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rem\Dropbox\RLC Documents\Models\Oilseeds\"/>
    </mc:Choice>
  </mc:AlternateContent>
  <xr:revisionPtr revIDLastSave="0" documentId="8_{7AC60807-2A67-425A-8F06-5BD7BFBDF4DC}" xr6:coauthVersionLast="47" xr6:coauthVersionMax="47" xr10:uidLastSave="{00000000-0000-0000-0000-000000000000}"/>
  <bookViews>
    <workbookView xWindow="1410" yWindow="915" windowWidth="27240" windowHeight="14550" xr2:uid="{56F37E8D-13A6-47C4-ACDD-3A710313FE93}"/>
  </bookViews>
  <sheets>
    <sheet name="Monthly Prices" sheetId="1" r:id="rId1"/>
    <sheet name="Fat and Grease Data" sheetId="2" r:id="rId2"/>
    <sheet name="Fats and Greases" sheetId="3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3" l="1" a="1"/>
  <c r="S5" i="3" s="1"/>
  <c r="Q5" i="3" a="1"/>
  <c r="Q5" i="3" s="1"/>
  <c r="O5" i="3" a="1"/>
  <c r="O5" i="3" s="1"/>
  <c r="M5" i="3"/>
  <c r="J8706" i="2" s="1"/>
  <c r="M5" i="3" a="1"/>
  <c r="K5" i="3" a="1"/>
  <c r="K5" i="3" s="1"/>
  <c r="I5" i="3" a="1"/>
  <c r="I5" i="3" s="1"/>
  <c r="G5" i="3" a="1"/>
  <c r="G5" i="3" s="1"/>
  <c r="G8685" i="2" s="1"/>
  <c r="E5" i="3" a="1"/>
  <c r="E5" i="3" s="1"/>
  <c r="F8696" i="2" s="1"/>
  <c r="C5" i="3"/>
  <c r="E8709" i="2" s="1"/>
  <c r="C5" i="3" a="1"/>
  <c r="A5" i="3" a="1"/>
  <c r="A5" i="3" s="1"/>
  <c r="T4" i="3" a="1"/>
  <c r="T4" i="3" s="1"/>
  <c r="T1" i="3" s="1"/>
  <c r="R4" i="3" a="1"/>
  <c r="R4" i="3" s="1"/>
  <c r="R1" i="3" s="1"/>
  <c r="P4" i="3" a="1"/>
  <c r="P4" i="3" s="1"/>
  <c r="P1" i="3" s="1"/>
  <c r="N4" i="3" a="1"/>
  <c r="N4" i="3" s="1"/>
  <c r="N1" i="3" s="1"/>
  <c r="L4" i="3"/>
  <c r="L1" i="3" s="1"/>
  <c r="L4" i="3" a="1"/>
  <c r="J4" i="3" a="1"/>
  <c r="J4" i="3" s="1"/>
  <c r="J1" i="3" s="1"/>
  <c r="H4" i="3" a="1"/>
  <c r="H4" i="3" s="1"/>
  <c r="H1" i="3" s="1"/>
  <c r="F4" i="3" a="1"/>
  <c r="F4" i="3" s="1"/>
  <c r="F1" i="3" s="1"/>
  <c r="D4" i="3" a="1"/>
  <c r="D4" i="3" s="1"/>
  <c r="D1" i="3" s="1"/>
  <c r="B4" i="3" a="1"/>
  <c r="B4" i="3" s="1"/>
  <c r="B1" i="3" s="1"/>
  <c r="J8709" i="2"/>
  <c r="I8709" i="2"/>
  <c r="H8709" i="2"/>
  <c r="G8709" i="2"/>
  <c r="F8709" i="2"/>
  <c r="C8709" i="2"/>
  <c r="B8709" i="2"/>
  <c r="M8708" i="2"/>
  <c r="L8708" i="2"/>
  <c r="K8708" i="2"/>
  <c r="J8708" i="2"/>
  <c r="C8708" i="2"/>
  <c r="B8708" i="2"/>
  <c r="L8707" i="2"/>
  <c r="K8707" i="2"/>
  <c r="J8707" i="2"/>
  <c r="I8707" i="2"/>
  <c r="C8707" i="2"/>
  <c r="B8707" i="2"/>
  <c r="M8706" i="2"/>
  <c r="L8706" i="2"/>
  <c r="C8706" i="2"/>
  <c r="B8706" i="2"/>
  <c r="M8705" i="2"/>
  <c r="L8705" i="2"/>
  <c r="K8705" i="2"/>
  <c r="J8705" i="2"/>
  <c r="I8705" i="2"/>
  <c r="C8705" i="2"/>
  <c r="B8705" i="2"/>
  <c r="C8704" i="2"/>
  <c r="B8704" i="2"/>
  <c r="M8703" i="2"/>
  <c r="L8703" i="2"/>
  <c r="K8703" i="2"/>
  <c r="J8703" i="2"/>
  <c r="I8703" i="2"/>
  <c r="H8703" i="2"/>
  <c r="C8703" i="2"/>
  <c r="B8703" i="2"/>
  <c r="J8702" i="2"/>
  <c r="C8702" i="2"/>
  <c r="B8702" i="2"/>
  <c r="M8701" i="2"/>
  <c r="L8701" i="2"/>
  <c r="K8701" i="2"/>
  <c r="J8701" i="2"/>
  <c r="I8701" i="2"/>
  <c r="H8701" i="2"/>
  <c r="F8701" i="2"/>
  <c r="C8701" i="2"/>
  <c r="B8701" i="2"/>
  <c r="L8700" i="2"/>
  <c r="C8700" i="2"/>
  <c r="B8700" i="2"/>
  <c r="M8699" i="2"/>
  <c r="L8699" i="2"/>
  <c r="K8699" i="2"/>
  <c r="J8699" i="2"/>
  <c r="I8699" i="2"/>
  <c r="H8699" i="2"/>
  <c r="C8699" i="2"/>
  <c r="B8699" i="2"/>
  <c r="J8698" i="2"/>
  <c r="I8698" i="2"/>
  <c r="H8698" i="2"/>
  <c r="G8698" i="2"/>
  <c r="F8698" i="2"/>
  <c r="E8698" i="2"/>
  <c r="C8698" i="2"/>
  <c r="B8698" i="2"/>
  <c r="M8697" i="2"/>
  <c r="L8697" i="2"/>
  <c r="K8697" i="2"/>
  <c r="J8697" i="2"/>
  <c r="C8697" i="2"/>
  <c r="B8697" i="2"/>
  <c r="L8696" i="2"/>
  <c r="K8696" i="2"/>
  <c r="J8696" i="2"/>
  <c r="I8696" i="2"/>
  <c r="H8696" i="2"/>
  <c r="G8696" i="2"/>
  <c r="C8696" i="2"/>
  <c r="B8696" i="2"/>
  <c r="M8695" i="2"/>
  <c r="L8695" i="2"/>
  <c r="C8695" i="2"/>
  <c r="B8695" i="2"/>
  <c r="M8694" i="2"/>
  <c r="L8694" i="2"/>
  <c r="K8694" i="2"/>
  <c r="J8694" i="2"/>
  <c r="I8694" i="2"/>
  <c r="C8694" i="2"/>
  <c r="B8694" i="2"/>
  <c r="H8693" i="2"/>
  <c r="C8693" i="2"/>
  <c r="B8693" i="2"/>
  <c r="M8692" i="2"/>
  <c r="L8692" i="2"/>
  <c r="K8692" i="2"/>
  <c r="J8692" i="2"/>
  <c r="I8692" i="2"/>
  <c r="C8692" i="2"/>
  <c r="B8692" i="2"/>
  <c r="J8691" i="2"/>
  <c r="C8691" i="2"/>
  <c r="B8691" i="2"/>
  <c r="M8690" i="2"/>
  <c r="L8690" i="2"/>
  <c r="K8690" i="2"/>
  <c r="J8690" i="2"/>
  <c r="I8690" i="2"/>
  <c r="H8690" i="2"/>
  <c r="C8690" i="2"/>
  <c r="B8690" i="2"/>
  <c r="L8689" i="2"/>
  <c r="C8689" i="2"/>
  <c r="B8689" i="2"/>
  <c r="M8688" i="2"/>
  <c r="L8688" i="2"/>
  <c r="K8688" i="2"/>
  <c r="J8688" i="2"/>
  <c r="I8688" i="2"/>
  <c r="H8688" i="2"/>
  <c r="C8688" i="2"/>
  <c r="B8688" i="2"/>
  <c r="J8687" i="2"/>
  <c r="I8687" i="2"/>
  <c r="H8687" i="2"/>
  <c r="C8687" i="2"/>
  <c r="B8687" i="2"/>
  <c r="M8686" i="2"/>
  <c r="L8686" i="2"/>
  <c r="K8686" i="2"/>
  <c r="J8686" i="2"/>
  <c r="C8686" i="2"/>
  <c r="B8686" i="2"/>
  <c r="L8685" i="2"/>
  <c r="K8685" i="2"/>
  <c r="J8685" i="2"/>
  <c r="I8685" i="2"/>
  <c r="H8685" i="2"/>
  <c r="F8685" i="2"/>
  <c r="E8685" i="2"/>
  <c r="C8685" i="2"/>
  <c r="B8685" i="2"/>
  <c r="M8684" i="2"/>
  <c r="L8684" i="2"/>
  <c r="C8684" i="2"/>
  <c r="B8684" i="2"/>
  <c r="M8683" i="2"/>
  <c r="L8683" i="2"/>
  <c r="K8683" i="2"/>
  <c r="J8683" i="2"/>
  <c r="I8683" i="2"/>
  <c r="H8683" i="2"/>
  <c r="F8683" i="2"/>
  <c r="C8683" i="2"/>
  <c r="B8683" i="2"/>
  <c r="H8682" i="2"/>
  <c r="C8682" i="2"/>
  <c r="B8682" i="2"/>
  <c r="M8681" i="2"/>
  <c r="L8681" i="2"/>
  <c r="K8681" i="2"/>
  <c r="J8681" i="2"/>
  <c r="I8681" i="2"/>
  <c r="C8681" i="2"/>
  <c r="B8681" i="2"/>
  <c r="J8680" i="2"/>
  <c r="C8680" i="2"/>
  <c r="B8680" i="2"/>
  <c r="M8679" i="2"/>
  <c r="L8679" i="2"/>
  <c r="K8679" i="2"/>
  <c r="J8679" i="2"/>
  <c r="I8679" i="2"/>
  <c r="C8679" i="2"/>
  <c r="B8679" i="2"/>
  <c r="L8678" i="2"/>
  <c r="J8678" i="2"/>
  <c r="E8678" i="2"/>
  <c r="C8678" i="2"/>
  <c r="B8678" i="2"/>
  <c r="M8677" i="2"/>
  <c r="L8677" i="2"/>
  <c r="K8677" i="2"/>
  <c r="J8677" i="2"/>
  <c r="I8677" i="2"/>
  <c r="H8677" i="2"/>
  <c r="C8677" i="2"/>
  <c r="B8677" i="2"/>
  <c r="L8676" i="2"/>
  <c r="J8676" i="2"/>
  <c r="I8676" i="2"/>
  <c r="C8676" i="2"/>
  <c r="B8676" i="2"/>
  <c r="M8675" i="2"/>
  <c r="L8675" i="2"/>
  <c r="K8675" i="2"/>
  <c r="J8675" i="2"/>
  <c r="C8675" i="2"/>
  <c r="B8675" i="2"/>
  <c r="L8674" i="2"/>
  <c r="K8674" i="2"/>
  <c r="J8674" i="2"/>
  <c r="I8674" i="2"/>
  <c r="C8674" i="2"/>
  <c r="B8674" i="2"/>
  <c r="M8673" i="2"/>
  <c r="L8673" i="2"/>
  <c r="C8673" i="2"/>
  <c r="B8673" i="2"/>
  <c r="M8672" i="2"/>
  <c r="L8672" i="2"/>
  <c r="K8672" i="2"/>
  <c r="J8672" i="2"/>
  <c r="I8672" i="2"/>
  <c r="H8672" i="2"/>
  <c r="G8672" i="2"/>
  <c r="F8672" i="2"/>
  <c r="C8672" i="2"/>
  <c r="B8672" i="2"/>
  <c r="C8671" i="2"/>
  <c r="B8671" i="2"/>
  <c r="M8670" i="2"/>
  <c r="L8670" i="2"/>
  <c r="K8670" i="2"/>
  <c r="J8670" i="2"/>
  <c r="I8670" i="2"/>
  <c r="H8670" i="2"/>
  <c r="G8670" i="2"/>
  <c r="C8670" i="2"/>
  <c r="B8670" i="2"/>
  <c r="J8669" i="2"/>
  <c r="C8669" i="2"/>
  <c r="B8669" i="2"/>
  <c r="M8668" i="2"/>
  <c r="L8668" i="2"/>
  <c r="K8668" i="2"/>
  <c r="J8668" i="2"/>
  <c r="I8668" i="2"/>
  <c r="G8668" i="2"/>
  <c r="F8668" i="2"/>
  <c r="C8668" i="2"/>
  <c r="B8668" i="2"/>
  <c r="L8667" i="2"/>
  <c r="J8667" i="2"/>
  <c r="H8667" i="2"/>
  <c r="F8667" i="2"/>
  <c r="C8667" i="2"/>
  <c r="B8667" i="2"/>
  <c r="M8666" i="2"/>
  <c r="L8666" i="2"/>
  <c r="K8666" i="2"/>
  <c r="J8666" i="2"/>
  <c r="I8666" i="2"/>
  <c r="C8666" i="2"/>
  <c r="B8666" i="2"/>
  <c r="L8665" i="2"/>
  <c r="J8665" i="2"/>
  <c r="I8665" i="2"/>
  <c r="H8665" i="2"/>
  <c r="G8665" i="2"/>
  <c r="C8665" i="2"/>
  <c r="B8665" i="2"/>
  <c r="M8664" i="2"/>
  <c r="L8664" i="2"/>
  <c r="K8664" i="2"/>
  <c r="J8664" i="2"/>
  <c r="C8664" i="2"/>
  <c r="B8664" i="2"/>
  <c r="L8663" i="2"/>
  <c r="K8663" i="2"/>
  <c r="J8663" i="2"/>
  <c r="I8663" i="2"/>
  <c r="F8663" i="2"/>
  <c r="C8663" i="2"/>
  <c r="B8663" i="2"/>
  <c r="M8662" i="2"/>
  <c r="L8662" i="2"/>
  <c r="C8662" i="2"/>
  <c r="B8662" i="2"/>
  <c r="M8661" i="2"/>
  <c r="L8661" i="2"/>
  <c r="K8661" i="2"/>
  <c r="J8661" i="2"/>
  <c r="I8661" i="2"/>
  <c r="C8661" i="2"/>
  <c r="B8661" i="2"/>
  <c r="J8660" i="2"/>
  <c r="H8660" i="2"/>
  <c r="G8660" i="2"/>
  <c r="F8660" i="2"/>
  <c r="C8660" i="2"/>
  <c r="B8660" i="2"/>
  <c r="M8659" i="2"/>
  <c r="L8659" i="2"/>
  <c r="K8659" i="2"/>
  <c r="J8659" i="2"/>
  <c r="I8659" i="2"/>
  <c r="C8659" i="2"/>
  <c r="B8659" i="2"/>
  <c r="L8658" i="2"/>
  <c r="J8658" i="2"/>
  <c r="I8658" i="2"/>
  <c r="H8658" i="2"/>
  <c r="C8658" i="2"/>
  <c r="B8658" i="2"/>
  <c r="M8657" i="2"/>
  <c r="L8657" i="2"/>
  <c r="K8657" i="2"/>
  <c r="J8657" i="2"/>
  <c r="I8657" i="2"/>
  <c r="C8657" i="2"/>
  <c r="B8657" i="2"/>
  <c r="M8656" i="2"/>
  <c r="L8656" i="2"/>
  <c r="K8656" i="2"/>
  <c r="J8656" i="2"/>
  <c r="G8656" i="2"/>
  <c r="F8656" i="2"/>
  <c r="E8656" i="2"/>
  <c r="D8656" i="2"/>
  <c r="C8656" i="2"/>
  <c r="B8656" i="2"/>
  <c r="M8655" i="2"/>
  <c r="L8655" i="2"/>
  <c r="K8655" i="2"/>
  <c r="J8655" i="2"/>
  <c r="I8655" i="2"/>
  <c r="C8655" i="2"/>
  <c r="B8655" i="2"/>
  <c r="M8654" i="2"/>
  <c r="L8654" i="2"/>
  <c r="J8654" i="2"/>
  <c r="I8654" i="2"/>
  <c r="E8654" i="2"/>
  <c r="C8654" i="2"/>
  <c r="B8654" i="2"/>
  <c r="M8653" i="2"/>
  <c r="L8653" i="2"/>
  <c r="K8653" i="2"/>
  <c r="J8653" i="2"/>
  <c r="F8653" i="2"/>
  <c r="C8653" i="2"/>
  <c r="B8653" i="2"/>
  <c r="L8652" i="2"/>
  <c r="K8652" i="2"/>
  <c r="J8652" i="2"/>
  <c r="I8652" i="2"/>
  <c r="C8652" i="2"/>
  <c r="B8652" i="2"/>
  <c r="M8651" i="2"/>
  <c r="L8651" i="2"/>
  <c r="J8651" i="2"/>
  <c r="H8651" i="2"/>
  <c r="G8651" i="2"/>
  <c r="F8651" i="2"/>
  <c r="E8651" i="2"/>
  <c r="C8651" i="2"/>
  <c r="B8651" i="2"/>
  <c r="M8650" i="2"/>
  <c r="L8650" i="2"/>
  <c r="K8650" i="2"/>
  <c r="J8650" i="2"/>
  <c r="I8650" i="2"/>
  <c r="C8650" i="2"/>
  <c r="B8650" i="2"/>
  <c r="L8649" i="2"/>
  <c r="J8649" i="2"/>
  <c r="I8649" i="2"/>
  <c r="H8649" i="2"/>
  <c r="G8649" i="2"/>
  <c r="F8649" i="2"/>
  <c r="C8649" i="2"/>
  <c r="B8649" i="2"/>
  <c r="M8648" i="2"/>
  <c r="L8648" i="2"/>
  <c r="K8648" i="2"/>
  <c r="J8648" i="2"/>
  <c r="I8648" i="2"/>
  <c r="C8648" i="2"/>
  <c r="B8648" i="2"/>
  <c r="L8647" i="2"/>
  <c r="K8647" i="2"/>
  <c r="J8647" i="2"/>
  <c r="I8647" i="2"/>
  <c r="H8647" i="2"/>
  <c r="C8647" i="2"/>
  <c r="B8647" i="2"/>
  <c r="M8646" i="2"/>
  <c r="L8646" i="2"/>
  <c r="K8646" i="2"/>
  <c r="J8646" i="2"/>
  <c r="I8646" i="2"/>
  <c r="C8646" i="2"/>
  <c r="B8646" i="2"/>
  <c r="M8645" i="2"/>
  <c r="L8645" i="2"/>
  <c r="K8645" i="2"/>
  <c r="J8645" i="2"/>
  <c r="H8645" i="2"/>
  <c r="G8645" i="2"/>
  <c r="F8645" i="2"/>
  <c r="C8645" i="2"/>
  <c r="B8645" i="2"/>
  <c r="M8644" i="2"/>
  <c r="L8644" i="2"/>
  <c r="K8644" i="2"/>
  <c r="J8644" i="2"/>
  <c r="I8644" i="2"/>
  <c r="C8644" i="2"/>
  <c r="B8644" i="2"/>
  <c r="M8643" i="2"/>
  <c r="L8643" i="2"/>
  <c r="J8643" i="2"/>
  <c r="I8643" i="2"/>
  <c r="H8643" i="2"/>
  <c r="G8643" i="2"/>
  <c r="F8643" i="2"/>
  <c r="C8643" i="2"/>
  <c r="B8643" i="2"/>
  <c r="M8642" i="2"/>
  <c r="L8642" i="2"/>
  <c r="K8642" i="2"/>
  <c r="J8642" i="2"/>
  <c r="C8642" i="2"/>
  <c r="B8642" i="2"/>
  <c r="L8641" i="2"/>
  <c r="K8641" i="2"/>
  <c r="J8641" i="2"/>
  <c r="I8641" i="2"/>
  <c r="H8641" i="2"/>
  <c r="G8641" i="2"/>
  <c r="F8641" i="2"/>
  <c r="E8641" i="2"/>
  <c r="C8641" i="2"/>
  <c r="B8641" i="2"/>
  <c r="M8640" i="2"/>
  <c r="L8640" i="2"/>
  <c r="J8640" i="2"/>
  <c r="C8640" i="2"/>
  <c r="B8640" i="2"/>
  <c r="M8639" i="2"/>
  <c r="L8639" i="2"/>
  <c r="K8639" i="2"/>
  <c r="J8639" i="2"/>
  <c r="I8639" i="2"/>
  <c r="H8639" i="2"/>
  <c r="G8639" i="2"/>
  <c r="F8639" i="2"/>
  <c r="E8639" i="2"/>
  <c r="C8639" i="2"/>
  <c r="B8639" i="2"/>
  <c r="L8638" i="2"/>
  <c r="J8638" i="2"/>
  <c r="I8638" i="2"/>
  <c r="C8638" i="2"/>
  <c r="B8638" i="2"/>
  <c r="M8637" i="2"/>
  <c r="L8637" i="2"/>
  <c r="K8637" i="2"/>
  <c r="J8637" i="2"/>
  <c r="I8637" i="2"/>
  <c r="H8637" i="2"/>
  <c r="G8637" i="2"/>
  <c r="F8637" i="2"/>
  <c r="C8637" i="2"/>
  <c r="B8637" i="2"/>
  <c r="L8636" i="2"/>
  <c r="K8636" i="2"/>
  <c r="J8636" i="2"/>
  <c r="I8636" i="2"/>
  <c r="C8636" i="2"/>
  <c r="B8636" i="2"/>
  <c r="M8635" i="2"/>
  <c r="L8635" i="2"/>
  <c r="K8635" i="2"/>
  <c r="J8635" i="2"/>
  <c r="I8635" i="2"/>
  <c r="H8635" i="2"/>
  <c r="G8635" i="2"/>
  <c r="F8635" i="2"/>
  <c r="C8635" i="2"/>
  <c r="B8635" i="2"/>
  <c r="M8634" i="2"/>
  <c r="L8634" i="2"/>
  <c r="K8634" i="2"/>
  <c r="J8634" i="2"/>
  <c r="C8634" i="2"/>
  <c r="B8634" i="2"/>
  <c r="M8633" i="2"/>
  <c r="L8633" i="2"/>
  <c r="K8633" i="2"/>
  <c r="J8633" i="2"/>
  <c r="I8633" i="2"/>
  <c r="H8633" i="2"/>
  <c r="F8633" i="2"/>
  <c r="C8633" i="2"/>
  <c r="B8633" i="2"/>
  <c r="M8632" i="2"/>
  <c r="L8632" i="2"/>
  <c r="J8632" i="2"/>
  <c r="I8632" i="2"/>
  <c r="C8632" i="2"/>
  <c r="B8632" i="2"/>
  <c r="M8631" i="2"/>
  <c r="L8631" i="2"/>
  <c r="K8631" i="2"/>
  <c r="J8631" i="2"/>
  <c r="F8631" i="2"/>
  <c r="C8631" i="2"/>
  <c r="B8631" i="2"/>
  <c r="L8630" i="2"/>
  <c r="K8630" i="2"/>
  <c r="J8630" i="2"/>
  <c r="I8630" i="2"/>
  <c r="H8630" i="2"/>
  <c r="C8630" i="2"/>
  <c r="B8630" i="2"/>
  <c r="M8629" i="2"/>
  <c r="L8629" i="2"/>
  <c r="J8629" i="2"/>
  <c r="E8629" i="2"/>
  <c r="C8629" i="2"/>
  <c r="B8629" i="2"/>
  <c r="M8628" i="2"/>
  <c r="L8628" i="2"/>
  <c r="K8628" i="2"/>
  <c r="J8628" i="2"/>
  <c r="I8628" i="2"/>
  <c r="H8628" i="2"/>
  <c r="C8628" i="2"/>
  <c r="B8628" i="2"/>
  <c r="L8627" i="2"/>
  <c r="J8627" i="2"/>
  <c r="I8627" i="2"/>
  <c r="C8627" i="2"/>
  <c r="B8627" i="2"/>
  <c r="M8626" i="2"/>
  <c r="L8626" i="2"/>
  <c r="K8626" i="2"/>
  <c r="J8626" i="2"/>
  <c r="I8626" i="2"/>
  <c r="H8626" i="2"/>
  <c r="G8626" i="2"/>
  <c r="C8626" i="2"/>
  <c r="B8626" i="2"/>
  <c r="L8625" i="2"/>
  <c r="K8625" i="2"/>
  <c r="J8625" i="2"/>
  <c r="I8625" i="2"/>
  <c r="C8625" i="2"/>
  <c r="B8625" i="2"/>
  <c r="M8624" i="2"/>
  <c r="L8624" i="2"/>
  <c r="K8624" i="2"/>
  <c r="J8624" i="2"/>
  <c r="I8624" i="2"/>
  <c r="H8624" i="2"/>
  <c r="G8624" i="2"/>
  <c r="C8624" i="2"/>
  <c r="B8624" i="2"/>
  <c r="M8623" i="2"/>
  <c r="L8623" i="2"/>
  <c r="K8623" i="2"/>
  <c r="J8623" i="2"/>
  <c r="C8623" i="2"/>
  <c r="B8623" i="2"/>
  <c r="M8622" i="2"/>
  <c r="L8622" i="2"/>
  <c r="K8622" i="2"/>
  <c r="J8622" i="2"/>
  <c r="I8622" i="2"/>
  <c r="H8622" i="2"/>
  <c r="F8622" i="2"/>
  <c r="C8622" i="2"/>
  <c r="B8622" i="2"/>
  <c r="M8621" i="2"/>
  <c r="L8621" i="2"/>
  <c r="J8621" i="2"/>
  <c r="I8621" i="2"/>
  <c r="C8621" i="2"/>
  <c r="B8621" i="2"/>
  <c r="M8620" i="2"/>
  <c r="L8620" i="2"/>
  <c r="K8620" i="2"/>
  <c r="J8620" i="2"/>
  <c r="H8620" i="2"/>
  <c r="F8620" i="2"/>
  <c r="C8620" i="2"/>
  <c r="B8620" i="2"/>
  <c r="L8619" i="2"/>
  <c r="K8619" i="2"/>
  <c r="J8619" i="2"/>
  <c r="I8619" i="2"/>
  <c r="C8619" i="2"/>
  <c r="B8619" i="2"/>
  <c r="M8618" i="2"/>
  <c r="L8618" i="2"/>
  <c r="J8618" i="2"/>
  <c r="H8618" i="2"/>
  <c r="G8618" i="2"/>
  <c r="F8618" i="2"/>
  <c r="E8618" i="2"/>
  <c r="D8618" i="2"/>
  <c r="C8618" i="2"/>
  <c r="B8618" i="2"/>
  <c r="M8617" i="2"/>
  <c r="L8617" i="2"/>
  <c r="K8617" i="2"/>
  <c r="J8617" i="2"/>
  <c r="I8617" i="2"/>
  <c r="C8617" i="2"/>
  <c r="B8617" i="2"/>
  <c r="L8616" i="2"/>
  <c r="J8616" i="2"/>
  <c r="I8616" i="2"/>
  <c r="H8616" i="2"/>
  <c r="G8616" i="2"/>
  <c r="F8616" i="2"/>
  <c r="C8616" i="2"/>
  <c r="B8616" i="2"/>
  <c r="M8615" i="2"/>
  <c r="L8615" i="2"/>
  <c r="K8615" i="2"/>
  <c r="J8615" i="2"/>
  <c r="I8615" i="2"/>
  <c r="C8615" i="2"/>
  <c r="B8615" i="2"/>
  <c r="L8614" i="2"/>
  <c r="K8614" i="2"/>
  <c r="J8614" i="2"/>
  <c r="I8614" i="2"/>
  <c r="H8614" i="2"/>
  <c r="F8614" i="2"/>
  <c r="E8614" i="2"/>
  <c r="C8614" i="2"/>
  <c r="B8614" i="2"/>
  <c r="M8613" i="2"/>
  <c r="L8613" i="2"/>
  <c r="K8613" i="2"/>
  <c r="J8613" i="2"/>
  <c r="I8613" i="2"/>
  <c r="C8613" i="2"/>
  <c r="B8613" i="2"/>
  <c r="M8612" i="2"/>
  <c r="L8612" i="2"/>
  <c r="K8612" i="2"/>
  <c r="J8612" i="2"/>
  <c r="H8612" i="2"/>
  <c r="G8612" i="2"/>
  <c r="F8612" i="2"/>
  <c r="C8612" i="2"/>
  <c r="B8612" i="2"/>
  <c r="M8611" i="2"/>
  <c r="L8611" i="2"/>
  <c r="K8611" i="2"/>
  <c r="J8611" i="2"/>
  <c r="I8611" i="2"/>
  <c r="C8611" i="2"/>
  <c r="B8611" i="2"/>
  <c r="M8610" i="2"/>
  <c r="L8610" i="2"/>
  <c r="J8610" i="2"/>
  <c r="I8610" i="2"/>
  <c r="H8610" i="2"/>
  <c r="G8610" i="2"/>
  <c r="F8610" i="2"/>
  <c r="C8610" i="2"/>
  <c r="B8610" i="2"/>
  <c r="M8609" i="2"/>
  <c r="L8609" i="2"/>
  <c r="K8609" i="2"/>
  <c r="J8609" i="2"/>
  <c r="C8609" i="2"/>
  <c r="B8609" i="2"/>
  <c r="L8608" i="2"/>
  <c r="K8608" i="2"/>
  <c r="J8608" i="2"/>
  <c r="I8608" i="2"/>
  <c r="H8608" i="2"/>
  <c r="G8608" i="2"/>
  <c r="F8608" i="2"/>
  <c r="E8608" i="2"/>
  <c r="C8608" i="2"/>
  <c r="B8608" i="2"/>
  <c r="M8607" i="2"/>
  <c r="L8607" i="2"/>
  <c r="J8607" i="2"/>
  <c r="C8607" i="2"/>
  <c r="B8607" i="2"/>
  <c r="M8606" i="2"/>
  <c r="L8606" i="2"/>
  <c r="K8606" i="2"/>
  <c r="J8606" i="2"/>
  <c r="I8606" i="2"/>
  <c r="H8606" i="2"/>
  <c r="G8606" i="2"/>
  <c r="F8606" i="2"/>
  <c r="E8606" i="2"/>
  <c r="C8606" i="2"/>
  <c r="B8606" i="2"/>
  <c r="M8605" i="2"/>
  <c r="L8605" i="2"/>
  <c r="J8605" i="2"/>
  <c r="I8605" i="2"/>
  <c r="C8605" i="2"/>
  <c r="B8605" i="2"/>
  <c r="M8604" i="2"/>
  <c r="L8604" i="2"/>
  <c r="K8604" i="2"/>
  <c r="J8604" i="2"/>
  <c r="I8604" i="2"/>
  <c r="H8604" i="2"/>
  <c r="G8604" i="2"/>
  <c r="F8604" i="2"/>
  <c r="E8604" i="2"/>
  <c r="C8604" i="2"/>
  <c r="B8604" i="2"/>
  <c r="L8603" i="2"/>
  <c r="K8603" i="2"/>
  <c r="J8603" i="2"/>
  <c r="I8603" i="2"/>
  <c r="C8603" i="2"/>
  <c r="B8603" i="2"/>
  <c r="M8602" i="2"/>
  <c r="L8602" i="2"/>
  <c r="K8602" i="2"/>
  <c r="J8602" i="2"/>
  <c r="I8602" i="2"/>
  <c r="H8602" i="2"/>
  <c r="G8602" i="2"/>
  <c r="F8602" i="2"/>
  <c r="C8602" i="2"/>
  <c r="B8602" i="2"/>
  <c r="M8601" i="2"/>
  <c r="L8601" i="2"/>
  <c r="K8601" i="2"/>
  <c r="J8601" i="2"/>
  <c r="C8601" i="2"/>
  <c r="B8601" i="2"/>
  <c r="M8600" i="2"/>
  <c r="L8600" i="2"/>
  <c r="K8600" i="2"/>
  <c r="J8600" i="2"/>
  <c r="I8600" i="2"/>
  <c r="H8600" i="2"/>
  <c r="G8600" i="2"/>
  <c r="F8600" i="2"/>
  <c r="C8600" i="2"/>
  <c r="B8600" i="2"/>
  <c r="M8599" i="2"/>
  <c r="L8599" i="2"/>
  <c r="J8599" i="2"/>
  <c r="I8599" i="2"/>
  <c r="C8599" i="2"/>
  <c r="B8599" i="2"/>
  <c r="M8598" i="2"/>
  <c r="L8598" i="2"/>
  <c r="K8598" i="2"/>
  <c r="J8598" i="2"/>
  <c r="I8598" i="2"/>
  <c r="H8598" i="2"/>
  <c r="F8598" i="2"/>
  <c r="C8598" i="2"/>
  <c r="B8598" i="2"/>
  <c r="L8597" i="2"/>
  <c r="K8597" i="2"/>
  <c r="J8597" i="2"/>
  <c r="I8597" i="2"/>
  <c r="C8597" i="2"/>
  <c r="B8597" i="2"/>
  <c r="M8596" i="2"/>
  <c r="L8596" i="2"/>
  <c r="K8596" i="2"/>
  <c r="J8596" i="2"/>
  <c r="H8596" i="2"/>
  <c r="G8596" i="2"/>
  <c r="F8596" i="2"/>
  <c r="E8596" i="2"/>
  <c r="C8596" i="2"/>
  <c r="B8596" i="2"/>
  <c r="M8595" i="2"/>
  <c r="L8595" i="2"/>
  <c r="K8595" i="2"/>
  <c r="J8595" i="2"/>
  <c r="I8595" i="2"/>
  <c r="C8595" i="2"/>
  <c r="B8595" i="2"/>
  <c r="M8594" i="2"/>
  <c r="L8594" i="2"/>
  <c r="J8594" i="2"/>
  <c r="I8594" i="2"/>
  <c r="H8594" i="2"/>
  <c r="G8594" i="2"/>
  <c r="F8594" i="2"/>
  <c r="C8594" i="2"/>
  <c r="B8594" i="2"/>
  <c r="M8593" i="2"/>
  <c r="L8593" i="2"/>
  <c r="K8593" i="2"/>
  <c r="J8593" i="2"/>
  <c r="I8593" i="2"/>
  <c r="C8593" i="2"/>
  <c r="B8593" i="2"/>
  <c r="L8592" i="2"/>
  <c r="K8592" i="2"/>
  <c r="J8592" i="2"/>
  <c r="I8592" i="2"/>
  <c r="H8592" i="2"/>
  <c r="F8592" i="2"/>
  <c r="C8592" i="2"/>
  <c r="B8592" i="2"/>
  <c r="M8591" i="2"/>
  <c r="L8591" i="2"/>
  <c r="K8591" i="2"/>
  <c r="J8591" i="2"/>
  <c r="I8591" i="2"/>
  <c r="C8591" i="2"/>
  <c r="B8591" i="2"/>
  <c r="M8590" i="2"/>
  <c r="L8590" i="2"/>
  <c r="K8590" i="2"/>
  <c r="J8590" i="2"/>
  <c r="H8590" i="2"/>
  <c r="G8590" i="2"/>
  <c r="F8590" i="2"/>
  <c r="E8590" i="2"/>
  <c r="D8590" i="2"/>
  <c r="C8590" i="2"/>
  <c r="B8590" i="2"/>
  <c r="M8589" i="2"/>
  <c r="L8589" i="2"/>
  <c r="K8589" i="2"/>
  <c r="J8589" i="2"/>
  <c r="I8589" i="2"/>
  <c r="C8589" i="2"/>
  <c r="B8589" i="2"/>
  <c r="M8588" i="2"/>
  <c r="L8588" i="2"/>
  <c r="J8588" i="2"/>
  <c r="I8588" i="2"/>
  <c r="H8588" i="2"/>
  <c r="G8588" i="2"/>
  <c r="F8588" i="2"/>
  <c r="E8588" i="2"/>
  <c r="C8588" i="2"/>
  <c r="B8588" i="2"/>
  <c r="M8587" i="2"/>
  <c r="L8587" i="2"/>
  <c r="K8587" i="2"/>
  <c r="J8587" i="2"/>
  <c r="I8587" i="2"/>
  <c r="C8587" i="2"/>
  <c r="B8587" i="2"/>
  <c r="L8586" i="2"/>
  <c r="K8586" i="2"/>
  <c r="J8586" i="2"/>
  <c r="I8586" i="2"/>
  <c r="H8586" i="2"/>
  <c r="G8586" i="2"/>
  <c r="F8586" i="2"/>
  <c r="E8586" i="2"/>
  <c r="C8586" i="2"/>
  <c r="B8586" i="2"/>
  <c r="M8585" i="2"/>
  <c r="L8585" i="2"/>
  <c r="K8585" i="2"/>
  <c r="J8585" i="2"/>
  <c r="C8585" i="2"/>
  <c r="B8585" i="2"/>
  <c r="M8584" i="2"/>
  <c r="L8584" i="2"/>
  <c r="K8584" i="2"/>
  <c r="J8584" i="2"/>
  <c r="I8584" i="2"/>
  <c r="H8584" i="2"/>
  <c r="G8584" i="2"/>
  <c r="F8584" i="2"/>
  <c r="E8584" i="2"/>
  <c r="C8584" i="2"/>
  <c r="B8584" i="2"/>
  <c r="M8583" i="2"/>
  <c r="L8583" i="2"/>
  <c r="J8583" i="2"/>
  <c r="I8583" i="2"/>
  <c r="C8583" i="2"/>
  <c r="B8583" i="2"/>
  <c r="M8582" i="2"/>
  <c r="L8582" i="2"/>
  <c r="K8582" i="2"/>
  <c r="J8582" i="2"/>
  <c r="I8582" i="2"/>
  <c r="H8582" i="2"/>
  <c r="G8582" i="2"/>
  <c r="F8582" i="2"/>
  <c r="C8582" i="2"/>
  <c r="B8582" i="2"/>
  <c r="L8581" i="2"/>
  <c r="K8581" i="2"/>
  <c r="J8581" i="2"/>
  <c r="I8581" i="2"/>
  <c r="C8581" i="2"/>
  <c r="B8581" i="2"/>
  <c r="M8580" i="2"/>
  <c r="L8580" i="2"/>
  <c r="K8580" i="2"/>
  <c r="J8580" i="2"/>
  <c r="I8580" i="2"/>
  <c r="H8580" i="2"/>
  <c r="G8580" i="2"/>
  <c r="F8580" i="2"/>
  <c r="D8580" i="2"/>
  <c r="C8580" i="2"/>
  <c r="B8580" i="2"/>
  <c r="M8579" i="2"/>
  <c r="L8579" i="2"/>
  <c r="K8579" i="2"/>
  <c r="J8579" i="2"/>
  <c r="C8579" i="2"/>
  <c r="B8579" i="2"/>
  <c r="M8578" i="2"/>
  <c r="L8578" i="2"/>
  <c r="K8578" i="2"/>
  <c r="J8578" i="2"/>
  <c r="I8578" i="2"/>
  <c r="H8578" i="2"/>
  <c r="G8578" i="2"/>
  <c r="F8578" i="2"/>
  <c r="C8578" i="2"/>
  <c r="B8578" i="2"/>
  <c r="M8577" i="2"/>
  <c r="L8577" i="2"/>
  <c r="J8577" i="2"/>
  <c r="I8577" i="2"/>
  <c r="C8577" i="2"/>
  <c r="B8577" i="2"/>
  <c r="M8576" i="2"/>
  <c r="L8576" i="2"/>
  <c r="K8576" i="2"/>
  <c r="J8576" i="2"/>
  <c r="I8576" i="2"/>
  <c r="H8576" i="2"/>
  <c r="F8576" i="2"/>
  <c r="E8576" i="2"/>
  <c r="C8576" i="2"/>
  <c r="B8576" i="2"/>
  <c r="L8575" i="2"/>
  <c r="K8575" i="2"/>
  <c r="J8575" i="2"/>
  <c r="I8575" i="2"/>
  <c r="C8575" i="2"/>
  <c r="B8575" i="2"/>
  <c r="M8574" i="2"/>
  <c r="L8574" i="2"/>
  <c r="K8574" i="2"/>
  <c r="J8574" i="2"/>
  <c r="H8574" i="2"/>
  <c r="G8574" i="2"/>
  <c r="F8574" i="2"/>
  <c r="C8574" i="2"/>
  <c r="B8574" i="2"/>
  <c r="M8573" i="2"/>
  <c r="L8573" i="2"/>
  <c r="K8573" i="2"/>
  <c r="J8573" i="2"/>
  <c r="I8573" i="2"/>
  <c r="C8573" i="2"/>
  <c r="B8573" i="2"/>
  <c r="M8572" i="2"/>
  <c r="L8572" i="2"/>
  <c r="J8572" i="2"/>
  <c r="I8572" i="2"/>
  <c r="H8572" i="2"/>
  <c r="G8572" i="2"/>
  <c r="F8572" i="2"/>
  <c r="C8572" i="2"/>
  <c r="B8572" i="2"/>
  <c r="M8571" i="2"/>
  <c r="L8571" i="2"/>
  <c r="K8571" i="2"/>
  <c r="J8571" i="2"/>
  <c r="I8571" i="2"/>
  <c r="C8571" i="2"/>
  <c r="B8571" i="2"/>
  <c r="L8570" i="2"/>
  <c r="K8570" i="2"/>
  <c r="J8570" i="2"/>
  <c r="I8570" i="2"/>
  <c r="H8570" i="2"/>
  <c r="G8570" i="2"/>
  <c r="F8570" i="2"/>
  <c r="E8570" i="2"/>
  <c r="C8570" i="2"/>
  <c r="B8570" i="2"/>
  <c r="M8569" i="2"/>
  <c r="L8569" i="2"/>
  <c r="K8569" i="2"/>
  <c r="J8569" i="2"/>
  <c r="I8569" i="2"/>
  <c r="C8569" i="2"/>
  <c r="B8569" i="2"/>
  <c r="M8568" i="2"/>
  <c r="L8568" i="2"/>
  <c r="K8568" i="2"/>
  <c r="J8568" i="2"/>
  <c r="I8568" i="2"/>
  <c r="H8568" i="2"/>
  <c r="G8568" i="2"/>
  <c r="F8568" i="2"/>
  <c r="C8568" i="2"/>
  <c r="B8568" i="2"/>
  <c r="M8567" i="2"/>
  <c r="L8567" i="2"/>
  <c r="K8567" i="2"/>
  <c r="J8567" i="2"/>
  <c r="I8567" i="2"/>
  <c r="C8567" i="2"/>
  <c r="B8567" i="2"/>
  <c r="M8566" i="2"/>
  <c r="L8566" i="2"/>
  <c r="K8566" i="2"/>
  <c r="J8566" i="2"/>
  <c r="I8566" i="2"/>
  <c r="H8566" i="2"/>
  <c r="G8566" i="2"/>
  <c r="C8566" i="2"/>
  <c r="B8566" i="2"/>
  <c r="M8565" i="2"/>
  <c r="L8565" i="2"/>
  <c r="K8565" i="2"/>
  <c r="J8565" i="2"/>
  <c r="I8565" i="2"/>
  <c r="E8565" i="2"/>
  <c r="C8565" i="2"/>
  <c r="B8565" i="2"/>
  <c r="M8564" i="2"/>
  <c r="L8564" i="2"/>
  <c r="K8564" i="2"/>
  <c r="J8564" i="2"/>
  <c r="I8564" i="2"/>
  <c r="H8564" i="2"/>
  <c r="C8564" i="2"/>
  <c r="B8564" i="2"/>
  <c r="M8563" i="2"/>
  <c r="L8563" i="2"/>
  <c r="K8563" i="2"/>
  <c r="J8563" i="2"/>
  <c r="F8563" i="2"/>
  <c r="E8563" i="2"/>
  <c r="C8563" i="2"/>
  <c r="B8563" i="2"/>
  <c r="M8562" i="2"/>
  <c r="L8562" i="2"/>
  <c r="K8562" i="2"/>
  <c r="J8562" i="2"/>
  <c r="I8562" i="2"/>
  <c r="C8562" i="2"/>
  <c r="B8562" i="2"/>
  <c r="M8561" i="2"/>
  <c r="L8561" i="2"/>
  <c r="J8561" i="2"/>
  <c r="I8561" i="2"/>
  <c r="G8561" i="2"/>
  <c r="F8561" i="2"/>
  <c r="C8561" i="2"/>
  <c r="B8561" i="2"/>
  <c r="M8560" i="2"/>
  <c r="L8560" i="2"/>
  <c r="K8560" i="2"/>
  <c r="J8560" i="2"/>
  <c r="I8560" i="2"/>
  <c r="C8560" i="2"/>
  <c r="B8560" i="2"/>
  <c r="L8559" i="2"/>
  <c r="K8559" i="2"/>
  <c r="J8559" i="2"/>
  <c r="I8559" i="2"/>
  <c r="H8559" i="2"/>
  <c r="G8559" i="2"/>
  <c r="F8559" i="2"/>
  <c r="C8559" i="2"/>
  <c r="B8559" i="2"/>
  <c r="M8558" i="2"/>
  <c r="L8558" i="2"/>
  <c r="K8558" i="2"/>
  <c r="J8558" i="2"/>
  <c r="I8558" i="2"/>
  <c r="C8558" i="2"/>
  <c r="B8558" i="2"/>
  <c r="M8557" i="2"/>
  <c r="L8557" i="2"/>
  <c r="K8557" i="2"/>
  <c r="J8557" i="2"/>
  <c r="I8557" i="2"/>
  <c r="H8557" i="2"/>
  <c r="G8557" i="2"/>
  <c r="F8557" i="2"/>
  <c r="C8557" i="2"/>
  <c r="B8557" i="2"/>
  <c r="M8556" i="2"/>
  <c r="L8556" i="2"/>
  <c r="K8556" i="2"/>
  <c r="J8556" i="2"/>
  <c r="I8556" i="2"/>
  <c r="C8556" i="2"/>
  <c r="B8556" i="2"/>
  <c r="M8555" i="2"/>
  <c r="L8555" i="2"/>
  <c r="K8555" i="2"/>
  <c r="J8555" i="2"/>
  <c r="I8555" i="2"/>
  <c r="H8555" i="2"/>
  <c r="G8555" i="2"/>
  <c r="F8555" i="2"/>
  <c r="D8555" i="2"/>
  <c r="C8555" i="2"/>
  <c r="B8555" i="2"/>
  <c r="M8554" i="2"/>
  <c r="L8554" i="2"/>
  <c r="K8554" i="2"/>
  <c r="J8554" i="2"/>
  <c r="I8554" i="2"/>
  <c r="C8554" i="2"/>
  <c r="B8554" i="2"/>
  <c r="M8553" i="2"/>
  <c r="L8553" i="2"/>
  <c r="K8553" i="2"/>
  <c r="J8553" i="2"/>
  <c r="I8553" i="2"/>
  <c r="H8553" i="2"/>
  <c r="G8553" i="2"/>
  <c r="F8553" i="2"/>
  <c r="E8553" i="2"/>
  <c r="C8553" i="2"/>
  <c r="B8553" i="2"/>
  <c r="M8552" i="2"/>
  <c r="L8552" i="2"/>
  <c r="K8552" i="2"/>
  <c r="J8552" i="2"/>
  <c r="C8552" i="2"/>
  <c r="B8552" i="2"/>
  <c r="M8551" i="2"/>
  <c r="L8551" i="2"/>
  <c r="K8551" i="2"/>
  <c r="J8551" i="2"/>
  <c r="I8551" i="2"/>
  <c r="H8551" i="2"/>
  <c r="G8551" i="2"/>
  <c r="F8551" i="2"/>
  <c r="E8551" i="2"/>
  <c r="C8551" i="2"/>
  <c r="B8551" i="2"/>
  <c r="M8550" i="2"/>
  <c r="L8550" i="2"/>
  <c r="J8550" i="2"/>
  <c r="I8550" i="2"/>
  <c r="C8550" i="2"/>
  <c r="B8550" i="2"/>
  <c r="M8549" i="2"/>
  <c r="L8549" i="2"/>
  <c r="K8549" i="2"/>
  <c r="J8549" i="2"/>
  <c r="I8549" i="2"/>
  <c r="H8549" i="2"/>
  <c r="G8549" i="2"/>
  <c r="F8549" i="2"/>
  <c r="C8549" i="2"/>
  <c r="B8549" i="2"/>
  <c r="L8548" i="2"/>
  <c r="K8548" i="2"/>
  <c r="J8548" i="2"/>
  <c r="I8548" i="2"/>
  <c r="C8548" i="2"/>
  <c r="B8548" i="2"/>
  <c r="M8547" i="2"/>
  <c r="L8547" i="2"/>
  <c r="K8547" i="2"/>
  <c r="J8547" i="2"/>
  <c r="I8547" i="2"/>
  <c r="H8547" i="2"/>
  <c r="G8547" i="2"/>
  <c r="F8547" i="2"/>
  <c r="C8547" i="2"/>
  <c r="B8547" i="2"/>
  <c r="M8546" i="2"/>
  <c r="L8546" i="2"/>
  <c r="K8546" i="2"/>
  <c r="J8546" i="2"/>
  <c r="I8546" i="2"/>
  <c r="E8546" i="2"/>
  <c r="C8546" i="2"/>
  <c r="B8546" i="2"/>
  <c r="M8545" i="2"/>
  <c r="L8545" i="2"/>
  <c r="K8545" i="2"/>
  <c r="J8545" i="2"/>
  <c r="I8545" i="2"/>
  <c r="H8545" i="2"/>
  <c r="C8545" i="2"/>
  <c r="B8545" i="2"/>
  <c r="M8544" i="2"/>
  <c r="L8544" i="2"/>
  <c r="K8544" i="2"/>
  <c r="J8544" i="2"/>
  <c r="I8544" i="2"/>
  <c r="F8544" i="2"/>
  <c r="E8544" i="2"/>
  <c r="C8544" i="2"/>
  <c r="B8544" i="2"/>
  <c r="M8543" i="2"/>
  <c r="L8543" i="2"/>
  <c r="K8543" i="2"/>
  <c r="J8543" i="2"/>
  <c r="I8543" i="2"/>
  <c r="C8543" i="2"/>
  <c r="B8543" i="2"/>
  <c r="M8542" i="2"/>
  <c r="L8542" i="2"/>
  <c r="K8542" i="2"/>
  <c r="J8542" i="2"/>
  <c r="I8542" i="2"/>
  <c r="G8542" i="2"/>
  <c r="F8542" i="2"/>
  <c r="C8542" i="2"/>
  <c r="B8542" i="2"/>
  <c r="M8541" i="2"/>
  <c r="L8541" i="2"/>
  <c r="K8541" i="2"/>
  <c r="J8541" i="2"/>
  <c r="C8541" i="2"/>
  <c r="B8541" i="2"/>
  <c r="M8540" i="2"/>
  <c r="L8540" i="2"/>
  <c r="K8540" i="2"/>
  <c r="J8540" i="2"/>
  <c r="I8540" i="2"/>
  <c r="H8540" i="2"/>
  <c r="G8540" i="2"/>
  <c r="F8540" i="2"/>
  <c r="E8540" i="2"/>
  <c r="C8540" i="2"/>
  <c r="B8540" i="2"/>
  <c r="M8539" i="2"/>
  <c r="L8539" i="2"/>
  <c r="J8539" i="2"/>
  <c r="I8539" i="2"/>
  <c r="C8539" i="2"/>
  <c r="B8539" i="2"/>
  <c r="M8538" i="2"/>
  <c r="L8538" i="2"/>
  <c r="K8538" i="2"/>
  <c r="J8538" i="2"/>
  <c r="I8538" i="2"/>
  <c r="H8538" i="2"/>
  <c r="G8538" i="2"/>
  <c r="F8538" i="2"/>
  <c r="E8538" i="2"/>
  <c r="C8538" i="2"/>
  <c r="B8538" i="2"/>
  <c r="L8537" i="2"/>
  <c r="K8537" i="2"/>
  <c r="J8537" i="2"/>
  <c r="I8537" i="2"/>
  <c r="C8537" i="2"/>
  <c r="B8537" i="2"/>
  <c r="M8536" i="2"/>
  <c r="L8536" i="2"/>
  <c r="K8536" i="2"/>
  <c r="J8536" i="2"/>
  <c r="I8536" i="2"/>
  <c r="H8536" i="2"/>
  <c r="G8536" i="2"/>
  <c r="F8536" i="2"/>
  <c r="E8536" i="2"/>
  <c r="C8536" i="2"/>
  <c r="B8536" i="2"/>
  <c r="M8535" i="2"/>
  <c r="L8535" i="2"/>
  <c r="K8535" i="2"/>
  <c r="J8535" i="2"/>
  <c r="I8535" i="2"/>
  <c r="C8535" i="2"/>
  <c r="B8535" i="2"/>
  <c r="M8534" i="2"/>
  <c r="L8534" i="2"/>
  <c r="K8534" i="2"/>
  <c r="J8534" i="2"/>
  <c r="I8534" i="2"/>
  <c r="H8534" i="2"/>
  <c r="G8534" i="2"/>
  <c r="F8534" i="2"/>
  <c r="C8534" i="2"/>
  <c r="B8534" i="2"/>
  <c r="M8533" i="2"/>
  <c r="L8533" i="2"/>
  <c r="K8533" i="2"/>
  <c r="J8533" i="2"/>
  <c r="I8533" i="2"/>
  <c r="C8533" i="2"/>
  <c r="B8533" i="2"/>
  <c r="M8532" i="2"/>
  <c r="L8532" i="2"/>
  <c r="K8532" i="2"/>
  <c r="J8532" i="2"/>
  <c r="I8532" i="2"/>
  <c r="H8532" i="2"/>
  <c r="F8532" i="2"/>
  <c r="C8532" i="2"/>
  <c r="B8532" i="2"/>
  <c r="M8531" i="2"/>
  <c r="L8531" i="2"/>
  <c r="K8531" i="2"/>
  <c r="J8531" i="2"/>
  <c r="I8531" i="2"/>
  <c r="C8531" i="2"/>
  <c r="B8531" i="2"/>
  <c r="M8530" i="2"/>
  <c r="L8530" i="2"/>
  <c r="K8530" i="2"/>
  <c r="J8530" i="2"/>
  <c r="H8530" i="2"/>
  <c r="G8530" i="2"/>
  <c r="F8530" i="2"/>
  <c r="C8530" i="2"/>
  <c r="B8530" i="2"/>
  <c r="M8529" i="2"/>
  <c r="L8529" i="2"/>
  <c r="K8529" i="2"/>
  <c r="J8529" i="2"/>
  <c r="I8529" i="2"/>
  <c r="C8529" i="2"/>
  <c r="B8529" i="2"/>
  <c r="M8528" i="2"/>
  <c r="L8528" i="2"/>
  <c r="K8528" i="2"/>
  <c r="J8528" i="2"/>
  <c r="I8528" i="2"/>
  <c r="H8528" i="2"/>
  <c r="G8528" i="2"/>
  <c r="F8528" i="2"/>
  <c r="C8528" i="2"/>
  <c r="B8528" i="2"/>
  <c r="M8527" i="2"/>
  <c r="L8527" i="2"/>
  <c r="K8527" i="2"/>
  <c r="J8527" i="2"/>
  <c r="I8527" i="2"/>
  <c r="C8527" i="2"/>
  <c r="B8527" i="2"/>
  <c r="M8526" i="2"/>
  <c r="L8526" i="2"/>
  <c r="K8526" i="2"/>
  <c r="J8526" i="2"/>
  <c r="I8526" i="2"/>
  <c r="H8526" i="2"/>
  <c r="C8526" i="2"/>
  <c r="B8526" i="2"/>
  <c r="M8525" i="2"/>
  <c r="L8525" i="2"/>
  <c r="K8525" i="2"/>
  <c r="J8525" i="2"/>
  <c r="I8525" i="2"/>
  <c r="G8525" i="2"/>
  <c r="F8525" i="2"/>
  <c r="C8525" i="2"/>
  <c r="B8525" i="2"/>
  <c r="M8524" i="2"/>
  <c r="L8524" i="2"/>
  <c r="K8524" i="2"/>
  <c r="J8524" i="2"/>
  <c r="I8524" i="2"/>
  <c r="C8524" i="2"/>
  <c r="B8524" i="2"/>
  <c r="M8523" i="2"/>
  <c r="L8523" i="2"/>
  <c r="K8523" i="2"/>
  <c r="J8523" i="2"/>
  <c r="I8523" i="2"/>
  <c r="H8523" i="2"/>
  <c r="G8523" i="2"/>
  <c r="F8523" i="2"/>
  <c r="E8523" i="2"/>
  <c r="C8523" i="2"/>
  <c r="B8523" i="2"/>
  <c r="M8522" i="2"/>
  <c r="L8522" i="2"/>
  <c r="K8522" i="2"/>
  <c r="J8522" i="2"/>
  <c r="I8522" i="2"/>
  <c r="C8522" i="2"/>
  <c r="B8522" i="2"/>
  <c r="M8521" i="2"/>
  <c r="L8521" i="2"/>
  <c r="K8521" i="2"/>
  <c r="J8521" i="2"/>
  <c r="I8521" i="2"/>
  <c r="H8521" i="2"/>
  <c r="G8521" i="2"/>
  <c r="F8521" i="2"/>
  <c r="E8521" i="2"/>
  <c r="D8521" i="2"/>
  <c r="C8521" i="2"/>
  <c r="B8521" i="2"/>
  <c r="M8520" i="2"/>
  <c r="L8520" i="2"/>
  <c r="K8520" i="2"/>
  <c r="J8520" i="2"/>
  <c r="I8520" i="2"/>
  <c r="C8520" i="2"/>
  <c r="B8520" i="2"/>
  <c r="M8519" i="2"/>
  <c r="L8519" i="2"/>
  <c r="K8519" i="2"/>
  <c r="J8519" i="2"/>
  <c r="I8519" i="2"/>
  <c r="H8519" i="2"/>
  <c r="G8519" i="2"/>
  <c r="F8519" i="2"/>
  <c r="C8519" i="2"/>
  <c r="B8519" i="2"/>
  <c r="M8518" i="2"/>
  <c r="L8518" i="2"/>
  <c r="K8518" i="2"/>
  <c r="J8518" i="2"/>
  <c r="I8518" i="2"/>
  <c r="C8518" i="2"/>
  <c r="B8518" i="2"/>
  <c r="M8517" i="2"/>
  <c r="L8517" i="2"/>
  <c r="K8517" i="2"/>
  <c r="J8517" i="2"/>
  <c r="I8517" i="2"/>
  <c r="H8517" i="2"/>
  <c r="G8517" i="2"/>
  <c r="F8517" i="2"/>
  <c r="C8517" i="2"/>
  <c r="B8517" i="2"/>
  <c r="M8516" i="2"/>
  <c r="L8516" i="2"/>
  <c r="K8516" i="2"/>
  <c r="J8516" i="2"/>
  <c r="I8516" i="2"/>
  <c r="E8516" i="2"/>
  <c r="C8516" i="2"/>
  <c r="B8516" i="2"/>
  <c r="M8515" i="2"/>
  <c r="L8515" i="2"/>
  <c r="K8515" i="2"/>
  <c r="J8515" i="2"/>
  <c r="I8515" i="2"/>
  <c r="H8515" i="2"/>
  <c r="C8515" i="2"/>
  <c r="B8515" i="2"/>
  <c r="M8514" i="2"/>
  <c r="L8514" i="2"/>
  <c r="K8514" i="2"/>
  <c r="J8514" i="2"/>
  <c r="I8514" i="2"/>
  <c r="G8514" i="2"/>
  <c r="F8514" i="2"/>
  <c r="E8514" i="2"/>
  <c r="C8514" i="2"/>
  <c r="B8514" i="2"/>
  <c r="M8513" i="2"/>
  <c r="L8513" i="2"/>
  <c r="K8513" i="2"/>
  <c r="J8513" i="2"/>
  <c r="I8513" i="2"/>
  <c r="C8513" i="2"/>
  <c r="B8513" i="2"/>
  <c r="M8512" i="2"/>
  <c r="L8512" i="2"/>
  <c r="K8512" i="2"/>
  <c r="J8512" i="2"/>
  <c r="I8512" i="2"/>
  <c r="H8512" i="2"/>
  <c r="G8512" i="2"/>
  <c r="F8512" i="2"/>
  <c r="E8512" i="2"/>
  <c r="C8512" i="2"/>
  <c r="B8512" i="2"/>
  <c r="M8511" i="2"/>
  <c r="L8511" i="2"/>
  <c r="K8511" i="2"/>
  <c r="J8511" i="2"/>
  <c r="I8511" i="2"/>
  <c r="C8511" i="2"/>
  <c r="B8511" i="2"/>
  <c r="M8510" i="2"/>
  <c r="L8510" i="2"/>
  <c r="K8510" i="2"/>
  <c r="J8510" i="2"/>
  <c r="I8510" i="2"/>
  <c r="H8510" i="2"/>
  <c r="G8510" i="2"/>
  <c r="F8510" i="2"/>
  <c r="E8510" i="2"/>
  <c r="C8510" i="2"/>
  <c r="B8510" i="2"/>
  <c r="M8509" i="2"/>
  <c r="L8509" i="2"/>
  <c r="K8509" i="2"/>
  <c r="J8509" i="2"/>
  <c r="I8509" i="2"/>
  <c r="C8509" i="2"/>
  <c r="B8509" i="2"/>
  <c r="M8508" i="2"/>
  <c r="L8508" i="2"/>
  <c r="K8508" i="2"/>
  <c r="J8508" i="2"/>
  <c r="I8508" i="2"/>
  <c r="H8508" i="2"/>
  <c r="G8508" i="2"/>
  <c r="F8508" i="2"/>
  <c r="E8508" i="2"/>
  <c r="C8508" i="2"/>
  <c r="B8508" i="2"/>
  <c r="M8507" i="2"/>
  <c r="L8507" i="2"/>
  <c r="K8507" i="2"/>
  <c r="J8507" i="2"/>
  <c r="I8507" i="2"/>
  <c r="C8507" i="2"/>
  <c r="B8507" i="2"/>
  <c r="M8506" i="2"/>
  <c r="L8506" i="2"/>
  <c r="K8506" i="2"/>
  <c r="J8506" i="2"/>
  <c r="I8506" i="2"/>
  <c r="H8506" i="2"/>
  <c r="G8506" i="2"/>
  <c r="F8506" i="2"/>
  <c r="C8506" i="2"/>
  <c r="B8506" i="2"/>
  <c r="M8505" i="2"/>
  <c r="L8505" i="2"/>
  <c r="K8505" i="2"/>
  <c r="J8505" i="2"/>
  <c r="I8505" i="2"/>
  <c r="E8505" i="2"/>
  <c r="C8505" i="2"/>
  <c r="B8505" i="2"/>
  <c r="M8504" i="2"/>
  <c r="L8504" i="2"/>
  <c r="K8504" i="2"/>
  <c r="J8504" i="2"/>
  <c r="I8504" i="2"/>
  <c r="H8504" i="2"/>
  <c r="C8504" i="2"/>
  <c r="B8504" i="2"/>
  <c r="M8503" i="2"/>
  <c r="L8503" i="2"/>
  <c r="K8503" i="2"/>
  <c r="J8503" i="2"/>
  <c r="I8503" i="2"/>
  <c r="G8503" i="2"/>
  <c r="F8503" i="2"/>
  <c r="C8503" i="2"/>
  <c r="B8503" i="2"/>
  <c r="M8502" i="2"/>
  <c r="L8502" i="2"/>
  <c r="K8502" i="2"/>
  <c r="J8502" i="2"/>
  <c r="I8502" i="2"/>
  <c r="C8502" i="2"/>
  <c r="B8502" i="2"/>
  <c r="M8501" i="2"/>
  <c r="L8501" i="2"/>
  <c r="K8501" i="2"/>
  <c r="J8501" i="2"/>
  <c r="I8501" i="2"/>
  <c r="H8501" i="2"/>
  <c r="G8501" i="2"/>
  <c r="F8501" i="2"/>
  <c r="E8501" i="2"/>
  <c r="C8501" i="2"/>
  <c r="B8501" i="2"/>
  <c r="M8500" i="2"/>
  <c r="L8500" i="2"/>
  <c r="K8500" i="2"/>
  <c r="J8500" i="2"/>
  <c r="I8500" i="2"/>
  <c r="C8500" i="2"/>
  <c r="B8500" i="2"/>
  <c r="M8499" i="2"/>
  <c r="L8499" i="2"/>
  <c r="K8499" i="2"/>
  <c r="J8499" i="2"/>
  <c r="I8499" i="2"/>
  <c r="H8499" i="2"/>
  <c r="G8499" i="2"/>
  <c r="F8499" i="2"/>
  <c r="E8499" i="2"/>
  <c r="C8499" i="2"/>
  <c r="B8499" i="2"/>
  <c r="M8498" i="2"/>
  <c r="L8498" i="2"/>
  <c r="K8498" i="2"/>
  <c r="J8498" i="2"/>
  <c r="I8498" i="2"/>
  <c r="C8498" i="2"/>
  <c r="B8498" i="2"/>
  <c r="M8497" i="2"/>
  <c r="L8497" i="2"/>
  <c r="K8497" i="2"/>
  <c r="J8497" i="2"/>
  <c r="I8497" i="2"/>
  <c r="H8497" i="2"/>
  <c r="G8497" i="2"/>
  <c r="F8497" i="2"/>
  <c r="E8497" i="2"/>
  <c r="C8497" i="2"/>
  <c r="B8497" i="2"/>
  <c r="M8496" i="2"/>
  <c r="L8496" i="2"/>
  <c r="K8496" i="2"/>
  <c r="J8496" i="2"/>
  <c r="I8496" i="2"/>
  <c r="C8496" i="2"/>
  <c r="B8496" i="2"/>
  <c r="M8495" i="2"/>
  <c r="L8495" i="2"/>
  <c r="K8495" i="2"/>
  <c r="J8495" i="2"/>
  <c r="I8495" i="2"/>
  <c r="H8495" i="2"/>
  <c r="G8495" i="2"/>
  <c r="F8495" i="2"/>
  <c r="C8495" i="2"/>
  <c r="B8495" i="2"/>
  <c r="M8494" i="2"/>
  <c r="L8494" i="2"/>
  <c r="K8494" i="2"/>
  <c r="J8494" i="2"/>
  <c r="I8494" i="2"/>
  <c r="C8494" i="2"/>
  <c r="B8494" i="2"/>
  <c r="M8493" i="2"/>
  <c r="L8493" i="2"/>
  <c r="K8493" i="2"/>
  <c r="J8493" i="2"/>
  <c r="I8493" i="2"/>
  <c r="H8493" i="2"/>
  <c r="C8493" i="2"/>
  <c r="B8493" i="2"/>
  <c r="M8492" i="2"/>
  <c r="L8492" i="2"/>
  <c r="K8492" i="2"/>
  <c r="J8492" i="2"/>
  <c r="I8492" i="2"/>
  <c r="G8492" i="2"/>
  <c r="F8492" i="2"/>
  <c r="E8492" i="2"/>
  <c r="D8492" i="2"/>
  <c r="C8492" i="2"/>
  <c r="B8492" i="2"/>
  <c r="M8491" i="2"/>
  <c r="L8491" i="2"/>
  <c r="K8491" i="2"/>
  <c r="J8491" i="2"/>
  <c r="I8491" i="2"/>
  <c r="C8491" i="2"/>
  <c r="B8491" i="2"/>
  <c r="M8490" i="2"/>
  <c r="L8490" i="2"/>
  <c r="K8490" i="2"/>
  <c r="J8490" i="2"/>
  <c r="I8490" i="2"/>
  <c r="H8490" i="2"/>
  <c r="G8490" i="2"/>
  <c r="F8490" i="2"/>
  <c r="E8490" i="2"/>
  <c r="C8490" i="2"/>
  <c r="B8490" i="2"/>
  <c r="M8489" i="2"/>
  <c r="L8489" i="2"/>
  <c r="K8489" i="2"/>
  <c r="J8489" i="2"/>
  <c r="I8489" i="2"/>
  <c r="C8489" i="2"/>
  <c r="B8489" i="2"/>
  <c r="M8488" i="2"/>
  <c r="L8488" i="2"/>
  <c r="K8488" i="2"/>
  <c r="J8488" i="2"/>
  <c r="I8488" i="2"/>
  <c r="H8488" i="2"/>
  <c r="G8488" i="2"/>
  <c r="F8488" i="2"/>
  <c r="E8488" i="2"/>
  <c r="C8488" i="2"/>
  <c r="B8488" i="2"/>
  <c r="M8487" i="2"/>
  <c r="L8487" i="2"/>
  <c r="K8487" i="2"/>
  <c r="J8487" i="2"/>
  <c r="I8487" i="2"/>
  <c r="C8487" i="2"/>
  <c r="B8487" i="2"/>
  <c r="M8486" i="2"/>
  <c r="L8486" i="2"/>
  <c r="K8486" i="2"/>
  <c r="J8486" i="2"/>
  <c r="I8486" i="2"/>
  <c r="H8486" i="2"/>
  <c r="G8486" i="2"/>
  <c r="F8486" i="2"/>
  <c r="E8486" i="2"/>
  <c r="C8486" i="2"/>
  <c r="B8486" i="2"/>
  <c r="M8485" i="2"/>
  <c r="L8485" i="2"/>
  <c r="K8485" i="2"/>
  <c r="J8485" i="2"/>
  <c r="I8485" i="2"/>
  <c r="C8485" i="2"/>
  <c r="B8485" i="2"/>
  <c r="M8484" i="2"/>
  <c r="L8484" i="2"/>
  <c r="K8484" i="2"/>
  <c r="J8484" i="2"/>
  <c r="I8484" i="2"/>
  <c r="H8484" i="2"/>
  <c r="G8484" i="2"/>
  <c r="F8484" i="2"/>
  <c r="C8484" i="2"/>
  <c r="B8484" i="2"/>
  <c r="M8483" i="2"/>
  <c r="L8483" i="2"/>
  <c r="K8483" i="2"/>
  <c r="J8483" i="2"/>
  <c r="I8483" i="2"/>
  <c r="E8483" i="2"/>
  <c r="C8483" i="2"/>
  <c r="B8483" i="2"/>
  <c r="M8482" i="2"/>
  <c r="L8482" i="2"/>
  <c r="K8482" i="2"/>
  <c r="J8482" i="2"/>
  <c r="I8482" i="2"/>
  <c r="H8482" i="2"/>
  <c r="C8482" i="2"/>
  <c r="B8482" i="2"/>
  <c r="M8481" i="2"/>
  <c r="L8481" i="2"/>
  <c r="K8481" i="2"/>
  <c r="J8481" i="2"/>
  <c r="I8481" i="2"/>
  <c r="G8481" i="2"/>
  <c r="F8481" i="2"/>
  <c r="E8481" i="2"/>
  <c r="C8481" i="2"/>
  <c r="B8481" i="2"/>
  <c r="M8480" i="2"/>
  <c r="L8480" i="2"/>
  <c r="K8480" i="2"/>
  <c r="J8480" i="2"/>
  <c r="I8480" i="2"/>
  <c r="C8480" i="2"/>
  <c r="B8480" i="2"/>
  <c r="M8479" i="2"/>
  <c r="L8479" i="2"/>
  <c r="K8479" i="2"/>
  <c r="J8479" i="2"/>
  <c r="I8479" i="2"/>
  <c r="H8479" i="2"/>
  <c r="G8479" i="2"/>
  <c r="F8479" i="2"/>
  <c r="E8479" i="2"/>
  <c r="C8479" i="2"/>
  <c r="B8479" i="2"/>
  <c r="M8478" i="2"/>
  <c r="L8478" i="2"/>
  <c r="K8478" i="2"/>
  <c r="J8478" i="2"/>
  <c r="I8478" i="2"/>
  <c r="C8478" i="2"/>
  <c r="B8478" i="2"/>
  <c r="M8477" i="2"/>
  <c r="L8477" i="2"/>
  <c r="K8477" i="2"/>
  <c r="J8477" i="2"/>
  <c r="I8477" i="2"/>
  <c r="H8477" i="2"/>
  <c r="G8477" i="2"/>
  <c r="F8477" i="2"/>
  <c r="C8477" i="2"/>
  <c r="B8477" i="2"/>
  <c r="M8476" i="2"/>
  <c r="L8476" i="2"/>
  <c r="K8476" i="2"/>
  <c r="J8476" i="2"/>
  <c r="I8476" i="2"/>
  <c r="C8476" i="2"/>
  <c r="B8476" i="2"/>
  <c r="M8475" i="2"/>
  <c r="L8475" i="2"/>
  <c r="K8475" i="2"/>
  <c r="J8475" i="2"/>
  <c r="I8475" i="2"/>
  <c r="H8475" i="2"/>
  <c r="G8475" i="2"/>
  <c r="F8475" i="2"/>
  <c r="E8475" i="2"/>
  <c r="C8475" i="2"/>
  <c r="B8475" i="2"/>
  <c r="M8474" i="2"/>
  <c r="L8474" i="2"/>
  <c r="K8474" i="2"/>
  <c r="J8474" i="2"/>
  <c r="I8474" i="2"/>
  <c r="C8474" i="2"/>
  <c r="B8474" i="2"/>
  <c r="M8473" i="2"/>
  <c r="L8473" i="2"/>
  <c r="K8473" i="2"/>
  <c r="J8473" i="2"/>
  <c r="I8473" i="2"/>
  <c r="H8473" i="2"/>
  <c r="G8473" i="2"/>
  <c r="F8473" i="2"/>
  <c r="C8473" i="2"/>
  <c r="B8473" i="2"/>
  <c r="M8472" i="2"/>
  <c r="L8472" i="2"/>
  <c r="K8472" i="2"/>
  <c r="J8472" i="2"/>
  <c r="I8472" i="2"/>
  <c r="C8472" i="2"/>
  <c r="B8472" i="2"/>
  <c r="M8471" i="2"/>
  <c r="L8471" i="2"/>
  <c r="K8471" i="2"/>
  <c r="J8471" i="2"/>
  <c r="I8471" i="2"/>
  <c r="H8471" i="2"/>
  <c r="C8471" i="2"/>
  <c r="B8471" i="2"/>
  <c r="M8470" i="2"/>
  <c r="L8470" i="2"/>
  <c r="K8470" i="2"/>
  <c r="J8470" i="2"/>
  <c r="I8470" i="2"/>
  <c r="G8470" i="2"/>
  <c r="F8470" i="2"/>
  <c r="E8470" i="2"/>
  <c r="C8470" i="2"/>
  <c r="B8470" i="2"/>
  <c r="M8469" i="2"/>
  <c r="L8469" i="2"/>
  <c r="K8469" i="2"/>
  <c r="J8469" i="2"/>
  <c r="I8469" i="2"/>
  <c r="C8469" i="2"/>
  <c r="B8469" i="2"/>
  <c r="M8468" i="2"/>
  <c r="L8468" i="2"/>
  <c r="K8468" i="2"/>
  <c r="J8468" i="2"/>
  <c r="I8468" i="2"/>
  <c r="H8468" i="2"/>
  <c r="G8468" i="2"/>
  <c r="F8468" i="2"/>
  <c r="C8468" i="2"/>
  <c r="B8468" i="2"/>
  <c r="M8467" i="2"/>
  <c r="L8467" i="2"/>
  <c r="K8467" i="2"/>
  <c r="J8467" i="2"/>
  <c r="I8467" i="2"/>
  <c r="C8467" i="2"/>
  <c r="B8467" i="2"/>
  <c r="M8466" i="2"/>
  <c r="L8466" i="2"/>
  <c r="K8466" i="2"/>
  <c r="J8466" i="2"/>
  <c r="I8466" i="2"/>
  <c r="H8466" i="2"/>
  <c r="G8466" i="2"/>
  <c r="F8466" i="2"/>
  <c r="E8466" i="2"/>
  <c r="D8466" i="2"/>
  <c r="C8466" i="2"/>
  <c r="B8466" i="2"/>
  <c r="M8465" i="2"/>
  <c r="L8465" i="2"/>
  <c r="K8465" i="2"/>
  <c r="J8465" i="2"/>
  <c r="I8465" i="2"/>
  <c r="C8465" i="2"/>
  <c r="B8465" i="2"/>
  <c r="M8464" i="2"/>
  <c r="L8464" i="2"/>
  <c r="K8464" i="2"/>
  <c r="J8464" i="2"/>
  <c r="I8464" i="2"/>
  <c r="H8464" i="2"/>
  <c r="G8464" i="2"/>
  <c r="F8464" i="2"/>
  <c r="E8464" i="2"/>
  <c r="C8464" i="2"/>
  <c r="B8464" i="2"/>
  <c r="M8463" i="2"/>
  <c r="L8463" i="2"/>
  <c r="K8463" i="2"/>
  <c r="J8463" i="2"/>
  <c r="I8463" i="2"/>
  <c r="C8463" i="2"/>
  <c r="B8463" i="2"/>
  <c r="M8462" i="2"/>
  <c r="L8462" i="2"/>
  <c r="K8462" i="2"/>
  <c r="J8462" i="2"/>
  <c r="I8462" i="2"/>
  <c r="H8462" i="2"/>
  <c r="G8462" i="2"/>
  <c r="F8462" i="2"/>
  <c r="C8462" i="2"/>
  <c r="B8462" i="2"/>
  <c r="M8461" i="2"/>
  <c r="L8461" i="2"/>
  <c r="K8461" i="2"/>
  <c r="J8461" i="2"/>
  <c r="I8461" i="2"/>
  <c r="E8461" i="2"/>
  <c r="C8461" i="2"/>
  <c r="B8461" i="2"/>
  <c r="M8460" i="2"/>
  <c r="L8460" i="2"/>
  <c r="K8460" i="2"/>
  <c r="J8460" i="2"/>
  <c r="I8460" i="2"/>
  <c r="H8460" i="2"/>
  <c r="C8460" i="2"/>
  <c r="B8460" i="2"/>
  <c r="M8459" i="2"/>
  <c r="L8459" i="2"/>
  <c r="K8459" i="2"/>
  <c r="J8459" i="2"/>
  <c r="I8459" i="2"/>
  <c r="G8459" i="2"/>
  <c r="F8459" i="2"/>
  <c r="D8459" i="2"/>
  <c r="C8459" i="2"/>
  <c r="B8459" i="2"/>
  <c r="M8458" i="2"/>
  <c r="L8458" i="2"/>
  <c r="K8458" i="2"/>
  <c r="J8458" i="2"/>
  <c r="I8458" i="2"/>
  <c r="C8458" i="2"/>
  <c r="B8458" i="2"/>
  <c r="M8457" i="2"/>
  <c r="L8457" i="2"/>
  <c r="K8457" i="2"/>
  <c r="J8457" i="2"/>
  <c r="I8457" i="2"/>
  <c r="H8457" i="2"/>
  <c r="G8457" i="2"/>
  <c r="F8457" i="2"/>
  <c r="E8457" i="2"/>
  <c r="C8457" i="2"/>
  <c r="B8457" i="2"/>
  <c r="M8456" i="2"/>
  <c r="L8456" i="2"/>
  <c r="K8456" i="2"/>
  <c r="J8456" i="2"/>
  <c r="I8456" i="2"/>
  <c r="C8456" i="2"/>
  <c r="B8456" i="2"/>
  <c r="M8455" i="2"/>
  <c r="L8455" i="2"/>
  <c r="K8455" i="2"/>
  <c r="J8455" i="2"/>
  <c r="I8455" i="2"/>
  <c r="H8455" i="2"/>
  <c r="G8455" i="2"/>
  <c r="F8455" i="2"/>
  <c r="E8455" i="2"/>
  <c r="C8455" i="2"/>
  <c r="B8455" i="2"/>
  <c r="M8454" i="2"/>
  <c r="L8454" i="2"/>
  <c r="K8454" i="2"/>
  <c r="J8454" i="2"/>
  <c r="I8454" i="2"/>
  <c r="C8454" i="2"/>
  <c r="B8454" i="2"/>
  <c r="M8453" i="2"/>
  <c r="L8453" i="2"/>
  <c r="K8453" i="2"/>
  <c r="J8453" i="2"/>
  <c r="I8453" i="2"/>
  <c r="H8453" i="2"/>
  <c r="G8453" i="2"/>
  <c r="F8453" i="2"/>
  <c r="E8453" i="2"/>
  <c r="C8453" i="2"/>
  <c r="B8453" i="2"/>
  <c r="M8452" i="2"/>
  <c r="L8452" i="2"/>
  <c r="K8452" i="2"/>
  <c r="J8452" i="2"/>
  <c r="I8452" i="2"/>
  <c r="C8452" i="2"/>
  <c r="B8452" i="2"/>
  <c r="M8451" i="2"/>
  <c r="L8451" i="2"/>
  <c r="K8451" i="2"/>
  <c r="J8451" i="2"/>
  <c r="I8451" i="2"/>
  <c r="H8451" i="2"/>
  <c r="G8451" i="2"/>
  <c r="F8451" i="2"/>
  <c r="C8451" i="2"/>
  <c r="B8451" i="2"/>
  <c r="M8450" i="2"/>
  <c r="L8450" i="2"/>
  <c r="K8450" i="2"/>
  <c r="J8450" i="2"/>
  <c r="I8450" i="2"/>
  <c r="F8450" i="2"/>
  <c r="E8450" i="2"/>
  <c r="C8450" i="2"/>
  <c r="B8450" i="2"/>
  <c r="M8449" i="2"/>
  <c r="L8449" i="2"/>
  <c r="K8449" i="2"/>
  <c r="J8449" i="2"/>
  <c r="I8449" i="2"/>
  <c r="H8449" i="2"/>
  <c r="C8449" i="2"/>
  <c r="B8449" i="2"/>
  <c r="M8448" i="2"/>
  <c r="L8448" i="2"/>
  <c r="K8448" i="2"/>
  <c r="J8448" i="2"/>
  <c r="I8448" i="2"/>
  <c r="H8448" i="2"/>
  <c r="G8448" i="2"/>
  <c r="F8448" i="2"/>
  <c r="C8448" i="2"/>
  <c r="B8448" i="2"/>
  <c r="M8447" i="2"/>
  <c r="L8447" i="2"/>
  <c r="K8447" i="2"/>
  <c r="J8447" i="2"/>
  <c r="I8447" i="2"/>
  <c r="C8447" i="2"/>
  <c r="B8447" i="2"/>
  <c r="M8446" i="2"/>
  <c r="L8446" i="2"/>
  <c r="K8446" i="2"/>
  <c r="J8446" i="2"/>
  <c r="I8446" i="2"/>
  <c r="H8446" i="2"/>
  <c r="G8446" i="2"/>
  <c r="F8446" i="2"/>
  <c r="E8446" i="2"/>
  <c r="C8446" i="2"/>
  <c r="B8446" i="2"/>
  <c r="M8445" i="2"/>
  <c r="L8445" i="2"/>
  <c r="K8445" i="2"/>
  <c r="J8445" i="2"/>
  <c r="I8445" i="2"/>
  <c r="C8445" i="2"/>
  <c r="B8445" i="2"/>
  <c r="M8444" i="2"/>
  <c r="L8444" i="2"/>
  <c r="K8444" i="2"/>
  <c r="J8444" i="2"/>
  <c r="I8444" i="2"/>
  <c r="H8444" i="2"/>
  <c r="G8444" i="2"/>
  <c r="F8444" i="2"/>
  <c r="C8444" i="2"/>
  <c r="B8444" i="2"/>
  <c r="M8443" i="2"/>
  <c r="L8443" i="2"/>
  <c r="K8443" i="2"/>
  <c r="J8443" i="2"/>
  <c r="I8443" i="2"/>
  <c r="C8443" i="2"/>
  <c r="B8443" i="2"/>
  <c r="M8442" i="2"/>
  <c r="L8442" i="2"/>
  <c r="K8442" i="2"/>
  <c r="J8442" i="2"/>
  <c r="I8442" i="2"/>
  <c r="H8442" i="2"/>
  <c r="G8442" i="2"/>
  <c r="F8442" i="2"/>
  <c r="E8442" i="2"/>
  <c r="C8442" i="2"/>
  <c r="B8442" i="2"/>
  <c r="M8441" i="2"/>
  <c r="L8441" i="2"/>
  <c r="K8441" i="2"/>
  <c r="J8441" i="2"/>
  <c r="I8441" i="2"/>
  <c r="C8441" i="2"/>
  <c r="B8441" i="2"/>
  <c r="M8440" i="2"/>
  <c r="L8440" i="2"/>
  <c r="K8440" i="2"/>
  <c r="J8440" i="2"/>
  <c r="I8440" i="2"/>
  <c r="H8440" i="2"/>
  <c r="G8440" i="2"/>
  <c r="F8440" i="2"/>
  <c r="C8440" i="2"/>
  <c r="B8440" i="2"/>
  <c r="M8439" i="2"/>
  <c r="L8439" i="2"/>
  <c r="K8439" i="2"/>
  <c r="J8439" i="2"/>
  <c r="I8439" i="2"/>
  <c r="G8439" i="2"/>
  <c r="F8439" i="2"/>
  <c r="E8439" i="2"/>
  <c r="C8439" i="2"/>
  <c r="B8439" i="2"/>
  <c r="M8438" i="2"/>
  <c r="L8438" i="2"/>
  <c r="K8438" i="2"/>
  <c r="J8438" i="2"/>
  <c r="I8438" i="2"/>
  <c r="H8438" i="2"/>
  <c r="C8438" i="2"/>
  <c r="B8438" i="2"/>
  <c r="M8437" i="2"/>
  <c r="L8437" i="2"/>
  <c r="K8437" i="2"/>
  <c r="J8437" i="2"/>
  <c r="I8437" i="2"/>
  <c r="H8437" i="2"/>
  <c r="G8437" i="2"/>
  <c r="F8437" i="2"/>
  <c r="E8437" i="2"/>
  <c r="C8437" i="2"/>
  <c r="B8437" i="2"/>
  <c r="M8436" i="2"/>
  <c r="L8436" i="2"/>
  <c r="K8436" i="2"/>
  <c r="J8436" i="2"/>
  <c r="I8436" i="2"/>
  <c r="D8436" i="2"/>
  <c r="C8436" i="2"/>
  <c r="B8436" i="2"/>
  <c r="M8435" i="2"/>
  <c r="L8435" i="2"/>
  <c r="K8435" i="2"/>
  <c r="J8435" i="2"/>
  <c r="I8435" i="2"/>
  <c r="H8435" i="2"/>
  <c r="G8435" i="2"/>
  <c r="F8435" i="2"/>
  <c r="E8435" i="2"/>
  <c r="C8435" i="2"/>
  <c r="B8435" i="2"/>
  <c r="M8434" i="2"/>
  <c r="L8434" i="2"/>
  <c r="K8434" i="2"/>
  <c r="J8434" i="2"/>
  <c r="I8434" i="2"/>
  <c r="F8434" i="2"/>
  <c r="D8434" i="2"/>
  <c r="C8434" i="2"/>
  <c r="B8434" i="2"/>
  <c r="M8433" i="2"/>
  <c r="L8433" i="2"/>
  <c r="K8433" i="2"/>
  <c r="J8433" i="2"/>
  <c r="I8433" i="2"/>
  <c r="H8433" i="2"/>
  <c r="G8433" i="2"/>
  <c r="F8433" i="2"/>
  <c r="C8433" i="2"/>
  <c r="B8433" i="2"/>
  <c r="M8432" i="2"/>
  <c r="L8432" i="2"/>
  <c r="K8432" i="2"/>
  <c r="J8432" i="2"/>
  <c r="I8432" i="2"/>
  <c r="H8432" i="2"/>
  <c r="F8432" i="2"/>
  <c r="D8432" i="2"/>
  <c r="C8432" i="2"/>
  <c r="B8432" i="2"/>
  <c r="M8431" i="2"/>
  <c r="L8431" i="2"/>
  <c r="K8431" i="2"/>
  <c r="J8431" i="2"/>
  <c r="I8431" i="2"/>
  <c r="H8431" i="2"/>
  <c r="G8431" i="2"/>
  <c r="F8431" i="2"/>
  <c r="C8431" i="2"/>
  <c r="B8431" i="2"/>
  <c r="M8430" i="2"/>
  <c r="L8430" i="2"/>
  <c r="K8430" i="2"/>
  <c r="J8430" i="2"/>
  <c r="I8430" i="2"/>
  <c r="H8430" i="2"/>
  <c r="F8430" i="2"/>
  <c r="E8430" i="2"/>
  <c r="D8430" i="2"/>
  <c r="C8430" i="2"/>
  <c r="B8430" i="2"/>
  <c r="M8429" i="2"/>
  <c r="L8429" i="2"/>
  <c r="K8429" i="2"/>
  <c r="J8429" i="2"/>
  <c r="I8429" i="2"/>
  <c r="H8429" i="2"/>
  <c r="G8429" i="2"/>
  <c r="F8429" i="2"/>
  <c r="C8429" i="2"/>
  <c r="B8429" i="2"/>
  <c r="M8428" i="2"/>
  <c r="L8428" i="2"/>
  <c r="K8428" i="2"/>
  <c r="J8428" i="2"/>
  <c r="I8428" i="2"/>
  <c r="H8428" i="2"/>
  <c r="G8428" i="2"/>
  <c r="F8428" i="2"/>
  <c r="E8428" i="2"/>
  <c r="C8428" i="2"/>
  <c r="B8428" i="2"/>
  <c r="M8427" i="2"/>
  <c r="L8427" i="2"/>
  <c r="K8427" i="2"/>
  <c r="J8427" i="2"/>
  <c r="I8427" i="2"/>
  <c r="H8427" i="2"/>
  <c r="F8427" i="2"/>
  <c r="C8427" i="2"/>
  <c r="B8427" i="2"/>
  <c r="M8426" i="2"/>
  <c r="L8426" i="2"/>
  <c r="K8426" i="2"/>
  <c r="J8426" i="2"/>
  <c r="I8426" i="2"/>
  <c r="H8426" i="2"/>
  <c r="G8426" i="2"/>
  <c r="F8426" i="2"/>
  <c r="E8426" i="2"/>
  <c r="D8426" i="2"/>
  <c r="C8426" i="2"/>
  <c r="B8426" i="2"/>
  <c r="M8425" i="2"/>
  <c r="L8425" i="2"/>
  <c r="K8425" i="2"/>
  <c r="J8425" i="2"/>
  <c r="I8425" i="2"/>
  <c r="H8425" i="2"/>
  <c r="C8425" i="2"/>
  <c r="B8425" i="2"/>
  <c r="M8424" i="2"/>
  <c r="L8424" i="2"/>
  <c r="K8424" i="2"/>
  <c r="J8424" i="2"/>
  <c r="I8424" i="2"/>
  <c r="H8424" i="2"/>
  <c r="G8424" i="2"/>
  <c r="F8424" i="2"/>
  <c r="E8424" i="2"/>
  <c r="D8424" i="2"/>
  <c r="C8424" i="2"/>
  <c r="B8424" i="2"/>
  <c r="M8423" i="2"/>
  <c r="L8423" i="2"/>
  <c r="K8423" i="2"/>
  <c r="J8423" i="2"/>
  <c r="I8423" i="2"/>
  <c r="F8423" i="2"/>
  <c r="C8423" i="2"/>
  <c r="B8423" i="2"/>
  <c r="M8422" i="2"/>
  <c r="L8422" i="2"/>
  <c r="K8422" i="2"/>
  <c r="J8422" i="2"/>
  <c r="I8422" i="2"/>
  <c r="H8422" i="2"/>
  <c r="G8422" i="2"/>
  <c r="F8422" i="2"/>
  <c r="E8422" i="2"/>
  <c r="D8422" i="2"/>
  <c r="C8422" i="2"/>
  <c r="B8422" i="2"/>
  <c r="M8421" i="2"/>
  <c r="L8421" i="2"/>
  <c r="K8421" i="2"/>
  <c r="J8421" i="2"/>
  <c r="I8421" i="2"/>
  <c r="H8421" i="2"/>
  <c r="F8421" i="2"/>
  <c r="C8421" i="2"/>
  <c r="B8421" i="2"/>
  <c r="M8420" i="2"/>
  <c r="L8420" i="2"/>
  <c r="K8420" i="2"/>
  <c r="J8420" i="2"/>
  <c r="I8420" i="2"/>
  <c r="H8420" i="2"/>
  <c r="G8420" i="2"/>
  <c r="F8420" i="2"/>
  <c r="E8420" i="2"/>
  <c r="D8420" i="2"/>
  <c r="C8420" i="2"/>
  <c r="B8420" i="2"/>
  <c r="M8419" i="2"/>
  <c r="L8419" i="2"/>
  <c r="K8419" i="2"/>
  <c r="J8419" i="2"/>
  <c r="I8419" i="2"/>
  <c r="H8419" i="2"/>
  <c r="F8419" i="2"/>
  <c r="E8419" i="2"/>
  <c r="C8419" i="2"/>
  <c r="B8419" i="2"/>
  <c r="M8418" i="2"/>
  <c r="L8418" i="2"/>
  <c r="K8418" i="2"/>
  <c r="J8418" i="2"/>
  <c r="I8418" i="2"/>
  <c r="H8418" i="2"/>
  <c r="G8418" i="2"/>
  <c r="F8418" i="2"/>
  <c r="D8418" i="2"/>
  <c r="C8418" i="2"/>
  <c r="B8418" i="2"/>
  <c r="M8417" i="2"/>
  <c r="L8417" i="2"/>
  <c r="K8417" i="2"/>
  <c r="J8417" i="2"/>
  <c r="I8417" i="2"/>
  <c r="H8417" i="2"/>
  <c r="G8417" i="2"/>
  <c r="F8417" i="2"/>
  <c r="C8417" i="2"/>
  <c r="B8417" i="2"/>
  <c r="M8416" i="2"/>
  <c r="L8416" i="2"/>
  <c r="K8416" i="2"/>
  <c r="J8416" i="2"/>
  <c r="I8416" i="2"/>
  <c r="H8416" i="2"/>
  <c r="F8416" i="2"/>
  <c r="E8416" i="2"/>
  <c r="C8416" i="2"/>
  <c r="B8416" i="2"/>
  <c r="M8415" i="2"/>
  <c r="L8415" i="2"/>
  <c r="K8415" i="2"/>
  <c r="J8415" i="2"/>
  <c r="I8415" i="2"/>
  <c r="H8415" i="2"/>
  <c r="G8415" i="2"/>
  <c r="F8415" i="2"/>
  <c r="C8415" i="2"/>
  <c r="B8415" i="2"/>
  <c r="M8414" i="2"/>
  <c r="L8414" i="2"/>
  <c r="K8414" i="2"/>
  <c r="J8414" i="2"/>
  <c r="I8414" i="2"/>
  <c r="H8414" i="2"/>
  <c r="G8414" i="2"/>
  <c r="E8414" i="2"/>
  <c r="D8414" i="2"/>
  <c r="C8414" i="2"/>
  <c r="B8414" i="2"/>
  <c r="M8413" i="2"/>
  <c r="L8413" i="2"/>
  <c r="K8413" i="2"/>
  <c r="J8413" i="2"/>
  <c r="I8413" i="2"/>
  <c r="H8413" i="2"/>
  <c r="G8413" i="2"/>
  <c r="F8413" i="2"/>
  <c r="C8413" i="2"/>
  <c r="B8413" i="2"/>
  <c r="M8412" i="2"/>
  <c r="L8412" i="2"/>
  <c r="K8412" i="2"/>
  <c r="J8412" i="2"/>
  <c r="I8412" i="2"/>
  <c r="G8412" i="2"/>
  <c r="F8412" i="2"/>
  <c r="D8412" i="2"/>
  <c r="C8412" i="2"/>
  <c r="B8412" i="2"/>
  <c r="M8411" i="2"/>
  <c r="L8411" i="2"/>
  <c r="K8411" i="2"/>
  <c r="J8411" i="2"/>
  <c r="I8411" i="2"/>
  <c r="H8411" i="2"/>
  <c r="G8411" i="2"/>
  <c r="F8411" i="2"/>
  <c r="C8411" i="2"/>
  <c r="B8411" i="2"/>
  <c r="M8410" i="2"/>
  <c r="L8410" i="2"/>
  <c r="K8410" i="2"/>
  <c r="J8410" i="2"/>
  <c r="I8410" i="2"/>
  <c r="H8410" i="2"/>
  <c r="F8410" i="2"/>
  <c r="E8410" i="2"/>
  <c r="D8410" i="2"/>
  <c r="C8410" i="2"/>
  <c r="B8410" i="2"/>
  <c r="M8409" i="2"/>
  <c r="L8409" i="2"/>
  <c r="K8409" i="2"/>
  <c r="J8409" i="2"/>
  <c r="I8409" i="2"/>
  <c r="H8409" i="2"/>
  <c r="G8409" i="2"/>
  <c r="F8409" i="2"/>
  <c r="E8409" i="2"/>
  <c r="C8409" i="2"/>
  <c r="B8409" i="2"/>
  <c r="M8408" i="2"/>
  <c r="L8408" i="2"/>
  <c r="K8408" i="2"/>
  <c r="J8408" i="2"/>
  <c r="I8408" i="2"/>
  <c r="H8408" i="2"/>
  <c r="G8408" i="2"/>
  <c r="F8408" i="2"/>
  <c r="E8408" i="2"/>
  <c r="D8408" i="2"/>
  <c r="C8408" i="2"/>
  <c r="B8408" i="2"/>
  <c r="M8407" i="2"/>
  <c r="L8407" i="2"/>
  <c r="K8407" i="2"/>
  <c r="J8407" i="2"/>
  <c r="I8407" i="2"/>
  <c r="H8407" i="2"/>
  <c r="G8407" i="2"/>
  <c r="F8407" i="2"/>
  <c r="E8407" i="2"/>
  <c r="C8407" i="2"/>
  <c r="B8407" i="2"/>
  <c r="M8406" i="2"/>
  <c r="L8406" i="2"/>
  <c r="K8406" i="2"/>
  <c r="J8406" i="2"/>
  <c r="I8406" i="2"/>
  <c r="H8406" i="2"/>
  <c r="G8406" i="2"/>
  <c r="F8406" i="2"/>
  <c r="E8406" i="2"/>
  <c r="C8406" i="2"/>
  <c r="B8406" i="2"/>
  <c r="M8405" i="2"/>
  <c r="L8405" i="2"/>
  <c r="K8405" i="2"/>
  <c r="J8405" i="2"/>
  <c r="I8405" i="2"/>
  <c r="H8405" i="2"/>
  <c r="G8405" i="2"/>
  <c r="F8405" i="2"/>
  <c r="E8405" i="2"/>
  <c r="C8405" i="2"/>
  <c r="B8405" i="2"/>
  <c r="M8404" i="2"/>
  <c r="L8404" i="2"/>
  <c r="K8404" i="2"/>
  <c r="J8404" i="2"/>
  <c r="I8404" i="2"/>
  <c r="H8404" i="2"/>
  <c r="G8404" i="2"/>
  <c r="F8404" i="2"/>
  <c r="C8404" i="2"/>
  <c r="B8404" i="2"/>
  <c r="M8403" i="2"/>
  <c r="L8403" i="2"/>
  <c r="K8403" i="2"/>
  <c r="J8403" i="2"/>
  <c r="I8403" i="2"/>
  <c r="H8403" i="2"/>
  <c r="G8403" i="2"/>
  <c r="E8403" i="2"/>
  <c r="C8403" i="2"/>
  <c r="B8403" i="2"/>
  <c r="M8402" i="2"/>
  <c r="L8402" i="2"/>
  <c r="K8402" i="2"/>
  <c r="J8402" i="2"/>
  <c r="I8402" i="2"/>
  <c r="H8402" i="2"/>
  <c r="G8402" i="2"/>
  <c r="F8402" i="2"/>
  <c r="C8402" i="2"/>
  <c r="B8402" i="2"/>
  <c r="M8401" i="2"/>
  <c r="L8401" i="2"/>
  <c r="K8401" i="2"/>
  <c r="J8401" i="2"/>
  <c r="I8401" i="2"/>
  <c r="G8401" i="2"/>
  <c r="F8401" i="2"/>
  <c r="C8401" i="2"/>
  <c r="B8401" i="2"/>
  <c r="M8400" i="2"/>
  <c r="L8400" i="2"/>
  <c r="K8400" i="2"/>
  <c r="J8400" i="2"/>
  <c r="I8400" i="2"/>
  <c r="H8400" i="2"/>
  <c r="G8400" i="2"/>
  <c r="F8400" i="2"/>
  <c r="E8400" i="2"/>
  <c r="C8400" i="2"/>
  <c r="B8400" i="2"/>
  <c r="M8399" i="2"/>
  <c r="L8399" i="2"/>
  <c r="K8399" i="2"/>
  <c r="J8399" i="2"/>
  <c r="I8399" i="2"/>
  <c r="H8399" i="2"/>
  <c r="G8399" i="2"/>
  <c r="F8399" i="2"/>
  <c r="E8399" i="2"/>
  <c r="C8399" i="2"/>
  <c r="B8399" i="2"/>
  <c r="M8398" i="2"/>
  <c r="L8398" i="2"/>
  <c r="K8398" i="2"/>
  <c r="J8398" i="2"/>
  <c r="I8398" i="2"/>
  <c r="H8398" i="2"/>
  <c r="G8398" i="2"/>
  <c r="F8398" i="2"/>
  <c r="E8398" i="2"/>
  <c r="C8398" i="2"/>
  <c r="B8398" i="2"/>
  <c r="M8397" i="2"/>
  <c r="L8397" i="2"/>
  <c r="K8397" i="2"/>
  <c r="J8397" i="2"/>
  <c r="I8397" i="2"/>
  <c r="H8397" i="2"/>
  <c r="G8397" i="2"/>
  <c r="F8397" i="2"/>
  <c r="E8397" i="2"/>
  <c r="D8397" i="2"/>
  <c r="C8397" i="2"/>
  <c r="B8397" i="2"/>
  <c r="M8396" i="2"/>
  <c r="L8396" i="2"/>
  <c r="K8396" i="2"/>
  <c r="J8396" i="2"/>
  <c r="I8396" i="2"/>
  <c r="H8396" i="2"/>
  <c r="G8396" i="2"/>
  <c r="F8396" i="2"/>
  <c r="C8396" i="2"/>
  <c r="B8396" i="2"/>
  <c r="M8395" i="2"/>
  <c r="L8395" i="2"/>
  <c r="K8395" i="2"/>
  <c r="J8395" i="2"/>
  <c r="I8395" i="2"/>
  <c r="H8395" i="2"/>
  <c r="G8395" i="2"/>
  <c r="F8395" i="2"/>
  <c r="E8395" i="2"/>
  <c r="C8395" i="2"/>
  <c r="B8395" i="2"/>
  <c r="M8394" i="2"/>
  <c r="L8394" i="2"/>
  <c r="K8394" i="2"/>
  <c r="J8394" i="2"/>
  <c r="I8394" i="2"/>
  <c r="H8394" i="2"/>
  <c r="G8394" i="2"/>
  <c r="F8394" i="2"/>
  <c r="E8394" i="2"/>
  <c r="C8394" i="2"/>
  <c r="B8394" i="2"/>
  <c r="M8393" i="2"/>
  <c r="L8393" i="2"/>
  <c r="K8393" i="2"/>
  <c r="J8393" i="2"/>
  <c r="I8393" i="2"/>
  <c r="H8393" i="2"/>
  <c r="G8393" i="2"/>
  <c r="F8393" i="2"/>
  <c r="E8393" i="2"/>
  <c r="D8393" i="2"/>
  <c r="C8393" i="2"/>
  <c r="B8393" i="2"/>
  <c r="M8392" i="2"/>
  <c r="L8392" i="2"/>
  <c r="K8392" i="2"/>
  <c r="J8392" i="2"/>
  <c r="I8392" i="2"/>
  <c r="H8392" i="2"/>
  <c r="G8392" i="2"/>
  <c r="E8392" i="2"/>
  <c r="C8392" i="2"/>
  <c r="B8392" i="2"/>
  <c r="M8391" i="2"/>
  <c r="L8391" i="2"/>
  <c r="K8391" i="2"/>
  <c r="J8391" i="2"/>
  <c r="I8391" i="2"/>
  <c r="H8391" i="2"/>
  <c r="G8391" i="2"/>
  <c r="F8391" i="2"/>
  <c r="E8391" i="2"/>
  <c r="C8391" i="2"/>
  <c r="B8391" i="2"/>
  <c r="M8390" i="2"/>
  <c r="L8390" i="2"/>
  <c r="K8390" i="2"/>
  <c r="J8390" i="2"/>
  <c r="I8390" i="2"/>
  <c r="G8390" i="2"/>
  <c r="F8390" i="2"/>
  <c r="E8390" i="2"/>
  <c r="C8390" i="2"/>
  <c r="B8390" i="2"/>
  <c r="M8389" i="2"/>
  <c r="L8389" i="2"/>
  <c r="K8389" i="2"/>
  <c r="J8389" i="2"/>
  <c r="I8389" i="2"/>
  <c r="H8389" i="2"/>
  <c r="G8389" i="2"/>
  <c r="F8389" i="2"/>
  <c r="E8389" i="2"/>
  <c r="C8389" i="2"/>
  <c r="B8389" i="2"/>
  <c r="M8388" i="2"/>
  <c r="L8388" i="2"/>
  <c r="K8388" i="2"/>
  <c r="J8388" i="2"/>
  <c r="I8388" i="2"/>
  <c r="H8388" i="2"/>
  <c r="G8388" i="2"/>
  <c r="F8388" i="2"/>
  <c r="E8388" i="2"/>
  <c r="C8388" i="2"/>
  <c r="B8388" i="2"/>
  <c r="M8387" i="2"/>
  <c r="L8387" i="2"/>
  <c r="K8387" i="2"/>
  <c r="J8387" i="2"/>
  <c r="I8387" i="2"/>
  <c r="H8387" i="2"/>
  <c r="G8387" i="2"/>
  <c r="F8387" i="2"/>
  <c r="C8387" i="2"/>
  <c r="B8387" i="2"/>
  <c r="M8386" i="2"/>
  <c r="L8386" i="2"/>
  <c r="K8386" i="2"/>
  <c r="J8386" i="2"/>
  <c r="I8386" i="2"/>
  <c r="H8386" i="2"/>
  <c r="G8386" i="2"/>
  <c r="F8386" i="2"/>
  <c r="E8386" i="2"/>
  <c r="C8386" i="2"/>
  <c r="B8386" i="2"/>
  <c r="M8385" i="2"/>
  <c r="L8385" i="2"/>
  <c r="K8385" i="2"/>
  <c r="J8385" i="2"/>
  <c r="I8385" i="2"/>
  <c r="H8385" i="2"/>
  <c r="G8385" i="2"/>
  <c r="F8385" i="2"/>
  <c r="E8385" i="2"/>
  <c r="C8385" i="2"/>
  <c r="B8385" i="2"/>
  <c r="M8384" i="2"/>
  <c r="L8384" i="2"/>
  <c r="K8384" i="2"/>
  <c r="J8384" i="2"/>
  <c r="I8384" i="2"/>
  <c r="H8384" i="2"/>
  <c r="G8384" i="2"/>
  <c r="F8384" i="2"/>
  <c r="E8384" i="2"/>
  <c r="D8384" i="2"/>
  <c r="C8384" i="2"/>
  <c r="B8384" i="2"/>
  <c r="M8383" i="2"/>
  <c r="L8383" i="2"/>
  <c r="K8383" i="2"/>
  <c r="J8383" i="2"/>
  <c r="I8383" i="2"/>
  <c r="H8383" i="2"/>
  <c r="G8383" i="2"/>
  <c r="F8383" i="2"/>
  <c r="C8383" i="2"/>
  <c r="B8383" i="2"/>
  <c r="M8382" i="2"/>
  <c r="L8382" i="2"/>
  <c r="K8382" i="2"/>
  <c r="J8382" i="2"/>
  <c r="I8382" i="2"/>
  <c r="H8382" i="2"/>
  <c r="G8382" i="2"/>
  <c r="F8382" i="2"/>
  <c r="E8382" i="2"/>
  <c r="D8382" i="2"/>
  <c r="C8382" i="2"/>
  <c r="B8382" i="2"/>
  <c r="M8381" i="2"/>
  <c r="L8381" i="2"/>
  <c r="K8381" i="2"/>
  <c r="J8381" i="2"/>
  <c r="I8381" i="2"/>
  <c r="H8381" i="2"/>
  <c r="G8381" i="2"/>
  <c r="C8381" i="2"/>
  <c r="B8381" i="2"/>
  <c r="M8380" i="2"/>
  <c r="L8380" i="2"/>
  <c r="K8380" i="2"/>
  <c r="J8380" i="2"/>
  <c r="I8380" i="2"/>
  <c r="H8380" i="2"/>
  <c r="G8380" i="2"/>
  <c r="F8380" i="2"/>
  <c r="E8380" i="2"/>
  <c r="D8380" i="2"/>
  <c r="C8380" i="2"/>
  <c r="B8380" i="2"/>
  <c r="M8379" i="2"/>
  <c r="L8379" i="2"/>
  <c r="K8379" i="2"/>
  <c r="J8379" i="2"/>
  <c r="I8379" i="2"/>
  <c r="G8379" i="2"/>
  <c r="F8379" i="2"/>
  <c r="C8379" i="2"/>
  <c r="B8379" i="2"/>
  <c r="M8378" i="2"/>
  <c r="L8378" i="2"/>
  <c r="K8378" i="2"/>
  <c r="J8378" i="2"/>
  <c r="I8378" i="2"/>
  <c r="H8378" i="2"/>
  <c r="G8378" i="2"/>
  <c r="F8378" i="2"/>
  <c r="E8378" i="2"/>
  <c r="C8378" i="2"/>
  <c r="B8378" i="2"/>
  <c r="M8377" i="2"/>
  <c r="L8377" i="2"/>
  <c r="K8377" i="2"/>
  <c r="J8377" i="2"/>
  <c r="I8377" i="2"/>
  <c r="H8377" i="2"/>
  <c r="G8377" i="2"/>
  <c r="F8377" i="2"/>
  <c r="E8377" i="2"/>
  <c r="C8377" i="2"/>
  <c r="B8377" i="2"/>
  <c r="M8376" i="2"/>
  <c r="L8376" i="2"/>
  <c r="K8376" i="2"/>
  <c r="J8376" i="2"/>
  <c r="I8376" i="2"/>
  <c r="H8376" i="2"/>
  <c r="G8376" i="2"/>
  <c r="F8376" i="2"/>
  <c r="E8376" i="2"/>
  <c r="C8376" i="2"/>
  <c r="B8376" i="2"/>
  <c r="M8375" i="2"/>
  <c r="L8375" i="2"/>
  <c r="K8375" i="2"/>
  <c r="J8375" i="2"/>
  <c r="I8375" i="2"/>
  <c r="H8375" i="2"/>
  <c r="G8375" i="2"/>
  <c r="F8375" i="2"/>
  <c r="E8375" i="2"/>
  <c r="C8375" i="2"/>
  <c r="B8375" i="2"/>
  <c r="M8374" i="2"/>
  <c r="L8374" i="2"/>
  <c r="K8374" i="2"/>
  <c r="J8374" i="2"/>
  <c r="I8374" i="2"/>
  <c r="H8374" i="2"/>
  <c r="G8374" i="2"/>
  <c r="F8374" i="2"/>
  <c r="C8374" i="2"/>
  <c r="B8374" i="2"/>
  <c r="M8373" i="2"/>
  <c r="L8373" i="2"/>
  <c r="K8373" i="2"/>
  <c r="J8373" i="2"/>
  <c r="I8373" i="2"/>
  <c r="H8373" i="2"/>
  <c r="G8373" i="2"/>
  <c r="F8373" i="2"/>
  <c r="C8373" i="2"/>
  <c r="B8373" i="2"/>
  <c r="M8372" i="2"/>
  <c r="L8372" i="2"/>
  <c r="K8372" i="2"/>
  <c r="J8372" i="2"/>
  <c r="I8372" i="2"/>
  <c r="H8372" i="2"/>
  <c r="G8372" i="2"/>
  <c r="F8372" i="2"/>
  <c r="E8372" i="2"/>
  <c r="C8372" i="2"/>
  <c r="B8372" i="2"/>
  <c r="M8371" i="2"/>
  <c r="L8371" i="2"/>
  <c r="K8371" i="2"/>
  <c r="J8371" i="2"/>
  <c r="I8371" i="2"/>
  <c r="H8371" i="2"/>
  <c r="G8371" i="2"/>
  <c r="F8371" i="2"/>
  <c r="E8371" i="2"/>
  <c r="C8371" i="2"/>
  <c r="B8371" i="2"/>
  <c r="M8370" i="2"/>
  <c r="L8370" i="2"/>
  <c r="K8370" i="2"/>
  <c r="J8370" i="2"/>
  <c r="I8370" i="2"/>
  <c r="H8370" i="2"/>
  <c r="G8370" i="2"/>
  <c r="E8370" i="2"/>
  <c r="C8370" i="2"/>
  <c r="B8370" i="2"/>
  <c r="M8369" i="2"/>
  <c r="L8369" i="2"/>
  <c r="K8369" i="2"/>
  <c r="J8369" i="2"/>
  <c r="I8369" i="2"/>
  <c r="H8369" i="2"/>
  <c r="G8369" i="2"/>
  <c r="F8369" i="2"/>
  <c r="E8369" i="2"/>
  <c r="C8369" i="2"/>
  <c r="B8369" i="2"/>
  <c r="M8368" i="2"/>
  <c r="L8368" i="2"/>
  <c r="K8368" i="2"/>
  <c r="J8368" i="2"/>
  <c r="I8368" i="2"/>
  <c r="G8368" i="2"/>
  <c r="F8368" i="2"/>
  <c r="E8368" i="2"/>
  <c r="C8368" i="2"/>
  <c r="B8368" i="2"/>
  <c r="M8367" i="2"/>
  <c r="L8367" i="2"/>
  <c r="K8367" i="2"/>
  <c r="J8367" i="2"/>
  <c r="I8367" i="2"/>
  <c r="H8367" i="2"/>
  <c r="G8367" i="2"/>
  <c r="F8367" i="2"/>
  <c r="E8367" i="2"/>
  <c r="D8367" i="2"/>
  <c r="C8367" i="2"/>
  <c r="B8367" i="2"/>
  <c r="M8366" i="2"/>
  <c r="L8366" i="2"/>
  <c r="K8366" i="2"/>
  <c r="J8366" i="2"/>
  <c r="I8366" i="2"/>
  <c r="H8366" i="2"/>
  <c r="G8366" i="2"/>
  <c r="F8366" i="2"/>
  <c r="E8366" i="2"/>
  <c r="C8366" i="2"/>
  <c r="B8366" i="2"/>
  <c r="M8365" i="2"/>
  <c r="L8365" i="2"/>
  <c r="K8365" i="2"/>
  <c r="J8365" i="2"/>
  <c r="I8365" i="2"/>
  <c r="H8365" i="2"/>
  <c r="G8365" i="2"/>
  <c r="F8365" i="2"/>
  <c r="E8365" i="2"/>
  <c r="D8365" i="2"/>
  <c r="C8365" i="2"/>
  <c r="B8365" i="2"/>
  <c r="M8364" i="2"/>
  <c r="L8364" i="2"/>
  <c r="K8364" i="2"/>
  <c r="J8364" i="2"/>
  <c r="I8364" i="2"/>
  <c r="H8364" i="2"/>
  <c r="G8364" i="2"/>
  <c r="F8364" i="2"/>
  <c r="E8364" i="2"/>
  <c r="C8364" i="2"/>
  <c r="B8364" i="2"/>
  <c r="M8363" i="2"/>
  <c r="L8363" i="2"/>
  <c r="K8363" i="2"/>
  <c r="J8363" i="2"/>
  <c r="I8363" i="2"/>
  <c r="H8363" i="2"/>
  <c r="G8363" i="2"/>
  <c r="F8363" i="2"/>
  <c r="E8363" i="2"/>
  <c r="D8363" i="2"/>
  <c r="C8363" i="2"/>
  <c r="B8363" i="2"/>
  <c r="M8362" i="2"/>
  <c r="L8362" i="2"/>
  <c r="K8362" i="2"/>
  <c r="J8362" i="2"/>
  <c r="I8362" i="2"/>
  <c r="H8362" i="2"/>
  <c r="G8362" i="2"/>
  <c r="F8362" i="2"/>
  <c r="E8362" i="2"/>
  <c r="C8362" i="2"/>
  <c r="B8362" i="2"/>
  <c r="M8361" i="2"/>
  <c r="L8361" i="2"/>
  <c r="K8361" i="2"/>
  <c r="J8361" i="2"/>
  <c r="I8361" i="2"/>
  <c r="H8361" i="2"/>
  <c r="G8361" i="2"/>
  <c r="F8361" i="2"/>
  <c r="E8361" i="2"/>
  <c r="C8361" i="2"/>
  <c r="B8361" i="2"/>
  <c r="M8360" i="2"/>
  <c r="L8360" i="2"/>
  <c r="K8360" i="2"/>
  <c r="J8360" i="2"/>
  <c r="I8360" i="2"/>
  <c r="H8360" i="2"/>
  <c r="G8360" i="2"/>
  <c r="F8360" i="2"/>
  <c r="E8360" i="2"/>
  <c r="C8360" i="2"/>
  <c r="B8360" i="2"/>
  <c r="M8359" i="2"/>
  <c r="L8359" i="2"/>
  <c r="K8359" i="2"/>
  <c r="J8359" i="2"/>
  <c r="I8359" i="2"/>
  <c r="H8359" i="2"/>
  <c r="G8359" i="2"/>
  <c r="E8359" i="2"/>
  <c r="C8359" i="2"/>
  <c r="B8359" i="2"/>
  <c r="M8358" i="2"/>
  <c r="L8358" i="2"/>
  <c r="K8358" i="2"/>
  <c r="J8358" i="2"/>
  <c r="I8358" i="2"/>
  <c r="H8358" i="2"/>
  <c r="G8358" i="2"/>
  <c r="F8358" i="2"/>
  <c r="E8358" i="2"/>
  <c r="C8358" i="2"/>
  <c r="B8358" i="2"/>
  <c r="M8357" i="2"/>
  <c r="L8357" i="2"/>
  <c r="K8357" i="2"/>
  <c r="J8357" i="2"/>
  <c r="I8357" i="2"/>
  <c r="G8357" i="2"/>
  <c r="F8357" i="2"/>
  <c r="C8357" i="2"/>
  <c r="B8357" i="2"/>
  <c r="M8356" i="2"/>
  <c r="L8356" i="2"/>
  <c r="K8356" i="2"/>
  <c r="J8356" i="2"/>
  <c r="I8356" i="2"/>
  <c r="H8356" i="2"/>
  <c r="G8356" i="2"/>
  <c r="F8356" i="2"/>
  <c r="C8356" i="2"/>
  <c r="B8356" i="2"/>
  <c r="M8355" i="2"/>
  <c r="L8355" i="2"/>
  <c r="K8355" i="2"/>
  <c r="J8355" i="2"/>
  <c r="I8355" i="2"/>
  <c r="H8355" i="2"/>
  <c r="G8355" i="2"/>
  <c r="F8355" i="2"/>
  <c r="E8355" i="2"/>
  <c r="C8355" i="2"/>
  <c r="B8355" i="2"/>
  <c r="M8354" i="2"/>
  <c r="L8354" i="2"/>
  <c r="K8354" i="2"/>
  <c r="J8354" i="2"/>
  <c r="I8354" i="2"/>
  <c r="H8354" i="2"/>
  <c r="G8354" i="2"/>
  <c r="F8354" i="2"/>
  <c r="E8354" i="2"/>
  <c r="C8354" i="2"/>
  <c r="B8354" i="2"/>
  <c r="M8353" i="2"/>
  <c r="L8353" i="2"/>
  <c r="K8353" i="2"/>
  <c r="J8353" i="2"/>
  <c r="I8353" i="2"/>
  <c r="H8353" i="2"/>
  <c r="G8353" i="2"/>
  <c r="F8353" i="2"/>
  <c r="E8353" i="2"/>
  <c r="C8353" i="2"/>
  <c r="B8353" i="2"/>
  <c r="M8352" i="2"/>
  <c r="L8352" i="2"/>
  <c r="K8352" i="2"/>
  <c r="J8352" i="2"/>
  <c r="I8352" i="2"/>
  <c r="H8352" i="2"/>
  <c r="G8352" i="2"/>
  <c r="F8352" i="2"/>
  <c r="E8352" i="2"/>
  <c r="D8352" i="2"/>
  <c r="C8352" i="2"/>
  <c r="B8352" i="2"/>
  <c r="M8351" i="2"/>
  <c r="L8351" i="2"/>
  <c r="K8351" i="2"/>
  <c r="J8351" i="2"/>
  <c r="I8351" i="2"/>
  <c r="H8351" i="2"/>
  <c r="G8351" i="2"/>
  <c r="F8351" i="2"/>
  <c r="C8351" i="2"/>
  <c r="B8351" i="2"/>
  <c r="M8350" i="2"/>
  <c r="L8350" i="2"/>
  <c r="K8350" i="2"/>
  <c r="J8350" i="2"/>
  <c r="I8350" i="2"/>
  <c r="H8350" i="2"/>
  <c r="G8350" i="2"/>
  <c r="F8350" i="2"/>
  <c r="E8350" i="2"/>
  <c r="C8350" i="2"/>
  <c r="B8350" i="2"/>
  <c r="M8349" i="2"/>
  <c r="L8349" i="2"/>
  <c r="K8349" i="2"/>
  <c r="J8349" i="2"/>
  <c r="I8349" i="2"/>
  <c r="H8349" i="2"/>
  <c r="G8349" i="2"/>
  <c r="F8349" i="2"/>
  <c r="E8349" i="2"/>
  <c r="C8349" i="2"/>
  <c r="B8349" i="2"/>
  <c r="M8348" i="2"/>
  <c r="L8348" i="2"/>
  <c r="K8348" i="2"/>
  <c r="J8348" i="2"/>
  <c r="I8348" i="2"/>
  <c r="H8348" i="2"/>
  <c r="G8348" i="2"/>
  <c r="E8348" i="2"/>
  <c r="C8348" i="2"/>
  <c r="B8348" i="2"/>
  <c r="M8347" i="2"/>
  <c r="L8347" i="2"/>
  <c r="K8347" i="2"/>
  <c r="J8347" i="2"/>
  <c r="I8347" i="2"/>
  <c r="H8347" i="2"/>
  <c r="G8347" i="2"/>
  <c r="F8347" i="2"/>
  <c r="E8347" i="2"/>
  <c r="C8347" i="2"/>
  <c r="B8347" i="2"/>
  <c r="M8346" i="2"/>
  <c r="L8346" i="2"/>
  <c r="K8346" i="2"/>
  <c r="J8346" i="2"/>
  <c r="I8346" i="2"/>
  <c r="H8346" i="2"/>
  <c r="G8346" i="2"/>
  <c r="F8346" i="2"/>
  <c r="E8346" i="2"/>
  <c r="C8346" i="2"/>
  <c r="B8346" i="2"/>
  <c r="M8345" i="2"/>
  <c r="L8345" i="2"/>
  <c r="K8345" i="2"/>
  <c r="J8345" i="2"/>
  <c r="I8345" i="2"/>
  <c r="H8345" i="2"/>
  <c r="G8345" i="2"/>
  <c r="F8345" i="2"/>
  <c r="E8345" i="2"/>
  <c r="C8345" i="2"/>
  <c r="B8345" i="2"/>
  <c r="M8344" i="2"/>
  <c r="L8344" i="2"/>
  <c r="K8344" i="2"/>
  <c r="J8344" i="2"/>
  <c r="I8344" i="2"/>
  <c r="H8344" i="2"/>
  <c r="G8344" i="2"/>
  <c r="F8344" i="2"/>
  <c r="C8344" i="2"/>
  <c r="B8344" i="2"/>
  <c r="M8343" i="2"/>
  <c r="L8343" i="2"/>
  <c r="K8343" i="2"/>
  <c r="J8343" i="2"/>
  <c r="I8343" i="2"/>
  <c r="H8343" i="2"/>
  <c r="G8343" i="2"/>
  <c r="F8343" i="2"/>
  <c r="C8343" i="2"/>
  <c r="B8343" i="2"/>
  <c r="M8342" i="2"/>
  <c r="L8342" i="2"/>
  <c r="K8342" i="2"/>
  <c r="J8342" i="2"/>
  <c r="I8342" i="2"/>
  <c r="H8342" i="2"/>
  <c r="G8342" i="2"/>
  <c r="F8342" i="2"/>
  <c r="E8342" i="2"/>
  <c r="C8342" i="2"/>
  <c r="B8342" i="2"/>
  <c r="M8341" i="2"/>
  <c r="L8341" i="2"/>
  <c r="K8341" i="2"/>
  <c r="J8341" i="2"/>
  <c r="I8341" i="2"/>
  <c r="H8341" i="2"/>
  <c r="G8341" i="2"/>
  <c r="F8341" i="2"/>
  <c r="E8341" i="2"/>
  <c r="C8341" i="2"/>
  <c r="B8341" i="2"/>
  <c r="M8340" i="2"/>
  <c r="L8340" i="2"/>
  <c r="K8340" i="2"/>
  <c r="J8340" i="2"/>
  <c r="I8340" i="2"/>
  <c r="H8340" i="2"/>
  <c r="G8340" i="2"/>
  <c r="F8340" i="2"/>
  <c r="E8340" i="2"/>
  <c r="C8340" i="2"/>
  <c r="B8340" i="2"/>
  <c r="M8339" i="2"/>
  <c r="L8339" i="2"/>
  <c r="K8339" i="2"/>
  <c r="J8339" i="2"/>
  <c r="I8339" i="2"/>
  <c r="H8339" i="2"/>
  <c r="G8339" i="2"/>
  <c r="F8339" i="2"/>
  <c r="E8339" i="2"/>
  <c r="D8339" i="2"/>
  <c r="C8339" i="2"/>
  <c r="B8339" i="2"/>
  <c r="M8338" i="2"/>
  <c r="L8338" i="2"/>
  <c r="K8338" i="2"/>
  <c r="J8338" i="2"/>
  <c r="I8338" i="2"/>
  <c r="H8338" i="2"/>
  <c r="G8338" i="2"/>
  <c r="F8338" i="2"/>
  <c r="C8338" i="2"/>
  <c r="B8338" i="2"/>
  <c r="M8337" i="2"/>
  <c r="L8337" i="2"/>
  <c r="K8337" i="2"/>
  <c r="J8337" i="2"/>
  <c r="I8337" i="2"/>
  <c r="H8337" i="2"/>
  <c r="G8337" i="2"/>
  <c r="F8337" i="2"/>
  <c r="E8337" i="2"/>
  <c r="C8337" i="2"/>
  <c r="B8337" i="2"/>
  <c r="M8336" i="2"/>
  <c r="L8336" i="2"/>
  <c r="K8336" i="2"/>
  <c r="J8336" i="2"/>
  <c r="I8336" i="2"/>
  <c r="H8336" i="2"/>
  <c r="G8336" i="2"/>
  <c r="F8336" i="2"/>
  <c r="E8336" i="2"/>
  <c r="C8336" i="2"/>
  <c r="B8336" i="2"/>
  <c r="M8335" i="2"/>
  <c r="L8335" i="2"/>
  <c r="K8335" i="2"/>
  <c r="J8335" i="2"/>
  <c r="I8335" i="2"/>
  <c r="H8335" i="2"/>
  <c r="G8335" i="2"/>
  <c r="F8335" i="2"/>
  <c r="E8335" i="2"/>
  <c r="C8335" i="2"/>
  <c r="B8335" i="2"/>
  <c r="M8334" i="2"/>
  <c r="L8334" i="2"/>
  <c r="K8334" i="2"/>
  <c r="J8334" i="2"/>
  <c r="I8334" i="2"/>
  <c r="H8334" i="2"/>
  <c r="G8334" i="2"/>
  <c r="F8334" i="2"/>
  <c r="E8334" i="2"/>
  <c r="C8334" i="2"/>
  <c r="B8334" i="2"/>
  <c r="M8333" i="2"/>
  <c r="L8333" i="2"/>
  <c r="K8333" i="2"/>
  <c r="J8333" i="2"/>
  <c r="I8333" i="2"/>
  <c r="H8333" i="2"/>
  <c r="G8333" i="2"/>
  <c r="F8333" i="2"/>
  <c r="C8333" i="2"/>
  <c r="B8333" i="2"/>
  <c r="M8332" i="2"/>
  <c r="L8332" i="2"/>
  <c r="K8332" i="2"/>
  <c r="J8332" i="2"/>
  <c r="I8332" i="2"/>
  <c r="H8332" i="2"/>
  <c r="G8332" i="2"/>
  <c r="F8332" i="2"/>
  <c r="C8332" i="2"/>
  <c r="B8332" i="2"/>
  <c r="M8331" i="2"/>
  <c r="L8331" i="2"/>
  <c r="K8331" i="2"/>
  <c r="J8331" i="2"/>
  <c r="I8331" i="2"/>
  <c r="H8331" i="2"/>
  <c r="G8331" i="2"/>
  <c r="F8331" i="2"/>
  <c r="E8331" i="2"/>
  <c r="C8331" i="2"/>
  <c r="B8331" i="2"/>
  <c r="M8330" i="2"/>
  <c r="L8330" i="2"/>
  <c r="K8330" i="2"/>
  <c r="J8330" i="2"/>
  <c r="I8330" i="2"/>
  <c r="H8330" i="2"/>
  <c r="G8330" i="2"/>
  <c r="F8330" i="2"/>
  <c r="E8330" i="2"/>
  <c r="C8330" i="2"/>
  <c r="B8330" i="2"/>
  <c r="M8329" i="2"/>
  <c r="L8329" i="2"/>
  <c r="K8329" i="2"/>
  <c r="J8329" i="2"/>
  <c r="I8329" i="2"/>
  <c r="H8329" i="2"/>
  <c r="G8329" i="2"/>
  <c r="F8329" i="2"/>
  <c r="E8329" i="2"/>
  <c r="C8329" i="2"/>
  <c r="B8329" i="2"/>
  <c r="M8328" i="2"/>
  <c r="L8328" i="2"/>
  <c r="K8328" i="2"/>
  <c r="J8328" i="2"/>
  <c r="I8328" i="2"/>
  <c r="H8328" i="2"/>
  <c r="G8328" i="2"/>
  <c r="F8328" i="2"/>
  <c r="E8328" i="2"/>
  <c r="D8328" i="2"/>
  <c r="C8328" i="2"/>
  <c r="B8328" i="2"/>
  <c r="M8327" i="2"/>
  <c r="L8327" i="2"/>
  <c r="K8327" i="2"/>
  <c r="J8327" i="2"/>
  <c r="I8327" i="2"/>
  <c r="H8327" i="2"/>
  <c r="G8327" i="2"/>
  <c r="F8327" i="2"/>
  <c r="C8327" i="2"/>
  <c r="B8327" i="2"/>
  <c r="M8326" i="2"/>
  <c r="L8326" i="2"/>
  <c r="K8326" i="2"/>
  <c r="J8326" i="2"/>
  <c r="I8326" i="2"/>
  <c r="H8326" i="2"/>
  <c r="G8326" i="2"/>
  <c r="F8326" i="2"/>
  <c r="E8326" i="2"/>
  <c r="C8326" i="2"/>
  <c r="B8326" i="2"/>
  <c r="M8325" i="2"/>
  <c r="L8325" i="2"/>
  <c r="K8325" i="2"/>
  <c r="J8325" i="2"/>
  <c r="I8325" i="2"/>
  <c r="H8325" i="2"/>
  <c r="G8325" i="2"/>
  <c r="F8325" i="2"/>
  <c r="E8325" i="2"/>
  <c r="C8325" i="2"/>
  <c r="B8325" i="2"/>
  <c r="M8324" i="2"/>
  <c r="L8324" i="2"/>
  <c r="K8324" i="2"/>
  <c r="J8324" i="2"/>
  <c r="I8324" i="2"/>
  <c r="H8324" i="2"/>
  <c r="G8324" i="2"/>
  <c r="F8324" i="2"/>
  <c r="E8324" i="2"/>
  <c r="C8324" i="2"/>
  <c r="B8324" i="2"/>
  <c r="M8323" i="2"/>
  <c r="L8323" i="2"/>
  <c r="K8323" i="2"/>
  <c r="J8323" i="2"/>
  <c r="I8323" i="2"/>
  <c r="H8323" i="2"/>
  <c r="G8323" i="2"/>
  <c r="F8323" i="2"/>
  <c r="E8323" i="2"/>
  <c r="C8323" i="2"/>
  <c r="B8323" i="2"/>
  <c r="M8322" i="2"/>
  <c r="L8322" i="2"/>
  <c r="K8322" i="2"/>
  <c r="J8322" i="2"/>
  <c r="I8322" i="2"/>
  <c r="H8322" i="2"/>
  <c r="G8322" i="2"/>
  <c r="F8322" i="2"/>
  <c r="C8322" i="2"/>
  <c r="B8322" i="2"/>
  <c r="M8321" i="2"/>
  <c r="L8321" i="2"/>
  <c r="K8321" i="2"/>
  <c r="J8321" i="2"/>
  <c r="I8321" i="2"/>
  <c r="H8321" i="2"/>
  <c r="G8321" i="2"/>
  <c r="F8321" i="2"/>
  <c r="C8321" i="2"/>
  <c r="B8321" i="2"/>
  <c r="M8320" i="2"/>
  <c r="L8320" i="2"/>
  <c r="K8320" i="2"/>
  <c r="J8320" i="2"/>
  <c r="I8320" i="2"/>
  <c r="H8320" i="2"/>
  <c r="G8320" i="2"/>
  <c r="F8320" i="2"/>
  <c r="E8320" i="2"/>
  <c r="C8320" i="2"/>
  <c r="B8320" i="2"/>
  <c r="M8319" i="2"/>
  <c r="L8319" i="2"/>
  <c r="K8319" i="2"/>
  <c r="J8319" i="2"/>
  <c r="I8319" i="2"/>
  <c r="H8319" i="2"/>
  <c r="G8319" i="2"/>
  <c r="F8319" i="2"/>
  <c r="E8319" i="2"/>
  <c r="D8319" i="2"/>
  <c r="C8319" i="2"/>
  <c r="B8319" i="2"/>
  <c r="M8318" i="2"/>
  <c r="L8318" i="2"/>
  <c r="K8318" i="2"/>
  <c r="J8318" i="2"/>
  <c r="I8318" i="2"/>
  <c r="H8318" i="2"/>
  <c r="G8318" i="2"/>
  <c r="F8318" i="2"/>
  <c r="E8318" i="2"/>
  <c r="C8318" i="2"/>
  <c r="B8318" i="2"/>
  <c r="M8317" i="2"/>
  <c r="L8317" i="2"/>
  <c r="K8317" i="2"/>
  <c r="J8317" i="2"/>
  <c r="I8317" i="2"/>
  <c r="H8317" i="2"/>
  <c r="G8317" i="2"/>
  <c r="F8317" i="2"/>
  <c r="E8317" i="2"/>
  <c r="D8317" i="2"/>
  <c r="C8317" i="2"/>
  <c r="B8317" i="2"/>
  <c r="M8316" i="2"/>
  <c r="L8316" i="2"/>
  <c r="K8316" i="2"/>
  <c r="J8316" i="2"/>
  <c r="I8316" i="2"/>
  <c r="H8316" i="2"/>
  <c r="G8316" i="2"/>
  <c r="F8316" i="2"/>
  <c r="C8316" i="2"/>
  <c r="B8316" i="2"/>
  <c r="M8315" i="2"/>
  <c r="L8315" i="2"/>
  <c r="K8315" i="2"/>
  <c r="J8315" i="2"/>
  <c r="I8315" i="2"/>
  <c r="H8315" i="2"/>
  <c r="G8315" i="2"/>
  <c r="F8315" i="2"/>
  <c r="E8315" i="2"/>
  <c r="C8315" i="2"/>
  <c r="B8315" i="2"/>
  <c r="M8314" i="2"/>
  <c r="L8314" i="2"/>
  <c r="K8314" i="2"/>
  <c r="J8314" i="2"/>
  <c r="I8314" i="2"/>
  <c r="H8314" i="2"/>
  <c r="G8314" i="2"/>
  <c r="F8314" i="2"/>
  <c r="E8314" i="2"/>
  <c r="C8314" i="2"/>
  <c r="B8314" i="2"/>
  <c r="M8313" i="2"/>
  <c r="L8313" i="2"/>
  <c r="K8313" i="2"/>
  <c r="J8313" i="2"/>
  <c r="I8313" i="2"/>
  <c r="H8313" i="2"/>
  <c r="G8313" i="2"/>
  <c r="F8313" i="2"/>
  <c r="E8313" i="2"/>
  <c r="C8313" i="2"/>
  <c r="B8313" i="2"/>
  <c r="M8312" i="2"/>
  <c r="L8312" i="2"/>
  <c r="K8312" i="2"/>
  <c r="J8312" i="2"/>
  <c r="I8312" i="2"/>
  <c r="H8312" i="2"/>
  <c r="G8312" i="2"/>
  <c r="F8312" i="2"/>
  <c r="E8312" i="2"/>
  <c r="C8312" i="2"/>
  <c r="B8312" i="2"/>
  <c r="M8311" i="2"/>
  <c r="L8311" i="2"/>
  <c r="K8311" i="2"/>
  <c r="J8311" i="2"/>
  <c r="I8311" i="2"/>
  <c r="H8311" i="2"/>
  <c r="G8311" i="2"/>
  <c r="F8311" i="2"/>
  <c r="C8311" i="2"/>
  <c r="B8311" i="2"/>
  <c r="M8310" i="2"/>
  <c r="L8310" i="2"/>
  <c r="K8310" i="2"/>
  <c r="J8310" i="2"/>
  <c r="I8310" i="2"/>
  <c r="H8310" i="2"/>
  <c r="G8310" i="2"/>
  <c r="F8310" i="2"/>
  <c r="C8310" i="2"/>
  <c r="B8310" i="2"/>
  <c r="M8309" i="2"/>
  <c r="L8309" i="2"/>
  <c r="K8309" i="2"/>
  <c r="J8309" i="2"/>
  <c r="I8309" i="2"/>
  <c r="H8309" i="2"/>
  <c r="G8309" i="2"/>
  <c r="F8309" i="2"/>
  <c r="E8309" i="2"/>
  <c r="C8309" i="2"/>
  <c r="B8309" i="2"/>
  <c r="M8308" i="2"/>
  <c r="L8308" i="2"/>
  <c r="K8308" i="2"/>
  <c r="J8308" i="2"/>
  <c r="I8308" i="2"/>
  <c r="H8308" i="2"/>
  <c r="G8308" i="2"/>
  <c r="F8308" i="2"/>
  <c r="E8308" i="2"/>
  <c r="D8308" i="2"/>
  <c r="C8308" i="2"/>
  <c r="B8308" i="2"/>
  <c r="M8307" i="2"/>
  <c r="L8307" i="2"/>
  <c r="K8307" i="2"/>
  <c r="J8307" i="2"/>
  <c r="I8307" i="2"/>
  <c r="H8307" i="2"/>
  <c r="G8307" i="2"/>
  <c r="F8307" i="2"/>
  <c r="E8307" i="2"/>
  <c r="C8307" i="2"/>
  <c r="B8307" i="2"/>
  <c r="M8306" i="2"/>
  <c r="L8306" i="2"/>
  <c r="K8306" i="2"/>
  <c r="J8306" i="2"/>
  <c r="I8306" i="2"/>
  <c r="H8306" i="2"/>
  <c r="G8306" i="2"/>
  <c r="F8306" i="2"/>
  <c r="E8306" i="2"/>
  <c r="D8306" i="2"/>
  <c r="C8306" i="2"/>
  <c r="B8306" i="2"/>
  <c r="M8305" i="2"/>
  <c r="L8305" i="2"/>
  <c r="K8305" i="2"/>
  <c r="J8305" i="2"/>
  <c r="I8305" i="2"/>
  <c r="H8305" i="2"/>
  <c r="G8305" i="2"/>
  <c r="F8305" i="2"/>
  <c r="C8305" i="2"/>
  <c r="B8305" i="2"/>
  <c r="M8304" i="2"/>
  <c r="L8304" i="2"/>
  <c r="K8304" i="2"/>
  <c r="J8304" i="2"/>
  <c r="I8304" i="2"/>
  <c r="H8304" i="2"/>
  <c r="G8304" i="2"/>
  <c r="F8304" i="2"/>
  <c r="E8304" i="2"/>
  <c r="C8304" i="2"/>
  <c r="B8304" i="2"/>
  <c r="M8303" i="2"/>
  <c r="L8303" i="2"/>
  <c r="K8303" i="2"/>
  <c r="J8303" i="2"/>
  <c r="I8303" i="2"/>
  <c r="H8303" i="2"/>
  <c r="G8303" i="2"/>
  <c r="F8303" i="2"/>
  <c r="E8303" i="2"/>
  <c r="C8303" i="2"/>
  <c r="B8303" i="2"/>
  <c r="M8302" i="2"/>
  <c r="L8302" i="2"/>
  <c r="K8302" i="2"/>
  <c r="J8302" i="2"/>
  <c r="I8302" i="2"/>
  <c r="H8302" i="2"/>
  <c r="G8302" i="2"/>
  <c r="F8302" i="2"/>
  <c r="E8302" i="2"/>
  <c r="C8302" i="2"/>
  <c r="B8302" i="2"/>
  <c r="M8301" i="2"/>
  <c r="L8301" i="2"/>
  <c r="K8301" i="2"/>
  <c r="J8301" i="2"/>
  <c r="I8301" i="2"/>
  <c r="H8301" i="2"/>
  <c r="G8301" i="2"/>
  <c r="F8301" i="2"/>
  <c r="E8301" i="2"/>
  <c r="C8301" i="2"/>
  <c r="B8301" i="2"/>
  <c r="M8300" i="2"/>
  <c r="L8300" i="2"/>
  <c r="K8300" i="2"/>
  <c r="J8300" i="2"/>
  <c r="I8300" i="2"/>
  <c r="H8300" i="2"/>
  <c r="G8300" i="2"/>
  <c r="F8300" i="2"/>
  <c r="C8300" i="2"/>
  <c r="B8300" i="2"/>
  <c r="M8299" i="2"/>
  <c r="L8299" i="2"/>
  <c r="K8299" i="2"/>
  <c r="J8299" i="2"/>
  <c r="I8299" i="2"/>
  <c r="H8299" i="2"/>
  <c r="G8299" i="2"/>
  <c r="F8299" i="2"/>
  <c r="C8299" i="2"/>
  <c r="B8299" i="2"/>
  <c r="M8298" i="2"/>
  <c r="L8298" i="2"/>
  <c r="K8298" i="2"/>
  <c r="J8298" i="2"/>
  <c r="I8298" i="2"/>
  <c r="H8298" i="2"/>
  <c r="G8298" i="2"/>
  <c r="F8298" i="2"/>
  <c r="E8298" i="2"/>
  <c r="D8298" i="2"/>
  <c r="C8298" i="2"/>
  <c r="B8298" i="2"/>
  <c r="M8297" i="2"/>
  <c r="L8297" i="2"/>
  <c r="K8297" i="2"/>
  <c r="J8297" i="2"/>
  <c r="I8297" i="2"/>
  <c r="H8297" i="2"/>
  <c r="G8297" i="2"/>
  <c r="F8297" i="2"/>
  <c r="E8297" i="2"/>
  <c r="D8297" i="2"/>
  <c r="C8297" i="2"/>
  <c r="B8297" i="2"/>
  <c r="M8296" i="2"/>
  <c r="L8296" i="2"/>
  <c r="K8296" i="2"/>
  <c r="J8296" i="2"/>
  <c r="I8296" i="2"/>
  <c r="H8296" i="2"/>
  <c r="G8296" i="2"/>
  <c r="F8296" i="2"/>
  <c r="E8296" i="2"/>
  <c r="C8296" i="2"/>
  <c r="B8296" i="2"/>
  <c r="M8295" i="2"/>
  <c r="L8295" i="2"/>
  <c r="K8295" i="2"/>
  <c r="J8295" i="2"/>
  <c r="I8295" i="2"/>
  <c r="H8295" i="2"/>
  <c r="G8295" i="2"/>
  <c r="F8295" i="2"/>
  <c r="E8295" i="2"/>
  <c r="D8295" i="2"/>
  <c r="C8295" i="2"/>
  <c r="B8295" i="2"/>
  <c r="M8294" i="2"/>
  <c r="L8294" i="2"/>
  <c r="K8294" i="2"/>
  <c r="J8294" i="2"/>
  <c r="I8294" i="2"/>
  <c r="H8294" i="2"/>
  <c r="G8294" i="2"/>
  <c r="F8294" i="2"/>
  <c r="C8294" i="2"/>
  <c r="B8294" i="2"/>
  <c r="M8293" i="2"/>
  <c r="L8293" i="2"/>
  <c r="K8293" i="2"/>
  <c r="J8293" i="2"/>
  <c r="I8293" i="2"/>
  <c r="H8293" i="2"/>
  <c r="G8293" i="2"/>
  <c r="F8293" i="2"/>
  <c r="E8293" i="2"/>
  <c r="C8293" i="2"/>
  <c r="B8293" i="2"/>
  <c r="M8292" i="2"/>
  <c r="L8292" i="2"/>
  <c r="K8292" i="2"/>
  <c r="J8292" i="2"/>
  <c r="I8292" i="2"/>
  <c r="H8292" i="2"/>
  <c r="G8292" i="2"/>
  <c r="F8292" i="2"/>
  <c r="E8292" i="2"/>
  <c r="C8292" i="2"/>
  <c r="B8292" i="2"/>
  <c r="M8291" i="2"/>
  <c r="L8291" i="2"/>
  <c r="K8291" i="2"/>
  <c r="J8291" i="2"/>
  <c r="I8291" i="2"/>
  <c r="H8291" i="2"/>
  <c r="G8291" i="2"/>
  <c r="F8291" i="2"/>
  <c r="E8291" i="2"/>
  <c r="C8291" i="2"/>
  <c r="B8291" i="2"/>
  <c r="M8290" i="2"/>
  <c r="L8290" i="2"/>
  <c r="K8290" i="2"/>
  <c r="J8290" i="2"/>
  <c r="I8290" i="2"/>
  <c r="H8290" i="2"/>
  <c r="G8290" i="2"/>
  <c r="F8290" i="2"/>
  <c r="E8290" i="2"/>
  <c r="D8290" i="2"/>
  <c r="C8290" i="2"/>
  <c r="B8290" i="2"/>
  <c r="M8289" i="2"/>
  <c r="L8289" i="2"/>
  <c r="K8289" i="2"/>
  <c r="J8289" i="2"/>
  <c r="I8289" i="2"/>
  <c r="H8289" i="2"/>
  <c r="G8289" i="2"/>
  <c r="F8289" i="2"/>
  <c r="C8289" i="2"/>
  <c r="B8289" i="2"/>
  <c r="M8288" i="2"/>
  <c r="L8288" i="2"/>
  <c r="K8288" i="2"/>
  <c r="J8288" i="2"/>
  <c r="I8288" i="2"/>
  <c r="H8288" i="2"/>
  <c r="G8288" i="2"/>
  <c r="F8288" i="2"/>
  <c r="C8288" i="2"/>
  <c r="B8288" i="2"/>
  <c r="M8287" i="2"/>
  <c r="L8287" i="2"/>
  <c r="K8287" i="2"/>
  <c r="J8287" i="2"/>
  <c r="I8287" i="2"/>
  <c r="H8287" i="2"/>
  <c r="G8287" i="2"/>
  <c r="F8287" i="2"/>
  <c r="E8287" i="2"/>
  <c r="D8287" i="2"/>
  <c r="C8287" i="2"/>
  <c r="B8287" i="2"/>
  <c r="M8286" i="2"/>
  <c r="L8286" i="2"/>
  <c r="K8286" i="2"/>
  <c r="J8286" i="2"/>
  <c r="I8286" i="2"/>
  <c r="H8286" i="2"/>
  <c r="G8286" i="2"/>
  <c r="F8286" i="2"/>
  <c r="E8286" i="2"/>
  <c r="D8286" i="2"/>
  <c r="C8286" i="2"/>
  <c r="B8286" i="2"/>
  <c r="M8285" i="2"/>
  <c r="L8285" i="2"/>
  <c r="K8285" i="2"/>
  <c r="J8285" i="2"/>
  <c r="I8285" i="2"/>
  <c r="H8285" i="2"/>
  <c r="G8285" i="2"/>
  <c r="F8285" i="2"/>
  <c r="E8285" i="2"/>
  <c r="D8285" i="2"/>
  <c r="C8285" i="2"/>
  <c r="B8285" i="2"/>
  <c r="M8284" i="2"/>
  <c r="L8284" i="2"/>
  <c r="K8284" i="2"/>
  <c r="J8284" i="2"/>
  <c r="I8284" i="2"/>
  <c r="H8284" i="2"/>
  <c r="G8284" i="2"/>
  <c r="F8284" i="2"/>
  <c r="E8284" i="2"/>
  <c r="D8284" i="2"/>
  <c r="C8284" i="2"/>
  <c r="B8284" i="2"/>
  <c r="M8283" i="2"/>
  <c r="L8283" i="2"/>
  <c r="K8283" i="2"/>
  <c r="J8283" i="2"/>
  <c r="I8283" i="2"/>
  <c r="H8283" i="2"/>
  <c r="G8283" i="2"/>
  <c r="F8283" i="2"/>
  <c r="E8283" i="2"/>
  <c r="C8283" i="2"/>
  <c r="B8283" i="2"/>
  <c r="M8282" i="2"/>
  <c r="L8282" i="2"/>
  <c r="K8282" i="2"/>
  <c r="J8282" i="2"/>
  <c r="I8282" i="2"/>
  <c r="H8282" i="2"/>
  <c r="G8282" i="2"/>
  <c r="F8282" i="2"/>
  <c r="E8282" i="2"/>
  <c r="D8282" i="2"/>
  <c r="C8282" i="2"/>
  <c r="B8282" i="2"/>
  <c r="M8281" i="2"/>
  <c r="L8281" i="2"/>
  <c r="K8281" i="2"/>
  <c r="J8281" i="2"/>
  <c r="I8281" i="2"/>
  <c r="H8281" i="2"/>
  <c r="G8281" i="2"/>
  <c r="F8281" i="2"/>
  <c r="E8281" i="2"/>
  <c r="C8281" i="2"/>
  <c r="B8281" i="2"/>
  <c r="M8280" i="2"/>
  <c r="L8280" i="2"/>
  <c r="K8280" i="2"/>
  <c r="J8280" i="2"/>
  <c r="I8280" i="2"/>
  <c r="H8280" i="2"/>
  <c r="G8280" i="2"/>
  <c r="F8280" i="2"/>
  <c r="E8280" i="2"/>
  <c r="C8280" i="2"/>
  <c r="B8280" i="2"/>
  <c r="M8279" i="2"/>
  <c r="L8279" i="2"/>
  <c r="K8279" i="2"/>
  <c r="J8279" i="2"/>
  <c r="I8279" i="2"/>
  <c r="H8279" i="2"/>
  <c r="G8279" i="2"/>
  <c r="F8279" i="2"/>
  <c r="E8279" i="2"/>
  <c r="D8279" i="2"/>
  <c r="C8279" i="2"/>
  <c r="B8279" i="2"/>
  <c r="M8278" i="2"/>
  <c r="L8278" i="2"/>
  <c r="K8278" i="2"/>
  <c r="J8278" i="2"/>
  <c r="I8278" i="2"/>
  <c r="H8278" i="2"/>
  <c r="G8278" i="2"/>
  <c r="F8278" i="2"/>
  <c r="D8278" i="2"/>
  <c r="C8278" i="2"/>
  <c r="B8278" i="2"/>
  <c r="M8277" i="2"/>
  <c r="L8277" i="2"/>
  <c r="K8277" i="2"/>
  <c r="J8277" i="2"/>
  <c r="I8277" i="2"/>
  <c r="H8277" i="2"/>
  <c r="G8277" i="2"/>
  <c r="F8277" i="2"/>
  <c r="E8277" i="2"/>
  <c r="C8277" i="2"/>
  <c r="B8277" i="2"/>
  <c r="M8276" i="2"/>
  <c r="L8276" i="2"/>
  <c r="K8276" i="2"/>
  <c r="J8276" i="2"/>
  <c r="I8276" i="2"/>
  <c r="H8276" i="2"/>
  <c r="G8276" i="2"/>
  <c r="F8276" i="2"/>
  <c r="E8276" i="2"/>
  <c r="D8276" i="2"/>
  <c r="C8276" i="2"/>
  <c r="B8276" i="2"/>
  <c r="M8275" i="2"/>
  <c r="L8275" i="2"/>
  <c r="K8275" i="2"/>
  <c r="J8275" i="2"/>
  <c r="I8275" i="2"/>
  <c r="H8275" i="2"/>
  <c r="G8275" i="2"/>
  <c r="F8275" i="2"/>
  <c r="E8275" i="2"/>
  <c r="D8275" i="2"/>
  <c r="C8275" i="2"/>
  <c r="B8275" i="2"/>
  <c r="M8274" i="2"/>
  <c r="L8274" i="2"/>
  <c r="K8274" i="2"/>
  <c r="J8274" i="2"/>
  <c r="I8274" i="2"/>
  <c r="H8274" i="2"/>
  <c r="G8274" i="2"/>
  <c r="F8274" i="2"/>
  <c r="E8274" i="2"/>
  <c r="D8274" i="2"/>
  <c r="C8274" i="2"/>
  <c r="B8274" i="2"/>
  <c r="M8273" i="2"/>
  <c r="L8273" i="2"/>
  <c r="K8273" i="2"/>
  <c r="J8273" i="2"/>
  <c r="I8273" i="2"/>
  <c r="H8273" i="2"/>
  <c r="G8273" i="2"/>
  <c r="F8273" i="2"/>
  <c r="E8273" i="2"/>
  <c r="D8273" i="2"/>
  <c r="C8273" i="2"/>
  <c r="B8273" i="2"/>
  <c r="M8272" i="2"/>
  <c r="L8272" i="2"/>
  <c r="K8272" i="2"/>
  <c r="J8272" i="2"/>
  <c r="I8272" i="2"/>
  <c r="H8272" i="2"/>
  <c r="G8272" i="2"/>
  <c r="F8272" i="2"/>
  <c r="E8272" i="2"/>
  <c r="C8272" i="2"/>
  <c r="B8272" i="2"/>
  <c r="M8271" i="2"/>
  <c r="L8271" i="2"/>
  <c r="K8271" i="2"/>
  <c r="J8271" i="2"/>
  <c r="I8271" i="2"/>
  <c r="H8271" i="2"/>
  <c r="G8271" i="2"/>
  <c r="F8271" i="2"/>
  <c r="E8271" i="2"/>
  <c r="D8271" i="2"/>
  <c r="C8271" i="2"/>
  <c r="B8271" i="2"/>
  <c r="M8270" i="2"/>
  <c r="L8270" i="2"/>
  <c r="K8270" i="2"/>
  <c r="J8270" i="2"/>
  <c r="I8270" i="2"/>
  <c r="H8270" i="2"/>
  <c r="G8270" i="2"/>
  <c r="F8270" i="2"/>
  <c r="E8270" i="2"/>
  <c r="C8270" i="2"/>
  <c r="B8270" i="2"/>
  <c r="M8269" i="2"/>
  <c r="L8269" i="2"/>
  <c r="K8269" i="2"/>
  <c r="J8269" i="2"/>
  <c r="I8269" i="2"/>
  <c r="H8269" i="2"/>
  <c r="G8269" i="2"/>
  <c r="F8269" i="2"/>
  <c r="E8269" i="2"/>
  <c r="C8269" i="2"/>
  <c r="B8269" i="2"/>
  <c r="M8268" i="2"/>
  <c r="L8268" i="2"/>
  <c r="K8268" i="2"/>
  <c r="J8268" i="2"/>
  <c r="I8268" i="2"/>
  <c r="H8268" i="2"/>
  <c r="G8268" i="2"/>
  <c r="F8268" i="2"/>
  <c r="E8268" i="2"/>
  <c r="D8268" i="2"/>
  <c r="C8268" i="2"/>
  <c r="B8268" i="2"/>
  <c r="M8267" i="2"/>
  <c r="L8267" i="2"/>
  <c r="K8267" i="2"/>
  <c r="J8267" i="2"/>
  <c r="I8267" i="2"/>
  <c r="H8267" i="2"/>
  <c r="G8267" i="2"/>
  <c r="F8267" i="2"/>
  <c r="D8267" i="2"/>
  <c r="C8267" i="2"/>
  <c r="B8267" i="2"/>
  <c r="M8266" i="2"/>
  <c r="L8266" i="2"/>
  <c r="K8266" i="2"/>
  <c r="J8266" i="2"/>
  <c r="I8266" i="2"/>
  <c r="H8266" i="2"/>
  <c r="G8266" i="2"/>
  <c r="F8266" i="2"/>
  <c r="E8266" i="2"/>
  <c r="C8266" i="2"/>
  <c r="B8266" i="2"/>
  <c r="M8265" i="2"/>
  <c r="L8265" i="2"/>
  <c r="K8265" i="2"/>
  <c r="J8265" i="2"/>
  <c r="I8265" i="2"/>
  <c r="H8265" i="2"/>
  <c r="G8265" i="2"/>
  <c r="F8265" i="2"/>
  <c r="E8265" i="2"/>
  <c r="D8265" i="2"/>
  <c r="C8265" i="2"/>
  <c r="B8265" i="2"/>
  <c r="M8264" i="2"/>
  <c r="L8264" i="2"/>
  <c r="K8264" i="2"/>
  <c r="J8264" i="2"/>
  <c r="I8264" i="2"/>
  <c r="H8264" i="2"/>
  <c r="G8264" i="2"/>
  <c r="F8264" i="2"/>
  <c r="E8264" i="2"/>
  <c r="D8264" i="2"/>
  <c r="C8264" i="2"/>
  <c r="B8264" i="2"/>
  <c r="M8263" i="2"/>
  <c r="L8263" i="2"/>
  <c r="K8263" i="2"/>
  <c r="J8263" i="2"/>
  <c r="I8263" i="2"/>
  <c r="H8263" i="2"/>
  <c r="G8263" i="2"/>
  <c r="F8263" i="2"/>
  <c r="E8263" i="2"/>
  <c r="D8263" i="2"/>
  <c r="C8263" i="2"/>
  <c r="B8263" i="2"/>
  <c r="M8262" i="2"/>
  <c r="L8262" i="2"/>
  <c r="K8262" i="2"/>
  <c r="J8262" i="2"/>
  <c r="I8262" i="2"/>
  <c r="H8262" i="2"/>
  <c r="G8262" i="2"/>
  <c r="F8262" i="2"/>
  <c r="E8262" i="2"/>
  <c r="D8262" i="2"/>
  <c r="C8262" i="2"/>
  <c r="B8262" i="2"/>
  <c r="M8261" i="2"/>
  <c r="L8261" i="2"/>
  <c r="K8261" i="2"/>
  <c r="J8261" i="2"/>
  <c r="I8261" i="2"/>
  <c r="H8261" i="2"/>
  <c r="G8261" i="2"/>
  <c r="F8261" i="2"/>
  <c r="E8261" i="2"/>
  <c r="C8261" i="2"/>
  <c r="B8261" i="2"/>
  <c r="M8260" i="2"/>
  <c r="L8260" i="2"/>
  <c r="K8260" i="2"/>
  <c r="J8260" i="2"/>
  <c r="I8260" i="2"/>
  <c r="H8260" i="2"/>
  <c r="G8260" i="2"/>
  <c r="F8260" i="2"/>
  <c r="E8260" i="2"/>
  <c r="D8260" i="2"/>
  <c r="C8260" i="2"/>
  <c r="B8260" i="2"/>
  <c r="M8259" i="2"/>
  <c r="L8259" i="2"/>
  <c r="K8259" i="2"/>
  <c r="J8259" i="2"/>
  <c r="I8259" i="2"/>
  <c r="H8259" i="2"/>
  <c r="G8259" i="2"/>
  <c r="F8259" i="2"/>
  <c r="E8259" i="2"/>
  <c r="C8259" i="2"/>
  <c r="B8259" i="2"/>
  <c r="M8258" i="2"/>
  <c r="L8258" i="2"/>
  <c r="K8258" i="2"/>
  <c r="J8258" i="2"/>
  <c r="I8258" i="2"/>
  <c r="H8258" i="2"/>
  <c r="G8258" i="2"/>
  <c r="F8258" i="2"/>
  <c r="E8258" i="2"/>
  <c r="C8258" i="2"/>
  <c r="B8258" i="2"/>
  <c r="M8257" i="2"/>
  <c r="L8257" i="2"/>
  <c r="K8257" i="2"/>
  <c r="J8257" i="2"/>
  <c r="I8257" i="2"/>
  <c r="H8257" i="2"/>
  <c r="G8257" i="2"/>
  <c r="F8257" i="2"/>
  <c r="E8257" i="2"/>
  <c r="D8257" i="2"/>
  <c r="C8257" i="2"/>
  <c r="B8257" i="2"/>
  <c r="M8256" i="2"/>
  <c r="L8256" i="2"/>
  <c r="K8256" i="2"/>
  <c r="J8256" i="2"/>
  <c r="I8256" i="2"/>
  <c r="H8256" i="2"/>
  <c r="G8256" i="2"/>
  <c r="F8256" i="2"/>
  <c r="D8256" i="2"/>
  <c r="C8256" i="2"/>
  <c r="B8256" i="2"/>
  <c r="M8255" i="2"/>
  <c r="L8255" i="2"/>
  <c r="K8255" i="2"/>
  <c r="J8255" i="2"/>
  <c r="I8255" i="2"/>
  <c r="H8255" i="2"/>
  <c r="G8255" i="2"/>
  <c r="F8255" i="2"/>
  <c r="E8255" i="2"/>
  <c r="D8255" i="2"/>
  <c r="C8255" i="2"/>
  <c r="B8255" i="2"/>
  <c r="M8254" i="2"/>
  <c r="L8254" i="2"/>
  <c r="K8254" i="2"/>
  <c r="J8254" i="2"/>
  <c r="I8254" i="2"/>
  <c r="H8254" i="2"/>
  <c r="G8254" i="2"/>
  <c r="F8254" i="2"/>
  <c r="E8254" i="2"/>
  <c r="D8254" i="2"/>
  <c r="C8254" i="2"/>
  <c r="B8254" i="2"/>
  <c r="M8253" i="2"/>
  <c r="L8253" i="2"/>
  <c r="K8253" i="2"/>
  <c r="J8253" i="2"/>
  <c r="I8253" i="2"/>
  <c r="H8253" i="2"/>
  <c r="G8253" i="2"/>
  <c r="F8253" i="2"/>
  <c r="E8253" i="2"/>
  <c r="D8253" i="2"/>
  <c r="C8253" i="2"/>
  <c r="B8253" i="2"/>
  <c r="M8252" i="2"/>
  <c r="L8252" i="2"/>
  <c r="K8252" i="2"/>
  <c r="J8252" i="2"/>
  <c r="I8252" i="2"/>
  <c r="H8252" i="2"/>
  <c r="G8252" i="2"/>
  <c r="F8252" i="2"/>
  <c r="E8252" i="2"/>
  <c r="D8252" i="2"/>
  <c r="C8252" i="2"/>
  <c r="B8252" i="2"/>
  <c r="M8251" i="2"/>
  <c r="L8251" i="2"/>
  <c r="K8251" i="2"/>
  <c r="J8251" i="2"/>
  <c r="I8251" i="2"/>
  <c r="H8251" i="2"/>
  <c r="G8251" i="2"/>
  <c r="F8251" i="2"/>
  <c r="E8251" i="2"/>
  <c r="D8251" i="2"/>
  <c r="C8251" i="2"/>
  <c r="B8251" i="2"/>
  <c r="M8250" i="2"/>
  <c r="L8250" i="2"/>
  <c r="K8250" i="2"/>
  <c r="J8250" i="2"/>
  <c r="I8250" i="2"/>
  <c r="H8250" i="2"/>
  <c r="G8250" i="2"/>
  <c r="F8250" i="2"/>
  <c r="E8250" i="2"/>
  <c r="D8250" i="2"/>
  <c r="C8250" i="2"/>
  <c r="B8250" i="2"/>
  <c r="M8249" i="2"/>
  <c r="L8249" i="2"/>
  <c r="K8249" i="2"/>
  <c r="J8249" i="2"/>
  <c r="I8249" i="2"/>
  <c r="H8249" i="2"/>
  <c r="G8249" i="2"/>
  <c r="F8249" i="2"/>
  <c r="E8249" i="2"/>
  <c r="D8249" i="2"/>
  <c r="C8249" i="2"/>
  <c r="B8249" i="2"/>
  <c r="M8248" i="2"/>
  <c r="L8248" i="2"/>
  <c r="K8248" i="2"/>
  <c r="J8248" i="2"/>
  <c r="I8248" i="2"/>
  <c r="H8248" i="2"/>
  <c r="G8248" i="2"/>
  <c r="F8248" i="2"/>
  <c r="E8248" i="2"/>
  <c r="C8248" i="2"/>
  <c r="B8248" i="2"/>
  <c r="M8247" i="2"/>
  <c r="L8247" i="2"/>
  <c r="K8247" i="2"/>
  <c r="J8247" i="2"/>
  <c r="I8247" i="2"/>
  <c r="H8247" i="2"/>
  <c r="G8247" i="2"/>
  <c r="F8247" i="2"/>
  <c r="E8247" i="2"/>
  <c r="C8247" i="2"/>
  <c r="B8247" i="2"/>
  <c r="M8246" i="2"/>
  <c r="L8246" i="2"/>
  <c r="K8246" i="2"/>
  <c r="J8246" i="2"/>
  <c r="I8246" i="2"/>
  <c r="H8246" i="2"/>
  <c r="G8246" i="2"/>
  <c r="F8246" i="2"/>
  <c r="E8246" i="2"/>
  <c r="D8246" i="2"/>
  <c r="C8246" i="2"/>
  <c r="B8246" i="2"/>
  <c r="M8245" i="2"/>
  <c r="L8245" i="2"/>
  <c r="K8245" i="2"/>
  <c r="J8245" i="2"/>
  <c r="I8245" i="2"/>
  <c r="H8245" i="2"/>
  <c r="G8245" i="2"/>
  <c r="F8245" i="2"/>
  <c r="E8245" i="2"/>
  <c r="D8245" i="2"/>
  <c r="C8245" i="2"/>
  <c r="B8245" i="2"/>
  <c r="M8244" i="2"/>
  <c r="L8244" i="2"/>
  <c r="K8244" i="2"/>
  <c r="J8244" i="2"/>
  <c r="I8244" i="2"/>
  <c r="H8244" i="2"/>
  <c r="G8244" i="2"/>
  <c r="F8244" i="2"/>
  <c r="E8244" i="2"/>
  <c r="D8244" i="2"/>
  <c r="C8244" i="2"/>
  <c r="B8244" i="2"/>
  <c r="M8243" i="2"/>
  <c r="L8243" i="2"/>
  <c r="K8243" i="2"/>
  <c r="J8243" i="2"/>
  <c r="I8243" i="2"/>
  <c r="H8243" i="2"/>
  <c r="G8243" i="2"/>
  <c r="F8243" i="2"/>
  <c r="E8243" i="2"/>
  <c r="D8243" i="2"/>
  <c r="C8243" i="2"/>
  <c r="B8243" i="2"/>
  <c r="M8242" i="2"/>
  <c r="L8242" i="2"/>
  <c r="K8242" i="2"/>
  <c r="J8242" i="2"/>
  <c r="I8242" i="2"/>
  <c r="H8242" i="2"/>
  <c r="G8242" i="2"/>
  <c r="F8242" i="2"/>
  <c r="E8242" i="2"/>
  <c r="D8242" i="2"/>
  <c r="C8242" i="2"/>
  <c r="B8242" i="2"/>
  <c r="M8241" i="2"/>
  <c r="L8241" i="2"/>
  <c r="K8241" i="2"/>
  <c r="J8241" i="2"/>
  <c r="I8241" i="2"/>
  <c r="H8241" i="2"/>
  <c r="G8241" i="2"/>
  <c r="F8241" i="2"/>
  <c r="E8241" i="2"/>
  <c r="D8241" i="2"/>
  <c r="C8241" i="2"/>
  <c r="B8241" i="2"/>
  <c r="M8240" i="2"/>
  <c r="L8240" i="2"/>
  <c r="K8240" i="2"/>
  <c r="J8240" i="2"/>
  <c r="I8240" i="2"/>
  <c r="H8240" i="2"/>
  <c r="G8240" i="2"/>
  <c r="F8240" i="2"/>
  <c r="E8240" i="2"/>
  <c r="D8240" i="2"/>
  <c r="C8240" i="2"/>
  <c r="B8240" i="2"/>
  <c r="M8239" i="2"/>
  <c r="L8239" i="2"/>
  <c r="K8239" i="2"/>
  <c r="J8239" i="2"/>
  <c r="I8239" i="2"/>
  <c r="H8239" i="2"/>
  <c r="G8239" i="2"/>
  <c r="F8239" i="2"/>
  <c r="E8239" i="2"/>
  <c r="D8239" i="2"/>
  <c r="C8239" i="2"/>
  <c r="B8239" i="2"/>
  <c r="M8238" i="2"/>
  <c r="L8238" i="2"/>
  <c r="K8238" i="2"/>
  <c r="J8238" i="2"/>
  <c r="I8238" i="2"/>
  <c r="H8238" i="2"/>
  <c r="G8238" i="2"/>
  <c r="F8238" i="2"/>
  <c r="E8238" i="2"/>
  <c r="D8238" i="2"/>
  <c r="C8238" i="2"/>
  <c r="B8238" i="2"/>
  <c r="M8237" i="2"/>
  <c r="L8237" i="2"/>
  <c r="K8237" i="2"/>
  <c r="J8237" i="2"/>
  <c r="I8237" i="2"/>
  <c r="H8237" i="2"/>
  <c r="G8237" i="2"/>
  <c r="F8237" i="2"/>
  <c r="E8237" i="2"/>
  <c r="D8237" i="2"/>
  <c r="C8237" i="2"/>
  <c r="B8237" i="2"/>
  <c r="M8236" i="2"/>
  <c r="L8236" i="2"/>
  <c r="K8236" i="2"/>
  <c r="J8236" i="2"/>
  <c r="I8236" i="2"/>
  <c r="H8236" i="2"/>
  <c r="G8236" i="2"/>
  <c r="F8236" i="2"/>
  <c r="E8236" i="2"/>
  <c r="C8236" i="2"/>
  <c r="B8236" i="2"/>
  <c r="M8235" i="2"/>
  <c r="L8235" i="2"/>
  <c r="K8235" i="2"/>
  <c r="J8235" i="2"/>
  <c r="I8235" i="2"/>
  <c r="H8235" i="2"/>
  <c r="G8235" i="2"/>
  <c r="F8235" i="2"/>
  <c r="E8235" i="2"/>
  <c r="D8235" i="2"/>
  <c r="C8235" i="2"/>
  <c r="B8235" i="2"/>
  <c r="M8234" i="2"/>
  <c r="L8234" i="2"/>
  <c r="K8234" i="2"/>
  <c r="J8234" i="2"/>
  <c r="I8234" i="2"/>
  <c r="H8234" i="2"/>
  <c r="G8234" i="2"/>
  <c r="F8234" i="2"/>
  <c r="E8234" i="2"/>
  <c r="D8234" i="2"/>
  <c r="C8234" i="2"/>
  <c r="B8234" i="2"/>
  <c r="M8233" i="2"/>
  <c r="L8233" i="2"/>
  <c r="K8233" i="2"/>
  <c r="J8233" i="2"/>
  <c r="I8233" i="2"/>
  <c r="H8233" i="2"/>
  <c r="G8233" i="2"/>
  <c r="F8233" i="2"/>
  <c r="E8233" i="2"/>
  <c r="D8233" i="2"/>
  <c r="C8233" i="2"/>
  <c r="B8233" i="2"/>
  <c r="M8232" i="2"/>
  <c r="L8232" i="2"/>
  <c r="K8232" i="2"/>
  <c r="J8232" i="2"/>
  <c r="I8232" i="2"/>
  <c r="H8232" i="2"/>
  <c r="G8232" i="2"/>
  <c r="F8232" i="2"/>
  <c r="E8232" i="2"/>
  <c r="D8232" i="2"/>
  <c r="C8232" i="2"/>
  <c r="B8232" i="2"/>
  <c r="M8231" i="2"/>
  <c r="L8231" i="2"/>
  <c r="K8231" i="2"/>
  <c r="J8231" i="2"/>
  <c r="I8231" i="2"/>
  <c r="H8231" i="2"/>
  <c r="G8231" i="2"/>
  <c r="F8231" i="2"/>
  <c r="E8231" i="2"/>
  <c r="D8231" i="2"/>
  <c r="C8231" i="2"/>
  <c r="B8231" i="2"/>
  <c r="M8230" i="2"/>
  <c r="L8230" i="2"/>
  <c r="K8230" i="2"/>
  <c r="J8230" i="2"/>
  <c r="I8230" i="2"/>
  <c r="H8230" i="2"/>
  <c r="G8230" i="2"/>
  <c r="F8230" i="2"/>
  <c r="E8230" i="2"/>
  <c r="D8230" i="2"/>
  <c r="C8230" i="2"/>
  <c r="B8230" i="2"/>
  <c r="M8229" i="2"/>
  <c r="L8229" i="2"/>
  <c r="K8229" i="2"/>
  <c r="J8229" i="2"/>
  <c r="I8229" i="2"/>
  <c r="H8229" i="2"/>
  <c r="G8229" i="2"/>
  <c r="F8229" i="2"/>
  <c r="E8229" i="2"/>
  <c r="D8229" i="2"/>
  <c r="C8229" i="2"/>
  <c r="B8229" i="2"/>
  <c r="M8228" i="2"/>
  <c r="L8228" i="2"/>
  <c r="K8228" i="2"/>
  <c r="J8228" i="2"/>
  <c r="I8228" i="2"/>
  <c r="H8228" i="2"/>
  <c r="G8228" i="2"/>
  <c r="F8228" i="2"/>
  <c r="E8228" i="2"/>
  <c r="D8228" i="2"/>
  <c r="C8228" i="2"/>
  <c r="B8228" i="2"/>
  <c r="M8227" i="2"/>
  <c r="L8227" i="2"/>
  <c r="K8227" i="2"/>
  <c r="J8227" i="2"/>
  <c r="I8227" i="2"/>
  <c r="H8227" i="2"/>
  <c r="G8227" i="2"/>
  <c r="F8227" i="2"/>
  <c r="E8227" i="2"/>
  <c r="D8227" i="2"/>
  <c r="C8227" i="2"/>
  <c r="B8227" i="2"/>
  <c r="M8226" i="2"/>
  <c r="L8226" i="2"/>
  <c r="K8226" i="2"/>
  <c r="J8226" i="2"/>
  <c r="I8226" i="2"/>
  <c r="H8226" i="2"/>
  <c r="G8226" i="2"/>
  <c r="F8226" i="2"/>
  <c r="E8226" i="2"/>
  <c r="D8226" i="2"/>
  <c r="C8226" i="2"/>
  <c r="B8226" i="2"/>
  <c r="M8225" i="2"/>
  <c r="L8225" i="2"/>
  <c r="K8225" i="2"/>
  <c r="J8225" i="2"/>
  <c r="I8225" i="2"/>
  <c r="H8225" i="2"/>
  <c r="G8225" i="2"/>
  <c r="F8225" i="2"/>
  <c r="E8225" i="2"/>
  <c r="C8225" i="2"/>
  <c r="B8225" i="2"/>
  <c r="M8224" i="2"/>
  <c r="L8224" i="2"/>
  <c r="K8224" i="2"/>
  <c r="J8224" i="2"/>
  <c r="I8224" i="2"/>
  <c r="H8224" i="2"/>
  <c r="G8224" i="2"/>
  <c r="F8224" i="2"/>
  <c r="E8224" i="2"/>
  <c r="D8224" i="2"/>
  <c r="C8224" i="2"/>
  <c r="B8224" i="2"/>
  <c r="M8223" i="2"/>
  <c r="L8223" i="2"/>
  <c r="K8223" i="2"/>
  <c r="J8223" i="2"/>
  <c r="I8223" i="2"/>
  <c r="H8223" i="2"/>
  <c r="G8223" i="2"/>
  <c r="F8223" i="2"/>
  <c r="E8223" i="2"/>
  <c r="D8223" i="2"/>
  <c r="C8223" i="2"/>
  <c r="B8223" i="2"/>
  <c r="M8222" i="2"/>
  <c r="L8222" i="2"/>
  <c r="K8222" i="2"/>
  <c r="J8222" i="2"/>
  <c r="I8222" i="2"/>
  <c r="H8222" i="2"/>
  <c r="G8222" i="2"/>
  <c r="F8222" i="2"/>
  <c r="E8222" i="2"/>
  <c r="D8222" i="2"/>
  <c r="C8222" i="2"/>
  <c r="B8222" i="2"/>
  <c r="M8221" i="2"/>
  <c r="L8221" i="2"/>
  <c r="K8221" i="2"/>
  <c r="J8221" i="2"/>
  <c r="I8221" i="2"/>
  <c r="H8221" i="2"/>
  <c r="G8221" i="2"/>
  <c r="F8221" i="2"/>
  <c r="E8221" i="2"/>
  <c r="D8221" i="2"/>
  <c r="C8221" i="2"/>
  <c r="B8221" i="2"/>
  <c r="M8220" i="2"/>
  <c r="L8220" i="2"/>
  <c r="K8220" i="2"/>
  <c r="J8220" i="2"/>
  <c r="I8220" i="2"/>
  <c r="H8220" i="2"/>
  <c r="G8220" i="2"/>
  <c r="F8220" i="2"/>
  <c r="E8220" i="2"/>
  <c r="D8220" i="2"/>
  <c r="C8220" i="2"/>
  <c r="B8220" i="2"/>
  <c r="M8219" i="2"/>
  <c r="L8219" i="2"/>
  <c r="K8219" i="2"/>
  <c r="J8219" i="2"/>
  <c r="I8219" i="2"/>
  <c r="H8219" i="2"/>
  <c r="G8219" i="2"/>
  <c r="F8219" i="2"/>
  <c r="E8219" i="2"/>
  <c r="D8219" i="2"/>
  <c r="C8219" i="2"/>
  <c r="B8219" i="2"/>
  <c r="M8218" i="2"/>
  <c r="L8218" i="2"/>
  <c r="K8218" i="2"/>
  <c r="J8218" i="2"/>
  <c r="I8218" i="2"/>
  <c r="H8218" i="2"/>
  <c r="G8218" i="2"/>
  <c r="F8218" i="2"/>
  <c r="E8218" i="2"/>
  <c r="D8218" i="2"/>
  <c r="C8218" i="2"/>
  <c r="B8218" i="2"/>
  <c r="M8217" i="2"/>
  <c r="L8217" i="2"/>
  <c r="K8217" i="2"/>
  <c r="J8217" i="2"/>
  <c r="I8217" i="2"/>
  <c r="H8217" i="2"/>
  <c r="G8217" i="2"/>
  <c r="F8217" i="2"/>
  <c r="E8217" i="2"/>
  <c r="D8217" i="2"/>
  <c r="C8217" i="2"/>
  <c r="B8217" i="2"/>
  <c r="M8216" i="2"/>
  <c r="L8216" i="2"/>
  <c r="K8216" i="2"/>
  <c r="J8216" i="2"/>
  <c r="I8216" i="2"/>
  <c r="H8216" i="2"/>
  <c r="G8216" i="2"/>
  <c r="F8216" i="2"/>
  <c r="E8216" i="2"/>
  <c r="D8216" i="2"/>
  <c r="C8216" i="2"/>
  <c r="B8216" i="2"/>
  <c r="M8215" i="2"/>
  <c r="L8215" i="2"/>
  <c r="K8215" i="2"/>
  <c r="J8215" i="2"/>
  <c r="I8215" i="2"/>
  <c r="H8215" i="2"/>
  <c r="G8215" i="2"/>
  <c r="F8215" i="2"/>
  <c r="E8215" i="2"/>
  <c r="D8215" i="2"/>
  <c r="C8215" i="2"/>
  <c r="B8215" i="2"/>
  <c r="M8214" i="2"/>
  <c r="L8214" i="2"/>
  <c r="K8214" i="2"/>
  <c r="J8214" i="2"/>
  <c r="I8214" i="2"/>
  <c r="H8214" i="2"/>
  <c r="G8214" i="2"/>
  <c r="F8214" i="2"/>
  <c r="E8214" i="2"/>
  <c r="C8214" i="2"/>
  <c r="B8214" i="2"/>
  <c r="M8213" i="2"/>
  <c r="L8213" i="2"/>
  <c r="K8213" i="2"/>
  <c r="J8213" i="2"/>
  <c r="I8213" i="2"/>
  <c r="H8213" i="2"/>
  <c r="G8213" i="2"/>
  <c r="F8213" i="2"/>
  <c r="E8213" i="2"/>
  <c r="D8213" i="2"/>
  <c r="C8213" i="2"/>
  <c r="B8213" i="2"/>
  <c r="M8212" i="2"/>
  <c r="L8212" i="2"/>
  <c r="K8212" i="2"/>
  <c r="J8212" i="2"/>
  <c r="I8212" i="2"/>
  <c r="H8212" i="2"/>
  <c r="G8212" i="2"/>
  <c r="F8212" i="2"/>
  <c r="E8212" i="2"/>
  <c r="D8212" i="2"/>
  <c r="C8212" i="2"/>
  <c r="B8212" i="2"/>
  <c r="M8211" i="2"/>
  <c r="L8211" i="2"/>
  <c r="K8211" i="2"/>
  <c r="J8211" i="2"/>
  <c r="I8211" i="2"/>
  <c r="H8211" i="2"/>
  <c r="G8211" i="2"/>
  <c r="F8211" i="2"/>
  <c r="E8211" i="2"/>
  <c r="D8211" i="2"/>
  <c r="C8211" i="2"/>
  <c r="B8211" i="2"/>
  <c r="M8210" i="2"/>
  <c r="L8210" i="2"/>
  <c r="K8210" i="2"/>
  <c r="J8210" i="2"/>
  <c r="I8210" i="2"/>
  <c r="H8210" i="2"/>
  <c r="G8210" i="2"/>
  <c r="F8210" i="2"/>
  <c r="E8210" i="2"/>
  <c r="D8210" i="2"/>
  <c r="C8210" i="2"/>
  <c r="B8210" i="2"/>
  <c r="M8209" i="2"/>
  <c r="L8209" i="2"/>
  <c r="K8209" i="2"/>
  <c r="J8209" i="2"/>
  <c r="I8209" i="2"/>
  <c r="H8209" i="2"/>
  <c r="G8209" i="2"/>
  <c r="F8209" i="2"/>
  <c r="E8209" i="2"/>
  <c r="D8209" i="2"/>
  <c r="C8209" i="2"/>
  <c r="B8209" i="2"/>
  <c r="M8208" i="2"/>
  <c r="L8208" i="2"/>
  <c r="K8208" i="2"/>
  <c r="J8208" i="2"/>
  <c r="I8208" i="2"/>
  <c r="H8208" i="2"/>
  <c r="G8208" i="2"/>
  <c r="F8208" i="2"/>
  <c r="E8208" i="2"/>
  <c r="D8208" i="2"/>
  <c r="C8208" i="2"/>
  <c r="B8208" i="2"/>
  <c r="M8207" i="2"/>
  <c r="L8207" i="2"/>
  <c r="K8207" i="2"/>
  <c r="J8207" i="2"/>
  <c r="I8207" i="2"/>
  <c r="H8207" i="2"/>
  <c r="G8207" i="2"/>
  <c r="F8207" i="2"/>
  <c r="E8207" i="2"/>
  <c r="D8207" i="2"/>
  <c r="C8207" i="2"/>
  <c r="B8207" i="2"/>
  <c r="M8206" i="2"/>
  <c r="L8206" i="2"/>
  <c r="K8206" i="2"/>
  <c r="J8206" i="2"/>
  <c r="I8206" i="2"/>
  <c r="H8206" i="2"/>
  <c r="G8206" i="2"/>
  <c r="F8206" i="2"/>
  <c r="E8206" i="2"/>
  <c r="D8206" i="2"/>
  <c r="C8206" i="2"/>
  <c r="B8206" i="2"/>
  <c r="M8205" i="2"/>
  <c r="L8205" i="2"/>
  <c r="K8205" i="2"/>
  <c r="J8205" i="2"/>
  <c r="I8205" i="2"/>
  <c r="H8205" i="2"/>
  <c r="G8205" i="2"/>
  <c r="F8205" i="2"/>
  <c r="E8205" i="2"/>
  <c r="D8205" i="2"/>
  <c r="C8205" i="2"/>
  <c r="B8205" i="2"/>
  <c r="M8204" i="2"/>
  <c r="L8204" i="2"/>
  <c r="K8204" i="2"/>
  <c r="J8204" i="2"/>
  <c r="I8204" i="2"/>
  <c r="H8204" i="2"/>
  <c r="G8204" i="2"/>
  <c r="F8204" i="2"/>
  <c r="E8204" i="2"/>
  <c r="D8204" i="2"/>
  <c r="C8204" i="2"/>
  <c r="B8204" i="2"/>
  <c r="M8203" i="2"/>
  <c r="L8203" i="2"/>
  <c r="K8203" i="2"/>
  <c r="J8203" i="2"/>
  <c r="I8203" i="2"/>
  <c r="H8203" i="2"/>
  <c r="G8203" i="2"/>
  <c r="F8203" i="2"/>
  <c r="E8203" i="2"/>
  <c r="C8203" i="2"/>
  <c r="B8203" i="2"/>
  <c r="M8202" i="2"/>
  <c r="L8202" i="2"/>
  <c r="K8202" i="2"/>
  <c r="J8202" i="2"/>
  <c r="I8202" i="2"/>
  <c r="H8202" i="2"/>
  <c r="G8202" i="2"/>
  <c r="F8202" i="2"/>
  <c r="E8202" i="2"/>
  <c r="D8202" i="2"/>
  <c r="C8202" i="2"/>
  <c r="B8202" i="2"/>
  <c r="M8201" i="2"/>
  <c r="L8201" i="2"/>
  <c r="K8201" i="2"/>
  <c r="J8201" i="2"/>
  <c r="I8201" i="2"/>
  <c r="H8201" i="2"/>
  <c r="G8201" i="2"/>
  <c r="F8201" i="2"/>
  <c r="E8201" i="2"/>
  <c r="D8201" i="2"/>
  <c r="C8201" i="2"/>
  <c r="B8201" i="2"/>
  <c r="M8200" i="2"/>
  <c r="L8200" i="2"/>
  <c r="K8200" i="2"/>
  <c r="J8200" i="2"/>
  <c r="I8200" i="2"/>
  <c r="H8200" i="2"/>
  <c r="G8200" i="2"/>
  <c r="F8200" i="2"/>
  <c r="E8200" i="2"/>
  <c r="D8200" i="2"/>
  <c r="C8200" i="2"/>
  <c r="B8200" i="2"/>
  <c r="M8199" i="2"/>
  <c r="L8199" i="2"/>
  <c r="K8199" i="2"/>
  <c r="J8199" i="2"/>
  <c r="I8199" i="2"/>
  <c r="H8199" i="2"/>
  <c r="G8199" i="2"/>
  <c r="F8199" i="2"/>
  <c r="E8199" i="2"/>
  <c r="D8199" i="2"/>
  <c r="C8199" i="2"/>
  <c r="B8199" i="2"/>
  <c r="M8198" i="2"/>
  <c r="L8198" i="2"/>
  <c r="K8198" i="2"/>
  <c r="J8198" i="2"/>
  <c r="I8198" i="2"/>
  <c r="H8198" i="2"/>
  <c r="G8198" i="2"/>
  <c r="F8198" i="2"/>
  <c r="E8198" i="2"/>
  <c r="D8198" i="2"/>
  <c r="C8198" i="2"/>
  <c r="B8198" i="2"/>
  <c r="M8197" i="2"/>
  <c r="L8197" i="2"/>
  <c r="K8197" i="2"/>
  <c r="J8197" i="2"/>
  <c r="I8197" i="2"/>
  <c r="H8197" i="2"/>
  <c r="G8197" i="2"/>
  <c r="F8197" i="2"/>
  <c r="E8197" i="2"/>
  <c r="D8197" i="2"/>
  <c r="C8197" i="2"/>
  <c r="B8197" i="2"/>
  <c r="M8196" i="2"/>
  <c r="L8196" i="2"/>
  <c r="K8196" i="2"/>
  <c r="J8196" i="2"/>
  <c r="I8196" i="2"/>
  <c r="H8196" i="2"/>
  <c r="G8196" i="2"/>
  <c r="F8196" i="2"/>
  <c r="E8196" i="2"/>
  <c r="D8196" i="2"/>
  <c r="C8196" i="2"/>
  <c r="B8196" i="2"/>
  <c r="M8195" i="2"/>
  <c r="L8195" i="2"/>
  <c r="K8195" i="2"/>
  <c r="J8195" i="2"/>
  <c r="I8195" i="2"/>
  <c r="H8195" i="2"/>
  <c r="G8195" i="2"/>
  <c r="F8195" i="2"/>
  <c r="E8195" i="2"/>
  <c r="D8195" i="2"/>
  <c r="C8195" i="2"/>
  <c r="B8195" i="2"/>
  <c r="M8194" i="2"/>
  <c r="L8194" i="2"/>
  <c r="K8194" i="2"/>
  <c r="J8194" i="2"/>
  <c r="I8194" i="2"/>
  <c r="H8194" i="2"/>
  <c r="G8194" i="2"/>
  <c r="F8194" i="2"/>
  <c r="E8194" i="2"/>
  <c r="D8194" i="2"/>
  <c r="C8194" i="2"/>
  <c r="B8194" i="2"/>
  <c r="M8193" i="2"/>
  <c r="L8193" i="2"/>
  <c r="K8193" i="2"/>
  <c r="J8193" i="2"/>
  <c r="I8193" i="2"/>
  <c r="H8193" i="2"/>
  <c r="G8193" i="2"/>
  <c r="F8193" i="2"/>
  <c r="E8193" i="2"/>
  <c r="D8193" i="2"/>
  <c r="C8193" i="2"/>
  <c r="B8193" i="2"/>
  <c r="M8192" i="2"/>
  <c r="L8192" i="2"/>
  <c r="K8192" i="2"/>
  <c r="J8192" i="2"/>
  <c r="I8192" i="2"/>
  <c r="H8192" i="2"/>
  <c r="G8192" i="2"/>
  <c r="F8192" i="2"/>
  <c r="E8192" i="2"/>
  <c r="C8192" i="2"/>
  <c r="B8192" i="2"/>
  <c r="M8191" i="2"/>
  <c r="L8191" i="2"/>
  <c r="K8191" i="2"/>
  <c r="J8191" i="2"/>
  <c r="I8191" i="2"/>
  <c r="H8191" i="2"/>
  <c r="G8191" i="2"/>
  <c r="F8191" i="2"/>
  <c r="E8191" i="2"/>
  <c r="D8191" i="2"/>
  <c r="C8191" i="2"/>
  <c r="B8191" i="2"/>
  <c r="M8190" i="2"/>
  <c r="L8190" i="2"/>
  <c r="K8190" i="2"/>
  <c r="J8190" i="2"/>
  <c r="I8190" i="2"/>
  <c r="H8190" i="2"/>
  <c r="G8190" i="2"/>
  <c r="F8190" i="2"/>
  <c r="E8190" i="2"/>
  <c r="D8190" i="2"/>
  <c r="C8190" i="2"/>
  <c r="B8190" i="2"/>
  <c r="M8189" i="2"/>
  <c r="L8189" i="2"/>
  <c r="K8189" i="2"/>
  <c r="J8189" i="2"/>
  <c r="I8189" i="2"/>
  <c r="H8189" i="2"/>
  <c r="G8189" i="2"/>
  <c r="F8189" i="2"/>
  <c r="E8189" i="2"/>
  <c r="D8189" i="2"/>
  <c r="C8189" i="2"/>
  <c r="B8189" i="2"/>
  <c r="M8188" i="2"/>
  <c r="L8188" i="2"/>
  <c r="K8188" i="2"/>
  <c r="J8188" i="2"/>
  <c r="I8188" i="2"/>
  <c r="H8188" i="2"/>
  <c r="G8188" i="2"/>
  <c r="F8188" i="2"/>
  <c r="E8188" i="2"/>
  <c r="D8188" i="2"/>
  <c r="C8188" i="2"/>
  <c r="B8188" i="2"/>
  <c r="M8187" i="2"/>
  <c r="L8187" i="2"/>
  <c r="K8187" i="2"/>
  <c r="J8187" i="2"/>
  <c r="I8187" i="2"/>
  <c r="H8187" i="2"/>
  <c r="G8187" i="2"/>
  <c r="F8187" i="2"/>
  <c r="E8187" i="2"/>
  <c r="D8187" i="2"/>
  <c r="C8187" i="2"/>
  <c r="B8187" i="2"/>
  <c r="M8186" i="2"/>
  <c r="L8186" i="2"/>
  <c r="K8186" i="2"/>
  <c r="J8186" i="2"/>
  <c r="I8186" i="2"/>
  <c r="H8186" i="2"/>
  <c r="G8186" i="2"/>
  <c r="F8186" i="2"/>
  <c r="E8186" i="2"/>
  <c r="D8186" i="2"/>
  <c r="C8186" i="2"/>
  <c r="B8186" i="2"/>
  <c r="M8185" i="2"/>
  <c r="L8185" i="2"/>
  <c r="K8185" i="2"/>
  <c r="J8185" i="2"/>
  <c r="I8185" i="2"/>
  <c r="H8185" i="2"/>
  <c r="G8185" i="2"/>
  <c r="F8185" i="2"/>
  <c r="E8185" i="2"/>
  <c r="D8185" i="2"/>
  <c r="C8185" i="2"/>
  <c r="B8185" i="2"/>
  <c r="M8184" i="2"/>
  <c r="L8184" i="2"/>
  <c r="K8184" i="2"/>
  <c r="J8184" i="2"/>
  <c r="I8184" i="2"/>
  <c r="H8184" i="2"/>
  <c r="G8184" i="2"/>
  <c r="F8184" i="2"/>
  <c r="E8184" i="2"/>
  <c r="D8184" i="2"/>
  <c r="C8184" i="2"/>
  <c r="B8184" i="2"/>
  <c r="M8183" i="2"/>
  <c r="L8183" i="2"/>
  <c r="K8183" i="2"/>
  <c r="J8183" i="2"/>
  <c r="I8183" i="2"/>
  <c r="H8183" i="2"/>
  <c r="G8183" i="2"/>
  <c r="F8183" i="2"/>
  <c r="E8183" i="2"/>
  <c r="D8183" i="2"/>
  <c r="C8183" i="2"/>
  <c r="B8183" i="2"/>
  <c r="M8182" i="2"/>
  <c r="L8182" i="2"/>
  <c r="K8182" i="2"/>
  <c r="J8182" i="2"/>
  <c r="I8182" i="2"/>
  <c r="H8182" i="2"/>
  <c r="G8182" i="2"/>
  <c r="F8182" i="2"/>
  <c r="E8182" i="2"/>
  <c r="D8182" i="2"/>
  <c r="C8182" i="2"/>
  <c r="B8182" i="2"/>
  <c r="M8181" i="2"/>
  <c r="L8181" i="2"/>
  <c r="K8181" i="2"/>
  <c r="J8181" i="2"/>
  <c r="I8181" i="2"/>
  <c r="H8181" i="2"/>
  <c r="G8181" i="2"/>
  <c r="F8181" i="2"/>
  <c r="E8181" i="2"/>
  <c r="C8181" i="2"/>
  <c r="B8181" i="2"/>
  <c r="M8180" i="2"/>
  <c r="L8180" i="2"/>
  <c r="K8180" i="2"/>
  <c r="J8180" i="2"/>
  <c r="I8180" i="2"/>
  <c r="H8180" i="2"/>
  <c r="G8180" i="2"/>
  <c r="F8180" i="2"/>
  <c r="E8180" i="2"/>
  <c r="D8180" i="2"/>
  <c r="C8180" i="2"/>
  <c r="B8180" i="2"/>
  <c r="M8179" i="2"/>
  <c r="L8179" i="2"/>
  <c r="K8179" i="2"/>
  <c r="J8179" i="2"/>
  <c r="I8179" i="2"/>
  <c r="H8179" i="2"/>
  <c r="G8179" i="2"/>
  <c r="F8179" i="2"/>
  <c r="E8179" i="2"/>
  <c r="D8179" i="2"/>
  <c r="C8179" i="2"/>
  <c r="B8179" i="2"/>
  <c r="M8178" i="2"/>
  <c r="L8178" i="2"/>
  <c r="K8178" i="2"/>
  <c r="J8178" i="2"/>
  <c r="I8178" i="2"/>
  <c r="H8178" i="2"/>
  <c r="G8178" i="2"/>
  <c r="F8178" i="2"/>
  <c r="E8178" i="2"/>
  <c r="D8178" i="2"/>
  <c r="C8178" i="2"/>
  <c r="B8178" i="2"/>
  <c r="M8177" i="2"/>
  <c r="L8177" i="2"/>
  <c r="K8177" i="2"/>
  <c r="J8177" i="2"/>
  <c r="I8177" i="2"/>
  <c r="H8177" i="2"/>
  <c r="G8177" i="2"/>
  <c r="F8177" i="2"/>
  <c r="E8177" i="2"/>
  <c r="D8177" i="2"/>
  <c r="C8177" i="2"/>
  <c r="B8177" i="2"/>
  <c r="M8176" i="2"/>
  <c r="L8176" i="2"/>
  <c r="K8176" i="2"/>
  <c r="J8176" i="2"/>
  <c r="I8176" i="2"/>
  <c r="H8176" i="2"/>
  <c r="G8176" i="2"/>
  <c r="F8176" i="2"/>
  <c r="E8176" i="2"/>
  <c r="D8176" i="2"/>
  <c r="C8176" i="2"/>
  <c r="B8176" i="2"/>
  <c r="M8175" i="2"/>
  <c r="L8175" i="2"/>
  <c r="K8175" i="2"/>
  <c r="J8175" i="2"/>
  <c r="I8175" i="2"/>
  <c r="H8175" i="2"/>
  <c r="G8175" i="2"/>
  <c r="F8175" i="2"/>
  <c r="E8175" i="2"/>
  <c r="D8175" i="2"/>
  <c r="C8175" i="2"/>
  <c r="B8175" i="2"/>
  <c r="M8174" i="2"/>
  <c r="L8174" i="2"/>
  <c r="K8174" i="2"/>
  <c r="J8174" i="2"/>
  <c r="I8174" i="2"/>
  <c r="H8174" i="2"/>
  <c r="G8174" i="2"/>
  <c r="F8174" i="2"/>
  <c r="E8174" i="2"/>
  <c r="D8174" i="2"/>
  <c r="C8174" i="2"/>
  <c r="B8174" i="2"/>
  <c r="M8173" i="2"/>
  <c r="L8173" i="2"/>
  <c r="K8173" i="2"/>
  <c r="J8173" i="2"/>
  <c r="I8173" i="2"/>
  <c r="H8173" i="2"/>
  <c r="G8173" i="2"/>
  <c r="F8173" i="2"/>
  <c r="E8173" i="2"/>
  <c r="D8173" i="2"/>
  <c r="C8173" i="2"/>
  <c r="B8173" i="2"/>
  <c r="M8172" i="2"/>
  <c r="L8172" i="2"/>
  <c r="K8172" i="2"/>
  <c r="J8172" i="2"/>
  <c r="I8172" i="2"/>
  <c r="H8172" i="2"/>
  <c r="G8172" i="2"/>
  <c r="F8172" i="2"/>
  <c r="E8172" i="2"/>
  <c r="D8172" i="2"/>
  <c r="C8172" i="2"/>
  <c r="B8172" i="2"/>
  <c r="M8171" i="2"/>
  <c r="L8171" i="2"/>
  <c r="K8171" i="2"/>
  <c r="J8171" i="2"/>
  <c r="I8171" i="2"/>
  <c r="H8171" i="2"/>
  <c r="G8171" i="2"/>
  <c r="F8171" i="2"/>
  <c r="E8171" i="2"/>
  <c r="D8171" i="2"/>
  <c r="C8171" i="2"/>
  <c r="B8171" i="2"/>
  <c r="M8170" i="2"/>
  <c r="L8170" i="2"/>
  <c r="K8170" i="2"/>
  <c r="J8170" i="2"/>
  <c r="I8170" i="2"/>
  <c r="H8170" i="2"/>
  <c r="G8170" i="2"/>
  <c r="F8170" i="2"/>
  <c r="E8170" i="2"/>
  <c r="C8170" i="2"/>
  <c r="B8170" i="2"/>
  <c r="M8169" i="2"/>
  <c r="L8169" i="2"/>
  <c r="K8169" i="2"/>
  <c r="J8169" i="2"/>
  <c r="I8169" i="2"/>
  <c r="H8169" i="2"/>
  <c r="G8169" i="2"/>
  <c r="F8169" i="2"/>
  <c r="E8169" i="2"/>
  <c r="D8169" i="2"/>
  <c r="C8169" i="2"/>
  <c r="B8169" i="2"/>
  <c r="M8168" i="2"/>
  <c r="L8168" i="2"/>
  <c r="K8168" i="2"/>
  <c r="J8168" i="2"/>
  <c r="I8168" i="2"/>
  <c r="H8168" i="2"/>
  <c r="G8168" i="2"/>
  <c r="F8168" i="2"/>
  <c r="E8168" i="2"/>
  <c r="D8168" i="2"/>
  <c r="C8168" i="2"/>
  <c r="B8168" i="2"/>
  <c r="M8167" i="2"/>
  <c r="L8167" i="2"/>
  <c r="K8167" i="2"/>
  <c r="J8167" i="2"/>
  <c r="I8167" i="2"/>
  <c r="H8167" i="2"/>
  <c r="G8167" i="2"/>
  <c r="F8167" i="2"/>
  <c r="E8167" i="2"/>
  <c r="D8167" i="2"/>
  <c r="C8167" i="2"/>
  <c r="B8167" i="2"/>
  <c r="M8166" i="2"/>
  <c r="L8166" i="2"/>
  <c r="K8166" i="2"/>
  <c r="J8166" i="2"/>
  <c r="I8166" i="2"/>
  <c r="H8166" i="2"/>
  <c r="G8166" i="2"/>
  <c r="F8166" i="2"/>
  <c r="E8166" i="2"/>
  <c r="D8166" i="2"/>
  <c r="C8166" i="2"/>
  <c r="B8166" i="2"/>
  <c r="M8165" i="2"/>
  <c r="L8165" i="2"/>
  <c r="K8165" i="2"/>
  <c r="J8165" i="2"/>
  <c r="I8165" i="2"/>
  <c r="H8165" i="2"/>
  <c r="G8165" i="2"/>
  <c r="F8165" i="2"/>
  <c r="E8165" i="2"/>
  <c r="D8165" i="2"/>
  <c r="C8165" i="2"/>
  <c r="B8165" i="2"/>
  <c r="M8164" i="2"/>
  <c r="L8164" i="2"/>
  <c r="K8164" i="2"/>
  <c r="J8164" i="2"/>
  <c r="I8164" i="2"/>
  <c r="H8164" i="2"/>
  <c r="G8164" i="2"/>
  <c r="F8164" i="2"/>
  <c r="E8164" i="2"/>
  <c r="D8164" i="2"/>
  <c r="C8164" i="2"/>
  <c r="B8164" i="2"/>
  <c r="M8163" i="2"/>
  <c r="L8163" i="2"/>
  <c r="K8163" i="2"/>
  <c r="J8163" i="2"/>
  <c r="I8163" i="2"/>
  <c r="H8163" i="2"/>
  <c r="G8163" i="2"/>
  <c r="F8163" i="2"/>
  <c r="E8163" i="2"/>
  <c r="D8163" i="2"/>
  <c r="C8163" i="2"/>
  <c r="B8163" i="2"/>
  <c r="M8162" i="2"/>
  <c r="L8162" i="2"/>
  <c r="K8162" i="2"/>
  <c r="J8162" i="2"/>
  <c r="I8162" i="2"/>
  <c r="H8162" i="2"/>
  <c r="G8162" i="2"/>
  <c r="F8162" i="2"/>
  <c r="E8162" i="2"/>
  <c r="D8162" i="2"/>
  <c r="C8162" i="2"/>
  <c r="B8162" i="2"/>
  <c r="M8161" i="2"/>
  <c r="L8161" i="2"/>
  <c r="K8161" i="2"/>
  <c r="J8161" i="2"/>
  <c r="I8161" i="2"/>
  <c r="H8161" i="2"/>
  <c r="G8161" i="2"/>
  <c r="F8161" i="2"/>
  <c r="E8161" i="2"/>
  <c r="D8161" i="2"/>
  <c r="C8161" i="2"/>
  <c r="B8161" i="2"/>
  <c r="M8160" i="2"/>
  <c r="L8160" i="2"/>
  <c r="K8160" i="2"/>
  <c r="J8160" i="2"/>
  <c r="I8160" i="2"/>
  <c r="H8160" i="2"/>
  <c r="G8160" i="2"/>
  <c r="F8160" i="2"/>
  <c r="E8160" i="2"/>
  <c r="D8160" i="2"/>
  <c r="C8160" i="2"/>
  <c r="B8160" i="2"/>
  <c r="M8159" i="2"/>
  <c r="L8159" i="2"/>
  <c r="K8159" i="2"/>
  <c r="J8159" i="2"/>
  <c r="I8159" i="2"/>
  <c r="H8159" i="2"/>
  <c r="G8159" i="2"/>
  <c r="F8159" i="2"/>
  <c r="E8159" i="2"/>
  <c r="C8159" i="2"/>
  <c r="B8159" i="2"/>
  <c r="M8158" i="2"/>
  <c r="L8158" i="2"/>
  <c r="K8158" i="2"/>
  <c r="J8158" i="2"/>
  <c r="I8158" i="2"/>
  <c r="H8158" i="2"/>
  <c r="G8158" i="2"/>
  <c r="F8158" i="2"/>
  <c r="E8158" i="2"/>
  <c r="D8158" i="2"/>
  <c r="C8158" i="2"/>
  <c r="B8158" i="2"/>
  <c r="M8157" i="2"/>
  <c r="L8157" i="2"/>
  <c r="K8157" i="2"/>
  <c r="J8157" i="2"/>
  <c r="I8157" i="2"/>
  <c r="H8157" i="2"/>
  <c r="G8157" i="2"/>
  <c r="F8157" i="2"/>
  <c r="E8157" i="2"/>
  <c r="D8157" i="2"/>
  <c r="C8157" i="2"/>
  <c r="B8157" i="2"/>
  <c r="M8156" i="2"/>
  <c r="L8156" i="2"/>
  <c r="K8156" i="2"/>
  <c r="J8156" i="2"/>
  <c r="I8156" i="2"/>
  <c r="H8156" i="2"/>
  <c r="G8156" i="2"/>
  <c r="F8156" i="2"/>
  <c r="E8156" i="2"/>
  <c r="D8156" i="2"/>
  <c r="C8156" i="2"/>
  <c r="B8156" i="2"/>
  <c r="M8155" i="2"/>
  <c r="L8155" i="2"/>
  <c r="K8155" i="2"/>
  <c r="J8155" i="2"/>
  <c r="I8155" i="2"/>
  <c r="H8155" i="2"/>
  <c r="G8155" i="2"/>
  <c r="F8155" i="2"/>
  <c r="E8155" i="2"/>
  <c r="D8155" i="2"/>
  <c r="C8155" i="2"/>
  <c r="B8155" i="2"/>
  <c r="M8154" i="2"/>
  <c r="L8154" i="2"/>
  <c r="K8154" i="2"/>
  <c r="J8154" i="2"/>
  <c r="I8154" i="2"/>
  <c r="H8154" i="2"/>
  <c r="G8154" i="2"/>
  <c r="F8154" i="2"/>
  <c r="E8154" i="2"/>
  <c r="D8154" i="2"/>
  <c r="C8154" i="2"/>
  <c r="B8154" i="2"/>
  <c r="M8153" i="2"/>
  <c r="L8153" i="2"/>
  <c r="K8153" i="2"/>
  <c r="J8153" i="2"/>
  <c r="I8153" i="2"/>
  <c r="H8153" i="2"/>
  <c r="G8153" i="2"/>
  <c r="F8153" i="2"/>
  <c r="E8153" i="2"/>
  <c r="D8153" i="2"/>
  <c r="C8153" i="2"/>
  <c r="B8153" i="2"/>
  <c r="M8152" i="2"/>
  <c r="L8152" i="2"/>
  <c r="K8152" i="2"/>
  <c r="J8152" i="2"/>
  <c r="I8152" i="2"/>
  <c r="H8152" i="2"/>
  <c r="G8152" i="2"/>
  <c r="F8152" i="2"/>
  <c r="E8152" i="2"/>
  <c r="D8152" i="2"/>
  <c r="C8152" i="2"/>
  <c r="B8152" i="2"/>
  <c r="M8151" i="2"/>
  <c r="L8151" i="2"/>
  <c r="K8151" i="2"/>
  <c r="J8151" i="2"/>
  <c r="I8151" i="2"/>
  <c r="H8151" i="2"/>
  <c r="G8151" i="2"/>
  <c r="F8151" i="2"/>
  <c r="E8151" i="2"/>
  <c r="D8151" i="2"/>
  <c r="C8151" i="2"/>
  <c r="B8151" i="2"/>
  <c r="M8150" i="2"/>
  <c r="L8150" i="2"/>
  <c r="K8150" i="2"/>
  <c r="J8150" i="2"/>
  <c r="I8150" i="2"/>
  <c r="H8150" i="2"/>
  <c r="G8150" i="2"/>
  <c r="F8150" i="2"/>
  <c r="E8150" i="2"/>
  <c r="D8150" i="2"/>
  <c r="C8150" i="2"/>
  <c r="B8150" i="2"/>
  <c r="M8149" i="2"/>
  <c r="L8149" i="2"/>
  <c r="K8149" i="2"/>
  <c r="J8149" i="2"/>
  <c r="I8149" i="2"/>
  <c r="H8149" i="2"/>
  <c r="G8149" i="2"/>
  <c r="F8149" i="2"/>
  <c r="E8149" i="2"/>
  <c r="D8149" i="2"/>
  <c r="C8149" i="2"/>
  <c r="B8149" i="2"/>
  <c r="M8148" i="2"/>
  <c r="L8148" i="2"/>
  <c r="K8148" i="2"/>
  <c r="J8148" i="2"/>
  <c r="I8148" i="2"/>
  <c r="H8148" i="2"/>
  <c r="G8148" i="2"/>
  <c r="F8148" i="2"/>
  <c r="E8148" i="2"/>
  <c r="C8148" i="2"/>
  <c r="B8148" i="2"/>
  <c r="M8147" i="2"/>
  <c r="L8147" i="2"/>
  <c r="K8147" i="2"/>
  <c r="J8147" i="2"/>
  <c r="I8147" i="2"/>
  <c r="H8147" i="2"/>
  <c r="G8147" i="2"/>
  <c r="F8147" i="2"/>
  <c r="E8147" i="2"/>
  <c r="D8147" i="2"/>
  <c r="C8147" i="2"/>
  <c r="B8147" i="2"/>
  <c r="M8146" i="2"/>
  <c r="L8146" i="2"/>
  <c r="K8146" i="2"/>
  <c r="J8146" i="2"/>
  <c r="I8146" i="2"/>
  <c r="H8146" i="2"/>
  <c r="G8146" i="2"/>
  <c r="F8146" i="2"/>
  <c r="E8146" i="2"/>
  <c r="D8146" i="2"/>
  <c r="C8146" i="2"/>
  <c r="B8146" i="2"/>
  <c r="M8145" i="2"/>
  <c r="L8145" i="2"/>
  <c r="K8145" i="2"/>
  <c r="J8145" i="2"/>
  <c r="I8145" i="2"/>
  <c r="H8145" i="2"/>
  <c r="G8145" i="2"/>
  <c r="F8145" i="2"/>
  <c r="E8145" i="2"/>
  <c r="D8145" i="2"/>
  <c r="C8145" i="2"/>
  <c r="B8145" i="2"/>
  <c r="M8144" i="2"/>
  <c r="L8144" i="2"/>
  <c r="K8144" i="2"/>
  <c r="J8144" i="2"/>
  <c r="I8144" i="2"/>
  <c r="H8144" i="2"/>
  <c r="G8144" i="2"/>
  <c r="F8144" i="2"/>
  <c r="E8144" i="2"/>
  <c r="D8144" i="2"/>
  <c r="C8144" i="2"/>
  <c r="B8144" i="2"/>
  <c r="M8143" i="2"/>
  <c r="L8143" i="2"/>
  <c r="K8143" i="2"/>
  <c r="J8143" i="2"/>
  <c r="I8143" i="2"/>
  <c r="H8143" i="2"/>
  <c r="G8143" i="2"/>
  <c r="F8143" i="2"/>
  <c r="E8143" i="2"/>
  <c r="D8143" i="2"/>
  <c r="C8143" i="2"/>
  <c r="B8143" i="2"/>
  <c r="M8142" i="2"/>
  <c r="L8142" i="2"/>
  <c r="K8142" i="2"/>
  <c r="J8142" i="2"/>
  <c r="I8142" i="2"/>
  <c r="H8142" i="2"/>
  <c r="G8142" i="2"/>
  <c r="F8142" i="2"/>
  <c r="E8142" i="2"/>
  <c r="D8142" i="2"/>
  <c r="C8142" i="2"/>
  <c r="B8142" i="2"/>
  <c r="M8141" i="2"/>
  <c r="L8141" i="2"/>
  <c r="K8141" i="2"/>
  <c r="J8141" i="2"/>
  <c r="I8141" i="2"/>
  <c r="H8141" i="2"/>
  <c r="G8141" i="2"/>
  <c r="F8141" i="2"/>
  <c r="E8141" i="2"/>
  <c r="D8141" i="2"/>
  <c r="C8141" i="2"/>
  <c r="B8141" i="2"/>
  <c r="M8140" i="2"/>
  <c r="L8140" i="2"/>
  <c r="K8140" i="2"/>
  <c r="J8140" i="2"/>
  <c r="I8140" i="2"/>
  <c r="H8140" i="2"/>
  <c r="G8140" i="2"/>
  <c r="F8140" i="2"/>
  <c r="E8140" i="2"/>
  <c r="D8140" i="2"/>
  <c r="C8140" i="2"/>
  <c r="B8140" i="2"/>
  <c r="M8139" i="2"/>
  <c r="L8139" i="2"/>
  <c r="K8139" i="2"/>
  <c r="J8139" i="2"/>
  <c r="I8139" i="2"/>
  <c r="H8139" i="2"/>
  <c r="G8139" i="2"/>
  <c r="F8139" i="2"/>
  <c r="E8139" i="2"/>
  <c r="D8139" i="2"/>
  <c r="C8139" i="2"/>
  <c r="B8139" i="2"/>
  <c r="M8138" i="2"/>
  <c r="L8138" i="2"/>
  <c r="K8138" i="2"/>
  <c r="J8138" i="2"/>
  <c r="I8138" i="2"/>
  <c r="H8138" i="2"/>
  <c r="G8138" i="2"/>
  <c r="F8138" i="2"/>
  <c r="E8138" i="2"/>
  <c r="D8138" i="2"/>
  <c r="C8138" i="2"/>
  <c r="B8138" i="2"/>
  <c r="M8137" i="2"/>
  <c r="L8137" i="2"/>
  <c r="K8137" i="2"/>
  <c r="J8137" i="2"/>
  <c r="I8137" i="2"/>
  <c r="H8137" i="2"/>
  <c r="G8137" i="2"/>
  <c r="F8137" i="2"/>
  <c r="E8137" i="2"/>
  <c r="C8137" i="2"/>
  <c r="B8137" i="2"/>
  <c r="M8136" i="2"/>
  <c r="L8136" i="2"/>
  <c r="K8136" i="2"/>
  <c r="J8136" i="2"/>
  <c r="I8136" i="2"/>
  <c r="H8136" i="2"/>
  <c r="G8136" i="2"/>
  <c r="F8136" i="2"/>
  <c r="E8136" i="2"/>
  <c r="D8136" i="2"/>
  <c r="C8136" i="2"/>
  <c r="B8136" i="2"/>
  <c r="M8135" i="2"/>
  <c r="L8135" i="2"/>
  <c r="K8135" i="2"/>
  <c r="J8135" i="2"/>
  <c r="I8135" i="2"/>
  <c r="H8135" i="2"/>
  <c r="G8135" i="2"/>
  <c r="F8135" i="2"/>
  <c r="E8135" i="2"/>
  <c r="D8135" i="2"/>
  <c r="C8135" i="2"/>
  <c r="B8135" i="2"/>
  <c r="M8134" i="2"/>
  <c r="L8134" i="2"/>
  <c r="K8134" i="2"/>
  <c r="J8134" i="2"/>
  <c r="I8134" i="2"/>
  <c r="H8134" i="2"/>
  <c r="G8134" i="2"/>
  <c r="F8134" i="2"/>
  <c r="E8134" i="2"/>
  <c r="D8134" i="2"/>
  <c r="C8134" i="2"/>
  <c r="B8134" i="2"/>
  <c r="M8133" i="2"/>
  <c r="L8133" i="2"/>
  <c r="K8133" i="2"/>
  <c r="J8133" i="2"/>
  <c r="I8133" i="2"/>
  <c r="H8133" i="2"/>
  <c r="G8133" i="2"/>
  <c r="F8133" i="2"/>
  <c r="E8133" i="2"/>
  <c r="D8133" i="2"/>
  <c r="C8133" i="2"/>
  <c r="B8133" i="2"/>
  <c r="M8132" i="2"/>
  <c r="L8132" i="2"/>
  <c r="K8132" i="2"/>
  <c r="J8132" i="2"/>
  <c r="I8132" i="2"/>
  <c r="H8132" i="2"/>
  <c r="G8132" i="2"/>
  <c r="F8132" i="2"/>
  <c r="E8132" i="2"/>
  <c r="D8132" i="2"/>
  <c r="C8132" i="2"/>
  <c r="B8132" i="2"/>
  <c r="M8131" i="2"/>
  <c r="L8131" i="2"/>
  <c r="K8131" i="2"/>
  <c r="J8131" i="2"/>
  <c r="I8131" i="2"/>
  <c r="H8131" i="2"/>
  <c r="G8131" i="2"/>
  <c r="F8131" i="2"/>
  <c r="E8131" i="2"/>
  <c r="D8131" i="2"/>
  <c r="C8131" i="2"/>
  <c r="B8131" i="2"/>
  <c r="M8130" i="2"/>
  <c r="L8130" i="2"/>
  <c r="K8130" i="2"/>
  <c r="J8130" i="2"/>
  <c r="I8130" i="2"/>
  <c r="H8130" i="2"/>
  <c r="G8130" i="2"/>
  <c r="F8130" i="2"/>
  <c r="E8130" i="2"/>
  <c r="D8130" i="2"/>
  <c r="C8130" i="2"/>
  <c r="B8130" i="2"/>
  <c r="M8129" i="2"/>
  <c r="L8129" i="2"/>
  <c r="K8129" i="2"/>
  <c r="J8129" i="2"/>
  <c r="I8129" i="2"/>
  <c r="H8129" i="2"/>
  <c r="G8129" i="2"/>
  <c r="F8129" i="2"/>
  <c r="E8129" i="2"/>
  <c r="D8129" i="2"/>
  <c r="C8129" i="2"/>
  <c r="B8129" i="2"/>
  <c r="M8128" i="2"/>
  <c r="L8128" i="2"/>
  <c r="K8128" i="2"/>
  <c r="J8128" i="2"/>
  <c r="I8128" i="2"/>
  <c r="H8128" i="2"/>
  <c r="G8128" i="2"/>
  <c r="F8128" i="2"/>
  <c r="E8128" i="2"/>
  <c r="D8128" i="2"/>
  <c r="C8128" i="2"/>
  <c r="B8128" i="2"/>
  <c r="M8127" i="2"/>
  <c r="L8127" i="2"/>
  <c r="K8127" i="2"/>
  <c r="J8127" i="2"/>
  <c r="I8127" i="2"/>
  <c r="H8127" i="2"/>
  <c r="G8127" i="2"/>
  <c r="F8127" i="2"/>
  <c r="E8127" i="2"/>
  <c r="D8127" i="2"/>
  <c r="C8127" i="2"/>
  <c r="B8127" i="2"/>
  <c r="M8126" i="2"/>
  <c r="L8126" i="2"/>
  <c r="K8126" i="2"/>
  <c r="J8126" i="2"/>
  <c r="I8126" i="2"/>
  <c r="H8126" i="2"/>
  <c r="G8126" i="2"/>
  <c r="F8126" i="2"/>
  <c r="E8126" i="2"/>
  <c r="C8126" i="2"/>
  <c r="B8126" i="2"/>
  <c r="M8125" i="2"/>
  <c r="L8125" i="2"/>
  <c r="K8125" i="2"/>
  <c r="J8125" i="2"/>
  <c r="I8125" i="2"/>
  <c r="H8125" i="2"/>
  <c r="G8125" i="2"/>
  <c r="F8125" i="2"/>
  <c r="E8125" i="2"/>
  <c r="D8125" i="2"/>
  <c r="C8125" i="2"/>
  <c r="B8125" i="2"/>
  <c r="M8124" i="2"/>
  <c r="L8124" i="2"/>
  <c r="K8124" i="2"/>
  <c r="J8124" i="2"/>
  <c r="I8124" i="2"/>
  <c r="H8124" i="2"/>
  <c r="G8124" i="2"/>
  <c r="F8124" i="2"/>
  <c r="E8124" i="2"/>
  <c r="D8124" i="2"/>
  <c r="C8124" i="2"/>
  <c r="B8124" i="2"/>
  <c r="M8123" i="2"/>
  <c r="L8123" i="2"/>
  <c r="K8123" i="2"/>
  <c r="J8123" i="2"/>
  <c r="I8123" i="2"/>
  <c r="H8123" i="2"/>
  <c r="G8123" i="2"/>
  <c r="F8123" i="2"/>
  <c r="E8123" i="2"/>
  <c r="D8123" i="2"/>
  <c r="C8123" i="2"/>
  <c r="B8123" i="2"/>
  <c r="M8122" i="2"/>
  <c r="L8122" i="2"/>
  <c r="K8122" i="2"/>
  <c r="J8122" i="2"/>
  <c r="I8122" i="2"/>
  <c r="H8122" i="2"/>
  <c r="G8122" i="2"/>
  <c r="F8122" i="2"/>
  <c r="E8122" i="2"/>
  <c r="D8122" i="2"/>
  <c r="C8122" i="2"/>
  <c r="B8122" i="2"/>
  <c r="M8121" i="2"/>
  <c r="L8121" i="2"/>
  <c r="K8121" i="2"/>
  <c r="J8121" i="2"/>
  <c r="I8121" i="2"/>
  <c r="H8121" i="2"/>
  <c r="G8121" i="2"/>
  <c r="F8121" i="2"/>
  <c r="E8121" i="2"/>
  <c r="D8121" i="2"/>
  <c r="C8121" i="2"/>
  <c r="B8121" i="2"/>
  <c r="M8120" i="2"/>
  <c r="L8120" i="2"/>
  <c r="K8120" i="2"/>
  <c r="J8120" i="2"/>
  <c r="I8120" i="2"/>
  <c r="H8120" i="2"/>
  <c r="G8120" i="2"/>
  <c r="F8120" i="2"/>
  <c r="E8120" i="2"/>
  <c r="D8120" i="2"/>
  <c r="C8120" i="2"/>
  <c r="B8120" i="2"/>
  <c r="M8119" i="2"/>
  <c r="L8119" i="2"/>
  <c r="K8119" i="2"/>
  <c r="J8119" i="2"/>
  <c r="I8119" i="2"/>
  <c r="H8119" i="2"/>
  <c r="G8119" i="2"/>
  <c r="F8119" i="2"/>
  <c r="E8119" i="2"/>
  <c r="D8119" i="2"/>
  <c r="C8119" i="2"/>
  <c r="B8119" i="2"/>
  <c r="M8118" i="2"/>
  <c r="L8118" i="2"/>
  <c r="K8118" i="2"/>
  <c r="J8118" i="2"/>
  <c r="I8118" i="2"/>
  <c r="H8118" i="2"/>
  <c r="G8118" i="2"/>
  <c r="F8118" i="2"/>
  <c r="E8118" i="2"/>
  <c r="D8118" i="2"/>
  <c r="C8118" i="2"/>
  <c r="B8118" i="2"/>
  <c r="M8117" i="2"/>
  <c r="L8117" i="2"/>
  <c r="K8117" i="2"/>
  <c r="J8117" i="2"/>
  <c r="I8117" i="2"/>
  <c r="H8117" i="2"/>
  <c r="G8117" i="2"/>
  <c r="F8117" i="2"/>
  <c r="E8117" i="2"/>
  <c r="D8117" i="2"/>
  <c r="C8117" i="2"/>
  <c r="B8117" i="2"/>
  <c r="M8116" i="2"/>
  <c r="L8116" i="2"/>
  <c r="K8116" i="2"/>
  <c r="J8116" i="2"/>
  <c r="I8116" i="2"/>
  <c r="H8116" i="2"/>
  <c r="G8116" i="2"/>
  <c r="F8116" i="2"/>
  <c r="E8116" i="2"/>
  <c r="D8116" i="2"/>
  <c r="C8116" i="2"/>
  <c r="B8116" i="2"/>
  <c r="M8115" i="2"/>
  <c r="L8115" i="2"/>
  <c r="K8115" i="2"/>
  <c r="J8115" i="2"/>
  <c r="I8115" i="2"/>
  <c r="H8115" i="2"/>
  <c r="G8115" i="2"/>
  <c r="F8115" i="2"/>
  <c r="E8115" i="2"/>
  <c r="C8115" i="2"/>
  <c r="B8115" i="2"/>
  <c r="M8114" i="2"/>
  <c r="L8114" i="2"/>
  <c r="K8114" i="2"/>
  <c r="J8114" i="2"/>
  <c r="I8114" i="2"/>
  <c r="H8114" i="2"/>
  <c r="G8114" i="2"/>
  <c r="F8114" i="2"/>
  <c r="E8114" i="2"/>
  <c r="D8114" i="2"/>
  <c r="C8114" i="2"/>
  <c r="B8114" i="2"/>
  <c r="M8113" i="2"/>
  <c r="L8113" i="2"/>
  <c r="K8113" i="2"/>
  <c r="J8113" i="2"/>
  <c r="I8113" i="2"/>
  <c r="H8113" i="2"/>
  <c r="G8113" i="2"/>
  <c r="F8113" i="2"/>
  <c r="E8113" i="2"/>
  <c r="D8113" i="2"/>
  <c r="C8113" i="2"/>
  <c r="B8113" i="2"/>
  <c r="M8112" i="2"/>
  <c r="L8112" i="2"/>
  <c r="K8112" i="2"/>
  <c r="J8112" i="2"/>
  <c r="I8112" i="2"/>
  <c r="H8112" i="2"/>
  <c r="G8112" i="2"/>
  <c r="F8112" i="2"/>
  <c r="E8112" i="2"/>
  <c r="D8112" i="2"/>
  <c r="C8112" i="2"/>
  <c r="B8112" i="2"/>
  <c r="M8111" i="2"/>
  <c r="L8111" i="2"/>
  <c r="K8111" i="2"/>
  <c r="J8111" i="2"/>
  <c r="I8111" i="2"/>
  <c r="H8111" i="2"/>
  <c r="G8111" i="2"/>
  <c r="F8111" i="2"/>
  <c r="E8111" i="2"/>
  <c r="D8111" i="2"/>
  <c r="C8111" i="2"/>
  <c r="B8111" i="2"/>
  <c r="M8110" i="2"/>
  <c r="L8110" i="2"/>
  <c r="K8110" i="2"/>
  <c r="J8110" i="2"/>
  <c r="I8110" i="2"/>
  <c r="H8110" i="2"/>
  <c r="G8110" i="2"/>
  <c r="F8110" i="2"/>
  <c r="E8110" i="2"/>
  <c r="D8110" i="2"/>
  <c r="C8110" i="2"/>
  <c r="B8110" i="2"/>
  <c r="M8109" i="2"/>
  <c r="L8109" i="2"/>
  <c r="K8109" i="2"/>
  <c r="J8109" i="2"/>
  <c r="I8109" i="2"/>
  <c r="H8109" i="2"/>
  <c r="G8109" i="2"/>
  <c r="F8109" i="2"/>
  <c r="E8109" i="2"/>
  <c r="D8109" i="2"/>
  <c r="C8109" i="2"/>
  <c r="B8109" i="2"/>
  <c r="M8108" i="2"/>
  <c r="L8108" i="2"/>
  <c r="K8108" i="2"/>
  <c r="J8108" i="2"/>
  <c r="I8108" i="2"/>
  <c r="H8108" i="2"/>
  <c r="G8108" i="2"/>
  <c r="F8108" i="2"/>
  <c r="E8108" i="2"/>
  <c r="D8108" i="2"/>
  <c r="C8108" i="2"/>
  <c r="B8108" i="2"/>
  <c r="M8107" i="2"/>
  <c r="L8107" i="2"/>
  <c r="K8107" i="2"/>
  <c r="J8107" i="2"/>
  <c r="I8107" i="2"/>
  <c r="H8107" i="2"/>
  <c r="G8107" i="2"/>
  <c r="F8107" i="2"/>
  <c r="E8107" i="2"/>
  <c r="D8107" i="2"/>
  <c r="C8107" i="2"/>
  <c r="B8107" i="2"/>
  <c r="M8106" i="2"/>
  <c r="L8106" i="2"/>
  <c r="K8106" i="2"/>
  <c r="J8106" i="2"/>
  <c r="I8106" i="2"/>
  <c r="H8106" i="2"/>
  <c r="G8106" i="2"/>
  <c r="F8106" i="2"/>
  <c r="E8106" i="2"/>
  <c r="D8106" i="2"/>
  <c r="C8106" i="2"/>
  <c r="B8106" i="2"/>
  <c r="M8105" i="2"/>
  <c r="L8105" i="2"/>
  <c r="K8105" i="2"/>
  <c r="J8105" i="2"/>
  <c r="I8105" i="2"/>
  <c r="H8105" i="2"/>
  <c r="G8105" i="2"/>
  <c r="F8105" i="2"/>
  <c r="E8105" i="2"/>
  <c r="D8105" i="2"/>
  <c r="C8105" i="2"/>
  <c r="B8105" i="2"/>
  <c r="M8104" i="2"/>
  <c r="L8104" i="2"/>
  <c r="K8104" i="2"/>
  <c r="J8104" i="2"/>
  <c r="I8104" i="2"/>
  <c r="H8104" i="2"/>
  <c r="G8104" i="2"/>
  <c r="F8104" i="2"/>
  <c r="E8104" i="2"/>
  <c r="C8104" i="2"/>
  <c r="B8104" i="2"/>
  <c r="M8103" i="2"/>
  <c r="L8103" i="2"/>
  <c r="K8103" i="2"/>
  <c r="J8103" i="2"/>
  <c r="I8103" i="2"/>
  <c r="H8103" i="2"/>
  <c r="G8103" i="2"/>
  <c r="F8103" i="2"/>
  <c r="E8103" i="2"/>
  <c r="D8103" i="2"/>
  <c r="C8103" i="2"/>
  <c r="B8103" i="2"/>
  <c r="M8102" i="2"/>
  <c r="L8102" i="2"/>
  <c r="K8102" i="2"/>
  <c r="J8102" i="2"/>
  <c r="I8102" i="2"/>
  <c r="H8102" i="2"/>
  <c r="G8102" i="2"/>
  <c r="F8102" i="2"/>
  <c r="E8102" i="2"/>
  <c r="D8102" i="2"/>
  <c r="C8102" i="2"/>
  <c r="B8102" i="2"/>
  <c r="M8101" i="2"/>
  <c r="L8101" i="2"/>
  <c r="K8101" i="2"/>
  <c r="J8101" i="2"/>
  <c r="I8101" i="2"/>
  <c r="H8101" i="2"/>
  <c r="G8101" i="2"/>
  <c r="F8101" i="2"/>
  <c r="E8101" i="2"/>
  <c r="D8101" i="2"/>
  <c r="C8101" i="2"/>
  <c r="B8101" i="2"/>
  <c r="M8100" i="2"/>
  <c r="L8100" i="2"/>
  <c r="K8100" i="2"/>
  <c r="J8100" i="2"/>
  <c r="I8100" i="2"/>
  <c r="H8100" i="2"/>
  <c r="G8100" i="2"/>
  <c r="F8100" i="2"/>
  <c r="E8100" i="2"/>
  <c r="D8100" i="2"/>
  <c r="C8100" i="2"/>
  <c r="B8100" i="2"/>
  <c r="M8099" i="2"/>
  <c r="L8099" i="2"/>
  <c r="K8099" i="2"/>
  <c r="J8099" i="2"/>
  <c r="I8099" i="2"/>
  <c r="H8099" i="2"/>
  <c r="G8099" i="2"/>
  <c r="F8099" i="2"/>
  <c r="E8099" i="2"/>
  <c r="D8099" i="2"/>
  <c r="C8099" i="2"/>
  <c r="B8099" i="2"/>
  <c r="M8098" i="2"/>
  <c r="L8098" i="2"/>
  <c r="K8098" i="2"/>
  <c r="J8098" i="2"/>
  <c r="I8098" i="2"/>
  <c r="H8098" i="2"/>
  <c r="G8098" i="2"/>
  <c r="F8098" i="2"/>
  <c r="E8098" i="2"/>
  <c r="D8098" i="2"/>
  <c r="C8098" i="2"/>
  <c r="B8098" i="2"/>
  <c r="M8097" i="2"/>
  <c r="L8097" i="2"/>
  <c r="K8097" i="2"/>
  <c r="J8097" i="2"/>
  <c r="I8097" i="2"/>
  <c r="H8097" i="2"/>
  <c r="G8097" i="2"/>
  <c r="F8097" i="2"/>
  <c r="E8097" i="2"/>
  <c r="D8097" i="2"/>
  <c r="C8097" i="2"/>
  <c r="B8097" i="2"/>
  <c r="M8096" i="2"/>
  <c r="L8096" i="2"/>
  <c r="K8096" i="2"/>
  <c r="J8096" i="2"/>
  <c r="I8096" i="2"/>
  <c r="H8096" i="2"/>
  <c r="G8096" i="2"/>
  <c r="F8096" i="2"/>
  <c r="E8096" i="2"/>
  <c r="D8096" i="2"/>
  <c r="C8096" i="2"/>
  <c r="B8096" i="2"/>
  <c r="M8095" i="2"/>
  <c r="L8095" i="2"/>
  <c r="K8095" i="2"/>
  <c r="J8095" i="2"/>
  <c r="I8095" i="2"/>
  <c r="H8095" i="2"/>
  <c r="G8095" i="2"/>
  <c r="F8095" i="2"/>
  <c r="E8095" i="2"/>
  <c r="D8095" i="2"/>
  <c r="C8095" i="2"/>
  <c r="B8095" i="2"/>
  <c r="M8094" i="2"/>
  <c r="L8094" i="2"/>
  <c r="K8094" i="2"/>
  <c r="J8094" i="2"/>
  <c r="I8094" i="2"/>
  <c r="H8094" i="2"/>
  <c r="G8094" i="2"/>
  <c r="F8094" i="2"/>
  <c r="E8094" i="2"/>
  <c r="D8094" i="2"/>
  <c r="C8094" i="2"/>
  <c r="B8094" i="2"/>
  <c r="M8093" i="2"/>
  <c r="L8093" i="2"/>
  <c r="K8093" i="2"/>
  <c r="J8093" i="2"/>
  <c r="I8093" i="2"/>
  <c r="H8093" i="2"/>
  <c r="G8093" i="2"/>
  <c r="F8093" i="2"/>
  <c r="E8093" i="2"/>
  <c r="C8093" i="2"/>
  <c r="B8093" i="2"/>
  <c r="M8092" i="2"/>
  <c r="L8092" i="2"/>
  <c r="K8092" i="2"/>
  <c r="J8092" i="2"/>
  <c r="I8092" i="2"/>
  <c r="H8092" i="2"/>
  <c r="G8092" i="2"/>
  <c r="F8092" i="2"/>
  <c r="E8092" i="2"/>
  <c r="D8092" i="2"/>
  <c r="C8092" i="2"/>
  <c r="B8092" i="2"/>
  <c r="M8091" i="2"/>
  <c r="L8091" i="2"/>
  <c r="K8091" i="2"/>
  <c r="J8091" i="2"/>
  <c r="I8091" i="2"/>
  <c r="H8091" i="2"/>
  <c r="G8091" i="2"/>
  <c r="F8091" i="2"/>
  <c r="E8091" i="2"/>
  <c r="D8091" i="2"/>
  <c r="C8091" i="2"/>
  <c r="B8091" i="2"/>
  <c r="M8090" i="2"/>
  <c r="L8090" i="2"/>
  <c r="K8090" i="2"/>
  <c r="J8090" i="2"/>
  <c r="I8090" i="2"/>
  <c r="H8090" i="2"/>
  <c r="G8090" i="2"/>
  <c r="F8090" i="2"/>
  <c r="E8090" i="2"/>
  <c r="D8090" i="2"/>
  <c r="C8090" i="2"/>
  <c r="B8090" i="2"/>
  <c r="M8089" i="2"/>
  <c r="L8089" i="2"/>
  <c r="K8089" i="2"/>
  <c r="J8089" i="2"/>
  <c r="I8089" i="2"/>
  <c r="H8089" i="2"/>
  <c r="G8089" i="2"/>
  <c r="F8089" i="2"/>
  <c r="E8089" i="2"/>
  <c r="D8089" i="2"/>
  <c r="C8089" i="2"/>
  <c r="B8089" i="2"/>
  <c r="M8088" i="2"/>
  <c r="L8088" i="2"/>
  <c r="K8088" i="2"/>
  <c r="J8088" i="2"/>
  <c r="I8088" i="2"/>
  <c r="H8088" i="2"/>
  <c r="G8088" i="2"/>
  <c r="F8088" i="2"/>
  <c r="E8088" i="2"/>
  <c r="D8088" i="2"/>
  <c r="C8088" i="2"/>
  <c r="B8088" i="2"/>
  <c r="M8087" i="2"/>
  <c r="L8087" i="2"/>
  <c r="K8087" i="2"/>
  <c r="J8087" i="2"/>
  <c r="I8087" i="2"/>
  <c r="H8087" i="2"/>
  <c r="G8087" i="2"/>
  <c r="F8087" i="2"/>
  <c r="E8087" i="2"/>
  <c r="D8087" i="2"/>
  <c r="C8087" i="2"/>
  <c r="B8087" i="2"/>
  <c r="M8086" i="2"/>
  <c r="L8086" i="2"/>
  <c r="K8086" i="2"/>
  <c r="J8086" i="2"/>
  <c r="I8086" i="2"/>
  <c r="H8086" i="2"/>
  <c r="G8086" i="2"/>
  <c r="F8086" i="2"/>
  <c r="E8086" i="2"/>
  <c r="D8086" i="2"/>
  <c r="C8086" i="2"/>
  <c r="B8086" i="2"/>
  <c r="M8085" i="2"/>
  <c r="L8085" i="2"/>
  <c r="K8085" i="2"/>
  <c r="J8085" i="2"/>
  <c r="I8085" i="2"/>
  <c r="H8085" i="2"/>
  <c r="G8085" i="2"/>
  <c r="F8085" i="2"/>
  <c r="E8085" i="2"/>
  <c r="D8085" i="2"/>
  <c r="C8085" i="2"/>
  <c r="B8085" i="2"/>
  <c r="M8084" i="2"/>
  <c r="L8084" i="2"/>
  <c r="K8084" i="2"/>
  <c r="J8084" i="2"/>
  <c r="I8084" i="2"/>
  <c r="H8084" i="2"/>
  <c r="G8084" i="2"/>
  <c r="F8084" i="2"/>
  <c r="E8084" i="2"/>
  <c r="D8084" i="2"/>
  <c r="C8084" i="2"/>
  <c r="B8084" i="2"/>
  <c r="M8083" i="2"/>
  <c r="L8083" i="2"/>
  <c r="K8083" i="2"/>
  <c r="J8083" i="2"/>
  <c r="I8083" i="2"/>
  <c r="H8083" i="2"/>
  <c r="G8083" i="2"/>
  <c r="F8083" i="2"/>
  <c r="E8083" i="2"/>
  <c r="D8083" i="2"/>
  <c r="C8083" i="2"/>
  <c r="B8083" i="2"/>
  <c r="M8082" i="2"/>
  <c r="L8082" i="2"/>
  <c r="K8082" i="2"/>
  <c r="J8082" i="2"/>
  <c r="I8082" i="2"/>
  <c r="H8082" i="2"/>
  <c r="G8082" i="2"/>
  <c r="F8082" i="2"/>
  <c r="E8082" i="2"/>
  <c r="C8082" i="2"/>
  <c r="B8082" i="2"/>
  <c r="M8081" i="2"/>
  <c r="L8081" i="2"/>
  <c r="K8081" i="2"/>
  <c r="J8081" i="2"/>
  <c r="I8081" i="2"/>
  <c r="H8081" i="2"/>
  <c r="G8081" i="2"/>
  <c r="F8081" i="2"/>
  <c r="E8081" i="2"/>
  <c r="D8081" i="2"/>
  <c r="C8081" i="2"/>
  <c r="B8081" i="2"/>
  <c r="M8080" i="2"/>
  <c r="L8080" i="2"/>
  <c r="K8080" i="2"/>
  <c r="J8080" i="2"/>
  <c r="I8080" i="2"/>
  <c r="H8080" i="2"/>
  <c r="G8080" i="2"/>
  <c r="F8080" i="2"/>
  <c r="E8080" i="2"/>
  <c r="D8080" i="2"/>
  <c r="C8080" i="2"/>
  <c r="B8080" i="2"/>
  <c r="M8079" i="2"/>
  <c r="L8079" i="2"/>
  <c r="K8079" i="2"/>
  <c r="J8079" i="2"/>
  <c r="I8079" i="2"/>
  <c r="H8079" i="2"/>
  <c r="G8079" i="2"/>
  <c r="F8079" i="2"/>
  <c r="E8079" i="2"/>
  <c r="D8079" i="2"/>
  <c r="C8079" i="2"/>
  <c r="B8079" i="2"/>
  <c r="M8078" i="2"/>
  <c r="L8078" i="2"/>
  <c r="K8078" i="2"/>
  <c r="J8078" i="2"/>
  <c r="I8078" i="2"/>
  <c r="H8078" i="2"/>
  <c r="G8078" i="2"/>
  <c r="F8078" i="2"/>
  <c r="E8078" i="2"/>
  <c r="D8078" i="2"/>
  <c r="C8078" i="2"/>
  <c r="B8078" i="2"/>
  <c r="M8077" i="2"/>
  <c r="L8077" i="2"/>
  <c r="K8077" i="2"/>
  <c r="J8077" i="2"/>
  <c r="I8077" i="2"/>
  <c r="H8077" i="2"/>
  <c r="G8077" i="2"/>
  <c r="F8077" i="2"/>
  <c r="E8077" i="2"/>
  <c r="D8077" i="2"/>
  <c r="C8077" i="2"/>
  <c r="B8077" i="2"/>
  <c r="M8076" i="2"/>
  <c r="L8076" i="2"/>
  <c r="K8076" i="2"/>
  <c r="J8076" i="2"/>
  <c r="I8076" i="2"/>
  <c r="H8076" i="2"/>
  <c r="G8076" i="2"/>
  <c r="F8076" i="2"/>
  <c r="E8076" i="2"/>
  <c r="D8076" i="2"/>
  <c r="C8076" i="2"/>
  <c r="B8076" i="2"/>
  <c r="M8075" i="2"/>
  <c r="L8075" i="2"/>
  <c r="K8075" i="2"/>
  <c r="J8075" i="2"/>
  <c r="I8075" i="2"/>
  <c r="H8075" i="2"/>
  <c r="G8075" i="2"/>
  <c r="F8075" i="2"/>
  <c r="E8075" i="2"/>
  <c r="D8075" i="2"/>
  <c r="C8075" i="2"/>
  <c r="B8075" i="2"/>
  <c r="M8074" i="2"/>
  <c r="L8074" i="2"/>
  <c r="K8074" i="2"/>
  <c r="J8074" i="2"/>
  <c r="I8074" i="2"/>
  <c r="H8074" i="2"/>
  <c r="G8074" i="2"/>
  <c r="F8074" i="2"/>
  <c r="E8074" i="2"/>
  <c r="D8074" i="2"/>
  <c r="C8074" i="2"/>
  <c r="B8074" i="2"/>
  <c r="M8073" i="2"/>
  <c r="L8073" i="2"/>
  <c r="K8073" i="2"/>
  <c r="J8073" i="2"/>
  <c r="I8073" i="2"/>
  <c r="H8073" i="2"/>
  <c r="G8073" i="2"/>
  <c r="F8073" i="2"/>
  <c r="E8073" i="2"/>
  <c r="D8073" i="2"/>
  <c r="C8073" i="2"/>
  <c r="B8073" i="2"/>
  <c r="M8072" i="2"/>
  <c r="L8072" i="2"/>
  <c r="K8072" i="2"/>
  <c r="J8072" i="2"/>
  <c r="I8072" i="2"/>
  <c r="H8072" i="2"/>
  <c r="G8072" i="2"/>
  <c r="F8072" i="2"/>
  <c r="E8072" i="2"/>
  <c r="D8072" i="2"/>
  <c r="C8072" i="2"/>
  <c r="B8072" i="2"/>
  <c r="M8071" i="2"/>
  <c r="L8071" i="2"/>
  <c r="K8071" i="2"/>
  <c r="J8071" i="2"/>
  <c r="I8071" i="2"/>
  <c r="H8071" i="2"/>
  <c r="G8071" i="2"/>
  <c r="F8071" i="2"/>
  <c r="E8071" i="2"/>
  <c r="C8071" i="2"/>
  <c r="B8071" i="2"/>
  <c r="M8070" i="2"/>
  <c r="L8070" i="2"/>
  <c r="K8070" i="2"/>
  <c r="J8070" i="2"/>
  <c r="I8070" i="2"/>
  <c r="H8070" i="2"/>
  <c r="G8070" i="2"/>
  <c r="F8070" i="2"/>
  <c r="E8070" i="2"/>
  <c r="D8070" i="2"/>
  <c r="C8070" i="2"/>
  <c r="B8070" i="2"/>
  <c r="M8069" i="2"/>
  <c r="L8069" i="2"/>
  <c r="K8069" i="2"/>
  <c r="J8069" i="2"/>
  <c r="I8069" i="2"/>
  <c r="H8069" i="2"/>
  <c r="G8069" i="2"/>
  <c r="F8069" i="2"/>
  <c r="E8069" i="2"/>
  <c r="D8069" i="2"/>
  <c r="C8069" i="2"/>
  <c r="B8069" i="2"/>
  <c r="M8068" i="2"/>
  <c r="L8068" i="2"/>
  <c r="K8068" i="2"/>
  <c r="J8068" i="2"/>
  <c r="I8068" i="2"/>
  <c r="H8068" i="2"/>
  <c r="G8068" i="2"/>
  <c r="F8068" i="2"/>
  <c r="E8068" i="2"/>
  <c r="D8068" i="2"/>
  <c r="C8068" i="2"/>
  <c r="B8068" i="2"/>
  <c r="M8067" i="2"/>
  <c r="L8067" i="2"/>
  <c r="K8067" i="2"/>
  <c r="J8067" i="2"/>
  <c r="I8067" i="2"/>
  <c r="H8067" i="2"/>
  <c r="G8067" i="2"/>
  <c r="F8067" i="2"/>
  <c r="E8067" i="2"/>
  <c r="D8067" i="2"/>
  <c r="C8067" i="2"/>
  <c r="B8067" i="2"/>
  <c r="M8066" i="2"/>
  <c r="L8066" i="2"/>
  <c r="K8066" i="2"/>
  <c r="J8066" i="2"/>
  <c r="I8066" i="2"/>
  <c r="H8066" i="2"/>
  <c r="G8066" i="2"/>
  <c r="F8066" i="2"/>
  <c r="E8066" i="2"/>
  <c r="D8066" i="2"/>
  <c r="C8066" i="2"/>
  <c r="B8066" i="2"/>
  <c r="M8065" i="2"/>
  <c r="L8065" i="2"/>
  <c r="K8065" i="2"/>
  <c r="J8065" i="2"/>
  <c r="I8065" i="2"/>
  <c r="H8065" i="2"/>
  <c r="G8065" i="2"/>
  <c r="F8065" i="2"/>
  <c r="E8065" i="2"/>
  <c r="D8065" i="2"/>
  <c r="C8065" i="2"/>
  <c r="B8065" i="2"/>
  <c r="M8064" i="2"/>
  <c r="L8064" i="2"/>
  <c r="K8064" i="2"/>
  <c r="J8064" i="2"/>
  <c r="I8064" i="2"/>
  <c r="H8064" i="2"/>
  <c r="G8064" i="2"/>
  <c r="F8064" i="2"/>
  <c r="E8064" i="2"/>
  <c r="D8064" i="2"/>
  <c r="C8064" i="2"/>
  <c r="B8064" i="2"/>
  <c r="M8063" i="2"/>
  <c r="L8063" i="2"/>
  <c r="K8063" i="2"/>
  <c r="J8063" i="2"/>
  <c r="I8063" i="2"/>
  <c r="H8063" i="2"/>
  <c r="G8063" i="2"/>
  <c r="F8063" i="2"/>
  <c r="E8063" i="2"/>
  <c r="D8063" i="2"/>
  <c r="C8063" i="2"/>
  <c r="B8063" i="2"/>
  <c r="M8062" i="2"/>
  <c r="L8062" i="2"/>
  <c r="K8062" i="2"/>
  <c r="J8062" i="2"/>
  <c r="I8062" i="2"/>
  <c r="H8062" i="2"/>
  <c r="G8062" i="2"/>
  <c r="F8062" i="2"/>
  <c r="E8062" i="2"/>
  <c r="D8062" i="2"/>
  <c r="C8062" i="2"/>
  <c r="B8062" i="2"/>
  <c r="M8061" i="2"/>
  <c r="L8061" i="2"/>
  <c r="K8061" i="2"/>
  <c r="J8061" i="2"/>
  <c r="I8061" i="2"/>
  <c r="H8061" i="2"/>
  <c r="G8061" i="2"/>
  <c r="F8061" i="2"/>
  <c r="E8061" i="2"/>
  <c r="D8061" i="2"/>
  <c r="C8061" i="2"/>
  <c r="B8061" i="2"/>
  <c r="M8060" i="2"/>
  <c r="L8060" i="2"/>
  <c r="K8060" i="2"/>
  <c r="J8060" i="2"/>
  <c r="I8060" i="2"/>
  <c r="H8060" i="2"/>
  <c r="G8060" i="2"/>
  <c r="F8060" i="2"/>
  <c r="E8060" i="2"/>
  <c r="C8060" i="2"/>
  <c r="B8060" i="2"/>
  <c r="M8059" i="2"/>
  <c r="L8059" i="2"/>
  <c r="K8059" i="2"/>
  <c r="J8059" i="2"/>
  <c r="I8059" i="2"/>
  <c r="H8059" i="2"/>
  <c r="G8059" i="2"/>
  <c r="F8059" i="2"/>
  <c r="E8059" i="2"/>
  <c r="D8059" i="2"/>
  <c r="C8059" i="2"/>
  <c r="B8059" i="2"/>
  <c r="M8058" i="2"/>
  <c r="L8058" i="2"/>
  <c r="K8058" i="2"/>
  <c r="J8058" i="2"/>
  <c r="I8058" i="2"/>
  <c r="H8058" i="2"/>
  <c r="G8058" i="2"/>
  <c r="F8058" i="2"/>
  <c r="E8058" i="2"/>
  <c r="D8058" i="2"/>
  <c r="C8058" i="2"/>
  <c r="B8058" i="2"/>
  <c r="M8057" i="2"/>
  <c r="L8057" i="2"/>
  <c r="K8057" i="2"/>
  <c r="J8057" i="2"/>
  <c r="I8057" i="2"/>
  <c r="H8057" i="2"/>
  <c r="G8057" i="2"/>
  <c r="F8057" i="2"/>
  <c r="E8057" i="2"/>
  <c r="D8057" i="2"/>
  <c r="C8057" i="2"/>
  <c r="B8057" i="2"/>
  <c r="M8056" i="2"/>
  <c r="L8056" i="2"/>
  <c r="K8056" i="2"/>
  <c r="J8056" i="2"/>
  <c r="I8056" i="2"/>
  <c r="H8056" i="2"/>
  <c r="G8056" i="2"/>
  <c r="F8056" i="2"/>
  <c r="E8056" i="2"/>
  <c r="D8056" i="2"/>
  <c r="C8056" i="2"/>
  <c r="B8056" i="2"/>
  <c r="M8055" i="2"/>
  <c r="L8055" i="2"/>
  <c r="K8055" i="2"/>
  <c r="J8055" i="2"/>
  <c r="I8055" i="2"/>
  <c r="H8055" i="2"/>
  <c r="G8055" i="2"/>
  <c r="F8055" i="2"/>
  <c r="E8055" i="2"/>
  <c r="D8055" i="2"/>
  <c r="C8055" i="2"/>
  <c r="B8055" i="2"/>
  <c r="M8054" i="2"/>
  <c r="L8054" i="2"/>
  <c r="K8054" i="2"/>
  <c r="J8054" i="2"/>
  <c r="I8054" i="2"/>
  <c r="H8054" i="2"/>
  <c r="G8054" i="2"/>
  <c r="F8054" i="2"/>
  <c r="E8054" i="2"/>
  <c r="D8054" i="2"/>
  <c r="C8054" i="2"/>
  <c r="B8054" i="2"/>
  <c r="M8053" i="2"/>
  <c r="L8053" i="2"/>
  <c r="K8053" i="2"/>
  <c r="J8053" i="2"/>
  <c r="I8053" i="2"/>
  <c r="H8053" i="2"/>
  <c r="G8053" i="2"/>
  <c r="F8053" i="2"/>
  <c r="E8053" i="2"/>
  <c r="D8053" i="2"/>
  <c r="C8053" i="2"/>
  <c r="B8053" i="2"/>
  <c r="M8052" i="2"/>
  <c r="L8052" i="2"/>
  <c r="K8052" i="2"/>
  <c r="J8052" i="2"/>
  <c r="I8052" i="2"/>
  <c r="H8052" i="2"/>
  <c r="G8052" i="2"/>
  <c r="F8052" i="2"/>
  <c r="E8052" i="2"/>
  <c r="D8052" i="2"/>
  <c r="C8052" i="2"/>
  <c r="B8052" i="2"/>
  <c r="M8051" i="2"/>
  <c r="L8051" i="2"/>
  <c r="K8051" i="2"/>
  <c r="J8051" i="2"/>
  <c r="I8051" i="2"/>
  <c r="H8051" i="2"/>
  <c r="G8051" i="2"/>
  <c r="F8051" i="2"/>
  <c r="E8051" i="2"/>
  <c r="D8051" i="2"/>
  <c r="C8051" i="2"/>
  <c r="B8051" i="2"/>
  <c r="M8050" i="2"/>
  <c r="L8050" i="2"/>
  <c r="K8050" i="2"/>
  <c r="J8050" i="2"/>
  <c r="I8050" i="2"/>
  <c r="H8050" i="2"/>
  <c r="G8050" i="2"/>
  <c r="F8050" i="2"/>
  <c r="E8050" i="2"/>
  <c r="D8050" i="2"/>
  <c r="C8050" i="2"/>
  <c r="B8050" i="2"/>
  <c r="M8049" i="2"/>
  <c r="L8049" i="2"/>
  <c r="K8049" i="2"/>
  <c r="J8049" i="2"/>
  <c r="I8049" i="2"/>
  <c r="H8049" i="2"/>
  <c r="G8049" i="2"/>
  <c r="F8049" i="2"/>
  <c r="E8049" i="2"/>
  <c r="C8049" i="2"/>
  <c r="B8049" i="2"/>
  <c r="M8048" i="2"/>
  <c r="L8048" i="2"/>
  <c r="K8048" i="2"/>
  <c r="J8048" i="2"/>
  <c r="I8048" i="2"/>
  <c r="H8048" i="2"/>
  <c r="G8048" i="2"/>
  <c r="F8048" i="2"/>
  <c r="E8048" i="2"/>
  <c r="D8048" i="2"/>
  <c r="C8048" i="2"/>
  <c r="B8048" i="2"/>
  <c r="M8047" i="2"/>
  <c r="L8047" i="2"/>
  <c r="K8047" i="2"/>
  <c r="J8047" i="2"/>
  <c r="I8047" i="2"/>
  <c r="H8047" i="2"/>
  <c r="G8047" i="2"/>
  <c r="F8047" i="2"/>
  <c r="E8047" i="2"/>
  <c r="D8047" i="2"/>
  <c r="C8047" i="2"/>
  <c r="B8047" i="2"/>
  <c r="M8046" i="2"/>
  <c r="L8046" i="2"/>
  <c r="K8046" i="2"/>
  <c r="J8046" i="2"/>
  <c r="I8046" i="2"/>
  <c r="H8046" i="2"/>
  <c r="G8046" i="2"/>
  <c r="F8046" i="2"/>
  <c r="E8046" i="2"/>
  <c r="D8046" i="2"/>
  <c r="C8046" i="2"/>
  <c r="B8046" i="2"/>
  <c r="M8045" i="2"/>
  <c r="L8045" i="2"/>
  <c r="K8045" i="2"/>
  <c r="J8045" i="2"/>
  <c r="I8045" i="2"/>
  <c r="H8045" i="2"/>
  <c r="G8045" i="2"/>
  <c r="F8045" i="2"/>
  <c r="E8045" i="2"/>
  <c r="D8045" i="2"/>
  <c r="C8045" i="2"/>
  <c r="B8045" i="2"/>
  <c r="M8044" i="2"/>
  <c r="L8044" i="2"/>
  <c r="K8044" i="2"/>
  <c r="J8044" i="2"/>
  <c r="I8044" i="2"/>
  <c r="H8044" i="2"/>
  <c r="G8044" i="2"/>
  <c r="F8044" i="2"/>
  <c r="E8044" i="2"/>
  <c r="D8044" i="2"/>
  <c r="C8044" i="2"/>
  <c r="B8044" i="2"/>
  <c r="M8043" i="2"/>
  <c r="L8043" i="2"/>
  <c r="K8043" i="2"/>
  <c r="J8043" i="2"/>
  <c r="I8043" i="2"/>
  <c r="H8043" i="2"/>
  <c r="G8043" i="2"/>
  <c r="F8043" i="2"/>
  <c r="E8043" i="2"/>
  <c r="D8043" i="2"/>
  <c r="C8043" i="2"/>
  <c r="B8043" i="2"/>
  <c r="M8042" i="2"/>
  <c r="L8042" i="2"/>
  <c r="K8042" i="2"/>
  <c r="J8042" i="2"/>
  <c r="I8042" i="2"/>
  <c r="H8042" i="2"/>
  <c r="G8042" i="2"/>
  <c r="F8042" i="2"/>
  <c r="E8042" i="2"/>
  <c r="D8042" i="2"/>
  <c r="C8042" i="2"/>
  <c r="B8042" i="2"/>
  <c r="M8041" i="2"/>
  <c r="L8041" i="2"/>
  <c r="K8041" i="2"/>
  <c r="J8041" i="2"/>
  <c r="I8041" i="2"/>
  <c r="H8041" i="2"/>
  <c r="G8041" i="2"/>
  <c r="F8041" i="2"/>
  <c r="E8041" i="2"/>
  <c r="D8041" i="2"/>
  <c r="C8041" i="2"/>
  <c r="B8041" i="2"/>
  <c r="M8040" i="2"/>
  <c r="L8040" i="2"/>
  <c r="K8040" i="2"/>
  <c r="J8040" i="2"/>
  <c r="I8040" i="2"/>
  <c r="H8040" i="2"/>
  <c r="G8040" i="2"/>
  <c r="F8040" i="2"/>
  <c r="E8040" i="2"/>
  <c r="D8040" i="2"/>
  <c r="C8040" i="2"/>
  <c r="B8040" i="2"/>
  <c r="M8039" i="2"/>
  <c r="L8039" i="2"/>
  <c r="K8039" i="2"/>
  <c r="J8039" i="2"/>
  <c r="I8039" i="2"/>
  <c r="H8039" i="2"/>
  <c r="G8039" i="2"/>
  <c r="F8039" i="2"/>
  <c r="E8039" i="2"/>
  <c r="D8039" i="2"/>
  <c r="C8039" i="2"/>
  <c r="B8039" i="2"/>
  <c r="M8038" i="2"/>
  <c r="L8038" i="2"/>
  <c r="K8038" i="2"/>
  <c r="J8038" i="2"/>
  <c r="I8038" i="2"/>
  <c r="H8038" i="2"/>
  <c r="G8038" i="2"/>
  <c r="F8038" i="2"/>
  <c r="E8038" i="2"/>
  <c r="C8038" i="2"/>
  <c r="B8038" i="2"/>
  <c r="M8037" i="2"/>
  <c r="L8037" i="2"/>
  <c r="K8037" i="2"/>
  <c r="J8037" i="2"/>
  <c r="I8037" i="2"/>
  <c r="H8037" i="2"/>
  <c r="G8037" i="2"/>
  <c r="F8037" i="2"/>
  <c r="E8037" i="2"/>
  <c r="D8037" i="2"/>
  <c r="C8037" i="2"/>
  <c r="B8037" i="2"/>
  <c r="M8036" i="2"/>
  <c r="L8036" i="2"/>
  <c r="K8036" i="2"/>
  <c r="J8036" i="2"/>
  <c r="I8036" i="2"/>
  <c r="H8036" i="2"/>
  <c r="G8036" i="2"/>
  <c r="F8036" i="2"/>
  <c r="E8036" i="2"/>
  <c r="D8036" i="2"/>
  <c r="C8036" i="2"/>
  <c r="B8036" i="2"/>
  <c r="M8035" i="2"/>
  <c r="L8035" i="2"/>
  <c r="K8035" i="2"/>
  <c r="J8035" i="2"/>
  <c r="I8035" i="2"/>
  <c r="H8035" i="2"/>
  <c r="G8035" i="2"/>
  <c r="F8035" i="2"/>
  <c r="E8035" i="2"/>
  <c r="D8035" i="2"/>
  <c r="C8035" i="2"/>
  <c r="B8035" i="2"/>
  <c r="M8034" i="2"/>
  <c r="L8034" i="2"/>
  <c r="K8034" i="2"/>
  <c r="J8034" i="2"/>
  <c r="I8034" i="2"/>
  <c r="H8034" i="2"/>
  <c r="G8034" i="2"/>
  <c r="F8034" i="2"/>
  <c r="E8034" i="2"/>
  <c r="D8034" i="2"/>
  <c r="C8034" i="2"/>
  <c r="B8034" i="2"/>
  <c r="M8033" i="2"/>
  <c r="L8033" i="2"/>
  <c r="K8033" i="2"/>
  <c r="J8033" i="2"/>
  <c r="I8033" i="2"/>
  <c r="H8033" i="2"/>
  <c r="G8033" i="2"/>
  <c r="F8033" i="2"/>
  <c r="E8033" i="2"/>
  <c r="D8033" i="2"/>
  <c r="C8033" i="2"/>
  <c r="B8033" i="2"/>
  <c r="M8032" i="2"/>
  <c r="L8032" i="2"/>
  <c r="K8032" i="2"/>
  <c r="J8032" i="2"/>
  <c r="I8032" i="2"/>
  <c r="H8032" i="2"/>
  <c r="G8032" i="2"/>
  <c r="F8032" i="2"/>
  <c r="E8032" i="2"/>
  <c r="D8032" i="2"/>
  <c r="C8032" i="2"/>
  <c r="B8032" i="2"/>
  <c r="M8031" i="2"/>
  <c r="L8031" i="2"/>
  <c r="K8031" i="2"/>
  <c r="J8031" i="2"/>
  <c r="I8031" i="2"/>
  <c r="H8031" i="2"/>
  <c r="G8031" i="2"/>
  <c r="F8031" i="2"/>
  <c r="E8031" i="2"/>
  <c r="D8031" i="2"/>
  <c r="C8031" i="2"/>
  <c r="B8031" i="2"/>
  <c r="M8030" i="2"/>
  <c r="L8030" i="2"/>
  <c r="K8030" i="2"/>
  <c r="J8030" i="2"/>
  <c r="I8030" i="2"/>
  <c r="H8030" i="2"/>
  <c r="G8030" i="2"/>
  <c r="F8030" i="2"/>
  <c r="E8030" i="2"/>
  <c r="D8030" i="2"/>
  <c r="C8030" i="2"/>
  <c r="B8030" i="2"/>
  <c r="M8029" i="2"/>
  <c r="L8029" i="2"/>
  <c r="K8029" i="2"/>
  <c r="J8029" i="2"/>
  <c r="I8029" i="2"/>
  <c r="H8029" i="2"/>
  <c r="G8029" i="2"/>
  <c r="F8029" i="2"/>
  <c r="E8029" i="2"/>
  <c r="D8029" i="2"/>
  <c r="C8029" i="2"/>
  <c r="B8029" i="2"/>
  <c r="M8028" i="2"/>
  <c r="L8028" i="2"/>
  <c r="K8028" i="2"/>
  <c r="J8028" i="2"/>
  <c r="I8028" i="2"/>
  <c r="H8028" i="2"/>
  <c r="G8028" i="2"/>
  <c r="F8028" i="2"/>
  <c r="E8028" i="2"/>
  <c r="D8028" i="2"/>
  <c r="C8028" i="2"/>
  <c r="B8028" i="2"/>
  <c r="M8027" i="2"/>
  <c r="L8027" i="2"/>
  <c r="K8027" i="2"/>
  <c r="J8027" i="2"/>
  <c r="I8027" i="2"/>
  <c r="H8027" i="2"/>
  <c r="G8027" i="2"/>
  <c r="F8027" i="2"/>
  <c r="E8027" i="2"/>
  <c r="C8027" i="2"/>
  <c r="B8027" i="2"/>
  <c r="M8026" i="2"/>
  <c r="L8026" i="2"/>
  <c r="K8026" i="2"/>
  <c r="J8026" i="2"/>
  <c r="I8026" i="2"/>
  <c r="H8026" i="2"/>
  <c r="G8026" i="2"/>
  <c r="F8026" i="2"/>
  <c r="E8026" i="2"/>
  <c r="D8026" i="2"/>
  <c r="C8026" i="2"/>
  <c r="B8026" i="2"/>
  <c r="M8025" i="2"/>
  <c r="L8025" i="2"/>
  <c r="K8025" i="2"/>
  <c r="J8025" i="2"/>
  <c r="I8025" i="2"/>
  <c r="H8025" i="2"/>
  <c r="G8025" i="2"/>
  <c r="F8025" i="2"/>
  <c r="E8025" i="2"/>
  <c r="D8025" i="2"/>
  <c r="C8025" i="2"/>
  <c r="B8025" i="2"/>
  <c r="M8024" i="2"/>
  <c r="L8024" i="2"/>
  <c r="K8024" i="2"/>
  <c r="J8024" i="2"/>
  <c r="I8024" i="2"/>
  <c r="H8024" i="2"/>
  <c r="G8024" i="2"/>
  <c r="F8024" i="2"/>
  <c r="E8024" i="2"/>
  <c r="D8024" i="2"/>
  <c r="C8024" i="2"/>
  <c r="B8024" i="2"/>
  <c r="M8023" i="2"/>
  <c r="L8023" i="2"/>
  <c r="K8023" i="2"/>
  <c r="J8023" i="2"/>
  <c r="I8023" i="2"/>
  <c r="H8023" i="2"/>
  <c r="G8023" i="2"/>
  <c r="F8023" i="2"/>
  <c r="E8023" i="2"/>
  <c r="D8023" i="2"/>
  <c r="C8023" i="2"/>
  <c r="B8023" i="2"/>
  <c r="M8022" i="2"/>
  <c r="L8022" i="2"/>
  <c r="K8022" i="2"/>
  <c r="J8022" i="2"/>
  <c r="I8022" i="2"/>
  <c r="H8022" i="2"/>
  <c r="G8022" i="2"/>
  <c r="F8022" i="2"/>
  <c r="E8022" i="2"/>
  <c r="D8022" i="2"/>
  <c r="C8022" i="2"/>
  <c r="B8022" i="2"/>
  <c r="M8021" i="2"/>
  <c r="L8021" i="2"/>
  <c r="K8021" i="2"/>
  <c r="J8021" i="2"/>
  <c r="I8021" i="2"/>
  <c r="H8021" i="2"/>
  <c r="G8021" i="2"/>
  <c r="F8021" i="2"/>
  <c r="E8021" i="2"/>
  <c r="D8021" i="2"/>
  <c r="C8021" i="2"/>
  <c r="B8021" i="2"/>
  <c r="M8020" i="2"/>
  <c r="L8020" i="2"/>
  <c r="K8020" i="2"/>
  <c r="J8020" i="2"/>
  <c r="I8020" i="2"/>
  <c r="H8020" i="2"/>
  <c r="G8020" i="2"/>
  <c r="F8020" i="2"/>
  <c r="E8020" i="2"/>
  <c r="D8020" i="2"/>
  <c r="C8020" i="2"/>
  <c r="B8020" i="2"/>
  <c r="M8019" i="2"/>
  <c r="L8019" i="2"/>
  <c r="K8019" i="2"/>
  <c r="J8019" i="2"/>
  <c r="I8019" i="2"/>
  <c r="H8019" i="2"/>
  <c r="G8019" i="2"/>
  <c r="F8019" i="2"/>
  <c r="E8019" i="2"/>
  <c r="D8019" i="2"/>
  <c r="C8019" i="2"/>
  <c r="B8019" i="2"/>
  <c r="M8018" i="2"/>
  <c r="L8018" i="2"/>
  <c r="K8018" i="2"/>
  <c r="J8018" i="2"/>
  <c r="I8018" i="2"/>
  <c r="H8018" i="2"/>
  <c r="G8018" i="2"/>
  <c r="F8018" i="2"/>
  <c r="E8018" i="2"/>
  <c r="D8018" i="2"/>
  <c r="C8018" i="2"/>
  <c r="B8018" i="2"/>
  <c r="M8017" i="2"/>
  <c r="L8017" i="2"/>
  <c r="K8017" i="2"/>
  <c r="J8017" i="2"/>
  <c r="I8017" i="2"/>
  <c r="H8017" i="2"/>
  <c r="G8017" i="2"/>
  <c r="F8017" i="2"/>
  <c r="E8017" i="2"/>
  <c r="D8017" i="2"/>
  <c r="C8017" i="2"/>
  <c r="B8017" i="2"/>
  <c r="M8016" i="2"/>
  <c r="L8016" i="2"/>
  <c r="K8016" i="2"/>
  <c r="J8016" i="2"/>
  <c r="I8016" i="2"/>
  <c r="H8016" i="2"/>
  <c r="G8016" i="2"/>
  <c r="F8016" i="2"/>
  <c r="E8016" i="2"/>
  <c r="C8016" i="2"/>
  <c r="B8016" i="2"/>
  <c r="M8015" i="2"/>
  <c r="L8015" i="2"/>
  <c r="K8015" i="2"/>
  <c r="J8015" i="2"/>
  <c r="I8015" i="2"/>
  <c r="H8015" i="2"/>
  <c r="G8015" i="2"/>
  <c r="F8015" i="2"/>
  <c r="E8015" i="2"/>
  <c r="D8015" i="2"/>
  <c r="C8015" i="2"/>
  <c r="B8015" i="2"/>
  <c r="M8014" i="2"/>
  <c r="L8014" i="2"/>
  <c r="K8014" i="2"/>
  <c r="J8014" i="2"/>
  <c r="I8014" i="2"/>
  <c r="H8014" i="2"/>
  <c r="G8014" i="2"/>
  <c r="F8014" i="2"/>
  <c r="E8014" i="2"/>
  <c r="D8014" i="2"/>
  <c r="C8014" i="2"/>
  <c r="B8014" i="2"/>
  <c r="M8013" i="2"/>
  <c r="L8013" i="2"/>
  <c r="K8013" i="2"/>
  <c r="J8013" i="2"/>
  <c r="I8013" i="2"/>
  <c r="H8013" i="2"/>
  <c r="G8013" i="2"/>
  <c r="F8013" i="2"/>
  <c r="E8013" i="2"/>
  <c r="D8013" i="2"/>
  <c r="C8013" i="2"/>
  <c r="B8013" i="2"/>
  <c r="M8012" i="2"/>
  <c r="L8012" i="2"/>
  <c r="K8012" i="2"/>
  <c r="J8012" i="2"/>
  <c r="I8012" i="2"/>
  <c r="H8012" i="2"/>
  <c r="G8012" i="2"/>
  <c r="F8012" i="2"/>
  <c r="E8012" i="2"/>
  <c r="D8012" i="2"/>
  <c r="C8012" i="2"/>
  <c r="B8012" i="2"/>
  <c r="M8011" i="2"/>
  <c r="L8011" i="2"/>
  <c r="K8011" i="2"/>
  <c r="J8011" i="2"/>
  <c r="I8011" i="2"/>
  <c r="H8011" i="2"/>
  <c r="G8011" i="2"/>
  <c r="F8011" i="2"/>
  <c r="E8011" i="2"/>
  <c r="D8011" i="2"/>
  <c r="C8011" i="2"/>
  <c r="B8011" i="2"/>
  <c r="M8010" i="2"/>
  <c r="L8010" i="2"/>
  <c r="K8010" i="2"/>
  <c r="J8010" i="2"/>
  <c r="I8010" i="2"/>
  <c r="H8010" i="2"/>
  <c r="G8010" i="2"/>
  <c r="F8010" i="2"/>
  <c r="E8010" i="2"/>
  <c r="D8010" i="2"/>
  <c r="C8010" i="2"/>
  <c r="B8010" i="2"/>
  <c r="M8009" i="2"/>
  <c r="L8009" i="2"/>
  <c r="K8009" i="2"/>
  <c r="J8009" i="2"/>
  <c r="I8009" i="2"/>
  <c r="H8009" i="2"/>
  <c r="G8009" i="2"/>
  <c r="F8009" i="2"/>
  <c r="E8009" i="2"/>
  <c r="D8009" i="2"/>
  <c r="C8009" i="2"/>
  <c r="B8009" i="2"/>
  <c r="M8008" i="2"/>
  <c r="L8008" i="2"/>
  <c r="K8008" i="2"/>
  <c r="J8008" i="2"/>
  <c r="I8008" i="2"/>
  <c r="H8008" i="2"/>
  <c r="G8008" i="2"/>
  <c r="F8008" i="2"/>
  <c r="E8008" i="2"/>
  <c r="D8008" i="2"/>
  <c r="C8008" i="2"/>
  <c r="B8008" i="2"/>
  <c r="M8007" i="2"/>
  <c r="L8007" i="2"/>
  <c r="K8007" i="2"/>
  <c r="J8007" i="2"/>
  <c r="I8007" i="2"/>
  <c r="H8007" i="2"/>
  <c r="G8007" i="2"/>
  <c r="F8007" i="2"/>
  <c r="E8007" i="2"/>
  <c r="D8007" i="2"/>
  <c r="C8007" i="2"/>
  <c r="B8007" i="2"/>
  <c r="M8006" i="2"/>
  <c r="L8006" i="2"/>
  <c r="K8006" i="2"/>
  <c r="J8006" i="2"/>
  <c r="I8006" i="2"/>
  <c r="H8006" i="2"/>
  <c r="G8006" i="2"/>
  <c r="F8006" i="2"/>
  <c r="E8006" i="2"/>
  <c r="D8006" i="2"/>
  <c r="C8006" i="2"/>
  <c r="B8006" i="2"/>
  <c r="M8005" i="2"/>
  <c r="L8005" i="2"/>
  <c r="K8005" i="2"/>
  <c r="J8005" i="2"/>
  <c r="I8005" i="2"/>
  <c r="H8005" i="2"/>
  <c r="G8005" i="2"/>
  <c r="F8005" i="2"/>
  <c r="E8005" i="2"/>
  <c r="C8005" i="2"/>
  <c r="B8005" i="2"/>
  <c r="M8004" i="2"/>
  <c r="L8004" i="2"/>
  <c r="K8004" i="2"/>
  <c r="J8004" i="2"/>
  <c r="I8004" i="2"/>
  <c r="H8004" i="2"/>
  <c r="G8004" i="2"/>
  <c r="F8004" i="2"/>
  <c r="E8004" i="2"/>
  <c r="D8004" i="2"/>
  <c r="C8004" i="2"/>
  <c r="B8004" i="2"/>
  <c r="M8003" i="2"/>
  <c r="L8003" i="2"/>
  <c r="K8003" i="2"/>
  <c r="J8003" i="2"/>
  <c r="I8003" i="2"/>
  <c r="H8003" i="2"/>
  <c r="G8003" i="2"/>
  <c r="F8003" i="2"/>
  <c r="E8003" i="2"/>
  <c r="D8003" i="2"/>
  <c r="C8003" i="2"/>
  <c r="B8003" i="2"/>
  <c r="M8002" i="2"/>
  <c r="L8002" i="2"/>
  <c r="K8002" i="2"/>
  <c r="J8002" i="2"/>
  <c r="I8002" i="2"/>
  <c r="H8002" i="2"/>
  <c r="G8002" i="2"/>
  <c r="F8002" i="2"/>
  <c r="E8002" i="2"/>
  <c r="D8002" i="2"/>
  <c r="C8002" i="2"/>
  <c r="B8002" i="2"/>
  <c r="M8001" i="2"/>
  <c r="L8001" i="2"/>
  <c r="K8001" i="2"/>
  <c r="J8001" i="2"/>
  <c r="I8001" i="2"/>
  <c r="H8001" i="2"/>
  <c r="G8001" i="2"/>
  <c r="F8001" i="2"/>
  <c r="E8001" i="2"/>
  <c r="D8001" i="2"/>
  <c r="C8001" i="2"/>
  <c r="B8001" i="2"/>
  <c r="M8000" i="2"/>
  <c r="L8000" i="2"/>
  <c r="K8000" i="2"/>
  <c r="J8000" i="2"/>
  <c r="I8000" i="2"/>
  <c r="H8000" i="2"/>
  <c r="G8000" i="2"/>
  <c r="F8000" i="2"/>
  <c r="E8000" i="2"/>
  <c r="D8000" i="2"/>
  <c r="C8000" i="2"/>
  <c r="B8000" i="2"/>
  <c r="M7999" i="2"/>
  <c r="L7999" i="2"/>
  <c r="K7999" i="2"/>
  <c r="J7999" i="2"/>
  <c r="I7999" i="2"/>
  <c r="H7999" i="2"/>
  <c r="G7999" i="2"/>
  <c r="F7999" i="2"/>
  <c r="E7999" i="2"/>
  <c r="D7999" i="2"/>
  <c r="C7999" i="2"/>
  <c r="B7999" i="2"/>
  <c r="M7998" i="2"/>
  <c r="L7998" i="2"/>
  <c r="K7998" i="2"/>
  <c r="J7998" i="2"/>
  <c r="I7998" i="2"/>
  <c r="H7998" i="2"/>
  <c r="G7998" i="2"/>
  <c r="F7998" i="2"/>
  <c r="E7998" i="2"/>
  <c r="D7998" i="2"/>
  <c r="C7998" i="2"/>
  <c r="B7998" i="2"/>
  <c r="M7997" i="2"/>
  <c r="L7997" i="2"/>
  <c r="K7997" i="2"/>
  <c r="J7997" i="2"/>
  <c r="I7997" i="2"/>
  <c r="H7997" i="2"/>
  <c r="G7997" i="2"/>
  <c r="F7997" i="2"/>
  <c r="E7997" i="2"/>
  <c r="D7997" i="2"/>
  <c r="C7997" i="2"/>
  <c r="B7997" i="2"/>
  <c r="M7996" i="2"/>
  <c r="L7996" i="2"/>
  <c r="K7996" i="2"/>
  <c r="J7996" i="2"/>
  <c r="I7996" i="2"/>
  <c r="H7996" i="2"/>
  <c r="G7996" i="2"/>
  <c r="F7996" i="2"/>
  <c r="E7996" i="2"/>
  <c r="D7996" i="2"/>
  <c r="C7996" i="2"/>
  <c r="B7996" i="2"/>
  <c r="M7995" i="2"/>
  <c r="L7995" i="2"/>
  <c r="K7995" i="2"/>
  <c r="J7995" i="2"/>
  <c r="I7995" i="2"/>
  <c r="H7995" i="2"/>
  <c r="G7995" i="2"/>
  <c r="F7995" i="2"/>
  <c r="E7995" i="2"/>
  <c r="D7995" i="2"/>
  <c r="C7995" i="2"/>
  <c r="B7995" i="2"/>
  <c r="M7994" i="2"/>
  <c r="L7994" i="2"/>
  <c r="K7994" i="2"/>
  <c r="J7994" i="2"/>
  <c r="I7994" i="2"/>
  <c r="H7994" i="2"/>
  <c r="G7994" i="2"/>
  <c r="F7994" i="2"/>
  <c r="E7994" i="2"/>
  <c r="C7994" i="2"/>
  <c r="B7994" i="2"/>
  <c r="M7993" i="2"/>
  <c r="L7993" i="2"/>
  <c r="K7993" i="2"/>
  <c r="J7993" i="2"/>
  <c r="I7993" i="2"/>
  <c r="H7993" i="2"/>
  <c r="G7993" i="2"/>
  <c r="F7993" i="2"/>
  <c r="E7993" i="2"/>
  <c r="D7993" i="2"/>
  <c r="C7993" i="2"/>
  <c r="B7993" i="2"/>
  <c r="M7992" i="2"/>
  <c r="L7992" i="2"/>
  <c r="K7992" i="2"/>
  <c r="J7992" i="2"/>
  <c r="I7992" i="2"/>
  <c r="H7992" i="2"/>
  <c r="G7992" i="2"/>
  <c r="F7992" i="2"/>
  <c r="E7992" i="2"/>
  <c r="D7992" i="2"/>
  <c r="C7992" i="2"/>
  <c r="B7992" i="2"/>
  <c r="M7991" i="2"/>
  <c r="L7991" i="2"/>
  <c r="K7991" i="2"/>
  <c r="J7991" i="2"/>
  <c r="I7991" i="2"/>
  <c r="H7991" i="2"/>
  <c r="G7991" i="2"/>
  <c r="F7991" i="2"/>
  <c r="E7991" i="2"/>
  <c r="D7991" i="2"/>
  <c r="C7991" i="2"/>
  <c r="B7991" i="2"/>
  <c r="M7990" i="2"/>
  <c r="L7990" i="2"/>
  <c r="K7990" i="2"/>
  <c r="J7990" i="2"/>
  <c r="I7990" i="2"/>
  <c r="H7990" i="2"/>
  <c r="G7990" i="2"/>
  <c r="F7990" i="2"/>
  <c r="E7990" i="2"/>
  <c r="D7990" i="2"/>
  <c r="C7990" i="2"/>
  <c r="B7990" i="2"/>
  <c r="M7989" i="2"/>
  <c r="L7989" i="2"/>
  <c r="K7989" i="2"/>
  <c r="J7989" i="2"/>
  <c r="I7989" i="2"/>
  <c r="H7989" i="2"/>
  <c r="G7989" i="2"/>
  <c r="F7989" i="2"/>
  <c r="E7989" i="2"/>
  <c r="D7989" i="2"/>
  <c r="C7989" i="2"/>
  <c r="B7989" i="2"/>
  <c r="M7988" i="2"/>
  <c r="L7988" i="2"/>
  <c r="K7988" i="2"/>
  <c r="J7988" i="2"/>
  <c r="I7988" i="2"/>
  <c r="H7988" i="2"/>
  <c r="G7988" i="2"/>
  <c r="F7988" i="2"/>
  <c r="E7988" i="2"/>
  <c r="D7988" i="2"/>
  <c r="C7988" i="2"/>
  <c r="B7988" i="2"/>
  <c r="M7987" i="2"/>
  <c r="L7987" i="2"/>
  <c r="K7987" i="2"/>
  <c r="J7987" i="2"/>
  <c r="I7987" i="2"/>
  <c r="H7987" i="2"/>
  <c r="G7987" i="2"/>
  <c r="F7987" i="2"/>
  <c r="E7987" i="2"/>
  <c r="D7987" i="2"/>
  <c r="C7987" i="2"/>
  <c r="B7987" i="2"/>
  <c r="M7986" i="2"/>
  <c r="L7986" i="2"/>
  <c r="K7986" i="2"/>
  <c r="J7986" i="2"/>
  <c r="I7986" i="2"/>
  <c r="H7986" i="2"/>
  <c r="G7986" i="2"/>
  <c r="F7986" i="2"/>
  <c r="E7986" i="2"/>
  <c r="D7986" i="2"/>
  <c r="C7986" i="2"/>
  <c r="B7986" i="2"/>
  <c r="M7985" i="2"/>
  <c r="L7985" i="2"/>
  <c r="K7985" i="2"/>
  <c r="J7985" i="2"/>
  <c r="I7985" i="2"/>
  <c r="H7985" i="2"/>
  <c r="G7985" i="2"/>
  <c r="F7985" i="2"/>
  <c r="E7985" i="2"/>
  <c r="D7985" i="2"/>
  <c r="C7985" i="2"/>
  <c r="B7985" i="2"/>
  <c r="M7984" i="2"/>
  <c r="L7984" i="2"/>
  <c r="K7984" i="2"/>
  <c r="J7984" i="2"/>
  <c r="I7984" i="2"/>
  <c r="H7984" i="2"/>
  <c r="G7984" i="2"/>
  <c r="F7984" i="2"/>
  <c r="E7984" i="2"/>
  <c r="D7984" i="2"/>
  <c r="C7984" i="2"/>
  <c r="B7984" i="2"/>
  <c r="M7983" i="2"/>
  <c r="L7983" i="2"/>
  <c r="K7983" i="2"/>
  <c r="J7983" i="2"/>
  <c r="I7983" i="2"/>
  <c r="H7983" i="2"/>
  <c r="G7983" i="2"/>
  <c r="F7983" i="2"/>
  <c r="E7983" i="2"/>
  <c r="C7983" i="2"/>
  <c r="B7983" i="2"/>
  <c r="M7982" i="2"/>
  <c r="L7982" i="2"/>
  <c r="K7982" i="2"/>
  <c r="J7982" i="2"/>
  <c r="I7982" i="2"/>
  <c r="H7982" i="2"/>
  <c r="G7982" i="2"/>
  <c r="F7982" i="2"/>
  <c r="E7982" i="2"/>
  <c r="D7982" i="2"/>
  <c r="C7982" i="2"/>
  <c r="B7982" i="2"/>
  <c r="M7981" i="2"/>
  <c r="L7981" i="2"/>
  <c r="K7981" i="2"/>
  <c r="J7981" i="2"/>
  <c r="I7981" i="2"/>
  <c r="H7981" i="2"/>
  <c r="G7981" i="2"/>
  <c r="F7981" i="2"/>
  <c r="E7981" i="2"/>
  <c r="D7981" i="2"/>
  <c r="C7981" i="2"/>
  <c r="B7981" i="2"/>
  <c r="M7980" i="2"/>
  <c r="L7980" i="2"/>
  <c r="K7980" i="2"/>
  <c r="J7980" i="2"/>
  <c r="I7980" i="2"/>
  <c r="H7980" i="2"/>
  <c r="G7980" i="2"/>
  <c r="F7980" i="2"/>
  <c r="E7980" i="2"/>
  <c r="D7980" i="2"/>
  <c r="C7980" i="2"/>
  <c r="B7980" i="2"/>
  <c r="M7979" i="2"/>
  <c r="L7979" i="2"/>
  <c r="K7979" i="2"/>
  <c r="J7979" i="2"/>
  <c r="I7979" i="2"/>
  <c r="H7979" i="2"/>
  <c r="G7979" i="2"/>
  <c r="F7979" i="2"/>
  <c r="E7979" i="2"/>
  <c r="D7979" i="2"/>
  <c r="C7979" i="2"/>
  <c r="B7979" i="2"/>
  <c r="M7978" i="2"/>
  <c r="L7978" i="2"/>
  <c r="K7978" i="2"/>
  <c r="J7978" i="2"/>
  <c r="I7978" i="2"/>
  <c r="H7978" i="2"/>
  <c r="G7978" i="2"/>
  <c r="F7978" i="2"/>
  <c r="E7978" i="2"/>
  <c r="D7978" i="2"/>
  <c r="C7978" i="2"/>
  <c r="B7978" i="2"/>
  <c r="M7977" i="2"/>
  <c r="L7977" i="2"/>
  <c r="K7977" i="2"/>
  <c r="J7977" i="2"/>
  <c r="I7977" i="2"/>
  <c r="H7977" i="2"/>
  <c r="G7977" i="2"/>
  <c r="F7977" i="2"/>
  <c r="E7977" i="2"/>
  <c r="D7977" i="2"/>
  <c r="C7977" i="2"/>
  <c r="B7977" i="2"/>
  <c r="M7976" i="2"/>
  <c r="L7976" i="2"/>
  <c r="K7976" i="2"/>
  <c r="J7976" i="2"/>
  <c r="I7976" i="2"/>
  <c r="H7976" i="2"/>
  <c r="G7976" i="2"/>
  <c r="F7976" i="2"/>
  <c r="E7976" i="2"/>
  <c r="D7976" i="2"/>
  <c r="C7976" i="2"/>
  <c r="B7976" i="2"/>
  <c r="M7975" i="2"/>
  <c r="L7975" i="2"/>
  <c r="K7975" i="2"/>
  <c r="J7975" i="2"/>
  <c r="I7975" i="2"/>
  <c r="H7975" i="2"/>
  <c r="G7975" i="2"/>
  <c r="F7975" i="2"/>
  <c r="E7975" i="2"/>
  <c r="D7975" i="2"/>
  <c r="C7975" i="2"/>
  <c r="B7975" i="2"/>
  <c r="M7974" i="2"/>
  <c r="L7974" i="2"/>
  <c r="K7974" i="2"/>
  <c r="J7974" i="2"/>
  <c r="I7974" i="2"/>
  <c r="H7974" i="2"/>
  <c r="G7974" i="2"/>
  <c r="F7974" i="2"/>
  <c r="E7974" i="2"/>
  <c r="D7974" i="2"/>
  <c r="C7974" i="2"/>
  <c r="B7974" i="2"/>
  <c r="M7973" i="2"/>
  <c r="L7973" i="2"/>
  <c r="K7973" i="2"/>
  <c r="J7973" i="2"/>
  <c r="I7973" i="2"/>
  <c r="H7973" i="2"/>
  <c r="G7973" i="2"/>
  <c r="F7973" i="2"/>
  <c r="E7973" i="2"/>
  <c r="D7973" i="2"/>
  <c r="C7973" i="2"/>
  <c r="B7973" i="2"/>
  <c r="M7972" i="2"/>
  <c r="L7972" i="2"/>
  <c r="K7972" i="2"/>
  <c r="J7972" i="2"/>
  <c r="I7972" i="2"/>
  <c r="H7972" i="2"/>
  <c r="G7972" i="2"/>
  <c r="F7972" i="2"/>
  <c r="E7972" i="2"/>
  <c r="C7972" i="2"/>
  <c r="B7972" i="2"/>
  <c r="M7971" i="2"/>
  <c r="L7971" i="2"/>
  <c r="K7971" i="2"/>
  <c r="J7971" i="2"/>
  <c r="I7971" i="2"/>
  <c r="H7971" i="2"/>
  <c r="G7971" i="2"/>
  <c r="F7971" i="2"/>
  <c r="E7971" i="2"/>
  <c r="D7971" i="2"/>
  <c r="C7971" i="2"/>
  <c r="B7971" i="2"/>
  <c r="M7970" i="2"/>
  <c r="L7970" i="2"/>
  <c r="K7970" i="2"/>
  <c r="J7970" i="2"/>
  <c r="I7970" i="2"/>
  <c r="H7970" i="2"/>
  <c r="G7970" i="2"/>
  <c r="F7970" i="2"/>
  <c r="E7970" i="2"/>
  <c r="D7970" i="2"/>
  <c r="C7970" i="2"/>
  <c r="B7970" i="2"/>
  <c r="M7969" i="2"/>
  <c r="L7969" i="2"/>
  <c r="K7969" i="2"/>
  <c r="J7969" i="2"/>
  <c r="I7969" i="2"/>
  <c r="H7969" i="2"/>
  <c r="G7969" i="2"/>
  <c r="F7969" i="2"/>
  <c r="E7969" i="2"/>
  <c r="D7969" i="2"/>
  <c r="C7969" i="2"/>
  <c r="B7969" i="2"/>
  <c r="M7968" i="2"/>
  <c r="L7968" i="2"/>
  <c r="K7968" i="2"/>
  <c r="J7968" i="2"/>
  <c r="I7968" i="2"/>
  <c r="H7968" i="2"/>
  <c r="G7968" i="2"/>
  <c r="F7968" i="2"/>
  <c r="E7968" i="2"/>
  <c r="D7968" i="2"/>
  <c r="C7968" i="2"/>
  <c r="B7968" i="2"/>
  <c r="M7967" i="2"/>
  <c r="L7967" i="2"/>
  <c r="K7967" i="2"/>
  <c r="J7967" i="2"/>
  <c r="I7967" i="2"/>
  <c r="H7967" i="2"/>
  <c r="G7967" i="2"/>
  <c r="F7967" i="2"/>
  <c r="E7967" i="2"/>
  <c r="D7967" i="2"/>
  <c r="C7967" i="2"/>
  <c r="B7967" i="2"/>
  <c r="M7966" i="2"/>
  <c r="L7966" i="2"/>
  <c r="K7966" i="2"/>
  <c r="J7966" i="2"/>
  <c r="I7966" i="2"/>
  <c r="H7966" i="2"/>
  <c r="G7966" i="2"/>
  <c r="F7966" i="2"/>
  <c r="E7966" i="2"/>
  <c r="D7966" i="2"/>
  <c r="C7966" i="2"/>
  <c r="B7966" i="2"/>
  <c r="M7965" i="2"/>
  <c r="L7965" i="2"/>
  <c r="K7965" i="2"/>
  <c r="J7965" i="2"/>
  <c r="I7965" i="2"/>
  <c r="H7965" i="2"/>
  <c r="G7965" i="2"/>
  <c r="F7965" i="2"/>
  <c r="E7965" i="2"/>
  <c r="D7965" i="2"/>
  <c r="C7965" i="2"/>
  <c r="B7965" i="2"/>
  <c r="M7964" i="2"/>
  <c r="L7964" i="2"/>
  <c r="K7964" i="2"/>
  <c r="J7964" i="2"/>
  <c r="I7964" i="2"/>
  <c r="H7964" i="2"/>
  <c r="G7964" i="2"/>
  <c r="F7964" i="2"/>
  <c r="E7964" i="2"/>
  <c r="D7964" i="2"/>
  <c r="C7964" i="2"/>
  <c r="B7964" i="2"/>
  <c r="M7963" i="2"/>
  <c r="L7963" i="2"/>
  <c r="K7963" i="2"/>
  <c r="J7963" i="2"/>
  <c r="I7963" i="2"/>
  <c r="H7963" i="2"/>
  <c r="G7963" i="2"/>
  <c r="F7963" i="2"/>
  <c r="E7963" i="2"/>
  <c r="D7963" i="2"/>
  <c r="C7963" i="2"/>
  <c r="B7963" i="2"/>
  <c r="M7962" i="2"/>
  <c r="L7962" i="2"/>
  <c r="K7962" i="2"/>
  <c r="J7962" i="2"/>
  <c r="I7962" i="2"/>
  <c r="H7962" i="2"/>
  <c r="G7962" i="2"/>
  <c r="F7962" i="2"/>
  <c r="E7962" i="2"/>
  <c r="D7962" i="2"/>
  <c r="C7962" i="2"/>
  <c r="B7962" i="2"/>
  <c r="M7961" i="2"/>
  <c r="L7961" i="2"/>
  <c r="K7961" i="2"/>
  <c r="J7961" i="2"/>
  <c r="I7961" i="2"/>
  <c r="H7961" i="2"/>
  <c r="G7961" i="2"/>
  <c r="F7961" i="2"/>
  <c r="E7961" i="2"/>
  <c r="C7961" i="2"/>
  <c r="B7961" i="2"/>
  <c r="M7960" i="2"/>
  <c r="L7960" i="2"/>
  <c r="K7960" i="2"/>
  <c r="J7960" i="2"/>
  <c r="I7960" i="2"/>
  <c r="H7960" i="2"/>
  <c r="G7960" i="2"/>
  <c r="F7960" i="2"/>
  <c r="E7960" i="2"/>
  <c r="D7960" i="2"/>
  <c r="C7960" i="2"/>
  <c r="B7960" i="2"/>
  <c r="M7959" i="2"/>
  <c r="L7959" i="2"/>
  <c r="K7959" i="2"/>
  <c r="J7959" i="2"/>
  <c r="I7959" i="2"/>
  <c r="H7959" i="2"/>
  <c r="G7959" i="2"/>
  <c r="F7959" i="2"/>
  <c r="E7959" i="2"/>
  <c r="D7959" i="2"/>
  <c r="C7959" i="2"/>
  <c r="B7959" i="2"/>
  <c r="M7958" i="2"/>
  <c r="L7958" i="2"/>
  <c r="K7958" i="2"/>
  <c r="J7958" i="2"/>
  <c r="I7958" i="2"/>
  <c r="H7958" i="2"/>
  <c r="G7958" i="2"/>
  <c r="F7958" i="2"/>
  <c r="E7958" i="2"/>
  <c r="D7958" i="2"/>
  <c r="C7958" i="2"/>
  <c r="B7958" i="2"/>
  <c r="M7957" i="2"/>
  <c r="L7957" i="2"/>
  <c r="K7957" i="2"/>
  <c r="J7957" i="2"/>
  <c r="I7957" i="2"/>
  <c r="H7957" i="2"/>
  <c r="G7957" i="2"/>
  <c r="F7957" i="2"/>
  <c r="E7957" i="2"/>
  <c r="D7957" i="2"/>
  <c r="C7957" i="2"/>
  <c r="B7957" i="2"/>
  <c r="M7956" i="2"/>
  <c r="L7956" i="2"/>
  <c r="K7956" i="2"/>
  <c r="J7956" i="2"/>
  <c r="I7956" i="2"/>
  <c r="H7956" i="2"/>
  <c r="G7956" i="2"/>
  <c r="F7956" i="2"/>
  <c r="E7956" i="2"/>
  <c r="D7956" i="2"/>
  <c r="C7956" i="2"/>
  <c r="B7956" i="2"/>
  <c r="M7955" i="2"/>
  <c r="L7955" i="2"/>
  <c r="K7955" i="2"/>
  <c r="J7955" i="2"/>
  <c r="I7955" i="2"/>
  <c r="H7955" i="2"/>
  <c r="G7955" i="2"/>
  <c r="F7955" i="2"/>
  <c r="E7955" i="2"/>
  <c r="D7955" i="2"/>
  <c r="C7955" i="2"/>
  <c r="B7955" i="2"/>
  <c r="M7954" i="2"/>
  <c r="L7954" i="2"/>
  <c r="K7954" i="2"/>
  <c r="J7954" i="2"/>
  <c r="I7954" i="2"/>
  <c r="H7954" i="2"/>
  <c r="G7954" i="2"/>
  <c r="F7954" i="2"/>
  <c r="E7954" i="2"/>
  <c r="D7954" i="2"/>
  <c r="C7954" i="2"/>
  <c r="B7954" i="2"/>
  <c r="M7953" i="2"/>
  <c r="L7953" i="2"/>
  <c r="K7953" i="2"/>
  <c r="J7953" i="2"/>
  <c r="I7953" i="2"/>
  <c r="H7953" i="2"/>
  <c r="G7953" i="2"/>
  <c r="F7953" i="2"/>
  <c r="E7953" i="2"/>
  <c r="D7953" i="2"/>
  <c r="C7953" i="2"/>
  <c r="B7953" i="2"/>
  <c r="M7952" i="2"/>
  <c r="L7952" i="2"/>
  <c r="K7952" i="2"/>
  <c r="J7952" i="2"/>
  <c r="I7952" i="2"/>
  <c r="H7952" i="2"/>
  <c r="G7952" i="2"/>
  <c r="F7952" i="2"/>
  <c r="E7952" i="2"/>
  <c r="D7952" i="2"/>
  <c r="C7952" i="2"/>
  <c r="B7952" i="2"/>
  <c r="M7951" i="2"/>
  <c r="L7951" i="2"/>
  <c r="K7951" i="2"/>
  <c r="J7951" i="2"/>
  <c r="I7951" i="2"/>
  <c r="H7951" i="2"/>
  <c r="G7951" i="2"/>
  <c r="F7951" i="2"/>
  <c r="E7951" i="2"/>
  <c r="D7951" i="2"/>
  <c r="C7951" i="2"/>
  <c r="B7951" i="2"/>
  <c r="M7950" i="2"/>
  <c r="L7950" i="2"/>
  <c r="K7950" i="2"/>
  <c r="J7950" i="2"/>
  <c r="I7950" i="2"/>
  <c r="H7950" i="2"/>
  <c r="G7950" i="2"/>
  <c r="F7950" i="2"/>
  <c r="E7950" i="2"/>
  <c r="C7950" i="2"/>
  <c r="B7950" i="2"/>
  <c r="M7949" i="2"/>
  <c r="L7949" i="2"/>
  <c r="K7949" i="2"/>
  <c r="J7949" i="2"/>
  <c r="I7949" i="2"/>
  <c r="H7949" i="2"/>
  <c r="G7949" i="2"/>
  <c r="F7949" i="2"/>
  <c r="E7949" i="2"/>
  <c r="D7949" i="2"/>
  <c r="C7949" i="2"/>
  <c r="B7949" i="2"/>
  <c r="M7948" i="2"/>
  <c r="L7948" i="2"/>
  <c r="K7948" i="2"/>
  <c r="J7948" i="2"/>
  <c r="I7948" i="2"/>
  <c r="H7948" i="2"/>
  <c r="G7948" i="2"/>
  <c r="F7948" i="2"/>
  <c r="E7948" i="2"/>
  <c r="D7948" i="2"/>
  <c r="C7948" i="2"/>
  <c r="B7948" i="2"/>
  <c r="M7947" i="2"/>
  <c r="L7947" i="2"/>
  <c r="K7947" i="2"/>
  <c r="J7947" i="2"/>
  <c r="I7947" i="2"/>
  <c r="H7947" i="2"/>
  <c r="G7947" i="2"/>
  <c r="F7947" i="2"/>
  <c r="E7947" i="2"/>
  <c r="D7947" i="2"/>
  <c r="C7947" i="2"/>
  <c r="B7947" i="2"/>
  <c r="M7946" i="2"/>
  <c r="L7946" i="2"/>
  <c r="K7946" i="2"/>
  <c r="J7946" i="2"/>
  <c r="I7946" i="2"/>
  <c r="H7946" i="2"/>
  <c r="G7946" i="2"/>
  <c r="F7946" i="2"/>
  <c r="E7946" i="2"/>
  <c r="D7946" i="2"/>
  <c r="C7946" i="2"/>
  <c r="B7946" i="2"/>
  <c r="M7945" i="2"/>
  <c r="L7945" i="2"/>
  <c r="K7945" i="2"/>
  <c r="J7945" i="2"/>
  <c r="I7945" i="2"/>
  <c r="H7945" i="2"/>
  <c r="G7945" i="2"/>
  <c r="F7945" i="2"/>
  <c r="E7945" i="2"/>
  <c r="D7945" i="2"/>
  <c r="C7945" i="2"/>
  <c r="B7945" i="2"/>
  <c r="M7944" i="2"/>
  <c r="L7944" i="2"/>
  <c r="K7944" i="2"/>
  <c r="J7944" i="2"/>
  <c r="I7944" i="2"/>
  <c r="H7944" i="2"/>
  <c r="G7944" i="2"/>
  <c r="F7944" i="2"/>
  <c r="E7944" i="2"/>
  <c r="D7944" i="2"/>
  <c r="C7944" i="2"/>
  <c r="B7944" i="2"/>
  <c r="M7943" i="2"/>
  <c r="L7943" i="2"/>
  <c r="K7943" i="2"/>
  <c r="J7943" i="2"/>
  <c r="I7943" i="2"/>
  <c r="H7943" i="2"/>
  <c r="G7943" i="2"/>
  <c r="F7943" i="2"/>
  <c r="E7943" i="2"/>
  <c r="D7943" i="2"/>
  <c r="C7943" i="2"/>
  <c r="B7943" i="2"/>
  <c r="M7942" i="2"/>
  <c r="L7942" i="2"/>
  <c r="K7942" i="2"/>
  <c r="J7942" i="2"/>
  <c r="I7942" i="2"/>
  <c r="H7942" i="2"/>
  <c r="G7942" i="2"/>
  <c r="F7942" i="2"/>
  <c r="E7942" i="2"/>
  <c r="D7942" i="2"/>
  <c r="C7942" i="2"/>
  <c r="B7942" i="2"/>
  <c r="M7941" i="2"/>
  <c r="L7941" i="2"/>
  <c r="K7941" i="2"/>
  <c r="J7941" i="2"/>
  <c r="I7941" i="2"/>
  <c r="H7941" i="2"/>
  <c r="G7941" i="2"/>
  <c r="F7941" i="2"/>
  <c r="E7941" i="2"/>
  <c r="D7941" i="2"/>
  <c r="C7941" i="2"/>
  <c r="B7941" i="2"/>
  <c r="M7940" i="2"/>
  <c r="L7940" i="2"/>
  <c r="K7940" i="2"/>
  <c r="J7940" i="2"/>
  <c r="I7940" i="2"/>
  <c r="H7940" i="2"/>
  <c r="G7940" i="2"/>
  <c r="F7940" i="2"/>
  <c r="E7940" i="2"/>
  <c r="D7940" i="2"/>
  <c r="C7940" i="2"/>
  <c r="B7940" i="2"/>
  <c r="M7939" i="2"/>
  <c r="L7939" i="2"/>
  <c r="K7939" i="2"/>
  <c r="J7939" i="2"/>
  <c r="I7939" i="2"/>
  <c r="H7939" i="2"/>
  <c r="G7939" i="2"/>
  <c r="F7939" i="2"/>
  <c r="E7939" i="2"/>
  <c r="C7939" i="2"/>
  <c r="B7939" i="2"/>
  <c r="M7938" i="2"/>
  <c r="L7938" i="2"/>
  <c r="K7938" i="2"/>
  <c r="J7938" i="2"/>
  <c r="I7938" i="2"/>
  <c r="H7938" i="2"/>
  <c r="G7938" i="2"/>
  <c r="F7938" i="2"/>
  <c r="E7938" i="2"/>
  <c r="D7938" i="2"/>
  <c r="C7938" i="2"/>
  <c r="B7938" i="2"/>
  <c r="M7937" i="2"/>
  <c r="L7937" i="2"/>
  <c r="K7937" i="2"/>
  <c r="J7937" i="2"/>
  <c r="I7937" i="2"/>
  <c r="H7937" i="2"/>
  <c r="G7937" i="2"/>
  <c r="F7937" i="2"/>
  <c r="E7937" i="2"/>
  <c r="D7937" i="2"/>
  <c r="C7937" i="2"/>
  <c r="B7937" i="2"/>
  <c r="M7936" i="2"/>
  <c r="L7936" i="2"/>
  <c r="K7936" i="2"/>
  <c r="J7936" i="2"/>
  <c r="I7936" i="2"/>
  <c r="H7936" i="2"/>
  <c r="G7936" i="2"/>
  <c r="F7936" i="2"/>
  <c r="E7936" i="2"/>
  <c r="D7936" i="2"/>
  <c r="C7936" i="2"/>
  <c r="B7936" i="2"/>
  <c r="M7935" i="2"/>
  <c r="L7935" i="2"/>
  <c r="K7935" i="2"/>
  <c r="J7935" i="2"/>
  <c r="I7935" i="2"/>
  <c r="H7935" i="2"/>
  <c r="G7935" i="2"/>
  <c r="F7935" i="2"/>
  <c r="E7935" i="2"/>
  <c r="D7935" i="2"/>
  <c r="C7935" i="2"/>
  <c r="B7935" i="2"/>
  <c r="M7934" i="2"/>
  <c r="L7934" i="2"/>
  <c r="K7934" i="2"/>
  <c r="J7934" i="2"/>
  <c r="I7934" i="2"/>
  <c r="H7934" i="2"/>
  <c r="G7934" i="2"/>
  <c r="F7934" i="2"/>
  <c r="E7934" i="2"/>
  <c r="D7934" i="2"/>
  <c r="C7934" i="2"/>
  <c r="B7934" i="2"/>
  <c r="M7933" i="2"/>
  <c r="L7933" i="2"/>
  <c r="K7933" i="2"/>
  <c r="J7933" i="2"/>
  <c r="I7933" i="2"/>
  <c r="H7933" i="2"/>
  <c r="G7933" i="2"/>
  <c r="F7933" i="2"/>
  <c r="E7933" i="2"/>
  <c r="D7933" i="2"/>
  <c r="C7933" i="2"/>
  <c r="B7933" i="2"/>
  <c r="M7932" i="2"/>
  <c r="L7932" i="2"/>
  <c r="K7932" i="2"/>
  <c r="J7932" i="2"/>
  <c r="I7932" i="2"/>
  <c r="H7932" i="2"/>
  <c r="G7932" i="2"/>
  <c r="F7932" i="2"/>
  <c r="E7932" i="2"/>
  <c r="D7932" i="2"/>
  <c r="C7932" i="2"/>
  <c r="B7932" i="2"/>
  <c r="M7931" i="2"/>
  <c r="L7931" i="2"/>
  <c r="K7931" i="2"/>
  <c r="J7931" i="2"/>
  <c r="I7931" i="2"/>
  <c r="H7931" i="2"/>
  <c r="G7931" i="2"/>
  <c r="F7931" i="2"/>
  <c r="E7931" i="2"/>
  <c r="D7931" i="2"/>
  <c r="C7931" i="2"/>
  <c r="B7931" i="2"/>
  <c r="M7930" i="2"/>
  <c r="L7930" i="2"/>
  <c r="K7930" i="2"/>
  <c r="J7930" i="2"/>
  <c r="I7930" i="2"/>
  <c r="H7930" i="2"/>
  <c r="G7930" i="2"/>
  <c r="F7930" i="2"/>
  <c r="E7930" i="2"/>
  <c r="D7930" i="2"/>
  <c r="C7930" i="2"/>
  <c r="B7930" i="2"/>
  <c r="M7929" i="2"/>
  <c r="L7929" i="2"/>
  <c r="K7929" i="2"/>
  <c r="J7929" i="2"/>
  <c r="I7929" i="2"/>
  <c r="H7929" i="2"/>
  <c r="G7929" i="2"/>
  <c r="F7929" i="2"/>
  <c r="E7929" i="2"/>
  <c r="D7929" i="2"/>
  <c r="C7929" i="2"/>
  <c r="B7929" i="2"/>
  <c r="M7928" i="2"/>
  <c r="L7928" i="2"/>
  <c r="K7928" i="2"/>
  <c r="J7928" i="2"/>
  <c r="I7928" i="2"/>
  <c r="H7928" i="2"/>
  <c r="G7928" i="2"/>
  <c r="F7928" i="2"/>
  <c r="E7928" i="2"/>
  <c r="C7928" i="2"/>
  <c r="B7928" i="2"/>
  <c r="M7927" i="2"/>
  <c r="L7927" i="2"/>
  <c r="K7927" i="2"/>
  <c r="J7927" i="2"/>
  <c r="I7927" i="2"/>
  <c r="H7927" i="2"/>
  <c r="G7927" i="2"/>
  <c r="F7927" i="2"/>
  <c r="E7927" i="2"/>
  <c r="D7927" i="2"/>
  <c r="C7927" i="2"/>
  <c r="B7927" i="2"/>
  <c r="M7926" i="2"/>
  <c r="L7926" i="2"/>
  <c r="K7926" i="2"/>
  <c r="J7926" i="2"/>
  <c r="I7926" i="2"/>
  <c r="H7926" i="2"/>
  <c r="G7926" i="2"/>
  <c r="F7926" i="2"/>
  <c r="E7926" i="2"/>
  <c r="D7926" i="2"/>
  <c r="C7926" i="2"/>
  <c r="B7926" i="2"/>
  <c r="M7925" i="2"/>
  <c r="L7925" i="2"/>
  <c r="K7925" i="2"/>
  <c r="J7925" i="2"/>
  <c r="I7925" i="2"/>
  <c r="H7925" i="2"/>
  <c r="G7925" i="2"/>
  <c r="F7925" i="2"/>
  <c r="E7925" i="2"/>
  <c r="D7925" i="2"/>
  <c r="C7925" i="2"/>
  <c r="B7925" i="2"/>
  <c r="M7924" i="2"/>
  <c r="L7924" i="2"/>
  <c r="K7924" i="2"/>
  <c r="J7924" i="2"/>
  <c r="I7924" i="2"/>
  <c r="H7924" i="2"/>
  <c r="G7924" i="2"/>
  <c r="F7924" i="2"/>
  <c r="E7924" i="2"/>
  <c r="D7924" i="2"/>
  <c r="C7924" i="2"/>
  <c r="B7924" i="2"/>
  <c r="M7923" i="2"/>
  <c r="L7923" i="2"/>
  <c r="K7923" i="2"/>
  <c r="J7923" i="2"/>
  <c r="I7923" i="2"/>
  <c r="H7923" i="2"/>
  <c r="G7923" i="2"/>
  <c r="F7923" i="2"/>
  <c r="E7923" i="2"/>
  <c r="D7923" i="2"/>
  <c r="C7923" i="2"/>
  <c r="B7923" i="2"/>
  <c r="M7922" i="2"/>
  <c r="L7922" i="2"/>
  <c r="K7922" i="2"/>
  <c r="J7922" i="2"/>
  <c r="I7922" i="2"/>
  <c r="H7922" i="2"/>
  <c r="G7922" i="2"/>
  <c r="F7922" i="2"/>
  <c r="E7922" i="2"/>
  <c r="D7922" i="2"/>
  <c r="C7922" i="2"/>
  <c r="B7922" i="2"/>
  <c r="M7921" i="2"/>
  <c r="L7921" i="2"/>
  <c r="K7921" i="2"/>
  <c r="J7921" i="2"/>
  <c r="I7921" i="2"/>
  <c r="H7921" i="2"/>
  <c r="G7921" i="2"/>
  <c r="F7921" i="2"/>
  <c r="E7921" i="2"/>
  <c r="D7921" i="2"/>
  <c r="C7921" i="2"/>
  <c r="B7921" i="2"/>
  <c r="M7920" i="2"/>
  <c r="L7920" i="2"/>
  <c r="K7920" i="2"/>
  <c r="J7920" i="2"/>
  <c r="I7920" i="2"/>
  <c r="H7920" i="2"/>
  <c r="G7920" i="2"/>
  <c r="F7920" i="2"/>
  <c r="E7920" i="2"/>
  <c r="D7920" i="2"/>
  <c r="C7920" i="2"/>
  <c r="B7920" i="2"/>
  <c r="M7919" i="2"/>
  <c r="L7919" i="2"/>
  <c r="K7919" i="2"/>
  <c r="J7919" i="2"/>
  <c r="I7919" i="2"/>
  <c r="H7919" i="2"/>
  <c r="G7919" i="2"/>
  <c r="F7919" i="2"/>
  <c r="E7919" i="2"/>
  <c r="D7919" i="2"/>
  <c r="C7919" i="2"/>
  <c r="B7919" i="2"/>
  <c r="M7918" i="2"/>
  <c r="L7918" i="2"/>
  <c r="K7918" i="2"/>
  <c r="J7918" i="2"/>
  <c r="I7918" i="2"/>
  <c r="H7918" i="2"/>
  <c r="G7918" i="2"/>
  <c r="F7918" i="2"/>
  <c r="E7918" i="2"/>
  <c r="D7918" i="2"/>
  <c r="C7918" i="2"/>
  <c r="B7918" i="2"/>
  <c r="M7917" i="2"/>
  <c r="L7917" i="2"/>
  <c r="K7917" i="2"/>
  <c r="J7917" i="2"/>
  <c r="I7917" i="2"/>
  <c r="H7917" i="2"/>
  <c r="G7917" i="2"/>
  <c r="F7917" i="2"/>
  <c r="E7917" i="2"/>
  <c r="C7917" i="2"/>
  <c r="B7917" i="2"/>
  <c r="M7916" i="2"/>
  <c r="L7916" i="2"/>
  <c r="K7916" i="2"/>
  <c r="J7916" i="2"/>
  <c r="I7916" i="2"/>
  <c r="H7916" i="2"/>
  <c r="G7916" i="2"/>
  <c r="F7916" i="2"/>
  <c r="E7916" i="2"/>
  <c r="D7916" i="2"/>
  <c r="C7916" i="2"/>
  <c r="B7916" i="2"/>
  <c r="M7915" i="2"/>
  <c r="L7915" i="2"/>
  <c r="K7915" i="2"/>
  <c r="J7915" i="2"/>
  <c r="I7915" i="2"/>
  <c r="H7915" i="2"/>
  <c r="G7915" i="2"/>
  <c r="F7915" i="2"/>
  <c r="E7915" i="2"/>
  <c r="D7915" i="2"/>
  <c r="C7915" i="2"/>
  <c r="B7915" i="2"/>
  <c r="M7914" i="2"/>
  <c r="L7914" i="2"/>
  <c r="K7914" i="2"/>
  <c r="J7914" i="2"/>
  <c r="I7914" i="2"/>
  <c r="H7914" i="2"/>
  <c r="G7914" i="2"/>
  <c r="F7914" i="2"/>
  <c r="E7914" i="2"/>
  <c r="D7914" i="2"/>
  <c r="C7914" i="2"/>
  <c r="B7914" i="2"/>
  <c r="M7913" i="2"/>
  <c r="L7913" i="2"/>
  <c r="K7913" i="2"/>
  <c r="J7913" i="2"/>
  <c r="I7913" i="2"/>
  <c r="H7913" i="2"/>
  <c r="G7913" i="2"/>
  <c r="F7913" i="2"/>
  <c r="E7913" i="2"/>
  <c r="D7913" i="2"/>
  <c r="C7913" i="2"/>
  <c r="B7913" i="2"/>
  <c r="M7912" i="2"/>
  <c r="L7912" i="2"/>
  <c r="K7912" i="2"/>
  <c r="J7912" i="2"/>
  <c r="I7912" i="2"/>
  <c r="H7912" i="2"/>
  <c r="G7912" i="2"/>
  <c r="F7912" i="2"/>
  <c r="E7912" i="2"/>
  <c r="D7912" i="2"/>
  <c r="C7912" i="2"/>
  <c r="B7912" i="2"/>
  <c r="M7911" i="2"/>
  <c r="L7911" i="2"/>
  <c r="K7911" i="2"/>
  <c r="J7911" i="2"/>
  <c r="I7911" i="2"/>
  <c r="H7911" i="2"/>
  <c r="G7911" i="2"/>
  <c r="F7911" i="2"/>
  <c r="E7911" i="2"/>
  <c r="D7911" i="2"/>
  <c r="C7911" i="2"/>
  <c r="B7911" i="2"/>
  <c r="M7910" i="2"/>
  <c r="L7910" i="2"/>
  <c r="K7910" i="2"/>
  <c r="J7910" i="2"/>
  <c r="I7910" i="2"/>
  <c r="H7910" i="2"/>
  <c r="G7910" i="2"/>
  <c r="F7910" i="2"/>
  <c r="E7910" i="2"/>
  <c r="D7910" i="2"/>
  <c r="C7910" i="2"/>
  <c r="B7910" i="2"/>
  <c r="M7909" i="2"/>
  <c r="L7909" i="2"/>
  <c r="K7909" i="2"/>
  <c r="J7909" i="2"/>
  <c r="I7909" i="2"/>
  <c r="H7909" i="2"/>
  <c r="G7909" i="2"/>
  <c r="F7909" i="2"/>
  <c r="E7909" i="2"/>
  <c r="D7909" i="2"/>
  <c r="C7909" i="2"/>
  <c r="B7909" i="2"/>
  <c r="M7908" i="2"/>
  <c r="L7908" i="2"/>
  <c r="K7908" i="2"/>
  <c r="J7908" i="2"/>
  <c r="I7908" i="2"/>
  <c r="H7908" i="2"/>
  <c r="G7908" i="2"/>
  <c r="F7908" i="2"/>
  <c r="E7908" i="2"/>
  <c r="D7908" i="2"/>
  <c r="C7908" i="2"/>
  <c r="B7908" i="2"/>
  <c r="M7907" i="2"/>
  <c r="L7907" i="2"/>
  <c r="K7907" i="2"/>
  <c r="J7907" i="2"/>
  <c r="I7907" i="2"/>
  <c r="H7907" i="2"/>
  <c r="G7907" i="2"/>
  <c r="F7907" i="2"/>
  <c r="E7907" i="2"/>
  <c r="D7907" i="2"/>
  <c r="C7907" i="2"/>
  <c r="B7907" i="2"/>
  <c r="M7906" i="2"/>
  <c r="L7906" i="2"/>
  <c r="K7906" i="2"/>
  <c r="J7906" i="2"/>
  <c r="I7906" i="2"/>
  <c r="H7906" i="2"/>
  <c r="G7906" i="2"/>
  <c r="F7906" i="2"/>
  <c r="E7906" i="2"/>
  <c r="C7906" i="2"/>
  <c r="B7906" i="2"/>
  <c r="M7905" i="2"/>
  <c r="L7905" i="2"/>
  <c r="K7905" i="2"/>
  <c r="J7905" i="2"/>
  <c r="I7905" i="2"/>
  <c r="H7905" i="2"/>
  <c r="G7905" i="2"/>
  <c r="F7905" i="2"/>
  <c r="E7905" i="2"/>
  <c r="D7905" i="2"/>
  <c r="C7905" i="2"/>
  <c r="B7905" i="2"/>
  <c r="M7904" i="2"/>
  <c r="L7904" i="2"/>
  <c r="K7904" i="2"/>
  <c r="J7904" i="2"/>
  <c r="I7904" i="2"/>
  <c r="H7904" i="2"/>
  <c r="G7904" i="2"/>
  <c r="F7904" i="2"/>
  <c r="E7904" i="2"/>
  <c r="D7904" i="2"/>
  <c r="C7904" i="2"/>
  <c r="B7904" i="2"/>
  <c r="M7903" i="2"/>
  <c r="L7903" i="2"/>
  <c r="K7903" i="2"/>
  <c r="J7903" i="2"/>
  <c r="I7903" i="2"/>
  <c r="H7903" i="2"/>
  <c r="G7903" i="2"/>
  <c r="F7903" i="2"/>
  <c r="E7903" i="2"/>
  <c r="D7903" i="2"/>
  <c r="C7903" i="2"/>
  <c r="B7903" i="2"/>
  <c r="M7902" i="2"/>
  <c r="L7902" i="2"/>
  <c r="K7902" i="2"/>
  <c r="J7902" i="2"/>
  <c r="I7902" i="2"/>
  <c r="H7902" i="2"/>
  <c r="G7902" i="2"/>
  <c r="F7902" i="2"/>
  <c r="E7902" i="2"/>
  <c r="D7902" i="2"/>
  <c r="C7902" i="2"/>
  <c r="B7902" i="2"/>
  <c r="M7901" i="2"/>
  <c r="L7901" i="2"/>
  <c r="K7901" i="2"/>
  <c r="J7901" i="2"/>
  <c r="I7901" i="2"/>
  <c r="H7901" i="2"/>
  <c r="G7901" i="2"/>
  <c r="F7901" i="2"/>
  <c r="E7901" i="2"/>
  <c r="D7901" i="2"/>
  <c r="C7901" i="2"/>
  <c r="B7901" i="2"/>
  <c r="M7900" i="2"/>
  <c r="L7900" i="2"/>
  <c r="K7900" i="2"/>
  <c r="J7900" i="2"/>
  <c r="I7900" i="2"/>
  <c r="H7900" i="2"/>
  <c r="G7900" i="2"/>
  <c r="F7900" i="2"/>
  <c r="E7900" i="2"/>
  <c r="D7900" i="2"/>
  <c r="C7900" i="2"/>
  <c r="B7900" i="2"/>
  <c r="M7899" i="2"/>
  <c r="L7899" i="2"/>
  <c r="K7899" i="2"/>
  <c r="J7899" i="2"/>
  <c r="I7899" i="2"/>
  <c r="H7899" i="2"/>
  <c r="G7899" i="2"/>
  <c r="F7899" i="2"/>
  <c r="E7899" i="2"/>
  <c r="D7899" i="2"/>
  <c r="C7899" i="2"/>
  <c r="B7899" i="2"/>
  <c r="M7898" i="2"/>
  <c r="L7898" i="2"/>
  <c r="K7898" i="2"/>
  <c r="J7898" i="2"/>
  <c r="I7898" i="2"/>
  <c r="H7898" i="2"/>
  <c r="G7898" i="2"/>
  <c r="F7898" i="2"/>
  <c r="E7898" i="2"/>
  <c r="D7898" i="2"/>
  <c r="C7898" i="2"/>
  <c r="B7898" i="2"/>
  <c r="M7897" i="2"/>
  <c r="L7897" i="2"/>
  <c r="K7897" i="2"/>
  <c r="J7897" i="2"/>
  <c r="I7897" i="2"/>
  <c r="H7897" i="2"/>
  <c r="G7897" i="2"/>
  <c r="F7897" i="2"/>
  <c r="E7897" i="2"/>
  <c r="D7897" i="2"/>
  <c r="C7897" i="2"/>
  <c r="B7897" i="2"/>
  <c r="M7896" i="2"/>
  <c r="L7896" i="2"/>
  <c r="K7896" i="2"/>
  <c r="J7896" i="2"/>
  <c r="I7896" i="2"/>
  <c r="H7896" i="2"/>
  <c r="G7896" i="2"/>
  <c r="F7896" i="2"/>
  <c r="E7896" i="2"/>
  <c r="D7896" i="2"/>
  <c r="C7896" i="2"/>
  <c r="B7896" i="2"/>
  <c r="M7895" i="2"/>
  <c r="L7895" i="2"/>
  <c r="K7895" i="2"/>
  <c r="J7895" i="2"/>
  <c r="I7895" i="2"/>
  <c r="H7895" i="2"/>
  <c r="G7895" i="2"/>
  <c r="F7895" i="2"/>
  <c r="E7895" i="2"/>
  <c r="C7895" i="2"/>
  <c r="B7895" i="2"/>
  <c r="M7894" i="2"/>
  <c r="L7894" i="2"/>
  <c r="K7894" i="2"/>
  <c r="J7894" i="2"/>
  <c r="I7894" i="2"/>
  <c r="H7894" i="2"/>
  <c r="G7894" i="2"/>
  <c r="F7894" i="2"/>
  <c r="E7894" i="2"/>
  <c r="D7894" i="2"/>
  <c r="C7894" i="2"/>
  <c r="B7894" i="2"/>
  <c r="M7893" i="2"/>
  <c r="L7893" i="2"/>
  <c r="K7893" i="2"/>
  <c r="J7893" i="2"/>
  <c r="I7893" i="2"/>
  <c r="H7893" i="2"/>
  <c r="G7893" i="2"/>
  <c r="F7893" i="2"/>
  <c r="E7893" i="2"/>
  <c r="D7893" i="2"/>
  <c r="C7893" i="2"/>
  <c r="B7893" i="2"/>
  <c r="M7892" i="2"/>
  <c r="L7892" i="2"/>
  <c r="K7892" i="2"/>
  <c r="J7892" i="2"/>
  <c r="I7892" i="2"/>
  <c r="H7892" i="2"/>
  <c r="G7892" i="2"/>
  <c r="F7892" i="2"/>
  <c r="E7892" i="2"/>
  <c r="D7892" i="2"/>
  <c r="C7892" i="2"/>
  <c r="B7892" i="2"/>
  <c r="M7891" i="2"/>
  <c r="L7891" i="2"/>
  <c r="K7891" i="2"/>
  <c r="J7891" i="2"/>
  <c r="I7891" i="2"/>
  <c r="H7891" i="2"/>
  <c r="G7891" i="2"/>
  <c r="F7891" i="2"/>
  <c r="E7891" i="2"/>
  <c r="D7891" i="2"/>
  <c r="C7891" i="2"/>
  <c r="B7891" i="2"/>
  <c r="M7890" i="2"/>
  <c r="L7890" i="2"/>
  <c r="K7890" i="2"/>
  <c r="J7890" i="2"/>
  <c r="I7890" i="2"/>
  <c r="H7890" i="2"/>
  <c r="G7890" i="2"/>
  <c r="F7890" i="2"/>
  <c r="E7890" i="2"/>
  <c r="D7890" i="2"/>
  <c r="C7890" i="2"/>
  <c r="B7890" i="2"/>
  <c r="M7889" i="2"/>
  <c r="L7889" i="2"/>
  <c r="K7889" i="2"/>
  <c r="J7889" i="2"/>
  <c r="I7889" i="2"/>
  <c r="H7889" i="2"/>
  <c r="G7889" i="2"/>
  <c r="F7889" i="2"/>
  <c r="E7889" i="2"/>
  <c r="D7889" i="2"/>
  <c r="C7889" i="2"/>
  <c r="B7889" i="2"/>
  <c r="M7888" i="2"/>
  <c r="L7888" i="2"/>
  <c r="K7888" i="2"/>
  <c r="J7888" i="2"/>
  <c r="I7888" i="2"/>
  <c r="H7888" i="2"/>
  <c r="G7888" i="2"/>
  <c r="F7888" i="2"/>
  <c r="E7888" i="2"/>
  <c r="D7888" i="2"/>
  <c r="C7888" i="2"/>
  <c r="B7888" i="2"/>
  <c r="M7887" i="2"/>
  <c r="L7887" i="2"/>
  <c r="K7887" i="2"/>
  <c r="J7887" i="2"/>
  <c r="I7887" i="2"/>
  <c r="H7887" i="2"/>
  <c r="G7887" i="2"/>
  <c r="F7887" i="2"/>
  <c r="E7887" i="2"/>
  <c r="D7887" i="2"/>
  <c r="C7887" i="2"/>
  <c r="B7887" i="2"/>
  <c r="M7886" i="2"/>
  <c r="L7886" i="2"/>
  <c r="K7886" i="2"/>
  <c r="J7886" i="2"/>
  <c r="I7886" i="2"/>
  <c r="H7886" i="2"/>
  <c r="G7886" i="2"/>
  <c r="F7886" i="2"/>
  <c r="E7886" i="2"/>
  <c r="D7886" i="2"/>
  <c r="C7886" i="2"/>
  <c r="B7886" i="2"/>
  <c r="M7885" i="2"/>
  <c r="L7885" i="2"/>
  <c r="K7885" i="2"/>
  <c r="J7885" i="2"/>
  <c r="I7885" i="2"/>
  <c r="H7885" i="2"/>
  <c r="G7885" i="2"/>
  <c r="F7885" i="2"/>
  <c r="E7885" i="2"/>
  <c r="D7885" i="2"/>
  <c r="C7885" i="2"/>
  <c r="B7885" i="2"/>
  <c r="M7884" i="2"/>
  <c r="L7884" i="2"/>
  <c r="K7884" i="2"/>
  <c r="J7884" i="2"/>
  <c r="I7884" i="2"/>
  <c r="H7884" i="2"/>
  <c r="G7884" i="2"/>
  <c r="F7884" i="2"/>
  <c r="E7884" i="2"/>
  <c r="C7884" i="2"/>
  <c r="B7884" i="2"/>
  <c r="M7883" i="2"/>
  <c r="L7883" i="2"/>
  <c r="K7883" i="2"/>
  <c r="J7883" i="2"/>
  <c r="I7883" i="2"/>
  <c r="H7883" i="2"/>
  <c r="G7883" i="2"/>
  <c r="F7883" i="2"/>
  <c r="E7883" i="2"/>
  <c r="D7883" i="2"/>
  <c r="C7883" i="2"/>
  <c r="B7883" i="2"/>
  <c r="M7882" i="2"/>
  <c r="L7882" i="2"/>
  <c r="K7882" i="2"/>
  <c r="J7882" i="2"/>
  <c r="I7882" i="2"/>
  <c r="H7882" i="2"/>
  <c r="G7882" i="2"/>
  <c r="F7882" i="2"/>
  <c r="E7882" i="2"/>
  <c r="D7882" i="2"/>
  <c r="C7882" i="2"/>
  <c r="B7882" i="2"/>
  <c r="M7881" i="2"/>
  <c r="L7881" i="2"/>
  <c r="K7881" i="2"/>
  <c r="J7881" i="2"/>
  <c r="I7881" i="2"/>
  <c r="H7881" i="2"/>
  <c r="G7881" i="2"/>
  <c r="F7881" i="2"/>
  <c r="E7881" i="2"/>
  <c r="D7881" i="2"/>
  <c r="C7881" i="2"/>
  <c r="B7881" i="2"/>
  <c r="M7880" i="2"/>
  <c r="L7880" i="2"/>
  <c r="K7880" i="2"/>
  <c r="J7880" i="2"/>
  <c r="I7880" i="2"/>
  <c r="H7880" i="2"/>
  <c r="G7880" i="2"/>
  <c r="F7880" i="2"/>
  <c r="E7880" i="2"/>
  <c r="D7880" i="2"/>
  <c r="C7880" i="2"/>
  <c r="B7880" i="2"/>
  <c r="M7879" i="2"/>
  <c r="L7879" i="2"/>
  <c r="K7879" i="2"/>
  <c r="J7879" i="2"/>
  <c r="I7879" i="2"/>
  <c r="H7879" i="2"/>
  <c r="G7879" i="2"/>
  <c r="F7879" i="2"/>
  <c r="E7879" i="2"/>
  <c r="D7879" i="2"/>
  <c r="C7879" i="2"/>
  <c r="B7879" i="2"/>
  <c r="M7878" i="2"/>
  <c r="L7878" i="2"/>
  <c r="K7878" i="2"/>
  <c r="J7878" i="2"/>
  <c r="I7878" i="2"/>
  <c r="H7878" i="2"/>
  <c r="G7878" i="2"/>
  <c r="F7878" i="2"/>
  <c r="E7878" i="2"/>
  <c r="D7878" i="2"/>
  <c r="C7878" i="2"/>
  <c r="B7878" i="2"/>
  <c r="M7877" i="2"/>
  <c r="L7877" i="2"/>
  <c r="K7877" i="2"/>
  <c r="J7877" i="2"/>
  <c r="I7877" i="2"/>
  <c r="H7877" i="2"/>
  <c r="G7877" i="2"/>
  <c r="F7877" i="2"/>
  <c r="E7877" i="2"/>
  <c r="D7877" i="2"/>
  <c r="C7877" i="2"/>
  <c r="B7877" i="2"/>
  <c r="M7876" i="2"/>
  <c r="L7876" i="2"/>
  <c r="K7876" i="2"/>
  <c r="J7876" i="2"/>
  <c r="I7876" i="2"/>
  <c r="H7876" i="2"/>
  <c r="G7876" i="2"/>
  <c r="F7876" i="2"/>
  <c r="E7876" i="2"/>
  <c r="D7876" i="2"/>
  <c r="C7876" i="2"/>
  <c r="B7876" i="2"/>
  <c r="M7875" i="2"/>
  <c r="L7875" i="2"/>
  <c r="K7875" i="2"/>
  <c r="J7875" i="2"/>
  <c r="I7875" i="2"/>
  <c r="H7875" i="2"/>
  <c r="G7875" i="2"/>
  <c r="F7875" i="2"/>
  <c r="E7875" i="2"/>
  <c r="D7875" i="2"/>
  <c r="C7875" i="2"/>
  <c r="B7875" i="2"/>
  <c r="M7874" i="2"/>
  <c r="L7874" i="2"/>
  <c r="K7874" i="2"/>
  <c r="J7874" i="2"/>
  <c r="I7874" i="2"/>
  <c r="H7874" i="2"/>
  <c r="G7874" i="2"/>
  <c r="F7874" i="2"/>
  <c r="E7874" i="2"/>
  <c r="D7874" i="2"/>
  <c r="C7874" i="2"/>
  <c r="B7874" i="2"/>
  <c r="M7873" i="2"/>
  <c r="L7873" i="2"/>
  <c r="K7873" i="2"/>
  <c r="J7873" i="2"/>
  <c r="I7873" i="2"/>
  <c r="H7873" i="2"/>
  <c r="G7873" i="2"/>
  <c r="F7873" i="2"/>
  <c r="E7873" i="2"/>
  <c r="C7873" i="2"/>
  <c r="B7873" i="2"/>
  <c r="M7872" i="2"/>
  <c r="L7872" i="2"/>
  <c r="K7872" i="2"/>
  <c r="J7872" i="2"/>
  <c r="I7872" i="2"/>
  <c r="H7872" i="2"/>
  <c r="G7872" i="2"/>
  <c r="F7872" i="2"/>
  <c r="E7872" i="2"/>
  <c r="D7872" i="2"/>
  <c r="C7872" i="2"/>
  <c r="B7872" i="2"/>
  <c r="M7871" i="2"/>
  <c r="L7871" i="2"/>
  <c r="K7871" i="2"/>
  <c r="J7871" i="2"/>
  <c r="I7871" i="2"/>
  <c r="H7871" i="2"/>
  <c r="G7871" i="2"/>
  <c r="F7871" i="2"/>
  <c r="E7871" i="2"/>
  <c r="D7871" i="2"/>
  <c r="C7871" i="2"/>
  <c r="B7871" i="2"/>
  <c r="M7870" i="2"/>
  <c r="L7870" i="2"/>
  <c r="K7870" i="2"/>
  <c r="J7870" i="2"/>
  <c r="I7870" i="2"/>
  <c r="H7870" i="2"/>
  <c r="G7870" i="2"/>
  <c r="F7870" i="2"/>
  <c r="E7870" i="2"/>
  <c r="D7870" i="2"/>
  <c r="C7870" i="2"/>
  <c r="B7870" i="2"/>
  <c r="M7869" i="2"/>
  <c r="L7869" i="2"/>
  <c r="K7869" i="2"/>
  <c r="J7869" i="2"/>
  <c r="I7869" i="2"/>
  <c r="H7869" i="2"/>
  <c r="G7869" i="2"/>
  <c r="F7869" i="2"/>
  <c r="E7869" i="2"/>
  <c r="D7869" i="2"/>
  <c r="C7869" i="2"/>
  <c r="B7869" i="2"/>
  <c r="M7868" i="2"/>
  <c r="L7868" i="2"/>
  <c r="K7868" i="2"/>
  <c r="J7868" i="2"/>
  <c r="I7868" i="2"/>
  <c r="H7868" i="2"/>
  <c r="G7868" i="2"/>
  <c r="F7868" i="2"/>
  <c r="E7868" i="2"/>
  <c r="D7868" i="2"/>
  <c r="C7868" i="2"/>
  <c r="B7868" i="2"/>
  <c r="M7867" i="2"/>
  <c r="L7867" i="2"/>
  <c r="K7867" i="2"/>
  <c r="J7867" i="2"/>
  <c r="I7867" i="2"/>
  <c r="H7867" i="2"/>
  <c r="G7867" i="2"/>
  <c r="F7867" i="2"/>
  <c r="E7867" i="2"/>
  <c r="D7867" i="2"/>
  <c r="C7867" i="2"/>
  <c r="B7867" i="2"/>
  <c r="M7866" i="2"/>
  <c r="L7866" i="2"/>
  <c r="K7866" i="2"/>
  <c r="J7866" i="2"/>
  <c r="I7866" i="2"/>
  <c r="H7866" i="2"/>
  <c r="G7866" i="2"/>
  <c r="F7866" i="2"/>
  <c r="E7866" i="2"/>
  <c r="D7866" i="2"/>
  <c r="C7866" i="2"/>
  <c r="B7866" i="2"/>
  <c r="M7865" i="2"/>
  <c r="L7865" i="2"/>
  <c r="K7865" i="2"/>
  <c r="J7865" i="2"/>
  <c r="I7865" i="2"/>
  <c r="H7865" i="2"/>
  <c r="G7865" i="2"/>
  <c r="F7865" i="2"/>
  <c r="E7865" i="2"/>
  <c r="D7865" i="2"/>
  <c r="C7865" i="2"/>
  <c r="B7865" i="2"/>
  <c r="M7864" i="2"/>
  <c r="L7864" i="2"/>
  <c r="K7864" i="2"/>
  <c r="J7864" i="2"/>
  <c r="I7864" i="2"/>
  <c r="H7864" i="2"/>
  <c r="G7864" i="2"/>
  <c r="F7864" i="2"/>
  <c r="E7864" i="2"/>
  <c r="D7864" i="2"/>
  <c r="C7864" i="2"/>
  <c r="B7864" i="2"/>
  <c r="M7863" i="2"/>
  <c r="L7863" i="2"/>
  <c r="K7863" i="2"/>
  <c r="J7863" i="2"/>
  <c r="I7863" i="2"/>
  <c r="H7863" i="2"/>
  <c r="G7863" i="2"/>
  <c r="F7863" i="2"/>
  <c r="E7863" i="2"/>
  <c r="D7863" i="2"/>
  <c r="C7863" i="2"/>
  <c r="B7863" i="2"/>
  <c r="M7862" i="2"/>
  <c r="L7862" i="2"/>
  <c r="K7862" i="2"/>
  <c r="J7862" i="2"/>
  <c r="I7862" i="2"/>
  <c r="H7862" i="2"/>
  <c r="G7862" i="2"/>
  <c r="F7862" i="2"/>
  <c r="E7862" i="2"/>
  <c r="C7862" i="2"/>
  <c r="B7862" i="2"/>
  <c r="M7861" i="2"/>
  <c r="L7861" i="2"/>
  <c r="K7861" i="2"/>
  <c r="J7861" i="2"/>
  <c r="I7861" i="2"/>
  <c r="H7861" i="2"/>
  <c r="G7861" i="2"/>
  <c r="F7861" i="2"/>
  <c r="E7861" i="2"/>
  <c r="D7861" i="2"/>
  <c r="C7861" i="2"/>
  <c r="B7861" i="2"/>
  <c r="M7860" i="2"/>
  <c r="L7860" i="2"/>
  <c r="K7860" i="2"/>
  <c r="J7860" i="2"/>
  <c r="I7860" i="2"/>
  <c r="H7860" i="2"/>
  <c r="G7860" i="2"/>
  <c r="F7860" i="2"/>
  <c r="E7860" i="2"/>
  <c r="D7860" i="2"/>
  <c r="C7860" i="2"/>
  <c r="B7860" i="2"/>
  <c r="M7859" i="2"/>
  <c r="L7859" i="2"/>
  <c r="K7859" i="2"/>
  <c r="J7859" i="2"/>
  <c r="I7859" i="2"/>
  <c r="H7859" i="2"/>
  <c r="G7859" i="2"/>
  <c r="F7859" i="2"/>
  <c r="E7859" i="2"/>
  <c r="D7859" i="2"/>
  <c r="C7859" i="2"/>
  <c r="B7859" i="2"/>
  <c r="M7858" i="2"/>
  <c r="L7858" i="2"/>
  <c r="K7858" i="2"/>
  <c r="J7858" i="2"/>
  <c r="I7858" i="2"/>
  <c r="H7858" i="2"/>
  <c r="G7858" i="2"/>
  <c r="F7858" i="2"/>
  <c r="E7858" i="2"/>
  <c r="D7858" i="2"/>
  <c r="C7858" i="2"/>
  <c r="B7858" i="2"/>
  <c r="M7857" i="2"/>
  <c r="L7857" i="2"/>
  <c r="K7857" i="2"/>
  <c r="J7857" i="2"/>
  <c r="I7857" i="2"/>
  <c r="H7857" i="2"/>
  <c r="G7857" i="2"/>
  <c r="F7857" i="2"/>
  <c r="E7857" i="2"/>
  <c r="D7857" i="2"/>
  <c r="C7857" i="2"/>
  <c r="B7857" i="2"/>
  <c r="M7856" i="2"/>
  <c r="L7856" i="2"/>
  <c r="K7856" i="2"/>
  <c r="J7856" i="2"/>
  <c r="I7856" i="2"/>
  <c r="H7856" i="2"/>
  <c r="G7856" i="2"/>
  <c r="F7856" i="2"/>
  <c r="E7856" i="2"/>
  <c r="D7856" i="2"/>
  <c r="C7856" i="2"/>
  <c r="B7856" i="2"/>
  <c r="M7855" i="2"/>
  <c r="L7855" i="2"/>
  <c r="K7855" i="2"/>
  <c r="J7855" i="2"/>
  <c r="I7855" i="2"/>
  <c r="H7855" i="2"/>
  <c r="G7855" i="2"/>
  <c r="F7855" i="2"/>
  <c r="E7855" i="2"/>
  <c r="D7855" i="2"/>
  <c r="C7855" i="2"/>
  <c r="B7855" i="2"/>
  <c r="M7854" i="2"/>
  <c r="L7854" i="2"/>
  <c r="K7854" i="2"/>
  <c r="J7854" i="2"/>
  <c r="I7854" i="2"/>
  <c r="H7854" i="2"/>
  <c r="G7854" i="2"/>
  <c r="F7854" i="2"/>
  <c r="E7854" i="2"/>
  <c r="D7854" i="2"/>
  <c r="C7854" i="2"/>
  <c r="B7854" i="2"/>
  <c r="M7853" i="2"/>
  <c r="L7853" i="2"/>
  <c r="K7853" i="2"/>
  <c r="J7853" i="2"/>
  <c r="I7853" i="2"/>
  <c r="H7853" i="2"/>
  <c r="G7853" i="2"/>
  <c r="F7853" i="2"/>
  <c r="E7853" i="2"/>
  <c r="D7853" i="2"/>
  <c r="C7853" i="2"/>
  <c r="B7853" i="2"/>
  <c r="M7852" i="2"/>
  <c r="L7852" i="2"/>
  <c r="K7852" i="2"/>
  <c r="J7852" i="2"/>
  <c r="I7852" i="2"/>
  <c r="H7852" i="2"/>
  <c r="G7852" i="2"/>
  <c r="F7852" i="2"/>
  <c r="E7852" i="2"/>
  <c r="D7852" i="2"/>
  <c r="C7852" i="2"/>
  <c r="B7852" i="2"/>
  <c r="M7851" i="2"/>
  <c r="L7851" i="2"/>
  <c r="K7851" i="2"/>
  <c r="J7851" i="2"/>
  <c r="I7851" i="2"/>
  <c r="H7851" i="2"/>
  <c r="G7851" i="2"/>
  <c r="F7851" i="2"/>
  <c r="E7851" i="2"/>
  <c r="C7851" i="2"/>
  <c r="B7851" i="2"/>
  <c r="M7850" i="2"/>
  <c r="L7850" i="2"/>
  <c r="K7850" i="2"/>
  <c r="J7850" i="2"/>
  <c r="I7850" i="2"/>
  <c r="H7850" i="2"/>
  <c r="G7850" i="2"/>
  <c r="F7850" i="2"/>
  <c r="E7850" i="2"/>
  <c r="D7850" i="2"/>
  <c r="C7850" i="2"/>
  <c r="B7850" i="2"/>
  <c r="M7849" i="2"/>
  <c r="L7849" i="2"/>
  <c r="K7849" i="2"/>
  <c r="J7849" i="2"/>
  <c r="I7849" i="2"/>
  <c r="H7849" i="2"/>
  <c r="G7849" i="2"/>
  <c r="F7849" i="2"/>
  <c r="E7849" i="2"/>
  <c r="D7849" i="2"/>
  <c r="C7849" i="2"/>
  <c r="B7849" i="2"/>
  <c r="M7848" i="2"/>
  <c r="L7848" i="2"/>
  <c r="K7848" i="2"/>
  <c r="J7848" i="2"/>
  <c r="I7848" i="2"/>
  <c r="H7848" i="2"/>
  <c r="G7848" i="2"/>
  <c r="F7848" i="2"/>
  <c r="E7848" i="2"/>
  <c r="D7848" i="2"/>
  <c r="C7848" i="2"/>
  <c r="B7848" i="2"/>
  <c r="M7847" i="2"/>
  <c r="L7847" i="2"/>
  <c r="K7847" i="2"/>
  <c r="J7847" i="2"/>
  <c r="I7847" i="2"/>
  <c r="H7847" i="2"/>
  <c r="G7847" i="2"/>
  <c r="F7847" i="2"/>
  <c r="E7847" i="2"/>
  <c r="D7847" i="2"/>
  <c r="C7847" i="2"/>
  <c r="B7847" i="2"/>
  <c r="M7846" i="2"/>
  <c r="L7846" i="2"/>
  <c r="K7846" i="2"/>
  <c r="J7846" i="2"/>
  <c r="I7846" i="2"/>
  <c r="H7846" i="2"/>
  <c r="G7846" i="2"/>
  <c r="F7846" i="2"/>
  <c r="E7846" i="2"/>
  <c r="D7846" i="2"/>
  <c r="C7846" i="2"/>
  <c r="B7846" i="2"/>
  <c r="M7845" i="2"/>
  <c r="L7845" i="2"/>
  <c r="K7845" i="2"/>
  <c r="J7845" i="2"/>
  <c r="I7845" i="2"/>
  <c r="H7845" i="2"/>
  <c r="G7845" i="2"/>
  <c r="F7845" i="2"/>
  <c r="E7845" i="2"/>
  <c r="D7845" i="2"/>
  <c r="C7845" i="2"/>
  <c r="B7845" i="2"/>
  <c r="M7844" i="2"/>
  <c r="L7844" i="2"/>
  <c r="K7844" i="2"/>
  <c r="J7844" i="2"/>
  <c r="I7844" i="2"/>
  <c r="H7844" i="2"/>
  <c r="G7844" i="2"/>
  <c r="F7844" i="2"/>
  <c r="E7844" i="2"/>
  <c r="D7844" i="2"/>
  <c r="C7844" i="2"/>
  <c r="B7844" i="2"/>
  <c r="M7843" i="2"/>
  <c r="L7843" i="2"/>
  <c r="K7843" i="2"/>
  <c r="J7843" i="2"/>
  <c r="I7843" i="2"/>
  <c r="H7843" i="2"/>
  <c r="G7843" i="2"/>
  <c r="F7843" i="2"/>
  <c r="E7843" i="2"/>
  <c r="D7843" i="2"/>
  <c r="C7843" i="2"/>
  <c r="B7843" i="2"/>
  <c r="M7842" i="2"/>
  <c r="L7842" i="2"/>
  <c r="K7842" i="2"/>
  <c r="J7842" i="2"/>
  <c r="I7842" i="2"/>
  <c r="H7842" i="2"/>
  <c r="G7842" i="2"/>
  <c r="F7842" i="2"/>
  <c r="E7842" i="2"/>
  <c r="D7842" i="2"/>
  <c r="C7842" i="2"/>
  <c r="B7842" i="2"/>
  <c r="M7841" i="2"/>
  <c r="L7841" i="2"/>
  <c r="K7841" i="2"/>
  <c r="J7841" i="2"/>
  <c r="I7841" i="2"/>
  <c r="H7841" i="2"/>
  <c r="G7841" i="2"/>
  <c r="F7841" i="2"/>
  <c r="E7841" i="2"/>
  <c r="D7841" i="2"/>
  <c r="C7841" i="2"/>
  <c r="B7841" i="2"/>
  <c r="M7840" i="2"/>
  <c r="L7840" i="2"/>
  <c r="K7840" i="2"/>
  <c r="J7840" i="2"/>
  <c r="I7840" i="2"/>
  <c r="H7840" i="2"/>
  <c r="G7840" i="2"/>
  <c r="F7840" i="2"/>
  <c r="E7840" i="2"/>
  <c r="C7840" i="2"/>
  <c r="B7840" i="2"/>
  <c r="M7839" i="2"/>
  <c r="L7839" i="2"/>
  <c r="K7839" i="2"/>
  <c r="J7839" i="2"/>
  <c r="I7839" i="2"/>
  <c r="H7839" i="2"/>
  <c r="G7839" i="2"/>
  <c r="F7839" i="2"/>
  <c r="E7839" i="2"/>
  <c r="D7839" i="2"/>
  <c r="C7839" i="2"/>
  <c r="B7839" i="2"/>
  <c r="M7838" i="2"/>
  <c r="L7838" i="2"/>
  <c r="K7838" i="2"/>
  <c r="J7838" i="2"/>
  <c r="I7838" i="2"/>
  <c r="H7838" i="2"/>
  <c r="G7838" i="2"/>
  <c r="F7838" i="2"/>
  <c r="E7838" i="2"/>
  <c r="D7838" i="2"/>
  <c r="C7838" i="2"/>
  <c r="B7838" i="2"/>
  <c r="M7837" i="2"/>
  <c r="L7837" i="2"/>
  <c r="K7837" i="2"/>
  <c r="J7837" i="2"/>
  <c r="I7837" i="2"/>
  <c r="H7837" i="2"/>
  <c r="G7837" i="2"/>
  <c r="F7837" i="2"/>
  <c r="E7837" i="2"/>
  <c r="D7837" i="2"/>
  <c r="C7837" i="2"/>
  <c r="B7837" i="2"/>
  <c r="M7836" i="2"/>
  <c r="L7836" i="2"/>
  <c r="K7836" i="2"/>
  <c r="J7836" i="2"/>
  <c r="I7836" i="2"/>
  <c r="H7836" i="2"/>
  <c r="G7836" i="2"/>
  <c r="F7836" i="2"/>
  <c r="E7836" i="2"/>
  <c r="D7836" i="2"/>
  <c r="C7836" i="2"/>
  <c r="B7836" i="2"/>
  <c r="M7835" i="2"/>
  <c r="L7835" i="2"/>
  <c r="K7835" i="2"/>
  <c r="J7835" i="2"/>
  <c r="I7835" i="2"/>
  <c r="H7835" i="2"/>
  <c r="G7835" i="2"/>
  <c r="F7835" i="2"/>
  <c r="E7835" i="2"/>
  <c r="D7835" i="2"/>
  <c r="C7835" i="2"/>
  <c r="B7835" i="2"/>
  <c r="M7834" i="2"/>
  <c r="L7834" i="2"/>
  <c r="K7834" i="2"/>
  <c r="J7834" i="2"/>
  <c r="I7834" i="2"/>
  <c r="H7834" i="2"/>
  <c r="G7834" i="2"/>
  <c r="F7834" i="2"/>
  <c r="E7834" i="2"/>
  <c r="D7834" i="2"/>
  <c r="C7834" i="2"/>
  <c r="B7834" i="2"/>
  <c r="M7833" i="2"/>
  <c r="L7833" i="2"/>
  <c r="K7833" i="2"/>
  <c r="J7833" i="2"/>
  <c r="I7833" i="2"/>
  <c r="H7833" i="2"/>
  <c r="G7833" i="2"/>
  <c r="F7833" i="2"/>
  <c r="E7833" i="2"/>
  <c r="D7833" i="2"/>
  <c r="C7833" i="2"/>
  <c r="B7833" i="2"/>
  <c r="M7832" i="2"/>
  <c r="L7832" i="2"/>
  <c r="K7832" i="2"/>
  <c r="J7832" i="2"/>
  <c r="I7832" i="2"/>
  <c r="H7832" i="2"/>
  <c r="G7832" i="2"/>
  <c r="F7832" i="2"/>
  <c r="E7832" i="2"/>
  <c r="D7832" i="2"/>
  <c r="C7832" i="2"/>
  <c r="B7832" i="2"/>
  <c r="M7831" i="2"/>
  <c r="L7831" i="2"/>
  <c r="K7831" i="2"/>
  <c r="J7831" i="2"/>
  <c r="I7831" i="2"/>
  <c r="H7831" i="2"/>
  <c r="G7831" i="2"/>
  <c r="F7831" i="2"/>
  <c r="E7831" i="2"/>
  <c r="D7831" i="2"/>
  <c r="C7831" i="2"/>
  <c r="B7831" i="2"/>
  <c r="M7830" i="2"/>
  <c r="L7830" i="2"/>
  <c r="K7830" i="2"/>
  <c r="J7830" i="2"/>
  <c r="I7830" i="2"/>
  <c r="H7830" i="2"/>
  <c r="G7830" i="2"/>
  <c r="F7830" i="2"/>
  <c r="E7830" i="2"/>
  <c r="D7830" i="2"/>
  <c r="C7830" i="2"/>
  <c r="B7830" i="2"/>
  <c r="M7829" i="2"/>
  <c r="L7829" i="2"/>
  <c r="K7829" i="2"/>
  <c r="J7829" i="2"/>
  <c r="I7829" i="2"/>
  <c r="H7829" i="2"/>
  <c r="G7829" i="2"/>
  <c r="F7829" i="2"/>
  <c r="E7829" i="2"/>
  <c r="C7829" i="2"/>
  <c r="B7829" i="2"/>
  <c r="M7828" i="2"/>
  <c r="L7828" i="2"/>
  <c r="K7828" i="2"/>
  <c r="J7828" i="2"/>
  <c r="I7828" i="2"/>
  <c r="H7828" i="2"/>
  <c r="G7828" i="2"/>
  <c r="F7828" i="2"/>
  <c r="E7828" i="2"/>
  <c r="D7828" i="2"/>
  <c r="C7828" i="2"/>
  <c r="B7828" i="2"/>
  <c r="M7827" i="2"/>
  <c r="L7827" i="2"/>
  <c r="K7827" i="2"/>
  <c r="J7827" i="2"/>
  <c r="I7827" i="2"/>
  <c r="H7827" i="2"/>
  <c r="G7827" i="2"/>
  <c r="F7827" i="2"/>
  <c r="E7827" i="2"/>
  <c r="D7827" i="2"/>
  <c r="C7827" i="2"/>
  <c r="B7827" i="2"/>
  <c r="M7826" i="2"/>
  <c r="L7826" i="2"/>
  <c r="K7826" i="2"/>
  <c r="J7826" i="2"/>
  <c r="I7826" i="2"/>
  <c r="H7826" i="2"/>
  <c r="G7826" i="2"/>
  <c r="F7826" i="2"/>
  <c r="E7826" i="2"/>
  <c r="D7826" i="2"/>
  <c r="C7826" i="2"/>
  <c r="B7826" i="2"/>
  <c r="M7825" i="2"/>
  <c r="L7825" i="2"/>
  <c r="K7825" i="2"/>
  <c r="J7825" i="2"/>
  <c r="I7825" i="2"/>
  <c r="H7825" i="2"/>
  <c r="G7825" i="2"/>
  <c r="F7825" i="2"/>
  <c r="E7825" i="2"/>
  <c r="D7825" i="2"/>
  <c r="C7825" i="2"/>
  <c r="B7825" i="2"/>
  <c r="M7824" i="2"/>
  <c r="L7824" i="2"/>
  <c r="K7824" i="2"/>
  <c r="J7824" i="2"/>
  <c r="I7824" i="2"/>
  <c r="H7824" i="2"/>
  <c r="G7824" i="2"/>
  <c r="F7824" i="2"/>
  <c r="E7824" i="2"/>
  <c r="D7824" i="2"/>
  <c r="C7824" i="2"/>
  <c r="B7824" i="2"/>
  <c r="M7823" i="2"/>
  <c r="L7823" i="2"/>
  <c r="K7823" i="2"/>
  <c r="J7823" i="2"/>
  <c r="I7823" i="2"/>
  <c r="H7823" i="2"/>
  <c r="G7823" i="2"/>
  <c r="F7823" i="2"/>
  <c r="E7823" i="2"/>
  <c r="D7823" i="2"/>
  <c r="C7823" i="2"/>
  <c r="B7823" i="2"/>
  <c r="M7822" i="2"/>
  <c r="L7822" i="2"/>
  <c r="K7822" i="2"/>
  <c r="J7822" i="2"/>
  <c r="I7822" i="2"/>
  <c r="H7822" i="2"/>
  <c r="G7822" i="2"/>
  <c r="F7822" i="2"/>
  <c r="E7822" i="2"/>
  <c r="D7822" i="2"/>
  <c r="C7822" i="2"/>
  <c r="B7822" i="2"/>
  <c r="M7821" i="2"/>
  <c r="L7821" i="2"/>
  <c r="K7821" i="2"/>
  <c r="J7821" i="2"/>
  <c r="I7821" i="2"/>
  <c r="H7821" i="2"/>
  <c r="G7821" i="2"/>
  <c r="F7821" i="2"/>
  <c r="E7821" i="2"/>
  <c r="D7821" i="2"/>
  <c r="C7821" i="2"/>
  <c r="B7821" i="2"/>
  <c r="M7820" i="2"/>
  <c r="L7820" i="2"/>
  <c r="K7820" i="2"/>
  <c r="J7820" i="2"/>
  <c r="I7820" i="2"/>
  <c r="H7820" i="2"/>
  <c r="G7820" i="2"/>
  <c r="F7820" i="2"/>
  <c r="E7820" i="2"/>
  <c r="D7820" i="2"/>
  <c r="C7820" i="2"/>
  <c r="B7820" i="2"/>
  <c r="M7819" i="2"/>
  <c r="L7819" i="2"/>
  <c r="K7819" i="2"/>
  <c r="J7819" i="2"/>
  <c r="I7819" i="2"/>
  <c r="H7819" i="2"/>
  <c r="G7819" i="2"/>
  <c r="F7819" i="2"/>
  <c r="E7819" i="2"/>
  <c r="D7819" i="2"/>
  <c r="C7819" i="2"/>
  <c r="B7819" i="2"/>
  <c r="M7818" i="2"/>
  <c r="L7818" i="2"/>
  <c r="K7818" i="2"/>
  <c r="J7818" i="2"/>
  <c r="I7818" i="2"/>
  <c r="H7818" i="2"/>
  <c r="G7818" i="2"/>
  <c r="F7818" i="2"/>
  <c r="E7818" i="2"/>
  <c r="C7818" i="2"/>
  <c r="B7818" i="2"/>
  <c r="M7817" i="2"/>
  <c r="L7817" i="2"/>
  <c r="K7817" i="2"/>
  <c r="J7817" i="2"/>
  <c r="I7817" i="2"/>
  <c r="H7817" i="2"/>
  <c r="G7817" i="2"/>
  <c r="F7817" i="2"/>
  <c r="E7817" i="2"/>
  <c r="D7817" i="2"/>
  <c r="C7817" i="2"/>
  <c r="B7817" i="2"/>
  <c r="M7816" i="2"/>
  <c r="L7816" i="2"/>
  <c r="K7816" i="2"/>
  <c r="J7816" i="2"/>
  <c r="I7816" i="2"/>
  <c r="H7816" i="2"/>
  <c r="G7816" i="2"/>
  <c r="F7816" i="2"/>
  <c r="E7816" i="2"/>
  <c r="D7816" i="2"/>
  <c r="C7816" i="2"/>
  <c r="B7816" i="2"/>
  <c r="M7815" i="2"/>
  <c r="L7815" i="2"/>
  <c r="K7815" i="2"/>
  <c r="J7815" i="2"/>
  <c r="I7815" i="2"/>
  <c r="H7815" i="2"/>
  <c r="G7815" i="2"/>
  <c r="F7815" i="2"/>
  <c r="E7815" i="2"/>
  <c r="D7815" i="2"/>
  <c r="C7815" i="2"/>
  <c r="B7815" i="2"/>
  <c r="M7814" i="2"/>
  <c r="L7814" i="2"/>
  <c r="K7814" i="2"/>
  <c r="J7814" i="2"/>
  <c r="I7814" i="2"/>
  <c r="H7814" i="2"/>
  <c r="G7814" i="2"/>
  <c r="F7814" i="2"/>
  <c r="E7814" i="2"/>
  <c r="D7814" i="2"/>
  <c r="C7814" i="2"/>
  <c r="B7814" i="2"/>
  <c r="M7813" i="2"/>
  <c r="L7813" i="2"/>
  <c r="K7813" i="2"/>
  <c r="J7813" i="2"/>
  <c r="I7813" i="2"/>
  <c r="H7813" i="2"/>
  <c r="G7813" i="2"/>
  <c r="F7813" i="2"/>
  <c r="E7813" i="2"/>
  <c r="D7813" i="2"/>
  <c r="C7813" i="2"/>
  <c r="B7813" i="2"/>
  <c r="M7812" i="2"/>
  <c r="L7812" i="2"/>
  <c r="K7812" i="2"/>
  <c r="J7812" i="2"/>
  <c r="I7812" i="2"/>
  <c r="H7812" i="2"/>
  <c r="G7812" i="2"/>
  <c r="F7812" i="2"/>
  <c r="E7812" i="2"/>
  <c r="D7812" i="2"/>
  <c r="C7812" i="2"/>
  <c r="B7812" i="2"/>
  <c r="M7811" i="2"/>
  <c r="L7811" i="2"/>
  <c r="K7811" i="2"/>
  <c r="J7811" i="2"/>
  <c r="I7811" i="2"/>
  <c r="H7811" i="2"/>
  <c r="G7811" i="2"/>
  <c r="F7811" i="2"/>
  <c r="E7811" i="2"/>
  <c r="D7811" i="2"/>
  <c r="C7811" i="2"/>
  <c r="B7811" i="2"/>
  <c r="M7810" i="2"/>
  <c r="L7810" i="2"/>
  <c r="K7810" i="2"/>
  <c r="J7810" i="2"/>
  <c r="I7810" i="2"/>
  <c r="H7810" i="2"/>
  <c r="G7810" i="2"/>
  <c r="F7810" i="2"/>
  <c r="E7810" i="2"/>
  <c r="D7810" i="2"/>
  <c r="C7810" i="2"/>
  <c r="B7810" i="2"/>
  <c r="M7809" i="2"/>
  <c r="L7809" i="2"/>
  <c r="K7809" i="2"/>
  <c r="J7809" i="2"/>
  <c r="I7809" i="2"/>
  <c r="H7809" i="2"/>
  <c r="G7809" i="2"/>
  <c r="F7809" i="2"/>
  <c r="E7809" i="2"/>
  <c r="D7809" i="2"/>
  <c r="C7809" i="2"/>
  <c r="B7809" i="2"/>
  <c r="M7808" i="2"/>
  <c r="L7808" i="2"/>
  <c r="K7808" i="2"/>
  <c r="J7808" i="2"/>
  <c r="I7808" i="2"/>
  <c r="H7808" i="2"/>
  <c r="G7808" i="2"/>
  <c r="F7808" i="2"/>
  <c r="E7808" i="2"/>
  <c r="D7808" i="2"/>
  <c r="C7808" i="2"/>
  <c r="B7808" i="2"/>
  <c r="M7807" i="2"/>
  <c r="L7807" i="2"/>
  <c r="K7807" i="2"/>
  <c r="J7807" i="2"/>
  <c r="I7807" i="2"/>
  <c r="H7807" i="2"/>
  <c r="G7807" i="2"/>
  <c r="F7807" i="2"/>
  <c r="E7807" i="2"/>
  <c r="C7807" i="2"/>
  <c r="B7807" i="2"/>
  <c r="M7806" i="2"/>
  <c r="L7806" i="2"/>
  <c r="K7806" i="2"/>
  <c r="J7806" i="2"/>
  <c r="I7806" i="2"/>
  <c r="H7806" i="2"/>
  <c r="G7806" i="2"/>
  <c r="F7806" i="2"/>
  <c r="E7806" i="2"/>
  <c r="D7806" i="2"/>
  <c r="C7806" i="2"/>
  <c r="B7806" i="2"/>
  <c r="M7805" i="2"/>
  <c r="L7805" i="2"/>
  <c r="K7805" i="2"/>
  <c r="J7805" i="2"/>
  <c r="I7805" i="2"/>
  <c r="H7805" i="2"/>
  <c r="G7805" i="2"/>
  <c r="F7805" i="2"/>
  <c r="E7805" i="2"/>
  <c r="D7805" i="2"/>
  <c r="C7805" i="2"/>
  <c r="B7805" i="2"/>
  <c r="M7804" i="2"/>
  <c r="L7804" i="2"/>
  <c r="K7804" i="2"/>
  <c r="J7804" i="2"/>
  <c r="I7804" i="2"/>
  <c r="H7804" i="2"/>
  <c r="G7804" i="2"/>
  <c r="F7804" i="2"/>
  <c r="E7804" i="2"/>
  <c r="D7804" i="2"/>
  <c r="C7804" i="2"/>
  <c r="B7804" i="2"/>
  <c r="M7803" i="2"/>
  <c r="L7803" i="2"/>
  <c r="K7803" i="2"/>
  <c r="J7803" i="2"/>
  <c r="I7803" i="2"/>
  <c r="H7803" i="2"/>
  <c r="G7803" i="2"/>
  <c r="F7803" i="2"/>
  <c r="E7803" i="2"/>
  <c r="D7803" i="2"/>
  <c r="C7803" i="2"/>
  <c r="B7803" i="2"/>
  <c r="M7802" i="2"/>
  <c r="L7802" i="2"/>
  <c r="K7802" i="2"/>
  <c r="J7802" i="2"/>
  <c r="I7802" i="2"/>
  <c r="H7802" i="2"/>
  <c r="G7802" i="2"/>
  <c r="F7802" i="2"/>
  <c r="E7802" i="2"/>
  <c r="D7802" i="2"/>
  <c r="C7802" i="2"/>
  <c r="B7802" i="2"/>
  <c r="M7801" i="2"/>
  <c r="L7801" i="2"/>
  <c r="K7801" i="2"/>
  <c r="J7801" i="2"/>
  <c r="I7801" i="2"/>
  <c r="H7801" i="2"/>
  <c r="G7801" i="2"/>
  <c r="F7801" i="2"/>
  <c r="E7801" i="2"/>
  <c r="D7801" i="2"/>
  <c r="C7801" i="2"/>
  <c r="B7801" i="2"/>
  <c r="M7800" i="2"/>
  <c r="L7800" i="2"/>
  <c r="K7800" i="2"/>
  <c r="J7800" i="2"/>
  <c r="I7800" i="2"/>
  <c r="H7800" i="2"/>
  <c r="G7800" i="2"/>
  <c r="F7800" i="2"/>
  <c r="E7800" i="2"/>
  <c r="D7800" i="2"/>
  <c r="C7800" i="2"/>
  <c r="B7800" i="2"/>
  <c r="M7799" i="2"/>
  <c r="L7799" i="2"/>
  <c r="K7799" i="2"/>
  <c r="J7799" i="2"/>
  <c r="I7799" i="2"/>
  <c r="H7799" i="2"/>
  <c r="G7799" i="2"/>
  <c r="F7799" i="2"/>
  <c r="E7799" i="2"/>
  <c r="D7799" i="2"/>
  <c r="C7799" i="2"/>
  <c r="B7799" i="2"/>
  <c r="M7798" i="2"/>
  <c r="L7798" i="2"/>
  <c r="K7798" i="2"/>
  <c r="J7798" i="2"/>
  <c r="I7798" i="2"/>
  <c r="H7798" i="2"/>
  <c r="G7798" i="2"/>
  <c r="F7798" i="2"/>
  <c r="E7798" i="2"/>
  <c r="D7798" i="2"/>
  <c r="C7798" i="2"/>
  <c r="B7798" i="2"/>
  <c r="M7797" i="2"/>
  <c r="L7797" i="2"/>
  <c r="K7797" i="2"/>
  <c r="J7797" i="2"/>
  <c r="I7797" i="2"/>
  <c r="H7797" i="2"/>
  <c r="G7797" i="2"/>
  <c r="F7797" i="2"/>
  <c r="E7797" i="2"/>
  <c r="D7797" i="2"/>
  <c r="C7797" i="2"/>
  <c r="B7797" i="2"/>
  <c r="M7796" i="2"/>
  <c r="L7796" i="2"/>
  <c r="K7796" i="2"/>
  <c r="J7796" i="2"/>
  <c r="I7796" i="2"/>
  <c r="H7796" i="2"/>
  <c r="G7796" i="2"/>
  <c r="F7796" i="2"/>
  <c r="E7796" i="2"/>
  <c r="C7796" i="2"/>
  <c r="B7796" i="2"/>
  <c r="M7795" i="2"/>
  <c r="L7795" i="2"/>
  <c r="K7795" i="2"/>
  <c r="J7795" i="2"/>
  <c r="I7795" i="2"/>
  <c r="H7795" i="2"/>
  <c r="G7795" i="2"/>
  <c r="F7795" i="2"/>
  <c r="E7795" i="2"/>
  <c r="D7795" i="2"/>
  <c r="C7795" i="2"/>
  <c r="B7795" i="2"/>
  <c r="M7794" i="2"/>
  <c r="L7794" i="2"/>
  <c r="K7794" i="2"/>
  <c r="J7794" i="2"/>
  <c r="I7794" i="2"/>
  <c r="H7794" i="2"/>
  <c r="G7794" i="2"/>
  <c r="F7794" i="2"/>
  <c r="E7794" i="2"/>
  <c r="D7794" i="2"/>
  <c r="C7794" i="2"/>
  <c r="B7794" i="2"/>
  <c r="M7793" i="2"/>
  <c r="L7793" i="2"/>
  <c r="K7793" i="2"/>
  <c r="J7793" i="2"/>
  <c r="I7793" i="2"/>
  <c r="H7793" i="2"/>
  <c r="G7793" i="2"/>
  <c r="F7793" i="2"/>
  <c r="E7793" i="2"/>
  <c r="D7793" i="2"/>
  <c r="C7793" i="2"/>
  <c r="B7793" i="2"/>
  <c r="M7792" i="2"/>
  <c r="L7792" i="2"/>
  <c r="K7792" i="2"/>
  <c r="J7792" i="2"/>
  <c r="I7792" i="2"/>
  <c r="H7792" i="2"/>
  <c r="G7792" i="2"/>
  <c r="F7792" i="2"/>
  <c r="E7792" i="2"/>
  <c r="D7792" i="2"/>
  <c r="C7792" i="2"/>
  <c r="B7792" i="2"/>
  <c r="M7791" i="2"/>
  <c r="L7791" i="2"/>
  <c r="K7791" i="2"/>
  <c r="J7791" i="2"/>
  <c r="I7791" i="2"/>
  <c r="H7791" i="2"/>
  <c r="G7791" i="2"/>
  <c r="F7791" i="2"/>
  <c r="E7791" i="2"/>
  <c r="D7791" i="2"/>
  <c r="C7791" i="2"/>
  <c r="B7791" i="2"/>
  <c r="M7790" i="2"/>
  <c r="L7790" i="2"/>
  <c r="K7790" i="2"/>
  <c r="J7790" i="2"/>
  <c r="I7790" i="2"/>
  <c r="H7790" i="2"/>
  <c r="G7790" i="2"/>
  <c r="F7790" i="2"/>
  <c r="E7790" i="2"/>
  <c r="D7790" i="2"/>
  <c r="C7790" i="2"/>
  <c r="B7790" i="2"/>
  <c r="M7789" i="2"/>
  <c r="L7789" i="2"/>
  <c r="K7789" i="2"/>
  <c r="J7789" i="2"/>
  <c r="I7789" i="2"/>
  <c r="H7789" i="2"/>
  <c r="G7789" i="2"/>
  <c r="F7789" i="2"/>
  <c r="E7789" i="2"/>
  <c r="D7789" i="2"/>
  <c r="C7789" i="2"/>
  <c r="B7789" i="2"/>
  <c r="M7788" i="2"/>
  <c r="L7788" i="2"/>
  <c r="K7788" i="2"/>
  <c r="J7788" i="2"/>
  <c r="I7788" i="2"/>
  <c r="H7788" i="2"/>
  <c r="G7788" i="2"/>
  <c r="F7788" i="2"/>
  <c r="E7788" i="2"/>
  <c r="D7788" i="2"/>
  <c r="C7788" i="2"/>
  <c r="B7788" i="2"/>
  <c r="M7787" i="2"/>
  <c r="L7787" i="2"/>
  <c r="K7787" i="2"/>
  <c r="J7787" i="2"/>
  <c r="I7787" i="2"/>
  <c r="H7787" i="2"/>
  <c r="G7787" i="2"/>
  <c r="F7787" i="2"/>
  <c r="E7787" i="2"/>
  <c r="D7787" i="2"/>
  <c r="C7787" i="2"/>
  <c r="B7787" i="2"/>
  <c r="M7786" i="2"/>
  <c r="L7786" i="2"/>
  <c r="K7786" i="2"/>
  <c r="J7786" i="2"/>
  <c r="I7786" i="2"/>
  <c r="H7786" i="2"/>
  <c r="G7786" i="2"/>
  <c r="F7786" i="2"/>
  <c r="E7786" i="2"/>
  <c r="D7786" i="2"/>
  <c r="C7786" i="2"/>
  <c r="B7786" i="2"/>
  <c r="M7785" i="2"/>
  <c r="L7785" i="2"/>
  <c r="K7785" i="2"/>
  <c r="J7785" i="2"/>
  <c r="I7785" i="2"/>
  <c r="H7785" i="2"/>
  <c r="G7785" i="2"/>
  <c r="F7785" i="2"/>
  <c r="E7785" i="2"/>
  <c r="C7785" i="2"/>
  <c r="B7785" i="2"/>
  <c r="M7784" i="2"/>
  <c r="L7784" i="2"/>
  <c r="K7784" i="2"/>
  <c r="J7784" i="2"/>
  <c r="I7784" i="2"/>
  <c r="H7784" i="2"/>
  <c r="G7784" i="2"/>
  <c r="F7784" i="2"/>
  <c r="E7784" i="2"/>
  <c r="D7784" i="2"/>
  <c r="C7784" i="2"/>
  <c r="B7784" i="2"/>
  <c r="M7783" i="2"/>
  <c r="L7783" i="2"/>
  <c r="K7783" i="2"/>
  <c r="J7783" i="2"/>
  <c r="I7783" i="2"/>
  <c r="H7783" i="2"/>
  <c r="G7783" i="2"/>
  <c r="F7783" i="2"/>
  <c r="E7783" i="2"/>
  <c r="D7783" i="2"/>
  <c r="C7783" i="2"/>
  <c r="B7783" i="2"/>
  <c r="M7782" i="2"/>
  <c r="L7782" i="2"/>
  <c r="K7782" i="2"/>
  <c r="J7782" i="2"/>
  <c r="I7782" i="2"/>
  <c r="H7782" i="2"/>
  <c r="G7782" i="2"/>
  <c r="F7782" i="2"/>
  <c r="E7782" i="2"/>
  <c r="D7782" i="2"/>
  <c r="C7782" i="2"/>
  <c r="B7782" i="2"/>
  <c r="M7781" i="2"/>
  <c r="L7781" i="2"/>
  <c r="K7781" i="2"/>
  <c r="J7781" i="2"/>
  <c r="I7781" i="2"/>
  <c r="H7781" i="2"/>
  <c r="G7781" i="2"/>
  <c r="F7781" i="2"/>
  <c r="E7781" i="2"/>
  <c r="D7781" i="2"/>
  <c r="C7781" i="2"/>
  <c r="B7781" i="2"/>
  <c r="M7780" i="2"/>
  <c r="L7780" i="2"/>
  <c r="K7780" i="2"/>
  <c r="J7780" i="2"/>
  <c r="I7780" i="2"/>
  <c r="H7780" i="2"/>
  <c r="G7780" i="2"/>
  <c r="F7780" i="2"/>
  <c r="E7780" i="2"/>
  <c r="D7780" i="2"/>
  <c r="C7780" i="2"/>
  <c r="B7780" i="2"/>
  <c r="M7779" i="2"/>
  <c r="L7779" i="2"/>
  <c r="K7779" i="2"/>
  <c r="J7779" i="2"/>
  <c r="I7779" i="2"/>
  <c r="H7779" i="2"/>
  <c r="G7779" i="2"/>
  <c r="F7779" i="2"/>
  <c r="E7779" i="2"/>
  <c r="D7779" i="2"/>
  <c r="C7779" i="2"/>
  <c r="B7779" i="2"/>
  <c r="M7778" i="2"/>
  <c r="L7778" i="2"/>
  <c r="K7778" i="2"/>
  <c r="J7778" i="2"/>
  <c r="I7778" i="2"/>
  <c r="H7778" i="2"/>
  <c r="G7778" i="2"/>
  <c r="F7778" i="2"/>
  <c r="E7778" i="2"/>
  <c r="D7778" i="2"/>
  <c r="C7778" i="2"/>
  <c r="B7778" i="2"/>
  <c r="M7777" i="2"/>
  <c r="L7777" i="2"/>
  <c r="K7777" i="2"/>
  <c r="J7777" i="2"/>
  <c r="I7777" i="2"/>
  <c r="H7777" i="2"/>
  <c r="G7777" i="2"/>
  <c r="F7777" i="2"/>
  <c r="E7777" i="2"/>
  <c r="D7777" i="2"/>
  <c r="C7777" i="2"/>
  <c r="B7777" i="2"/>
  <c r="M7776" i="2"/>
  <c r="L7776" i="2"/>
  <c r="K7776" i="2"/>
  <c r="J7776" i="2"/>
  <c r="I7776" i="2"/>
  <c r="H7776" i="2"/>
  <c r="G7776" i="2"/>
  <c r="F7776" i="2"/>
  <c r="E7776" i="2"/>
  <c r="D7776" i="2"/>
  <c r="C7776" i="2"/>
  <c r="B7776" i="2"/>
  <c r="M7775" i="2"/>
  <c r="L7775" i="2"/>
  <c r="K7775" i="2"/>
  <c r="J7775" i="2"/>
  <c r="I7775" i="2"/>
  <c r="H7775" i="2"/>
  <c r="G7775" i="2"/>
  <c r="F7775" i="2"/>
  <c r="E7775" i="2"/>
  <c r="D7775" i="2"/>
  <c r="C7775" i="2"/>
  <c r="B7775" i="2"/>
  <c r="M7774" i="2"/>
  <c r="L7774" i="2"/>
  <c r="K7774" i="2"/>
  <c r="J7774" i="2"/>
  <c r="I7774" i="2"/>
  <c r="H7774" i="2"/>
  <c r="G7774" i="2"/>
  <c r="F7774" i="2"/>
  <c r="E7774" i="2"/>
  <c r="C7774" i="2"/>
  <c r="B7774" i="2"/>
  <c r="M7773" i="2"/>
  <c r="L7773" i="2"/>
  <c r="K7773" i="2"/>
  <c r="J7773" i="2"/>
  <c r="I7773" i="2"/>
  <c r="H7773" i="2"/>
  <c r="G7773" i="2"/>
  <c r="F7773" i="2"/>
  <c r="E7773" i="2"/>
  <c r="D7773" i="2"/>
  <c r="C7773" i="2"/>
  <c r="B7773" i="2"/>
  <c r="M7772" i="2"/>
  <c r="L7772" i="2"/>
  <c r="K7772" i="2"/>
  <c r="J7772" i="2"/>
  <c r="I7772" i="2"/>
  <c r="H7772" i="2"/>
  <c r="G7772" i="2"/>
  <c r="F7772" i="2"/>
  <c r="E7772" i="2"/>
  <c r="D7772" i="2"/>
  <c r="C7772" i="2"/>
  <c r="B7772" i="2"/>
  <c r="M7771" i="2"/>
  <c r="L7771" i="2"/>
  <c r="K7771" i="2"/>
  <c r="J7771" i="2"/>
  <c r="I7771" i="2"/>
  <c r="H7771" i="2"/>
  <c r="G7771" i="2"/>
  <c r="F7771" i="2"/>
  <c r="E7771" i="2"/>
  <c r="D7771" i="2"/>
  <c r="C7771" i="2"/>
  <c r="B7771" i="2"/>
  <c r="M7770" i="2"/>
  <c r="L7770" i="2"/>
  <c r="K7770" i="2"/>
  <c r="J7770" i="2"/>
  <c r="I7770" i="2"/>
  <c r="H7770" i="2"/>
  <c r="G7770" i="2"/>
  <c r="F7770" i="2"/>
  <c r="E7770" i="2"/>
  <c r="D7770" i="2"/>
  <c r="C7770" i="2"/>
  <c r="B7770" i="2"/>
  <c r="M7769" i="2"/>
  <c r="L7769" i="2"/>
  <c r="K7769" i="2"/>
  <c r="J7769" i="2"/>
  <c r="I7769" i="2"/>
  <c r="H7769" i="2"/>
  <c r="G7769" i="2"/>
  <c r="F7769" i="2"/>
  <c r="E7769" i="2"/>
  <c r="D7769" i="2"/>
  <c r="C7769" i="2"/>
  <c r="B7769" i="2"/>
  <c r="M7768" i="2"/>
  <c r="L7768" i="2"/>
  <c r="K7768" i="2"/>
  <c r="J7768" i="2"/>
  <c r="I7768" i="2"/>
  <c r="H7768" i="2"/>
  <c r="G7768" i="2"/>
  <c r="F7768" i="2"/>
  <c r="E7768" i="2"/>
  <c r="D7768" i="2"/>
  <c r="C7768" i="2"/>
  <c r="B7768" i="2"/>
  <c r="M7767" i="2"/>
  <c r="L7767" i="2"/>
  <c r="K7767" i="2"/>
  <c r="J7767" i="2"/>
  <c r="I7767" i="2"/>
  <c r="H7767" i="2"/>
  <c r="G7767" i="2"/>
  <c r="F7767" i="2"/>
  <c r="E7767" i="2"/>
  <c r="D7767" i="2"/>
  <c r="C7767" i="2"/>
  <c r="B7767" i="2"/>
  <c r="M7766" i="2"/>
  <c r="L7766" i="2"/>
  <c r="K7766" i="2"/>
  <c r="J7766" i="2"/>
  <c r="I7766" i="2"/>
  <c r="H7766" i="2"/>
  <c r="G7766" i="2"/>
  <c r="F7766" i="2"/>
  <c r="E7766" i="2"/>
  <c r="D7766" i="2"/>
  <c r="C7766" i="2"/>
  <c r="B7766" i="2"/>
  <c r="M7765" i="2"/>
  <c r="L7765" i="2"/>
  <c r="K7765" i="2"/>
  <c r="J7765" i="2"/>
  <c r="I7765" i="2"/>
  <c r="H7765" i="2"/>
  <c r="G7765" i="2"/>
  <c r="F7765" i="2"/>
  <c r="E7765" i="2"/>
  <c r="D7765" i="2"/>
  <c r="C7765" i="2"/>
  <c r="B7765" i="2"/>
  <c r="M7764" i="2"/>
  <c r="L7764" i="2"/>
  <c r="K7764" i="2"/>
  <c r="J7764" i="2"/>
  <c r="I7764" i="2"/>
  <c r="H7764" i="2"/>
  <c r="G7764" i="2"/>
  <c r="F7764" i="2"/>
  <c r="E7764" i="2"/>
  <c r="D7764" i="2"/>
  <c r="C7764" i="2"/>
  <c r="B7764" i="2"/>
  <c r="M7763" i="2"/>
  <c r="L7763" i="2"/>
  <c r="K7763" i="2"/>
  <c r="J7763" i="2"/>
  <c r="I7763" i="2"/>
  <c r="H7763" i="2"/>
  <c r="G7763" i="2"/>
  <c r="F7763" i="2"/>
  <c r="E7763" i="2"/>
  <c r="C7763" i="2"/>
  <c r="B7763" i="2"/>
  <c r="M7762" i="2"/>
  <c r="L7762" i="2"/>
  <c r="K7762" i="2"/>
  <c r="J7762" i="2"/>
  <c r="I7762" i="2"/>
  <c r="H7762" i="2"/>
  <c r="G7762" i="2"/>
  <c r="F7762" i="2"/>
  <c r="E7762" i="2"/>
  <c r="D7762" i="2"/>
  <c r="C7762" i="2"/>
  <c r="B7762" i="2"/>
  <c r="M7761" i="2"/>
  <c r="L7761" i="2"/>
  <c r="K7761" i="2"/>
  <c r="J7761" i="2"/>
  <c r="I7761" i="2"/>
  <c r="H7761" i="2"/>
  <c r="G7761" i="2"/>
  <c r="F7761" i="2"/>
  <c r="E7761" i="2"/>
  <c r="D7761" i="2"/>
  <c r="C7761" i="2"/>
  <c r="B7761" i="2"/>
  <c r="M7760" i="2"/>
  <c r="L7760" i="2"/>
  <c r="K7760" i="2"/>
  <c r="J7760" i="2"/>
  <c r="I7760" i="2"/>
  <c r="H7760" i="2"/>
  <c r="G7760" i="2"/>
  <c r="F7760" i="2"/>
  <c r="E7760" i="2"/>
  <c r="D7760" i="2"/>
  <c r="C7760" i="2"/>
  <c r="B7760" i="2"/>
  <c r="M7759" i="2"/>
  <c r="L7759" i="2"/>
  <c r="K7759" i="2"/>
  <c r="J7759" i="2"/>
  <c r="I7759" i="2"/>
  <c r="H7759" i="2"/>
  <c r="G7759" i="2"/>
  <c r="F7759" i="2"/>
  <c r="E7759" i="2"/>
  <c r="D7759" i="2"/>
  <c r="C7759" i="2"/>
  <c r="B7759" i="2"/>
  <c r="M7758" i="2"/>
  <c r="L7758" i="2"/>
  <c r="K7758" i="2"/>
  <c r="J7758" i="2"/>
  <c r="I7758" i="2"/>
  <c r="H7758" i="2"/>
  <c r="G7758" i="2"/>
  <c r="F7758" i="2"/>
  <c r="E7758" i="2"/>
  <c r="D7758" i="2"/>
  <c r="C7758" i="2"/>
  <c r="B7758" i="2"/>
  <c r="M7757" i="2"/>
  <c r="L7757" i="2"/>
  <c r="K7757" i="2"/>
  <c r="J7757" i="2"/>
  <c r="I7757" i="2"/>
  <c r="H7757" i="2"/>
  <c r="G7757" i="2"/>
  <c r="F7757" i="2"/>
  <c r="E7757" i="2"/>
  <c r="D7757" i="2"/>
  <c r="C7757" i="2"/>
  <c r="B7757" i="2"/>
  <c r="M7756" i="2"/>
  <c r="L7756" i="2"/>
  <c r="K7756" i="2"/>
  <c r="J7756" i="2"/>
  <c r="I7756" i="2"/>
  <c r="H7756" i="2"/>
  <c r="G7756" i="2"/>
  <c r="F7756" i="2"/>
  <c r="E7756" i="2"/>
  <c r="D7756" i="2"/>
  <c r="C7756" i="2"/>
  <c r="B7756" i="2"/>
  <c r="M7755" i="2"/>
  <c r="L7755" i="2"/>
  <c r="K7755" i="2"/>
  <c r="J7755" i="2"/>
  <c r="I7755" i="2"/>
  <c r="H7755" i="2"/>
  <c r="G7755" i="2"/>
  <c r="F7755" i="2"/>
  <c r="E7755" i="2"/>
  <c r="D7755" i="2"/>
  <c r="C7755" i="2"/>
  <c r="B7755" i="2"/>
  <c r="M7754" i="2"/>
  <c r="L7754" i="2"/>
  <c r="K7754" i="2"/>
  <c r="J7754" i="2"/>
  <c r="I7754" i="2"/>
  <c r="H7754" i="2"/>
  <c r="G7754" i="2"/>
  <c r="F7754" i="2"/>
  <c r="E7754" i="2"/>
  <c r="D7754" i="2"/>
  <c r="C7754" i="2"/>
  <c r="B7754" i="2"/>
  <c r="M7753" i="2"/>
  <c r="L7753" i="2"/>
  <c r="K7753" i="2"/>
  <c r="J7753" i="2"/>
  <c r="I7753" i="2"/>
  <c r="H7753" i="2"/>
  <c r="G7753" i="2"/>
  <c r="F7753" i="2"/>
  <c r="E7753" i="2"/>
  <c r="D7753" i="2"/>
  <c r="C7753" i="2"/>
  <c r="B7753" i="2"/>
  <c r="M7752" i="2"/>
  <c r="L7752" i="2"/>
  <c r="K7752" i="2"/>
  <c r="J7752" i="2"/>
  <c r="I7752" i="2"/>
  <c r="H7752" i="2"/>
  <c r="G7752" i="2"/>
  <c r="F7752" i="2"/>
  <c r="E7752" i="2"/>
  <c r="C7752" i="2"/>
  <c r="B7752" i="2"/>
  <c r="M7751" i="2"/>
  <c r="L7751" i="2"/>
  <c r="K7751" i="2"/>
  <c r="J7751" i="2"/>
  <c r="I7751" i="2"/>
  <c r="H7751" i="2"/>
  <c r="G7751" i="2"/>
  <c r="F7751" i="2"/>
  <c r="E7751" i="2"/>
  <c r="D7751" i="2"/>
  <c r="C7751" i="2"/>
  <c r="B7751" i="2"/>
  <c r="M7750" i="2"/>
  <c r="L7750" i="2"/>
  <c r="K7750" i="2"/>
  <c r="J7750" i="2"/>
  <c r="I7750" i="2"/>
  <c r="H7750" i="2"/>
  <c r="G7750" i="2"/>
  <c r="F7750" i="2"/>
  <c r="E7750" i="2"/>
  <c r="D7750" i="2"/>
  <c r="C7750" i="2"/>
  <c r="B7750" i="2"/>
  <c r="M7749" i="2"/>
  <c r="L7749" i="2"/>
  <c r="K7749" i="2"/>
  <c r="J7749" i="2"/>
  <c r="I7749" i="2"/>
  <c r="H7749" i="2"/>
  <c r="G7749" i="2"/>
  <c r="F7749" i="2"/>
  <c r="E7749" i="2"/>
  <c r="D7749" i="2"/>
  <c r="C7749" i="2"/>
  <c r="B7749" i="2"/>
  <c r="M7748" i="2"/>
  <c r="L7748" i="2"/>
  <c r="K7748" i="2"/>
  <c r="J7748" i="2"/>
  <c r="I7748" i="2"/>
  <c r="H7748" i="2"/>
  <c r="G7748" i="2"/>
  <c r="F7748" i="2"/>
  <c r="E7748" i="2"/>
  <c r="D7748" i="2"/>
  <c r="C7748" i="2"/>
  <c r="B7748" i="2"/>
  <c r="M7747" i="2"/>
  <c r="L7747" i="2"/>
  <c r="K7747" i="2"/>
  <c r="J7747" i="2"/>
  <c r="I7747" i="2"/>
  <c r="H7747" i="2"/>
  <c r="G7747" i="2"/>
  <c r="F7747" i="2"/>
  <c r="E7747" i="2"/>
  <c r="D7747" i="2"/>
  <c r="C7747" i="2"/>
  <c r="B7747" i="2"/>
  <c r="M7746" i="2"/>
  <c r="L7746" i="2"/>
  <c r="K7746" i="2"/>
  <c r="J7746" i="2"/>
  <c r="I7746" i="2"/>
  <c r="H7746" i="2"/>
  <c r="G7746" i="2"/>
  <c r="F7746" i="2"/>
  <c r="E7746" i="2"/>
  <c r="D7746" i="2"/>
  <c r="C7746" i="2"/>
  <c r="B7746" i="2"/>
  <c r="M7745" i="2"/>
  <c r="L7745" i="2"/>
  <c r="K7745" i="2"/>
  <c r="J7745" i="2"/>
  <c r="I7745" i="2"/>
  <c r="H7745" i="2"/>
  <c r="G7745" i="2"/>
  <c r="F7745" i="2"/>
  <c r="E7745" i="2"/>
  <c r="D7745" i="2"/>
  <c r="C7745" i="2"/>
  <c r="B7745" i="2"/>
  <c r="M7744" i="2"/>
  <c r="L7744" i="2"/>
  <c r="K7744" i="2"/>
  <c r="J7744" i="2"/>
  <c r="I7744" i="2"/>
  <c r="H7744" i="2"/>
  <c r="G7744" i="2"/>
  <c r="F7744" i="2"/>
  <c r="E7744" i="2"/>
  <c r="D7744" i="2"/>
  <c r="C7744" i="2"/>
  <c r="B7744" i="2"/>
  <c r="M7743" i="2"/>
  <c r="L7743" i="2"/>
  <c r="K7743" i="2"/>
  <c r="J7743" i="2"/>
  <c r="I7743" i="2"/>
  <c r="H7743" i="2"/>
  <c r="G7743" i="2"/>
  <c r="F7743" i="2"/>
  <c r="E7743" i="2"/>
  <c r="D7743" i="2"/>
  <c r="C7743" i="2"/>
  <c r="B7743" i="2"/>
  <c r="M7742" i="2"/>
  <c r="L7742" i="2"/>
  <c r="K7742" i="2"/>
  <c r="J7742" i="2"/>
  <c r="I7742" i="2"/>
  <c r="H7742" i="2"/>
  <c r="G7742" i="2"/>
  <c r="F7742" i="2"/>
  <c r="E7742" i="2"/>
  <c r="D7742" i="2"/>
  <c r="C7742" i="2"/>
  <c r="B7742" i="2"/>
  <c r="M7741" i="2"/>
  <c r="L7741" i="2"/>
  <c r="K7741" i="2"/>
  <c r="J7741" i="2"/>
  <c r="I7741" i="2"/>
  <c r="H7741" i="2"/>
  <c r="G7741" i="2"/>
  <c r="F7741" i="2"/>
  <c r="E7741" i="2"/>
  <c r="C7741" i="2"/>
  <c r="B7741" i="2"/>
  <c r="M7740" i="2"/>
  <c r="L7740" i="2"/>
  <c r="K7740" i="2"/>
  <c r="J7740" i="2"/>
  <c r="I7740" i="2"/>
  <c r="H7740" i="2"/>
  <c r="G7740" i="2"/>
  <c r="F7740" i="2"/>
  <c r="E7740" i="2"/>
  <c r="D7740" i="2"/>
  <c r="C7740" i="2"/>
  <c r="B7740" i="2"/>
  <c r="M7739" i="2"/>
  <c r="L7739" i="2"/>
  <c r="K7739" i="2"/>
  <c r="J7739" i="2"/>
  <c r="I7739" i="2"/>
  <c r="H7739" i="2"/>
  <c r="G7739" i="2"/>
  <c r="F7739" i="2"/>
  <c r="E7739" i="2"/>
  <c r="D7739" i="2"/>
  <c r="C7739" i="2"/>
  <c r="B7739" i="2"/>
  <c r="M7738" i="2"/>
  <c r="L7738" i="2"/>
  <c r="K7738" i="2"/>
  <c r="J7738" i="2"/>
  <c r="I7738" i="2"/>
  <c r="H7738" i="2"/>
  <c r="G7738" i="2"/>
  <c r="F7738" i="2"/>
  <c r="E7738" i="2"/>
  <c r="D7738" i="2"/>
  <c r="C7738" i="2"/>
  <c r="B7738" i="2"/>
  <c r="M7737" i="2"/>
  <c r="L7737" i="2"/>
  <c r="K7737" i="2"/>
  <c r="J7737" i="2"/>
  <c r="I7737" i="2"/>
  <c r="H7737" i="2"/>
  <c r="G7737" i="2"/>
  <c r="F7737" i="2"/>
  <c r="E7737" i="2"/>
  <c r="D7737" i="2"/>
  <c r="C7737" i="2"/>
  <c r="B7737" i="2"/>
  <c r="M7736" i="2"/>
  <c r="L7736" i="2"/>
  <c r="K7736" i="2"/>
  <c r="J7736" i="2"/>
  <c r="I7736" i="2"/>
  <c r="H7736" i="2"/>
  <c r="G7736" i="2"/>
  <c r="F7736" i="2"/>
  <c r="E7736" i="2"/>
  <c r="D7736" i="2"/>
  <c r="C7736" i="2"/>
  <c r="B7736" i="2"/>
  <c r="M7735" i="2"/>
  <c r="L7735" i="2"/>
  <c r="K7735" i="2"/>
  <c r="J7735" i="2"/>
  <c r="I7735" i="2"/>
  <c r="H7735" i="2"/>
  <c r="G7735" i="2"/>
  <c r="F7735" i="2"/>
  <c r="E7735" i="2"/>
  <c r="D7735" i="2"/>
  <c r="C7735" i="2"/>
  <c r="B7735" i="2"/>
  <c r="M7734" i="2"/>
  <c r="L7734" i="2"/>
  <c r="K7734" i="2"/>
  <c r="J7734" i="2"/>
  <c r="I7734" i="2"/>
  <c r="H7734" i="2"/>
  <c r="G7734" i="2"/>
  <c r="F7734" i="2"/>
  <c r="E7734" i="2"/>
  <c r="D7734" i="2"/>
  <c r="C7734" i="2"/>
  <c r="B7734" i="2"/>
  <c r="M7733" i="2"/>
  <c r="L7733" i="2"/>
  <c r="K7733" i="2"/>
  <c r="J7733" i="2"/>
  <c r="I7733" i="2"/>
  <c r="H7733" i="2"/>
  <c r="G7733" i="2"/>
  <c r="F7733" i="2"/>
  <c r="E7733" i="2"/>
  <c r="D7733" i="2"/>
  <c r="C7733" i="2"/>
  <c r="B7733" i="2"/>
  <c r="M7732" i="2"/>
  <c r="L7732" i="2"/>
  <c r="K7732" i="2"/>
  <c r="J7732" i="2"/>
  <c r="I7732" i="2"/>
  <c r="H7732" i="2"/>
  <c r="G7732" i="2"/>
  <c r="F7732" i="2"/>
  <c r="E7732" i="2"/>
  <c r="D7732" i="2"/>
  <c r="C7732" i="2"/>
  <c r="B7732" i="2"/>
  <c r="M7731" i="2"/>
  <c r="L7731" i="2"/>
  <c r="K7731" i="2"/>
  <c r="J7731" i="2"/>
  <c r="I7731" i="2"/>
  <c r="H7731" i="2"/>
  <c r="G7731" i="2"/>
  <c r="F7731" i="2"/>
  <c r="E7731" i="2"/>
  <c r="D7731" i="2"/>
  <c r="C7731" i="2"/>
  <c r="B7731" i="2"/>
  <c r="M7730" i="2"/>
  <c r="L7730" i="2"/>
  <c r="K7730" i="2"/>
  <c r="J7730" i="2"/>
  <c r="I7730" i="2"/>
  <c r="H7730" i="2"/>
  <c r="G7730" i="2"/>
  <c r="F7730" i="2"/>
  <c r="E7730" i="2"/>
  <c r="C7730" i="2"/>
  <c r="B7730" i="2"/>
  <c r="M7729" i="2"/>
  <c r="L7729" i="2"/>
  <c r="K7729" i="2"/>
  <c r="J7729" i="2"/>
  <c r="I7729" i="2"/>
  <c r="H7729" i="2"/>
  <c r="G7729" i="2"/>
  <c r="F7729" i="2"/>
  <c r="E7729" i="2"/>
  <c r="D7729" i="2"/>
  <c r="C7729" i="2"/>
  <c r="B7729" i="2"/>
  <c r="M7728" i="2"/>
  <c r="L7728" i="2"/>
  <c r="K7728" i="2"/>
  <c r="J7728" i="2"/>
  <c r="I7728" i="2"/>
  <c r="H7728" i="2"/>
  <c r="G7728" i="2"/>
  <c r="F7728" i="2"/>
  <c r="E7728" i="2"/>
  <c r="D7728" i="2"/>
  <c r="C7728" i="2"/>
  <c r="B7728" i="2"/>
  <c r="M7727" i="2"/>
  <c r="L7727" i="2"/>
  <c r="K7727" i="2"/>
  <c r="J7727" i="2"/>
  <c r="I7727" i="2"/>
  <c r="H7727" i="2"/>
  <c r="G7727" i="2"/>
  <c r="F7727" i="2"/>
  <c r="E7727" i="2"/>
  <c r="D7727" i="2"/>
  <c r="C7727" i="2"/>
  <c r="B7727" i="2"/>
  <c r="M7726" i="2"/>
  <c r="L7726" i="2"/>
  <c r="K7726" i="2"/>
  <c r="J7726" i="2"/>
  <c r="I7726" i="2"/>
  <c r="H7726" i="2"/>
  <c r="G7726" i="2"/>
  <c r="F7726" i="2"/>
  <c r="E7726" i="2"/>
  <c r="D7726" i="2"/>
  <c r="C7726" i="2"/>
  <c r="B7726" i="2"/>
  <c r="M7725" i="2"/>
  <c r="L7725" i="2"/>
  <c r="K7725" i="2"/>
  <c r="J7725" i="2"/>
  <c r="I7725" i="2"/>
  <c r="H7725" i="2"/>
  <c r="G7725" i="2"/>
  <c r="F7725" i="2"/>
  <c r="E7725" i="2"/>
  <c r="D7725" i="2"/>
  <c r="C7725" i="2"/>
  <c r="B7725" i="2"/>
  <c r="M7724" i="2"/>
  <c r="L7724" i="2"/>
  <c r="K7724" i="2"/>
  <c r="J7724" i="2"/>
  <c r="I7724" i="2"/>
  <c r="H7724" i="2"/>
  <c r="G7724" i="2"/>
  <c r="F7724" i="2"/>
  <c r="E7724" i="2"/>
  <c r="D7724" i="2"/>
  <c r="C7724" i="2"/>
  <c r="B7724" i="2"/>
  <c r="M7723" i="2"/>
  <c r="L7723" i="2"/>
  <c r="K7723" i="2"/>
  <c r="J7723" i="2"/>
  <c r="I7723" i="2"/>
  <c r="H7723" i="2"/>
  <c r="G7723" i="2"/>
  <c r="F7723" i="2"/>
  <c r="E7723" i="2"/>
  <c r="D7723" i="2"/>
  <c r="C7723" i="2"/>
  <c r="B7723" i="2"/>
  <c r="M7722" i="2"/>
  <c r="L7722" i="2"/>
  <c r="K7722" i="2"/>
  <c r="J7722" i="2"/>
  <c r="I7722" i="2"/>
  <c r="H7722" i="2"/>
  <c r="G7722" i="2"/>
  <c r="F7722" i="2"/>
  <c r="E7722" i="2"/>
  <c r="D7722" i="2"/>
  <c r="C7722" i="2"/>
  <c r="B7722" i="2"/>
  <c r="M7721" i="2"/>
  <c r="L7721" i="2"/>
  <c r="K7721" i="2"/>
  <c r="J7721" i="2"/>
  <c r="I7721" i="2"/>
  <c r="H7721" i="2"/>
  <c r="G7721" i="2"/>
  <c r="F7721" i="2"/>
  <c r="E7721" i="2"/>
  <c r="D7721" i="2"/>
  <c r="C7721" i="2"/>
  <c r="B7721" i="2"/>
  <c r="M7720" i="2"/>
  <c r="L7720" i="2"/>
  <c r="K7720" i="2"/>
  <c r="J7720" i="2"/>
  <c r="I7720" i="2"/>
  <c r="H7720" i="2"/>
  <c r="G7720" i="2"/>
  <c r="F7720" i="2"/>
  <c r="E7720" i="2"/>
  <c r="D7720" i="2"/>
  <c r="C7720" i="2"/>
  <c r="B7720" i="2"/>
  <c r="M7719" i="2"/>
  <c r="L7719" i="2"/>
  <c r="K7719" i="2"/>
  <c r="J7719" i="2"/>
  <c r="I7719" i="2"/>
  <c r="H7719" i="2"/>
  <c r="G7719" i="2"/>
  <c r="F7719" i="2"/>
  <c r="E7719" i="2"/>
  <c r="C7719" i="2"/>
  <c r="B7719" i="2"/>
  <c r="M7718" i="2"/>
  <c r="L7718" i="2"/>
  <c r="K7718" i="2"/>
  <c r="J7718" i="2"/>
  <c r="I7718" i="2"/>
  <c r="H7718" i="2"/>
  <c r="G7718" i="2"/>
  <c r="F7718" i="2"/>
  <c r="E7718" i="2"/>
  <c r="D7718" i="2"/>
  <c r="C7718" i="2"/>
  <c r="B7718" i="2"/>
  <c r="M7717" i="2"/>
  <c r="L7717" i="2"/>
  <c r="K7717" i="2"/>
  <c r="J7717" i="2"/>
  <c r="I7717" i="2"/>
  <c r="H7717" i="2"/>
  <c r="G7717" i="2"/>
  <c r="F7717" i="2"/>
  <c r="E7717" i="2"/>
  <c r="D7717" i="2"/>
  <c r="C7717" i="2"/>
  <c r="B7717" i="2"/>
  <c r="M7716" i="2"/>
  <c r="L7716" i="2"/>
  <c r="K7716" i="2"/>
  <c r="J7716" i="2"/>
  <c r="I7716" i="2"/>
  <c r="H7716" i="2"/>
  <c r="G7716" i="2"/>
  <c r="F7716" i="2"/>
  <c r="E7716" i="2"/>
  <c r="D7716" i="2"/>
  <c r="C7716" i="2"/>
  <c r="B7716" i="2"/>
  <c r="M7715" i="2"/>
  <c r="L7715" i="2"/>
  <c r="K7715" i="2"/>
  <c r="J7715" i="2"/>
  <c r="I7715" i="2"/>
  <c r="H7715" i="2"/>
  <c r="G7715" i="2"/>
  <c r="F7715" i="2"/>
  <c r="E7715" i="2"/>
  <c r="D7715" i="2"/>
  <c r="C7715" i="2"/>
  <c r="B7715" i="2"/>
  <c r="M7714" i="2"/>
  <c r="L7714" i="2"/>
  <c r="K7714" i="2"/>
  <c r="J7714" i="2"/>
  <c r="I7714" i="2"/>
  <c r="H7714" i="2"/>
  <c r="G7714" i="2"/>
  <c r="F7714" i="2"/>
  <c r="E7714" i="2"/>
  <c r="D7714" i="2"/>
  <c r="C7714" i="2"/>
  <c r="B7714" i="2"/>
  <c r="M7713" i="2"/>
  <c r="L7713" i="2"/>
  <c r="K7713" i="2"/>
  <c r="J7713" i="2"/>
  <c r="I7713" i="2"/>
  <c r="H7713" i="2"/>
  <c r="G7713" i="2"/>
  <c r="F7713" i="2"/>
  <c r="E7713" i="2"/>
  <c r="D7713" i="2"/>
  <c r="C7713" i="2"/>
  <c r="B7713" i="2"/>
  <c r="M7712" i="2"/>
  <c r="L7712" i="2"/>
  <c r="K7712" i="2"/>
  <c r="J7712" i="2"/>
  <c r="I7712" i="2"/>
  <c r="H7712" i="2"/>
  <c r="G7712" i="2"/>
  <c r="F7712" i="2"/>
  <c r="E7712" i="2"/>
  <c r="D7712" i="2"/>
  <c r="C7712" i="2"/>
  <c r="B7712" i="2"/>
  <c r="M7711" i="2"/>
  <c r="L7711" i="2"/>
  <c r="K7711" i="2"/>
  <c r="J7711" i="2"/>
  <c r="I7711" i="2"/>
  <c r="H7711" i="2"/>
  <c r="G7711" i="2"/>
  <c r="F7711" i="2"/>
  <c r="E7711" i="2"/>
  <c r="D7711" i="2"/>
  <c r="C7711" i="2"/>
  <c r="B7711" i="2"/>
  <c r="M7710" i="2"/>
  <c r="L7710" i="2"/>
  <c r="K7710" i="2"/>
  <c r="J7710" i="2"/>
  <c r="I7710" i="2"/>
  <c r="H7710" i="2"/>
  <c r="G7710" i="2"/>
  <c r="F7710" i="2"/>
  <c r="E7710" i="2"/>
  <c r="D7710" i="2"/>
  <c r="C7710" i="2"/>
  <c r="B7710" i="2"/>
  <c r="M7709" i="2"/>
  <c r="L7709" i="2"/>
  <c r="K7709" i="2"/>
  <c r="J7709" i="2"/>
  <c r="I7709" i="2"/>
  <c r="H7709" i="2"/>
  <c r="G7709" i="2"/>
  <c r="F7709" i="2"/>
  <c r="E7709" i="2"/>
  <c r="D7709" i="2"/>
  <c r="C7709" i="2"/>
  <c r="B7709" i="2"/>
  <c r="M7708" i="2"/>
  <c r="L7708" i="2"/>
  <c r="K7708" i="2"/>
  <c r="J7708" i="2"/>
  <c r="I7708" i="2"/>
  <c r="H7708" i="2"/>
  <c r="G7708" i="2"/>
  <c r="F7708" i="2"/>
  <c r="E7708" i="2"/>
  <c r="C7708" i="2"/>
  <c r="B7708" i="2"/>
  <c r="M7707" i="2"/>
  <c r="L7707" i="2"/>
  <c r="K7707" i="2"/>
  <c r="J7707" i="2"/>
  <c r="I7707" i="2"/>
  <c r="H7707" i="2"/>
  <c r="G7707" i="2"/>
  <c r="F7707" i="2"/>
  <c r="E7707" i="2"/>
  <c r="D7707" i="2"/>
  <c r="C7707" i="2"/>
  <c r="B7707" i="2"/>
  <c r="M7706" i="2"/>
  <c r="L7706" i="2"/>
  <c r="K7706" i="2"/>
  <c r="J7706" i="2"/>
  <c r="I7706" i="2"/>
  <c r="H7706" i="2"/>
  <c r="G7706" i="2"/>
  <c r="F7706" i="2"/>
  <c r="E7706" i="2"/>
  <c r="D7706" i="2"/>
  <c r="C7706" i="2"/>
  <c r="B7706" i="2"/>
  <c r="M7705" i="2"/>
  <c r="L7705" i="2"/>
  <c r="K7705" i="2"/>
  <c r="J7705" i="2"/>
  <c r="I7705" i="2"/>
  <c r="H7705" i="2"/>
  <c r="G7705" i="2"/>
  <c r="F7705" i="2"/>
  <c r="E7705" i="2"/>
  <c r="D7705" i="2"/>
  <c r="C7705" i="2"/>
  <c r="B7705" i="2"/>
  <c r="M7704" i="2"/>
  <c r="L7704" i="2"/>
  <c r="K7704" i="2"/>
  <c r="J7704" i="2"/>
  <c r="I7704" i="2"/>
  <c r="H7704" i="2"/>
  <c r="G7704" i="2"/>
  <c r="F7704" i="2"/>
  <c r="E7704" i="2"/>
  <c r="D7704" i="2"/>
  <c r="C7704" i="2"/>
  <c r="B7704" i="2"/>
  <c r="M7703" i="2"/>
  <c r="L7703" i="2"/>
  <c r="K7703" i="2"/>
  <c r="J7703" i="2"/>
  <c r="I7703" i="2"/>
  <c r="H7703" i="2"/>
  <c r="G7703" i="2"/>
  <c r="F7703" i="2"/>
  <c r="E7703" i="2"/>
  <c r="D7703" i="2"/>
  <c r="C7703" i="2"/>
  <c r="B7703" i="2"/>
  <c r="M7702" i="2"/>
  <c r="L7702" i="2"/>
  <c r="K7702" i="2"/>
  <c r="J7702" i="2"/>
  <c r="I7702" i="2"/>
  <c r="H7702" i="2"/>
  <c r="G7702" i="2"/>
  <c r="F7702" i="2"/>
  <c r="E7702" i="2"/>
  <c r="D7702" i="2"/>
  <c r="C7702" i="2"/>
  <c r="B7702" i="2"/>
  <c r="M7701" i="2"/>
  <c r="L7701" i="2"/>
  <c r="K7701" i="2"/>
  <c r="J7701" i="2"/>
  <c r="I7701" i="2"/>
  <c r="H7701" i="2"/>
  <c r="G7701" i="2"/>
  <c r="F7701" i="2"/>
  <c r="E7701" i="2"/>
  <c r="D7701" i="2"/>
  <c r="C7701" i="2"/>
  <c r="B7701" i="2"/>
  <c r="M7700" i="2"/>
  <c r="L7700" i="2"/>
  <c r="K7700" i="2"/>
  <c r="J7700" i="2"/>
  <c r="I7700" i="2"/>
  <c r="H7700" i="2"/>
  <c r="G7700" i="2"/>
  <c r="F7700" i="2"/>
  <c r="E7700" i="2"/>
  <c r="D7700" i="2"/>
  <c r="C7700" i="2"/>
  <c r="B7700" i="2"/>
  <c r="M7699" i="2"/>
  <c r="L7699" i="2"/>
  <c r="K7699" i="2"/>
  <c r="J7699" i="2"/>
  <c r="I7699" i="2"/>
  <c r="H7699" i="2"/>
  <c r="G7699" i="2"/>
  <c r="F7699" i="2"/>
  <c r="E7699" i="2"/>
  <c r="D7699" i="2"/>
  <c r="C7699" i="2"/>
  <c r="B7699" i="2"/>
  <c r="M7698" i="2"/>
  <c r="L7698" i="2"/>
  <c r="K7698" i="2"/>
  <c r="J7698" i="2"/>
  <c r="I7698" i="2"/>
  <c r="H7698" i="2"/>
  <c r="G7698" i="2"/>
  <c r="F7698" i="2"/>
  <c r="E7698" i="2"/>
  <c r="D7698" i="2"/>
  <c r="C7698" i="2"/>
  <c r="B7698" i="2"/>
  <c r="M7697" i="2"/>
  <c r="L7697" i="2"/>
  <c r="K7697" i="2"/>
  <c r="J7697" i="2"/>
  <c r="I7697" i="2"/>
  <c r="H7697" i="2"/>
  <c r="G7697" i="2"/>
  <c r="F7697" i="2"/>
  <c r="E7697" i="2"/>
  <c r="C7697" i="2"/>
  <c r="B7697" i="2"/>
  <c r="M7696" i="2"/>
  <c r="L7696" i="2"/>
  <c r="K7696" i="2"/>
  <c r="J7696" i="2"/>
  <c r="I7696" i="2"/>
  <c r="H7696" i="2"/>
  <c r="G7696" i="2"/>
  <c r="F7696" i="2"/>
  <c r="E7696" i="2"/>
  <c r="D7696" i="2"/>
  <c r="C7696" i="2"/>
  <c r="B7696" i="2"/>
  <c r="M7695" i="2"/>
  <c r="L7695" i="2"/>
  <c r="K7695" i="2"/>
  <c r="J7695" i="2"/>
  <c r="I7695" i="2"/>
  <c r="H7695" i="2"/>
  <c r="G7695" i="2"/>
  <c r="F7695" i="2"/>
  <c r="E7695" i="2"/>
  <c r="D7695" i="2"/>
  <c r="C7695" i="2"/>
  <c r="B7695" i="2"/>
  <c r="M7694" i="2"/>
  <c r="L7694" i="2"/>
  <c r="K7694" i="2"/>
  <c r="J7694" i="2"/>
  <c r="I7694" i="2"/>
  <c r="H7694" i="2"/>
  <c r="G7694" i="2"/>
  <c r="F7694" i="2"/>
  <c r="E7694" i="2"/>
  <c r="D7694" i="2"/>
  <c r="C7694" i="2"/>
  <c r="B7694" i="2"/>
  <c r="M7693" i="2"/>
  <c r="L7693" i="2"/>
  <c r="K7693" i="2"/>
  <c r="J7693" i="2"/>
  <c r="I7693" i="2"/>
  <c r="H7693" i="2"/>
  <c r="G7693" i="2"/>
  <c r="F7693" i="2"/>
  <c r="E7693" i="2"/>
  <c r="D7693" i="2"/>
  <c r="C7693" i="2"/>
  <c r="B7693" i="2"/>
  <c r="M7692" i="2"/>
  <c r="L7692" i="2"/>
  <c r="K7692" i="2"/>
  <c r="J7692" i="2"/>
  <c r="I7692" i="2"/>
  <c r="H7692" i="2"/>
  <c r="G7692" i="2"/>
  <c r="F7692" i="2"/>
  <c r="E7692" i="2"/>
  <c r="D7692" i="2"/>
  <c r="C7692" i="2"/>
  <c r="B7692" i="2"/>
  <c r="M7691" i="2"/>
  <c r="L7691" i="2"/>
  <c r="K7691" i="2"/>
  <c r="J7691" i="2"/>
  <c r="I7691" i="2"/>
  <c r="H7691" i="2"/>
  <c r="G7691" i="2"/>
  <c r="F7691" i="2"/>
  <c r="E7691" i="2"/>
  <c r="D7691" i="2"/>
  <c r="C7691" i="2"/>
  <c r="B7691" i="2"/>
  <c r="M7690" i="2"/>
  <c r="L7690" i="2"/>
  <c r="K7690" i="2"/>
  <c r="J7690" i="2"/>
  <c r="I7690" i="2"/>
  <c r="H7690" i="2"/>
  <c r="G7690" i="2"/>
  <c r="F7690" i="2"/>
  <c r="E7690" i="2"/>
  <c r="D7690" i="2"/>
  <c r="C7690" i="2"/>
  <c r="B7690" i="2"/>
  <c r="M7689" i="2"/>
  <c r="L7689" i="2"/>
  <c r="K7689" i="2"/>
  <c r="J7689" i="2"/>
  <c r="I7689" i="2"/>
  <c r="H7689" i="2"/>
  <c r="G7689" i="2"/>
  <c r="F7689" i="2"/>
  <c r="E7689" i="2"/>
  <c r="D7689" i="2"/>
  <c r="C7689" i="2"/>
  <c r="B7689" i="2"/>
  <c r="M7688" i="2"/>
  <c r="L7688" i="2"/>
  <c r="K7688" i="2"/>
  <c r="J7688" i="2"/>
  <c r="I7688" i="2"/>
  <c r="H7688" i="2"/>
  <c r="G7688" i="2"/>
  <c r="F7688" i="2"/>
  <c r="E7688" i="2"/>
  <c r="D7688" i="2"/>
  <c r="C7688" i="2"/>
  <c r="B7688" i="2"/>
  <c r="M7687" i="2"/>
  <c r="L7687" i="2"/>
  <c r="K7687" i="2"/>
  <c r="J7687" i="2"/>
  <c r="I7687" i="2"/>
  <c r="H7687" i="2"/>
  <c r="G7687" i="2"/>
  <c r="F7687" i="2"/>
  <c r="E7687" i="2"/>
  <c r="D7687" i="2"/>
  <c r="C7687" i="2"/>
  <c r="B7687" i="2"/>
  <c r="M7686" i="2"/>
  <c r="L7686" i="2"/>
  <c r="K7686" i="2"/>
  <c r="J7686" i="2"/>
  <c r="I7686" i="2"/>
  <c r="H7686" i="2"/>
  <c r="G7686" i="2"/>
  <c r="F7686" i="2"/>
  <c r="E7686" i="2"/>
  <c r="C7686" i="2"/>
  <c r="B7686" i="2"/>
  <c r="M7685" i="2"/>
  <c r="L7685" i="2"/>
  <c r="K7685" i="2"/>
  <c r="J7685" i="2"/>
  <c r="I7685" i="2"/>
  <c r="H7685" i="2"/>
  <c r="G7685" i="2"/>
  <c r="F7685" i="2"/>
  <c r="E7685" i="2"/>
  <c r="D7685" i="2"/>
  <c r="C7685" i="2"/>
  <c r="B7685" i="2"/>
  <c r="M7684" i="2"/>
  <c r="L7684" i="2"/>
  <c r="K7684" i="2"/>
  <c r="J7684" i="2"/>
  <c r="I7684" i="2"/>
  <c r="H7684" i="2"/>
  <c r="G7684" i="2"/>
  <c r="F7684" i="2"/>
  <c r="E7684" i="2"/>
  <c r="D7684" i="2"/>
  <c r="C7684" i="2"/>
  <c r="B7684" i="2"/>
  <c r="M7683" i="2"/>
  <c r="L7683" i="2"/>
  <c r="K7683" i="2"/>
  <c r="J7683" i="2"/>
  <c r="I7683" i="2"/>
  <c r="H7683" i="2"/>
  <c r="G7683" i="2"/>
  <c r="F7683" i="2"/>
  <c r="E7683" i="2"/>
  <c r="D7683" i="2"/>
  <c r="C7683" i="2"/>
  <c r="B7683" i="2"/>
  <c r="M7682" i="2"/>
  <c r="L7682" i="2"/>
  <c r="K7682" i="2"/>
  <c r="J7682" i="2"/>
  <c r="I7682" i="2"/>
  <c r="H7682" i="2"/>
  <c r="G7682" i="2"/>
  <c r="F7682" i="2"/>
  <c r="E7682" i="2"/>
  <c r="D7682" i="2"/>
  <c r="C7682" i="2"/>
  <c r="B7682" i="2"/>
  <c r="M7681" i="2"/>
  <c r="L7681" i="2"/>
  <c r="K7681" i="2"/>
  <c r="J7681" i="2"/>
  <c r="I7681" i="2"/>
  <c r="H7681" i="2"/>
  <c r="G7681" i="2"/>
  <c r="F7681" i="2"/>
  <c r="E7681" i="2"/>
  <c r="D7681" i="2"/>
  <c r="C7681" i="2"/>
  <c r="B7681" i="2"/>
  <c r="M7680" i="2"/>
  <c r="L7680" i="2"/>
  <c r="K7680" i="2"/>
  <c r="J7680" i="2"/>
  <c r="I7680" i="2"/>
  <c r="H7680" i="2"/>
  <c r="G7680" i="2"/>
  <c r="F7680" i="2"/>
  <c r="E7680" i="2"/>
  <c r="D7680" i="2"/>
  <c r="C7680" i="2"/>
  <c r="B7680" i="2"/>
  <c r="M7679" i="2"/>
  <c r="L7679" i="2"/>
  <c r="K7679" i="2"/>
  <c r="J7679" i="2"/>
  <c r="I7679" i="2"/>
  <c r="H7679" i="2"/>
  <c r="G7679" i="2"/>
  <c r="F7679" i="2"/>
  <c r="E7679" i="2"/>
  <c r="D7679" i="2"/>
  <c r="C7679" i="2"/>
  <c r="B7679" i="2"/>
  <c r="M7678" i="2"/>
  <c r="L7678" i="2"/>
  <c r="K7678" i="2"/>
  <c r="J7678" i="2"/>
  <c r="I7678" i="2"/>
  <c r="H7678" i="2"/>
  <c r="G7678" i="2"/>
  <c r="F7678" i="2"/>
  <c r="E7678" i="2"/>
  <c r="D7678" i="2"/>
  <c r="C7678" i="2"/>
  <c r="B7678" i="2"/>
  <c r="M7677" i="2"/>
  <c r="L7677" i="2"/>
  <c r="K7677" i="2"/>
  <c r="J7677" i="2"/>
  <c r="I7677" i="2"/>
  <c r="H7677" i="2"/>
  <c r="G7677" i="2"/>
  <c r="F7677" i="2"/>
  <c r="E7677" i="2"/>
  <c r="D7677" i="2"/>
  <c r="C7677" i="2"/>
  <c r="B7677" i="2"/>
  <c r="M7676" i="2"/>
  <c r="L7676" i="2"/>
  <c r="K7676" i="2"/>
  <c r="J7676" i="2"/>
  <c r="I7676" i="2"/>
  <c r="H7676" i="2"/>
  <c r="G7676" i="2"/>
  <c r="F7676" i="2"/>
  <c r="E7676" i="2"/>
  <c r="D7676" i="2"/>
  <c r="C7676" i="2"/>
  <c r="B7676" i="2"/>
  <c r="M7675" i="2"/>
  <c r="L7675" i="2"/>
  <c r="K7675" i="2"/>
  <c r="J7675" i="2"/>
  <c r="I7675" i="2"/>
  <c r="H7675" i="2"/>
  <c r="G7675" i="2"/>
  <c r="F7675" i="2"/>
  <c r="E7675" i="2"/>
  <c r="C7675" i="2"/>
  <c r="B7675" i="2"/>
  <c r="M7674" i="2"/>
  <c r="L7674" i="2"/>
  <c r="K7674" i="2"/>
  <c r="J7674" i="2"/>
  <c r="I7674" i="2"/>
  <c r="H7674" i="2"/>
  <c r="G7674" i="2"/>
  <c r="F7674" i="2"/>
  <c r="E7674" i="2"/>
  <c r="D7674" i="2"/>
  <c r="C7674" i="2"/>
  <c r="B7674" i="2"/>
  <c r="M7673" i="2"/>
  <c r="L7673" i="2"/>
  <c r="K7673" i="2"/>
  <c r="J7673" i="2"/>
  <c r="I7673" i="2"/>
  <c r="H7673" i="2"/>
  <c r="G7673" i="2"/>
  <c r="F7673" i="2"/>
  <c r="E7673" i="2"/>
  <c r="D7673" i="2"/>
  <c r="C7673" i="2"/>
  <c r="B7673" i="2"/>
  <c r="M7672" i="2"/>
  <c r="L7672" i="2"/>
  <c r="K7672" i="2"/>
  <c r="J7672" i="2"/>
  <c r="I7672" i="2"/>
  <c r="H7672" i="2"/>
  <c r="G7672" i="2"/>
  <c r="F7672" i="2"/>
  <c r="E7672" i="2"/>
  <c r="D7672" i="2"/>
  <c r="C7672" i="2"/>
  <c r="B7672" i="2"/>
  <c r="M7671" i="2"/>
  <c r="L7671" i="2"/>
  <c r="K7671" i="2"/>
  <c r="J7671" i="2"/>
  <c r="I7671" i="2"/>
  <c r="H7671" i="2"/>
  <c r="G7671" i="2"/>
  <c r="F7671" i="2"/>
  <c r="E7671" i="2"/>
  <c r="D7671" i="2"/>
  <c r="C7671" i="2"/>
  <c r="B7671" i="2"/>
  <c r="M7670" i="2"/>
  <c r="L7670" i="2"/>
  <c r="K7670" i="2"/>
  <c r="J7670" i="2"/>
  <c r="I7670" i="2"/>
  <c r="H7670" i="2"/>
  <c r="G7670" i="2"/>
  <c r="F7670" i="2"/>
  <c r="E7670" i="2"/>
  <c r="D7670" i="2"/>
  <c r="C7670" i="2"/>
  <c r="B7670" i="2"/>
  <c r="M7669" i="2"/>
  <c r="L7669" i="2"/>
  <c r="K7669" i="2"/>
  <c r="J7669" i="2"/>
  <c r="I7669" i="2"/>
  <c r="H7669" i="2"/>
  <c r="G7669" i="2"/>
  <c r="F7669" i="2"/>
  <c r="E7669" i="2"/>
  <c r="D7669" i="2"/>
  <c r="C7669" i="2"/>
  <c r="B7669" i="2"/>
  <c r="M7668" i="2"/>
  <c r="L7668" i="2"/>
  <c r="K7668" i="2"/>
  <c r="J7668" i="2"/>
  <c r="I7668" i="2"/>
  <c r="H7668" i="2"/>
  <c r="G7668" i="2"/>
  <c r="F7668" i="2"/>
  <c r="E7668" i="2"/>
  <c r="D7668" i="2"/>
  <c r="C7668" i="2"/>
  <c r="B7668" i="2"/>
  <c r="M7667" i="2"/>
  <c r="L7667" i="2"/>
  <c r="K7667" i="2"/>
  <c r="J7667" i="2"/>
  <c r="I7667" i="2"/>
  <c r="H7667" i="2"/>
  <c r="G7667" i="2"/>
  <c r="F7667" i="2"/>
  <c r="E7667" i="2"/>
  <c r="D7667" i="2"/>
  <c r="C7667" i="2"/>
  <c r="B7667" i="2"/>
  <c r="M7666" i="2"/>
  <c r="L7666" i="2"/>
  <c r="K7666" i="2"/>
  <c r="J7666" i="2"/>
  <c r="I7666" i="2"/>
  <c r="H7666" i="2"/>
  <c r="G7666" i="2"/>
  <c r="F7666" i="2"/>
  <c r="E7666" i="2"/>
  <c r="D7666" i="2"/>
  <c r="C7666" i="2"/>
  <c r="B7666" i="2"/>
  <c r="M7665" i="2"/>
  <c r="L7665" i="2"/>
  <c r="K7665" i="2"/>
  <c r="J7665" i="2"/>
  <c r="I7665" i="2"/>
  <c r="H7665" i="2"/>
  <c r="G7665" i="2"/>
  <c r="F7665" i="2"/>
  <c r="E7665" i="2"/>
  <c r="D7665" i="2"/>
  <c r="C7665" i="2"/>
  <c r="B7665" i="2"/>
  <c r="M7664" i="2"/>
  <c r="L7664" i="2"/>
  <c r="K7664" i="2"/>
  <c r="J7664" i="2"/>
  <c r="I7664" i="2"/>
  <c r="H7664" i="2"/>
  <c r="G7664" i="2"/>
  <c r="F7664" i="2"/>
  <c r="E7664" i="2"/>
  <c r="C7664" i="2"/>
  <c r="B7664" i="2"/>
  <c r="M7663" i="2"/>
  <c r="L7663" i="2"/>
  <c r="K7663" i="2"/>
  <c r="J7663" i="2"/>
  <c r="I7663" i="2"/>
  <c r="H7663" i="2"/>
  <c r="G7663" i="2"/>
  <c r="F7663" i="2"/>
  <c r="E7663" i="2"/>
  <c r="D7663" i="2"/>
  <c r="C7663" i="2"/>
  <c r="B7663" i="2"/>
  <c r="M7662" i="2"/>
  <c r="L7662" i="2"/>
  <c r="K7662" i="2"/>
  <c r="J7662" i="2"/>
  <c r="I7662" i="2"/>
  <c r="H7662" i="2"/>
  <c r="G7662" i="2"/>
  <c r="F7662" i="2"/>
  <c r="E7662" i="2"/>
  <c r="D7662" i="2"/>
  <c r="C7662" i="2"/>
  <c r="B7662" i="2"/>
  <c r="M7661" i="2"/>
  <c r="L7661" i="2"/>
  <c r="K7661" i="2"/>
  <c r="J7661" i="2"/>
  <c r="I7661" i="2"/>
  <c r="H7661" i="2"/>
  <c r="G7661" i="2"/>
  <c r="F7661" i="2"/>
  <c r="E7661" i="2"/>
  <c r="D7661" i="2"/>
  <c r="C7661" i="2"/>
  <c r="B7661" i="2"/>
  <c r="M7660" i="2"/>
  <c r="L7660" i="2"/>
  <c r="K7660" i="2"/>
  <c r="J7660" i="2"/>
  <c r="I7660" i="2"/>
  <c r="H7660" i="2"/>
  <c r="G7660" i="2"/>
  <c r="F7660" i="2"/>
  <c r="E7660" i="2"/>
  <c r="D7660" i="2"/>
  <c r="C7660" i="2"/>
  <c r="B7660" i="2"/>
  <c r="M7659" i="2"/>
  <c r="L7659" i="2"/>
  <c r="K7659" i="2"/>
  <c r="J7659" i="2"/>
  <c r="I7659" i="2"/>
  <c r="H7659" i="2"/>
  <c r="G7659" i="2"/>
  <c r="F7659" i="2"/>
  <c r="E7659" i="2"/>
  <c r="D7659" i="2"/>
  <c r="C7659" i="2"/>
  <c r="B7659" i="2"/>
  <c r="M7658" i="2"/>
  <c r="L7658" i="2"/>
  <c r="K7658" i="2"/>
  <c r="J7658" i="2"/>
  <c r="I7658" i="2"/>
  <c r="H7658" i="2"/>
  <c r="G7658" i="2"/>
  <c r="F7658" i="2"/>
  <c r="E7658" i="2"/>
  <c r="D7658" i="2"/>
  <c r="C7658" i="2"/>
  <c r="B7658" i="2"/>
  <c r="M7657" i="2"/>
  <c r="L7657" i="2"/>
  <c r="K7657" i="2"/>
  <c r="J7657" i="2"/>
  <c r="I7657" i="2"/>
  <c r="H7657" i="2"/>
  <c r="G7657" i="2"/>
  <c r="F7657" i="2"/>
  <c r="E7657" i="2"/>
  <c r="D7657" i="2"/>
  <c r="C7657" i="2"/>
  <c r="B7657" i="2"/>
  <c r="M7656" i="2"/>
  <c r="L7656" i="2"/>
  <c r="K7656" i="2"/>
  <c r="J7656" i="2"/>
  <c r="I7656" i="2"/>
  <c r="H7656" i="2"/>
  <c r="G7656" i="2"/>
  <c r="F7656" i="2"/>
  <c r="E7656" i="2"/>
  <c r="D7656" i="2"/>
  <c r="C7656" i="2"/>
  <c r="B7656" i="2"/>
  <c r="M7655" i="2"/>
  <c r="L7655" i="2"/>
  <c r="K7655" i="2"/>
  <c r="J7655" i="2"/>
  <c r="I7655" i="2"/>
  <c r="H7655" i="2"/>
  <c r="G7655" i="2"/>
  <c r="F7655" i="2"/>
  <c r="E7655" i="2"/>
  <c r="D7655" i="2"/>
  <c r="C7655" i="2"/>
  <c r="B7655" i="2"/>
  <c r="M7654" i="2"/>
  <c r="L7654" i="2"/>
  <c r="K7654" i="2"/>
  <c r="J7654" i="2"/>
  <c r="I7654" i="2"/>
  <c r="H7654" i="2"/>
  <c r="G7654" i="2"/>
  <c r="F7654" i="2"/>
  <c r="E7654" i="2"/>
  <c r="D7654" i="2"/>
  <c r="C7654" i="2"/>
  <c r="B7654" i="2"/>
  <c r="M7653" i="2"/>
  <c r="L7653" i="2"/>
  <c r="K7653" i="2"/>
  <c r="J7653" i="2"/>
  <c r="I7653" i="2"/>
  <c r="H7653" i="2"/>
  <c r="G7653" i="2"/>
  <c r="F7653" i="2"/>
  <c r="E7653" i="2"/>
  <c r="C7653" i="2"/>
  <c r="B7653" i="2"/>
  <c r="M7652" i="2"/>
  <c r="L7652" i="2"/>
  <c r="K7652" i="2"/>
  <c r="J7652" i="2"/>
  <c r="I7652" i="2"/>
  <c r="H7652" i="2"/>
  <c r="G7652" i="2"/>
  <c r="F7652" i="2"/>
  <c r="E7652" i="2"/>
  <c r="D7652" i="2"/>
  <c r="C7652" i="2"/>
  <c r="B7652" i="2"/>
  <c r="M7651" i="2"/>
  <c r="L7651" i="2"/>
  <c r="K7651" i="2"/>
  <c r="J7651" i="2"/>
  <c r="I7651" i="2"/>
  <c r="H7651" i="2"/>
  <c r="G7651" i="2"/>
  <c r="F7651" i="2"/>
  <c r="E7651" i="2"/>
  <c r="D7651" i="2"/>
  <c r="C7651" i="2"/>
  <c r="B7651" i="2"/>
  <c r="M7650" i="2"/>
  <c r="L7650" i="2"/>
  <c r="K7650" i="2"/>
  <c r="J7650" i="2"/>
  <c r="I7650" i="2"/>
  <c r="H7650" i="2"/>
  <c r="G7650" i="2"/>
  <c r="F7650" i="2"/>
  <c r="E7650" i="2"/>
  <c r="D7650" i="2"/>
  <c r="C7650" i="2"/>
  <c r="B7650" i="2"/>
  <c r="M7649" i="2"/>
  <c r="L7649" i="2"/>
  <c r="K7649" i="2"/>
  <c r="J7649" i="2"/>
  <c r="I7649" i="2"/>
  <c r="H7649" i="2"/>
  <c r="G7649" i="2"/>
  <c r="F7649" i="2"/>
  <c r="E7649" i="2"/>
  <c r="D7649" i="2"/>
  <c r="C7649" i="2"/>
  <c r="B7649" i="2"/>
  <c r="M7648" i="2"/>
  <c r="L7648" i="2"/>
  <c r="K7648" i="2"/>
  <c r="J7648" i="2"/>
  <c r="I7648" i="2"/>
  <c r="H7648" i="2"/>
  <c r="G7648" i="2"/>
  <c r="F7648" i="2"/>
  <c r="E7648" i="2"/>
  <c r="D7648" i="2"/>
  <c r="C7648" i="2"/>
  <c r="B7648" i="2"/>
  <c r="M7647" i="2"/>
  <c r="L7647" i="2"/>
  <c r="K7647" i="2"/>
  <c r="J7647" i="2"/>
  <c r="I7647" i="2"/>
  <c r="H7647" i="2"/>
  <c r="G7647" i="2"/>
  <c r="F7647" i="2"/>
  <c r="E7647" i="2"/>
  <c r="D7647" i="2"/>
  <c r="C7647" i="2"/>
  <c r="B7647" i="2"/>
  <c r="M7646" i="2"/>
  <c r="L7646" i="2"/>
  <c r="K7646" i="2"/>
  <c r="J7646" i="2"/>
  <c r="I7646" i="2"/>
  <c r="H7646" i="2"/>
  <c r="G7646" i="2"/>
  <c r="F7646" i="2"/>
  <c r="E7646" i="2"/>
  <c r="D7646" i="2"/>
  <c r="C7646" i="2"/>
  <c r="B7646" i="2"/>
  <c r="M7645" i="2"/>
  <c r="L7645" i="2"/>
  <c r="K7645" i="2"/>
  <c r="J7645" i="2"/>
  <c r="I7645" i="2"/>
  <c r="H7645" i="2"/>
  <c r="G7645" i="2"/>
  <c r="F7645" i="2"/>
  <c r="E7645" i="2"/>
  <c r="D7645" i="2"/>
  <c r="C7645" i="2"/>
  <c r="B7645" i="2"/>
  <c r="M7644" i="2"/>
  <c r="L7644" i="2"/>
  <c r="K7644" i="2"/>
  <c r="J7644" i="2"/>
  <c r="I7644" i="2"/>
  <c r="H7644" i="2"/>
  <c r="G7644" i="2"/>
  <c r="F7644" i="2"/>
  <c r="E7644" i="2"/>
  <c r="D7644" i="2"/>
  <c r="C7644" i="2"/>
  <c r="B7644" i="2"/>
  <c r="M7643" i="2"/>
  <c r="L7643" i="2"/>
  <c r="K7643" i="2"/>
  <c r="J7643" i="2"/>
  <c r="I7643" i="2"/>
  <c r="H7643" i="2"/>
  <c r="G7643" i="2"/>
  <c r="F7643" i="2"/>
  <c r="E7643" i="2"/>
  <c r="D7643" i="2"/>
  <c r="C7643" i="2"/>
  <c r="B7643" i="2"/>
  <c r="M7642" i="2"/>
  <c r="L7642" i="2"/>
  <c r="K7642" i="2"/>
  <c r="J7642" i="2"/>
  <c r="I7642" i="2"/>
  <c r="H7642" i="2"/>
  <c r="G7642" i="2"/>
  <c r="F7642" i="2"/>
  <c r="E7642" i="2"/>
  <c r="C7642" i="2"/>
  <c r="B7642" i="2"/>
  <c r="M7641" i="2"/>
  <c r="L7641" i="2"/>
  <c r="K7641" i="2"/>
  <c r="J7641" i="2"/>
  <c r="I7641" i="2"/>
  <c r="H7641" i="2"/>
  <c r="G7641" i="2"/>
  <c r="F7641" i="2"/>
  <c r="E7641" i="2"/>
  <c r="D7641" i="2"/>
  <c r="C7641" i="2"/>
  <c r="B7641" i="2"/>
  <c r="M7640" i="2"/>
  <c r="L7640" i="2"/>
  <c r="K7640" i="2"/>
  <c r="J7640" i="2"/>
  <c r="I7640" i="2"/>
  <c r="H7640" i="2"/>
  <c r="G7640" i="2"/>
  <c r="F7640" i="2"/>
  <c r="E7640" i="2"/>
  <c r="D7640" i="2"/>
  <c r="C7640" i="2"/>
  <c r="B7640" i="2"/>
  <c r="M7639" i="2"/>
  <c r="L7639" i="2"/>
  <c r="K7639" i="2"/>
  <c r="J7639" i="2"/>
  <c r="I7639" i="2"/>
  <c r="H7639" i="2"/>
  <c r="G7639" i="2"/>
  <c r="F7639" i="2"/>
  <c r="E7639" i="2"/>
  <c r="D7639" i="2"/>
  <c r="C7639" i="2"/>
  <c r="B7639" i="2"/>
  <c r="M7638" i="2"/>
  <c r="L7638" i="2"/>
  <c r="K7638" i="2"/>
  <c r="J7638" i="2"/>
  <c r="I7638" i="2"/>
  <c r="H7638" i="2"/>
  <c r="G7638" i="2"/>
  <c r="F7638" i="2"/>
  <c r="E7638" i="2"/>
  <c r="D7638" i="2"/>
  <c r="C7638" i="2"/>
  <c r="B7638" i="2"/>
  <c r="M7637" i="2"/>
  <c r="L7637" i="2"/>
  <c r="K7637" i="2"/>
  <c r="J7637" i="2"/>
  <c r="I7637" i="2"/>
  <c r="H7637" i="2"/>
  <c r="G7637" i="2"/>
  <c r="F7637" i="2"/>
  <c r="E7637" i="2"/>
  <c r="D7637" i="2"/>
  <c r="C7637" i="2"/>
  <c r="B7637" i="2"/>
  <c r="M7636" i="2"/>
  <c r="L7636" i="2"/>
  <c r="K7636" i="2"/>
  <c r="J7636" i="2"/>
  <c r="I7636" i="2"/>
  <c r="H7636" i="2"/>
  <c r="G7636" i="2"/>
  <c r="F7636" i="2"/>
  <c r="E7636" i="2"/>
  <c r="D7636" i="2"/>
  <c r="C7636" i="2"/>
  <c r="B7636" i="2"/>
  <c r="M7635" i="2"/>
  <c r="L7635" i="2"/>
  <c r="K7635" i="2"/>
  <c r="J7635" i="2"/>
  <c r="I7635" i="2"/>
  <c r="H7635" i="2"/>
  <c r="G7635" i="2"/>
  <c r="F7635" i="2"/>
  <c r="E7635" i="2"/>
  <c r="D7635" i="2"/>
  <c r="C7635" i="2"/>
  <c r="B7635" i="2"/>
  <c r="M7634" i="2"/>
  <c r="L7634" i="2"/>
  <c r="K7634" i="2"/>
  <c r="J7634" i="2"/>
  <c r="I7634" i="2"/>
  <c r="H7634" i="2"/>
  <c r="G7634" i="2"/>
  <c r="F7634" i="2"/>
  <c r="E7634" i="2"/>
  <c r="D7634" i="2"/>
  <c r="C7634" i="2"/>
  <c r="B7634" i="2"/>
  <c r="M7633" i="2"/>
  <c r="L7633" i="2"/>
  <c r="K7633" i="2"/>
  <c r="J7633" i="2"/>
  <c r="I7633" i="2"/>
  <c r="H7633" i="2"/>
  <c r="G7633" i="2"/>
  <c r="F7633" i="2"/>
  <c r="E7633" i="2"/>
  <c r="D7633" i="2"/>
  <c r="C7633" i="2"/>
  <c r="B7633" i="2"/>
  <c r="M7632" i="2"/>
  <c r="L7632" i="2"/>
  <c r="K7632" i="2"/>
  <c r="J7632" i="2"/>
  <c r="I7632" i="2"/>
  <c r="H7632" i="2"/>
  <c r="G7632" i="2"/>
  <c r="F7632" i="2"/>
  <c r="E7632" i="2"/>
  <c r="D7632" i="2"/>
  <c r="C7632" i="2"/>
  <c r="B7632" i="2"/>
  <c r="M7631" i="2"/>
  <c r="L7631" i="2"/>
  <c r="K7631" i="2"/>
  <c r="J7631" i="2"/>
  <c r="I7631" i="2"/>
  <c r="H7631" i="2"/>
  <c r="G7631" i="2"/>
  <c r="F7631" i="2"/>
  <c r="E7631" i="2"/>
  <c r="C7631" i="2"/>
  <c r="B7631" i="2"/>
  <c r="M7630" i="2"/>
  <c r="L7630" i="2"/>
  <c r="K7630" i="2"/>
  <c r="J7630" i="2"/>
  <c r="I7630" i="2"/>
  <c r="H7630" i="2"/>
  <c r="G7630" i="2"/>
  <c r="F7630" i="2"/>
  <c r="E7630" i="2"/>
  <c r="D7630" i="2"/>
  <c r="C7630" i="2"/>
  <c r="B7630" i="2"/>
  <c r="M7629" i="2"/>
  <c r="L7629" i="2"/>
  <c r="K7629" i="2"/>
  <c r="J7629" i="2"/>
  <c r="I7629" i="2"/>
  <c r="H7629" i="2"/>
  <c r="G7629" i="2"/>
  <c r="F7629" i="2"/>
  <c r="E7629" i="2"/>
  <c r="D7629" i="2"/>
  <c r="C7629" i="2"/>
  <c r="B7629" i="2"/>
  <c r="M7628" i="2"/>
  <c r="L7628" i="2"/>
  <c r="K7628" i="2"/>
  <c r="J7628" i="2"/>
  <c r="I7628" i="2"/>
  <c r="H7628" i="2"/>
  <c r="G7628" i="2"/>
  <c r="F7628" i="2"/>
  <c r="E7628" i="2"/>
  <c r="D7628" i="2"/>
  <c r="C7628" i="2"/>
  <c r="B7628" i="2"/>
  <c r="M7627" i="2"/>
  <c r="L7627" i="2"/>
  <c r="K7627" i="2"/>
  <c r="J7627" i="2"/>
  <c r="I7627" i="2"/>
  <c r="H7627" i="2"/>
  <c r="G7627" i="2"/>
  <c r="F7627" i="2"/>
  <c r="E7627" i="2"/>
  <c r="D7627" i="2"/>
  <c r="C7627" i="2"/>
  <c r="B7627" i="2"/>
  <c r="M7626" i="2"/>
  <c r="L7626" i="2"/>
  <c r="K7626" i="2"/>
  <c r="J7626" i="2"/>
  <c r="I7626" i="2"/>
  <c r="H7626" i="2"/>
  <c r="G7626" i="2"/>
  <c r="F7626" i="2"/>
  <c r="E7626" i="2"/>
  <c r="D7626" i="2"/>
  <c r="C7626" i="2"/>
  <c r="B7626" i="2"/>
  <c r="M7625" i="2"/>
  <c r="L7625" i="2"/>
  <c r="K7625" i="2"/>
  <c r="J7625" i="2"/>
  <c r="I7625" i="2"/>
  <c r="H7625" i="2"/>
  <c r="G7625" i="2"/>
  <c r="F7625" i="2"/>
  <c r="E7625" i="2"/>
  <c r="D7625" i="2"/>
  <c r="C7625" i="2"/>
  <c r="B7625" i="2"/>
  <c r="M7624" i="2"/>
  <c r="L7624" i="2"/>
  <c r="K7624" i="2"/>
  <c r="J7624" i="2"/>
  <c r="I7624" i="2"/>
  <c r="H7624" i="2"/>
  <c r="G7624" i="2"/>
  <c r="F7624" i="2"/>
  <c r="E7624" i="2"/>
  <c r="D7624" i="2"/>
  <c r="C7624" i="2"/>
  <c r="B7624" i="2"/>
  <c r="M7623" i="2"/>
  <c r="L7623" i="2"/>
  <c r="K7623" i="2"/>
  <c r="J7623" i="2"/>
  <c r="I7623" i="2"/>
  <c r="H7623" i="2"/>
  <c r="G7623" i="2"/>
  <c r="F7623" i="2"/>
  <c r="E7623" i="2"/>
  <c r="D7623" i="2"/>
  <c r="C7623" i="2"/>
  <c r="B7623" i="2"/>
  <c r="M7622" i="2"/>
  <c r="L7622" i="2"/>
  <c r="K7622" i="2"/>
  <c r="J7622" i="2"/>
  <c r="I7622" i="2"/>
  <c r="H7622" i="2"/>
  <c r="G7622" i="2"/>
  <c r="F7622" i="2"/>
  <c r="E7622" i="2"/>
  <c r="D7622" i="2"/>
  <c r="C7622" i="2"/>
  <c r="B7622" i="2"/>
  <c r="M7621" i="2"/>
  <c r="L7621" i="2"/>
  <c r="K7621" i="2"/>
  <c r="J7621" i="2"/>
  <c r="I7621" i="2"/>
  <c r="H7621" i="2"/>
  <c r="G7621" i="2"/>
  <c r="F7621" i="2"/>
  <c r="E7621" i="2"/>
  <c r="D7621" i="2"/>
  <c r="C7621" i="2"/>
  <c r="B7621" i="2"/>
  <c r="M7620" i="2"/>
  <c r="L7620" i="2"/>
  <c r="K7620" i="2"/>
  <c r="J7620" i="2"/>
  <c r="I7620" i="2"/>
  <c r="H7620" i="2"/>
  <c r="G7620" i="2"/>
  <c r="F7620" i="2"/>
  <c r="E7620" i="2"/>
  <c r="C7620" i="2"/>
  <c r="B7620" i="2"/>
  <c r="M7619" i="2"/>
  <c r="L7619" i="2"/>
  <c r="K7619" i="2"/>
  <c r="J7619" i="2"/>
  <c r="I7619" i="2"/>
  <c r="H7619" i="2"/>
  <c r="G7619" i="2"/>
  <c r="F7619" i="2"/>
  <c r="E7619" i="2"/>
  <c r="D7619" i="2"/>
  <c r="C7619" i="2"/>
  <c r="B7619" i="2"/>
  <c r="M7618" i="2"/>
  <c r="L7618" i="2"/>
  <c r="K7618" i="2"/>
  <c r="J7618" i="2"/>
  <c r="I7618" i="2"/>
  <c r="H7618" i="2"/>
  <c r="G7618" i="2"/>
  <c r="F7618" i="2"/>
  <c r="E7618" i="2"/>
  <c r="D7618" i="2"/>
  <c r="C7618" i="2"/>
  <c r="B7618" i="2"/>
  <c r="M7617" i="2"/>
  <c r="L7617" i="2"/>
  <c r="K7617" i="2"/>
  <c r="J7617" i="2"/>
  <c r="I7617" i="2"/>
  <c r="H7617" i="2"/>
  <c r="G7617" i="2"/>
  <c r="F7617" i="2"/>
  <c r="E7617" i="2"/>
  <c r="D7617" i="2"/>
  <c r="C7617" i="2"/>
  <c r="B7617" i="2"/>
  <c r="M7616" i="2"/>
  <c r="L7616" i="2"/>
  <c r="K7616" i="2"/>
  <c r="J7616" i="2"/>
  <c r="I7616" i="2"/>
  <c r="H7616" i="2"/>
  <c r="G7616" i="2"/>
  <c r="F7616" i="2"/>
  <c r="E7616" i="2"/>
  <c r="D7616" i="2"/>
  <c r="C7616" i="2"/>
  <c r="B7616" i="2"/>
  <c r="M7615" i="2"/>
  <c r="L7615" i="2"/>
  <c r="K7615" i="2"/>
  <c r="J7615" i="2"/>
  <c r="I7615" i="2"/>
  <c r="H7615" i="2"/>
  <c r="G7615" i="2"/>
  <c r="F7615" i="2"/>
  <c r="E7615" i="2"/>
  <c r="D7615" i="2"/>
  <c r="C7615" i="2"/>
  <c r="B7615" i="2"/>
  <c r="M7614" i="2"/>
  <c r="L7614" i="2"/>
  <c r="K7614" i="2"/>
  <c r="J7614" i="2"/>
  <c r="I7614" i="2"/>
  <c r="H7614" i="2"/>
  <c r="G7614" i="2"/>
  <c r="F7614" i="2"/>
  <c r="E7614" i="2"/>
  <c r="D7614" i="2"/>
  <c r="C7614" i="2"/>
  <c r="B7614" i="2"/>
  <c r="M7613" i="2"/>
  <c r="L7613" i="2"/>
  <c r="K7613" i="2"/>
  <c r="J7613" i="2"/>
  <c r="I7613" i="2"/>
  <c r="H7613" i="2"/>
  <c r="G7613" i="2"/>
  <c r="F7613" i="2"/>
  <c r="E7613" i="2"/>
  <c r="D7613" i="2"/>
  <c r="C7613" i="2"/>
  <c r="B7613" i="2"/>
  <c r="M7612" i="2"/>
  <c r="L7612" i="2"/>
  <c r="K7612" i="2"/>
  <c r="J7612" i="2"/>
  <c r="I7612" i="2"/>
  <c r="H7612" i="2"/>
  <c r="G7612" i="2"/>
  <c r="F7612" i="2"/>
  <c r="E7612" i="2"/>
  <c r="D7612" i="2"/>
  <c r="C7612" i="2"/>
  <c r="B7612" i="2"/>
  <c r="M7611" i="2"/>
  <c r="L7611" i="2"/>
  <c r="K7611" i="2"/>
  <c r="J7611" i="2"/>
  <c r="I7611" i="2"/>
  <c r="H7611" i="2"/>
  <c r="G7611" i="2"/>
  <c r="F7611" i="2"/>
  <c r="E7611" i="2"/>
  <c r="D7611" i="2"/>
  <c r="C7611" i="2"/>
  <c r="B7611" i="2"/>
  <c r="M7610" i="2"/>
  <c r="L7610" i="2"/>
  <c r="K7610" i="2"/>
  <c r="J7610" i="2"/>
  <c r="I7610" i="2"/>
  <c r="H7610" i="2"/>
  <c r="G7610" i="2"/>
  <c r="F7610" i="2"/>
  <c r="E7610" i="2"/>
  <c r="D7610" i="2"/>
  <c r="C7610" i="2"/>
  <c r="B7610" i="2"/>
  <c r="M7609" i="2"/>
  <c r="L7609" i="2"/>
  <c r="K7609" i="2"/>
  <c r="J7609" i="2"/>
  <c r="I7609" i="2"/>
  <c r="H7609" i="2"/>
  <c r="G7609" i="2"/>
  <c r="F7609" i="2"/>
  <c r="E7609" i="2"/>
  <c r="C7609" i="2"/>
  <c r="B7609" i="2"/>
  <c r="M7608" i="2"/>
  <c r="L7608" i="2"/>
  <c r="K7608" i="2"/>
  <c r="J7608" i="2"/>
  <c r="I7608" i="2"/>
  <c r="H7608" i="2"/>
  <c r="G7608" i="2"/>
  <c r="F7608" i="2"/>
  <c r="E7608" i="2"/>
  <c r="D7608" i="2"/>
  <c r="C7608" i="2"/>
  <c r="B7608" i="2"/>
  <c r="M7607" i="2"/>
  <c r="L7607" i="2"/>
  <c r="K7607" i="2"/>
  <c r="J7607" i="2"/>
  <c r="I7607" i="2"/>
  <c r="H7607" i="2"/>
  <c r="G7607" i="2"/>
  <c r="F7607" i="2"/>
  <c r="E7607" i="2"/>
  <c r="D7607" i="2"/>
  <c r="C7607" i="2"/>
  <c r="B7607" i="2"/>
  <c r="M7606" i="2"/>
  <c r="L7606" i="2"/>
  <c r="K7606" i="2"/>
  <c r="J7606" i="2"/>
  <c r="I7606" i="2"/>
  <c r="H7606" i="2"/>
  <c r="G7606" i="2"/>
  <c r="F7606" i="2"/>
  <c r="E7606" i="2"/>
  <c r="D7606" i="2"/>
  <c r="C7606" i="2"/>
  <c r="B7606" i="2"/>
  <c r="M7605" i="2"/>
  <c r="L7605" i="2"/>
  <c r="K7605" i="2"/>
  <c r="J7605" i="2"/>
  <c r="I7605" i="2"/>
  <c r="H7605" i="2"/>
  <c r="G7605" i="2"/>
  <c r="F7605" i="2"/>
  <c r="E7605" i="2"/>
  <c r="D7605" i="2"/>
  <c r="C7605" i="2"/>
  <c r="B7605" i="2"/>
  <c r="M7604" i="2"/>
  <c r="L7604" i="2"/>
  <c r="K7604" i="2"/>
  <c r="J7604" i="2"/>
  <c r="I7604" i="2"/>
  <c r="H7604" i="2"/>
  <c r="G7604" i="2"/>
  <c r="F7604" i="2"/>
  <c r="E7604" i="2"/>
  <c r="D7604" i="2"/>
  <c r="C7604" i="2"/>
  <c r="B7604" i="2"/>
  <c r="M7603" i="2"/>
  <c r="L7603" i="2"/>
  <c r="K7603" i="2"/>
  <c r="J7603" i="2"/>
  <c r="I7603" i="2"/>
  <c r="H7603" i="2"/>
  <c r="G7603" i="2"/>
  <c r="F7603" i="2"/>
  <c r="E7603" i="2"/>
  <c r="D7603" i="2"/>
  <c r="C7603" i="2"/>
  <c r="B7603" i="2"/>
  <c r="M7602" i="2"/>
  <c r="L7602" i="2"/>
  <c r="K7602" i="2"/>
  <c r="J7602" i="2"/>
  <c r="I7602" i="2"/>
  <c r="H7602" i="2"/>
  <c r="G7602" i="2"/>
  <c r="F7602" i="2"/>
  <c r="E7602" i="2"/>
  <c r="D7602" i="2"/>
  <c r="C7602" i="2"/>
  <c r="B7602" i="2"/>
  <c r="M7601" i="2"/>
  <c r="L7601" i="2"/>
  <c r="K7601" i="2"/>
  <c r="J7601" i="2"/>
  <c r="I7601" i="2"/>
  <c r="H7601" i="2"/>
  <c r="G7601" i="2"/>
  <c r="F7601" i="2"/>
  <c r="E7601" i="2"/>
  <c r="D7601" i="2"/>
  <c r="C7601" i="2"/>
  <c r="B7601" i="2"/>
  <c r="M7600" i="2"/>
  <c r="L7600" i="2"/>
  <c r="K7600" i="2"/>
  <c r="J7600" i="2"/>
  <c r="I7600" i="2"/>
  <c r="H7600" i="2"/>
  <c r="G7600" i="2"/>
  <c r="F7600" i="2"/>
  <c r="E7600" i="2"/>
  <c r="D7600" i="2"/>
  <c r="C7600" i="2"/>
  <c r="B7600" i="2"/>
  <c r="M7599" i="2"/>
  <c r="L7599" i="2"/>
  <c r="K7599" i="2"/>
  <c r="J7599" i="2"/>
  <c r="I7599" i="2"/>
  <c r="H7599" i="2"/>
  <c r="G7599" i="2"/>
  <c r="F7599" i="2"/>
  <c r="E7599" i="2"/>
  <c r="D7599" i="2"/>
  <c r="C7599" i="2"/>
  <c r="B7599" i="2"/>
  <c r="M7598" i="2"/>
  <c r="L7598" i="2"/>
  <c r="K7598" i="2"/>
  <c r="J7598" i="2"/>
  <c r="I7598" i="2"/>
  <c r="H7598" i="2"/>
  <c r="G7598" i="2"/>
  <c r="F7598" i="2"/>
  <c r="E7598" i="2"/>
  <c r="C7598" i="2"/>
  <c r="B7598" i="2"/>
  <c r="M7597" i="2"/>
  <c r="L7597" i="2"/>
  <c r="K7597" i="2"/>
  <c r="J7597" i="2"/>
  <c r="I7597" i="2"/>
  <c r="H7597" i="2"/>
  <c r="G7597" i="2"/>
  <c r="F7597" i="2"/>
  <c r="E7597" i="2"/>
  <c r="D7597" i="2"/>
  <c r="C7597" i="2"/>
  <c r="B7597" i="2"/>
  <c r="M7596" i="2"/>
  <c r="L7596" i="2"/>
  <c r="K7596" i="2"/>
  <c r="J7596" i="2"/>
  <c r="I7596" i="2"/>
  <c r="H7596" i="2"/>
  <c r="G7596" i="2"/>
  <c r="F7596" i="2"/>
  <c r="E7596" i="2"/>
  <c r="D7596" i="2"/>
  <c r="C7596" i="2"/>
  <c r="B7596" i="2"/>
  <c r="M7595" i="2"/>
  <c r="L7595" i="2"/>
  <c r="K7595" i="2"/>
  <c r="J7595" i="2"/>
  <c r="I7595" i="2"/>
  <c r="H7595" i="2"/>
  <c r="G7595" i="2"/>
  <c r="F7595" i="2"/>
  <c r="E7595" i="2"/>
  <c r="D7595" i="2"/>
  <c r="C7595" i="2"/>
  <c r="B7595" i="2"/>
  <c r="M7594" i="2"/>
  <c r="L7594" i="2"/>
  <c r="K7594" i="2"/>
  <c r="J7594" i="2"/>
  <c r="I7594" i="2"/>
  <c r="H7594" i="2"/>
  <c r="G7594" i="2"/>
  <c r="F7594" i="2"/>
  <c r="E7594" i="2"/>
  <c r="D7594" i="2"/>
  <c r="C7594" i="2"/>
  <c r="B7594" i="2"/>
  <c r="M7593" i="2"/>
  <c r="L7593" i="2"/>
  <c r="K7593" i="2"/>
  <c r="J7593" i="2"/>
  <c r="I7593" i="2"/>
  <c r="H7593" i="2"/>
  <c r="G7593" i="2"/>
  <c r="F7593" i="2"/>
  <c r="E7593" i="2"/>
  <c r="D7593" i="2"/>
  <c r="C7593" i="2"/>
  <c r="B7593" i="2"/>
  <c r="M7592" i="2"/>
  <c r="L7592" i="2"/>
  <c r="K7592" i="2"/>
  <c r="J7592" i="2"/>
  <c r="I7592" i="2"/>
  <c r="H7592" i="2"/>
  <c r="G7592" i="2"/>
  <c r="F7592" i="2"/>
  <c r="E7592" i="2"/>
  <c r="D7592" i="2"/>
  <c r="C7592" i="2"/>
  <c r="B7592" i="2"/>
  <c r="M7591" i="2"/>
  <c r="L7591" i="2"/>
  <c r="K7591" i="2"/>
  <c r="J7591" i="2"/>
  <c r="I7591" i="2"/>
  <c r="H7591" i="2"/>
  <c r="G7591" i="2"/>
  <c r="F7591" i="2"/>
  <c r="E7591" i="2"/>
  <c r="D7591" i="2"/>
  <c r="C7591" i="2"/>
  <c r="B7591" i="2"/>
  <c r="M7590" i="2"/>
  <c r="L7590" i="2"/>
  <c r="K7590" i="2"/>
  <c r="J7590" i="2"/>
  <c r="I7590" i="2"/>
  <c r="H7590" i="2"/>
  <c r="G7590" i="2"/>
  <c r="F7590" i="2"/>
  <c r="E7590" i="2"/>
  <c r="D7590" i="2"/>
  <c r="C7590" i="2"/>
  <c r="B7590" i="2"/>
  <c r="M7589" i="2"/>
  <c r="L7589" i="2"/>
  <c r="K7589" i="2"/>
  <c r="J7589" i="2"/>
  <c r="I7589" i="2"/>
  <c r="H7589" i="2"/>
  <c r="G7589" i="2"/>
  <c r="F7589" i="2"/>
  <c r="E7589" i="2"/>
  <c r="D7589" i="2"/>
  <c r="C7589" i="2"/>
  <c r="B7589" i="2"/>
  <c r="M7588" i="2"/>
  <c r="L7588" i="2"/>
  <c r="K7588" i="2"/>
  <c r="J7588" i="2"/>
  <c r="I7588" i="2"/>
  <c r="H7588" i="2"/>
  <c r="G7588" i="2"/>
  <c r="F7588" i="2"/>
  <c r="E7588" i="2"/>
  <c r="D7588" i="2"/>
  <c r="C7588" i="2"/>
  <c r="B7588" i="2"/>
  <c r="M7587" i="2"/>
  <c r="L7587" i="2"/>
  <c r="K7587" i="2"/>
  <c r="J7587" i="2"/>
  <c r="I7587" i="2"/>
  <c r="H7587" i="2"/>
  <c r="G7587" i="2"/>
  <c r="F7587" i="2"/>
  <c r="E7587" i="2"/>
  <c r="C7587" i="2"/>
  <c r="B7587" i="2"/>
  <c r="M7586" i="2"/>
  <c r="L7586" i="2"/>
  <c r="K7586" i="2"/>
  <c r="J7586" i="2"/>
  <c r="I7586" i="2"/>
  <c r="H7586" i="2"/>
  <c r="G7586" i="2"/>
  <c r="F7586" i="2"/>
  <c r="E7586" i="2"/>
  <c r="D7586" i="2"/>
  <c r="C7586" i="2"/>
  <c r="B7586" i="2"/>
  <c r="M7585" i="2"/>
  <c r="L7585" i="2"/>
  <c r="K7585" i="2"/>
  <c r="J7585" i="2"/>
  <c r="I7585" i="2"/>
  <c r="H7585" i="2"/>
  <c r="G7585" i="2"/>
  <c r="F7585" i="2"/>
  <c r="E7585" i="2"/>
  <c r="D7585" i="2"/>
  <c r="C7585" i="2"/>
  <c r="B7585" i="2"/>
  <c r="M7584" i="2"/>
  <c r="L7584" i="2"/>
  <c r="K7584" i="2"/>
  <c r="J7584" i="2"/>
  <c r="I7584" i="2"/>
  <c r="H7584" i="2"/>
  <c r="G7584" i="2"/>
  <c r="F7584" i="2"/>
  <c r="E7584" i="2"/>
  <c r="D7584" i="2"/>
  <c r="C7584" i="2"/>
  <c r="B7584" i="2"/>
  <c r="M7583" i="2"/>
  <c r="L7583" i="2"/>
  <c r="K7583" i="2"/>
  <c r="J7583" i="2"/>
  <c r="I7583" i="2"/>
  <c r="H7583" i="2"/>
  <c r="G7583" i="2"/>
  <c r="F7583" i="2"/>
  <c r="E7583" i="2"/>
  <c r="D7583" i="2"/>
  <c r="C7583" i="2"/>
  <c r="B7583" i="2"/>
  <c r="M7582" i="2"/>
  <c r="L7582" i="2"/>
  <c r="K7582" i="2"/>
  <c r="J7582" i="2"/>
  <c r="I7582" i="2"/>
  <c r="H7582" i="2"/>
  <c r="G7582" i="2"/>
  <c r="F7582" i="2"/>
  <c r="E7582" i="2"/>
  <c r="D7582" i="2"/>
  <c r="C7582" i="2"/>
  <c r="B7582" i="2"/>
  <c r="M7581" i="2"/>
  <c r="L7581" i="2"/>
  <c r="K7581" i="2"/>
  <c r="J7581" i="2"/>
  <c r="I7581" i="2"/>
  <c r="H7581" i="2"/>
  <c r="G7581" i="2"/>
  <c r="F7581" i="2"/>
  <c r="E7581" i="2"/>
  <c r="D7581" i="2"/>
  <c r="C7581" i="2"/>
  <c r="B7581" i="2"/>
  <c r="M7580" i="2"/>
  <c r="L7580" i="2"/>
  <c r="K7580" i="2"/>
  <c r="J7580" i="2"/>
  <c r="I7580" i="2"/>
  <c r="H7580" i="2"/>
  <c r="G7580" i="2"/>
  <c r="F7580" i="2"/>
  <c r="E7580" i="2"/>
  <c r="D7580" i="2"/>
  <c r="C7580" i="2"/>
  <c r="B7580" i="2"/>
  <c r="M7579" i="2"/>
  <c r="L7579" i="2"/>
  <c r="K7579" i="2"/>
  <c r="J7579" i="2"/>
  <c r="I7579" i="2"/>
  <c r="H7579" i="2"/>
  <c r="G7579" i="2"/>
  <c r="F7579" i="2"/>
  <c r="E7579" i="2"/>
  <c r="D7579" i="2"/>
  <c r="C7579" i="2"/>
  <c r="B7579" i="2"/>
  <c r="M7578" i="2"/>
  <c r="L7578" i="2"/>
  <c r="K7578" i="2"/>
  <c r="J7578" i="2"/>
  <c r="I7578" i="2"/>
  <c r="H7578" i="2"/>
  <c r="G7578" i="2"/>
  <c r="F7578" i="2"/>
  <c r="E7578" i="2"/>
  <c r="D7578" i="2"/>
  <c r="C7578" i="2"/>
  <c r="B7578" i="2"/>
  <c r="M7577" i="2"/>
  <c r="L7577" i="2"/>
  <c r="K7577" i="2"/>
  <c r="J7577" i="2"/>
  <c r="I7577" i="2"/>
  <c r="H7577" i="2"/>
  <c r="G7577" i="2"/>
  <c r="F7577" i="2"/>
  <c r="E7577" i="2"/>
  <c r="D7577" i="2"/>
  <c r="C7577" i="2"/>
  <c r="B7577" i="2"/>
  <c r="M7576" i="2"/>
  <c r="L7576" i="2"/>
  <c r="K7576" i="2"/>
  <c r="J7576" i="2"/>
  <c r="I7576" i="2"/>
  <c r="H7576" i="2"/>
  <c r="G7576" i="2"/>
  <c r="F7576" i="2"/>
  <c r="E7576" i="2"/>
  <c r="C7576" i="2"/>
  <c r="B7576" i="2"/>
  <c r="M7575" i="2"/>
  <c r="L7575" i="2"/>
  <c r="K7575" i="2"/>
  <c r="J7575" i="2"/>
  <c r="I7575" i="2"/>
  <c r="H7575" i="2"/>
  <c r="G7575" i="2"/>
  <c r="F7575" i="2"/>
  <c r="E7575" i="2"/>
  <c r="D7575" i="2"/>
  <c r="C7575" i="2"/>
  <c r="B7575" i="2"/>
  <c r="M7574" i="2"/>
  <c r="L7574" i="2"/>
  <c r="K7574" i="2"/>
  <c r="J7574" i="2"/>
  <c r="I7574" i="2"/>
  <c r="H7574" i="2"/>
  <c r="G7574" i="2"/>
  <c r="F7574" i="2"/>
  <c r="E7574" i="2"/>
  <c r="D7574" i="2"/>
  <c r="C7574" i="2"/>
  <c r="B7574" i="2"/>
  <c r="M7573" i="2"/>
  <c r="L7573" i="2"/>
  <c r="K7573" i="2"/>
  <c r="J7573" i="2"/>
  <c r="I7573" i="2"/>
  <c r="H7573" i="2"/>
  <c r="G7573" i="2"/>
  <c r="F7573" i="2"/>
  <c r="E7573" i="2"/>
  <c r="D7573" i="2"/>
  <c r="C7573" i="2"/>
  <c r="B7573" i="2"/>
  <c r="M7572" i="2"/>
  <c r="L7572" i="2"/>
  <c r="K7572" i="2"/>
  <c r="J7572" i="2"/>
  <c r="I7572" i="2"/>
  <c r="H7572" i="2"/>
  <c r="G7572" i="2"/>
  <c r="F7572" i="2"/>
  <c r="E7572" i="2"/>
  <c r="D7572" i="2"/>
  <c r="C7572" i="2"/>
  <c r="B7572" i="2"/>
  <c r="M7571" i="2"/>
  <c r="L7571" i="2"/>
  <c r="K7571" i="2"/>
  <c r="J7571" i="2"/>
  <c r="I7571" i="2"/>
  <c r="H7571" i="2"/>
  <c r="G7571" i="2"/>
  <c r="F7571" i="2"/>
  <c r="E7571" i="2"/>
  <c r="D7571" i="2"/>
  <c r="C7571" i="2"/>
  <c r="B7571" i="2"/>
  <c r="M7570" i="2"/>
  <c r="L7570" i="2"/>
  <c r="K7570" i="2"/>
  <c r="J7570" i="2"/>
  <c r="I7570" i="2"/>
  <c r="H7570" i="2"/>
  <c r="G7570" i="2"/>
  <c r="F7570" i="2"/>
  <c r="E7570" i="2"/>
  <c r="D7570" i="2"/>
  <c r="C7570" i="2"/>
  <c r="B7570" i="2"/>
  <c r="M7569" i="2"/>
  <c r="L7569" i="2"/>
  <c r="K7569" i="2"/>
  <c r="J7569" i="2"/>
  <c r="I7569" i="2"/>
  <c r="H7569" i="2"/>
  <c r="G7569" i="2"/>
  <c r="F7569" i="2"/>
  <c r="E7569" i="2"/>
  <c r="D7569" i="2"/>
  <c r="C7569" i="2"/>
  <c r="B7569" i="2"/>
  <c r="M7568" i="2"/>
  <c r="L7568" i="2"/>
  <c r="K7568" i="2"/>
  <c r="J7568" i="2"/>
  <c r="I7568" i="2"/>
  <c r="H7568" i="2"/>
  <c r="G7568" i="2"/>
  <c r="F7568" i="2"/>
  <c r="E7568" i="2"/>
  <c r="D7568" i="2"/>
  <c r="C7568" i="2"/>
  <c r="B7568" i="2"/>
  <c r="M7567" i="2"/>
  <c r="L7567" i="2"/>
  <c r="K7567" i="2"/>
  <c r="J7567" i="2"/>
  <c r="I7567" i="2"/>
  <c r="H7567" i="2"/>
  <c r="G7567" i="2"/>
  <c r="F7567" i="2"/>
  <c r="E7567" i="2"/>
  <c r="D7567" i="2"/>
  <c r="C7567" i="2"/>
  <c r="B7567" i="2"/>
  <c r="M7566" i="2"/>
  <c r="L7566" i="2"/>
  <c r="K7566" i="2"/>
  <c r="J7566" i="2"/>
  <c r="I7566" i="2"/>
  <c r="H7566" i="2"/>
  <c r="G7566" i="2"/>
  <c r="F7566" i="2"/>
  <c r="E7566" i="2"/>
  <c r="D7566" i="2"/>
  <c r="C7566" i="2"/>
  <c r="B7566" i="2"/>
  <c r="M7565" i="2"/>
  <c r="L7565" i="2"/>
  <c r="K7565" i="2"/>
  <c r="J7565" i="2"/>
  <c r="I7565" i="2"/>
  <c r="H7565" i="2"/>
  <c r="G7565" i="2"/>
  <c r="F7565" i="2"/>
  <c r="E7565" i="2"/>
  <c r="D7565" i="2"/>
  <c r="C7565" i="2"/>
  <c r="B7565" i="2"/>
  <c r="M7564" i="2"/>
  <c r="L7564" i="2"/>
  <c r="K7564" i="2"/>
  <c r="J7564" i="2"/>
  <c r="I7564" i="2"/>
  <c r="H7564" i="2"/>
  <c r="G7564" i="2"/>
  <c r="F7564" i="2"/>
  <c r="E7564" i="2"/>
  <c r="D7564" i="2"/>
  <c r="C7564" i="2"/>
  <c r="B7564" i="2"/>
  <c r="M7563" i="2"/>
  <c r="L7563" i="2"/>
  <c r="K7563" i="2"/>
  <c r="J7563" i="2"/>
  <c r="I7563" i="2"/>
  <c r="H7563" i="2"/>
  <c r="G7563" i="2"/>
  <c r="F7563" i="2"/>
  <c r="E7563" i="2"/>
  <c r="D7563" i="2"/>
  <c r="C7563" i="2"/>
  <c r="B7563" i="2"/>
  <c r="M7562" i="2"/>
  <c r="L7562" i="2"/>
  <c r="K7562" i="2"/>
  <c r="J7562" i="2"/>
  <c r="I7562" i="2"/>
  <c r="H7562" i="2"/>
  <c r="G7562" i="2"/>
  <c r="F7562" i="2"/>
  <c r="E7562" i="2"/>
  <c r="D7562" i="2"/>
  <c r="C7562" i="2"/>
  <c r="B7562" i="2"/>
  <c r="M7561" i="2"/>
  <c r="L7561" i="2"/>
  <c r="K7561" i="2"/>
  <c r="J7561" i="2"/>
  <c r="I7561" i="2"/>
  <c r="H7561" i="2"/>
  <c r="G7561" i="2"/>
  <c r="F7561" i="2"/>
  <c r="E7561" i="2"/>
  <c r="D7561" i="2"/>
  <c r="C7561" i="2"/>
  <c r="B7561" i="2"/>
  <c r="M7560" i="2"/>
  <c r="L7560" i="2"/>
  <c r="K7560" i="2"/>
  <c r="J7560" i="2"/>
  <c r="I7560" i="2"/>
  <c r="H7560" i="2"/>
  <c r="G7560" i="2"/>
  <c r="F7560" i="2"/>
  <c r="E7560" i="2"/>
  <c r="D7560" i="2"/>
  <c r="C7560" i="2"/>
  <c r="B7560" i="2"/>
  <c r="M7559" i="2"/>
  <c r="L7559" i="2"/>
  <c r="K7559" i="2"/>
  <c r="J7559" i="2"/>
  <c r="I7559" i="2"/>
  <c r="H7559" i="2"/>
  <c r="G7559" i="2"/>
  <c r="F7559" i="2"/>
  <c r="E7559" i="2"/>
  <c r="D7559" i="2"/>
  <c r="C7559" i="2"/>
  <c r="B7559" i="2"/>
  <c r="M7558" i="2"/>
  <c r="L7558" i="2"/>
  <c r="K7558" i="2"/>
  <c r="J7558" i="2"/>
  <c r="I7558" i="2"/>
  <c r="H7558" i="2"/>
  <c r="G7558" i="2"/>
  <c r="F7558" i="2"/>
  <c r="E7558" i="2"/>
  <c r="D7558" i="2"/>
  <c r="C7558" i="2"/>
  <c r="B7558" i="2"/>
  <c r="M7557" i="2"/>
  <c r="L7557" i="2"/>
  <c r="K7557" i="2"/>
  <c r="J7557" i="2"/>
  <c r="I7557" i="2"/>
  <c r="H7557" i="2"/>
  <c r="G7557" i="2"/>
  <c r="F7557" i="2"/>
  <c r="E7557" i="2"/>
  <c r="D7557" i="2"/>
  <c r="C7557" i="2"/>
  <c r="B7557" i="2"/>
  <c r="M7556" i="2"/>
  <c r="L7556" i="2"/>
  <c r="K7556" i="2"/>
  <c r="J7556" i="2"/>
  <c r="I7556" i="2"/>
  <c r="H7556" i="2"/>
  <c r="G7556" i="2"/>
  <c r="F7556" i="2"/>
  <c r="E7556" i="2"/>
  <c r="D7556" i="2"/>
  <c r="C7556" i="2"/>
  <c r="B7556" i="2"/>
  <c r="M7555" i="2"/>
  <c r="L7555" i="2"/>
  <c r="K7555" i="2"/>
  <c r="J7555" i="2"/>
  <c r="I7555" i="2"/>
  <c r="H7555" i="2"/>
  <c r="G7555" i="2"/>
  <c r="F7555" i="2"/>
  <c r="E7555" i="2"/>
  <c r="D7555" i="2"/>
  <c r="C7555" i="2"/>
  <c r="B7555" i="2"/>
  <c r="M7554" i="2"/>
  <c r="L7554" i="2"/>
  <c r="K7554" i="2"/>
  <c r="J7554" i="2"/>
  <c r="I7554" i="2"/>
  <c r="H7554" i="2"/>
  <c r="G7554" i="2"/>
  <c r="F7554" i="2"/>
  <c r="E7554" i="2"/>
  <c r="D7554" i="2"/>
  <c r="C7554" i="2"/>
  <c r="B7554" i="2"/>
  <c r="M7553" i="2"/>
  <c r="L7553" i="2"/>
  <c r="K7553" i="2"/>
  <c r="J7553" i="2"/>
  <c r="I7553" i="2"/>
  <c r="H7553" i="2"/>
  <c r="G7553" i="2"/>
  <c r="F7553" i="2"/>
  <c r="E7553" i="2"/>
  <c r="D7553" i="2"/>
  <c r="C7553" i="2"/>
  <c r="B7553" i="2"/>
  <c r="M7552" i="2"/>
  <c r="L7552" i="2"/>
  <c r="K7552" i="2"/>
  <c r="J7552" i="2"/>
  <c r="I7552" i="2"/>
  <c r="H7552" i="2"/>
  <c r="G7552" i="2"/>
  <c r="F7552" i="2"/>
  <c r="E7552" i="2"/>
  <c r="D7552" i="2"/>
  <c r="C7552" i="2"/>
  <c r="B7552" i="2"/>
  <c r="M7551" i="2"/>
  <c r="L7551" i="2"/>
  <c r="K7551" i="2"/>
  <c r="J7551" i="2"/>
  <c r="I7551" i="2"/>
  <c r="H7551" i="2"/>
  <c r="G7551" i="2"/>
  <c r="F7551" i="2"/>
  <c r="E7551" i="2"/>
  <c r="D7551" i="2"/>
  <c r="C7551" i="2"/>
  <c r="B7551" i="2"/>
  <c r="M7550" i="2"/>
  <c r="L7550" i="2"/>
  <c r="K7550" i="2"/>
  <c r="J7550" i="2"/>
  <c r="I7550" i="2"/>
  <c r="H7550" i="2"/>
  <c r="G7550" i="2"/>
  <c r="F7550" i="2"/>
  <c r="E7550" i="2"/>
  <c r="D7550" i="2"/>
  <c r="C7550" i="2"/>
  <c r="B7550" i="2"/>
  <c r="M7549" i="2"/>
  <c r="L7549" i="2"/>
  <c r="K7549" i="2"/>
  <c r="J7549" i="2"/>
  <c r="I7549" i="2"/>
  <c r="H7549" i="2"/>
  <c r="G7549" i="2"/>
  <c r="F7549" i="2"/>
  <c r="E7549" i="2"/>
  <c r="D7549" i="2"/>
  <c r="C7549" i="2"/>
  <c r="B7549" i="2"/>
  <c r="M7548" i="2"/>
  <c r="L7548" i="2"/>
  <c r="K7548" i="2"/>
  <c r="J7548" i="2"/>
  <c r="I7548" i="2"/>
  <c r="H7548" i="2"/>
  <c r="G7548" i="2"/>
  <c r="F7548" i="2"/>
  <c r="E7548" i="2"/>
  <c r="D7548" i="2"/>
  <c r="C7548" i="2"/>
  <c r="B7548" i="2"/>
  <c r="M7547" i="2"/>
  <c r="L7547" i="2"/>
  <c r="K7547" i="2"/>
  <c r="J7547" i="2"/>
  <c r="I7547" i="2"/>
  <c r="H7547" i="2"/>
  <c r="G7547" i="2"/>
  <c r="F7547" i="2"/>
  <c r="E7547" i="2"/>
  <c r="D7547" i="2"/>
  <c r="C7547" i="2"/>
  <c r="B7547" i="2"/>
  <c r="M7546" i="2"/>
  <c r="L7546" i="2"/>
  <c r="K7546" i="2"/>
  <c r="J7546" i="2"/>
  <c r="I7546" i="2"/>
  <c r="H7546" i="2"/>
  <c r="G7546" i="2"/>
  <c r="F7546" i="2"/>
  <c r="E7546" i="2"/>
  <c r="D7546" i="2"/>
  <c r="C7546" i="2"/>
  <c r="B7546" i="2"/>
  <c r="M7545" i="2"/>
  <c r="L7545" i="2"/>
  <c r="K7545" i="2"/>
  <c r="J7545" i="2"/>
  <c r="I7545" i="2"/>
  <c r="H7545" i="2"/>
  <c r="G7545" i="2"/>
  <c r="F7545" i="2"/>
  <c r="E7545" i="2"/>
  <c r="D7545" i="2"/>
  <c r="C7545" i="2"/>
  <c r="B7545" i="2"/>
  <c r="M7544" i="2"/>
  <c r="L7544" i="2"/>
  <c r="K7544" i="2"/>
  <c r="J7544" i="2"/>
  <c r="I7544" i="2"/>
  <c r="H7544" i="2"/>
  <c r="G7544" i="2"/>
  <c r="F7544" i="2"/>
  <c r="E7544" i="2"/>
  <c r="D7544" i="2"/>
  <c r="C7544" i="2"/>
  <c r="B7544" i="2"/>
  <c r="M7543" i="2"/>
  <c r="L7543" i="2"/>
  <c r="K7543" i="2"/>
  <c r="J7543" i="2"/>
  <c r="I7543" i="2"/>
  <c r="H7543" i="2"/>
  <c r="G7543" i="2"/>
  <c r="F7543" i="2"/>
  <c r="E7543" i="2"/>
  <c r="D7543" i="2"/>
  <c r="C7543" i="2"/>
  <c r="B7543" i="2"/>
  <c r="M7542" i="2"/>
  <c r="L7542" i="2"/>
  <c r="K7542" i="2"/>
  <c r="J7542" i="2"/>
  <c r="I7542" i="2"/>
  <c r="H7542" i="2"/>
  <c r="G7542" i="2"/>
  <c r="F7542" i="2"/>
  <c r="E7542" i="2"/>
  <c r="D7542" i="2"/>
  <c r="C7542" i="2"/>
  <c r="B7542" i="2"/>
  <c r="M7541" i="2"/>
  <c r="L7541" i="2"/>
  <c r="K7541" i="2"/>
  <c r="J7541" i="2"/>
  <c r="I7541" i="2"/>
  <c r="H7541" i="2"/>
  <c r="G7541" i="2"/>
  <c r="F7541" i="2"/>
  <c r="E7541" i="2"/>
  <c r="D7541" i="2"/>
  <c r="C7541" i="2"/>
  <c r="B7541" i="2"/>
  <c r="M7540" i="2"/>
  <c r="L7540" i="2"/>
  <c r="K7540" i="2"/>
  <c r="J7540" i="2"/>
  <c r="I7540" i="2"/>
  <c r="H7540" i="2"/>
  <c r="G7540" i="2"/>
  <c r="F7540" i="2"/>
  <c r="E7540" i="2"/>
  <c r="D7540" i="2"/>
  <c r="C7540" i="2"/>
  <c r="B7540" i="2"/>
  <c r="M7539" i="2"/>
  <c r="L7539" i="2"/>
  <c r="K7539" i="2"/>
  <c r="J7539" i="2"/>
  <c r="I7539" i="2"/>
  <c r="H7539" i="2"/>
  <c r="G7539" i="2"/>
  <c r="F7539" i="2"/>
  <c r="E7539" i="2"/>
  <c r="D7539" i="2"/>
  <c r="C7539" i="2"/>
  <c r="B7539" i="2"/>
  <c r="M7538" i="2"/>
  <c r="L7538" i="2"/>
  <c r="K7538" i="2"/>
  <c r="J7538" i="2"/>
  <c r="I7538" i="2"/>
  <c r="H7538" i="2"/>
  <c r="G7538" i="2"/>
  <c r="F7538" i="2"/>
  <c r="E7538" i="2"/>
  <c r="D7538" i="2"/>
  <c r="C7538" i="2"/>
  <c r="B7538" i="2"/>
  <c r="M7537" i="2"/>
  <c r="L7537" i="2"/>
  <c r="K7537" i="2"/>
  <c r="J7537" i="2"/>
  <c r="I7537" i="2"/>
  <c r="H7537" i="2"/>
  <c r="G7537" i="2"/>
  <c r="F7537" i="2"/>
  <c r="E7537" i="2"/>
  <c r="D7537" i="2"/>
  <c r="C7537" i="2"/>
  <c r="B7537" i="2"/>
  <c r="M7536" i="2"/>
  <c r="L7536" i="2"/>
  <c r="K7536" i="2"/>
  <c r="J7536" i="2"/>
  <c r="I7536" i="2"/>
  <c r="H7536" i="2"/>
  <c r="G7536" i="2"/>
  <c r="F7536" i="2"/>
  <c r="E7536" i="2"/>
  <c r="D7536" i="2"/>
  <c r="C7536" i="2"/>
  <c r="B7536" i="2"/>
  <c r="M7535" i="2"/>
  <c r="L7535" i="2"/>
  <c r="K7535" i="2"/>
  <c r="J7535" i="2"/>
  <c r="I7535" i="2"/>
  <c r="H7535" i="2"/>
  <c r="G7535" i="2"/>
  <c r="F7535" i="2"/>
  <c r="E7535" i="2"/>
  <c r="D7535" i="2"/>
  <c r="C7535" i="2"/>
  <c r="B7535" i="2"/>
  <c r="M7534" i="2"/>
  <c r="L7534" i="2"/>
  <c r="K7534" i="2"/>
  <c r="J7534" i="2"/>
  <c r="I7534" i="2"/>
  <c r="H7534" i="2"/>
  <c r="G7534" i="2"/>
  <c r="F7534" i="2"/>
  <c r="E7534" i="2"/>
  <c r="D7534" i="2"/>
  <c r="C7534" i="2"/>
  <c r="B7534" i="2"/>
  <c r="M7533" i="2"/>
  <c r="L7533" i="2"/>
  <c r="K7533" i="2"/>
  <c r="J7533" i="2"/>
  <c r="I7533" i="2"/>
  <c r="H7533" i="2"/>
  <c r="G7533" i="2"/>
  <c r="F7533" i="2"/>
  <c r="E7533" i="2"/>
  <c r="D7533" i="2"/>
  <c r="C7533" i="2"/>
  <c r="B7533" i="2"/>
  <c r="M7532" i="2"/>
  <c r="L7532" i="2"/>
  <c r="K7532" i="2"/>
  <c r="J7532" i="2"/>
  <c r="I7532" i="2"/>
  <c r="H7532" i="2"/>
  <c r="G7532" i="2"/>
  <c r="F7532" i="2"/>
  <c r="E7532" i="2"/>
  <c r="D7532" i="2"/>
  <c r="C7532" i="2"/>
  <c r="B7532" i="2"/>
  <c r="M7531" i="2"/>
  <c r="L7531" i="2"/>
  <c r="K7531" i="2"/>
  <c r="J7531" i="2"/>
  <c r="I7531" i="2"/>
  <c r="H7531" i="2"/>
  <c r="G7531" i="2"/>
  <c r="F7531" i="2"/>
  <c r="E7531" i="2"/>
  <c r="D7531" i="2"/>
  <c r="C7531" i="2"/>
  <c r="B7531" i="2"/>
  <c r="M7530" i="2"/>
  <c r="L7530" i="2"/>
  <c r="K7530" i="2"/>
  <c r="J7530" i="2"/>
  <c r="I7530" i="2"/>
  <c r="H7530" i="2"/>
  <c r="G7530" i="2"/>
  <c r="F7530" i="2"/>
  <c r="E7530" i="2"/>
  <c r="D7530" i="2"/>
  <c r="C7530" i="2"/>
  <c r="B7530" i="2"/>
  <c r="M7529" i="2"/>
  <c r="L7529" i="2"/>
  <c r="K7529" i="2"/>
  <c r="J7529" i="2"/>
  <c r="I7529" i="2"/>
  <c r="H7529" i="2"/>
  <c r="G7529" i="2"/>
  <c r="F7529" i="2"/>
  <c r="E7529" i="2"/>
  <c r="D7529" i="2"/>
  <c r="C7529" i="2"/>
  <c r="B7529" i="2"/>
  <c r="M7528" i="2"/>
  <c r="L7528" i="2"/>
  <c r="K7528" i="2"/>
  <c r="J7528" i="2"/>
  <c r="I7528" i="2"/>
  <c r="H7528" i="2"/>
  <c r="G7528" i="2"/>
  <c r="F7528" i="2"/>
  <c r="E7528" i="2"/>
  <c r="D7528" i="2"/>
  <c r="C7528" i="2"/>
  <c r="B7528" i="2"/>
  <c r="M7527" i="2"/>
  <c r="L7527" i="2"/>
  <c r="K7527" i="2"/>
  <c r="J7527" i="2"/>
  <c r="I7527" i="2"/>
  <c r="H7527" i="2"/>
  <c r="G7527" i="2"/>
  <c r="F7527" i="2"/>
  <c r="E7527" i="2"/>
  <c r="D7527" i="2"/>
  <c r="C7527" i="2"/>
  <c r="B7527" i="2"/>
  <c r="M7526" i="2"/>
  <c r="L7526" i="2"/>
  <c r="K7526" i="2"/>
  <c r="J7526" i="2"/>
  <c r="I7526" i="2"/>
  <c r="H7526" i="2"/>
  <c r="G7526" i="2"/>
  <c r="F7526" i="2"/>
  <c r="E7526" i="2"/>
  <c r="D7526" i="2"/>
  <c r="C7526" i="2"/>
  <c r="B7526" i="2"/>
  <c r="M7525" i="2"/>
  <c r="L7525" i="2"/>
  <c r="K7525" i="2"/>
  <c r="J7525" i="2"/>
  <c r="I7525" i="2"/>
  <c r="H7525" i="2"/>
  <c r="G7525" i="2"/>
  <c r="F7525" i="2"/>
  <c r="E7525" i="2"/>
  <c r="D7525" i="2"/>
  <c r="C7525" i="2"/>
  <c r="B7525" i="2"/>
  <c r="M7524" i="2"/>
  <c r="L7524" i="2"/>
  <c r="K7524" i="2"/>
  <c r="J7524" i="2"/>
  <c r="I7524" i="2"/>
  <c r="H7524" i="2"/>
  <c r="G7524" i="2"/>
  <c r="F7524" i="2"/>
  <c r="E7524" i="2"/>
  <c r="D7524" i="2"/>
  <c r="C7524" i="2"/>
  <c r="B7524" i="2"/>
  <c r="M7523" i="2"/>
  <c r="L7523" i="2"/>
  <c r="K7523" i="2"/>
  <c r="J7523" i="2"/>
  <c r="I7523" i="2"/>
  <c r="H7523" i="2"/>
  <c r="G7523" i="2"/>
  <c r="F7523" i="2"/>
  <c r="E7523" i="2"/>
  <c r="D7523" i="2"/>
  <c r="C7523" i="2"/>
  <c r="B7523" i="2"/>
  <c r="M7522" i="2"/>
  <c r="L7522" i="2"/>
  <c r="K7522" i="2"/>
  <c r="J7522" i="2"/>
  <c r="I7522" i="2"/>
  <c r="H7522" i="2"/>
  <c r="G7522" i="2"/>
  <c r="F7522" i="2"/>
  <c r="E7522" i="2"/>
  <c r="D7522" i="2"/>
  <c r="C7522" i="2"/>
  <c r="B7522" i="2"/>
  <c r="M7521" i="2"/>
  <c r="L7521" i="2"/>
  <c r="K7521" i="2"/>
  <c r="J7521" i="2"/>
  <c r="I7521" i="2"/>
  <c r="H7521" i="2"/>
  <c r="G7521" i="2"/>
  <c r="F7521" i="2"/>
  <c r="E7521" i="2"/>
  <c r="D7521" i="2"/>
  <c r="C7521" i="2"/>
  <c r="B7521" i="2"/>
  <c r="M7520" i="2"/>
  <c r="L7520" i="2"/>
  <c r="K7520" i="2"/>
  <c r="J7520" i="2"/>
  <c r="I7520" i="2"/>
  <c r="H7520" i="2"/>
  <c r="G7520" i="2"/>
  <c r="F7520" i="2"/>
  <c r="E7520" i="2"/>
  <c r="D7520" i="2"/>
  <c r="C7520" i="2"/>
  <c r="B7520" i="2"/>
  <c r="M7519" i="2"/>
  <c r="L7519" i="2"/>
  <c r="K7519" i="2"/>
  <c r="J7519" i="2"/>
  <c r="I7519" i="2"/>
  <c r="H7519" i="2"/>
  <c r="G7519" i="2"/>
  <c r="F7519" i="2"/>
  <c r="E7519" i="2"/>
  <c r="D7519" i="2"/>
  <c r="C7519" i="2"/>
  <c r="B7519" i="2"/>
  <c r="M7518" i="2"/>
  <c r="L7518" i="2"/>
  <c r="K7518" i="2"/>
  <c r="J7518" i="2"/>
  <c r="I7518" i="2"/>
  <c r="H7518" i="2"/>
  <c r="G7518" i="2"/>
  <c r="F7518" i="2"/>
  <c r="E7518" i="2"/>
  <c r="D7518" i="2"/>
  <c r="C7518" i="2"/>
  <c r="B7518" i="2"/>
  <c r="M7517" i="2"/>
  <c r="L7517" i="2"/>
  <c r="K7517" i="2"/>
  <c r="J7517" i="2"/>
  <c r="I7517" i="2"/>
  <c r="H7517" i="2"/>
  <c r="G7517" i="2"/>
  <c r="F7517" i="2"/>
  <c r="E7517" i="2"/>
  <c r="D7517" i="2"/>
  <c r="C7517" i="2"/>
  <c r="B7517" i="2"/>
  <c r="M7516" i="2"/>
  <c r="L7516" i="2"/>
  <c r="K7516" i="2"/>
  <c r="J7516" i="2"/>
  <c r="I7516" i="2"/>
  <c r="H7516" i="2"/>
  <c r="G7516" i="2"/>
  <c r="F7516" i="2"/>
  <c r="E7516" i="2"/>
  <c r="D7516" i="2"/>
  <c r="C7516" i="2"/>
  <c r="B7516" i="2"/>
  <c r="M7515" i="2"/>
  <c r="L7515" i="2"/>
  <c r="K7515" i="2"/>
  <c r="J7515" i="2"/>
  <c r="I7515" i="2"/>
  <c r="H7515" i="2"/>
  <c r="G7515" i="2"/>
  <c r="F7515" i="2"/>
  <c r="E7515" i="2"/>
  <c r="D7515" i="2"/>
  <c r="C7515" i="2"/>
  <c r="B7515" i="2"/>
  <c r="M7514" i="2"/>
  <c r="L7514" i="2"/>
  <c r="K7514" i="2"/>
  <c r="J7514" i="2"/>
  <c r="I7514" i="2"/>
  <c r="H7514" i="2"/>
  <c r="G7514" i="2"/>
  <c r="F7514" i="2"/>
  <c r="E7514" i="2"/>
  <c r="D7514" i="2"/>
  <c r="C7514" i="2"/>
  <c r="B7514" i="2"/>
  <c r="M7513" i="2"/>
  <c r="L7513" i="2"/>
  <c r="K7513" i="2"/>
  <c r="J7513" i="2"/>
  <c r="I7513" i="2"/>
  <c r="H7513" i="2"/>
  <c r="G7513" i="2"/>
  <c r="F7513" i="2"/>
  <c r="E7513" i="2"/>
  <c r="D7513" i="2"/>
  <c r="C7513" i="2"/>
  <c r="B7513" i="2"/>
  <c r="M7512" i="2"/>
  <c r="L7512" i="2"/>
  <c r="K7512" i="2"/>
  <c r="J7512" i="2"/>
  <c r="I7512" i="2"/>
  <c r="H7512" i="2"/>
  <c r="G7512" i="2"/>
  <c r="F7512" i="2"/>
  <c r="E7512" i="2"/>
  <c r="D7512" i="2"/>
  <c r="C7512" i="2"/>
  <c r="B7512" i="2"/>
  <c r="M7511" i="2"/>
  <c r="L7511" i="2"/>
  <c r="K7511" i="2"/>
  <c r="J7511" i="2"/>
  <c r="I7511" i="2"/>
  <c r="H7511" i="2"/>
  <c r="G7511" i="2"/>
  <c r="F7511" i="2"/>
  <c r="E7511" i="2"/>
  <c r="D7511" i="2"/>
  <c r="C7511" i="2"/>
  <c r="B7511" i="2"/>
  <c r="M7510" i="2"/>
  <c r="L7510" i="2"/>
  <c r="K7510" i="2"/>
  <c r="J7510" i="2"/>
  <c r="I7510" i="2"/>
  <c r="H7510" i="2"/>
  <c r="G7510" i="2"/>
  <c r="F7510" i="2"/>
  <c r="E7510" i="2"/>
  <c r="D7510" i="2"/>
  <c r="C7510" i="2"/>
  <c r="B7510" i="2"/>
  <c r="M7509" i="2"/>
  <c r="L7509" i="2"/>
  <c r="K7509" i="2"/>
  <c r="J7509" i="2"/>
  <c r="I7509" i="2"/>
  <c r="H7509" i="2"/>
  <c r="G7509" i="2"/>
  <c r="F7509" i="2"/>
  <c r="E7509" i="2"/>
  <c r="D7509" i="2"/>
  <c r="C7509" i="2"/>
  <c r="B7509" i="2"/>
  <c r="M7508" i="2"/>
  <c r="L7508" i="2"/>
  <c r="K7508" i="2"/>
  <c r="J7508" i="2"/>
  <c r="I7508" i="2"/>
  <c r="H7508" i="2"/>
  <c r="G7508" i="2"/>
  <c r="F7508" i="2"/>
  <c r="E7508" i="2"/>
  <c r="D7508" i="2"/>
  <c r="C7508" i="2"/>
  <c r="B7508" i="2"/>
  <c r="M7507" i="2"/>
  <c r="L7507" i="2"/>
  <c r="K7507" i="2"/>
  <c r="J7507" i="2"/>
  <c r="I7507" i="2"/>
  <c r="H7507" i="2"/>
  <c r="G7507" i="2"/>
  <c r="F7507" i="2"/>
  <c r="E7507" i="2"/>
  <c r="D7507" i="2"/>
  <c r="C7507" i="2"/>
  <c r="B7507" i="2"/>
  <c r="M7506" i="2"/>
  <c r="L7506" i="2"/>
  <c r="K7506" i="2"/>
  <c r="J7506" i="2"/>
  <c r="I7506" i="2"/>
  <c r="H7506" i="2"/>
  <c r="G7506" i="2"/>
  <c r="F7506" i="2"/>
  <c r="E7506" i="2"/>
  <c r="D7506" i="2"/>
  <c r="C7506" i="2"/>
  <c r="B7506" i="2"/>
  <c r="M7505" i="2"/>
  <c r="L7505" i="2"/>
  <c r="K7505" i="2"/>
  <c r="J7505" i="2"/>
  <c r="I7505" i="2"/>
  <c r="H7505" i="2"/>
  <c r="G7505" i="2"/>
  <c r="F7505" i="2"/>
  <c r="E7505" i="2"/>
  <c r="D7505" i="2"/>
  <c r="C7505" i="2"/>
  <c r="B7505" i="2"/>
  <c r="M7504" i="2"/>
  <c r="L7504" i="2"/>
  <c r="K7504" i="2"/>
  <c r="J7504" i="2"/>
  <c r="I7504" i="2"/>
  <c r="H7504" i="2"/>
  <c r="G7504" i="2"/>
  <c r="F7504" i="2"/>
  <c r="E7504" i="2"/>
  <c r="D7504" i="2"/>
  <c r="C7504" i="2"/>
  <c r="B7504" i="2"/>
  <c r="M7503" i="2"/>
  <c r="L7503" i="2"/>
  <c r="K7503" i="2"/>
  <c r="J7503" i="2"/>
  <c r="I7503" i="2"/>
  <c r="H7503" i="2"/>
  <c r="G7503" i="2"/>
  <c r="F7503" i="2"/>
  <c r="E7503" i="2"/>
  <c r="D7503" i="2"/>
  <c r="C7503" i="2"/>
  <c r="B7503" i="2"/>
  <c r="M7502" i="2"/>
  <c r="L7502" i="2"/>
  <c r="K7502" i="2"/>
  <c r="J7502" i="2"/>
  <c r="I7502" i="2"/>
  <c r="H7502" i="2"/>
  <c r="G7502" i="2"/>
  <c r="F7502" i="2"/>
  <c r="E7502" i="2"/>
  <c r="D7502" i="2"/>
  <c r="C7502" i="2"/>
  <c r="B7502" i="2"/>
  <c r="M7501" i="2"/>
  <c r="L7501" i="2"/>
  <c r="K7501" i="2"/>
  <c r="J7501" i="2"/>
  <c r="I7501" i="2"/>
  <c r="H7501" i="2"/>
  <c r="G7501" i="2"/>
  <c r="F7501" i="2"/>
  <c r="E7501" i="2"/>
  <c r="D7501" i="2"/>
  <c r="C7501" i="2"/>
  <c r="B7501" i="2"/>
  <c r="M7500" i="2"/>
  <c r="L7500" i="2"/>
  <c r="K7500" i="2"/>
  <c r="J7500" i="2"/>
  <c r="I7500" i="2"/>
  <c r="H7500" i="2"/>
  <c r="G7500" i="2"/>
  <c r="F7500" i="2"/>
  <c r="E7500" i="2"/>
  <c r="D7500" i="2"/>
  <c r="C7500" i="2"/>
  <c r="B7500" i="2"/>
  <c r="M7499" i="2"/>
  <c r="L7499" i="2"/>
  <c r="K7499" i="2"/>
  <c r="J7499" i="2"/>
  <c r="I7499" i="2"/>
  <c r="H7499" i="2"/>
  <c r="G7499" i="2"/>
  <c r="F7499" i="2"/>
  <c r="E7499" i="2"/>
  <c r="D7499" i="2"/>
  <c r="C7499" i="2"/>
  <c r="B7499" i="2"/>
  <c r="M7498" i="2"/>
  <c r="L7498" i="2"/>
  <c r="K7498" i="2"/>
  <c r="J7498" i="2"/>
  <c r="I7498" i="2"/>
  <c r="H7498" i="2"/>
  <c r="G7498" i="2"/>
  <c r="F7498" i="2"/>
  <c r="E7498" i="2"/>
  <c r="D7498" i="2"/>
  <c r="C7498" i="2"/>
  <c r="B7498" i="2"/>
  <c r="M7497" i="2"/>
  <c r="L7497" i="2"/>
  <c r="K7497" i="2"/>
  <c r="J7497" i="2"/>
  <c r="I7497" i="2"/>
  <c r="H7497" i="2"/>
  <c r="G7497" i="2"/>
  <c r="F7497" i="2"/>
  <c r="E7497" i="2"/>
  <c r="D7497" i="2"/>
  <c r="C7497" i="2"/>
  <c r="B7497" i="2"/>
  <c r="M7496" i="2"/>
  <c r="L7496" i="2"/>
  <c r="K7496" i="2"/>
  <c r="J7496" i="2"/>
  <c r="I7496" i="2"/>
  <c r="H7496" i="2"/>
  <c r="G7496" i="2"/>
  <c r="F7496" i="2"/>
  <c r="E7496" i="2"/>
  <c r="D7496" i="2"/>
  <c r="C7496" i="2"/>
  <c r="B7496" i="2"/>
  <c r="M7495" i="2"/>
  <c r="L7495" i="2"/>
  <c r="K7495" i="2"/>
  <c r="J7495" i="2"/>
  <c r="I7495" i="2"/>
  <c r="H7495" i="2"/>
  <c r="G7495" i="2"/>
  <c r="F7495" i="2"/>
  <c r="E7495" i="2"/>
  <c r="D7495" i="2"/>
  <c r="C7495" i="2"/>
  <c r="B7495" i="2"/>
  <c r="M7494" i="2"/>
  <c r="L7494" i="2"/>
  <c r="K7494" i="2"/>
  <c r="J7494" i="2"/>
  <c r="I7494" i="2"/>
  <c r="H7494" i="2"/>
  <c r="G7494" i="2"/>
  <c r="F7494" i="2"/>
  <c r="E7494" i="2"/>
  <c r="D7494" i="2"/>
  <c r="C7494" i="2"/>
  <c r="B7494" i="2"/>
  <c r="M7493" i="2"/>
  <c r="L7493" i="2"/>
  <c r="K7493" i="2"/>
  <c r="J7493" i="2"/>
  <c r="I7493" i="2"/>
  <c r="H7493" i="2"/>
  <c r="G7493" i="2"/>
  <c r="F7493" i="2"/>
  <c r="E7493" i="2"/>
  <c r="D7493" i="2"/>
  <c r="C7493" i="2"/>
  <c r="B7493" i="2"/>
  <c r="M7492" i="2"/>
  <c r="L7492" i="2"/>
  <c r="K7492" i="2"/>
  <c r="J7492" i="2"/>
  <c r="I7492" i="2"/>
  <c r="H7492" i="2"/>
  <c r="G7492" i="2"/>
  <c r="F7492" i="2"/>
  <c r="E7492" i="2"/>
  <c r="D7492" i="2"/>
  <c r="C7492" i="2"/>
  <c r="B7492" i="2"/>
  <c r="M7491" i="2"/>
  <c r="L7491" i="2"/>
  <c r="K7491" i="2"/>
  <c r="J7491" i="2"/>
  <c r="I7491" i="2"/>
  <c r="H7491" i="2"/>
  <c r="G7491" i="2"/>
  <c r="F7491" i="2"/>
  <c r="E7491" i="2"/>
  <c r="D7491" i="2"/>
  <c r="C7491" i="2"/>
  <c r="B7491" i="2"/>
  <c r="M7490" i="2"/>
  <c r="L7490" i="2"/>
  <c r="K7490" i="2"/>
  <c r="J7490" i="2"/>
  <c r="I7490" i="2"/>
  <c r="H7490" i="2"/>
  <c r="G7490" i="2"/>
  <c r="F7490" i="2"/>
  <c r="E7490" i="2"/>
  <c r="D7490" i="2"/>
  <c r="C7490" i="2"/>
  <c r="B7490" i="2"/>
  <c r="M7489" i="2"/>
  <c r="L7489" i="2"/>
  <c r="K7489" i="2"/>
  <c r="J7489" i="2"/>
  <c r="I7489" i="2"/>
  <c r="H7489" i="2"/>
  <c r="G7489" i="2"/>
  <c r="F7489" i="2"/>
  <c r="E7489" i="2"/>
  <c r="D7489" i="2"/>
  <c r="C7489" i="2"/>
  <c r="B7489" i="2"/>
  <c r="M7488" i="2"/>
  <c r="L7488" i="2"/>
  <c r="K7488" i="2"/>
  <c r="J7488" i="2"/>
  <c r="I7488" i="2"/>
  <c r="H7488" i="2"/>
  <c r="G7488" i="2"/>
  <c r="F7488" i="2"/>
  <c r="E7488" i="2"/>
  <c r="D7488" i="2"/>
  <c r="C7488" i="2"/>
  <c r="B7488" i="2"/>
  <c r="M7487" i="2"/>
  <c r="L7487" i="2"/>
  <c r="K7487" i="2"/>
  <c r="J7487" i="2"/>
  <c r="I7487" i="2"/>
  <c r="H7487" i="2"/>
  <c r="G7487" i="2"/>
  <c r="F7487" i="2"/>
  <c r="E7487" i="2"/>
  <c r="D7487" i="2"/>
  <c r="C7487" i="2"/>
  <c r="B7487" i="2"/>
  <c r="M7486" i="2"/>
  <c r="L7486" i="2"/>
  <c r="K7486" i="2"/>
  <c r="J7486" i="2"/>
  <c r="I7486" i="2"/>
  <c r="H7486" i="2"/>
  <c r="G7486" i="2"/>
  <c r="F7486" i="2"/>
  <c r="E7486" i="2"/>
  <c r="D7486" i="2"/>
  <c r="C7486" i="2"/>
  <c r="B7486" i="2"/>
  <c r="M7485" i="2"/>
  <c r="L7485" i="2"/>
  <c r="K7485" i="2"/>
  <c r="J7485" i="2"/>
  <c r="I7485" i="2"/>
  <c r="H7485" i="2"/>
  <c r="G7485" i="2"/>
  <c r="F7485" i="2"/>
  <c r="E7485" i="2"/>
  <c r="D7485" i="2"/>
  <c r="C7485" i="2"/>
  <c r="B7485" i="2"/>
  <c r="M7484" i="2"/>
  <c r="L7484" i="2"/>
  <c r="K7484" i="2"/>
  <c r="J7484" i="2"/>
  <c r="I7484" i="2"/>
  <c r="H7484" i="2"/>
  <c r="G7484" i="2"/>
  <c r="F7484" i="2"/>
  <c r="E7484" i="2"/>
  <c r="D7484" i="2"/>
  <c r="C7484" i="2"/>
  <c r="B7484" i="2"/>
  <c r="M7483" i="2"/>
  <c r="L7483" i="2"/>
  <c r="K7483" i="2"/>
  <c r="J7483" i="2"/>
  <c r="I7483" i="2"/>
  <c r="H7483" i="2"/>
  <c r="G7483" i="2"/>
  <c r="F7483" i="2"/>
  <c r="E7483" i="2"/>
  <c r="D7483" i="2"/>
  <c r="C7483" i="2"/>
  <c r="B7483" i="2"/>
  <c r="M7482" i="2"/>
  <c r="L7482" i="2"/>
  <c r="K7482" i="2"/>
  <c r="J7482" i="2"/>
  <c r="I7482" i="2"/>
  <c r="H7482" i="2"/>
  <c r="G7482" i="2"/>
  <c r="F7482" i="2"/>
  <c r="E7482" i="2"/>
  <c r="D7482" i="2"/>
  <c r="C7482" i="2"/>
  <c r="B7482" i="2"/>
  <c r="M7481" i="2"/>
  <c r="L7481" i="2"/>
  <c r="K7481" i="2"/>
  <c r="J7481" i="2"/>
  <c r="I7481" i="2"/>
  <c r="H7481" i="2"/>
  <c r="G7481" i="2"/>
  <c r="F7481" i="2"/>
  <c r="E7481" i="2"/>
  <c r="D7481" i="2"/>
  <c r="C7481" i="2"/>
  <c r="B7481" i="2"/>
  <c r="M7480" i="2"/>
  <c r="L7480" i="2"/>
  <c r="K7480" i="2"/>
  <c r="J7480" i="2"/>
  <c r="I7480" i="2"/>
  <c r="H7480" i="2"/>
  <c r="G7480" i="2"/>
  <c r="F7480" i="2"/>
  <c r="E7480" i="2"/>
  <c r="D7480" i="2"/>
  <c r="C7480" i="2"/>
  <c r="B7480" i="2"/>
  <c r="M7479" i="2"/>
  <c r="L7479" i="2"/>
  <c r="K7479" i="2"/>
  <c r="J7479" i="2"/>
  <c r="I7479" i="2"/>
  <c r="H7479" i="2"/>
  <c r="G7479" i="2"/>
  <c r="F7479" i="2"/>
  <c r="E7479" i="2"/>
  <c r="D7479" i="2"/>
  <c r="C7479" i="2"/>
  <c r="B7479" i="2"/>
  <c r="M7478" i="2"/>
  <c r="L7478" i="2"/>
  <c r="K7478" i="2"/>
  <c r="J7478" i="2"/>
  <c r="I7478" i="2"/>
  <c r="H7478" i="2"/>
  <c r="G7478" i="2"/>
  <c r="F7478" i="2"/>
  <c r="E7478" i="2"/>
  <c r="D7478" i="2"/>
  <c r="C7478" i="2"/>
  <c r="B7478" i="2"/>
  <c r="M7477" i="2"/>
  <c r="L7477" i="2"/>
  <c r="K7477" i="2"/>
  <c r="J7477" i="2"/>
  <c r="I7477" i="2"/>
  <c r="H7477" i="2"/>
  <c r="G7477" i="2"/>
  <c r="F7477" i="2"/>
  <c r="E7477" i="2"/>
  <c r="D7477" i="2"/>
  <c r="C7477" i="2"/>
  <c r="B7477" i="2"/>
  <c r="M7476" i="2"/>
  <c r="L7476" i="2"/>
  <c r="K7476" i="2"/>
  <c r="J7476" i="2"/>
  <c r="I7476" i="2"/>
  <c r="H7476" i="2"/>
  <c r="G7476" i="2"/>
  <c r="F7476" i="2"/>
  <c r="E7476" i="2"/>
  <c r="D7476" i="2"/>
  <c r="C7476" i="2"/>
  <c r="B7476" i="2"/>
  <c r="M7475" i="2"/>
  <c r="L7475" i="2"/>
  <c r="K7475" i="2"/>
  <c r="J7475" i="2"/>
  <c r="I7475" i="2"/>
  <c r="H7475" i="2"/>
  <c r="G7475" i="2"/>
  <c r="F7475" i="2"/>
  <c r="E7475" i="2"/>
  <c r="D7475" i="2"/>
  <c r="C7475" i="2"/>
  <c r="B7475" i="2"/>
  <c r="M7474" i="2"/>
  <c r="L7474" i="2"/>
  <c r="K7474" i="2"/>
  <c r="J7474" i="2"/>
  <c r="I7474" i="2"/>
  <c r="H7474" i="2"/>
  <c r="G7474" i="2"/>
  <c r="F7474" i="2"/>
  <c r="E7474" i="2"/>
  <c r="D7474" i="2"/>
  <c r="C7474" i="2"/>
  <c r="B7474" i="2"/>
  <c r="M7473" i="2"/>
  <c r="L7473" i="2"/>
  <c r="K7473" i="2"/>
  <c r="J7473" i="2"/>
  <c r="I7473" i="2"/>
  <c r="H7473" i="2"/>
  <c r="G7473" i="2"/>
  <c r="F7473" i="2"/>
  <c r="E7473" i="2"/>
  <c r="D7473" i="2"/>
  <c r="C7473" i="2"/>
  <c r="B7473" i="2"/>
  <c r="M7472" i="2"/>
  <c r="L7472" i="2"/>
  <c r="K7472" i="2"/>
  <c r="J7472" i="2"/>
  <c r="I7472" i="2"/>
  <c r="H7472" i="2"/>
  <c r="G7472" i="2"/>
  <c r="F7472" i="2"/>
  <c r="E7472" i="2"/>
  <c r="D7472" i="2"/>
  <c r="C7472" i="2"/>
  <c r="B7472" i="2"/>
  <c r="M7471" i="2"/>
  <c r="L7471" i="2"/>
  <c r="K7471" i="2"/>
  <c r="J7471" i="2"/>
  <c r="I7471" i="2"/>
  <c r="H7471" i="2"/>
  <c r="G7471" i="2"/>
  <c r="F7471" i="2"/>
  <c r="E7471" i="2"/>
  <c r="D7471" i="2"/>
  <c r="C7471" i="2"/>
  <c r="B7471" i="2"/>
  <c r="M7470" i="2"/>
  <c r="L7470" i="2"/>
  <c r="K7470" i="2"/>
  <c r="J7470" i="2"/>
  <c r="I7470" i="2"/>
  <c r="H7470" i="2"/>
  <c r="G7470" i="2"/>
  <c r="F7470" i="2"/>
  <c r="E7470" i="2"/>
  <c r="D7470" i="2"/>
  <c r="C7470" i="2"/>
  <c r="B7470" i="2"/>
  <c r="M7469" i="2"/>
  <c r="L7469" i="2"/>
  <c r="K7469" i="2"/>
  <c r="J7469" i="2"/>
  <c r="I7469" i="2"/>
  <c r="H7469" i="2"/>
  <c r="G7469" i="2"/>
  <c r="F7469" i="2"/>
  <c r="E7469" i="2"/>
  <c r="D7469" i="2"/>
  <c r="C7469" i="2"/>
  <c r="B7469" i="2"/>
  <c r="M7468" i="2"/>
  <c r="L7468" i="2"/>
  <c r="K7468" i="2"/>
  <c r="J7468" i="2"/>
  <c r="I7468" i="2"/>
  <c r="H7468" i="2"/>
  <c r="G7468" i="2"/>
  <c r="F7468" i="2"/>
  <c r="E7468" i="2"/>
  <c r="D7468" i="2"/>
  <c r="C7468" i="2"/>
  <c r="B7468" i="2"/>
  <c r="M7467" i="2"/>
  <c r="L7467" i="2"/>
  <c r="K7467" i="2"/>
  <c r="J7467" i="2"/>
  <c r="I7467" i="2"/>
  <c r="H7467" i="2"/>
  <c r="G7467" i="2"/>
  <c r="F7467" i="2"/>
  <c r="E7467" i="2"/>
  <c r="D7467" i="2"/>
  <c r="C7467" i="2"/>
  <c r="B7467" i="2"/>
  <c r="M7466" i="2"/>
  <c r="L7466" i="2"/>
  <c r="K7466" i="2"/>
  <c r="J7466" i="2"/>
  <c r="I7466" i="2"/>
  <c r="H7466" i="2"/>
  <c r="G7466" i="2"/>
  <c r="F7466" i="2"/>
  <c r="E7466" i="2"/>
  <c r="D7466" i="2"/>
  <c r="C7466" i="2"/>
  <c r="B7466" i="2"/>
  <c r="M7465" i="2"/>
  <c r="L7465" i="2"/>
  <c r="K7465" i="2"/>
  <c r="J7465" i="2"/>
  <c r="I7465" i="2"/>
  <c r="H7465" i="2"/>
  <c r="G7465" i="2"/>
  <c r="F7465" i="2"/>
  <c r="E7465" i="2"/>
  <c r="D7465" i="2"/>
  <c r="C7465" i="2"/>
  <c r="B7465" i="2"/>
  <c r="M7464" i="2"/>
  <c r="L7464" i="2"/>
  <c r="K7464" i="2"/>
  <c r="J7464" i="2"/>
  <c r="I7464" i="2"/>
  <c r="H7464" i="2"/>
  <c r="G7464" i="2"/>
  <c r="F7464" i="2"/>
  <c r="E7464" i="2"/>
  <c r="D7464" i="2"/>
  <c r="C7464" i="2"/>
  <c r="B7464" i="2"/>
  <c r="M7463" i="2"/>
  <c r="L7463" i="2"/>
  <c r="K7463" i="2"/>
  <c r="J7463" i="2"/>
  <c r="I7463" i="2"/>
  <c r="H7463" i="2"/>
  <c r="G7463" i="2"/>
  <c r="F7463" i="2"/>
  <c r="E7463" i="2"/>
  <c r="D7463" i="2"/>
  <c r="C7463" i="2"/>
  <c r="B7463" i="2"/>
  <c r="M7462" i="2"/>
  <c r="L7462" i="2"/>
  <c r="K7462" i="2"/>
  <c r="J7462" i="2"/>
  <c r="I7462" i="2"/>
  <c r="H7462" i="2"/>
  <c r="G7462" i="2"/>
  <c r="F7462" i="2"/>
  <c r="E7462" i="2"/>
  <c r="D7462" i="2"/>
  <c r="C7462" i="2"/>
  <c r="B7462" i="2"/>
  <c r="M7461" i="2"/>
  <c r="L7461" i="2"/>
  <c r="K7461" i="2"/>
  <c r="J7461" i="2"/>
  <c r="I7461" i="2"/>
  <c r="H7461" i="2"/>
  <c r="G7461" i="2"/>
  <c r="F7461" i="2"/>
  <c r="E7461" i="2"/>
  <c r="D7461" i="2"/>
  <c r="C7461" i="2"/>
  <c r="B7461" i="2"/>
  <c r="M7460" i="2"/>
  <c r="L7460" i="2"/>
  <c r="K7460" i="2"/>
  <c r="J7460" i="2"/>
  <c r="I7460" i="2"/>
  <c r="H7460" i="2"/>
  <c r="G7460" i="2"/>
  <c r="F7460" i="2"/>
  <c r="E7460" i="2"/>
  <c r="D7460" i="2"/>
  <c r="C7460" i="2"/>
  <c r="B7460" i="2"/>
  <c r="M7459" i="2"/>
  <c r="L7459" i="2"/>
  <c r="K7459" i="2"/>
  <c r="J7459" i="2"/>
  <c r="I7459" i="2"/>
  <c r="H7459" i="2"/>
  <c r="G7459" i="2"/>
  <c r="F7459" i="2"/>
  <c r="E7459" i="2"/>
  <c r="D7459" i="2"/>
  <c r="C7459" i="2"/>
  <c r="B7459" i="2"/>
  <c r="M7458" i="2"/>
  <c r="L7458" i="2"/>
  <c r="K7458" i="2"/>
  <c r="J7458" i="2"/>
  <c r="I7458" i="2"/>
  <c r="H7458" i="2"/>
  <c r="G7458" i="2"/>
  <c r="F7458" i="2"/>
  <c r="E7458" i="2"/>
  <c r="D7458" i="2"/>
  <c r="C7458" i="2"/>
  <c r="B7458" i="2"/>
  <c r="M7457" i="2"/>
  <c r="L7457" i="2"/>
  <c r="K7457" i="2"/>
  <c r="J7457" i="2"/>
  <c r="I7457" i="2"/>
  <c r="H7457" i="2"/>
  <c r="G7457" i="2"/>
  <c r="F7457" i="2"/>
  <c r="E7457" i="2"/>
  <c r="D7457" i="2"/>
  <c r="C7457" i="2"/>
  <c r="B7457" i="2"/>
  <c r="M7456" i="2"/>
  <c r="L7456" i="2"/>
  <c r="K7456" i="2"/>
  <c r="J7456" i="2"/>
  <c r="I7456" i="2"/>
  <c r="H7456" i="2"/>
  <c r="G7456" i="2"/>
  <c r="F7456" i="2"/>
  <c r="E7456" i="2"/>
  <c r="D7456" i="2"/>
  <c r="C7456" i="2"/>
  <c r="B7456" i="2"/>
  <c r="M7455" i="2"/>
  <c r="L7455" i="2"/>
  <c r="K7455" i="2"/>
  <c r="J7455" i="2"/>
  <c r="I7455" i="2"/>
  <c r="H7455" i="2"/>
  <c r="G7455" i="2"/>
  <c r="F7455" i="2"/>
  <c r="E7455" i="2"/>
  <c r="D7455" i="2"/>
  <c r="C7455" i="2"/>
  <c r="B7455" i="2"/>
  <c r="M7454" i="2"/>
  <c r="L7454" i="2"/>
  <c r="K7454" i="2"/>
  <c r="J7454" i="2"/>
  <c r="I7454" i="2"/>
  <c r="H7454" i="2"/>
  <c r="G7454" i="2"/>
  <c r="F7454" i="2"/>
  <c r="E7454" i="2"/>
  <c r="D7454" i="2"/>
  <c r="C7454" i="2"/>
  <c r="B7454" i="2"/>
  <c r="M7453" i="2"/>
  <c r="L7453" i="2"/>
  <c r="K7453" i="2"/>
  <c r="J7453" i="2"/>
  <c r="I7453" i="2"/>
  <c r="H7453" i="2"/>
  <c r="G7453" i="2"/>
  <c r="F7453" i="2"/>
  <c r="E7453" i="2"/>
  <c r="D7453" i="2"/>
  <c r="C7453" i="2"/>
  <c r="B7453" i="2"/>
  <c r="M7452" i="2"/>
  <c r="L7452" i="2"/>
  <c r="K7452" i="2"/>
  <c r="J7452" i="2"/>
  <c r="I7452" i="2"/>
  <c r="H7452" i="2"/>
  <c r="G7452" i="2"/>
  <c r="F7452" i="2"/>
  <c r="E7452" i="2"/>
  <c r="D7452" i="2"/>
  <c r="C7452" i="2"/>
  <c r="B7452" i="2"/>
  <c r="M7451" i="2"/>
  <c r="L7451" i="2"/>
  <c r="K7451" i="2"/>
  <c r="J7451" i="2"/>
  <c r="I7451" i="2"/>
  <c r="H7451" i="2"/>
  <c r="G7451" i="2"/>
  <c r="F7451" i="2"/>
  <c r="E7451" i="2"/>
  <c r="D7451" i="2"/>
  <c r="C7451" i="2"/>
  <c r="B7451" i="2"/>
  <c r="M7450" i="2"/>
  <c r="L7450" i="2"/>
  <c r="K7450" i="2"/>
  <c r="J7450" i="2"/>
  <c r="I7450" i="2"/>
  <c r="H7450" i="2"/>
  <c r="G7450" i="2"/>
  <c r="F7450" i="2"/>
  <c r="E7450" i="2"/>
  <c r="D7450" i="2"/>
  <c r="C7450" i="2"/>
  <c r="B7450" i="2"/>
  <c r="M7449" i="2"/>
  <c r="L7449" i="2"/>
  <c r="K7449" i="2"/>
  <c r="J7449" i="2"/>
  <c r="I7449" i="2"/>
  <c r="H7449" i="2"/>
  <c r="G7449" i="2"/>
  <c r="F7449" i="2"/>
  <c r="E7449" i="2"/>
  <c r="D7449" i="2"/>
  <c r="C7449" i="2"/>
  <c r="B7449" i="2"/>
  <c r="M7448" i="2"/>
  <c r="L7448" i="2"/>
  <c r="K7448" i="2"/>
  <c r="J7448" i="2"/>
  <c r="I7448" i="2"/>
  <c r="H7448" i="2"/>
  <c r="G7448" i="2"/>
  <c r="F7448" i="2"/>
  <c r="E7448" i="2"/>
  <c r="D7448" i="2"/>
  <c r="C7448" i="2"/>
  <c r="B7448" i="2"/>
  <c r="M7447" i="2"/>
  <c r="L7447" i="2"/>
  <c r="K7447" i="2"/>
  <c r="J7447" i="2"/>
  <c r="I7447" i="2"/>
  <c r="H7447" i="2"/>
  <c r="G7447" i="2"/>
  <c r="F7447" i="2"/>
  <c r="E7447" i="2"/>
  <c r="D7447" i="2"/>
  <c r="C7447" i="2"/>
  <c r="B7447" i="2"/>
  <c r="M7446" i="2"/>
  <c r="L7446" i="2"/>
  <c r="K7446" i="2"/>
  <c r="J7446" i="2"/>
  <c r="I7446" i="2"/>
  <c r="H7446" i="2"/>
  <c r="G7446" i="2"/>
  <c r="F7446" i="2"/>
  <c r="E7446" i="2"/>
  <c r="D7446" i="2"/>
  <c r="C7446" i="2"/>
  <c r="B7446" i="2"/>
  <c r="M7445" i="2"/>
  <c r="L7445" i="2"/>
  <c r="K7445" i="2"/>
  <c r="J7445" i="2"/>
  <c r="I7445" i="2"/>
  <c r="H7445" i="2"/>
  <c r="G7445" i="2"/>
  <c r="F7445" i="2"/>
  <c r="E7445" i="2"/>
  <c r="D7445" i="2"/>
  <c r="C7445" i="2"/>
  <c r="B7445" i="2"/>
  <c r="M7444" i="2"/>
  <c r="L7444" i="2"/>
  <c r="K7444" i="2"/>
  <c r="J7444" i="2"/>
  <c r="I7444" i="2"/>
  <c r="H7444" i="2"/>
  <c r="G7444" i="2"/>
  <c r="F7444" i="2"/>
  <c r="E7444" i="2"/>
  <c r="D7444" i="2"/>
  <c r="C7444" i="2"/>
  <c r="B7444" i="2"/>
  <c r="M7443" i="2"/>
  <c r="L7443" i="2"/>
  <c r="K7443" i="2"/>
  <c r="J7443" i="2"/>
  <c r="I7443" i="2"/>
  <c r="H7443" i="2"/>
  <c r="G7443" i="2"/>
  <c r="F7443" i="2"/>
  <c r="E7443" i="2"/>
  <c r="D7443" i="2"/>
  <c r="C7443" i="2"/>
  <c r="B7443" i="2"/>
  <c r="M7442" i="2"/>
  <c r="L7442" i="2"/>
  <c r="K7442" i="2"/>
  <c r="J7442" i="2"/>
  <c r="I7442" i="2"/>
  <c r="H7442" i="2"/>
  <c r="G7442" i="2"/>
  <c r="F7442" i="2"/>
  <c r="E7442" i="2"/>
  <c r="D7442" i="2"/>
  <c r="C7442" i="2"/>
  <c r="B7442" i="2"/>
  <c r="M7441" i="2"/>
  <c r="L7441" i="2"/>
  <c r="K7441" i="2"/>
  <c r="J7441" i="2"/>
  <c r="I7441" i="2"/>
  <c r="H7441" i="2"/>
  <c r="G7441" i="2"/>
  <c r="F7441" i="2"/>
  <c r="E7441" i="2"/>
  <c r="D7441" i="2"/>
  <c r="C7441" i="2"/>
  <c r="B7441" i="2"/>
  <c r="M7440" i="2"/>
  <c r="L7440" i="2"/>
  <c r="K7440" i="2"/>
  <c r="J7440" i="2"/>
  <c r="I7440" i="2"/>
  <c r="H7440" i="2"/>
  <c r="G7440" i="2"/>
  <c r="F7440" i="2"/>
  <c r="E7440" i="2"/>
  <c r="D7440" i="2"/>
  <c r="C7440" i="2"/>
  <c r="B7440" i="2"/>
  <c r="M7439" i="2"/>
  <c r="L7439" i="2"/>
  <c r="K7439" i="2"/>
  <c r="J7439" i="2"/>
  <c r="I7439" i="2"/>
  <c r="H7439" i="2"/>
  <c r="G7439" i="2"/>
  <c r="F7439" i="2"/>
  <c r="E7439" i="2"/>
  <c r="D7439" i="2"/>
  <c r="C7439" i="2"/>
  <c r="B7439" i="2"/>
  <c r="M7438" i="2"/>
  <c r="L7438" i="2"/>
  <c r="K7438" i="2"/>
  <c r="J7438" i="2"/>
  <c r="I7438" i="2"/>
  <c r="H7438" i="2"/>
  <c r="G7438" i="2"/>
  <c r="F7438" i="2"/>
  <c r="E7438" i="2"/>
  <c r="D7438" i="2"/>
  <c r="C7438" i="2"/>
  <c r="B7438" i="2"/>
  <c r="M7437" i="2"/>
  <c r="L7437" i="2"/>
  <c r="K7437" i="2"/>
  <c r="J7437" i="2"/>
  <c r="I7437" i="2"/>
  <c r="H7437" i="2"/>
  <c r="G7437" i="2"/>
  <c r="F7437" i="2"/>
  <c r="E7437" i="2"/>
  <c r="D7437" i="2"/>
  <c r="C7437" i="2"/>
  <c r="B7437" i="2"/>
  <c r="M7436" i="2"/>
  <c r="L7436" i="2"/>
  <c r="K7436" i="2"/>
  <c r="J7436" i="2"/>
  <c r="I7436" i="2"/>
  <c r="H7436" i="2"/>
  <c r="G7436" i="2"/>
  <c r="F7436" i="2"/>
  <c r="E7436" i="2"/>
  <c r="D7436" i="2"/>
  <c r="C7436" i="2"/>
  <c r="B7436" i="2"/>
  <c r="M7435" i="2"/>
  <c r="L7435" i="2"/>
  <c r="K7435" i="2"/>
  <c r="J7435" i="2"/>
  <c r="I7435" i="2"/>
  <c r="H7435" i="2"/>
  <c r="G7435" i="2"/>
  <c r="F7435" i="2"/>
  <c r="E7435" i="2"/>
  <c r="D7435" i="2"/>
  <c r="C7435" i="2"/>
  <c r="B7435" i="2"/>
  <c r="M7434" i="2"/>
  <c r="L7434" i="2"/>
  <c r="K7434" i="2"/>
  <c r="J7434" i="2"/>
  <c r="I7434" i="2"/>
  <c r="H7434" i="2"/>
  <c r="G7434" i="2"/>
  <c r="F7434" i="2"/>
  <c r="E7434" i="2"/>
  <c r="D7434" i="2"/>
  <c r="C7434" i="2"/>
  <c r="B7434" i="2"/>
  <c r="M7433" i="2"/>
  <c r="L7433" i="2"/>
  <c r="K7433" i="2"/>
  <c r="J7433" i="2"/>
  <c r="I7433" i="2"/>
  <c r="H7433" i="2"/>
  <c r="G7433" i="2"/>
  <c r="F7433" i="2"/>
  <c r="E7433" i="2"/>
  <c r="D7433" i="2"/>
  <c r="C7433" i="2"/>
  <c r="B7433" i="2"/>
  <c r="M7432" i="2"/>
  <c r="L7432" i="2"/>
  <c r="K7432" i="2"/>
  <c r="J7432" i="2"/>
  <c r="I7432" i="2"/>
  <c r="H7432" i="2"/>
  <c r="G7432" i="2"/>
  <c r="F7432" i="2"/>
  <c r="E7432" i="2"/>
  <c r="D7432" i="2"/>
  <c r="C7432" i="2"/>
  <c r="B7432" i="2"/>
  <c r="M7431" i="2"/>
  <c r="L7431" i="2"/>
  <c r="K7431" i="2"/>
  <c r="J7431" i="2"/>
  <c r="I7431" i="2"/>
  <c r="H7431" i="2"/>
  <c r="G7431" i="2"/>
  <c r="F7431" i="2"/>
  <c r="E7431" i="2"/>
  <c r="D7431" i="2"/>
  <c r="C7431" i="2"/>
  <c r="B7431" i="2"/>
  <c r="M7430" i="2"/>
  <c r="L7430" i="2"/>
  <c r="K7430" i="2"/>
  <c r="J7430" i="2"/>
  <c r="I7430" i="2"/>
  <c r="H7430" i="2"/>
  <c r="G7430" i="2"/>
  <c r="F7430" i="2"/>
  <c r="E7430" i="2"/>
  <c r="D7430" i="2"/>
  <c r="C7430" i="2"/>
  <c r="B7430" i="2"/>
  <c r="M7429" i="2"/>
  <c r="L7429" i="2"/>
  <c r="K7429" i="2"/>
  <c r="J7429" i="2"/>
  <c r="I7429" i="2"/>
  <c r="H7429" i="2"/>
  <c r="G7429" i="2"/>
  <c r="F7429" i="2"/>
  <c r="E7429" i="2"/>
  <c r="D7429" i="2"/>
  <c r="C7429" i="2"/>
  <c r="B7429" i="2"/>
  <c r="M7428" i="2"/>
  <c r="L7428" i="2"/>
  <c r="K7428" i="2"/>
  <c r="J7428" i="2"/>
  <c r="I7428" i="2"/>
  <c r="H7428" i="2"/>
  <c r="G7428" i="2"/>
  <c r="F7428" i="2"/>
  <c r="E7428" i="2"/>
  <c r="D7428" i="2"/>
  <c r="C7428" i="2"/>
  <c r="B7428" i="2"/>
  <c r="M7427" i="2"/>
  <c r="L7427" i="2"/>
  <c r="K7427" i="2"/>
  <c r="J7427" i="2"/>
  <c r="I7427" i="2"/>
  <c r="H7427" i="2"/>
  <c r="G7427" i="2"/>
  <c r="F7427" i="2"/>
  <c r="E7427" i="2"/>
  <c r="D7427" i="2"/>
  <c r="C7427" i="2"/>
  <c r="B7427" i="2"/>
  <c r="M7426" i="2"/>
  <c r="L7426" i="2"/>
  <c r="K7426" i="2"/>
  <c r="J7426" i="2"/>
  <c r="I7426" i="2"/>
  <c r="H7426" i="2"/>
  <c r="G7426" i="2"/>
  <c r="F7426" i="2"/>
  <c r="E7426" i="2"/>
  <c r="D7426" i="2"/>
  <c r="C7426" i="2"/>
  <c r="B7426" i="2"/>
  <c r="M7425" i="2"/>
  <c r="L7425" i="2"/>
  <c r="K7425" i="2"/>
  <c r="J7425" i="2"/>
  <c r="I7425" i="2"/>
  <c r="H7425" i="2"/>
  <c r="G7425" i="2"/>
  <c r="F7425" i="2"/>
  <c r="E7425" i="2"/>
  <c r="D7425" i="2"/>
  <c r="C7425" i="2"/>
  <c r="B7425" i="2"/>
  <c r="M7424" i="2"/>
  <c r="L7424" i="2"/>
  <c r="K7424" i="2"/>
  <c r="J7424" i="2"/>
  <c r="I7424" i="2"/>
  <c r="H7424" i="2"/>
  <c r="G7424" i="2"/>
  <c r="F7424" i="2"/>
  <c r="E7424" i="2"/>
  <c r="D7424" i="2"/>
  <c r="C7424" i="2"/>
  <c r="B7424" i="2"/>
  <c r="M7423" i="2"/>
  <c r="L7423" i="2"/>
  <c r="K7423" i="2"/>
  <c r="J7423" i="2"/>
  <c r="I7423" i="2"/>
  <c r="H7423" i="2"/>
  <c r="G7423" i="2"/>
  <c r="F7423" i="2"/>
  <c r="E7423" i="2"/>
  <c r="D7423" i="2"/>
  <c r="C7423" i="2"/>
  <c r="B7423" i="2"/>
  <c r="M7422" i="2"/>
  <c r="L7422" i="2"/>
  <c r="K7422" i="2"/>
  <c r="J7422" i="2"/>
  <c r="I7422" i="2"/>
  <c r="H7422" i="2"/>
  <c r="G7422" i="2"/>
  <c r="F7422" i="2"/>
  <c r="E7422" i="2"/>
  <c r="D7422" i="2"/>
  <c r="C7422" i="2"/>
  <c r="B7422" i="2"/>
  <c r="M7421" i="2"/>
  <c r="L7421" i="2"/>
  <c r="K7421" i="2"/>
  <c r="J7421" i="2"/>
  <c r="I7421" i="2"/>
  <c r="H7421" i="2"/>
  <c r="G7421" i="2"/>
  <c r="F7421" i="2"/>
  <c r="E7421" i="2"/>
  <c r="D7421" i="2"/>
  <c r="C7421" i="2"/>
  <c r="B7421" i="2"/>
  <c r="M7420" i="2"/>
  <c r="L7420" i="2"/>
  <c r="K7420" i="2"/>
  <c r="J7420" i="2"/>
  <c r="I7420" i="2"/>
  <c r="H7420" i="2"/>
  <c r="G7420" i="2"/>
  <c r="F7420" i="2"/>
  <c r="E7420" i="2"/>
  <c r="D7420" i="2"/>
  <c r="C7420" i="2"/>
  <c r="B7420" i="2"/>
  <c r="M7419" i="2"/>
  <c r="L7419" i="2"/>
  <c r="K7419" i="2"/>
  <c r="J7419" i="2"/>
  <c r="I7419" i="2"/>
  <c r="H7419" i="2"/>
  <c r="G7419" i="2"/>
  <c r="F7419" i="2"/>
  <c r="E7419" i="2"/>
  <c r="D7419" i="2"/>
  <c r="C7419" i="2"/>
  <c r="B7419" i="2"/>
  <c r="M7418" i="2"/>
  <c r="L7418" i="2"/>
  <c r="K7418" i="2"/>
  <c r="J7418" i="2"/>
  <c r="I7418" i="2"/>
  <c r="H7418" i="2"/>
  <c r="G7418" i="2"/>
  <c r="F7418" i="2"/>
  <c r="E7418" i="2"/>
  <c r="D7418" i="2"/>
  <c r="C7418" i="2"/>
  <c r="B7418" i="2"/>
  <c r="M7417" i="2"/>
  <c r="L7417" i="2"/>
  <c r="K7417" i="2"/>
  <c r="J7417" i="2"/>
  <c r="I7417" i="2"/>
  <c r="H7417" i="2"/>
  <c r="G7417" i="2"/>
  <c r="F7417" i="2"/>
  <c r="E7417" i="2"/>
  <c r="D7417" i="2"/>
  <c r="C7417" i="2"/>
  <c r="B7417" i="2"/>
  <c r="M7416" i="2"/>
  <c r="L7416" i="2"/>
  <c r="K7416" i="2"/>
  <c r="J7416" i="2"/>
  <c r="I7416" i="2"/>
  <c r="H7416" i="2"/>
  <c r="G7416" i="2"/>
  <c r="F7416" i="2"/>
  <c r="E7416" i="2"/>
  <c r="D7416" i="2"/>
  <c r="C7416" i="2"/>
  <c r="B7416" i="2"/>
  <c r="M7415" i="2"/>
  <c r="L7415" i="2"/>
  <c r="K7415" i="2"/>
  <c r="J7415" i="2"/>
  <c r="I7415" i="2"/>
  <c r="H7415" i="2"/>
  <c r="G7415" i="2"/>
  <c r="F7415" i="2"/>
  <c r="E7415" i="2"/>
  <c r="D7415" i="2"/>
  <c r="C7415" i="2"/>
  <c r="B7415" i="2"/>
  <c r="M7414" i="2"/>
  <c r="L7414" i="2"/>
  <c r="K7414" i="2"/>
  <c r="J7414" i="2"/>
  <c r="I7414" i="2"/>
  <c r="H7414" i="2"/>
  <c r="G7414" i="2"/>
  <c r="F7414" i="2"/>
  <c r="E7414" i="2"/>
  <c r="D7414" i="2"/>
  <c r="C7414" i="2"/>
  <c r="B7414" i="2"/>
  <c r="M7413" i="2"/>
  <c r="L7413" i="2"/>
  <c r="K7413" i="2"/>
  <c r="J7413" i="2"/>
  <c r="I7413" i="2"/>
  <c r="H7413" i="2"/>
  <c r="G7413" i="2"/>
  <c r="F7413" i="2"/>
  <c r="E7413" i="2"/>
  <c r="D7413" i="2"/>
  <c r="C7413" i="2"/>
  <c r="B7413" i="2"/>
  <c r="M7412" i="2"/>
  <c r="L7412" i="2"/>
  <c r="K7412" i="2"/>
  <c r="J7412" i="2"/>
  <c r="I7412" i="2"/>
  <c r="H7412" i="2"/>
  <c r="G7412" i="2"/>
  <c r="F7412" i="2"/>
  <c r="E7412" i="2"/>
  <c r="D7412" i="2"/>
  <c r="C7412" i="2"/>
  <c r="B7412" i="2"/>
  <c r="M7411" i="2"/>
  <c r="L7411" i="2"/>
  <c r="K7411" i="2"/>
  <c r="J7411" i="2"/>
  <c r="I7411" i="2"/>
  <c r="H7411" i="2"/>
  <c r="G7411" i="2"/>
  <c r="F7411" i="2"/>
  <c r="E7411" i="2"/>
  <c r="D7411" i="2"/>
  <c r="C7411" i="2"/>
  <c r="B7411" i="2"/>
  <c r="M7410" i="2"/>
  <c r="L7410" i="2"/>
  <c r="K7410" i="2"/>
  <c r="J7410" i="2"/>
  <c r="I7410" i="2"/>
  <c r="H7410" i="2"/>
  <c r="G7410" i="2"/>
  <c r="F7410" i="2"/>
  <c r="E7410" i="2"/>
  <c r="D7410" i="2"/>
  <c r="C7410" i="2"/>
  <c r="B7410" i="2"/>
  <c r="M7409" i="2"/>
  <c r="L7409" i="2"/>
  <c r="K7409" i="2"/>
  <c r="J7409" i="2"/>
  <c r="I7409" i="2"/>
  <c r="H7409" i="2"/>
  <c r="G7409" i="2"/>
  <c r="F7409" i="2"/>
  <c r="E7409" i="2"/>
  <c r="D7409" i="2"/>
  <c r="C7409" i="2"/>
  <c r="B7409" i="2"/>
  <c r="M7408" i="2"/>
  <c r="L7408" i="2"/>
  <c r="K7408" i="2"/>
  <c r="J7408" i="2"/>
  <c r="I7408" i="2"/>
  <c r="H7408" i="2"/>
  <c r="G7408" i="2"/>
  <c r="F7408" i="2"/>
  <c r="E7408" i="2"/>
  <c r="D7408" i="2"/>
  <c r="C7408" i="2"/>
  <c r="B7408" i="2"/>
  <c r="M7407" i="2"/>
  <c r="L7407" i="2"/>
  <c r="K7407" i="2"/>
  <c r="J7407" i="2"/>
  <c r="I7407" i="2"/>
  <c r="H7407" i="2"/>
  <c r="G7407" i="2"/>
  <c r="F7407" i="2"/>
  <c r="E7407" i="2"/>
  <c r="D7407" i="2"/>
  <c r="C7407" i="2"/>
  <c r="B7407" i="2"/>
  <c r="M7406" i="2"/>
  <c r="L7406" i="2"/>
  <c r="K7406" i="2"/>
  <c r="J7406" i="2"/>
  <c r="I7406" i="2"/>
  <c r="H7406" i="2"/>
  <c r="G7406" i="2"/>
  <c r="F7406" i="2"/>
  <c r="E7406" i="2"/>
  <c r="D7406" i="2"/>
  <c r="C7406" i="2"/>
  <c r="B7406" i="2"/>
  <c r="M7405" i="2"/>
  <c r="L7405" i="2"/>
  <c r="K7405" i="2"/>
  <c r="J7405" i="2"/>
  <c r="I7405" i="2"/>
  <c r="H7405" i="2"/>
  <c r="G7405" i="2"/>
  <c r="F7405" i="2"/>
  <c r="E7405" i="2"/>
  <c r="D7405" i="2"/>
  <c r="C7405" i="2"/>
  <c r="B7405" i="2"/>
  <c r="M7404" i="2"/>
  <c r="L7404" i="2"/>
  <c r="K7404" i="2"/>
  <c r="J7404" i="2"/>
  <c r="I7404" i="2"/>
  <c r="H7404" i="2"/>
  <c r="G7404" i="2"/>
  <c r="F7404" i="2"/>
  <c r="E7404" i="2"/>
  <c r="D7404" i="2"/>
  <c r="C7404" i="2"/>
  <c r="B7404" i="2"/>
  <c r="M7403" i="2"/>
  <c r="L7403" i="2"/>
  <c r="K7403" i="2"/>
  <c r="J7403" i="2"/>
  <c r="I7403" i="2"/>
  <c r="H7403" i="2"/>
  <c r="G7403" i="2"/>
  <c r="F7403" i="2"/>
  <c r="E7403" i="2"/>
  <c r="D7403" i="2"/>
  <c r="C7403" i="2"/>
  <c r="B7403" i="2"/>
  <c r="M7402" i="2"/>
  <c r="L7402" i="2"/>
  <c r="K7402" i="2"/>
  <c r="J7402" i="2"/>
  <c r="I7402" i="2"/>
  <c r="H7402" i="2"/>
  <c r="G7402" i="2"/>
  <c r="F7402" i="2"/>
  <c r="E7402" i="2"/>
  <c r="D7402" i="2"/>
  <c r="C7402" i="2"/>
  <c r="B7402" i="2"/>
  <c r="M7401" i="2"/>
  <c r="L7401" i="2"/>
  <c r="K7401" i="2"/>
  <c r="J7401" i="2"/>
  <c r="I7401" i="2"/>
  <c r="H7401" i="2"/>
  <c r="G7401" i="2"/>
  <c r="F7401" i="2"/>
  <c r="E7401" i="2"/>
  <c r="D7401" i="2"/>
  <c r="C7401" i="2"/>
  <c r="B7401" i="2"/>
  <c r="M7400" i="2"/>
  <c r="L7400" i="2"/>
  <c r="K7400" i="2"/>
  <c r="J7400" i="2"/>
  <c r="I7400" i="2"/>
  <c r="H7400" i="2"/>
  <c r="G7400" i="2"/>
  <c r="F7400" i="2"/>
  <c r="E7400" i="2"/>
  <c r="D7400" i="2"/>
  <c r="C7400" i="2"/>
  <c r="B7400" i="2"/>
  <c r="M7399" i="2"/>
  <c r="L7399" i="2"/>
  <c r="K7399" i="2"/>
  <c r="J7399" i="2"/>
  <c r="I7399" i="2"/>
  <c r="H7399" i="2"/>
  <c r="G7399" i="2"/>
  <c r="F7399" i="2"/>
  <c r="E7399" i="2"/>
  <c r="D7399" i="2"/>
  <c r="C7399" i="2"/>
  <c r="B7399" i="2"/>
  <c r="M7398" i="2"/>
  <c r="L7398" i="2"/>
  <c r="K7398" i="2"/>
  <c r="J7398" i="2"/>
  <c r="I7398" i="2"/>
  <c r="H7398" i="2"/>
  <c r="G7398" i="2"/>
  <c r="F7398" i="2"/>
  <c r="E7398" i="2"/>
  <c r="D7398" i="2"/>
  <c r="C7398" i="2"/>
  <c r="B7398" i="2"/>
  <c r="M7397" i="2"/>
  <c r="L7397" i="2"/>
  <c r="K7397" i="2"/>
  <c r="J7397" i="2"/>
  <c r="I7397" i="2"/>
  <c r="H7397" i="2"/>
  <c r="G7397" i="2"/>
  <c r="F7397" i="2"/>
  <c r="E7397" i="2"/>
  <c r="D7397" i="2"/>
  <c r="C7397" i="2"/>
  <c r="B7397" i="2"/>
  <c r="M7396" i="2"/>
  <c r="L7396" i="2"/>
  <c r="K7396" i="2"/>
  <c r="J7396" i="2"/>
  <c r="I7396" i="2"/>
  <c r="H7396" i="2"/>
  <c r="G7396" i="2"/>
  <c r="F7396" i="2"/>
  <c r="E7396" i="2"/>
  <c r="D7396" i="2"/>
  <c r="C7396" i="2"/>
  <c r="B7396" i="2"/>
  <c r="M7395" i="2"/>
  <c r="L7395" i="2"/>
  <c r="K7395" i="2"/>
  <c r="J7395" i="2"/>
  <c r="I7395" i="2"/>
  <c r="H7395" i="2"/>
  <c r="G7395" i="2"/>
  <c r="F7395" i="2"/>
  <c r="E7395" i="2"/>
  <c r="D7395" i="2"/>
  <c r="C7395" i="2"/>
  <c r="B7395" i="2"/>
  <c r="M7394" i="2"/>
  <c r="L7394" i="2"/>
  <c r="K7394" i="2"/>
  <c r="J7394" i="2"/>
  <c r="I7394" i="2"/>
  <c r="H7394" i="2"/>
  <c r="G7394" i="2"/>
  <c r="F7394" i="2"/>
  <c r="E7394" i="2"/>
  <c r="D7394" i="2"/>
  <c r="C7394" i="2"/>
  <c r="B7394" i="2"/>
  <c r="M7393" i="2"/>
  <c r="L7393" i="2"/>
  <c r="K7393" i="2"/>
  <c r="J7393" i="2"/>
  <c r="I7393" i="2"/>
  <c r="H7393" i="2"/>
  <c r="G7393" i="2"/>
  <c r="F7393" i="2"/>
  <c r="E7393" i="2"/>
  <c r="D7393" i="2"/>
  <c r="C7393" i="2"/>
  <c r="B7393" i="2"/>
  <c r="M7392" i="2"/>
  <c r="L7392" i="2"/>
  <c r="K7392" i="2"/>
  <c r="J7392" i="2"/>
  <c r="I7392" i="2"/>
  <c r="H7392" i="2"/>
  <c r="G7392" i="2"/>
  <c r="F7392" i="2"/>
  <c r="E7392" i="2"/>
  <c r="D7392" i="2"/>
  <c r="C7392" i="2"/>
  <c r="B7392" i="2"/>
  <c r="M7391" i="2"/>
  <c r="L7391" i="2"/>
  <c r="K7391" i="2"/>
  <c r="J7391" i="2"/>
  <c r="I7391" i="2"/>
  <c r="H7391" i="2"/>
  <c r="G7391" i="2"/>
  <c r="F7391" i="2"/>
  <c r="E7391" i="2"/>
  <c r="D7391" i="2"/>
  <c r="C7391" i="2"/>
  <c r="B7391" i="2"/>
  <c r="M7390" i="2"/>
  <c r="L7390" i="2"/>
  <c r="K7390" i="2"/>
  <c r="J7390" i="2"/>
  <c r="I7390" i="2"/>
  <c r="H7390" i="2"/>
  <c r="G7390" i="2"/>
  <c r="F7390" i="2"/>
  <c r="E7390" i="2"/>
  <c r="D7390" i="2"/>
  <c r="C7390" i="2"/>
  <c r="B7390" i="2"/>
  <c r="M7389" i="2"/>
  <c r="L7389" i="2"/>
  <c r="K7389" i="2"/>
  <c r="J7389" i="2"/>
  <c r="I7389" i="2"/>
  <c r="H7389" i="2"/>
  <c r="G7389" i="2"/>
  <c r="F7389" i="2"/>
  <c r="E7389" i="2"/>
  <c r="D7389" i="2"/>
  <c r="C7389" i="2"/>
  <c r="B7389" i="2"/>
  <c r="M7388" i="2"/>
  <c r="L7388" i="2"/>
  <c r="K7388" i="2"/>
  <c r="J7388" i="2"/>
  <c r="I7388" i="2"/>
  <c r="H7388" i="2"/>
  <c r="G7388" i="2"/>
  <c r="F7388" i="2"/>
  <c r="E7388" i="2"/>
  <c r="D7388" i="2"/>
  <c r="C7388" i="2"/>
  <c r="B7388" i="2"/>
  <c r="M7387" i="2"/>
  <c r="L7387" i="2"/>
  <c r="K7387" i="2"/>
  <c r="J7387" i="2"/>
  <c r="I7387" i="2"/>
  <c r="H7387" i="2"/>
  <c r="G7387" i="2"/>
  <c r="F7387" i="2"/>
  <c r="E7387" i="2"/>
  <c r="D7387" i="2"/>
  <c r="C7387" i="2"/>
  <c r="B7387" i="2"/>
  <c r="M7386" i="2"/>
  <c r="L7386" i="2"/>
  <c r="K7386" i="2"/>
  <c r="J7386" i="2"/>
  <c r="I7386" i="2"/>
  <c r="H7386" i="2"/>
  <c r="G7386" i="2"/>
  <c r="F7386" i="2"/>
  <c r="E7386" i="2"/>
  <c r="D7386" i="2"/>
  <c r="C7386" i="2"/>
  <c r="B7386" i="2"/>
  <c r="M7385" i="2"/>
  <c r="L7385" i="2"/>
  <c r="K7385" i="2"/>
  <c r="J7385" i="2"/>
  <c r="I7385" i="2"/>
  <c r="H7385" i="2"/>
  <c r="G7385" i="2"/>
  <c r="F7385" i="2"/>
  <c r="E7385" i="2"/>
  <c r="D7385" i="2"/>
  <c r="C7385" i="2"/>
  <c r="B7385" i="2"/>
  <c r="M7384" i="2"/>
  <c r="L7384" i="2"/>
  <c r="K7384" i="2"/>
  <c r="J7384" i="2"/>
  <c r="I7384" i="2"/>
  <c r="H7384" i="2"/>
  <c r="G7384" i="2"/>
  <c r="F7384" i="2"/>
  <c r="E7384" i="2"/>
  <c r="D7384" i="2"/>
  <c r="C7384" i="2"/>
  <c r="B7384" i="2"/>
  <c r="M7383" i="2"/>
  <c r="L7383" i="2"/>
  <c r="K7383" i="2"/>
  <c r="J7383" i="2"/>
  <c r="I7383" i="2"/>
  <c r="H7383" i="2"/>
  <c r="G7383" i="2"/>
  <c r="F7383" i="2"/>
  <c r="E7383" i="2"/>
  <c r="D7383" i="2"/>
  <c r="C7383" i="2"/>
  <c r="B7383" i="2"/>
  <c r="M7382" i="2"/>
  <c r="L7382" i="2"/>
  <c r="K7382" i="2"/>
  <c r="J7382" i="2"/>
  <c r="I7382" i="2"/>
  <c r="H7382" i="2"/>
  <c r="G7382" i="2"/>
  <c r="F7382" i="2"/>
  <c r="E7382" i="2"/>
  <c r="D7382" i="2"/>
  <c r="C7382" i="2"/>
  <c r="B7382" i="2"/>
  <c r="M7381" i="2"/>
  <c r="L7381" i="2"/>
  <c r="K7381" i="2"/>
  <c r="J7381" i="2"/>
  <c r="I7381" i="2"/>
  <c r="H7381" i="2"/>
  <c r="G7381" i="2"/>
  <c r="F7381" i="2"/>
  <c r="E7381" i="2"/>
  <c r="D7381" i="2"/>
  <c r="C7381" i="2"/>
  <c r="B7381" i="2"/>
  <c r="M7380" i="2"/>
  <c r="L7380" i="2"/>
  <c r="K7380" i="2"/>
  <c r="J7380" i="2"/>
  <c r="I7380" i="2"/>
  <c r="H7380" i="2"/>
  <c r="G7380" i="2"/>
  <c r="F7380" i="2"/>
  <c r="E7380" i="2"/>
  <c r="D7380" i="2"/>
  <c r="C7380" i="2"/>
  <c r="B7380" i="2"/>
  <c r="M7379" i="2"/>
  <c r="L7379" i="2"/>
  <c r="K7379" i="2"/>
  <c r="J7379" i="2"/>
  <c r="I7379" i="2"/>
  <c r="H7379" i="2"/>
  <c r="G7379" i="2"/>
  <c r="F7379" i="2"/>
  <c r="E7379" i="2"/>
  <c r="D7379" i="2"/>
  <c r="C7379" i="2"/>
  <c r="B7379" i="2"/>
  <c r="M7378" i="2"/>
  <c r="L7378" i="2"/>
  <c r="K7378" i="2"/>
  <c r="J7378" i="2"/>
  <c r="I7378" i="2"/>
  <c r="H7378" i="2"/>
  <c r="G7378" i="2"/>
  <c r="F7378" i="2"/>
  <c r="E7378" i="2"/>
  <c r="D7378" i="2"/>
  <c r="C7378" i="2"/>
  <c r="B7378" i="2"/>
  <c r="M7377" i="2"/>
  <c r="L7377" i="2"/>
  <c r="K7377" i="2"/>
  <c r="J7377" i="2"/>
  <c r="I7377" i="2"/>
  <c r="H7377" i="2"/>
  <c r="G7377" i="2"/>
  <c r="F7377" i="2"/>
  <c r="E7377" i="2"/>
  <c r="D7377" i="2"/>
  <c r="C7377" i="2"/>
  <c r="B7377" i="2"/>
  <c r="M7376" i="2"/>
  <c r="L7376" i="2"/>
  <c r="K7376" i="2"/>
  <c r="J7376" i="2"/>
  <c r="I7376" i="2"/>
  <c r="H7376" i="2"/>
  <c r="G7376" i="2"/>
  <c r="F7376" i="2"/>
  <c r="E7376" i="2"/>
  <c r="D7376" i="2"/>
  <c r="C7376" i="2"/>
  <c r="B7376" i="2"/>
  <c r="M7375" i="2"/>
  <c r="L7375" i="2"/>
  <c r="K7375" i="2"/>
  <c r="J7375" i="2"/>
  <c r="I7375" i="2"/>
  <c r="H7375" i="2"/>
  <c r="G7375" i="2"/>
  <c r="F7375" i="2"/>
  <c r="E7375" i="2"/>
  <c r="D7375" i="2"/>
  <c r="C7375" i="2"/>
  <c r="B7375" i="2"/>
  <c r="M7374" i="2"/>
  <c r="L7374" i="2"/>
  <c r="K7374" i="2"/>
  <c r="J7374" i="2"/>
  <c r="I7374" i="2"/>
  <c r="H7374" i="2"/>
  <c r="G7374" i="2"/>
  <c r="F7374" i="2"/>
  <c r="E7374" i="2"/>
  <c r="D7374" i="2"/>
  <c r="C7374" i="2"/>
  <c r="B7374" i="2"/>
  <c r="M7373" i="2"/>
  <c r="L7373" i="2"/>
  <c r="K7373" i="2"/>
  <c r="J7373" i="2"/>
  <c r="I7373" i="2"/>
  <c r="H7373" i="2"/>
  <c r="G7373" i="2"/>
  <c r="F7373" i="2"/>
  <c r="E7373" i="2"/>
  <c r="D7373" i="2"/>
  <c r="C7373" i="2"/>
  <c r="B7373" i="2"/>
  <c r="M7372" i="2"/>
  <c r="L7372" i="2"/>
  <c r="K7372" i="2"/>
  <c r="J7372" i="2"/>
  <c r="I7372" i="2"/>
  <c r="H7372" i="2"/>
  <c r="G7372" i="2"/>
  <c r="F7372" i="2"/>
  <c r="E7372" i="2"/>
  <c r="D7372" i="2"/>
  <c r="C7372" i="2"/>
  <c r="B7372" i="2"/>
  <c r="M7371" i="2"/>
  <c r="L7371" i="2"/>
  <c r="K7371" i="2"/>
  <c r="J7371" i="2"/>
  <c r="I7371" i="2"/>
  <c r="H7371" i="2"/>
  <c r="G7371" i="2"/>
  <c r="F7371" i="2"/>
  <c r="E7371" i="2"/>
  <c r="D7371" i="2"/>
  <c r="C7371" i="2"/>
  <c r="B7371" i="2"/>
  <c r="M7370" i="2"/>
  <c r="L7370" i="2"/>
  <c r="K7370" i="2"/>
  <c r="J7370" i="2"/>
  <c r="I7370" i="2"/>
  <c r="H7370" i="2"/>
  <c r="G7370" i="2"/>
  <c r="F7370" i="2"/>
  <c r="E7370" i="2"/>
  <c r="D7370" i="2"/>
  <c r="C7370" i="2"/>
  <c r="B7370" i="2"/>
  <c r="M7369" i="2"/>
  <c r="L7369" i="2"/>
  <c r="K7369" i="2"/>
  <c r="J7369" i="2"/>
  <c r="I7369" i="2"/>
  <c r="H7369" i="2"/>
  <c r="G7369" i="2"/>
  <c r="F7369" i="2"/>
  <c r="E7369" i="2"/>
  <c r="D7369" i="2"/>
  <c r="C7369" i="2"/>
  <c r="B7369" i="2"/>
  <c r="M7368" i="2"/>
  <c r="L7368" i="2"/>
  <c r="K7368" i="2"/>
  <c r="J7368" i="2"/>
  <c r="I7368" i="2"/>
  <c r="H7368" i="2"/>
  <c r="G7368" i="2"/>
  <c r="F7368" i="2"/>
  <c r="E7368" i="2"/>
  <c r="D7368" i="2"/>
  <c r="C7368" i="2"/>
  <c r="B7368" i="2"/>
  <c r="M7367" i="2"/>
  <c r="L7367" i="2"/>
  <c r="K7367" i="2"/>
  <c r="J7367" i="2"/>
  <c r="I7367" i="2"/>
  <c r="H7367" i="2"/>
  <c r="G7367" i="2"/>
  <c r="F7367" i="2"/>
  <c r="E7367" i="2"/>
  <c r="D7367" i="2"/>
  <c r="C7367" i="2"/>
  <c r="B7367" i="2"/>
  <c r="M7366" i="2"/>
  <c r="L7366" i="2"/>
  <c r="K7366" i="2"/>
  <c r="J7366" i="2"/>
  <c r="I7366" i="2"/>
  <c r="H7366" i="2"/>
  <c r="G7366" i="2"/>
  <c r="F7366" i="2"/>
  <c r="E7366" i="2"/>
  <c r="D7366" i="2"/>
  <c r="C7366" i="2"/>
  <c r="B7366" i="2"/>
  <c r="M7365" i="2"/>
  <c r="L7365" i="2"/>
  <c r="K7365" i="2"/>
  <c r="J7365" i="2"/>
  <c r="I7365" i="2"/>
  <c r="H7365" i="2"/>
  <c r="G7365" i="2"/>
  <c r="F7365" i="2"/>
  <c r="E7365" i="2"/>
  <c r="D7365" i="2"/>
  <c r="C7365" i="2"/>
  <c r="B7365" i="2"/>
  <c r="M7364" i="2"/>
  <c r="L7364" i="2"/>
  <c r="K7364" i="2"/>
  <c r="J7364" i="2"/>
  <c r="I7364" i="2"/>
  <c r="H7364" i="2"/>
  <c r="G7364" i="2"/>
  <c r="F7364" i="2"/>
  <c r="E7364" i="2"/>
  <c r="D7364" i="2"/>
  <c r="C7364" i="2"/>
  <c r="B7364" i="2"/>
  <c r="M7363" i="2"/>
  <c r="L7363" i="2"/>
  <c r="K7363" i="2"/>
  <c r="J7363" i="2"/>
  <c r="I7363" i="2"/>
  <c r="H7363" i="2"/>
  <c r="G7363" i="2"/>
  <c r="F7363" i="2"/>
  <c r="E7363" i="2"/>
  <c r="D7363" i="2"/>
  <c r="C7363" i="2"/>
  <c r="B7363" i="2"/>
  <c r="M7362" i="2"/>
  <c r="L7362" i="2"/>
  <c r="K7362" i="2"/>
  <c r="J7362" i="2"/>
  <c r="I7362" i="2"/>
  <c r="H7362" i="2"/>
  <c r="G7362" i="2"/>
  <c r="F7362" i="2"/>
  <c r="E7362" i="2"/>
  <c r="D7362" i="2"/>
  <c r="C7362" i="2"/>
  <c r="B7362" i="2"/>
  <c r="M7361" i="2"/>
  <c r="L7361" i="2"/>
  <c r="K7361" i="2"/>
  <c r="J7361" i="2"/>
  <c r="I7361" i="2"/>
  <c r="H7361" i="2"/>
  <c r="G7361" i="2"/>
  <c r="F7361" i="2"/>
  <c r="E7361" i="2"/>
  <c r="D7361" i="2"/>
  <c r="C7361" i="2"/>
  <c r="B7361" i="2"/>
  <c r="M7360" i="2"/>
  <c r="L7360" i="2"/>
  <c r="K7360" i="2"/>
  <c r="J7360" i="2"/>
  <c r="I7360" i="2"/>
  <c r="H7360" i="2"/>
  <c r="G7360" i="2"/>
  <c r="F7360" i="2"/>
  <c r="E7360" i="2"/>
  <c r="D7360" i="2"/>
  <c r="C7360" i="2"/>
  <c r="B7360" i="2"/>
  <c r="M7359" i="2"/>
  <c r="L7359" i="2"/>
  <c r="K7359" i="2"/>
  <c r="J7359" i="2"/>
  <c r="I7359" i="2"/>
  <c r="H7359" i="2"/>
  <c r="G7359" i="2"/>
  <c r="F7359" i="2"/>
  <c r="E7359" i="2"/>
  <c r="D7359" i="2"/>
  <c r="C7359" i="2"/>
  <c r="B7359" i="2"/>
  <c r="M7358" i="2"/>
  <c r="L7358" i="2"/>
  <c r="K7358" i="2"/>
  <c r="J7358" i="2"/>
  <c r="I7358" i="2"/>
  <c r="H7358" i="2"/>
  <c r="G7358" i="2"/>
  <c r="F7358" i="2"/>
  <c r="E7358" i="2"/>
  <c r="D7358" i="2"/>
  <c r="C7358" i="2"/>
  <c r="B7358" i="2"/>
  <c r="M7357" i="2"/>
  <c r="L7357" i="2"/>
  <c r="K7357" i="2"/>
  <c r="J7357" i="2"/>
  <c r="I7357" i="2"/>
  <c r="H7357" i="2"/>
  <c r="G7357" i="2"/>
  <c r="F7357" i="2"/>
  <c r="E7357" i="2"/>
  <c r="D7357" i="2"/>
  <c r="C7357" i="2"/>
  <c r="B7357" i="2"/>
  <c r="M7356" i="2"/>
  <c r="L7356" i="2"/>
  <c r="K7356" i="2"/>
  <c r="J7356" i="2"/>
  <c r="I7356" i="2"/>
  <c r="H7356" i="2"/>
  <c r="G7356" i="2"/>
  <c r="F7356" i="2"/>
  <c r="E7356" i="2"/>
  <c r="D7356" i="2"/>
  <c r="C7356" i="2"/>
  <c r="B7356" i="2"/>
  <c r="M7355" i="2"/>
  <c r="L7355" i="2"/>
  <c r="K7355" i="2"/>
  <c r="J7355" i="2"/>
  <c r="I7355" i="2"/>
  <c r="H7355" i="2"/>
  <c r="G7355" i="2"/>
  <c r="F7355" i="2"/>
  <c r="E7355" i="2"/>
  <c r="D7355" i="2"/>
  <c r="C7355" i="2"/>
  <c r="B7355" i="2"/>
  <c r="M7354" i="2"/>
  <c r="L7354" i="2"/>
  <c r="K7354" i="2"/>
  <c r="J7354" i="2"/>
  <c r="I7354" i="2"/>
  <c r="H7354" i="2"/>
  <c r="G7354" i="2"/>
  <c r="F7354" i="2"/>
  <c r="E7354" i="2"/>
  <c r="D7354" i="2"/>
  <c r="C7354" i="2"/>
  <c r="B7354" i="2"/>
  <c r="M7353" i="2"/>
  <c r="L7353" i="2"/>
  <c r="K7353" i="2"/>
  <c r="J7353" i="2"/>
  <c r="I7353" i="2"/>
  <c r="H7353" i="2"/>
  <c r="G7353" i="2"/>
  <c r="F7353" i="2"/>
  <c r="E7353" i="2"/>
  <c r="D7353" i="2"/>
  <c r="C7353" i="2"/>
  <c r="B7353" i="2"/>
  <c r="M7352" i="2"/>
  <c r="L7352" i="2"/>
  <c r="K7352" i="2"/>
  <c r="J7352" i="2"/>
  <c r="I7352" i="2"/>
  <c r="H7352" i="2"/>
  <c r="G7352" i="2"/>
  <c r="F7352" i="2"/>
  <c r="E7352" i="2"/>
  <c r="D7352" i="2"/>
  <c r="C7352" i="2"/>
  <c r="B7352" i="2"/>
  <c r="M7351" i="2"/>
  <c r="L7351" i="2"/>
  <c r="K7351" i="2"/>
  <c r="J7351" i="2"/>
  <c r="I7351" i="2"/>
  <c r="H7351" i="2"/>
  <c r="G7351" i="2"/>
  <c r="F7351" i="2"/>
  <c r="E7351" i="2"/>
  <c r="D7351" i="2"/>
  <c r="C7351" i="2"/>
  <c r="B7351" i="2"/>
  <c r="M7350" i="2"/>
  <c r="L7350" i="2"/>
  <c r="K7350" i="2"/>
  <c r="J7350" i="2"/>
  <c r="I7350" i="2"/>
  <c r="H7350" i="2"/>
  <c r="G7350" i="2"/>
  <c r="F7350" i="2"/>
  <c r="E7350" i="2"/>
  <c r="D7350" i="2"/>
  <c r="C7350" i="2"/>
  <c r="B7350" i="2"/>
  <c r="M7349" i="2"/>
  <c r="L7349" i="2"/>
  <c r="K7349" i="2"/>
  <c r="J7349" i="2"/>
  <c r="I7349" i="2"/>
  <c r="H7349" i="2"/>
  <c r="G7349" i="2"/>
  <c r="F7349" i="2"/>
  <c r="E7349" i="2"/>
  <c r="D7349" i="2"/>
  <c r="C7349" i="2"/>
  <c r="B7349" i="2"/>
  <c r="M7348" i="2"/>
  <c r="L7348" i="2"/>
  <c r="K7348" i="2"/>
  <c r="J7348" i="2"/>
  <c r="I7348" i="2"/>
  <c r="H7348" i="2"/>
  <c r="G7348" i="2"/>
  <c r="F7348" i="2"/>
  <c r="E7348" i="2"/>
  <c r="D7348" i="2"/>
  <c r="C7348" i="2"/>
  <c r="B7348" i="2"/>
  <c r="M7347" i="2"/>
  <c r="L7347" i="2"/>
  <c r="K7347" i="2"/>
  <c r="J7347" i="2"/>
  <c r="I7347" i="2"/>
  <c r="H7347" i="2"/>
  <c r="G7347" i="2"/>
  <c r="F7347" i="2"/>
  <c r="E7347" i="2"/>
  <c r="D7347" i="2"/>
  <c r="C7347" i="2"/>
  <c r="B7347" i="2"/>
  <c r="M7346" i="2"/>
  <c r="L7346" i="2"/>
  <c r="K7346" i="2"/>
  <c r="J7346" i="2"/>
  <c r="I7346" i="2"/>
  <c r="H7346" i="2"/>
  <c r="G7346" i="2"/>
  <c r="F7346" i="2"/>
  <c r="E7346" i="2"/>
  <c r="D7346" i="2"/>
  <c r="C7346" i="2"/>
  <c r="B7346" i="2"/>
  <c r="M7345" i="2"/>
  <c r="L7345" i="2"/>
  <c r="K7345" i="2"/>
  <c r="J7345" i="2"/>
  <c r="I7345" i="2"/>
  <c r="H7345" i="2"/>
  <c r="G7345" i="2"/>
  <c r="F7345" i="2"/>
  <c r="E7345" i="2"/>
  <c r="D7345" i="2"/>
  <c r="C7345" i="2"/>
  <c r="B7345" i="2"/>
  <c r="M7344" i="2"/>
  <c r="L7344" i="2"/>
  <c r="K7344" i="2"/>
  <c r="J7344" i="2"/>
  <c r="I7344" i="2"/>
  <c r="H7344" i="2"/>
  <c r="G7344" i="2"/>
  <c r="F7344" i="2"/>
  <c r="E7344" i="2"/>
  <c r="D7344" i="2"/>
  <c r="C7344" i="2"/>
  <c r="B7344" i="2"/>
  <c r="M7343" i="2"/>
  <c r="L7343" i="2"/>
  <c r="K7343" i="2"/>
  <c r="J7343" i="2"/>
  <c r="I7343" i="2"/>
  <c r="H7343" i="2"/>
  <c r="G7343" i="2"/>
  <c r="F7343" i="2"/>
  <c r="E7343" i="2"/>
  <c r="D7343" i="2"/>
  <c r="C7343" i="2"/>
  <c r="B7343" i="2"/>
  <c r="M7342" i="2"/>
  <c r="L7342" i="2"/>
  <c r="K7342" i="2"/>
  <c r="J7342" i="2"/>
  <c r="I7342" i="2"/>
  <c r="H7342" i="2"/>
  <c r="G7342" i="2"/>
  <c r="F7342" i="2"/>
  <c r="E7342" i="2"/>
  <c r="D7342" i="2"/>
  <c r="C7342" i="2"/>
  <c r="B7342" i="2"/>
  <c r="M7341" i="2"/>
  <c r="L7341" i="2"/>
  <c r="K7341" i="2"/>
  <c r="J7341" i="2"/>
  <c r="I7341" i="2"/>
  <c r="H7341" i="2"/>
  <c r="G7341" i="2"/>
  <c r="F7341" i="2"/>
  <c r="E7341" i="2"/>
  <c r="D7341" i="2"/>
  <c r="C7341" i="2"/>
  <c r="B7341" i="2"/>
  <c r="M7340" i="2"/>
  <c r="L7340" i="2"/>
  <c r="K7340" i="2"/>
  <c r="J7340" i="2"/>
  <c r="I7340" i="2"/>
  <c r="H7340" i="2"/>
  <c r="G7340" i="2"/>
  <c r="F7340" i="2"/>
  <c r="E7340" i="2"/>
  <c r="D7340" i="2"/>
  <c r="C7340" i="2"/>
  <c r="B7340" i="2"/>
  <c r="M7339" i="2"/>
  <c r="L7339" i="2"/>
  <c r="K7339" i="2"/>
  <c r="J7339" i="2"/>
  <c r="I7339" i="2"/>
  <c r="H7339" i="2"/>
  <c r="G7339" i="2"/>
  <c r="F7339" i="2"/>
  <c r="E7339" i="2"/>
  <c r="D7339" i="2"/>
  <c r="C7339" i="2"/>
  <c r="B7339" i="2"/>
  <c r="M7338" i="2"/>
  <c r="L7338" i="2"/>
  <c r="K7338" i="2"/>
  <c r="J7338" i="2"/>
  <c r="I7338" i="2"/>
  <c r="H7338" i="2"/>
  <c r="G7338" i="2"/>
  <c r="F7338" i="2"/>
  <c r="E7338" i="2"/>
  <c r="D7338" i="2"/>
  <c r="C7338" i="2"/>
  <c r="B7338" i="2"/>
  <c r="M7337" i="2"/>
  <c r="L7337" i="2"/>
  <c r="K7337" i="2"/>
  <c r="J7337" i="2"/>
  <c r="I7337" i="2"/>
  <c r="H7337" i="2"/>
  <c r="G7337" i="2"/>
  <c r="F7337" i="2"/>
  <c r="E7337" i="2"/>
  <c r="D7337" i="2"/>
  <c r="C7337" i="2"/>
  <c r="B7337" i="2"/>
  <c r="M7336" i="2"/>
  <c r="L7336" i="2"/>
  <c r="K7336" i="2"/>
  <c r="J7336" i="2"/>
  <c r="I7336" i="2"/>
  <c r="H7336" i="2"/>
  <c r="G7336" i="2"/>
  <c r="F7336" i="2"/>
  <c r="E7336" i="2"/>
  <c r="D7336" i="2"/>
  <c r="C7336" i="2"/>
  <c r="B7336" i="2"/>
  <c r="M7335" i="2"/>
  <c r="L7335" i="2"/>
  <c r="K7335" i="2"/>
  <c r="J7335" i="2"/>
  <c r="I7335" i="2"/>
  <c r="H7335" i="2"/>
  <c r="G7335" i="2"/>
  <c r="F7335" i="2"/>
  <c r="E7335" i="2"/>
  <c r="D7335" i="2"/>
  <c r="C7335" i="2"/>
  <c r="B7335" i="2"/>
  <c r="M7334" i="2"/>
  <c r="L7334" i="2"/>
  <c r="K7334" i="2"/>
  <c r="J7334" i="2"/>
  <c r="I7334" i="2"/>
  <c r="H7334" i="2"/>
  <c r="G7334" i="2"/>
  <c r="F7334" i="2"/>
  <c r="E7334" i="2"/>
  <c r="D7334" i="2"/>
  <c r="C7334" i="2"/>
  <c r="B7334" i="2"/>
  <c r="M7333" i="2"/>
  <c r="L7333" i="2"/>
  <c r="K7333" i="2"/>
  <c r="J7333" i="2"/>
  <c r="I7333" i="2"/>
  <c r="H7333" i="2"/>
  <c r="G7333" i="2"/>
  <c r="F7333" i="2"/>
  <c r="E7333" i="2"/>
  <c r="D7333" i="2"/>
  <c r="C7333" i="2"/>
  <c r="B7333" i="2"/>
  <c r="M7332" i="2"/>
  <c r="L7332" i="2"/>
  <c r="K7332" i="2"/>
  <c r="J7332" i="2"/>
  <c r="I7332" i="2"/>
  <c r="H7332" i="2"/>
  <c r="G7332" i="2"/>
  <c r="F7332" i="2"/>
  <c r="E7332" i="2"/>
  <c r="D7332" i="2"/>
  <c r="C7332" i="2"/>
  <c r="B7332" i="2"/>
  <c r="M7331" i="2"/>
  <c r="L7331" i="2"/>
  <c r="K7331" i="2"/>
  <c r="J7331" i="2"/>
  <c r="I7331" i="2"/>
  <c r="H7331" i="2"/>
  <c r="G7331" i="2"/>
  <c r="F7331" i="2"/>
  <c r="E7331" i="2"/>
  <c r="D7331" i="2"/>
  <c r="C7331" i="2"/>
  <c r="B7331" i="2"/>
  <c r="M7330" i="2"/>
  <c r="L7330" i="2"/>
  <c r="K7330" i="2"/>
  <c r="J7330" i="2"/>
  <c r="I7330" i="2"/>
  <c r="H7330" i="2"/>
  <c r="G7330" i="2"/>
  <c r="F7330" i="2"/>
  <c r="E7330" i="2"/>
  <c r="D7330" i="2"/>
  <c r="C7330" i="2"/>
  <c r="B7330" i="2"/>
  <c r="M7329" i="2"/>
  <c r="L7329" i="2"/>
  <c r="K7329" i="2"/>
  <c r="J7329" i="2"/>
  <c r="I7329" i="2"/>
  <c r="H7329" i="2"/>
  <c r="G7329" i="2"/>
  <c r="F7329" i="2"/>
  <c r="E7329" i="2"/>
  <c r="D7329" i="2"/>
  <c r="C7329" i="2"/>
  <c r="B7329" i="2"/>
  <c r="M7328" i="2"/>
  <c r="L7328" i="2"/>
  <c r="K7328" i="2"/>
  <c r="J7328" i="2"/>
  <c r="I7328" i="2"/>
  <c r="H7328" i="2"/>
  <c r="G7328" i="2"/>
  <c r="F7328" i="2"/>
  <c r="E7328" i="2"/>
  <c r="D7328" i="2"/>
  <c r="C7328" i="2"/>
  <c r="B7328" i="2"/>
  <c r="M7327" i="2"/>
  <c r="L7327" i="2"/>
  <c r="K7327" i="2"/>
  <c r="J7327" i="2"/>
  <c r="I7327" i="2"/>
  <c r="H7327" i="2"/>
  <c r="G7327" i="2"/>
  <c r="F7327" i="2"/>
  <c r="E7327" i="2"/>
  <c r="D7327" i="2"/>
  <c r="C7327" i="2"/>
  <c r="B7327" i="2"/>
  <c r="M7326" i="2"/>
  <c r="L7326" i="2"/>
  <c r="K7326" i="2"/>
  <c r="J7326" i="2"/>
  <c r="I7326" i="2"/>
  <c r="H7326" i="2"/>
  <c r="G7326" i="2"/>
  <c r="F7326" i="2"/>
  <c r="E7326" i="2"/>
  <c r="D7326" i="2"/>
  <c r="C7326" i="2"/>
  <c r="B7326" i="2"/>
  <c r="M7325" i="2"/>
  <c r="L7325" i="2"/>
  <c r="K7325" i="2"/>
  <c r="J7325" i="2"/>
  <c r="I7325" i="2"/>
  <c r="H7325" i="2"/>
  <c r="G7325" i="2"/>
  <c r="F7325" i="2"/>
  <c r="E7325" i="2"/>
  <c r="D7325" i="2"/>
  <c r="C7325" i="2"/>
  <c r="B7325" i="2"/>
  <c r="M7324" i="2"/>
  <c r="L7324" i="2"/>
  <c r="K7324" i="2"/>
  <c r="J7324" i="2"/>
  <c r="I7324" i="2"/>
  <c r="H7324" i="2"/>
  <c r="G7324" i="2"/>
  <c r="F7324" i="2"/>
  <c r="E7324" i="2"/>
  <c r="D7324" i="2"/>
  <c r="C7324" i="2"/>
  <c r="B7324" i="2"/>
  <c r="M7323" i="2"/>
  <c r="L7323" i="2"/>
  <c r="K7323" i="2"/>
  <c r="J7323" i="2"/>
  <c r="I7323" i="2"/>
  <c r="H7323" i="2"/>
  <c r="G7323" i="2"/>
  <c r="F7323" i="2"/>
  <c r="E7323" i="2"/>
  <c r="D7323" i="2"/>
  <c r="C7323" i="2"/>
  <c r="B7323" i="2"/>
  <c r="M7322" i="2"/>
  <c r="L7322" i="2"/>
  <c r="K7322" i="2"/>
  <c r="J7322" i="2"/>
  <c r="I7322" i="2"/>
  <c r="H7322" i="2"/>
  <c r="G7322" i="2"/>
  <c r="F7322" i="2"/>
  <c r="E7322" i="2"/>
  <c r="D7322" i="2"/>
  <c r="C7322" i="2"/>
  <c r="B7322" i="2"/>
  <c r="M7321" i="2"/>
  <c r="L7321" i="2"/>
  <c r="K7321" i="2"/>
  <c r="J7321" i="2"/>
  <c r="I7321" i="2"/>
  <c r="H7321" i="2"/>
  <c r="G7321" i="2"/>
  <c r="F7321" i="2"/>
  <c r="E7321" i="2"/>
  <c r="D7321" i="2"/>
  <c r="C7321" i="2"/>
  <c r="B7321" i="2"/>
  <c r="M7320" i="2"/>
  <c r="L7320" i="2"/>
  <c r="K7320" i="2"/>
  <c r="J7320" i="2"/>
  <c r="I7320" i="2"/>
  <c r="H7320" i="2"/>
  <c r="G7320" i="2"/>
  <c r="F7320" i="2"/>
  <c r="E7320" i="2"/>
  <c r="D7320" i="2"/>
  <c r="C7320" i="2"/>
  <c r="B7320" i="2"/>
  <c r="M7319" i="2"/>
  <c r="L7319" i="2"/>
  <c r="K7319" i="2"/>
  <c r="J7319" i="2"/>
  <c r="I7319" i="2"/>
  <c r="H7319" i="2"/>
  <c r="G7319" i="2"/>
  <c r="F7319" i="2"/>
  <c r="E7319" i="2"/>
  <c r="D7319" i="2"/>
  <c r="C7319" i="2"/>
  <c r="B7319" i="2"/>
  <c r="M7318" i="2"/>
  <c r="L7318" i="2"/>
  <c r="K7318" i="2"/>
  <c r="J7318" i="2"/>
  <c r="I7318" i="2"/>
  <c r="H7318" i="2"/>
  <c r="G7318" i="2"/>
  <c r="F7318" i="2"/>
  <c r="E7318" i="2"/>
  <c r="D7318" i="2"/>
  <c r="C7318" i="2"/>
  <c r="B7318" i="2"/>
  <c r="M7317" i="2"/>
  <c r="L7317" i="2"/>
  <c r="K7317" i="2"/>
  <c r="J7317" i="2"/>
  <c r="I7317" i="2"/>
  <c r="H7317" i="2"/>
  <c r="G7317" i="2"/>
  <c r="F7317" i="2"/>
  <c r="E7317" i="2"/>
  <c r="D7317" i="2"/>
  <c r="C7317" i="2"/>
  <c r="B7317" i="2"/>
  <c r="M7316" i="2"/>
  <c r="L7316" i="2"/>
  <c r="K7316" i="2"/>
  <c r="J7316" i="2"/>
  <c r="I7316" i="2"/>
  <c r="H7316" i="2"/>
  <c r="G7316" i="2"/>
  <c r="F7316" i="2"/>
  <c r="E7316" i="2"/>
  <c r="D7316" i="2"/>
  <c r="C7316" i="2"/>
  <c r="B7316" i="2"/>
  <c r="M7315" i="2"/>
  <c r="L7315" i="2"/>
  <c r="K7315" i="2"/>
  <c r="J7315" i="2"/>
  <c r="I7315" i="2"/>
  <c r="H7315" i="2"/>
  <c r="G7315" i="2"/>
  <c r="F7315" i="2"/>
  <c r="E7315" i="2"/>
  <c r="D7315" i="2"/>
  <c r="C7315" i="2"/>
  <c r="B7315" i="2"/>
  <c r="M7314" i="2"/>
  <c r="L7314" i="2"/>
  <c r="K7314" i="2"/>
  <c r="J7314" i="2"/>
  <c r="I7314" i="2"/>
  <c r="H7314" i="2"/>
  <c r="G7314" i="2"/>
  <c r="F7314" i="2"/>
  <c r="E7314" i="2"/>
  <c r="D7314" i="2"/>
  <c r="C7314" i="2"/>
  <c r="B7314" i="2"/>
  <c r="M7313" i="2"/>
  <c r="L7313" i="2"/>
  <c r="K7313" i="2"/>
  <c r="J7313" i="2"/>
  <c r="I7313" i="2"/>
  <c r="H7313" i="2"/>
  <c r="G7313" i="2"/>
  <c r="F7313" i="2"/>
  <c r="E7313" i="2"/>
  <c r="D7313" i="2"/>
  <c r="C7313" i="2"/>
  <c r="B7313" i="2"/>
  <c r="M7312" i="2"/>
  <c r="L7312" i="2"/>
  <c r="K7312" i="2"/>
  <c r="J7312" i="2"/>
  <c r="I7312" i="2"/>
  <c r="H7312" i="2"/>
  <c r="G7312" i="2"/>
  <c r="F7312" i="2"/>
  <c r="E7312" i="2"/>
  <c r="D7312" i="2"/>
  <c r="C7312" i="2"/>
  <c r="B7312" i="2"/>
  <c r="M7311" i="2"/>
  <c r="L7311" i="2"/>
  <c r="K7311" i="2"/>
  <c r="J7311" i="2"/>
  <c r="I7311" i="2"/>
  <c r="H7311" i="2"/>
  <c r="G7311" i="2"/>
  <c r="F7311" i="2"/>
  <c r="E7311" i="2"/>
  <c r="D7311" i="2"/>
  <c r="C7311" i="2"/>
  <c r="B7311" i="2"/>
  <c r="M7310" i="2"/>
  <c r="L7310" i="2"/>
  <c r="K7310" i="2"/>
  <c r="J7310" i="2"/>
  <c r="I7310" i="2"/>
  <c r="H7310" i="2"/>
  <c r="G7310" i="2"/>
  <c r="F7310" i="2"/>
  <c r="E7310" i="2"/>
  <c r="D7310" i="2"/>
  <c r="C7310" i="2"/>
  <c r="B7310" i="2"/>
  <c r="M7309" i="2"/>
  <c r="L7309" i="2"/>
  <c r="K7309" i="2"/>
  <c r="J7309" i="2"/>
  <c r="I7309" i="2"/>
  <c r="H7309" i="2"/>
  <c r="G7309" i="2"/>
  <c r="F7309" i="2"/>
  <c r="E7309" i="2"/>
  <c r="D7309" i="2"/>
  <c r="C7309" i="2"/>
  <c r="B7309" i="2"/>
  <c r="M7308" i="2"/>
  <c r="L7308" i="2"/>
  <c r="K7308" i="2"/>
  <c r="J7308" i="2"/>
  <c r="I7308" i="2"/>
  <c r="H7308" i="2"/>
  <c r="G7308" i="2"/>
  <c r="F7308" i="2"/>
  <c r="E7308" i="2"/>
  <c r="D7308" i="2"/>
  <c r="C7308" i="2"/>
  <c r="B7308" i="2"/>
  <c r="M7307" i="2"/>
  <c r="L7307" i="2"/>
  <c r="K7307" i="2"/>
  <c r="J7307" i="2"/>
  <c r="I7307" i="2"/>
  <c r="H7307" i="2"/>
  <c r="G7307" i="2"/>
  <c r="F7307" i="2"/>
  <c r="E7307" i="2"/>
  <c r="D7307" i="2"/>
  <c r="C7307" i="2"/>
  <c r="B7307" i="2"/>
  <c r="M7306" i="2"/>
  <c r="L7306" i="2"/>
  <c r="K7306" i="2"/>
  <c r="J7306" i="2"/>
  <c r="I7306" i="2"/>
  <c r="H7306" i="2"/>
  <c r="G7306" i="2"/>
  <c r="F7306" i="2"/>
  <c r="E7306" i="2"/>
  <c r="D7306" i="2"/>
  <c r="C7306" i="2"/>
  <c r="B7306" i="2"/>
  <c r="M7305" i="2"/>
  <c r="L7305" i="2"/>
  <c r="K7305" i="2"/>
  <c r="J7305" i="2"/>
  <c r="I7305" i="2"/>
  <c r="H7305" i="2"/>
  <c r="G7305" i="2"/>
  <c r="F7305" i="2"/>
  <c r="E7305" i="2"/>
  <c r="D7305" i="2"/>
  <c r="C7305" i="2"/>
  <c r="B7305" i="2"/>
  <c r="M7304" i="2"/>
  <c r="L7304" i="2"/>
  <c r="K7304" i="2"/>
  <c r="J7304" i="2"/>
  <c r="I7304" i="2"/>
  <c r="H7304" i="2"/>
  <c r="G7304" i="2"/>
  <c r="F7304" i="2"/>
  <c r="E7304" i="2"/>
  <c r="D7304" i="2"/>
  <c r="C7304" i="2"/>
  <c r="B7304" i="2"/>
  <c r="M7303" i="2"/>
  <c r="L7303" i="2"/>
  <c r="K7303" i="2"/>
  <c r="J7303" i="2"/>
  <c r="I7303" i="2"/>
  <c r="H7303" i="2"/>
  <c r="G7303" i="2"/>
  <c r="F7303" i="2"/>
  <c r="E7303" i="2"/>
  <c r="D7303" i="2"/>
  <c r="C7303" i="2"/>
  <c r="B7303" i="2"/>
  <c r="M7302" i="2"/>
  <c r="L7302" i="2"/>
  <c r="K7302" i="2"/>
  <c r="J7302" i="2"/>
  <c r="I7302" i="2"/>
  <c r="H7302" i="2"/>
  <c r="G7302" i="2"/>
  <c r="F7302" i="2"/>
  <c r="E7302" i="2"/>
  <c r="D7302" i="2"/>
  <c r="C7302" i="2"/>
  <c r="B7302" i="2"/>
  <c r="M7301" i="2"/>
  <c r="L7301" i="2"/>
  <c r="K7301" i="2"/>
  <c r="J7301" i="2"/>
  <c r="I7301" i="2"/>
  <c r="H7301" i="2"/>
  <c r="G7301" i="2"/>
  <c r="F7301" i="2"/>
  <c r="E7301" i="2"/>
  <c r="D7301" i="2"/>
  <c r="C7301" i="2"/>
  <c r="B7301" i="2"/>
  <c r="M7300" i="2"/>
  <c r="L7300" i="2"/>
  <c r="K7300" i="2"/>
  <c r="J7300" i="2"/>
  <c r="I7300" i="2"/>
  <c r="H7300" i="2"/>
  <c r="G7300" i="2"/>
  <c r="F7300" i="2"/>
  <c r="E7300" i="2"/>
  <c r="D7300" i="2"/>
  <c r="C7300" i="2"/>
  <c r="B7300" i="2"/>
  <c r="M7299" i="2"/>
  <c r="L7299" i="2"/>
  <c r="K7299" i="2"/>
  <c r="J7299" i="2"/>
  <c r="I7299" i="2"/>
  <c r="H7299" i="2"/>
  <c r="G7299" i="2"/>
  <c r="F7299" i="2"/>
  <c r="E7299" i="2"/>
  <c r="D7299" i="2"/>
  <c r="C7299" i="2"/>
  <c r="B7299" i="2"/>
  <c r="M7298" i="2"/>
  <c r="L7298" i="2"/>
  <c r="K7298" i="2"/>
  <c r="J7298" i="2"/>
  <c r="I7298" i="2"/>
  <c r="H7298" i="2"/>
  <c r="G7298" i="2"/>
  <c r="F7298" i="2"/>
  <c r="E7298" i="2"/>
  <c r="D7298" i="2"/>
  <c r="C7298" i="2"/>
  <c r="B7298" i="2"/>
  <c r="M7297" i="2"/>
  <c r="L7297" i="2"/>
  <c r="K7297" i="2"/>
  <c r="J7297" i="2"/>
  <c r="I7297" i="2"/>
  <c r="H7297" i="2"/>
  <c r="G7297" i="2"/>
  <c r="F7297" i="2"/>
  <c r="E7297" i="2"/>
  <c r="D7297" i="2"/>
  <c r="C7297" i="2"/>
  <c r="B7297" i="2"/>
  <c r="M7296" i="2"/>
  <c r="L7296" i="2"/>
  <c r="K7296" i="2"/>
  <c r="J7296" i="2"/>
  <c r="I7296" i="2"/>
  <c r="H7296" i="2"/>
  <c r="G7296" i="2"/>
  <c r="F7296" i="2"/>
  <c r="E7296" i="2"/>
  <c r="D7296" i="2"/>
  <c r="C7296" i="2"/>
  <c r="B7296" i="2"/>
  <c r="M7295" i="2"/>
  <c r="L7295" i="2"/>
  <c r="K7295" i="2"/>
  <c r="J7295" i="2"/>
  <c r="I7295" i="2"/>
  <c r="H7295" i="2"/>
  <c r="G7295" i="2"/>
  <c r="F7295" i="2"/>
  <c r="E7295" i="2"/>
  <c r="D7295" i="2"/>
  <c r="C7295" i="2"/>
  <c r="B7295" i="2"/>
  <c r="M7294" i="2"/>
  <c r="L7294" i="2"/>
  <c r="K7294" i="2"/>
  <c r="J7294" i="2"/>
  <c r="I7294" i="2"/>
  <c r="H7294" i="2"/>
  <c r="G7294" i="2"/>
  <c r="F7294" i="2"/>
  <c r="E7294" i="2"/>
  <c r="D7294" i="2"/>
  <c r="C7294" i="2"/>
  <c r="B7294" i="2"/>
  <c r="M7293" i="2"/>
  <c r="L7293" i="2"/>
  <c r="K7293" i="2"/>
  <c r="J7293" i="2"/>
  <c r="I7293" i="2"/>
  <c r="H7293" i="2"/>
  <c r="G7293" i="2"/>
  <c r="F7293" i="2"/>
  <c r="E7293" i="2"/>
  <c r="D7293" i="2"/>
  <c r="C7293" i="2"/>
  <c r="B7293" i="2"/>
  <c r="M7292" i="2"/>
  <c r="L7292" i="2"/>
  <c r="K7292" i="2"/>
  <c r="J7292" i="2"/>
  <c r="I7292" i="2"/>
  <c r="H7292" i="2"/>
  <c r="G7292" i="2"/>
  <c r="F7292" i="2"/>
  <c r="E7292" i="2"/>
  <c r="D7292" i="2"/>
  <c r="C7292" i="2"/>
  <c r="B7292" i="2"/>
  <c r="M7291" i="2"/>
  <c r="L7291" i="2"/>
  <c r="K7291" i="2"/>
  <c r="J7291" i="2"/>
  <c r="I7291" i="2"/>
  <c r="H7291" i="2"/>
  <c r="G7291" i="2"/>
  <c r="F7291" i="2"/>
  <c r="E7291" i="2"/>
  <c r="D7291" i="2"/>
  <c r="C7291" i="2"/>
  <c r="B7291" i="2"/>
  <c r="M7290" i="2"/>
  <c r="L7290" i="2"/>
  <c r="K7290" i="2"/>
  <c r="J7290" i="2"/>
  <c r="I7290" i="2"/>
  <c r="H7290" i="2"/>
  <c r="G7290" i="2"/>
  <c r="F7290" i="2"/>
  <c r="E7290" i="2"/>
  <c r="D7290" i="2"/>
  <c r="C7290" i="2"/>
  <c r="B7290" i="2"/>
  <c r="M7289" i="2"/>
  <c r="L7289" i="2"/>
  <c r="K7289" i="2"/>
  <c r="J7289" i="2"/>
  <c r="I7289" i="2"/>
  <c r="H7289" i="2"/>
  <c r="G7289" i="2"/>
  <c r="F7289" i="2"/>
  <c r="E7289" i="2"/>
  <c r="D7289" i="2"/>
  <c r="C7289" i="2"/>
  <c r="B7289" i="2"/>
  <c r="M7288" i="2"/>
  <c r="L7288" i="2"/>
  <c r="K7288" i="2"/>
  <c r="J7288" i="2"/>
  <c r="I7288" i="2"/>
  <c r="H7288" i="2"/>
  <c r="G7288" i="2"/>
  <c r="F7288" i="2"/>
  <c r="E7288" i="2"/>
  <c r="D7288" i="2"/>
  <c r="C7288" i="2"/>
  <c r="B7288" i="2"/>
  <c r="M7287" i="2"/>
  <c r="L7287" i="2"/>
  <c r="K7287" i="2"/>
  <c r="J7287" i="2"/>
  <c r="I7287" i="2"/>
  <c r="H7287" i="2"/>
  <c r="G7287" i="2"/>
  <c r="F7287" i="2"/>
  <c r="E7287" i="2"/>
  <c r="D7287" i="2"/>
  <c r="C7287" i="2"/>
  <c r="B7287" i="2"/>
  <c r="M7286" i="2"/>
  <c r="L7286" i="2"/>
  <c r="K7286" i="2"/>
  <c r="J7286" i="2"/>
  <c r="I7286" i="2"/>
  <c r="H7286" i="2"/>
  <c r="G7286" i="2"/>
  <c r="F7286" i="2"/>
  <c r="E7286" i="2"/>
  <c r="D7286" i="2"/>
  <c r="C7286" i="2"/>
  <c r="B7286" i="2"/>
  <c r="M7285" i="2"/>
  <c r="L7285" i="2"/>
  <c r="K7285" i="2"/>
  <c r="J7285" i="2"/>
  <c r="I7285" i="2"/>
  <c r="H7285" i="2"/>
  <c r="G7285" i="2"/>
  <c r="F7285" i="2"/>
  <c r="E7285" i="2"/>
  <c r="D7285" i="2"/>
  <c r="C7285" i="2"/>
  <c r="B7285" i="2"/>
  <c r="M7284" i="2"/>
  <c r="L7284" i="2"/>
  <c r="K7284" i="2"/>
  <c r="J7284" i="2"/>
  <c r="I7284" i="2"/>
  <c r="H7284" i="2"/>
  <c r="G7284" i="2"/>
  <c r="F7284" i="2"/>
  <c r="E7284" i="2"/>
  <c r="D7284" i="2"/>
  <c r="C7284" i="2"/>
  <c r="B7284" i="2"/>
  <c r="M7283" i="2"/>
  <c r="L7283" i="2"/>
  <c r="K7283" i="2"/>
  <c r="J7283" i="2"/>
  <c r="I7283" i="2"/>
  <c r="H7283" i="2"/>
  <c r="G7283" i="2"/>
  <c r="F7283" i="2"/>
  <c r="E7283" i="2"/>
  <c r="D7283" i="2"/>
  <c r="C7283" i="2"/>
  <c r="B7283" i="2"/>
  <c r="M7282" i="2"/>
  <c r="L7282" i="2"/>
  <c r="K7282" i="2"/>
  <c r="J7282" i="2"/>
  <c r="I7282" i="2"/>
  <c r="H7282" i="2"/>
  <c r="G7282" i="2"/>
  <c r="F7282" i="2"/>
  <c r="E7282" i="2"/>
  <c r="D7282" i="2"/>
  <c r="C7282" i="2"/>
  <c r="B7282" i="2"/>
  <c r="M7281" i="2"/>
  <c r="L7281" i="2"/>
  <c r="K7281" i="2"/>
  <c r="J7281" i="2"/>
  <c r="I7281" i="2"/>
  <c r="H7281" i="2"/>
  <c r="G7281" i="2"/>
  <c r="F7281" i="2"/>
  <c r="E7281" i="2"/>
  <c r="D7281" i="2"/>
  <c r="C7281" i="2"/>
  <c r="B7281" i="2"/>
  <c r="M7280" i="2"/>
  <c r="L7280" i="2"/>
  <c r="K7280" i="2"/>
  <c r="J7280" i="2"/>
  <c r="I7280" i="2"/>
  <c r="H7280" i="2"/>
  <c r="G7280" i="2"/>
  <c r="F7280" i="2"/>
  <c r="E7280" i="2"/>
  <c r="D7280" i="2"/>
  <c r="C7280" i="2"/>
  <c r="B7280" i="2"/>
  <c r="M7279" i="2"/>
  <c r="L7279" i="2"/>
  <c r="K7279" i="2"/>
  <c r="J7279" i="2"/>
  <c r="I7279" i="2"/>
  <c r="H7279" i="2"/>
  <c r="G7279" i="2"/>
  <c r="F7279" i="2"/>
  <c r="E7279" i="2"/>
  <c r="D7279" i="2"/>
  <c r="C7279" i="2"/>
  <c r="B7279" i="2"/>
  <c r="M7278" i="2"/>
  <c r="L7278" i="2"/>
  <c r="K7278" i="2"/>
  <c r="J7278" i="2"/>
  <c r="I7278" i="2"/>
  <c r="H7278" i="2"/>
  <c r="G7278" i="2"/>
  <c r="F7278" i="2"/>
  <c r="E7278" i="2"/>
  <c r="D7278" i="2"/>
  <c r="C7278" i="2"/>
  <c r="B7278" i="2"/>
  <c r="M7277" i="2"/>
  <c r="L7277" i="2"/>
  <c r="K7277" i="2"/>
  <c r="J7277" i="2"/>
  <c r="I7277" i="2"/>
  <c r="H7277" i="2"/>
  <c r="G7277" i="2"/>
  <c r="F7277" i="2"/>
  <c r="E7277" i="2"/>
  <c r="D7277" i="2"/>
  <c r="C7277" i="2"/>
  <c r="B7277" i="2"/>
  <c r="M7276" i="2"/>
  <c r="L7276" i="2"/>
  <c r="K7276" i="2"/>
  <c r="J7276" i="2"/>
  <c r="I7276" i="2"/>
  <c r="H7276" i="2"/>
  <c r="G7276" i="2"/>
  <c r="F7276" i="2"/>
  <c r="E7276" i="2"/>
  <c r="D7276" i="2"/>
  <c r="C7276" i="2"/>
  <c r="B7276" i="2"/>
  <c r="M7275" i="2"/>
  <c r="L7275" i="2"/>
  <c r="K7275" i="2"/>
  <c r="J7275" i="2"/>
  <c r="I7275" i="2"/>
  <c r="H7275" i="2"/>
  <c r="G7275" i="2"/>
  <c r="F7275" i="2"/>
  <c r="E7275" i="2"/>
  <c r="D7275" i="2"/>
  <c r="C7275" i="2"/>
  <c r="B7275" i="2"/>
  <c r="M7274" i="2"/>
  <c r="L7274" i="2"/>
  <c r="K7274" i="2"/>
  <c r="J7274" i="2"/>
  <c r="I7274" i="2"/>
  <c r="H7274" i="2"/>
  <c r="G7274" i="2"/>
  <c r="F7274" i="2"/>
  <c r="E7274" i="2"/>
  <c r="D7274" i="2"/>
  <c r="C7274" i="2"/>
  <c r="B7274" i="2"/>
  <c r="M7273" i="2"/>
  <c r="L7273" i="2"/>
  <c r="K7273" i="2"/>
  <c r="J7273" i="2"/>
  <c r="I7273" i="2"/>
  <c r="H7273" i="2"/>
  <c r="G7273" i="2"/>
  <c r="F7273" i="2"/>
  <c r="E7273" i="2"/>
  <c r="D7273" i="2"/>
  <c r="C7273" i="2"/>
  <c r="B7273" i="2"/>
  <c r="M7272" i="2"/>
  <c r="L7272" i="2"/>
  <c r="K7272" i="2"/>
  <c r="J7272" i="2"/>
  <c r="I7272" i="2"/>
  <c r="H7272" i="2"/>
  <c r="G7272" i="2"/>
  <c r="F7272" i="2"/>
  <c r="E7272" i="2"/>
  <c r="D7272" i="2"/>
  <c r="C7272" i="2"/>
  <c r="B7272" i="2"/>
  <c r="M7271" i="2"/>
  <c r="L7271" i="2"/>
  <c r="K7271" i="2"/>
  <c r="J7271" i="2"/>
  <c r="I7271" i="2"/>
  <c r="H7271" i="2"/>
  <c r="G7271" i="2"/>
  <c r="F7271" i="2"/>
  <c r="E7271" i="2"/>
  <c r="D7271" i="2"/>
  <c r="C7271" i="2"/>
  <c r="B7271" i="2"/>
  <c r="M7270" i="2"/>
  <c r="L7270" i="2"/>
  <c r="K7270" i="2"/>
  <c r="J7270" i="2"/>
  <c r="I7270" i="2"/>
  <c r="H7270" i="2"/>
  <c r="G7270" i="2"/>
  <c r="F7270" i="2"/>
  <c r="E7270" i="2"/>
  <c r="D7270" i="2"/>
  <c r="C7270" i="2"/>
  <c r="B7270" i="2"/>
  <c r="M7269" i="2"/>
  <c r="L7269" i="2"/>
  <c r="K7269" i="2"/>
  <c r="J7269" i="2"/>
  <c r="I7269" i="2"/>
  <c r="H7269" i="2"/>
  <c r="G7269" i="2"/>
  <c r="F7269" i="2"/>
  <c r="E7269" i="2"/>
  <c r="D7269" i="2"/>
  <c r="C7269" i="2"/>
  <c r="B7269" i="2"/>
  <c r="M7268" i="2"/>
  <c r="L7268" i="2"/>
  <c r="K7268" i="2"/>
  <c r="J7268" i="2"/>
  <c r="I7268" i="2"/>
  <c r="H7268" i="2"/>
  <c r="G7268" i="2"/>
  <c r="F7268" i="2"/>
  <c r="E7268" i="2"/>
  <c r="D7268" i="2"/>
  <c r="C7268" i="2"/>
  <c r="B7268" i="2"/>
  <c r="M7267" i="2"/>
  <c r="L7267" i="2"/>
  <c r="K7267" i="2"/>
  <c r="J7267" i="2"/>
  <c r="I7267" i="2"/>
  <c r="H7267" i="2"/>
  <c r="G7267" i="2"/>
  <c r="F7267" i="2"/>
  <c r="E7267" i="2"/>
  <c r="D7267" i="2"/>
  <c r="C7267" i="2"/>
  <c r="B7267" i="2"/>
  <c r="M7266" i="2"/>
  <c r="L7266" i="2"/>
  <c r="K7266" i="2"/>
  <c r="J7266" i="2"/>
  <c r="I7266" i="2"/>
  <c r="H7266" i="2"/>
  <c r="G7266" i="2"/>
  <c r="F7266" i="2"/>
  <c r="E7266" i="2"/>
  <c r="D7266" i="2"/>
  <c r="C7266" i="2"/>
  <c r="B7266" i="2"/>
  <c r="M7265" i="2"/>
  <c r="L7265" i="2"/>
  <c r="K7265" i="2"/>
  <c r="J7265" i="2"/>
  <c r="I7265" i="2"/>
  <c r="H7265" i="2"/>
  <c r="G7265" i="2"/>
  <c r="F7265" i="2"/>
  <c r="E7265" i="2"/>
  <c r="D7265" i="2"/>
  <c r="C7265" i="2"/>
  <c r="B7265" i="2"/>
  <c r="M7264" i="2"/>
  <c r="L7264" i="2"/>
  <c r="K7264" i="2"/>
  <c r="J7264" i="2"/>
  <c r="I7264" i="2"/>
  <c r="H7264" i="2"/>
  <c r="G7264" i="2"/>
  <c r="F7264" i="2"/>
  <c r="E7264" i="2"/>
  <c r="D7264" i="2"/>
  <c r="C7264" i="2"/>
  <c r="B7264" i="2"/>
  <c r="M7263" i="2"/>
  <c r="L7263" i="2"/>
  <c r="K7263" i="2"/>
  <c r="J7263" i="2"/>
  <c r="I7263" i="2"/>
  <c r="H7263" i="2"/>
  <c r="G7263" i="2"/>
  <c r="F7263" i="2"/>
  <c r="E7263" i="2"/>
  <c r="D7263" i="2"/>
  <c r="C7263" i="2"/>
  <c r="B7263" i="2"/>
  <c r="M7262" i="2"/>
  <c r="L7262" i="2"/>
  <c r="K7262" i="2"/>
  <c r="J7262" i="2"/>
  <c r="I7262" i="2"/>
  <c r="H7262" i="2"/>
  <c r="G7262" i="2"/>
  <c r="F7262" i="2"/>
  <c r="E7262" i="2"/>
  <c r="D7262" i="2"/>
  <c r="C7262" i="2"/>
  <c r="B7262" i="2"/>
  <c r="M7261" i="2"/>
  <c r="L7261" i="2"/>
  <c r="K7261" i="2"/>
  <c r="J7261" i="2"/>
  <c r="I7261" i="2"/>
  <c r="H7261" i="2"/>
  <c r="G7261" i="2"/>
  <c r="F7261" i="2"/>
  <c r="E7261" i="2"/>
  <c r="D7261" i="2"/>
  <c r="C7261" i="2"/>
  <c r="B7261" i="2"/>
  <c r="M7260" i="2"/>
  <c r="L7260" i="2"/>
  <c r="K7260" i="2"/>
  <c r="J7260" i="2"/>
  <c r="I7260" i="2"/>
  <c r="H7260" i="2"/>
  <c r="G7260" i="2"/>
  <c r="F7260" i="2"/>
  <c r="E7260" i="2"/>
  <c r="D7260" i="2"/>
  <c r="C7260" i="2"/>
  <c r="B7260" i="2"/>
  <c r="M7259" i="2"/>
  <c r="L7259" i="2"/>
  <c r="K7259" i="2"/>
  <c r="J7259" i="2"/>
  <c r="I7259" i="2"/>
  <c r="H7259" i="2"/>
  <c r="G7259" i="2"/>
  <c r="F7259" i="2"/>
  <c r="E7259" i="2"/>
  <c r="D7259" i="2"/>
  <c r="C7259" i="2"/>
  <c r="B7259" i="2"/>
  <c r="M7258" i="2"/>
  <c r="L7258" i="2"/>
  <c r="K7258" i="2"/>
  <c r="J7258" i="2"/>
  <c r="I7258" i="2"/>
  <c r="H7258" i="2"/>
  <c r="G7258" i="2"/>
  <c r="F7258" i="2"/>
  <c r="E7258" i="2"/>
  <c r="D7258" i="2"/>
  <c r="C7258" i="2"/>
  <c r="B7258" i="2"/>
  <c r="M7257" i="2"/>
  <c r="L7257" i="2"/>
  <c r="K7257" i="2"/>
  <c r="J7257" i="2"/>
  <c r="I7257" i="2"/>
  <c r="H7257" i="2"/>
  <c r="G7257" i="2"/>
  <c r="F7257" i="2"/>
  <c r="E7257" i="2"/>
  <c r="D7257" i="2"/>
  <c r="C7257" i="2"/>
  <c r="B7257" i="2"/>
  <c r="M7256" i="2"/>
  <c r="L7256" i="2"/>
  <c r="K7256" i="2"/>
  <c r="J7256" i="2"/>
  <c r="I7256" i="2"/>
  <c r="H7256" i="2"/>
  <c r="G7256" i="2"/>
  <c r="F7256" i="2"/>
  <c r="E7256" i="2"/>
  <c r="D7256" i="2"/>
  <c r="C7256" i="2"/>
  <c r="B7256" i="2"/>
  <c r="M7255" i="2"/>
  <c r="L7255" i="2"/>
  <c r="K7255" i="2"/>
  <c r="J7255" i="2"/>
  <c r="I7255" i="2"/>
  <c r="H7255" i="2"/>
  <c r="G7255" i="2"/>
  <c r="F7255" i="2"/>
  <c r="E7255" i="2"/>
  <c r="D7255" i="2"/>
  <c r="C7255" i="2"/>
  <c r="B7255" i="2"/>
  <c r="M7254" i="2"/>
  <c r="L7254" i="2"/>
  <c r="K7254" i="2"/>
  <c r="J7254" i="2"/>
  <c r="I7254" i="2"/>
  <c r="H7254" i="2"/>
  <c r="G7254" i="2"/>
  <c r="F7254" i="2"/>
  <c r="E7254" i="2"/>
  <c r="D7254" i="2"/>
  <c r="C7254" i="2"/>
  <c r="B7254" i="2"/>
  <c r="M7253" i="2"/>
  <c r="L7253" i="2"/>
  <c r="K7253" i="2"/>
  <c r="J7253" i="2"/>
  <c r="I7253" i="2"/>
  <c r="H7253" i="2"/>
  <c r="G7253" i="2"/>
  <c r="F7253" i="2"/>
  <c r="E7253" i="2"/>
  <c r="D7253" i="2"/>
  <c r="C7253" i="2"/>
  <c r="B7253" i="2"/>
  <c r="M7252" i="2"/>
  <c r="L7252" i="2"/>
  <c r="K7252" i="2"/>
  <c r="J7252" i="2"/>
  <c r="I7252" i="2"/>
  <c r="H7252" i="2"/>
  <c r="G7252" i="2"/>
  <c r="F7252" i="2"/>
  <c r="E7252" i="2"/>
  <c r="D7252" i="2"/>
  <c r="C7252" i="2"/>
  <c r="B7252" i="2"/>
  <c r="M7251" i="2"/>
  <c r="L7251" i="2"/>
  <c r="K7251" i="2"/>
  <c r="J7251" i="2"/>
  <c r="I7251" i="2"/>
  <c r="H7251" i="2"/>
  <c r="G7251" i="2"/>
  <c r="F7251" i="2"/>
  <c r="E7251" i="2"/>
  <c r="D7251" i="2"/>
  <c r="C7251" i="2"/>
  <c r="B7251" i="2"/>
  <c r="M7250" i="2"/>
  <c r="L7250" i="2"/>
  <c r="K7250" i="2"/>
  <c r="J7250" i="2"/>
  <c r="I7250" i="2"/>
  <c r="H7250" i="2"/>
  <c r="G7250" i="2"/>
  <c r="F7250" i="2"/>
  <c r="E7250" i="2"/>
  <c r="D7250" i="2"/>
  <c r="C7250" i="2"/>
  <c r="B7250" i="2"/>
  <c r="M7249" i="2"/>
  <c r="L7249" i="2"/>
  <c r="K7249" i="2"/>
  <c r="J7249" i="2"/>
  <c r="I7249" i="2"/>
  <c r="H7249" i="2"/>
  <c r="G7249" i="2"/>
  <c r="F7249" i="2"/>
  <c r="E7249" i="2"/>
  <c r="D7249" i="2"/>
  <c r="C7249" i="2"/>
  <c r="B7249" i="2"/>
  <c r="M7248" i="2"/>
  <c r="L7248" i="2"/>
  <c r="K7248" i="2"/>
  <c r="J7248" i="2"/>
  <c r="I7248" i="2"/>
  <c r="H7248" i="2"/>
  <c r="G7248" i="2"/>
  <c r="F7248" i="2"/>
  <c r="E7248" i="2"/>
  <c r="D7248" i="2"/>
  <c r="C7248" i="2"/>
  <c r="B7248" i="2"/>
  <c r="M7247" i="2"/>
  <c r="L7247" i="2"/>
  <c r="K7247" i="2"/>
  <c r="J7247" i="2"/>
  <c r="I7247" i="2"/>
  <c r="H7247" i="2"/>
  <c r="G7247" i="2"/>
  <c r="F7247" i="2"/>
  <c r="E7247" i="2"/>
  <c r="D7247" i="2"/>
  <c r="C7247" i="2"/>
  <c r="B7247" i="2"/>
  <c r="M7246" i="2"/>
  <c r="L7246" i="2"/>
  <c r="K7246" i="2"/>
  <c r="J7246" i="2"/>
  <c r="I7246" i="2"/>
  <c r="H7246" i="2"/>
  <c r="G7246" i="2"/>
  <c r="F7246" i="2"/>
  <c r="E7246" i="2"/>
  <c r="D7246" i="2"/>
  <c r="C7246" i="2"/>
  <c r="B7246" i="2"/>
  <c r="M7245" i="2"/>
  <c r="L7245" i="2"/>
  <c r="K7245" i="2"/>
  <c r="J7245" i="2"/>
  <c r="I7245" i="2"/>
  <c r="H7245" i="2"/>
  <c r="G7245" i="2"/>
  <c r="F7245" i="2"/>
  <c r="E7245" i="2"/>
  <c r="D7245" i="2"/>
  <c r="C7245" i="2"/>
  <c r="B7245" i="2"/>
  <c r="M7244" i="2"/>
  <c r="L7244" i="2"/>
  <c r="K7244" i="2"/>
  <c r="J7244" i="2"/>
  <c r="I7244" i="2"/>
  <c r="H7244" i="2"/>
  <c r="G7244" i="2"/>
  <c r="F7244" i="2"/>
  <c r="E7244" i="2"/>
  <c r="D7244" i="2"/>
  <c r="C7244" i="2"/>
  <c r="B7244" i="2"/>
  <c r="M7243" i="2"/>
  <c r="L7243" i="2"/>
  <c r="K7243" i="2"/>
  <c r="J7243" i="2"/>
  <c r="I7243" i="2"/>
  <c r="H7243" i="2"/>
  <c r="G7243" i="2"/>
  <c r="F7243" i="2"/>
  <c r="E7243" i="2"/>
  <c r="D7243" i="2"/>
  <c r="C7243" i="2"/>
  <c r="B7243" i="2"/>
  <c r="M7242" i="2"/>
  <c r="L7242" i="2"/>
  <c r="K7242" i="2"/>
  <c r="J7242" i="2"/>
  <c r="I7242" i="2"/>
  <c r="H7242" i="2"/>
  <c r="G7242" i="2"/>
  <c r="F7242" i="2"/>
  <c r="E7242" i="2"/>
  <c r="D7242" i="2"/>
  <c r="C7242" i="2"/>
  <c r="B7242" i="2"/>
  <c r="M7241" i="2"/>
  <c r="L7241" i="2"/>
  <c r="K7241" i="2"/>
  <c r="J7241" i="2"/>
  <c r="I7241" i="2"/>
  <c r="H7241" i="2"/>
  <c r="G7241" i="2"/>
  <c r="F7241" i="2"/>
  <c r="E7241" i="2"/>
  <c r="D7241" i="2"/>
  <c r="C7241" i="2"/>
  <c r="B7241" i="2"/>
  <c r="M7240" i="2"/>
  <c r="L7240" i="2"/>
  <c r="K7240" i="2"/>
  <c r="J7240" i="2"/>
  <c r="I7240" i="2"/>
  <c r="H7240" i="2"/>
  <c r="G7240" i="2"/>
  <c r="F7240" i="2"/>
  <c r="E7240" i="2"/>
  <c r="D7240" i="2"/>
  <c r="C7240" i="2"/>
  <c r="B7240" i="2"/>
  <c r="M7239" i="2"/>
  <c r="L7239" i="2"/>
  <c r="K7239" i="2"/>
  <c r="J7239" i="2"/>
  <c r="I7239" i="2"/>
  <c r="H7239" i="2"/>
  <c r="G7239" i="2"/>
  <c r="F7239" i="2"/>
  <c r="E7239" i="2"/>
  <c r="D7239" i="2"/>
  <c r="C7239" i="2"/>
  <c r="B7239" i="2"/>
  <c r="M7238" i="2"/>
  <c r="L7238" i="2"/>
  <c r="K7238" i="2"/>
  <c r="J7238" i="2"/>
  <c r="I7238" i="2"/>
  <c r="H7238" i="2"/>
  <c r="G7238" i="2"/>
  <c r="F7238" i="2"/>
  <c r="E7238" i="2"/>
  <c r="D7238" i="2"/>
  <c r="C7238" i="2"/>
  <c r="B7238" i="2"/>
  <c r="M7237" i="2"/>
  <c r="L7237" i="2"/>
  <c r="K7237" i="2"/>
  <c r="J7237" i="2"/>
  <c r="I7237" i="2"/>
  <c r="H7237" i="2"/>
  <c r="G7237" i="2"/>
  <c r="F7237" i="2"/>
  <c r="E7237" i="2"/>
  <c r="D7237" i="2"/>
  <c r="C7237" i="2"/>
  <c r="B7237" i="2"/>
  <c r="M7236" i="2"/>
  <c r="L7236" i="2"/>
  <c r="K7236" i="2"/>
  <c r="J7236" i="2"/>
  <c r="I7236" i="2"/>
  <c r="H7236" i="2"/>
  <c r="G7236" i="2"/>
  <c r="F7236" i="2"/>
  <c r="E7236" i="2"/>
  <c r="D7236" i="2"/>
  <c r="C7236" i="2"/>
  <c r="B7236" i="2"/>
  <c r="M7235" i="2"/>
  <c r="L7235" i="2"/>
  <c r="K7235" i="2"/>
  <c r="J7235" i="2"/>
  <c r="I7235" i="2"/>
  <c r="H7235" i="2"/>
  <c r="G7235" i="2"/>
  <c r="F7235" i="2"/>
  <c r="E7235" i="2"/>
  <c r="D7235" i="2"/>
  <c r="C7235" i="2"/>
  <c r="B7235" i="2"/>
  <c r="M7234" i="2"/>
  <c r="L7234" i="2"/>
  <c r="K7234" i="2"/>
  <c r="J7234" i="2"/>
  <c r="I7234" i="2"/>
  <c r="H7234" i="2"/>
  <c r="G7234" i="2"/>
  <c r="F7234" i="2"/>
  <c r="E7234" i="2"/>
  <c r="D7234" i="2"/>
  <c r="C7234" i="2"/>
  <c r="B7234" i="2"/>
  <c r="M7233" i="2"/>
  <c r="L7233" i="2"/>
  <c r="K7233" i="2"/>
  <c r="J7233" i="2"/>
  <c r="I7233" i="2"/>
  <c r="H7233" i="2"/>
  <c r="G7233" i="2"/>
  <c r="F7233" i="2"/>
  <c r="E7233" i="2"/>
  <c r="D7233" i="2"/>
  <c r="C7233" i="2"/>
  <c r="B7233" i="2"/>
  <c r="M7232" i="2"/>
  <c r="L7232" i="2"/>
  <c r="K7232" i="2"/>
  <c r="J7232" i="2"/>
  <c r="I7232" i="2"/>
  <c r="H7232" i="2"/>
  <c r="G7232" i="2"/>
  <c r="F7232" i="2"/>
  <c r="E7232" i="2"/>
  <c r="D7232" i="2"/>
  <c r="C7232" i="2"/>
  <c r="B7232" i="2"/>
  <c r="M7231" i="2"/>
  <c r="L7231" i="2"/>
  <c r="K7231" i="2"/>
  <c r="J7231" i="2"/>
  <c r="I7231" i="2"/>
  <c r="H7231" i="2"/>
  <c r="G7231" i="2"/>
  <c r="F7231" i="2"/>
  <c r="E7231" i="2"/>
  <c r="D7231" i="2"/>
  <c r="C7231" i="2"/>
  <c r="B7231" i="2"/>
  <c r="M7230" i="2"/>
  <c r="L7230" i="2"/>
  <c r="K7230" i="2"/>
  <c r="J7230" i="2"/>
  <c r="I7230" i="2"/>
  <c r="H7230" i="2"/>
  <c r="G7230" i="2"/>
  <c r="F7230" i="2"/>
  <c r="E7230" i="2"/>
  <c r="D7230" i="2"/>
  <c r="C7230" i="2"/>
  <c r="B7230" i="2"/>
  <c r="M7229" i="2"/>
  <c r="L7229" i="2"/>
  <c r="K7229" i="2"/>
  <c r="J7229" i="2"/>
  <c r="I7229" i="2"/>
  <c r="H7229" i="2"/>
  <c r="G7229" i="2"/>
  <c r="F7229" i="2"/>
  <c r="E7229" i="2"/>
  <c r="D7229" i="2"/>
  <c r="C7229" i="2"/>
  <c r="B7229" i="2"/>
  <c r="M7228" i="2"/>
  <c r="L7228" i="2"/>
  <c r="K7228" i="2"/>
  <c r="J7228" i="2"/>
  <c r="I7228" i="2"/>
  <c r="H7228" i="2"/>
  <c r="G7228" i="2"/>
  <c r="F7228" i="2"/>
  <c r="E7228" i="2"/>
  <c r="D7228" i="2"/>
  <c r="C7228" i="2"/>
  <c r="B7228" i="2"/>
  <c r="M7227" i="2"/>
  <c r="L7227" i="2"/>
  <c r="K7227" i="2"/>
  <c r="J7227" i="2"/>
  <c r="I7227" i="2"/>
  <c r="H7227" i="2"/>
  <c r="G7227" i="2"/>
  <c r="F7227" i="2"/>
  <c r="E7227" i="2"/>
  <c r="D7227" i="2"/>
  <c r="C7227" i="2"/>
  <c r="B7227" i="2"/>
  <c r="M7226" i="2"/>
  <c r="L7226" i="2"/>
  <c r="K7226" i="2"/>
  <c r="J7226" i="2"/>
  <c r="I7226" i="2"/>
  <c r="H7226" i="2"/>
  <c r="G7226" i="2"/>
  <c r="F7226" i="2"/>
  <c r="E7226" i="2"/>
  <c r="D7226" i="2"/>
  <c r="C7226" i="2"/>
  <c r="B7226" i="2"/>
  <c r="M7225" i="2"/>
  <c r="L7225" i="2"/>
  <c r="K7225" i="2"/>
  <c r="J7225" i="2"/>
  <c r="I7225" i="2"/>
  <c r="H7225" i="2"/>
  <c r="G7225" i="2"/>
  <c r="F7225" i="2"/>
  <c r="E7225" i="2"/>
  <c r="D7225" i="2"/>
  <c r="C7225" i="2"/>
  <c r="B7225" i="2"/>
  <c r="M7224" i="2"/>
  <c r="L7224" i="2"/>
  <c r="K7224" i="2"/>
  <c r="J7224" i="2"/>
  <c r="I7224" i="2"/>
  <c r="H7224" i="2"/>
  <c r="G7224" i="2"/>
  <c r="F7224" i="2"/>
  <c r="E7224" i="2"/>
  <c r="D7224" i="2"/>
  <c r="C7224" i="2"/>
  <c r="B7224" i="2"/>
  <c r="M7223" i="2"/>
  <c r="L7223" i="2"/>
  <c r="K7223" i="2"/>
  <c r="J7223" i="2"/>
  <c r="I7223" i="2"/>
  <c r="H7223" i="2"/>
  <c r="G7223" i="2"/>
  <c r="F7223" i="2"/>
  <c r="E7223" i="2"/>
  <c r="D7223" i="2"/>
  <c r="C7223" i="2"/>
  <c r="B7223" i="2"/>
  <c r="M7222" i="2"/>
  <c r="L7222" i="2"/>
  <c r="K7222" i="2"/>
  <c r="J7222" i="2"/>
  <c r="I7222" i="2"/>
  <c r="H7222" i="2"/>
  <c r="G7222" i="2"/>
  <c r="F7222" i="2"/>
  <c r="E7222" i="2"/>
  <c r="D7222" i="2"/>
  <c r="C7222" i="2"/>
  <c r="B7222" i="2"/>
  <c r="M7221" i="2"/>
  <c r="L7221" i="2"/>
  <c r="K7221" i="2"/>
  <c r="J7221" i="2"/>
  <c r="I7221" i="2"/>
  <c r="H7221" i="2"/>
  <c r="G7221" i="2"/>
  <c r="F7221" i="2"/>
  <c r="E7221" i="2"/>
  <c r="D7221" i="2"/>
  <c r="C7221" i="2"/>
  <c r="B7221" i="2"/>
  <c r="M7220" i="2"/>
  <c r="L7220" i="2"/>
  <c r="K7220" i="2"/>
  <c r="J7220" i="2"/>
  <c r="I7220" i="2"/>
  <c r="H7220" i="2"/>
  <c r="G7220" i="2"/>
  <c r="F7220" i="2"/>
  <c r="E7220" i="2"/>
  <c r="D7220" i="2"/>
  <c r="C7220" i="2"/>
  <c r="B7220" i="2"/>
  <c r="M7219" i="2"/>
  <c r="L7219" i="2"/>
  <c r="K7219" i="2"/>
  <c r="J7219" i="2"/>
  <c r="I7219" i="2"/>
  <c r="H7219" i="2"/>
  <c r="G7219" i="2"/>
  <c r="F7219" i="2"/>
  <c r="E7219" i="2"/>
  <c r="D7219" i="2"/>
  <c r="C7219" i="2"/>
  <c r="B7219" i="2"/>
  <c r="M7218" i="2"/>
  <c r="L7218" i="2"/>
  <c r="K7218" i="2"/>
  <c r="J7218" i="2"/>
  <c r="I7218" i="2"/>
  <c r="H7218" i="2"/>
  <c r="G7218" i="2"/>
  <c r="F7218" i="2"/>
  <c r="E7218" i="2"/>
  <c r="D7218" i="2"/>
  <c r="C7218" i="2"/>
  <c r="B7218" i="2"/>
  <c r="M7217" i="2"/>
  <c r="L7217" i="2"/>
  <c r="K7217" i="2"/>
  <c r="J7217" i="2"/>
  <c r="I7217" i="2"/>
  <c r="H7217" i="2"/>
  <c r="G7217" i="2"/>
  <c r="F7217" i="2"/>
  <c r="E7217" i="2"/>
  <c r="D7217" i="2"/>
  <c r="C7217" i="2"/>
  <c r="B7217" i="2"/>
  <c r="M7216" i="2"/>
  <c r="L7216" i="2"/>
  <c r="K7216" i="2"/>
  <c r="J7216" i="2"/>
  <c r="I7216" i="2"/>
  <c r="H7216" i="2"/>
  <c r="G7216" i="2"/>
  <c r="F7216" i="2"/>
  <c r="E7216" i="2"/>
  <c r="D7216" i="2"/>
  <c r="C7216" i="2"/>
  <c r="B7216" i="2"/>
  <c r="M7215" i="2"/>
  <c r="L7215" i="2"/>
  <c r="K7215" i="2"/>
  <c r="J7215" i="2"/>
  <c r="I7215" i="2"/>
  <c r="H7215" i="2"/>
  <c r="G7215" i="2"/>
  <c r="F7215" i="2"/>
  <c r="E7215" i="2"/>
  <c r="D7215" i="2"/>
  <c r="C7215" i="2"/>
  <c r="B7215" i="2"/>
  <c r="M7214" i="2"/>
  <c r="L7214" i="2"/>
  <c r="K7214" i="2"/>
  <c r="J7214" i="2"/>
  <c r="I7214" i="2"/>
  <c r="H7214" i="2"/>
  <c r="G7214" i="2"/>
  <c r="F7214" i="2"/>
  <c r="E7214" i="2"/>
  <c r="D7214" i="2"/>
  <c r="C7214" i="2"/>
  <c r="B7214" i="2"/>
  <c r="M7213" i="2"/>
  <c r="L7213" i="2"/>
  <c r="K7213" i="2"/>
  <c r="J7213" i="2"/>
  <c r="I7213" i="2"/>
  <c r="H7213" i="2"/>
  <c r="G7213" i="2"/>
  <c r="F7213" i="2"/>
  <c r="E7213" i="2"/>
  <c r="D7213" i="2"/>
  <c r="C7213" i="2"/>
  <c r="B7213" i="2"/>
  <c r="M7212" i="2"/>
  <c r="L7212" i="2"/>
  <c r="K7212" i="2"/>
  <c r="J7212" i="2"/>
  <c r="I7212" i="2"/>
  <c r="H7212" i="2"/>
  <c r="G7212" i="2"/>
  <c r="F7212" i="2"/>
  <c r="E7212" i="2"/>
  <c r="D7212" i="2"/>
  <c r="C7212" i="2"/>
  <c r="B7212" i="2"/>
  <c r="M7211" i="2"/>
  <c r="L7211" i="2"/>
  <c r="K7211" i="2"/>
  <c r="J7211" i="2"/>
  <c r="I7211" i="2"/>
  <c r="H7211" i="2"/>
  <c r="G7211" i="2"/>
  <c r="F7211" i="2"/>
  <c r="E7211" i="2"/>
  <c r="D7211" i="2"/>
  <c r="C7211" i="2"/>
  <c r="B7211" i="2"/>
  <c r="M7210" i="2"/>
  <c r="L7210" i="2"/>
  <c r="K7210" i="2"/>
  <c r="J7210" i="2"/>
  <c r="I7210" i="2"/>
  <c r="H7210" i="2"/>
  <c r="G7210" i="2"/>
  <c r="F7210" i="2"/>
  <c r="E7210" i="2"/>
  <c r="D7210" i="2"/>
  <c r="C7210" i="2"/>
  <c r="B7210" i="2"/>
  <c r="M7209" i="2"/>
  <c r="L7209" i="2"/>
  <c r="K7209" i="2"/>
  <c r="J7209" i="2"/>
  <c r="I7209" i="2"/>
  <c r="H7209" i="2"/>
  <c r="G7209" i="2"/>
  <c r="F7209" i="2"/>
  <c r="E7209" i="2"/>
  <c r="D7209" i="2"/>
  <c r="C7209" i="2"/>
  <c r="B7209" i="2"/>
  <c r="M7208" i="2"/>
  <c r="L7208" i="2"/>
  <c r="K7208" i="2"/>
  <c r="J7208" i="2"/>
  <c r="I7208" i="2"/>
  <c r="H7208" i="2"/>
  <c r="G7208" i="2"/>
  <c r="F7208" i="2"/>
  <c r="E7208" i="2"/>
  <c r="D7208" i="2"/>
  <c r="C7208" i="2"/>
  <c r="B7208" i="2"/>
  <c r="M7207" i="2"/>
  <c r="L7207" i="2"/>
  <c r="K7207" i="2"/>
  <c r="J7207" i="2"/>
  <c r="I7207" i="2"/>
  <c r="H7207" i="2"/>
  <c r="G7207" i="2"/>
  <c r="F7207" i="2"/>
  <c r="E7207" i="2"/>
  <c r="D7207" i="2"/>
  <c r="C7207" i="2"/>
  <c r="B7207" i="2"/>
  <c r="M7206" i="2"/>
  <c r="L7206" i="2"/>
  <c r="K7206" i="2"/>
  <c r="J7206" i="2"/>
  <c r="I7206" i="2"/>
  <c r="H7206" i="2"/>
  <c r="G7206" i="2"/>
  <c r="F7206" i="2"/>
  <c r="E7206" i="2"/>
  <c r="D7206" i="2"/>
  <c r="C7206" i="2"/>
  <c r="B7206" i="2"/>
  <c r="M7205" i="2"/>
  <c r="L7205" i="2"/>
  <c r="K7205" i="2"/>
  <c r="J7205" i="2"/>
  <c r="I7205" i="2"/>
  <c r="H7205" i="2"/>
  <c r="G7205" i="2"/>
  <c r="F7205" i="2"/>
  <c r="E7205" i="2"/>
  <c r="D7205" i="2"/>
  <c r="C7205" i="2"/>
  <c r="B7205" i="2"/>
  <c r="M7204" i="2"/>
  <c r="L7204" i="2"/>
  <c r="K7204" i="2"/>
  <c r="J7204" i="2"/>
  <c r="I7204" i="2"/>
  <c r="H7204" i="2"/>
  <c r="G7204" i="2"/>
  <c r="F7204" i="2"/>
  <c r="E7204" i="2"/>
  <c r="D7204" i="2"/>
  <c r="C7204" i="2"/>
  <c r="B7204" i="2"/>
  <c r="M7203" i="2"/>
  <c r="L7203" i="2"/>
  <c r="K7203" i="2"/>
  <c r="J7203" i="2"/>
  <c r="I7203" i="2"/>
  <c r="H7203" i="2"/>
  <c r="G7203" i="2"/>
  <c r="F7203" i="2"/>
  <c r="E7203" i="2"/>
  <c r="D7203" i="2"/>
  <c r="C7203" i="2"/>
  <c r="B7203" i="2"/>
  <c r="M7202" i="2"/>
  <c r="L7202" i="2"/>
  <c r="K7202" i="2"/>
  <c r="J7202" i="2"/>
  <c r="I7202" i="2"/>
  <c r="H7202" i="2"/>
  <c r="G7202" i="2"/>
  <c r="F7202" i="2"/>
  <c r="E7202" i="2"/>
  <c r="D7202" i="2"/>
  <c r="C7202" i="2"/>
  <c r="B7202" i="2"/>
  <c r="M7201" i="2"/>
  <c r="L7201" i="2"/>
  <c r="K7201" i="2"/>
  <c r="J7201" i="2"/>
  <c r="I7201" i="2"/>
  <c r="H7201" i="2"/>
  <c r="G7201" i="2"/>
  <c r="F7201" i="2"/>
  <c r="E7201" i="2"/>
  <c r="D7201" i="2"/>
  <c r="C7201" i="2"/>
  <c r="B7201" i="2"/>
  <c r="M7200" i="2"/>
  <c r="L7200" i="2"/>
  <c r="K7200" i="2"/>
  <c r="J7200" i="2"/>
  <c r="I7200" i="2"/>
  <c r="H7200" i="2"/>
  <c r="G7200" i="2"/>
  <c r="F7200" i="2"/>
  <c r="E7200" i="2"/>
  <c r="D7200" i="2"/>
  <c r="C7200" i="2"/>
  <c r="B7200" i="2"/>
  <c r="M7199" i="2"/>
  <c r="L7199" i="2"/>
  <c r="K7199" i="2"/>
  <c r="J7199" i="2"/>
  <c r="I7199" i="2"/>
  <c r="H7199" i="2"/>
  <c r="G7199" i="2"/>
  <c r="F7199" i="2"/>
  <c r="E7199" i="2"/>
  <c r="D7199" i="2"/>
  <c r="C7199" i="2"/>
  <c r="B7199" i="2"/>
  <c r="M7198" i="2"/>
  <c r="L7198" i="2"/>
  <c r="K7198" i="2"/>
  <c r="J7198" i="2"/>
  <c r="I7198" i="2"/>
  <c r="H7198" i="2"/>
  <c r="G7198" i="2"/>
  <c r="F7198" i="2"/>
  <c r="E7198" i="2"/>
  <c r="D7198" i="2"/>
  <c r="C7198" i="2"/>
  <c r="B7198" i="2"/>
  <c r="M7197" i="2"/>
  <c r="L7197" i="2"/>
  <c r="K7197" i="2"/>
  <c r="J7197" i="2"/>
  <c r="I7197" i="2"/>
  <c r="H7197" i="2"/>
  <c r="G7197" i="2"/>
  <c r="F7197" i="2"/>
  <c r="E7197" i="2"/>
  <c r="D7197" i="2"/>
  <c r="C7197" i="2"/>
  <c r="B7197" i="2"/>
  <c r="M7196" i="2"/>
  <c r="L7196" i="2"/>
  <c r="K7196" i="2"/>
  <c r="J7196" i="2"/>
  <c r="I7196" i="2"/>
  <c r="H7196" i="2"/>
  <c r="G7196" i="2"/>
  <c r="F7196" i="2"/>
  <c r="E7196" i="2"/>
  <c r="D7196" i="2"/>
  <c r="C7196" i="2"/>
  <c r="B7196" i="2"/>
  <c r="M7195" i="2"/>
  <c r="L7195" i="2"/>
  <c r="K7195" i="2"/>
  <c r="J7195" i="2"/>
  <c r="I7195" i="2"/>
  <c r="H7195" i="2"/>
  <c r="G7195" i="2"/>
  <c r="F7195" i="2"/>
  <c r="E7195" i="2"/>
  <c r="D7195" i="2"/>
  <c r="C7195" i="2"/>
  <c r="B7195" i="2"/>
  <c r="M7194" i="2"/>
  <c r="L7194" i="2"/>
  <c r="K7194" i="2"/>
  <c r="J7194" i="2"/>
  <c r="I7194" i="2"/>
  <c r="H7194" i="2"/>
  <c r="G7194" i="2"/>
  <c r="F7194" i="2"/>
  <c r="E7194" i="2"/>
  <c r="D7194" i="2"/>
  <c r="C7194" i="2"/>
  <c r="B7194" i="2"/>
  <c r="M7193" i="2"/>
  <c r="L7193" i="2"/>
  <c r="K7193" i="2"/>
  <c r="J7193" i="2"/>
  <c r="I7193" i="2"/>
  <c r="H7193" i="2"/>
  <c r="G7193" i="2"/>
  <c r="F7193" i="2"/>
  <c r="E7193" i="2"/>
  <c r="D7193" i="2"/>
  <c r="C7193" i="2"/>
  <c r="B7193" i="2"/>
  <c r="M7192" i="2"/>
  <c r="L7192" i="2"/>
  <c r="K7192" i="2"/>
  <c r="J7192" i="2"/>
  <c r="I7192" i="2"/>
  <c r="H7192" i="2"/>
  <c r="G7192" i="2"/>
  <c r="F7192" i="2"/>
  <c r="E7192" i="2"/>
  <c r="D7192" i="2"/>
  <c r="C7192" i="2"/>
  <c r="B7192" i="2"/>
  <c r="M7191" i="2"/>
  <c r="L7191" i="2"/>
  <c r="K7191" i="2"/>
  <c r="J7191" i="2"/>
  <c r="I7191" i="2"/>
  <c r="H7191" i="2"/>
  <c r="G7191" i="2"/>
  <c r="F7191" i="2"/>
  <c r="E7191" i="2"/>
  <c r="D7191" i="2"/>
  <c r="C7191" i="2"/>
  <c r="B7191" i="2"/>
  <c r="M7190" i="2"/>
  <c r="L7190" i="2"/>
  <c r="K7190" i="2"/>
  <c r="J7190" i="2"/>
  <c r="I7190" i="2"/>
  <c r="H7190" i="2"/>
  <c r="G7190" i="2"/>
  <c r="F7190" i="2"/>
  <c r="E7190" i="2"/>
  <c r="D7190" i="2"/>
  <c r="C7190" i="2"/>
  <c r="B7190" i="2"/>
  <c r="M7189" i="2"/>
  <c r="L7189" i="2"/>
  <c r="K7189" i="2"/>
  <c r="J7189" i="2"/>
  <c r="I7189" i="2"/>
  <c r="H7189" i="2"/>
  <c r="G7189" i="2"/>
  <c r="F7189" i="2"/>
  <c r="E7189" i="2"/>
  <c r="D7189" i="2"/>
  <c r="C7189" i="2"/>
  <c r="B7189" i="2"/>
  <c r="M7188" i="2"/>
  <c r="L7188" i="2"/>
  <c r="K7188" i="2"/>
  <c r="J7188" i="2"/>
  <c r="I7188" i="2"/>
  <c r="H7188" i="2"/>
  <c r="G7188" i="2"/>
  <c r="F7188" i="2"/>
  <c r="E7188" i="2"/>
  <c r="D7188" i="2"/>
  <c r="C7188" i="2"/>
  <c r="B7188" i="2"/>
  <c r="M7187" i="2"/>
  <c r="L7187" i="2"/>
  <c r="K7187" i="2"/>
  <c r="J7187" i="2"/>
  <c r="I7187" i="2"/>
  <c r="H7187" i="2"/>
  <c r="G7187" i="2"/>
  <c r="F7187" i="2"/>
  <c r="E7187" i="2"/>
  <c r="D7187" i="2"/>
  <c r="C7187" i="2"/>
  <c r="B7187" i="2"/>
  <c r="M7186" i="2"/>
  <c r="L7186" i="2"/>
  <c r="K7186" i="2"/>
  <c r="J7186" i="2"/>
  <c r="I7186" i="2"/>
  <c r="H7186" i="2"/>
  <c r="G7186" i="2"/>
  <c r="F7186" i="2"/>
  <c r="E7186" i="2"/>
  <c r="D7186" i="2"/>
  <c r="C7186" i="2"/>
  <c r="B7186" i="2"/>
  <c r="M7185" i="2"/>
  <c r="L7185" i="2"/>
  <c r="K7185" i="2"/>
  <c r="J7185" i="2"/>
  <c r="I7185" i="2"/>
  <c r="H7185" i="2"/>
  <c r="G7185" i="2"/>
  <c r="F7185" i="2"/>
  <c r="E7185" i="2"/>
  <c r="D7185" i="2"/>
  <c r="C7185" i="2"/>
  <c r="B7185" i="2"/>
  <c r="M7184" i="2"/>
  <c r="L7184" i="2"/>
  <c r="K7184" i="2"/>
  <c r="J7184" i="2"/>
  <c r="I7184" i="2"/>
  <c r="H7184" i="2"/>
  <c r="G7184" i="2"/>
  <c r="F7184" i="2"/>
  <c r="E7184" i="2"/>
  <c r="D7184" i="2"/>
  <c r="C7184" i="2"/>
  <c r="B7184" i="2"/>
  <c r="M7183" i="2"/>
  <c r="L7183" i="2"/>
  <c r="K7183" i="2"/>
  <c r="J7183" i="2"/>
  <c r="I7183" i="2"/>
  <c r="H7183" i="2"/>
  <c r="G7183" i="2"/>
  <c r="F7183" i="2"/>
  <c r="E7183" i="2"/>
  <c r="D7183" i="2"/>
  <c r="C7183" i="2"/>
  <c r="B7183" i="2"/>
  <c r="M7182" i="2"/>
  <c r="L7182" i="2"/>
  <c r="K7182" i="2"/>
  <c r="J7182" i="2"/>
  <c r="I7182" i="2"/>
  <c r="H7182" i="2"/>
  <c r="G7182" i="2"/>
  <c r="F7182" i="2"/>
  <c r="E7182" i="2"/>
  <c r="D7182" i="2"/>
  <c r="C7182" i="2"/>
  <c r="B7182" i="2"/>
  <c r="M7181" i="2"/>
  <c r="L7181" i="2"/>
  <c r="K7181" i="2"/>
  <c r="J7181" i="2"/>
  <c r="I7181" i="2"/>
  <c r="H7181" i="2"/>
  <c r="G7181" i="2"/>
  <c r="F7181" i="2"/>
  <c r="E7181" i="2"/>
  <c r="D7181" i="2"/>
  <c r="C7181" i="2"/>
  <c r="B7181" i="2"/>
  <c r="M7180" i="2"/>
  <c r="L7180" i="2"/>
  <c r="K7180" i="2"/>
  <c r="J7180" i="2"/>
  <c r="I7180" i="2"/>
  <c r="H7180" i="2"/>
  <c r="G7180" i="2"/>
  <c r="F7180" i="2"/>
  <c r="E7180" i="2"/>
  <c r="D7180" i="2"/>
  <c r="C7180" i="2"/>
  <c r="B7180" i="2"/>
  <c r="M7179" i="2"/>
  <c r="L7179" i="2"/>
  <c r="K7179" i="2"/>
  <c r="J7179" i="2"/>
  <c r="I7179" i="2"/>
  <c r="H7179" i="2"/>
  <c r="G7179" i="2"/>
  <c r="F7179" i="2"/>
  <c r="E7179" i="2"/>
  <c r="D7179" i="2"/>
  <c r="C7179" i="2"/>
  <c r="B7179" i="2"/>
  <c r="M7178" i="2"/>
  <c r="L7178" i="2"/>
  <c r="K7178" i="2"/>
  <c r="J7178" i="2"/>
  <c r="I7178" i="2"/>
  <c r="H7178" i="2"/>
  <c r="G7178" i="2"/>
  <c r="F7178" i="2"/>
  <c r="E7178" i="2"/>
  <c r="D7178" i="2"/>
  <c r="C7178" i="2"/>
  <c r="B7178" i="2"/>
  <c r="M7177" i="2"/>
  <c r="L7177" i="2"/>
  <c r="K7177" i="2"/>
  <c r="J7177" i="2"/>
  <c r="I7177" i="2"/>
  <c r="H7177" i="2"/>
  <c r="G7177" i="2"/>
  <c r="F7177" i="2"/>
  <c r="E7177" i="2"/>
  <c r="D7177" i="2"/>
  <c r="C7177" i="2"/>
  <c r="B7177" i="2"/>
  <c r="M7176" i="2"/>
  <c r="L7176" i="2"/>
  <c r="K7176" i="2"/>
  <c r="J7176" i="2"/>
  <c r="I7176" i="2"/>
  <c r="H7176" i="2"/>
  <c r="G7176" i="2"/>
  <c r="F7176" i="2"/>
  <c r="E7176" i="2"/>
  <c r="D7176" i="2"/>
  <c r="C7176" i="2"/>
  <c r="B7176" i="2"/>
  <c r="M7175" i="2"/>
  <c r="L7175" i="2"/>
  <c r="K7175" i="2"/>
  <c r="J7175" i="2"/>
  <c r="I7175" i="2"/>
  <c r="H7175" i="2"/>
  <c r="G7175" i="2"/>
  <c r="F7175" i="2"/>
  <c r="E7175" i="2"/>
  <c r="D7175" i="2"/>
  <c r="C7175" i="2"/>
  <c r="B7175" i="2"/>
  <c r="M7174" i="2"/>
  <c r="L7174" i="2"/>
  <c r="K7174" i="2"/>
  <c r="J7174" i="2"/>
  <c r="I7174" i="2"/>
  <c r="H7174" i="2"/>
  <c r="G7174" i="2"/>
  <c r="F7174" i="2"/>
  <c r="E7174" i="2"/>
  <c r="D7174" i="2"/>
  <c r="C7174" i="2"/>
  <c r="B7174" i="2"/>
  <c r="M7173" i="2"/>
  <c r="L7173" i="2"/>
  <c r="K7173" i="2"/>
  <c r="J7173" i="2"/>
  <c r="I7173" i="2"/>
  <c r="H7173" i="2"/>
  <c r="G7173" i="2"/>
  <c r="F7173" i="2"/>
  <c r="E7173" i="2"/>
  <c r="D7173" i="2"/>
  <c r="C7173" i="2"/>
  <c r="B7173" i="2"/>
  <c r="M7172" i="2"/>
  <c r="L7172" i="2"/>
  <c r="K7172" i="2"/>
  <c r="J7172" i="2"/>
  <c r="I7172" i="2"/>
  <c r="H7172" i="2"/>
  <c r="G7172" i="2"/>
  <c r="F7172" i="2"/>
  <c r="E7172" i="2"/>
  <c r="D7172" i="2"/>
  <c r="C7172" i="2"/>
  <c r="B7172" i="2"/>
  <c r="M7171" i="2"/>
  <c r="L7171" i="2"/>
  <c r="K7171" i="2"/>
  <c r="J7171" i="2"/>
  <c r="I7171" i="2"/>
  <c r="H7171" i="2"/>
  <c r="G7171" i="2"/>
  <c r="F7171" i="2"/>
  <c r="E7171" i="2"/>
  <c r="D7171" i="2"/>
  <c r="C7171" i="2"/>
  <c r="B7171" i="2"/>
  <c r="M7170" i="2"/>
  <c r="L7170" i="2"/>
  <c r="K7170" i="2"/>
  <c r="J7170" i="2"/>
  <c r="I7170" i="2"/>
  <c r="H7170" i="2"/>
  <c r="G7170" i="2"/>
  <c r="F7170" i="2"/>
  <c r="E7170" i="2"/>
  <c r="D7170" i="2"/>
  <c r="C7170" i="2"/>
  <c r="B7170" i="2"/>
  <c r="M7169" i="2"/>
  <c r="L7169" i="2"/>
  <c r="K7169" i="2"/>
  <c r="J7169" i="2"/>
  <c r="I7169" i="2"/>
  <c r="H7169" i="2"/>
  <c r="G7169" i="2"/>
  <c r="F7169" i="2"/>
  <c r="E7169" i="2"/>
  <c r="D7169" i="2"/>
  <c r="C7169" i="2"/>
  <c r="B7169" i="2"/>
  <c r="M7168" i="2"/>
  <c r="L7168" i="2"/>
  <c r="K7168" i="2"/>
  <c r="J7168" i="2"/>
  <c r="I7168" i="2"/>
  <c r="H7168" i="2"/>
  <c r="G7168" i="2"/>
  <c r="F7168" i="2"/>
  <c r="E7168" i="2"/>
  <c r="D7168" i="2"/>
  <c r="C7168" i="2"/>
  <c r="B7168" i="2"/>
  <c r="M7167" i="2"/>
  <c r="L7167" i="2"/>
  <c r="K7167" i="2"/>
  <c r="J7167" i="2"/>
  <c r="I7167" i="2"/>
  <c r="H7167" i="2"/>
  <c r="G7167" i="2"/>
  <c r="F7167" i="2"/>
  <c r="E7167" i="2"/>
  <c r="D7167" i="2"/>
  <c r="C7167" i="2"/>
  <c r="B7167" i="2"/>
  <c r="M7166" i="2"/>
  <c r="L7166" i="2"/>
  <c r="K7166" i="2"/>
  <c r="J7166" i="2"/>
  <c r="I7166" i="2"/>
  <c r="H7166" i="2"/>
  <c r="G7166" i="2"/>
  <c r="F7166" i="2"/>
  <c r="E7166" i="2"/>
  <c r="D7166" i="2"/>
  <c r="C7166" i="2"/>
  <c r="B7166" i="2"/>
  <c r="M7165" i="2"/>
  <c r="L7165" i="2"/>
  <c r="K7165" i="2"/>
  <c r="J7165" i="2"/>
  <c r="I7165" i="2"/>
  <c r="H7165" i="2"/>
  <c r="G7165" i="2"/>
  <c r="F7165" i="2"/>
  <c r="E7165" i="2"/>
  <c r="D7165" i="2"/>
  <c r="C7165" i="2"/>
  <c r="B7165" i="2"/>
  <c r="M7164" i="2"/>
  <c r="L7164" i="2"/>
  <c r="K7164" i="2"/>
  <c r="J7164" i="2"/>
  <c r="I7164" i="2"/>
  <c r="H7164" i="2"/>
  <c r="G7164" i="2"/>
  <c r="F7164" i="2"/>
  <c r="E7164" i="2"/>
  <c r="D7164" i="2"/>
  <c r="C7164" i="2"/>
  <c r="B7164" i="2"/>
  <c r="M7163" i="2"/>
  <c r="L7163" i="2"/>
  <c r="K7163" i="2"/>
  <c r="J7163" i="2"/>
  <c r="I7163" i="2"/>
  <c r="H7163" i="2"/>
  <c r="G7163" i="2"/>
  <c r="F7163" i="2"/>
  <c r="E7163" i="2"/>
  <c r="D7163" i="2"/>
  <c r="C7163" i="2"/>
  <c r="B7163" i="2"/>
  <c r="M7162" i="2"/>
  <c r="L7162" i="2"/>
  <c r="K7162" i="2"/>
  <c r="J7162" i="2"/>
  <c r="I7162" i="2"/>
  <c r="H7162" i="2"/>
  <c r="G7162" i="2"/>
  <c r="F7162" i="2"/>
  <c r="E7162" i="2"/>
  <c r="D7162" i="2"/>
  <c r="C7162" i="2"/>
  <c r="B7162" i="2"/>
  <c r="M7161" i="2"/>
  <c r="L7161" i="2"/>
  <c r="K7161" i="2"/>
  <c r="J7161" i="2"/>
  <c r="I7161" i="2"/>
  <c r="H7161" i="2"/>
  <c r="G7161" i="2"/>
  <c r="F7161" i="2"/>
  <c r="E7161" i="2"/>
  <c r="D7161" i="2"/>
  <c r="C7161" i="2"/>
  <c r="B7161" i="2"/>
  <c r="M7160" i="2"/>
  <c r="L7160" i="2"/>
  <c r="K7160" i="2"/>
  <c r="J7160" i="2"/>
  <c r="I7160" i="2"/>
  <c r="H7160" i="2"/>
  <c r="G7160" i="2"/>
  <c r="F7160" i="2"/>
  <c r="E7160" i="2"/>
  <c r="D7160" i="2"/>
  <c r="C7160" i="2"/>
  <c r="B7160" i="2"/>
  <c r="M7159" i="2"/>
  <c r="L7159" i="2"/>
  <c r="K7159" i="2"/>
  <c r="J7159" i="2"/>
  <c r="I7159" i="2"/>
  <c r="H7159" i="2"/>
  <c r="G7159" i="2"/>
  <c r="F7159" i="2"/>
  <c r="E7159" i="2"/>
  <c r="D7159" i="2"/>
  <c r="C7159" i="2"/>
  <c r="B7159" i="2"/>
  <c r="M7158" i="2"/>
  <c r="L7158" i="2"/>
  <c r="K7158" i="2"/>
  <c r="J7158" i="2"/>
  <c r="I7158" i="2"/>
  <c r="H7158" i="2"/>
  <c r="G7158" i="2"/>
  <c r="F7158" i="2"/>
  <c r="E7158" i="2"/>
  <c r="D7158" i="2"/>
  <c r="C7158" i="2"/>
  <c r="B7158" i="2"/>
  <c r="M7157" i="2"/>
  <c r="L7157" i="2"/>
  <c r="K7157" i="2"/>
  <c r="J7157" i="2"/>
  <c r="I7157" i="2"/>
  <c r="H7157" i="2"/>
  <c r="G7157" i="2"/>
  <c r="F7157" i="2"/>
  <c r="E7157" i="2"/>
  <c r="D7157" i="2"/>
  <c r="C7157" i="2"/>
  <c r="B7157" i="2"/>
  <c r="M7156" i="2"/>
  <c r="L7156" i="2"/>
  <c r="K7156" i="2"/>
  <c r="J7156" i="2"/>
  <c r="I7156" i="2"/>
  <c r="H7156" i="2"/>
  <c r="G7156" i="2"/>
  <c r="F7156" i="2"/>
  <c r="E7156" i="2"/>
  <c r="D7156" i="2"/>
  <c r="C7156" i="2"/>
  <c r="B7156" i="2"/>
  <c r="M7155" i="2"/>
  <c r="L7155" i="2"/>
  <c r="K7155" i="2"/>
  <c r="J7155" i="2"/>
  <c r="I7155" i="2"/>
  <c r="H7155" i="2"/>
  <c r="G7155" i="2"/>
  <c r="F7155" i="2"/>
  <c r="E7155" i="2"/>
  <c r="D7155" i="2"/>
  <c r="C7155" i="2"/>
  <c r="B7155" i="2"/>
  <c r="M7154" i="2"/>
  <c r="L7154" i="2"/>
  <c r="K7154" i="2"/>
  <c r="J7154" i="2"/>
  <c r="I7154" i="2"/>
  <c r="H7154" i="2"/>
  <c r="G7154" i="2"/>
  <c r="F7154" i="2"/>
  <c r="E7154" i="2"/>
  <c r="D7154" i="2"/>
  <c r="C7154" i="2"/>
  <c r="B7154" i="2"/>
  <c r="M7153" i="2"/>
  <c r="L7153" i="2"/>
  <c r="K7153" i="2"/>
  <c r="J7153" i="2"/>
  <c r="I7153" i="2"/>
  <c r="H7153" i="2"/>
  <c r="G7153" i="2"/>
  <c r="F7153" i="2"/>
  <c r="E7153" i="2"/>
  <c r="D7153" i="2"/>
  <c r="C7153" i="2"/>
  <c r="B7153" i="2"/>
  <c r="M7152" i="2"/>
  <c r="L7152" i="2"/>
  <c r="K7152" i="2"/>
  <c r="J7152" i="2"/>
  <c r="I7152" i="2"/>
  <c r="H7152" i="2"/>
  <c r="G7152" i="2"/>
  <c r="F7152" i="2"/>
  <c r="E7152" i="2"/>
  <c r="D7152" i="2"/>
  <c r="C7152" i="2"/>
  <c r="B7152" i="2"/>
  <c r="M7151" i="2"/>
  <c r="L7151" i="2"/>
  <c r="K7151" i="2"/>
  <c r="J7151" i="2"/>
  <c r="I7151" i="2"/>
  <c r="H7151" i="2"/>
  <c r="G7151" i="2"/>
  <c r="F7151" i="2"/>
  <c r="E7151" i="2"/>
  <c r="D7151" i="2"/>
  <c r="C7151" i="2"/>
  <c r="B7151" i="2"/>
  <c r="M7150" i="2"/>
  <c r="L7150" i="2"/>
  <c r="K7150" i="2"/>
  <c r="J7150" i="2"/>
  <c r="I7150" i="2"/>
  <c r="H7150" i="2"/>
  <c r="G7150" i="2"/>
  <c r="F7150" i="2"/>
  <c r="E7150" i="2"/>
  <c r="D7150" i="2"/>
  <c r="C7150" i="2"/>
  <c r="B7150" i="2"/>
  <c r="M7149" i="2"/>
  <c r="L7149" i="2"/>
  <c r="K7149" i="2"/>
  <c r="J7149" i="2"/>
  <c r="I7149" i="2"/>
  <c r="H7149" i="2"/>
  <c r="G7149" i="2"/>
  <c r="F7149" i="2"/>
  <c r="E7149" i="2"/>
  <c r="D7149" i="2"/>
  <c r="C7149" i="2"/>
  <c r="B7149" i="2"/>
  <c r="M7148" i="2"/>
  <c r="L7148" i="2"/>
  <c r="K7148" i="2"/>
  <c r="J7148" i="2"/>
  <c r="I7148" i="2"/>
  <c r="H7148" i="2"/>
  <c r="G7148" i="2"/>
  <c r="F7148" i="2"/>
  <c r="E7148" i="2"/>
  <c r="D7148" i="2"/>
  <c r="C7148" i="2"/>
  <c r="B7148" i="2"/>
  <c r="M7147" i="2"/>
  <c r="L7147" i="2"/>
  <c r="K7147" i="2"/>
  <c r="J7147" i="2"/>
  <c r="I7147" i="2"/>
  <c r="H7147" i="2"/>
  <c r="G7147" i="2"/>
  <c r="F7147" i="2"/>
  <c r="E7147" i="2"/>
  <c r="D7147" i="2"/>
  <c r="C7147" i="2"/>
  <c r="B7147" i="2"/>
  <c r="M7146" i="2"/>
  <c r="L7146" i="2"/>
  <c r="K7146" i="2"/>
  <c r="J7146" i="2"/>
  <c r="I7146" i="2"/>
  <c r="H7146" i="2"/>
  <c r="G7146" i="2"/>
  <c r="F7146" i="2"/>
  <c r="E7146" i="2"/>
  <c r="D7146" i="2"/>
  <c r="C7146" i="2"/>
  <c r="B7146" i="2"/>
  <c r="M7145" i="2"/>
  <c r="L7145" i="2"/>
  <c r="K7145" i="2"/>
  <c r="J7145" i="2"/>
  <c r="I7145" i="2"/>
  <c r="H7145" i="2"/>
  <c r="G7145" i="2"/>
  <c r="F7145" i="2"/>
  <c r="E7145" i="2"/>
  <c r="D7145" i="2"/>
  <c r="C7145" i="2"/>
  <c r="B7145" i="2"/>
  <c r="M7144" i="2"/>
  <c r="L7144" i="2"/>
  <c r="K7144" i="2"/>
  <c r="J7144" i="2"/>
  <c r="I7144" i="2"/>
  <c r="H7144" i="2"/>
  <c r="G7144" i="2"/>
  <c r="F7144" i="2"/>
  <c r="E7144" i="2"/>
  <c r="D7144" i="2"/>
  <c r="C7144" i="2"/>
  <c r="B7144" i="2"/>
  <c r="M7143" i="2"/>
  <c r="L7143" i="2"/>
  <c r="K7143" i="2"/>
  <c r="J7143" i="2"/>
  <c r="I7143" i="2"/>
  <c r="H7143" i="2"/>
  <c r="G7143" i="2"/>
  <c r="F7143" i="2"/>
  <c r="E7143" i="2"/>
  <c r="D7143" i="2"/>
  <c r="C7143" i="2"/>
  <c r="B7143" i="2"/>
  <c r="M7142" i="2"/>
  <c r="L7142" i="2"/>
  <c r="K7142" i="2"/>
  <c r="J7142" i="2"/>
  <c r="I7142" i="2"/>
  <c r="H7142" i="2"/>
  <c r="G7142" i="2"/>
  <c r="F7142" i="2"/>
  <c r="E7142" i="2"/>
  <c r="D7142" i="2"/>
  <c r="C7142" i="2"/>
  <c r="B7142" i="2"/>
  <c r="M7141" i="2"/>
  <c r="L7141" i="2"/>
  <c r="K7141" i="2"/>
  <c r="J7141" i="2"/>
  <c r="I7141" i="2"/>
  <c r="H7141" i="2"/>
  <c r="G7141" i="2"/>
  <c r="F7141" i="2"/>
  <c r="E7141" i="2"/>
  <c r="D7141" i="2"/>
  <c r="C7141" i="2"/>
  <c r="B7141" i="2"/>
  <c r="M7140" i="2"/>
  <c r="L7140" i="2"/>
  <c r="K7140" i="2"/>
  <c r="J7140" i="2"/>
  <c r="I7140" i="2"/>
  <c r="H7140" i="2"/>
  <c r="G7140" i="2"/>
  <c r="F7140" i="2"/>
  <c r="E7140" i="2"/>
  <c r="D7140" i="2"/>
  <c r="C7140" i="2"/>
  <c r="B7140" i="2"/>
  <c r="M7139" i="2"/>
  <c r="L7139" i="2"/>
  <c r="K7139" i="2"/>
  <c r="J7139" i="2"/>
  <c r="I7139" i="2"/>
  <c r="H7139" i="2"/>
  <c r="G7139" i="2"/>
  <c r="F7139" i="2"/>
  <c r="E7139" i="2"/>
  <c r="D7139" i="2"/>
  <c r="C7139" i="2"/>
  <c r="B7139" i="2"/>
  <c r="M7138" i="2"/>
  <c r="L7138" i="2"/>
  <c r="K7138" i="2"/>
  <c r="J7138" i="2"/>
  <c r="I7138" i="2"/>
  <c r="H7138" i="2"/>
  <c r="G7138" i="2"/>
  <c r="F7138" i="2"/>
  <c r="E7138" i="2"/>
  <c r="D7138" i="2"/>
  <c r="C7138" i="2"/>
  <c r="B7138" i="2"/>
  <c r="M7137" i="2"/>
  <c r="L7137" i="2"/>
  <c r="K7137" i="2"/>
  <c r="J7137" i="2"/>
  <c r="I7137" i="2"/>
  <c r="H7137" i="2"/>
  <c r="G7137" i="2"/>
  <c r="F7137" i="2"/>
  <c r="E7137" i="2"/>
  <c r="D7137" i="2"/>
  <c r="C7137" i="2"/>
  <c r="B7137" i="2"/>
  <c r="M7136" i="2"/>
  <c r="L7136" i="2"/>
  <c r="K7136" i="2"/>
  <c r="J7136" i="2"/>
  <c r="I7136" i="2"/>
  <c r="H7136" i="2"/>
  <c r="G7136" i="2"/>
  <c r="F7136" i="2"/>
  <c r="E7136" i="2"/>
  <c r="D7136" i="2"/>
  <c r="C7136" i="2"/>
  <c r="B7136" i="2"/>
  <c r="M7135" i="2"/>
  <c r="L7135" i="2"/>
  <c r="K7135" i="2"/>
  <c r="J7135" i="2"/>
  <c r="I7135" i="2"/>
  <c r="H7135" i="2"/>
  <c r="G7135" i="2"/>
  <c r="F7135" i="2"/>
  <c r="E7135" i="2"/>
  <c r="D7135" i="2"/>
  <c r="C7135" i="2"/>
  <c r="B7135" i="2"/>
  <c r="M7134" i="2"/>
  <c r="L7134" i="2"/>
  <c r="K7134" i="2"/>
  <c r="J7134" i="2"/>
  <c r="I7134" i="2"/>
  <c r="H7134" i="2"/>
  <c r="G7134" i="2"/>
  <c r="F7134" i="2"/>
  <c r="E7134" i="2"/>
  <c r="D7134" i="2"/>
  <c r="C7134" i="2"/>
  <c r="B7134" i="2"/>
  <c r="M7133" i="2"/>
  <c r="L7133" i="2"/>
  <c r="K7133" i="2"/>
  <c r="J7133" i="2"/>
  <c r="I7133" i="2"/>
  <c r="H7133" i="2"/>
  <c r="G7133" i="2"/>
  <c r="F7133" i="2"/>
  <c r="E7133" i="2"/>
  <c r="D7133" i="2"/>
  <c r="C7133" i="2"/>
  <c r="B7133" i="2"/>
  <c r="M7132" i="2"/>
  <c r="L7132" i="2"/>
  <c r="K7132" i="2"/>
  <c r="J7132" i="2"/>
  <c r="I7132" i="2"/>
  <c r="H7132" i="2"/>
  <c r="G7132" i="2"/>
  <c r="F7132" i="2"/>
  <c r="E7132" i="2"/>
  <c r="D7132" i="2"/>
  <c r="C7132" i="2"/>
  <c r="B7132" i="2"/>
  <c r="M7131" i="2"/>
  <c r="L7131" i="2"/>
  <c r="K7131" i="2"/>
  <c r="J7131" i="2"/>
  <c r="I7131" i="2"/>
  <c r="H7131" i="2"/>
  <c r="G7131" i="2"/>
  <c r="F7131" i="2"/>
  <c r="E7131" i="2"/>
  <c r="D7131" i="2"/>
  <c r="C7131" i="2"/>
  <c r="B7131" i="2"/>
  <c r="M7130" i="2"/>
  <c r="L7130" i="2"/>
  <c r="K7130" i="2"/>
  <c r="J7130" i="2"/>
  <c r="I7130" i="2"/>
  <c r="H7130" i="2"/>
  <c r="G7130" i="2"/>
  <c r="F7130" i="2"/>
  <c r="E7130" i="2"/>
  <c r="D7130" i="2"/>
  <c r="C7130" i="2"/>
  <c r="B7130" i="2"/>
  <c r="M7129" i="2"/>
  <c r="L7129" i="2"/>
  <c r="K7129" i="2"/>
  <c r="J7129" i="2"/>
  <c r="I7129" i="2"/>
  <c r="H7129" i="2"/>
  <c r="G7129" i="2"/>
  <c r="F7129" i="2"/>
  <c r="E7129" i="2"/>
  <c r="D7129" i="2"/>
  <c r="C7129" i="2"/>
  <c r="B7129" i="2"/>
  <c r="M7128" i="2"/>
  <c r="L7128" i="2"/>
  <c r="K7128" i="2"/>
  <c r="J7128" i="2"/>
  <c r="I7128" i="2"/>
  <c r="H7128" i="2"/>
  <c r="G7128" i="2"/>
  <c r="F7128" i="2"/>
  <c r="E7128" i="2"/>
  <c r="D7128" i="2"/>
  <c r="C7128" i="2"/>
  <c r="B7128" i="2"/>
  <c r="M7127" i="2"/>
  <c r="L7127" i="2"/>
  <c r="K7127" i="2"/>
  <c r="J7127" i="2"/>
  <c r="I7127" i="2"/>
  <c r="H7127" i="2"/>
  <c r="G7127" i="2"/>
  <c r="F7127" i="2"/>
  <c r="E7127" i="2"/>
  <c r="D7127" i="2"/>
  <c r="C7127" i="2"/>
  <c r="B7127" i="2"/>
  <c r="M7126" i="2"/>
  <c r="L7126" i="2"/>
  <c r="K7126" i="2"/>
  <c r="J7126" i="2"/>
  <c r="I7126" i="2"/>
  <c r="H7126" i="2"/>
  <c r="G7126" i="2"/>
  <c r="F7126" i="2"/>
  <c r="E7126" i="2"/>
  <c r="D7126" i="2"/>
  <c r="C7126" i="2"/>
  <c r="B7126" i="2"/>
  <c r="M7125" i="2"/>
  <c r="L7125" i="2"/>
  <c r="K7125" i="2"/>
  <c r="J7125" i="2"/>
  <c r="I7125" i="2"/>
  <c r="H7125" i="2"/>
  <c r="G7125" i="2"/>
  <c r="F7125" i="2"/>
  <c r="E7125" i="2"/>
  <c r="D7125" i="2"/>
  <c r="C7125" i="2"/>
  <c r="B7125" i="2"/>
  <c r="M7124" i="2"/>
  <c r="L7124" i="2"/>
  <c r="K7124" i="2"/>
  <c r="J7124" i="2"/>
  <c r="I7124" i="2"/>
  <c r="H7124" i="2"/>
  <c r="G7124" i="2"/>
  <c r="F7124" i="2"/>
  <c r="E7124" i="2"/>
  <c r="D7124" i="2"/>
  <c r="C7124" i="2"/>
  <c r="B7124" i="2"/>
  <c r="M7123" i="2"/>
  <c r="L7123" i="2"/>
  <c r="K7123" i="2"/>
  <c r="J7123" i="2"/>
  <c r="I7123" i="2"/>
  <c r="H7123" i="2"/>
  <c r="G7123" i="2"/>
  <c r="F7123" i="2"/>
  <c r="E7123" i="2"/>
  <c r="D7123" i="2"/>
  <c r="C7123" i="2"/>
  <c r="B7123" i="2"/>
  <c r="M7122" i="2"/>
  <c r="L7122" i="2"/>
  <c r="K7122" i="2"/>
  <c r="J7122" i="2"/>
  <c r="I7122" i="2"/>
  <c r="H7122" i="2"/>
  <c r="G7122" i="2"/>
  <c r="F7122" i="2"/>
  <c r="E7122" i="2"/>
  <c r="D7122" i="2"/>
  <c r="C7122" i="2"/>
  <c r="B7122" i="2"/>
  <c r="M7121" i="2"/>
  <c r="L7121" i="2"/>
  <c r="K7121" i="2"/>
  <c r="J7121" i="2"/>
  <c r="I7121" i="2"/>
  <c r="H7121" i="2"/>
  <c r="G7121" i="2"/>
  <c r="F7121" i="2"/>
  <c r="E7121" i="2"/>
  <c r="D7121" i="2"/>
  <c r="C7121" i="2"/>
  <c r="B7121" i="2"/>
  <c r="M7120" i="2"/>
  <c r="L7120" i="2"/>
  <c r="K7120" i="2"/>
  <c r="J7120" i="2"/>
  <c r="I7120" i="2"/>
  <c r="H7120" i="2"/>
  <c r="G7120" i="2"/>
  <c r="F7120" i="2"/>
  <c r="E7120" i="2"/>
  <c r="D7120" i="2"/>
  <c r="C7120" i="2"/>
  <c r="B7120" i="2"/>
  <c r="M7119" i="2"/>
  <c r="L7119" i="2"/>
  <c r="K7119" i="2"/>
  <c r="J7119" i="2"/>
  <c r="I7119" i="2"/>
  <c r="H7119" i="2"/>
  <c r="G7119" i="2"/>
  <c r="F7119" i="2"/>
  <c r="E7119" i="2"/>
  <c r="D7119" i="2"/>
  <c r="C7119" i="2"/>
  <c r="B7119" i="2"/>
  <c r="M7118" i="2"/>
  <c r="L7118" i="2"/>
  <c r="K7118" i="2"/>
  <c r="J7118" i="2"/>
  <c r="I7118" i="2"/>
  <c r="H7118" i="2"/>
  <c r="G7118" i="2"/>
  <c r="F7118" i="2"/>
  <c r="E7118" i="2"/>
  <c r="D7118" i="2"/>
  <c r="C7118" i="2"/>
  <c r="B7118" i="2"/>
  <c r="M7117" i="2"/>
  <c r="L7117" i="2"/>
  <c r="K7117" i="2"/>
  <c r="J7117" i="2"/>
  <c r="I7117" i="2"/>
  <c r="H7117" i="2"/>
  <c r="G7117" i="2"/>
  <c r="F7117" i="2"/>
  <c r="E7117" i="2"/>
  <c r="D7117" i="2"/>
  <c r="C7117" i="2"/>
  <c r="B7117" i="2"/>
  <c r="M7116" i="2"/>
  <c r="L7116" i="2"/>
  <c r="K7116" i="2"/>
  <c r="J7116" i="2"/>
  <c r="I7116" i="2"/>
  <c r="H7116" i="2"/>
  <c r="G7116" i="2"/>
  <c r="F7116" i="2"/>
  <c r="E7116" i="2"/>
  <c r="D7116" i="2"/>
  <c r="C7116" i="2"/>
  <c r="B7116" i="2"/>
  <c r="M7115" i="2"/>
  <c r="L7115" i="2"/>
  <c r="K7115" i="2"/>
  <c r="J7115" i="2"/>
  <c r="I7115" i="2"/>
  <c r="H7115" i="2"/>
  <c r="G7115" i="2"/>
  <c r="F7115" i="2"/>
  <c r="E7115" i="2"/>
  <c r="D7115" i="2"/>
  <c r="C7115" i="2"/>
  <c r="B7115" i="2"/>
  <c r="M7114" i="2"/>
  <c r="L7114" i="2"/>
  <c r="K7114" i="2"/>
  <c r="J7114" i="2"/>
  <c r="I7114" i="2"/>
  <c r="H7114" i="2"/>
  <c r="G7114" i="2"/>
  <c r="F7114" i="2"/>
  <c r="E7114" i="2"/>
  <c r="D7114" i="2"/>
  <c r="C7114" i="2"/>
  <c r="B7114" i="2"/>
  <c r="M7113" i="2"/>
  <c r="L7113" i="2"/>
  <c r="K7113" i="2"/>
  <c r="J7113" i="2"/>
  <c r="I7113" i="2"/>
  <c r="H7113" i="2"/>
  <c r="G7113" i="2"/>
  <c r="F7113" i="2"/>
  <c r="E7113" i="2"/>
  <c r="D7113" i="2"/>
  <c r="C7113" i="2"/>
  <c r="B7113" i="2"/>
  <c r="M7112" i="2"/>
  <c r="L7112" i="2"/>
  <c r="K7112" i="2"/>
  <c r="J7112" i="2"/>
  <c r="I7112" i="2"/>
  <c r="H7112" i="2"/>
  <c r="G7112" i="2"/>
  <c r="F7112" i="2"/>
  <c r="E7112" i="2"/>
  <c r="D7112" i="2"/>
  <c r="C7112" i="2"/>
  <c r="B7112" i="2"/>
  <c r="M7111" i="2"/>
  <c r="L7111" i="2"/>
  <c r="K7111" i="2"/>
  <c r="J7111" i="2"/>
  <c r="I7111" i="2"/>
  <c r="H7111" i="2"/>
  <c r="G7111" i="2"/>
  <c r="F7111" i="2"/>
  <c r="E7111" i="2"/>
  <c r="D7111" i="2"/>
  <c r="C7111" i="2"/>
  <c r="B7111" i="2"/>
  <c r="M7110" i="2"/>
  <c r="L7110" i="2"/>
  <c r="K7110" i="2"/>
  <c r="J7110" i="2"/>
  <c r="I7110" i="2"/>
  <c r="H7110" i="2"/>
  <c r="G7110" i="2"/>
  <c r="F7110" i="2"/>
  <c r="E7110" i="2"/>
  <c r="D7110" i="2"/>
  <c r="C7110" i="2"/>
  <c r="B7110" i="2"/>
  <c r="M7109" i="2"/>
  <c r="L7109" i="2"/>
  <c r="K7109" i="2"/>
  <c r="J7109" i="2"/>
  <c r="I7109" i="2"/>
  <c r="H7109" i="2"/>
  <c r="G7109" i="2"/>
  <c r="F7109" i="2"/>
  <c r="E7109" i="2"/>
  <c r="D7109" i="2"/>
  <c r="C7109" i="2"/>
  <c r="B7109" i="2"/>
  <c r="M7108" i="2"/>
  <c r="L7108" i="2"/>
  <c r="K7108" i="2"/>
  <c r="J7108" i="2"/>
  <c r="I7108" i="2"/>
  <c r="H7108" i="2"/>
  <c r="G7108" i="2"/>
  <c r="F7108" i="2"/>
  <c r="E7108" i="2"/>
  <c r="D7108" i="2"/>
  <c r="C7108" i="2"/>
  <c r="B7108" i="2"/>
  <c r="M7107" i="2"/>
  <c r="L7107" i="2"/>
  <c r="K7107" i="2"/>
  <c r="J7107" i="2"/>
  <c r="I7107" i="2"/>
  <c r="H7107" i="2"/>
  <c r="G7107" i="2"/>
  <c r="F7107" i="2"/>
  <c r="E7107" i="2"/>
  <c r="D7107" i="2"/>
  <c r="C7107" i="2"/>
  <c r="B7107" i="2"/>
  <c r="M7106" i="2"/>
  <c r="L7106" i="2"/>
  <c r="K7106" i="2"/>
  <c r="J7106" i="2"/>
  <c r="I7106" i="2"/>
  <c r="H7106" i="2"/>
  <c r="G7106" i="2"/>
  <c r="F7106" i="2"/>
  <c r="E7106" i="2"/>
  <c r="D7106" i="2"/>
  <c r="C7106" i="2"/>
  <c r="B7106" i="2"/>
  <c r="M7105" i="2"/>
  <c r="L7105" i="2"/>
  <c r="K7105" i="2"/>
  <c r="J7105" i="2"/>
  <c r="I7105" i="2"/>
  <c r="H7105" i="2"/>
  <c r="G7105" i="2"/>
  <c r="F7105" i="2"/>
  <c r="E7105" i="2"/>
  <c r="D7105" i="2"/>
  <c r="C7105" i="2"/>
  <c r="B7105" i="2"/>
  <c r="M7104" i="2"/>
  <c r="L7104" i="2"/>
  <c r="K7104" i="2"/>
  <c r="J7104" i="2"/>
  <c r="I7104" i="2"/>
  <c r="H7104" i="2"/>
  <c r="G7104" i="2"/>
  <c r="F7104" i="2"/>
  <c r="E7104" i="2"/>
  <c r="D7104" i="2"/>
  <c r="C7104" i="2"/>
  <c r="B7104" i="2"/>
  <c r="M7103" i="2"/>
  <c r="L7103" i="2"/>
  <c r="K7103" i="2"/>
  <c r="J7103" i="2"/>
  <c r="I7103" i="2"/>
  <c r="H7103" i="2"/>
  <c r="G7103" i="2"/>
  <c r="F7103" i="2"/>
  <c r="E7103" i="2"/>
  <c r="D7103" i="2"/>
  <c r="C7103" i="2"/>
  <c r="B7103" i="2"/>
  <c r="M7102" i="2"/>
  <c r="L7102" i="2"/>
  <c r="K7102" i="2"/>
  <c r="J7102" i="2"/>
  <c r="I7102" i="2"/>
  <c r="H7102" i="2"/>
  <c r="G7102" i="2"/>
  <c r="F7102" i="2"/>
  <c r="E7102" i="2"/>
  <c r="D7102" i="2"/>
  <c r="C7102" i="2"/>
  <c r="B7102" i="2"/>
  <c r="M7101" i="2"/>
  <c r="L7101" i="2"/>
  <c r="K7101" i="2"/>
  <c r="J7101" i="2"/>
  <c r="I7101" i="2"/>
  <c r="H7101" i="2"/>
  <c r="G7101" i="2"/>
  <c r="F7101" i="2"/>
  <c r="E7101" i="2"/>
  <c r="D7101" i="2"/>
  <c r="C7101" i="2"/>
  <c r="B7101" i="2"/>
  <c r="M7100" i="2"/>
  <c r="L7100" i="2"/>
  <c r="K7100" i="2"/>
  <c r="J7100" i="2"/>
  <c r="I7100" i="2"/>
  <c r="H7100" i="2"/>
  <c r="G7100" i="2"/>
  <c r="F7100" i="2"/>
  <c r="E7100" i="2"/>
  <c r="D7100" i="2"/>
  <c r="C7100" i="2"/>
  <c r="B7100" i="2"/>
  <c r="M7099" i="2"/>
  <c r="L7099" i="2"/>
  <c r="K7099" i="2"/>
  <c r="J7099" i="2"/>
  <c r="I7099" i="2"/>
  <c r="H7099" i="2"/>
  <c r="G7099" i="2"/>
  <c r="F7099" i="2"/>
  <c r="E7099" i="2"/>
  <c r="D7099" i="2"/>
  <c r="C7099" i="2"/>
  <c r="B7099" i="2"/>
  <c r="M7098" i="2"/>
  <c r="L7098" i="2"/>
  <c r="K7098" i="2"/>
  <c r="J7098" i="2"/>
  <c r="I7098" i="2"/>
  <c r="H7098" i="2"/>
  <c r="G7098" i="2"/>
  <c r="F7098" i="2"/>
  <c r="E7098" i="2"/>
  <c r="D7098" i="2"/>
  <c r="C7098" i="2"/>
  <c r="B7098" i="2"/>
  <c r="M7097" i="2"/>
  <c r="L7097" i="2"/>
  <c r="K7097" i="2"/>
  <c r="J7097" i="2"/>
  <c r="I7097" i="2"/>
  <c r="H7097" i="2"/>
  <c r="G7097" i="2"/>
  <c r="F7097" i="2"/>
  <c r="E7097" i="2"/>
  <c r="D7097" i="2"/>
  <c r="C7097" i="2"/>
  <c r="B7097" i="2"/>
  <c r="M7096" i="2"/>
  <c r="L7096" i="2"/>
  <c r="K7096" i="2"/>
  <c r="J7096" i="2"/>
  <c r="I7096" i="2"/>
  <c r="H7096" i="2"/>
  <c r="G7096" i="2"/>
  <c r="F7096" i="2"/>
  <c r="E7096" i="2"/>
  <c r="D7096" i="2"/>
  <c r="C7096" i="2"/>
  <c r="B7096" i="2"/>
  <c r="M7095" i="2"/>
  <c r="L7095" i="2"/>
  <c r="K7095" i="2"/>
  <c r="J7095" i="2"/>
  <c r="I7095" i="2"/>
  <c r="H7095" i="2"/>
  <c r="G7095" i="2"/>
  <c r="F7095" i="2"/>
  <c r="E7095" i="2"/>
  <c r="D7095" i="2"/>
  <c r="C7095" i="2"/>
  <c r="B7095" i="2"/>
  <c r="M7094" i="2"/>
  <c r="L7094" i="2"/>
  <c r="K7094" i="2"/>
  <c r="J7094" i="2"/>
  <c r="I7094" i="2"/>
  <c r="H7094" i="2"/>
  <c r="G7094" i="2"/>
  <c r="F7094" i="2"/>
  <c r="E7094" i="2"/>
  <c r="D7094" i="2"/>
  <c r="C7094" i="2"/>
  <c r="B7094" i="2"/>
  <c r="M7093" i="2"/>
  <c r="L7093" i="2"/>
  <c r="K7093" i="2"/>
  <c r="J7093" i="2"/>
  <c r="I7093" i="2"/>
  <c r="H7093" i="2"/>
  <c r="G7093" i="2"/>
  <c r="F7093" i="2"/>
  <c r="E7093" i="2"/>
  <c r="D7093" i="2"/>
  <c r="C7093" i="2"/>
  <c r="B7093" i="2"/>
  <c r="M7092" i="2"/>
  <c r="L7092" i="2"/>
  <c r="K7092" i="2"/>
  <c r="J7092" i="2"/>
  <c r="I7092" i="2"/>
  <c r="H7092" i="2"/>
  <c r="G7092" i="2"/>
  <c r="F7092" i="2"/>
  <c r="E7092" i="2"/>
  <c r="D7092" i="2"/>
  <c r="C7092" i="2"/>
  <c r="B7092" i="2"/>
  <c r="M7091" i="2"/>
  <c r="L7091" i="2"/>
  <c r="K7091" i="2"/>
  <c r="J7091" i="2"/>
  <c r="I7091" i="2"/>
  <c r="H7091" i="2"/>
  <c r="G7091" i="2"/>
  <c r="F7091" i="2"/>
  <c r="E7091" i="2"/>
  <c r="D7091" i="2"/>
  <c r="C7091" i="2"/>
  <c r="B7091" i="2"/>
  <c r="M7090" i="2"/>
  <c r="L7090" i="2"/>
  <c r="K7090" i="2"/>
  <c r="J7090" i="2"/>
  <c r="I7090" i="2"/>
  <c r="H7090" i="2"/>
  <c r="G7090" i="2"/>
  <c r="F7090" i="2"/>
  <c r="E7090" i="2"/>
  <c r="D7090" i="2"/>
  <c r="C7090" i="2"/>
  <c r="B7090" i="2"/>
  <c r="M7089" i="2"/>
  <c r="L7089" i="2"/>
  <c r="K7089" i="2"/>
  <c r="J7089" i="2"/>
  <c r="I7089" i="2"/>
  <c r="H7089" i="2"/>
  <c r="G7089" i="2"/>
  <c r="F7089" i="2"/>
  <c r="E7089" i="2"/>
  <c r="D7089" i="2"/>
  <c r="C7089" i="2"/>
  <c r="B7089" i="2"/>
  <c r="M7088" i="2"/>
  <c r="L7088" i="2"/>
  <c r="K7088" i="2"/>
  <c r="J7088" i="2"/>
  <c r="I7088" i="2"/>
  <c r="H7088" i="2"/>
  <c r="G7088" i="2"/>
  <c r="F7088" i="2"/>
  <c r="E7088" i="2"/>
  <c r="D7088" i="2"/>
  <c r="C7088" i="2"/>
  <c r="B7088" i="2"/>
  <c r="M7087" i="2"/>
  <c r="L7087" i="2"/>
  <c r="K7087" i="2"/>
  <c r="J7087" i="2"/>
  <c r="I7087" i="2"/>
  <c r="H7087" i="2"/>
  <c r="G7087" i="2"/>
  <c r="F7087" i="2"/>
  <c r="E7087" i="2"/>
  <c r="D7087" i="2"/>
  <c r="C7087" i="2"/>
  <c r="B7087" i="2"/>
  <c r="M7086" i="2"/>
  <c r="L7086" i="2"/>
  <c r="K7086" i="2"/>
  <c r="J7086" i="2"/>
  <c r="I7086" i="2"/>
  <c r="H7086" i="2"/>
  <c r="G7086" i="2"/>
  <c r="F7086" i="2"/>
  <c r="E7086" i="2"/>
  <c r="D7086" i="2"/>
  <c r="C7086" i="2"/>
  <c r="B7086" i="2"/>
  <c r="M7085" i="2"/>
  <c r="L7085" i="2"/>
  <c r="K7085" i="2"/>
  <c r="J7085" i="2"/>
  <c r="I7085" i="2"/>
  <c r="H7085" i="2"/>
  <c r="G7085" i="2"/>
  <c r="F7085" i="2"/>
  <c r="E7085" i="2"/>
  <c r="D7085" i="2"/>
  <c r="C7085" i="2"/>
  <c r="B7085" i="2"/>
  <c r="M7084" i="2"/>
  <c r="L7084" i="2"/>
  <c r="K7084" i="2"/>
  <c r="J7084" i="2"/>
  <c r="I7084" i="2"/>
  <c r="H7084" i="2"/>
  <c r="G7084" i="2"/>
  <c r="F7084" i="2"/>
  <c r="E7084" i="2"/>
  <c r="D7084" i="2"/>
  <c r="C7084" i="2"/>
  <c r="B7084" i="2"/>
  <c r="M7083" i="2"/>
  <c r="L7083" i="2"/>
  <c r="K7083" i="2"/>
  <c r="J7083" i="2"/>
  <c r="I7083" i="2"/>
  <c r="H7083" i="2"/>
  <c r="G7083" i="2"/>
  <c r="F7083" i="2"/>
  <c r="E7083" i="2"/>
  <c r="D7083" i="2"/>
  <c r="C7083" i="2"/>
  <c r="B7083" i="2"/>
  <c r="M7082" i="2"/>
  <c r="L7082" i="2"/>
  <c r="K7082" i="2"/>
  <c r="J7082" i="2"/>
  <c r="I7082" i="2"/>
  <c r="H7082" i="2"/>
  <c r="G7082" i="2"/>
  <c r="F7082" i="2"/>
  <c r="E7082" i="2"/>
  <c r="D7082" i="2"/>
  <c r="C7082" i="2"/>
  <c r="B7082" i="2"/>
  <c r="M7081" i="2"/>
  <c r="L7081" i="2"/>
  <c r="K7081" i="2"/>
  <c r="J7081" i="2"/>
  <c r="I7081" i="2"/>
  <c r="H7081" i="2"/>
  <c r="G7081" i="2"/>
  <c r="F7081" i="2"/>
  <c r="E7081" i="2"/>
  <c r="D7081" i="2"/>
  <c r="C7081" i="2"/>
  <c r="B7081" i="2"/>
  <c r="M7080" i="2"/>
  <c r="L7080" i="2"/>
  <c r="K7080" i="2"/>
  <c r="J7080" i="2"/>
  <c r="I7080" i="2"/>
  <c r="H7080" i="2"/>
  <c r="G7080" i="2"/>
  <c r="F7080" i="2"/>
  <c r="E7080" i="2"/>
  <c r="D7080" i="2"/>
  <c r="C7080" i="2"/>
  <c r="B7080" i="2"/>
  <c r="M7079" i="2"/>
  <c r="L7079" i="2"/>
  <c r="K7079" i="2"/>
  <c r="J7079" i="2"/>
  <c r="I7079" i="2"/>
  <c r="H7079" i="2"/>
  <c r="G7079" i="2"/>
  <c r="F7079" i="2"/>
  <c r="E7079" i="2"/>
  <c r="D7079" i="2"/>
  <c r="C7079" i="2"/>
  <c r="B7079" i="2"/>
  <c r="M7078" i="2"/>
  <c r="L7078" i="2"/>
  <c r="K7078" i="2"/>
  <c r="J7078" i="2"/>
  <c r="I7078" i="2"/>
  <c r="H7078" i="2"/>
  <c r="G7078" i="2"/>
  <c r="F7078" i="2"/>
  <c r="E7078" i="2"/>
  <c r="D7078" i="2"/>
  <c r="C7078" i="2"/>
  <c r="B7078" i="2"/>
  <c r="M7077" i="2"/>
  <c r="L7077" i="2"/>
  <c r="K7077" i="2"/>
  <c r="J7077" i="2"/>
  <c r="I7077" i="2"/>
  <c r="H7077" i="2"/>
  <c r="G7077" i="2"/>
  <c r="F7077" i="2"/>
  <c r="E7077" i="2"/>
  <c r="D7077" i="2"/>
  <c r="C7077" i="2"/>
  <c r="B7077" i="2"/>
  <c r="M7076" i="2"/>
  <c r="L7076" i="2"/>
  <c r="K7076" i="2"/>
  <c r="J7076" i="2"/>
  <c r="I7076" i="2"/>
  <c r="H7076" i="2"/>
  <c r="G7076" i="2"/>
  <c r="F7076" i="2"/>
  <c r="E7076" i="2"/>
  <c r="D7076" i="2"/>
  <c r="C7076" i="2"/>
  <c r="B7076" i="2"/>
  <c r="M7075" i="2"/>
  <c r="L7075" i="2"/>
  <c r="K7075" i="2"/>
  <c r="J7075" i="2"/>
  <c r="I7075" i="2"/>
  <c r="H7075" i="2"/>
  <c r="G7075" i="2"/>
  <c r="F7075" i="2"/>
  <c r="E7075" i="2"/>
  <c r="D7075" i="2"/>
  <c r="C7075" i="2"/>
  <c r="B7075" i="2"/>
  <c r="M7074" i="2"/>
  <c r="L7074" i="2"/>
  <c r="K7074" i="2"/>
  <c r="J7074" i="2"/>
  <c r="I7074" i="2"/>
  <c r="H7074" i="2"/>
  <c r="G7074" i="2"/>
  <c r="F7074" i="2"/>
  <c r="E7074" i="2"/>
  <c r="D7074" i="2"/>
  <c r="C7074" i="2"/>
  <c r="B7074" i="2"/>
  <c r="M7073" i="2"/>
  <c r="L7073" i="2"/>
  <c r="K7073" i="2"/>
  <c r="J7073" i="2"/>
  <c r="I7073" i="2"/>
  <c r="H7073" i="2"/>
  <c r="G7073" i="2"/>
  <c r="F7073" i="2"/>
  <c r="E7073" i="2"/>
  <c r="D7073" i="2"/>
  <c r="C7073" i="2"/>
  <c r="B7073" i="2"/>
  <c r="M7072" i="2"/>
  <c r="L7072" i="2"/>
  <c r="K7072" i="2"/>
  <c r="J7072" i="2"/>
  <c r="I7072" i="2"/>
  <c r="H7072" i="2"/>
  <c r="G7072" i="2"/>
  <c r="F7072" i="2"/>
  <c r="E7072" i="2"/>
  <c r="D7072" i="2"/>
  <c r="C7072" i="2"/>
  <c r="B7072" i="2"/>
  <c r="M7071" i="2"/>
  <c r="L7071" i="2"/>
  <c r="K7071" i="2"/>
  <c r="J7071" i="2"/>
  <c r="I7071" i="2"/>
  <c r="H7071" i="2"/>
  <c r="G7071" i="2"/>
  <c r="F7071" i="2"/>
  <c r="E7071" i="2"/>
  <c r="D7071" i="2"/>
  <c r="C7071" i="2"/>
  <c r="B7071" i="2"/>
  <c r="M7070" i="2"/>
  <c r="L7070" i="2"/>
  <c r="K7070" i="2"/>
  <c r="J7070" i="2"/>
  <c r="I7070" i="2"/>
  <c r="H7070" i="2"/>
  <c r="G7070" i="2"/>
  <c r="F7070" i="2"/>
  <c r="E7070" i="2"/>
  <c r="D7070" i="2"/>
  <c r="C7070" i="2"/>
  <c r="B7070" i="2"/>
  <c r="M7069" i="2"/>
  <c r="L7069" i="2"/>
  <c r="K7069" i="2"/>
  <c r="J7069" i="2"/>
  <c r="I7069" i="2"/>
  <c r="H7069" i="2"/>
  <c r="G7069" i="2"/>
  <c r="F7069" i="2"/>
  <c r="E7069" i="2"/>
  <c r="D7069" i="2"/>
  <c r="C7069" i="2"/>
  <c r="B7069" i="2"/>
  <c r="M7068" i="2"/>
  <c r="L7068" i="2"/>
  <c r="K7068" i="2"/>
  <c r="J7068" i="2"/>
  <c r="I7068" i="2"/>
  <c r="H7068" i="2"/>
  <c r="G7068" i="2"/>
  <c r="F7068" i="2"/>
  <c r="E7068" i="2"/>
  <c r="D7068" i="2"/>
  <c r="C7068" i="2"/>
  <c r="B7068" i="2"/>
  <c r="M7067" i="2"/>
  <c r="L7067" i="2"/>
  <c r="K7067" i="2"/>
  <c r="J7067" i="2"/>
  <c r="I7067" i="2"/>
  <c r="H7067" i="2"/>
  <c r="G7067" i="2"/>
  <c r="F7067" i="2"/>
  <c r="E7067" i="2"/>
  <c r="D7067" i="2"/>
  <c r="C7067" i="2"/>
  <c r="B7067" i="2"/>
  <c r="M7066" i="2"/>
  <c r="L7066" i="2"/>
  <c r="K7066" i="2"/>
  <c r="J7066" i="2"/>
  <c r="I7066" i="2"/>
  <c r="H7066" i="2"/>
  <c r="G7066" i="2"/>
  <c r="F7066" i="2"/>
  <c r="E7066" i="2"/>
  <c r="D7066" i="2"/>
  <c r="C7066" i="2"/>
  <c r="B7066" i="2"/>
  <c r="M7065" i="2"/>
  <c r="L7065" i="2"/>
  <c r="K7065" i="2"/>
  <c r="J7065" i="2"/>
  <c r="I7065" i="2"/>
  <c r="H7065" i="2"/>
  <c r="G7065" i="2"/>
  <c r="F7065" i="2"/>
  <c r="E7065" i="2"/>
  <c r="D7065" i="2"/>
  <c r="C7065" i="2"/>
  <c r="B7065" i="2"/>
  <c r="M7064" i="2"/>
  <c r="L7064" i="2"/>
  <c r="K7064" i="2"/>
  <c r="J7064" i="2"/>
  <c r="I7064" i="2"/>
  <c r="H7064" i="2"/>
  <c r="G7064" i="2"/>
  <c r="F7064" i="2"/>
  <c r="E7064" i="2"/>
  <c r="D7064" i="2"/>
  <c r="C7064" i="2"/>
  <c r="B7064" i="2"/>
  <c r="M7063" i="2"/>
  <c r="L7063" i="2"/>
  <c r="K7063" i="2"/>
  <c r="J7063" i="2"/>
  <c r="I7063" i="2"/>
  <c r="H7063" i="2"/>
  <c r="G7063" i="2"/>
  <c r="F7063" i="2"/>
  <c r="E7063" i="2"/>
  <c r="D7063" i="2"/>
  <c r="C7063" i="2"/>
  <c r="B7063" i="2"/>
  <c r="M7062" i="2"/>
  <c r="L7062" i="2"/>
  <c r="K7062" i="2"/>
  <c r="J7062" i="2"/>
  <c r="I7062" i="2"/>
  <c r="H7062" i="2"/>
  <c r="G7062" i="2"/>
  <c r="F7062" i="2"/>
  <c r="E7062" i="2"/>
  <c r="D7062" i="2"/>
  <c r="C7062" i="2"/>
  <c r="B7062" i="2"/>
  <c r="M7061" i="2"/>
  <c r="L7061" i="2"/>
  <c r="K7061" i="2"/>
  <c r="J7061" i="2"/>
  <c r="I7061" i="2"/>
  <c r="H7061" i="2"/>
  <c r="G7061" i="2"/>
  <c r="F7061" i="2"/>
  <c r="E7061" i="2"/>
  <c r="D7061" i="2"/>
  <c r="C7061" i="2"/>
  <c r="B7061" i="2"/>
  <c r="M7060" i="2"/>
  <c r="L7060" i="2"/>
  <c r="K7060" i="2"/>
  <c r="J7060" i="2"/>
  <c r="I7060" i="2"/>
  <c r="H7060" i="2"/>
  <c r="G7060" i="2"/>
  <c r="F7060" i="2"/>
  <c r="E7060" i="2"/>
  <c r="D7060" i="2"/>
  <c r="C7060" i="2"/>
  <c r="B7060" i="2"/>
  <c r="M7059" i="2"/>
  <c r="L7059" i="2"/>
  <c r="K7059" i="2"/>
  <c r="J7059" i="2"/>
  <c r="I7059" i="2"/>
  <c r="H7059" i="2"/>
  <c r="G7059" i="2"/>
  <c r="F7059" i="2"/>
  <c r="E7059" i="2"/>
  <c r="D7059" i="2"/>
  <c r="C7059" i="2"/>
  <c r="B7059" i="2"/>
  <c r="M7058" i="2"/>
  <c r="L7058" i="2"/>
  <c r="K7058" i="2"/>
  <c r="J7058" i="2"/>
  <c r="I7058" i="2"/>
  <c r="H7058" i="2"/>
  <c r="G7058" i="2"/>
  <c r="F7058" i="2"/>
  <c r="E7058" i="2"/>
  <c r="D7058" i="2"/>
  <c r="C7058" i="2"/>
  <c r="B7058" i="2"/>
  <c r="M7057" i="2"/>
  <c r="L7057" i="2"/>
  <c r="K7057" i="2"/>
  <c r="J7057" i="2"/>
  <c r="I7057" i="2"/>
  <c r="H7057" i="2"/>
  <c r="G7057" i="2"/>
  <c r="F7057" i="2"/>
  <c r="E7057" i="2"/>
  <c r="D7057" i="2"/>
  <c r="C7057" i="2"/>
  <c r="B7057" i="2"/>
  <c r="M7056" i="2"/>
  <c r="L7056" i="2"/>
  <c r="K7056" i="2"/>
  <c r="J7056" i="2"/>
  <c r="I7056" i="2"/>
  <c r="H7056" i="2"/>
  <c r="G7056" i="2"/>
  <c r="F7056" i="2"/>
  <c r="E7056" i="2"/>
  <c r="D7056" i="2"/>
  <c r="C7056" i="2"/>
  <c r="B7056" i="2"/>
  <c r="M7055" i="2"/>
  <c r="L7055" i="2"/>
  <c r="K7055" i="2"/>
  <c r="J7055" i="2"/>
  <c r="I7055" i="2"/>
  <c r="H7055" i="2"/>
  <c r="G7055" i="2"/>
  <c r="F7055" i="2"/>
  <c r="E7055" i="2"/>
  <c r="D7055" i="2"/>
  <c r="C7055" i="2"/>
  <c r="B7055" i="2"/>
  <c r="M7054" i="2"/>
  <c r="L7054" i="2"/>
  <c r="K7054" i="2"/>
  <c r="J7054" i="2"/>
  <c r="I7054" i="2"/>
  <c r="H7054" i="2"/>
  <c r="G7054" i="2"/>
  <c r="F7054" i="2"/>
  <c r="E7054" i="2"/>
  <c r="D7054" i="2"/>
  <c r="C7054" i="2"/>
  <c r="B7054" i="2"/>
  <c r="M7053" i="2"/>
  <c r="L7053" i="2"/>
  <c r="K7053" i="2"/>
  <c r="J7053" i="2"/>
  <c r="I7053" i="2"/>
  <c r="H7053" i="2"/>
  <c r="G7053" i="2"/>
  <c r="F7053" i="2"/>
  <c r="E7053" i="2"/>
  <c r="D7053" i="2"/>
  <c r="C7053" i="2"/>
  <c r="B7053" i="2"/>
  <c r="M7052" i="2"/>
  <c r="L7052" i="2"/>
  <c r="K7052" i="2"/>
  <c r="J7052" i="2"/>
  <c r="I7052" i="2"/>
  <c r="H7052" i="2"/>
  <c r="G7052" i="2"/>
  <c r="F7052" i="2"/>
  <c r="E7052" i="2"/>
  <c r="D7052" i="2"/>
  <c r="C7052" i="2"/>
  <c r="B7052" i="2"/>
  <c r="M7051" i="2"/>
  <c r="L7051" i="2"/>
  <c r="K7051" i="2"/>
  <c r="J7051" i="2"/>
  <c r="I7051" i="2"/>
  <c r="H7051" i="2"/>
  <c r="G7051" i="2"/>
  <c r="F7051" i="2"/>
  <c r="E7051" i="2"/>
  <c r="D7051" i="2"/>
  <c r="C7051" i="2"/>
  <c r="B7051" i="2"/>
  <c r="M7050" i="2"/>
  <c r="L7050" i="2"/>
  <c r="K7050" i="2"/>
  <c r="J7050" i="2"/>
  <c r="I7050" i="2"/>
  <c r="H7050" i="2"/>
  <c r="G7050" i="2"/>
  <c r="F7050" i="2"/>
  <c r="E7050" i="2"/>
  <c r="D7050" i="2"/>
  <c r="C7050" i="2"/>
  <c r="B7050" i="2"/>
  <c r="M7049" i="2"/>
  <c r="L7049" i="2"/>
  <c r="K7049" i="2"/>
  <c r="J7049" i="2"/>
  <c r="I7049" i="2"/>
  <c r="H7049" i="2"/>
  <c r="G7049" i="2"/>
  <c r="F7049" i="2"/>
  <c r="E7049" i="2"/>
  <c r="D7049" i="2"/>
  <c r="C7049" i="2"/>
  <c r="B7049" i="2"/>
  <c r="M7048" i="2"/>
  <c r="L7048" i="2"/>
  <c r="K7048" i="2"/>
  <c r="J7048" i="2"/>
  <c r="I7048" i="2"/>
  <c r="H7048" i="2"/>
  <c r="G7048" i="2"/>
  <c r="F7048" i="2"/>
  <c r="E7048" i="2"/>
  <c r="D7048" i="2"/>
  <c r="C7048" i="2"/>
  <c r="B7048" i="2"/>
  <c r="M7047" i="2"/>
  <c r="L7047" i="2"/>
  <c r="K7047" i="2"/>
  <c r="J7047" i="2"/>
  <c r="I7047" i="2"/>
  <c r="H7047" i="2"/>
  <c r="G7047" i="2"/>
  <c r="F7047" i="2"/>
  <c r="E7047" i="2"/>
  <c r="D7047" i="2"/>
  <c r="C7047" i="2"/>
  <c r="B7047" i="2"/>
  <c r="M7046" i="2"/>
  <c r="L7046" i="2"/>
  <c r="K7046" i="2"/>
  <c r="J7046" i="2"/>
  <c r="I7046" i="2"/>
  <c r="H7046" i="2"/>
  <c r="G7046" i="2"/>
  <c r="F7046" i="2"/>
  <c r="E7046" i="2"/>
  <c r="D7046" i="2"/>
  <c r="C7046" i="2"/>
  <c r="B7046" i="2"/>
  <c r="M7045" i="2"/>
  <c r="L7045" i="2"/>
  <c r="K7045" i="2"/>
  <c r="J7045" i="2"/>
  <c r="I7045" i="2"/>
  <c r="H7045" i="2"/>
  <c r="G7045" i="2"/>
  <c r="F7045" i="2"/>
  <c r="E7045" i="2"/>
  <c r="D7045" i="2"/>
  <c r="C7045" i="2"/>
  <c r="B7045" i="2"/>
  <c r="M7044" i="2"/>
  <c r="L7044" i="2"/>
  <c r="K7044" i="2"/>
  <c r="J7044" i="2"/>
  <c r="I7044" i="2"/>
  <c r="H7044" i="2"/>
  <c r="G7044" i="2"/>
  <c r="F7044" i="2"/>
  <c r="E7044" i="2"/>
  <c r="D7044" i="2"/>
  <c r="C7044" i="2"/>
  <c r="B7044" i="2"/>
  <c r="M7043" i="2"/>
  <c r="L7043" i="2"/>
  <c r="K7043" i="2"/>
  <c r="J7043" i="2"/>
  <c r="I7043" i="2"/>
  <c r="H7043" i="2"/>
  <c r="G7043" i="2"/>
  <c r="F7043" i="2"/>
  <c r="E7043" i="2"/>
  <c r="D7043" i="2"/>
  <c r="C7043" i="2"/>
  <c r="B7043" i="2"/>
  <c r="M7042" i="2"/>
  <c r="L7042" i="2"/>
  <c r="K7042" i="2"/>
  <c r="J7042" i="2"/>
  <c r="I7042" i="2"/>
  <c r="H7042" i="2"/>
  <c r="G7042" i="2"/>
  <c r="F7042" i="2"/>
  <c r="E7042" i="2"/>
  <c r="D7042" i="2"/>
  <c r="C7042" i="2"/>
  <c r="B7042" i="2"/>
  <c r="M7041" i="2"/>
  <c r="L7041" i="2"/>
  <c r="K7041" i="2"/>
  <c r="J7041" i="2"/>
  <c r="I7041" i="2"/>
  <c r="H7041" i="2"/>
  <c r="G7041" i="2"/>
  <c r="F7041" i="2"/>
  <c r="E7041" i="2"/>
  <c r="D7041" i="2"/>
  <c r="C7041" i="2"/>
  <c r="B7041" i="2"/>
  <c r="M7040" i="2"/>
  <c r="L7040" i="2"/>
  <c r="K7040" i="2"/>
  <c r="J7040" i="2"/>
  <c r="I7040" i="2"/>
  <c r="H7040" i="2"/>
  <c r="G7040" i="2"/>
  <c r="F7040" i="2"/>
  <c r="E7040" i="2"/>
  <c r="D7040" i="2"/>
  <c r="C7040" i="2"/>
  <c r="B7040" i="2"/>
  <c r="M7039" i="2"/>
  <c r="L7039" i="2"/>
  <c r="K7039" i="2"/>
  <c r="J7039" i="2"/>
  <c r="I7039" i="2"/>
  <c r="H7039" i="2"/>
  <c r="G7039" i="2"/>
  <c r="F7039" i="2"/>
  <c r="E7039" i="2"/>
  <c r="D7039" i="2"/>
  <c r="C7039" i="2"/>
  <c r="B7039" i="2"/>
  <c r="M7038" i="2"/>
  <c r="L7038" i="2"/>
  <c r="K7038" i="2"/>
  <c r="J7038" i="2"/>
  <c r="I7038" i="2"/>
  <c r="H7038" i="2"/>
  <c r="G7038" i="2"/>
  <c r="F7038" i="2"/>
  <c r="E7038" i="2"/>
  <c r="D7038" i="2"/>
  <c r="C7038" i="2"/>
  <c r="B7038" i="2"/>
  <c r="M7037" i="2"/>
  <c r="L7037" i="2"/>
  <c r="K7037" i="2"/>
  <c r="J7037" i="2"/>
  <c r="I7037" i="2"/>
  <c r="H7037" i="2"/>
  <c r="G7037" i="2"/>
  <c r="F7037" i="2"/>
  <c r="E7037" i="2"/>
  <c r="D7037" i="2"/>
  <c r="C7037" i="2"/>
  <c r="B7037" i="2"/>
  <c r="M7036" i="2"/>
  <c r="L7036" i="2"/>
  <c r="K7036" i="2"/>
  <c r="J7036" i="2"/>
  <c r="I7036" i="2"/>
  <c r="H7036" i="2"/>
  <c r="G7036" i="2"/>
  <c r="F7036" i="2"/>
  <c r="E7036" i="2"/>
  <c r="D7036" i="2"/>
  <c r="C7036" i="2"/>
  <c r="B7036" i="2"/>
  <c r="M7035" i="2"/>
  <c r="L7035" i="2"/>
  <c r="K7035" i="2"/>
  <c r="J7035" i="2"/>
  <c r="I7035" i="2"/>
  <c r="H7035" i="2"/>
  <c r="G7035" i="2"/>
  <c r="F7035" i="2"/>
  <c r="E7035" i="2"/>
  <c r="D7035" i="2"/>
  <c r="C7035" i="2"/>
  <c r="B7035" i="2"/>
  <c r="M7034" i="2"/>
  <c r="L7034" i="2"/>
  <c r="K7034" i="2"/>
  <c r="J7034" i="2"/>
  <c r="I7034" i="2"/>
  <c r="H7034" i="2"/>
  <c r="G7034" i="2"/>
  <c r="F7034" i="2"/>
  <c r="E7034" i="2"/>
  <c r="D7034" i="2"/>
  <c r="C7034" i="2"/>
  <c r="B7034" i="2"/>
  <c r="M7033" i="2"/>
  <c r="L7033" i="2"/>
  <c r="K7033" i="2"/>
  <c r="J7033" i="2"/>
  <c r="I7033" i="2"/>
  <c r="H7033" i="2"/>
  <c r="G7033" i="2"/>
  <c r="F7033" i="2"/>
  <c r="E7033" i="2"/>
  <c r="D7033" i="2"/>
  <c r="C7033" i="2"/>
  <c r="B7033" i="2"/>
  <c r="M7032" i="2"/>
  <c r="L7032" i="2"/>
  <c r="K7032" i="2"/>
  <c r="J7032" i="2"/>
  <c r="I7032" i="2"/>
  <c r="H7032" i="2"/>
  <c r="G7032" i="2"/>
  <c r="F7032" i="2"/>
  <c r="E7032" i="2"/>
  <c r="D7032" i="2"/>
  <c r="C7032" i="2"/>
  <c r="B7032" i="2"/>
  <c r="M7031" i="2"/>
  <c r="L7031" i="2"/>
  <c r="K7031" i="2"/>
  <c r="J7031" i="2"/>
  <c r="I7031" i="2"/>
  <c r="H7031" i="2"/>
  <c r="G7031" i="2"/>
  <c r="F7031" i="2"/>
  <c r="E7031" i="2"/>
  <c r="D7031" i="2"/>
  <c r="C7031" i="2"/>
  <c r="B7031" i="2"/>
  <c r="M7030" i="2"/>
  <c r="L7030" i="2"/>
  <c r="K7030" i="2"/>
  <c r="J7030" i="2"/>
  <c r="I7030" i="2"/>
  <c r="H7030" i="2"/>
  <c r="G7030" i="2"/>
  <c r="F7030" i="2"/>
  <c r="E7030" i="2"/>
  <c r="D7030" i="2"/>
  <c r="C7030" i="2"/>
  <c r="B7030" i="2"/>
  <c r="M7029" i="2"/>
  <c r="L7029" i="2"/>
  <c r="K7029" i="2"/>
  <c r="J7029" i="2"/>
  <c r="I7029" i="2"/>
  <c r="H7029" i="2"/>
  <c r="G7029" i="2"/>
  <c r="F7029" i="2"/>
  <c r="E7029" i="2"/>
  <c r="D7029" i="2"/>
  <c r="C7029" i="2"/>
  <c r="B7029" i="2"/>
  <c r="M7028" i="2"/>
  <c r="L7028" i="2"/>
  <c r="K7028" i="2"/>
  <c r="J7028" i="2"/>
  <c r="I7028" i="2"/>
  <c r="H7028" i="2"/>
  <c r="G7028" i="2"/>
  <c r="F7028" i="2"/>
  <c r="E7028" i="2"/>
  <c r="D7028" i="2"/>
  <c r="C7028" i="2"/>
  <c r="B7028" i="2"/>
  <c r="M7027" i="2"/>
  <c r="L7027" i="2"/>
  <c r="K7027" i="2"/>
  <c r="J7027" i="2"/>
  <c r="I7027" i="2"/>
  <c r="H7027" i="2"/>
  <c r="G7027" i="2"/>
  <c r="F7027" i="2"/>
  <c r="E7027" i="2"/>
  <c r="D7027" i="2"/>
  <c r="C7027" i="2"/>
  <c r="B7027" i="2"/>
  <c r="M7026" i="2"/>
  <c r="L7026" i="2"/>
  <c r="K7026" i="2"/>
  <c r="J7026" i="2"/>
  <c r="I7026" i="2"/>
  <c r="H7026" i="2"/>
  <c r="G7026" i="2"/>
  <c r="F7026" i="2"/>
  <c r="E7026" i="2"/>
  <c r="D7026" i="2"/>
  <c r="C7026" i="2"/>
  <c r="B7026" i="2"/>
  <c r="M7025" i="2"/>
  <c r="L7025" i="2"/>
  <c r="K7025" i="2"/>
  <c r="J7025" i="2"/>
  <c r="I7025" i="2"/>
  <c r="H7025" i="2"/>
  <c r="G7025" i="2"/>
  <c r="F7025" i="2"/>
  <c r="E7025" i="2"/>
  <c r="D7025" i="2"/>
  <c r="C7025" i="2"/>
  <c r="B7025" i="2"/>
  <c r="M7024" i="2"/>
  <c r="L7024" i="2"/>
  <c r="K7024" i="2"/>
  <c r="J7024" i="2"/>
  <c r="I7024" i="2"/>
  <c r="H7024" i="2"/>
  <c r="G7024" i="2"/>
  <c r="F7024" i="2"/>
  <c r="E7024" i="2"/>
  <c r="D7024" i="2"/>
  <c r="C7024" i="2"/>
  <c r="B7024" i="2"/>
  <c r="M7023" i="2"/>
  <c r="L7023" i="2"/>
  <c r="K7023" i="2"/>
  <c r="J7023" i="2"/>
  <c r="I7023" i="2"/>
  <c r="H7023" i="2"/>
  <c r="G7023" i="2"/>
  <c r="F7023" i="2"/>
  <c r="E7023" i="2"/>
  <c r="D7023" i="2"/>
  <c r="C7023" i="2"/>
  <c r="B7023" i="2"/>
  <c r="M7022" i="2"/>
  <c r="L7022" i="2"/>
  <c r="K7022" i="2"/>
  <c r="J7022" i="2"/>
  <c r="I7022" i="2"/>
  <c r="H7022" i="2"/>
  <c r="G7022" i="2"/>
  <c r="F7022" i="2"/>
  <c r="E7022" i="2"/>
  <c r="D7022" i="2"/>
  <c r="C7022" i="2"/>
  <c r="B7022" i="2"/>
  <c r="M7021" i="2"/>
  <c r="L7021" i="2"/>
  <c r="K7021" i="2"/>
  <c r="J7021" i="2"/>
  <c r="I7021" i="2"/>
  <c r="H7021" i="2"/>
  <c r="G7021" i="2"/>
  <c r="F7021" i="2"/>
  <c r="E7021" i="2"/>
  <c r="D7021" i="2"/>
  <c r="C7021" i="2"/>
  <c r="B7021" i="2"/>
  <c r="M7020" i="2"/>
  <c r="L7020" i="2"/>
  <c r="K7020" i="2"/>
  <c r="J7020" i="2"/>
  <c r="I7020" i="2"/>
  <c r="H7020" i="2"/>
  <c r="G7020" i="2"/>
  <c r="F7020" i="2"/>
  <c r="E7020" i="2"/>
  <c r="D7020" i="2"/>
  <c r="C7020" i="2"/>
  <c r="B7020" i="2"/>
  <c r="M7019" i="2"/>
  <c r="L7019" i="2"/>
  <c r="K7019" i="2"/>
  <c r="J7019" i="2"/>
  <c r="I7019" i="2"/>
  <c r="H7019" i="2"/>
  <c r="G7019" i="2"/>
  <c r="F7019" i="2"/>
  <c r="E7019" i="2"/>
  <c r="D7019" i="2"/>
  <c r="C7019" i="2"/>
  <c r="B7019" i="2"/>
  <c r="M7018" i="2"/>
  <c r="L7018" i="2"/>
  <c r="K7018" i="2"/>
  <c r="J7018" i="2"/>
  <c r="I7018" i="2"/>
  <c r="H7018" i="2"/>
  <c r="G7018" i="2"/>
  <c r="F7018" i="2"/>
  <c r="E7018" i="2"/>
  <c r="D7018" i="2"/>
  <c r="C7018" i="2"/>
  <c r="B7018" i="2"/>
  <c r="M7017" i="2"/>
  <c r="L7017" i="2"/>
  <c r="K7017" i="2"/>
  <c r="J7017" i="2"/>
  <c r="I7017" i="2"/>
  <c r="H7017" i="2"/>
  <c r="G7017" i="2"/>
  <c r="F7017" i="2"/>
  <c r="E7017" i="2"/>
  <c r="D7017" i="2"/>
  <c r="C7017" i="2"/>
  <c r="B7017" i="2"/>
  <c r="M7016" i="2"/>
  <c r="L7016" i="2"/>
  <c r="K7016" i="2"/>
  <c r="J7016" i="2"/>
  <c r="I7016" i="2"/>
  <c r="H7016" i="2"/>
  <c r="G7016" i="2"/>
  <c r="F7016" i="2"/>
  <c r="E7016" i="2"/>
  <c r="D7016" i="2"/>
  <c r="C7016" i="2"/>
  <c r="B7016" i="2"/>
  <c r="M7015" i="2"/>
  <c r="L7015" i="2"/>
  <c r="K7015" i="2"/>
  <c r="J7015" i="2"/>
  <c r="I7015" i="2"/>
  <c r="H7015" i="2"/>
  <c r="G7015" i="2"/>
  <c r="F7015" i="2"/>
  <c r="E7015" i="2"/>
  <c r="D7015" i="2"/>
  <c r="C7015" i="2"/>
  <c r="B7015" i="2"/>
  <c r="M7014" i="2"/>
  <c r="L7014" i="2"/>
  <c r="K7014" i="2"/>
  <c r="J7014" i="2"/>
  <c r="I7014" i="2"/>
  <c r="H7014" i="2"/>
  <c r="G7014" i="2"/>
  <c r="F7014" i="2"/>
  <c r="E7014" i="2"/>
  <c r="D7014" i="2"/>
  <c r="C7014" i="2"/>
  <c r="B7014" i="2"/>
  <c r="M7013" i="2"/>
  <c r="L7013" i="2"/>
  <c r="K7013" i="2"/>
  <c r="J7013" i="2"/>
  <c r="I7013" i="2"/>
  <c r="H7013" i="2"/>
  <c r="G7013" i="2"/>
  <c r="F7013" i="2"/>
  <c r="E7013" i="2"/>
  <c r="D7013" i="2"/>
  <c r="C7013" i="2"/>
  <c r="B7013" i="2"/>
  <c r="M7012" i="2"/>
  <c r="L7012" i="2"/>
  <c r="K7012" i="2"/>
  <c r="J7012" i="2"/>
  <c r="I7012" i="2"/>
  <c r="H7012" i="2"/>
  <c r="G7012" i="2"/>
  <c r="F7012" i="2"/>
  <c r="E7012" i="2"/>
  <c r="D7012" i="2"/>
  <c r="C7012" i="2"/>
  <c r="B7012" i="2"/>
  <c r="M7011" i="2"/>
  <c r="L7011" i="2"/>
  <c r="K7011" i="2"/>
  <c r="J7011" i="2"/>
  <c r="I7011" i="2"/>
  <c r="H7011" i="2"/>
  <c r="G7011" i="2"/>
  <c r="F7011" i="2"/>
  <c r="E7011" i="2"/>
  <c r="D7011" i="2"/>
  <c r="C7011" i="2"/>
  <c r="B7011" i="2"/>
  <c r="M7010" i="2"/>
  <c r="L7010" i="2"/>
  <c r="K7010" i="2"/>
  <c r="J7010" i="2"/>
  <c r="I7010" i="2"/>
  <c r="H7010" i="2"/>
  <c r="G7010" i="2"/>
  <c r="F7010" i="2"/>
  <c r="E7010" i="2"/>
  <c r="D7010" i="2"/>
  <c r="C7010" i="2"/>
  <c r="B7010" i="2"/>
  <c r="M7009" i="2"/>
  <c r="L7009" i="2"/>
  <c r="K7009" i="2"/>
  <c r="J7009" i="2"/>
  <c r="I7009" i="2"/>
  <c r="H7009" i="2"/>
  <c r="G7009" i="2"/>
  <c r="F7009" i="2"/>
  <c r="E7009" i="2"/>
  <c r="D7009" i="2"/>
  <c r="C7009" i="2"/>
  <c r="B7009" i="2"/>
  <c r="M7008" i="2"/>
  <c r="L7008" i="2"/>
  <c r="K7008" i="2"/>
  <c r="J7008" i="2"/>
  <c r="I7008" i="2"/>
  <c r="H7008" i="2"/>
  <c r="G7008" i="2"/>
  <c r="F7008" i="2"/>
  <c r="E7008" i="2"/>
  <c r="D7008" i="2"/>
  <c r="C7008" i="2"/>
  <c r="B7008" i="2"/>
  <c r="M7007" i="2"/>
  <c r="L7007" i="2"/>
  <c r="K7007" i="2"/>
  <c r="J7007" i="2"/>
  <c r="I7007" i="2"/>
  <c r="H7007" i="2"/>
  <c r="G7007" i="2"/>
  <c r="F7007" i="2"/>
  <c r="E7007" i="2"/>
  <c r="D7007" i="2"/>
  <c r="C7007" i="2"/>
  <c r="B7007" i="2"/>
  <c r="M7006" i="2"/>
  <c r="L7006" i="2"/>
  <c r="K7006" i="2"/>
  <c r="J7006" i="2"/>
  <c r="I7006" i="2"/>
  <c r="H7006" i="2"/>
  <c r="G7006" i="2"/>
  <c r="F7006" i="2"/>
  <c r="E7006" i="2"/>
  <c r="D7006" i="2"/>
  <c r="C7006" i="2"/>
  <c r="B7006" i="2"/>
  <c r="M7005" i="2"/>
  <c r="L7005" i="2"/>
  <c r="K7005" i="2"/>
  <c r="J7005" i="2"/>
  <c r="I7005" i="2"/>
  <c r="H7005" i="2"/>
  <c r="G7005" i="2"/>
  <c r="F7005" i="2"/>
  <c r="E7005" i="2"/>
  <c r="D7005" i="2"/>
  <c r="C7005" i="2"/>
  <c r="B7005" i="2"/>
  <c r="M7004" i="2"/>
  <c r="L7004" i="2"/>
  <c r="K7004" i="2"/>
  <c r="J7004" i="2"/>
  <c r="I7004" i="2"/>
  <c r="H7004" i="2"/>
  <c r="G7004" i="2"/>
  <c r="F7004" i="2"/>
  <c r="E7004" i="2"/>
  <c r="D7004" i="2"/>
  <c r="C7004" i="2"/>
  <c r="B7004" i="2"/>
  <c r="M7003" i="2"/>
  <c r="L7003" i="2"/>
  <c r="K7003" i="2"/>
  <c r="J7003" i="2"/>
  <c r="I7003" i="2"/>
  <c r="H7003" i="2"/>
  <c r="G7003" i="2"/>
  <c r="F7003" i="2"/>
  <c r="E7003" i="2"/>
  <c r="D7003" i="2"/>
  <c r="C7003" i="2"/>
  <c r="B7003" i="2"/>
  <c r="M7002" i="2"/>
  <c r="L7002" i="2"/>
  <c r="K7002" i="2"/>
  <c r="J7002" i="2"/>
  <c r="I7002" i="2"/>
  <c r="H7002" i="2"/>
  <c r="G7002" i="2"/>
  <c r="F7002" i="2"/>
  <c r="E7002" i="2"/>
  <c r="D7002" i="2"/>
  <c r="C7002" i="2"/>
  <c r="B7002" i="2"/>
  <c r="M7001" i="2"/>
  <c r="L7001" i="2"/>
  <c r="K7001" i="2"/>
  <c r="J7001" i="2"/>
  <c r="I7001" i="2"/>
  <c r="H7001" i="2"/>
  <c r="G7001" i="2"/>
  <c r="F7001" i="2"/>
  <c r="E7001" i="2"/>
  <c r="D7001" i="2"/>
  <c r="C7001" i="2"/>
  <c r="B7001" i="2"/>
  <c r="M7000" i="2"/>
  <c r="L7000" i="2"/>
  <c r="K7000" i="2"/>
  <c r="J7000" i="2"/>
  <c r="I7000" i="2"/>
  <c r="H7000" i="2"/>
  <c r="G7000" i="2"/>
  <c r="F7000" i="2"/>
  <c r="E7000" i="2"/>
  <c r="D7000" i="2"/>
  <c r="C7000" i="2"/>
  <c r="B7000" i="2"/>
  <c r="M6999" i="2"/>
  <c r="L6999" i="2"/>
  <c r="K6999" i="2"/>
  <c r="J6999" i="2"/>
  <c r="I6999" i="2"/>
  <c r="H6999" i="2"/>
  <c r="G6999" i="2"/>
  <c r="F6999" i="2"/>
  <c r="E6999" i="2"/>
  <c r="D6999" i="2"/>
  <c r="C6999" i="2"/>
  <c r="B6999" i="2"/>
  <c r="M6998" i="2"/>
  <c r="L6998" i="2"/>
  <c r="K6998" i="2"/>
  <c r="J6998" i="2"/>
  <c r="I6998" i="2"/>
  <c r="H6998" i="2"/>
  <c r="G6998" i="2"/>
  <c r="F6998" i="2"/>
  <c r="E6998" i="2"/>
  <c r="D6998" i="2"/>
  <c r="C6998" i="2"/>
  <c r="B6998" i="2"/>
  <c r="M6997" i="2"/>
  <c r="L6997" i="2"/>
  <c r="K6997" i="2"/>
  <c r="J6997" i="2"/>
  <c r="I6997" i="2"/>
  <c r="H6997" i="2"/>
  <c r="G6997" i="2"/>
  <c r="F6997" i="2"/>
  <c r="E6997" i="2"/>
  <c r="D6997" i="2"/>
  <c r="C6997" i="2"/>
  <c r="B6997" i="2"/>
  <c r="M6996" i="2"/>
  <c r="L6996" i="2"/>
  <c r="K6996" i="2"/>
  <c r="J6996" i="2"/>
  <c r="I6996" i="2"/>
  <c r="H6996" i="2"/>
  <c r="G6996" i="2"/>
  <c r="F6996" i="2"/>
  <c r="E6996" i="2"/>
  <c r="D6996" i="2"/>
  <c r="C6996" i="2"/>
  <c r="B6996" i="2"/>
  <c r="M6995" i="2"/>
  <c r="L6995" i="2"/>
  <c r="K6995" i="2"/>
  <c r="J6995" i="2"/>
  <c r="I6995" i="2"/>
  <c r="H6995" i="2"/>
  <c r="G6995" i="2"/>
  <c r="F6995" i="2"/>
  <c r="E6995" i="2"/>
  <c r="D6995" i="2"/>
  <c r="C6995" i="2"/>
  <c r="B6995" i="2"/>
  <c r="M6994" i="2"/>
  <c r="L6994" i="2"/>
  <c r="K6994" i="2"/>
  <c r="J6994" i="2"/>
  <c r="I6994" i="2"/>
  <c r="H6994" i="2"/>
  <c r="G6994" i="2"/>
  <c r="F6994" i="2"/>
  <c r="E6994" i="2"/>
  <c r="D6994" i="2"/>
  <c r="C6994" i="2"/>
  <c r="B6994" i="2"/>
  <c r="M6993" i="2"/>
  <c r="L6993" i="2"/>
  <c r="K6993" i="2"/>
  <c r="J6993" i="2"/>
  <c r="I6993" i="2"/>
  <c r="H6993" i="2"/>
  <c r="G6993" i="2"/>
  <c r="F6993" i="2"/>
  <c r="E6993" i="2"/>
  <c r="D6993" i="2"/>
  <c r="C6993" i="2"/>
  <c r="B6993" i="2"/>
  <c r="M6992" i="2"/>
  <c r="L6992" i="2"/>
  <c r="K6992" i="2"/>
  <c r="J6992" i="2"/>
  <c r="I6992" i="2"/>
  <c r="H6992" i="2"/>
  <c r="G6992" i="2"/>
  <c r="F6992" i="2"/>
  <c r="E6992" i="2"/>
  <c r="D6992" i="2"/>
  <c r="C6992" i="2"/>
  <c r="B6992" i="2"/>
  <c r="M6991" i="2"/>
  <c r="L6991" i="2"/>
  <c r="K6991" i="2"/>
  <c r="J6991" i="2"/>
  <c r="I6991" i="2"/>
  <c r="H6991" i="2"/>
  <c r="G6991" i="2"/>
  <c r="F6991" i="2"/>
  <c r="E6991" i="2"/>
  <c r="D6991" i="2"/>
  <c r="C6991" i="2"/>
  <c r="B6991" i="2"/>
  <c r="M6990" i="2"/>
  <c r="L6990" i="2"/>
  <c r="K6990" i="2"/>
  <c r="J6990" i="2"/>
  <c r="I6990" i="2"/>
  <c r="H6990" i="2"/>
  <c r="G6990" i="2"/>
  <c r="F6990" i="2"/>
  <c r="E6990" i="2"/>
  <c r="D6990" i="2"/>
  <c r="C6990" i="2"/>
  <c r="B6990" i="2"/>
  <c r="M6989" i="2"/>
  <c r="L6989" i="2"/>
  <c r="K6989" i="2"/>
  <c r="J6989" i="2"/>
  <c r="I6989" i="2"/>
  <c r="H6989" i="2"/>
  <c r="G6989" i="2"/>
  <c r="F6989" i="2"/>
  <c r="E6989" i="2"/>
  <c r="D6989" i="2"/>
  <c r="C6989" i="2"/>
  <c r="B6989" i="2"/>
  <c r="M6988" i="2"/>
  <c r="L6988" i="2"/>
  <c r="K6988" i="2"/>
  <c r="J6988" i="2"/>
  <c r="I6988" i="2"/>
  <c r="H6988" i="2"/>
  <c r="G6988" i="2"/>
  <c r="F6988" i="2"/>
  <c r="E6988" i="2"/>
  <c r="D6988" i="2"/>
  <c r="C6988" i="2"/>
  <c r="B6988" i="2"/>
  <c r="M6987" i="2"/>
  <c r="L6987" i="2"/>
  <c r="K6987" i="2"/>
  <c r="J6987" i="2"/>
  <c r="I6987" i="2"/>
  <c r="H6987" i="2"/>
  <c r="G6987" i="2"/>
  <c r="F6987" i="2"/>
  <c r="E6987" i="2"/>
  <c r="D6987" i="2"/>
  <c r="C6987" i="2"/>
  <c r="B6987" i="2"/>
  <c r="M6986" i="2"/>
  <c r="L6986" i="2"/>
  <c r="K6986" i="2"/>
  <c r="J6986" i="2"/>
  <c r="I6986" i="2"/>
  <c r="H6986" i="2"/>
  <c r="G6986" i="2"/>
  <c r="F6986" i="2"/>
  <c r="E6986" i="2"/>
  <c r="D6986" i="2"/>
  <c r="C6986" i="2"/>
  <c r="B6986" i="2"/>
  <c r="M6985" i="2"/>
  <c r="L6985" i="2"/>
  <c r="K6985" i="2"/>
  <c r="J6985" i="2"/>
  <c r="I6985" i="2"/>
  <c r="H6985" i="2"/>
  <c r="G6985" i="2"/>
  <c r="F6985" i="2"/>
  <c r="E6985" i="2"/>
  <c r="D6985" i="2"/>
  <c r="C6985" i="2"/>
  <c r="B6985" i="2"/>
  <c r="M6984" i="2"/>
  <c r="L6984" i="2"/>
  <c r="K6984" i="2"/>
  <c r="J6984" i="2"/>
  <c r="I6984" i="2"/>
  <c r="H6984" i="2"/>
  <c r="G6984" i="2"/>
  <c r="F6984" i="2"/>
  <c r="E6984" i="2"/>
  <c r="D6984" i="2"/>
  <c r="C6984" i="2"/>
  <c r="B6984" i="2"/>
  <c r="M6983" i="2"/>
  <c r="L6983" i="2"/>
  <c r="K6983" i="2"/>
  <c r="J6983" i="2"/>
  <c r="I6983" i="2"/>
  <c r="H6983" i="2"/>
  <c r="G6983" i="2"/>
  <c r="F6983" i="2"/>
  <c r="E6983" i="2"/>
  <c r="D6983" i="2"/>
  <c r="C6983" i="2"/>
  <c r="B6983" i="2"/>
  <c r="M6982" i="2"/>
  <c r="L6982" i="2"/>
  <c r="K6982" i="2"/>
  <c r="J6982" i="2"/>
  <c r="I6982" i="2"/>
  <c r="H6982" i="2"/>
  <c r="G6982" i="2"/>
  <c r="F6982" i="2"/>
  <c r="E6982" i="2"/>
  <c r="D6982" i="2"/>
  <c r="C6982" i="2"/>
  <c r="B6982" i="2"/>
  <c r="M6981" i="2"/>
  <c r="L6981" i="2"/>
  <c r="K6981" i="2"/>
  <c r="J6981" i="2"/>
  <c r="I6981" i="2"/>
  <c r="H6981" i="2"/>
  <c r="G6981" i="2"/>
  <c r="F6981" i="2"/>
  <c r="E6981" i="2"/>
  <c r="D6981" i="2"/>
  <c r="C6981" i="2"/>
  <c r="B6981" i="2"/>
  <c r="M6980" i="2"/>
  <c r="L6980" i="2"/>
  <c r="K6980" i="2"/>
  <c r="J6980" i="2"/>
  <c r="I6980" i="2"/>
  <c r="H6980" i="2"/>
  <c r="G6980" i="2"/>
  <c r="F6980" i="2"/>
  <c r="E6980" i="2"/>
  <c r="D6980" i="2"/>
  <c r="C6980" i="2"/>
  <c r="B6980" i="2"/>
  <c r="M6979" i="2"/>
  <c r="L6979" i="2"/>
  <c r="K6979" i="2"/>
  <c r="J6979" i="2"/>
  <c r="I6979" i="2"/>
  <c r="H6979" i="2"/>
  <c r="G6979" i="2"/>
  <c r="F6979" i="2"/>
  <c r="E6979" i="2"/>
  <c r="D6979" i="2"/>
  <c r="C6979" i="2"/>
  <c r="B6979" i="2"/>
  <c r="M6978" i="2"/>
  <c r="L6978" i="2"/>
  <c r="K6978" i="2"/>
  <c r="J6978" i="2"/>
  <c r="I6978" i="2"/>
  <c r="H6978" i="2"/>
  <c r="G6978" i="2"/>
  <c r="F6978" i="2"/>
  <c r="E6978" i="2"/>
  <c r="D6978" i="2"/>
  <c r="C6978" i="2"/>
  <c r="B6978" i="2"/>
  <c r="M6977" i="2"/>
  <c r="L6977" i="2"/>
  <c r="K6977" i="2"/>
  <c r="J6977" i="2"/>
  <c r="I6977" i="2"/>
  <c r="H6977" i="2"/>
  <c r="G6977" i="2"/>
  <c r="F6977" i="2"/>
  <c r="E6977" i="2"/>
  <c r="D6977" i="2"/>
  <c r="C6977" i="2"/>
  <c r="B6977" i="2"/>
  <c r="M6976" i="2"/>
  <c r="L6976" i="2"/>
  <c r="K6976" i="2"/>
  <c r="J6976" i="2"/>
  <c r="I6976" i="2"/>
  <c r="H6976" i="2"/>
  <c r="G6976" i="2"/>
  <c r="F6976" i="2"/>
  <c r="E6976" i="2"/>
  <c r="D6976" i="2"/>
  <c r="C6976" i="2"/>
  <c r="B6976" i="2"/>
  <c r="M6975" i="2"/>
  <c r="L6975" i="2"/>
  <c r="K6975" i="2"/>
  <c r="J6975" i="2"/>
  <c r="I6975" i="2"/>
  <c r="H6975" i="2"/>
  <c r="G6975" i="2"/>
  <c r="F6975" i="2"/>
  <c r="E6975" i="2"/>
  <c r="D6975" i="2"/>
  <c r="C6975" i="2"/>
  <c r="B6975" i="2"/>
  <c r="M6974" i="2"/>
  <c r="L6974" i="2"/>
  <c r="K6974" i="2"/>
  <c r="J6974" i="2"/>
  <c r="I6974" i="2"/>
  <c r="H6974" i="2"/>
  <c r="G6974" i="2"/>
  <c r="F6974" i="2"/>
  <c r="E6974" i="2"/>
  <c r="D6974" i="2"/>
  <c r="C6974" i="2"/>
  <c r="B6974" i="2"/>
  <c r="M6973" i="2"/>
  <c r="L6973" i="2"/>
  <c r="K6973" i="2"/>
  <c r="J6973" i="2"/>
  <c r="I6973" i="2"/>
  <c r="H6973" i="2"/>
  <c r="G6973" i="2"/>
  <c r="F6973" i="2"/>
  <c r="E6973" i="2"/>
  <c r="D6973" i="2"/>
  <c r="C6973" i="2"/>
  <c r="B6973" i="2"/>
  <c r="M6972" i="2"/>
  <c r="L6972" i="2"/>
  <c r="K6972" i="2"/>
  <c r="J6972" i="2"/>
  <c r="I6972" i="2"/>
  <c r="H6972" i="2"/>
  <c r="G6972" i="2"/>
  <c r="F6972" i="2"/>
  <c r="E6972" i="2"/>
  <c r="D6972" i="2"/>
  <c r="C6972" i="2"/>
  <c r="B6972" i="2"/>
  <c r="M6971" i="2"/>
  <c r="L6971" i="2"/>
  <c r="K6971" i="2"/>
  <c r="J6971" i="2"/>
  <c r="I6971" i="2"/>
  <c r="H6971" i="2"/>
  <c r="G6971" i="2"/>
  <c r="F6971" i="2"/>
  <c r="E6971" i="2"/>
  <c r="D6971" i="2"/>
  <c r="C6971" i="2"/>
  <c r="B6971" i="2"/>
  <c r="M6970" i="2"/>
  <c r="L6970" i="2"/>
  <c r="K6970" i="2"/>
  <c r="J6970" i="2"/>
  <c r="I6970" i="2"/>
  <c r="H6970" i="2"/>
  <c r="G6970" i="2"/>
  <c r="F6970" i="2"/>
  <c r="E6970" i="2"/>
  <c r="D6970" i="2"/>
  <c r="C6970" i="2"/>
  <c r="B6970" i="2"/>
  <c r="M6969" i="2"/>
  <c r="L6969" i="2"/>
  <c r="K6969" i="2"/>
  <c r="J6969" i="2"/>
  <c r="I6969" i="2"/>
  <c r="H6969" i="2"/>
  <c r="G6969" i="2"/>
  <c r="F6969" i="2"/>
  <c r="E6969" i="2"/>
  <c r="D6969" i="2"/>
  <c r="C6969" i="2"/>
  <c r="B6969" i="2"/>
  <c r="M6968" i="2"/>
  <c r="L6968" i="2"/>
  <c r="K6968" i="2"/>
  <c r="J6968" i="2"/>
  <c r="I6968" i="2"/>
  <c r="H6968" i="2"/>
  <c r="G6968" i="2"/>
  <c r="F6968" i="2"/>
  <c r="E6968" i="2"/>
  <c r="D6968" i="2"/>
  <c r="C6968" i="2"/>
  <c r="B6968" i="2"/>
  <c r="M6967" i="2"/>
  <c r="L6967" i="2"/>
  <c r="K6967" i="2"/>
  <c r="J6967" i="2"/>
  <c r="I6967" i="2"/>
  <c r="H6967" i="2"/>
  <c r="G6967" i="2"/>
  <c r="F6967" i="2"/>
  <c r="E6967" i="2"/>
  <c r="D6967" i="2"/>
  <c r="C6967" i="2"/>
  <c r="B6967" i="2"/>
  <c r="M6966" i="2"/>
  <c r="L6966" i="2"/>
  <c r="K6966" i="2"/>
  <c r="J6966" i="2"/>
  <c r="I6966" i="2"/>
  <c r="H6966" i="2"/>
  <c r="G6966" i="2"/>
  <c r="F6966" i="2"/>
  <c r="E6966" i="2"/>
  <c r="D6966" i="2"/>
  <c r="C6966" i="2"/>
  <c r="B6966" i="2"/>
  <c r="M6965" i="2"/>
  <c r="L6965" i="2"/>
  <c r="K6965" i="2"/>
  <c r="J6965" i="2"/>
  <c r="I6965" i="2"/>
  <c r="H6965" i="2"/>
  <c r="G6965" i="2"/>
  <c r="F6965" i="2"/>
  <c r="E6965" i="2"/>
  <c r="D6965" i="2"/>
  <c r="C6965" i="2"/>
  <c r="B6965" i="2"/>
  <c r="M6964" i="2"/>
  <c r="L6964" i="2"/>
  <c r="K6964" i="2"/>
  <c r="J6964" i="2"/>
  <c r="I6964" i="2"/>
  <c r="H6964" i="2"/>
  <c r="G6964" i="2"/>
  <c r="F6964" i="2"/>
  <c r="E6964" i="2"/>
  <c r="D6964" i="2"/>
  <c r="C6964" i="2"/>
  <c r="B6964" i="2"/>
  <c r="M6963" i="2"/>
  <c r="L6963" i="2"/>
  <c r="K6963" i="2"/>
  <c r="J6963" i="2"/>
  <c r="I6963" i="2"/>
  <c r="H6963" i="2"/>
  <c r="G6963" i="2"/>
  <c r="F6963" i="2"/>
  <c r="E6963" i="2"/>
  <c r="D6963" i="2"/>
  <c r="C6963" i="2"/>
  <c r="B6963" i="2"/>
  <c r="M6962" i="2"/>
  <c r="L6962" i="2"/>
  <c r="K6962" i="2"/>
  <c r="J6962" i="2"/>
  <c r="I6962" i="2"/>
  <c r="H6962" i="2"/>
  <c r="G6962" i="2"/>
  <c r="F6962" i="2"/>
  <c r="E6962" i="2"/>
  <c r="D6962" i="2"/>
  <c r="C6962" i="2"/>
  <c r="B6962" i="2"/>
  <c r="M6961" i="2"/>
  <c r="L6961" i="2"/>
  <c r="K6961" i="2"/>
  <c r="J6961" i="2"/>
  <c r="I6961" i="2"/>
  <c r="H6961" i="2"/>
  <c r="G6961" i="2"/>
  <c r="F6961" i="2"/>
  <c r="E6961" i="2"/>
  <c r="D6961" i="2"/>
  <c r="C6961" i="2"/>
  <c r="B6961" i="2"/>
  <c r="M6960" i="2"/>
  <c r="L6960" i="2"/>
  <c r="K6960" i="2"/>
  <c r="J6960" i="2"/>
  <c r="I6960" i="2"/>
  <c r="H6960" i="2"/>
  <c r="G6960" i="2"/>
  <c r="F6960" i="2"/>
  <c r="E6960" i="2"/>
  <c r="D6960" i="2"/>
  <c r="C6960" i="2"/>
  <c r="B6960" i="2"/>
  <c r="M6959" i="2"/>
  <c r="L6959" i="2"/>
  <c r="K6959" i="2"/>
  <c r="J6959" i="2"/>
  <c r="I6959" i="2"/>
  <c r="H6959" i="2"/>
  <c r="G6959" i="2"/>
  <c r="F6959" i="2"/>
  <c r="E6959" i="2"/>
  <c r="D6959" i="2"/>
  <c r="C6959" i="2"/>
  <c r="B6959" i="2"/>
  <c r="M6958" i="2"/>
  <c r="L6958" i="2"/>
  <c r="K6958" i="2"/>
  <c r="J6958" i="2"/>
  <c r="I6958" i="2"/>
  <c r="H6958" i="2"/>
  <c r="G6958" i="2"/>
  <c r="F6958" i="2"/>
  <c r="E6958" i="2"/>
  <c r="D6958" i="2"/>
  <c r="C6958" i="2"/>
  <c r="B6958" i="2"/>
  <c r="M6957" i="2"/>
  <c r="L6957" i="2"/>
  <c r="K6957" i="2"/>
  <c r="J6957" i="2"/>
  <c r="I6957" i="2"/>
  <c r="H6957" i="2"/>
  <c r="G6957" i="2"/>
  <c r="F6957" i="2"/>
  <c r="E6957" i="2"/>
  <c r="D6957" i="2"/>
  <c r="C6957" i="2"/>
  <c r="B6957" i="2"/>
  <c r="M6956" i="2"/>
  <c r="L6956" i="2"/>
  <c r="K6956" i="2"/>
  <c r="J6956" i="2"/>
  <c r="I6956" i="2"/>
  <c r="H6956" i="2"/>
  <c r="G6956" i="2"/>
  <c r="F6956" i="2"/>
  <c r="E6956" i="2"/>
  <c r="D6956" i="2"/>
  <c r="C6956" i="2"/>
  <c r="B6956" i="2"/>
  <c r="M6955" i="2"/>
  <c r="L6955" i="2"/>
  <c r="K6955" i="2"/>
  <c r="J6955" i="2"/>
  <c r="I6955" i="2"/>
  <c r="H6955" i="2"/>
  <c r="G6955" i="2"/>
  <c r="F6955" i="2"/>
  <c r="E6955" i="2"/>
  <c r="D6955" i="2"/>
  <c r="C6955" i="2"/>
  <c r="B6955" i="2"/>
  <c r="M6954" i="2"/>
  <c r="L6954" i="2"/>
  <c r="K6954" i="2"/>
  <c r="J6954" i="2"/>
  <c r="I6954" i="2"/>
  <c r="H6954" i="2"/>
  <c r="G6954" i="2"/>
  <c r="F6954" i="2"/>
  <c r="E6954" i="2"/>
  <c r="D6954" i="2"/>
  <c r="C6954" i="2"/>
  <c r="B6954" i="2"/>
  <c r="M6953" i="2"/>
  <c r="L6953" i="2"/>
  <c r="K6953" i="2"/>
  <c r="J6953" i="2"/>
  <c r="I6953" i="2"/>
  <c r="H6953" i="2"/>
  <c r="G6953" i="2"/>
  <c r="F6953" i="2"/>
  <c r="E6953" i="2"/>
  <c r="D6953" i="2"/>
  <c r="C6953" i="2"/>
  <c r="B6953" i="2"/>
  <c r="M6952" i="2"/>
  <c r="L6952" i="2"/>
  <c r="K6952" i="2"/>
  <c r="J6952" i="2"/>
  <c r="I6952" i="2"/>
  <c r="H6952" i="2"/>
  <c r="G6952" i="2"/>
  <c r="F6952" i="2"/>
  <c r="E6952" i="2"/>
  <c r="D6952" i="2"/>
  <c r="C6952" i="2"/>
  <c r="B6952" i="2"/>
  <c r="M6951" i="2"/>
  <c r="L6951" i="2"/>
  <c r="K6951" i="2"/>
  <c r="J6951" i="2"/>
  <c r="I6951" i="2"/>
  <c r="H6951" i="2"/>
  <c r="G6951" i="2"/>
  <c r="F6951" i="2"/>
  <c r="E6951" i="2"/>
  <c r="D6951" i="2"/>
  <c r="C6951" i="2"/>
  <c r="B6951" i="2"/>
  <c r="M6950" i="2"/>
  <c r="L6950" i="2"/>
  <c r="K6950" i="2"/>
  <c r="J6950" i="2"/>
  <c r="I6950" i="2"/>
  <c r="H6950" i="2"/>
  <c r="G6950" i="2"/>
  <c r="F6950" i="2"/>
  <c r="E6950" i="2"/>
  <c r="D6950" i="2"/>
  <c r="C6950" i="2"/>
  <c r="B6950" i="2"/>
  <c r="M6949" i="2"/>
  <c r="L6949" i="2"/>
  <c r="K6949" i="2"/>
  <c r="J6949" i="2"/>
  <c r="I6949" i="2"/>
  <c r="H6949" i="2"/>
  <c r="G6949" i="2"/>
  <c r="F6949" i="2"/>
  <c r="E6949" i="2"/>
  <c r="D6949" i="2"/>
  <c r="C6949" i="2"/>
  <c r="B6949" i="2"/>
  <c r="M6948" i="2"/>
  <c r="L6948" i="2"/>
  <c r="K6948" i="2"/>
  <c r="J6948" i="2"/>
  <c r="I6948" i="2"/>
  <c r="H6948" i="2"/>
  <c r="G6948" i="2"/>
  <c r="F6948" i="2"/>
  <c r="E6948" i="2"/>
  <c r="D6948" i="2"/>
  <c r="C6948" i="2"/>
  <c r="B6948" i="2"/>
  <c r="M6947" i="2"/>
  <c r="L6947" i="2"/>
  <c r="K6947" i="2"/>
  <c r="J6947" i="2"/>
  <c r="I6947" i="2"/>
  <c r="H6947" i="2"/>
  <c r="G6947" i="2"/>
  <c r="F6947" i="2"/>
  <c r="E6947" i="2"/>
  <c r="D6947" i="2"/>
  <c r="C6947" i="2"/>
  <c r="B6947" i="2"/>
  <c r="M6946" i="2"/>
  <c r="L6946" i="2"/>
  <c r="K6946" i="2"/>
  <c r="J6946" i="2"/>
  <c r="I6946" i="2"/>
  <c r="H6946" i="2"/>
  <c r="G6946" i="2"/>
  <c r="F6946" i="2"/>
  <c r="E6946" i="2"/>
  <c r="D6946" i="2"/>
  <c r="C6946" i="2"/>
  <c r="B6946" i="2"/>
  <c r="M6945" i="2"/>
  <c r="L6945" i="2"/>
  <c r="K6945" i="2"/>
  <c r="J6945" i="2"/>
  <c r="I6945" i="2"/>
  <c r="H6945" i="2"/>
  <c r="G6945" i="2"/>
  <c r="F6945" i="2"/>
  <c r="E6945" i="2"/>
  <c r="D6945" i="2"/>
  <c r="C6945" i="2"/>
  <c r="B6945" i="2"/>
  <c r="M6944" i="2"/>
  <c r="L6944" i="2"/>
  <c r="K6944" i="2"/>
  <c r="J6944" i="2"/>
  <c r="I6944" i="2"/>
  <c r="H6944" i="2"/>
  <c r="G6944" i="2"/>
  <c r="F6944" i="2"/>
  <c r="E6944" i="2"/>
  <c r="D6944" i="2"/>
  <c r="C6944" i="2"/>
  <c r="B6944" i="2"/>
  <c r="M6943" i="2"/>
  <c r="L6943" i="2"/>
  <c r="K6943" i="2"/>
  <c r="J6943" i="2"/>
  <c r="I6943" i="2"/>
  <c r="H6943" i="2"/>
  <c r="G6943" i="2"/>
  <c r="F6943" i="2"/>
  <c r="E6943" i="2"/>
  <c r="D6943" i="2"/>
  <c r="C6943" i="2"/>
  <c r="B6943" i="2"/>
  <c r="M6942" i="2"/>
  <c r="L6942" i="2"/>
  <c r="K6942" i="2"/>
  <c r="J6942" i="2"/>
  <c r="I6942" i="2"/>
  <c r="H6942" i="2"/>
  <c r="G6942" i="2"/>
  <c r="F6942" i="2"/>
  <c r="E6942" i="2"/>
  <c r="D6942" i="2"/>
  <c r="C6942" i="2"/>
  <c r="B6942" i="2"/>
  <c r="M6941" i="2"/>
  <c r="L6941" i="2"/>
  <c r="K6941" i="2"/>
  <c r="J6941" i="2"/>
  <c r="I6941" i="2"/>
  <c r="H6941" i="2"/>
  <c r="G6941" i="2"/>
  <c r="F6941" i="2"/>
  <c r="E6941" i="2"/>
  <c r="D6941" i="2"/>
  <c r="C6941" i="2"/>
  <c r="B6941" i="2"/>
  <c r="M6940" i="2"/>
  <c r="L6940" i="2"/>
  <c r="K6940" i="2"/>
  <c r="J6940" i="2"/>
  <c r="I6940" i="2"/>
  <c r="H6940" i="2"/>
  <c r="G6940" i="2"/>
  <c r="F6940" i="2"/>
  <c r="E6940" i="2"/>
  <c r="D6940" i="2"/>
  <c r="C6940" i="2"/>
  <c r="B6940" i="2"/>
  <c r="M6939" i="2"/>
  <c r="L6939" i="2"/>
  <c r="K6939" i="2"/>
  <c r="J6939" i="2"/>
  <c r="I6939" i="2"/>
  <c r="H6939" i="2"/>
  <c r="G6939" i="2"/>
  <c r="F6939" i="2"/>
  <c r="E6939" i="2"/>
  <c r="D6939" i="2"/>
  <c r="C6939" i="2"/>
  <c r="B6939" i="2"/>
  <c r="M6938" i="2"/>
  <c r="L6938" i="2"/>
  <c r="K6938" i="2"/>
  <c r="J6938" i="2"/>
  <c r="I6938" i="2"/>
  <c r="H6938" i="2"/>
  <c r="G6938" i="2"/>
  <c r="F6938" i="2"/>
  <c r="E6938" i="2"/>
  <c r="D6938" i="2"/>
  <c r="C6938" i="2"/>
  <c r="B6938" i="2"/>
  <c r="M6937" i="2"/>
  <c r="L6937" i="2"/>
  <c r="K6937" i="2"/>
  <c r="J6937" i="2"/>
  <c r="I6937" i="2"/>
  <c r="H6937" i="2"/>
  <c r="G6937" i="2"/>
  <c r="F6937" i="2"/>
  <c r="E6937" i="2"/>
  <c r="D6937" i="2"/>
  <c r="C6937" i="2"/>
  <c r="B6937" i="2"/>
  <c r="M6936" i="2"/>
  <c r="L6936" i="2"/>
  <c r="K6936" i="2"/>
  <c r="J6936" i="2"/>
  <c r="I6936" i="2"/>
  <c r="H6936" i="2"/>
  <c r="G6936" i="2"/>
  <c r="F6936" i="2"/>
  <c r="E6936" i="2"/>
  <c r="D6936" i="2"/>
  <c r="C6936" i="2"/>
  <c r="B6936" i="2"/>
  <c r="M6935" i="2"/>
  <c r="L6935" i="2"/>
  <c r="K6935" i="2"/>
  <c r="J6935" i="2"/>
  <c r="I6935" i="2"/>
  <c r="H6935" i="2"/>
  <c r="G6935" i="2"/>
  <c r="F6935" i="2"/>
  <c r="E6935" i="2"/>
  <c r="D6935" i="2"/>
  <c r="C6935" i="2"/>
  <c r="B6935" i="2"/>
  <c r="M6934" i="2"/>
  <c r="L6934" i="2"/>
  <c r="K6934" i="2"/>
  <c r="J6934" i="2"/>
  <c r="I6934" i="2"/>
  <c r="H6934" i="2"/>
  <c r="G6934" i="2"/>
  <c r="F6934" i="2"/>
  <c r="E6934" i="2"/>
  <c r="D6934" i="2"/>
  <c r="C6934" i="2"/>
  <c r="B6934" i="2"/>
  <c r="M6933" i="2"/>
  <c r="L6933" i="2"/>
  <c r="K6933" i="2"/>
  <c r="J6933" i="2"/>
  <c r="I6933" i="2"/>
  <c r="H6933" i="2"/>
  <c r="G6933" i="2"/>
  <c r="F6933" i="2"/>
  <c r="E6933" i="2"/>
  <c r="D6933" i="2"/>
  <c r="C6933" i="2"/>
  <c r="B6933" i="2"/>
  <c r="M6932" i="2"/>
  <c r="L6932" i="2"/>
  <c r="K6932" i="2"/>
  <c r="J6932" i="2"/>
  <c r="I6932" i="2"/>
  <c r="H6932" i="2"/>
  <c r="G6932" i="2"/>
  <c r="F6932" i="2"/>
  <c r="E6932" i="2"/>
  <c r="D6932" i="2"/>
  <c r="C6932" i="2"/>
  <c r="B6932" i="2"/>
  <c r="M6931" i="2"/>
  <c r="L6931" i="2"/>
  <c r="K6931" i="2"/>
  <c r="J6931" i="2"/>
  <c r="I6931" i="2"/>
  <c r="H6931" i="2"/>
  <c r="G6931" i="2"/>
  <c r="F6931" i="2"/>
  <c r="E6931" i="2"/>
  <c r="D6931" i="2"/>
  <c r="C6931" i="2"/>
  <c r="B6931" i="2"/>
  <c r="M6930" i="2"/>
  <c r="L6930" i="2"/>
  <c r="K6930" i="2"/>
  <c r="J6930" i="2"/>
  <c r="I6930" i="2"/>
  <c r="H6930" i="2"/>
  <c r="G6930" i="2"/>
  <c r="F6930" i="2"/>
  <c r="E6930" i="2"/>
  <c r="D6930" i="2"/>
  <c r="C6930" i="2"/>
  <c r="B6930" i="2"/>
  <c r="M6929" i="2"/>
  <c r="L6929" i="2"/>
  <c r="K6929" i="2"/>
  <c r="J6929" i="2"/>
  <c r="I6929" i="2"/>
  <c r="H6929" i="2"/>
  <c r="G6929" i="2"/>
  <c r="F6929" i="2"/>
  <c r="E6929" i="2"/>
  <c r="D6929" i="2"/>
  <c r="C6929" i="2"/>
  <c r="B6929" i="2"/>
  <c r="M6928" i="2"/>
  <c r="L6928" i="2"/>
  <c r="K6928" i="2"/>
  <c r="J6928" i="2"/>
  <c r="I6928" i="2"/>
  <c r="H6928" i="2"/>
  <c r="G6928" i="2"/>
  <c r="F6928" i="2"/>
  <c r="E6928" i="2"/>
  <c r="D6928" i="2"/>
  <c r="C6928" i="2"/>
  <c r="B6928" i="2"/>
  <c r="M6927" i="2"/>
  <c r="L6927" i="2"/>
  <c r="K6927" i="2"/>
  <c r="J6927" i="2"/>
  <c r="I6927" i="2"/>
  <c r="H6927" i="2"/>
  <c r="G6927" i="2"/>
  <c r="F6927" i="2"/>
  <c r="E6927" i="2"/>
  <c r="D6927" i="2"/>
  <c r="C6927" i="2"/>
  <c r="B6927" i="2"/>
  <c r="M6926" i="2"/>
  <c r="L6926" i="2"/>
  <c r="K6926" i="2"/>
  <c r="J6926" i="2"/>
  <c r="I6926" i="2"/>
  <c r="H6926" i="2"/>
  <c r="G6926" i="2"/>
  <c r="F6926" i="2"/>
  <c r="E6926" i="2"/>
  <c r="D6926" i="2"/>
  <c r="C6926" i="2"/>
  <c r="B6926" i="2"/>
  <c r="M6925" i="2"/>
  <c r="L6925" i="2"/>
  <c r="K6925" i="2"/>
  <c r="J6925" i="2"/>
  <c r="I6925" i="2"/>
  <c r="H6925" i="2"/>
  <c r="G6925" i="2"/>
  <c r="F6925" i="2"/>
  <c r="E6925" i="2"/>
  <c r="D6925" i="2"/>
  <c r="C6925" i="2"/>
  <c r="B6925" i="2"/>
  <c r="M6924" i="2"/>
  <c r="L6924" i="2"/>
  <c r="K6924" i="2"/>
  <c r="J6924" i="2"/>
  <c r="I6924" i="2"/>
  <c r="H6924" i="2"/>
  <c r="G6924" i="2"/>
  <c r="F6924" i="2"/>
  <c r="E6924" i="2"/>
  <c r="D6924" i="2"/>
  <c r="C6924" i="2"/>
  <c r="B6924" i="2"/>
  <c r="M6923" i="2"/>
  <c r="L6923" i="2"/>
  <c r="K6923" i="2"/>
  <c r="J6923" i="2"/>
  <c r="I6923" i="2"/>
  <c r="H6923" i="2"/>
  <c r="G6923" i="2"/>
  <c r="F6923" i="2"/>
  <c r="E6923" i="2"/>
  <c r="D6923" i="2"/>
  <c r="C6923" i="2"/>
  <c r="B6923" i="2"/>
  <c r="M6922" i="2"/>
  <c r="L6922" i="2"/>
  <c r="K6922" i="2"/>
  <c r="J6922" i="2"/>
  <c r="I6922" i="2"/>
  <c r="H6922" i="2"/>
  <c r="G6922" i="2"/>
  <c r="F6922" i="2"/>
  <c r="E6922" i="2"/>
  <c r="D6922" i="2"/>
  <c r="C6922" i="2"/>
  <c r="B6922" i="2"/>
  <c r="M6921" i="2"/>
  <c r="L6921" i="2"/>
  <c r="K6921" i="2"/>
  <c r="J6921" i="2"/>
  <c r="I6921" i="2"/>
  <c r="H6921" i="2"/>
  <c r="G6921" i="2"/>
  <c r="F6921" i="2"/>
  <c r="E6921" i="2"/>
  <c r="D6921" i="2"/>
  <c r="C6921" i="2"/>
  <c r="B6921" i="2"/>
  <c r="M6920" i="2"/>
  <c r="L6920" i="2"/>
  <c r="K6920" i="2"/>
  <c r="J6920" i="2"/>
  <c r="I6920" i="2"/>
  <c r="H6920" i="2"/>
  <c r="G6920" i="2"/>
  <c r="F6920" i="2"/>
  <c r="E6920" i="2"/>
  <c r="D6920" i="2"/>
  <c r="C6920" i="2"/>
  <c r="B6920" i="2"/>
  <c r="M6919" i="2"/>
  <c r="L6919" i="2"/>
  <c r="K6919" i="2"/>
  <c r="J6919" i="2"/>
  <c r="I6919" i="2"/>
  <c r="H6919" i="2"/>
  <c r="G6919" i="2"/>
  <c r="F6919" i="2"/>
  <c r="E6919" i="2"/>
  <c r="D6919" i="2"/>
  <c r="C6919" i="2"/>
  <c r="B6919" i="2"/>
  <c r="M6918" i="2"/>
  <c r="L6918" i="2"/>
  <c r="K6918" i="2"/>
  <c r="J6918" i="2"/>
  <c r="I6918" i="2"/>
  <c r="H6918" i="2"/>
  <c r="G6918" i="2"/>
  <c r="F6918" i="2"/>
  <c r="E6918" i="2"/>
  <c r="D6918" i="2"/>
  <c r="C6918" i="2"/>
  <c r="B6918" i="2"/>
  <c r="M6917" i="2"/>
  <c r="L6917" i="2"/>
  <c r="K6917" i="2"/>
  <c r="J6917" i="2"/>
  <c r="I6917" i="2"/>
  <c r="H6917" i="2"/>
  <c r="G6917" i="2"/>
  <c r="F6917" i="2"/>
  <c r="E6917" i="2"/>
  <c r="D6917" i="2"/>
  <c r="C6917" i="2"/>
  <c r="B6917" i="2"/>
  <c r="M6916" i="2"/>
  <c r="L6916" i="2"/>
  <c r="K6916" i="2"/>
  <c r="J6916" i="2"/>
  <c r="I6916" i="2"/>
  <c r="H6916" i="2"/>
  <c r="G6916" i="2"/>
  <c r="F6916" i="2"/>
  <c r="E6916" i="2"/>
  <c r="D6916" i="2"/>
  <c r="C6916" i="2"/>
  <c r="B6916" i="2"/>
  <c r="M6915" i="2"/>
  <c r="L6915" i="2"/>
  <c r="K6915" i="2"/>
  <c r="J6915" i="2"/>
  <c r="I6915" i="2"/>
  <c r="H6915" i="2"/>
  <c r="G6915" i="2"/>
  <c r="F6915" i="2"/>
  <c r="E6915" i="2"/>
  <c r="D6915" i="2"/>
  <c r="C6915" i="2"/>
  <c r="B6915" i="2"/>
  <c r="M6914" i="2"/>
  <c r="L6914" i="2"/>
  <c r="K6914" i="2"/>
  <c r="J6914" i="2"/>
  <c r="I6914" i="2"/>
  <c r="H6914" i="2"/>
  <c r="G6914" i="2"/>
  <c r="F6914" i="2"/>
  <c r="E6914" i="2"/>
  <c r="D6914" i="2"/>
  <c r="C6914" i="2"/>
  <c r="B6914" i="2"/>
  <c r="M6913" i="2"/>
  <c r="L6913" i="2"/>
  <c r="K6913" i="2"/>
  <c r="J6913" i="2"/>
  <c r="I6913" i="2"/>
  <c r="H6913" i="2"/>
  <c r="G6913" i="2"/>
  <c r="F6913" i="2"/>
  <c r="E6913" i="2"/>
  <c r="D6913" i="2"/>
  <c r="C6913" i="2"/>
  <c r="B6913" i="2"/>
  <c r="M6912" i="2"/>
  <c r="L6912" i="2"/>
  <c r="K6912" i="2"/>
  <c r="J6912" i="2"/>
  <c r="I6912" i="2"/>
  <c r="H6912" i="2"/>
  <c r="G6912" i="2"/>
  <c r="F6912" i="2"/>
  <c r="E6912" i="2"/>
  <c r="D6912" i="2"/>
  <c r="C6912" i="2"/>
  <c r="B6912" i="2"/>
  <c r="M6911" i="2"/>
  <c r="L6911" i="2"/>
  <c r="K6911" i="2"/>
  <c r="J6911" i="2"/>
  <c r="I6911" i="2"/>
  <c r="H6911" i="2"/>
  <c r="G6911" i="2"/>
  <c r="F6911" i="2"/>
  <c r="E6911" i="2"/>
  <c r="D6911" i="2"/>
  <c r="C6911" i="2"/>
  <c r="B6911" i="2"/>
  <c r="M6910" i="2"/>
  <c r="L6910" i="2"/>
  <c r="K6910" i="2"/>
  <c r="J6910" i="2"/>
  <c r="I6910" i="2"/>
  <c r="H6910" i="2"/>
  <c r="G6910" i="2"/>
  <c r="F6910" i="2"/>
  <c r="E6910" i="2"/>
  <c r="D6910" i="2"/>
  <c r="C6910" i="2"/>
  <c r="B6910" i="2"/>
  <c r="M6909" i="2"/>
  <c r="L6909" i="2"/>
  <c r="K6909" i="2"/>
  <c r="J6909" i="2"/>
  <c r="I6909" i="2"/>
  <c r="H6909" i="2"/>
  <c r="G6909" i="2"/>
  <c r="F6909" i="2"/>
  <c r="E6909" i="2"/>
  <c r="D6909" i="2"/>
  <c r="C6909" i="2"/>
  <c r="B6909" i="2"/>
  <c r="M6908" i="2"/>
  <c r="L6908" i="2"/>
  <c r="K6908" i="2"/>
  <c r="J6908" i="2"/>
  <c r="I6908" i="2"/>
  <c r="H6908" i="2"/>
  <c r="G6908" i="2"/>
  <c r="F6908" i="2"/>
  <c r="E6908" i="2"/>
  <c r="D6908" i="2"/>
  <c r="C6908" i="2"/>
  <c r="B6908" i="2"/>
  <c r="M6907" i="2"/>
  <c r="L6907" i="2"/>
  <c r="K6907" i="2"/>
  <c r="J6907" i="2"/>
  <c r="I6907" i="2"/>
  <c r="H6907" i="2"/>
  <c r="G6907" i="2"/>
  <c r="F6907" i="2"/>
  <c r="E6907" i="2"/>
  <c r="D6907" i="2"/>
  <c r="C6907" i="2"/>
  <c r="B6907" i="2"/>
  <c r="M6906" i="2"/>
  <c r="L6906" i="2"/>
  <c r="K6906" i="2"/>
  <c r="J6906" i="2"/>
  <c r="I6906" i="2"/>
  <c r="H6906" i="2"/>
  <c r="G6906" i="2"/>
  <c r="F6906" i="2"/>
  <c r="E6906" i="2"/>
  <c r="D6906" i="2"/>
  <c r="C6906" i="2"/>
  <c r="B6906" i="2"/>
  <c r="M6905" i="2"/>
  <c r="L6905" i="2"/>
  <c r="K6905" i="2"/>
  <c r="J6905" i="2"/>
  <c r="I6905" i="2"/>
  <c r="H6905" i="2"/>
  <c r="G6905" i="2"/>
  <c r="F6905" i="2"/>
  <c r="E6905" i="2"/>
  <c r="D6905" i="2"/>
  <c r="C6905" i="2"/>
  <c r="B6905" i="2"/>
  <c r="M6904" i="2"/>
  <c r="L6904" i="2"/>
  <c r="K6904" i="2"/>
  <c r="J6904" i="2"/>
  <c r="I6904" i="2"/>
  <c r="H6904" i="2"/>
  <c r="G6904" i="2"/>
  <c r="F6904" i="2"/>
  <c r="E6904" i="2"/>
  <c r="D6904" i="2"/>
  <c r="C6904" i="2"/>
  <c r="B6904" i="2"/>
  <c r="M6903" i="2"/>
  <c r="L6903" i="2"/>
  <c r="K6903" i="2"/>
  <c r="J6903" i="2"/>
  <c r="I6903" i="2"/>
  <c r="H6903" i="2"/>
  <c r="G6903" i="2"/>
  <c r="F6903" i="2"/>
  <c r="E6903" i="2"/>
  <c r="D6903" i="2"/>
  <c r="C6903" i="2"/>
  <c r="B6903" i="2"/>
  <c r="M6902" i="2"/>
  <c r="L6902" i="2"/>
  <c r="K6902" i="2"/>
  <c r="J6902" i="2"/>
  <c r="I6902" i="2"/>
  <c r="H6902" i="2"/>
  <c r="G6902" i="2"/>
  <c r="F6902" i="2"/>
  <c r="E6902" i="2"/>
  <c r="D6902" i="2"/>
  <c r="C6902" i="2"/>
  <c r="B6902" i="2"/>
  <c r="M6901" i="2"/>
  <c r="L6901" i="2"/>
  <c r="K6901" i="2"/>
  <c r="J6901" i="2"/>
  <c r="I6901" i="2"/>
  <c r="H6901" i="2"/>
  <c r="G6901" i="2"/>
  <c r="F6901" i="2"/>
  <c r="E6901" i="2"/>
  <c r="D6901" i="2"/>
  <c r="C6901" i="2"/>
  <c r="B6901" i="2"/>
  <c r="M6900" i="2"/>
  <c r="L6900" i="2"/>
  <c r="K6900" i="2"/>
  <c r="J6900" i="2"/>
  <c r="I6900" i="2"/>
  <c r="H6900" i="2"/>
  <c r="G6900" i="2"/>
  <c r="F6900" i="2"/>
  <c r="E6900" i="2"/>
  <c r="D6900" i="2"/>
  <c r="C6900" i="2"/>
  <c r="B6900" i="2"/>
  <c r="M6899" i="2"/>
  <c r="L6899" i="2"/>
  <c r="K6899" i="2"/>
  <c r="J6899" i="2"/>
  <c r="I6899" i="2"/>
  <c r="H6899" i="2"/>
  <c r="G6899" i="2"/>
  <c r="F6899" i="2"/>
  <c r="E6899" i="2"/>
  <c r="D6899" i="2"/>
  <c r="C6899" i="2"/>
  <c r="B6899" i="2"/>
  <c r="M6898" i="2"/>
  <c r="L6898" i="2"/>
  <c r="K6898" i="2"/>
  <c r="J6898" i="2"/>
  <c r="I6898" i="2"/>
  <c r="H6898" i="2"/>
  <c r="G6898" i="2"/>
  <c r="F6898" i="2"/>
  <c r="E6898" i="2"/>
  <c r="D6898" i="2"/>
  <c r="C6898" i="2"/>
  <c r="B6898" i="2"/>
  <c r="M6897" i="2"/>
  <c r="L6897" i="2"/>
  <c r="K6897" i="2"/>
  <c r="J6897" i="2"/>
  <c r="I6897" i="2"/>
  <c r="H6897" i="2"/>
  <c r="G6897" i="2"/>
  <c r="F6897" i="2"/>
  <c r="E6897" i="2"/>
  <c r="D6897" i="2"/>
  <c r="C6897" i="2"/>
  <c r="B6897" i="2"/>
  <c r="M6896" i="2"/>
  <c r="L6896" i="2"/>
  <c r="K6896" i="2"/>
  <c r="J6896" i="2"/>
  <c r="I6896" i="2"/>
  <c r="H6896" i="2"/>
  <c r="G6896" i="2"/>
  <c r="F6896" i="2"/>
  <c r="E6896" i="2"/>
  <c r="D6896" i="2"/>
  <c r="C6896" i="2"/>
  <c r="B6896" i="2"/>
  <c r="M6895" i="2"/>
  <c r="L6895" i="2"/>
  <c r="K6895" i="2"/>
  <c r="J6895" i="2"/>
  <c r="I6895" i="2"/>
  <c r="H6895" i="2"/>
  <c r="G6895" i="2"/>
  <c r="F6895" i="2"/>
  <c r="E6895" i="2"/>
  <c r="D6895" i="2"/>
  <c r="C6895" i="2"/>
  <c r="B6895" i="2"/>
  <c r="M6894" i="2"/>
  <c r="L6894" i="2"/>
  <c r="K6894" i="2"/>
  <c r="J6894" i="2"/>
  <c r="I6894" i="2"/>
  <c r="H6894" i="2"/>
  <c r="G6894" i="2"/>
  <c r="F6894" i="2"/>
  <c r="E6894" i="2"/>
  <c r="D6894" i="2"/>
  <c r="C6894" i="2"/>
  <c r="B6894" i="2"/>
  <c r="M6893" i="2"/>
  <c r="L6893" i="2"/>
  <c r="K6893" i="2"/>
  <c r="J6893" i="2"/>
  <c r="I6893" i="2"/>
  <c r="H6893" i="2"/>
  <c r="G6893" i="2"/>
  <c r="F6893" i="2"/>
  <c r="E6893" i="2"/>
  <c r="D6893" i="2"/>
  <c r="C6893" i="2"/>
  <c r="B6893" i="2"/>
  <c r="M6892" i="2"/>
  <c r="L6892" i="2"/>
  <c r="K6892" i="2"/>
  <c r="J6892" i="2"/>
  <c r="I6892" i="2"/>
  <c r="H6892" i="2"/>
  <c r="G6892" i="2"/>
  <c r="F6892" i="2"/>
  <c r="E6892" i="2"/>
  <c r="D6892" i="2"/>
  <c r="C6892" i="2"/>
  <c r="B6892" i="2"/>
  <c r="M6891" i="2"/>
  <c r="L6891" i="2"/>
  <c r="K6891" i="2"/>
  <c r="J6891" i="2"/>
  <c r="I6891" i="2"/>
  <c r="H6891" i="2"/>
  <c r="G6891" i="2"/>
  <c r="F6891" i="2"/>
  <c r="E6891" i="2"/>
  <c r="D6891" i="2"/>
  <c r="C6891" i="2"/>
  <c r="B6891" i="2"/>
  <c r="M6890" i="2"/>
  <c r="L6890" i="2"/>
  <c r="K6890" i="2"/>
  <c r="J6890" i="2"/>
  <c r="I6890" i="2"/>
  <c r="H6890" i="2"/>
  <c r="G6890" i="2"/>
  <c r="F6890" i="2"/>
  <c r="E6890" i="2"/>
  <c r="D6890" i="2"/>
  <c r="C6890" i="2"/>
  <c r="B6890" i="2"/>
  <c r="M6889" i="2"/>
  <c r="L6889" i="2"/>
  <c r="K6889" i="2"/>
  <c r="J6889" i="2"/>
  <c r="I6889" i="2"/>
  <c r="H6889" i="2"/>
  <c r="G6889" i="2"/>
  <c r="F6889" i="2"/>
  <c r="E6889" i="2"/>
  <c r="D6889" i="2"/>
  <c r="C6889" i="2"/>
  <c r="B6889" i="2"/>
  <c r="M6888" i="2"/>
  <c r="L6888" i="2"/>
  <c r="K6888" i="2"/>
  <c r="J6888" i="2"/>
  <c r="I6888" i="2"/>
  <c r="H6888" i="2"/>
  <c r="G6888" i="2"/>
  <c r="F6888" i="2"/>
  <c r="E6888" i="2"/>
  <c r="D6888" i="2"/>
  <c r="C6888" i="2"/>
  <c r="B6888" i="2"/>
  <c r="M6887" i="2"/>
  <c r="L6887" i="2"/>
  <c r="K6887" i="2"/>
  <c r="J6887" i="2"/>
  <c r="I6887" i="2"/>
  <c r="H6887" i="2"/>
  <c r="G6887" i="2"/>
  <c r="F6887" i="2"/>
  <c r="E6887" i="2"/>
  <c r="D6887" i="2"/>
  <c r="C6887" i="2"/>
  <c r="B6887" i="2"/>
  <c r="M6886" i="2"/>
  <c r="L6886" i="2"/>
  <c r="K6886" i="2"/>
  <c r="J6886" i="2"/>
  <c r="I6886" i="2"/>
  <c r="H6886" i="2"/>
  <c r="G6886" i="2"/>
  <c r="F6886" i="2"/>
  <c r="E6886" i="2"/>
  <c r="D6886" i="2"/>
  <c r="C6886" i="2"/>
  <c r="B6886" i="2"/>
  <c r="M6885" i="2"/>
  <c r="L6885" i="2"/>
  <c r="K6885" i="2"/>
  <c r="J6885" i="2"/>
  <c r="I6885" i="2"/>
  <c r="H6885" i="2"/>
  <c r="G6885" i="2"/>
  <c r="F6885" i="2"/>
  <c r="E6885" i="2"/>
  <c r="D6885" i="2"/>
  <c r="C6885" i="2"/>
  <c r="B6885" i="2"/>
  <c r="M6884" i="2"/>
  <c r="L6884" i="2"/>
  <c r="K6884" i="2"/>
  <c r="J6884" i="2"/>
  <c r="I6884" i="2"/>
  <c r="H6884" i="2"/>
  <c r="G6884" i="2"/>
  <c r="F6884" i="2"/>
  <c r="E6884" i="2"/>
  <c r="D6884" i="2"/>
  <c r="C6884" i="2"/>
  <c r="B6884" i="2"/>
  <c r="M6883" i="2"/>
  <c r="L6883" i="2"/>
  <c r="K6883" i="2"/>
  <c r="J6883" i="2"/>
  <c r="I6883" i="2"/>
  <c r="H6883" i="2"/>
  <c r="G6883" i="2"/>
  <c r="F6883" i="2"/>
  <c r="E6883" i="2"/>
  <c r="D6883" i="2"/>
  <c r="C6883" i="2"/>
  <c r="B6883" i="2"/>
  <c r="M6882" i="2"/>
  <c r="L6882" i="2"/>
  <c r="K6882" i="2"/>
  <c r="J6882" i="2"/>
  <c r="I6882" i="2"/>
  <c r="H6882" i="2"/>
  <c r="G6882" i="2"/>
  <c r="F6882" i="2"/>
  <c r="E6882" i="2"/>
  <c r="D6882" i="2"/>
  <c r="C6882" i="2"/>
  <c r="B6882" i="2"/>
  <c r="M6881" i="2"/>
  <c r="L6881" i="2"/>
  <c r="K6881" i="2"/>
  <c r="J6881" i="2"/>
  <c r="I6881" i="2"/>
  <c r="H6881" i="2"/>
  <c r="G6881" i="2"/>
  <c r="F6881" i="2"/>
  <c r="E6881" i="2"/>
  <c r="D6881" i="2"/>
  <c r="C6881" i="2"/>
  <c r="B6881" i="2"/>
  <c r="M6880" i="2"/>
  <c r="L6880" i="2"/>
  <c r="K6880" i="2"/>
  <c r="J6880" i="2"/>
  <c r="I6880" i="2"/>
  <c r="H6880" i="2"/>
  <c r="G6880" i="2"/>
  <c r="F6880" i="2"/>
  <c r="E6880" i="2"/>
  <c r="D6880" i="2"/>
  <c r="C6880" i="2"/>
  <c r="B6880" i="2"/>
  <c r="M6879" i="2"/>
  <c r="L6879" i="2"/>
  <c r="K6879" i="2"/>
  <c r="J6879" i="2"/>
  <c r="I6879" i="2"/>
  <c r="H6879" i="2"/>
  <c r="G6879" i="2"/>
  <c r="F6879" i="2"/>
  <c r="E6879" i="2"/>
  <c r="D6879" i="2"/>
  <c r="C6879" i="2"/>
  <c r="B6879" i="2"/>
  <c r="M6878" i="2"/>
  <c r="L6878" i="2"/>
  <c r="K6878" i="2"/>
  <c r="J6878" i="2"/>
  <c r="I6878" i="2"/>
  <c r="H6878" i="2"/>
  <c r="G6878" i="2"/>
  <c r="F6878" i="2"/>
  <c r="E6878" i="2"/>
  <c r="D6878" i="2"/>
  <c r="C6878" i="2"/>
  <c r="B6878" i="2"/>
  <c r="M6877" i="2"/>
  <c r="L6877" i="2"/>
  <c r="K6877" i="2"/>
  <c r="J6877" i="2"/>
  <c r="I6877" i="2"/>
  <c r="H6877" i="2"/>
  <c r="G6877" i="2"/>
  <c r="F6877" i="2"/>
  <c r="E6877" i="2"/>
  <c r="D6877" i="2"/>
  <c r="C6877" i="2"/>
  <c r="B6877" i="2"/>
  <c r="M6876" i="2"/>
  <c r="L6876" i="2"/>
  <c r="K6876" i="2"/>
  <c r="J6876" i="2"/>
  <c r="I6876" i="2"/>
  <c r="H6876" i="2"/>
  <c r="G6876" i="2"/>
  <c r="F6876" i="2"/>
  <c r="E6876" i="2"/>
  <c r="D6876" i="2"/>
  <c r="C6876" i="2"/>
  <c r="B6876" i="2"/>
  <c r="M6875" i="2"/>
  <c r="L6875" i="2"/>
  <c r="K6875" i="2"/>
  <c r="J6875" i="2"/>
  <c r="I6875" i="2"/>
  <c r="H6875" i="2"/>
  <c r="G6875" i="2"/>
  <c r="F6875" i="2"/>
  <c r="E6875" i="2"/>
  <c r="D6875" i="2"/>
  <c r="C6875" i="2"/>
  <c r="B6875" i="2"/>
  <c r="M6874" i="2"/>
  <c r="L6874" i="2"/>
  <c r="K6874" i="2"/>
  <c r="J6874" i="2"/>
  <c r="I6874" i="2"/>
  <c r="H6874" i="2"/>
  <c r="G6874" i="2"/>
  <c r="F6874" i="2"/>
  <c r="E6874" i="2"/>
  <c r="D6874" i="2"/>
  <c r="C6874" i="2"/>
  <c r="B6874" i="2"/>
  <c r="M6873" i="2"/>
  <c r="L6873" i="2"/>
  <c r="K6873" i="2"/>
  <c r="J6873" i="2"/>
  <c r="I6873" i="2"/>
  <c r="H6873" i="2"/>
  <c r="G6873" i="2"/>
  <c r="F6873" i="2"/>
  <c r="E6873" i="2"/>
  <c r="D6873" i="2"/>
  <c r="C6873" i="2"/>
  <c r="B6873" i="2"/>
  <c r="M6872" i="2"/>
  <c r="L6872" i="2"/>
  <c r="K6872" i="2"/>
  <c r="J6872" i="2"/>
  <c r="I6872" i="2"/>
  <c r="H6872" i="2"/>
  <c r="G6872" i="2"/>
  <c r="F6872" i="2"/>
  <c r="E6872" i="2"/>
  <c r="D6872" i="2"/>
  <c r="C6872" i="2"/>
  <c r="B6872" i="2"/>
  <c r="M6871" i="2"/>
  <c r="L6871" i="2"/>
  <c r="K6871" i="2"/>
  <c r="J6871" i="2"/>
  <c r="I6871" i="2"/>
  <c r="H6871" i="2"/>
  <c r="G6871" i="2"/>
  <c r="F6871" i="2"/>
  <c r="E6871" i="2"/>
  <c r="D6871" i="2"/>
  <c r="C6871" i="2"/>
  <c r="B6871" i="2"/>
  <c r="M6870" i="2"/>
  <c r="L6870" i="2"/>
  <c r="K6870" i="2"/>
  <c r="J6870" i="2"/>
  <c r="I6870" i="2"/>
  <c r="H6870" i="2"/>
  <c r="G6870" i="2"/>
  <c r="F6870" i="2"/>
  <c r="E6870" i="2"/>
  <c r="D6870" i="2"/>
  <c r="C6870" i="2"/>
  <c r="B6870" i="2"/>
  <c r="M6869" i="2"/>
  <c r="L6869" i="2"/>
  <c r="K6869" i="2"/>
  <c r="J6869" i="2"/>
  <c r="I6869" i="2"/>
  <c r="H6869" i="2"/>
  <c r="G6869" i="2"/>
  <c r="F6869" i="2"/>
  <c r="E6869" i="2"/>
  <c r="D6869" i="2"/>
  <c r="C6869" i="2"/>
  <c r="B6869" i="2"/>
  <c r="M6868" i="2"/>
  <c r="L6868" i="2"/>
  <c r="K6868" i="2"/>
  <c r="J6868" i="2"/>
  <c r="I6868" i="2"/>
  <c r="H6868" i="2"/>
  <c r="G6868" i="2"/>
  <c r="F6868" i="2"/>
  <c r="E6868" i="2"/>
  <c r="D6868" i="2"/>
  <c r="C6868" i="2"/>
  <c r="B6868" i="2"/>
  <c r="M6867" i="2"/>
  <c r="L6867" i="2"/>
  <c r="K6867" i="2"/>
  <c r="J6867" i="2"/>
  <c r="I6867" i="2"/>
  <c r="H6867" i="2"/>
  <c r="G6867" i="2"/>
  <c r="F6867" i="2"/>
  <c r="E6867" i="2"/>
  <c r="D6867" i="2"/>
  <c r="C6867" i="2"/>
  <c r="B6867" i="2"/>
  <c r="M6866" i="2"/>
  <c r="L6866" i="2"/>
  <c r="K6866" i="2"/>
  <c r="J6866" i="2"/>
  <c r="I6866" i="2"/>
  <c r="H6866" i="2"/>
  <c r="G6866" i="2"/>
  <c r="F6866" i="2"/>
  <c r="E6866" i="2"/>
  <c r="D6866" i="2"/>
  <c r="C6866" i="2"/>
  <c r="B6866" i="2"/>
  <c r="M6865" i="2"/>
  <c r="L6865" i="2"/>
  <c r="K6865" i="2"/>
  <c r="J6865" i="2"/>
  <c r="I6865" i="2"/>
  <c r="H6865" i="2"/>
  <c r="G6865" i="2"/>
  <c r="F6865" i="2"/>
  <c r="E6865" i="2"/>
  <c r="D6865" i="2"/>
  <c r="C6865" i="2"/>
  <c r="B6865" i="2"/>
  <c r="M6864" i="2"/>
  <c r="L6864" i="2"/>
  <c r="K6864" i="2"/>
  <c r="J6864" i="2"/>
  <c r="I6864" i="2"/>
  <c r="H6864" i="2"/>
  <c r="G6864" i="2"/>
  <c r="F6864" i="2"/>
  <c r="E6864" i="2"/>
  <c r="D6864" i="2"/>
  <c r="C6864" i="2"/>
  <c r="B6864" i="2"/>
  <c r="M6863" i="2"/>
  <c r="L6863" i="2"/>
  <c r="K6863" i="2"/>
  <c r="J6863" i="2"/>
  <c r="I6863" i="2"/>
  <c r="H6863" i="2"/>
  <c r="G6863" i="2"/>
  <c r="F6863" i="2"/>
  <c r="E6863" i="2"/>
  <c r="D6863" i="2"/>
  <c r="C6863" i="2"/>
  <c r="B6863" i="2"/>
  <c r="M6862" i="2"/>
  <c r="L6862" i="2"/>
  <c r="K6862" i="2"/>
  <c r="J6862" i="2"/>
  <c r="I6862" i="2"/>
  <c r="H6862" i="2"/>
  <c r="G6862" i="2"/>
  <c r="F6862" i="2"/>
  <c r="E6862" i="2"/>
  <c r="D6862" i="2"/>
  <c r="C6862" i="2"/>
  <c r="B6862" i="2"/>
  <c r="M6861" i="2"/>
  <c r="L6861" i="2"/>
  <c r="K6861" i="2"/>
  <c r="J6861" i="2"/>
  <c r="I6861" i="2"/>
  <c r="H6861" i="2"/>
  <c r="G6861" i="2"/>
  <c r="F6861" i="2"/>
  <c r="E6861" i="2"/>
  <c r="D6861" i="2"/>
  <c r="C6861" i="2"/>
  <c r="B6861" i="2"/>
  <c r="M6860" i="2"/>
  <c r="L6860" i="2"/>
  <c r="K6860" i="2"/>
  <c r="J6860" i="2"/>
  <c r="I6860" i="2"/>
  <c r="H6860" i="2"/>
  <c r="G6860" i="2"/>
  <c r="F6860" i="2"/>
  <c r="E6860" i="2"/>
  <c r="D6860" i="2"/>
  <c r="C6860" i="2"/>
  <c r="B6860" i="2"/>
  <c r="M6859" i="2"/>
  <c r="L6859" i="2"/>
  <c r="K6859" i="2"/>
  <c r="J6859" i="2"/>
  <c r="I6859" i="2"/>
  <c r="H6859" i="2"/>
  <c r="G6859" i="2"/>
  <c r="F6859" i="2"/>
  <c r="E6859" i="2"/>
  <c r="D6859" i="2"/>
  <c r="C6859" i="2"/>
  <c r="B6859" i="2"/>
  <c r="M6858" i="2"/>
  <c r="L6858" i="2"/>
  <c r="K6858" i="2"/>
  <c r="J6858" i="2"/>
  <c r="I6858" i="2"/>
  <c r="H6858" i="2"/>
  <c r="G6858" i="2"/>
  <c r="F6858" i="2"/>
  <c r="E6858" i="2"/>
  <c r="D6858" i="2"/>
  <c r="C6858" i="2"/>
  <c r="B6858" i="2"/>
  <c r="M6857" i="2"/>
  <c r="L6857" i="2"/>
  <c r="K6857" i="2"/>
  <c r="J6857" i="2"/>
  <c r="I6857" i="2"/>
  <c r="H6857" i="2"/>
  <c r="G6857" i="2"/>
  <c r="F6857" i="2"/>
  <c r="E6857" i="2"/>
  <c r="D6857" i="2"/>
  <c r="C6857" i="2"/>
  <c r="B6857" i="2"/>
  <c r="M6856" i="2"/>
  <c r="L6856" i="2"/>
  <c r="K6856" i="2"/>
  <c r="J6856" i="2"/>
  <c r="I6856" i="2"/>
  <c r="H6856" i="2"/>
  <c r="G6856" i="2"/>
  <c r="F6856" i="2"/>
  <c r="E6856" i="2"/>
  <c r="D6856" i="2"/>
  <c r="C6856" i="2"/>
  <c r="B6856" i="2"/>
  <c r="M6855" i="2"/>
  <c r="L6855" i="2"/>
  <c r="K6855" i="2"/>
  <c r="J6855" i="2"/>
  <c r="I6855" i="2"/>
  <c r="H6855" i="2"/>
  <c r="G6855" i="2"/>
  <c r="F6855" i="2"/>
  <c r="E6855" i="2"/>
  <c r="D6855" i="2"/>
  <c r="C6855" i="2"/>
  <c r="B6855" i="2"/>
  <c r="M6854" i="2"/>
  <c r="L6854" i="2"/>
  <c r="K6854" i="2"/>
  <c r="J6854" i="2"/>
  <c r="I6854" i="2"/>
  <c r="H6854" i="2"/>
  <c r="G6854" i="2"/>
  <c r="F6854" i="2"/>
  <c r="E6854" i="2"/>
  <c r="D6854" i="2"/>
  <c r="C6854" i="2"/>
  <c r="B6854" i="2"/>
  <c r="M6853" i="2"/>
  <c r="L6853" i="2"/>
  <c r="K6853" i="2"/>
  <c r="J6853" i="2"/>
  <c r="I6853" i="2"/>
  <c r="H6853" i="2"/>
  <c r="G6853" i="2"/>
  <c r="F6853" i="2"/>
  <c r="E6853" i="2"/>
  <c r="D6853" i="2"/>
  <c r="C6853" i="2"/>
  <c r="B6853" i="2"/>
  <c r="M6852" i="2"/>
  <c r="L6852" i="2"/>
  <c r="K6852" i="2"/>
  <c r="J6852" i="2"/>
  <c r="I6852" i="2"/>
  <c r="H6852" i="2"/>
  <c r="G6852" i="2"/>
  <c r="F6852" i="2"/>
  <c r="E6852" i="2"/>
  <c r="D6852" i="2"/>
  <c r="C6852" i="2"/>
  <c r="B6852" i="2"/>
  <c r="M6851" i="2"/>
  <c r="L6851" i="2"/>
  <c r="K6851" i="2"/>
  <c r="J6851" i="2"/>
  <c r="I6851" i="2"/>
  <c r="H6851" i="2"/>
  <c r="G6851" i="2"/>
  <c r="F6851" i="2"/>
  <c r="E6851" i="2"/>
  <c r="D6851" i="2"/>
  <c r="C6851" i="2"/>
  <c r="B6851" i="2"/>
  <c r="M6850" i="2"/>
  <c r="L6850" i="2"/>
  <c r="K6850" i="2"/>
  <c r="J6850" i="2"/>
  <c r="I6850" i="2"/>
  <c r="H6850" i="2"/>
  <c r="G6850" i="2"/>
  <c r="F6850" i="2"/>
  <c r="E6850" i="2"/>
  <c r="D6850" i="2"/>
  <c r="C6850" i="2"/>
  <c r="B6850" i="2"/>
  <c r="M6849" i="2"/>
  <c r="L6849" i="2"/>
  <c r="K6849" i="2"/>
  <c r="J6849" i="2"/>
  <c r="I6849" i="2"/>
  <c r="H6849" i="2"/>
  <c r="G6849" i="2"/>
  <c r="F6849" i="2"/>
  <c r="E6849" i="2"/>
  <c r="D6849" i="2"/>
  <c r="C6849" i="2"/>
  <c r="B6849" i="2"/>
  <c r="M6848" i="2"/>
  <c r="L6848" i="2"/>
  <c r="K6848" i="2"/>
  <c r="J6848" i="2"/>
  <c r="I6848" i="2"/>
  <c r="H6848" i="2"/>
  <c r="G6848" i="2"/>
  <c r="F6848" i="2"/>
  <c r="E6848" i="2"/>
  <c r="D6848" i="2"/>
  <c r="C6848" i="2"/>
  <c r="B6848" i="2"/>
  <c r="M6847" i="2"/>
  <c r="L6847" i="2"/>
  <c r="K6847" i="2"/>
  <c r="J6847" i="2"/>
  <c r="I6847" i="2"/>
  <c r="H6847" i="2"/>
  <c r="G6847" i="2"/>
  <c r="F6847" i="2"/>
  <c r="E6847" i="2"/>
  <c r="D6847" i="2"/>
  <c r="C6847" i="2"/>
  <c r="B6847" i="2"/>
  <c r="M6846" i="2"/>
  <c r="L6846" i="2"/>
  <c r="K6846" i="2"/>
  <c r="J6846" i="2"/>
  <c r="I6846" i="2"/>
  <c r="H6846" i="2"/>
  <c r="G6846" i="2"/>
  <c r="F6846" i="2"/>
  <c r="E6846" i="2"/>
  <c r="D6846" i="2"/>
  <c r="C6846" i="2"/>
  <c r="B6846" i="2"/>
  <c r="M6845" i="2"/>
  <c r="L6845" i="2"/>
  <c r="K6845" i="2"/>
  <c r="J6845" i="2"/>
  <c r="I6845" i="2"/>
  <c r="H6845" i="2"/>
  <c r="G6845" i="2"/>
  <c r="F6845" i="2"/>
  <c r="E6845" i="2"/>
  <c r="D6845" i="2"/>
  <c r="C6845" i="2"/>
  <c r="B6845" i="2"/>
  <c r="M6844" i="2"/>
  <c r="L6844" i="2"/>
  <c r="K6844" i="2"/>
  <c r="J6844" i="2"/>
  <c r="I6844" i="2"/>
  <c r="H6844" i="2"/>
  <c r="G6844" i="2"/>
  <c r="F6844" i="2"/>
  <c r="E6844" i="2"/>
  <c r="D6844" i="2"/>
  <c r="C6844" i="2"/>
  <c r="B6844" i="2"/>
  <c r="M6843" i="2"/>
  <c r="L6843" i="2"/>
  <c r="K6843" i="2"/>
  <c r="J6843" i="2"/>
  <c r="I6843" i="2"/>
  <c r="H6843" i="2"/>
  <c r="G6843" i="2"/>
  <c r="F6843" i="2"/>
  <c r="E6843" i="2"/>
  <c r="D6843" i="2"/>
  <c r="C6843" i="2"/>
  <c r="B6843" i="2"/>
  <c r="M6842" i="2"/>
  <c r="L6842" i="2"/>
  <c r="K6842" i="2"/>
  <c r="J6842" i="2"/>
  <c r="I6842" i="2"/>
  <c r="H6842" i="2"/>
  <c r="G6842" i="2"/>
  <c r="F6842" i="2"/>
  <c r="E6842" i="2"/>
  <c r="D6842" i="2"/>
  <c r="C6842" i="2"/>
  <c r="B6842" i="2"/>
  <c r="M6841" i="2"/>
  <c r="L6841" i="2"/>
  <c r="K6841" i="2"/>
  <c r="J6841" i="2"/>
  <c r="I6841" i="2"/>
  <c r="H6841" i="2"/>
  <c r="G6841" i="2"/>
  <c r="F6841" i="2"/>
  <c r="E6841" i="2"/>
  <c r="D6841" i="2"/>
  <c r="C6841" i="2"/>
  <c r="B6841" i="2"/>
  <c r="M6840" i="2"/>
  <c r="L6840" i="2"/>
  <c r="K6840" i="2"/>
  <c r="J6840" i="2"/>
  <c r="I6840" i="2"/>
  <c r="H6840" i="2"/>
  <c r="G6840" i="2"/>
  <c r="F6840" i="2"/>
  <c r="E6840" i="2"/>
  <c r="D6840" i="2"/>
  <c r="C6840" i="2"/>
  <c r="B6840" i="2"/>
  <c r="M6839" i="2"/>
  <c r="L6839" i="2"/>
  <c r="K6839" i="2"/>
  <c r="J6839" i="2"/>
  <c r="I6839" i="2"/>
  <c r="H6839" i="2"/>
  <c r="G6839" i="2"/>
  <c r="F6839" i="2"/>
  <c r="E6839" i="2"/>
  <c r="D6839" i="2"/>
  <c r="C6839" i="2"/>
  <c r="B6839" i="2"/>
  <c r="M6838" i="2"/>
  <c r="L6838" i="2"/>
  <c r="K6838" i="2"/>
  <c r="J6838" i="2"/>
  <c r="I6838" i="2"/>
  <c r="H6838" i="2"/>
  <c r="G6838" i="2"/>
  <c r="F6838" i="2"/>
  <c r="E6838" i="2"/>
  <c r="D6838" i="2"/>
  <c r="C6838" i="2"/>
  <c r="B6838" i="2"/>
  <c r="M6837" i="2"/>
  <c r="L6837" i="2"/>
  <c r="K6837" i="2"/>
  <c r="J6837" i="2"/>
  <c r="I6837" i="2"/>
  <c r="H6837" i="2"/>
  <c r="G6837" i="2"/>
  <c r="F6837" i="2"/>
  <c r="E6837" i="2"/>
  <c r="D6837" i="2"/>
  <c r="C6837" i="2"/>
  <c r="B6837" i="2"/>
  <c r="M6836" i="2"/>
  <c r="L6836" i="2"/>
  <c r="K6836" i="2"/>
  <c r="J6836" i="2"/>
  <c r="I6836" i="2"/>
  <c r="H6836" i="2"/>
  <c r="G6836" i="2"/>
  <c r="F6836" i="2"/>
  <c r="E6836" i="2"/>
  <c r="D6836" i="2"/>
  <c r="C6836" i="2"/>
  <c r="B6836" i="2"/>
  <c r="M6835" i="2"/>
  <c r="L6835" i="2"/>
  <c r="K6835" i="2"/>
  <c r="J6835" i="2"/>
  <c r="I6835" i="2"/>
  <c r="H6835" i="2"/>
  <c r="G6835" i="2"/>
  <c r="F6835" i="2"/>
  <c r="E6835" i="2"/>
  <c r="D6835" i="2"/>
  <c r="C6835" i="2"/>
  <c r="B6835" i="2"/>
  <c r="M6834" i="2"/>
  <c r="L6834" i="2"/>
  <c r="K6834" i="2"/>
  <c r="J6834" i="2"/>
  <c r="I6834" i="2"/>
  <c r="H6834" i="2"/>
  <c r="G6834" i="2"/>
  <c r="F6834" i="2"/>
  <c r="E6834" i="2"/>
  <c r="D6834" i="2"/>
  <c r="C6834" i="2"/>
  <c r="B6834" i="2"/>
  <c r="M6833" i="2"/>
  <c r="L6833" i="2"/>
  <c r="K6833" i="2"/>
  <c r="J6833" i="2"/>
  <c r="I6833" i="2"/>
  <c r="H6833" i="2"/>
  <c r="G6833" i="2"/>
  <c r="F6833" i="2"/>
  <c r="E6833" i="2"/>
  <c r="D6833" i="2"/>
  <c r="C6833" i="2"/>
  <c r="B6833" i="2"/>
  <c r="M6832" i="2"/>
  <c r="L6832" i="2"/>
  <c r="K6832" i="2"/>
  <c r="J6832" i="2"/>
  <c r="I6832" i="2"/>
  <c r="H6832" i="2"/>
  <c r="G6832" i="2"/>
  <c r="F6832" i="2"/>
  <c r="E6832" i="2"/>
  <c r="D6832" i="2"/>
  <c r="C6832" i="2"/>
  <c r="B6832" i="2"/>
  <c r="M6831" i="2"/>
  <c r="L6831" i="2"/>
  <c r="K6831" i="2"/>
  <c r="J6831" i="2"/>
  <c r="I6831" i="2"/>
  <c r="H6831" i="2"/>
  <c r="G6831" i="2"/>
  <c r="F6831" i="2"/>
  <c r="E6831" i="2"/>
  <c r="D6831" i="2"/>
  <c r="C6831" i="2"/>
  <c r="B6831" i="2"/>
  <c r="M6830" i="2"/>
  <c r="L6830" i="2"/>
  <c r="K6830" i="2"/>
  <c r="J6830" i="2"/>
  <c r="I6830" i="2"/>
  <c r="H6830" i="2"/>
  <c r="G6830" i="2"/>
  <c r="F6830" i="2"/>
  <c r="E6830" i="2"/>
  <c r="D6830" i="2"/>
  <c r="C6830" i="2"/>
  <c r="B6830" i="2"/>
  <c r="M6829" i="2"/>
  <c r="L6829" i="2"/>
  <c r="K6829" i="2"/>
  <c r="J6829" i="2"/>
  <c r="I6829" i="2"/>
  <c r="H6829" i="2"/>
  <c r="G6829" i="2"/>
  <c r="F6829" i="2"/>
  <c r="E6829" i="2"/>
  <c r="D6829" i="2"/>
  <c r="C6829" i="2"/>
  <c r="B6829" i="2"/>
  <c r="M6828" i="2"/>
  <c r="L6828" i="2"/>
  <c r="K6828" i="2"/>
  <c r="J6828" i="2"/>
  <c r="I6828" i="2"/>
  <c r="H6828" i="2"/>
  <c r="G6828" i="2"/>
  <c r="F6828" i="2"/>
  <c r="E6828" i="2"/>
  <c r="D6828" i="2"/>
  <c r="C6828" i="2"/>
  <c r="B6828" i="2"/>
  <c r="M6827" i="2"/>
  <c r="L6827" i="2"/>
  <c r="K6827" i="2"/>
  <c r="J6827" i="2"/>
  <c r="I6827" i="2"/>
  <c r="H6827" i="2"/>
  <c r="G6827" i="2"/>
  <c r="F6827" i="2"/>
  <c r="E6827" i="2"/>
  <c r="D6827" i="2"/>
  <c r="C6827" i="2"/>
  <c r="B6827" i="2"/>
  <c r="M6826" i="2"/>
  <c r="L6826" i="2"/>
  <c r="K6826" i="2"/>
  <c r="J6826" i="2"/>
  <c r="I6826" i="2"/>
  <c r="H6826" i="2"/>
  <c r="G6826" i="2"/>
  <c r="F6826" i="2"/>
  <c r="E6826" i="2"/>
  <c r="D6826" i="2"/>
  <c r="C6826" i="2"/>
  <c r="B6826" i="2"/>
  <c r="M6825" i="2"/>
  <c r="L6825" i="2"/>
  <c r="K6825" i="2"/>
  <c r="J6825" i="2"/>
  <c r="I6825" i="2"/>
  <c r="H6825" i="2"/>
  <c r="G6825" i="2"/>
  <c r="F6825" i="2"/>
  <c r="E6825" i="2"/>
  <c r="D6825" i="2"/>
  <c r="C6825" i="2"/>
  <c r="B6825" i="2"/>
  <c r="M6824" i="2"/>
  <c r="L6824" i="2"/>
  <c r="K6824" i="2"/>
  <c r="J6824" i="2"/>
  <c r="I6824" i="2"/>
  <c r="H6824" i="2"/>
  <c r="G6824" i="2"/>
  <c r="F6824" i="2"/>
  <c r="E6824" i="2"/>
  <c r="D6824" i="2"/>
  <c r="C6824" i="2"/>
  <c r="B6824" i="2"/>
  <c r="M6823" i="2"/>
  <c r="L6823" i="2"/>
  <c r="K6823" i="2"/>
  <c r="J6823" i="2"/>
  <c r="I6823" i="2"/>
  <c r="H6823" i="2"/>
  <c r="G6823" i="2"/>
  <c r="F6823" i="2"/>
  <c r="E6823" i="2"/>
  <c r="D6823" i="2"/>
  <c r="C6823" i="2"/>
  <c r="B6823" i="2"/>
  <c r="M6822" i="2"/>
  <c r="L6822" i="2"/>
  <c r="K6822" i="2"/>
  <c r="J6822" i="2"/>
  <c r="I6822" i="2"/>
  <c r="H6822" i="2"/>
  <c r="G6822" i="2"/>
  <c r="F6822" i="2"/>
  <c r="E6822" i="2"/>
  <c r="D6822" i="2"/>
  <c r="C6822" i="2"/>
  <c r="B6822" i="2"/>
  <c r="M6821" i="2"/>
  <c r="L6821" i="2"/>
  <c r="K6821" i="2"/>
  <c r="J6821" i="2"/>
  <c r="I6821" i="2"/>
  <c r="H6821" i="2"/>
  <c r="G6821" i="2"/>
  <c r="F6821" i="2"/>
  <c r="E6821" i="2"/>
  <c r="D6821" i="2"/>
  <c r="C6821" i="2"/>
  <c r="B6821" i="2"/>
  <c r="M6820" i="2"/>
  <c r="L6820" i="2"/>
  <c r="K6820" i="2"/>
  <c r="J6820" i="2"/>
  <c r="I6820" i="2"/>
  <c r="H6820" i="2"/>
  <c r="G6820" i="2"/>
  <c r="F6820" i="2"/>
  <c r="E6820" i="2"/>
  <c r="D6820" i="2"/>
  <c r="C6820" i="2"/>
  <c r="B6820" i="2"/>
  <c r="M6819" i="2"/>
  <c r="L6819" i="2"/>
  <c r="K6819" i="2"/>
  <c r="J6819" i="2"/>
  <c r="I6819" i="2"/>
  <c r="H6819" i="2"/>
  <c r="G6819" i="2"/>
  <c r="F6819" i="2"/>
  <c r="E6819" i="2"/>
  <c r="D6819" i="2"/>
  <c r="C6819" i="2"/>
  <c r="B6819" i="2"/>
  <c r="M6818" i="2"/>
  <c r="L6818" i="2"/>
  <c r="K6818" i="2"/>
  <c r="J6818" i="2"/>
  <c r="I6818" i="2"/>
  <c r="H6818" i="2"/>
  <c r="G6818" i="2"/>
  <c r="F6818" i="2"/>
  <c r="E6818" i="2"/>
  <c r="D6818" i="2"/>
  <c r="C6818" i="2"/>
  <c r="B6818" i="2"/>
  <c r="M6817" i="2"/>
  <c r="L6817" i="2"/>
  <c r="K6817" i="2"/>
  <c r="J6817" i="2"/>
  <c r="I6817" i="2"/>
  <c r="H6817" i="2"/>
  <c r="G6817" i="2"/>
  <c r="F6817" i="2"/>
  <c r="E6817" i="2"/>
  <c r="D6817" i="2"/>
  <c r="C6817" i="2"/>
  <c r="B6817" i="2"/>
  <c r="M6816" i="2"/>
  <c r="L6816" i="2"/>
  <c r="K6816" i="2"/>
  <c r="J6816" i="2"/>
  <c r="I6816" i="2"/>
  <c r="H6816" i="2"/>
  <c r="G6816" i="2"/>
  <c r="F6816" i="2"/>
  <c r="E6816" i="2"/>
  <c r="D6816" i="2"/>
  <c r="C6816" i="2"/>
  <c r="B6816" i="2"/>
  <c r="M6815" i="2"/>
  <c r="L6815" i="2"/>
  <c r="K6815" i="2"/>
  <c r="J6815" i="2"/>
  <c r="I6815" i="2"/>
  <c r="H6815" i="2"/>
  <c r="G6815" i="2"/>
  <c r="F6815" i="2"/>
  <c r="E6815" i="2"/>
  <c r="D6815" i="2"/>
  <c r="C6815" i="2"/>
  <c r="B6815" i="2"/>
  <c r="M6814" i="2"/>
  <c r="L6814" i="2"/>
  <c r="K6814" i="2"/>
  <c r="J6814" i="2"/>
  <c r="I6814" i="2"/>
  <c r="H6814" i="2"/>
  <c r="G6814" i="2"/>
  <c r="F6814" i="2"/>
  <c r="E6814" i="2"/>
  <c r="D6814" i="2"/>
  <c r="C6814" i="2"/>
  <c r="B6814" i="2"/>
  <c r="M6813" i="2"/>
  <c r="L6813" i="2"/>
  <c r="K6813" i="2"/>
  <c r="J6813" i="2"/>
  <c r="I6813" i="2"/>
  <c r="H6813" i="2"/>
  <c r="G6813" i="2"/>
  <c r="F6813" i="2"/>
  <c r="E6813" i="2"/>
  <c r="D6813" i="2"/>
  <c r="C6813" i="2"/>
  <c r="B6813" i="2"/>
  <c r="M6812" i="2"/>
  <c r="L6812" i="2"/>
  <c r="K6812" i="2"/>
  <c r="J6812" i="2"/>
  <c r="I6812" i="2"/>
  <c r="H6812" i="2"/>
  <c r="G6812" i="2"/>
  <c r="F6812" i="2"/>
  <c r="E6812" i="2"/>
  <c r="D6812" i="2"/>
  <c r="C6812" i="2"/>
  <c r="B6812" i="2"/>
  <c r="M6811" i="2"/>
  <c r="L6811" i="2"/>
  <c r="K6811" i="2"/>
  <c r="J6811" i="2"/>
  <c r="I6811" i="2"/>
  <c r="H6811" i="2"/>
  <c r="G6811" i="2"/>
  <c r="F6811" i="2"/>
  <c r="E6811" i="2"/>
  <c r="D6811" i="2"/>
  <c r="C6811" i="2"/>
  <c r="B6811" i="2"/>
  <c r="M6810" i="2"/>
  <c r="L6810" i="2"/>
  <c r="K6810" i="2"/>
  <c r="J6810" i="2"/>
  <c r="I6810" i="2"/>
  <c r="H6810" i="2"/>
  <c r="G6810" i="2"/>
  <c r="F6810" i="2"/>
  <c r="E6810" i="2"/>
  <c r="D6810" i="2"/>
  <c r="C6810" i="2"/>
  <c r="B6810" i="2"/>
  <c r="M6809" i="2"/>
  <c r="L6809" i="2"/>
  <c r="K6809" i="2"/>
  <c r="J6809" i="2"/>
  <c r="I6809" i="2"/>
  <c r="H6809" i="2"/>
  <c r="G6809" i="2"/>
  <c r="F6809" i="2"/>
  <c r="E6809" i="2"/>
  <c r="D6809" i="2"/>
  <c r="C6809" i="2"/>
  <c r="B6809" i="2"/>
  <c r="M6808" i="2"/>
  <c r="L6808" i="2"/>
  <c r="K6808" i="2"/>
  <c r="J6808" i="2"/>
  <c r="I6808" i="2"/>
  <c r="H6808" i="2"/>
  <c r="G6808" i="2"/>
  <c r="F6808" i="2"/>
  <c r="E6808" i="2"/>
  <c r="D6808" i="2"/>
  <c r="C6808" i="2"/>
  <c r="B6808" i="2"/>
  <c r="M6807" i="2"/>
  <c r="L6807" i="2"/>
  <c r="K6807" i="2"/>
  <c r="J6807" i="2"/>
  <c r="I6807" i="2"/>
  <c r="H6807" i="2"/>
  <c r="G6807" i="2"/>
  <c r="F6807" i="2"/>
  <c r="E6807" i="2"/>
  <c r="D6807" i="2"/>
  <c r="C6807" i="2"/>
  <c r="B6807" i="2"/>
  <c r="M6806" i="2"/>
  <c r="L6806" i="2"/>
  <c r="K6806" i="2"/>
  <c r="J6806" i="2"/>
  <c r="I6806" i="2"/>
  <c r="H6806" i="2"/>
  <c r="G6806" i="2"/>
  <c r="F6806" i="2"/>
  <c r="E6806" i="2"/>
  <c r="D6806" i="2"/>
  <c r="C6806" i="2"/>
  <c r="B6806" i="2"/>
  <c r="M6805" i="2"/>
  <c r="L6805" i="2"/>
  <c r="K6805" i="2"/>
  <c r="J6805" i="2"/>
  <c r="I6805" i="2"/>
  <c r="H6805" i="2"/>
  <c r="G6805" i="2"/>
  <c r="F6805" i="2"/>
  <c r="E6805" i="2"/>
  <c r="D6805" i="2"/>
  <c r="C6805" i="2"/>
  <c r="B6805" i="2"/>
  <c r="M6804" i="2"/>
  <c r="L6804" i="2"/>
  <c r="K6804" i="2"/>
  <c r="J6804" i="2"/>
  <c r="I6804" i="2"/>
  <c r="H6804" i="2"/>
  <c r="G6804" i="2"/>
  <c r="F6804" i="2"/>
  <c r="E6804" i="2"/>
  <c r="D6804" i="2"/>
  <c r="C6804" i="2"/>
  <c r="B6804" i="2"/>
  <c r="M6803" i="2"/>
  <c r="L6803" i="2"/>
  <c r="K6803" i="2"/>
  <c r="J6803" i="2"/>
  <c r="I6803" i="2"/>
  <c r="H6803" i="2"/>
  <c r="G6803" i="2"/>
  <c r="F6803" i="2"/>
  <c r="E6803" i="2"/>
  <c r="D6803" i="2"/>
  <c r="C6803" i="2"/>
  <c r="B6803" i="2"/>
  <c r="M6802" i="2"/>
  <c r="L6802" i="2"/>
  <c r="K6802" i="2"/>
  <c r="J6802" i="2"/>
  <c r="I6802" i="2"/>
  <c r="H6802" i="2"/>
  <c r="G6802" i="2"/>
  <c r="F6802" i="2"/>
  <c r="E6802" i="2"/>
  <c r="D6802" i="2"/>
  <c r="C6802" i="2"/>
  <c r="B6802" i="2"/>
  <c r="M6801" i="2"/>
  <c r="L6801" i="2"/>
  <c r="K6801" i="2"/>
  <c r="J6801" i="2"/>
  <c r="I6801" i="2"/>
  <c r="H6801" i="2"/>
  <c r="G6801" i="2"/>
  <c r="F6801" i="2"/>
  <c r="E6801" i="2"/>
  <c r="D6801" i="2"/>
  <c r="C6801" i="2"/>
  <c r="B6801" i="2"/>
  <c r="M6800" i="2"/>
  <c r="L6800" i="2"/>
  <c r="K6800" i="2"/>
  <c r="J6800" i="2"/>
  <c r="I6800" i="2"/>
  <c r="H6800" i="2"/>
  <c r="G6800" i="2"/>
  <c r="F6800" i="2"/>
  <c r="E6800" i="2"/>
  <c r="D6800" i="2"/>
  <c r="C6800" i="2"/>
  <c r="B6800" i="2"/>
  <c r="M6799" i="2"/>
  <c r="L6799" i="2"/>
  <c r="K6799" i="2"/>
  <c r="J6799" i="2"/>
  <c r="I6799" i="2"/>
  <c r="H6799" i="2"/>
  <c r="G6799" i="2"/>
  <c r="F6799" i="2"/>
  <c r="E6799" i="2"/>
  <c r="D6799" i="2"/>
  <c r="C6799" i="2"/>
  <c r="B6799" i="2"/>
  <c r="M6798" i="2"/>
  <c r="L6798" i="2"/>
  <c r="K6798" i="2"/>
  <c r="J6798" i="2"/>
  <c r="I6798" i="2"/>
  <c r="H6798" i="2"/>
  <c r="G6798" i="2"/>
  <c r="F6798" i="2"/>
  <c r="E6798" i="2"/>
  <c r="D6798" i="2"/>
  <c r="C6798" i="2"/>
  <c r="B6798" i="2"/>
  <c r="M6797" i="2"/>
  <c r="L6797" i="2"/>
  <c r="K6797" i="2"/>
  <c r="J6797" i="2"/>
  <c r="I6797" i="2"/>
  <c r="H6797" i="2"/>
  <c r="G6797" i="2"/>
  <c r="F6797" i="2"/>
  <c r="E6797" i="2"/>
  <c r="D6797" i="2"/>
  <c r="C6797" i="2"/>
  <c r="B6797" i="2"/>
  <c r="M6796" i="2"/>
  <c r="L6796" i="2"/>
  <c r="K6796" i="2"/>
  <c r="J6796" i="2"/>
  <c r="I6796" i="2"/>
  <c r="H6796" i="2"/>
  <c r="G6796" i="2"/>
  <c r="F6796" i="2"/>
  <c r="E6796" i="2"/>
  <c r="D6796" i="2"/>
  <c r="C6796" i="2"/>
  <c r="B6796" i="2"/>
  <c r="M6795" i="2"/>
  <c r="L6795" i="2"/>
  <c r="K6795" i="2"/>
  <c r="J6795" i="2"/>
  <c r="I6795" i="2"/>
  <c r="H6795" i="2"/>
  <c r="G6795" i="2"/>
  <c r="F6795" i="2"/>
  <c r="E6795" i="2"/>
  <c r="D6795" i="2"/>
  <c r="C6795" i="2"/>
  <c r="B6795" i="2"/>
  <c r="M6794" i="2"/>
  <c r="L6794" i="2"/>
  <c r="K6794" i="2"/>
  <c r="J6794" i="2"/>
  <c r="I6794" i="2"/>
  <c r="H6794" i="2"/>
  <c r="G6794" i="2"/>
  <c r="F6794" i="2"/>
  <c r="E6794" i="2"/>
  <c r="D6794" i="2"/>
  <c r="C6794" i="2"/>
  <c r="B6794" i="2"/>
  <c r="M6793" i="2"/>
  <c r="L6793" i="2"/>
  <c r="K6793" i="2"/>
  <c r="J6793" i="2"/>
  <c r="I6793" i="2"/>
  <c r="H6793" i="2"/>
  <c r="G6793" i="2"/>
  <c r="F6793" i="2"/>
  <c r="E6793" i="2"/>
  <c r="D6793" i="2"/>
  <c r="C6793" i="2"/>
  <c r="B6793" i="2"/>
  <c r="M6792" i="2"/>
  <c r="L6792" i="2"/>
  <c r="K6792" i="2"/>
  <c r="J6792" i="2"/>
  <c r="I6792" i="2"/>
  <c r="H6792" i="2"/>
  <c r="G6792" i="2"/>
  <c r="F6792" i="2"/>
  <c r="E6792" i="2"/>
  <c r="D6792" i="2"/>
  <c r="C6792" i="2"/>
  <c r="B6792" i="2"/>
  <c r="M6791" i="2"/>
  <c r="L6791" i="2"/>
  <c r="K6791" i="2"/>
  <c r="J6791" i="2"/>
  <c r="I6791" i="2"/>
  <c r="H6791" i="2"/>
  <c r="G6791" i="2"/>
  <c r="F6791" i="2"/>
  <c r="E6791" i="2"/>
  <c r="D6791" i="2"/>
  <c r="C6791" i="2"/>
  <c r="B6791" i="2"/>
  <c r="M6790" i="2"/>
  <c r="L6790" i="2"/>
  <c r="K6790" i="2"/>
  <c r="J6790" i="2"/>
  <c r="I6790" i="2"/>
  <c r="H6790" i="2"/>
  <c r="G6790" i="2"/>
  <c r="F6790" i="2"/>
  <c r="E6790" i="2"/>
  <c r="D6790" i="2"/>
  <c r="C6790" i="2"/>
  <c r="B6790" i="2"/>
  <c r="M6789" i="2"/>
  <c r="L6789" i="2"/>
  <c r="K6789" i="2"/>
  <c r="J6789" i="2"/>
  <c r="I6789" i="2"/>
  <c r="H6789" i="2"/>
  <c r="G6789" i="2"/>
  <c r="F6789" i="2"/>
  <c r="E6789" i="2"/>
  <c r="D6789" i="2"/>
  <c r="C6789" i="2"/>
  <c r="B6789" i="2"/>
  <c r="M6788" i="2"/>
  <c r="L6788" i="2"/>
  <c r="K6788" i="2"/>
  <c r="J6788" i="2"/>
  <c r="I6788" i="2"/>
  <c r="H6788" i="2"/>
  <c r="G6788" i="2"/>
  <c r="F6788" i="2"/>
  <c r="E6788" i="2"/>
  <c r="D6788" i="2"/>
  <c r="C6788" i="2"/>
  <c r="B6788" i="2"/>
  <c r="M6787" i="2"/>
  <c r="L6787" i="2"/>
  <c r="K6787" i="2"/>
  <c r="J6787" i="2"/>
  <c r="I6787" i="2"/>
  <c r="H6787" i="2"/>
  <c r="G6787" i="2"/>
  <c r="F6787" i="2"/>
  <c r="E6787" i="2"/>
  <c r="D6787" i="2"/>
  <c r="C6787" i="2"/>
  <c r="B6787" i="2"/>
  <c r="M6786" i="2"/>
  <c r="L6786" i="2"/>
  <c r="K6786" i="2"/>
  <c r="J6786" i="2"/>
  <c r="I6786" i="2"/>
  <c r="H6786" i="2"/>
  <c r="G6786" i="2"/>
  <c r="F6786" i="2"/>
  <c r="E6786" i="2"/>
  <c r="D6786" i="2"/>
  <c r="C6786" i="2"/>
  <c r="B6786" i="2"/>
  <c r="M6785" i="2"/>
  <c r="L6785" i="2"/>
  <c r="K6785" i="2"/>
  <c r="J6785" i="2"/>
  <c r="I6785" i="2"/>
  <c r="H6785" i="2"/>
  <c r="G6785" i="2"/>
  <c r="F6785" i="2"/>
  <c r="E6785" i="2"/>
  <c r="D6785" i="2"/>
  <c r="C6785" i="2"/>
  <c r="B6785" i="2"/>
  <c r="M6784" i="2"/>
  <c r="L6784" i="2"/>
  <c r="K6784" i="2"/>
  <c r="J6784" i="2"/>
  <c r="I6784" i="2"/>
  <c r="H6784" i="2"/>
  <c r="G6784" i="2"/>
  <c r="F6784" i="2"/>
  <c r="E6784" i="2"/>
  <c r="D6784" i="2"/>
  <c r="C6784" i="2"/>
  <c r="B6784" i="2"/>
  <c r="M6783" i="2"/>
  <c r="L6783" i="2"/>
  <c r="K6783" i="2"/>
  <c r="J6783" i="2"/>
  <c r="I6783" i="2"/>
  <c r="H6783" i="2"/>
  <c r="G6783" i="2"/>
  <c r="F6783" i="2"/>
  <c r="E6783" i="2"/>
  <c r="D6783" i="2"/>
  <c r="C6783" i="2"/>
  <c r="B6783" i="2"/>
  <c r="M6782" i="2"/>
  <c r="L6782" i="2"/>
  <c r="K6782" i="2"/>
  <c r="J6782" i="2"/>
  <c r="I6782" i="2"/>
  <c r="H6782" i="2"/>
  <c r="G6782" i="2"/>
  <c r="F6782" i="2"/>
  <c r="E6782" i="2"/>
  <c r="D6782" i="2"/>
  <c r="C6782" i="2"/>
  <c r="B6782" i="2"/>
  <c r="M6781" i="2"/>
  <c r="L6781" i="2"/>
  <c r="K6781" i="2"/>
  <c r="J6781" i="2"/>
  <c r="I6781" i="2"/>
  <c r="H6781" i="2"/>
  <c r="G6781" i="2"/>
  <c r="F6781" i="2"/>
  <c r="E6781" i="2"/>
  <c r="D6781" i="2"/>
  <c r="C6781" i="2"/>
  <c r="B6781" i="2"/>
  <c r="M6780" i="2"/>
  <c r="L6780" i="2"/>
  <c r="K6780" i="2"/>
  <c r="J6780" i="2"/>
  <c r="I6780" i="2"/>
  <c r="H6780" i="2"/>
  <c r="G6780" i="2"/>
  <c r="F6780" i="2"/>
  <c r="E6780" i="2"/>
  <c r="D6780" i="2"/>
  <c r="C6780" i="2"/>
  <c r="B6780" i="2"/>
  <c r="M6779" i="2"/>
  <c r="L6779" i="2"/>
  <c r="K6779" i="2"/>
  <c r="J6779" i="2"/>
  <c r="I6779" i="2"/>
  <c r="H6779" i="2"/>
  <c r="G6779" i="2"/>
  <c r="F6779" i="2"/>
  <c r="E6779" i="2"/>
  <c r="D6779" i="2"/>
  <c r="C6779" i="2"/>
  <c r="B6779" i="2"/>
  <c r="M6778" i="2"/>
  <c r="L6778" i="2"/>
  <c r="K6778" i="2"/>
  <c r="J6778" i="2"/>
  <c r="I6778" i="2"/>
  <c r="H6778" i="2"/>
  <c r="G6778" i="2"/>
  <c r="F6778" i="2"/>
  <c r="E6778" i="2"/>
  <c r="D6778" i="2"/>
  <c r="C6778" i="2"/>
  <c r="B6778" i="2"/>
  <c r="M6777" i="2"/>
  <c r="L6777" i="2"/>
  <c r="K6777" i="2"/>
  <c r="J6777" i="2"/>
  <c r="I6777" i="2"/>
  <c r="H6777" i="2"/>
  <c r="G6777" i="2"/>
  <c r="F6777" i="2"/>
  <c r="E6777" i="2"/>
  <c r="D6777" i="2"/>
  <c r="C6777" i="2"/>
  <c r="B6777" i="2"/>
  <c r="M6776" i="2"/>
  <c r="L6776" i="2"/>
  <c r="K6776" i="2"/>
  <c r="J6776" i="2"/>
  <c r="I6776" i="2"/>
  <c r="H6776" i="2"/>
  <c r="G6776" i="2"/>
  <c r="F6776" i="2"/>
  <c r="E6776" i="2"/>
  <c r="D6776" i="2"/>
  <c r="C6776" i="2"/>
  <c r="B6776" i="2"/>
  <c r="M6775" i="2"/>
  <c r="L6775" i="2"/>
  <c r="K6775" i="2"/>
  <c r="J6775" i="2"/>
  <c r="I6775" i="2"/>
  <c r="H6775" i="2"/>
  <c r="G6775" i="2"/>
  <c r="F6775" i="2"/>
  <c r="E6775" i="2"/>
  <c r="D6775" i="2"/>
  <c r="C6775" i="2"/>
  <c r="B6775" i="2"/>
  <c r="M6774" i="2"/>
  <c r="L6774" i="2"/>
  <c r="K6774" i="2"/>
  <c r="J6774" i="2"/>
  <c r="I6774" i="2"/>
  <c r="H6774" i="2"/>
  <c r="G6774" i="2"/>
  <c r="F6774" i="2"/>
  <c r="E6774" i="2"/>
  <c r="D6774" i="2"/>
  <c r="C6774" i="2"/>
  <c r="B6774" i="2"/>
  <c r="M6773" i="2"/>
  <c r="L6773" i="2"/>
  <c r="K6773" i="2"/>
  <c r="J6773" i="2"/>
  <c r="I6773" i="2"/>
  <c r="H6773" i="2"/>
  <c r="G6773" i="2"/>
  <c r="F6773" i="2"/>
  <c r="E6773" i="2"/>
  <c r="D6773" i="2"/>
  <c r="C6773" i="2"/>
  <c r="B6773" i="2"/>
  <c r="M6772" i="2"/>
  <c r="L6772" i="2"/>
  <c r="K6772" i="2"/>
  <c r="J6772" i="2"/>
  <c r="I6772" i="2"/>
  <c r="H6772" i="2"/>
  <c r="G6772" i="2"/>
  <c r="F6772" i="2"/>
  <c r="E6772" i="2"/>
  <c r="D6772" i="2"/>
  <c r="C6772" i="2"/>
  <c r="B6772" i="2"/>
  <c r="M6771" i="2"/>
  <c r="L6771" i="2"/>
  <c r="K6771" i="2"/>
  <c r="J6771" i="2"/>
  <c r="I6771" i="2"/>
  <c r="H6771" i="2"/>
  <c r="G6771" i="2"/>
  <c r="F6771" i="2"/>
  <c r="E6771" i="2"/>
  <c r="D6771" i="2"/>
  <c r="C6771" i="2"/>
  <c r="B6771" i="2"/>
  <c r="M6770" i="2"/>
  <c r="L6770" i="2"/>
  <c r="K6770" i="2"/>
  <c r="J6770" i="2"/>
  <c r="I6770" i="2"/>
  <c r="H6770" i="2"/>
  <c r="G6770" i="2"/>
  <c r="F6770" i="2"/>
  <c r="E6770" i="2"/>
  <c r="D6770" i="2"/>
  <c r="C6770" i="2"/>
  <c r="B6770" i="2"/>
  <c r="M6769" i="2"/>
  <c r="L6769" i="2"/>
  <c r="K6769" i="2"/>
  <c r="J6769" i="2"/>
  <c r="I6769" i="2"/>
  <c r="H6769" i="2"/>
  <c r="G6769" i="2"/>
  <c r="F6769" i="2"/>
  <c r="E6769" i="2"/>
  <c r="D6769" i="2"/>
  <c r="C6769" i="2"/>
  <c r="B6769" i="2"/>
  <c r="M6768" i="2"/>
  <c r="L6768" i="2"/>
  <c r="K6768" i="2"/>
  <c r="J6768" i="2"/>
  <c r="I6768" i="2"/>
  <c r="H6768" i="2"/>
  <c r="G6768" i="2"/>
  <c r="F6768" i="2"/>
  <c r="E6768" i="2"/>
  <c r="D6768" i="2"/>
  <c r="C6768" i="2"/>
  <c r="B6768" i="2"/>
  <c r="M6767" i="2"/>
  <c r="L6767" i="2"/>
  <c r="K6767" i="2"/>
  <c r="J6767" i="2"/>
  <c r="I6767" i="2"/>
  <c r="H6767" i="2"/>
  <c r="G6767" i="2"/>
  <c r="F6767" i="2"/>
  <c r="E6767" i="2"/>
  <c r="D6767" i="2"/>
  <c r="C6767" i="2"/>
  <c r="B6767" i="2"/>
  <c r="M6766" i="2"/>
  <c r="L6766" i="2"/>
  <c r="K6766" i="2"/>
  <c r="J6766" i="2"/>
  <c r="I6766" i="2"/>
  <c r="H6766" i="2"/>
  <c r="G6766" i="2"/>
  <c r="F6766" i="2"/>
  <c r="E6766" i="2"/>
  <c r="D6766" i="2"/>
  <c r="C6766" i="2"/>
  <c r="B6766" i="2"/>
  <c r="M6765" i="2"/>
  <c r="L6765" i="2"/>
  <c r="K6765" i="2"/>
  <c r="J6765" i="2"/>
  <c r="I6765" i="2"/>
  <c r="H6765" i="2"/>
  <c r="G6765" i="2"/>
  <c r="F6765" i="2"/>
  <c r="E6765" i="2"/>
  <c r="D6765" i="2"/>
  <c r="C6765" i="2"/>
  <c r="B6765" i="2"/>
  <c r="M6764" i="2"/>
  <c r="L6764" i="2"/>
  <c r="K6764" i="2"/>
  <c r="J6764" i="2"/>
  <c r="I6764" i="2"/>
  <c r="H6764" i="2"/>
  <c r="G6764" i="2"/>
  <c r="F6764" i="2"/>
  <c r="E6764" i="2"/>
  <c r="D6764" i="2"/>
  <c r="C6764" i="2"/>
  <c r="B6764" i="2"/>
  <c r="M6763" i="2"/>
  <c r="L6763" i="2"/>
  <c r="K6763" i="2"/>
  <c r="J6763" i="2"/>
  <c r="I6763" i="2"/>
  <c r="H6763" i="2"/>
  <c r="G6763" i="2"/>
  <c r="F6763" i="2"/>
  <c r="E6763" i="2"/>
  <c r="D6763" i="2"/>
  <c r="C6763" i="2"/>
  <c r="B6763" i="2"/>
  <c r="M6762" i="2"/>
  <c r="L6762" i="2"/>
  <c r="K6762" i="2"/>
  <c r="J6762" i="2"/>
  <c r="I6762" i="2"/>
  <c r="H6762" i="2"/>
  <c r="G6762" i="2"/>
  <c r="F6762" i="2"/>
  <c r="E6762" i="2"/>
  <c r="D6762" i="2"/>
  <c r="C6762" i="2"/>
  <c r="B6762" i="2"/>
  <c r="M6761" i="2"/>
  <c r="L6761" i="2"/>
  <c r="K6761" i="2"/>
  <c r="J6761" i="2"/>
  <c r="I6761" i="2"/>
  <c r="H6761" i="2"/>
  <c r="G6761" i="2"/>
  <c r="F6761" i="2"/>
  <c r="E6761" i="2"/>
  <c r="D6761" i="2"/>
  <c r="C6761" i="2"/>
  <c r="B6761" i="2"/>
  <c r="M6760" i="2"/>
  <c r="L6760" i="2"/>
  <c r="K6760" i="2"/>
  <c r="J6760" i="2"/>
  <c r="I6760" i="2"/>
  <c r="H6760" i="2"/>
  <c r="G6760" i="2"/>
  <c r="F6760" i="2"/>
  <c r="E6760" i="2"/>
  <c r="D6760" i="2"/>
  <c r="C6760" i="2"/>
  <c r="B6760" i="2"/>
  <c r="M6759" i="2"/>
  <c r="L6759" i="2"/>
  <c r="K6759" i="2"/>
  <c r="J6759" i="2"/>
  <c r="I6759" i="2"/>
  <c r="H6759" i="2"/>
  <c r="G6759" i="2"/>
  <c r="F6759" i="2"/>
  <c r="E6759" i="2"/>
  <c r="D6759" i="2"/>
  <c r="C6759" i="2"/>
  <c r="B6759" i="2"/>
  <c r="M6758" i="2"/>
  <c r="L6758" i="2"/>
  <c r="K6758" i="2"/>
  <c r="J6758" i="2"/>
  <c r="I6758" i="2"/>
  <c r="H6758" i="2"/>
  <c r="G6758" i="2"/>
  <c r="F6758" i="2"/>
  <c r="E6758" i="2"/>
  <c r="D6758" i="2"/>
  <c r="C6758" i="2"/>
  <c r="B6758" i="2"/>
  <c r="M6757" i="2"/>
  <c r="L6757" i="2"/>
  <c r="K6757" i="2"/>
  <c r="J6757" i="2"/>
  <c r="I6757" i="2"/>
  <c r="H6757" i="2"/>
  <c r="G6757" i="2"/>
  <c r="F6757" i="2"/>
  <c r="E6757" i="2"/>
  <c r="D6757" i="2"/>
  <c r="C6757" i="2"/>
  <c r="B6757" i="2"/>
  <c r="M6756" i="2"/>
  <c r="L6756" i="2"/>
  <c r="K6756" i="2"/>
  <c r="J6756" i="2"/>
  <c r="I6756" i="2"/>
  <c r="H6756" i="2"/>
  <c r="G6756" i="2"/>
  <c r="F6756" i="2"/>
  <c r="E6756" i="2"/>
  <c r="D6756" i="2"/>
  <c r="C6756" i="2"/>
  <c r="B6756" i="2"/>
  <c r="M6755" i="2"/>
  <c r="L6755" i="2"/>
  <c r="K6755" i="2"/>
  <c r="J6755" i="2"/>
  <c r="I6755" i="2"/>
  <c r="H6755" i="2"/>
  <c r="G6755" i="2"/>
  <c r="F6755" i="2"/>
  <c r="E6755" i="2"/>
  <c r="D6755" i="2"/>
  <c r="C6755" i="2"/>
  <c r="B6755" i="2"/>
  <c r="M6754" i="2"/>
  <c r="L6754" i="2"/>
  <c r="K6754" i="2"/>
  <c r="J6754" i="2"/>
  <c r="I6754" i="2"/>
  <c r="H6754" i="2"/>
  <c r="G6754" i="2"/>
  <c r="F6754" i="2"/>
  <c r="E6754" i="2"/>
  <c r="D6754" i="2"/>
  <c r="C6754" i="2"/>
  <c r="B6754" i="2"/>
  <c r="M6753" i="2"/>
  <c r="L6753" i="2"/>
  <c r="K6753" i="2"/>
  <c r="J6753" i="2"/>
  <c r="I6753" i="2"/>
  <c r="H6753" i="2"/>
  <c r="G6753" i="2"/>
  <c r="F6753" i="2"/>
  <c r="E6753" i="2"/>
  <c r="D6753" i="2"/>
  <c r="C6753" i="2"/>
  <c r="B6753" i="2"/>
  <c r="M6752" i="2"/>
  <c r="L6752" i="2"/>
  <c r="K6752" i="2"/>
  <c r="J6752" i="2"/>
  <c r="I6752" i="2"/>
  <c r="H6752" i="2"/>
  <c r="G6752" i="2"/>
  <c r="F6752" i="2"/>
  <c r="E6752" i="2"/>
  <c r="D6752" i="2"/>
  <c r="C6752" i="2"/>
  <c r="B6752" i="2"/>
  <c r="M6751" i="2"/>
  <c r="L6751" i="2"/>
  <c r="K6751" i="2"/>
  <c r="J6751" i="2"/>
  <c r="I6751" i="2"/>
  <c r="H6751" i="2"/>
  <c r="G6751" i="2"/>
  <c r="F6751" i="2"/>
  <c r="E6751" i="2"/>
  <c r="D6751" i="2"/>
  <c r="C6751" i="2"/>
  <c r="B6751" i="2"/>
  <c r="M6750" i="2"/>
  <c r="L6750" i="2"/>
  <c r="K6750" i="2"/>
  <c r="J6750" i="2"/>
  <c r="I6750" i="2"/>
  <c r="H6750" i="2"/>
  <c r="G6750" i="2"/>
  <c r="F6750" i="2"/>
  <c r="E6750" i="2"/>
  <c r="D6750" i="2"/>
  <c r="C6750" i="2"/>
  <c r="B6750" i="2"/>
  <c r="M6749" i="2"/>
  <c r="L6749" i="2"/>
  <c r="K6749" i="2"/>
  <c r="J6749" i="2"/>
  <c r="I6749" i="2"/>
  <c r="H6749" i="2"/>
  <c r="G6749" i="2"/>
  <c r="F6749" i="2"/>
  <c r="E6749" i="2"/>
  <c r="D6749" i="2"/>
  <c r="C6749" i="2"/>
  <c r="B6749" i="2"/>
  <c r="M6748" i="2"/>
  <c r="L6748" i="2"/>
  <c r="K6748" i="2"/>
  <c r="J6748" i="2"/>
  <c r="I6748" i="2"/>
  <c r="H6748" i="2"/>
  <c r="G6748" i="2"/>
  <c r="F6748" i="2"/>
  <c r="E6748" i="2"/>
  <c r="D6748" i="2"/>
  <c r="C6748" i="2"/>
  <c r="B6748" i="2"/>
  <c r="M6747" i="2"/>
  <c r="L6747" i="2"/>
  <c r="K6747" i="2"/>
  <c r="J6747" i="2"/>
  <c r="I6747" i="2"/>
  <c r="H6747" i="2"/>
  <c r="G6747" i="2"/>
  <c r="F6747" i="2"/>
  <c r="E6747" i="2"/>
  <c r="D6747" i="2"/>
  <c r="C6747" i="2"/>
  <c r="B6747" i="2"/>
  <c r="M6746" i="2"/>
  <c r="L6746" i="2"/>
  <c r="K6746" i="2"/>
  <c r="J6746" i="2"/>
  <c r="I6746" i="2"/>
  <c r="H6746" i="2"/>
  <c r="G6746" i="2"/>
  <c r="F6746" i="2"/>
  <c r="E6746" i="2"/>
  <c r="D6746" i="2"/>
  <c r="C6746" i="2"/>
  <c r="B6746" i="2"/>
  <c r="M6745" i="2"/>
  <c r="L6745" i="2"/>
  <c r="K6745" i="2"/>
  <c r="J6745" i="2"/>
  <c r="I6745" i="2"/>
  <c r="H6745" i="2"/>
  <c r="G6745" i="2"/>
  <c r="F6745" i="2"/>
  <c r="E6745" i="2"/>
  <c r="D6745" i="2"/>
  <c r="C6745" i="2"/>
  <c r="B6745" i="2"/>
  <c r="M6744" i="2"/>
  <c r="L6744" i="2"/>
  <c r="K6744" i="2"/>
  <c r="J6744" i="2"/>
  <c r="I6744" i="2"/>
  <c r="H6744" i="2"/>
  <c r="G6744" i="2"/>
  <c r="F6744" i="2"/>
  <c r="E6744" i="2"/>
  <c r="D6744" i="2"/>
  <c r="C6744" i="2"/>
  <c r="B6744" i="2"/>
  <c r="M6743" i="2"/>
  <c r="L6743" i="2"/>
  <c r="K6743" i="2"/>
  <c r="J6743" i="2"/>
  <c r="I6743" i="2"/>
  <c r="H6743" i="2"/>
  <c r="G6743" i="2"/>
  <c r="F6743" i="2"/>
  <c r="E6743" i="2"/>
  <c r="D6743" i="2"/>
  <c r="C6743" i="2"/>
  <c r="B6743" i="2"/>
  <c r="M6742" i="2"/>
  <c r="L6742" i="2"/>
  <c r="K6742" i="2"/>
  <c r="J6742" i="2"/>
  <c r="I6742" i="2"/>
  <c r="H6742" i="2"/>
  <c r="G6742" i="2"/>
  <c r="F6742" i="2"/>
  <c r="E6742" i="2"/>
  <c r="D6742" i="2"/>
  <c r="C6742" i="2"/>
  <c r="B6742" i="2"/>
  <c r="M6741" i="2"/>
  <c r="L6741" i="2"/>
  <c r="K6741" i="2"/>
  <c r="J6741" i="2"/>
  <c r="I6741" i="2"/>
  <c r="H6741" i="2"/>
  <c r="G6741" i="2"/>
  <c r="F6741" i="2"/>
  <c r="E6741" i="2"/>
  <c r="D6741" i="2"/>
  <c r="C6741" i="2"/>
  <c r="B6741" i="2"/>
  <c r="M6740" i="2"/>
  <c r="L6740" i="2"/>
  <c r="K6740" i="2"/>
  <c r="J6740" i="2"/>
  <c r="I6740" i="2"/>
  <c r="H6740" i="2"/>
  <c r="G6740" i="2"/>
  <c r="F6740" i="2"/>
  <c r="E6740" i="2"/>
  <c r="D6740" i="2"/>
  <c r="C6740" i="2"/>
  <c r="B6740" i="2"/>
  <c r="M6739" i="2"/>
  <c r="L6739" i="2"/>
  <c r="K6739" i="2"/>
  <c r="J6739" i="2"/>
  <c r="I6739" i="2"/>
  <c r="H6739" i="2"/>
  <c r="G6739" i="2"/>
  <c r="F6739" i="2"/>
  <c r="E6739" i="2"/>
  <c r="D6739" i="2"/>
  <c r="C6739" i="2"/>
  <c r="B6739" i="2"/>
  <c r="M6738" i="2"/>
  <c r="L6738" i="2"/>
  <c r="K6738" i="2"/>
  <c r="J6738" i="2"/>
  <c r="I6738" i="2"/>
  <c r="H6738" i="2"/>
  <c r="G6738" i="2"/>
  <c r="F6738" i="2"/>
  <c r="E6738" i="2"/>
  <c r="D6738" i="2"/>
  <c r="C6738" i="2"/>
  <c r="B6738" i="2"/>
  <c r="M6737" i="2"/>
  <c r="L6737" i="2"/>
  <c r="K6737" i="2"/>
  <c r="J6737" i="2"/>
  <c r="I6737" i="2"/>
  <c r="H6737" i="2"/>
  <c r="G6737" i="2"/>
  <c r="F6737" i="2"/>
  <c r="E6737" i="2"/>
  <c r="D6737" i="2"/>
  <c r="C6737" i="2"/>
  <c r="B6737" i="2"/>
  <c r="M6736" i="2"/>
  <c r="L6736" i="2"/>
  <c r="K6736" i="2"/>
  <c r="J6736" i="2"/>
  <c r="I6736" i="2"/>
  <c r="H6736" i="2"/>
  <c r="G6736" i="2"/>
  <c r="F6736" i="2"/>
  <c r="E6736" i="2"/>
  <c r="D6736" i="2"/>
  <c r="C6736" i="2"/>
  <c r="B6736" i="2"/>
  <c r="M6735" i="2"/>
  <c r="L6735" i="2"/>
  <c r="K6735" i="2"/>
  <c r="J6735" i="2"/>
  <c r="I6735" i="2"/>
  <c r="H6735" i="2"/>
  <c r="G6735" i="2"/>
  <c r="F6735" i="2"/>
  <c r="E6735" i="2"/>
  <c r="D6735" i="2"/>
  <c r="C6735" i="2"/>
  <c r="B6735" i="2"/>
  <c r="M6734" i="2"/>
  <c r="L6734" i="2"/>
  <c r="K6734" i="2"/>
  <c r="J6734" i="2"/>
  <c r="I6734" i="2"/>
  <c r="H6734" i="2"/>
  <c r="G6734" i="2"/>
  <c r="F6734" i="2"/>
  <c r="E6734" i="2"/>
  <c r="D6734" i="2"/>
  <c r="C6734" i="2"/>
  <c r="B6734" i="2"/>
  <c r="M6733" i="2"/>
  <c r="L6733" i="2"/>
  <c r="K6733" i="2"/>
  <c r="J6733" i="2"/>
  <c r="I6733" i="2"/>
  <c r="H6733" i="2"/>
  <c r="G6733" i="2"/>
  <c r="F6733" i="2"/>
  <c r="E6733" i="2"/>
  <c r="D6733" i="2"/>
  <c r="C6733" i="2"/>
  <c r="B6733" i="2"/>
  <c r="M6732" i="2"/>
  <c r="L6732" i="2"/>
  <c r="K6732" i="2"/>
  <c r="J6732" i="2"/>
  <c r="I6732" i="2"/>
  <c r="H6732" i="2"/>
  <c r="G6732" i="2"/>
  <c r="F6732" i="2"/>
  <c r="E6732" i="2"/>
  <c r="D6732" i="2"/>
  <c r="C6732" i="2"/>
  <c r="B6732" i="2"/>
  <c r="M6731" i="2"/>
  <c r="L6731" i="2"/>
  <c r="K6731" i="2"/>
  <c r="J6731" i="2"/>
  <c r="I6731" i="2"/>
  <c r="H6731" i="2"/>
  <c r="G6731" i="2"/>
  <c r="F6731" i="2"/>
  <c r="E6731" i="2"/>
  <c r="D6731" i="2"/>
  <c r="C6731" i="2"/>
  <c r="B6731" i="2"/>
  <c r="M6730" i="2"/>
  <c r="L6730" i="2"/>
  <c r="K6730" i="2"/>
  <c r="J6730" i="2"/>
  <c r="I6730" i="2"/>
  <c r="H6730" i="2"/>
  <c r="G6730" i="2"/>
  <c r="F6730" i="2"/>
  <c r="E6730" i="2"/>
  <c r="D6730" i="2"/>
  <c r="C6730" i="2"/>
  <c r="B6730" i="2"/>
  <c r="M6729" i="2"/>
  <c r="L6729" i="2"/>
  <c r="K6729" i="2"/>
  <c r="J6729" i="2"/>
  <c r="I6729" i="2"/>
  <c r="H6729" i="2"/>
  <c r="G6729" i="2"/>
  <c r="F6729" i="2"/>
  <c r="E6729" i="2"/>
  <c r="D6729" i="2"/>
  <c r="C6729" i="2"/>
  <c r="B6729" i="2"/>
  <c r="M6728" i="2"/>
  <c r="L6728" i="2"/>
  <c r="K6728" i="2"/>
  <c r="J6728" i="2"/>
  <c r="I6728" i="2"/>
  <c r="H6728" i="2"/>
  <c r="G6728" i="2"/>
  <c r="F6728" i="2"/>
  <c r="E6728" i="2"/>
  <c r="D6728" i="2"/>
  <c r="C6728" i="2"/>
  <c r="B6728" i="2"/>
  <c r="M6727" i="2"/>
  <c r="L6727" i="2"/>
  <c r="K6727" i="2"/>
  <c r="J6727" i="2"/>
  <c r="I6727" i="2"/>
  <c r="H6727" i="2"/>
  <c r="G6727" i="2"/>
  <c r="F6727" i="2"/>
  <c r="E6727" i="2"/>
  <c r="D6727" i="2"/>
  <c r="C6727" i="2"/>
  <c r="B6727" i="2"/>
  <c r="M6726" i="2"/>
  <c r="L6726" i="2"/>
  <c r="K6726" i="2"/>
  <c r="J6726" i="2"/>
  <c r="I6726" i="2"/>
  <c r="H6726" i="2"/>
  <c r="G6726" i="2"/>
  <c r="F6726" i="2"/>
  <c r="E6726" i="2"/>
  <c r="D6726" i="2"/>
  <c r="C6726" i="2"/>
  <c r="B6726" i="2"/>
  <c r="M6725" i="2"/>
  <c r="L6725" i="2"/>
  <c r="K6725" i="2"/>
  <c r="J6725" i="2"/>
  <c r="I6725" i="2"/>
  <c r="H6725" i="2"/>
  <c r="G6725" i="2"/>
  <c r="F6725" i="2"/>
  <c r="E6725" i="2"/>
  <c r="D6725" i="2"/>
  <c r="C6725" i="2"/>
  <c r="B6725" i="2"/>
  <c r="M6724" i="2"/>
  <c r="L6724" i="2"/>
  <c r="K6724" i="2"/>
  <c r="J6724" i="2"/>
  <c r="I6724" i="2"/>
  <c r="H6724" i="2"/>
  <c r="G6724" i="2"/>
  <c r="F6724" i="2"/>
  <c r="E6724" i="2"/>
  <c r="D6724" i="2"/>
  <c r="C6724" i="2"/>
  <c r="B6724" i="2"/>
  <c r="M6723" i="2"/>
  <c r="L6723" i="2"/>
  <c r="K6723" i="2"/>
  <c r="J6723" i="2"/>
  <c r="I6723" i="2"/>
  <c r="H6723" i="2"/>
  <c r="G6723" i="2"/>
  <c r="F6723" i="2"/>
  <c r="E6723" i="2"/>
  <c r="D6723" i="2"/>
  <c r="C6723" i="2"/>
  <c r="B6723" i="2"/>
  <c r="M6722" i="2"/>
  <c r="L6722" i="2"/>
  <c r="K6722" i="2"/>
  <c r="J6722" i="2"/>
  <c r="I6722" i="2"/>
  <c r="H6722" i="2"/>
  <c r="G6722" i="2"/>
  <c r="F6722" i="2"/>
  <c r="E6722" i="2"/>
  <c r="D6722" i="2"/>
  <c r="C6722" i="2"/>
  <c r="B6722" i="2"/>
  <c r="M6721" i="2"/>
  <c r="L6721" i="2"/>
  <c r="K6721" i="2"/>
  <c r="J6721" i="2"/>
  <c r="I6721" i="2"/>
  <c r="H6721" i="2"/>
  <c r="G6721" i="2"/>
  <c r="F6721" i="2"/>
  <c r="E6721" i="2"/>
  <c r="D6721" i="2"/>
  <c r="C6721" i="2"/>
  <c r="B6721" i="2"/>
  <c r="M6720" i="2"/>
  <c r="L6720" i="2"/>
  <c r="K6720" i="2"/>
  <c r="J6720" i="2"/>
  <c r="I6720" i="2"/>
  <c r="H6720" i="2"/>
  <c r="G6720" i="2"/>
  <c r="F6720" i="2"/>
  <c r="E6720" i="2"/>
  <c r="D6720" i="2"/>
  <c r="C6720" i="2"/>
  <c r="B6720" i="2"/>
  <c r="M6719" i="2"/>
  <c r="L6719" i="2"/>
  <c r="K6719" i="2"/>
  <c r="J6719" i="2"/>
  <c r="I6719" i="2"/>
  <c r="H6719" i="2"/>
  <c r="G6719" i="2"/>
  <c r="F6719" i="2"/>
  <c r="E6719" i="2"/>
  <c r="D6719" i="2"/>
  <c r="C6719" i="2"/>
  <c r="B6719" i="2"/>
  <c r="M6718" i="2"/>
  <c r="L6718" i="2"/>
  <c r="K6718" i="2"/>
  <c r="J6718" i="2"/>
  <c r="I6718" i="2"/>
  <c r="H6718" i="2"/>
  <c r="G6718" i="2"/>
  <c r="F6718" i="2"/>
  <c r="E6718" i="2"/>
  <c r="D6718" i="2"/>
  <c r="C6718" i="2"/>
  <c r="B6718" i="2"/>
  <c r="M6717" i="2"/>
  <c r="L6717" i="2"/>
  <c r="K6717" i="2"/>
  <c r="J6717" i="2"/>
  <c r="I6717" i="2"/>
  <c r="H6717" i="2"/>
  <c r="G6717" i="2"/>
  <c r="F6717" i="2"/>
  <c r="E6717" i="2"/>
  <c r="D6717" i="2"/>
  <c r="C6717" i="2"/>
  <c r="B6717" i="2"/>
  <c r="M6716" i="2"/>
  <c r="L6716" i="2"/>
  <c r="K6716" i="2"/>
  <c r="J6716" i="2"/>
  <c r="I6716" i="2"/>
  <c r="H6716" i="2"/>
  <c r="G6716" i="2"/>
  <c r="F6716" i="2"/>
  <c r="E6716" i="2"/>
  <c r="D6716" i="2"/>
  <c r="C6716" i="2"/>
  <c r="B6716" i="2"/>
  <c r="M6715" i="2"/>
  <c r="L6715" i="2"/>
  <c r="K6715" i="2"/>
  <c r="J6715" i="2"/>
  <c r="I6715" i="2"/>
  <c r="H6715" i="2"/>
  <c r="G6715" i="2"/>
  <c r="F6715" i="2"/>
  <c r="E6715" i="2"/>
  <c r="D6715" i="2"/>
  <c r="C6715" i="2"/>
  <c r="B6715" i="2"/>
  <c r="M6714" i="2"/>
  <c r="L6714" i="2"/>
  <c r="K6714" i="2"/>
  <c r="J6714" i="2"/>
  <c r="I6714" i="2"/>
  <c r="H6714" i="2"/>
  <c r="G6714" i="2"/>
  <c r="F6714" i="2"/>
  <c r="E6714" i="2"/>
  <c r="D6714" i="2"/>
  <c r="C6714" i="2"/>
  <c r="B6714" i="2"/>
  <c r="M6713" i="2"/>
  <c r="L6713" i="2"/>
  <c r="K6713" i="2"/>
  <c r="J6713" i="2"/>
  <c r="I6713" i="2"/>
  <c r="H6713" i="2"/>
  <c r="G6713" i="2"/>
  <c r="F6713" i="2"/>
  <c r="E6713" i="2"/>
  <c r="D6713" i="2"/>
  <c r="C6713" i="2"/>
  <c r="B6713" i="2"/>
  <c r="M6712" i="2"/>
  <c r="L6712" i="2"/>
  <c r="K6712" i="2"/>
  <c r="J6712" i="2"/>
  <c r="I6712" i="2"/>
  <c r="H6712" i="2"/>
  <c r="G6712" i="2"/>
  <c r="F6712" i="2"/>
  <c r="E6712" i="2"/>
  <c r="D6712" i="2"/>
  <c r="C6712" i="2"/>
  <c r="B6712" i="2"/>
  <c r="M6711" i="2"/>
  <c r="L6711" i="2"/>
  <c r="K6711" i="2"/>
  <c r="J6711" i="2"/>
  <c r="I6711" i="2"/>
  <c r="H6711" i="2"/>
  <c r="G6711" i="2"/>
  <c r="F6711" i="2"/>
  <c r="E6711" i="2"/>
  <c r="D6711" i="2"/>
  <c r="C6711" i="2"/>
  <c r="B6711" i="2"/>
  <c r="M6710" i="2"/>
  <c r="L6710" i="2"/>
  <c r="K6710" i="2"/>
  <c r="J6710" i="2"/>
  <c r="I6710" i="2"/>
  <c r="H6710" i="2"/>
  <c r="G6710" i="2"/>
  <c r="F6710" i="2"/>
  <c r="E6710" i="2"/>
  <c r="D6710" i="2"/>
  <c r="C6710" i="2"/>
  <c r="B6710" i="2"/>
  <c r="M6709" i="2"/>
  <c r="L6709" i="2"/>
  <c r="K6709" i="2"/>
  <c r="J6709" i="2"/>
  <c r="I6709" i="2"/>
  <c r="H6709" i="2"/>
  <c r="G6709" i="2"/>
  <c r="F6709" i="2"/>
  <c r="E6709" i="2"/>
  <c r="D6709" i="2"/>
  <c r="C6709" i="2"/>
  <c r="B6709" i="2"/>
  <c r="M6708" i="2"/>
  <c r="L6708" i="2"/>
  <c r="K6708" i="2"/>
  <c r="J6708" i="2"/>
  <c r="I6708" i="2"/>
  <c r="H6708" i="2"/>
  <c r="G6708" i="2"/>
  <c r="F6708" i="2"/>
  <c r="E6708" i="2"/>
  <c r="D6708" i="2"/>
  <c r="C6708" i="2"/>
  <c r="B6708" i="2"/>
  <c r="M6707" i="2"/>
  <c r="L6707" i="2"/>
  <c r="K6707" i="2"/>
  <c r="J6707" i="2"/>
  <c r="I6707" i="2"/>
  <c r="H6707" i="2"/>
  <c r="G6707" i="2"/>
  <c r="F6707" i="2"/>
  <c r="E6707" i="2"/>
  <c r="D6707" i="2"/>
  <c r="C6707" i="2"/>
  <c r="B6707" i="2"/>
  <c r="M6706" i="2"/>
  <c r="L6706" i="2"/>
  <c r="K6706" i="2"/>
  <c r="J6706" i="2"/>
  <c r="I6706" i="2"/>
  <c r="H6706" i="2"/>
  <c r="G6706" i="2"/>
  <c r="F6706" i="2"/>
  <c r="E6706" i="2"/>
  <c r="D6706" i="2"/>
  <c r="C6706" i="2"/>
  <c r="B6706" i="2"/>
  <c r="M6705" i="2"/>
  <c r="L6705" i="2"/>
  <c r="K6705" i="2"/>
  <c r="J6705" i="2"/>
  <c r="I6705" i="2"/>
  <c r="H6705" i="2"/>
  <c r="G6705" i="2"/>
  <c r="F6705" i="2"/>
  <c r="E6705" i="2"/>
  <c r="D6705" i="2"/>
  <c r="C6705" i="2"/>
  <c r="B6705" i="2"/>
  <c r="M6704" i="2"/>
  <c r="L6704" i="2"/>
  <c r="K6704" i="2"/>
  <c r="J6704" i="2"/>
  <c r="I6704" i="2"/>
  <c r="H6704" i="2"/>
  <c r="G6704" i="2"/>
  <c r="F6704" i="2"/>
  <c r="E6704" i="2"/>
  <c r="D6704" i="2"/>
  <c r="C6704" i="2"/>
  <c r="B6704" i="2"/>
  <c r="M6703" i="2"/>
  <c r="L6703" i="2"/>
  <c r="K6703" i="2"/>
  <c r="J6703" i="2"/>
  <c r="I6703" i="2"/>
  <c r="H6703" i="2"/>
  <c r="G6703" i="2"/>
  <c r="F6703" i="2"/>
  <c r="E6703" i="2"/>
  <c r="D6703" i="2"/>
  <c r="C6703" i="2"/>
  <c r="B6703" i="2"/>
  <c r="M6702" i="2"/>
  <c r="L6702" i="2"/>
  <c r="K6702" i="2"/>
  <c r="J6702" i="2"/>
  <c r="I6702" i="2"/>
  <c r="H6702" i="2"/>
  <c r="G6702" i="2"/>
  <c r="F6702" i="2"/>
  <c r="E6702" i="2"/>
  <c r="D6702" i="2"/>
  <c r="C6702" i="2"/>
  <c r="B6702" i="2"/>
  <c r="M6701" i="2"/>
  <c r="L6701" i="2"/>
  <c r="K6701" i="2"/>
  <c r="J6701" i="2"/>
  <c r="I6701" i="2"/>
  <c r="H6701" i="2"/>
  <c r="G6701" i="2"/>
  <c r="F6701" i="2"/>
  <c r="E6701" i="2"/>
  <c r="D6701" i="2"/>
  <c r="C6701" i="2"/>
  <c r="B6701" i="2"/>
  <c r="M6700" i="2"/>
  <c r="L6700" i="2"/>
  <c r="K6700" i="2"/>
  <c r="J6700" i="2"/>
  <c r="I6700" i="2"/>
  <c r="H6700" i="2"/>
  <c r="G6700" i="2"/>
  <c r="F6700" i="2"/>
  <c r="E6700" i="2"/>
  <c r="D6700" i="2"/>
  <c r="C6700" i="2"/>
  <c r="B6700" i="2"/>
  <c r="M6699" i="2"/>
  <c r="L6699" i="2"/>
  <c r="K6699" i="2"/>
  <c r="J6699" i="2"/>
  <c r="I6699" i="2"/>
  <c r="H6699" i="2"/>
  <c r="G6699" i="2"/>
  <c r="F6699" i="2"/>
  <c r="E6699" i="2"/>
  <c r="D6699" i="2"/>
  <c r="C6699" i="2"/>
  <c r="B6699" i="2"/>
  <c r="M6698" i="2"/>
  <c r="L6698" i="2"/>
  <c r="K6698" i="2"/>
  <c r="J6698" i="2"/>
  <c r="I6698" i="2"/>
  <c r="H6698" i="2"/>
  <c r="G6698" i="2"/>
  <c r="F6698" i="2"/>
  <c r="E6698" i="2"/>
  <c r="D6698" i="2"/>
  <c r="C6698" i="2"/>
  <c r="B6698" i="2"/>
  <c r="M6697" i="2"/>
  <c r="L6697" i="2"/>
  <c r="K6697" i="2"/>
  <c r="J6697" i="2"/>
  <c r="I6697" i="2"/>
  <c r="H6697" i="2"/>
  <c r="G6697" i="2"/>
  <c r="F6697" i="2"/>
  <c r="E6697" i="2"/>
  <c r="D6697" i="2"/>
  <c r="C6697" i="2"/>
  <c r="B6697" i="2"/>
  <c r="M6696" i="2"/>
  <c r="L6696" i="2"/>
  <c r="K6696" i="2"/>
  <c r="J6696" i="2"/>
  <c r="I6696" i="2"/>
  <c r="H6696" i="2"/>
  <c r="G6696" i="2"/>
  <c r="F6696" i="2"/>
  <c r="E6696" i="2"/>
  <c r="D6696" i="2"/>
  <c r="C6696" i="2"/>
  <c r="B6696" i="2"/>
  <c r="M6695" i="2"/>
  <c r="L6695" i="2"/>
  <c r="K6695" i="2"/>
  <c r="J6695" i="2"/>
  <c r="I6695" i="2"/>
  <c r="H6695" i="2"/>
  <c r="G6695" i="2"/>
  <c r="F6695" i="2"/>
  <c r="E6695" i="2"/>
  <c r="D6695" i="2"/>
  <c r="C6695" i="2"/>
  <c r="B6695" i="2"/>
  <c r="M6694" i="2"/>
  <c r="L6694" i="2"/>
  <c r="K6694" i="2"/>
  <c r="J6694" i="2"/>
  <c r="I6694" i="2"/>
  <c r="H6694" i="2"/>
  <c r="G6694" i="2"/>
  <c r="F6694" i="2"/>
  <c r="E6694" i="2"/>
  <c r="D6694" i="2"/>
  <c r="C6694" i="2"/>
  <c r="B6694" i="2"/>
  <c r="M6693" i="2"/>
  <c r="L6693" i="2"/>
  <c r="K6693" i="2"/>
  <c r="J6693" i="2"/>
  <c r="I6693" i="2"/>
  <c r="H6693" i="2"/>
  <c r="G6693" i="2"/>
  <c r="F6693" i="2"/>
  <c r="E6693" i="2"/>
  <c r="D6693" i="2"/>
  <c r="C6693" i="2"/>
  <c r="B6693" i="2"/>
  <c r="M6692" i="2"/>
  <c r="L6692" i="2"/>
  <c r="K6692" i="2"/>
  <c r="J6692" i="2"/>
  <c r="I6692" i="2"/>
  <c r="H6692" i="2"/>
  <c r="G6692" i="2"/>
  <c r="F6692" i="2"/>
  <c r="E6692" i="2"/>
  <c r="D6692" i="2"/>
  <c r="C6692" i="2"/>
  <c r="B6692" i="2"/>
  <c r="M6691" i="2"/>
  <c r="L6691" i="2"/>
  <c r="K6691" i="2"/>
  <c r="J6691" i="2"/>
  <c r="I6691" i="2"/>
  <c r="H6691" i="2"/>
  <c r="G6691" i="2"/>
  <c r="F6691" i="2"/>
  <c r="E6691" i="2"/>
  <c r="D6691" i="2"/>
  <c r="C6691" i="2"/>
  <c r="B6691" i="2"/>
  <c r="M6690" i="2"/>
  <c r="L6690" i="2"/>
  <c r="K6690" i="2"/>
  <c r="J6690" i="2"/>
  <c r="I6690" i="2"/>
  <c r="H6690" i="2"/>
  <c r="G6690" i="2"/>
  <c r="F6690" i="2"/>
  <c r="E6690" i="2"/>
  <c r="D6690" i="2"/>
  <c r="C6690" i="2"/>
  <c r="B6690" i="2"/>
  <c r="M6689" i="2"/>
  <c r="L6689" i="2"/>
  <c r="K6689" i="2"/>
  <c r="J6689" i="2"/>
  <c r="I6689" i="2"/>
  <c r="H6689" i="2"/>
  <c r="G6689" i="2"/>
  <c r="F6689" i="2"/>
  <c r="E6689" i="2"/>
  <c r="D6689" i="2"/>
  <c r="C6689" i="2"/>
  <c r="B6689" i="2"/>
  <c r="M6688" i="2"/>
  <c r="L6688" i="2"/>
  <c r="K6688" i="2"/>
  <c r="J6688" i="2"/>
  <c r="I6688" i="2"/>
  <c r="H6688" i="2"/>
  <c r="G6688" i="2"/>
  <c r="F6688" i="2"/>
  <c r="E6688" i="2"/>
  <c r="D6688" i="2"/>
  <c r="C6688" i="2"/>
  <c r="B6688" i="2"/>
  <c r="M6687" i="2"/>
  <c r="L6687" i="2"/>
  <c r="K6687" i="2"/>
  <c r="J6687" i="2"/>
  <c r="I6687" i="2"/>
  <c r="H6687" i="2"/>
  <c r="G6687" i="2"/>
  <c r="F6687" i="2"/>
  <c r="E6687" i="2"/>
  <c r="D6687" i="2"/>
  <c r="C6687" i="2"/>
  <c r="B6687" i="2"/>
  <c r="M6686" i="2"/>
  <c r="L6686" i="2"/>
  <c r="K6686" i="2"/>
  <c r="J6686" i="2"/>
  <c r="I6686" i="2"/>
  <c r="H6686" i="2"/>
  <c r="G6686" i="2"/>
  <c r="F6686" i="2"/>
  <c r="E6686" i="2"/>
  <c r="D6686" i="2"/>
  <c r="C6686" i="2"/>
  <c r="B6686" i="2"/>
  <c r="M6685" i="2"/>
  <c r="L6685" i="2"/>
  <c r="K6685" i="2"/>
  <c r="J6685" i="2"/>
  <c r="I6685" i="2"/>
  <c r="H6685" i="2"/>
  <c r="G6685" i="2"/>
  <c r="F6685" i="2"/>
  <c r="E6685" i="2"/>
  <c r="D6685" i="2"/>
  <c r="C6685" i="2"/>
  <c r="B6685" i="2"/>
  <c r="M6684" i="2"/>
  <c r="L6684" i="2"/>
  <c r="K6684" i="2"/>
  <c r="J6684" i="2"/>
  <c r="I6684" i="2"/>
  <c r="H6684" i="2"/>
  <c r="G6684" i="2"/>
  <c r="F6684" i="2"/>
  <c r="E6684" i="2"/>
  <c r="D6684" i="2"/>
  <c r="C6684" i="2"/>
  <c r="B6684" i="2"/>
  <c r="M6683" i="2"/>
  <c r="L6683" i="2"/>
  <c r="K6683" i="2"/>
  <c r="J6683" i="2"/>
  <c r="I6683" i="2"/>
  <c r="H6683" i="2"/>
  <c r="G6683" i="2"/>
  <c r="F6683" i="2"/>
  <c r="E6683" i="2"/>
  <c r="D6683" i="2"/>
  <c r="C6683" i="2"/>
  <c r="B6683" i="2"/>
  <c r="M6682" i="2"/>
  <c r="L6682" i="2"/>
  <c r="K6682" i="2"/>
  <c r="J6682" i="2"/>
  <c r="I6682" i="2"/>
  <c r="H6682" i="2"/>
  <c r="G6682" i="2"/>
  <c r="F6682" i="2"/>
  <c r="E6682" i="2"/>
  <c r="D6682" i="2"/>
  <c r="C6682" i="2"/>
  <c r="B6682" i="2"/>
  <c r="M6681" i="2"/>
  <c r="L6681" i="2"/>
  <c r="K6681" i="2"/>
  <c r="J6681" i="2"/>
  <c r="I6681" i="2"/>
  <c r="H6681" i="2"/>
  <c r="G6681" i="2"/>
  <c r="F6681" i="2"/>
  <c r="E6681" i="2"/>
  <c r="D6681" i="2"/>
  <c r="C6681" i="2"/>
  <c r="B6681" i="2"/>
  <c r="M6680" i="2"/>
  <c r="L6680" i="2"/>
  <c r="K6680" i="2"/>
  <c r="J6680" i="2"/>
  <c r="I6680" i="2"/>
  <c r="H6680" i="2"/>
  <c r="G6680" i="2"/>
  <c r="F6680" i="2"/>
  <c r="E6680" i="2"/>
  <c r="D6680" i="2"/>
  <c r="C6680" i="2"/>
  <c r="B6680" i="2"/>
  <c r="M6679" i="2"/>
  <c r="L6679" i="2"/>
  <c r="K6679" i="2"/>
  <c r="J6679" i="2"/>
  <c r="I6679" i="2"/>
  <c r="H6679" i="2"/>
  <c r="G6679" i="2"/>
  <c r="F6679" i="2"/>
  <c r="E6679" i="2"/>
  <c r="D6679" i="2"/>
  <c r="C6679" i="2"/>
  <c r="B6679" i="2"/>
  <c r="M6678" i="2"/>
  <c r="L6678" i="2"/>
  <c r="K6678" i="2"/>
  <c r="J6678" i="2"/>
  <c r="I6678" i="2"/>
  <c r="H6678" i="2"/>
  <c r="G6678" i="2"/>
  <c r="F6678" i="2"/>
  <c r="E6678" i="2"/>
  <c r="D6678" i="2"/>
  <c r="C6678" i="2"/>
  <c r="B6678" i="2"/>
  <c r="M6677" i="2"/>
  <c r="L6677" i="2"/>
  <c r="K6677" i="2"/>
  <c r="J6677" i="2"/>
  <c r="I6677" i="2"/>
  <c r="H6677" i="2"/>
  <c r="G6677" i="2"/>
  <c r="F6677" i="2"/>
  <c r="E6677" i="2"/>
  <c r="D6677" i="2"/>
  <c r="C6677" i="2"/>
  <c r="B6677" i="2"/>
  <c r="M6676" i="2"/>
  <c r="L6676" i="2"/>
  <c r="K6676" i="2"/>
  <c r="J6676" i="2"/>
  <c r="I6676" i="2"/>
  <c r="H6676" i="2"/>
  <c r="G6676" i="2"/>
  <c r="F6676" i="2"/>
  <c r="E6676" i="2"/>
  <c r="D6676" i="2"/>
  <c r="C6676" i="2"/>
  <c r="B6676" i="2"/>
  <c r="M6675" i="2"/>
  <c r="L6675" i="2"/>
  <c r="K6675" i="2"/>
  <c r="J6675" i="2"/>
  <c r="I6675" i="2"/>
  <c r="H6675" i="2"/>
  <c r="G6675" i="2"/>
  <c r="F6675" i="2"/>
  <c r="E6675" i="2"/>
  <c r="D6675" i="2"/>
  <c r="C6675" i="2"/>
  <c r="B6675" i="2"/>
  <c r="M6674" i="2"/>
  <c r="L6674" i="2"/>
  <c r="K6674" i="2"/>
  <c r="J6674" i="2"/>
  <c r="I6674" i="2"/>
  <c r="H6674" i="2"/>
  <c r="G6674" i="2"/>
  <c r="F6674" i="2"/>
  <c r="E6674" i="2"/>
  <c r="D6674" i="2"/>
  <c r="C6674" i="2"/>
  <c r="B6674" i="2"/>
  <c r="M6673" i="2"/>
  <c r="L6673" i="2"/>
  <c r="K6673" i="2"/>
  <c r="J6673" i="2"/>
  <c r="I6673" i="2"/>
  <c r="H6673" i="2"/>
  <c r="G6673" i="2"/>
  <c r="F6673" i="2"/>
  <c r="E6673" i="2"/>
  <c r="D6673" i="2"/>
  <c r="C6673" i="2"/>
  <c r="B6673" i="2"/>
  <c r="M6672" i="2"/>
  <c r="L6672" i="2"/>
  <c r="K6672" i="2"/>
  <c r="J6672" i="2"/>
  <c r="I6672" i="2"/>
  <c r="H6672" i="2"/>
  <c r="G6672" i="2"/>
  <c r="F6672" i="2"/>
  <c r="E6672" i="2"/>
  <c r="D6672" i="2"/>
  <c r="C6672" i="2"/>
  <c r="B6672" i="2"/>
  <c r="M6671" i="2"/>
  <c r="L6671" i="2"/>
  <c r="K6671" i="2"/>
  <c r="J6671" i="2"/>
  <c r="I6671" i="2"/>
  <c r="H6671" i="2"/>
  <c r="G6671" i="2"/>
  <c r="F6671" i="2"/>
  <c r="E6671" i="2"/>
  <c r="D6671" i="2"/>
  <c r="C6671" i="2"/>
  <c r="B6671" i="2"/>
  <c r="M6670" i="2"/>
  <c r="L6670" i="2"/>
  <c r="K6670" i="2"/>
  <c r="J6670" i="2"/>
  <c r="I6670" i="2"/>
  <c r="H6670" i="2"/>
  <c r="G6670" i="2"/>
  <c r="F6670" i="2"/>
  <c r="E6670" i="2"/>
  <c r="D6670" i="2"/>
  <c r="C6670" i="2"/>
  <c r="B6670" i="2"/>
  <c r="M6669" i="2"/>
  <c r="L6669" i="2"/>
  <c r="K6669" i="2"/>
  <c r="J6669" i="2"/>
  <c r="I6669" i="2"/>
  <c r="H6669" i="2"/>
  <c r="G6669" i="2"/>
  <c r="F6669" i="2"/>
  <c r="E6669" i="2"/>
  <c r="D6669" i="2"/>
  <c r="C6669" i="2"/>
  <c r="B6669" i="2"/>
  <c r="M6668" i="2"/>
  <c r="L6668" i="2"/>
  <c r="K6668" i="2"/>
  <c r="J6668" i="2"/>
  <c r="I6668" i="2"/>
  <c r="H6668" i="2"/>
  <c r="G6668" i="2"/>
  <c r="F6668" i="2"/>
  <c r="E6668" i="2"/>
  <c r="D6668" i="2"/>
  <c r="C6668" i="2"/>
  <c r="B6668" i="2"/>
  <c r="M6667" i="2"/>
  <c r="L6667" i="2"/>
  <c r="K6667" i="2"/>
  <c r="J6667" i="2"/>
  <c r="I6667" i="2"/>
  <c r="H6667" i="2"/>
  <c r="G6667" i="2"/>
  <c r="F6667" i="2"/>
  <c r="E6667" i="2"/>
  <c r="D6667" i="2"/>
  <c r="C6667" i="2"/>
  <c r="B6667" i="2"/>
  <c r="M6666" i="2"/>
  <c r="L6666" i="2"/>
  <c r="K6666" i="2"/>
  <c r="J6666" i="2"/>
  <c r="I6666" i="2"/>
  <c r="H6666" i="2"/>
  <c r="G6666" i="2"/>
  <c r="F6666" i="2"/>
  <c r="E6666" i="2"/>
  <c r="D6666" i="2"/>
  <c r="C6666" i="2"/>
  <c r="B6666" i="2"/>
  <c r="M6665" i="2"/>
  <c r="L6665" i="2"/>
  <c r="K6665" i="2"/>
  <c r="J6665" i="2"/>
  <c r="I6665" i="2"/>
  <c r="H6665" i="2"/>
  <c r="G6665" i="2"/>
  <c r="F6665" i="2"/>
  <c r="E6665" i="2"/>
  <c r="D6665" i="2"/>
  <c r="C6665" i="2"/>
  <c r="B6665" i="2"/>
  <c r="M6664" i="2"/>
  <c r="L6664" i="2"/>
  <c r="K6664" i="2"/>
  <c r="J6664" i="2"/>
  <c r="I6664" i="2"/>
  <c r="H6664" i="2"/>
  <c r="G6664" i="2"/>
  <c r="F6664" i="2"/>
  <c r="E6664" i="2"/>
  <c r="D6664" i="2"/>
  <c r="C6664" i="2"/>
  <c r="B6664" i="2"/>
  <c r="M6663" i="2"/>
  <c r="L6663" i="2"/>
  <c r="K6663" i="2"/>
  <c r="J6663" i="2"/>
  <c r="I6663" i="2"/>
  <c r="H6663" i="2"/>
  <c r="G6663" i="2"/>
  <c r="F6663" i="2"/>
  <c r="E6663" i="2"/>
  <c r="D6663" i="2"/>
  <c r="C6663" i="2"/>
  <c r="B6663" i="2"/>
  <c r="M6662" i="2"/>
  <c r="L6662" i="2"/>
  <c r="K6662" i="2"/>
  <c r="J6662" i="2"/>
  <c r="I6662" i="2"/>
  <c r="H6662" i="2"/>
  <c r="G6662" i="2"/>
  <c r="F6662" i="2"/>
  <c r="E6662" i="2"/>
  <c r="D6662" i="2"/>
  <c r="C6662" i="2"/>
  <c r="B6662" i="2"/>
  <c r="M6661" i="2"/>
  <c r="L6661" i="2"/>
  <c r="K6661" i="2"/>
  <c r="J6661" i="2"/>
  <c r="I6661" i="2"/>
  <c r="H6661" i="2"/>
  <c r="G6661" i="2"/>
  <c r="F6661" i="2"/>
  <c r="E6661" i="2"/>
  <c r="D6661" i="2"/>
  <c r="C6661" i="2"/>
  <c r="B6661" i="2"/>
  <c r="M6660" i="2"/>
  <c r="L6660" i="2"/>
  <c r="K6660" i="2"/>
  <c r="J6660" i="2"/>
  <c r="I6660" i="2"/>
  <c r="H6660" i="2"/>
  <c r="G6660" i="2"/>
  <c r="F6660" i="2"/>
  <c r="E6660" i="2"/>
  <c r="D6660" i="2"/>
  <c r="C6660" i="2"/>
  <c r="B6660" i="2"/>
  <c r="M6659" i="2"/>
  <c r="L6659" i="2"/>
  <c r="K6659" i="2"/>
  <c r="J6659" i="2"/>
  <c r="I6659" i="2"/>
  <c r="H6659" i="2"/>
  <c r="G6659" i="2"/>
  <c r="F6659" i="2"/>
  <c r="E6659" i="2"/>
  <c r="D6659" i="2"/>
  <c r="C6659" i="2"/>
  <c r="B6659" i="2"/>
  <c r="M6658" i="2"/>
  <c r="L6658" i="2"/>
  <c r="K6658" i="2"/>
  <c r="J6658" i="2"/>
  <c r="I6658" i="2"/>
  <c r="H6658" i="2"/>
  <c r="G6658" i="2"/>
  <c r="F6658" i="2"/>
  <c r="E6658" i="2"/>
  <c r="D6658" i="2"/>
  <c r="C6658" i="2"/>
  <c r="B6658" i="2"/>
  <c r="M6657" i="2"/>
  <c r="L6657" i="2"/>
  <c r="K6657" i="2"/>
  <c r="J6657" i="2"/>
  <c r="I6657" i="2"/>
  <c r="H6657" i="2"/>
  <c r="G6657" i="2"/>
  <c r="F6657" i="2"/>
  <c r="E6657" i="2"/>
  <c r="D6657" i="2"/>
  <c r="C6657" i="2"/>
  <c r="B6657" i="2"/>
  <c r="M6656" i="2"/>
  <c r="L6656" i="2"/>
  <c r="K6656" i="2"/>
  <c r="J6656" i="2"/>
  <c r="I6656" i="2"/>
  <c r="H6656" i="2"/>
  <c r="G6656" i="2"/>
  <c r="F6656" i="2"/>
  <c r="E6656" i="2"/>
  <c r="D6656" i="2"/>
  <c r="C6656" i="2"/>
  <c r="B6656" i="2"/>
  <c r="M6655" i="2"/>
  <c r="L6655" i="2"/>
  <c r="K6655" i="2"/>
  <c r="J6655" i="2"/>
  <c r="I6655" i="2"/>
  <c r="H6655" i="2"/>
  <c r="G6655" i="2"/>
  <c r="F6655" i="2"/>
  <c r="E6655" i="2"/>
  <c r="D6655" i="2"/>
  <c r="C6655" i="2"/>
  <c r="B6655" i="2"/>
  <c r="M6654" i="2"/>
  <c r="L6654" i="2"/>
  <c r="K6654" i="2"/>
  <c r="J6654" i="2"/>
  <c r="I6654" i="2"/>
  <c r="H6654" i="2"/>
  <c r="G6654" i="2"/>
  <c r="F6654" i="2"/>
  <c r="E6654" i="2"/>
  <c r="D6654" i="2"/>
  <c r="C6654" i="2"/>
  <c r="B6654" i="2"/>
  <c r="M6653" i="2"/>
  <c r="L6653" i="2"/>
  <c r="K6653" i="2"/>
  <c r="J6653" i="2"/>
  <c r="I6653" i="2"/>
  <c r="H6653" i="2"/>
  <c r="G6653" i="2"/>
  <c r="F6653" i="2"/>
  <c r="E6653" i="2"/>
  <c r="D6653" i="2"/>
  <c r="C6653" i="2"/>
  <c r="B6653" i="2"/>
  <c r="M6652" i="2"/>
  <c r="L6652" i="2"/>
  <c r="K6652" i="2"/>
  <c r="J6652" i="2"/>
  <c r="I6652" i="2"/>
  <c r="H6652" i="2"/>
  <c r="G6652" i="2"/>
  <c r="F6652" i="2"/>
  <c r="E6652" i="2"/>
  <c r="D6652" i="2"/>
  <c r="C6652" i="2"/>
  <c r="B6652" i="2"/>
  <c r="M6651" i="2"/>
  <c r="L6651" i="2"/>
  <c r="K6651" i="2"/>
  <c r="J6651" i="2"/>
  <c r="I6651" i="2"/>
  <c r="H6651" i="2"/>
  <c r="G6651" i="2"/>
  <c r="F6651" i="2"/>
  <c r="E6651" i="2"/>
  <c r="D6651" i="2"/>
  <c r="C6651" i="2"/>
  <c r="B6651" i="2"/>
  <c r="M6650" i="2"/>
  <c r="L6650" i="2"/>
  <c r="K6650" i="2"/>
  <c r="J6650" i="2"/>
  <c r="I6650" i="2"/>
  <c r="H6650" i="2"/>
  <c r="G6650" i="2"/>
  <c r="F6650" i="2"/>
  <c r="E6650" i="2"/>
  <c r="D6650" i="2"/>
  <c r="C6650" i="2"/>
  <c r="B6650" i="2"/>
  <c r="M6649" i="2"/>
  <c r="L6649" i="2"/>
  <c r="K6649" i="2"/>
  <c r="J6649" i="2"/>
  <c r="I6649" i="2"/>
  <c r="H6649" i="2"/>
  <c r="G6649" i="2"/>
  <c r="F6649" i="2"/>
  <c r="E6649" i="2"/>
  <c r="D6649" i="2"/>
  <c r="C6649" i="2"/>
  <c r="B6649" i="2"/>
  <c r="M6648" i="2"/>
  <c r="L6648" i="2"/>
  <c r="K6648" i="2"/>
  <c r="J6648" i="2"/>
  <c r="I6648" i="2"/>
  <c r="H6648" i="2"/>
  <c r="G6648" i="2"/>
  <c r="F6648" i="2"/>
  <c r="E6648" i="2"/>
  <c r="D6648" i="2"/>
  <c r="C6648" i="2"/>
  <c r="B6648" i="2"/>
  <c r="M6647" i="2"/>
  <c r="L6647" i="2"/>
  <c r="K6647" i="2"/>
  <c r="J6647" i="2"/>
  <c r="I6647" i="2"/>
  <c r="H6647" i="2"/>
  <c r="G6647" i="2"/>
  <c r="F6647" i="2"/>
  <c r="E6647" i="2"/>
  <c r="D6647" i="2"/>
  <c r="C6647" i="2"/>
  <c r="B6647" i="2"/>
  <c r="M6646" i="2"/>
  <c r="L6646" i="2"/>
  <c r="K6646" i="2"/>
  <c r="J6646" i="2"/>
  <c r="I6646" i="2"/>
  <c r="H6646" i="2"/>
  <c r="G6646" i="2"/>
  <c r="F6646" i="2"/>
  <c r="E6646" i="2"/>
  <c r="D6646" i="2"/>
  <c r="C6646" i="2"/>
  <c r="B6646" i="2"/>
  <c r="M6645" i="2"/>
  <c r="L6645" i="2"/>
  <c r="K6645" i="2"/>
  <c r="J6645" i="2"/>
  <c r="I6645" i="2"/>
  <c r="H6645" i="2"/>
  <c r="G6645" i="2"/>
  <c r="F6645" i="2"/>
  <c r="E6645" i="2"/>
  <c r="D6645" i="2"/>
  <c r="C6645" i="2"/>
  <c r="B6645" i="2"/>
  <c r="M6644" i="2"/>
  <c r="L6644" i="2"/>
  <c r="K6644" i="2"/>
  <c r="J6644" i="2"/>
  <c r="I6644" i="2"/>
  <c r="H6644" i="2"/>
  <c r="G6644" i="2"/>
  <c r="F6644" i="2"/>
  <c r="E6644" i="2"/>
  <c r="D6644" i="2"/>
  <c r="C6644" i="2"/>
  <c r="B6644" i="2"/>
  <c r="M6643" i="2"/>
  <c r="L6643" i="2"/>
  <c r="K6643" i="2"/>
  <c r="J6643" i="2"/>
  <c r="I6643" i="2"/>
  <c r="H6643" i="2"/>
  <c r="G6643" i="2"/>
  <c r="F6643" i="2"/>
  <c r="E6643" i="2"/>
  <c r="D6643" i="2"/>
  <c r="C6643" i="2"/>
  <c r="B6643" i="2"/>
  <c r="M6642" i="2"/>
  <c r="L6642" i="2"/>
  <c r="K6642" i="2"/>
  <c r="J6642" i="2"/>
  <c r="I6642" i="2"/>
  <c r="H6642" i="2"/>
  <c r="G6642" i="2"/>
  <c r="F6642" i="2"/>
  <c r="E6642" i="2"/>
  <c r="D6642" i="2"/>
  <c r="C6642" i="2"/>
  <c r="B6642" i="2"/>
  <c r="M6641" i="2"/>
  <c r="L6641" i="2"/>
  <c r="K6641" i="2"/>
  <c r="J6641" i="2"/>
  <c r="I6641" i="2"/>
  <c r="H6641" i="2"/>
  <c r="G6641" i="2"/>
  <c r="F6641" i="2"/>
  <c r="E6641" i="2"/>
  <c r="D6641" i="2"/>
  <c r="C6641" i="2"/>
  <c r="B6641" i="2"/>
  <c r="M6640" i="2"/>
  <c r="L6640" i="2"/>
  <c r="K6640" i="2"/>
  <c r="J6640" i="2"/>
  <c r="I6640" i="2"/>
  <c r="H6640" i="2"/>
  <c r="G6640" i="2"/>
  <c r="F6640" i="2"/>
  <c r="E6640" i="2"/>
  <c r="D6640" i="2"/>
  <c r="C6640" i="2"/>
  <c r="B6640" i="2"/>
  <c r="M6639" i="2"/>
  <c r="L6639" i="2"/>
  <c r="K6639" i="2"/>
  <c r="J6639" i="2"/>
  <c r="I6639" i="2"/>
  <c r="H6639" i="2"/>
  <c r="G6639" i="2"/>
  <c r="F6639" i="2"/>
  <c r="E6639" i="2"/>
  <c r="D6639" i="2"/>
  <c r="C6639" i="2"/>
  <c r="B6639" i="2"/>
  <c r="M6638" i="2"/>
  <c r="L6638" i="2"/>
  <c r="K6638" i="2"/>
  <c r="J6638" i="2"/>
  <c r="I6638" i="2"/>
  <c r="H6638" i="2"/>
  <c r="G6638" i="2"/>
  <c r="F6638" i="2"/>
  <c r="E6638" i="2"/>
  <c r="D6638" i="2"/>
  <c r="C6638" i="2"/>
  <c r="B6638" i="2"/>
  <c r="M6637" i="2"/>
  <c r="L6637" i="2"/>
  <c r="K6637" i="2"/>
  <c r="J6637" i="2"/>
  <c r="I6637" i="2"/>
  <c r="H6637" i="2"/>
  <c r="G6637" i="2"/>
  <c r="F6637" i="2"/>
  <c r="E6637" i="2"/>
  <c r="D6637" i="2"/>
  <c r="C6637" i="2"/>
  <c r="B6637" i="2"/>
  <c r="M6636" i="2"/>
  <c r="L6636" i="2"/>
  <c r="K6636" i="2"/>
  <c r="J6636" i="2"/>
  <c r="I6636" i="2"/>
  <c r="H6636" i="2"/>
  <c r="G6636" i="2"/>
  <c r="F6636" i="2"/>
  <c r="E6636" i="2"/>
  <c r="D6636" i="2"/>
  <c r="C6636" i="2"/>
  <c r="B6636" i="2"/>
  <c r="M6635" i="2"/>
  <c r="L6635" i="2"/>
  <c r="K6635" i="2"/>
  <c r="J6635" i="2"/>
  <c r="I6635" i="2"/>
  <c r="H6635" i="2"/>
  <c r="G6635" i="2"/>
  <c r="F6635" i="2"/>
  <c r="E6635" i="2"/>
  <c r="D6635" i="2"/>
  <c r="C6635" i="2"/>
  <c r="B6635" i="2"/>
  <c r="M6634" i="2"/>
  <c r="L6634" i="2"/>
  <c r="K6634" i="2"/>
  <c r="J6634" i="2"/>
  <c r="I6634" i="2"/>
  <c r="H6634" i="2"/>
  <c r="G6634" i="2"/>
  <c r="F6634" i="2"/>
  <c r="E6634" i="2"/>
  <c r="D6634" i="2"/>
  <c r="C6634" i="2"/>
  <c r="B6634" i="2"/>
  <c r="M6633" i="2"/>
  <c r="L6633" i="2"/>
  <c r="K6633" i="2"/>
  <c r="J6633" i="2"/>
  <c r="I6633" i="2"/>
  <c r="H6633" i="2"/>
  <c r="G6633" i="2"/>
  <c r="F6633" i="2"/>
  <c r="E6633" i="2"/>
  <c r="D6633" i="2"/>
  <c r="C6633" i="2"/>
  <c r="B6633" i="2"/>
  <c r="M6632" i="2"/>
  <c r="L6632" i="2"/>
  <c r="K6632" i="2"/>
  <c r="J6632" i="2"/>
  <c r="I6632" i="2"/>
  <c r="H6632" i="2"/>
  <c r="G6632" i="2"/>
  <c r="F6632" i="2"/>
  <c r="E6632" i="2"/>
  <c r="D6632" i="2"/>
  <c r="C6632" i="2"/>
  <c r="B6632" i="2"/>
  <c r="M6631" i="2"/>
  <c r="L6631" i="2"/>
  <c r="K6631" i="2"/>
  <c r="J6631" i="2"/>
  <c r="I6631" i="2"/>
  <c r="H6631" i="2"/>
  <c r="G6631" i="2"/>
  <c r="F6631" i="2"/>
  <c r="E6631" i="2"/>
  <c r="D6631" i="2"/>
  <c r="C6631" i="2"/>
  <c r="B6631" i="2"/>
  <c r="M6630" i="2"/>
  <c r="L6630" i="2"/>
  <c r="K6630" i="2"/>
  <c r="J6630" i="2"/>
  <c r="I6630" i="2"/>
  <c r="H6630" i="2"/>
  <c r="G6630" i="2"/>
  <c r="F6630" i="2"/>
  <c r="E6630" i="2"/>
  <c r="D6630" i="2"/>
  <c r="C6630" i="2"/>
  <c r="B6630" i="2"/>
  <c r="M6629" i="2"/>
  <c r="L6629" i="2"/>
  <c r="K6629" i="2"/>
  <c r="J6629" i="2"/>
  <c r="I6629" i="2"/>
  <c r="H6629" i="2"/>
  <c r="G6629" i="2"/>
  <c r="F6629" i="2"/>
  <c r="E6629" i="2"/>
  <c r="D6629" i="2"/>
  <c r="C6629" i="2"/>
  <c r="B6629" i="2"/>
  <c r="M6628" i="2"/>
  <c r="L6628" i="2"/>
  <c r="K6628" i="2"/>
  <c r="J6628" i="2"/>
  <c r="I6628" i="2"/>
  <c r="H6628" i="2"/>
  <c r="G6628" i="2"/>
  <c r="F6628" i="2"/>
  <c r="E6628" i="2"/>
  <c r="D6628" i="2"/>
  <c r="C6628" i="2"/>
  <c r="B6628" i="2"/>
  <c r="M6627" i="2"/>
  <c r="L6627" i="2"/>
  <c r="K6627" i="2"/>
  <c r="J6627" i="2"/>
  <c r="I6627" i="2"/>
  <c r="H6627" i="2"/>
  <c r="G6627" i="2"/>
  <c r="F6627" i="2"/>
  <c r="E6627" i="2"/>
  <c r="D6627" i="2"/>
  <c r="C6627" i="2"/>
  <c r="B6627" i="2"/>
  <c r="M6626" i="2"/>
  <c r="L6626" i="2"/>
  <c r="K6626" i="2"/>
  <c r="J6626" i="2"/>
  <c r="I6626" i="2"/>
  <c r="H6626" i="2"/>
  <c r="G6626" i="2"/>
  <c r="F6626" i="2"/>
  <c r="E6626" i="2"/>
  <c r="D6626" i="2"/>
  <c r="C6626" i="2"/>
  <c r="B6626" i="2"/>
  <c r="M6625" i="2"/>
  <c r="L6625" i="2"/>
  <c r="K6625" i="2"/>
  <c r="J6625" i="2"/>
  <c r="I6625" i="2"/>
  <c r="H6625" i="2"/>
  <c r="G6625" i="2"/>
  <c r="F6625" i="2"/>
  <c r="E6625" i="2"/>
  <c r="D6625" i="2"/>
  <c r="C6625" i="2"/>
  <c r="B6625" i="2"/>
  <c r="M6624" i="2"/>
  <c r="L6624" i="2"/>
  <c r="K6624" i="2"/>
  <c r="J6624" i="2"/>
  <c r="I6624" i="2"/>
  <c r="H6624" i="2"/>
  <c r="G6624" i="2"/>
  <c r="F6624" i="2"/>
  <c r="E6624" i="2"/>
  <c r="D6624" i="2"/>
  <c r="C6624" i="2"/>
  <c r="B6624" i="2"/>
  <c r="M6623" i="2"/>
  <c r="L6623" i="2"/>
  <c r="K6623" i="2"/>
  <c r="J6623" i="2"/>
  <c r="I6623" i="2"/>
  <c r="H6623" i="2"/>
  <c r="G6623" i="2"/>
  <c r="F6623" i="2"/>
  <c r="E6623" i="2"/>
  <c r="D6623" i="2"/>
  <c r="C6623" i="2"/>
  <c r="B6623" i="2"/>
  <c r="M6622" i="2"/>
  <c r="L6622" i="2"/>
  <c r="K6622" i="2"/>
  <c r="J6622" i="2"/>
  <c r="I6622" i="2"/>
  <c r="H6622" i="2"/>
  <c r="G6622" i="2"/>
  <c r="F6622" i="2"/>
  <c r="E6622" i="2"/>
  <c r="D6622" i="2"/>
  <c r="C6622" i="2"/>
  <c r="B6622" i="2"/>
  <c r="M6621" i="2"/>
  <c r="L6621" i="2"/>
  <c r="K6621" i="2"/>
  <c r="J6621" i="2"/>
  <c r="I6621" i="2"/>
  <c r="H6621" i="2"/>
  <c r="G6621" i="2"/>
  <c r="F6621" i="2"/>
  <c r="E6621" i="2"/>
  <c r="D6621" i="2"/>
  <c r="C6621" i="2"/>
  <c r="B6621" i="2"/>
  <c r="M6620" i="2"/>
  <c r="L6620" i="2"/>
  <c r="K6620" i="2"/>
  <c r="J6620" i="2"/>
  <c r="I6620" i="2"/>
  <c r="H6620" i="2"/>
  <c r="G6620" i="2"/>
  <c r="F6620" i="2"/>
  <c r="E6620" i="2"/>
  <c r="D6620" i="2"/>
  <c r="C6620" i="2"/>
  <c r="B6620" i="2"/>
  <c r="M6619" i="2"/>
  <c r="L6619" i="2"/>
  <c r="K6619" i="2"/>
  <c r="J6619" i="2"/>
  <c r="I6619" i="2"/>
  <c r="H6619" i="2"/>
  <c r="G6619" i="2"/>
  <c r="F6619" i="2"/>
  <c r="E6619" i="2"/>
  <c r="D6619" i="2"/>
  <c r="C6619" i="2"/>
  <c r="B6619" i="2"/>
  <c r="M6618" i="2"/>
  <c r="L6618" i="2"/>
  <c r="K6618" i="2"/>
  <c r="J6618" i="2"/>
  <c r="I6618" i="2"/>
  <c r="H6618" i="2"/>
  <c r="G6618" i="2"/>
  <c r="F6618" i="2"/>
  <c r="E6618" i="2"/>
  <c r="D6618" i="2"/>
  <c r="C6618" i="2"/>
  <c r="B6618" i="2"/>
  <c r="M6617" i="2"/>
  <c r="L6617" i="2"/>
  <c r="K6617" i="2"/>
  <c r="J6617" i="2"/>
  <c r="I6617" i="2"/>
  <c r="H6617" i="2"/>
  <c r="G6617" i="2"/>
  <c r="F6617" i="2"/>
  <c r="E6617" i="2"/>
  <c r="D6617" i="2"/>
  <c r="C6617" i="2"/>
  <c r="B6617" i="2"/>
  <c r="M6616" i="2"/>
  <c r="L6616" i="2"/>
  <c r="K6616" i="2"/>
  <c r="J6616" i="2"/>
  <c r="I6616" i="2"/>
  <c r="H6616" i="2"/>
  <c r="G6616" i="2"/>
  <c r="F6616" i="2"/>
  <c r="E6616" i="2"/>
  <c r="D6616" i="2"/>
  <c r="C6616" i="2"/>
  <c r="B6616" i="2"/>
  <c r="M6615" i="2"/>
  <c r="L6615" i="2"/>
  <c r="K6615" i="2"/>
  <c r="J6615" i="2"/>
  <c r="I6615" i="2"/>
  <c r="H6615" i="2"/>
  <c r="G6615" i="2"/>
  <c r="F6615" i="2"/>
  <c r="E6615" i="2"/>
  <c r="D6615" i="2"/>
  <c r="C6615" i="2"/>
  <c r="B6615" i="2"/>
  <c r="M6614" i="2"/>
  <c r="L6614" i="2"/>
  <c r="K6614" i="2"/>
  <c r="J6614" i="2"/>
  <c r="I6614" i="2"/>
  <c r="H6614" i="2"/>
  <c r="G6614" i="2"/>
  <c r="F6614" i="2"/>
  <c r="E6614" i="2"/>
  <c r="D6614" i="2"/>
  <c r="C6614" i="2"/>
  <c r="B6614" i="2"/>
  <c r="M6613" i="2"/>
  <c r="L6613" i="2"/>
  <c r="K6613" i="2"/>
  <c r="J6613" i="2"/>
  <c r="I6613" i="2"/>
  <c r="H6613" i="2"/>
  <c r="G6613" i="2"/>
  <c r="F6613" i="2"/>
  <c r="E6613" i="2"/>
  <c r="D6613" i="2"/>
  <c r="C6613" i="2"/>
  <c r="B6613" i="2"/>
  <c r="M6612" i="2"/>
  <c r="L6612" i="2"/>
  <c r="K6612" i="2"/>
  <c r="J6612" i="2"/>
  <c r="I6612" i="2"/>
  <c r="H6612" i="2"/>
  <c r="G6612" i="2"/>
  <c r="F6612" i="2"/>
  <c r="E6612" i="2"/>
  <c r="D6612" i="2"/>
  <c r="C6612" i="2"/>
  <c r="B6612" i="2"/>
  <c r="M6611" i="2"/>
  <c r="L6611" i="2"/>
  <c r="K6611" i="2"/>
  <c r="J6611" i="2"/>
  <c r="I6611" i="2"/>
  <c r="H6611" i="2"/>
  <c r="G6611" i="2"/>
  <c r="F6611" i="2"/>
  <c r="E6611" i="2"/>
  <c r="D6611" i="2"/>
  <c r="C6611" i="2"/>
  <c r="B6611" i="2"/>
  <c r="M6610" i="2"/>
  <c r="L6610" i="2"/>
  <c r="K6610" i="2"/>
  <c r="J6610" i="2"/>
  <c r="I6610" i="2"/>
  <c r="H6610" i="2"/>
  <c r="G6610" i="2"/>
  <c r="F6610" i="2"/>
  <c r="E6610" i="2"/>
  <c r="D6610" i="2"/>
  <c r="C6610" i="2"/>
  <c r="B6610" i="2"/>
  <c r="M6609" i="2"/>
  <c r="L6609" i="2"/>
  <c r="K6609" i="2"/>
  <c r="J6609" i="2"/>
  <c r="I6609" i="2"/>
  <c r="H6609" i="2"/>
  <c r="G6609" i="2"/>
  <c r="F6609" i="2"/>
  <c r="E6609" i="2"/>
  <c r="D6609" i="2"/>
  <c r="C6609" i="2"/>
  <c r="B6609" i="2"/>
  <c r="M6608" i="2"/>
  <c r="L6608" i="2"/>
  <c r="K6608" i="2"/>
  <c r="J6608" i="2"/>
  <c r="I6608" i="2"/>
  <c r="H6608" i="2"/>
  <c r="G6608" i="2"/>
  <c r="F6608" i="2"/>
  <c r="E6608" i="2"/>
  <c r="D6608" i="2"/>
  <c r="C6608" i="2"/>
  <c r="B6608" i="2"/>
  <c r="M6607" i="2"/>
  <c r="L6607" i="2"/>
  <c r="K6607" i="2"/>
  <c r="J6607" i="2"/>
  <c r="I6607" i="2"/>
  <c r="H6607" i="2"/>
  <c r="G6607" i="2"/>
  <c r="F6607" i="2"/>
  <c r="E6607" i="2"/>
  <c r="D6607" i="2"/>
  <c r="C6607" i="2"/>
  <c r="B6607" i="2"/>
  <c r="M6606" i="2"/>
  <c r="L6606" i="2"/>
  <c r="K6606" i="2"/>
  <c r="J6606" i="2"/>
  <c r="I6606" i="2"/>
  <c r="H6606" i="2"/>
  <c r="G6606" i="2"/>
  <c r="F6606" i="2"/>
  <c r="E6606" i="2"/>
  <c r="D6606" i="2"/>
  <c r="C6606" i="2"/>
  <c r="B6606" i="2"/>
  <c r="M6605" i="2"/>
  <c r="L6605" i="2"/>
  <c r="K6605" i="2"/>
  <c r="J6605" i="2"/>
  <c r="I6605" i="2"/>
  <c r="H6605" i="2"/>
  <c r="G6605" i="2"/>
  <c r="F6605" i="2"/>
  <c r="E6605" i="2"/>
  <c r="D6605" i="2"/>
  <c r="C6605" i="2"/>
  <c r="B6605" i="2"/>
  <c r="M6604" i="2"/>
  <c r="L6604" i="2"/>
  <c r="K6604" i="2"/>
  <c r="J6604" i="2"/>
  <c r="I6604" i="2"/>
  <c r="H6604" i="2"/>
  <c r="G6604" i="2"/>
  <c r="F6604" i="2"/>
  <c r="E6604" i="2"/>
  <c r="D6604" i="2"/>
  <c r="C6604" i="2"/>
  <c r="B6604" i="2"/>
  <c r="M6603" i="2"/>
  <c r="L6603" i="2"/>
  <c r="K6603" i="2"/>
  <c r="J6603" i="2"/>
  <c r="I6603" i="2"/>
  <c r="H6603" i="2"/>
  <c r="G6603" i="2"/>
  <c r="F6603" i="2"/>
  <c r="E6603" i="2"/>
  <c r="D6603" i="2"/>
  <c r="C6603" i="2"/>
  <c r="B6603" i="2"/>
  <c r="M6602" i="2"/>
  <c r="L6602" i="2"/>
  <c r="K6602" i="2"/>
  <c r="J6602" i="2"/>
  <c r="I6602" i="2"/>
  <c r="H6602" i="2"/>
  <c r="G6602" i="2"/>
  <c r="F6602" i="2"/>
  <c r="E6602" i="2"/>
  <c r="D6602" i="2"/>
  <c r="C6602" i="2"/>
  <c r="B6602" i="2"/>
  <c r="M6601" i="2"/>
  <c r="L6601" i="2"/>
  <c r="K6601" i="2"/>
  <c r="J6601" i="2"/>
  <c r="I6601" i="2"/>
  <c r="H6601" i="2"/>
  <c r="G6601" i="2"/>
  <c r="F6601" i="2"/>
  <c r="E6601" i="2"/>
  <c r="D6601" i="2"/>
  <c r="C6601" i="2"/>
  <c r="B6601" i="2"/>
  <c r="M6600" i="2"/>
  <c r="L6600" i="2"/>
  <c r="K6600" i="2"/>
  <c r="J6600" i="2"/>
  <c r="I6600" i="2"/>
  <c r="H6600" i="2"/>
  <c r="G6600" i="2"/>
  <c r="F6600" i="2"/>
  <c r="E6600" i="2"/>
  <c r="D6600" i="2"/>
  <c r="C6600" i="2"/>
  <c r="B6600" i="2"/>
  <c r="M6599" i="2"/>
  <c r="L6599" i="2"/>
  <c r="K6599" i="2"/>
  <c r="J6599" i="2"/>
  <c r="I6599" i="2"/>
  <c r="H6599" i="2"/>
  <c r="G6599" i="2"/>
  <c r="F6599" i="2"/>
  <c r="E6599" i="2"/>
  <c r="D6599" i="2"/>
  <c r="C6599" i="2"/>
  <c r="B6599" i="2"/>
  <c r="M6598" i="2"/>
  <c r="L6598" i="2"/>
  <c r="K6598" i="2"/>
  <c r="J6598" i="2"/>
  <c r="I6598" i="2"/>
  <c r="H6598" i="2"/>
  <c r="G6598" i="2"/>
  <c r="F6598" i="2"/>
  <c r="E6598" i="2"/>
  <c r="D6598" i="2"/>
  <c r="C6598" i="2"/>
  <c r="B6598" i="2"/>
  <c r="M6597" i="2"/>
  <c r="L6597" i="2"/>
  <c r="K6597" i="2"/>
  <c r="J6597" i="2"/>
  <c r="I6597" i="2"/>
  <c r="H6597" i="2"/>
  <c r="G6597" i="2"/>
  <c r="F6597" i="2"/>
  <c r="E6597" i="2"/>
  <c r="D6597" i="2"/>
  <c r="C6597" i="2"/>
  <c r="B6597" i="2"/>
  <c r="M6596" i="2"/>
  <c r="L6596" i="2"/>
  <c r="K6596" i="2"/>
  <c r="J6596" i="2"/>
  <c r="I6596" i="2"/>
  <c r="H6596" i="2"/>
  <c r="G6596" i="2"/>
  <c r="F6596" i="2"/>
  <c r="E6596" i="2"/>
  <c r="D6596" i="2"/>
  <c r="C6596" i="2"/>
  <c r="B6596" i="2"/>
  <c r="M6595" i="2"/>
  <c r="L6595" i="2"/>
  <c r="K6595" i="2"/>
  <c r="J6595" i="2"/>
  <c r="I6595" i="2"/>
  <c r="H6595" i="2"/>
  <c r="G6595" i="2"/>
  <c r="F6595" i="2"/>
  <c r="E6595" i="2"/>
  <c r="D6595" i="2"/>
  <c r="C6595" i="2"/>
  <c r="B6595" i="2"/>
  <c r="M6594" i="2"/>
  <c r="L6594" i="2"/>
  <c r="K6594" i="2"/>
  <c r="J6594" i="2"/>
  <c r="I6594" i="2"/>
  <c r="H6594" i="2"/>
  <c r="G6594" i="2"/>
  <c r="F6594" i="2"/>
  <c r="E6594" i="2"/>
  <c r="D6594" i="2"/>
  <c r="C6594" i="2"/>
  <c r="B6594" i="2"/>
  <c r="M6593" i="2"/>
  <c r="L6593" i="2"/>
  <c r="K6593" i="2"/>
  <c r="J6593" i="2"/>
  <c r="I6593" i="2"/>
  <c r="H6593" i="2"/>
  <c r="G6593" i="2"/>
  <c r="F6593" i="2"/>
  <c r="E6593" i="2"/>
  <c r="D6593" i="2"/>
  <c r="C6593" i="2"/>
  <c r="B6593" i="2"/>
  <c r="M6592" i="2"/>
  <c r="L6592" i="2"/>
  <c r="K6592" i="2"/>
  <c r="J6592" i="2"/>
  <c r="I6592" i="2"/>
  <c r="H6592" i="2"/>
  <c r="G6592" i="2"/>
  <c r="F6592" i="2"/>
  <c r="E6592" i="2"/>
  <c r="D6592" i="2"/>
  <c r="C6592" i="2"/>
  <c r="B6592" i="2"/>
  <c r="M6591" i="2"/>
  <c r="L6591" i="2"/>
  <c r="K6591" i="2"/>
  <c r="J6591" i="2"/>
  <c r="I6591" i="2"/>
  <c r="H6591" i="2"/>
  <c r="G6591" i="2"/>
  <c r="F6591" i="2"/>
  <c r="E6591" i="2"/>
  <c r="D6591" i="2"/>
  <c r="C6591" i="2"/>
  <c r="B6591" i="2"/>
  <c r="M6590" i="2"/>
  <c r="L6590" i="2"/>
  <c r="K6590" i="2"/>
  <c r="J6590" i="2"/>
  <c r="I6590" i="2"/>
  <c r="H6590" i="2"/>
  <c r="G6590" i="2"/>
  <c r="F6590" i="2"/>
  <c r="E6590" i="2"/>
  <c r="D6590" i="2"/>
  <c r="C6590" i="2"/>
  <c r="B6590" i="2"/>
  <c r="M6589" i="2"/>
  <c r="L6589" i="2"/>
  <c r="K6589" i="2"/>
  <c r="J6589" i="2"/>
  <c r="I6589" i="2"/>
  <c r="H6589" i="2"/>
  <c r="G6589" i="2"/>
  <c r="F6589" i="2"/>
  <c r="E6589" i="2"/>
  <c r="D6589" i="2"/>
  <c r="C6589" i="2"/>
  <c r="B6589" i="2"/>
  <c r="M6588" i="2"/>
  <c r="L6588" i="2"/>
  <c r="K6588" i="2"/>
  <c r="J6588" i="2"/>
  <c r="I6588" i="2"/>
  <c r="H6588" i="2"/>
  <c r="G6588" i="2"/>
  <c r="F6588" i="2"/>
  <c r="E6588" i="2"/>
  <c r="D6588" i="2"/>
  <c r="C6588" i="2"/>
  <c r="B6588" i="2"/>
  <c r="M6587" i="2"/>
  <c r="L6587" i="2"/>
  <c r="K6587" i="2"/>
  <c r="J6587" i="2"/>
  <c r="I6587" i="2"/>
  <c r="H6587" i="2"/>
  <c r="G6587" i="2"/>
  <c r="F6587" i="2"/>
  <c r="E6587" i="2"/>
  <c r="D6587" i="2"/>
  <c r="C6587" i="2"/>
  <c r="B6587" i="2"/>
  <c r="M6586" i="2"/>
  <c r="L6586" i="2"/>
  <c r="K6586" i="2"/>
  <c r="J6586" i="2"/>
  <c r="I6586" i="2"/>
  <c r="H6586" i="2"/>
  <c r="G6586" i="2"/>
  <c r="F6586" i="2"/>
  <c r="E6586" i="2"/>
  <c r="D6586" i="2"/>
  <c r="C6586" i="2"/>
  <c r="B6586" i="2"/>
  <c r="M6585" i="2"/>
  <c r="L6585" i="2"/>
  <c r="K6585" i="2"/>
  <c r="J6585" i="2"/>
  <c r="I6585" i="2"/>
  <c r="H6585" i="2"/>
  <c r="G6585" i="2"/>
  <c r="F6585" i="2"/>
  <c r="E6585" i="2"/>
  <c r="D6585" i="2"/>
  <c r="C6585" i="2"/>
  <c r="B6585" i="2"/>
  <c r="M6584" i="2"/>
  <c r="L6584" i="2"/>
  <c r="K6584" i="2"/>
  <c r="J6584" i="2"/>
  <c r="I6584" i="2"/>
  <c r="H6584" i="2"/>
  <c r="G6584" i="2"/>
  <c r="F6584" i="2"/>
  <c r="E6584" i="2"/>
  <c r="D6584" i="2"/>
  <c r="C6584" i="2"/>
  <c r="B6584" i="2"/>
  <c r="M6583" i="2"/>
  <c r="L6583" i="2"/>
  <c r="K6583" i="2"/>
  <c r="J6583" i="2"/>
  <c r="I6583" i="2"/>
  <c r="H6583" i="2"/>
  <c r="G6583" i="2"/>
  <c r="F6583" i="2"/>
  <c r="E6583" i="2"/>
  <c r="D6583" i="2"/>
  <c r="C6583" i="2"/>
  <c r="B6583" i="2"/>
  <c r="M6582" i="2"/>
  <c r="L6582" i="2"/>
  <c r="K6582" i="2"/>
  <c r="J6582" i="2"/>
  <c r="I6582" i="2"/>
  <c r="H6582" i="2"/>
  <c r="G6582" i="2"/>
  <c r="F6582" i="2"/>
  <c r="E6582" i="2"/>
  <c r="D6582" i="2"/>
  <c r="C6582" i="2"/>
  <c r="B6582" i="2"/>
  <c r="M6581" i="2"/>
  <c r="L6581" i="2"/>
  <c r="K6581" i="2"/>
  <c r="J6581" i="2"/>
  <c r="I6581" i="2"/>
  <c r="H6581" i="2"/>
  <c r="G6581" i="2"/>
  <c r="F6581" i="2"/>
  <c r="E6581" i="2"/>
  <c r="D6581" i="2"/>
  <c r="C6581" i="2"/>
  <c r="B6581" i="2"/>
  <c r="M6580" i="2"/>
  <c r="L6580" i="2"/>
  <c r="K6580" i="2"/>
  <c r="J6580" i="2"/>
  <c r="I6580" i="2"/>
  <c r="H6580" i="2"/>
  <c r="G6580" i="2"/>
  <c r="F6580" i="2"/>
  <c r="E6580" i="2"/>
  <c r="D6580" i="2"/>
  <c r="C6580" i="2"/>
  <c r="B6580" i="2"/>
  <c r="M6579" i="2"/>
  <c r="L6579" i="2"/>
  <c r="K6579" i="2"/>
  <c r="J6579" i="2"/>
  <c r="I6579" i="2"/>
  <c r="H6579" i="2"/>
  <c r="G6579" i="2"/>
  <c r="F6579" i="2"/>
  <c r="E6579" i="2"/>
  <c r="D6579" i="2"/>
  <c r="C6579" i="2"/>
  <c r="B6579" i="2"/>
  <c r="M6578" i="2"/>
  <c r="L6578" i="2"/>
  <c r="K6578" i="2"/>
  <c r="J6578" i="2"/>
  <c r="I6578" i="2"/>
  <c r="H6578" i="2"/>
  <c r="G6578" i="2"/>
  <c r="F6578" i="2"/>
  <c r="E6578" i="2"/>
  <c r="D6578" i="2"/>
  <c r="C6578" i="2"/>
  <c r="B6578" i="2"/>
  <c r="M6577" i="2"/>
  <c r="L6577" i="2"/>
  <c r="K6577" i="2"/>
  <c r="J6577" i="2"/>
  <c r="I6577" i="2"/>
  <c r="H6577" i="2"/>
  <c r="G6577" i="2"/>
  <c r="F6577" i="2"/>
  <c r="E6577" i="2"/>
  <c r="D6577" i="2"/>
  <c r="C6577" i="2"/>
  <c r="B6577" i="2"/>
  <c r="M6576" i="2"/>
  <c r="L6576" i="2"/>
  <c r="K6576" i="2"/>
  <c r="J6576" i="2"/>
  <c r="I6576" i="2"/>
  <c r="H6576" i="2"/>
  <c r="G6576" i="2"/>
  <c r="F6576" i="2"/>
  <c r="E6576" i="2"/>
  <c r="D6576" i="2"/>
  <c r="C6576" i="2"/>
  <c r="B6576" i="2"/>
  <c r="M6575" i="2"/>
  <c r="L6575" i="2"/>
  <c r="K6575" i="2"/>
  <c r="J6575" i="2"/>
  <c r="I6575" i="2"/>
  <c r="H6575" i="2"/>
  <c r="G6575" i="2"/>
  <c r="F6575" i="2"/>
  <c r="E6575" i="2"/>
  <c r="D6575" i="2"/>
  <c r="C6575" i="2"/>
  <c r="B6575" i="2"/>
  <c r="M6574" i="2"/>
  <c r="L6574" i="2"/>
  <c r="K6574" i="2"/>
  <c r="J6574" i="2"/>
  <c r="I6574" i="2"/>
  <c r="H6574" i="2"/>
  <c r="G6574" i="2"/>
  <c r="F6574" i="2"/>
  <c r="E6574" i="2"/>
  <c r="D6574" i="2"/>
  <c r="C6574" i="2"/>
  <c r="B6574" i="2"/>
  <c r="M6573" i="2"/>
  <c r="L6573" i="2"/>
  <c r="K6573" i="2"/>
  <c r="J6573" i="2"/>
  <c r="I6573" i="2"/>
  <c r="H6573" i="2"/>
  <c r="G6573" i="2"/>
  <c r="F6573" i="2"/>
  <c r="E6573" i="2"/>
  <c r="D6573" i="2"/>
  <c r="C6573" i="2"/>
  <c r="B6573" i="2"/>
  <c r="M6572" i="2"/>
  <c r="L6572" i="2"/>
  <c r="K6572" i="2"/>
  <c r="J6572" i="2"/>
  <c r="I6572" i="2"/>
  <c r="H6572" i="2"/>
  <c r="G6572" i="2"/>
  <c r="F6572" i="2"/>
  <c r="E6572" i="2"/>
  <c r="D6572" i="2"/>
  <c r="C6572" i="2"/>
  <c r="B6572" i="2"/>
  <c r="M6571" i="2"/>
  <c r="L6571" i="2"/>
  <c r="K6571" i="2"/>
  <c r="J6571" i="2"/>
  <c r="I6571" i="2"/>
  <c r="H6571" i="2"/>
  <c r="G6571" i="2"/>
  <c r="F6571" i="2"/>
  <c r="E6571" i="2"/>
  <c r="D6571" i="2"/>
  <c r="C6571" i="2"/>
  <c r="B6571" i="2"/>
  <c r="M6570" i="2"/>
  <c r="L6570" i="2"/>
  <c r="K6570" i="2"/>
  <c r="J6570" i="2"/>
  <c r="I6570" i="2"/>
  <c r="H6570" i="2"/>
  <c r="G6570" i="2"/>
  <c r="F6570" i="2"/>
  <c r="E6570" i="2"/>
  <c r="D6570" i="2"/>
  <c r="C6570" i="2"/>
  <c r="B6570" i="2"/>
  <c r="M6569" i="2"/>
  <c r="L6569" i="2"/>
  <c r="K6569" i="2"/>
  <c r="J6569" i="2"/>
  <c r="I6569" i="2"/>
  <c r="H6569" i="2"/>
  <c r="G6569" i="2"/>
  <c r="F6569" i="2"/>
  <c r="E6569" i="2"/>
  <c r="D6569" i="2"/>
  <c r="C6569" i="2"/>
  <c r="B6569" i="2"/>
  <c r="M6568" i="2"/>
  <c r="L6568" i="2"/>
  <c r="K6568" i="2"/>
  <c r="J6568" i="2"/>
  <c r="I6568" i="2"/>
  <c r="H6568" i="2"/>
  <c r="G6568" i="2"/>
  <c r="F6568" i="2"/>
  <c r="E6568" i="2"/>
  <c r="D6568" i="2"/>
  <c r="C6568" i="2"/>
  <c r="B6568" i="2"/>
  <c r="M6567" i="2"/>
  <c r="L6567" i="2"/>
  <c r="K6567" i="2"/>
  <c r="J6567" i="2"/>
  <c r="I6567" i="2"/>
  <c r="H6567" i="2"/>
  <c r="G6567" i="2"/>
  <c r="F6567" i="2"/>
  <c r="E6567" i="2"/>
  <c r="D6567" i="2"/>
  <c r="C6567" i="2"/>
  <c r="B6567" i="2"/>
  <c r="M6566" i="2"/>
  <c r="L6566" i="2"/>
  <c r="K6566" i="2"/>
  <c r="J6566" i="2"/>
  <c r="I6566" i="2"/>
  <c r="H6566" i="2"/>
  <c r="G6566" i="2"/>
  <c r="F6566" i="2"/>
  <c r="E6566" i="2"/>
  <c r="D6566" i="2"/>
  <c r="C6566" i="2"/>
  <c r="B6566" i="2"/>
  <c r="M6565" i="2"/>
  <c r="L6565" i="2"/>
  <c r="K6565" i="2"/>
  <c r="J6565" i="2"/>
  <c r="I6565" i="2"/>
  <c r="H6565" i="2"/>
  <c r="G6565" i="2"/>
  <c r="F6565" i="2"/>
  <c r="E6565" i="2"/>
  <c r="D6565" i="2"/>
  <c r="C6565" i="2"/>
  <c r="B6565" i="2"/>
  <c r="M6564" i="2"/>
  <c r="L6564" i="2"/>
  <c r="K6564" i="2"/>
  <c r="J6564" i="2"/>
  <c r="I6564" i="2"/>
  <c r="H6564" i="2"/>
  <c r="G6564" i="2"/>
  <c r="F6564" i="2"/>
  <c r="E6564" i="2"/>
  <c r="D6564" i="2"/>
  <c r="C6564" i="2"/>
  <c r="B6564" i="2"/>
  <c r="M6563" i="2"/>
  <c r="L6563" i="2"/>
  <c r="K6563" i="2"/>
  <c r="J6563" i="2"/>
  <c r="I6563" i="2"/>
  <c r="H6563" i="2"/>
  <c r="G6563" i="2"/>
  <c r="F6563" i="2"/>
  <c r="E6563" i="2"/>
  <c r="D6563" i="2"/>
  <c r="C6563" i="2"/>
  <c r="B6563" i="2"/>
  <c r="M6562" i="2"/>
  <c r="L6562" i="2"/>
  <c r="K6562" i="2"/>
  <c r="J6562" i="2"/>
  <c r="I6562" i="2"/>
  <c r="H6562" i="2"/>
  <c r="G6562" i="2"/>
  <c r="F6562" i="2"/>
  <c r="E6562" i="2"/>
  <c r="D6562" i="2"/>
  <c r="C6562" i="2"/>
  <c r="B6562" i="2"/>
  <c r="M6561" i="2"/>
  <c r="L6561" i="2"/>
  <c r="K6561" i="2"/>
  <c r="J6561" i="2"/>
  <c r="I6561" i="2"/>
  <c r="H6561" i="2"/>
  <c r="G6561" i="2"/>
  <c r="F6561" i="2"/>
  <c r="E6561" i="2"/>
  <c r="D6561" i="2"/>
  <c r="C6561" i="2"/>
  <c r="B6561" i="2"/>
  <c r="M6560" i="2"/>
  <c r="L6560" i="2"/>
  <c r="K6560" i="2"/>
  <c r="J6560" i="2"/>
  <c r="I6560" i="2"/>
  <c r="H6560" i="2"/>
  <c r="G6560" i="2"/>
  <c r="F6560" i="2"/>
  <c r="E6560" i="2"/>
  <c r="D6560" i="2"/>
  <c r="C6560" i="2"/>
  <c r="B6560" i="2"/>
  <c r="M6559" i="2"/>
  <c r="L6559" i="2"/>
  <c r="K6559" i="2"/>
  <c r="J6559" i="2"/>
  <c r="I6559" i="2"/>
  <c r="H6559" i="2"/>
  <c r="G6559" i="2"/>
  <c r="F6559" i="2"/>
  <c r="E6559" i="2"/>
  <c r="D6559" i="2"/>
  <c r="C6559" i="2"/>
  <c r="B6559" i="2"/>
  <c r="M6558" i="2"/>
  <c r="L6558" i="2"/>
  <c r="K6558" i="2"/>
  <c r="J6558" i="2"/>
  <c r="I6558" i="2"/>
  <c r="H6558" i="2"/>
  <c r="G6558" i="2"/>
  <c r="F6558" i="2"/>
  <c r="E6558" i="2"/>
  <c r="D6558" i="2"/>
  <c r="C6558" i="2"/>
  <c r="B6558" i="2"/>
  <c r="M6557" i="2"/>
  <c r="L6557" i="2"/>
  <c r="K6557" i="2"/>
  <c r="J6557" i="2"/>
  <c r="I6557" i="2"/>
  <c r="H6557" i="2"/>
  <c r="G6557" i="2"/>
  <c r="F6557" i="2"/>
  <c r="E6557" i="2"/>
  <c r="D6557" i="2"/>
  <c r="C6557" i="2"/>
  <c r="B6557" i="2"/>
  <c r="M6556" i="2"/>
  <c r="L6556" i="2"/>
  <c r="K6556" i="2"/>
  <c r="J6556" i="2"/>
  <c r="I6556" i="2"/>
  <c r="H6556" i="2"/>
  <c r="G6556" i="2"/>
  <c r="F6556" i="2"/>
  <c r="E6556" i="2"/>
  <c r="D6556" i="2"/>
  <c r="C6556" i="2"/>
  <c r="B6556" i="2"/>
  <c r="M6555" i="2"/>
  <c r="L6555" i="2"/>
  <c r="K6555" i="2"/>
  <c r="J6555" i="2"/>
  <c r="I6555" i="2"/>
  <c r="H6555" i="2"/>
  <c r="G6555" i="2"/>
  <c r="F6555" i="2"/>
  <c r="E6555" i="2"/>
  <c r="D6555" i="2"/>
  <c r="C6555" i="2"/>
  <c r="B6555" i="2"/>
  <c r="M6554" i="2"/>
  <c r="L6554" i="2"/>
  <c r="K6554" i="2"/>
  <c r="J6554" i="2"/>
  <c r="I6554" i="2"/>
  <c r="H6554" i="2"/>
  <c r="G6554" i="2"/>
  <c r="F6554" i="2"/>
  <c r="E6554" i="2"/>
  <c r="D6554" i="2"/>
  <c r="C6554" i="2"/>
  <c r="B6554" i="2"/>
  <c r="M6553" i="2"/>
  <c r="L6553" i="2"/>
  <c r="K6553" i="2"/>
  <c r="J6553" i="2"/>
  <c r="I6553" i="2"/>
  <c r="H6553" i="2"/>
  <c r="G6553" i="2"/>
  <c r="F6553" i="2"/>
  <c r="E6553" i="2"/>
  <c r="D6553" i="2"/>
  <c r="C6553" i="2"/>
  <c r="B6553" i="2"/>
  <c r="M6552" i="2"/>
  <c r="L6552" i="2"/>
  <c r="K6552" i="2"/>
  <c r="J6552" i="2"/>
  <c r="I6552" i="2"/>
  <c r="H6552" i="2"/>
  <c r="G6552" i="2"/>
  <c r="F6552" i="2"/>
  <c r="E6552" i="2"/>
  <c r="D6552" i="2"/>
  <c r="C6552" i="2"/>
  <c r="B6552" i="2"/>
  <c r="M6551" i="2"/>
  <c r="L6551" i="2"/>
  <c r="K6551" i="2"/>
  <c r="J6551" i="2"/>
  <c r="I6551" i="2"/>
  <c r="H6551" i="2"/>
  <c r="G6551" i="2"/>
  <c r="F6551" i="2"/>
  <c r="E6551" i="2"/>
  <c r="D6551" i="2"/>
  <c r="C6551" i="2"/>
  <c r="B6551" i="2"/>
  <c r="M6550" i="2"/>
  <c r="L6550" i="2"/>
  <c r="K6550" i="2"/>
  <c r="J6550" i="2"/>
  <c r="I6550" i="2"/>
  <c r="H6550" i="2"/>
  <c r="G6550" i="2"/>
  <c r="F6550" i="2"/>
  <c r="E6550" i="2"/>
  <c r="D6550" i="2"/>
  <c r="C6550" i="2"/>
  <c r="B6550" i="2"/>
  <c r="M6549" i="2"/>
  <c r="L6549" i="2"/>
  <c r="K6549" i="2"/>
  <c r="J6549" i="2"/>
  <c r="I6549" i="2"/>
  <c r="H6549" i="2"/>
  <c r="G6549" i="2"/>
  <c r="F6549" i="2"/>
  <c r="E6549" i="2"/>
  <c r="D6549" i="2"/>
  <c r="C6549" i="2"/>
  <c r="B6549" i="2"/>
  <c r="M6548" i="2"/>
  <c r="L6548" i="2"/>
  <c r="K6548" i="2"/>
  <c r="J6548" i="2"/>
  <c r="I6548" i="2"/>
  <c r="H6548" i="2"/>
  <c r="G6548" i="2"/>
  <c r="F6548" i="2"/>
  <c r="E6548" i="2"/>
  <c r="D6548" i="2"/>
  <c r="C6548" i="2"/>
  <c r="B6548" i="2"/>
  <c r="M6547" i="2"/>
  <c r="L6547" i="2"/>
  <c r="K6547" i="2"/>
  <c r="J6547" i="2"/>
  <c r="I6547" i="2"/>
  <c r="H6547" i="2"/>
  <c r="G6547" i="2"/>
  <c r="F6547" i="2"/>
  <c r="E6547" i="2"/>
  <c r="D6547" i="2"/>
  <c r="C6547" i="2"/>
  <c r="B6547" i="2"/>
  <c r="M6546" i="2"/>
  <c r="L6546" i="2"/>
  <c r="K6546" i="2"/>
  <c r="J6546" i="2"/>
  <c r="I6546" i="2"/>
  <c r="H6546" i="2"/>
  <c r="G6546" i="2"/>
  <c r="F6546" i="2"/>
  <c r="E6546" i="2"/>
  <c r="D6546" i="2"/>
  <c r="C6546" i="2"/>
  <c r="B6546" i="2"/>
  <c r="M6545" i="2"/>
  <c r="L6545" i="2"/>
  <c r="K6545" i="2"/>
  <c r="J6545" i="2"/>
  <c r="I6545" i="2"/>
  <c r="H6545" i="2"/>
  <c r="G6545" i="2"/>
  <c r="F6545" i="2"/>
  <c r="E6545" i="2"/>
  <c r="D6545" i="2"/>
  <c r="C6545" i="2"/>
  <c r="B6545" i="2"/>
  <c r="M6544" i="2"/>
  <c r="L6544" i="2"/>
  <c r="K6544" i="2"/>
  <c r="J6544" i="2"/>
  <c r="I6544" i="2"/>
  <c r="H6544" i="2"/>
  <c r="G6544" i="2"/>
  <c r="F6544" i="2"/>
  <c r="E6544" i="2"/>
  <c r="D6544" i="2"/>
  <c r="C6544" i="2"/>
  <c r="B6544" i="2"/>
  <c r="M6543" i="2"/>
  <c r="L6543" i="2"/>
  <c r="K6543" i="2"/>
  <c r="J6543" i="2"/>
  <c r="I6543" i="2"/>
  <c r="H6543" i="2"/>
  <c r="G6543" i="2"/>
  <c r="F6543" i="2"/>
  <c r="E6543" i="2"/>
  <c r="D6543" i="2"/>
  <c r="C6543" i="2"/>
  <c r="B6543" i="2"/>
  <c r="M6542" i="2"/>
  <c r="L6542" i="2"/>
  <c r="K6542" i="2"/>
  <c r="J6542" i="2"/>
  <c r="I6542" i="2"/>
  <c r="H6542" i="2"/>
  <c r="G6542" i="2"/>
  <c r="F6542" i="2"/>
  <c r="E6542" i="2"/>
  <c r="D6542" i="2"/>
  <c r="C6542" i="2"/>
  <c r="B6542" i="2"/>
  <c r="M6541" i="2"/>
  <c r="L6541" i="2"/>
  <c r="K6541" i="2"/>
  <c r="J6541" i="2"/>
  <c r="I6541" i="2"/>
  <c r="H6541" i="2"/>
  <c r="G6541" i="2"/>
  <c r="F6541" i="2"/>
  <c r="E6541" i="2"/>
  <c r="D6541" i="2"/>
  <c r="C6541" i="2"/>
  <c r="B6541" i="2"/>
  <c r="M6540" i="2"/>
  <c r="L6540" i="2"/>
  <c r="K6540" i="2"/>
  <c r="J6540" i="2"/>
  <c r="I6540" i="2"/>
  <c r="H6540" i="2"/>
  <c r="G6540" i="2"/>
  <c r="F6540" i="2"/>
  <c r="E6540" i="2"/>
  <c r="D6540" i="2"/>
  <c r="C6540" i="2"/>
  <c r="B6540" i="2"/>
  <c r="M6539" i="2"/>
  <c r="L6539" i="2"/>
  <c r="K6539" i="2"/>
  <c r="J6539" i="2"/>
  <c r="I6539" i="2"/>
  <c r="H6539" i="2"/>
  <c r="G6539" i="2"/>
  <c r="F6539" i="2"/>
  <c r="E6539" i="2"/>
  <c r="D6539" i="2"/>
  <c r="C6539" i="2"/>
  <c r="B6539" i="2"/>
  <c r="M6538" i="2"/>
  <c r="L6538" i="2"/>
  <c r="K6538" i="2"/>
  <c r="J6538" i="2"/>
  <c r="I6538" i="2"/>
  <c r="H6538" i="2"/>
  <c r="G6538" i="2"/>
  <c r="F6538" i="2"/>
  <c r="E6538" i="2"/>
  <c r="D6538" i="2"/>
  <c r="C6538" i="2"/>
  <c r="B6538" i="2"/>
  <c r="M6537" i="2"/>
  <c r="L6537" i="2"/>
  <c r="K6537" i="2"/>
  <c r="J6537" i="2"/>
  <c r="I6537" i="2"/>
  <c r="H6537" i="2"/>
  <c r="G6537" i="2"/>
  <c r="F6537" i="2"/>
  <c r="E6537" i="2"/>
  <c r="D6537" i="2"/>
  <c r="C6537" i="2"/>
  <c r="B6537" i="2"/>
  <c r="M6536" i="2"/>
  <c r="L6536" i="2"/>
  <c r="K6536" i="2"/>
  <c r="J6536" i="2"/>
  <c r="I6536" i="2"/>
  <c r="H6536" i="2"/>
  <c r="G6536" i="2"/>
  <c r="F6536" i="2"/>
  <c r="E6536" i="2"/>
  <c r="D6536" i="2"/>
  <c r="C6536" i="2"/>
  <c r="B6536" i="2"/>
  <c r="M6535" i="2"/>
  <c r="L6535" i="2"/>
  <c r="K6535" i="2"/>
  <c r="J6535" i="2"/>
  <c r="I6535" i="2"/>
  <c r="H6535" i="2"/>
  <c r="G6535" i="2"/>
  <c r="F6535" i="2"/>
  <c r="E6535" i="2"/>
  <c r="D6535" i="2"/>
  <c r="C6535" i="2"/>
  <c r="B6535" i="2"/>
  <c r="M6534" i="2"/>
  <c r="L6534" i="2"/>
  <c r="K6534" i="2"/>
  <c r="J6534" i="2"/>
  <c r="I6534" i="2"/>
  <c r="H6534" i="2"/>
  <c r="G6534" i="2"/>
  <c r="F6534" i="2"/>
  <c r="E6534" i="2"/>
  <c r="D6534" i="2"/>
  <c r="C6534" i="2"/>
  <c r="B6534" i="2"/>
  <c r="M6533" i="2"/>
  <c r="L6533" i="2"/>
  <c r="K6533" i="2"/>
  <c r="J6533" i="2"/>
  <c r="I6533" i="2"/>
  <c r="H6533" i="2"/>
  <c r="G6533" i="2"/>
  <c r="F6533" i="2"/>
  <c r="E6533" i="2"/>
  <c r="D6533" i="2"/>
  <c r="C6533" i="2"/>
  <c r="B6533" i="2"/>
  <c r="M6532" i="2"/>
  <c r="L6532" i="2"/>
  <c r="K6532" i="2"/>
  <c r="J6532" i="2"/>
  <c r="I6532" i="2"/>
  <c r="H6532" i="2"/>
  <c r="G6532" i="2"/>
  <c r="F6532" i="2"/>
  <c r="E6532" i="2"/>
  <c r="D6532" i="2"/>
  <c r="C6532" i="2"/>
  <c r="B6532" i="2"/>
  <c r="M6531" i="2"/>
  <c r="L6531" i="2"/>
  <c r="K6531" i="2"/>
  <c r="J6531" i="2"/>
  <c r="I6531" i="2"/>
  <c r="H6531" i="2"/>
  <c r="G6531" i="2"/>
  <c r="F6531" i="2"/>
  <c r="E6531" i="2"/>
  <c r="D6531" i="2"/>
  <c r="C6531" i="2"/>
  <c r="B6531" i="2"/>
  <c r="M6530" i="2"/>
  <c r="L6530" i="2"/>
  <c r="K6530" i="2"/>
  <c r="J6530" i="2"/>
  <c r="I6530" i="2"/>
  <c r="H6530" i="2"/>
  <c r="G6530" i="2"/>
  <c r="F6530" i="2"/>
  <c r="E6530" i="2"/>
  <c r="D6530" i="2"/>
  <c r="C6530" i="2"/>
  <c r="B6530" i="2"/>
  <c r="M6529" i="2"/>
  <c r="L6529" i="2"/>
  <c r="K6529" i="2"/>
  <c r="J6529" i="2"/>
  <c r="I6529" i="2"/>
  <c r="H6529" i="2"/>
  <c r="G6529" i="2"/>
  <c r="F6529" i="2"/>
  <c r="E6529" i="2"/>
  <c r="D6529" i="2"/>
  <c r="C6529" i="2"/>
  <c r="B6529" i="2"/>
  <c r="M6528" i="2"/>
  <c r="L6528" i="2"/>
  <c r="K6528" i="2"/>
  <c r="J6528" i="2"/>
  <c r="I6528" i="2"/>
  <c r="H6528" i="2"/>
  <c r="G6528" i="2"/>
  <c r="F6528" i="2"/>
  <c r="E6528" i="2"/>
  <c r="D6528" i="2"/>
  <c r="C6528" i="2"/>
  <c r="B6528" i="2"/>
  <c r="M6527" i="2"/>
  <c r="L6527" i="2"/>
  <c r="K6527" i="2"/>
  <c r="J6527" i="2"/>
  <c r="I6527" i="2"/>
  <c r="H6527" i="2"/>
  <c r="G6527" i="2"/>
  <c r="F6527" i="2"/>
  <c r="E6527" i="2"/>
  <c r="D6527" i="2"/>
  <c r="C6527" i="2"/>
  <c r="B6527" i="2"/>
  <c r="M6526" i="2"/>
  <c r="L6526" i="2"/>
  <c r="K6526" i="2"/>
  <c r="J6526" i="2"/>
  <c r="I6526" i="2"/>
  <c r="H6526" i="2"/>
  <c r="G6526" i="2"/>
  <c r="F6526" i="2"/>
  <c r="E6526" i="2"/>
  <c r="D6526" i="2"/>
  <c r="C6526" i="2"/>
  <c r="B6526" i="2"/>
  <c r="M6525" i="2"/>
  <c r="L6525" i="2"/>
  <c r="K6525" i="2"/>
  <c r="J6525" i="2"/>
  <c r="I6525" i="2"/>
  <c r="H6525" i="2"/>
  <c r="G6525" i="2"/>
  <c r="F6525" i="2"/>
  <c r="E6525" i="2"/>
  <c r="D6525" i="2"/>
  <c r="C6525" i="2"/>
  <c r="B6525" i="2"/>
  <c r="M6524" i="2"/>
  <c r="L6524" i="2"/>
  <c r="K6524" i="2"/>
  <c r="J6524" i="2"/>
  <c r="I6524" i="2"/>
  <c r="H6524" i="2"/>
  <c r="G6524" i="2"/>
  <c r="F6524" i="2"/>
  <c r="E6524" i="2"/>
  <c r="D6524" i="2"/>
  <c r="C6524" i="2"/>
  <c r="B6524" i="2"/>
  <c r="M6523" i="2"/>
  <c r="L6523" i="2"/>
  <c r="K6523" i="2"/>
  <c r="J6523" i="2"/>
  <c r="I6523" i="2"/>
  <c r="H6523" i="2"/>
  <c r="G6523" i="2"/>
  <c r="F6523" i="2"/>
  <c r="E6523" i="2"/>
  <c r="D6523" i="2"/>
  <c r="C6523" i="2"/>
  <c r="B6523" i="2"/>
  <c r="M6522" i="2"/>
  <c r="L6522" i="2"/>
  <c r="K6522" i="2"/>
  <c r="J6522" i="2"/>
  <c r="I6522" i="2"/>
  <c r="H6522" i="2"/>
  <c r="G6522" i="2"/>
  <c r="F6522" i="2"/>
  <c r="E6522" i="2"/>
  <c r="D6522" i="2"/>
  <c r="C6522" i="2"/>
  <c r="B6522" i="2"/>
  <c r="M6521" i="2"/>
  <c r="L6521" i="2"/>
  <c r="K6521" i="2"/>
  <c r="J6521" i="2"/>
  <c r="I6521" i="2"/>
  <c r="H6521" i="2"/>
  <c r="G6521" i="2"/>
  <c r="F6521" i="2"/>
  <c r="E6521" i="2"/>
  <c r="D6521" i="2"/>
  <c r="C6521" i="2"/>
  <c r="B6521" i="2"/>
  <c r="M6520" i="2"/>
  <c r="L6520" i="2"/>
  <c r="K6520" i="2"/>
  <c r="J6520" i="2"/>
  <c r="I6520" i="2"/>
  <c r="H6520" i="2"/>
  <c r="G6520" i="2"/>
  <c r="F6520" i="2"/>
  <c r="E6520" i="2"/>
  <c r="D6520" i="2"/>
  <c r="C6520" i="2"/>
  <c r="B6520" i="2"/>
  <c r="M6519" i="2"/>
  <c r="L6519" i="2"/>
  <c r="K6519" i="2"/>
  <c r="J6519" i="2"/>
  <c r="I6519" i="2"/>
  <c r="H6519" i="2"/>
  <c r="G6519" i="2"/>
  <c r="F6519" i="2"/>
  <c r="E6519" i="2"/>
  <c r="D6519" i="2"/>
  <c r="C6519" i="2"/>
  <c r="B6519" i="2"/>
  <c r="M6518" i="2"/>
  <c r="L6518" i="2"/>
  <c r="K6518" i="2"/>
  <c r="J6518" i="2"/>
  <c r="I6518" i="2"/>
  <c r="H6518" i="2"/>
  <c r="G6518" i="2"/>
  <c r="F6518" i="2"/>
  <c r="E6518" i="2"/>
  <c r="D6518" i="2"/>
  <c r="C6518" i="2"/>
  <c r="B6518" i="2"/>
  <c r="M6517" i="2"/>
  <c r="L6517" i="2"/>
  <c r="K6517" i="2"/>
  <c r="J6517" i="2"/>
  <c r="I6517" i="2"/>
  <c r="H6517" i="2"/>
  <c r="G6517" i="2"/>
  <c r="F6517" i="2"/>
  <c r="E6517" i="2"/>
  <c r="D6517" i="2"/>
  <c r="C6517" i="2"/>
  <c r="B6517" i="2"/>
  <c r="M6516" i="2"/>
  <c r="L6516" i="2"/>
  <c r="K6516" i="2"/>
  <c r="J6516" i="2"/>
  <c r="I6516" i="2"/>
  <c r="H6516" i="2"/>
  <c r="G6516" i="2"/>
  <c r="F6516" i="2"/>
  <c r="E6516" i="2"/>
  <c r="D6516" i="2"/>
  <c r="C6516" i="2"/>
  <c r="B6516" i="2"/>
  <c r="M6515" i="2"/>
  <c r="L6515" i="2"/>
  <c r="K6515" i="2"/>
  <c r="J6515" i="2"/>
  <c r="I6515" i="2"/>
  <c r="H6515" i="2"/>
  <c r="G6515" i="2"/>
  <c r="F6515" i="2"/>
  <c r="E6515" i="2"/>
  <c r="D6515" i="2"/>
  <c r="C6515" i="2"/>
  <c r="B6515" i="2"/>
  <c r="M6514" i="2"/>
  <c r="L6514" i="2"/>
  <c r="K6514" i="2"/>
  <c r="J6514" i="2"/>
  <c r="I6514" i="2"/>
  <c r="H6514" i="2"/>
  <c r="G6514" i="2"/>
  <c r="F6514" i="2"/>
  <c r="E6514" i="2"/>
  <c r="D6514" i="2"/>
  <c r="C6514" i="2"/>
  <c r="B6514" i="2"/>
  <c r="M6513" i="2"/>
  <c r="L6513" i="2"/>
  <c r="K6513" i="2"/>
  <c r="J6513" i="2"/>
  <c r="I6513" i="2"/>
  <c r="H6513" i="2"/>
  <c r="G6513" i="2"/>
  <c r="F6513" i="2"/>
  <c r="E6513" i="2"/>
  <c r="D6513" i="2"/>
  <c r="C6513" i="2"/>
  <c r="B6513" i="2"/>
  <c r="M6512" i="2"/>
  <c r="L6512" i="2"/>
  <c r="K6512" i="2"/>
  <c r="J6512" i="2"/>
  <c r="I6512" i="2"/>
  <c r="H6512" i="2"/>
  <c r="G6512" i="2"/>
  <c r="F6512" i="2"/>
  <c r="E6512" i="2"/>
  <c r="D6512" i="2"/>
  <c r="C6512" i="2"/>
  <c r="B6512" i="2"/>
  <c r="M6511" i="2"/>
  <c r="L6511" i="2"/>
  <c r="K6511" i="2"/>
  <c r="J6511" i="2"/>
  <c r="I6511" i="2"/>
  <c r="H6511" i="2"/>
  <c r="G6511" i="2"/>
  <c r="F6511" i="2"/>
  <c r="E6511" i="2"/>
  <c r="D6511" i="2"/>
  <c r="C6511" i="2"/>
  <c r="B6511" i="2"/>
  <c r="M6510" i="2"/>
  <c r="L6510" i="2"/>
  <c r="K6510" i="2"/>
  <c r="J6510" i="2"/>
  <c r="I6510" i="2"/>
  <c r="H6510" i="2"/>
  <c r="G6510" i="2"/>
  <c r="F6510" i="2"/>
  <c r="E6510" i="2"/>
  <c r="D6510" i="2"/>
  <c r="C6510" i="2"/>
  <c r="B6510" i="2"/>
  <c r="M6509" i="2"/>
  <c r="L6509" i="2"/>
  <c r="K6509" i="2"/>
  <c r="J6509" i="2"/>
  <c r="I6509" i="2"/>
  <c r="H6509" i="2"/>
  <c r="G6509" i="2"/>
  <c r="F6509" i="2"/>
  <c r="E6509" i="2"/>
  <c r="D6509" i="2"/>
  <c r="C6509" i="2"/>
  <c r="B6509" i="2"/>
  <c r="M6508" i="2"/>
  <c r="L6508" i="2"/>
  <c r="K6508" i="2"/>
  <c r="J6508" i="2"/>
  <c r="I6508" i="2"/>
  <c r="H6508" i="2"/>
  <c r="G6508" i="2"/>
  <c r="F6508" i="2"/>
  <c r="E6508" i="2"/>
  <c r="D6508" i="2"/>
  <c r="C6508" i="2"/>
  <c r="B6508" i="2"/>
  <c r="M6507" i="2"/>
  <c r="L6507" i="2"/>
  <c r="K6507" i="2"/>
  <c r="J6507" i="2"/>
  <c r="I6507" i="2"/>
  <c r="H6507" i="2"/>
  <c r="G6507" i="2"/>
  <c r="F6507" i="2"/>
  <c r="E6507" i="2"/>
  <c r="D6507" i="2"/>
  <c r="C6507" i="2"/>
  <c r="B6507" i="2"/>
  <c r="M6506" i="2"/>
  <c r="L6506" i="2"/>
  <c r="K6506" i="2"/>
  <c r="J6506" i="2"/>
  <c r="I6506" i="2"/>
  <c r="H6506" i="2"/>
  <c r="G6506" i="2"/>
  <c r="F6506" i="2"/>
  <c r="E6506" i="2"/>
  <c r="D6506" i="2"/>
  <c r="C6506" i="2"/>
  <c r="B6506" i="2"/>
  <c r="M6505" i="2"/>
  <c r="L6505" i="2"/>
  <c r="K6505" i="2"/>
  <c r="J6505" i="2"/>
  <c r="I6505" i="2"/>
  <c r="H6505" i="2"/>
  <c r="G6505" i="2"/>
  <c r="F6505" i="2"/>
  <c r="E6505" i="2"/>
  <c r="D6505" i="2"/>
  <c r="C6505" i="2"/>
  <c r="B6505" i="2"/>
  <c r="M6504" i="2"/>
  <c r="L6504" i="2"/>
  <c r="K6504" i="2"/>
  <c r="J6504" i="2"/>
  <c r="I6504" i="2"/>
  <c r="H6504" i="2"/>
  <c r="G6504" i="2"/>
  <c r="F6504" i="2"/>
  <c r="E6504" i="2"/>
  <c r="D6504" i="2"/>
  <c r="C6504" i="2"/>
  <c r="B6504" i="2"/>
  <c r="M6503" i="2"/>
  <c r="L6503" i="2"/>
  <c r="K6503" i="2"/>
  <c r="J6503" i="2"/>
  <c r="I6503" i="2"/>
  <c r="H6503" i="2"/>
  <c r="G6503" i="2"/>
  <c r="F6503" i="2"/>
  <c r="E6503" i="2"/>
  <c r="D6503" i="2"/>
  <c r="C6503" i="2"/>
  <c r="B6503" i="2"/>
  <c r="M6502" i="2"/>
  <c r="L6502" i="2"/>
  <c r="K6502" i="2"/>
  <c r="J6502" i="2"/>
  <c r="I6502" i="2"/>
  <c r="H6502" i="2"/>
  <c r="G6502" i="2"/>
  <c r="F6502" i="2"/>
  <c r="E6502" i="2"/>
  <c r="D6502" i="2"/>
  <c r="C6502" i="2"/>
  <c r="B6502" i="2"/>
  <c r="M6501" i="2"/>
  <c r="L6501" i="2"/>
  <c r="K6501" i="2"/>
  <c r="J6501" i="2"/>
  <c r="I6501" i="2"/>
  <c r="H6501" i="2"/>
  <c r="G6501" i="2"/>
  <c r="F6501" i="2"/>
  <c r="E6501" i="2"/>
  <c r="D6501" i="2"/>
  <c r="C6501" i="2"/>
  <c r="B6501" i="2"/>
  <c r="M6500" i="2"/>
  <c r="L6500" i="2"/>
  <c r="K6500" i="2"/>
  <c r="J6500" i="2"/>
  <c r="I6500" i="2"/>
  <c r="H6500" i="2"/>
  <c r="G6500" i="2"/>
  <c r="F6500" i="2"/>
  <c r="E6500" i="2"/>
  <c r="D6500" i="2"/>
  <c r="C6500" i="2"/>
  <c r="B6500" i="2"/>
  <c r="M6499" i="2"/>
  <c r="L6499" i="2"/>
  <c r="K6499" i="2"/>
  <c r="J6499" i="2"/>
  <c r="I6499" i="2"/>
  <c r="H6499" i="2"/>
  <c r="G6499" i="2"/>
  <c r="F6499" i="2"/>
  <c r="E6499" i="2"/>
  <c r="D6499" i="2"/>
  <c r="C6499" i="2"/>
  <c r="B6499" i="2"/>
  <c r="M6498" i="2"/>
  <c r="L6498" i="2"/>
  <c r="K6498" i="2"/>
  <c r="J6498" i="2"/>
  <c r="I6498" i="2"/>
  <c r="H6498" i="2"/>
  <c r="G6498" i="2"/>
  <c r="F6498" i="2"/>
  <c r="E6498" i="2"/>
  <c r="D6498" i="2"/>
  <c r="C6498" i="2"/>
  <c r="B6498" i="2"/>
  <c r="M6497" i="2"/>
  <c r="L6497" i="2"/>
  <c r="K6497" i="2"/>
  <c r="J6497" i="2"/>
  <c r="I6497" i="2"/>
  <c r="H6497" i="2"/>
  <c r="G6497" i="2"/>
  <c r="F6497" i="2"/>
  <c r="E6497" i="2"/>
  <c r="D6497" i="2"/>
  <c r="C6497" i="2"/>
  <c r="B6497" i="2"/>
  <c r="M6496" i="2"/>
  <c r="L6496" i="2"/>
  <c r="K6496" i="2"/>
  <c r="J6496" i="2"/>
  <c r="I6496" i="2"/>
  <c r="H6496" i="2"/>
  <c r="G6496" i="2"/>
  <c r="F6496" i="2"/>
  <c r="E6496" i="2"/>
  <c r="D6496" i="2"/>
  <c r="C6496" i="2"/>
  <c r="B6496" i="2"/>
  <c r="M6495" i="2"/>
  <c r="L6495" i="2"/>
  <c r="K6495" i="2"/>
  <c r="J6495" i="2"/>
  <c r="I6495" i="2"/>
  <c r="H6495" i="2"/>
  <c r="G6495" i="2"/>
  <c r="F6495" i="2"/>
  <c r="E6495" i="2"/>
  <c r="D6495" i="2"/>
  <c r="C6495" i="2"/>
  <c r="B6495" i="2"/>
  <c r="M6494" i="2"/>
  <c r="L6494" i="2"/>
  <c r="K6494" i="2"/>
  <c r="J6494" i="2"/>
  <c r="I6494" i="2"/>
  <c r="H6494" i="2"/>
  <c r="G6494" i="2"/>
  <c r="F6494" i="2"/>
  <c r="E6494" i="2"/>
  <c r="D6494" i="2"/>
  <c r="C6494" i="2"/>
  <c r="B6494" i="2"/>
  <c r="M6493" i="2"/>
  <c r="L6493" i="2"/>
  <c r="K6493" i="2"/>
  <c r="J6493" i="2"/>
  <c r="I6493" i="2"/>
  <c r="H6493" i="2"/>
  <c r="G6493" i="2"/>
  <c r="F6493" i="2"/>
  <c r="E6493" i="2"/>
  <c r="D6493" i="2"/>
  <c r="C6493" i="2"/>
  <c r="B6493" i="2"/>
  <c r="M6492" i="2"/>
  <c r="L6492" i="2"/>
  <c r="K6492" i="2"/>
  <c r="J6492" i="2"/>
  <c r="I6492" i="2"/>
  <c r="H6492" i="2"/>
  <c r="G6492" i="2"/>
  <c r="F6492" i="2"/>
  <c r="E6492" i="2"/>
  <c r="D6492" i="2"/>
  <c r="C6492" i="2"/>
  <c r="B6492" i="2"/>
  <c r="M6491" i="2"/>
  <c r="L6491" i="2"/>
  <c r="K6491" i="2"/>
  <c r="J6491" i="2"/>
  <c r="I6491" i="2"/>
  <c r="H6491" i="2"/>
  <c r="G6491" i="2"/>
  <c r="F6491" i="2"/>
  <c r="E6491" i="2"/>
  <c r="D6491" i="2"/>
  <c r="C6491" i="2"/>
  <c r="B6491" i="2"/>
  <c r="M6490" i="2"/>
  <c r="L6490" i="2"/>
  <c r="K6490" i="2"/>
  <c r="J6490" i="2"/>
  <c r="I6490" i="2"/>
  <c r="H6490" i="2"/>
  <c r="G6490" i="2"/>
  <c r="F6490" i="2"/>
  <c r="E6490" i="2"/>
  <c r="D6490" i="2"/>
  <c r="C6490" i="2"/>
  <c r="B6490" i="2"/>
  <c r="M6489" i="2"/>
  <c r="L6489" i="2"/>
  <c r="K6489" i="2"/>
  <c r="J6489" i="2"/>
  <c r="I6489" i="2"/>
  <c r="H6489" i="2"/>
  <c r="G6489" i="2"/>
  <c r="F6489" i="2"/>
  <c r="E6489" i="2"/>
  <c r="D6489" i="2"/>
  <c r="C6489" i="2"/>
  <c r="B6489" i="2"/>
  <c r="M6488" i="2"/>
  <c r="L6488" i="2"/>
  <c r="K6488" i="2"/>
  <c r="J6488" i="2"/>
  <c r="I6488" i="2"/>
  <c r="H6488" i="2"/>
  <c r="G6488" i="2"/>
  <c r="F6488" i="2"/>
  <c r="E6488" i="2"/>
  <c r="D6488" i="2"/>
  <c r="C6488" i="2"/>
  <c r="B6488" i="2"/>
  <c r="M6487" i="2"/>
  <c r="L6487" i="2"/>
  <c r="K6487" i="2"/>
  <c r="J6487" i="2"/>
  <c r="I6487" i="2"/>
  <c r="H6487" i="2"/>
  <c r="G6487" i="2"/>
  <c r="F6487" i="2"/>
  <c r="E6487" i="2"/>
  <c r="D6487" i="2"/>
  <c r="C6487" i="2"/>
  <c r="B6487" i="2"/>
  <c r="M6486" i="2"/>
  <c r="L6486" i="2"/>
  <c r="K6486" i="2"/>
  <c r="J6486" i="2"/>
  <c r="I6486" i="2"/>
  <c r="H6486" i="2"/>
  <c r="G6486" i="2"/>
  <c r="F6486" i="2"/>
  <c r="E6486" i="2"/>
  <c r="D6486" i="2"/>
  <c r="C6486" i="2"/>
  <c r="B6486" i="2"/>
  <c r="M6485" i="2"/>
  <c r="L6485" i="2"/>
  <c r="K6485" i="2"/>
  <c r="J6485" i="2"/>
  <c r="I6485" i="2"/>
  <c r="H6485" i="2"/>
  <c r="G6485" i="2"/>
  <c r="F6485" i="2"/>
  <c r="E6485" i="2"/>
  <c r="D6485" i="2"/>
  <c r="C6485" i="2"/>
  <c r="B6485" i="2"/>
  <c r="M6484" i="2"/>
  <c r="L6484" i="2"/>
  <c r="K6484" i="2"/>
  <c r="J6484" i="2"/>
  <c r="I6484" i="2"/>
  <c r="H6484" i="2"/>
  <c r="G6484" i="2"/>
  <c r="F6484" i="2"/>
  <c r="E6484" i="2"/>
  <c r="D6484" i="2"/>
  <c r="C6484" i="2"/>
  <c r="B6484" i="2"/>
  <c r="M6483" i="2"/>
  <c r="L6483" i="2"/>
  <c r="K6483" i="2"/>
  <c r="J6483" i="2"/>
  <c r="I6483" i="2"/>
  <c r="H6483" i="2"/>
  <c r="G6483" i="2"/>
  <c r="F6483" i="2"/>
  <c r="E6483" i="2"/>
  <c r="D6483" i="2"/>
  <c r="C6483" i="2"/>
  <c r="B6483" i="2"/>
  <c r="M6482" i="2"/>
  <c r="L6482" i="2"/>
  <c r="K6482" i="2"/>
  <c r="J6482" i="2"/>
  <c r="I6482" i="2"/>
  <c r="H6482" i="2"/>
  <c r="G6482" i="2"/>
  <c r="F6482" i="2"/>
  <c r="E6482" i="2"/>
  <c r="D6482" i="2"/>
  <c r="C6482" i="2"/>
  <c r="B6482" i="2"/>
  <c r="M6481" i="2"/>
  <c r="L6481" i="2"/>
  <c r="K6481" i="2"/>
  <c r="J6481" i="2"/>
  <c r="I6481" i="2"/>
  <c r="H6481" i="2"/>
  <c r="G6481" i="2"/>
  <c r="F6481" i="2"/>
  <c r="E6481" i="2"/>
  <c r="D6481" i="2"/>
  <c r="C6481" i="2"/>
  <c r="B6481" i="2"/>
  <c r="M6480" i="2"/>
  <c r="L6480" i="2"/>
  <c r="K6480" i="2"/>
  <c r="J6480" i="2"/>
  <c r="I6480" i="2"/>
  <c r="H6480" i="2"/>
  <c r="G6480" i="2"/>
  <c r="F6480" i="2"/>
  <c r="E6480" i="2"/>
  <c r="D6480" i="2"/>
  <c r="C6480" i="2"/>
  <c r="B6480" i="2"/>
  <c r="M6479" i="2"/>
  <c r="L6479" i="2"/>
  <c r="K6479" i="2"/>
  <c r="J6479" i="2"/>
  <c r="I6479" i="2"/>
  <c r="H6479" i="2"/>
  <c r="G6479" i="2"/>
  <c r="F6479" i="2"/>
  <c r="E6479" i="2"/>
  <c r="D6479" i="2"/>
  <c r="C6479" i="2"/>
  <c r="B6479" i="2"/>
  <c r="M6478" i="2"/>
  <c r="L6478" i="2"/>
  <c r="K6478" i="2"/>
  <c r="J6478" i="2"/>
  <c r="I6478" i="2"/>
  <c r="H6478" i="2"/>
  <c r="G6478" i="2"/>
  <c r="F6478" i="2"/>
  <c r="E6478" i="2"/>
  <c r="D6478" i="2"/>
  <c r="C6478" i="2"/>
  <c r="B6478" i="2"/>
  <c r="M6477" i="2"/>
  <c r="L6477" i="2"/>
  <c r="K6477" i="2"/>
  <c r="J6477" i="2"/>
  <c r="I6477" i="2"/>
  <c r="H6477" i="2"/>
  <c r="G6477" i="2"/>
  <c r="F6477" i="2"/>
  <c r="E6477" i="2"/>
  <c r="D6477" i="2"/>
  <c r="C6477" i="2"/>
  <c r="B6477" i="2"/>
  <c r="M6476" i="2"/>
  <c r="L6476" i="2"/>
  <c r="K6476" i="2"/>
  <c r="J6476" i="2"/>
  <c r="I6476" i="2"/>
  <c r="H6476" i="2"/>
  <c r="G6476" i="2"/>
  <c r="F6476" i="2"/>
  <c r="E6476" i="2"/>
  <c r="D6476" i="2"/>
  <c r="C6476" i="2"/>
  <c r="B6476" i="2"/>
  <c r="M6475" i="2"/>
  <c r="L6475" i="2"/>
  <c r="K6475" i="2"/>
  <c r="J6475" i="2"/>
  <c r="I6475" i="2"/>
  <c r="H6475" i="2"/>
  <c r="G6475" i="2"/>
  <c r="F6475" i="2"/>
  <c r="E6475" i="2"/>
  <c r="D6475" i="2"/>
  <c r="C6475" i="2"/>
  <c r="B6475" i="2"/>
  <c r="M6474" i="2"/>
  <c r="L6474" i="2"/>
  <c r="K6474" i="2"/>
  <c r="J6474" i="2"/>
  <c r="I6474" i="2"/>
  <c r="H6474" i="2"/>
  <c r="G6474" i="2"/>
  <c r="F6474" i="2"/>
  <c r="E6474" i="2"/>
  <c r="D6474" i="2"/>
  <c r="C6474" i="2"/>
  <c r="B6474" i="2"/>
  <c r="M6473" i="2"/>
  <c r="L6473" i="2"/>
  <c r="K6473" i="2"/>
  <c r="J6473" i="2"/>
  <c r="I6473" i="2"/>
  <c r="H6473" i="2"/>
  <c r="G6473" i="2"/>
  <c r="F6473" i="2"/>
  <c r="E6473" i="2"/>
  <c r="D6473" i="2"/>
  <c r="C6473" i="2"/>
  <c r="B6473" i="2"/>
  <c r="M6472" i="2"/>
  <c r="L6472" i="2"/>
  <c r="K6472" i="2"/>
  <c r="J6472" i="2"/>
  <c r="I6472" i="2"/>
  <c r="H6472" i="2"/>
  <c r="G6472" i="2"/>
  <c r="F6472" i="2"/>
  <c r="E6472" i="2"/>
  <c r="D6472" i="2"/>
  <c r="C6472" i="2"/>
  <c r="B6472" i="2"/>
  <c r="M6471" i="2"/>
  <c r="L6471" i="2"/>
  <c r="K6471" i="2"/>
  <c r="J6471" i="2"/>
  <c r="I6471" i="2"/>
  <c r="H6471" i="2"/>
  <c r="G6471" i="2"/>
  <c r="F6471" i="2"/>
  <c r="E6471" i="2"/>
  <c r="D6471" i="2"/>
  <c r="C6471" i="2"/>
  <c r="B6471" i="2"/>
  <c r="M6470" i="2"/>
  <c r="L6470" i="2"/>
  <c r="K6470" i="2"/>
  <c r="J6470" i="2"/>
  <c r="I6470" i="2"/>
  <c r="H6470" i="2"/>
  <c r="G6470" i="2"/>
  <c r="F6470" i="2"/>
  <c r="E6470" i="2"/>
  <c r="D6470" i="2"/>
  <c r="C6470" i="2"/>
  <c r="B6470" i="2"/>
  <c r="M6469" i="2"/>
  <c r="L6469" i="2"/>
  <c r="K6469" i="2"/>
  <c r="J6469" i="2"/>
  <c r="I6469" i="2"/>
  <c r="H6469" i="2"/>
  <c r="G6469" i="2"/>
  <c r="F6469" i="2"/>
  <c r="E6469" i="2"/>
  <c r="D6469" i="2"/>
  <c r="C6469" i="2"/>
  <c r="B6469" i="2"/>
  <c r="M6468" i="2"/>
  <c r="L6468" i="2"/>
  <c r="K6468" i="2"/>
  <c r="J6468" i="2"/>
  <c r="I6468" i="2"/>
  <c r="H6468" i="2"/>
  <c r="G6468" i="2"/>
  <c r="F6468" i="2"/>
  <c r="E6468" i="2"/>
  <c r="D6468" i="2"/>
  <c r="C6468" i="2"/>
  <c r="B6468" i="2"/>
  <c r="M6467" i="2"/>
  <c r="L6467" i="2"/>
  <c r="K6467" i="2"/>
  <c r="J6467" i="2"/>
  <c r="I6467" i="2"/>
  <c r="H6467" i="2"/>
  <c r="G6467" i="2"/>
  <c r="F6467" i="2"/>
  <c r="E6467" i="2"/>
  <c r="D6467" i="2"/>
  <c r="C6467" i="2"/>
  <c r="B6467" i="2"/>
  <c r="M6466" i="2"/>
  <c r="L6466" i="2"/>
  <c r="K6466" i="2"/>
  <c r="J6466" i="2"/>
  <c r="I6466" i="2"/>
  <c r="H6466" i="2"/>
  <c r="G6466" i="2"/>
  <c r="F6466" i="2"/>
  <c r="E6466" i="2"/>
  <c r="D6466" i="2"/>
  <c r="C6466" i="2"/>
  <c r="B6466" i="2"/>
  <c r="M6465" i="2"/>
  <c r="L6465" i="2"/>
  <c r="K6465" i="2"/>
  <c r="J6465" i="2"/>
  <c r="I6465" i="2"/>
  <c r="H6465" i="2"/>
  <c r="G6465" i="2"/>
  <c r="F6465" i="2"/>
  <c r="E6465" i="2"/>
  <c r="D6465" i="2"/>
  <c r="C6465" i="2"/>
  <c r="B6465" i="2"/>
  <c r="M6464" i="2"/>
  <c r="L6464" i="2"/>
  <c r="K6464" i="2"/>
  <c r="J6464" i="2"/>
  <c r="I6464" i="2"/>
  <c r="H6464" i="2"/>
  <c r="G6464" i="2"/>
  <c r="F6464" i="2"/>
  <c r="E6464" i="2"/>
  <c r="D6464" i="2"/>
  <c r="C6464" i="2"/>
  <c r="B6464" i="2"/>
  <c r="M6463" i="2"/>
  <c r="L6463" i="2"/>
  <c r="K6463" i="2"/>
  <c r="J6463" i="2"/>
  <c r="I6463" i="2"/>
  <c r="H6463" i="2"/>
  <c r="G6463" i="2"/>
  <c r="F6463" i="2"/>
  <c r="E6463" i="2"/>
  <c r="D6463" i="2"/>
  <c r="C6463" i="2"/>
  <c r="B6463" i="2"/>
  <c r="M6462" i="2"/>
  <c r="L6462" i="2"/>
  <c r="K6462" i="2"/>
  <c r="J6462" i="2"/>
  <c r="I6462" i="2"/>
  <c r="H6462" i="2"/>
  <c r="G6462" i="2"/>
  <c r="F6462" i="2"/>
  <c r="E6462" i="2"/>
  <c r="D6462" i="2"/>
  <c r="C6462" i="2"/>
  <c r="B6462" i="2"/>
  <c r="M6461" i="2"/>
  <c r="L6461" i="2"/>
  <c r="K6461" i="2"/>
  <c r="J6461" i="2"/>
  <c r="I6461" i="2"/>
  <c r="H6461" i="2"/>
  <c r="G6461" i="2"/>
  <c r="F6461" i="2"/>
  <c r="E6461" i="2"/>
  <c r="D6461" i="2"/>
  <c r="C6461" i="2"/>
  <c r="B6461" i="2"/>
  <c r="M6460" i="2"/>
  <c r="L6460" i="2"/>
  <c r="K6460" i="2"/>
  <c r="J6460" i="2"/>
  <c r="I6460" i="2"/>
  <c r="H6460" i="2"/>
  <c r="G6460" i="2"/>
  <c r="F6460" i="2"/>
  <c r="E6460" i="2"/>
  <c r="D6460" i="2"/>
  <c r="C6460" i="2"/>
  <c r="B6460" i="2"/>
  <c r="M6459" i="2"/>
  <c r="L6459" i="2"/>
  <c r="K6459" i="2"/>
  <c r="J6459" i="2"/>
  <c r="I6459" i="2"/>
  <c r="H6459" i="2"/>
  <c r="G6459" i="2"/>
  <c r="F6459" i="2"/>
  <c r="E6459" i="2"/>
  <c r="D6459" i="2"/>
  <c r="C6459" i="2"/>
  <c r="B6459" i="2"/>
  <c r="M6458" i="2"/>
  <c r="L6458" i="2"/>
  <c r="K6458" i="2"/>
  <c r="J6458" i="2"/>
  <c r="I6458" i="2"/>
  <c r="H6458" i="2"/>
  <c r="G6458" i="2"/>
  <c r="F6458" i="2"/>
  <c r="E6458" i="2"/>
  <c r="D6458" i="2"/>
  <c r="C6458" i="2"/>
  <c r="B6458" i="2"/>
  <c r="M6457" i="2"/>
  <c r="L6457" i="2"/>
  <c r="K6457" i="2"/>
  <c r="J6457" i="2"/>
  <c r="I6457" i="2"/>
  <c r="H6457" i="2"/>
  <c r="G6457" i="2"/>
  <c r="F6457" i="2"/>
  <c r="E6457" i="2"/>
  <c r="D6457" i="2"/>
  <c r="C6457" i="2"/>
  <c r="B6457" i="2"/>
  <c r="M6456" i="2"/>
  <c r="L6456" i="2"/>
  <c r="K6456" i="2"/>
  <c r="J6456" i="2"/>
  <c r="I6456" i="2"/>
  <c r="H6456" i="2"/>
  <c r="G6456" i="2"/>
  <c r="F6456" i="2"/>
  <c r="E6456" i="2"/>
  <c r="D6456" i="2"/>
  <c r="C6456" i="2"/>
  <c r="B6456" i="2"/>
  <c r="M6455" i="2"/>
  <c r="L6455" i="2"/>
  <c r="K6455" i="2"/>
  <c r="J6455" i="2"/>
  <c r="I6455" i="2"/>
  <c r="H6455" i="2"/>
  <c r="G6455" i="2"/>
  <c r="F6455" i="2"/>
  <c r="E6455" i="2"/>
  <c r="D6455" i="2"/>
  <c r="C6455" i="2"/>
  <c r="B6455" i="2"/>
  <c r="M6454" i="2"/>
  <c r="L6454" i="2"/>
  <c r="K6454" i="2"/>
  <c r="J6454" i="2"/>
  <c r="I6454" i="2"/>
  <c r="H6454" i="2"/>
  <c r="G6454" i="2"/>
  <c r="F6454" i="2"/>
  <c r="E6454" i="2"/>
  <c r="D6454" i="2"/>
  <c r="C6454" i="2"/>
  <c r="B6454" i="2"/>
  <c r="M6453" i="2"/>
  <c r="L6453" i="2"/>
  <c r="K6453" i="2"/>
  <c r="J6453" i="2"/>
  <c r="I6453" i="2"/>
  <c r="H6453" i="2"/>
  <c r="G6453" i="2"/>
  <c r="F6453" i="2"/>
  <c r="E6453" i="2"/>
  <c r="D6453" i="2"/>
  <c r="C6453" i="2"/>
  <c r="B6453" i="2"/>
  <c r="M6452" i="2"/>
  <c r="L6452" i="2"/>
  <c r="K6452" i="2"/>
  <c r="J6452" i="2"/>
  <c r="I6452" i="2"/>
  <c r="H6452" i="2"/>
  <c r="G6452" i="2"/>
  <c r="F6452" i="2"/>
  <c r="E6452" i="2"/>
  <c r="D6452" i="2"/>
  <c r="C6452" i="2"/>
  <c r="B6452" i="2"/>
  <c r="M6451" i="2"/>
  <c r="L6451" i="2"/>
  <c r="K6451" i="2"/>
  <c r="J6451" i="2"/>
  <c r="I6451" i="2"/>
  <c r="H6451" i="2"/>
  <c r="G6451" i="2"/>
  <c r="F6451" i="2"/>
  <c r="E6451" i="2"/>
  <c r="D6451" i="2"/>
  <c r="C6451" i="2"/>
  <c r="B6451" i="2"/>
  <c r="M6450" i="2"/>
  <c r="L6450" i="2"/>
  <c r="K6450" i="2"/>
  <c r="J6450" i="2"/>
  <c r="I6450" i="2"/>
  <c r="H6450" i="2"/>
  <c r="G6450" i="2"/>
  <c r="F6450" i="2"/>
  <c r="E6450" i="2"/>
  <c r="D6450" i="2"/>
  <c r="C6450" i="2"/>
  <c r="B6450" i="2"/>
  <c r="M6449" i="2"/>
  <c r="L6449" i="2"/>
  <c r="K6449" i="2"/>
  <c r="J6449" i="2"/>
  <c r="I6449" i="2"/>
  <c r="H6449" i="2"/>
  <c r="G6449" i="2"/>
  <c r="F6449" i="2"/>
  <c r="E6449" i="2"/>
  <c r="D6449" i="2"/>
  <c r="C6449" i="2"/>
  <c r="B6449" i="2"/>
  <c r="M6448" i="2"/>
  <c r="L6448" i="2"/>
  <c r="K6448" i="2"/>
  <c r="J6448" i="2"/>
  <c r="I6448" i="2"/>
  <c r="H6448" i="2"/>
  <c r="G6448" i="2"/>
  <c r="F6448" i="2"/>
  <c r="E6448" i="2"/>
  <c r="D6448" i="2"/>
  <c r="C6448" i="2"/>
  <c r="B6448" i="2"/>
  <c r="M6447" i="2"/>
  <c r="L6447" i="2"/>
  <c r="K6447" i="2"/>
  <c r="J6447" i="2"/>
  <c r="I6447" i="2"/>
  <c r="H6447" i="2"/>
  <c r="G6447" i="2"/>
  <c r="F6447" i="2"/>
  <c r="E6447" i="2"/>
  <c r="D6447" i="2"/>
  <c r="C6447" i="2"/>
  <c r="B6447" i="2"/>
  <c r="M6446" i="2"/>
  <c r="L6446" i="2"/>
  <c r="K6446" i="2"/>
  <c r="J6446" i="2"/>
  <c r="I6446" i="2"/>
  <c r="H6446" i="2"/>
  <c r="G6446" i="2"/>
  <c r="F6446" i="2"/>
  <c r="E6446" i="2"/>
  <c r="D6446" i="2"/>
  <c r="C6446" i="2"/>
  <c r="B6446" i="2"/>
  <c r="M6445" i="2"/>
  <c r="L6445" i="2"/>
  <c r="K6445" i="2"/>
  <c r="J6445" i="2"/>
  <c r="I6445" i="2"/>
  <c r="H6445" i="2"/>
  <c r="G6445" i="2"/>
  <c r="F6445" i="2"/>
  <c r="E6445" i="2"/>
  <c r="D6445" i="2"/>
  <c r="C6445" i="2"/>
  <c r="B6445" i="2"/>
  <c r="M6444" i="2"/>
  <c r="L6444" i="2"/>
  <c r="K6444" i="2"/>
  <c r="J6444" i="2"/>
  <c r="I6444" i="2"/>
  <c r="H6444" i="2"/>
  <c r="G6444" i="2"/>
  <c r="F6444" i="2"/>
  <c r="E6444" i="2"/>
  <c r="D6444" i="2"/>
  <c r="C6444" i="2"/>
  <c r="B6444" i="2"/>
  <c r="M6443" i="2"/>
  <c r="L6443" i="2"/>
  <c r="K6443" i="2"/>
  <c r="J6443" i="2"/>
  <c r="I6443" i="2"/>
  <c r="H6443" i="2"/>
  <c r="G6443" i="2"/>
  <c r="F6443" i="2"/>
  <c r="E6443" i="2"/>
  <c r="D6443" i="2"/>
  <c r="C6443" i="2"/>
  <c r="B6443" i="2"/>
  <c r="M6442" i="2"/>
  <c r="L6442" i="2"/>
  <c r="K6442" i="2"/>
  <c r="J6442" i="2"/>
  <c r="I6442" i="2"/>
  <c r="H6442" i="2"/>
  <c r="G6442" i="2"/>
  <c r="F6442" i="2"/>
  <c r="E6442" i="2"/>
  <c r="D6442" i="2"/>
  <c r="C6442" i="2"/>
  <c r="B6442" i="2"/>
  <c r="M6441" i="2"/>
  <c r="L6441" i="2"/>
  <c r="K6441" i="2"/>
  <c r="J6441" i="2"/>
  <c r="I6441" i="2"/>
  <c r="H6441" i="2"/>
  <c r="G6441" i="2"/>
  <c r="F6441" i="2"/>
  <c r="E6441" i="2"/>
  <c r="D6441" i="2"/>
  <c r="C6441" i="2"/>
  <c r="B6441" i="2"/>
  <c r="M6440" i="2"/>
  <c r="L6440" i="2"/>
  <c r="K6440" i="2"/>
  <c r="J6440" i="2"/>
  <c r="I6440" i="2"/>
  <c r="H6440" i="2"/>
  <c r="G6440" i="2"/>
  <c r="F6440" i="2"/>
  <c r="E6440" i="2"/>
  <c r="D6440" i="2"/>
  <c r="C6440" i="2"/>
  <c r="B6440" i="2"/>
  <c r="M6439" i="2"/>
  <c r="L6439" i="2"/>
  <c r="K6439" i="2"/>
  <c r="J6439" i="2"/>
  <c r="I6439" i="2"/>
  <c r="H6439" i="2"/>
  <c r="G6439" i="2"/>
  <c r="F6439" i="2"/>
  <c r="E6439" i="2"/>
  <c r="D6439" i="2"/>
  <c r="C6439" i="2"/>
  <c r="B6439" i="2"/>
  <c r="M6438" i="2"/>
  <c r="L6438" i="2"/>
  <c r="K6438" i="2"/>
  <c r="J6438" i="2"/>
  <c r="I6438" i="2"/>
  <c r="H6438" i="2"/>
  <c r="G6438" i="2"/>
  <c r="F6438" i="2"/>
  <c r="E6438" i="2"/>
  <c r="D6438" i="2"/>
  <c r="C6438" i="2"/>
  <c r="B6438" i="2"/>
  <c r="M6437" i="2"/>
  <c r="L6437" i="2"/>
  <c r="K6437" i="2"/>
  <c r="J6437" i="2"/>
  <c r="I6437" i="2"/>
  <c r="H6437" i="2"/>
  <c r="G6437" i="2"/>
  <c r="F6437" i="2"/>
  <c r="E6437" i="2"/>
  <c r="D6437" i="2"/>
  <c r="C6437" i="2"/>
  <c r="B6437" i="2"/>
  <c r="M6436" i="2"/>
  <c r="L6436" i="2"/>
  <c r="K6436" i="2"/>
  <c r="J6436" i="2"/>
  <c r="I6436" i="2"/>
  <c r="H6436" i="2"/>
  <c r="G6436" i="2"/>
  <c r="F6436" i="2"/>
  <c r="E6436" i="2"/>
  <c r="D6436" i="2"/>
  <c r="C6436" i="2"/>
  <c r="B6436" i="2"/>
  <c r="M6435" i="2"/>
  <c r="L6435" i="2"/>
  <c r="K6435" i="2"/>
  <c r="J6435" i="2"/>
  <c r="I6435" i="2"/>
  <c r="H6435" i="2"/>
  <c r="G6435" i="2"/>
  <c r="F6435" i="2"/>
  <c r="E6435" i="2"/>
  <c r="D6435" i="2"/>
  <c r="C6435" i="2"/>
  <c r="B6435" i="2"/>
  <c r="M6434" i="2"/>
  <c r="L6434" i="2"/>
  <c r="K6434" i="2"/>
  <c r="J6434" i="2"/>
  <c r="I6434" i="2"/>
  <c r="H6434" i="2"/>
  <c r="G6434" i="2"/>
  <c r="F6434" i="2"/>
  <c r="E6434" i="2"/>
  <c r="D6434" i="2"/>
  <c r="C6434" i="2"/>
  <c r="B6434" i="2"/>
  <c r="M6433" i="2"/>
  <c r="L6433" i="2"/>
  <c r="K6433" i="2"/>
  <c r="J6433" i="2"/>
  <c r="I6433" i="2"/>
  <c r="H6433" i="2"/>
  <c r="G6433" i="2"/>
  <c r="F6433" i="2"/>
  <c r="E6433" i="2"/>
  <c r="D6433" i="2"/>
  <c r="C6433" i="2"/>
  <c r="B6433" i="2"/>
  <c r="M6432" i="2"/>
  <c r="L6432" i="2"/>
  <c r="K6432" i="2"/>
  <c r="J6432" i="2"/>
  <c r="I6432" i="2"/>
  <c r="H6432" i="2"/>
  <c r="G6432" i="2"/>
  <c r="F6432" i="2"/>
  <c r="E6432" i="2"/>
  <c r="D6432" i="2"/>
  <c r="C6432" i="2"/>
  <c r="B6432" i="2"/>
  <c r="M6431" i="2"/>
  <c r="L6431" i="2"/>
  <c r="K6431" i="2"/>
  <c r="J6431" i="2"/>
  <c r="I6431" i="2"/>
  <c r="H6431" i="2"/>
  <c r="G6431" i="2"/>
  <c r="F6431" i="2"/>
  <c r="E6431" i="2"/>
  <c r="D6431" i="2"/>
  <c r="C6431" i="2"/>
  <c r="B6431" i="2"/>
  <c r="M6430" i="2"/>
  <c r="L6430" i="2"/>
  <c r="K6430" i="2"/>
  <c r="J6430" i="2"/>
  <c r="I6430" i="2"/>
  <c r="H6430" i="2"/>
  <c r="G6430" i="2"/>
  <c r="F6430" i="2"/>
  <c r="E6430" i="2"/>
  <c r="D6430" i="2"/>
  <c r="C6430" i="2"/>
  <c r="B6430" i="2"/>
  <c r="M6429" i="2"/>
  <c r="L6429" i="2"/>
  <c r="K6429" i="2"/>
  <c r="J6429" i="2"/>
  <c r="I6429" i="2"/>
  <c r="H6429" i="2"/>
  <c r="G6429" i="2"/>
  <c r="F6429" i="2"/>
  <c r="E6429" i="2"/>
  <c r="D6429" i="2"/>
  <c r="C6429" i="2"/>
  <c r="B6429" i="2"/>
  <c r="M6428" i="2"/>
  <c r="L6428" i="2"/>
  <c r="K6428" i="2"/>
  <c r="J6428" i="2"/>
  <c r="I6428" i="2"/>
  <c r="H6428" i="2"/>
  <c r="G6428" i="2"/>
  <c r="F6428" i="2"/>
  <c r="E6428" i="2"/>
  <c r="D6428" i="2"/>
  <c r="C6428" i="2"/>
  <c r="B6428" i="2"/>
  <c r="M6427" i="2"/>
  <c r="L6427" i="2"/>
  <c r="K6427" i="2"/>
  <c r="J6427" i="2"/>
  <c r="I6427" i="2"/>
  <c r="H6427" i="2"/>
  <c r="G6427" i="2"/>
  <c r="F6427" i="2"/>
  <c r="E6427" i="2"/>
  <c r="D6427" i="2"/>
  <c r="C6427" i="2"/>
  <c r="B6427" i="2"/>
  <c r="M6426" i="2"/>
  <c r="L6426" i="2"/>
  <c r="K6426" i="2"/>
  <c r="J6426" i="2"/>
  <c r="I6426" i="2"/>
  <c r="H6426" i="2"/>
  <c r="G6426" i="2"/>
  <c r="F6426" i="2"/>
  <c r="E6426" i="2"/>
  <c r="D6426" i="2"/>
  <c r="C6426" i="2"/>
  <c r="B6426" i="2"/>
  <c r="M6425" i="2"/>
  <c r="L6425" i="2"/>
  <c r="K6425" i="2"/>
  <c r="J6425" i="2"/>
  <c r="I6425" i="2"/>
  <c r="H6425" i="2"/>
  <c r="G6425" i="2"/>
  <c r="F6425" i="2"/>
  <c r="E6425" i="2"/>
  <c r="D6425" i="2"/>
  <c r="C6425" i="2"/>
  <c r="B6425" i="2"/>
  <c r="M6424" i="2"/>
  <c r="L6424" i="2"/>
  <c r="K6424" i="2"/>
  <c r="J6424" i="2"/>
  <c r="I6424" i="2"/>
  <c r="H6424" i="2"/>
  <c r="G6424" i="2"/>
  <c r="F6424" i="2"/>
  <c r="E6424" i="2"/>
  <c r="D6424" i="2"/>
  <c r="C6424" i="2"/>
  <c r="B6424" i="2"/>
  <c r="M6423" i="2"/>
  <c r="L6423" i="2"/>
  <c r="K6423" i="2"/>
  <c r="J6423" i="2"/>
  <c r="I6423" i="2"/>
  <c r="H6423" i="2"/>
  <c r="G6423" i="2"/>
  <c r="F6423" i="2"/>
  <c r="E6423" i="2"/>
  <c r="D6423" i="2"/>
  <c r="C6423" i="2"/>
  <c r="B6423" i="2"/>
  <c r="M6422" i="2"/>
  <c r="L6422" i="2"/>
  <c r="K6422" i="2"/>
  <c r="J6422" i="2"/>
  <c r="I6422" i="2"/>
  <c r="H6422" i="2"/>
  <c r="G6422" i="2"/>
  <c r="F6422" i="2"/>
  <c r="E6422" i="2"/>
  <c r="D6422" i="2"/>
  <c r="C6422" i="2"/>
  <c r="B6422" i="2"/>
  <c r="M6421" i="2"/>
  <c r="L6421" i="2"/>
  <c r="K6421" i="2"/>
  <c r="J6421" i="2"/>
  <c r="I6421" i="2"/>
  <c r="H6421" i="2"/>
  <c r="G6421" i="2"/>
  <c r="F6421" i="2"/>
  <c r="E6421" i="2"/>
  <c r="D6421" i="2"/>
  <c r="C6421" i="2"/>
  <c r="B6421" i="2"/>
  <c r="M6420" i="2"/>
  <c r="L6420" i="2"/>
  <c r="K6420" i="2"/>
  <c r="J6420" i="2"/>
  <c r="I6420" i="2"/>
  <c r="H6420" i="2"/>
  <c r="G6420" i="2"/>
  <c r="F6420" i="2"/>
  <c r="E6420" i="2"/>
  <c r="D6420" i="2"/>
  <c r="C6420" i="2"/>
  <c r="B6420" i="2"/>
  <c r="M6419" i="2"/>
  <c r="L6419" i="2"/>
  <c r="K6419" i="2"/>
  <c r="J6419" i="2"/>
  <c r="I6419" i="2"/>
  <c r="H6419" i="2"/>
  <c r="G6419" i="2"/>
  <c r="F6419" i="2"/>
  <c r="E6419" i="2"/>
  <c r="D6419" i="2"/>
  <c r="C6419" i="2"/>
  <c r="B6419" i="2"/>
  <c r="M6418" i="2"/>
  <c r="L6418" i="2"/>
  <c r="K6418" i="2"/>
  <c r="J6418" i="2"/>
  <c r="I6418" i="2"/>
  <c r="H6418" i="2"/>
  <c r="G6418" i="2"/>
  <c r="F6418" i="2"/>
  <c r="E6418" i="2"/>
  <c r="D6418" i="2"/>
  <c r="C6418" i="2"/>
  <c r="B6418" i="2"/>
  <c r="M6417" i="2"/>
  <c r="L6417" i="2"/>
  <c r="K6417" i="2"/>
  <c r="J6417" i="2"/>
  <c r="I6417" i="2"/>
  <c r="H6417" i="2"/>
  <c r="G6417" i="2"/>
  <c r="F6417" i="2"/>
  <c r="E6417" i="2"/>
  <c r="D6417" i="2"/>
  <c r="C6417" i="2"/>
  <c r="B6417" i="2"/>
  <c r="M6416" i="2"/>
  <c r="L6416" i="2"/>
  <c r="K6416" i="2"/>
  <c r="J6416" i="2"/>
  <c r="I6416" i="2"/>
  <c r="H6416" i="2"/>
  <c r="G6416" i="2"/>
  <c r="F6416" i="2"/>
  <c r="E6416" i="2"/>
  <c r="D6416" i="2"/>
  <c r="C6416" i="2"/>
  <c r="B6416" i="2"/>
  <c r="M6415" i="2"/>
  <c r="L6415" i="2"/>
  <c r="K6415" i="2"/>
  <c r="J6415" i="2"/>
  <c r="I6415" i="2"/>
  <c r="H6415" i="2"/>
  <c r="G6415" i="2"/>
  <c r="F6415" i="2"/>
  <c r="E6415" i="2"/>
  <c r="D6415" i="2"/>
  <c r="C6415" i="2"/>
  <c r="B6415" i="2"/>
  <c r="M6414" i="2"/>
  <c r="L6414" i="2"/>
  <c r="K6414" i="2"/>
  <c r="J6414" i="2"/>
  <c r="I6414" i="2"/>
  <c r="H6414" i="2"/>
  <c r="G6414" i="2"/>
  <c r="F6414" i="2"/>
  <c r="E6414" i="2"/>
  <c r="D6414" i="2"/>
  <c r="C6414" i="2"/>
  <c r="B6414" i="2"/>
  <c r="M6413" i="2"/>
  <c r="L6413" i="2"/>
  <c r="K6413" i="2"/>
  <c r="J6413" i="2"/>
  <c r="I6413" i="2"/>
  <c r="H6413" i="2"/>
  <c r="G6413" i="2"/>
  <c r="F6413" i="2"/>
  <c r="E6413" i="2"/>
  <c r="D6413" i="2"/>
  <c r="C6413" i="2"/>
  <c r="B6413" i="2"/>
  <c r="M6412" i="2"/>
  <c r="L6412" i="2"/>
  <c r="K6412" i="2"/>
  <c r="J6412" i="2"/>
  <c r="I6412" i="2"/>
  <c r="H6412" i="2"/>
  <c r="G6412" i="2"/>
  <c r="F6412" i="2"/>
  <c r="E6412" i="2"/>
  <c r="D6412" i="2"/>
  <c r="C6412" i="2"/>
  <c r="B6412" i="2"/>
  <c r="M6411" i="2"/>
  <c r="L6411" i="2"/>
  <c r="K6411" i="2"/>
  <c r="J6411" i="2"/>
  <c r="I6411" i="2"/>
  <c r="H6411" i="2"/>
  <c r="G6411" i="2"/>
  <c r="F6411" i="2"/>
  <c r="E6411" i="2"/>
  <c r="D6411" i="2"/>
  <c r="C6411" i="2"/>
  <c r="B6411" i="2"/>
  <c r="M6410" i="2"/>
  <c r="L6410" i="2"/>
  <c r="K6410" i="2"/>
  <c r="J6410" i="2"/>
  <c r="I6410" i="2"/>
  <c r="H6410" i="2"/>
  <c r="G6410" i="2"/>
  <c r="F6410" i="2"/>
  <c r="E6410" i="2"/>
  <c r="D6410" i="2"/>
  <c r="C6410" i="2"/>
  <c r="B6410" i="2"/>
  <c r="M6409" i="2"/>
  <c r="L6409" i="2"/>
  <c r="K6409" i="2"/>
  <c r="J6409" i="2"/>
  <c r="I6409" i="2"/>
  <c r="H6409" i="2"/>
  <c r="G6409" i="2"/>
  <c r="F6409" i="2"/>
  <c r="E6409" i="2"/>
  <c r="D6409" i="2"/>
  <c r="C6409" i="2"/>
  <c r="B6409" i="2"/>
  <c r="M6408" i="2"/>
  <c r="L6408" i="2"/>
  <c r="K6408" i="2"/>
  <c r="J6408" i="2"/>
  <c r="I6408" i="2"/>
  <c r="H6408" i="2"/>
  <c r="G6408" i="2"/>
  <c r="F6408" i="2"/>
  <c r="E6408" i="2"/>
  <c r="D6408" i="2"/>
  <c r="C6408" i="2"/>
  <c r="B6408" i="2"/>
  <c r="M6407" i="2"/>
  <c r="L6407" i="2"/>
  <c r="K6407" i="2"/>
  <c r="J6407" i="2"/>
  <c r="I6407" i="2"/>
  <c r="H6407" i="2"/>
  <c r="G6407" i="2"/>
  <c r="F6407" i="2"/>
  <c r="E6407" i="2"/>
  <c r="D6407" i="2"/>
  <c r="C6407" i="2"/>
  <c r="B6407" i="2"/>
  <c r="M6406" i="2"/>
  <c r="L6406" i="2"/>
  <c r="K6406" i="2"/>
  <c r="J6406" i="2"/>
  <c r="I6406" i="2"/>
  <c r="H6406" i="2"/>
  <c r="G6406" i="2"/>
  <c r="F6406" i="2"/>
  <c r="E6406" i="2"/>
  <c r="D6406" i="2"/>
  <c r="C6406" i="2"/>
  <c r="B6406" i="2"/>
  <c r="M6405" i="2"/>
  <c r="L6405" i="2"/>
  <c r="K6405" i="2"/>
  <c r="J6405" i="2"/>
  <c r="I6405" i="2"/>
  <c r="H6405" i="2"/>
  <c r="G6405" i="2"/>
  <c r="F6405" i="2"/>
  <c r="E6405" i="2"/>
  <c r="D6405" i="2"/>
  <c r="C6405" i="2"/>
  <c r="B6405" i="2"/>
  <c r="M6404" i="2"/>
  <c r="L6404" i="2"/>
  <c r="K6404" i="2"/>
  <c r="J6404" i="2"/>
  <c r="I6404" i="2"/>
  <c r="H6404" i="2"/>
  <c r="G6404" i="2"/>
  <c r="F6404" i="2"/>
  <c r="E6404" i="2"/>
  <c r="D6404" i="2"/>
  <c r="C6404" i="2"/>
  <c r="B6404" i="2"/>
  <c r="M6403" i="2"/>
  <c r="L6403" i="2"/>
  <c r="K6403" i="2"/>
  <c r="J6403" i="2"/>
  <c r="I6403" i="2"/>
  <c r="H6403" i="2"/>
  <c r="G6403" i="2"/>
  <c r="F6403" i="2"/>
  <c r="E6403" i="2"/>
  <c r="D6403" i="2"/>
  <c r="C6403" i="2"/>
  <c r="B6403" i="2"/>
  <c r="M6402" i="2"/>
  <c r="L6402" i="2"/>
  <c r="K6402" i="2"/>
  <c r="J6402" i="2"/>
  <c r="I6402" i="2"/>
  <c r="H6402" i="2"/>
  <c r="G6402" i="2"/>
  <c r="F6402" i="2"/>
  <c r="E6402" i="2"/>
  <c r="D6402" i="2"/>
  <c r="C6402" i="2"/>
  <c r="B6402" i="2"/>
  <c r="M6401" i="2"/>
  <c r="L6401" i="2"/>
  <c r="K6401" i="2"/>
  <c r="J6401" i="2"/>
  <c r="I6401" i="2"/>
  <c r="H6401" i="2"/>
  <c r="G6401" i="2"/>
  <c r="F6401" i="2"/>
  <c r="E6401" i="2"/>
  <c r="D6401" i="2"/>
  <c r="C6401" i="2"/>
  <c r="B6401" i="2"/>
  <c r="M6400" i="2"/>
  <c r="L6400" i="2"/>
  <c r="K6400" i="2"/>
  <c r="J6400" i="2"/>
  <c r="I6400" i="2"/>
  <c r="H6400" i="2"/>
  <c r="G6400" i="2"/>
  <c r="F6400" i="2"/>
  <c r="E6400" i="2"/>
  <c r="D6400" i="2"/>
  <c r="C6400" i="2"/>
  <c r="B6400" i="2"/>
  <c r="M6399" i="2"/>
  <c r="L6399" i="2"/>
  <c r="K6399" i="2"/>
  <c r="J6399" i="2"/>
  <c r="I6399" i="2"/>
  <c r="H6399" i="2"/>
  <c r="G6399" i="2"/>
  <c r="F6399" i="2"/>
  <c r="E6399" i="2"/>
  <c r="D6399" i="2"/>
  <c r="C6399" i="2"/>
  <c r="B6399" i="2"/>
  <c r="M6398" i="2"/>
  <c r="L6398" i="2"/>
  <c r="K6398" i="2"/>
  <c r="J6398" i="2"/>
  <c r="I6398" i="2"/>
  <c r="H6398" i="2"/>
  <c r="G6398" i="2"/>
  <c r="F6398" i="2"/>
  <c r="E6398" i="2"/>
  <c r="D6398" i="2"/>
  <c r="C6398" i="2"/>
  <c r="B6398" i="2"/>
  <c r="M6397" i="2"/>
  <c r="L6397" i="2"/>
  <c r="K6397" i="2"/>
  <c r="J6397" i="2"/>
  <c r="I6397" i="2"/>
  <c r="H6397" i="2"/>
  <c r="G6397" i="2"/>
  <c r="F6397" i="2"/>
  <c r="E6397" i="2"/>
  <c r="D6397" i="2"/>
  <c r="C6397" i="2"/>
  <c r="B6397" i="2"/>
  <c r="M6396" i="2"/>
  <c r="L6396" i="2"/>
  <c r="K6396" i="2"/>
  <c r="J6396" i="2"/>
  <c r="I6396" i="2"/>
  <c r="H6396" i="2"/>
  <c r="G6396" i="2"/>
  <c r="F6396" i="2"/>
  <c r="E6396" i="2"/>
  <c r="D6396" i="2"/>
  <c r="C6396" i="2"/>
  <c r="B6396" i="2"/>
  <c r="M6395" i="2"/>
  <c r="L6395" i="2"/>
  <c r="K6395" i="2"/>
  <c r="J6395" i="2"/>
  <c r="I6395" i="2"/>
  <c r="H6395" i="2"/>
  <c r="G6395" i="2"/>
  <c r="F6395" i="2"/>
  <c r="E6395" i="2"/>
  <c r="D6395" i="2"/>
  <c r="C6395" i="2"/>
  <c r="B6395" i="2"/>
  <c r="M6394" i="2"/>
  <c r="L6394" i="2"/>
  <c r="K6394" i="2"/>
  <c r="J6394" i="2"/>
  <c r="I6394" i="2"/>
  <c r="H6394" i="2"/>
  <c r="G6394" i="2"/>
  <c r="F6394" i="2"/>
  <c r="E6394" i="2"/>
  <c r="D6394" i="2"/>
  <c r="C6394" i="2"/>
  <c r="B6394" i="2"/>
  <c r="M6393" i="2"/>
  <c r="L6393" i="2"/>
  <c r="K6393" i="2"/>
  <c r="J6393" i="2"/>
  <c r="I6393" i="2"/>
  <c r="H6393" i="2"/>
  <c r="G6393" i="2"/>
  <c r="F6393" i="2"/>
  <c r="E6393" i="2"/>
  <c r="D6393" i="2"/>
  <c r="C6393" i="2"/>
  <c r="B6393" i="2"/>
  <c r="M6392" i="2"/>
  <c r="L6392" i="2"/>
  <c r="K6392" i="2"/>
  <c r="J6392" i="2"/>
  <c r="I6392" i="2"/>
  <c r="H6392" i="2"/>
  <c r="G6392" i="2"/>
  <c r="F6392" i="2"/>
  <c r="E6392" i="2"/>
  <c r="D6392" i="2"/>
  <c r="C6392" i="2"/>
  <c r="B6392" i="2"/>
  <c r="M6391" i="2"/>
  <c r="L6391" i="2"/>
  <c r="K6391" i="2"/>
  <c r="J6391" i="2"/>
  <c r="I6391" i="2"/>
  <c r="H6391" i="2"/>
  <c r="G6391" i="2"/>
  <c r="F6391" i="2"/>
  <c r="E6391" i="2"/>
  <c r="D6391" i="2"/>
  <c r="C6391" i="2"/>
  <c r="B6391" i="2"/>
  <c r="M6390" i="2"/>
  <c r="L6390" i="2"/>
  <c r="K6390" i="2"/>
  <c r="J6390" i="2"/>
  <c r="I6390" i="2"/>
  <c r="H6390" i="2"/>
  <c r="G6390" i="2"/>
  <c r="F6390" i="2"/>
  <c r="E6390" i="2"/>
  <c r="D6390" i="2"/>
  <c r="C6390" i="2"/>
  <c r="B6390" i="2"/>
  <c r="M6389" i="2"/>
  <c r="L6389" i="2"/>
  <c r="K6389" i="2"/>
  <c r="J6389" i="2"/>
  <c r="I6389" i="2"/>
  <c r="H6389" i="2"/>
  <c r="G6389" i="2"/>
  <c r="F6389" i="2"/>
  <c r="E6389" i="2"/>
  <c r="D6389" i="2"/>
  <c r="C6389" i="2"/>
  <c r="B6389" i="2"/>
  <c r="M6388" i="2"/>
  <c r="L6388" i="2"/>
  <c r="K6388" i="2"/>
  <c r="J6388" i="2"/>
  <c r="I6388" i="2"/>
  <c r="H6388" i="2"/>
  <c r="G6388" i="2"/>
  <c r="F6388" i="2"/>
  <c r="E6388" i="2"/>
  <c r="D6388" i="2"/>
  <c r="C6388" i="2"/>
  <c r="B6388" i="2"/>
  <c r="M6387" i="2"/>
  <c r="L6387" i="2"/>
  <c r="K6387" i="2"/>
  <c r="J6387" i="2"/>
  <c r="I6387" i="2"/>
  <c r="H6387" i="2"/>
  <c r="G6387" i="2"/>
  <c r="F6387" i="2"/>
  <c r="E6387" i="2"/>
  <c r="D6387" i="2"/>
  <c r="C6387" i="2"/>
  <c r="B6387" i="2"/>
  <c r="M6386" i="2"/>
  <c r="L6386" i="2"/>
  <c r="K6386" i="2"/>
  <c r="J6386" i="2"/>
  <c r="I6386" i="2"/>
  <c r="H6386" i="2"/>
  <c r="G6386" i="2"/>
  <c r="F6386" i="2"/>
  <c r="E6386" i="2"/>
  <c r="D6386" i="2"/>
  <c r="C6386" i="2"/>
  <c r="B6386" i="2"/>
  <c r="M6385" i="2"/>
  <c r="L6385" i="2"/>
  <c r="K6385" i="2"/>
  <c r="J6385" i="2"/>
  <c r="I6385" i="2"/>
  <c r="H6385" i="2"/>
  <c r="G6385" i="2"/>
  <c r="F6385" i="2"/>
  <c r="E6385" i="2"/>
  <c r="D6385" i="2"/>
  <c r="C6385" i="2"/>
  <c r="B6385" i="2"/>
  <c r="M6384" i="2"/>
  <c r="L6384" i="2"/>
  <c r="K6384" i="2"/>
  <c r="J6384" i="2"/>
  <c r="I6384" i="2"/>
  <c r="H6384" i="2"/>
  <c r="G6384" i="2"/>
  <c r="F6384" i="2"/>
  <c r="E6384" i="2"/>
  <c r="D6384" i="2"/>
  <c r="C6384" i="2"/>
  <c r="B6384" i="2"/>
  <c r="M6383" i="2"/>
  <c r="L6383" i="2"/>
  <c r="K6383" i="2"/>
  <c r="J6383" i="2"/>
  <c r="I6383" i="2"/>
  <c r="H6383" i="2"/>
  <c r="G6383" i="2"/>
  <c r="F6383" i="2"/>
  <c r="E6383" i="2"/>
  <c r="D6383" i="2"/>
  <c r="C6383" i="2"/>
  <c r="B6383" i="2"/>
  <c r="M6382" i="2"/>
  <c r="L6382" i="2"/>
  <c r="K6382" i="2"/>
  <c r="J6382" i="2"/>
  <c r="I6382" i="2"/>
  <c r="H6382" i="2"/>
  <c r="G6382" i="2"/>
  <c r="F6382" i="2"/>
  <c r="E6382" i="2"/>
  <c r="D6382" i="2"/>
  <c r="C6382" i="2"/>
  <c r="B6382" i="2"/>
  <c r="M6381" i="2"/>
  <c r="L6381" i="2"/>
  <c r="K6381" i="2"/>
  <c r="J6381" i="2"/>
  <c r="I6381" i="2"/>
  <c r="H6381" i="2"/>
  <c r="G6381" i="2"/>
  <c r="F6381" i="2"/>
  <c r="E6381" i="2"/>
  <c r="D6381" i="2"/>
  <c r="C6381" i="2"/>
  <c r="B6381" i="2"/>
  <c r="M6380" i="2"/>
  <c r="L6380" i="2"/>
  <c r="K6380" i="2"/>
  <c r="J6380" i="2"/>
  <c r="I6380" i="2"/>
  <c r="H6380" i="2"/>
  <c r="G6380" i="2"/>
  <c r="F6380" i="2"/>
  <c r="E6380" i="2"/>
  <c r="D6380" i="2"/>
  <c r="C6380" i="2"/>
  <c r="B6380" i="2"/>
  <c r="M6379" i="2"/>
  <c r="L6379" i="2"/>
  <c r="K6379" i="2"/>
  <c r="J6379" i="2"/>
  <c r="I6379" i="2"/>
  <c r="H6379" i="2"/>
  <c r="G6379" i="2"/>
  <c r="F6379" i="2"/>
  <c r="E6379" i="2"/>
  <c r="D6379" i="2"/>
  <c r="C6379" i="2"/>
  <c r="B6379" i="2"/>
  <c r="M6378" i="2"/>
  <c r="L6378" i="2"/>
  <c r="K6378" i="2"/>
  <c r="J6378" i="2"/>
  <c r="I6378" i="2"/>
  <c r="H6378" i="2"/>
  <c r="G6378" i="2"/>
  <c r="F6378" i="2"/>
  <c r="E6378" i="2"/>
  <c r="D6378" i="2"/>
  <c r="C6378" i="2"/>
  <c r="B6378" i="2"/>
  <c r="M6377" i="2"/>
  <c r="L6377" i="2"/>
  <c r="K6377" i="2"/>
  <c r="J6377" i="2"/>
  <c r="I6377" i="2"/>
  <c r="H6377" i="2"/>
  <c r="G6377" i="2"/>
  <c r="F6377" i="2"/>
  <c r="E6377" i="2"/>
  <c r="D6377" i="2"/>
  <c r="C6377" i="2"/>
  <c r="B6377" i="2"/>
  <c r="M6376" i="2"/>
  <c r="L6376" i="2"/>
  <c r="K6376" i="2"/>
  <c r="J6376" i="2"/>
  <c r="I6376" i="2"/>
  <c r="H6376" i="2"/>
  <c r="G6376" i="2"/>
  <c r="F6376" i="2"/>
  <c r="E6376" i="2"/>
  <c r="D6376" i="2"/>
  <c r="C6376" i="2"/>
  <c r="B6376" i="2"/>
  <c r="M6375" i="2"/>
  <c r="L6375" i="2"/>
  <c r="K6375" i="2"/>
  <c r="J6375" i="2"/>
  <c r="I6375" i="2"/>
  <c r="H6375" i="2"/>
  <c r="G6375" i="2"/>
  <c r="F6375" i="2"/>
  <c r="E6375" i="2"/>
  <c r="D6375" i="2"/>
  <c r="C6375" i="2"/>
  <c r="B6375" i="2"/>
  <c r="M6374" i="2"/>
  <c r="L6374" i="2"/>
  <c r="K6374" i="2"/>
  <c r="J6374" i="2"/>
  <c r="I6374" i="2"/>
  <c r="H6374" i="2"/>
  <c r="G6374" i="2"/>
  <c r="F6374" i="2"/>
  <c r="E6374" i="2"/>
  <c r="D6374" i="2"/>
  <c r="C6374" i="2"/>
  <c r="B6374" i="2"/>
  <c r="M6373" i="2"/>
  <c r="L6373" i="2"/>
  <c r="K6373" i="2"/>
  <c r="J6373" i="2"/>
  <c r="I6373" i="2"/>
  <c r="H6373" i="2"/>
  <c r="G6373" i="2"/>
  <c r="F6373" i="2"/>
  <c r="E6373" i="2"/>
  <c r="D6373" i="2"/>
  <c r="C6373" i="2"/>
  <c r="B6373" i="2"/>
  <c r="M6372" i="2"/>
  <c r="L6372" i="2"/>
  <c r="K6372" i="2"/>
  <c r="J6372" i="2"/>
  <c r="I6372" i="2"/>
  <c r="H6372" i="2"/>
  <c r="G6372" i="2"/>
  <c r="F6372" i="2"/>
  <c r="E6372" i="2"/>
  <c r="D6372" i="2"/>
  <c r="C6372" i="2"/>
  <c r="B6372" i="2"/>
  <c r="M6371" i="2"/>
  <c r="L6371" i="2"/>
  <c r="K6371" i="2"/>
  <c r="J6371" i="2"/>
  <c r="I6371" i="2"/>
  <c r="H6371" i="2"/>
  <c r="G6371" i="2"/>
  <c r="F6371" i="2"/>
  <c r="E6371" i="2"/>
  <c r="D6371" i="2"/>
  <c r="C6371" i="2"/>
  <c r="B6371" i="2"/>
  <c r="M6370" i="2"/>
  <c r="L6370" i="2"/>
  <c r="K6370" i="2"/>
  <c r="J6370" i="2"/>
  <c r="I6370" i="2"/>
  <c r="H6370" i="2"/>
  <c r="G6370" i="2"/>
  <c r="F6370" i="2"/>
  <c r="E6370" i="2"/>
  <c r="D6370" i="2"/>
  <c r="C6370" i="2"/>
  <c r="B6370" i="2"/>
  <c r="M6369" i="2"/>
  <c r="L6369" i="2"/>
  <c r="K6369" i="2"/>
  <c r="J6369" i="2"/>
  <c r="I6369" i="2"/>
  <c r="H6369" i="2"/>
  <c r="G6369" i="2"/>
  <c r="F6369" i="2"/>
  <c r="E6369" i="2"/>
  <c r="D6369" i="2"/>
  <c r="C6369" i="2"/>
  <c r="B6369" i="2"/>
  <c r="M6368" i="2"/>
  <c r="L6368" i="2"/>
  <c r="K6368" i="2"/>
  <c r="J6368" i="2"/>
  <c r="I6368" i="2"/>
  <c r="H6368" i="2"/>
  <c r="G6368" i="2"/>
  <c r="F6368" i="2"/>
  <c r="E6368" i="2"/>
  <c r="D6368" i="2"/>
  <c r="C6368" i="2"/>
  <c r="B6368" i="2"/>
  <c r="M6367" i="2"/>
  <c r="L6367" i="2"/>
  <c r="K6367" i="2"/>
  <c r="J6367" i="2"/>
  <c r="I6367" i="2"/>
  <c r="H6367" i="2"/>
  <c r="G6367" i="2"/>
  <c r="F6367" i="2"/>
  <c r="E6367" i="2"/>
  <c r="D6367" i="2"/>
  <c r="C6367" i="2"/>
  <c r="B6367" i="2"/>
  <c r="M6366" i="2"/>
  <c r="L6366" i="2"/>
  <c r="K6366" i="2"/>
  <c r="J6366" i="2"/>
  <c r="I6366" i="2"/>
  <c r="H6366" i="2"/>
  <c r="G6366" i="2"/>
  <c r="F6366" i="2"/>
  <c r="E6366" i="2"/>
  <c r="D6366" i="2"/>
  <c r="C6366" i="2"/>
  <c r="B6366" i="2"/>
  <c r="M6365" i="2"/>
  <c r="L6365" i="2"/>
  <c r="K6365" i="2"/>
  <c r="J6365" i="2"/>
  <c r="I6365" i="2"/>
  <c r="H6365" i="2"/>
  <c r="G6365" i="2"/>
  <c r="F6365" i="2"/>
  <c r="E6365" i="2"/>
  <c r="D6365" i="2"/>
  <c r="C6365" i="2"/>
  <c r="B6365" i="2"/>
  <c r="M6364" i="2"/>
  <c r="L6364" i="2"/>
  <c r="K6364" i="2"/>
  <c r="J6364" i="2"/>
  <c r="I6364" i="2"/>
  <c r="H6364" i="2"/>
  <c r="G6364" i="2"/>
  <c r="F6364" i="2"/>
  <c r="E6364" i="2"/>
  <c r="D6364" i="2"/>
  <c r="C6364" i="2"/>
  <c r="B6364" i="2"/>
  <c r="M6363" i="2"/>
  <c r="L6363" i="2"/>
  <c r="K6363" i="2"/>
  <c r="J6363" i="2"/>
  <c r="I6363" i="2"/>
  <c r="H6363" i="2"/>
  <c r="G6363" i="2"/>
  <c r="F6363" i="2"/>
  <c r="E6363" i="2"/>
  <c r="D6363" i="2"/>
  <c r="C6363" i="2"/>
  <c r="B6363" i="2"/>
  <c r="M6362" i="2"/>
  <c r="L6362" i="2"/>
  <c r="K6362" i="2"/>
  <c r="J6362" i="2"/>
  <c r="I6362" i="2"/>
  <c r="H6362" i="2"/>
  <c r="G6362" i="2"/>
  <c r="F6362" i="2"/>
  <c r="E6362" i="2"/>
  <c r="D6362" i="2"/>
  <c r="C6362" i="2"/>
  <c r="B6362" i="2"/>
  <c r="M6361" i="2"/>
  <c r="L6361" i="2"/>
  <c r="K6361" i="2"/>
  <c r="J6361" i="2"/>
  <c r="I6361" i="2"/>
  <c r="H6361" i="2"/>
  <c r="G6361" i="2"/>
  <c r="F6361" i="2"/>
  <c r="E6361" i="2"/>
  <c r="D6361" i="2"/>
  <c r="C6361" i="2"/>
  <c r="B6361" i="2"/>
  <c r="M6360" i="2"/>
  <c r="L6360" i="2"/>
  <c r="K6360" i="2"/>
  <c r="J6360" i="2"/>
  <c r="I6360" i="2"/>
  <c r="H6360" i="2"/>
  <c r="G6360" i="2"/>
  <c r="F6360" i="2"/>
  <c r="E6360" i="2"/>
  <c r="D6360" i="2"/>
  <c r="C6360" i="2"/>
  <c r="B6360" i="2"/>
  <c r="M6359" i="2"/>
  <c r="L6359" i="2"/>
  <c r="K6359" i="2"/>
  <c r="J6359" i="2"/>
  <c r="I6359" i="2"/>
  <c r="H6359" i="2"/>
  <c r="G6359" i="2"/>
  <c r="F6359" i="2"/>
  <c r="E6359" i="2"/>
  <c r="D6359" i="2"/>
  <c r="C6359" i="2"/>
  <c r="B6359" i="2"/>
  <c r="M6358" i="2"/>
  <c r="L6358" i="2"/>
  <c r="K6358" i="2"/>
  <c r="J6358" i="2"/>
  <c r="I6358" i="2"/>
  <c r="H6358" i="2"/>
  <c r="G6358" i="2"/>
  <c r="F6358" i="2"/>
  <c r="E6358" i="2"/>
  <c r="D6358" i="2"/>
  <c r="C6358" i="2"/>
  <c r="B6358" i="2"/>
  <c r="M6357" i="2"/>
  <c r="L6357" i="2"/>
  <c r="K6357" i="2"/>
  <c r="J6357" i="2"/>
  <c r="I6357" i="2"/>
  <c r="H6357" i="2"/>
  <c r="G6357" i="2"/>
  <c r="F6357" i="2"/>
  <c r="E6357" i="2"/>
  <c r="D6357" i="2"/>
  <c r="C6357" i="2"/>
  <c r="B6357" i="2"/>
  <c r="M6356" i="2"/>
  <c r="L6356" i="2"/>
  <c r="K6356" i="2"/>
  <c r="J6356" i="2"/>
  <c r="I6356" i="2"/>
  <c r="H6356" i="2"/>
  <c r="G6356" i="2"/>
  <c r="F6356" i="2"/>
  <c r="E6356" i="2"/>
  <c r="D6356" i="2"/>
  <c r="C6356" i="2"/>
  <c r="B6356" i="2"/>
  <c r="M6355" i="2"/>
  <c r="L6355" i="2"/>
  <c r="K6355" i="2"/>
  <c r="J6355" i="2"/>
  <c r="I6355" i="2"/>
  <c r="H6355" i="2"/>
  <c r="G6355" i="2"/>
  <c r="F6355" i="2"/>
  <c r="E6355" i="2"/>
  <c r="D6355" i="2"/>
  <c r="C6355" i="2"/>
  <c r="B6355" i="2"/>
  <c r="M6354" i="2"/>
  <c r="L6354" i="2"/>
  <c r="K6354" i="2"/>
  <c r="J6354" i="2"/>
  <c r="I6354" i="2"/>
  <c r="H6354" i="2"/>
  <c r="G6354" i="2"/>
  <c r="F6354" i="2"/>
  <c r="E6354" i="2"/>
  <c r="D6354" i="2"/>
  <c r="C6354" i="2"/>
  <c r="B6354" i="2"/>
  <c r="M6353" i="2"/>
  <c r="L6353" i="2"/>
  <c r="K6353" i="2"/>
  <c r="J6353" i="2"/>
  <c r="I6353" i="2"/>
  <c r="H6353" i="2"/>
  <c r="G6353" i="2"/>
  <c r="F6353" i="2"/>
  <c r="E6353" i="2"/>
  <c r="D6353" i="2"/>
  <c r="C6353" i="2"/>
  <c r="B6353" i="2"/>
  <c r="M6352" i="2"/>
  <c r="L6352" i="2"/>
  <c r="K6352" i="2"/>
  <c r="J6352" i="2"/>
  <c r="I6352" i="2"/>
  <c r="H6352" i="2"/>
  <c r="G6352" i="2"/>
  <c r="F6352" i="2"/>
  <c r="E6352" i="2"/>
  <c r="D6352" i="2"/>
  <c r="C6352" i="2"/>
  <c r="B6352" i="2"/>
  <c r="M6351" i="2"/>
  <c r="L6351" i="2"/>
  <c r="K6351" i="2"/>
  <c r="J6351" i="2"/>
  <c r="I6351" i="2"/>
  <c r="H6351" i="2"/>
  <c r="G6351" i="2"/>
  <c r="F6351" i="2"/>
  <c r="E6351" i="2"/>
  <c r="D6351" i="2"/>
  <c r="C6351" i="2"/>
  <c r="B6351" i="2"/>
  <c r="M6350" i="2"/>
  <c r="L6350" i="2"/>
  <c r="K6350" i="2"/>
  <c r="J6350" i="2"/>
  <c r="I6350" i="2"/>
  <c r="H6350" i="2"/>
  <c r="G6350" i="2"/>
  <c r="F6350" i="2"/>
  <c r="E6350" i="2"/>
  <c r="D6350" i="2"/>
  <c r="C6350" i="2"/>
  <c r="B6350" i="2"/>
  <c r="M6349" i="2"/>
  <c r="L6349" i="2"/>
  <c r="K6349" i="2"/>
  <c r="J6349" i="2"/>
  <c r="I6349" i="2"/>
  <c r="H6349" i="2"/>
  <c r="G6349" i="2"/>
  <c r="F6349" i="2"/>
  <c r="E6349" i="2"/>
  <c r="D6349" i="2"/>
  <c r="C6349" i="2"/>
  <c r="B6349" i="2"/>
  <c r="M6348" i="2"/>
  <c r="L6348" i="2"/>
  <c r="K6348" i="2"/>
  <c r="J6348" i="2"/>
  <c r="I6348" i="2"/>
  <c r="H6348" i="2"/>
  <c r="G6348" i="2"/>
  <c r="F6348" i="2"/>
  <c r="E6348" i="2"/>
  <c r="D6348" i="2"/>
  <c r="C6348" i="2"/>
  <c r="B6348" i="2"/>
  <c r="M6347" i="2"/>
  <c r="L6347" i="2"/>
  <c r="K6347" i="2"/>
  <c r="J6347" i="2"/>
  <c r="I6347" i="2"/>
  <c r="H6347" i="2"/>
  <c r="G6347" i="2"/>
  <c r="F6347" i="2"/>
  <c r="E6347" i="2"/>
  <c r="D6347" i="2"/>
  <c r="C6347" i="2"/>
  <c r="B6347" i="2"/>
  <c r="M6346" i="2"/>
  <c r="L6346" i="2"/>
  <c r="K6346" i="2"/>
  <c r="J6346" i="2"/>
  <c r="I6346" i="2"/>
  <c r="H6346" i="2"/>
  <c r="G6346" i="2"/>
  <c r="F6346" i="2"/>
  <c r="E6346" i="2"/>
  <c r="D6346" i="2"/>
  <c r="C6346" i="2"/>
  <c r="B6346" i="2"/>
  <c r="M6345" i="2"/>
  <c r="L6345" i="2"/>
  <c r="K6345" i="2"/>
  <c r="J6345" i="2"/>
  <c r="I6345" i="2"/>
  <c r="H6345" i="2"/>
  <c r="G6345" i="2"/>
  <c r="F6345" i="2"/>
  <c r="E6345" i="2"/>
  <c r="D6345" i="2"/>
  <c r="C6345" i="2"/>
  <c r="B6345" i="2"/>
  <c r="M6344" i="2"/>
  <c r="L6344" i="2"/>
  <c r="K6344" i="2"/>
  <c r="J6344" i="2"/>
  <c r="I6344" i="2"/>
  <c r="H6344" i="2"/>
  <c r="G6344" i="2"/>
  <c r="F6344" i="2"/>
  <c r="E6344" i="2"/>
  <c r="D6344" i="2"/>
  <c r="C6344" i="2"/>
  <c r="B6344" i="2"/>
  <c r="M6343" i="2"/>
  <c r="L6343" i="2"/>
  <c r="K6343" i="2"/>
  <c r="J6343" i="2"/>
  <c r="I6343" i="2"/>
  <c r="H6343" i="2"/>
  <c r="G6343" i="2"/>
  <c r="F6343" i="2"/>
  <c r="E6343" i="2"/>
  <c r="D6343" i="2"/>
  <c r="C6343" i="2"/>
  <c r="B6343" i="2"/>
  <c r="M6342" i="2"/>
  <c r="L6342" i="2"/>
  <c r="K6342" i="2"/>
  <c r="J6342" i="2"/>
  <c r="I6342" i="2"/>
  <c r="H6342" i="2"/>
  <c r="G6342" i="2"/>
  <c r="F6342" i="2"/>
  <c r="E6342" i="2"/>
  <c r="D6342" i="2"/>
  <c r="C6342" i="2"/>
  <c r="B6342" i="2"/>
  <c r="M6341" i="2"/>
  <c r="L6341" i="2"/>
  <c r="K6341" i="2"/>
  <c r="J6341" i="2"/>
  <c r="I6341" i="2"/>
  <c r="H6341" i="2"/>
  <c r="G6341" i="2"/>
  <c r="F6341" i="2"/>
  <c r="E6341" i="2"/>
  <c r="D6341" i="2"/>
  <c r="C6341" i="2"/>
  <c r="B6341" i="2"/>
  <c r="M6340" i="2"/>
  <c r="L6340" i="2"/>
  <c r="K6340" i="2"/>
  <c r="J6340" i="2"/>
  <c r="I6340" i="2"/>
  <c r="H6340" i="2"/>
  <c r="G6340" i="2"/>
  <c r="F6340" i="2"/>
  <c r="E6340" i="2"/>
  <c r="D6340" i="2"/>
  <c r="C6340" i="2"/>
  <c r="B6340" i="2"/>
  <c r="M6339" i="2"/>
  <c r="L6339" i="2"/>
  <c r="K6339" i="2"/>
  <c r="J6339" i="2"/>
  <c r="I6339" i="2"/>
  <c r="H6339" i="2"/>
  <c r="G6339" i="2"/>
  <c r="F6339" i="2"/>
  <c r="E6339" i="2"/>
  <c r="D6339" i="2"/>
  <c r="C6339" i="2"/>
  <c r="B6339" i="2"/>
  <c r="M6338" i="2"/>
  <c r="L6338" i="2"/>
  <c r="K6338" i="2"/>
  <c r="J6338" i="2"/>
  <c r="I6338" i="2"/>
  <c r="H6338" i="2"/>
  <c r="G6338" i="2"/>
  <c r="F6338" i="2"/>
  <c r="E6338" i="2"/>
  <c r="D6338" i="2"/>
  <c r="C6338" i="2"/>
  <c r="B6338" i="2"/>
  <c r="M6337" i="2"/>
  <c r="L6337" i="2"/>
  <c r="K6337" i="2"/>
  <c r="J6337" i="2"/>
  <c r="I6337" i="2"/>
  <c r="H6337" i="2"/>
  <c r="G6337" i="2"/>
  <c r="F6337" i="2"/>
  <c r="E6337" i="2"/>
  <c r="D6337" i="2"/>
  <c r="C6337" i="2"/>
  <c r="B6337" i="2"/>
  <c r="M6336" i="2"/>
  <c r="L6336" i="2"/>
  <c r="K6336" i="2"/>
  <c r="J6336" i="2"/>
  <c r="I6336" i="2"/>
  <c r="H6336" i="2"/>
  <c r="G6336" i="2"/>
  <c r="F6336" i="2"/>
  <c r="E6336" i="2"/>
  <c r="D6336" i="2"/>
  <c r="C6336" i="2"/>
  <c r="B6336" i="2"/>
  <c r="M6335" i="2"/>
  <c r="L6335" i="2"/>
  <c r="K6335" i="2"/>
  <c r="J6335" i="2"/>
  <c r="I6335" i="2"/>
  <c r="H6335" i="2"/>
  <c r="G6335" i="2"/>
  <c r="F6335" i="2"/>
  <c r="E6335" i="2"/>
  <c r="D6335" i="2"/>
  <c r="C6335" i="2"/>
  <c r="B6335" i="2"/>
  <c r="M6334" i="2"/>
  <c r="L6334" i="2"/>
  <c r="K6334" i="2"/>
  <c r="J6334" i="2"/>
  <c r="I6334" i="2"/>
  <c r="H6334" i="2"/>
  <c r="G6334" i="2"/>
  <c r="F6334" i="2"/>
  <c r="E6334" i="2"/>
  <c r="D6334" i="2"/>
  <c r="C6334" i="2"/>
  <c r="B6334" i="2"/>
  <c r="M6333" i="2"/>
  <c r="L6333" i="2"/>
  <c r="K6333" i="2"/>
  <c r="J6333" i="2"/>
  <c r="I6333" i="2"/>
  <c r="H6333" i="2"/>
  <c r="G6333" i="2"/>
  <c r="F6333" i="2"/>
  <c r="E6333" i="2"/>
  <c r="D6333" i="2"/>
  <c r="C6333" i="2"/>
  <c r="B6333" i="2"/>
  <c r="M6332" i="2"/>
  <c r="L6332" i="2"/>
  <c r="K6332" i="2"/>
  <c r="J6332" i="2"/>
  <c r="I6332" i="2"/>
  <c r="H6332" i="2"/>
  <c r="G6332" i="2"/>
  <c r="F6332" i="2"/>
  <c r="E6332" i="2"/>
  <c r="D6332" i="2"/>
  <c r="C6332" i="2"/>
  <c r="B6332" i="2"/>
  <c r="M6331" i="2"/>
  <c r="L6331" i="2"/>
  <c r="K6331" i="2"/>
  <c r="J6331" i="2"/>
  <c r="I6331" i="2"/>
  <c r="H6331" i="2"/>
  <c r="G6331" i="2"/>
  <c r="F6331" i="2"/>
  <c r="E6331" i="2"/>
  <c r="D6331" i="2"/>
  <c r="C6331" i="2"/>
  <c r="B6331" i="2"/>
  <c r="M6330" i="2"/>
  <c r="L6330" i="2"/>
  <c r="K6330" i="2"/>
  <c r="J6330" i="2"/>
  <c r="I6330" i="2"/>
  <c r="H6330" i="2"/>
  <c r="G6330" i="2"/>
  <c r="F6330" i="2"/>
  <c r="E6330" i="2"/>
  <c r="D6330" i="2"/>
  <c r="C6330" i="2"/>
  <c r="B6330" i="2"/>
  <c r="M6329" i="2"/>
  <c r="L6329" i="2"/>
  <c r="K6329" i="2"/>
  <c r="J6329" i="2"/>
  <c r="I6329" i="2"/>
  <c r="H6329" i="2"/>
  <c r="G6329" i="2"/>
  <c r="F6329" i="2"/>
  <c r="E6329" i="2"/>
  <c r="D6329" i="2"/>
  <c r="C6329" i="2"/>
  <c r="B6329" i="2"/>
  <c r="M6328" i="2"/>
  <c r="L6328" i="2"/>
  <c r="K6328" i="2"/>
  <c r="J6328" i="2"/>
  <c r="I6328" i="2"/>
  <c r="H6328" i="2"/>
  <c r="G6328" i="2"/>
  <c r="F6328" i="2"/>
  <c r="E6328" i="2"/>
  <c r="D6328" i="2"/>
  <c r="C6328" i="2"/>
  <c r="B6328" i="2"/>
  <c r="M6327" i="2"/>
  <c r="L6327" i="2"/>
  <c r="K6327" i="2"/>
  <c r="J6327" i="2"/>
  <c r="I6327" i="2"/>
  <c r="H6327" i="2"/>
  <c r="G6327" i="2"/>
  <c r="F6327" i="2"/>
  <c r="E6327" i="2"/>
  <c r="D6327" i="2"/>
  <c r="C6327" i="2"/>
  <c r="B6327" i="2"/>
  <c r="M6326" i="2"/>
  <c r="L6326" i="2"/>
  <c r="K6326" i="2"/>
  <c r="J6326" i="2"/>
  <c r="I6326" i="2"/>
  <c r="H6326" i="2"/>
  <c r="G6326" i="2"/>
  <c r="F6326" i="2"/>
  <c r="E6326" i="2"/>
  <c r="D6326" i="2"/>
  <c r="C6326" i="2"/>
  <c r="B6326" i="2"/>
  <c r="M6325" i="2"/>
  <c r="L6325" i="2"/>
  <c r="K6325" i="2"/>
  <c r="J6325" i="2"/>
  <c r="I6325" i="2"/>
  <c r="H6325" i="2"/>
  <c r="G6325" i="2"/>
  <c r="F6325" i="2"/>
  <c r="E6325" i="2"/>
  <c r="D6325" i="2"/>
  <c r="C6325" i="2"/>
  <c r="B6325" i="2"/>
  <c r="M6324" i="2"/>
  <c r="L6324" i="2"/>
  <c r="K6324" i="2"/>
  <c r="J6324" i="2"/>
  <c r="I6324" i="2"/>
  <c r="H6324" i="2"/>
  <c r="G6324" i="2"/>
  <c r="F6324" i="2"/>
  <c r="E6324" i="2"/>
  <c r="D6324" i="2"/>
  <c r="C6324" i="2"/>
  <c r="B6324" i="2"/>
  <c r="M6323" i="2"/>
  <c r="L6323" i="2"/>
  <c r="K6323" i="2"/>
  <c r="J6323" i="2"/>
  <c r="I6323" i="2"/>
  <c r="H6323" i="2"/>
  <c r="G6323" i="2"/>
  <c r="F6323" i="2"/>
  <c r="E6323" i="2"/>
  <c r="D6323" i="2"/>
  <c r="C6323" i="2"/>
  <c r="B6323" i="2"/>
  <c r="M6322" i="2"/>
  <c r="L6322" i="2"/>
  <c r="K6322" i="2"/>
  <c r="J6322" i="2"/>
  <c r="I6322" i="2"/>
  <c r="H6322" i="2"/>
  <c r="G6322" i="2"/>
  <c r="F6322" i="2"/>
  <c r="E6322" i="2"/>
  <c r="D6322" i="2"/>
  <c r="C6322" i="2"/>
  <c r="B6322" i="2"/>
  <c r="M6321" i="2"/>
  <c r="L6321" i="2"/>
  <c r="K6321" i="2"/>
  <c r="J6321" i="2"/>
  <c r="I6321" i="2"/>
  <c r="H6321" i="2"/>
  <c r="G6321" i="2"/>
  <c r="F6321" i="2"/>
  <c r="E6321" i="2"/>
  <c r="D6321" i="2"/>
  <c r="C6321" i="2"/>
  <c r="B6321" i="2"/>
  <c r="M6320" i="2"/>
  <c r="L6320" i="2"/>
  <c r="K6320" i="2"/>
  <c r="J6320" i="2"/>
  <c r="I6320" i="2"/>
  <c r="H6320" i="2"/>
  <c r="G6320" i="2"/>
  <c r="F6320" i="2"/>
  <c r="E6320" i="2"/>
  <c r="D6320" i="2"/>
  <c r="C6320" i="2"/>
  <c r="B6320" i="2"/>
  <c r="M6319" i="2"/>
  <c r="L6319" i="2"/>
  <c r="K6319" i="2"/>
  <c r="J6319" i="2"/>
  <c r="I6319" i="2"/>
  <c r="H6319" i="2"/>
  <c r="G6319" i="2"/>
  <c r="F6319" i="2"/>
  <c r="E6319" i="2"/>
  <c r="D6319" i="2"/>
  <c r="C6319" i="2"/>
  <c r="B6319" i="2"/>
  <c r="M6318" i="2"/>
  <c r="L6318" i="2"/>
  <c r="K6318" i="2"/>
  <c r="J6318" i="2"/>
  <c r="I6318" i="2"/>
  <c r="H6318" i="2"/>
  <c r="G6318" i="2"/>
  <c r="F6318" i="2"/>
  <c r="E6318" i="2"/>
  <c r="D6318" i="2"/>
  <c r="C6318" i="2"/>
  <c r="B6318" i="2"/>
  <c r="M6317" i="2"/>
  <c r="L6317" i="2"/>
  <c r="K6317" i="2"/>
  <c r="J6317" i="2"/>
  <c r="I6317" i="2"/>
  <c r="H6317" i="2"/>
  <c r="G6317" i="2"/>
  <c r="F6317" i="2"/>
  <c r="E6317" i="2"/>
  <c r="D6317" i="2"/>
  <c r="C6317" i="2"/>
  <c r="B6317" i="2"/>
  <c r="M6316" i="2"/>
  <c r="L6316" i="2"/>
  <c r="K6316" i="2"/>
  <c r="J6316" i="2"/>
  <c r="I6316" i="2"/>
  <c r="H6316" i="2"/>
  <c r="G6316" i="2"/>
  <c r="F6316" i="2"/>
  <c r="E6316" i="2"/>
  <c r="D6316" i="2"/>
  <c r="C6316" i="2"/>
  <c r="B6316" i="2"/>
  <c r="M6315" i="2"/>
  <c r="L6315" i="2"/>
  <c r="K6315" i="2"/>
  <c r="J6315" i="2"/>
  <c r="I6315" i="2"/>
  <c r="H6315" i="2"/>
  <c r="G6315" i="2"/>
  <c r="F6315" i="2"/>
  <c r="E6315" i="2"/>
  <c r="D6315" i="2"/>
  <c r="C6315" i="2"/>
  <c r="B6315" i="2"/>
  <c r="M6314" i="2"/>
  <c r="L6314" i="2"/>
  <c r="K6314" i="2"/>
  <c r="J6314" i="2"/>
  <c r="I6314" i="2"/>
  <c r="H6314" i="2"/>
  <c r="G6314" i="2"/>
  <c r="F6314" i="2"/>
  <c r="E6314" i="2"/>
  <c r="D6314" i="2"/>
  <c r="C6314" i="2"/>
  <c r="B6314" i="2"/>
  <c r="M6313" i="2"/>
  <c r="L6313" i="2"/>
  <c r="K6313" i="2"/>
  <c r="J6313" i="2"/>
  <c r="I6313" i="2"/>
  <c r="H6313" i="2"/>
  <c r="G6313" i="2"/>
  <c r="F6313" i="2"/>
  <c r="E6313" i="2"/>
  <c r="D6313" i="2"/>
  <c r="C6313" i="2"/>
  <c r="B6313" i="2"/>
  <c r="M6312" i="2"/>
  <c r="L6312" i="2"/>
  <c r="K6312" i="2"/>
  <c r="J6312" i="2"/>
  <c r="I6312" i="2"/>
  <c r="H6312" i="2"/>
  <c r="G6312" i="2"/>
  <c r="F6312" i="2"/>
  <c r="E6312" i="2"/>
  <c r="D6312" i="2"/>
  <c r="C6312" i="2"/>
  <c r="B6312" i="2"/>
  <c r="M6311" i="2"/>
  <c r="L6311" i="2"/>
  <c r="K6311" i="2"/>
  <c r="J6311" i="2"/>
  <c r="I6311" i="2"/>
  <c r="H6311" i="2"/>
  <c r="G6311" i="2"/>
  <c r="F6311" i="2"/>
  <c r="E6311" i="2"/>
  <c r="D6311" i="2"/>
  <c r="C6311" i="2"/>
  <c r="B6311" i="2"/>
  <c r="M6310" i="2"/>
  <c r="L6310" i="2"/>
  <c r="K6310" i="2"/>
  <c r="J6310" i="2"/>
  <c r="I6310" i="2"/>
  <c r="H6310" i="2"/>
  <c r="G6310" i="2"/>
  <c r="F6310" i="2"/>
  <c r="E6310" i="2"/>
  <c r="D6310" i="2"/>
  <c r="C6310" i="2"/>
  <c r="B6310" i="2"/>
  <c r="M6309" i="2"/>
  <c r="L6309" i="2"/>
  <c r="K6309" i="2"/>
  <c r="J6309" i="2"/>
  <c r="I6309" i="2"/>
  <c r="H6309" i="2"/>
  <c r="G6309" i="2"/>
  <c r="F6309" i="2"/>
  <c r="E6309" i="2"/>
  <c r="D6309" i="2"/>
  <c r="C6309" i="2"/>
  <c r="B6309" i="2"/>
  <c r="M6308" i="2"/>
  <c r="L6308" i="2"/>
  <c r="K6308" i="2"/>
  <c r="J6308" i="2"/>
  <c r="I6308" i="2"/>
  <c r="H6308" i="2"/>
  <c r="G6308" i="2"/>
  <c r="F6308" i="2"/>
  <c r="E6308" i="2"/>
  <c r="D6308" i="2"/>
  <c r="C6308" i="2"/>
  <c r="B6308" i="2"/>
  <c r="M6307" i="2"/>
  <c r="L6307" i="2"/>
  <c r="K6307" i="2"/>
  <c r="J6307" i="2"/>
  <c r="I6307" i="2"/>
  <c r="H6307" i="2"/>
  <c r="G6307" i="2"/>
  <c r="F6307" i="2"/>
  <c r="E6307" i="2"/>
  <c r="D6307" i="2"/>
  <c r="C6307" i="2"/>
  <c r="B6307" i="2"/>
  <c r="M6306" i="2"/>
  <c r="L6306" i="2"/>
  <c r="K6306" i="2"/>
  <c r="J6306" i="2"/>
  <c r="I6306" i="2"/>
  <c r="H6306" i="2"/>
  <c r="G6306" i="2"/>
  <c r="F6306" i="2"/>
  <c r="E6306" i="2"/>
  <c r="D6306" i="2"/>
  <c r="C6306" i="2"/>
  <c r="B6306" i="2"/>
  <c r="M6305" i="2"/>
  <c r="L6305" i="2"/>
  <c r="K6305" i="2"/>
  <c r="J6305" i="2"/>
  <c r="I6305" i="2"/>
  <c r="H6305" i="2"/>
  <c r="G6305" i="2"/>
  <c r="F6305" i="2"/>
  <c r="E6305" i="2"/>
  <c r="D6305" i="2"/>
  <c r="C6305" i="2"/>
  <c r="B6305" i="2"/>
  <c r="M6304" i="2"/>
  <c r="L6304" i="2"/>
  <c r="K6304" i="2"/>
  <c r="J6304" i="2"/>
  <c r="I6304" i="2"/>
  <c r="H6304" i="2"/>
  <c r="G6304" i="2"/>
  <c r="F6304" i="2"/>
  <c r="E6304" i="2"/>
  <c r="D6304" i="2"/>
  <c r="C6304" i="2"/>
  <c r="B6304" i="2"/>
  <c r="M6303" i="2"/>
  <c r="L6303" i="2"/>
  <c r="K6303" i="2"/>
  <c r="J6303" i="2"/>
  <c r="I6303" i="2"/>
  <c r="H6303" i="2"/>
  <c r="G6303" i="2"/>
  <c r="F6303" i="2"/>
  <c r="E6303" i="2"/>
  <c r="D6303" i="2"/>
  <c r="C6303" i="2"/>
  <c r="B6303" i="2"/>
  <c r="M6302" i="2"/>
  <c r="L6302" i="2"/>
  <c r="K6302" i="2"/>
  <c r="J6302" i="2"/>
  <c r="I6302" i="2"/>
  <c r="H6302" i="2"/>
  <c r="G6302" i="2"/>
  <c r="F6302" i="2"/>
  <c r="E6302" i="2"/>
  <c r="D6302" i="2"/>
  <c r="C6302" i="2"/>
  <c r="B6302" i="2"/>
  <c r="M6301" i="2"/>
  <c r="L6301" i="2"/>
  <c r="K6301" i="2"/>
  <c r="J6301" i="2"/>
  <c r="I6301" i="2"/>
  <c r="H6301" i="2"/>
  <c r="G6301" i="2"/>
  <c r="F6301" i="2"/>
  <c r="E6301" i="2"/>
  <c r="D6301" i="2"/>
  <c r="C6301" i="2"/>
  <c r="B6301" i="2"/>
  <c r="M6300" i="2"/>
  <c r="L6300" i="2"/>
  <c r="K6300" i="2"/>
  <c r="J6300" i="2"/>
  <c r="I6300" i="2"/>
  <c r="H6300" i="2"/>
  <c r="G6300" i="2"/>
  <c r="F6300" i="2"/>
  <c r="E6300" i="2"/>
  <c r="D6300" i="2"/>
  <c r="C6300" i="2"/>
  <c r="B6300" i="2"/>
  <c r="M6299" i="2"/>
  <c r="L6299" i="2"/>
  <c r="K6299" i="2"/>
  <c r="J6299" i="2"/>
  <c r="I6299" i="2"/>
  <c r="H6299" i="2"/>
  <c r="G6299" i="2"/>
  <c r="F6299" i="2"/>
  <c r="E6299" i="2"/>
  <c r="D6299" i="2"/>
  <c r="C6299" i="2"/>
  <c r="B6299" i="2"/>
  <c r="M6298" i="2"/>
  <c r="L6298" i="2"/>
  <c r="K6298" i="2"/>
  <c r="J6298" i="2"/>
  <c r="I6298" i="2"/>
  <c r="H6298" i="2"/>
  <c r="G6298" i="2"/>
  <c r="F6298" i="2"/>
  <c r="E6298" i="2"/>
  <c r="D6298" i="2"/>
  <c r="C6298" i="2"/>
  <c r="B6298" i="2"/>
  <c r="M6297" i="2"/>
  <c r="L6297" i="2"/>
  <c r="K6297" i="2"/>
  <c r="J6297" i="2"/>
  <c r="I6297" i="2"/>
  <c r="H6297" i="2"/>
  <c r="G6297" i="2"/>
  <c r="F6297" i="2"/>
  <c r="E6297" i="2"/>
  <c r="D6297" i="2"/>
  <c r="C6297" i="2"/>
  <c r="B6297" i="2"/>
  <c r="M6296" i="2"/>
  <c r="L6296" i="2"/>
  <c r="K6296" i="2"/>
  <c r="J6296" i="2"/>
  <c r="I6296" i="2"/>
  <c r="H6296" i="2"/>
  <c r="G6296" i="2"/>
  <c r="F6296" i="2"/>
  <c r="E6296" i="2"/>
  <c r="D6296" i="2"/>
  <c r="C6296" i="2"/>
  <c r="B6296" i="2"/>
  <c r="M6295" i="2"/>
  <c r="L6295" i="2"/>
  <c r="K6295" i="2"/>
  <c r="J6295" i="2"/>
  <c r="I6295" i="2"/>
  <c r="H6295" i="2"/>
  <c r="G6295" i="2"/>
  <c r="F6295" i="2"/>
  <c r="E6295" i="2"/>
  <c r="D6295" i="2"/>
  <c r="C6295" i="2"/>
  <c r="B6295" i="2"/>
  <c r="M6294" i="2"/>
  <c r="L6294" i="2"/>
  <c r="K6294" i="2"/>
  <c r="J6294" i="2"/>
  <c r="I6294" i="2"/>
  <c r="H6294" i="2"/>
  <c r="G6294" i="2"/>
  <c r="F6294" i="2"/>
  <c r="E6294" i="2"/>
  <c r="D6294" i="2"/>
  <c r="C6294" i="2"/>
  <c r="B6294" i="2"/>
  <c r="M6293" i="2"/>
  <c r="L6293" i="2"/>
  <c r="K6293" i="2"/>
  <c r="J6293" i="2"/>
  <c r="I6293" i="2"/>
  <c r="H6293" i="2"/>
  <c r="G6293" i="2"/>
  <c r="F6293" i="2"/>
  <c r="E6293" i="2"/>
  <c r="D6293" i="2"/>
  <c r="C6293" i="2"/>
  <c r="B6293" i="2"/>
  <c r="M6292" i="2"/>
  <c r="L6292" i="2"/>
  <c r="K6292" i="2"/>
  <c r="J6292" i="2"/>
  <c r="I6292" i="2"/>
  <c r="H6292" i="2"/>
  <c r="G6292" i="2"/>
  <c r="F6292" i="2"/>
  <c r="E6292" i="2"/>
  <c r="D6292" i="2"/>
  <c r="C6292" i="2"/>
  <c r="B6292" i="2"/>
  <c r="M6291" i="2"/>
  <c r="L6291" i="2"/>
  <c r="K6291" i="2"/>
  <c r="J6291" i="2"/>
  <c r="I6291" i="2"/>
  <c r="H6291" i="2"/>
  <c r="G6291" i="2"/>
  <c r="F6291" i="2"/>
  <c r="E6291" i="2"/>
  <c r="D6291" i="2"/>
  <c r="C6291" i="2"/>
  <c r="B6291" i="2"/>
  <c r="M6290" i="2"/>
  <c r="L6290" i="2"/>
  <c r="K6290" i="2"/>
  <c r="J6290" i="2"/>
  <c r="I6290" i="2"/>
  <c r="H6290" i="2"/>
  <c r="G6290" i="2"/>
  <c r="F6290" i="2"/>
  <c r="E6290" i="2"/>
  <c r="D6290" i="2"/>
  <c r="C6290" i="2"/>
  <c r="B6290" i="2"/>
  <c r="M6289" i="2"/>
  <c r="L6289" i="2"/>
  <c r="K6289" i="2"/>
  <c r="J6289" i="2"/>
  <c r="I6289" i="2"/>
  <c r="H6289" i="2"/>
  <c r="G6289" i="2"/>
  <c r="F6289" i="2"/>
  <c r="E6289" i="2"/>
  <c r="D6289" i="2"/>
  <c r="C6289" i="2"/>
  <c r="B6289" i="2"/>
  <c r="M6288" i="2"/>
  <c r="L6288" i="2"/>
  <c r="K6288" i="2"/>
  <c r="J6288" i="2"/>
  <c r="I6288" i="2"/>
  <c r="H6288" i="2"/>
  <c r="G6288" i="2"/>
  <c r="F6288" i="2"/>
  <c r="E6288" i="2"/>
  <c r="D6288" i="2"/>
  <c r="C6288" i="2"/>
  <c r="B6288" i="2"/>
  <c r="M6287" i="2"/>
  <c r="L6287" i="2"/>
  <c r="K6287" i="2"/>
  <c r="J6287" i="2"/>
  <c r="I6287" i="2"/>
  <c r="H6287" i="2"/>
  <c r="G6287" i="2"/>
  <c r="F6287" i="2"/>
  <c r="E6287" i="2"/>
  <c r="D6287" i="2"/>
  <c r="C6287" i="2"/>
  <c r="B6287" i="2"/>
  <c r="M6286" i="2"/>
  <c r="L6286" i="2"/>
  <c r="K6286" i="2"/>
  <c r="J6286" i="2"/>
  <c r="I6286" i="2"/>
  <c r="H6286" i="2"/>
  <c r="G6286" i="2"/>
  <c r="F6286" i="2"/>
  <c r="E6286" i="2"/>
  <c r="D6286" i="2"/>
  <c r="C6286" i="2"/>
  <c r="B6286" i="2"/>
  <c r="M6285" i="2"/>
  <c r="L6285" i="2"/>
  <c r="K6285" i="2"/>
  <c r="J6285" i="2"/>
  <c r="I6285" i="2"/>
  <c r="H6285" i="2"/>
  <c r="G6285" i="2"/>
  <c r="F6285" i="2"/>
  <c r="E6285" i="2"/>
  <c r="D6285" i="2"/>
  <c r="C6285" i="2"/>
  <c r="B6285" i="2"/>
  <c r="M6284" i="2"/>
  <c r="L6284" i="2"/>
  <c r="K6284" i="2"/>
  <c r="J6284" i="2"/>
  <c r="I6284" i="2"/>
  <c r="H6284" i="2"/>
  <c r="G6284" i="2"/>
  <c r="F6284" i="2"/>
  <c r="E6284" i="2"/>
  <c r="D6284" i="2"/>
  <c r="C6284" i="2"/>
  <c r="B6284" i="2"/>
  <c r="M6283" i="2"/>
  <c r="L6283" i="2"/>
  <c r="K6283" i="2"/>
  <c r="J6283" i="2"/>
  <c r="I6283" i="2"/>
  <c r="H6283" i="2"/>
  <c r="G6283" i="2"/>
  <c r="F6283" i="2"/>
  <c r="E6283" i="2"/>
  <c r="D6283" i="2"/>
  <c r="C6283" i="2"/>
  <c r="B6283" i="2"/>
  <c r="M6282" i="2"/>
  <c r="L6282" i="2"/>
  <c r="K6282" i="2"/>
  <c r="J6282" i="2"/>
  <c r="I6282" i="2"/>
  <c r="H6282" i="2"/>
  <c r="G6282" i="2"/>
  <c r="F6282" i="2"/>
  <c r="E6282" i="2"/>
  <c r="D6282" i="2"/>
  <c r="C6282" i="2"/>
  <c r="B6282" i="2"/>
  <c r="M6281" i="2"/>
  <c r="L6281" i="2"/>
  <c r="K6281" i="2"/>
  <c r="J6281" i="2"/>
  <c r="I6281" i="2"/>
  <c r="H6281" i="2"/>
  <c r="G6281" i="2"/>
  <c r="F6281" i="2"/>
  <c r="E6281" i="2"/>
  <c r="D6281" i="2"/>
  <c r="C6281" i="2"/>
  <c r="B6281" i="2"/>
  <c r="M6280" i="2"/>
  <c r="L6280" i="2"/>
  <c r="K6280" i="2"/>
  <c r="J6280" i="2"/>
  <c r="I6280" i="2"/>
  <c r="H6280" i="2"/>
  <c r="G6280" i="2"/>
  <c r="F6280" i="2"/>
  <c r="E6280" i="2"/>
  <c r="D6280" i="2"/>
  <c r="C6280" i="2"/>
  <c r="B6280" i="2"/>
  <c r="M6279" i="2"/>
  <c r="L6279" i="2"/>
  <c r="K6279" i="2"/>
  <c r="J6279" i="2"/>
  <c r="I6279" i="2"/>
  <c r="H6279" i="2"/>
  <c r="G6279" i="2"/>
  <c r="F6279" i="2"/>
  <c r="E6279" i="2"/>
  <c r="D6279" i="2"/>
  <c r="C6279" i="2"/>
  <c r="B6279" i="2"/>
  <c r="M6278" i="2"/>
  <c r="L6278" i="2"/>
  <c r="K6278" i="2"/>
  <c r="J6278" i="2"/>
  <c r="I6278" i="2"/>
  <c r="H6278" i="2"/>
  <c r="G6278" i="2"/>
  <c r="F6278" i="2"/>
  <c r="E6278" i="2"/>
  <c r="D6278" i="2"/>
  <c r="C6278" i="2"/>
  <c r="B6278" i="2"/>
  <c r="M6277" i="2"/>
  <c r="L6277" i="2"/>
  <c r="K6277" i="2"/>
  <c r="J6277" i="2"/>
  <c r="I6277" i="2"/>
  <c r="H6277" i="2"/>
  <c r="G6277" i="2"/>
  <c r="F6277" i="2"/>
  <c r="E6277" i="2"/>
  <c r="D6277" i="2"/>
  <c r="C6277" i="2"/>
  <c r="B6277" i="2"/>
  <c r="M6276" i="2"/>
  <c r="L6276" i="2"/>
  <c r="K6276" i="2"/>
  <c r="J6276" i="2"/>
  <c r="I6276" i="2"/>
  <c r="H6276" i="2"/>
  <c r="G6276" i="2"/>
  <c r="F6276" i="2"/>
  <c r="E6276" i="2"/>
  <c r="D6276" i="2"/>
  <c r="C6276" i="2"/>
  <c r="B6276" i="2"/>
  <c r="M6275" i="2"/>
  <c r="L6275" i="2"/>
  <c r="K6275" i="2"/>
  <c r="J6275" i="2"/>
  <c r="I6275" i="2"/>
  <c r="H6275" i="2"/>
  <c r="G6275" i="2"/>
  <c r="F6275" i="2"/>
  <c r="E6275" i="2"/>
  <c r="D6275" i="2"/>
  <c r="C6275" i="2"/>
  <c r="B6275" i="2"/>
  <c r="M6274" i="2"/>
  <c r="L6274" i="2"/>
  <c r="K6274" i="2"/>
  <c r="J6274" i="2"/>
  <c r="I6274" i="2"/>
  <c r="H6274" i="2"/>
  <c r="G6274" i="2"/>
  <c r="F6274" i="2"/>
  <c r="E6274" i="2"/>
  <c r="D6274" i="2"/>
  <c r="C6274" i="2"/>
  <c r="B6274" i="2"/>
  <c r="M6273" i="2"/>
  <c r="L6273" i="2"/>
  <c r="K6273" i="2"/>
  <c r="J6273" i="2"/>
  <c r="I6273" i="2"/>
  <c r="H6273" i="2"/>
  <c r="G6273" i="2"/>
  <c r="F6273" i="2"/>
  <c r="E6273" i="2"/>
  <c r="D6273" i="2"/>
  <c r="C6273" i="2"/>
  <c r="B6273" i="2"/>
  <c r="M6272" i="2"/>
  <c r="L6272" i="2"/>
  <c r="K6272" i="2"/>
  <c r="J6272" i="2"/>
  <c r="I6272" i="2"/>
  <c r="H6272" i="2"/>
  <c r="G6272" i="2"/>
  <c r="F6272" i="2"/>
  <c r="E6272" i="2"/>
  <c r="D6272" i="2"/>
  <c r="C6272" i="2"/>
  <c r="B6272" i="2"/>
  <c r="M6271" i="2"/>
  <c r="L6271" i="2"/>
  <c r="K6271" i="2"/>
  <c r="J6271" i="2"/>
  <c r="I6271" i="2"/>
  <c r="H6271" i="2"/>
  <c r="G6271" i="2"/>
  <c r="F6271" i="2"/>
  <c r="E6271" i="2"/>
  <c r="D6271" i="2"/>
  <c r="C6271" i="2"/>
  <c r="B6271" i="2"/>
  <c r="M6270" i="2"/>
  <c r="L6270" i="2"/>
  <c r="K6270" i="2"/>
  <c r="J6270" i="2"/>
  <c r="I6270" i="2"/>
  <c r="H6270" i="2"/>
  <c r="G6270" i="2"/>
  <c r="F6270" i="2"/>
  <c r="E6270" i="2"/>
  <c r="D6270" i="2"/>
  <c r="C6270" i="2"/>
  <c r="B6270" i="2"/>
  <c r="M6269" i="2"/>
  <c r="L6269" i="2"/>
  <c r="K6269" i="2"/>
  <c r="J6269" i="2"/>
  <c r="I6269" i="2"/>
  <c r="H6269" i="2"/>
  <c r="G6269" i="2"/>
  <c r="F6269" i="2"/>
  <c r="E6269" i="2"/>
  <c r="D6269" i="2"/>
  <c r="C6269" i="2"/>
  <c r="B6269" i="2"/>
  <c r="M6268" i="2"/>
  <c r="L6268" i="2"/>
  <c r="K6268" i="2"/>
  <c r="J6268" i="2"/>
  <c r="I6268" i="2"/>
  <c r="H6268" i="2"/>
  <c r="G6268" i="2"/>
  <c r="F6268" i="2"/>
  <c r="E6268" i="2"/>
  <c r="D6268" i="2"/>
  <c r="C6268" i="2"/>
  <c r="B6268" i="2"/>
  <c r="M6267" i="2"/>
  <c r="L6267" i="2"/>
  <c r="K6267" i="2"/>
  <c r="J6267" i="2"/>
  <c r="I6267" i="2"/>
  <c r="H6267" i="2"/>
  <c r="G6267" i="2"/>
  <c r="F6267" i="2"/>
  <c r="E6267" i="2"/>
  <c r="D6267" i="2"/>
  <c r="C6267" i="2"/>
  <c r="B6267" i="2"/>
  <c r="M6266" i="2"/>
  <c r="L6266" i="2"/>
  <c r="K6266" i="2"/>
  <c r="J6266" i="2"/>
  <c r="I6266" i="2"/>
  <c r="H6266" i="2"/>
  <c r="G6266" i="2"/>
  <c r="F6266" i="2"/>
  <c r="E6266" i="2"/>
  <c r="D6266" i="2"/>
  <c r="C6266" i="2"/>
  <c r="B6266" i="2"/>
  <c r="M6265" i="2"/>
  <c r="L6265" i="2"/>
  <c r="K6265" i="2"/>
  <c r="J6265" i="2"/>
  <c r="I6265" i="2"/>
  <c r="H6265" i="2"/>
  <c r="G6265" i="2"/>
  <c r="F6265" i="2"/>
  <c r="E6265" i="2"/>
  <c r="D6265" i="2"/>
  <c r="C6265" i="2"/>
  <c r="B6265" i="2"/>
  <c r="M6264" i="2"/>
  <c r="L6264" i="2"/>
  <c r="K6264" i="2"/>
  <c r="J6264" i="2"/>
  <c r="I6264" i="2"/>
  <c r="H6264" i="2"/>
  <c r="G6264" i="2"/>
  <c r="F6264" i="2"/>
  <c r="E6264" i="2"/>
  <c r="D6264" i="2"/>
  <c r="C6264" i="2"/>
  <c r="B6264" i="2"/>
  <c r="M6263" i="2"/>
  <c r="L6263" i="2"/>
  <c r="K6263" i="2"/>
  <c r="J6263" i="2"/>
  <c r="I6263" i="2"/>
  <c r="H6263" i="2"/>
  <c r="G6263" i="2"/>
  <c r="F6263" i="2"/>
  <c r="E6263" i="2"/>
  <c r="D6263" i="2"/>
  <c r="C6263" i="2"/>
  <c r="B6263" i="2"/>
  <c r="M6262" i="2"/>
  <c r="L6262" i="2"/>
  <c r="K6262" i="2"/>
  <c r="J6262" i="2"/>
  <c r="I6262" i="2"/>
  <c r="H6262" i="2"/>
  <c r="G6262" i="2"/>
  <c r="F6262" i="2"/>
  <c r="E6262" i="2"/>
  <c r="D6262" i="2"/>
  <c r="C6262" i="2"/>
  <c r="B6262" i="2"/>
  <c r="M6261" i="2"/>
  <c r="L6261" i="2"/>
  <c r="K6261" i="2"/>
  <c r="J6261" i="2"/>
  <c r="I6261" i="2"/>
  <c r="H6261" i="2"/>
  <c r="G6261" i="2"/>
  <c r="F6261" i="2"/>
  <c r="E6261" i="2"/>
  <c r="D6261" i="2"/>
  <c r="C6261" i="2"/>
  <c r="B6261" i="2"/>
  <c r="M6260" i="2"/>
  <c r="L6260" i="2"/>
  <c r="K6260" i="2"/>
  <c r="J6260" i="2"/>
  <c r="I6260" i="2"/>
  <c r="H6260" i="2"/>
  <c r="G6260" i="2"/>
  <c r="F6260" i="2"/>
  <c r="E6260" i="2"/>
  <c r="D6260" i="2"/>
  <c r="C6260" i="2"/>
  <c r="B6260" i="2"/>
  <c r="M6259" i="2"/>
  <c r="L6259" i="2"/>
  <c r="K6259" i="2"/>
  <c r="J6259" i="2"/>
  <c r="I6259" i="2"/>
  <c r="H6259" i="2"/>
  <c r="G6259" i="2"/>
  <c r="F6259" i="2"/>
  <c r="E6259" i="2"/>
  <c r="D6259" i="2"/>
  <c r="C6259" i="2"/>
  <c r="B6259" i="2"/>
  <c r="M6258" i="2"/>
  <c r="L6258" i="2"/>
  <c r="K6258" i="2"/>
  <c r="J6258" i="2"/>
  <c r="I6258" i="2"/>
  <c r="H6258" i="2"/>
  <c r="G6258" i="2"/>
  <c r="F6258" i="2"/>
  <c r="E6258" i="2"/>
  <c r="D6258" i="2"/>
  <c r="C6258" i="2"/>
  <c r="B6258" i="2"/>
  <c r="M6257" i="2"/>
  <c r="L6257" i="2"/>
  <c r="K6257" i="2"/>
  <c r="J6257" i="2"/>
  <c r="I6257" i="2"/>
  <c r="H6257" i="2"/>
  <c r="G6257" i="2"/>
  <c r="F6257" i="2"/>
  <c r="E6257" i="2"/>
  <c r="D6257" i="2"/>
  <c r="C6257" i="2"/>
  <c r="B6257" i="2"/>
  <c r="M6256" i="2"/>
  <c r="L6256" i="2"/>
  <c r="K6256" i="2"/>
  <c r="J6256" i="2"/>
  <c r="I6256" i="2"/>
  <c r="H6256" i="2"/>
  <c r="G6256" i="2"/>
  <c r="F6256" i="2"/>
  <c r="E6256" i="2"/>
  <c r="D6256" i="2"/>
  <c r="C6256" i="2"/>
  <c r="B6256" i="2"/>
  <c r="M6255" i="2"/>
  <c r="L6255" i="2"/>
  <c r="K6255" i="2"/>
  <c r="J6255" i="2"/>
  <c r="I6255" i="2"/>
  <c r="H6255" i="2"/>
  <c r="G6255" i="2"/>
  <c r="F6255" i="2"/>
  <c r="E6255" i="2"/>
  <c r="D6255" i="2"/>
  <c r="C6255" i="2"/>
  <c r="B6255" i="2"/>
  <c r="M6254" i="2"/>
  <c r="L6254" i="2"/>
  <c r="K6254" i="2"/>
  <c r="J6254" i="2"/>
  <c r="I6254" i="2"/>
  <c r="H6254" i="2"/>
  <c r="G6254" i="2"/>
  <c r="F6254" i="2"/>
  <c r="E6254" i="2"/>
  <c r="D6254" i="2"/>
  <c r="C6254" i="2"/>
  <c r="B6254" i="2"/>
  <c r="M6253" i="2"/>
  <c r="L6253" i="2"/>
  <c r="K6253" i="2"/>
  <c r="J6253" i="2"/>
  <c r="I6253" i="2"/>
  <c r="H6253" i="2"/>
  <c r="G6253" i="2"/>
  <c r="F6253" i="2"/>
  <c r="E6253" i="2"/>
  <c r="D6253" i="2"/>
  <c r="C6253" i="2"/>
  <c r="B6253" i="2"/>
  <c r="M6252" i="2"/>
  <c r="L6252" i="2"/>
  <c r="K6252" i="2"/>
  <c r="J6252" i="2"/>
  <c r="I6252" i="2"/>
  <c r="H6252" i="2"/>
  <c r="G6252" i="2"/>
  <c r="F6252" i="2"/>
  <c r="E6252" i="2"/>
  <c r="D6252" i="2"/>
  <c r="C6252" i="2"/>
  <c r="B6252" i="2"/>
  <c r="M6251" i="2"/>
  <c r="L6251" i="2"/>
  <c r="K6251" i="2"/>
  <c r="J6251" i="2"/>
  <c r="I6251" i="2"/>
  <c r="H6251" i="2"/>
  <c r="G6251" i="2"/>
  <c r="F6251" i="2"/>
  <c r="E6251" i="2"/>
  <c r="D6251" i="2"/>
  <c r="C6251" i="2"/>
  <c r="B6251" i="2"/>
  <c r="M6250" i="2"/>
  <c r="L6250" i="2"/>
  <c r="K6250" i="2"/>
  <c r="J6250" i="2"/>
  <c r="I6250" i="2"/>
  <c r="H6250" i="2"/>
  <c r="G6250" i="2"/>
  <c r="F6250" i="2"/>
  <c r="E6250" i="2"/>
  <c r="D6250" i="2"/>
  <c r="C6250" i="2"/>
  <c r="B6250" i="2"/>
  <c r="M6249" i="2"/>
  <c r="L6249" i="2"/>
  <c r="K6249" i="2"/>
  <c r="J6249" i="2"/>
  <c r="I6249" i="2"/>
  <c r="H6249" i="2"/>
  <c r="G6249" i="2"/>
  <c r="F6249" i="2"/>
  <c r="E6249" i="2"/>
  <c r="D6249" i="2"/>
  <c r="C6249" i="2"/>
  <c r="B6249" i="2"/>
  <c r="M6248" i="2"/>
  <c r="L6248" i="2"/>
  <c r="K6248" i="2"/>
  <c r="J6248" i="2"/>
  <c r="I6248" i="2"/>
  <c r="H6248" i="2"/>
  <c r="G6248" i="2"/>
  <c r="F6248" i="2"/>
  <c r="E6248" i="2"/>
  <c r="D6248" i="2"/>
  <c r="C6248" i="2"/>
  <c r="B6248" i="2"/>
  <c r="M6247" i="2"/>
  <c r="L6247" i="2"/>
  <c r="K6247" i="2"/>
  <c r="J6247" i="2"/>
  <c r="I6247" i="2"/>
  <c r="H6247" i="2"/>
  <c r="G6247" i="2"/>
  <c r="F6247" i="2"/>
  <c r="D6247" i="2"/>
  <c r="C6247" i="2"/>
  <c r="B6247" i="2"/>
  <c r="M6246" i="2"/>
  <c r="L6246" i="2"/>
  <c r="K6246" i="2"/>
  <c r="J6246" i="2"/>
  <c r="I6246" i="2"/>
  <c r="H6246" i="2"/>
  <c r="G6246" i="2"/>
  <c r="F6246" i="2"/>
  <c r="E6246" i="2"/>
  <c r="D6246" i="2"/>
  <c r="C6246" i="2"/>
  <c r="B6246" i="2"/>
  <c r="M6245" i="2"/>
  <c r="L6245" i="2"/>
  <c r="K6245" i="2"/>
  <c r="J6245" i="2"/>
  <c r="I6245" i="2"/>
  <c r="H6245" i="2"/>
  <c r="G6245" i="2"/>
  <c r="F6245" i="2"/>
  <c r="E6245" i="2"/>
  <c r="D6245" i="2"/>
  <c r="C6245" i="2"/>
  <c r="B6245" i="2"/>
  <c r="M6244" i="2"/>
  <c r="L6244" i="2"/>
  <c r="K6244" i="2"/>
  <c r="J6244" i="2"/>
  <c r="I6244" i="2"/>
  <c r="H6244" i="2"/>
  <c r="G6244" i="2"/>
  <c r="F6244" i="2"/>
  <c r="E6244" i="2"/>
  <c r="D6244" i="2"/>
  <c r="C6244" i="2"/>
  <c r="B6244" i="2"/>
  <c r="M6243" i="2"/>
  <c r="L6243" i="2"/>
  <c r="K6243" i="2"/>
  <c r="J6243" i="2"/>
  <c r="I6243" i="2"/>
  <c r="H6243" i="2"/>
  <c r="G6243" i="2"/>
  <c r="F6243" i="2"/>
  <c r="E6243" i="2"/>
  <c r="C6243" i="2"/>
  <c r="B6243" i="2"/>
  <c r="M6242" i="2"/>
  <c r="L6242" i="2"/>
  <c r="K6242" i="2"/>
  <c r="J6242" i="2"/>
  <c r="I6242" i="2"/>
  <c r="H6242" i="2"/>
  <c r="G6242" i="2"/>
  <c r="F6242" i="2"/>
  <c r="E6242" i="2"/>
  <c r="D6242" i="2"/>
  <c r="C6242" i="2"/>
  <c r="B6242" i="2"/>
  <c r="M6241" i="2"/>
  <c r="L6241" i="2"/>
  <c r="K6241" i="2"/>
  <c r="J6241" i="2"/>
  <c r="I6241" i="2"/>
  <c r="H6241" i="2"/>
  <c r="G6241" i="2"/>
  <c r="F6241" i="2"/>
  <c r="E6241" i="2"/>
  <c r="D6241" i="2"/>
  <c r="C6241" i="2"/>
  <c r="B6241" i="2"/>
  <c r="M6240" i="2"/>
  <c r="L6240" i="2"/>
  <c r="K6240" i="2"/>
  <c r="J6240" i="2"/>
  <c r="I6240" i="2"/>
  <c r="H6240" i="2"/>
  <c r="G6240" i="2"/>
  <c r="F6240" i="2"/>
  <c r="E6240" i="2"/>
  <c r="D6240" i="2"/>
  <c r="C6240" i="2"/>
  <c r="B6240" i="2"/>
  <c r="M6239" i="2"/>
  <c r="L6239" i="2"/>
  <c r="K6239" i="2"/>
  <c r="J6239" i="2"/>
  <c r="I6239" i="2"/>
  <c r="H6239" i="2"/>
  <c r="G6239" i="2"/>
  <c r="F6239" i="2"/>
  <c r="E6239" i="2"/>
  <c r="C6239" i="2"/>
  <c r="B6239" i="2"/>
  <c r="M6238" i="2"/>
  <c r="L6238" i="2"/>
  <c r="K6238" i="2"/>
  <c r="J6238" i="2"/>
  <c r="I6238" i="2"/>
  <c r="H6238" i="2"/>
  <c r="G6238" i="2"/>
  <c r="F6238" i="2"/>
  <c r="E6238" i="2"/>
  <c r="D6238" i="2"/>
  <c r="C6238" i="2"/>
  <c r="B6238" i="2"/>
  <c r="M6237" i="2"/>
  <c r="L6237" i="2"/>
  <c r="K6237" i="2"/>
  <c r="J6237" i="2"/>
  <c r="I6237" i="2"/>
  <c r="H6237" i="2"/>
  <c r="G6237" i="2"/>
  <c r="F6237" i="2"/>
  <c r="E6237" i="2"/>
  <c r="D6237" i="2"/>
  <c r="C6237" i="2"/>
  <c r="B6237" i="2"/>
  <c r="M6236" i="2"/>
  <c r="L6236" i="2"/>
  <c r="K6236" i="2"/>
  <c r="J6236" i="2"/>
  <c r="I6236" i="2"/>
  <c r="H6236" i="2"/>
  <c r="G6236" i="2"/>
  <c r="F6236" i="2"/>
  <c r="E6236" i="2"/>
  <c r="D6236" i="2"/>
  <c r="C6236" i="2"/>
  <c r="B6236" i="2"/>
  <c r="M6235" i="2"/>
  <c r="L6235" i="2"/>
  <c r="K6235" i="2"/>
  <c r="J6235" i="2"/>
  <c r="I6235" i="2"/>
  <c r="H6235" i="2"/>
  <c r="G6235" i="2"/>
  <c r="F6235" i="2"/>
  <c r="E6235" i="2"/>
  <c r="D6235" i="2"/>
  <c r="C6235" i="2"/>
  <c r="B6235" i="2"/>
  <c r="M6234" i="2"/>
  <c r="L6234" i="2"/>
  <c r="K6234" i="2"/>
  <c r="J6234" i="2"/>
  <c r="I6234" i="2"/>
  <c r="H6234" i="2"/>
  <c r="G6234" i="2"/>
  <c r="F6234" i="2"/>
  <c r="E6234" i="2"/>
  <c r="D6234" i="2"/>
  <c r="C6234" i="2"/>
  <c r="B6234" i="2"/>
  <c r="M6233" i="2"/>
  <c r="L6233" i="2"/>
  <c r="K6233" i="2"/>
  <c r="J6233" i="2"/>
  <c r="I6233" i="2"/>
  <c r="H6233" i="2"/>
  <c r="G6233" i="2"/>
  <c r="F6233" i="2"/>
  <c r="E6233" i="2"/>
  <c r="D6233" i="2"/>
  <c r="C6233" i="2"/>
  <c r="B6233" i="2"/>
  <c r="M6232" i="2"/>
  <c r="L6232" i="2"/>
  <c r="K6232" i="2"/>
  <c r="J6232" i="2"/>
  <c r="I6232" i="2"/>
  <c r="H6232" i="2"/>
  <c r="G6232" i="2"/>
  <c r="F6232" i="2"/>
  <c r="E6232" i="2"/>
  <c r="C6232" i="2"/>
  <c r="B6232" i="2"/>
  <c r="M6231" i="2"/>
  <c r="L6231" i="2"/>
  <c r="K6231" i="2"/>
  <c r="J6231" i="2"/>
  <c r="I6231" i="2"/>
  <c r="H6231" i="2"/>
  <c r="G6231" i="2"/>
  <c r="F6231" i="2"/>
  <c r="E6231" i="2"/>
  <c r="D6231" i="2"/>
  <c r="C6231" i="2"/>
  <c r="B6231" i="2"/>
  <c r="M6230" i="2"/>
  <c r="L6230" i="2"/>
  <c r="K6230" i="2"/>
  <c r="J6230" i="2"/>
  <c r="I6230" i="2"/>
  <c r="H6230" i="2"/>
  <c r="G6230" i="2"/>
  <c r="F6230" i="2"/>
  <c r="E6230" i="2"/>
  <c r="D6230" i="2"/>
  <c r="C6230" i="2"/>
  <c r="B6230" i="2"/>
  <c r="M6229" i="2"/>
  <c r="L6229" i="2"/>
  <c r="K6229" i="2"/>
  <c r="J6229" i="2"/>
  <c r="I6229" i="2"/>
  <c r="H6229" i="2"/>
  <c r="G6229" i="2"/>
  <c r="F6229" i="2"/>
  <c r="E6229" i="2"/>
  <c r="D6229" i="2"/>
  <c r="C6229" i="2"/>
  <c r="B6229" i="2"/>
  <c r="M6228" i="2"/>
  <c r="L6228" i="2"/>
  <c r="K6228" i="2"/>
  <c r="J6228" i="2"/>
  <c r="I6228" i="2"/>
  <c r="H6228" i="2"/>
  <c r="G6228" i="2"/>
  <c r="F6228" i="2"/>
  <c r="E6228" i="2"/>
  <c r="C6228" i="2"/>
  <c r="B6228" i="2"/>
  <c r="M6227" i="2"/>
  <c r="L6227" i="2"/>
  <c r="K6227" i="2"/>
  <c r="J6227" i="2"/>
  <c r="I6227" i="2"/>
  <c r="H6227" i="2"/>
  <c r="G6227" i="2"/>
  <c r="F6227" i="2"/>
  <c r="E6227" i="2"/>
  <c r="D6227" i="2"/>
  <c r="C6227" i="2"/>
  <c r="B6227" i="2"/>
  <c r="M6226" i="2"/>
  <c r="L6226" i="2"/>
  <c r="K6226" i="2"/>
  <c r="J6226" i="2"/>
  <c r="I6226" i="2"/>
  <c r="H6226" i="2"/>
  <c r="G6226" i="2"/>
  <c r="F6226" i="2"/>
  <c r="E6226" i="2"/>
  <c r="D6226" i="2"/>
  <c r="C6226" i="2"/>
  <c r="B6226" i="2"/>
  <c r="M6225" i="2"/>
  <c r="L6225" i="2"/>
  <c r="K6225" i="2"/>
  <c r="J6225" i="2"/>
  <c r="I6225" i="2"/>
  <c r="H6225" i="2"/>
  <c r="G6225" i="2"/>
  <c r="F6225" i="2"/>
  <c r="E6225" i="2"/>
  <c r="D6225" i="2"/>
  <c r="C6225" i="2"/>
  <c r="B6225" i="2"/>
  <c r="M6224" i="2"/>
  <c r="L6224" i="2"/>
  <c r="K6224" i="2"/>
  <c r="J6224" i="2"/>
  <c r="I6224" i="2"/>
  <c r="H6224" i="2"/>
  <c r="G6224" i="2"/>
  <c r="F6224" i="2"/>
  <c r="E6224" i="2"/>
  <c r="D6224" i="2"/>
  <c r="C6224" i="2"/>
  <c r="B6224" i="2"/>
  <c r="M6223" i="2"/>
  <c r="L6223" i="2"/>
  <c r="K6223" i="2"/>
  <c r="J6223" i="2"/>
  <c r="I6223" i="2"/>
  <c r="H6223" i="2"/>
  <c r="G6223" i="2"/>
  <c r="F6223" i="2"/>
  <c r="E6223" i="2"/>
  <c r="D6223" i="2"/>
  <c r="C6223" i="2"/>
  <c r="B6223" i="2"/>
  <c r="M6222" i="2"/>
  <c r="L6222" i="2"/>
  <c r="K6222" i="2"/>
  <c r="J6222" i="2"/>
  <c r="I6222" i="2"/>
  <c r="H6222" i="2"/>
  <c r="G6222" i="2"/>
  <c r="F6222" i="2"/>
  <c r="E6222" i="2"/>
  <c r="D6222" i="2"/>
  <c r="C6222" i="2"/>
  <c r="B6222" i="2"/>
  <c r="M6221" i="2"/>
  <c r="L6221" i="2"/>
  <c r="K6221" i="2"/>
  <c r="J6221" i="2"/>
  <c r="I6221" i="2"/>
  <c r="H6221" i="2"/>
  <c r="G6221" i="2"/>
  <c r="F6221" i="2"/>
  <c r="E6221" i="2"/>
  <c r="C6221" i="2"/>
  <c r="B6221" i="2"/>
  <c r="M6220" i="2"/>
  <c r="L6220" i="2"/>
  <c r="K6220" i="2"/>
  <c r="J6220" i="2"/>
  <c r="I6220" i="2"/>
  <c r="H6220" i="2"/>
  <c r="G6220" i="2"/>
  <c r="F6220" i="2"/>
  <c r="E6220" i="2"/>
  <c r="D6220" i="2"/>
  <c r="C6220" i="2"/>
  <c r="B6220" i="2"/>
  <c r="M6219" i="2"/>
  <c r="L6219" i="2"/>
  <c r="K6219" i="2"/>
  <c r="J6219" i="2"/>
  <c r="I6219" i="2"/>
  <c r="H6219" i="2"/>
  <c r="G6219" i="2"/>
  <c r="F6219" i="2"/>
  <c r="E6219" i="2"/>
  <c r="D6219" i="2"/>
  <c r="C6219" i="2"/>
  <c r="B6219" i="2"/>
  <c r="M6218" i="2"/>
  <c r="L6218" i="2"/>
  <c r="K6218" i="2"/>
  <c r="J6218" i="2"/>
  <c r="I6218" i="2"/>
  <c r="H6218" i="2"/>
  <c r="G6218" i="2"/>
  <c r="F6218" i="2"/>
  <c r="E6218" i="2"/>
  <c r="D6218" i="2"/>
  <c r="C6218" i="2"/>
  <c r="B6218" i="2"/>
  <c r="M6217" i="2"/>
  <c r="L6217" i="2"/>
  <c r="K6217" i="2"/>
  <c r="J6217" i="2"/>
  <c r="I6217" i="2"/>
  <c r="H6217" i="2"/>
  <c r="G6217" i="2"/>
  <c r="F6217" i="2"/>
  <c r="E6217" i="2"/>
  <c r="D6217" i="2"/>
  <c r="C6217" i="2"/>
  <c r="B6217" i="2"/>
  <c r="M6216" i="2"/>
  <c r="L6216" i="2"/>
  <c r="K6216" i="2"/>
  <c r="J6216" i="2"/>
  <c r="I6216" i="2"/>
  <c r="H6216" i="2"/>
  <c r="G6216" i="2"/>
  <c r="F6216" i="2"/>
  <c r="E6216" i="2"/>
  <c r="D6216" i="2"/>
  <c r="C6216" i="2"/>
  <c r="B6216" i="2"/>
  <c r="M6215" i="2"/>
  <c r="L6215" i="2"/>
  <c r="K6215" i="2"/>
  <c r="J6215" i="2"/>
  <c r="I6215" i="2"/>
  <c r="H6215" i="2"/>
  <c r="G6215" i="2"/>
  <c r="F6215" i="2"/>
  <c r="E6215" i="2"/>
  <c r="D6215" i="2"/>
  <c r="C6215" i="2"/>
  <c r="B6215" i="2"/>
  <c r="M6214" i="2"/>
  <c r="L6214" i="2"/>
  <c r="K6214" i="2"/>
  <c r="J6214" i="2"/>
  <c r="I6214" i="2"/>
  <c r="H6214" i="2"/>
  <c r="G6214" i="2"/>
  <c r="F6214" i="2"/>
  <c r="E6214" i="2"/>
  <c r="D6214" i="2"/>
  <c r="C6214" i="2"/>
  <c r="B6214" i="2"/>
  <c r="M6213" i="2"/>
  <c r="L6213" i="2"/>
  <c r="K6213" i="2"/>
  <c r="J6213" i="2"/>
  <c r="I6213" i="2"/>
  <c r="H6213" i="2"/>
  <c r="G6213" i="2"/>
  <c r="F6213" i="2"/>
  <c r="E6213" i="2"/>
  <c r="D6213" i="2"/>
  <c r="C6213" i="2"/>
  <c r="B6213" i="2"/>
  <c r="M6212" i="2"/>
  <c r="L6212" i="2"/>
  <c r="K6212" i="2"/>
  <c r="J6212" i="2"/>
  <c r="I6212" i="2"/>
  <c r="H6212" i="2"/>
  <c r="G6212" i="2"/>
  <c r="F6212" i="2"/>
  <c r="E6212" i="2"/>
  <c r="D6212" i="2"/>
  <c r="C6212" i="2"/>
  <c r="B6212" i="2"/>
  <c r="M6211" i="2"/>
  <c r="L6211" i="2"/>
  <c r="K6211" i="2"/>
  <c r="J6211" i="2"/>
  <c r="I6211" i="2"/>
  <c r="H6211" i="2"/>
  <c r="G6211" i="2"/>
  <c r="F6211" i="2"/>
  <c r="E6211" i="2"/>
  <c r="D6211" i="2"/>
  <c r="C6211" i="2"/>
  <c r="B6211" i="2"/>
  <c r="M6210" i="2"/>
  <c r="L6210" i="2"/>
  <c r="K6210" i="2"/>
  <c r="J6210" i="2"/>
  <c r="I6210" i="2"/>
  <c r="H6210" i="2"/>
  <c r="G6210" i="2"/>
  <c r="F6210" i="2"/>
  <c r="E6210" i="2"/>
  <c r="C6210" i="2"/>
  <c r="B6210" i="2"/>
  <c r="M6209" i="2"/>
  <c r="L6209" i="2"/>
  <c r="K6209" i="2"/>
  <c r="J6209" i="2"/>
  <c r="I6209" i="2"/>
  <c r="H6209" i="2"/>
  <c r="G6209" i="2"/>
  <c r="F6209" i="2"/>
  <c r="E6209" i="2"/>
  <c r="D6209" i="2"/>
  <c r="C6209" i="2"/>
  <c r="B6209" i="2"/>
  <c r="M6208" i="2"/>
  <c r="L6208" i="2"/>
  <c r="K6208" i="2"/>
  <c r="J6208" i="2"/>
  <c r="I6208" i="2"/>
  <c r="H6208" i="2"/>
  <c r="G6208" i="2"/>
  <c r="F6208" i="2"/>
  <c r="E6208" i="2"/>
  <c r="D6208" i="2"/>
  <c r="C6208" i="2"/>
  <c r="B6208" i="2"/>
  <c r="M6207" i="2"/>
  <c r="L6207" i="2"/>
  <c r="K6207" i="2"/>
  <c r="J6207" i="2"/>
  <c r="I6207" i="2"/>
  <c r="H6207" i="2"/>
  <c r="G6207" i="2"/>
  <c r="F6207" i="2"/>
  <c r="E6207" i="2"/>
  <c r="D6207" i="2"/>
  <c r="C6207" i="2"/>
  <c r="B6207" i="2"/>
  <c r="M6206" i="2"/>
  <c r="L6206" i="2"/>
  <c r="K6206" i="2"/>
  <c r="J6206" i="2"/>
  <c r="I6206" i="2"/>
  <c r="H6206" i="2"/>
  <c r="G6206" i="2"/>
  <c r="F6206" i="2"/>
  <c r="E6206" i="2"/>
  <c r="D6206" i="2"/>
  <c r="C6206" i="2"/>
  <c r="B6206" i="2"/>
  <c r="M6205" i="2"/>
  <c r="L6205" i="2"/>
  <c r="K6205" i="2"/>
  <c r="J6205" i="2"/>
  <c r="I6205" i="2"/>
  <c r="H6205" i="2"/>
  <c r="G6205" i="2"/>
  <c r="F6205" i="2"/>
  <c r="E6205" i="2"/>
  <c r="D6205" i="2"/>
  <c r="C6205" i="2"/>
  <c r="B6205" i="2"/>
  <c r="M6204" i="2"/>
  <c r="L6204" i="2"/>
  <c r="K6204" i="2"/>
  <c r="J6204" i="2"/>
  <c r="I6204" i="2"/>
  <c r="H6204" i="2"/>
  <c r="G6204" i="2"/>
  <c r="F6204" i="2"/>
  <c r="E6204" i="2"/>
  <c r="D6204" i="2"/>
  <c r="C6204" i="2"/>
  <c r="B6204" i="2"/>
  <c r="M6203" i="2"/>
  <c r="L6203" i="2"/>
  <c r="K6203" i="2"/>
  <c r="J6203" i="2"/>
  <c r="I6203" i="2"/>
  <c r="H6203" i="2"/>
  <c r="G6203" i="2"/>
  <c r="F6203" i="2"/>
  <c r="E6203" i="2"/>
  <c r="D6203" i="2"/>
  <c r="C6203" i="2"/>
  <c r="B6203" i="2"/>
  <c r="M6202" i="2"/>
  <c r="L6202" i="2"/>
  <c r="K6202" i="2"/>
  <c r="J6202" i="2"/>
  <c r="I6202" i="2"/>
  <c r="H6202" i="2"/>
  <c r="G6202" i="2"/>
  <c r="F6202" i="2"/>
  <c r="E6202" i="2"/>
  <c r="D6202" i="2"/>
  <c r="C6202" i="2"/>
  <c r="B6202" i="2"/>
  <c r="M6201" i="2"/>
  <c r="L6201" i="2"/>
  <c r="K6201" i="2"/>
  <c r="J6201" i="2"/>
  <c r="I6201" i="2"/>
  <c r="H6201" i="2"/>
  <c r="G6201" i="2"/>
  <c r="F6201" i="2"/>
  <c r="E6201" i="2"/>
  <c r="D6201" i="2"/>
  <c r="C6201" i="2"/>
  <c r="B6201" i="2"/>
  <c r="M6200" i="2"/>
  <c r="L6200" i="2"/>
  <c r="K6200" i="2"/>
  <c r="J6200" i="2"/>
  <c r="I6200" i="2"/>
  <c r="H6200" i="2"/>
  <c r="G6200" i="2"/>
  <c r="F6200" i="2"/>
  <c r="E6200" i="2"/>
  <c r="D6200" i="2"/>
  <c r="C6200" i="2"/>
  <c r="B6200" i="2"/>
  <c r="M6199" i="2"/>
  <c r="L6199" i="2"/>
  <c r="K6199" i="2"/>
  <c r="J6199" i="2"/>
  <c r="I6199" i="2"/>
  <c r="H6199" i="2"/>
  <c r="G6199" i="2"/>
  <c r="F6199" i="2"/>
  <c r="E6199" i="2"/>
  <c r="C6199" i="2"/>
  <c r="B6199" i="2"/>
  <c r="M6198" i="2"/>
  <c r="L6198" i="2"/>
  <c r="K6198" i="2"/>
  <c r="J6198" i="2"/>
  <c r="I6198" i="2"/>
  <c r="H6198" i="2"/>
  <c r="G6198" i="2"/>
  <c r="F6198" i="2"/>
  <c r="E6198" i="2"/>
  <c r="D6198" i="2"/>
  <c r="C6198" i="2"/>
  <c r="B6198" i="2"/>
  <c r="M6197" i="2"/>
  <c r="L6197" i="2"/>
  <c r="K6197" i="2"/>
  <c r="J6197" i="2"/>
  <c r="I6197" i="2"/>
  <c r="H6197" i="2"/>
  <c r="G6197" i="2"/>
  <c r="F6197" i="2"/>
  <c r="E6197" i="2"/>
  <c r="D6197" i="2"/>
  <c r="C6197" i="2"/>
  <c r="B6197" i="2"/>
  <c r="M6196" i="2"/>
  <c r="L6196" i="2"/>
  <c r="K6196" i="2"/>
  <c r="J6196" i="2"/>
  <c r="I6196" i="2"/>
  <c r="H6196" i="2"/>
  <c r="G6196" i="2"/>
  <c r="F6196" i="2"/>
  <c r="E6196" i="2"/>
  <c r="D6196" i="2"/>
  <c r="C6196" i="2"/>
  <c r="B6196" i="2"/>
  <c r="M6195" i="2"/>
  <c r="L6195" i="2"/>
  <c r="K6195" i="2"/>
  <c r="J6195" i="2"/>
  <c r="I6195" i="2"/>
  <c r="H6195" i="2"/>
  <c r="G6195" i="2"/>
  <c r="F6195" i="2"/>
  <c r="E6195" i="2"/>
  <c r="D6195" i="2"/>
  <c r="C6195" i="2"/>
  <c r="B6195" i="2"/>
  <c r="M6194" i="2"/>
  <c r="L6194" i="2"/>
  <c r="K6194" i="2"/>
  <c r="J6194" i="2"/>
  <c r="I6194" i="2"/>
  <c r="H6194" i="2"/>
  <c r="G6194" i="2"/>
  <c r="F6194" i="2"/>
  <c r="E6194" i="2"/>
  <c r="D6194" i="2"/>
  <c r="C6194" i="2"/>
  <c r="B6194" i="2"/>
  <c r="M6193" i="2"/>
  <c r="L6193" i="2"/>
  <c r="K6193" i="2"/>
  <c r="J6193" i="2"/>
  <c r="I6193" i="2"/>
  <c r="H6193" i="2"/>
  <c r="G6193" i="2"/>
  <c r="F6193" i="2"/>
  <c r="E6193" i="2"/>
  <c r="D6193" i="2"/>
  <c r="C6193" i="2"/>
  <c r="B6193" i="2"/>
  <c r="M6192" i="2"/>
  <c r="L6192" i="2"/>
  <c r="K6192" i="2"/>
  <c r="J6192" i="2"/>
  <c r="I6192" i="2"/>
  <c r="H6192" i="2"/>
  <c r="G6192" i="2"/>
  <c r="F6192" i="2"/>
  <c r="E6192" i="2"/>
  <c r="D6192" i="2"/>
  <c r="C6192" i="2"/>
  <c r="B6192" i="2"/>
  <c r="M6191" i="2"/>
  <c r="L6191" i="2"/>
  <c r="K6191" i="2"/>
  <c r="J6191" i="2"/>
  <c r="I6191" i="2"/>
  <c r="H6191" i="2"/>
  <c r="G6191" i="2"/>
  <c r="F6191" i="2"/>
  <c r="E6191" i="2"/>
  <c r="D6191" i="2"/>
  <c r="C6191" i="2"/>
  <c r="B6191" i="2"/>
  <c r="M6190" i="2"/>
  <c r="L6190" i="2"/>
  <c r="K6190" i="2"/>
  <c r="J6190" i="2"/>
  <c r="I6190" i="2"/>
  <c r="H6190" i="2"/>
  <c r="G6190" i="2"/>
  <c r="F6190" i="2"/>
  <c r="E6190" i="2"/>
  <c r="D6190" i="2"/>
  <c r="C6190" i="2"/>
  <c r="B6190" i="2"/>
  <c r="M6189" i="2"/>
  <c r="L6189" i="2"/>
  <c r="K6189" i="2"/>
  <c r="J6189" i="2"/>
  <c r="I6189" i="2"/>
  <c r="H6189" i="2"/>
  <c r="G6189" i="2"/>
  <c r="F6189" i="2"/>
  <c r="E6189" i="2"/>
  <c r="D6189" i="2"/>
  <c r="C6189" i="2"/>
  <c r="B6189" i="2"/>
  <c r="M6188" i="2"/>
  <c r="L6188" i="2"/>
  <c r="K6188" i="2"/>
  <c r="J6188" i="2"/>
  <c r="I6188" i="2"/>
  <c r="H6188" i="2"/>
  <c r="G6188" i="2"/>
  <c r="F6188" i="2"/>
  <c r="E6188" i="2"/>
  <c r="D6188" i="2"/>
  <c r="C6188" i="2"/>
  <c r="B6188" i="2"/>
  <c r="M6187" i="2"/>
  <c r="L6187" i="2"/>
  <c r="K6187" i="2"/>
  <c r="J6187" i="2"/>
  <c r="I6187" i="2"/>
  <c r="H6187" i="2"/>
  <c r="G6187" i="2"/>
  <c r="F6187" i="2"/>
  <c r="E6187" i="2"/>
  <c r="D6187" i="2"/>
  <c r="C6187" i="2"/>
  <c r="B6187" i="2"/>
  <c r="M6186" i="2"/>
  <c r="L6186" i="2"/>
  <c r="K6186" i="2"/>
  <c r="J6186" i="2"/>
  <c r="I6186" i="2"/>
  <c r="H6186" i="2"/>
  <c r="G6186" i="2"/>
  <c r="F6186" i="2"/>
  <c r="E6186" i="2"/>
  <c r="D6186" i="2"/>
  <c r="C6186" i="2"/>
  <c r="B6186" i="2"/>
  <c r="M6185" i="2"/>
  <c r="L6185" i="2"/>
  <c r="K6185" i="2"/>
  <c r="J6185" i="2"/>
  <c r="I6185" i="2"/>
  <c r="H6185" i="2"/>
  <c r="G6185" i="2"/>
  <c r="F6185" i="2"/>
  <c r="E6185" i="2"/>
  <c r="D6185" i="2"/>
  <c r="C6185" i="2"/>
  <c r="B6185" i="2"/>
  <c r="M6184" i="2"/>
  <c r="L6184" i="2"/>
  <c r="K6184" i="2"/>
  <c r="J6184" i="2"/>
  <c r="I6184" i="2"/>
  <c r="H6184" i="2"/>
  <c r="G6184" i="2"/>
  <c r="F6184" i="2"/>
  <c r="E6184" i="2"/>
  <c r="D6184" i="2"/>
  <c r="C6184" i="2"/>
  <c r="B6184" i="2"/>
  <c r="M6183" i="2"/>
  <c r="L6183" i="2"/>
  <c r="K6183" i="2"/>
  <c r="J6183" i="2"/>
  <c r="I6183" i="2"/>
  <c r="H6183" i="2"/>
  <c r="G6183" i="2"/>
  <c r="F6183" i="2"/>
  <c r="E6183" i="2"/>
  <c r="D6183" i="2"/>
  <c r="C6183" i="2"/>
  <c r="B6183" i="2"/>
  <c r="M6182" i="2"/>
  <c r="L6182" i="2"/>
  <c r="K6182" i="2"/>
  <c r="J6182" i="2"/>
  <c r="I6182" i="2"/>
  <c r="H6182" i="2"/>
  <c r="G6182" i="2"/>
  <c r="F6182" i="2"/>
  <c r="E6182" i="2"/>
  <c r="D6182" i="2"/>
  <c r="C6182" i="2"/>
  <c r="B6182" i="2"/>
  <c r="M6181" i="2"/>
  <c r="L6181" i="2"/>
  <c r="K6181" i="2"/>
  <c r="J6181" i="2"/>
  <c r="I6181" i="2"/>
  <c r="H6181" i="2"/>
  <c r="G6181" i="2"/>
  <c r="F6181" i="2"/>
  <c r="E6181" i="2"/>
  <c r="D6181" i="2"/>
  <c r="C6181" i="2"/>
  <c r="B6181" i="2"/>
  <c r="M6180" i="2"/>
  <c r="L6180" i="2"/>
  <c r="K6180" i="2"/>
  <c r="J6180" i="2"/>
  <c r="I6180" i="2"/>
  <c r="H6180" i="2"/>
  <c r="G6180" i="2"/>
  <c r="F6180" i="2"/>
  <c r="E6180" i="2"/>
  <c r="D6180" i="2"/>
  <c r="C6180" i="2"/>
  <c r="B6180" i="2"/>
  <c r="M6179" i="2"/>
  <c r="L6179" i="2"/>
  <c r="K6179" i="2"/>
  <c r="J6179" i="2"/>
  <c r="I6179" i="2"/>
  <c r="H6179" i="2"/>
  <c r="G6179" i="2"/>
  <c r="F6179" i="2"/>
  <c r="E6179" i="2"/>
  <c r="D6179" i="2"/>
  <c r="C6179" i="2"/>
  <c r="B6179" i="2"/>
  <c r="M6178" i="2"/>
  <c r="L6178" i="2"/>
  <c r="K6178" i="2"/>
  <c r="J6178" i="2"/>
  <c r="I6178" i="2"/>
  <c r="H6178" i="2"/>
  <c r="G6178" i="2"/>
  <c r="F6178" i="2"/>
  <c r="E6178" i="2"/>
  <c r="D6178" i="2"/>
  <c r="C6178" i="2"/>
  <c r="B6178" i="2"/>
  <c r="M6177" i="2"/>
  <c r="L6177" i="2"/>
  <c r="K6177" i="2"/>
  <c r="J6177" i="2"/>
  <c r="I6177" i="2"/>
  <c r="H6177" i="2"/>
  <c r="G6177" i="2"/>
  <c r="F6177" i="2"/>
  <c r="E6177" i="2"/>
  <c r="D6177" i="2"/>
  <c r="C6177" i="2"/>
  <c r="B6177" i="2"/>
  <c r="M6176" i="2"/>
  <c r="L6176" i="2"/>
  <c r="K6176" i="2"/>
  <c r="J6176" i="2"/>
  <c r="I6176" i="2"/>
  <c r="H6176" i="2"/>
  <c r="G6176" i="2"/>
  <c r="F6176" i="2"/>
  <c r="E6176" i="2"/>
  <c r="D6176" i="2"/>
  <c r="C6176" i="2"/>
  <c r="B6176" i="2"/>
  <c r="M6175" i="2"/>
  <c r="L6175" i="2"/>
  <c r="K6175" i="2"/>
  <c r="J6175" i="2"/>
  <c r="I6175" i="2"/>
  <c r="H6175" i="2"/>
  <c r="G6175" i="2"/>
  <c r="F6175" i="2"/>
  <c r="E6175" i="2"/>
  <c r="D6175" i="2"/>
  <c r="C6175" i="2"/>
  <c r="B6175" i="2"/>
  <c r="M6174" i="2"/>
  <c r="L6174" i="2"/>
  <c r="K6174" i="2"/>
  <c r="J6174" i="2"/>
  <c r="I6174" i="2"/>
  <c r="H6174" i="2"/>
  <c r="G6174" i="2"/>
  <c r="F6174" i="2"/>
  <c r="E6174" i="2"/>
  <c r="D6174" i="2"/>
  <c r="C6174" i="2"/>
  <c r="B6174" i="2"/>
  <c r="M6173" i="2"/>
  <c r="L6173" i="2"/>
  <c r="K6173" i="2"/>
  <c r="J6173" i="2"/>
  <c r="I6173" i="2"/>
  <c r="H6173" i="2"/>
  <c r="G6173" i="2"/>
  <c r="F6173" i="2"/>
  <c r="E6173" i="2"/>
  <c r="D6173" i="2"/>
  <c r="C6173" i="2"/>
  <c r="B6173" i="2"/>
  <c r="M6172" i="2"/>
  <c r="L6172" i="2"/>
  <c r="K6172" i="2"/>
  <c r="J6172" i="2"/>
  <c r="I6172" i="2"/>
  <c r="H6172" i="2"/>
  <c r="G6172" i="2"/>
  <c r="F6172" i="2"/>
  <c r="E6172" i="2"/>
  <c r="D6172" i="2"/>
  <c r="C6172" i="2"/>
  <c r="B6172" i="2"/>
  <c r="M6171" i="2"/>
  <c r="L6171" i="2"/>
  <c r="K6171" i="2"/>
  <c r="J6171" i="2"/>
  <c r="I6171" i="2"/>
  <c r="H6171" i="2"/>
  <c r="G6171" i="2"/>
  <c r="F6171" i="2"/>
  <c r="E6171" i="2"/>
  <c r="D6171" i="2"/>
  <c r="C6171" i="2"/>
  <c r="B6171" i="2"/>
  <c r="M6170" i="2"/>
  <c r="L6170" i="2"/>
  <c r="K6170" i="2"/>
  <c r="J6170" i="2"/>
  <c r="I6170" i="2"/>
  <c r="H6170" i="2"/>
  <c r="G6170" i="2"/>
  <c r="F6170" i="2"/>
  <c r="E6170" i="2"/>
  <c r="D6170" i="2"/>
  <c r="C6170" i="2"/>
  <c r="B6170" i="2"/>
  <c r="M6169" i="2"/>
  <c r="L6169" i="2"/>
  <c r="K6169" i="2"/>
  <c r="J6169" i="2"/>
  <c r="I6169" i="2"/>
  <c r="H6169" i="2"/>
  <c r="G6169" i="2"/>
  <c r="F6169" i="2"/>
  <c r="E6169" i="2"/>
  <c r="D6169" i="2"/>
  <c r="C6169" i="2"/>
  <c r="B6169" i="2"/>
  <c r="M6168" i="2"/>
  <c r="L6168" i="2"/>
  <c r="K6168" i="2"/>
  <c r="J6168" i="2"/>
  <c r="I6168" i="2"/>
  <c r="H6168" i="2"/>
  <c r="G6168" i="2"/>
  <c r="F6168" i="2"/>
  <c r="E6168" i="2"/>
  <c r="D6168" i="2"/>
  <c r="C6168" i="2"/>
  <c r="B6168" i="2"/>
  <c r="M6167" i="2"/>
  <c r="L6167" i="2"/>
  <c r="K6167" i="2"/>
  <c r="J6167" i="2"/>
  <c r="I6167" i="2"/>
  <c r="H6167" i="2"/>
  <c r="G6167" i="2"/>
  <c r="F6167" i="2"/>
  <c r="E6167" i="2"/>
  <c r="D6167" i="2"/>
  <c r="C6167" i="2"/>
  <c r="B6167" i="2"/>
  <c r="M6166" i="2"/>
  <c r="L6166" i="2"/>
  <c r="K6166" i="2"/>
  <c r="J6166" i="2"/>
  <c r="I6166" i="2"/>
  <c r="H6166" i="2"/>
  <c r="G6166" i="2"/>
  <c r="F6166" i="2"/>
  <c r="E6166" i="2"/>
  <c r="D6166" i="2"/>
  <c r="C6166" i="2"/>
  <c r="B6166" i="2"/>
  <c r="M6165" i="2"/>
  <c r="L6165" i="2"/>
  <c r="K6165" i="2"/>
  <c r="J6165" i="2"/>
  <c r="I6165" i="2"/>
  <c r="H6165" i="2"/>
  <c r="G6165" i="2"/>
  <c r="F6165" i="2"/>
  <c r="E6165" i="2"/>
  <c r="D6165" i="2"/>
  <c r="C6165" i="2"/>
  <c r="B6165" i="2"/>
  <c r="M6164" i="2"/>
  <c r="L6164" i="2"/>
  <c r="K6164" i="2"/>
  <c r="J6164" i="2"/>
  <c r="I6164" i="2"/>
  <c r="H6164" i="2"/>
  <c r="G6164" i="2"/>
  <c r="F6164" i="2"/>
  <c r="E6164" i="2"/>
  <c r="D6164" i="2"/>
  <c r="C6164" i="2"/>
  <c r="B6164" i="2"/>
  <c r="M6163" i="2"/>
  <c r="L6163" i="2"/>
  <c r="K6163" i="2"/>
  <c r="J6163" i="2"/>
  <c r="I6163" i="2"/>
  <c r="H6163" i="2"/>
  <c r="G6163" i="2"/>
  <c r="F6163" i="2"/>
  <c r="E6163" i="2"/>
  <c r="D6163" i="2"/>
  <c r="C6163" i="2"/>
  <c r="B6163" i="2"/>
  <c r="M6162" i="2"/>
  <c r="L6162" i="2"/>
  <c r="K6162" i="2"/>
  <c r="J6162" i="2"/>
  <c r="I6162" i="2"/>
  <c r="H6162" i="2"/>
  <c r="G6162" i="2"/>
  <c r="F6162" i="2"/>
  <c r="E6162" i="2"/>
  <c r="D6162" i="2"/>
  <c r="C6162" i="2"/>
  <c r="B6162" i="2"/>
  <c r="M6161" i="2"/>
  <c r="L6161" i="2"/>
  <c r="K6161" i="2"/>
  <c r="J6161" i="2"/>
  <c r="I6161" i="2"/>
  <c r="H6161" i="2"/>
  <c r="G6161" i="2"/>
  <c r="F6161" i="2"/>
  <c r="E6161" i="2"/>
  <c r="D6161" i="2"/>
  <c r="C6161" i="2"/>
  <c r="B6161" i="2"/>
  <c r="M6160" i="2"/>
  <c r="L6160" i="2"/>
  <c r="K6160" i="2"/>
  <c r="J6160" i="2"/>
  <c r="I6160" i="2"/>
  <c r="H6160" i="2"/>
  <c r="G6160" i="2"/>
  <c r="F6160" i="2"/>
  <c r="E6160" i="2"/>
  <c r="D6160" i="2"/>
  <c r="C6160" i="2"/>
  <c r="B6160" i="2"/>
  <c r="M6159" i="2"/>
  <c r="L6159" i="2"/>
  <c r="K6159" i="2"/>
  <c r="J6159" i="2"/>
  <c r="I6159" i="2"/>
  <c r="H6159" i="2"/>
  <c r="G6159" i="2"/>
  <c r="F6159" i="2"/>
  <c r="E6159" i="2"/>
  <c r="D6159" i="2"/>
  <c r="C6159" i="2"/>
  <c r="B6159" i="2"/>
  <c r="M6158" i="2"/>
  <c r="L6158" i="2"/>
  <c r="K6158" i="2"/>
  <c r="J6158" i="2"/>
  <c r="I6158" i="2"/>
  <c r="H6158" i="2"/>
  <c r="G6158" i="2"/>
  <c r="F6158" i="2"/>
  <c r="E6158" i="2"/>
  <c r="D6158" i="2"/>
  <c r="C6158" i="2"/>
  <c r="B6158" i="2"/>
  <c r="M6157" i="2"/>
  <c r="L6157" i="2"/>
  <c r="K6157" i="2"/>
  <c r="J6157" i="2"/>
  <c r="I6157" i="2"/>
  <c r="H6157" i="2"/>
  <c r="G6157" i="2"/>
  <c r="F6157" i="2"/>
  <c r="E6157" i="2"/>
  <c r="D6157" i="2"/>
  <c r="C6157" i="2"/>
  <c r="B6157" i="2"/>
  <c r="M6156" i="2"/>
  <c r="L6156" i="2"/>
  <c r="K6156" i="2"/>
  <c r="J6156" i="2"/>
  <c r="I6156" i="2"/>
  <c r="H6156" i="2"/>
  <c r="G6156" i="2"/>
  <c r="F6156" i="2"/>
  <c r="E6156" i="2"/>
  <c r="D6156" i="2"/>
  <c r="C6156" i="2"/>
  <c r="B6156" i="2"/>
  <c r="M6155" i="2"/>
  <c r="L6155" i="2"/>
  <c r="K6155" i="2"/>
  <c r="J6155" i="2"/>
  <c r="I6155" i="2"/>
  <c r="H6155" i="2"/>
  <c r="G6155" i="2"/>
  <c r="F6155" i="2"/>
  <c r="E6155" i="2"/>
  <c r="D6155" i="2"/>
  <c r="C6155" i="2"/>
  <c r="B6155" i="2"/>
  <c r="M6154" i="2"/>
  <c r="L6154" i="2"/>
  <c r="K6154" i="2"/>
  <c r="J6154" i="2"/>
  <c r="I6154" i="2"/>
  <c r="H6154" i="2"/>
  <c r="G6154" i="2"/>
  <c r="F6154" i="2"/>
  <c r="E6154" i="2"/>
  <c r="D6154" i="2"/>
  <c r="C6154" i="2"/>
  <c r="B6154" i="2"/>
  <c r="M6153" i="2"/>
  <c r="L6153" i="2"/>
  <c r="K6153" i="2"/>
  <c r="J6153" i="2"/>
  <c r="I6153" i="2"/>
  <c r="H6153" i="2"/>
  <c r="G6153" i="2"/>
  <c r="F6153" i="2"/>
  <c r="E6153" i="2"/>
  <c r="D6153" i="2"/>
  <c r="C6153" i="2"/>
  <c r="B6153" i="2"/>
  <c r="M6152" i="2"/>
  <c r="L6152" i="2"/>
  <c r="K6152" i="2"/>
  <c r="J6152" i="2"/>
  <c r="I6152" i="2"/>
  <c r="H6152" i="2"/>
  <c r="G6152" i="2"/>
  <c r="F6152" i="2"/>
  <c r="E6152" i="2"/>
  <c r="D6152" i="2"/>
  <c r="C6152" i="2"/>
  <c r="B6152" i="2"/>
  <c r="M6151" i="2"/>
  <c r="L6151" i="2"/>
  <c r="K6151" i="2"/>
  <c r="J6151" i="2"/>
  <c r="I6151" i="2"/>
  <c r="H6151" i="2"/>
  <c r="G6151" i="2"/>
  <c r="F6151" i="2"/>
  <c r="E6151" i="2"/>
  <c r="D6151" i="2"/>
  <c r="C6151" i="2"/>
  <c r="B6151" i="2"/>
  <c r="M6150" i="2"/>
  <c r="L6150" i="2"/>
  <c r="K6150" i="2"/>
  <c r="J6150" i="2"/>
  <c r="I6150" i="2"/>
  <c r="H6150" i="2"/>
  <c r="G6150" i="2"/>
  <c r="F6150" i="2"/>
  <c r="E6150" i="2"/>
  <c r="D6150" i="2"/>
  <c r="C6150" i="2"/>
  <c r="B6150" i="2"/>
  <c r="M6149" i="2"/>
  <c r="L6149" i="2"/>
  <c r="K6149" i="2"/>
  <c r="J6149" i="2"/>
  <c r="I6149" i="2"/>
  <c r="H6149" i="2"/>
  <c r="G6149" i="2"/>
  <c r="F6149" i="2"/>
  <c r="E6149" i="2"/>
  <c r="D6149" i="2"/>
  <c r="C6149" i="2"/>
  <c r="B6149" i="2"/>
  <c r="M6148" i="2"/>
  <c r="L6148" i="2"/>
  <c r="K6148" i="2"/>
  <c r="J6148" i="2"/>
  <c r="I6148" i="2"/>
  <c r="H6148" i="2"/>
  <c r="G6148" i="2"/>
  <c r="F6148" i="2"/>
  <c r="E6148" i="2"/>
  <c r="D6148" i="2"/>
  <c r="C6148" i="2"/>
  <c r="B6148" i="2"/>
  <c r="M6147" i="2"/>
  <c r="L6147" i="2"/>
  <c r="K6147" i="2"/>
  <c r="J6147" i="2"/>
  <c r="I6147" i="2"/>
  <c r="H6147" i="2"/>
  <c r="G6147" i="2"/>
  <c r="F6147" i="2"/>
  <c r="E6147" i="2"/>
  <c r="D6147" i="2"/>
  <c r="C6147" i="2"/>
  <c r="B6147" i="2"/>
  <c r="M6146" i="2"/>
  <c r="L6146" i="2"/>
  <c r="K6146" i="2"/>
  <c r="J6146" i="2"/>
  <c r="I6146" i="2"/>
  <c r="H6146" i="2"/>
  <c r="G6146" i="2"/>
  <c r="F6146" i="2"/>
  <c r="E6146" i="2"/>
  <c r="D6146" i="2"/>
  <c r="C6146" i="2"/>
  <c r="B6146" i="2"/>
  <c r="M6145" i="2"/>
  <c r="L6145" i="2"/>
  <c r="K6145" i="2"/>
  <c r="J6145" i="2"/>
  <c r="I6145" i="2"/>
  <c r="H6145" i="2"/>
  <c r="G6145" i="2"/>
  <c r="F6145" i="2"/>
  <c r="E6145" i="2"/>
  <c r="D6145" i="2"/>
  <c r="C6145" i="2"/>
  <c r="B6145" i="2"/>
  <c r="M6144" i="2"/>
  <c r="L6144" i="2"/>
  <c r="K6144" i="2"/>
  <c r="J6144" i="2"/>
  <c r="I6144" i="2"/>
  <c r="H6144" i="2"/>
  <c r="G6144" i="2"/>
  <c r="F6144" i="2"/>
  <c r="E6144" i="2"/>
  <c r="D6144" i="2"/>
  <c r="C6144" i="2"/>
  <c r="B6144" i="2"/>
  <c r="M6143" i="2"/>
  <c r="L6143" i="2"/>
  <c r="K6143" i="2"/>
  <c r="J6143" i="2"/>
  <c r="I6143" i="2"/>
  <c r="H6143" i="2"/>
  <c r="G6143" i="2"/>
  <c r="F6143" i="2"/>
  <c r="E6143" i="2"/>
  <c r="D6143" i="2"/>
  <c r="C6143" i="2"/>
  <c r="B6143" i="2"/>
  <c r="M6142" i="2"/>
  <c r="L6142" i="2"/>
  <c r="K6142" i="2"/>
  <c r="J6142" i="2"/>
  <c r="I6142" i="2"/>
  <c r="H6142" i="2"/>
  <c r="G6142" i="2"/>
  <c r="F6142" i="2"/>
  <c r="E6142" i="2"/>
  <c r="D6142" i="2"/>
  <c r="C6142" i="2"/>
  <c r="B6142" i="2"/>
  <c r="M6141" i="2"/>
  <c r="L6141" i="2"/>
  <c r="K6141" i="2"/>
  <c r="J6141" i="2"/>
  <c r="I6141" i="2"/>
  <c r="H6141" i="2"/>
  <c r="G6141" i="2"/>
  <c r="F6141" i="2"/>
  <c r="E6141" i="2"/>
  <c r="D6141" i="2"/>
  <c r="C6141" i="2"/>
  <c r="B6141" i="2"/>
  <c r="M6140" i="2"/>
  <c r="L6140" i="2"/>
  <c r="K6140" i="2"/>
  <c r="J6140" i="2"/>
  <c r="I6140" i="2"/>
  <c r="H6140" i="2"/>
  <c r="G6140" i="2"/>
  <c r="F6140" i="2"/>
  <c r="E6140" i="2"/>
  <c r="D6140" i="2"/>
  <c r="C6140" i="2"/>
  <c r="B6140" i="2"/>
  <c r="M6139" i="2"/>
  <c r="L6139" i="2"/>
  <c r="K6139" i="2"/>
  <c r="J6139" i="2"/>
  <c r="I6139" i="2"/>
  <c r="H6139" i="2"/>
  <c r="G6139" i="2"/>
  <c r="F6139" i="2"/>
  <c r="E6139" i="2"/>
  <c r="D6139" i="2"/>
  <c r="C6139" i="2"/>
  <c r="B6139" i="2"/>
  <c r="M6138" i="2"/>
  <c r="L6138" i="2"/>
  <c r="K6138" i="2"/>
  <c r="J6138" i="2"/>
  <c r="I6138" i="2"/>
  <c r="H6138" i="2"/>
  <c r="G6138" i="2"/>
  <c r="F6138" i="2"/>
  <c r="E6138" i="2"/>
  <c r="D6138" i="2"/>
  <c r="C6138" i="2"/>
  <c r="B6138" i="2"/>
  <c r="M6137" i="2"/>
  <c r="L6137" i="2"/>
  <c r="K6137" i="2"/>
  <c r="J6137" i="2"/>
  <c r="I6137" i="2"/>
  <c r="H6137" i="2"/>
  <c r="G6137" i="2"/>
  <c r="F6137" i="2"/>
  <c r="E6137" i="2"/>
  <c r="D6137" i="2"/>
  <c r="C6137" i="2"/>
  <c r="B6137" i="2"/>
  <c r="M6136" i="2"/>
  <c r="L6136" i="2"/>
  <c r="K6136" i="2"/>
  <c r="J6136" i="2"/>
  <c r="I6136" i="2"/>
  <c r="H6136" i="2"/>
  <c r="G6136" i="2"/>
  <c r="F6136" i="2"/>
  <c r="E6136" i="2"/>
  <c r="D6136" i="2"/>
  <c r="C6136" i="2"/>
  <c r="B6136" i="2"/>
  <c r="M6135" i="2"/>
  <c r="L6135" i="2"/>
  <c r="K6135" i="2"/>
  <c r="J6135" i="2"/>
  <c r="I6135" i="2"/>
  <c r="H6135" i="2"/>
  <c r="G6135" i="2"/>
  <c r="F6135" i="2"/>
  <c r="E6135" i="2"/>
  <c r="D6135" i="2"/>
  <c r="C6135" i="2"/>
  <c r="B6135" i="2"/>
  <c r="M6134" i="2"/>
  <c r="L6134" i="2"/>
  <c r="K6134" i="2"/>
  <c r="J6134" i="2"/>
  <c r="I6134" i="2"/>
  <c r="H6134" i="2"/>
  <c r="G6134" i="2"/>
  <c r="F6134" i="2"/>
  <c r="E6134" i="2"/>
  <c r="D6134" i="2"/>
  <c r="C6134" i="2"/>
  <c r="B6134" i="2"/>
  <c r="M6133" i="2"/>
  <c r="L6133" i="2"/>
  <c r="K6133" i="2"/>
  <c r="J6133" i="2"/>
  <c r="I6133" i="2"/>
  <c r="H6133" i="2"/>
  <c r="G6133" i="2"/>
  <c r="F6133" i="2"/>
  <c r="E6133" i="2"/>
  <c r="D6133" i="2"/>
  <c r="C6133" i="2"/>
  <c r="B6133" i="2"/>
  <c r="M6132" i="2"/>
  <c r="L6132" i="2"/>
  <c r="K6132" i="2"/>
  <c r="J6132" i="2"/>
  <c r="I6132" i="2"/>
  <c r="H6132" i="2"/>
  <c r="G6132" i="2"/>
  <c r="F6132" i="2"/>
  <c r="E6132" i="2"/>
  <c r="D6132" i="2"/>
  <c r="C6132" i="2"/>
  <c r="B6132" i="2"/>
  <c r="M6131" i="2"/>
  <c r="L6131" i="2"/>
  <c r="K6131" i="2"/>
  <c r="J6131" i="2"/>
  <c r="I6131" i="2"/>
  <c r="H6131" i="2"/>
  <c r="G6131" i="2"/>
  <c r="F6131" i="2"/>
  <c r="E6131" i="2"/>
  <c r="D6131" i="2"/>
  <c r="C6131" i="2"/>
  <c r="B6131" i="2"/>
  <c r="M6130" i="2"/>
  <c r="L6130" i="2"/>
  <c r="K6130" i="2"/>
  <c r="J6130" i="2"/>
  <c r="I6130" i="2"/>
  <c r="H6130" i="2"/>
  <c r="G6130" i="2"/>
  <c r="F6130" i="2"/>
  <c r="E6130" i="2"/>
  <c r="D6130" i="2"/>
  <c r="C6130" i="2"/>
  <c r="B6130" i="2"/>
  <c r="M6129" i="2"/>
  <c r="L6129" i="2"/>
  <c r="K6129" i="2"/>
  <c r="J6129" i="2"/>
  <c r="I6129" i="2"/>
  <c r="H6129" i="2"/>
  <c r="G6129" i="2"/>
  <c r="F6129" i="2"/>
  <c r="E6129" i="2"/>
  <c r="D6129" i="2"/>
  <c r="C6129" i="2"/>
  <c r="B6129" i="2"/>
  <c r="M6128" i="2"/>
  <c r="L6128" i="2"/>
  <c r="K6128" i="2"/>
  <c r="J6128" i="2"/>
  <c r="I6128" i="2"/>
  <c r="H6128" i="2"/>
  <c r="G6128" i="2"/>
  <c r="F6128" i="2"/>
  <c r="E6128" i="2"/>
  <c r="D6128" i="2"/>
  <c r="C6128" i="2"/>
  <c r="B6128" i="2"/>
  <c r="M6127" i="2"/>
  <c r="L6127" i="2"/>
  <c r="K6127" i="2"/>
  <c r="J6127" i="2"/>
  <c r="I6127" i="2"/>
  <c r="H6127" i="2"/>
  <c r="G6127" i="2"/>
  <c r="F6127" i="2"/>
  <c r="E6127" i="2"/>
  <c r="D6127" i="2"/>
  <c r="C6127" i="2"/>
  <c r="B6127" i="2"/>
  <c r="M6126" i="2"/>
  <c r="L6126" i="2"/>
  <c r="K6126" i="2"/>
  <c r="J6126" i="2"/>
  <c r="I6126" i="2"/>
  <c r="H6126" i="2"/>
  <c r="G6126" i="2"/>
  <c r="F6126" i="2"/>
  <c r="E6126" i="2"/>
  <c r="D6126" i="2"/>
  <c r="C6126" i="2"/>
  <c r="B6126" i="2"/>
  <c r="M6125" i="2"/>
  <c r="L6125" i="2"/>
  <c r="K6125" i="2"/>
  <c r="J6125" i="2"/>
  <c r="I6125" i="2"/>
  <c r="H6125" i="2"/>
  <c r="G6125" i="2"/>
  <c r="F6125" i="2"/>
  <c r="E6125" i="2"/>
  <c r="D6125" i="2"/>
  <c r="C6125" i="2"/>
  <c r="B6125" i="2"/>
  <c r="M6124" i="2"/>
  <c r="L6124" i="2"/>
  <c r="K6124" i="2"/>
  <c r="J6124" i="2"/>
  <c r="I6124" i="2"/>
  <c r="H6124" i="2"/>
  <c r="G6124" i="2"/>
  <c r="F6124" i="2"/>
  <c r="E6124" i="2"/>
  <c r="D6124" i="2"/>
  <c r="C6124" i="2"/>
  <c r="B6124" i="2"/>
  <c r="M6123" i="2"/>
  <c r="L6123" i="2"/>
  <c r="K6123" i="2"/>
  <c r="J6123" i="2"/>
  <c r="I6123" i="2"/>
  <c r="H6123" i="2"/>
  <c r="G6123" i="2"/>
  <c r="F6123" i="2"/>
  <c r="E6123" i="2"/>
  <c r="D6123" i="2"/>
  <c r="C6123" i="2"/>
  <c r="B6123" i="2"/>
  <c r="M6122" i="2"/>
  <c r="L6122" i="2"/>
  <c r="K6122" i="2"/>
  <c r="J6122" i="2"/>
  <c r="I6122" i="2"/>
  <c r="H6122" i="2"/>
  <c r="G6122" i="2"/>
  <c r="F6122" i="2"/>
  <c r="E6122" i="2"/>
  <c r="D6122" i="2"/>
  <c r="C6122" i="2"/>
  <c r="B6122" i="2"/>
  <c r="M6121" i="2"/>
  <c r="L6121" i="2"/>
  <c r="K6121" i="2"/>
  <c r="J6121" i="2"/>
  <c r="I6121" i="2"/>
  <c r="H6121" i="2"/>
  <c r="G6121" i="2"/>
  <c r="F6121" i="2"/>
  <c r="E6121" i="2"/>
  <c r="D6121" i="2"/>
  <c r="C6121" i="2"/>
  <c r="B6121" i="2"/>
  <c r="M6120" i="2"/>
  <c r="L6120" i="2"/>
  <c r="K6120" i="2"/>
  <c r="J6120" i="2"/>
  <c r="I6120" i="2"/>
  <c r="H6120" i="2"/>
  <c r="G6120" i="2"/>
  <c r="F6120" i="2"/>
  <c r="E6120" i="2"/>
  <c r="D6120" i="2"/>
  <c r="C6120" i="2"/>
  <c r="B6120" i="2"/>
  <c r="M6119" i="2"/>
  <c r="L6119" i="2"/>
  <c r="K6119" i="2"/>
  <c r="J6119" i="2"/>
  <c r="I6119" i="2"/>
  <c r="H6119" i="2"/>
  <c r="G6119" i="2"/>
  <c r="F6119" i="2"/>
  <c r="E6119" i="2"/>
  <c r="D6119" i="2"/>
  <c r="C6119" i="2"/>
  <c r="B6119" i="2"/>
  <c r="M6118" i="2"/>
  <c r="L6118" i="2"/>
  <c r="K6118" i="2"/>
  <c r="J6118" i="2"/>
  <c r="I6118" i="2"/>
  <c r="H6118" i="2"/>
  <c r="G6118" i="2"/>
  <c r="F6118" i="2"/>
  <c r="E6118" i="2"/>
  <c r="D6118" i="2"/>
  <c r="C6118" i="2"/>
  <c r="B6118" i="2"/>
  <c r="M6117" i="2"/>
  <c r="L6117" i="2"/>
  <c r="K6117" i="2"/>
  <c r="J6117" i="2"/>
  <c r="I6117" i="2"/>
  <c r="H6117" i="2"/>
  <c r="G6117" i="2"/>
  <c r="F6117" i="2"/>
  <c r="E6117" i="2"/>
  <c r="D6117" i="2"/>
  <c r="C6117" i="2"/>
  <c r="B6117" i="2"/>
  <c r="M6116" i="2"/>
  <c r="L6116" i="2"/>
  <c r="K6116" i="2"/>
  <c r="J6116" i="2"/>
  <c r="I6116" i="2"/>
  <c r="H6116" i="2"/>
  <c r="G6116" i="2"/>
  <c r="F6116" i="2"/>
  <c r="E6116" i="2"/>
  <c r="D6116" i="2"/>
  <c r="C6116" i="2"/>
  <c r="B6116" i="2"/>
  <c r="M6115" i="2"/>
  <c r="L6115" i="2"/>
  <c r="K6115" i="2"/>
  <c r="J6115" i="2"/>
  <c r="I6115" i="2"/>
  <c r="H6115" i="2"/>
  <c r="G6115" i="2"/>
  <c r="F6115" i="2"/>
  <c r="E6115" i="2"/>
  <c r="D6115" i="2"/>
  <c r="C6115" i="2"/>
  <c r="B6115" i="2"/>
  <c r="M6114" i="2"/>
  <c r="L6114" i="2"/>
  <c r="K6114" i="2"/>
  <c r="J6114" i="2"/>
  <c r="I6114" i="2"/>
  <c r="H6114" i="2"/>
  <c r="G6114" i="2"/>
  <c r="F6114" i="2"/>
  <c r="E6114" i="2"/>
  <c r="D6114" i="2"/>
  <c r="C6114" i="2"/>
  <c r="B6114" i="2"/>
  <c r="M6113" i="2"/>
  <c r="L6113" i="2"/>
  <c r="K6113" i="2"/>
  <c r="J6113" i="2"/>
  <c r="I6113" i="2"/>
  <c r="H6113" i="2"/>
  <c r="G6113" i="2"/>
  <c r="F6113" i="2"/>
  <c r="E6113" i="2"/>
  <c r="D6113" i="2"/>
  <c r="C6113" i="2"/>
  <c r="B6113" i="2"/>
  <c r="M6112" i="2"/>
  <c r="L6112" i="2"/>
  <c r="K6112" i="2"/>
  <c r="J6112" i="2"/>
  <c r="I6112" i="2"/>
  <c r="H6112" i="2"/>
  <c r="G6112" i="2"/>
  <c r="F6112" i="2"/>
  <c r="E6112" i="2"/>
  <c r="D6112" i="2"/>
  <c r="C6112" i="2"/>
  <c r="B6112" i="2"/>
  <c r="M6111" i="2"/>
  <c r="L6111" i="2"/>
  <c r="K6111" i="2"/>
  <c r="J6111" i="2"/>
  <c r="I6111" i="2"/>
  <c r="H6111" i="2"/>
  <c r="G6111" i="2"/>
  <c r="F6111" i="2"/>
  <c r="E6111" i="2"/>
  <c r="D6111" i="2"/>
  <c r="C6111" i="2"/>
  <c r="B6111" i="2"/>
  <c r="M6110" i="2"/>
  <c r="L6110" i="2"/>
  <c r="K6110" i="2"/>
  <c r="J6110" i="2"/>
  <c r="I6110" i="2"/>
  <c r="H6110" i="2"/>
  <c r="G6110" i="2"/>
  <c r="F6110" i="2"/>
  <c r="E6110" i="2"/>
  <c r="D6110" i="2"/>
  <c r="C6110" i="2"/>
  <c r="B6110" i="2"/>
  <c r="M6109" i="2"/>
  <c r="L6109" i="2"/>
  <c r="K6109" i="2"/>
  <c r="J6109" i="2"/>
  <c r="I6109" i="2"/>
  <c r="H6109" i="2"/>
  <c r="G6109" i="2"/>
  <c r="F6109" i="2"/>
  <c r="E6109" i="2"/>
  <c r="D6109" i="2"/>
  <c r="C6109" i="2"/>
  <c r="B6109" i="2"/>
  <c r="M6108" i="2"/>
  <c r="L6108" i="2"/>
  <c r="K6108" i="2"/>
  <c r="J6108" i="2"/>
  <c r="I6108" i="2"/>
  <c r="H6108" i="2"/>
  <c r="G6108" i="2"/>
  <c r="F6108" i="2"/>
  <c r="E6108" i="2"/>
  <c r="D6108" i="2"/>
  <c r="C6108" i="2"/>
  <c r="B6108" i="2"/>
  <c r="M6107" i="2"/>
  <c r="L6107" i="2"/>
  <c r="K6107" i="2"/>
  <c r="J6107" i="2"/>
  <c r="I6107" i="2"/>
  <c r="H6107" i="2"/>
  <c r="G6107" i="2"/>
  <c r="F6107" i="2"/>
  <c r="E6107" i="2"/>
  <c r="D6107" i="2"/>
  <c r="C6107" i="2"/>
  <c r="B6107" i="2"/>
  <c r="M6106" i="2"/>
  <c r="L6106" i="2"/>
  <c r="K6106" i="2"/>
  <c r="J6106" i="2"/>
  <c r="I6106" i="2"/>
  <c r="H6106" i="2"/>
  <c r="G6106" i="2"/>
  <c r="F6106" i="2"/>
  <c r="E6106" i="2"/>
  <c r="D6106" i="2"/>
  <c r="C6106" i="2"/>
  <c r="B6106" i="2"/>
  <c r="M6105" i="2"/>
  <c r="L6105" i="2"/>
  <c r="K6105" i="2"/>
  <c r="J6105" i="2"/>
  <c r="I6105" i="2"/>
  <c r="H6105" i="2"/>
  <c r="G6105" i="2"/>
  <c r="F6105" i="2"/>
  <c r="E6105" i="2"/>
  <c r="D6105" i="2"/>
  <c r="C6105" i="2"/>
  <c r="B6105" i="2"/>
  <c r="M6104" i="2"/>
  <c r="L6104" i="2"/>
  <c r="K6104" i="2"/>
  <c r="J6104" i="2"/>
  <c r="I6104" i="2"/>
  <c r="H6104" i="2"/>
  <c r="G6104" i="2"/>
  <c r="F6104" i="2"/>
  <c r="E6104" i="2"/>
  <c r="D6104" i="2"/>
  <c r="C6104" i="2"/>
  <c r="B6104" i="2"/>
  <c r="M6103" i="2"/>
  <c r="L6103" i="2"/>
  <c r="K6103" i="2"/>
  <c r="J6103" i="2"/>
  <c r="I6103" i="2"/>
  <c r="H6103" i="2"/>
  <c r="G6103" i="2"/>
  <c r="F6103" i="2"/>
  <c r="E6103" i="2"/>
  <c r="D6103" i="2"/>
  <c r="C6103" i="2"/>
  <c r="B6103" i="2"/>
  <c r="M6102" i="2"/>
  <c r="L6102" i="2"/>
  <c r="K6102" i="2"/>
  <c r="J6102" i="2"/>
  <c r="I6102" i="2"/>
  <c r="H6102" i="2"/>
  <c r="G6102" i="2"/>
  <c r="F6102" i="2"/>
  <c r="E6102" i="2"/>
  <c r="D6102" i="2"/>
  <c r="C6102" i="2"/>
  <c r="B6102" i="2"/>
  <c r="M6101" i="2"/>
  <c r="L6101" i="2"/>
  <c r="K6101" i="2"/>
  <c r="J6101" i="2"/>
  <c r="I6101" i="2"/>
  <c r="H6101" i="2"/>
  <c r="G6101" i="2"/>
  <c r="F6101" i="2"/>
  <c r="E6101" i="2"/>
  <c r="D6101" i="2"/>
  <c r="C6101" i="2"/>
  <c r="B6101" i="2"/>
  <c r="M6100" i="2"/>
  <c r="L6100" i="2"/>
  <c r="K6100" i="2"/>
  <c r="J6100" i="2"/>
  <c r="I6100" i="2"/>
  <c r="H6100" i="2"/>
  <c r="G6100" i="2"/>
  <c r="F6100" i="2"/>
  <c r="E6100" i="2"/>
  <c r="D6100" i="2"/>
  <c r="C6100" i="2"/>
  <c r="B6100" i="2"/>
  <c r="M6099" i="2"/>
  <c r="L6099" i="2"/>
  <c r="K6099" i="2"/>
  <c r="J6099" i="2"/>
  <c r="I6099" i="2"/>
  <c r="H6099" i="2"/>
  <c r="G6099" i="2"/>
  <c r="F6099" i="2"/>
  <c r="E6099" i="2"/>
  <c r="D6099" i="2"/>
  <c r="C6099" i="2"/>
  <c r="B6099" i="2"/>
  <c r="M6098" i="2"/>
  <c r="L6098" i="2"/>
  <c r="K6098" i="2"/>
  <c r="J6098" i="2"/>
  <c r="I6098" i="2"/>
  <c r="H6098" i="2"/>
  <c r="G6098" i="2"/>
  <c r="F6098" i="2"/>
  <c r="E6098" i="2"/>
  <c r="D6098" i="2"/>
  <c r="C6098" i="2"/>
  <c r="B6098" i="2"/>
  <c r="M6097" i="2"/>
  <c r="L6097" i="2"/>
  <c r="K6097" i="2"/>
  <c r="J6097" i="2"/>
  <c r="I6097" i="2"/>
  <c r="H6097" i="2"/>
  <c r="G6097" i="2"/>
  <c r="F6097" i="2"/>
  <c r="E6097" i="2"/>
  <c r="D6097" i="2"/>
  <c r="C6097" i="2"/>
  <c r="B6097" i="2"/>
  <c r="M6096" i="2"/>
  <c r="L6096" i="2"/>
  <c r="K6096" i="2"/>
  <c r="J6096" i="2"/>
  <c r="I6096" i="2"/>
  <c r="H6096" i="2"/>
  <c r="G6096" i="2"/>
  <c r="F6096" i="2"/>
  <c r="E6096" i="2"/>
  <c r="D6096" i="2"/>
  <c r="C6096" i="2"/>
  <c r="B6096" i="2"/>
  <c r="M6095" i="2"/>
  <c r="L6095" i="2"/>
  <c r="K6095" i="2"/>
  <c r="J6095" i="2"/>
  <c r="I6095" i="2"/>
  <c r="H6095" i="2"/>
  <c r="G6095" i="2"/>
  <c r="F6095" i="2"/>
  <c r="E6095" i="2"/>
  <c r="D6095" i="2"/>
  <c r="C6095" i="2"/>
  <c r="B6095" i="2"/>
  <c r="M6094" i="2"/>
  <c r="L6094" i="2"/>
  <c r="K6094" i="2"/>
  <c r="J6094" i="2"/>
  <c r="I6094" i="2"/>
  <c r="H6094" i="2"/>
  <c r="G6094" i="2"/>
  <c r="F6094" i="2"/>
  <c r="E6094" i="2"/>
  <c r="D6094" i="2"/>
  <c r="C6094" i="2"/>
  <c r="B6094" i="2"/>
  <c r="M6093" i="2"/>
  <c r="L6093" i="2"/>
  <c r="K6093" i="2"/>
  <c r="J6093" i="2"/>
  <c r="I6093" i="2"/>
  <c r="H6093" i="2"/>
  <c r="G6093" i="2"/>
  <c r="F6093" i="2"/>
  <c r="E6093" i="2"/>
  <c r="D6093" i="2"/>
  <c r="C6093" i="2"/>
  <c r="B6093" i="2"/>
  <c r="M6092" i="2"/>
  <c r="L6092" i="2"/>
  <c r="K6092" i="2"/>
  <c r="J6092" i="2"/>
  <c r="I6092" i="2"/>
  <c r="H6092" i="2"/>
  <c r="G6092" i="2"/>
  <c r="F6092" i="2"/>
  <c r="E6092" i="2"/>
  <c r="D6092" i="2"/>
  <c r="C6092" i="2"/>
  <c r="B6092" i="2"/>
  <c r="M6091" i="2"/>
  <c r="L6091" i="2"/>
  <c r="K6091" i="2"/>
  <c r="J6091" i="2"/>
  <c r="I6091" i="2"/>
  <c r="H6091" i="2"/>
  <c r="G6091" i="2"/>
  <c r="F6091" i="2"/>
  <c r="E6091" i="2"/>
  <c r="D6091" i="2"/>
  <c r="C6091" i="2"/>
  <c r="B6091" i="2"/>
  <c r="M6090" i="2"/>
  <c r="L6090" i="2"/>
  <c r="K6090" i="2"/>
  <c r="J6090" i="2"/>
  <c r="I6090" i="2"/>
  <c r="H6090" i="2"/>
  <c r="G6090" i="2"/>
  <c r="F6090" i="2"/>
  <c r="E6090" i="2"/>
  <c r="D6090" i="2"/>
  <c r="C6090" i="2"/>
  <c r="B6090" i="2"/>
  <c r="M6089" i="2"/>
  <c r="L6089" i="2"/>
  <c r="K6089" i="2"/>
  <c r="J6089" i="2"/>
  <c r="I6089" i="2"/>
  <c r="H6089" i="2"/>
  <c r="G6089" i="2"/>
  <c r="F6089" i="2"/>
  <c r="E6089" i="2"/>
  <c r="D6089" i="2"/>
  <c r="C6089" i="2"/>
  <c r="B6089" i="2"/>
  <c r="M6088" i="2"/>
  <c r="L6088" i="2"/>
  <c r="K6088" i="2"/>
  <c r="J6088" i="2"/>
  <c r="I6088" i="2"/>
  <c r="H6088" i="2"/>
  <c r="G6088" i="2"/>
  <c r="F6088" i="2"/>
  <c r="E6088" i="2"/>
  <c r="D6088" i="2"/>
  <c r="C6088" i="2"/>
  <c r="B6088" i="2"/>
  <c r="M6087" i="2"/>
  <c r="L6087" i="2"/>
  <c r="K6087" i="2"/>
  <c r="J6087" i="2"/>
  <c r="I6087" i="2"/>
  <c r="H6087" i="2"/>
  <c r="G6087" i="2"/>
  <c r="F6087" i="2"/>
  <c r="E6087" i="2"/>
  <c r="D6087" i="2"/>
  <c r="C6087" i="2"/>
  <c r="B6087" i="2"/>
  <c r="M6086" i="2"/>
  <c r="L6086" i="2"/>
  <c r="K6086" i="2"/>
  <c r="J6086" i="2"/>
  <c r="I6086" i="2"/>
  <c r="H6086" i="2"/>
  <c r="G6086" i="2"/>
  <c r="F6086" i="2"/>
  <c r="E6086" i="2"/>
  <c r="D6086" i="2"/>
  <c r="C6086" i="2"/>
  <c r="B6086" i="2"/>
  <c r="M6085" i="2"/>
  <c r="L6085" i="2"/>
  <c r="K6085" i="2"/>
  <c r="J6085" i="2"/>
  <c r="I6085" i="2"/>
  <c r="H6085" i="2"/>
  <c r="G6085" i="2"/>
  <c r="F6085" i="2"/>
  <c r="E6085" i="2"/>
  <c r="D6085" i="2"/>
  <c r="C6085" i="2"/>
  <c r="B6085" i="2"/>
  <c r="M6084" i="2"/>
  <c r="L6084" i="2"/>
  <c r="K6084" i="2"/>
  <c r="J6084" i="2"/>
  <c r="I6084" i="2"/>
  <c r="H6084" i="2"/>
  <c r="G6084" i="2"/>
  <c r="F6084" i="2"/>
  <c r="E6084" i="2"/>
  <c r="D6084" i="2"/>
  <c r="C6084" i="2"/>
  <c r="B6084" i="2"/>
  <c r="M6083" i="2"/>
  <c r="L6083" i="2"/>
  <c r="K6083" i="2"/>
  <c r="J6083" i="2"/>
  <c r="I6083" i="2"/>
  <c r="H6083" i="2"/>
  <c r="G6083" i="2"/>
  <c r="F6083" i="2"/>
  <c r="E6083" i="2"/>
  <c r="D6083" i="2"/>
  <c r="C6083" i="2"/>
  <c r="B6083" i="2"/>
  <c r="M6082" i="2"/>
  <c r="L6082" i="2"/>
  <c r="K6082" i="2"/>
  <c r="J6082" i="2"/>
  <c r="I6082" i="2"/>
  <c r="H6082" i="2"/>
  <c r="G6082" i="2"/>
  <c r="F6082" i="2"/>
  <c r="E6082" i="2"/>
  <c r="D6082" i="2"/>
  <c r="C6082" i="2"/>
  <c r="B6082" i="2"/>
  <c r="M6081" i="2"/>
  <c r="L6081" i="2"/>
  <c r="K6081" i="2"/>
  <c r="J6081" i="2"/>
  <c r="I6081" i="2"/>
  <c r="H6081" i="2"/>
  <c r="G6081" i="2"/>
  <c r="F6081" i="2"/>
  <c r="E6081" i="2"/>
  <c r="D6081" i="2"/>
  <c r="C6081" i="2"/>
  <c r="B6081" i="2"/>
  <c r="M6080" i="2"/>
  <c r="L6080" i="2"/>
  <c r="K6080" i="2"/>
  <c r="J6080" i="2"/>
  <c r="I6080" i="2"/>
  <c r="H6080" i="2"/>
  <c r="G6080" i="2"/>
  <c r="F6080" i="2"/>
  <c r="E6080" i="2"/>
  <c r="D6080" i="2"/>
  <c r="C6080" i="2"/>
  <c r="B6080" i="2"/>
  <c r="M6079" i="2"/>
  <c r="L6079" i="2"/>
  <c r="K6079" i="2"/>
  <c r="J6079" i="2"/>
  <c r="I6079" i="2"/>
  <c r="H6079" i="2"/>
  <c r="G6079" i="2"/>
  <c r="F6079" i="2"/>
  <c r="E6079" i="2"/>
  <c r="D6079" i="2"/>
  <c r="C6079" i="2"/>
  <c r="B6079" i="2"/>
  <c r="M6078" i="2"/>
  <c r="L6078" i="2"/>
  <c r="K6078" i="2"/>
  <c r="J6078" i="2"/>
  <c r="I6078" i="2"/>
  <c r="H6078" i="2"/>
  <c r="G6078" i="2"/>
  <c r="F6078" i="2"/>
  <c r="E6078" i="2"/>
  <c r="D6078" i="2"/>
  <c r="C6078" i="2"/>
  <c r="B6078" i="2"/>
  <c r="M6077" i="2"/>
  <c r="L6077" i="2"/>
  <c r="K6077" i="2"/>
  <c r="J6077" i="2"/>
  <c r="I6077" i="2"/>
  <c r="H6077" i="2"/>
  <c r="G6077" i="2"/>
  <c r="F6077" i="2"/>
  <c r="E6077" i="2"/>
  <c r="D6077" i="2"/>
  <c r="C6077" i="2"/>
  <c r="B6077" i="2"/>
  <c r="M6076" i="2"/>
  <c r="L6076" i="2"/>
  <c r="K6076" i="2"/>
  <c r="J6076" i="2"/>
  <c r="I6076" i="2"/>
  <c r="H6076" i="2"/>
  <c r="G6076" i="2"/>
  <c r="F6076" i="2"/>
  <c r="E6076" i="2"/>
  <c r="D6076" i="2"/>
  <c r="C6076" i="2"/>
  <c r="B6076" i="2"/>
  <c r="M6075" i="2"/>
  <c r="L6075" i="2"/>
  <c r="K6075" i="2"/>
  <c r="J6075" i="2"/>
  <c r="I6075" i="2"/>
  <c r="H6075" i="2"/>
  <c r="G6075" i="2"/>
  <c r="F6075" i="2"/>
  <c r="E6075" i="2"/>
  <c r="D6075" i="2"/>
  <c r="C6075" i="2"/>
  <c r="B6075" i="2"/>
  <c r="M6074" i="2"/>
  <c r="L6074" i="2"/>
  <c r="K6074" i="2"/>
  <c r="J6074" i="2"/>
  <c r="I6074" i="2"/>
  <c r="H6074" i="2"/>
  <c r="G6074" i="2"/>
  <c r="F6074" i="2"/>
  <c r="E6074" i="2"/>
  <c r="D6074" i="2"/>
  <c r="C6074" i="2"/>
  <c r="B6074" i="2"/>
  <c r="M6073" i="2"/>
  <c r="L6073" i="2"/>
  <c r="K6073" i="2"/>
  <c r="J6073" i="2"/>
  <c r="I6073" i="2"/>
  <c r="H6073" i="2"/>
  <c r="G6073" i="2"/>
  <c r="F6073" i="2"/>
  <c r="E6073" i="2"/>
  <c r="D6073" i="2"/>
  <c r="C6073" i="2"/>
  <c r="B6073" i="2"/>
  <c r="M6072" i="2"/>
  <c r="L6072" i="2"/>
  <c r="K6072" i="2"/>
  <c r="J6072" i="2"/>
  <c r="I6072" i="2"/>
  <c r="H6072" i="2"/>
  <c r="G6072" i="2"/>
  <c r="F6072" i="2"/>
  <c r="E6072" i="2"/>
  <c r="D6072" i="2"/>
  <c r="C6072" i="2"/>
  <c r="B6072" i="2"/>
  <c r="M6071" i="2"/>
  <c r="L6071" i="2"/>
  <c r="K6071" i="2"/>
  <c r="J6071" i="2"/>
  <c r="I6071" i="2"/>
  <c r="H6071" i="2"/>
  <c r="G6071" i="2"/>
  <c r="F6071" i="2"/>
  <c r="E6071" i="2"/>
  <c r="D6071" i="2"/>
  <c r="C6071" i="2"/>
  <c r="B6071" i="2"/>
  <c r="M6070" i="2"/>
  <c r="L6070" i="2"/>
  <c r="K6070" i="2"/>
  <c r="J6070" i="2"/>
  <c r="I6070" i="2"/>
  <c r="H6070" i="2"/>
  <c r="G6070" i="2"/>
  <c r="F6070" i="2"/>
  <c r="E6070" i="2"/>
  <c r="D6070" i="2"/>
  <c r="C6070" i="2"/>
  <c r="B6070" i="2"/>
  <c r="M6069" i="2"/>
  <c r="L6069" i="2"/>
  <c r="K6069" i="2"/>
  <c r="J6069" i="2"/>
  <c r="I6069" i="2"/>
  <c r="H6069" i="2"/>
  <c r="G6069" i="2"/>
  <c r="F6069" i="2"/>
  <c r="E6069" i="2"/>
  <c r="D6069" i="2"/>
  <c r="C6069" i="2"/>
  <c r="B6069" i="2"/>
  <c r="M6068" i="2"/>
  <c r="L6068" i="2"/>
  <c r="K6068" i="2"/>
  <c r="J6068" i="2"/>
  <c r="I6068" i="2"/>
  <c r="H6068" i="2"/>
  <c r="G6068" i="2"/>
  <c r="F6068" i="2"/>
  <c r="E6068" i="2"/>
  <c r="D6068" i="2"/>
  <c r="C6068" i="2"/>
  <c r="B6068" i="2"/>
  <c r="M6067" i="2"/>
  <c r="L6067" i="2"/>
  <c r="K6067" i="2"/>
  <c r="J6067" i="2"/>
  <c r="I6067" i="2"/>
  <c r="H6067" i="2"/>
  <c r="G6067" i="2"/>
  <c r="F6067" i="2"/>
  <c r="E6067" i="2"/>
  <c r="D6067" i="2"/>
  <c r="C6067" i="2"/>
  <c r="B6067" i="2"/>
  <c r="M6066" i="2"/>
  <c r="L6066" i="2"/>
  <c r="K6066" i="2"/>
  <c r="J6066" i="2"/>
  <c r="I6066" i="2"/>
  <c r="H6066" i="2"/>
  <c r="G6066" i="2"/>
  <c r="F6066" i="2"/>
  <c r="E6066" i="2"/>
  <c r="D6066" i="2"/>
  <c r="C6066" i="2"/>
  <c r="B6066" i="2"/>
  <c r="M6065" i="2"/>
  <c r="L6065" i="2"/>
  <c r="K6065" i="2"/>
  <c r="J6065" i="2"/>
  <c r="I6065" i="2"/>
  <c r="H6065" i="2"/>
  <c r="G6065" i="2"/>
  <c r="F6065" i="2"/>
  <c r="E6065" i="2"/>
  <c r="D6065" i="2"/>
  <c r="C6065" i="2"/>
  <c r="B6065" i="2"/>
  <c r="M6064" i="2"/>
  <c r="L6064" i="2"/>
  <c r="K6064" i="2"/>
  <c r="J6064" i="2"/>
  <c r="I6064" i="2"/>
  <c r="H6064" i="2"/>
  <c r="G6064" i="2"/>
  <c r="F6064" i="2"/>
  <c r="E6064" i="2"/>
  <c r="D6064" i="2"/>
  <c r="C6064" i="2"/>
  <c r="B6064" i="2"/>
  <c r="M6063" i="2"/>
  <c r="L6063" i="2"/>
  <c r="K6063" i="2"/>
  <c r="J6063" i="2"/>
  <c r="I6063" i="2"/>
  <c r="H6063" i="2"/>
  <c r="G6063" i="2"/>
  <c r="F6063" i="2"/>
  <c r="E6063" i="2"/>
  <c r="D6063" i="2"/>
  <c r="C6063" i="2"/>
  <c r="B6063" i="2"/>
  <c r="M6062" i="2"/>
  <c r="L6062" i="2"/>
  <c r="K6062" i="2"/>
  <c r="J6062" i="2"/>
  <c r="I6062" i="2"/>
  <c r="H6062" i="2"/>
  <c r="G6062" i="2"/>
  <c r="F6062" i="2"/>
  <c r="E6062" i="2"/>
  <c r="D6062" i="2"/>
  <c r="C6062" i="2"/>
  <c r="B6062" i="2"/>
  <c r="M6061" i="2"/>
  <c r="L6061" i="2"/>
  <c r="K6061" i="2"/>
  <c r="J6061" i="2"/>
  <c r="I6061" i="2"/>
  <c r="H6061" i="2"/>
  <c r="G6061" i="2"/>
  <c r="F6061" i="2"/>
  <c r="E6061" i="2"/>
  <c r="D6061" i="2"/>
  <c r="C6061" i="2"/>
  <c r="B6061" i="2"/>
  <c r="M6060" i="2"/>
  <c r="L6060" i="2"/>
  <c r="K6060" i="2"/>
  <c r="J6060" i="2"/>
  <c r="I6060" i="2"/>
  <c r="H6060" i="2"/>
  <c r="G6060" i="2"/>
  <c r="F6060" i="2"/>
  <c r="E6060" i="2"/>
  <c r="D6060" i="2"/>
  <c r="C6060" i="2"/>
  <c r="B6060" i="2"/>
  <c r="M6059" i="2"/>
  <c r="L6059" i="2"/>
  <c r="K6059" i="2"/>
  <c r="J6059" i="2"/>
  <c r="I6059" i="2"/>
  <c r="H6059" i="2"/>
  <c r="G6059" i="2"/>
  <c r="F6059" i="2"/>
  <c r="E6059" i="2"/>
  <c r="D6059" i="2"/>
  <c r="C6059" i="2"/>
  <c r="B6059" i="2"/>
  <c r="M6058" i="2"/>
  <c r="L6058" i="2"/>
  <c r="K6058" i="2"/>
  <c r="J6058" i="2"/>
  <c r="I6058" i="2"/>
  <c r="H6058" i="2"/>
  <c r="G6058" i="2"/>
  <c r="F6058" i="2"/>
  <c r="E6058" i="2"/>
  <c r="D6058" i="2"/>
  <c r="C6058" i="2"/>
  <c r="B6058" i="2"/>
  <c r="M6057" i="2"/>
  <c r="L6057" i="2"/>
  <c r="K6057" i="2"/>
  <c r="J6057" i="2"/>
  <c r="I6057" i="2"/>
  <c r="H6057" i="2"/>
  <c r="G6057" i="2"/>
  <c r="F6057" i="2"/>
  <c r="E6057" i="2"/>
  <c r="D6057" i="2"/>
  <c r="C6057" i="2"/>
  <c r="B6057" i="2"/>
  <c r="M6056" i="2"/>
  <c r="L6056" i="2"/>
  <c r="K6056" i="2"/>
  <c r="J6056" i="2"/>
  <c r="I6056" i="2"/>
  <c r="H6056" i="2"/>
  <c r="G6056" i="2"/>
  <c r="F6056" i="2"/>
  <c r="E6056" i="2"/>
  <c r="D6056" i="2"/>
  <c r="C6056" i="2"/>
  <c r="B6056" i="2"/>
  <c r="M6055" i="2"/>
  <c r="L6055" i="2"/>
  <c r="K6055" i="2"/>
  <c r="J6055" i="2"/>
  <c r="I6055" i="2"/>
  <c r="H6055" i="2"/>
  <c r="G6055" i="2"/>
  <c r="F6055" i="2"/>
  <c r="E6055" i="2"/>
  <c r="D6055" i="2"/>
  <c r="C6055" i="2"/>
  <c r="B6055" i="2"/>
  <c r="M6054" i="2"/>
  <c r="L6054" i="2"/>
  <c r="K6054" i="2"/>
  <c r="J6054" i="2"/>
  <c r="I6054" i="2"/>
  <c r="H6054" i="2"/>
  <c r="G6054" i="2"/>
  <c r="F6054" i="2"/>
  <c r="E6054" i="2"/>
  <c r="D6054" i="2"/>
  <c r="C6054" i="2"/>
  <c r="B6054" i="2"/>
  <c r="M6053" i="2"/>
  <c r="L6053" i="2"/>
  <c r="K6053" i="2"/>
  <c r="J6053" i="2"/>
  <c r="I6053" i="2"/>
  <c r="H6053" i="2"/>
  <c r="G6053" i="2"/>
  <c r="F6053" i="2"/>
  <c r="E6053" i="2"/>
  <c r="D6053" i="2"/>
  <c r="C6053" i="2"/>
  <c r="B6053" i="2"/>
  <c r="M6052" i="2"/>
  <c r="L6052" i="2"/>
  <c r="K6052" i="2"/>
  <c r="J6052" i="2"/>
  <c r="I6052" i="2"/>
  <c r="H6052" i="2"/>
  <c r="G6052" i="2"/>
  <c r="F6052" i="2"/>
  <c r="E6052" i="2"/>
  <c r="D6052" i="2"/>
  <c r="C6052" i="2"/>
  <c r="B6052" i="2"/>
  <c r="M6051" i="2"/>
  <c r="L6051" i="2"/>
  <c r="K6051" i="2"/>
  <c r="J6051" i="2"/>
  <c r="I6051" i="2"/>
  <c r="H6051" i="2"/>
  <c r="G6051" i="2"/>
  <c r="F6051" i="2"/>
  <c r="E6051" i="2"/>
  <c r="D6051" i="2"/>
  <c r="C6051" i="2"/>
  <c r="B6051" i="2"/>
  <c r="M6050" i="2"/>
  <c r="L6050" i="2"/>
  <c r="K6050" i="2"/>
  <c r="J6050" i="2"/>
  <c r="I6050" i="2"/>
  <c r="H6050" i="2"/>
  <c r="G6050" i="2"/>
  <c r="F6050" i="2"/>
  <c r="E6050" i="2"/>
  <c r="D6050" i="2"/>
  <c r="C6050" i="2"/>
  <c r="B6050" i="2"/>
  <c r="M6049" i="2"/>
  <c r="L6049" i="2"/>
  <c r="K6049" i="2"/>
  <c r="J6049" i="2"/>
  <c r="I6049" i="2"/>
  <c r="H6049" i="2"/>
  <c r="G6049" i="2"/>
  <c r="F6049" i="2"/>
  <c r="E6049" i="2"/>
  <c r="D6049" i="2"/>
  <c r="C6049" i="2"/>
  <c r="B6049" i="2"/>
  <c r="M6048" i="2"/>
  <c r="L6048" i="2"/>
  <c r="K6048" i="2"/>
  <c r="J6048" i="2"/>
  <c r="I6048" i="2"/>
  <c r="H6048" i="2"/>
  <c r="G6048" i="2"/>
  <c r="F6048" i="2"/>
  <c r="E6048" i="2"/>
  <c r="D6048" i="2"/>
  <c r="C6048" i="2"/>
  <c r="B6048" i="2"/>
  <c r="M6047" i="2"/>
  <c r="L6047" i="2"/>
  <c r="K6047" i="2"/>
  <c r="J6047" i="2"/>
  <c r="I6047" i="2"/>
  <c r="H6047" i="2"/>
  <c r="G6047" i="2"/>
  <c r="F6047" i="2"/>
  <c r="E6047" i="2"/>
  <c r="D6047" i="2"/>
  <c r="C6047" i="2"/>
  <c r="B6047" i="2"/>
  <c r="M6046" i="2"/>
  <c r="L6046" i="2"/>
  <c r="K6046" i="2"/>
  <c r="J6046" i="2"/>
  <c r="I6046" i="2"/>
  <c r="H6046" i="2"/>
  <c r="G6046" i="2"/>
  <c r="F6046" i="2"/>
  <c r="E6046" i="2"/>
  <c r="D6046" i="2"/>
  <c r="C6046" i="2"/>
  <c r="B6046" i="2"/>
  <c r="M6045" i="2"/>
  <c r="L6045" i="2"/>
  <c r="K6045" i="2"/>
  <c r="J6045" i="2"/>
  <c r="I6045" i="2"/>
  <c r="H6045" i="2"/>
  <c r="G6045" i="2"/>
  <c r="F6045" i="2"/>
  <c r="E6045" i="2"/>
  <c r="D6045" i="2"/>
  <c r="C6045" i="2"/>
  <c r="B6045" i="2"/>
  <c r="M6044" i="2"/>
  <c r="L6044" i="2"/>
  <c r="K6044" i="2"/>
  <c r="J6044" i="2"/>
  <c r="I6044" i="2"/>
  <c r="H6044" i="2"/>
  <c r="G6044" i="2"/>
  <c r="F6044" i="2"/>
  <c r="E6044" i="2"/>
  <c r="D6044" i="2"/>
  <c r="C6044" i="2"/>
  <c r="B6044" i="2"/>
  <c r="M6043" i="2"/>
  <c r="L6043" i="2"/>
  <c r="K6043" i="2"/>
  <c r="J6043" i="2"/>
  <c r="I6043" i="2"/>
  <c r="H6043" i="2"/>
  <c r="G6043" i="2"/>
  <c r="F6043" i="2"/>
  <c r="E6043" i="2"/>
  <c r="D6043" i="2"/>
  <c r="C6043" i="2"/>
  <c r="B6043" i="2"/>
  <c r="M6042" i="2"/>
  <c r="L6042" i="2"/>
  <c r="K6042" i="2"/>
  <c r="J6042" i="2"/>
  <c r="I6042" i="2"/>
  <c r="H6042" i="2"/>
  <c r="G6042" i="2"/>
  <c r="F6042" i="2"/>
  <c r="E6042" i="2"/>
  <c r="D6042" i="2"/>
  <c r="C6042" i="2"/>
  <c r="B6042" i="2"/>
  <c r="M6041" i="2"/>
  <c r="L6041" i="2"/>
  <c r="K6041" i="2"/>
  <c r="J6041" i="2"/>
  <c r="I6041" i="2"/>
  <c r="H6041" i="2"/>
  <c r="G6041" i="2"/>
  <c r="F6041" i="2"/>
  <c r="E6041" i="2"/>
  <c r="D6041" i="2"/>
  <c r="C6041" i="2"/>
  <c r="B6041" i="2"/>
  <c r="M6040" i="2"/>
  <c r="L6040" i="2"/>
  <c r="K6040" i="2"/>
  <c r="J6040" i="2"/>
  <c r="I6040" i="2"/>
  <c r="H6040" i="2"/>
  <c r="G6040" i="2"/>
  <c r="F6040" i="2"/>
  <c r="E6040" i="2"/>
  <c r="D6040" i="2"/>
  <c r="C6040" i="2"/>
  <c r="B6040" i="2"/>
  <c r="M6039" i="2"/>
  <c r="L6039" i="2"/>
  <c r="K6039" i="2"/>
  <c r="J6039" i="2"/>
  <c r="I6039" i="2"/>
  <c r="H6039" i="2"/>
  <c r="G6039" i="2"/>
  <c r="F6039" i="2"/>
  <c r="E6039" i="2"/>
  <c r="D6039" i="2"/>
  <c r="C6039" i="2"/>
  <c r="B6039" i="2"/>
  <c r="M6038" i="2"/>
  <c r="L6038" i="2"/>
  <c r="K6038" i="2"/>
  <c r="J6038" i="2"/>
  <c r="I6038" i="2"/>
  <c r="H6038" i="2"/>
  <c r="G6038" i="2"/>
  <c r="F6038" i="2"/>
  <c r="E6038" i="2"/>
  <c r="D6038" i="2"/>
  <c r="C6038" i="2"/>
  <c r="B6038" i="2"/>
  <c r="M6037" i="2"/>
  <c r="L6037" i="2"/>
  <c r="K6037" i="2"/>
  <c r="J6037" i="2"/>
  <c r="I6037" i="2"/>
  <c r="H6037" i="2"/>
  <c r="G6037" i="2"/>
  <c r="F6037" i="2"/>
  <c r="E6037" i="2"/>
  <c r="D6037" i="2"/>
  <c r="C6037" i="2"/>
  <c r="B6037" i="2"/>
  <c r="M6036" i="2"/>
  <c r="L6036" i="2"/>
  <c r="K6036" i="2"/>
  <c r="J6036" i="2"/>
  <c r="I6036" i="2"/>
  <c r="H6036" i="2"/>
  <c r="G6036" i="2"/>
  <c r="F6036" i="2"/>
  <c r="E6036" i="2"/>
  <c r="D6036" i="2"/>
  <c r="C6036" i="2"/>
  <c r="B6036" i="2"/>
  <c r="M6035" i="2"/>
  <c r="L6035" i="2"/>
  <c r="K6035" i="2"/>
  <c r="J6035" i="2"/>
  <c r="I6035" i="2"/>
  <c r="H6035" i="2"/>
  <c r="G6035" i="2"/>
  <c r="F6035" i="2"/>
  <c r="E6035" i="2"/>
  <c r="D6035" i="2"/>
  <c r="C6035" i="2"/>
  <c r="B6035" i="2"/>
  <c r="M6034" i="2"/>
  <c r="L6034" i="2"/>
  <c r="K6034" i="2"/>
  <c r="J6034" i="2"/>
  <c r="I6034" i="2"/>
  <c r="H6034" i="2"/>
  <c r="G6034" i="2"/>
  <c r="F6034" i="2"/>
  <c r="E6034" i="2"/>
  <c r="D6034" i="2"/>
  <c r="C6034" i="2"/>
  <c r="B6034" i="2"/>
  <c r="M6033" i="2"/>
  <c r="L6033" i="2"/>
  <c r="K6033" i="2"/>
  <c r="J6033" i="2"/>
  <c r="I6033" i="2"/>
  <c r="H6033" i="2"/>
  <c r="G6033" i="2"/>
  <c r="F6033" i="2"/>
  <c r="E6033" i="2"/>
  <c r="D6033" i="2"/>
  <c r="C6033" i="2"/>
  <c r="B6033" i="2"/>
  <c r="M6032" i="2"/>
  <c r="L6032" i="2"/>
  <c r="K6032" i="2"/>
  <c r="J6032" i="2"/>
  <c r="I6032" i="2"/>
  <c r="H6032" i="2"/>
  <c r="G6032" i="2"/>
  <c r="F6032" i="2"/>
  <c r="E6032" i="2"/>
  <c r="D6032" i="2"/>
  <c r="C6032" i="2"/>
  <c r="B6032" i="2"/>
  <c r="M6031" i="2"/>
  <c r="L6031" i="2"/>
  <c r="K6031" i="2"/>
  <c r="J6031" i="2"/>
  <c r="I6031" i="2"/>
  <c r="H6031" i="2"/>
  <c r="G6031" i="2"/>
  <c r="F6031" i="2"/>
  <c r="E6031" i="2"/>
  <c r="D6031" i="2"/>
  <c r="C6031" i="2"/>
  <c r="B6031" i="2"/>
  <c r="M6030" i="2"/>
  <c r="L6030" i="2"/>
  <c r="K6030" i="2"/>
  <c r="J6030" i="2"/>
  <c r="I6030" i="2"/>
  <c r="H6030" i="2"/>
  <c r="G6030" i="2"/>
  <c r="F6030" i="2"/>
  <c r="E6030" i="2"/>
  <c r="D6030" i="2"/>
  <c r="C6030" i="2"/>
  <c r="B6030" i="2"/>
  <c r="M6029" i="2"/>
  <c r="L6029" i="2"/>
  <c r="K6029" i="2"/>
  <c r="J6029" i="2"/>
  <c r="I6029" i="2"/>
  <c r="H6029" i="2"/>
  <c r="G6029" i="2"/>
  <c r="F6029" i="2"/>
  <c r="E6029" i="2"/>
  <c r="D6029" i="2"/>
  <c r="C6029" i="2"/>
  <c r="B6029" i="2"/>
  <c r="M6028" i="2"/>
  <c r="L6028" i="2"/>
  <c r="K6028" i="2"/>
  <c r="J6028" i="2"/>
  <c r="I6028" i="2"/>
  <c r="H6028" i="2"/>
  <c r="G6028" i="2"/>
  <c r="F6028" i="2"/>
  <c r="E6028" i="2"/>
  <c r="D6028" i="2"/>
  <c r="C6028" i="2"/>
  <c r="B6028" i="2"/>
  <c r="M6027" i="2"/>
  <c r="L6027" i="2"/>
  <c r="K6027" i="2"/>
  <c r="J6027" i="2"/>
  <c r="I6027" i="2"/>
  <c r="H6027" i="2"/>
  <c r="G6027" i="2"/>
  <c r="F6027" i="2"/>
  <c r="E6027" i="2"/>
  <c r="D6027" i="2"/>
  <c r="C6027" i="2"/>
  <c r="B6027" i="2"/>
  <c r="M6026" i="2"/>
  <c r="L6026" i="2"/>
  <c r="K6026" i="2"/>
  <c r="J6026" i="2"/>
  <c r="I6026" i="2"/>
  <c r="H6026" i="2"/>
  <c r="G6026" i="2"/>
  <c r="F6026" i="2"/>
  <c r="E6026" i="2"/>
  <c r="D6026" i="2"/>
  <c r="C6026" i="2"/>
  <c r="B6026" i="2"/>
  <c r="M6025" i="2"/>
  <c r="L6025" i="2"/>
  <c r="K6025" i="2"/>
  <c r="J6025" i="2"/>
  <c r="I6025" i="2"/>
  <c r="H6025" i="2"/>
  <c r="G6025" i="2"/>
  <c r="F6025" i="2"/>
  <c r="E6025" i="2"/>
  <c r="D6025" i="2"/>
  <c r="C6025" i="2"/>
  <c r="B6025" i="2"/>
  <c r="M6024" i="2"/>
  <c r="L6024" i="2"/>
  <c r="K6024" i="2"/>
  <c r="J6024" i="2"/>
  <c r="I6024" i="2"/>
  <c r="H6024" i="2"/>
  <c r="G6024" i="2"/>
  <c r="F6024" i="2"/>
  <c r="E6024" i="2"/>
  <c r="D6024" i="2"/>
  <c r="C6024" i="2"/>
  <c r="B6024" i="2"/>
  <c r="M6023" i="2"/>
  <c r="L6023" i="2"/>
  <c r="K6023" i="2"/>
  <c r="J6023" i="2"/>
  <c r="I6023" i="2"/>
  <c r="H6023" i="2"/>
  <c r="G6023" i="2"/>
  <c r="F6023" i="2"/>
  <c r="E6023" i="2"/>
  <c r="D6023" i="2"/>
  <c r="C6023" i="2"/>
  <c r="B6023" i="2"/>
  <c r="M6022" i="2"/>
  <c r="L6022" i="2"/>
  <c r="K6022" i="2"/>
  <c r="J6022" i="2"/>
  <c r="I6022" i="2"/>
  <c r="H6022" i="2"/>
  <c r="G6022" i="2"/>
  <c r="F6022" i="2"/>
  <c r="E6022" i="2"/>
  <c r="D6022" i="2"/>
  <c r="C6022" i="2"/>
  <c r="B6022" i="2"/>
  <c r="M6021" i="2"/>
  <c r="L6021" i="2"/>
  <c r="K6021" i="2"/>
  <c r="J6021" i="2"/>
  <c r="I6021" i="2"/>
  <c r="H6021" i="2"/>
  <c r="G6021" i="2"/>
  <c r="F6021" i="2"/>
  <c r="E6021" i="2"/>
  <c r="D6021" i="2"/>
  <c r="C6021" i="2"/>
  <c r="B6021" i="2"/>
  <c r="M6020" i="2"/>
  <c r="L6020" i="2"/>
  <c r="K6020" i="2"/>
  <c r="J6020" i="2"/>
  <c r="I6020" i="2"/>
  <c r="H6020" i="2"/>
  <c r="G6020" i="2"/>
  <c r="F6020" i="2"/>
  <c r="E6020" i="2"/>
  <c r="D6020" i="2"/>
  <c r="C6020" i="2"/>
  <c r="B6020" i="2"/>
  <c r="M6019" i="2"/>
  <c r="L6019" i="2"/>
  <c r="K6019" i="2"/>
  <c r="J6019" i="2"/>
  <c r="I6019" i="2"/>
  <c r="H6019" i="2"/>
  <c r="G6019" i="2"/>
  <c r="F6019" i="2"/>
  <c r="E6019" i="2"/>
  <c r="D6019" i="2"/>
  <c r="C6019" i="2"/>
  <c r="B6019" i="2"/>
  <c r="M6018" i="2"/>
  <c r="L6018" i="2"/>
  <c r="K6018" i="2"/>
  <c r="J6018" i="2"/>
  <c r="I6018" i="2"/>
  <c r="H6018" i="2"/>
  <c r="G6018" i="2"/>
  <c r="F6018" i="2"/>
  <c r="E6018" i="2"/>
  <c r="D6018" i="2"/>
  <c r="C6018" i="2"/>
  <c r="B6018" i="2"/>
  <c r="M6017" i="2"/>
  <c r="L6017" i="2"/>
  <c r="K6017" i="2"/>
  <c r="J6017" i="2"/>
  <c r="I6017" i="2"/>
  <c r="H6017" i="2"/>
  <c r="G6017" i="2"/>
  <c r="F6017" i="2"/>
  <c r="E6017" i="2"/>
  <c r="D6017" i="2"/>
  <c r="C6017" i="2"/>
  <c r="B6017" i="2"/>
  <c r="M6016" i="2"/>
  <c r="L6016" i="2"/>
  <c r="K6016" i="2"/>
  <c r="J6016" i="2"/>
  <c r="I6016" i="2"/>
  <c r="H6016" i="2"/>
  <c r="G6016" i="2"/>
  <c r="F6016" i="2"/>
  <c r="E6016" i="2"/>
  <c r="D6016" i="2"/>
  <c r="C6016" i="2"/>
  <c r="B6016" i="2"/>
  <c r="M6015" i="2"/>
  <c r="L6015" i="2"/>
  <c r="K6015" i="2"/>
  <c r="J6015" i="2"/>
  <c r="I6015" i="2"/>
  <c r="H6015" i="2"/>
  <c r="G6015" i="2"/>
  <c r="F6015" i="2"/>
  <c r="E6015" i="2"/>
  <c r="D6015" i="2"/>
  <c r="C6015" i="2"/>
  <c r="B6015" i="2"/>
  <c r="M6014" i="2"/>
  <c r="L6014" i="2"/>
  <c r="K6014" i="2"/>
  <c r="J6014" i="2"/>
  <c r="I6014" i="2"/>
  <c r="H6014" i="2"/>
  <c r="G6014" i="2"/>
  <c r="F6014" i="2"/>
  <c r="E6014" i="2"/>
  <c r="D6014" i="2"/>
  <c r="C6014" i="2"/>
  <c r="B6014" i="2"/>
  <c r="M6013" i="2"/>
  <c r="L6013" i="2"/>
  <c r="K6013" i="2"/>
  <c r="J6013" i="2"/>
  <c r="I6013" i="2"/>
  <c r="H6013" i="2"/>
  <c r="G6013" i="2"/>
  <c r="F6013" i="2"/>
  <c r="E6013" i="2"/>
  <c r="D6013" i="2"/>
  <c r="C6013" i="2"/>
  <c r="B6013" i="2"/>
  <c r="M6012" i="2"/>
  <c r="L6012" i="2"/>
  <c r="K6012" i="2"/>
  <c r="J6012" i="2"/>
  <c r="I6012" i="2"/>
  <c r="H6012" i="2"/>
  <c r="G6012" i="2"/>
  <c r="F6012" i="2"/>
  <c r="E6012" i="2"/>
  <c r="D6012" i="2"/>
  <c r="C6012" i="2"/>
  <c r="B6012" i="2"/>
  <c r="M6011" i="2"/>
  <c r="L6011" i="2"/>
  <c r="K6011" i="2"/>
  <c r="J6011" i="2"/>
  <c r="I6011" i="2"/>
  <c r="H6011" i="2"/>
  <c r="G6011" i="2"/>
  <c r="F6011" i="2"/>
  <c r="E6011" i="2"/>
  <c r="D6011" i="2"/>
  <c r="C6011" i="2"/>
  <c r="B6011" i="2"/>
  <c r="M6010" i="2"/>
  <c r="L6010" i="2"/>
  <c r="K6010" i="2"/>
  <c r="J6010" i="2"/>
  <c r="I6010" i="2"/>
  <c r="H6010" i="2"/>
  <c r="G6010" i="2"/>
  <c r="F6010" i="2"/>
  <c r="E6010" i="2"/>
  <c r="D6010" i="2"/>
  <c r="C6010" i="2"/>
  <c r="B6010" i="2"/>
  <c r="M6009" i="2"/>
  <c r="L6009" i="2"/>
  <c r="K6009" i="2"/>
  <c r="J6009" i="2"/>
  <c r="I6009" i="2"/>
  <c r="H6009" i="2"/>
  <c r="G6009" i="2"/>
  <c r="F6009" i="2"/>
  <c r="E6009" i="2"/>
  <c r="D6009" i="2"/>
  <c r="C6009" i="2"/>
  <c r="B6009" i="2"/>
  <c r="M6008" i="2"/>
  <c r="L6008" i="2"/>
  <c r="K6008" i="2"/>
  <c r="J6008" i="2"/>
  <c r="I6008" i="2"/>
  <c r="H6008" i="2"/>
  <c r="G6008" i="2"/>
  <c r="F6008" i="2"/>
  <c r="E6008" i="2"/>
  <c r="D6008" i="2"/>
  <c r="C6008" i="2"/>
  <c r="B6008" i="2"/>
  <c r="M6007" i="2"/>
  <c r="L6007" i="2"/>
  <c r="K6007" i="2"/>
  <c r="J6007" i="2"/>
  <c r="I6007" i="2"/>
  <c r="H6007" i="2"/>
  <c r="G6007" i="2"/>
  <c r="F6007" i="2"/>
  <c r="E6007" i="2"/>
  <c r="D6007" i="2"/>
  <c r="C6007" i="2"/>
  <c r="B6007" i="2"/>
  <c r="M6006" i="2"/>
  <c r="L6006" i="2"/>
  <c r="K6006" i="2"/>
  <c r="J6006" i="2"/>
  <c r="I6006" i="2"/>
  <c r="H6006" i="2"/>
  <c r="G6006" i="2"/>
  <c r="F6006" i="2"/>
  <c r="E6006" i="2"/>
  <c r="D6006" i="2"/>
  <c r="C6006" i="2"/>
  <c r="B6006" i="2"/>
  <c r="M6005" i="2"/>
  <c r="L6005" i="2"/>
  <c r="K6005" i="2"/>
  <c r="J6005" i="2"/>
  <c r="I6005" i="2"/>
  <c r="H6005" i="2"/>
  <c r="G6005" i="2"/>
  <c r="F6005" i="2"/>
  <c r="E6005" i="2"/>
  <c r="D6005" i="2"/>
  <c r="C6005" i="2"/>
  <c r="B6005" i="2"/>
  <c r="M6004" i="2"/>
  <c r="L6004" i="2"/>
  <c r="K6004" i="2"/>
  <c r="J6004" i="2"/>
  <c r="I6004" i="2"/>
  <c r="H6004" i="2"/>
  <c r="G6004" i="2"/>
  <c r="F6004" i="2"/>
  <c r="E6004" i="2"/>
  <c r="D6004" i="2"/>
  <c r="C6004" i="2"/>
  <c r="B6004" i="2"/>
  <c r="M6003" i="2"/>
  <c r="L6003" i="2"/>
  <c r="K6003" i="2"/>
  <c r="J6003" i="2"/>
  <c r="I6003" i="2"/>
  <c r="H6003" i="2"/>
  <c r="G6003" i="2"/>
  <c r="F6003" i="2"/>
  <c r="E6003" i="2"/>
  <c r="D6003" i="2"/>
  <c r="C6003" i="2"/>
  <c r="B6003" i="2"/>
  <c r="M6002" i="2"/>
  <c r="L6002" i="2"/>
  <c r="K6002" i="2"/>
  <c r="J6002" i="2"/>
  <c r="I6002" i="2"/>
  <c r="H6002" i="2"/>
  <c r="G6002" i="2"/>
  <c r="F6002" i="2"/>
  <c r="E6002" i="2"/>
  <c r="D6002" i="2"/>
  <c r="C6002" i="2"/>
  <c r="B6002" i="2"/>
  <c r="M6001" i="2"/>
  <c r="L6001" i="2"/>
  <c r="K6001" i="2"/>
  <c r="J6001" i="2"/>
  <c r="I6001" i="2"/>
  <c r="H6001" i="2"/>
  <c r="G6001" i="2"/>
  <c r="F6001" i="2"/>
  <c r="E6001" i="2"/>
  <c r="D6001" i="2"/>
  <c r="C6001" i="2"/>
  <c r="B6001" i="2"/>
  <c r="M6000" i="2"/>
  <c r="L6000" i="2"/>
  <c r="K6000" i="2"/>
  <c r="J6000" i="2"/>
  <c r="I6000" i="2"/>
  <c r="H6000" i="2"/>
  <c r="G6000" i="2"/>
  <c r="F6000" i="2"/>
  <c r="E6000" i="2"/>
  <c r="D6000" i="2"/>
  <c r="C6000" i="2"/>
  <c r="B6000" i="2"/>
  <c r="M5999" i="2"/>
  <c r="L5999" i="2"/>
  <c r="K5999" i="2"/>
  <c r="J5999" i="2"/>
  <c r="I5999" i="2"/>
  <c r="H5999" i="2"/>
  <c r="G5999" i="2"/>
  <c r="F5999" i="2"/>
  <c r="E5999" i="2"/>
  <c r="D5999" i="2"/>
  <c r="C5999" i="2"/>
  <c r="B5999" i="2"/>
  <c r="M5998" i="2"/>
  <c r="L5998" i="2"/>
  <c r="K5998" i="2"/>
  <c r="J5998" i="2"/>
  <c r="I5998" i="2"/>
  <c r="H5998" i="2"/>
  <c r="G5998" i="2"/>
  <c r="F5998" i="2"/>
  <c r="E5998" i="2"/>
  <c r="D5998" i="2"/>
  <c r="C5998" i="2"/>
  <c r="B5998" i="2"/>
  <c r="M5997" i="2"/>
  <c r="L5997" i="2"/>
  <c r="K5997" i="2"/>
  <c r="J5997" i="2"/>
  <c r="I5997" i="2"/>
  <c r="H5997" i="2"/>
  <c r="G5997" i="2"/>
  <c r="F5997" i="2"/>
  <c r="E5997" i="2"/>
  <c r="D5997" i="2"/>
  <c r="C5997" i="2"/>
  <c r="B5997" i="2"/>
  <c r="M5996" i="2"/>
  <c r="L5996" i="2"/>
  <c r="K5996" i="2"/>
  <c r="J5996" i="2"/>
  <c r="I5996" i="2"/>
  <c r="H5996" i="2"/>
  <c r="G5996" i="2"/>
  <c r="F5996" i="2"/>
  <c r="E5996" i="2"/>
  <c r="D5996" i="2"/>
  <c r="C5996" i="2"/>
  <c r="B5996" i="2"/>
  <c r="M5995" i="2"/>
  <c r="L5995" i="2"/>
  <c r="K5995" i="2"/>
  <c r="J5995" i="2"/>
  <c r="I5995" i="2"/>
  <c r="H5995" i="2"/>
  <c r="G5995" i="2"/>
  <c r="F5995" i="2"/>
  <c r="E5995" i="2"/>
  <c r="D5995" i="2"/>
  <c r="C5995" i="2"/>
  <c r="B5995" i="2"/>
  <c r="M5994" i="2"/>
  <c r="L5994" i="2"/>
  <c r="K5994" i="2"/>
  <c r="J5994" i="2"/>
  <c r="I5994" i="2"/>
  <c r="H5994" i="2"/>
  <c r="G5994" i="2"/>
  <c r="F5994" i="2"/>
  <c r="E5994" i="2"/>
  <c r="D5994" i="2"/>
  <c r="C5994" i="2"/>
  <c r="B5994" i="2"/>
  <c r="M5993" i="2"/>
  <c r="L5993" i="2"/>
  <c r="K5993" i="2"/>
  <c r="J5993" i="2"/>
  <c r="I5993" i="2"/>
  <c r="H5993" i="2"/>
  <c r="G5993" i="2"/>
  <c r="F5993" i="2"/>
  <c r="E5993" i="2"/>
  <c r="D5993" i="2"/>
  <c r="C5993" i="2"/>
  <c r="B5993" i="2"/>
  <c r="M5992" i="2"/>
  <c r="L5992" i="2"/>
  <c r="K5992" i="2"/>
  <c r="J5992" i="2"/>
  <c r="I5992" i="2"/>
  <c r="H5992" i="2"/>
  <c r="G5992" i="2"/>
  <c r="F5992" i="2"/>
  <c r="E5992" i="2"/>
  <c r="D5992" i="2"/>
  <c r="C5992" i="2"/>
  <c r="B5992" i="2"/>
  <c r="M5991" i="2"/>
  <c r="L5991" i="2"/>
  <c r="K5991" i="2"/>
  <c r="J5991" i="2"/>
  <c r="I5991" i="2"/>
  <c r="H5991" i="2"/>
  <c r="G5991" i="2"/>
  <c r="F5991" i="2"/>
  <c r="E5991" i="2"/>
  <c r="D5991" i="2"/>
  <c r="C5991" i="2"/>
  <c r="B5991" i="2"/>
  <c r="M5990" i="2"/>
  <c r="L5990" i="2"/>
  <c r="K5990" i="2"/>
  <c r="J5990" i="2"/>
  <c r="I5990" i="2"/>
  <c r="H5990" i="2"/>
  <c r="G5990" i="2"/>
  <c r="F5990" i="2"/>
  <c r="E5990" i="2"/>
  <c r="D5990" i="2"/>
  <c r="C5990" i="2"/>
  <c r="B5990" i="2"/>
  <c r="M5989" i="2"/>
  <c r="L5989" i="2"/>
  <c r="K5989" i="2"/>
  <c r="J5989" i="2"/>
  <c r="I5989" i="2"/>
  <c r="H5989" i="2"/>
  <c r="G5989" i="2"/>
  <c r="F5989" i="2"/>
  <c r="E5989" i="2"/>
  <c r="D5989" i="2"/>
  <c r="C5989" i="2"/>
  <c r="B5989" i="2"/>
  <c r="M5988" i="2"/>
  <c r="L5988" i="2"/>
  <c r="K5988" i="2"/>
  <c r="J5988" i="2"/>
  <c r="I5988" i="2"/>
  <c r="H5988" i="2"/>
  <c r="G5988" i="2"/>
  <c r="F5988" i="2"/>
  <c r="E5988" i="2"/>
  <c r="D5988" i="2"/>
  <c r="C5988" i="2"/>
  <c r="B5988" i="2"/>
  <c r="M5987" i="2"/>
  <c r="L5987" i="2"/>
  <c r="K5987" i="2"/>
  <c r="J5987" i="2"/>
  <c r="I5987" i="2"/>
  <c r="H5987" i="2"/>
  <c r="G5987" i="2"/>
  <c r="F5987" i="2"/>
  <c r="E5987" i="2"/>
  <c r="D5987" i="2"/>
  <c r="C5987" i="2"/>
  <c r="B5987" i="2"/>
  <c r="M5986" i="2"/>
  <c r="L5986" i="2"/>
  <c r="K5986" i="2"/>
  <c r="J5986" i="2"/>
  <c r="I5986" i="2"/>
  <c r="H5986" i="2"/>
  <c r="G5986" i="2"/>
  <c r="F5986" i="2"/>
  <c r="E5986" i="2"/>
  <c r="D5986" i="2"/>
  <c r="C5986" i="2"/>
  <c r="B5986" i="2"/>
  <c r="M5985" i="2"/>
  <c r="L5985" i="2"/>
  <c r="K5985" i="2"/>
  <c r="J5985" i="2"/>
  <c r="I5985" i="2"/>
  <c r="H5985" i="2"/>
  <c r="G5985" i="2"/>
  <c r="F5985" i="2"/>
  <c r="E5985" i="2"/>
  <c r="D5985" i="2"/>
  <c r="C5985" i="2"/>
  <c r="B5985" i="2"/>
  <c r="M5984" i="2"/>
  <c r="L5984" i="2"/>
  <c r="K5984" i="2"/>
  <c r="J5984" i="2"/>
  <c r="I5984" i="2"/>
  <c r="H5984" i="2"/>
  <c r="G5984" i="2"/>
  <c r="F5984" i="2"/>
  <c r="E5984" i="2"/>
  <c r="D5984" i="2"/>
  <c r="C5984" i="2"/>
  <c r="B5984" i="2"/>
  <c r="M5983" i="2"/>
  <c r="L5983" i="2"/>
  <c r="K5983" i="2"/>
  <c r="J5983" i="2"/>
  <c r="I5983" i="2"/>
  <c r="H5983" i="2"/>
  <c r="G5983" i="2"/>
  <c r="F5983" i="2"/>
  <c r="E5983" i="2"/>
  <c r="D5983" i="2"/>
  <c r="C5983" i="2"/>
  <c r="B5983" i="2"/>
  <c r="M5982" i="2"/>
  <c r="L5982" i="2"/>
  <c r="K5982" i="2"/>
  <c r="J5982" i="2"/>
  <c r="I5982" i="2"/>
  <c r="H5982" i="2"/>
  <c r="G5982" i="2"/>
  <c r="F5982" i="2"/>
  <c r="E5982" i="2"/>
  <c r="D5982" i="2"/>
  <c r="C5982" i="2"/>
  <c r="B5982" i="2"/>
  <c r="M5981" i="2"/>
  <c r="L5981" i="2"/>
  <c r="K5981" i="2"/>
  <c r="J5981" i="2"/>
  <c r="I5981" i="2"/>
  <c r="H5981" i="2"/>
  <c r="G5981" i="2"/>
  <c r="F5981" i="2"/>
  <c r="E5981" i="2"/>
  <c r="D5981" i="2"/>
  <c r="C5981" i="2"/>
  <c r="B5981" i="2"/>
  <c r="M5980" i="2"/>
  <c r="L5980" i="2"/>
  <c r="K5980" i="2"/>
  <c r="J5980" i="2"/>
  <c r="I5980" i="2"/>
  <c r="H5980" i="2"/>
  <c r="G5980" i="2"/>
  <c r="F5980" i="2"/>
  <c r="E5980" i="2"/>
  <c r="D5980" i="2"/>
  <c r="C5980" i="2"/>
  <c r="B5980" i="2"/>
  <c r="M5979" i="2"/>
  <c r="L5979" i="2"/>
  <c r="K5979" i="2"/>
  <c r="J5979" i="2"/>
  <c r="I5979" i="2"/>
  <c r="H5979" i="2"/>
  <c r="G5979" i="2"/>
  <c r="F5979" i="2"/>
  <c r="E5979" i="2"/>
  <c r="D5979" i="2"/>
  <c r="C5979" i="2"/>
  <c r="B5979" i="2"/>
  <c r="M5978" i="2"/>
  <c r="L5978" i="2"/>
  <c r="K5978" i="2"/>
  <c r="J5978" i="2"/>
  <c r="I5978" i="2"/>
  <c r="H5978" i="2"/>
  <c r="G5978" i="2"/>
  <c r="F5978" i="2"/>
  <c r="E5978" i="2"/>
  <c r="D5978" i="2"/>
  <c r="C5978" i="2"/>
  <c r="B5978" i="2"/>
  <c r="M5977" i="2"/>
  <c r="L5977" i="2"/>
  <c r="K5977" i="2"/>
  <c r="J5977" i="2"/>
  <c r="I5977" i="2"/>
  <c r="H5977" i="2"/>
  <c r="G5977" i="2"/>
  <c r="F5977" i="2"/>
  <c r="E5977" i="2"/>
  <c r="D5977" i="2"/>
  <c r="C5977" i="2"/>
  <c r="B5977" i="2"/>
  <c r="M5976" i="2"/>
  <c r="L5976" i="2"/>
  <c r="K5976" i="2"/>
  <c r="J5976" i="2"/>
  <c r="I5976" i="2"/>
  <c r="H5976" i="2"/>
  <c r="G5976" i="2"/>
  <c r="F5976" i="2"/>
  <c r="E5976" i="2"/>
  <c r="D5976" i="2"/>
  <c r="C5976" i="2"/>
  <c r="B5976" i="2"/>
  <c r="M5975" i="2"/>
  <c r="L5975" i="2"/>
  <c r="K5975" i="2"/>
  <c r="J5975" i="2"/>
  <c r="I5975" i="2"/>
  <c r="H5975" i="2"/>
  <c r="G5975" i="2"/>
  <c r="F5975" i="2"/>
  <c r="E5975" i="2"/>
  <c r="D5975" i="2"/>
  <c r="C5975" i="2"/>
  <c r="B5975" i="2"/>
  <c r="M5974" i="2"/>
  <c r="L5974" i="2"/>
  <c r="K5974" i="2"/>
  <c r="J5974" i="2"/>
  <c r="I5974" i="2"/>
  <c r="H5974" i="2"/>
  <c r="G5974" i="2"/>
  <c r="F5974" i="2"/>
  <c r="E5974" i="2"/>
  <c r="D5974" i="2"/>
  <c r="C5974" i="2"/>
  <c r="B5974" i="2"/>
  <c r="M5973" i="2"/>
  <c r="L5973" i="2"/>
  <c r="K5973" i="2"/>
  <c r="J5973" i="2"/>
  <c r="I5973" i="2"/>
  <c r="H5973" i="2"/>
  <c r="G5973" i="2"/>
  <c r="F5973" i="2"/>
  <c r="E5973" i="2"/>
  <c r="D5973" i="2"/>
  <c r="C5973" i="2"/>
  <c r="B5973" i="2"/>
  <c r="M5972" i="2"/>
  <c r="L5972" i="2"/>
  <c r="K5972" i="2"/>
  <c r="J5972" i="2"/>
  <c r="I5972" i="2"/>
  <c r="H5972" i="2"/>
  <c r="G5972" i="2"/>
  <c r="F5972" i="2"/>
  <c r="E5972" i="2"/>
  <c r="D5972" i="2"/>
  <c r="C5972" i="2"/>
  <c r="B5972" i="2"/>
  <c r="M5971" i="2"/>
  <c r="L5971" i="2"/>
  <c r="K5971" i="2"/>
  <c r="J5971" i="2"/>
  <c r="I5971" i="2"/>
  <c r="H5971" i="2"/>
  <c r="G5971" i="2"/>
  <c r="F5971" i="2"/>
  <c r="E5971" i="2"/>
  <c r="D5971" i="2"/>
  <c r="C5971" i="2"/>
  <c r="B5971" i="2"/>
  <c r="M5970" i="2"/>
  <c r="L5970" i="2"/>
  <c r="K5970" i="2"/>
  <c r="J5970" i="2"/>
  <c r="I5970" i="2"/>
  <c r="H5970" i="2"/>
  <c r="G5970" i="2"/>
  <c r="F5970" i="2"/>
  <c r="E5970" i="2"/>
  <c r="D5970" i="2"/>
  <c r="C5970" i="2"/>
  <c r="B5970" i="2"/>
  <c r="M5969" i="2"/>
  <c r="L5969" i="2"/>
  <c r="K5969" i="2"/>
  <c r="J5969" i="2"/>
  <c r="I5969" i="2"/>
  <c r="H5969" i="2"/>
  <c r="G5969" i="2"/>
  <c r="F5969" i="2"/>
  <c r="E5969" i="2"/>
  <c r="D5969" i="2"/>
  <c r="C5969" i="2"/>
  <c r="B5969" i="2"/>
  <c r="M5968" i="2"/>
  <c r="L5968" i="2"/>
  <c r="K5968" i="2"/>
  <c r="J5968" i="2"/>
  <c r="I5968" i="2"/>
  <c r="H5968" i="2"/>
  <c r="G5968" i="2"/>
  <c r="F5968" i="2"/>
  <c r="E5968" i="2"/>
  <c r="D5968" i="2"/>
  <c r="C5968" i="2"/>
  <c r="B5968" i="2"/>
  <c r="M5967" i="2"/>
  <c r="L5967" i="2"/>
  <c r="K5967" i="2"/>
  <c r="J5967" i="2"/>
  <c r="I5967" i="2"/>
  <c r="H5967" i="2"/>
  <c r="G5967" i="2"/>
  <c r="F5967" i="2"/>
  <c r="E5967" i="2"/>
  <c r="D5967" i="2"/>
  <c r="C5967" i="2"/>
  <c r="B5967" i="2"/>
  <c r="M5966" i="2"/>
  <c r="L5966" i="2"/>
  <c r="K5966" i="2"/>
  <c r="J5966" i="2"/>
  <c r="I5966" i="2"/>
  <c r="H5966" i="2"/>
  <c r="G5966" i="2"/>
  <c r="F5966" i="2"/>
  <c r="E5966" i="2"/>
  <c r="D5966" i="2"/>
  <c r="C5966" i="2"/>
  <c r="B5966" i="2"/>
  <c r="M5965" i="2"/>
  <c r="L5965" i="2"/>
  <c r="K5965" i="2"/>
  <c r="J5965" i="2"/>
  <c r="I5965" i="2"/>
  <c r="H5965" i="2"/>
  <c r="G5965" i="2"/>
  <c r="F5965" i="2"/>
  <c r="E5965" i="2"/>
  <c r="D5965" i="2"/>
  <c r="C5965" i="2"/>
  <c r="B5965" i="2"/>
  <c r="M5964" i="2"/>
  <c r="L5964" i="2"/>
  <c r="K5964" i="2"/>
  <c r="J5964" i="2"/>
  <c r="I5964" i="2"/>
  <c r="H5964" i="2"/>
  <c r="G5964" i="2"/>
  <c r="F5964" i="2"/>
  <c r="E5964" i="2"/>
  <c r="D5964" i="2"/>
  <c r="C5964" i="2"/>
  <c r="B5964" i="2"/>
  <c r="M5963" i="2"/>
  <c r="L5963" i="2"/>
  <c r="K5963" i="2"/>
  <c r="J5963" i="2"/>
  <c r="I5963" i="2"/>
  <c r="H5963" i="2"/>
  <c r="G5963" i="2"/>
  <c r="F5963" i="2"/>
  <c r="E5963" i="2"/>
  <c r="D5963" i="2"/>
  <c r="C5963" i="2"/>
  <c r="B5963" i="2"/>
  <c r="M5962" i="2"/>
  <c r="L5962" i="2"/>
  <c r="K5962" i="2"/>
  <c r="J5962" i="2"/>
  <c r="I5962" i="2"/>
  <c r="H5962" i="2"/>
  <c r="G5962" i="2"/>
  <c r="F5962" i="2"/>
  <c r="E5962" i="2"/>
  <c r="D5962" i="2"/>
  <c r="C5962" i="2"/>
  <c r="B5962" i="2"/>
  <c r="M5961" i="2"/>
  <c r="L5961" i="2"/>
  <c r="K5961" i="2"/>
  <c r="J5961" i="2"/>
  <c r="I5961" i="2"/>
  <c r="H5961" i="2"/>
  <c r="G5961" i="2"/>
  <c r="F5961" i="2"/>
  <c r="E5961" i="2"/>
  <c r="D5961" i="2"/>
  <c r="C5961" i="2"/>
  <c r="B5961" i="2"/>
  <c r="M5960" i="2"/>
  <c r="L5960" i="2"/>
  <c r="K5960" i="2"/>
  <c r="J5960" i="2"/>
  <c r="I5960" i="2"/>
  <c r="H5960" i="2"/>
  <c r="G5960" i="2"/>
  <c r="F5960" i="2"/>
  <c r="E5960" i="2"/>
  <c r="D5960" i="2"/>
  <c r="C5960" i="2"/>
  <c r="B5960" i="2"/>
  <c r="M5959" i="2"/>
  <c r="L5959" i="2"/>
  <c r="K5959" i="2"/>
  <c r="J5959" i="2"/>
  <c r="I5959" i="2"/>
  <c r="H5959" i="2"/>
  <c r="G5959" i="2"/>
  <c r="F5959" i="2"/>
  <c r="E5959" i="2"/>
  <c r="D5959" i="2"/>
  <c r="C5959" i="2"/>
  <c r="B5959" i="2"/>
  <c r="M5958" i="2"/>
  <c r="L5958" i="2"/>
  <c r="K5958" i="2"/>
  <c r="J5958" i="2"/>
  <c r="I5958" i="2"/>
  <c r="H5958" i="2"/>
  <c r="G5958" i="2"/>
  <c r="F5958" i="2"/>
  <c r="E5958" i="2"/>
  <c r="D5958" i="2"/>
  <c r="C5958" i="2"/>
  <c r="B5958" i="2"/>
  <c r="M5957" i="2"/>
  <c r="L5957" i="2"/>
  <c r="K5957" i="2"/>
  <c r="J5957" i="2"/>
  <c r="I5957" i="2"/>
  <c r="H5957" i="2"/>
  <c r="G5957" i="2"/>
  <c r="F5957" i="2"/>
  <c r="E5957" i="2"/>
  <c r="D5957" i="2"/>
  <c r="C5957" i="2"/>
  <c r="B5957" i="2"/>
  <c r="M5956" i="2"/>
  <c r="L5956" i="2"/>
  <c r="K5956" i="2"/>
  <c r="J5956" i="2"/>
  <c r="I5956" i="2"/>
  <c r="H5956" i="2"/>
  <c r="G5956" i="2"/>
  <c r="F5956" i="2"/>
  <c r="E5956" i="2"/>
  <c r="D5956" i="2"/>
  <c r="C5956" i="2"/>
  <c r="B5956" i="2"/>
  <c r="M5955" i="2"/>
  <c r="L5955" i="2"/>
  <c r="K5955" i="2"/>
  <c r="J5955" i="2"/>
  <c r="I5955" i="2"/>
  <c r="H5955" i="2"/>
  <c r="G5955" i="2"/>
  <c r="F5955" i="2"/>
  <c r="E5955" i="2"/>
  <c r="D5955" i="2"/>
  <c r="C5955" i="2"/>
  <c r="B5955" i="2"/>
  <c r="M5954" i="2"/>
  <c r="L5954" i="2"/>
  <c r="K5954" i="2"/>
  <c r="J5954" i="2"/>
  <c r="I5954" i="2"/>
  <c r="H5954" i="2"/>
  <c r="G5954" i="2"/>
  <c r="F5954" i="2"/>
  <c r="E5954" i="2"/>
  <c r="D5954" i="2"/>
  <c r="C5954" i="2"/>
  <c r="B5954" i="2"/>
  <c r="M5953" i="2"/>
  <c r="L5953" i="2"/>
  <c r="K5953" i="2"/>
  <c r="J5953" i="2"/>
  <c r="I5953" i="2"/>
  <c r="H5953" i="2"/>
  <c r="G5953" i="2"/>
  <c r="F5953" i="2"/>
  <c r="E5953" i="2"/>
  <c r="D5953" i="2"/>
  <c r="C5953" i="2"/>
  <c r="B5953" i="2"/>
  <c r="M5952" i="2"/>
  <c r="L5952" i="2"/>
  <c r="K5952" i="2"/>
  <c r="J5952" i="2"/>
  <c r="I5952" i="2"/>
  <c r="H5952" i="2"/>
  <c r="G5952" i="2"/>
  <c r="F5952" i="2"/>
  <c r="E5952" i="2"/>
  <c r="D5952" i="2"/>
  <c r="C5952" i="2"/>
  <c r="B5952" i="2"/>
  <c r="M5951" i="2"/>
  <c r="L5951" i="2"/>
  <c r="K5951" i="2"/>
  <c r="J5951" i="2"/>
  <c r="I5951" i="2"/>
  <c r="H5951" i="2"/>
  <c r="G5951" i="2"/>
  <c r="F5951" i="2"/>
  <c r="E5951" i="2"/>
  <c r="D5951" i="2"/>
  <c r="C5951" i="2"/>
  <c r="B5951" i="2"/>
  <c r="M5950" i="2"/>
  <c r="L5950" i="2"/>
  <c r="K5950" i="2"/>
  <c r="J5950" i="2"/>
  <c r="I5950" i="2"/>
  <c r="H5950" i="2"/>
  <c r="G5950" i="2"/>
  <c r="F5950" i="2"/>
  <c r="E5950" i="2"/>
  <c r="D5950" i="2"/>
  <c r="C5950" i="2"/>
  <c r="B5950" i="2"/>
  <c r="M5949" i="2"/>
  <c r="L5949" i="2"/>
  <c r="K5949" i="2"/>
  <c r="J5949" i="2"/>
  <c r="I5949" i="2"/>
  <c r="H5949" i="2"/>
  <c r="G5949" i="2"/>
  <c r="F5949" i="2"/>
  <c r="E5949" i="2"/>
  <c r="D5949" i="2"/>
  <c r="C5949" i="2"/>
  <c r="B5949" i="2"/>
  <c r="M5948" i="2"/>
  <c r="L5948" i="2"/>
  <c r="K5948" i="2"/>
  <c r="J5948" i="2"/>
  <c r="I5948" i="2"/>
  <c r="H5948" i="2"/>
  <c r="G5948" i="2"/>
  <c r="F5948" i="2"/>
  <c r="E5948" i="2"/>
  <c r="D5948" i="2"/>
  <c r="C5948" i="2"/>
  <c r="B5948" i="2"/>
  <c r="M5947" i="2"/>
  <c r="L5947" i="2"/>
  <c r="K5947" i="2"/>
  <c r="J5947" i="2"/>
  <c r="I5947" i="2"/>
  <c r="H5947" i="2"/>
  <c r="G5947" i="2"/>
  <c r="F5947" i="2"/>
  <c r="E5947" i="2"/>
  <c r="D5947" i="2"/>
  <c r="C5947" i="2"/>
  <c r="B5947" i="2"/>
  <c r="M5946" i="2"/>
  <c r="L5946" i="2"/>
  <c r="K5946" i="2"/>
  <c r="J5946" i="2"/>
  <c r="I5946" i="2"/>
  <c r="H5946" i="2"/>
  <c r="G5946" i="2"/>
  <c r="F5946" i="2"/>
  <c r="E5946" i="2"/>
  <c r="D5946" i="2"/>
  <c r="C5946" i="2"/>
  <c r="B5946" i="2"/>
  <c r="M5945" i="2"/>
  <c r="L5945" i="2"/>
  <c r="K5945" i="2"/>
  <c r="J5945" i="2"/>
  <c r="I5945" i="2"/>
  <c r="H5945" i="2"/>
  <c r="G5945" i="2"/>
  <c r="F5945" i="2"/>
  <c r="E5945" i="2"/>
  <c r="D5945" i="2"/>
  <c r="C5945" i="2"/>
  <c r="B5945" i="2"/>
  <c r="M5944" i="2"/>
  <c r="L5944" i="2"/>
  <c r="K5944" i="2"/>
  <c r="J5944" i="2"/>
  <c r="I5944" i="2"/>
  <c r="H5944" i="2"/>
  <c r="G5944" i="2"/>
  <c r="F5944" i="2"/>
  <c r="E5944" i="2"/>
  <c r="D5944" i="2"/>
  <c r="C5944" i="2"/>
  <c r="B5944" i="2"/>
  <c r="M5943" i="2"/>
  <c r="L5943" i="2"/>
  <c r="K5943" i="2"/>
  <c r="J5943" i="2"/>
  <c r="I5943" i="2"/>
  <c r="H5943" i="2"/>
  <c r="G5943" i="2"/>
  <c r="F5943" i="2"/>
  <c r="E5943" i="2"/>
  <c r="D5943" i="2"/>
  <c r="C5943" i="2"/>
  <c r="B5943" i="2"/>
  <c r="M5942" i="2"/>
  <c r="L5942" i="2"/>
  <c r="K5942" i="2"/>
  <c r="J5942" i="2"/>
  <c r="I5942" i="2"/>
  <c r="H5942" i="2"/>
  <c r="G5942" i="2"/>
  <c r="F5942" i="2"/>
  <c r="E5942" i="2"/>
  <c r="D5942" i="2"/>
  <c r="C5942" i="2"/>
  <c r="B5942" i="2"/>
  <c r="M5941" i="2"/>
  <c r="L5941" i="2"/>
  <c r="K5941" i="2"/>
  <c r="J5941" i="2"/>
  <c r="I5941" i="2"/>
  <c r="H5941" i="2"/>
  <c r="G5941" i="2"/>
  <c r="F5941" i="2"/>
  <c r="E5941" i="2"/>
  <c r="D5941" i="2"/>
  <c r="C5941" i="2"/>
  <c r="B5941" i="2"/>
  <c r="M5940" i="2"/>
  <c r="L5940" i="2"/>
  <c r="K5940" i="2"/>
  <c r="J5940" i="2"/>
  <c r="I5940" i="2"/>
  <c r="H5940" i="2"/>
  <c r="G5940" i="2"/>
  <c r="F5940" i="2"/>
  <c r="E5940" i="2"/>
  <c r="D5940" i="2"/>
  <c r="C5940" i="2"/>
  <c r="B5940" i="2"/>
  <c r="M5939" i="2"/>
  <c r="L5939" i="2"/>
  <c r="K5939" i="2"/>
  <c r="J5939" i="2"/>
  <c r="I5939" i="2"/>
  <c r="H5939" i="2"/>
  <c r="G5939" i="2"/>
  <c r="F5939" i="2"/>
  <c r="E5939" i="2"/>
  <c r="D5939" i="2"/>
  <c r="C5939" i="2"/>
  <c r="B5939" i="2"/>
  <c r="M5938" i="2"/>
  <c r="L5938" i="2"/>
  <c r="K5938" i="2"/>
  <c r="J5938" i="2"/>
  <c r="I5938" i="2"/>
  <c r="H5938" i="2"/>
  <c r="G5938" i="2"/>
  <c r="F5938" i="2"/>
  <c r="E5938" i="2"/>
  <c r="D5938" i="2"/>
  <c r="C5938" i="2"/>
  <c r="B5938" i="2"/>
  <c r="M5937" i="2"/>
  <c r="L5937" i="2"/>
  <c r="K5937" i="2"/>
  <c r="J5937" i="2"/>
  <c r="I5937" i="2"/>
  <c r="H5937" i="2"/>
  <c r="G5937" i="2"/>
  <c r="F5937" i="2"/>
  <c r="E5937" i="2"/>
  <c r="D5937" i="2"/>
  <c r="C5937" i="2"/>
  <c r="B5937" i="2"/>
  <c r="M5936" i="2"/>
  <c r="L5936" i="2"/>
  <c r="K5936" i="2"/>
  <c r="J5936" i="2"/>
  <c r="I5936" i="2"/>
  <c r="H5936" i="2"/>
  <c r="G5936" i="2"/>
  <c r="F5936" i="2"/>
  <c r="E5936" i="2"/>
  <c r="D5936" i="2"/>
  <c r="C5936" i="2"/>
  <c r="B5936" i="2"/>
  <c r="M5935" i="2"/>
  <c r="L5935" i="2"/>
  <c r="K5935" i="2"/>
  <c r="J5935" i="2"/>
  <c r="I5935" i="2"/>
  <c r="H5935" i="2"/>
  <c r="G5935" i="2"/>
  <c r="F5935" i="2"/>
  <c r="E5935" i="2"/>
  <c r="D5935" i="2"/>
  <c r="C5935" i="2"/>
  <c r="B5935" i="2"/>
  <c r="M5934" i="2"/>
  <c r="L5934" i="2"/>
  <c r="K5934" i="2"/>
  <c r="J5934" i="2"/>
  <c r="I5934" i="2"/>
  <c r="H5934" i="2"/>
  <c r="G5934" i="2"/>
  <c r="F5934" i="2"/>
  <c r="E5934" i="2"/>
  <c r="D5934" i="2"/>
  <c r="C5934" i="2"/>
  <c r="B5934" i="2"/>
  <c r="M5933" i="2"/>
  <c r="L5933" i="2"/>
  <c r="K5933" i="2"/>
  <c r="J5933" i="2"/>
  <c r="I5933" i="2"/>
  <c r="H5933" i="2"/>
  <c r="G5933" i="2"/>
  <c r="F5933" i="2"/>
  <c r="E5933" i="2"/>
  <c r="D5933" i="2"/>
  <c r="C5933" i="2"/>
  <c r="B5933" i="2"/>
  <c r="M5932" i="2"/>
  <c r="L5932" i="2"/>
  <c r="K5932" i="2"/>
  <c r="J5932" i="2"/>
  <c r="I5932" i="2"/>
  <c r="H5932" i="2"/>
  <c r="G5932" i="2"/>
  <c r="F5932" i="2"/>
  <c r="E5932" i="2"/>
  <c r="D5932" i="2"/>
  <c r="C5932" i="2"/>
  <c r="B5932" i="2"/>
  <c r="M5931" i="2"/>
  <c r="L5931" i="2"/>
  <c r="K5931" i="2"/>
  <c r="J5931" i="2"/>
  <c r="I5931" i="2"/>
  <c r="H5931" i="2"/>
  <c r="G5931" i="2"/>
  <c r="F5931" i="2"/>
  <c r="E5931" i="2"/>
  <c r="D5931" i="2"/>
  <c r="C5931" i="2"/>
  <c r="B5931" i="2"/>
  <c r="M5930" i="2"/>
  <c r="L5930" i="2"/>
  <c r="K5930" i="2"/>
  <c r="J5930" i="2"/>
  <c r="I5930" i="2"/>
  <c r="H5930" i="2"/>
  <c r="G5930" i="2"/>
  <c r="F5930" i="2"/>
  <c r="E5930" i="2"/>
  <c r="D5930" i="2"/>
  <c r="C5930" i="2"/>
  <c r="B5930" i="2"/>
  <c r="M5929" i="2"/>
  <c r="L5929" i="2"/>
  <c r="K5929" i="2"/>
  <c r="J5929" i="2"/>
  <c r="I5929" i="2"/>
  <c r="H5929" i="2"/>
  <c r="G5929" i="2"/>
  <c r="F5929" i="2"/>
  <c r="E5929" i="2"/>
  <c r="D5929" i="2"/>
  <c r="C5929" i="2"/>
  <c r="B5929" i="2"/>
  <c r="M5928" i="2"/>
  <c r="L5928" i="2"/>
  <c r="K5928" i="2"/>
  <c r="J5928" i="2"/>
  <c r="I5928" i="2"/>
  <c r="H5928" i="2"/>
  <c r="G5928" i="2"/>
  <c r="F5928" i="2"/>
  <c r="E5928" i="2"/>
  <c r="D5928" i="2"/>
  <c r="C5928" i="2"/>
  <c r="B5928" i="2"/>
  <c r="M5927" i="2"/>
  <c r="L5927" i="2"/>
  <c r="K5927" i="2"/>
  <c r="J5927" i="2"/>
  <c r="I5927" i="2"/>
  <c r="H5927" i="2"/>
  <c r="G5927" i="2"/>
  <c r="F5927" i="2"/>
  <c r="E5927" i="2"/>
  <c r="D5927" i="2"/>
  <c r="C5927" i="2"/>
  <c r="B5927" i="2"/>
  <c r="M5926" i="2"/>
  <c r="L5926" i="2"/>
  <c r="K5926" i="2"/>
  <c r="J5926" i="2"/>
  <c r="I5926" i="2"/>
  <c r="H5926" i="2"/>
  <c r="G5926" i="2"/>
  <c r="F5926" i="2"/>
  <c r="E5926" i="2"/>
  <c r="D5926" i="2"/>
  <c r="C5926" i="2"/>
  <c r="B5926" i="2"/>
  <c r="M5925" i="2"/>
  <c r="L5925" i="2"/>
  <c r="K5925" i="2"/>
  <c r="J5925" i="2"/>
  <c r="I5925" i="2"/>
  <c r="H5925" i="2"/>
  <c r="G5925" i="2"/>
  <c r="F5925" i="2"/>
  <c r="E5925" i="2"/>
  <c r="D5925" i="2"/>
  <c r="C5925" i="2"/>
  <c r="B5925" i="2"/>
  <c r="M5924" i="2"/>
  <c r="L5924" i="2"/>
  <c r="K5924" i="2"/>
  <c r="J5924" i="2"/>
  <c r="I5924" i="2"/>
  <c r="H5924" i="2"/>
  <c r="G5924" i="2"/>
  <c r="F5924" i="2"/>
  <c r="E5924" i="2"/>
  <c r="D5924" i="2"/>
  <c r="C5924" i="2"/>
  <c r="B5924" i="2"/>
  <c r="M5923" i="2"/>
  <c r="L5923" i="2"/>
  <c r="K5923" i="2"/>
  <c r="J5923" i="2"/>
  <c r="I5923" i="2"/>
  <c r="H5923" i="2"/>
  <c r="G5923" i="2"/>
  <c r="F5923" i="2"/>
  <c r="E5923" i="2"/>
  <c r="D5923" i="2"/>
  <c r="C5923" i="2"/>
  <c r="B5923" i="2"/>
  <c r="M5922" i="2"/>
  <c r="L5922" i="2"/>
  <c r="K5922" i="2"/>
  <c r="J5922" i="2"/>
  <c r="I5922" i="2"/>
  <c r="H5922" i="2"/>
  <c r="G5922" i="2"/>
  <c r="F5922" i="2"/>
  <c r="E5922" i="2"/>
  <c r="D5922" i="2"/>
  <c r="C5922" i="2"/>
  <c r="B5922" i="2"/>
  <c r="M5921" i="2"/>
  <c r="L5921" i="2"/>
  <c r="K5921" i="2"/>
  <c r="J5921" i="2"/>
  <c r="I5921" i="2"/>
  <c r="H5921" i="2"/>
  <c r="G5921" i="2"/>
  <c r="F5921" i="2"/>
  <c r="E5921" i="2"/>
  <c r="D5921" i="2"/>
  <c r="C5921" i="2"/>
  <c r="B5921" i="2"/>
  <c r="M5920" i="2"/>
  <c r="L5920" i="2"/>
  <c r="K5920" i="2"/>
  <c r="J5920" i="2"/>
  <c r="I5920" i="2"/>
  <c r="H5920" i="2"/>
  <c r="G5920" i="2"/>
  <c r="F5920" i="2"/>
  <c r="E5920" i="2"/>
  <c r="D5920" i="2"/>
  <c r="C5920" i="2"/>
  <c r="B5920" i="2"/>
  <c r="M5919" i="2"/>
  <c r="L5919" i="2"/>
  <c r="K5919" i="2"/>
  <c r="J5919" i="2"/>
  <c r="I5919" i="2"/>
  <c r="H5919" i="2"/>
  <c r="G5919" i="2"/>
  <c r="F5919" i="2"/>
  <c r="E5919" i="2"/>
  <c r="D5919" i="2"/>
  <c r="C5919" i="2"/>
  <c r="B5919" i="2"/>
  <c r="M5918" i="2"/>
  <c r="L5918" i="2"/>
  <c r="K5918" i="2"/>
  <c r="J5918" i="2"/>
  <c r="I5918" i="2"/>
  <c r="H5918" i="2"/>
  <c r="G5918" i="2"/>
  <c r="F5918" i="2"/>
  <c r="E5918" i="2"/>
  <c r="D5918" i="2"/>
  <c r="C5918" i="2"/>
  <c r="B5918" i="2"/>
  <c r="M5917" i="2"/>
  <c r="L5917" i="2"/>
  <c r="K5917" i="2"/>
  <c r="J5917" i="2"/>
  <c r="I5917" i="2"/>
  <c r="H5917" i="2"/>
  <c r="G5917" i="2"/>
  <c r="F5917" i="2"/>
  <c r="E5917" i="2"/>
  <c r="D5917" i="2"/>
  <c r="C5917" i="2"/>
  <c r="B5917" i="2"/>
  <c r="M5916" i="2"/>
  <c r="L5916" i="2"/>
  <c r="K5916" i="2"/>
  <c r="J5916" i="2"/>
  <c r="I5916" i="2"/>
  <c r="H5916" i="2"/>
  <c r="G5916" i="2"/>
  <c r="F5916" i="2"/>
  <c r="E5916" i="2"/>
  <c r="D5916" i="2"/>
  <c r="C5916" i="2"/>
  <c r="B5916" i="2"/>
  <c r="M5915" i="2"/>
  <c r="L5915" i="2"/>
  <c r="K5915" i="2"/>
  <c r="J5915" i="2"/>
  <c r="I5915" i="2"/>
  <c r="H5915" i="2"/>
  <c r="G5915" i="2"/>
  <c r="F5915" i="2"/>
  <c r="E5915" i="2"/>
  <c r="D5915" i="2"/>
  <c r="C5915" i="2"/>
  <c r="B5915" i="2"/>
  <c r="M5914" i="2"/>
  <c r="L5914" i="2"/>
  <c r="K5914" i="2"/>
  <c r="J5914" i="2"/>
  <c r="I5914" i="2"/>
  <c r="H5914" i="2"/>
  <c r="G5914" i="2"/>
  <c r="F5914" i="2"/>
  <c r="E5914" i="2"/>
  <c r="D5914" i="2"/>
  <c r="C5914" i="2"/>
  <c r="B5914" i="2"/>
  <c r="M5913" i="2"/>
  <c r="L5913" i="2"/>
  <c r="K5913" i="2"/>
  <c r="J5913" i="2"/>
  <c r="I5913" i="2"/>
  <c r="H5913" i="2"/>
  <c r="G5913" i="2"/>
  <c r="F5913" i="2"/>
  <c r="E5913" i="2"/>
  <c r="D5913" i="2"/>
  <c r="C5913" i="2"/>
  <c r="B5913" i="2"/>
  <c r="M5912" i="2"/>
  <c r="L5912" i="2"/>
  <c r="K5912" i="2"/>
  <c r="J5912" i="2"/>
  <c r="I5912" i="2"/>
  <c r="H5912" i="2"/>
  <c r="G5912" i="2"/>
  <c r="F5912" i="2"/>
  <c r="E5912" i="2"/>
  <c r="D5912" i="2"/>
  <c r="C5912" i="2"/>
  <c r="B5912" i="2"/>
  <c r="M5911" i="2"/>
  <c r="L5911" i="2"/>
  <c r="K5911" i="2"/>
  <c r="J5911" i="2"/>
  <c r="I5911" i="2"/>
  <c r="H5911" i="2"/>
  <c r="G5911" i="2"/>
  <c r="F5911" i="2"/>
  <c r="E5911" i="2"/>
  <c r="D5911" i="2"/>
  <c r="C5911" i="2"/>
  <c r="B5911" i="2"/>
  <c r="M5910" i="2"/>
  <c r="L5910" i="2"/>
  <c r="K5910" i="2"/>
  <c r="J5910" i="2"/>
  <c r="I5910" i="2"/>
  <c r="H5910" i="2"/>
  <c r="G5910" i="2"/>
  <c r="F5910" i="2"/>
  <c r="E5910" i="2"/>
  <c r="D5910" i="2"/>
  <c r="C5910" i="2"/>
  <c r="B5910" i="2"/>
  <c r="M5909" i="2"/>
  <c r="L5909" i="2"/>
  <c r="K5909" i="2"/>
  <c r="J5909" i="2"/>
  <c r="I5909" i="2"/>
  <c r="H5909" i="2"/>
  <c r="G5909" i="2"/>
  <c r="F5909" i="2"/>
  <c r="E5909" i="2"/>
  <c r="D5909" i="2"/>
  <c r="C5909" i="2"/>
  <c r="B5909" i="2"/>
  <c r="M5908" i="2"/>
  <c r="L5908" i="2"/>
  <c r="K5908" i="2"/>
  <c r="J5908" i="2"/>
  <c r="I5908" i="2"/>
  <c r="H5908" i="2"/>
  <c r="G5908" i="2"/>
  <c r="F5908" i="2"/>
  <c r="E5908" i="2"/>
  <c r="D5908" i="2"/>
  <c r="C5908" i="2"/>
  <c r="B5908" i="2"/>
  <c r="M5907" i="2"/>
  <c r="L5907" i="2"/>
  <c r="K5907" i="2"/>
  <c r="J5907" i="2"/>
  <c r="I5907" i="2"/>
  <c r="H5907" i="2"/>
  <c r="G5907" i="2"/>
  <c r="F5907" i="2"/>
  <c r="E5907" i="2"/>
  <c r="D5907" i="2"/>
  <c r="C5907" i="2"/>
  <c r="B5907" i="2"/>
  <c r="M5906" i="2"/>
  <c r="L5906" i="2"/>
  <c r="K5906" i="2"/>
  <c r="J5906" i="2"/>
  <c r="I5906" i="2"/>
  <c r="H5906" i="2"/>
  <c r="G5906" i="2"/>
  <c r="F5906" i="2"/>
  <c r="E5906" i="2"/>
  <c r="D5906" i="2"/>
  <c r="C5906" i="2"/>
  <c r="B5906" i="2"/>
  <c r="M5905" i="2"/>
  <c r="L5905" i="2"/>
  <c r="K5905" i="2"/>
  <c r="J5905" i="2"/>
  <c r="I5905" i="2"/>
  <c r="H5905" i="2"/>
  <c r="G5905" i="2"/>
  <c r="F5905" i="2"/>
  <c r="E5905" i="2"/>
  <c r="D5905" i="2"/>
  <c r="C5905" i="2"/>
  <c r="B5905" i="2"/>
  <c r="M5904" i="2"/>
  <c r="L5904" i="2"/>
  <c r="K5904" i="2"/>
  <c r="J5904" i="2"/>
  <c r="I5904" i="2"/>
  <c r="H5904" i="2"/>
  <c r="G5904" i="2"/>
  <c r="F5904" i="2"/>
  <c r="E5904" i="2"/>
  <c r="D5904" i="2"/>
  <c r="C5904" i="2"/>
  <c r="B5904" i="2"/>
  <c r="M5903" i="2"/>
  <c r="L5903" i="2"/>
  <c r="K5903" i="2"/>
  <c r="J5903" i="2"/>
  <c r="I5903" i="2"/>
  <c r="H5903" i="2"/>
  <c r="G5903" i="2"/>
  <c r="F5903" i="2"/>
  <c r="E5903" i="2"/>
  <c r="D5903" i="2"/>
  <c r="C5903" i="2"/>
  <c r="B5903" i="2"/>
  <c r="M5902" i="2"/>
  <c r="L5902" i="2"/>
  <c r="K5902" i="2"/>
  <c r="J5902" i="2"/>
  <c r="I5902" i="2"/>
  <c r="H5902" i="2"/>
  <c r="G5902" i="2"/>
  <c r="F5902" i="2"/>
  <c r="E5902" i="2"/>
  <c r="D5902" i="2"/>
  <c r="C5902" i="2"/>
  <c r="B5902" i="2"/>
  <c r="M5901" i="2"/>
  <c r="L5901" i="2"/>
  <c r="K5901" i="2"/>
  <c r="J5901" i="2"/>
  <c r="I5901" i="2"/>
  <c r="H5901" i="2"/>
  <c r="G5901" i="2"/>
  <c r="F5901" i="2"/>
  <c r="E5901" i="2"/>
  <c r="D5901" i="2"/>
  <c r="C5901" i="2"/>
  <c r="B5901" i="2"/>
  <c r="M5900" i="2"/>
  <c r="L5900" i="2"/>
  <c r="K5900" i="2"/>
  <c r="J5900" i="2"/>
  <c r="I5900" i="2"/>
  <c r="H5900" i="2"/>
  <c r="G5900" i="2"/>
  <c r="F5900" i="2"/>
  <c r="E5900" i="2"/>
  <c r="D5900" i="2"/>
  <c r="C5900" i="2"/>
  <c r="B5900" i="2"/>
  <c r="M5899" i="2"/>
  <c r="L5899" i="2"/>
  <c r="K5899" i="2"/>
  <c r="J5899" i="2"/>
  <c r="I5899" i="2"/>
  <c r="H5899" i="2"/>
  <c r="G5899" i="2"/>
  <c r="F5899" i="2"/>
  <c r="E5899" i="2"/>
  <c r="D5899" i="2"/>
  <c r="C5899" i="2"/>
  <c r="B5899" i="2"/>
  <c r="M5898" i="2"/>
  <c r="L5898" i="2"/>
  <c r="K5898" i="2"/>
  <c r="J5898" i="2"/>
  <c r="I5898" i="2"/>
  <c r="H5898" i="2"/>
  <c r="G5898" i="2"/>
  <c r="F5898" i="2"/>
  <c r="E5898" i="2"/>
  <c r="D5898" i="2"/>
  <c r="C5898" i="2"/>
  <c r="B5898" i="2"/>
  <c r="M5897" i="2"/>
  <c r="L5897" i="2"/>
  <c r="K5897" i="2"/>
  <c r="J5897" i="2"/>
  <c r="I5897" i="2"/>
  <c r="H5897" i="2"/>
  <c r="G5897" i="2"/>
  <c r="F5897" i="2"/>
  <c r="E5897" i="2"/>
  <c r="D5897" i="2"/>
  <c r="C5897" i="2"/>
  <c r="B5897" i="2"/>
  <c r="M5896" i="2"/>
  <c r="L5896" i="2"/>
  <c r="K5896" i="2"/>
  <c r="J5896" i="2"/>
  <c r="I5896" i="2"/>
  <c r="H5896" i="2"/>
  <c r="G5896" i="2"/>
  <c r="F5896" i="2"/>
  <c r="E5896" i="2"/>
  <c r="D5896" i="2"/>
  <c r="C5896" i="2"/>
  <c r="B5896" i="2"/>
  <c r="M5895" i="2"/>
  <c r="L5895" i="2"/>
  <c r="K5895" i="2"/>
  <c r="J5895" i="2"/>
  <c r="I5895" i="2"/>
  <c r="H5895" i="2"/>
  <c r="G5895" i="2"/>
  <c r="F5895" i="2"/>
  <c r="E5895" i="2"/>
  <c r="D5895" i="2"/>
  <c r="C5895" i="2"/>
  <c r="B5895" i="2"/>
  <c r="M5894" i="2"/>
  <c r="L5894" i="2"/>
  <c r="K5894" i="2"/>
  <c r="J5894" i="2"/>
  <c r="I5894" i="2"/>
  <c r="H5894" i="2"/>
  <c r="G5894" i="2"/>
  <c r="F5894" i="2"/>
  <c r="E5894" i="2"/>
  <c r="D5894" i="2"/>
  <c r="C5894" i="2"/>
  <c r="B5894" i="2"/>
  <c r="M5893" i="2"/>
  <c r="L5893" i="2"/>
  <c r="K5893" i="2"/>
  <c r="J5893" i="2"/>
  <c r="I5893" i="2"/>
  <c r="H5893" i="2"/>
  <c r="G5893" i="2"/>
  <c r="F5893" i="2"/>
  <c r="E5893" i="2"/>
  <c r="D5893" i="2"/>
  <c r="C5893" i="2"/>
  <c r="B5893" i="2"/>
  <c r="M5892" i="2"/>
  <c r="L5892" i="2"/>
  <c r="K5892" i="2"/>
  <c r="J5892" i="2"/>
  <c r="I5892" i="2"/>
  <c r="H5892" i="2"/>
  <c r="G5892" i="2"/>
  <c r="F5892" i="2"/>
  <c r="E5892" i="2"/>
  <c r="D5892" i="2"/>
  <c r="C5892" i="2"/>
  <c r="B5892" i="2"/>
  <c r="M5891" i="2"/>
  <c r="L5891" i="2"/>
  <c r="K5891" i="2"/>
  <c r="J5891" i="2"/>
  <c r="I5891" i="2"/>
  <c r="H5891" i="2"/>
  <c r="G5891" i="2"/>
  <c r="F5891" i="2"/>
  <c r="E5891" i="2"/>
  <c r="D5891" i="2"/>
  <c r="C5891" i="2"/>
  <c r="B5891" i="2"/>
  <c r="M5890" i="2"/>
  <c r="L5890" i="2"/>
  <c r="K5890" i="2"/>
  <c r="J5890" i="2"/>
  <c r="I5890" i="2"/>
  <c r="H5890" i="2"/>
  <c r="G5890" i="2"/>
  <c r="F5890" i="2"/>
  <c r="E5890" i="2"/>
  <c r="D5890" i="2"/>
  <c r="C5890" i="2"/>
  <c r="B5890" i="2"/>
  <c r="M5889" i="2"/>
  <c r="L5889" i="2"/>
  <c r="K5889" i="2"/>
  <c r="J5889" i="2"/>
  <c r="I5889" i="2"/>
  <c r="H5889" i="2"/>
  <c r="G5889" i="2"/>
  <c r="F5889" i="2"/>
  <c r="E5889" i="2"/>
  <c r="D5889" i="2"/>
  <c r="C5889" i="2"/>
  <c r="B5889" i="2"/>
  <c r="M5888" i="2"/>
  <c r="L5888" i="2"/>
  <c r="K5888" i="2"/>
  <c r="J5888" i="2"/>
  <c r="I5888" i="2"/>
  <c r="H5888" i="2"/>
  <c r="G5888" i="2"/>
  <c r="F5888" i="2"/>
  <c r="E5888" i="2"/>
  <c r="D5888" i="2"/>
  <c r="C5888" i="2"/>
  <c r="B5888" i="2"/>
  <c r="M5887" i="2"/>
  <c r="L5887" i="2"/>
  <c r="K5887" i="2"/>
  <c r="J5887" i="2"/>
  <c r="I5887" i="2"/>
  <c r="H5887" i="2"/>
  <c r="G5887" i="2"/>
  <c r="F5887" i="2"/>
  <c r="E5887" i="2"/>
  <c r="D5887" i="2"/>
  <c r="C5887" i="2"/>
  <c r="B5887" i="2"/>
  <c r="M5886" i="2"/>
  <c r="L5886" i="2"/>
  <c r="K5886" i="2"/>
  <c r="J5886" i="2"/>
  <c r="I5886" i="2"/>
  <c r="H5886" i="2"/>
  <c r="G5886" i="2"/>
  <c r="F5886" i="2"/>
  <c r="E5886" i="2"/>
  <c r="D5886" i="2"/>
  <c r="C5886" i="2"/>
  <c r="B5886" i="2"/>
  <c r="M5885" i="2"/>
  <c r="L5885" i="2"/>
  <c r="K5885" i="2"/>
  <c r="J5885" i="2"/>
  <c r="I5885" i="2"/>
  <c r="H5885" i="2"/>
  <c r="G5885" i="2"/>
  <c r="F5885" i="2"/>
  <c r="E5885" i="2"/>
  <c r="D5885" i="2"/>
  <c r="C5885" i="2"/>
  <c r="B5885" i="2"/>
  <c r="M5884" i="2"/>
  <c r="L5884" i="2"/>
  <c r="K5884" i="2"/>
  <c r="J5884" i="2"/>
  <c r="I5884" i="2"/>
  <c r="H5884" i="2"/>
  <c r="G5884" i="2"/>
  <c r="F5884" i="2"/>
  <c r="E5884" i="2"/>
  <c r="D5884" i="2"/>
  <c r="C5884" i="2"/>
  <c r="B5884" i="2"/>
  <c r="M5883" i="2"/>
  <c r="L5883" i="2"/>
  <c r="K5883" i="2"/>
  <c r="J5883" i="2"/>
  <c r="I5883" i="2"/>
  <c r="H5883" i="2"/>
  <c r="G5883" i="2"/>
  <c r="F5883" i="2"/>
  <c r="E5883" i="2"/>
  <c r="D5883" i="2"/>
  <c r="C5883" i="2"/>
  <c r="B5883" i="2"/>
  <c r="M5882" i="2"/>
  <c r="L5882" i="2"/>
  <c r="K5882" i="2"/>
  <c r="J5882" i="2"/>
  <c r="I5882" i="2"/>
  <c r="H5882" i="2"/>
  <c r="G5882" i="2"/>
  <c r="F5882" i="2"/>
  <c r="E5882" i="2"/>
  <c r="D5882" i="2"/>
  <c r="C5882" i="2"/>
  <c r="B5882" i="2"/>
  <c r="M5881" i="2"/>
  <c r="L5881" i="2"/>
  <c r="K5881" i="2"/>
  <c r="J5881" i="2"/>
  <c r="I5881" i="2"/>
  <c r="H5881" i="2"/>
  <c r="G5881" i="2"/>
  <c r="F5881" i="2"/>
  <c r="E5881" i="2"/>
  <c r="D5881" i="2"/>
  <c r="C5881" i="2"/>
  <c r="B5881" i="2"/>
  <c r="M5880" i="2"/>
  <c r="L5880" i="2"/>
  <c r="K5880" i="2"/>
  <c r="J5880" i="2"/>
  <c r="I5880" i="2"/>
  <c r="H5880" i="2"/>
  <c r="G5880" i="2"/>
  <c r="F5880" i="2"/>
  <c r="E5880" i="2"/>
  <c r="D5880" i="2"/>
  <c r="C5880" i="2"/>
  <c r="B5880" i="2"/>
  <c r="M5879" i="2"/>
  <c r="L5879" i="2"/>
  <c r="K5879" i="2"/>
  <c r="J5879" i="2"/>
  <c r="I5879" i="2"/>
  <c r="H5879" i="2"/>
  <c r="G5879" i="2"/>
  <c r="F5879" i="2"/>
  <c r="E5879" i="2"/>
  <c r="D5879" i="2"/>
  <c r="C5879" i="2"/>
  <c r="B5879" i="2"/>
  <c r="M5878" i="2"/>
  <c r="L5878" i="2"/>
  <c r="K5878" i="2"/>
  <c r="J5878" i="2"/>
  <c r="I5878" i="2"/>
  <c r="H5878" i="2"/>
  <c r="G5878" i="2"/>
  <c r="F5878" i="2"/>
  <c r="E5878" i="2"/>
  <c r="D5878" i="2"/>
  <c r="C5878" i="2"/>
  <c r="B5878" i="2"/>
  <c r="M5877" i="2"/>
  <c r="L5877" i="2"/>
  <c r="K5877" i="2"/>
  <c r="J5877" i="2"/>
  <c r="I5877" i="2"/>
  <c r="H5877" i="2"/>
  <c r="G5877" i="2"/>
  <c r="F5877" i="2"/>
  <c r="E5877" i="2"/>
  <c r="D5877" i="2"/>
  <c r="C5877" i="2"/>
  <c r="B5877" i="2"/>
  <c r="M5876" i="2"/>
  <c r="L5876" i="2"/>
  <c r="K5876" i="2"/>
  <c r="J5876" i="2"/>
  <c r="I5876" i="2"/>
  <c r="H5876" i="2"/>
  <c r="G5876" i="2"/>
  <c r="F5876" i="2"/>
  <c r="E5876" i="2"/>
  <c r="D5876" i="2"/>
  <c r="C5876" i="2"/>
  <c r="B5876" i="2"/>
  <c r="M5875" i="2"/>
  <c r="L5875" i="2"/>
  <c r="K5875" i="2"/>
  <c r="J5875" i="2"/>
  <c r="I5875" i="2"/>
  <c r="H5875" i="2"/>
  <c r="G5875" i="2"/>
  <c r="F5875" i="2"/>
  <c r="E5875" i="2"/>
  <c r="D5875" i="2"/>
  <c r="C5875" i="2"/>
  <c r="B5875" i="2"/>
  <c r="M5874" i="2"/>
  <c r="L5874" i="2"/>
  <c r="K5874" i="2"/>
  <c r="J5874" i="2"/>
  <c r="I5874" i="2"/>
  <c r="H5874" i="2"/>
  <c r="G5874" i="2"/>
  <c r="F5874" i="2"/>
  <c r="E5874" i="2"/>
  <c r="D5874" i="2"/>
  <c r="C5874" i="2"/>
  <c r="B5874" i="2"/>
  <c r="M5873" i="2"/>
  <c r="L5873" i="2"/>
  <c r="K5873" i="2"/>
  <c r="J5873" i="2"/>
  <c r="I5873" i="2"/>
  <c r="H5873" i="2"/>
  <c r="G5873" i="2"/>
  <c r="F5873" i="2"/>
  <c r="E5873" i="2"/>
  <c r="D5873" i="2"/>
  <c r="C5873" i="2"/>
  <c r="B5873" i="2"/>
  <c r="M5872" i="2"/>
  <c r="L5872" i="2"/>
  <c r="K5872" i="2"/>
  <c r="J5872" i="2"/>
  <c r="I5872" i="2"/>
  <c r="H5872" i="2"/>
  <c r="G5872" i="2"/>
  <c r="F5872" i="2"/>
  <c r="E5872" i="2"/>
  <c r="D5872" i="2"/>
  <c r="C5872" i="2"/>
  <c r="B5872" i="2"/>
  <c r="M5871" i="2"/>
  <c r="L5871" i="2"/>
  <c r="K5871" i="2"/>
  <c r="J5871" i="2"/>
  <c r="I5871" i="2"/>
  <c r="H5871" i="2"/>
  <c r="G5871" i="2"/>
  <c r="F5871" i="2"/>
  <c r="E5871" i="2"/>
  <c r="D5871" i="2"/>
  <c r="C5871" i="2"/>
  <c r="B5871" i="2"/>
  <c r="M5870" i="2"/>
  <c r="L5870" i="2"/>
  <c r="K5870" i="2"/>
  <c r="J5870" i="2"/>
  <c r="I5870" i="2"/>
  <c r="H5870" i="2"/>
  <c r="G5870" i="2"/>
  <c r="F5870" i="2"/>
  <c r="E5870" i="2"/>
  <c r="D5870" i="2"/>
  <c r="C5870" i="2"/>
  <c r="B5870" i="2"/>
  <c r="M5869" i="2"/>
  <c r="L5869" i="2"/>
  <c r="K5869" i="2"/>
  <c r="J5869" i="2"/>
  <c r="I5869" i="2"/>
  <c r="H5869" i="2"/>
  <c r="G5869" i="2"/>
  <c r="F5869" i="2"/>
  <c r="E5869" i="2"/>
  <c r="D5869" i="2"/>
  <c r="C5869" i="2"/>
  <c r="B5869" i="2"/>
  <c r="M5868" i="2"/>
  <c r="L5868" i="2"/>
  <c r="K5868" i="2"/>
  <c r="J5868" i="2"/>
  <c r="I5868" i="2"/>
  <c r="H5868" i="2"/>
  <c r="G5868" i="2"/>
  <c r="F5868" i="2"/>
  <c r="E5868" i="2"/>
  <c r="D5868" i="2"/>
  <c r="C5868" i="2"/>
  <c r="B5868" i="2"/>
  <c r="M5867" i="2"/>
  <c r="L5867" i="2"/>
  <c r="K5867" i="2"/>
  <c r="J5867" i="2"/>
  <c r="I5867" i="2"/>
  <c r="H5867" i="2"/>
  <c r="G5867" i="2"/>
  <c r="F5867" i="2"/>
  <c r="E5867" i="2"/>
  <c r="D5867" i="2"/>
  <c r="C5867" i="2"/>
  <c r="B5867" i="2"/>
  <c r="M5866" i="2"/>
  <c r="L5866" i="2"/>
  <c r="K5866" i="2"/>
  <c r="J5866" i="2"/>
  <c r="I5866" i="2"/>
  <c r="H5866" i="2"/>
  <c r="G5866" i="2"/>
  <c r="F5866" i="2"/>
  <c r="E5866" i="2"/>
  <c r="D5866" i="2"/>
  <c r="C5866" i="2"/>
  <c r="B5866" i="2"/>
  <c r="M5865" i="2"/>
  <c r="L5865" i="2"/>
  <c r="K5865" i="2"/>
  <c r="J5865" i="2"/>
  <c r="I5865" i="2"/>
  <c r="H5865" i="2"/>
  <c r="G5865" i="2"/>
  <c r="F5865" i="2"/>
  <c r="E5865" i="2"/>
  <c r="D5865" i="2"/>
  <c r="C5865" i="2"/>
  <c r="B5865" i="2"/>
  <c r="M5864" i="2"/>
  <c r="L5864" i="2"/>
  <c r="K5864" i="2"/>
  <c r="J5864" i="2"/>
  <c r="I5864" i="2"/>
  <c r="H5864" i="2"/>
  <c r="G5864" i="2"/>
  <c r="F5864" i="2"/>
  <c r="E5864" i="2"/>
  <c r="D5864" i="2"/>
  <c r="C5864" i="2"/>
  <c r="B5864" i="2"/>
  <c r="M5863" i="2"/>
  <c r="L5863" i="2"/>
  <c r="K5863" i="2"/>
  <c r="J5863" i="2"/>
  <c r="I5863" i="2"/>
  <c r="H5863" i="2"/>
  <c r="G5863" i="2"/>
  <c r="F5863" i="2"/>
  <c r="E5863" i="2"/>
  <c r="D5863" i="2"/>
  <c r="C5863" i="2"/>
  <c r="B5863" i="2"/>
  <c r="M5862" i="2"/>
  <c r="L5862" i="2"/>
  <c r="K5862" i="2"/>
  <c r="J5862" i="2"/>
  <c r="I5862" i="2"/>
  <c r="H5862" i="2"/>
  <c r="G5862" i="2"/>
  <c r="F5862" i="2"/>
  <c r="E5862" i="2"/>
  <c r="D5862" i="2"/>
  <c r="C5862" i="2"/>
  <c r="B5862" i="2"/>
  <c r="M5861" i="2"/>
  <c r="L5861" i="2"/>
  <c r="K5861" i="2"/>
  <c r="J5861" i="2"/>
  <c r="I5861" i="2"/>
  <c r="H5861" i="2"/>
  <c r="G5861" i="2"/>
  <c r="F5861" i="2"/>
  <c r="E5861" i="2"/>
  <c r="D5861" i="2"/>
  <c r="C5861" i="2"/>
  <c r="B5861" i="2"/>
  <c r="M5860" i="2"/>
  <c r="L5860" i="2"/>
  <c r="K5860" i="2"/>
  <c r="J5860" i="2"/>
  <c r="I5860" i="2"/>
  <c r="H5860" i="2"/>
  <c r="G5860" i="2"/>
  <c r="F5860" i="2"/>
  <c r="E5860" i="2"/>
  <c r="D5860" i="2"/>
  <c r="C5860" i="2"/>
  <c r="B5860" i="2"/>
  <c r="M5859" i="2"/>
  <c r="L5859" i="2"/>
  <c r="K5859" i="2"/>
  <c r="J5859" i="2"/>
  <c r="I5859" i="2"/>
  <c r="H5859" i="2"/>
  <c r="G5859" i="2"/>
  <c r="F5859" i="2"/>
  <c r="E5859" i="2"/>
  <c r="D5859" i="2"/>
  <c r="C5859" i="2"/>
  <c r="B5859" i="2"/>
  <c r="M5858" i="2"/>
  <c r="L5858" i="2"/>
  <c r="K5858" i="2"/>
  <c r="J5858" i="2"/>
  <c r="I5858" i="2"/>
  <c r="H5858" i="2"/>
  <c r="G5858" i="2"/>
  <c r="F5858" i="2"/>
  <c r="E5858" i="2"/>
  <c r="D5858" i="2"/>
  <c r="C5858" i="2"/>
  <c r="B5858" i="2"/>
  <c r="M5857" i="2"/>
  <c r="L5857" i="2"/>
  <c r="K5857" i="2"/>
  <c r="J5857" i="2"/>
  <c r="I5857" i="2"/>
  <c r="H5857" i="2"/>
  <c r="G5857" i="2"/>
  <c r="F5857" i="2"/>
  <c r="E5857" i="2"/>
  <c r="D5857" i="2"/>
  <c r="C5857" i="2"/>
  <c r="B5857" i="2"/>
  <c r="M5856" i="2"/>
  <c r="L5856" i="2"/>
  <c r="K5856" i="2"/>
  <c r="J5856" i="2"/>
  <c r="I5856" i="2"/>
  <c r="H5856" i="2"/>
  <c r="G5856" i="2"/>
  <c r="F5856" i="2"/>
  <c r="E5856" i="2"/>
  <c r="D5856" i="2"/>
  <c r="C5856" i="2"/>
  <c r="B5856" i="2"/>
  <c r="M5855" i="2"/>
  <c r="L5855" i="2"/>
  <c r="K5855" i="2"/>
  <c r="J5855" i="2"/>
  <c r="I5855" i="2"/>
  <c r="H5855" i="2"/>
  <c r="G5855" i="2"/>
  <c r="F5855" i="2"/>
  <c r="E5855" i="2"/>
  <c r="D5855" i="2"/>
  <c r="C5855" i="2"/>
  <c r="B5855" i="2"/>
  <c r="M5854" i="2"/>
  <c r="L5854" i="2"/>
  <c r="K5854" i="2"/>
  <c r="J5854" i="2"/>
  <c r="I5854" i="2"/>
  <c r="H5854" i="2"/>
  <c r="G5854" i="2"/>
  <c r="F5854" i="2"/>
  <c r="E5854" i="2"/>
  <c r="D5854" i="2"/>
  <c r="C5854" i="2"/>
  <c r="B5854" i="2"/>
  <c r="M5853" i="2"/>
  <c r="L5853" i="2"/>
  <c r="K5853" i="2"/>
  <c r="J5853" i="2"/>
  <c r="I5853" i="2"/>
  <c r="H5853" i="2"/>
  <c r="G5853" i="2"/>
  <c r="F5853" i="2"/>
  <c r="E5853" i="2"/>
  <c r="D5853" i="2"/>
  <c r="C5853" i="2"/>
  <c r="B5853" i="2"/>
  <c r="M5852" i="2"/>
  <c r="L5852" i="2"/>
  <c r="K5852" i="2"/>
  <c r="J5852" i="2"/>
  <c r="I5852" i="2"/>
  <c r="H5852" i="2"/>
  <c r="G5852" i="2"/>
  <c r="F5852" i="2"/>
  <c r="E5852" i="2"/>
  <c r="D5852" i="2"/>
  <c r="C5852" i="2"/>
  <c r="B5852" i="2"/>
  <c r="M5851" i="2"/>
  <c r="L5851" i="2"/>
  <c r="K5851" i="2"/>
  <c r="J5851" i="2"/>
  <c r="I5851" i="2"/>
  <c r="H5851" i="2"/>
  <c r="G5851" i="2"/>
  <c r="F5851" i="2"/>
  <c r="E5851" i="2"/>
  <c r="D5851" i="2"/>
  <c r="C5851" i="2"/>
  <c r="B5851" i="2"/>
  <c r="M5850" i="2"/>
  <c r="L5850" i="2"/>
  <c r="K5850" i="2"/>
  <c r="J5850" i="2"/>
  <c r="I5850" i="2"/>
  <c r="H5850" i="2"/>
  <c r="G5850" i="2"/>
  <c r="F5850" i="2"/>
  <c r="E5850" i="2"/>
  <c r="D5850" i="2"/>
  <c r="C5850" i="2"/>
  <c r="B5850" i="2"/>
  <c r="M5849" i="2"/>
  <c r="L5849" i="2"/>
  <c r="K5849" i="2"/>
  <c r="J5849" i="2"/>
  <c r="I5849" i="2"/>
  <c r="H5849" i="2"/>
  <c r="G5849" i="2"/>
  <c r="F5849" i="2"/>
  <c r="E5849" i="2"/>
  <c r="D5849" i="2"/>
  <c r="C5849" i="2"/>
  <c r="B5849" i="2"/>
  <c r="M5848" i="2"/>
  <c r="L5848" i="2"/>
  <c r="K5848" i="2"/>
  <c r="J5848" i="2"/>
  <c r="I5848" i="2"/>
  <c r="H5848" i="2"/>
  <c r="G5848" i="2"/>
  <c r="F5848" i="2"/>
  <c r="E5848" i="2"/>
  <c r="D5848" i="2"/>
  <c r="C5848" i="2"/>
  <c r="B5848" i="2"/>
  <c r="M5847" i="2"/>
  <c r="L5847" i="2"/>
  <c r="K5847" i="2"/>
  <c r="J5847" i="2"/>
  <c r="I5847" i="2"/>
  <c r="H5847" i="2"/>
  <c r="G5847" i="2"/>
  <c r="F5847" i="2"/>
  <c r="E5847" i="2"/>
  <c r="D5847" i="2"/>
  <c r="C5847" i="2"/>
  <c r="B5847" i="2"/>
  <c r="M5846" i="2"/>
  <c r="L5846" i="2"/>
  <c r="K5846" i="2"/>
  <c r="J5846" i="2"/>
  <c r="I5846" i="2"/>
  <c r="H5846" i="2"/>
  <c r="G5846" i="2"/>
  <c r="F5846" i="2"/>
  <c r="E5846" i="2"/>
  <c r="D5846" i="2"/>
  <c r="C5846" i="2"/>
  <c r="B5846" i="2"/>
  <c r="M5845" i="2"/>
  <c r="L5845" i="2"/>
  <c r="K5845" i="2"/>
  <c r="J5845" i="2"/>
  <c r="I5845" i="2"/>
  <c r="H5845" i="2"/>
  <c r="G5845" i="2"/>
  <c r="F5845" i="2"/>
  <c r="E5845" i="2"/>
  <c r="D5845" i="2"/>
  <c r="C5845" i="2"/>
  <c r="B5845" i="2"/>
  <c r="M5844" i="2"/>
  <c r="L5844" i="2"/>
  <c r="K5844" i="2"/>
  <c r="J5844" i="2"/>
  <c r="I5844" i="2"/>
  <c r="H5844" i="2"/>
  <c r="G5844" i="2"/>
  <c r="F5844" i="2"/>
  <c r="E5844" i="2"/>
  <c r="D5844" i="2"/>
  <c r="C5844" i="2"/>
  <c r="B5844" i="2"/>
  <c r="M5843" i="2"/>
  <c r="L5843" i="2"/>
  <c r="K5843" i="2"/>
  <c r="J5843" i="2"/>
  <c r="I5843" i="2"/>
  <c r="H5843" i="2"/>
  <c r="G5843" i="2"/>
  <c r="F5843" i="2"/>
  <c r="E5843" i="2"/>
  <c r="D5843" i="2"/>
  <c r="C5843" i="2"/>
  <c r="B5843" i="2"/>
  <c r="M5842" i="2"/>
  <c r="L5842" i="2"/>
  <c r="K5842" i="2"/>
  <c r="J5842" i="2"/>
  <c r="I5842" i="2"/>
  <c r="H5842" i="2"/>
  <c r="G5842" i="2"/>
  <c r="F5842" i="2"/>
  <c r="E5842" i="2"/>
  <c r="D5842" i="2"/>
  <c r="C5842" i="2"/>
  <c r="B5842" i="2"/>
  <c r="M5841" i="2"/>
  <c r="L5841" i="2"/>
  <c r="K5841" i="2"/>
  <c r="J5841" i="2"/>
  <c r="I5841" i="2"/>
  <c r="H5841" i="2"/>
  <c r="G5841" i="2"/>
  <c r="F5841" i="2"/>
  <c r="E5841" i="2"/>
  <c r="D5841" i="2"/>
  <c r="C5841" i="2"/>
  <c r="B5841" i="2"/>
  <c r="M5840" i="2"/>
  <c r="L5840" i="2"/>
  <c r="K5840" i="2"/>
  <c r="J5840" i="2"/>
  <c r="I5840" i="2"/>
  <c r="H5840" i="2"/>
  <c r="G5840" i="2"/>
  <c r="F5840" i="2"/>
  <c r="E5840" i="2"/>
  <c r="D5840" i="2"/>
  <c r="C5840" i="2"/>
  <c r="B5840" i="2"/>
  <c r="M5839" i="2"/>
  <c r="L5839" i="2"/>
  <c r="K5839" i="2"/>
  <c r="J5839" i="2"/>
  <c r="I5839" i="2"/>
  <c r="H5839" i="2"/>
  <c r="G5839" i="2"/>
  <c r="F5839" i="2"/>
  <c r="E5839" i="2"/>
  <c r="D5839" i="2"/>
  <c r="C5839" i="2"/>
  <c r="B5839" i="2"/>
  <c r="M5838" i="2"/>
  <c r="L5838" i="2"/>
  <c r="K5838" i="2"/>
  <c r="J5838" i="2"/>
  <c r="I5838" i="2"/>
  <c r="H5838" i="2"/>
  <c r="G5838" i="2"/>
  <c r="F5838" i="2"/>
  <c r="E5838" i="2"/>
  <c r="D5838" i="2"/>
  <c r="C5838" i="2"/>
  <c r="B5838" i="2"/>
  <c r="M5837" i="2"/>
  <c r="L5837" i="2"/>
  <c r="K5837" i="2"/>
  <c r="J5837" i="2"/>
  <c r="I5837" i="2"/>
  <c r="H5837" i="2"/>
  <c r="G5837" i="2"/>
  <c r="F5837" i="2"/>
  <c r="E5837" i="2"/>
  <c r="D5837" i="2"/>
  <c r="C5837" i="2"/>
  <c r="B5837" i="2"/>
  <c r="M5836" i="2"/>
  <c r="L5836" i="2"/>
  <c r="K5836" i="2"/>
  <c r="J5836" i="2"/>
  <c r="I5836" i="2"/>
  <c r="H5836" i="2"/>
  <c r="G5836" i="2"/>
  <c r="F5836" i="2"/>
  <c r="E5836" i="2"/>
  <c r="D5836" i="2"/>
  <c r="C5836" i="2"/>
  <c r="B5836" i="2"/>
  <c r="M5835" i="2"/>
  <c r="L5835" i="2"/>
  <c r="K5835" i="2"/>
  <c r="J5835" i="2"/>
  <c r="I5835" i="2"/>
  <c r="H5835" i="2"/>
  <c r="G5835" i="2"/>
  <c r="F5835" i="2"/>
  <c r="E5835" i="2"/>
  <c r="D5835" i="2"/>
  <c r="C5835" i="2"/>
  <c r="B5835" i="2"/>
  <c r="M5834" i="2"/>
  <c r="L5834" i="2"/>
  <c r="K5834" i="2"/>
  <c r="J5834" i="2"/>
  <c r="I5834" i="2"/>
  <c r="H5834" i="2"/>
  <c r="G5834" i="2"/>
  <c r="F5834" i="2"/>
  <c r="E5834" i="2"/>
  <c r="D5834" i="2"/>
  <c r="C5834" i="2"/>
  <c r="B5834" i="2"/>
  <c r="M5833" i="2"/>
  <c r="L5833" i="2"/>
  <c r="K5833" i="2"/>
  <c r="J5833" i="2"/>
  <c r="I5833" i="2"/>
  <c r="H5833" i="2"/>
  <c r="G5833" i="2"/>
  <c r="F5833" i="2"/>
  <c r="E5833" i="2"/>
  <c r="D5833" i="2"/>
  <c r="C5833" i="2"/>
  <c r="B5833" i="2"/>
  <c r="M5832" i="2"/>
  <c r="L5832" i="2"/>
  <c r="K5832" i="2"/>
  <c r="J5832" i="2"/>
  <c r="I5832" i="2"/>
  <c r="H5832" i="2"/>
  <c r="G5832" i="2"/>
  <c r="F5832" i="2"/>
  <c r="E5832" i="2"/>
  <c r="D5832" i="2"/>
  <c r="C5832" i="2"/>
  <c r="B5832" i="2"/>
  <c r="M5831" i="2"/>
  <c r="L5831" i="2"/>
  <c r="K5831" i="2"/>
  <c r="J5831" i="2"/>
  <c r="I5831" i="2"/>
  <c r="H5831" i="2"/>
  <c r="G5831" i="2"/>
  <c r="F5831" i="2"/>
  <c r="E5831" i="2"/>
  <c r="D5831" i="2"/>
  <c r="C5831" i="2"/>
  <c r="B5831" i="2"/>
  <c r="M5830" i="2"/>
  <c r="L5830" i="2"/>
  <c r="K5830" i="2"/>
  <c r="J5830" i="2"/>
  <c r="I5830" i="2"/>
  <c r="H5830" i="2"/>
  <c r="G5830" i="2"/>
  <c r="F5830" i="2"/>
  <c r="E5830" i="2"/>
  <c r="D5830" i="2"/>
  <c r="C5830" i="2"/>
  <c r="B5830" i="2"/>
  <c r="M5829" i="2"/>
  <c r="L5829" i="2"/>
  <c r="K5829" i="2"/>
  <c r="J5829" i="2"/>
  <c r="I5829" i="2"/>
  <c r="H5829" i="2"/>
  <c r="G5829" i="2"/>
  <c r="F5829" i="2"/>
  <c r="E5829" i="2"/>
  <c r="D5829" i="2"/>
  <c r="C5829" i="2"/>
  <c r="B5829" i="2"/>
  <c r="M5828" i="2"/>
  <c r="L5828" i="2"/>
  <c r="K5828" i="2"/>
  <c r="J5828" i="2"/>
  <c r="I5828" i="2"/>
  <c r="H5828" i="2"/>
  <c r="G5828" i="2"/>
  <c r="F5828" i="2"/>
  <c r="E5828" i="2"/>
  <c r="D5828" i="2"/>
  <c r="C5828" i="2"/>
  <c r="B5828" i="2"/>
  <c r="M5827" i="2"/>
  <c r="L5827" i="2"/>
  <c r="K5827" i="2"/>
  <c r="J5827" i="2"/>
  <c r="I5827" i="2"/>
  <c r="H5827" i="2"/>
  <c r="G5827" i="2"/>
  <c r="F5827" i="2"/>
  <c r="E5827" i="2"/>
  <c r="D5827" i="2"/>
  <c r="C5827" i="2"/>
  <c r="B5827" i="2"/>
  <c r="M5826" i="2"/>
  <c r="L5826" i="2"/>
  <c r="K5826" i="2"/>
  <c r="J5826" i="2"/>
  <c r="I5826" i="2"/>
  <c r="H5826" i="2"/>
  <c r="G5826" i="2"/>
  <c r="F5826" i="2"/>
  <c r="E5826" i="2"/>
  <c r="D5826" i="2"/>
  <c r="C5826" i="2"/>
  <c r="B5826" i="2"/>
  <c r="M5825" i="2"/>
  <c r="L5825" i="2"/>
  <c r="K5825" i="2"/>
  <c r="J5825" i="2"/>
  <c r="I5825" i="2"/>
  <c r="H5825" i="2"/>
  <c r="G5825" i="2"/>
  <c r="F5825" i="2"/>
  <c r="E5825" i="2"/>
  <c r="D5825" i="2"/>
  <c r="C5825" i="2"/>
  <c r="B5825" i="2"/>
  <c r="M5824" i="2"/>
  <c r="L5824" i="2"/>
  <c r="K5824" i="2"/>
  <c r="J5824" i="2"/>
  <c r="I5824" i="2"/>
  <c r="H5824" i="2"/>
  <c r="G5824" i="2"/>
  <c r="F5824" i="2"/>
  <c r="E5824" i="2"/>
  <c r="D5824" i="2"/>
  <c r="C5824" i="2"/>
  <c r="B5824" i="2"/>
  <c r="M5823" i="2"/>
  <c r="L5823" i="2"/>
  <c r="K5823" i="2"/>
  <c r="J5823" i="2"/>
  <c r="I5823" i="2"/>
  <c r="H5823" i="2"/>
  <c r="G5823" i="2"/>
  <c r="F5823" i="2"/>
  <c r="E5823" i="2"/>
  <c r="D5823" i="2"/>
  <c r="C5823" i="2"/>
  <c r="B5823" i="2"/>
  <c r="M5822" i="2"/>
  <c r="L5822" i="2"/>
  <c r="K5822" i="2"/>
  <c r="J5822" i="2"/>
  <c r="I5822" i="2"/>
  <c r="H5822" i="2"/>
  <c r="G5822" i="2"/>
  <c r="F5822" i="2"/>
  <c r="E5822" i="2"/>
  <c r="D5822" i="2"/>
  <c r="C5822" i="2"/>
  <c r="B5822" i="2"/>
  <c r="M5821" i="2"/>
  <c r="L5821" i="2"/>
  <c r="K5821" i="2"/>
  <c r="J5821" i="2"/>
  <c r="I5821" i="2"/>
  <c r="H5821" i="2"/>
  <c r="G5821" i="2"/>
  <c r="F5821" i="2"/>
  <c r="E5821" i="2"/>
  <c r="D5821" i="2"/>
  <c r="C5821" i="2"/>
  <c r="B5821" i="2"/>
  <c r="M5820" i="2"/>
  <c r="L5820" i="2"/>
  <c r="K5820" i="2"/>
  <c r="J5820" i="2"/>
  <c r="I5820" i="2"/>
  <c r="H5820" i="2"/>
  <c r="G5820" i="2"/>
  <c r="F5820" i="2"/>
  <c r="E5820" i="2"/>
  <c r="D5820" i="2"/>
  <c r="C5820" i="2"/>
  <c r="B5820" i="2"/>
  <c r="M5819" i="2"/>
  <c r="L5819" i="2"/>
  <c r="K5819" i="2"/>
  <c r="J5819" i="2"/>
  <c r="I5819" i="2"/>
  <c r="H5819" i="2"/>
  <c r="G5819" i="2"/>
  <c r="F5819" i="2"/>
  <c r="E5819" i="2"/>
  <c r="D5819" i="2"/>
  <c r="C5819" i="2"/>
  <c r="B5819" i="2"/>
  <c r="M5818" i="2"/>
  <c r="L5818" i="2"/>
  <c r="K5818" i="2"/>
  <c r="J5818" i="2"/>
  <c r="I5818" i="2"/>
  <c r="H5818" i="2"/>
  <c r="G5818" i="2"/>
  <c r="F5818" i="2"/>
  <c r="E5818" i="2"/>
  <c r="D5818" i="2"/>
  <c r="C5818" i="2"/>
  <c r="B5818" i="2"/>
  <c r="M5817" i="2"/>
  <c r="L5817" i="2"/>
  <c r="K5817" i="2"/>
  <c r="J5817" i="2"/>
  <c r="I5817" i="2"/>
  <c r="H5817" i="2"/>
  <c r="G5817" i="2"/>
  <c r="F5817" i="2"/>
  <c r="E5817" i="2"/>
  <c r="D5817" i="2"/>
  <c r="C5817" i="2"/>
  <c r="B5817" i="2"/>
  <c r="M5816" i="2"/>
  <c r="L5816" i="2"/>
  <c r="K5816" i="2"/>
  <c r="J5816" i="2"/>
  <c r="I5816" i="2"/>
  <c r="H5816" i="2"/>
  <c r="G5816" i="2"/>
  <c r="F5816" i="2"/>
  <c r="E5816" i="2"/>
  <c r="D5816" i="2"/>
  <c r="C5816" i="2"/>
  <c r="B5816" i="2"/>
  <c r="M5815" i="2"/>
  <c r="L5815" i="2"/>
  <c r="K5815" i="2"/>
  <c r="J5815" i="2"/>
  <c r="I5815" i="2"/>
  <c r="H5815" i="2"/>
  <c r="G5815" i="2"/>
  <c r="F5815" i="2"/>
  <c r="E5815" i="2"/>
  <c r="D5815" i="2"/>
  <c r="C5815" i="2"/>
  <c r="B5815" i="2"/>
  <c r="M5814" i="2"/>
  <c r="L5814" i="2"/>
  <c r="K5814" i="2"/>
  <c r="J5814" i="2"/>
  <c r="I5814" i="2"/>
  <c r="H5814" i="2"/>
  <c r="G5814" i="2"/>
  <c r="F5814" i="2"/>
  <c r="E5814" i="2"/>
  <c r="D5814" i="2"/>
  <c r="C5814" i="2"/>
  <c r="B5814" i="2"/>
  <c r="M5813" i="2"/>
  <c r="L5813" i="2"/>
  <c r="K5813" i="2"/>
  <c r="J5813" i="2"/>
  <c r="I5813" i="2"/>
  <c r="H5813" i="2"/>
  <c r="G5813" i="2"/>
  <c r="F5813" i="2"/>
  <c r="E5813" i="2"/>
  <c r="D5813" i="2"/>
  <c r="C5813" i="2"/>
  <c r="B5813" i="2"/>
  <c r="M5812" i="2"/>
  <c r="L5812" i="2"/>
  <c r="K5812" i="2"/>
  <c r="J5812" i="2"/>
  <c r="I5812" i="2"/>
  <c r="H5812" i="2"/>
  <c r="G5812" i="2"/>
  <c r="F5812" i="2"/>
  <c r="E5812" i="2"/>
  <c r="D5812" i="2"/>
  <c r="C5812" i="2"/>
  <c r="B5812" i="2"/>
  <c r="M5811" i="2"/>
  <c r="L5811" i="2"/>
  <c r="K5811" i="2"/>
  <c r="J5811" i="2"/>
  <c r="I5811" i="2"/>
  <c r="H5811" i="2"/>
  <c r="G5811" i="2"/>
  <c r="F5811" i="2"/>
  <c r="E5811" i="2"/>
  <c r="D5811" i="2"/>
  <c r="C5811" i="2"/>
  <c r="B5811" i="2"/>
  <c r="M5810" i="2"/>
  <c r="L5810" i="2"/>
  <c r="K5810" i="2"/>
  <c r="J5810" i="2"/>
  <c r="I5810" i="2"/>
  <c r="H5810" i="2"/>
  <c r="G5810" i="2"/>
  <c r="F5810" i="2"/>
  <c r="E5810" i="2"/>
  <c r="D5810" i="2"/>
  <c r="C5810" i="2"/>
  <c r="B5810" i="2"/>
  <c r="M5809" i="2"/>
  <c r="L5809" i="2"/>
  <c r="K5809" i="2"/>
  <c r="J5809" i="2"/>
  <c r="I5809" i="2"/>
  <c r="H5809" i="2"/>
  <c r="G5809" i="2"/>
  <c r="F5809" i="2"/>
  <c r="E5809" i="2"/>
  <c r="D5809" i="2"/>
  <c r="C5809" i="2"/>
  <c r="B5809" i="2"/>
  <c r="M5808" i="2"/>
  <c r="L5808" i="2"/>
  <c r="K5808" i="2"/>
  <c r="J5808" i="2"/>
  <c r="I5808" i="2"/>
  <c r="H5808" i="2"/>
  <c r="G5808" i="2"/>
  <c r="F5808" i="2"/>
  <c r="E5808" i="2"/>
  <c r="D5808" i="2"/>
  <c r="C5808" i="2"/>
  <c r="B5808" i="2"/>
  <c r="M5807" i="2"/>
  <c r="L5807" i="2"/>
  <c r="K5807" i="2"/>
  <c r="J5807" i="2"/>
  <c r="I5807" i="2"/>
  <c r="H5807" i="2"/>
  <c r="G5807" i="2"/>
  <c r="F5807" i="2"/>
  <c r="E5807" i="2"/>
  <c r="D5807" i="2"/>
  <c r="C5807" i="2"/>
  <c r="B5807" i="2"/>
  <c r="M5806" i="2"/>
  <c r="L5806" i="2"/>
  <c r="K5806" i="2"/>
  <c r="J5806" i="2"/>
  <c r="I5806" i="2"/>
  <c r="H5806" i="2"/>
  <c r="G5806" i="2"/>
  <c r="F5806" i="2"/>
  <c r="E5806" i="2"/>
  <c r="D5806" i="2"/>
  <c r="C5806" i="2"/>
  <c r="B5806" i="2"/>
  <c r="M5805" i="2"/>
  <c r="L5805" i="2"/>
  <c r="K5805" i="2"/>
  <c r="J5805" i="2"/>
  <c r="I5805" i="2"/>
  <c r="H5805" i="2"/>
  <c r="G5805" i="2"/>
  <c r="F5805" i="2"/>
  <c r="E5805" i="2"/>
  <c r="D5805" i="2"/>
  <c r="C5805" i="2"/>
  <c r="B5805" i="2"/>
  <c r="M5804" i="2"/>
  <c r="L5804" i="2"/>
  <c r="K5804" i="2"/>
  <c r="J5804" i="2"/>
  <c r="I5804" i="2"/>
  <c r="H5804" i="2"/>
  <c r="G5804" i="2"/>
  <c r="F5804" i="2"/>
  <c r="E5804" i="2"/>
  <c r="D5804" i="2"/>
  <c r="C5804" i="2"/>
  <c r="B5804" i="2"/>
  <c r="M5803" i="2"/>
  <c r="L5803" i="2"/>
  <c r="K5803" i="2"/>
  <c r="J5803" i="2"/>
  <c r="I5803" i="2"/>
  <c r="H5803" i="2"/>
  <c r="G5803" i="2"/>
  <c r="F5803" i="2"/>
  <c r="E5803" i="2"/>
  <c r="D5803" i="2"/>
  <c r="C5803" i="2"/>
  <c r="B5803" i="2"/>
  <c r="M5802" i="2"/>
  <c r="L5802" i="2"/>
  <c r="K5802" i="2"/>
  <c r="J5802" i="2"/>
  <c r="I5802" i="2"/>
  <c r="H5802" i="2"/>
  <c r="G5802" i="2"/>
  <c r="F5802" i="2"/>
  <c r="E5802" i="2"/>
  <c r="D5802" i="2"/>
  <c r="C5802" i="2"/>
  <c r="B5802" i="2"/>
  <c r="M5801" i="2"/>
  <c r="L5801" i="2"/>
  <c r="K5801" i="2"/>
  <c r="J5801" i="2"/>
  <c r="I5801" i="2"/>
  <c r="H5801" i="2"/>
  <c r="G5801" i="2"/>
  <c r="F5801" i="2"/>
  <c r="E5801" i="2"/>
  <c r="D5801" i="2"/>
  <c r="C5801" i="2"/>
  <c r="B5801" i="2"/>
  <c r="M5800" i="2"/>
  <c r="L5800" i="2"/>
  <c r="K5800" i="2"/>
  <c r="J5800" i="2"/>
  <c r="I5800" i="2"/>
  <c r="H5800" i="2"/>
  <c r="G5800" i="2"/>
  <c r="F5800" i="2"/>
  <c r="E5800" i="2"/>
  <c r="D5800" i="2"/>
  <c r="C5800" i="2"/>
  <c r="B5800" i="2"/>
  <c r="M5799" i="2"/>
  <c r="L5799" i="2"/>
  <c r="K5799" i="2"/>
  <c r="J5799" i="2"/>
  <c r="I5799" i="2"/>
  <c r="H5799" i="2"/>
  <c r="G5799" i="2"/>
  <c r="F5799" i="2"/>
  <c r="E5799" i="2"/>
  <c r="D5799" i="2"/>
  <c r="C5799" i="2"/>
  <c r="B5799" i="2"/>
  <c r="M5798" i="2"/>
  <c r="L5798" i="2"/>
  <c r="K5798" i="2"/>
  <c r="J5798" i="2"/>
  <c r="I5798" i="2"/>
  <c r="H5798" i="2"/>
  <c r="G5798" i="2"/>
  <c r="F5798" i="2"/>
  <c r="E5798" i="2"/>
  <c r="D5798" i="2"/>
  <c r="C5798" i="2"/>
  <c r="B5798" i="2"/>
  <c r="M5797" i="2"/>
  <c r="L5797" i="2"/>
  <c r="K5797" i="2"/>
  <c r="J5797" i="2"/>
  <c r="I5797" i="2"/>
  <c r="H5797" i="2"/>
  <c r="G5797" i="2"/>
  <c r="F5797" i="2"/>
  <c r="E5797" i="2"/>
  <c r="D5797" i="2"/>
  <c r="C5797" i="2"/>
  <c r="B5797" i="2"/>
  <c r="M5796" i="2"/>
  <c r="L5796" i="2"/>
  <c r="K5796" i="2"/>
  <c r="J5796" i="2"/>
  <c r="I5796" i="2"/>
  <c r="H5796" i="2"/>
  <c r="G5796" i="2"/>
  <c r="F5796" i="2"/>
  <c r="E5796" i="2"/>
  <c r="D5796" i="2"/>
  <c r="C5796" i="2"/>
  <c r="B5796" i="2"/>
  <c r="M5795" i="2"/>
  <c r="L5795" i="2"/>
  <c r="K5795" i="2"/>
  <c r="J5795" i="2"/>
  <c r="I5795" i="2"/>
  <c r="H5795" i="2"/>
  <c r="G5795" i="2"/>
  <c r="F5795" i="2"/>
  <c r="E5795" i="2"/>
  <c r="D5795" i="2"/>
  <c r="C5795" i="2"/>
  <c r="B5795" i="2"/>
  <c r="M5794" i="2"/>
  <c r="L5794" i="2"/>
  <c r="K5794" i="2"/>
  <c r="J5794" i="2"/>
  <c r="I5794" i="2"/>
  <c r="H5794" i="2"/>
  <c r="G5794" i="2"/>
  <c r="F5794" i="2"/>
  <c r="E5794" i="2"/>
  <c r="D5794" i="2"/>
  <c r="C5794" i="2"/>
  <c r="B5794" i="2"/>
  <c r="M5793" i="2"/>
  <c r="L5793" i="2"/>
  <c r="K5793" i="2"/>
  <c r="J5793" i="2"/>
  <c r="I5793" i="2"/>
  <c r="H5793" i="2"/>
  <c r="G5793" i="2"/>
  <c r="F5793" i="2"/>
  <c r="E5793" i="2"/>
  <c r="D5793" i="2"/>
  <c r="C5793" i="2"/>
  <c r="B5793" i="2"/>
  <c r="M5792" i="2"/>
  <c r="L5792" i="2"/>
  <c r="K5792" i="2"/>
  <c r="J5792" i="2"/>
  <c r="I5792" i="2"/>
  <c r="H5792" i="2"/>
  <c r="G5792" i="2"/>
  <c r="F5792" i="2"/>
  <c r="E5792" i="2"/>
  <c r="D5792" i="2"/>
  <c r="C5792" i="2"/>
  <c r="B5792" i="2"/>
  <c r="M5791" i="2"/>
  <c r="L5791" i="2"/>
  <c r="K5791" i="2"/>
  <c r="J5791" i="2"/>
  <c r="I5791" i="2"/>
  <c r="H5791" i="2"/>
  <c r="G5791" i="2"/>
  <c r="F5791" i="2"/>
  <c r="E5791" i="2"/>
  <c r="D5791" i="2"/>
  <c r="C5791" i="2"/>
  <c r="B5791" i="2"/>
  <c r="M5790" i="2"/>
  <c r="L5790" i="2"/>
  <c r="K5790" i="2"/>
  <c r="J5790" i="2"/>
  <c r="I5790" i="2"/>
  <c r="H5790" i="2"/>
  <c r="G5790" i="2"/>
  <c r="F5790" i="2"/>
  <c r="E5790" i="2"/>
  <c r="D5790" i="2"/>
  <c r="C5790" i="2"/>
  <c r="B5790" i="2"/>
  <c r="M5789" i="2"/>
  <c r="L5789" i="2"/>
  <c r="K5789" i="2"/>
  <c r="J5789" i="2"/>
  <c r="I5789" i="2"/>
  <c r="H5789" i="2"/>
  <c r="G5789" i="2"/>
  <c r="F5789" i="2"/>
  <c r="E5789" i="2"/>
  <c r="D5789" i="2"/>
  <c r="C5789" i="2"/>
  <c r="B5789" i="2"/>
  <c r="M5788" i="2"/>
  <c r="L5788" i="2"/>
  <c r="K5788" i="2"/>
  <c r="J5788" i="2"/>
  <c r="I5788" i="2"/>
  <c r="H5788" i="2"/>
  <c r="G5788" i="2"/>
  <c r="F5788" i="2"/>
  <c r="E5788" i="2"/>
  <c r="D5788" i="2"/>
  <c r="C5788" i="2"/>
  <c r="B5788" i="2"/>
  <c r="M5787" i="2"/>
  <c r="L5787" i="2"/>
  <c r="K5787" i="2"/>
  <c r="J5787" i="2"/>
  <c r="I5787" i="2"/>
  <c r="H5787" i="2"/>
  <c r="G5787" i="2"/>
  <c r="F5787" i="2"/>
  <c r="E5787" i="2"/>
  <c r="D5787" i="2"/>
  <c r="C5787" i="2"/>
  <c r="B5787" i="2"/>
  <c r="M5786" i="2"/>
  <c r="L5786" i="2"/>
  <c r="K5786" i="2"/>
  <c r="J5786" i="2"/>
  <c r="I5786" i="2"/>
  <c r="H5786" i="2"/>
  <c r="G5786" i="2"/>
  <c r="F5786" i="2"/>
  <c r="E5786" i="2"/>
  <c r="D5786" i="2"/>
  <c r="C5786" i="2"/>
  <c r="B5786" i="2"/>
  <c r="M5785" i="2"/>
  <c r="L5785" i="2"/>
  <c r="K5785" i="2"/>
  <c r="J5785" i="2"/>
  <c r="I5785" i="2"/>
  <c r="H5785" i="2"/>
  <c r="G5785" i="2"/>
  <c r="F5785" i="2"/>
  <c r="E5785" i="2"/>
  <c r="D5785" i="2"/>
  <c r="C5785" i="2"/>
  <c r="B5785" i="2"/>
  <c r="M5784" i="2"/>
  <c r="L5784" i="2"/>
  <c r="K5784" i="2"/>
  <c r="J5784" i="2"/>
  <c r="I5784" i="2"/>
  <c r="H5784" i="2"/>
  <c r="G5784" i="2"/>
  <c r="F5784" i="2"/>
  <c r="E5784" i="2"/>
  <c r="D5784" i="2"/>
  <c r="C5784" i="2"/>
  <c r="B5784" i="2"/>
  <c r="M5783" i="2"/>
  <c r="L5783" i="2"/>
  <c r="K5783" i="2"/>
  <c r="J5783" i="2"/>
  <c r="I5783" i="2"/>
  <c r="H5783" i="2"/>
  <c r="G5783" i="2"/>
  <c r="F5783" i="2"/>
  <c r="E5783" i="2"/>
  <c r="D5783" i="2"/>
  <c r="C5783" i="2"/>
  <c r="B5783" i="2"/>
  <c r="M5782" i="2"/>
  <c r="L5782" i="2"/>
  <c r="K5782" i="2"/>
  <c r="J5782" i="2"/>
  <c r="I5782" i="2"/>
  <c r="H5782" i="2"/>
  <c r="G5782" i="2"/>
  <c r="F5782" i="2"/>
  <c r="E5782" i="2"/>
  <c r="D5782" i="2"/>
  <c r="C5782" i="2"/>
  <c r="B5782" i="2"/>
  <c r="M5781" i="2"/>
  <c r="L5781" i="2"/>
  <c r="K5781" i="2"/>
  <c r="J5781" i="2"/>
  <c r="I5781" i="2"/>
  <c r="H5781" i="2"/>
  <c r="G5781" i="2"/>
  <c r="F5781" i="2"/>
  <c r="E5781" i="2"/>
  <c r="D5781" i="2"/>
  <c r="C5781" i="2"/>
  <c r="B5781" i="2"/>
  <c r="M5780" i="2"/>
  <c r="L5780" i="2"/>
  <c r="K5780" i="2"/>
  <c r="J5780" i="2"/>
  <c r="I5780" i="2"/>
  <c r="H5780" i="2"/>
  <c r="G5780" i="2"/>
  <c r="F5780" i="2"/>
  <c r="E5780" i="2"/>
  <c r="D5780" i="2"/>
  <c r="C5780" i="2"/>
  <c r="B5780" i="2"/>
  <c r="M5779" i="2"/>
  <c r="L5779" i="2"/>
  <c r="K5779" i="2"/>
  <c r="J5779" i="2"/>
  <c r="I5779" i="2"/>
  <c r="H5779" i="2"/>
  <c r="G5779" i="2"/>
  <c r="F5779" i="2"/>
  <c r="E5779" i="2"/>
  <c r="D5779" i="2"/>
  <c r="C5779" i="2"/>
  <c r="B5779" i="2"/>
  <c r="M5778" i="2"/>
  <c r="L5778" i="2"/>
  <c r="K5778" i="2"/>
  <c r="J5778" i="2"/>
  <c r="I5778" i="2"/>
  <c r="H5778" i="2"/>
  <c r="G5778" i="2"/>
  <c r="F5778" i="2"/>
  <c r="E5778" i="2"/>
  <c r="D5778" i="2"/>
  <c r="C5778" i="2"/>
  <c r="B5778" i="2"/>
  <c r="M5777" i="2"/>
  <c r="L5777" i="2"/>
  <c r="K5777" i="2"/>
  <c r="J5777" i="2"/>
  <c r="I5777" i="2"/>
  <c r="H5777" i="2"/>
  <c r="G5777" i="2"/>
  <c r="F5777" i="2"/>
  <c r="E5777" i="2"/>
  <c r="D5777" i="2"/>
  <c r="C5777" i="2"/>
  <c r="B5777" i="2"/>
  <c r="M5776" i="2"/>
  <c r="L5776" i="2"/>
  <c r="K5776" i="2"/>
  <c r="J5776" i="2"/>
  <c r="I5776" i="2"/>
  <c r="H5776" i="2"/>
  <c r="G5776" i="2"/>
  <c r="F5776" i="2"/>
  <c r="E5776" i="2"/>
  <c r="D5776" i="2"/>
  <c r="C5776" i="2"/>
  <c r="B5776" i="2"/>
  <c r="M5775" i="2"/>
  <c r="L5775" i="2"/>
  <c r="K5775" i="2"/>
  <c r="J5775" i="2"/>
  <c r="I5775" i="2"/>
  <c r="H5775" i="2"/>
  <c r="G5775" i="2"/>
  <c r="F5775" i="2"/>
  <c r="E5775" i="2"/>
  <c r="D5775" i="2"/>
  <c r="C5775" i="2"/>
  <c r="B5775" i="2"/>
  <c r="M5774" i="2"/>
  <c r="L5774" i="2"/>
  <c r="K5774" i="2"/>
  <c r="J5774" i="2"/>
  <c r="I5774" i="2"/>
  <c r="H5774" i="2"/>
  <c r="G5774" i="2"/>
  <c r="F5774" i="2"/>
  <c r="E5774" i="2"/>
  <c r="D5774" i="2"/>
  <c r="C5774" i="2"/>
  <c r="B5774" i="2"/>
  <c r="M5773" i="2"/>
  <c r="L5773" i="2"/>
  <c r="K5773" i="2"/>
  <c r="J5773" i="2"/>
  <c r="I5773" i="2"/>
  <c r="H5773" i="2"/>
  <c r="G5773" i="2"/>
  <c r="F5773" i="2"/>
  <c r="E5773" i="2"/>
  <c r="D5773" i="2"/>
  <c r="C5773" i="2"/>
  <c r="B5773" i="2"/>
  <c r="M5772" i="2"/>
  <c r="L5772" i="2"/>
  <c r="K5772" i="2"/>
  <c r="J5772" i="2"/>
  <c r="I5772" i="2"/>
  <c r="H5772" i="2"/>
  <c r="G5772" i="2"/>
  <c r="F5772" i="2"/>
  <c r="E5772" i="2"/>
  <c r="D5772" i="2"/>
  <c r="C5772" i="2"/>
  <c r="B5772" i="2"/>
  <c r="M5771" i="2"/>
  <c r="L5771" i="2"/>
  <c r="K5771" i="2"/>
  <c r="J5771" i="2"/>
  <c r="I5771" i="2"/>
  <c r="H5771" i="2"/>
  <c r="G5771" i="2"/>
  <c r="F5771" i="2"/>
  <c r="E5771" i="2"/>
  <c r="D5771" i="2"/>
  <c r="C5771" i="2"/>
  <c r="B5771" i="2"/>
  <c r="M5770" i="2"/>
  <c r="L5770" i="2"/>
  <c r="K5770" i="2"/>
  <c r="J5770" i="2"/>
  <c r="I5770" i="2"/>
  <c r="H5770" i="2"/>
  <c r="G5770" i="2"/>
  <c r="F5770" i="2"/>
  <c r="E5770" i="2"/>
  <c r="D5770" i="2"/>
  <c r="C5770" i="2"/>
  <c r="B5770" i="2"/>
  <c r="M5769" i="2"/>
  <c r="L5769" i="2"/>
  <c r="K5769" i="2"/>
  <c r="J5769" i="2"/>
  <c r="I5769" i="2"/>
  <c r="H5769" i="2"/>
  <c r="G5769" i="2"/>
  <c r="F5769" i="2"/>
  <c r="E5769" i="2"/>
  <c r="D5769" i="2"/>
  <c r="C5769" i="2"/>
  <c r="B5769" i="2"/>
  <c r="M5768" i="2"/>
  <c r="L5768" i="2"/>
  <c r="K5768" i="2"/>
  <c r="J5768" i="2"/>
  <c r="I5768" i="2"/>
  <c r="H5768" i="2"/>
  <c r="G5768" i="2"/>
  <c r="F5768" i="2"/>
  <c r="E5768" i="2"/>
  <c r="D5768" i="2"/>
  <c r="C5768" i="2"/>
  <c r="B5768" i="2"/>
  <c r="M5767" i="2"/>
  <c r="L5767" i="2"/>
  <c r="K5767" i="2"/>
  <c r="J5767" i="2"/>
  <c r="I5767" i="2"/>
  <c r="H5767" i="2"/>
  <c r="G5767" i="2"/>
  <c r="F5767" i="2"/>
  <c r="E5767" i="2"/>
  <c r="D5767" i="2"/>
  <c r="C5767" i="2"/>
  <c r="B5767" i="2"/>
  <c r="M5766" i="2"/>
  <c r="L5766" i="2"/>
  <c r="K5766" i="2"/>
  <c r="J5766" i="2"/>
  <c r="I5766" i="2"/>
  <c r="H5766" i="2"/>
  <c r="G5766" i="2"/>
  <c r="F5766" i="2"/>
  <c r="E5766" i="2"/>
  <c r="D5766" i="2"/>
  <c r="C5766" i="2"/>
  <c r="B5766" i="2"/>
  <c r="M5765" i="2"/>
  <c r="L5765" i="2"/>
  <c r="K5765" i="2"/>
  <c r="J5765" i="2"/>
  <c r="I5765" i="2"/>
  <c r="H5765" i="2"/>
  <c r="G5765" i="2"/>
  <c r="F5765" i="2"/>
  <c r="E5765" i="2"/>
  <c r="D5765" i="2"/>
  <c r="C5765" i="2"/>
  <c r="B5765" i="2"/>
  <c r="M5764" i="2"/>
  <c r="L5764" i="2"/>
  <c r="K5764" i="2"/>
  <c r="J5764" i="2"/>
  <c r="I5764" i="2"/>
  <c r="H5764" i="2"/>
  <c r="G5764" i="2"/>
  <c r="F5764" i="2"/>
  <c r="E5764" i="2"/>
  <c r="D5764" i="2"/>
  <c r="C5764" i="2"/>
  <c r="B5764" i="2"/>
  <c r="M5763" i="2"/>
  <c r="L5763" i="2"/>
  <c r="K5763" i="2"/>
  <c r="J5763" i="2"/>
  <c r="I5763" i="2"/>
  <c r="H5763" i="2"/>
  <c r="G5763" i="2"/>
  <c r="F5763" i="2"/>
  <c r="E5763" i="2"/>
  <c r="D5763" i="2"/>
  <c r="C5763" i="2"/>
  <c r="B5763" i="2"/>
  <c r="M5762" i="2"/>
  <c r="L5762" i="2"/>
  <c r="K5762" i="2"/>
  <c r="J5762" i="2"/>
  <c r="I5762" i="2"/>
  <c r="H5762" i="2"/>
  <c r="G5762" i="2"/>
  <c r="F5762" i="2"/>
  <c r="E5762" i="2"/>
  <c r="D5762" i="2"/>
  <c r="C5762" i="2"/>
  <c r="B5762" i="2"/>
  <c r="M5761" i="2"/>
  <c r="L5761" i="2"/>
  <c r="K5761" i="2"/>
  <c r="J5761" i="2"/>
  <c r="I5761" i="2"/>
  <c r="H5761" i="2"/>
  <c r="G5761" i="2"/>
  <c r="F5761" i="2"/>
  <c r="E5761" i="2"/>
  <c r="D5761" i="2"/>
  <c r="C5761" i="2"/>
  <c r="B5761" i="2"/>
  <c r="M5760" i="2"/>
  <c r="L5760" i="2"/>
  <c r="K5760" i="2"/>
  <c r="J5760" i="2"/>
  <c r="I5760" i="2"/>
  <c r="H5760" i="2"/>
  <c r="G5760" i="2"/>
  <c r="F5760" i="2"/>
  <c r="E5760" i="2"/>
  <c r="D5760" i="2"/>
  <c r="C5760" i="2"/>
  <c r="B5760" i="2"/>
  <c r="M5759" i="2"/>
  <c r="L5759" i="2"/>
  <c r="K5759" i="2"/>
  <c r="J5759" i="2"/>
  <c r="I5759" i="2"/>
  <c r="H5759" i="2"/>
  <c r="G5759" i="2"/>
  <c r="F5759" i="2"/>
  <c r="E5759" i="2"/>
  <c r="D5759" i="2"/>
  <c r="C5759" i="2"/>
  <c r="B5759" i="2"/>
  <c r="M5758" i="2"/>
  <c r="L5758" i="2"/>
  <c r="K5758" i="2"/>
  <c r="J5758" i="2"/>
  <c r="I5758" i="2"/>
  <c r="H5758" i="2"/>
  <c r="G5758" i="2"/>
  <c r="F5758" i="2"/>
  <c r="E5758" i="2"/>
  <c r="D5758" i="2"/>
  <c r="C5758" i="2"/>
  <c r="B5758" i="2"/>
  <c r="M5757" i="2"/>
  <c r="L5757" i="2"/>
  <c r="K5757" i="2"/>
  <c r="J5757" i="2"/>
  <c r="I5757" i="2"/>
  <c r="H5757" i="2"/>
  <c r="G5757" i="2"/>
  <c r="F5757" i="2"/>
  <c r="E5757" i="2"/>
  <c r="D5757" i="2"/>
  <c r="C5757" i="2"/>
  <c r="B5757" i="2"/>
  <c r="M5756" i="2"/>
  <c r="L5756" i="2"/>
  <c r="K5756" i="2"/>
  <c r="J5756" i="2"/>
  <c r="I5756" i="2"/>
  <c r="H5756" i="2"/>
  <c r="G5756" i="2"/>
  <c r="F5756" i="2"/>
  <c r="E5756" i="2"/>
  <c r="D5756" i="2"/>
  <c r="C5756" i="2"/>
  <c r="B5756" i="2"/>
  <c r="M5755" i="2"/>
  <c r="L5755" i="2"/>
  <c r="K5755" i="2"/>
  <c r="J5755" i="2"/>
  <c r="I5755" i="2"/>
  <c r="H5755" i="2"/>
  <c r="G5755" i="2"/>
  <c r="F5755" i="2"/>
  <c r="E5755" i="2"/>
  <c r="D5755" i="2"/>
  <c r="C5755" i="2"/>
  <c r="B5755" i="2"/>
  <c r="M5754" i="2"/>
  <c r="L5754" i="2"/>
  <c r="K5754" i="2"/>
  <c r="J5754" i="2"/>
  <c r="I5754" i="2"/>
  <c r="H5754" i="2"/>
  <c r="G5754" i="2"/>
  <c r="F5754" i="2"/>
  <c r="E5754" i="2"/>
  <c r="D5754" i="2"/>
  <c r="C5754" i="2"/>
  <c r="B5754" i="2"/>
  <c r="M5753" i="2"/>
  <c r="L5753" i="2"/>
  <c r="K5753" i="2"/>
  <c r="J5753" i="2"/>
  <c r="I5753" i="2"/>
  <c r="H5753" i="2"/>
  <c r="G5753" i="2"/>
  <c r="F5753" i="2"/>
  <c r="E5753" i="2"/>
  <c r="D5753" i="2"/>
  <c r="C5753" i="2"/>
  <c r="B5753" i="2"/>
  <c r="M5752" i="2"/>
  <c r="L5752" i="2"/>
  <c r="K5752" i="2"/>
  <c r="J5752" i="2"/>
  <c r="I5752" i="2"/>
  <c r="H5752" i="2"/>
  <c r="G5752" i="2"/>
  <c r="F5752" i="2"/>
  <c r="E5752" i="2"/>
  <c r="D5752" i="2"/>
  <c r="C5752" i="2"/>
  <c r="B5752" i="2"/>
  <c r="M5751" i="2"/>
  <c r="L5751" i="2"/>
  <c r="K5751" i="2"/>
  <c r="J5751" i="2"/>
  <c r="I5751" i="2"/>
  <c r="H5751" i="2"/>
  <c r="G5751" i="2"/>
  <c r="F5751" i="2"/>
  <c r="E5751" i="2"/>
  <c r="D5751" i="2"/>
  <c r="C5751" i="2"/>
  <c r="B5751" i="2"/>
  <c r="M5750" i="2"/>
  <c r="L5750" i="2"/>
  <c r="K5750" i="2"/>
  <c r="J5750" i="2"/>
  <c r="I5750" i="2"/>
  <c r="H5750" i="2"/>
  <c r="G5750" i="2"/>
  <c r="F5750" i="2"/>
  <c r="E5750" i="2"/>
  <c r="D5750" i="2"/>
  <c r="C5750" i="2"/>
  <c r="B5750" i="2"/>
  <c r="M5749" i="2"/>
  <c r="L5749" i="2"/>
  <c r="K5749" i="2"/>
  <c r="J5749" i="2"/>
  <c r="I5749" i="2"/>
  <c r="H5749" i="2"/>
  <c r="G5749" i="2"/>
  <c r="F5749" i="2"/>
  <c r="E5749" i="2"/>
  <c r="D5749" i="2"/>
  <c r="C5749" i="2"/>
  <c r="B5749" i="2"/>
  <c r="M5748" i="2"/>
  <c r="L5748" i="2"/>
  <c r="K5748" i="2"/>
  <c r="J5748" i="2"/>
  <c r="I5748" i="2"/>
  <c r="H5748" i="2"/>
  <c r="G5748" i="2"/>
  <c r="F5748" i="2"/>
  <c r="E5748" i="2"/>
  <c r="D5748" i="2"/>
  <c r="C5748" i="2"/>
  <c r="B5748" i="2"/>
  <c r="M5747" i="2"/>
  <c r="L5747" i="2"/>
  <c r="K5747" i="2"/>
  <c r="J5747" i="2"/>
  <c r="I5747" i="2"/>
  <c r="H5747" i="2"/>
  <c r="G5747" i="2"/>
  <c r="F5747" i="2"/>
  <c r="E5747" i="2"/>
  <c r="D5747" i="2"/>
  <c r="C5747" i="2"/>
  <c r="B5747" i="2"/>
  <c r="M5746" i="2"/>
  <c r="L5746" i="2"/>
  <c r="K5746" i="2"/>
  <c r="J5746" i="2"/>
  <c r="I5746" i="2"/>
  <c r="H5746" i="2"/>
  <c r="G5746" i="2"/>
  <c r="F5746" i="2"/>
  <c r="E5746" i="2"/>
  <c r="D5746" i="2"/>
  <c r="C5746" i="2"/>
  <c r="B5746" i="2"/>
  <c r="M5745" i="2"/>
  <c r="L5745" i="2"/>
  <c r="K5745" i="2"/>
  <c r="J5745" i="2"/>
  <c r="I5745" i="2"/>
  <c r="H5745" i="2"/>
  <c r="G5745" i="2"/>
  <c r="F5745" i="2"/>
  <c r="E5745" i="2"/>
  <c r="D5745" i="2"/>
  <c r="C5745" i="2"/>
  <c r="B5745" i="2"/>
  <c r="M5744" i="2"/>
  <c r="L5744" i="2"/>
  <c r="K5744" i="2"/>
  <c r="J5744" i="2"/>
  <c r="I5744" i="2"/>
  <c r="H5744" i="2"/>
  <c r="G5744" i="2"/>
  <c r="F5744" i="2"/>
  <c r="E5744" i="2"/>
  <c r="D5744" i="2"/>
  <c r="C5744" i="2"/>
  <c r="B5744" i="2"/>
  <c r="M5743" i="2"/>
  <c r="L5743" i="2"/>
  <c r="K5743" i="2"/>
  <c r="J5743" i="2"/>
  <c r="I5743" i="2"/>
  <c r="H5743" i="2"/>
  <c r="G5743" i="2"/>
  <c r="F5743" i="2"/>
  <c r="E5743" i="2"/>
  <c r="D5743" i="2"/>
  <c r="C5743" i="2"/>
  <c r="B5743" i="2"/>
  <c r="M5742" i="2"/>
  <c r="L5742" i="2"/>
  <c r="K5742" i="2"/>
  <c r="J5742" i="2"/>
  <c r="I5742" i="2"/>
  <c r="H5742" i="2"/>
  <c r="G5742" i="2"/>
  <c r="F5742" i="2"/>
  <c r="E5742" i="2"/>
  <c r="D5742" i="2"/>
  <c r="C5742" i="2"/>
  <c r="B5742" i="2"/>
  <c r="M5741" i="2"/>
  <c r="L5741" i="2"/>
  <c r="K5741" i="2"/>
  <c r="J5741" i="2"/>
  <c r="I5741" i="2"/>
  <c r="H5741" i="2"/>
  <c r="G5741" i="2"/>
  <c r="F5741" i="2"/>
  <c r="E5741" i="2"/>
  <c r="D5741" i="2"/>
  <c r="C5741" i="2"/>
  <c r="B5741" i="2"/>
  <c r="M5740" i="2"/>
  <c r="L5740" i="2"/>
  <c r="K5740" i="2"/>
  <c r="J5740" i="2"/>
  <c r="I5740" i="2"/>
  <c r="H5740" i="2"/>
  <c r="G5740" i="2"/>
  <c r="F5740" i="2"/>
  <c r="E5740" i="2"/>
  <c r="D5740" i="2"/>
  <c r="C5740" i="2"/>
  <c r="B5740" i="2"/>
  <c r="M5739" i="2"/>
  <c r="L5739" i="2"/>
  <c r="K5739" i="2"/>
  <c r="J5739" i="2"/>
  <c r="I5739" i="2"/>
  <c r="H5739" i="2"/>
  <c r="G5739" i="2"/>
  <c r="F5739" i="2"/>
  <c r="E5739" i="2"/>
  <c r="D5739" i="2"/>
  <c r="C5739" i="2"/>
  <c r="B5739" i="2"/>
  <c r="M5738" i="2"/>
  <c r="L5738" i="2"/>
  <c r="K5738" i="2"/>
  <c r="J5738" i="2"/>
  <c r="I5738" i="2"/>
  <c r="H5738" i="2"/>
  <c r="G5738" i="2"/>
  <c r="F5738" i="2"/>
  <c r="E5738" i="2"/>
  <c r="D5738" i="2"/>
  <c r="C5738" i="2"/>
  <c r="B5738" i="2"/>
  <c r="M5737" i="2"/>
  <c r="L5737" i="2"/>
  <c r="K5737" i="2"/>
  <c r="J5737" i="2"/>
  <c r="I5737" i="2"/>
  <c r="H5737" i="2"/>
  <c r="G5737" i="2"/>
  <c r="F5737" i="2"/>
  <c r="E5737" i="2"/>
  <c r="D5737" i="2"/>
  <c r="C5737" i="2"/>
  <c r="B5737" i="2"/>
  <c r="M5736" i="2"/>
  <c r="L5736" i="2"/>
  <c r="K5736" i="2"/>
  <c r="J5736" i="2"/>
  <c r="I5736" i="2"/>
  <c r="H5736" i="2"/>
  <c r="G5736" i="2"/>
  <c r="F5736" i="2"/>
  <c r="E5736" i="2"/>
  <c r="D5736" i="2"/>
  <c r="C5736" i="2"/>
  <c r="B5736" i="2"/>
  <c r="M5735" i="2"/>
  <c r="L5735" i="2"/>
  <c r="K5735" i="2"/>
  <c r="J5735" i="2"/>
  <c r="I5735" i="2"/>
  <c r="H5735" i="2"/>
  <c r="G5735" i="2"/>
  <c r="F5735" i="2"/>
  <c r="E5735" i="2"/>
  <c r="D5735" i="2"/>
  <c r="C5735" i="2"/>
  <c r="B5735" i="2"/>
  <c r="M5734" i="2"/>
  <c r="L5734" i="2"/>
  <c r="K5734" i="2"/>
  <c r="J5734" i="2"/>
  <c r="I5734" i="2"/>
  <c r="H5734" i="2"/>
  <c r="G5734" i="2"/>
  <c r="F5734" i="2"/>
  <c r="E5734" i="2"/>
  <c r="D5734" i="2"/>
  <c r="C5734" i="2"/>
  <c r="B5734" i="2"/>
  <c r="M5733" i="2"/>
  <c r="L5733" i="2"/>
  <c r="K5733" i="2"/>
  <c r="J5733" i="2"/>
  <c r="I5733" i="2"/>
  <c r="H5733" i="2"/>
  <c r="G5733" i="2"/>
  <c r="F5733" i="2"/>
  <c r="E5733" i="2"/>
  <c r="D5733" i="2"/>
  <c r="C5733" i="2"/>
  <c r="B5733" i="2"/>
  <c r="M5732" i="2"/>
  <c r="L5732" i="2"/>
  <c r="K5732" i="2"/>
  <c r="J5732" i="2"/>
  <c r="I5732" i="2"/>
  <c r="H5732" i="2"/>
  <c r="G5732" i="2"/>
  <c r="F5732" i="2"/>
  <c r="E5732" i="2"/>
  <c r="D5732" i="2"/>
  <c r="C5732" i="2"/>
  <c r="B5732" i="2"/>
  <c r="M5731" i="2"/>
  <c r="L5731" i="2"/>
  <c r="K5731" i="2"/>
  <c r="J5731" i="2"/>
  <c r="I5731" i="2"/>
  <c r="H5731" i="2"/>
  <c r="G5731" i="2"/>
  <c r="F5731" i="2"/>
  <c r="E5731" i="2"/>
  <c r="D5731" i="2"/>
  <c r="C5731" i="2"/>
  <c r="B5731" i="2"/>
  <c r="M5730" i="2"/>
  <c r="L5730" i="2"/>
  <c r="K5730" i="2"/>
  <c r="J5730" i="2"/>
  <c r="I5730" i="2"/>
  <c r="H5730" i="2"/>
  <c r="G5730" i="2"/>
  <c r="F5730" i="2"/>
  <c r="E5730" i="2"/>
  <c r="D5730" i="2"/>
  <c r="C5730" i="2"/>
  <c r="B5730" i="2"/>
  <c r="M5729" i="2"/>
  <c r="L5729" i="2"/>
  <c r="K5729" i="2"/>
  <c r="J5729" i="2"/>
  <c r="I5729" i="2"/>
  <c r="H5729" i="2"/>
  <c r="G5729" i="2"/>
  <c r="F5729" i="2"/>
  <c r="E5729" i="2"/>
  <c r="D5729" i="2"/>
  <c r="C5729" i="2"/>
  <c r="B5729" i="2"/>
  <c r="M5728" i="2"/>
  <c r="L5728" i="2"/>
  <c r="K5728" i="2"/>
  <c r="J5728" i="2"/>
  <c r="I5728" i="2"/>
  <c r="H5728" i="2"/>
  <c r="G5728" i="2"/>
  <c r="F5728" i="2"/>
  <c r="E5728" i="2"/>
  <c r="D5728" i="2"/>
  <c r="C5728" i="2"/>
  <c r="B5728" i="2"/>
  <c r="M5727" i="2"/>
  <c r="L5727" i="2"/>
  <c r="K5727" i="2"/>
  <c r="J5727" i="2"/>
  <c r="I5727" i="2"/>
  <c r="H5727" i="2"/>
  <c r="G5727" i="2"/>
  <c r="F5727" i="2"/>
  <c r="E5727" i="2"/>
  <c r="D5727" i="2"/>
  <c r="C5727" i="2"/>
  <c r="B5727" i="2"/>
  <c r="M5726" i="2"/>
  <c r="L5726" i="2"/>
  <c r="K5726" i="2"/>
  <c r="J5726" i="2"/>
  <c r="I5726" i="2"/>
  <c r="H5726" i="2"/>
  <c r="G5726" i="2"/>
  <c r="F5726" i="2"/>
  <c r="E5726" i="2"/>
  <c r="D5726" i="2"/>
  <c r="C5726" i="2"/>
  <c r="B5726" i="2"/>
  <c r="M5725" i="2"/>
  <c r="L5725" i="2"/>
  <c r="K5725" i="2"/>
  <c r="J5725" i="2"/>
  <c r="I5725" i="2"/>
  <c r="H5725" i="2"/>
  <c r="G5725" i="2"/>
  <c r="F5725" i="2"/>
  <c r="E5725" i="2"/>
  <c r="D5725" i="2"/>
  <c r="C5725" i="2"/>
  <c r="B5725" i="2"/>
  <c r="M5724" i="2"/>
  <c r="L5724" i="2"/>
  <c r="K5724" i="2"/>
  <c r="J5724" i="2"/>
  <c r="I5724" i="2"/>
  <c r="H5724" i="2"/>
  <c r="G5724" i="2"/>
  <c r="F5724" i="2"/>
  <c r="E5724" i="2"/>
  <c r="D5724" i="2"/>
  <c r="C5724" i="2"/>
  <c r="B5724" i="2"/>
  <c r="M5723" i="2"/>
  <c r="L5723" i="2"/>
  <c r="K5723" i="2"/>
  <c r="J5723" i="2"/>
  <c r="I5723" i="2"/>
  <c r="H5723" i="2"/>
  <c r="G5723" i="2"/>
  <c r="F5723" i="2"/>
  <c r="E5723" i="2"/>
  <c r="D5723" i="2"/>
  <c r="C5723" i="2"/>
  <c r="B5723" i="2"/>
  <c r="M5722" i="2"/>
  <c r="L5722" i="2"/>
  <c r="K5722" i="2"/>
  <c r="J5722" i="2"/>
  <c r="I5722" i="2"/>
  <c r="H5722" i="2"/>
  <c r="G5722" i="2"/>
  <c r="F5722" i="2"/>
  <c r="E5722" i="2"/>
  <c r="D5722" i="2"/>
  <c r="C5722" i="2"/>
  <c r="B5722" i="2"/>
  <c r="M5721" i="2"/>
  <c r="L5721" i="2"/>
  <c r="K5721" i="2"/>
  <c r="J5721" i="2"/>
  <c r="I5721" i="2"/>
  <c r="H5721" i="2"/>
  <c r="G5721" i="2"/>
  <c r="F5721" i="2"/>
  <c r="E5721" i="2"/>
  <c r="D5721" i="2"/>
  <c r="C5721" i="2"/>
  <c r="B5721" i="2"/>
  <c r="M5720" i="2"/>
  <c r="L5720" i="2"/>
  <c r="K5720" i="2"/>
  <c r="J5720" i="2"/>
  <c r="I5720" i="2"/>
  <c r="H5720" i="2"/>
  <c r="G5720" i="2"/>
  <c r="F5720" i="2"/>
  <c r="E5720" i="2"/>
  <c r="D5720" i="2"/>
  <c r="C5720" i="2"/>
  <c r="B5720" i="2"/>
  <c r="M5719" i="2"/>
  <c r="L5719" i="2"/>
  <c r="K5719" i="2"/>
  <c r="J5719" i="2"/>
  <c r="I5719" i="2"/>
  <c r="H5719" i="2"/>
  <c r="G5719" i="2"/>
  <c r="F5719" i="2"/>
  <c r="E5719" i="2"/>
  <c r="D5719" i="2"/>
  <c r="C5719" i="2"/>
  <c r="B5719" i="2"/>
  <c r="M5718" i="2"/>
  <c r="L5718" i="2"/>
  <c r="K5718" i="2"/>
  <c r="J5718" i="2"/>
  <c r="I5718" i="2"/>
  <c r="H5718" i="2"/>
  <c r="G5718" i="2"/>
  <c r="F5718" i="2"/>
  <c r="E5718" i="2"/>
  <c r="D5718" i="2"/>
  <c r="C5718" i="2"/>
  <c r="B5718" i="2"/>
  <c r="M5717" i="2"/>
  <c r="L5717" i="2"/>
  <c r="K5717" i="2"/>
  <c r="J5717" i="2"/>
  <c r="I5717" i="2"/>
  <c r="H5717" i="2"/>
  <c r="G5717" i="2"/>
  <c r="F5717" i="2"/>
  <c r="E5717" i="2"/>
  <c r="D5717" i="2"/>
  <c r="C5717" i="2"/>
  <c r="B5717" i="2"/>
  <c r="M5716" i="2"/>
  <c r="L5716" i="2"/>
  <c r="K5716" i="2"/>
  <c r="J5716" i="2"/>
  <c r="I5716" i="2"/>
  <c r="H5716" i="2"/>
  <c r="G5716" i="2"/>
  <c r="F5716" i="2"/>
  <c r="E5716" i="2"/>
  <c r="D5716" i="2"/>
  <c r="C5716" i="2"/>
  <c r="B5716" i="2"/>
  <c r="M5715" i="2"/>
  <c r="L5715" i="2"/>
  <c r="K5715" i="2"/>
  <c r="J5715" i="2"/>
  <c r="I5715" i="2"/>
  <c r="H5715" i="2"/>
  <c r="G5715" i="2"/>
  <c r="F5715" i="2"/>
  <c r="E5715" i="2"/>
  <c r="D5715" i="2"/>
  <c r="C5715" i="2"/>
  <c r="B5715" i="2"/>
  <c r="M5714" i="2"/>
  <c r="L5714" i="2"/>
  <c r="K5714" i="2"/>
  <c r="J5714" i="2"/>
  <c r="I5714" i="2"/>
  <c r="H5714" i="2"/>
  <c r="G5714" i="2"/>
  <c r="F5714" i="2"/>
  <c r="E5714" i="2"/>
  <c r="D5714" i="2"/>
  <c r="C5714" i="2"/>
  <c r="B5714" i="2"/>
  <c r="M5713" i="2"/>
  <c r="L5713" i="2"/>
  <c r="K5713" i="2"/>
  <c r="J5713" i="2"/>
  <c r="I5713" i="2"/>
  <c r="H5713" i="2"/>
  <c r="G5713" i="2"/>
  <c r="F5713" i="2"/>
  <c r="E5713" i="2"/>
  <c r="D5713" i="2"/>
  <c r="C5713" i="2"/>
  <c r="B5713" i="2"/>
  <c r="M5712" i="2"/>
  <c r="L5712" i="2"/>
  <c r="K5712" i="2"/>
  <c r="J5712" i="2"/>
  <c r="I5712" i="2"/>
  <c r="H5712" i="2"/>
  <c r="G5712" i="2"/>
  <c r="F5712" i="2"/>
  <c r="E5712" i="2"/>
  <c r="D5712" i="2"/>
  <c r="C5712" i="2"/>
  <c r="B5712" i="2"/>
  <c r="M5711" i="2"/>
  <c r="L5711" i="2"/>
  <c r="K5711" i="2"/>
  <c r="J5711" i="2"/>
  <c r="I5711" i="2"/>
  <c r="H5711" i="2"/>
  <c r="G5711" i="2"/>
  <c r="F5711" i="2"/>
  <c r="E5711" i="2"/>
  <c r="D5711" i="2"/>
  <c r="C5711" i="2"/>
  <c r="B5711" i="2"/>
  <c r="M5710" i="2"/>
  <c r="L5710" i="2"/>
  <c r="K5710" i="2"/>
  <c r="J5710" i="2"/>
  <c r="I5710" i="2"/>
  <c r="H5710" i="2"/>
  <c r="G5710" i="2"/>
  <c r="F5710" i="2"/>
  <c r="E5710" i="2"/>
  <c r="D5710" i="2"/>
  <c r="C5710" i="2"/>
  <c r="B5710" i="2"/>
  <c r="M5709" i="2"/>
  <c r="L5709" i="2"/>
  <c r="K5709" i="2"/>
  <c r="J5709" i="2"/>
  <c r="I5709" i="2"/>
  <c r="H5709" i="2"/>
  <c r="G5709" i="2"/>
  <c r="F5709" i="2"/>
  <c r="E5709" i="2"/>
  <c r="D5709" i="2"/>
  <c r="C5709" i="2"/>
  <c r="B5709" i="2"/>
  <c r="M5708" i="2"/>
  <c r="L5708" i="2"/>
  <c r="K5708" i="2"/>
  <c r="J5708" i="2"/>
  <c r="I5708" i="2"/>
  <c r="H5708" i="2"/>
  <c r="G5708" i="2"/>
  <c r="F5708" i="2"/>
  <c r="E5708" i="2"/>
  <c r="D5708" i="2"/>
  <c r="C5708" i="2"/>
  <c r="B5708" i="2"/>
  <c r="M5707" i="2"/>
  <c r="L5707" i="2"/>
  <c r="K5707" i="2"/>
  <c r="J5707" i="2"/>
  <c r="I5707" i="2"/>
  <c r="H5707" i="2"/>
  <c r="G5707" i="2"/>
  <c r="F5707" i="2"/>
  <c r="E5707" i="2"/>
  <c r="D5707" i="2"/>
  <c r="C5707" i="2"/>
  <c r="B5707" i="2"/>
  <c r="M5706" i="2"/>
  <c r="L5706" i="2"/>
  <c r="K5706" i="2"/>
  <c r="J5706" i="2"/>
  <c r="I5706" i="2"/>
  <c r="H5706" i="2"/>
  <c r="G5706" i="2"/>
  <c r="F5706" i="2"/>
  <c r="E5706" i="2"/>
  <c r="D5706" i="2"/>
  <c r="C5706" i="2"/>
  <c r="B5706" i="2"/>
  <c r="M5705" i="2"/>
  <c r="L5705" i="2"/>
  <c r="K5705" i="2"/>
  <c r="J5705" i="2"/>
  <c r="I5705" i="2"/>
  <c r="H5705" i="2"/>
  <c r="G5705" i="2"/>
  <c r="F5705" i="2"/>
  <c r="E5705" i="2"/>
  <c r="D5705" i="2"/>
  <c r="C5705" i="2"/>
  <c r="B5705" i="2"/>
  <c r="M5704" i="2"/>
  <c r="L5704" i="2"/>
  <c r="K5704" i="2"/>
  <c r="J5704" i="2"/>
  <c r="I5704" i="2"/>
  <c r="H5704" i="2"/>
  <c r="G5704" i="2"/>
  <c r="F5704" i="2"/>
  <c r="E5704" i="2"/>
  <c r="D5704" i="2"/>
  <c r="C5704" i="2"/>
  <c r="B5704" i="2"/>
  <c r="M5703" i="2"/>
  <c r="L5703" i="2"/>
  <c r="K5703" i="2"/>
  <c r="J5703" i="2"/>
  <c r="I5703" i="2"/>
  <c r="H5703" i="2"/>
  <c r="G5703" i="2"/>
  <c r="F5703" i="2"/>
  <c r="E5703" i="2"/>
  <c r="D5703" i="2"/>
  <c r="C5703" i="2"/>
  <c r="B5703" i="2"/>
  <c r="M5702" i="2"/>
  <c r="L5702" i="2"/>
  <c r="K5702" i="2"/>
  <c r="J5702" i="2"/>
  <c r="I5702" i="2"/>
  <c r="H5702" i="2"/>
  <c r="G5702" i="2"/>
  <c r="F5702" i="2"/>
  <c r="E5702" i="2"/>
  <c r="D5702" i="2"/>
  <c r="C5702" i="2"/>
  <c r="B5702" i="2"/>
  <c r="M5701" i="2"/>
  <c r="L5701" i="2"/>
  <c r="K5701" i="2"/>
  <c r="J5701" i="2"/>
  <c r="I5701" i="2"/>
  <c r="H5701" i="2"/>
  <c r="G5701" i="2"/>
  <c r="F5701" i="2"/>
  <c r="E5701" i="2"/>
  <c r="D5701" i="2"/>
  <c r="C5701" i="2"/>
  <c r="B5701" i="2"/>
  <c r="M5700" i="2"/>
  <c r="L5700" i="2"/>
  <c r="K5700" i="2"/>
  <c r="J5700" i="2"/>
  <c r="I5700" i="2"/>
  <c r="H5700" i="2"/>
  <c r="G5700" i="2"/>
  <c r="F5700" i="2"/>
  <c r="E5700" i="2"/>
  <c r="D5700" i="2"/>
  <c r="C5700" i="2"/>
  <c r="B5700" i="2"/>
  <c r="M5699" i="2"/>
  <c r="L5699" i="2"/>
  <c r="K5699" i="2"/>
  <c r="J5699" i="2"/>
  <c r="I5699" i="2"/>
  <c r="H5699" i="2"/>
  <c r="G5699" i="2"/>
  <c r="F5699" i="2"/>
  <c r="E5699" i="2"/>
  <c r="D5699" i="2"/>
  <c r="C5699" i="2"/>
  <c r="B5699" i="2"/>
  <c r="M5698" i="2"/>
  <c r="L5698" i="2"/>
  <c r="K5698" i="2"/>
  <c r="J5698" i="2"/>
  <c r="I5698" i="2"/>
  <c r="H5698" i="2"/>
  <c r="G5698" i="2"/>
  <c r="F5698" i="2"/>
  <c r="E5698" i="2"/>
  <c r="D5698" i="2"/>
  <c r="C5698" i="2"/>
  <c r="B5698" i="2"/>
  <c r="M5697" i="2"/>
  <c r="L5697" i="2"/>
  <c r="K5697" i="2"/>
  <c r="J5697" i="2"/>
  <c r="I5697" i="2"/>
  <c r="H5697" i="2"/>
  <c r="G5697" i="2"/>
  <c r="F5697" i="2"/>
  <c r="E5697" i="2"/>
  <c r="D5697" i="2"/>
  <c r="C5697" i="2"/>
  <c r="B5697" i="2"/>
  <c r="M5696" i="2"/>
  <c r="L5696" i="2"/>
  <c r="K5696" i="2"/>
  <c r="J5696" i="2"/>
  <c r="I5696" i="2"/>
  <c r="H5696" i="2"/>
  <c r="G5696" i="2"/>
  <c r="F5696" i="2"/>
  <c r="E5696" i="2"/>
  <c r="D5696" i="2"/>
  <c r="C5696" i="2"/>
  <c r="B5696" i="2"/>
  <c r="M5695" i="2"/>
  <c r="L5695" i="2"/>
  <c r="K5695" i="2"/>
  <c r="J5695" i="2"/>
  <c r="I5695" i="2"/>
  <c r="H5695" i="2"/>
  <c r="G5695" i="2"/>
  <c r="F5695" i="2"/>
  <c r="E5695" i="2"/>
  <c r="D5695" i="2"/>
  <c r="C5695" i="2"/>
  <c r="B5695" i="2"/>
  <c r="M5694" i="2"/>
  <c r="L5694" i="2"/>
  <c r="K5694" i="2"/>
  <c r="J5694" i="2"/>
  <c r="I5694" i="2"/>
  <c r="H5694" i="2"/>
  <c r="G5694" i="2"/>
  <c r="F5694" i="2"/>
  <c r="E5694" i="2"/>
  <c r="D5694" i="2"/>
  <c r="C5694" i="2"/>
  <c r="B5694" i="2"/>
  <c r="M5693" i="2"/>
  <c r="L5693" i="2"/>
  <c r="K5693" i="2"/>
  <c r="J5693" i="2"/>
  <c r="I5693" i="2"/>
  <c r="H5693" i="2"/>
  <c r="G5693" i="2"/>
  <c r="F5693" i="2"/>
  <c r="E5693" i="2"/>
  <c r="D5693" i="2"/>
  <c r="C5693" i="2"/>
  <c r="B5693" i="2"/>
  <c r="M5692" i="2"/>
  <c r="L5692" i="2"/>
  <c r="K5692" i="2"/>
  <c r="J5692" i="2"/>
  <c r="I5692" i="2"/>
  <c r="H5692" i="2"/>
  <c r="G5692" i="2"/>
  <c r="F5692" i="2"/>
  <c r="E5692" i="2"/>
  <c r="D5692" i="2"/>
  <c r="C5692" i="2"/>
  <c r="B5692" i="2"/>
  <c r="M5691" i="2"/>
  <c r="L5691" i="2"/>
  <c r="K5691" i="2"/>
  <c r="J5691" i="2"/>
  <c r="I5691" i="2"/>
  <c r="H5691" i="2"/>
  <c r="G5691" i="2"/>
  <c r="F5691" i="2"/>
  <c r="E5691" i="2"/>
  <c r="D5691" i="2"/>
  <c r="C5691" i="2"/>
  <c r="B5691" i="2"/>
  <c r="M5690" i="2"/>
  <c r="L5690" i="2"/>
  <c r="K5690" i="2"/>
  <c r="J5690" i="2"/>
  <c r="I5690" i="2"/>
  <c r="H5690" i="2"/>
  <c r="G5690" i="2"/>
  <c r="F5690" i="2"/>
  <c r="E5690" i="2"/>
  <c r="D5690" i="2"/>
  <c r="C5690" i="2"/>
  <c r="B5690" i="2"/>
  <c r="M5689" i="2"/>
  <c r="L5689" i="2"/>
  <c r="K5689" i="2"/>
  <c r="J5689" i="2"/>
  <c r="I5689" i="2"/>
  <c r="H5689" i="2"/>
  <c r="G5689" i="2"/>
  <c r="F5689" i="2"/>
  <c r="E5689" i="2"/>
  <c r="D5689" i="2"/>
  <c r="C5689" i="2"/>
  <c r="B5689" i="2"/>
  <c r="M5688" i="2"/>
  <c r="L5688" i="2"/>
  <c r="K5688" i="2"/>
  <c r="J5688" i="2"/>
  <c r="I5688" i="2"/>
  <c r="H5688" i="2"/>
  <c r="G5688" i="2"/>
  <c r="F5688" i="2"/>
  <c r="E5688" i="2"/>
  <c r="D5688" i="2"/>
  <c r="C5688" i="2"/>
  <c r="B5688" i="2"/>
  <c r="M5687" i="2"/>
  <c r="L5687" i="2"/>
  <c r="K5687" i="2"/>
  <c r="J5687" i="2"/>
  <c r="I5687" i="2"/>
  <c r="H5687" i="2"/>
  <c r="G5687" i="2"/>
  <c r="F5687" i="2"/>
  <c r="E5687" i="2"/>
  <c r="D5687" i="2"/>
  <c r="C5687" i="2"/>
  <c r="B5687" i="2"/>
  <c r="M5686" i="2"/>
  <c r="L5686" i="2"/>
  <c r="K5686" i="2"/>
  <c r="J5686" i="2"/>
  <c r="I5686" i="2"/>
  <c r="H5686" i="2"/>
  <c r="G5686" i="2"/>
  <c r="F5686" i="2"/>
  <c r="E5686" i="2"/>
  <c r="D5686" i="2"/>
  <c r="C5686" i="2"/>
  <c r="B5686" i="2"/>
  <c r="M5685" i="2"/>
  <c r="L5685" i="2"/>
  <c r="K5685" i="2"/>
  <c r="J5685" i="2"/>
  <c r="I5685" i="2"/>
  <c r="H5685" i="2"/>
  <c r="G5685" i="2"/>
  <c r="F5685" i="2"/>
  <c r="E5685" i="2"/>
  <c r="D5685" i="2"/>
  <c r="C5685" i="2"/>
  <c r="B5685" i="2"/>
  <c r="M5684" i="2"/>
  <c r="L5684" i="2"/>
  <c r="K5684" i="2"/>
  <c r="J5684" i="2"/>
  <c r="I5684" i="2"/>
  <c r="H5684" i="2"/>
  <c r="G5684" i="2"/>
  <c r="F5684" i="2"/>
  <c r="E5684" i="2"/>
  <c r="D5684" i="2"/>
  <c r="C5684" i="2"/>
  <c r="B5684" i="2"/>
  <c r="M5683" i="2"/>
  <c r="L5683" i="2"/>
  <c r="K5683" i="2"/>
  <c r="J5683" i="2"/>
  <c r="I5683" i="2"/>
  <c r="H5683" i="2"/>
  <c r="G5683" i="2"/>
  <c r="F5683" i="2"/>
  <c r="E5683" i="2"/>
  <c r="D5683" i="2"/>
  <c r="C5683" i="2"/>
  <c r="B5683" i="2"/>
  <c r="M5682" i="2"/>
  <c r="L5682" i="2"/>
  <c r="K5682" i="2"/>
  <c r="J5682" i="2"/>
  <c r="I5682" i="2"/>
  <c r="H5682" i="2"/>
  <c r="G5682" i="2"/>
  <c r="F5682" i="2"/>
  <c r="E5682" i="2"/>
  <c r="D5682" i="2"/>
  <c r="C5682" i="2"/>
  <c r="B5682" i="2"/>
  <c r="M5681" i="2"/>
  <c r="L5681" i="2"/>
  <c r="K5681" i="2"/>
  <c r="J5681" i="2"/>
  <c r="I5681" i="2"/>
  <c r="H5681" i="2"/>
  <c r="G5681" i="2"/>
  <c r="F5681" i="2"/>
  <c r="E5681" i="2"/>
  <c r="D5681" i="2"/>
  <c r="C5681" i="2"/>
  <c r="B5681" i="2"/>
  <c r="M5680" i="2"/>
  <c r="L5680" i="2"/>
  <c r="K5680" i="2"/>
  <c r="J5680" i="2"/>
  <c r="I5680" i="2"/>
  <c r="H5680" i="2"/>
  <c r="G5680" i="2"/>
  <c r="F5680" i="2"/>
  <c r="E5680" i="2"/>
  <c r="D5680" i="2"/>
  <c r="C5680" i="2"/>
  <c r="B5680" i="2"/>
  <c r="M5679" i="2"/>
  <c r="L5679" i="2"/>
  <c r="K5679" i="2"/>
  <c r="J5679" i="2"/>
  <c r="I5679" i="2"/>
  <c r="H5679" i="2"/>
  <c r="G5679" i="2"/>
  <c r="F5679" i="2"/>
  <c r="E5679" i="2"/>
  <c r="D5679" i="2"/>
  <c r="C5679" i="2"/>
  <c r="B5679" i="2"/>
  <c r="M5678" i="2"/>
  <c r="L5678" i="2"/>
  <c r="K5678" i="2"/>
  <c r="J5678" i="2"/>
  <c r="I5678" i="2"/>
  <c r="H5678" i="2"/>
  <c r="G5678" i="2"/>
  <c r="F5678" i="2"/>
  <c r="E5678" i="2"/>
  <c r="D5678" i="2"/>
  <c r="C5678" i="2"/>
  <c r="B5678" i="2"/>
  <c r="M5677" i="2"/>
  <c r="L5677" i="2"/>
  <c r="K5677" i="2"/>
  <c r="J5677" i="2"/>
  <c r="I5677" i="2"/>
  <c r="H5677" i="2"/>
  <c r="G5677" i="2"/>
  <c r="F5677" i="2"/>
  <c r="E5677" i="2"/>
  <c r="D5677" i="2"/>
  <c r="C5677" i="2"/>
  <c r="B5677" i="2"/>
  <c r="M5676" i="2"/>
  <c r="L5676" i="2"/>
  <c r="K5676" i="2"/>
  <c r="J5676" i="2"/>
  <c r="I5676" i="2"/>
  <c r="H5676" i="2"/>
  <c r="G5676" i="2"/>
  <c r="F5676" i="2"/>
  <c r="E5676" i="2"/>
  <c r="D5676" i="2"/>
  <c r="C5676" i="2"/>
  <c r="B5676" i="2"/>
  <c r="M5675" i="2"/>
  <c r="L5675" i="2"/>
  <c r="K5675" i="2"/>
  <c r="J5675" i="2"/>
  <c r="I5675" i="2"/>
  <c r="H5675" i="2"/>
  <c r="G5675" i="2"/>
  <c r="F5675" i="2"/>
  <c r="E5675" i="2"/>
  <c r="D5675" i="2"/>
  <c r="C5675" i="2"/>
  <c r="B5675" i="2"/>
  <c r="M5674" i="2"/>
  <c r="L5674" i="2"/>
  <c r="K5674" i="2"/>
  <c r="J5674" i="2"/>
  <c r="I5674" i="2"/>
  <c r="H5674" i="2"/>
  <c r="G5674" i="2"/>
  <c r="F5674" i="2"/>
  <c r="E5674" i="2"/>
  <c r="D5674" i="2"/>
  <c r="C5674" i="2"/>
  <c r="B5674" i="2"/>
  <c r="M5673" i="2"/>
  <c r="L5673" i="2"/>
  <c r="K5673" i="2"/>
  <c r="J5673" i="2"/>
  <c r="I5673" i="2"/>
  <c r="H5673" i="2"/>
  <c r="G5673" i="2"/>
  <c r="F5673" i="2"/>
  <c r="E5673" i="2"/>
  <c r="D5673" i="2"/>
  <c r="C5673" i="2"/>
  <c r="B5673" i="2"/>
  <c r="M5672" i="2"/>
  <c r="L5672" i="2"/>
  <c r="K5672" i="2"/>
  <c r="J5672" i="2"/>
  <c r="I5672" i="2"/>
  <c r="H5672" i="2"/>
  <c r="G5672" i="2"/>
  <c r="F5672" i="2"/>
  <c r="E5672" i="2"/>
  <c r="D5672" i="2"/>
  <c r="C5672" i="2"/>
  <c r="B5672" i="2"/>
  <c r="M5671" i="2"/>
  <c r="L5671" i="2"/>
  <c r="K5671" i="2"/>
  <c r="J5671" i="2"/>
  <c r="I5671" i="2"/>
  <c r="H5671" i="2"/>
  <c r="G5671" i="2"/>
  <c r="F5671" i="2"/>
  <c r="E5671" i="2"/>
  <c r="D5671" i="2"/>
  <c r="C5671" i="2"/>
  <c r="B5671" i="2"/>
  <c r="M5670" i="2"/>
  <c r="L5670" i="2"/>
  <c r="K5670" i="2"/>
  <c r="J5670" i="2"/>
  <c r="I5670" i="2"/>
  <c r="H5670" i="2"/>
  <c r="G5670" i="2"/>
  <c r="F5670" i="2"/>
  <c r="E5670" i="2"/>
  <c r="D5670" i="2"/>
  <c r="C5670" i="2"/>
  <c r="B5670" i="2"/>
  <c r="M5669" i="2"/>
  <c r="L5669" i="2"/>
  <c r="K5669" i="2"/>
  <c r="J5669" i="2"/>
  <c r="I5669" i="2"/>
  <c r="H5669" i="2"/>
  <c r="G5669" i="2"/>
  <c r="F5669" i="2"/>
  <c r="E5669" i="2"/>
  <c r="D5669" i="2"/>
  <c r="C5669" i="2"/>
  <c r="B5669" i="2"/>
  <c r="M5668" i="2"/>
  <c r="L5668" i="2"/>
  <c r="K5668" i="2"/>
  <c r="J5668" i="2"/>
  <c r="I5668" i="2"/>
  <c r="H5668" i="2"/>
  <c r="G5668" i="2"/>
  <c r="F5668" i="2"/>
  <c r="E5668" i="2"/>
  <c r="D5668" i="2"/>
  <c r="C5668" i="2"/>
  <c r="B5668" i="2"/>
  <c r="M5667" i="2"/>
  <c r="L5667" i="2"/>
  <c r="K5667" i="2"/>
  <c r="J5667" i="2"/>
  <c r="I5667" i="2"/>
  <c r="H5667" i="2"/>
  <c r="G5667" i="2"/>
  <c r="F5667" i="2"/>
  <c r="E5667" i="2"/>
  <c r="D5667" i="2"/>
  <c r="C5667" i="2"/>
  <c r="B5667" i="2"/>
  <c r="M5666" i="2"/>
  <c r="L5666" i="2"/>
  <c r="K5666" i="2"/>
  <c r="J5666" i="2"/>
  <c r="I5666" i="2"/>
  <c r="H5666" i="2"/>
  <c r="G5666" i="2"/>
  <c r="F5666" i="2"/>
  <c r="E5666" i="2"/>
  <c r="D5666" i="2"/>
  <c r="C5666" i="2"/>
  <c r="B5666" i="2"/>
  <c r="M5665" i="2"/>
  <c r="L5665" i="2"/>
  <c r="K5665" i="2"/>
  <c r="J5665" i="2"/>
  <c r="I5665" i="2"/>
  <c r="H5665" i="2"/>
  <c r="G5665" i="2"/>
  <c r="F5665" i="2"/>
  <c r="E5665" i="2"/>
  <c r="D5665" i="2"/>
  <c r="C5665" i="2"/>
  <c r="B5665" i="2"/>
  <c r="M5664" i="2"/>
  <c r="L5664" i="2"/>
  <c r="K5664" i="2"/>
  <c r="J5664" i="2"/>
  <c r="I5664" i="2"/>
  <c r="H5664" i="2"/>
  <c r="G5664" i="2"/>
  <c r="F5664" i="2"/>
  <c r="E5664" i="2"/>
  <c r="D5664" i="2"/>
  <c r="C5664" i="2"/>
  <c r="B5664" i="2"/>
  <c r="M5663" i="2"/>
  <c r="L5663" i="2"/>
  <c r="K5663" i="2"/>
  <c r="J5663" i="2"/>
  <c r="I5663" i="2"/>
  <c r="H5663" i="2"/>
  <c r="G5663" i="2"/>
  <c r="F5663" i="2"/>
  <c r="E5663" i="2"/>
  <c r="D5663" i="2"/>
  <c r="C5663" i="2"/>
  <c r="B5663" i="2"/>
  <c r="M5662" i="2"/>
  <c r="L5662" i="2"/>
  <c r="K5662" i="2"/>
  <c r="J5662" i="2"/>
  <c r="I5662" i="2"/>
  <c r="H5662" i="2"/>
  <c r="G5662" i="2"/>
  <c r="F5662" i="2"/>
  <c r="E5662" i="2"/>
  <c r="D5662" i="2"/>
  <c r="C5662" i="2"/>
  <c r="B5662" i="2"/>
  <c r="M5661" i="2"/>
  <c r="L5661" i="2"/>
  <c r="K5661" i="2"/>
  <c r="J5661" i="2"/>
  <c r="I5661" i="2"/>
  <c r="H5661" i="2"/>
  <c r="G5661" i="2"/>
  <c r="F5661" i="2"/>
  <c r="E5661" i="2"/>
  <c r="D5661" i="2"/>
  <c r="C5661" i="2"/>
  <c r="B5661" i="2"/>
  <c r="M5660" i="2"/>
  <c r="L5660" i="2"/>
  <c r="K5660" i="2"/>
  <c r="J5660" i="2"/>
  <c r="I5660" i="2"/>
  <c r="H5660" i="2"/>
  <c r="G5660" i="2"/>
  <c r="F5660" i="2"/>
  <c r="E5660" i="2"/>
  <c r="D5660" i="2"/>
  <c r="C5660" i="2"/>
  <c r="B5660" i="2"/>
  <c r="M5659" i="2"/>
  <c r="L5659" i="2"/>
  <c r="K5659" i="2"/>
  <c r="J5659" i="2"/>
  <c r="I5659" i="2"/>
  <c r="H5659" i="2"/>
  <c r="G5659" i="2"/>
  <c r="F5659" i="2"/>
  <c r="E5659" i="2"/>
  <c r="D5659" i="2"/>
  <c r="C5659" i="2"/>
  <c r="B5659" i="2"/>
  <c r="M5658" i="2"/>
  <c r="L5658" i="2"/>
  <c r="K5658" i="2"/>
  <c r="J5658" i="2"/>
  <c r="I5658" i="2"/>
  <c r="H5658" i="2"/>
  <c r="G5658" i="2"/>
  <c r="F5658" i="2"/>
  <c r="E5658" i="2"/>
  <c r="D5658" i="2"/>
  <c r="C5658" i="2"/>
  <c r="B5658" i="2"/>
  <c r="M5657" i="2"/>
  <c r="L5657" i="2"/>
  <c r="K5657" i="2"/>
  <c r="J5657" i="2"/>
  <c r="I5657" i="2"/>
  <c r="H5657" i="2"/>
  <c r="G5657" i="2"/>
  <c r="F5657" i="2"/>
  <c r="E5657" i="2"/>
  <c r="D5657" i="2"/>
  <c r="C5657" i="2"/>
  <c r="B5657" i="2"/>
  <c r="M5656" i="2"/>
  <c r="L5656" i="2"/>
  <c r="K5656" i="2"/>
  <c r="J5656" i="2"/>
  <c r="I5656" i="2"/>
  <c r="H5656" i="2"/>
  <c r="G5656" i="2"/>
  <c r="F5656" i="2"/>
  <c r="E5656" i="2"/>
  <c r="D5656" i="2"/>
  <c r="C5656" i="2"/>
  <c r="B5656" i="2"/>
  <c r="M5655" i="2"/>
  <c r="L5655" i="2"/>
  <c r="K5655" i="2"/>
  <c r="J5655" i="2"/>
  <c r="I5655" i="2"/>
  <c r="H5655" i="2"/>
  <c r="G5655" i="2"/>
  <c r="F5655" i="2"/>
  <c r="E5655" i="2"/>
  <c r="D5655" i="2"/>
  <c r="C5655" i="2"/>
  <c r="B5655" i="2"/>
  <c r="M5654" i="2"/>
  <c r="L5654" i="2"/>
  <c r="K5654" i="2"/>
  <c r="J5654" i="2"/>
  <c r="I5654" i="2"/>
  <c r="H5654" i="2"/>
  <c r="G5654" i="2"/>
  <c r="F5654" i="2"/>
  <c r="E5654" i="2"/>
  <c r="D5654" i="2"/>
  <c r="C5654" i="2"/>
  <c r="B5654" i="2"/>
  <c r="M5653" i="2"/>
  <c r="L5653" i="2"/>
  <c r="K5653" i="2"/>
  <c r="J5653" i="2"/>
  <c r="I5653" i="2"/>
  <c r="H5653" i="2"/>
  <c r="G5653" i="2"/>
  <c r="F5653" i="2"/>
  <c r="E5653" i="2"/>
  <c r="D5653" i="2"/>
  <c r="C5653" i="2"/>
  <c r="B5653" i="2"/>
  <c r="M5652" i="2"/>
  <c r="L5652" i="2"/>
  <c r="K5652" i="2"/>
  <c r="J5652" i="2"/>
  <c r="I5652" i="2"/>
  <c r="H5652" i="2"/>
  <c r="G5652" i="2"/>
  <c r="F5652" i="2"/>
  <c r="E5652" i="2"/>
  <c r="D5652" i="2"/>
  <c r="C5652" i="2"/>
  <c r="B5652" i="2"/>
  <c r="M5651" i="2"/>
  <c r="L5651" i="2"/>
  <c r="K5651" i="2"/>
  <c r="J5651" i="2"/>
  <c r="I5651" i="2"/>
  <c r="H5651" i="2"/>
  <c r="G5651" i="2"/>
  <c r="F5651" i="2"/>
  <c r="E5651" i="2"/>
  <c r="D5651" i="2"/>
  <c r="C5651" i="2"/>
  <c r="B5651" i="2"/>
  <c r="M5650" i="2"/>
  <c r="L5650" i="2"/>
  <c r="K5650" i="2"/>
  <c r="J5650" i="2"/>
  <c r="I5650" i="2"/>
  <c r="H5650" i="2"/>
  <c r="G5650" i="2"/>
  <c r="F5650" i="2"/>
  <c r="E5650" i="2"/>
  <c r="D5650" i="2"/>
  <c r="C5650" i="2"/>
  <c r="B5650" i="2"/>
  <c r="M5649" i="2"/>
  <c r="L5649" i="2"/>
  <c r="K5649" i="2"/>
  <c r="J5649" i="2"/>
  <c r="I5649" i="2"/>
  <c r="H5649" i="2"/>
  <c r="G5649" i="2"/>
  <c r="F5649" i="2"/>
  <c r="E5649" i="2"/>
  <c r="D5649" i="2"/>
  <c r="C5649" i="2"/>
  <c r="B5649" i="2"/>
  <c r="M5648" i="2"/>
  <c r="L5648" i="2"/>
  <c r="K5648" i="2"/>
  <c r="J5648" i="2"/>
  <c r="I5648" i="2"/>
  <c r="H5648" i="2"/>
  <c r="G5648" i="2"/>
  <c r="F5648" i="2"/>
  <c r="E5648" i="2"/>
  <c r="D5648" i="2"/>
  <c r="C5648" i="2"/>
  <c r="B5648" i="2"/>
  <c r="M5647" i="2"/>
  <c r="L5647" i="2"/>
  <c r="K5647" i="2"/>
  <c r="J5647" i="2"/>
  <c r="I5647" i="2"/>
  <c r="H5647" i="2"/>
  <c r="G5647" i="2"/>
  <c r="F5647" i="2"/>
  <c r="E5647" i="2"/>
  <c r="D5647" i="2"/>
  <c r="C5647" i="2"/>
  <c r="B5647" i="2"/>
  <c r="M5646" i="2"/>
  <c r="L5646" i="2"/>
  <c r="K5646" i="2"/>
  <c r="J5646" i="2"/>
  <c r="I5646" i="2"/>
  <c r="H5646" i="2"/>
  <c r="G5646" i="2"/>
  <c r="F5646" i="2"/>
  <c r="E5646" i="2"/>
  <c r="D5646" i="2"/>
  <c r="C5646" i="2"/>
  <c r="B5646" i="2"/>
  <c r="M5645" i="2"/>
  <c r="L5645" i="2"/>
  <c r="K5645" i="2"/>
  <c r="J5645" i="2"/>
  <c r="I5645" i="2"/>
  <c r="H5645" i="2"/>
  <c r="G5645" i="2"/>
  <c r="F5645" i="2"/>
  <c r="E5645" i="2"/>
  <c r="D5645" i="2"/>
  <c r="C5645" i="2"/>
  <c r="B5645" i="2"/>
  <c r="M5644" i="2"/>
  <c r="L5644" i="2"/>
  <c r="K5644" i="2"/>
  <c r="J5644" i="2"/>
  <c r="I5644" i="2"/>
  <c r="H5644" i="2"/>
  <c r="G5644" i="2"/>
  <c r="F5644" i="2"/>
  <c r="E5644" i="2"/>
  <c r="D5644" i="2"/>
  <c r="C5644" i="2"/>
  <c r="B5644" i="2"/>
  <c r="M5643" i="2"/>
  <c r="L5643" i="2"/>
  <c r="K5643" i="2"/>
  <c r="J5643" i="2"/>
  <c r="I5643" i="2"/>
  <c r="H5643" i="2"/>
  <c r="G5643" i="2"/>
  <c r="F5643" i="2"/>
  <c r="E5643" i="2"/>
  <c r="D5643" i="2"/>
  <c r="C5643" i="2"/>
  <c r="B5643" i="2"/>
  <c r="M5642" i="2"/>
  <c r="L5642" i="2"/>
  <c r="K5642" i="2"/>
  <c r="J5642" i="2"/>
  <c r="I5642" i="2"/>
  <c r="H5642" i="2"/>
  <c r="G5642" i="2"/>
  <c r="F5642" i="2"/>
  <c r="E5642" i="2"/>
  <c r="D5642" i="2"/>
  <c r="C5642" i="2"/>
  <c r="B5642" i="2"/>
  <c r="M5641" i="2"/>
  <c r="L5641" i="2"/>
  <c r="K5641" i="2"/>
  <c r="J5641" i="2"/>
  <c r="I5641" i="2"/>
  <c r="H5641" i="2"/>
  <c r="G5641" i="2"/>
  <c r="F5641" i="2"/>
  <c r="E5641" i="2"/>
  <c r="D5641" i="2"/>
  <c r="C5641" i="2"/>
  <c r="B5641" i="2"/>
  <c r="M5640" i="2"/>
  <c r="L5640" i="2"/>
  <c r="K5640" i="2"/>
  <c r="J5640" i="2"/>
  <c r="I5640" i="2"/>
  <c r="H5640" i="2"/>
  <c r="G5640" i="2"/>
  <c r="F5640" i="2"/>
  <c r="E5640" i="2"/>
  <c r="D5640" i="2"/>
  <c r="C5640" i="2"/>
  <c r="B5640" i="2"/>
  <c r="M5639" i="2"/>
  <c r="L5639" i="2"/>
  <c r="K5639" i="2"/>
  <c r="J5639" i="2"/>
  <c r="I5639" i="2"/>
  <c r="H5639" i="2"/>
  <c r="G5639" i="2"/>
  <c r="F5639" i="2"/>
  <c r="E5639" i="2"/>
  <c r="D5639" i="2"/>
  <c r="C5639" i="2"/>
  <c r="B5639" i="2"/>
  <c r="M5638" i="2"/>
  <c r="L5638" i="2"/>
  <c r="K5638" i="2"/>
  <c r="J5638" i="2"/>
  <c r="I5638" i="2"/>
  <c r="H5638" i="2"/>
  <c r="G5638" i="2"/>
  <c r="F5638" i="2"/>
  <c r="E5638" i="2"/>
  <c r="D5638" i="2"/>
  <c r="C5638" i="2"/>
  <c r="B5638" i="2"/>
  <c r="M5637" i="2"/>
  <c r="L5637" i="2"/>
  <c r="K5637" i="2"/>
  <c r="J5637" i="2"/>
  <c r="I5637" i="2"/>
  <c r="H5637" i="2"/>
  <c r="G5637" i="2"/>
  <c r="F5637" i="2"/>
  <c r="E5637" i="2"/>
  <c r="D5637" i="2"/>
  <c r="C5637" i="2"/>
  <c r="B5637" i="2"/>
  <c r="M5636" i="2"/>
  <c r="L5636" i="2"/>
  <c r="K5636" i="2"/>
  <c r="J5636" i="2"/>
  <c r="I5636" i="2"/>
  <c r="H5636" i="2"/>
  <c r="G5636" i="2"/>
  <c r="F5636" i="2"/>
  <c r="E5636" i="2"/>
  <c r="D5636" i="2"/>
  <c r="C5636" i="2"/>
  <c r="B5636" i="2"/>
  <c r="M5635" i="2"/>
  <c r="L5635" i="2"/>
  <c r="K5635" i="2"/>
  <c r="J5635" i="2"/>
  <c r="I5635" i="2"/>
  <c r="H5635" i="2"/>
  <c r="G5635" i="2"/>
  <c r="F5635" i="2"/>
  <c r="E5635" i="2"/>
  <c r="D5635" i="2"/>
  <c r="C5635" i="2"/>
  <c r="B5635" i="2"/>
  <c r="M5634" i="2"/>
  <c r="L5634" i="2"/>
  <c r="K5634" i="2"/>
  <c r="J5634" i="2"/>
  <c r="I5634" i="2"/>
  <c r="H5634" i="2"/>
  <c r="G5634" i="2"/>
  <c r="F5634" i="2"/>
  <c r="E5634" i="2"/>
  <c r="D5634" i="2"/>
  <c r="C5634" i="2"/>
  <c r="B5634" i="2"/>
  <c r="M5633" i="2"/>
  <c r="L5633" i="2"/>
  <c r="K5633" i="2"/>
  <c r="J5633" i="2"/>
  <c r="I5633" i="2"/>
  <c r="H5633" i="2"/>
  <c r="G5633" i="2"/>
  <c r="F5633" i="2"/>
  <c r="E5633" i="2"/>
  <c r="D5633" i="2"/>
  <c r="C5633" i="2"/>
  <c r="B5633" i="2"/>
  <c r="M5632" i="2"/>
  <c r="L5632" i="2"/>
  <c r="K5632" i="2"/>
  <c r="J5632" i="2"/>
  <c r="I5632" i="2"/>
  <c r="H5632" i="2"/>
  <c r="G5632" i="2"/>
  <c r="F5632" i="2"/>
  <c r="E5632" i="2"/>
  <c r="D5632" i="2"/>
  <c r="C5632" i="2"/>
  <c r="B5632" i="2"/>
  <c r="M5631" i="2"/>
  <c r="L5631" i="2"/>
  <c r="K5631" i="2"/>
  <c r="J5631" i="2"/>
  <c r="I5631" i="2"/>
  <c r="H5631" i="2"/>
  <c r="G5631" i="2"/>
  <c r="F5631" i="2"/>
  <c r="E5631" i="2"/>
  <c r="D5631" i="2"/>
  <c r="C5631" i="2"/>
  <c r="B5631" i="2"/>
  <c r="M5630" i="2"/>
  <c r="L5630" i="2"/>
  <c r="K5630" i="2"/>
  <c r="J5630" i="2"/>
  <c r="I5630" i="2"/>
  <c r="H5630" i="2"/>
  <c r="G5630" i="2"/>
  <c r="F5630" i="2"/>
  <c r="E5630" i="2"/>
  <c r="D5630" i="2"/>
  <c r="C5630" i="2"/>
  <c r="B5630" i="2"/>
  <c r="M5629" i="2"/>
  <c r="L5629" i="2"/>
  <c r="K5629" i="2"/>
  <c r="J5629" i="2"/>
  <c r="I5629" i="2"/>
  <c r="H5629" i="2"/>
  <c r="G5629" i="2"/>
  <c r="F5629" i="2"/>
  <c r="E5629" i="2"/>
  <c r="D5629" i="2"/>
  <c r="C5629" i="2"/>
  <c r="B5629" i="2"/>
  <c r="M5628" i="2"/>
  <c r="L5628" i="2"/>
  <c r="K5628" i="2"/>
  <c r="J5628" i="2"/>
  <c r="I5628" i="2"/>
  <c r="H5628" i="2"/>
  <c r="G5628" i="2"/>
  <c r="F5628" i="2"/>
  <c r="E5628" i="2"/>
  <c r="D5628" i="2"/>
  <c r="C5628" i="2"/>
  <c r="B5628" i="2"/>
  <c r="M5627" i="2"/>
  <c r="L5627" i="2"/>
  <c r="K5627" i="2"/>
  <c r="J5627" i="2"/>
  <c r="I5627" i="2"/>
  <c r="H5627" i="2"/>
  <c r="G5627" i="2"/>
  <c r="F5627" i="2"/>
  <c r="E5627" i="2"/>
  <c r="D5627" i="2"/>
  <c r="C5627" i="2"/>
  <c r="B5627" i="2"/>
  <c r="M5626" i="2"/>
  <c r="L5626" i="2"/>
  <c r="K5626" i="2"/>
  <c r="J5626" i="2"/>
  <c r="I5626" i="2"/>
  <c r="H5626" i="2"/>
  <c r="G5626" i="2"/>
  <c r="F5626" i="2"/>
  <c r="E5626" i="2"/>
  <c r="D5626" i="2"/>
  <c r="C5626" i="2"/>
  <c r="B5626" i="2"/>
  <c r="M5625" i="2"/>
  <c r="L5625" i="2"/>
  <c r="K5625" i="2"/>
  <c r="J5625" i="2"/>
  <c r="I5625" i="2"/>
  <c r="H5625" i="2"/>
  <c r="G5625" i="2"/>
  <c r="F5625" i="2"/>
  <c r="E5625" i="2"/>
  <c r="D5625" i="2"/>
  <c r="C5625" i="2"/>
  <c r="B5625" i="2"/>
  <c r="M5624" i="2"/>
  <c r="L5624" i="2"/>
  <c r="K5624" i="2"/>
  <c r="J5624" i="2"/>
  <c r="I5624" i="2"/>
  <c r="H5624" i="2"/>
  <c r="G5624" i="2"/>
  <c r="F5624" i="2"/>
  <c r="E5624" i="2"/>
  <c r="D5624" i="2"/>
  <c r="C5624" i="2"/>
  <c r="B5624" i="2"/>
  <c r="M5623" i="2"/>
  <c r="L5623" i="2"/>
  <c r="K5623" i="2"/>
  <c r="J5623" i="2"/>
  <c r="I5623" i="2"/>
  <c r="H5623" i="2"/>
  <c r="G5623" i="2"/>
  <c r="F5623" i="2"/>
  <c r="E5623" i="2"/>
  <c r="D5623" i="2"/>
  <c r="C5623" i="2"/>
  <c r="B5623" i="2"/>
  <c r="M5622" i="2"/>
  <c r="L5622" i="2"/>
  <c r="K5622" i="2"/>
  <c r="J5622" i="2"/>
  <c r="I5622" i="2"/>
  <c r="H5622" i="2"/>
  <c r="G5622" i="2"/>
  <c r="F5622" i="2"/>
  <c r="E5622" i="2"/>
  <c r="D5622" i="2"/>
  <c r="C5622" i="2"/>
  <c r="B5622" i="2"/>
  <c r="M5621" i="2"/>
  <c r="L5621" i="2"/>
  <c r="K5621" i="2"/>
  <c r="J5621" i="2"/>
  <c r="I5621" i="2"/>
  <c r="H5621" i="2"/>
  <c r="G5621" i="2"/>
  <c r="F5621" i="2"/>
  <c r="E5621" i="2"/>
  <c r="D5621" i="2"/>
  <c r="C5621" i="2"/>
  <c r="B5621" i="2"/>
  <c r="M5620" i="2"/>
  <c r="L5620" i="2"/>
  <c r="K5620" i="2"/>
  <c r="J5620" i="2"/>
  <c r="I5620" i="2"/>
  <c r="H5620" i="2"/>
  <c r="G5620" i="2"/>
  <c r="F5620" i="2"/>
  <c r="E5620" i="2"/>
  <c r="D5620" i="2"/>
  <c r="C5620" i="2"/>
  <c r="B5620" i="2"/>
  <c r="M5619" i="2"/>
  <c r="L5619" i="2"/>
  <c r="K5619" i="2"/>
  <c r="J5619" i="2"/>
  <c r="I5619" i="2"/>
  <c r="H5619" i="2"/>
  <c r="G5619" i="2"/>
  <c r="F5619" i="2"/>
  <c r="E5619" i="2"/>
  <c r="D5619" i="2"/>
  <c r="C5619" i="2"/>
  <c r="B5619" i="2"/>
  <c r="M5618" i="2"/>
  <c r="L5618" i="2"/>
  <c r="K5618" i="2"/>
  <c r="J5618" i="2"/>
  <c r="I5618" i="2"/>
  <c r="H5618" i="2"/>
  <c r="G5618" i="2"/>
  <c r="F5618" i="2"/>
  <c r="E5618" i="2"/>
  <c r="D5618" i="2"/>
  <c r="C5618" i="2"/>
  <c r="B5618" i="2"/>
  <c r="M5617" i="2"/>
  <c r="L5617" i="2"/>
  <c r="K5617" i="2"/>
  <c r="J5617" i="2"/>
  <c r="I5617" i="2"/>
  <c r="H5617" i="2"/>
  <c r="G5617" i="2"/>
  <c r="F5617" i="2"/>
  <c r="E5617" i="2"/>
  <c r="D5617" i="2"/>
  <c r="C5617" i="2"/>
  <c r="B5617" i="2"/>
  <c r="M5616" i="2"/>
  <c r="L5616" i="2"/>
  <c r="K5616" i="2"/>
  <c r="J5616" i="2"/>
  <c r="I5616" i="2"/>
  <c r="H5616" i="2"/>
  <c r="G5616" i="2"/>
  <c r="F5616" i="2"/>
  <c r="E5616" i="2"/>
  <c r="D5616" i="2"/>
  <c r="C5616" i="2"/>
  <c r="B5616" i="2"/>
  <c r="M5615" i="2"/>
  <c r="L5615" i="2"/>
  <c r="K5615" i="2"/>
  <c r="J5615" i="2"/>
  <c r="I5615" i="2"/>
  <c r="H5615" i="2"/>
  <c r="G5615" i="2"/>
  <c r="F5615" i="2"/>
  <c r="E5615" i="2"/>
  <c r="D5615" i="2"/>
  <c r="C5615" i="2"/>
  <c r="B5615" i="2"/>
  <c r="M5614" i="2"/>
  <c r="L5614" i="2"/>
  <c r="K5614" i="2"/>
  <c r="J5614" i="2"/>
  <c r="I5614" i="2"/>
  <c r="H5614" i="2"/>
  <c r="G5614" i="2"/>
  <c r="F5614" i="2"/>
  <c r="E5614" i="2"/>
  <c r="D5614" i="2"/>
  <c r="C5614" i="2"/>
  <c r="B5614" i="2"/>
  <c r="M5613" i="2"/>
  <c r="L5613" i="2"/>
  <c r="K5613" i="2"/>
  <c r="J5613" i="2"/>
  <c r="I5613" i="2"/>
  <c r="H5613" i="2"/>
  <c r="G5613" i="2"/>
  <c r="F5613" i="2"/>
  <c r="E5613" i="2"/>
  <c r="D5613" i="2"/>
  <c r="C5613" i="2"/>
  <c r="B5613" i="2"/>
  <c r="M5612" i="2"/>
  <c r="L5612" i="2"/>
  <c r="K5612" i="2"/>
  <c r="J5612" i="2"/>
  <c r="I5612" i="2"/>
  <c r="H5612" i="2"/>
  <c r="G5612" i="2"/>
  <c r="F5612" i="2"/>
  <c r="E5612" i="2"/>
  <c r="D5612" i="2"/>
  <c r="C5612" i="2"/>
  <c r="B5612" i="2"/>
  <c r="M5611" i="2"/>
  <c r="L5611" i="2"/>
  <c r="K5611" i="2"/>
  <c r="J5611" i="2"/>
  <c r="I5611" i="2"/>
  <c r="H5611" i="2"/>
  <c r="G5611" i="2"/>
  <c r="F5611" i="2"/>
  <c r="E5611" i="2"/>
  <c r="D5611" i="2"/>
  <c r="C5611" i="2"/>
  <c r="B5611" i="2"/>
  <c r="M5610" i="2"/>
  <c r="L5610" i="2"/>
  <c r="K5610" i="2"/>
  <c r="J5610" i="2"/>
  <c r="I5610" i="2"/>
  <c r="H5610" i="2"/>
  <c r="G5610" i="2"/>
  <c r="F5610" i="2"/>
  <c r="E5610" i="2"/>
  <c r="D5610" i="2"/>
  <c r="C5610" i="2"/>
  <c r="B5610" i="2"/>
  <c r="M5609" i="2"/>
  <c r="L5609" i="2"/>
  <c r="K5609" i="2"/>
  <c r="J5609" i="2"/>
  <c r="I5609" i="2"/>
  <c r="H5609" i="2"/>
  <c r="G5609" i="2"/>
  <c r="F5609" i="2"/>
  <c r="E5609" i="2"/>
  <c r="D5609" i="2"/>
  <c r="C5609" i="2"/>
  <c r="B5609" i="2"/>
  <c r="M5608" i="2"/>
  <c r="L5608" i="2"/>
  <c r="K5608" i="2"/>
  <c r="J5608" i="2"/>
  <c r="I5608" i="2"/>
  <c r="H5608" i="2"/>
  <c r="G5608" i="2"/>
  <c r="F5608" i="2"/>
  <c r="E5608" i="2"/>
  <c r="D5608" i="2"/>
  <c r="C5608" i="2"/>
  <c r="B5608" i="2"/>
  <c r="M5607" i="2"/>
  <c r="L5607" i="2"/>
  <c r="K5607" i="2"/>
  <c r="J5607" i="2"/>
  <c r="I5607" i="2"/>
  <c r="H5607" i="2"/>
  <c r="G5607" i="2"/>
  <c r="F5607" i="2"/>
  <c r="E5607" i="2"/>
  <c r="D5607" i="2"/>
  <c r="C5607" i="2"/>
  <c r="B5607" i="2"/>
  <c r="M5606" i="2"/>
  <c r="L5606" i="2"/>
  <c r="K5606" i="2"/>
  <c r="J5606" i="2"/>
  <c r="I5606" i="2"/>
  <c r="H5606" i="2"/>
  <c r="G5606" i="2"/>
  <c r="F5606" i="2"/>
  <c r="E5606" i="2"/>
  <c r="D5606" i="2"/>
  <c r="C5606" i="2"/>
  <c r="B5606" i="2"/>
  <c r="M5605" i="2"/>
  <c r="L5605" i="2"/>
  <c r="K5605" i="2"/>
  <c r="J5605" i="2"/>
  <c r="I5605" i="2"/>
  <c r="H5605" i="2"/>
  <c r="G5605" i="2"/>
  <c r="F5605" i="2"/>
  <c r="E5605" i="2"/>
  <c r="D5605" i="2"/>
  <c r="C5605" i="2"/>
  <c r="B5605" i="2"/>
  <c r="M5604" i="2"/>
  <c r="L5604" i="2"/>
  <c r="K5604" i="2"/>
  <c r="J5604" i="2"/>
  <c r="I5604" i="2"/>
  <c r="H5604" i="2"/>
  <c r="G5604" i="2"/>
  <c r="F5604" i="2"/>
  <c r="E5604" i="2"/>
  <c r="D5604" i="2"/>
  <c r="C5604" i="2"/>
  <c r="B5604" i="2"/>
  <c r="M5603" i="2"/>
  <c r="L5603" i="2"/>
  <c r="K5603" i="2"/>
  <c r="J5603" i="2"/>
  <c r="I5603" i="2"/>
  <c r="H5603" i="2"/>
  <c r="G5603" i="2"/>
  <c r="F5603" i="2"/>
  <c r="E5603" i="2"/>
  <c r="D5603" i="2"/>
  <c r="C5603" i="2"/>
  <c r="B5603" i="2"/>
  <c r="M5602" i="2"/>
  <c r="L5602" i="2"/>
  <c r="K5602" i="2"/>
  <c r="J5602" i="2"/>
  <c r="I5602" i="2"/>
  <c r="H5602" i="2"/>
  <c r="G5602" i="2"/>
  <c r="F5602" i="2"/>
  <c r="E5602" i="2"/>
  <c r="D5602" i="2"/>
  <c r="C5602" i="2"/>
  <c r="B5602" i="2"/>
  <c r="M5601" i="2"/>
  <c r="L5601" i="2"/>
  <c r="K5601" i="2"/>
  <c r="J5601" i="2"/>
  <c r="I5601" i="2"/>
  <c r="H5601" i="2"/>
  <c r="G5601" i="2"/>
  <c r="F5601" i="2"/>
  <c r="E5601" i="2"/>
  <c r="D5601" i="2"/>
  <c r="C5601" i="2"/>
  <c r="B5601" i="2"/>
  <c r="M5600" i="2"/>
  <c r="L5600" i="2"/>
  <c r="K5600" i="2"/>
  <c r="J5600" i="2"/>
  <c r="I5600" i="2"/>
  <c r="H5600" i="2"/>
  <c r="G5600" i="2"/>
  <c r="F5600" i="2"/>
  <c r="E5600" i="2"/>
  <c r="D5600" i="2"/>
  <c r="C5600" i="2"/>
  <c r="B5600" i="2"/>
  <c r="M5599" i="2"/>
  <c r="L5599" i="2"/>
  <c r="K5599" i="2"/>
  <c r="J5599" i="2"/>
  <c r="I5599" i="2"/>
  <c r="H5599" i="2"/>
  <c r="G5599" i="2"/>
  <c r="F5599" i="2"/>
  <c r="E5599" i="2"/>
  <c r="D5599" i="2"/>
  <c r="C5599" i="2"/>
  <c r="B5599" i="2"/>
  <c r="M5598" i="2"/>
  <c r="L5598" i="2"/>
  <c r="K5598" i="2"/>
  <c r="J5598" i="2"/>
  <c r="I5598" i="2"/>
  <c r="H5598" i="2"/>
  <c r="G5598" i="2"/>
  <c r="F5598" i="2"/>
  <c r="E5598" i="2"/>
  <c r="D5598" i="2"/>
  <c r="C5598" i="2"/>
  <c r="B5598" i="2"/>
  <c r="M5597" i="2"/>
  <c r="L5597" i="2"/>
  <c r="K5597" i="2"/>
  <c r="J5597" i="2"/>
  <c r="I5597" i="2"/>
  <c r="H5597" i="2"/>
  <c r="G5597" i="2"/>
  <c r="F5597" i="2"/>
  <c r="E5597" i="2"/>
  <c r="D5597" i="2"/>
  <c r="C5597" i="2"/>
  <c r="B5597" i="2"/>
  <c r="M5596" i="2"/>
  <c r="L5596" i="2"/>
  <c r="K5596" i="2"/>
  <c r="J5596" i="2"/>
  <c r="I5596" i="2"/>
  <c r="H5596" i="2"/>
  <c r="G5596" i="2"/>
  <c r="F5596" i="2"/>
  <c r="E5596" i="2"/>
  <c r="D5596" i="2"/>
  <c r="C5596" i="2"/>
  <c r="B5596" i="2"/>
  <c r="M5595" i="2"/>
  <c r="L5595" i="2"/>
  <c r="K5595" i="2"/>
  <c r="J5595" i="2"/>
  <c r="I5595" i="2"/>
  <c r="H5595" i="2"/>
  <c r="G5595" i="2"/>
  <c r="F5595" i="2"/>
  <c r="E5595" i="2"/>
  <c r="D5595" i="2"/>
  <c r="C5595" i="2"/>
  <c r="B5595" i="2"/>
  <c r="M5594" i="2"/>
  <c r="L5594" i="2"/>
  <c r="K5594" i="2"/>
  <c r="J5594" i="2"/>
  <c r="I5594" i="2"/>
  <c r="H5594" i="2"/>
  <c r="G5594" i="2"/>
  <c r="F5594" i="2"/>
  <c r="E5594" i="2"/>
  <c r="D5594" i="2"/>
  <c r="C5594" i="2"/>
  <c r="B5594" i="2"/>
  <c r="M5593" i="2"/>
  <c r="L5593" i="2"/>
  <c r="K5593" i="2"/>
  <c r="J5593" i="2"/>
  <c r="I5593" i="2"/>
  <c r="H5593" i="2"/>
  <c r="G5593" i="2"/>
  <c r="F5593" i="2"/>
  <c r="E5593" i="2"/>
  <c r="D5593" i="2"/>
  <c r="C5593" i="2"/>
  <c r="B5593" i="2"/>
  <c r="M5592" i="2"/>
  <c r="L5592" i="2"/>
  <c r="K5592" i="2"/>
  <c r="J5592" i="2"/>
  <c r="I5592" i="2"/>
  <c r="H5592" i="2"/>
  <c r="G5592" i="2"/>
  <c r="F5592" i="2"/>
  <c r="E5592" i="2"/>
  <c r="D5592" i="2"/>
  <c r="C5592" i="2"/>
  <c r="B5592" i="2"/>
  <c r="M5591" i="2"/>
  <c r="L5591" i="2"/>
  <c r="K5591" i="2"/>
  <c r="J5591" i="2"/>
  <c r="I5591" i="2"/>
  <c r="H5591" i="2"/>
  <c r="G5591" i="2"/>
  <c r="F5591" i="2"/>
  <c r="E5591" i="2"/>
  <c r="D5591" i="2"/>
  <c r="C5591" i="2"/>
  <c r="B5591" i="2"/>
  <c r="M5590" i="2"/>
  <c r="L5590" i="2"/>
  <c r="K5590" i="2"/>
  <c r="J5590" i="2"/>
  <c r="I5590" i="2"/>
  <c r="H5590" i="2"/>
  <c r="G5590" i="2"/>
  <c r="F5590" i="2"/>
  <c r="E5590" i="2"/>
  <c r="D5590" i="2"/>
  <c r="C5590" i="2"/>
  <c r="B5590" i="2"/>
  <c r="M5589" i="2"/>
  <c r="L5589" i="2"/>
  <c r="K5589" i="2"/>
  <c r="J5589" i="2"/>
  <c r="I5589" i="2"/>
  <c r="H5589" i="2"/>
  <c r="G5589" i="2"/>
  <c r="F5589" i="2"/>
  <c r="E5589" i="2"/>
  <c r="D5589" i="2"/>
  <c r="C5589" i="2"/>
  <c r="B5589" i="2"/>
  <c r="M5588" i="2"/>
  <c r="L5588" i="2"/>
  <c r="K5588" i="2"/>
  <c r="J5588" i="2"/>
  <c r="I5588" i="2"/>
  <c r="H5588" i="2"/>
  <c r="G5588" i="2"/>
  <c r="F5588" i="2"/>
  <c r="E5588" i="2"/>
  <c r="D5588" i="2"/>
  <c r="C5588" i="2"/>
  <c r="B5588" i="2"/>
  <c r="M5587" i="2"/>
  <c r="L5587" i="2"/>
  <c r="K5587" i="2"/>
  <c r="J5587" i="2"/>
  <c r="I5587" i="2"/>
  <c r="H5587" i="2"/>
  <c r="G5587" i="2"/>
  <c r="F5587" i="2"/>
  <c r="E5587" i="2"/>
  <c r="D5587" i="2"/>
  <c r="C5587" i="2"/>
  <c r="B5587" i="2"/>
  <c r="M5586" i="2"/>
  <c r="L5586" i="2"/>
  <c r="K5586" i="2"/>
  <c r="J5586" i="2"/>
  <c r="I5586" i="2"/>
  <c r="H5586" i="2"/>
  <c r="G5586" i="2"/>
  <c r="F5586" i="2"/>
  <c r="E5586" i="2"/>
  <c r="D5586" i="2"/>
  <c r="C5586" i="2"/>
  <c r="B5586" i="2"/>
  <c r="M5585" i="2"/>
  <c r="L5585" i="2"/>
  <c r="K5585" i="2"/>
  <c r="J5585" i="2"/>
  <c r="I5585" i="2"/>
  <c r="H5585" i="2"/>
  <c r="G5585" i="2"/>
  <c r="F5585" i="2"/>
  <c r="E5585" i="2"/>
  <c r="D5585" i="2"/>
  <c r="C5585" i="2"/>
  <c r="B5585" i="2"/>
  <c r="M5584" i="2"/>
  <c r="L5584" i="2"/>
  <c r="K5584" i="2"/>
  <c r="J5584" i="2"/>
  <c r="I5584" i="2"/>
  <c r="H5584" i="2"/>
  <c r="G5584" i="2"/>
  <c r="F5584" i="2"/>
  <c r="E5584" i="2"/>
  <c r="D5584" i="2"/>
  <c r="C5584" i="2"/>
  <c r="B5584" i="2"/>
  <c r="M5583" i="2"/>
  <c r="L5583" i="2"/>
  <c r="K5583" i="2"/>
  <c r="J5583" i="2"/>
  <c r="I5583" i="2"/>
  <c r="H5583" i="2"/>
  <c r="G5583" i="2"/>
  <c r="F5583" i="2"/>
  <c r="E5583" i="2"/>
  <c r="D5583" i="2"/>
  <c r="C5583" i="2"/>
  <c r="B5583" i="2"/>
  <c r="M5582" i="2"/>
  <c r="L5582" i="2"/>
  <c r="K5582" i="2"/>
  <c r="J5582" i="2"/>
  <c r="I5582" i="2"/>
  <c r="H5582" i="2"/>
  <c r="G5582" i="2"/>
  <c r="F5582" i="2"/>
  <c r="E5582" i="2"/>
  <c r="D5582" i="2"/>
  <c r="C5582" i="2"/>
  <c r="B5582" i="2"/>
  <c r="M5581" i="2"/>
  <c r="L5581" i="2"/>
  <c r="K5581" i="2"/>
  <c r="J5581" i="2"/>
  <c r="I5581" i="2"/>
  <c r="H5581" i="2"/>
  <c r="G5581" i="2"/>
  <c r="F5581" i="2"/>
  <c r="E5581" i="2"/>
  <c r="D5581" i="2"/>
  <c r="C5581" i="2"/>
  <c r="B5581" i="2"/>
  <c r="M5580" i="2"/>
  <c r="L5580" i="2"/>
  <c r="K5580" i="2"/>
  <c r="J5580" i="2"/>
  <c r="I5580" i="2"/>
  <c r="H5580" i="2"/>
  <c r="G5580" i="2"/>
  <c r="F5580" i="2"/>
  <c r="E5580" i="2"/>
  <c r="D5580" i="2"/>
  <c r="C5580" i="2"/>
  <c r="B5580" i="2"/>
  <c r="M5579" i="2"/>
  <c r="L5579" i="2"/>
  <c r="K5579" i="2"/>
  <c r="J5579" i="2"/>
  <c r="I5579" i="2"/>
  <c r="H5579" i="2"/>
  <c r="G5579" i="2"/>
  <c r="F5579" i="2"/>
  <c r="E5579" i="2"/>
  <c r="D5579" i="2"/>
  <c r="C5579" i="2"/>
  <c r="B5579" i="2"/>
  <c r="M5578" i="2"/>
  <c r="L5578" i="2"/>
  <c r="K5578" i="2"/>
  <c r="J5578" i="2"/>
  <c r="I5578" i="2"/>
  <c r="H5578" i="2"/>
  <c r="G5578" i="2"/>
  <c r="F5578" i="2"/>
  <c r="E5578" i="2"/>
  <c r="D5578" i="2"/>
  <c r="C5578" i="2"/>
  <c r="B5578" i="2"/>
  <c r="M5577" i="2"/>
  <c r="L5577" i="2"/>
  <c r="K5577" i="2"/>
  <c r="J5577" i="2"/>
  <c r="I5577" i="2"/>
  <c r="H5577" i="2"/>
  <c r="G5577" i="2"/>
  <c r="F5577" i="2"/>
  <c r="E5577" i="2"/>
  <c r="D5577" i="2"/>
  <c r="C5577" i="2"/>
  <c r="B5577" i="2"/>
  <c r="M5576" i="2"/>
  <c r="L5576" i="2"/>
  <c r="K5576" i="2"/>
  <c r="J5576" i="2"/>
  <c r="I5576" i="2"/>
  <c r="H5576" i="2"/>
  <c r="G5576" i="2"/>
  <c r="F5576" i="2"/>
  <c r="E5576" i="2"/>
  <c r="D5576" i="2"/>
  <c r="C5576" i="2"/>
  <c r="B5576" i="2"/>
  <c r="M5575" i="2"/>
  <c r="L5575" i="2"/>
  <c r="K5575" i="2"/>
  <c r="J5575" i="2"/>
  <c r="I5575" i="2"/>
  <c r="H5575" i="2"/>
  <c r="G5575" i="2"/>
  <c r="F5575" i="2"/>
  <c r="E5575" i="2"/>
  <c r="D5575" i="2"/>
  <c r="C5575" i="2"/>
  <c r="B5575" i="2"/>
  <c r="M5574" i="2"/>
  <c r="L5574" i="2"/>
  <c r="K5574" i="2"/>
  <c r="J5574" i="2"/>
  <c r="I5574" i="2"/>
  <c r="H5574" i="2"/>
  <c r="G5574" i="2"/>
  <c r="F5574" i="2"/>
  <c r="E5574" i="2"/>
  <c r="D5574" i="2"/>
  <c r="C5574" i="2"/>
  <c r="B5574" i="2"/>
  <c r="M5573" i="2"/>
  <c r="L5573" i="2"/>
  <c r="K5573" i="2"/>
  <c r="J5573" i="2"/>
  <c r="I5573" i="2"/>
  <c r="H5573" i="2"/>
  <c r="G5573" i="2"/>
  <c r="F5573" i="2"/>
  <c r="E5573" i="2"/>
  <c r="D5573" i="2"/>
  <c r="C5573" i="2"/>
  <c r="B5573" i="2"/>
  <c r="M5572" i="2"/>
  <c r="L5572" i="2"/>
  <c r="K5572" i="2"/>
  <c r="J5572" i="2"/>
  <c r="I5572" i="2"/>
  <c r="H5572" i="2"/>
  <c r="G5572" i="2"/>
  <c r="F5572" i="2"/>
  <c r="E5572" i="2"/>
  <c r="D5572" i="2"/>
  <c r="C5572" i="2"/>
  <c r="B5572" i="2"/>
  <c r="M5571" i="2"/>
  <c r="L5571" i="2"/>
  <c r="K5571" i="2"/>
  <c r="J5571" i="2"/>
  <c r="I5571" i="2"/>
  <c r="H5571" i="2"/>
  <c r="G5571" i="2"/>
  <c r="F5571" i="2"/>
  <c r="E5571" i="2"/>
  <c r="D5571" i="2"/>
  <c r="C5571" i="2"/>
  <c r="B5571" i="2"/>
  <c r="M5570" i="2"/>
  <c r="L5570" i="2"/>
  <c r="K5570" i="2"/>
  <c r="J5570" i="2"/>
  <c r="I5570" i="2"/>
  <c r="H5570" i="2"/>
  <c r="G5570" i="2"/>
  <c r="F5570" i="2"/>
  <c r="E5570" i="2"/>
  <c r="D5570" i="2"/>
  <c r="C5570" i="2"/>
  <c r="B5570" i="2"/>
  <c r="M5569" i="2"/>
  <c r="L5569" i="2"/>
  <c r="K5569" i="2"/>
  <c r="J5569" i="2"/>
  <c r="I5569" i="2"/>
  <c r="H5569" i="2"/>
  <c r="G5569" i="2"/>
  <c r="F5569" i="2"/>
  <c r="E5569" i="2"/>
  <c r="D5569" i="2"/>
  <c r="C5569" i="2"/>
  <c r="B5569" i="2"/>
  <c r="M5568" i="2"/>
  <c r="L5568" i="2"/>
  <c r="K5568" i="2"/>
  <c r="J5568" i="2"/>
  <c r="I5568" i="2"/>
  <c r="H5568" i="2"/>
  <c r="G5568" i="2"/>
  <c r="F5568" i="2"/>
  <c r="E5568" i="2"/>
  <c r="D5568" i="2"/>
  <c r="C5568" i="2"/>
  <c r="B5568" i="2"/>
  <c r="M5567" i="2"/>
  <c r="L5567" i="2"/>
  <c r="K5567" i="2"/>
  <c r="J5567" i="2"/>
  <c r="I5567" i="2"/>
  <c r="H5567" i="2"/>
  <c r="G5567" i="2"/>
  <c r="F5567" i="2"/>
  <c r="E5567" i="2"/>
  <c r="D5567" i="2"/>
  <c r="C5567" i="2"/>
  <c r="B5567" i="2"/>
  <c r="M5566" i="2"/>
  <c r="L5566" i="2"/>
  <c r="K5566" i="2"/>
  <c r="J5566" i="2"/>
  <c r="I5566" i="2"/>
  <c r="H5566" i="2"/>
  <c r="G5566" i="2"/>
  <c r="F5566" i="2"/>
  <c r="E5566" i="2"/>
  <c r="D5566" i="2"/>
  <c r="C5566" i="2"/>
  <c r="B5566" i="2"/>
  <c r="M5565" i="2"/>
  <c r="L5565" i="2"/>
  <c r="K5565" i="2"/>
  <c r="J5565" i="2"/>
  <c r="I5565" i="2"/>
  <c r="H5565" i="2"/>
  <c r="G5565" i="2"/>
  <c r="F5565" i="2"/>
  <c r="E5565" i="2"/>
  <c r="D5565" i="2"/>
  <c r="C5565" i="2"/>
  <c r="B5565" i="2"/>
  <c r="M5564" i="2"/>
  <c r="L5564" i="2"/>
  <c r="K5564" i="2"/>
  <c r="J5564" i="2"/>
  <c r="I5564" i="2"/>
  <c r="H5564" i="2"/>
  <c r="G5564" i="2"/>
  <c r="F5564" i="2"/>
  <c r="E5564" i="2"/>
  <c r="D5564" i="2"/>
  <c r="C5564" i="2"/>
  <c r="B5564" i="2"/>
  <c r="M5563" i="2"/>
  <c r="L5563" i="2"/>
  <c r="K5563" i="2"/>
  <c r="J5563" i="2"/>
  <c r="I5563" i="2"/>
  <c r="H5563" i="2"/>
  <c r="G5563" i="2"/>
  <c r="F5563" i="2"/>
  <c r="E5563" i="2"/>
  <c r="D5563" i="2"/>
  <c r="C5563" i="2"/>
  <c r="B5563" i="2"/>
  <c r="M5562" i="2"/>
  <c r="L5562" i="2"/>
  <c r="K5562" i="2"/>
  <c r="J5562" i="2"/>
  <c r="I5562" i="2"/>
  <c r="H5562" i="2"/>
  <c r="G5562" i="2"/>
  <c r="F5562" i="2"/>
  <c r="E5562" i="2"/>
  <c r="D5562" i="2"/>
  <c r="C5562" i="2"/>
  <c r="B5562" i="2"/>
  <c r="M5561" i="2"/>
  <c r="L5561" i="2"/>
  <c r="K5561" i="2"/>
  <c r="J5561" i="2"/>
  <c r="I5561" i="2"/>
  <c r="H5561" i="2"/>
  <c r="G5561" i="2"/>
  <c r="F5561" i="2"/>
  <c r="E5561" i="2"/>
  <c r="D5561" i="2"/>
  <c r="C5561" i="2"/>
  <c r="B5561" i="2"/>
  <c r="M5560" i="2"/>
  <c r="L5560" i="2"/>
  <c r="K5560" i="2"/>
  <c r="J5560" i="2"/>
  <c r="I5560" i="2"/>
  <c r="H5560" i="2"/>
  <c r="G5560" i="2"/>
  <c r="F5560" i="2"/>
  <c r="E5560" i="2"/>
  <c r="D5560" i="2"/>
  <c r="C5560" i="2"/>
  <c r="B5560" i="2"/>
  <c r="M5559" i="2"/>
  <c r="L5559" i="2"/>
  <c r="K5559" i="2"/>
  <c r="J5559" i="2"/>
  <c r="I5559" i="2"/>
  <c r="H5559" i="2"/>
  <c r="G5559" i="2"/>
  <c r="F5559" i="2"/>
  <c r="E5559" i="2"/>
  <c r="D5559" i="2"/>
  <c r="C5559" i="2"/>
  <c r="B5559" i="2"/>
  <c r="M5558" i="2"/>
  <c r="L5558" i="2"/>
  <c r="K5558" i="2"/>
  <c r="J5558" i="2"/>
  <c r="I5558" i="2"/>
  <c r="H5558" i="2"/>
  <c r="G5558" i="2"/>
  <c r="F5558" i="2"/>
  <c r="E5558" i="2"/>
  <c r="D5558" i="2"/>
  <c r="C5558" i="2"/>
  <c r="B5558" i="2"/>
  <c r="M5557" i="2"/>
  <c r="L5557" i="2"/>
  <c r="K5557" i="2"/>
  <c r="J5557" i="2"/>
  <c r="I5557" i="2"/>
  <c r="H5557" i="2"/>
  <c r="G5557" i="2"/>
  <c r="F5557" i="2"/>
  <c r="E5557" i="2"/>
  <c r="D5557" i="2"/>
  <c r="C5557" i="2"/>
  <c r="B5557" i="2"/>
  <c r="M5556" i="2"/>
  <c r="L5556" i="2"/>
  <c r="K5556" i="2"/>
  <c r="J5556" i="2"/>
  <c r="I5556" i="2"/>
  <c r="H5556" i="2"/>
  <c r="G5556" i="2"/>
  <c r="F5556" i="2"/>
  <c r="E5556" i="2"/>
  <c r="D5556" i="2"/>
  <c r="C5556" i="2"/>
  <c r="B5556" i="2"/>
  <c r="M5555" i="2"/>
  <c r="L5555" i="2"/>
  <c r="K5555" i="2"/>
  <c r="J5555" i="2"/>
  <c r="I5555" i="2"/>
  <c r="H5555" i="2"/>
  <c r="G5555" i="2"/>
  <c r="F5555" i="2"/>
  <c r="E5555" i="2"/>
  <c r="D5555" i="2"/>
  <c r="C5555" i="2"/>
  <c r="B5555" i="2"/>
  <c r="M5554" i="2"/>
  <c r="L5554" i="2"/>
  <c r="K5554" i="2"/>
  <c r="J5554" i="2"/>
  <c r="I5554" i="2"/>
  <c r="H5554" i="2"/>
  <c r="G5554" i="2"/>
  <c r="F5554" i="2"/>
  <c r="E5554" i="2"/>
  <c r="D5554" i="2"/>
  <c r="C5554" i="2"/>
  <c r="B5554" i="2"/>
  <c r="M5553" i="2"/>
  <c r="L5553" i="2"/>
  <c r="K5553" i="2"/>
  <c r="J5553" i="2"/>
  <c r="I5553" i="2"/>
  <c r="H5553" i="2"/>
  <c r="G5553" i="2"/>
  <c r="F5553" i="2"/>
  <c r="E5553" i="2"/>
  <c r="D5553" i="2"/>
  <c r="C5553" i="2"/>
  <c r="B5553" i="2"/>
  <c r="M5552" i="2"/>
  <c r="L5552" i="2"/>
  <c r="K5552" i="2"/>
  <c r="J5552" i="2"/>
  <c r="I5552" i="2"/>
  <c r="H5552" i="2"/>
  <c r="G5552" i="2"/>
  <c r="F5552" i="2"/>
  <c r="E5552" i="2"/>
  <c r="D5552" i="2"/>
  <c r="C5552" i="2"/>
  <c r="B5552" i="2"/>
  <c r="M5551" i="2"/>
  <c r="L5551" i="2"/>
  <c r="K5551" i="2"/>
  <c r="J5551" i="2"/>
  <c r="I5551" i="2"/>
  <c r="H5551" i="2"/>
  <c r="G5551" i="2"/>
  <c r="F5551" i="2"/>
  <c r="E5551" i="2"/>
  <c r="D5551" i="2"/>
  <c r="C5551" i="2"/>
  <c r="B5551" i="2"/>
  <c r="M5550" i="2"/>
  <c r="L5550" i="2"/>
  <c r="K5550" i="2"/>
  <c r="J5550" i="2"/>
  <c r="I5550" i="2"/>
  <c r="H5550" i="2"/>
  <c r="G5550" i="2"/>
  <c r="F5550" i="2"/>
  <c r="E5550" i="2"/>
  <c r="D5550" i="2"/>
  <c r="C5550" i="2"/>
  <c r="B5550" i="2"/>
  <c r="M5549" i="2"/>
  <c r="L5549" i="2"/>
  <c r="K5549" i="2"/>
  <c r="J5549" i="2"/>
  <c r="I5549" i="2"/>
  <c r="H5549" i="2"/>
  <c r="G5549" i="2"/>
  <c r="F5549" i="2"/>
  <c r="E5549" i="2"/>
  <c r="D5549" i="2"/>
  <c r="C5549" i="2"/>
  <c r="B5549" i="2"/>
  <c r="M5548" i="2"/>
  <c r="L5548" i="2"/>
  <c r="K5548" i="2"/>
  <c r="J5548" i="2"/>
  <c r="I5548" i="2"/>
  <c r="H5548" i="2"/>
  <c r="G5548" i="2"/>
  <c r="F5548" i="2"/>
  <c r="E5548" i="2"/>
  <c r="D5548" i="2"/>
  <c r="C5548" i="2"/>
  <c r="B5548" i="2"/>
  <c r="M5547" i="2"/>
  <c r="L5547" i="2"/>
  <c r="K5547" i="2"/>
  <c r="J5547" i="2"/>
  <c r="I5547" i="2"/>
  <c r="H5547" i="2"/>
  <c r="G5547" i="2"/>
  <c r="F5547" i="2"/>
  <c r="E5547" i="2"/>
  <c r="D5547" i="2"/>
  <c r="C5547" i="2"/>
  <c r="B5547" i="2"/>
  <c r="M5546" i="2"/>
  <c r="L5546" i="2"/>
  <c r="K5546" i="2"/>
  <c r="J5546" i="2"/>
  <c r="I5546" i="2"/>
  <c r="H5546" i="2"/>
  <c r="G5546" i="2"/>
  <c r="F5546" i="2"/>
  <c r="E5546" i="2"/>
  <c r="D5546" i="2"/>
  <c r="C5546" i="2"/>
  <c r="B5546" i="2"/>
  <c r="M5545" i="2"/>
  <c r="L5545" i="2"/>
  <c r="K5545" i="2"/>
  <c r="J5545" i="2"/>
  <c r="I5545" i="2"/>
  <c r="H5545" i="2"/>
  <c r="G5545" i="2"/>
  <c r="F5545" i="2"/>
  <c r="E5545" i="2"/>
  <c r="D5545" i="2"/>
  <c r="C5545" i="2"/>
  <c r="B5545" i="2"/>
  <c r="M5544" i="2"/>
  <c r="L5544" i="2"/>
  <c r="K5544" i="2"/>
  <c r="J5544" i="2"/>
  <c r="I5544" i="2"/>
  <c r="H5544" i="2"/>
  <c r="G5544" i="2"/>
  <c r="F5544" i="2"/>
  <c r="E5544" i="2"/>
  <c r="D5544" i="2"/>
  <c r="C5544" i="2"/>
  <c r="B5544" i="2"/>
  <c r="M5543" i="2"/>
  <c r="L5543" i="2"/>
  <c r="K5543" i="2"/>
  <c r="J5543" i="2"/>
  <c r="I5543" i="2"/>
  <c r="H5543" i="2"/>
  <c r="G5543" i="2"/>
  <c r="F5543" i="2"/>
  <c r="E5543" i="2"/>
  <c r="D5543" i="2"/>
  <c r="C5543" i="2"/>
  <c r="B5543" i="2"/>
  <c r="M5542" i="2"/>
  <c r="L5542" i="2"/>
  <c r="K5542" i="2"/>
  <c r="J5542" i="2"/>
  <c r="I5542" i="2"/>
  <c r="H5542" i="2"/>
  <c r="G5542" i="2"/>
  <c r="F5542" i="2"/>
  <c r="E5542" i="2"/>
  <c r="D5542" i="2"/>
  <c r="C5542" i="2"/>
  <c r="B5542" i="2"/>
  <c r="M5541" i="2"/>
  <c r="L5541" i="2"/>
  <c r="K5541" i="2"/>
  <c r="J5541" i="2"/>
  <c r="I5541" i="2"/>
  <c r="H5541" i="2"/>
  <c r="G5541" i="2"/>
  <c r="F5541" i="2"/>
  <c r="E5541" i="2"/>
  <c r="D5541" i="2"/>
  <c r="C5541" i="2"/>
  <c r="B5541" i="2"/>
  <c r="M5540" i="2"/>
  <c r="L5540" i="2"/>
  <c r="K5540" i="2"/>
  <c r="J5540" i="2"/>
  <c r="I5540" i="2"/>
  <c r="H5540" i="2"/>
  <c r="G5540" i="2"/>
  <c r="F5540" i="2"/>
  <c r="E5540" i="2"/>
  <c r="D5540" i="2"/>
  <c r="C5540" i="2"/>
  <c r="B5540" i="2"/>
  <c r="M5539" i="2"/>
  <c r="L5539" i="2"/>
  <c r="K5539" i="2"/>
  <c r="J5539" i="2"/>
  <c r="I5539" i="2"/>
  <c r="H5539" i="2"/>
  <c r="G5539" i="2"/>
  <c r="F5539" i="2"/>
  <c r="E5539" i="2"/>
  <c r="D5539" i="2"/>
  <c r="C5539" i="2"/>
  <c r="B5539" i="2"/>
  <c r="M5538" i="2"/>
  <c r="L5538" i="2"/>
  <c r="K5538" i="2"/>
  <c r="J5538" i="2"/>
  <c r="I5538" i="2"/>
  <c r="H5538" i="2"/>
  <c r="G5538" i="2"/>
  <c r="F5538" i="2"/>
  <c r="E5538" i="2"/>
  <c r="D5538" i="2"/>
  <c r="C5538" i="2"/>
  <c r="B5538" i="2"/>
  <c r="M5537" i="2"/>
  <c r="L5537" i="2"/>
  <c r="K5537" i="2"/>
  <c r="J5537" i="2"/>
  <c r="I5537" i="2"/>
  <c r="H5537" i="2"/>
  <c r="G5537" i="2"/>
  <c r="F5537" i="2"/>
  <c r="E5537" i="2"/>
  <c r="D5537" i="2"/>
  <c r="C5537" i="2"/>
  <c r="B5537" i="2"/>
  <c r="M5536" i="2"/>
  <c r="L5536" i="2"/>
  <c r="K5536" i="2"/>
  <c r="J5536" i="2"/>
  <c r="I5536" i="2"/>
  <c r="H5536" i="2"/>
  <c r="G5536" i="2"/>
  <c r="F5536" i="2"/>
  <c r="E5536" i="2"/>
  <c r="D5536" i="2"/>
  <c r="C5536" i="2"/>
  <c r="B5536" i="2"/>
  <c r="M5535" i="2"/>
  <c r="L5535" i="2"/>
  <c r="K5535" i="2"/>
  <c r="J5535" i="2"/>
  <c r="I5535" i="2"/>
  <c r="H5535" i="2"/>
  <c r="G5535" i="2"/>
  <c r="F5535" i="2"/>
  <c r="E5535" i="2"/>
  <c r="D5535" i="2"/>
  <c r="C5535" i="2"/>
  <c r="B5535" i="2"/>
  <c r="M5534" i="2"/>
  <c r="L5534" i="2"/>
  <c r="K5534" i="2"/>
  <c r="J5534" i="2"/>
  <c r="I5534" i="2"/>
  <c r="H5534" i="2"/>
  <c r="G5534" i="2"/>
  <c r="F5534" i="2"/>
  <c r="E5534" i="2"/>
  <c r="D5534" i="2"/>
  <c r="C5534" i="2"/>
  <c r="B5534" i="2"/>
  <c r="M5533" i="2"/>
  <c r="L5533" i="2"/>
  <c r="K5533" i="2"/>
  <c r="J5533" i="2"/>
  <c r="I5533" i="2"/>
  <c r="H5533" i="2"/>
  <c r="G5533" i="2"/>
  <c r="F5533" i="2"/>
  <c r="E5533" i="2"/>
  <c r="D5533" i="2"/>
  <c r="C5533" i="2"/>
  <c r="B5533" i="2"/>
  <c r="M5532" i="2"/>
  <c r="L5532" i="2"/>
  <c r="K5532" i="2"/>
  <c r="J5532" i="2"/>
  <c r="I5532" i="2"/>
  <c r="H5532" i="2"/>
  <c r="G5532" i="2"/>
  <c r="F5532" i="2"/>
  <c r="E5532" i="2"/>
  <c r="D5532" i="2"/>
  <c r="C5532" i="2"/>
  <c r="B5532" i="2"/>
  <c r="M5531" i="2"/>
  <c r="L5531" i="2"/>
  <c r="K5531" i="2"/>
  <c r="J5531" i="2"/>
  <c r="I5531" i="2"/>
  <c r="H5531" i="2"/>
  <c r="G5531" i="2"/>
  <c r="F5531" i="2"/>
  <c r="E5531" i="2"/>
  <c r="D5531" i="2"/>
  <c r="C5531" i="2"/>
  <c r="B5531" i="2"/>
  <c r="M5530" i="2"/>
  <c r="L5530" i="2"/>
  <c r="K5530" i="2"/>
  <c r="J5530" i="2"/>
  <c r="I5530" i="2"/>
  <c r="H5530" i="2"/>
  <c r="G5530" i="2"/>
  <c r="F5530" i="2"/>
  <c r="E5530" i="2"/>
  <c r="D5530" i="2"/>
  <c r="C5530" i="2"/>
  <c r="B5530" i="2"/>
  <c r="M5529" i="2"/>
  <c r="L5529" i="2"/>
  <c r="K5529" i="2"/>
  <c r="J5529" i="2"/>
  <c r="I5529" i="2"/>
  <c r="H5529" i="2"/>
  <c r="G5529" i="2"/>
  <c r="F5529" i="2"/>
  <c r="E5529" i="2"/>
  <c r="D5529" i="2"/>
  <c r="C5529" i="2"/>
  <c r="B5529" i="2"/>
  <c r="M5528" i="2"/>
  <c r="L5528" i="2"/>
  <c r="K5528" i="2"/>
  <c r="J5528" i="2"/>
  <c r="I5528" i="2"/>
  <c r="H5528" i="2"/>
  <c r="G5528" i="2"/>
  <c r="F5528" i="2"/>
  <c r="E5528" i="2"/>
  <c r="D5528" i="2"/>
  <c r="C5528" i="2"/>
  <c r="B5528" i="2"/>
  <c r="M5527" i="2"/>
  <c r="L5527" i="2"/>
  <c r="K5527" i="2"/>
  <c r="J5527" i="2"/>
  <c r="I5527" i="2"/>
  <c r="H5527" i="2"/>
  <c r="G5527" i="2"/>
  <c r="F5527" i="2"/>
  <c r="E5527" i="2"/>
  <c r="D5527" i="2"/>
  <c r="C5527" i="2"/>
  <c r="B5527" i="2"/>
  <c r="M5526" i="2"/>
  <c r="L5526" i="2"/>
  <c r="K5526" i="2"/>
  <c r="J5526" i="2"/>
  <c r="I5526" i="2"/>
  <c r="H5526" i="2"/>
  <c r="G5526" i="2"/>
  <c r="F5526" i="2"/>
  <c r="E5526" i="2"/>
  <c r="D5526" i="2"/>
  <c r="C5526" i="2"/>
  <c r="B5526" i="2"/>
  <c r="M5525" i="2"/>
  <c r="L5525" i="2"/>
  <c r="K5525" i="2"/>
  <c r="J5525" i="2"/>
  <c r="I5525" i="2"/>
  <c r="H5525" i="2"/>
  <c r="G5525" i="2"/>
  <c r="F5525" i="2"/>
  <c r="E5525" i="2"/>
  <c r="D5525" i="2"/>
  <c r="C5525" i="2"/>
  <c r="B5525" i="2"/>
  <c r="M5524" i="2"/>
  <c r="L5524" i="2"/>
  <c r="K5524" i="2"/>
  <c r="J5524" i="2"/>
  <c r="I5524" i="2"/>
  <c r="H5524" i="2"/>
  <c r="G5524" i="2"/>
  <c r="F5524" i="2"/>
  <c r="E5524" i="2"/>
  <c r="D5524" i="2"/>
  <c r="C5524" i="2"/>
  <c r="B5524" i="2"/>
  <c r="M5523" i="2"/>
  <c r="L5523" i="2"/>
  <c r="K5523" i="2"/>
  <c r="J5523" i="2"/>
  <c r="I5523" i="2"/>
  <c r="H5523" i="2"/>
  <c r="G5523" i="2"/>
  <c r="F5523" i="2"/>
  <c r="E5523" i="2"/>
  <c r="D5523" i="2"/>
  <c r="C5523" i="2"/>
  <c r="B5523" i="2"/>
  <c r="M5522" i="2"/>
  <c r="L5522" i="2"/>
  <c r="K5522" i="2"/>
  <c r="J5522" i="2"/>
  <c r="I5522" i="2"/>
  <c r="H5522" i="2"/>
  <c r="G5522" i="2"/>
  <c r="F5522" i="2"/>
  <c r="E5522" i="2"/>
  <c r="D5522" i="2"/>
  <c r="C5522" i="2"/>
  <c r="B5522" i="2"/>
  <c r="M5521" i="2"/>
  <c r="L5521" i="2"/>
  <c r="K5521" i="2"/>
  <c r="J5521" i="2"/>
  <c r="I5521" i="2"/>
  <c r="H5521" i="2"/>
  <c r="G5521" i="2"/>
  <c r="F5521" i="2"/>
  <c r="E5521" i="2"/>
  <c r="D5521" i="2"/>
  <c r="C5521" i="2"/>
  <c r="B5521" i="2"/>
  <c r="M5520" i="2"/>
  <c r="L5520" i="2"/>
  <c r="K5520" i="2"/>
  <c r="J5520" i="2"/>
  <c r="I5520" i="2"/>
  <c r="H5520" i="2"/>
  <c r="G5520" i="2"/>
  <c r="F5520" i="2"/>
  <c r="E5520" i="2"/>
  <c r="D5520" i="2"/>
  <c r="C5520" i="2"/>
  <c r="B5520" i="2"/>
  <c r="M5519" i="2"/>
  <c r="L5519" i="2"/>
  <c r="K5519" i="2"/>
  <c r="J5519" i="2"/>
  <c r="I5519" i="2"/>
  <c r="H5519" i="2"/>
  <c r="G5519" i="2"/>
  <c r="F5519" i="2"/>
  <c r="E5519" i="2"/>
  <c r="D5519" i="2"/>
  <c r="C5519" i="2"/>
  <c r="B5519" i="2"/>
  <c r="M5518" i="2"/>
  <c r="L5518" i="2"/>
  <c r="K5518" i="2"/>
  <c r="J5518" i="2"/>
  <c r="I5518" i="2"/>
  <c r="H5518" i="2"/>
  <c r="G5518" i="2"/>
  <c r="F5518" i="2"/>
  <c r="E5518" i="2"/>
  <c r="D5518" i="2"/>
  <c r="C5518" i="2"/>
  <c r="B5518" i="2"/>
  <c r="M5517" i="2"/>
  <c r="L5517" i="2"/>
  <c r="K5517" i="2"/>
  <c r="J5517" i="2"/>
  <c r="I5517" i="2"/>
  <c r="H5517" i="2"/>
  <c r="G5517" i="2"/>
  <c r="F5517" i="2"/>
  <c r="E5517" i="2"/>
  <c r="D5517" i="2"/>
  <c r="C5517" i="2"/>
  <c r="B5517" i="2"/>
  <c r="M5516" i="2"/>
  <c r="L5516" i="2"/>
  <c r="K5516" i="2"/>
  <c r="J5516" i="2"/>
  <c r="I5516" i="2"/>
  <c r="H5516" i="2"/>
  <c r="G5516" i="2"/>
  <c r="F5516" i="2"/>
  <c r="E5516" i="2"/>
  <c r="D5516" i="2"/>
  <c r="C5516" i="2"/>
  <c r="B5516" i="2"/>
  <c r="M5515" i="2"/>
  <c r="L5515" i="2"/>
  <c r="K5515" i="2"/>
  <c r="J5515" i="2"/>
  <c r="I5515" i="2"/>
  <c r="H5515" i="2"/>
  <c r="G5515" i="2"/>
  <c r="F5515" i="2"/>
  <c r="E5515" i="2"/>
  <c r="D5515" i="2"/>
  <c r="C5515" i="2"/>
  <c r="B5515" i="2"/>
  <c r="M5514" i="2"/>
  <c r="L5514" i="2"/>
  <c r="K5514" i="2"/>
  <c r="J5514" i="2"/>
  <c r="I5514" i="2"/>
  <c r="H5514" i="2"/>
  <c r="G5514" i="2"/>
  <c r="F5514" i="2"/>
  <c r="E5514" i="2"/>
  <c r="D5514" i="2"/>
  <c r="C5514" i="2"/>
  <c r="B5514" i="2"/>
  <c r="M5513" i="2"/>
  <c r="L5513" i="2"/>
  <c r="K5513" i="2"/>
  <c r="J5513" i="2"/>
  <c r="I5513" i="2"/>
  <c r="H5513" i="2"/>
  <c r="G5513" i="2"/>
  <c r="F5513" i="2"/>
  <c r="E5513" i="2"/>
  <c r="D5513" i="2"/>
  <c r="C5513" i="2"/>
  <c r="B5513" i="2"/>
  <c r="M5512" i="2"/>
  <c r="L5512" i="2"/>
  <c r="K5512" i="2"/>
  <c r="J5512" i="2"/>
  <c r="I5512" i="2"/>
  <c r="H5512" i="2"/>
  <c r="G5512" i="2"/>
  <c r="F5512" i="2"/>
  <c r="E5512" i="2"/>
  <c r="D5512" i="2"/>
  <c r="C5512" i="2"/>
  <c r="B5512" i="2"/>
  <c r="M5511" i="2"/>
  <c r="L5511" i="2"/>
  <c r="K5511" i="2"/>
  <c r="J5511" i="2"/>
  <c r="I5511" i="2"/>
  <c r="H5511" i="2"/>
  <c r="G5511" i="2"/>
  <c r="F5511" i="2"/>
  <c r="E5511" i="2"/>
  <c r="D5511" i="2"/>
  <c r="C5511" i="2"/>
  <c r="B5511" i="2"/>
  <c r="M5510" i="2"/>
  <c r="L5510" i="2"/>
  <c r="K5510" i="2"/>
  <c r="J5510" i="2"/>
  <c r="I5510" i="2"/>
  <c r="H5510" i="2"/>
  <c r="G5510" i="2"/>
  <c r="F5510" i="2"/>
  <c r="E5510" i="2"/>
  <c r="D5510" i="2"/>
  <c r="C5510" i="2"/>
  <c r="B5510" i="2"/>
  <c r="M5509" i="2"/>
  <c r="L5509" i="2"/>
  <c r="K5509" i="2"/>
  <c r="J5509" i="2"/>
  <c r="I5509" i="2"/>
  <c r="H5509" i="2"/>
  <c r="G5509" i="2"/>
  <c r="F5509" i="2"/>
  <c r="E5509" i="2"/>
  <c r="D5509" i="2"/>
  <c r="C5509" i="2"/>
  <c r="B5509" i="2"/>
  <c r="M5508" i="2"/>
  <c r="L5508" i="2"/>
  <c r="K5508" i="2"/>
  <c r="J5508" i="2"/>
  <c r="I5508" i="2"/>
  <c r="H5508" i="2"/>
  <c r="G5508" i="2"/>
  <c r="F5508" i="2"/>
  <c r="E5508" i="2"/>
  <c r="D5508" i="2"/>
  <c r="C5508" i="2"/>
  <c r="B5508" i="2"/>
  <c r="M5507" i="2"/>
  <c r="L5507" i="2"/>
  <c r="K5507" i="2"/>
  <c r="J5507" i="2"/>
  <c r="I5507" i="2"/>
  <c r="H5507" i="2"/>
  <c r="G5507" i="2"/>
  <c r="F5507" i="2"/>
  <c r="E5507" i="2"/>
  <c r="D5507" i="2"/>
  <c r="C5507" i="2"/>
  <c r="B5507" i="2"/>
  <c r="M5506" i="2"/>
  <c r="L5506" i="2"/>
  <c r="K5506" i="2"/>
  <c r="J5506" i="2"/>
  <c r="I5506" i="2"/>
  <c r="H5506" i="2"/>
  <c r="G5506" i="2"/>
  <c r="F5506" i="2"/>
  <c r="E5506" i="2"/>
  <c r="D5506" i="2"/>
  <c r="C5506" i="2"/>
  <c r="B5506" i="2"/>
  <c r="M5505" i="2"/>
  <c r="L5505" i="2"/>
  <c r="K5505" i="2"/>
  <c r="J5505" i="2"/>
  <c r="I5505" i="2"/>
  <c r="H5505" i="2"/>
  <c r="G5505" i="2"/>
  <c r="F5505" i="2"/>
  <c r="E5505" i="2"/>
  <c r="D5505" i="2"/>
  <c r="C5505" i="2"/>
  <c r="B5505" i="2"/>
  <c r="M5504" i="2"/>
  <c r="L5504" i="2"/>
  <c r="K5504" i="2"/>
  <c r="J5504" i="2"/>
  <c r="I5504" i="2"/>
  <c r="H5504" i="2"/>
  <c r="G5504" i="2"/>
  <c r="F5504" i="2"/>
  <c r="E5504" i="2"/>
  <c r="D5504" i="2"/>
  <c r="C5504" i="2"/>
  <c r="B5504" i="2"/>
  <c r="M5503" i="2"/>
  <c r="L5503" i="2"/>
  <c r="K5503" i="2"/>
  <c r="J5503" i="2"/>
  <c r="I5503" i="2"/>
  <c r="H5503" i="2"/>
  <c r="G5503" i="2"/>
  <c r="F5503" i="2"/>
  <c r="E5503" i="2"/>
  <c r="D5503" i="2"/>
  <c r="C5503" i="2"/>
  <c r="B5503" i="2"/>
  <c r="M5502" i="2"/>
  <c r="L5502" i="2"/>
  <c r="K5502" i="2"/>
  <c r="J5502" i="2"/>
  <c r="I5502" i="2"/>
  <c r="H5502" i="2"/>
  <c r="G5502" i="2"/>
  <c r="F5502" i="2"/>
  <c r="E5502" i="2"/>
  <c r="D5502" i="2"/>
  <c r="C5502" i="2"/>
  <c r="B5502" i="2"/>
  <c r="M5501" i="2"/>
  <c r="L5501" i="2"/>
  <c r="K5501" i="2"/>
  <c r="J5501" i="2"/>
  <c r="I5501" i="2"/>
  <c r="H5501" i="2"/>
  <c r="G5501" i="2"/>
  <c r="F5501" i="2"/>
  <c r="E5501" i="2"/>
  <c r="D5501" i="2"/>
  <c r="C5501" i="2"/>
  <c r="B5501" i="2"/>
  <c r="M5500" i="2"/>
  <c r="L5500" i="2"/>
  <c r="K5500" i="2"/>
  <c r="J5500" i="2"/>
  <c r="I5500" i="2"/>
  <c r="H5500" i="2"/>
  <c r="G5500" i="2"/>
  <c r="F5500" i="2"/>
  <c r="E5500" i="2"/>
  <c r="D5500" i="2"/>
  <c r="C5500" i="2"/>
  <c r="B5500" i="2"/>
  <c r="M5499" i="2"/>
  <c r="L5499" i="2"/>
  <c r="K5499" i="2"/>
  <c r="J5499" i="2"/>
  <c r="I5499" i="2"/>
  <c r="H5499" i="2"/>
  <c r="G5499" i="2"/>
  <c r="F5499" i="2"/>
  <c r="E5499" i="2"/>
  <c r="D5499" i="2"/>
  <c r="C5499" i="2"/>
  <c r="B5499" i="2"/>
  <c r="M5498" i="2"/>
  <c r="L5498" i="2"/>
  <c r="K5498" i="2"/>
  <c r="J5498" i="2"/>
  <c r="I5498" i="2"/>
  <c r="H5498" i="2"/>
  <c r="G5498" i="2"/>
  <c r="F5498" i="2"/>
  <c r="E5498" i="2"/>
  <c r="D5498" i="2"/>
  <c r="C5498" i="2"/>
  <c r="B5498" i="2"/>
  <c r="M5497" i="2"/>
  <c r="L5497" i="2"/>
  <c r="K5497" i="2"/>
  <c r="J5497" i="2"/>
  <c r="I5497" i="2"/>
  <c r="H5497" i="2"/>
  <c r="G5497" i="2"/>
  <c r="F5497" i="2"/>
  <c r="E5497" i="2"/>
  <c r="D5497" i="2"/>
  <c r="C5497" i="2"/>
  <c r="B5497" i="2"/>
  <c r="M5496" i="2"/>
  <c r="L5496" i="2"/>
  <c r="K5496" i="2"/>
  <c r="J5496" i="2"/>
  <c r="I5496" i="2"/>
  <c r="H5496" i="2"/>
  <c r="G5496" i="2"/>
  <c r="F5496" i="2"/>
  <c r="E5496" i="2"/>
  <c r="D5496" i="2"/>
  <c r="C5496" i="2"/>
  <c r="B5496" i="2"/>
  <c r="M5495" i="2"/>
  <c r="L5495" i="2"/>
  <c r="K5495" i="2"/>
  <c r="J5495" i="2"/>
  <c r="I5495" i="2"/>
  <c r="H5495" i="2"/>
  <c r="G5495" i="2"/>
  <c r="F5495" i="2"/>
  <c r="E5495" i="2"/>
  <c r="D5495" i="2"/>
  <c r="C5495" i="2"/>
  <c r="B5495" i="2"/>
  <c r="M5494" i="2"/>
  <c r="L5494" i="2"/>
  <c r="K5494" i="2"/>
  <c r="J5494" i="2"/>
  <c r="I5494" i="2"/>
  <c r="H5494" i="2"/>
  <c r="G5494" i="2"/>
  <c r="F5494" i="2"/>
  <c r="E5494" i="2"/>
  <c r="D5494" i="2"/>
  <c r="C5494" i="2"/>
  <c r="B5494" i="2"/>
  <c r="M5493" i="2"/>
  <c r="L5493" i="2"/>
  <c r="K5493" i="2"/>
  <c r="J5493" i="2"/>
  <c r="I5493" i="2"/>
  <c r="H5493" i="2"/>
  <c r="G5493" i="2"/>
  <c r="F5493" i="2"/>
  <c r="E5493" i="2"/>
  <c r="D5493" i="2"/>
  <c r="C5493" i="2"/>
  <c r="B5493" i="2"/>
  <c r="M5492" i="2"/>
  <c r="L5492" i="2"/>
  <c r="K5492" i="2"/>
  <c r="J5492" i="2"/>
  <c r="I5492" i="2"/>
  <c r="H5492" i="2"/>
  <c r="G5492" i="2"/>
  <c r="F5492" i="2"/>
  <c r="E5492" i="2"/>
  <c r="D5492" i="2"/>
  <c r="C5492" i="2"/>
  <c r="B5492" i="2"/>
  <c r="M5491" i="2"/>
  <c r="L5491" i="2"/>
  <c r="K5491" i="2"/>
  <c r="J5491" i="2"/>
  <c r="I5491" i="2"/>
  <c r="H5491" i="2"/>
  <c r="G5491" i="2"/>
  <c r="F5491" i="2"/>
  <c r="E5491" i="2"/>
  <c r="D5491" i="2"/>
  <c r="C5491" i="2"/>
  <c r="B5491" i="2"/>
  <c r="M5490" i="2"/>
  <c r="L5490" i="2"/>
  <c r="K5490" i="2"/>
  <c r="J5490" i="2"/>
  <c r="I5490" i="2"/>
  <c r="H5490" i="2"/>
  <c r="G5490" i="2"/>
  <c r="F5490" i="2"/>
  <c r="E5490" i="2"/>
  <c r="D5490" i="2"/>
  <c r="C5490" i="2"/>
  <c r="B5490" i="2"/>
  <c r="M5489" i="2"/>
  <c r="L5489" i="2"/>
  <c r="K5489" i="2"/>
  <c r="J5489" i="2"/>
  <c r="I5489" i="2"/>
  <c r="H5489" i="2"/>
  <c r="G5489" i="2"/>
  <c r="F5489" i="2"/>
  <c r="E5489" i="2"/>
  <c r="D5489" i="2"/>
  <c r="C5489" i="2"/>
  <c r="B5489" i="2"/>
  <c r="M5488" i="2"/>
  <c r="L5488" i="2"/>
  <c r="K5488" i="2"/>
  <c r="J5488" i="2"/>
  <c r="I5488" i="2"/>
  <c r="H5488" i="2"/>
  <c r="G5488" i="2"/>
  <c r="F5488" i="2"/>
  <c r="E5488" i="2"/>
  <c r="D5488" i="2"/>
  <c r="C5488" i="2"/>
  <c r="B5488" i="2"/>
  <c r="M5487" i="2"/>
  <c r="L5487" i="2"/>
  <c r="K5487" i="2"/>
  <c r="J5487" i="2"/>
  <c r="I5487" i="2"/>
  <c r="H5487" i="2"/>
  <c r="G5487" i="2"/>
  <c r="F5487" i="2"/>
  <c r="E5487" i="2"/>
  <c r="D5487" i="2"/>
  <c r="C5487" i="2"/>
  <c r="B5487" i="2"/>
  <c r="M5486" i="2"/>
  <c r="L5486" i="2"/>
  <c r="K5486" i="2"/>
  <c r="J5486" i="2"/>
  <c r="I5486" i="2"/>
  <c r="H5486" i="2"/>
  <c r="G5486" i="2"/>
  <c r="F5486" i="2"/>
  <c r="E5486" i="2"/>
  <c r="D5486" i="2"/>
  <c r="C5486" i="2"/>
  <c r="B5486" i="2"/>
  <c r="M5485" i="2"/>
  <c r="L5485" i="2"/>
  <c r="K5485" i="2"/>
  <c r="J5485" i="2"/>
  <c r="I5485" i="2"/>
  <c r="H5485" i="2"/>
  <c r="G5485" i="2"/>
  <c r="F5485" i="2"/>
  <c r="E5485" i="2"/>
  <c r="D5485" i="2"/>
  <c r="C5485" i="2"/>
  <c r="B5485" i="2"/>
  <c r="M5484" i="2"/>
  <c r="L5484" i="2"/>
  <c r="K5484" i="2"/>
  <c r="J5484" i="2"/>
  <c r="I5484" i="2"/>
  <c r="H5484" i="2"/>
  <c r="G5484" i="2"/>
  <c r="F5484" i="2"/>
  <c r="E5484" i="2"/>
  <c r="D5484" i="2"/>
  <c r="C5484" i="2"/>
  <c r="B5484" i="2"/>
  <c r="M5483" i="2"/>
  <c r="L5483" i="2"/>
  <c r="K5483" i="2"/>
  <c r="J5483" i="2"/>
  <c r="I5483" i="2"/>
  <c r="H5483" i="2"/>
  <c r="G5483" i="2"/>
  <c r="F5483" i="2"/>
  <c r="E5483" i="2"/>
  <c r="D5483" i="2"/>
  <c r="C5483" i="2"/>
  <c r="B5483" i="2"/>
  <c r="M5482" i="2"/>
  <c r="L5482" i="2"/>
  <c r="K5482" i="2"/>
  <c r="J5482" i="2"/>
  <c r="I5482" i="2"/>
  <c r="H5482" i="2"/>
  <c r="G5482" i="2"/>
  <c r="F5482" i="2"/>
  <c r="E5482" i="2"/>
  <c r="D5482" i="2"/>
  <c r="C5482" i="2"/>
  <c r="B5482" i="2"/>
  <c r="M5481" i="2"/>
  <c r="L5481" i="2"/>
  <c r="K5481" i="2"/>
  <c r="J5481" i="2"/>
  <c r="I5481" i="2"/>
  <c r="H5481" i="2"/>
  <c r="G5481" i="2"/>
  <c r="F5481" i="2"/>
  <c r="E5481" i="2"/>
  <c r="D5481" i="2"/>
  <c r="C5481" i="2"/>
  <c r="B5481" i="2"/>
  <c r="M5480" i="2"/>
  <c r="L5480" i="2"/>
  <c r="K5480" i="2"/>
  <c r="J5480" i="2"/>
  <c r="I5480" i="2"/>
  <c r="H5480" i="2"/>
  <c r="G5480" i="2"/>
  <c r="F5480" i="2"/>
  <c r="E5480" i="2"/>
  <c r="D5480" i="2"/>
  <c r="C5480" i="2"/>
  <c r="B5480" i="2"/>
  <c r="M5479" i="2"/>
  <c r="L5479" i="2"/>
  <c r="K5479" i="2"/>
  <c r="J5479" i="2"/>
  <c r="I5479" i="2"/>
  <c r="H5479" i="2"/>
  <c r="G5479" i="2"/>
  <c r="F5479" i="2"/>
  <c r="E5479" i="2"/>
  <c r="D5479" i="2"/>
  <c r="C5479" i="2"/>
  <c r="B5479" i="2"/>
  <c r="M5478" i="2"/>
  <c r="L5478" i="2"/>
  <c r="K5478" i="2"/>
  <c r="J5478" i="2"/>
  <c r="I5478" i="2"/>
  <c r="H5478" i="2"/>
  <c r="G5478" i="2"/>
  <c r="F5478" i="2"/>
  <c r="E5478" i="2"/>
  <c r="D5478" i="2"/>
  <c r="C5478" i="2"/>
  <c r="B5478" i="2"/>
  <c r="M5477" i="2"/>
  <c r="L5477" i="2"/>
  <c r="K5477" i="2"/>
  <c r="J5477" i="2"/>
  <c r="I5477" i="2"/>
  <c r="H5477" i="2"/>
  <c r="G5477" i="2"/>
  <c r="F5477" i="2"/>
  <c r="E5477" i="2"/>
  <c r="D5477" i="2"/>
  <c r="C5477" i="2"/>
  <c r="B5477" i="2"/>
  <c r="M5476" i="2"/>
  <c r="L5476" i="2"/>
  <c r="K5476" i="2"/>
  <c r="J5476" i="2"/>
  <c r="I5476" i="2"/>
  <c r="H5476" i="2"/>
  <c r="G5476" i="2"/>
  <c r="F5476" i="2"/>
  <c r="E5476" i="2"/>
  <c r="D5476" i="2"/>
  <c r="C5476" i="2"/>
  <c r="B5476" i="2"/>
  <c r="M5475" i="2"/>
  <c r="L5475" i="2"/>
  <c r="K5475" i="2"/>
  <c r="J5475" i="2"/>
  <c r="I5475" i="2"/>
  <c r="H5475" i="2"/>
  <c r="G5475" i="2"/>
  <c r="F5475" i="2"/>
  <c r="E5475" i="2"/>
  <c r="D5475" i="2"/>
  <c r="C5475" i="2"/>
  <c r="B5475" i="2"/>
  <c r="M5474" i="2"/>
  <c r="L5474" i="2"/>
  <c r="K5474" i="2"/>
  <c r="J5474" i="2"/>
  <c r="I5474" i="2"/>
  <c r="H5474" i="2"/>
  <c r="G5474" i="2"/>
  <c r="F5474" i="2"/>
  <c r="E5474" i="2"/>
  <c r="D5474" i="2"/>
  <c r="C5474" i="2"/>
  <c r="B5474" i="2"/>
  <c r="M5473" i="2"/>
  <c r="L5473" i="2"/>
  <c r="K5473" i="2"/>
  <c r="J5473" i="2"/>
  <c r="I5473" i="2"/>
  <c r="H5473" i="2"/>
  <c r="G5473" i="2"/>
  <c r="F5473" i="2"/>
  <c r="E5473" i="2"/>
  <c r="D5473" i="2"/>
  <c r="C5473" i="2"/>
  <c r="B5473" i="2"/>
  <c r="M5472" i="2"/>
  <c r="L5472" i="2"/>
  <c r="K5472" i="2"/>
  <c r="J5472" i="2"/>
  <c r="I5472" i="2"/>
  <c r="H5472" i="2"/>
  <c r="G5472" i="2"/>
  <c r="F5472" i="2"/>
  <c r="E5472" i="2"/>
  <c r="D5472" i="2"/>
  <c r="C5472" i="2"/>
  <c r="B5472" i="2"/>
  <c r="M5471" i="2"/>
  <c r="L5471" i="2"/>
  <c r="K5471" i="2"/>
  <c r="J5471" i="2"/>
  <c r="I5471" i="2"/>
  <c r="H5471" i="2"/>
  <c r="G5471" i="2"/>
  <c r="F5471" i="2"/>
  <c r="E5471" i="2"/>
  <c r="D5471" i="2"/>
  <c r="C5471" i="2"/>
  <c r="B5471" i="2"/>
  <c r="M5470" i="2"/>
  <c r="L5470" i="2"/>
  <c r="K5470" i="2"/>
  <c r="J5470" i="2"/>
  <c r="I5470" i="2"/>
  <c r="H5470" i="2"/>
  <c r="G5470" i="2"/>
  <c r="F5470" i="2"/>
  <c r="E5470" i="2"/>
  <c r="D5470" i="2"/>
  <c r="C5470" i="2"/>
  <c r="B5470" i="2"/>
  <c r="M5469" i="2"/>
  <c r="L5469" i="2"/>
  <c r="K5469" i="2"/>
  <c r="J5469" i="2"/>
  <c r="I5469" i="2"/>
  <c r="H5469" i="2"/>
  <c r="G5469" i="2"/>
  <c r="F5469" i="2"/>
  <c r="E5469" i="2"/>
  <c r="D5469" i="2"/>
  <c r="C5469" i="2"/>
  <c r="B5469" i="2"/>
  <c r="M5468" i="2"/>
  <c r="L5468" i="2"/>
  <c r="K5468" i="2"/>
  <c r="J5468" i="2"/>
  <c r="I5468" i="2"/>
  <c r="H5468" i="2"/>
  <c r="G5468" i="2"/>
  <c r="F5468" i="2"/>
  <c r="E5468" i="2"/>
  <c r="D5468" i="2"/>
  <c r="C5468" i="2"/>
  <c r="B5468" i="2"/>
  <c r="M5467" i="2"/>
  <c r="L5467" i="2"/>
  <c r="K5467" i="2"/>
  <c r="J5467" i="2"/>
  <c r="I5467" i="2"/>
  <c r="H5467" i="2"/>
  <c r="G5467" i="2"/>
  <c r="F5467" i="2"/>
  <c r="E5467" i="2"/>
  <c r="D5467" i="2"/>
  <c r="C5467" i="2"/>
  <c r="B5467" i="2"/>
  <c r="M5466" i="2"/>
  <c r="L5466" i="2"/>
  <c r="K5466" i="2"/>
  <c r="J5466" i="2"/>
  <c r="I5466" i="2"/>
  <c r="H5466" i="2"/>
  <c r="G5466" i="2"/>
  <c r="F5466" i="2"/>
  <c r="E5466" i="2"/>
  <c r="D5466" i="2"/>
  <c r="C5466" i="2"/>
  <c r="B5466" i="2"/>
  <c r="M5465" i="2"/>
  <c r="L5465" i="2"/>
  <c r="K5465" i="2"/>
  <c r="J5465" i="2"/>
  <c r="I5465" i="2"/>
  <c r="H5465" i="2"/>
  <c r="G5465" i="2"/>
  <c r="F5465" i="2"/>
  <c r="E5465" i="2"/>
  <c r="D5465" i="2"/>
  <c r="C5465" i="2"/>
  <c r="B5465" i="2"/>
  <c r="M5464" i="2"/>
  <c r="L5464" i="2"/>
  <c r="K5464" i="2"/>
  <c r="J5464" i="2"/>
  <c r="I5464" i="2"/>
  <c r="H5464" i="2"/>
  <c r="G5464" i="2"/>
  <c r="F5464" i="2"/>
  <c r="E5464" i="2"/>
  <c r="D5464" i="2"/>
  <c r="C5464" i="2"/>
  <c r="B5464" i="2"/>
  <c r="M5463" i="2"/>
  <c r="L5463" i="2"/>
  <c r="K5463" i="2"/>
  <c r="J5463" i="2"/>
  <c r="I5463" i="2"/>
  <c r="H5463" i="2"/>
  <c r="G5463" i="2"/>
  <c r="F5463" i="2"/>
  <c r="E5463" i="2"/>
  <c r="D5463" i="2"/>
  <c r="C5463" i="2"/>
  <c r="B5463" i="2"/>
  <c r="M5462" i="2"/>
  <c r="L5462" i="2"/>
  <c r="K5462" i="2"/>
  <c r="J5462" i="2"/>
  <c r="I5462" i="2"/>
  <c r="H5462" i="2"/>
  <c r="G5462" i="2"/>
  <c r="F5462" i="2"/>
  <c r="E5462" i="2"/>
  <c r="D5462" i="2"/>
  <c r="C5462" i="2"/>
  <c r="B5462" i="2"/>
  <c r="M5461" i="2"/>
  <c r="L5461" i="2"/>
  <c r="K5461" i="2"/>
  <c r="J5461" i="2"/>
  <c r="I5461" i="2"/>
  <c r="H5461" i="2"/>
  <c r="G5461" i="2"/>
  <c r="F5461" i="2"/>
  <c r="E5461" i="2"/>
  <c r="D5461" i="2"/>
  <c r="C5461" i="2"/>
  <c r="B5461" i="2"/>
  <c r="M5460" i="2"/>
  <c r="L5460" i="2"/>
  <c r="K5460" i="2"/>
  <c r="J5460" i="2"/>
  <c r="I5460" i="2"/>
  <c r="H5460" i="2"/>
  <c r="G5460" i="2"/>
  <c r="F5460" i="2"/>
  <c r="E5460" i="2"/>
  <c r="D5460" i="2"/>
  <c r="C5460" i="2"/>
  <c r="B5460" i="2"/>
  <c r="M5459" i="2"/>
  <c r="L5459" i="2"/>
  <c r="K5459" i="2"/>
  <c r="J5459" i="2"/>
  <c r="I5459" i="2"/>
  <c r="H5459" i="2"/>
  <c r="G5459" i="2"/>
  <c r="F5459" i="2"/>
  <c r="E5459" i="2"/>
  <c r="D5459" i="2"/>
  <c r="C5459" i="2"/>
  <c r="B5459" i="2"/>
  <c r="M5458" i="2"/>
  <c r="L5458" i="2"/>
  <c r="K5458" i="2"/>
  <c r="J5458" i="2"/>
  <c r="I5458" i="2"/>
  <c r="H5458" i="2"/>
  <c r="G5458" i="2"/>
  <c r="F5458" i="2"/>
  <c r="E5458" i="2"/>
  <c r="D5458" i="2"/>
  <c r="C5458" i="2"/>
  <c r="B5458" i="2"/>
  <c r="M5457" i="2"/>
  <c r="L5457" i="2"/>
  <c r="K5457" i="2"/>
  <c r="J5457" i="2"/>
  <c r="I5457" i="2"/>
  <c r="H5457" i="2"/>
  <c r="G5457" i="2"/>
  <c r="F5457" i="2"/>
  <c r="E5457" i="2"/>
  <c r="D5457" i="2"/>
  <c r="C5457" i="2"/>
  <c r="B5457" i="2"/>
  <c r="M5456" i="2"/>
  <c r="L5456" i="2"/>
  <c r="K5456" i="2"/>
  <c r="J5456" i="2"/>
  <c r="I5456" i="2"/>
  <c r="H5456" i="2"/>
  <c r="G5456" i="2"/>
  <c r="F5456" i="2"/>
  <c r="E5456" i="2"/>
  <c r="D5456" i="2"/>
  <c r="C5456" i="2"/>
  <c r="B5456" i="2"/>
  <c r="M5455" i="2"/>
  <c r="L5455" i="2"/>
  <c r="K5455" i="2"/>
  <c r="J5455" i="2"/>
  <c r="I5455" i="2"/>
  <c r="H5455" i="2"/>
  <c r="G5455" i="2"/>
  <c r="F5455" i="2"/>
  <c r="E5455" i="2"/>
  <c r="D5455" i="2"/>
  <c r="C5455" i="2"/>
  <c r="B5455" i="2"/>
  <c r="M5454" i="2"/>
  <c r="L5454" i="2"/>
  <c r="K5454" i="2"/>
  <c r="J5454" i="2"/>
  <c r="I5454" i="2"/>
  <c r="H5454" i="2"/>
  <c r="G5454" i="2"/>
  <c r="F5454" i="2"/>
  <c r="E5454" i="2"/>
  <c r="D5454" i="2"/>
  <c r="C5454" i="2"/>
  <c r="B5454" i="2"/>
  <c r="M5453" i="2"/>
  <c r="L5453" i="2"/>
  <c r="K5453" i="2"/>
  <c r="J5453" i="2"/>
  <c r="I5453" i="2"/>
  <c r="H5453" i="2"/>
  <c r="G5453" i="2"/>
  <c r="F5453" i="2"/>
  <c r="E5453" i="2"/>
  <c r="D5453" i="2"/>
  <c r="C5453" i="2"/>
  <c r="B5453" i="2"/>
  <c r="M5452" i="2"/>
  <c r="L5452" i="2"/>
  <c r="K5452" i="2"/>
  <c r="J5452" i="2"/>
  <c r="I5452" i="2"/>
  <c r="H5452" i="2"/>
  <c r="G5452" i="2"/>
  <c r="F5452" i="2"/>
  <c r="E5452" i="2"/>
  <c r="D5452" i="2"/>
  <c r="C5452" i="2"/>
  <c r="B5452" i="2"/>
  <c r="M5451" i="2"/>
  <c r="L5451" i="2"/>
  <c r="K5451" i="2"/>
  <c r="J5451" i="2"/>
  <c r="I5451" i="2"/>
  <c r="H5451" i="2"/>
  <c r="G5451" i="2"/>
  <c r="F5451" i="2"/>
  <c r="E5451" i="2"/>
  <c r="D5451" i="2"/>
  <c r="C5451" i="2"/>
  <c r="B5451" i="2"/>
  <c r="M5450" i="2"/>
  <c r="L5450" i="2"/>
  <c r="K5450" i="2"/>
  <c r="J5450" i="2"/>
  <c r="I5450" i="2"/>
  <c r="H5450" i="2"/>
  <c r="G5450" i="2"/>
  <c r="F5450" i="2"/>
  <c r="E5450" i="2"/>
  <c r="D5450" i="2"/>
  <c r="C5450" i="2"/>
  <c r="B5450" i="2"/>
  <c r="M5449" i="2"/>
  <c r="L5449" i="2"/>
  <c r="K5449" i="2"/>
  <c r="J5449" i="2"/>
  <c r="I5449" i="2"/>
  <c r="H5449" i="2"/>
  <c r="G5449" i="2"/>
  <c r="F5449" i="2"/>
  <c r="E5449" i="2"/>
  <c r="D5449" i="2"/>
  <c r="C5449" i="2"/>
  <c r="B5449" i="2"/>
  <c r="M5448" i="2"/>
  <c r="L5448" i="2"/>
  <c r="K5448" i="2"/>
  <c r="J5448" i="2"/>
  <c r="I5448" i="2"/>
  <c r="H5448" i="2"/>
  <c r="G5448" i="2"/>
  <c r="F5448" i="2"/>
  <c r="E5448" i="2"/>
  <c r="D5448" i="2"/>
  <c r="C5448" i="2"/>
  <c r="B5448" i="2"/>
  <c r="M5447" i="2"/>
  <c r="L5447" i="2"/>
  <c r="K5447" i="2"/>
  <c r="J5447" i="2"/>
  <c r="I5447" i="2"/>
  <c r="H5447" i="2"/>
  <c r="G5447" i="2"/>
  <c r="F5447" i="2"/>
  <c r="E5447" i="2"/>
  <c r="D5447" i="2"/>
  <c r="C5447" i="2"/>
  <c r="B5447" i="2"/>
  <c r="M5446" i="2"/>
  <c r="L5446" i="2"/>
  <c r="K5446" i="2"/>
  <c r="J5446" i="2"/>
  <c r="I5446" i="2"/>
  <c r="H5446" i="2"/>
  <c r="G5446" i="2"/>
  <c r="F5446" i="2"/>
  <c r="E5446" i="2"/>
  <c r="D5446" i="2"/>
  <c r="C5446" i="2"/>
  <c r="B5446" i="2"/>
  <c r="M5445" i="2"/>
  <c r="L5445" i="2"/>
  <c r="K5445" i="2"/>
  <c r="J5445" i="2"/>
  <c r="I5445" i="2"/>
  <c r="H5445" i="2"/>
  <c r="G5445" i="2"/>
  <c r="F5445" i="2"/>
  <c r="E5445" i="2"/>
  <c r="D5445" i="2"/>
  <c r="C5445" i="2"/>
  <c r="B5445" i="2"/>
  <c r="M5444" i="2"/>
  <c r="L5444" i="2"/>
  <c r="K5444" i="2"/>
  <c r="J5444" i="2"/>
  <c r="I5444" i="2"/>
  <c r="H5444" i="2"/>
  <c r="G5444" i="2"/>
  <c r="F5444" i="2"/>
  <c r="E5444" i="2"/>
  <c r="D5444" i="2"/>
  <c r="C5444" i="2"/>
  <c r="B5444" i="2"/>
  <c r="M5443" i="2"/>
  <c r="L5443" i="2"/>
  <c r="K5443" i="2"/>
  <c r="J5443" i="2"/>
  <c r="I5443" i="2"/>
  <c r="H5443" i="2"/>
  <c r="G5443" i="2"/>
  <c r="F5443" i="2"/>
  <c r="E5443" i="2"/>
  <c r="D5443" i="2"/>
  <c r="C5443" i="2"/>
  <c r="B5443" i="2"/>
  <c r="M5442" i="2"/>
  <c r="L5442" i="2"/>
  <c r="K5442" i="2"/>
  <c r="J5442" i="2"/>
  <c r="I5442" i="2"/>
  <c r="H5442" i="2"/>
  <c r="G5442" i="2"/>
  <c r="F5442" i="2"/>
  <c r="E5442" i="2"/>
  <c r="D5442" i="2"/>
  <c r="C5442" i="2"/>
  <c r="B5442" i="2"/>
  <c r="M5441" i="2"/>
  <c r="L5441" i="2"/>
  <c r="K5441" i="2"/>
  <c r="J5441" i="2"/>
  <c r="I5441" i="2"/>
  <c r="H5441" i="2"/>
  <c r="G5441" i="2"/>
  <c r="F5441" i="2"/>
  <c r="E5441" i="2"/>
  <c r="D5441" i="2"/>
  <c r="C5441" i="2"/>
  <c r="B5441" i="2"/>
  <c r="M5440" i="2"/>
  <c r="L5440" i="2"/>
  <c r="K5440" i="2"/>
  <c r="J5440" i="2"/>
  <c r="I5440" i="2"/>
  <c r="H5440" i="2"/>
  <c r="G5440" i="2"/>
  <c r="F5440" i="2"/>
  <c r="E5440" i="2"/>
  <c r="D5440" i="2"/>
  <c r="C5440" i="2"/>
  <c r="B5440" i="2"/>
  <c r="M5439" i="2"/>
  <c r="L5439" i="2"/>
  <c r="K5439" i="2"/>
  <c r="J5439" i="2"/>
  <c r="I5439" i="2"/>
  <c r="H5439" i="2"/>
  <c r="G5439" i="2"/>
  <c r="F5439" i="2"/>
  <c r="E5439" i="2"/>
  <c r="D5439" i="2"/>
  <c r="C5439" i="2"/>
  <c r="B5439" i="2"/>
  <c r="M5438" i="2"/>
  <c r="L5438" i="2"/>
  <c r="K5438" i="2"/>
  <c r="J5438" i="2"/>
  <c r="I5438" i="2"/>
  <c r="H5438" i="2"/>
  <c r="G5438" i="2"/>
  <c r="F5438" i="2"/>
  <c r="E5438" i="2"/>
  <c r="D5438" i="2"/>
  <c r="C5438" i="2"/>
  <c r="B5438" i="2"/>
  <c r="M5437" i="2"/>
  <c r="L5437" i="2"/>
  <c r="K5437" i="2"/>
  <c r="J5437" i="2"/>
  <c r="I5437" i="2"/>
  <c r="H5437" i="2"/>
  <c r="G5437" i="2"/>
  <c r="F5437" i="2"/>
  <c r="E5437" i="2"/>
  <c r="D5437" i="2"/>
  <c r="C5437" i="2"/>
  <c r="B5437" i="2"/>
  <c r="M5436" i="2"/>
  <c r="L5436" i="2"/>
  <c r="K5436" i="2"/>
  <c r="J5436" i="2"/>
  <c r="I5436" i="2"/>
  <c r="H5436" i="2"/>
  <c r="G5436" i="2"/>
  <c r="F5436" i="2"/>
  <c r="E5436" i="2"/>
  <c r="D5436" i="2"/>
  <c r="C5436" i="2"/>
  <c r="B5436" i="2"/>
  <c r="M5435" i="2"/>
  <c r="L5435" i="2"/>
  <c r="K5435" i="2"/>
  <c r="J5435" i="2"/>
  <c r="I5435" i="2"/>
  <c r="H5435" i="2"/>
  <c r="G5435" i="2"/>
  <c r="F5435" i="2"/>
  <c r="E5435" i="2"/>
  <c r="D5435" i="2"/>
  <c r="C5435" i="2"/>
  <c r="B5435" i="2"/>
  <c r="M5434" i="2"/>
  <c r="L5434" i="2"/>
  <c r="K5434" i="2"/>
  <c r="J5434" i="2"/>
  <c r="I5434" i="2"/>
  <c r="H5434" i="2"/>
  <c r="G5434" i="2"/>
  <c r="F5434" i="2"/>
  <c r="E5434" i="2"/>
  <c r="D5434" i="2"/>
  <c r="C5434" i="2"/>
  <c r="B5434" i="2"/>
  <c r="M5433" i="2"/>
  <c r="L5433" i="2"/>
  <c r="K5433" i="2"/>
  <c r="J5433" i="2"/>
  <c r="I5433" i="2"/>
  <c r="H5433" i="2"/>
  <c r="G5433" i="2"/>
  <c r="F5433" i="2"/>
  <c r="E5433" i="2"/>
  <c r="D5433" i="2"/>
  <c r="C5433" i="2"/>
  <c r="B5433" i="2"/>
  <c r="M5432" i="2"/>
  <c r="L5432" i="2"/>
  <c r="K5432" i="2"/>
  <c r="J5432" i="2"/>
  <c r="I5432" i="2"/>
  <c r="H5432" i="2"/>
  <c r="G5432" i="2"/>
  <c r="F5432" i="2"/>
  <c r="E5432" i="2"/>
  <c r="D5432" i="2"/>
  <c r="C5432" i="2"/>
  <c r="B5432" i="2"/>
  <c r="M5431" i="2"/>
  <c r="L5431" i="2"/>
  <c r="K5431" i="2"/>
  <c r="J5431" i="2"/>
  <c r="I5431" i="2"/>
  <c r="H5431" i="2"/>
  <c r="G5431" i="2"/>
  <c r="F5431" i="2"/>
  <c r="E5431" i="2"/>
  <c r="D5431" i="2"/>
  <c r="C5431" i="2"/>
  <c r="B5431" i="2"/>
  <c r="M5430" i="2"/>
  <c r="L5430" i="2"/>
  <c r="K5430" i="2"/>
  <c r="J5430" i="2"/>
  <c r="I5430" i="2"/>
  <c r="H5430" i="2"/>
  <c r="G5430" i="2"/>
  <c r="F5430" i="2"/>
  <c r="E5430" i="2"/>
  <c r="D5430" i="2"/>
  <c r="C5430" i="2"/>
  <c r="B5430" i="2"/>
  <c r="M5429" i="2"/>
  <c r="L5429" i="2"/>
  <c r="K5429" i="2"/>
  <c r="J5429" i="2"/>
  <c r="I5429" i="2"/>
  <c r="H5429" i="2"/>
  <c r="G5429" i="2"/>
  <c r="F5429" i="2"/>
  <c r="E5429" i="2"/>
  <c r="D5429" i="2"/>
  <c r="C5429" i="2"/>
  <c r="B5429" i="2"/>
  <c r="M5428" i="2"/>
  <c r="L5428" i="2"/>
  <c r="K5428" i="2"/>
  <c r="J5428" i="2"/>
  <c r="I5428" i="2"/>
  <c r="H5428" i="2"/>
  <c r="G5428" i="2"/>
  <c r="F5428" i="2"/>
  <c r="E5428" i="2"/>
  <c r="D5428" i="2"/>
  <c r="C5428" i="2"/>
  <c r="B5428" i="2"/>
  <c r="M5427" i="2"/>
  <c r="L5427" i="2"/>
  <c r="K5427" i="2"/>
  <c r="J5427" i="2"/>
  <c r="I5427" i="2"/>
  <c r="H5427" i="2"/>
  <c r="G5427" i="2"/>
  <c r="F5427" i="2"/>
  <c r="E5427" i="2"/>
  <c r="D5427" i="2"/>
  <c r="C5427" i="2"/>
  <c r="B5427" i="2"/>
  <c r="M5426" i="2"/>
  <c r="L5426" i="2"/>
  <c r="K5426" i="2"/>
  <c r="J5426" i="2"/>
  <c r="I5426" i="2"/>
  <c r="H5426" i="2"/>
  <c r="G5426" i="2"/>
  <c r="F5426" i="2"/>
  <c r="E5426" i="2"/>
  <c r="D5426" i="2"/>
  <c r="C5426" i="2"/>
  <c r="B5426" i="2"/>
  <c r="M5425" i="2"/>
  <c r="L5425" i="2"/>
  <c r="K5425" i="2"/>
  <c r="J5425" i="2"/>
  <c r="I5425" i="2"/>
  <c r="H5425" i="2"/>
  <c r="G5425" i="2"/>
  <c r="F5425" i="2"/>
  <c r="E5425" i="2"/>
  <c r="D5425" i="2"/>
  <c r="C5425" i="2"/>
  <c r="B5425" i="2"/>
  <c r="M5424" i="2"/>
  <c r="L5424" i="2"/>
  <c r="K5424" i="2"/>
  <c r="J5424" i="2"/>
  <c r="I5424" i="2"/>
  <c r="H5424" i="2"/>
  <c r="G5424" i="2"/>
  <c r="F5424" i="2"/>
  <c r="E5424" i="2"/>
  <c r="D5424" i="2"/>
  <c r="C5424" i="2"/>
  <c r="B5424" i="2"/>
  <c r="M5423" i="2"/>
  <c r="L5423" i="2"/>
  <c r="K5423" i="2"/>
  <c r="J5423" i="2"/>
  <c r="I5423" i="2"/>
  <c r="H5423" i="2"/>
  <c r="G5423" i="2"/>
  <c r="F5423" i="2"/>
  <c r="E5423" i="2"/>
  <c r="D5423" i="2"/>
  <c r="C5423" i="2"/>
  <c r="B5423" i="2"/>
  <c r="M5422" i="2"/>
  <c r="L5422" i="2"/>
  <c r="K5422" i="2"/>
  <c r="J5422" i="2"/>
  <c r="I5422" i="2"/>
  <c r="H5422" i="2"/>
  <c r="G5422" i="2"/>
  <c r="F5422" i="2"/>
  <c r="E5422" i="2"/>
  <c r="D5422" i="2"/>
  <c r="C5422" i="2"/>
  <c r="B5422" i="2"/>
  <c r="M5421" i="2"/>
  <c r="L5421" i="2"/>
  <c r="K5421" i="2"/>
  <c r="J5421" i="2"/>
  <c r="I5421" i="2"/>
  <c r="H5421" i="2"/>
  <c r="G5421" i="2"/>
  <c r="F5421" i="2"/>
  <c r="E5421" i="2"/>
  <c r="D5421" i="2"/>
  <c r="C5421" i="2"/>
  <c r="B5421" i="2"/>
  <c r="M5420" i="2"/>
  <c r="L5420" i="2"/>
  <c r="K5420" i="2"/>
  <c r="J5420" i="2"/>
  <c r="I5420" i="2"/>
  <c r="H5420" i="2"/>
  <c r="G5420" i="2"/>
  <c r="F5420" i="2"/>
  <c r="E5420" i="2"/>
  <c r="D5420" i="2"/>
  <c r="C5420" i="2"/>
  <c r="B5420" i="2"/>
  <c r="M5419" i="2"/>
  <c r="L5419" i="2"/>
  <c r="K5419" i="2"/>
  <c r="J5419" i="2"/>
  <c r="I5419" i="2"/>
  <c r="H5419" i="2"/>
  <c r="G5419" i="2"/>
  <c r="F5419" i="2"/>
  <c r="E5419" i="2"/>
  <c r="D5419" i="2"/>
  <c r="C5419" i="2"/>
  <c r="B5419" i="2"/>
  <c r="M5418" i="2"/>
  <c r="L5418" i="2"/>
  <c r="K5418" i="2"/>
  <c r="J5418" i="2"/>
  <c r="I5418" i="2"/>
  <c r="H5418" i="2"/>
  <c r="G5418" i="2"/>
  <c r="F5418" i="2"/>
  <c r="E5418" i="2"/>
  <c r="D5418" i="2"/>
  <c r="C5418" i="2"/>
  <c r="B5418" i="2"/>
  <c r="M5417" i="2"/>
  <c r="L5417" i="2"/>
  <c r="K5417" i="2"/>
  <c r="J5417" i="2"/>
  <c r="I5417" i="2"/>
  <c r="H5417" i="2"/>
  <c r="G5417" i="2"/>
  <c r="F5417" i="2"/>
  <c r="E5417" i="2"/>
  <c r="D5417" i="2"/>
  <c r="C5417" i="2"/>
  <c r="B5417" i="2"/>
  <c r="M5416" i="2"/>
  <c r="L5416" i="2"/>
  <c r="K5416" i="2"/>
  <c r="J5416" i="2"/>
  <c r="I5416" i="2"/>
  <c r="H5416" i="2"/>
  <c r="G5416" i="2"/>
  <c r="F5416" i="2"/>
  <c r="E5416" i="2"/>
  <c r="D5416" i="2"/>
  <c r="C5416" i="2"/>
  <c r="B5416" i="2"/>
  <c r="M5415" i="2"/>
  <c r="L5415" i="2"/>
  <c r="K5415" i="2"/>
  <c r="J5415" i="2"/>
  <c r="I5415" i="2"/>
  <c r="H5415" i="2"/>
  <c r="G5415" i="2"/>
  <c r="F5415" i="2"/>
  <c r="E5415" i="2"/>
  <c r="D5415" i="2"/>
  <c r="C5415" i="2"/>
  <c r="B5415" i="2"/>
  <c r="M5414" i="2"/>
  <c r="L5414" i="2"/>
  <c r="K5414" i="2"/>
  <c r="J5414" i="2"/>
  <c r="I5414" i="2"/>
  <c r="H5414" i="2"/>
  <c r="G5414" i="2"/>
  <c r="F5414" i="2"/>
  <c r="E5414" i="2"/>
  <c r="D5414" i="2"/>
  <c r="C5414" i="2"/>
  <c r="B5414" i="2"/>
  <c r="M5413" i="2"/>
  <c r="L5413" i="2"/>
  <c r="K5413" i="2"/>
  <c r="J5413" i="2"/>
  <c r="I5413" i="2"/>
  <c r="H5413" i="2"/>
  <c r="G5413" i="2"/>
  <c r="F5413" i="2"/>
  <c r="E5413" i="2"/>
  <c r="D5413" i="2"/>
  <c r="C5413" i="2"/>
  <c r="B5413" i="2"/>
  <c r="M5412" i="2"/>
  <c r="L5412" i="2"/>
  <c r="K5412" i="2"/>
  <c r="J5412" i="2"/>
  <c r="I5412" i="2"/>
  <c r="H5412" i="2"/>
  <c r="G5412" i="2"/>
  <c r="F5412" i="2"/>
  <c r="E5412" i="2"/>
  <c r="D5412" i="2"/>
  <c r="C5412" i="2"/>
  <c r="B5412" i="2"/>
  <c r="M5411" i="2"/>
  <c r="L5411" i="2"/>
  <c r="K5411" i="2"/>
  <c r="J5411" i="2"/>
  <c r="I5411" i="2"/>
  <c r="H5411" i="2"/>
  <c r="G5411" i="2"/>
  <c r="F5411" i="2"/>
  <c r="E5411" i="2"/>
  <c r="D5411" i="2"/>
  <c r="C5411" i="2"/>
  <c r="B5411" i="2"/>
  <c r="M5410" i="2"/>
  <c r="L5410" i="2"/>
  <c r="K5410" i="2"/>
  <c r="J5410" i="2"/>
  <c r="I5410" i="2"/>
  <c r="H5410" i="2"/>
  <c r="G5410" i="2"/>
  <c r="F5410" i="2"/>
  <c r="E5410" i="2"/>
  <c r="D5410" i="2"/>
  <c r="C5410" i="2"/>
  <c r="B5410" i="2"/>
  <c r="M5409" i="2"/>
  <c r="L5409" i="2"/>
  <c r="K5409" i="2"/>
  <c r="J5409" i="2"/>
  <c r="I5409" i="2"/>
  <c r="H5409" i="2"/>
  <c r="G5409" i="2"/>
  <c r="F5409" i="2"/>
  <c r="E5409" i="2"/>
  <c r="D5409" i="2"/>
  <c r="C5409" i="2"/>
  <c r="B5409" i="2"/>
  <c r="M5408" i="2"/>
  <c r="L5408" i="2"/>
  <c r="K5408" i="2"/>
  <c r="J5408" i="2"/>
  <c r="I5408" i="2"/>
  <c r="H5408" i="2"/>
  <c r="G5408" i="2"/>
  <c r="F5408" i="2"/>
  <c r="E5408" i="2"/>
  <c r="D5408" i="2"/>
  <c r="C5408" i="2"/>
  <c r="B5408" i="2"/>
  <c r="M5407" i="2"/>
  <c r="L5407" i="2"/>
  <c r="K5407" i="2"/>
  <c r="J5407" i="2"/>
  <c r="I5407" i="2"/>
  <c r="H5407" i="2"/>
  <c r="G5407" i="2"/>
  <c r="F5407" i="2"/>
  <c r="E5407" i="2"/>
  <c r="D5407" i="2"/>
  <c r="C5407" i="2"/>
  <c r="B5407" i="2"/>
  <c r="M5406" i="2"/>
  <c r="L5406" i="2"/>
  <c r="K5406" i="2"/>
  <c r="J5406" i="2"/>
  <c r="I5406" i="2"/>
  <c r="H5406" i="2"/>
  <c r="G5406" i="2"/>
  <c r="F5406" i="2"/>
  <c r="E5406" i="2"/>
  <c r="D5406" i="2"/>
  <c r="C5406" i="2"/>
  <c r="B5406" i="2"/>
  <c r="M5405" i="2"/>
  <c r="L5405" i="2"/>
  <c r="K5405" i="2"/>
  <c r="J5405" i="2"/>
  <c r="I5405" i="2"/>
  <c r="H5405" i="2"/>
  <c r="G5405" i="2"/>
  <c r="F5405" i="2"/>
  <c r="E5405" i="2"/>
  <c r="D5405" i="2"/>
  <c r="C5405" i="2"/>
  <c r="B5405" i="2"/>
  <c r="M5404" i="2"/>
  <c r="L5404" i="2"/>
  <c r="K5404" i="2"/>
  <c r="J5404" i="2"/>
  <c r="I5404" i="2"/>
  <c r="H5404" i="2"/>
  <c r="G5404" i="2"/>
  <c r="F5404" i="2"/>
  <c r="E5404" i="2"/>
  <c r="D5404" i="2"/>
  <c r="C5404" i="2"/>
  <c r="B5404" i="2"/>
  <c r="M5403" i="2"/>
  <c r="L5403" i="2"/>
  <c r="K5403" i="2"/>
  <c r="J5403" i="2"/>
  <c r="I5403" i="2"/>
  <c r="H5403" i="2"/>
  <c r="G5403" i="2"/>
  <c r="F5403" i="2"/>
  <c r="E5403" i="2"/>
  <c r="D5403" i="2"/>
  <c r="C5403" i="2"/>
  <c r="B5403" i="2"/>
  <c r="M5402" i="2"/>
  <c r="L5402" i="2"/>
  <c r="K5402" i="2"/>
  <c r="J5402" i="2"/>
  <c r="I5402" i="2"/>
  <c r="H5402" i="2"/>
  <c r="G5402" i="2"/>
  <c r="F5402" i="2"/>
  <c r="E5402" i="2"/>
  <c r="D5402" i="2"/>
  <c r="C5402" i="2"/>
  <c r="B5402" i="2"/>
  <c r="M5401" i="2"/>
  <c r="L5401" i="2"/>
  <c r="K5401" i="2"/>
  <c r="J5401" i="2"/>
  <c r="I5401" i="2"/>
  <c r="H5401" i="2"/>
  <c r="G5401" i="2"/>
  <c r="F5401" i="2"/>
  <c r="E5401" i="2"/>
  <c r="D5401" i="2"/>
  <c r="C5401" i="2"/>
  <c r="B5401" i="2"/>
  <c r="M5400" i="2"/>
  <c r="L5400" i="2"/>
  <c r="K5400" i="2"/>
  <c r="J5400" i="2"/>
  <c r="I5400" i="2"/>
  <c r="H5400" i="2"/>
  <c r="G5400" i="2"/>
  <c r="F5400" i="2"/>
  <c r="E5400" i="2"/>
  <c r="D5400" i="2"/>
  <c r="C5400" i="2"/>
  <c r="B5400" i="2"/>
  <c r="M5399" i="2"/>
  <c r="L5399" i="2"/>
  <c r="K5399" i="2"/>
  <c r="J5399" i="2"/>
  <c r="I5399" i="2"/>
  <c r="H5399" i="2"/>
  <c r="G5399" i="2"/>
  <c r="F5399" i="2"/>
  <c r="E5399" i="2"/>
  <c r="D5399" i="2"/>
  <c r="C5399" i="2"/>
  <c r="B5399" i="2"/>
  <c r="M5398" i="2"/>
  <c r="L5398" i="2"/>
  <c r="K5398" i="2"/>
  <c r="J5398" i="2"/>
  <c r="I5398" i="2"/>
  <c r="H5398" i="2"/>
  <c r="G5398" i="2"/>
  <c r="F5398" i="2"/>
  <c r="E5398" i="2"/>
  <c r="D5398" i="2"/>
  <c r="C5398" i="2"/>
  <c r="B5398" i="2"/>
  <c r="M5397" i="2"/>
  <c r="L5397" i="2"/>
  <c r="K5397" i="2"/>
  <c r="J5397" i="2"/>
  <c r="I5397" i="2"/>
  <c r="H5397" i="2"/>
  <c r="G5397" i="2"/>
  <c r="F5397" i="2"/>
  <c r="E5397" i="2"/>
  <c r="D5397" i="2"/>
  <c r="C5397" i="2"/>
  <c r="B5397" i="2"/>
  <c r="M5396" i="2"/>
  <c r="L5396" i="2"/>
  <c r="K5396" i="2"/>
  <c r="J5396" i="2"/>
  <c r="I5396" i="2"/>
  <c r="H5396" i="2"/>
  <c r="G5396" i="2"/>
  <c r="F5396" i="2"/>
  <c r="E5396" i="2"/>
  <c r="D5396" i="2"/>
  <c r="C5396" i="2"/>
  <c r="B5396" i="2"/>
  <c r="M5395" i="2"/>
  <c r="L5395" i="2"/>
  <c r="K5395" i="2"/>
  <c r="J5395" i="2"/>
  <c r="I5395" i="2"/>
  <c r="H5395" i="2"/>
  <c r="G5395" i="2"/>
  <c r="F5395" i="2"/>
  <c r="E5395" i="2"/>
  <c r="D5395" i="2"/>
  <c r="C5395" i="2"/>
  <c r="B5395" i="2"/>
  <c r="M5394" i="2"/>
  <c r="L5394" i="2"/>
  <c r="K5394" i="2"/>
  <c r="J5394" i="2"/>
  <c r="I5394" i="2"/>
  <c r="H5394" i="2"/>
  <c r="G5394" i="2"/>
  <c r="F5394" i="2"/>
  <c r="E5394" i="2"/>
  <c r="D5394" i="2"/>
  <c r="C5394" i="2"/>
  <c r="B5394" i="2"/>
  <c r="M5393" i="2"/>
  <c r="L5393" i="2"/>
  <c r="K5393" i="2"/>
  <c r="J5393" i="2"/>
  <c r="I5393" i="2"/>
  <c r="H5393" i="2"/>
  <c r="G5393" i="2"/>
  <c r="F5393" i="2"/>
  <c r="E5393" i="2"/>
  <c r="D5393" i="2"/>
  <c r="C5393" i="2"/>
  <c r="B5393" i="2"/>
  <c r="M5392" i="2"/>
  <c r="L5392" i="2"/>
  <c r="K5392" i="2"/>
  <c r="J5392" i="2"/>
  <c r="I5392" i="2"/>
  <c r="H5392" i="2"/>
  <c r="G5392" i="2"/>
  <c r="F5392" i="2"/>
  <c r="E5392" i="2"/>
  <c r="D5392" i="2"/>
  <c r="C5392" i="2"/>
  <c r="B5392" i="2"/>
  <c r="M5391" i="2"/>
  <c r="L5391" i="2"/>
  <c r="K5391" i="2"/>
  <c r="J5391" i="2"/>
  <c r="I5391" i="2"/>
  <c r="H5391" i="2"/>
  <c r="G5391" i="2"/>
  <c r="F5391" i="2"/>
  <c r="E5391" i="2"/>
  <c r="D5391" i="2"/>
  <c r="C5391" i="2"/>
  <c r="B5391" i="2"/>
  <c r="M5390" i="2"/>
  <c r="L5390" i="2"/>
  <c r="K5390" i="2"/>
  <c r="J5390" i="2"/>
  <c r="I5390" i="2"/>
  <c r="H5390" i="2"/>
  <c r="G5390" i="2"/>
  <c r="F5390" i="2"/>
  <c r="E5390" i="2"/>
  <c r="D5390" i="2"/>
  <c r="C5390" i="2"/>
  <c r="B5390" i="2"/>
  <c r="M5389" i="2"/>
  <c r="L5389" i="2"/>
  <c r="K5389" i="2"/>
  <c r="J5389" i="2"/>
  <c r="I5389" i="2"/>
  <c r="H5389" i="2"/>
  <c r="G5389" i="2"/>
  <c r="F5389" i="2"/>
  <c r="E5389" i="2"/>
  <c r="D5389" i="2"/>
  <c r="C5389" i="2"/>
  <c r="B5389" i="2"/>
  <c r="M5388" i="2"/>
  <c r="L5388" i="2"/>
  <c r="K5388" i="2"/>
  <c r="J5388" i="2"/>
  <c r="I5388" i="2"/>
  <c r="H5388" i="2"/>
  <c r="G5388" i="2"/>
  <c r="F5388" i="2"/>
  <c r="E5388" i="2"/>
  <c r="D5388" i="2"/>
  <c r="C5388" i="2"/>
  <c r="B5388" i="2"/>
  <c r="M5387" i="2"/>
  <c r="L5387" i="2"/>
  <c r="K5387" i="2"/>
  <c r="J5387" i="2"/>
  <c r="I5387" i="2"/>
  <c r="H5387" i="2"/>
  <c r="G5387" i="2"/>
  <c r="F5387" i="2"/>
  <c r="E5387" i="2"/>
  <c r="D5387" i="2"/>
  <c r="C5387" i="2"/>
  <c r="B5387" i="2"/>
  <c r="M5386" i="2"/>
  <c r="L5386" i="2"/>
  <c r="K5386" i="2"/>
  <c r="J5386" i="2"/>
  <c r="I5386" i="2"/>
  <c r="H5386" i="2"/>
  <c r="G5386" i="2"/>
  <c r="F5386" i="2"/>
  <c r="E5386" i="2"/>
  <c r="D5386" i="2"/>
  <c r="C5386" i="2"/>
  <c r="B5386" i="2"/>
  <c r="M5385" i="2"/>
  <c r="L5385" i="2"/>
  <c r="K5385" i="2"/>
  <c r="J5385" i="2"/>
  <c r="I5385" i="2"/>
  <c r="H5385" i="2"/>
  <c r="G5385" i="2"/>
  <c r="F5385" i="2"/>
  <c r="E5385" i="2"/>
  <c r="D5385" i="2"/>
  <c r="C5385" i="2"/>
  <c r="B5385" i="2"/>
  <c r="M5384" i="2"/>
  <c r="L5384" i="2"/>
  <c r="K5384" i="2"/>
  <c r="J5384" i="2"/>
  <c r="I5384" i="2"/>
  <c r="H5384" i="2"/>
  <c r="G5384" i="2"/>
  <c r="F5384" i="2"/>
  <c r="E5384" i="2"/>
  <c r="D5384" i="2"/>
  <c r="C5384" i="2"/>
  <c r="B5384" i="2"/>
  <c r="M5383" i="2"/>
  <c r="L5383" i="2"/>
  <c r="K5383" i="2"/>
  <c r="J5383" i="2"/>
  <c r="I5383" i="2"/>
  <c r="H5383" i="2"/>
  <c r="G5383" i="2"/>
  <c r="F5383" i="2"/>
  <c r="E5383" i="2"/>
  <c r="D5383" i="2"/>
  <c r="C5383" i="2"/>
  <c r="B5383" i="2"/>
  <c r="M5382" i="2"/>
  <c r="L5382" i="2"/>
  <c r="K5382" i="2"/>
  <c r="J5382" i="2"/>
  <c r="I5382" i="2"/>
  <c r="H5382" i="2"/>
  <c r="G5382" i="2"/>
  <c r="F5382" i="2"/>
  <c r="E5382" i="2"/>
  <c r="D5382" i="2"/>
  <c r="C5382" i="2"/>
  <c r="B5382" i="2"/>
  <c r="M5381" i="2"/>
  <c r="L5381" i="2"/>
  <c r="K5381" i="2"/>
  <c r="J5381" i="2"/>
  <c r="I5381" i="2"/>
  <c r="H5381" i="2"/>
  <c r="G5381" i="2"/>
  <c r="F5381" i="2"/>
  <c r="E5381" i="2"/>
  <c r="D5381" i="2"/>
  <c r="C5381" i="2"/>
  <c r="B5381" i="2"/>
  <c r="M5380" i="2"/>
  <c r="L5380" i="2"/>
  <c r="K5380" i="2"/>
  <c r="J5380" i="2"/>
  <c r="I5380" i="2"/>
  <c r="H5380" i="2"/>
  <c r="G5380" i="2"/>
  <c r="F5380" i="2"/>
  <c r="E5380" i="2"/>
  <c r="D5380" i="2"/>
  <c r="C5380" i="2"/>
  <c r="B5380" i="2"/>
  <c r="M5379" i="2"/>
  <c r="L5379" i="2"/>
  <c r="K5379" i="2"/>
  <c r="J5379" i="2"/>
  <c r="I5379" i="2"/>
  <c r="H5379" i="2"/>
  <c r="G5379" i="2"/>
  <c r="F5379" i="2"/>
  <c r="E5379" i="2"/>
  <c r="D5379" i="2"/>
  <c r="C5379" i="2"/>
  <c r="B5379" i="2"/>
  <c r="M5378" i="2"/>
  <c r="L5378" i="2"/>
  <c r="K5378" i="2"/>
  <c r="J5378" i="2"/>
  <c r="I5378" i="2"/>
  <c r="H5378" i="2"/>
  <c r="G5378" i="2"/>
  <c r="F5378" i="2"/>
  <c r="E5378" i="2"/>
  <c r="D5378" i="2"/>
  <c r="C5378" i="2"/>
  <c r="B5378" i="2"/>
  <c r="M5377" i="2"/>
  <c r="L5377" i="2"/>
  <c r="K5377" i="2"/>
  <c r="J5377" i="2"/>
  <c r="I5377" i="2"/>
  <c r="H5377" i="2"/>
  <c r="G5377" i="2"/>
  <c r="F5377" i="2"/>
  <c r="E5377" i="2"/>
  <c r="D5377" i="2"/>
  <c r="C5377" i="2"/>
  <c r="B5377" i="2"/>
  <c r="M5376" i="2"/>
  <c r="L5376" i="2"/>
  <c r="K5376" i="2"/>
  <c r="J5376" i="2"/>
  <c r="I5376" i="2"/>
  <c r="H5376" i="2"/>
  <c r="G5376" i="2"/>
  <c r="F5376" i="2"/>
  <c r="E5376" i="2"/>
  <c r="D5376" i="2"/>
  <c r="C5376" i="2"/>
  <c r="B5376" i="2"/>
  <c r="M5375" i="2"/>
  <c r="L5375" i="2"/>
  <c r="K5375" i="2"/>
  <c r="J5375" i="2"/>
  <c r="I5375" i="2"/>
  <c r="H5375" i="2"/>
  <c r="G5375" i="2"/>
  <c r="F5375" i="2"/>
  <c r="E5375" i="2"/>
  <c r="D5375" i="2"/>
  <c r="C5375" i="2"/>
  <c r="B5375" i="2"/>
  <c r="M5374" i="2"/>
  <c r="L5374" i="2"/>
  <c r="K5374" i="2"/>
  <c r="J5374" i="2"/>
  <c r="I5374" i="2"/>
  <c r="H5374" i="2"/>
  <c r="G5374" i="2"/>
  <c r="F5374" i="2"/>
  <c r="E5374" i="2"/>
  <c r="D5374" i="2"/>
  <c r="C5374" i="2"/>
  <c r="B5374" i="2"/>
  <c r="M5373" i="2"/>
  <c r="L5373" i="2"/>
  <c r="K5373" i="2"/>
  <c r="J5373" i="2"/>
  <c r="I5373" i="2"/>
  <c r="H5373" i="2"/>
  <c r="G5373" i="2"/>
  <c r="F5373" i="2"/>
  <c r="E5373" i="2"/>
  <c r="D5373" i="2"/>
  <c r="C5373" i="2"/>
  <c r="B5373" i="2"/>
  <c r="M5372" i="2"/>
  <c r="L5372" i="2"/>
  <c r="K5372" i="2"/>
  <c r="J5372" i="2"/>
  <c r="I5372" i="2"/>
  <c r="H5372" i="2"/>
  <c r="G5372" i="2"/>
  <c r="F5372" i="2"/>
  <c r="E5372" i="2"/>
  <c r="D5372" i="2"/>
  <c r="C5372" i="2"/>
  <c r="B5372" i="2"/>
  <c r="M5371" i="2"/>
  <c r="L5371" i="2"/>
  <c r="K5371" i="2"/>
  <c r="J5371" i="2"/>
  <c r="I5371" i="2"/>
  <c r="H5371" i="2"/>
  <c r="G5371" i="2"/>
  <c r="F5371" i="2"/>
  <c r="E5371" i="2"/>
  <c r="D5371" i="2"/>
  <c r="C5371" i="2"/>
  <c r="B5371" i="2"/>
  <c r="M5370" i="2"/>
  <c r="L5370" i="2"/>
  <c r="K5370" i="2"/>
  <c r="J5370" i="2"/>
  <c r="I5370" i="2"/>
  <c r="H5370" i="2"/>
  <c r="G5370" i="2"/>
  <c r="F5370" i="2"/>
  <c r="E5370" i="2"/>
  <c r="D5370" i="2"/>
  <c r="C5370" i="2"/>
  <c r="B5370" i="2"/>
  <c r="M5369" i="2"/>
  <c r="L5369" i="2"/>
  <c r="K5369" i="2"/>
  <c r="J5369" i="2"/>
  <c r="I5369" i="2"/>
  <c r="H5369" i="2"/>
  <c r="G5369" i="2"/>
  <c r="F5369" i="2"/>
  <c r="E5369" i="2"/>
  <c r="D5369" i="2"/>
  <c r="C5369" i="2"/>
  <c r="B5369" i="2"/>
  <c r="M5368" i="2"/>
  <c r="L5368" i="2"/>
  <c r="K5368" i="2"/>
  <c r="J5368" i="2"/>
  <c r="I5368" i="2"/>
  <c r="H5368" i="2"/>
  <c r="G5368" i="2"/>
  <c r="F5368" i="2"/>
  <c r="E5368" i="2"/>
  <c r="D5368" i="2"/>
  <c r="C5368" i="2"/>
  <c r="B5368" i="2"/>
  <c r="M5367" i="2"/>
  <c r="L5367" i="2"/>
  <c r="K5367" i="2"/>
  <c r="J5367" i="2"/>
  <c r="I5367" i="2"/>
  <c r="H5367" i="2"/>
  <c r="G5367" i="2"/>
  <c r="F5367" i="2"/>
  <c r="E5367" i="2"/>
  <c r="D5367" i="2"/>
  <c r="C5367" i="2"/>
  <c r="B5367" i="2"/>
  <c r="M5366" i="2"/>
  <c r="L5366" i="2"/>
  <c r="K5366" i="2"/>
  <c r="J5366" i="2"/>
  <c r="I5366" i="2"/>
  <c r="H5366" i="2"/>
  <c r="G5366" i="2"/>
  <c r="F5366" i="2"/>
  <c r="E5366" i="2"/>
  <c r="D5366" i="2"/>
  <c r="C5366" i="2"/>
  <c r="B5366" i="2"/>
  <c r="M5365" i="2"/>
  <c r="L5365" i="2"/>
  <c r="K5365" i="2"/>
  <c r="J5365" i="2"/>
  <c r="I5365" i="2"/>
  <c r="H5365" i="2"/>
  <c r="G5365" i="2"/>
  <c r="F5365" i="2"/>
  <c r="E5365" i="2"/>
  <c r="D5365" i="2"/>
  <c r="C5365" i="2"/>
  <c r="B5365" i="2"/>
  <c r="M5364" i="2"/>
  <c r="L5364" i="2"/>
  <c r="K5364" i="2"/>
  <c r="J5364" i="2"/>
  <c r="I5364" i="2"/>
  <c r="H5364" i="2"/>
  <c r="G5364" i="2"/>
  <c r="F5364" i="2"/>
  <c r="E5364" i="2"/>
  <c r="D5364" i="2"/>
  <c r="C5364" i="2"/>
  <c r="B5364" i="2"/>
  <c r="M5363" i="2"/>
  <c r="L5363" i="2"/>
  <c r="K5363" i="2"/>
  <c r="J5363" i="2"/>
  <c r="I5363" i="2"/>
  <c r="H5363" i="2"/>
  <c r="G5363" i="2"/>
  <c r="F5363" i="2"/>
  <c r="E5363" i="2"/>
  <c r="D5363" i="2"/>
  <c r="C5363" i="2"/>
  <c r="B5363" i="2"/>
  <c r="M5362" i="2"/>
  <c r="L5362" i="2"/>
  <c r="K5362" i="2"/>
  <c r="J5362" i="2"/>
  <c r="I5362" i="2"/>
  <c r="H5362" i="2"/>
  <c r="G5362" i="2"/>
  <c r="F5362" i="2"/>
  <c r="E5362" i="2"/>
  <c r="D5362" i="2"/>
  <c r="C5362" i="2"/>
  <c r="B5362" i="2"/>
  <c r="M5361" i="2"/>
  <c r="L5361" i="2"/>
  <c r="K5361" i="2"/>
  <c r="J5361" i="2"/>
  <c r="I5361" i="2"/>
  <c r="H5361" i="2"/>
  <c r="G5361" i="2"/>
  <c r="F5361" i="2"/>
  <c r="E5361" i="2"/>
  <c r="D5361" i="2"/>
  <c r="C5361" i="2"/>
  <c r="B5361" i="2"/>
  <c r="M5360" i="2"/>
  <c r="L5360" i="2"/>
  <c r="K5360" i="2"/>
  <c r="J5360" i="2"/>
  <c r="I5360" i="2"/>
  <c r="H5360" i="2"/>
  <c r="G5360" i="2"/>
  <c r="F5360" i="2"/>
  <c r="E5360" i="2"/>
  <c r="D5360" i="2"/>
  <c r="C5360" i="2"/>
  <c r="B5360" i="2"/>
  <c r="M5359" i="2"/>
  <c r="L5359" i="2"/>
  <c r="K5359" i="2"/>
  <c r="J5359" i="2"/>
  <c r="I5359" i="2"/>
  <c r="H5359" i="2"/>
  <c r="G5359" i="2"/>
  <c r="F5359" i="2"/>
  <c r="E5359" i="2"/>
  <c r="D5359" i="2"/>
  <c r="C5359" i="2"/>
  <c r="B5359" i="2"/>
  <c r="M5358" i="2"/>
  <c r="L5358" i="2"/>
  <c r="K5358" i="2"/>
  <c r="J5358" i="2"/>
  <c r="I5358" i="2"/>
  <c r="H5358" i="2"/>
  <c r="G5358" i="2"/>
  <c r="F5358" i="2"/>
  <c r="E5358" i="2"/>
  <c r="D5358" i="2"/>
  <c r="C5358" i="2"/>
  <c r="B5358" i="2"/>
  <c r="M5357" i="2"/>
  <c r="L5357" i="2"/>
  <c r="K5357" i="2"/>
  <c r="J5357" i="2"/>
  <c r="I5357" i="2"/>
  <c r="H5357" i="2"/>
  <c r="G5357" i="2"/>
  <c r="F5357" i="2"/>
  <c r="E5357" i="2"/>
  <c r="D5357" i="2"/>
  <c r="C5357" i="2"/>
  <c r="B5357" i="2"/>
  <c r="M5356" i="2"/>
  <c r="L5356" i="2"/>
  <c r="K5356" i="2"/>
  <c r="J5356" i="2"/>
  <c r="I5356" i="2"/>
  <c r="H5356" i="2"/>
  <c r="G5356" i="2"/>
  <c r="F5356" i="2"/>
  <c r="E5356" i="2"/>
  <c r="D5356" i="2"/>
  <c r="C5356" i="2"/>
  <c r="B5356" i="2"/>
  <c r="M5355" i="2"/>
  <c r="L5355" i="2"/>
  <c r="K5355" i="2"/>
  <c r="J5355" i="2"/>
  <c r="I5355" i="2"/>
  <c r="H5355" i="2"/>
  <c r="G5355" i="2"/>
  <c r="F5355" i="2"/>
  <c r="E5355" i="2"/>
  <c r="D5355" i="2"/>
  <c r="C5355" i="2"/>
  <c r="B5355" i="2"/>
  <c r="M5354" i="2"/>
  <c r="L5354" i="2"/>
  <c r="K5354" i="2"/>
  <c r="J5354" i="2"/>
  <c r="I5354" i="2"/>
  <c r="H5354" i="2"/>
  <c r="G5354" i="2"/>
  <c r="F5354" i="2"/>
  <c r="E5354" i="2"/>
  <c r="D5354" i="2"/>
  <c r="C5354" i="2"/>
  <c r="B5354" i="2"/>
  <c r="M5353" i="2"/>
  <c r="L5353" i="2"/>
  <c r="K5353" i="2"/>
  <c r="J5353" i="2"/>
  <c r="I5353" i="2"/>
  <c r="H5353" i="2"/>
  <c r="G5353" i="2"/>
  <c r="F5353" i="2"/>
  <c r="E5353" i="2"/>
  <c r="D5353" i="2"/>
  <c r="C5353" i="2"/>
  <c r="B5353" i="2"/>
  <c r="M5352" i="2"/>
  <c r="L5352" i="2"/>
  <c r="K5352" i="2"/>
  <c r="J5352" i="2"/>
  <c r="I5352" i="2"/>
  <c r="H5352" i="2"/>
  <c r="G5352" i="2"/>
  <c r="F5352" i="2"/>
  <c r="E5352" i="2"/>
  <c r="D5352" i="2"/>
  <c r="C5352" i="2"/>
  <c r="B5352" i="2"/>
  <c r="M5351" i="2"/>
  <c r="L5351" i="2"/>
  <c r="K5351" i="2"/>
  <c r="J5351" i="2"/>
  <c r="I5351" i="2"/>
  <c r="H5351" i="2"/>
  <c r="G5351" i="2"/>
  <c r="F5351" i="2"/>
  <c r="E5351" i="2"/>
  <c r="D5351" i="2"/>
  <c r="C5351" i="2"/>
  <c r="B5351" i="2"/>
  <c r="M5350" i="2"/>
  <c r="L5350" i="2"/>
  <c r="K5350" i="2"/>
  <c r="J5350" i="2"/>
  <c r="I5350" i="2"/>
  <c r="H5350" i="2"/>
  <c r="G5350" i="2"/>
  <c r="F5350" i="2"/>
  <c r="E5350" i="2"/>
  <c r="D5350" i="2"/>
  <c r="C5350" i="2"/>
  <c r="B5350" i="2"/>
  <c r="M5349" i="2"/>
  <c r="L5349" i="2"/>
  <c r="K5349" i="2"/>
  <c r="J5349" i="2"/>
  <c r="I5349" i="2"/>
  <c r="H5349" i="2"/>
  <c r="G5349" i="2"/>
  <c r="F5349" i="2"/>
  <c r="E5349" i="2"/>
  <c r="D5349" i="2"/>
  <c r="C5349" i="2"/>
  <c r="B5349" i="2"/>
  <c r="M5348" i="2"/>
  <c r="L5348" i="2"/>
  <c r="K5348" i="2"/>
  <c r="J5348" i="2"/>
  <c r="I5348" i="2"/>
  <c r="H5348" i="2"/>
  <c r="G5348" i="2"/>
  <c r="F5348" i="2"/>
  <c r="E5348" i="2"/>
  <c r="D5348" i="2"/>
  <c r="C5348" i="2"/>
  <c r="B5348" i="2"/>
  <c r="M5347" i="2"/>
  <c r="L5347" i="2"/>
  <c r="K5347" i="2"/>
  <c r="J5347" i="2"/>
  <c r="I5347" i="2"/>
  <c r="H5347" i="2"/>
  <c r="G5347" i="2"/>
  <c r="F5347" i="2"/>
  <c r="E5347" i="2"/>
  <c r="D5347" i="2"/>
  <c r="C5347" i="2"/>
  <c r="B5347" i="2"/>
  <c r="M5346" i="2"/>
  <c r="L5346" i="2"/>
  <c r="K5346" i="2"/>
  <c r="J5346" i="2"/>
  <c r="I5346" i="2"/>
  <c r="H5346" i="2"/>
  <c r="G5346" i="2"/>
  <c r="F5346" i="2"/>
  <c r="E5346" i="2"/>
  <c r="D5346" i="2"/>
  <c r="C5346" i="2"/>
  <c r="B5346" i="2"/>
  <c r="M5345" i="2"/>
  <c r="L5345" i="2"/>
  <c r="K5345" i="2"/>
  <c r="J5345" i="2"/>
  <c r="I5345" i="2"/>
  <c r="H5345" i="2"/>
  <c r="G5345" i="2"/>
  <c r="F5345" i="2"/>
  <c r="E5345" i="2"/>
  <c r="D5345" i="2"/>
  <c r="C5345" i="2"/>
  <c r="B5345" i="2"/>
  <c r="M5344" i="2"/>
  <c r="L5344" i="2"/>
  <c r="K5344" i="2"/>
  <c r="J5344" i="2"/>
  <c r="I5344" i="2"/>
  <c r="H5344" i="2"/>
  <c r="G5344" i="2"/>
  <c r="F5344" i="2"/>
  <c r="E5344" i="2"/>
  <c r="D5344" i="2"/>
  <c r="C5344" i="2"/>
  <c r="B5344" i="2"/>
  <c r="M5343" i="2"/>
  <c r="L5343" i="2"/>
  <c r="K5343" i="2"/>
  <c r="J5343" i="2"/>
  <c r="I5343" i="2"/>
  <c r="H5343" i="2"/>
  <c r="G5343" i="2"/>
  <c r="F5343" i="2"/>
  <c r="E5343" i="2"/>
  <c r="D5343" i="2"/>
  <c r="C5343" i="2"/>
  <c r="B5343" i="2"/>
  <c r="M5342" i="2"/>
  <c r="L5342" i="2"/>
  <c r="K5342" i="2"/>
  <c r="J5342" i="2"/>
  <c r="I5342" i="2"/>
  <c r="H5342" i="2"/>
  <c r="G5342" i="2"/>
  <c r="F5342" i="2"/>
  <c r="E5342" i="2"/>
  <c r="D5342" i="2"/>
  <c r="C5342" i="2"/>
  <c r="B5342" i="2"/>
  <c r="M5341" i="2"/>
  <c r="L5341" i="2"/>
  <c r="K5341" i="2"/>
  <c r="J5341" i="2"/>
  <c r="I5341" i="2"/>
  <c r="H5341" i="2"/>
  <c r="G5341" i="2"/>
  <c r="F5341" i="2"/>
  <c r="E5341" i="2"/>
  <c r="D5341" i="2"/>
  <c r="C5341" i="2"/>
  <c r="B5341" i="2"/>
  <c r="M5340" i="2"/>
  <c r="L5340" i="2"/>
  <c r="K5340" i="2"/>
  <c r="J5340" i="2"/>
  <c r="I5340" i="2"/>
  <c r="H5340" i="2"/>
  <c r="G5340" i="2"/>
  <c r="F5340" i="2"/>
  <c r="E5340" i="2"/>
  <c r="D5340" i="2"/>
  <c r="C5340" i="2"/>
  <c r="B5340" i="2"/>
  <c r="M5339" i="2"/>
  <c r="L5339" i="2"/>
  <c r="K5339" i="2"/>
  <c r="J5339" i="2"/>
  <c r="I5339" i="2"/>
  <c r="H5339" i="2"/>
  <c r="G5339" i="2"/>
  <c r="F5339" i="2"/>
  <c r="E5339" i="2"/>
  <c r="D5339" i="2"/>
  <c r="C5339" i="2"/>
  <c r="B5339" i="2"/>
  <c r="M5338" i="2"/>
  <c r="L5338" i="2"/>
  <c r="K5338" i="2"/>
  <c r="J5338" i="2"/>
  <c r="I5338" i="2"/>
  <c r="H5338" i="2"/>
  <c r="G5338" i="2"/>
  <c r="F5338" i="2"/>
  <c r="E5338" i="2"/>
  <c r="D5338" i="2"/>
  <c r="C5338" i="2"/>
  <c r="B5338" i="2"/>
  <c r="M5337" i="2"/>
  <c r="L5337" i="2"/>
  <c r="K5337" i="2"/>
  <c r="J5337" i="2"/>
  <c r="I5337" i="2"/>
  <c r="H5337" i="2"/>
  <c r="G5337" i="2"/>
  <c r="F5337" i="2"/>
  <c r="E5337" i="2"/>
  <c r="D5337" i="2"/>
  <c r="C5337" i="2"/>
  <c r="B5337" i="2"/>
  <c r="M5336" i="2"/>
  <c r="L5336" i="2"/>
  <c r="K5336" i="2"/>
  <c r="J5336" i="2"/>
  <c r="I5336" i="2"/>
  <c r="H5336" i="2"/>
  <c r="G5336" i="2"/>
  <c r="F5336" i="2"/>
  <c r="E5336" i="2"/>
  <c r="D5336" i="2"/>
  <c r="C5336" i="2"/>
  <c r="B5336" i="2"/>
  <c r="M5335" i="2"/>
  <c r="L5335" i="2"/>
  <c r="K5335" i="2"/>
  <c r="J5335" i="2"/>
  <c r="I5335" i="2"/>
  <c r="H5335" i="2"/>
  <c r="G5335" i="2"/>
  <c r="F5335" i="2"/>
  <c r="E5335" i="2"/>
  <c r="D5335" i="2"/>
  <c r="C5335" i="2"/>
  <c r="B5335" i="2"/>
  <c r="M5334" i="2"/>
  <c r="L5334" i="2"/>
  <c r="K5334" i="2"/>
  <c r="J5334" i="2"/>
  <c r="I5334" i="2"/>
  <c r="H5334" i="2"/>
  <c r="G5334" i="2"/>
  <c r="F5334" i="2"/>
  <c r="E5334" i="2"/>
  <c r="D5334" i="2"/>
  <c r="C5334" i="2"/>
  <c r="B5334" i="2"/>
  <c r="M5333" i="2"/>
  <c r="L5333" i="2"/>
  <c r="K5333" i="2"/>
  <c r="J5333" i="2"/>
  <c r="I5333" i="2"/>
  <c r="H5333" i="2"/>
  <c r="G5333" i="2"/>
  <c r="F5333" i="2"/>
  <c r="E5333" i="2"/>
  <c r="D5333" i="2"/>
  <c r="C5333" i="2"/>
  <c r="B5333" i="2"/>
  <c r="M5332" i="2"/>
  <c r="L5332" i="2"/>
  <c r="K5332" i="2"/>
  <c r="J5332" i="2"/>
  <c r="I5332" i="2"/>
  <c r="H5332" i="2"/>
  <c r="G5332" i="2"/>
  <c r="F5332" i="2"/>
  <c r="E5332" i="2"/>
  <c r="D5332" i="2"/>
  <c r="C5332" i="2"/>
  <c r="B5332" i="2"/>
  <c r="M5331" i="2"/>
  <c r="L5331" i="2"/>
  <c r="K5331" i="2"/>
  <c r="J5331" i="2"/>
  <c r="I5331" i="2"/>
  <c r="H5331" i="2"/>
  <c r="G5331" i="2"/>
  <c r="F5331" i="2"/>
  <c r="E5331" i="2"/>
  <c r="D5331" i="2"/>
  <c r="C5331" i="2"/>
  <c r="B5331" i="2"/>
  <c r="M5330" i="2"/>
  <c r="L5330" i="2"/>
  <c r="K5330" i="2"/>
  <c r="J5330" i="2"/>
  <c r="I5330" i="2"/>
  <c r="H5330" i="2"/>
  <c r="G5330" i="2"/>
  <c r="F5330" i="2"/>
  <c r="E5330" i="2"/>
  <c r="D5330" i="2"/>
  <c r="C5330" i="2"/>
  <c r="B5330" i="2"/>
  <c r="M5329" i="2"/>
  <c r="L5329" i="2"/>
  <c r="K5329" i="2"/>
  <c r="J5329" i="2"/>
  <c r="I5329" i="2"/>
  <c r="H5329" i="2"/>
  <c r="G5329" i="2"/>
  <c r="F5329" i="2"/>
  <c r="E5329" i="2"/>
  <c r="D5329" i="2"/>
  <c r="C5329" i="2"/>
  <c r="B5329" i="2"/>
  <c r="M5328" i="2"/>
  <c r="L5328" i="2"/>
  <c r="K5328" i="2"/>
  <c r="J5328" i="2"/>
  <c r="I5328" i="2"/>
  <c r="H5328" i="2"/>
  <c r="G5328" i="2"/>
  <c r="F5328" i="2"/>
  <c r="E5328" i="2"/>
  <c r="D5328" i="2"/>
  <c r="C5328" i="2"/>
  <c r="B5328" i="2"/>
  <c r="M5327" i="2"/>
  <c r="L5327" i="2"/>
  <c r="K5327" i="2"/>
  <c r="J5327" i="2"/>
  <c r="I5327" i="2"/>
  <c r="H5327" i="2"/>
  <c r="G5327" i="2"/>
  <c r="F5327" i="2"/>
  <c r="E5327" i="2"/>
  <c r="D5327" i="2"/>
  <c r="C5327" i="2"/>
  <c r="B5327" i="2"/>
  <c r="M5326" i="2"/>
  <c r="L5326" i="2"/>
  <c r="K5326" i="2"/>
  <c r="J5326" i="2"/>
  <c r="I5326" i="2"/>
  <c r="H5326" i="2"/>
  <c r="G5326" i="2"/>
  <c r="F5326" i="2"/>
  <c r="E5326" i="2"/>
  <c r="D5326" i="2"/>
  <c r="C5326" i="2"/>
  <c r="B5326" i="2"/>
  <c r="M5325" i="2"/>
  <c r="L5325" i="2"/>
  <c r="K5325" i="2"/>
  <c r="J5325" i="2"/>
  <c r="I5325" i="2"/>
  <c r="H5325" i="2"/>
  <c r="G5325" i="2"/>
  <c r="F5325" i="2"/>
  <c r="E5325" i="2"/>
  <c r="D5325" i="2"/>
  <c r="C5325" i="2"/>
  <c r="B5325" i="2"/>
  <c r="M5324" i="2"/>
  <c r="L5324" i="2"/>
  <c r="K5324" i="2"/>
  <c r="J5324" i="2"/>
  <c r="I5324" i="2"/>
  <c r="H5324" i="2"/>
  <c r="G5324" i="2"/>
  <c r="F5324" i="2"/>
  <c r="E5324" i="2"/>
  <c r="D5324" i="2"/>
  <c r="C5324" i="2"/>
  <c r="B5324" i="2"/>
  <c r="M5323" i="2"/>
  <c r="L5323" i="2"/>
  <c r="K5323" i="2"/>
  <c r="J5323" i="2"/>
  <c r="I5323" i="2"/>
  <c r="H5323" i="2"/>
  <c r="G5323" i="2"/>
  <c r="F5323" i="2"/>
  <c r="E5323" i="2"/>
  <c r="D5323" i="2"/>
  <c r="C5323" i="2"/>
  <c r="B5323" i="2"/>
  <c r="M5322" i="2"/>
  <c r="L5322" i="2"/>
  <c r="K5322" i="2"/>
  <c r="J5322" i="2"/>
  <c r="I5322" i="2"/>
  <c r="H5322" i="2"/>
  <c r="G5322" i="2"/>
  <c r="F5322" i="2"/>
  <c r="E5322" i="2"/>
  <c r="D5322" i="2"/>
  <c r="C5322" i="2"/>
  <c r="B5322" i="2"/>
  <c r="M5321" i="2"/>
  <c r="L5321" i="2"/>
  <c r="K5321" i="2"/>
  <c r="J5321" i="2"/>
  <c r="I5321" i="2"/>
  <c r="H5321" i="2"/>
  <c r="G5321" i="2"/>
  <c r="F5321" i="2"/>
  <c r="E5321" i="2"/>
  <c r="D5321" i="2"/>
  <c r="C5321" i="2"/>
  <c r="B5321" i="2"/>
  <c r="M5320" i="2"/>
  <c r="L5320" i="2"/>
  <c r="K5320" i="2"/>
  <c r="J5320" i="2"/>
  <c r="I5320" i="2"/>
  <c r="H5320" i="2"/>
  <c r="G5320" i="2"/>
  <c r="F5320" i="2"/>
  <c r="E5320" i="2"/>
  <c r="D5320" i="2"/>
  <c r="C5320" i="2"/>
  <c r="B5320" i="2"/>
  <c r="M5319" i="2"/>
  <c r="L5319" i="2"/>
  <c r="K5319" i="2"/>
  <c r="J5319" i="2"/>
  <c r="I5319" i="2"/>
  <c r="H5319" i="2"/>
  <c r="G5319" i="2"/>
  <c r="F5319" i="2"/>
  <c r="E5319" i="2"/>
  <c r="D5319" i="2"/>
  <c r="C5319" i="2"/>
  <c r="B5319" i="2"/>
  <c r="M5318" i="2"/>
  <c r="L5318" i="2"/>
  <c r="K5318" i="2"/>
  <c r="J5318" i="2"/>
  <c r="I5318" i="2"/>
  <c r="H5318" i="2"/>
  <c r="G5318" i="2"/>
  <c r="F5318" i="2"/>
  <c r="E5318" i="2"/>
  <c r="D5318" i="2"/>
  <c r="C5318" i="2"/>
  <c r="B5318" i="2"/>
  <c r="M5317" i="2"/>
  <c r="L5317" i="2"/>
  <c r="K5317" i="2"/>
  <c r="J5317" i="2"/>
  <c r="I5317" i="2"/>
  <c r="H5317" i="2"/>
  <c r="G5317" i="2"/>
  <c r="F5317" i="2"/>
  <c r="E5317" i="2"/>
  <c r="D5317" i="2"/>
  <c r="C5317" i="2"/>
  <c r="B5317" i="2"/>
  <c r="M5316" i="2"/>
  <c r="L5316" i="2"/>
  <c r="K5316" i="2"/>
  <c r="J5316" i="2"/>
  <c r="I5316" i="2"/>
  <c r="H5316" i="2"/>
  <c r="G5316" i="2"/>
  <c r="F5316" i="2"/>
  <c r="E5316" i="2"/>
  <c r="D5316" i="2"/>
  <c r="C5316" i="2"/>
  <c r="B5316" i="2"/>
  <c r="M5315" i="2"/>
  <c r="L5315" i="2"/>
  <c r="K5315" i="2"/>
  <c r="J5315" i="2"/>
  <c r="I5315" i="2"/>
  <c r="H5315" i="2"/>
  <c r="G5315" i="2"/>
  <c r="F5315" i="2"/>
  <c r="E5315" i="2"/>
  <c r="D5315" i="2"/>
  <c r="C5315" i="2"/>
  <c r="B5315" i="2"/>
  <c r="M5314" i="2"/>
  <c r="L5314" i="2"/>
  <c r="K5314" i="2"/>
  <c r="J5314" i="2"/>
  <c r="I5314" i="2"/>
  <c r="H5314" i="2"/>
  <c r="G5314" i="2"/>
  <c r="F5314" i="2"/>
  <c r="E5314" i="2"/>
  <c r="D5314" i="2"/>
  <c r="C5314" i="2"/>
  <c r="B5314" i="2"/>
  <c r="M5313" i="2"/>
  <c r="L5313" i="2"/>
  <c r="K5313" i="2"/>
  <c r="J5313" i="2"/>
  <c r="I5313" i="2"/>
  <c r="H5313" i="2"/>
  <c r="G5313" i="2"/>
  <c r="F5313" i="2"/>
  <c r="E5313" i="2"/>
  <c r="D5313" i="2"/>
  <c r="C5313" i="2"/>
  <c r="B5313" i="2"/>
  <c r="M5312" i="2"/>
  <c r="L5312" i="2"/>
  <c r="K5312" i="2"/>
  <c r="J5312" i="2"/>
  <c r="I5312" i="2"/>
  <c r="H5312" i="2"/>
  <c r="G5312" i="2"/>
  <c r="F5312" i="2"/>
  <c r="E5312" i="2"/>
  <c r="D5312" i="2"/>
  <c r="C5312" i="2"/>
  <c r="B5312" i="2"/>
  <c r="M5311" i="2"/>
  <c r="L5311" i="2"/>
  <c r="K5311" i="2"/>
  <c r="J5311" i="2"/>
  <c r="I5311" i="2"/>
  <c r="H5311" i="2"/>
  <c r="G5311" i="2"/>
  <c r="F5311" i="2"/>
  <c r="E5311" i="2"/>
  <c r="D5311" i="2"/>
  <c r="C5311" i="2"/>
  <c r="B5311" i="2"/>
  <c r="M5310" i="2"/>
  <c r="L5310" i="2"/>
  <c r="K5310" i="2"/>
  <c r="J5310" i="2"/>
  <c r="I5310" i="2"/>
  <c r="H5310" i="2"/>
  <c r="G5310" i="2"/>
  <c r="F5310" i="2"/>
  <c r="E5310" i="2"/>
  <c r="D5310" i="2"/>
  <c r="C5310" i="2"/>
  <c r="B5310" i="2"/>
  <c r="M5309" i="2"/>
  <c r="L5309" i="2"/>
  <c r="K5309" i="2"/>
  <c r="J5309" i="2"/>
  <c r="I5309" i="2"/>
  <c r="H5309" i="2"/>
  <c r="G5309" i="2"/>
  <c r="F5309" i="2"/>
  <c r="E5309" i="2"/>
  <c r="D5309" i="2"/>
  <c r="C5309" i="2"/>
  <c r="B5309" i="2"/>
  <c r="M5308" i="2"/>
  <c r="L5308" i="2"/>
  <c r="K5308" i="2"/>
  <c r="J5308" i="2"/>
  <c r="I5308" i="2"/>
  <c r="H5308" i="2"/>
  <c r="G5308" i="2"/>
  <c r="F5308" i="2"/>
  <c r="E5308" i="2"/>
  <c r="D5308" i="2"/>
  <c r="C5308" i="2"/>
  <c r="B5308" i="2"/>
  <c r="M5307" i="2"/>
  <c r="L5307" i="2"/>
  <c r="K5307" i="2"/>
  <c r="J5307" i="2"/>
  <c r="I5307" i="2"/>
  <c r="H5307" i="2"/>
  <c r="G5307" i="2"/>
  <c r="F5307" i="2"/>
  <c r="E5307" i="2"/>
  <c r="D5307" i="2"/>
  <c r="C5307" i="2"/>
  <c r="B5307" i="2"/>
  <c r="M5306" i="2"/>
  <c r="L5306" i="2"/>
  <c r="K5306" i="2"/>
  <c r="J5306" i="2"/>
  <c r="I5306" i="2"/>
  <c r="H5306" i="2"/>
  <c r="G5306" i="2"/>
  <c r="F5306" i="2"/>
  <c r="E5306" i="2"/>
  <c r="D5306" i="2"/>
  <c r="C5306" i="2"/>
  <c r="B5306" i="2"/>
  <c r="M5305" i="2"/>
  <c r="L5305" i="2"/>
  <c r="K5305" i="2"/>
  <c r="J5305" i="2"/>
  <c r="I5305" i="2"/>
  <c r="H5305" i="2"/>
  <c r="G5305" i="2"/>
  <c r="F5305" i="2"/>
  <c r="E5305" i="2"/>
  <c r="D5305" i="2"/>
  <c r="C5305" i="2"/>
  <c r="B5305" i="2"/>
  <c r="M5304" i="2"/>
  <c r="L5304" i="2"/>
  <c r="K5304" i="2"/>
  <c r="J5304" i="2"/>
  <c r="I5304" i="2"/>
  <c r="H5304" i="2"/>
  <c r="G5304" i="2"/>
  <c r="F5304" i="2"/>
  <c r="E5304" i="2"/>
  <c r="D5304" i="2"/>
  <c r="C5304" i="2"/>
  <c r="B5304" i="2"/>
  <c r="M5303" i="2"/>
  <c r="L5303" i="2"/>
  <c r="K5303" i="2"/>
  <c r="J5303" i="2"/>
  <c r="I5303" i="2"/>
  <c r="H5303" i="2"/>
  <c r="G5303" i="2"/>
  <c r="F5303" i="2"/>
  <c r="E5303" i="2"/>
  <c r="D5303" i="2"/>
  <c r="C5303" i="2"/>
  <c r="B5303" i="2"/>
  <c r="M5302" i="2"/>
  <c r="L5302" i="2"/>
  <c r="K5302" i="2"/>
  <c r="J5302" i="2"/>
  <c r="I5302" i="2"/>
  <c r="H5302" i="2"/>
  <c r="G5302" i="2"/>
  <c r="F5302" i="2"/>
  <c r="E5302" i="2"/>
  <c r="D5302" i="2"/>
  <c r="C5302" i="2"/>
  <c r="B5302" i="2"/>
  <c r="M5301" i="2"/>
  <c r="L5301" i="2"/>
  <c r="K5301" i="2"/>
  <c r="J5301" i="2"/>
  <c r="I5301" i="2"/>
  <c r="H5301" i="2"/>
  <c r="G5301" i="2"/>
  <c r="F5301" i="2"/>
  <c r="E5301" i="2"/>
  <c r="D5301" i="2"/>
  <c r="C5301" i="2"/>
  <c r="B5301" i="2"/>
  <c r="M5300" i="2"/>
  <c r="L5300" i="2"/>
  <c r="K5300" i="2"/>
  <c r="J5300" i="2"/>
  <c r="I5300" i="2"/>
  <c r="H5300" i="2"/>
  <c r="G5300" i="2"/>
  <c r="F5300" i="2"/>
  <c r="E5300" i="2"/>
  <c r="D5300" i="2"/>
  <c r="C5300" i="2"/>
  <c r="B5300" i="2"/>
  <c r="M5299" i="2"/>
  <c r="L5299" i="2"/>
  <c r="K5299" i="2"/>
  <c r="J5299" i="2"/>
  <c r="I5299" i="2"/>
  <c r="H5299" i="2"/>
  <c r="G5299" i="2"/>
  <c r="F5299" i="2"/>
  <c r="E5299" i="2"/>
  <c r="D5299" i="2"/>
  <c r="C5299" i="2"/>
  <c r="B5299" i="2"/>
  <c r="M5298" i="2"/>
  <c r="L5298" i="2"/>
  <c r="K5298" i="2"/>
  <c r="J5298" i="2"/>
  <c r="I5298" i="2"/>
  <c r="H5298" i="2"/>
  <c r="G5298" i="2"/>
  <c r="F5298" i="2"/>
  <c r="E5298" i="2"/>
  <c r="D5298" i="2"/>
  <c r="C5298" i="2"/>
  <c r="B5298" i="2"/>
  <c r="M5297" i="2"/>
  <c r="L5297" i="2"/>
  <c r="K5297" i="2"/>
  <c r="J5297" i="2"/>
  <c r="I5297" i="2"/>
  <c r="H5297" i="2"/>
  <c r="G5297" i="2"/>
  <c r="F5297" i="2"/>
  <c r="E5297" i="2"/>
  <c r="D5297" i="2"/>
  <c r="C5297" i="2"/>
  <c r="B5297" i="2"/>
  <c r="M5296" i="2"/>
  <c r="L5296" i="2"/>
  <c r="K5296" i="2"/>
  <c r="J5296" i="2"/>
  <c r="I5296" i="2"/>
  <c r="H5296" i="2"/>
  <c r="G5296" i="2"/>
  <c r="F5296" i="2"/>
  <c r="E5296" i="2"/>
  <c r="D5296" i="2"/>
  <c r="C5296" i="2"/>
  <c r="B5296" i="2"/>
  <c r="M5295" i="2"/>
  <c r="L5295" i="2"/>
  <c r="K5295" i="2"/>
  <c r="J5295" i="2"/>
  <c r="I5295" i="2"/>
  <c r="H5295" i="2"/>
  <c r="G5295" i="2"/>
  <c r="F5295" i="2"/>
  <c r="E5295" i="2"/>
  <c r="D5295" i="2"/>
  <c r="C5295" i="2"/>
  <c r="B5295" i="2"/>
  <c r="M5294" i="2"/>
  <c r="L5294" i="2"/>
  <c r="K5294" i="2"/>
  <c r="J5294" i="2"/>
  <c r="I5294" i="2"/>
  <c r="H5294" i="2"/>
  <c r="G5294" i="2"/>
  <c r="F5294" i="2"/>
  <c r="E5294" i="2"/>
  <c r="D5294" i="2"/>
  <c r="C5294" i="2"/>
  <c r="B5294" i="2"/>
  <c r="M5293" i="2"/>
  <c r="L5293" i="2"/>
  <c r="K5293" i="2"/>
  <c r="J5293" i="2"/>
  <c r="I5293" i="2"/>
  <c r="H5293" i="2"/>
  <c r="G5293" i="2"/>
  <c r="F5293" i="2"/>
  <c r="E5293" i="2"/>
  <c r="D5293" i="2"/>
  <c r="C5293" i="2"/>
  <c r="B5293" i="2"/>
  <c r="M5292" i="2"/>
  <c r="L5292" i="2"/>
  <c r="K5292" i="2"/>
  <c r="J5292" i="2"/>
  <c r="I5292" i="2"/>
  <c r="H5292" i="2"/>
  <c r="G5292" i="2"/>
  <c r="F5292" i="2"/>
  <c r="E5292" i="2"/>
  <c r="D5292" i="2"/>
  <c r="C5292" i="2"/>
  <c r="B5292" i="2"/>
  <c r="M5291" i="2"/>
  <c r="L5291" i="2"/>
  <c r="K5291" i="2"/>
  <c r="J5291" i="2"/>
  <c r="I5291" i="2"/>
  <c r="H5291" i="2"/>
  <c r="G5291" i="2"/>
  <c r="F5291" i="2"/>
  <c r="E5291" i="2"/>
  <c r="D5291" i="2"/>
  <c r="C5291" i="2"/>
  <c r="B5291" i="2"/>
  <c r="M5290" i="2"/>
  <c r="L5290" i="2"/>
  <c r="K5290" i="2"/>
  <c r="J5290" i="2"/>
  <c r="I5290" i="2"/>
  <c r="H5290" i="2"/>
  <c r="G5290" i="2"/>
  <c r="F5290" i="2"/>
  <c r="E5290" i="2"/>
  <c r="D5290" i="2"/>
  <c r="C5290" i="2"/>
  <c r="B5290" i="2"/>
  <c r="M5289" i="2"/>
  <c r="L5289" i="2"/>
  <c r="K5289" i="2"/>
  <c r="J5289" i="2"/>
  <c r="I5289" i="2"/>
  <c r="H5289" i="2"/>
  <c r="G5289" i="2"/>
  <c r="F5289" i="2"/>
  <c r="E5289" i="2"/>
  <c r="D5289" i="2"/>
  <c r="C5289" i="2"/>
  <c r="B5289" i="2"/>
  <c r="M5288" i="2"/>
  <c r="L5288" i="2"/>
  <c r="K5288" i="2"/>
  <c r="J5288" i="2"/>
  <c r="I5288" i="2"/>
  <c r="H5288" i="2"/>
  <c r="G5288" i="2"/>
  <c r="F5288" i="2"/>
  <c r="E5288" i="2"/>
  <c r="D5288" i="2"/>
  <c r="C5288" i="2"/>
  <c r="B5288" i="2"/>
  <c r="M5287" i="2"/>
  <c r="L5287" i="2"/>
  <c r="K5287" i="2"/>
  <c r="J5287" i="2"/>
  <c r="I5287" i="2"/>
  <c r="H5287" i="2"/>
  <c r="G5287" i="2"/>
  <c r="F5287" i="2"/>
  <c r="E5287" i="2"/>
  <c r="D5287" i="2"/>
  <c r="C5287" i="2"/>
  <c r="B5287" i="2"/>
  <c r="M5286" i="2"/>
  <c r="L5286" i="2"/>
  <c r="K5286" i="2"/>
  <c r="J5286" i="2"/>
  <c r="I5286" i="2"/>
  <c r="H5286" i="2"/>
  <c r="G5286" i="2"/>
  <c r="F5286" i="2"/>
  <c r="E5286" i="2"/>
  <c r="D5286" i="2"/>
  <c r="C5286" i="2"/>
  <c r="B5286" i="2"/>
  <c r="M5285" i="2"/>
  <c r="L5285" i="2"/>
  <c r="K5285" i="2"/>
  <c r="J5285" i="2"/>
  <c r="I5285" i="2"/>
  <c r="H5285" i="2"/>
  <c r="G5285" i="2"/>
  <c r="F5285" i="2"/>
  <c r="E5285" i="2"/>
  <c r="D5285" i="2"/>
  <c r="C5285" i="2"/>
  <c r="B5285" i="2"/>
  <c r="M5284" i="2"/>
  <c r="L5284" i="2"/>
  <c r="K5284" i="2"/>
  <c r="J5284" i="2"/>
  <c r="I5284" i="2"/>
  <c r="H5284" i="2"/>
  <c r="G5284" i="2"/>
  <c r="F5284" i="2"/>
  <c r="E5284" i="2"/>
  <c r="D5284" i="2"/>
  <c r="C5284" i="2"/>
  <c r="B5284" i="2"/>
  <c r="M5283" i="2"/>
  <c r="L5283" i="2"/>
  <c r="K5283" i="2"/>
  <c r="J5283" i="2"/>
  <c r="I5283" i="2"/>
  <c r="H5283" i="2"/>
  <c r="G5283" i="2"/>
  <c r="F5283" i="2"/>
  <c r="E5283" i="2"/>
  <c r="D5283" i="2"/>
  <c r="C5283" i="2"/>
  <c r="B5283" i="2"/>
  <c r="M5282" i="2"/>
  <c r="L5282" i="2"/>
  <c r="K5282" i="2"/>
  <c r="J5282" i="2"/>
  <c r="I5282" i="2"/>
  <c r="H5282" i="2"/>
  <c r="G5282" i="2"/>
  <c r="F5282" i="2"/>
  <c r="E5282" i="2"/>
  <c r="D5282" i="2"/>
  <c r="C5282" i="2"/>
  <c r="B5282" i="2"/>
  <c r="M5281" i="2"/>
  <c r="L5281" i="2"/>
  <c r="K5281" i="2"/>
  <c r="J5281" i="2"/>
  <c r="I5281" i="2"/>
  <c r="H5281" i="2"/>
  <c r="G5281" i="2"/>
  <c r="F5281" i="2"/>
  <c r="E5281" i="2"/>
  <c r="D5281" i="2"/>
  <c r="C5281" i="2"/>
  <c r="B5281" i="2"/>
  <c r="M5280" i="2"/>
  <c r="L5280" i="2"/>
  <c r="K5280" i="2"/>
  <c r="J5280" i="2"/>
  <c r="I5280" i="2"/>
  <c r="H5280" i="2"/>
  <c r="G5280" i="2"/>
  <c r="F5280" i="2"/>
  <c r="E5280" i="2"/>
  <c r="D5280" i="2"/>
  <c r="C5280" i="2"/>
  <c r="B5280" i="2"/>
  <c r="M5279" i="2"/>
  <c r="L5279" i="2"/>
  <c r="K5279" i="2"/>
  <c r="J5279" i="2"/>
  <c r="I5279" i="2"/>
  <c r="H5279" i="2"/>
  <c r="G5279" i="2"/>
  <c r="F5279" i="2"/>
  <c r="E5279" i="2"/>
  <c r="D5279" i="2"/>
  <c r="C5279" i="2"/>
  <c r="B5279" i="2"/>
  <c r="M5278" i="2"/>
  <c r="L5278" i="2"/>
  <c r="K5278" i="2"/>
  <c r="J5278" i="2"/>
  <c r="I5278" i="2"/>
  <c r="H5278" i="2"/>
  <c r="G5278" i="2"/>
  <c r="F5278" i="2"/>
  <c r="E5278" i="2"/>
  <c r="D5278" i="2"/>
  <c r="C5278" i="2"/>
  <c r="B5278" i="2"/>
  <c r="M5277" i="2"/>
  <c r="L5277" i="2"/>
  <c r="K5277" i="2"/>
  <c r="J5277" i="2"/>
  <c r="I5277" i="2"/>
  <c r="H5277" i="2"/>
  <c r="G5277" i="2"/>
  <c r="F5277" i="2"/>
  <c r="E5277" i="2"/>
  <c r="D5277" i="2"/>
  <c r="C5277" i="2"/>
  <c r="B5277" i="2"/>
  <c r="M5276" i="2"/>
  <c r="L5276" i="2"/>
  <c r="K5276" i="2"/>
  <c r="J5276" i="2"/>
  <c r="I5276" i="2"/>
  <c r="H5276" i="2"/>
  <c r="G5276" i="2"/>
  <c r="F5276" i="2"/>
  <c r="E5276" i="2"/>
  <c r="D5276" i="2"/>
  <c r="C5276" i="2"/>
  <c r="B5276" i="2"/>
  <c r="M5275" i="2"/>
  <c r="L5275" i="2"/>
  <c r="K5275" i="2"/>
  <c r="J5275" i="2"/>
  <c r="I5275" i="2"/>
  <c r="H5275" i="2"/>
  <c r="G5275" i="2"/>
  <c r="F5275" i="2"/>
  <c r="E5275" i="2"/>
  <c r="D5275" i="2"/>
  <c r="C5275" i="2"/>
  <c r="B5275" i="2"/>
  <c r="M5274" i="2"/>
  <c r="L5274" i="2"/>
  <c r="K5274" i="2"/>
  <c r="J5274" i="2"/>
  <c r="I5274" i="2"/>
  <c r="H5274" i="2"/>
  <c r="G5274" i="2"/>
  <c r="F5274" i="2"/>
  <c r="E5274" i="2"/>
  <c r="D5274" i="2"/>
  <c r="C5274" i="2"/>
  <c r="B5274" i="2"/>
  <c r="M5273" i="2"/>
  <c r="L5273" i="2"/>
  <c r="K5273" i="2"/>
  <c r="J5273" i="2"/>
  <c r="I5273" i="2"/>
  <c r="H5273" i="2"/>
  <c r="G5273" i="2"/>
  <c r="F5273" i="2"/>
  <c r="E5273" i="2"/>
  <c r="D5273" i="2"/>
  <c r="C5273" i="2"/>
  <c r="B5273" i="2"/>
  <c r="M5272" i="2"/>
  <c r="L5272" i="2"/>
  <c r="K5272" i="2"/>
  <c r="J5272" i="2"/>
  <c r="I5272" i="2"/>
  <c r="H5272" i="2"/>
  <c r="G5272" i="2"/>
  <c r="F5272" i="2"/>
  <c r="E5272" i="2"/>
  <c r="D5272" i="2"/>
  <c r="C5272" i="2"/>
  <c r="B5272" i="2"/>
  <c r="M5271" i="2"/>
  <c r="L5271" i="2"/>
  <c r="K5271" i="2"/>
  <c r="J5271" i="2"/>
  <c r="I5271" i="2"/>
  <c r="H5271" i="2"/>
  <c r="G5271" i="2"/>
  <c r="F5271" i="2"/>
  <c r="E5271" i="2"/>
  <c r="D5271" i="2"/>
  <c r="C5271" i="2"/>
  <c r="B5271" i="2"/>
  <c r="M5270" i="2"/>
  <c r="L5270" i="2"/>
  <c r="K5270" i="2"/>
  <c r="J5270" i="2"/>
  <c r="I5270" i="2"/>
  <c r="H5270" i="2"/>
  <c r="G5270" i="2"/>
  <c r="F5270" i="2"/>
  <c r="E5270" i="2"/>
  <c r="D5270" i="2"/>
  <c r="C5270" i="2"/>
  <c r="B5270" i="2"/>
  <c r="M5269" i="2"/>
  <c r="L5269" i="2"/>
  <c r="K5269" i="2"/>
  <c r="J5269" i="2"/>
  <c r="I5269" i="2"/>
  <c r="H5269" i="2"/>
  <c r="G5269" i="2"/>
  <c r="F5269" i="2"/>
  <c r="E5269" i="2"/>
  <c r="D5269" i="2"/>
  <c r="C5269" i="2"/>
  <c r="B5269" i="2"/>
  <c r="M5268" i="2"/>
  <c r="L5268" i="2"/>
  <c r="K5268" i="2"/>
  <c r="J5268" i="2"/>
  <c r="I5268" i="2"/>
  <c r="H5268" i="2"/>
  <c r="G5268" i="2"/>
  <c r="F5268" i="2"/>
  <c r="E5268" i="2"/>
  <c r="D5268" i="2"/>
  <c r="C5268" i="2"/>
  <c r="B5268" i="2"/>
  <c r="M5267" i="2"/>
  <c r="L5267" i="2"/>
  <c r="K5267" i="2"/>
  <c r="J5267" i="2"/>
  <c r="I5267" i="2"/>
  <c r="H5267" i="2"/>
  <c r="G5267" i="2"/>
  <c r="F5267" i="2"/>
  <c r="E5267" i="2"/>
  <c r="D5267" i="2"/>
  <c r="C5267" i="2"/>
  <c r="B5267" i="2"/>
  <c r="M5266" i="2"/>
  <c r="L5266" i="2"/>
  <c r="K5266" i="2"/>
  <c r="J5266" i="2"/>
  <c r="I5266" i="2"/>
  <c r="H5266" i="2"/>
  <c r="G5266" i="2"/>
  <c r="F5266" i="2"/>
  <c r="E5266" i="2"/>
  <c r="D5266" i="2"/>
  <c r="C5266" i="2"/>
  <c r="B5266" i="2"/>
  <c r="M5265" i="2"/>
  <c r="L5265" i="2"/>
  <c r="K5265" i="2"/>
  <c r="J5265" i="2"/>
  <c r="I5265" i="2"/>
  <c r="H5265" i="2"/>
  <c r="G5265" i="2"/>
  <c r="F5265" i="2"/>
  <c r="E5265" i="2"/>
  <c r="D5265" i="2"/>
  <c r="C5265" i="2"/>
  <c r="B5265" i="2"/>
  <c r="M5264" i="2"/>
  <c r="L5264" i="2"/>
  <c r="K5264" i="2"/>
  <c r="J5264" i="2"/>
  <c r="I5264" i="2"/>
  <c r="H5264" i="2"/>
  <c r="G5264" i="2"/>
  <c r="F5264" i="2"/>
  <c r="E5264" i="2"/>
  <c r="D5264" i="2"/>
  <c r="C5264" i="2"/>
  <c r="B5264" i="2"/>
  <c r="M5263" i="2"/>
  <c r="L5263" i="2"/>
  <c r="K5263" i="2"/>
  <c r="J5263" i="2"/>
  <c r="I5263" i="2"/>
  <c r="H5263" i="2"/>
  <c r="G5263" i="2"/>
  <c r="F5263" i="2"/>
  <c r="E5263" i="2"/>
  <c r="D5263" i="2"/>
  <c r="C5263" i="2"/>
  <c r="B5263" i="2"/>
  <c r="M5262" i="2"/>
  <c r="L5262" i="2"/>
  <c r="K5262" i="2"/>
  <c r="J5262" i="2"/>
  <c r="I5262" i="2"/>
  <c r="H5262" i="2"/>
  <c r="G5262" i="2"/>
  <c r="F5262" i="2"/>
  <c r="E5262" i="2"/>
  <c r="D5262" i="2"/>
  <c r="C5262" i="2"/>
  <c r="B5262" i="2"/>
  <c r="M5261" i="2"/>
  <c r="L5261" i="2"/>
  <c r="K5261" i="2"/>
  <c r="J5261" i="2"/>
  <c r="I5261" i="2"/>
  <c r="H5261" i="2"/>
  <c r="G5261" i="2"/>
  <c r="F5261" i="2"/>
  <c r="E5261" i="2"/>
  <c r="D5261" i="2"/>
  <c r="C5261" i="2"/>
  <c r="B5261" i="2"/>
  <c r="M5260" i="2"/>
  <c r="L5260" i="2"/>
  <c r="K5260" i="2"/>
  <c r="J5260" i="2"/>
  <c r="I5260" i="2"/>
  <c r="H5260" i="2"/>
  <c r="G5260" i="2"/>
  <c r="F5260" i="2"/>
  <c r="E5260" i="2"/>
  <c r="D5260" i="2"/>
  <c r="C5260" i="2"/>
  <c r="B5260" i="2"/>
  <c r="M5259" i="2"/>
  <c r="L5259" i="2"/>
  <c r="K5259" i="2"/>
  <c r="J5259" i="2"/>
  <c r="I5259" i="2"/>
  <c r="H5259" i="2"/>
  <c r="G5259" i="2"/>
  <c r="F5259" i="2"/>
  <c r="E5259" i="2"/>
  <c r="D5259" i="2"/>
  <c r="C5259" i="2"/>
  <c r="B5259" i="2"/>
  <c r="M5258" i="2"/>
  <c r="L5258" i="2"/>
  <c r="K5258" i="2"/>
  <c r="J5258" i="2"/>
  <c r="I5258" i="2"/>
  <c r="H5258" i="2"/>
  <c r="G5258" i="2"/>
  <c r="F5258" i="2"/>
  <c r="E5258" i="2"/>
  <c r="D5258" i="2"/>
  <c r="C5258" i="2"/>
  <c r="B5258" i="2"/>
  <c r="M5257" i="2"/>
  <c r="L5257" i="2"/>
  <c r="K5257" i="2"/>
  <c r="J5257" i="2"/>
  <c r="I5257" i="2"/>
  <c r="H5257" i="2"/>
  <c r="G5257" i="2"/>
  <c r="F5257" i="2"/>
  <c r="E5257" i="2"/>
  <c r="D5257" i="2"/>
  <c r="C5257" i="2"/>
  <c r="B5257" i="2"/>
  <c r="M5256" i="2"/>
  <c r="L5256" i="2"/>
  <c r="K5256" i="2"/>
  <c r="J5256" i="2"/>
  <c r="I5256" i="2"/>
  <c r="H5256" i="2"/>
  <c r="G5256" i="2"/>
  <c r="F5256" i="2"/>
  <c r="E5256" i="2"/>
  <c r="D5256" i="2"/>
  <c r="C5256" i="2"/>
  <c r="B5256" i="2"/>
  <c r="M5255" i="2"/>
  <c r="L5255" i="2"/>
  <c r="K5255" i="2"/>
  <c r="J5255" i="2"/>
  <c r="I5255" i="2"/>
  <c r="H5255" i="2"/>
  <c r="G5255" i="2"/>
  <c r="F5255" i="2"/>
  <c r="E5255" i="2"/>
  <c r="D5255" i="2"/>
  <c r="C5255" i="2"/>
  <c r="B5255" i="2"/>
  <c r="M5254" i="2"/>
  <c r="L5254" i="2"/>
  <c r="K5254" i="2"/>
  <c r="J5254" i="2"/>
  <c r="I5254" i="2"/>
  <c r="H5254" i="2"/>
  <c r="G5254" i="2"/>
  <c r="F5254" i="2"/>
  <c r="E5254" i="2"/>
  <c r="D5254" i="2"/>
  <c r="C5254" i="2"/>
  <c r="B5254" i="2"/>
  <c r="M5253" i="2"/>
  <c r="L5253" i="2"/>
  <c r="K5253" i="2"/>
  <c r="J5253" i="2"/>
  <c r="I5253" i="2"/>
  <c r="H5253" i="2"/>
  <c r="G5253" i="2"/>
  <c r="F5253" i="2"/>
  <c r="E5253" i="2"/>
  <c r="D5253" i="2"/>
  <c r="C5253" i="2"/>
  <c r="B5253" i="2"/>
  <c r="M5252" i="2"/>
  <c r="L5252" i="2"/>
  <c r="K5252" i="2"/>
  <c r="J5252" i="2"/>
  <c r="I5252" i="2"/>
  <c r="H5252" i="2"/>
  <c r="G5252" i="2"/>
  <c r="F5252" i="2"/>
  <c r="E5252" i="2"/>
  <c r="D5252" i="2"/>
  <c r="C5252" i="2"/>
  <c r="B5252" i="2"/>
  <c r="M5251" i="2"/>
  <c r="L5251" i="2"/>
  <c r="K5251" i="2"/>
  <c r="J5251" i="2"/>
  <c r="I5251" i="2"/>
  <c r="H5251" i="2"/>
  <c r="G5251" i="2"/>
  <c r="F5251" i="2"/>
  <c r="E5251" i="2"/>
  <c r="D5251" i="2"/>
  <c r="C5251" i="2"/>
  <c r="B5251" i="2"/>
  <c r="M5250" i="2"/>
  <c r="L5250" i="2"/>
  <c r="K5250" i="2"/>
  <c r="J5250" i="2"/>
  <c r="I5250" i="2"/>
  <c r="H5250" i="2"/>
  <c r="G5250" i="2"/>
  <c r="F5250" i="2"/>
  <c r="E5250" i="2"/>
  <c r="D5250" i="2"/>
  <c r="C5250" i="2"/>
  <c r="B5250" i="2"/>
  <c r="M5249" i="2"/>
  <c r="L5249" i="2"/>
  <c r="K5249" i="2"/>
  <c r="J5249" i="2"/>
  <c r="I5249" i="2"/>
  <c r="H5249" i="2"/>
  <c r="G5249" i="2"/>
  <c r="F5249" i="2"/>
  <c r="E5249" i="2"/>
  <c r="D5249" i="2"/>
  <c r="C5249" i="2"/>
  <c r="B5249" i="2"/>
  <c r="M5248" i="2"/>
  <c r="L5248" i="2"/>
  <c r="K5248" i="2"/>
  <c r="J5248" i="2"/>
  <c r="I5248" i="2"/>
  <c r="H5248" i="2"/>
  <c r="G5248" i="2"/>
  <c r="F5248" i="2"/>
  <c r="E5248" i="2"/>
  <c r="D5248" i="2"/>
  <c r="C5248" i="2"/>
  <c r="B5248" i="2"/>
  <c r="M5247" i="2"/>
  <c r="L5247" i="2"/>
  <c r="K5247" i="2"/>
  <c r="J5247" i="2"/>
  <c r="I5247" i="2"/>
  <c r="H5247" i="2"/>
  <c r="G5247" i="2"/>
  <c r="F5247" i="2"/>
  <c r="E5247" i="2"/>
  <c r="D5247" i="2"/>
  <c r="C5247" i="2"/>
  <c r="B5247" i="2"/>
  <c r="M5246" i="2"/>
  <c r="L5246" i="2"/>
  <c r="K5246" i="2"/>
  <c r="J5246" i="2"/>
  <c r="I5246" i="2"/>
  <c r="H5246" i="2"/>
  <c r="G5246" i="2"/>
  <c r="F5246" i="2"/>
  <c r="E5246" i="2"/>
  <c r="D5246" i="2"/>
  <c r="C5246" i="2"/>
  <c r="B5246" i="2"/>
  <c r="M5245" i="2"/>
  <c r="L5245" i="2"/>
  <c r="K5245" i="2"/>
  <c r="J5245" i="2"/>
  <c r="I5245" i="2"/>
  <c r="H5245" i="2"/>
  <c r="G5245" i="2"/>
  <c r="F5245" i="2"/>
  <c r="E5245" i="2"/>
  <c r="D5245" i="2"/>
  <c r="C5245" i="2"/>
  <c r="B5245" i="2"/>
  <c r="M5244" i="2"/>
  <c r="L5244" i="2"/>
  <c r="K5244" i="2"/>
  <c r="J5244" i="2"/>
  <c r="I5244" i="2"/>
  <c r="H5244" i="2"/>
  <c r="G5244" i="2"/>
  <c r="F5244" i="2"/>
  <c r="E5244" i="2"/>
  <c r="D5244" i="2"/>
  <c r="C5244" i="2"/>
  <c r="B5244" i="2"/>
  <c r="M5243" i="2"/>
  <c r="L5243" i="2"/>
  <c r="K5243" i="2"/>
  <c r="J5243" i="2"/>
  <c r="I5243" i="2"/>
  <c r="H5243" i="2"/>
  <c r="G5243" i="2"/>
  <c r="F5243" i="2"/>
  <c r="E5243" i="2"/>
  <c r="D5243" i="2"/>
  <c r="C5243" i="2"/>
  <c r="B5243" i="2"/>
  <c r="M5242" i="2"/>
  <c r="L5242" i="2"/>
  <c r="K5242" i="2"/>
  <c r="J5242" i="2"/>
  <c r="I5242" i="2"/>
  <c r="H5242" i="2"/>
  <c r="G5242" i="2"/>
  <c r="F5242" i="2"/>
  <c r="E5242" i="2"/>
  <c r="D5242" i="2"/>
  <c r="C5242" i="2"/>
  <c r="B5242" i="2"/>
  <c r="M5241" i="2"/>
  <c r="L5241" i="2"/>
  <c r="K5241" i="2"/>
  <c r="J5241" i="2"/>
  <c r="I5241" i="2"/>
  <c r="H5241" i="2"/>
  <c r="G5241" i="2"/>
  <c r="F5241" i="2"/>
  <c r="E5241" i="2"/>
  <c r="D5241" i="2"/>
  <c r="C5241" i="2"/>
  <c r="B5241" i="2"/>
  <c r="M5240" i="2"/>
  <c r="L5240" i="2"/>
  <c r="K5240" i="2"/>
  <c r="J5240" i="2"/>
  <c r="I5240" i="2"/>
  <c r="H5240" i="2"/>
  <c r="G5240" i="2"/>
  <c r="F5240" i="2"/>
  <c r="E5240" i="2"/>
  <c r="D5240" i="2"/>
  <c r="C5240" i="2"/>
  <c r="B5240" i="2"/>
  <c r="M5239" i="2"/>
  <c r="L5239" i="2"/>
  <c r="K5239" i="2"/>
  <c r="J5239" i="2"/>
  <c r="I5239" i="2"/>
  <c r="H5239" i="2"/>
  <c r="G5239" i="2"/>
  <c r="F5239" i="2"/>
  <c r="E5239" i="2"/>
  <c r="D5239" i="2"/>
  <c r="C5239" i="2"/>
  <c r="B5239" i="2"/>
  <c r="M5238" i="2"/>
  <c r="L5238" i="2"/>
  <c r="K5238" i="2"/>
  <c r="J5238" i="2"/>
  <c r="I5238" i="2"/>
  <c r="H5238" i="2"/>
  <c r="G5238" i="2"/>
  <c r="F5238" i="2"/>
  <c r="E5238" i="2"/>
  <c r="D5238" i="2"/>
  <c r="C5238" i="2"/>
  <c r="B5238" i="2"/>
  <c r="M5237" i="2"/>
  <c r="L5237" i="2"/>
  <c r="K5237" i="2"/>
  <c r="J5237" i="2"/>
  <c r="I5237" i="2"/>
  <c r="H5237" i="2"/>
  <c r="G5237" i="2"/>
  <c r="F5237" i="2"/>
  <c r="E5237" i="2"/>
  <c r="D5237" i="2"/>
  <c r="C5237" i="2"/>
  <c r="B5237" i="2"/>
  <c r="M5236" i="2"/>
  <c r="L5236" i="2"/>
  <c r="K5236" i="2"/>
  <c r="J5236" i="2"/>
  <c r="I5236" i="2"/>
  <c r="H5236" i="2"/>
  <c r="G5236" i="2"/>
  <c r="F5236" i="2"/>
  <c r="E5236" i="2"/>
  <c r="D5236" i="2"/>
  <c r="C5236" i="2"/>
  <c r="B5236" i="2"/>
  <c r="M5235" i="2"/>
  <c r="L5235" i="2"/>
  <c r="K5235" i="2"/>
  <c r="J5235" i="2"/>
  <c r="I5235" i="2"/>
  <c r="H5235" i="2"/>
  <c r="G5235" i="2"/>
  <c r="F5235" i="2"/>
  <c r="E5235" i="2"/>
  <c r="D5235" i="2"/>
  <c r="C5235" i="2"/>
  <c r="B5235" i="2"/>
  <c r="M5234" i="2"/>
  <c r="L5234" i="2"/>
  <c r="K5234" i="2"/>
  <c r="J5234" i="2"/>
  <c r="I5234" i="2"/>
  <c r="H5234" i="2"/>
  <c r="G5234" i="2"/>
  <c r="F5234" i="2"/>
  <c r="E5234" i="2"/>
  <c r="D5234" i="2"/>
  <c r="C5234" i="2"/>
  <c r="B5234" i="2"/>
  <c r="M5233" i="2"/>
  <c r="L5233" i="2"/>
  <c r="K5233" i="2"/>
  <c r="J5233" i="2"/>
  <c r="I5233" i="2"/>
  <c r="H5233" i="2"/>
  <c r="G5233" i="2"/>
  <c r="F5233" i="2"/>
  <c r="E5233" i="2"/>
  <c r="D5233" i="2"/>
  <c r="C5233" i="2"/>
  <c r="B5233" i="2"/>
  <c r="M5232" i="2"/>
  <c r="L5232" i="2"/>
  <c r="K5232" i="2"/>
  <c r="J5232" i="2"/>
  <c r="I5232" i="2"/>
  <c r="H5232" i="2"/>
  <c r="G5232" i="2"/>
  <c r="F5232" i="2"/>
  <c r="E5232" i="2"/>
  <c r="D5232" i="2"/>
  <c r="C5232" i="2"/>
  <c r="B5232" i="2"/>
  <c r="M5231" i="2"/>
  <c r="L5231" i="2"/>
  <c r="K5231" i="2"/>
  <c r="J5231" i="2"/>
  <c r="I5231" i="2"/>
  <c r="H5231" i="2"/>
  <c r="G5231" i="2"/>
  <c r="F5231" i="2"/>
  <c r="E5231" i="2"/>
  <c r="D5231" i="2"/>
  <c r="C5231" i="2"/>
  <c r="B5231" i="2"/>
  <c r="M5230" i="2"/>
  <c r="L5230" i="2"/>
  <c r="K5230" i="2"/>
  <c r="J5230" i="2"/>
  <c r="I5230" i="2"/>
  <c r="H5230" i="2"/>
  <c r="G5230" i="2"/>
  <c r="F5230" i="2"/>
  <c r="E5230" i="2"/>
  <c r="D5230" i="2"/>
  <c r="C5230" i="2"/>
  <c r="B5230" i="2"/>
  <c r="M5229" i="2"/>
  <c r="L5229" i="2"/>
  <c r="K5229" i="2"/>
  <c r="J5229" i="2"/>
  <c r="I5229" i="2"/>
  <c r="H5229" i="2"/>
  <c r="G5229" i="2"/>
  <c r="F5229" i="2"/>
  <c r="E5229" i="2"/>
  <c r="D5229" i="2"/>
  <c r="C5229" i="2"/>
  <c r="B5229" i="2"/>
  <c r="M5228" i="2"/>
  <c r="L5228" i="2"/>
  <c r="K5228" i="2"/>
  <c r="J5228" i="2"/>
  <c r="I5228" i="2"/>
  <c r="H5228" i="2"/>
  <c r="G5228" i="2"/>
  <c r="F5228" i="2"/>
  <c r="E5228" i="2"/>
  <c r="D5228" i="2"/>
  <c r="C5228" i="2"/>
  <c r="B5228" i="2"/>
  <c r="M5227" i="2"/>
  <c r="L5227" i="2"/>
  <c r="K5227" i="2"/>
  <c r="J5227" i="2"/>
  <c r="I5227" i="2"/>
  <c r="H5227" i="2"/>
  <c r="G5227" i="2"/>
  <c r="F5227" i="2"/>
  <c r="E5227" i="2"/>
  <c r="D5227" i="2"/>
  <c r="C5227" i="2"/>
  <c r="B5227" i="2"/>
  <c r="M5226" i="2"/>
  <c r="L5226" i="2"/>
  <c r="K5226" i="2"/>
  <c r="J5226" i="2"/>
  <c r="I5226" i="2"/>
  <c r="H5226" i="2"/>
  <c r="G5226" i="2"/>
  <c r="F5226" i="2"/>
  <c r="E5226" i="2"/>
  <c r="D5226" i="2"/>
  <c r="C5226" i="2"/>
  <c r="B5226" i="2"/>
  <c r="M5225" i="2"/>
  <c r="L5225" i="2"/>
  <c r="K5225" i="2"/>
  <c r="J5225" i="2"/>
  <c r="I5225" i="2"/>
  <c r="H5225" i="2"/>
  <c r="G5225" i="2"/>
  <c r="F5225" i="2"/>
  <c r="E5225" i="2"/>
  <c r="D5225" i="2"/>
  <c r="C5225" i="2"/>
  <c r="B5225" i="2"/>
  <c r="M5224" i="2"/>
  <c r="L5224" i="2"/>
  <c r="K5224" i="2"/>
  <c r="J5224" i="2"/>
  <c r="I5224" i="2"/>
  <c r="H5224" i="2"/>
  <c r="G5224" i="2"/>
  <c r="F5224" i="2"/>
  <c r="E5224" i="2"/>
  <c r="D5224" i="2"/>
  <c r="C5224" i="2"/>
  <c r="B5224" i="2"/>
  <c r="M5223" i="2"/>
  <c r="L5223" i="2"/>
  <c r="K5223" i="2"/>
  <c r="J5223" i="2"/>
  <c r="I5223" i="2"/>
  <c r="H5223" i="2"/>
  <c r="G5223" i="2"/>
  <c r="F5223" i="2"/>
  <c r="E5223" i="2"/>
  <c r="D5223" i="2"/>
  <c r="C5223" i="2"/>
  <c r="B5223" i="2"/>
  <c r="M5222" i="2"/>
  <c r="L5222" i="2"/>
  <c r="K5222" i="2"/>
  <c r="J5222" i="2"/>
  <c r="I5222" i="2"/>
  <c r="H5222" i="2"/>
  <c r="G5222" i="2"/>
  <c r="F5222" i="2"/>
  <c r="E5222" i="2"/>
  <c r="D5222" i="2"/>
  <c r="C5222" i="2"/>
  <c r="B5222" i="2"/>
  <c r="M5221" i="2"/>
  <c r="L5221" i="2"/>
  <c r="K5221" i="2"/>
  <c r="J5221" i="2"/>
  <c r="I5221" i="2"/>
  <c r="H5221" i="2"/>
  <c r="G5221" i="2"/>
  <c r="F5221" i="2"/>
  <c r="E5221" i="2"/>
  <c r="D5221" i="2"/>
  <c r="C5221" i="2"/>
  <c r="B5221" i="2"/>
  <c r="M5220" i="2"/>
  <c r="L5220" i="2"/>
  <c r="K5220" i="2"/>
  <c r="J5220" i="2"/>
  <c r="I5220" i="2"/>
  <c r="H5220" i="2"/>
  <c r="G5220" i="2"/>
  <c r="F5220" i="2"/>
  <c r="E5220" i="2"/>
  <c r="D5220" i="2"/>
  <c r="C5220" i="2"/>
  <c r="B5220" i="2"/>
  <c r="M5219" i="2"/>
  <c r="L5219" i="2"/>
  <c r="K5219" i="2"/>
  <c r="J5219" i="2"/>
  <c r="I5219" i="2"/>
  <c r="H5219" i="2"/>
  <c r="G5219" i="2"/>
  <c r="F5219" i="2"/>
  <c r="E5219" i="2"/>
  <c r="D5219" i="2"/>
  <c r="C5219" i="2"/>
  <c r="B5219" i="2"/>
  <c r="M5218" i="2"/>
  <c r="L5218" i="2"/>
  <c r="K5218" i="2"/>
  <c r="J5218" i="2"/>
  <c r="I5218" i="2"/>
  <c r="H5218" i="2"/>
  <c r="G5218" i="2"/>
  <c r="F5218" i="2"/>
  <c r="E5218" i="2"/>
  <c r="D5218" i="2"/>
  <c r="C5218" i="2"/>
  <c r="B5218" i="2"/>
  <c r="M5217" i="2"/>
  <c r="L5217" i="2"/>
  <c r="K5217" i="2"/>
  <c r="J5217" i="2"/>
  <c r="I5217" i="2"/>
  <c r="H5217" i="2"/>
  <c r="G5217" i="2"/>
  <c r="F5217" i="2"/>
  <c r="E5217" i="2"/>
  <c r="D5217" i="2"/>
  <c r="C5217" i="2"/>
  <c r="B5217" i="2"/>
  <c r="M5216" i="2"/>
  <c r="L5216" i="2"/>
  <c r="K5216" i="2"/>
  <c r="J5216" i="2"/>
  <c r="I5216" i="2"/>
  <c r="H5216" i="2"/>
  <c r="G5216" i="2"/>
  <c r="F5216" i="2"/>
  <c r="E5216" i="2"/>
  <c r="D5216" i="2"/>
  <c r="C5216" i="2"/>
  <c r="B5216" i="2"/>
  <c r="M5215" i="2"/>
  <c r="L5215" i="2"/>
  <c r="K5215" i="2"/>
  <c r="J5215" i="2"/>
  <c r="I5215" i="2"/>
  <c r="H5215" i="2"/>
  <c r="G5215" i="2"/>
  <c r="F5215" i="2"/>
  <c r="E5215" i="2"/>
  <c r="D5215" i="2"/>
  <c r="C5215" i="2"/>
  <c r="B5215" i="2"/>
  <c r="M5214" i="2"/>
  <c r="L5214" i="2"/>
  <c r="K5214" i="2"/>
  <c r="J5214" i="2"/>
  <c r="I5214" i="2"/>
  <c r="H5214" i="2"/>
  <c r="G5214" i="2"/>
  <c r="F5214" i="2"/>
  <c r="E5214" i="2"/>
  <c r="D5214" i="2"/>
  <c r="C5214" i="2"/>
  <c r="B5214" i="2"/>
  <c r="M5213" i="2"/>
  <c r="L5213" i="2"/>
  <c r="K5213" i="2"/>
  <c r="J5213" i="2"/>
  <c r="I5213" i="2"/>
  <c r="H5213" i="2"/>
  <c r="G5213" i="2"/>
  <c r="F5213" i="2"/>
  <c r="E5213" i="2"/>
  <c r="D5213" i="2"/>
  <c r="C5213" i="2"/>
  <c r="B5213" i="2"/>
  <c r="M5212" i="2"/>
  <c r="L5212" i="2"/>
  <c r="K5212" i="2"/>
  <c r="J5212" i="2"/>
  <c r="I5212" i="2"/>
  <c r="H5212" i="2"/>
  <c r="G5212" i="2"/>
  <c r="F5212" i="2"/>
  <c r="E5212" i="2"/>
  <c r="D5212" i="2"/>
  <c r="C5212" i="2"/>
  <c r="B5212" i="2"/>
  <c r="M5211" i="2"/>
  <c r="L5211" i="2"/>
  <c r="K5211" i="2"/>
  <c r="J5211" i="2"/>
  <c r="I5211" i="2"/>
  <c r="H5211" i="2"/>
  <c r="G5211" i="2"/>
  <c r="F5211" i="2"/>
  <c r="E5211" i="2"/>
  <c r="D5211" i="2"/>
  <c r="C5211" i="2"/>
  <c r="B5211" i="2"/>
  <c r="M5210" i="2"/>
  <c r="L5210" i="2"/>
  <c r="K5210" i="2"/>
  <c r="J5210" i="2"/>
  <c r="I5210" i="2"/>
  <c r="H5210" i="2"/>
  <c r="G5210" i="2"/>
  <c r="F5210" i="2"/>
  <c r="E5210" i="2"/>
  <c r="D5210" i="2"/>
  <c r="C5210" i="2"/>
  <c r="B5210" i="2"/>
  <c r="M5209" i="2"/>
  <c r="L5209" i="2"/>
  <c r="K5209" i="2"/>
  <c r="J5209" i="2"/>
  <c r="I5209" i="2"/>
  <c r="H5209" i="2"/>
  <c r="G5209" i="2"/>
  <c r="F5209" i="2"/>
  <c r="E5209" i="2"/>
  <c r="D5209" i="2"/>
  <c r="C5209" i="2"/>
  <c r="B5209" i="2"/>
  <c r="M5208" i="2"/>
  <c r="L5208" i="2"/>
  <c r="K5208" i="2"/>
  <c r="J5208" i="2"/>
  <c r="I5208" i="2"/>
  <c r="H5208" i="2"/>
  <c r="G5208" i="2"/>
  <c r="F5208" i="2"/>
  <c r="E5208" i="2"/>
  <c r="D5208" i="2"/>
  <c r="C5208" i="2"/>
  <c r="B5208" i="2"/>
  <c r="M5207" i="2"/>
  <c r="L5207" i="2"/>
  <c r="K5207" i="2"/>
  <c r="J5207" i="2"/>
  <c r="I5207" i="2"/>
  <c r="H5207" i="2"/>
  <c r="G5207" i="2"/>
  <c r="F5207" i="2"/>
  <c r="E5207" i="2"/>
  <c r="D5207" i="2"/>
  <c r="C5207" i="2"/>
  <c r="B5207" i="2"/>
  <c r="M5206" i="2"/>
  <c r="L5206" i="2"/>
  <c r="K5206" i="2"/>
  <c r="J5206" i="2"/>
  <c r="I5206" i="2"/>
  <c r="H5206" i="2"/>
  <c r="G5206" i="2"/>
  <c r="F5206" i="2"/>
  <c r="E5206" i="2"/>
  <c r="D5206" i="2"/>
  <c r="C5206" i="2"/>
  <c r="B5206" i="2"/>
  <c r="M5205" i="2"/>
  <c r="L5205" i="2"/>
  <c r="K5205" i="2"/>
  <c r="J5205" i="2"/>
  <c r="I5205" i="2"/>
  <c r="H5205" i="2"/>
  <c r="G5205" i="2"/>
  <c r="F5205" i="2"/>
  <c r="E5205" i="2"/>
  <c r="D5205" i="2"/>
  <c r="C5205" i="2"/>
  <c r="B5205" i="2"/>
  <c r="M5204" i="2"/>
  <c r="L5204" i="2"/>
  <c r="K5204" i="2"/>
  <c r="J5204" i="2"/>
  <c r="I5204" i="2"/>
  <c r="H5204" i="2"/>
  <c r="G5204" i="2"/>
  <c r="F5204" i="2"/>
  <c r="E5204" i="2"/>
  <c r="D5204" i="2"/>
  <c r="C5204" i="2"/>
  <c r="B5204" i="2"/>
  <c r="M5203" i="2"/>
  <c r="L5203" i="2"/>
  <c r="K5203" i="2"/>
  <c r="J5203" i="2"/>
  <c r="I5203" i="2"/>
  <c r="H5203" i="2"/>
  <c r="G5203" i="2"/>
  <c r="F5203" i="2"/>
  <c r="E5203" i="2"/>
  <c r="D5203" i="2"/>
  <c r="C5203" i="2"/>
  <c r="B5203" i="2"/>
  <c r="M5202" i="2"/>
  <c r="L5202" i="2"/>
  <c r="K5202" i="2"/>
  <c r="J5202" i="2"/>
  <c r="I5202" i="2"/>
  <c r="H5202" i="2"/>
  <c r="G5202" i="2"/>
  <c r="F5202" i="2"/>
  <c r="E5202" i="2"/>
  <c r="D5202" i="2"/>
  <c r="C5202" i="2"/>
  <c r="B5202" i="2"/>
  <c r="M5201" i="2"/>
  <c r="L5201" i="2"/>
  <c r="K5201" i="2"/>
  <c r="J5201" i="2"/>
  <c r="I5201" i="2"/>
  <c r="H5201" i="2"/>
  <c r="G5201" i="2"/>
  <c r="F5201" i="2"/>
  <c r="E5201" i="2"/>
  <c r="D5201" i="2"/>
  <c r="C5201" i="2"/>
  <c r="B5201" i="2"/>
  <c r="M5200" i="2"/>
  <c r="L5200" i="2"/>
  <c r="K5200" i="2"/>
  <c r="J5200" i="2"/>
  <c r="I5200" i="2"/>
  <c r="H5200" i="2"/>
  <c r="G5200" i="2"/>
  <c r="F5200" i="2"/>
  <c r="E5200" i="2"/>
  <c r="D5200" i="2"/>
  <c r="C5200" i="2"/>
  <c r="B5200" i="2"/>
  <c r="M5199" i="2"/>
  <c r="L5199" i="2"/>
  <c r="K5199" i="2"/>
  <c r="J5199" i="2"/>
  <c r="I5199" i="2"/>
  <c r="H5199" i="2"/>
  <c r="G5199" i="2"/>
  <c r="F5199" i="2"/>
  <c r="E5199" i="2"/>
  <c r="D5199" i="2"/>
  <c r="C5199" i="2"/>
  <c r="B5199" i="2"/>
  <c r="M5198" i="2"/>
  <c r="L5198" i="2"/>
  <c r="K5198" i="2"/>
  <c r="J5198" i="2"/>
  <c r="I5198" i="2"/>
  <c r="H5198" i="2"/>
  <c r="G5198" i="2"/>
  <c r="F5198" i="2"/>
  <c r="E5198" i="2"/>
  <c r="D5198" i="2"/>
  <c r="C5198" i="2"/>
  <c r="B5198" i="2"/>
  <c r="M5197" i="2"/>
  <c r="L5197" i="2"/>
  <c r="K5197" i="2"/>
  <c r="J5197" i="2"/>
  <c r="I5197" i="2"/>
  <c r="H5197" i="2"/>
  <c r="G5197" i="2"/>
  <c r="F5197" i="2"/>
  <c r="E5197" i="2"/>
  <c r="D5197" i="2"/>
  <c r="C5197" i="2"/>
  <c r="B5197" i="2"/>
  <c r="M5196" i="2"/>
  <c r="L5196" i="2"/>
  <c r="K5196" i="2"/>
  <c r="J5196" i="2"/>
  <c r="I5196" i="2"/>
  <c r="H5196" i="2"/>
  <c r="G5196" i="2"/>
  <c r="F5196" i="2"/>
  <c r="E5196" i="2"/>
  <c r="D5196" i="2"/>
  <c r="C5196" i="2"/>
  <c r="B5196" i="2"/>
  <c r="M5195" i="2"/>
  <c r="L5195" i="2"/>
  <c r="K5195" i="2"/>
  <c r="J5195" i="2"/>
  <c r="I5195" i="2"/>
  <c r="H5195" i="2"/>
  <c r="G5195" i="2"/>
  <c r="F5195" i="2"/>
  <c r="E5195" i="2"/>
  <c r="D5195" i="2"/>
  <c r="C5195" i="2"/>
  <c r="B5195" i="2"/>
  <c r="M5194" i="2"/>
  <c r="L5194" i="2"/>
  <c r="K5194" i="2"/>
  <c r="J5194" i="2"/>
  <c r="I5194" i="2"/>
  <c r="H5194" i="2"/>
  <c r="G5194" i="2"/>
  <c r="F5194" i="2"/>
  <c r="E5194" i="2"/>
  <c r="D5194" i="2"/>
  <c r="C5194" i="2"/>
  <c r="B5194" i="2"/>
  <c r="M5193" i="2"/>
  <c r="L5193" i="2"/>
  <c r="K5193" i="2"/>
  <c r="J5193" i="2"/>
  <c r="I5193" i="2"/>
  <c r="H5193" i="2"/>
  <c r="G5193" i="2"/>
  <c r="F5193" i="2"/>
  <c r="E5193" i="2"/>
  <c r="D5193" i="2"/>
  <c r="C5193" i="2"/>
  <c r="B5193" i="2"/>
  <c r="M5192" i="2"/>
  <c r="L5192" i="2"/>
  <c r="K5192" i="2"/>
  <c r="J5192" i="2"/>
  <c r="I5192" i="2"/>
  <c r="H5192" i="2"/>
  <c r="G5192" i="2"/>
  <c r="F5192" i="2"/>
  <c r="E5192" i="2"/>
  <c r="D5192" i="2"/>
  <c r="C5192" i="2"/>
  <c r="B5192" i="2"/>
  <c r="M5191" i="2"/>
  <c r="L5191" i="2"/>
  <c r="K5191" i="2"/>
  <c r="J5191" i="2"/>
  <c r="I5191" i="2"/>
  <c r="H5191" i="2"/>
  <c r="G5191" i="2"/>
  <c r="F5191" i="2"/>
  <c r="E5191" i="2"/>
  <c r="D5191" i="2"/>
  <c r="C5191" i="2"/>
  <c r="B5191" i="2"/>
  <c r="M5190" i="2"/>
  <c r="L5190" i="2"/>
  <c r="K5190" i="2"/>
  <c r="J5190" i="2"/>
  <c r="I5190" i="2"/>
  <c r="H5190" i="2"/>
  <c r="G5190" i="2"/>
  <c r="F5190" i="2"/>
  <c r="E5190" i="2"/>
  <c r="D5190" i="2"/>
  <c r="C5190" i="2"/>
  <c r="B5190" i="2"/>
  <c r="M5189" i="2"/>
  <c r="L5189" i="2"/>
  <c r="K5189" i="2"/>
  <c r="J5189" i="2"/>
  <c r="I5189" i="2"/>
  <c r="H5189" i="2"/>
  <c r="G5189" i="2"/>
  <c r="F5189" i="2"/>
  <c r="E5189" i="2"/>
  <c r="D5189" i="2"/>
  <c r="C5189" i="2"/>
  <c r="B5189" i="2"/>
  <c r="M5188" i="2"/>
  <c r="L5188" i="2"/>
  <c r="K5188" i="2"/>
  <c r="J5188" i="2"/>
  <c r="I5188" i="2"/>
  <c r="H5188" i="2"/>
  <c r="G5188" i="2"/>
  <c r="F5188" i="2"/>
  <c r="E5188" i="2"/>
  <c r="D5188" i="2"/>
  <c r="C5188" i="2"/>
  <c r="B5188" i="2"/>
  <c r="M5187" i="2"/>
  <c r="L5187" i="2"/>
  <c r="K5187" i="2"/>
  <c r="J5187" i="2"/>
  <c r="I5187" i="2"/>
  <c r="H5187" i="2"/>
  <c r="G5187" i="2"/>
  <c r="F5187" i="2"/>
  <c r="E5187" i="2"/>
  <c r="D5187" i="2"/>
  <c r="C5187" i="2"/>
  <c r="B5187" i="2"/>
  <c r="M5186" i="2"/>
  <c r="L5186" i="2"/>
  <c r="K5186" i="2"/>
  <c r="J5186" i="2"/>
  <c r="I5186" i="2"/>
  <c r="H5186" i="2"/>
  <c r="G5186" i="2"/>
  <c r="F5186" i="2"/>
  <c r="E5186" i="2"/>
  <c r="D5186" i="2"/>
  <c r="C5186" i="2"/>
  <c r="B5186" i="2"/>
  <c r="M5185" i="2"/>
  <c r="L5185" i="2"/>
  <c r="K5185" i="2"/>
  <c r="J5185" i="2"/>
  <c r="I5185" i="2"/>
  <c r="H5185" i="2"/>
  <c r="G5185" i="2"/>
  <c r="F5185" i="2"/>
  <c r="E5185" i="2"/>
  <c r="D5185" i="2"/>
  <c r="C5185" i="2"/>
  <c r="B5185" i="2"/>
  <c r="M5184" i="2"/>
  <c r="L5184" i="2"/>
  <c r="K5184" i="2"/>
  <c r="J5184" i="2"/>
  <c r="I5184" i="2"/>
  <c r="H5184" i="2"/>
  <c r="G5184" i="2"/>
  <c r="F5184" i="2"/>
  <c r="E5184" i="2"/>
  <c r="D5184" i="2"/>
  <c r="C5184" i="2"/>
  <c r="B5184" i="2"/>
  <c r="M5183" i="2"/>
  <c r="L5183" i="2"/>
  <c r="K5183" i="2"/>
  <c r="J5183" i="2"/>
  <c r="I5183" i="2"/>
  <c r="H5183" i="2"/>
  <c r="G5183" i="2"/>
  <c r="F5183" i="2"/>
  <c r="E5183" i="2"/>
  <c r="D5183" i="2"/>
  <c r="C5183" i="2"/>
  <c r="B5183" i="2"/>
  <c r="M5182" i="2"/>
  <c r="L5182" i="2"/>
  <c r="K5182" i="2"/>
  <c r="J5182" i="2"/>
  <c r="I5182" i="2"/>
  <c r="H5182" i="2"/>
  <c r="G5182" i="2"/>
  <c r="F5182" i="2"/>
  <c r="E5182" i="2"/>
  <c r="D5182" i="2"/>
  <c r="C5182" i="2"/>
  <c r="B5182" i="2"/>
  <c r="M5181" i="2"/>
  <c r="L5181" i="2"/>
  <c r="K5181" i="2"/>
  <c r="J5181" i="2"/>
  <c r="I5181" i="2"/>
  <c r="H5181" i="2"/>
  <c r="G5181" i="2"/>
  <c r="F5181" i="2"/>
  <c r="E5181" i="2"/>
  <c r="D5181" i="2"/>
  <c r="C5181" i="2"/>
  <c r="B5181" i="2"/>
  <c r="M5180" i="2"/>
  <c r="L5180" i="2"/>
  <c r="K5180" i="2"/>
  <c r="J5180" i="2"/>
  <c r="I5180" i="2"/>
  <c r="H5180" i="2"/>
  <c r="G5180" i="2"/>
  <c r="F5180" i="2"/>
  <c r="E5180" i="2"/>
  <c r="D5180" i="2"/>
  <c r="C5180" i="2"/>
  <c r="B5180" i="2"/>
  <c r="M5179" i="2"/>
  <c r="L5179" i="2"/>
  <c r="K5179" i="2"/>
  <c r="J5179" i="2"/>
  <c r="I5179" i="2"/>
  <c r="H5179" i="2"/>
  <c r="G5179" i="2"/>
  <c r="F5179" i="2"/>
  <c r="E5179" i="2"/>
  <c r="D5179" i="2"/>
  <c r="C5179" i="2"/>
  <c r="B5179" i="2"/>
  <c r="M5178" i="2"/>
  <c r="L5178" i="2"/>
  <c r="K5178" i="2"/>
  <c r="J5178" i="2"/>
  <c r="I5178" i="2"/>
  <c r="H5178" i="2"/>
  <c r="G5178" i="2"/>
  <c r="F5178" i="2"/>
  <c r="E5178" i="2"/>
  <c r="D5178" i="2"/>
  <c r="C5178" i="2"/>
  <c r="B5178" i="2"/>
  <c r="M5177" i="2"/>
  <c r="L5177" i="2"/>
  <c r="K5177" i="2"/>
  <c r="J5177" i="2"/>
  <c r="I5177" i="2"/>
  <c r="H5177" i="2"/>
  <c r="G5177" i="2"/>
  <c r="F5177" i="2"/>
  <c r="E5177" i="2"/>
  <c r="D5177" i="2"/>
  <c r="C5177" i="2"/>
  <c r="B5177" i="2"/>
  <c r="M5176" i="2"/>
  <c r="L5176" i="2"/>
  <c r="K5176" i="2"/>
  <c r="J5176" i="2"/>
  <c r="I5176" i="2"/>
  <c r="H5176" i="2"/>
  <c r="G5176" i="2"/>
  <c r="F5176" i="2"/>
  <c r="E5176" i="2"/>
  <c r="D5176" i="2"/>
  <c r="C5176" i="2"/>
  <c r="B5176" i="2"/>
  <c r="M5175" i="2"/>
  <c r="L5175" i="2"/>
  <c r="K5175" i="2"/>
  <c r="J5175" i="2"/>
  <c r="I5175" i="2"/>
  <c r="H5175" i="2"/>
  <c r="G5175" i="2"/>
  <c r="F5175" i="2"/>
  <c r="E5175" i="2"/>
  <c r="D5175" i="2"/>
  <c r="C5175" i="2"/>
  <c r="B5175" i="2"/>
  <c r="M5174" i="2"/>
  <c r="L5174" i="2"/>
  <c r="K5174" i="2"/>
  <c r="J5174" i="2"/>
  <c r="I5174" i="2"/>
  <c r="H5174" i="2"/>
  <c r="G5174" i="2"/>
  <c r="F5174" i="2"/>
  <c r="E5174" i="2"/>
  <c r="D5174" i="2"/>
  <c r="C5174" i="2"/>
  <c r="B5174" i="2"/>
  <c r="M5173" i="2"/>
  <c r="L5173" i="2"/>
  <c r="K5173" i="2"/>
  <c r="J5173" i="2"/>
  <c r="I5173" i="2"/>
  <c r="H5173" i="2"/>
  <c r="G5173" i="2"/>
  <c r="F5173" i="2"/>
  <c r="E5173" i="2"/>
  <c r="D5173" i="2"/>
  <c r="C5173" i="2"/>
  <c r="B5173" i="2"/>
  <c r="M5172" i="2"/>
  <c r="L5172" i="2"/>
  <c r="K5172" i="2"/>
  <c r="J5172" i="2"/>
  <c r="I5172" i="2"/>
  <c r="H5172" i="2"/>
  <c r="G5172" i="2"/>
  <c r="F5172" i="2"/>
  <c r="E5172" i="2"/>
  <c r="D5172" i="2"/>
  <c r="C5172" i="2"/>
  <c r="B5172" i="2"/>
  <c r="M5171" i="2"/>
  <c r="L5171" i="2"/>
  <c r="K5171" i="2"/>
  <c r="J5171" i="2"/>
  <c r="I5171" i="2"/>
  <c r="H5171" i="2"/>
  <c r="G5171" i="2"/>
  <c r="F5171" i="2"/>
  <c r="E5171" i="2"/>
  <c r="D5171" i="2"/>
  <c r="C5171" i="2"/>
  <c r="B5171" i="2"/>
  <c r="M5170" i="2"/>
  <c r="L5170" i="2"/>
  <c r="K5170" i="2"/>
  <c r="J5170" i="2"/>
  <c r="I5170" i="2"/>
  <c r="H5170" i="2"/>
  <c r="G5170" i="2"/>
  <c r="F5170" i="2"/>
  <c r="E5170" i="2"/>
  <c r="D5170" i="2"/>
  <c r="C5170" i="2"/>
  <c r="B5170" i="2"/>
  <c r="M5169" i="2"/>
  <c r="L5169" i="2"/>
  <c r="K5169" i="2"/>
  <c r="J5169" i="2"/>
  <c r="I5169" i="2"/>
  <c r="H5169" i="2"/>
  <c r="G5169" i="2"/>
  <c r="F5169" i="2"/>
  <c r="E5169" i="2"/>
  <c r="D5169" i="2"/>
  <c r="C5169" i="2"/>
  <c r="B5169" i="2"/>
  <c r="M5168" i="2"/>
  <c r="L5168" i="2"/>
  <c r="K5168" i="2"/>
  <c r="J5168" i="2"/>
  <c r="I5168" i="2"/>
  <c r="H5168" i="2"/>
  <c r="G5168" i="2"/>
  <c r="F5168" i="2"/>
  <c r="E5168" i="2"/>
  <c r="D5168" i="2"/>
  <c r="C5168" i="2"/>
  <c r="B5168" i="2"/>
  <c r="M5167" i="2"/>
  <c r="L5167" i="2"/>
  <c r="K5167" i="2"/>
  <c r="J5167" i="2"/>
  <c r="I5167" i="2"/>
  <c r="H5167" i="2"/>
  <c r="G5167" i="2"/>
  <c r="F5167" i="2"/>
  <c r="E5167" i="2"/>
  <c r="D5167" i="2"/>
  <c r="C5167" i="2"/>
  <c r="B5167" i="2"/>
  <c r="M5166" i="2"/>
  <c r="L5166" i="2"/>
  <c r="K5166" i="2"/>
  <c r="J5166" i="2"/>
  <c r="I5166" i="2"/>
  <c r="H5166" i="2"/>
  <c r="G5166" i="2"/>
  <c r="F5166" i="2"/>
  <c r="E5166" i="2"/>
  <c r="D5166" i="2"/>
  <c r="C5166" i="2"/>
  <c r="B5166" i="2"/>
  <c r="M5165" i="2"/>
  <c r="L5165" i="2"/>
  <c r="K5165" i="2"/>
  <c r="J5165" i="2"/>
  <c r="I5165" i="2"/>
  <c r="H5165" i="2"/>
  <c r="G5165" i="2"/>
  <c r="F5165" i="2"/>
  <c r="E5165" i="2"/>
  <c r="D5165" i="2"/>
  <c r="C5165" i="2"/>
  <c r="B5165" i="2"/>
  <c r="M5164" i="2"/>
  <c r="L5164" i="2"/>
  <c r="K5164" i="2"/>
  <c r="J5164" i="2"/>
  <c r="I5164" i="2"/>
  <c r="H5164" i="2"/>
  <c r="G5164" i="2"/>
  <c r="F5164" i="2"/>
  <c r="E5164" i="2"/>
  <c r="D5164" i="2"/>
  <c r="C5164" i="2"/>
  <c r="B5164" i="2"/>
  <c r="M5163" i="2"/>
  <c r="L5163" i="2"/>
  <c r="K5163" i="2"/>
  <c r="J5163" i="2"/>
  <c r="I5163" i="2"/>
  <c r="H5163" i="2"/>
  <c r="G5163" i="2"/>
  <c r="F5163" i="2"/>
  <c r="E5163" i="2"/>
  <c r="D5163" i="2"/>
  <c r="C5163" i="2"/>
  <c r="B5163" i="2"/>
  <c r="M5162" i="2"/>
  <c r="L5162" i="2"/>
  <c r="K5162" i="2"/>
  <c r="J5162" i="2"/>
  <c r="I5162" i="2"/>
  <c r="H5162" i="2"/>
  <c r="G5162" i="2"/>
  <c r="F5162" i="2"/>
  <c r="E5162" i="2"/>
  <c r="D5162" i="2"/>
  <c r="C5162" i="2"/>
  <c r="B5162" i="2"/>
  <c r="M5161" i="2"/>
  <c r="L5161" i="2"/>
  <c r="K5161" i="2"/>
  <c r="J5161" i="2"/>
  <c r="I5161" i="2"/>
  <c r="H5161" i="2"/>
  <c r="G5161" i="2"/>
  <c r="F5161" i="2"/>
  <c r="E5161" i="2"/>
  <c r="D5161" i="2"/>
  <c r="C5161" i="2"/>
  <c r="B5161" i="2"/>
  <c r="M5160" i="2"/>
  <c r="L5160" i="2"/>
  <c r="K5160" i="2"/>
  <c r="J5160" i="2"/>
  <c r="I5160" i="2"/>
  <c r="H5160" i="2"/>
  <c r="G5160" i="2"/>
  <c r="F5160" i="2"/>
  <c r="E5160" i="2"/>
  <c r="D5160" i="2"/>
  <c r="C5160" i="2"/>
  <c r="B5160" i="2"/>
  <c r="M5159" i="2"/>
  <c r="L5159" i="2"/>
  <c r="K5159" i="2"/>
  <c r="J5159" i="2"/>
  <c r="I5159" i="2"/>
  <c r="H5159" i="2"/>
  <c r="G5159" i="2"/>
  <c r="F5159" i="2"/>
  <c r="E5159" i="2"/>
  <c r="D5159" i="2"/>
  <c r="C5159" i="2"/>
  <c r="B5159" i="2"/>
  <c r="M5158" i="2"/>
  <c r="L5158" i="2"/>
  <c r="K5158" i="2"/>
  <c r="J5158" i="2"/>
  <c r="I5158" i="2"/>
  <c r="H5158" i="2"/>
  <c r="G5158" i="2"/>
  <c r="F5158" i="2"/>
  <c r="E5158" i="2"/>
  <c r="D5158" i="2"/>
  <c r="C5158" i="2"/>
  <c r="B5158" i="2"/>
  <c r="M5157" i="2"/>
  <c r="L5157" i="2"/>
  <c r="K5157" i="2"/>
  <c r="J5157" i="2"/>
  <c r="I5157" i="2"/>
  <c r="H5157" i="2"/>
  <c r="G5157" i="2"/>
  <c r="F5157" i="2"/>
  <c r="E5157" i="2"/>
  <c r="D5157" i="2"/>
  <c r="C5157" i="2"/>
  <c r="B5157" i="2"/>
  <c r="M5156" i="2"/>
  <c r="L5156" i="2"/>
  <c r="K5156" i="2"/>
  <c r="J5156" i="2"/>
  <c r="I5156" i="2"/>
  <c r="H5156" i="2"/>
  <c r="G5156" i="2"/>
  <c r="F5156" i="2"/>
  <c r="E5156" i="2"/>
  <c r="D5156" i="2"/>
  <c r="C5156" i="2"/>
  <c r="B5156" i="2"/>
  <c r="M5155" i="2"/>
  <c r="L5155" i="2"/>
  <c r="K5155" i="2"/>
  <c r="J5155" i="2"/>
  <c r="I5155" i="2"/>
  <c r="H5155" i="2"/>
  <c r="G5155" i="2"/>
  <c r="F5155" i="2"/>
  <c r="E5155" i="2"/>
  <c r="D5155" i="2"/>
  <c r="C5155" i="2"/>
  <c r="B5155" i="2"/>
  <c r="M5154" i="2"/>
  <c r="L5154" i="2"/>
  <c r="K5154" i="2"/>
  <c r="J5154" i="2"/>
  <c r="I5154" i="2"/>
  <c r="H5154" i="2"/>
  <c r="G5154" i="2"/>
  <c r="F5154" i="2"/>
  <c r="E5154" i="2"/>
  <c r="D5154" i="2"/>
  <c r="C5154" i="2"/>
  <c r="B5154" i="2"/>
  <c r="M5153" i="2"/>
  <c r="L5153" i="2"/>
  <c r="K5153" i="2"/>
  <c r="J5153" i="2"/>
  <c r="I5153" i="2"/>
  <c r="H5153" i="2"/>
  <c r="G5153" i="2"/>
  <c r="F5153" i="2"/>
  <c r="E5153" i="2"/>
  <c r="D5153" i="2"/>
  <c r="C5153" i="2"/>
  <c r="B5153" i="2"/>
  <c r="M5152" i="2"/>
  <c r="L5152" i="2"/>
  <c r="K5152" i="2"/>
  <c r="J5152" i="2"/>
  <c r="I5152" i="2"/>
  <c r="H5152" i="2"/>
  <c r="G5152" i="2"/>
  <c r="F5152" i="2"/>
  <c r="E5152" i="2"/>
  <c r="D5152" i="2"/>
  <c r="C5152" i="2"/>
  <c r="B5152" i="2"/>
  <c r="M5151" i="2"/>
  <c r="L5151" i="2"/>
  <c r="K5151" i="2"/>
  <c r="J5151" i="2"/>
  <c r="I5151" i="2"/>
  <c r="H5151" i="2"/>
  <c r="G5151" i="2"/>
  <c r="F5151" i="2"/>
  <c r="E5151" i="2"/>
  <c r="D5151" i="2"/>
  <c r="C5151" i="2"/>
  <c r="B5151" i="2"/>
  <c r="M5150" i="2"/>
  <c r="L5150" i="2"/>
  <c r="K5150" i="2"/>
  <c r="J5150" i="2"/>
  <c r="I5150" i="2"/>
  <c r="H5150" i="2"/>
  <c r="G5150" i="2"/>
  <c r="F5150" i="2"/>
  <c r="E5150" i="2"/>
  <c r="D5150" i="2"/>
  <c r="C5150" i="2"/>
  <c r="B5150" i="2"/>
  <c r="M5149" i="2"/>
  <c r="L5149" i="2"/>
  <c r="K5149" i="2"/>
  <c r="J5149" i="2"/>
  <c r="I5149" i="2"/>
  <c r="H5149" i="2"/>
  <c r="G5149" i="2"/>
  <c r="F5149" i="2"/>
  <c r="E5149" i="2"/>
  <c r="D5149" i="2"/>
  <c r="C5149" i="2"/>
  <c r="B5149" i="2"/>
  <c r="M5148" i="2"/>
  <c r="L5148" i="2"/>
  <c r="K5148" i="2"/>
  <c r="J5148" i="2"/>
  <c r="I5148" i="2"/>
  <c r="H5148" i="2"/>
  <c r="G5148" i="2"/>
  <c r="F5148" i="2"/>
  <c r="E5148" i="2"/>
  <c r="D5148" i="2"/>
  <c r="C5148" i="2"/>
  <c r="B5148" i="2"/>
  <c r="M5147" i="2"/>
  <c r="L5147" i="2"/>
  <c r="K5147" i="2"/>
  <c r="J5147" i="2"/>
  <c r="I5147" i="2"/>
  <c r="H5147" i="2"/>
  <c r="G5147" i="2"/>
  <c r="F5147" i="2"/>
  <c r="E5147" i="2"/>
  <c r="D5147" i="2"/>
  <c r="C5147" i="2"/>
  <c r="B5147" i="2"/>
  <c r="M5146" i="2"/>
  <c r="L5146" i="2"/>
  <c r="K5146" i="2"/>
  <c r="J5146" i="2"/>
  <c r="I5146" i="2"/>
  <c r="H5146" i="2"/>
  <c r="G5146" i="2"/>
  <c r="F5146" i="2"/>
  <c r="E5146" i="2"/>
  <c r="D5146" i="2"/>
  <c r="C5146" i="2"/>
  <c r="B5146" i="2"/>
  <c r="M5145" i="2"/>
  <c r="L5145" i="2"/>
  <c r="K5145" i="2"/>
  <c r="J5145" i="2"/>
  <c r="I5145" i="2"/>
  <c r="H5145" i="2"/>
  <c r="G5145" i="2"/>
  <c r="F5145" i="2"/>
  <c r="E5145" i="2"/>
  <c r="D5145" i="2"/>
  <c r="C5145" i="2"/>
  <c r="B5145" i="2"/>
  <c r="M5144" i="2"/>
  <c r="L5144" i="2"/>
  <c r="K5144" i="2"/>
  <c r="J5144" i="2"/>
  <c r="I5144" i="2"/>
  <c r="H5144" i="2"/>
  <c r="G5144" i="2"/>
  <c r="F5144" i="2"/>
  <c r="E5144" i="2"/>
  <c r="D5144" i="2"/>
  <c r="C5144" i="2"/>
  <c r="B5144" i="2"/>
  <c r="M5143" i="2"/>
  <c r="L5143" i="2"/>
  <c r="K5143" i="2"/>
  <c r="J5143" i="2"/>
  <c r="I5143" i="2"/>
  <c r="H5143" i="2"/>
  <c r="G5143" i="2"/>
  <c r="F5143" i="2"/>
  <c r="E5143" i="2"/>
  <c r="D5143" i="2"/>
  <c r="C5143" i="2"/>
  <c r="B5143" i="2"/>
  <c r="M5142" i="2"/>
  <c r="L5142" i="2"/>
  <c r="K5142" i="2"/>
  <c r="J5142" i="2"/>
  <c r="I5142" i="2"/>
  <c r="H5142" i="2"/>
  <c r="G5142" i="2"/>
  <c r="F5142" i="2"/>
  <c r="E5142" i="2"/>
  <c r="D5142" i="2"/>
  <c r="C5142" i="2"/>
  <c r="B5142" i="2"/>
  <c r="M5141" i="2"/>
  <c r="L5141" i="2"/>
  <c r="K5141" i="2"/>
  <c r="J5141" i="2"/>
  <c r="I5141" i="2"/>
  <c r="H5141" i="2"/>
  <c r="G5141" i="2"/>
  <c r="F5141" i="2"/>
  <c r="E5141" i="2"/>
  <c r="D5141" i="2"/>
  <c r="C5141" i="2"/>
  <c r="B5141" i="2"/>
  <c r="M5140" i="2"/>
  <c r="L5140" i="2"/>
  <c r="K5140" i="2"/>
  <c r="J5140" i="2"/>
  <c r="I5140" i="2"/>
  <c r="H5140" i="2"/>
  <c r="G5140" i="2"/>
  <c r="F5140" i="2"/>
  <c r="E5140" i="2"/>
  <c r="D5140" i="2"/>
  <c r="C5140" i="2"/>
  <c r="B5140" i="2"/>
  <c r="M5139" i="2"/>
  <c r="L5139" i="2"/>
  <c r="K5139" i="2"/>
  <c r="J5139" i="2"/>
  <c r="I5139" i="2"/>
  <c r="H5139" i="2"/>
  <c r="G5139" i="2"/>
  <c r="F5139" i="2"/>
  <c r="E5139" i="2"/>
  <c r="D5139" i="2"/>
  <c r="C5139" i="2"/>
  <c r="B5139" i="2"/>
  <c r="M5138" i="2"/>
  <c r="L5138" i="2"/>
  <c r="K5138" i="2"/>
  <c r="J5138" i="2"/>
  <c r="I5138" i="2"/>
  <c r="H5138" i="2"/>
  <c r="G5138" i="2"/>
  <c r="F5138" i="2"/>
  <c r="E5138" i="2"/>
  <c r="D5138" i="2"/>
  <c r="C5138" i="2"/>
  <c r="B5138" i="2"/>
  <c r="M5137" i="2"/>
  <c r="L5137" i="2"/>
  <c r="K5137" i="2"/>
  <c r="J5137" i="2"/>
  <c r="I5137" i="2"/>
  <c r="H5137" i="2"/>
  <c r="G5137" i="2"/>
  <c r="F5137" i="2"/>
  <c r="E5137" i="2"/>
  <c r="D5137" i="2"/>
  <c r="C5137" i="2"/>
  <c r="B5137" i="2"/>
  <c r="M5136" i="2"/>
  <c r="L5136" i="2"/>
  <c r="K5136" i="2"/>
  <c r="J5136" i="2"/>
  <c r="I5136" i="2"/>
  <c r="H5136" i="2"/>
  <c r="G5136" i="2"/>
  <c r="F5136" i="2"/>
  <c r="E5136" i="2"/>
  <c r="D5136" i="2"/>
  <c r="C5136" i="2"/>
  <c r="B5136" i="2"/>
  <c r="M5135" i="2"/>
  <c r="L5135" i="2"/>
  <c r="K5135" i="2"/>
  <c r="J5135" i="2"/>
  <c r="I5135" i="2"/>
  <c r="H5135" i="2"/>
  <c r="G5135" i="2"/>
  <c r="F5135" i="2"/>
  <c r="E5135" i="2"/>
  <c r="D5135" i="2"/>
  <c r="C5135" i="2"/>
  <c r="B5135" i="2"/>
  <c r="M5134" i="2"/>
  <c r="L5134" i="2"/>
  <c r="K5134" i="2"/>
  <c r="J5134" i="2"/>
  <c r="I5134" i="2"/>
  <c r="H5134" i="2"/>
  <c r="G5134" i="2"/>
  <c r="F5134" i="2"/>
  <c r="E5134" i="2"/>
  <c r="D5134" i="2"/>
  <c r="C5134" i="2"/>
  <c r="B5134" i="2"/>
  <c r="M5133" i="2"/>
  <c r="L5133" i="2"/>
  <c r="K5133" i="2"/>
  <c r="J5133" i="2"/>
  <c r="I5133" i="2"/>
  <c r="H5133" i="2"/>
  <c r="G5133" i="2"/>
  <c r="F5133" i="2"/>
  <c r="E5133" i="2"/>
  <c r="D5133" i="2"/>
  <c r="C5133" i="2"/>
  <c r="B5133" i="2"/>
  <c r="M5132" i="2"/>
  <c r="L5132" i="2"/>
  <c r="K5132" i="2"/>
  <c r="J5132" i="2"/>
  <c r="I5132" i="2"/>
  <c r="H5132" i="2"/>
  <c r="G5132" i="2"/>
  <c r="F5132" i="2"/>
  <c r="E5132" i="2"/>
  <c r="D5132" i="2"/>
  <c r="C5132" i="2"/>
  <c r="B5132" i="2"/>
  <c r="M5131" i="2"/>
  <c r="L5131" i="2"/>
  <c r="K5131" i="2"/>
  <c r="J5131" i="2"/>
  <c r="I5131" i="2"/>
  <c r="H5131" i="2"/>
  <c r="G5131" i="2"/>
  <c r="F5131" i="2"/>
  <c r="E5131" i="2"/>
  <c r="D5131" i="2"/>
  <c r="C5131" i="2"/>
  <c r="B5131" i="2"/>
  <c r="M5130" i="2"/>
  <c r="L5130" i="2"/>
  <c r="K5130" i="2"/>
  <c r="J5130" i="2"/>
  <c r="I5130" i="2"/>
  <c r="H5130" i="2"/>
  <c r="G5130" i="2"/>
  <c r="F5130" i="2"/>
  <c r="E5130" i="2"/>
  <c r="D5130" i="2"/>
  <c r="C5130" i="2"/>
  <c r="B5130" i="2"/>
  <c r="M5129" i="2"/>
  <c r="L5129" i="2"/>
  <c r="K5129" i="2"/>
  <c r="J5129" i="2"/>
  <c r="I5129" i="2"/>
  <c r="H5129" i="2"/>
  <c r="G5129" i="2"/>
  <c r="F5129" i="2"/>
  <c r="E5129" i="2"/>
  <c r="D5129" i="2"/>
  <c r="C5129" i="2"/>
  <c r="B5129" i="2"/>
  <c r="M5128" i="2"/>
  <c r="L5128" i="2"/>
  <c r="K5128" i="2"/>
  <c r="J5128" i="2"/>
  <c r="I5128" i="2"/>
  <c r="H5128" i="2"/>
  <c r="G5128" i="2"/>
  <c r="F5128" i="2"/>
  <c r="E5128" i="2"/>
  <c r="D5128" i="2"/>
  <c r="C5128" i="2"/>
  <c r="B5128" i="2"/>
  <c r="M5127" i="2"/>
  <c r="L5127" i="2"/>
  <c r="K5127" i="2"/>
  <c r="J5127" i="2"/>
  <c r="I5127" i="2"/>
  <c r="H5127" i="2"/>
  <c r="G5127" i="2"/>
  <c r="F5127" i="2"/>
  <c r="E5127" i="2"/>
  <c r="D5127" i="2"/>
  <c r="C5127" i="2"/>
  <c r="B5127" i="2"/>
  <c r="M5126" i="2"/>
  <c r="L5126" i="2"/>
  <c r="K5126" i="2"/>
  <c r="J5126" i="2"/>
  <c r="I5126" i="2"/>
  <c r="H5126" i="2"/>
  <c r="G5126" i="2"/>
  <c r="F5126" i="2"/>
  <c r="E5126" i="2"/>
  <c r="D5126" i="2"/>
  <c r="C5126" i="2"/>
  <c r="B5126" i="2"/>
  <c r="M5125" i="2"/>
  <c r="L5125" i="2"/>
  <c r="K5125" i="2"/>
  <c r="J5125" i="2"/>
  <c r="I5125" i="2"/>
  <c r="H5125" i="2"/>
  <c r="G5125" i="2"/>
  <c r="F5125" i="2"/>
  <c r="E5125" i="2"/>
  <c r="D5125" i="2"/>
  <c r="C5125" i="2"/>
  <c r="B5125" i="2"/>
  <c r="M5124" i="2"/>
  <c r="L5124" i="2"/>
  <c r="K5124" i="2"/>
  <c r="J5124" i="2"/>
  <c r="I5124" i="2"/>
  <c r="H5124" i="2"/>
  <c r="G5124" i="2"/>
  <c r="F5124" i="2"/>
  <c r="E5124" i="2"/>
  <c r="D5124" i="2"/>
  <c r="C5124" i="2"/>
  <c r="B5124" i="2"/>
  <c r="M5123" i="2"/>
  <c r="L5123" i="2"/>
  <c r="K5123" i="2"/>
  <c r="J5123" i="2"/>
  <c r="I5123" i="2"/>
  <c r="H5123" i="2"/>
  <c r="G5123" i="2"/>
  <c r="F5123" i="2"/>
  <c r="E5123" i="2"/>
  <c r="D5123" i="2"/>
  <c r="C5123" i="2"/>
  <c r="B5123" i="2"/>
  <c r="M5122" i="2"/>
  <c r="L5122" i="2"/>
  <c r="K5122" i="2"/>
  <c r="J5122" i="2"/>
  <c r="I5122" i="2"/>
  <c r="H5122" i="2"/>
  <c r="G5122" i="2"/>
  <c r="F5122" i="2"/>
  <c r="E5122" i="2"/>
  <c r="D5122" i="2"/>
  <c r="C5122" i="2"/>
  <c r="B5122" i="2"/>
  <c r="M5121" i="2"/>
  <c r="L5121" i="2"/>
  <c r="K5121" i="2"/>
  <c r="J5121" i="2"/>
  <c r="I5121" i="2"/>
  <c r="H5121" i="2"/>
  <c r="G5121" i="2"/>
  <c r="F5121" i="2"/>
  <c r="E5121" i="2"/>
  <c r="D5121" i="2"/>
  <c r="C5121" i="2"/>
  <c r="B5121" i="2"/>
  <c r="M5120" i="2"/>
  <c r="L5120" i="2"/>
  <c r="K5120" i="2"/>
  <c r="J5120" i="2"/>
  <c r="I5120" i="2"/>
  <c r="H5120" i="2"/>
  <c r="G5120" i="2"/>
  <c r="F5120" i="2"/>
  <c r="E5120" i="2"/>
  <c r="D5120" i="2"/>
  <c r="C5120" i="2"/>
  <c r="B5120" i="2"/>
  <c r="M5119" i="2"/>
  <c r="L5119" i="2"/>
  <c r="K5119" i="2"/>
  <c r="J5119" i="2"/>
  <c r="I5119" i="2"/>
  <c r="H5119" i="2"/>
  <c r="G5119" i="2"/>
  <c r="F5119" i="2"/>
  <c r="E5119" i="2"/>
  <c r="D5119" i="2"/>
  <c r="C5119" i="2"/>
  <c r="B5119" i="2"/>
  <c r="M5118" i="2"/>
  <c r="L5118" i="2"/>
  <c r="K5118" i="2"/>
  <c r="J5118" i="2"/>
  <c r="I5118" i="2"/>
  <c r="H5118" i="2"/>
  <c r="G5118" i="2"/>
  <c r="F5118" i="2"/>
  <c r="E5118" i="2"/>
  <c r="D5118" i="2"/>
  <c r="C5118" i="2"/>
  <c r="B5118" i="2"/>
  <c r="M5117" i="2"/>
  <c r="L5117" i="2"/>
  <c r="K5117" i="2"/>
  <c r="J5117" i="2"/>
  <c r="I5117" i="2"/>
  <c r="H5117" i="2"/>
  <c r="G5117" i="2"/>
  <c r="F5117" i="2"/>
  <c r="E5117" i="2"/>
  <c r="D5117" i="2"/>
  <c r="C5117" i="2"/>
  <c r="B5117" i="2"/>
  <c r="M5116" i="2"/>
  <c r="L5116" i="2"/>
  <c r="K5116" i="2"/>
  <c r="J5116" i="2"/>
  <c r="I5116" i="2"/>
  <c r="H5116" i="2"/>
  <c r="G5116" i="2"/>
  <c r="F5116" i="2"/>
  <c r="E5116" i="2"/>
  <c r="D5116" i="2"/>
  <c r="C5116" i="2"/>
  <c r="B5116" i="2"/>
  <c r="M5115" i="2"/>
  <c r="L5115" i="2"/>
  <c r="K5115" i="2"/>
  <c r="J5115" i="2"/>
  <c r="I5115" i="2"/>
  <c r="H5115" i="2"/>
  <c r="G5115" i="2"/>
  <c r="F5115" i="2"/>
  <c r="E5115" i="2"/>
  <c r="D5115" i="2"/>
  <c r="C5115" i="2"/>
  <c r="B5115" i="2"/>
  <c r="M5114" i="2"/>
  <c r="L5114" i="2"/>
  <c r="K5114" i="2"/>
  <c r="J5114" i="2"/>
  <c r="I5114" i="2"/>
  <c r="H5114" i="2"/>
  <c r="G5114" i="2"/>
  <c r="F5114" i="2"/>
  <c r="E5114" i="2"/>
  <c r="D5114" i="2"/>
  <c r="C5114" i="2"/>
  <c r="B5114" i="2"/>
  <c r="M5113" i="2"/>
  <c r="L5113" i="2"/>
  <c r="K5113" i="2"/>
  <c r="J5113" i="2"/>
  <c r="I5113" i="2"/>
  <c r="H5113" i="2"/>
  <c r="G5113" i="2"/>
  <c r="F5113" i="2"/>
  <c r="E5113" i="2"/>
  <c r="D5113" i="2"/>
  <c r="C5113" i="2"/>
  <c r="B5113" i="2"/>
  <c r="M5112" i="2"/>
  <c r="L5112" i="2"/>
  <c r="K5112" i="2"/>
  <c r="J5112" i="2"/>
  <c r="I5112" i="2"/>
  <c r="H5112" i="2"/>
  <c r="G5112" i="2"/>
  <c r="F5112" i="2"/>
  <c r="E5112" i="2"/>
  <c r="D5112" i="2"/>
  <c r="C5112" i="2"/>
  <c r="B5112" i="2"/>
  <c r="M5111" i="2"/>
  <c r="L5111" i="2"/>
  <c r="K5111" i="2"/>
  <c r="J5111" i="2"/>
  <c r="I5111" i="2"/>
  <c r="H5111" i="2"/>
  <c r="G5111" i="2"/>
  <c r="F5111" i="2"/>
  <c r="E5111" i="2"/>
  <c r="D5111" i="2"/>
  <c r="C5111" i="2"/>
  <c r="B5111" i="2"/>
  <c r="M5110" i="2"/>
  <c r="L5110" i="2"/>
  <c r="K5110" i="2"/>
  <c r="J5110" i="2"/>
  <c r="I5110" i="2"/>
  <c r="H5110" i="2"/>
  <c r="G5110" i="2"/>
  <c r="F5110" i="2"/>
  <c r="E5110" i="2"/>
  <c r="D5110" i="2"/>
  <c r="C5110" i="2"/>
  <c r="B5110" i="2"/>
  <c r="M5109" i="2"/>
  <c r="L5109" i="2"/>
  <c r="K5109" i="2"/>
  <c r="J5109" i="2"/>
  <c r="I5109" i="2"/>
  <c r="H5109" i="2"/>
  <c r="G5109" i="2"/>
  <c r="F5109" i="2"/>
  <c r="E5109" i="2"/>
  <c r="D5109" i="2"/>
  <c r="C5109" i="2"/>
  <c r="B5109" i="2"/>
  <c r="M5108" i="2"/>
  <c r="L5108" i="2"/>
  <c r="K5108" i="2"/>
  <c r="J5108" i="2"/>
  <c r="I5108" i="2"/>
  <c r="H5108" i="2"/>
  <c r="G5108" i="2"/>
  <c r="F5108" i="2"/>
  <c r="E5108" i="2"/>
  <c r="D5108" i="2"/>
  <c r="C5108" i="2"/>
  <c r="B5108" i="2"/>
  <c r="M5107" i="2"/>
  <c r="L5107" i="2"/>
  <c r="K5107" i="2"/>
  <c r="J5107" i="2"/>
  <c r="I5107" i="2"/>
  <c r="H5107" i="2"/>
  <c r="G5107" i="2"/>
  <c r="F5107" i="2"/>
  <c r="E5107" i="2"/>
  <c r="D5107" i="2"/>
  <c r="C5107" i="2"/>
  <c r="B5107" i="2"/>
  <c r="M5106" i="2"/>
  <c r="L5106" i="2"/>
  <c r="K5106" i="2"/>
  <c r="J5106" i="2"/>
  <c r="I5106" i="2"/>
  <c r="H5106" i="2"/>
  <c r="G5106" i="2"/>
  <c r="F5106" i="2"/>
  <c r="E5106" i="2"/>
  <c r="D5106" i="2"/>
  <c r="C5106" i="2"/>
  <c r="B5106" i="2"/>
  <c r="M5105" i="2"/>
  <c r="L5105" i="2"/>
  <c r="K5105" i="2"/>
  <c r="J5105" i="2"/>
  <c r="I5105" i="2"/>
  <c r="H5105" i="2"/>
  <c r="G5105" i="2"/>
  <c r="F5105" i="2"/>
  <c r="E5105" i="2"/>
  <c r="D5105" i="2"/>
  <c r="C5105" i="2"/>
  <c r="B5105" i="2"/>
  <c r="M5104" i="2"/>
  <c r="L5104" i="2"/>
  <c r="K5104" i="2"/>
  <c r="J5104" i="2"/>
  <c r="I5104" i="2"/>
  <c r="H5104" i="2"/>
  <c r="G5104" i="2"/>
  <c r="F5104" i="2"/>
  <c r="E5104" i="2"/>
  <c r="D5104" i="2"/>
  <c r="C5104" i="2"/>
  <c r="B5104" i="2"/>
  <c r="M5103" i="2"/>
  <c r="L5103" i="2"/>
  <c r="K5103" i="2"/>
  <c r="J5103" i="2"/>
  <c r="I5103" i="2"/>
  <c r="H5103" i="2"/>
  <c r="G5103" i="2"/>
  <c r="F5103" i="2"/>
  <c r="E5103" i="2"/>
  <c r="D5103" i="2"/>
  <c r="C5103" i="2"/>
  <c r="B5103" i="2"/>
  <c r="M5102" i="2"/>
  <c r="L5102" i="2"/>
  <c r="K5102" i="2"/>
  <c r="J5102" i="2"/>
  <c r="I5102" i="2"/>
  <c r="H5102" i="2"/>
  <c r="G5102" i="2"/>
  <c r="F5102" i="2"/>
  <c r="E5102" i="2"/>
  <c r="D5102" i="2"/>
  <c r="C5102" i="2"/>
  <c r="B5102" i="2"/>
  <c r="M5101" i="2"/>
  <c r="L5101" i="2"/>
  <c r="K5101" i="2"/>
  <c r="J5101" i="2"/>
  <c r="I5101" i="2"/>
  <c r="H5101" i="2"/>
  <c r="G5101" i="2"/>
  <c r="F5101" i="2"/>
  <c r="E5101" i="2"/>
  <c r="D5101" i="2"/>
  <c r="C5101" i="2"/>
  <c r="B5101" i="2"/>
  <c r="M5100" i="2"/>
  <c r="L5100" i="2"/>
  <c r="K5100" i="2"/>
  <c r="J5100" i="2"/>
  <c r="I5100" i="2"/>
  <c r="H5100" i="2"/>
  <c r="G5100" i="2"/>
  <c r="F5100" i="2"/>
  <c r="E5100" i="2"/>
  <c r="D5100" i="2"/>
  <c r="C5100" i="2"/>
  <c r="B5100" i="2"/>
  <c r="M5099" i="2"/>
  <c r="L5099" i="2"/>
  <c r="K5099" i="2"/>
  <c r="J5099" i="2"/>
  <c r="I5099" i="2"/>
  <c r="H5099" i="2"/>
  <c r="G5099" i="2"/>
  <c r="F5099" i="2"/>
  <c r="E5099" i="2"/>
  <c r="D5099" i="2"/>
  <c r="C5099" i="2"/>
  <c r="B5099" i="2"/>
  <c r="M5098" i="2"/>
  <c r="L5098" i="2"/>
  <c r="K5098" i="2"/>
  <c r="J5098" i="2"/>
  <c r="I5098" i="2"/>
  <c r="H5098" i="2"/>
  <c r="G5098" i="2"/>
  <c r="F5098" i="2"/>
  <c r="E5098" i="2"/>
  <c r="D5098" i="2"/>
  <c r="C5098" i="2"/>
  <c r="B5098" i="2"/>
  <c r="M5097" i="2"/>
  <c r="L5097" i="2"/>
  <c r="K5097" i="2"/>
  <c r="J5097" i="2"/>
  <c r="I5097" i="2"/>
  <c r="H5097" i="2"/>
  <c r="G5097" i="2"/>
  <c r="F5097" i="2"/>
  <c r="E5097" i="2"/>
  <c r="D5097" i="2"/>
  <c r="C5097" i="2"/>
  <c r="B5097" i="2"/>
  <c r="M5096" i="2"/>
  <c r="L5096" i="2"/>
  <c r="K5096" i="2"/>
  <c r="J5096" i="2"/>
  <c r="I5096" i="2"/>
  <c r="H5096" i="2"/>
  <c r="G5096" i="2"/>
  <c r="F5096" i="2"/>
  <c r="E5096" i="2"/>
  <c r="D5096" i="2"/>
  <c r="C5096" i="2"/>
  <c r="B5096" i="2"/>
  <c r="M5095" i="2"/>
  <c r="L5095" i="2"/>
  <c r="K5095" i="2"/>
  <c r="J5095" i="2"/>
  <c r="I5095" i="2"/>
  <c r="H5095" i="2"/>
  <c r="G5095" i="2"/>
  <c r="F5095" i="2"/>
  <c r="E5095" i="2"/>
  <c r="D5095" i="2"/>
  <c r="C5095" i="2"/>
  <c r="B5095" i="2"/>
  <c r="M5094" i="2"/>
  <c r="L5094" i="2"/>
  <c r="K5094" i="2"/>
  <c r="J5094" i="2"/>
  <c r="I5094" i="2"/>
  <c r="H5094" i="2"/>
  <c r="G5094" i="2"/>
  <c r="F5094" i="2"/>
  <c r="E5094" i="2"/>
  <c r="D5094" i="2"/>
  <c r="C5094" i="2"/>
  <c r="B5094" i="2"/>
  <c r="M5093" i="2"/>
  <c r="L5093" i="2"/>
  <c r="K5093" i="2"/>
  <c r="J5093" i="2"/>
  <c r="I5093" i="2"/>
  <c r="H5093" i="2"/>
  <c r="G5093" i="2"/>
  <c r="F5093" i="2"/>
  <c r="E5093" i="2"/>
  <c r="D5093" i="2"/>
  <c r="C5093" i="2"/>
  <c r="B5093" i="2"/>
  <c r="M5092" i="2"/>
  <c r="L5092" i="2"/>
  <c r="K5092" i="2"/>
  <c r="J5092" i="2"/>
  <c r="I5092" i="2"/>
  <c r="H5092" i="2"/>
  <c r="G5092" i="2"/>
  <c r="F5092" i="2"/>
  <c r="E5092" i="2"/>
  <c r="D5092" i="2"/>
  <c r="C5092" i="2"/>
  <c r="B5092" i="2"/>
  <c r="M5091" i="2"/>
  <c r="L5091" i="2"/>
  <c r="K5091" i="2"/>
  <c r="J5091" i="2"/>
  <c r="I5091" i="2"/>
  <c r="H5091" i="2"/>
  <c r="G5091" i="2"/>
  <c r="F5091" i="2"/>
  <c r="E5091" i="2"/>
  <c r="D5091" i="2"/>
  <c r="C5091" i="2"/>
  <c r="B5091" i="2"/>
  <c r="M5090" i="2"/>
  <c r="L5090" i="2"/>
  <c r="K5090" i="2"/>
  <c r="J5090" i="2"/>
  <c r="I5090" i="2"/>
  <c r="H5090" i="2"/>
  <c r="G5090" i="2"/>
  <c r="F5090" i="2"/>
  <c r="E5090" i="2"/>
  <c r="D5090" i="2"/>
  <c r="C5090" i="2"/>
  <c r="B5090" i="2"/>
  <c r="M5089" i="2"/>
  <c r="L5089" i="2"/>
  <c r="K5089" i="2"/>
  <c r="J5089" i="2"/>
  <c r="I5089" i="2"/>
  <c r="H5089" i="2"/>
  <c r="G5089" i="2"/>
  <c r="F5089" i="2"/>
  <c r="E5089" i="2"/>
  <c r="D5089" i="2"/>
  <c r="C5089" i="2"/>
  <c r="B5089" i="2"/>
  <c r="M5088" i="2"/>
  <c r="L5088" i="2"/>
  <c r="K5088" i="2"/>
  <c r="J5088" i="2"/>
  <c r="I5088" i="2"/>
  <c r="H5088" i="2"/>
  <c r="G5088" i="2"/>
  <c r="F5088" i="2"/>
  <c r="E5088" i="2"/>
  <c r="D5088" i="2"/>
  <c r="C5088" i="2"/>
  <c r="B5088" i="2"/>
  <c r="M5087" i="2"/>
  <c r="L5087" i="2"/>
  <c r="K5087" i="2"/>
  <c r="J5087" i="2"/>
  <c r="I5087" i="2"/>
  <c r="H5087" i="2"/>
  <c r="G5087" i="2"/>
  <c r="F5087" i="2"/>
  <c r="E5087" i="2"/>
  <c r="D5087" i="2"/>
  <c r="C5087" i="2"/>
  <c r="B5087" i="2"/>
  <c r="M5086" i="2"/>
  <c r="L5086" i="2"/>
  <c r="K5086" i="2"/>
  <c r="J5086" i="2"/>
  <c r="I5086" i="2"/>
  <c r="H5086" i="2"/>
  <c r="G5086" i="2"/>
  <c r="F5086" i="2"/>
  <c r="E5086" i="2"/>
  <c r="D5086" i="2"/>
  <c r="C5086" i="2"/>
  <c r="B5086" i="2"/>
  <c r="M5085" i="2"/>
  <c r="L5085" i="2"/>
  <c r="K5085" i="2"/>
  <c r="J5085" i="2"/>
  <c r="I5085" i="2"/>
  <c r="H5085" i="2"/>
  <c r="G5085" i="2"/>
  <c r="F5085" i="2"/>
  <c r="E5085" i="2"/>
  <c r="D5085" i="2"/>
  <c r="C5085" i="2"/>
  <c r="B5085" i="2"/>
  <c r="M5084" i="2"/>
  <c r="L5084" i="2"/>
  <c r="K5084" i="2"/>
  <c r="J5084" i="2"/>
  <c r="I5084" i="2"/>
  <c r="H5084" i="2"/>
  <c r="G5084" i="2"/>
  <c r="F5084" i="2"/>
  <c r="E5084" i="2"/>
  <c r="D5084" i="2"/>
  <c r="C5084" i="2"/>
  <c r="B5084" i="2"/>
  <c r="M5083" i="2"/>
  <c r="L5083" i="2"/>
  <c r="K5083" i="2"/>
  <c r="J5083" i="2"/>
  <c r="I5083" i="2"/>
  <c r="H5083" i="2"/>
  <c r="G5083" i="2"/>
  <c r="F5083" i="2"/>
  <c r="E5083" i="2"/>
  <c r="D5083" i="2"/>
  <c r="C5083" i="2"/>
  <c r="B5083" i="2"/>
  <c r="M5082" i="2"/>
  <c r="L5082" i="2"/>
  <c r="K5082" i="2"/>
  <c r="J5082" i="2"/>
  <c r="I5082" i="2"/>
  <c r="H5082" i="2"/>
  <c r="G5082" i="2"/>
  <c r="F5082" i="2"/>
  <c r="E5082" i="2"/>
  <c r="D5082" i="2"/>
  <c r="C5082" i="2"/>
  <c r="B5082" i="2"/>
  <c r="M5081" i="2"/>
  <c r="L5081" i="2"/>
  <c r="K5081" i="2"/>
  <c r="J5081" i="2"/>
  <c r="I5081" i="2"/>
  <c r="H5081" i="2"/>
  <c r="G5081" i="2"/>
  <c r="F5081" i="2"/>
  <c r="E5081" i="2"/>
  <c r="D5081" i="2"/>
  <c r="C5081" i="2"/>
  <c r="B5081" i="2"/>
  <c r="M5080" i="2"/>
  <c r="L5080" i="2"/>
  <c r="K5080" i="2"/>
  <c r="J5080" i="2"/>
  <c r="I5080" i="2"/>
  <c r="H5080" i="2"/>
  <c r="G5080" i="2"/>
  <c r="F5080" i="2"/>
  <c r="E5080" i="2"/>
  <c r="D5080" i="2"/>
  <c r="C5080" i="2"/>
  <c r="B5080" i="2"/>
  <c r="M5079" i="2"/>
  <c r="L5079" i="2"/>
  <c r="K5079" i="2"/>
  <c r="J5079" i="2"/>
  <c r="I5079" i="2"/>
  <c r="H5079" i="2"/>
  <c r="G5079" i="2"/>
  <c r="F5079" i="2"/>
  <c r="E5079" i="2"/>
  <c r="D5079" i="2"/>
  <c r="C5079" i="2"/>
  <c r="B5079" i="2"/>
  <c r="M5078" i="2"/>
  <c r="L5078" i="2"/>
  <c r="K5078" i="2"/>
  <c r="J5078" i="2"/>
  <c r="I5078" i="2"/>
  <c r="H5078" i="2"/>
  <c r="G5078" i="2"/>
  <c r="F5078" i="2"/>
  <c r="E5078" i="2"/>
  <c r="D5078" i="2"/>
  <c r="C5078" i="2"/>
  <c r="B5078" i="2"/>
  <c r="M5077" i="2"/>
  <c r="L5077" i="2"/>
  <c r="K5077" i="2"/>
  <c r="J5077" i="2"/>
  <c r="I5077" i="2"/>
  <c r="H5077" i="2"/>
  <c r="G5077" i="2"/>
  <c r="F5077" i="2"/>
  <c r="E5077" i="2"/>
  <c r="D5077" i="2"/>
  <c r="C5077" i="2"/>
  <c r="B5077" i="2"/>
  <c r="M5076" i="2"/>
  <c r="L5076" i="2"/>
  <c r="K5076" i="2"/>
  <c r="J5076" i="2"/>
  <c r="I5076" i="2"/>
  <c r="H5076" i="2"/>
  <c r="G5076" i="2"/>
  <c r="F5076" i="2"/>
  <c r="E5076" i="2"/>
  <c r="D5076" i="2"/>
  <c r="C5076" i="2"/>
  <c r="B5076" i="2"/>
  <c r="M5075" i="2"/>
  <c r="L5075" i="2"/>
  <c r="K5075" i="2"/>
  <c r="J5075" i="2"/>
  <c r="I5075" i="2"/>
  <c r="H5075" i="2"/>
  <c r="G5075" i="2"/>
  <c r="F5075" i="2"/>
  <c r="E5075" i="2"/>
  <c r="D5075" i="2"/>
  <c r="C5075" i="2"/>
  <c r="B5075" i="2"/>
  <c r="M5074" i="2"/>
  <c r="L5074" i="2"/>
  <c r="K5074" i="2"/>
  <c r="J5074" i="2"/>
  <c r="I5074" i="2"/>
  <c r="H5074" i="2"/>
  <c r="G5074" i="2"/>
  <c r="F5074" i="2"/>
  <c r="E5074" i="2"/>
  <c r="D5074" i="2"/>
  <c r="C5074" i="2"/>
  <c r="B5074" i="2"/>
  <c r="M5073" i="2"/>
  <c r="L5073" i="2"/>
  <c r="K5073" i="2"/>
  <c r="J5073" i="2"/>
  <c r="I5073" i="2"/>
  <c r="H5073" i="2"/>
  <c r="G5073" i="2"/>
  <c r="F5073" i="2"/>
  <c r="E5073" i="2"/>
  <c r="D5073" i="2"/>
  <c r="C5073" i="2"/>
  <c r="B5073" i="2"/>
  <c r="M5072" i="2"/>
  <c r="L5072" i="2"/>
  <c r="K5072" i="2"/>
  <c r="J5072" i="2"/>
  <c r="I5072" i="2"/>
  <c r="H5072" i="2"/>
  <c r="G5072" i="2"/>
  <c r="F5072" i="2"/>
  <c r="E5072" i="2"/>
  <c r="D5072" i="2"/>
  <c r="C5072" i="2"/>
  <c r="B5072" i="2"/>
  <c r="M5071" i="2"/>
  <c r="L5071" i="2"/>
  <c r="K5071" i="2"/>
  <c r="J5071" i="2"/>
  <c r="I5071" i="2"/>
  <c r="H5071" i="2"/>
  <c r="G5071" i="2"/>
  <c r="F5071" i="2"/>
  <c r="E5071" i="2"/>
  <c r="D5071" i="2"/>
  <c r="C5071" i="2"/>
  <c r="B5071" i="2"/>
  <c r="M5070" i="2"/>
  <c r="L5070" i="2"/>
  <c r="K5070" i="2"/>
  <c r="J5070" i="2"/>
  <c r="I5070" i="2"/>
  <c r="H5070" i="2"/>
  <c r="G5070" i="2"/>
  <c r="F5070" i="2"/>
  <c r="E5070" i="2"/>
  <c r="D5070" i="2"/>
  <c r="C5070" i="2"/>
  <c r="B5070" i="2"/>
  <c r="M5069" i="2"/>
  <c r="L5069" i="2"/>
  <c r="K5069" i="2"/>
  <c r="J5069" i="2"/>
  <c r="I5069" i="2"/>
  <c r="H5069" i="2"/>
  <c r="G5069" i="2"/>
  <c r="F5069" i="2"/>
  <c r="E5069" i="2"/>
  <c r="D5069" i="2"/>
  <c r="C5069" i="2"/>
  <c r="B5069" i="2"/>
  <c r="M5068" i="2"/>
  <c r="L5068" i="2"/>
  <c r="K5068" i="2"/>
  <c r="J5068" i="2"/>
  <c r="I5068" i="2"/>
  <c r="H5068" i="2"/>
  <c r="G5068" i="2"/>
  <c r="F5068" i="2"/>
  <c r="E5068" i="2"/>
  <c r="D5068" i="2"/>
  <c r="C5068" i="2"/>
  <c r="B5068" i="2"/>
  <c r="M5067" i="2"/>
  <c r="L5067" i="2"/>
  <c r="K5067" i="2"/>
  <c r="J5067" i="2"/>
  <c r="I5067" i="2"/>
  <c r="H5067" i="2"/>
  <c r="G5067" i="2"/>
  <c r="F5067" i="2"/>
  <c r="E5067" i="2"/>
  <c r="D5067" i="2"/>
  <c r="C5067" i="2"/>
  <c r="B5067" i="2"/>
  <c r="M5066" i="2"/>
  <c r="L5066" i="2"/>
  <c r="K5066" i="2"/>
  <c r="J5066" i="2"/>
  <c r="I5066" i="2"/>
  <c r="H5066" i="2"/>
  <c r="G5066" i="2"/>
  <c r="F5066" i="2"/>
  <c r="E5066" i="2"/>
  <c r="D5066" i="2"/>
  <c r="C5066" i="2"/>
  <c r="B5066" i="2"/>
  <c r="M5065" i="2"/>
  <c r="L5065" i="2"/>
  <c r="K5065" i="2"/>
  <c r="J5065" i="2"/>
  <c r="I5065" i="2"/>
  <c r="H5065" i="2"/>
  <c r="G5065" i="2"/>
  <c r="F5065" i="2"/>
  <c r="E5065" i="2"/>
  <c r="D5065" i="2"/>
  <c r="C5065" i="2"/>
  <c r="B5065" i="2"/>
  <c r="M5064" i="2"/>
  <c r="L5064" i="2"/>
  <c r="K5064" i="2"/>
  <c r="J5064" i="2"/>
  <c r="I5064" i="2"/>
  <c r="H5064" i="2"/>
  <c r="G5064" i="2"/>
  <c r="F5064" i="2"/>
  <c r="E5064" i="2"/>
  <c r="D5064" i="2"/>
  <c r="C5064" i="2"/>
  <c r="B5064" i="2"/>
  <c r="M5063" i="2"/>
  <c r="L5063" i="2"/>
  <c r="K5063" i="2"/>
  <c r="J5063" i="2"/>
  <c r="I5063" i="2"/>
  <c r="H5063" i="2"/>
  <c r="G5063" i="2"/>
  <c r="F5063" i="2"/>
  <c r="E5063" i="2"/>
  <c r="D5063" i="2"/>
  <c r="C5063" i="2"/>
  <c r="B5063" i="2"/>
  <c r="M5062" i="2"/>
  <c r="L5062" i="2"/>
  <c r="K5062" i="2"/>
  <c r="J5062" i="2"/>
  <c r="I5062" i="2"/>
  <c r="H5062" i="2"/>
  <c r="G5062" i="2"/>
  <c r="F5062" i="2"/>
  <c r="E5062" i="2"/>
  <c r="D5062" i="2"/>
  <c r="C5062" i="2"/>
  <c r="B5062" i="2"/>
  <c r="M5061" i="2"/>
  <c r="L5061" i="2"/>
  <c r="K5061" i="2"/>
  <c r="J5061" i="2"/>
  <c r="I5061" i="2"/>
  <c r="H5061" i="2"/>
  <c r="G5061" i="2"/>
  <c r="F5061" i="2"/>
  <c r="E5061" i="2"/>
  <c r="D5061" i="2"/>
  <c r="C5061" i="2"/>
  <c r="B5061" i="2"/>
  <c r="M5060" i="2"/>
  <c r="L5060" i="2"/>
  <c r="K5060" i="2"/>
  <c r="J5060" i="2"/>
  <c r="I5060" i="2"/>
  <c r="H5060" i="2"/>
  <c r="G5060" i="2"/>
  <c r="F5060" i="2"/>
  <c r="E5060" i="2"/>
  <c r="D5060" i="2"/>
  <c r="C5060" i="2"/>
  <c r="B5060" i="2"/>
  <c r="M5059" i="2"/>
  <c r="L5059" i="2"/>
  <c r="K5059" i="2"/>
  <c r="J5059" i="2"/>
  <c r="I5059" i="2"/>
  <c r="H5059" i="2"/>
  <c r="G5059" i="2"/>
  <c r="F5059" i="2"/>
  <c r="E5059" i="2"/>
  <c r="D5059" i="2"/>
  <c r="C5059" i="2"/>
  <c r="B5059" i="2"/>
  <c r="M5058" i="2"/>
  <c r="L5058" i="2"/>
  <c r="K5058" i="2"/>
  <c r="J5058" i="2"/>
  <c r="I5058" i="2"/>
  <c r="H5058" i="2"/>
  <c r="G5058" i="2"/>
  <c r="F5058" i="2"/>
  <c r="E5058" i="2"/>
  <c r="D5058" i="2"/>
  <c r="C5058" i="2"/>
  <c r="B5058" i="2"/>
  <c r="M5057" i="2"/>
  <c r="L5057" i="2"/>
  <c r="K5057" i="2"/>
  <c r="J5057" i="2"/>
  <c r="I5057" i="2"/>
  <c r="H5057" i="2"/>
  <c r="G5057" i="2"/>
  <c r="F5057" i="2"/>
  <c r="E5057" i="2"/>
  <c r="D5057" i="2"/>
  <c r="C5057" i="2"/>
  <c r="B5057" i="2"/>
  <c r="M5056" i="2"/>
  <c r="L5056" i="2"/>
  <c r="K5056" i="2"/>
  <c r="J5056" i="2"/>
  <c r="I5056" i="2"/>
  <c r="H5056" i="2"/>
  <c r="G5056" i="2"/>
  <c r="F5056" i="2"/>
  <c r="E5056" i="2"/>
  <c r="D5056" i="2"/>
  <c r="C5056" i="2"/>
  <c r="B5056" i="2"/>
  <c r="M5055" i="2"/>
  <c r="L5055" i="2"/>
  <c r="K5055" i="2"/>
  <c r="J5055" i="2"/>
  <c r="I5055" i="2"/>
  <c r="H5055" i="2"/>
  <c r="G5055" i="2"/>
  <c r="F5055" i="2"/>
  <c r="E5055" i="2"/>
  <c r="D5055" i="2"/>
  <c r="C5055" i="2"/>
  <c r="B5055" i="2"/>
  <c r="M5054" i="2"/>
  <c r="L5054" i="2"/>
  <c r="K5054" i="2"/>
  <c r="J5054" i="2"/>
  <c r="I5054" i="2"/>
  <c r="H5054" i="2"/>
  <c r="G5054" i="2"/>
  <c r="F5054" i="2"/>
  <c r="E5054" i="2"/>
  <c r="D5054" i="2"/>
  <c r="C5054" i="2"/>
  <c r="B5054" i="2"/>
  <c r="M5053" i="2"/>
  <c r="L5053" i="2"/>
  <c r="K5053" i="2"/>
  <c r="J5053" i="2"/>
  <c r="I5053" i="2"/>
  <c r="H5053" i="2"/>
  <c r="G5053" i="2"/>
  <c r="F5053" i="2"/>
  <c r="E5053" i="2"/>
  <c r="D5053" i="2"/>
  <c r="C5053" i="2"/>
  <c r="B5053" i="2"/>
  <c r="M5052" i="2"/>
  <c r="L5052" i="2"/>
  <c r="K5052" i="2"/>
  <c r="J5052" i="2"/>
  <c r="I5052" i="2"/>
  <c r="H5052" i="2"/>
  <c r="G5052" i="2"/>
  <c r="F5052" i="2"/>
  <c r="E5052" i="2"/>
  <c r="D5052" i="2"/>
  <c r="C5052" i="2"/>
  <c r="B5052" i="2"/>
  <c r="M5051" i="2"/>
  <c r="L5051" i="2"/>
  <c r="K5051" i="2"/>
  <c r="J5051" i="2"/>
  <c r="I5051" i="2"/>
  <c r="H5051" i="2"/>
  <c r="G5051" i="2"/>
  <c r="F5051" i="2"/>
  <c r="E5051" i="2"/>
  <c r="D5051" i="2"/>
  <c r="C5051" i="2"/>
  <c r="B5051" i="2"/>
  <c r="M5050" i="2"/>
  <c r="L5050" i="2"/>
  <c r="K5050" i="2"/>
  <c r="J5050" i="2"/>
  <c r="I5050" i="2"/>
  <c r="H5050" i="2"/>
  <c r="G5050" i="2"/>
  <c r="F5050" i="2"/>
  <c r="E5050" i="2"/>
  <c r="D5050" i="2"/>
  <c r="C5050" i="2"/>
  <c r="B5050" i="2"/>
  <c r="M5049" i="2"/>
  <c r="L5049" i="2"/>
  <c r="K5049" i="2"/>
  <c r="J5049" i="2"/>
  <c r="I5049" i="2"/>
  <c r="H5049" i="2"/>
  <c r="G5049" i="2"/>
  <c r="F5049" i="2"/>
  <c r="E5049" i="2"/>
  <c r="D5049" i="2"/>
  <c r="C5049" i="2"/>
  <c r="B5049" i="2"/>
  <c r="M5048" i="2"/>
  <c r="L5048" i="2"/>
  <c r="K5048" i="2"/>
  <c r="J5048" i="2"/>
  <c r="I5048" i="2"/>
  <c r="H5048" i="2"/>
  <c r="G5048" i="2"/>
  <c r="F5048" i="2"/>
  <c r="E5048" i="2"/>
  <c r="D5048" i="2"/>
  <c r="C5048" i="2"/>
  <c r="B5048" i="2"/>
  <c r="M5047" i="2"/>
  <c r="L5047" i="2"/>
  <c r="K5047" i="2"/>
  <c r="J5047" i="2"/>
  <c r="I5047" i="2"/>
  <c r="H5047" i="2"/>
  <c r="G5047" i="2"/>
  <c r="F5047" i="2"/>
  <c r="E5047" i="2"/>
  <c r="D5047" i="2"/>
  <c r="C5047" i="2"/>
  <c r="B5047" i="2"/>
  <c r="M5046" i="2"/>
  <c r="L5046" i="2"/>
  <c r="K5046" i="2"/>
  <c r="J5046" i="2"/>
  <c r="I5046" i="2"/>
  <c r="H5046" i="2"/>
  <c r="G5046" i="2"/>
  <c r="F5046" i="2"/>
  <c r="E5046" i="2"/>
  <c r="D5046" i="2"/>
  <c r="C5046" i="2"/>
  <c r="B5046" i="2"/>
  <c r="M5045" i="2"/>
  <c r="L5045" i="2"/>
  <c r="K5045" i="2"/>
  <c r="J5045" i="2"/>
  <c r="I5045" i="2"/>
  <c r="H5045" i="2"/>
  <c r="G5045" i="2"/>
  <c r="F5045" i="2"/>
  <c r="E5045" i="2"/>
  <c r="D5045" i="2"/>
  <c r="C5045" i="2"/>
  <c r="B5045" i="2"/>
  <c r="M5044" i="2"/>
  <c r="L5044" i="2"/>
  <c r="K5044" i="2"/>
  <c r="J5044" i="2"/>
  <c r="I5044" i="2"/>
  <c r="H5044" i="2"/>
  <c r="G5044" i="2"/>
  <c r="F5044" i="2"/>
  <c r="E5044" i="2"/>
  <c r="D5044" i="2"/>
  <c r="C5044" i="2"/>
  <c r="B5044" i="2"/>
  <c r="M5043" i="2"/>
  <c r="L5043" i="2"/>
  <c r="K5043" i="2"/>
  <c r="J5043" i="2"/>
  <c r="I5043" i="2"/>
  <c r="H5043" i="2"/>
  <c r="G5043" i="2"/>
  <c r="F5043" i="2"/>
  <c r="E5043" i="2"/>
  <c r="D5043" i="2"/>
  <c r="C5043" i="2"/>
  <c r="B5043" i="2"/>
  <c r="M5042" i="2"/>
  <c r="L5042" i="2"/>
  <c r="K5042" i="2"/>
  <c r="J5042" i="2"/>
  <c r="I5042" i="2"/>
  <c r="H5042" i="2"/>
  <c r="G5042" i="2"/>
  <c r="F5042" i="2"/>
  <c r="E5042" i="2"/>
  <c r="D5042" i="2"/>
  <c r="C5042" i="2"/>
  <c r="B5042" i="2"/>
  <c r="M5041" i="2"/>
  <c r="L5041" i="2"/>
  <c r="K5041" i="2"/>
  <c r="J5041" i="2"/>
  <c r="I5041" i="2"/>
  <c r="H5041" i="2"/>
  <c r="G5041" i="2"/>
  <c r="F5041" i="2"/>
  <c r="E5041" i="2"/>
  <c r="D5041" i="2"/>
  <c r="C5041" i="2"/>
  <c r="B5041" i="2"/>
  <c r="M5040" i="2"/>
  <c r="L5040" i="2"/>
  <c r="K5040" i="2"/>
  <c r="J5040" i="2"/>
  <c r="I5040" i="2"/>
  <c r="H5040" i="2"/>
  <c r="G5040" i="2"/>
  <c r="F5040" i="2"/>
  <c r="E5040" i="2"/>
  <c r="D5040" i="2"/>
  <c r="C5040" i="2"/>
  <c r="B5040" i="2"/>
  <c r="M5039" i="2"/>
  <c r="L5039" i="2"/>
  <c r="K5039" i="2"/>
  <c r="J5039" i="2"/>
  <c r="I5039" i="2"/>
  <c r="H5039" i="2"/>
  <c r="G5039" i="2"/>
  <c r="F5039" i="2"/>
  <c r="E5039" i="2"/>
  <c r="D5039" i="2"/>
  <c r="C5039" i="2"/>
  <c r="B5039" i="2"/>
  <c r="M5038" i="2"/>
  <c r="L5038" i="2"/>
  <c r="K5038" i="2"/>
  <c r="J5038" i="2"/>
  <c r="I5038" i="2"/>
  <c r="H5038" i="2"/>
  <c r="G5038" i="2"/>
  <c r="F5038" i="2"/>
  <c r="E5038" i="2"/>
  <c r="D5038" i="2"/>
  <c r="C5038" i="2"/>
  <c r="B5038" i="2"/>
  <c r="M5037" i="2"/>
  <c r="L5037" i="2"/>
  <c r="K5037" i="2"/>
  <c r="J5037" i="2"/>
  <c r="I5037" i="2"/>
  <c r="H5037" i="2"/>
  <c r="G5037" i="2"/>
  <c r="F5037" i="2"/>
  <c r="E5037" i="2"/>
  <c r="D5037" i="2"/>
  <c r="C5037" i="2"/>
  <c r="B5037" i="2"/>
  <c r="M5036" i="2"/>
  <c r="L5036" i="2"/>
  <c r="K5036" i="2"/>
  <c r="J5036" i="2"/>
  <c r="I5036" i="2"/>
  <c r="H5036" i="2"/>
  <c r="G5036" i="2"/>
  <c r="F5036" i="2"/>
  <c r="E5036" i="2"/>
  <c r="D5036" i="2"/>
  <c r="C5036" i="2"/>
  <c r="B5036" i="2"/>
  <c r="M5035" i="2"/>
  <c r="L5035" i="2"/>
  <c r="K5035" i="2"/>
  <c r="J5035" i="2"/>
  <c r="I5035" i="2"/>
  <c r="H5035" i="2"/>
  <c r="G5035" i="2"/>
  <c r="F5035" i="2"/>
  <c r="E5035" i="2"/>
  <c r="D5035" i="2"/>
  <c r="C5035" i="2"/>
  <c r="B5035" i="2"/>
  <c r="M5034" i="2"/>
  <c r="L5034" i="2"/>
  <c r="K5034" i="2"/>
  <c r="J5034" i="2"/>
  <c r="I5034" i="2"/>
  <c r="H5034" i="2"/>
  <c r="G5034" i="2"/>
  <c r="F5034" i="2"/>
  <c r="E5034" i="2"/>
  <c r="D5034" i="2"/>
  <c r="C5034" i="2"/>
  <c r="B5034" i="2"/>
  <c r="M5033" i="2"/>
  <c r="L5033" i="2"/>
  <c r="K5033" i="2"/>
  <c r="J5033" i="2"/>
  <c r="I5033" i="2"/>
  <c r="H5033" i="2"/>
  <c r="G5033" i="2"/>
  <c r="F5033" i="2"/>
  <c r="E5033" i="2"/>
  <c r="D5033" i="2"/>
  <c r="C5033" i="2"/>
  <c r="B5033" i="2"/>
  <c r="M5032" i="2"/>
  <c r="L5032" i="2"/>
  <c r="K5032" i="2"/>
  <c r="J5032" i="2"/>
  <c r="I5032" i="2"/>
  <c r="H5032" i="2"/>
  <c r="G5032" i="2"/>
  <c r="F5032" i="2"/>
  <c r="E5032" i="2"/>
  <c r="D5032" i="2"/>
  <c r="C5032" i="2"/>
  <c r="B5032" i="2"/>
  <c r="M5031" i="2"/>
  <c r="L5031" i="2"/>
  <c r="K5031" i="2"/>
  <c r="J5031" i="2"/>
  <c r="I5031" i="2"/>
  <c r="H5031" i="2"/>
  <c r="G5031" i="2"/>
  <c r="F5031" i="2"/>
  <c r="E5031" i="2"/>
  <c r="D5031" i="2"/>
  <c r="C5031" i="2"/>
  <c r="B5031" i="2"/>
  <c r="M5030" i="2"/>
  <c r="L5030" i="2"/>
  <c r="K5030" i="2"/>
  <c r="J5030" i="2"/>
  <c r="I5030" i="2"/>
  <c r="H5030" i="2"/>
  <c r="G5030" i="2"/>
  <c r="F5030" i="2"/>
  <c r="E5030" i="2"/>
  <c r="D5030" i="2"/>
  <c r="C5030" i="2"/>
  <c r="B5030" i="2"/>
  <c r="M5029" i="2"/>
  <c r="L5029" i="2"/>
  <c r="K5029" i="2"/>
  <c r="J5029" i="2"/>
  <c r="I5029" i="2"/>
  <c r="H5029" i="2"/>
  <c r="G5029" i="2"/>
  <c r="F5029" i="2"/>
  <c r="E5029" i="2"/>
  <c r="D5029" i="2"/>
  <c r="C5029" i="2"/>
  <c r="B5029" i="2"/>
  <c r="M5028" i="2"/>
  <c r="L5028" i="2"/>
  <c r="K5028" i="2"/>
  <c r="J5028" i="2"/>
  <c r="I5028" i="2"/>
  <c r="H5028" i="2"/>
  <c r="G5028" i="2"/>
  <c r="F5028" i="2"/>
  <c r="E5028" i="2"/>
  <c r="D5028" i="2"/>
  <c r="C5028" i="2"/>
  <c r="B5028" i="2"/>
  <c r="M5027" i="2"/>
  <c r="L5027" i="2"/>
  <c r="K5027" i="2"/>
  <c r="J5027" i="2"/>
  <c r="I5027" i="2"/>
  <c r="H5027" i="2"/>
  <c r="G5027" i="2"/>
  <c r="F5027" i="2"/>
  <c r="E5027" i="2"/>
  <c r="D5027" i="2"/>
  <c r="C5027" i="2"/>
  <c r="B5027" i="2"/>
  <c r="M5026" i="2"/>
  <c r="L5026" i="2"/>
  <c r="K5026" i="2"/>
  <c r="J5026" i="2"/>
  <c r="I5026" i="2"/>
  <c r="H5026" i="2"/>
  <c r="G5026" i="2"/>
  <c r="F5026" i="2"/>
  <c r="E5026" i="2"/>
  <c r="D5026" i="2"/>
  <c r="C5026" i="2"/>
  <c r="B5026" i="2"/>
  <c r="M5025" i="2"/>
  <c r="L5025" i="2"/>
  <c r="K5025" i="2"/>
  <c r="J5025" i="2"/>
  <c r="I5025" i="2"/>
  <c r="H5025" i="2"/>
  <c r="G5025" i="2"/>
  <c r="F5025" i="2"/>
  <c r="E5025" i="2"/>
  <c r="D5025" i="2"/>
  <c r="C5025" i="2"/>
  <c r="B5025" i="2"/>
  <c r="M5024" i="2"/>
  <c r="L5024" i="2"/>
  <c r="K5024" i="2"/>
  <c r="J5024" i="2"/>
  <c r="I5024" i="2"/>
  <c r="H5024" i="2"/>
  <c r="G5024" i="2"/>
  <c r="F5024" i="2"/>
  <c r="E5024" i="2"/>
  <c r="D5024" i="2"/>
  <c r="C5024" i="2"/>
  <c r="B5024" i="2"/>
  <c r="M5023" i="2"/>
  <c r="L5023" i="2"/>
  <c r="K5023" i="2"/>
  <c r="J5023" i="2"/>
  <c r="I5023" i="2"/>
  <c r="H5023" i="2"/>
  <c r="G5023" i="2"/>
  <c r="F5023" i="2"/>
  <c r="E5023" i="2"/>
  <c r="D5023" i="2"/>
  <c r="C5023" i="2"/>
  <c r="B5023" i="2"/>
  <c r="M5022" i="2"/>
  <c r="L5022" i="2"/>
  <c r="K5022" i="2"/>
  <c r="J5022" i="2"/>
  <c r="I5022" i="2"/>
  <c r="H5022" i="2"/>
  <c r="G5022" i="2"/>
  <c r="F5022" i="2"/>
  <c r="E5022" i="2"/>
  <c r="D5022" i="2"/>
  <c r="C5022" i="2"/>
  <c r="B5022" i="2"/>
  <c r="M5021" i="2"/>
  <c r="L5021" i="2"/>
  <c r="K5021" i="2"/>
  <c r="J5021" i="2"/>
  <c r="I5021" i="2"/>
  <c r="H5021" i="2"/>
  <c r="G5021" i="2"/>
  <c r="F5021" i="2"/>
  <c r="E5021" i="2"/>
  <c r="D5021" i="2"/>
  <c r="C5021" i="2"/>
  <c r="B5021" i="2"/>
  <c r="M5020" i="2"/>
  <c r="L5020" i="2"/>
  <c r="K5020" i="2"/>
  <c r="J5020" i="2"/>
  <c r="I5020" i="2"/>
  <c r="H5020" i="2"/>
  <c r="G5020" i="2"/>
  <c r="F5020" i="2"/>
  <c r="E5020" i="2"/>
  <c r="D5020" i="2"/>
  <c r="C5020" i="2"/>
  <c r="B5020" i="2"/>
  <c r="M5019" i="2"/>
  <c r="L5019" i="2"/>
  <c r="K5019" i="2"/>
  <c r="J5019" i="2"/>
  <c r="I5019" i="2"/>
  <c r="H5019" i="2"/>
  <c r="G5019" i="2"/>
  <c r="F5019" i="2"/>
  <c r="E5019" i="2"/>
  <c r="D5019" i="2"/>
  <c r="C5019" i="2"/>
  <c r="B5019" i="2"/>
  <c r="M5018" i="2"/>
  <c r="L5018" i="2"/>
  <c r="K5018" i="2"/>
  <c r="J5018" i="2"/>
  <c r="I5018" i="2"/>
  <c r="H5018" i="2"/>
  <c r="G5018" i="2"/>
  <c r="F5018" i="2"/>
  <c r="E5018" i="2"/>
  <c r="D5018" i="2"/>
  <c r="C5018" i="2"/>
  <c r="B5018" i="2"/>
  <c r="M5017" i="2"/>
  <c r="L5017" i="2"/>
  <c r="K5017" i="2"/>
  <c r="J5017" i="2"/>
  <c r="I5017" i="2"/>
  <c r="H5017" i="2"/>
  <c r="G5017" i="2"/>
  <c r="F5017" i="2"/>
  <c r="E5017" i="2"/>
  <c r="D5017" i="2"/>
  <c r="C5017" i="2"/>
  <c r="B5017" i="2"/>
  <c r="M5016" i="2"/>
  <c r="L5016" i="2"/>
  <c r="K5016" i="2"/>
  <c r="J5016" i="2"/>
  <c r="I5016" i="2"/>
  <c r="H5016" i="2"/>
  <c r="G5016" i="2"/>
  <c r="F5016" i="2"/>
  <c r="E5016" i="2"/>
  <c r="D5016" i="2"/>
  <c r="C5016" i="2"/>
  <c r="B5016" i="2"/>
  <c r="M5015" i="2"/>
  <c r="L5015" i="2"/>
  <c r="K5015" i="2"/>
  <c r="J5015" i="2"/>
  <c r="I5015" i="2"/>
  <c r="H5015" i="2"/>
  <c r="G5015" i="2"/>
  <c r="F5015" i="2"/>
  <c r="E5015" i="2"/>
  <c r="D5015" i="2"/>
  <c r="C5015" i="2"/>
  <c r="B5015" i="2"/>
  <c r="M5014" i="2"/>
  <c r="L5014" i="2"/>
  <c r="K5014" i="2"/>
  <c r="J5014" i="2"/>
  <c r="I5014" i="2"/>
  <c r="H5014" i="2"/>
  <c r="G5014" i="2"/>
  <c r="F5014" i="2"/>
  <c r="E5014" i="2"/>
  <c r="D5014" i="2"/>
  <c r="C5014" i="2"/>
  <c r="B5014" i="2"/>
  <c r="M5013" i="2"/>
  <c r="L5013" i="2"/>
  <c r="K5013" i="2"/>
  <c r="J5013" i="2"/>
  <c r="I5013" i="2"/>
  <c r="H5013" i="2"/>
  <c r="G5013" i="2"/>
  <c r="F5013" i="2"/>
  <c r="E5013" i="2"/>
  <c r="D5013" i="2"/>
  <c r="C5013" i="2"/>
  <c r="B5013" i="2"/>
  <c r="M5012" i="2"/>
  <c r="L5012" i="2"/>
  <c r="K5012" i="2"/>
  <c r="J5012" i="2"/>
  <c r="I5012" i="2"/>
  <c r="H5012" i="2"/>
  <c r="G5012" i="2"/>
  <c r="F5012" i="2"/>
  <c r="E5012" i="2"/>
  <c r="D5012" i="2"/>
  <c r="C5012" i="2"/>
  <c r="B5012" i="2"/>
  <c r="M5011" i="2"/>
  <c r="L5011" i="2"/>
  <c r="K5011" i="2"/>
  <c r="J5011" i="2"/>
  <c r="I5011" i="2"/>
  <c r="H5011" i="2"/>
  <c r="G5011" i="2"/>
  <c r="F5011" i="2"/>
  <c r="E5011" i="2"/>
  <c r="D5011" i="2"/>
  <c r="C5011" i="2"/>
  <c r="B5011" i="2"/>
  <c r="M5010" i="2"/>
  <c r="L5010" i="2"/>
  <c r="K5010" i="2"/>
  <c r="J5010" i="2"/>
  <c r="I5010" i="2"/>
  <c r="H5010" i="2"/>
  <c r="G5010" i="2"/>
  <c r="F5010" i="2"/>
  <c r="E5010" i="2"/>
  <c r="D5010" i="2"/>
  <c r="C5010" i="2"/>
  <c r="B5010" i="2"/>
  <c r="M5009" i="2"/>
  <c r="L5009" i="2"/>
  <c r="K5009" i="2"/>
  <c r="J5009" i="2"/>
  <c r="I5009" i="2"/>
  <c r="H5009" i="2"/>
  <c r="G5009" i="2"/>
  <c r="F5009" i="2"/>
  <c r="E5009" i="2"/>
  <c r="D5009" i="2"/>
  <c r="C5009" i="2"/>
  <c r="B5009" i="2"/>
  <c r="M5008" i="2"/>
  <c r="L5008" i="2"/>
  <c r="K5008" i="2"/>
  <c r="J5008" i="2"/>
  <c r="I5008" i="2"/>
  <c r="H5008" i="2"/>
  <c r="G5008" i="2"/>
  <c r="F5008" i="2"/>
  <c r="E5008" i="2"/>
  <c r="D5008" i="2"/>
  <c r="C5008" i="2"/>
  <c r="B5008" i="2"/>
  <c r="M5007" i="2"/>
  <c r="L5007" i="2"/>
  <c r="K5007" i="2"/>
  <c r="J5007" i="2"/>
  <c r="I5007" i="2"/>
  <c r="H5007" i="2"/>
  <c r="G5007" i="2"/>
  <c r="F5007" i="2"/>
  <c r="E5007" i="2"/>
  <c r="D5007" i="2"/>
  <c r="C5007" i="2"/>
  <c r="B5007" i="2"/>
  <c r="M5006" i="2"/>
  <c r="L5006" i="2"/>
  <c r="K5006" i="2"/>
  <c r="J5006" i="2"/>
  <c r="I5006" i="2"/>
  <c r="H5006" i="2"/>
  <c r="G5006" i="2"/>
  <c r="F5006" i="2"/>
  <c r="E5006" i="2"/>
  <c r="D5006" i="2"/>
  <c r="C5006" i="2"/>
  <c r="B5006" i="2"/>
  <c r="M5005" i="2"/>
  <c r="L5005" i="2"/>
  <c r="K5005" i="2"/>
  <c r="J5005" i="2"/>
  <c r="I5005" i="2"/>
  <c r="H5005" i="2"/>
  <c r="G5005" i="2"/>
  <c r="F5005" i="2"/>
  <c r="E5005" i="2"/>
  <c r="D5005" i="2"/>
  <c r="C5005" i="2"/>
  <c r="B5005" i="2"/>
  <c r="M5004" i="2"/>
  <c r="L5004" i="2"/>
  <c r="K5004" i="2"/>
  <c r="J5004" i="2"/>
  <c r="I5004" i="2"/>
  <c r="H5004" i="2"/>
  <c r="G5004" i="2"/>
  <c r="F5004" i="2"/>
  <c r="E5004" i="2"/>
  <c r="D5004" i="2"/>
  <c r="C5004" i="2"/>
  <c r="B5004" i="2"/>
  <c r="M5003" i="2"/>
  <c r="L5003" i="2"/>
  <c r="K5003" i="2"/>
  <c r="J5003" i="2"/>
  <c r="I5003" i="2"/>
  <c r="H5003" i="2"/>
  <c r="G5003" i="2"/>
  <c r="F5003" i="2"/>
  <c r="E5003" i="2"/>
  <c r="D5003" i="2"/>
  <c r="C5003" i="2"/>
  <c r="B5003" i="2"/>
  <c r="M5002" i="2"/>
  <c r="L5002" i="2"/>
  <c r="K5002" i="2"/>
  <c r="J5002" i="2"/>
  <c r="I5002" i="2"/>
  <c r="H5002" i="2"/>
  <c r="G5002" i="2"/>
  <c r="F5002" i="2"/>
  <c r="E5002" i="2"/>
  <c r="D5002" i="2"/>
  <c r="C5002" i="2"/>
  <c r="B5002" i="2"/>
  <c r="M5001" i="2"/>
  <c r="L5001" i="2"/>
  <c r="K5001" i="2"/>
  <c r="J5001" i="2"/>
  <c r="I5001" i="2"/>
  <c r="H5001" i="2"/>
  <c r="G5001" i="2"/>
  <c r="F5001" i="2"/>
  <c r="E5001" i="2"/>
  <c r="D5001" i="2"/>
  <c r="C5001" i="2"/>
  <c r="B5001" i="2"/>
  <c r="M5000" i="2"/>
  <c r="L5000" i="2"/>
  <c r="K5000" i="2"/>
  <c r="J5000" i="2"/>
  <c r="I5000" i="2"/>
  <c r="H5000" i="2"/>
  <c r="G5000" i="2"/>
  <c r="F5000" i="2"/>
  <c r="E5000" i="2"/>
  <c r="D5000" i="2"/>
  <c r="C5000" i="2"/>
  <c r="B5000" i="2"/>
  <c r="M4999" i="2"/>
  <c r="L4999" i="2"/>
  <c r="K4999" i="2"/>
  <c r="J4999" i="2"/>
  <c r="I4999" i="2"/>
  <c r="H4999" i="2"/>
  <c r="G4999" i="2"/>
  <c r="F4999" i="2"/>
  <c r="E4999" i="2"/>
  <c r="D4999" i="2"/>
  <c r="C4999" i="2"/>
  <c r="B4999" i="2"/>
  <c r="M4998" i="2"/>
  <c r="L4998" i="2"/>
  <c r="K4998" i="2"/>
  <c r="J4998" i="2"/>
  <c r="I4998" i="2"/>
  <c r="H4998" i="2"/>
  <c r="G4998" i="2"/>
  <c r="F4998" i="2"/>
  <c r="E4998" i="2"/>
  <c r="D4998" i="2"/>
  <c r="C4998" i="2"/>
  <c r="B4998" i="2"/>
  <c r="M4997" i="2"/>
  <c r="L4997" i="2"/>
  <c r="K4997" i="2"/>
  <c r="J4997" i="2"/>
  <c r="I4997" i="2"/>
  <c r="H4997" i="2"/>
  <c r="G4997" i="2"/>
  <c r="F4997" i="2"/>
  <c r="E4997" i="2"/>
  <c r="D4997" i="2"/>
  <c r="C4997" i="2"/>
  <c r="B4997" i="2"/>
  <c r="M4996" i="2"/>
  <c r="L4996" i="2"/>
  <c r="K4996" i="2"/>
  <c r="J4996" i="2"/>
  <c r="I4996" i="2"/>
  <c r="H4996" i="2"/>
  <c r="G4996" i="2"/>
  <c r="F4996" i="2"/>
  <c r="E4996" i="2"/>
  <c r="D4996" i="2"/>
  <c r="C4996" i="2"/>
  <c r="B4996" i="2"/>
  <c r="M4995" i="2"/>
  <c r="L4995" i="2"/>
  <c r="K4995" i="2"/>
  <c r="J4995" i="2"/>
  <c r="I4995" i="2"/>
  <c r="H4995" i="2"/>
  <c r="G4995" i="2"/>
  <c r="F4995" i="2"/>
  <c r="E4995" i="2"/>
  <c r="D4995" i="2"/>
  <c r="C4995" i="2"/>
  <c r="B4995" i="2"/>
  <c r="M4994" i="2"/>
  <c r="L4994" i="2"/>
  <c r="K4994" i="2"/>
  <c r="J4994" i="2"/>
  <c r="I4994" i="2"/>
  <c r="H4994" i="2"/>
  <c r="G4994" i="2"/>
  <c r="F4994" i="2"/>
  <c r="E4994" i="2"/>
  <c r="D4994" i="2"/>
  <c r="C4994" i="2"/>
  <c r="B4994" i="2"/>
  <c r="M4993" i="2"/>
  <c r="L4993" i="2"/>
  <c r="K4993" i="2"/>
  <c r="J4993" i="2"/>
  <c r="I4993" i="2"/>
  <c r="H4993" i="2"/>
  <c r="G4993" i="2"/>
  <c r="F4993" i="2"/>
  <c r="E4993" i="2"/>
  <c r="D4993" i="2"/>
  <c r="C4993" i="2"/>
  <c r="B4993" i="2"/>
  <c r="M4992" i="2"/>
  <c r="L4992" i="2"/>
  <c r="K4992" i="2"/>
  <c r="J4992" i="2"/>
  <c r="I4992" i="2"/>
  <c r="H4992" i="2"/>
  <c r="G4992" i="2"/>
  <c r="F4992" i="2"/>
  <c r="E4992" i="2"/>
  <c r="D4992" i="2"/>
  <c r="C4992" i="2"/>
  <c r="B4992" i="2"/>
  <c r="M4991" i="2"/>
  <c r="L4991" i="2"/>
  <c r="K4991" i="2"/>
  <c r="J4991" i="2"/>
  <c r="I4991" i="2"/>
  <c r="H4991" i="2"/>
  <c r="G4991" i="2"/>
  <c r="F4991" i="2"/>
  <c r="E4991" i="2"/>
  <c r="D4991" i="2"/>
  <c r="C4991" i="2"/>
  <c r="B4991" i="2"/>
  <c r="M4990" i="2"/>
  <c r="L4990" i="2"/>
  <c r="K4990" i="2"/>
  <c r="J4990" i="2"/>
  <c r="I4990" i="2"/>
  <c r="H4990" i="2"/>
  <c r="G4990" i="2"/>
  <c r="F4990" i="2"/>
  <c r="E4990" i="2"/>
  <c r="D4990" i="2"/>
  <c r="C4990" i="2"/>
  <c r="B4990" i="2"/>
  <c r="M4989" i="2"/>
  <c r="L4989" i="2"/>
  <c r="K4989" i="2"/>
  <c r="J4989" i="2"/>
  <c r="I4989" i="2"/>
  <c r="H4989" i="2"/>
  <c r="G4989" i="2"/>
  <c r="F4989" i="2"/>
  <c r="E4989" i="2"/>
  <c r="D4989" i="2"/>
  <c r="C4989" i="2"/>
  <c r="B4989" i="2"/>
  <c r="M4988" i="2"/>
  <c r="L4988" i="2"/>
  <c r="K4988" i="2"/>
  <c r="J4988" i="2"/>
  <c r="I4988" i="2"/>
  <c r="H4988" i="2"/>
  <c r="G4988" i="2"/>
  <c r="F4988" i="2"/>
  <c r="E4988" i="2"/>
  <c r="D4988" i="2"/>
  <c r="C4988" i="2"/>
  <c r="B4988" i="2"/>
  <c r="M4987" i="2"/>
  <c r="L4987" i="2"/>
  <c r="K4987" i="2"/>
  <c r="J4987" i="2"/>
  <c r="I4987" i="2"/>
  <c r="H4987" i="2"/>
  <c r="G4987" i="2"/>
  <c r="F4987" i="2"/>
  <c r="E4987" i="2"/>
  <c r="D4987" i="2"/>
  <c r="C4987" i="2"/>
  <c r="B4987" i="2"/>
  <c r="M4986" i="2"/>
  <c r="L4986" i="2"/>
  <c r="K4986" i="2"/>
  <c r="J4986" i="2"/>
  <c r="I4986" i="2"/>
  <c r="H4986" i="2"/>
  <c r="G4986" i="2"/>
  <c r="F4986" i="2"/>
  <c r="E4986" i="2"/>
  <c r="D4986" i="2"/>
  <c r="C4986" i="2"/>
  <c r="B4986" i="2"/>
  <c r="M4985" i="2"/>
  <c r="L4985" i="2"/>
  <c r="K4985" i="2"/>
  <c r="J4985" i="2"/>
  <c r="I4985" i="2"/>
  <c r="H4985" i="2"/>
  <c r="G4985" i="2"/>
  <c r="F4985" i="2"/>
  <c r="E4985" i="2"/>
  <c r="D4985" i="2"/>
  <c r="C4985" i="2"/>
  <c r="B4985" i="2"/>
  <c r="M4984" i="2"/>
  <c r="L4984" i="2"/>
  <c r="K4984" i="2"/>
  <c r="J4984" i="2"/>
  <c r="I4984" i="2"/>
  <c r="H4984" i="2"/>
  <c r="G4984" i="2"/>
  <c r="F4984" i="2"/>
  <c r="E4984" i="2"/>
  <c r="D4984" i="2"/>
  <c r="C4984" i="2"/>
  <c r="B4984" i="2"/>
  <c r="M4983" i="2"/>
  <c r="L4983" i="2"/>
  <c r="K4983" i="2"/>
  <c r="J4983" i="2"/>
  <c r="I4983" i="2"/>
  <c r="H4983" i="2"/>
  <c r="G4983" i="2"/>
  <c r="F4983" i="2"/>
  <c r="E4983" i="2"/>
  <c r="D4983" i="2"/>
  <c r="C4983" i="2"/>
  <c r="B4983" i="2"/>
  <c r="M4982" i="2"/>
  <c r="L4982" i="2"/>
  <c r="K4982" i="2"/>
  <c r="J4982" i="2"/>
  <c r="I4982" i="2"/>
  <c r="H4982" i="2"/>
  <c r="G4982" i="2"/>
  <c r="F4982" i="2"/>
  <c r="E4982" i="2"/>
  <c r="D4982" i="2"/>
  <c r="C4982" i="2"/>
  <c r="B4982" i="2"/>
  <c r="M4981" i="2"/>
  <c r="L4981" i="2"/>
  <c r="K4981" i="2"/>
  <c r="J4981" i="2"/>
  <c r="I4981" i="2"/>
  <c r="H4981" i="2"/>
  <c r="G4981" i="2"/>
  <c r="F4981" i="2"/>
  <c r="E4981" i="2"/>
  <c r="D4981" i="2"/>
  <c r="C4981" i="2"/>
  <c r="B4981" i="2"/>
  <c r="M4980" i="2"/>
  <c r="L4980" i="2"/>
  <c r="K4980" i="2"/>
  <c r="J4980" i="2"/>
  <c r="I4980" i="2"/>
  <c r="H4980" i="2"/>
  <c r="G4980" i="2"/>
  <c r="F4980" i="2"/>
  <c r="E4980" i="2"/>
  <c r="D4980" i="2"/>
  <c r="C4980" i="2"/>
  <c r="B4980" i="2"/>
  <c r="M4979" i="2"/>
  <c r="L4979" i="2"/>
  <c r="K4979" i="2"/>
  <c r="J4979" i="2"/>
  <c r="I4979" i="2"/>
  <c r="H4979" i="2"/>
  <c r="G4979" i="2"/>
  <c r="F4979" i="2"/>
  <c r="E4979" i="2"/>
  <c r="D4979" i="2"/>
  <c r="C4979" i="2"/>
  <c r="B4979" i="2"/>
  <c r="M4978" i="2"/>
  <c r="L4978" i="2"/>
  <c r="K4978" i="2"/>
  <c r="J4978" i="2"/>
  <c r="I4978" i="2"/>
  <c r="H4978" i="2"/>
  <c r="G4978" i="2"/>
  <c r="F4978" i="2"/>
  <c r="E4978" i="2"/>
  <c r="D4978" i="2"/>
  <c r="C4978" i="2"/>
  <c r="B4978" i="2"/>
  <c r="M4977" i="2"/>
  <c r="L4977" i="2"/>
  <c r="K4977" i="2"/>
  <c r="J4977" i="2"/>
  <c r="I4977" i="2"/>
  <c r="H4977" i="2"/>
  <c r="G4977" i="2"/>
  <c r="F4977" i="2"/>
  <c r="E4977" i="2"/>
  <c r="D4977" i="2"/>
  <c r="C4977" i="2"/>
  <c r="B4977" i="2"/>
  <c r="M4976" i="2"/>
  <c r="L4976" i="2"/>
  <c r="K4976" i="2"/>
  <c r="J4976" i="2"/>
  <c r="I4976" i="2"/>
  <c r="H4976" i="2"/>
  <c r="G4976" i="2"/>
  <c r="F4976" i="2"/>
  <c r="E4976" i="2"/>
  <c r="D4976" i="2"/>
  <c r="C4976" i="2"/>
  <c r="B4976" i="2"/>
  <c r="M4975" i="2"/>
  <c r="L4975" i="2"/>
  <c r="K4975" i="2"/>
  <c r="J4975" i="2"/>
  <c r="I4975" i="2"/>
  <c r="H4975" i="2"/>
  <c r="G4975" i="2"/>
  <c r="F4975" i="2"/>
  <c r="E4975" i="2"/>
  <c r="D4975" i="2"/>
  <c r="C4975" i="2"/>
  <c r="B4975" i="2"/>
  <c r="M4974" i="2"/>
  <c r="L4974" i="2"/>
  <c r="K4974" i="2"/>
  <c r="J4974" i="2"/>
  <c r="I4974" i="2"/>
  <c r="H4974" i="2"/>
  <c r="G4974" i="2"/>
  <c r="F4974" i="2"/>
  <c r="E4974" i="2"/>
  <c r="D4974" i="2"/>
  <c r="C4974" i="2"/>
  <c r="B4974" i="2"/>
  <c r="M4973" i="2"/>
  <c r="L4973" i="2"/>
  <c r="K4973" i="2"/>
  <c r="J4973" i="2"/>
  <c r="I4973" i="2"/>
  <c r="H4973" i="2"/>
  <c r="G4973" i="2"/>
  <c r="F4973" i="2"/>
  <c r="E4973" i="2"/>
  <c r="D4973" i="2"/>
  <c r="C4973" i="2"/>
  <c r="B4973" i="2"/>
  <c r="M4972" i="2"/>
  <c r="L4972" i="2"/>
  <c r="K4972" i="2"/>
  <c r="J4972" i="2"/>
  <c r="I4972" i="2"/>
  <c r="H4972" i="2"/>
  <c r="G4972" i="2"/>
  <c r="F4972" i="2"/>
  <c r="E4972" i="2"/>
  <c r="D4972" i="2"/>
  <c r="C4972" i="2"/>
  <c r="B4972" i="2"/>
  <c r="M4971" i="2"/>
  <c r="L4971" i="2"/>
  <c r="K4971" i="2"/>
  <c r="J4971" i="2"/>
  <c r="I4971" i="2"/>
  <c r="H4971" i="2"/>
  <c r="G4971" i="2"/>
  <c r="F4971" i="2"/>
  <c r="E4971" i="2"/>
  <c r="D4971" i="2"/>
  <c r="C4971" i="2"/>
  <c r="B4971" i="2"/>
  <c r="M4970" i="2"/>
  <c r="L4970" i="2"/>
  <c r="K4970" i="2"/>
  <c r="J4970" i="2"/>
  <c r="I4970" i="2"/>
  <c r="H4970" i="2"/>
  <c r="G4970" i="2"/>
  <c r="F4970" i="2"/>
  <c r="E4970" i="2"/>
  <c r="D4970" i="2"/>
  <c r="C4970" i="2"/>
  <c r="B4970" i="2"/>
  <c r="M4969" i="2"/>
  <c r="L4969" i="2"/>
  <c r="K4969" i="2"/>
  <c r="J4969" i="2"/>
  <c r="I4969" i="2"/>
  <c r="H4969" i="2"/>
  <c r="G4969" i="2"/>
  <c r="F4969" i="2"/>
  <c r="E4969" i="2"/>
  <c r="D4969" i="2"/>
  <c r="C4969" i="2"/>
  <c r="B4969" i="2"/>
  <c r="M4968" i="2"/>
  <c r="L4968" i="2"/>
  <c r="K4968" i="2"/>
  <c r="J4968" i="2"/>
  <c r="I4968" i="2"/>
  <c r="H4968" i="2"/>
  <c r="G4968" i="2"/>
  <c r="F4968" i="2"/>
  <c r="E4968" i="2"/>
  <c r="D4968" i="2"/>
  <c r="C4968" i="2"/>
  <c r="B4968" i="2"/>
  <c r="M4967" i="2"/>
  <c r="L4967" i="2"/>
  <c r="K4967" i="2"/>
  <c r="J4967" i="2"/>
  <c r="I4967" i="2"/>
  <c r="H4967" i="2"/>
  <c r="G4967" i="2"/>
  <c r="F4967" i="2"/>
  <c r="E4967" i="2"/>
  <c r="D4967" i="2"/>
  <c r="C4967" i="2"/>
  <c r="B4967" i="2"/>
  <c r="M4966" i="2"/>
  <c r="L4966" i="2"/>
  <c r="K4966" i="2"/>
  <c r="J4966" i="2"/>
  <c r="I4966" i="2"/>
  <c r="H4966" i="2"/>
  <c r="G4966" i="2"/>
  <c r="F4966" i="2"/>
  <c r="E4966" i="2"/>
  <c r="D4966" i="2"/>
  <c r="C4966" i="2"/>
  <c r="B4966" i="2"/>
  <c r="M4965" i="2"/>
  <c r="L4965" i="2"/>
  <c r="K4965" i="2"/>
  <c r="J4965" i="2"/>
  <c r="I4965" i="2"/>
  <c r="H4965" i="2"/>
  <c r="G4965" i="2"/>
  <c r="F4965" i="2"/>
  <c r="E4965" i="2"/>
  <c r="D4965" i="2"/>
  <c r="C4965" i="2"/>
  <c r="B4965" i="2"/>
  <c r="M4964" i="2"/>
  <c r="L4964" i="2"/>
  <c r="K4964" i="2"/>
  <c r="J4964" i="2"/>
  <c r="I4964" i="2"/>
  <c r="H4964" i="2"/>
  <c r="G4964" i="2"/>
  <c r="F4964" i="2"/>
  <c r="E4964" i="2"/>
  <c r="D4964" i="2"/>
  <c r="C4964" i="2"/>
  <c r="B4964" i="2"/>
  <c r="M4963" i="2"/>
  <c r="L4963" i="2"/>
  <c r="K4963" i="2"/>
  <c r="J4963" i="2"/>
  <c r="I4963" i="2"/>
  <c r="H4963" i="2"/>
  <c r="G4963" i="2"/>
  <c r="F4963" i="2"/>
  <c r="E4963" i="2"/>
  <c r="D4963" i="2"/>
  <c r="C4963" i="2"/>
  <c r="B4963" i="2"/>
  <c r="M4962" i="2"/>
  <c r="L4962" i="2"/>
  <c r="K4962" i="2"/>
  <c r="J4962" i="2"/>
  <c r="I4962" i="2"/>
  <c r="H4962" i="2"/>
  <c r="G4962" i="2"/>
  <c r="F4962" i="2"/>
  <c r="E4962" i="2"/>
  <c r="D4962" i="2"/>
  <c r="C4962" i="2"/>
  <c r="B4962" i="2"/>
  <c r="M4961" i="2"/>
  <c r="L4961" i="2"/>
  <c r="K4961" i="2"/>
  <c r="J4961" i="2"/>
  <c r="I4961" i="2"/>
  <c r="H4961" i="2"/>
  <c r="G4961" i="2"/>
  <c r="F4961" i="2"/>
  <c r="E4961" i="2"/>
  <c r="D4961" i="2"/>
  <c r="C4961" i="2"/>
  <c r="B4961" i="2"/>
  <c r="M4960" i="2"/>
  <c r="L4960" i="2"/>
  <c r="K4960" i="2"/>
  <c r="J4960" i="2"/>
  <c r="I4960" i="2"/>
  <c r="H4960" i="2"/>
  <c r="G4960" i="2"/>
  <c r="F4960" i="2"/>
  <c r="E4960" i="2"/>
  <c r="D4960" i="2"/>
  <c r="C4960" i="2"/>
  <c r="B4960" i="2"/>
  <c r="M4959" i="2"/>
  <c r="L4959" i="2"/>
  <c r="K4959" i="2"/>
  <c r="J4959" i="2"/>
  <c r="I4959" i="2"/>
  <c r="H4959" i="2"/>
  <c r="G4959" i="2"/>
  <c r="F4959" i="2"/>
  <c r="E4959" i="2"/>
  <c r="D4959" i="2"/>
  <c r="C4959" i="2"/>
  <c r="B4959" i="2"/>
  <c r="M4958" i="2"/>
  <c r="L4958" i="2"/>
  <c r="K4958" i="2"/>
  <c r="J4958" i="2"/>
  <c r="I4958" i="2"/>
  <c r="H4958" i="2"/>
  <c r="G4958" i="2"/>
  <c r="F4958" i="2"/>
  <c r="E4958" i="2"/>
  <c r="D4958" i="2"/>
  <c r="C4958" i="2"/>
  <c r="B4958" i="2"/>
  <c r="M4957" i="2"/>
  <c r="L4957" i="2"/>
  <c r="K4957" i="2"/>
  <c r="J4957" i="2"/>
  <c r="I4957" i="2"/>
  <c r="H4957" i="2"/>
  <c r="G4957" i="2"/>
  <c r="F4957" i="2"/>
  <c r="E4957" i="2"/>
  <c r="D4957" i="2"/>
  <c r="C4957" i="2"/>
  <c r="B4957" i="2"/>
  <c r="M4956" i="2"/>
  <c r="L4956" i="2"/>
  <c r="K4956" i="2"/>
  <c r="J4956" i="2"/>
  <c r="I4956" i="2"/>
  <c r="H4956" i="2"/>
  <c r="G4956" i="2"/>
  <c r="F4956" i="2"/>
  <c r="E4956" i="2"/>
  <c r="D4956" i="2"/>
  <c r="C4956" i="2"/>
  <c r="B4956" i="2"/>
  <c r="M4955" i="2"/>
  <c r="L4955" i="2"/>
  <c r="K4955" i="2"/>
  <c r="J4955" i="2"/>
  <c r="I4955" i="2"/>
  <c r="H4955" i="2"/>
  <c r="G4955" i="2"/>
  <c r="F4955" i="2"/>
  <c r="E4955" i="2"/>
  <c r="D4955" i="2"/>
  <c r="C4955" i="2"/>
  <c r="B4955" i="2"/>
  <c r="M4954" i="2"/>
  <c r="L4954" i="2"/>
  <c r="K4954" i="2"/>
  <c r="J4954" i="2"/>
  <c r="I4954" i="2"/>
  <c r="H4954" i="2"/>
  <c r="G4954" i="2"/>
  <c r="F4954" i="2"/>
  <c r="E4954" i="2"/>
  <c r="D4954" i="2"/>
  <c r="C4954" i="2"/>
  <c r="B4954" i="2"/>
  <c r="M4953" i="2"/>
  <c r="L4953" i="2"/>
  <c r="K4953" i="2"/>
  <c r="J4953" i="2"/>
  <c r="I4953" i="2"/>
  <c r="H4953" i="2"/>
  <c r="G4953" i="2"/>
  <c r="F4953" i="2"/>
  <c r="E4953" i="2"/>
  <c r="D4953" i="2"/>
  <c r="C4953" i="2"/>
  <c r="B4953" i="2"/>
  <c r="M4952" i="2"/>
  <c r="L4952" i="2"/>
  <c r="K4952" i="2"/>
  <c r="J4952" i="2"/>
  <c r="I4952" i="2"/>
  <c r="H4952" i="2"/>
  <c r="G4952" i="2"/>
  <c r="F4952" i="2"/>
  <c r="E4952" i="2"/>
  <c r="D4952" i="2"/>
  <c r="C4952" i="2"/>
  <c r="B4952" i="2"/>
  <c r="M4951" i="2"/>
  <c r="L4951" i="2"/>
  <c r="K4951" i="2"/>
  <c r="J4951" i="2"/>
  <c r="I4951" i="2"/>
  <c r="H4951" i="2"/>
  <c r="G4951" i="2"/>
  <c r="F4951" i="2"/>
  <c r="E4951" i="2"/>
  <c r="D4951" i="2"/>
  <c r="C4951" i="2"/>
  <c r="B4951" i="2"/>
  <c r="M4950" i="2"/>
  <c r="L4950" i="2"/>
  <c r="K4950" i="2"/>
  <c r="J4950" i="2"/>
  <c r="I4950" i="2"/>
  <c r="H4950" i="2"/>
  <c r="G4950" i="2"/>
  <c r="F4950" i="2"/>
  <c r="E4950" i="2"/>
  <c r="D4950" i="2"/>
  <c r="C4950" i="2"/>
  <c r="B4950" i="2"/>
  <c r="M4949" i="2"/>
  <c r="L4949" i="2"/>
  <c r="K4949" i="2"/>
  <c r="J4949" i="2"/>
  <c r="I4949" i="2"/>
  <c r="H4949" i="2"/>
  <c r="G4949" i="2"/>
  <c r="F4949" i="2"/>
  <c r="E4949" i="2"/>
  <c r="D4949" i="2"/>
  <c r="C4949" i="2"/>
  <c r="B4949" i="2"/>
  <c r="M4948" i="2"/>
  <c r="L4948" i="2"/>
  <c r="K4948" i="2"/>
  <c r="J4948" i="2"/>
  <c r="I4948" i="2"/>
  <c r="H4948" i="2"/>
  <c r="G4948" i="2"/>
  <c r="F4948" i="2"/>
  <c r="E4948" i="2"/>
  <c r="D4948" i="2"/>
  <c r="C4948" i="2"/>
  <c r="B4948" i="2"/>
  <c r="M4947" i="2"/>
  <c r="L4947" i="2"/>
  <c r="K4947" i="2"/>
  <c r="J4947" i="2"/>
  <c r="I4947" i="2"/>
  <c r="H4947" i="2"/>
  <c r="G4947" i="2"/>
  <c r="F4947" i="2"/>
  <c r="E4947" i="2"/>
  <c r="D4947" i="2"/>
  <c r="C4947" i="2"/>
  <c r="B4947" i="2"/>
  <c r="M4946" i="2"/>
  <c r="L4946" i="2"/>
  <c r="K4946" i="2"/>
  <c r="J4946" i="2"/>
  <c r="I4946" i="2"/>
  <c r="H4946" i="2"/>
  <c r="G4946" i="2"/>
  <c r="F4946" i="2"/>
  <c r="E4946" i="2"/>
  <c r="D4946" i="2"/>
  <c r="C4946" i="2"/>
  <c r="B4946" i="2"/>
  <c r="M4945" i="2"/>
  <c r="L4945" i="2"/>
  <c r="K4945" i="2"/>
  <c r="J4945" i="2"/>
  <c r="I4945" i="2"/>
  <c r="H4945" i="2"/>
  <c r="G4945" i="2"/>
  <c r="F4945" i="2"/>
  <c r="E4945" i="2"/>
  <c r="D4945" i="2"/>
  <c r="C4945" i="2"/>
  <c r="B4945" i="2"/>
  <c r="M4944" i="2"/>
  <c r="L4944" i="2"/>
  <c r="K4944" i="2"/>
  <c r="J4944" i="2"/>
  <c r="I4944" i="2"/>
  <c r="H4944" i="2"/>
  <c r="G4944" i="2"/>
  <c r="F4944" i="2"/>
  <c r="E4944" i="2"/>
  <c r="D4944" i="2"/>
  <c r="C4944" i="2"/>
  <c r="B4944" i="2"/>
  <c r="M4943" i="2"/>
  <c r="L4943" i="2"/>
  <c r="K4943" i="2"/>
  <c r="J4943" i="2"/>
  <c r="I4943" i="2"/>
  <c r="H4943" i="2"/>
  <c r="G4943" i="2"/>
  <c r="F4943" i="2"/>
  <c r="E4943" i="2"/>
  <c r="D4943" i="2"/>
  <c r="C4943" i="2"/>
  <c r="B4943" i="2"/>
  <c r="M4942" i="2"/>
  <c r="L4942" i="2"/>
  <c r="K4942" i="2"/>
  <c r="J4942" i="2"/>
  <c r="I4942" i="2"/>
  <c r="H4942" i="2"/>
  <c r="G4942" i="2"/>
  <c r="F4942" i="2"/>
  <c r="E4942" i="2"/>
  <c r="D4942" i="2"/>
  <c r="C4942" i="2"/>
  <c r="B4942" i="2"/>
  <c r="M4941" i="2"/>
  <c r="L4941" i="2"/>
  <c r="K4941" i="2"/>
  <c r="J4941" i="2"/>
  <c r="I4941" i="2"/>
  <c r="H4941" i="2"/>
  <c r="G4941" i="2"/>
  <c r="F4941" i="2"/>
  <c r="E4941" i="2"/>
  <c r="D4941" i="2"/>
  <c r="C4941" i="2"/>
  <c r="B4941" i="2"/>
  <c r="M4940" i="2"/>
  <c r="L4940" i="2"/>
  <c r="K4940" i="2"/>
  <c r="J4940" i="2"/>
  <c r="I4940" i="2"/>
  <c r="H4940" i="2"/>
  <c r="G4940" i="2"/>
  <c r="F4940" i="2"/>
  <c r="E4940" i="2"/>
  <c r="D4940" i="2"/>
  <c r="C4940" i="2"/>
  <c r="B4940" i="2"/>
  <c r="M4939" i="2"/>
  <c r="L4939" i="2"/>
  <c r="K4939" i="2"/>
  <c r="J4939" i="2"/>
  <c r="I4939" i="2"/>
  <c r="H4939" i="2"/>
  <c r="G4939" i="2"/>
  <c r="F4939" i="2"/>
  <c r="E4939" i="2"/>
  <c r="D4939" i="2"/>
  <c r="C4939" i="2"/>
  <c r="B4939" i="2"/>
  <c r="M4938" i="2"/>
  <c r="L4938" i="2"/>
  <c r="K4938" i="2"/>
  <c r="J4938" i="2"/>
  <c r="I4938" i="2"/>
  <c r="H4938" i="2"/>
  <c r="G4938" i="2"/>
  <c r="F4938" i="2"/>
  <c r="E4938" i="2"/>
  <c r="D4938" i="2"/>
  <c r="C4938" i="2"/>
  <c r="B4938" i="2"/>
  <c r="M4937" i="2"/>
  <c r="L4937" i="2"/>
  <c r="K4937" i="2"/>
  <c r="J4937" i="2"/>
  <c r="I4937" i="2"/>
  <c r="H4937" i="2"/>
  <c r="G4937" i="2"/>
  <c r="F4937" i="2"/>
  <c r="E4937" i="2"/>
  <c r="D4937" i="2"/>
  <c r="C4937" i="2"/>
  <c r="B4937" i="2"/>
  <c r="M4936" i="2"/>
  <c r="L4936" i="2"/>
  <c r="K4936" i="2"/>
  <c r="J4936" i="2"/>
  <c r="I4936" i="2"/>
  <c r="H4936" i="2"/>
  <c r="G4936" i="2"/>
  <c r="F4936" i="2"/>
  <c r="E4936" i="2"/>
  <c r="D4936" i="2"/>
  <c r="C4936" i="2"/>
  <c r="B4936" i="2"/>
  <c r="M4935" i="2"/>
  <c r="L4935" i="2"/>
  <c r="K4935" i="2"/>
  <c r="J4935" i="2"/>
  <c r="I4935" i="2"/>
  <c r="H4935" i="2"/>
  <c r="G4935" i="2"/>
  <c r="F4935" i="2"/>
  <c r="E4935" i="2"/>
  <c r="D4935" i="2"/>
  <c r="C4935" i="2"/>
  <c r="B4935" i="2"/>
  <c r="M4934" i="2"/>
  <c r="L4934" i="2"/>
  <c r="K4934" i="2"/>
  <c r="J4934" i="2"/>
  <c r="I4934" i="2"/>
  <c r="H4934" i="2"/>
  <c r="G4934" i="2"/>
  <c r="F4934" i="2"/>
  <c r="E4934" i="2"/>
  <c r="D4934" i="2"/>
  <c r="C4934" i="2"/>
  <c r="B4934" i="2"/>
  <c r="M4933" i="2"/>
  <c r="L4933" i="2"/>
  <c r="K4933" i="2"/>
  <c r="J4933" i="2"/>
  <c r="I4933" i="2"/>
  <c r="H4933" i="2"/>
  <c r="G4933" i="2"/>
  <c r="F4933" i="2"/>
  <c r="E4933" i="2"/>
  <c r="D4933" i="2"/>
  <c r="C4933" i="2"/>
  <c r="B4933" i="2"/>
  <c r="M4932" i="2"/>
  <c r="L4932" i="2"/>
  <c r="K4932" i="2"/>
  <c r="J4932" i="2"/>
  <c r="I4932" i="2"/>
  <c r="H4932" i="2"/>
  <c r="G4932" i="2"/>
  <c r="F4932" i="2"/>
  <c r="E4932" i="2"/>
  <c r="D4932" i="2"/>
  <c r="C4932" i="2"/>
  <c r="B4932" i="2"/>
  <c r="M4931" i="2"/>
  <c r="L4931" i="2"/>
  <c r="K4931" i="2"/>
  <c r="J4931" i="2"/>
  <c r="I4931" i="2"/>
  <c r="H4931" i="2"/>
  <c r="G4931" i="2"/>
  <c r="F4931" i="2"/>
  <c r="E4931" i="2"/>
  <c r="D4931" i="2"/>
  <c r="C4931" i="2"/>
  <c r="B4931" i="2"/>
  <c r="M4930" i="2"/>
  <c r="L4930" i="2"/>
  <c r="K4930" i="2"/>
  <c r="J4930" i="2"/>
  <c r="I4930" i="2"/>
  <c r="H4930" i="2"/>
  <c r="G4930" i="2"/>
  <c r="F4930" i="2"/>
  <c r="E4930" i="2"/>
  <c r="D4930" i="2"/>
  <c r="C4930" i="2"/>
  <c r="B4930" i="2"/>
  <c r="M4929" i="2"/>
  <c r="L4929" i="2"/>
  <c r="K4929" i="2"/>
  <c r="J4929" i="2"/>
  <c r="I4929" i="2"/>
  <c r="H4929" i="2"/>
  <c r="G4929" i="2"/>
  <c r="F4929" i="2"/>
  <c r="E4929" i="2"/>
  <c r="D4929" i="2"/>
  <c r="C4929" i="2"/>
  <c r="B4929" i="2"/>
  <c r="M4928" i="2"/>
  <c r="L4928" i="2"/>
  <c r="K4928" i="2"/>
  <c r="J4928" i="2"/>
  <c r="I4928" i="2"/>
  <c r="H4928" i="2"/>
  <c r="G4928" i="2"/>
  <c r="F4928" i="2"/>
  <c r="E4928" i="2"/>
  <c r="D4928" i="2"/>
  <c r="C4928" i="2"/>
  <c r="B4928" i="2"/>
  <c r="M4927" i="2"/>
  <c r="L4927" i="2"/>
  <c r="K4927" i="2"/>
  <c r="J4927" i="2"/>
  <c r="I4927" i="2"/>
  <c r="H4927" i="2"/>
  <c r="G4927" i="2"/>
  <c r="F4927" i="2"/>
  <c r="E4927" i="2"/>
  <c r="D4927" i="2"/>
  <c r="C4927" i="2"/>
  <c r="B4927" i="2"/>
  <c r="M4926" i="2"/>
  <c r="L4926" i="2"/>
  <c r="K4926" i="2"/>
  <c r="J4926" i="2"/>
  <c r="I4926" i="2"/>
  <c r="H4926" i="2"/>
  <c r="G4926" i="2"/>
  <c r="F4926" i="2"/>
  <c r="E4926" i="2"/>
  <c r="D4926" i="2"/>
  <c r="C4926" i="2"/>
  <c r="B4926" i="2"/>
  <c r="M4925" i="2"/>
  <c r="L4925" i="2"/>
  <c r="K4925" i="2"/>
  <c r="J4925" i="2"/>
  <c r="I4925" i="2"/>
  <c r="H4925" i="2"/>
  <c r="G4925" i="2"/>
  <c r="F4925" i="2"/>
  <c r="E4925" i="2"/>
  <c r="D4925" i="2"/>
  <c r="C4925" i="2"/>
  <c r="B4925" i="2"/>
  <c r="M4924" i="2"/>
  <c r="L4924" i="2"/>
  <c r="K4924" i="2"/>
  <c r="J4924" i="2"/>
  <c r="I4924" i="2"/>
  <c r="H4924" i="2"/>
  <c r="G4924" i="2"/>
  <c r="F4924" i="2"/>
  <c r="E4924" i="2"/>
  <c r="D4924" i="2"/>
  <c r="C4924" i="2"/>
  <c r="B4924" i="2"/>
  <c r="M4923" i="2"/>
  <c r="L4923" i="2"/>
  <c r="K4923" i="2"/>
  <c r="J4923" i="2"/>
  <c r="I4923" i="2"/>
  <c r="H4923" i="2"/>
  <c r="G4923" i="2"/>
  <c r="F4923" i="2"/>
  <c r="E4923" i="2"/>
  <c r="D4923" i="2"/>
  <c r="C4923" i="2"/>
  <c r="B4923" i="2"/>
  <c r="M4922" i="2"/>
  <c r="L4922" i="2"/>
  <c r="K4922" i="2"/>
  <c r="J4922" i="2"/>
  <c r="I4922" i="2"/>
  <c r="H4922" i="2"/>
  <c r="G4922" i="2"/>
  <c r="F4922" i="2"/>
  <c r="E4922" i="2"/>
  <c r="D4922" i="2"/>
  <c r="C4922" i="2"/>
  <c r="B4922" i="2"/>
  <c r="M4921" i="2"/>
  <c r="L4921" i="2"/>
  <c r="K4921" i="2"/>
  <c r="J4921" i="2"/>
  <c r="I4921" i="2"/>
  <c r="H4921" i="2"/>
  <c r="G4921" i="2"/>
  <c r="F4921" i="2"/>
  <c r="E4921" i="2"/>
  <c r="D4921" i="2"/>
  <c r="C4921" i="2"/>
  <c r="B4921" i="2"/>
  <c r="M4920" i="2"/>
  <c r="L4920" i="2"/>
  <c r="K4920" i="2"/>
  <c r="J4920" i="2"/>
  <c r="I4920" i="2"/>
  <c r="H4920" i="2"/>
  <c r="G4920" i="2"/>
  <c r="F4920" i="2"/>
  <c r="E4920" i="2"/>
  <c r="D4920" i="2"/>
  <c r="C4920" i="2"/>
  <c r="B4920" i="2"/>
  <c r="M4919" i="2"/>
  <c r="L4919" i="2"/>
  <c r="K4919" i="2"/>
  <c r="J4919" i="2"/>
  <c r="I4919" i="2"/>
  <c r="H4919" i="2"/>
  <c r="G4919" i="2"/>
  <c r="F4919" i="2"/>
  <c r="E4919" i="2"/>
  <c r="D4919" i="2"/>
  <c r="C4919" i="2"/>
  <c r="B4919" i="2"/>
  <c r="M4918" i="2"/>
  <c r="L4918" i="2"/>
  <c r="K4918" i="2"/>
  <c r="J4918" i="2"/>
  <c r="I4918" i="2"/>
  <c r="H4918" i="2"/>
  <c r="G4918" i="2"/>
  <c r="F4918" i="2"/>
  <c r="E4918" i="2"/>
  <c r="D4918" i="2"/>
  <c r="C4918" i="2"/>
  <c r="B4918" i="2"/>
  <c r="M4917" i="2"/>
  <c r="L4917" i="2"/>
  <c r="K4917" i="2"/>
  <c r="J4917" i="2"/>
  <c r="I4917" i="2"/>
  <c r="H4917" i="2"/>
  <c r="G4917" i="2"/>
  <c r="F4917" i="2"/>
  <c r="E4917" i="2"/>
  <c r="D4917" i="2"/>
  <c r="C4917" i="2"/>
  <c r="B4917" i="2"/>
  <c r="M4916" i="2"/>
  <c r="L4916" i="2"/>
  <c r="K4916" i="2"/>
  <c r="J4916" i="2"/>
  <c r="I4916" i="2"/>
  <c r="H4916" i="2"/>
  <c r="G4916" i="2"/>
  <c r="F4916" i="2"/>
  <c r="E4916" i="2"/>
  <c r="D4916" i="2"/>
  <c r="C4916" i="2"/>
  <c r="B4916" i="2"/>
  <c r="M4915" i="2"/>
  <c r="L4915" i="2"/>
  <c r="K4915" i="2"/>
  <c r="J4915" i="2"/>
  <c r="I4915" i="2"/>
  <c r="H4915" i="2"/>
  <c r="G4915" i="2"/>
  <c r="F4915" i="2"/>
  <c r="E4915" i="2"/>
  <c r="D4915" i="2"/>
  <c r="C4915" i="2"/>
  <c r="B4915" i="2"/>
  <c r="M4914" i="2"/>
  <c r="L4914" i="2"/>
  <c r="K4914" i="2"/>
  <c r="J4914" i="2"/>
  <c r="I4914" i="2"/>
  <c r="H4914" i="2"/>
  <c r="G4914" i="2"/>
  <c r="F4914" i="2"/>
  <c r="E4914" i="2"/>
  <c r="D4914" i="2"/>
  <c r="C4914" i="2"/>
  <c r="B4914" i="2"/>
  <c r="M4913" i="2"/>
  <c r="L4913" i="2"/>
  <c r="K4913" i="2"/>
  <c r="J4913" i="2"/>
  <c r="I4913" i="2"/>
  <c r="H4913" i="2"/>
  <c r="G4913" i="2"/>
  <c r="F4913" i="2"/>
  <c r="E4913" i="2"/>
  <c r="D4913" i="2"/>
  <c r="C4913" i="2"/>
  <c r="B4913" i="2"/>
  <c r="M4912" i="2"/>
  <c r="L4912" i="2"/>
  <c r="K4912" i="2"/>
  <c r="J4912" i="2"/>
  <c r="I4912" i="2"/>
  <c r="H4912" i="2"/>
  <c r="G4912" i="2"/>
  <c r="F4912" i="2"/>
  <c r="E4912" i="2"/>
  <c r="D4912" i="2"/>
  <c r="C4912" i="2"/>
  <c r="B4912" i="2"/>
  <c r="M4911" i="2"/>
  <c r="L4911" i="2"/>
  <c r="K4911" i="2"/>
  <c r="J4911" i="2"/>
  <c r="I4911" i="2"/>
  <c r="H4911" i="2"/>
  <c r="G4911" i="2"/>
  <c r="F4911" i="2"/>
  <c r="E4911" i="2"/>
  <c r="D4911" i="2"/>
  <c r="C4911" i="2"/>
  <c r="B4911" i="2"/>
  <c r="M4910" i="2"/>
  <c r="L4910" i="2"/>
  <c r="K4910" i="2"/>
  <c r="J4910" i="2"/>
  <c r="I4910" i="2"/>
  <c r="H4910" i="2"/>
  <c r="G4910" i="2"/>
  <c r="F4910" i="2"/>
  <c r="E4910" i="2"/>
  <c r="D4910" i="2"/>
  <c r="C4910" i="2"/>
  <c r="B4910" i="2"/>
  <c r="M4909" i="2"/>
  <c r="L4909" i="2"/>
  <c r="K4909" i="2"/>
  <c r="J4909" i="2"/>
  <c r="I4909" i="2"/>
  <c r="H4909" i="2"/>
  <c r="G4909" i="2"/>
  <c r="F4909" i="2"/>
  <c r="E4909" i="2"/>
  <c r="D4909" i="2"/>
  <c r="C4909" i="2"/>
  <c r="B4909" i="2"/>
  <c r="M4908" i="2"/>
  <c r="L4908" i="2"/>
  <c r="K4908" i="2"/>
  <c r="J4908" i="2"/>
  <c r="I4908" i="2"/>
  <c r="H4908" i="2"/>
  <c r="G4908" i="2"/>
  <c r="F4908" i="2"/>
  <c r="E4908" i="2"/>
  <c r="D4908" i="2"/>
  <c r="C4908" i="2"/>
  <c r="B4908" i="2"/>
  <c r="M4907" i="2"/>
  <c r="L4907" i="2"/>
  <c r="K4907" i="2"/>
  <c r="J4907" i="2"/>
  <c r="I4907" i="2"/>
  <c r="H4907" i="2"/>
  <c r="G4907" i="2"/>
  <c r="F4907" i="2"/>
  <c r="E4907" i="2"/>
  <c r="D4907" i="2"/>
  <c r="C4907" i="2"/>
  <c r="B4907" i="2"/>
  <c r="M4906" i="2"/>
  <c r="L4906" i="2"/>
  <c r="K4906" i="2"/>
  <c r="J4906" i="2"/>
  <c r="I4906" i="2"/>
  <c r="H4906" i="2"/>
  <c r="G4906" i="2"/>
  <c r="F4906" i="2"/>
  <c r="E4906" i="2"/>
  <c r="D4906" i="2"/>
  <c r="C4906" i="2"/>
  <c r="B4906" i="2"/>
  <c r="M4905" i="2"/>
  <c r="L4905" i="2"/>
  <c r="K4905" i="2"/>
  <c r="J4905" i="2"/>
  <c r="I4905" i="2"/>
  <c r="H4905" i="2"/>
  <c r="G4905" i="2"/>
  <c r="F4905" i="2"/>
  <c r="E4905" i="2"/>
  <c r="D4905" i="2"/>
  <c r="C4905" i="2"/>
  <c r="B4905" i="2"/>
  <c r="M4904" i="2"/>
  <c r="L4904" i="2"/>
  <c r="K4904" i="2"/>
  <c r="J4904" i="2"/>
  <c r="I4904" i="2"/>
  <c r="H4904" i="2"/>
  <c r="G4904" i="2"/>
  <c r="F4904" i="2"/>
  <c r="E4904" i="2"/>
  <c r="D4904" i="2"/>
  <c r="C4904" i="2"/>
  <c r="B4904" i="2"/>
  <c r="M4903" i="2"/>
  <c r="L4903" i="2"/>
  <c r="K4903" i="2"/>
  <c r="J4903" i="2"/>
  <c r="I4903" i="2"/>
  <c r="H4903" i="2"/>
  <c r="G4903" i="2"/>
  <c r="F4903" i="2"/>
  <c r="E4903" i="2"/>
  <c r="D4903" i="2"/>
  <c r="C4903" i="2"/>
  <c r="B4903" i="2"/>
  <c r="M4902" i="2"/>
  <c r="L4902" i="2"/>
  <c r="K4902" i="2"/>
  <c r="J4902" i="2"/>
  <c r="I4902" i="2"/>
  <c r="H4902" i="2"/>
  <c r="G4902" i="2"/>
  <c r="F4902" i="2"/>
  <c r="E4902" i="2"/>
  <c r="D4902" i="2"/>
  <c r="C4902" i="2"/>
  <c r="B4902" i="2"/>
  <c r="M4901" i="2"/>
  <c r="L4901" i="2"/>
  <c r="K4901" i="2"/>
  <c r="J4901" i="2"/>
  <c r="I4901" i="2"/>
  <c r="H4901" i="2"/>
  <c r="G4901" i="2"/>
  <c r="F4901" i="2"/>
  <c r="E4901" i="2"/>
  <c r="D4901" i="2"/>
  <c r="C4901" i="2"/>
  <c r="B4901" i="2"/>
  <c r="M4900" i="2"/>
  <c r="L4900" i="2"/>
  <c r="K4900" i="2"/>
  <c r="J4900" i="2"/>
  <c r="I4900" i="2"/>
  <c r="H4900" i="2"/>
  <c r="G4900" i="2"/>
  <c r="F4900" i="2"/>
  <c r="E4900" i="2"/>
  <c r="D4900" i="2"/>
  <c r="C4900" i="2"/>
  <c r="B4900" i="2"/>
  <c r="M4899" i="2"/>
  <c r="L4899" i="2"/>
  <c r="K4899" i="2"/>
  <c r="J4899" i="2"/>
  <c r="I4899" i="2"/>
  <c r="H4899" i="2"/>
  <c r="G4899" i="2"/>
  <c r="F4899" i="2"/>
  <c r="E4899" i="2"/>
  <c r="D4899" i="2"/>
  <c r="C4899" i="2"/>
  <c r="B4899" i="2"/>
  <c r="M4898" i="2"/>
  <c r="L4898" i="2"/>
  <c r="K4898" i="2"/>
  <c r="J4898" i="2"/>
  <c r="I4898" i="2"/>
  <c r="H4898" i="2"/>
  <c r="G4898" i="2"/>
  <c r="F4898" i="2"/>
  <c r="E4898" i="2"/>
  <c r="D4898" i="2"/>
  <c r="C4898" i="2"/>
  <c r="B4898" i="2"/>
  <c r="M4897" i="2"/>
  <c r="L4897" i="2"/>
  <c r="K4897" i="2"/>
  <c r="J4897" i="2"/>
  <c r="I4897" i="2"/>
  <c r="H4897" i="2"/>
  <c r="G4897" i="2"/>
  <c r="F4897" i="2"/>
  <c r="E4897" i="2"/>
  <c r="D4897" i="2"/>
  <c r="C4897" i="2"/>
  <c r="B4897" i="2"/>
  <c r="M4896" i="2"/>
  <c r="L4896" i="2"/>
  <c r="K4896" i="2"/>
  <c r="J4896" i="2"/>
  <c r="I4896" i="2"/>
  <c r="H4896" i="2"/>
  <c r="G4896" i="2"/>
  <c r="F4896" i="2"/>
  <c r="E4896" i="2"/>
  <c r="D4896" i="2"/>
  <c r="C4896" i="2"/>
  <c r="B4896" i="2"/>
  <c r="M4895" i="2"/>
  <c r="L4895" i="2"/>
  <c r="K4895" i="2"/>
  <c r="J4895" i="2"/>
  <c r="I4895" i="2"/>
  <c r="H4895" i="2"/>
  <c r="G4895" i="2"/>
  <c r="F4895" i="2"/>
  <c r="E4895" i="2"/>
  <c r="D4895" i="2"/>
  <c r="C4895" i="2"/>
  <c r="B4895" i="2"/>
  <c r="M4894" i="2"/>
  <c r="L4894" i="2"/>
  <c r="K4894" i="2"/>
  <c r="J4894" i="2"/>
  <c r="I4894" i="2"/>
  <c r="H4894" i="2"/>
  <c r="G4894" i="2"/>
  <c r="F4894" i="2"/>
  <c r="E4894" i="2"/>
  <c r="D4894" i="2"/>
  <c r="C4894" i="2"/>
  <c r="B4894" i="2"/>
  <c r="M4893" i="2"/>
  <c r="L4893" i="2"/>
  <c r="K4893" i="2"/>
  <c r="J4893" i="2"/>
  <c r="I4893" i="2"/>
  <c r="H4893" i="2"/>
  <c r="G4893" i="2"/>
  <c r="F4893" i="2"/>
  <c r="E4893" i="2"/>
  <c r="D4893" i="2"/>
  <c r="C4893" i="2"/>
  <c r="B4893" i="2"/>
  <c r="M4892" i="2"/>
  <c r="L4892" i="2"/>
  <c r="K4892" i="2"/>
  <c r="J4892" i="2"/>
  <c r="I4892" i="2"/>
  <c r="H4892" i="2"/>
  <c r="G4892" i="2"/>
  <c r="F4892" i="2"/>
  <c r="E4892" i="2"/>
  <c r="D4892" i="2"/>
  <c r="C4892" i="2"/>
  <c r="B4892" i="2"/>
  <c r="M4891" i="2"/>
  <c r="L4891" i="2"/>
  <c r="K4891" i="2"/>
  <c r="J4891" i="2"/>
  <c r="I4891" i="2"/>
  <c r="H4891" i="2"/>
  <c r="G4891" i="2"/>
  <c r="F4891" i="2"/>
  <c r="E4891" i="2"/>
  <c r="D4891" i="2"/>
  <c r="C4891" i="2"/>
  <c r="B4891" i="2"/>
  <c r="M4890" i="2"/>
  <c r="L4890" i="2"/>
  <c r="K4890" i="2"/>
  <c r="J4890" i="2"/>
  <c r="I4890" i="2"/>
  <c r="H4890" i="2"/>
  <c r="G4890" i="2"/>
  <c r="F4890" i="2"/>
  <c r="E4890" i="2"/>
  <c r="D4890" i="2"/>
  <c r="C4890" i="2"/>
  <c r="B4890" i="2"/>
  <c r="M4889" i="2"/>
  <c r="L4889" i="2"/>
  <c r="K4889" i="2"/>
  <c r="J4889" i="2"/>
  <c r="I4889" i="2"/>
  <c r="H4889" i="2"/>
  <c r="G4889" i="2"/>
  <c r="F4889" i="2"/>
  <c r="E4889" i="2"/>
  <c r="D4889" i="2"/>
  <c r="C4889" i="2"/>
  <c r="B4889" i="2"/>
  <c r="M4888" i="2"/>
  <c r="L4888" i="2"/>
  <c r="K4888" i="2"/>
  <c r="J4888" i="2"/>
  <c r="I4888" i="2"/>
  <c r="H4888" i="2"/>
  <c r="G4888" i="2"/>
  <c r="F4888" i="2"/>
  <c r="E4888" i="2"/>
  <c r="D4888" i="2"/>
  <c r="C4888" i="2"/>
  <c r="B4888" i="2"/>
  <c r="M4887" i="2"/>
  <c r="L4887" i="2"/>
  <c r="K4887" i="2"/>
  <c r="J4887" i="2"/>
  <c r="I4887" i="2"/>
  <c r="H4887" i="2"/>
  <c r="G4887" i="2"/>
  <c r="F4887" i="2"/>
  <c r="E4887" i="2"/>
  <c r="D4887" i="2"/>
  <c r="C4887" i="2"/>
  <c r="B4887" i="2"/>
  <c r="M4886" i="2"/>
  <c r="L4886" i="2"/>
  <c r="K4886" i="2"/>
  <c r="J4886" i="2"/>
  <c r="I4886" i="2"/>
  <c r="H4886" i="2"/>
  <c r="G4886" i="2"/>
  <c r="F4886" i="2"/>
  <c r="E4886" i="2"/>
  <c r="D4886" i="2"/>
  <c r="C4886" i="2"/>
  <c r="B4886" i="2"/>
  <c r="M4885" i="2"/>
  <c r="L4885" i="2"/>
  <c r="K4885" i="2"/>
  <c r="J4885" i="2"/>
  <c r="I4885" i="2"/>
  <c r="H4885" i="2"/>
  <c r="G4885" i="2"/>
  <c r="F4885" i="2"/>
  <c r="E4885" i="2"/>
  <c r="D4885" i="2"/>
  <c r="C4885" i="2"/>
  <c r="B4885" i="2"/>
  <c r="M4884" i="2"/>
  <c r="L4884" i="2"/>
  <c r="K4884" i="2"/>
  <c r="J4884" i="2"/>
  <c r="I4884" i="2"/>
  <c r="H4884" i="2"/>
  <c r="G4884" i="2"/>
  <c r="F4884" i="2"/>
  <c r="E4884" i="2"/>
  <c r="D4884" i="2"/>
  <c r="C4884" i="2"/>
  <c r="B4884" i="2"/>
  <c r="M4883" i="2"/>
  <c r="L4883" i="2"/>
  <c r="K4883" i="2"/>
  <c r="J4883" i="2"/>
  <c r="I4883" i="2"/>
  <c r="H4883" i="2"/>
  <c r="G4883" i="2"/>
  <c r="F4883" i="2"/>
  <c r="E4883" i="2"/>
  <c r="D4883" i="2"/>
  <c r="C4883" i="2"/>
  <c r="B4883" i="2"/>
  <c r="M4882" i="2"/>
  <c r="L4882" i="2"/>
  <c r="K4882" i="2"/>
  <c r="J4882" i="2"/>
  <c r="I4882" i="2"/>
  <c r="H4882" i="2"/>
  <c r="G4882" i="2"/>
  <c r="F4882" i="2"/>
  <c r="E4882" i="2"/>
  <c r="D4882" i="2"/>
  <c r="C4882" i="2"/>
  <c r="B4882" i="2"/>
  <c r="M4881" i="2"/>
  <c r="L4881" i="2"/>
  <c r="K4881" i="2"/>
  <c r="J4881" i="2"/>
  <c r="I4881" i="2"/>
  <c r="H4881" i="2"/>
  <c r="G4881" i="2"/>
  <c r="F4881" i="2"/>
  <c r="E4881" i="2"/>
  <c r="D4881" i="2"/>
  <c r="C4881" i="2"/>
  <c r="B4881" i="2"/>
  <c r="M4880" i="2"/>
  <c r="L4880" i="2"/>
  <c r="K4880" i="2"/>
  <c r="J4880" i="2"/>
  <c r="I4880" i="2"/>
  <c r="H4880" i="2"/>
  <c r="G4880" i="2"/>
  <c r="F4880" i="2"/>
  <c r="E4880" i="2"/>
  <c r="D4880" i="2"/>
  <c r="C4880" i="2"/>
  <c r="B4880" i="2"/>
  <c r="M4879" i="2"/>
  <c r="L4879" i="2"/>
  <c r="K4879" i="2"/>
  <c r="J4879" i="2"/>
  <c r="I4879" i="2"/>
  <c r="H4879" i="2"/>
  <c r="G4879" i="2"/>
  <c r="F4879" i="2"/>
  <c r="E4879" i="2"/>
  <c r="D4879" i="2"/>
  <c r="C4879" i="2"/>
  <c r="B4879" i="2"/>
  <c r="M4878" i="2"/>
  <c r="L4878" i="2"/>
  <c r="K4878" i="2"/>
  <c r="J4878" i="2"/>
  <c r="I4878" i="2"/>
  <c r="H4878" i="2"/>
  <c r="G4878" i="2"/>
  <c r="F4878" i="2"/>
  <c r="E4878" i="2"/>
  <c r="D4878" i="2"/>
  <c r="C4878" i="2"/>
  <c r="B4878" i="2"/>
  <c r="M4877" i="2"/>
  <c r="L4877" i="2"/>
  <c r="K4877" i="2"/>
  <c r="J4877" i="2"/>
  <c r="I4877" i="2"/>
  <c r="H4877" i="2"/>
  <c r="G4877" i="2"/>
  <c r="F4877" i="2"/>
  <c r="E4877" i="2"/>
  <c r="D4877" i="2"/>
  <c r="C4877" i="2"/>
  <c r="B4877" i="2"/>
  <c r="M4876" i="2"/>
  <c r="L4876" i="2"/>
  <c r="K4876" i="2"/>
  <c r="J4876" i="2"/>
  <c r="I4876" i="2"/>
  <c r="H4876" i="2"/>
  <c r="G4876" i="2"/>
  <c r="F4876" i="2"/>
  <c r="E4876" i="2"/>
  <c r="D4876" i="2"/>
  <c r="C4876" i="2"/>
  <c r="B4876" i="2"/>
  <c r="M4875" i="2"/>
  <c r="L4875" i="2"/>
  <c r="K4875" i="2"/>
  <c r="J4875" i="2"/>
  <c r="I4875" i="2"/>
  <c r="H4875" i="2"/>
  <c r="G4875" i="2"/>
  <c r="F4875" i="2"/>
  <c r="E4875" i="2"/>
  <c r="D4875" i="2"/>
  <c r="C4875" i="2"/>
  <c r="B4875" i="2"/>
  <c r="M4874" i="2"/>
  <c r="L4874" i="2"/>
  <c r="K4874" i="2"/>
  <c r="J4874" i="2"/>
  <c r="I4874" i="2"/>
  <c r="H4874" i="2"/>
  <c r="G4874" i="2"/>
  <c r="F4874" i="2"/>
  <c r="E4874" i="2"/>
  <c r="D4874" i="2"/>
  <c r="C4874" i="2"/>
  <c r="B4874" i="2"/>
  <c r="M4873" i="2"/>
  <c r="L4873" i="2"/>
  <c r="K4873" i="2"/>
  <c r="J4873" i="2"/>
  <c r="I4873" i="2"/>
  <c r="H4873" i="2"/>
  <c r="G4873" i="2"/>
  <c r="F4873" i="2"/>
  <c r="E4873" i="2"/>
  <c r="D4873" i="2"/>
  <c r="C4873" i="2"/>
  <c r="B4873" i="2"/>
  <c r="M4872" i="2"/>
  <c r="L4872" i="2"/>
  <c r="K4872" i="2"/>
  <c r="J4872" i="2"/>
  <c r="I4872" i="2"/>
  <c r="H4872" i="2"/>
  <c r="G4872" i="2"/>
  <c r="F4872" i="2"/>
  <c r="E4872" i="2"/>
  <c r="D4872" i="2"/>
  <c r="C4872" i="2"/>
  <c r="B4872" i="2"/>
  <c r="M4871" i="2"/>
  <c r="L4871" i="2"/>
  <c r="K4871" i="2"/>
  <c r="J4871" i="2"/>
  <c r="I4871" i="2"/>
  <c r="H4871" i="2"/>
  <c r="G4871" i="2"/>
  <c r="F4871" i="2"/>
  <c r="E4871" i="2"/>
  <c r="D4871" i="2"/>
  <c r="C4871" i="2"/>
  <c r="B4871" i="2"/>
  <c r="M4870" i="2"/>
  <c r="L4870" i="2"/>
  <c r="K4870" i="2"/>
  <c r="J4870" i="2"/>
  <c r="I4870" i="2"/>
  <c r="H4870" i="2"/>
  <c r="G4870" i="2"/>
  <c r="F4870" i="2"/>
  <c r="E4870" i="2"/>
  <c r="D4870" i="2"/>
  <c r="C4870" i="2"/>
  <c r="B4870" i="2"/>
  <c r="M4869" i="2"/>
  <c r="L4869" i="2"/>
  <c r="K4869" i="2"/>
  <c r="J4869" i="2"/>
  <c r="I4869" i="2"/>
  <c r="H4869" i="2"/>
  <c r="G4869" i="2"/>
  <c r="F4869" i="2"/>
  <c r="E4869" i="2"/>
  <c r="D4869" i="2"/>
  <c r="C4869" i="2"/>
  <c r="B4869" i="2"/>
  <c r="M4868" i="2"/>
  <c r="L4868" i="2"/>
  <c r="K4868" i="2"/>
  <c r="J4868" i="2"/>
  <c r="I4868" i="2"/>
  <c r="H4868" i="2"/>
  <c r="G4868" i="2"/>
  <c r="F4868" i="2"/>
  <c r="E4868" i="2"/>
  <c r="D4868" i="2"/>
  <c r="C4868" i="2"/>
  <c r="B4868" i="2"/>
  <c r="M4867" i="2"/>
  <c r="L4867" i="2"/>
  <c r="K4867" i="2"/>
  <c r="J4867" i="2"/>
  <c r="I4867" i="2"/>
  <c r="H4867" i="2"/>
  <c r="G4867" i="2"/>
  <c r="F4867" i="2"/>
  <c r="E4867" i="2"/>
  <c r="D4867" i="2"/>
  <c r="C4867" i="2"/>
  <c r="B4867" i="2"/>
  <c r="M4866" i="2"/>
  <c r="L4866" i="2"/>
  <c r="K4866" i="2"/>
  <c r="J4866" i="2"/>
  <c r="I4866" i="2"/>
  <c r="H4866" i="2"/>
  <c r="G4866" i="2"/>
  <c r="F4866" i="2"/>
  <c r="E4866" i="2"/>
  <c r="D4866" i="2"/>
  <c r="C4866" i="2"/>
  <c r="B4866" i="2"/>
  <c r="M4865" i="2"/>
  <c r="L4865" i="2"/>
  <c r="K4865" i="2"/>
  <c r="J4865" i="2"/>
  <c r="I4865" i="2"/>
  <c r="H4865" i="2"/>
  <c r="G4865" i="2"/>
  <c r="F4865" i="2"/>
  <c r="E4865" i="2"/>
  <c r="D4865" i="2"/>
  <c r="C4865" i="2"/>
  <c r="B4865" i="2"/>
  <c r="M4864" i="2"/>
  <c r="L4864" i="2"/>
  <c r="K4864" i="2"/>
  <c r="J4864" i="2"/>
  <c r="I4864" i="2"/>
  <c r="H4864" i="2"/>
  <c r="G4864" i="2"/>
  <c r="F4864" i="2"/>
  <c r="E4864" i="2"/>
  <c r="D4864" i="2"/>
  <c r="C4864" i="2"/>
  <c r="B4864" i="2"/>
  <c r="M4863" i="2"/>
  <c r="L4863" i="2"/>
  <c r="K4863" i="2"/>
  <c r="J4863" i="2"/>
  <c r="I4863" i="2"/>
  <c r="H4863" i="2"/>
  <c r="G4863" i="2"/>
  <c r="F4863" i="2"/>
  <c r="E4863" i="2"/>
  <c r="D4863" i="2"/>
  <c r="C4863" i="2"/>
  <c r="B4863" i="2"/>
  <c r="M4862" i="2"/>
  <c r="L4862" i="2"/>
  <c r="K4862" i="2"/>
  <c r="J4862" i="2"/>
  <c r="I4862" i="2"/>
  <c r="H4862" i="2"/>
  <c r="G4862" i="2"/>
  <c r="F4862" i="2"/>
  <c r="E4862" i="2"/>
  <c r="D4862" i="2"/>
  <c r="C4862" i="2"/>
  <c r="B4862" i="2"/>
  <c r="M4861" i="2"/>
  <c r="L4861" i="2"/>
  <c r="K4861" i="2"/>
  <c r="J4861" i="2"/>
  <c r="I4861" i="2"/>
  <c r="H4861" i="2"/>
  <c r="G4861" i="2"/>
  <c r="F4861" i="2"/>
  <c r="E4861" i="2"/>
  <c r="D4861" i="2"/>
  <c r="C4861" i="2"/>
  <c r="B4861" i="2"/>
  <c r="M4860" i="2"/>
  <c r="L4860" i="2"/>
  <c r="K4860" i="2"/>
  <c r="J4860" i="2"/>
  <c r="I4860" i="2"/>
  <c r="H4860" i="2"/>
  <c r="G4860" i="2"/>
  <c r="F4860" i="2"/>
  <c r="E4860" i="2"/>
  <c r="D4860" i="2"/>
  <c r="C4860" i="2"/>
  <c r="B4860" i="2"/>
  <c r="M4859" i="2"/>
  <c r="L4859" i="2"/>
  <c r="K4859" i="2"/>
  <c r="J4859" i="2"/>
  <c r="I4859" i="2"/>
  <c r="H4859" i="2"/>
  <c r="G4859" i="2"/>
  <c r="F4859" i="2"/>
  <c r="E4859" i="2"/>
  <c r="D4859" i="2"/>
  <c r="C4859" i="2"/>
  <c r="B4859" i="2"/>
  <c r="M4858" i="2"/>
  <c r="L4858" i="2"/>
  <c r="K4858" i="2"/>
  <c r="J4858" i="2"/>
  <c r="I4858" i="2"/>
  <c r="H4858" i="2"/>
  <c r="G4858" i="2"/>
  <c r="F4858" i="2"/>
  <c r="E4858" i="2"/>
  <c r="D4858" i="2"/>
  <c r="C4858" i="2"/>
  <c r="B4858" i="2"/>
  <c r="M4857" i="2"/>
  <c r="L4857" i="2"/>
  <c r="K4857" i="2"/>
  <c r="J4857" i="2"/>
  <c r="I4857" i="2"/>
  <c r="H4857" i="2"/>
  <c r="G4857" i="2"/>
  <c r="F4857" i="2"/>
  <c r="E4857" i="2"/>
  <c r="D4857" i="2"/>
  <c r="C4857" i="2"/>
  <c r="B4857" i="2"/>
  <c r="M4856" i="2"/>
  <c r="L4856" i="2"/>
  <c r="K4856" i="2"/>
  <c r="J4856" i="2"/>
  <c r="I4856" i="2"/>
  <c r="H4856" i="2"/>
  <c r="G4856" i="2"/>
  <c r="F4856" i="2"/>
  <c r="E4856" i="2"/>
  <c r="D4856" i="2"/>
  <c r="C4856" i="2"/>
  <c r="B4856" i="2"/>
  <c r="M4855" i="2"/>
  <c r="L4855" i="2"/>
  <c r="K4855" i="2"/>
  <c r="J4855" i="2"/>
  <c r="I4855" i="2"/>
  <c r="H4855" i="2"/>
  <c r="G4855" i="2"/>
  <c r="F4855" i="2"/>
  <c r="E4855" i="2"/>
  <c r="D4855" i="2"/>
  <c r="C4855" i="2"/>
  <c r="B4855" i="2"/>
  <c r="M4854" i="2"/>
  <c r="L4854" i="2"/>
  <c r="K4854" i="2"/>
  <c r="J4854" i="2"/>
  <c r="I4854" i="2"/>
  <c r="H4854" i="2"/>
  <c r="G4854" i="2"/>
  <c r="F4854" i="2"/>
  <c r="E4854" i="2"/>
  <c r="D4854" i="2"/>
  <c r="C4854" i="2"/>
  <c r="B4854" i="2"/>
  <c r="M4853" i="2"/>
  <c r="L4853" i="2"/>
  <c r="K4853" i="2"/>
  <c r="J4853" i="2"/>
  <c r="I4853" i="2"/>
  <c r="H4853" i="2"/>
  <c r="G4853" i="2"/>
  <c r="F4853" i="2"/>
  <c r="E4853" i="2"/>
  <c r="D4853" i="2"/>
  <c r="C4853" i="2"/>
  <c r="B4853" i="2"/>
  <c r="M4852" i="2"/>
  <c r="L4852" i="2"/>
  <c r="K4852" i="2"/>
  <c r="J4852" i="2"/>
  <c r="I4852" i="2"/>
  <c r="H4852" i="2"/>
  <c r="G4852" i="2"/>
  <c r="F4852" i="2"/>
  <c r="E4852" i="2"/>
  <c r="D4852" i="2"/>
  <c r="C4852" i="2"/>
  <c r="B4852" i="2"/>
  <c r="M4851" i="2"/>
  <c r="L4851" i="2"/>
  <c r="K4851" i="2"/>
  <c r="J4851" i="2"/>
  <c r="I4851" i="2"/>
  <c r="H4851" i="2"/>
  <c r="G4851" i="2"/>
  <c r="F4851" i="2"/>
  <c r="E4851" i="2"/>
  <c r="D4851" i="2"/>
  <c r="C4851" i="2"/>
  <c r="B4851" i="2"/>
  <c r="M4850" i="2"/>
  <c r="L4850" i="2"/>
  <c r="K4850" i="2"/>
  <c r="J4850" i="2"/>
  <c r="I4850" i="2"/>
  <c r="H4850" i="2"/>
  <c r="G4850" i="2"/>
  <c r="F4850" i="2"/>
  <c r="E4850" i="2"/>
  <c r="D4850" i="2"/>
  <c r="C4850" i="2"/>
  <c r="B4850" i="2"/>
  <c r="M4849" i="2"/>
  <c r="L4849" i="2"/>
  <c r="K4849" i="2"/>
  <c r="J4849" i="2"/>
  <c r="I4849" i="2"/>
  <c r="H4849" i="2"/>
  <c r="G4849" i="2"/>
  <c r="F4849" i="2"/>
  <c r="E4849" i="2"/>
  <c r="D4849" i="2"/>
  <c r="C4849" i="2"/>
  <c r="B4849" i="2"/>
  <c r="M4848" i="2"/>
  <c r="L4848" i="2"/>
  <c r="K4848" i="2"/>
  <c r="J4848" i="2"/>
  <c r="I4848" i="2"/>
  <c r="H4848" i="2"/>
  <c r="G4848" i="2"/>
  <c r="F4848" i="2"/>
  <c r="E4848" i="2"/>
  <c r="D4848" i="2"/>
  <c r="C4848" i="2"/>
  <c r="B4848" i="2"/>
  <c r="M4847" i="2"/>
  <c r="L4847" i="2"/>
  <c r="K4847" i="2"/>
  <c r="J4847" i="2"/>
  <c r="I4847" i="2"/>
  <c r="H4847" i="2"/>
  <c r="G4847" i="2"/>
  <c r="F4847" i="2"/>
  <c r="E4847" i="2"/>
  <c r="D4847" i="2"/>
  <c r="C4847" i="2"/>
  <c r="B4847" i="2"/>
  <c r="M4846" i="2"/>
  <c r="L4846" i="2"/>
  <c r="K4846" i="2"/>
  <c r="J4846" i="2"/>
  <c r="I4846" i="2"/>
  <c r="H4846" i="2"/>
  <c r="G4846" i="2"/>
  <c r="F4846" i="2"/>
  <c r="E4846" i="2"/>
  <c r="D4846" i="2"/>
  <c r="C4846" i="2"/>
  <c r="B4846" i="2"/>
  <c r="M4845" i="2"/>
  <c r="L4845" i="2"/>
  <c r="K4845" i="2"/>
  <c r="J4845" i="2"/>
  <c r="I4845" i="2"/>
  <c r="H4845" i="2"/>
  <c r="G4845" i="2"/>
  <c r="F4845" i="2"/>
  <c r="E4845" i="2"/>
  <c r="D4845" i="2"/>
  <c r="C4845" i="2"/>
  <c r="B4845" i="2"/>
  <c r="M4844" i="2"/>
  <c r="L4844" i="2"/>
  <c r="K4844" i="2"/>
  <c r="J4844" i="2"/>
  <c r="I4844" i="2"/>
  <c r="H4844" i="2"/>
  <c r="G4844" i="2"/>
  <c r="F4844" i="2"/>
  <c r="E4844" i="2"/>
  <c r="D4844" i="2"/>
  <c r="C4844" i="2"/>
  <c r="B4844" i="2"/>
  <c r="M4843" i="2"/>
  <c r="L4843" i="2"/>
  <c r="K4843" i="2"/>
  <c r="J4843" i="2"/>
  <c r="I4843" i="2"/>
  <c r="H4843" i="2"/>
  <c r="G4843" i="2"/>
  <c r="F4843" i="2"/>
  <c r="E4843" i="2"/>
  <c r="D4843" i="2"/>
  <c r="C4843" i="2"/>
  <c r="B4843" i="2"/>
  <c r="M4842" i="2"/>
  <c r="L4842" i="2"/>
  <c r="K4842" i="2"/>
  <c r="J4842" i="2"/>
  <c r="I4842" i="2"/>
  <c r="H4842" i="2"/>
  <c r="G4842" i="2"/>
  <c r="F4842" i="2"/>
  <c r="E4842" i="2"/>
  <c r="D4842" i="2"/>
  <c r="C4842" i="2"/>
  <c r="B4842" i="2"/>
  <c r="M4841" i="2"/>
  <c r="L4841" i="2"/>
  <c r="K4841" i="2"/>
  <c r="J4841" i="2"/>
  <c r="I4841" i="2"/>
  <c r="H4841" i="2"/>
  <c r="G4841" i="2"/>
  <c r="F4841" i="2"/>
  <c r="E4841" i="2"/>
  <c r="D4841" i="2"/>
  <c r="C4841" i="2"/>
  <c r="B4841" i="2"/>
  <c r="M4840" i="2"/>
  <c r="L4840" i="2"/>
  <c r="K4840" i="2"/>
  <c r="J4840" i="2"/>
  <c r="I4840" i="2"/>
  <c r="H4840" i="2"/>
  <c r="G4840" i="2"/>
  <c r="F4840" i="2"/>
  <c r="E4840" i="2"/>
  <c r="D4840" i="2"/>
  <c r="C4840" i="2"/>
  <c r="B4840" i="2"/>
  <c r="M4839" i="2"/>
  <c r="L4839" i="2"/>
  <c r="K4839" i="2"/>
  <c r="J4839" i="2"/>
  <c r="I4839" i="2"/>
  <c r="H4839" i="2"/>
  <c r="G4839" i="2"/>
  <c r="F4839" i="2"/>
  <c r="E4839" i="2"/>
  <c r="D4839" i="2"/>
  <c r="C4839" i="2"/>
  <c r="B4839" i="2"/>
  <c r="M4838" i="2"/>
  <c r="L4838" i="2"/>
  <c r="K4838" i="2"/>
  <c r="J4838" i="2"/>
  <c r="I4838" i="2"/>
  <c r="H4838" i="2"/>
  <c r="G4838" i="2"/>
  <c r="F4838" i="2"/>
  <c r="E4838" i="2"/>
  <c r="D4838" i="2"/>
  <c r="C4838" i="2"/>
  <c r="B4838" i="2"/>
  <c r="M4837" i="2"/>
  <c r="L4837" i="2"/>
  <c r="K4837" i="2"/>
  <c r="J4837" i="2"/>
  <c r="I4837" i="2"/>
  <c r="H4837" i="2"/>
  <c r="G4837" i="2"/>
  <c r="F4837" i="2"/>
  <c r="E4837" i="2"/>
  <c r="D4837" i="2"/>
  <c r="C4837" i="2"/>
  <c r="B4837" i="2"/>
  <c r="M4836" i="2"/>
  <c r="L4836" i="2"/>
  <c r="K4836" i="2"/>
  <c r="J4836" i="2"/>
  <c r="I4836" i="2"/>
  <c r="H4836" i="2"/>
  <c r="G4836" i="2"/>
  <c r="F4836" i="2"/>
  <c r="E4836" i="2"/>
  <c r="D4836" i="2"/>
  <c r="C4836" i="2"/>
  <c r="B4836" i="2"/>
  <c r="M4835" i="2"/>
  <c r="L4835" i="2"/>
  <c r="K4835" i="2"/>
  <c r="J4835" i="2"/>
  <c r="I4835" i="2"/>
  <c r="H4835" i="2"/>
  <c r="G4835" i="2"/>
  <c r="F4835" i="2"/>
  <c r="E4835" i="2"/>
  <c r="D4835" i="2"/>
  <c r="C4835" i="2"/>
  <c r="B4835" i="2"/>
  <c r="M4834" i="2"/>
  <c r="L4834" i="2"/>
  <c r="K4834" i="2"/>
  <c r="J4834" i="2"/>
  <c r="I4834" i="2"/>
  <c r="H4834" i="2"/>
  <c r="G4834" i="2"/>
  <c r="F4834" i="2"/>
  <c r="E4834" i="2"/>
  <c r="D4834" i="2"/>
  <c r="C4834" i="2"/>
  <c r="B4834" i="2"/>
  <c r="M4833" i="2"/>
  <c r="L4833" i="2"/>
  <c r="K4833" i="2"/>
  <c r="J4833" i="2"/>
  <c r="I4833" i="2"/>
  <c r="H4833" i="2"/>
  <c r="G4833" i="2"/>
  <c r="F4833" i="2"/>
  <c r="E4833" i="2"/>
  <c r="D4833" i="2"/>
  <c r="C4833" i="2"/>
  <c r="B4833" i="2"/>
  <c r="M4832" i="2"/>
  <c r="L4832" i="2"/>
  <c r="K4832" i="2"/>
  <c r="J4832" i="2"/>
  <c r="I4832" i="2"/>
  <c r="H4832" i="2"/>
  <c r="G4832" i="2"/>
  <c r="F4832" i="2"/>
  <c r="E4832" i="2"/>
  <c r="D4832" i="2"/>
  <c r="C4832" i="2"/>
  <c r="B4832" i="2"/>
  <c r="M4831" i="2"/>
  <c r="L4831" i="2"/>
  <c r="K4831" i="2"/>
  <c r="J4831" i="2"/>
  <c r="I4831" i="2"/>
  <c r="H4831" i="2"/>
  <c r="G4831" i="2"/>
  <c r="F4831" i="2"/>
  <c r="E4831" i="2"/>
  <c r="D4831" i="2"/>
  <c r="C4831" i="2"/>
  <c r="B4831" i="2"/>
  <c r="M4830" i="2"/>
  <c r="L4830" i="2"/>
  <c r="K4830" i="2"/>
  <c r="J4830" i="2"/>
  <c r="I4830" i="2"/>
  <c r="H4830" i="2"/>
  <c r="G4830" i="2"/>
  <c r="F4830" i="2"/>
  <c r="E4830" i="2"/>
  <c r="D4830" i="2"/>
  <c r="C4830" i="2"/>
  <c r="B4830" i="2"/>
  <c r="M4829" i="2"/>
  <c r="L4829" i="2"/>
  <c r="K4829" i="2"/>
  <c r="J4829" i="2"/>
  <c r="I4829" i="2"/>
  <c r="H4829" i="2"/>
  <c r="G4829" i="2"/>
  <c r="F4829" i="2"/>
  <c r="E4829" i="2"/>
  <c r="D4829" i="2"/>
  <c r="C4829" i="2"/>
  <c r="B4829" i="2"/>
  <c r="M4828" i="2"/>
  <c r="L4828" i="2"/>
  <c r="K4828" i="2"/>
  <c r="J4828" i="2"/>
  <c r="I4828" i="2"/>
  <c r="H4828" i="2"/>
  <c r="G4828" i="2"/>
  <c r="F4828" i="2"/>
  <c r="E4828" i="2"/>
  <c r="D4828" i="2"/>
  <c r="C4828" i="2"/>
  <c r="B4828" i="2"/>
  <c r="M4827" i="2"/>
  <c r="L4827" i="2"/>
  <c r="K4827" i="2"/>
  <c r="J4827" i="2"/>
  <c r="I4827" i="2"/>
  <c r="H4827" i="2"/>
  <c r="G4827" i="2"/>
  <c r="F4827" i="2"/>
  <c r="E4827" i="2"/>
  <c r="D4827" i="2"/>
  <c r="C4827" i="2"/>
  <c r="B4827" i="2"/>
  <c r="M4826" i="2"/>
  <c r="L4826" i="2"/>
  <c r="K4826" i="2"/>
  <c r="J4826" i="2"/>
  <c r="I4826" i="2"/>
  <c r="H4826" i="2"/>
  <c r="G4826" i="2"/>
  <c r="F4826" i="2"/>
  <c r="E4826" i="2"/>
  <c r="D4826" i="2"/>
  <c r="C4826" i="2"/>
  <c r="B4826" i="2"/>
  <c r="M4825" i="2"/>
  <c r="L4825" i="2"/>
  <c r="K4825" i="2"/>
  <c r="J4825" i="2"/>
  <c r="I4825" i="2"/>
  <c r="H4825" i="2"/>
  <c r="G4825" i="2"/>
  <c r="F4825" i="2"/>
  <c r="E4825" i="2"/>
  <c r="D4825" i="2"/>
  <c r="C4825" i="2"/>
  <c r="B4825" i="2"/>
  <c r="M4824" i="2"/>
  <c r="L4824" i="2"/>
  <c r="K4824" i="2"/>
  <c r="J4824" i="2"/>
  <c r="I4824" i="2"/>
  <c r="H4824" i="2"/>
  <c r="G4824" i="2"/>
  <c r="F4824" i="2"/>
  <c r="E4824" i="2"/>
  <c r="D4824" i="2"/>
  <c r="C4824" i="2"/>
  <c r="B4824" i="2"/>
  <c r="M4823" i="2"/>
  <c r="L4823" i="2"/>
  <c r="K4823" i="2"/>
  <c r="J4823" i="2"/>
  <c r="I4823" i="2"/>
  <c r="H4823" i="2"/>
  <c r="G4823" i="2"/>
  <c r="F4823" i="2"/>
  <c r="E4823" i="2"/>
  <c r="D4823" i="2"/>
  <c r="C4823" i="2"/>
  <c r="B4823" i="2"/>
  <c r="M4822" i="2"/>
  <c r="L4822" i="2"/>
  <c r="K4822" i="2"/>
  <c r="J4822" i="2"/>
  <c r="I4822" i="2"/>
  <c r="H4822" i="2"/>
  <c r="G4822" i="2"/>
  <c r="F4822" i="2"/>
  <c r="E4822" i="2"/>
  <c r="D4822" i="2"/>
  <c r="C4822" i="2"/>
  <c r="B4822" i="2"/>
  <c r="M4821" i="2"/>
  <c r="L4821" i="2"/>
  <c r="K4821" i="2"/>
  <c r="J4821" i="2"/>
  <c r="I4821" i="2"/>
  <c r="H4821" i="2"/>
  <c r="G4821" i="2"/>
  <c r="F4821" i="2"/>
  <c r="E4821" i="2"/>
  <c r="D4821" i="2"/>
  <c r="C4821" i="2"/>
  <c r="B4821" i="2"/>
  <c r="M4820" i="2"/>
  <c r="L4820" i="2"/>
  <c r="K4820" i="2"/>
  <c r="J4820" i="2"/>
  <c r="I4820" i="2"/>
  <c r="H4820" i="2"/>
  <c r="G4820" i="2"/>
  <c r="F4820" i="2"/>
  <c r="E4820" i="2"/>
  <c r="D4820" i="2"/>
  <c r="C4820" i="2"/>
  <c r="B4820" i="2"/>
  <c r="M4819" i="2"/>
  <c r="L4819" i="2"/>
  <c r="K4819" i="2"/>
  <c r="J4819" i="2"/>
  <c r="I4819" i="2"/>
  <c r="H4819" i="2"/>
  <c r="G4819" i="2"/>
  <c r="F4819" i="2"/>
  <c r="E4819" i="2"/>
  <c r="D4819" i="2"/>
  <c r="C4819" i="2"/>
  <c r="B4819" i="2"/>
  <c r="M4818" i="2"/>
  <c r="L4818" i="2"/>
  <c r="K4818" i="2"/>
  <c r="J4818" i="2"/>
  <c r="I4818" i="2"/>
  <c r="H4818" i="2"/>
  <c r="G4818" i="2"/>
  <c r="F4818" i="2"/>
  <c r="E4818" i="2"/>
  <c r="D4818" i="2"/>
  <c r="C4818" i="2"/>
  <c r="B4818" i="2"/>
  <c r="M4817" i="2"/>
  <c r="L4817" i="2"/>
  <c r="K4817" i="2"/>
  <c r="J4817" i="2"/>
  <c r="I4817" i="2"/>
  <c r="H4817" i="2"/>
  <c r="G4817" i="2"/>
  <c r="F4817" i="2"/>
  <c r="E4817" i="2"/>
  <c r="D4817" i="2"/>
  <c r="C4817" i="2"/>
  <c r="B4817" i="2"/>
  <c r="M4816" i="2"/>
  <c r="L4816" i="2"/>
  <c r="K4816" i="2"/>
  <c r="J4816" i="2"/>
  <c r="I4816" i="2"/>
  <c r="H4816" i="2"/>
  <c r="G4816" i="2"/>
  <c r="F4816" i="2"/>
  <c r="E4816" i="2"/>
  <c r="D4816" i="2"/>
  <c r="C4816" i="2"/>
  <c r="B4816" i="2"/>
  <c r="M4815" i="2"/>
  <c r="L4815" i="2"/>
  <c r="K4815" i="2"/>
  <c r="J4815" i="2"/>
  <c r="I4815" i="2"/>
  <c r="H4815" i="2"/>
  <c r="G4815" i="2"/>
  <c r="F4815" i="2"/>
  <c r="E4815" i="2"/>
  <c r="D4815" i="2"/>
  <c r="C4815" i="2"/>
  <c r="B4815" i="2"/>
  <c r="M4814" i="2"/>
  <c r="L4814" i="2"/>
  <c r="K4814" i="2"/>
  <c r="J4814" i="2"/>
  <c r="I4814" i="2"/>
  <c r="H4814" i="2"/>
  <c r="G4814" i="2"/>
  <c r="F4814" i="2"/>
  <c r="E4814" i="2"/>
  <c r="D4814" i="2"/>
  <c r="C4814" i="2"/>
  <c r="B4814" i="2"/>
  <c r="M4813" i="2"/>
  <c r="L4813" i="2"/>
  <c r="K4813" i="2"/>
  <c r="J4813" i="2"/>
  <c r="I4813" i="2"/>
  <c r="H4813" i="2"/>
  <c r="G4813" i="2"/>
  <c r="F4813" i="2"/>
  <c r="E4813" i="2"/>
  <c r="D4813" i="2"/>
  <c r="C4813" i="2"/>
  <c r="B4813" i="2"/>
  <c r="M4812" i="2"/>
  <c r="L4812" i="2"/>
  <c r="K4812" i="2"/>
  <c r="J4812" i="2"/>
  <c r="I4812" i="2"/>
  <c r="H4812" i="2"/>
  <c r="G4812" i="2"/>
  <c r="F4812" i="2"/>
  <c r="E4812" i="2"/>
  <c r="D4812" i="2"/>
  <c r="C4812" i="2"/>
  <c r="B4812" i="2"/>
  <c r="M4811" i="2"/>
  <c r="L4811" i="2"/>
  <c r="K4811" i="2"/>
  <c r="J4811" i="2"/>
  <c r="I4811" i="2"/>
  <c r="H4811" i="2"/>
  <c r="G4811" i="2"/>
  <c r="F4811" i="2"/>
  <c r="E4811" i="2"/>
  <c r="D4811" i="2"/>
  <c r="C4811" i="2"/>
  <c r="B4811" i="2"/>
  <c r="M4810" i="2"/>
  <c r="L4810" i="2"/>
  <c r="K4810" i="2"/>
  <c r="J4810" i="2"/>
  <c r="I4810" i="2"/>
  <c r="H4810" i="2"/>
  <c r="G4810" i="2"/>
  <c r="F4810" i="2"/>
  <c r="E4810" i="2"/>
  <c r="D4810" i="2"/>
  <c r="C4810" i="2"/>
  <c r="B4810" i="2"/>
  <c r="M4809" i="2"/>
  <c r="L4809" i="2"/>
  <c r="K4809" i="2"/>
  <c r="J4809" i="2"/>
  <c r="I4809" i="2"/>
  <c r="H4809" i="2"/>
  <c r="G4809" i="2"/>
  <c r="F4809" i="2"/>
  <c r="E4809" i="2"/>
  <c r="D4809" i="2"/>
  <c r="C4809" i="2"/>
  <c r="B4809" i="2"/>
  <c r="M4808" i="2"/>
  <c r="L4808" i="2"/>
  <c r="K4808" i="2"/>
  <c r="J4808" i="2"/>
  <c r="I4808" i="2"/>
  <c r="H4808" i="2"/>
  <c r="G4808" i="2"/>
  <c r="F4808" i="2"/>
  <c r="E4808" i="2"/>
  <c r="D4808" i="2"/>
  <c r="C4808" i="2"/>
  <c r="B4808" i="2"/>
  <c r="M4807" i="2"/>
  <c r="L4807" i="2"/>
  <c r="K4807" i="2"/>
  <c r="J4807" i="2"/>
  <c r="I4807" i="2"/>
  <c r="H4807" i="2"/>
  <c r="G4807" i="2"/>
  <c r="F4807" i="2"/>
  <c r="E4807" i="2"/>
  <c r="D4807" i="2"/>
  <c r="C4807" i="2"/>
  <c r="B4807" i="2"/>
  <c r="M4806" i="2"/>
  <c r="L4806" i="2"/>
  <c r="K4806" i="2"/>
  <c r="J4806" i="2"/>
  <c r="I4806" i="2"/>
  <c r="H4806" i="2"/>
  <c r="G4806" i="2"/>
  <c r="F4806" i="2"/>
  <c r="E4806" i="2"/>
  <c r="D4806" i="2"/>
  <c r="C4806" i="2"/>
  <c r="B4806" i="2"/>
  <c r="M4805" i="2"/>
  <c r="L4805" i="2"/>
  <c r="K4805" i="2"/>
  <c r="J4805" i="2"/>
  <c r="I4805" i="2"/>
  <c r="H4805" i="2"/>
  <c r="G4805" i="2"/>
  <c r="F4805" i="2"/>
  <c r="E4805" i="2"/>
  <c r="D4805" i="2"/>
  <c r="C4805" i="2"/>
  <c r="B4805" i="2"/>
  <c r="M4804" i="2"/>
  <c r="L4804" i="2"/>
  <c r="K4804" i="2"/>
  <c r="J4804" i="2"/>
  <c r="I4804" i="2"/>
  <c r="H4804" i="2"/>
  <c r="G4804" i="2"/>
  <c r="F4804" i="2"/>
  <c r="E4804" i="2"/>
  <c r="D4804" i="2"/>
  <c r="C4804" i="2"/>
  <c r="B4804" i="2"/>
  <c r="M4803" i="2"/>
  <c r="L4803" i="2"/>
  <c r="K4803" i="2"/>
  <c r="J4803" i="2"/>
  <c r="I4803" i="2"/>
  <c r="H4803" i="2"/>
  <c r="G4803" i="2"/>
  <c r="F4803" i="2"/>
  <c r="E4803" i="2"/>
  <c r="D4803" i="2"/>
  <c r="C4803" i="2"/>
  <c r="B4803" i="2"/>
  <c r="M4802" i="2"/>
  <c r="L4802" i="2"/>
  <c r="K4802" i="2"/>
  <c r="J4802" i="2"/>
  <c r="I4802" i="2"/>
  <c r="H4802" i="2"/>
  <c r="G4802" i="2"/>
  <c r="F4802" i="2"/>
  <c r="E4802" i="2"/>
  <c r="D4802" i="2"/>
  <c r="C4802" i="2"/>
  <c r="B4802" i="2"/>
  <c r="M4801" i="2"/>
  <c r="L4801" i="2"/>
  <c r="K4801" i="2"/>
  <c r="J4801" i="2"/>
  <c r="I4801" i="2"/>
  <c r="H4801" i="2"/>
  <c r="G4801" i="2"/>
  <c r="F4801" i="2"/>
  <c r="E4801" i="2"/>
  <c r="D4801" i="2"/>
  <c r="C4801" i="2"/>
  <c r="B4801" i="2"/>
  <c r="M4800" i="2"/>
  <c r="L4800" i="2"/>
  <c r="K4800" i="2"/>
  <c r="J4800" i="2"/>
  <c r="I4800" i="2"/>
  <c r="H4800" i="2"/>
  <c r="G4800" i="2"/>
  <c r="F4800" i="2"/>
  <c r="E4800" i="2"/>
  <c r="D4800" i="2"/>
  <c r="C4800" i="2"/>
  <c r="B4800" i="2"/>
  <c r="M4799" i="2"/>
  <c r="L4799" i="2"/>
  <c r="K4799" i="2"/>
  <c r="J4799" i="2"/>
  <c r="I4799" i="2"/>
  <c r="H4799" i="2"/>
  <c r="G4799" i="2"/>
  <c r="F4799" i="2"/>
  <c r="E4799" i="2"/>
  <c r="D4799" i="2"/>
  <c r="C4799" i="2"/>
  <c r="B4799" i="2"/>
  <c r="M4798" i="2"/>
  <c r="L4798" i="2"/>
  <c r="K4798" i="2"/>
  <c r="J4798" i="2"/>
  <c r="I4798" i="2"/>
  <c r="H4798" i="2"/>
  <c r="G4798" i="2"/>
  <c r="F4798" i="2"/>
  <c r="E4798" i="2"/>
  <c r="D4798" i="2"/>
  <c r="C4798" i="2"/>
  <c r="B4798" i="2"/>
  <c r="M4797" i="2"/>
  <c r="L4797" i="2"/>
  <c r="K4797" i="2"/>
  <c r="J4797" i="2"/>
  <c r="I4797" i="2"/>
  <c r="H4797" i="2"/>
  <c r="G4797" i="2"/>
  <c r="F4797" i="2"/>
  <c r="E4797" i="2"/>
  <c r="D4797" i="2"/>
  <c r="C4797" i="2"/>
  <c r="B4797" i="2"/>
  <c r="M4796" i="2"/>
  <c r="L4796" i="2"/>
  <c r="K4796" i="2"/>
  <c r="J4796" i="2"/>
  <c r="I4796" i="2"/>
  <c r="H4796" i="2"/>
  <c r="G4796" i="2"/>
  <c r="F4796" i="2"/>
  <c r="E4796" i="2"/>
  <c r="D4796" i="2"/>
  <c r="C4796" i="2"/>
  <c r="B4796" i="2"/>
  <c r="M4795" i="2"/>
  <c r="L4795" i="2"/>
  <c r="K4795" i="2"/>
  <c r="J4795" i="2"/>
  <c r="I4795" i="2"/>
  <c r="H4795" i="2"/>
  <c r="G4795" i="2"/>
  <c r="F4795" i="2"/>
  <c r="E4795" i="2"/>
  <c r="D4795" i="2"/>
  <c r="C4795" i="2"/>
  <c r="B4795" i="2"/>
  <c r="M4794" i="2"/>
  <c r="L4794" i="2"/>
  <c r="K4794" i="2"/>
  <c r="J4794" i="2"/>
  <c r="I4794" i="2"/>
  <c r="H4794" i="2"/>
  <c r="G4794" i="2"/>
  <c r="F4794" i="2"/>
  <c r="E4794" i="2"/>
  <c r="D4794" i="2"/>
  <c r="C4794" i="2"/>
  <c r="B4794" i="2"/>
  <c r="M4793" i="2"/>
  <c r="L4793" i="2"/>
  <c r="K4793" i="2"/>
  <c r="J4793" i="2"/>
  <c r="I4793" i="2"/>
  <c r="H4793" i="2"/>
  <c r="G4793" i="2"/>
  <c r="F4793" i="2"/>
  <c r="E4793" i="2"/>
  <c r="D4793" i="2"/>
  <c r="C4793" i="2"/>
  <c r="B4793" i="2"/>
  <c r="M4792" i="2"/>
  <c r="L4792" i="2"/>
  <c r="K4792" i="2"/>
  <c r="J4792" i="2"/>
  <c r="I4792" i="2"/>
  <c r="H4792" i="2"/>
  <c r="G4792" i="2"/>
  <c r="F4792" i="2"/>
  <c r="E4792" i="2"/>
  <c r="D4792" i="2"/>
  <c r="C4792" i="2"/>
  <c r="B4792" i="2"/>
  <c r="M4791" i="2"/>
  <c r="L4791" i="2"/>
  <c r="K4791" i="2"/>
  <c r="J4791" i="2"/>
  <c r="I4791" i="2"/>
  <c r="H4791" i="2"/>
  <c r="G4791" i="2"/>
  <c r="F4791" i="2"/>
  <c r="E4791" i="2"/>
  <c r="D4791" i="2"/>
  <c r="C4791" i="2"/>
  <c r="B4791" i="2"/>
  <c r="M4790" i="2"/>
  <c r="L4790" i="2"/>
  <c r="K4790" i="2"/>
  <c r="J4790" i="2"/>
  <c r="I4790" i="2"/>
  <c r="H4790" i="2"/>
  <c r="G4790" i="2"/>
  <c r="F4790" i="2"/>
  <c r="E4790" i="2"/>
  <c r="D4790" i="2"/>
  <c r="C4790" i="2"/>
  <c r="B4790" i="2"/>
  <c r="M4789" i="2"/>
  <c r="L4789" i="2"/>
  <c r="K4789" i="2"/>
  <c r="J4789" i="2"/>
  <c r="I4789" i="2"/>
  <c r="H4789" i="2"/>
  <c r="G4789" i="2"/>
  <c r="F4789" i="2"/>
  <c r="E4789" i="2"/>
  <c r="D4789" i="2"/>
  <c r="C4789" i="2"/>
  <c r="B4789" i="2"/>
  <c r="M4788" i="2"/>
  <c r="L4788" i="2"/>
  <c r="K4788" i="2"/>
  <c r="J4788" i="2"/>
  <c r="I4788" i="2"/>
  <c r="H4788" i="2"/>
  <c r="G4788" i="2"/>
  <c r="F4788" i="2"/>
  <c r="E4788" i="2"/>
  <c r="D4788" i="2"/>
  <c r="C4788" i="2"/>
  <c r="B4788" i="2"/>
  <c r="M4787" i="2"/>
  <c r="L4787" i="2"/>
  <c r="K4787" i="2"/>
  <c r="J4787" i="2"/>
  <c r="I4787" i="2"/>
  <c r="H4787" i="2"/>
  <c r="G4787" i="2"/>
  <c r="F4787" i="2"/>
  <c r="E4787" i="2"/>
  <c r="D4787" i="2"/>
  <c r="C4787" i="2"/>
  <c r="B4787" i="2"/>
  <c r="M4786" i="2"/>
  <c r="L4786" i="2"/>
  <c r="K4786" i="2"/>
  <c r="J4786" i="2"/>
  <c r="I4786" i="2"/>
  <c r="H4786" i="2"/>
  <c r="G4786" i="2"/>
  <c r="F4786" i="2"/>
  <c r="E4786" i="2"/>
  <c r="D4786" i="2"/>
  <c r="C4786" i="2"/>
  <c r="B4786" i="2"/>
  <c r="M4785" i="2"/>
  <c r="L4785" i="2"/>
  <c r="K4785" i="2"/>
  <c r="J4785" i="2"/>
  <c r="I4785" i="2"/>
  <c r="H4785" i="2"/>
  <c r="G4785" i="2"/>
  <c r="F4785" i="2"/>
  <c r="E4785" i="2"/>
  <c r="D4785" i="2"/>
  <c r="C4785" i="2"/>
  <c r="B4785" i="2"/>
  <c r="M4784" i="2"/>
  <c r="L4784" i="2"/>
  <c r="K4784" i="2"/>
  <c r="J4784" i="2"/>
  <c r="I4784" i="2"/>
  <c r="H4784" i="2"/>
  <c r="G4784" i="2"/>
  <c r="F4784" i="2"/>
  <c r="E4784" i="2"/>
  <c r="D4784" i="2"/>
  <c r="C4784" i="2"/>
  <c r="B4784" i="2"/>
  <c r="M4783" i="2"/>
  <c r="L4783" i="2"/>
  <c r="K4783" i="2"/>
  <c r="J4783" i="2"/>
  <c r="I4783" i="2"/>
  <c r="H4783" i="2"/>
  <c r="G4783" i="2"/>
  <c r="F4783" i="2"/>
  <c r="E4783" i="2"/>
  <c r="D4783" i="2"/>
  <c r="C4783" i="2"/>
  <c r="B4783" i="2"/>
  <c r="M4782" i="2"/>
  <c r="L4782" i="2"/>
  <c r="K4782" i="2"/>
  <c r="J4782" i="2"/>
  <c r="I4782" i="2"/>
  <c r="H4782" i="2"/>
  <c r="G4782" i="2"/>
  <c r="F4782" i="2"/>
  <c r="E4782" i="2"/>
  <c r="D4782" i="2"/>
  <c r="C4782" i="2"/>
  <c r="B4782" i="2"/>
  <c r="M4781" i="2"/>
  <c r="L4781" i="2"/>
  <c r="K4781" i="2"/>
  <c r="J4781" i="2"/>
  <c r="I4781" i="2"/>
  <c r="H4781" i="2"/>
  <c r="G4781" i="2"/>
  <c r="F4781" i="2"/>
  <c r="E4781" i="2"/>
  <c r="D4781" i="2"/>
  <c r="C4781" i="2"/>
  <c r="B4781" i="2"/>
  <c r="M4780" i="2"/>
  <c r="L4780" i="2"/>
  <c r="K4780" i="2"/>
  <c r="J4780" i="2"/>
  <c r="I4780" i="2"/>
  <c r="H4780" i="2"/>
  <c r="G4780" i="2"/>
  <c r="F4780" i="2"/>
  <c r="E4780" i="2"/>
  <c r="D4780" i="2"/>
  <c r="C4780" i="2"/>
  <c r="B4780" i="2"/>
  <c r="M4779" i="2"/>
  <c r="L4779" i="2"/>
  <c r="K4779" i="2"/>
  <c r="J4779" i="2"/>
  <c r="I4779" i="2"/>
  <c r="H4779" i="2"/>
  <c r="G4779" i="2"/>
  <c r="F4779" i="2"/>
  <c r="E4779" i="2"/>
  <c r="D4779" i="2"/>
  <c r="C4779" i="2"/>
  <c r="B4779" i="2"/>
  <c r="M4778" i="2"/>
  <c r="L4778" i="2"/>
  <c r="K4778" i="2"/>
  <c r="J4778" i="2"/>
  <c r="I4778" i="2"/>
  <c r="H4778" i="2"/>
  <c r="G4778" i="2"/>
  <c r="F4778" i="2"/>
  <c r="E4778" i="2"/>
  <c r="D4778" i="2"/>
  <c r="C4778" i="2"/>
  <c r="B4778" i="2"/>
  <c r="M4777" i="2"/>
  <c r="L4777" i="2"/>
  <c r="K4777" i="2"/>
  <c r="J4777" i="2"/>
  <c r="I4777" i="2"/>
  <c r="H4777" i="2"/>
  <c r="G4777" i="2"/>
  <c r="F4777" i="2"/>
  <c r="E4777" i="2"/>
  <c r="D4777" i="2"/>
  <c r="C4777" i="2"/>
  <c r="B4777" i="2"/>
  <c r="M4776" i="2"/>
  <c r="L4776" i="2"/>
  <c r="K4776" i="2"/>
  <c r="J4776" i="2"/>
  <c r="I4776" i="2"/>
  <c r="H4776" i="2"/>
  <c r="G4776" i="2"/>
  <c r="F4776" i="2"/>
  <c r="E4776" i="2"/>
  <c r="D4776" i="2"/>
  <c r="C4776" i="2"/>
  <c r="B4776" i="2"/>
  <c r="M4775" i="2"/>
  <c r="L4775" i="2"/>
  <c r="K4775" i="2"/>
  <c r="J4775" i="2"/>
  <c r="I4775" i="2"/>
  <c r="H4775" i="2"/>
  <c r="G4775" i="2"/>
  <c r="F4775" i="2"/>
  <c r="E4775" i="2"/>
  <c r="D4775" i="2"/>
  <c r="C4775" i="2"/>
  <c r="B4775" i="2"/>
  <c r="M4774" i="2"/>
  <c r="L4774" i="2"/>
  <c r="K4774" i="2"/>
  <c r="J4774" i="2"/>
  <c r="I4774" i="2"/>
  <c r="H4774" i="2"/>
  <c r="G4774" i="2"/>
  <c r="F4774" i="2"/>
  <c r="E4774" i="2"/>
  <c r="D4774" i="2"/>
  <c r="C4774" i="2"/>
  <c r="B4774" i="2"/>
  <c r="M4773" i="2"/>
  <c r="L4773" i="2"/>
  <c r="K4773" i="2"/>
  <c r="J4773" i="2"/>
  <c r="I4773" i="2"/>
  <c r="H4773" i="2"/>
  <c r="G4773" i="2"/>
  <c r="F4773" i="2"/>
  <c r="E4773" i="2"/>
  <c r="D4773" i="2"/>
  <c r="C4773" i="2"/>
  <c r="B4773" i="2"/>
  <c r="M4772" i="2"/>
  <c r="L4772" i="2"/>
  <c r="K4772" i="2"/>
  <c r="J4772" i="2"/>
  <c r="I4772" i="2"/>
  <c r="H4772" i="2"/>
  <c r="G4772" i="2"/>
  <c r="F4772" i="2"/>
  <c r="E4772" i="2"/>
  <c r="D4772" i="2"/>
  <c r="C4772" i="2"/>
  <c r="B4772" i="2"/>
  <c r="M4771" i="2"/>
  <c r="L4771" i="2"/>
  <c r="K4771" i="2"/>
  <c r="J4771" i="2"/>
  <c r="I4771" i="2"/>
  <c r="H4771" i="2"/>
  <c r="G4771" i="2"/>
  <c r="F4771" i="2"/>
  <c r="E4771" i="2"/>
  <c r="D4771" i="2"/>
  <c r="C4771" i="2"/>
  <c r="B4771" i="2"/>
  <c r="M4770" i="2"/>
  <c r="L4770" i="2"/>
  <c r="K4770" i="2"/>
  <c r="J4770" i="2"/>
  <c r="I4770" i="2"/>
  <c r="H4770" i="2"/>
  <c r="G4770" i="2"/>
  <c r="F4770" i="2"/>
  <c r="E4770" i="2"/>
  <c r="D4770" i="2"/>
  <c r="C4770" i="2"/>
  <c r="B4770" i="2"/>
  <c r="M4769" i="2"/>
  <c r="L4769" i="2"/>
  <c r="K4769" i="2"/>
  <c r="J4769" i="2"/>
  <c r="I4769" i="2"/>
  <c r="H4769" i="2"/>
  <c r="G4769" i="2"/>
  <c r="F4769" i="2"/>
  <c r="E4769" i="2"/>
  <c r="D4769" i="2"/>
  <c r="C4769" i="2"/>
  <c r="B4769" i="2"/>
  <c r="M4768" i="2"/>
  <c r="L4768" i="2"/>
  <c r="K4768" i="2"/>
  <c r="J4768" i="2"/>
  <c r="I4768" i="2"/>
  <c r="H4768" i="2"/>
  <c r="G4768" i="2"/>
  <c r="F4768" i="2"/>
  <c r="E4768" i="2"/>
  <c r="D4768" i="2"/>
  <c r="C4768" i="2"/>
  <c r="B4768" i="2"/>
  <c r="M4767" i="2"/>
  <c r="L4767" i="2"/>
  <c r="K4767" i="2"/>
  <c r="J4767" i="2"/>
  <c r="I4767" i="2"/>
  <c r="H4767" i="2"/>
  <c r="G4767" i="2"/>
  <c r="F4767" i="2"/>
  <c r="E4767" i="2"/>
  <c r="D4767" i="2"/>
  <c r="C4767" i="2"/>
  <c r="B4767" i="2"/>
  <c r="M4766" i="2"/>
  <c r="L4766" i="2"/>
  <c r="K4766" i="2"/>
  <c r="J4766" i="2"/>
  <c r="I4766" i="2"/>
  <c r="H4766" i="2"/>
  <c r="G4766" i="2"/>
  <c r="F4766" i="2"/>
  <c r="E4766" i="2"/>
  <c r="D4766" i="2"/>
  <c r="C4766" i="2"/>
  <c r="B4766" i="2"/>
  <c r="M4765" i="2"/>
  <c r="L4765" i="2"/>
  <c r="K4765" i="2"/>
  <c r="J4765" i="2"/>
  <c r="I4765" i="2"/>
  <c r="H4765" i="2"/>
  <c r="G4765" i="2"/>
  <c r="F4765" i="2"/>
  <c r="E4765" i="2"/>
  <c r="D4765" i="2"/>
  <c r="C4765" i="2"/>
  <c r="B4765" i="2"/>
  <c r="M4764" i="2"/>
  <c r="L4764" i="2"/>
  <c r="K4764" i="2"/>
  <c r="J4764" i="2"/>
  <c r="I4764" i="2"/>
  <c r="H4764" i="2"/>
  <c r="G4764" i="2"/>
  <c r="F4764" i="2"/>
  <c r="E4764" i="2"/>
  <c r="D4764" i="2"/>
  <c r="C4764" i="2"/>
  <c r="B4764" i="2"/>
  <c r="M4763" i="2"/>
  <c r="L4763" i="2"/>
  <c r="K4763" i="2"/>
  <c r="J4763" i="2"/>
  <c r="I4763" i="2"/>
  <c r="H4763" i="2"/>
  <c r="G4763" i="2"/>
  <c r="F4763" i="2"/>
  <c r="E4763" i="2"/>
  <c r="D4763" i="2"/>
  <c r="C4763" i="2"/>
  <c r="B4763" i="2"/>
  <c r="M4762" i="2"/>
  <c r="L4762" i="2"/>
  <c r="K4762" i="2"/>
  <c r="J4762" i="2"/>
  <c r="I4762" i="2"/>
  <c r="H4762" i="2"/>
  <c r="G4762" i="2"/>
  <c r="F4762" i="2"/>
  <c r="E4762" i="2"/>
  <c r="D4762" i="2"/>
  <c r="C4762" i="2"/>
  <c r="B4762" i="2"/>
  <c r="M4761" i="2"/>
  <c r="L4761" i="2"/>
  <c r="K4761" i="2"/>
  <c r="J4761" i="2"/>
  <c r="I4761" i="2"/>
  <c r="H4761" i="2"/>
  <c r="G4761" i="2"/>
  <c r="F4761" i="2"/>
  <c r="E4761" i="2"/>
  <c r="D4761" i="2"/>
  <c r="C4761" i="2"/>
  <c r="B4761" i="2"/>
  <c r="M4760" i="2"/>
  <c r="L4760" i="2"/>
  <c r="K4760" i="2"/>
  <c r="J4760" i="2"/>
  <c r="I4760" i="2"/>
  <c r="H4760" i="2"/>
  <c r="G4760" i="2"/>
  <c r="F4760" i="2"/>
  <c r="E4760" i="2"/>
  <c r="D4760" i="2"/>
  <c r="C4760" i="2"/>
  <c r="B4760" i="2"/>
  <c r="M4759" i="2"/>
  <c r="L4759" i="2"/>
  <c r="K4759" i="2"/>
  <c r="J4759" i="2"/>
  <c r="I4759" i="2"/>
  <c r="H4759" i="2"/>
  <c r="G4759" i="2"/>
  <c r="F4759" i="2"/>
  <c r="E4759" i="2"/>
  <c r="D4759" i="2"/>
  <c r="C4759" i="2"/>
  <c r="B4759" i="2"/>
  <c r="M4758" i="2"/>
  <c r="L4758" i="2"/>
  <c r="K4758" i="2"/>
  <c r="J4758" i="2"/>
  <c r="I4758" i="2"/>
  <c r="H4758" i="2"/>
  <c r="G4758" i="2"/>
  <c r="F4758" i="2"/>
  <c r="E4758" i="2"/>
  <c r="D4758" i="2"/>
  <c r="C4758" i="2"/>
  <c r="B4758" i="2"/>
  <c r="M4757" i="2"/>
  <c r="L4757" i="2"/>
  <c r="K4757" i="2"/>
  <c r="J4757" i="2"/>
  <c r="I4757" i="2"/>
  <c r="H4757" i="2"/>
  <c r="G4757" i="2"/>
  <c r="F4757" i="2"/>
  <c r="E4757" i="2"/>
  <c r="D4757" i="2"/>
  <c r="C4757" i="2"/>
  <c r="B4757" i="2"/>
  <c r="M4756" i="2"/>
  <c r="L4756" i="2"/>
  <c r="K4756" i="2"/>
  <c r="J4756" i="2"/>
  <c r="I4756" i="2"/>
  <c r="H4756" i="2"/>
  <c r="G4756" i="2"/>
  <c r="F4756" i="2"/>
  <c r="E4756" i="2"/>
  <c r="D4756" i="2"/>
  <c r="C4756" i="2"/>
  <c r="B4756" i="2"/>
  <c r="M4755" i="2"/>
  <c r="L4755" i="2"/>
  <c r="K4755" i="2"/>
  <c r="J4755" i="2"/>
  <c r="I4755" i="2"/>
  <c r="H4755" i="2"/>
  <c r="G4755" i="2"/>
  <c r="F4755" i="2"/>
  <c r="E4755" i="2"/>
  <c r="D4755" i="2"/>
  <c r="C4755" i="2"/>
  <c r="B4755" i="2"/>
  <c r="M4754" i="2"/>
  <c r="L4754" i="2"/>
  <c r="K4754" i="2"/>
  <c r="J4754" i="2"/>
  <c r="I4754" i="2"/>
  <c r="H4754" i="2"/>
  <c r="G4754" i="2"/>
  <c r="F4754" i="2"/>
  <c r="E4754" i="2"/>
  <c r="D4754" i="2"/>
  <c r="C4754" i="2"/>
  <c r="B4754" i="2"/>
  <c r="M4753" i="2"/>
  <c r="L4753" i="2"/>
  <c r="K4753" i="2"/>
  <c r="J4753" i="2"/>
  <c r="I4753" i="2"/>
  <c r="H4753" i="2"/>
  <c r="G4753" i="2"/>
  <c r="F4753" i="2"/>
  <c r="E4753" i="2"/>
  <c r="D4753" i="2"/>
  <c r="C4753" i="2"/>
  <c r="B4753" i="2"/>
  <c r="M4752" i="2"/>
  <c r="L4752" i="2"/>
  <c r="K4752" i="2"/>
  <c r="J4752" i="2"/>
  <c r="I4752" i="2"/>
  <c r="H4752" i="2"/>
  <c r="G4752" i="2"/>
  <c r="F4752" i="2"/>
  <c r="E4752" i="2"/>
  <c r="D4752" i="2"/>
  <c r="C4752" i="2"/>
  <c r="B4752" i="2"/>
  <c r="M4751" i="2"/>
  <c r="L4751" i="2"/>
  <c r="K4751" i="2"/>
  <c r="J4751" i="2"/>
  <c r="I4751" i="2"/>
  <c r="H4751" i="2"/>
  <c r="G4751" i="2"/>
  <c r="F4751" i="2"/>
  <c r="E4751" i="2"/>
  <c r="D4751" i="2"/>
  <c r="C4751" i="2"/>
  <c r="B4751" i="2"/>
  <c r="M4750" i="2"/>
  <c r="L4750" i="2"/>
  <c r="K4750" i="2"/>
  <c r="J4750" i="2"/>
  <c r="I4750" i="2"/>
  <c r="H4750" i="2"/>
  <c r="G4750" i="2"/>
  <c r="F4750" i="2"/>
  <c r="E4750" i="2"/>
  <c r="D4750" i="2"/>
  <c r="C4750" i="2"/>
  <c r="B4750" i="2"/>
  <c r="M4749" i="2"/>
  <c r="L4749" i="2"/>
  <c r="K4749" i="2"/>
  <c r="J4749" i="2"/>
  <c r="I4749" i="2"/>
  <c r="H4749" i="2"/>
  <c r="G4749" i="2"/>
  <c r="F4749" i="2"/>
  <c r="E4749" i="2"/>
  <c r="D4749" i="2"/>
  <c r="C4749" i="2"/>
  <c r="B4749" i="2"/>
  <c r="M4748" i="2"/>
  <c r="L4748" i="2"/>
  <c r="K4748" i="2"/>
  <c r="J4748" i="2"/>
  <c r="I4748" i="2"/>
  <c r="H4748" i="2"/>
  <c r="G4748" i="2"/>
  <c r="F4748" i="2"/>
  <c r="E4748" i="2"/>
  <c r="D4748" i="2"/>
  <c r="C4748" i="2"/>
  <c r="B4748" i="2"/>
  <c r="M4747" i="2"/>
  <c r="L4747" i="2"/>
  <c r="K4747" i="2"/>
  <c r="J4747" i="2"/>
  <c r="I4747" i="2"/>
  <c r="H4747" i="2"/>
  <c r="G4747" i="2"/>
  <c r="F4747" i="2"/>
  <c r="E4747" i="2"/>
  <c r="D4747" i="2"/>
  <c r="C4747" i="2"/>
  <c r="B4747" i="2"/>
  <c r="M4746" i="2"/>
  <c r="L4746" i="2"/>
  <c r="K4746" i="2"/>
  <c r="J4746" i="2"/>
  <c r="I4746" i="2"/>
  <c r="H4746" i="2"/>
  <c r="G4746" i="2"/>
  <c r="F4746" i="2"/>
  <c r="E4746" i="2"/>
  <c r="D4746" i="2"/>
  <c r="C4746" i="2"/>
  <c r="B4746" i="2"/>
  <c r="M4745" i="2"/>
  <c r="L4745" i="2"/>
  <c r="K4745" i="2"/>
  <c r="J4745" i="2"/>
  <c r="I4745" i="2"/>
  <c r="H4745" i="2"/>
  <c r="G4745" i="2"/>
  <c r="F4745" i="2"/>
  <c r="E4745" i="2"/>
  <c r="D4745" i="2"/>
  <c r="C4745" i="2"/>
  <c r="B4745" i="2"/>
  <c r="M4744" i="2"/>
  <c r="L4744" i="2"/>
  <c r="K4744" i="2"/>
  <c r="J4744" i="2"/>
  <c r="I4744" i="2"/>
  <c r="H4744" i="2"/>
  <c r="G4744" i="2"/>
  <c r="F4744" i="2"/>
  <c r="E4744" i="2"/>
  <c r="D4744" i="2"/>
  <c r="C4744" i="2"/>
  <c r="B4744" i="2"/>
  <c r="M4743" i="2"/>
  <c r="L4743" i="2"/>
  <c r="K4743" i="2"/>
  <c r="J4743" i="2"/>
  <c r="I4743" i="2"/>
  <c r="H4743" i="2"/>
  <c r="G4743" i="2"/>
  <c r="F4743" i="2"/>
  <c r="E4743" i="2"/>
  <c r="D4743" i="2"/>
  <c r="C4743" i="2"/>
  <c r="B4743" i="2"/>
  <c r="M4742" i="2"/>
  <c r="L4742" i="2"/>
  <c r="K4742" i="2"/>
  <c r="J4742" i="2"/>
  <c r="I4742" i="2"/>
  <c r="H4742" i="2"/>
  <c r="G4742" i="2"/>
  <c r="F4742" i="2"/>
  <c r="E4742" i="2"/>
  <c r="D4742" i="2"/>
  <c r="C4742" i="2"/>
  <c r="B4742" i="2"/>
  <c r="M4741" i="2"/>
  <c r="L4741" i="2"/>
  <c r="K4741" i="2"/>
  <c r="J4741" i="2"/>
  <c r="I4741" i="2"/>
  <c r="H4741" i="2"/>
  <c r="G4741" i="2"/>
  <c r="F4741" i="2"/>
  <c r="E4741" i="2"/>
  <c r="D4741" i="2"/>
  <c r="C4741" i="2"/>
  <c r="B4741" i="2"/>
  <c r="M4740" i="2"/>
  <c r="L4740" i="2"/>
  <c r="K4740" i="2"/>
  <c r="J4740" i="2"/>
  <c r="I4740" i="2"/>
  <c r="H4740" i="2"/>
  <c r="G4740" i="2"/>
  <c r="F4740" i="2"/>
  <c r="E4740" i="2"/>
  <c r="D4740" i="2"/>
  <c r="C4740" i="2"/>
  <c r="B4740" i="2"/>
  <c r="M4739" i="2"/>
  <c r="L4739" i="2"/>
  <c r="K4739" i="2"/>
  <c r="J4739" i="2"/>
  <c r="I4739" i="2"/>
  <c r="H4739" i="2"/>
  <c r="G4739" i="2"/>
  <c r="F4739" i="2"/>
  <c r="E4739" i="2"/>
  <c r="D4739" i="2"/>
  <c r="C4739" i="2"/>
  <c r="B4739" i="2"/>
  <c r="M4738" i="2"/>
  <c r="L4738" i="2"/>
  <c r="K4738" i="2"/>
  <c r="J4738" i="2"/>
  <c r="I4738" i="2"/>
  <c r="H4738" i="2"/>
  <c r="G4738" i="2"/>
  <c r="F4738" i="2"/>
  <c r="E4738" i="2"/>
  <c r="D4738" i="2"/>
  <c r="C4738" i="2"/>
  <c r="B4738" i="2"/>
  <c r="M4737" i="2"/>
  <c r="L4737" i="2"/>
  <c r="K4737" i="2"/>
  <c r="J4737" i="2"/>
  <c r="I4737" i="2"/>
  <c r="H4737" i="2"/>
  <c r="G4737" i="2"/>
  <c r="F4737" i="2"/>
  <c r="E4737" i="2"/>
  <c r="D4737" i="2"/>
  <c r="C4737" i="2"/>
  <c r="B4737" i="2"/>
  <c r="M4736" i="2"/>
  <c r="L4736" i="2"/>
  <c r="K4736" i="2"/>
  <c r="J4736" i="2"/>
  <c r="I4736" i="2"/>
  <c r="H4736" i="2"/>
  <c r="G4736" i="2"/>
  <c r="F4736" i="2"/>
  <c r="E4736" i="2"/>
  <c r="D4736" i="2"/>
  <c r="C4736" i="2"/>
  <c r="B4736" i="2"/>
  <c r="M4735" i="2"/>
  <c r="L4735" i="2"/>
  <c r="K4735" i="2"/>
  <c r="J4735" i="2"/>
  <c r="I4735" i="2"/>
  <c r="H4735" i="2"/>
  <c r="G4735" i="2"/>
  <c r="F4735" i="2"/>
  <c r="E4735" i="2"/>
  <c r="D4735" i="2"/>
  <c r="C4735" i="2"/>
  <c r="B4735" i="2"/>
  <c r="M4734" i="2"/>
  <c r="L4734" i="2"/>
  <c r="K4734" i="2"/>
  <c r="J4734" i="2"/>
  <c r="I4734" i="2"/>
  <c r="H4734" i="2"/>
  <c r="G4734" i="2"/>
  <c r="F4734" i="2"/>
  <c r="E4734" i="2"/>
  <c r="D4734" i="2"/>
  <c r="C4734" i="2"/>
  <c r="B4734" i="2"/>
  <c r="M4733" i="2"/>
  <c r="L4733" i="2"/>
  <c r="K4733" i="2"/>
  <c r="J4733" i="2"/>
  <c r="I4733" i="2"/>
  <c r="H4733" i="2"/>
  <c r="G4733" i="2"/>
  <c r="F4733" i="2"/>
  <c r="E4733" i="2"/>
  <c r="D4733" i="2"/>
  <c r="C4733" i="2"/>
  <c r="B4733" i="2"/>
  <c r="M4732" i="2"/>
  <c r="L4732" i="2"/>
  <c r="K4732" i="2"/>
  <c r="J4732" i="2"/>
  <c r="I4732" i="2"/>
  <c r="H4732" i="2"/>
  <c r="G4732" i="2"/>
  <c r="F4732" i="2"/>
  <c r="E4732" i="2"/>
  <c r="D4732" i="2"/>
  <c r="C4732" i="2"/>
  <c r="B4732" i="2"/>
  <c r="M4731" i="2"/>
  <c r="L4731" i="2"/>
  <c r="K4731" i="2"/>
  <c r="J4731" i="2"/>
  <c r="I4731" i="2"/>
  <c r="H4731" i="2"/>
  <c r="G4731" i="2"/>
  <c r="F4731" i="2"/>
  <c r="E4731" i="2"/>
  <c r="D4731" i="2"/>
  <c r="C4731" i="2"/>
  <c r="B4731" i="2"/>
  <c r="M4730" i="2"/>
  <c r="L4730" i="2"/>
  <c r="K4730" i="2"/>
  <c r="J4730" i="2"/>
  <c r="I4730" i="2"/>
  <c r="H4730" i="2"/>
  <c r="G4730" i="2"/>
  <c r="F4730" i="2"/>
  <c r="E4730" i="2"/>
  <c r="D4730" i="2"/>
  <c r="C4730" i="2"/>
  <c r="B4730" i="2"/>
  <c r="M4729" i="2"/>
  <c r="L4729" i="2"/>
  <c r="K4729" i="2"/>
  <c r="J4729" i="2"/>
  <c r="I4729" i="2"/>
  <c r="H4729" i="2"/>
  <c r="G4729" i="2"/>
  <c r="F4729" i="2"/>
  <c r="E4729" i="2"/>
  <c r="D4729" i="2"/>
  <c r="C4729" i="2"/>
  <c r="B4729" i="2"/>
  <c r="M4728" i="2"/>
  <c r="L4728" i="2"/>
  <c r="K4728" i="2"/>
  <c r="J4728" i="2"/>
  <c r="I4728" i="2"/>
  <c r="H4728" i="2"/>
  <c r="G4728" i="2"/>
  <c r="F4728" i="2"/>
  <c r="E4728" i="2"/>
  <c r="D4728" i="2"/>
  <c r="C4728" i="2"/>
  <c r="B4728" i="2"/>
  <c r="M4727" i="2"/>
  <c r="L4727" i="2"/>
  <c r="K4727" i="2"/>
  <c r="J4727" i="2"/>
  <c r="I4727" i="2"/>
  <c r="H4727" i="2"/>
  <c r="G4727" i="2"/>
  <c r="F4727" i="2"/>
  <c r="E4727" i="2"/>
  <c r="D4727" i="2"/>
  <c r="C4727" i="2"/>
  <c r="B4727" i="2"/>
  <c r="M4726" i="2"/>
  <c r="L4726" i="2"/>
  <c r="K4726" i="2"/>
  <c r="J4726" i="2"/>
  <c r="I4726" i="2"/>
  <c r="H4726" i="2"/>
  <c r="G4726" i="2"/>
  <c r="F4726" i="2"/>
  <c r="E4726" i="2"/>
  <c r="D4726" i="2"/>
  <c r="C4726" i="2"/>
  <c r="B4726" i="2"/>
  <c r="M4725" i="2"/>
  <c r="L4725" i="2"/>
  <c r="K4725" i="2"/>
  <c r="J4725" i="2"/>
  <c r="I4725" i="2"/>
  <c r="H4725" i="2"/>
  <c r="G4725" i="2"/>
  <c r="F4725" i="2"/>
  <c r="E4725" i="2"/>
  <c r="D4725" i="2"/>
  <c r="C4725" i="2"/>
  <c r="B4725" i="2"/>
  <c r="M4724" i="2"/>
  <c r="L4724" i="2"/>
  <c r="K4724" i="2"/>
  <c r="J4724" i="2"/>
  <c r="I4724" i="2"/>
  <c r="H4724" i="2"/>
  <c r="G4724" i="2"/>
  <c r="F4724" i="2"/>
  <c r="E4724" i="2"/>
  <c r="D4724" i="2"/>
  <c r="C4724" i="2"/>
  <c r="B4724" i="2"/>
  <c r="M4723" i="2"/>
  <c r="L4723" i="2"/>
  <c r="K4723" i="2"/>
  <c r="J4723" i="2"/>
  <c r="I4723" i="2"/>
  <c r="H4723" i="2"/>
  <c r="G4723" i="2"/>
  <c r="F4723" i="2"/>
  <c r="E4723" i="2"/>
  <c r="D4723" i="2"/>
  <c r="C4723" i="2"/>
  <c r="B4723" i="2"/>
  <c r="M4722" i="2"/>
  <c r="L4722" i="2"/>
  <c r="K4722" i="2"/>
  <c r="J4722" i="2"/>
  <c r="I4722" i="2"/>
  <c r="H4722" i="2"/>
  <c r="G4722" i="2"/>
  <c r="F4722" i="2"/>
  <c r="E4722" i="2"/>
  <c r="D4722" i="2"/>
  <c r="C4722" i="2"/>
  <c r="B4722" i="2"/>
  <c r="M4721" i="2"/>
  <c r="L4721" i="2"/>
  <c r="K4721" i="2"/>
  <c r="J4721" i="2"/>
  <c r="I4721" i="2"/>
  <c r="H4721" i="2"/>
  <c r="G4721" i="2"/>
  <c r="F4721" i="2"/>
  <c r="E4721" i="2"/>
  <c r="D4721" i="2"/>
  <c r="C4721" i="2"/>
  <c r="B4721" i="2"/>
  <c r="M4720" i="2"/>
  <c r="L4720" i="2"/>
  <c r="K4720" i="2"/>
  <c r="J4720" i="2"/>
  <c r="I4720" i="2"/>
  <c r="H4720" i="2"/>
  <c r="G4720" i="2"/>
  <c r="F4720" i="2"/>
  <c r="E4720" i="2"/>
  <c r="D4720" i="2"/>
  <c r="C4720" i="2"/>
  <c r="B4720" i="2"/>
  <c r="M4719" i="2"/>
  <c r="L4719" i="2"/>
  <c r="K4719" i="2"/>
  <c r="J4719" i="2"/>
  <c r="I4719" i="2"/>
  <c r="H4719" i="2"/>
  <c r="G4719" i="2"/>
  <c r="F4719" i="2"/>
  <c r="E4719" i="2"/>
  <c r="D4719" i="2"/>
  <c r="C4719" i="2"/>
  <c r="B4719" i="2"/>
  <c r="M4718" i="2"/>
  <c r="L4718" i="2"/>
  <c r="K4718" i="2"/>
  <c r="J4718" i="2"/>
  <c r="I4718" i="2"/>
  <c r="H4718" i="2"/>
  <c r="G4718" i="2"/>
  <c r="F4718" i="2"/>
  <c r="E4718" i="2"/>
  <c r="D4718" i="2"/>
  <c r="C4718" i="2"/>
  <c r="B4718" i="2"/>
  <c r="M4717" i="2"/>
  <c r="L4717" i="2"/>
  <c r="K4717" i="2"/>
  <c r="J4717" i="2"/>
  <c r="I4717" i="2"/>
  <c r="H4717" i="2"/>
  <c r="G4717" i="2"/>
  <c r="F4717" i="2"/>
  <c r="E4717" i="2"/>
  <c r="D4717" i="2"/>
  <c r="C4717" i="2"/>
  <c r="B4717" i="2"/>
  <c r="M4716" i="2"/>
  <c r="L4716" i="2"/>
  <c r="K4716" i="2"/>
  <c r="J4716" i="2"/>
  <c r="I4716" i="2"/>
  <c r="H4716" i="2"/>
  <c r="G4716" i="2"/>
  <c r="F4716" i="2"/>
  <c r="E4716" i="2"/>
  <c r="D4716" i="2"/>
  <c r="C4716" i="2"/>
  <c r="B4716" i="2"/>
  <c r="M4715" i="2"/>
  <c r="L4715" i="2"/>
  <c r="K4715" i="2"/>
  <c r="J4715" i="2"/>
  <c r="I4715" i="2"/>
  <c r="H4715" i="2"/>
  <c r="G4715" i="2"/>
  <c r="F4715" i="2"/>
  <c r="E4715" i="2"/>
  <c r="D4715" i="2"/>
  <c r="C4715" i="2"/>
  <c r="B4715" i="2"/>
  <c r="M4714" i="2"/>
  <c r="L4714" i="2"/>
  <c r="K4714" i="2"/>
  <c r="J4714" i="2"/>
  <c r="I4714" i="2"/>
  <c r="H4714" i="2"/>
  <c r="G4714" i="2"/>
  <c r="F4714" i="2"/>
  <c r="E4714" i="2"/>
  <c r="D4714" i="2"/>
  <c r="C4714" i="2"/>
  <c r="B4714" i="2"/>
  <c r="M4713" i="2"/>
  <c r="L4713" i="2"/>
  <c r="K4713" i="2"/>
  <c r="J4713" i="2"/>
  <c r="I4713" i="2"/>
  <c r="H4713" i="2"/>
  <c r="G4713" i="2"/>
  <c r="F4713" i="2"/>
  <c r="E4713" i="2"/>
  <c r="D4713" i="2"/>
  <c r="C4713" i="2"/>
  <c r="B4713" i="2"/>
  <c r="M4712" i="2"/>
  <c r="L4712" i="2"/>
  <c r="K4712" i="2"/>
  <c r="J4712" i="2"/>
  <c r="I4712" i="2"/>
  <c r="H4712" i="2"/>
  <c r="G4712" i="2"/>
  <c r="F4712" i="2"/>
  <c r="E4712" i="2"/>
  <c r="D4712" i="2"/>
  <c r="C4712" i="2"/>
  <c r="B4712" i="2"/>
  <c r="M4711" i="2"/>
  <c r="L4711" i="2"/>
  <c r="K4711" i="2"/>
  <c r="J4711" i="2"/>
  <c r="I4711" i="2"/>
  <c r="H4711" i="2"/>
  <c r="G4711" i="2"/>
  <c r="F4711" i="2"/>
  <c r="E4711" i="2"/>
  <c r="D4711" i="2"/>
  <c r="C4711" i="2"/>
  <c r="B4711" i="2"/>
  <c r="M4710" i="2"/>
  <c r="L4710" i="2"/>
  <c r="K4710" i="2"/>
  <c r="J4710" i="2"/>
  <c r="I4710" i="2"/>
  <c r="H4710" i="2"/>
  <c r="G4710" i="2"/>
  <c r="F4710" i="2"/>
  <c r="E4710" i="2"/>
  <c r="D4710" i="2"/>
  <c r="C4710" i="2"/>
  <c r="B4710" i="2"/>
  <c r="M4709" i="2"/>
  <c r="L4709" i="2"/>
  <c r="K4709" i="2"/>
  <c r="J4709" i="2"/>
  <c r="I4709" i="2"/>
  <c r="H4709" i="2"/>
  <c r="G4709" i="2"/>
  <c r="F4709" i="2"/>
  <c r="E4709" i="2"/>
  <c r="D4709" i="2"/>
  <c r="C4709" i="2"/>
  <c r="B4709" i="2"/>
  <c r="M4708" i="2"/>
  <c r="L4708" i="2"/>
  <c r="K4708" i="2"/>
  <c r="J4708" i="2"/>
  <c r="I4708" i="2"/>
  <c r="H4708" i="2"/>
  <c r="G4708" i="2"/>
  <c r="F4708" i="2"/>
  <c r="E4708" i="2"/>
  <c r="D4708" i="2"/>
  <c r="C4708" i="2"/>
  <c r="B4708" i="2"/>
  <c r="M4707" i="2"/>
  <c r="L4707" i="2"/>
  <c r="K4707" i="2"/>
  <c r="J4707" i="2"/>
  <c r="I4707" i="2"/>
  <c r="H4707" i="2"/>
  <c r="G4707" i="2"/>
  <c r="F4707" i="2"/>
  <c r="E4707" i="2"/>
  <c r="D4707" i="2"/>
  <c r="C4707" i="2"/>
  <c r="B4707" i="2"/>
  <c r="M4706" i="2"/>
  <c r="L4706" i="2"/>
  <c r="K4706" i="2"/>
  <c r="J4706" i="2"/>
  <c r="I4706" i="2"/>
  <c r="H4706" i="2"/>
  <c r="G4706" i="2"/>
  <c r="F4706" i="2"/>
  <c r="E4706" i="2"/>
  <c r="D4706" i="2"/>
  <c r="C4706" i="2"/>
  <c r="B4706" i="2"/>
  <c r="M4705" i="2"/>
  <c r="L4705" i="2"/>
  <c r="K4705" i="2"/>
  <c r="J4705" i="2"/>
  <c r="I4705" i="2"/>
  <c r="H4705" i="2"/>
  <c r="G4705" i="2"/>
  <c r="F4705" i="2"/>
  <c r="E4705" i="2"/>
  <c r="D4705" i="2"/>
  <c r="C4705" i="2"/>
  <c r="B4705" i="2"/>
  <c r="M4704" i="2"/>
  <c r="L4704" i="2"/>
  <c r="K4704" i="2"/>
  <c r="J4704" i="2"/>
  <c r="I4704" i="2"/>
  <c r="H4704" i="2"/>
  <c r="G4704" i="2"/>
  <c r="F4704" i="2"/>
  <c r="E4704" i="2"/>
  <c r="D4704" i="2"/>
  <c r="C4704" i="2"/>
  <c r="B4704" i="2"/>
  <c r="M4703" i="2"/>
  <c r="L4703" i="2"/>
  <c r="K4703" i="2"/>
  <c r="J4703" i="2"/>
  <c r="I4703" i="2"/>
  <c r="H4703" i="2"/>
  <c r="G4703" i="2"/>
  <c r="F4703" i="2"/>
  <c r="E4703" i="2"/>
  <c r="D4703" i="2"/>
  <c r="C4703" i="2"/>
  <c r="B4703" i="2"/>
  <c r="M4702" i="2"/>
  <c r="L4702" i="2"/>
  <c r="K4702" i="2"/>
  <c r="J4702" i="2"/>
  <c r="I4702" i="2"/>
  <c r="H4702" i="2"/>
  <c r="G4702" i="2"/>
  <c r="F4702" i="2"/>
  <c r="E4702" i="2"/>
  <c r="D4702" i="2"/>
  <c r="C4702" i="2"/>
  <c r="B4702" i="2"/>
  <c r="M4701" i="2"/>
  <c r="L4701" i="2"/>
  <c r="K4701" i="2"/>
  <c r="J4701" i="2"/>
  <c r="I4701" i="2"/>
  <c r="H4701" i="2"/>
  <c r="G4701" i="2"/>
  <c r="F4701" i="2"/>
  <c r="E4701" i="2"/>
  <c r="D4701" i="2"/>
  <c r="C4701" i="2"/>
  <c r="B4701" i="2"/>
  <c r="M4700" i="2"/>
  <c r="L4700" i="2"/>
  <c r="K4700" i="2"/>
  <c r="J4700" i="2"/>
  <c r="I4700" i="2"/>
  <c r="H4700" i="2"/>
  <c r="G4700" i="2"/>
  <c r="F4700" i="2"/>
  <c r="E4700" i="2"/>
  <c r="D4700" i="2"/>
  <c r="C4700" i="2"/>
  <c r="B4700" i="2"/>
  <c r="M4699" i="2"/>
  <c r="L4699" i="2"/>
  <c r="K4699" i="2"/>
  <c r="J4699" i="2"/>
  <c r="I4699" i="2"/>
  <c r="H4699" i="2"/>
  <c r="G4699" i="2"/>
  <c r="F4699" i="2"/>
  <c r="E4699" i="2"/>
  <c r="D4699" i="2"/>
  <c r="C4699" i="2"/>
  <c r="B4699" i="2"/>
  <c r="M4698" i="2"/>
  <c r="L4698" i="2"/>
  <c r="K4698" i="2"/>
  <c r="J4698" i="2"/>
  <c r="I4698" i="2"/>
  <c r="H4698" i="2"/>
  <c r="G4698" i="2"/>
  <c r="F4698" i="2"/>
  <c r="E4698" i="2"/>
  <c r="D4698" i="2"/>
  <c r="C4698" i="2"/>
  <c r="B4698" i="2"/>
  <c r="M4697" i="2"/>
  <c r="L4697" i="2"/>
  <c r="K4697" i="2"/>
  <c r="J4697" i="2"/>
  <c r="I4697" i="2"/>
  <c r="H4697" i="2"/>
  <c r="G4697" i="2"/>
  <c r="F4697" i="2"/>
  <c r="E4697" i="2"/>
  <c r="D4697" i="2"/>
  <c r="C4697" i="2"/>
  <c r="B4697" i="2"/>
  <c r="M4696" i="2"/>
  <c r="L4696" i="2"/>
  <c r="K4696" i="2"/>
  <c r="J4696" i="2"/>
  <c r="I4696" i="2"/>
  <c r="H4696" i="2"/>
  <c r="G4696" i="2"/>
  <c r="F4696" i="2"/>
  <c r="E4696" i="2"/>
  <c r="D4696" i="2"/>
  <c r="C4696" i="2"/>
  <c r="B4696" i="2"/>
  <c r="M4695" i="2"/>
  <c r="L4695" i="2"/>
  <c r="K4695" i="2"/>
  <c r="J4695" i="2"/>
  <c r="I4695" i="2"/>
  <c r="H4695" i="2"/>
  <c r="G4695" i="2"/>
  <c r="F4695" i="2"/>
  <c r="E4695" i="2"/>
  <c r="D4695" i="2"/>
  <c r="C4695" i="2"/>
  <c r="B4695" i="2"/>
  <c r="M4694" i="2"/>
  <c r="L4694" i="2"/>
  <c r="K4694" i="2"/>
  <c r="J4694" i="2"/>
  <c r="I4694" i="2"/>
  <c r="H4694" i="2"/>
  <c r="G4694" i="2"/>
  <c r="F4694" i="2"/>
  <c r="E4694" i="2"/>
  <c r="D4694" i="2"/>
  <c r="C4694" i="2"/>
  <c r="B4694" i="2"/>
  <c r="M4693" i="2"/>
  <c r="L4693" i="2"/>
  <c r="K4693" i="2"/>
  <c r="J4693" i="2"/>
  <c r="I4693" i="2"/>
  <c r="H4693" i="2"/>
  <c r="G4693" i="2"/>
  <c r="F4693" i="2"/>
  <c r="E4693" i="2"/>
  <c r="D4693" i="2"/>
  <c r="C4693" i="2"/>
  <c r="B4693" i="2"/>
  <c r="M4692" i="2"/>
  <c r="L4692" i="2"/>
  <c r="K4692" i="2"/>
  <c r="J4692" i="2"/>
  <c r="I4692" i="2"/>
  <c r="H4692" i="2"/>
  <c r="G4692" i="2"/>
  <c r="F4692" i="2"/>
  <c r="E4692" i="2"/>
  <c r="D4692" i="2"/>
  <c r="C4692" i="2"/>
  <c r="B4692" i="2"/>
  <c r="M4691" i="2"/>
  <c r="L4691" i="2"/>
  <c r="K4691" i="2"/>
  <c r="J4691" i="2"/>
  <c r="I4691" i="2"/>
  <c r="H4691" i="2"/>
  <c r="G4691" i="2"/>
  <c r="F4691" i="2"/>
  <c r="E4691" i="2"/>
  <c r="D4691" i="2"/>
  <c r="C4691" i="2"/>
  <c r="B4691" i="2"/>
  <c r="M4690" i="2"/>
  <c r="L4690" i="2"/>
  <c r="K4690" i="2"/>
  <c r="J4690" i="2"/>
  <c r="I4690" i="2"/>
  <c r="H4690" i="2"/>
  <c r="G4690" i="2"/>
  <c r="F4690" i="2"/>
  <c r="E4690" i="2"/>
  <c r="D4690" i="2"/>
  <c r="C4690" i="2"/>
  <c r="B4690" i="2"/>
  <c r="M4689" i="2"/>
  <c r="L4689" i="2"/>
  <c r="K4689" i="2"/>
  <c r="J4689" i="2"/>
  <c r="I4689" i="2"/>
  <c r="H4689" i="2"/>
  <c r="G4689" i="2"/>
  <c r="F4689" i="2"/>
  <c r="E4689" i="2"/>
  <c r="D4689" i="2"/>
  <c r="C4689" i="2"/>
  <c r="B4689" i="2"/>
  <c r="M4688" i="2"/>
  <c r="L4688" i="2"/>
  <c r="K4688" i="2"/>
  <c r="J4688" i="2"/>
  <c r="I4688" i="2"/>
  <c r="H4688" i="2"/>
  <c r="G4688" i="2"/>
  <c r="F4688" i="2"/>
  <c r="E4688" i="2"/>
  <c r="D4688" i="2"/>
  <c r="C4688" i="2"/>
  <c r="B4688" i="2"/>
  <c r="M4687" i="2"/>
  <c r="L4687" i="2"/>
  <c r="K4687" i="2"/>
  <c r="J4687" i="2"/>
  <c r="I4687" i="2"/>
  <c r="H4687" i="2"/>
  <c r="G4687" i="2"/>
  <c r="F4687" i="2"/>
  <c r="E4687" i="2"/>
  <c r="D4687" i="2"/>
  <c r="C4687" i="2"/>
  <c r="B4687" i="2"/>
  <c r="M4686" i="2"/>
  <c r="L4686" i="2"/>
  <c r="K4686" i="2"/>
  <c r="J4686" i="2"/>
  <c r="I4686" i="2"/>
  <c r="H4686" i="2"/>
  <c r="G4686" i="2"/>
  <c r="F4686" i="2"/>
  <c r="E4686" i="2"/>
  <c r="D4686" i="2"/>
  <c r="C4686" i="2"/>
  <c r="B4686" i="2"/>
  <c r="M4685" i="2"/>
  <c r="L4685" i="2"/>
  <c r="K4685" i="2"/>
  <c r="J4685" i="2"/>
  <c r="I4685" i="2"/>
  <c r="H4685" i="2"/>
  <c r="G4685" i="2"/>
  <c r="F4685" i="2"/>
  <c r="E4685" i="2"/>
  <c r="D4685" i="2"/>
  <c r="C4685" i="2"/>
  <c r="B4685" i="2"/>
  <c r="M4684" i="2"/>
  <c r="L4684" i="2"/>
  <c r="K4684" i="2"/>
  <c r="J4684" i="2"/>
  <c r="I4684" i="2"/>
  <c r="H4684" i="2"/>
  <c r="G4684" i="2"/>
  <c r="F4684" i="2"/>
  <c r="E4684" i="2"/>
  <c r="D4684" i="2"/>
  <c r="C4684" i="2"/>
  <c r="B4684" i="2"/>
  <c r="M4683" i="2"/>
  <c r="L4683" i="2"/>
  <c r="K4683" i="2"/>
  <c r="J4683" i="2"/>
  <c r="I4683" i="2"/>
  <c r="H4683" i="2"/>
  <c r="G4683" i="2"/>
  <c r="F4683" i="2"/>
  <c r="E4683" i="2"/>
  <c r="D4683" i="2"/>
  <c r="C4683" i="2"/>
  <c r="B4683" i="2"/>
  <c r="M4682" i="2"/>
  <c r="L4682" i="2"/>
  <c r="K4682" i="2"/>
  <c r="J4682" i="2"/>
  <c r="I4682" i="2"/>
  <c r="H4682" i="2"/>
  <c r="G4682" i="2"/>
  <c r="F4682" i="2"/>
  <c r="E4682" i="2"/>
  <c r="D4682" i="2"/>
  <c r="C4682" i="2"/>
  <c r="B4682" i="2"/>
  <c r="M4681" i="2"/>
  <c r="L4681" i="2"/>
  <c r="K4681" i="2"/>
  <c r="J4681" i="2"/>
  <c r="I4681" i="2"/>
  <c r="H4681" i="2"/>
  <c r="G4681" i="2"/>
  <c r="F4681" i="2"/>
  <c r="E4681" i="2"/>
  <c r="D4681" i="2"/>
  <c r="C4681" i="2"/>
  <c r="B4681" i="2"/>
  <c r="M4680" i="2"/>
  <c r="L4680" i="2"/>
  <c r="K4680" i="2"/>
  <c r="J4680" i="2"/>
  <c r="I4680" i="2"/>
  <c r="H4680" i="2"/>
  <c r="G4680" i="2"/>
  <c r="F4680" i="2"/>
  <c r="E4680" i="2"/>
  <c r="D4680" i="2"/>
  <c r="C4680" i="2"/>
  <c r="B4680" i="2"/>
  <c r="M4679" i="2"/>
  <c r="L4679" i="2"/>
  <c r="K4679" i="2"/>
  <c r="J4679" i="2"/>
  <c r="I4679" i="2"/>
  <c r="H4679" i="2"/>
  <c r="G4679" i="2"/>
  <c r="F4679" i="2"/>
  <c r="E4679" i="2"/>
  <c r="D4679" i="2"/>
  <c r="C4679" i="2"/>
  <c r="B4679" i="2"/>
  <c r="M4678" i="2"/>
  <c r="L4678" i="2"/>
  <c r="K4678" i="2"/>
  <c r="J4678" i="2"/>
  <c r="I4678" i="2"/>
  <c r="H4678" i="2"/>
  <c r="G4678" i="2"/>
  <c r="F4678" i="2"/>
  <c r="E4678" i="2"/>
  <c r="D4678" i="2"/>
  <c r="C4678" i="2"/>
  <c r="B4678" i="2"/>
  <c r="M4677" i="2"/>
  <c r="L4677" i="2"/>
  <c r="K4677" i="2"/>
  <c r="J4677" i="2"/>
  <c r="I4677" i="2"/>
  <c r="H4677" i="2"/>
  <c r="G4677" i="2"/>
  <c r="F4677" i="2"/>
  <c r="E4677" i="2"/>
  <c r="D4677" i="2"/>
  <c r="C4677" i="2"/>
  <c r="B4677" i="2"/>
  <c r="M4676" i="2"/>
  <c r="L4676" i="2"/>
  <c r="K4676" i="2"/>
  <c r="J4676" i="2"/>
  <c r="I4676" i="2"/>
  <c r="H4676" i="2"/>
  <c r="G4676" i="2"/>
  <c r="F4676" i="2"/>
  <c r="E4676" i="2"/>
  <c r="D4676" i="2"/>
  <c r="C4676" i="2"/>
  <c r="B4676" i="2"/>
  <c r="M4675" i="2"/>
  <c r="L4675" i="2"/>
  <c r="K4675" i="2"/>
  <c r="J4675" i="2"/>
  <c r="I4675" i="2"/>
  <c r="H4675" i="2"/>
  <c r="G4675" i="2"/>
  <c r="F4675" i="2"/>
  <c r="E4675" i="2"/>
  <c r="D4675" i="2"/>
  <c r="C4675" i="2"/>
  <c r="B4675" i="2"/>
  <c r="M4674" i="2"/>
  <c r="L4674" i="2"/>
  <c r="K4674" i="2"/>
  <c r="J4674" i="2"/>
  <c r="I4674" i="2"/>
  <c r="H4674" i="2"/>
  <c r="G4674" i="2"/>
  <c r="F4674" i="2"/>
  <c r="E4674" i="2"/>
  <c r="D4674" i="2"/>
  <c r="C4674" i="2"/>
  <c r="B4674" i="2"/>
  <c r="M4673" i="2"/>
  <c r="L4673" i="2"/>
  <c r="K4673" i="2"/>
  <c r="J4673" i="2"/>
  <c r="I4673" i="2"/>
  <c r="H4673" i="2"/>
  <c r="G4673" i="2"/>
  <c r="F4673" i="2"/>
  <c r="E4673" i="2"/>
  <c r="D4673" i="2"/>
  <c r="C4673" i="2"/>
  <c r="B4673" i="2"/>
  <c r="M4672" i="2"/>
  <c r="L4672" i="2"/>
  <c r="K4672" i="2"/>
  <c r="J4672" i="2"/>
  <c r="I4672" i="2"/>
  <c r="H4672" i="2"/>
  <c r="G4672" i="2"/>
  <c r="F4672" i="2"/>
  <c r="E4672" i="2"/>
  <c r="D4672" i="2"/>
  <c r="C4672" i="2"/>
  <c r="B4672" i="2"/>
  <c r="M4671" i="2"/>
  <c r="L4671" i="2"/>
  <c r="K4671" i="2"/>
  <c r="J4671" i="2"/>
  <c r="I4671" i="2"/>
  <c r="H4671" i="2"/>
  <c r="G4671" i="2"/>
  <c r="F4671" i="2"/>
  <c r="E4671" i="2"/>
  <c r="D4671" i="2"/>
  <c r="C4671" i="2"/>
  <c r="B4671" i="2"/>
  <c r="M4670" i="2"/>
  <c r="L4670" i="2"/>
  <c r="K4670" i="2"/>
  <c r="J4670" i="2"/>
  <c r="I4670" i="2"/>
  <c r="H4670" i="2"/>
  <c r="G4670" i="2"/>
  <c r="F4670" i="2"/>
  <c r="E4670" i="2"/>
  <c r="D4670" i="2"/>
  <c r="C4670" i="2"/>
  <c r="B4670" i="2"/>
  <c r="M4669" i="2"/>
  <c r="L4669" i="2"/>
  <c r="K4669" i="2"/>
  <c r="J4669" i="2"/>
  <c r="I4669" i="2"/>
  <c r="H4669" i="2"/>
  <c r="G4669" i="2"/>
  <c r="F4669" i="2"/>
  <c r="E4669" i="2"/>
  <c r="D4669" i="2"/>
  <c r="C4669" i="2"/>
  <c r="B4669" i="2"/>
  <c r="M4668" i="2"/>
  <c r="L4668" i="2"/>
  <c r="K4668" i="2"/>
  <c r="J4668" i="2"/>
  <c r="I4668" i="2"/>
  <c r="H4668" i="2"/>
  <c r="G4668" i="2"/>
  <c r="F4668" i="2"/>
  <c r="E4668" i="2"/>
  <c r="D4668" i="2"/>
  <c r="C4668" i="2"/>
  <c r="B4668" i="2"/>
  <c r="M4667" i="2"/>
  <c r="L4667" i="2"/>
  <c r="K4667" i="2"/>
  <c r="J4667" i="2"/>
  <c r="I4667" i="2"/>
  <c r="H4667" i="2"/>
  <c r="G4667" i="2"/>
  <c r="F4667" i="2"/>
  <c r="E4667" i="2"/>
  <c r="D4667" i="2"/>
  <c r="C4667" i="2"/>
  <c r="B4667" i="2"/>
  <c r="M4666" i="2"/>
  <c r="L4666" i="2"/>
  <c r="K4666" i="2"/>
  <c r="J4666" i="2"/>
  <c r="I4666" i="2"/>
  <c r="H4666" i="2"/>
  <c r="G4666" i="2"/>
  <c r="F4666" i="2"/>
  <c r="E4666" i="2"/>
  <c r="D4666" i="2"/>
  <c r="C4666" i="2"/>
  <c r="B4666" i="2"/>
  <c r="M4665" i="2"/>
  <c r="L4665" i="2"/>
  <c r="K4665" i="2"/>
  <c r="J4665" i="2"/>
  <c r="I4665" i="2"/>
  <c r="H4665" i="2"/>
  <c r="G4665" i="2"/>
  <c r="F4665" i="2"/>
  <c r="E4665" i="2"/>
  <c r="D4665" i="2"/>
  <c r="C4665" i="2"/>
  <c r="B4665" i="2"/>
  <c r="M4664" i="2"/>
  <c r="L4664" i="2"/>
  <c r="K4664" i="2"/>
  <c r="J4664" i="2"/>
  <c r="I4664" i="2"/>
  <c r="H4664" i="2"/>
  <c r="G4664" i="2"/>
  <c r="F4664" i="2"/>
  <c r="E4664" i="2"/>
  <c r="D4664" i="2"/>
  <c r="C4664" i="2"/>
  <c r="B4664" i="2"/>
  <c r="M4663" i="2"/>
  <c r="L4663" i="2"/>
  <c r="K4663" i="2"/>
  <c r="J4663" i="2"/>
  <c r="I4663" i="2"/>
  <c r="H4663" i="2"/>
  <c r="G4663" i="2"/>
  <c r="F4663" i="2"/>
  <c r="E4663" i="2"/>
  <c r="D4663" i="2"/>
  <c r="C4663" i="2"/>
  <c r="B4663" i="2"/>
  <c r="M4662" i="2"/>
  <c r="L4662" i="2"/>
  <c r="K4662" i="2"/>
  <c r="J4662" i="2"/>
  <c r="I4662" i="2"/>
  <c r="H4662" i="2"/>
  <c r="G4662" i="2"/>
  <c r="F4662" i="2"/>
  <c r="E4662" i="2"/>
  <c r="D4662" i="2"/>
  <c r="C4662" i="2"/>
  <c r="B4662" i="2"/>
  <c r="M4661" i="2"/>
  <c r="L4661" i="2"/>
  <c r="K4661" i="2"/>
  <c r="J4661" i="2"/>
  <c r="I4661" i="2"/>
  <c r="H4661" i="2"/>
  <c r="G4661" i="2"/>
  <c r="F4661" i="2"/>
  <c r="E4661" i="2"/>
  <c r="D4661" i="2"/>
  <c r="C4661" i="2"/>
  <c r="B4661" i="2"/>
  <c r="M4660" i="2"/>
  <c r="L4660" i="2"/>
  <c r="K4660" i="2"/>
  <c r="J4660" i="2"/>
  <c r="I4660" i="2"/>
  <c r="H4660" i="2"/>
  <c r="G4660" i="2"/>
  <c r="F4660" i="2"/>
  <c r="E4660" i="2"/>
  <c r="D4660" i="2"/>
  <c r="C4660" i="2"/>
  <c r="B4660" i="2"/>
  <c r="M4659" i="2"/>
  <c r="L4659" i="2"/>
  <c r="K4659" i="2"/>
  <c r="J4659" i="2"/>
  <c r="I4659" i="2"/>
  <c r="H4659" i="2"/>
  <c r="G4659" i="2"/>
  <c r="F4659" i="2"/>
  <c r="E4659" i="2"/>
  <c r="D4659" i="2"/>
  <c r="C4659" i="2"/>
  <c r="B4659" i="2"/>
  <c r="M4658" i="2"/>
  <c r="L4658" i="2"/>
  <c r="K4658" i="2"/>
  <c r="J4658" i="2"/>
  <c r="I4658" i="2"/>
  <c r="H4658" i="2"/>
  <c r="G4658" i="2"/>
  <c r="F4658" i="2"/>
  <c r="E4658" i="2"/>
  <c r="D4658" i="2"/>
  <c r="C4658" i="2"/>
  <c r="B4658" i="2"/>
  <c r="M4657" i="2"/>
  <c r="L4657" i="2"/>
  <c r="K4657" i="2"/>
  <c r="J4657" i="2"/>
  <c r="I4657" i="2"/>
  <c r="H4657" i="2"/>
  <c r="G4657" i="2"/>
  <c r="F4657" i="2"/>
  <c r="E4657" i="2"/>
  <c r="D4657" i="2"/>
  <c r="C4657" i="2"/>
  <c r="B4657" i="2"/>
  <c r="M4656" i="2"/>
  <c r="L4656" i="2"/>
  <c r="K4656" i="2"/>
  <c r="J4656" i="2"/>
  <c r="I4656" i="2"/>
  <c r="H4656" i="2"/>
  <c r="G4656" i="2"/>
  <c r="F4656" i="2"/>
  <c r="E4656" i="2"/>
  <c r="D4656" i="2"/>
  <c r="C4656" i="2"/>
  <c r="B4656" i="2"/>
  <c r="M4655" i="2"/>
  <c r="L4655" i="2"/>
  <c r="K4655" i="2"/>
  <c r="J4655" i="2"/>
  <c r="I4655" i="2"/>
  <c r="H4655" i="2"/>
  <c r="G4655" i="2"/>
  <c r="F4655" i="2"/>
  <c r="E4655" i="2"/>
  <c r="D4655" i="2"/>
  <c r="C4655" i="2"/>
  <c r="B4655" i="2"/>
  <c r="M4654" i="2"/>
  <c r="L4654" i="2"/>
  <c r="K4654" i="2"/>
  <c r="J4654" i="2"/>
  <c r="I4654" i="2"/>
  <c r="H4654" i="2"/>
  <c r="G4654" i="2"/>
  <c r="F4654" i="2"/>
  <c r="E4654" i="2"/>
  <c r="D4654" i="2"/>
  <c r="C4654" i="2"/>
  <c r="B4654" i="2"/>
  <c r="M4653" i="2"/>
  <c r="L4653" i="2"/>
  <c r="K4653" i="2"/>
  <c r="J4653" i="2"/>
  <c r="I4653" i="2"/>
  <c r="H4653" i="2"/>
  <c r="G4653" i="2"/>
  <c r="F4653" i="2"/>
  <c r="E4653" i="2"/>
  <c r="D4653" i="2"/>
  <c r="C4653" i="2"/>
  <c r="B4653" i="2"/>
  <c r="M4652" i="2"/>
  <c r="L4652" i="2"/>
  <c r="K4652" i="2"/>
  <c r="J4652" i="2"/>
  <c r="I4652" i="2"/>
  <c r="H4652" i="2"/>
  <c r="G4652" i="2"/>
  <c r="F4652" i="2"/>
  <c r="E4652" i="2"/>
  <c r="D4652" i="2"/>
  <c r="C4652" i="2"/>
  <c r="B4652" i="2"/>
  <c r="M4651" i="2"/>
  <c r="L4651" i="2"/>
  <c r="K4651" i="2"/>
  <c r="J4651" i="2"/>
  <c r="I4651" i="2"/>
  <c r="H4651" i="2"/>
  <c r="G4651" i="2"/>
  <c r="F4651" i="2"/>
  <c r="E4651" i="2"/>
  <c r="D4651" i="2"/>
  <c r="C4651" i="2"/>
  <c r="B4651" i="2"/>
  <c r="M4650" i="2"/>
  <c r="L4650" i="2"/>
  <c r="K4650" i="2"/>
  <c r="J4650" i="2"/>
  <c r="I4650" i="2"/>
  <c r="H4650" i="2"/>
  <c r="G4650" i="2"/>
  <c r="F4650" i="2"/>
  <c r="E4650" i="2"/>
  <c r="D4650" i="2"/>
  <c r="C4650" i="2"/>
  <c r="B4650" i="2"/>
  <c r="M4649" i="2"/>
  <c r="L4649" i="2"/>
  <c r="K4649" i="2"/>
  <c r="J4649" i="2"/>
  <c r="I4649" i="2"/>
  <c r="H4649" i="2"/>
  <c r="G4649" i="2"/>
  <c r="F4649" i="2"/>
  <c r="E4649" i="2"/>
  <c r="D4649" i="2"/>
  <c r="C4649" i="2"/>
  <c r="B4649" i="2"/>
  <c r="M4648" i="2"/>
  <c r="L4648" i="2"/>
  <c r="K4648" i="2"/>
  <c r="J4648" i="2"/>
  <c r="I4648" i="2"/>
  <c r="H4648" i="2"/>
  <c r="G4648" i="2"/>
  <c r="F4648" i="2"/>
  <c r="E4648" i="2"/>
  <c r="D4648" i="2"/>
  <c r="C4648" i="2"/>
  <c r="B4648" i="2"/>
  <c r="M4647" i="2"/>
  <c r="L4647" i="2"/>
  <c r="K4647" i="2"/>
  <c r="J4647" i="2"/>
  <c r="I4647" i="2"/>
  <c r="H4647" i="2"/>
  <c r="G4647" i="2"/>
  <c r="F4647" i="2"/>
  <c r="E4647" i="2"/>
  <c r="D4647" i="2"/>
  <c r="C4647" i="2"/>
  <c r="B4647" i="2"/>
  <c r="M4646" i="2"/>
  <c r="L4646" i="2"/>
  <c r="K4646" i="2"/>
  <c r="J4646" i="2"/>
  <c r="I4646" i="2"/>
  <c r="H4646" i="2"/>
  <c r="G4646" i="2"/>
  <c r="F4646" i="2"/>
  <c r="E4646" i="2"/>
  <c r="D4646" i="2"/>
  <c r="C4646" i="2"/>
  <c r="B4646" i="2"/>
  <c r="M4645" i="2"/>
  <c r="L4645" i="2"/>
  <c r="K4645" i="2"/>
  <c r="J4645" i="2"/>
  <c r="I4645" i="2"/>
  <c r="H4645" i="2"/>
  <c r="G4645" i="2"/>
  <c r="F4645" i="2"/>
  <c r="E4645" i="2"/>
  <c r="D4645" i="2"/>
  <c r="C4645" i="2"/>
  <c r="B4645" i="2"/>
  <c r="M4644" i="2"/>
  <c r="L4644" i="2"/>
  <c r="K4644" i="2"/>
  <c r="J4644" i="2"/>
  <c r="I4644" i="2"/>
  <c r="H4644" i="2"/>
  <c r="G4644" i="2"/>
  <c r="F4644" i="2"/>
  <c r="E4644" i="2"/>
  <c r="D4644" i="2"/>
  <c r="C4644" i="2"/>
  <c r="B4644" i="2"/>
  <c r="M4643" i="2"/>
  <c r="L4643" i="2"/>
  <c r="K4643" i="2"/>
  <c r="J4643" i="2"/>
  <c r="I4643" i="2"/>
  <c r="H4643" i="2"/>
  <c r="G4643" i="2"/>
  <c r="F4643" i="2"/>
  <c r="E4643" i="2"/>
  <c r="D4643" i="2"/>
  <c r="C4643" i="2"/>
  <c r="B4643" i="2"/>
  <c r="M4642" i="2"/>
  <c r="L4642" i="2"/>
  <c r="K4642" i="2"/>
  <c r="J4642" i="2"/>
  <c r="I4642" i="2"/>
  <c r="H4642" i="2"/>
  <c r="G4642" i="2"/>
  <c r="F4642" i="2"/>
  <c r="E4642" i="2"/>
  <c r="D4642" i="2"/>
  <c r="C4642" i="2"/>
  <c r="B4642" i="2"/>
  <c r="M4641" i="2"/>
  <c r="L4641" i="2"/>
  <c r="K4641" i="2"/>
  <c r="J4641" i="2"/>
  <c r="I4641" i="2"/>
  <c r="H4641" i="2"/>
  <c r="G4641" i="2"/>
  <c r="F4641" i="2"/>
  <c r="E4641" i="2"/>
  <c r="D4641" i="2"/>
  <c r="C4641" i="2"/>
  <c r="B4641" i="2"/>
  <c r="M4640" i="2"/>
  <c r="L4640" i="2"/>
  <c r="K4640" i="2"/>
  <c r="J4640" i="2"/>
  <c r="I4640" i="2"/>
  <c r="H4640" i="2"/>
  <c r="G4640" i="2"/>
  <c r="F4640" i="2"/>
  <c r="E4640" i="2"/>
  <c r="D4640" i="2"/>
  <c r="C4640" i="2"/>
  <c r="B4640" i="2"/>
  <c r="M4639" i="2"/>
  <c r="L4639" i="2"/>
  <c r="K4639" i="2"/>
  <c r="J4639" i="2"/>
  <c r="I4639" i="2"/>
  <c r="H4639" i="2"/>
  <c r="G4639" i="2"/>
  <c r="F4639" i="2"/>
  <c r="E4639" i="2"/>
  <c r="D4639" i="2"/>
  <c r="C4639" i="2"/>
  <c r="B4639" i="2"/>
  <c r="M4638" i="2"/>
  <c r="L4638" i="2"/>
  <c r="K4638" i="2"/>
  <c r="J4638" i="2"/>
  <c r="I4638" i="2"/>
  <c r="H4638" i="2"/>
  <c r="G4638" i="2"/>
  <c r="F4638" i="2"/>
  <c r="E4638" i="2"/>
  <c r="D4638" i="2"/>
  <c r="C4638" i="2"/>
  <c r="B4638" i="2"/>
  <c r="M4637" i="2"/>
  <c r="L4637" i="2"/>
  <c r="K4637" i="2"/>
  <c r="J4637" i="2"/>
  <c r="I4637" i="2"/>
  <c r="H4637" i="2"/>
  <c r="G4637" i="2"/>
  <c r="F4637" i="2"/>
  <c r="E4637" i="2"/>
  <c r="D4637" i="2"/>
  <c r="C4637" i="2"/>
  <c r="B4637" i="2"/>
  <c r="M4636" i="2"/>
  <c r="L4636" i="2"/>
  <c r="K4636" i="2"/>
  <c r="J4636" i="2"/>
  <c r="I4636" i="2"/>
  <c r="H4636" i="2"/>
  <c r="G4636" i="2"/>
  <c r="F4636" i="2"/>
  <c r="E4636" i="2"/>
  <c r="D4636" i="2"/>
  <c r="C4636" i="2"/>
  <c r="B4636" i="2"/>
  <c r="M4635" i="2"/>
  <c r="L4635" i="2"/>
  <c r="K4635" i="2"/>
  <c r="J4635" i="2"/>
  <c r="I4635" i="2"/>
  <c r="H4635" i="2"/>
  <c r="G4635" i="2"/>
  <c r="F4635" i="2"/>
  <c r="E4635" i="2"/>
  <c r="D4635" i="2"/>
  <c r="C4635" i="2"/>
  <c r="B4635" i="2"/>
  <c r="M4634" i="2"/>
  <c r="L4634" i="2"/>
  <c r="K4634" i="2"/>
  <c r="J4634" i="2"/>
  <c r="I4634" i="2"/>
  <c r="H4634" i="2"/>
  <c r="G4634" i="2"/>
  <c r="F4634" i="2"/>
  <c r="E4634" i="2"/>
  <c r="D4634" i="2"/>
  <c r="C4634" i="2"/>
  <c r="B4634" i="2"/>
  <c r="M4633" i="2"/>
  <c r="L4633" i="2"/>
  <c r="K4633" i="2"/>
  <c r="J4633" i="2"/>
  <c r="I4633" i="2"/>
  <c r="H4633" i="2"/>
  <c r="G4633" i="2"/>
  <c r="F4633" i="2"/>
  <c r="E4633" i="2"/>
  <c r="D4633" i="2"/>
  <c r="C4633" i="2"/>
  <c r="B4633" i="2"/>
  <c r="M4632" i="2"/>
  <c r="L4632" i="2"/>
  <c r="K4632" i="2"/>
  <c r="J4632" i="2"/>
  <c r="I4632" i="2"/>
  <c r="H4632" i="2"/>
  <c r="G4632" i="2"/>
  <c r="F4632" i="2"/>
  <c r="E4632" i="2"/>
  <c r="D4632" i="2"/>
  <c r="C4632" i="2"/>
  <c r="B4632" i="2"/>
  <c r="M4631" i="2"/>
  <c r="L4631" i="2"/>
  <c r="K4631" i="2"/>
  <c r="J4631" i="2"/>
  <c r="I4631" i="2"/>
  <c r="H4631" i="2"/>
  <c r="G4631" i="2"/>
  <c r="F4631" i="2"/>
  <c r="E4631" i="2"/>
  <c r="D4631" i="2"/>
  <c r="C4631" i="2"/>
  <c r="B4631" i="2"/>
  <c r="M4630" i="2"/>
  <c r="L4630" i="2"/>
  <c r="K4630" i="2"/>
  <c r="J4630" i="2"/>
  <c r="I4630" i="2"/>
  <c r="H4630" i="2"/>
  <c r="G4630" i="2"/>
  <c r="F4630" i="2"/>
  <c r="E4630" i="2"/>
  <c r="D4630" i="2"/>
  <c r="C4630" i="2"/>
  <c r="B4630" i="2"/>
  <c r="M4629" i="2"/>
  <c r="L4629" i="2"/>
  <c r="K4629" i="2"/>
  <c r="J4629" i="2"/>
  <c r="I4629" i="2"/>
  <c r="H4629" i="2"/>
  <c r="G4629" i="2"/>
  <c r="F4629" i="2"/>
  <c r="E4629" i="2"/>
  <c r="D4629" i="2"/>
  <c r="C4629" i="2"/>
  <c r="B4629" i="2"/>
  <c r="M4628" i="2"/>
  <c r="L4628" i="2"/>
  <c r="K4628" i="2"/>
  <c r="J4628" i="2"/>
  <c r="I4628" i="2"/>
  <c r="H4628" i="2"/>
  <c r="G4628" i="2"/>
  <c r="F4628" i="2"/>
  <c r="E4628" i="2"/>
  <c r="D4628" i="2"/>
  <c r="C4628" i="2"/>
  <c r="B4628" i="2"/>
  <c r="M4627" i="2"/>
  <c r="L4627" i="2"/>
  <c r="K4627" i="2"/>
  <c r="J4627" i="2"/>
  <c r="I4627" i="2"/>
  <c r="H4627" i="2"/>
  <c r="G4627" i="2"/>
  <c r="F4627" i="2"/>
  <c r="E4627" i="2"/>
  <c r="D4627" i="2"/>
  <c r="C4627" i="2"/>
  <c r="B4627" i="2"/>
  <c r="M4626" i="2"/>
  <c r="L4626" i="2"/>
  <c r="K4626" i="2"/>
  <c r="J4626" i="2"/>
  <c r="I4626" i="2"/>
  <c r="H4626" i="2"/>
  <c r="G4626" i="2"/>
  <c r="F4626" i="2"/>
  <c r="E4626" i="2"/>
  <c r="D4626" i="2"/>
  <c r="C4626" i="2"/>
  <c r="B4626" i="2"/>
  <c r="M4625" i="2"/>
  <c r="L4625" i="2"/>
  <c r="K4625" i="2"/>
  <c r="J4625" i="2"/>
  <c r="I4625" i="2"/>
  <c r="H4625" i="2"/>
  <c r="G4625" i="2"/>
  <c r="F4625" i="2"/>
  <c r="E4625" i="2"/>
  <c r="D4625" i="2"/>
  <c r="C4625" i="2"/>
  <c r="B4625" i="2"/>
  <c r="M4624" i="2"/>
  <c r="L4624" i="2"/>
  <c r="K4624" i="2"/>
  <c r="J4624" i="2"/>
  <c r="I4624" i="2"/>
  <c r="H4624" i="2"/>
  <c r="G4624" i="2"/>
  <c r="F4624" i="2"/>
  <c r="E4624" i="2"/>
  <c r="D4624" i="2"/>
  <c r="C4624" i="2"/>
  <c r="B4624" i="2"/>
  <c r="M4623" i="2"/>
  <c r="L4623" i="2"/>
  <c r="K4623" i="2"/>
  <c r="J4623" i="2"/>
  <c r="I4623" i="2"/>
  <c r="H4623" i="2"/>
  <c r="G4623" i="2"/>
  <c r="F4623" i="2"/>
  <c r="E4623" i="2"/>
  <c r="D4623" i="2"/>
  <c r="C4623" i="2"/>
  <c r="B4623" i="2"/>
  <c r="M4622" i="2"/>
  <c r="L4622" i="2"/>
  <c r="K4622" i="2"/>
  <c r="J4622" i="2"/>
  <c r="I4622" i="2"/>
  <c r="H4622" i="2"/>
  <c r="G4622" i="2"/>
  <c r="F4622" i="2"/>
  <c r="E4622" i="2"/>
  <c r="D4622" i="2"/>
  <c r="C4622" i="2"/>
  <c r="B4622" i="2"/>
  <c r="M4621" i="2"/>
  <c r="L4621" i="2"/>
  <c r="K4621" i="2"/>
  <c r="J4621" i="2"/>
  <c r="I4621" i="2"/>
  <c r="H4621" i="2"/>
  <c r="G4621" i="2"/>
  <c r="F4621" i="2"/>
  <c r="E4621" i="2"/>
  <c r="D4621" i="2"/>
  <c r="C4621" i="2"/>
  <c r="B4621" i="2"/>
  <c r="M4620" i="2"/>
  <c r="L4620" i="2"/>
  <c r="K4620" i="2"/>
  <c r="J4620" i="2"/>
  <c r="I4620" i="2"/>
  <c r="H4620" i="2"/>
  <c r="G4620" i="2"/>
  <c r="F4620" i="2"/>
  <c r="E4620" i="2"/>
  <c r="D4620" i="2"/>
  <c r="C4620" i="2"/>
  <c r="B4620" i="2"/>
  <c r="M4619" i="2"/>
  <c r="L4619" i="2"/>
  <c r="K4619" i="2"/>
  <c r="J4619" i="2"/>
  <c r="I4619" i="2"/>
  <c r="H4619" i="2"/>
  <c r="G4619" i="2"/>
  <c r="F4619" i="2"/>
  <c r="E4619" i="2"/>
  <c r="D4619" i="2"/>
  <c r="C4619" i="2"/>
  <c r="B4619" i="2"/>
  <c r="M4618" i="2"/>
  <c r="L4618" i="2"/>
  <c r="K4618" i="2"/>
  <c r="J4618" i="2"/>
  <c r="I4618" i="2"/>
  <c r="H4618" i="2"/>
  <c r="G4618" i="2"/>
  <c r="F4618" i="2"/>
  <c r="E4618" i="2"/>
  <c r="D4618" i="2"/>
  <c r="C4618" i="2"/>
  <c r="B4618" i="2"/>
  <c r="M4617" i="2"/>
  <c r="L4617" i="2"/>
  <c r="K4617" i="2"/>
  <c r="J4617" i="2"/>
  <c r="I4617" i="2"/>
  <c r="H4617" i="2"/>
  <c r="G4617" i="2"/>
  <c r="F4617" i="2"/>
  <c r="E4617" i="2"/>
  <c r="D4617" i="2"/>
  <c r="C4617" i="2"/>
  <c r="B4617" i="2"/>
  <c r="M4616" i="2"/>
  <c r="L4616" i="2"/>
  <c r="K4616" i="2"/>
  <c r="J4616" i="2"/>
  <c r="I4616" i="2"/>
  <c r="H4616" i="2"/>
  <c r="G4616" i="2"/>
  <c r="F4616" i="2"/>
  <c r="E4616" i="2"/>
  <c r="D4616" i="2"/>
  <c r="C4616" i="2"/>
  <c r="B4616" i="2"/>
  <c r="M4615" i="2"/>
  <c r="L4615" i="2"/>
  <c r="K4615" i="2"/>
  <c r="J4615" i="2"/>
  <c r="I4615" i="2"/>
  <c r="H4615" i="2"/>
  <c r="G4615" i="2"/>
  <c r="F4615" i="2"/>
  <c r="E4615" i="2"/>
  <c r="D4615" i="2"/>
  <c r="C4615" i="2"/>
  <c r="B4615" i="2"/>
  <c r="M4614" i="2"/>
  <c r="L4614" i="2"/>
  <c r="K4614" i="2"/>
  <c r="J4614" i="2"/>
  <c r="I4614" i="2"/>
  <c r="H4614" i="2"/>
  <c r="G4614" i="2"/>
  <c r="F4614" i="2"/>
  <c r="E4614" i="2"/>
  <c r="D4614" i="2"/>
  <c r="C4614" i="2"/>
  <c r="B4614" i="2"/>
  <c r="M4613" i="2"/>
  <c r="L4613" i="2"/>
  <c r="K4613" i="2"/>
  <c r="J4613" i="2"/>
  <c r="I4613" i="2"/>
  <c r="H4613" i="2"/>
  <c r="G4613" i="2"/>
  <c r="F4613" i="2"/>
  <c r="E4613" i="2"/>
  <c r="D4613" i="2"/>
  <c r="C4613" i="2"/>
  <c r="B4613" i="2"/>
  <c r="M4612" i="2"/>
  <c r="L4612" i="2"/>
  <c r="K4612" i="2"/>
  <c r="J4612" i="2"/>
  <c r="I4612" i="2"/>
  <c r="H4612" i="2"/>
  <c r="G4612" i="2"/>
  <c r="F4612" i="2"/>
  <c r="E4612" i="2"/>
  <c r="D4612" i="2"/>
  <c r="C4612" i="2"/>
  <c r="B4612" i="2"/>
  <c r="M4611" i="2"/>
  <c r="L4611" i="2"/>
  <c r="K4611" i="2"/>
  <c r="J4611" i="2"/>
  <c r="I4611" i="2"/>
  <c r="H4611" i="2"/>
  <c r="G4611" i="2"/>
  <c r="F4611" i="2"/>
  <c r="E4611" i="2"/>
  <c r="D4611" i="2"/>
  <c r="C4611" i="2"/>
  <c r="B4611" i="2"/>
  <c r="M4610" i="2"/>
  <c r="L4610" i="2"/>
  <c r="K4610" i="2"/>
  <c r="J4610" i="2"/>
  <c r="I4610" i="2"/>
  <c r="H4610" i="2"/>
  <c r="G4610" i="2"/>
  <c r="F4610" i="2"/>
  <c r="E4610" i="2"/>
  <c r="D4610" i="2"/>
  <c r="C4610" i="2"/>
  <c r="B4610" i="2"/>
  <c r="M4609" i="2"/>
  <c r="L4609" i="2"/>
  <c r="K4609" i="2"/>
  <c r="J4609" i="2"/>
  <c r="I4609" i="2"/>
  <c r="H4609" i="2"/>
  <c r="G4609" i="2"/>
  <c r="F4609" i="2"/>
  <c r="E4609" i="2"/>
  <c r="D4609" i="2"/>
  <c r="C4609" i="2"/>
  <c r="B4609" i="2"/>
  <c r="M4608" i="2"/>
  <c r="L4608" i="2"/>
  <c r="K4608" i="2"/>
  <c r="J4608" i="2"/>
  <c r="I4608" i="2"/>
  <c r="H4608" i="2"/>
  <c r="G4608" i="2"/>
  <c r="F4608" i="2"/>
  <c r="E4608" i="2"/>
  <c r="D4608" i="2"/>
  <c r="C4608" i="2"/>
  <c r="B4608" i="2"/>
  <c r="M4607" i="2"/>
  <c r="L4607" i="2"/>
  <c r="K4607" i="2"/>
  <c r="J4607" i="2"/>
  <c r="I4607" i="2"/>
  <c r="H4607" i="2"/>
  <c r="G4607" i="2"/>
  <c r="F4607" i="2"/>
  <c r="E4607" i="2"/>
  <c r="D4607" i="2"/>
  <c r="C4607" i="2"/>
  <c r="B4607" i="2"/>
  <c r="M4606" i="2"/>
  <c r="L4606" i="2"/>
  <c r="K4606" i="2"/>
  <c r="J4606" i="2"/>
  <c r="I4606" i="2"/>
  <c r="H4606" i="2"/>
  <c r="G4606" i="2"/>
  <c r="F4606" i="2"/>
  <c r="E4606" i="2"/>
  <c r="D4606" i="2"/>
  <c r="C4606" i="2"/>
  <c r="B4606" i="2"/>
  <c r="M4605" i="2"/>
  <c r="L4605" i="2"/>
  <c r="K4605" i="2"/>
  <c r="J4605" i="2"/>
  <c r="I4605" i="2"/>
  <c r="H4605" i="2"/>
  <c r="G4605" i="2"/>
  <c r="F4605" i="2"/>
  <c r="E4605" i="2"/>
  <c r="D4605" i="2"/>
  <c r="C4605" i="2"/>
  <c r="B4605" i="2"/>
  <c r="M4604" i="2"/>
  <c r="L4604" i="2"/>
  <c r="K4604" i="2"/>
  <c r="J4604" i="2"/>
  <c r="I4604" i="2"/>
  <c r="H4604" i="2"/>
  <c r="G4604" i="2"/>
  <c r="F4604" i="2"/>
  <c r="E4604" i="2"/>
  <c r="D4604" i="2"/>
  <c r="C4604" i="2"/>
  <c r="B4604" i="2"/>
  <c r="M4603" i="2"/>
  <c r="L4603" i="2"/>
  <c r="K4603" i="2"/>
  <c r="J4603" i="2"/>
  <c r="I4603" i="2"/>
  <c r="H4603" i="2"/>
  <c r="G4603" i="2"/>
  <c r="F4603" i="2"/>
  <c r="E4603" i="2"/>
  <c r="D4603" i="2"/>
  <c r="C4603" i="2"/>
  <c r="B4603" i="2"/>
  <c r="M4602" i="2"/>
  <c r="L4602" i="2"/>
  <c r="K4602" i="2"/>
  <c r="J4602" i="2"/>
  <c r="I4602" i="2"/>
  <c r="H4602" i="2"/>
  <c r="G4602" i="2"/>
  <c r="F4602" i="2"/>
  <c r="E4602" i="2"/>
  <c r="D4602" i="2"/>
  <c r="C4602" i="2"/>
  <c r="B4602" i="2"/>
  <c r="M4601" i="2"/>
  <c r="L4601" i="2"/>
  <c r="K4601" i="2"/>
  <c r="J4601" i="2"/>
  <c r="I4601" i="2"/>
  <c r="H4601" i="2"/>
  <c r="G4601" i="2"/>
  <c r="F4601" i="2"/>
  <c r="E4601" i="2"/>
  <c r="D4601" i="2"/>
  <c r="C4601" i="2"/>
  <c r="B4601" i="2"/>
  <c r="M4600" i="2"/>
  <c r="L4600" i="2"/>
  <c r="K4600" i="2"/>
  <c r="J4600" i="2"/>
  <c r="I4600" i="2"/>
  <c r="H4600" i="2"/>
  <c r="G4600" i="2"/>
  <c r="F4600" i="2"/>
  <c r="E4600" i="2"/>
  <c r="D4600" i="2"/>
  <c r="C4600" i="2"/>
  <c r="B4600" i="2"/>
  <c r="M4599" i="2"/>
  <c r="L4599" i="2"/>
  <c r="K4599" i="2"/>
  <c r="J4599" i="2"/>
  <c r="I4599" i="2"/>
  <c r="H4599" i="2"/>
  <c r="G4599" i="2"/>
  <c r="F4599" i="2"/>
  <c r="E4599" i="2"/>
  <c r="D4599" i="2"/>
  <c r="C4599" i="2"/>
  <c r="B4599" i="2"/>
  <c r="M4598" i="2"/>
  <c r="L4598" i="2"/>
  <c r="K4598" i="2"/>
  <c r="J4598" i="2"/>
  <c r="I4598" i="2"/>
  <c r="H4598" i="2"/>
  <c r="G4598" i="2"/>
  <c r="F4598" i="2"/>
  <c r="E4598" i="2"/>
  <c r="D4598" i="2"/>
  <c r="C4598" i="2"/>
  <c r="B4598" i="2"/>
  <c r="M4597" i="2"/>
  <c r="L4597" i="2"/>
  <c r="K4597" i="2"/>
  <c r="J4597" i="2"/>
  <c r="I4597" i="2"/>
  <c r="H4597" i="2"/>
  <c r="G4597" i="2"/>
  <c r="F4597" i="2"/>
  <c r="E4597" i="2"/>
  <c r="D4597" i="2"/>
  <c r="C4597" i="2"/>
  <c r="B4597" i="2"/>
  <c r="M4596" i="2"/>
  <c r="L4596" i="2"/>
  <c r="K4596" i="2"/>
  <c r="J4596" i="2"/>
  <c r="I4596" i="2"/>
  <c r="H4596" i="2"/>
  <c r="G4596" i="2"/>
  <c r="F4596" i="2"/>
  <c r="E4596" i="2"/>
  <c r="D4596" i="2"/>
  <c r="C4596" i="2"/>
  <c r="B4596" i="2"/>
  <c r="M4595" i="2"/>
  <c r="L4595" i="2"/>
  <c r="K4595" i="2"/>
  <c r="J4595" i="2"/>
  <c r="I4595" i="2"/>
  <c r="H4595" i="2"/>
  <c r="G4595" i="2"/>
  <c r="F4595" i="2"/>
  <c r="E4595" i="2"/>
  <c r="D4595" i="2"/>
  <c r="C4595" i="2"/>
  <c r="B4595" i="2"/>
  <c r="M4594" i="2"/>
  <c r="L4594" i="2"/>
  <c r="K4594" i="2"/>
  <c r="J4594" i="2"/>
  <c r="I4594" i="2"/>
  <c r="H4594" i="2"/>
  <c r="G4594" i="2"/>
  <c r="F4594" i="2"/>
  <c r="E4594" i="2"/>
  <c r="D4594" i="2"/>
  <c r="C4594" i="2"/>
  <c r="B4594" i="2"/>
  <c r="M4593" i="2"/>
  <c r="L4593" i="2"/>
  <c r="K4593" i="2"/>
  <c r="J4593" i="2"/>
  <c r="I4593" i="2"/>
  <c r="H4593" i="2"/>
  <c r="G4593" i="2"/>
  <c r="F4593" i="2"/>
  <c r="E4593" i="2"/>
  <c r="D4593" i="2"/>
  <c r="C4593" i="2"/>
  <c r="B4593" i="2"/>
  <c r="M4592" i="2"/>
  <c r="L4592" i="2"/>
  <c r="K4592" i="2"/>
  <c r="J4592" i="2"/>
  <c r="I4592" i="2"/>
  <c r="H4592" i="2"/>
  <c r="G4592" i="2"/>
  <c r="F4592" i="2"/>
  <c r="E4592" i="2"/>
  <c r="D4592" i="2"/>
  <c r="C4592" i="2"/>
  <c r="B4592" i="2"/>
  <c r="M4591" i="2"/>
  <c r="L4591" i="2"/>
  <c r="K4591" i="2"/>
  <c r="J4591" i="2"/>
  <c r="I4591" i="2"/>
  <c r="H4591" i="2"/>
  <c r="G4591" i="2"/>
  <c r="F4591" i="2"/>
  <c r="E4591" i="2"/>
  <c r="D4591" i="2"/>
  <c r="C4591" i="2"/>
  <c r="B4591" i="2"/>
  <c r="M4590" i="2"/>
  <c r="L4590" i="2"/>
  <c r="K4590" i="2"/>
  <c r="J4590" i="2"/>
  <c r="I4590" i="2"/>
  <c r="H4590" i="2"/>
  <c r="G4590" i="2"/>
  <c r="F4590" i="2"/>
  <c r="E4590" i="2"/>
  <c r="D4590" i="2"/>
  <c r="C4590" i="2"/>
  <c r="B4590" i="2"/>
  <c r="M4589" i="2"/>
  <c r="L4589" i="2"/>
  <c r="K4589" i="2"/>
  <c r="J4589" i="2"/>
  <c r="I4589" i="2"/>
  <c r="H4589" i="2"/>
  <c r="G4589" i="2"/>
  <c r="F4589" i="2"/>
  <c r="E4589" i="2"/>
  <c r="D4589" i="2"/>
  <c r="C4589" i="2"/>
  <c r="B4589" i="2"/>
  <c r="M4588" i="2"/>
  <c r="L4588" i="2"/>
  <c r="K4588" i="2"/>
  <c r="J4588" i="2"/>
  <c r="I4588" i="2"/>
  <c r="H4588" i="2"/>
  <c r="G4588" i="2"/>
  <c r="F4588" i="2"/>
  <c r="E4588" i="2"/>
  <c r="D4588" i="2"/>
  <c r="C4588" i="2"/>
  <c r="B4588" i="2"/>
  <c r="M4587" i="2"/>
  <c r="L4587" i="2"/>
  <c r="K4587" i="2"/>
  <c r="J4587" i="2"/>
  <c r="I4587" i="2"/>
  <c r="H4587" i="2"/>
  <c r="G4587" i="2"/>
  <c r="F4587" i="2"/>
  <c r="E4587" i="2"/>
  <c r="D4587" i="2"/>
  <c r="C4587" i="2"/>
  <c r="B4587" i="2"/>
  <c r="M4586" i="2"/>
  <c r="L4586" i="2"/>
  <c r="K4586" i="2"/>
  <c r="J4586" i="2"/>
  <c r="I4586" i="2"/>
  <c r="H4586" i="2"/>
  <c r="G4586" i="2"/>
  <c r="F4586" i="2"/>
  <c r="E4586" i="2"/>
  <c r="D4586" i="2"/>
  <c r="C4586" i="2"/>
  <c r="B4586" i="2"/>
  <c r="M4585" i="2"/>
  <c r="L4585" i="2"/>
  <c r="K4585" i="2"/>
  <c r="J4585" i="2"/>
  <c r="I4585" i="2"/>
  <c r="H4585" i="2"/>
  <c r="G4585" i="2"/>
  <c r="F4585" i="2"/>
  <c r="E4585" i="2"/>
  <c r="D4585" i="2"/>
  <c r="C4585" i="2"/>
  <c r="B4585" i="2"/>
  <c r="M4584" i="2"/>
  <c r="L4584" i="2"/>
  <c r="K4584" i="2"/>
  <c r="J4584" i="2"/>
  <c r="I4584" i="2"/>
  <c r="H4584" i="2"/>
  <c r="G4584" i="2"/>
  <c r="F4584" i="2"/>
  <c r="E4584" i="2"/>
  <c r="D4584" i="2"/>
  <c r="C4584" i="2"/>
  <c r="B4584" i="2"/>
  <c r="M4583" i="2"/>
  <c r="L4583" i="2"/>
  <c r="K4583" i="2"/>
  <c r="J4583" i="2"/>
  <c r="I4583" i="2"/>
  <c r="H4583" i="2"/>
  <c r="G4583" i="2"/>
  <c r="F4583" i="2"/>
  <c r="E4583" i="2"/>
  <c r="D4583" i="2"/>
  <c r="C4583" i="2"/>
  <c r="B4583" i="2"/>
  <c r="M4582" i="2"/>
  <c r="L4582" i="2"/>
  <c r="K4582" i="2"/>
  <c r="J4582" i="2"/>
  <c r="I4582" i="2"/>
  <c r="H4582" i="2"/>
  <c r="G4582" i="2"/>
  <c r="F4582" i="2"/>
  <c r="E4582" i="2"/>
  <c r="D4582" i="2"/>
  <c r="C4582" i="2"/>
  <c r="B4582" i="2"/>
  <c r="M4581" i="2"/>
  <c r="L4581" i="2"/>
  <c r="K4581" i="2"/>
  <c r="J4581" i="2"/>
  <c r="I4581" i="2"/>
  <c r="H4581" i="2"/>
  <c r="G4581" i="2"/>
  <c r="F4581" i="2"/>
  <c r="E4581" i="2"/>
  <c r="D4581" i="2"/>
  <c r="C4581" i="2"/>
  <c r="B4581" i="2"/>
  <c r="M4580" i="2"/>
  <c r="L4580" i="2"/>
  <c r="K4580" i="2"/>
  <c r="J4580" i="2"/>
  <c r="I4580" i="2"/>
  <c r="H4580" i="2"/>
  <c r="G4580" i="2"/>
  <c r="F4580" i="2"/>
  <c r="E4580" i="2"/>
  <c r="D4580" i="2"/>
  <c r="C4580" i="2"/>
  <c r="B4580" i="2"/>
  <c r="M4579" i="2"/>
  <c r="L4579" i="2"/>
  <c r="K4579" i="2"/>
  <c r="J4579" i="2"/>
  <c r="I4579" i="2"/>
  <c r="H4579" i="2"/>
  <c r="G4579" i="2"/>
  <c r="F4579" i="2"/>
  <c r="E4579" i="2"/>
  <c r="D4579" i="2"/>
  <c r="C4579" i="2"/>
  <c r="B4579" i="2"/>
  <c r="M4578" i="2"/>
  <c r="L4578" i="2"/>
  <c r="K4578" i="2"/>
  <c r="J4578" i="2"/>
  <c r="I4578" i="2"/>
  <c r="H4578" i="2"/>
  <c r="G4578" i="2"/>
  <c r="F4578" i="2"/>
  <c r="E4578" i="2"/>
  <c r="D4578" i="2"/>
  <c r="C4578" i="2"/>
  <c r="B4578" i="2"/>
  <c r="M4577" i="2"/>
  <c r="L4577" i="2"/>
  <c r="K4577" i="2"/>
  <c r="J4577" i="2"/>
  <c r="I4577" i="2"/>
  <c r="H4577" i="2"/>
  <c r="G4577" i="2"/>
  <c r="F4577" i="2"/>
  <c r="E4577" i="2"/>
  <c r="D4577" i="2"/>
  <c r="C4577" i="2"/>
  <c r="B4577" i="2"/>
  <c r="M4576" i="2"/>
  <c r="L4576" i="2"/>
  <c r="K4576" i="2"/>
  <c r="J4576" i="2"/>
  <c r="I4576" i="2"/>
  <c r="H4576" i="2"/>
  <c r="G4576" i="2"/>
  <c r="F4576" i="2"/>
  <c r="E4576" i="2"/>
  <c r="D4576" i="2"/>
  <c r="C4576" i="2"/>
  <c r="B4576" i="2"/>
  <c r="M4575" i="2"/>
  <c r="L4575" i="2"/>
  <c r="K4575" i="2"/>
  <c r="J4575" i="2"/>
  <c r="I4575" i="2"/>
  <c r="H4575" i="2"/>
  <c r="G4575" i="2"/>
  <c r="F4575" i="2"/>
  <c r="E4575" i="2"/>
  <c r="D4575" i="2"/>
  <c r="C4575" i="2"/>
  <c r="B4575" i="2"/>
  <c r="M4574" i="2"/>
  <c r="L4574" i="2"/>
  <c r="K4574" i="2"/>
  <c r="J4574" i="2"/>
  <c r="I4574" i="2"/>
  <c r="H4574" i="2"/>
  <c r="G4574" i="2"/>
  <c r="F4574" i="2"/>
  <c r="E4574" i="2"/>
  <c r="D4574" i="2"/>
  <c r="C4574" i="2"/>
  <c r="B4574" i="2"/>
  <c r="M4573" i="2"/>
  <c r="L4573" i="2"/>
  <c r="K4573" i="2"/>
  <c r="J4573" i="2"/>
  <c r="I4573" i="2"/>
  <c r="H4573" i="2"/>
  <c r="G4573" i="2"/>
  <c r="F4573" i="2"/>
  <c r="E4573" i="2"/>
  <c r="D4573" i="2"/>
  <c r="C4573" i="2"/>
  <c r="B4573" i="2"/>
  <c r="M4572" i="2"/>
  <c r="L4572" i="2"/>
  <c r="K4572" i="2"/>
  <c r="J4572" i="2"/>
  <c r="I4572" i="2"/>
  <c r="H4572" i="2"/>
  <c r="G4572" i="2"/>
  <c r="F4572" i="2"/>
  <c r="E4572" i="2"/>
  <c r="D4572" i="2"/>
  <c r="C4572" i="2"/>
  <c r="B4572" i="2"/>
  <c r="M4571" i="2"/>
  <c r="L4571" i="2"/>
  <c r="K4571" i="2"/>
  <c r="J4571" i="2"/>
  <c r="I4571" i="2"/>
  <c r="H4571" i="2"/>
  <c r="G4571" i="2"/>
  <c r="F4571" i="2"/>
  <c r="E4571" i="2"/>
  <c r="D4571" i="2"/>
  <c r="C4571" i="2"/>
  <c r="B4571" i="2"/>
  <c r="M4570" i="2"/>
  <c r="L4570" i="2"/>
  <c r="K4570" i="2"/>
  <c r="J4570" i="2"/>
  <c r="I4570" i="2"/>
  <c r="H4570" i="2"/>
  <c r="G4570" i="2"/>
  <c r="F4570" i="2"/>
  <c r="E4570" i="2"/>
  <c r="D4570" i="2"/>
  <c r="C4570" i="2"/>
  <c r="B4570" i="2"/>
  <c r="M4569" i="2"/>
  <c r="L4569" i="2"/>
  <c r="K4569" i="2"/>
  <c r="J4569" i="2"/>
  <c r="I4569" i="2"/>
  <c r="H4569" i="2"/>
  <c r="G4569" i="2"/>
  <c r="F4569" i="2"/>
  <c r="E4569" i="2"/>
  <c r="D4569" i="2"/>
  <c r="C4569" i="2"/>
  <c r="B4569" i="2"/>
  <c r="M4568" i="2"/>
  <c r="L4568" i="2"/>
  <c r="K4568" i="2"/>
  <c r="J4568" i="2"/>
  <c r="I4568" i="2"/>
  <c r="H4568" i="2"/>
  <c r="G4568" i="2"/>
  <c r="F4568" i="2"/>
  <c r="E4568" i="2"/>
  <c r="D4568" i="2"/>
  <c r="C4568" i="2"/>
  <c r="B4568" i="2"/>
  <c r="M4567" i="2"/>
  <c r="L4567" i="2"/>
  <c r="K4567" i="2"/>
  <c r="J4567" i="2"/>
  <c r="I4567" i="2"/>
  <c r="H4567" i="2"/>
  <c r="G4567" i="2"/>
  <c r="F4567" i="2"/>
  <c r="E4567" i="2"/>
  <c r="D4567" i="2"/>
  <c r="C4567" i="2"/>
  <c r="B4567" i="2"/>
  <c r="M4566" i="2"/>
  <c r="L4566" i="2"/>
  <c r="K4566" i="2"/>
  <c r="J4566" i="2"/>
  <c r="I4566" i="2"/>
  <c r="H4566" i="2"/>
  <c r="G4566" i="2"/>
  <c r="F4566" i="2"/>
  <c r="E4566" i="2"/>
  <c r="D4566" i="2"/>
  <c r="C4566" i="2"/>
  <c r="B4566" i="2"/>
  <c r="M4565" i="2"/>
  <c r="L4565" i="2"/>
  <c r="K4565" i="2"/>
  <c r="J4565" i="2"/>
  <c r="I4565" i="2"/>
  <c r="H4565" i="2"/>
  <c r="G4565" i="2"/>
  <c r="F4565" i="2"/>
  <c r="E4565" i="2"/>
  <c r="D4565" i="2"/>
  <c r="C4565" i="2"/>
  <c r="B4565" i="2"/>
  <c r="M4564" i="2"/>
  <c r="L4564" i="2"/>
  <c r="K4564" i="2"/>
  <c r="J4564" i="2"/>
  <c r="I4564" i="2"/>
  <c r="H4564" i="2"/>
  <c r="G4564" i="2"/>
  <c r="F4564" i="2"/>
  <c r="E4564" i="2"/>
  <c r="D4564" i="2"/>
  <c r="C4564" i="2"/>
  <c r="B4564" i="2"/>
  <c r="M4563" i="2"/>
  <c r="L4563" i="2"/>
  <c r="K4563" i="2"/>
  <c r="J4563" i="2"/>
  <c r="I4563" i="2"/>
  <c r="H4563" i="2"/>
  <c r="G4563" i="2"/>
  <c r="F4563" i="2"/>
  <c r="E4563" i="2"/>
  <c r="D4563" i="2"/>
  <c r="C4563" i="2"/>
  <c r="B4563" i="2"/>
  <c r="M4562" i="2"/>
  <c r="L4562" i="2"/>
  <c r="K4562" i="2"/>
  <c r="J4562" i="2"/>
  <c r="I4562" i="2"/>
  <c r="H4562" i="2"/>
  <c r="G4562" i="2"/>
  <c r="F4562" i="2"/>
  <c r="E4562" i="2"/>
  <c r="D4562" i="2"/>
  <c r="C4562" i="2"/>
  <c r="B4562" i="2"/>
  <c r="M4561" i="2"/>
  <c r="L4561" i="2"/>
  <c r="K4561" i="2"/>
  <c r="J4561" i="2"/>
  <c r="I4561" i="2"/>
  <c r="H4561" i="2"/>
  <c r="G4561" i="2"/>
  <c r="F4561" i="2"/>
  <c r="E4561" i="2"/>
  <c r="D4561" i="2"/>
  <c r="C4561" i="2"/>
  <c r="B4561" i="2"/>
  <c r="M4560" i="2"/>
  <c r="L4560" i="2"/>
  <c r="K4560" i="2"/>
  <c r="J4560" i="2"/>
  <c r="I4560" i="2"/>
  <c r="H4560" i="2"/>
  <c r="G4560" i="2"/>
  <c r="F4560" i="2"/>
  <c r="E4560" i="2"/>
  <c r="D4560" i="2"/>
  <c r="C4560" i="2"/>
  <c r="B4560" i="2"/>
  <c r="M4559" i="2"/>
  <c r="L4559" i="2"/>
  <c r="K4559" i="2"/>
  <c r="J4559" i="2"/>
  <c r="I4559" i="2"/>
  <c r="H4559" i="2"/>
  <c r="G4559" i="2"/>
  <c r="F4559" i="2"/>
  <c r="E4559" i="2"/>
  <c r="D4559" i="2"/>
  <c r="C4559" i="2"/>
  <c r="B4559" i="2"/>
  <c r="M4558" i="2"/>
  <c r="L4558" i="2"/>
  <c r="K4558" i="2"/>
  <c r="J4558" i="2"/>
  <c r="I4558" i="2"/>
  <c r="H4558" i="2"/>
  <c r="G4558" i="2"/>
  <c r="F4558" i="2"/>
  <c r="E4558" i="2"/>
  <c r="D4558" i="2"/>
  <c r="C4558" i="2"/>
  <c r="B4558" i="2"/>
  <c r="M4557" i="2"/>
  <c r="L4557" i="2"/>
  <c r="K4557" i="2"/>
  <c r="J4557" i="2"/>
  <c r="I4557" i="2"/>
  <c r="H4557" i="2"/>
  <c r="G4557" i="2"/>
  <c r="F4557" i="2"/>
  <c r="E4557" i="2"/>
  <c r="D4557" i="2"/>
  <c r="C4557" i="2"/>
  <c r="B4557" i="2"/>
  <c r="M4556" i="2"/>
  <c r="L4556" i="2"/>
  <c r="K4556" i="2"/>
  <c r="J4556" i="2"/>
  <c r="I4556" i="2"/>
  <c r="H4556" i="2"/>
  <c r="G4556" i="2"/>
  <c r="F4556" i="2"/>
  <c r="E4556" i="2"/>
  <c r="D4556" i="2"/>
  <c r="C4556" i="2"/>
  <c r="B4556" i="2"/>
  <c r="M4555" i="2"/>
  <c r="L4555" i="2"/>
  <c r="K4555" i="2"/>
  <c r="J4555" i="2"/>
  <c r="I4555" i="2"/>
  <c r="H4555" i="2"/>
  <c r="G4555" i="2"/>
  <c r="F4555" i="2"/>
  <c r="E4555" i="2"/>
  <c r="D4555" i="2"/>
  <c r="C4555" i="2"/>
  <c r="B4555" i="2"/>
  <c r="M4554" i="2"/>
  <c r="L4554" i="2"/>
  <c r="K4554" i="2"/>
  <c r="J4554" i="2"/>
  <c r="I4554" i="2"/>
  <c r="H4554" i="2"/>
  <c r="G4554" i="2"/>
  <c r="F4554" i="2"/>
  <c r="E4554" i="2"/>
  <c r="D4554" i="2"/>
  <c r="C4554" i="2"/>
  <c r="B4554" i="2"/>
  <c r="M4553" i="2"/>
  <c r="L4553" i="2"/>
  <c r="K4553" i="2"/>
  <c r="J4553" i="2"/>
  <c r="I4553" i="2"/>
  <c r="H4553" i="2"/>
  <c r="G4553" i="2"/>
  <c r="F4553" i="2"/>
  <c r="E4553" i="2"/>
  <c r="D4553" i="2"/>
  <c r="C4553" i="2"/>
  <c r="B4553" i="2"/>
  <c r="M4552" i="2"/>
  <c r="L4552" i="2"/>
  <c r="K4552" i="2"/>
  <c r="J4552" i="2"/>
  <c r="I4552" i="2"/>
  <c r="H4552" i="2"/>
  <c r="G4552" i="2"/>
  <c r="F4552" i="2"/>
  <c r="E4552" i="2"/>
  <c r="D4552" i="2"/>
  <c r="C4552" i="2"/>
  <c r="B4552" i="2"/>
  <c r="M4551" i="2"/>
  <c r="L4551" i="2"/>
  <c r="K4551" i="2"/>
  <c r="J4551" i="2"/>
  <c r="I4551" i="2"/>
  <c r="H4551" i="2"/>
  <c r="G4551" i="2"/>
  <c r="F4551" i="2"/>
  <c r="E4551" i="2"/>
  <c r="D4551" i="2"/>
  <c r="C4551" i="2"/>
  <c r="B4551" i="2"/>
  <c r="M4550" i="2"/>
  <c r="L4550" i="2"/>
  <c r="K4550" i="2"/>
  <c r="J4550" i="2"/>
  <c r="I4550" i="2"/>
  <c r="H4550" i="2"/>
  <c r="G4550" i="2"/>
  <c r="F4550" i="2"/>
  <c r="E4550" i="2"/>
  <c r="D4550" i="2"/>
  <c r="C4550" i="2"/>
  <c r="B4550" i="2"/>
  <c r="M4549" i="2"/>
  <c r="L4549" i="2"/>
  <c r="K4549" i="2"/>
  <c r="J4549" i="2"/>
  <c r="I4549" i="2"/>
  <c r="H4549" i="2"/>
  <c r="G4549" i="2"/>
  <c r="F4549" i="2"/>
  <c r="E4549" i="2"/>
  <c r="D4549" i="2"/>
  <c r="C4549" i="2"/>
  <c r="B4549" i="2"/>
  <c r="M4548" i="2"/>
  <c r="L4548" i="2"/>
  <c r="K4548" i="2"/>
  <c r="J4548" i="2"/>
  <c r="I4548" i="2"/>
  <c r="H4548" i="2"/>
  <c r="G4548" i="2"/>
  <c r="F4548" i="2"/>
  <c r="E4548" i="2"/>
  <c r="D4548" i="2"/>
  <c r="C4548" i="2"/>
  <c r="B4548" i="2"/>
  <c r="M4547" i="2"/>
  <c r="L4547" i="2"/>
  <c r="K4547" i="2"/>
  <c r="J4547" i="2"/>
  <c r="I4547" i="2"/>
  <c r="H4547" i="2"/>
  <c r="G4547" i="2"/>
  <c r="F4547" i="2"/>
  <c r="E4547" i="2"/>
  <c r="D4547" i="2"/>
  <c r="C4547" i="2"/>
  <c r="B4547" i="2"/>
  <c r="M4546" i="2"/>
  <c r="L4546" i="2"/>
  <c r="K4546" i="2"/>
  <c r="J4546" i="2"/>
  <c r="I4546" i="2"/>
  <c r="H4546" i="2"/>
  <c r="G4546" i="2"/>
  <c r="F4546" i="2"/>
  <c r="E4546" i="2"/>
  <c r="D4546" i="2"/>
  <c r="C4546" i="2"/>
  <c r="B4546" i="2"/>
  <c r="M4545" i="2"/>
  <c r="L4545" i="2"/>
  <c r="K4545" i="2"/>
  <c r="J4545" i="2"/>
  <c r="I4545" i="2"/>
  <c r="H4545" i="2"/>
  <c r="G4545" i="2"/>
  <c r="F4545" i="2"/>
  <c r="E4545" i="2"/>
  <c r="D4545" i="2"/>
  <c r="C4545" i="2"/>
  <c r="B4545" i="2"/>
  <c r="M4544" i="2"/>
  <c r="L4544" i="2"/>
  <c r="K4544" i="2"/>
  <c r="J4544" i="2"/>
  <c r="I4544" i="2"/>
  <c r="H4544" i="2"/>
  <c r="G4544" i="2"/>
  <c r="F4544" i="2"/>
  <c r="E4544" i="2"/>
  <c r="D4544" i="2"/>
  <c r="C4544" i="2"/>
  <c r="B4544" i="2"/>
  <c r="M4543" i="2"/>
  <c r="L4543" i="2"/>
  <c r="K4543" i="2"/>
  <c r="J4543" i="2"/>
  <c r="I4543" i="2"/>
  <c r="H4543" i="2"/>
  <c r="G4543" i="2"/>
  <c r="F4543" i="2"/>
  <c r="E4543" i="2"/>
  <c r="D4543" i="2"/>
  <c r="C4543" i="2"/>
  <c r="B4543" i="2"/>
  <c r="M4542" i="2"/>
  <c r="L4542" i="2"/>
  <c r="K4542" i="2"/>
  <c r="J4542" i="2"/>
  <c r="I4542" i="2"/>
  <c r="H4542" i="2"/>
  <c r="G4542" i="2"/>
  <c r="F4542" i="2"/>
  <c r="E4542" i="2"/>
  <c r="D4542" i="2"/>
  <c r="C4542" i="2"/>
  <c r="B4542" i="2"/>
  <c r="M4541" i="2"/>
  <c r="L4541" i="2"/>
  <c r="K4541" i="2"/>
  <c r="J4541" i="2"/>
  <c r="I4541" i="2"/>
  <c r="H4541" i="2"/>
  <c r="G4541" i="2"/>
  <c r="F4541" i="2"/>
  <c r="E4541" i="2"/>
  <c r="D4541" i="2"/>
  <c r="C4541" i="2"/>
  <c r="B4541" i="2"/>
  <c r="M4540" i="2"/>
  <c r="L4540" i="2"/>
  <c r="K4540" i="2"/>
  <c r="J4540" i="2"/>
  <c r="I4540" i="2"/>
  <c r="H4540" i="2"/>
  <c r="G4540" i="2"/>
  <c r="F4540" i="2"/>
  <c r="E4540" i="2"/>
  <c r="D4540" i="2"/>
  <c r="C4540" i="2"/>
  <c r="B4540" i="2"/>
  <c r="M4539" i="2"/>
  <c r="L4539" i="2"/>
  <c r="K4539" i="2"/>
  <c r="J4539" i="2"/>
  <c r="I4539" i="2"/>
  <c r="H4539" i="2"/>
  <c r="G4539" i="2"/>
  <c r="F4539" i="2"/>
  <c r="E4539" i="2"/>
  <c r="D4539" i="2"/>
  <c r="C4539" i="2"/>
  <c r="B4539" i="2"/>
  <c r="M4538" i="2"/>
  <c r="L4538" i="2"/>
  <c r="K4538" i="2"/>
  <c r="J4538" i="2"/>
  <c r="I4538" i="2"/>
  <c r="H4538" i="2"/>
  <c r="G4538" i="2"/>
  <c r="F4538" i="2"/>
  <c r="E4538" i="2"/>
  <c r="D4538" i="2"/>
  <c r="C4538" i="2"/>
  <c r="B4538" i="2"/>
  <c r="M4537" i="2"/>
  <c r="L4537" i="2"/>
  <c r="K4537" i="2"/>
  <c r="J4537" i="2"/>
  <c r="I4537" i="2"/>
  <c r="H4537" i="2"/>
  <c r="G4537" i="2"/>
  <c r="F4537" i="2"/>
  <c r="E4537" i="2"/>
  <c r="D4537" i="2"/>
  <c r="C4537" i="2"/>
  <c r="B4537" i="2"/>
  <c r="M4536" i="2"/>
  <c r="L4536" i="2"/>
  <c r="K4536" i="2"/>
  <c r="J4536" i="2"/>
  <c r="I4536" i="2"/>
  <c r="H4536" i="2"/>
  <c r="G4536" i="2"/>
  <c r="F4536" i="2"/>
  <c r="E4536" i="2"/>
  <c r="D4536" i="2"/>
  <c r="C4536" i="2"/>
  <c r="B4536" i="2"/>
  <c r="M4535" i="2"/>
  <c r="L4535" i="2"/>
  <c r="K4535" i="2"/>
  <c r="J4535" i="2"/>
  <c r="I4535" i="2"/>
  <c r="H4535" i="2"/>
  <c r="G4535" i="2"/>
  <c r="F4535" i="2"/>
  <c r="E4535" i="2"/>
  <c r="D4535" i="2"/>
  <c r="C4535" i="2"/>
  <c r="B4535" i="2"/>
  <c r="M4534" i="2"/>
  <c r="L4534" i="2"/>
  <c r="K4534" i="2"/>
  <c r="J4534" i="2"/>
  <c r="I4534" i="2"/>
  <c r="H4534" i="2"/>
  <c r="G4534" i="2"/>
  <c r="F4534" i="2"/>
  <c r="E4534" i="2"/>
  <c r="D4534" i="2"/>
  <c r="C4534" i="2"/>
  <c r="B4534" i="2"/>
  <c r="M4533" i="2"/>
  <c r="L4533" i="2"/>
  <c r="K4533" i="2"/>
  <c r="J4533" i="2"/>
  <c r="I4533" i="2"/>
  <c r="H4533" i="2"/>
  <c r="G4533" i="2"/>
  <c r="F4533" i="2"/>
  <c r="E4533" i="2"/>
  <c r="D4533" i="2"/>
  <c r="C4533" i="2"/>
  <c r="B4533" i="2"/>
  <c r="M4532" i="2"/>
  <c r="L4532" i="2"/>
  <c r="K4532" i="2"/>
  <c r="J4532" i="2"/>
  <c r="I4532" i="2"/>
  <c r="H4532" i="2"/>
  <c r="G4532" i="2"/>
  <c r="F4532" i="2"/>
  <c r="E4532" i="2"/>
  <c r="D4532" i="2"/>
  <c r="C4532" i="2"/>
  <c r="B4532" i="2"/>
  <c r="M4531" i="2"/>
  <c r="L4531" i="2"/>
  <c r="K4531" i="2"/>
  <c r="J4531" i="2"/>
  <c r="I4531" i="2"/>
  <c r="H4531" i="2"/>
  <c r="G4531" i="2"/>
  <c r="F4531" i="2"/>
  <c r="E4531" i="2"/>
  <c r="D4531" i="2"/>
  <c r="C4531" i="2"/>
  <c r="B4531" i="2"/>
  <c r="M4530" i="2"/>
  <c r="L4530" i="2"/>
  <c r="K4530" i="2"/>
  <c r="J4530" i="2"/>
  <c r="I4530" i="2"/>
  <c r="H4530" i="2"/>
  <c r="G4530" i="2"/>
  <c r="F4530" i="2"/>
  <c r="E4530" i="2"/>
  <c r="D4530" i="2"/>
  <c r="C4530" i="2"/>
  <c r="B4530" i="2"/>
  <c r="M4529" i="2"/>
  <c r="L4529" i="2"/>
  <c r="K4529" i="2"/>
  <c r="J4529" i="2"/>
  <c r="I4529" i="2"/>
  <c r="H4529" i="2"/>
  <c r="G4529" i="2"/>
  <c r="F4529" i="2"/>
  <c r="E4529" i="2"/>
  <c r="D4529" i="2"/>
  <c r="C4529" i="2"/>
  <c r="B4529" i="2"/>
  <c r="M4528" i="2"/>
  <c r="L4528" i="2"/>
  <c r="K4528" i="2"/>
  <c r="J4528" i="2"/>
  <c r="I4528" i="2"/>
  <c r="H4528" i="2"/>
  <c r="G4528" i="2"/>
  <c r="F4528" i="2"/>
  <c r="E4528" i="2"/>
  <c r="D4528" i="2"/>
  <c r="C4528" i="2"/>
  <c r="B4528" i="2"/>
  <c r="M4527" i="2"/>
  <c r="L4527" i="2"/>
  <c r="K4527" i="2"/>
  <c r="J4527" i="2"/>
  <c r="I4527" i="2"/>
  <c r="H4527" i="2"/>
  <c r="G4527" i="2"/>
  <c r="F4527" i="2"/>
  <c r="E4527" i="2"/>
  <c r="D4527" i="2"/>
  <c r="C4527" i="2"/>
  <c r="B4527" i="2"/>
  <c r="M4526" i="2"/>
  <c r="L4526" i="2"/>
  <c r="K4526" i="2"/>
  <c r="J4526" i="2"/>
  <c r="I4526" i="2"/>
  <c r="H4526" i="2"/>
  <c r="G4526" i="2"/>
  <c r="F4526" i="2"/>
  <c r="E4526" i="2"/>
  <c r="D4526" i="2"/>
  <c r="C4526" i="2"/>
  <c r="B4526" i="2"/>
  <c r="M4525" i="2"/>
  <c r="L4525" i="2"/>
  <c r="K4525" i="2"/>
  <c r="J4525" i="2"/>
  <c r="I4525" i="2"/>
  <c r="H4525" i="2"/>
  <c r="G4525" i="2"/>
  <c r="F4525" i="2"/>
  <c r="E4525" i="2"/>
  <c r="D4525" i="2"/>
  <c r="C4525" i="2"/>
  <c r="B4525" i="2"/>
  <c r="M4524" i="2"/>
  <c r="L4524" i="2"/>
  <c r="K4524" i="2"/>
  <c r="J4524" i="2"/>
  <c r="I4524" i="2"/>
  <c r="H4524" i="2"/>
  <c r="G4524" i="2"/>
  <c r="F4524" i="2"/>
  <c r="E4524" i="2"/>
  <c r="D4524" i="2"/>
  <c r="C4524" i="2"/>
  <c r="B4524" i="2"/>
  <c r="M4523" i="2"/>
  <c r="L4523" i="2"/>
  <c r="K4523" i="2"/>
  <c r="J4523" i="2"/>
  <c r="I4523" i="2"/>
  <c r="H4523" i="2"/>
  <c r="G4523" i="2"/>
  <c r="F4523" i="2"/>
  <c r="E4523" i="2"/>
  <c r="D4523" i="2"/>
  <c r="C4523" i="2"/>
  <c r="B4523" i="2"/>
  <c r="M4522" i="2"/>
  <c r="L4522" i="2"/>
  <c r="K4522" i="2"/>
  <c r="J4522" i="2"/>
  <c r="I4522" i="2"/>
  <c r="H4522" i="2"/>
  <c r="G4522" i="2"/>
  <c r="F4522" i="2"/>
  <c r="E4522" i="2"/>
  <c r="D4522" i="2"/>
  <c r="C4522" i="2"/>
  <c r="B4522" i="2"/>
  <c r="M4521" i="2"/>
  <c r="L4521" i="2"/>
  <c r="K4521" i="2"/>
  <c r="J4521" i="2"/>
  <c r="I4521" i="2"/>
  <c r="H4521" i="2"/>
  <c r="G4521" i="2"/>
  <c r="F4521" i="2"/>
  <c r="E4521" i="2"/>
  <c r="D4521" i="2"/>
  <c r="C4521" i="2"/>
  <c r="B4521" i="2"/>
  <c r="M4520" i="2"/>
  <c r="L4520" i="2"/>
  <c r="K4520" i="2"/>
  <c r="J4520" i="2"/>
  <c r="I4520" i="2"/>
  <c r="H4520" i="2"/>
  <c r="G4520" i="2"/>
  <c r="F4520" i="2"/>
  <c r="E4520" i="2"/>
  <c r="D4520" i="2"/>
  <c r="C4520" i="2"/>
  <c r="B4520" i="2"/>
  <c r="M4519" i="2"/>
  <c r="L4519" i="2"/>
  <c r="K4519" i="2"/>
  <c r="J4519" i="2"/>
  <c r="I4519" i="2"/>
  <c r="H4519" i="2"/>
  <c r="G4519" i="2"/>
  <c r="F4519" i="2"/>
  <c r="E4519" i="2"/>
  <c r="D4519" i="2"/>
  <c r="C4519" i="2"/>
  <c r="B4519" i="2"/>
  <c r="M4518" i="2"/>
  <c r="L4518" i="2"/>
  <c r="K4518" i="2"/>
  <c r="J4518" i="2"/>
  <c r="I4518" i="2"/>
  <c r="H4518" i="2"/>
  <c r="G4518" i="2"/>
  <c r="F4518" i="2"/>
  <c r="E4518" i="2"/>
  <c r="D4518" i="2"/>
  <c r="C4518" i="2"/>
  <c r="B4518" i="2"/>
  <c r="M4517" i="2"/>
  <c r="L4517" i="2"/>
  <c r="K4517" i="2"/>
  <c r="J4517" i="2"/>
  <c r="I4517" i="2"/>
  <c r="H4517" i="2"/>
  <c r="G4517" i="2"/>
  <c r="F4517" i="2"/>
  <c r="E4517" i="2"/>
  <c r="D4517" i="2"/>
  <c r="C4517" i="2"/>
  <c r="B4517" i="2"/>
  <c r="M4516" i="2"/>
  <c r="L4516" i="2"/>
  <c r="K4516" i="2"/>
  <c r="J4516" i="2"/>
  <c r="I4516" i="2"/>
  <c r="H4516" i="2"/>
  <c r="G4516" i="2"/>
  <c r="F4516" i="2"/>
  <c r="E4516" i="2"/>
  <c r="D4516" i="2"/>
  <c r="C4516" i="2"/>
  <c r="B4516" i="2"/>
  <c r="M4515" i="2"/>
  <c r="L4515" i="2"/>
  <c r="K4515" i="2"/>
  <c r="J4515" i="2"/>
  <c r="I4515" i="2"/>
  <c r="H4515" i="2"/>
  <c r="G4515" i="2"/>
  <c r="F4515" i="2"/>
  <c r="E4515" i="2"/>
  <c r="D4515" i="2"/>
  <c r="C4515" i="2"/>
  <c r="B4515" i="2"/>
  <c r="M4514" i="2"/>
  <c r="L4514" i="2"/>
  <c r="K4514" i="2"/>
  <c r="J4514" i="2"/>
  <c r="I4514" i="2"/>
  <c r="H4514" i="2"/>
  <c r="G4514" i="2"/>
  <c r="F4514" i="2"/>
  <c r="E4514" i="2"/>
  <c r="D4514" i="2"/>
  <c r="C4514" i="2"/>
  <c r="B4514" i="2"/>
  <c r="M4513" i="2"/>
  <c r="L4513" i="2"/>
  <c r="K4513" i="2"/>
  <c r="J4513" i="2"/>
  <c r="I4513" i="2"/>
  <c r="H4513" i="2"/>
  <c r="G4513" i="2"/>
  <c r="F4513" i="2"/>
  <c r="E4513" i="2"/>
  <c r="D4513" i="2"/>
  <c r="C4513" i="2"/>
  <c r="B4513" i="2"/>
  <c r="M4512" i="2"/>
  <c r="L4512" i="2"/>
  <c r="K4512" i="2"/>
  <c r="J4512" i="2"/>
  <c r="I4512" i="2"/>
  <c r="H4512" i="2"/>
  <c r="G4512" i="2"/>
  <c r="F4512" i="2"/>
  <c r="E4512" i="2"/>
  <c r="D4512" i="2"/>
  <c r="C4512" i="2"/>
  <c r="B4512" i="2"/>
  <c r="M4511" i="2"/>
  <c r="L4511" i="2"/>
  <c r="K4511" i="2"/>
  <c r="J4511" i="2"/>
  <c r="I4511" i="2"/>
  <c r="H4511" i="2"/>
  <c r="G4511" i="2"/>
  <c r="F4511" i="2"/>
  <c r="E4511" i="2"/>
  <c r="D4511" i="2"/>
  <c r="C4511" i="2"/>
  <c r="B4511" i="2"/>
  <c r="M4510" i="2"/>
  <c r="L4510" i="2"/>
  <c r="K4510" i="2"/>
  <c r="J4510" i="2"/>
  <c r="I4510" i="2"/>
  <c r="H4510" i="2"/>
  <c r="G4510" i="2"/>
  <c r="F4510" i="2"/>
  <c r="E4510" i="2"/>
  <c r="D4510" i="2"/>
  <c r="C4510" i="2"/>
  <c r="B4510" i="2"/>
  <c r="M4509" i="2"/>
  <c r="L4509" i="2"/>
  <c r="K4509" i="2"/>
  <c r="J4509" i="2"/>
  <c r="I4509" i="2"/>
  <c r="H4509" i="2"/>
  <c r="G4509" i="2"/>
  <c r="F4509" i="2"/>
  <c r="E4509" i="2"/>
  <c r="D4509" i="2"/>
  <c r="C4509" i="2"/>
  <c r="B4509" i="2"/>
  <c r="M4508" i="2"/>
  <c r="L4508" i="2"/>
  <c r="K4508" i="2"/>
  <c r="J4508" i="2"/>
  <c r="I4508" i="2"/>
  <c r="H4508" i="2"/>
  <c r="G4508" i="2"/>
  <c r="F4508" i="2"/>
  <c r="E4508" i="2"/>
  <c r="D4508" i="2"/>
  <c r="C4508" i="2"/>
  <c r="B4508" i="2"/>
  <c r="M4507" i="2"/>
  <c r="L4507" i="2"/>
  <c r="K4507" i="2"/>
  <c r="J4507" i="2"/>
  <c r="I4507" i="2"/>
  <c r="H4507" i="2"/>
  <c r="G4507" i="2"/>
  <c r="F4507" i="2"/>
  <c r="E4507" i="2"/>
  <c r="D4507" i="2"/>
  <c r="C4507" i="2"/>
  <c r="B4507" i="2"/>
  <c r="M4506" i="2"/>
  <c r="L4506" i="2"/>
  <c r="K4506" i="2"/>
  <c r="J4506" i="2"/>
  <c r="I4506" i="2"/>
  <c r="H4506" i="2"/>
  <c r="G4506" i="2"/>
  <c r="F4506" i="2"/>
  <c r="E4506" i="2"/>
  <c r="D4506" i="2"/>
  <c r="C4506" i="2"/>
  <c r="B4506" i="2"/>
  <c r="M4505" i="2"/>
  <c r="L4505" i="2"/>
  <c r="K4505" i="2"/>
  <c r="J4505" i="2"/>
  <c r="I4505" i="2"/>
  <c r="H4505" i="2"/>
  <c r="G4505" i="2"/>
  <c r="F4505" i="2"/>
  <c r="E4505" i="2"/>
  <c r="D4505" i="2"/>
  <c r="C4505" i="2"/>
  <c r="B4505" i="2"/>
  <c r="M4504" i="2"/>
  <c r="L4504" i="2"/>
  <c r="K4504" i="2"/>
  <c r="J4504" i="2"/>
  <c r="I4504" i="2"/>
  <c r="H4504" i="2"/>
  <c r="G4504" i="2"/>
  <c r="F4504" i="2"/>
  <c r="E4504" i="2"/>
  <c r="D4504" i="2"/>
  <c r="C4504" i="2"/>
  <c r="B4504" i="2"/>
  <c r="M4503" i="2"/>
  <c r="L4503" i="2"/>
  <c r="K4503" i="2"/>
  <c r="J4503" i="2"/>
  <c r="I4503" i="2"/>
  <c r="H4503" i="2"/>
  <c r="G4503" i="2"/>
  <c r="F4503" i="2"/>
  <c r="E4503" i="2"/>
  <c r="D4503" i="2"/>
  <c r="C4503" i="2"/>
  <c r="B4503" i="2"/>
  <c r="M4502" i="2"/>
  <c r="L4502" i="2"/>
  <c r="K4502" i="2"/>
  <c r="J4502" i="2"/>
  <c r="I4502" i="2"/>
  <c r="H4502" i="2"/>
  <c r="G4502" i="2"/>
  <c r="F4502" i="2"/>
  <c r="E4502" i="2"/>
  <c r="D4502" i="2"/>
  <c r="C4502" i="2"/>
  <c r="B4502" i="2"/>
  <c r="M4501" i="2"/>
  <c r="L4501" i="2"/>
  <c r="K4501" i="2"/>
  <c r="J4501" i="2"/>
  <c r="I4501" i="2"/>
  <c r="H4501" i="2"/>
  <c r="G4501" i="2"/>
  <c r="F4501" i="2"/>
  <c r="E4501" i="2"/>
  <c r="D4501" i="2"/>
  <c r="C4501" i="2"/>
  <c r="B4501" i="2"/>
  <c r="M4500" i="2"/>
  <c r="L4500" i="2"/>
  <c r="K4500" i="2"/>
  <c r="J4500" i="2"/>
  <c r="I4500" i="2"/>
  <c r="H4500" i="2"/>
  <c r="G4500" i="2"/>
  <c r="F4500" i="2"/>
  <c r="E4500" i="2"/>
  <c r="D4500" i="2"/>
  <c r="C4500" i="2"/>
  <c r="B4500" i="2"/>
  <c r="M4499" i="2"/>
  <c r="L4499" i="2"/>
  <c r="K4499" i="2"/>
  <c r="J4499" i="2"/>
  <c r="I4499" i="2"/>
  <c r="H4499" i="2"/>
  <c r="G4499" i="2"/>
  <c r="F4499" i="2"/>
  <c r="E4499" i="2"/>
  <c r="D4499" i="2"/>
  <c r="C4499" i="2"/>
  <c r="B4499" i="2"/>
  <c r="M4498" i="2"/>
  <c r="L4498" i="2"/>
  <c r="K4498" i="2"/>
  <c r="J4498" i="2"/>
  <c r="I4498" i="2"/>
  <c r="H4498" i="2"/>
  <c r="G4498" i="2"/>
  <c r="F4498" i="2"/>
  <c r="E4498" i="2"/>
  <c r="D4498" i="2"/>
  <c r="C4498" i="2"/>
  <c r="B4498" i="2"/>
  <c r="M4497" i="2"/>
  <c r="L4497" i="2"/>
  <c r="K4497" i="2"/>
  <c r="J4497" i="2"/>
  <c r="I4497" i="2"/>
  <c r="H4497" i="2"/>
  <c r="G4497" i="2"/>
  <c r="F4497" i="2"/>
  <c r="E4497" i="2"/>
  <c r="D4497" i="2"/>
  <c r="C4497" i="2"/>
  <c r="B4497" i="2"/>
  <c r="M4496" i="2"/>
  <c r="L4496" i="2"/>
  <c r="K4496" i="2"/>
  <c r="J4496" i="2"/>
  <c r="I4496" i="2"/>
  <c r="H4496" i="2"/>
  <c r="G4496" i="2"/>
  <c r="F4496" i="2"/>
  <c r="E4496" i="2"/>
  <c r="D4496" i="2"/>
  <c r="C4496" i="2"/>
  <c r="B4496" i="2"/>
  <c r="M4495" i="2"/>
  <c r="L4495" i="2"/>
  <c r="K4495" i="2"/>
  <c r="J4495" i="2"/>
  <c r="I4495" i="2"/>
  <c r="H4495" i="2"/>
  <c r="G4495" i="2"/>
  <c r="F4495" i="2"/>
  <c r="E4495" i="2"/>
  <c r="D4495" i="2"/>
  <c r="C4495" i="2"/>
  <c r="B4495" i="2"/>
  <c r="M4494" i="2"/>
  <c r="L4494" i="2"/>
  <c r="K4494" i="2"/>
  <c r="J4494" i="2"/>
  <c r="I4494" i="2"/>
  <c r="H4494" i="2"/>
  <c r="G4494" i="2"/>
  <c r="F4494" i="2"/>
  <c r="E4494" i="2"/>
  <c r="D4494" i="2"/>
  <c r="C4494" i="2"/>
  <c r="B4494" i="2"/>
  <c r="M4493" i="2"/>
  <c r="L4493" i="2"/>
  <c r="K4493" i="2"/>
  <c r="J4493" i="2"/>
  <c r="I4493" i="2"/>
  <c r="H4493" i="2"/>
  <c r="G4493" i="2"/>
  <c r="F4493" i="2"/>
  <c r="E4493" i="2"/>
  <c r="D4493" i="2"/>
  <c r="C4493" i="2"/>
  <c r="B4493" i="2"/>
  <c r="M4492" i="2"/>
  <c r="L4492" i="2"/>
  <c r="K4492" i="2"/>
  <c r="J4492" i="2"/>
  <c r="I4492" i="2"/>
  <c r="H4492" i="2"/>
  <c r="G4492" i="2"/>
  <c r="F4492" i="2"/>
  <c r="E4492" i="2"/>
  <c r="D4492" i="2"/>
  <c r="C4492" i="2"/>
  <c r="B4492" i="2"/>
  <c r="M4491" i="2"/>
  <c r="L4491" i="2"/>
  <c r="K4491" i="2"/>
  <c r="J4491" i="2"/>
  <c r="I4491" i="2"/>
  <c r="H4491" i="2"/>
  <c r="G4491" i="2"/>
  <c r="F4491" i="2"/>
  <c r="E4491" i="2"/>
  <c r="D4491" i="2"/>
  <c r="C4491" i="2"/>
  <c r="B4491" i="2"/>
  <c r="M4490" i="2"/>
  <c r="L4490" i="2"/>
  <c r="K4490" i="2"/>
  <c r="J4490" i="2"/>
  <c r="I4490" i="2"/>
  <c r="H4490" i="2"/>
  <c r="G4490" i="2"/>
  <c r="F4490" i="2"/>
  <c r="E4490" i="2"/>
  <c r="D4490" i="2"/>
  <c r="C4490" i="2"/>
  <c r="B4490" i="2"/>
  <c r="M4489" i="2"/>
  <c r="L4489" i="2"/>
  <c r="K4489" i="2"/>
  <c r="J4489" i="2"/>
  <c r="I4489" i="2"/>
  <c r="H4489" i="2"/>
  <c r="G4489" i="2"/>
  <c r="F4489" i="2"/>
  <c r="E4489" i="2"/>
  <c r="D4489" i="2"/>
  <c r="C4489" i="2"/>
  <c r="B4489" i="2"/>
  <c r="M4488" i="2"/>
  <c r="L4488" i="2"/>
  <c r="K4488" i="2"/>
  <c r="J4488" i="2"/>
  <c r="I4488" i="2"/>
  <c r="H4488" i="2"/>
  <c r="G4488" i="2"/>
  <c r="F4488" i="2"/>
  <c r="E4488" i="2"/>
  <c r="D4488" i="2"/>
  <c r="C4488" i="2"/>
  <c r="B4488" i="2"/>
  <c r="M4487" i="2"/>
  <c r="L4487" i="2"/>
  <c r="K4487" i="2"/>
  <c r="J4487" i="2"/>
  <c r="I4487" i="2"/>
  <c r="H4487" i="2"/>
  <c r="G4487" i="2"/>
  <c r="F4487" i="2"/>
  <c r="E4487" i="2"/>
  <c r="D4487" i="2"/>
  <c r="C4487" i="2"/>
  <c r="B4487" i="2"/>
  <c r="M4486" i="2"/>
  <c r="L4486" i="2"/>
  <c r="K4486" i="2"/>
  <c r="J4486" i="2"/>
  <c r="I4486" i="2"/>
  <c r="H4486" i="2"/>
  <c r="G4486" i="2"/>
  <c r="F4486" i="2"/>
  <c r="E4486" i="2"/>
  <c r="D4486" i="2"/>
  <c r="C4486" i="2"/>
  <c r="B4486" i="2"/>
  <c r="M4485" i="2"/>
  <c r="L4485" i="2"/>
  <c r="K4485" i="2"/>
  <c r="J4485" i="2"/>
  <c r="I4485" i="2"/>
  <c r="H4485" i="2"/>
  <c r="G4485" i="2"/>
  <c r="F4485" i="2"/>
  <c r="E4485" i="2"/>
  <c r="D4485" i="2"/>
  <c r="C4485" i="2"/>
  <c r="B4485" i="2"/>
  <c r="M4484" i="2"/>
  <c r="L4484" i="2"/>
  <c r="K4484" i="2"/>
  <c r="J4484" i="2"/>
  <c r="I4484" i="2"/>
  <c r="H4484" i="2"/>
  <c r="G4484" i="2"/>
  <c r="F4484" i="2"/>
  <c r="E4484" i="2"/>
  <c r="D4484" i="2"/>
  <c r="C4484" i="2"/>
  <c r="B4484" i="2"/>
  <c r="M4483" i="2"/>
  <c r="L4483" i="2"/>
  <c r="K4483" i="2"/>
  <c r="J4483" i="2"/>
  <c r="I4483" i="2"/>
  <c r="H4483" i="2"/>
  <c r="G4483" i="2"/>
  <c r="F4483" i="2"/>
  <c r="E4483" i="2"/>
  <c r="D4483" i="2"/>
  <c r="C4483" i="2"/>
  <c r="B4483" i="2"/>
  <c r="M4482" i="2"/>
  <c r="L4482" i="2"/>
  <c r="K4482" i="2"/>
  <c r="J4482" i="2"/>
  <c r="I4482" i="2"/>
  <c r="H4482" i="2"/>
  <c r="G4482" i="2"/>
  <c r="F4482" i="2"/>
  <c r="E4482" i="2"/>
  <c r="D4482" i="2"/>
  <c r="C4482" i="2"/>
  <c r="B4482" i="2"/>
  <c r="M4481" i="2"/>
  <c r="L4481" i="2"/>
  <c r="K4481" i="2"/>
  <c r="J4481" i="2"/>
  <c r="I4481" i="2"/>
  <c r="H4481" i="2"/>
  <c r="G4481" i="2"/>
  <c r="F4481" i="2"/>
  <c r="E4481" i="2"/>
  <c r="D4481" i="2"/>
  <c r="C4481" i="2"/>
  <c r="B4481" i="2"/>
  <c r="M4480" i="2"/>
  <c r="L4480" i="2"/>
  <c r="K4480" i="2"/>
  <c r="J4480" i="2"/>
  <c r="I4480" i="2"/>
  <c r="H4480" i="2"/>
  <c r="G4480" i="2"/>
  <c r="F4480" i="2"/>
  <c r="E4480" i="2"/>
  <c r="D4480" i="2"/>
  <c r="C4480" i="2"/>
  <c r="B4480" i="2"/>
  <c r="M4479" i="2"/>
  <c r="L4479" i="2"/>
  <c r="K4479" i="2"/>
  <c r="J4479" i="2"/>
  <c r="I4479" i="2"/>
  <c r="H4479" i="2"/>
  <c r="G4479" i="2"/>
  <c r="F4479" i="2"/>
  <c r="E4479" i="2"/>
  <c r="D4479" i="2"/>
  <c r="C4479" i="2"/>
  <c r="B4479" i="2"/>
  <c r="M4478" i="2"/>
  <c r="L4478" i="2"/>
  <c r="K4478" i="2"/>
  <c r="J4478" i="2"/>
  <c r="I4478" i="2"/>
  <c r="H4478" i="2"/>
  <c r="G4478" i="2"/>
  <c r="F4478" i="2"/>
  <c r="E4478" i="2"/>
  <c r="D4478" i="2"/>
  <c r="C4478" i="2"/>
  <c r="B4478" i="2"/>
  <c r="M4477" i="2"/>
  <c r="L4477" i="2"/>
  <c r="K4477" i="2"/>
  <c r="J4477" i="2"/>
  <c r="I4477" i="2"/>
  <c r="H4477" i="2"/>
  <c r="G4477" i="2"/>
  <c r="F4477" i="2"/>
  <c r="E4477" i="2"/>
  <c r="D4477" i="2"/>
  <c r="C4477" i="2"/>
  <c r="B4477" i="2"/>
  <c r="M4476" i="2"/>
  <c r="L4476" i="2"/>
  <c r="K4476" i="2"/>
  <c r="J4476" i="2"/>
  <c r="I4476" i="2"/>
  <c r="H4476" i="2"/>
  <c r="G4476" i="2"/>
  <c r="F4476" i="2"/>
  <c r="E4476" i="2"/>
  <c r="D4476" i="2"/>
  <c r="C4476" i="2"/>
  <c r="B4476" i="2"/>
  <c r="M4475" i="2"/>
  <c r="L4475" i="2"/>
  <c r="K4475" i="2"/>
  <c r="J4475" i="2"/>
  <c r="I4475" i="2"/>
  <c r="H4475" i="2"/>
  <c r="G4475" i="2"/>
  <c r="F4475" i="2"/>
  <c r="E4475" i="2"/>
  <c r="D4475" i="2"/>
  <c r="C4475" i="2"/>
  <c r="B4475" i="2"/>
  <c r="M4474" i="2"/>
  <c r="L4474" i="2"/>
  <c r="K4474" i="2"/>
  <c r="J4474" i="2"/>
  <c r="I4474" i="2"/>
  <c r="H4474" i="2"/>
  <c r="G4474" i="2"/>
  <c r="F4474" i="2"/>
  <c r="E4474" i="2"/>
  <c r="D4474" i="2"/>
  <c r="C4474" i="2"/>
  <c r="B4474" i="2"/>
  <c r="M4473" i="2"/>
  <c r="L4473" i="2"/>
  <c r="K4473" i="2"/>
  <c r="J4473" i="2"/>
  <c r="I4473" i="2"/>
  <c r="H4473" i="2"/>
  <c r="G4473" i="2"/>
  <c r="F4473" i="2"/>
  <c r="E4473" i="2"/>
  <c r="D4473" i="2"/>
  <c r="C4473" i="2"/>
  <c r="B4473" i="2"/>
  <c r="M4472" i="2"/>
  <c r="L4472" i="2"/>
  <c r="K4472" i="2"/>
  <c r="J4472" i="2"/>
  <c r="I4472" i="2"/>
  <c r="H4472" i="2"/>
  <c r="G4472" i="2"/>
  <c r="F4472" i="2"/>
  <c r="E4472" i="2"/>
  <c r="D4472" i="2"/>
  <c r="C4472" i="2"/>
  <c r="B4472" i="2"/>
  <c r="M4471" i="2"/>
  <c r="L4471" i="2"/>
  <c r="K4471" i="2"/>
  <c r="J4471" i="2"/>
  <c r="I4471" i="2"/>
  <c r="H4471" i="2"/>
  <c r="G4471" i="2"/>
  <c r="F4471" i="2"/>
  <c r="E4471" i="2"/>
  <c r="D4471" i="2"/>
  <c r="C4471" i="2"/>
  <c r="B4471" i="2"/>
  <c r="M4470" i="2"/>
  <c r="L4470" i="2"/>
  <c r="K4470" i="2"/>
  <c r="J4470" i="2"/>
  <c r="I4470" i="2"/>
  <c r="H4470" i="2"/>
  <c r="G4470" i="2"/>
  <c r="F4470" i="2"/>
  <c r="E4470" i="2"/>
  <c r="D4470" i="2"/>
  <c r="C4470" i="2"/>
  <c r="B4470" i="2"/>
  <c r="M4469" i="2"/>
  <c r="L4469" i="2"/>
  <c r="K4469" i="2"/>
  <c r="J4469" i="2"/>
  <c r="I4469" i="2"/>
  <c r="H4469" i="2"/>
  <c r="G4469" i="2"/>
  <c r="F4469" i="2"/>
  <c r="E4469" i="2"/>
  <c r="D4469" i="2"/>
  <c r="C4469" i="2"/>
  <c r="B4469" i="2"/>
  <c r="M4468" i="2"/>
  <c r="L4468" i="2"/>
  <c r="K4468" i="2"/>
  <c r="J4468" i="2"/>
  <c r="I4468" i="2"/>
  <c r="H4468" i="2"/>
  <c r="G4468" i="2"/>
  <c r="F4468" i="2"/>
  <c r="E4468" i="2"/>
  <c r="D4468" i="2"/>
  <c r="C4468" i="2"/>
  <c r="B4468" i="2"/>
  <c r="M4467" i="2"/>
  <c r="L4467" i="2"/>
  <c r="K4467" i="2"/>
  <c r="J4467" i="2"/>
  <c r="I4467" i="2"/>
  <c r="H4467" i="2"/>
  <c r="G4467" i="2"/>
  <c r="F4467" i="2"/>
  <c r="E4467" i="2"/>
  <c r="D4467" i="2"/>
  <c r="C4467" i="2"/>
  <c r="B4467" i="2"/>
  <c r="M4466" i="2"/>
  <c r="L4466" i="2"/>
  <c r="K4466" i="2"/>
  <c r="J4466" i="2"/>
  <c r="I4466" i="2"/>
  <c r="H4466" i="2"/>
  <c r="G4466" i="2"/>
  <c r="F4466" i="2"/>
  <c r="E4466" i="2"/>
  <c r="D4466" i="2"/>
  <c r="C4466" i="2"/>
  <c r="B4466" i="2"/>
  <c r="M4465" i="2"/>
  <c r="L4465" i="2"/>
  <c r="K4465" i="2"/>
  <c r="J4465" i="2"/>
  <c r="I4465" i="2"/>
  <c r="H4465" i="2"/>
  <c r="G4465" i="2"/>
  <c r="F4465" i="2"/>
  <c r="E4465" i="2"/>
  <c r="D4465" i="2"/>
  <c r="C4465" i="2"/>
  <c r="B4465" i="2"/>
  <c r="M4464" i="2"/>
  <c r="L4464" i="2"/>
  <c r="K4464" i="2"/>
  <c r="J4464" i="2"/>
  <c r="I4464" i="2"/>
  <c r="H4464" i="2"/>
  <c r="G4464" i="2"/>
  <c r="F4464" i="2"/>
  <c r="E4464" i="2"/>
  <c r="D4464" i="2"/>
  <c r="C4464" i="2"/>
  <c r="B4464" i="2"/>
  <c r="M4463" i="2"/>
  <c r="L4463" i="2"/>
  <c r="K4463" i="2"/>
  <c r="J4463" i="2"/>
  <c r="I4463" i="2"/>
  <c r="H4463" i="2"/>
  <c r="G4463" i="2"/>
  <c r="F4463" i="2"/>
  <c r="E4463" i="2"/>
  <c r="D4463" i="2"/>
  <c r="C4463" i="2"/>
  <c r="B4463" i="2"/>
  <c r="M4462" i="2"/>
  <c r="L4462" i="2"/>
  <c r="K4462" i="2"/>
  <c r="J4462" i="2"/>
  <c r="I4462" i="2"/>
  <c r="H4462" i="2"/>
  <c r="G4462" i="2"/>
  <c r="F4462" i="2"/>
  <c r="E4462" i="2"/>
  <c r="D4462" i="2"/>
  <c r="C4462" i="2"/>
  <c r="B4462" i="2"/>
  <c r="M4461" i="2"/>
  <c r="L4461" i="2"/>
  <c r="K4461" i="2"/>
  <c r="J4461" i="2"/>
  <c r="I4461" i="2"/>
  <c r="H4461" i="2"/>
  <c r="G4461" i="2"/>
  <c r="F4461" i="2"/>
  <c r="E4461" i="2"/>
  <c r="D4461" i="2"/>
  <c r="C4461" i="2"/>
  <c r="B4461" i="2"/>
  <c r="M4460" i="2"/>
  <c r="L4460" i="2"/>
  <c r="K4460" i="2"/>
  <c r="J4460" i="2"/>
  <c r="I4460" i="2"/>
  <c r="H4460" i="2"/>
  <c r="G4460" i="2"/>
  <c r="F4460" i="2"/>
  <c r="E4460" i="2"/>
  <c r="D4460" i="2"/>
  <c r="C4460" i="2"/>
  <c r="B4460" i="2"/>
  <c r="M4459" i="2"/>
  <c r="L4459" i="2"/>
  <c r="K4459" i="2"/>
  <c r="J4459" i="2"/>
  <c r="I4459" i="2"/>
  <c r="H4459" i="2"/>
  <c r="G4459" i="2"/>
  <c r="F4459" i="2"/>
  <c r="E4459" i="2"/>
  <c r="D4459" i="2"/>
  <c r="C4459" i="2"/>
  <c r="B4459" i="2"/>
  <c r="M4458" i="2"/>
  <c r="L4458" i="2"/>
  <c r="K4458" i="2"/>
  <c r="J4458" i="2"/>
  <c r="I4458" i="2"/>
  <c r="H4458" i="2"/>
  <c r="G4458" i="2"/>
  <c r="F4458" i="2"/>
  <c r="E4458" i="2"/>
  <c r="D4458" i="2"/>
  <c r="C4458" i="2"/>
  <c r="B4458" i="2"/>
  <c r="M4457" i="2"/>
  <c r="L4457" i="2"/>
  <c r="K4457" i="2"/>
  <c r="J4457" i="2"/>
  <c r="I4457" i="2"/>
  <c r="H4457" i="2"/>
  <c r="G4457" i="2"/>
  <c r="F4457" i="2"/>
  <c r="E4457" i="2"/>
  <c r="D4457" i="2"/>
  <c r="C4457" i="2"/>
  <c r="B4457" i="2"/>
  <c r="M4456" i="2"/>
  <c r="L4456" i="2"/>
  <c r="K4456" i="2"/>
  <c r="J4456" i="2"/>
  <c r="I4456" i="2"/>
  <c r="H4456" i="2"/>
  <c r="G4456" i="2"/>
  <c r="F4456" i="2"/>
  <c r="E4456" i="2"/>
  <c r="D4456" i="2"/>
  <c r="C4456" i="2"/>
  <c r="B4456" i="2"/>
  <c r="M4455" i="2"/>
  <c r="L4455" i="2"/>
  <c r="K4455" i="2"/>
  <c r="J4455" i="2"/>
  <c r="I4455" i="2"/>
  <c r="H4455" i="2"/>
  <c r="G4455" i="2"/>
  <c r="F4455" i="2"/>
  <c r="E4455" i="2"/>
  <c r="D4455" i="2"/>
  <c r="C4455" i="2"/>
  <c r="B4455" i="2"/>
  <c r="M4454" i="2"/>
  <c r="L4454" i="2"/>
  <c r="K4454" i="2"/>
  <c r="J4454" i="2"/>
  <c r="I4454" i="2"/>
  <c r="H4454" i="2"/>
  <c r="G4454" i="2"/>
  <c r="F4454" i="2"/>
  <c r="E4454" i="2"/>
  <c r="D4454" i="2"/>
  <c r="C4454" i="2"/>
  <c r="B4454" i="2"/>
  <c r="M4453" i="2"/>
  <c r="L4453" i="2"/>
  <c r="K4453" i="2"/>
  <c r="J4453" i="2"/>
  <c r="I4453" i="2"/>
  <c r="H4453" i="2"/>
  <c r="G4453" i="2"/>
  <c r="F4453" i="2"/>
  <c r="E4453" i="2"/>
  <c r="D4453" i="2"/>
  <c r="C4453" i="2"/>
  <c r="B4453" i="2"/>
  <c r="M4452" i="2"/>
  <c r="L4452" i="2"/>
  <c r="K4452" i="2"/>
  <c r="J4452" i="2"/>
  <c r="I4452" i="2"/>
  <c r="H4452" i="2"/>
  <c r="G4452" i="2"/>
  <c r="F4452" i="2"/>
  <c r="E4452" i="2"/>
  <c r="D4452" i="2"/>
  <c r="C4452" i="2"/>
  <c r="B4452" i="2"/>
  <c r="M4451" i="2"/>
  <c r="L4451" i="2"/>
  <c r="K4451" i="2"/>
  <c r="J4451" i="2"/>
  <c r="I4451" i="2"/>
  <c r="H4451" i="2"/>
  <c r="G4451" i="2"/>
  <c r="F4451" i="2"/>
  <c r="E4451" i="2"/>
  <c r="D4451" i="2"/>
  <c r="C4451" i="2"/>
  <c r="B4451" i="2"/>
  <c r="M4450" i="2"/>
  <c r="L4450" i="2"/>
  <c r="K4450" i="2"/>
  <c r="J4450" i="2"/>
  <c r="I4450" i="2"/>
  <c r="H4450" i="2"/>
  <c r="G4450" i="2"/>
  <c r="F4450" i="2"/>
  <c r="E4450" i="2"/>
  <c r="D4450" i="2"/>
  <c r="C4450" i="2"/>
  <c r="B4450" i="2"/>
  <c r="M4449" i="2"/>
  <c r="L4449" i="2"/>
  <c r="K4449" i="2"/>
  <c r="J4449" i="2"/>
  <c r="I4449" i="2"/>
  <c r="H4449" i="2"/>
  <c r="G4449" i="2"/>
  <c r="F4449" i="2"/>
  <c r="E4449" i="2"/>
  <c r="D4449" i="2"/>
  <c r="C4449" i="2"/>
  <c r="B4449" i="2"/>
  <c r="M4448" i="2"/>
  <c r="L4448" i="2"/>
  <c r="K4448" i="2"/>
  <c r="J4448" i="2"/>
  <c r="I4448" i="2"/>
  <c r="H4448" i="2"/>
  <c r="G4448" i="2"/>
  <c r="F4448" i="2"/>
  <c r="E4448" i="2"/>
  <c r="D4448" i="2"/>
  <c r="C4448" i="2"/>
  <c r="B4448" i="2"/>
  <c r="M4447" i="2"/>
  <c r="L4447" i="2"/>
  <c r="K4447" i="2"/>
  <c r="J4447" i="2"/>
  <c r="I4447" i="2"/>
  <c r="H4447" i="2"/>
  <c r="G4447" i="2"/>
  <c r="F4447" i="2"/>
  <c r="E4447" i="2"/>
  <c r="D4447" i="2"/>
  <c r="C4447" i="2"/>
  <c r="B4447" i="2"/>
  <c r="M4446" i="2"/>
  <c r="L4446" i="2"/>
  <c r="K4446" i="2"/>
  <c r="J4446" i="2"/>
  <c r="I4446" i="2"/>
  <c r="H4446" i="2"/>
  <c r="G4446" i="2"/>
  <c r="F4446" i="2"/>
  <c r="E4446" i="2"/>
  <c r="D4446" i="2"/>
  <c r="C4446" i="2"/>
  <c r="B4446" i="2"/>
  <c r="M4445" i="2"/>
  <c r="L4445" i="2"/>
  <c r="K4445" i="2"/>
  <c r="J4445" i="2"/>
  <c r="I4445" i="2"/>
  <c r="H4445" i="2"/>
  <c r="G4445" i="2"/>
  <c r="F4445" i="2"/>
  <c r="E4445" i="2"/>
  <c r="D4445" i="2"/>
  <c r="C4445" i="2"/>
  <c r="B4445" i="2"/>
  <c r="M4444" i="2"/>
  <c r="L4444" i="2"/>
  <c r="K4444" i="2"/>
  <c r="J4444" i="2"/>
  <c r="I4444" i="2"/>
  <c r="H4444" i="2"/>
  <c r="G4444" i="2"/>
  <c r="F4444" i="2"/>
  <c r="E4444" i="2"/>
  <c r="D4444" i="2"/>
  <c r="C4444" i="2"/>
  <c r="B4444" i="2"/>
  <c r="M4443" i="2"/>
  <c r="L4443" i="2"/>
  <c r="K4443" i="2"/>
  <c r="J4443" i="2"/>
  <c r="I4443" i="2"/>
  <c r="H4443" i="2"/>
  <c r="G4443" i="2"/>
  <c r="F4443" i="2"/>
  <c r="E4443" i="2"/>
  <c r="D4443" i="2"/>
  <c r="C4443" i="2"/>
  <c r="B4443" i="2"/>
  <c r="M4442" i="2"/>
  <c r="L4442" i="2"/>
  <c r="K4442" i="2"/>
  <c r="J4442" i="2"/>
  <c r="I4442" i="2"/>
  <c r="H4442" i="2"/>
  <c r="G4442" i="2"/>
  <c r="F4442" i="2"/>
  <c r="E4442" i="2"/>
  <c r="D4442" i="2"/>
  <c r="C4442" i="2"/>
  <c r="B4442" i="2"/>
  <c r="M4441" i="2"/>
  <c r="L4441" i="2"/>
  <c r="K4441" i="2"/>
  <c r="J4441" i="2"/>
  <c r="I4441" i="2"/>
  <c r="H4441" i="2"/>
  <c r="G4441" i="2"/>
  <c r="F4441" i="2"/>
  <c r="E4441" i="2"/>
  <c r="D4441" i="2"/>
  <c r="C4441" i="2"/>
  <c r="B4441" i="2"/>
  <c r="M4440" i="2"/>
  <c r="L4440" i="2"/>
  <c r="K4440" i="2"/>
  <c r="J4440" i="2"/>
  <c r="I4440" i="2"/>
  <c r="H4440" i="2"/>
  <c r="G4440" i="2"/>
  <c r="F4440" i="2"/>
  <c r="E4440" i="2"/>
  <c r="D4440" i="2"/>
  <c r="C4440" i="2"/>
  <c r="B4440" i="2"/>
  <c r="M4439" i="2"/>
  <c r="L4439" i="2"/>
  <c r="K4439" i="2"/>
  <c r="J4439" i="2"/>
  <c r="I4439" i="2"/>
  <c r="H4439" i="2"/>
  <c r="G4439" i="2"/>
  <c r="F4439" i="2"/>
  <c r="E4439" i="2"/>
  <c r="D4439" i="2"/>
  <c r="C4439" i="2"/>
  <c r="B4439" i="2"/>
  <c r="M4438" i="2"/>
  <c r="L4438" i="2"/>
  <c r="K4438" i="2"/>
  <c r="J4438" i="2"/>
  <c r="I4438" i="2"/>
  <c r="H4438" i="2"/>
  <c r="G4438" i="2"/>
  <c r="F4438" i="2"/>
  <c r="E4438" i="2"/>
  <c r="D4438" i="2"/>
  <c r="C4438" i="2"/>
  <c r="B4438" i="2"/>
  <c r="M4437" i="2"/>
  <c r="L4437" i="2"/>
  <c r="K4437" i="2"/>
  <c r="J4437" i="2"/>
  <c r="I4437" i="2"/>
  <c r="H4437" i="2"/>
  <c r="G4437" i="2"/>
  <c r="F4437" i="2"/>
  <c r="E4437" i="2"/>
  <c r="D4437" i="2"/>
  <c r="C4437" i="2"/>
  <c r="B4437" i="2"/>
  <c r="M4436" i="2"/>
  <c r="L4436" i="2"/>
  <c r="K4436" i="2"/>
  <c r="J4436" i="2"/>
  <c r="I4436" i="2"/>
  <c r="H4436" i="2"/>
  <c r="G4436" i="2"/>
  <c r="F4436" i="2"/>
  <c r="E4436" i="2"/>
  <c r="D4436" i="2"/>
  <c r="C4436" i="2"/>
  <c r="B4436" i="2"/>
  <c r="M4435" i="2"/>
  <c r="L4435" i="2"/>
  <c r="K4435" i="2"/>
  <c r="J4435" i="2"/>
  <c r="I4435" i="2"/>
  <c r="H4435" i="2"/>
  <c r="G4435" i="2"/>
  <c r="F4435" i="2"/>
  <c r="E4435" i="2"/>
  <c r="D4435" i="2"/>
  <c r="C4435" i="2"/>
  <c r="B4435" i="2"/>
  <c r="M4434" i="2"/>
  <c r="L4434" i="2"/>
  <c r="K4434" i="2"/>
  <c r="J4434" i="2"/>
  <c r="I4434" i="2"/>
  <c r="H4434" i="2"/>
  <c r="G4434" i="2"/>
  <c r="F4434" i="2"/>
  <c r="E4434" i="2"/>
  <c r="D4434" i="2"/>
  <c r="C4434" i="2"/>
  <c r="B4434" i="2"/>
  <c r="M4433" i="2"/>
  <c r="L4433" i="2"/>
  <c r="K4433" i="2"/>
  <c r="J4433" i="2"/>
  <c r="I4433" i="2"/>
  <c r="H4433" i="2"/>
  <c r="G4433" i="2"/>
  <c r="F4433" i="2"/>
  <c r="E4433" i="2"/>
  <c r="D4433" i="2"/>
  <c r="C4433" i="2"/>
  <c r="B4433" i="2"/>
  <c r="M4432" i="2"/>
  <c r="L4432" i="2"/>
  <c r="K4432" i="2"/>
  <c r="J4432" i="2"/>
  <c r="I4432" i="2"/>
  <c r="H4432" i="2"/>
  <c r="G4432" i="2"/>
  <c r="F4432" i="2"/>
  <c r="E4432" i="2"/>
  <c r="D4432" i="2"/>
  <c r="C4432" i="2"/>
  <c r="B4432" i="2"/>
  <c r="M4431" i="2"/>
  <c r="L4431" i="2"/>
  <c r="K4431" i="2"/>
  <c r="J4431" i="2"/>
  <c r="I4431" i="2"/>
  <c r="H4431" i="2"/>
  <c r="G4431" i="2"/>
  <c r="F4431" i="2"/>
  <c r="E4431" i="2"/>
  <c r="D4431" i="2"/>
  <c r="C4431" i="2"/>
  <c r="B4431" i="2"/>
  <c r="M4430" i="2"/>
  <c r="L4430" i="2"/>
  <c r="K4430" i="2"/>
  <c r="J4430" i="2"/>
  <c r="I4430" i="2"/>
  <c r="H4430" i="2"/>
  <c r="G4430" i="2"/>
  <c r="F4430" i="2"/>
  <c r="E4430" i="2"/>
  <c r="D4430" i="2"/>
  <c r="C4430" i="2"/>
  <c r="B4430" i="2"/>
  <c r="M4429" i="2"/>
  <c r="L4429" i="2"/>
  <c r="K4429" i="2"/>
  <c r="J4429" i="2"/>
  <c r="I4429" i="2"/>
  <c r="H4429" i="2"/>
  <c r="G4429" i="2"/>
  <c r="F4429" i="2"/>
  <c r="E4429" i="2"/>
  <c r="D4429" i="2"/>
  <c r="C4429" i="2"/>
  <c r="B4429" i="2"/>
  <c r="M4428" i="2"/>
  <c r="L4428" i="2"/>
  <c r="K4428" i="2"/>
  <c r="J4428" i="2"/>
  <c r="I4428" i="2"/>
  <c r="H4428" i="2"/>
  <c r="G4428" i="2"/>
  <c r="F4428" i="2"/>
  <c r="E4428" i="2"/>
  <c r="D4428" i="2"/>
  <c r="C4428" i="2"/>
  <c r="B4428" i="2"/>
  <c r="M4427" i="2"/>
  <c r="L4427" i="2"/>
  <c r="K4427" i="2"/>
  <c r="J4427" i="2"/>
  <c r="I4427" i="2"/>
  <c r="H4427" i="2"/>
  <c r="G4427" i="2"/>
  <c r="F4427" i="2"/>
  <c r="E4427" i="2"/>
  <c r="D4427" i="2"/>
  <c r="C4427" i="2"/>
  <c r="B4427" i="2"/>
  <c r="M4426" i="2"/>
  <c r="L4426" i="2"/>
  <c r="K4426" i="2"/>
  <c r="J4426" i="2"/>
  <c r="I4426" i="2"/>
  <c r="H4426" i="2"/>
  <c r="G4426" i="2"/>
  <c r="F4426" i="2"/>
  <c r="E4426" i="2"/>
  <c r="D4426" i="2"/>
  <c r="C4426" i="2"/>
  <c r="B4426" i="2"/>
  <c r="M4425" i="2"/>
  <c r="L4425" i="2"/>
  <c r="K4425" i="2"/>
  <c r="J4425" i="2"/>
  <c r="I4425" i="2"/>
  <c r="H4425" i="2"/>
  <c r="G4425" i="2"/>
  <c r="F4425" i="2"/>
  <c r="E4425" i="2"/>
  <c r="D4425" i="2"/>
  <c r="C4425" i="2"/>
  <c r="B4425" i="2"/>
  <c r="M4424" i="2"/>
  <c r="L4424" i="2"/>
  <c r="K4424" i="2"/>
  <c r="J4424" i="2"/>
  <c r="I4424" i="2"/>
  <c r="H4424" i="2"/>
  <c r="G4424" i="2"/>
  <c r="F4424" i="2"/>
  <c r="E4424" i="2"/>
  <c r="D4424" i="2"/>
  <c r="C4424" i="2"/>
  <c r="B4424" i="2"/>
  <c r="M4423" i="2"/>
  <c r="L4423" i="2"/>
  <c r="K4423" i="2"/>
  <c r="J4423" i="2"/>
  <c r="I4423" i="2"/>
  <c r="H4423" i="2"/>
  <c r="G4423" i="2"/>
  <c r="F4423" i="2"/>
  <c r="E4423" i="2"/>
  <c r="D4423" i="2"/>
  <c r="C4423" i="2"/>
  <c r="B4423" i="2"/>
  <c r="M4422" i="2"/>
  <c r="L4422" i="2"/>
  <c r="K4422" i="2"/>
  <c r="J4422" i="2"/>
  <c r="I4422" i="2"/>
  <c r="H4422" i="2"/>
  <c r="G4422" i="2"/>
  <c r="F4422" i="2"/>
  <c r="E4422" i="2"/>
  <c r="D4422" i="2"/>
  <c r="C4422" i="2"/>
  <c r="B4422" i="2"/>
  <c r="M4421" i="2"/>
  <c r="L4421" i="2"/>
  <c r="K4421" i="2"/>
  <c r="J4421" i="2"/>
  <c r="I4421" i="2"/>
  <c r="H4421" i="2"/>
  <c r="G4421" i="2"/>
  <c r="F4421" i="2"/>
  <c r="E4421" i="2"/>
  <c r="D4421" i="2"/>
  <c r="C4421" i="2"/>
  <c r="B4421" i="2"/>
  <c r="M4420" i="2"/>
  <c r="L4420" i="2"/>
  <c r="K4420" i="2"/>
  <c r="J4420" i="2"/>
  <c r="I4420" i="2"/>
  <c r="H4420" i="2"/>
  <c r="G4420" i="2"/>
  <c r="F4420" i="2"/>
  <c r="E4420" i="2"/>
  <c r="D4420" i="2"/>
  <c r="C4420" i="2"/>
  <c r="B4420" i="2"/>
  <c r="M4419" i="2"/>
  <c r="L4419" i="2"/>
  <c r="K4419" i="2"/>
  <c r="J4419" i="2"/>
  <c r="I4419" i="2"/>
  <c r="H4419" i="2"/>
  <c r="G4419" i="2"/>
  <c r="F4419" i="2"/>
  <c r="E4419" i="2"/>
  <c r="D4419" i="2"/>
  <c r="C4419" i="2"/>
  <c r="B4419" i="2"/>
  <c r="M4418" i="2"/>
  <c r="L4418" i="2"/>
  <c r="K4418" i="2"/>
  <c r="J4418" i="2"/>
  <c r="I4418" i="2"/>
  <c r="H4418" i="2"/>
  <c r="G4418" i="2"/>
  <c r="F4418" i="2"/>
  <c r="E4418" i="2"/>
  <c r="D4418" i="2"/>
  <c r="C4418" i="2"/>
  <c r="B4418" i="2"/>
  <c r="M4417" i="2"/>
  <c r="L4417" i="2"/>
  <c r="K4417" i="2"/>
  <c r="J4417" i="2"/>
  <c r="I4417" i="2"/>
  <c r="H4417" i="2"/>
  <c r="G4417" i="2"/>
  <c r="F4417" i="2"/>
  <c r="E4417" i="2"/>
  <c r="D4417" i="2"/>
  <c r="C4417" i="2"/>
  <c r="B4417" i="2"/>
  <c r="M4416" i="2"/>
  <c r="L4416" i="2"/>
  <c r="K4416" i="2"/>
  <c r="J4416" i="2"/>
  <c r="I4416" i="2"/>
  <c r="H4416" i="2"/>
  <c r="G4416" i="2"/>
  <c r="F4416" i="2"/>
  <c r="E4416" i="2"/>
  <c r="D4416" i="2"/>
  <c r="C4416" i="2"/>
  <c r="B4416" i="2"/>
  <c r="M4415" i="2"/>
  <c r="L4415" i="2"/>
  <c r="K4415" i="2"/>
  <c r="J4415" i="2"/>
  <c r="I4415" i="2"/>
  <c r="H4415" i="2"/>
  <c r="G4415" i="2"/>
  <c r="F4415" i="2"/>
  <c r="E4415" i="2"/>
  <c r="D4415" i="2"/>
  <c r="C4415" i="2"/>
  <c r="B4415" i="2"/>
  <c r="M4414" i="2"/>
  <c r="L4414" i="2"/>
  <c r="K4414" i="2"/>
  <c r="J4414" i="2"/>
  <c r="I4414" i="2"/>
  <c r="H4414" i="2"/>
  <c r="G4414" i="2"/>
  <c r="F4414" i="2"/>
  <c r="E4414" i="2"/>
  <c r="D4414" i="2"/>
  <c r="C4414" i="2"/>
  <c r="B4414" i="2"/>
  <c r="M4413" i="2"/>
  <c r="L4413" i="2"/>
  <c r="K4413" i="2"/>
  <c r="J4413" i="2"/>
  <c r="I4413" i="2"/>
  <c r="H4413" i="2"/>
  <c r="G4413" i="2"/>
  <c r="F4413" i="2"/>
  <c r="E4413" i="2"/>
  <c r="D4413" i="2"/>
  <c r="C4413" i="2"/>
  <c r="B4413" i="2"/>
  <c r="M4412" i="2"/>
  <c r="L4412" i="2"/>
  <c r="K4412" i="2"/>
  <c r="J4412" i="2"/>
  <c r="I4412" i="2"/>
  <c r="H4412" i="2"/>
  <c r="G4412" i="2"/>
  <c r="F4412" i="2"/>
  <c r="E4412" i="2"/>
  <c r="D4412" i="2"/>
  <c r="C4412" i="2"/>
  <c r="B4412" i="2"/>
  <c r="M4411" i="2"/>
  <c r="L4411" i="2"/>
  <c r="K4411" i="2"/>
  <c r="J4411" i="2"/>
  <c r="I4411" i="2"/>
  <c r="H4411" i="2"/>
  <c r="G4411" i="2"/>
  <c r="F4411" i="2"/>
  <c r="E4411" i="2"/>
  <c r="D4411" i="2"/>
  <c r="C4411" i="2"/>
  <c r="B4411" i="2"/>
  <c r="M4410" i="2"/>
  <c r="L4410" i="2"/>
  <c r="K4410" i="2"/>
  <c r="J4410" i="2"/>
  <c r="I4410" i="2"/>
  <c r="H4410" i="2"/>
  <c r="G4410" i="2"/>
  <c r="F4410" i="2"/>
  <c r="E4410" i="2"/>
  <c r="D4410" i="2"/>
  <c r="C4410" i="2"/>
  <c r="B4410" i="2"/>
  <c r="M4409" i="2"/>
  <c r="L4409" i="2"/>
  <c r="K4409" i="2"/>
  <c r="J4409" i="2"/>
  <c r="I4409" i="2"/>
  <c r="H4409" i="2"/>
  <c r="G4409" i="2"/>
  <c r="F4409" i="2"/>
  <c r="E4409" i="2"/>
  <c r="D4409" i="2"/>
  <c r="C4409" i="2"/>
  <c r="B4409" i="2"/>
  <c r="M4408" i="2"/>
  <c r="L4408" i="2"/>
  <c r="K4408" i="2"/>
  <c r="J4408" i="2"/>
  <c r="I4408" i="2"/>
  <c r="H4408" i="2"/>
  <c r="G4408" i="2"/>
  <c r="F4408" i="2"/>
  <c r="E4408" i="2"/>
  <c r="D4408" i="2"/>
  <c r="C4408" i="2"/>
  <c r="B4408" i="2"/>
  <c r="M4407" i="2"/>
  <c r="L4407" i="2"/>
  <c r="K4407" i="2"/>
  <c r="J4407" i="2"/>
  <c r="I4407" i="2"/>
  <c r="H4407" i="2"/>
  <c r="G4407" i="2"/>
  <c r="F4407" i="2"/>
  <c r="E4407" i="2"/>
  <c r="D4407" i="2"/>
  <c r="C4407" i="2"/>
  <c r="B4407" i="2"/>
  <c r="M4406" i="2"/>
  <c r="L4406" i="2"/>
  <c r="K4406" i="2"/>
  <c r="J4406" i="2"/>
  <c r="I4406" i="2"/>
  <c r="H4406" i="2"/>
  <c r="G4406" i="2"/>
  <c r="F4406" i="2"/>
  <c r="E4406" i="2"/>
  <c r="D4406" i="2"/>
  <c r="C4406" i="2"/>
  <c r="B4406" i="2"/>
  <c r="M4405" i="2"/>
  <c r="L4405" i="2"/>
  <c r="K4405" i="2"/>
  <c r="J4405" i="2"/>
  <c r="I4405" i="2"/>
  <c r="H4405" i="2"/>
  <c r="G4405" i="2"/>
  <c r="F4405" i="2"/>
  <c r="E4405" i="2"/>
  <c r="D4405" i="2"/>
  <c r="C4405" i="2"/>
  <c r="B4405" i="2"/>
  <c r="M4404" i="2"/>
  <c r="L4404" i="2"/>
  <c r="K4404" i="2"/>
  <c r="J4404" i="2"/>
  <c r="I4404" i="2"/>
  <c r="H4404" i="2"/>
  <c r="G4404" i="2"/>
  <c r="F4404" i="2"/>
  <c r="E4404" i="2"/>
  <c r="D4404" i="2"/>
  <c r="C4404" i="2"/>
  <c r="B4404" i="2"/>
  <c r="M4403" i="2"/>
  <c r="L4403" i="2"/>
  <c r="K4403" i="2"/>
  <c r="J4403" i="2"/>
  <c r="I4403" i="2"/>
  <c r="H4403" i="2"/>
  <c r="G4403" i="2"/>
  <c r="F4403" i="2"/>
  <c r="E4403" i="2"/>
  <c r="D4403" i="2"/>
  <c r="C4403" i="2"/>
  <c r="B4403" i="2"/>
  <c r="M4402" i="2"/>
  <c r="L4402" i="2"/>
  <c r="K4402" i="2"/>
  <c r="J4402" i="2"/>
  <c r="I4402" i="2"/>
  <c r="H4402" i="2"/>
  <c r="G4402" i="2"/>
  <c r="F4402" i="2"/>
  <c r="E4402" i="2"/>
  <c r="D4402" i="2"/>
  <c r="C4402" i="2"/>
  <c r="B4402" i="2"/>
  <c r="M4401" i="2"/>
  <c r="L4401" i="2"/>
  <c r="K4401" i="2"/>
  <c r="J4401" i="2"/>
  <c r="I4401" i="2"/>
  <c r="H4401" i="2"/>
  <c r="G4401" i="2"/>
  <c r="F4401" i="2"/>
  <c r="E4401" i="2"/>
  <c r="D4401" i="2"/>
  <c r="C4401" i="2"/>
  <c r="B4401" i="2"/>
  <c r="M4400" i="2"/>
  <c r="L4400" i="2"/>
  <c r="K4400" i="2"/>
  <c r="J4400" i="2"/>
  <c r="I4400" i="2"/>
  <c r="H4400" i="2"/>
  <c r="G4400" i="2"/>
  <c r="F4400" i="2"/>
  <c r="E4400" i="2"/>
  <c r="D4400" i="2"/>
  <c r="C4400" i="2"/>
  <c r="B4400" i="2"/>
  <c r="M4399" i="2"/>
  <c r="L4399" i="2"/>
  <c r="K4399" i="2"/>
  <c r="J4399" i="2"/>
  <c r="I4399" i="2"/>
  <c r="H4399" i="2"/>
  <c r="G4399" i="2"/>
  <c r="F4399" i="2"/>
  <c r="E4399" i="2"/>
  <c r="D4399" i="2"/>
  <c r="C4399" i="2"/>
  <c r="B4399" i="2"/>
  <c r="M4398" i="2"/>
  <c r="L4398" i="2"/>
  <c r="K4398" i="2"/>
  <c r="J4398" i="2"/>
  <c r="I4398" i="2"/>
  <c r="H4398" i="2"/>
  <c r="G4398" i="2"/>
  <c r="F4398" i="2"/>
  <c r="E4398" i="2"/>
  <c r="D4398" i="2"/>
  <c r="C4398" i="2"/>
  <c r="B4398" i="2"/>
  <c r="M4397" i="2"/>
  <c r="L4397" i="2"/>
  <c r="K4397" i="2"/>
  <c r="J4397" i="2"/>
  <c r="I4397" i="2"/>
  <c r="H4397" i="2"/>
  <c r="G4397" i="2"/>
  <c r="F4397" i="2"/>
  <c r="E4397" i="2"/>
  <c r="D4397" i="2"/>
  <c r="C4397" i="2"/>
  <c r="B4397" i="2"/>
  <c r="M4396" i="2"/>
  <c r="L4396" i="2"/>
  <c r="K4396" i="2"/>
  <c r="J4396" i="2"/>
  <c r="I4396" i="2"/>
  <c r="H4396" i="2"/>
  <c r="G4396" i="2"/>
  <c r="F4396" i="2"/>
  <c r="E4396" i="2"/>
  <c r="D4396" i="2"/>
  <c r="C4396" i="2"/>
  <c r="B4396" i="2"/>
  <c r="M4395" i="2"/>
  <c r="L4395" i="2"/>
  <c r="K4395" i="2"/>
  <c r="J4395" i="2"/>
  <c r="I4395" i="2"/>
  <c r="H4395" i="2"/>
  <c r="G4395" i="2"/>
  <c r="F4395" i="2"/>
  <c r="E4395" i="2"/>
  <c r="D4395" i="2"/>
  <c r="C4395" i="2"/>
  <c r="B4395" i="2"/>
  <c r="M4394" i="2"/>
  <c r="L4394" i="2"/>
  <c r="K4394" i="2"/>
  <c r="J4394" i="2"/>
  <c r="I4394" i="2"/>
  <c r="H4394" i="2"/>
  <c r="G4394" i="2"/>
  <c r="F4394" i="2"/>
  <c r="E4394" i="2"/>
  <c r="D4394" i="2"/>
  <c r="C4394" i="2"/>
  <c r="B4394" i="2"/>
  <c r="M4393" i="2"/>
  <c r="L4393" i="2"/>
  <c r="K4393" i="2"/>
  <c r="J4393" i="2"/>
  <c r="I4393" i="2"/>
  <c r="H4393" i="2"/>
  <c r="G4393" i="2"/>
  <c r="F4393" i="2"/>
  <c r="E4393" i="2"/>
  <c r="D4393" i="2"/>
  <c r="C4393" i="2"/>
  <c r="B4393" i="2"/>
  <c r="M4392" i="2"/>
  <c r="L4392" i="2"/>
  <c r="K4392" i="2"/>
  <c r="J4392" i="2"/>
  <c r="I4392" i="2"/>
  <c r="H4392" i="2"/>
  <c r="G4392" i="2"/>
  <c r="F4392" i="2"/>
  <c r="E4392" i="2"/>
  <c r="D4392" i="2"/>
  <c r="C4392" i="2"/>
  <c r="B4392" i="2"/>
  <c r="M4391" i="2"/>
  <c r="L4391" i="2"/>
  <c r="K4391" i="2"/>
  <c r="J4391" i="2"/>
  <c r="I4391" i="2"/>
  <c r="H4391" i="2"/>
  <c r="G4391" i="2"/>
  <c r="F4391" i="2"/>
  <c r="E4391" i="2"/>
  <c r="D4391" i="2"/>
  <c r="C4391" i="2"/>
  <c r="B4391" i="2"/>
  <c r="M4390" i="2"/>
  <c r="L4390" i="2"/>
  <c r="K4390" i="2"/>
  <c r="J4390" i="2"/>
  <c r="I4390" i="2"/>
  <c r="H4390" i="2"/>
  <c r="G4390" i="2"/>
  <c r="F4390" i="2"/>
  <c r="E4390" i="2"/>
  <c r="D4390" i="2"/>
  <c r="C4390" i="2"/>
  <c r="B4390" i="2"/>
  <c r="M4389" i="2"/>
  <c r="L4389" i="2"/>
  <c r="K4389" i="2"/>
  <c r="J4389" i="2"/>
  <c r="I4389" i="2"/>
  <c r="H4389" i="2"/>
  <c r="G4389" i="2"/>
  <c r="F4389" i="2"/>
  <c r="E4389" i="2"/>
  <c r="D4389" i="2"/>
  <c r="C4389" i="2"/>
  <c r="B4389" i="2"/>
  <c r="M4388" i="2"/>
  <c r="L4388" i="2"/>
  <c r="K4388" i="2"/>
  <c r="J4388" i="2"/>
  <c r="I4388" i="2"/>
  <c r="H4388" i="2"/>
  <c r="G4388" i="2"/>
  <c r="F4388" i="2"/>
  <c r="E4388" i="2"/>
  <c r="D4388" i="2"/>
  <c r="C4388" i="2"/>
  <c r="B4388" i="2"/>
  <c r="M4387" i="2"/>
  <c r="L4387" i="2"/>
  <c r="K4387" i="2"/>
  <c r="J4387" i="2"/>
  <c r="I4387" i="2"/>
  <c r="H4387" i="2"/>
  <c r="G4387" i="2"/>
  <c r="F4387" i="2"/>
  <c r="E4387" i="2"/>
  <c r="D4387" i="2"/>
  <c r="C4387" i="2"/>
  <c r="B4387" i="2"/>
  <c r="M4386" i="2"/>
  <c r="L4386" i="2"/>
  <c r="K4386" i="2"/>
  <c r="J4386" i="2"/>
  <c r="I4386" i="2"/>
  <c r="H4386" i="2"/>
  <c r="G4386" i="2"/>
  <c r="F4386" i="2"/>
  <c r="E4386" i="2"/>
  <c r="D4386" i="2"/>
  <c r="C4386" i="2"/>
  <c r="B4386" i="2"/>
  <c r="M4385" i="2"/>
  <c r="L4385" i="2"/>
  <c r="K4385" i="2"/>
  <c r="J4385" i="2"/>
  <c r="I4385" i="2"/>
  <c r="H4385" i="2"/>
  <c r="G4385" i="2"/>
  <c r="F4385" i="2"/>
  <c r="E4385" i="2"/>
  <c r="D4385" i="2"/>
  <c r="C4385" i="2"/>
  <c r="B4385" i="2"/>
  <c r="M4384" i="2"/>
  <c r="L4384" i="2"/>
  <c r="K4384" i="2"/>
  <c r="J4384" i="2"/>
  <c r="I4384" i="2"/>
  <c r="H4384" i="2"/>
  <c r="G4384" i="2"/>
  <c r="F4384" i="2"/>
  <c r="E4384" i="2"/>
  <c r="D4384" i="2"/>
  <c r="C4384" i="2"/>
  <c r="B4384" i="2"/>
  <c r="M4383" i="2"/>
  <c r="L4383" i="2"/>
  <c r="K4383" i="2"/>
  <c r="J4383" i="2"/>
  <c r="I4383" i="2"/>
  <c r="H4383" i="2"/>
  <c r="G4383" i="2"/>
  <c r="F4383" i="2"/>
  <c r="E4383" i="2"/>
  <c r="D4383" i="2"/>
  <c r="C4383" i="2"/>
  <c r="B4383" i="2"/>
  <c r="M4382" i="2"/>
  <c r="L4382" i="2"/>
  <c r="K4382" i="2"/>
  <c r="J4382" i="2"/>
  <c r="I4382" i="2"/>
  <c r="H4382" i="2"/>
  <c r="G4382" i="2"/>
  <c r="F4382" i="2"/>
  <c r="E4382" i="2"/>
  <c r="D4382" i="2"/>
  <c r="C4382" i="2"/>
  <c r="B4382" i="2"/>
  <c r="M4381" i="2"/>
  <c r="L4381" i="2"/>
  <c r="K4381" i="2"/>
  <c r="J4381" i="2"/>
  <c r="I4381" i="2"/>
  <c r="H4381" i="2"/>
  <c r="G4381" i="2"/>
  <c r="F4381" i="2"/>
  <c r="E4381" i="2"/>
  <c r="D4381" i="2"/>
  <c r="C4381" i="2"/>
  <c r="B4381" i="2"/>
  <c r="M4380" i="2"/>
  <c r="L4380" i="2"/>
  <c r="K4380" i="2"/>
  <c r="J4380" i="2"/>
  <c r="I4380" i="2"/>
  <c r="H4380" i="2"/>
  <c r="G4380" i="2"/>
  <c r="F4380" i="2"/>
  <c r="E4380" i="2"/>
  <c r="D4380" i="2"/>
  <c r="C4380" i="2"/>
  <c r="B4380" i="2"/>
  <c r="M4379" i="2"/>
  <c r="L4379" i="2"/>
  <c r="K4379" i="2"/>
  <c r="J4379" i="2"/>
  <c r="I4379" i="2"/>
  <c r="H4379" i="2"/>
  <c r="G4379" i="2"/>
  <c r="F4379" i="2"/>
  <c r="E4379" i="2"/>
  <c r="D4379" i="2"/>
  <c r="C4379" i="2"/>
  <c r="B4379" i="2"/>
  <c r="M4378" i="2"/>
  <c r="L4378" i="2"/>
  <c r="K4378" i="2"/>
  <c r="J4378" i="2"/>
  <c r="I4378" i="2"/>
  <c r="H4378" i="2"/>
  <c r="G4378" i="2"/>
  <c r="F4378" i="2"/>
  <c r="E4378" i="2"/>
  <c r="D4378" i="2"/>
  <c r="C4378" i="2"/>
  <c r="B4378" i="2"/>
  <c r="M4377" i="2"/>
  <c r="L4377" i="2"/>
  <c r="K4377" i="2"/>
  <c r="J4377" i="2"/>
  <c r="I4377" i="2"/>
  <c r="H4377" i="2"/>
  <c r="G4377" i="2"/>
  <c r="F4377" i="2"/>
  <c r="E4377" i="2"/>
  <c r="D4377" i="2"/>
  <c r="C4377" i="2"/>
  <c r="B4377" i="2"/>
  <c r="M4376" i="2"/>
  <c r="L4376" i="2"/>
  <c r="K4376" i="2"/>
  <c r="J4376" i="2"/>
  <c r="I4376" i="2"/>
  <c r="H4376" i="2"/>
  <c r="G4376" i="2"/>
  <c r="F4376" i="2"/>
  <c r="E4376" i="2"/>
  <c r="D4376" i="2"/>
  <c r="C4376" i="2"/>
  <c r="B4376" i="2"/>
  <c r="M4375" i="2"/>
  <c r="L4375" i="2"/>
  <c r="K4375" i="2"/>
  <c r="J4375" i="2"/>
  <c r="I4375" i="2"/>
  <c r="H4375" i="2"/>
  <c r="G4375" i="2"/>
  <c r="F4375" i="2"/>
  <c r="E4375" i="2"/>
  <c r="D4375" i="2"/>
  <c r="C4375" i="2"/>
  <c r="B4375" i="2"/>
  <c r="M4374" i="2"/>
  <c r="L4374" i="2"/>
  <c r="K4374" i="2"/>
  <c r="J4374" i="2"/>
  <c r="I4374" i="2"/>
  <c r="H4374" i="2"/>
  <c r="G4374" i="2"/>
  <c r="F4374" i="2"/>
  <c r="E4374" i="2"/>
  <c r="D4374" i="2"/>
  <c r="C4374" i="2"/>
  <c r="B4374" i="2"/>
  <c r="M4373" i="2"/>
  <c r="L4373" i="2"/>
  <c r="K4373" i="2"/>
  <c r="J4373" i="2"/>
  <c r="I4373" i="2"/>
  <c r="H4373" i="2"/>
  <c r="G4373" i="2"/>
  <c r="F4373" i="2"/>
  <c r="E4373" i="2"/>
  <c r="D4373" i="2"/>
  <c r="C4373" i="2"/>
  <c r="B4373" i="2"/>
  <c r="M4372" i="2"/>
  <c r="L4372" i="2"/>
  <c r="K4372" i="2"/>
  <c r="J4372" i="2"/>
  <c r="I4372" i="2"/>
  <c r="H4372" i="2"/>
  <c r="G4372" i="2"/>
  <c r="F4372" i="2"/>
  <c r="E4372" i="2"/>
  <c r="D4372" i="2"/>
  <c r="C4372" i="2"/>
  <c r="B4372" i="2"/>
  <c r="M4371" i="2"/>
  <c r="L4371" i="2"/>
  <c r="K4371" i="2"/>
  <c r="J4371" i="2"/>
  <c r="I4371" i="2"/>
  <c r="H4371" i="2"/>
  <c r="G4371" i="2"/>
  <c r="F4371" i="2"/>
  <c r="E4371" i="2"/>
  <c r="D4371" i="2"/>
  <c r="C4371" i="2"/>
  <c r="B4371" i="2"/>
  <c r="M4370" i="2"/>
  <c r="L4370" i="2"/>
  <c r="K4370" i="2"/>
  <c r="J4370" i="2"/>
  <c r="I4370" i="2"/>
  <c r="H4370" i="2"/>
  <c r="G4370" i="2"/>
  <c r="F4370" i="2"/>
  <c r="E4370" i="2"/>
  <c r="D4370" i="2"/>
  <c r="C4370" i="2"/>
  <c r="B4370" i="2"/>
  <c r="M4369" i="2"/>
  <c r="L4369" i="2"/>
  <c r="K4369" i="2"/>
  <c r="J4369" i="2"/>
  <c r="I4369" i="2"/>
  <c r="H4369" i="2"/>
  <c r="G4369" i="2"/>
  <c r="F4369" i="2"/>
  <c r="E4369" i="2"/>
  <c r="D4369" i="2"/>
  <c r="C4369" i="2"/>
  <c r="B4369" i="2"/>
  <c r="M4368" i="2"/>
  <c r="L4368" i="2"/>
  <c r="K4368" i="2"/>
  <c r="J4368" i="2"/>
  <c r="I4368" i="2"/>
  <c r="H4368" i="2"/>
  <c r="G4368" i="2"/>
  <c r="F4368" i="2"/>
  <c r="E4368" i="2"/>
  <c r="D4368" i="2"/>
  <c r="C4368" i="2"/>
  <c r="B4368" i="2"/>
  <c r="M4367" i="2"/>
  <c r="L4367" i="2"/>
  <c r="K4367" i="2"/>
  <c r="J4367" i="2"/>
  <c r="I4367" i="2"/>
  <c r="H4367" i="2"/>
  <c r="G4367" i="2"/>
  <c r="F4367" i="2"/>
  <c r="E4367" i="2"/>
  <c r="D4367" i="2"/>
  <c r="C4367" i="2"/>
  <c r="B4367" i="2"/>
  <c r="M4366" i="2"/>
  <c r="L4366" i="2"/>
  <c r="K4366" i="2"/>
  <c r="J4366" i="2"/>
  <c r="I4366" i="2"/>
  <c r="H4366" i="2"/>
  <c r="G4366" i="2"/>
  <c r="F4366" i="2"/>
  <c r="E4366" i="2"/>
  <c r="D4366" i="2"/>
  <c r="C4366" i="2"/>
  <c r="B4366" i="2"/>
  <c r="M4365" i="2"/>
  <c r="L4365" i="2"/>
  <c r="K4365" i="2"/>
  <c r="J4365" i="2"/>
  <c r="I4365" i="2"/>
  <c r="H4365" i="2"/>
  <c r="G4365" i="2"/>
  <c r="F4365" i="2"/>
  <c r="E4365" i="2"/>
  <c r="D4365" i="2"/>
  <c r="C4365" i="2"/>
  <c r="B4365" i="2"/>
  <c r="M4364" i="2"/>
  <c r="L4364" i="2"/>
  <c r="K4364" i="2"/>
  <c r="J4364" i="2"/>
  <c r="I4364" i="2"/>
  <c r="H4364" i="2"/>
  <c r="G4364" i="2"/>
  <c r="F4364" i="2"/>
  <c r="E4364" i="2"/>
  <c r="D4364" i="2"/>
  <c r="C4364" i="2"/>
  <c r="B4364" i="2"/>
  <c r="M4363" i="2"/>
  <c r="L4363" i="2"/>
  <c r="K4363" i="2"/>
  <c r="J4363" i="2"/>
  <c r="I4363" i="2"/>
  <c r="H4363" i="2"/>
  <c r="G4363" i="2"/>
  <c r="F4363" i="2"/>
  <c r="E4363" i="2"/>
  <c r="D4363" i="2"/>
  <c r="C4363" i="2"/>
  <c r="B4363" i="2"/>
  <c r="M4362" i="2"/>
  <c r="L4362" i="2"/>
  <c r="K4362" i="2"/>
  <c r="J4362" i="2"/>
  <c r="I4362" i="2"/>
  <c r="H4362" i="2"/>
  <c r="G4362" i="2"/>
  <c r="F4362" i="2"/>
  <c r="E4362" i="2"/>
  <c r="D4362" i="2"/>
  <c r="C4362" i="2"/>
  <c r="B4362" i="2"/>
  <c r="M4361" i="2"/>
  <c r="L4361" i="2"/>
  <c r="K4361" i="2"/>
  <c r="J4361" i="2"/>
  <c r="I4361" i="2"/>
  <c r="H4361" i="2"/>
  <c r="G4361" i="2"/>
  <c r="F4361" i="2"/>
  <c r="E4361" i="2"/>
  <c r="D4361" i="2"/>
  <c r="C4361" i="2"/>
  <c r="B4361" i="2"/>
  <c r="M4360" i="2"/>
  <c r="L4360" i="2"/>
  <c r="K4360" i="2"/>
  <c r="J4360" i="2"/>
  <c r="I4360" i="2"/>
  <c r="H4360" i="2"/>
  <c r="G4360" i="2"/>
  <c r="F4360" i="2"/>
  <c r="E4360" i="2"/>
  <c r="D4360" i="2"/>
  <c r="C4360" i="2"/>
  <c r="B4360" i="2"/>
  <c r="M4359" i="2"/>
  <c r="L4359" i="2"/>
  <c r="K4359" i="2"/>
  <c r="J4359" i="2"/>
  <c r="I4359" i="2"/>
  <c r="H4359" i="2"/>
  <c r="G4359" i="2"/>
  <c r="F4359" i="2"/>
  <c r="E4359" i="2"/>
  <c r="D4359" i="2"/>
  <c r="C4359" i="2"/>
  <c r="B4359" i="2"/>
  <c r="M4358" i="2"/>
  <c r="L4358" i="2"/>
  <c r="K4358" i="2"/>
  <c r="J4358" i="2"/>
  <c r="I4358" i="2"/>
  <c r="H4358" i="2"/>
  <c r="G4358" i="2"/>
  <c r="F4358" i="2"/>
  <c r="E4358" i="2"/>
  <c r="D4358" i="2"/>
  <c r="C4358" i="2"/>
  <c r="B4358" i="2"/>
  <c r="M4357" i="2"/>
  <c r="L4357" i="2"/>
  <c r="K4357" i="2"/>
  <c r="J4357" i="2"/>
  <c r="I4357" i="2"/>
  <c r="H4357" i="2"/>
  <c r="G4357" i="2"/>
  <c r="F4357" i="2"/>
  <c r="E4357" i="2"/>
  <c r="D4357" i="2"/>
  <c r="C4357" i="2"/>
  <c r="B4357" i="2"/>
  <c r="M4356" i="2"/>
  <c r="L4356" i="2"/>
  <c r="K4356" i="2"/>
  <c r="J4356" i="2"/>
  <c r="I4356" i="2"/>
  <c r="H4356" i="2"/>
  <c r="G4356" i="2"/>
  <c r="F4356" i="2"/>
  <c r="E4356" i="2"/>
  <c r="D4356" i="2"/>
  <c r="C4356" i="2"/>
  <c r="B4356" i="2"/>
  <c r="M4355" i="2"/>
  <c r="L4355" i="2"/>
  <c r="K4355" i="2"/>
  <c r="J4355" i="2"/>
  <c r="I4355" i="2"/>
  <c r="H4355" i="2"/>
  <c r="G4355" i="2"/>
  <c r="F4355" i="2"/>
  <c r="E4355" i="2"/>
  <c r="D4355" i="2"/>
  <c r="C4355" i="2"/>
  <c r="B4355" i="2"/>
  <c r="M4354" i="2"/>
  <c r="L4354" i="2"/>
  <c r="K4354" i="2"/>
  <c r="J4354" i="2"/>
  <c r="I4354" i="2"/>
  <c r="H4354" i="2"/>
  <c r="G4354" i="2"/>
  <c r="F4354" i="2"/>
  <c r="E4354" i="2"/>
  <c r="D4354" i="2"/>
  <c r="C4354" i="2"/>
  <c r="B4354" i="2"/>
  <c r="M4353" i="2"/>
  <c r="L4353" i="2"/>
  <c r="K4353" i="2"/>
  <c r="J4353" i="2"/>
  <c r="I4353" i="2"/>
  <c r="H4353" i="2"/>
  <c r="G4353" i="2"/>
  <c r="F4353" i="2"/>
  <c r="E4353" i="2"/>
  <c r="D4353" i="2"/>
  <c r="C4353" i="2"/>
  <c r="B4353" i="2"/>
  <c r="M4352" i="2"/>
  <c r="L4352" i="2"/>
  <c r="K4352" i="2"/>
  <c r="J4352" i="2"/>
  <c r="I4352" i="2"/>
  <c r="H4352" i="2"/>
  <c r="G4352" i="2"/>
  <c r="F4352" i="2"/>
  <c r="E4352" i="2"/>
  <c r="D4352" i="2"/>
  <c r="C4352" i="2"/>
  <c r="B4352" i="2"/>
  <c r="M4351" i="2"/>
  <c r="L4351" i="2"/>
  <c r="K4351" i="2"/>
  <c r="J4351" i="2"/>
  <c r="I4351" i="2"/>
  <c r="H4351" i="2"/>
  <c r="G4351" i="2"/>
  <c r="F4351" i="2"/>
  <c r="E4351" i="2"/>
  <c r="D4351" i="2"/>
  <c r="C4351" i="2"/>
  <c r="B4351" i="2"/>
  <c r="M4350" i="2"/>
  <c r="L4350" i="2"/>
  <c r="K4350" i="2"/>
  <c r="J4350" i="2"/>
  <c r="I4350" i="2"/>
  <c r="H4350" i="2"/>
  <c r="G4350" i="2"/>
  <c r="F4350" i="2"/>
  <c r="E4350" i="2"/>
  <c r="D4350" i="2"/>
  <c r="C4350" i="2"/>
  <c r="B4350" i="2"/>
  <c r="M4349" i="2"/>
  <c r="L4349" i="2"/>
  <c r="K4349" i="2"/>
  <c r="J4349" i="2"/>
  <c r="I4349" i="2"/>
  <c r="H4349" i="2"/>
  <c r="G4349" i="2"/>
  <c r="F4349" i="2"/>
  <c r="E4349" i="2"/>
  <c r="D4349" i="2"/>
  <c r="C4349" i="2"/>
  <c r="B4349" i="2"/>
  <c r="M4348" i="2"/>
  <c r="L4348" i="2"/>
  <c r="K4348" i="2"/>
  <c r="J4348" i="2"/>
  <c r="I4348" i="2"/>
  <c r="H4348" i="2"/>
  <c r="G4348" i="2"/>
  <c r="F4348" i="2"/>
  <c r="E4348" i="2"/>
  <c r="D4348" i="2"/>
  <c r="C4348" i="2"/>
  <c r="B4348" i="2"/>
  <c r="M4347" i="2"/>
  <c r="L4347" i="2"/>
  <c r="K4347" i="2"/>
  <c r="J4347" i="2"/>
  <c r="I4347" i="2"/>
  <c r="H4347" i="2"/>
  <c r="G4347" i="2"/>
  <c r="F4347" i="2"/>
  <c r="E4347" i="2"/>
  <c r="D4347" i="2"/>
  <c r="C4347" i="2"/>
  <c r="B4347" i="2"/>
  <c r="M4346" i="2"/>
  <c r="L4346" i="2"/>
  <c r="K4346" i="2"/>
  <c r="J4346" i="2"/>
  <c r="I4346" i="2"/>
  <c r="H4346" i="2"/>
  <c r="G4346" i="2"/>
  <c r="F4346" i="2"/>
  <c r="E4346" i="2"/>
  <c r="D4346" i="2"/>
  <c r="C4346" i="2"/>
  <c r="B4346" i="2"/>
  <c r="M4345" i="2"/>
  <c r="L4345" i="2"/>
  <c r="K4345" i="2"/>
  <c r="J4345" i="2"/>
  <c r="I4345" i="2"/>
  <c r="H4345" i="2"/>
  <c r="G4345" i="2"/>
  <c r="F4345" i="2"/>
  <c r="E4345" i="2"/>
  <c r="D4345" i="2"/>
  <c r="C4345" i="2"/>
  <c r="B4345" i="2"/>
  <c r="M4344" i="2"/>
  <c r="L4344" i="2"/>
  <c r="K4344" i="2"/>
  <c r="J4344" i="2"/>
  <c r="I4344" i="2"/>
  <c r="H4344" i="2"/>
  <c r="G4344" i="2"/>
  <c r="F4344" i="2"/>
  <c r="E4344" i="2"/>
  <c r="D4344" i="2"/>
  <c r="C4344" i="2"/>
  <c r="B4344" i="2"/>
  <c r="M4343" i="2"/>
  <c r="L4343" i="2"/>
  <c r="K4343" i="2"/>
  <c r="J4343" i="2"/>
  <c r="I4343" i="2"/>
  <c r="H4343" i="2"/>
  <c r="G4343" i="2"/>
  <c r="F4343" i="2"/>
  <c r="E4343" i="2"/>
  <c r="D4343" i="2"/>
  <c r="C4343" i="2"/>
  <c r="B4343" i="2"/>
  <c r="M4342" i="2"/>
  <c r="L4342" i="2"/>
  <c r="K4342" i="2"/>
  <c r="J4342" i="2"/>
  <c r="I4342" i="2"/>
  <c r="H4342" i="2"/>
  <c r="G4342" i="2"/>
  <c r="F4342" i="2"/>
  <c r="E4342" i="2"/>
  <c r="D4342" i="2"/>
  <c r="C4342" i="2"/>
  <c r="B4342" i="2"/>
  <c r="M4341" i="2"/>
  <c r="L4341" i="2"/>
  <c r="K4341" i="2"/>
  <c r="J4341" i="2"/>
  <c r="I4341" i="2"/>
  <c r="H4341" i="2"/>
  <c r="G4341" i="2"/>
  <c r="F4341" i="2"/>
  <c r="E4341" i="2"/>
  <c r="D4341" i="2"/>
  <c r="C4341" i="2"/>
  <c r="B4341" i="2"/>
  <c r="M4340" i="2"/>
  <c r="L4340" i="2"/>
  <c r="K4340" i="2"/>
  <c r="J4340" i="2"/>
  <c r="I4340" i="2"/>
  <c r="H4340" i="2"/>
  <c r="G4340" i="2"/>
  <c r="F4340" i="2"/>
  <c r="E4340" i="2"/>
  <c r="D4340" i="2"/>
  <c r="C4340" i="2"/>
  <c r="B4340" i="2"/>
  <c r="M4339" i="2"/>
  <c r="L4339" i="2"/>
  <c r="K4339" i="2"/>
  <c r="J4339" i="2"/>
  <c r="I4339" i="2"/>
  <c r="H4339" i="2"/>
  <c r="G4339" i="2"/>
  <c r="F4339" i="2"/>
  <c r="E4339" i="2"/>
  <c r="D4339" i="2"/>
  <c r="C4339" i="2"/>
  <c r="B4339" i="2"/>
  <c r="M4338" i="2"/>
  <c r="L4338" i="2"/>
  <c r="K4338" i="2"/>
  <c r="J4338" i="2"/>
  <c r="I4338" i="2"/>
  <c r="H4338" i="2"/>
  <c r="G4338" i="2"/>
  <c r="F4338" i="2"/>
  <c r="E4338" i="2"/>
  <c r="D4338" i="2"/>
  <c r="C4338" i="2"/>
  <c r="B4338" i="2"/>
  <c r="M4337" i="2"/>
  <c r="L4337" i="2"/>
  <c r="K4337" i="2"/>
  <c r="J4337" i="2"/>
  <c r="I4337" i="2"/>
  <c r="H4337" i="2"/>
  <c r="G4337" i="2"/>
  <c r="F4337" i="2"/>
  <c r="E4337" i="2"/>
  <c r="D4337" i="2"/>
  <c r="C4337" i="2"/>
  <c r="B4337" i="2"/>
  <c r="M4336" i="2"/>
  <c r="L4336" i="2"/>
  <c r="K4336" i="2"/>
  <c r="J4336" i="2"/>
  <c r="I4336" i="2"/>
  <c r="H4336" i="2"/>
  <c r="G4336" i="2"/>
  <c r="F4336" i="2"/>
  <c r="E4336" i="2"/>
  <c r="D4336" i="2"/>
  <c r="C4336" i="2"/>
  <c r="B4336" i="2"/>
  <c r="M4335" i="2"/>
  <c r="L4335" i="2"/>
  <c r="K4335" i="2"/>
  <c r="J4335" i="2"/>
  <c r="I4335" i="2"/>
  <c r="H4335" i="2"/>
  <c r="G4335" i="2"/>
  <c r="F4335" i="2"/>
  <c r="E4335" i="2"/>
  <c r="D4335" i="2"/>
  <c r="C4335" i="2"/>
  <c r="B4335" i="2"/>
  <c r="M4334" i="2"/>
  <c r="L4334" i="2"/>
  <c r="K4334" i="2"/>
  <c r="J4334" i="2"/>
  <c r="I4334" i="2"/>
  <c r="H4334" i="2"/>
  <c r="G4334" i="2"/>
  <c r="F4334" i="2"/>
  <c r="E4334" i="2"/>
  <c r="D4334" i="2"/>
  <c r="C4334" i="2"/>
  <c r="B4334" i="2"/>
  <c r="M4333" i="2"/>
  <c r="L4333" i="2"/>
  <c r="K4333" i="2"/>
  <c r="J4333" i="2"/>
  <c r="I4333" i="2"/>
  <c r="H4333" i="2"/>
  <c r="G4333" i="2"/>
  <c r="F4333" i="2"/>
  <c r="E4333" i="2"/>
  <c r="D4333" i="2"/>
  <c r="C4333" i="2"/>
  <c r="B4333" i="2"/>
  <c r="M4332" i="2"/>
  <c r="L4332" i="2"/>
  <c r="K4332" i="2"/>
  <c r="J4332" i="2"/>
  <c r="I4332" i="2"/>
  <c r="H4332" i="2"/>
  <c r="G4332" i="2"/>
  <c r="F4332" i="2"/>
  <c r="E4332" i="2"/>
  <c r="D4332" i="2"/>
  <c r="C4332" i="2"/>
  <c r="B4332" i="2"/>
  <c r="M4331" i="2"/>
  <c r="L4331" i="2"/>
  <c r="K4331" i="2"/>
  <c r="J4331" i="2"/>
  <c r="I4331" i="2"/>
  <c r="H4331" i="2"/>
  <c r="G4331" i="2"/>
  <c r="F4331" i="2"/>
  <c r="E4331" i="2"/>
  <c r="D4331" i="2"/>
  <c r="C4331" i="2"/>
  <c r="B4331" i="2"/>
  <c r="M4330" i="2"/>
  <c r="L4330" i="2"/>
  <c r="K4330" i="2"/>
  <c r="J4330" i="2"/>
  <c r="I4330" i="2"/>
  <c r="H4330" i="2"/>
  <c r="G4330" i="2"/>
  <c r="F4330" i="2"/>
  <c r="E4330" i="2"/>
  <c r="D4330" i="2"/>
  <c r="C4330" i="2"/>
  <c r="B4330" i="2"/>
  <c r="M4329" i="2"/>
  <c r="L4329" i="2"/>
  <c r="K4329" i="2"/>
  <c r="J4329" i="2"/>
  <c r="I4329" i="2"/>
  <c r="H4329" i="2"/>
  <c r="G4329" i="2"/>
  <c r="F4329" i="2"/>
  <c r="E4329" i="2"/>
  <c r="D4329" i="2"/>
  <c r="C4329" i="2"/>
  <c r="B4329" i="2"/>
  <c r="M4328" i="2"/>
  <c r="L4328" i="2"/>
  <c r="K4328" i="2"/>
  <c r="J4328" i="2"/>
  <c r="I4328" i="2"/>
  <c r="H4328" i="2"/>
  <c r="G4328" i="2"/>
  <c r="F4328" i="2"/>
  <c r="E4328" i="2"/>
  <c r="D4328" i="2"/>
  <c r="C4328" i="2"/>
  <c r="B4328" i="2"/>
  <c r="M4327" i="2"/>
  <c r="L4327" i="2"/>
  <c r="K4327" i="2"/>
  <c r="J4327" i="2"/>
  <c r="I4327" i="2"/>
  <c r="H4327" i="2"/>
  <c r="G4327" i="2"/>
  <c r="F4327" i="2"/>
  <c r="E4327" i="2"/>
  <c r="D4327" i="2"/>
  <c r="C4327" i="2"/>
  <c r="B4327" i="2"/>
  <c r="M4326" i="2"/>
  <c r="L4326" i="2"/>
  <c r="K4326" i="2"/>
  <c r="J4326" i="2"/>
  <c r="I4326" i="2"/>
  <c r="H4326" i="2"/>
  <c r="G4326" i="2"/>
  <c r="F4326" i="2"/>
  <c r="E4326" i="2"/>
  <c r="D4326" i="2"/>
  <c r="C4326" i="2"/>
  <c r="B4326" i="2"/>
  <c r="M4325" i="2"/>
  <c r="L4325" i="2"/>
  <c r="K4325" i="2"/>
  <c r="J4325" i="2"/>
  <c r="I4325" i="2"/>
  <c r="H4325" i="2"/>
  <c r="G4325" i="2"/>
  <c r="F4325" i="2"/>
  <c r="E4325" i="2"/>
  <c r="D4325" i="2"/>
  <c r="C4325" i="2"/>
  <c r="B4325" i="2"/>
  <c r="M4324" i="2"/>
  <c r="L4324" i="2"/>
  <c r="K4324" i="2"/>
  <c r="J4324" i="2"/>
  <c r="I4324" i="2"/>
  <c r="H4324" i="2"/>
  <c r="G4324" i="2"/>
  <c r="F4324" i="2"/>
  <c r="E4324" i="2"/>
  <c r="D4324" i="2"/>
  <c r="C4324" i="2"/>
  <c r="B4324" i="2"/>
  <c r="M4323" i="2"/>
  <c r="L4323" i="2"/>
  <c r="K4323" i="2"/>
  <c r="J4323" i="2"/>
  <c r="I4323" i="2"/>
  <c r="H4323" i="2"/>
  <c r="G4323" i="2"/>
  <c r="F4323" i="2"/>
  <c r="E4323" i="2"/>
  <c r="D4323" i="2"/>
  <c r="C4323" i="2"/>
  <c r="B4323" i="2"/>
  <c r="M4322" i="2"/>
  <c r="L4322" i="2"/>
  <c r="K4322" i="2"/>
  <c r="J4322" i="2"/>
  <c r="I4322" i="2"/>
  <c r="H4322" i="2"/>
  <c r="G4322" i="2"/>
  <c r="F4322" i="2"/>
  <c r="E4322" i="2"/>
  <c r="D4322" i="2"/>
  <c r="C4322" i="2"/>
  <c r="B4322" i="2"/>
  <c r="M4321" i="2"/>
  <c r="L4321" i="2"/>
  <c r="K4321" i="2"/>
  <c r="J4321" i="2"/>
  <c r="I4321" i="2"/>
  <c r="H4321" i="2"/>
  <c r="G4321" i="2"/>
  <c r="F4321" i="2"/>
  <c r="E4321" i="2"/>
  <c r="D4321" i="2"/>
  <c r="C4321" i="2"/>
  <c r="B4321" i="2"/>
  <c r="M4320" i="2"/>
  <c r="L4320" i="2"/>
  <c r="K4320" i="2"/>
  <c r="J4320" i="2"/>
  <c r="I4320" i="2"/>
  <c r="H4320" i="2"/>
  <c r="G4320" i="2"/>
  <c r="F4320" i="2"/>
  <c r="E4320" i="2"/>
  <c r="D4320" i="2"/>
  <c r="C4320" i="2"/>
  <c r="B4320" i="2"/>
  <c r="M4319" i="2"/>
  <c r="L4319" i="2"/>
  <c r="K4319" i="2"/>
  <c r="J4319" i="2"/>
  <c r="I4319" i="2"/>
  <c r="H4319" i="2"/>
  <c r="G4319" i="2"/>
  <c r="F4319" i="2"/>
  <c r="E4319" i="2"/>
  <c r="D4319" i="2"/>
  <c r="C4319" i="2"/>
  <c r="B4319" i="2"/>
  <c r="M4318" i="2"/>
  <c r="L4318" i="2"/>
  <c r="K4318" i="2"/>
  <c r="J4318" i="2"/>
  <c r="I4318" i="2"/>
  <c r="H4318" i="2"/>
  <c r="G4318" i="2"/>
  <c r="F4318" i="2"/>
  <c r="E4318" i="2"/>
  <c r="D4318" i="2"/>
  <c r="C4318" i="2"/>
  <c r="B4318" i="2"/>
  <c r="M4317" i="2"/>
  <c r="L4317" i="2"/>
  <c r="K4317" i="2"/>
  <c r="J4317" i="2"/>
  <c r="I4317" i="2"/>
  <c r="H4317" i="2"/>
  <c r="G4317" i="2"/>
  <c r="F4317" i="2"/>
  <c r="E4317" i="2"/>
  <c r="D4317" i="2"/>
  <c r="C4317" i="2"/>
  <c r="B4317" i="2"/>
  <c r="M4316" i="2"/>
  <c r="L4316" i="2"/>
  <c r="K4316" i="2"/>
  <c r="J4316" i="2"/>
  <c r="I4316" i="2"/>
  <c r="H4316" i="2"/>
  <c r="G4316" i="2"/>
  <c r="F4316" i="2"/>
  <c r="E4316" i="2"/>
  <c r="D4316" i="2"/>
  <c r="C4316" i="2"/>
  <c r="B4316" i="2"/>
  <c r="M4315" i="2"/>
  <c r="L4315" i="2"/>
  <c r="K4315" i="2"/>
  <c r="J4315" i="2"/>
  <c r="I4315" i="2"/>
  <c r="H4315" i="2"/>
  <c r="G4315" i="2"/>
  <c r="F4315" i="2"/>
  <c r="E4315" i="2"/>
  <c r="D4315" i="2"/>
  <c r="C4315" i="2"/>
  <c r="B4315" i="2"/>
  <c r="M4314" i="2"/>
  <c r="L4314" i="2"/>
  <c r="K4314" i="2"/>
  <c r="J4314" i="2"/>
  <c r="I4314" i="2"/>
  <c r="H4314" i="2"/>
  <c r="G4314" i="2"/>
  <c r="F4314" i="2"/>
  <c r="E4314" i="2"/>
  <c r="D4314" i="2"/>
  <c r="C4314" i="2"/>
  <c r="B4314" i="2"/>
  <c r="M4313" i="2"/>
  <c r="L4313" i="2"/>
  <c r="K4313" i="2"/>
  <c r="J4313" i="2"/>
  <c r="I4313" i="2"/>
  <c r="H4313" i="2"/>
  <c r="G4313" i="2"/>
  <c r="F4313" i="2"/>
  <c r="E4313" i="2"/>
  <c r="D4313" i="2"/>
  <c r="C4313" i="2"/>
  <c r="B4313" i="2"/>
  <c r="M4312" i="2"/>
  <c r="L4312" i="2"/>
  <c r="K4312" i="2"/>
  <c r="J4312" i="2"/>
  <c r="I4312" i="2"/>
  <c r="H4312" i="2"/>
  <c r="G4312" i="2"/>
  <c r="F4312" i="2"/>
  <c r="E4312" i="2"/>
  <c r="D4312" i="2"/>
  <c r="C4312" i="2"/>
  <c r="B4312" i="2"/>
  <c r="M4311" i="2"/>
  <c r="L4311" i="2"/>
  <c r="K4311" i="2"/>
  <c r="J4311" i="2"/>
  <c r="I4311" i="2"/>
  <c r="H4311" i="2"/>
  <c r="G4311" i="2"/>
  <c r="F4311" i="2"/>
  <c r="E4311" i="2"/>
  <c r="D4311" i="2"/>
  <c r="C4311" i="2"/>
  <c r="B4311" i="2"/>
  <c r="M4310" i="2"/>
  <c r="L4310" i="2"/>
  <c r="K4310" i="2"/>
  <c r="J4310" i="2"/>
  <c r="I4310" i="2"/>
  <c r="H4310" i="2"/>
  <c r="G4310" i="2"/>
  <c r="F4310" i="2"/>
  <c r="E4310" i="2"/>
  <c r="D4310" i="2"/>
  <c r="C4310" i="2"/>
  <c r="B4310" i="2"/>
  <c r="M4309" i="2"/>
  <c r="L4309" i="2"/>
  <c r="K4309" i="2"/>
  <c r="J4309" i="2"/>
  <c r="I4309" i="2"/>
  <c r="H4309" i="2"/>
  <c r="G4309" i="2"/>
  <c r="F4309" i="2"/>
  <c r="E4309" i="2"/>
  <c r="D4309" i="2"/>
  <c r="C4309" i="2"/>
  <c r="B4309" i="2"/>
  <c r="M4308" i="2"/>
  <c r="L4308" i="2"/>
  <c r="K4308" i="2"/>
  <c r="J4308" i="2"/>
  <c r="I4308" i="2"/>
  <c r="H4308" i="2"/>
  <c r="G4308" i="2"/>
  <c r="F4308" i="2"/>
  <c r="E4308" i="2"/>
  <c r="D4308" i="2"/>
  <c r="C4308" i="2"/>
  <c r="B4308" i="2"/>
  <c r="M4307" i="2"/>
  <c r="L4307" i="2"/>
  <c r="K4307" i="2"/>
  <c r="J4307" i="2"/>
  <c r="I4307" i="2"/>
  <c r="H4307" i="2"/>
  <c r="G4307" i="2"/>
  <c r="F4307" i="2"/>
  <c r="E4307" i="2"/>
  <c r="D4307" i="2"/>
  <c r="C4307" i="2"/>
  <c r="B4307" i="2"/>
  <c r="M4306" i="2"/>
  <c r="L4306" i="2"/>
  <c r="K4306" i="2"/>
  <c r="J4306" i="2"/>
  <c r="I4306" i="2"/>
  <c r="H4306" i="2"/>
  <c r="G4306" i="2"/>
  <c r="F4306" i="2"/>
  <c r="E4306" i="2"/>
  <c r="D4306" i="2"/>
  <c r="C4306" i="2"/>
  <c r="B4306" i="2"/>
  <c r="M4305" i="2"/>
  <c r="L4305" i="2"/>
  <c r="K4305" i="2"/>
  <c r="J4305" i="2"/>
  <c r="I4305" i="2"/>
  <c r="H4305" i="2"/>
  <c r="G4305" i="2"/>
  <c r="F4305" i="2"/>
  <c r="E4305" i="2"/>
  <c r="D4305" i="2"/>
  <c r="C4305" i="2"/>
  <c r="B4305" i="2"/>
  <c r="M4304" i="2"/>
  <c r="L4304" i="2"/>
  <c r="K4304" i="2"/>
  <c r="J4304" i="2"/>
  <c r="I4304" i="2"/>
  <c r="H4304" i="2"/>
  <c r="G4304" i="2"/>
  <c r="F4304" i="2"/>
  <c r="E4304" i="2"/>
  <c r="D4304" i="2"/>
  <c r="C4304" i="2"/>
  <c r="B4304" i="2"/>
  <c r="M4303" i="2"/>
  <c r="L4303" i="2"/>
  <c r="K4303" i="2"/>
  <c r="J4303" i="2"/>
  <c r="I4303" i="2"/>
  <c r="H4303" i="2"/>
  <c r="G4303" i="2"/>
  <c r="F4303" i="2"/>
  <c r="E4303" i="2"/>
  <c r="D4303" i="2"/>
  <c r="C4303" i="2"/>
  <c r="B4303" i="2"/>
  <c r="M4302" i="2"/>
  <c r="L4302" i="2"/>
  <c r="K4302" i="2"/>
  <c r="J4302" i="2"/>
  <c r="I4302" i="2"/>
  <c r="H4302" i="2"/>
  <c r="G4302" i="2"/>
  <c r="F4302" i="2"/>
  <c r="E4302" i="2"/>
  <c r="D4302" i="2"/>
  <c r="C4302" i="2"/>
  <c r="B4302" i="2"/>
  <c r="M4301" i="2"/>
  <c r="L4301" i="2"/>
  <c r="K4301" i="2"/>
  <c r="J4301" i="2"/>
  <c r="I4301" i="2"/>
  <c r="H4301" i="2"/>
  <c r="G4301" i="2"/>
  <c r="F4301" i="2"/>
  <c r="E4301" i="2"/>
  <c r="D4301" i="2"/>
  <c r="C4301" i="2"/>
  <c r="B4301" i="2"/>
  <c r="M4300" i="2"/>
  <c r="L4300" i="2"/>
  <c r="K4300" i="2"/>
  <c r="J4300" i="2"/>
  <c r="I4300" i="2"/>
  <c r="H4300" i="2"/>
  <c r="G4300" i="2"/>
  <c r="F4300" i="2"/>
  <c r="E4300" i="2"/>
  <c r="D4300" i="2"/>
  <c r="C4300" i="2"/>
  <c r="B4300" i="2"/>
  <c r="M4299" i="2"/>
  <c r="L4299" i="2"/>
  <c r="K4299" i="2"/>
  <c r="J4299" i="2"/>
  <c r="I4299" i="2"/>
  <c r="H4299" i="2"/>
  <c r="G4299" i="2"/>
  <c r="F4299" i="2"/>
  <c r="E4299" i="2"/>
  <c r="D4299" i="2"/>
  <c r="C4299" i="2"/>
  <c r="B4299" i="2"/>
  <c r="M4298" i="2"/>
  <c r="L4298" i="2"/>
  <c r="K4298" i="2"/>
  <c r="J4298" i="2"/>
  <c r="I4298" i="2"/>
  <c r="H4298" i="2"/>
  <c r="G4298" i="2"/>
  <c r="F4298" i="2"/>
  <c r="E4298" i="2"/>
  <c r="D4298" i="2"/>
  <c r="C4298" i="2"/>
  <c r="B4298" i="2"/>
  <c r="M4297" i="2"/>
  <c r="L4297" i="2"/>
  <c r="K4297" i="2"/>
  <c r="J4297" i="2"/>
  <c r="I4297" i="2"/>
  <c r="H4297" i="2"/>
  <c r="G4297" i="2"/>
  <c r="F4297" i="2"/>
  <c r="E4297" i="2"/>
  <c r="D4297" i="2"/>
  <c r="C4297" i="2"/>
  <c r="B4297" i="2"/>
  <c r="M4296" i="2"/>
  <c r="L4296" i="2"/>
  <c r="K4296" i="2"/>
  <c r="J4296" i="2"/>
  <c r="I4296" i="2"/>
  <c r="H4296" i="2"/>
  <c r="G4296" i="2"/>
  <c r="F4296" i="2"/>
  <c r="E4296" i="2"/>
  <c r="D4296" i="2"/>
  <c r="C4296" i="2"/>
  <c r="B4296" i="2"/>
  <c r="M4295" i="2"/>
  <c r="L4295" i="2"/>
  <c r="K4295" i="2"/>
  <c r="J4295" i="2"/>
  <c r="I4295" i="2"/>
  <c r="H4295" i="2"/>
  <c r="G4295" i="2"/>
  <c r="F4295" i="2"/>
  <c r="E4295" i="2"/>
  <c r="D4295" i="2"/>
  <c r="C4295" i="2"/>
  <c r="B4295" i="2"/>
  <c r="M4294" i="2"/>
  <c r="L4294" i="2"/>
  <c r="K4294" i="2"/>
  <c r="J4294" i="2"/>
  <c r="I4294" i="2"/>
  <c r="H4294" i="2"/>
  <c r="G4294" i="2"/>
  <c r="F4294" i="2"/>
  <c r="E4294" i="2"/>
  <c r="D4294" i="2"/>
  <c r="C4294" i="2"/>
  <c r="B4294" i="2"/>
  <c r="M4293" i="2"/>
  <c r="L4293" i="2"/>
  <c r="K4293" i="2"/>
  <c r="J4293" i="2"/>
  <c r="I4293" i="2"/>
  <c r="H4293" i="2"/>
  <c r="G4293" i="2"/>
  <c r="F4293" i="2"/>
  <c r="E4293" i="2"/>
  <c r="D4293" i="2"/>
  <c r="C4293" i="2"/>
  <c r="B4293" i="2"/>
  <c r="M4292" i="2"/>
  <c r="L4292" i="2"/>
  <c r="K4292" i="2"/>
  <c r="J4292" i="2"/>
  <c r="I4292" i="2"/>
  <c r="H4292" i="2"/>
  <c r="G4292" i="2"/>
  <c r="F4292" i="2"/>
  <c r="E4292" i="2"/>
  <c r="D4292" i="2"/>
  <c r="C4292" i="2"/>
  <c r="B4292" i="2"/>
  <c r="M4291" i="2"/>
  <c r="L4291" i="2"/>
  <c r="K4291" i="2"/>
  <c r="J4291" i="2"/>
  <c r="I4291" i="2"/>
  <c r="H4291" i="2"/>
  <c r="G4291" i="2"/>
  <c r="F4291" i="2"/>
  <c r="E4291" i="2"/>
  <c r="D4291" i="2"/>
  <c r="C4291" i="2"/>
  <c r="B4291" i="2"/>
  <c r="M4290" i="2"/>
  <c r="L4290" i="2"/>
  <c r="K4290" i="2"/>
  <c r="J4290" i="2"/>
  <c r="I4290" i="2"/>
  <c r="H4290" i="2"/>
  <c r="G4290" i="2"/>
  <c r="F4290" i="2"/>
  <c r="E4290" i="2"/>
  <c r="D4290" i="2"/>
  <c r="C4290" i="2"/>
  <c r="B4290" i="2"/>
  <c r="M4289" i="2"/>
  <c r="L4289" i="2"/>
  <c r="K4289" i="2"/>
  <c r="J4289" i="2"/>
  <c r="I4289" i="2"/>
  <c r="H4289" i="2"/>
  <c r="G4289" i="2"/>
  <c r="F4289" i="2"/>
  <c r="E4289" i="2"/>
  <c r="D4289" i="2"/>
  <c r="C4289" i="2"/>
  <c r="B4289" i="2"/>
  <c r="M4288" i="2"/>
  <c r="L4288" i="2"/>
  <c r="K4288" i="2"/>
  <c r="J4288" i="2"/>
  <c r="I4288" i="2"/>
  <c r="H4288" i="2"/>
  <c r="G4288" i="2"/>
  <c r="F4288" i="2"/>
  <c r="E4288" i="2"/>
  <c r="D4288" i="2"/>
  <c r="C4288" i="2"/>
  <c r="B4288" i="2"/>
  <c r="M4287" i="2"/>
  <c r="L4287" i="2"/>
  <c r="K4287" i="2"/>
  <c r="J4287" i="2"/>
  <c r="I4287" i="2"/>
  <c r="H4287" i="2"/>
  <c r="G4287" i="2"/>
  <c r="F4287" i="2"/>
  <c r="E4287" i="2"/>
  <c r="D4287" i="2"/>
  <c r="C4287" i="2"/>
  <c r="B4287" i="2"/>
  <c r="M4286" i="2"/>
  <c r="L4286" i="2"/>
  <c r="K4286" i="2"/>
  <c r="J4286" i="2"/>
  <c r="I4286" i="2"/>
  <c r="H4286" i="2"/>
  <c r="G4286" i="2"/>
  <c r="F4286" i="2"/>
  <c r="E4286" i="2"/>
  <c r="D4286" i="2"/>
  <c r="C4286" i="2"/>
  <c r="B4286" i="2"/>
  <c r="M4285" i="2"/>
  <c r="L4285" i="2"/>
  <c r="K4285" i="2"/>
  <c r="J4285" i="2"/>
  <c r="I4285" i="2"/>
  <c r="H4285" i="2"/>
  <c r="G4285" i="2"/>
  <c r="F4285" i="2"/>
  <c r="E4285" i="2"/>
  <c r="D4285" i="2"/>
  <c r="C4285" i="2"/>
  <c r="B4285" i="2"/>
  <c r="M4284" i="2"/>
  <c r="L4284" i="2"/>
  <c r="K4284" i="2"/>
  <c r="J4284" i="2"/>
  <c r="I4284" i="2"/>
  <c r="H4284" i="2"/>
  <c r="G4284" i="2"/>
  <c r="F4284" i="2"/>
  <c r="E4284" i="2"/>
  <c r="D4284" i="2"/>
  <c r="C4284" i="2"/>
  <c r="B4284" i="2"/>
  <c r="M4283" i="2"/>
  <c r="L4283" i="2"/>
  <c r="K4283" i="2"/>
  <c r="J4283" i="2"/>
  <c r="I4283" i="2"/>
  <c r="H4283" i="2"/>
  <c r="G4283" i="2"/>
  <c r="F4283" i="2"/>
  <c r="E4283" i="2"/>
  <c r="D4283" i="2"/>
  <c r="C4283" i="2"/>
  <c r="B4283" i="2"/>
  <c r="M4282" i="2"/>
  <c r="L4282" i="2"/>
  <c r="K4282" i="2"/>
  <c r="J4282" i="2"/>
  <c r="I4282" i="2"/>
  <c r="H4282" i="2"/>
  <c r="G4282" i="2"/>
  <c r="F4282" i="2"/>
  <c r="E4282" i="2"/>
  <c r="D4282" i="2"/>
  <c r="C4282" i="2"/>
  <c r="B4282" i="2"/>
  <c r="M4281" i="2"/>
  <c r="L4281" i="2"/>
  <c r="K4281" i="2"/>
  <c r="J4281" i="2"/>
  <c r="I4281" i="2"/>
  <c r="H4281" i="2"/>
  <c r="G4281" i="2"/>
  <c r="F4281" i="2"/>
  <c r="E4281" i="2"/>
  <c r="D4281" i="2"/>
  <c r="C4281" i="2"/>
  <c r="B4281" i="2"/>
  <c r="M4280" i="2"/>
  <c r="L4280" i="2"/>
  <c r="K4280" i="2"/>
  <c r="J4280" i="2"/>
  <c r="I4280" i="2"/>
  <c r="H4280" i="2"/>
  <c r="G4280" i="2"/>
  <c r="F4280" i="2"/>
  <c r="E4280" i="2"/>
  <c r="D4280" i="2"/>
  <c r="C4280" i="2"/>
  <c r="B4280" i="2"/>
  <c r="M4279" i="2"/>
  <c r="L4279" i="2"/>
  <c r="K4279" i="2"/>
  <c r="J4279" i="2"/>
  <c r="I4279" i="2"/>
  <c r="H4279" i="2"/>
  <c r="G4279" i="2"/>
  <c r="F4279" i="2"/>
  <c r="E4279" i="2"/>
  <c r="D4279" i="2"/>
  <c r="C4279" i="2"/>
  <c r="B4279" i="2"/>
  <c r="M4278" i="2"/>
  <c r="L4278" i="2"/>
  <c r="K4278" i="2"/>
  <c r="J4278" i="2"/>
  <c r="I4278" i="2"/>
  <c r="H4278" i="2"/>
  <c r="G4278" i="2"/>
  <c r="F4278" i="2"/>
  <c r="E4278" i="2"/>
  <c r="D4278" i="2"/>
  <c r="C4278" i="2"/>
  <c r="B4278" i="2"/>
  <c r="M4277" i="2"/>
  <c r="L4277" i="2"/>
  <c r="K4277" i="2"/>
  <c r="J4277" i="2"/>
  <c r="I4277" i="2"/>
  <c r="H4277" i="2"/>
  <c r="G4277" i="2"/>
  <c r="F4277" i="2"/>
  <c r="E4277" i="2"/>
  <c r="D4277" i="2"/>
  <c r="C4277" i="2"/>
  <c r="B4277" i="2"/>
  <c r="M4276" i="2"/>
  <c r="L4276" i="2"/>
  <c r="K4276" i="2"/>
  <c r="J4276" i="2"/>
  <c r="I4276" i="2"/>
  <c r="H4276" i="2"/>
  <c r="G4276" i="2"/>
  <c r="F4276" i="2"/>
  <c r="E4276" i="2"/>
  <c r="D4276" i="2"/>
  <c r="C4276" i="2"/>
  <c r="B4276" i="2"/>
  <c r="M4275" i="2"/>
  <c r="L4275" i="2"/>
  <c r="K4275" i="2"/>
  <c r="J4275" i="2"/>
  <c r="I4275" i="2"/>
  <c r="H4275" i="2"/>
  <c r="G4275" i="2"/>
  <c r="F4275" i="2"/>
  <c r="E4275" i="2"/>
  <c r="D4275" i="2"/>
  <c r="C4275" i="2"/>
  <c r="B4275" i="2"/>
  <c r="M4274" i="2"/>
  <c r="L4274" i="2"/>
  <c r="K4274" i="2"/>
  <c r="J4274" i="2"/>
  <c r="I4274" i="2"/>
  <c r="H4274" i="2"/>
  <c r="G4274" i="2"/>
  <c r="F4274" i="2"/>
  <c r="E4274" i="2"/>
  <c r="D4274" i="2"/>
  <c r="C4274" i="2"/>
  <c r="B4274" i="2"/>
  <c r="M4273" i="2"/>
  <c r="L4273" i="2"/>
  <c r="K4273" i="2"/>
  <c r="J4273" i="2"/>
  <c r="I4273" i="2"/>
  <c r="H4273" i="2"/>
  <c r="G4273" i="2"/>
  <c r="F4273" i="2"/>
  <c r="E4273" i="2"/>
  <c r="D4273" i="2"/>
  <c r="C4273" i="2"/>
  <c r="B4273" i="2"/>
  <c r="M4272" i="2"/>
  <c r="L4272" i="2"/>
  <c r="K4272" i="2"/>
  <c r="J4272" i="2"/>
  <c r="I4272" i="2"/>
  <c r="H4272" i="2"/>
  <c r="G4272" i="2"/>
  <c r="F4272" i="2"/>
  <c r="E4272" i="2"/>
  <c r="D4272" i="2"/>
  <c r="C4272" i="2"/>
  <c r="B4272" i="2"/>
  <c r="M4271" i="2"/>
  <c r="L4271" i="2"/>
  <c r="K4271" i="2"/>
  <c r="J4271" i="2"/>
  <c r="I4271" i="2"/>
  <c r="H4271" i="2"/>
  <c r="G4271" i="2"/>
  <c r="F4271" i="2"/>
  <c r="E4271" i="2"/>
  <c r="D4271" i="2"/>
  <c r="C4271" i="2"/>
  <c r="B4271" i="2"/>
  <c r="M4270" i="2"/>
  <c r="L4270" i="2"/>
  <c r="K4270" i="2"/>
  <c r="J4270" i="2"/>
  <c r="I4270" i="2"/>
  <c r="H4270" i="2"/>
  <c r="G4270" i="2"/>
  <c r="F4270" i="2"/>
  <c r="E4270" i="2"/>
  <c r="D4270" i="2"/>
  <c r="C4270" i="2"/>
  <c r="B4270" i="2"/>
  <c r="M4269" i="2"/>
  <c r="L4269" i="2"/>
  <c r="K4269" i="2"/>
  <c r="J4269" i="2"/>
  <c r="I4269" i="2"/>
  <c r="H4269" i="2"/>
  <c r="G4269" i="2"/>
  <c r="F4269" i="2"/>
  <c r="E4269" i="2"/>
  <c r="D4269" i="2"/>
  <c r="C4269" i="2"/>
  <c r="B4269" i="2"/>
  <c r="M4268" i="2"/>
  <c r="L4268" i="2"/>
  <c r="K4268" i="2"/>
  <c r="J4268" i="2"/>
  <c r="I4268" i="2"/>
  <c r="H4268" i="2"/>
  <c r="G4268" i="2"/>
  <c r="F4268" i="2"/>
  <c r="E4268" i="2"/>
  <c r="D4268" i="2"/>
  <c r="C4268" i="2"/>
  <c r="B4268" i="2"/>
  <c r="M4267" i="2"/>
  <c r="L4267" i="2"/>
  <c r="K4267" i="2"/>
  <c r="J4267" i="2"/>
  <c r="I4267" i="2"/>
  <c r="H4267" i="2"/>
  <c r="G4267" i="2"/>
  <c r="F4267" i="2"/>
  <c r="E4267" i="2"/>
  <c r="D4267" i="2"/>
  <c r="C4267" i="2"/>
  <c r="B4267" i="2"/>
  <c r="M4266" i="2"/>
  <c r="L4266" i="2"/>
  <c r="K4266" i="2"/>
  <c r="J4266" i="2"/>
  <c r="I4266" i="2"/>
  <c r="H4266" i="2"/>
  <c r="G4266" i="2"/>
  <c r="F4266" i="2"/>
  <c r="E4266" i="2"/>
  <c r="D4266" i="2"/>
  <c r="C4266" i="2"/>
  <c r="B4266" i="2"/>
  <c r="M4265" i="2"/>
  <c r="L4265" i="2"/>
  <c r="K4265" i="2"/>
  <c r="J4265" i="2"/>
  <c r="I4265" i="2"/>
  <c r="H4265" i="2"/>
  <c r="G4265" i="2"/>
  <c r="F4265" i="2"/>
  <c r="E4265" i="2"/>
  <c r="D4265" i="2"/>
  <c r="C4265" i="2"/>
  <c r="B4265" i="2"/>
  <c r="M4264" i="2"/>
  <c r="L4264" i="2"/>
  <c r="K4264" i="2"/>
  <c r="J4264" i="2"/>
  <c r="I4264" i="2"/>
  <c r="H4264" i="2"/>
  <c r="G4264" i="2"/>
  <c r="F4264" i="2"/>
  <c r="E4264" i="2"/>
  <c r="D4264" i="2"/>
  <c r="C4264" i="2"/>
  <c r="B4264" i="2"/>
  <c r="M4263" i="2"/>
  <c r="L4263" i="2"/>
  <c r="K4263" i="2"/>
  <c r="J4263" i="2"/>
  <c r="I4263" i="2"/>
  <c r="H4263" i="2"/>
  <c r="G4263" i="2"/>
  <c r="F4263" i="2"/>
  <c r="E4263" i="2"/>
  <c r="D4263" i="2"/>
  <c r="C4263" i="2"/>
  <c r="B4263" i="2"/>
  <c r="M4262" i="2"/>
  <c r="L4262" i="2"/>
  <c r="K4262" i="2"/>
  <c r="J4262" i="2"/>
  <c r="I4262" i="2"/>
  <c r="H4262" i="2"/>
  <c r="G4262" i="2"/>
  <c r="F4262" i="2"/>
  <c r="E4262" i="2"/>
  <c r="D4262" i="2"/>
  <c r="C4262" i="2"/>
  <c r="B4262" i="2"/>
  <c r="M4261" i="2"/>
  <c r="L4261" i="2"/>
  <c r="K4261" i="2"/>
  <c r="J4261" i="2"/>
  <c r="I4261" i="2"/>
  <c r="H4261" i="2"/>
  <c r="G4261" i="2"/>
  <c r="F4261" i="2"/>
  <c r="E4261" i="2"/>
  <c r="D4261" i="2"/>
  <c r="C4261" i="2"/>
  <c r="B4261" i="2"/>
  <c r="M4260" i="2"/>
  <c r="L4260" i="2"/>
  <c r="K4260" i="2"/>
  <c r="J4260" i="2"/>
  <c r="I4260" i="2"/>
  <c r="H4260" i="2"/>
  <c r="G4260" i="2"/>
  <c r="F4260" i="2"/>
  <c r="E4260" i="2"/>
  <c r="D4260" i="2"/>
  <c r="C4260" i="2"/>
  <c r="B4260" i="2"/>
  <c r="M4259" i="2"/>
  <c r="L4259" i="2"/>
  <c r="K4259" i="2"/>
  <c r="J4259" i="2"/>
  <c r="I4259" i="2"/>
  <c r="H4259" i="2"/>
  <c r="G4259" i="2"/>
  <c r="F4259" i="2"/>
  <c r="E4259" i="2"/>
  <c r="D4259" i="2"/>
  <c r="C4259" i="2"/>
  <c r="B4259" i="2"/>
  <c r="M4258" i="2"/>
  <c r="L4258" i="2"/>
  <c r="K4258" i="2"/>
  <c r="J4258" i="2"/>
  <c r="I4258" i="2"/>
  <c r="H4258" i="2"/>
  <c r="G4258" i="2"/>
  <c r="F4258" i="2"/>
  <c r="E4258" i="2"/>
  <c r="D4258" i="2"/>
  <c r="C4258" i="2"/>
  <c r="B4258" i="2"/>
  <c r="M4257" i="2"/>
  <c r="L4257" i="2"/>
  <c r="K4257" i="2"/>
  <c r="J4257" i="2"/>
  <c r="I4257" i="2"/>
  <c r="H4257" i="2"/>
  <c r="G4257" i="2"/>
  <c r="F4257" i="2"/>
  <c r="E4257" i="2"/>
  <c r="D4257" i="2"/>
  <c r="C4257" i="2"/>
  <c r="B4257" i="2"/>
  <c r="M4256" i="2"/>
  <c r="L4256" i="2"/>
  <c r="K4256" i="2"/>
  <c r="J4256" i="2"/>
  <c r="I4256" i="2"/>
  <c r="H4256" i="2"/>
  <c r="G4256" i="2"/>
  <c r="F4256" i="2"/>
  <c r="E4256" i="2"/>
  <c r="D4256" i="2"/>
  <c r="C4256" i="2"/>
  <c r="B4256" i="2"/>
  <c r="M4255" i="2"/>
  <c r="L4255" i="2"/>
  <c r="K4255" i="2"/>
  <c r="J4255" i="2"/>
  <c r="I4255" i="2"/>
  <c r="H4255" i="2"/>
  <c r="G4255" i="2"/>
  <c r="F4255" i="2"/>
  <c r="E4255" i="2"/>
  <c r="D4255" i="2"/>
  <c r="C4255" i="2"/>
  <c r="B4255" i="2"/>
  <c r="M4254" i="2"/>
  <c r="L4254" i="2"/>
  <c r="K4254" i="2"/>
  <c r="J4254" i="2"/>
  <c r="I4254" i="2"/>
  <c r="H4254" i="2"/>
  <c r="G4254" i="2"/>
  <c r="F4254" i="2"/>
  <c r="E4254" i="2"/>
  <c r="D4254" i="2"/>
  <c r="C4254" i="2"/>
  <c r="B4254" i="2"/>
  <c r="M4253" i="2"/>
  <c r="L4253" i="2"/>
  <c r="K4253" i="2"/>
  <c r="J4253" i="2"/>
  <c r="I4253" i="2"/>
  <c r="H4253" i="2"/>
  <c r="G4253" i="2"/>
  <c r="F4253" i="2"/>
  <c r="E4253" i="2"/>
  <c r="D4253" i="2"/>
  <c r="C4253" i="2"/>
  <c r="B4253" i="2"/>
  <c r="M4252" i="2"/>
  <c r="L4252" i="2"/>
  <c r="K4252" i="2"/>
  <c r="J4252" i="2"/>
  <c r="I4252" i="2"/>
  <c r="H4252" i="2"/>
  <c r="G4252" i="2"/>
  <c r="F4252" i="2"/>
  <c r="E4252" i="2"/>
  <c r="D4252" i="2"/>
  <c r="C4252" i="2"/>
  <c r="B4252" i="2"/>
  <c r="M4251" i="2"/>
  <c r="L4251" i="2"/>
  <c r="K4251" i="2"/>
  <c r="J4251" i="2"/>
  <c r="I4251" i="2"/>
  <c r="H4251" i="2"/>
  <c r="G4251" i="2"/>
  <c r="F4251" i="2"/>
  <c r="E4251" i="2"/>
  <c r="D4251" i="2"/>
  <c r="C4251" i="2"/>
  <c r="B4251" i="2"/>
  <c r="M4250" i="2"/>
  <c r="L4250" i="2"/>
  <c r="K4250" i="2"/>
  <c r="J4250" i="2"/>
  <c r="I4250" i="2"/>
  <c r="H4250" i="2"/>
  <c r="G4250" i="2"/>
  <c r="F4250" i="2"/>
  <c r="E4250" i="2"/>
  <c r="D4250" i="2"/>
  <c r="C4250" i="2"/>
  <c r="B4250" i="2"/>
  <c r="M4249" i="2"/>
  <c r="L4249" i="2"/>
  <c r="K4249" i="2"/>
  <c r="J4249" i="2"/>
  <c r="I4249" i="2"/>
  <c r="H4249" i="2"/>
  <c r="G4249" i="2"/>
  <c r="F4249" i="2"/>
  <c r="E4249" i="2"/>
  <c r="D4249" i="2"/>
  <c r="C4249" i="2"/>
  <c r="B4249" i="2"/>
  <c r="M4248" i="2"/>
  <c r="L4248" i="2"/>
  <c r="K4248" i="2"/>
  <c r="J4248" i="2"/>
  <c r="I4248" i="2"/>
  <c r="H4248" i="2"/>
  <c r="G4248" i="2"/>
  <c r="F4248" i="2"/>
  <c r="E4248" i="2"/>
  <c r="D4248" i="2"/>
  <c r="C4248" i="2"/>
  <c r="B4248" i="2"/>
  <c r="M4247" i="2"/>
  <c r="L4247" i="2"/>
  <c r="K4247" i="2"/>
  <c r="J4247" i="2"/>
  <c r="I4247" i="2"/>
  <c r="H4247" i="2"/>
  <c r="G4247" i="2"/>
  <c r="F4247" i="2"/>
  <c r="E4247" i="2"/>
  <c r="D4247" i="2"/>
  <c r="C4247" i="2"/>
  <c r="B4247" i="2"/>
  <c r="M4246" i="2"/>
  <c r="L4246" i="2"/>
  <c r="K4246" i="2"/>
  <c r="J4246" i="2"/>
  <c r="I4246" i="2"/>
  <c r="H4246" i="2"/>
  <c r="G4246" i="2"/>
  <c r="F4246" i="2"/>
  <c r="E4246" i="2"/>
  <c r="D4246" i="2"/>
  <c r="C4246" i="2"/>
  <c r="B4246" i="2"/>
  <c r="M4245" i="2"/>
  <c r="L4245" i="2"/>
  <c r="K4245" i="2"/>
  <c r="J4245" i="2"/>
  <c r="I4245" i="2"/>
  <c r="H4245" i="2"/>
  <c r="G4245" i="2"/>
  <c r="F4245" i="2"/>
  <c r="E4245" i="2"/>
  <c r="D4245" i="2"/>
  <c r="C4245" i="2"/>
  <c r="B4245" i="2"/>
  <c r="M4244" i="2"/>
  <c r="L4244" i="2"/>
  <c r="K4244" i="2"/>
  <c r="J4244" i="2"/>
  <c r="I4244" i="2"/>
  <c r="H4244" i="2"/>
  <c r="G4244" i="2"/>
  <c r="F4244" i="2"/>
  <c r="E4244" i="2"/>
  <c r="D4244" i="2"/>
  <c r="C4244" i="2"/>
  <c r="B4244" i="2"/>
  <c r="M4243" i="2"/>
  <c r="L4243" i="2"/>
  <c r="K4243" i="2"/>
  <c r="J4243" i="2"/>
  <c r="I4243" i="2"/>
  <c r="H4243" i="2"/>
  <c r="G4243" i="2"/>
  <c r="F4243" i="2"/>
  <c r="E4243" i="2"/>
  <c r="D4243" i="2"/>
  <c r="C4243" i="2"/>
  <c r="B4243" i="2"/>
  <c r="M4242" i="2"/>
  <c r="L4242" i="2"/>
  <c r="K4242" i="2"/>
  <c r="J4242" i="2"/>
  <c r="I4242" i="2"/>
  <c r="H4242" i="2"/>
  <c r="G4242" i="2"/>
  <c r="F4242" i="2"/>
  <c r="E4242" i="2"/>
  <c r="D4242" i="2"/>
  <c r="C4242" i="2"/>
  <c r="B4242" i="2"/>
  <c r="M4241" i="2"/>
  <c r="L4241" i="2"/>
  <c r="K4241" i="2"/>
  <c r="J4241" i="2"/>
  <c r="I4241" i="2"/>
  <c r="H4241" i="2"/>
  <c r="G4241" i="2"/>
  <c r="F4241" i="2"/>
  <c r="E4241" i="2"/>
  <c r="D4241" i="2"/>
  <c r="C4241" i="2"/>
  <c r="B4241" i="2"/>
  <c r="M4240" i="2"/>
  <c r="L4240" i="2"/>
  <c r="K4240" i="2"/>
  <c r="J4240" i="2"/>
  <c r="I4240" i="2"/>
  <c r="H4240" i="2"/>
  <c r="G4240" i="2"/>
  <c r="F4240" i="2"/>
  <c r="E4240" i="2"/>
  <c r="D4240" i="2"/>
  <c r="C4240" i="2"/>
  <c r="B4240" i="2"/>
  <c r="M4239" i="2"/>
  <c r="L4239" i="2"/>
  <c r="K4239" i="2"/>
  <c r="J4239" i="2"/>
  <c r="I4239" i="2"/>
  <c r="H4239" i="2"/>
  <c r="G4239" i="2"/>
  <c r="F4239" i="2"/>
  <c r="E4239" i="2"/>
  <c r="D4239" i="2"/>
  <c r="C4239" i="2"/>
  <c r="B4239" i="2"/>
  <c r="M4238" i="2"/>
  <c r="L4238" i="2"/>
  <c r="K4238" i="2"/>
  <c r="J4238" i="2"/>
  <c r="I4238" i="2"/>
  <c r="H4238" i="2"/>
  <c r="G4238" i="2"/>
  <c r="F4238" i="2"/>
  <c r="E4238" i="2"/>
  <c r="D4238" i="2"/>
  <c r="C4238" i="2"/>
  <c r="B4238" i="2"/>
  <c r="M4237" i="2"/>
  <c r="L4237" i="2"/>
  <c r="K4237" i="2"/>
  <c r="J4237" i="2"/>
  <c r="I4237" i="2"/>
  <c r="H4237" i="2"/>
  <c r="G4237" i="2"/>
  <c r="F4237" i="2"/>
  <c r="E4237" i="2"/>
  <c r="D4237" i="2"/>
  <c r="C4237" i="2"/>
  <c r="B4237" i="2"/>
  <c r="M4236" i="2"/>
  <c r="L4236" i="2"/>
  <c r="K4236" i="2"/>
  <c r="J4236" i="2"/>
  <c r="I4236" i="2"/>
  <c r="H4236" i="2"/>
  <c r="G4236" i="2"/>
  <c r="F4236" i="2"/>
  <c r="E4236" i="2"/>
  <c r="D4236" i="2"/>
  <c r="C4236" i="2"/>
  <c r="B4236" i="2"/>
  <c r="M4235" i="2"/>
  <c r="L4235" i="2"/>
  <c r="K4235" i="2"/>
  <c r="J4235" i="2"/>
  <c r="I4235" i="2"/>
  <c r="H4235" i="2"/>
  <c r="G4235" i="2"/>
  <c r="F4235" i="2"/>
  <c r="E4235" i="2"/>
  <c r="D4235" i="2"/>
  <c r="C4235" i="2"/>
  <c r="B4235" i="2"/>
  <c r="M4234" i="2"/>
  <c r="L4234" i="2"/>
  <c r="K4234" i="2"/>
  <c r="J4234" i="2"/>
  <c r="I4234" i="2"/>
  <c r="H4234" i="2"/>
  <c r="G4234" i="2"/>
  <c r="F4234" i="2"/>
  <c r="E4234" i="2"/>
  <c r="D4234" i="2"/>
  <c r="C4234" i="2"/>
  <c r="B4234" i="2"/>
  <c r="M4233" i="2"/>
  <c r="L4233" i="2"/>
  <c r="K4233" i="2"/>
  <c r="J4233" i="2"/>
  <c r="I4233" i="2"/>
  <c r="H4233" i="2"/>
  <c r="G4233" i="2"/>
  <c r="F4233" i="2"/>
  <c r="E4233" i="2"/>
  <c r="D4233" i="2"/>
  <c r="C4233" i="2"/>
  <c r="B4233" i="2"/>
  <c r="M4232" i="2"/>
  <c r="L4232" i="2"/>
  <c r="K4232" i="2"/>
  <c r="J4232" i="2"/>
  <c r="I4232" i="2"/>
  <c r="H4232" i="2"/>
  <c r="G4232" i="2"/>
  <c r="F4232" i="2"/>
  <c r="E4232" i="2"/>
  <c r="D4232" i="2"/>
  <c r="C4232" i="2"/>
  <c r="B4232" i="2"/>
  <c r="M4231" i="2"/>
  <c r="L4231" i="2"/>
  <c r="K4231" i="2"/>
  <c r="J4231" i="2"/>
  <c r="I4231" i="2"/>
  <c r="H4231" i="2"/>
  <c r="G4231" i="2"/>
  <c r="F4231" i="2"/>
  <c r="E4231" i="2"/>
  <c r="D4231" i="2"/>
  <c r="C4231" i="2"/>
  <c r="B4231" i="2"/>
  <c r="M4230" i="2"/>
  <c r="L4230" i="2"/>
  <c r="K4230" i="2"/>
  <c r="J4230" i="2"/>
  <c r="I4230" i="2"/>
  <c r="H4230" i="2"/>
  <c r="G4230" i="2"/>
  <c r="F4230" i="2"/>
  <c r="E4230" i="2"/>
  <c r="D4230" i="2"/>
  <c r="C4230" i="2"/>
  <c r="B4230" i="2"/>
  <c r="M4229" i="2"/>
  <c r="L4229" i="2"/>
  <c r="K4229" i="2"/>
  <c r="J4229" i="2"/>
  <c r="I4229" i="2"/>
  <c r="H4229" i="2"/>
  <c r="G4229" i="2"/>
  <c r="F4229" i="2"/>
  <c r="E4229" i="2"/>
  <c r="D4229" i="2"/>
  <c r="C4229" i="2"/>
  <c r="B4229" i="2"/>
  <c r="M4228" i="2"/>
  <c r="L4228" i="2"/>
  <c r="K4228" i="2"/>
  <c r="J4228" i="2"/>
  <c r="I4228" i="2"/>
  <c r="H4228" i="2"/>
  <c r="G4228" i="2"/>
  <c r="F4228" i="2"/>
  <c r="E4228" i="2"/>
  <c r="D4228" i="2"/>
  <c r="C4228" i="2"/>
  <c r="B4228" i="2"/>
  <c r="M4227" i="2"/>
  <c r="L4227" i="2"/>
  <c r="K4227" i="2"/>
  <c r="J4227" i="2"/>
  <c r="I4227" i="2"/>
  <c r="H4227" i="2"/>
  <c r="G4227" i="2"/>
  <c r="F4227" i="2"/>
  <c r="E4227" i="2"/>
  <c r="D4227" i="2"/>
  <c r="C4227" i="2"/>
  <c r="B4227" i="2"/>
  <c r="M4226" i="2"/>
  <c r="L4226" i="2"/>
  <c r="K4226" i="2"/>
  <c r="J4226" i="2"/>
  <c r="I4226" i="2"/>
  <c r="H4226" i="2"/>
  <c r="G4226" i="2"/>
  <c r="F4226" i="2"/>
  <c r="E4226" i="2"/>
  <c r="D4226" i="2"/>
  <c r="C4226" i="2"/>
  <c r="B4226" i="2"/>
  <c r="M4225" i="2"/>
  <c r="L4225" i="2"/>
  <c r="K4225" i="2"/>
  <c r="J4225" i="2"/>
  <c r="I4225" i="2"/>
  <c r="H4225" i="2"/>
  <c r="G4225" i="2"/>
  <c r="F4225" i="2"/>
  <c r="E4225" i="2"/>
  <c r="D4225" i="2"/>
  <c r="C4225" i="2"/>
  <c r="B4225" i="2"/>
  <c r="M4224" i="2"/>
  <c r="L4224" i="2"/>
  <c r="K4224" i="2"/>
  <c r="J4224" i="2"/>
  <c r="I4224" i="2"/>
  <c r="H4224" i="2"/>
  <c r="G4224" i="2"/>
  <c r="F4224" i="2"/>
  <c r="E4224" i="2"/>
  <c r="D4224" i="2"/>
  <c r="C4224" i="2"/>
  <c r="B4224" i="2"/>
  <c r="M4223" i="2"/>
  <c r="L4223" i="2"/>
  <c r="K4223" i="2"/>
  <c r="J4223" i="2"/>
  <c r="I4223" i="2"/>
  <c r="H4223" i="2"/>
  <c r="G4223" i="2"/>
  <c r="F4223" i="2"/>
  <c r="E4223" i="2"/>
  <c r="D4223" i="2"/>
  <c r="C4223" i="2"/>
  <c r="B4223" i="2"/>
  <c r="M4222" i="2"/>
  <c r="L4222" i="2"/>
  <c r="K4222" i="2"/>
  <c r="J4222" i="2"/>
  <c r="I4222" i="2"/>
  <c r="H4222" i="2"/>
  <c r="G4222" i="2"/>
  <c r="F4222" i="2"/>
  <c r="E4222" i="2"/>
  <c r="D4222" i="2"/>
  <c r="C4222" i="2"/>
  <c r="B4222" i="2"/>
  <c r="M4221" i="2"/>
  <c r="L4221" i="2"/>
  <c r="K4221" i="2"/>
  <c r="J4221" i="2"/>
  <c r="I4221" i="2"/>
  <c r="H4221" i="2"/>
  <c r="G4221" i="2"/>
  <c r="F4221" i="2"/>
  <c r="E4221" i="2"/>
  <c r="D4221" i="2"/>
  <c r="C4221" i="2"/>
  <c r="B4221" i="2"/>
  <c r="M4220" i="2"/>
  <c r="L4220" i="2"/>
  <c r="K4220" i="2"/>
  <c r="J4220" i="2"/>
  <c r="I4220" i="2"/>
  <c r="H4220" i="2"/>
  <c r="G4220" i="2"/>
  <c r="F4220" i="2"/>
  <c r="E4220" i="2"/>
  <c r="D4220" i="2"/>
  <c r="C4220" i="2"/>
  <c r="B4220" i="2"/>
  <c r="M4219" i="2"/>
  <c r="L4219" i="2"/>
  <c r="K4219" i="2"/>
  <c r="J4219" i="2"/>
  <c r="I4219" i="2"/>
  <c r="H4219" i="2"/>
  <c r="G4219" i="2"/>
  <c r="F4219" i="2"/>
  <c r="E4219" i="2"/>
  <c r="D4219" i="2"/>
  <c r="C4219" i="2"/>
  <c r="B4219" i="2"/>
  <c r="M4218" i="2"/>
  <c r="L4218" i="2"/>
  <c r="K4218" i="2"/>
  <c r="J4218" i="2"/>
  <c r="I4218" i="2"/>
  <c r="H4218" i="2"/>
  <c r="G4218" i="2"/>
  <c r="F4218" i="2"/>
  <c r="E4218" i="2"/>
  <c r="D4218" i="2"/>
  <c r="C4218" i="2"/>
  <c r="B4218" i="2"/>
  <c r="M4217" i="2"/>
  <c r="L4217" i="2"/>
  <c r="K4217" i="2"/>
  <c r="J4217" i="2"/>
  <c r="I4217" i="2"/>
  <c r="H4217" i="2"/>
  <c r="G4217" i="2"/>
  <c r="F4217" i="2"/>
  <c r="E4217" i="2"/>
  <c r="D4217" i="2"/>
  <c r="C4217" i="2"/>
  <c r="B4217" i="2"/>
  <c r="M4216" i="2"/>
  <c r="L4216" i="2"/>
  <c r="K4216" i="2"/>
  <c r="J4216" i="2"/>
  <c r="I4216" i="2"/>
  <c r="H4216" i="2"/>
  <c r="G4216" i="2"/>
  <c r="F4216" i="2"/>
  <c r="E4216" i="2"/>
  <c r="D4216" i="2"/>
  <c r="C4216" i="2"/>
  <c r="B4216" i="2"/>
  <c r="M4215" i="2"/>
  <c r="L4215" i="2"/>
  <c r="K4215" i="2"/>
  <c r="J4215" i="2"/>
  <c r="I4215" i="2"/>
  <c r="H4215" i="2"/>
  <c r="G4215" i="2"/>
  <c r="F4215" i="2"/>
  <c r="E4215" i="2"/>
  <c r="D4215" i="2"/>
  <c r="C4215" i="2"/>
  <c r="B4215" i="2"/>
  <c r="M4214" i="2"/>
  <c r="L4214" i="2"/>
  <c r="K4214" i="2"/>
  <c r="J4214" i="2"/>
  <c r="I4214" i="2"/>
  <c r="H4214" i="2"/>
  <c r="G4214" i="2"/>
  <c r="F4214" i="2"/>
  <c r="E4214" i="2"/>
  <c r="D4214" i="2"/>
  <c r="C4214" i="2"/>
  <c r="B4214" i="2"/>
  <c r="M4213" i="2"/>
  <c r="L4213" i="2"/>
  <c r="K4213" i="2"/>
  <c r="J4213" i="2"/>
  <c r="I4213" i="2"/>
  <c r="H4213" i="2"/>
  <c r="G4213" i="2"/>
  <c r="F4213" i="2"/>
  <c r="E4213" i="2"/>
  <c r="D4213" i="2"/>
  <c r="C4213" i="2"/>
  <c r="B4213" i="2"/>
  <c r="M4212" i="2"/>
  <c r="L4212" i="2"/>
  <c r="K4212" i="2"/>
  <c r="J4212" i="2"/>
  <c r="I4212" i="2"/>
  <c r="H4212" i="2"/>
  <c r="G4212" i="2"/>
  <c r="F4212" i="2"/>
  <c r="E4212" i="2"/>
  <c r="D4212" i="2"/>
  <c r="C4212" i="2"/>
  <c r="B4212" i="2"/>
  <c r="M4211" i="2"/>
  <c r="L4211" i="2"/>
  <c r="K4211" i="2"/>
  <c r="J4211" i="2"/>
  <c r="I4211" i="2"/>
  <c r="H4211" i="2"/>
  <c r="G4211" i="2"/>
  <c r="F4211" i="2"/>
  <c r="E4211" i="2"/>
  <c r="D4211" i="2"/>
  <c r="C4211" i="2"/>
  <c r="B4211" i="2"/>
  <c r="M4210" i="2"/>
  <c r="L4210" i="2"/>
  <c r="K4210" i="2"/>
  <c r="J4210" i="2"/>
  <c r="I4210" i="2"/>
  <c r="H4210" i="2"/>
  <c r="G4210" i="2"/>
  <c r="F4210" i="2"/>
  <c r="E4210" i="2"/>
  <c r="D4210" i="2"/>
  <c r="C4210" i="2"/>
  <c r="B4210" i="2"/>
  <c r="M4209" i="2"/>
  <c r="L4209" i="2"/>
  <c r="K4209" i="2"/>
  <c r="J4209" i="2"/>
  <c r="I4209" i="2"/>
  <c r="H4209" i="2"/>
  <c r="G4209" i="2"/>
  <c r="F4209" i="2"/>
  <c r="E4209" i="2"/>
  <c r="D4209" i="2"/>
  <c r="C4209" i="2"/>
  <c r="B4209" i="2"/>
  <c r="M4208" i="2"/>
  <c r="L4208" i="2"/>
  <c r="K4208" i="2"/>
  <c r="J4208" i="2"/>
  <c r="I4208" i="2"/>
  <c r="H4208" i="2"/>
  <c r="G4208" i="2"/>
  <c r="F4208" i="2"/>
  <c r="E4208" i="2"/>
  <c r="D4208" i="2"/>
  <c r="C4208" i="2"/>
  <c r="B4208" i="2"/>
  <c r="M4207" i="2"/>
  <c r="L4207" i="2"/>
  <c r="K4207" i="2"/>
  <c r="J4207" i="2"/>
  <c r="I4207" i="2"/>
  <c r="H4207" i="2"/>
  <c r="G4207" i="2"/>
  <c r="F4207" i="2"/>
  <c r="E4207" i="2"/>
  <c r="D4207" i="2"/>
  <c r="C4207" i="2"/>
  <c r="B4207" i="2"/>
  <c r="M4206" i="2"/>
  <c r="L4206" i="2"/>
  <c r="K4206" i="2"/>
  <c r="J4206" i="2"/>
  <c r="I4206" i="2"/>
  <c r="H4206" i="2"/>
  <c r="G4206" i="2"/>
  <c r="F4206" i="2"/>
  <c r="E4206" i="2"/>
  <c r="D4206" i="2"/>
  <c r="C4206" i="2"/>
  <c r="B4206" i="2"/>
  <c r="M4205" i="2"/>
  <c r="L4205" i="2"/>
  <c r="K4205" i="2"/>
  <c r="J4205" i="2"/>
  <c r="I4205" i="2"/>
  <c r="H4205" i="2"/>
  <c r="G4205" i="2"/>
  <c r="F4205" i="2"/>
  <c r="E4205" i="2"/>
  <c r="D4205" i="2"/>
  <c r="C4205" i="2"/>
  <c r="B4205" i="2"/>
  <c r="M4204" i="2"/>
  <c r="L4204" i="2"/>
  <c r="K4204" i="2"/>
  <c r="J4204" i="2"/>
  <c r="I4204" i="2"/>
  <c r="H4204" i="2"/>
  <c r="G4204" i="2"/>
  <c r="F4204" i="2"/>
  <c r="E4204" i="2"/>
  <c r="D4204" i="2"/>
  <c r="C4204" i="2"/>
  <c r="B4204" i="2"/>
  <c r="M4203" i="2"/>
  <c r="L4203" i="2"/>
  <c r="K4203" i="2"/>
  <c r="J4203" i="2"/>
  <c r="I4203" i="2"/>
  <c r="H4203" i="2"/>
  <c r="G4203" i="2"/>
  <c r="F4203" i="2"/>
  <c r="E4203" i="2"/>
  <c r="D4203" i="2"/>
  <c r="C4203" i="2"/>
  <c r="B4203" i="2"/>
  <c r="M4202" i="2"/>
  <c r="L4202" i="2"/>
  <c r="K4202" i="2"/>
  <c r="J4202" i="2"/>
  <c r="I4202" i="2"/>
  <c r="H4202" i="2"/>
  <c r="G4202" i="2"/>
  <c r="F4202" i="2"/>
  <c r="E4202" i="2"/>
  <c r="D4202" i="2"/>
  <c r="C4202" i="2"/>
  <c r="B4202" i="2"/>
  <c r="M4201" i="2"/>
  <c r="L4201" i="2"/>
  <c r="K4201" i="2"/>
  <c r="J4201" i="2"/>
  <c r="I4201" i="2"/>
  <c r="H4201" i="2"/>
  <c r="G4201" i="2"/>
  <c r="F4201" i="2"/>
  <c r="E4201" i="2"/>
  <c r="D4201" i="2"/>
  <c r="C4201" i="2"/>
  <c r="B4201" i="2"/>
  <c r="M4200" i="2"/>
  <c r="L4200" i="2"/>
  <c r="K4200" i="2"/>
  <c r="J4200" i="2"/>
  <c r="I4200" i="2"/>
  <c r="H4200" i="2"/>
  <c r="G4200" i="2"/>
  <c r="F4200" i="2"/>
  <c r="E4200" i="2"/>
  <c r="D4200" i="2"/>
  <c r="C4200" i="2"/>
  <c r="B4200" i="2"/>
  <c r="M4199" i="2"/>
  <c r="L4199" i="2"/>
  <c r="K4199" i="2"/>
  <c r="J4199" i="2"/>
  <c r="I4199" i="2"/>
  <c r="H4199" i="2"/>
  <c r="G4199" i="2"/>
  <c r="F4199" i="2"/>
  <c r="E4199" i="2"/>
  <c r="D4199" i="2"/>
  <c r="C4199" i="2"/>
  <c r="B4199" i="2"/>
  <c r="M4198" i="2"/>
  <c r="L4198" i="2"/>
  <c r="K4198" i="2"/>
  <c r="J4198" i="2"/>
  <c r="I4198" i="2"/>
  <c r="H4198" i="2"/>
  <c r="G4198" i="2"/>
  <c r="F4198" i="2"/>
  <c r="E4198" i="2"/>
  <c r="D4198" i="2"/>
  <c r="C4198" i="2"/>
  <c r="B4198" i="2"/>
  <c r="M4197" i="2"/>
  <c r="L4197" i="2"/>
  <c r="K4197" i="2"/>
  <c r="J4197" i="2"/>
  <c r="I4197" i="2"/>
  <c r="H4197" i="2"/>
  <c r="G4197" i="2"/>
  <c r="F4197" i="2"/>
  <c r="E4197" i="2"/>
  <c r="D4197" i="2"/>
  <c r="C4197" i="2"/>
  <c r="B4197" i="2"/>
  <c r="M4196" i="2"/>
  <c r="L4196" i="2"/>
  <c r="K4196" i="2"/>
  <c r="J4196" i="2"/>
  <c r="I4196" i="2"/>
  <c r="H4196" i="2"/>
  <c r="G4196" i="2"/>
  <c r="F4196" i="2"/>
  <c r="E4196" i="2"/>
  <c r="D4196" i="2"/>
  <c r="C4196" i="2"/>
  <c r="B4196" i="2"/>
  <c r="M4195" i="2"/>
  <c r="L4195" i="2"/>
  <c r="K4195" i="2"/>
  <c r="J4195" i="2"/>
  <c r="I4195" i="2"/>
  <c r="H4195" i="2"/>
  <c r="G4195" i="2"/>
  <c r="F4195" i="2"/>
  <c r="E4195" i="2"/>
  <c r="D4195" i="2"/>
  <c r="C4195" i="2"/>
  <c r="B4195" i="2"/>
  <c r="M4194" i="2"/>
  <c r="L4194" i="2"/>
  <c r="K4194" i="2"/>
  <c r="J4194" i="2"/>
  <c r="I4194" i="2"/>
  <c r="H4194" i="2"/>
  <c r="G4194" i="2"/>
  <c r="F4194" i="2"/>
  <c r="E4194" i="2"/>
  <c r="D4194" i="2"/>
  <c r="C4194" i="2"/>
  <c r="B4194" i="2"/>
  <c r="M4193" i="2"/>
  <c r="L4193" i="2"/>
  <c r="K4193" i="2"/>
  <c r="J4193" i="2"/>
  <c r="I4193" i="2"/>
  <c r="H4193" i="2"/>
  <c r="G4193" i="2"/>
  <c r="F4193" i="2"/>
  <c r="E4193" i="2"/>
  <c r="D4193" i="2"/>
  <c r="C4193" i="2"/>
  <c r="B4193" i="2"/>
  <c r="M4192" i="2"/>
  <c r="L4192" i="2"/>
  <c r="K4192" i="2"/>
  <c r="J4192" i="2"/>
  <c r="I4192" i="2"/>
  <c r="H4192" i="2"/>
  <c r="G4192" i="2"/>
  <c r="F4192" i="2"/>
  <c r="E4192" i="2"/>
  <c r="D4192" i="2"/>
  <c r="C4192" i="2"/>
  <c r="B4192" i="2"/>
  <c r="M4191" i="2"/>
  <c r="L4191" i="2"/>
  <c r="K4191" i="2"/>
  <c r="J4191" i="2"/>
  <c r="I4191" i="2"/>
  <c r="H4191" i="2"/>
  <c r="G4191" i="2"/>
  <c r="F4191" i="2"/>
  <c r="E4191" i="2"/>
  <c r="D4191" i="2"/>
  <c r="C4191" i="2"/>
  <c r="B4191" i="2"/>
  <c r="M4190" i="2"/>
  <c r="L4190" i="2"/>
  <c r="K4190" i="2"/>
  <c r="J4190" i="2"/>
  <c r="I4190" i="2"/>
  <c r="H4190" i="2"/>
  <c r="G4190" i="2"/>
  <c r="F4190" i="2"/>
  <c r="E4190" i="2"/>
  <c r="D4190" i="2"/>
  <c r="C4190" i="2"/>
  <c r="B4190" i="2"/>
  <c r="M4189" i="2"/>
  <c r="L4189" i="2"/>
  <c r="K4189" i="2"/>
  <c r="J4189" i="2"/>
  <c r="I4189" i="2"/>
  <c r="H4189" i="2"/>
  <c r="G4189" i="2"/>
  <c r="F4189" i="2"/>
  <c r="E4189" i="2"/>
  <c r="D4189" i="2"/>
  <c r="C4189" i="2"/>
  <c r="B4189" i="2"/>
  <c r="M4188" i="2"/>
  <c r="L4188" i="2"/>
  <c r="K4188" i="2"/>
  <c r="J4188" i="2"/>
  <c r="I4188" i="2"/>
  <c r="H4188" i="2"/>
  <c r="G4188" i="2"/>
  <c r="F4188" i="2"/>
  <c r="E4188" i="2"/>
  <c r="D4188" i="2"/>
  <c r="C4188" i="2"/>
  <c r="B4188" i="2"/>
  <c r="M4187" i="2"/>
  <c r="L4187" i="2"/>
  <c r="K4187" i="2"/>
  <c r="J4187" i="2"/>
  <c r="I4187" i="2"/>
  <c r="H4187" i="2"/>
  <c r="G4187" i="2"/>
  <c r="F4187" i="2"/>
  <c r="E4187" i="2"/>
  <c r="D4187" i="2"/>
  <c r="C4187" i="2"/>
  <c r="B4187" i="2"/>
  <c r="M4186" i="2"/>
  <c r="L4186" i="2"/>
  <c r="K4186" i="2"/>
  <c r="J4186" i="2"/>
  <c r="I4186" i="2"/>
  <c r="H4186" i="2"/>
  <c r="G4186" i="2"/>
  <c r="F4186" i="2"/>
  <c r="E4186" i="2"/>
  <c r="D4186" i="2"/>
  <c r="C4186" i="2"/>
  <c r="B4186" i="2"/>
  <c r="M4185" i="2"/>
  <c r="L4185" i="2"/>
  <c r="K4185" i="2"/>
  <c r="J4185" i="2"/>
  <c r="I4185" i="2"/>
  <c r="H4185" i="2"/>
  <c r="G4185" i="2"/>
  <c r="F4185" i="2"/>
  <c r="E4185" i="2"/>
  <c r="D4185" i="2"/>
  <c r="C4185" i="2"/>
  <c r="B4185" i="2"/>
  <c r="M4184" i="2"/>
  <c r="L4184" i="2"/>
  <c r="K4184" i="2"/>
  <c r="J4184" i="2"/>
  <c r="I4184" i="2"/>
  <c r="H4184" i="2"/>
  <c r="G4184" i="2"/>
  <c r="F4184" i="2"/>
  <c r="E4184" i="2"/>
  <c r="D4184" i="2"/>
  <c r="C4184" i="2"/>
  <c r="B4184" i="2"/>
  <c r="M4183" i="2"/>
  <c r="L4183" i="2"/>
  <c r="K4183" i="2"/>
  <c r="J4183" i="2"/>
  <c r="I4183" i="2"/>
  <c r="H4183" i="2"/>
  <c r="G4183" i="2"/>
  <c r="F4183" i="2"/>
  <c r="E4183" i="2"/>
  <c r="D4183" i="2"/>
  <c r="C4183" i="2"/>
  <c r="B4183" i="2"/>
  <c r="M4182" i="2"/>
  <c r="L4182" i="2"/>
  <c r="K4182" i="2"/>
  <c r="J4182" i="2"/>
  <c r="I4182" i="2"/>
  <c r="H4182" i="2"/>
  <c r="G4182" i="2"/>
  <c r="F4182" i="2"/>
  <c r="E4182" i="2"/>
  <c r="D4182" i="2"/>
  <c r="C4182" i="2"/>
  <c r="B4182" i="2"/>
  <c r="M4181" i="2"/>
  <c r="L4181" i="2"/>
  <c r="K4181" i="2"/>
  <c r="J4181" i="2"/>
  <c r="I4181" i="2"/>
  <c r="H4181" i="2"/>
  <c r="G4181" i="2"/>
  <c r="F4181" i="2"/>
  <c r="E4181" i="2"/>
  <c r="D4181" i="2"/>
  <c r="C4181" i="2"/>
  <c r="B4181" i="2"/>
  <c r="M4180" i="2"/>
  <c r="L4180" i="2"/>
  <c r="K4180" i="2"/>
  <c r="J4180" i="2"/>
  <c r="I4180" i="2"/>
  <c r="H4180" i="2"/>
  <c r="G4180" i="2"/>
  <c r="F4180" i="2"/>
  <c r="E4180" i="2"/>
  <c r="D4180" i="2"/>
  <c r="C4180" i="2"/>
  <c r="B4180" i="2"/>
  <c r="M4179" i="2"/>
  <c r="L4179" i="2"/>
  <c r="K4179" i="2"/>
  <c r="J4179" i="2"/>
  <c r="I4179" i="2"/>
  <c r="H4179" i="2"/>
  <c r="G4179" i="2"/>
  <c r="F4179" i="2"/>
  <c r="E4179" i="2"/>
  <c r="D4179" i="2"/>
  <c r="C4179" i="2"/>
  <c r="B4179" i="2"/>
  <c r="M4178" i="2"/>
  <c r="L4178" i="2"/>
  <c r="K4178" i="2"/>
  <c r="J4178" i="2"/>
  <c r="I4178" i="2"/>
  <c r="H4178" i="2"/>
  <c r="G4178" i="2"/>
  <c r="F4178" i="2"/>
  <c r="E4178" i="2"/>
  <c r="D4178" i="2"/>
  <c r="C4178" i="2"/>
  <c r="B4178" i="2"/>
  <c r="M4177" i="2"/>
  <c r="L4177" i="2"/>
  <c r="K4177" i="2"/>
  <c r="J4177" i="2"/>
  <c r="I4177" i="2"/>
  <c r="H4177" i="2"/>
  <c r="G4177" i="2"/>
  <c r="F4177" i="2"/>
  <c r="E4177" i="2"/>
  <c r="D4177" i="2"/>
  <c r="C4177" i="2"/>
  <c r="B4177" i="2"/>
  <c r="M4176" i="2"/>
  <c r="L4176" i="2"/>
  <c r="K4176" i="2"/>
  <c r="J4176" i="2"/>
  <c r="I4176" i="2"/>
  <c r="H4176" i="2"/>
  <c r="G4176" i="2"/>
  <c r="F4176" i="2"/>
  <c r="E4176" i="2"/>
  <c r="D4176" i="2"/>
  <c r="C4176" i="2"/>
  <c r="B4176" i="2"/>
  <c r="M4175" i="2"/>
  <c r="L4175" i="2"/>
  <c r="K4175" i="2"/>
  <c r="J4175" i="2"/>
  <c r="I4175" i="2"/>
  <c r="H4175" i="2"/>
  <c r="G4175" i="2"/>
  <c r="F4175" i="2"/>
  <c r="E4175" i="2"/>
  <c r="D4175" i="2"/>
  <c r="C4175" i="2"/>
  <c r="B4175" i="2"/>
  <c r="M4174" i="2"/>
  <c r="L4174" i="2"/>
  <c r="K4174" i="2"/>
  <c r="J4174" i="2"/>
  <c r="I4174" i="2"/>
  <c r="H4174" i="2"/>
  <c r="G4174" i="2"/>
  <c r="F4174" i="2"/>
  <c r="E4174" i="2"/>
  <c r="D4174" i="2"/>
  <c r="C4174" i="2"/>
  <c r="B4174" i="2"/>
  <c r="M4173" i="2"/>
  <c r="L4173" i="2"/>
  <c r="K4173" i="2"/>
  <c r="J4173" i="2"/>
  <c r="I4173" i="2"/>
  <c r="H4173" i="2"/>
  <c r="G4173" i="2"/>
  <c r="F4173" i="2"/>
  <c r="E4173" i="2"/>
  <c r="D4173" i="2"/>
  <c r="C4173" i="2"/>
  <c r="B4173" i="2"/>
  <c r="M4172" i="2"/>
  <c r="L4172" i="2"/>
  <c r="K4172" i="2"/>
  <c r="J4172" i="2"/>
  <c r="I4172" i="2"/>
  <c r="H4172" i="2"/>
  <c r="G4172" i="2"/>
  <c r="F4172" i="2"/>
  <c r="E4172" i="2"/>
  <c r="D4172" i="2"/>
  <c r="C4172" i="2"/>
  <c r="B4172" i="2"/>
  <c r="M4171" i="2"/>
  <c r="L4171" i="2"/>
  <c r="K4171" i="2"/>
  <c r="J4171" i="2"/>
  <c r="I4171" i="2"/>
  <c r="H4171" i="2"/>
  <c r="G4171" i="2"/>
  <c r="F4171" i="2"/>
  <c r="E4171" i="2"/>
  <c r="D4171" i="2"/>
  <c r="C4171" i="2"/>
  <c r="B4171" i="2"/>
  <c r="M4170" i="2"/>
  <c r="L4170" i="2"/>
  <c r="K4170" i="2"/>
  <c r="J4170" i="2"/>
  <c r="I4170" i="2"/>
  <c r="H4170" i="2"/>
  <c r="G4170" i="2"/>
  <c r="F4170" i="2"/>
  <c r="E4170" i="2"/>
  <c r="D4170" i="2"/>
  <c r="C4170" i="2"/>
  <c r="B4170" i="2"/>
  <c r="M4169" i="2"/>
  <c r="L4169" i="2"/>
  <c r="K4169" i="2"/>
  <c r="J4169" i="2"/>
  <c r="I4169" i="2"/>
  <c r="H4169" i="2"/>
  <c r="G4169" i="2"/>
  <c r="F4169" i="2"/>
  <c r="E4169" i="2"/>
  <c r="D4169" i="2"/>
  <c r="C4169" i="2"/>
  <c r="B4169" i="2"/>
  <c r="M4168" i="2"/>
  <c r="L4168" i="2"/>
  <c r="K4168" i="2"/>
  <c r="J4168" i="2"/>
  <c r="I4168" i="2"/>
  <c r="H4168" i="2"/>
  <c r="G4168" i="2"/>
  <c r="F4168" i="2"/>
  <c r="E4168" i="2"/>
  <c r="D4168" i="2"/>
  <c r="C4168" i="2"/>
  <c r="B4168" i="2"/>
  <c r="M4167" i="2"/>
  <c r="L4167" i="2"/>
  <c r="K4167" i="2"/>
  <c r="J4167" i="2"/>
  <c r="I4167" i="2"/>
  <c r="H4167" i="2"/>
  <c r="G4167" i="2"/>
  <c r="F4167" i="2"/>
  <c r="E4167" i="2"/>
  <c r="D4167" i="2"/>
  <c r="C4167" i="2"/>
  <c r="B4167" i="2"/>
  <c r="M4166" i="2"/>
  <c r="L4166" i="2"/>
  <c r="K4166" i="2"/>
  <c r="J4166" i="2"/>
  <c r="I4166" i="2"/>
  <c r="H4166" i="2"/>
  <c r="G4166" i="2"/>
  <c r="F4166" i="2"/>
  <c r="E4166" i="2"/>
  <c r="D4166" i="2"/>
  <c r="C4166" i="2"/>
  <c r="B4166" i="2"/>
  <c r="M4165" i="2"/>
  <c r="L4165" i="2"/>
  <c r="K4165" i="2"/>
  <c r="J4165" i="2"/>
  <c r="I4165" i="2"/>
  <c r="H4165" i="2"/>
  <c r="G4165" i="2"/>
  <c r="F4165" i="2"/>
  <c r="E4165" i="2"/>
  <c r="D4165" i="2"/>
  <c r="C4165" i="2"/>
  <c r="B4165" i="2"/>
  <c r="M4164" i="2"/>
  <c r="L4164" i="2"/>
  <c r="K4164" i="2"/>
  <c r="J4164" i="2"/>
  <c r="I4164" i="2"/>
  <c r="H4164" i="2"/>
  <c r="G4164" i="2"/>
  <c r="F4164" i="2"/>
  <c r="E4164" i="2"/>
  <c r="D4164" i="2"/>
  <c r="C4164" i="2"/>
  <c r="B4164" i="2"/>
  <c r="M4163" i="2"/>
  <c r="L4163" i="2"/>
  <c r="K4163" i="2"/>
  <c r="J4163" i="2"/>
  <c r="I4163" i="2"/>
  <c r="H4163" i="2"/>
  <c r="G4163" i="2"/>
  <c r="F4163" i="2"/>
  <c r="E4163" i="2"/>
  <c r="D4163" i="2"/>
  <c r="C4163" i="2"/>
  <c r="B4163" i="2"/>
  <c r="M4162" i="2"/>
  <c r="L4162" i="2"/>
  <c r="K4162" i="2"/>
  <c r="J4162" i="2"/>
  <c r="I4162" i="2"/>
  <c r="H4162" i="2"/>
  <c r="G4162" i="2"/>
  <c r="F4162" i="2"/>
  <c r="E4162" i="2"/>
  <c r="D4162" i="2"/>
  <c r="C4162" i="2"/>
  <c r="B4162" i="2"/>
  <c r="M4161" i="2"/>
  <c r="L4161" i="2"/>
  <c r="K4161" i="2"/>
  <c r="J4161" i="2"/>
  <c r="I4161" i="2"/>
  <c r="H4161" i="2"/>
  <c r="G4161" i="2"/>
  <c r="F4161" i="2"/>
  <c r="E4161" i="2"/>
  <c r="D4161" i="2"/>
  <c r="C4161" i="2"/>
  <c r="B4161" i="2"/>
  <c r="M4160" i="2"/>
  <c r="L4160" i="2"/>
  <c r="K4160" i="2"/>
  <c r="J4160" i="2"/>
  <c r="I4160" i="2"/>
  <c r="H4160" i="2"/>
  <c r="G4160" i="2"/>
  <c r="F4160" i="2"/>
  <c r="E4160" i="2"/>
  <c r="D4160" i="2"/>
  <c r="C4160" i="2"/>
  <c r="B4160" i="2"/>
  <c r="M4159" i="2"/>
  <c r="L4159" i="2"/>
  <c r="K4159" i="2"/>
  <c r="J4159" i="2"/>
  <c r="I4159" i="2"/>
  <c r="H4159" i="2"/>
  <c r="G4159" i="2"/>
  <c r="F4159" i="2"/>
  <c r="E4159" i="2"/>
  <c r="D4159" i="2"/>
  <c r="C4159" i="2"/>
  <c r="B4159" i="2"/>
  <c r="M4158" i="2"/>
  <c r="L4158" i="2"/>
  <c r="K4158" i="2"/>
  <c r="J4158" i="2"/>
  <c r="I4158" i="2"/>
  <c r="H4158" i="2"/>
  <c r="G4158" i="2"/>
  <c r="F4158" i="2"/>
  <c r="E4158" i="2"/>
  <c r="D4158" i="2"/>
  <c r="C4158" i="2"/>
  <c r="B4158" i="2"/>
  <c r="M4157" i="2"/>
  <c r="L4157" i="2"/>
  <c r="K4157" i="2"/>
  <c r="J4157" i="2"/>
  <c r="I4157" i="2"/>
  <c r="H4157" i="2"/>
  <c r="G4157" i="2"/>
  <c r="F4157" i="2"/>
  <c r="E4157" i="2"/>
  <c r="D4157" i="2"/>
  <c r="C4157" i="2"/>
  <c r="B4157" i="2"/>
  <c r="M4156" i="2"/>
  <c r="L4156" i="2"/>
  <c r="K4156" i="2"/>
  <c r="J4156" i="2"/>
  <c r="I4156" i="2"/>
  <c r="H4156" i="2"/>
  <c r="G4156" i="2"/>
  <c r="F4156" i="2"/>
  <c r="E4156" i="2"/>
  <c r="D4156" i="2"/>
  <c r="C4156" i="2"/>
  <c r="B4156" i="2"/>
  <c r="M4155" i="2"/>
  <c r="L4155" i="2"/>
  <c r="K4155" i="2"/>
  <c r="J4155" i="2"/>
  <c r="I4155" i="2"/>
  <c r="H4155" i="2"/>
  <c r="G4155" i="2"/>
  <c r="F4155" i="2"/>
  <c r="E4155" i="2"/>
  <c r="D4155" i="2"/>
  <c r="C4155" i="2"/>
  <c r="B4155" i="2"/>
  <c r="M4154" i="2"/>
  <c r="L4154" i="2"/>
  <c r="K4154" i="2"/>
  <c r="J4154" i="2"/>
  <c r="I4154" i="2"/>
  <c r="H4154" i="2"/>
  <c r="G4154" i="2"/>
  <c r="F4154" i="2"/>
  <c r="E4154" i="2"/>
  <c r="D4154" i="2"/>
  <c r="C4154" i="2"/>
  <c r="B4154" i="2"/>
  <c r="M4153" i="2"/>
  <c r="L4153" i="2"/>
  <c r="K4153" i="2"/>
  <c r="J4153" i="2"/>
  <c r="I4153" i="2"/>
  <c r="H4153" i="2"/>
  <c r="G4153" i="2"/>
  <c r="F4153" i="2"/>
  <c r="E4153" i="2"/>
  <c r="D4153" i="2"/>
  <c r="C4153" i="2"/>
  <c r="B4153" i="2"/>
  <c r="M4152" i="2"/>
  <c r="L4152" i="2"/>
  <c r="K4152" i="2"/>
  <c r="J4152" i="2"/>
  <c r="I4152" i="2"/>
  <c r="H4152" i="2"/>
  <c r="G4152" i="2"/>
  <c r="F4152" i="2"/>
  <c r="E4152" i="2"/>
  <c r="D4152" i="2"/>
  <c r="C4152" i="2"/>
  <c r="B4152" i="2"/>
  <c r="M4151" i="2"/>
  <c r="L4151" i="2"/>
  <c r="K4151" i="2"/>
  <c r="J4151" i="2"/>
  <c r="I4151" i="2"/>
  <c r="H4151" i="2"/>
  <c r="G4151" i="2"/>
  <c r="F4151" i="2"/>
  <c r="E4151" i="2"/>
  <c r="D4151" i="2"/>
  <c r="C4151" i="2"/>
  <c r="B4151" i="2"/>
  <c r="M4150" i="2"/>
  <c r="L4150" i="2"/>
  <c r="K4150" i="2"/>
  <c r="J4150" i="2"/>
  <c r="I4150" i="2"/>
  <c r="H4150" i="2"/>
  <c r="G4150" i="2"/>
  <c r="F4150" i="2"/>
  <c r="E4150" i="2"/>
  <c r="D4150" i="2"/>
  <c r="C4150" i="2"/>
  <c r="B4150" i="2"/>
  <c r="M4149" i="2"/>
  <c r="L4149" i="2"/>
  <c r="K4149" i="2"/>
  <c r="J4149" i="2"/>
  <c r="I4149" i="2"/>
  <c r="H4149" i="2"/>
  <c r="G4149" i="2"/>
  <c r="F4149" i="2"/>
  <c r="E4149" i="2"/>
  <c r="D4149" i="2"/>
  <c r="C4149" i="2"/>
  <c r="B4149" i="2"/>
  <c r="M4148" i="2"/>
  <c r="L4148" i="2"/>
  <c r="K4148" i="2"/>
  <c r="J4148" i="2"/>
  <c r="I4148" i="2"/>
  <c r="H4148" i="2"/>
  <c r="G4148" i="2"/>
  <c r="F4148" i="2"/>
  <c r="E4148" i="2"/>
  <c r="D4148" i="2"/>
  <c r="C4148" i="2"/>
  <c r="B4148" i="2"/>
  <c r="M4147" i="2"/>
  <c r="L4147" i="2"/>
  <c r="K4147" i="2"/>
  <c r="J4147" i="2"/>
  <c r="I4147" i="2"/>
  <c r="H4147" i="2"/>
  <c r="G4147" i="2"/>
  <c r="F4147" i="2"/>
  <c r="E4147" i="2"/>
  <c r="D4147" i="2"/>
  <c r="C4147" i="2"/>
  <c r="B4147" i="2"/>
  <c r="M4146" i="2"/>
  <c r="L4146" i="2"/>
  <c r="K4146" i="2"/>
  <c r="J4146" i="2"/>
  <c r="I4146" i="2"/>
  <c r="H4146" i="2"/>
  <c r="G4146" i="2"/>
  <c r="F4146" i="2"/>
  <c r="E4146" i="2"/>
  <c r="D4146" i="2"/>
  <c r="C4146" i="2"/>
  <c r="B4146" i="2"/>
  <c r="M4145" i="2"/>
  <c r="L4145" i="2"/>
  <c r="K4145" i="2"/>
  <c r="J4145" i="2"/>
  <c r="I4145" i="2"/>
  <c r="H4145" i="2"/>
  <c r="G4145" i="2"/>
  <c r="F4145" i="2"/>
  <c r="E4145" i="2"/>
  <c r="D4145" i="2"/>
  <c r="C4145" i="2"/>
  <c r="B4145" i="2"/>
  <c r="M4144" i="2"/>
  <c r="L4144" i="2"/>
  <c r="K4144" i="2"/>
  <c r="J4144" i="2"/>
  <c r="I4144" i="2"/>
  <c r="H4144" i="2"/>
  <c r="G4144" i="2"/>
  <c r="F4144" i="2"/>
  <c r="E4144" i="2"/>
  <c r="D4144" i="2"/>
  <c r="C4144" i="2"/>
  <c r="B4144" i="2"/>
  <c r="M4143" i="2"/>
  <c r="L4143" i="2"/>
  <c r="K4143" i="2"/>
  <c r="J4143" i="2"/>
  <c r="I4143" i="2"/>
  <c r="H4143" i="2"/>
  <c r="G4143" i="2"/>
  <c r="F4143" i="2"/>
  <c r="E4143" i="2"/>
  <c r="D4143" i="2"/>
  <c r="C4143" i="2"/>
  <c r="B4143" i="2"/>
  <c r="M4142" i="2"/>
  <c r="L4142" i="2"/>
  <c r="K4142" i="2"/>
  <c r="J4142" i="2"/>
  <c r="I4142" i="2"/>
  <c r="H4142" i="2"/>
  <c r="G4142" i="2"/>
  <c r="F4142" i="2"/>
  <c r="E4142" i="2"/>
  <c r="D4142" i="2"/>
  <c r="C4142" i="2"/>
  <c r="B4142" i="2"/>
  <c r="M4141" i="2"/>
  <c r="L4141" i="2"/>
  <c r="K4141" i="2"/>
  <c r="J4141" i="2"/>
  <c r="I4141" i="2"/>
  <c r="H4141" i="2"/>
  <c r="G4141" i="2"/>
  <c r="F4141" i="2"/>
  <c r="E4141" i="2"/>
  <c r="D4141" i="2"/>
  <c r="C4141" i="2"/>
  <c r="B4141" i="2"/>
  <c r="M4140" i="2"/>
  <c r="L4140" i="2"/>
  <c r="K4140" i="2"/>
  <c r="J4140" i="2"/>
  <c r="I4140" i="2"/>
  <c r="H4140" i="2"/>
  <c r="G4140" i="2"/>
  <c r="F4140" i="2"/>
  <c r="E4140" i="2"/>
  <c r="D4140" i="2"/>
  <c r="C4140" i="2"/>
  <c r="B4140" i="2"/>
  <c r="M4139" i="2"/>
  <c r="L4139" i="2"/>
  <c r="K4139" i="2"/>
  <c r="J4139" i="2"/>
  <c r="I4139" i="2"/>
  <c r="H4139" i="2"/>
  <c r="G4139" i="2"/>
  <c r="F4139" i="2"/>
  <c r="E4139" i="2"/>
  <c r="D4139" i="2"/>
  <c r="C4139" i="2"/>
  <c r="B4139" i="2"/>
  <c r="M4138" i="2"/>
  <c r="L4138" i="2"/>
  <c r="K4138" i="2"/>
  <c r="J4138" i="2"/>
  <c r="I4138" i="2"/>
  <c r="H4138" i="2"/>
  <c r="G4138" i="2"/>
  <c r="F4138" i="2"/>
  <c r="E4138" i="2"/>
  <c r="D4138" i="2"/>
  <c r="C4138" i="2"/>
  <c r="B4138" i="2"/>
  <c r="M4137" i="2"/>
  <c r="L4137" i="2"/>
  <c r="K4137" i="2"/>
  <c r="J4137" i="2"/>
  <c r="I4137" i="2"/>
  <c r="H4137" i="2"/>
  <c r="G4137" i="2"/>
  <c r="F4137" i="2"/>
  <c r="E4137" i="2"/>
  <c r="D4137" i="2"/>
  <c r="C4137" i="2"/>
  <c r="B4137" i="2"/>
  <c r="M4136" i="2"/>
  <c r="L4136" i="2"/>
  <c r="K4136" i="2"/>
  <c r="J4136" i="2"/>
  <c r="I4136" i="2"/>
  <c r="H4136" i="2"/>
  <c r="G4136" i="2"/>
  <c r="F4136" i="2"/>
  <c r="E4136" i="2"/>
  <c r="D4136" i="2"/>
  <c r="C4136" i="2"/>
  <c r="B4136" i="2"/>
  <c r="M4135" i="2"/>
  <c r="L4135" i="2"/>
  <c r="K4135" i="2"/>
  <c r="J4135" i="2"/>
  <c r="I4135" i="2"/>
  <c r="H4135" i="2"/>
  <c r="G4135" i="2"/>
  <c r="F4135" i="2"/>
  <c r="E4135" i="2"/>
  <c r="D4135" i="2"/>
  <c r="C4135" i="2"/>
  <c r="B4135" i="2"/>
  <c r="M4134" i="2"/>
  <c r="L4134" i="2"/>
  <c r="K4134" i="2"/>
  <c r="J4134" i="2"/>
  <c r="I4134" i="2"/>
  <c r="H4134" i="2"/>
  <c r="G4134" i="2"/>
  <c r="F4134" i="2"/>
  <c r="E4134" i="2"/>
  <c r="D4134" i="2"/>
  <c r="C4134" i="2"/>
  <c r="B4134" i="2"/>
  <c r="M4133" i="2"/>
  <c r="L4133" i="2"/>
  <c r="K4133" i="2"/>
  <c r="J4133" i="2"/>
  <c r="I4133" i="2"/>
  <c r="H4133" i="2"/>
  <c r="G4133" i="2"/>
  <c r="F4133" i="2"/>
  <c r="E4133" i="2"/>
  <c r="D4133" i="2"/>
  <c r="C4133" i="2"/>
  <c r="B4133" i="2"/>
  <c r="M4132" i="2"/>
  <c r="L4132" i="2"/>
  <c r="K4132" i="2"/>
  <c r="J4132" i="2"/>
  <c r="I4132" i="2"/>
  <c r="H4132" i="2"/>
  <c r="G4132" i="2"/>
  <c r="F4132" i="2"/>
  <c r="E4132" i="2"/>
  <c r="D4132" i="2"/>
  <c r="C4132" i="2"/>
  <c r="B4132" i="2"/>
  <c r="M4131" i="2"/>
  <c r="L4131" i="2"/>
  <c r="K4131" i="2"/>
  <c r="J4131" i="2"/>
  <c r="I4131" i="2"/>
  <c r="H4131" i="2"/>
  <c r="G4131" i="2"/>
  <c r="F4131" i="2"/>
  <c r="E4131" i="2"/>
  <c r="D4131" i="2"/>
  <c r="C4131" i="2"/>
  <c r="B4131" i="2"/>
  <c r="M4130" i="2"/>
  <c r="L4130" i="2"/>
  <c r="K4130" i="2"/>
  <c r="J4130" i="2"/>
  <c r="I4130" i="2"/>
  <c r="H4130" i="2"/>
  <c r="G4130" i="2"/>
  <c r="F4130" i="2"/>
  <c r="E4130" i="2"/>
  <c r="D4130" i="2"/>
  <c r="C4130" i="2"/>
  <c r="B4130" i="2"/>
  <c r="M4129" i="2"/>
  <c r="L4129" i="2"/>
  <c r="K4129" i="2"/>
  <c r="J4129" i="2"/>
  <c r="I4129" i="2"/>
  <c r="H4129" i="2"/>
  <c r="G4129" i="2"/>
  <c r="F4129" i="2"/>
  <c r="E4129" i="2"/>
  <c r="D4129" i="2"/>
  <c r="C4129" i="2"/>
  <c r="B4129" i="2"/>
  <c r="M4128" i="2"/>
  <c r="L4128" i="2"/>
  <c r="K4128" i="2"/>
  <c r="J4128" i="2"/>
  <c r="I4128" i="2"/>
  <c r="H4128" i="2"/>
  <c r="G4128" i="2"/>
  <c r="F4128" i="2"/>
  <c r="E4128" i="2"/>
  <c r="D4128" i="2"/>
  <c r="C4128" i="2"/>
  <c r="B4128" i="2"/>
  <c r="M4127" i="2"/>
  <c r="L4127" i="2"/>
  <c r="K4127" i="2"/>
  <c r="J4127" i="2"/>
  <c r="I4127" i="2"/>
  <c r="H4127" i="2"/>
  <c r="G4127" i="2"/>
  <c r="F4127" i="2"/>
  <c r="E4127" i="2"/>
  <c r="D4127" i="2"/>
  <c r="C4127" i="2"/>
  <c r="B4127" i="2"/>
  <c r="M4126" i="2"/>
  <c r="L4126" i="2"/>
  <c r="K4126" i="2"/>
  <c r="J4126" i="2"/>
  <c r="I4126" i="2"/>
  <c r="H4126" i="2"/>
  <c r="G4126" i="2"/>
  <c r="F4126" i="2"/>
  <c r="E4126" i="2"/>
  <c r="D4126" i="2"/>
  <c r="C4126" i="2"/>
  <c r="B4126" i="2"/>
  <c r="M4125" i="2"/>
  <c r="L4125" i="2"/>
  <c r="K4125" i="2"/>
  <c r="J4125" i="2"/>
  <c r="I4125" i="2"/>
  <c r="H4125" i="2"/>
  <c r="G4125" i="2"/>
  <c r="F4125" i="2"/>
  <c r="E4125" i="2"/>
  <c r="D4125" i="2"/>
  <c r="C4125" i="2"/>
  <c r="B4125" i="2"/>
  <c r="M4124" i="2"/>
  <c r="L4124" i="2"/>
  <c r="K4124" i="2"/>
  <c r="J4124" i="2"/>
  <c r="I4124" i="2"/>
  <c r="H4124" i="2"/>
  <c r="G4124" i="2"/>
  <c r="F4124" i="2"/>
  <c r="E4124" i="2"/>
  <c r="D4124" i="2"/>
  <c r="C4124" i="2"/>
  <c r="B4124" i="2"/>
  <c r="M4123" i="2"/>
  <c r="L4123" i="2"/>
  <c r="K4123" i="2"/>
  <c r="J4123" i="2"/>
  <c r="I4123" i="2"/>
  <c r="H4123" i="2"/>
  <c r="G4123" i="2"/>
  <c r="F4123" i="2"/>
  <c r="E4123" i="2"/>
  <c r="D4123" i="2"/>
  <c r="C4123" i="2"/>
  <c r="B4123" i="2"/>
  <c r="M4122" i="2"/>
  <c r="L4122" i="2"/>
  <c r="K4122" i="2"/>
  <c r="J4122" i="2"/>
  <c r="I4122" i="2"/>
  <c r="H4122" i="2"/>
  <c r="G4122" i="2"/>
  <c r="F4122" i="2"/>
  <c r="E4122" i="2"/>
  <c r="D4122" i="2"/>
  <c r="C4122" i="2"/>
  <c r="B4122" i="2"/>
  <c r="M4121" i="2"/>
  <c r="L4121" i="2"/>
  <c r="K4121" i="2"/>
  <c r="J4121" i="2"/>
  <c r="I4121" i="2"/>
  <c r="H4121" i="2"/>
  <c r="G4121" i="2"/>
  <c r="F4121" i="2"/>
  <c r="E4121" i="2"/>
  <c r="D4121" i="2"/>
  <c r="C4121" i="2"/>
  <c r="B4121" i="2"/>
  <c r="M4120" i="2"/>
  <c r="L4120" i="2"/>
  <c r="K4120" i="2"/>
  <c r="J4120" i="2"/>
  <c r="I4120" i="2"/>
  <c r="H4120" i="2"/>
  <c r="G4120" i="2"/>
  <c r="F4120" i="2"/>
  <c r="E4120" i="2"/>
  <c r="D4120" i="2"/>
  <c r="C4120" i="2"/>
  <c r="B4120" i="2"/>
  <c r="M4119" i="2"/>
  <c r="L4119" i="2"/>
  <c r="K4119" i="2"/>
  <c r="J4119" i="2"/>
  <c r="I4119" i="2"/>
  <c r="H4119" i="2"/>
  <c r="G4119" i="2"/>
  <c r="F4119" i="2"/>
  <c r="E4119" i="2"/>
  <c r="D4119" i="2"/>
  <c r="C4119" i="2"/>
  <c r="B4119" i="2"/>
  <c r="M4118" i="2"/>
  <c r="L4118" i="2"/>
  <c r="K4118" i="2"/>
  <c r="J4118" i="2"/>
  <c r="I4118" i="2"/>
  <c r="H4118" i="2"/>
  <c r="G4118" i="2"/>
  <c r="F4118" i="2"/>
  <c r="E4118" i="2"/>
  <c r="D4118" i="2"/>
  <c r="C4118" i="2"/>
  <c r="B4118" i="2"/>
  <c r="M4117" i="2"/>
  <c r="L4117" i="2"/>
  <c r="K4117" i="2"/>
  <c r="J4117" i="2"/>
  <c r="I4117" i="2"/>
  <c r="H4117" i="2"/>
  <c r="G4117" i="2"/>
  <c r="F4117" i="2"/>
  <c r="E4117" i="2"/>
  <c r="D4117" i="2"/>
  <c r="C4117" i="2"/>
  <c r="B4117" i="2"/>
  <c r="M4116" i="2"/>
  <c r="L4116" i="2"/>
  <c r="K4116" i="2"/>
  <c r="J4116" i="2"/>
  <c r="I4116" i="2"/>
  <c r="H4116" i="2"/>
  <c r="G4116" i="2"/>
  <c r="F4116" i="2"/>
  <c r="E4116" i="2"/>
  <c r="D4116" i="2"/>
  <c r="C4116" i="2"/>
  <c r="B4116" i="2"/>
  <c r="M4115" i="2"/>
  <c r="L4115" i="2"/>
  <c r="K4115" i="2"/>
  <c r="J4115" i="2"/>
  <c r="I4115" i="2"/>
  <c r="H4115" i="2"/>
  <c r="G4115" i="2"/>
  <c r="F4115" i="2"/>
  <c r="E4115" i="2"/>
  <c r="D4115" i="2"/>
  <c r="C4115" i="2"/>
  <c r="B4115" i="2"/>
  <c r="M4114" i="2"/>
  <c r="L4114" i="2"/>
  <c r="K4114" i="2"/>
  <c r="J4114" i="2"/>
  <c r="I4114" i="2"/>
  <c r="H4114" i="2"/>
  <c r="G4114" i="2"/>
  <c r="F4114" i="2"/>
  <c r="E4114" i="2"/>
  <c r="D4114" i="2"/>
  <c r="C4114" i="2"/>
  <c r="B4114" i="2"/>
  <c r="M4113" i="2"/>
  <c r="L4113" i="2"/>
  <c r="K4113" i="2"/>
  <c r="J4113" i="2"/>
  <c r="I4113" i="2"/>
  <c r="H4113" i="2"/>
  <c r="G4113" i="2"/>
  <c r="F4113" i="2"/>
  <c r="E4113" i="2"/>
  <c r="D4113" i="2"/>
  <c r="C4113" i="2"/>
  <c r="B4113" i="2"/>
  <c r="M4112" i="2"/>
  <c r="L4112" i="2"/>
  <c r="K4112" i="2"/>
  <c r="J4112" i="2"/>
  <c r="I4112" i="2"/>
  <c r="H4112" i="2"/>
  <c r="G4112" i="2"/>
  <c r="F4112" i="2"/>
  <c r="E4112" i="2"/>
  <c r="D4112" i="2"/>
  <c r="C4112" i="2"/>
  <c r="B4112" i="2"/>
  <c r="M4111" i="2"/>
  <c r="L4111" i="2"/>
  <c r="K4111" i="2"/>
  <c r="J4111" i="2"/>
  <c r="I4111" i="2"/>
  <c r="H4111" i="2"/>
  <c r="G4111" i="2"/>
  <c r="F4111" i="2"/>
  <c r="E4111" i="2"/>
  <c r="D4111" i="2"/>
  <c r="C4111" i="2"/>
  <c r="B4111" i="2"/>
  <c r="M4110" i="2"/>
  <c r="L4110" i="2"/>
  <c r="K4110" i="2"/>
  <c r="J4110" i="2"/>
  <c r="I4110" i="2"/>
  <c r="H4110" i="2"/>
  <c r="G4110" i="2"/>
  <c r="F4110" i="2"/>
  <c r="E4110" i="2"/>
  <c r="D4110" i="2"/>
  <c r="C4110" i="2"/>
  <c r="B4110" i="2"/>
  <c r="M4109" i="2"/>
  <c r="L4109" i="2"/>
  <c r="K4109" i="2"/>
  <c r="J4109" i="2"/>
  <c r="I4109" i="2"/>
  <c r="H4109" i="2"/>
  <c r="G4109" i="2"/>
  <c r="F4109" i="2"/>
  <c r="E4109" i="2"/>
  <c r="D4109" i="2"/>
  <c r="C4109" i="2"/>
  <c r="B4109" i="2"/>
  <c r="M4108" i="2"/>
  <c r="L4108" i="2"/>
  <c r="K4108" i="2"/>
  <c r="J4108" i="2"/>
  <c r="I4108" i="2"/>
  <c r="H4108" i="2"/>
  <c r="G4108" i="2"/>
  <c r="F4108" i="2"/>
  <c r="E4108" i="2"/>
  <c r="D4108" i="2"/>
  <c r="C4108" i="2"/>
  <c r="B4108" i="2"/>
  <c r="M4107" i="2"/>
  <c r="L4107" i="2"/>
  <c r="K4107" i="2"/>
  <c r="J4107" i="2"/>
  <c r="I4107" i="2"/>
  <c r="H4107" i="2"/>
  <c r="G4107" i="2"/>
  <c r="F4107" i="2"/>
  <c r="E4107" i="2"/>
  <c r="D4107" i="2"/>
  <c r="C4107" i="2"/>
  <c r="B4107" i="2"/>
  <c r="M4106" i="2"/>
  <c r="L4106" i="2"/>
  <c r="K4106" i="2"/>
  <c r="J4106" i="2"/>
  <c r="I4106" i="2"/>
  <c r="H4106" i="2"/>
  <c r="G4106" i="2"/>
  <c r="F4106" i="2"/>
  <c r="E4106" i="2"/>
  <c r="D4106" i="2"/>
  <c r="C4106" i="2"/>
  <c r="B4106" i="2"/>
  <c r="M4105" i="2"/>
  <c r="L4105" i="2"/>
  <c r="K4105" i="2"/>
  <c r="J4105" i="2"/>
  <c r="I4105" i="2"/>
  <c r="H4105" i="2"/>
  <c r="G4105" i="2"/>
  <c r="F4105" i="2"/>
  <c r="E4105" i="2"/>
  <c r="D4105" i="2"/>
  <c r="C4105" i="2"/>
  <c r="B4105" i="2"/>
  <c r="M4104" i="2"/>
  <c r="L4104" i="2"/>
  <c r="K4104" i="2"/>
  <c r="J4104" i="2"/>
  <c r="I4104" i="2"/>
  <c r="H4104" i="2"/>
  <c r="G4104" i="2"/>
  <c r="F4104" i="2"/>
  <c r="E4104" i="2"/>
  <c r="D4104" i="2"/>
  <c r="C4104" i="2"/>
  <c r="B4104" i="2"/>
  <c r="M4103" i="2"/>
  <c r="L4103" i="2"/>
  <c r="K4103" i="2"/>
  <c r="J4103" i="2"/>
  <c r="I4103" i="2"/>
  <c r="H4103" i="2"/>
  <c r="G4103" i="2"/>
  <c r="F4103" i="2"/>
  <c r="E4103" i="2"/>
  <c r="D4103" i="2"/>
  <c r="C4103" i="2"/>
  <c r="B4103" i="2"/>
  <c r="M4102" i="2"/>
  <c r="L4102" i="2"/>
  <c r="K4102" i="2"/>
  <c r="J4102" i="2"/>
  <c r="I4102" i="2"/>
  <c r="H4102" i="2"/>
  <c r="G4102" i="2"/>
  <c r="F4102" i="2"/>
  <c r="E4102" i="2"/>
  <c r="D4102" i="2"/>
  <c r="C4102" i="2"/>
  <c r="B4102" i="2"/>
  <c r="M4101" i="2"/>
  <c r="L4101" i="2"/>
  <c r="K4101" i="2"/>
  <c r="J4101" i="2"/>
  <c r="I4101" i="2"/>
  <c r="H4101" i="2"/>
  <c r="G4101" i="2"/>
  <c r="F4101" i="2"/>
  <c r="E4101" i="2"/>
  <c r="D4101" i="2"/>
  <c r="C4101" i="2"/>
  <c r="B4101" i="2"/>
  <c r="M4100" i="2"/>
  <c r="L4100" i="2"/>
  <c r="K4100" i="2"/>
  <c r="J4100" i="2"/>
  <c r="I4100" i="2"/>
  <c r="H4100" i="2"/>
  <c r="G4100" i="2"/>
  <c r="F4100" i="2"/>
  <c r="E4100" i="2"/>
  <c r="D4100" i="2"/>
  <c r="C4100" i="2"/>
  <c r="B4100" i="2"/>
  <c r="M4099" i="2"/>
  <c r="L4099" i="2"/>
  <c r="K4099" i="2"/>
  <c r="J4099" i="2"/>
  <c r="I4099" i="2"/>
  <c r="H4099" i="2"/>
  <c r="G4099" i="2"/>
  <c r="F4099" i="2"/>
  <c r="E4099" i="2"/>
  <c r="D4099" i="2"/>
  <c r="C4099" i="2"/>
  <c r="B4099" i="2"/>
  <c r="M4098" i="2"/>
  <c r="L4098" i="2"/>
  <c r="K4098" i="2"/>
  <c r="J4098" i="2"/>
  <c r="I4098" i="2"/>
  <c r="H4098" i="2"/>
  <c r="G4098" i="2"/>
  <c r="F4098" i="2"/>
  <c r="E4098" i="2"/>
  <c r="D4098" i="2"/>
  <c r="C4098" i="2"/>
  <c r="B4098" i="2"/>
  <c r="M4097" i="2"/>
  <c r="L4097" i="2"/>
  <c r="K4097" i="2"/>
  <c r="J4097" i="2"/>
  <c r="I4097" i="2"/>
  <c r="H4097" i="2"/>
  <c r="G4097" i="2"/>
  <c r="F4097" i="2"/>
  <c r="E4097" i="2"/>
  <c r="D4097" i="2"/>
  <c r="C4097" i="2"/>
  <c r="B4097" i="2"/>
  <c r="M4096" i="2"/>
  <c r="L4096" i="2"/>
  <c r="K4096" i="2"/>
  <c r="J4096" i="2"/>
  <c r="I4096" i="2"/>
  <c r="H4096" i="2"/>
  <c r="G4096" i="2"/>
  <c r="F4096" i="2"/>
  <c r="E4096" i="2"/>
  <c r="D4096" i="2"/>
  <c r="C4096" i="2"/>
  <c r="B4096" i="2"/>
  <c r="M4095" i="2"/>
  <c r="L4095" i="2"/>
  <c r="K4095" i="2"/>
  <c r="J4095" i="2"/>
  <c r="I4095" i="2"/>
  <c r="H4095" i="2"/>
  <c r="G4095" i="2"/>
  <c r="F4095" i="2"/>
  <c r="E4095" i="2"/>
  <c r="D4095" i="2"/>
  <c r="C4095" i="2"/>
  <c r="B4095" i="2"/>
  <c r="M4094" i="2"/>
  <c r="L4094" i="2"/>
  <c r="K4094" i="2"/>
  <c r="J4094" i="2"/>
  <c r="I4094" i="2"/>
  <c r="H4094" i="2"/>
  <c r="G4094" i="2"/>
  <c r="F4094" i="2"/>
  <c r="E4094" i="2"/>
  <c r="D4094" i="2"/>
  <c r="C4094" i="2"/>
  <c r="B4094" i="2"/>
  <c r="M4093" i="2"/>
  <c r="L4093" i="2"/>
  <c r="K4093" i="2"/>
  <c r="J4093" i="2"/>
  <c r="I4093" i="2"/>
  <c r="H4093" i="2"/>
  <c r="G4093" i="2"/>
  <c r="F4093" i="2"/>
  <c r="E4093" i="2"/>
  <c r="D4093" i="2"/>
  <c r="C4093" i="2"/>
  <c r="B4093" i="2"/>
  <c r="M4092" i="2"/>
  <c r="L4092" i="2"/>
  <c r="K4092" i="2"/>
  <c r="J4092" i="2"/>
  <c r="I4092" i="2"/>
  <c r="H4092" i="2"/>
  <c r="G4092" i="2"/>
  <c r="F4092" i="2"/>
  <c r="E4092" i="2"/>
  <c r="D4092" i="2"/>
  <c r="C4092" i="2"/>
  <c r="B4092" i="2"/>
  <c r="M4091" i="2"/>
  <c r="L4091" i="2"/>
  <c r="K4091" i="2"/>
  <c r="J4091" i="2"/>
  <c r="I4091" i="2"/>
  <c r="H4091" i="2"/>
  <c r="G4091" i="2"/>
  <c r="F4091" i="2"/>
  <c r="E4091" i="2"/>
  <c r="D4091" i="2"/>
  <c r="C4091" i="2"/>
  <c r="B4091" i="2"/>
  <c r="M4090" i="2"/>
  <c r="L4090" i="2"/>
  <c r="K4090" i="2"/>
  <c r="J4090" i="2"/>
  <c r="I4090" i="2"/>
  <c r="H4090" i="2"/>
  <c r="G4090" i="2"/>
  <c r="F4090" i="2"/>
  <c r="E4090" i="2"/>
  <c r="D4090" i="2"/>
  <c r="C4090" i="2"/>
  <c r="B4090" i="2"/>
  <c r="M4089" i="2"/>
  <c r="L4089" i="2"/>
  <c r="K4089" i="2"/>
  <c r="J4089" i="2"/>
  <c r="I4089" i="2"/>
  <c r="H4089" i="2"/>
  <c r="G4089" i="2"/>
  <c r="F4089" i="2"/>
  <c r="E4089" i="2"/>
  <c r="D4089" i="2"/>
  <c r="C4089" i="2"/>
  <c r="B4089" i="2"/>
  <c r="M4088" i="2"/>
  <c r="L4088" i="2"/>
  <c r="K4088" i="2"/>
  <c r="J4088" i="2"/>
  <c r="I4088" i="2"/>
  <c r="H4088" i="2"/>
  <c r="G4088" i="2"/>
  <c r="F4088" i="2"/>
  <c r="E4088" i="2"/>
  <c r="D4088" i="2"/>
  <c r="C4088" i="2"/>
  <c r="B4088" i="2"/>
  <c r="M4087" i="2"/>
  <c r="L4087" i="2"/>
  <c r="K4087" i="2"/>
  <c r="J4087" i="2"/>
  <c r="I4087" i="2"/>
  <c r="H4087" i="2"/>
  <c r="G4087" i="2"/>
  <c r="F4087" i="2"/>
  <c r="E4087" i="2"/>
  <c r="D4087" i="2"/>
  <c r="C4087" i="2"/>
  <c r="B4087" i="2"/>
  <c r="M4086" i="2"/>
  <c r="L4086" i="2"/>
  <c r="K4086" i="2"/>
  <c r="J4086" i="2"/>
  <c r="I4086" i="2"/>
  <c r="H4086" i="2"/>
  <c r="G4086" i="2"/>
  <c r="F4086" i="2"/>
  <c r="E4086" i="2"/>
  <c r="D4086" i="2"/>
  <c r="C4086" i="2"/>
  <c r="B4086" i="2"/>
  <c r="M4085" i="2"/>
  <c r="L4085" i="2"/>
  <c r="K4085" i="2"/>
  <c r="J4085" i="2"/>
  <c r="I4085" i="2"/>
  <c r="H4085" i="2"/>
  <c r="G4085" i="2"/>
  <c r="F4085" i="2"/>
  <c r="E4085" i="2"/>
  <c r="D4085" i="2"/>
  <c r="C4085" i="2"/>
  <c r="B4085" i="2"/>
  <c r="M4084" i="2"/>
  <c r="L4084" i="2"/>
  <c r="K4084" i="2"/>
  <c r="J4084" i="2"/>
  <c r="I4084" i="2"/>
  <c r="H4084" i="2"/>
  <c r="G4084" i="2"/>
  <c r="F4084" i="2"/>
  <c r="E4084" i="2"/>
  <c r="D4084" i="2"/>
  <c r="C4084" i="2"/>
  <c r="B4084" i="2"/>
  <c r="M4083" i="2"/>
  <c r="L4083" i="2"/>
  <c r="K4083" i="2"/>
  <c r="J4083" i="2"/>
  <c r="I4083" i="2"/>
  <c r="H4083" i="2"/>
  <c r="G4083" i="2"/>
  <c r="F4083" i="2"/>
  <c r="E4083" i="2"/>
  <c r="D4083" i="2"/>
  <c r="C4083" i="2"/>
  <c r="B4083" i="2"/>
  <c r="M4082" i="2"/>
  <c r="L4082" i="2"/>
  <c r="K4082" i="2"/>
  <c r="J4082" i="2"/>
  <c r="I4082" i="2"/>
  <c r="H4082" i="2"/>
  <c r="G4082" i="2"/>
  <c r="F4082" i="2"/>
  <c r="E4082" i="2"/>
  <c r="D4082" i="2"/>
  <c r="C4082" i="2"/>
  <c r="B4082" i="2"/>
  <c r="M4081" i="2"/>
  <c r="L4081" i="2"/>
  <c r="K4081" i="2"/>
  <c r="J4081" i="2"/>
  <c r="I4081" i="2"/>
  <c r="H4081" i="2"/>
  <c r="G4081" i="2"/>
  <c r="F4081" i="2"/>
  <c r="E4081" i="2"/>
  <c r="D4081" i="2"/>
  <c r="C4081" i="2"/>
  <c r="B4081" i="2"/>
  <c r="M4080" i="2"/>
  <c r="L4080" i="2"/>
  <c r="K4080" i="2"/>
  <c r="J4080" i="2"/>
  <c r="I4080" i="2"/>
  <c r="H4080" i="2"/>
  <c r="G4080" i="2"/>
  <c r="F4080" i="2"/>
  <c r="E4080" i="2"/>
  <c r="D4080" i="2"/>
  <c r="C4080" i="2"/>
  <c r="B4080" i="2"/>
  <c r="M4079" i="2"/>
  <c r="L4079" i="2"/>
  <c r="K4079" i="2"/>
  <c r="J4079" i="2"/>
  <c r="I4079" i="2"/>
  <c r="H4079" i="2"/>
  <c r="G4079" i="2"/>
  <c r="F4079" i="2"/>
  <c r="E4079" i="2"/>
  <c r="D4079" i="2"/>
  <c r="C4079" i="2"/>
  <c r="B4079" i="2"/>
  <c r="M4078" i="2"/>
  <c r="L4078" i="2"/>
  <c r="K4078" i="2"/>
  <c r="J4078" i="2"/>
  <c r="I4078" i="2"/>
  <c r="H4078" i="2"/>
  <c r="G4078" i="2"/>
  <c r="F4078" i="2"/>
  <c r="E4078" i="2"/>
  <c r="D4078" i="2"/>
  <c r="C4078" i="2"/>
  <c r="B4078" i="2"/>
  <c r="M4077" i="2"/>
  <c r="L4077" i="2"/>
  <c r="K4077" i="2"/>
  <c r="J4077" i="2"/>
  <c r="I4077" i="2"/>
  <c r="H4077" i="2"/>
  <c r="G4077" i="2"/>
  <c r="F4077" i="2"/>
  <c r="E4077" i="2"/>
  <c r="D4077" i="2"/>
  <c r="C4077" i="2"/>
  <c r="B4077" i="2"/>
  <c r="M4076" i="2"/>
  <c r="L4076" i="2"/>
  <c r="K4076" i="2"/>
  <c r="J4076" i="2"/>
  <c r="I4076" i="2"/>
  <c r="H4076" i="2"/>
  <c r="G4076" i="2"/>
  <c r="F4076" i="2"/>
  <c r="E4076" i="2"/>
  <c r="D4076" i="2"/>
  <c r="C4076" i="2"/>
  <c r="B4076" i="2"/>
  <c r="M4075" i="2"/>
  <c r="L4075" i="2"/>
  <c r="K4075" i="2"/>
  <c r="J4075" i="2"/>
  <c r="I4075" i="2"/>
  <c r="H4075" i="2"/>
  <c r="G4075" i="2"/>
  <c r="F4075" i="2"/>
  <c r="E4075" i="2"/>
  <c r="D4075" i="2"/>
  <c r="C4075" i="2"/>
  <c r="B4075" i="2"/>
  <c r="M4074" i="2"/>
  <c r="L4074" i="2"/>
  <c r="K4074" i="2"/>
  <c r="J4074" i="2"/>
  <c r="I4074" i="2"/>
  <c r="H4074" i="2"/>
  <c r="G4074" i="2"/>
  <c r="F4074" i="2"/>
  <c r="E4074" i="2"/>
  <c r="D4074" i="2"/>
  <c r="C4074" i="2"/>
  <c r="B4074" i="2"/>
  <c r="M4073" i="2"/>
  <c r="L4073" i="2"/>
  <c r="K4073" i="2"/>
  <c r="J4073" i="2"/>
  <c r="I4073" i="2"/>
  <c r="H4073" i="2"/>
  <c r="G4073" i="2"/>
  <c r="F4073" i="2"/>
  <c r="E4073" i="2"/>
  <c r="D4073" i="2"/>
  <c r="C4073" i="2"/>
  <c r="B4073" i="2"/>
  <c r="M4072" i="2"/>
  <c r="L4072" i="2"/>
  <c r="K4072" i="2"/>
  <c r="J4072" i="2"/>
  <c r="I4072" i="2"/>
  <c r="H4072" i="2"/>
  <c r="G4072" i="2"/>
  <c r="F4072" i="2"/>
  <c r="E4072" i="2"/>
  <c r="D4072" i="2"/>
  <c r="C4072" i="2"/>
  <c r="B4072" i="2"/>
  <c r="M4071" i="2"/>
  <c r="L4071" i="2"/>
  <c r="K4071" i="2"/>
  <c r="J4071" i="2"/>
  <c r="I4071" i="2"/>
  <c r="H4071" i="2"/>
  <c r="G4071" i="2"/>
  <c r="F4071" i="2"/>
  <c r="E4071" i="2"/>
  <c r="D4071" i="2"/>
  <c r="C4071" i="2"/>
  <c r="B4071" i="2"/>
  <c r="M4070" i="2"/>
  <c r="L4070" i="2"/>
  <c r="K4070" i="2"/>
  <c r="J4070" i="2"/>
  <c r="I4070" i="2"/>
  <c r="H4070" i="2"/>
  <c r="G4070" i="2"/>
  <c r="F4070" i="2"/>
  <c r="E4070" i="2"/>
  <c r="D4070" i="2"/>
  <c r="C4070" i="2"/>
  <c r="B4070" i="2"/>
  <c r="M4069" i="2"/>
  <c r="L4069" i="2"/>
  <c r="K4069" i="2"/>
  <c r="J4069" i="2"/>
  <c r="I4069" i="2"/>
  <c r="H4069" i="2"/>
  <c r="G4069" i="2"/>
  <c r="F4069" i="2"/>
  <c r="E4069" i="2"/>
  <c r="D4069" i="2"/>
  <c r="C4069" i="2"/>
  <c r="B4069" i="2"/>
  <c r="M4068" i="2"/>
  <c r="L4068" i="2"/>
  <c r="K4068" i="2"/>
  <c r="J4068" i="2"/>
  <c r="I4068" i="2"/>
  <c r="H4068" i="2"/>
  <c r="G4068" i="2"/>
  <c r="F4068" i="2"/>
  <c r="E4068" i="2"/>
  <c r="D4068" i="2"/>
  <c r="C4068" i="2"/>
  <c r="B4068" i="2"/>
  <c r="M4067" i="2"/>
  <c r="L4067" i="2"/>
  <c r="K4067" i="2"/>
  <c r="J4067" i="2"/>
  <c r="I4067" i="2"/>
  <c r="H4067" i="2"/>
  <c r="G4067" i="2"/>
  <c r="F4067" i="2"/>
  <c r="E4067" i="2"/>
  <c r="D4067" i="2"/>
  <c r="C4067" i="2"/>
  <c r="B4067" i="2"/>
  <c r="M4066" i="2"/>
  <c r="L4066" i="2"/>
  <c r="K4066" i="2"/>
  <c r="J4066" i="2"/>
  <c r="I4066" i="2"/>
  <c r="H4066" i="2"/>
  <c r="G4066" i="2"/>
  <c r="F4066" i="2"/>
  <c r="E4066" i="2"/>
  <c r="D4066" i="2"/>
  <c r="C4066" i="2"/>
  <c r="B4066" i="2"/>
  <c r="M4065" i="2"/>
  <c r="L4065" i="2"/>
  <c r="K4065" i="2"/>
  <c r="J4065" i="2"/>
  <c r="I4065" i="2"/>
  <c r="H4065" i="2"/>
  <c r="G4065" i="2"/>
  <c r="F4065" i="2"/>
  <c r="E4065" i="2"/>
  <c r="D4065" i="2"/>
  <c r="C4065" i="2"/>
  <c r="B4065" i="2"/>
  <c r="M4064" i="2"/>
  <c r="L4064" i="2"/>
  <c r="K4064" i="2"/>
  <c r="J4064" i="2"/>
  <c r="I4064" i="2"/>
  <c r="H4064" i="2"/>
  <c r="G4064" i="2"/>
  <c r="F4064" i="2"/>
  <c r="E4064" i="2"/>
  <c r="D4064" i="2"/>
  <c r="C4064" i="2"/>
  <c r="B4064" i="2"/>
  <c r="M4063" i="2"/>
  <c r="L4063" i="2"/>
  <c r="K4063" i="2"/>
  <c r="J4063" i="2"/>
  <c r="I4063" i="2"/>
  <c r="H4063" i="2"/>
  <c r="G4063" i="2"/>
  <c r="F4063" i="2"/>
  <c r="E4063" i="2"/>
  <c r="D4063" i="2"/>
  <c r="C4063" i="2"/>
  <c r="B4063" i="2"/>
  <c r="M4062" i="2"/>
  <c r="L4062" i="2"/>
  <c r="K4062" i="2"/>
  <c r="J4062" i="2"/>
  <c r="I4062" i="2"/>
  <c r="H4062" i="2"/>
  <c r="G4062" i="2"/>
  <c r="F4062" i="2"/>
  <c r="E4062" i="2"/>
  <c r="D4062" i="2"/>
  <c r="C4062" i="2"/>
  <c r="B4062" i="2"/>
  <c r="M4061" i="2"/>
  <c r="L4061" i="2"/>
  <c r="K4061" i="2"/>
  <c r="J4061" i="2"/>
  <c r="I4061" i="2"/>
  <c r="H4061" i="2"/>
  <c r="G4061" i="2"/>
  <c r="F4061" i="2"/>
  <c r="E4061" i="2"/>
  <c r="D4061" i="2"/>
  <c r="C4061" i="2"/>
  <c r="B4061" i="2"/>
  <c r="M4060" i="2"/>
  <c r="L4060" i="2"/>
  <c r="K4060" i="2"/>
  <c r="J4060" i="2"/>
  <c r="I4060" i="2"/>
  <c r="H4060" i="2"/>
  <c r="G4060" i="2"/>
  <c r="F4060" i="2"/>
  <c r="E4060" i="2"/>
  <c r="D4060" i="2"/>
  <c r="C4060" i="2"/>
  <c r="B4060" i="2"/>
  <c r="M4059" i="2"/>
  <c r="L4059" i="2"/>
  <c r="K4059" i="2"/>
  <c r="J4059" i="2"/>
  <c r="I4059" i="2"/>
  <c r="H4059" i="2"/>
  <c r="G4059" i="2"/>
  <c r="F4059" i="2"/>
  <c r="E4059" i="2"/>
  <c r="D4059" i="2"/>
  <c r="C4059" i="2"/>
  <c r="B4059" i="2"/>
  <c r="M4058" i="2"/>
  <c r="L4058" i="2"/>
  <c r="K4058" i="2"/>
  <c r="J4058" i="2"/>
  <c r="I4058" i="2"/>
  <c r="H4058" i="2"/>
  <c r="G4058" i="2"/>
  <c r="F4058" i="2"/>
  <c r="E4058" i="2"/>
  <c r="D4058" i="2"/>
  <c r="C4058" i="2"/>
  <c r="B4058" i="2"/>
  <c r="M4057" i="2"/>
  <c r="L4057" i="2"/>
  <c r="K4057" i="2"/>
  <c r="J4057" i="2"/>
  <c r="I4057" i="2"/>
  <c r="H4057" i="2"/>
  <c r="G4057" i="2"/>
  <c r="F4057" i="2"/>
  <c r="E4057" i="2"/>
  <c r="D4057" i="2"/>
  <c r="C4057" i="2"/>
  <c r="B4057" i="2"/>
  <c r="M4056" i="2"/>
  <c r="L4056" i="2"/>
  <c r="K4056" i="2"/>
  <c r="J4056" i="2"/>
  <c r="I4056" i="2"/>
  <c r="H4056" i="2"/>
  <c r="G4056" i="2"/>
  <c r="F4056" i="2"/>
  <c r="E4056" i="2"/>
  <c r="D4056" i="2"/>
  <c r="C4056" i="2"/>
  <c r="B4056" i="2"/>
  <c r="M4055" i="2"/>
  <c r="L4055" i="2"/>
  <c r="K4055" i="2"/>
  <c r="J4055" i="2"/>
  <c r="I4055" i="2"/>
  <c r="H4055" i="2"/>
  <c r="G4055" i="2"/>
  <c r="F4055" i="2"/>
  <c r="E4055" i="2"/>
  <c r="D4055" i="2"/>
  <c r="C4055" i="2"/>
  <c r="B4055" i="2"/>
  <c r="M4054" i="2"/>
  <c r="L4054" i="2"/>
  <c r="K4054" i="2"/>
  <c r="J4054" i="2"/>
  <c r="I4054" i="2"/>
  <c r="H4054" i="2"/>
  <c r="G4054" i="2"/>
  <c r="F4054" i="2"/>
  <c r="E4054" i="2"/>
  <c r="D4054" i="2"/>
  <c r="C4054" i="2"/>
  <c r="B4054" i="2"/>
  <c r="M4053" i="2"/>
  <c r="L4053" i="2"/>
  <c r="K4053" i="2"/>
  <c r="J4053" i="2"/>
  <c r="I4053" i="2"/>
  <c r="H4053" i="2"/>
  <c r="G4053" i="2"/>
  <c r="F4053" i="2"/>
  <c r="E4053" i="2"/>
  <c r="D4053" i="2"/>
  <c r="C4053" i="2"/>
  <c r="B4053" i="2"/>
  <c r="M4052" i="2"/>
  <c r="L4052" i="2"/>
  <c r="K4052" i="2"/>
  <c r="J4052" i="2"/>
  <c r="I4052" i="2"/>
  <c r="H4052" i="2"/>
  <c r="G4052" i="2"/>
  <c r="F4052" i="2"/>
  <c r="E4052" i="2"/>
  <c r="D4052" i="2"/>
  <c r="C4052" i="2"/>
  <c r="B4052" i="2"/>
  <c r="M4051" i="2"/>
  <c r="L4051" i="2"/>
  <c r="K4051" i="2"/>
  <c r="J4051" i="2"/>
  <c r="I4051" i="2"/>
  <c r="H4051" i="2"/>
  <c r="G4051" i="2"/>
  <c r="F4051" i="2"/>
  <c r="E4051" i="2"/>
  <c r="D4051" i="2"/>
  <c r="C4051" i="2"/>
  <c r="B4051" i="2"/>
  <c r="M4050" i="2"/>
  <c r="L4050" i="2"/>
  <c r="K4050" i="2"/>
  <c r="J4050" i="2"/>
  <c r="I4050" i="2"/>
  <c r="H4050" i="2"/>
  <c r="G4050" i="2"/>
  <c r="F4050" i="2"/>
  <c r="E4050" i="2"/>
  <c r="D4050" i="2"/>
  <c r="C4050" i="2"/>
  <c r="B4050" i="2"/>
  <c r="M4049" i="2"/>
  <c r="L4049" i="2"/>
  <c r="K4049" i="2"/>
  <c r="J4049" i="2"/>
  <c r="I4049" i="2"/>
  <c r="H4049" i="2"/>
  <c r="G4049" i="2"/>
  <c r="F4049" i="2"/>
  <c r="E4049" i="2"/>
  <c r="D4049" i="2"/>
  <c r="C4049" i="2"/>
  <c r="B4049" i="2"/>
  <c r="M4048" i="2"/>
  <c r="L4048" i="2"/>
  <c r="K4048" i="2"/>
  <c r="J4048" i="2"/>
  <c r="I4048" i="2"/>
  <c r="H4048" i="2"/>
  <c r="G4048" i="2"/>
  <c r="F4048" i="2"/>
  <c r="E4048" i="2"/>
  <c r="D4048" i="2"/>
  <c r="C4048" i="2"/>
  <c r="B4048" i="2"/>
  <c r="M4047" i="2"/>
  <c r="L4047" i="2"/>
  <c r="K4047" i="2"/>
  <c r="J4047" i="2"/>
  <c r="I4047" i="2"/>
  <c r="H4047" i="2"/>
  <c r="G4047" i="2"/>
  <c r="F4047" i="2"/>
  <c r="E4047" i="2"/>
  <c r="D4047" i="2"/>
  <c r="C4047" i="2"/>
  <c r="B4047" i="2"/>
  <c r="M4046" i="2"/>
  <c r="L4046" i="2"/>
  <c r="K4046" i="2"/>
  <c r="J4046" i="2"/>
  <c r="I4046" i="2"/>
  <c r="H4046" i="2"/>
  <c r="G4046" i="2"/>
  <c r="F4046" i="2"/>
  <c r="E4046" i="2"/>
  <c r="D4046" i="2"/>
  <c r="C4046" i="2"/>
  <c r="B4046" i="2"/>
  <c r="M4045" i="2"/>
  <c r="L4045" i="2"/>
  <c r="K4045" i="2"/>
  <c r="J4045" i="2"/>
  <c r="I4045" i="2"/>
  <c r="H4045" i="2"/>
  <c r="G4045" i="2"/>
  <c r="F4045" i="2"/>
  <c r="E4045" i="2"/>
  <c r="D4045" i="2"/>
  <c r="C4045" i="2"/>
  <c r="B4045" i="2"/>
  <c r="M4044" i="2"/>
  <c r="L4044" i="2"/>
  <c r="K4044" i="2"/>
  <c r="J4044" i="2"/>
  <c r="I4044" i="2"/>
  <c r="H4044" i="2"/>
  <c r="G4044" i="2"/>
  <c r="F4044" i="2"/>
  <c r="E4044" i="2"/>
  <c r="D4044" i="2"/>
  <c r="C4044" i="2"/>
  <c r="B4044" i="2"/>
  <c r="M4043" i="2"/>
  <c r="L4043" i="2"/>
  <c r="K4043" i="2"/>
  <c r="J4043" i="2"/>
  <c r="I4043" i="2"/>
  <c r="H4043" i="2"/>
  <c r="G4043" i="2"/>
  <c r="F4043" i="2"/>
  <c r="E4043" i="2"/>
  <c r="D4043" i="2"/>
  <c r="C4043" i="2"/>
  <c r="B4043" i="2"/>
  <c r="M4042" i="2"/>
  <c r="L4042" i="2"/>
  <c r="K4042" i="2"/>
  <c r="J4042" i="2"/>
  <c r="I4042" i="2"/>
  <c r="H4042" i="2"/>
  <c r="G4042" i="2"/>
  <c r="F4042" i="2"/>
  <c r="E4042" i="2"/>
  <c r="D4042" i="2"/>
  <c r="C4042" i="2"/>
  <c r="B4042" i="2"/>
  <c r="M4041" i="2"/>
  <c r="L4041" i="2"/>
  <c r="K4041" i="2"/>
  <c r="J4041" i="2"/>
  <c r="I4041" i="2"/>
  <c r="H4041" i="2"/>
  <c r="G4041" i="2"/>
  <c r="F4041" i="2"/>
  <c r="E4041" i="2"/>
  <c r="D4041" i="2"/>
  <c r="C4041" i="2"/>
  <c r="B4041" i="2"/>
  <c r="M4040" i="2"/>
  <c r="L4040" i="2"/>
  <c r="K4040" i="2"/>
  <c r="J4040" i="2"/>
  <c r="I4040" i="2"/>
  <c r="H4040" i="2"/>
  <c r="G4040" i="2"/>
  <c r="F4040" i="2"/>
  <c r="E4040" i="2"/>
  <c r="D4040" i="2"/>
  <c r="C4040" i="2"/>
  <c r="B4040" i="2"/>
  <c r="M4039" i="2"/>
  <c r="L4039" i="2"/>
  <c r="K4039" i="2"/>
  <c r="J4039" i="2"/>
  <c r="I4039" i="2"/>
  <c r="H4039" i="2"/>
  <c r="G4039" i="2"/>
  <c r="F4039" i="2"/>
  <c r="E4039" i="2"/>
  <c r="D4039" i="2"/>
  <c r="C4039" i="2"/>
  <c r="B4039" i="2"/>
  <c r="M4038" i="2"/>
  <c r="L4038" i="2"/>
  <c r="K4038" i="2"/>
  <c r="J4038" i="2"/>
  <c r="I4038" i="2"/>
  <c r="H4038" i="2"/>
  <c r="G4038" i="2"/>
  <c r="F4038" i="2"/>
  <c r="E4038" i="2"/>
  <c r="D4038" i="2"/>
  <c r="C4038" i="2"/>
  <c r="B4038" i="2"/>
  <c r="M4037" i="2"/>
  <c r="L4037" i="2"/>
  <c r="K4037" i="2"/>
  <c r="J4037" i="2"/>
  <c r="I4037" i="2"/>
  <c r="H4037" i="2"/>
  <c r="G4037" i="2"/>
  <c r="F4037" i="2"/>
  <c r="E4037" i="2"/>
  <c r="D4037" i="2"/>
  <c r="C4037" i="2"/>
  <c r="B4037" i="2"/>
  <c r="M4036" i="2"/>
  <c r="L4036" i="2"/>
  <c r="K4036" i="2"/>
  <c r="J4036" i="2"/>
  <c r="I4036" i="2"/>
  <c r="H4036" i="2"/>
  <c r="G4036" i="2"/>
  <c r="F4036" i="2"/>
  <c r="E4036" i="2"/>
  <c r="D4036" i="2"/>
  <c r="C4036" i="2"/>
  <c r="B4036" i="2"/>
  <c r="M4035" i="2"/>
  <c r="L4035" i="2"/>
  <c r="K4035" i="2"/>
  <c r="J4035" i="2"/>
  <c r="I4035" i="2"/>
  <c r="H4035" i="2"/>
  <c r="G4035" i="2"/>
  <c r="F4035" i="2"/>
  <c r="E4035" i="2"/>
  <c r="D4035" i="2"/>
  <c r="C4035" i="2"/>
  <c r="B4035" i="2"/>
  <c r="M4034" i="2"/>
  <c r="L4034" i="2"/>
  <c r="K4034" i="2"/>
  <c r="J4034" i="2"/>
  <c r="I4034" i="2"/>
  <c r="H4034" i="2"/>
  <c r="G4034" i="2"/>
  <c r="F4034" i="2"/>
  <c r="E4034" i="2"/>
  <c r="D4034" i="2"/>
  <c r="C4034" i="2"/>
  <c r="B4034" i="2"/>
  <c r="M4033" i="2"/>
  <c r="L4033" i="2"/>
  <c r="K4033" i="2"/>
  <c r="J4033" i="2"/>
  <c r="I4033" i="2"/>
  <c r="H4033" i="2"/>
  <c r="G4033" i="2"/>
  <c r="F4033" i="2"/>
  <c r="E4033" i="2"/>
  <c r="D4033" i="2"/>
  <c r="C4033" i="2"/>
  <c r="B4033" i="2"/>
  <c r="M4032" i="2"/>
  <c r="L4032" i="2"/>
  <c r="K4032" i="2"/>
  <c r="J4032" i="2"/>
  <c r="I4032" i="2"/>
  <c r="H4032" i="2"/>
  <c r="G4032" i="2"/>
  <c r="F4032" i="2"/>
  <c r="E4032" i="2"/>
  <c r="D4032" i="2"/>
  <c r="C4032" i="2"/>
  <c r="B4032" i="2"/>
  <c r="M4031" i="2"/>
  <c r="L4031" i="2"/>
  <c r="K4031" i="2"/>
  <c r="J4031" i="2"/>
  <c r="I4031" i="2"/>
  <c r="H4031" i="2"/>
  <c r="G4031" i="2"/>
  <c r="F4031" i="2"/>
  <c r="E4031" i="2"/>
  <c r="D4031" i="2"/>
  <c r="C4031" i="2"/>
  <c r="B4031" i="2"/>
  <c r="M4030" i="2"/>
  <c r="L4030" i="2"/>
  <c r="K4030" i="2"/>
  <c r="J4030" i="2"/>
  <c r="I4030" i="2"/>
  <c r="H4030" i="2"/>
  <c r="G4030" i="2"/>
  <c r="F4030" i="2"/>
  <c r="E4030" i="2"/>
  <c r="D4030" i="2"/>
  <c r="C4030" i="2"/>
  <c r="B4030" i="2"/>
  <c r="M4029" i="2"/>
  <c r="L4029" i="2"/>
  <c r="K4029" i="2"/>
  <c r="J4029" i="2"/>
  <c r="I4029" i="2"/>
  <c r="H4029" i="2"/>
  <c r="G4029" i="2"/>
  <c r="F4029" i="2"/>
  <c r="E4029" i="2"/>
  <c r="D4029" i="2"/>
  <c r="C4029" i="2"/>
  <c r="B4029" i="2"/>
  <c r="M4028" i="2"/>
  <c r="L4028" i="2"/>
  <c r="K4028" i="2"/>
  <c r="J4028" i="2"/>
  <c r="I4028" i="2"/>
  <c r="H4028" i="2"/>
  <c r="G4028" i="2"/>
  <c r="F4028" i="2"/>
  <c r="E4028" i="2"/>
  <c r="D4028" i="2"/>
  <c r="C4028" i="2"/>
  <c r="B4028" i="2"/>
  <c r="M4027" i="2"/>
  <c r="L4027" i="2"/>
  <c r="K4027" i="2"/>
  <c r="J4027" i="2"/>
  <c r="I4027" i="2"/>
  <c r="H4027" i="2"/>
  <c r="G4027" i="2"/>
  <c r="F4027" i="2"/>
  <c r="E4027" i="2"/>
  <c r="D4027" i="2"/>
  <c r="C4027" i="2"/>
  <c r="B4027" i="2"/>
  <c r="M4026" i="2"/>
  <c r="L4026" i="2"/>
  <c r="K4026" i="2"/>
  <c r="J4026" i="2"/>
  <c r="I4026" i="2"/>
  <c r="H4026" i="2"/>
  <c r="G4026" i="2"/>
  <c r="F4026" i="2"/>
  <c r="E4026" i="2"/>
  <c r="D4026" i="2"/>
  <c r="C4026" i="2"/>
  <c r="B4026" i="2"/>
  <c r="M4025" i="2"/>
  <c r="L4025" i="2"/>
  <c r="K4025" i="2"/>
  <c r="J4025" i="2"/>
  <c r="I4025" i="2"/>
  <c r="H4025" i="2"/>
  <c r="G4025" i="2"/>
  <c r="F4025" i="2"/>
  <c r="E4025" i="2"/>
  <c r="D4025" i="2"/>
  <c r="C4025" i="2"/>
  <c r="B4025" i="2"/>
  <c r="M4024" i="2"/>
  <c r="L4024" i="2"/>
  <c r="K4024" i="2"/>
  <c r="J4024" i="2"/>
  <c r="I4024" i="2"/>
  <c r="H4024" i="2"/>
  <c r="G4024" i="2"/>
  <c r="F4024" i="2"/>
  <c r="E4024" i="2"/>
  <c r="D4024" i="2"/>
  <c r="C4024" i="2"/>
  <c r="B4024" i="2"/>
  <c r="M4023" i="2"/>
  <c r="L4023" i="2"/>
  <c r="K4023" i="2"/>
  <c r="J4023" i="2"/>
  <c r="I4023" i="2"/>
  <c r="H4023" i="2"/>
  <c r="G4023" i="2"/>
  <c r="F4023" i="2"/>
  <c r="E4023" i="2"/>
  <c r="D4023" i="2"/>
  <c r="C4023" i="2"/>
  <c r="B4023" i="2"/>
  <c r="M4022" i="2"/>
  <c r="L4022" i="2"/>
  <c r="K4022" i="2"/>
  <c r="J4022" i="2"/>
  <c r="I4022" i="2"/>
  <c r="H4022" i="2"/>
  <c r="G4022" i="2"/>
  <c r="F4022" i="2"/>
  <c r="E4022" i="2"/>
  <c r="D4022" i="2"/>
  <c r="C4022" i="2"/>
  <c r="B4022" i="2"/>
  <c r="M4021" i="2"/>
  <c r="L4021" i="2"/>
  <c r="K4021" i="2"/>
  <c r="J4021" i="2"/>
  <c r="I4021" i="2"/>
  <c r="H4021" i="2"/>
  <c r="G4021" i="2"/>
  <c r="F4021" i="2"/>
  <c r="E4021" i="2"/>
  <c r="D4021" i="2"/>
  <c r="C4021" i="2"/>
  <c r="B4021" i="2"/>
  <c r="M4020" i="2"/>
  <c r="L4020" i="2"/>
  <c r="K4020" i="2"/>
  <c r="J4020" i="2"/>
  <c r="I4020" i="2"/>
  <c r="H4020" i="2"/>
  <c r="G4020" i="2"/>
  <c r="F4020" i="2"/>
  <c r="E4020" i="2"/>
  <c r="D4020" i="2"/>
  <c r="C4020" i="2"/>
  <c r="B4020" i="2"/>
  <c r="M4019" i="2"/>
  <c r="L4019" i="2"/>
  <c r="K4019" i="2"/>
  <c r="J4019" i="2"/>
  <c r="I4019" i="2"/>
  <c r="H4019" i="2"/>
  <c r="G4019" i="2"/>
  <c r="F4019" i="2"/>
  <c r="E4019" i="2"/>
  <c r="D4019" i="2"/>
  <c r="C4019" i="2"/>
  <c r="B4019" i="2"/>
  <c r="M4018" i="2"/>
  <c r="L4018" i="2"/>
  <c r="K4018" i="2"/>
  <c r="J4018" i="2"/>
  <c r="I4018" i="2"/>
  <c r="H4018" i="2"/>
  <c r="G4018" i="2"/>
  <c r="F4018" i="2"/>
  <c r="E4018" i="2"/>
  <c r="D4018" i="2"/>
  <c r="C4018" i="2"/>
  <c r="B4018" i="2"/>
  <c r="M4017" i="2"/>
  <c r="L4017" i="2"/>
  <c r="K4017" i="2"/>
  <c r="J4017" i="2"/>
  <c r="I4017" i="2"/>
  <c r="H4017" i="2"/>
  <c r="G4017" i="2"/>
  <c r="F4017" i="2"/>
  <c r="E4017" i="2"/>
  <c r="D4017" i="2"/>
  <c r="C4017" i="2"/>
  <c r="B4017" i="2"/>
  <c r="M4016" i="2"/>
  <c r="L4016" i="2"/>
  <c r="K4016" i="2"/>
  <c r="J4016" i="2"/>
  <c r="I4016" i="2"/>
  <c r="H4016" i="2"/>
  <c r="G4016" i="2"/>
  <c r="F4016" i="2"/>
  <c r="E4016" i="2"/>
  <c r="D4016" i="2"/>
  <c r="C4016" i="2"/>
  <c r="B4016" i="2"/>
  <c r="M4015" i="2"/>
  <c r="L4015" i="2"/>
  <c r="K4015" i="2"/>
  <c r="J4015" i="2"/>
  <c r="I4015" i="2"/>
  <c r="H4015" i="2"/>
  <c r="G4015" i="2"/>
  <c r="F4015" i="2"/>
  <c r="E4015" i="2"/>
  <c r="D4015" i="2"/>
  <c r="C4015" i="2"/>
  <c r="B4015" i="2"/>
  <c r="M4014" i="2"/>
  <c r="L4014" i="2"/>
  <c r="K4014" i="2"/>
  <c r="J4014" i="2"/>
  <c r="I4014" i="2"/>
  <c r="H4014" i="2"/>
  <c r="G4014" i="2"/>
  <c r="F4014" i="2"/>
  <c r="E4014" i="2"/>
  <c r="D4014" i="2"/>
  <c r="C4014" i="2"/>
  <c r="B4014" i="2"/>
  <c r="M4013" i="2"/>
  <c r="L4013" i="2"/>
  <c r="K4013" i="2"/>
  <c r="J4013" i="2"/>
  <c r="I4013" i="2"/>
  <c r="H4013" i="2"/>
  <c r="G4013" i="2"/>
  <c r="F4013" i="2"/>
  <c r="E4013" i="2"/>
  <c r="D4013" i="2"/>
  <c r="C4013" i="2"/>
  <c r="B4013" i="2"/>
  <c r="M4012" i="2"/>
  <c r="L4012" i="2"/>
  <c r="K4012" i="2"/>
  <c r="J4012" i="2"/>
  <c r="I4012" i="2"/>
  <c r="H4012" i="2"/>
  <c r="G4012" i="2"/>
  <c r="F4012" i="2"/>
  <c r="E4012" i="2"/>
  <c r="D4012" i="2"/>
  <c r="C4012" i="2"/>
  <c r="B4012" i="2"/>
  <c r="M4011" i="2"/>
  <c r="L4011" i="2"/>
  <c r="K4011" i="2"/>
  <c r="J4011" i="2"/>
  <c r="I4011" i="2"/>
  <c r="H4011" i="2"/>
  <c r="G4011" i="2"/>
  <c r="F4011" i="2"/>
  <c r="E4011" i="2"/>
  <c r="D4011" i="2"/>
  <c r="C4011" i="2"/>
  <c r="B4011" i="2"/>
  <c r="M4010" i="2"/>
  <c r="L4010" i="2"/>
  <c r="K4010" i="2"/>
  <c r="J4010" i="2"/>
  <c r="I4010" i="2"/>
  <c r="H4010" i="2"/>
  <c r="G4010" i="2"/>
  <c r="F4010" i="2"/>
  <c r="E4010" i="2"/>
  <c r="D4010" i="2"/>
  <c r="C4010" i="2"/>
  <c r="B4010" i="2"/>
  <c r="M4009" i="2"/>
  <c r="L4009" i="2"/>
  <c r="K4009" i="2"/>
  <c r="J4009" i="2"/>
  <c r="I4009" i="2"/>
  <c r="H4009" i="2"/>
  <c r="G4009" i="2"/>
  <c r="F4009" i="2"/>
  <c r="E4009" i="2"/>
  <c r="D4009" i="2"/>
  <c r="C4009" i="2"/>
  <c r="B4009" i="2"/>
  <c r="M4008" i="2"/>
  <c r="L4008" i="2"/>
  <c r="K4008" i="2"/>
  <c r="J4008" i="2"/>
  <c r="I4008" i="2"/>
  <c r="H4008" i="2"/>
  <c r="G4008" i="2"/>
  <c r="F4008" i="2"/>
  <c r="E4008" i="2"/>
  <c r="D4008" i="2"/>
  <c r="C4008" i="2"/>
  <c r="B4008" i="2"/>
  <c r="M4007" i="2"/>
  <c r="L4007" i="2"/>
  <c r="K4007" i="2"/>
  <c r="J4007" i="2"/>
  <c r="I4007" i="2"/>
  <c r="H4007" i="2"/>
  <c r="G4007" i="2"/>
  <c r="F4007" i="2"/>
  <c r="E4007" i="2"/>
  <c r="D4007" i="2"/>
  <c r="C4007" i="2"/>
  <c r="B4007" i="2"/>
  <c r="M4006" i="2"/>
  <c r="L4006" i="2"/>
  <c r="K4006" i="2"/>
  <c r="J4006" i="2"/>
  <c r="I4006" i="2"/>
  <c r="H4006" i="2"/>
  <c r="G4006" i="2"/>
  <c r="F4006" i="2"/>
  <c r="E4006" i="2"/>
  <c r="D4006" i="2"/>
  <c r="C4006" i="2"/>
  <c r="B4006" i="2"/>
  <c r="M4005" i="2"/>
  <c r="L4005" i="2"/>
  <c r="K4005" i="2"/>
  <c r="J4005" i="2"/>
  <c r="I4005" i="2"/>
  <c r="H4005" i="2"/>
  <c r="G4005" i="2"/>
  <c r="F4005" i="2"/>
  <c r="E4005" i="2"/>
  <c r="D4005" i="2"/>
  <c r="C4005" i="2"/>
  <c r="B4005" i="2"/>
  <c r="M4004" i="2"/>
  <c r="L4004" i="2"/>
  <c r="K4004" i="2"/>
  <c r="J4004" i="2"/>
  <c r="I4004" i="2"/>
  <c r="H4004" i="2"/>
  <c r="G4004" i="2"/>
  <c r="F4004" i="2"/>
  <c r="E4004" i="2"/>
  <c r="D4004" i="2"/>
  <c r="C4004" i="2"/>
  <c r="B4004" i="2"/>
  <c r="M4003" i="2"/>
  <c r="L4003" i="2"/>
  <c r="K4003" i="2"/>
  <c r="J4003" i="2"/>
  <c r="I4003" i="2"/>
  <c r="H4003" i="2"/>
  <c r="G4003" i="2"/>
  <c r="F4003" i="2"/>
  <c r="E4003" i="2"/>
  <c r="D4003" i="2"/>
  <c r="C4003" i="2"/>
  <c r="B4003" i="2"/>
  <c r="M4002" i="2"/>
  <c r="L4002" i="2"/>
  <c r="K4002" i="2"/>
  <c r="J4002" i="2"/>
  <c r="I4002" i="2"/>
  <c r="H4002" i="2"/>
  <c r="G4002" i="2"/>
  <c r="F4002" i="2"/>
  <c r="E4002" i="2"/>
  <c r="D4002" i="2"/>
  <c r="C4002" i="2"/>
  <c r="B4002" i="2"/>
  <c r="M4001" i="2"/>
  <c r="L4001" i="2"/>
  <c r="K4001" i="2"/>
  <c r="J4001" i="2"/>
  <c r="I4001" i="2"/>
  <c r="H4001" i="2"/>
  <c r="G4001" i="2"/>
  <c r="F4001" i="2"/>
  <c r="E4001" i="2"/>
  <c r="D4001" i="2"/>
  <c r="C4001" i="2"/>
  <c r="B4001" i="2"/>
  <c r="M4000" i="2"/>
  <c r="L4000" i="2"/>
  <c r="K4000" i="2"/>
  <c r="J4000" i="2"/>
  <c r="I4000" i="2"/>
  <c r="H4000" i="2"/>
  <c r="G4000" i="2"/>
  <c r="F4000" i="2"/>
  <c r="E4000" i="2"/>
  <c r="D4000" i="2"/>
  <c r="C4000" i="2"/>
  <c r="B4000" i="2"/>
  <c r="M3999" i="2"/>
  <c r="L3999" i="2"/>
  <c r="K3999" i="2"/>
  <c r="J3999" i="2"/>
  <c r="I3999" i="2"/>
  <c r="H3999" i="2"/>
  <c r="G3999" i="2"/>
  <c r="F3999" i="2"/>
  <c r="E3999" i="2"/>
  <c r="D3999" i="2"/>
  <c r="C3999" i="2"/>
  <c r="B3999" i="2"/>
  <c r="M3998" i="2"/>
  <c r="L3998" i="2"/>
  <c r="K3998" i="2"/>
  <c r="J3998" i="2"/>
  <c r="I3998" i="2"/>
  <c r="H3998" i="2"/>
  <c r="G3998" i="2"/>
  <c r="F3998" i="2"/>
  <c r="E3998" i="2"/>
  <c r="D3998" i="2"/>
  <c r="C3998" i="2"/>
  <c r="B3998" i="2"/>
  <c r="M3997" i="2"/>
  <c r="L3997" i="2"/>
  <c r="K3997" i="2"/>
  <c r="J3997" i="2"/>
  <c r="I3997" i="2"/>
  <c r="H3997" i="2"/>
  <c r="G3997" i="2"/>
  <c r="F3997" i="2"/>
  <c r="E3997" i="2"/>
  <c r="D3997" i="2"/>
  <c r="C3997" i="2"/>
  <c r="B3997" i="2"/>
  <c r="M3996" i="2"/>
  <c r="L3996" i="2"/>
  <c r="K3996" i="2"/>
  <c r="J3996" i="2"/>
  <c r="I3996" i="2"/>
  <c r="H3996" i="2"/>
  <c r="G3996" i="2"/>
  <c r="F3996" i="2"/>
  <c r="E3996" i="2"/>
  <c r="D3996" i="2"/>
  <c r="C3996" i="2"/>
  <c r="B3996" i="2"/>
  <c r="M3995" i="2"/>
  <c r="L3995" i="2"/>
  <c r="K3995" i="2"/>
  <c r="J3995" i="2"/>
  <c r="I3995" i="2"/>
  <c r="H3995" i="2"/>
  <c r="G3995" i="2"/>
  <c r="F3995" i="2"/>
  <c r="E3995" i="2"/>
  <c r="D3995" i="2"/>
  <c r="C3995" i="2"/>
  <c r="B3995" i="2"/>
  <c r="M3994" i="2"/>
  <c r="L3994" i="2"/>
  <c r="K3994" i="2"/>
  <c r="J3994" i="2"/>
  <c r="I3994" i="2"/>
  <c r="H3994" i="2"/>
  <c r="G3994" i="2"/>
  <c r="F3994" i="2"/>
  <c r="E3994" i="2"/>
  <c r="D3994" i="2"/>
  <c r="C3994" i="2"/>
  <c r="B3994" i="2"/>
  <c r="M3993" i="2"/>
  <c r="L3993" i="2"/>
  <c r="K3993" i="2"/>
  <c r="J3993" i="2"/>
  <c r="I3993" i="2"/>
  <c r="H3993" i="2"/>
  <c r="G3993" i="2"/>
  <c r="F3993" i="2"/>
  <c r="E3993" i="2"/>
  <c r="D3993" i="2"/>
  <c r="C3993" i="2"/>
  <c r="B3993" i="2"/>
  <c r="M3992" i="2"/>
  <c r="L3992" i="2"/>
  <c r="K3992" i="2"/>
  <c r="J3992" i="2"/>
  <c r="I3992" i="2"/>
  <c r="H3992" i="2"/>
  <c r="G3992" i="2"/>
  <c r="F3992" i="2"/>
  <c r="E3992" i="2"/>
  <c r="D3992" i="2"/>
  <c r="C3992" i="2"/>
  <c r="B3992" i="2"/>
  <c r="M3991" i="2"/>
  <c r="L3991" i="2"/>
  <c r="K3991" i="2"/>
  <c r="J3991" i="2"/>
  <c r="I3991" i="2"/>
  <c r="H3991" i="2"/>
  <c r="G3991" i="2"/>
  <c r="F3991" i="2"/>
  <c r="E3991" i="2"/>
  <c r="D3991" i="2"/>
  <c r="C3991" i="2"/>
  <c r="B3991" i="2"/>
  <c r="M3990" i="2"/>
  <c r="L3990" i="2"/>
  <c r="K3990" i="2"/>
  <c r="J3990" i="2"/>
  <c r="I3990" i="2"/>
  <c r="H3990" i="2"/>
  <c r="G3990" i="2"/>
  <c r="F3990" i="2"/>
  <c r="E3990" i="2"/>
  <c r="D3990" i="2"/>
  <c r="C3990" i="2"/>
  <c r="B3990" i="2"/>
  <c r="M3989" i="2"/>
  <c r="L3989" i="2"/>
  <c r="K3989" i="2"/>
  <c r="J3989" i="2"/>
  <c r="I3989" i="2"/>
  <c r="H3989" i="2"/>
  <c r="G3989" i="2"/>
  <c r="F3989" i="2"/>
  <c r="E3989" i="2"/>
  <c r="D3989" i="2"/>
  <c r="C3989" i="2"/>
  <c r="B3989" i="2"/>
  <c r="M3988" i="2"/>
  <c r="L3988" i="2"/>
  <c r="K3988" i="2"/>
  <c r="J3988" i="2"/>
  <c r="I3988" i="2"/>
  <c r="H3988" i="2"/>
  <c r="G3988" i="2"/>
  <c r="F3988" i="2"/>
  <c r="E3988" i="2"/>
  <c r="D3988" i="2"/>
  <c r="C3988" i="2"/>
  <c r="B3988" i="2"/>
  <c r="M3987" i="2"/>
  <c r="L3987" i="2"/>
  <c r="K3987" i="2"/>
  <c r="J3987" i="2"/>
  <c r="I3987" i="2"/>
  <c r="H3987" i="2"/>
  <c r="G3987" i="2"/>
  <c r="F3987" i="2"/>
  <c r="E3987" i="2"/>
  <c r="D3987" i="2"/>
  <c r="C3987" i="2"/>
  <c r="B3987" i="2"/>
  <c r="M3986" i="2"/>
  <c r="L3986" i="2"/>
  <c r="K3986" i="2"/>
  <c r="J3986" i="2"/>
  <c r="I3986" i="2"/>
  <c r="H3986" i="2"/>
  <c r="G3986" i="2"/>
  <c r="F3986" i="2"/>
  <c r="E3986" i="2"/>
  <c r="D3986" i="2"/>
  <c r="C3986" i="2"/>
  <c r="B3986" i="2"/>
  <c r="M3985" i="2"/>
  <c r="L3985" i="2"/>
  <c r="K3985" i="2"/>
  <c r="J3985" i="2"/>
  <c r="I3985" i="2"/>
  <c r="H3985" i="2"/>
  <c r="G3985" i="2"/>
  <c r="F3985" i="2"/>
  <c r="E3985" i="2"/>
  <c r="D3985" i="2"/>
  <c r="C3985" i="2"/>
  <c r="B3985" i="2"/>
  <c r="M3984" i="2"/>
  <c r="L3984" i="2"/>
  <c r="K3984" i="2"/>
  <c r="J3984" i="2"/>
  <c r="I3984" i="2"/>
  <c r="H3984" i="2"/>
  <c r="G3984" i="2"/>
  <c r="F3984" i="2"/>
  <c r="E3984" i="2"/>
  <c r="D3984" i="2"/>
  <c r="C3984" i="2"/>
  <c r="B3984" i="2"/>
  <c r="M3983" i="2"/>
  <c r="L3983" i="2"/>
  <c r="K3983" i="2"/>
  <c r="J3983" i="2"/>
  <c r="I3983" i="2"/>
  <c r="H3983" i="2"/>
  <c r="G3983" i="2"/>
  <c r="F3983" i="2"/>
  <c r="E3983" i="2"/>
  <c r="D3983" i="2"/>
  <c r="C3983" i="2"/>
  <c r="B3983" i="2"/>
  <c r="M3982" i="2"/>
  <c r="L3982" i="2"/>
  <c r="K3982" i="2"/>
  <c r="J3982" i="2"/>
  <c r="I3982" i="2"/>
  <c r="H3982" i="2"/>
  <c r="G3982" i="2"/>
  <c r="F3982" i="2"/>
  <c r="E3982" i="2"/>
  <c r="D3982" i="2"/>
  <c r="C3982" i="2"/>
  <c r="B3982" i="2"/>
  <c r="M3981" i="2"/>
  <c r="L3981" i="2"/>
  <c r="K3981" i="2"/>
  <c r="J3981" i="2"/>
  <c r="I3981" i="2"/>
  <c r="H3981" i="2"/>
  <c r="G3981" i="2"/>
  <c r="F3981" i="2"/>
  <c r="E3981" i="2"/>
  <c r="D3981" i="2"/>
  <c r="C3981" i="2"/>
  <c r="B3981" i="2"/>
  <c r="M3980" i="2"/>
  <c r="L3980" i="2"/>
  <c r="K3980" i="2"/>
  <c r="J3980" i="2"/>
  <c r="I3980" i="2"/>
  <c r="H3980" i="2"/>
  <c r="G3980" i="2"/>
  <c r="F3980" i="2"/>
  <c r="E3980" i="2"/>
  <c r="D3980" i="2"/>
  <c r="C3980" i="2"/>
  <c r="B3980" i="2"/>
  <c r="M3979" i="2"/>
  <c r="L3979" i="2"/>
  <c r="K3979" i="2"/>
  <c r="J3979" i="2"/>
  <c r="I3979" i="2"/>
  <c r="H3979" i="2"/>
  <c r="G3979" i="2"/>
  <c r="F3979" i="2"/>
  <c r="E3979" i="2"/>
  <c r="D3979" i="2"/>
  <c r="C3979" i="2"/>
  <c r="B3979" i="2"/>
  <c r="M3978" i="2"/>
  <c r="L3978" i="2"/>
  <c r="K3978" i="2"/>
  <c r="J3978" i="2"/>
  <c r="I3978" i="2"/>
  <c r="H3978" i="2"/>
  <c r="G3978" i="2"/>
  <c r="F3978" i="2"/>
  <c r="E3978" i="2"/>
  <c r="D3978" i="2"/>
  <c r="C3978" i="2"/>
  <c r="B3978" i="2"/>
  <c r="M3977" i="2"/>
  <c r="L3977" i="2"/>
  <c r="K3977" i="2"/>
  <c r="J3977" i="2"/>
  <c r="I3977" i="2"/>
  <c r="H3977" i="2"/>
  <c r="G3977" i="2"/>
  <c r="F3977" i="2"/>
  <c r="E3977" i="2"/>
  <c r="D3977" i="2"/>
  <c r="C3977" i="2"/>
  <c r="B3977" i="2"/>
  <c r="M3976" i="2"/>
  <c r="L3976" i="2"/>
  <c r="K3976" i="2"/>
  <c r="J3976" i="2"/>
  <c r="I3976" i="2"/>
  <c r="H3976" i="2"/>
  <c r="G3976" i="2"/>
  <c r="F3976" i="2"/>
  <c r="E3976" i="2"/>
  <c r="D3976" i="2"/>
  <c r="C3976" i="2"/>
  <c r="B3976" i="2"/>
  <c r="M3975" i="2"/>
  <c r="L3975" i="2"/>
  <c r="K3975" i="2"/>
  <c r="J3975" i="2"/>
  <c r="I3975" i="2"/>
  <c r="H3975" i="2"/>
  <c r="G3975" i="2"/>
  <c r="F3975" i="2"/>
  <c r="E3975" i="2"/>
  <c r="D3975" i="2"/>
  <c r="C3975" i="2"/>
  <c r="B3975" i="2"/>
  <c r="M3974" i="2"/>
  <c r="L3974" i="2"/>
  <c r="K3974" i="2"/>
  <c r="J3974" i="2"/>
  <c r="I3974" i="2"/>
  <c r="H3974" i="2"/>
  <c r="G3974" i="2"/>
  <c r="F3974" i="2"/>
  <c r="E3974" i="2"/>
  <c r="D3974" i="2"/>
  <c r="C3974" i="2"/>
  <c r="B3974" i="2"/>
  <c r="M3973" i="2"/>
  <c r="L3973" i="2"/>
  <c r="K3973" i="2"/>
  <c r="J3973" i="2"/>
  <c r="I3973" i="2"/>
  <c r="H3973" i="2"/>
  <c r="G3973" i="2"/>
  <c r="F3973" i="2"/>
  <c r="E3973" i="2"/>
  <c r="D3973" i="2"/>
  <c r="C3973" i="2"/>
  <c r="B3973" i="2"/>
  <c r="M3972" i="2"/>
  <c r="L3972" i="2"/>
  <c r="K3972" i="2"/>
  <c r="J3972" i="2"/>
  <c r="I3972" i="2"/>
  <c r="H3972" i="2"/>
  <c r="G3972" i="2"/>
  <c r="F3972" i="2"/>
  <c r="E3972" i="2"/>
  <c r="D3972" i="2"/>
  <c r="C3972" i="2"/>
  <c r="B3972" i="2"/>
  <c r="M3971" i="2"/>
  <c r="L3971" i="2"/>
  <c r="K3971" i="2"/>
  <c r="J3971" i="2"/>
  <c r="I3971" i="2"/>
  <c r="H3971" i="2"/>
  <c r="G3971" i="2"/>
  <c r="F3971" i="2"/>
  <c r="E3971" i="2"/>
  <c r="D3971" i="2"/>
  <c r="C3971" i="2"/>
  <c r="B3971" i="2"/>
  <c r="M3970" i="2"/>
  <c r="L3970" i="2"/>
  <c r="K3970" i="2"/>
  <c r="J3970" i="2"/>
  <c r="I3970" i="2"/>
  <c r="H3970" i="2"/>
  <c r="G3970" i="2"/>
  <c r="F3970" i="2"/>
  <c r="E3970" i="2"/>
  <c r="D3970" i="2"/>
  <c r="C3970" i="2"/>
  <c r="B3970" i="2"/>
  <c r="M3969" i="2"/>
  <c r="L3969" i="2"/>
  <c r="K3969" i="2"/>
  <c r="J3969" i="2"/>
  <c r="I3969" i="2"/>
  <c r="H3969" i="2"/>
  <c r="G3969" i="2"/>
  <c r="F3969" i="2"/>
  <c r="E3969" i="2"/>
  <c r="D3969" i="2"/>
  <c r="C3969" i="2"/>
  <c r="B3969" i="2"/>
  <c r="M3968" i="2"/>
  <c r="L3968" i="2"/>
  <c r="K3968" i="2"/>
  <c r="J3968" i="2"/>
  <c r="I3968" i="2"/>
  <c r="H3968" i="2"/>
  <c r="G3968" i="2"/>
  <c r="F3968" i="2"/>
  <c r="E3968" i="2"/>
  <c r="D3968" i="2"/>
  <c r="C3968" i="2"/>
  <c r="B3968" i="2"/>
  <c r="M3967" i="2"/>
  <c r="L3967" i="2"/>
  <c r="K3967" i="2"/>
  <c r="J3967" i="2"/>
  <c r="I3967" i="2"/>
  <c r="H3967" i="2"/>
  <c r="G3967" i="2"/>
  <c r="F3967" i="2"/>
  <c r="E3967" i="2"/>
  <c r="D3967" i="2"/>
  <c r="C3967" i="2"/>
  <c r="B3967" i="2"/>
  <c r="M3966" i="2"/>
  <c r="L3966" i="2"/>
  <c r="K3966" i="2"/>
  <c r="J3966" i="2"/>
  <c r="I3966" i="2"/>
  <c r="H3966" i="2"/>
  <c r="G3966" i="2"/>
  <c r="F3966" i="2"/>
  <c r="E3966" i="2"/>
  <c r="D3966" i="2"/>
  <c r="C3966" i="2"/>
  <c r="B3966" i="2"/>
  <c r="M3965" i="2"/>
  <c r="L3965" i="2"/>
  <c r="K3965" i="2"/>
  <c r="J3965" i="2"/>
  <c r="I3965" i="2"/>
  <c r="H3965" i="2"/>
  <c r="G3965" i="2"/>
  <c r="F3965" i="2"/>
  <c r="E3965" i="2"/>
  <c r="D3965" i="2"/>
  <c r="C3965" i="2"/>
  <c r="B3965" i="2"/>
  <c r="M3964" i="2"/>
  <c r="L3964" i="2"/>
  <c r="K3964" i="2"/>
  <c r="J3964" i="2"/>
  <c r="I3964" i="2"/>
  <c r="H3964" i="2"/>
  <c r="G3964" i="2"/>
  <c r="F3964" i="2"/>
  <c r="E3964" i="2"/>
  <c r="D3964" i="2"/>
  <c r="C3964" i="2"/>
  <c r="B3964" i="2"/>
  <c r="M3963" i="2"/>
  <c r="L3963" i="2"/>
  <c r="K3963" i="2"/>
  <c r="J3963" i="2"/>
  <c r="I3963" i="2"/>
  <c r="H3963" i="2"/>
  <c r="G3963" i="2"/>
  <c r="F3963" i="2"/>
  <c r="E3963" i="2"/>
  <c r="D3963" i="2"/>
  <c r="C3963" i="2"/>
  <c r="B3963" i="2"/>
  <c r="M3962" i="2"/>
  <c r="L3962" i="2"/>
  <c r="K3962" i="2"/>
  <c r="J3962" i="2"/>
  <c r="I3962" i="2"/>
  <c r="H3962" i="2"/>
  <c r="G3962" i="2"/>
  <c r="F3962" i="2"/>
  <c r="E3962" i="2"/>
  <c r="D3962" i="2"/>
  <c r="C3962" i="2"/>
  <c r="B3962" i="2"/>
  <c r="M3961" i="2"/>
  <c r="L3961" i="2"/>
  <c r="K3961" i="2"/>
  <c r="J3961" i="2"/>
  <c r="I3961" i="2"/>
  <c r="H3961" i="2"/>
  <c r="G3961" i="2"/>
  <c r="F3961" i="2"/>
  <c r="E3961" i="2"/>
  <c r="D3961" i="2"/>
  <c r="C3961" i="2"/>
  <c r="B3961" i="2"/>
  <c r="M3960" i="2"/>
  <c r="L3960" i="2"/>
  <c r="K3960" i="2"/>
  <c r="J3960" i="2"/>
  <c r="I3960" i="2"/>
  <c r="H3960" i="2"/>
  <c r="G3960" i="2"/>
  <c r="F3960" i="2"/>
  <c r="E3960" i="2"/>
  <c r="D3960" i="2"/>
  <c r="C3960" i="2"/>
  <c r="B3960" i="2"/>
  <c r="M3959" i="2"/>
  <c r="L3959" i="2"/>
  <c r="K3959" i="2"/>
  <c r="J3959" i="2"/>
  <c r="I3959" i="2"/>
  <c r="H3959" i="2"/>
  <c r="G3959" i="2"/>
  <c r="F3959" i="2"/>
  <c r="E3959" i="2"/>
  <c r="D3959" i="2"/>
  <c r="C3959" i="2"/>
  <c r="B3959" i="2"/>
  <c r="M3958" i="2"/>
  <c r="L3958" i="2"/>
  <c r="K3958" i="2"/>
  <c r="J3958" i="2"/>
  <c r="I3958" i="2"/>
  <c r="H3958" i="2"/>
  <c r="G3958" i="2"/>
  <c r="F3958" i="2"/>
  <c r="E3958" i="2"/>
  <c r="D3958" i="2"/>
  <c r="C3958" i="2"/>
  <c r="B3958" i="2"/>
  <c r="M3957" i="2"/>
  <c r="L3957" i="2"/>
  <c r="K3957" i="2"/>
  <c r="J3957" i="2"/>
  <c r="I3957" i="2"/>
  <c r="H3957" i="2"/>
  <c r="G3957" i="2"/>
  <c r="F3957" i="2"/>
  <c r="E3957" i="2"/>
  <c r="D3957" i="2"/>
  <c r="C3957" i="2"/>
  <c r="B3957" i="2"/>
  <c r="M3956" i="2"/>
  <c r="L3956" i="2"/>
  <c r="K3956" i="2"/>
  <c r="J3956" i="2"/>
  <c r="I3956" i="2"/>
  <c r="H3956" i="2"/>
  <c r="G3956" i="2"/>
  <c r="F3956" i="2"/>
  <c r="E3956" i="2"/>
  <c r="D3956" i="2"/>
  <c r="C3956" i="2"/>
  <c r="B3956" i="2"/>
  <c r="M3955" i="2"/>
  <c r="L3955" i="2"/>
  <c r="K3955" i="2"/>
  <c r="J3955" i="2"/>
  <c r="I3955" i="2"/>
  <c r="H3955" i="2"/>
  <c r="G3955" i="2"/>
  <c r="F3955" i="2"/>
  <c r="E3955" i="2"/>
  <c r="D3955" i="2"/>
  <c r="C3955" i="2"/>
  <c r="B3955" i="2"/>
  <c r="M3954" i="2"/>
  <c r="L3954" i="2"/>
  <c r="K3954" i="2"/>
  <c r="J3954" i="2"/>
  <c r="I3954" i="2"/>
  <c r="H3954" i="2"/>
  <c r="G3954" i="2"/>
  <c r="F3954" i="2"/>
  <c r="E3954" i="2"/>
  <c r="D3954" i="2"/>
  <c r="C3954" i="2"/>
  <c r="B3954" i="2"/>
  <c r="M3953" i="2"/>
  <c r="L3953" i="2"/>
  <c r="K3953" i="2"/>
  <c r="J3953" i="2"/>
  <c r="I3953" i="2"/>
  <c r="H3953" i="2"/>
  <c r="G3953" i="2"/>
  <c r="F3953" i="2"/>
  <c r="E3953" i="2"/>
  <c r="D3953" i="2"/>
  <c r="C3953" i="2"/>
  <c r="B3953" i="2"/>
  <c r="M3952" i="2"/>
  <c r="L3952" i="2"/>
  <c r="K3952" i="2"/>
  <c r="J3952" i="2"/>
  <c r="I3952" i="2"/>
  <c r="H3952" i="2"/>
  <c r="G3952" i="2"/>
  <c r="F3952" i="2"/>
  <c r="E3952" i="2"/>
  <c r="D3952" i="2"/>
  <c r="C3952" i="2"/>
  <c r="B3952" i="2"/>
  <c r="M3951" i="2"/>
  <c r="L3951" i="2"/>
  <c r="K3951" i="2"/>
  <c r="J3951" i="2"/>
  <c r="I3951" i="2"/>
  <c r="H3951" i="2"/>
  <c r="G3951" i="2"/>
  <c r="F3951" i="2"/>
  <c r="E3951" i="2"/>
  <c r="D3951" i="2"/>
  <c r="C3951" i="2"/>
  <c r="B3951" i="2"/>
  <c r="M3950" i="2"/>
  <c r="L3950" i="2"/>
  <c r="K3950" i="2"/>
  <c r="J3950" i="2"/>
  <c r="I3950" i="2"/>
  <c r="H3950" i="2"/>
  <c r="G3950" i="2"/>
  <c r="F3950" i="2"/>
  <c r="E3950" i="2"/>
  <c r="D3950" i="2"/>
  <c r="C3950" i="2"/>
  <c r="B3950" i="2"/>
  <c r="M3949" i="2"/>
  <c r="L3949" i="2"/>
  <c r="K3949" i="2"/>
  <c r="J3949" i="2"/>
  <c r="I3949" i="2"/>
  <c r="H3949" i="2"/>
  <c r="G3949" i="2"/>
  <c r="F3949" i="2"/>
  <c r="E3949" i="2"/>
  <c r="D3949" i="2"/>
  <c r="C3949" i="2"/>
  <c r="B3949" i="2"/>
  <c r="M3948" i="2"/>
  <c r="L3948" i="2"/>
  <c r="K3948" i="2"/>
  <c r="J3948" i="2"/>
  <c r="I3948" i="2"/>
  <c r="H3948" i="2"/>
  <c r="G3948" i="2"/>
  <c r="F3948" i="2"/>
  <c r="E3948" i="2"/>
  <c r="D3948" i="2"/>
  <c r="C3948" i="2"/>
  <c r="B3948" i="2"/>
  <c r="M3947" i="2"/>
  <c r="L3947" i="2"/>
  <c r="K3947" i="2"/>
  <c r="J3947" i="2"/>
  <c r="I3947" i="2"/>
  <c r="H3947" i="2"/>
  <c r="G3947" i="2"/>
  <c r="F3947" i="2"/>
  <c r="E3947" i="2"/>
  <c r="D3947" i="2"/>
  <c r="C3947" i="2"/>
  <c r="B3947" i="2"/>
  <c r="M3946" i="2"/>
  <c r="L3946" i="2"/>
  <c r="K3946" i="2"/>
  <c r="J3946" i="2"/>
  <c r="I3946" i="2"/>
  <c r="H3946" i="2"/>
  <c r="G3946" i="2"/>
  <c r="F3946" i="2"/>
  <c r="E3946" i="2"/>
  <c r="D3946" i="2"/>
  <c r="C3946" i="2"/>
  <c r="B3946" i="2"/>
  <c r="M3945" i="2"/>
  <c r="L3945" i="2"/>
  <c r="K3945" i="2"/>
  <c r="J3945" i="2"/>
  <c r="I3945" i="2"/>
  <c r="H3945" i="2"/>
  <c r="G3945" i="2"/>
  <c r="F3945" i="2"/>
  <c r="E3945" i="2"/>
  <c r="D3945" i="2"/>
  <c r="C3945" i="2"/>
  <c r="B3945" i="2"/>
  <c r="M3944" i="2"/>
  <c r="L3944" i="2"/>
  <c r="K3944" i="2"/>
  <c r="J3944" i="2"/>
  <c r="I3944" i="2"/>
  <c r="H3944" i="2"/>
  <c r="G3944" i="2"/>
  <c r="F3944" i="2"/>
  <c r="E3944" i="2"/>
  <c r="D3944" i="2"/>
  <c r="C3944" i="2"/>
  <c r="B3944" i="2"/>
  <c r="M3943" i="2"/>
  <c r="L3943" i="2"/>
  <c r="K3943" i="2"/>
  <c r="J3943" i="2"/>
  <c r="I3943" i="2"/>
  <c r="H3943" i="2"/>
  <c r="G3943" i="2"/>
  <c r="F3943" i="2"/>
  <c r="E3943" i="2"/>
  <c r="D3943" i="2"/>
  <c r="C3943" i="2"/>
  <c r="B3943" i="2"/>
  <c r="M3942" i="2"/>
  <c r="L3942" i="2"/>
  <c r="K3942" i="2"/>
  <c r="J3942" i="2"/>
  <c r="I3942" i="2"/>
  <c r="H3942" i="2"/>
  <c r="G3942" i="2"/>
  <c r="F3942" i="2"/>
  <c r="E3942" i="2"/>
  <c r="D3942" i="2"/>
  <c r="C3942" i="2"/>
  <c r="B3942" i="2"/>
  <c r="M3941" i="2"/>
  <c r="L3941" i="2"/>
  <c r="K3941" i="2"/>
  <c r="J3941" i="2"/>
  <c r="I3941" i="2"/>
  <c r="H3941" i="2"/>
  <c r="G3941" i="2"/>
  <c r="F3941" i="2"/>
  <c r="E3941" i="2"/>
  <c r="D3941" i="2"/>
  <c r="C3941" i="2"/>
  <c r="B3941" i="2"/>
  <c r="M3940" i="2"/>
  <c r="L3940" i="2"/>
  <c r="K3940" i="2"/>
  <c r="J3940" i="2"/>
  <c r="I3940" i="2"/>
  <c r="H3940" i="2"/>
  <c r="G3940" i="2"/>
  <c r="F3940" i="2"/>
  <c r="E3940" i="2"/>
  <c r="D3940" i="2"/>
  <c r="C3940" i="2"/>
  <c r="B3940" i="2"/>
  <c r="M3939" i="2"/>
  <c r="L3939" i="2"/>
  <c r="K3939" i="2"/>
  <c r="J3939" i="2"/>
  <c r="I3939" i="2"/>
  <c r="H3939" i="2"/>
  <c r="G3939" i="2"/>
  <c r="F3939" i="2"/>
  <c r="E3939" i="2"/>
  <c r="D3939" i="2"/>
  <c r="C3939" i="2"/>
  <c r="B3939" i="2"/>
  <c r="M3938" i="2"/>
  <c r="L3938" i="2"/>
  <c r="K3938" i="2"/>
  <c r="J3938" i="2"/>
  <c r="I3938" i="2"/>
  <c r="H3938" i="2"/>
  <c r="G3938" i="2"/>
  <c r="F3938" i="2"/>
  <c r="E3938" i="2"/>
  <c r="D3938" i="2"/>
  <c r="C3938" i="2"/>
  <c r="B3938" i="2"/>
  <c r="M3937" i="2"/>
  <c r="L3937" i="2"/>
  <c r="K3937" i="2"/>
  <c r="J3937" i="2"/>
  <c r="I3937" i="2"/>
  <c r="H3937" i="2"/>
  <c r="G3937" i="2"/>
  <c r="F3937" i="2"/>
  <c r="E3937" i="2"/>
  <c r="D3937" i="2"/>
  <c r="C3937" i="2"/>
  <c r="B3937" i="2"/>
  <c r="M3936" i="2"/>
  <c r="L3936" i="2"/>
  <c r="K3936" i="2"/>
  <c r="J3936" i="2"/>
  <c r="I3936" i="2"/>
  <c r="H3936" i="2"/>
  <c r="G3936" i="2"/>
  <c r="F3936" i="2"/>
  <c r="E3936" i="2"/>
  <c r="D3936" i="2"/>
  <c r="C3936" i="2"/>
  <c r="B3936" i="2"/>
  <c r="M3935" i="2"/>
  <c r="L3935" i="2"/>
  <c r="K3935" i="2"/>
  <c r="J3935" i="2"/>
  <c r="I3935" i="2"/>
  <c r="H3935" i="2"/>
  <c r="G3935" i="2"/>
  <c r="F3935" i="2"/>
  <c r="E3935" i="2"/>
  <c r="D3935" i="2"/>
  <c r="C3935" i="2"/>
  <c r="B3935" i="2"/>
  <c r="M3934" i="2"/>
  <c r="L3934" i="2"/>
  <c r="K3934" i="2"/>
  <c r="J3934" i="2"/>
  <c r="I3934" i="2"/>
  <c r="H3934" i="2"/>
  <c r="G3934" i="2"/>
  <c r="F3934" i="2"/>
  <c r="E3934" i="2"/>
  <c r="D3934" i="2"/>
  <c r="C3934" i="2"/>
  <c r="B3934" i="2"/>
  <c r="M3933" i="2"/>
  <c r="L3933" i="2"/>
  <c r="K3933" i="2"/>
  <c r="J3933" i="2"/>
  <c r="I3933" i="2"/>
  <c r="H3933" i="2"/>
  <c r="G3933" i="2"/>
  <c r="F3933" i="2"/>
  <c r="E3933" i="2"/>
  <c r="D3933" i="2"/>
  <c r="C3933" i="2"/>
  <c r="B3933" i="2"/>
  <c r="M3932" i="2"/>
  <c r="L3932" i="2"/>
  <c r="K3932" i="2"/>
  <c r="J3932" i="2"/>
  <c r="I3932" i="2"/>
  <c r="H3932" i="2"/>
  <c r="G3932" i="2"/>
  <c r="F3932" i="2"/>
  <c r="E3932" i="2"/>
  <c r="D3932" i="2"/>
  <c r="C3932" i="2"/>
  <c r="B3932" i="2"/>
  <c r="M3931" i="2"/>
  <c r="L3931" i="2"/>
  <c r="K3931" i="2"/>
  <c r="J3931" i="2"/>
  <c r="I3931" i="2"/>
  <c r="H3931" i="2"/>
  <c r="G3931" i="2"/>
  <c r="F3931" i="2"/>
  <c r="E3931" i="2"/>
  <c r="D3931" i="2"/>
  <c r="C3931" i="2"/>
  <c r="B3931" i="2"/>
  <c r="M3930" i="2"/>
  <c r="L3930" i="2"/>
  <c r="K3930" i="2"/>
  <c r="J3930" i="2"/>
  <c r="I3930" i="2"/>
  <c r="H3930" i="2"/>
  <c r="G3930" i="2"/>
  <c r="F3930" i="2"/>
  <c r="E3930" i="2"/>
  <c r="D3930" i="2"/>
  <c r="C3930" i="2"/>
  <c r="B3930" i="2"/>
  <c r="M3929" i="2"/>
  <c r="L3929" i="2"/>
  <c r="K3929" i="2"/>
  <c r="J3929" i="2"/>
  <c r="I3929" i="2"/>
  <c r="H3929" i="2"/>
  <c r="G3929" i="2"/>
  <c r="F3929" i="2"/>
  <c r="E3929" i="2"/>
  <c r="D3929" i="2"/>
  <c r="C3929" i="2"/>
  <c r="B3929" i="2"/>
  <c r="M3928" i="2"/>
  <c r="L3928" i="2"/>
  <c r="K3928" i="2"/>
  <c r="J3928" i="2"/>
  <c r="I3928" i="2"/>
  <c r="H3928" i="2"/>
  <c r="G3928" i="2"/>
  <c r="F3928" i="2"/>
  <c r="E3928" i="2"/>
  <c r="D3928" i="2"/>
  <c r="C3928" i="2"/>
  <c r="B3928" i="2"/>
  <c r="M3927" i="2"/>
  <c r="L3927" i="2"/>
  <c r="K3927" i="2"/>
  <c r="J3927" i="2"/>
  <c r="I3927" i="2"/>
  <c r="H3927" i="2"/>
  <c r="G3927" i="2"/>
  <c r="F3927" i="2"/>
  <c r="E3927" i="2"/>
  <c r="D3927" i="2"/>
  <c r="C3927" i="2"/>
  <c r="B3927" i="2"/>
  <c r="M3926" i="2"/>
  <c r="L3926" i="2"/>
  <c r="K3926" i="2"/>
  <c r="J3926" i="2"/>
  <c r="I3926" i="2"/>
  <c r="H3926" i="2"/>
  <c r="G3926" i="2"/>
  <c r="F3926" i="2"/>
  <c r="E3926" i="2"/>
  <c r="D3926" i="2"/>
  <c r="C3926" i="2"/>
  <c r="B3926" i="2"/>
  <c r="M3925" i="2"/>
  <c r="L3925" i="2"/>
  <c r="K3925" i="2"/>
  <c r="J3925" i="2"/>
  <c r="I3925" i="2"/>
  <c r="H3925" i="2"/>
  <c r="G3925" i="2"/>
  <c r="F3925" i="2"/>
  <c r="E3925" i="2"/>
  <c r="D3925" i="2"/>
  <c r="C3925" i="2"/>
  <c r="B3925" i="2"/>
  <c r="M3924" i="2"/>
  <c r="L3924" i="2"/>
  <c r="K3924" i="2"/>
  <c r="J3924" i="2"/>
  <c r="I3924" i="2"/>
  <c r="H3924" i="2"/>
  <c r="G3924" i="2"/>
  <c r="F3924" i="2"/>
  <c r="E3924" i="2"/>
  <c r="D3924" i="2"/>
  <c r="C3924" i="2"/>
  <c r="B3924" i="2"/>
  <c r="M3923" i="2"/>
  <c r="L3923" i="2"/>
  <c r="K3923" i="2"/>
  <c r="J3923" i="2"/>
  <c r="I3923" i="2"/>
  <c r="H3923" i="2"/>
  <c r="G3923" i="2"/>
  <c r="F3923" i="2"/>
  <c r="E3923" i="2"/>
  <c r="D3923" i="2"/>
  <c r="C3923" i="2"/>
  <c r="B3923" i="2"/>
  <c r="M3922" i="2"/>
  <c r="L3922" i="2"/>
  <c r="K3922" i="2"/>
  <c r="J3922" i="2"/>
  <c r="I3922" i="2"/>
  <c r="H3922" i="2"/>
  <c r="G3922" i="2"/>
  <c r="F3922" i="2"/>
  <c r="E3922" i="2"/>
  <c r="D3922" i="2"/>
  <c r="C3922" i="2"/>
  <c r="B3922" i="2"/>
  <c r="M3921" i="2"/>
  <c r="L3921" i="2"/>
  <c r="K3921" i="2"/>
  <c r="J3921" i="2"/>
  <c r="I3921" i="2"/>
  <c r="H3921" i="2"/>
  <c r="G3921" i="2"/>
  <c r="F3921" i="2"/>
  <c r="E3921" i="2"/>
  <c r="D3921" i="2"/>
  <c r="C3921" i="2"/>
  <c r="B3921" i="2"/>
  <c r="M3920" i="2"/>
  <c r="L3920" i="2"/>
  <c r="K3920" i="2"/>
  <c r="J3920" i="2"/>
  <c r="I3920" i="2"/>
  <c r="H3920" i="2"/>
  <c r="G3920" i="2"/>
  <c r="F3920" i="2"/>
  <c r="E3920" i="2"/>
  <c r="D3920" i="2"/>
  <c r="C3920" i="2"/>
  <c r="B3920" i="2"/>
  <c r="M3919" i="2"/>
  <c r="L3919" i="2"/>
  <c r="K3919" i="2"/>
  <c r="J3919" i="2"/>
  <c r="I3919" i="2"/>
  <c r="H3919" i="2"/>
  <c r="G3919" i="2"/>
  <c r="F3919" i="2"/>
  <c r="E3919" i="2"/>
  <c r="D3919" i="2"/>
  <c r="C3919" i="2"/>
  <c r="B3919" i="2"/>
  <c r="M3918" i="2"/>
  <c r="L3918" i="2"/>
  <c r="K3918" i="2"/>
  <c r="J3918" i="2"/>
  <c r="I3918" i="2"/>
  <c r="H3918" i="2"/>
  <c r="G3918" i="2"/>
  <c r="F3918" i="2"/>
  <c r="E3918" i="2"/>
  <c r="D3918" i="2"/>
  <c r="C3918" i="2"/>
  <c r="B3918" i="2"/>
  <c r="M3917" i="2"/>
  <c r="L3917" i="2"/>
  <c r="K3917" i="2"/>
  <c r="J3917" i="2"/>
  <c r="I3917" i="2"/>
  <c r="H3917" i="2"/>
  <c r="G3917" i="2"/>
  <c r="F3917" i="2"/>
  <c r="E3917" i="2"/>
  <c r="D3917" i="2"/>
  <c r="C3917" i="2"/>
  <c r="B3917" i="2"/>
  <c r="M3916" i="2"/>
  <c r="L3916" i="2"/>
  <c r="K3916" i="2"/>
  <c r="J3916" i="2"/>
  <c r="I3916" i="2"/>
  <c r="H3916" i="2"/>
  <c r="G3916" i="2"/>
  <c r="F3916" i="2"/>
  <c r="E3916" i="2"/>
  <c r="D3916" i="2"/>
  <c r="C3916" i="2"/>
  <c r="B3916" i="2"/>
  <c r="M3915" i="2"/>
  <c r="L3915" i="2"/>
  <c r="K3915" i="2"/>
  <c r="J3915" i="2"/>
  <c r="I3915" i="2"/>
  <c r="H3915" i="2"/>
  <c r="G3915" i="2"/>
  <c r="F3915" i="2"/>
  <c r="E3915" i="2"/>
  <c r="D3915" i="2"/>
  <c r="C3915" i="2"/>
  <c r="B3915" i="2"/>
  <c r="M3914" i="2"/>
  <c r="L3914" i="2"/>
  <c r="K3914" i="2"/>
  <c r="J3914" i="2"/>
  <c r="I3914" i="2"/>
  <c r="H3914" i="2"/>
  <c r="G3914" i="2"/>
  <c r="F3914" i="2"/>
  <c r="E3914" i="2"/>
  <c r="D3914" i="2"/>
  <c r="C3914" i="2"/>
  <c r="B3914" i="2"/>
  <c r="M3913" i="2"/>
  <c r="L3913" i="2"/>
  <c r="K3913" i="2"/>
  <c r="J3913" i="2"/>
  <c r="I3913" i="2"/>
  <c r="H3913" i="2"/>
  <c r="G3913" i="2"/>
  <c r="F3913" i="2"/>
  <c r="E3913" i="2"/>
  <c r="D3913" i="2"/>
  <c r="C3913" i="2"/>
  <c r="B3913" i="2"/>
  <c r="M3912" i="2"/>
  <c r="L3912" i="2"/>
  <c r="K3912" i="2"/>
  <c r="J3912" i="2"/>
  <c r="I3912" i="2"/>
  <c r="H3912" i="2"/>
  <c r="G3912" i="2"/>
  <c r="F3912" i="2"/>
  <c r="E3912" i="2"/>
  <c r="D3912" i="2"/>
  <c r="C3912" i="2"/>
  <c r="B3912" i="2"/>
  <c r="M3911" i="2"/>
  <c r="L3911" i="2"/>
  <c r="K3911" i="2"/>
  <c r="J3911" i="2"/>
  <c r="I3911" i="2"/>
  <c r="H3911" i="2"/>
  <c r="G3911" i="2"/>
  <c r="F3911" i="2"/>
  <c r="E3911" i="2"/>
  <c r="D3911" i="2"/>
  <c r="C3911" i="2"/>
  <c r="B3911" i="2"/>
  <c r="M3910" i="2"/>
  <c r="L3910" i="2"/>
  <c r="K3910" i="2"/>
  <c r="J3910" i="2"/>
  <c r="I3910" i="2"/>
  <c r="H3910" i="2"/>
  <c r="G3910" i="2"/>
  <c r="F3910" i="2"/>
  <c r="E3910" i="2"/>
  <c r="D3910" i="2"/>
  <c r="C3910" i="2"/>
  <c r="B3910" i="2"/>
  <c r="M3909" i="2"/>
  <c r="L3909" i="2"/>
  <c r="K3909" i="2"/>
  <c r="J3909" i="2"/>
  <c r="I3909" i="2"/>
  <c r="H3909" i="2"/>
  <c r="G3909" i="2"/>
  <c r="F3909" i="2"/>
  <c r="E3909" i="2"/>
  <c r="D3909" i="2"/>
  <c r="C3909" i="2"/>
  <c r="B3909" i="2"/>
  <c r="M3908" i="2"/>
  <c r="L3908" i="2"/>
  <c r="K3908" i="2"/>
  <c r="J3908" i="2"/>
  <c r="I3908" i="2"/>
  <c r="H3908" i="2"/>
  <c r="G3908" i="2"/>
  <c r="F3908" i="2"/>
  <c r="E3908" i="2"/>
  <c r="D3908" i="2"/>
  <c r="C3908" i="2"/>
  <c r="B3908" i="2"/>
  <c r="M3907" i="2"/>
  <c r="L3907" i="2"/>
  <c r="K3907" i="2"/>
  <c r="J3907" i="2"/>
  <c r="I3907" i="2"/>
  <c r="H3907" i="2"/>
  <c r="G3907" i="2"/>
  <c r="F3907" i="2"/>
  <c r="E3907" i="2"/>
  <c r="D3907" i="2"/>
  <c r="C3907" i="2"/>
  <c r="B3907" i="2"/>
  <c r="M3906" i="2"/>
  <c r="L3906" i="2"/>
  <c r="K3906" i="2"/>
  <c r="J3906" i="2"/>
  <c r="I3906" i="2"/>
  <c r="H3906" i="2"/>
  <c r="G3906" i="2"/>
  <c r="F3906" i="2"/>
  <c r="E3906" i="2"/>
  <c r="D3906" i="2"/>
  <c r="C3906" i="2"/>
  <c r="B3906" i="2"/>
  <c r="M3905" i="2"/>
  <c r="L3905" i="2"/>
  <c r="K3905" i="2"/>
  <c r="J3905" i="2"/>
  <c r="I3905" i="2"/>
  <c r="H3905" i="2"/>
  <c r="G3905" i="2"/>
  <c r="F3905" i="2"/>
  <c r="E3905" i="2"/>
  <c r="D3905" i="2"/>
  <c r="C3905" i="2"/>
  <c r="B3905" i="2"/>
  <c r="M3904" i="2"/>
  <c r="L3904" i="2"/>
  <c r="K3904" i="2"/>
  <c r="J3904" i="2"/>
  <c r="I3904" i="2"/>
  <c r="H3904" i="2"/>
  <c r="G3904" i="2"/>
  <c r="F3904" i="2"/>
  <c r="E3904" i="2"/>
  <c r="D3904" i="2"/>
  <c r="C3904" i="2"/>
  <c r="B3904" i="2"/>
  <c r="M3903" i="2"/>
  <c r="L3903" i="2"/>
  <c r="K3903" i="2"/>
  <c r="J3903" i="2"/>
  <c r="I3903" i="2"/>
  <c r="H3903" i="2"/>
  <c r="G3903" i="2"/>
  <c r="F3903" i="2"/>
  <c r="E3903" i="2"/>
  <c r="D3903" i="2"/>
  <c r="C3903" i="2"/>
  <c r="B3903" i="2"/>
  <c r="M3902" i="2"/>
  <c r="L3902" i="2"/>
  <c r="K3902" i="2"/>
  <c r="J3902" i="2"/>
  <c r="I3902" i="2"/>
  <c r="H3902" i="2"/>
  <c r="G3902" i="2"/>
  <c r="F3902" i="2"/>
  <c r="E3902" i="2"/>
  <c r="D3902" i="2"/>
  <c r="C3902" i="2"/>
  <c r="B3902" i="2"/>
  <c r="M3901" i="2"/>
  <c r="L3901" i="2"/>
  <c r="K3901" i="2"/>
  <c r="J3901" i="2"/>
  <c r="I3901" i="2"/>
  <c r="H3901" i="2"/>
  <c r="G3901" i="2"/>
  <c r="F3901" i="2"/>
  <c r="E3901" i="2"/>
  <c r="D3901" i="2"/>
  <c r="C3901" i="2"/>
  <c r="B3901" i="2"/>
  <c r="M3900" i="2"/>
  <c r="L3900" i="2"/>
  <c r="K3900" i="2"/>
  <c r="J3900" i="2"/>
  <c r="I3900" i="2"/>
  <c r="H3900" i="2"/>
  <c r="G3900" i="2"/>
  <c r="F3900" i="2"/>
  <c r="E3900" i="2"/>
  <c r="D3900" i="2"/>
  <c r="C3900" i="2"/>
  <c r="B3900" i="2"/>
  <c r="M3899" i="2"/>
  <c r="L3899" i="2"/>
  <c r="K3899" i="2"/>
  <c r="J3899" i="2"/>
  <c r="I3899" i="2"/>
  <c r="H3899" i="2"/>
  <c r="G3899" i="2"/>
  <c r="F3899" i="2"/>
  <c r="E3899" i="2"/>
  <c r="D3899" i="2"/>
  <c r="C3899" i="2"/>
  <c r="B3899" i="2"/>
  <c r="M3898" i="2"/>
  <c r="L3898" i="2"/>
  <c r="K3898" i="2"/>
  <c r="J3898" i="2"/>
  <c r="I3898" i="2"/>
  <c r="H3898" i="2"/>
  <c r="G3898" i="2"/>
  <c r="F3898" i="2"/>
  <c r="E3898" i="2"/>
  <c r="D3898" i="2"/>
  <c r="C3898" i="2"/>
  <c r="B3898" i="2"/>
  <c r="M3897" i="2"/>
  <c r="L3897" i="2"/>
  <c r="K3897" i="2"/>
  <c r="J3897" i="2"/>
  <c r="I3897" i="2"/>
  <c r="H3897" i="2"/>
  <c r="G3897" i="2"/>
  <c r="F3897" i="2"/>
  <c r="E3897" i="2"/>
  <c r="D3897" i="2"/>
  <c r="C3897" i="2"/>
  <c r="B3897" i="2"/>
  <c r="M3896" i="2"/>
  <c r="L3896" i="2"/>
  <c r="K3896" i="2"/>
  <c r="J3896" i="2"/>
  <c r="I3896" i="2"/>
  <c r="H3896" i="2"/>
  <c r="G3896" i="2"/>
  <c r="F3896" i="2"/>
  <c r="E3896" i="2"/>
  <c r="D3896" i="2"/>
  <c r="C3896" i="2"/>
  <c r="B3896" i="2"/>
  <c r="M3895" i="2"/>
  <c r="L3895" i="2"/>
  <c r="K3895" i="2"/>
  <c r="J3895" i="2"/>
  <c r="I3895" i="2"/>
  <c r="H3895" i="2"/>
  <c r="G3895" i="2"/>
  <c r="F3895" i="2"/>
  <c r="E3895" i="2"/>
  <c r="D3895" i="2"/>
  <c r="C3895" i="2"/>
  <c r="B3895" i="2"/>
  <c r="M3894" i="2"/>
  <c r="L3894" i="2"/>
  <c r="K3894" i="2"/>
  <c r="J3894" i="2"/>
  <c r="I3894" i="2"/>
  <c r="H3894" i="2"/>
  <c r="G3894" i="2"/>
  <c r="F3894" i="2"/>
  <c r="E3894" i="2"/>
  <c r="D3894" i="2"/>
  <c r="C3894" i="2"/>
  <c r="B3894" i="2"/>
  <c r="M3893" i="2"/>
  <c r="L3893" i="2"/>
  <c r="K3893" i="2"/>
  <c r="J3893" i="2"/>
  <c r="I3893" i="2"/>
  <c r="H3893" i="2"/>
  <c r="G3893" i="2"/>
  <c r="F3893" i="2"/>
  <c r="E3893" i="2"/>
  <c r="D3893" i="2"/>
  <c r="C3893" i="2"/>
  <c r="B3893" i="2"/>
  <c r="M3892" i="2"/>
  <c r="L3892" i="2"/>
  <c r="K3892" i="2"/>
  <c r="J3892" i="2"/>
  <c r="I3892" i="2"/>
  <c r="H3892" i="2"/>
  <c r="G3892" i="2"/>
  <c r="F3892" i="2"/>
  <c r="E3892" i="2"/>
  <c r="D3892" i="2"/>
  <c r="C3892" i="2"/>
  <c r="B3892" i="2"/>
  <c r="M3891" i="2"/>
  <c r="L3891" i="2"/>
  <c r="K3891" i="2"/>
  <c r="J3891" i="2"/>
  <c r="I3891" i="2"/>
  <c r="H3891" i="2"/>
  <c r="G3891" i="2"/>
  <c r="F3891" i="2"/>
  <c r="E3891" i="2"/>
  <c r="D3891" i="2"/>
  <c r="C3891" i="2"/>
  <c r="B3891" i="2"/>
  <c r="M3890" i="2"/>
  <c r="L3890" i="2"/>
  <c r="K3890" i="2"/>
  <c r="J3890" i="2"/>
  <c r="I3890" i="2"/>
  <c r="H3890" i="2"/>
  <c r="G3890" i="2"/>
  <c r="F3890" i="2"/>
  <c r="E3890" i="2"/>
  <c r="D3890" i="2"/>
  <c r="C3890" i="2"/>
  <c r="B3890" i="2"/>
  <c r="M3889" i="2"/>
  <c r="L3889" i="2"/>
  <c r="K3889" i="2"/>
  <c r="J3889" i="2"/>
  <c r="I3889" i="2"/>
  <c r="H3889" i="2"/>
  <c r="G3889" i="2"/>
  <c r="F3889" i="2"/>
  <c r="E3889" i="2"/>
  <c r="D3889" i="2"/>
  <c r="C3889" i="2"/>
  <c r="B3889" i="2"/>
  <c r="M3888" i="2"/>
  <c r="L3888" i="2"/>
  <c r="K3888" i="2"/>
  <c r="J3888" i="2"/>
  <c r="I3888" i="2"/>
  <c r="H3888" i="2"/>
  <c r="G3888" i="2"/>
  <c r="F3888" i="2"/>
  <c r="E3888" i="2"/>
  <c r="D3888" i="2"/>
  <c r="C3888" i="2"/>
  <c r="B3888" i="2"/>
  <c r="M3887" i="2"/>
  <c r="L3887" i="2"/>
  <c r="K3887" i="2"/>
  <c r="J3887" i="2"/>
  <c r="I3887" i="2"/>
  <c r="H3887" i="2"/>
  <c r="G3887" i="2"/>
  <c r="F3887" i="2"/>
  <c r="E3887" i="2"/>
  <c r="D3887" i="2"/>
  <c r="C3887" i="2"/>
  <c r="B3887" i="2"/>
  <c r="M3886" i="2"/>
  <c r="L3886" i="2"/>
  <c r="K3886" i="2"/>
  <c r="J3886" i="2"/>
  <c r="I3886" i="2"/>
  <c r="H3886" i="2"/>
  <c r="G3886" i="2"/>
  <c r="F3886" i="2"/>
  <c r="E3886" i="2"/>
  <c r="D3886" i="2"/>
  <c r="C3886" i="2"/>
  <c r="B3886" i="2"/>
  <c r="M3885" i="2"/>
  <c r="L3885" i="2"/>
  <c r="K3885" i="2"/>
  <c r="J3885" i="2"/>
  <c r="I3885" i="2"/>
  <c r="H3885" i="2"/>
  <c r="G3885" i="2"/>
  <c r="F3885" i="2"/>
  <c r="E3885" i="2"/>
  <c r="D3885" i="2"/>
  <c r="C3885" i="2"/>
  <c r="B3885" i="2"/>
  <c r="M3884" i="2"/>
  <c r="L3884" i="2"/>
  <c r="K3884" i="2"/>
  <c r="J3884" i="2"/>
  <c r="I3884" i="2"/>
  <c r="H3884" i="2"/>
  <c r="G3884" i="2"/>
  <c r="F3884" i="2"/>
  <c r="E3884" i="2"/>
  <c r="D3884" i="2"/>
  <c r="C3884" i="2"/>
  <c r="B3884" i="2"/>
  <c r="M3883" i="2"/>
  <c r="L3883" i="2"/>
  <c r="K3883" i="2"/>
  <c r="J3883" i="2"/>
  <c r="I3883" i="2"/>
  <c r="H3883" i="2"/>
  <c r="G3883" i="2"/>
  <c r="F3883" i="2"/>
  <c r="E3883" i="2"/>
  <c r="D3883" i="2"/>
  <c r="C3883" i="2"/>
  <c r="B3883" i="2"/>
  <c r="M3882" i="2"/>
  <c r="L3882" i="2"/>
  <c r="K3882" i="2"/>
  <c r="J3882" i="2"/>
  <c r="I3882" i="2"/>
  <c r="H3882" i="2"/>
  <c r="G3882" i="2"/>
  <c r="F3882" i="2"/>
  <c r="E3882" i="2"/>
  <c r="D3882" i="2"/>
  <c r="C3882" i="2"/>
  <c r="B3882" i="2"/>
  <c r="M3881" i="2"/>
  <c r="L3881" i="2"/>
  <c r="K3881" i="2"/>
  <c r="J3881" i="2"/>
  <c r="I3881" i="2"/>
  <c r="H3881" i="2"/>
  <c r="G3881" i="2"/>
  <c r="F3881" i="2"/>
  <c r="E3881" i="2"/>
  <c r="D3881" i="2"/>
  <c r="C3881" i="2"/>
  <c r="B3881" i="2"/>
  <c r="M3880" i="2"/>
  <c r="L3880" i="2"/>
  <c r="K3880" i="2"/>
  <c r="J3880" i="2"/>
  <c r="I3880" i="2"/>
  <c r="H3880" i="2"/>
  <c r="G3880" i="2"/>
  <c r="F3880" i="2"/>
  <c r="E3880" i="2"/>
  <c r="D3880" i="2"/>
  <c r="C3880" i="2"/>
  <c r="B3880" i="2"/>
  <c r="M3879" i="2"/>
  <c r="L3879" i="2"/>
  <c r="K3879" i="2"/>
  <c r="J3879" i="2"/>
  <c r="I3879" i="2"/>
  <c r="H3879" i="2"/>
  <c r="G3879" i="2"/>
  <c r="F3879" i="2"/>
  <c r="E3879" i="2"/>
  <c r="D3879" i="2"/>
  <c r="C3879" i="2"/>
  <c r="B3879" i="2"/>
  <c r="M3878" i="2"/>
  <c r="L3878" i="2"/>
  <c r="K3878" i="2"/>
  <c r="J3878" i="2"/>
  <c r="I3878" i="2"/>
  <c r="H3878" i="2"/>
  <c r="G3878" i="2"/>
  <c r="F3878" i="2"/>
  <c r="E3878" i="2"/>
  <c r="D3878" i="2"/>
  <c r="C3878" i="2"/>
  <c r="B3878" i="2"/>
  <c r="M3877" i="2"/>
  <c r="L3877" i="2"/>
  <c r="K3877" i="2"/>
  <c r="J3877" i="2"/>
  <c r="I3877" i="2"/>
  <c r="H3877" i="2"/>
  <c r="G3877" i="2"/>
  <c r="F3877" i="2"/>
  <c r="E3877" i="2"/>
  <c r="D3877" i="2"/>
  <c r="C3877" i="2"/>
  <c r="B3877" i="2"/>
  <c r="M3876" i="2"/>
  <c r="L3876" i="2"/>
  <c r="K3876" i="2"/>
  <c r="J3876" i="2"/>
  <c r="I3876" i="2"/>
  <c r="H3876" i="2"/>
  <c r="G3876" i="2"/>
  <c r="F3876" i="2"/>
  <c r="E3876" i="2"/>
  <c r="D3876" i="2"/>
  <c r="C3876" i="2"/>
  <c r="B3876" i="2"/>
  <c r="M3875" i="2"/>
  <c r="L3875" i="2"/>
  <c r="K3875" i="2"/>
  <c r="J3875" i="2"/>
  <c r="I3875" i="2"/>
  <c r="H3875" i="2"/>
  <c r="G3875" i="2"/>
  <c r="F3875" i="2"/>
  <c r="E3875" i="2"/>
  <c r="D3875" i="2"/>
  <c r="C3875" i="2"/>
  <c r="B3875" i="2"/>
  <c r="M3874" i="2"/>
  <c r="L3874" i="2"/>
  <c r="K3874" i="2"/>
  <c r="J3874" i="2"/>
  <c r="I3874" i="2"/>
  <c r="H3874" i="2"/>
  <c r="G3874" i="2"/>
  <c r="F3874" i="2"/>
  <c r="E3874" i="2"/>
  <c r="D3874" i="2"/>
  <c r="C3874" i="2"/>
  <c r="B3874" i="2"/>
  <c r="M3873" i="2"/>
  <c r="L3873" i="2"/>
  <c r="K3873" i="2"/>
  <c r="J3873" i="2"/>
  <c r="I3873" i="2"/>
  <c r="H3873" i="2"/>
  <c r="G3873" i="2"/>
  <c r="F3873" i="2"/>
  <c r="E3873" i="2"/>
  <c r="D3873" i="2"/>
  <c r="C3873" i="2"/>
  <c r="B3873" i="2"/>
  <c r="M3872" i="2"/>
  <c r="L3872" i="2"/>
  <c r="K3872" i="2"/>
  <c r="J3872" i="2"/>
  <c r="I3872" i="2"/>
  <c r="H3872" i="2"/>
  <c r="G3872" i="2"/>
  <c r="F3872" i="2"/>
  <c r="E3872" i="2"/>
  <c r="D3872" i="2"/>
  <c r="C3872" i="2"/>
  <c r="B3872" i="2"/>
  <c r="M3871" i="2"/>
  <c r="L3871" i="2"/>
  <c r="K3871" i="2"/>
  <c r="J3871" i="2"/>
  <c r="I3871" i="2"/>
  <c r="H3871" i="2"/>
  <c r="G3871" i="2"/>
  <c r="F3871" i="2"/>
  <c r="E3871" i="2"/>
  <c r="D3871" i="2"/>
  <c r="C3871" i="2"/>
  <c r="B3871" i="2"/>
  <c r="M3870" i="2"/>
  <c r="L3870" i="2"/>
  <c r="K3870" i="2"/>
  <c r="J3870" i="2"/>
  <c r="I3870" i="2"/>
  <c r="H3870" i="2"/>
  <c r="G3870" i="2"/>
  <c r="F3870" i="2"/>
  <c r="E3870" i="2"/>
  <c r="D3870" i="2"/>
  <c r="C3870" i="2"/>
  <c r="B3870" i="2"/>
  <c r="M3869" i="2"/>
  <c r="L3869" i="2"/>
  <c r="K3869" i="2"/>
  <c r="J3869" i="2"/>
  <c r="I3869" i="2"/>
  <c r="H3869" i="2"/>
  <c r="G3869" i="2"/>
  <c r="F3869" i="2"/>
  <c r="E3869" i="2"/>
  <c r="D3869" i="2"/>
  <c r="C3869" i="2"/>
  <c r="B3869" i="2"/>
  <c r="M3868" i="2"/>
  <c r="L3868" i="2"/>
  <c r="K3868" i="2"/>
  <c r="J3868" i="2"/>
  <c r="I3868" i="2"/>
  <c r="H3868" i="2"/>
  <c r="G3868" i="2"/>
  <c r="F3868" i="2"/>
  <c r="E3868" i="2"/>
  <c r="D3868" i="2"/>
  <c r="C3868" i="2"/>
  <c r="B3868" i="2"/>
  <c r="M3867" i="2"/>
  <c r="L3867" i="2"/>
  <c r="K3867" i="2"/>
  <c r="J3867" i="2"/>
  <c r="I3867" i="2"/>
  <c r="H3867" i="2"/>
  <c r="G3867" i="2"/>
  <c r="F3867" i="2"/>
  <c r="E3867" i="2"/>
  <c r="D3867" i="2"/>
  <c r="C3867" i="2"/>
  <c r="B3867" i="2"/>
  <c r="M3866" i="2"/>
  <c r="L3866" i="2"/>
  <c r="K3866" i="2"/>
  <c r="J3866" i="2"/>
  <c r="I3866" i="2"/>
  <c r="H3866" i="2"/>
  <c r="G3866" i="2"/>
  <c r="F3866" i="2"/>
  <c r="E3866" i="2"/>
  <c r="D3866" i="2"/>
  <c r="C3866" i="2"/>
  <c r="B3866" i="2"/>
  <c r="M3865" i="2"/>
  <c r="L3865" i="2"/>
  <c r="K3865" i="2"/>
  <c r="J3865" i="2"/>
  <c r="I3865" i="2"/>
  <c r="H3865" i="2"/>
  <c r="G3865" i="2"/>
  <c r="F3865" i="2"/>
  <c r="E3865" i="2"/>
  <c r="D3865" i="2"/>
  <c r="C3865" i="2"/>
  <c r="B3865" i="2"/>
  <c r="M3864" i="2"/>
  <c r="L3864" i="2"/>
  <c r="K3864" i="2"/>
  <c r="J3864" i="2"/>
  <c r="I3864" i="2"/>
  <c r="H3864" i="2"/>
  <c r="G3864" i="2"/>
  <c r="F3864" i="2"/>
  <c r="E3864" i="2"/>
  <c r="D3864" i="2"/>
  <c r="C3864" i="2"/>
  <c r="B3864" i="2"/>
  <c r="M3863" i="2"/>
  <c r="L3863" i="2"/>
  <c r="K3863" i="2"/>
  <c r="J3863" i="2"/>
  <c r="I3863" i="2"/>
  <c r="H3863" i="2"/>
  <c r="G3863" i="2"/>
  <c r="F3863" i="2"/>
  <c r="E3863" i="2"/>
  <c r="D3863" i="2"/>
  <c r="C3863" i="2"/>
  <c r="B3863" i="2"/>
  <c r="M3862" i="2"/>
  <c r="L3862" i="2"/>
  <c r="K3862" i="2"/>
  <c r="J3862" i="2"/>
  <c r="I3862" i="2"/>
  <c r="H3862" i="2"/>
  <c r="G3862" i="2"/>
  <c r="F3862" i="2"/>
  <c r="E3862" i="2"/>
  <c r="D3862" i="2"/>
  <c r="C3862" i="2"/>
  <c r="B3862" i="2"/>
  <c r="M3861" i="2"/>
  <c r="L3861" i="2"/>
  <c r="K3861" i="2"/>
  <c r="J3861" i="2"/>
  <c r="I3861" i="2"/>
  <c r="H3861" i="2"/>
  <c r="G3861" i="2"/>
  <c r="F3861" i="2"/>
  <c r="E3861" i="2"/>
  <c r="D3861" i="2"/>
  <c r="C3861" i="2"/>
  <c r="B3861" i="2"/>
  <c r="M3860" i="2"/>
  <c r="L3860" i="2"/>
  <c r="K3860" i="2"/>
  <c r="J3860" i="2"/>
  <c r="I3860" i="2"/>
  <c r="H3860" i="2"/>
  <c r="G3860" i="2"/>
  <c r="F3860" i="2"/>
  <c r="E3860" i="2"/>
  <c r="D3860" i="2"/>
  <c r="C3860" i="2"/>
  <c r="B3860" i="2"/>
  <c r="M3859" i="2"/>
  <c r="L3859" i="2"/>
  <c r="K3859" i="2"/>
  <c r="J3859" i="2"/>
  <c r="I3859" i="2"/>
  <c r="H3859" i="2"/>
  <c r="G3859" i="2"/>
  <c r="F3859" i="2"/>
  <c r="E3859" i="2"/>
  <c r="D3859" i="2"/>
  <c r="C3859" i="2"/>
  <c r="B3859" i="2"/>
  <c r="M3858" i="2"/>
  <c r="L3858" i="2"/>
  <c r="K3858" i="2"/>
  <c r="J3858" i="2"/>
  <c r="I3858" i="2"/>
  <c r="H3858" i="2"/>
  <c r="G3858" i="2"/>
  <c r="F3858" i="2"/>
  <c r="E3858" i="2"/>
  <c r="D3858" i="2"/>
  <c r="C3858" i="2"/>
  <c r="B3858" i="2"/>
  <c r="M3857" i="2"/>
  <c r="L3857" i="2"/>
  <c r="K3857" i="2"/>
  <c r="J3857" i="2"/>
  <c r="I3857" i="2"/>
  <c r="H3857" i="2"/>
  <c r="G3857" i="2"/>
  <c r="F3857" i="2"/>
  <c r="E3857" i="2"/>
  <c r="D3857" i="2"/>
  <c r="C3857" i="2"/>
  <c r="B3857" i="2"/>
  <c r="M3856" i="2"/>
  <c r="L3856" i="2"/>
  <c r="K3856" i="2"/>
  <c r="J3856" i="2"/>
  <c r="I3856" i="2"/>
  <c r="H3856" i="2"/>
  <c r="G3856" i="2"/>
  <c r="F3856" i="2"/>
  <c r="E3856" i="2"/>
  <c r="D3856" i="2"/>
  <c r="C3856" i="2"/>
  <c r="B3856" i="2"/>
  <c r="M3855" i="2"/>
  <c r="L3855" i="2"/>
  <c r="K3855" i="2"/>
  <c r="J3855" i="2"/>
  <c r="I3855" i="2"/>
  <c r="H3855" i="2"/>
  <c r="G3855" i="2"/>
  <c r="F3855" i="2"/>
  <c r="E3855" i="2"/>
  <c r="D3855" i="2"/>
  <c r="C3855" i="2"/>
  <c r="B3855" i="2"/>
  <c r="M3854" i="2"/>
  <c r="L3854" i="2"/>
  <c r="K3854" i="2"/>
  <c r="J3854" i="2"/>
  <c r="I3854" i="2"/>
  <c r="H3854" i="2"/>
  <c r="G3854" i="2"/>
  <c r="F3854" i="2"/>
  <c r="E3854" i="2"/>
  <c r="D3854" i="2"/>
  <c r="C3854" i="2"/>
  <c r="B3854" i="2"/>
  <c r="M3853" i="2"/>
  <c r="L3853" i="2"/>
  <c r="K3853" i="2"/>
  <c r="J3853" i="2"/>
  <c r="I3853" i="2"/>
  <c r="H3853" i="2"/>
  <c r="G3853" i="2"/>
  <c r="F3853" i="2"/>
  <c r="E3853" i="2"/>
  <c r="D3853" i="2"/>
  <c r="C3853" i="2"/>
  <c r="B3853" i="2"/>
  <c r="M3852" i="2"/>
  <c r="L3852" i="2"/>
  <c r="K3852" i="2"/>
  <c r="J3852" i="2"/>
  <c r="I3852" i="2"/>
  <c r="H3852" i="2"/>
  <c r="G3852" i="2"/>
  <c r="F3852" i="2"/>
  <c r="E3852" i="2"/>
  <c r="D3852" i="2"/>
  <c r="C3852" i="2"/>
  <c r="B3852" i="2"/>
  <c r="M3851" i="2"/>
  <c r="L3851" i="2"/>
  <c r="K3851" i="2"/>
  <c r="J3851" i="2"/>
  <c r="I3851" i="2"/>
  <c r="H3851" i="2"/>
  <c r="G3851" i="2"/>
  <c r="F3851" i="2"/>
  <c r="E3851" i="2"/>
  <c r="D3851" i="2"/>
  <c r="C3851" i="2"/>
  <c r="B3851" i="2"/>
  <c r="M3850" i="2"/>
  <c r="L3850" i="2"/>
  <c r="K3850" i="2"/>
  <c r="J3850" i="2"/>
  <c r="I3850" i="2"/>
  <c r="H3850" i="2"/>
  <c r="G3850" i="2"/>
  <c r="F3850" i="2"/>
  <c r="E3850" i="2"/>
  <c r="D3850" i="2"/>
  <c r="C3850" i="2"/>
  <c r="B3850" i="2"/>
  <c r="M3849" i="2"/>
  <c r="L3849" i="2"/>
  <c r="K3849" i="2"/>
  <c r="J3849" i="2"/>
  <c r="I3849" i="2"/>
  <c r="H3849" i="2"/>
  <c r="G3849" i="2"/>
  <c r="F3849" i="2"/>
  <c r="E3849" i="2"/>
  <c r="D3849" i="2"/>
  <c r="C3849" i="2"/>
  <c r="B3849" i="2"/>
  <c r="M3848" i="2"/>
  <c r="L3848" i="2"/>
  <c r="K3848" i="2"/>
  <c r="J3848" i="2"/>
  <c r="I3848" i="2"/>
  <c r="H3848" i="2"/>
  <c r="G3848" i="2"/>
  <c r="F3848" i="2"/>
  <c r="E3848" i="2"/>
  <c r="D3848" i="2"/>
  <c r="C3848" i="2"/>
  <c r="B3848" i="2"/>
  <c r="M3847" i="2"/>
  <c r="L3847" i="2"/>
  <c r="K3847" i="2"/>
  <c r="J3847" i="2"/>
  <c r="I3847" i="2"/>
  <c r="H3847" i="2"/>
  <c r="G3847" i="2"/>
  <c r="F3847" i="2"/>
  <c r="E3847" i="2"/>
  <c r="D3847" i="2"/>
  <c r="C3847" i="2"/>
  <c r="B3847" i="2"/>
  <c r="M3846" i="2"/>
  <c r="L3846" i="2"/>
  <c r="K3846" i="2"/>
  <c r="J3846" i="2"/>
  <c r="I3846" i="2"/>
  <c r="H3846" i="2"/>
  <c r="G3846" i="2"/>
  <c r="F3846" i="2"/>
  <c r="E3846" i="2"/>
  <c r="D3846" i="2"/>
  <c r="C3846" i="2"/>
  <c r="B3846" i="2"/>
  <c r="M3845" i="2"/>
  <c r="L3845" i="2"/>
  <c r="K3845" i="2"/>
  <c r="J3845" i="2"/>
  <c r="I3845" i="2"/>
  <c r="H3845" i="2"/>
  <c r="G3845" i="2"/>
  <c r="F3845" i="2"/>
  <c r="E3845" i="2"/>
  <c r="D3845" i="2"/>
  <c r="C3845" i="2"/>
  <c r="B3845" i="2"/>
  <c r="M3844" i="2"/>
  <c r="L3844" i="2"/>
  <c r="K3844" i="2"/>
  <c r="J3844" i="2"/>
  <c r="I3844" i="2"/>
  <c r="H3844" i="2"/>
  <c r="G3844" i="2"/>
  <c r="F3844" i="2"/>
  <c r="E3844" i="2"/>
  <c r="D3844" i="2"/>
  <c r="C3844" i="2"/>
  <c r="B3844" i="2"/>
  <c r="M3843" i="2"/>
  <c r="L3843" i="2"/>
  <c r="K3843" i="2"/>
  <c r="J3843" i="2"/>
  <c r="I3843" i="2"/>
  <c r="H3843" i="2"/>
  <c r="G3843" i="2"/>
  <c r="F3843" i="2"/>
  <c r="E3843" i="2"/>
  <c r="D3843" i="2"/>
  <c r="C3843" i="2"/>
  <c r="B3843" i="2"/>
  <c r="M3842" i="2"/>
  <c r="L3842" i="2"/>
  <c r="K3842" i="2"/>
  <c r="J3842" i="2"/>
  <c r="I3842" i="2"/>
  <c r="H3842" i="2"/>
  <c r="G3842" i="2"/>
  <c r="F3842" i="2"/>
  <c r="E3842" i="2"/>
  <c r="D3842" i="2"/>
  <c r="C3842" i="2"/>
  <c r="B3842" i="2"/>
  <c r="M3841" i="2"/>
  <c r="L3841" i="2"/>
  <c r="K3841" i="2"/>
  <c r="J3841" i="2"/>
  <c r="I3841" i="2"/>
  <c r="H3841" i="2"/>
  <c r="G3841" i="2"/>
  <c r="F3841" i="2"/>
  <c r="E3841" i="2"/>
  <c r="D3841" i="2"/>
  <c r="C3841" i="2"/>
  <c r="B3841" i="2"/>
  <c r="M3840" i="2"/>
  <c r="L3840" i="2"/>
  <c r="K3840" i="2"/>
  <c r="J3840" i="2"/>
  <c r="I3840" i="2"/>
  <c r="H3840" i="2"/>
  <c r="G3840" i="2"/>
  <c r="F3840" i="2"/>
  <c r="E3840" i="2"/>
  <c r="D3840" i="2"/>
  <c r="C3840" i="2"/>
  <c r="B3840" i="2"/>
  <c r="M3839" i="2"/>
  <c r="L3839" i="2"/>
  <c r="K3839" i="2"/>
  <c r="J3839" i="2"/>
  <c r="I3839" i="2"/>
  <c r="H3839" i="2"/>
  <c r="G3839" i="2"/>
  <c r="F3839" i="2"/>
  <c r="E3839" i="2"/>
  <c r="D3839" i="2"/>
  <c r="C3839" i="2"/>
  <c r="B3839" i="2"/>
  <c r="M3838" i="2"/>
  <c r="L3838" i="2"/>
  <c r="K3838" i="2"/>
  <c r="J3838" i="2"/>
  <c r="I3838" i="2"/>
  <c r="H3838" i="2"/>
  <c r="G3838" i="2"/>
  <c r="F3838" i="2"/>
  <c r="E3838" i="2"/>
  <c r="D3838" i="2"/>
  <c r="C3838" i="2"/>
  <c r="B3838" i="2"/>
  <c r="M3837" i="2"/>
  <c r="L3837" i="2"/>
  <c r="K3837" i="2"/>
  <c r="J3837" i="2"/>
  <c r="I3837" i="2"/>
  <c r="H3837" i="2"/>
  <c r="G3837" i="2"/>
  <c r="F3837" i="2"/>
  <c r="E3837" i="2"/>
  <c r="D3837" i="2"/>
  <c r="C3837" i="2"/>
  <c r="B3837" i="2"/>
  <c r="M3836" i="2"/>
  <c r="L3836" i="2"/>
  <c r="K3836" i="2"/>
  <c r="J3836" i="2"/>
  <c r="I3836" i="2"/>
  <c r="H3836" i="2"/>
  <c r="G3836" i="2"/>
  <c r="F3836" i="2"/>
  <c r="E3836" i="2"/>
  <c r="D3836" i="2"/>
  <c r="C3836" i="2"/>
  <c r="B3836" i="2"/>
  <c r="M3835" i="2"/>
  <c r="L3835" i="2"/>
  <c r="K3835" i="2"/>
  <c r="J3835" i="2"/>
  <c r="I3835" i="2"/>
  <c r="H3835" i="2"/>
  <c r="G3835" i="2"/>
  <c r="F3835" i="2"/>
  <c r="E3835" i="2"/>
  <c r="D3835" i="2"/>
  <c r="C3835" i="2"/>
  <c r="B3835" i="2"/>
  <c r="M3834" i="2"/>
  <c r="L3834" i="2"/>
  <c r="K3834" i="2"/>
  <c r="J3834" i="2"/>
  <c r="I3834" i="2"/>
  <c r="H3834" i="2"/>
  <c r="G3834" i="2"/>
  <c r="F3834" i="2"/>
  <c r="E3834" i="2"/>
  <c r="D3834" i="2"/>
  <c r="C3834" i="2"/>
  <c r="B3834" i="2"/>
  <c r="M3833" i="2"/>
  <c r="L3833" i="2"/>
  <c r="K3833" i="2"/>
  <c r="J3833" i="2"/>
  <c r="I3833" i="2"/>
  <c r="H3833" i="2"/>
  <c r="G3833" i="2"/>
  <c r="F3833" i="2"/>
  <c r="E3833" i="2"/>
  <c r="D3833" i="2"/>
  <c r="C3833" i="2"/>
  <c r="B3833" i="2"/>
  <c r="M3832" i="2"/>
  <c r="L3832" i="2"/>
  <c r="K3832" i="2"/>
  <c r="J3832" i="2"/>
  <c r="I3832" i="2"/>
  <c r="H3832" i="2"/>
  <c r="G3832" i="2"/>
  <c r="F3832" i="2"/>
  <c r="E3832" i="2"/>
  <c r="D3832" i="2"/>
  <c r="C3832" i="2"/>
  <c r="B3832" i="2"/>
  <c r="M3831" i="2"/>
  <c r="L3831" i="2"/>
  <c r="K3831" i="2"/>
  <c r="J3831" i="2"/>
  <c r="I3831" i="2"/>
  <c r="H3831" i="2"/>
  <c r="G3831" i="2"/>
  <c r="F3831" i="2"/>
  <c r="E3831" i="2"/>
  <c r="D3831" i="2"/>
  <c r="C3831" i="2"/>
  <c r="B3831" i="2"/>
  <c r="M3830" i="2"/>
  <c r="L3830" i="2"/>
  <c r="K3830" i="2"/>
  <c r="J3830" i="2"/>
  <c r="I3830" i="2"/>
  <c r="H3830" i="2"/>
  <c r="G3830" i="2"/>
  <c r="F3830" i="2"/>
  <c r="E3830" i="2"/>
  <c r="D3830" i="2"/>
  <c r="C3830" i="2"/>
  <c r="B3830" i="2"/>
  <c r="M3829" i="2"/>
  <c r="L3829" i="2"/>
  <c r="K3829" i="2"/>
  <c r="J3829" i="2"/>
  <c r="I3829" i="2"/>
  <c r="H3829" i="2"/>
  <c r="G3829" i="2"/>
  <c r="F3829" i="2"/>
  <c r="E3829" i="2"/>
  <c r="D3829" i="2"/>
  <c r="C3829" i="2"/>
  <c r="B3829" i="2"/>
  <c r="M3828" i="2"/>
  <c r="L3828" i="2"/>
  <c r="K3828" i="2"/>
  <c r="J3828" i="2"/>
  <c r="I3828" i="2"/>
  <c r="H3828" i="2"/>
  <c r="G3828" i="2"/>
  <c r="F3828" i="2"/>
  <c r="E3828" i="2"/>
  <c r="D3828" i="2"/>
  <c r="C3828" i="2"/>
  <c r="B3828" i="2"/>
  <c r="M3827" i="2"/>
  <c r="L3827" i="2"/>
  <c r="K3827" i="2"/>
  <c r="J3827" i="2"/>
  <c r="I3827" i="2"/>
  <c r="H3827" i="2"/>
  <c r="G3827" i="2"/>
  <c r="F3827" i="2"/>
  <c r="E3827" i="2"/>
  <c r="D3827" i="2"/>
  <c r="C3827" i="2"/>
  <c r="B3827" i="2"/>
  <c r="M3826" i="2"/>
  <c r="L3826" i="2"/>
  <c r="K3826" i="2"/>
  <c r="J3826" i="2"/>
  <c r="I3826" i="2"/>
  <c r="H3826" i="2"/>
  <c r="G3826" i="2"/>
  <c r="F3826" i="2"/>
  <c r="E3826" i="2"/>
  <c r="D3826" i="2"/>
  <c r="C3826" i="2"/>
  <c r="B3826" i="2"/>
  <c r="M3825" i="2"/>
  <c r="L3825" i="2"/>
  <c r="K3825" i="2"/>
  <c r="J3825" i="2"/>
  <c r="I3825" i="2"/>
  <c r="H3825" i="2"/>
  <c r="G3825" i="2"/>
  <c r="F3825" i="2"/>
  <c r="E3825" i="2"/>
  <c r="D3825" i="2"/>
  <c r="C3825" i="2"/>
  <c r="B3825" i="2"/>
  <c r="M3824" i="2"/>
  <c r="L3824" i="2"/>
  <c r="K3824" i="2"/>
  <c r="J3824" i="2"/>
  <c r="I3824" i="2"/>
  <c r="H3824" i="2"/>
  <c r="G3824" i="2"/>
  <c r="F3824" i="2"/>
  <c r="E3824" i="2"/>
  <c r="D3824" i="2"/>
  <c r="C3824" i="2"/>
  <c r="B3824" i="2"/>
  <c r="M3823" i="2"/>
  <c r="L3823" i="2"/>
  <c r="K3823" i="2"/>
  <c r="J3823" i="2"/>
  <c r="I3823" i="2"/>
  <c r="H3823" i="2"/>
  <c r="G3823" i="2"/>
  <c r="F3823" i="2"/>
  <c r="E3823" i="2"/>
  <c r="D3823" i="2"/>
  <c r="C3823" i="2"/>
  <c r="B3823" i="2"/>
  <c r="M3822" i="2"/>
  <c r="L3822" i="2"/>
  <c r="K3822" i="2"/>
  <c r="J3822" i="2"/>
  <c r="I3822" i="2"/>
  <c r="H3822" i="2"/>
  <c r="G3822" i="2"/>
  <c r="F3822" i="2"/>
  <c r="E3822" i="2"/>
  <c r="D3822" i="2"/>
  <c r="C3822" i="2"/>
  <c r="B3822" i="2"/>
  <c r="M3821" i="2"/>
  <c r="L3821" i="2"/>
  <c r="K3821" i="2"/>
  <c r="J3821" i="2"/>
  <c r="I3821" i="2"/>
  <c r="H3821" i="2"/>
  <c r="G3821" i="2"/>
  <c r="F3821" i="2"/>
  <c r="E3821" i="2"/>
  <c r="D3821" i="2"/>
  <c r="C3821" i="2"/>
  <c r="B3821" i="2"/>
  <c r="M3820" i="2"/>
  <c r="L3820" i="2"/>
  <c r="K3820" i="2"/>
  <c r="J3820" i="2"/>
  <c r="I3820" i="2"/>
  <c r="H3820" i="2"/>
  <c r="G3820" i="2"/>
  <c r="F3820" i="2"/>
  <c r="E3820" i="2"/>
  <c r="D3820" i="2"/>
  <c r="C3820" i="2"/>
  <c r="B3820" i="2"/>
  <c r="M3819" i="2"/>
  <c r="L3819" i="2"/>
  <c r="K3819" i="2"/>
  <c r="J3819" i="2"/>
  <c r="I3819" i="2"/>
  <c r="H3819" i="2"/>
  <c r="G3819" i="2"/>
  <c r="F3819" i="2"/>
  <c r="E3819" i="2"/>
  <c r="D3819" i="2"/>
  <c r="C3819" i="2"/>
  <c r="B3819" i="2"/>
  <c r="M3818" i="2"/>
  <c r="L3818" i="2"/>
  <c r="K3818" i="2"/>
  <c r="J3818" i="2"/>
  <c r="I3818" i="2"/>
  <c r="H3818" i="2"/>
  <c r="G3818" i="2"/>
  <c r="F3818" i="2"/>
  <c r="E3818" i="2"/>
  <c r="D3818" i="2"/>
  <c r="C3818" i="2"/>
  <c r="B3818" i="2"/>
  <c r="M3817" i="2"/>
  <c r="L3817" i="2"/>
  <c r="K3817" i="2"/>
  <c r="J3817" i="2"/>
  <c r="I3817" i="2"/>
  <c r="H3817" i="2"/>
  <c r="G3817" i="2"/>
  <c r="F3817" i="2"/>
  <c r="E3817" i="2"/>
  <c r="D3817" i="2"/>
  <c r="C3817" i="2"/>
  <c r="B3817" i="2"/>
  <c r="M3816" i="2"/>
  <c r="L3816" i="2"/>
  <c r="K3816" i="2"/>
  <c r="J3816" i="2"/>
  <c r="I3816" i="2"/>
  <c r="H3816" i="2"/>
  <c r="G3816" i="2"/>
  <c r="F3816" i="2"/>
  <c r="E3816" i="2"/>
  <c r="D3816" i="2"/>
  <c r="C3816" i="2"/>
  <c r="B3816" i="2"/>
  <c r="M3815" i="2"/>
  <c r="L3815" i="2"/>
  <c r="K3815" i="2"/>
  <c r="J3815" i="2"/>
  <c r="I3815" i="2"/>
  <c r="H3815" i="2"/>
  <c r="G3815" i="2"/>
  <c r="F3815" i="2"/>
  <c r="E3815" i="2"/>
  <c r="D3815" i="2"/>
  <c r="C3815" i="2"/>
  <c r="B3815" i="2"/>
  <c r="M3814" i="2"/>
  <c r="L3814" i="2"/>
  <c r="K3814" i="2"/>
  <c r="J3814" i="2"/>
  <c r="I3814" i="2"/>
  <c r="H3814" i="2"/>
  <c r="G3814" i="2"/>
  <c r="F3814" i="2"/>
  <c r="E3814" i="2"/>
  <c r="D3814" i="2"/>
  <c r="C3814" i="2"/>
  <c r="B3814" i="2"/>
  <c r="M3813" i="2"/>
  <c r="L3813" i="2"/>
  <c r="K3813" i="2"/>
  <c r="J3813" i="2"/>
  <c r="I3813" i="2"/>
  <c r="H3813" i="2"/>
  <c r="G3813" i="2"/>
  <c r="F3813" i="2"/>
  <c r="E3813" i="2"/>
  <c r="D3813" i="2"/>
  <c r="C3813" i="2"/>
  <c r="B3813" i="2"/>
  <c r="M3812" i="2"/>
  <c r="L3812" i="2"/>
  <c r="K3812" i="2"/>
  <c r="J3812" i="2"/>
  <c r="I3812" i="2"/>
  <c r="H3812" i="2"/>
  <c r="G3812" i="2"/>
  <c r="F3812" i="2"/>
  <c r="E3812" i="2"/>
  <c r="D3812" i="2"/>
  <c r="C3812" i="2"/>
  <c r="B3812" i="2"/>
  <c r="M3811" i="2"/>
  <c r="L3811" i="2"/>
  <c r="K3811" i="2"/>
  <c r="J3811" i="2"/>
  <c r="I3811" i="2"/>
  <c r="H3811" i="2"/>
  <c r="G3811" i="2"/>
  <c r="F3811" i="2"/>
  <c r="E3811" i="2"/>
  <c r="D3811" i="2"/>
  <c r="C3811" i="2"/>
  <c r="B3811" i="2"/>
  <c r="M3810" i="2"/>
  <c r="L3810" i="2"/>
  <c r="K3810" i="2"/>
  <c r="J3810" i="2"/>
  <c r="I3810" i="2"/>
  <c r="H3810" i="2"/>
  <c r="G3810" i="2"/>
  <c r="F3810" i="2"/>
  <c r="E3810" i="2"/>
  <c r="D3810" i="2"/>
  <c r="C3810" i="2"/>
  <c r="B3810" i="2"/>
  <c r="M3809" i="2"/>
  <c r="L3809" i="2"/>
  <c r="K3809" i="2"/>
  <c r="J3809" i="2"/>
  <c r="I3809" i="2"/>
  <c r="H3809" i="2"/>
  <c r="G3809" i="2"/>
  <c r="F3809" i="2"/>
  <c r="E3809" i="2"/>
  <c r="D3809" i="2"/>
  <c r="C3809" i="2"/>
  <c r="B3809" i="2"/>
  <c r="M3808" i="2"/>
  <c r="L3808" i="2"/>
  <c r="K3808" i="2"/>
  <c r="J3808" i="2"/>
  <c r="I3808" i="2"/>
  <c r="H3808" i="2"/>
  <c r="G3808" i="2"/>
  <c r="F3808" i="2"/>
  <c r="E3808" i="2"/>
  <c r="D3808" i="2"/>
  <c r="C3808" i="2"/>
  <c r="B3808" i="2"/>
  <c r="M3807" i="2"/>
  <c r="L3807" i="2"/>
  <c r="K3807" i="2"/>
  <c r="J3807" i="2"/>
  <c r="I3807" i="2"/>
  <c r="H3807" i="2"/>
  <c r="G3807" i="2"/>
  <c r="F3807" i="2"/>
  <c r="E3807" i="2"/>
  <c r="D3807" i="2"/>
  <c r="C3807" i="2"/>
  <c r="B3807" i="2"/>
  <c r="M3806" i="2"/>
  <c r="L3806" i="2"/>
  <c r="K3806" i="2"/>
  <c r="J3806" i="2"/>
  <c r="I3806" i="2"/>
  <c r="H3806" i="2"/>
  <c r="G3806" i="2"/>
  <c r="F3806" i="2"/>
  <c r="E3806" i="2"/>
  <c r="D3806" i="2"/>
  <c r="C3806" i="2"/>
  <c r="B3806" i="2"/>
  <c r="M3805" i="2"/>
  <c r="L3805" i="2"/>
  <c r="K3805" i="2"/>
  <c r="J3805" i="2"/>
  <c r="I3805" i="2"/>
  <c r="H3805" i="2"/>
  <c r="G3805" i="2"/>
  <c r="F3805" i="2"/>
  <c r="E3805" i="2"/>
  <c r="D3805" i="2"/>
  <c r="C3805" i="2"/>
  <c r="B3805" i="2"/>
  <c r="M3804" i="2"/>
  <c r="L3804" i="2"/>
  <c r="K3804" i="2"/>
  <c r="J3804" i="2"/>
  <c r="I3804" i="2"/>
  <c r="H3804" i="2"/>
  <c r="G3804" i="2"/>
  <c r="F3804" i="2"/>
  <c r="E3804" i="2"/>
  <c r="D3804" i="2"/>
  <c r="C3804" i="2"/>
  <c r="B3804" i="2"/>
  <c r="M3803" i="2"/>
  <c r="L3803" i="2"/>
  <c r="K3803" i="2"/>
  <c r="J3803" i="2"/>
  <c r="I3803" i="2"/>
  <c r="H3803" i="2"/>
  <c r="G3803" i="2"/>
  <c r="F3803" i="2"/>
  <c r="E3803" i="2"/>
  <c r="D3803" i="2"/>
  <c r="C3803" i="2"/>
  <c r="B3803" i="2"/>
  <c r="M3802" i="2"/>
  <c r="L3802" i="2"/>
  <c r="K3802" i="2"/>
  <c r="J3802" i="2"/>
  <c r="I3802" i="2"/>
  <c r="H3802" i="2"/>
  <c r="G3802" i="2"/>
  <c r="F3802" i="2"/>
  <c r="E3802" i="2"/>
  <c r="D3802" i="2"/>
  <c r="C3802" i="2"/>
  <c r="B3802" i="2"/>
  <c r="M3801" i="2"/>
  <c r="L3801" i="2"/>
  <c r="K3801" i="2"/>
  <c r="J3801" i="2"/>
  <c r="I3801" i="2"/>
  <c r="H3801" i="2"/>
  <c r="G3801" i="2"/>
  <c r="F3801" i="2"/>
  <c r="E3801" i="2"/>
  <c r="D3801" i="2"/>
  <c r="C3801" i="2"/>
  <c r="B3801" i="2"/>
  <c r="M3800" i="2"/>
  <c r="L3800" i="2"/>
  <c r="K3800" i="2"/>
  <c r="J3800" i="2"/>
  <c r="I3800" i="2"/>
  <c r="H3800" i="2"/>
  <c r="G3800" i="2"/>
  <c r="F3800" i="2"/>
  <c r="E3800" i="2"/>
  <c r="D3800" i="2"/>
  <c r="C3800" i="2"/>
  <c r="B3800" i="2"/>
  <c r="M3799" i="2"/>
  <c r="L3799" i="2"/>
  <c r="K3799" i="2"/>
  <c r="J3799" i="2"/>
  <c r="I3799" i="2"/>
  <c r="H3799" i="2"/>
  <c r="G3799" i="2"/>
  <c r="F3799" i="2"/>
  <c r="E3799" i="2"/>
  <c r="D3799" i="2"/>
  <c r="C3799" i="2"/>
  <c r="B3799" i="2"/>
  <c r="M3798" i="2"/>
  <c r="L3798" i="2"/>
  <c r="K3798" i="2"/>
  <c r="J3798" i="2"/>
  <c r="I3798" i="2"/>
  <c r="H3798" i="2"/>
  <c r="G3798" i="2"/>
  <c r="F3798" i="2"/>
  <c r="E3798" i="2"/>
  <c r="D3798" i="2"/>
  <c r="C3798" i="2"/>
  <c r="B3798" i="2"/>
  <c r="M3797" i="2"/>
  <c r="L3797" i="2"/>
  <c r="K3797" i="2"/>
  <c r="J3797" i="2"/>
  <c r="I3797" i="2"/>
  <c r="H3797" i="2"/>
  <c r="G3797" i="2"/>
  <c r="F3797" i="2"/>
  <c r="E3797" i="2"/>
  <c r="D3797" i="2"/>
  <c r="C3797" i="2"/>
  <c r="B3797" i="2"/>
  <c r="M3796" i="2"/>
  <c r="L3796" i="2"/>
  <c r="K3796" i="2"/>
  <c r="J3796" i="2"/>
  <c r="I3796" i="2"/>
  <c r="H3796" i="2"/>
  <c r="G3796" i="2"/>
  <c r="F3796" i="2"/>
  <c r="E3796" i="2"/>
  <c r="D3796" i="2"/>
  <c r="C3796" i="2"/>
  <c r="B3796" i="2"/>
  <c r="M3795" i="2"/>
  <c r="L3795" i="2"/>
  <c r="K3795" i="2"/>
  <c r="J3795" i="2"/>
  <c r="I3795" i="2"/>
  <c r="H3795" i="2"/>
  <c r="G3795" i="2"/>
  <c r="F3795" i="2"/>
  <c r="E3795" i="2"/>
  <c r="D3795" i="2"/>
  <c r="C3795" i="2"/>
  <c r="B3795" i="2"/>
  <c r="M3794" i="2"/>
  <c r="L3794" i="2"/>
  <c r="K3794" i="2"/>
  <c r="J3794" i="2"/>
  <c r="I3794" i="2"/>
  <c r="H3794" i="2"/>
  <c r="G3794" i="2"/>
  <c r="F3794" i="2"/>
  <c r="E3794" i="2"/>
  <c r="D3794" i="2"/>
  <c r="C3794" i="2"/>
  <c r="B3794" i="2"/>
  <c r="M3793" i="2"/>
  <c r="L3793" i="2"/>
  <c r="K3793" i="2"/>
  <c r="J3793" i="2"/>
  <c r="I3793" i="2"/>
  <c r="H3793" i="2"/>
  <c r="G3793" i="2"/>
  <c r="F3793" i="2"/>
  <c r="E3793" i="2"/>
  <c r="D3793" i="2"/>
  <c r="C3793" i="2"/>
  <c r="B3793" i="2"/>
  <c r="M3792" i="2"/>
  <c r="L3792" i="2"/>
  <c r="K3792" i="2"/>
  <c r="J3792" i="2"/>
  <c r="I3792" i="2"/>
  <c r="H3792" i="2"/>
  <c r="G3792" i="2"/>
  <c r="F3792" i="2"/>
  <c r="E3792" i="2"/>
  <c r="D3792" i="2"/>
  <c r="C3792" i="2"/>
  <c r="B3792" i="2"/>
  <c r="M3791" i="2"/>
  <c r="L3791" i="2"/>
  <c r="K3791" i="2"/>
  <c r="J3791" i="2"/>
  <c r="I3791" i="2"/>
  <c r="H3791" i="2"/>
  <c r="G3791" i="2"/>
  <c r="F3791" i="2"/>
  <c r="E3791" i="2"/>
  <c r="D3791" i="2"/>
  <c r="C3791" i="2"/>
  <c r="B3791" i="2"/>
  <c r="M3790" i="2"/>
  <c r="L3790" i="2"/>
  <c r="K3790" i="2"/>
  <c r="J3790" i="2"/>
  <c r="I3790" i="2"/>
  <c r="H3790" i="2"/>
  <c r="G3790" i="2"/>
  <c r="F3790" i="2"/>
  <c r="E3790" i="2"/>
  <c r="D3790" i="2"/>
  <c r="C3790" i="2"/>
  <c r="B3790" i="2"/>
  <c r="M3789" i="2"/>
  <c r="L3789" i="2"/>
  <c r="K3789" i="2"/>
  <c r="J3789" i="2"/>
  <c r="I3789" i="2"/>
  <c r="H3789" i="2"/>
  <c r="G3789" i="2"/>
  <c r="F3789" i="2"/>
  <c r="E3789" i="2"/>
  <c r="D3789" i="2"/>
  <c r="C3789" i="2"/>
  <c r="B3789" i="2"/>
  <c r="M3788" i="2"/>
  <c r="L3788" i="2"/>
  <c r="K3788" i="2"/>
  <c r="J3788" i="2"/>
  <c r="I3788" i="2"/>
  <c r="H3788" i="2"/>
  <c r="G3788" i="2"/>
  <c r="F3788" i="2"/>
  <c r="E3788" i="2"/>
  <c r="D3788" i="2"/>
  <c r="C3788" i="2"/>
  <c r="B3788" i="2"/>
  <c r="M3787" i="2"/>
  <c r="L3787" i="2"/>
  <c r="K3787" i="2"/>
  <c r="J3787" i="2"/>
  <c r="I3787" i="2"/>
  <c r="H3787" i="2"/>
  <c r="G3787" i="2"/>
  <c r="F3787" i="2"/>
  <c r="E3787" i="2"/>
  <c r="D3787" i="2"/>
  <c r="C3787" i="2"/>
  <c r="B3787" i="2"/>
  <c r="M3786" i="2"/>
  <c r="L3786" i="2"/>
  <c r="K3786" i="2"/>
  <c r="J3786" i="2"/>
  <c r="I3786" i="2"/>
  <c r="H3786" i="2"/>
  <c r="G3786" i="2"/>
  <c r="F3786" i="2"/>
  <c r="E3786" i="2"/>
  <c r="D3786" i="2"/>
  <c r="C3786" i="2"/>
  <c r="B3786" i="2"/>
  <c r="M3785" i="2"/>
  <c r="L3785" i="2"/>
  <c r="K3785" i="2"/>
  <c r="J3785" i="2"/>
  <c r="I3785" i="2"/>
  <c r="H3785" i="2"/>
  <c r="G3785" i="2"/>
  <c r="F3785" i="2"/>
  <c r="E3785" i="2"/>
  <c r="D3785" i="2"/>
  <c r="C3785" i="2"/>
  <c r="B3785" i="2"/>
  <c r="M3784" i="2"/>
  <c r="L3784" i="2"/>
  <c r="K3784" i="2"/>
  <c r="J3784" i="2"/>
  <c r="I3784" i="2"/>
  <c r="H3784" i="2"/>
  <c r="G3784" i="2"/>
  <c r="F3784" i="2"/>
  <c r="E3784" i="2"/>
  <c r="D3784" i="2"/>
  <c r="C3784" i="2"/>
  <c r="B3784" i="2"/>
  <c r="M3783" i="2"/>
  <c r="L3783" i="2"/>
  <c r="K3783" i="2"/>
  <c r="J3783" i="2"/>
  <c r="I3783" i="2"/>
  <c r="H3783" i="2"/>
  <c r="G3783" i="2"/>
  <c r="F3783" i="2"/>
  <c r="E3783" i="2"/>
  <c r="D3783" i="2"/>
  <c r="C3783" i="2"/>
  <c r="B3783" i="2"/>
  <c r="M3782" i="2"/>
  <c r="L3782" i="2"/>
  <c r="K3782" i="2"/>
  <c r="J3782" i="2"/>
  <c r="I3782" i="2"/>
  <c r="H3782" i="2"/>
  <c r="G3782" i="2"/>
  <c r="F3782" i="2"/>
  <c r="E3782" i="2"/>
  <c r="D3782" i="2"/>
  <c r="C3782" i="2"/>
  <c r="B3782" i="2"/>
  <c r="M3781" i="2"/>
  <c r="L3781" i="2"/>
  <c r="K3781" i="2"/>
  <c r="J3781" i="2"/>
  <c r="I3781" i="2"/>
  <c r="H3781" i="2"/>
  <c r="G3781" i="2"/>
  <c r="F3781" i="2"/>
  <c r="E3781" i="2"/>
  <c r="D3781" i="2"/>
  <c r="C3781" i="2"/>
  <c r="B3781" i="2"/>
  <c r="M3780" i="2"/>
  <c r="L3780" i="2"/>
  <c r="K3780" i="2"/>
  <c r="J3780" i="2"/>
  <c r="I3780" i="2"/>
  <c r="H3780" i="2"/>
  <c r="G3780" i="2"/>
  <c r="F3780" i="2"/>
  <c r="E3780" i="2"/>
  <c r="D3780" i="2"/>
  <c r="C3780" i="2"/>
  <c r="B3780" i="2"/>
  <c r="M3779" i="2"/>
  <c r="L3779" i="2"/>
  <c r="K3779" i="2"/>
  <c r="J3779" i="2"/>
  <c r="I3779" i="2"/>
  <c r="H3779" i="2"/>
  <c r="G3779" i="2"/>
  <c r="F3779" i="2"/>
  <c r="E3779" i="2"/>
  <c r="D3779" i="2"/>
  <c r="C3779" i="2"/>
  <c r="B3779" i="2"/>
  <c r="M3778" i="2"/>
  <c r="L3778" i="2"/>
  <c r="K3778" i="2"/>
  <c r="J3778" i="2"/>
  <c r="I3778" i="2"/>
  <c r="H3778" i="2"/>
  <c r="G3778" i="2"/>
  <c r="F3778" i="2"/>
  <c r="E3778" i="2"/>
  <c r="D3778" i="2"/>
  <c r="C3778" i="2"/>
  <c r="B3778" i="2"/>
  <c r="M3777" i="2"/>
  <c r="L3777" i="2"/>
  <c r="K3777" i="2"/>
  <c r="J3777" i="2"/>
  <c r="I3777" i="2"/>
  <c r="H3777" i="2"/>
  <c r="G3777" i="2"/>
  <c r="F3777" i="2"/>
  <c r="E3777" i="2"/>
  <c r="D3777" i="2"/>
  <c r="C3777" i="2"/>
  <c r="B3777" i="2"/>
  <c r="M3776" i="2"/>
  <c r="L3776" i="2"/>
  <c r="K3776" i="2"/>
  <c r="J3776" i="2"/>
  <c r="I3776" i="2"/>
  <c r="H3776" i="2"/>
  <c r="G3776" i="2"/>
  <c r="F3776" i="2"/>
  <c r="E3776" i="2"/>
  <c r="D3776" i="2"/>
  <c r="C3776" i="2"/>
  <c r="B3776" i="2"/>
  <c r="M3775" i="2"/>
  <c r="L3775" i="2"/>
  <c r="K3775" i="2"/>
  <c r="J3775" i="2"/>
  <c r="I3775" i="2"/>
  <c r="H3775" i="2"/>
  <c r="G3775" i="2"/>
  <c r="F3775" i="2"/>
  <c r="E3775" i="2"/>
  <c r="D3775" i="2"/>
  <c r="C3775" i="2"/>
  <c r="B3775" i="2"/>
  <c r="M3774" i="2"/>
  <c r="L3774" i="2"/>
  <c r="K3774" i="2"/>
  <c r="J3774" i="2"/>
  <c r="I3774" i="2"/>
  <c r="H3774" i="2"/>
  <c r="G3774" i="2"/>
  <c r="F3774" i="2"/>
  <c r="E3774" i="2"/>
  <c r="D3774" i="2"/>
  <c r="C3774" i="2"/>
  <c r="B3774" i="2"/>
  <c r="M3773" i="2"/>
  <c r="L3773" i="2"/>
  <c r="K3773" i="2"/>
  <c r="J3773" i="2"/>
  <c r="I3773" i="2"/>
  <c r="H3773" i="2"/>
  <c r="G3773" i="2"/>
  <c r="F3773" i="2"/>
  <c r="E3773" i="2"/>
  <c r="D3773" i="2"/>
  <c r="C3773" i="2"/>
  <c r="B3773" i="2"/>
  <c r="M3772" i="2"/>
  <c r="L3772" i="2"/>
  <c r="K3772" i="2"/>
  <c r="J3772" i="2"/>
  <c r="I3772" i="2"/>
  <c r="H3772" i="2"/>
  <c r="G3772" i="2"/>
  <c r="F3772" i="2"/>
  <c r="E3772" i="2"/>
  <c r="D3772" i="2"/>
  <c r="C3772" i="2"/>
  <c r="B3772" i="2"/>
  <c r="M3771" i="2"/>
  <c r="L3771" i="2"/>
  <c r="K3771" i="2"/>
  <c r="J3771" i="2"/>
  <c r="I3771" i="2"/>
  <c r="H3771" i="2"/>
  <c r="G3771" i="2"/>
  <c r="F3771" i="2"/>
  <c r="E3771" i="2"/>
  <c r="D3771" i="2"/>
  <c r="C3771" i="2"/>
  <c r="B3771" i="2"/>
  <c r="M3770" i="2"/>
  <c r="L3770" i="2"/>
  <c r="K3770" i="2"/>
  <c r="J3770" i="2"/>
  <c r="I3770" i="2"/>
  <c r="H3770" i="2"/>
  <c r="G3770" i="2"/>
  <c r="F3770" i="2"/>
  <c r="E3770" i="2"/>
  <c r="D3770" i="2"/>
  <c r="C3770" i="2"/>
  <c r="B3770" i="2"/>
  <c r="M3769" i="2"/>
  <c r="L3769" i="2"/>
  <c r="K3769" i="2"/>
  <c r="J3769" i="2"/>
  <c r="I3769" i="2"/>
  <c r="H3769" i="2"/>
  <c r="G3769" i="2"/>
  <c r="F3769" i="2"/>
  <c r="E3769" i="2"/>
  <c r="D3769" i="2"/>
  <c r="C3769" i="2"/>
  <c r="B3769" i="2"/>
  <c r="M3768" i="2"/>
  <c r="L3768" i="2"/>
  <c r="K3768" i="2"/>
  <c r="J3768" i="2"/>
  <c r="I3768" i="2"/>
  <c r="H3768" i="2"/>
  <c r="G3768" i="2"/>
  <c r="F3768" i="2"/>
  <c r="E3768" i="2"/>
  <c r="D3768" i="2"/>
  <c r="C3768" i="2"/>
  <c r="B3768" i="2"/>
  <c r="M3767" i="2"/>
  <c r="L3767" i="2"/>
  <c r="K3767" i="2"/>
  <c r="J3767" i="2"/>
  <c r="I3767" i="2"/>
  <c r="H3767" i="2"/>
  <c r="G3767" i="2"/>
  <c r="F3767" i="2"/>
  <c r="E3767" i="2"/>
  <c r="D3767" i="2"/>
  <c r="C3767" i="2"/>
  <c r="B3767" i="2"/>
  <c r="M3766" i="2"/>
  <c r="L3766" i="2"/>
  <c r="K3766" i="2"/>
  <c r="J3766" i="2"/>
  <c r="I3766" i="2"/>
  <c r="H3766" i="2"/>
  <c r="G3766" i="2"/>
  <c r="F3766" i="2"/>
  <c r="E3766" i="2"/>
  <c r="D3766" i="2"/>
  <c r="C3766" i="2"/>
  <c r="B3766" i="2"/>
  <c r="M3765" i="2"/>
  <c r="L3765" i="2"/>
  <c r="K3765" i="2"/>
  <c r="J3765" i="2"/>
  <c r="I3765" i="2"/>
  <c r="H3765" i="2"/>
  <c r="G3765" i="2"/>
  <c r="F3765" i="2"/>
  <c r="E3765" i="2"/>
  <c r="D3765" i="2"/>
  <c r="C3765" i="2"/>
  <c r="B3765" i="2"/>
  <c r="M3764" i="2"/>
  <c r="L3764" i="2"/>
  <c r="K3764" i="2"/>
  <c r="J3764" i="2"/>
  <c r="I3764" i="2"/>
  <c r="H3764" i="2"/>
  <c r="G3764" i="2"/>
  <c r="F3764" i="2"/>
  <c r="E3764" i="2"/>
  <c r="D3764" i="2"/>
  <c r="C3764" i="2"/>
  <c r="B3764" i="2"/>
  <c r="M3763" i="2"/>
  <c r="L3763" i="2"/>
  <c r="K3763" i="2"/>
  <c r="J3763" i="2"/>
  <c r="I3763" i="2"/>
  <c r="H3763" i="2"/>
  <c r="G3763" i="2"/>
  <c r="F3763" i="2"/>
  <c r="E3763" i="2"/>
  <c r="D3763" i="2"/>
  <c r="C3763" i="2"/>
  <c r="B3763" i="2"/>
  <c r="M3762" i="2"/>
  <c r="L3762" i="2"/>
  <c r="K3762" i="2"/>
  <c r="J3762" i="2"/>
  <c r="I3762" i="2"/>
  <c r="H3762" i="2"/>
  <c r="G3762" i="2"/>
  <c r="F3762" i="2"/>
  <c r="E3762" i="2"/>
  <c r="D3762" i="2"/>
  <c r="C3762" i="2"/>
  <c r="B3762" i="2"/>
  <c r="M3761" i="2"/>
  <c r="L3761" i="2"/>
  <c r="K3761" i="2"/>
  <c r="J3761" i="2"/>
  <c r="I3761" i="2"/>
  <c r="H3761" i="2"/>
  <c r="G3761" i="2"/>
  <c r="F3761" i="2"/>
  <c r="E3761" i="2"/>
  <c r="D3761" i="2"/>
  <c r="C3761" i="2"/>
  <c r="B3761" i="2"/>
  <c r="M3760" i="2"/>
  <c r="L3760" i="2"/>
  <c r="K3760" i="2"/>
  <c r="J3760" i="2"/>
  <c r="I3760" i="2"/>
  <c r="H3760" i="2"/>
  <c r="G3760" i="2"/>
  <c r="F3760" i="2"/>
  <c r="E3760" i="2"/>
  <c r="D3760" i="2"/>
  <c r="C3760" i="2"/>
  <c r="B3760" i="2"/>
  <c r="M3759" i="2"/>
  <c r="L3759" i="2"/>
  <c r="K3759" i="2"/>
  <c r="J3759" i="2"/>
  <c r="I3759" i="2"/>
  <c r="H3759" i="2"/>
  <c r="G3759" i="2"/>
  <c r="F3759" i="2"/>
  <c r="E3759" i="2"/>
  <c r="D3759" i="2"/>
  <c r="C3759" i="2"/>
  <c r="B3759" i="2"/>
  <c r="M3758" i="2"/>
  <c r="L3758" i="2"/>
  <c r="K3758" i="2"/>
  <c r="J3758" i="2"/>
  <c r="I3758" i="2"/>
  <c r="H3758" i="2"/>
  <c r="G3758" i="2"/>
  <c r="F3758" i="2"/>
  <c r="E3758" i="2"/>
  <c r="D3758" i="2"/>
  <c r="C3758" i="2"/>
  <c r="B3758" i="2"/>
  <c r="M3757" i="2"/>
  <c r="L3757" i="2"/>
  <c r="K3757" i="2"/>
  <c r="J3757" i="2"/>
  <c r="I3757" i="2"/>
  <c r="H3757" i="2"/>
  <c r="G3757" i="2"/>
  <c r="F3757" i="2"/>
  <c r="E3757" i="2"/>
  <c r="D3757" i="2"/>
  <c r="C3757" i="2"/>
  <c r="B3757" i="2"/>
  <c r="M3756" i="2"/>
  <c r="L3756" i="2"/>
  <c r="K3756" i="2"/>
  <c r="J3756" i="2"/>
  <c r="I3756" i="2"/>
  <c r="H3756" i="2"/>
  <c r="G3756" i="2"/>
  <c r="F3756" i="2"/>
  <c r="E3756" i="2"/>
  <c r="D3756" i="2"/>
  <c r="C3756" i="2"/>
  <c r="B3756" i="2"/>
  <c r="M3755" i="2"/>
  <c r="L3755" i="2"/>
  <c r="K3755" i="2"/>
  <c r="J3755" i="2"/>
  <c r="I3755" i="2"/>
  <c r="H3755" i="2"/>
  <c r="G3755" i="2"/>
  <c r="F3755" i="2"/>
  <c r="E3755" i="2"/>
  <c r="D3755" i="2"/>
  <c r="C3755" i="2"/>
  <c r="B3755" i="2"/>
  <c r="M3754" i="2"/>
  <c r="L3754" i="2"/>
  <c r="K3754" i="2"/>
  <c r="J3754" i="2"/>
  <c r="I3754" i="2"/>
  <c r="H3754" i="2"/>
  <c r="G3754" i="2"/>
  <c r="F3754" i="2"/>
  <c r="E3754" i="2"/>
  <c r="D3754" i="2"/>
  <c r="C3754" i="2"/>
  <c r="B3754" i="2"/>
  <c r="M3753" i="2"/>
  <c r="L3753" i="2"/>
  <c r="K3753" i="2"/>
  <c r="J3753" i="2"/>
  <c r="I3753" i="2"/>
  <c r="H3753" i="2"/>
  <c r="G3753" i="2"/>
  <c r="F3753" i="2"/>
  <c r="E3753" i="2"/>
  <c r="D3753" i="2"/>
  <c r="C3753" i="2"/>
  <c r="B3753" i="2"/>
  <c r="M3752" i="2"/>
  <c r="L3752" i="2"/>
  <c r="K3752" i="2"/>
  <c r="J3752" i="2"/>
  <c r="I3752" i="2"/>
  <c r="H3752" i="2"/>
  <c r="G3752" i="2"/>
  <c r="F3752" i="2"/>
  <c r="E3752" i="2"/>
  <c r="D3752" i="2"/>
  <c r="C3752" i="2"/>
  <c r="B3752" i="2"/>
  <c r="M3751" i="2"/>
  <c r="L3751" i="2"/>
  <c r="K3751" i="2"/>
  <c r="J3751" i="2"/>
  <c r="I3751" i="2"/>
  <c r="H3751" i="2"/>
  <c r="G3751" i="2"/>
  <c r="F3751" i="2"/>
  <c r="E3751" i="2"/>
  <c r="D3751" i="2"/>
  <c r="C3751" i="2"/>
  <c r="B3751" i="2"/>
  <c r="M3750" i="2"/>
  <c r="L3750" i="2"/>
  <c r="K3750" i="2"/>
  <c r="J3750" i="2"/>
  <c r="I3750" i="2"/>
  <c r="H3750" i="2"/>
  <c r="G3750" i="2"/>
  <c r="F3750" i="2"/>
  <c r="E3750" i="2"/>
  <c r="D3750" i="2"/>
  <c r="C3750" i="2"/>
  <c r="B3750" i="2"/>
  <c r="M3749" i="2"/>
  <c r="L3749" i="2"/>
  <c r="K3749" i="2"/>
  <c r="J3749" i="2"/>
  <c r="I3749" i="2"/>
  <c r="H3749" i="2"/>
  <c r="G3749" i="2"/>
  <c r="F3749" i="2"/>
  <c r="E3749" i="2"/>
  <c r="D3749" i="2"/>
  <c r="C3749" i="2"/>
  <c r="B3749" i="2"/>
  <c r="M3748" i="2"/>
  <c r="L3748" i="2"/>
  <c r="K3748" i="2"/>
  <c r="J3748" i="2"/>
  <c r="I3748" i="2"/>
  <c r="H3748" i="2"/>
  <c r="G3748" i="2"/>
  <c r="F3748" i="2"/>
  <c r="E3748" i="2"/>
  <c r="D3748" i="2"/>
  <c r="C3748" i="2"/>
  <c r="B3748" i="2"/>
  <c r="M3747" i="2"/>
  <c r="L3747" i="2"/>
  <c r="K3747" i="2"/>
  <c r="J3747" i="2"/>
  <c r="I3747" i="2"/>
  <c r="H3747" i="2"/>
  <c r="G3747" i="2"/>
  <c r="F3747" i="2"/>
  <c r="E3747" i="2"/>
  <c r="D3747" i="2"/>
  <c r="C3747" i="2"/>
  <c r="B3747" i="2"/>
  <c r="M3746" i="2"/>
  <c r="L3746" i="2"/>
  <c r="K3746" i="2"/>
  <c r="J3746" i="2"/>
  <c r="I3746" i="2"/>
  <c r="H3746" i="2"/>
  <c r="G3746" i="2"/>
  <c r="F3746" i="2"/>
  <c r="E3746" i="2"/>
  <c r="D3746" i="2"/>
  <c r="C3746" i="2"/>
  <c r="B3746" i="2"/>
  <c r="M3745" i="2"/>
  <c r="L3745" i="2"/>
  <c r="K3745" i="2"/>
  <c r="J3745" i="2"/>
  <c r="I3745" i="2"/>
  <c r="H3745" i="2"/>
  <c r="G3745" i="2"/>
  <c r="F3745" i="2"/>
  <c r="E3745" i="2"/>
  <c r="D3745" i="2"/>
  <c r="C3745" i="2"/>
  <c r="B3745" i="2"/>
  <c r="M3744" i="2"/>
  <c r="L3744" i="2"/>
  <c r="K3744" i="2"/>
  <c r="J3744" i="2"/>
  <c r="I3744" i="2"/>
  <c r="H3744" i="2"/>
  <c r="G3744" i="2"/>
  <c r="F3744" i="2"/>
  <c r="E3744" i="2"/>
  <c r="D3744" i="2"/>
  <c r="C3744" i="2"/>
  <c r="B3744" i="2"/>
  <c r="M3743" i="2"/>
  <c r="L3743" i="2"/>
  <c r="K3743" i="2"/>
  <c r="J3743" i="2"/>
  <c r="I3743" i="2"/>
  <c r="H3743" i="2"/>
  <c r="G3743" i="2"/>
  <c r="F3743" i="2"/>
  <c r="E3743" i="2"/>
  <c r="D3743" i="2"/>
  <c r="C3743" i="2"/>
  <c r="B3743" i="2"/>
  <c r="M3742" i="2"/>
  <c r="L3742" i="2"/>
  <c r="K3742" i="2"/>
  <c r="J3742" i="2"/>
  <c r="I3742" i="2"/>
  <c r="H3742" i="2"/>
  <c r="G3742" i="2"/>
  <c r="F3742" i="2"/>
  <c r="E3742" i="2"/>
  <c r="D3742" i="2"/>
  <c r="C3742" i="2"/>
  <c r="B3742" i="2"/>
  <c r="M3741" i="2"/>
  <c r="L3741" i="2"/>
  <c r="K3741" i="2"/>
  <c r="J3741" i="2"/>
  <c r="I3741" i="2"/>
  <c r="H3741" i="2"/>
  <c r="G3741" i="2"/>
  <c r="F3741" i="2"/>
  <c r="E3741" i="2"/>
  <c r="D3741" i="2"/>
  <c r="C3741" i="2"/>
  <c r="B3741" i="2"/>
  <c r="M3740" i="2"/>
  <c r="L3740" i="2"/>
  <c r="K3740" i="2"/>
  <c r="J3740" i="2"/>
  <c r="I3740" i="2"/>
  <c r="H3740" i="2"/>
  <c r="G3740" i="2"/>
  <c r="F3740" i="2"/>
  <c r="E3740" i="2"/>
  <c r="D3740" i="2"/>
  <c r="C3740" i="2"/>
  <c r="B3740" i="2"/>
  <c r="M3739" i="2"/>
  <c r="L3739" i="2"/>
  <c r="K3739" i="2"/>
  <c r="J3739" i="2"/>
  <c r="I3739" i="2"/>
  <c r="H3739" i="2"/>
  <c r="G3739" i="2"/>
  <c r="F3739" i="2"/>
  <c r="E3739" i="2"/>
  <c r="D3739" i="2"/>
  <c r="C3739" i="2"/>
  <c r="B3739" i="2"/>
  <c r="M3738" i="2"/>
  <c r="L3738" i="2"/>
  <c r="K3738" i="2"/>
  <c r="J3738" i="2"/>
  <c r="I3738" i="2"/>
  <c r="H3738" i="2"/>
  <c r="G3738" i="2"/>
  <c r="F3738" i="2"/>
  <c r="E3738" i="2"/>
  <c r="D3738" i="2"/>
  <c r="C3738" i="2"/>
  <c r="B3738" i="2"/>
  <c r="M3737" i="2"/>
  <c r="L3737" i="2"/>
  <c r="K3737" i="2"/>
  <c r="J3737" i="2"/>
  <c r="I3737" i="2"/>
  <c r="H3737" i="2"/>
  <c r="G3737" i="2"/>
  <c r="F3737" i="2"/>
  <c r="E3737" i="2"/>
  <c r="D3737" i="2"/>
  <c r="C3737" i="2"/>
  <c r="B3737" i="2"/>
  <c r="M3736" i="2"/>
  <c r="L3736" i="2"/>
  <c r="K3736" i="2"/>
  <c r="J3736" i="2"/>
  <c r="I3736" i="2"/>
  <c r="H3736" i="2"/>
  <c r="G3736" i="2"/>
  <c r="F3736" i="2"/>
  <c r="E3736" i="2"/>
  <c r="D3736" i="2"/>
  <c r="C3736" i="2"/>
  <c r="B3736" i="2"/>
  <c r="M3735" i="2"/>
  <c r="L3735" i="2"/>
  <c r="K3735" i="2"/>
  <c r="J3735" i="2"/>
  <c r="I3735" i="2"/>
  <c r="H3735" i="2"/>
  <c r="G3735" i="2"/>
  <c r="F3735" i="2"/>
  <c r="E3735" i="2"/>
  <c r="D3735" i="2"/>
  <c r="C3735" i="2"/>
  <c r="B3735" i="2"/>
  <c r="M3734" i="2"/>
  <c r="L3734" i="2"/>
  <c r="K3734" i="2"/>
  <c r="J3734" i="2"/>
  <c r="I3734" i="2"/>
  <c r="H3734" i="2"/>
  <c r="G3734" i="2"/>
  <c r="F3734" i="2"/>
  <c r="E3734" i="2"/>
  <c r="D3734" i="2"/>
  <c r="C3734" i="2"/>
  <c r="B3734" i="2"/>
  <c r="M3733" i="2"/>
  <c r="L3733" i="2"/>
  <c r="K3733" i="2"/>
  <c r="J3733" i="2"/>
  <c r="I3733" i="2"/>
  <c r="H3733" i="2"/>
  <c r="G3733" i="2"/>
  <c r="F3733" i="2"/>
  <c r="E3733" i="2"/>
  <c r="D3733" i="2"/>
  <c r="C3733" i="2"/>
  <c r="B3733" i="2"/>
  <c r="M3732" i="2"/>
  <c r="L3732" i="2"/>
  <c r="K3732" i="2"/>
  <c r="J3732" i="2"/>
  <c r="I3732" i="2"/>
  <c r="H3732" i="2"/>
  <c r="G3732" i="2"/>
  <c r="F3732" i="2"/>
  <c r="E3732" i="2"/>
  <c r="D3732" i="2"/>
  <c r="C3732" i="2"/>
  <c r="B3732" i="2"/>
  <c r="M3731" i="2"/>
  <c r="L3731" i="2"/>
  <c r="K3731" i="2"/>
  <c r="J3731" i="2"/>
  <c r="I3731" i="2"/>
  <c r="H3731" i="2"/>
  <c r="G3731" i="2"/>
  <c r="F3731" i="2"/>
  <c r="E3731" i="2"/>
  <c r="D3731" i="2"/>
  <c r="C3731" i="2"/>
  <c r="B3731" i="2"/>
  <c r="M3730" i="2"/>
  <c r="L3730" i="2"/>
  <c r="K3730" i="2"/>
  <c r="J3730" i="2"/>
  <c r="I3730" i="2"/>
  <c r="H3730" i="2"/>
  <c r="G3730" i="2"/>
  <c r="F3730" i="2"/>
  <c r="E3730" i="2"/>
  <c r="D3730" i="2"/>
  <c r="C3730" i="2"/>
  <c r="B3730" i="2"/>
  <c r="M3729" i="2"/>
  <c r="L3729" i="2"/>
  <c r="K3729" i="2"/>
  <c r="J3729" i="2"/>
  <c r="I3729" i="2"/>
  <c r="H3729" i="2"/>
  <c r="G3729" i="2"/>
  <c r="F3729" i="2"/>
  <c r="E3729" i="2"/>
  <c r="D3729" i="2"/>
  <c r="C3729" i="2"/>
  <c r="B3729" i="2"/>
  <c r="M3728" i="2"/>
  <c r="L3728" i="2"/>
  <c r="K3728" i="2"/>
  <c r="J3728" i="2"/>
  <c r="I3728" i="2"/>
  <c r="H3728" i="2"/>
  <c r="G3728" i="2"/>
  <c r="F3728" i="2"/>
  <c r="E3728" i="2"/>
  <c r="D3728" i="2"/>
  <c r="C3728" i="2"/>
  <c r="B3728" i="2"/>
  <c r="M3727" i="2"/>
  <c r="L3727" i="2"/>
  <c r="K3727" i="2"/>
  <c r="J3727" i="2"/>
  <c r="I3727" i="2"/>
  <c r="H3727" i="2"/>
  <c r="G3727" i="2"/>
  <c r="F3727" i="2"/>
  <c r="E3727" i="2"/>
  <c r="D3727" i="2"/>
  <c r="C3727" i="2"/>
  <c r="B3727" i="2"/>
  <c r="M3726" i="2"/>
  <c r="L3726" i="2"/>
  <c r="K3726" i="2"/>
  <c r="J3726" i="2"/>
  <c r="I3726" i="2"/>
  <c r="H3726" i="2"/>
  <c r="G3726" i="2"/>
  <c r="F3726" i="2"/>
  <c r="E3726" i="2"/>
  <c r="D3726" i="2"/>
  <c r="C3726" i="2"/>
  <c r="B3726" i="2"/>
  <c r="M3725" i="2"/>
  <c r="L3725" i="2"/>
  <c r="K3725" i="2"/>
  <c r="J3725" i="2"/>
  <c r="I3725" i="2"/>
  <c r="H3725" i="2"/>
  <c r="G3725" i="2"/>
  <c r="F3725" i="2"/>
  <c r="E3725" i="2"/>
  <c r="D3725" i="2"/>
  <c r="C3725" i="2"/>
  <c r="B3725" i="2"/>
  <c r="M3724" i="2"/>
  <c r="L3724" i="2"/>
  <c r="K3724" i="2"/>
  <c r="J3724" i="2"/>
  <c r="I3724" i="2"/>
  <c r="H3724" i="2"/>
  <c r="G3724" i="2"/>
  <c r="F3724" i="2"/>
  <c r="E3724" i="2"/>
  <c r="D3724" i="2"/>
  <c r="C3724" i="2"/>
  <c r="B3724" i="2"/>
  <c r="M3723" i="2"/>
  <c r="L3723" i="2"/>
  <c r="K3723" i="2"/>
  <c r="J3723" i="2"/>
  <c r="I3723" i="2"/>
  <c r="H3723" i="2"/>
  <c r="G3723" i="2"/>
  <c r="F3723" i="2"/>
  <c r="E3723" i="2"/>
  <c r="D3723" i="2"/>
  <c r="C3723" i="2"/>
  <c r="B3723" i="2"/>
  <c r="M3722" i="2"/>
  <c r="L3722" i="2"/>
  <c r="K3722" i="2"/>
  <c r="J3722" i="2"/>
  <c r="I3722" i="2"/>
  <c r="H3722" i="2"/>
  <c r="G3722" i="2"/>
  <c r="F3722" i="2"/>
  <c r="E3722" i="2"/>
  <c r="D3722" i="2"/>
  <c r="C3722" i="2"/>
  <c r="B3722" i="2"/>
  <c r="M3721" i="2"/>
  <c r="L3721" i="2"/>
  <c r="K3721" i="2"/>
  <c r="J3721" i="2"/>
  <c r="I3721" i="2"/>
  <c r="H3721" i="2"/>
  <c r="G3721" i="2"/>
  <c r="F3721" i="2"/>
  <c r="E3721" i="2"/>
  <c r="D3721" i="2"/>
  <c r="C3721" i="2"/>
  <c r="B3721" i="2"/>
  <c r="M3720" i="2"/>
  <c r="L3720" i="2"/>
  <c r="K3720" i="2"/>
  <c r="J3720" i="2"/>
  <c r="I3720" i="2"/>
  <c r="H3720" i="2"/>
  <c r="G3720" i="2"/>
  <c r="F3720" i="2"/>
  <c r="E3720" i="2"/>
  <c r="D3720" i="2"/>
  <c r="C3720" i="2"/>
  <c r="B3720" i="2"/>
  <c r="M3719" i="2"/>
  <c r="L3719" i="2"/>
  <c r="K3719" i="2"/>
  <c r="J3719" i="2"/>
  <c r="I3719" i="2"/>
  <c r="H3719" i="2"/>
  <c r="G3719" i="2"/>
  <c r="F3719" i="2"/>
  <c r="E3719" i="2"/>
  <c r="D3719" i="2"/>
  <c r="C3719" i="2"/>
  <c r="B3719" i="2"/>
  <c r="M3718" i="2"/>
  <c r="L3718" i="2"/>
  <c r="K3718" i="2"/>
  <c r="J3718" i="2"/>
  <c r="I3718" i="2"/>
  <c r="H3718" i="2"/>
  <c r="G3718" i="2"/>
  <c r="F3718" i="2"/>
  <c r="E3718" i="2"/>
  <c r="D3718" i="2"/>
  <c r="C3718" i="2"/>
  <c r="B3718" i="2"/>
  <c r="M3717" i="2"/>
  <c r="L3717" i="2"/>
  <c r="K3717" i="2"/>
  <c r="J3717" i="2"/>
  <c r="I3717" i="2"/>
  <c r="H3717" i="2"/>
  <c r="G3717" i="2"/>
  <c r="F3717" i="2"/>
  <c r="E3717" i="2"/>
  <c r="D3717" i="2"/>
  <c r="C3717" i="2"/>
  <c r="B3717" i="2"/>
  <c r="M3716" i="2"/>
  <c r="L3716" i="2"/>
  <c r="K3716" i="2"/>
  <c r="J3716" i="2"/>
  <c r="I3716" i="2"/>
  <c r="H3716" i="2"/>
  <c r="G3716" i="2"/>
  <c r="F3716" i="2"/>
  <c r="E3716" i="2"/>
  <c r="D3716" i="2"/>
  <c r="C3716" i="2"/>
  <c r="B3716" i="2"/>
  <c r="M3715" i="2"/>
  <c r="L3715" i="2"/>
  <c r="K3715" i="2"/>
  <c r="J3715" i="2"/>
  <c r="I3715" i="2"/>
  <c r="H3715" i="2"/>
  <c r="G3715" i="2"/>
  <c r="F3715" i="2"/>
  <c r="E3715" i="2"/>
  <c r="D3715" i="2"/>
  <c r="C3715" i="2"/>
  <c r="B3715" i="2"/>
  <c r="M3714" i="2"/>
  <c r="L3714" i="2"/>
  <c r="K3714" i="2"/>
  <c r="J3714" i="2"/>
  <c r="I3714" i="2"/>
  <c r="H3714" i="2"/>
  <c r="G3714" i="2"/>
  <c r="F3714" i="2"/>
  <c r="E3714" i="2"/>
  <c r="D3714" i="2"/>
  <c r="C3714" i="2"/>
  <c r="B3714" i="2"/>
  <c r="M3713" i="2"/>
  <c r="L3713" i="2"/>
  <c r="K3713" i="2"/>
  <c r="J3713" i="2"/>
  <c r="I3713" i="2"/>
  <c r="H3713" i="2"/>
  <c r="G3713" i="2"/>
  <c r="F3713" i="2"/>
  <c r="E3713" i="2"/>
  <c r="D3713" i="2"/>
  <c r="C3713" i="2"/>
  <c r="B3713" i="2"/>
  <c r="M3712" i="2"/>
  <c r="L3712" i="2"/>
  <c r="K3712" i="2"/>
  <c r="J3712" i="2"/>
  <c r="I3712" i="2"/>
  <c r="H3712" i="2"/>
  <c r="G3712" i="2"/>
  <c r="F3712" i="2"/>
  <c r="E3712" i="2"/>
  <c r="D3712" i="2"/>
  <c r="C3712" i="2"/>
  <c r="B3712" i="2"/>
  <c r="M3711" i="2"/>
  <c r="L3711" i="2"/>
  <c r="K3711" i="2"/>
  <c r="J3711" i="2"/>
  <c r="I3711" i="2"/>
  <c r="H3711" i="2"/>
  <c r="G3711" i="2"/>
  <c r="F3711" i="2"/>
  <c r="E3711" i="2"/>
  <c r="D3711" i="2"/>
  <c r="C3711" i="2"/>
  <c r="B3711" i="2"/>
  <c r="M3710" i="2"/>
  <c r="L3710" i="2"/>
  <c r="K3710" i="2"/>
  <c r="J3710" i="2"/>
  <c r="I3710" i="2"/>
  <c r="H3710" i="2"/>
  <c r="G3710" i="2"/>
  <c r="F3710" i="2"/>
  <c r="E3710" i="2"/>
  <c r="D3710" i="2"/>
  <c r="C3710" i="2"/>
  <c r="B3710" i="2"/>
  <c r="M3709" i="2"/>
  <c r="L3709" i="2"/>
  <c r="K3709" i="2"/>
  <c r="J3709" i="2"/>
  <c r="I3709" i="2"/>
  <c r="H3709" i="2"/>
  <c r="G3709" i="2"/>
  <c r="F3709" i="2"/>
  <c r="E3709" i="2"/>
  <c r="D3709" i="2"/>
  <c r="C3709" i="2"/>
  <c r="B3709" i="2"/>
  <c r="M3708" i="2"/>
  <c r="L3708" i="2"/>
  <c r="K3708" i="2"/>
  <c r="J3708" i="2"/>
  <c r="I3708" i="2"/>
  <c r="H3708" i="2"/>
  <c r="G3708" i="2"/>
  <c r="F3708" i="2"/>
  <c r="E3708" i="2"/>
  <c r="D3708" i="2"/>
  <c r="C3708" i="2"/>
  <c r="B3708" i="2"/>
  <c r="M3707" i="2"/>
  <c r="L3707" i="2"/>
  <c r="K3707" i="2"/>
  <c r="J3707" i="2"/>
  <c r="I3707" i="2"/>
  <c r="H3707" i="2"/>
  <c r="G3707" i="2"/>
  <c r="F3707" i="2"/>
  <c r="E3707" i="2"/>
  <c r="D3707" i="2"/>
  <c r="C3707" i="2"/>
  <c r="B3707" i="2"/>
  <c r="M3706" i="2"/>
  <c r="L3706" i="2"/>
  <c r="K3706" i="2"/>
  <c r="J3706" i="2"/>
  <c r="I3706" i="2"/>
  <c r="H3706" i="2"/>
  <c r="G3706" i="2"/>
  <c r="F3706" i="2"/>
  <c r="E3706" i="2"/>
  <c r="D3706" i="2"/>
  <c r="C3706" i="2"/>
  <c r="B3706" i="2"/>
  <c r="M3705" i="2"/>
  <c r="L3705" i="2"/>
  <c r="K3705" i="2"/>
  <c r="J3705" i="2"/>
  <c r="I3705" i="2"/>
  <c r="H3705" i="2"/>
  <c r="G3705" i="2"/>
  <c r="F3705" i="2"/>
  <c r="E3705" i="2"/>
  <c r="D3705" i="2"/>
  <c r="C3705" i="2"/>
  <c r="B3705" i="2"/>
  <c r="M3704" i="2"/>
  <c r="L3704" i="2"/>
  <c r="K3704" i="2"/>
  <c r="J3704" i="2"/>
  <c r="I3704" i="2"/>
  <c r="H3704" i="2"/>
  <c r="G3704" i="2"/>
  <c r="F3704" i="2"/>
  <c r="E3704" i="2"/>
  <c r="D3704" i="2"/>
  <c r="C3704" i="2"/>
  <c r="B3704" i="2"/>
  <c r="M3703" i="2"/>
  <c r="L3703" i="2"/>
  <c r="K3703" i="2"/>
  <c r="J3703" i="2"/>
  <c r="I3703" i="2"/>
  <c r="H3703" i="2"/>
  <c r="G3703" i="2"/>
  <c r="F3703" i="2"/>
  <c r="E3703" i="2"/>
  <c r="D3703" i="2"/>
  <c r="C3703" i="2"/>
  <c r="B3703" i="2"/>
  <c r="M3702" i="2"/>
  <c r="L3702" i="2"/>
  <c r="K3702" i="2"/>
  <c r="J3702" i="2"/>
  <c r="I3702" i="2"/>
  <c r="H3702" i="2"/>
  <c r="G3702" i="2"/>
  <c r="F3702" i="2"/>
  <c r="E3702" i="2"/>
  <c r="D3702" i="2"/>
  <c r="C3702" i="2"/>
  <c r="B3702" i="2"/>
  <c r="M3701" i="2"/>
  <c r="L3701" i="2"/>
  <c r="K3701" i="2"/>
  <c r="J3701" i="2"/>
  <c r="I3701" i="2"/>
  <c r="H3701" i="2"/>
  <c r="G3701" i="2"/>
  <c r="F3701" i="2"/>
  <c r="E3701" i="2"/>
  <c r="D3701" i="2"/>
  <c r="C3701" i="2"/>
  <c r="B3701" i="2"/>
  <c r="M3700" i="2"/>
  <c r="L3700" i="2"/>
  <c r="K3700" i="2"/>
  <c r="J3700" i="2"/>
  <c r="I3700" i="2"/>
  <c r="H3700" i="2"/>
  <c r="G3700" i="2"/>
  <c r="F3700" i="2"/>
  <c r="E3700" i="2"/>
  <c r="D3700" i="2"/>
  <c r="C3700" i="2"/>
  <c r="B3700" i="2"/>
  <c r="M3699" i="2"/>
  <c r="L3699" i="2"/>
  <c r="K3699" i="2"/>
  <c r="J3699" i="2"/>
  <c r="I3699" i="2"/>
  <c r="H3699" i="2"/>
  <c r="G3699" i="2"/>
  <c r="F3699" i="2"/>
  <c r="E3699" i="2"/>
  <c r="D3699" i="2"/>
  <c r="C3699" i="2"/>
  <c r="B3699" i="2"/>
  <c r="M3698" i="2"/>
  <c r="L3698" i="2"/>
  <c r="K3698" i="2"/>
  <c r="J3698" i="2"/>
  <c r="I3698" i="2"/>
  <c r="H3698" i="2"/>
  <c r="G3698" i="2"/>
  <c r="F3698" i="2"/>
  <c r="E3698" i="2"/>
  <c r="D3698" i="2"/>
  <c r="C3698" i="2"/>
  <c r="B3698" i="2"/>
  <c r="M3697" i="2"/>
  <c r="L3697" i="2"/>
  <c r="K3697" i="2"/>
  <c r="J3697" i="2"/>
  <c r="I3697" i="2"/>
  <c r="H3697" i="2"/>
  <c r="G3697" i="2"/>
  <c r="F3697" i="2"/>
  <c r="E3697" i="2"/>
  <c r="D3697" i="2"/>
  <c r="C3697" i="2"/>
  <c r="B3697" i="2"/>
  <c r="M3696" i="2"/>
  <c r="L3696" i="2"/>
  <c r="K3696" i="2"/>
  <c r="J3696" i="2"/>
  <c r="I3696" i="2"/>
  <c r="H3696" i="2"/>
  <c r="G3696" i="2"/>
  <c r="F3696" i="2"/>
  <c r="E3696" i="2"/>
  <c r="D3696" i="2"/>
  <c r="C3696" i="2"/>
  <c r="B3696" i="2"/>
  <c r="M3695" i="2"/>
  <c r="L3695" i="2"/>
  <c r="K3695" i="2"/>
  <c r="J3695" i="2"/>
  <c r="I3695" i="2"/>
  <c r="H3695" i="2"/>
  <c r="G3695" i="2"/>
  <c r="F3695" i="2"/>
  <c r="E3695" i="2"/>
  <c r="D3695" i="2"/>
  <c r="C3695" i="2"/>
  <c r="B3695" i="2"/>
  <c r="M3694" i="2"/>
  <c r="L3694" i="2"/>
  <c r="K3694" i="2"/>
  <c r="J3694" i="2"/>
  <c r="I3694" i="2"/>
  <c r="H3694" i="2"/>
  <c r="G3694" i="2"/>
  <c r="F3694" i="2"/>
  <c r="E3694" i="2"/>
  <c r="D3694" i="2"/>
  <c r="C3694" i="2"/>
  <c r="B3694" i="2"/>
  <c r="M3693" i="2"/>
  <c r="L3693" i="2"/>
  <c r="K3693" i="2"/>
  <c r="J3693" i="2"/>
  <c r="I3693" i="2"/>
  <c r="H3693" i="2"/>
  <c r="G3693" i="2"/>
  <c r="F3693" i="2"/>
  <c r="E3693" i="2"/>
  <c r="D3693" i="2"/>
  <c r="C3693" i="2"/>
  <c r="B3693" i="2"/>
  <c r="M3692" i="2"/>
  <c r="L3692" i="2"/>
  <c r="K3692" i="2"/>
  <c r="J3692" i="2"/>
  <c r="I3692" i="2"/>
  <c r="H3692" i="2"/>
  <c r="G3692" i="2"/>
  <c r="F3692" i="2"/>
  <c r="E3692" i="2"/>
  <c r="D3692" i="2"/>
  <c r="C3692" i="2"/>
  <c r="B3692" i="2"/>
  <c r="M3691" i="2"/>
  <c r="L3691" i="2"/>
  <c r="K3691" i="2"/>
  <c r="J3691" i="2"/>
  <c r="I3691" i="2"/>
  <c r="H3691" i="2"/>
  <c r="G3691" i="2"/>
  <c r="F3691" i="2"/>
  <c r="E3691" i="2"/>
  <c r="D3691" i="2"/>
  <c r="C3691" i="2"/>
  <c r="B3691" i="2"/>
  <c r="M3690" i="2"/>
  <c r="L3690" i="2"/>
  <c r="K3690" i="2"/>
  <c r="J3690" i="2"/>
  <c r="I3690" i="2"/>
  <c r="H3690" i="2"/>
  <c r="G3690" i="2"/>
  <c r="F3690" i="2"/>
  <c r="E3690" i="2"/>
  <c r="D3690" i="2"/>
  <c r="C3690" i="2"/>
  <c r="B3690" i="2"/>
  <c r="M3689" i="2"/>
  <c r="L3689" i="2"/>
  <c r="K3689" i="2"/>
  <c r="J3689" i="2"/>
  <c r="I3689" i="2"/>
  <c r="H3689" i="2"/>
  <c r="G3689" i="2"/>
  <c r="F3689" i="2"/>
  <c r="E3689" i="2"/>
  <c r="D3689" i="2"/>
  <c r="C3689" i="2"/>
  <c r="B3689" i="2"/>
  <c r="M3688" i="2"/>
  <c r="L3688" i="2"/>
  <c r="K3688" i="2"/>
  <c r="J3688" i="2"/>
  <c r="I3688" i="2"/>
  <c r="H3688" i="2"/>
  <c r="G3688" i="2"/>
  <c r="F3688" i="2"/>
  <c r="E3688" i="2"/>
  <c r="D3688" i="2"/>
  <c r="C3688" i="2"/>
  <c r="B3688" i="2"/>
  <c r="M3687" i="2"/>
  <c r="L3687" i="2"/>
  <c r="K3687" i="2"/>
  <c r="J3687" i="2"/>
  <c r="I3687" i="2"/>
  <c r="H3687" i="2"/>
  <c r="G3687" i="2"/>
  <c r="F3687" i="2"/>
  <c r="E3687" i="2"/>
  <c r="D3687" i="2"/>
  <c r="C3687" i="2"/>
  <c r="B3687" i="2"/>
  <c r="M3686" i="2"/>
  <c r="L3686" i="2"/>
  <c r="K3686" i="2"/>
  <c r="J3686" i="2"/>
  <c r="I3686" i="2"/>
  <c r="H3686" i="2"/>
  <c r="G3686" i="2"/>
  <c r="F3686" i="2"/>
  <c r="E3686" i="2"/>
  <c r="D3686" i="2"/>
  <c r="C3686" i="2"/>
  <c r="B3686" i="2"/>
  <c r="M3685" i="2"/>
  <c r="L3685" i="2"/>
  <c r="K3685" i="2"/>
  <c r="J3685" i="2"/>
  <c r="I3685" i="2"/>
  <c r="H3685" i="2"/>
  <c r="G3685" i="2"/>
  <c r="F3685" i="2"/>
  <c r="E3685" i="2"/>
  <c r="D3685" i="2"/>
  <c r="C3685" i="2"/>
  <c r="B3685" i="2"/>
  <c r="M3684" i="2"/>
  <c r="L3684" i="2"/>
  <c r="K3684" i="2"/>
  <c r="J3684" i="2"/>
  <c r="I3684" i="2"/>
  <c r="H3684" i="2"/>
  <c r="G3684" i="2"/>
  <c r="F3684" i="2"/>
  <c r="E3684" i="2"/>
  <c r="D3684" i="2"/>
  <c r="C3684" i="2"/>
  <c r="B3684" i="2"/>
  <c r="M3683" i="2"/>
  <c r="L3683" i="2"/>
  <c r="K3683" i="2"/>
  <c r="J3683" i="2"/>
  <c r="I3683" i="2"/>
  <c r="H3683" i="2"/>
  <c r="G3683" i="2"/>
  <c r="F3683" i="2"/>
  <c r="E3683" i="2"/>
  <c r="D3683" i="2"/>
  <c r="C3683" i="2"/>
  <c r="B3683" i="2"/>
  <c r="M3682" i="2"/>
  <c r="L3682" i="2"/>
  <c r="K3682" i="2"/>
  <c r="J3682" i="2"/>
  <c r="I3682" i="2"/>
  <c r="H3682" i="2"/>
  <c r="G3682" i="2"/>
  <c r="F3682" i="2"/>
  <c r="E3682" i="2"/>
  <c r="D3682" i="2"/>
  <c r="C3682" i="2"/>
  <c r="B3682" i="2"/>
  <c r="M3681" i="2"/>
  <c r="L3681" i="2"/>
  <c r="K3681" i="2"/>
  <c r="J3681" i="2"/>
  <c r="I3681" i="2"/>
  <c r="H3681" i="2"/>
  <c r="G3681" i="2"/>
  <c r="F3681" i="2"/>
  <c r="E3681" i="2"/>
  <c r="D3681" i="2"/>
  <c r="C3681" i="2"/>
  <c r="B3681" i="2"/>
  <c r="M3680" i="2"/>
  <c r="L3680" i="2"/>
  <c r="K3680" i="2"/>
  <c r="J3680" i="2"/>
  <c r="I3680" i="2"/>
  <c r="H3680" i="2"/>
  <c r="G3680" i="2"/>
  <c r="F3680" i="2"/>
  <c r="E3680" i="2"/>
  <c r="D3680" i="2"/>
  <c r="C3680" i="2"/>
  <c r="B3680" i="2"/>
  <c r="M3679" i="2"/>
  <c r="L3679" i="2"/>
  <c r="K3679" i="2"/>
  <c r="J3679" i="2"/>
  <c r="I3679" i="2"/>
  <c r="H3679" i="2"/>
  <c r="G3679" i="2"/>
  <c r="F3679" i="2"/>
  <c r="E3679" i="2"/>
  <c r="D3679" i="2"/>
  <c r="C3679" i="2"/>
  <c r="B3679" i="2"/>
  <c r="M3678" i="2"/>
  <c r="L3678" i="2"/>
  <c r="K3678" i="2"/>
  <c r="J3678" i="2"/>
  <c r="I3678" i="2"/>
  <c r="H3678" i="2"/>
  <c r="G3678" i="2"/>
  <c r="F3678" i="2"/>
  <c r="E3678" i="2"/>
  <c r="D3678" i="2"/>
  <c r="C3678" i="2"/>
  <c r="B3678" i="2"/>
  <c r="M3677" i="2"/>
  <c r="L3677" i="2"/>
  <c r="K3677" i="2"/>
  <c r="J3677" i="2"/>
  <c r="I3677" i="2"/>
  <c r="H3677" i="2"/>
  <c r="G3677" i="2"/>
  <c r="F3677" i="2"/>
  <c r="E3677" i="2"/>
  <c r="D3677" i="2"/>
  <c r="C3677" i="2"/>
  <c r="B3677" i="2"/>
  <c r="M3676" i="2"/>
  <c r="L3676" i="2"/>
  <c r="K3676" i="2"/>
  <c r="J3676" i="2"/>
  <c r="I3676" i="2"/>
  <c r="H3676" i="2"/>
  <c r="G3676" i="2"/>
  <c r="F3676" i="2"/>
  <c r="E3676" i="2"/>
  <c r="D3676" i="2"/>
  <c r="C3676" i="2"/>
  <c r="B3676" i="2"/>
  <c r="M3675" i="2"/>
  <c r="L3675" i="2"/>
  <c r="K3675" i="2"/>
  <c r="J3675" i="2"/>
  <c r="I3675" i="2"/>
  <c r="H3675" i="2"/>
  <c r="G3675" i="2"/>
  <c r="F3675" i="2"/>
  <c r="E3675" i="2"/>
  <c r="D3675" i="2"/>
  <c r="C3675" i="2"/>
  <c r="B3675" i="2"/>
  <c r="M3674" i="2"/>
  <c r="L3674" i="2"/>
  <c r="K3674" i="2"/>
  <c r="J3674" i="2"/>
  <c r="I3674" i="2"/>
  <c r="H3674" i="2"/>
  <c r="G3674" i="2"/>
  <c r="F3674" i="2"/>
  <c r="E3674" i="2"/>
  <c r="D3674" i="2"/>
  <c r="C3674" i="2"/>
  <c r="B3674" i="2"/>
  <c r="M3673" i="2"/>
  <c r="L3673" i="2"/>
  <c r="K3673" i="2"/>
  <c r="J3673" i="2"/>
  <c r="I3673" i="2"/>
  <c r="H3673" i="2"/>
  <c r="G3673" i="2"/>
  <c r="F3673" i="2"/>
  <c r="E3673" i="2"/>
  <c r="D3673" i="2"/>
  <c r="C3673" i="2"/>
  <c r="B3673" i="2"/>
  <c r="M3672" i="2"/>
  <c r="L3672" i="2"/>
  <c r="K3672" i="2"/>
  <c r="J3672" i="2"/>
  <c r="I3672" i="2"/>
  <c r="H3672" i="2"/>
  <c r="G3672" i="2"/>
  <c r="F3672" i="2"/>
  <c r="E3672" i="2"/>
  <c r="D3672" i="2"/>
  <c r="C3672" i="2"/>
  <c r="B3672" i="2"/>
  <c r="M3671" i="2"/>
  <c r="L3671" i="2"/>
  <c r="K3671" i="2"/>
  <c r="J3671" i="2"/>
  <c r="I3671" i="2"/>
  <c r="H3671" i="2"/>
  <c r="G3671" i="2"/>
  <c r="F3671" i="2"/>
  <c r="E3671" i="2"/>
  <c r="D3671" i="2"/>
  <c r="C3671" i="2"/>
  <c r="B3671" i="2"/>
  <c r="M3670" i="2"/>
  <c r="L3670" i="2"/>
  <c r="K3670" i="2"/>
  <c r="J3670" i="2"/>
  <c r="I3670" i="2"/>
  <c r="H3670" i="2"/>
  <c r="G3670" i="2"/>
  <c r="F3670" i="2"/>
  <c r="E3670" i="2"/>
  <c r="D3670" i="2"/>
  <c r="C3670" i="2"/>
  <c r="B3670" i="2"/>
  <c r="M3669" i="2"/>
  <c r="L3669" i="2"/>
  <c r="K3669" i="2"/>
  <c r="J3669" i="2"/>
  <c r="I3669" i="2"/>
  <c r="H3669" i="2"/>
  <c r="G3669" i="2"/>
  <c r="F3669" i="2"/>
  <c r="E3669" i="2"/>
  <c r="D3669" i="2"/>
  <c r="C3669" i="2"/>
  <c r="B3669" i="2"/>
  <c r="M3668" i="2"/>
  <c r="L3668" i="2"/>
  <c r="K3668" i="2"/>
  <c r="J3668" i="2"/>
  <c r="I3668" i="2"/>
  <c r="H3668" i="2"/>
  <c r="G3668" i="2"/>
  <c r="F3668" i="2"/>
  <c r="E3668" i="2"/>
  <c r="D3668" i="2"/>
  <c r="C3668" i="2"/>
  <c r="B3668" i="2"/>
  <c r="M3667" i="2"/>
  <c r="L3667" i="2"/>
  <c r="K3667" i="2"/>
  <c r="J3667" i="2"/>
  <c r="I3667" i="2"/>
  <c r="H3667" i="2"/>
  <c r="G3667" i="2"/>
  <c r="F3667" i="2"/>
  <c r="E3667" i="2"/>
  <c r="D3667" i="2"/>
  <c r="C3667" i="2"/>
  <c r="B3667" i="2"/>
  <c r="M3666" i="2"/>
  <c r="L3666" i="2"/>
  <c r="K3666" i="2"/>
  <c r="J3666" i="2"/>
  <c r="I3666" i="2"/>
  <c r="H3666" i="2"/>
  <c r="G3666" i="2"/>
  <c r="F3666" i="2"/>
  <c r="E3666" i="2"/>
  <c r="D3666" i="2"/>
  <c r="C3666" i="2"/>
  <c r="B3666" i="2"/>
  <c r="M3665" i="2"/>
  <c r="L3665" i="2"/>
  <c r="K3665" i="2"/>
  <c r="J3665" i="2"/>
  <c r="I3665" i="2"/>
  <c r="H3665" i="2"/>
  <c r="G3665" i="2"/>
  <c r="F3665" i="2"/>
  <c r="E3665" i="2"/>
  <c r="D3665" i="2"/>
  <c r="C3665" i="2"/>
  <c r="B3665" i="2"/>
  <c r="M3664" i="2"/>
  <c r="L3664" i="2"/>
  <c r="K3664" i="2"/>
  <c r="J3664" i="2"/>
  <c r="I3664" i="2"/>
  <c r="H3664" i="2"/>
  <c r="G3664" i="2"/>
  <c r="F3664" i="2"/>
  <c r="E3664" i="2"/>
  <c r="D3664" i="2"/>
  <c r="C3664" i="2"/>
  <c r="B3664" i="2"/>
  <c r="M3663" i="2"/>
  <c r="L3663" i="2"/>
  <c r="K3663" i="2"/>
  <c r="J3663" i="2"/>
  <c r="I3663" i="2"/>
  <c r="H3663" i="2"/>
  <c r="G3663" i="2"/>
  <c r="F3663" i="2"/>
  <c r="E3663" i="2"/>
  <c r="D3663" i="2"/>
  <c r="C3663" i="2"/>
  <c r="B3663" i="2"/>
  <c r="M3662" i="2"/>
  <c r="L3662" i="2"/>
  <c r="K3662" i="2"/>
  <c r="J3662" i="2"/>
  <c r="I3662" i="2"/>
  <c r="H3662" i="2"/>
  <c r="G3662" i="2"/>
  <c r="F3662" i="2"/>
  <c r="E3662" i="2"/>
  <c r="D3662" i="2"/>
  <c r="C3662" i="2"/>
  <c r="B3662" i="2"/>
  <c r="M3661" i="2"/>
  <c r="L3661" i="2"/>
  <c r="K3661" i="2"/>
  <c r="J3661" i="2"/>
  <c r="I3661" i="2"/>
  <c r="H3661" i="2"/>
  <c r="G3661" i="2"/>
  <c r="F3661" i="2"/>
  <c r="E3661" i="2"/>
  <c r="D3661" i="2"/>
  <c r="C3661" i="2"/>
  <c r="B3661" i="2"/>
  <c r="M3660" i="2"/>
  <c r="L3660" i="2"/>
  <c r="K3660" i="2"/>
  <c r="J3660" i="2"/>
  <c r="I3660" i="2"/>
  <c r="H3660" i="2"/>
  <c r="G3660" i="2"/>
  <c r="F3660" i="2"/>
  <c r="E3660" i="2"/>
  <c r="D3660" i="2"/>
  <c r="C3660" i="2"/>
  <c r="B3660" i="2"/>
  <c r="M3659" i="2"/>
  <c r="L3659" i="2"/>
  <c r="K3659" i="2"/>
  <c r="J3659" i="2"/>
  <c r="I3659" i="2"/>
  <c r="H3659" i="2"/>
  <c r="G3659" i="2"/>
  <c r="F3659" i="2"/>
  <c r="E3659" i="2"/>
  <c r="D3659" i="2"/>
  <c r="C3659" i="2"/>
  <c r="B3659" i="2"/>
  <c r="M3658" i="2"/>
  <c r="L3658" i="2"/>
  <c r="K3658" i="2"/>
  <c r="J3658" i="2"/>
  <c r="I3658" i="2"/>
  <c r="H3658" i="2"/>
  <c r="G3658" i="2"/>
  <c r="F3658" i="2"/>
  <c r="E3658" i="2"/>
  <c r="D3658" i="2"/>
  <c r="C3658" i="2"/>
  <c r="B3658" i="2"/>
  <c r="M3657" i="2"/>
  <c r="L3657" i="2"/>
  <c r="K3657" i="2"/>
  <c r="J3657" i="2"/>
  <c r="I3657" i="2"/>
  <c r="H3657" i="2"/>
  <c r="G3657" i="2"/>
  <c r="F3657" i="2"/>
  <c r="E3657" i="2"/>
  <c r="D3657" i="2"/>
  <c r="C3657" i="2"/>
  <c r="B3657" i="2"/>
  <c r="M3656" i="2"/>
  <c r="L3656" i="2"/>
  <c r="K3656" i="2"/>
  <c r="J3656" i="2"/>
  <c r="I3656" i="2"/>
  <c r="H3656" i="2"/>
  <c r="G3656" i="2"/>
  <c r="F3656" i="2"/>
  <c r="E3656" i="2"/>
  <c r="D3656" i="2"/>
  <c r="C3656" i="2"/>
  <c r="B3656" i="2"/>
  <c r="M3655" i="2"/>
  <c r="L3655" i="2"/>
  <c r="K3655" i="2"/>
  <c r="J3655" i="2"/>
  <c r="I3655" i="2"/>
  <c r="H3655" i="2"/>
  <c r="G3655" i="2"/>
  <c r="F3655" i="2"/>
  <c r="E3655" i="2"/>
  <c r="D3655" i="2"/>
  <c r="C3655" i="2"/>
  <c r="B3655" i="2"/>
  <c r="M3654" i="2"/>
  <c r="L3654" i="2"/>
  <c r="K3654" i="2"/>
  <c r="J3654" i="2"/>
  <c r="I3654" i="2"/>
  <c r="H3654" i="2"/>
  <c r="G3654" i="2"/>
  <c r="F3654" i="2"/>
  <c r="E3654" i="2"/>
  <c r="D3654" i="2"/>
  <c r="C3654" i="2"/>
  <c r="B3654" i="2"/>
  <c r="M3653" i="2"/>
  <c r="L3653" i="2"/>
  <c r="K3653" i="2"/>
  <c r="J3653" i="2"/>
  <c r="I3653" i="2"/>
  <c r="H3653" i="2"/>
  <c r="G3653" i="2"/>
  <c r="F3653" i="2"/>
  <c r="E3653" i="2"/>
  <c r="D3653" i="2"/>
  <c r="C3653" i="2"/>
  <c r="B3653" i="2"/>
  <c r="M3652" i="2"/>
  <c r="L3652" i="2"/>
  <c r="K3652" i="2"/>
  <c r="J3652" i="2"/>
  <c r="I3652" i="2"/>
  <c r="H3652" i="2"/>
  <c r="G3652" i="2"/>
  <c r="F3652" i="2"/>
  <c r="E3652" i="2"/>
  <c r="D3652" i="2"/>
  <c r="C3652" i="2"/>
  <c r="B3652" i="2"/>
  <c r="M3651" i="2"/>
  <c r="L3651" i="2"/>
  <c r="K3651" i="2"/>
  <c r="J3651" i="2"/>
  <c r="I3651" i="2"/>
  <c r="H3651" i="2"/>
  <c r="G3651" i="2"/>
  <c r="F3651" i="2"/>
  <c r="E3651" i="2"/>
  <c r="D3651" i="2"/>
  <c r="C3651" i="2"/>
  <c r="B3651" i="2"/>
  <c r="M3650" i="2"/>
  <c r="L3650" i="2"/>
  <c r="K3650" i="2"/>
  <c r="J3650" i="2"/>
  <c r="I3650" i="2"/>
  <c r="H3650" i="2"/>
  <c r="G3650" i="2"/>
  <c r="F3650" i="2"/>
  <c r="E3650" i="2"/>
  <c r="D3650" i="2"/>
  <c r="C3650" i="2"/>
  <c r="B3650" i="2"/>
  <c r="M3649" i="2"/>
  <c r="L3649" i="2"/>
  <c r="K3649" i="2"/>
  <c r="J3649" i="2"/>
  <c r="I3649" i="2"/>
  <c r="H3649" i="2"/>
  <c r="G3649" i="2"/>
  <c r="F3649" i="2"/>
  <c r="E3649" i="2"/>
  <c r="D3649" i="2"/>
  <c r="C3649" i="2"/>
  <c r="B3649" i="2"/>
  <c r="M3648" i="2"/>
  <c r="L3648" i="2"/>
  <c r="K3648" i="2"/>
  <c r="J3648" i="2"/>
  <c r="I3648" i="2"/>
  <c r="H3648" i="2"/>
  <c r="G3648" i="2"/>
  <c r="F3648" i="2"/>
  <c r="E3648" i="2"/>
  <c r="D3648" i="2"/>
  <c r="C3648" i="2"/>
  <c r="B3648" i="2"/>
  <c r="M3647" i="2"/>
  <c r="L3647" i="2"/>
  <c r="K3647" i="2"/>
  <c r="J3647" i="2"/>
  <c r="I3647" i="2"/>
  <c r="H3647" i="2"/>
  <c r="G3647" i="2"/>
  <c r="F3647" i="2"/>
  <c r="E3647" i="2"/>
  <c r="D3647" i="2"/>
  <c r="C3647" i="2"/>
  <c r="B3647" i="2"/>
  <c r="M3646" i="2"/>
  <c r="L3646" i="2"/>
  <c r="K3646" i="2"/>
  <c r="J3646" i="2"/>
  <c r="I3646" i="2"/>
  <c r="H3646" i="2"/>
  <c r="G3646" i="2"/>
  <c r="F3646" i="2"/>
  <c r="E3646" i="2"/>
  <c r="D3646" i="2"/>
  <c r="C3646" i="2"/>
  <c r="B3646" i="2"/>
  <c r="M3645" i="2"/>
  <c r="L3645" i="2"/>
  <c r="K3645" i="2"/>
  <c r="J3645" i="2"/>
  <c r="I3645" i="2"/>
  <c r="H3645" i="2"/>
  <c r="G3645" i="2"/>
  <c r="F3645" i="2"/>
  <c r="E3645" i="2"/>
  <c r="D3645" i="2"/>
  <c r="C3645" i="2"/>
  <c r="B3645" i="2"/>
  <c r="M3644" i="2"/>
  <c r="L3644" i="2"/>
  <c r="K3644" i="2"/>
  <c r="J3644" i="2"/>
  <c r="I3644" i="2"/>
  <c r="H3644" i="2"/>
  <c r="G3644" i="2"/>
  <c r="F3644" i="2"/>
  <c r="E3644" i="2"/>
  <c r="D3644" i="2"/>
  <c r="C3644" i="2"/>
  <c r="B3644" i="2"/>
  <c r="M3643" i="2"/>
  <c r="L3643" i="2"/>
  <c r="K3643" i="2"/>
  <c r="J3643" i="2"/>
  <c r="I3643" i="2"/>
  <c r="H3643" i="2"/>
  <c r="G3643" i="2"/>
  <c r="F3643" i="2"/>
  <c r="E3643" i="2"/>
  <c r="D3643" i="2"/>
  <c r="C3643" i="2"/>
  <c r="B3643" i="2"/>
  <c r="M3642" i="2"/>
  <c r="L3642" i="2"/>
  <c r="K3642" i="2"/>
  <c r="J3642" i="2"/>
  <c r="I3642" i="2"/>
  <c r="H3642" i="2"/>
  <c r="G3642" i="2"/>
  <c r="F3642" i="2"/>
  <c r="E3642" i="2"/>
  <c r="D3642" i="2"/>
  <c r="C3642" i="2"/>
  <c r="B3642" i="2"/>
  <c r="M3641" i="2"/>
  <c r="L3641" i="2"/>
  <c r="K3641" i="2"/>
  <c r="J3641" i="2"/>
  <c r="I3641" i="2"/>
  <c r="H3641" i="2"/>
  <c r="G3641" i="2"/>
  <c r="F3641" i="2"/>
  <c r="E3641" i="2"/>
  <c r="D3641" i="2"/>
  <c r="C3641" i="2"/>
  <c r="B3641" i="2"/>
  <c r="M3640" i="2"/>
  <c r="L3640" i="2"/>
  <c r="K3640" i="2"/>
  <c r="J3640" i="2"/>
  <c r="I3640" i="2"/>
  <c r="H3640" i="2"/>
  <c r="G3640" i="2"/>
  <c r="F3640" i="2"/>
  <c r="E3640" i="2"/>
  <c r="D3640" i="2"/>
  <c r="C3640" i="2"/>
  <c r="B3640" i="2"/>
  <c r="M3639" i="2"/>
  <c r="L3639" i="2"/>
  <c r="K3639" i="2"/>
  <c r="J3639" i="2"/>
  <c r="I3639" i="2"/>
  <c r="H3639" i="2"/>
  <c r="G3639" i="2"/>
  <c r="F3639" i="2"/>
  <c r="E3639" i="2"/>
  <c r="D3639" i="2"/>
  <c r="C3639" i="2"/>
  <c r="B3639" i="2"/>
  <c r="M3638" i="2"/>
  <c r="L3638" i="2"/>
  <c r="K3638" i="2"/>
  <c r="J3638" i="2"/>
  <c r="I3638" i="2"/>
  <c r="H3638" i="2"/>
  <c r="G3638" i="2"/>
  <c r="F3638" i="2"/>
  <c r="E3638" i="2"/>
  <c r="D3638" i="2"/>
  <c r="C3638" i="2"/>
  <c r="B3638" i="2"/>
  <c r="M3637" i="2"/>
  <c r="L3637" i="2"/>
  <c r="K3637" i="2"/>
  <c r="J3637" i="2"/>
  <c r="I3637" i="2"/>
  <c r="H3637" i="2"/>
  <c r="G3637" i="2"/>
  <c r="F3637" i="2"/>
  <c r="E3637" i="2"/>
  <c r="D3637" i="2"/>
  <c r="C3637" i="2"/>
  <c r="B3637" i="2"/>
  <c r="M3636" i="2"/>
  <c r="L3636" i="2"/>
  <c r="K3636" i="2"/>
  <c r="J3636" i="2"/>
  <c r="I3636" i="2"/>
  <c r="H3636" i="2"/>
  <c r="G3636" i="2"/>
  <c r="F3636" i="2"/>
  <c r="E3636" i="2"/>
  <c r="D3636" i="2"/>
  <c r="C3636" i="2"/>
  <c r="B3636" i="2"/>
  <c r="M3635" i="2"/>
  <c r="L3635" i="2"/>
  <c r="K3635" i="2"/>
  <c r="J3635" i="2"/>
  <c r="I3635" i="2"/>
  <c r="H3635" i="2"/>
  <c r="G3635" i="2"/>
  <c r="F3635" i="2"/>
  <c r="E3635" i="2"/>
  <c r="D3635" i="2"/>
  <c r="C3635" i="2"/>
  <c r="B3635" i="2"/>
  <c r="M3634" i="2"/>
  <c r="L3634" i="2"/>
  <c r="K3634" i="2"/>
  <c r="J3634" i="2"/>
  <c r="I3634" i="2"/>
  <c r="H3634" i="2"/>
  <c r="G3634" i="2"/>
  <c r="F3634" i="2"/>
  <c r="E3634" i="2"/>
  <c r="D3634" i="2"/>
  <c r="C3634" i="2"/>
  <c r="B3634" i="2"/>
  <c r="M3633" i="2"/>
  <c r="L3633" i="2"/>
  <c r="K3633" i="2"/>
  <c r="J3633" i="2"/>
  <c r="I3633" i="2"/>
  <c r="H3633" i="2"/>
  <c r="G3633" i="2"/>
  <c r="F3633" i="2"/>
  <c r="E3633" i="2"/>
  <c r="D3633" i="2"/>
  <c r="C3633" i="2"/>
  <c r="B3633" i="2"/>
  <c r="M3632" i="2"/>
  <c r="L3632" i="2"/>
  <c r="K3632" i="2"/>
  <c r="J3632" i="2"/>
  <c r="I3632" i="2"/>
  <c r="H3632" i="2"/>
  <c r="G3632" i="2"/>
  <c r="F3632" i="2"/>
  <c r="E3632" i="2"/>
  <c r="D3632" i="2"/>
  <c r="C3632" i="2"/>
  <c r="B3632" i="2"/>
  <c r="M3631" i="2"/>
  <c r="L3631" i="2"/>
  <c r="K3631" i="2"/>
  <c r="J3631" i="2"/>
  <c r="I3631" i="2"/>
  <c r="H3631" i="2"/>
  <c r="G3631" i="2"/>
  <c r="F3631" i="2"/>
  <c r="E3631" i="2"/>
  <c r="D3631" i="2"/>
  <c r="C3631" i="2"/>
  <c r="B3631" i="2"/>
  <c r="M3630" i="2"/>
  <c r="L3630" i="2"/>
  <c r="K3630" i="2"/>
  <c r="J3630" i="2"/>
  <c r="I3630" i="2"/>
  <c r="H3630" i="2"/>
  <c r="G3630" i="2"/>
  <c r="F3630" i="2"/>
  <c r="E3630" i="2"/>
  <c r="D3630" i="2"/>
  <c r="C3630" i="2"/>
  <c r="B3630" i="2"/>
  <c r="M3629" i="2"/>
  <c r="L3629" i="2"/>
  <c r="K3629" i="2"/>
  <c r="J3629" i="2"/>
  <c r="I3629" i="2"/>
  <c r="H3629" i="2"/>
  <c r="G3629" i="2"/>
  <c r="F3629" i="2"/>
  <c r="E3629" i="2"/>
  <c r="D3629" i="2"/>
  <c r="C3629" i="2"/>
  <c r="B3629" i="2"/>
  <c r="M3628" i="2"/>
  <c r="L3628" i="2"/>
  <c r="K3628" i="2"/>
  <c r="J3628" i="2"/>
  <c r="I3628" i="2"/>
  <c r="H3628" i="2"/>
  <c r="G3628" i="2"/>
  <c r="F3628" i="2"/>
  <c r="E3628" i="2"/>
  <c r="D3628" i="2"/>
  <c r="C3628" i="2"/>
  <c r="B3628" i="2"/>
  <c r="M3627" i="2"/>
  <c r="L3627" i="2"/>
  <c r="K3627" i="2"/>
  <c r="J3627" i="2"/>
  <c r="I3627" i="2"/>
  <c r="H3627" i="2"/>
  <c r="G3627" i="2"/>
  <c r="F3627" i="2"/>
  <c r="E3627" i="2"/>
  <c r="D3627" i="2"/>
  <c r="C3627" i="2"/>
  <c r="B3627" i="2"/>
  <c r="M3626" i="2"/>
  <c r="L3626" i="2"/>
  <c r="K3626" i="2"/>
  <c r="J3626" i="2"/>
  <c r="I3626" i="2"/>
  <c r="H3626" i="2"/>
  <c r="G3626" i="2"/>
  <c r="F3626" i="2"/>
  <c r="E3626" i="2"/>
  <c r="D3626" i="2"/>
  <c r="C3626" i="2"/>
  <c r="B3626" i="2"/>
  <c r="M3625" i="2"/>
  <c r="L3625" i="2"/>
  <c r="K3625" i="2"/>
  <c r="J3625" i="2"/>
  <c r="I3625" i="2"/>
  <c r="H3625" i="2"/>
  <c r="G3625" i="2"/>
  <c r="F3625" i="2"/>
  <c r="E3625" i="2"/>
  <c r="D3625" i="2"/>
  <c r="C3625" i="2"/>
  <c r="B3625" i="2"/>
  <c r="M3624" i="2"/>
  <c r="L3624" i="2"/>
  <c r="K3624" i="2"/>
  <c r="J3624" i="2"/>
  <c r="I3624" i="2"/>
  <c r="H3624" i="2"/>
  <c r="G3624" i="2"/>
  <c r="F3624" i="2"/>
  <c r="E3624" i="2"/>
  <c r="D3624" i="2"/>
  <c r="C3624" i="2"/>
  <c r="B3624" i="2"/>
  <c r="M3623" i="2"/>
  <c r="L3623" i="2"/>
  <c r="K3623" i="2"/>
  <c r="J3623" i="2"/>
  <c r="I3623" i="2"/>
  <c r="H3623" i="2"/>
  <c r="G3623" i="2"/>
  <c r="F3623" i="2"/>
  <c r="E3623" i="2"/>
  <c r="D3623" i="2"/>
  <c r="C3623" i="2"/>
  <c r="B3623" i="2"/>
  <c r="M3622" i="2"/>
  <c r="L3622" i="2"/>
  <c r="K3622" i="2"/>
  <c r="J3622" i="2"/>
  <c r="I3622" i="2"/>
  <c r="H3622" i="2"/>
  <c r="G3622" i="2"/>
  <c r="F3622" i="2"/>
  <c r="E3622" i="2"/>
  <c r="D3622" i="2"/>
  <c r="C3622" i="2"/>
  <c r="B3622" i="2"/>
  <c r="M3621" i="2"/>
  <c r="L3621" i="2"/>
  <c r="K3621" i="2"/>
  <c r="J3621" i="2"/>
  <c r="I3621" i="2"/>
  <c r="H3621" i="2"/>
  <c r="G3621" i="2"/>
  <c r="F3621" i="2"/>
  <c r="E3621" i="2"/>
  <c r="D3621" i="2"/>
  <c r="C3621" i="2"/>
  <c r="B3621" i="2"/>
  <c r="M3620" i="2"/>
  <c r="L3620" i="2"/>
  <c r="K3620" i="2"/>
  <c r="J3620" i="2"/>
  <c r="I3620" i="2"/>
  <c r="H3620" i="2"/>
  <c r="G3620" i="2"/>
  <c r="F3620" i="2"/>
  <c r="E3620" i="2"/>
  <c r="D3620" i="2"/>
  <c r="C3620" i="2"/>
  <c r="B3620" i="2"/>
  <c r="M3619" i="2"/>
  <c r="L3619" i="2"/>
  <c r="K3619" i="2"/>
  <c r="J3619" i="2"/>
  <c r="I3619" i="2"/>
  <c r="H3619" i="2"/>
  <c r="G3619" i="2"/>
  <c r="F3619" i="2"/>
  <c r="E3619" i="2"/>
  <c r="D3619" i="2"/>
  <c r="C3619" i="2"/>
  <c r="B3619" i="2"/>
  <c r="M3618" i="2"/>
  <c r="L3618" i="2"/>
  <c r="K3618" i="2"/>
  <c r="J3618" i="2"/>
  <c r="I3618" i="2"/>
  <c r="H3618" i="2"/>
  <c r="G3618" i="2"/>
  <c r="F3618" i="2"/>
  <c r="E3618" i="2"/>
  <c r="D3618" i="2"/>
  <c r="C3618" i="2"/>
  <c r="B3618" i="2"/>
  <c r="M3617" i="2"/>
  <c r="L3617" i="2"/>
  <c r="K3617" i="2"/>
  <c r="J3617" i="2"/>
  <c r="I3617" i="2"/>
  <c r="H3617" i="2"/>
  <c r="G3617" i="2"/>
  <c r="F3617" i="2"/>
  <c r="E3617" i="2"/>
  <c r="D3617" i="2"/>
  <c r="C3617" i="2"/>
  <c r="B3617" i="2"/>
  <c r="M3616" i="2"/>
  <c r="L3616" i="2"/>
  <c r="K3616" i="2"/>
  <c r="J3616" i="2"/>
  <c r="I3616" i="2"/>
  <c r="H3616" i="2"/>
  <c r="G3616" i="2"/>
  <c r="F3616" i="2"/>
  <c r="E3616" i="2"/>
  <c r="D3616" i="2"/>
  <c r="C3616" i="2"/>
  <c r="B3616" i="2"/>
  <c r="M3615" i="2"/>
  <c r="L3615" i="2"/>
  <c r="K3615" i="2"/>
  <c r="J3615" i="2"/>
  <c r="I3615" i="2"/>
  <c r="H3615" i="2"/>
  <c r="G3615" i="2"/>
  <c r="F3615" i="2"/>
  <c r="E3615" i="2"/>
  <c r="D3615" i="2"/>
  <c r="C3615" i="2"/>
  <c r="B3615" i="2"/>
  <c r="M3614" i="2"/>
  <c r="L3614" i="2"/>
  <c r="K3614" i="2"/>
  <c r="J3614" i="2"/>
  <c r="I3614" i="2"/>
  <c r="H3614" i="2"/>
  <c r="G3614" i="2"/>
  <c r="F3614" i="2"/>
  <c r="E3614" i="2"/>
  <c r="D3614" i="2"/>
  <c r="C3614" i="2"/>
  <c r="B3614" i="2"/>
  <c r="M3613" i="2"/>
  <c r="L3613" i="2"/>
  <c r="K3613" i="2"/>
  <c r="J3613" i="2"/>
  <c r="I3613" i="2"/>
  <c r="H3613" i="2"/>
  <c r="G3613" i="2"/>
  <c r="F3613" i="2"/>
  <c r="E3613" i="2"/>
  <c r="D3613" i="2"/>
  <c r="C3613" i="2"/>
  <c r="B3613" i="2"/>
  <c r="M3612" i="2"/>
  <c r="L3612" i="2"/>
  <c r="K3612" i="2"/>
  <c r="J3612" i="2"/>
  <c r="I3612" i="2"/>
  <c r="H3612" i="2"/>
  <c r="G3612" i="2"/>
  <c r="F3612" i="2"/>
  <c r="E3612" i="2"/>
  <c r="D3612" i="2"/>
  <c r="C3612" i="2"/>
  <c r="B3612" i="2"/>
  <c r="M3611" i="2"/>
  <c r="L3611" i="2"/>
  <c r="K3611" i="2"/>
  <c r="J3611" i="2"/>
  <c r="I3611" i="2"/>
  <c r="H3611" i="2"/>
  <c r="G3611" i="2"/>
  <c r="F3611" i="2"/>
  <c r="E3611" i="2"/>
  <c r="D3611" i="2"/>
  <c r="C3611" i="2"/>
  <c r="B3611" i="2"/>
  <c r="M3610" i="2"/>
  <c r="L3610" i="2"/>
  <c r="K3610" i="2"/>
  <c r="J3610" i="2"/>
  <c r="I3610" i="2"/>
  <c r="H3610" i="2"/>
  <c r="G3610" i="2"/>
  <c r="F3610" i="2"/>
  <c r="E3610" i="2"/>
  <c r="D3610" i="2"/>
  <c r="C3610" i="2"/>
  <c r="B3610" i="2"/>
  <c r="M3609" i="2"/>
  <c r="L3609" i="2"/>
  <c r="K3609" i="2"/>
  <c r="J3609" i="2"/>
  <c r="I3609" i="2"/>
  <c r="H3609" i="2"/>
  <c r="G3609" i="2"/>
  <c r="F3609" i="2"/>
  <c r="E3609" i="2"/>
  <c r="D3609" i="2"/>
  <c r="C3609" i="2"/>
  <c r="B3609" i="2"/>
  <c r="M3608" i="2"/>
  <c r="L3608" i="2"/>
  <c r="K3608" i="2"/>
  <c r="J3608" i="2"/>
  <c r="I3608" i="2"/>
  <c r="H3608" i="2"/>
  <c r="G3608" i="2"/>
  <c r="F3608" i="2"/>
  <c r="E3608" i="2"/>
  <c r="D3608" i="2"/>
  <c r="C3608" i="2"/>
  <c r="B3608" i="2"/>
  <c r="M3607" i="2"/>
  <c r="L3607" i="2"/>
  <c r="K3607" i="2"/>
  <c r="J3607" i="2"/>
  <c r="I3607" i="2"/>
  <c r="H3607" i="2"/>
  <c r="G3607" i="2"/>
  <c r="F3607" i="2"/>
  <c r="E3607" i="2"/>
  <c r="D3607" i="2"/>
  <c r="C3607" i="2"/>
  <c r="B3607" i="2"/>
  <c r="M3606" i="2"/>
  <c r="L3606" i="2"/>
  <c r="K3606" i="2"/>
  <c r="J3606" i="2"/>
  <c r="I3606" i="2"/>
  <c r="H3606" i="2"/>
  <c r="G3606" i="2"/>
  <c r="F3606" i="2"/>
  <c r="E3606" i="2"/>
  <c r="D3606" i="2"/>
  <c r="C3606" i="2"/>
  <c r="B3606" i="2"/>
  <c r="M3605" i="2"/>
  <c r="L3605" i="2"/>
  <c r="K3605" i="2"/>
  <c r="J3605" i="2"/>
  <c r="I3605" i="2"/>
  <c r="H3605" i="2"/>
  <c r="G3605" i="2"/>
  <c r="F3605" i="2"/>
  <c r="E3605" i="2"/>
  <c r="D3605" i="2"/>
  <c r="C3605" i="2"/>
  <c r="B3605" i="2"/>
  <c r="M3604" i="2"/>
  <c r="L3604" i="2"/>
  <c r="K3604" i="2"/>
  <c r="J3604" i="2"/>
  <c r="I3604" i="2"/>
  <c r="H3604" i="2"/>
  <c r="G3604" i="2"/>
  <c r="F3604" i="2"/>
  <c r="E3604" i="2"/>
  <c r="D3604" i="2"/>
  <c r="C3604" i="2"/>
  <c r="B3604" i="2"/>
  <c r="M3603" i="2"/>
  <c r="L3603" i="2"/>
  <c r="K3603" i="2"/>
  <c r="J3603" i="2"/>
  <c r="I3603" i="2"/>
  <c r="H3603" i="2"/>
  <c r="G3603" i="2"/>
  <c r="F3603" i="2"/>
  <c r="E3603" i="2"/>
  <c r="D3603" i="2"/>
  <c r="C3603" i="2"/>
  <c r="B3603" i="2"/>
  <c r="M3602" i="2"/>
  <c r="L3602" i="2"/>
  <c r="K3602" i="2"/>
  <c r="J3602" i="2"/>
  <c r="I3602" i="2"/>
  <c r="H3602" i="2"/>
  <c r="G3602" i="2"/>
  <c r="F3602" i="2"/>
  <c r="E3602" i="2"/>
  <c r="D3602" i="2"/>
  <c r="C3602" i="2"/>
  <c r="B3602" i="2"/>
  <c r="M3601" i="2"/>
  <c r="L3601" i="2"/>
  <c r="K3601" i="2"/>
  <c r="J3601" i="2"/>
  <c r="I3601" i="2"/>
  <c r="H3601" i="2"/>
  <c r="G3601" i="2"/>
  <c r="F3601" i="2"/>
  <c r="E3601" i="2"/>
  <c r="D3601" i="2"/>
  <c r="C3601" i="2"/>
  <c r="B3601" i="2"/>
  <c r="M3600" i="2"/>
  <c r="L3600" i="2"/>
  <c r="K3600" i="2"/>
  <c r="J3600" i="2"/>
  <c r="I3600" i="2"/>
  <c r="H3600" i="2"/>
  <c r="G3600" i="2"/>
  <c r="F3600" i="2"/>
  <c r="E3600" i="2"/>
  <c r="D3600" i="2"/>
  <c r="C3600" i="2"/>
  <c r="B3600" i="2"/>
  <c r="M3599" i="2"/>
  <c r="L3599" i="2"/>
  <c r="K3599" i="2"/>
  <c r="J3599" i="2"/>
  <c r="I3599" i="2"/>
  <c r="H3599" i="2"/>
  <c r="G3599" i="2"/>
  <c r="F3599" i="2"/>
  <c r="E3599" i="2"/>
  <c r="D3599" i="2"/>
  <c r="C3599" i="2"/>
  <c r="B3599" i="2"/>
  <c r="M3598" i="2"/>
  <c r="L3598" i="2"/>
  <c r="K3598" i="2"/>
  <c r="J3598" i="2"/>
  <c r="I3598" i="2"/>
  <c r="H3598" i="2"/>
  <c r="G3598" i="2"/>
  <c r="F3598" i="2"/>
  <c r="E3598" i="2"/>
  <c r="D3598" i="2"/>
  <c r="C3598" i="2"/>
  <c r="B3598" i="2"/>
  <c r="M3597" i="2"/>
  <c r="L3597" i="2"/>
  <c r="K3597" i="2"/>
  <c r="J3597" i="2"/>
  <c r="I3597" i="2"/>
  <c r="H3597" i="2"/>
  <c r="G3597" i="2"/>
  <c r="F3597" i="2"/>
  <c r="E3597" i="2"/>
  <c r="D3597" i="2"/>
  <c r="C3597" i="2"/>
  <c r="B3597" i="2"/>
  <c r="M3596" i="2"/>
  <c r="L3596" i="2"/>
  <c r="K3596" i="2"/>
  <c r="J3596" i="2"/>
  <c r="I3596" i="2"/>
  <c r="H3596" i="2"/>
  <c r="G3596" i="2"/>
  <c r="F3596" i="2"/>
  <c r="E3596" i="2"/>
  <c r="D3596" i="2"/>
  <c r="C3596" i="2"/>
  <c r="B3596" i="2"/>
  <c r="M3595" i="2"/>
  <c r="L3595" i="2"/>
  <c r="K3595" i="2"/>
  <c r="J3595" i="2"/>
  <c r="I3595" i="2"/>
  <c r="H3595" i="2"/>
  <c r="G3595" i="2"/>
  <c r="F3595" i="2"/>
  <c r="E3595" i="2"/>
  <c r="D3595" i="2"/>
  <c r="C3595" i="2"/>
  <c r="B3595" i="2"/>
  <c r="M3594" i="2"/>
  <c r="L3594" i="2"/>
  <c r="K3594" i="2"/>
  <c r="J3594" i="2"/>
  <c r="I3594" i="2"/>
  <c r="H3594" i="2"/>
  <c r="G3594" i="2"/>
  <c r="F3594" i="2"/>
  <c r="E3594" i="2"/>
  <c r="D3594" i="2"/>
  <c r="C3594" i="2"/>
  <c r="B3594" i="2"/>
  <c r="M3593" i="2"/>
  <c r="L3593" i="2"/>
  <c r="K3593" i="2"/>
  <c r="J3593" i="2"/>
  <c r="I3593" i="2"/>
  <c r="H3593" i="2"/>
  <c r="G3593" i="2"/>
  <c r="F3593" i="2"/>
  <c r="E3593" i="2"/>
  <c r="D3593" i="2"/>
  <c r="C3593" i="2"/>
  <c r="B3593" i="2"/>
  <c r="M3592" i="2"/>
  <c r="L3592" i="2"/>
  <c r="K3592" i="2"/>
  <c r="J3592" i="2"/>
  <c r="I3592" i="2"/>
  <c r="H3592" i="2"/>
  <c r="G3592" i="2"/>
  <c r="F3592" i="2"/>
  <c r="E3592" i="2"/>
  <c r="D3592" i="2"/>
  <c r="C3592" i="2"/>
  <c r="B3592" i="2"/>
  <c r="M3591" i="2"/>
  <c r="L3591" i="2"/>
  <c r="K3591" i="2"/>
  <c r="J3591" i="2"/>
  <c r="I3591" i="2"/>
  <c r="H3591" i="2"/>
  <c r="G3591" i="2"/>
  <c r="F3591" i="2"/>
  <c r="E3591" i="2"/>
  <c r="D3591" i="2"/>
  <c r="C3591" i="2"/>
  <c r="B3591" i="2"/>
  <c r="M3590" i="2"/>
  <c r="L3590" i="2"/>
  <c r="K3590" i="2"/>
  <c r="J3590" i="2"/>
  <c r="I3590" i="2"/>
  <c r="H3590" i="2"/>
  <c r="G3590" i="2"/>
  <c r="F3590" i="2"/>
  <c r="E3590" i="2"/>
  <c r="D3590" i="2"/>
  <c r="C3590" i="2"/>
  <c r="B3590" i="2"/>
  <c r="M3589" i="2"/>
  <c r="L3589" i="2"/>
  <c r="K3589" i="2"/>
  <c r="J3589" i="2"/>
  <c r="I3589" i="2"/>
  <c r="H3589" i="2"/>
  <c r="G3589" i="2"/>
  <c r="F3589" i="2"/>
  <c r="E3589" i="2"/>
  <c r="D3589" i="2"/>
  <c r="C3589" i="2"/>
  <c r="B3589" i="2"/>
  <c r="M3588" i="2"/>
  <c r="L3588" i="2"/>
  <c r="K3588" i="2"/>
  <c r="J3588" i="2"/>
  <c r="I3588" i="2"/>
  <c r="H3588" i="2"/>
  <c r="G3588" i="2"/>
  <c r="F3588" i="2"/>
  <c r="E3588" i="2"/>
  <c r="D3588" i="2"/>
  <c r="C3588" i="2"/>
  <c r="B3588" i="2"/>
  <c r="M3587" i="2"/>
  <c r="L3587" i="2"/>
  <c r="K3587" i="2"/>
  <c r="J3587" i="2"/>
  <c r="I3587" i="2"/>
  <c r="H3587" i="2"/>
  <c r="G3587" i="2"/>
  <c r="F3587" i="2"/>
  <c r="E3587" i="2"/>
  <c r="D3587" i="2"/>
  <c r="C3587" i="2"/>
  <c r="B3587" i="2"/>
  <c r="M3586" i="2"/>
  <c r="L3586" i="2"/>
  <c r="K3586" i="2"/>
  <c r="J3586" i="2"/>
  <c r="I3586" i="2"/>
  <c r="H3586" i="2"/>
  <c r="G3586" i="2"/>
  <c r="F3586" i="2"/>
  <c r="E3586" i="2"/>
  <c r="D3586" i="2"/>
  <c r="C3586" i="2"/>
  <c r="B3586" i="2"/>
  <c r="M3585" i="2"/>
  <c r="L3585" i="2"/>
  <c r="K3585" i="2"/>
  <c r="J3585" i="2"/>
  <c r="I3585" i="2"/>
  <c r="H3585" i="2"/>
  <c r="G3585" i="2"/>
  <c r="F3585" i="2"/>
  <c r="E3585" i="2"/>
  <c r="D3585" i="2"/>
  <c r="C3585" i="2"/>
  <c r="B3585" i="2"/>
  <c r="M3584" i="2"/>
  <c r="L3584" i="2"/>
  <c r="K3584" i="2"/>
  <c r="J3584" i="2"/>
  <c r="I3584" i="2"/>
  <c r="H3584" i="2"/>
  <c r="G3584" i="2"/>
  <c r="F3584" i="2"/>
  <c r="E3584" i="2"/>
  <c r="D3584" i="2"/>
  <c r="C3584" i="2"/>
  <c r="B3584" i="2"/>
  <c r="M3583" i="2"/>
  <c r="L3583" i="2"/>
  <c r="K3583" i="2"/>
  <c r="J3583" i="2"/>
  <c r="I3583" i="2"/>
  <c r="H3583" i="2"/>
  <c r="G3583" i="2"/>
  <c r="F3583" i="2"/>
  <c r="E3583" i="2"/>
  <c r="D3583" i="2"/>
  <c r="C3583" i="2"/>
  <c r="B3583" i="2"/>
  <c r="M3582" i="2"/>
  <c r="L3582" i="2"/>
  <c r="K3582" i="2"/>
  <c r="J3582" i="2"/>
  <c r="I3582" i="2"/>
  <c r="H3582" i="2"/>
  <c r="G3582" i="2"/>
  <c r="F3582" i="2"/>
  <c r="E3582" i="2"/>
  <c r="D3582" i="2"/>
  <c r="C3582" i="2"/>
  <c r="B3582" i="2"/>
  <c r="M3581" i="2"/>
  <c r="L3581" i="2"/>
  <c r="K3581" i="2"/>
  <c r="J3581" i="2"/>
  <c r="I3581" i="2"/>
  <c r="H3581" i="2"/>
  <c r="G3581" i="2"/>
  <c r="F3581" i="2"/>
  <c r="E3581" i="2"/>
  <c r="D3581" i="2"/>
  <c r="C3581" i="2"/>
  <c r="B3581" i="2"/>
  <c r="M3580" i="2"/>
  <c r="L3580" i="2"/>
  <c r="K3580" i="2"/>
  <c r="J3580" i="2"/>
  <c r="I3580" i="2"/>
  <c r="H3580" i="2"/>
  <c r="G3580" i="2"/>
  <c r="F3580" i="2"/>
  <c r="E3580" i="2"/>
  <c r="D3580" i="2"/>
  <c r="C3580" i="2"/>
  <c r="B3580" i="2"/>
  <c r="M3579" i="2"/>
  <c r="L3579" i="2"/>
  <c r="K3579" i="2"/>
  <c r="J3579" i="2"/>
  <c r="I3579" i="2"/>
  <c r="H3579" i="2"/>
  <c r="G3579" i="2"/>
  <c r="F3579" i="2"/>
  <c r="E3579" i="2"/>
  <c r="D3579" i="2"/>
  <c r="C3579" i="2"/>
  <c r="B3579" i="2"/>
  <c r="M3578" i="2"/>
  <c r="L3578" i="2"/>
  <c r="K3578" i="2"/>
  <c r="J3578" i="2"/>
  <c r="I3578" i="2"/>
  <c r="H3578" i="2"/>
  <c r="G3578" i="2"/>
  <c r="F3578" i="2"/>
  <c r="E3578" i="2"/>
  <c r="D3578" i="2"/>
  <c r="C3578" i="2"/>
  <c r="B3578" i="2"/>
  <c r="M3577" i="2"/>
  <c r="L3577" i="2"/>
  <c r="K3577" i="2"/>
  <c r="J3577" i="2"/>
  <c r="I3577" i="2"/>
  <c r="H3577" i="2"/>
  <c r="G3577" i="2"/>
  <c r="F3577" i="2"/>
  <c r="E3577" i="2"/>
  <c r="D3577" i="2"/>
  <c r="C3577" i="2"/>
  <c r="B3577" i="2"/>
  <c r="M3576" i="2"/>
  <c r="L3576" i="2"/>
  <c r="K3576" i="2"/>
  <c r="J3576" i="2"/>
  <c r="I3576" i="2"/>
  <c r="H3576" i="2"/>
  <c r="G3576" i="2"/>
  <c r="F3576" i="2"/>
  <c r="E3576" i="2"/>
  <c r="D3576" i="2"/>
  <c r="C3576" i="2"/>
  <c r="B3576" i="2"/>
  <c r="M3575" i="2"/>
  <c r="L3575" i="2"/>
  <c r="K3575" i="2"/>
  <c r="J3575" i="2"/>
  <c r="I3575" i="2"/>
  <c r="H3575" i="2"/>
  <c r="G3575" i="2"/>
  <c r="F3575" i="2"/>
  <c r="E3575" i="2"/>
  <c r="D3575" i="2"/>
  <c r="C3575" i="2"/>
  <c r="B3575" i="2"/>
  <c r="M3574" i="2"/>
  <c r="L3574" i="2"/>
  <c r="K3574" i="2"/>
  <c r="J3574" i="2"/>
  <c r="I3574" i="2"/>
  <c r="H3574" i="2"/>
  <c r="G3574" i="2"/>
  <c r="F3574" i="2"/>
  <c r="E3574" i="2"/>
  <c r="D3574" i="2"/>
  <c r="C3574" i="2"/>
  <c r="B3574" i="2"/>
  <c r="M3573" i="2"/>
  <c r="L3573" i="2"/>
  <c r="K3573" i="2"/>
  <c r="J3573" i="2"/>
  <c r="I3573" i="2"/>
  <c r="H3573" i="2"/>
  <c r="G3573" i="2"/>
  <c r="F3573" i="2"/>
  <c r="E3573" i="2"/>
  <c r="D3573" i="2"/>
  <c r="C3573" i="2"/>
  <c r="B3573" i="2"/>
  <c r="M3572" i="2"/>
  <c r="L3572" i="2"/>
  <c r="K3572" i="2"/>
  <c r="J3572" i="2"/>
  <c r="I3572" i="2"/>
  <c r="H3572" i="2"/>
  <c r="G3572" i="2"/>
  <c r="F3572" i="2"/>
  <c r="E3572" i="2"/>
  <c r="D3572" i="2"/>
  <c r="C3572" i="2"/>
  <c r="B3572" i="2"/>
  <c r="M3571" i="2"/>
  <c r="L3571" i="2"/>
  <c r="K3571" i="2"/>
  <c r="J3571" i="2"/>
  <c r="I3571" i="2"/>
  <c r="H3571" i="2"/>
  <c r="G3571" i="2"/>
  <c r="F3571" i="2"/>
  <c r="E3571" i="2"/>
  <c r="D3571" i="2"/>
  <c r="C3571" i="2"/>
  <c r="B3571" i="2"/>
  <c r="M3570" i="2"/>
  <c r="L3570" i="2"/>
  <c r="K3570" i="2"/>
  <c r="J3570" i="2"/>
  <c r="I3570" i="2"/>
  <c r="H3570" i="2"/>
  <c r="G3570" i="2"/>
  <c r="F3570" i="2"/>
  <c r="E3570" i="2"/>
  <c r="D3570" i="2"/>
  <c r="C3570" i="2"/>
  <c r="B3570" i="2"/>
  <c r="M3569" i="2"/>
  <c r="L3569" i="2"/>
  <c r="K3569" i="2"/>
  <c r="J3569" i="2"/>
  <c r="I3569" i="2"/>
  <c r="H3569" i="2"/>
  <c r="G3569" i="2"/>
  <c r="F3569" i="2"/>
  <c r="E3569" i="2"/>
  <c r="D3569" i="2"/>
  <c r="C3569" i="2"/>
  <c r="B3569" i="2"/>
  <c r="M3568" i="2"/>
  <c r="L3568" i="2"/>
  <c r="K3568" i="2"/>
  <c r="J3568" i="2"/>
  <c r="I3568" i="2"/>
  <c r="H3568" i="2"/>
  <c r="G3568" i="2"/>
  <c r="F3568" i="2"/>
  <c r="E3568" i="2"/>
  <c r="D3568" i="2"/>
  <c r="C3568" i="2"/>
  <c r="B3568" i="2"/>
  <c r="M3567" i="2"/>
  <c r="L3567" i="2"/>
  <c r="K3567" i="2"/>
  <c r="J3567" i="2"/>
  <c r="I3567" i="2"/>
  <c r="H3567" i="2"/>
  <c r="G3567" i="2"/>
  <c r="F3567" i="2"/>
  <c r="E3567" i="2"/>
  <c r="D3567" i="2"/>
  <c r="C3567" i="2"/>
  <c r="B3567" i="2"/>
  <c r="M3566" i="2"/>
  <c r="L3566" i="2"/>
  <c r="K3566" i="2"/>
  <c r="J3566" i="2"/>
  <c r="I3566" i="2"/>
  <c r="H3566" i="2"/>
  <c r="G3566" i="2"/>
  <c r="F3566" i="2"/>
  <c r="E3566" i="2"/>
  <c r="D3566" i="2"/>
  <c r="C3566" i="2"/>
  <c r="B3566" i="2"/>
  <c r="M3565" i="2"/>
  <c r="L3565" i="2"/>
  <c r="K3565" i="2"/>
  <c r="J3565" i="2"/>
  <c r="I3565" i="2"/>
  <c r="H3565" i="2"/>
  <c r="G3565" i="2"/>
  <c r="F3565" i="2"/>
  <c r="E3565" i="2"/>
  <c r="D3565" i="2"/>
  <c r="C3565" i="2"/>
  <c r="B3565" i="2"/>
  <c r="M3564" i="2"/>
  <c r="L3564" i="2"/>
  <c r="K3564" i="2"/>
  <c r="J3564" i="2"/>
  <c r="I3564" i="2"/>
  <c r="H3564" i="2"/>
  <c r="G3564" i="2"/>
  <c r="F3564" i="2"/>
  <c r="E3564" i="2"/>
  <c r="D3564" i="2"/>
  <c r="C3564" i="2"/>
  <c r="B3564" i="2"/>
  <c r="M3563" i="2"/>
  <c r="L3563" i="2"/>
  <c r="K3563" i="2"/>
  <c r="J3563" i="2"/>
  <c r="I3563" i="2"/>
  <c r="H3563" i="2"/>
  <c r="G3563" i="2"/>
  <c r="F3563" i="2"/>
  <c r="E3563" i="2"/>
  <c r="D3563" i="2"/>
  <c r="C3563" i="2"/>
  <c r="B3563" i="2"/>
  <c r="M3562" i="2"/>
  <c r="L3562" i="2"/>
  <c r="K3562" i="2"/>
  <c r="J3562" i="2"/>
  <c r="I3562" i="2"/>
  <c r="H3562" i="2"/>
  <c r="G3562" i="2"/>
  <c r="F3562" i="2"/>
  <c r="E3562" i="2"/>
  <c r="D3562" i="2"/>
  <c r="C3562" i="2"/>
  <c r="B3562" i="2"/>
  <c r="M3561" i="2"/>
  <c r="L3561" i="2"/>
  <c r="K3561" i="2"/>
  <c r="J3561" i="2"/>
  <c r="I3561" i="2"/>
  <c r="H3561" i="2"/>
  <c r="G3561" i="2"/>
  <c r="F3561" i="2"/>
  <c r="E3561" i="2"/>
  <c r="D3561" i="2"/>
  <c r="C3561" i="2"/>
  <c r="B3561" i="2"/>
  <c r="M3560" i="2"/>
  <c r="L3560" i="2"/>
  <c r="K3560" i="2"/>
  <c r="J3560" i="2"/>
  <c r="I3560" i="2"/>
  <c r="H3560" i="2"/>
  <c r="G3560" i="2"/>
  <c r="F3560" i="2"/>
  <c r="E3560" i="2"/>
  <c r="D3560" i="2"/>
  <c r="C3560" i="2"/>
  <c r="B3560" i="2"/>
  <c r="M3559" i="2"/>
  <c r="L3559" i="2"/>
  <c r="K3559" i="2"/>
  <c r="J3559" i="2"/>
  <c r="I3559" i="2"/>
  <c r="H3559" i="2"/>
  <c r="G3559" i="2"/>
  <c r="F3559" i="2"/>
  <c r="E3559" i="2"/>
  <c r="D3559" i="2"/>
  <c r="C3559" i="2"/>
  <c r="B3559" i="2"/>
  <c r="M3558" i="2"/>
  <c r="L3558" i="2"/>
  <c r="K3558" i="2"/>
  <c r="J3558" i="2"/>
  <c r="I3558" i="2"/>
  <c r="H3558" i="2"/>
  <c r="G3558" i="2"/>
  <c r="F3558" i="2"/>
  <c r="E3558" i="2"/>
  <c r="D3558" i="2"/>
  <c r="C3558" i="2"/>
  <c r="B3558" i="2"/>
  <c r="M3557" i="2"/>
  <c r="L3557" i="2"/>
  <c r="K3557" i="2"/>
  <c r="J3557" i="2"/>
  <c r="I3557" i="2"/>
  <c r="H3557" i="2"/>
  <c r="G3557" i="2"/>
  <c r="F3557" i="2"/>
  <c r="E3557" i="2"/>
  <c r="D3557" i="2"/>
  <c r="C3557" i="2"/>
  <c r="B3557" i="2"/>
  <c r="M3556" i="2"/>
  <c r="L3556" i="2"/>
  <c r="K3556" i="2"/>
  <c r="J3556" i="2"/>
  <c r="I3556" i="2"/>
  <c r="H3556" i="2"/>
  <c r="G3556" i="2"/>
  <c r="F3556" i="2"/>
  <c r="E3556" i="2"/>
  <c r="D3556" i="2"/>
  <c r="C3556" i="2"/>
  <c r="B3556" i="2"/>
  <c r="M3555" i="2"/>
  <c r="L3555" i="2"/>
  <c r="K3555" i="2"/>
  <c r="J3555" i="2"/>
  <c r="I3555" i="2"/>
  <c r="H3555" i="2"/>
  <c r="G3555" i="2"/>
  <c r="F3555" i="2"/>
  <c r="E3555" i="2"/>
  <c r="D3555" i="2"/>
  <c r="C3555" i="2"/>
  <c r="B3555" i="2"/>
  <c r="M3554" i="2"/>
  <c r="L3554" i="2"/>
  <c r="K3554" i="2"/>
  <c r="J3554" i="2"/>
  <c r="I3554" i="2"/>
  <c r="H3554" i="2"/>
  <c r="G3554" i="2"/>
  <c r="F3554" i="2"/>
  <c r="E3554" i="2"/>
  <c r="D3554" i="2"/>
  <c r="C3554" i="2"/>
  <c r="B3554" i="2"/>
  <c r="M3553" i="2"/>
  <c r="L3553" i="2"/>
  <c r="K3553" i="2"/>
  <c r="J3553" i="2"/>
  <c r="I3553" i="2"/>
  <c r="H3553" i="2"/>
  <c r="G3553" i="2"/>
  <c r="F3553" i="2"/>
  <c r="E3553" i="2"/>
  <c r="D3553" i="2"/>
  <c r="C3553" i="2"/>
  <c r="B3553" i="2"/>
  <c r="M3552" i="2"/>
  <c r="L3552" i="2"/>
  <c r="K3552" i="2"/>
  <c r="J3552" i="2"/>
  <c r="I3552" i="2"/>
  <c r="H3552" i="2"/>
  <c r="G3552" i="2"/>
  <c r="F3552" i="2"/>
  <c r="E3552" i="2"/>
  <c r="D3552" i="2"/>
  <c r="C3552" i="2"/>
  <c r="B3552" i="2"/>
  <c r="M3551" i="2"/>
  <c r="L3551" i="2"/>
  <c r="K3551" i="2"/>
  <c r="J3551" i="2"/>
  <c r="I3551" i="2"/>
  <c r="H3551" i="2"/>
  <c r="G3551" i="2"/>
  <c r="F3551" i="2"/>
  <c r="E3551" i="2"/>
  <c r="D3551" i="2"/>
  <c r="C3551" i="2"/>
  <c r="B3551" i="2"/>
  <c r="M3550" i="2"/>
  <c r="L3550" i="2"/>
  <c r="K3550" i="2"/>
  <c r="J3550" i="2"/>
  <c r="I3550" i="2"/>
  <c r="H3550" i="2"/>
  <c r="G3550" i="2"/>
  <c r="F3550" i="2"/>
  <c r="E3550" i="2"/>
  <c r="D3550" i="2"/>
  <c r="C3550" i="2"/>
  <c r="B3550" i="2"/>
  <c r="M3549" i="2"/>
  <c r="L3549" i="2"/>
  <c r="K3549" i="2"/>
  <c r="J3549" i="2"/>
  <c r="I3549" i="2"/>
  <c r="H3549" i="2"/>
  <c r="G3549" i="2"/>
  <c r="F3549" i="2"/>
  <c r="E3549" i="2"/>
  <c r="D3549" i="2"/>
  <c r="C3549" i="2"/>
  <c r="B3549" i="2"/>
  <c r="M3548" i="2"/>
  <c r="L3548" i="2"/>
  <c r="K3548" i="2"/>
  <c r="J3548" i="2"/>
  <c r="I3548" i="2"/>
  <c r="H3548" i="2"/>
  <c r="G3548" i="2"/>
  <c r="F3548" i="2"/>
  <c r="E3548" i="2"/>
  <c r="D3548" i="2"/>
  <c r="C3548" i="2"/>
  <c r="B3548" i="2"/>
  <c r="M3547" i="2"/>
  <c r="L3547" i="2"/>
  <c r="K3547" i="2"/>
  <c r="J3547" i="2"/>
  <c r="I3547" i="2"/>
  <c r="H3547" i="2"/>
  <c r="G3547" i="2"/>
  <c r="F3547" i="2"/>
  <c r="E3547" i="2"/>
  <c r="D3547" i="2"/>
  <c r="C3547" i="2"/>
  <c r="B3547" i="2"/>
  <c r="M3546" i="2"/>
  <c r="L3546" i="2"/>
  <c r="K3546" i="2"/>
  <c r="J3546" i="2"/>
  <c r="I3546" i="2"/>
  <c r="H3546" i="2"/>
  <c r="G3546" i="2"/>
  <c r="F3546" i="2"/>
  <c r="E3546" i="2"/>
  <c r="D3546" i="2"/>
  <c r="C3546" i="2"/>
  <c r="B3546" i="2"/>
  <c r="M3545" i="2"/>
  <c r="L3545" i="2"/>
  <c r="K3545" i="2"/>
  <c r="J3545" i="2"/>
  <c r="I3545" i="2"/>
  <c r="H3545" i="2"/>
  <c r="G3545" i="2"/>
  <c r="F3545" i="2"/>
  <c r="E3545" i="2"/>
  <c r="D3545" i="2"/>
  <c r="C3545" i="2"/>
  <c r="B3545" i="2"/>
  <c r="M3544" i="2"/>
  <c r="L3544" i="2"/>
  <c r="K3544" i="2"/>
  <c r="J3544" i="2"/>
  <c r="I3544" i="2"/>
  <c r="H3544" i="2"/>
  <c r="G3544" i="2"/>
  <c r="F3544" i="2"/>
  <c r="E3544" i="2"/>
  <c r="D3544" i="2"/>
  <c r="C3544" i="2"/>
  <c r="B3544" i="2"/>
  <c r="M3543" i="2"/>
  <c r="L3543" i="2"/>
  <c r="K3543" i="2"/>
  <c r="J3543" i="2"/>
  <c r="I3543" i="2"/>
  <c r="H3543" i="2"/>
  <c r="G3543" i="2"/>
  <c r="F3543" i="2"/>
  <c r="E3543" i="2"/>
  <c r="D3543" i="2"/>
  <c r="C3543" i="2"/>
  <c r="B3543" i="2"/>
  <c r="M3542" i="2"/>
  <c r="L3542" i="2"/>
  <c r="K3542" i="2"/>
  <c r="J3542" i="2"/>
  <c r="I3542" i="2"/>
  <c r="H3542" i="2"/>
  <c r="G3542" i="2"/>
  <c r="F3542" i="2"/>
  <c r="E3542" i="2"/>
  <c r="D3542" i="2"/>
  <c r="C3542" i="2"/>
  <c r="B3542" i="2"/>
  <c r="M3541" i="2"/>
  <c r="L3541" i="2"/>
  <c r="K3541" i="2"/>
  <c r="J3541" i="2"/>
  <c r="I3541" i="2"/>
  <c r="H3541" i="2"/>
  <c r="G3541" i="2"/>
  <c r="F3541" i="2"/>
  <c r="E3541" i="2"/>
  <c r="D3541" i="2"/>
  <c r="C3541" i="2"/>
  <c r="B3541" i="2"/>
  <c r="M3540" i="2"/>
  <c r="L3540" i="2"/>
  <c r="K3540" i="2"/>
  <c r="J3540" i="2"/>
  <c r="I3540" i="2"/>
  <c r="H3540" i="2"/>
  <c r="G3540" i="2"/>
  <c r="F3540" i="2"/>
  <c r="E3540" i="2"/>
  <c r="D3540" i="2"/>
  <c r="C3540" i="2"/>
  <c r="B3540" i="2"/>
  <c r="M3539" i="2"/>
  <c r="L3539" i="2"/>
  <c r="K3539" i="2"/>
  <c r="J3539" i="2"/>
  <c r="I3539" i="2"/>
  <c r="H3539" i="2"/>
  <c r="G3539" i="2"/>
  <c r="F3539" i="2"/>
  <c r="E3539" i="2"/>
  <c r="D3539" i="2"/>
  <c r="C3539" i="2"/>
  <c r="B3539" i="2"/>
  <c r="M3538" i="2"/>
  <c r="L3538" i="2"/>
  <c r="K3538" i="2"/>
  <c r="J3538" i="2"/>
  <c r="I3538" i="2"/>
  <c r="H3538" i="2"/>
  <c r="G3538" i="2"/>
  <c r="F3538" i="2"/>
  <c r="E3538" i="2"/>
  <c r="D3538" i="2"/>
  <c r="C3538" i="2"/>
  <c r="B3538" i="2"/>
  <c r="M3537" i="2"/>
  <c r="L3537" i="2"/>
  <c r="K3537" i="2"/>
  <c r="J3537" i="2"/>
  <c r="I3537" i="2"/>
  <c r="H3537" i="2"/>
  <c r="G3537" i="2"/>
  <c r="F3537" i="2"/>
  <c r="E3537" i="2"/>
  <c r="D3537" i="2"/>
  <c r="C3537" i="2"/>
  <c r="B3537" i="2"/>
  <c r="M3536" i="2"/>
  <c r="L3536" i="2"/>
  <c r="K3536" i="2"/>
  <c r="J3536" i="2"/>
  <c r="I3536" i="2"/>
  <c r="H3536" i="2"/>
  <c r="G3536" i="2"/>
  <c r="F3536" i="2"/>
  <c r="E3536" i="2"/>
  <c r="D3536" i="2"/>
  <c r="C3536" i="2"/>
  <c r="B3536" i="2"/>
  <c r="M3535" i="2"/>
  <c r="L3535" i="2"/>
  <c r="K3535" i="2"/>
  <c r="J3535" i="2"/>
  <c r="I3535" i="2"/>
  <c r="H3535" i="2"/>
  <c r="G3535" i="2"/>
  <c r="F3535" i="2"/>
  <c r="E3535" i="2"/>
  <c r="D3535" i="2"/>
  <c r="C3535" i="2"/>
  <c r="B3535" i="2"/>
  <c r="M3534" i="2"/>
  <c r="L3534" i="2"/>
  <c r="K3534" i="2"/>
  <c r="J3534" i="2"/>
  <c r="I3534" i="2"/>
  <c r="H3534" i="2"/>
  <c r="G3534" i="2"/>
  <c r="F3534" i="2"/>
  <c r="E3534" i="2"/>
  <c r="D3534" i="2"/>
  <c r="C3534" i="2"/>
  <c r="B3534" i="2"/>
  <c r="M3533" i="2"/>
  <c r="L3533" i="2"/>
  <c r="K3533" i="2"/>
  <c r="J3533" i="2"/>
  <c r="I3533" i="2"/>
  <c r="H3533" i="2"/>
  <c r="G3533" i="2"/>
  <c r="F3533" i="2"/>
  <c r="E3533" i="2"/>
  <c r="D3533" i="2"/>
  <c r="C3533" i="2"/>
  <c r="B3533" i="2"/>
  <c r="M3532" i="2"/>
  <c r="L3532" i="2"/>
  <c r="K3532" i="2"/>
  <c r="J3532" i="2"/>
  <c r="I3532" i="2"/>
  <c r="H3532" i="2"/>
  <c r="G3532" i="2"/>
  <c r="F3532" i="2"/>
  <c r="E3532" i="2"/>
  <c r="D3532" i="2"/>
  <c r="C3532" i="2"/>
  <c r="B3532" i="2"/>
  <c r="M3531" i="2"/>
  <c r="L3531" i="2"/>
  <c r="K3531" i="2"/>
  <c r="J3531" i="2"/>
  <c r="I3531" i="2"/>
  <c r="H3531" i="2"/>
  <c r="G3531" i="2"/>
  <c r="F3531" i="2"/>
  <c r="E3531" i="2"/>
  <c r="D3531" i="2"/>
  <c r="C3531" i="2"/>
  <c r="B3531" i="2"/>
  <c r="M3530" i="2"/>
  <c r="L3530" i="2"/>
  <c r="K3530" i="2"/>
  <c r="J3530" i="2"/>
  <c r="I3530" i="2"/>
  <c r="H3530" i="2"/>
  <c r="G3530" i="2"/>
  <c r="F3530" i="2"/>
  <c r="E3530" i="2"/>
  <c r="D3530" i="2"/>
  <c r="C3530" i="2"/>
  <c r="B3530" i="2"/>
  <c r="M3529" i="2"/>
  <c r="L3529" i="2"/>
  <c r="K3529" i="2"/>
  <c r="J3529" i="2"/>
  <c r="I3529" i="2"/>
  <c r="H3529" i="2"/>
  <c r="G3529" i="2"/>
  <c r="F3529" i="2"/>
  <c r="E3529" i="2"/>
  <c r="D3529" i="2"/>
  <c r="C3529" i="2"/>
  <c r="B3529" i="2"/>
  <c r="M3528" i="2"/>
  <c r="L3528" i="2"/>
  <c r="K3528" i="2"/>
  <c r="J3528" i="2"/>
  <c r="I3528" i="2"/>
  <c r="H3528" i="2"/>
  <c r="G3528" i="2"/>
  <c r="F3528" i="2"/>
  <c r="E3528" i="2"/>
  <c r="D3528" i="2"/>
  <c r="C3528" i="2"/>
  <c r="B3528" i="2"/>
  <c r="M3527" i="2"/>
  <c r="L3527" i="2"/>
  <c r="K3527" i="2"/>
  <c r="J3527" i="2"/>
  <c r="I3527" i="2"/>
  <c r="H3527" i="2"/>
  <c r="G3527" i="2"/>
  <c r="F3527" i="2"/>
  <c r="E3527" i="2"/>
  <c r="D3527" i="2"/>
  <c r="C3527" i="2"/>
  <c r="B3527" i="2"/>
  <c r="M3526" i="2"/>
  <c r="L3526" i="2"/>
  <c r="K3526" i="2"/>
  <c r="J3526" i="2"/>
  <c r="I3526" i="2"/>
  <c r="H3526" i="2"/>
  <c r="G3526" i="2"/>
  <c r="F3526" i="2"/>
  <c r="E3526" i="2"/>
  <c r="D3526" i="2"/>
  <c r="C3526" i="2"/>
  <c r="B3526" i="2"/>
  <c r="M3525" i="2"/>
  <c r="L3525" i="2"/>
  <c r="K3525" i="2"/>
  <c r="J3525" i="2"/>
  <c r="I3525" i="2"/>
  <c r="H3525" i="2"/>
  <c r="G3525" i="2"/>
  <c r="F3525" i="2"/>
  <c r="E3525" i="2"/>
  <c r="D3525" i="2"/>
  <c r="C3525" i="2"/>
  <c r="B3525" i="2"/>
  <c r="M3524" i="2"/>
  <c r="L3524" i="2"/>
  <c r="K3524" i="2"/>
  <c r="J3524" i="2"/>
  <c r="I3524" i="2"/>
  <c r="H3524" i="2"/>
  <c r="G3524" i="2"/>
  <c r="F3524" i="2"/>
  <c r="E3524" i="2"/>
  <c r="D3524" i="2"/>
  <c r="C3524" i="2"/>
  <c r="B3524" i="2"/>
  <c r="M3523" i="2"/>
  <c r="L3523" i="2"/>
  <c r="K3523" i="2"/>
  <c r="J3523" i="2"/>
  <c r="I3523" i="2"/>
  <c r="H3523" i="2"/>
  <c r="G3523" i="2"/>
  <c r="F3523" i="2"/>
  <c r="E3523" i="2"/>
  <c r="D3523" i="2"/>
  <c r="C3523" i="2"/>
  <c r="B3523" i="2"/>
  <c r="M3522" i="2"/>
  <c r="L3522" i="2"/>
  <c r="K3522" i="2"/>
  <c r="J3522" i="2"/>
  <c r="I3522" i="2"/>
  <c r="H3522" i="2"/>
  <c r="G3522" i="2"/>
  <c r="F3522" i="2"/>
  <c r="E3522" i="2"/>
  <c r="D3522" i="2"/>
  <c r="C3522" i="2"/>
  <c r="B3522" i="2"/>
  <c r="M3521" i="2"/>
  <c r="L3521" i="2"/>
  <c r="K3521" i="2"/>
  <c r="J3521" i="2"/>
  <c r="I3521" i="2"/>
  <c r="H3521" i="2"/>
  <c r="G3521" i="2"/>
  <c r="F3521" i="2"/>
  <c r="E3521" i="2"/>
  <c r="D3521" i="2"/>
  <c r="C3521" i="2"/>
  <c r="B3521" i="2"/>
  <c r="M3520" i="2"/>
  <c r="L3520" i="2"/>
  <c r="K3520" i="2"/>
  <c r="J3520" i="2"/>
  <c r="I3520" i="2"/>
  <c r="H3520" i="2"/>
  <c r="G3520" i="2"/>
  <c r="F3520" i="2"/>
  <c r="E3520" i="2"/>
  <c r="D3520" i="2"/>
  <c r="C3520" i="2"/>
  <c r="B3520" i="2"/>
  <c r="M3519" i="2"/>
  <c r="L3519" i="2"/>
  <c r="K3519" i="2"/>
  <c r="J3519" i="2"/>
  <c r="I3519" i="2"/>
  <c r="H3519" i="2"/>
  <c r="G3519" i="2"/>
  <c r="F3519" i="2"/>
  <c r="E3519" i="2"/>
  <c r="D3519" i="2"/>
  <c r="C3519" i="2"/>
  <c r="B3519" i="2"/>
  <c r="M3518" i="2"/>
  <c r="L3518" i="2"/>
  <c r="K3518" i="2"/>
  <c r="J3518" i="2"/>
  <c r="I3518" i="2"/>
  <c r="H3518" i="2"/>
  <c r="G3518" i="2"/>
  <c r="F3518" i="2"/>
  <c r="E3518" i="2"/>
  <c r="D3518" i="2"/>
  <c r="C3518" i="2"/>
  <c r="B3518" i="2"/>
  <c r="M3517" i="2"/>
  <c r="L3517" i="2"/>
  <c r="K3517" i="2"/>
  <c r="J3517" i="2"/>
  <c r="I3517" i="2"/>
  <c r="H3517" i="2"/>
  <c r="G3517" i="2"/>
  <c r="F3517" i="2"/>
  <c r="E3517" i="2"/>
  <c r="D3517" i="2"/>
  <c r="C3517" i="2"/>
  <c r="B3517" i="2"/>
  <c r="M3516" i="2"/>
  <c r="L3516" i="2"/>
  <c r="K3516" i="2"/>
  <c r="J3516" i="2"/>
  <c r="I3516" i="2"/>
  <c r="H3516" i="2"/>
  <c r="G3516" i="2"/>
  <c r="F3516" i="2"/>
  <c r="E3516" i="2"/>
  <c r="D3516" i="2"/>
  <c r="C3516" i="2"/>
  <c r="B3516" i="2"/>
  <c r="M3515" i="2"/>
  <c r="L3515" i="2"/>
  <c r="K3515" i="2"/>
  <c r="J3515" i="2"/>
  <c r="I3515" i="2"/>
  <c r="H3515" i="2"/>
  <c r="G3515" i="2"/>
  <c r="F3515" i="2"/>
  <c r="E3515" i="2"/>
  <c r="D3515" i="2"/>
  <c r="C3515" i="2"/>
  <c r="B3515" i="2"/>
  <c r="M3514" i="2"/>
  <c r="L3514" i="2"/>
  <c r="K3514" i="2"/>
  <c r="J3514" i="2"/>
  <c r="I3514" i="2"/>
  <c r="H3514" i="2"/>
  <c r="G3514" i="2"/>
  <c r="F3514" i="2"/>
  <c r="E3514" i="2"/>
  <c r="D3514" i="2"/>
  <c r="C3514" i="2"/>
  <c r="B3514" i="2"/>
  <c r="M3513" i="2"/>
  <c r="L3513" i="2"/>
  <c r="K3513" i="2"/>
  <c r="J3513" i="2"/>
  <c r="I3513" i="2"/>
  <c r="H3513" i="2"/>
  <c r="G3513" i="2"/>
  <c r="F3513" i="2"/>
  <c r="E3513" i="2"/>
  <c r="D3513" i="2"/>
  <c r="C3513" i="2"/>
  <c r="B3513" i="2"/>
  <c r="M3512" i="2"/>
  <c r="L3512" i="2"/>
  <c r="K3512" i="2"/>
  <c r="J3512" i="2"/>
  <c r="I3512" i="2"/>
  <c r="H3512" i="2"/>
  <c r="G3512" i="2"/>
  <c r="F3512" i="2"/>
  <c r="E3512" i="2"/>
  <c r="D3512" i="2"/>
  <c r="C3512" i="2"/>
  <c r="B3512" i="2"/>
  <c r="M3511" i="2"/>
  <c r="L3511" i="2"/>
  <c r="K3511" i="2"/>
  <c r="J3511" i="2"/>
  <c r="I3511" i="2"/>
  <c r="H3511" i="2"/>
  <c r="G3511" i="2"/>
  <c r="F3511" i="2"/>
  <c r="E3511" i="2"/>
  <c r="D3511" i="2"/>
  <c r="C3511" i="2"/>
  <c r="B3511" i="2"/>
  <c r="M3510" i="2"/>
  <c r="L3510" i="2"/>
  <c r="K3510" i="2"/>
  <c r="J3510" i="2"/>
  <c r="I3510" i="2"/>
  <c r="H3510" i="2"/>
  <c r="G3510" i="2"/>
  <c r="F3510" i="2"/>
  <c r="E3510" i="2"/>
  <c r="D3510" i="2"/>
  <c r="C3510" i="2"/>
  <c r="B3510" i="2"/>
  <c r="M3509" i="2"/>
  <c r="L3509" i="2"/>
  <c r="K3509" i="2"/>
  <c r="J3509" i="2"/>
  <c r="I3509" i="2"/>
  <c r="H3509" i="2"/>
  <c r="G3509" i="2"/>
  <c r="F3509" i="2"/>
  <c r="E3509" i="2"/>
  <c r="D3509" i="2"/>
  <c r="C3509" i="2"/>
  <c r="B3509" i="2"/>
  <c r="M3508" i="2"/>
  <c r="L3508" i="2"/>
  <c r="K3508" i="2"/>
  <c r="J3508" i="2"/>
  <c r="I3508" i="2"/>
  <c r="H3508" i="2"/>
  <c r="G3508" i="2"/>
  <c r="F3508" i="2"/>
  <c r="E3508" i="2"/>
  <c r="D3508" i="2"/>
  <c r="C3508" i="2"/>
  <c r="B3508" i="2"/>
  <c r="M3507" i="2"/>
  <c r="L3507" i="2"/>
  <c r="K3507" i="2"/>
  <c r="J3507" i="2"/>
  <c r="I3507" i="2"/>
  <c r="H3507" i="2"/>
  <c r="G3507" i="2"/>
  <c r="F3507" i="2"/>
  <c r="E3507" i="2"/>
  <c r="D3507" i="2"/>
  <c r="C3507" i="2"/>
  <c r="B3507" i="2"/>
  <c r="M3506" i="2"/>
  <c r="L3506" i="2"/>
  <c r="K3506" i="2"/>
  <c r="J3506" i="2"/>
  <c r="I3506" i="2"/>
  <c r="H3506" i="2"/>
  <c r="G3506" i="2"/>
  <c r="F3506" i="2"/>
  <c r="E3506" i="2"/>
  <c r="D3506" i="2"/>
  <c r="C3506" i="2"/>
  <c r="B3506" i="2"/>
  <c r="M3505" i="2"/>
  <c r="L3505" i="2"/>
  <c r="K3505" i="2"/>
  <c r="J3505" i="2"/>
  <c r="I3505" i="2"/>
  <c r="H3505" i="2"/>
  <c r="G3505" i="2"/>
  <c r="F3505" i="2"/>
  <c r="E3505" i="2"/>
  <c r="D3505" i="2"/>
  <c r="C3505" i="2"/>
  <c r="B3505" i="2"/>
  <c r="M3504" i="2"/>
  <c r="L3504" i="2"/>
  <c r="K3504" i="2"/>
  <c r="J3504" i="2"/>
  <c r="I3504" i="2"/>
  <c r="H3504" i="2"/>
  <c r="G3504" i="2"/>
  <c r="F3504" i="2"/>
  <c r="E3504" i="2"/>
  <c r="D3504" i="2"/>
  <c r="C3504" i="2"/>
  <c r="B3504" i="2"/>
  <c r="M3503" i="2"/>
  <c r="L3503" i="2"/>
  <c r="K3503" i="2"/>
  <c r="J3503" i="2"/>
  <c r="I3503" i="2"/>
  <c r="H3503" i="2"/>
  <c r="G3503" i="2"/>
  <c r="F3503" i="2"/>
  <c r="E3503" i="2"/>
  <c r="D3503" i="2"/>
  <c r="C3503" i="2"/>
  <c r="B3503" i="2"/>
  <c r="M3502" i="2"/>
  <c r="L3502" i="2"/>
  <c r="K3502" i="2"/>
  <c r="J3502" i="2"/>
  <c r="I3502" i="2"/>
  <c r="H3502" i="2"/>
  <c r="G3502" i="2"/>
  <c r="F3502" i="2"/>
  <c r="E3502" i="2"/>
  <c r="D3502" i="2"/>
  <c r="C3502" i="2"/>
  <c r="B3502" i="2"/>
  <c r="M3501" i="2"/>
  <c r="L3501" i="2"/>
  <c r="K3501" i="2"/>
  <c r="J3501" i="2"/>
  <c r="I3501" i="2"/>
  <c r="H3501" i="2"/>
  <c r="G3501" i="2"/>
  <c r="F3501" i="2"/>
  <c r="E3501" i="2"/>
  <c r="D3501" i="2"/>
  <c r="C3501" i="2"/>
  <c r="B3501" i="2"/>
  <c r="M3500" i="2"/>
  <c r="L3500" i="2"/>
  <c r="K3500" i="2"/>
  <c r="J3500" i="2"/>
  <c r="I3500" i="2"/>
  <c r="H3500" i="2"/>
  <c r="G3500" i="2"/>
  <c r="F3500" i="2"/>
  <c r="E3500" i="2"/>
  <c r="D3500" i="2"/>
  <c r="C3500" i="2"/>
  <c r="B3500" i="2"/>
  <c r="M3499" i="2"/>
  <c r="L3499" i="2"/>
  <c r="K3499" i="2"/>
  <c r="J3499" i="2"/>
  <c r="I3499" i="2"/>
  <c r="H3499" i="2"/>
  <c r="G3499" i="2"/>
  <c r="F3499" i="2"/>
  <c r="E3499" i="2"/>
  <c r="D3499" i="2"/>
  <c r="C3499" i="2"/>
  <c r="B3499" i="2"/>
  <c r="M3498" i="2"/>
  <c r="L3498" i="2"/>
  <c r="K3498" i="2"/>
  <c r="J3498" i="2"/>
  <c r="I3498" i="2"/>
  <c r="H3498" i="2"/>
  <c r="G3498" i="2"/>
  <c r="F3498" i="2"/>
  <c r="E3498" i="2"/>
  <c r="D3498" i="2"/>
  <c r="C3498" i="2"/>
  <c r="B3498" i="2"/>
  <c r="M3497" i="2"/>
  <c r="L3497" i="2"/>
  <c r="K3497" i="2"/>
  <c r="J3497" i="2"/>
  <c r="I3497" i="2"/>
  <c r="H3497" i="2"/>
  <c r="G3497" i="2"/>
  <c r="F3497" i="2"/>
  <c r="E3497" i="2"/>
  <c r="D3497" i="2"/>
  <c r="C3497" i="2"/>
  <c r="B3497" i="2"/>
  <c r="M3496" i="2"/>
  <c r="L3496" i="2"/>
  <c r="K3496" i="2"/>
  <c r="J3496" i="2"/>
  <c r="I3496" i="2"/>
  <c r="H3496" i="2"/>
  <c r="G3496" i="2"/>
  <c r="F3496" i="2"/>
  <c r="E3496" i="2"/>
  <c r="D3496" i="2"/>
  <c r="C3496" i="2"/>
  <c r="B3496" i="2"/>
  <c r="M3495" i="2"/>
  <c r="L3495" i="2"/>
  <c r="K3495" i="2"/>
  <c r="J3495" i="2"/>
  <c r="I3495" i="2"/>
  <c r="H3495" i="2"/>
  <c r="G3495" i="2"/>
  <c r="F3495" i="2"/>
  <c r="E3495" i="2"/>
  <c r="D3495" i="2"/>
  <c r="C3495" i="2"/>
  <c r="B3495" i="2"/>
  <c r="M3494" i="2"/>
  <c r="L3494" i="2"/>
  <c r="K3494" i="2"/>
  <c r="J3494" i="2"/>
  <c r="I3494" i="2"/>
  <c r="H3494" i="2"/>
  <c r="G3494" i="2"/>
  <c r="F3494" i="2"/>
  <c r="E3494" i="2"/>
  <c r="D3494" i="2"/>
  <c r="C3494" i="2"/>
  <c r="B3494" i="2"/>
  <c r="M3493" i="2"/>
  <c r="L3493" i="2"/>
  <c r="K3493" i="2"/>
  <c r="J3493" i="2"/>
  <c r="I3493" i="2"/>
  <c r="H3493" i="2"/>
  <c r="G3493" i="2"/>
  <c r="F3493" i="2"/>
  <c r="E3493" i="2"/>
  <c r="D3493" i="2"/>
  <c r="C3493" i="2"/>
  <c r="B3493" i="2"/>
  <c r="M3492" i="2"/>
  <c r="L3492" i="2"/>
  <c r="K3492" i="2"/>
  <c r="J3492" i="2"/>
  <c r="I3492" i="2"/>
  <c r="H3492" i="2"/>
  <c r="G3492" i="2"/>
  <c r="F3492" i="2"/>
  <c r="E3492" i="2"/>
  <c r="D3492" i="2"/>
  <c r="C3492" i="2"/>
  <c r="B3492" i="2"/>
  <c r="M3491" i="2"/>
  <c r="L3491" i="2"/>
  <c r="K3491" i="2"/>
  <c r="J3491" i="2"/>
  <c r="I3491" i="2"/>
  <c r="H3491" i="2"/>
  <c r="G3491" i="2"/>
  <c r="F3491" i="2"/>
  <c r="E3491" i="2"/>
  <c r="D3491" i="2"/>
  <c r="C3491" i="2"/>
  <c r="B3491" i="2"/>
  <c r="M3490" i="2"/>
  <c r="L3490" i="2"/>
  <c r="K3490" i="2"/>
  <c r="J3490" i="2"/>
  <c r="I3490" i="2"/>
  <c r="H3490" i="2"/>
  <c r="G3490" i="2"/>
  <c r="F3490" i="2"/>
  <c r="E3490" i="2"/>
  <c r="D3490" i="2"/>
  <c r="C3490" i="2"/>
  <c r="B3490" i="2"/>
  <c r="M3489" i="2"/>
  <c r="L3489" i="2"/>
  <c r="K3489" i="2"/>
  <c r="J3489" i="2"/>
  <c r="I3489" i="2"/>
  <c r="H3489" i="2"/>
  <c r="G3489" i="2"/>
  <c r="F3489" i="2"/>
  <c r="E3489" i="2"/>
  <c r="D3489" i="2"/>
  <c r="C3489" i="2"/>
  <c r="B3489" i="2"/>
  <c r="M3488" i="2"/>
  <c r="L3488" i="2"/>
  <c r="K3488" i="2"/>
  <c r="J3488" i="2"/>
  <c r="I3488" i="2"/>
  <c r="H3488" i="2"/>
  <c r="G3488" i="2"/>
  <c r="F3488" i="2"/>
  <c r="E3488" i="2"/>
  <c r="D3488" i="2"/>
  <c r="C3488" i="2"/>
  <c r="B3488" i="2"/>
  <c r="M3487" i="2"/>
  <c r="L3487" i="2"/>
  <c r="K3487" i="2"/>
  <c r="J3487" i="2"/>
  <c r="I3487" i="2"/>
  <c r="H3487" i="2"/>
  <c r="G3487" i="2"/>
  <c r="F3487" i="2"/>
  <c r="E3487" i="2"/>
  <c r="D3487" i="2"/>
  <c r="C3487" i="2"/>
  <c r="B3487" i="2"/>
  <c r="M3486" i="2"/>
  <c r="L3486" i="2"/>
  <c r="K3486" i="2"/>
  <c r="J3486" i="2"/>
  <c r="I3486" i="2"/>
  <c r="H3486" i="2"/>
  <c r="G3486" i="2"/>
  <c r="F3486" i="2"/>
  <c r="E3486" i="2"/>
  <c r="D3486" i="2"/>
  <c r="C3486" i="2"/>
  <c r="B3486" i="2"/>
  <c r="M3485" i="2"/>
  <c r="L3485" i="2"/>
  <c r="K3485" i="2"/>
  <c r="J3485" i="2"/>
  <c r="I3485" i="2"/>
  <c r="H3485" i="2"/>
  <c r="G3485" i="2"/>
  <c r="F3485" i="2"/>
  <c r="E3485" i="2"/>
  <c r="D3485" i="2"/>
  <c r="C3485" i="2"/>
  <c r="B3485" i="2"/>
  <c r="M3484" i="2"/>
  <c r="L3484" i="2"/>
  <c r="K3484" i="2"/>
  <c r="J3484" i="2"/>
  <c r="I3484" i="2"/>
  <c r="H3484" i="2"/>
  <c r="G3484" i="2"/>
  <c r="F3484" i="2"/>
  <c r="E3484" i="2"/>
  <c r="D3484" i="2"/>
  <c r="C3484" i="2"/>
  <c r="B3484" i="2"/>
  <c r="M3483" i="2"/>
  <c r="L3483" i="2"/>
  <c r="K3483" i="2"/>
  <c r="J3483" i="2"/>
  <c r="I3483" i="2"/>
  <c r="H3483" i="2"/>
  <c r="G3483" i="2"/>
  <c r="F3483" i="2"/>
  <c r="E3483" i="2"/>
  <c r="D3483" i="2"/>
  <c r="C3483" i="2"/>
  <c r="B3483" i="2"/>
  <c r="M3482" i="2"/>
  <c r="L3482" i="2"/>
  <c r="K3482" i="2"/>
  <c r="J3482" i="2"/>
  <c r="I3482" i="2"/>
  <c r="H3482" i="2"/>
  <c r="G3482" i="2"/>
  <c r="F3482" i="2"/>
  <c r="E3482" i="2"/>
  <c r="D3482" i="2"/>
  <c r="C3482" i="2"/>
  <c r="B3482" i="2"/>
  <c r="M3481" i="2"/>
  <c r="L3481" i="2"/>
  <c r="K3481" i="2"/>
  <c r="J3481" i="2"/>
  <c r="I3481" i="2"/>
  <c r="H3481" i="2"/>
  <c r="G3481" i="2"/>
  <c r="F3481" i="2"/>
  <c r="E3481" i="2"/>
  <c r="D3481" i="2"/>
  <c r="C3481" i="2"/>
  <c r="B3481" i="2"/>
  <c r="M3480" i="2"/>
  <c r="L3480" i="2"/>
  <c r="K3480" i="2"/>
  <c r="J3480" i="2"/>
  <c r="I3480" i="2"/>
  <c r="H3480" i="2"/>
  <c r="G3480" i="2"/>
  <c r="F3480" i="2"/>
  <c r="E3480" i="2"/>
  <c r="D3480" i="2"/>
  <c r="C3480" i="2"/>
  <c r="B3480" i="2"/>
  <c r="M3479" i="2"/>
  <c r="L3479" i="2"/>
  <c r="K3479" i="2"/>
  <c r="J3479" i="2"/>
  <c r="I3479" i="2"/>
  <c r="H3479" i="2"/>
  <c r="G3479" i="2"/>
  <c r="F3479" i="2"/>
  <c r="E3479" i="2"/>
  <c r="D3479" i="2"/>
  <c r="C3479" i="2"/>
  <c r="B3479" i="2"/>
  <c r="M3478" i="2"/>
  <c r="L3478" i="2"/>
  <c r="K3478" i="2"/>
  <c r="J3478" i="2"/>
  <c r="I3478" i="2"/>
  <c r="H3478" i="2"/>
  <c r="G3478" i="2"/>
  <c r="F3478" i="2"/>
  <c r="E3478" i="2"/>
  <c r="D3478" i="2"/>
  <c r="C3478" i="2"/>
  <c r="B3478" i="2"/>
  <c r="M3477" i="2"/>
  <c r="L3477" i="2"/>
  <c r="K3477" i="2"/>
  <c r="J3477" i="2"/>
  <c r="I3477" i="2"/>
  <c r="H3477" i="2"/>
  <c r="G3477" i="2"/>
  <c r="F3477" i="2"/>
  <c r="E3477" i="2"/>
  <c r="D3477" i="2"/>
  <c r="C3477" i="2"/>
  <c r="B3477" i="2"/>
  <c r="M3476" i="2"/>
  <c r="L3476" i="2"/>
  <c r="K3476" i="2"/>
  <c r="J3476" i="2"/>
  <c r="I3476" i="2"/>
  <c r="H3476" i="2"/>
  <c r="G3476" i="2"/>
  <c r="F3476" i="2"/>
  <c r="E3476" i="2"/>
  <c r="D3476" i="2"/>
  <c r="C3476" i="2"/>
  <c r="B3476" i="2"/>
  <c r="M3475" i="2"/>
  <c r="L3475" i="2"/>
  <c r="K3475" i="2"/>
  <c r="J3475" i="2"/>
  <c r="I3475" i="2"/>
  <c r="H3475" i="2"/>
  <c r="G3475" i="2"/>
  <c r="F3475" i="2"/>
  <c r="E3475" i="2"/>
  <c r="D3475" i="2"/>
  <c r="C3475" i="2"/>
  <c r="B3475" i="2"/>
  <c r="M3474" i="2"/>
  <c r="L3474" i="2"/>
  <c r="K3474" i="2"/>
  <c r="J3474" i="2"/>
  <c r="I3474" i="2"/>
  <c r="H3474" i="2"/>
  <c r="G3474" i="2"/>
  <c r="F3474" i="2"/>
  <c r="E3474" i="2"/>
  <c r="D3474" i="2"/>
  <c r="C3474" i="2"/>
  <c r="B3474" i="2"/>
  <c r="M3473" i="2"/>
  <c r="L3473" i="2"/>
  <c r="K3473" i="2"/>
  <c r="J3473" i="2"/>
  <c r="I3473" i="2"/>
  <c r="H3473" i="2"/>
  <c r="G3473" i="2"/>
  <c r="F3473" i="2"/>
  <c r="E3473" i="2"/>
  <c r="D3473" i="2"/>
  <c r="C3473" i="2"/>
  <c r="B3473" i="2"/>
  <c r="M3472" i="2"/>
  <c r="L3472" i="2"/>
  <c r="K3472" i="2"/>
  <c r="J3472" i="2"/>
  <c r="I3472" i="2"/>
  <c r="H3472" i="2"/>
  <c r="G3472" i="2"/>
  <c r="F3472" i="2"/>
  <c r="E3472" i="2"/>
  <c r="D3472" i="2"/>
  <c r="C3472" i="2"/>
  <c r="B3472" i="2"/>
  <c r="M3471" i="2"/>
  <c r="L3471" i="2"/>
  <c r="K3471" i="2"/>
  <c r="J3471" i="2"/>
  <c r="I3471" i="2"/>
  <c r="H3471" i="2"/>
  <c r="G3471" i="2"/>
  <c r="F3471" i="2"/>
  <c r="E3471" i="2"/>
  <c r="D3471" i="2"/>
  <c r="C3471" i="2"/>
  <c r="B3471" i="2"/>
  <c r="M3470" i="2"/>
  <c r="L3470" i="2"/>
  <c r="K3470" i="2"/>
  <c r="J3470" i="2"/>
  <c r="I3470" i="2"/>
  <c r="H3470" i="2"/>
  <c r="G3470" i="2"/>
  <c r="F3470" i="2"/>
  <c r="E3470" i="2"/>
  <c r="D3470" i="2"/>
  <c r="C3470" i="2"/>
  <c r="B3470" i="2"/>
  <c r="M3469" i="2"/>
  <c r="L3469" i="2"/>
  <c r="K3469" i="2"/>
  <c r="J3469" i="2"/>
  <c r="I3469" i="2"/>
  <c r="H3469" i="2"/>
  <c r="G3469" i="2"/>
  <c r="F3469" i="2"/>
  <c r="E3469" i="2"/>
  <c r="D3469" i="2"/>
  <c r="C3469" i="2"/>
  <c r="B3469" i="2"/>
  <c r="M3468" i="2"/>
  <c r="L3468" i="2"/>
  <c r="K3468" i="2"/>
  <c r="J3468" i="2"/>
  <c r="I3468" i="2"/>
  <c r="H3468" i="2"/>
  <c r="G3468" i="2"/>
  <c r="F3468" i="2"/>
  <c r="E3468" i="2"/>
  <c r="D3468" i="2"/>
  <c r="C3468" i="2"/>
  <c r="B3468" i="2"/>
  <c r="M3467" i="2"/>
  <c r="L3467" i="2"/>
  <c r="K3467" i="2"/>
  <c r="J3467" i="2"/>
  <c r="I3467" i="2"/>
  <c r="H3467" i="2"/>
  <c r="G3467" i="2"/>
  <c r="F3467" i="2"/>
  <c r="E3467" i="2"/>
  <c r="D3467" i="2"/>
  <c r="C3467" i="2"/>
  <c r="B3467" i="2"/>
  <c r="M3466" i="2"/>
  <c r="L3466" i="2"/>
  <c r="K3466" i="2"/>
  <c r="J3466" i="2"/>
  <c r="I3466" i="2"/>
  <c r="H3466" i="2"/>
  <c r="G3466" i="2"/>
  <c r="F3466" i="2"/>
  <c r="E3466" i="2"/>
  <c r="D3466" i="2"/>
  <c r="C3466" i="2"/>
  <c r="B3466" i="2"/>
  <c r="M3465" i="2"/>
  <c r="L3465" i="2"/>
  <c r="K3465" i="2"/>
  <c r="J3465" i="2"/>
  <c r="I3465" i="2"/>
  <c r="H3465" i="2"/>
  <c r="G3465" i="2"/>
  <c r="F3465" i="2"/>
  <c r="E3465" i="2"/>
  <c r="D3465" i="2"/>
  <c r="C3465" i="2"/>
  <c r="B3465" i="2"/>
  <c r="M3464" i="2"/>
  <c r="L3464" i="2"/>
  <c r="K3464" i="2"/>
  <c r="J3464" i="2"/>
  <c r="I3464" i="2"/>
  <c r="H3464" i="2"/>
  <c r="G3464" i="2"/>
  <c r="F3464" i="2"/>
  <c r="E3464" i="2"/>
  <c r="D3464" i="2"/>
  <c r="C3464" i="2"/>
  <c r="B3464" i="2"/>
  <c r="M3463" i="2"/>
  <c r="L3463" i="2"/>
  <c r="K3463" i="2"/>
  <c r="J3463" i="2"/>
  <c r="I3463" i="2"/>
  <c r="H3463" i="2"/>
  <c r="G3463" i="2"/>
  <c r="F3463" i="2"/>
  <c r="E3463" i="2"/>
  <c r="D3463" i="2"/>
  <c r="C3463" i="2"/>
  <c r="B3463" i="2"/>
  <c r="M3462" i="2"/>
  <c r="L3462" i="2"/>
  <c r="K3462" i="2"/>
  <c r="J3462" i="2"/>
  <c r="I3462" i="2"/>
  <c r="H3462" i="2"/>
  <c r="G3462" i="2"/>
  <c r="F3462" i="2"/>
  <c r="E3462" i="2"/>
  <c r="D3462" i="2"/>
  <c r="C3462" i="2"/>
  <c r="B3462" i="2"/>
  <c r="M3461" i="2"/>
  <c r="L3461" i="2"/>
  <c r="K3461" i="2"/>
  <c r="J3461" i="2"/>
  <c r="I3461" i="2"/>
  <c r="H3461" i="2"/>
  <c r="G3461" i="2"/>
  <c r="F3461" i="2"/>
  <c r="E3461" i="2"/>
  <c r="D3461" i="2"/>
  <c r="C3461" i="2"/>
  <c r="B3461" i="2"/>
  <c r="M3460" i="2"/>
  <c r="L3460" i="2"/>
  <c r="K3460" i="2"/>
  <c r="J3460" i="2"/>
  <c r="I3460" i="2"/>
  <c r="H3460" i="2"/>
  <c r="G3460" i="2"/>
  <c r="F3460" i="2"/>
  <c r="E3460" i="2"/>
  <c r="D3460" i="2"/>
  <c r="C3460" i="2"/>
  <c r="B3460" i="2"/>
  <c r="M3459" i="2"/>
  <c r="L3459" i="2"/>
  <c r="K3459" i="2"/>
  <c r="J3459" i="2"/>
  <c r="I3459" i="2"/>
  <c r="H3459" i="2"/>
  <c r="G3459" i="2"/>
  <c r="F3459" i="2"/>
  <c r="E3459" i="2"/>
  <c r="D3459" i="2"/>
  <c r="C3459" i="2"/>
  <c r="B3459" i="2"/>
  <c r="M3458" i="2"/>
  <c r="L3458" i="2"/>
  <c r="K3458" i="2"/>
  <c r="J3458" i="2"/>
  <c r="I3458" i="2"/>
  <c r="H3458" i="2"/>
  <c r="G3458" i="2"/>
  <c r="F3458" i="2"/>
  <c r="E3458" i="2"/>
  <c r="D3458" i="2"/>
  <c r="C3458" i="2"/>
  <c r="B3458" i="2"/>
  <c r="M3457" i="2"/>
  <c r="L3457" i="2"/>
  <c r="K3457" i="2"/>
  <c r="J3457" i="2"/>
  <c r="I3457" i="2"/>
  <c r="H3457" i="2"/>
  <c r="G3457" i="2"/>
  <c r="F3457" i="2"/>
  <c r="E3457" i="2"/>
  <c r="D3457" i="2"/>
  <c r="C3457" i="2"/>
  <c r="B3457" i="2"/>
  <c r="M3456" i="2"/>
  <c r="L3456" i="2"/>
  <c r="K3456" i="2"/>
  <c r="J3456" i="2"/>
  <c r="I3456" i="2"/>
  <c r="H3456" i="2"/>
  <c r="G3456" i="2"/>
  <c r="F3456" i="2"/>
  <c r="E3456" i="2"/>
  <c r="D3456" i="2"/>
  <c r="C3456" i="2"/>
  <c r="B3456" i="2"/>
  <c r="M3455" i="2"/>
  <c r="L3455" i="2"/>
  <c r="K3455" i="2"/>
  <c r="J3455" i="2"/>
  <c r="I3455" i="2"/>
  <c r="H3455" i="2"/>
  <c r="G3455" i="2"/>
  <c r="F3455" i="2"/>
  <c r="E3455" i="2"/>
  <c r="D3455" i="2"/>
  <c r="C3455" i="2"/>
  <c r="B3455" i="2"/>
  <c r="M3454" i="2"/>
  <c r="L3454" i="2"/>
  <c r="K3454" i="2"/>
  <c r="J3454" i="2"/>
  <c r="I3454" i="2"/>
  <c r="H3454" i="2"/>
  <c r="G3454" i="2"/>
  <c r="F3454" i="2"/>
  <c r="E3454" i="2"/>
  <c r="D3454" i="2"/>
  <c r="C3454" i="2"/>
  <c r="B3454" i="2"/>
  <c r="M3453" i="2"/>
  <c r="L3453" i="2"/>
  <c r="K3453" i="2"/>
  <c r="J3453" i="2"/>
  <c r="I3453" i="2"/>
  <c r="H3453" i="2"/>
  <c r="G3453" i="2"/>
  <c r="F3453" i="2"/>
  <c r="E3453" i="2"/>
  <c r="D3453" i="2"/>
  <c r="C3453" i="2"/>
  <c r="B3453" i="2"/>
  <c r="M3452" i="2"/>
  <c r="L3452" i="2"/>
  <c r="K3452" i="2"/>
  <c r="J3452" i="2"/>
  <c r="I3452" i="2"/>
  <c r="H3452" i="2"/>
  <c r="G3452" i="2"/>
  <c r="F3452" i="2"/>
  <c r="E3452" i="2"/>
  <c r="D3452" i="2"/>
  <c r="C3452" i="2"/>
  <c r="B3452" i="2"/>
  <c r="M3451" i="2"/>
  <c r="L3451" i="2"/>
  <c r="K3451" i="2"/>
  <c r="J3451" i="2"/>
  <c r="I3451" i="2"/>
  <c r="H3451" i="2"/>
  <c r="G3451" i="2"/>
  <c r="F3451" i="2"/>
  <c r="E3451" i="2"/>
  <c r="D3451" i="2"/>
  <c r="C3451" i="2"/>
  <c r="B3451" i="2"/>
  <c r="M3450" i="2"/>
  <c r="L3450" i="2"/>
  <c r="K3450" i="2"/>
  <c r="J3450" i="2"/>
  <c r="I3450" i="2"/>
  <c r="H3450" i="2"/>
  <c r="G3450" i="2"/>
  <c r="F3450" i="2"/>
  <c r="E3450" i="2"/>
  <c r="D3450" i="2"/>
  <c r="C3450" i="2"/>
  <c r="B3450" i="2"/>
  <c r="M3449" i="2"/>
  <c r="L3449" i="2"/>
  <c r="K3449" i="2"/>
  <c r="J3449" i="2"/>
  <c r="I3449" i="2"/>
  <c r="H3449" i="2"/>
  <c r="G3449" i="2"/>
  <c r="F3449" i="2"/>
  <c r="E3449" i="2"/>
  <c r="D3449" i="2"/>
  <c r="C3449" i="2"/>
  <c r="B3449" i="2"/>
  <c r="M3448" i="2"/>
  <c r="L3448" i="2"/>
  <c r="K3448" i="2"/>
  <c r="J3448" i="2"/>
  <c r="I3448" i="2"/>
  <c r="H3448" i="2"/>
  <c r="G3448" i="2"/>
  <c r="F3448" i="2"/>
  <c r="E3448" i="2"/>
  <c r="D3448" i="2"/>
  <c r="C3448" i="2"/>
  <c r="B3448" i="2"/>
  <c r="M3447" i="2"/>
  <c r="L3447" i="2"/>
  <c r="K3447" i="2"/>
  <c r="J3447" i="2"/>
  <c r="I3447" i="2"/>
  <c r="H3447" i="2"/>
  <c r="G3447" i="2"/>
  <c r="F3447" i="2"/>
  <c r="E3447" i="2"/>
  <c r="D3447" i="2"/>
  <c r="C3447" i="2"/>
  <c r="B3447" i="2"/>
  <c r="M3446" i="2"/>
  <c r="L3446" i="2"/>
  <c r="K3446" i="2"/>
  <c r="J3446" i="2"/>
  <c r="I3446" i="2"/>
  <c r="H3446" i="2"/>
  <c r="G3446" i="2"/>
  <c r="F3446" i="2"/>
  <c r="E3446" i="2"/>
  <c r="D3446" i="2"/>
  <c r="C3446" i="2"/>
  <c r="B3446" i="2"/>
  <c r="M3445" i="2"/>
  <c r="L3445" i="2"/>
  <c r="K3445" i="2"/>
  <c r="J3445" i="2"/>
  <c r="I3445" i="2"/>
  <c r="H3445" i="2"/>
  <c r="G3445" i="2"/>
  <c r="F3445" i="2"/>
  <c r="E3445" i="2"/>
  <c r="D3445" i="2"/>
  <c r="C3445" i="2"/>
  <c r="B3445" i="2"/>
  <c r="M3444" i="2"/>
  <c r="L3444" i="2"/>
  <c r="K3444" i="2"/>
  <c r="J3444" i="2"/>
  <c r="I3444" i="2"/>
  <c r="H3444" i="2"/>
  <c r="G3444" i="2"/>
  <c r="F3444" i="2"/>
  <c r="E3444" i="2"/>
  <c r="D3444" i="2"/>
  <c r="C3444" i="2"/>
  <c r="B3444" i="2"/>
  <c r="M3443" i="2"/>
  <c r="L3443" i="2"/>
  <c r="K3443" i="2"/>
  <c r="J3443" i="2"/>
  <c r="I3443" i="2"/>
  <c r="H3443" i="2"/>
  <c r="G3443" i="2"/>
  <c r="F3443" i="2"/>
  <c r="E3443" i="2"/>
  <c r="D3443" i="2"/>
  <c r="C3443" i="2"/>
  <c r="B3443" i="2"/>
  <c r="M3442" i="2"/>
  <c r="L3442" i="2"/>
  <c r="K3442" i="2"/>
  <c r="J3442" i="2"/>
  <c r="I3442" i="2"/>
  <c r="H3442" i="2"/>
  <c r="G3442" i="2"/>
  <c r="F3442" i="2"/>
  <c r="E3442" i="2"/>
  <c r="D3442" i="2"/>
  <c r="C3442" i="2"/>
  <c r="B3442" i="2"/>
  <c r="M3441" i="2"/>
  <c r="L3441" i="2"/>
  <c r="K3441" i="2"/>
  <c r="J3441" i="2"/>
  <c r="I3441" i="2"/>
  <c r="H3441" i="2"/>
  <c r="G3441" i="2"/>
  <c r="F3441" i="2"/>
  <c r="E3441" i="2"/>
  <c r="D3441" i="2"/>
  <c r="C3441" i="2"/>
  <c r="B3441" i="2"/>
  <c r="M3440" i="2"/>
  <c r="L3440" i="2"/>
  <c r="K3440" i="2"/>
  <c r="J3440" i="2"/>
  <c r="I3440" i="2"/>
  <c r="H3440" i="2"/>
  <c r="G3440" i="2"/>
  <c r="F3440" i="2"/>
  <c r="E3440" i="2"/>
  <c r="D3440" i="2"/>
  <c r="C3440" i="2"/>
  <c r="B3440" i="2"/>
  <c r="M3439" i="2"/>
  <c r="L3439" i="2"/>
  <c r="K3439" i="2"/>
  <c r="J3439" i="2"/>
  <c r="I3439" i="2"/>
  <c r="H3439" i="2"/>
  <c r="G3439" i="2"/>
  <c r="F3439" i="2"/>
  <c r="E3439" i="2"/>
  <c r="D3439" i="2"/>
  <c r="C3439" i="2"/>
  <c r="B3439" i="2"/>
  <c r="M3438" i="2"/>
  <c r="L3438" i="2"/>
  <c r="K3438" i="2"/>
  <c r="J3438" i="2"/>
  <c r="I3438" i="2"/>
  <c r="H3438" i="2"/>
  <c r="G3438" i="2"/>
  <c r="F3438" i="2"/>
  <c r="E3438" i="2"/>
  <c r="D3438" i="2"/>
  <c r="C3438" i="2"/>
  <c r="B3438" i="2"/>
  <c r="M3437" i="2"/>
  <c r="L3437" i="2"/>
  <c r="K3437" i="2"/>
  <c r="J3437" i="2"/>
  <c r="I3437" i="2"/>
  <c r="H3437" i="2"/>
  <c r="G3437" i="2"/>
  <c r="F3437" i="2"/>
  <c r="E3437" i="2"/>
  <c r="D3437" i="2"/>
  <c r="C3437" i="2"/>
  <c r="B3437" i="2"/>
  <c r="M3436" i="2"/>
  <c r="L3436" i="2"/>
  <c r="K3436" i="2"/>
  <c r="J3436" i="2"/>
  <c r="I3436" i="2"/>
  <c r="H3436" i="2"/>
  <c r="G3436" i="2"/>
  <c r="F3436" i="2"/>
  <c r="E3436" i="2"/>
  <c r="D3436" i="2"/>
  <c r="C3436" i="2"/>
  <c r="B3436" i="2"/>
  <c r="M3435" i="2"/>
  <c r="L3435" i="2"/>
  <c r="K3435" i="2"/>
  <c r="J3435" i="2"/>
  <c r="I3435" i="2"/>
  <c r="H3435" i="2"/>
  <c r="G3435" i="2"/>
  <c r="F3435" i="2"/>
  <c r="E3435" i="2"/>
  <c r="D3435" i="2"/>
  <c r="C3435" i="2"/>
  <c r="B3435" i="2"/>
  <c r="M3434" i="2"/>
  <c r="L3434" i="2"/>
  <c r="K3434" i="2"/>
  <c r="J3434" i="2"/>
  <c r="I3434" i="2"/>
  <c r="H3434" i="2"/>
  <c r="G3434" i="2"/>
  <c r="F3434" i="2"/>
  <c r="E3434" i="2"/>
  <c r="D3434" i="2"/>
  <c r="C3434" i="2"/>
  <c r="B3434" i="2"/>
  <c r="M3433" i="2"/>
  <c r="L3433" i="2"/>
  <c r="K3433" i="2"/>
  <c r="J3433" i="2"/>
  <c r="I3433" i="2"/>
  <c r="H3433" i="2"/>
  <c r="G3433" i="2"/>
  <c r="F3433" i="2"/>
  <c r="E3433" i="2"/>
  <c r="D3433" i="2"/>
  <c r="C3433" i="2"/>
  <c r="B3433" i="2"/>
  <c r="M3432" i="2"/>
  <c r="L3432" i="2"/>
  <c r="K3432" i="2"/>
  <c r="J3432" i="2"/>
  <c r="I3432" i="2"/>
  <c r="H3432" i="2"/>
  <c r="G3432" i="2"/>
  <c r="F3432" i="2"/>
  <c r="E3432" i="2"/>
  <c r="D3432" i="2"/>
  <c r="C3432" i="2"/>
  <c r="B3432" i="2"/>
  <c r="M3431" i="2"/>
  <c r="L3431" i="2"/>
  <c r="K3431" i="2"/>
  <c r="J3431" i="2"/>
  <c r="I3431" i="2"/>
  <c r="H3431" i="2"/>
  <c r="G3431" i="2"/>
  <c r="F3431" i="2"/>
  <c r="E3431" i="2"/>
  <c r="D3431" i="2"/>
  <c r="C3431" i="2"/>
  <c r="B3431" i="2"/>
  <c r="M3430" i="2"/>
  <c r="L3430" i="2"/>
  <c r="K3430" i="2"/>
  <c r="J3430" i="2"/>
  <c r="I3430" i="2"/>
  <c r="H3430" i="2"/>
  <c r="G3430" i="2"/>
  <c r="F3430" i="2"/>
  <c r="E3430" i="2"/>
  <c r="D3430" i="2"/>
  <c r="C3430" i="2"/>
  <c r="B3430" i="2"/>
  <c r="M3429" i="2"/>
  <c r="L3429" i="2"/>
  <c r="K3429" i="2"/>
  <c r="J3429" i="2"/>
  <c r="I3429" i="2"/>
  <c r="H3429" i="2"/>
  <c r="G3429" i="2"/>
  <c r="F3429" i="2"/>
  <c r="E3429" i="2"/>
  <c r="D3429" i="2"/>
  <c r="C3429" i="2"/>
  <c r="B3429" i="2"/>
  <c r="M3428" i="2"/>
  <c r="L3428" i="2"/>
  <c r="K3428" i="2"/>
  <c r="J3428" i="2"/>
  <c r="I3428" i="2"/>
  <c r="H3428" i="2"/>
  <c r="G3428" i="2"/>
  <c r="F3428" i="2"/>
  <c r="E3428" i="2"/>
  <c r="D3428" i="2"/>
  <c r="C3428" i="2"/>
  <c r="B3428" i="2"/>
  <c r="M3427" i="2"/>
  <c r="L3427" i="2"/>
  <c r="K3427" i="2"/>
  <c r="J3427" i="2"/>
  <c r="I3427" i="2"/>
  <c r="H3427" i="2"/>
  <c r="G3427" i="2"/>
  <c r="F3427" i="2"/>
  <c r="E3427" i="2"/>
  <c r="D3427" i="2"/>
  <c r="C3427" i="2"/>
  <c r="B3427" i="2"/>
  <c r="M3426" i="2"/>
  <c r="L3426" i="2"/>
  <c r="K3426" i="2"/>
  <c r="J3426" i="2"/>
  <c r="I3426" i="2"/>
  <c r="H3426" i="2"/>
  <c r="G3426" i="2"/>
  <c r="F3426" i="2"/>
  <c r="E3426" i="2"/>
  <c r="D3426" i="2"/>
  <c r="C3426" i="2"/>
  <c r="B3426" i="2"/>
  <c r="M3425" i="2"/>
  <c r="L3425" i="2"/>
  <c r="K3425" i="2"/>
  <c r="J3425" i="2"/>
  <c r="I3425" i="2"/>
  <c r="H3425" i="2"/>
  <c r="G3425" i="2"/>
  <c r="F3425" i="2"/>
  <c r="E3425" i="2"/>
  <c r="D3425" i="2"/>
  <c r="C3425" i="2"/>
  <c r="B3425" i="2"/>
  <c r="M3424" i="2"/>
  <c r="L3424" i="2"/>
  <c r="K3424" i="2"/>
  <c r="J3424" i="2"/>
  <c r="I3424" i="2"/>
  <c r="H3424" i="2"/>
  <c r="G3424" i="2"/>
  <c r="F3424" i="2"/>
  <c r="E3424" i="2"/>
  <c r="D3424" i="2"/>
  <c r="C3424" i="2"/>
  <c r="B3424" i="2"/>
  <c r="M3423" i="2"/>
  <c r="L3423" i="2"/>
  <c r="K3423" i="2"/>
  <c r="J3423" i="2"/>
  <c r="I3423" i="2"/>
  <c r="H3423" i="2"/>
  <c r="G3423" i="2"/>
  <c r="F3423" i="2"/>
  <c r="E3423" i="2"/>
  <c r="D3423" i="2"/>
  <c r="C3423" i="2"/>
  <c r="B3423" i="2"/>
  <c r="M3422" i="2"/>
  <c r="L3422" i="2"/>
  <c r="K3422" i="2"/>
  <c r="J3422" i="2"/>
  <c r="I3422" i="2"/>
  <c r="H3422" i="2"/>
  <c r="G3422" i="2"/>
  <c r="F3422" i="2"/>
  <c r="E3422" i="2"/>
  <c r="D3422" i="2"/>
  <c r="C3422" i="2"/>
  <c r="B3422" i="2"/>
  <c r="M3421" i="2"/>
  <c r="L3421" i="2"/>
  <c r="K3421" i="2"/>
  <c r="J3421" i="2"/>
  <c r="I3421" i="2"/>
  <c r="H3421" i="2"/>
  <c r="G3421" i="2"/>
  <c r="F3421" i="2"/>
  <c r="E3421" i="2"/>
  <c r="D3421" i="2"/>
  <c r="C3421" i="2"/>
  <c r="B3421" i="2"/>
  <c r="M3420" i="2"/>
  <c r="L3420" i="2"/>
  <c r="K3420" i="2"/>
  <c r="J3420" i="2"/>
  <c r="I3420" i="2"/>
  <c r="H3420" i="2"/>
  <c r="G3420" i="2"/>
  <c r="F3420" i="2"/>
  <c r="E3420" i="2"/>
  <c r="D3420" i="2"/>
  <c r="C3420" i="2"/>
  <c r="B3420" i="2"/>
  <c r="M3419" i="2"/>
  <c r="L3419" i="2"/>
  <c r="K3419" i="2"/>
  <c r="J3419" i="2"/>
  <c r="I3419" i="2"/>
  <c r="H3419" i="2"/>
  <c r="G3419" i="2"/>
  <c r="F3419" i="2"/>
  <c r="E3419" i="2"/>
  <c r="D3419" i="2"/>
  <c r="C3419" i="2"/>
  <c r="B3419" i="2"/>
  <c r="M3418" i="2"/>
  <c r="L3418" i="2"/>
  <c r="K3418" i="2"/>
  <c r="J3418" i="2"/>
  <c r="I3418" i="2"/>
  <c r="H3418" i="2"/>
  <c r="G3418" i="2"/>
  <c r="F3418" i="2"/>
  <c r="E3418" i="2"/>
  <c r="D3418" i="2"/>
  <c r="C3418" i="2"/>
  <c r="B3418" i="2"/>
  <c r="M3417" i="2"/>
  <c r="L3417" i="2"/>
  <c r="K3417" i="2"/>
  <c r="J3417" i="2"/>
  <c r="I3417" i="2"/>
  <c r="H3417" i="2"/>
  <c r="G3417" i="2"/>
  <c r="F3417" i="2"/>
  <c r="E3417" i="2"/>
  <c r="D3417" i="2"/>
  <c r="C3417" i="2"/>
  <c r="B3417" i="2"/>
  <c r="M3416" i="2"/>
  <c r="L3416" i="2"/>
  <c r="K3416" i="2"/>
  <c r="J3416" i="2"/>
  <c r="I3416" i="2"/>
  <c r="H3416" i="2"/>
  <c r="G3416" i="2"/>
  <c r="F3416" i="2"/>
  <c r="E3416" i="2"/>
  <c r="D3416" i="2"/>
  <c r="C3416" i="2"/>
  <c r="B3416" i="2"/>
  <c r="M3415" i="2"/>
  <c r="L3415" i="2"/>
  <c r="K3415" i="2"/>
  <c r="J3415" i="2"/>
  <c r="I3415" i="2"/>
  <c r="H3415" i="2"/>
  <c r="G3415" i="2"/>
  <c r="F3415" i="2"/>
  <c r="E3415" i="2"/>
  <c r="D3415" i="2"/>
  <c r="C3415" i="2"/>
  <c r="B3415" i="2"/>
  <c r="M3414" i="2"/>
  <c r="L3414" i="2"/>
  <c r="K3414" i="2"/>
  <c r="J3414" i="2"/>
  <c r="I3414" i="2"/>
  <c r="H3414" i="2"/>
  <c r="G3414" i="2"/>
  <c r="F3414" i="2"/>
  <c r="E3414" i="2"/>
  <c r="D3414" i="2"/>
  <c r="C3414" i="2"/>
  <c r="B3414" i="2"/>
  <c r="M3413" i="2"/>
  <c r="L3413" i="2"/>
  <c r="K3413" i="2"/>
  <c r="J3413" i="2"/>
  <c r="I3413" i="2"/>
  <c r="H3413" i="2"/>
  <c r="G3413" i="2"/>
  <c r="F3413" i="2"/>
  <c r="E3413" i="2"/>
  <c r="D3413" i="2"/>
  <c r="C3413" i="2"/>
  <c r="B3413" i="2"/>
  <c r="M3412" i="2"/>
  <c r="L3412" i="2"/>
  <c r="K3412" i="2"/>
  <c r="J3412" i="2"/>
  <c r="I3412" i="2"/>
  <c r="H3412" i="2"/>
  <c r="G3412" i="2"/>
  <c r="F3412" i="2"/>
  <c r="E3412" i="2"/>
  <c r="D3412" i="2"/>
  <c r="C3412" i="2"/>
  <c r="B3412" i="2"/>
  <c r="M3411" i="2"/>
  <c r="L3411" i="2"/>
  <c r="K3411" i="2"/>
  <c r="J3411" i="2"/>
  <c r="I3411" i="2"/>
  <c r="H3411" i="2"/>
  <c r="G3411" i="2"/>
  <c r="F3411" i="2"/>
  <c r="E3411" i="2"/>
  <c r="D3411" i="2"/>
  <c r="C3411" i="2"/>
  <c r="B3411" i="2"/>
  <c r="M3410" i="2"/>
  <c r="L3410" i="2"/>
  <c r="K3410" i="2"/>
  <c r="J3410" i="2"/>
  <c r="I3410" i="2"/>
  <c r="H3410" i="2"/>
  <c r="G3410" i="2"/>
  <c r="F3410" i="2"/>
  <c r="E3410" i="2"/>
  <c r="D3410" i="2"/>
  <c r="C3410" i="2"/>
  <c r="B3410" i="2"/>
  <c r="M3409" i="2"/>
  <c r="L3409" i="2"/>
  <c r="K3409" i="2"/>
  <c r="J3409" i="2"/>
  <c r="I3409" i="2"/>
  <c r="H3409" i="2"/>
  <c r="G3409" i="2"/>
  <c r="F3409" i="2"/>
  <c r="E3409" i="2"/>
  <c r="D3409" i="2"/>
  <c r="C3409" i="2"/>
  <c r="B3409" i="2"/>
  <c r="M3408" i="2"/>
  <c r="L3408" i="2"/>
  <c r="K3408" i="2"/>
  <c r="J3408" i="2"/>
  <c r="I3408" i="2"/>
  <c r="H3408" i="2"/>
  <c r="G3408" i="2"/>
  <c r="F3408" i="2"/>
  <c r="E3408" i="2"/>
  <c r="D3408" i="2"/>
  <c r="C3408" i="2"/>
  <c r="B3408" i="2"/>
  <c r="M3407" i="2"/>
  <c r="L3407" i="2"/>
  <c r="K3407" i="2"/>
  <c r="J3407" i="2"/>
  <c r="I3407" i="2"/>
  <c r="H3407" i="2"/>
  <c r="G3407" i="2"/>
  <c r="F3407" i="2"/>
  <c r="E3407" i="2"/>
  <c r="D3407" i="2"/>
  <c r="C3407" i="2"/>
  <c r="B3407" i="2"/>
  <c r="M3406" i="2"/>
  <c r="L3406" i="2"/>
  <c r="K3406" i="2"/>
  <c r="J3406" i="2"/>
  <c r="I3406" i="2"/>
  <c r="H3406" i="2"/>
  <c r="G3406" i="2"/>
  <c r="F3406" i="2"/>
  <c r="E3406" i="2"/>
  <c r="D3406" i="2"/>
  <c r="C3406" i="2"/>
  <c r="B3406" i="2"/>
  <c r="M3405" i="2"/>
  <c r="L3405" i="2"/>
  <c r="K3405" i="2"/>
  <c r="J3405" i="2"/>
  <c r="I3405" i="2"/>
  <c r="H3405" i="2"/>
  <c r="G3405" i="2"/>
  <c r="F3405" i="2"/>
  <c r="E3405" i="2"/>
  <c r="D3405" i="2"/>
  <c r="C3405" i="2"/>
  <c r="B3405" i="2"/>
  <c r="M3404" i="2"/>
  <c r="L3404" i="2"/>
  <c r="K3404" i="2"/>
  <c r="J3404" i="2"/>
  <c r="I3404" i="2"/>
  <c r="H3404" i="2"/>
  <c r="G3404" i="2"/>
  <c r="F3404" i="2"/>
  <c r="E3404" i="2"/>
  <c r="D3404" i="2"/>
  <c r="C3404" i="2"/>
  <c r="B3404" i="2"/>
  <c r="M3403" i="2"/>
  <c r="L3403" i="2"/>
  <c r="K3403" i="2"/>
  <c r="J3403" i="2"/>
  <c r="I3403" i="2"/>
  <c r="H3403" i="2"/>
  <c r="G3403" i="2"/>
  <c r="F3403" i="2"/>
  <c r="E3403" i="2"/>
  <c r="D3403" i="2"/>
  <c r="C3403" i="2"/>
  <c r="B3403" i="2"/>
  <c r="M3402" i="2"/>
  <c r="L3402" i="2"/>
  <c r="K3402" i="2"/>
  <c r="J3402" i="2"/>
  <c r="I3402" i="2"/>
  <c r="H3402" i="2"/>
  <c r="G3402" i="2"/>
  <c r="F3402" i="2"/>
  <c r="E3402" i="2"/>
  <c r="D3402" i="2"/>
  <c r="C3402" i="2"/>
  <c r="B3402" i="2"/>
  <c r="M3401" i="2"/>
  <c r="L3401" i="2"/>
  <c r="K3401" i="2"/>
  <c r="J3401" i="2"/>
  <c r="I3401" i="2"/>
  <c r="H3401" i="2"/>
  <c r="G3401" i="2"/>
  <c r="F3401" i="2"/>
  <c r="E3401" i="2"/>
  <c r="D3401" i="2"/>
  <c r="C3401" i="2"/>
  <c r="B3401" i="2"/>
  <c r="M3400" i="2"/>
  <c r="L3400" i="2"/>
  <c r="K3400" i="2"/>
  <c r="J3400" i="2"/>
  <c r="I3400" i="2"/>
  <c r="H3400" i="2"/>
  <c r="G3400" i="2"/>
  <c r="F3400" i="2"/>
  <c r="E3400" i="2"/>
  <c r="D3400" i="2"/>
  <c r="C3400" i="2"/>
  <c r="B3400" i="2"/>
  <c r="M3399" i="2"/>
  <c r="L3399" i="2"/>
  <c r="K3399" i="2"/>
  <c r="J3399" i="2"/>
  <c r="I3399" i="2"/>
  <c r="H3399" i="2"/>
  <c r="G3399" i="2"/>
  <c r="F3399" i="2"/>
  <c r="E3399" i="2"/>
  <c r="D3399" i="2"/>
  <c r="C3399" i="2"/>
  <c r="B3399" i="2"/>
  <c r="M3398" i="2"/>
  <c r="L3398" i="2"/>
  <c r="K3398" i="2"/>
  <c r="J3398" i="2"/>
  <c r="I3398" i="2"/>
  <c r="H3398" i="2"/>
  <c r="G3398" i="2"/>
  <c r="F3398" i="2"/>
  <c r="E3398" i="2"/>
  <c r="D3398" i="2"/>
  <c r="C3398" i="2"/>
  <c r="B3398" i="2"/>
  <c r="M3397" i="2"/>
  <c r="L3397" i="2"/>
  <c r="K3397" i="2"/>
  <c r="J3397" i="2"/>
  <c r="I3397" i="2"/>
  <c r="H3397" i="2"/>
  <c r="G3397" i="2"/>
  <c r="F3397" i="2"/>
  <c r="E3397" i="2"/>
  <c r="D3397" i="2"/>
  <c r="C3397" i="2"/>
  <c r="B3397" i="2"/>
  <c r="M3396" i="2"/>
  <c r="L3396" i="2"/>
  <c r="K3396" i="2"/>
  <c r="J3396" i="2"/>
  <c r="I3396" i="2"/>
  <c r="H3396" i="2"/>
  <c r="G3396" i="2"/>
  <c r="F3396" i="2"/>
  <c r="E3396" i="2"/>
  <c r="D3396" i="2"/>
  <c r="C3396" i="2"/>
  <c r="B3396" i="2"/>
  <c r="M3395" i="2"/>
  <c r="L3395" i="2"/>
  <c r="K3395" i="2"/>
  <c r="J3395" i="2"/>
  <c r="I3395" i="2"/>
  <c r="H3395" i="2"/>
  <c r="G3395" i="2"/>
  <c r="F3395" i="2"/>
  <c r="E3395" i="2"/>
  <c r="D3395" i="2"/>
  <c r="C3395" i="2"/>
  <c r="B3395" i="2"/>
  <c r="M3394" i="2"/>
  <c r="L3394" i="2"/>
  <c r="K3394" i="2"/>
  <c r="J3394" i="2"/>
  <c r="I3394" i="2"/>
  <c r="H3394" i="2"/>
  <c r="G3394" i="2"/>
  <c r="F3394" i="2"/>
  <c r="E3394" i="2"/>
  <c r="D3394" i="2"/>
  <c r="C3394" i="2"/>
  <c r="B3394" i="2"/>
  <c r="M3393" i="2"/>
  <c r="L3393" i="2"/>
  <c r="K3393" i="2"/>
  <c r="J3393" i="2"/>
  <c r="I3393" i="2"/>
  <c r="H3393" i="2"/>
  <c r="G3393" i="2"/>
  <c r="F3393" i="2"/>
  <c r="E3393" i="2"/>
  <c r="D3393" i="2"/>
  <c r="C3393" i="2"/>
  <c r="B3393" i="2"/>
  <c r="M3392" i="2"/>
  <c r="L3392" i="2"/>
  <c r="K3392" i="2"/>
  <c r="J3392" i="2"/>
  <c r="I3392" i="2"/>
  <c r="H3392" i="2"/>
  <c r="G3392" i="2"/>
  <c r="F3392" i="2"/>
  <c r="E3392" i="2"/>
  <c r="D3392" i="2"/>
  <c r="C3392" i="2"/>
  <c r="B3392" i="2"/>
  <c r="M3391" i="2"/>
  <c r="L3391" i="2"/>
  <c r="K3391" i="2"/>
  <c r="J3391" i="2"/>
  <c r="I3391" i="2"/>
  <c r="H3391" i="2"/>
  <c r="G3391" i="2"/>
  <c r="F3391" i="2"/>
  <c r="E3391" i="2"/>
  <c r="D3391" i="2"/>
  <c r="C3391" i="2"/>
  <c r="B3391" i="2"/>
  <c r="M3390" i="2"/>
  <c r="L3390" i="2"/>
  <c r="K3390" i="2"/>
  <c r="J3390" i="2"/>
  <c r="I3390" i="2"/>
  <c r="H3390" i="2"/>
  <c r="G3390" i="2"/>
  <c r="F3390" i="2"/>
  <c r="E3390" i="2"/>
  <c r="D3390" i="2"/>
  <c r="C3390" i="2"/>
  <c r="B3390" i="2"/>
  <c r="M3389" i="2"/>
  <c r="L3389" i="2"/>
  <c r="K3389" i="2"/>
  <c r="J3389" i="2"/>
  <c r="I3389" i="2"/>
  <c r="H3389" i="2"/>
  <c r="G3389" i="2"/>
  <c r="F3389" i="2"/>
  <c r="E3389" i="2"/>
  <c r="D3389" i="2"/>
  <c r="C3389" i="2"/>
  <c r="B3389" i="2"/>
  <c r="M3388" i="2"/>
  <c r="L3388" i="2"/>
  <c r="K3388" i="2"/>
  <c r="J3388" i="2"/>
  <c r="I3388" i="2"/>
  <c r="H3388" i="2"/>
  <c r="G3388" i="2"/>
  <c r="F3388" i="2"/>
  <c r="E3388" i="2"/>
  <c r="D3388" i="2"/>
  <c r="C3388" i="2"/>
  <c r="B3388" i="2"/>
  <c r="M3387" i="2"/>
  <c r="L3387" i="2"/>
  <c r="K3387" i="2"/>
  <c r="J3387" i="2"/>
  <c r="I3387" i="2"/>
  <c r="H3387" i="2"/>
  <c r="G3387" i="2"/>
  <c r="F3387" i="2"/>
  <c r="E3387" i="2"/>
  <c r="D3387" i="2"/>
  <c r="C3387" i="2"/>
  <c r="B3387" i="2"/>
  <c r="M3386" i="2"/>
  <c r="L3386" i="2"/>
  <c r="K3386" i="2"/>
  <c r="J3386" i="2"/>
  <c r="I3386" i="2"/>
  <c r="H3386" i="2"/>
  <c r="G3386" i="2"/>
  <c r="F3386" i="2"/>
  <c r="E3386" i="2"/>
  <c r="D3386" i="2"/>
  <c r="C3386" i="2"/>
  <c r="B3386" i="2"/>
  <c r="M3385" i="2"/>
  <c r="L3385" i="2"/>
  <c r="K3385" i="2"/>
  <c r="J3385" i="2"/>
  <c r="I3385" i="2"/>
  <c r="H3385" i="2"/>
  <c r="G3385" i="2"/>
  <c r="F3385" i="2"/>
  <c r="E3385" i="2"/>
  <c r="D3385" i="2"/>
  <c r="C3385" i="2"/>
  <c r="B3385" i="2"/>
  <c r="M3384" i="2"/>
  <c r="L3384" i="2"/>
  <c r="K3384" i="2"/>
  <c r="J3384" i="2"/>
  <c r="I3384" i="2"/>
  <c r="H3384" i="2"/>
  <c r="G3384" i="2"/>
  <c r="F3384" i="2"/>
  <c r="E3384" i="2"/>
  <c r="D3384" i="2"/>
  <c r="C3384" i="2"/>
  <c r="B3384" i="2"/>
  <c r="M3383" i="2"/>
  <c r="L3383" i="2"/>
  <c r="K3383" i="2"/>
  <c r="J3383" i="2"/>
  <c r="I3383" i="2"/>
  <c r="H3383" i="2"/>
  <c r="G3383" i="2"/>
  <c r="F3383" i="2"/>
  <c r="E3383" i="2"/>
  <c r="D3383" i="2"/>
  <c r="C3383" i="2"/>
  <c r="B3383" i="2"/>
  <c r="M3382" i="2"/>
  <c r="L3382" i="2"/>
  <c r="K3382" i="2"/>
  <c r="J3382" i="2"/>
  <c r="I3382" i="2"/>
  <c r="H3382" i="2"/>
  <c r="G3382" i="2"/>
  <c r="F3382" i="2"/>
  <c r="E3382" i="2"/>
  <c r="D3382" i="2"/>
  <c r="C3382" i="2"/>
  <c r="B3382" i="2"/>
  <c r="M3381" i="2"/>
  <c r="L3381" i="2"/>
  <c r="K3381" i="2"/>
  <c r="J3381" i="2"/>
  <c r="I3381" i="2"/>
  <c r="H3381" i="2"/>
  <c r="G3381" i="2"/>
  <c r="F3381" i="2"/>
  <c r="E3381" i="2"/>
  <c r="D3381" i="2"/>
  <c r="C3381" i="2"/>
  <c r="B3381" i="2"/>
  <c r="M3380" i="2"/>
  <c r="L3380" i="2"/>
  <c r="K3380" i="2"/>
  <c r="J3380" i="2"/>
  <c r="I3380" i="2"/>
  <c r="H3380" i="2"/>
  <c r="G3380" i="2"/>
  <c r="F3380" i="2"/>
  <c r="E3380" i="2"/>
  <c r="D3380" i="2"/>
  <c r="C3380" i="2"/>
  <c r="B3380" i="2"/>
  <c r="M3379" i="2"/>
  <c r="L3379" i="2"/>
  <c r="K3379" i="2"/>
  <c r="J3379" i="2"/>
  <c r="I3379" i="2"/>
  <c r="H3379" i="2"/>
  <c r="G3379" i="2"/>
  <c r="F3379" i="2"/>
  <c r="E3379" i="2"/>
  <c r="D3379" i="2"/>
  <c r="C3379" i="2"/>
  <c r="B3379" i="2"/>
  <c r="M3378" i="2"/>
  <c r="L3378" i="2"/>
  <c r="K3378" i="2"/>
  <c r="J3378" i="2"/>
  <c r="I3378" i="2"/>
  <c r="H3378" i="2"/>
  <c r="G3378" i="2"/>
  <c r="F3378" i="2"/>
  <c r="E3378" i="2"/>
  <c r="D3378" i="2"/>
  <c r="C3378" i="2"/>
  <c r="B3378" i="2"/>
  <c r="M3377" i="2"/>
  <c r="L3377" i="2"/>
  <c r="K3377" i="2"/>
  <c r="J3377" i="2"/>
  <c r="I3377" i="2"/>
  <c r="H3377" i="2"/>
  <c r="G3377" i="2"/>
  <c r="F3377" i="2"/>
  <c r="E3377" i="2"/>
  <c r="D3377" i="2"/>
  <c r="C3377" i="2"/>
  <c r="B3377" i="2"/>
  <c r="M3376" i="2"/>
  <c r="L3376" i="2"/>
  <c r="K3376" i="2"/>
  <c r="J3376" i="2"/>
  <c r="I3376" i="2"/>
  <c r="H3376" i="2"/>
  <c r="G3376" i="2"/>
  <c r="F3376" i="2"/>
  <c r="E3376" i="2"/>
  <c r="D3376" i="2"/>
  <c r="C3376" i="2"/>
  <c r="B3376" i="2"/>
  <c r="M3375" i="2"/>
  <c r="L3375" i="2"/>
  <c r="K3375" i="2"/>
  <c r="J3375" i="2"/>
  <c r="I3375" i="2"/>
  <c r="H3375" i="2"/>
  <c r="G3375" i="2"/>
  <c r="F3375" i="2"/>
  <c r="E3375" i="2"/>
  <c r="D3375" i="2"/>
  <c r="C3375" i="2"/>
  <c r="B3375" i="2"/>
  <c r="M3374" i="2"/>
  <c r="L3374" i="2"/>
  <c r="K3374" i="2"/>
  <c r="J3374" i="2"/>
  <c r="I3374" i="2"/>
  <c r="H3374" i="2"/>
  <c r="G3374" i="2"/>
  <c r="F3374" i="2"/>
  <c r="E3374" i="2"/>
  <c r="D3374" i="2"/>
  <c r="C3374" i="2"/>
  <c r="B3374" i="2"/>
  <c r="M3373" i="2"/>
  <c r="L3373" i="2"/>
  <c r="K3373" i="2"/>
  <c r="J3373" i="2"/>
  <c r="I3373" i="2"/>
  <c r="H3373" i="2"/>
  <c r="G3373" i="2"/>
  <c r="F3373" i="2"/>
  <c r="E3373" i="2"/>
  <c r="D3373" i="2"/>
  <c r="C3373" i="2"/>
  <c r="B3373" i="2"/>
  <c r="M3372" i="2"/>
  <c r="L3372" i="2"/>
  <c r="K3372" i="2"/>
  <c r="J3372" i="2"/>
  <c r="I3372" i="2"/>
  <c r="H3372" i="2"/>
  <c r="G3372" i="2"/>
  <c r="F3372" i="2"/>
  <c r="E3372" i="2"/>
  <c r="D3372" i="2"/>
  <c r="C3372" i="2"/>
  <c r="B3372" i="2"/>
  <c r="M3371" i="2"/>
  <c r="L3371" i="2"/>
  <c r="K3371" i="2"/>
  <c r="J3371" i="2"/>
  <c r="I3371" i="2"/>
  <c r="H3371" i="2"/>
  <c r="G3371" i="2"/>
  <c r="F3371" i="2"/>
  <c r="E3371" i="2"/>
  <c r="D3371" i="2"/>
  <c r="C3371" i="2"/>
  <c r="B3371" i="2"/>
  <c r="M3370" i="2"/>
  <c r="L3370" i="2"/>
  <c r="K3370" i="2"/>
  <c r="J3370" i="2"/>
  <c r="I3370" i="2"/>
  <c r="H3370" i="2"/>
  <c r="G3370" i="2"/>
  <c r="F3370" i="2"/>
  <c r="E3370" i="2"/>
  <c r="D3370" i="2"/>
  <c r="C3370" i="2"/>
  <c r="B3370" i="2"/>
  <c r="M3369" i="2"/>
  <c r="L3369" i="2"/>
  <c r="K3369" i="2"/>
  <c r="J3369" i="2"/>
  <c r="I3369" i="2"/>
  <c r="H3369" i="2"/>
  <c r="G3369" i="2"/>
  <c r="F3369" i="2"/>
  <c r="E3369" i="2"/>
  <c r="D3369" i="2"/>
  <c r="C3369" i="2"/>
  <c r="B3369" i="2"/>
  <c r="M3368" i="2"/>
  <c r="L3368" i="2"/>
  <c r="K3368" i="2"/>
  <c r="J3368" i="2"/>
  <c r="I3368" i="2"/>
  <c r="H3368" i="2"/>
  <c r="G3368" i="2"/>
  <c r="F3368" i="2"/>
  <c r="E3368" i="2"/>
  <c r="D3368" i="2"/>
  <c r="C3368" i="2"/>
  <c r="B3368" i="2"/>
  <c r="M3367" i="2"/>
  <c r="L3367" i="2"/>
  <c r="K3367" i="2"/>
  <c r="J3367" i="2"/>
  <c r="I3367" i="2"/>
  <c r="H3367" i="2"/>
  <c r="G3367" i="2"/>
  <c r="F3367" i="2"/>
  <c r="E3367" i="2"/>
  <c r="D3367" i="2"/>
  <c r="C3367" i="2"/>
  <c r="B3367" i="2"/>
  <c r="M3366" i="2"/>
  <c r="L3366" i="2"/>
  <c r="K3366" i="2"/>
  <c r="J3366" i="2"/>
  <c r="I3366" i="2"/>
  <c r="H3366" i="2"/>
  <c r="G3366" i="2"/>
  <c r="F3366" i="2"/>
  <c r="E3366" i="2"/>
  <c r="D3366" i="2"/>
  <c r="C3366" i="2"/>
  <c r="B3366" i="2"/>
  <c r="M3365" i="2"/>
  <c r="L3365" i="2"/>
  <c r="K3365" i="2"/>
  <c r="J3365" i="2"/>
  <c r="I3365" i="2"/>
  <c r="H3365" i="2"/>
  <c r="G3365" i="2"/>
  <c r="F3365" i="2"/>
  <c r="E3365" i="2"/>
  <c r="D3365" i="2"/>
  <c r="C3365" i="2"/>
  <c r="B3365" i="2"/>
  <c r="M3364" i="2"/>
  <c r="L3364" i="2"/>
  <c r="K3364" i="2"/>
  <c r="J3364" i="2"/>
  <c r="I3364" i="2"/>
  <c r="H3364" i="2"/>
  <c r="G3364" i="2"/>
  <c r="F3364" i="2"/>
  <c r="E3364" i="2"/>
  <c r="D3364" i="2"/>
  <c r="C3364" i="2"/>
  <c r="B3364" i="2"/>
  <c r="M3363" i="2"/>
  <c r="L3363" i="2"/>
  <c r="K3363" i="2"/>
  <c r="J3363" i="2"/>
  <c r="I3363" i="2"/>
  <c r="H3363" i="2"/>
  <c r="G3363" i="2"/>
  <c r="F3363" i="2"/>
  <c r="E3363" i="2"/>
  <c r="D3363" i="2"/>
  <c r="C3363" i="2"/>
  <c r="B3363" i="2"/>
  <c r="M3362" i="2"/>
  <c r="L3362" i="2"/>
  <c r="K3362" i="2"/>
  <c r="J3362" i="2"/>
  <c r="I3362" i="2"/>
  <c r="H3362" i="2"/>
  <c r="G3362" i="2"/>
  <c r="F3362" i="2"/>
  <c r="E3362" i="2"/>
  <c r="D3362" i="2"/>
  <c r="C3362" i="2"/>
  <c r="B3362" i="2"/>
  <c r="M3361" i="2"/>
  <c r="L3361" i="2"/>
  <c r="K3361" i="2"/>
  <c r="J3361" i="2"/>
  <c r="I3361" i="2"/>
  <c r="H3361" i="2"/>
  <c r="G3361" i="2"/>
  <c r="F3361" i="2"/>
  <c r="E3361" i="2"/>
  <c r="D3361" i="2"/>
  <c r="C3361" i="2"/>
  <c r="B3361" i="2"/>
  <c r="M3360" i="2"/>
  <c r="L3360" i="2"/>
  <c r="K3360" i="2"/>
  <c r="J3360" i="2"/>
  <c r="I3360" i="2"/>
  <c r="H3360" i="2"/>
  <c r="G3360" i="2"/>
  <c r="F3360" i="2"/>
  <c r="E3360" i="2"/>
  <c r="D3360" i="2"/>
  <c r="C3360" i="2"/>
  <c r="B3360" i="2"/>
  <c r="M3359" i="2"/>
  <c r="L3359" i="2"/>
  <c r="K3359" i="2"/>
  <c r="J3359" i="2"/>
  <c r="I3359" i="2"/>
  <c r="H3359" i="2"/>
  <c r="G3359" i="2"/>
  <c r="F3359" i="2"/>
  <c r="E3359" i="2"/>
  <c r="D3359" i="2"/>
  <c r="C3359" i="2"/>
  <c r="B3359" i="2"/>
  <c r="M3358" i="2"/>
  <c r="L3358" i="2"/>
  <c r="K3358" i="2"/>
  <c r="J3358" i="2"/>
  <c r="I3358" i="2"/>
  <c r="H3358" i="2"/>
  <c r="G3358" i="2"/>
  <c r="F3358" i="2"/>
  <c r="E3358" i="2"/>
  <c r="D3358" i="2"/>
  <c r="C3358" i="2"/>
  <c r="B3358" i="2"/>
  <c r="M3357" i="2"/>
  <c r="L3357" i="2"/>
  <c r="K3357" i="2"/>
  <c r="J3357" i="2"/>
  <c r="I3357" i="2"/>
  <c r="H3357" i="2"/>
  <c r="G3357" i="2"/>
  <c r="F3357" i="2"/>
  <c r="E3357" i="2"/>
  <c r="D3357" i="2"/>
  <c r="C3357" i="2"/>
  <c r="B3357" i="2"/>
  <c r="M3356" i="2"/>
  <c r="L3356" i="2"/>
  <c r="K3356" i="2"/>
  <c r="J3356" i="2"/>
  <c r="I3356" i="2"/>
  <c r="H3356" i="2"/>
  <c r="G3356" i="2"/>
  <c r="F3356" i="2"/>
  <c r="E3356" i="2"/>
  <c r="D3356" i="2"/>
  <c r="C3356" i="2"/>
  <c r="B3356" i="2"/>
  <c r="M3355" i="2"/>
  <c r="L3355" i="2"/>
  <c r="K3355" i="2"/>
  <c r="J3355" i="2"/>
  <c r="I3355" i="2"/>
  <c r="H3355" i="2"/>
  <c r="G3355" i="2"/>
  <c r="F3355" i="2"/>
  <c r="E3355" i="2"/>
  <c r="D3355" i="2"/>
  <c r="C3355" i="2"/>
  <c r="B3355" i="2"/>
  <c r="M3354" i="2"/>
  <c r="L3354" i="2"/>
  <c r="K3354" i="2"/>
  <c r="J3354" i="2"/>
  <c r="I3354" i="2"/>
  <c r="H3354" i="2"/>
  <c r="G3354" i="2"/>
  <c r="F3354" i="2"/>
  <c r="E3354" i="2"/>
  <c r="D3354" i="2"/>
  <c r="C3354" i="2"/>
  <c r="B3354" i="2"/>
  <c r="M3353" i="2"/>
  <c r="L3353" i="2"/>
  <c r="K3353" i="2"/>
  <c r="J3353" i="2"/>
  <c r="I3353" i="2"/>
  <c r="H3353" i="2"/>
  <c r="G3353" i="2"/>
  <c r="F3353" i="2"/>
  <c r="E3353" i="2"/>
  <c r="D3353" i="2"/>
  <c r="C3353" i="2"/>
  <c r="B3353" i="2"/>
  <c r="M3352" i="2"/>
  <c r="L3352" i="2"/>
  <c r="K3352" i="2"/>
  <c r="J3352" i="2"/>
  <c r="I3352" i="2"/>
  <c r="H3352" i="2"/>
  <c r="G3352" i="2"/>
  <c r="F3352" i="2"/>
  <c r="E3352" i="2"/>
  <c r="D3352" i="2"/>
  <c r="C3352" i="2"/>
  <c r="B3352" i="2"/>
  <c r="M3351" i="2"/>
  <c r="L3351" i="2"/>
  <c r="K3351" i="2"/>
  <c r="J3351" i="2"/>
  <c r="I3351" i="2"/>
  <c r="H3351" i="2"/>
  <c r="G3351" i="2"/>
  <c r="F3351" i="2"/>
  <c r="E3351" i="2"/>
  <c r="D3351" i="2"/>
  <c r="C3351" i="2"/>
  <c r="B3351" i="2"/>
  <c r="M3350" i="2"/>
  <c r="L3350" i="2"/>
  <c r="K3350" i="2"/>
  <c r="J3350" i="2"/>
  <c r="I3350" i="2"/>
  <c r="H3350" i="2"/>
  <c r="G3350" i="2"/>
  <c r="F3350" i="2"/>
  <c r="E3350" i="2"/>
  <c r="D3350" i="2"/>
  <c r="C3350" i="2"/>
  <c r="B3350" i="2"/>
  <c r="M3349" i="2"/>
  <c r="L3349" i="2"/>
  <c r="K3349" i="2"/>
  <c r="J3349" i="2"/>
  <c r="I3349" i="2"/>
  <c r="H3349" i="2"/>
  <c r="G3349" i="2"/>
  <c r="F3349" i="2"/>
  <c r="E3349" i="2"/>
  <c r="D3349" i="2"/>
  <c r="C3349" i="2"/>
  <c r="B3349" i="2"/>
  <c r="M3348" i="2"/>
  <c r="L3348" i="2"/>
  <c r="K3348" i="2"/>
  <c r="J3348" i="2"/>
  <c r="I3348" i="2"/>
  <c r="H3348" i="2"/>
  <c r="G3348" i="2"/>
  <c r="F3348" i="2"/>
  <c r="E3348" i="2"/>
  <c r="D3348" i="2"/>
  <c r="C3348" i="2"/>
  <c r="B3348" i="2"/>
  <c r="M3347" i="2"/>
  <c r="L3347" i="2"/>
  <c r="K3347" i="2"/>
  <c r="J3347" i="2"/>
  <c r="I3347" i="2"/>
  <c r="H3347" i="2"/>
  <c r="G3347" i="2"/>
  <c r="F3347" i="2"/>
  <c r="E3347" i="2"/>
  <c r="D3347" i="2"/>
  <c r="C3347" i="2"/>
  <c r="B3347" i="2"/>
  <c r="M3346" i="2"/>
  <c r="L3346" i="2"/>
  <c r="K3346" i="2"/>
  <c r="J3346" i="2"/>
  <c r="I3346" i="2"/>
  <c r="H3346" i="2"/>
  <c r="G3346" i="2"/>
  <c r="F3346" i="2"/>
  <c r="E3346" i="2"/>
  <c r="D3346" i="2"/>
  <c r="C3346" i="2"/>
  <c r="B3346" i="2"/>
  <c r="M3345" i="2"/>
  <c r="L3345" i="2"/>
  <c r="K3345" i="2"/>
  <c r="J3345" i="2"/>
  <c r="I3345" i="2"/>
  <c r="H3345" i="2"/>
  <c r="G3345" i="2"/>
  <c r="F3345" i="2"/>
  <c r="E3345" i="2"/>
  <c r="D3345" i="2"/>
  <c r="C3345" i="2"/>
  <c r="B3345" i="2"/>
  <c r="M3344" i="2"/>
  <c r="L3344" i="2"/>
  <c r="K3344" i="2"/>
  <c r="J3344" i="2"/>
  <c r="I3344" i="2"/>
  <c r="H3344" i="2"/>
  <c r="G3344" i="2"/>
  <c r="F3344" i="2"/>
  <c r="E3344" i="2"/>
  <c r="D3344" i="2"/>
  <c r="C3344" i="2"/>
  <c r="B3344" i="2"/>
  <c r="M3343" i="2"/>
  <c r="L3343" i="2"/>
  <c r="K3343" i="2"/>
  <c r="J3343" i="2"/>
  <c r="I3343" i="2"/>
  <c r="H3343" i="2"/>
  <c r="G3343" i="2"/>
  <c r="F3343" i="2"/>
  <c r="E3343" i="2"/>
  <c r="D3343" i="2"/>
  <c r="C3343" i="2"/>
  <c r="B3343" i="2"/>
  <c r="M3342" i="2"/>
  <c r="L3342" i="2"/>
  <c r="K3342" i="2"/>
  <c r="J3342" i="2"/>
  <c r="I3342" i="2"/>
  <c r="H3342" i="2"/>
  <c r="G3342" i="2"/>
  <c r="F3342" i="2"/>
  <c r="E3342" i="2"/>
  <c r="D3342" i="2"/>
  <c r="C3342" i="2"/>
  <c r="B3342" i="2"/>
  <c r="M3341" i="2"/>
  <c r="L3341" i="2"/>
  <c r="K3341" i="2"/>
  <c r="J3341" i="2"/>
  <c r="I3341" i="2"/>
  <c r="H3341" i="2"/>
  <c r="G3341" i="2"/>
  <c r="F3341" i="2"/>
  <c r="E3341" i="2"/>
  <c r="D3341" i="2"/>
  <c r="C3341" i="2"/>
  <c r="B3341" i="2"/>
  <c r="M3340" i="2"/>
  <c r="L3340" i="2"/>
  <c r="K3340" i="2"/>
  <c r="J3340" i="2"/>
  <c r="I3340" i="2"/>
  <c r="H3340" i="2"/>
  <c r="G3340" i="2"/>
  <c r="F3340" i="2"/>
  <c r="E3340" i="2"/>
  <c r="D3340" i="2"/>
  <c r="C3340" i="2"/>
  <c r="B3340" i="2"/>
  <c r="M3339" i="2"/>
  <c r="L3339" i="2"/>
  <c r="K3339" i="2"/>
  <c r="J3339" i="2"/>
  <c r="I3339" i="2"/>
  <c r="H3339" i="2"/>
  <c r="G3339" i="2"/>
  <c r="F3339" i="2"/>
  <c r="E3339" i="2"/>
  <c r="D3339" i="2"/>
  <c r="C3339" i="2"/>
  <c r="B3339" i="2"/>
  <c r="M3338" i="2"/>
  <c r="L3338" i="2"/>
  <c r="K3338" i="2"/>
  <c r="J3338" i="2"/>
  <c r="I3338" i="2"/>
  <c r="H3338" i="2"/>
  <c r="G3338" i="2"/>
  <c r="F3338" i="2"/>
  <c r="E3338" i="2"/>
  <c r="D3338" i="2"/>
  <c r="C3338" i="2"/>
  <c r="B3338" i="2"/>
  <c r="M3337" i="2"/>
  <c r="L3337" i="2"/>
  <c r="K3337" i="2"/>
  <c r="J3337" i="2"/>
  <c r="I3337" i="2"/>
  <c r="H3337" i="2"/>
  <c r="G3337" i="2"/>
  <c r="F3337" i="2"/>
  <c r="E3337" i="2"/>
  <c r="D3337" i="2"/>
  <c r="C3337" i="2"/>
  <c r="B3337" i="2"/>
  <c r="M3336" i="2"/>
  <c r="L3336" i="2"/>
  <c r="K3336" i="2"/>
  <c r="J3336" i="2"/>
  <c r="I3336" i="2"/>
  <c r="H3336" i="2"/>
  <c r="G3336" i="2"/>
  <c r="F3336" i="2"/>
  <c r="E3336" i="2"/>
  <c r="D3336" i="2"/>
  <c r="C3336" i="2"/>
  <c r="B3336" i="2"/>
  <c r="M3335" i="2"/>
  <c r="L3335" i="2"/>
  <c r="K3335" i="2"/>
  <c r="J3335" i="2"/>
  <c r="I3335" i="2"/>
  <c r="H3335" i="2"/>
  <c r="G3335" i="2"/>
  <c r="F3335" i="2"/>
  <c r="E3335" i="2"/>
  <c r="D3335" i="2"/>
  <c r="C3335" i="2"/>
  <c r="B3335" i="2"/>
  <c r="M3334" i="2"/>
  <c r="L3334" i="2"/>
  <c r="K3334" i="2"/>
  <c r="J3334" i="2"/>
  <c r="I3334" i="2"/>
  <c r="H3334" i="2"/>
  <c r="G3334" i="2"/>
  <c r="F3334" i="2"/>
  <c r="E3334" i="2"/>
  <c r="D3334" i="2"/>
  <c r="C3334" i="2"/>
  <c r="B3334" i="2"/>
  <c r="M3333" i="2"/>
  <c r="L3333" i="2"/>
  <c r="K3333" i="2"/>
  <c r="J3333" i="2"/>
  <c r="I3333" i="2"/>
  <c r="H3333" i="2"/>
  <c r="G3333" i="2"/>
  <c r="F3333" i="2"/>
  <c r="E3333" i="2"/>
  <c r="D3333" i="2"/>
  <c r="C3333" i="2"/>
  <c r="B3333" i="2"/>
  <c r="M3332" i="2"/>
  <c r="L3332" i="2"/>
  <c r="K3332" i="2"/>
  <c r="J3332" i="2"/>
  <c r="I3332" i="2"/>
  <c r="H3332" i="2"/>
  <c r="G3332" i="2"/>
  <c r="F3332" i="2"/>
  <c r="E3332" i="2"/>
  <c r="D3332" i="2"/>
  <c r="C3332" i="2"/>
  <c r="B3332" i="2"/>
  <c r="M3331" i="2"/>
  <c r="L3331" i="2"/>
  <c r="K3331" i="2"/>
  <c r="J3331" i="2"/>
  <c r="I3331" i="2"/>
  <c r="H3331" i="2"/>
  <c r="G3331" i="2"/>
  <c r="F3331" i="2"/>
  <c r="E3331" i="2"/>
  <c r="D3331" i="2"/>
  <c r="C3331" i="2"/>
  <c r="B3331" i="2"/>
  <c r="M3330" i="2"/>
  <c r="L3330" i="2"/>
  <c r="K3330" i="2"/>
  <c r="J3330" i="2"/>
  <c r="I3330" i="2"/>
  <c r="H3330" i="2"/>
  <c r="G3330" i="2"/>
  <c r="F3330" i="2"/>
  <c r="E3330" i="2"/>
  <c r="D3330" i="2"/>
  <c r="C3330" i="2"/>
  <c r="B3330" i="2"/>
  <c r="M3329" i="2"/>
  <c r="L3329" i="2"/>
  <c r="K3329" i="2"/>
  <c r="J3329" i="2"/>
  <c r="I3329" i="2"/>
  <c r="H3329" i="2"/>
  <c r="G3329" i="2"/>
  <c r="F3329" i="2"/>
  <c r="E3329" i="2"/>
  <c r="D3329" i="2"/>
  <c r="C3329" i="2"/>
  <c r="B3329" i="2"/>
  <c r="M3328" i="2"/>
  <c r="L3328" i="2"/>
  <c r="K3328" i="2"/>
  <c r="J3328" i="2"/>
  <c r="I3328" i="2"/>
  <c r="H3328" i="2"/>
  <c r="G3328" i="2"/>
  <c r="F3328" i="2"/>
  <c r="E3328" i="2"/>
  <c r="D3328" i="2"/>
  <c r="C3328" i="2"/>
  <c r="B3328" i="2"/>
  <c r="M3327" i="2"/>
  <c r="L3327" i="2"/>
  <c r="K3327" i="2"/>
  <c r="J3327" i="2"/>
  <c r="I3327" i="2"/>
  <c r="H3327" i="2"/>
  <c r="G3327" i="2"/>
  <c r="F3327" i="2"/>
  <c r="E3327" i="2"/>
  <c r="D3327" i="2"/>
  <c r="C3327" i="2"/>
  <c r="B3327" i="2"/>
  <c r="M3326" i="2"/>
  <c r="L3326" i="2"/>
  <c r="K3326" i="2"/>
  <c r="J3326" i="2"/>
  <c r="I3326" i="2"/>
  <c r="H3326" i="2"/>
  <c r="G3326" i="2"/>
  <c r="F3326" i="2"/>
  <c r="E3326" i="2"/>
  <c r="D3326" i="2"/>
  <c r="C3326" i="2"/>
  <c r="B3326" i="2"/>
  <c r="M3325" i="2"/>
  <c r="L3325" i="2"/>
  <c r="K3325" i="2"/>
  <c r="J3325" i="2"/>
  <c r="I3325" i="2"/>
  <c r="H3325" i="2"/>
  <c r="G3325" i="2"/>
  <c r="F3325" i="2"/>
  <c r="E3325" i="2"/>
  <c r="D3325" i="2"/>
  <c r="C3325" i="2"/>
  <c r="B3325" i="2"/>
  <c r="M3324" i="2"/>
  <c r="L3324" i="2"/>
  <c r="K3324" i="2"/>
  <c r="J3324" i="2"/>
  <c r="I3324" i="2"/>
  <c r="H3324" i="2"/>
  <c r="G3324" i="2"/>
  <c r="F3324" i="2"/>
  <c r="E3324" i="2"/>
  <c r="D3324" i="2"/>
  <c r="C3324" i="2"/>
  <c r="B3324" i="2"/>
  <c r="M3323" i="2"/>
  <c r="L3323" i="2"/>
  <c r="K3323" i="2"/>
  <c r="J3323" i="2"/>
  <c r="I3323" i="2"/>
  <c r="H3323" i="2"/>
  <c r="G3323" i="2"/>
  <c r="F3323" i="2"/>
  <c r="E3323" i="2"/>
  <c r="D3323" i="2"/>
  <c r="C3323" i="2"/>
  <c r="B3323" i="2"/>
  <c r="M3322" i="2"/>
  <c r="L3322" i="2"/>
  <c r="K3322" i="2"/>
  <c r="J3322" i="2"/>
  <c r="I3322" i="2"/>
  <c r="H3322" i="2"/>
  <c r="G3322" i="2"/>
  <c r="F3322" i="2"/>
  <c r="E3322" i="2"/>
  <c r="D3322" i="2"/>
  <c r="C3322" i="2"/>
  <c r="B3322" i="2"/>
  <c r="M3321" i="2"/>
  <c r="L3321" i="2"/>
  <c r="K3321" i="2"/>
  <c r="J3321" i="2"/>
  <c r="I3321" i="2"/>
  <c r="H3321" i="2"/>
  <c r="G3321" i="2"/>
  <c r="F3321" i="2"/>
  <c r="E3321" i="2"/>
  <c r="D3321" i="2"/>
  <c r="C3321" i="2"/>
  <c r="B3321" i="2"/>
  <c r="M3320" i="2"/>
  <c r="L3320" i="2"/>
  <c r="K3320" i="2"/>
  <c r="J3320" i="2"/>
  <c r="I3320" i="2"/>
  <c r="H3320" i="2"/>
  <c r="G3320" i="2"/>
  <c r="F3320" i="2"/>
  <c r="E3320" i="2"/>
  <c r="D3320" i="2"/>
  <c r="C3320" i="2"/>
  <c r="B3320" i="2"/>
  <c r="M3319" i="2"/>
  <c r="L3319" i="2"/>
  <c r="K3319" i="2"/>
  <c r="J3319" i="2"/>
  <c r="I3319" i="2"/>
  <c r="H3319" i="2"/>
  <c r="G3319" i="2"/>
  <c r="F3319" i="2"/>
  <c r="E3319" i="2"/>
  <c r="D3319" i="2"/>
  <c r="C3319" i="2"/>
  <c r="B3319" i="2"/>
  <c r="M3318" i="2"/>
  <c r="L3318" i="2"/>
  <c r="K3318" i="2"/>
  <c r="J3318" i="2"/>
  <c r="I3318" i="2"/>
  <c r="H3318" i="2"/>
  <c r="G3318" i="2"/>
  <c r="F3318" i="2"/>
  <c r="E3318" i="2"/>
  <c r="D3318" i="2"/>
  <c r="C3318" i="2"/>
  <c r="B3318" i="2"/>
  <c r="M3317" i="2"/>
  <c r="L3317" i="2"/>
  <c r="K3317" i="2"/>
  <c r="J3317" i="2"/>
  <c r="I3317" i="2"/>
  <c r="H3317" i="2"/>
  <c r="G3317" i="2"/>
  <c r="F3317" i="2"/>
  <c r="E3317" i="2"/>
  <c r="D3317" i="2"/>
  <c r="C3317" i="2"/>
  <c r="B3317" i="2"/>
  <c r="M3316" i="2"/>
  <c r="L3316" i="2"/>
  <c r="K3316" i="2"/>
  <c r="J3316" i="2"/>
  <c r="I3316" i="2"/>
  <c r="H3316" i="2"/>
  <c r="G3316" i="2"/>
  <c r="F3316" i="2"/>
  <c r="E3316" i="2"/>
  <c r="D3316" i="2"/>
  <c r="C3316" i="2"/>
  <c r="B3316" i="2"/>
  <c r="M3315" i="2"/>
  <c r="L3315" i="2"/>
  <c r="K3315" i="2"/>
  <c r="J3315" i="2"/>
  <c r="I3315" i="2"/>
  <c r="H3315" i="2"/>
  <c r="G3315" i="2"/>
  <c r="F3315" i="2"/>
  <c r="E3315" i="2"/>
  <c r="D3315" i="2"/>
  <c r="C3315" i="2"/>
  <c r="B3315" i="2"/>
  <c r="M3314" i="2"/>
  <c r="L3314" i="2"/>
  <c r="K3314" i="2"/>
  <c r="J3314" i="2"/>
  <c r="I3314" i="2"/>
  <c r="H3314" i="2"/>
  <c r="G3314" i="2"/>
  <c r="F3314" i="2"/>
  <c r="E3314" i="2"/>
  <c r="D3314" i="2"/>
  <c r="C3314" i="2"/>
  <c r="B3314" i="2"/>
  <c r="M3313" i="2"/>
  <c r="L3313" i="2"/>
  <c r="K3313" i="2"/>
  <c r="J3313" i="2"/>
  <c r="I3313" i="2"/>
  <c r="H3313" i="2"/>
  <c r="G3313" i="2"/>
  <c r="F3313" i="2"/>
  <c r="E3313" i="2"/>
  <c r="D3313" i="2"/>
  <c r="C3313" i="2"/>
  <c r="B3313" i="2"/>
  <c r="M3312" i="2"/>
  <c r="L3312" i="2"/>
  <c r="K3312" i="2"/>
  <c r="J3312" i="2"/>
  <c r="I3312" i="2"/>
  <c r="H3312" i="2"/>
  <c r="G3312" i="2"/>
  <c r="F3312" i="2"/>
  <c r="E3312" i="2"/>
  <c r="D3312" i="2"/>
  <c r="C3312" i="2"/>
  <c r="B3312" i="2"/>
  <c r="M3311" i="2"/>
  <c r="L3311" i="2"/>
  <c r="K3311" i="2"/>
  <c r="J3311" i="2"/>
  <c r="I3311" i="2"/>
  <c r="H3311" i="2"/>
  <c r="G3311" i="2"/>
  <c r="F3311" i="2"/>
  <c r="E3311" i="2"/>
  <c r="D3311" i="2"/>
  <c r="C3311" i="2"/>
  <c r="B3311" i="2"/>
  <c r="M3310" i="2"/>
  <c r="L3310" i="2"/>
  <c r="K3310" i="2"/>
  <c r="J3310" i="2"/>
  <c r="I3310" i="2"/>
  <c r="H3310" i="2"/>
  <c r="G3310" i="2"/>
  <c r="F3310" i="2"/>
  <c r="E3310" i="2"/>
  <c r="D3310" i="2"/>
  <c r="C3310" i="2"/>
  <c r="B3310" i="2"/>
  <c r="M3309" i="2"/>
  <c r="L3309" i="2"/>
  <c r="K3309" i="2"/>
  <c r="J3309" i="2"/>
  <c r="I3309" i="2"/>
  <c r="H3309" i="2"/>
  <c r="G3309" i="2"/>
  <c r="F3309" i="2"/>
  <c r="E3309" i="2"/>
  <c r="D3309" i="2"/>
  <c r="C3309" i="2"/>
  <c r="B3309" i="2"/>
  <c r="M3308" i="2"/>
  <c r="L3308" i="2"/>
  <c r="K3308" i="2"/>
  <c r="J3308" i="2"/>
  <c r="I3308" i="2"/>
  <c r="H3308" i="2"/>
  <c r="G3308" i="2"/>
  <c r="F3308" i="2"/>
  <c r="E3308" i="2"/>
  <c r="D3308" i="2"/>
  <c r="C3308" i="2"/>
  <c r="B3308" i="2"/>
  <c r="M3307" i="2"/>
  <c r="L3307" i="2"/>
  <c r="K3307" i="2"/>
  <c r="J3307" i="2"/>
  <c r="I3307" i="2"/>
  <c r="H3307" i="2"/>
  <c r="G3307" i="2"/>
  <c r="F3307" i="2"/>
  <c r="E3307" i="2"/>
  <c r="D3307" i="2"/>
  <c r="C3307" i="2"/>
  <c r="B3307" i="2"/>
  <c r="M3306" i="2"/>
  <c r="L3306" i="2"/>
  <c r="K3306" i="2"/>
  <c r="J3306" i="2"/>
  <c r="I3306" i="2"/>
  <c r="H3306" i="2"/>
  <c r="G3306" i="2"/>
  <c r="F3306" i="2"/>
  <c r="E3306" i="2"/>
  <c r="D3306" i="2"/>
  <c r="C3306" i="2"/>
  <c r="B3306" i="2"/>
  <c r="M3305" i="2"/>
  <c r="L3305" i="2"/>
  <c r="K3305" i="2"/>
  <c r="J3305" i="2"/>
  <c r="I3305" i="2"/>
  <c r="H3305" i="2"/>
  <c r="G3305" i="2"/>
  <c r="F3305" i="2"/>
  <c r="E3305" i="2"/>
  <c r="D3305" i="2"/>
  <c r="C3305" i="2"/>
  <c r="B3305" i="2"/>
  <c r="M3304" i="2"/>
  <c r="L3304" i="2"/>
  <c r="K3304" i="2"/>
  <c r="J3304" i="2"/>
  <c r="I3304" i="2"/>
  <c r="H3304" i="2"/>
  <c r="G3304" i="2"/>
  <c r="F3304" i="2"/>
  <c r="E3304" i="2"/>
  <c r="D3304" i="2"/>
  <c r="C3304" i="2"/>
  <c r="B3304" i="2"/>
  <c r="M3303" i="2"/>
  <c r="L3303" i="2"/>
  <c r="K3303" i="2"/>
  <c r="J3303" i="2"/>
  <c r="I3303" i="2"/>
  <c r="H3303" i="2"/>
  <c r="G3303" i="2"/>
  <c r="F3303" i="2"/>
  <c r="E3303" i="2"/>
  <c r="D3303" i="2"/>
  <c r="C3303" i="2"/>
  <c r="B3303" i="2"/>
  <c r="M3302" i="2"/>
  <c r="L3302" i="2"/>
  <c r="K3302" i="2"/>
  <c r="J3302" i="2"/>
  <c r="I3302" i="2"/>
  <c r="H3302" i="2"/>
  <c r="G3302" i="2"/>
  <c r="F3302" i="2"/>
  <c r="E3302" i="2"/>
  <c r="D3302" i="2"/>
  <c r="C3302" i="2"/>
  <c r="B3302" i="2"/>
  <c r="M3301" i="2"/>
  <c r="L3301" i="2"/>
  <c r="K3301" i="2"/>
  <c r="J3301" i="2"/>
  <c r="I3301" i="2"/>
  <c r="H3301" i="2"/>
  <c r="G3301" i="2"/>
  <c r="F3301" i="2"/>
  <c r="E3301" i="2"/>
  <c r="D3301" i="2"/>
  <c r="C3301" i="2"/>
  <c r="B3301" i="2"/>
  <c r="M3300" i="2"/>
  <c r="L3300" i="2"/>
  <c r="K3300" i="2"/>
  <c r="J3300" i="2"/>
  <c r="I3300" i="2"/>
  <c r="H3300" i="2"/>
  <c r="G3300" i="2"/>
  <c r="F3300" i="2"/>
  <c r="E3300" i="2"/>
  <c r="D3300" i="2"/>
  <c r="C3300" i="2"/>
  <c r="B3300" i="2"/>
  <c r="M3299" i="2"/>
  <c r="L3299" i="2"/>
  <c r="K3299" i="2"/>
  <c r="J3299" i="2"/>
  <c r="I3299" i="2"/>
  <c r="H3299" i="2"/>
  <c r="G3299" i="2"/>
  <c r="F3299" i="2"/>
  <c r="E3299" i="2"/>
  <c r="D3299" i="2"/>
  <c r="C3299" i="2"/>
  <c r="B3299" i="2"/>
  <c r="M3298" i="2"/>
  <c r="L3298" i="2"/>
  <c r="K3298" i="2"/>
  <c r="J3298" i="2"/>
  <c r="I3298" i="2"/>
  <c r="H3298" i="2"/>
  <c r="G3298" i="2"/>
  <c r="F3298" i="2"/>
  <c r="E3298" i="2"/>
  <c r="D3298" i="2"/>
  <c r="C3298" i="2"/>
  <c r="B3298" i="2"/>
  <c r="M3297" i="2"/>
  <c r="L3297" i="2"/>
  <c r="K3297" i="2"/>
  <c r="J3297" i="2"/>
  <c r="I3297" i="2"/>
  <c r="H3297" i="2"/>
  <c r="G3297" i="2"/>
  <c r="F3297" i="2"/>
  <c r="E3297" i="2"/>
  <c r="D3297" i="2"/>
  <c r="C3297" i="2"/>
  <c r="B3297" i="2"/>
  <c r="M3296" i="2"/>
  <c r="L3296" i="2"/>
  <c r="K3296" i="2"/>
  <c r="J3296" i="2"/>
  <c r="I3296" i="2"/>
  <c r="H3296" i="2"/>
  <c r="G3296" i="2"/>
  <c r="F3296" i="2"/>
  <c r="E3296" i="2"/>
  <c r="D3296" i="2"/>
  <c r="C3296" i="2"/>
  <c r="B3296" i="2"/>
  <c r="M3295" i="2"/>
  <c r="L3295" i="2"/>
  <c r="K3295" i="2"/>
  <c r="J3295" i="2"/>
  <c r="I3295" i="2"/>
  <c r="H3295" i="2"/>
  <c r="G3295" i="2"/>
  <c r="F3295" i="2"/>
  <c r="E3295" i="2"/>
  <c r="D3295" i="2"/>
  <c r="C3295" i="2"/>
  <c r="B3295" i="2"/>
  <c r="M3294" i="2"/>
  <c r="L3294" i="2"/>
  <c r="K3294" i="2"/>
  <c r="J3294" i="2"/>
  <c r="I3294" i="2"/>
  <c r="H3294" i="2"/>
  <c r="G3294" i="2"/>
  <c r="F3294" i="2"/>
  <c r="E3294" i="2"/>
  <c r="D3294" i="2"/>
  <c r="C3294" i="2"/>
  <c r="B3294" i="2"/>
  <c r="M3293" i="2"/>
  <c r="L3293" i="2"/>
  <c r="K3293" i="2"/>
  <c r="J3293" i="2"/>
  <c r="I3293" i="2"/>
  <c r="H3293" i="2"/>
  <c r="G3293" i="2"/>
  <c r="F3293" i="2"/>
  <c r="E3293" i="2"/>
  <c r="D3293" i="2"/>
  <c r="C3293" i="2"/>
  <c r="B3293" i="2"/>
  <c r="M3292" i="2"/>
  <c r="L3292" i="2"/>
  <c r="K3292" i="2"/>
  <c r="J3292" i="2"/>
  <c r="I3292" i="2"/>
  <c r="H3292" i="2"/>
  <c r="G3292" i="2"/>
  <c r="F3292" i="2"/>
  <c r="E3292" i="2"/>
  <c r="D3292" i="2"/>
  <c r="C3292" i="2"/>
  <c r="B3292" i="2"/>
  <c r="M3291" i="2"/>
  <c r="L3291" i="2"/>
  <c r="K3291" i="2"/>
  <c r="J3291" i="2"/>
  <c r="I3291" i="2"/>
  <c r="H3291" i="2"/>
  <c r="G3291" i="2"/>
  <c r="F3291" i="2"/>
  <c r="E3291" i="2"/>
  <c r="D3291" i="2"/>
  <c r="C3291" i="2"/>
  <c r="B3291" i="2"/>
  <c r="M3290" i="2"/>
  <c r="L3290" i="2"/>
  <c r="K3290" i="2"/>
  <c r="J3290" i="2"/>
  <c r="I3290" i="2"/>
  <c r="H3290" i="2"/>
  <c r="G3290" i="2"/>
  <c r="F3290" i="2"/>
  <c r="E3290" i="2"/>
  <c r="D3290" i="2"/>
  <c r="C3290" i="2"/>
  <c r="B3290" i="2"/>
  <c r="M3289" i="2"/>
  <c r="L3289" i="2"/>
  <c r="K3289" i="2"/>
  <c r="J3289" i="2"/>
  <c r="I3289" i="2"/>
  <c r="H3289" i="2"/>
  <c r="G3289" i="2"/>
  <c r="F3289" i="2"/>
  <c r="E3289" i="2"/>
  <c r="D3289" i="2"/>
  <c r="C3289" i="2"/>
  <c r="B3289" i="2"/>
  <c r="M3288" i="2"/>
  <c r="L3288" i="2"/>
  <c r="K3288" i="2"/>
  <c r="J3288" i="2"/>
  <c r="I3288" i="2"/>
  <c r="H3288" i="2"/>
  <c r="G3288" i="2"/>
  <c r="F3288" i="2"/>
  <c r="E3288" i="2"/>
  <c r="D3288" i="2"/>
  <c r="C3288" i="2"/>
  <c r="B3288" i="2"/>
  <c r="M3287" i="2"/>
  <c r="L3287" i="2"/>
  <c r="K3287" i="2"/>
  <c r="J3287" i="2"/>
  <c r="I3287" i="2"/>
  <c r="H3287" i="2"/>
  <c r="G3287" i="2"/>
  <c r="F3287" i="2"/>
  <c r="E3287" i="2"/>
  <c r="D3287" i="2"/>
  <c r="C3287" i="2"/>
  <c r="B3287" i="2"/>
  <c r="M3286" i="2"/>
  <c r="L3286" i="2"/>
  <c r="K3286" i="2"/>
  <c r="J3286" i="2"/>
  <c r="I3286" i="2"/>
  <c r="H3286" i="2"/>
  <c r="G3286" i="2"/>
  <c r="F3286" i="2"/>
  <c r="E3286" i="2"/>
  <c r="D3286" i="2"/>
  <c r="C3286" i="2"/>
  <c r="B3286" i="2"/>
  <c r="M3285" i="2"/>
  <c r="L3285" i="2"/>
  <c r="K3285" i="2"/>
  <c r="J3285" i="2"/>
  <c r="I3285" i="2"/>
  <c r="H3285" i="2"/>
  <c r="G3285" i="2"/>
  <c r="F3285" i="2"/>
  <c r="E3285" i="2"/>
  <c r="D3285" i="2"/>
  <c r="C3285" i="2"/>
  <c r="B3285" i="2"/>
  <c r="M3284" i="2"/>
  <c r="L3284" i="2"/>
  <c r="K3284" i="2"/>
  <c r="J3284" i="2"/>
  <c r="I3284" i="2"/>
  <c r="H3284" i="2"/>
  <c r="G3284" i="2"/>
  <c r="F3284" i="2"/>
  <c r="E3284" i="2"/>
  <c r="D3284" i="2"/>
  <c r="C3284" i="2"/>
  <c r="B3284" i="2"/>
  <c r="M3283" i="2"/>
  <c r="L3283" i="2"/>
  <c r="K3283" i="2"/>
  <c r="J3283" i="2"/>
  <c r="I3283" i="2"/>
  <c r="H3283" i="2"/>
  <c r="G3283" i="2"/>
  <c r="F3283" i="2"/>
  <c r="E3283" i="2"/>
  <c r="D3283" i="2"/>
  <c r="C3283" i="2"/>
  <c r="B3283" i="2"/>
  <c r="M3282" i="2"/>
  <c r="L3282" i="2"/>
  <c r="K3282" i="2"/>
  <c r="J3282" i="2"/>
  <c r="I3282" i="2"/>
  <c r="H3282" i="2"/>
  <c r="G3282" i="2"/>
  <c r="F3282" i="2"/>
  <c r="E3282" i="2"/>
  <c r="D3282" i="2"/>
  <c r="C3282" i="2"/>
  <c r="B3282" i="2"/>
  <c r="M3281" i="2"/>
  <c r="L3281" i="2"/>
  <c r="K3281" i="2"/>
  <c r="J3281" i="2"/>
  <c r="I3281" i="2"/>
  <c r="H3281" i="2"/>
  <c r="G3281" i="2"/>
  <c r="F3281" i="2"/>
  <c r="E3281" i="2"/>
  <c r="D3281" i="2"/>
  <c r="C3281" i="2"/>
  <c r="B3281" i="2"/>
  <c r="M3280" i="2"/>
  <c r="L3280" i="2"/>
  <c r="K3280" i="2"/>
  <c r="J3280" i="2"/>
  <c r="I3280" i="2"/>
  <c r="H3280" i="2"/>
  <c r="G3280" i="2"/>
  <c r="F3280" i="2"/>
  <c r="E3280" i="2"/>
  <c r="D3280" i="2"/>
  <c r="C3280" i="2"/>
  <c r="B3280" i="2"/>
  <c r="M3279" i="2"/>
  <c r="L3279" i="2"/>
  <c r="K3279" i="2"/>
  <c r="J3279" i="2"/>
  <c r="I3279" i="2"/>
  <c r="H3279" i="2"/>
  <c r="G3279" i="2"/>
  <c r="F3279" i="2"/>
  <c r="E3279" i="2"/>
  <c r="D3279" i="2"/>
  <c r="C3279" i="2"/>
  <c r="B3279" i="2"/>
  <c r="M3278" i="2"/>
  <c r="L3278" i="2"/>
  <c r="K3278" i="2"/>
  <c r="J3278" i="2"/>
  <c r="I3278" i="2"/>
  <c r="H3278" i="2"/>
  <c r="G3278" i="2"/>
  <c r="F3278" i="2"/>
  <c r="E3278" i="2"/>
  <c r="D3278" i="2"/>
  <c r="C3278" i="2"/>
  <c r="B3278" i="2"/>
  <c r="M3277" i="2"/>
  <c r="L3277" i="2"/>
  <c r="K3277" i="2"/>
  <c r="J3277" i="2"/>
  <c r="I3277" i="2"/>
  <c r="H3277" i="2"/>
  <c r="G3277" i="2"/>
  <c r="F3277" i="2"/>
  <c r="E3277" i="2"/>
  <c r="D3277" i="2"/>
  <c r="C3277" i="2"/>
  <c r="B3277" i="2"/>
  <c r="M3276" i="2"/>
  <c r="L3276" i="2"/>
  <c r="K3276" i="2"/>
  <c r="J3276" i="2"/>
  <c r="I3276" i="2"/>
  <c r="H3276" i="2"/>
  <c r="G3276" i="2"/>
  <c r="F3276" i="2"/>
  <c r="E3276" i="2"/>
  <c r="D3276" i="2"/>
  <c r="C3276" i="2"/>
  <c r="B3276" i="2"/>
  <c r="M3275" i="2"/>
  <c r="L3275" i="2"/>
  <c r="K3275" i="2"/>
  <c r="J3275" i="2"/>
  <c r="I3275" i="2"/>
  <c r="H3275" i="2"/>
  <c r="G3275" i="2"/>
  <c r="F3275" i="2"/>
  <c r="E3275" i="2"/>
  <c r="D3275" i="2"/>
  <c r="C3275" i="2"/>
  <c r="B3275" i="2"/>
  <c r="M3274" i="2"/>
  <c r="L3274" i="2"/>
  <c r="K3274" i="2"/>
  <c r="J3274" i="2"/>
  <c r="I3274" i="2"/>
  <c r="H3274" i="2"/>
  <c r="G3274" i="2"/>
  <c r="F3274" i="2"/>
  <c r="E3274" i="2"/>
  <c r="D3274" i="2"/>
  <c r="C3274" i="2"/>
  <c r="B3274" i="2"/>
  <c r="M3273" i="2"/>
  <c r="L3273" i="2"/>
  <c r="K3273" i="2"/>
  <c r="J3273" i="2"/>
  <c r="I3273" i="2"/>
  <c r="H3273" i="2"/>
  <c r="G3273" i="2"/>
  <c r="F3273" i="2"/>
  <c r="E3273" i="2"/>
  <c r="D3273" i="2"/>
  <c r="C3273" i="2"/>
  <c r="B3273" i="2"/>
  <c r="M3272" i="2"/>
  <c r="L3272" i="2"/>
  <c r="K3272" i="2"/>
  <c r="J3272" i="2"/>
  <c r="I3272" i="2"/>
  <c r="H3272" i="2"/>
  <c r="G3272" i="2"/>
  <c r="F3272" i="2"/>
  <c r="E3272" i="2"/>
  <c r="D3272" i="2"/>
  <c r="C3272" i="2"/>
  <c r="B3272" i="2"/>
  <c r="M3271" i="2"/>
  <c r="L3271" i="2"/>
  <c r="K3271" i="2"/>
  <c r="J3271" i="2"/>
  <c r="I3271" i="2"/>
  <c r="H3271" i="2"/>
  <c r="G3271" i="2"/>
  <c r="F3271" i="2"/>
  <c r="E3271" i="2"/>
  <c r="D3271" i="2"/>
  <c r="C3271" i="2"/>
  <c r="B3271" i="2"/>
  <c r="M3270" i="2"/>
  <c r="L3270" i="2"/>
  <c r="K3270" i="2"/>
  <c r="J3270" i="2"/>
  <c r="I3270" i="2"/>
  <c r="H3270" i="2"/>
  <c r="G3270" i="2"/>
  <c r="F3270" i="2"/>
  <c r="E3270" i="2"/>
  <c r="D3270" i="2"/>
  <c r="C3270" i="2"/>
  <c r="B3270" i="2"/>
  <c r="M3269" i="2"/>
  <c r="L3269" i="2"/>
  <c r="K3269" i="2"/>
  <c r="J3269" i="2"/>
  <c r="I3269" i="2"/>
  <c r="H3269" i="2"/>
  <c r="G3269" i="2"/>
  <c r="F3269" i="2"/>
  <c r="E3269" i="2"/>
  <c r="D3269" i="2"/>
  <c r="C3269" i="2"/>
  <c r="B3269" i="2"/>
  <c r="M3268" i="2"/>
  <c r="L3268" i="2"/>
  <c r="K3268" i="2"/>
  <c r="J3268" i="2"/>
  <c r="I3268" i="2"/>
  <c r="H3268" i="2"/>
  <c r="G3268" i="2"/>
  <c r="F3268" i="2"/>
  <c r="E3268" i="2"/>
  <c r="D3268" i="2"/>
  <c r="C3268" i="2"/>
  <c r="B3268" i="2"/>
  <c r="M3267" i="2"/>
  <c r="L3267" i="2"/>
  <c r="K3267" i="2"/>
  <c r="J3267" i="2"/>
  <c r="I3267" i="2"/>
  <c r="H3267" i="2"/>
  <c r="G3267" i="2"/>
  <c r="F3267" i="2"/>
  <c r="E3267" i="2"/>
  <c r="D3267" i="2"/>
  <c r="C3267" i="2"/>
  <c r="B3267" i="2"/>
  <c r="M3266" i="2"/>
  <c r="L3266" i="2"/>
  <c r="K3266" i="2"/>
  <c r="J3266" i="2"/>
  <c r="I3266" i="2"/>
  <c r="H3266" i="2"/>
  <c r="G3266" i="2"/>
  <c r="F3266" i="2"/>
  <c r="E3266" i="2"/>
  <c r="D3266" i="2"/>
  <c r="C3266" i="2"/>
  <c r="B3266" i="2"/>
  <c r="M3265" i="2"/>
  <c r="L3265" i="2"/>
  <c r="K3265" i="2"/>
  <c r="J3265" i="2"/>
  <c r="I3265" i="2"/>
  <c r="H3265" i="2"/>
  <c r="G3265" i="2"/>
  <c r="F3265" i="2"/>
  <c r="E3265" i="2"/>
  <c r="D3265" i="2"/>
  <c r="C3265" i="2"/>
  <c r="B3265" i="2"/>
  <c r="M3264" i="2"/>
  <c r="L3264" i="2"/>
  <c r="K3264" i="2"/>
  <c r="J3264" i="2"/>
  <c r="I3264" i="2"/>
  <c r="H3264" i="2"/>
  <c r="G3264" i="2"/>
  <c r="F3264" i="2"/>
  <c r="E3264" i="2"/>
  <c r="D3264" i="2"/>
  <c r="C3264" i="2"/>
  <c r="B3264" i="2"/>
  <c r="M3263" i="2"/>
  <c r="L3263" i="2"/>
  <c r="K3263" i="2"/>
  <c r="J3263" i="2"/>
  <c r="I3263" i="2"/>
  <c r="H3263" i="2"/>
  <c r="G3263" i="2"/>
  <c r="F3263" i="2"/>
  <c r="E3263" i="2"/>
  <c r="D3263" i="2"/>
  <c r="C3263" i="2"/>
  <c r="B3263" i="2"/>
  <c r="M3262" i="2"/>
  <c r="L3262" i="2"/>
  <c r="K3262" i="2"/>
  <c r="J3262" i="2"/>
  <c r="I3262" i="2"/>
  <c r="H3262" i="2"/>
  <c r="G3262" i="2"/>
  <c r="F3262" i="2"/>
  <c r="E3262" i="2"/>
  <c r="D3262" i="2"/>
  <c r="C3262" i="2"/>
  <c r="B3262" i="2"/>
  <c r="M3261" i="2"/>
  <c r="L3261" i="2"/>
  <c r="K3261" i="2"/>
  <c r="J3261" i="2"/>
  <c r="I3261" i="2"/>
  <c r="H3261" i="2"/>
  <c r="G3261" i="2"/>
  <c r="F3261" i="2"/>
  <c r="E3261" i="2"/>
  <c r="D3261" i="2"/>
  <c r="C3261" i="2"/>
  <c r="B3261" i="2"/>
  <c r="M3260" i="2"/>
  <c r="L3260" i="2"/>
  <c r="K3260" i="2"/>
  <c r="J3260" i="2"/>
  <c r="I3260" i="2"/>
  <c r="H3260" i="2"/>
  <c r="G3260" i="2"/>
  <c r="F3260" i="2"/>
  <c r="E3260" i="2"/>
  <c r="D3260" i="2"/>
  <c r="C3260" i="2"/>
  <c r="B3260" i="2"/>
  <c r="M3259" i="2"/>
  <c r="L3259" i="2"/>
  <c r="K3259" i="2"/>
  <c r="J3259" i="2"/>
  <c r="I3259" i="2"/>
  <c r="H3259" i="2"/>
  <c r="G3259" i="2"/>
  <c r="F3259" i="2"/>
  <c r="E3259" i="2"/>
  <c r="D3259" i="2"/>
  <c r="C3259" i="2"/>
  <c r="B3259" i="2"/>
  <c r="M3258" i="2"/>
  <c r="L3258" i="2"/>
  <c r="K3258" i="2"/>
  <c r="J3258" i="2"/>
  <c r="I3258" i="2"/>
  <c r="H3258" i="2"/>
  <c r="G3258" i="2"/>
  <c r="F3258" i="2"/>
  <c r="E3258" i="2"/>
  <c r="D3258" i="2"/>
  <c r="C3258" i="2"/>
  <c r="B3258" i="2"/>
  <c r="M3257" i="2"/>
  <c r="L3257" i="2"/>
  <c r="K3257" i="2"/>
  <c r="J3257" i="2"/>
  <c r="I3257" i="2"/>
  <c r="H3257" i="2"/>
  <c r="G3257" i="2"/>
  <c r="F3257" i="2"/>
  <c r="E3257" i="2"/>
  <c r="D3257" i="2"/>
  <c r="C3257" i="2"/>
  <c r="B3257" i="2"/>
  <c r="M3256" i="2"/>
  <c r="L3256" i="2"/>
  <c r="K3256" i="2"/>
  <c r="J3256" i="2"/>
  <c r="I3256" i="2"/>
  <c r="H3256" i="2"/>
  <c r="G3256" i="2"/>
  <c r="F3256" i="2"/>
  <c r="E3256" i="2"/>
  <c r="D3256" i="2"/>
  <c r="C3256" i="2"/>
  <c r="B3256" i="2"/>
  <c r="M3255" i="2"/>
  <c r="L3255" i="2"/>
  <c r="K3255" i="2"/>
  <c r="J3255" i="2"/>
  <c r="I3255" i="2"/>
  <c r="H3255" i="2"/>
  <c r="G3255" i="2"/>
  <c r="F3255" i="2"/>
  <c r="E3255" i="2"/>
  <c r="D3255" i="2"/>
  <c r="C3255" i="2"/>
  <c r="B3255" i="2"/>
  <c r="M3254" i="2"/>
  <c r="L3254" i="2"/>
  <c r="K3254" i="2"/>
  <c r="J3254" i="2"/>
  <c r="I3254" i="2"/>
  <c r="H3254" i="2"/>
  <c r="G3254" i="2"/>
  <c r="F3254" i="2"/>
  <c r="E3254" i="2"/>
  <c r="D3254" i="2"/>
  <c r="C3254" i="2"/>
  <c r="B3254" i="2"/>
  <c r="M3253" i="2"/>
  <c r="L3253" i="2"/>
  <c r="K3253" i="2"/>
  <c r="J3253" i="2"/>
  <c r="I3253" i="2"/>
  <c r="H3253" i="2"/>
  <c r="G3253" i="2"/>
  <c r="F3253" i="2"/>
  <c r="E3253" i="2"/>
  <c r="D3253" i="2"/>
  <c r="C3253" i="2"/>
  <c r="B3253" i="2"/>
  <c r="M3252" i="2"/>
  <c r="L3252" i="2"/>
  <c r="K3252" i="2"/>
  <c r="J3252" i="2"/>
  <c r="I3252" i="2"/>
  <c r="H3252" i="2"/>
  <c r="G3252" i="2"/>
  <c r="F3252" i="2"/>
  <c r="E3252" i="2"/>
  <c r="D3252" i="2"/>
  <c r="C3252" i="2"/>
  <c r="B3252" i="2"/>
  <c r="M3251" i="2"/>
  <c r="L3251" i="2"/>
  <c r="K3251" i="2"/>
  <c r="J3251" i="2"/>
  <c r="I3251" i="2"/>
  <c r="H3251" i="2"/>
  <c r="G3251" i="2"/>
  <c r="F3251" i="2"/>
  <c r="E3251" i="2"/>
  <c r="D3251" i="2"/>
  <c r="C3251" i="2"/>
  <c r="B3251" i="2"/>
  <c r="M3250" i="2"/>
  <c r="L3250" i="2"/>
  <c r="K3250" i="2"/>
  <c r="J3250" i="2"/>
  <c r="I3250" i="2"/>
  <c r="H3250" i="2"/>
  <c r="G3250" i="2"/>
  <c r="F3250" i="2"/>
  <c r="E3250" i="2"/>
  <c r="D3250" i="2"/>
  <c r="C3250" i="2"/>
  <c r="B3250" i="2"/>
  <c r="M3249" i="2"/>
  <c r="L3249" i="2"/>
  <c r="K3249" i="2"/>
  <c r="J3249" i="2"/>
  <c r="I3249" i="2"/>
  <c r="H3249" i="2"/>
  <c r="G3249" i="2"/>
  <c r="F3249" i="2"/>
  <c r="E3249" i="2"/>
  <c r="D3249" i="2"/>
  <c r="C3249" i="2"/>
  <c r="B3249" i="2"/>
  <c r="M3248" i="2"/>
  <c r="L3248" i="2"/>
  <c r="K3248" i="2"/>
  <c r="J3248" i="2"/>
  <c r="I3248" i="2"/>
  <c r="H3248" i="2"/>
  <c r="G3248" i="2"/>
  <c r="F3248" i="2"/>
  <c r="E3248" i="2"/>
  <c r="D3248" i="2"/>
  <c r="C3248" i="2"/>
  <c r="B3248" i="2"/>
  <c r="M3247" i="2"/>
  <c r="L3247" i="2"/>
  <c r="K3247" i="2"/>
  <c r="J3247" i="2"/>
  <c r="I3247" i="2"/>
  <c r="H3247" i="2"/>
  <c r="G3247" i="2"/>
  <c r="F3247" i="2"/>
  <c r="E3247" i="2"/>
  <c r="D3247" i="2"/>
  <c r="C3247" i="2"/>
  <c r="B3247" i="2"/>
  <c r="M3246" i="2"/>
  <c r="L3246" i="2"/>
  <c r="K3246" i="2"/>
  <c r="J3246" i="2"/>
  <c r="I3246" i="2"/>
  <c r="H3246" i="2"/>
  <c r="G3246" i="2"/>
  <c r="F3246" i="2"/>
  <c r="E3246" i="2"/>
  <c r="D3246" i="2"/>
  <c r="C3246" i="2"/>
  <c r="B3246" i="2"/>
  <c r="M3245" i="2"/>
  <c r="L3245" i="2"/>
  <c r="K3245" i="2"/>
  <c r="J3245" i="2"/>
  <c r="I3245" i="2"/>
  <c r="H3245" i="2"/>
  <c r="G3245" i="2"/>
  <c r="F3245" i="2"/>
  <c r="E3245" i="2"/>
  <c r="D3245" i="2"/>
  <c r="C3245" i="2"/>
  <c r="B3245" i="2"/>
  <c r="M3244" i="2"/>
  <c r="L3244" i="2"/>
  <c r="K3244" i="2"/>
  <c r="J3244" i="2"/>
  <c r="I3244" i="2"/>
  <c r="H3244" i="2"/>
  <c r="G3244" i="2"/>
  <c r="F3244" i="2"/>
  <c r="E3244" i="2"/>
  <c r="D3244" i="2"/>
  <c r="C3244" i="2"/>
  <c r="B3244" i="2"/>
  <c r="M3243" i="2"/>
  <c r="L3243" i="2"/>
  <c r="K3243" i="2"/>
  <c r="J3243" i="2"/>
  <c r="I3243" i="2"/>
  <c r="H3243" i="2"/>
  <c r="G3243" i="2"/>
  <c r="F3243" i="2"/>
  <c r="E3243" i="2"/>
  <c r="D3243" i="2"/>
  <c r="C3243" i="2"/>
  <c r="B3243" i="2"/>
  <c r="M3242" i="2"/>
  <c r="L3242" i="2"/>
  <c r="K3242" i="2"/>
  <c r="J3242" i="2"/>
  <c r="I3242" i="2"/>
  <c r="H3242" i="2"/>
  <c r="G3242" i="2"/>
  <c r="F3242" i="2"/>
  <c r="E3242" i="2"/>
  <c r="D3242" i="2"/>
  <c r="C3242" i="2"/>
  <c r="B3242" i="2"/>
  <c r="M3241" i="2"/>
  <c r="L3241" i="2"/>
  <c r="K3241" i="2"/>
  <c r="J3241" i="2"/>
  <c r="I3241" i="2"/>
  <c r="H3241" i="2"/>
  <c r="G3241" i="2"/>
  <c r="F3241" i="2"/>
  <c r="E3241" i="2"/>
  <c r="D3241" i="2"/>
  <c r="C3241" i="2"/>
  <c r="B3241" i="2"/>
  <c r="M3240" i="2"/>
  <c r="L3240" i="2"/>
  <c r="K3240" i="2"/>
  <c r="J3240" i="2"/>
  <c r="I3240" i="2"/>
  <c r="H3240" i="2"/>
  <c r="G3240" i="2"/>
  <c r="F3240" i="2"/>
  <c r="E3240" i="2"/>
  <c r="D3240" i="2"/>
  <c r="C3240" i="2"/>
  <c r="B3240" i="2"/>
  <c r="M3239" i="2"/>
  <c r="L3239" i="2"/>
  <c r="K3239" i="2"/>
  <c r="J3239" i="2"/>
  <c r="I3239" i="2"/>
  <c r="H3239" i="2"/>
  <c r="G3239" i="2"/>
  <c r="F3239" i="2"/>
  <c r="E3239" i="2"/>
  <c r="D3239" i="2"/>
  <c r="C3239" i="2"/>
  <c r="B3239" i="2"/>
  <c r="M3238" i="2"/>
  <c r="L3238" i="2"/>
  <c r="K3238" i="2"/>
  <c r="J3238" i="2"/>
  <c r="I3238" i="2"/>
  <c r="H3238" i="2"/>
  <c r="G3238" i="2"/>
  <c r="F3238" i="2"/>
  <c r="E3238" i="2"/>
  <c r="D3238" i="2"/>
  <c r="C3238" i="2"/>
  <c r="B3238" i="2"/>
  <c r="M3237" i="2"/>
  <c r="L3237" i="2"/>
  <c r="K3237" i="2"/>
  <c r="J3237" i="2"/>
  <c r="I3237" i="2"/>
  <c r="H3237" i="2"/>
  <c r="G3237" i="2"/>
  <c r="F3237" i="2"/>
  <c r="E3237" i="2"/>
  <c r="D3237" i="2"/>
  <c r="C3237" i="2"/>
  <c r="B3237" i="2"/>
  <c r="M3236" i="2"/>
  <c r="L3236" i="2"/>
  <c r="K3236" i="2"/>
  <c r="J3236" i="2"/>
  <c r="I3236" i="2"/>
  <c r="H3236" i="2"/>
  <c r="G3236" i="2"/>
  <c r="F3236" i="2"/>
  <c r="E3236" i="2"/>
  <c r="D3236" i="2"/>
  <c r="C3236" i="2"/>
  <c r="B3236" i="2"/>
  <c r="M3235" i="2"/>
  <c r="L3235" i="2"/>
  <c r="K3235" i="2"/>
  <c r="J3235" i="2"/>
  <c r="I3235" i="2"/>
  <c r="H3235" i="2"/>
  <c r="G3235" i="2"/>
  <c r="F3235" i="2"/>
  <c r="E3235" i="2"/>
  <c r="D3235" i="2"/>
  <c r="C3235" i="2"/>
  <c r="B3235" i="2"/>
  <c r="M3234" i="2"/>
  <c r="L3234" i="2"/>
  <c r="K3234" i="2"/>
  <c r="J3234" i="2"/>
  <c r="I3234" i="2"/>
  <c r="H3234" i="2"/>
  <c r="G3234" i="2"/>
  <c r="F3234" i="2"/>
  <c r="E3234" i="2"/>
  <c r="D3234" i="2"/>
  <c r="C3234" i="2"/>
  <c r="B3234" i="2"/>
  <c r="M3233" i="2"/>
  <c r="L3233" i="2"/>
  <c r="K3233" i="2"/>
  <c r="J3233" i="2"/>
  <c r="I3233" i="2"/>
  <c r="H3233" i="2"/>
  <c r="G3233" i="2"/>
  <c r="F3233" i="2"/>
  <c r="E3233" i="2"/>
  <c r="D3233" i="2"/>
  <c r="C3233" i="2"/>
  <c r="B3233" i="2"/>
  <c r="M3232" i="2"/>
  <c r="L3232" i="2"/>
  <c r="K3232" i="2"/>
  <c r="J3232" i="2"/>
  <c r="I3232" i="2"/>
  <c r="H3232" i="2"/>
  <c r="G3232" i="2"/>
  <c r="F3232" i="2"/>
  <c r="E3232" i="2"/>
  <c r="D3232" i="2"/>
  <c r="C3232" i="2"/>
  <c r="B3232" i="2"/>
  <c r="M3231" i="2"/>
  <c r="L3231" i="2"/>
  <c r="K3231" i="2"/>
  <c r="J3231" i="2"/>
  <c r="I3231" i="2"/>
  <c r="H3231" i="2"/>
  <c r="G3231" i="2"/>
  <c r="F3231" i="2"/>
  <c r="E3231" i="2"/>
  <c r="D3231" i="2"/>
  <c r="C3231" i="2"/>
  <c r="B3231" i="2"/>
  <c r="M3230" i="2"/>
  <c r="L3230" i="2"/>
  <c r="K3230" i="2"/>
  <c r="J3230" i="2"/>
  <c r="I3230" i="2"/>
  <c r="H3230" i="2"/>
  <c r="G3230" i="2"/>
  <c r="F3230" i="2"/>
  <c r="E3230" i="2"/>
  <c r="D3230" i="2"/>
  <c r="C3230" i="2"/>
  <c r="B3230" i="2"/>
  <c r="M3229" i="2"/>
  <c r="L3229" i="2"/>
  <c r="K3229" i="2"/>
  <c r="J3229" i="2"/>
  <c r="I3229" i="2"/>
  <c r="H3229" i="2"/>
  <c r="G3229" i="2"/>
  <c r="F3229" i="2"/>
  <c r="E3229" i="2"/>
  <c r="D3229" i="2"/>
  <c r="C3229" i="2"/>
  <c r="B3229" i="2"/>
  <c r="M3228" i="2"/>
  <c r="L3228" i="2"/>
  <c r="K3228" i="2"/>
  <c r="J3228" i="2"/>
  <c r="I3228" i="2"/>
  <c r="H3228" i="2"/>
  <c r="G3228" i="2"/>
  <c r="F3228" i="2"/>
  <c r="E3228" i="2"/>
  <c r="D3228" i="2"/>
  <c r="C3228" i="2"/>
  <c r="B3228" i="2"/>
  <c r="M3227" i="2"/>
  <c r="L3227" i="2"/>
  <c r="K3227" i="2"/>
  <c r="J3227" i="2"/>
  <c r="I3227" i="2"/>
  <c r="H3227" i="2"/>
  <c r="G3227" i="2"/>
  <c r="F3227" i="2"/>
  <c r="E3227" i="2"/>
  <c r="D3227" i="2"/>
  <c r="C3227" i="2"/>
  <c r="B3227" i="2"/>
  <c r="M3226" i="2"/>
  <c r="L3226" i="2"/>
  <c r="K3226" i="2"/>
  <c r="J3226" i="2"/>
  <c r="I3226" i="2"/>
  <c r="H3226" i="2"/>
  <c r="G3226" i="2"/>
  <c r="F3226" i="2"/>
  <c r="E3226" i="2"/>
  <c r="D3226" i="2"/>
  <c r="C3226" i="2"/>
  <c r="B3226" i="2"/>
  <c r="M3225" i="2"/>
  <c r="L3225" i="2"/>
  <c r="K3225" i="2"/>
  <c r="J3225" i="2"/>
  <c r="I3225" i="2"/>
  <c r="H3225" i="2"/>
  <c r="G3225" i="2"/>
  <c r="F3225" i="2"/>
  <c r="E3225" i="2"/>
  <c r="D3225" i="2"/>
  <c r="C3225" i="2"/>
  <c r="B3225" i="2"/>
  <c r="M3224" i="2"/>
  <c r="L3224" i="2"/>
  <c r="K3224" i="2"/>
  <c r="J3224" i="2"/>
  <c r="I3224" i="2"/>
  <c r="H3224" i="2"/>
  <c r="G3224" i="2"/>
  <c r="F3224" i="2"/>
  <c r="E3224" i="2"/>
  <c r="D3224" i="2"/>
  <c r="C3224" i="2"/>
  <c r="B3224" i="2"/>
  <c r="M3223" i="2"/>
  <c r="L3223" i="2"/>
  <c r="K3223" i="2"/>
  <c r="J3223" i="2"/>
  <c r="I3223" i="2"/>
  <c r="H3223" i="2"/>
  <c r="G3223" i="2"/>
  <c r="F3223" i="2"/>
  <c r="E3223" i="2"/>
  <c r="D3223" i="2"/>
  <c r="C3223" i="2"/>
  <c r="B3223" i="2"/>
  <c r="M3222" i="2"/>
  <c r="L3222" i="2"/>
  <c r="K3222" i="2"/>
  <c r="J3222" i="2"/>
  <c r="I3222" i="2"/>
  <c r="H3222" i="2"/>
  <c r="G3222" i="2"/>
  <c r="F3222" i="2"/>
  <c r="E3222" i="2"/>
  <c r="D3222" i="2"/>
  <c r="C3222" i="2"/>
  <c r="B3222" i="2"/>
  <c r="M3221" i="2"/>
  <c r="L3221" i="2"/>
  <c r="K3221" i="2"/>
  <c r="J3221" i="2"/>
  <c r="I3221" i="2"/>
  <c r="H3221" i="2"/>
  <c r="G3221" i="2"/>
  <c r="F3221" i="2"/>
  <c r="E3221" i="2"/>
  <c r="D3221" i="2"/>
  <c r="C3221" i="2"/>
  <c r="B3221" i="2"/>
  <c r="M3220" i="2"/>
  <c r="L3220" i="2"/>
  <c r="K3220" i="2"/>
  <c r="J3220" i="2"/>
  <c r="I3220" i="2"/>
  <c r="H3220" i="2"/>
  <c r="G3220" i="2"/>
  <c r="F3220" i="2"/>
  <c r="E3220" i="2"/>
  <c r="D3220" i="2"/>
  <c r="C3220" i="2"/>
  <c r="B3220" i="2"/>
  <c r="M3219" i="2"/>
  <c r="L3219" i="2"/>
  <c r="K3219" i="2"/>
  <c r="J3219" i="2"/>
  <c r="I3219" i="2"/>
  <c r="H3219" i="2"/>
  <c r="G3219" i="2"/>
  <c r="F3219" i="2"/>
  <c r="E3219" i="2"/>
  <c r="D3219" i="2"/>
  <c r="C3219" i="2"/>
  <c r="B3219" i="2"/>
  <c r="M3218" i="2"/>
  <c r="L3218" i="2"/>
  <c r="K3218" i="2"/>
  <c r="J3218" i="2"/>
  <c r="I3218" i="2"/>
  <c r="H3218" i="2"/>
  <c r="G3218" i="2"/>
  <c r="F3218" i="2"/>
  <c r="E3218" i="2"/>
  <c r="D3218" i="2"/>
  <c r="C3218" i="2"/>
  <c r="B3218" i="2"/>
  <c r="M3217" i="2"/>
  <c r="L3217" i="2"/>
  <c r="K3217" i="2"/>
  <c r="J3217" i="2"/>
  <c r="I3217" i="2"/>
  <c r="H3217" i="2"/>
  <c r="G3217" i="2"/>
  <c r="F3217" i="2"/>
  <c r="E3217" i="2"/>
  <c r="D3217" i="2"/>
  <c r="C3217" i="2"/>
  <c r="B3217" i="2"/>
  <c r="M3216" i="2"/>
  <c r="L3216" i="2"/>
  <c r="K3216" i="2"/>
  <c r="J3216" i="2"/>
  <c r="I3216" i="2"/>
  <c r="H3216" i="2"/>
  <c r="G3216" i="2"/>
  <c r="F3216" i="2"/>
  <c r="E3216" i="2"/>
  <c r="D3216" i="2"/>
  <c r="C3216" i="2"/>
  <c r="B3216" i="2"/>
  <c r="M3215" i="2"/>
  <c r="L3215" i="2"/>
  <c r="K3215" i="2"/>
  <c r="J3215" i="2"/>
  <c r="I3215" i="2"/>
  <c r="H3215" i="2"/>
  <c r="G3215" i="2"/>
  <c r="F3215" i="2"/>
  <c r="E3215" i="2"/>
  <c r="D3215" i="2"/>
  <c r="C3215" i="2"/>
  <c r="B3215" i="2"/>
  <c r="M3214" i="2"/>
  <c r="L3214" i="2"/>
  <c r="K3214" i="2"/>
  <c r="J3214" i="2"/>
  <c r="I3214" i="2"/>
  <c r="H3214" i="2"/>
  <c r="G3214" i="2"/>
  <c r="F3214" i="2"/>
  <c r="E3214" i="2"/>
  <c r="D3214" i="2"/>
  <c r="C3214" i="2"/>
  <c r="B3214" i="2"/>
  <c r="M3213" i="2"/>
  <c r="L3213" i="2"/>
  <c r="K3213" i="2"/>
  <c r="J3213" i="2"/>
  <c r="I3213" i="2"/>
  <c r="H3213" i="2"/>
  <c r="G3213" i="2"/>
  <c r="F3213" i="2"/>
  <c r="E3213" i="2"/>
  <c r="D3213" i="2"/>
  <c r="C3213" i="2"/>
  <c r="B3213" i="2"/>
  <c r="M3212" i="2"/>
  <c r="L3212" i="2"/>
  <c r="K3212" i="2"/>
  <c r="J3212" i="2"/>
  <c r="I3212" i="2"/>
  <c r="H3212" i="2"/>
  <c r="G3212" i="2"/>
  <c r="F3212" i="2"/>
  <c r="E3212" i="2"/>
  <c r="D3212" i="2"/>
  <c r="C3212" i="2"/>
  <c r="B3212" i="2"/>
  <c r="M3211" i="2"/>
  <c r="L3211" i="2"/>
  <c r="K3211" i="2"/>
  <c r="J3211" i="2"/>
  <c r="I3211" i="2"/>
  <c r="H3211" i="2"/>
  <c r="G3211" i="2"/>
  <c r="F3211" i="2"/>
  <c r="E3211" i="2"/>
  <c r="D3211" i="2"/>
  <c r="C3211" i="2"/>
  <c r="B3211" i="2"/>
  <c r="M3210" i="2"/>
  <c r="L3210" i="2"/>
  <c r="K3210" i="2"/>
  <c r="J3210" i="2"/>
  <c r="I3210" i="2"/>
  <c r="H3210" i="2"/>
  <c r="G3210" i="2"/>
  <c r="F3210" i="2"/>
  <c r="E3210" i="2"/>
  <c r="D3210" i="2"/>
  <c r="C3210" i="2"/>
  <c r="B3210" i="2"/>
  <c r="M3209" i="2"/>
  <c r="L3209" i="2"/>
  <c r="K3209" i="2"/>
  <c r="J3209" i="2"/>
  <c r="I3209" i="2"/>
  <c r="H3209" i="2"/>
  <c r="G3209" i="2"/>
  <c r="F3209" i="2"/>
  <c r="E3209" i="2"/>
  <c r="D3209" i="2"/>
  <c r="C3209" i="2"/>
  <c r="B3209" i="2"/>
  <c r="M3208" i="2"/>
  <c r="L3208" i="2"/>
  <c r="K3208" i="2"/>
  <c r="J3208" i="2"/>
  <c r="I3208" i="2"/>
  <c r="H3208" i="2"/>
  <c r="G3208" i="2"/>
  <c r="F3208" i="2"/>
  <c r="E3208" i="2"/>
  <c r="D3208" i="2"/>
  <c r="C3208" i="2"/>
  <c r="B3208" i="2"/>
  <c r="M3207" i="2"/>
  <c r="L3207" i="2"/>
  <c r="K3207" i="2"/>
  <c r="J3207" i="2"/>
  <c r="I3207" i="2"/>
  <c r="H3207" i="2"/>
  <c r="G3207" i="2"/>
  <c r="F3207" i="2"/>
  <c r="E3207" i="2"/>
  <c r="D3207" i="2"/>
  <c r="C3207" i="2"/>
  <c r="B3207" i="2"/>
  <c r="M3206" i="2"/>
  <c r="L3206" i="2"/>
  <c r="K3206" i="2"/>
  <c r="J3206" i="2"/>
  <c r="I3206" i="2"/>
  <c r="H3206" i="2"/>
  <c r="G3206" i="2"/>
  <c r="F3206" i="2"/>
  <c r="E3206" i="2"/>
  <c r="D3206" i="2"/>
  <c r="C3206" i="2"/>
  <c r="B3206" i="2"/>
  <c r="M3205" i="2"/>
  <c r="L3205" i="2"/>
  <c r="K3205" i="2"/>
  <c r="J3205" i="2"/>
  <c r="I3205" i="2"/>
  <c r="H3205" i="2"/>
  <c r="G3205" i="2"/>
  <c r="F3205" i="2"/>
  <c r="E3205" i="2"/>
  <c r="D3205" i="2"/>
  <c r="C3205" i="2"/>
  <c r="B3205" i="2"/>
  <c r="M3204" i="2"/>
  <c r="L3204" i="2"/>
  <c r="K3204" i="2"/>
  <c r="J3204" i="2"/>
  <c r="I3204" i="2"/>
  <c r="H3204" i="2"/>
  <c r="G3204" i="2"/>
  <c r="F3204" i="2"/>
  <c r="E3204" i="2"/>
  <c r="D3204" i="2"/>
  <c r="C3204" i="2"/>
  <c r="B3204" i="2"/>
  <c r="M3203" i="2"/>
  <c r="L3203" i="2"/>
  <c r="K3203" i="2"/>
  <c r="J3203" i="2"/>
  <c r="I3203" i="2"/>
  <c r="H3203" i="2"/>
  <c r="G3203" i="2"/>
  <c r="F3203" i="2"/>
  <c r="E3203" i="2"/>
  <c r="D3203" i="2"/>
  <c r="C3203" i="2"/>
  <c r="B3203" i="2"/>
  <c r="M3202" i="2"/>
  <c r="L3202" i="2"/>
  <c r="K3202" i="2"/>
  <c r="J3202" i="2"/>
  <c r="I3202" i="2"/>
  <c r="H3202" i="2"/>
  <c r="G3202" i="2"/>
  <c r="F3202" i="2"/>
  <c r="E3202" i="2"/>
  <c r="D3202" i="2"/>
  <c r="C3202" i="2"/>
  <c r="B3202" i="2"/>
  <c r="M3201" i="2"/>
  <c r="L3201" i="2"/>
  <c r="K3201" i="2"/>
  <c r="J3201" i="2"/>
  <c r="I3201" i="2"/>
  <c r="H3201" i="2"/>
  <c r="G3201" i="2"/>
  <c r="F3201" i="2"/>
  <c r="E3201" i="2"/>
  <c r="D3201" i="2"/>
  <c r="C3201" i="2"/>
  <c r="B3201" i="2"/>
  <c r="M3200" i="2"/>
  <c r="L3200" i="2"/>
  <c r="K3200" i="2"/>
  <c r="J3200" i="2"/>
  <c r="I3200" i="2"/>
  <c r="H3200" i="2"/>
  <c r="G3200" i="2"/>
  <c r="F3200" i="2"/>
  <c r="E3200" i="2"/>
  <c r="D3200" i="2"/>
  <c r="C3200" i="2"/>
  <c r="B3200" i="2"/>
  <c r="M3199" i="2"/>
  <c r="L3199" i="2"/>
  <c r="K3199" i="2"/>
  <c r="J3199" i="2"/>
  <c r="I3199" i="2"/>
  <c r="H3199" i="2"/>
  <c r="G3199" i="2"/>
  <c r="F3199" i="2"/>
  <c r="E3199" i="2"/>
  <c r="D3199" i="2"/>
  <c r="C3199" i="2"/>
  <c r="B3199" i="2"/>
  <c r="M3198" i="2"/>
  <c r="L3198" i="2"/>
  <c r="K3198" i="2"/>
  <c r="J3198" i="2"/>
  <c r="I3198" i="2"/>
  <c r="H3198" i="2"/>
  <c r="G3198" i="2"/>
  <c r="F3198" i="2"/>
  <c r="E3198" i="2"/>
  <c r="D3198" i="2"/>
  <c r="C3198" i="2"/>
  <c r="B3198" i="2"/>
  <c r="M3197" i="2"/>
  <c r="L3197" i="2"/>
  <c r="K3197" i="2"/>
  <c r="J3197" i="2"/>
  <c r="I3197" i="2"/>
  <c r="H3197" i="2"/>
  <c r="G3197" i="2"/>
  <c r="F3197" i="2"/>
  <c r="E3197" i="2"/>
  <c r="D3197" i="2"/>
  <c r="C3197" i="2"/>
  <c r="B3197" i="2"/>
  <c r="M3196" i="2"/>
  <c r="L3196" i="2"/>
  <c r="K3196" i="2"/>
  <c r="J3196" i="2"/>
  <c r="I3196" i="2"/>
  <c r="H3196" i="2"/>
  <c r="G3196" i="2"/>
  <c r="F3196" i="2"/>
  <c r="E3196" i="2"/>
  <c r="D3196" i="2"/>
  <c r="C3196" i="2"/>
  <c r="B3196" i="2"/>
  <c r="M3195" i="2"/>
  <c r="L3195" i="2"/>
  <c r="K3195" i="2"/>
  <c r="J3195" i="2"/>
  <c r="I3195" i="2"/>
  <c r="H3195" i="2"/>
  <c r="G3195" i="2"/>
  <c r="F3195" i="2"/>
  <c r="E3195" i="2"/>
  <c r="D3195" i="2"/>
  <c r="C3195" i="2"/>
  <c r="B3195" i="2"/>
  <c r="M3194" i="2"/>
  <c r="L3194" i="2"/>
  <c r="K3194" i="2"/>
  <c r="J3194" i="2"/>
  <c r="I3194" i="2"/>
  <c r="H3194" i="2"/>
  <c r="G3194" i="2"/>
  <c r="F3194" i="2"/>
  <c r="E3194" i="2"/>
  <c r="D3194" i="2"/>
  <c r="C3194" i="2"/>
  <c r="B3194" i="2"/>
  <c r="M3193" i="2"/>
  <c r="L3193" i="2"/>
  <c r="K3193" i="2"/>
  <c r="J3193" i="2"/>
  <c r="I3193" i="2"/>
  <c r="H3193" i="2"/>
  <c r="G3193" i="2"/>
  <c r="F3193" i="2"/>
  <c r="E3193" i="2"/>
  <c r="D3193" i="2"/>
  <c r="C3193" i="2"/>
  <c r="B3193" i="2"/>
  <c r="M3192" i="2"/>
  <c r="L3192" i="2"/>
  <c r="K3192" i="2"/>
  <c r="J3192" i="2"/>
  <c r="I3192" i="2"/>
  <c r="H3192" i="2"/>
  <c r="G3192" i="2"/>
  <c r="F3192" i="2"/>
  <c r="E3192" i="2"/>
  <c r="D3192" i="2"/>
  <c r="C3192" i="2"/>
  <c r="B3192" i="2"/>
  <c r="M3191" i="2"/>
  <c r="L3191" i="2"/>
  <c r="K3191" i="2"/>
  <c r="J3191" i="2"/>
  <c r="I3191" i="2"/>
  <c r="H3191" i="2"/>
  <c r="G3191" i="2"/>
  <c r="F3191" i="2"/>
  <c r="E3191" i="2"/>
  <c r="D3191" i="2"/>
  <c r="C3191" i="2"/>
  <c r="B3191" i="2"/>
  <c r="M3190" i="2"/>
  <c r="L3190" i="2"/>
  <c r="K3190" i="2"/>
  <c r="J3190" i="2"/>
  <c r="I3190" i="2"/>
  <c r="H3190" i="2"/>
  <c r="G3190" i="2"/>
  <c r="F3190" i="2"/>
  <c r="E3190" i="2"/>
  <c r="D3190" i="2"/>
  <c r="C3190" i="2"/>
  <c r="B3190" i="2"/>
  <c r="M3189" i="2"/>
  <c r="L3189" i="2"/>
  <c r="K3189" i="2"/>
  <c r="J3189" i="2"/>
  <c r="I3189" i="2"/>
  <c r="H3189" i="2"/>
  <c r="G3189" i="2"/>
  <c r="F3189" i="2"/>
  <c r="E3189" i="2"/>
  <c r="D3189" i="2"/>
  <c r="C3189" i="2"/>
  <c r="B3189" i="2"/>
  <c r="M3188" i="2"/>
  <c r="L3188" i="2"/>
  <c r="K3188" i="2"/>
  <c r="J3188" i="2"/>
  <c r="I3188" i="2"/>
  <c r="H3188" i="2"/>
  <c r="G3188" i="2"/>
  <c r="F3188" i="2"/>
  <c r="E3188" i="2"/>
  <c r="D3188" i="2"/>
  <c r="C3188" i="2"/>
  <c r="B3188" i="2"/>
  <c r="M3187" i="2"/>
  <c r="L3187" i="2"/>
  <c r="K3187" i="2"/>
  <c r="J3187" i="2"/>
  <c r="I3187" i="2"/>
  <c r="H3187" i="2"/>
  <c r="G3187" i="2"/>
  <c r="F3187" i="2"/>
  <c r="E3187" i="2"/>
  <c r="D3187" i="2"/>
  <c r="C3187" i="2"/>
  <c r="B3187" i="2"/>
  <c r="M3186" i="2"/>
  <c r="L3186" i="2"/>
  <c r="K3186" i="2"/>
  <c r="J3186" i="2"/>
  <c r="I3186" i="2"/>
  <c r="H3186" i="2"/>
  <c r="G3186" i="2"/>
  <c r="F3186" i="2"/>
  <c r="E3186" i="2"/>
  <c r="D3186" i="2"/>
  <c r="C3186" i="2"/>
  <c r="B3186" i="2"/>
  <c r="M3185" i="2"/>
  <c r="L3185" i="2"/>
  <c r="K3185" i="2"/>
  <c r="J3185" i="2"/>
  <c r="I3185" i="2"/>
  <c r="H3185" i="2"/>
  <c r="G3185" i="2"/>
  <c r="F3185" i="2"/>
  <c r="E3185" i="2"/>
  <c r="D3185" i="2"/>
  <c r="C3185" i="2"/>
  <c r="B3185" i="2"/>
  <c r="M3184" i="2"/>
  <c r="L3184" i="2"/>
  <c r="K3184" i="2"/>
  <c r="J3184" i="2"/>
  <c r="I3184" i="2"/>
  <c r="H3184" i="2"/>
  <c r="G3184" i="2"/>
  <c r="F3184" i="2"/>
  <c r="E3184" i="2"/>
  <c r="D3184" i="2"/>
  <c r="C3184" i="2"/>
  <c r="B3184" i="2"/>
  <c r="M3183" i="2"/>
  <c r="L3183" i="2"/>
  <c r="K3183" i="2"/>
  <c r="J3183" i="2"/>
  <c r="I3183" i="2"/>
  <c r="H3183" i="2"/>
  <c r="G3183" i="2"/>
  <c r="F3183" i="2"/>
  <c r="E3183" i="2"/>
  <c r="D3183" i="2"/>
  <c r="C3183" i="2"/>
  <c r="B3183" i="2"/>
  <c r="M3182" i="2"/>
  <c r="L3182" i="2"/>
  <c r="K3182" i="2"/>
  <c r="J3182" i="2"/>
  <c r="I3182" i="2"/>
  <c r="H3182" i="2"/>
  <c r="G3182" i="2"/>
  <c r="F3182" i="2"/>
  <c r="E3182" i="2"/>
  <c r="D3182" i="2"/>
  <c r="C3182" i="2"/>
  <c r="B3182" i="2"/>
  <c r="M3181" i="2"/>
  <c r="L3181" i="2"/>
  <c r="K3181" i="2"/>
  <c r="J3181" i="2"/>
  <c r="I3181" i="2"/>
  <c r="H3181" i="2"/>
  <c r="G3181" i="2"/>
  <c r="F3181" i="2"/>
  <c r="E3181" i="2"/>
  <c r="D3181" i="2"/>
  <c r="C3181" i="2"/>
  <c r="B3181" i="2"/>
  <c r="M3180" i="2"/>
  <c r="L3180" i="2"/>
  <c r="K3180" i="2"/>
  <c r="J3180" i="2"/>
  <c r="I3180" i="2"/>
  <c r="H3180" i="2"/>
  <c r="G3180" i="2"/>
  <c r="F3180" i="2"/>
  <c r="E3180" i="2"/>
  <c r="D3180" i="2"/>
  <c r="C3180" i="2"/>
  <c r="B3180" i="2"/>
  <c r="M3179" i="2"/>
  <c r="L3179" i="2"/>
  <c r="K3179" i="2"/>
  <c r="J3179" i="2"/>
  <c r="I3179" i="2"/>
  <c r="H3179" i="2"/>
  <c r="G3179" i="2"/>
  <c r="F3179" i="2"/>
  <c r="E3179" i="2"/>
  <c r="D3179" i="2"/>
  <c r="C3179" i="2"/>
  <c r="B3179" i="2"/>
  <c r="M3178" i="2"/>
  <c r="L3178" i="2"/>
  <c r="K3178" i="2"/>
  <c r="J3178" i="2"/>
  <c r="I3178" i="2"/>
  <c r="H3178" i="2"/>
  <c r="G3178" i="2"/>
  <c r="F3178" i="2"/>
  <c r="E3178" i="2"/>
  <c r="D3178" i="2"/>
  <c r="C3178" i="2"/>
  <c r="B3178" i="2"/>
  <c r="M3177" i="2"/>
  <c r="L3177" i="2"/>
  <c r="K3177" i="2"/>
  <c r="J3177" i="2"/>
  <c r="I3177" i="2"/>
  <c r="H3177" i="2"/>
  <c r="G3177" i="2"/>
  <c r="F3177" i="2"/>
  <c r="E3177" i="2"/>
  <c r="D3177" i="2"/>
  <c r="C3177" i="2"/>
  <c r="B3177" i="2"/>
  <c r="M3176" i="2"/>
  <c r="L3176" i="2"/>
  <c r="K3176" i="2"/>
  <c r="J3176" i="2"/>
  <c r="I3176" i="2"/>
  <c r="H3176" i="2"/>
  <c r="G3176" i="2"/>
  <c r="F3176" i="2"/>
  <c r="E3176" i="2"/>
  <c r="D3176" i="2"/>
  <c r="C3176" i="2"/>
  <c r="B3176" i="2"/>
  <c r="M3175" i="2"/>
  <c r="L3175" i="2"/>
  <c r="K3175" i="2"/>
  <c r="J3175" i="2"/>
  <c r="I3175" i="2"/>
  <c r="H3175" i="2"/>
  <c r="G3175" i="2"/>
  <c r="F3175" i="2"/>
  <c r="E3175" i="2"/>
  <c r="D3175" i="2"/>
  <c r="C3175" i="2"/>
  <c r="B3175" i="2"/>
  <c r="M3174" i="2"/>
  <c r="L3174" i="2"/>
  <c r="K3174" i="2"/>
  <c r="J3174" i="2"/>
  <c r="I3174" i="2"/>
  <c r="H3174" i="2"/>
  <c r="G3174" i="2"/>
  <c r="F3174" i="2"/>
  <c r="E3174" i="2"/>
  <c r="D3174" i="2"/>
  <c r="C3174" i="2"/>
  <c r="B3174" i="2"/>
  <c r="M3173" i="2"/>
  <c r="L3173" i="2"/>
  <c r="K3173" i="2"/>
  <c r="J3173" i="2"/>
  <c r="I3173" i="2"/>
  <c r="H3173" i="2"/>
  <c r="G3173" i="2"/>
  <c r="F3173" i="2"/>
  <c r="E3173" i="2"/>
  <c r="D3173" i="2"/>
  <c r="C3173" i="2"/>
  <c r="B3173" i="2"/>
  <c r="M3172" i="2"/>
  <c r="L3172" i="2"/>
  <c r="K3172" i="2"/>
  <c r="J3172" i="2"/>
  <c r="I3172" i="2"/>
  <c r="H3172" i="2"/>
  <c r="G3172" i="2"/>
  <c r="F3172" i="2"/>
  <c r="E3172" i="2"/>
  <c r="D3172" i="2"/>
  <c r="C3172" i="2"/>
  <c r="B3172" i="2"/>
  <c r="M3171" i="2"/>
  <c r="L3171" i="2"/>
  <c r="K3171" i="2"/>
  <c r="J3171" i="2"/>
  <c r="I3171" i="2"/>
  <c r="H3171" i="2"/>
  <c r="G3171" i="2"/>
  <c r="F3171" i="2"/>
  <c r="E3171" i="2"/>
  <c r="D3171" i="2"/>
  <c r="C3171" i="2"/>
  <c r="B3171" i="2"/>
  <c r="M3170" i="2"/>
  <c r="L3170" i="2"/>
  <c r="K3170" i="2"/>
  <c r="J3170" i="2"/>
  <c r="I3170" i="2"/>
  <c r="H3170" i="2"/>
  <c r="G3170" i="2"/>
  <c r="F3170" i="2"/>
  <c r="E3170" i="2"/>
  <c r="D3170" i="2"/>
  <c r="C3170" i="2"/>
  <c r="B3170" i="2"/>
  <c r="M3169" i="2"/>
  <c r="L3169" i="2"/>
  <c r="K3169" i="2"/>
  <c r="J3169" i="2"/>
  <c r="I3169" i="2"/>
  <c r="H3169" i="2"/>
  <c r="G3169" i="2"/>
  <c r="F3169" i="2"/>
  <c r="E3169" i="2"/>
  <c r="D3169" i="2"/>
  <c r="C3169" i="2"/>
  <c r="B3169" i="2"/>
  <c r="M3168" i="2"/>
  <c r="L3168" i="2"/>
  <c r="K3168" i="2"/>
  <c r="J3168" i="2"/>
  <c r="I3168" i="2"/>
  <c r="H3168" i="2"/>
  <c r="G3168" i="2"/>
  <c r="F3168" i="2"/>
  <c r="E3168" i="2"/>
  <c r="D3168" i="2"/>
  <c r="C3168" i="2"/>
  <c r="B3168" i="2"/>
  <c r="M3167" i="2"/>
  <c r="L3167" i="2"/>
  <c r="K3167" i="2"/>
  <c r="J3167" i="2"/>
  <c r="I3167" i="2"/>
  <c r="H3167" i="2"/>
  <c r="G3167" i="2"/>
  <c r="F3167" i="2"/>
  <c r="E3167" i="2"/>
  <c r="D3167" i="2"/>
  <c r="C3167" i="2"/>
  <c r="B3167" i="2"/>
  <c r="M3166" i="2"/>
  <c r="L3166" i="2"/>
  <c r="K3166" i="2"/>
  <c r="J3166" i="2"/>
  <c r="I3166" i="2"/>
  <c r="H3166" i="2"/>
  <c r="G3166" i="2"/>
  <c r="F3166" i="2"/>
  <c r="E3166" i="2"/>
  <c r="D3166" i="2"/>
  <c r="C3166" i="2"/>
  <c r="B3166" i="2"/>
  <c r="M3165" i="2"/>
  <c r="L3165" i="2"/>
  <c r="K3165" i="2"/>
  <c r="J3165" i="2"/>
  <c r="I3165" i="2"/>
  <c r="H3165" i="2"/>
  <c r="G3165" i="2"/>
  <c r="F3165" i="2"/>
  <c r="E3165" i="2"/>
  <c r="D3165" i="2"/>
  <c r="C3165" i="2"/>
  <c r="B3165" i="2"/>
  <c r="M3164" i="2"/>
  <c r="L3164" i="2"/>
  <c r="K3164" i="2"/>
  <c r="J3164" i="2"/>
  <c r="I3164" i="2"/>
  <c r="H3164" i="2"/>
  <c r="G3164" i="2"/>
  <c r="F3164" i="2"/>
  <c r="E3164" i="2"/>
  <c r="D3164" i="2"/>
  <c r="C3164" i="2"/>
  <c r="B3164" i="2"/>
  <c r="M3163" i="2"/>
  <c r="L3163" i="2"/>
  <c r="K3163" i="2"/>
  <c r="J3163" i="2"/>
  <c r="I3163" i="2"/>
  <c r="H3163" i="2"/>
  <c r="G3163" i="2"/>
  <c r="F3163" i="2"/>
  <c r="E3163" i="2"/>
  <c r="D3163" i="2"/>
  <c r="C3163" i="2"/>
  <c r="B3163" i="2"/>
  <c r="M3162" i="2"/>
  <c r="L3162" i="2"/>
  <c r="K3162" i="2"/>
  <c r="J3162" i="2"/>
  <c r="I3162" i="2"/>
  <c r="H3162" i="2"/>
  <c r="G3162" i="2"/>
  <c r="F3162" i="2"/>
  <c r="E3162" i="2"/>
  <c r="D3162" i="2"/>
  <c r="C3162" i="2"/>
  <c r="B3162" i="2"/>
  <c r="M3161" i="2"/>
  <c r="L3161" i="2"/>
  <c r="K3161" i="2"/>
  <c r="J3161" i="2"/>
  <c r="I3161" i="2"/>
  <c r="H3161" i="2"/>
  <c r="G3161" i="2"/>
  <c r="F3161" i="2"/>
  <c r="E3161" i="2"/>
  <c r="D3161" i="2"/>
  <c r="C3161" i="2"/>
  <c r="B3161" i="2"/>
  <c r="M3160" i="2"/>
  <c r="L3160" i="2"/>
  <c r="K3160" i="2"/>
  <c r="J3160" i="2"/>
  <c r="I3160" i="2"/>
  <c r="H3160" i="2"/>
  <c r="G3160" i="2"/>
  <c r="F3160" i="2"/>
  <c r="E3160" i="2"/>
  <c r="D3160" i="2"/>
  <c r="C3160" i="2"/>
  <c r="B3160" i="2"/>
  <c r="M3159" i="2"/>
  <c r="L3159" i="2"/>
  <c r="K3159" i="2"/>
  <c r="J3159" i="2"/>
  <c r="I3159" i="2"/>
  <c r="H3159" i="2"/>
  <c r="G3159" i="2"/>
  <c r="F3159" i="2"/>
  <c r="E3159" i="2"/>
  <c r="D3159" i="2"/>
  <c r="C3159" i="2"/>
  <c r="B3159" i="2"/>
  <c r="M3158" i="2"/>
  <c r="L3158" i="2"/>
  <c r="K3158" i="2"/>
  <c r="J3158" i="2"/>
  <c r="I3158" i="2"/>
  <c r="H3158" i="2"/>
  <c r="G3158" i="2"/>
  <c r="F3158" i="2"/>
  <c r="E3158" i="2"/>
  <c r="D3158" i="2"/>
  <c r="C3158" i="2"/>
  <c r="B3158" i="2"/>
  <c r="M3157" i="2"/>
  <c r="L3157" i="2"/>
  <c r="K3157" i="2"/>
  <c r="J3157" i="2"/>
  <c r="I3157" i="2"/>
  <c r="H3157" i="2"/>
  <c r="G3157" i="2"/>
  <c r="F3157" i="2"/>
  <c r="E3157" i="2"/>
  <c r="D3157" i="2"/>
  <c r="C3157" i="2"/>
  <c r="B3157" i="2"/>
  <c r="M3156" i="2"/>
  <c r="L3156" i="2"/>
  <c r="K3156" i="2"/>
  <c r="J3156" i="2"/>
  <c r="I3156" i="2"/>
  <c r="H3156" i="2"/>
  <c r="G3156" i="2"/>
  <c r="F3156" i="2"/>
  <c r="E3156" i="2"/>
  <c r="D3156" i="2"/>
  <c r="C3156" i="2"/>
  <c r="B3156" i="2"/>
  <c r="M3155" i="2"/>
  <c r="L3155" i="2"/>
  <c r="K3155" i="2"/>
  <c r="J3155" i="2"/>
  <c r="I3155" i="2"/>
  <c r="H3155" i="2"/>
  <c r="G3155" i="2"/>
  <c r="F3155" i="2"/>
  <c r="E3155" i="2"/>
  <c r="D3155" i="2"/>
  <c r="C3155" i="2"/>
  <c r="B3155" i="2"/>
  <c r="M3154" i="2"/>
  <c r="L3154" i="2"/>
  <c r="K3154" i="2"/>
  <c r="J3154" i="2"/>
  <c r="I3154" i="2"/>
  <c r="H3154" i="2"/>
  <c r="G3154" i="2"/>
  <c r="F3154" i="2"/>
  <c r="E3154" i="2"/>
  <c r="D3154" i="2"/>
  <c r="C3154" i="2"/>
  <c r="B3154" i="2"/>
  <c r="M3153" i="2"/>
  <c r="L3153" i="2"/>
  <c r="K3153" i="2"/>
  <c r="J3153" i="2"/>
  <c r="I3153" i="2"/>
  <c r="H3153" i="2"/>
  <c r="G3153" i="2"/>
  <c r="F3153" i="2"/>
  <c r="E3153" i="2"/>
  <c r="D3153" i="2"/>
  <c r="C3153" i="2"/>
  <c r="B3153" i="2"/>
  <c r="M3152" i="2"/>
  <c r="L3152" i="2"/>
  <c r="K3152" i="2"/>
  <c r="J3152" i="2"/>
  <c r="I3152" i="2"/>
  <c r="H3152" i="2"/>
  <c r="G3152" i="2"/>
  <c r="F3152" i="2"/>
  <c r="E3152" i="2"/>
  <c r="D3152" i="2"/>
  <c r="C3152" i="2"/>
  <c r="B3152" i="2"/>
  <c r="M3151" i="2"/>
  <c r="L3151" i="2"/>
  <c r="K3151" i="2"/>
  <c r="J3151" i="2"/>
  <c r="I3151" i="2"/>
  <c r="H3151" i="2"/>
  <c r="G3151" i="2"/>
  <c r="F3151" i="2"/>
  <c r="E3151" i="2"/>
  <c r="D3151" i="2"/>
  <c r="C3151" i="2"/>
  <c r="B3151" i="2"/>
  <c r="M3150" i="2"/>
  <c r="L3150" i="2"/>
  <c r="K3150" i="2"/>
  <c r="J3150" i="2"/>
  <c r="I3150" i="2"/>
  <c r="H3150" i="2"/>
  <c r="G3150" i="2"/>
  <c r="F3150" i="2"/>
  <c r="E3150" i="2"/>
  <c r="D3150" i="2"/>
  <c r="C3150" i="2"/>
  <c r="B3150" i="2"/>
  <c r="M3149" i="2"/>
  <c r="L3149" i="2"/>
  <c r="K3149" i="2"/>
  <c r="J3149" i="2"/>
  <c r="I3149" i="2"/>
  <c r="H3149" i="2"/>
  <c r="G3149" i="2"/>
  <c r="F3149" i="2"/>
  <c r="E3149" i="2"/>
  <c r="D3149" i="2"/>
  <c r="C3149" i="2"/>
  <c r="B3149" i="2"/>
  <c r="M3148" i="2"/>
  <c r="L3148" i="2"/>
  <c r="K3148" i="2"/>
  <c r="J3148" i="2"/>
  <c r="I3148" i="2"/>
  <c r="H3148" i="2"/>
  <c r="G3148" i="2"/>
  <c r="F3148" i="2"/>
  <c r="E3148" i="2"/>
  <c r="D3148" i="2"/>
  <c r="C3148" i="2"/>
  <c r="B3148" i="2"/>
  <c r="M3147" i="2"/>
  <c r="L3147" i="2"/>
  <c r="K3147" i="2"/>
  <c r="J3147" i="2"/>
  <c r="I3147" i="2"/>
  <c r="H3147" i="2"/>
  <c r="G3147" i="2"/>
  <c r="F3147" i="2"/>
  <c r="E3147" i="2"/>
  <c r="D3147" i="2"/>
  <c r="C3147" i="2"/>
  <c r="B3147" i="2"/>
  <c r="M3146" i="2"/>
  <c r="L3146" i="2"/>
  <c r="K3146" i="2"/>
  <c r="J3146" i="2"/>
  <c r="I3146" i="2"/>
  <c r="H3146" i="2"/>
  <c r="G3146" i="2"/>
  <c r="F3146" i="2"/>
  <c r="E3146" i="2"/>
  <c r="D3146" i="2"/>
  <c r="C3146" i="2"/>
  <c r="B3146" i="2"/>
  <c r="M3145" i="2"/>
  <c r="L3145" i="2"/>
  <c r="K3145" i="2"/>
  <c r="J3145" i="2"/>
  <c r="I3145" i="2"/>
  <c r="H3145" i="2"/>
  <c r="G3145" i="2"/>
  <c r="F3145" i="2"/>
  <c r="E3145" i="2"/>
  <c r="D3145" i="2"/>
  <c r="C3145" i="2"/>
  <c r="B3145" i="2"/>
  <c r="M3144" i="2"/>
  <c r="L3144" i="2"/>
  <c r="K3144" i="2"/>
  <c r="J3144" i="2"/>
  <c r="I3144" i="2"/>
  <c r="H3144" i="2"/>
  <c r="G3144" i="2"/>
  <c r="F3144" i="2"/>
  <c r="E3144" i="2"/>
  <c r="D3144" i="2"/>
  <c r="C3144" i="2"/>
  <c r="B3144" i="2"/>
  <c r="M3143" i="2"/>
  <c r="L3143" i="2"/>
  <c r="K3143" i="2"/>
  <c r="J3143" i="2"/>
  <c r="I3143" i="2"/>
  <c r="H3143" i="2"/>
  <c r="G3143" i="2"/>
  <c r="F3143" i="2"/>
  <c r="E3143" i="2"/>
  <c r="D3143" i="2"/>
  <c r="C3143" i="2"/>
  <c r="B3143" i="2"/>
  <c r="M3142" i="2"/>
  <c r="L3142" i="2"/>
  <c r="K3142" i="2"/>
  <c r="J3142" i="2"/>
  <c r="I3142" i="2"/>
  <c r="H3142" i="2"/>
  <c r="G3142" i="2"/>
  <c r="F3142" i="2"/>
  <c r="E3142" i="2"/>
  <c r="D3142" i="2"/>
  <c r="C3142" i="2"/>
  <c r="B3142" i="2"/>
  <c r="M3141" i="2"/>
  <c r="L3141" i="2"/>
  <c r="K3141" i="2"/>
  <c r="J3141" i="2"/>
  <c r="I3141" i="2"/>
  <c r="H3141" i="2"/>
  <c r="G3141" i="2"/>
  <c r="F3141" i="2"/>
  <c r="E3141" i="2"/>
  <c r="D3141" i="2"/>
  <c r="C3141" i="2"/>
  <c r="B3141" i="2"/>
  <c r="M3140" i="2"/>
  <c r="L3140" i="2"/>
  <c r="K3140" i="2"/>
  <c r="J3140" i="2"/>
  <c r="I3140" i="2"/>
  <c r="H3140" i="2"/>
  <c r="G3140" i="2"/>
  <c r="F3140" i="2"/>
  <c r="E3140" i="2"/>
  <c r="D3140" i="2"/>
  <c r="C3140" i="2"/>
  <c r="B3140" i="2"/>
  <c r="M3139" i="2"/>
  <c r="L3139" i="2"/>
  <c r="K3139" i="2"/>
  <c r="J3139" i="2"/>
  <c r="I3139" i="2"/>
  <c r="H3139" i="2"/>
  <c r="G3139" i="2"/>
  <c r="F3139" i="2"/>
  <c r="E3139" i="2"/>
  <c r="D3139" i="2"/>
  <c r="C3139" i="2"/>
  <c r="B3139" i="2"/>
  <c r="M3138" i="2"/>
  <c r="L3138" i="2"/>
  <c r="K3138" i="2"/>
  <c r="J3138" i="2"/>
  <c r="I3138" i="2"/>
  <c r="H3138" i="2"/>
  <c r="G3138" i="2"/>
  <c r="F3138" i="2"/>
  <c r="E3138" i="2"/>
  <c r="D3138" i="2"/>
  <c r="C3138" i="2"/>
  <c r="B3138" i="2"/>
  <c r="M3137" i="2"/>
  <c r="L3137" i="2"/>
  <c r="K3137" i="2"/>
  <c r="J3137" i="2"/>
  <c r="I3137" i="2"/>
  <c r="H3137" i="2"/>
  <c r="G3137" i="2"/>
  <c r="F3137" i="2"/>
  <c r="E3137" i="2"/>
  <c r="D3137" i="2"/>
  <c r="C3137" i="2"/>
  <c r="B3137" i="2"/>
  <c r="M3136" i="2"/>
  <c r="L3136" i="2"/>
  <c r="K3136" i="2"/>
  <c r="J3136" i="2"/>
  <c r="I3136" i="2"/>
  <c r="H3136" i="2"/>
  <c r="G3136" i="2"/>
  <c r="F3136" i="2"/>
  <c r="E3136" i="2"/>
  <c r="D3136" i="2"/>
  <c r="C3136" i="2"/>
  <c r="B3136" i="2"/>
  <c r="M3135" i="2"/>
  <c r="L3135" i="2"/>
  <c r="K3135" i="2"/>
  <c r="J3135" i="2"/>
  <c r="I3135" i="2"/>
  <c r="H3135" i="2"/>
  <c r="G3135" i="2"/>
  <c r="F3135" i="2"/>
  <c r="E3135" i="2"/>
  <c r="D3135" i="2"/>
  <c r="C3135" i="2"/>
  <c r="B3135" i="2"/>
  <c r="M3134" i="2"/>
  <c r="L3134" i="2"/>
  <c r="K3134" i="2"/>
  <c r="J3134" i="2"/>
  <c r="I3134" i="2"/>
  <c r="H3134" i="2"/>
  <c r="G3134" i="2"/>
  <c r="F3134" i="2"/>
  <c r="E3134" i="2"/>
  <c r="D3134" i="2"/>
  <c r="C3134" i="2"/>
  <c r="B3134" i="2"/>
  <c r="M3133" i="2"/>
  <c r="L3133" i="2"/>
  <c r="K3133" i="2"/>
  <c r="J3133" i="2"/>
  <c r="I3133" i="2"/>
  <c r="H3133" i="2"/>
  <c r="G3133" i="2"/>
  <c r="F3133" i="2"/>
  <c r="E3133" i="2"/>
  <c r="D3133" i="2"/>
  <c r="C3133" i="2"/>
  <c r="B3133" i="2"/>
  <c r="M3132" i="2"/>
  <c r="L3132" i="2"/>
  <c r="K3132" i="2"/>
  <c r="J3132" i="2"/>
  <c r="I3132" i="2"/>
  <c r="H3132" i="2"/>
  <c r="G3132" i="2"/>
  <c r="F3132" i="2"/>
  <c r="E3132" i="2"/>
  <c r="D3132" i="2"/>
  <c r="C3132" i="2"/>
  <c r="B3132" i="2"/>
  <c r="M3131" i="2"/>
  <c r="L3131" i="2"/>
  <c r="K3131" i="2"/>
  <c r="J3131" i="2"/>
  <c r="I3131" i="2"/>
  <c r="H3131" i="2"/>
  <c r="G3131" i="2"/>
  <c r="F3131" i="2"/>
  <c r="E3131" i="2"/>
  <c r="D3131" i="2"/>
  <c r="C3131" i="2"/>
  <c r="B3131" i="2"/>
  <c r="M3130" i="2"/>
  <c r="L3130" i="2"/>
  <c r="K3130" i="2"/>
  <c r="J3130" i="2"/>
  <c r="I3130" i="2"/>
  <c r="H3130" i="2"/>
  <c r="G3130" i="2"/>
  <c r="F3130" i="2"/>
  <c r="E3130" i="2"/>
  <c r="D3130" i="2"/>
  <c r="C3130" i="2"/>
  <c r="B3130" i="2"/>
  <c r="M3129" i="2"/>
  <c r="L3129" i="2"/>
  <c r="K3129" i="2"/>
  <c r="J3129" i="2"/>
  <c r="I3129" i="2"/>
  <c r="H3129" i="2"/>
  <c r="G3129" i="2"/>
  <c r="F3129" i="2"/>
  <c r="E3129" i="2"/>
  <c r="D3129" i="2"/>
  <c r="C3129" i="2"/>
  <c r="B3129" i="2"/>
  <c r="M3128" i="2"/>
  <c r="L3128" i="2"/>
  <c r="K3128" i="2"/>
  <c r="J3128" i="2"/>
  <c r="I3128" i="2"/>
  <c r="H3128" i="2"/>
  <c r="G3128" i="2"/>
  <c r="F3128" i="2"/>
  <c r="E3128" i="2"/>
  <c r="D3128" i="2"/>
  <c r="C3128" i="2"/>
  <c r="B3128" i="2"/>
  <c r="M3127" i="2"/>
  <c r="L3127" i="2"/>
  <c r="K3127" i="2"/>
  <c r="J3127" i="2"/>
  <c r="I3127" i="2"/>
  <c r="H3127" i="2"/>
  <c r="G3127" i="2"/>
  <c r="F3127" i="2"/>
  <c r="E3127" i="2"/>
  <c r="D3127" i="2"/>
  <c r="C3127" i="2"/>
  <c r="B3127" i="2"/>
  <c r="M3126" i="2"/>
  <c r="L3126" i="2"/>
  <c r="K3126" i="2"/>
  <c r="J3126" i="2"/>
  <c r="I3126" i="2"/>
  <c r="H3126" i="2"/>
  <c r="G3126" i="2"/>
  <c r="F3126" i="2"/>
  <c r="E3126" i="2"/>
  <c r="D3126" i="2"/>
  <c r="C3126" i="2"/>
  <c r="B3126" i="2"/>
  <c r="M3125" i="2"/>
  <c r="L3125" i="2"/>
  <c r="K3125" i="2"/>
  <c r="J3125" i="2"/>
  <c r="I3125" i="2"/>
  <c r="H3125" i="2"/>
  <c r="G3125" i="2"/>
  <c r="F3125" i="2"/>
  <c r="E3125" i="2"/>
  <c r="D3125" i="2"/>
  <c r="C3125" i="2"/>
  <c r="B3125" i="2"/>
  <c r="M3124" i="2"/>
  <c r="L3124" i="2"/>
  <c r="K3124" i="2"/>
  <c r="J3124" i="2"/>
  <c r="I3124" i="2"/>
  <c r="H3124" i="2"/>
  <c r="G3124" i="2"/>
  <c r="F3124" i="2"/>
  <c r="E3124" i="2"/>
  <c r="D3124" i="2"/>
  <c r="C3124" i="2"/>
  <c r="B3124" i="2"/>
  <c r="M3123" i="2"/>
  <c r="L3123" i="2"/>
  <c r="K3123" i="2"/>
  <c r="J3123" i="2"/>
  <c r="I3123" i="2"/>
  <c r="H3123" i="2"/>
  <c r="G3123" i="2"/>
  <c r="F3123" i="2"/>
  <c r="E3123" i="2"/>
  <c r="D3123" i="2"/>
  <c r="C3123" i="2"/>
  <c r="B3123" i="2"/>
  <c r="M3122" i="2"/>
  <c r="L3122" i="2"/>
  <c r="K3122" i="2"/>
  <c r="J3122" i="2"/>
  <c r="I3122" i="2"/>
  <c r="H3122" i="2"/>
  <c r="G3122" i="2"/>
  <c r="F3122" i="2"/>
  <c r="E3122" i="2"/>
  <c r="D3122" i="2"/>
  <c r="C3122" i="2"/>
  <c r="B3122" i="2"/>
  <c r="M3121" i="2"/>
  <c r="L3121" i="2"/>
  <c r="K3121" i="2"/>
  <c r="J3121" i="2"/>
  <c r="I3121" i="2"/>
  <c r="H3121" i="2"/>
  <c r="G3121" i="2"/>
  <c r="F3121" i="2"/>
  <c r="E3121" i="2"/>
  <c r="D3121" i="2"/>
  <c r="C3121" i="2"/>
  <c r="B3121" i="2"/>
  <c r="M3120" i="2"/>
  <c r="L3120" i="2"/>
  <c r="K3120" i="2"/>
  <c r="J3120" i="2"/>
  <c r="I3120" i="2"/>
  <c r="H3120" i="2"/>
  <c r="G3120" i="2"/>
  <c r="F3120" i="2"/>
  <c r="E3120" i="2"/>
  <c r="D3120" i="2"/>
  <c r="C3120" i="2"/>
  <c r="B3120" i="2"/>
  <c r="M3119" i="2"/>
  <c r="L3119" i="2"/>
  <c r="K3119" i="2"/>
  <c r="J3119" i="2"/>
  <c r="I3119" i="2"/>
  <c r="H3119" i="2"/>
  <c r="G3119" i="2"/>
  <c r="F3119" i="2"/>
  <c r="E3119" i="2"/>
  <c r="D3119" i="2"/>
  <c r="C3119" i="2"/>
  <c r="B3119" i="2"/>
  <c r="M3118" i="2"/>
  <c r="L3118" i="2"/>
  <c r="K3118" i="2"/>
  <c r="J3118" i="2"/>
  <c r="I3118" i="2"/>
  <c r="H3118" i="2"/>
  <c r="G3118" i="2"/>
  <c r="F3118" i="2"/>
  <c r="E3118" i="2"/>
  <c r="D3118" i="2"/>
  <c r="C3118" i="2"/>
  <c r="B3118" i="2"/>
  <c r="M3117" i="2"/>
  <c r="L3117" i="2"/>
  <c r="K3117" i="2"/>
  <c r="J3117" i="2"/>
  <c r="I3117" i="2"/>
  <c r="H3117" i="2"/>
  <c r="G3117" i="2"/>
  <c r="F3117" i="2"/>
  <c r="E3117" i="2"/>
  <c r="D3117" i="2"/>
  <c r="C3117" i="2"/>
  <c r="B3117" i="2"/>
  <c r="M3116" i="2"/>
  <c r="L3116" i="2"/>
  <c r="K3116" i="2"/>
  <c r="J3116" i="2"/>
  <c r="I3116" i="2"/>
  <c r="H3116" i="2"/>
  <c r="G3116" i="2"/>
  <c r="F3116" i="2"/>
  <c r="E3116" i="2"/>
  <c r="D3116" i="2"/>
  <c r="C3116" i="2"/>
  <c r="B3116" i="2"/>
  <c r="M3115" i="2"/>
  <c r="L3115" i="2"/>
  <c r="K3115" i="2"/>
  <c r="J3115" i="2"/>
  <c r="I3115" i="2"/>
  <c r="H3115" i="2"/>
  <c r="G3115" i="2"/>
  <c r="F3115" i="2"/>
  <c r="E3115" i="2"/>
  <c r="D3115" i="2"/>
  <c r="C3115" i="2"/>
  <c r="B3115" i="2"/>
  <c r="M3114" i="2"/>
  <c r="L3114" i="2"/>
  <c r="K3114" i="2"/>
  <c r="J3114" i="2"/>
  <c r="I3114" i="2"/>
  <c r="H3114" i="2"/>
  <c r="G3114" i="2"/>
  <c r="F3114" i="2"/>
  <c r="E3114" i="2"/>
  <c r="D3114" i="2"/>
  <c r="C3114" i="2"/>
  <c r="B3114" i="2"/>
  <c r="M3113" i="2"/>
  <c r="L3113" i="2"/>
  <c r="K3113" i="2"/>
  <c r="J3113" i="2"/>
  <c r="I3113" i="2"/>
  <c r="H3113" i="2"/>
  <c r="G3113" i="2"/>
  <c r="F3113" i="2"/>
  <c r="E3113" i="2"/>
  <c r="D3113" i="2"/>
  <c r="C3113" i="2"/>
  <c r="B3113" i="2"/>
  <c r="M3112" i="2"/>
  <c r="L3112" i="2"/>
  <c r="K3112" i="2"/>
  <c r="J3112" i="2"/>
  <c r="I3112" i="2"/>
  <c r="H3112" i="2"/>
  <c r="G3112" i="2"/>
  <c r="F3112" i="2"/>
  <c r="E3112" i="2"/>
  <c r="D3112" i="2"/>
  <c r="C3112" i="2"/>
  <c r="B3112" i="2"/>
  <c r="M3111" i="2"/>
  <c r="L3111" i="2"/>
  <c r="K3111" i="2"/>
  <c r="J3111" i="2"/>
  <c r="I3111" i="2"/>
  <c r="H3111" i="2"/>
  <c r="G3111" i="2"/>
  <c r="F3111" i="2"/>
  <c r="E3111" i="2"/>
  <c r="D3111" i="2"/>
  <c r="C3111" i="2"/>
  <c r="B3111" i="2"/>
  <c r="M3110" i="2"/>
  <c r="L3110" i="2"/>
  <c r="K3110" i="2"/>
  <c r="J3110" i="2"/>
  <c r="I3110" i="2"/>
  <c r="H3110" i="2"/>
  <c r="G3110" i="2"/>
  <c r="F3110" i="2"/>
  <c r="E3110" i="2"/>
  <c r="D3110" i="2"/>
  <c r="C3110" i="2"/>
  <c r="B3110" i="2"/>
  <c r="M3109" i="2"/>
  <c r="L3109" i="2"/>
  <c r="K3109" i="2"/>
  <c r="J3109" i="2"/>
  <c r="I3109" i="2"/>
  <c r="H3109" i="2"/>
  <c r="G3109" i="2"/>
  <c r="F3109" i="2"/>
  <c r="E3109" i="2"/>
  <c r="D3109" i="2"/>
  <c r="C3109" i="2"/>
  <c r="B3109" i="2"/>
  <c r="M3108" i="2"/>
  <c r="L3108" i="2"/>
  <c r="K3108" i="2"/>
  <c r="J3108" i="2"/>
  <c r="I3108" i="2"/>
  <c r="H3108" i="2"/>
  <c r="G3108" i="2"/>
  <c r="F3108" i="2"/>
  <c r="E3108" i="2"/>
  <c r="D3108" i="2"/>
  <c r="C3108" i="2"/>
  <c r="B3108" i="2"/>
  <c r="M3107" i="2"/>
  <c r="L3107" i="2"/>
  <c r="K3107" i="2"/>
  <c r="J3107" i="2"/>
  <c r="I3107" i="2"/>
  <c r="H3107" i="2"/>
  <c r="G3107" i="2"/>
  <c r="F3107" i="2"/>
  <c r="E3107" i="2"/>
  <c r="D3107" i="2"/>
  <c r="C3107" i="2"/>
  <c r="B3107" i="2"/>
  <c r="M3106" i="2"/>
  <c r="L3106" i="2"/>
  <c r="K3106" i="2"/>
  <c r="J3106" i="2"/>
  <c r="I3106" i="2"/>
  <c r="H3106" i="2"/>
  <c r="G3106" i="2"/>
  <c r="F3106" i="2"/>
  <c r="E3106" i="2"/>
  <c r="D3106" i="2"/>
  <c r="C3106" i="2"/>
  <c r="B3106" i="2"/>
  <c r="M3105" i="2"/>
  <c r="L3105" i="2"/>
  <c r="K3105" i="2"/>
  <c r="J3105" i="2"/>
  <c r="I3105" i="2"/>
  <c r="H3105" i="2"/>
  <c r="G3105" i="2"/>
  <c r="F3105" i="2"/>
  <c r="E3105" i="2"/>
  <c r="D3105" i="2"/>
  <c r="C3105" i="2"/>
  <c r="B3105" i="2"/>
  <c r="M3104" i="2"/>
  <c r="L3104" i="2"/>
  <c r="K3104" i="2"/>
  <c r="J3104" i="2"/>
  <c r="I3104" i="2"/>
  <c r="H3104" i="2"/>
  <c r="G3104" i="2"/>
  <c r="F3104" i="2"/>
  <c r="E3104" i="2"/>
  <c r="D3104" i="2"/>
  <c r="C3104" i="2"/>
  <c r="B3104" i="2"/>
  <c r="M3103" i="2"/>
  <c r="L3103" i="2"/>
  <c r="K3103" i="2"/>
  <c r="J3103" i="2"/>
  <c r="I3103" i="2"/>
  <c r="H3103" i="2"/>
  <c r="G3103" i="2"/>
  <c r="F3103" i="2"/>
  <c r="E3103" i="2"/>
  <c r="D3103" i="2"/>
  <c r="C3103" i="2"/>
  <c r="B3103" i="2"/>
  <c r="M3102" i="2"/>
  <c r="L3102" i="2"/>
  <c r="K3102" i="2"/>
  <c r="J3102" i="2"/>
  <c r="I3102" i="2"/>
  <c r="H3102" i="2"/>
  <c r="G3102" i="2"/>
  <c r="F3102" i="2"/>
  <c r="E3102" i="2"/>
  <c r="D3102" i="2"/>
  <c r="C3102" i="2"/>
  <c r="B3102" i="2"/>
  <c r="M3101" i="2"/>
  <c r="L3101" i="2"/>
  <c r="K3101" i="2"/>
  <c r="J3101" i="2"/>
  <c r="I3101" i="2"/>
  <c r="H3101" i="2"/>
  <c r="G3101" i="2"/>
  <c r="F3101" i="2"/>
  <c r="E3101" i="2"/>
  <c r="D3101" i="2"/>
  <c r="C3101" i="2"/>
  <c r="B3101" i="2"/>
  <c r="M3100" i="2"/>
  <c r="L3100" i="2"/>
  <c r="K3100" i="2"/>
  <c r="J3100" i="2"/>
  <c r="I3100" i="2"/>
  <c r="H3100" i="2"/>
  <c r="G3100" i="2"/>
  <c r="F3100" i="2"/>
  <c r="E3100" i="2"/>
  <c r="D3100" i="2"/>
  <c r="C3100" i="2"/>
  <c r="B3100" i="2"/>
  <c r="M3099" i="2"/>
  <c r="L3099" i="2"/>
  <c r="K3099" i="2"/>
  <c r="J3099" i="2"/>
  <c r="I3099" i="2"/>
  <c r="H3099" i="2"/>
  <c r="G3099" i="2"/>
  <c r="F3099" i="2"/>
  <c r="E3099" i="2"/>
  <c r="D3099" i="2"/>
  <c r="C3099" i="2"/>
  <c r="B3099" i="2"/>
  <c r="M3098" i="2"/>
  <c r="L3098" i="2"/>
  <c r="K3098" i="2"/>
  <c r="J3098" i="2"/>
  <c r="I3098" i="2"/>
  <c r="H3098" i="2"/>
  <c r="G3098" i="2"/>
  <c r="F3098" i="2"/>
  <c r="E3098" i="2"/>
  <c r="D3098" i="2"/>
  <c r="C3098" i="2"/>
  <c r="B3098" i="2"/>
  <c r="M3097" i="2"/>
  <c r="L3097" i="2"/>
  <c r="K3097" i="2"/>
  <c r="J3097" i="2"/>
  <c r="I3097" i="2"/>
  <c r="H3097" i="2"/>
  <c r="G3097" i="2"/>
  <c r="F3097" i="2"/>
  <c r="E3097" i="2"/>
  <c r="D3097" i="2"/>
  <c r="C3097" i="2"/>
  <c r="B3097" i="2"/>
  <c r="M3096" i="2"/>
  <c r="L3096" i="2"/>
  <c r="K3096" i="2"/>
  <c r="J3096" i="2"/>
  <c r="I3096" i="2"/>
  <c r="H3096" i="2"/>
  <c r="G3096" i="2"/>
  <c r="F3096" i="2"/>
  <c r="E3096" i="2"/>
  <c r="D3096" i="2"/>
  <c r="C3096" i="2"/>
  <c r="B3096" i="2"/>
  <c r="M3095" i="2"/>
  <c r="L3095" i="2"/>
  <c r="K3095" i="2"/>
  <c r="J3095" i="2"/>
  <c r="I3095" i="2"/>
  <c r="H3095" i="2"/>
  <c r="G3095" i="2"/>
  <c r="F3095" i="2"/>
  <c r="E3095" i="2"/>
  <c r="D3095" i="2"/>
  <c r="C3095" i="2"/>
  <c r="B3095" i="2"/>
  <c r="M3094" i="2"/>
  <c r="L3094" i="2"/>
  <c r="K3094" i="2"/>
  <c r="J3094" i="2"/>
  <c r="I3094" i="2"/>
  <c r="H3094" i="2"/>
  <c r="G3094" i="2"/>
  <c r="F3094" i="2"/>
  <c r="E3094" i="2"/>
  <c r="D3094" i="2"/>
  <c r="C3094" i="2"/>
  <c r="B3094" i="2"/>
  <c r="M3093" i="2"/>
  <c r="L3093" i="2"/>
  <c r="K3093" i="2"/>
  <c r="J3093" i="2"/>
  <c r="I3093" i="2"/>
  <c r="H3093" i="2"/>
  <c r="G3093" i="2"/>
  <c r="F3093" i="2"/>
  <c r="E3093" i="2"/>
  <c r="D3093" i="2"/>
  <c r="C3093" i="2"/>
  <c r="B3093" i="2"/>
  <c r="M3092" i="2"/>
  <c r="L3092" i="2"/>
  <c r="K3092" i="2"/>
  <c r="J3092" i="2"/>
  <c r="I3092" i="2"/>
  <c r="H3092" i="2"/>
  <c r="G3092" i="2"/>
  <c r="F3092" i="2"/>
  <c r="E3092" i="2"/>
  <c r="D3092" i="2"/>
  <c r="C3092" i="2"/>
  <c r="B3092" i="2"/>
  <c r="M3091" i="2"/>
  <c r="L3091" i="2"/>
  <c r="K3091" i="2"/>
  <c r="J3091" i="2"/>
  <c r="I3091" i="2"/>
  <c r="H3091" i="2"/>
  <c r="G3091" i="2"/>
  <c r="F3091" i="2"/>
  <c r="E3091" i="2"/>
  <c r="D3091" i="2"/>
  <c r="C3091" i="2"/>
  <c r="B3091" i="2"/>
  <c r="M3090" i="2"/>
  <c r="L3090" i="2"/>
  <c r="K3090" i="2"/>
  <c r="J3090" i="2"/>
  <c r="I3090" i="2"/>
  <c r="H3090" i="2"/>
  <c r="G3090" i="2"/>
  <c r="F3090" i="2"/>
  <c r="E3090" i="2"/>
  <c r="D3090" i="2"/>
  <c r="C3090" i="2"/>
  <c r="B3090" i="2"/>
  <c r="M3089" i="2"/>
  <c r="L3089" i="2"/>
  <c r="K3089" i="2"/>
  <c r="J3089" i="2"/>
  <c r="I3089" i="2"/>
  <c r="H3089" i="2"/>
  <c r="G3089" i="2"/>
  <c r="F3089" i="2"/>
  <c r="E3089" i="2"/>
  <c r="D3089" i="2"/>
  <c r="C3089" i="2"/>
  <c r="B3089" i="2"/>
  <c r="M3088" i="2"/>
  <c r="L3088" i="2"/>
  <c r="K3088" i="2"/>
  <c r="J3088" i="2"/>
  <c r="I3088" i="2"/>
  <c r="H3088" i="2"/>
  <c r="G3088" i="2"/>
  <c r="F3088" i="2"/>
  <c r="E3088" i="2"/>
  <c r="D3088" i="2"/>
  <c r="C3088" i="2"/>
  <c r="B3088" i="2"/>
  <c r="M3087" i="2"/>
  <c r="L3087" i="2"/>
  <c r="K3087" i="2"/>
  <c r="J3087" i="2"/>
  <c r="I3087" i="2"/>
  <c r="H3087" i="2"/>
  <c r="G3087" i="2"/>
  <c r="F3087" i="2"/>
  <c r="E3087" i="2"/>
  <c r="D3087" i="2"/>
  <c r="C3087" i="2"/>
  <c r="B3087" i="2"/>
  <c r="M3086" i="2"/>
  <c r="L3086" i="2"/>
  <c r="K3086" i="2"/>
  <c r="J3086" i="2"/>
  <c r="I3086" i="2"/>
  <c r="H3086" i="2"/>
  <c r="G3086" i="2"/>
  <c r="F3086" i="2"/>
  <c r="E3086" i="2"/>
  <c r="D3086" i="2"/>
  <c r="C3086" i="2"/>
  <c r="B3086" i="2"/>
  <c r="M3085" i="2"/>
  <c r="L3085" i="2"/>
  <c r="K3085" i="2"/>
  <c r="J3085" i="2"/>
  <c r="I3085" i="2"/>
  <c r="H3085" i="2"/>
  <c r="G3085" i="2"/>
  <c r="F3085" i="2"/>
  <c r="E3085" i="2"/>
  <c r="D3085" i="2"/>
  <c r="C3085" i="2"/>
  <c r="B3085" i="2"/>
  <c r="M3084" i="2"/>
  <c r="L3084" i="2"/>
  <c r="K3084" i="2"/>
  <c r="J3084" i="2"/>
  <c r="I3084" i="2"/>
  <c r="H3084" i="2"/>
  <c r="G3084" i="2"/>
  <c r="F3084" i="2"/>
  <c r="E3084" i="2"/>
  <c r="D3084" i="2"/>
  <c r="C3084" i="2"/>
  <c r="B3084" i="2"/>
  <c r="M3083" i="2"/>
  <c r="L3083" i="2"/>
  <c r="K3083" i="2"/>
  <c r="J3083" i="2"/>
  <c r="I3083" i="2"/>
  <c r="H3083" i="2"/>
  <c r="G3083" i="2"/>
  <c r="F3083" i="2"/>
  <c r="E3083" i="2"/>
  <c r="D3083" i="2"/>
  <c r="C3083" i="2"/>
  <c r="B3083" i="2"/>
  <c r="M3082" i="2"/>
  <c r="L3082" i="2"/>
  <c r="K3082" i="2"/>
  <c r="J3082" i="2"/>
  <c r="I3082" i="2"/>
  <c r="H3082" i="2"/>
  <c r="G3082" i="2"/>
  <c r="F3082" i="2"/>
  <c r="E3082" i="2"/>
  <c r="D3082" i="2"/>
  <c r="C3082" i="2"/>
  <c r="B3082" i="2"/>
  <c r="M3081" i="2"/>
  <c r="L3081" i="2"/>
  <c r="K3081" i="2"/>
  <c r="J3081" i="2"/>
  <c r="I3081" i="2"/>
  <c r="H3081" i="2"/>
  <c r="G3081" i="2"/>
  <c r="F3081" i="2"/>
  <c r="E3081" i="2"/>
  <c r="D3081" i="2"/>
  <c r="C3081" i="2"/>
  <c r="B3081" i="2"/>
  <c r="M3080" i="2"/>
  <c r="L3080" i="2"/>
  <c r="K3080" i="2"/>
  <c r="J3080" i="2"/>
  <c r="I3080" i="2"/>
  <c r="H3080" i="2"/>
  <c r="G3080" i="2"/>
  <c r="F3080" i="2"/>
  <c r="E3080" i="2"/>
  <c r="D3080" i="2"/>
  <c r="C3080" i="2"/>
  <c r="B3080" i="2"/>
  <c r="M3079" i="2"/>
  <c r="L3079" i="2"/>
  <c r="K3079" i="2"/>
  <c r="J3079" i="2"/>
  <c r="I3079" i="2"/>
  <c r="H3079" i="2"/>
  <c r="G3079" i="2"/>
  <c r="F3079" i="2"/>
  <c r="E3079" i="2"/>
  <c r="D3079" i="2"/>
  <c r="C3079" i="2"/>
  <c r="B3079" i="2"/>
  <c r="M3078" i="2"/>
  <c r="L3078" i="2"/>
  <c r="K3078" i="2"/>
  <c r="J3078" i="2"/>
  <c r="I3078" i="2"/>
  <c r="H3078" i="2"/>
  <c r="G3078" i="2"/>
  <c r="F3078" i="2"/>
  <c r="E3078" i="2"/>
  <c r="D3078" i="2"/>
  <c r="C3078" i="2"/>
  <c r="B3078" i="2"/>
  <c r="M3077" i="2"/>
  <c r="L3077" i="2"/>
  <c r="K3077" i="2"/>
  <c r="J3077" i="2"/>
  <c r="I3077" i="2"/>
  <c r="H3077" i="2"/>
  <c r="G3077" i="2"/>
  <c r="F3077" i="2"/>
  <c r="E3077" i="2"/>
  <c r="D3077" i="2"/>
  <c r="C3077" i="2"/>
  <c r="B3077" i="2"/>
  <c r="M3076" i="2"/>
  <c r="L3076" i="2"/>
  <c r="K3076" i="2"/>
  <c r="J3076" i="2"/>
  <c r="I3076" i="2"/>
  <c r="H3076" i="2"/>
  <c r="G3076" i="2"/>
  <c r="F3076" i="2"/>
  <c r="E3076" i="2"/>
  <c r="D3076" i="2"/>
  <c r="C3076" i="2"/>
  <c r="B3076" i="2"/>
  <c r="M3075" i="2"/>
  <c r="L3075" i="2"/>
  <c r="K3075" i="2"/>
  <c r="J3075" i="2"/>
  <c r="I3075" i="2"/>
  <c r="H3075" i="2"/>
  <c r="G3075" i="2"/>
  <c r="F3075" i="2"/>
  <c r="E3075" i="2"/>
  <c r="D3075" i="2"/>
  <c r="C3075" i="2"/>
  <c r="B3075" i="2"/>
  <c r="M3074" i="2"/>
  <c r="L3074" i="2"/>
  <c r="K3074" i="2"/>
  <c r="J3074" i="2"/>
  <c r="I3074" i="2"/>
  <c r="H3074" i="2"/>
  <c r="G3074" i="2"/>
  <c r="F3074" i="2"/>
  <c r="E3074" i="2"/>
  <c r="D3074" i="2"/>
  <c r="C3074" i="2"/>
  <c r="B3074" i="2"/>
  <c r="M3073" i="2"/>
  <c r="L3073" i="2"/>
  <c r="K3073" i="2"/>
  <c r="J3073" i="2"/>
  <c r="I3073" i="2"/>
  <c r="H3073" i="2"/>
  <c r="G3073" i="2"/>
  <c r="F3073" i="2"/>
  <c r="E3073" i="2"/>
  <c r="D3073" i="2"/>
  <c r="C3073" i="2"/>
  <c r="B3073" i="2"/>
  <c r="M3072" i="2"/>
  <c r="L3072" i="2"/>
  <c r="K3072" i="2"/>
  <c r="J3072" i="2"/>
  <c r="I3072" i="2"/>
  <c r="H3072" i="2"/>
  <c r="G3072" i="2"/>
  <c r="F3072" i="2"/>
  <c r="E3072" i="2"/>
  <c r="D3072" i="2"/>
  <c r="C3072" i="2"/>
  <c r="B3072" i="2"/>
  <c r="M3071" i="2"/>
  <c r="L3071" i="2"/>
  <c r="K3071" i="2"/>
  <c r="J3071" i="2"/>
  <c r="I3071" i="2"/>
  <c r="H3071" i="2"/>
  <c r="G3071" i="2"/>
  <c r="F3071" i="2"/>
  <c r="E3071" i="2"/>
  <c r="D3071" i="2"/>
  <c r="C3071" i="2"/>
  <c r="B3071" i="2"/>
  <c r="M3070" i="2"/>
  <c r="L3070" i="2"/>
  <c r="K3070" i="2"/>
  <c r="J3070" i="2"/>
  <c r="I3070" i="2"/>
  <c r="H3070" i="2"/>
  <c r="G3070" i="2"/>
  <c r="F3070" i="2"/>
  <c r="E3070" i="2"/>
  <c r="D3070" i="2"/>
  <c r="C3070" i="2"/>
  <c r="B3070" i="2"/>
  <c r="M3069" i="2"/>
  <c r="L3069" i="2"/>
  <c r="K3069" i="2"/>
  <c r="J3069" i="2"/>
  <c r="I3069" i="2"/>
  <c r="H3069" i="2"/>
  <c r="G3069" i="2"/>
  <c r="F3069" i="2"/>
  <c r="E3069" i="2"/>
  <c r="D3069" i="2"/>
  <c r="C3069" i="2"/>
  <c r="B3069" i="2"/>
  <c r="M3068" i="2"/>
  <c r="L3068" i="2"/>
  <c r="K3068" i="2"/>
  <c r="J3068" i="2"/>
  <c r="I3068" i="2"/>
  <c r="H3068" i="2"/>
  <c r="G3068" i="2"/>
  <c r="F3068" i="2"/>
  <c r="E3068" i="2"/>
  <c r="D3068" i="2"/>
  <c r="C3068" i="2"/>
  <c r="B3068" i="2"/>
  <c r="M3067" i="2"/>
  <c r="L3067" i="2"/>
  <c r="K3067" i="2"/>
  <c r="J3067" i="2"/>
  <c r="I3067" i="2"/>
  <c r="H3067" i="2"/>
  <c r="G3067" i="2"/>
  <c r="F3067" i="2"/>
  <c r="E3067" i="2"/>
  <c r="D3067" i="2"/>
  <c r="C3067" i="2"/>
  <c r="B3067" i="2"/>
  <c r="M3066" i="2"/>
  <c r="L3066" i="2"/>
  <c r="K3066" i="2"/>
  <c r="J3066" i="2"/>
  <c r="I3066" i="2"/>
  <c r="H3066" i="2"/>
  <c r="G3066" i="2"/>
  <c r="F3066" i="2"/>
  <c r="E3066" i="2"/>
  <c r="D3066" i="2"/>
  <c r="C3066" i="2"/>
  <c r="B3066" i="2"/>
  <c r="M3065" i="2"/>
  <c r="L3065" i="2"/>
  <c r="K3065" i="2"/>
  <c r="J3065" i="2"/>
  <c r="I3065" i="2"/>
  <c r="H3065" i="2"/>
  <c r="G3065" i="2"/>
  <c r="F3065" i="2"/>
  <c r="E3065" i="2"/>
  <c r="D3065" i="2"/>
  <c r="C3065" i="2"/>
  <c r="B3065" i="2"/>
  <c r="M3064" i="2"/>
  <c r="L3064" i="2"/>
  <c r="K3064" i="2"/>
  <c r="J3064" i="2"/>
  <c r="I3064" i="2"/>
  <c r="H3064" i="2"/>
  <c r="G3064" i="2"/>
  <c r="F3064" i="2"/>
  <c r="E3064" i="2"/>
  <c r="D3064" i="2"/>
  <c r="C3064" i="2"/>
  <c r="B3064" i="2"/>
  <c r="M3063" i="2"/>
  <c r="L3063" i="2"/>
  <c r="K3063" i="2"/>
  <c r="J3063" i="2"/>
  <c r="I3063" i="2"/>
  <c r="H3063" i="2"/>
  <c r="G3063" i="2"/>
  <c r="F3063" i="2"/>
  <c r="E3063" i="2"/>
  <c r="D3063" i="2"/>
  <c r="C3063" i="2"/>
  <c r="B3063" i="2"/>
  <c r="M3062" i="2"/>
  <c r="L3062" i="2"/>
  <c r="K3062" i="2"/>
  <c r="J3062" i="2"/>
  <c r="I3062" i="2"/>
  <c r="H3062" i="2"/>
  <c r="G3062" i="2"/>
  <c r="F3062" i="2"/>
  <c r="E3062" i="2"/>
  <c r="D3062" i="2"/>
  <c r="C3062" i="2"/>
  <c r="B3062" i="2"/>
  <c r="M3061" i="2"/>
  <c r="L3061" i="2"/>
  <c r="K3061" i="2"/>
  <c r="J3061" i="2"/>
  <c r="I3061" i="2"/>
  <c r="H3061" i="2"/>
  <c r="G3061" i="2"/>
  <c r="F3061" i="2"/>
  <c r="E3061" i="2"/>
  <c r="D3061" i="2"/>
  <c r="C3061" i="2"/>
  <c r="B3061" i="2"/>
  <c r="M3060" i="2"/>
  <c r="L3060" i="2"/>
  <c r="K3060" i="2"/>
  <c r="J3060" i="2"/>
  <c r="I3060" i="2"/>
  <c r="H3060" i="2"/>
  <c r="G3060" i="2"/>
  <c r="F3060" i="2"/>
  <c r="E3060" i="2"/>
  <c r="D3060" i="2"/>
  <c r="C3060" i="2"/>
  <c r="B3060" i="2"/>
  <c r="M3059" i="2"/>
  <c r="L3059" i="2"/>
  <c r="K3059" i="2"/>
  <c r="J3059" i="2"/>
  <c r="I3059" i="2"/>
  <c r="H3059" i="2"/>
  <c r="G3059" i="2"/>
  <c r="F3059" i="2"/>
  <c r="E3059" i="2"/>
  <c r="D3059" i="2"/>
  <c r="C3059" i="2"/>
  <c r="B3059" i="2"/>
  <c r="M3058" i="2"/>
  <c r="L3058" i="2"/>
  <c r="K3058" i="2"/>
  <c r="J3058" i="2"/>
  <c r="I3058" i="2"/>
  <c r="H3058" i="2"/>
  <c r="G3058" i="2"/>
  <c r="F3058" i="2"/>
  <c r="E3058" i="2"/>
  <c r="D3058" i="2"/>
  <c r="C3058" i="2"/>
  <c r="B3058" i="2"/>
  <c r="M3057" i="2"/>
  <c r="L3057" i="2"/>
  <c r="K3057" i="2"/>
  <c r="J3057" i="2"/>
  <c r="I3057" i="2"/>
  <c r="H3057" i="2"/>
  <c r="G3057" i="2"/>
  <c r="F3057" i="2"/>
  <c r="E3057" i="2"/>
  <c r="D3057" i="2"/>
  <c r="C3057" i="2"/>
  <c r="B3057" i="2"/>
  <c r="M3056" i="2"/>
  <c r="L3056" i="2"/>
  <c r="K3056" i="2"/>
  <c r="J3056" i="2"/>
  <c r="I3056" i="2"/>
  <c r="H3056" i="2"/>
  <c r="G3056" i="2"/>
  <c r="F3056" i="2"/>
  <c r="E3056" i="2"/>
  <c r="D3056" i="2"/>
  <c r="C3056" i="2"/>
  <c r="B3056" i="2"/>
  <c r="M3055" i="2"/>
  <c r="L3055" i="2"/>
  <c r="K3055" i="2"/>
  <c r="J3055" i="2"/>
  <c r="I3055" i="2"/>
  <c r="H3055" i="2"/>
  <c r="G3055" i="2"/>
  <c r="F3055" i="2"/>
  <c r="E3055" i="2"/>
  <c r="D3055" i="2"/>
  <c r="C3055" i="2"/>
  <c r="B3055" i="2"/>
  <c r="M3054" i="2"/>
  <c r="L3054" i="2"/>
  <c r="K3054" i="2"/>
  <c r="J3054" i="2"/>
  <c r="I3054" i="2"/>
  <c r="H3054" i="2"/>
  <c r="G3054" i="2"/>
  <c r="F3054" i="2"/>
  <c r="E3054" i="2"/>
  <c r="D3054" i="2"/>
  <c r="C3054" i="2"/>
  <c r="B3054" i="2"/>
  <c r="M3053" i="2"/>
  <c r="L3053" i="2"/>
  <c r="K3053" i="2"/>
  <c r="J3053" i="2"/>
  <c r="I3053" i="2"/>
  <c r="H3053" i="2"/>
  <c r="G3053" i="2"/>
  <c r="F3053" i="2"/>
  <c r="E3053" i="2"/>
  <c r="D3053" i="2"/>
  <c r="C3053" i="2"/>
  <c r="B3053" i="2"/>
  <c r="M3052" i="2"/>
  <c r="L3052" i="2"/>
  <c r="K3052" i="2"/>
  <c r="J3052" i="2"/>
  <c r="I3052" i="2"/>
  <c r="H3052" i="2"/>
  <c r="G3052" i="2"/>
  <c r="F3052" i="2"/>
  <c r="E3052" i="2"/>
  <c r="D3052" i="2"/>
  <c r="C3052" i="2"/>
  <c r="B3052" i="2"/>
  <c r="M3051" i="2"/>
  <c r="L3051" i="2"/>
  <c r="K3051" i="2"/>
  <c r="J3051" i="2"/>
  <c r="I3051" i="2"/>
  <c r="H3051" i="2"/>
  <c r="G3051" i="2"/>
  <c r="F3051" i="2"/>
  <c r="E3051" i="2"/>
  <c r="D3051" i="2"/>
  <c r="C3051" i="2"/>
  <c r="B3051" i="2"/>
  <c r="M3050" i="2"/>
  <c r="L3050" i="2"/>
  <c r="K3050" i="2"/>
  <c r="J3050" i="2"/>
  <c r="I3050" i="2"/>
  <c r="H3050" i="2"/>
  <c r="G3050" i="2"/>
  <c r="F3050" i="2"/>
  <c r="E3050" i="2"/>
  <c r="D3050" i="2"/>
  <c r="C3050" i="2"/>
  <c r="B3050" i="2"/>
  <c r="M3049" i="2"/>
  <c r="L3049" i="2"/>
  <c r="K3049" i="2"/>
  <c r="J3049" i="2"/>
  <c r="I3049" i="2"/>
  <c r="H3049" i="2"/>
  <c r="G3049" i="2"/>
  <c r="F3049" i="2"/>
  <c r="E3049" i="2"/>
  <c r="D3049" i="2"/>
  <c r="C3049" i="2"/>
  <c r="B3049" i="2"/>
  <c r="M3048" i="2"/>
  <c r="L3048" i="2"/>
  <c r="K3048" i="2"/>
  <c r="J3048" i="2"/>
  <c r="I3048" i="2"/>
  <c r="H3048" i="2"/>
  <c r="G3048" i="2"/>
  <c r="F3048" i="2"/>
  <c r="E3048" i="2"/>
  <c r="D3048" i="2"/>
  <c r="C3048" i="2"/>
  <c r="B3048" i="2"/>
  <c r="M3047" i="2"/>
  <c r="L3047" i="2"/>
  <c r="K3047" i="2"/>
  <c r="J3047" i="2"/>
  <c r="I3047" i="2"/>
  <c r="H3047" i="2"/>
  <c r="G3047" i="2"/>
  <c r="F3047" i="2"/>
  <c r="E3047" i="2"/>
  <c r="D3047" i="2"/>
  <c r="C3047" i="2"/>
  <c r="B3047" i="2"/>
  <c r="M3046" i="2"/>
  <c r="L3046" i="2"/>
  <c r="K3046" i="2"/>
  <c r="J3046" i="2"/>
  <c r="I3046" i="2"/>
  <c r="H3046" i="2"/>
  <c r="G3046" i="2"/>
  <c r="F3046" i="2"/>
  <c r="E3046" i="2"/>
  <c r="D3046" i="2"/>
  <c r="C3046" i="2"/>
  <c r="B3046" i="2"/>
  <c r="M3045" i="2"/>
  <c r="L3045" i="2"/>
  <c r="K3045" i="2"/>
  <c r="J3045" i="2"/>
  <c r="I3045" i="2"/>
  <c r="H3045" i="2"/>
  <c r="G3045" i="2"/>
  <c r="F3045" i="2"/>
  <c r="E3045" i="2"/>
  <c r="D3045" i="2"/>
  <c r="C3045" i="2"/>
  <c r="B3045" i="2"/>
  <c r="M3044" i="2"/>
  <c r="L3044" i="2"/>
  <c r="K3044" i="2"/>
  <c r="J3044" i="2"/>
  <c r="I3044" i="2"/>
  <c r="H3044" i="2"/>
  <c r="G3044" i="2"/>
  <c r="F3044" i="2"/>
  <c r="E3044" i="2"/>
  <c r="D3044" i="2"/>
  <c r="C3044" i="2"/>
  <c r="B3044" i="2"/>
  <c r="M3043" i="2"/>
  <c r="L3043" i="2"/>
  <c r="K3043" i="2"/>
  <c r="J3043" i="2"/>
  <c r="I3043" i="2"/>
  <c r="H3043" i="2"/>
  <c r="G3043" i="2"/>
  <c r="F3043" i="2"/>
  <c r="E3043" i="2"/>
  <c r="D3043" i="2"/>
  <c r="C3043" i="2"/>
  <c r="B3043" i="2"/>
  <c r="M3042" i="2"/>
  <c r="L3042" i="2"/>
  <c r="K3042" i="2"/>
  <c r="J3042" i="2"/>
  <c r="I3042" i="2"/>
  <c r="H3042" i="2"/>
  <c r="G3042" i="2"/>
  <c r="F3042" i="2"/>
  <c r="E3042" i="2"/>
  <c r="D3042" i="2"/>
  <c r="C3042" i="2"/>
  <c r="B3042" i="2"/>
  <c r="M3041" i="2"/>
  <c r="L3041" i="2"/>
  <c r="K3041" i="2"/>
  <c r="J3041" i="2"/>
  <c r="I3041" i="2"/>
  <c r="H3041" i="2"/>
  <c r="G3041" i="2"/>
  <c r="F3041" i="2"/>
  <c r="E3041" i="2"/>
  <c r="D3041" i="2"/>
  <c r="C3041" i="2"/>
  <c r="B3041" i="2"/>
  <c r="M3040" i="2"/>
  <c r="L3040" i="2"/>
  <c r="K3040" i="2"/>
  <c r="J3040" i="2"/>
  <c r="I3040" i="2"/>
  <c r="H3040" i="2"/>
  <c r="G3040" i="2"/>
  <c r="F3040" i="2"/>
  <c r="E3040" i="2"/>
  <c r="D3040" i="2"/>
  <c r="C3040" i="2"/>
  <c r="B3040" i="2"/>
  <c r="M3039" i="2"/>
  <c r="L3039" i="2"/>
  <c r="K3039" i="2"/>
  <c r="J3039" i="2"/>
  <c r="I3039" i="2"/>
  <c r="H3039" i="2"/>
  <c r="G3039" i="2"/>
  <c r="F3039" i="2"/>
  <c r="E3039" i="2"/>
  <c r="D3039" i="2"/>
  <c r="C3039" i="2"/>
  <c r="B3039" i="2"/>
  <c r="M3038" i="2"/>
  <c r="L3038" i="2"/>
  <c r="K3038" i="2"/>
  <c r="J3038" i="2"/>
  <c r="I3038" i="2"/>
  <c r="H3038" i="2"/>
  <c r="G3038" i="2"/>
  <c r="F3038" i="2"/>
  <c r="E3038" i="2"/>
  <c r="D3038" i="2"/>
  <c r="C3038" i="2"/>
  <c r="B3038" i="2"/>
  <c r="M3037" i="2"/>
  <c r="L3037" i="2"/>
  <c r="K3037" i="2"/>
  <c r="J3037" i="2"/>
  <c r="I3037" i="2"/>
  <c r="H3037" i="2"/>
  <c r="G3037" i="2"/>
  <c r="F3037" i="2"/>
  <c r="E3037" i="2"/>
  <c r="D3037" i="2"/>
  <c r="C3037" i="2"/>
  <c r="B3037" i="2"/>
  <c r="M3036" i="2"/>
  <c r="L3036" i="2"/>
  <c r="K3036" i="2"/>
  <c r="J3036" i="2"/>
  <c r="I3036" i="2"/>
  <c r="H3036" i="2"/>
  <c r="G3036" i="2"/>
  <c r="F3036" i="2"/>
  <c r="E3036" i="2"/>
  <c r="D3036" i="2"/>
  <c r="C3036" i="2"/>
  <c r="B3036" i="2"/>
  <c r="M3035" i="2"/>
  <c r="L3035" i="2"/>
  <c r="K3035" i="2"/>
  <c r="J3035" i="2"/>
  <c r="I3035" i="2"/>
  <c r="H3035" i="2"/>
  <c r="G3035" i="2"/>
  <c r="F3035" i="2"/>
  <c r="E3035" i="2"/>
  <c r="D3035" i="2"/>
  <c r="C3035" i="2"/>
  <c r="B3035" i="2"/>
  <c r="M3034" i="2"/>
  <c r="L3034" i="2"/>
  <c r="K3034" i="2"/>
  <c r="J3034" i="2"/>
  <c r="I3034" i="2"/>
  <c r="H3034" i="2"/>
  <c r="G3034" i="2"/>
  <c r="F3034" i="2"/>
  <c r="E3034" i="2"/>
  <c r="D3034" i="2"/>
  <c r="C3034" i="2"/>
  <c r="B3034" i="2"/>
  <c r="M3033" i="2"/>
  <c r="L3033" i="2"/>
  <c r="K3033" i="2"/>
  <c r="J3033" i="2"/>
  <c r="I3033" i="2"/>
  <c r="H3033" i="2"/>
  <c r="G3033" i="2"/>
  <c r="F3033" i="2"/>
  <c r="E3033" i="2"/>
  <c r="D3033" i="2"/>
  <c r="C3033" i="2"/>
  <c r="B3033" i="2"/>
  <c r="M3032" i="2"/>
  <c r="L3032" i="2"/>
  <c r="K3032" i="2"/>
  <c r="J3032" i="2"/>
  <c r="I3032" i="2"/>
  <c r="H3032" i="2"/>
  <c r="G3032" i="2"/>
  <c r="F3032" i="2"/>
  <c r="E3032" i="2"/>
  <c r="D3032" i="2"/>
  <c r="C3032" i="2"/>
  <c r="B3032" i="2"/>
  <c r="M3031" i="2"/>
  <c r="L3031" i="2"/>
  <c r="K3031" i="2"/>
  <c r="J3031" i="2"/>
  <c r="I3031" i="2"/>
  <c r="H3031" i="2"/>
  <c r="G3031" i="2"/>
  <c r="F3031" i="2"/>
  <c r="E3031" i="2"/>
  <c r="D3031" i="2"/>
  <c r="C3031" i="2"/>
  <c r="B3031" i="2"/>
  <c r="M3030" i="2"/>
  <c r="L3030" i="2"/>
  <c r="K3030" i="2"/>
  <c r="J3030" i="2"/>
  <c r="I3030" i="2"/>
  <c r="H3030" i="2"/>
  <c r="G3030" i="2"/>
  <c r="F3030" i="2"/>
  <c r="E3030" i="2"/>
  <c r="D3030" i="2"/>
  <c r="C3030" i="2"/>
  <c r="B3030" i="2"/>
  <c r="M3029" i="2"/>
  <c r="L3029" i="2"/>
  <c r="K3029" i="2"/>
  <c r="J3029" i="2"/>
  <c r="I3029" i="2"/>
  <c r="H3029" i="2"/>
  <c r="G3029" i="2"/>
  <c r="F3029" i="2"/>
  <c r="E3029" i="2"/>
  <c r="D3029" i="2"/>
  <c r="C3029" i="2"/>
  <c r="B3029" i="2"/>
  <c r="M3028" i="2"/>
  <c r="L3028" i="2"/>
  <c r="K3028" i="2"/>
  <c r="J3028" i="2"/>
  <c r="I3028" i="2"/>
  <c r="H3028" i="2"/>
  <c r="G3028" i="2"/>
  <c r="F3028" i="2"/>
  <c r="E3028" i="2"/>
  <c r="D3028" i="2"/>
  <c r="C3028" i="2"/>
  <c r="B3028" i="2"/>
  <c r="M3027" i="2"/>
  <c r="L3027" i="2"/>
  <c r="K3027" i="2"/>
  <c r="J3027" i="2"/>
  <c r="I3027" i="2"/>
  <c r="H3027" i="2"/>
  <c r="G3027" i="2"/>
  <c r="F3027" i="2"/>
  <c r="E3027" i="2"/>
  <c r="D3027" i="2"/>
  <c r="C3027" i="2"/>
  <c r="B3027" i="2"/>
  <c r="M3026" i="2"/>
  <c r="L3026" i="2"/>
  <c r="K3026" i="2"/>
  <c r="J3026" i="2"/>
  <c r="I3026" i="2"/>
  <c r="H3026" i="2"/>
  <c r="G3026" i="2"/>
  <c r="F3026" i="2"/>
  <c r="E3026" i="2"/>
  <c r="D3026" i="2"/>
  <c r="C3026" i="2"/>
  <c r="B3026" i="2"/>
  <c r="M3025" i="2"/>
  <c r="L3025" i="2"/>
  <c r="K3025" i="2"/>
  <c r="J3025" i="2"/>
  <c r="I3025" i="2"/>
  <c r="H3025" i="2"/>
  <c r="G3025" i="2"/>
  <c r="F3025" i="2"/>
  <c r="E3025" i="2"/>
  <c r="D3025" i="2"/>
  <c r="C3025" i="2"/>
  <c r="B3025" i="2"/>
  <c r="M3024" i="2"/>
  <c r="L3024" i="2"/>
  <c r="K3024" i="2"/>
  <c r="J3024" i="2"/>
  <c r="I3024" i="2"/>
  <c r="H3024" i="2"/>
  <c r="G3024" i="2"/>
  <c r="F3024" i="2"/>
  <c r="E3024" i="2"/>
  <c r="D3024" i="2"/>
  <c r="C3024" i="2"/>
  <c r="B3024" i="2"/>
  <c r="M3023" i="2"/>
  <c r="L3023" i="2"/>
  <c r="K3023" i="2"/>
  <c r="J3023" i="2"/>
  <c r="I3023" i="2"/>
  <c r="H3023" i="2"/>
  <c r="G3023" i="2"/>
  <c r="F3023" i="2"/>
  <c r="E3023" i="2"/>
  <c r="D3023" i="2"/>
  <c r="C3023" i="2"/>
  <c r="B3023" i="2"/>
  <c r="M3022" i="2"/>
  <c r="L3022" i="2"/>
  <c r="K3022" i="2"/>
  <c r="J3022" i="2"/>
  <c r="I3022" i="2"/>
  <c r="H3022" i="2"/>
  <c r="G3022" i="2"/>
  <c r="F3022" i="2"/>
  <c r="E3022" i="2"/>
  <c r="D3022" i="2"/>
  <c r="C3022" i="2"/>
  <c r="B3022" i="2"/>
  <c r="M3021" i="2"/>
  <c r="L3021" i="2"/>
  <c r="K3021" i="2"/>
  <c r="J3021" i="2"/>
  <c r="I3021" i="2"/>
  <c r="H3021" i="2"/>
  <c r="G3021" i="2"/>
  <c r="F3021" i="2"/>
  <c r="E3021" i="2"/>
  <c r="D3021" i="2"/>
  <c r="C3021" i="2"/>
  <c r="B3021" i="2"/>
  <c r="M3020" i="2"/>
  <c r="L3020" i="2"/>
  <c r="K3020" i="2"/>
  <c r="J3020" i="2"/>
  <c r="I3020" i="2"/>
  <c r="H3020" i="2"/>
  <c r="G3020" i="2"/>
  <c r="F3020" i="2"/>
  <c r="E3020" i="2"/>
  <c r="D3020" i="2"/>
  <c r="C3020" i="2"/>
  <c r="B3020" i="2"/>
  <c r="M3019" i="2"/>
  <c r="L3019" i="2"/>
  <c r="K3019" i="2"/>
  <c r="J3019" i="2"/>
  <c r="I3019" i="2"/>
  <c r="H3019" i="2"/>
  <c r="G3019" i="2"/>
  <c r="F3019" i="2"/>
  <c r="E3019" i="2"/>
  <c r="D3019" i="2"/>
  <c r="C3019" i="2"/>
  <c r="B3019" i="2"/>
  <c r="M3018" i="2"/>
  <c r="L3018" i="2"/>
  <c r="K3018" i="2"/>
  <c r="J3018" i="2"/>
  <c r="I3018" i="2"/>
  <c r="H3018" i="2"/>
  <c r="G3018" i="2"/>
  <c r="F3018" i="2"/>
  <c r="E3018" i="2"/>
  <c r="D3018" i="2"/>
  <c r="C3018" i="2"/>
  <c r="B3018" i="2"/>
  <c r="M3017" i="2"/>
  <c r="L3017" i="2"/>
  <c r="K3017" i="2"/>
  <c r="J3017" i="2"/>
  <c r="I3017" i="2"/>
  <c r="H3017" i="2"/>
  <c r="G3017" i="2"/>
  <c r="F3017" i="2"/>
  <c r="E3017" i="2"/>
  <c r="D3017" i="2"/>
  <c r="C3017" i="2"/>
  <c r="B3017" i="2"/>
  <c r="M3016" i="2"/>
  <c r="L3016" i="2"/>
  <c r="K3016" i="2"/>
  <c r="J3016" i="2"/>
  <c r="I3016" i="2"/>
  <c r="H3016" i="2"/>
  <c r="G3016" i="2"/>
  <c r="F3016" i="2"/>
  <c r="E3016" i="2"/>
  <c r="D3016" i="2"/>
  <c r="C3016" i="2"/>
  <c r="B3016" i="2"/>
  <c r="M3015" i="2"/>
  <c r="L3015" i="2"/>
  <c r="K3015" i="2"/>
  <c r="J3015" i="2"/>
  <c r="I3015" i="2"/>
  <c r="H3015" i="2"/>
  <c r="G3015" i="2"/>
  <c r="F3015" i="2"/>
  <c r="E3015" i="2"/>
  <c r="D3015" i="2"/>
  <c r="C3015" i="2"/>
  <c r="B3015" i="2"/>
  <c r="M3014" i="2"/>
  <c r="L3014" i="2"/>
  <c r="K3014" i="2"/>
  <c r="J3014" i="2"/>
  <c r="I3014" i="2"/>
  <c r="H3014" i="2"/>
  <c r="G3014" i="2"/>
  <c r="F3014" i="2"/>
  <c r="E3014" i="2"/>
  <c r="D3014" i="2"/>
  <c r="C3014" i="2"/>
  <c r="B3014" i="2"/>
  <c r="M3013" i="2"/>
  <c r="L3013" i="2"/>
  <c r="K3013" i="2"/>
  <c r="J3013" i="2"/>
  <c r="I3013" i="2"/>
  <c r="H3013" i="2"/>
  <c r="G3013" i="2"/>
  <c r="F3013" i="2"/>
  <c r="E3013" i="2"/>
  <c r="D3013" i="2"/>
  <c r="C3013" i="2"/>
  <c r="B3013" i="2"/>
  <c r="M3012" i="2"/>
  <c r="L3012" i="2"/>
  <c r="K3012" i="2"/>
  <c r="J3012" i="2"/>
  <c r="I3012" i="2"/>
  <c r="H3012" i="2"/>
  <c r="G3012" i="2"/>
  <c r="F3012" i="2"/>
  <c r="E3012" i="2"/>
  <c r="D3012" i="2"/>
  <c r="C3012" i="2"/>
  <c r="B3012" i="2"/>
  <c r="M3011" i="2"/>
  <c r="L3011" i="2"/>
  <c r="K3011" i="2"/>
  <c r="J3011" i="2"/>
  <c r="I3011" i="2"/>
  <c r="H3011" i="2"/>
  <c r="G3011" i="2"/>
  <c r="F3011" i="2"/>
  <c r="E3011" i="2"/>
  <c r="D3011" i="2"/>
  <c r="C3011" i="2"/>
  <c r="B3011" i="2"/>
  <c r="M3010" i="2"/>
  <c r="L3010" i="2"/>
  <c r="K3010" i="2"/>
  <c r="J3010" i="2"/>
  <c r="I3010" i="2"/>
  <c r="H3010" i="2"/>
  <c r="G3010" i="2"/>
  <c r="F3010" i="2"/>
  <c r="E3010" i="2"/>
  <c r="D3010" i="2"/>
  <c r="C3010" i="2"/>
  <c r="B3010" i="2"/>
  <c r="M3009" i="2"/>
  <c r="L3009" i="2"/>
  <c r="K3009" i="2"/>
  <c r="J3009" i="2"/>
  <c r="I3009" i="2"/>
  <c r="H3009" i="2"/>
  <c r="G3009" i="2"/>
  <c r="F3009" i="2"/>
  <c r="E3009" i="2"/>
  <c r="D3009" i="2"/>
  <c r="C3009" i="2"/>
  <c r="B3009" i="2"/>
  <c r="M3008" i="2"/>
  <c r="L3008" i="2"/>
  <c r="K3008" i="2"/>
  <c r="J3008" i="2"/>
  <c r="I3008" i="2"/>
  <c r="H3008" i="2"/>
  <c r="G3008" i="2"/>
  <c r="F3008" i="2"/>
  <c r="E3008" i="2"/>
  <c r="D3008" i="2"/>
  <c r="C3008" i="2"/>
  <c r="B3008" i="2"/>
  <c r="M3007" i="2"/>
  <c r="L3007" i="2"/>
  <c r="K3007" i="2"/>
  <c r="J3007" i="2"/>
  <c r="I3007" i="2"/>
  <c r="H3007" i="2"/>
  <c r="G3007" i="2"/>
  <c r="F3007" i="2"/>
  <c r="E3007" i="2"/>
  <c r="D3007" i="2"/>
  <c r="C3007" i="2"/>
  <c r="B3007" i="2"/>
  <c r="M3006" i="2"/>
  <c r="L3006" i="2"/>
  <c r="K3006" i="2"/>
  <c r="J3006" i="2"/>
  <c r="I3006" i="2"/>
  <c r="H3006" i="2"/>
  <c r="G3006" i="2"/>
  <c r="F3006" i="2"/>
  <c r="E3006" i="2"/>
  <c r="D3006" i="2"/>
  <c r="C3006" i="2"/>
  <c r="B3006" i="2"/>
  <c r="M3005" i="2"/>
  <c r="L3005" i="2"/>
  <c r="K3005" i="2"/>
  <c r="J3005" i="2"/>
  <c r="I3005" i="2"/>
  <c r="H3005" i="2"/>
  <c r="G3005" i="2"/>
  <c r="F3005" i="2"/>
  <c r="E3005" i="2"/>
  <c r="D3005" i="2"/>
  <c r="C3005" i="2"/>
  <c r="B3005" i="2"/>
  <c r="M3004" i="2"/>
  <c r="L3004" i="2"/>
  <c r="K3004" i="2"/>
  <c r="J3004" i="2"/>
  <c r="I3004" i="2"/>
  <c r="H3004" i="2"/>
  <c r="G3004" i="2"/>
  <c r="F3004" i="2"/>
  <c r="E3004" i="2"/>
  <c r="D3004" i="2"/>
  <c r="C3004" i="2"/>
  <c r="B3004" i="2"/>
  <c r="M3003" i="2"/>
  <c r="L3003" i="2"/>
  <c r="K3003" i="2"/>
  <c r="J3003" i="2"/>
  <c r="I3003" i="2"/>
  <c r="H3003" i="2"/>
  <c r="G3003" i="2"/>
  <c r="F3003" i="2"/>
  <c r="E3003" i="2"/>
  <c r="D3003" i="2"/>
  <c r="C3003" i="2"/>
  <c r="B3003" i="2"/>
  <c r="M3002" i="2"/>
  <c r="L3002" i="2"/>
  <c r="K3002" i="2"/>
  <c r="J3002" i="2"/>
  <c r="I3002" i="2"/>
  <c r="H3002" i="2"/>
  <c r="G3002" i="2"/>
  <c r="F3002" i="2"/>
  <c r="E3002" i="2"/>
  <c r="D3002" i="2"/>
  <c r="C3002" i="2"/>
  <c r="B3002" i="2"/>
  <c r="M3001" i="2"/>
  <c r="L3001" i="2"/>
  <c r="K3001" i="2"/>
  <c r="J3001" i="2"/>
  <c r="I3001" i="2"/>
  <c r="H3001" i="2"/>
  <c r="G3001" i="2"/>
  <c r="F3001" i="2"/>
  <c r="E3001" i="2"/>
  <c r="D3001" i="2"/>
  <c r="C3001" i="2"/>
  <c r="B3001" i="2"/>
  <c r="M3000" i="2"/>
  <c r="L3000" i="2"/>
  <c r="K3000" i="2"/>
  <c r="J3000" i="2"/>
  <c r="I3000" i="2"/>
  <c r="H3000" i="2"/>
  <c r="G3000" i="2"/>
  <c r="F3000" i="2"/>
  <c r="E3000" i="2"/>
  <c r="D3000" i="2"/>
  <c r="C3000" i="2"/>
  <c r="B3000" i="2"/>
  <c r="M2999" i="2"/>
  <c r="L2999" i="2"/>
  <c r="K2999" i="2"/>
  <c r="J2999" i="2"/>
  <c r="I2999" i="2"/>
  <c r="H2999" i="2"/>
  <c r="G2999" i="2"/>
  <c r="F2999" i="2"/>
  <c r="E2999" i="2"/>
  <c r="D2999" i="2"/>
  <c r="C2999" i="2"/>
  <c r="B2999" i="2"/>
  <c r="M2998" i="2"/>
  <c r="L2998" i="2"/>
  <c r="K2998" i="2"/>
  <c r="J2998" i="2"/>
  <c r="I2998" i="2"/>
  <c r="H2998" i="2"/>
  <c r="G2998" i="2"/>
  <c r="F2998" i="2"/>
  <c r="E2998" i="2"/>
  <c r="D2998" i="2"/>
  <c r="C2998" i="2"/>
  <c r="B2998" i="2"/>
  <c r="M2997" i="2"/>
  <c r="L2997" i="2"/>
  <c r="K2997" i="2"/>
  <c r="J2997" i="2"/>
  <c r="I2997" i="2"/>
  <c r="H2997" i="2"/>
  <c r="G2997" i="2"/>
  <c r="F2997" i="2"/>
  <c r="E2997" i="2"/>
  <c r="D2997" i="2"/>
  <c r="C2997" i="2"/>
  <c r="B2997" i="2"/>
  <c r="M2996" i="2"/>
  <c r="L2996" i="2"/>
  <c r="K2996" i="2"/>
  <c r="J2996" i="2"/>
  <c r="I2996" i="2"/>
  <c r="H2996" i="2"/>
  <c r="G2996" i="2"/>
  <c r="F2996" i="2"/>
  <c r="E2996" i="2"/>
  <c r="D2996" i="2"/>
  <c r="C2996" i="2"/>
  <c r="B2996" i="2"/>
  <c r="M2995" i="2"/>
  <c r="L2995" i="2"/>
  <c r="K2995" i="2"/>
  <c r="J2995" i="2"/>
  <c r="I2995" i="2"/>
  <c r="H2995" i="2"/>
  <c r="G2995" i="2"/>
  <c r="F2995" i="2"/>
  <c r="E2995" i="2"/>
  <c r="D2995" i="2"/>
  <c r="C2995" i="2"/>
  <c r="B2995" i="2"/>
  <c r="M2994" i="2"/>
  <c r="L2994" i="2"/>
  <c r="K2994" i="2"/>
  <c r="J2994" i="2"/>
  <c r="I2994" i="2"/>
  <c r="H2994" i="2"/>
  <c r="G2994" i="2"/>
  <c r="F2994" i="2"/>
  <c r="E2994" i="2"/>
  <c r="D2994" i="2"/>
  <c r="C2994" i="2"/>
  <c r="B2994" i="2"/>
  <c r="M2993" i="2"/>
  <c r="L2993" i="2"/>
  <c r="K2993" i="2"/>
  <c r="J2993" i="2"/>
  <c r="I2993" i="2"/>
  <c r="H2993" i="2"/>
  <c r="G2993" i="2"/>
  <c r="F2993" i="2"/>
  <c r="E2993" i="2"/>
  <c r="D2993" i="2"/>
  <c r="C2993" i="2"/>
  <c r="B2993" i="2"/>
  <c r="M2992" i="2"/>
  <c r="L2992" i="2"/>
  <c r="K2992" i="2"/>
  <c r="J2992" i="2"/>
  <c r="I2992" i="2"/>
  <c r="H2992" i="2"/>
  <c r="G2992" i="2"/>
  <c r="F2992" i="2"/>
  <c r="E2992" i="2"/>
  <c r="D2992" i="2"/>
  <c r="C2992" i="2"/>
  <c r="B2992" i="2"/>
  <c r="M2991" i="2"/>
  <c r="L2991" i="2"/>
  <c r="K2991" i="2"/>
  <c r="J2991" i="2"/>
  <c r="I2991" i="2"/>
  <c r="H2991" i="2"/>
  <c r="G2991" i="2"/>
  <c r="F2991" i="2"/>
  <c r="E2991" i="2"/>
  <c r="D2991" i="2"/>
  <c r="C2991" i="2"/>
  <c r="B2991" i="2"/>
  <c r="M2990" i="2"/>
  <c r="L2990" i="2"/>
  <c r="K2990" i="2"/>
  <c r="J2990" i="2"/>
  <c r="I2990" i="2"/>
  <c r="H2990" i="2"/>
  <c r="G2990" i="2"/>
  <c r="F2990" i="2"/>
  <c r="E2990" i="2"/>
  <c r="D2990" i="2"/>
  <c r="C2990" i="2"/>
  <c r="B2990" i="2"/>
  <c r="M2989" i="2"/>
  <c r="L2989" i="2"/>
  <c r="K2989" i="2"/>
  <c r="J2989" i="2"/>
  <c r="I2989" i="2"/>
  <c r="H2989" i="2"/>
  <c r="G2989" i="2"/>
  <c r="F2989" i="2"/>
  <c r="E2989" i="2"/>
  <c r="D2989" i="2"/>
  <c r="C2989" i="2"/>
  <c r="B2989" i="2"/>
  <c r="M2988" i="2"/>
  <c r="L2988" i="2"/>
  <c r="K2988" i="2"/>
  <c r="J2988" i="2"/>
  <c r="I2988" i="2"/>
  <c r="H2988" i="2"/>
  <c r="G2988" i="2"/>
  <c r="F2988" i="2"/>
  <c r="E2988" i="2"/>
  <c r="D2988" i="2"/>
  <c r="C2988" i="2"/>
  <c r="B2988" i="2"/>
  <c r="M2987" i="2"/>
  <c r="L2987" i="2"/>
  <c r="K2987" i="2"/>
  <c r="J2987" i="2"/>
  <c r="I2987" i="2"/>
  <c r="H2987" i="2"/>
  <c r="G2987" i="2"/>
  <c r="F2987" i="2"/>
  <c r="E2987" i="2"/>
  <c r="D2987" i="2"/>
  <c r="C2987" i="2"/>
  <c r="B2987" i="2"/>
  <c r="M2986" i="2"/>
  <c r="L2986" i="2"/>
  <c r="K2986" i="2"/>
  <c r="J2986" i="2"/>
  <c r="I2986" i="2"/>
  <c r="H2986" i="2"/>
  <c r="G2986" i="2"/>
  <c r="F2986" i="2"/>
  <c r="E2986" i="2"/>
  <c r="D2986" i="2"/>
  <c r="C2986" i="2"/>
  <c r="B2986" i="2"/>
  <c r="M2985" i="2"/>
  <c r="L2985" i="2"/>
  <c r="K2985" i="2"/>
  <c r="J2985" i="2"/>
  <c r="I2985" i="2"/>
  <c r="H2985" i="2"/>
  <c r="G2985" i="2"/>
  <c r="F2985" i="2"/>
  <c r="E2985" i="2"/>
  <c r="D2985" i="2"/>
  <c r="C2985" i="2"/>
  <c r="B2985" i="2"/>
  <c r="M2984" i="2"/>
  <c r="L2984" i="2"/>
  <c r="K2984" i="2"/>
  <c r="J2984" i="2"/>
  <c r="I2984" i="2"/>
  <c r="H2984" i="2"/>
  <c r="G2984" i="2"/>
  <c r="F2984" i="2"/>
  <c r="E2984" i="2"/>
  <c r="D2984" i="2"/>
  <c r="C2984" i="2"/>
  <c r="B2984" i="2"/>
  <c r="M2983" i="2"/>
  <c r="L2983" i="2"/>
  <c r="K2983" i="2"/>
  <c r="J2983" i="2"/>
  <c r="I2983" i="2"/>
  <c r="H2983" i="2"/>
  <c r="G2983" i="2"/>
  <c r="F2983" i="2"/>
  <c r="E2983" i="2"/>
  <c r="D2983" i="2"/>
  <c r="C2983" i="2"/>
  <c r="B2983" i="2"/>
  <c r="M2982" i="2"/>
  <c r="L2982" i="2"/>
  <c r="K2982" i="2"/>
  <c r="J2982" i="2"/>
  <c r="I2982" i="2"/>
  <c r="H2982" i="2"/>
  <c r="G2982" i="2"/>
  <c r="F2982" i="2"/>
  <c r="E2982" i="2"/>
  <c r="D2982" i="2"/>
  <c r="C2982" i="2"/>
  <c r="B2982" i="2"/>
  <c r="M2981" i="2"/>
  <c r="L2981" i="2"/>
  <c r="K2981" i="2"/>
  <c r="J2981" i="2"/>
  <c r="I2981" i="2"/>
  <c r="H2981" i="2"/>
  <c r="G2981" i="2"/>
  <c r="F2981" i="2"/>
  <c r="E2981" i="2"/>
  <c r="D2981" i="2"/>
  <c r="C2981" i="2"/>
  <c r="B2981" i="2"/>
  <c r="M2980" i="2"/>
  <c r="L2980" i="2"/>
  <c r="K2980" i="2"/>
  <c r="J2980" i="2"/>
  <c r="I2980" i="2"/>
  <c r="H2980" i="2"/>
  <c r="G2980" i="2"/>
  <c r="F2980" i="2"/>
  <c r="E2980" i="2"/>
  <c r="D2980" i="2"/>
  <c r="C2980" i="2"/>
  <c r="B2980" i="2"/>
  <c r="M2979" i="2"/>
  <c r="L2979" i="2"/>
  <c r="K2979" i="2"/>
  <c r="J2979" i="2"/>
  <c r="I2979" i="2"/>
  <c r="H2979" i="2"/>
  <c r="G2979" i="2"/>
  <c r="F2979" i="2"/>
  <c r="E2979" i="2"/>
  <c r="D2979" i="2"/>
  <c r="C2979" i="2"/>
  <c r="B2979" i="2"/>
  <c r="M2978" i="2"/>
  <c r="L2978" i="2"/>
  <c r="K2978" i="2"/>
  <c r="J2978" i="2"/>
  <c r="I2978" i="2"/>
  <c r="H2978" i="2"/>
  <c r="G2978" i="2"/>
  <c r="F2978" i="2"/>
  <c r="E2978" i="2"/>
  <c r="D2978" i="2"/>
  <c r="C2978" i="2"/>
  <c r="B2978" i="2"/>
  <c r="M2977" i="2"/>
  <c r="L2977" i="2"/>
  <c r="K2977" i="2"/>
  <c r="J2977" i="2"/>
  <c r="I2977" i="2"/>
  <c r="H2977" i="2"/>
  <c r="G2977" i="2"/>
  <c r="F2977" i="2"/>
  <c r="E2977" i="2"/>
  <c r="D2977" i="2"/>
  <c r="C2977" i="2"/>
  <c r="B2977" i="2"/>
  <c r="M2976" i="2"/>
  <c r="L2976" i="2"/>
  <c r="K2976" i="2"/>
  <c r="J2976" i="2"/>
  <c r="I2976" i="2"/>
  <c r="H2976" i="2"/>
  <c r="G2976" i="2"/>
  <c r="F2976" i="2"/>
  <c r="E2976" i="2"/>
  <c r="D2976" i="2"/>
  <c r="C2976" i="2"/>
  <c r="B2976" i="2"/>
  <c r="M2975" i="2"/>
  <c r="L2975" i="2"/>
  <c r="K2975" i="2"/>
  <c r="J2975" i="2"/>
  <c r="I2975" i="2"/>
  <c r="H2975" i="2"/>
  <c r="G2975" i="2"/>
  <c r="F2975" i="2"/>
  <c r="E2975" i="2"/>
  <c r="D2975" i="2"/>
  <c r="C2975" i="2"/>
  <c r="B2975" i="2"/>
  <c r="M2974" i="2"/>
  <c r="L2974" i="2"/>
  <c r="K2974" i="2"/>
  <c r="J2974" i="2"/>
  <c r="I2974" i="2"/>
  <c r="H2974" i="2"/>
  <c r="G2974" i="2"/>
  <c r="F2974" i="2"/>
  <c r="E2974" i="2"/>
  <c r="D2974" i="2"/>
  <c r="C2974" i="2"/>
  <c r="B2974" i="2"/>
  <c r="M2973" i="2"/>
  <c r="L2973" i="2"/>
  <c r="K2973" i="2"/>
  <c r="J2973" i="2"/>
  <c r="I2973" i="2"/>
  <c r="H2973" i="2"/>
  <c r="G2973" i="2"/>
  <c r="F2973" i="2"/>
  <c r="E2973" i="2"/>
  <c r="D2973" i="2"/>
  <c r="C2973" i="2"/>
  <c r="B2973" i="2"/>
  <c r="M2972" i="2"/>
  <c r="L2972" i="2"/>
  <c r="K2972" i="2"/>
  <c r="J2972" i="2"/>
  <c r="I2972" i="2"/>
  <c r="H2972" i="2"/>
  <c r="G2972" i="2"/>
  <c r="F2972" i="2"/>
  <c r="E2972" i="2"/>
  <c r="D2972" i="2"/>
  <c r="C2972" i="2"/>
  <c r="B2972" i="2"/>
  <c r="M2971" i="2"/>
  <c r="L2971" i="2"/>
  <c r="K2971" i="2"/>
  <c r="J2971" i="2"/>
  <c r="I2971" i="2"/>
  <c r="H2971" i="2"/>
  <c r="G2971" i="2"/>
  <c r="F2971" i="2"/>
  <c r="E2971" i="2"/>
  <c r="D2971" i="2"/>
  <c r="C2971" i="2"/>
  <c r="B2971" i="2"/>
  <c r="M2970" i="2"/>
  <c r="L2970" i="2"/>
  <c r="K2970" i="2"/>
  <c r="J2970" i="2"/>
  <c r="I2970" i="2"/>
  <c r="H2970" i="2"/>
  <c r="G2970" i="2"/>
  <c r="F2970" i="2"/>
  <c r="E2970" i="2"/>
  <c r="D2970" i="2"/>
  <c r="C2970" i="2"/>
  <c r="B2970" i="2"/>
  <c r="M2969" i="2"/>
  <c r="L2969" i="2"/>
  <c r="K2969" i="2"/>
  <c r="J2969" i="2"/>
  <c r="I2969" i="2"/>
  <c r="H2969" i="2"/>
  <c r="G2969" i="2"/>
  <c r="F2969" i="2"/>
  <c r="E2969" i="2"/>
  <c r="D2969" i="2"/>
  <c r="C2969" i="2"/>
  <c r="B2969" i="2"/>
  <c r="M2968" i="2"/>
  <c r="L2968" i="2"/>
  <c r="K2968" i="2"/>
  <c r="J2968" i="2"/>
  <c r="I2968" i="2"/>
  <c r="H2968" i="2"/>
  <c r="G2968" i="2"/>
  <c r="F2968" i="2"/>
  <c r="E2968" i="2"/>
  <c r="D2968" i="2"/>
  <c r="C2968" i="2"/>
  <c r="B2968" i="2"/>
  <c r="M2967" i="2"/>
  <c r="L2967" i="2"/>
  <c r="K2967" i="2"/>
  <c r="J2967" i="2"/>
  <c r="I2967" i="2"/>
  <c r="H2967" i="2"/>
  <c r="G2967" i="2"/>
  <c r="F2967" i="2"/>
  <c r="E2967" i="2"/>
  <c r="D2967" i="2"/>
  <c r="C2967" i="2"/>
  <c r="B2967" i="2"/>
  <c r="M2966" i="2"/>
  <c r="L2966" i="2"/>
  <c r="K2966" i="2"/>
  <c r="J2966" i="2"/>
  <c r="I2966" i="2"/>
  <c r="H2966" i="2"/>
  <c r="G2966" i="2"/>
  <c r="F2966" i="2"/>
  <c r="E2966" i="2"/>
  <c r="D2966" i="2"/>
  <c r="C2966" i="2"/>
  <c r="B2966" i="2"/>
  <c r="M2965" i="2"/>
  <c r="L2965" i="2"/>
  <c r="K2965" i="2"/>
  <c r="J2965" i="2"/>
  <c r="I2965" i="2"/>
  <c r="H2965" i="2"/>
  <c r="G2965" i="2"/>
  <c r="F2965" i="2"/>
  <c r="E2965" i="2"/>
  <c r="D2965" i="2"/>
  <c r="C2965" i="2"/>
  <c r="B2965" i="2"/>
  <c r="M2964" i="2"/>
  <c r="L2964" i="2"/>
  <c r="K2964" i="2"/>
  <c r="J2964" i="2"/>
  <c r="I2964" i="2"/>
  <c r="H2964" i="2"/>
  <c r="G2964" i="2"/>
  <c r="F2964" i="2"/>
  <c r="E2964" i="2"/>
  <c r="D2964" i="2"/>
  <c r="C2964" i="2"/>
  <c r="B2964" i="2"/>
  <c r="M2963" i="2"/>
  <c r="L2963" i="2"/>
  <c r="K2963" i="2"/>
  <c r="J2963" i="2"/>
  <c r="I2963" i="2"/>
  <c r="H2963" i="2"/>
  <c r="G2963" i="2"/>
  <c r="F2963" i="2"/>
  <c r="E2963" i="2"/>
  <c r="D2963" i="2"/>
  <c r="C2963" i="2"/>
  <c r="B2963" i="2"/>
  <c r="M2962" i="2"/>
  <c r="L2962" i="2"/>
  <c r="K2962" i="2"/>
  <c r="J2962" i="2"/>
  <c r="I2962" i="2"/>
  <c r="H2962" i="2"/>
  <c r="G2962" i="2"/>
  <c r="F2962" i="2"/>
  <c r="E2962" i="2"/>
  <c r="D2962" i="2"/>
  <c r="C2962" i="2"/>
  <c r="B2962" i="2"/>
  <c r="M2961" i="2"/>
  <c r="L2961" i="2"/>
  <c r="K2961" i="2"/>
  <c r="J2961" i="2"/>
  <c r="I2961" i="2"/>
  <c r="H2961" i="2"/>
  <c r="G2961" i="2"/>
  <c r="F2961" i="2"/>
  <c r="E2961" i="2"/>
  <c r="D2961" i="2"/>
  <c r="C2961" i="2"/>
  <c r="B2961" i="2"/>
  <c r="M2960" i="2"/>
  <c r="L2960" i="2"/>
  <c r="K2960" i="2"/>
  <c r="J2960" i="2"/>
  <c r="I2960" i="2"/>
  <c r="H2960" i="2"/>
  <c r="G2960" i="2"/>
  <c r="F2960" i="2"/>
  <c r="E2960" i="2"/>
  <c r="D2960" i="2"/>
  <c r="C2960" i="2"/>
  <c r="B2960" i="2"/>
  <c r="M2959" i="2"/>
  <c r="L2959" i="2"/>
  <c r="K2959" i="2"/>
  <c r="J2959" i="2"/>
  <c r="I2959" i="2"/>
  <c r="H2959" i="2"/>
  <c r="G2959" i="2"/>
  <c r="F2959" i="2"/>
  <c r="E2959" i="2"/>
  <c r="D2959" i="2"/>
  <c r="C2959" i="2"/>
  <c r="B2959" i="2"/>
  <c r="M2958" i="2"/>
  <c r="L2958" i="2"/>
  <c r="K2958" i="2"/>
  <c r="J2958" i="2"/>
  <c r="I2958" i="2"/>
  <c r="H2958" i="2"/>
  <c r="G2958" i="2"/>
  <c r="F2958" i="2"/>
  <c r="E2958" i="2"/>
  <c r="D2958" i="2"/>
  <c r="C2958" i="2"/>
  <c r="B2958" i="2"/>
  <c r="M2957" i="2"/>
  <c r="L2957" i="2"/>
  <c r="K2957" i="2"/>
  <c r="J2957" i="2"/>
  <c r="I2957" i="2"/>
  <c r="H2957" i="2"/>
  <c r="G2957" i="2"/>
  <c r="F2957" i="2"/>
  <c r="E2957" i="2"/>
  <c r="D2957" i="2"/>
  <c r="C2957" i="2"/>
  <c r="B2957" i="2"/>
  <c r="M2956" i="2"/>
  <c r="L2956" i="2"/>
  <c r="K2956" i="2"/>
  <c r="J2956" i="2"/>
  <c r="I2956" i="2"/>
  <c r="H2956" i="2"/>
  <c r="G2956" i="2"/>
  <c r="F2956" i="2"/>
  <c r="E2956" i="2"/>
  <c r="D2956" i="2"/>
  <c r="C2956" i="2"/>
  <c r="B2956" i="2"/>
  <c r="M2955" i="2"/>
  <c r="L2955" i="2"/>
  <c r="K2955" i="2"/>
  <c r="J2955" i="2"/>
  <c r="I2955" i="2"/>
  <c r="H2955" i="2"/>
  <c r="G2955" i="2"/>
  <c r="F2955" i="2"/>
  <c r="E2955" i="2"/>
  <c r="D2955" i="2"/>
  <c r="C2955" i="2"/>
  <c r="B2955" i="2"/>
  <c r="M2954" i="2"/>
  <c r="L2954" i="2"/>
  <c r="K2954" i="2"/>
  <c r="J2954" i="2"/>
  <c r="I2954" i="2"/>
  <c r="H2954" i="2"/>
  <c r="G2954" i="2"/>
  <c r="F2954" i="2"/>
  <c r="E2954" i="2"/>
  <c r="D2954" i="2"/>
  <c r="C2954" i="2"/>
  <c r="B2954" i="2"/>
  <c r="M2953" i="2"/>
  <c r="L2953" i="2"/>
  <c r="K2953" i="2"/>
  <c r="J2953" i="2"/>
  <c r="I2953" i="2"/>
  <c r="H2953" i="2"/>
  <c r="G2953" i="2"/>
  <c r="F2953" i="2"/>
  <c r="E2953" i="2"/>
  <c r="D2953" i="2"/>
  <c r="C2953" i="2"/>
  <c r="B2953" i="2"/>
  <c r="M2952" i="2"/>
  <c r="L2952" i="2"/>
  <c r="K2952" i="2"/>
  <c r="J2952" i="2"/>
  <c r="I2952" i="2"/>
  <c r="H2952" i="2"/>
  <c r="G2952" i="2"/>
  <c r="F2952" i="2"/>
  <c r="E2952" i="2"/>
  <c r="D2952" i="2"/>
  <c r="C2952" i="2"/>
  <c r="B2952" i="2"/>
  <c r="M2951" i="2"/>
  <c r="L2951" i="2"/>
  <c r="K2951" i="2"/>
  <c r="J2951" i="2"/>
  <c r="I2951" i="2"/>
  <c r="H2951" i="2"/>
  <c r="G2951" i="2"/>
  <c r="F2951" i="2"/>
  <c r="E2951" i="2"/>
  <c r="D2951" i="2"/>
  <c r="C2951" i="2"/>
  <c r="B2951" i="2"/>
  <c r="M2950" i="2"/>
  <c r="L2950" i="2"/>
  <c r="K2950" i="2"/>
  <c r="J2950" i="2"/>
  <c r="I2950" i="2"/>
  <c r="H2950" i="2"/>
  <c r="G2950" i="2"/>
  <c r="F2950" i="2"/>
  <c r="E2950" i="2"/>
  <c r="D2950" i="2"/>
  <c r="C2950" i="2"/>
  <c r="B2950" i="2"/>
  <c r="M2949" i="2"/>
  <c r="L2949" i="2"/>
  <c r="K2949" i="2"/>
  <c r="J2949" i="2"/>
  <c r="I2949" i="2"/>
  <c r="H2949" i="2"/>
  <c r="G2949" i="2"/>
  <c r="F2949" i="2"/>
  <c r="E2949" i="2"/>
  <c r="D2949" i="2"/>
  <c r="C2949" i="2"/>
  <c r="B2949" i="2"/>
  <c r="M2948" i="2"/>
  <c r="L2948" i="2"/>
  <c r="K2948" i="2"/>
  <c r="J2948" i="2"/>
  <c r="I2948" i="2"/>
  <c r="H2948" i="2"/>
  <c r="G2948" i="2"/>
  <c r="F2948" i="2"/>
  <c r="E2948" i="2"/>
  <c r="D2948" i="2"/>
  <c r="C2948" i="2"/>
  <c r="B2948" i="2"/>
  <c r="M2947" i="2"/>
  <c r="L2947" i="2"/>
  <c r="K2947" i="2"/>
  <c r="J2947" i="2"/>
  <c r="I2947" i="2"/>
  <c r="H2947" i="2"/>
  <c r="G2947" i="2"/>
  <c r="F2947" i="2"/>
  <c r="E2947" i="2"/>
  <c r="D2947" i="2"/>
  <c r="C2947" i="2"/>
  <c r="B2947" i="2"/>
  <c r="M2946" i="2"/>
  <c r="L2946" i="2"/>
  <c r="K2946" i="2"/>
  <c r="J2946" i="2"/>
  <c r="I2946" i="2"/>
  <c r="H2946" i="2"/>
  <c r="G2946" i="2"/>
  <c r="F2946" i="2"/>
  <c r="E2946" i="2"/>
  <c r="D2946" i="2"/>
  <c r="C2946" i="2"/>
  <c r="B2946" i="2"/>
  <c r="M2945" i="2"/>
  <c r="L2945" i="2"/>
  <c r="K2945" i="2"/>
  <c r="J2945" i="2"/>
  <c r="I2945" i="2"/>
  <c r="H2945" i="2"/>
  <c r="G2945" i="2"/>
  <c r="F2945" i="2"/>
  <c r="E2945" i="2"/>
  <c r="D2945" i="2"/>
  <c r="C2945" i="2"/>
  <c r="B2945" i="2"/>
  <c r="M2944" i="2"/>
  <c r="L2944" i="2"/>
  <c r="K2944" i="2"/>
  <c r="J2944" i="2"/>
  <c r="I2944" i="2"/>
  <c r="H2944" i="2"/>
  <c r="G2944" i="2"/>
  <c r="F2944" i="2"/>
  <c r="E2944" i="2"/>
  <c r="D2944" i="2"/>
  <c r="C2944" i="2"/>
  <c r="B2944" i="2"/>
  <c r="M2943" i="2"/>
  <c r="L2943" i="2"/>
  <c r="K2943" i="2"/>
  <c r="J2943" i="2"/>
  <c r="I2943" i="2"/>
  <c r="H2943" i="2"/>
  <c r="G2943" i="2"/>
  <c r="F2943" i="2"/>
  <c r="E2943" i="2"/>
  <c r="D2943" i="2"/>
  <c r="C2943" i="2"/>
  <c r="B2943" i="2"/>
  <c r="M2942" i="2"/>
  <c r="L2942" i="2"/>
  <c r="K2942" i="2"/>
  <c r="J2942" i="2"/>
  <c r="I2942" i="2"/>
  <c r="H2942" i="2"/>
  <c r="G2942" i="2"/>
  <c r="F2942" i="2"/>
  <c r="E2942" i="2"/>
  <c r="D2942" i="2"/>
  <c r="C2942" i="2"/>
  <c r="B2942" i="2"/>
  <c r="M2941" i="2"/>
  <c r="L2941" i="2"/>
  <c r="K2941" i="2"/>
  <c r="J2941" i="2"/>
  <c r="I2941" i="2"/>
  <c r="H2941" i="2"/>
  <c r="G2941" i="2"/>
  <c r="F2941" i="2"/>
  <c r="E2941" i="2"/>
  <c r="D2941" i="2"/>
  <c r="C2941" i="2"/>
  <c r="B2941" i="2"/>
  <c r="M2940" i="2"/>
  <c r="L2940" i="2"/>
  <c r="K2940" i="2"/>
  <c r="J2940" i="2"/>
  <c r="I2940" i="2"/>
  <c r="H2940" i="2"/>
  <c r="G2940" i="2"/>
  <c r="F2940" i="2"/>
  <c r="E2940" i="2"/>
  <c r="D2940" i="2"/>
  <c r="C2940" i="2"/>
  <c r="B2940" i="2"/>
  <c r="M2939" i="2"/>
  <c r="L2939" i="2"/>
  <c r="K2939" i="2"/>
  <c r="J2939" i="2"/>
  <c r="I2939" i="2"/>
  <c r="H2939" i="2"/>
  <c r="G2939" i="2"/>
  <c r="F2939" i="2"/>
  <c r="E2939" i="2"/>
  <c r="D2939" i="2"/>
  <c r="C2939" i="2"/>
  <c r="B2939" i="2"/>
  <c r="M2938" i="2"/>
  <c r="L2938" i="2"/>
  <c r="K2938" i="2"/>
  <c r="J2938" i="2"/>
  <c r="I2938" i="2"/>
  <c r="H2938" i="2"/>
  <c r="G2938" i="2"/>
  <c r="F2938" i="2"/>
  <c r="E2938" i="2"/>
  <c r="D2938" i="2"/>
  <c r="C2938" i="2"/>
  <c r="B2938" i="2"/>
  <c r="M2937" i="2"/>
  <c r="L2937" i="2"/>
  <c r="K2937" i="2"/>
  <c r="J2937" i="2"/>
  <c r="I2937" i="2"/>
  <c r="H2937" i="2"/>
  <c r="G2937" i="2"/>
  <c r="F2937" i="2"/>
  <c r="E2937" i="2"/>
  <c r="D2937" i="2"/>
  <c r="C2937" i="2"/>
  <c r="B2937" i="2"/>
  <c r="M2936" i="2"/>
  <c r="L2936" i="2"/>
  <c r="K2936" i="2"/>
  <c r="J2936" i="2"/>
  <c r="I2936" i="2"/>
  <c r="H2936" i="2"/>
  <c r="G2936" i="2"/>
  <c r="F2936" i="2"/>
  <c r="E2936" i="2"/>
  <c r="D2936" i="2"/>
  <c r="C2936" i="2"/>
  <c r="B2936" i="2"/>
  <c r="M2935" i="2"/>
  <c r="L2935" i="2"/>
  <c r="K2935" i="2"/>
  <c r="J2935" i="2"/>
  <c r="I2935" i="2"/>
  <c r="H2935" i="2"/>
  <c r="G2935" i="2"/>
  <c r="F2935" i="2"/>
  <c r="E2935" i="2"/>
  <c r="D2935" i="2"/>
  <c r="C2935" i="2"/>
  <c r="B2935" i="2"/>
  <c r="M2934" i="2"/>
  <c r="L2934" i="2"/>
  <c r="K2934" i="2"/>
  <c r="J2934" i="2"/>
  <c r="I2934" i="2"/>
  <c r="H2934" i="2"/>
  <c r="G2934" i="2"/>
  <c r="F2934" i="2"/>
  <c r="E2934" i="2"/>
  <c r="D2934" i="2"/>
  <c r="C2934" i="2"/>
  <c r="B2934" i="2"/>
  <c r="M2933" i="2"/>
  <c r="L2933" i="2"/>
  <c r="K2933" i="2"/>
  <c r="J2933" i="2"/>
  <c r="I2933" i="2"/>
  <c r="H2933" i="2"/>
  <c r="G2933" i="2"/>
  <c r="F2933" i="2"/>
  <c r="E2933" i="2"/>
  <c r="D2933" i="2"/>
  <c r="C2933" i="2"/>
  <c r="B2933" i="2"/>
  <c r="M2932" i="2"/>
  <c r="L2932" i="2"/>
  <c r="K2932" i="2"/>
  <c r="J2932" i="2"/>
  <c r="I2932" i="2"/>
  <c r="H2932" i="2"/>
  <c r="G2932" i="2"/>
  <c r="F2932" i="2"/>
  <c r="E2932" i="2"/>
  <c r="D2932" i="2"/>
  <c r="C2932" i="2"/>
  <c r="B2932" i="2"/>
  <c r="M2931" i="2"/>
  <c r="L2931" i="2"/>
  <c r="K2931" i="2"/>
  <c r="J2931" i="2"/>
  <c r="I2931" i="2"/>
  <c r="H2931" i="2"/>
  <c r="G2931" i="2"/>
  <c r="F2931" i="2"/>
  <c r="E2931" i="2"/>
  <c r="D2931" i="2"/>
  <c r="C2931" i="2"/>
  <c r="B2931" i="2"/>
  <c r="M2930" i="2"/>
  <c r="L2930" i="2"/>
  <c r="K2930" i="2"/>
  <c r="J2930" i="2"/>
  <c r="I2930" i="2"/>
  <c r="H2930" i="2"/>
  <c r="G2930" i="2"/>
  <c r="F2930" i="2"/>
  <c r="E2930" i="2"/>
  <c r="D2930" i="2"/>
  <c r="C2930" i="2"/>
  <c r="B2930" i="2"/>
  <c r="M2929" i="2"/>
  <c r="L2929" i="2"/>
  <c r="K2929" i="2"/>
  <c r="J2929" i="2"/>
  <c r="I2929" i="2"/>
  <c r="H2929" i="2"/>
  <c r="G2929" i="2"/>
  <c r="F2929" i="2"/>
  <c r="E2929" i="2"/>
  <c r="D2929" i="2"/>
  <c r="C2929" i="2"/>
  <c r="B2929" i="2"/>
  <c r="M2928" i="2"/>
  <c r="L2928" i="2"/>
  <c r="K2928" i="2"/>
  <c r="J2928" i="2"/>
  <c r="I2928" i="2"/>
  <c r="H2928" i="2"/>
  <c r="G2928" i="2"/>
  <c r="F2928" i="2"/>
  <c r="E2928" i="2"/>
  <c r="D2928" i="2"/>
  <c r="C2928" i="2"/>
  <c r="B2928" i="2"/>
  <c r="M2927" i="2"/>
  <c r="L2927" i="2"/>
  <c r="K2927" i="2"/>
  <c r="J2927" i="2"/>
  <c r="I2927" i="2"/>
  <c r="H2927" i="2"/>
  <c r="G2927" i="2"/>
  <c r="F2927" i="2"/>
  <c r="E2927" i="2"/>
  <c r="D2927" i="2"/>
  <c r="C2927" i="2"/>
  <c r="B2927" i="2"/>
  <c r="M2926" i="2"/>
  <c r="L2926" i="2"/>
  <c r="K2926" i="2"/>
  <c r="J2926" i="2"/>
  <c r="I2926" i="2"/>
  <c r="H2926" i="2"/>
  <c r="G2926" i="2"/>
  <c r="F2926" i="2"/>
  <c r="E2926" i="2"/>
  <c r="D2926" i="2"/>
  <c r="C2926" i="2"/>
  <c r="B2926" i="2"/>
  <c r="M2925" i="2"/>
  <c r="L2925" i="2"/>
  <c r="K2925" i="2"/>
  <c r="J2925" i="2"/>
  <c r="I2925" i="2"/>
  <c r="H2925" i="2"/>
  <c r="G2925" i="2"/>
  <c r="F2925" i="2"/>
  <c r="E2925" i="2"/>
  <c r="D2925" i="2"/>
  <c r="C2925" i="2"/>
  <c r="B2925" i="2"/>
  <c r="M2924" i="2"/>
  <c r="L2924" i="2"/>
  <c r="K2924" i="2"/>
  <c r="J2924" i="2"/>
  <c r="I2924" i="2"/>
  <c r="H2924" i="2"/>
  <c r="G2924" i="2"/>
  <c r="F2924" i="2"/>
  <c r="E2924" i="2"/>
  <c r="D2924" i="2"/>
  <c r="C2924" i="2"/>
  <c r="B2924" i="2"/>
  <c r="M2923" i="2"/>
  <c r="L2923" i="2"/>
  <c r="K2923" i="2"/>
  <c r="J2923" i="2"/>
  <c r="I2923" i="2"/>
  <c r="H2923" i="2"/>
  <c r="G2923" i="2"/>
  <c r="F2923" i="2"/>
  <c r="E2923" i="2"/>
  <c r="D2923" i="2"/>
  <c r="C2923" i="2"/>
  <c r="B2923" i="2"/>
  <c r="M2922" i="2"/>
  <c r="L2922" i="2"/>
  <c r="K2922" i="2"/>
  <c r="J2922" i="2"/>
  <c r="I2922" i="2"/>
  <c r="H2922" i="2"/>
  <c r="G2922" i="2"/>
  <c r="F2922" i="2"/>
  <c r="E2922" i="2"/>
  <c r="D2922" i="2"/>
  <c r="C2922" i="2"/>
  <c r="B2922" i="2"/>
  <c r="M2921" i="2"/>
  <c r="L2921" i="2"/>
  <c r="K2921" i="2"/>
  <c r="J2921" i="2"/>
  <c r="I2921" i="2"/>
  <c r="H2921" i="2"/>
  <c r="G2921" i="2"/>
  <c r="F2921" i="2"/>
  <c r="E2921" i="2"/>
  <c r="D2921" i="2"/>
  <c r="C2921" i="2"/>
  <c r="B2921" i="2"/>
  <c r="M2920" i="2"/>
  <c r="L2920" i="2"/>
  <c r="K2920" i="2"/>
  <c r="J2920" i="2"/>
  <c r="I2920" i="2"/>
  <c r="H2920" i="2"/>
  <c r="G2920" i="2"/>
  <c r="F2920" i="2"/>
  <c r="E2920" i="2"/>
  <c r="D2920" i="2"/>
  <c r="C2920" i="2"/>
  <c r="B2920" i="2"/>
  <c r="M2919" i="2"/>
  <c r="L2919" i="2"/>
  <c r="K2919" i="2"/>
  <c r="J2919" i="2"/>
  <c r="I2919" i="2"/>
  <c r="H2919" i="2"/>
  <c r="G2919" i="2"/>
  <c r="F2919" i="2"/>
  <c r="E2919" i="2"/>
  <c r="D2919" i="2"/>
  <c r="C2919" i="2"/>
  <c r="B2919" i="2"/>
  <c r="M2918" i="2"/>
  <c r="L2918" i="2"/>
  <c r="K2918" i="2"/>
  <c r="J2918" i="2"/>
  <c r="I2918" i="2"/>
  <c r="H2918" i="2"/>
  <c r="G2918" i="2"/>
  <c r="F2918" i="2"/>
  <c r="E2918" i="2"/>
  <c r="D2918" i="2"/>
  <c r="C2918" i="2"/>
  <c r="B2918" i="2"/>
  <c r="M2917" i="2"/>
  <c r="L2917" i="2"/>
  <c r="K2917" i="2"/>
  <c r="J2917" i="2"/>
  <c r="I2917" i="2"/>
  <c r="H2917" i="2"/>
  <c r="G2917" i="2"/>
  <c r="F2917" i="2"/>
  <c r="E2917" i="2"/>
  <c r="D2917" i="2"/>
  <c r="C2917" i="2"/>
  <c r="B2917" i="2"/>
  <c r="M2916" i="2"/>
  <c r="L2916" i="2"/>
  <c r="K2916" i="2"/>
  <c r="J2916" i="2"/>
  <c r="I2916" i="2"/>
  <c r="H2916" i="2"/>
  <c r="G2916" i="2"/>
  <c r="F2916" i="2"/>
  <c r="E2916" i="2"/>
  <c r="D2916" i="2"/>
  <c r="C2916" i="2"/>
  <c r="B2916" i="2"/>
  <c r="M2915" i="2"/>
  <c r="L2915" i="2"/>
  <c r="K2915" i="2"/>
  <c r="J2915" i="2"/>
  <c r="I2915" i="2"/>
  <c r="H2915" i="2"/>
  <c r="G2915" i="2"/>
  <c r="F2915" i="2"/>
  <c r="E2915" i="2"/>
  <c r="D2915" i="2"/>
  <c r="C2915" i="2"/>
  <c r="B2915" i="2"/>
  <c r="M2914" i="2"/>
  <c r="L2914" i="2"/>
  <c r="K2914" i="2"/>
  <c r="J2914" i="2"/>
  <c r="I2914" i="2"/>
  <c r="H2914" i="2"/>
  <c r="G2914" i="2"/>
  <c r="F2914" i="2"/>
  <c r="E2914" i="2"/>
  <c r="D2914" i="2"/>
  <c r="C2914" i="2"/>
  <c r="B2914" i="2"/>
  <c r="M2913" i="2"/>
  <c r="L2913" i="2"/>
  <c r="K2913" i="2"/>
  <c r="J2913" i="2"/>
  <c r="I2913" i="2"/>
  <c r="H2913" i="2"/>
  <c r="G2913" i="2"/>
  <c r="F2913" i="2"/>
  <c r="E2913" i="2"/>
  <c r="D2913" i="2"/>
  <c r="C2913" i="2"/>
  <c r="B2913" i="2"/>
  <c r="M2912" i="2"/>
  <c r="L2912" i="2"/>
  <c r="K2912" i="2"/>
  <c r="J2912" i="2"/>
  <c r="I2912" i="2"/>
  <c r="H2912" i="2"/>
  <c r="G2912" i="2"/>
  <c r="F2912" i="2"/>
  <c r="E2912" i="2"/>
  <c r="D2912" i="2"/>
  <c r="C2912" i="2"/>
  <c r="B2912" i="2"/>
  <c r="M2911" i="2"/>
  <c r="L2911" i="2"/>
  <c r="K2911" i="2"/>
  <c r="J2911" i="2"/>
  <c r="I2911" i="2"/>
  <c r="H2911" i="2"/>
  <c r="G2911" i="2"/>
  <c r="F2911" i="2"/>
  <c r="E2911" i="2"/>
  <c r="D2911" i="2"/>
  <c r="C2911" i="2"/>
  <c r="B2911" i="2"/>
  <c r="M2910" i="2"/>
  <c r="L2910" i="2"/>
  <c r="K2910" i="2"/>
  <c r="J2910" i="2"/>
  <c r="I2910" i="2"/>
  <c r="H2910" i="2"/>
  <c r="G2910" i="2"/>
  <c r="F2910" i="2"/>
  <c r="E2910" i="2"/>
  <c r="D2910" i="2"/>
  <c r="C2910" i="2"/>
  <c r="B2910" i="2"/>
  <c r="M2909" i="2"/>
  <c r="L2909" i="2"/>
  <c r="K2909" i="2"/>
  <c r="J2909" i="2"/>
  <c r="I2909" i="2"/>
  <c r="H2909" i="2"/>
  <c r="G2909" i="2"/>
  <c r="F2909" i="2"/>
  <c r="E2909" i="2"/>
  <c r="D2909" i="2"/>
  <c r="C2909" i="2"/>
  <c r="B2909" i="2"/>
  <c r="M2908" i="2"/>
  <c r="L2908" i="2"/>
  <c r="K2908" i="2"/>
  <c r="J2908" i="2"/>
  <c r="I2908" i="2"/>
  <c r="H2908" i="2"/>
  <c r="G2908" i="2"/>
  <c r="F2908" i="2"/>
  <c r="E2908" i="2"/>
  <c r="D2908" i="2"/>
  <c r="C2908" i="2"/>
  <c r="B2908" i="2"/>
  <c r="M2907" i="2"/>
  <c r="L2907" i="2"/>
  <c r="K2907" i="2"/>
  <c r="J2907" i="2"/>
  <c r="I2907" i="2"/>
  <c r="H2907" i="2"/>
  <c r="G2907" i="2"/>
  <c r="F2907" i="2"/>
  <c r="E2907" i="2"/>
  <c r="D2907" i="2"/>
  <c r="C2907" i="2"/>
  <c r="B2907" i="2"/>
  <c r="M2906" i="2"/>
  <c r="L2906" i="2"/>
  <c r="K2906" i="2"/>
  <c r="J2906" i="2"/>
  <c r="I2906" i="2"/>
  <c r="H2906" i="2"/>
  <c r="G2906" i="2"/>
  <c r="F2906" i="2"/>
  <c r="E2906" i="2"/>
  <c r="D2906" i="2"/>
  <c r="C2906" i="2"/>
  <c r="B2906" i="2"/>
  <c r="M2905" i="2"/>
  <c r="L2905" i="2"/>
  <c r="K2905" i="2"/>
  <c r="J2905" i="2"/>
  <c r="I2905" i="2"/>
  <c r="H2905" i="2"/>
  <c r="G2905" i="2"/>
  <c r="F2905" i="2"/>
  <c r="E2905" i="2"/>
  <c r="D2905" i="2"/>
  <c r="C2905" i="2"/>
  <c r="B2905" i="2"/>
  <c r="M2904" i="2"/>
  <c r="L2904" i="2"/>
  <c r="K2904" i="2"/>
  <c r="J2904" i="2"/>
  <c r="I2904" i="2"/>
  <c r="H2904" i="2"/>
  <c r="G2904" i="2"/>
  <c r="F2904" i="2"/>
  <c r="E2904" i="2"/>
  <c r="D2904" i="2"/>
  <c r="C2904" i="2"/>
  <c r="B2904" i="2"/>
  <c r="M2903" i="2"/>
  <c r="L2903" i="2"/>
  <c r="K2903" i="2"/>
  <c r="J2903" i="2"/>
  <c r="I2903" i="2"/>
  <c r="H2903" i="2"/>
  <c r="G2903" i="2"/>
  <c r="F2903" i="2"/>
  <c r="E2903" i="2"/>
  <c r="D2903" i="2"/>
  <c r="C2903" i="2"/>
  <c r="B2903" i="2"/>
  <c r="M2902" i="2"/>
  <c r="L2902" i="2"/>
  <c r="K2902" i="2"/>
  <c r="J2902" i="2"/>
  <c r="I2902" i="2"/>
  <c r="H2902" i="2"/>
  <c r="G2902" i="2"/>
  <c r="F2902" i="2"/>
  <c r="E2902" i="2"/>
  <c r="D2902" i="2"/>
  <c r="C2902" i="2"/>
  <c r="B2902" i="2"/>
  <c r="M2901" i="2"/>
  <c r="L2901" i="2"/>
  <c r="K2901" i="2"/>
  <c r="J2901" i="2"/>
  <c r="I2901" i="2"/>
  <c r="H2901" i="2"/>
  <c r="G2901" i="2"/>
  <c r="F2901" i="2"/>
  <c r="E2901" i="2"/>
  <c r="D2901" i="2"/>
  <c r="C2901" i="2"/>
  <c r="B2901" i="2"/>
  <c r="M2900" i="2"/>
  <c r="L2900" i="2"/>
  <c r="K2900" i="2"/>
  <c r="J2900" i="2"/>
  <c r="I2900" i="2"/>
  <c r="H2900" i="2"/>
  <c r="G2900" i="2"/>
  <c r="F2900" i="2"/>
  <c r="E2900" i="2"/>
  <c r="D2900" i="2"/>
  <c r="C2900" i="2"/>
  <c r="B2900" i="2"/>
  <c r="M2899" i="2"/>
  <c r="L2899" i="2"/>
  <c r="K2899" i="2"/>
  <c r="J2899" i="2"/>
  <c r="I2899" i="2"/>
  <c r="H2899" i="2"/>
  <c r="G2899" i="2"/>
  <c r="F2899" i="2"/>
  <c r="E2899" i="2"/>
  <c r="D2899" i="2"/>
  <c r="C2899" i="2"/>
  <c r="B2899" i="2"/>
  <c r="M2898" i="2"/>
  <c r="L2898" i="2"/>
  <c r="K2898" i="2"/>
  <c r="J2898" i="2"/>
  <c r="I2898" i="2"/>
  <c r="H2898" i="2"/>
  <c r="G2898" i="2"/>
  <c r="F2898" i="2"/>
  <c r="E2898" i="2"/>
  <c r="D2898" i="2"/>
  <c r="C2898" i="2"/>
  <c r="B2898" i="2"/>
  <c r="M2897" i="2"/>
  <c r="L2897" i="2"/>
  <c r="K2897" i="2"/>
  <c r="J2897" i="2"/>
  <c r="I2897" i="2"/>
  <c r="H2897" i="2"/>
  <c r="G2897" i="2"/>
  <c r="F2897" i="2"/>
  <c r="E2897" i="2"/>
  <c r="D2897" i="2"/>
  <c r="C2897" i="2"/>
  <c r="B2897" i="2"/>
  <c r="M2896" i="2"/>
  <c r="L2896" i="2"/>
  <c r="K2896" i="2"/>
  <c r="J2896" i="2"/>
  <c r="I2896" i="2"/>
  <c r="H2896" i="2"/>
  <c r="G2896" i="2"/>
  <c r="F2896" i="2"/>
  <c r="E2896" i="2"/>
  <c r="D2896" i="2"/>
  <c r="C2896" i="2"/>
  <c r="B2896" i="2"/>
  <c r="M2895" i="2"/>
  <c r="L2895" i="2"/>
  <c r="K2895" i="2"/>
  <c r="J2895" i="2"/>
  <c r="I2895" i="2"/>
  <c r="H2895" i="2"/>
  <c r="G2895" i="2"/>
  <c r="F2895" i="2"/>
  <c r="E2895" i="2"/>
  <c r="D2895" i="2"/>
  <c r="C2895" i="2"/>
  <c r="B2895" i="2"/>
  <c r="M2894" i="2"/>
  <c r="L2894" i="2"/>
  <c r="K2894" i="2"/>
  <c r="J2894" i="2"/>
  <c r="I2894" i="2"/>
  <c r="H2894" i="2"/>
  <c r="G2894" i="2"/>
  <c r="F2894" i="2"/>
  <c r="E2894" i="2"/>
  <c r="D2894" i="2"/>
  <c r="C2894" i="2"/>
  <c r="B2894" i="2"/>
  <c r="M2893" i="2"/>
  <c r="L2893" i="2"/>
  <c r="K2893" i="2"/>
  <c r="J2893" i="2"/>
  <c r="I2893" i="2"/>
  <c r="H2893" i="2"/>
  <c r="G2893" i="2"/>
  <c r="F2893" i="2"/>
  <c r="E2893" i="2"/>
  <c r="D2893" i="2"/>
  <c r="C2893" i="2"/>
  <c r="B2893" i="2"/>
  <c r="M2892" i="2"/>
  <c r="L2892" i="2"/>
  <c r="K2892" i="2"/>
  <c r="J2892" i="2"/>
  <c r="I2892" i="2"/>
  <c r="H2892" i="2"/>
  <c r="G2892" i="2"/>
  <c r="F2892" i="2"/>
  <c r="E2892" i="2"/>
  <c r="D2892" i="2"/>
  <c r="C2892" i="2"/>
  <c r="B2892" i="2"/>
  <c r="M2891" i="2"/>
  <c r="L2891" i="2"/>
  <c r="K2891" i="2"/>
  <c r="J2891" i="2"/>
  <c r="I2891" i="2"/>
  <c r="H2891" i="2"/>
  <c r="G2891" i="2"/>
  <c r="F2891" i="2"/>
  <c r="E2891" i="2"/>
  <c r="D2891" i="2"/>
  <c r="C2891" i="2"/>
  <c r="B2891" i="2"/>
  <c r="M2890" i="2"/>
  <c r="L2890" i="2"/>
  <c r="K2890" i="2"/>
  <c r="J2890" i="2"/>
  <c r="I2890" i="2"/>
  <c r="H2890" i="2"/>
  <c r="G2890" i="2"/>
  <c r="F2890" i="2"/>
  <c r="E2890" i="2"/>
  <c r="D2890" i="2"/>
  <c r="C2890" i="2"/>
  <c r="B2890" i="2"/>
  <c r="M2889" i="2"/>
  <c r="L2889" i="2"/>
  <c r="K2889" i="2"/>
  <c r="J2889" i="2"/>
  <c r="I2889" i="2"/>
  <c r="H2889" i="2"/>
  <c r="G2889" i="2"/>
  <c r="F2889" i="2"/>
  <c r="E2889" i="2"/>
  <c r="D2889" i="2"/>
  <c r="C2889" i="2"/>
  <c r="B2889" i="2"/>
  <c r="M2888" i="2"/>
  <c r="L2888" i="2"/>
  <c r="K2888" i="2"/>
  <c r="J2888" i="2"/>
  <c r="I2888" i="2"/>
  <c r="H2888" i="2"/>
  <c r="G2888" i="2"/>
  <c r="F2888" i="2"/>
  <c r="E2888" i="2"/>
  <c r="D2888" i="2"/>
  <c r="C2888" i="2"/>
  <c r="B2888" i="2"/>
  <c r="M2887" i="2"/>
  <c r="L2887" i="2"/>
  <c r="K2887" i="2"/>
  <c r="J2887" i="2"/>
  <c r="I2887" i="2"/>
  <c r="H2887" i="2"/>
  <c r="G2887" i="2"/>
  <c r="F2887" i="2"/>
  <c r="E2887" i="2"/>
  <c r="D2887" i="2"/>
  <c r="C2887" i="2"/>
  <c r="B2887" i="2"/>
  <c r="M2886" i="2"/>
  <c r="L2886" i="2"/>
  <c r="K2886" i="2"/>
  <c r="J2886" i="2"/>
  <c r="I2886" i="2"/>
  <c r="H2886" i="2"/>
  <c r="G2886" i="2"/>
  <c r="F2886" i="2"/>
  <c r="E2886" i="2"/>
  <c r="D2886" i="2"/>
  <c r="C2886" i="2"/>
  <c r="B2886" i="2"/>
  <c r="M2885" i="2"/>
  <c r="L2885" i="2"/>
  <c r="K2885" i="2"/>
  <c r="J2885" i="2"/>
  <c r="I2885" i="2"/>
  <c r="H2885" i="2"/>
  <c r="G2885" i="2"/>
  <c r="F2885" i="2"/>
  <c r="E2885" i="2"/>
  <c r="D2885" i="2"/>
  <c r="C2885" i="2"/>
  <c r="B2885" i="2"/>
  <c r="M2884" i="2"/>
  <c r="L2884" i="2"/>
  <c r="K2884" i="2"/>
  <c r="J2884" i="2"/>
  <c r="I2884" i="2"/>
  <c r="H2884" i="2"/>
  <c r="G2884" i="2"/>
  <c r="F2884" i="2"/>
  <c r="E2884" i="2"/>
  <c r="D2884" i="2"/>
  <c r="C2884" i="2"/>
  <c r="B2884" i="2"/>
  <c r="M2883" i="2"/>
  <c r="L2883" i="2"/>
  <c r="K2883" i="2"/>
  <c r="J2883" i="2"/>
  <c r="I2883" i="2"/>
  <c r="H2883" i="2"/>
  <c r="G2883" i="2"/>
  <c r="F2883" i="2"/>
  <c r="E2883" i="2"/>
  <c r="D2883" i="2"/>
  <c r="C2883" i="2"/>
  <c r="B2883" i="2"/>
  <c r="M2882" i="2"/>
  <c r="L2882" i="2"/>
  <c r="K2882" i="2"/>
  <c r="J2882" i="2"/>
  <c r="I2882" i="2"/>
  <c r="H2882" i="2"/>
  <c r="G2882" i="2"/>
  <c r="F2882" i="2"/>
  <c r="E2882" i="2"/>
  <c r="D2882" i="2"/>
  <c r="C2882" i="2"/>
  <c r="B2882" i="2"/>
  <c r="M2881" i="2"/>
  <c r="L2881" i="2"/>
  <c r="K2881" i="2"/>
  <c r="J2881" i="2"/>
  <c r="I2881" i="2"/>
  <c r="H2881" i="2"/>
  <c r="G2881" i="2"/>
  <c r="F2881" i="2"/>
  <c r="E2881" i="2"/>
  <c r="D2881" i="2"/>
  <c r="C2881" i="2"/>
  <c r="B2881" i="2"/>
  <c r="M2880" i="2"/>
  <c r="L2880" i="2"/>
  <c r="K2880" i="2"/>
  <c r="J2880" i="2"/>
  <c r="I2880" i="2"/>
  <c r="H2880" i="2"/>
  <c r="G2880" i="2"/>
  <c r="F2880" i="2"/>
  <c r="E2880" i="2"/>
  <c r="D2880" i="2"/>
  <c r="C2880" i="2"/>
  <c r="B2880" i="2"/>
  <c r="M2879" i="2"/>
  <c r="L2879" i="2"/>
  <c r="K2879" i="2"/>
  <c r="J2879" i="2"/>
  <c r="I2879" i="2"/>
  <c r="H2879" i="2"/>
  <c r="G2879" i="2"/>
  <c r="F2879" i="2"/>
  <c r="E2879" i="2"/>
  <c r="D2879" i="2"/>
  <c r="C2879" i="2"/>
  <c r="B2879" i="2"/>
  <c r="M2878" i="2"/>
  <c r="L2878" i="2"/>
  <c r="K2878" i="2"/>
  <c r="J2878" i="2"/>
  <c r="I2878" i="2"/>
  <c r="H2878" i="2"/>
  <c r="G2878" i="2"/>
  <c r="F2878" i="2"/>
  <c r="E2878" i="2"/>
  <c r="D2878" i="2"/>
  <c r="C2878" i="2"/>
  <c r="B2878" i="2"/>
  <c r="M2877" i="2"/>
  <c r="L2877" i="2"/>
  <c r="K2877" i="2"/>
  <c r="J2877" i="2"/>
  <c r="I2877" i="2"/>
  <c r="H2877" i="2"/>
  <c r="G2877" i="2"/>
  <c r="F2877" i="2"/>
  <c r="E2877" i="2"/>
  <c r="D2877" i="2"/>
  <c r="C2877" i="2"/>
  <c r="B2877" i="2"/>
  <c r="M2876" i="2"/>
  <c r="L2876" i="2"/>
  <c r="K2876" i="2"/>
  <c r="J2876" i="2"/>
  <c r="I2876" i="2"/>
  <c r="H2876" i="2"/>
  <c r="G2876" i="2"/>
  <c r="F2876" i="2"/>
  <c r="E2876" i="2"/>
  <c r="D2876" i="2"/>
  <c r="C2876" i="2"/>
  <c r="B2876" i="2"/>
  <c r="M2875" i="2"/>
  <c r="L2875" i="2"/>
  <c r="K2875" i="2"/>
  <c r="J2875" i="2"/>
  <c r="I2875" i="2"/>
  <c r="H2875" i="2"/>
  <c r="G2875" i="2"/>
  <c r="F2875" i="2"/>
  <c r="E2875" i="2"/>
  <c r="D2875" i="2"/>
  <c r="C2875" i="2"/>
  <c r="B2875" i="2"/>
  <c r="M2874" i="2"/>
  <c r="L2874" i="2"/>
  <c r="K2874" i="2"/>
  <c r="J2874" i="2"/>
  <c r="I2874" i="2"/>
  <c r="H2874" i="2"/>
  <c r="G2874" i="2"/>
  <c r="F2874" i="2"/>
  <c r="E2874" i="2"/>
  <c r="D2874" i="2"/>
  <c r="C2874" i="2"/>
  <c r="B2874" i="2"/>
  <c r="M2873" i="2"/>
  <c r="L2873" i="2"/>
  <c r="K2873" i="2"/>
  <c r="J2873" i="2"/>
  <c r="I2873" i="2"/>
  <c r="H2873" i="2"/>
  <c r="G2873" i="2"/>
  <c r="F2873" i="2"/>
  <c r="E2873" i="2"/>
  <c r="D2873" i="2"/>
  <c r="C2873" i="2"/>
  <c r="B2873" i="2"/>
  <c r="M2872" i="2"/>
  <c r="L2872" i="2"/>
  <c r="K2872" i="2"/>
  <c r="J2872" i="2"/>
  <c r="I2872" i="2"/>
  <c r="H2872" i="2"/>
  <c r="G2872" i="2"/>
  <c r="F2872" i="2"/>
  <c r="E2872" i="2"/>
  <c r="D2872" i="2"/>
  <c r="C2872" i="2"/>
  <c r="B2872" i="2"/>
  <c r="M2871" i="2"/>
  <c r="L2871" i="2"/>
  <c r="K2871" i="2"/>
  <c r="J2871" i="2"/>
  <c r="I2871" i="2"/>
  <c r="H2871" i="2"/>
  <c r="G2871" i="2"/>
  <c r="F2871" i="2"/>
  <c r="E2871" i="2"/>
  <c r="D2871" i="2"/>
  <c r="C2871" i="2"/>
  <c r="B2871" i="2"/>
  <c r="M2870" i="2"/>
  <c r="L2870" i="2"/>
  <c r="K2870" i="2"/>
  <c r="J2870" i="2"/>
  <c r="I2870" i="2"/>
  <c r="H2870" i="2"/>
  <c r="G2870" i="2"/>
  <c r="F2870" i="2"/>
  <c r="E2870" i="2"/>
  <c r="D2870" i="2"/>
  <c r="C2870" i="2"/>
  <c r="B2870" i="2"/>
  <c r="M2869" i="2"/>
  <c r="L2869" i="2"/>
  <c r="K2869" i="2"/>
  <c r="J2869" i="2"/>
  <c r="I2869" i="2"/>
  <c r="H2869" i="2"/>
  <c r="G2869" i="2"/>
  <c r="F2869" i="2"/>
  <c r="E2869" i="2"/>
  <c r="D2869" i="2"/>
  <c r="C2869" i="2"/>
  <c r="B2869" i="2"/>
  <c r="M2868" i="2"/>
  <c r="L2868" i="2"/>
  <c r="K2868" i="2"/>
  <c r="J2868" i="2"/>
  <c r="I2868" i="2"/>
  <c r="H2868" i="2"/>
  <c r="G2868" i="2"/>
  <c r="F2868" i="2"/>
  <c r="E2868" i="2"/>
  <c r="D2868" i="2"/>
  <c r="C2868" i="2"/>
  <c r="B2868" i="2"/>
  <c r="M2867" i="2"/>
  <c r="L2867" i="2"/>
  <c r="K2867" i="2"/>
  <c r="J2867" i="2"/>
  <c r="I2867" i="2"/>
  <c r="H2867" i="2"/>
  <c r="G2867" i="2"/>
  <c r="F2867" i="2"/>
  <c r="E2867" i="2"/>
  <c r="D2867" i="2"/>
  <c r="C2867" i="2"/>
  <c r="B2867" i="2"/>
  <c r="M2866" i="2"/>
  <c r="L2866" i="2"/>
  <c r="K2866" i="2"/>
  <c r="J2866" i="2"/>
  <c r="I2866" i="2"/>
  <c r="H2866" i="2"/>
  <c r="G2866" i="2"/>
  <c r="F2866" i="2"/>
  <c r="E2866" i="2"/>
  <c r="D2866" i="2"/>
  <c r="C2866" i="2"/>
  <c r="B2866" i="2"/>
  <c r="M2865" i="2"/>
  <c r="L2865" i="2"/>
  <c r="K2865" i="2"/>
  <c r="J2865" i="2"/>
  <c r="I2865" i="2"/>
  <c r="H2865" i="2"/>
  <c r="G2865" i="2"/>
  <c r="F2865" i="2"/>
  <c r="E2865" i="2"/>
  <c r="D2865" i="2"/>
  <c r="C2865" i="2"/>
  <c r="B2865" i="2"/>
  <c r="M2864" i="2"/>
  <c r="L2864" i="2"/>
  <c r="K2864" i="2"/>
  <c r="J2864" i="2"/>
  <c r="I2864" i="2"/>
  <c r="H2864" i="2"/>
  <c r="G2864" i="2"/>
  <c r="F2864" i="2"/>
  <c r="E2864" i="2"/>
  <c r="D2864" i="2"/>
  <c r="C2864" i="2"/>
  <c r="B2864" i="2"/>
  <c r="M2863" i="2"/>
  <c r="L2863" i="2"/>
  <c r="K2863" i="2"/>
  <c r="J2863" i="2"/>
  <c r="I2863" i="2"/>
  <c r="H2863" i="2"/>
  <c r="G2863" i="2"/>
  <c r="F2863" i="2"/>
  <c r="E2863" i="2"/>
  <c r="D2863" i="2"/>
  <c r="C2863" i="2"/>
  <c r="B2863" i="2"/>
  <c r="M2862" i="2"/>
  <c r="L2862" i="2"/>
  <c r="K2862" i="2"/>
  <c r="J2862" i="2"/>
  <c r="I2862" i="2"/>
  <c r="H2862" i="2"/>
  <c r="G2862" i="2"/>
  <c r="F2862" i="2"/>
  <c r="E2862" i="2"/>
  <c r="D2862" i="2"/>
  <c r="C2862" i="2"/>
  <c r="B2862" i="2"/>
  <c r="M2861" i="2"/>
  <c r="L2861" i="2"/>
  <c r="K2861" i="2"/>
  <c r="J2861" i="2"/>
  <c r="I2861" i="2"/>
  <c r="H2861" i="2"/>
  <c r="G2861" i="2"/>
  <c r="F2861" i="2"/>
  <c r="E2861" i="2"/>
  <c r="D2861" i="2"/>
  <c r="C2861" i="2"/>
  <c r="B2861" i="2"/>
  <c r="M2860" i="2"/>
  <c r="L2860" i="2"/>
  <c r="K2860" i="2"/>
  <c r="J2860" i="2"/>
  <c r="I2860" i="2"/>
  <c r="H2860" i="2"/>
  <c r="G2860" i="2"/>
  <c r="F2860" i="2"/>
  <c r="E2860" i="2"/>
  <c r="D2860" i="2"/>
  <c r="C2860" i="2"/>
  <c r="B2860" i="2"/>
  <c r="M2859" i="2"/>
  <c r="L2859" i="2"/>
  <c r="K2859" i="2"/>
  <c r="J2859" i="2"/>
  <c r="I2859" i="2"/>
  <c r="H2859" i="2"/>
  <c r="G2859" i="2"/>
  <c r="F2859" i="2"/>
  <c r="E2859" i="2"/>
  <c r="D2859" i="2"/>
  <c r="C2859" i="2"/>
  <c r="B2859" i="2"/>
  <c r="M2858" i="2"/>
  <c r="L2858" i="2"/>
  <c r="K2858" i="2"/>
  <c r="J2858" i="2"/>
  <c r="I2858" i="2"/>
  <c r="H2858" i="2"/>
  <c r="G2858" i="2"/>
  <c r="F2858" i="2"/>
  <c r="E2858" i="2"/>
  <c r="D2858" i="2"/>
  <c r="C2858" i="2"/>
  <c r="B2858" i="2"/>
  <c r="M2857" i="2"/>
  <c r="L2857" i="2"/>
  <c r="K2857" i="2"/>
  <c r="J2857" i="2"/>
  <c r="I2857" i="2"/>
  <c r="H2857" i="2"/>
  <c r="G2857" i="2"/>
  <c r="F2857" i="2"/>
  <c r="E2857" i="2"/>
  <c r="D2857" i="2"/>
  <c r="C2857" i="2"/>
  <c r="B2857" i="2"/>
  <c r="M2856" i="2"/>
  <c r="L2856" i="2"/>
  <c r="K2856" i="2"/>
  <c r="J2856" i="2"/>
  <c r="I2856" i="2"/>
  <c r="H2856" i="2"/>
  <c r="G2856" i="2"/>
  <c r="F2856" i="2"/>
  <c r="E2856" i="2"/>
  <c r="D2856" i="2"/>
  <c r="C2856" i="2"/>
  <c r="B2856" i="2"/>
  <c r="M2855" i="2"/>
  <c r="L2855" i="2"/>
  <c r="K2855" i="2"/>
  <c r="J2855" i="2"/>
  <c r="I2855" i="2"/>
  <c r="H2855" i="2"/>
  <c r="G2855" i="2"/>
  <c r="F2855" i="2"/>
  <c r="E2855" i="2"/>
  <c r="D2855" i="2"/>
  <c r="C2855" i="2"/>
  <c r="B2855" i="2"/>
  <c r="M2854" i="2"/>
  <c r="L2854" i="2"/>
  <c r="K2854" i="2"/>
  <c r="J2854" i="2"/>
  <c r="I2854" i="2"/>
  <c r="H2854" i="2"/>
  <c r="G2854" i="2"/>
  <c r="F2854" i="2"/>
  <c r="E2854" i="2"/>
  <c r="D2854" i="2"/>
  <c r="C2854" i="2"/>
  <c r="B2854" i="2"/>
  <c r="M2853" i="2"/>
  <c r="L2853" i="2"/>
  <c r="K2853" i="2"/>
  <c r="J2853" i="2"/>
  <c r="I2853" i="2"/>
  <c r="H2853" i="2"/>
  <c r="G2853" i="2"/>
  <c r="F2853" i="2"/>
  <c r="E2853" i="2"/>
  <c r="D2853" i="2"/>
  <c r="C2853" i="2"/>
  <c r="B2853" i="2"/>
  <c r="M2852" i="2"/>
  <c r="L2852" i="2"/>
  <c r="K2852" i="2"/>
  <c r="J2852" i="2"/>
  <c r="I2852" i="2"/>
  <c r="H2852" i="2"/>
  <c r="G2852" i="2"/>
  <c r="F2852" i="2"/>
  <c r="E2852" i="2"/>
  <c r="D2852" i="2"/>
  <c r="C2852" i="2"/>
  <c r="B2852" i="2"/>
  <c r="M2851" i="2"/>
  <c r="L2851" i="2"/>
  <c r="K2851" i="2"/>
  <c r="J2851" i="2"/>
  <c r="I2851" i="2"/>
  <c r="H2851" i="2"/>
  <c r="G2851" i="2"/>
  <c r="F2851" i="2"/>
  <c r="E2851" i="2"/>
  <c r="D2851" i="2"/>
  <c r="C2851" i="2"/>
  <c r="B2851" i="2"/>
  <c r="M2850" i="2"/>
  <c r="L2850" i="2"/>
  <c r="K2850" i="2"/>
  <c r="J2850" i="2"/>
  <c r="I2850" i="2"/>
  <c r="H2850" i="2"/>
  <c r="G2850" i="2"/>
  <c r="F2850" i="2"/>
  <c r="E2850" i="2"/>
  <c r="D2850" i="2"/>
  <c r="C2850" i="2"/>
  <c r="B2850" i="2"/>
  <c r="M2849" i="2"/>
  <c r="L2849" i="2"/>
  <c r="K2849" i="2"/>
  <c r="J2849" i="2"/>
  <c r="I2849" i="2"/>
  <c r="H2849" i="2"/>
  <c r="G2849" i="2"/>
  <c r="F2849" i="2"/>
  <c r="E2849" i="2"/>
  <c r="D2849" i="2"/>
  <c r="C2849" i="2"/>
  <c r="B2849" i="2"/>
  <c r="M2848" i="2"/>
  <c r="L2848" i="2"/>
  <c r="K2848" i="2"/>
  <c r="J2848" i="2"/>
  <c r="I2848" i="2"/>
  <c r="H2848" i="2"/>
  <c r="G2848" i="2"/>
  <c r="F2848" i="2"/>
  <c r="E2848" i="2"/>
  <c r="D2848" i="2"/>
  <c r="C2848" i="2"/>
  <c r="B2848" i="2"/>
  <c r="M2847" i="2"/>
  <c r="L2847" i="2"/>
  <c r="K2847" i="2"/>
  <c r="J2847" i="2"/>
  <c r="I2847" i="2"/>
  <c r="H2847" i="2"/>
  <c r="G2847" i="2"/>
  <c r="F2847" i="2"/>
  <c r="E2847" i="2"/>
  <c r="D2847" i="2"/>
  <c r="C2847" i="2"/>
  <c r="B2847" i="2"/>
  <c r="M2846" i="2"/>
  <c r="L2846" i="2"/>
  <c r="K2846" i="2"/>
  <c r="J2846" i="2"/>
  <c r="I2846" i="2"/>
  <c r="H2846" i="2"/>
  <c r="G2846" i="2"/>
  <c r="F2846" i="2"/>
  <c r="E2846" i="2"/>
  <c r="D2846" i="2"/>
  <c r="C2846" i="2"/>
  <c r="B2846" i="2"/>
  <c r="M2845" i="2"/>
  <c r="L2845" i="2"/>
  <c r="K2845" i="2"/>
  <c r="J2845" i="2"/>
  <c r="I2845" i="2"/>
  <c r="H2845" i="2"/>
  <c r="G2845" i="2"/>
  <c r="F2845" i="2"/>
  <c r="E2845" i="2"/>
  <c r="D2845" i="2"/>
  <c r="C2845" i="2"/>
  <c r="B2845" i="2"/>
  <c r="M2844" i="2"/>
  <c r="L2844" i="2"/>
  <c r="K2844" i="2"/>
  <c r="J2844" i="2"/>
  <c r="I2844" i="2"/>
  <c r="H2844" i="2"/>
  <c r="G2844" i="2"/>
  <c r="F2844" i="2"/>
  <c r="E2844" i="2"/>
  <c r="D2844" i="2"/>
  <c r="C2844" i="2"/>
  <c r="B2844" i="2"/>
  <c r="M2843" i="2"/>
  <c r="L2843" i="2"/>
  <c r="K2843" i="2"/>
  <c r="J2843" i="2"/>
  <c r="I2843" i="2"/>
  <c r="H2843" i="2"/>
  <c r="G2843" i="2"/>
  <c r="F2843" i="2"/>
  <c r="E2843" i="2"/>
  <c r="D2843" i="2"/>
  <c r="C2843" i="2"/>
  <c r="B2843" i="2"/>
  <c r="M2842" i="2"/>
  <c r="L2842" i="2"/>
  <c r="K2842" i="2"/>
  <c r="J2842" i="2"/>
  <c r="I2842" i="2"/>
  <c r="H2842" i="2"/>
  <c r="G2842" i="2"/>
  <c r="F2842" i="2"/>
  <c r="E2842" i="2"/>
  <c r="D2842" i="2"/>
  <c r="C2842" i="2"/>
  <c r="B2842" i="2"/>
  <c r="M2841" i="2"/>
  <c r="L2841" i="2"/>
  <c r="K2841" i="2"/>
  <c r="J2841" i="2"/>
  <c r="I2841" i="2"/>
  <c r="H2841" i="2"/>
  <c r="G2841" i="2"/>
  <c r="F2841" i="2"/>
  <c r="E2841" i="2"/>
  <c r="D2841" i="2"/>
  <c r="C2841" i="2"/>
  <c r="B2841" i="2"/>
  <c r="M2840" i="2"/>
  <c r="L2840" i="2"/>
  <c r="K2840" i="2"/>
  <c r="J2840" i="2"/>
  <c r="I2840" i="2"/>
  <c r="H2840" i="2"/>
  <c r="G2840" i="2"/>
  <c r="F2840" i="2"/>
  <c r="E2840" i="2"/>
  <c r="D2840" i="2"/>
  <c r="C2840" i="2"/>
  <c r="B2840" i="2"/>
  <c r="M2839" i="2"/>
  <c r="L2839" i="2"/>
  <c r="K2839" i="2"/>
  <c r="J2839" i="2"/>
  <c r="I2839" i="2"/>
  <c r="H2839" i="2"/>
  <c r="G2839" i="2"/>
  <c r="F2839" i="2"/>
  <c r="E2839" i="2"/>
  <c r="D2839" i="2"/>
  <c r="C2839" i="2"/>
  <c r="B2839" i="2"/>
  <c r="M2838" i="2"/>
  <c r="L2838" i="2"/>
  <c r="K2838" i="2"/>
  <c r="J2838" i="2"/>
  <c r="I2838" i="2"/>
  <c r="H2838" i="2"/>
  <c r="G2838" i="2"/>
  <c r="F2838" i="2"/>
  <c r="E2838" i="2"/>
  <c r="D2838" i="2"/>
  <c r="C2838" i="2"/>
  <c r="B2838" i="2"/>
  <c r="M2837" i="2"/>
  <c r="L2837" i="2"/>
  <c r="K2837" i="2"/>
  <c r="J2837" i="2"/>
  <c r="I2837" i="2"/>
  <c r="H2837" i="2"/>
  <c r="G2837" i="2"/>
  <c r="F2837" i="2"/>
  <c r="E2837" i="2"/>
  <c r="D2837" i="2"/>
  <c r="C2837" i="2"/>
  <c r="B2837" i="2"/>
  <c r="M2836" i="2"/>
  <c r="L2836" i="2"/>
  <c r="K2836" i="2"/>
  <c r="J2836" i="2"/>
  <c r="I2836" i="2"/>
  <c r="H2836" i="2"/>
  <c r="G2836" i="2"/>
  <c r="F2836" i="2"/>
  <c r="E2836" i="2"/>
  <c r="D2836" i="2"/>
  <c r="C2836" i="2"/>
  <c r="B2836" i="2"/>
  <c r="M2835" i="2"/>
  <c r="L2835" i="2"/>
  <c r="K2835" i="2"/>
  <c r="J2835" i="2"/>
  <c r="I2835" i="2"/>
  <c r="H2835" i="2"/>
  <c r="G2835" i="2"/>
  <c r="F2835" i="2"/>
  <c r="E2835" i="2"/>
  <c r="D2835" i="2"/>
  <c r="C2835" i="2"/>
  <c r="B2835" i="2"/>
  <c r="M2834" i="2"/>
  <c r="L2834" i="2"/>
  <c r="K2834" i="2"/>
  <c r="J2834" i="2"/>
  <c r="I2834" i="2"/>
  <c r="H2834" i="2"/>
  <c r="G2834" i="2"/>
  <c r="F2834" i="2"/>
  <c r="E2834" i="2"/>
  <c r="D2834" i="2"/>
  <c r="C2834" i="2"/>
  <c r="B2834" i="2"/>
  <c r="M2833" i="2"/>
  <c r="L2833" i="2"/>
  <c r="K2833" i="2"/>
  <c r="J2833" i="2"/>
  <c r="I2833" i="2"/>
  <c r="H2833" i="2"/>
  <c r="G2833" i="2"/>
  <c r="F2833" i="2"/>
  <c r="E2833" i="2"/>
  <c r="D2833" i="2"/>
  <c r="C2833" i="2"/>
  <c r="B2833" i="2"/>
  <c r="M2832" i="2"/>
  <c r="L2832" i="2"/>
  <c r="K2832" i="2"/>
  <c r="J2832" i="2"/>
  <c r="I2832" i="2"/>
  <c r="H2832" i="2"/>
  <c r="G2832" i="2"/>
  <c r="F2832" i="2"/>
  <c r="E2832" i="2"/>
  <c r="D2832" i="2"/>
  <c r="C2832" i="2"/>
  <c r="B2832" i="2"/>
  <c r="M2831" i="2"/>
  <c r="L2831" i="2"/>
  <c r="K2831" i="2"/>
  <c r="J2831" i="2"/>
  <c r="I2831" i="2"/>
  <c r="H2831" i="2"/>
  <c r="G2831" i="2"/>
  <c r="F2831" i="2"/>
  <c r="E2831" i="2"/>
  <c r="D2831" i="2"/>
  <c r="C2831" i="2"/>
  <c r="B2831" i="2"/>
  <c r="M2830" i="2"/>
  <c r="L2830" i="2"/>
  <c r="K2830" i="2"/>
  <c r="J2830" i="2"/>
  <c r="I2830" i="2"/>
  <c r="H2830" i="2"/>
  <c r="G2830" i="2"/>
  <c r="F2830" i="2"/>
  <c r="E2830" i="2"/>
  <c r="D2830" i="2"/>
  <c r="C2830" i="2"/>
  <c r="B2830" i="2"/>
  <c r="M2829" i="2"/>
  <c r="L2829" i="2"/>
  <c r="K2829" i="2"/>
  <c r="J2829" i="2"/>
  <c r="I2829" i="2"/>
  <c r="H2829" i="2"/>
  <c r="G2829" i="2"/>
  <c r="F2829" i="2"/>
  <c r="E2829" i="2"/>
  <c r="D2829" i="2"/>
  <c r="C2829" i="2"/>
  <c r="B2829" i="2"/>
  <c r="M2828" i="2"/>
  <c r="L2828" i="2"/>
  <c r="K2828" i="2"/>
  <c r="J2828" i="2"/>
  <c r="I2828" i="2"/>
  <c r="H2828" i="2"/>
  <c r="G2828" i="2"/>
  <c r="F2828" i="2"/>
  <c r="E2828" i="2"/>
  <c r="D2828" i="2"/>
  <c r="C2828" i="2"/>
  <c r="B2828" i="2"/>
  <c r="M2827" i="2"/>
  <c r="L2827" i="2"/>
  <c r="K2827" i="2"/>
  <c r="J2827" i="2"/>
  <c r="I2827" i="2"/>
  <c r="H2827" i="2"/>
  <c r="G2827" i="2"/>
  <c r="F2827" i="2"/>
  <c r="E2827" i="2"/>
  <c r="D2827" i="2"/>
  <c r="C2827" i="2"/>
  <c r="B2827" i="2"/>
  <c r="M2826" i="2"/>
  <c r="L2826" i="2"/>
  <c r="K2826" i="2"/>
  <c r="J2826" i="2"/>
  <c r="I2826" i="2"/>
  <c r="H2826" i="2"/>
  <c r="G2826" i="2"/>
  <c r="F2826" i="2"/>
  <c r="E2826" i="2"/>
  <c r="D2826" i="2"/>
  <c r="C2826" i="2"/>
  <c r="B2826" i="2"/>
  <c r="M2825" i="2"/>
  <c r="L2825" i="2"/>
  <c r="K2825" i="2"/>
  <c r="J2825" i="2"/>
  <c r="I2825" i="2"/>
  <c r="H2825" i="2"/>
  <c r="G2825" i="2"/>
  <c r="F2825" i="2"/>
  <c r="E2825" i="2"/>
  <c r="D2825" i="2"/>
  <c r="C2825" i="2"/>
  <c r="B2825" i="2"/>
  <c r="M2824" i="2"/>
  <c r="L2824" i="2"/>
  <c r="K2824" i="2"/>
  <c r="J2824" i="2"/>
  <c r="I2824" i="2"/>
  <c r="H2824" i="2"/>
  <c r="G2824" i="2"/>
  <c r="F2824" i="2"/>
  <c r="E2824" i="2"/>
  <c r="D2824" i="2"/>
  <c r="C2824" i="2"/>
  <c r="B2824" i="2"/>
  <c r="M2823" i="2"/>
  <c r="L2823" i="2"/>
  <c r="K2823" i="2"/>
  <c r="J2823" i="2"/>
  <c r="I2823" i="2"/>
  <c r="H2823" i="2"/>
  <c r="G2823" i="2"/>
  <c r="F2823" i="2"/>
  <c r="E2823" i="2"/>
  <c r="D2823" i="2"/>
  <c r="C2823" i="2"/>
  <c r="B2823" i="2"/>
  <c r="M2822" i="2"/>
  <c r="L2822" i="2"/>
  <c r="K2822" i="2"/>
  <c r="J2822" i="2"/>
  <c r="I2822" i="2"/>
  <c r="H2822" i="2"/>
  <c r="G2822" i="2"/>
  <c r="F2822" i="2"/>
  <c r="E2822" i="2"/>
  <c r="D2822" i="2"/>
  <c r="C2822" i="2"/>
  <c r="B2822" i="2"/>
  <c r="M2821" i="2"/>
  <c r="L2821" i="2"/>
  <c r="K2821" i="2"/>
  <c r="J2821" i="2"/>
  <c r="I2821" i="2"/>
  <c r="H2821" i="2"/>
  <c r="G2821" i="2"/>
  <c r="F2821" i="2"/>
  <c r="E2821" i="2"/>
  <c r="D2821" i="2"/>
  <c r="C2821" i="2"/>
  <c r="B2821" i="2"/>
  <c r="M2820" i="2"/>
  <c r="L2820" i="2"/>
  <c r="K2820" i="2"/>
  <c r="J2820" i="2"/>
  <c r="I2820" i="2"/>
  <c r="H2820" i="2"/>
  <c r="G2820" i="2"/>
  <c r="F2820" i="2"/>
  <c r="E2820" i="2"/>
  <c r="D2820" i="2"/>
  <c r="C2820" i="2"/>
  <c r="B2820" i="2"/>
  <c r="M2819" i="2"/>
  <c r="L2819" i="2"/>
  <c r="K2819" i="2"/>
  <c r="J2819" i="2"/>
  <c r="I2819" i="2"/>
  <c r="H2819" i="2"/>
  <c r="G2819" i="2"/>
  <c r="F2819" i="2"/>
  <c r="E2819" i="2"/>
  <c r="D2819" i="2"/>
  <c r="C2819" i="2"/>
  <c r="B2819" i="2"/>
  <c r="M2818" i="2"/>
  <c r="L2818" i="2"/>
  <c r="K2818" i="2"/>
  <c r="J2818" i="2"/>
  <c r="I2818" i="2"/>
  <c r="H2818" i="2"/>
  <c r="G2818" i="2"/>
  <c r="F2818" i="2"/>
  <c r="E2818" i="2"/>
  <c r="D2818" i="2"/>
  <c r="C2818" i="2"/>
  <c r="B2818" i="2"/>
  <c r="M2817" i="2"/>
  <c r="L2817" i="2"/>
  <c r="K2817" i="2"/>
  <c r="J2817" i="2"/>
  <c r="I2817" i="2"/>
  <c r="H2817" i="2"/>
  <c r="G2817" i="2"/>
  <c r="F2817" i="2"/>
  <c r="E2817" i="2"/>
  <c r="D2817" i="2"/>
  <c r="C2817" i="2"/>
  <c r="B2817" i="2"/>
  <c r="M2816" i="2"/>
  <c r="L2816" i="2"/>
  <c r="K2816" i="2"/>
  <c r="J2816" i="2"/>
  <c r="I2816" i="2"/>
  <c r="H2816" i="2"/>
  <c r="G2816" i="2"/>
  <c r="F2816" i="2"/>
  <c r="E2816" i="2"/>
  <c r="D2816" i="2"/>
  <c r="C2816" i="2"/>
  <c r="B2816" i="2"/>
  <c r="M2815" i="2"/>
  <c r="L2815" i="2"/>
  <c r="K2815" i="2"/>
  <c r="J2815" i="2"/>
  <c r="I2815" i="2"/>
  <c r="H2815" i="2"/>
  <c r="G2815" i="2"/>
  <c r="F2815" i="2"/>
  <c r="E2815" i="2"/>
  <c r="D2815" i="2"/>
  <c r="C2815" i="2"/>
  <c r="B2815" i="2"/>
  <c r="M2814" i="2"/>
  <c r="L2814" i="2"/>
  <c r="K2814" i="2"/>
  <c r="J2814" i="2"/>
  <c r="I2814" i="2"/>
  <c r="H2814" i="2"/>
  <c r="G2814" i="2"/>
  <c r="F2814" i="2"/>
  <c r="E2814" i="2"/>
  <c r="D2814" i="2"/>
  <c r="C2814" i="2"/>
  <c r="B2814" i="2"/>
  <c r="M2813" i="2"/>
  <c r="L2813" i="2"/>
  <c r="K2813" i="2"/>
  <c r="J2813" i="2"/>
  <c r="I2813" i="2"/>
  <c r="H2813" i="2"/>
  <c r="G2813" i="2"/>
  <c r="F2813" i="2"/>
  <c r="E2813" i="2"/>
  <c r="D2813" i="2"/>
  <c r="C2813" i="2"/>
  <c r="B2813" i="2"/>
  <c r="M2812" i="2"/>
  <c r="L2812" i="2"/>
  <c r="K2812" i="2"/>
  <c r="J2812" i="2"/>
  <c r="I2812" i="2"/>
  <c r="H2812" i="2"/>
  <c r="G2812" i="2"/>
  <c r="F2812" i="2"/>
  <c r="E2812" i="2"/>
  <c r="D2812" i="2"/>
  <c r="C2812" i="2"/>
  <c r="B2812" i="2"/>
  <c r="M2811" i="2"/>
  <c r="L2811" i="2"/>
  <c r="K2811" i="2"/>
  <c r="J2811" i="2"/>
  <c r="I2811" i="2"/>
  <c r="H2811" i="2"/>
  <c r="G2811" i="2"/>
  <c r="F2811" i="2"/>
  <c r="E2811" i="2"/>
  <c r="D2811" i="2"/>
  <c r="C2811" i="2"/>
  <c r="B2811" i="2"/>
  <c r="M2810" i="2"/>
  <c r="L2810" i="2"/>
  <c r="K2810" i="2"/>
  <c r="J2810" i="2"/>
  <c r="I2810" i="2"/>
  <c r="H2810" i="2"/>
  <c r="G2810" i="2"/>
  <c r="F2810" i="2"/>
  <c r="E2810" i="2"/>
  <c r="D2810" i="2"/>
  <c r="C2810" i="2"/>
  <c r="B2810" i="2"/>
  <c r="M2809" i="2"/>
  <c r="L2809" i="2"/>
  <c r="K2809" i="2"/>
  <c r="J2809" i="2"/>
  <c r="I2809" i="2"/>
  <c r="H2809" i="2"/>
  <c r="G2809" i="2"/>
  <c r="F2809" i="2"/>
  <c r="E2809" i="2"/>
  <c r="D2809" i="2"/>
  <c r="C2809" i="2"/>
  <c r="B2809" i="2"/>
  <c r="M2808" i="2"/>
  <c r="L2808" i="2"/>
  <c r="K2808" i="2"/>
  <c r="J2808" i="2"/>
  <c r="I2808" i="2"/>
  <c r="H2808" i="2"/>
  <c r="G2808" i="2"/>
  <c r="F2808" i="2"/>
  <c r="E2808" i="2"/>
  <c r="D2808" i="2"/>
  <c r="C2808" i="2"/>
  <c r="B2808" i="2"/>
  <c r="M2807" i="2"/>
  <c r="L2807" i="2"/>
  <c r="K2807" i="2"/>
  <c r="J2807" i="2"/>
  <c r="I2807" i="2"/>
  <c r="H2807" i="2"/>
  <c r="G2807" i="2"/>
  <c r="F2807" i="2"/>
  <c r="E2807" i="2"/>
  <c r="D2807" i="2"/>
  <c r="C2807" i="2"/>
  <c r="B2807" i="2"/>
  <c r="M2806" i="2"/>
  <c r="L2806" i="2"/>
  <c r="K2806" i="2"/>
  <c r="J2806" i="2"/>
  <c r="I2806" i="2"/>
  <c r="H2806" i="2"/>
  <c r="G2806" i="2"/>
  <c r="F2806" i="2"/>
  <c r="E2806" i="2"/>
  <c r="D2806" i="2"/>
  <c r="C2806" i="2"/>
  <c r="B2806" i="2"/>
  <c r="M2805" i="2"/>
  <c r="L2805" i="2"/>
  <c r="K2805" i="2"/>
  <c r="J2805" i="2"/>
  <c r="I2805" i="2"/>
  <c r="H2805" i="2"/>
  <c r="G2805" i="2"/>
  <c r="F2805" i="2"/>
  <c r="E2805" i="2"/>
  <c r="D2805" i="2"/>
  <c r="C2805" i="2"/>
  <c r="B2805" i="2"/>
  <c r="M2804" i="2"/>
  <c r="L2804" i="2"/>
  <c r="K2804" i="2"/>
  <c r="J2804" i="2"/>
  <c r="I2804" i="2"/>
  <c r="H2804" i="2"/>
  <c r="G2804" i="2"/>
  <c r="F2804" i="2"/>
  <c r="E2804" i="2"/>
  <c r="D2804" i="2"/>
  <c r="C2804" i="2"/>
  <c r="B2804" i="2"/>
  <c r="M2803" i="2"/>
  <c r="L2803" i="2"/>
  <c r="K2803" i="2"/>
  <c r="J2803" i="2"/>
  <c r="I2803" i="2"/>
  <c r="H2803" i="2"/>
  <c r="G2803" i="2"/>
  <c r="F2803" i="2"/>
  <c r="E2803" i="2"/>
  <c r="D2803" i="2"/>
  <c r="C2803" i="2"/>
  <c r="B2803" i="2"/>
  <c r="M2802" i="2"/>
  <c r="L2802" i="2"/>
  <c r="K2802" i="2"/>
  <c r="J2802" i="2"/>
  <c r="I2802" i="2"/>
  <c r="H2802" i="2"/>
  <c r="G2802" i="2"/>
  <c r="F2802" i="2"/>
  <c r="E2802" i="2"/>
  <c r="D2802" i="2"/>
  <c r="C2802" i="2"/>
  <c r="B2802" i="2"/>
  <c r="M2801" i="2"/>
  <c r="L2801" i="2"/>
  <c r="K2801" i="2"/>
  <c r="J2801" i="2"/>
  <c r="I2801" i="2"/>
  <c r="H2801" i="2"/>
  <c r="G2801" i="2"/>
  <c r="F2801" i="2"/>
  <c r="E2801" i="2"/>
  <c r="D2801" i="2"/>
  <c r="C2801" i="2"/>
  <c r="B2801" i="2"/>
  <c r="M2800" i="2"/>
  <c r="L2800" i="2"/>
  <c r="K2800" i="2"/>
  <c r="J2800" i="2"/>
  <c r="I2800" i="2"/>
  <c r="H2800" i="2"/>
  <c r="G2800" i="2"/>
  <c r="F2800" i="2"/>
  <c r="E2800" i="2"/>
  <c r="D2800" i="2"/>
  <c r="C2800" i="2"/>
  <c r="B2800" i="2"/>
  <c r="M2799" i="2"/>
  <c r="L2799" i="2"/>
  <c r="K2799" i="2"/>
  <c r="J2799" i="2"/>
  <c r="I2799" i="2"/>
  <c r="H2799" i="2"/>
  <c r="G2799" i="2"/>
  <c r="F2799" i="2"/>
  <c r="E2799" i="2"/>
  <c r="D2799" i="2"/>
  <c r="C2799" i="2"/>
  <c r="B2799" i="2"/>
  <c r="M2798" i="2"/>
  <c r="L2798" i="2"/>
  <c r="K2798" i="2"/>
  <c r="J2798" i="2"/>
  <c r="I2798" i="2"/>
  <c r="H2798" i="2"/>
  <c r="G2798" i="2"/>
  <c r="F2798" i="2"/>
  <c r="E2798" i="2"/>
  <c r="D2798" i="2"/>
  <c r="C2798" i="2"/>
  <c r="B2798" i="2"/>
  <c r="M2797" i="2"/>
  <c r="L2797" i="2"/>
  <c r="K2797" i="2"/>
  <c r="J2797" i="2"/>
  <c r="I2797" i="2"/>
  <c r="H2797" i="2"/>
  <c r="G2797" i="2"/>
  <c r="F2797" i="2"/>
  <c r="E2797" i="2"/>
  <c r="D2797" i="2"/>
  <c r="C2797" i="2"/>
  <c r="B2797" i="2"/>
  <c r="M2796" i="2"/>
  <c r="L2796" i="2"/>
  <c r="K2796" i="2"/>
  <c r="J2796" i="2"/>
  <c r="I2796" i="2"/>
  <c r="H2796" i="2"/>
  <c r="G2796" i="2"/>
  <c r="F2796" i="2"/>
  <c r="E2796" i="2"/>
  <c r="D2796" i="2"/>
  <c r="C2796" i="2"/>
  <c r="B2796" i="2"/>
  <c r="M2795" i="2"/>
  <c r="L2795" i="2"/>
  <c r="K2795" i="2"/>
  <c r="J2795" i="2"/>
  <c r="I2795" i="2"/>
  <c r="H2795" i="2"/>
  <c r="G2795" i="2"/>
  <c r="F2795" i="2"/>
  <c r="E2795" i="2"/>
  <c r="D2795" i="2"/>
  <c r="C2795" i="2"/>
  <c r="B2795" i="2"/>
  <c r="M2794" i="2"/>
  <c r="L2794" i="2"/>
  <c r="K2794" i="2"/>
  <c r="J2794" i="2"/>
  <c r="I2794" i="2"/>
  <c r="H2794" i="2"/>
  <c r="G2794" i="2"/>
  <c r="F2794" i="2"/>
  <c r="E2794" i="2"/>
  <c r="D2794" i="2"/>
  <c r="C2794" i="2"/>
  <c r="B2794" i="2"/>
  <c r="M2793" i="2"/>
  <c r="L2793" i="2"/>
  <c r="K2793" i="2"/>
  <c r="J2793" i="2"/>
  <c r="I2793" i="2"/>
  <c r="H2793" i="2"/>
  <c r="G2793" i="2"/>
  <c r="F2793" i="2"/>
  <c r="E2793" i="2"/>
  <c r="D2793" i="2"/>
  <c r="C2793" i="2"/>
  <c r="B2793" i="2"/>
  <c r="M2792" i="2"/>
  <c r="L2792" i="2"/>
  <c r="K2792" i="2"/>
  <c r="J2792" i="2"/>
  <c r="I2792" i="2"/>
  <c r="H2792" i="2"/>
  <c r="G2792" i="2"/>
  <c r="F2792" i="2"/>
  <c r="E2792" i="2"/>
  <c r="D2792" i="2"/>
  <c r="C2792" i="2"/>
  <c r="B2792" i="2"/>
  <c r="M2791" i="2"/>
  <c r="L2791" i="2"/>
  <c r="K2791" i="2"/>
  <c r="J2791" i="2"/>
  <c r="I2791" i="2"/>
  <c r="H2791" i="2"/>
  <c r="G2791" i="2"/>
  <c r="F2791" i="2"/>
  <c r="E2791" i="2"/>
  <c r="D2791" i="2"/>
  <c r="C2791" i="2"/>
  <c r="B2791" i="2"/>
  <c r="M2790" i="2"/>
  <c r="L2790" i="2"/>
  <c r="K2790" i="2"/>
  <c r="J2790" i="2"/>
  <c r="I2790" i="2"/>
  <c r="H2790" i="2"/>
  <c r="G2790" i="2"/>
  <c r="F2790" i="2"/>
  <c r="E2790" i="2"/>
  <c r="D2790" i="2"/>
  <c r="C2790" i="2"/>
  <c r="B2790" i="2"/>
  <c r="M2789" i="2"/>
  <c r="L2789" i="2"/>
  <c r="K2789" i="2"/>
  <c r="J2789" i="2"/>
  <c r="I2789" i="2"/>
  <c r="H2789" i="2"/>
  <c r="G2789" i="2"/>
  <c r="F2789" i="2"/>
  <c r="E2789" i="2"/>
  <c r="D2789" i="2"/>
  <c r="C2789" i="2"/>
  <c r="B2789" i="2"/>
  <c r="M2788" i="2"/>
  <c r="L2788" i="2"/>
  <c r="K2788" i="2"/>
  <c r="J2788" i="2"/>
  <c r="I2788" i="2"/>
  <c r="H2788" i="2"/>
  <c r="G2788" i="2"/>
  <c r="F2788" i="2"/>
  <c r="E2788" i="2"/>
  <c r="D2788" i="2"/>
  <c r="C2788" i="2"/>
  <c r="B2788" i="2"/>
  <c r="M2787" i="2"/>
  <c r="L2787" i="2"/>
  <c r="K2787" i="2"/>
  <c r="J2787" i="2"/>
  <c r="I2787" i="2"/>
  <c r="H2787" i="2"/>
  <c r="G2787" i="2"/>
  <c r="F2787" i="2"/>
  <c r="E2787" i="2"/>
  <c r="D2787" i="2"/>
  <c r="C2787" i="2"/>
  <c r="B2787" i="2"/>
  <c r="M2786" i="2"/>
  <c r="L2786" i="2"/>
  <c r="K2786" i="2"/>
  <c r="J2786" i="2"/>
  <c r="I2786" i="2"/>
  <c r="H2786" i="2"/>
  <c r="G2786" i="2"/>
  <c r="F2786" i="2"/>
  <c r="E2786" i="2"/>
  <c r="D2786" i="2"/>
  <c r="C2786" i="2"/>
  <c r="B2786" i="2"/>
  <c r="M2785" i="2"/>
  <c r="L2785" i="2"/>
  <c r="K2785" i="2"/>
  <c r="J2785" i="2"/>
  <c r="I2785" i="2"/>
  <c r="H2785" i="2"/>
  <c r="G2785" i="2"/>
  <c r="F2785" i="2"/>
  <c r="E2785" i="2"/>
  <c r="D2785" i="2"/>
  <c r="C2785" i="2"/>
  <c r="B2785" i="2"/>
  <c r="M2784" i="2"/>
  <c r="L2784" i="2"/>
  <c r="K2784" i="2"/>
  <c r="J2784" i="2"/>
  <c r="I2784" i="2"/>
  <c r="H2784" i="2"/>
  <c r="G2784" i="2"/>
  <c r="F2784" i="2"/>
  <c r="E2784" i="2"/>
  <c r="D2784" i="2"/>
  <c r="C2784" i="2"/>
  <c r="B2784" i="2"/>
  <c r="M2783" i="2"/>
  <c r="L2783" i="2"/>
  <c r="K2783" i="2"/>
  <c r="J2783" i="2"/>
  <c r="I2783" i="2"/>
  <c r="H2783" i="2"/>
  <c r="G2783" i="2"/>
  <c r="F2783" i="2"/>
  <c r="E2783" i="2"/>
  <c r="D2783" i="2"/>
  <c r="C2783" i="2"/>
  <c r="B2783" i="2"/>
  <c r="M2782" i="2"/>
  <c r="L2782" i="2"/>
  <c r="K2782" i="2"/>
  <c r="J2782" i="2"/>
  <c r="I2782" i="2"/>
  <c r="H2782" i="2"/>
  <c r="G2782" i="2"/>
  <c r="F2782" i="2"/>
  <c r="E2782" i="2"/>
  <c r="D2782" i="2"/>
  <c r="C2782" i="2"/>
  <c r="B2782" i="2"/>
  <c r="M2781" i="2"/>
  <c r="L2781" i="2"/>
  <c r="K2781" i="2"/>
  <c r="J2781" i="2"/>
  <c r="I2781" i="2"/>
  <c r="H2781" i="2"/>
  <c r="G2781" i="2"/>
  <c r="F2781" i="2"/>
  <c r="E2781" i="2"/>
  <c r="D2781" i="2"/>
  <c r="C2781" i="2"/>
  <c r="B2781" i="2"/>
  <c r="M2780" i="2"/>
  <c r="L2780" i="2"/>
  <c r="K2780" i="2"/>
  <c r="J2780" i="2"/>
  <c r="I2780" i="2"/>
  <c r="H2780" i="2"/>
  <c r="G2780" i="2"/>
  <c r="F2780" i="2"/>
  <c r="E2780" i="2"/>
  <c r="D2780" i="2"/>
  <c r="C2780" i="2"/>
  <c r="B2780" i="2"/>
  <c r="M2779" i="2"/>
  <c r="L2779" i="2"/>
  <c r="K2779" i="2"/>
  <c r="J2779" i="2"/>
  <c r="I2779" i="2"/>
  <c r="H2779" i="2"/>
  <c r="G2779" i="2"/>
  <c r="F2779" i="2"/>
  <c r="E2779" i="2"/>
  <c r="D2779" i="2"/>
  <c r="C2779" i="2"/>
  <c r="B2779" i="2"/>
  <c r="M2778" i="2"/>
  <c r="L2778" i="2"/>
  <c r="K2778" i="2"/>
  <c r="J2778" i="2"/>
  <c r="I2778" i="2"/>
  <c r="H2778" i="2"/>
  <c r="G2778" i="2"/>
  <c r="F2778" i="2"/>
  <c r="E2778" i="2"/>
  <c r="D2778" i="2"/>
  <c r="C2778" i="2"/>
  <c r="B2778" i="2"/>
  <c r="M2777" i="2"/>
  <c r="L2777" i="2"/>
  <c r="K2777" i="2"/>
  <c r="J2777" i="2"/>
  <c r="I2777" i="2"/>
  <c r="H2777" i="2"/>
  <c r="G2777" i="2"/>
  <c r="F2777" i="2"/>
  <c r="E2777" i="2"/>
  <c r="D2777" i="2"/>
  <c r="C2777" i="2"/>
  <c r="B2777" i="2"/>
  <c r="M2776" i="2"/>
  <c r="L2776" i="2"/>
  <c r="K2776" i="2"/>
  <c r="J2776" i="2"/>
  <c r="I2776" i="2"/>
  <c r="H2776" i="2"/>
  <c r="G2776" i="2"/>
  <c r="F2776" i="2"/>
  <c r="E2776" i="2"/>
  <c r="D2776" i="2"/>
  <c r="C2776" i="2"/>
  <c r="B2776" i="2"/>
  <c r="M2775" i="2"/>
  <c r="L2775" i="2"/>
  <c r="K2775" i="2"/>
  <c r="J2775" i="2"/>
  <c r="I2775" i="2"/>
  <c r="H2775" i="2"/>
  <c r="G2775" i="2"/>
  <c r="F2775" i="2"/>
  <c r="E2775" i="2"/>
  <c r="D2775" i="2"/>
  <c r="C2775" i="2"/>
  <c r="B2775" i="2"/>
  <c r="M2774" i="2"/>
  <c r="L2774" i="2"/>
  <c r="K2774" i="2"/>
  <c r="J2774" i="2"/>
  <c r="I2774" i="2"/>
  <c r="H2774" i="2"/>
  <c r="G2774" i="2"/>
  <c r="F2774" i="2"/>
  <c r="E2774" i="2"/>
  <c r="D2774" i="2"/>
  <c r="C2774" i="2"/>
  <c r="B2774" i="2"/>
  <c r="M2773" i="2"/>
  <c r="L2773" i="2"/>
  <c r="K2773" i="2"/>
  <c r="J2773" i="2"/>
  <c r="I2773" i="2"/>
  <c r="H2773" i="2"/>
  <c r="G2773" i="2"/>
  <c r="F2773" i="2"/>
  <c r="E2773" i="2"/>
  <c r="D2773" i="2"/>
  <c r="C2773" i="2"/>
  <c r="B2773" i="2"/>
  <c r="M2772" i="2"/>
  <c r="L2772" i="2"/>
  <c r="K2772" i="2"/>
  <c r="J2772" i="2"/>
  <c r="I2772" i="2"/>
  <c r="H2772" i="2"/>
  <c r="G2772" i="2"/>
  <c r="F2772" i="2"/>
  <c r="E2772" i="2"/>
  <c r="D2772" i="2"/>
  <c r="C2772" i="2"/>
  <c r="B2772" i="2"/>
  <c r="M2771" i="2"/>
  <c r="L2771" i="2"/>
  <c r="K2771" i="2"/>
  <c r="J2771" i="2"/>
  <c r="I2771" i="2"/>
  <c r="H2771" i="2"/>
  <c r="G2771" i="2"/>
  <c r="F2771" i="2"/>
  <c r="E2771" i="2"/>
  <c r="D2771" i="2"/>
  <c r="C2771" i="2"/>
  <c r="B2771" i="2"/>
  <c r="M2770" i="2"/>
  <c r="L2770" i="2"/>
  <c r="K2770" i="2"/>
  <c r="J2770" i="2"/>
  <c r="I2770" i="2"/>
  <c r="H2770" i="2"/>
  <c r="G2770" i="2"/>
  <c r="F2770" i="2"/>
  <c r="E2770" i="2"/>
  <c r="D2770" i="2"/>
  <c r="C2770" i="2"/>
  <c r="B2770" i="2"/>
  <c r="M2769" i="2"/>
  <c r="L2769" i="2"/>
  <c r="K2769" i="2"/>
  <c r="J2769" i="2"/>
  <c r="I2769" i="2"/>
  <c r="H2769" i="2"/>
  <c r="G2769" i="2"/>
  <c r="F2769" i="2"/>
  <c r="E2769" i="2"/>
  <c r="D2769" i="2"/>
  <c r="C2769" i="2"/>
  <c r="B2769" i="2"/>
  <c r="M2768" i="2"/>
  <c r="L2768" i="2"/>
  <c r="K2768" i="2"/>
  <c r="J2768" i="2"/>
  <c r="I2768" i="2"/>
  <c r="H2768" i="2"/>
  <c r="G2768" i="2"/>
  <c r="F2768" i="2"/>
  <c r="E2768" i="2"/>
  <c r="D2768" i="2"/>
  <c r="C2768" i="2"/>
  <c r="B2768" i="2"/>
  <c r="M2767" i="2"/>
  <c r="L2767" i="2"/>
  <c r="K2767" i="2"/>
  <c r="J2767" i="2"/>
  <c r="I2767" i="2"/>
  <c r="H2767" i="2"/>
  <c r="G2767" i="2"/>
  <c r="F2767" i="2"/>
  <c r="E2767" i="2"/>
  <c r="D2767" i="2"/>
  <c r="C2767" i="2"/>
  <c r="B2767" i="2"/>
  <c r="M2766" i="2"/>
  <c r="L2766" i="2"/>
  <c r="K2766" i="2"/>
  <c r="J2766" i="2"/>
  <c r="I2766" i="2"/>
  <c r="H2766" i="2"/>
  <c r="G2766" i="2"/>
  <c r="F2766" i="2"/>
  <c r="E2766" i="2"/>
  <c r="D2766" i="2"/>
  <c r="C2766" i="2"/>
  <c r="B2766" i="2"/>
  <c r="M2765" i="2"/>
  <c r="L2765" i="2"/>
  <c r="K2765" i="2"/>
  <c r="J2765" i="2"/>
  <c r="I2765" i="2"/>
  <c r="H2765" i="2"/>
  <c r="G2765" i="2"/>
  <c r="F2765" i="2"/>
  <c r="E2765" i="2"/>
  <c r="D2765" i="2"/>
  <c r="C2765" i="2"/>
  <c r="B2765" i="2"/>
  <c r="M2764" i="2"/>
  <c r="L2764" i="2"/>
  <c r="K2764" i="2"/>
  <c r="J2764" i="2"/>
  <c r="I2764" i="2"/>
  <c r="H2764" i="2"/>
  <c r="G2764" i="2"/>
  <c r="F2764" i="2"/>
  <c r="E2764" i="2"/>
  <c r="D2764" i="2"/>
  <c r="C2764" i="2"/>
  <c r="B2764" i="2"/>
  <c r="M2763" i="2"/>
  <c r="L2763" i="2"/>
  <c r="K2763" i="2"/>
  <c r="J2763" i="2"/>
  <c r="I2763" i="2"/>
  <c r="H2763" i="2"/>
  <c r="G2763" i="2"/>
  <c r="F2763" i="2"/>
  <c r="E2763" i="2"/>
  <c r="D2763" i="2"/>
  <c r="C2763" i="2"/>
  <c r="B2763" i="2"/>
  <c r="M2762" i="2"/>
  <c r="L2762" i="2"/>
  <c r="K2762" i="2"/>
  <c r="J2762" i="2"/>
  <c r="I2762" i="2"/>
  <c r="H2762" i="2"/>
  <c r="G2762" i="2"/>
  <c r="F2762" i="2"/>
  <c r="E2762" i="2"/>
  <c r="D2762" i="2"/>
  <c r="C2762" i="2"/>
  <c r="B2762" i="2"/>
  <c r="M2761" i="2"/>
  <c r="L2761" i="2"/>
  <c r="K2761" i="2"/>
  <c r="J2761" i="2"/>
  <c r="I2761" i="2"/>
  <c r="H2761" i="2"/>
  <c r="G2761" i="2"/>
  <c r="F2761" i="2"/>
  <c r="E2761" i="2"/>
  <c r="D2761" i="2"/>
  <c r="C2761" i="2"/>
  <c r="B2761" i="2"/>
  <c r="M2760" i="2"/>
  <c r="L2760" i="2"/>
  <c r="K2760" i="2"/>
  <c r="J2760" i="2"/>
  <c r="I2760" i="2"/>
  <c r="H2760" i="2"/>
  <c r="G2760" i="2"/>
  <c r="F2760" i="2"/>
  <c r="E2760" i="2"/>
  <c r="D2760" i="2"/>
  <c r="C2760" i="2"/>
  <c r="B2760" i="2"/>
  <c r="M2759" i="2"/>
  <c r="L2759" i="2"/>
  <c r="K2759" i="2"/>
  <c r="J2759" i="2"/>
  <c r="I2759" i="2"/>
  <c r="H2759" i="2"/>
  <c r="G2759" i="2"/>
  <c r="F2759" i="2"/>
  <c r="E2759" i="2"/>
  <c r="D2759" i="2"/>
  <c r="C2759" i="2"/>
  <c r="B2759" i="2"/>
  <c r="M2758" i="2"/>
  <c r="L2758" i="2"/>
  <c r="K2758" i="2"/>
  <c r="J2758" i="2"/>
  <c r="I2758" i="2"/>
  <c r="H2758" i="2"/>
  <c r="G2758" i="2"/>
  <c r="F2758" i="2"/>
  <c r="E2758" i="2"/>
  <c r="D2758" i="2"/>
  <c r="C2758" i="2"/>
  <c r="B2758" i="2"/>
  <c r="M2757" i="2"/>
  <c r="L2757" i="2"/>
  <c r="K2757" i="2"/>
  <c r="J2757" i="2"/>
  <c r="I2757" i="2"/>
  <c r="H2757" i="2"/>
  <c r="G2757" i="2"/>
  <c r="F2757" i="2"/>
  <c r="E2757" i="2"/>
  <c r="D2757" i="2"/>
  <c r="C2757" i="2"/>
  <c r="B2757" i="2"/>
  <c r="M2756" i="2"/>
  <c r="L2756" i="2"/>
  <c r="K2756" i="2"/>
  <c r="J2756" i="2"/>
  <c r="I2756" i="2"/>
  <c r="H2756" i="2"/>
  <c r="G2756" i="2"/>
  <c r="F2756" i="2"/>
  <c r="E2756" i="2"/>
  <c r="D2756" i="2"/>
  <c r="C2756" i="2"/>
  <c r="B2756" i="2"/>
  <c r="M2755" i="2"/>
  <c r="L2755" i="2"/>
  <c r="K2755" i="2"/>
  <c r="J2755" i="2"/>
  <c r="I2755" i="2"/>
  <c r="H2755" i="2"/>
  <c r="G2755" i="2"/>
  <c r="F2755" i="2"/>
  <c r="E2755" i="2"/>
  <c r="D2755" i="2"/>
  <c r="C2755" i="2"/>
  <c r="B2755" i="2"/>
  <c r="M2754" i="2"/>
  <c r="L2754" i="2"/>
  <c r="K2754" i="2"/>
  <c r="J2754" i="2"/>
  <c r="I2754" i="2"/>
  <c r="H2754" i="2"/>
  <c r="G2754" i="2"/>
  <c r="F2754" i="2"/>
  <c r="E2754" i="2"/>
  <c r="D2754" i="2"/>
  <c r="C2754" i="2"/>
  <c r="B2754" i="2"/>
  <c r="M2753" i="2"/>
  <c r="L2753" i="2"/>
  <c r="K2753" i="2"/>
  <c r="J2753" i="2"/>
  <c r="I2753" i="2"/>
  <c r="H2753" i="2"/>
  <c r="G2753" i="2"/>
  <c r="F2753" i="2"/>
  <c r="E2753" i="2"/>
  <c r="D2753" i="2"/>
  <c r="C2753" i="2"/>
  <c r="B2753" i="2"/>
  <c r="M2752" i="2"/>
  <c r="L2752" i="2"/>
  <c r="K2752" i="2"/>
  <c r="J2752" i="2"/>
  <c r="I2752" i="2"/>
  <c r="H2752" i="2"/>
  <c r="G2752" i="2"/>
  <c r="F2752" i="2"/>
  <c r="E2752" i="2"/>
  <c r="D2752" i="2"/>
  <c r="C2752" i="2"/>
  <c r="B2752" i="2"/>
  <c r="M2751" i="2"/>
  <c r="L2751" i="2"/>
  <c r="K2751" i="2"/>
  <c r="J2751" i="2"/>
  <c r="I2751" i="2"/>
  <c r="H2751" i="2"/>
  <c r="G2751" i="2"/>
  <c r="F2751" i="2"/>
  <c r="E2751" i="2"/>
  <c r="D2751" i="2"/>
  <c r="C2751" i="2"/>
  <c r="B2751" i="2"/>
  <c r="M2750" i="2"/>
  <c r="L2750" i="2"/>
  <c r="K2750" i="2"/>
  <c r="J2750" i="2"/>
  <c r="I2750" i="2"/>
  <c r="H2750" i="2"/>
  <c r="G2750" i="2"/>
  <c r="F2750" i="2"/>
  <c r="E2750" i="2"/>
  <c r="D2750" i="2"/>
  <c r="C2750" i="2"/>
  <c r="B2750" i="2"/>
  <c r="M2749" i="2"/>
  <c r="L2749" i="2"/>
  <c r="K2749" i="2"/>
  <c r="J2749" i="2"/>
  <c r="I2749" i="2"/>
  <c r="H2749" i="2"/>
  <c r="G2749" i="2"/>
  <c r="F2749" i="2"/>
  <c r="E2749" i="2"/>
  <c r="D2749" i="2"/>
  <c r="C2749" i="2"/>
  <c r="B2749" i="2"/>
  <c r="M2748" i="2"/>
  <c r="L2748" i="2"/>
  <c r="K2748" i="2"/>
  <c r="J2748" i="2"/>
  <c r="I2748" i="2"/>
  <c r="H2748" i="2"/>
  <c r="G2748" i="2"/>
  <c r="F2748" i="2"/>
  <c r="E2748" i="2"/>
  <c r="D2748" i="2"/>
  <c r="C2748" i="2"/>
  <c r="B2748" i="2"/>
  <c r="M2747" i="2"/>
  <c r="L2747" i="2"/>
  <c r="K2747" i="2"/>
  <c r="J2747" i="2"/>
  <c r="I2747" i="2"/>
  <c r="H2747" i="2"/>
  <c r="G2747" i="2"/>
  <c r="F2747" i="2"/>
  <c r="E2747" i="2"/>
  <c r="D2747" i="2"/>
  <c r="C2747" i="2"/>
  <c r="B2747" i="2"/>
  <c r="M2746" i="2"/>
  <c r="L2746" i="2"/>
  <c r="K2746" i="2"/>
  <c r="J2746" i="2"/>
  <c r="I2746" i="2"/>
  <c r="H2746" i="2"/>
  <c r="G2746" i="2"/>
  <c r="F2746" i="2"/>
  <c r="E2746" i="2"/>
  <c r="D2746" i="2"/>
  <c r="C2746" i="2"/>
  <c r="B2746" i="2"/>
  <c r="M2745" i="2"/>
  <c r="L2745" i="2"/>
  <c r="K2745" i="2"/>
  <c r="J2745" i="2"/>
  <c r="I2745" i="2"/>
  <c r="H2745" i="2"/>
  <c r="G2745" i="2"/>
  <c r="F2745" i="2"/>
  <c r="E2745" i="2"/>
  <c r="D2745" i="2"/>
  <c r="C2745" i="2"/>
  <c r="B2745" i="2"/>
  <c r="M2744" i="2"/>
  <c r="L2744" i="2"/>
  <c r="K2744" i="2"/>
  <c r="J2744" i="2"/>
  <c r="I2744" i="2"/>
  <c r="H2744" i="2"/>
  <c r="G2744" i="2"/>
  <c r="F2744" i="2"/>
  <c r="E2744" i="2"/>
  <c r="D2744" i="2"/>
  <c r="C2744" i="2"/>
  <c r="B2744" i="2"/>
  <c r="M2743" i="2"/>
  <c r="L2743" i="2"/>
  <c r="K2743" i="2"/>
  <c r="J2743" i="2"/>
  <c r="I2743" i="2"/>
  <c r="H2743" i="2"/>
  <c r="G2743" i="2"/>
  <c r="F2743" i="2"/>
  <c r="E2743" i="2"/>
  <c r="D2743" i="2"/>
  <c r="C2743" i="2"/>
  <c r="B2743" i="2"/>
  <c r="M2742" i="2"/>
  <c r="L2742" i="2"/>
  <c r="K2742" i="2"/>
  <c r="J2742" i="2"/>
  <c r="I2742" i="2"/>
  <c r="H2742" i="2"/>
  <c r="G2742" i="2"/>
  <c r="F2742" i="2"/>
  <c r="E2742" i="2"/>
  <c r="D2742" i="2"/>
  <c r="C2742" i="2"/>
  <c r="B2742" i="2"/>
  <c r="M2741" i="2"/>
  <c r="L2741" i="2"/>
  <c r="K2741" i="2"/>
  <c r="J2741" i="2"/>
  <c r="I2741" i="2"/>
  <c r="H2741" i="2"/>
  <c r="G2741" i="2"/>
  <c r="F2741" i="2"/>
  <c r="E2741" i="2"/>
  <c r="D2741" i="2"/>
  <c r="C2741" i="2"/>
  <c r="B2741" i="2"/>
  <c r="M2740" i="2"/>
  <c r="L2740" i="2"/>
  <c r="K2740" i="2"/>
  <c r="J2740" i="2"/>
  <c r="I2740" i="2"/>
  <c r="H2740" i="2"/>
  <c r="G2740" i="2"/>
  <c r="F2740" i="2"/>
  <c r="E2740" i="2"/>
  <c r="D2740" i="2"/>
  <c r="C2740" i="2"/>
  <c r="B2740" i="2"/>
  <c r="M2739" i="2"/>
  <c r="L2739" i="2"/>
  <c r="K2739" i="2"/>
  <c r="J2739" i="2"/>
  <c r="I2739" i="2"/>
  <c r="H2739" i="2"/>
  <c r="G2739" i="2"/>
  <c r="F2739" i="2"/>
  <c r="E2739" i="2"/>
  <c r="D2739" i="2"/>
  <c r="C2739" i="2"/>
  <c r="B2739" i="2"/>
  <c r="M2738" i="2"/>
  <c r="L2738" i="2"/>
  <c r="K2738" i="2"/>
  <c r="J2738" i="2"/>
  <c r="I2738" i="2"/>
  <c r="H2738" i="2"/>
  <c r="G2738" i="2"/>
  <c r="F2738" i="2"/>
  <c r="E2738" i="2"/>
  <c r="D2738" i="2"/>
  <c r="C2738" i="2"/>
  <c r="B2738" i="2"/>
  <c r="M2737" i="2"/>
  <c r="L2737" i="2"/>
  <c r="K2737" i="2"/>
  <c r="J2737" i="2"/>
  <c r="I2737" i="2"/>
  <c r="H2737" i="2"/>
  <c r="G2737" i="2"/>
  <c r="F2737" i="2"/>
  <c r="E2737" i="2"/>
  <c r="D2737" i="2"/>
  <c r="C2737" i="2"/>
  <c r="B2737" i="2"/>
  <c r="M2736" i="2"/>
  <c r="L2736" i="2"/>
  <c r="K2736" i="2"/>
  <c r="J2736" i="2"/>
  <c r="I2736" i="2"/>
  <c r="H2736" i="2"/>
  <c r="G2736" i="2"/>
  <c r="F2736" i="2"/>
  <c r="E2736" i="2"/>
  <c r="D2736" i="2"/>
  <c r="C2736" i="2"/>
  <c r="B2736" i="2"/>
  <c r="M2735" i="2"/>
  <c r="L2735" i="2"/>
  <c r="K2735" i="2"/>
  <c r="J2735" i="2"/>
  <c r="I2735" i="2"/>
  <c r="H2735" i="2"/>
  <c r="G2735" i="2"/>
  <c r="F2735" i="2"/>
  <c r="E2735" i="2"/>
  <c r="D2735" i="2"/>
  <c r="C2735" i="2"/>
  <c r="B2735" i="2"/>
  <c r="M2734" i="2"/>
  <c r="L2734" i="2"/>
  <c r="K2734" i="2"/>
  <c r="J2734" i="2"/>
  <c r="I2734" i="2"/>
  <c r="H2734" i="2"/>
  <c r="G2734" i="2"/>
  <c r="F2734" i="2"/>
  <c r="E2734" i="2"/>
  <c r="D2734" i="2"/>
  <c r="C2734" i="2"/>
  <c r="B2734" i="2"/>
  <c r="M2733" i="2"/>
  <c r="L2733" i="2"/>
  <c r="K2733" i="2"/>
  <c r="J2733" i="2"/>
  <c r="I2733" i="2"/>
  <c r="H2733" i="2"/>
  <c r="G2733" i="2"/>
  <c r="F2733" i="2"/>
  <c r="E2733" i="2"/>
  <c r="D2733" i="2"/>
  <c r="C2733" i="2"/>
  <c r="B2733" i="2"/>
  <c r="M2732" i="2"/>
  <c r="L2732" i="2"/>
  <c r="K2732" i="2"/>
  <c r="J2732" i="2"/>
  <c r="I2732" i="2"/>
  <c r="H2732" i="2"/>
  <c r="G2732" i="2"/>
  <c r="F2732" i="2"/>
  <c r="E2732" i="2"/>
  <c r="D2732" i="2"/>
  <c r="C2732" i="2"/>
  <c r="B2732" i="2"/>
  <c r="M2731" i="2"/>
  <c r="L2731" i="2"/>
  <c r="K2731" i="2"/>
  <c r="J2731" i="2"/>
  <c r="I2731" i="2"/>
  <c r="H2731" i="2"/>
  <c r="G2731" i="2"/>
  <c r="F2731" i="2"/>
  <c r="E2731" i="2"/>
  <c r="D2731" i="2"/>
  <c r="C2731" i="2"/>
  <c r="B2731" i="2"/>
  <c r="M2730" i="2"/>
  <c r="L2730" i="2"/>
  <c r="K2730" i="2"/>
  <c r="J2730" i="2"/>
  <c r="I2730" i="2"/>
  <c r="H2730" i="2"/>
  <c r="G2730" i="2"/>
  <c r="F2730" i="2"/>
  <c r="E2730" i="2"/>
  <c r="D2730" i="2"/>
  <c r="C2730" i="2"/>
  <c r="B2730" i="2"/>
  <c r="M2729" i="2"/>
  <c r="L2729" i="2"/>
  <c r="K2729" i="2"/>
  <c r="J2729" i="2"/>
  <c r="I2729" i="2"/>
  <c r="H2729" i="2"/>
  <c r="G2729" i="2"/>
  <c r="F2729" i="2"/>
  <c r="E2729" i="2"/>
  <c r="D2729" i="2"/>
  <c r="C2729" i="2"/>
  <c r="B2729" i="2"/>
  <c r="M2728" i="2"/>
  <c r="L2728" i="2"/>
  <c r="K2728" i="2"/>
  <c r="J2728" i="2"/>
  <c r="I2728" i="2"/>
  <c r="H2728" i="2"/>
  <c r="G2728" i="2"/>
  <c r="F2728" i="2"/>
  <c r="E2728" i="2"/>
  <c r="D2728" i="2"/>
  <c r="C2728" i="2"/>
  <c r="B2728" i="2"/>
  <c r="M2727" i="2"/>
  <c r="L2727" i="2"/>
  <c r="K2727" i="2"/>
  <c r="J2727" i="2"/>
  <c r="I2727" i="2"/>
  <c r="H2727" i="2"/>
  <c r="G2727" i="2"/>
  <c r="F2727" i="2"/>
  <c r="E2727" i="2"/>
  <c r="D2727" i="2"/>
  <c r="C2727" i="2"/>
  <c r="B2727" i="2"/>
  <c r="M2726" i="2"/>
  <c r="L2726" i="2"/>
  <c r="K2726" i="2"/>
  <c r="J2726" i="2"/>
  <c r="I2726" i="2"/>
  <c r="H2726" i="2"/>
  <c r="G2726" i="2"/>
  <c r="F2726" i="2"/>
  <c r="E2726" i="2"/>
  <c r="D2726" i="2"/>
  <c r="C2726" i="2"/>
  <c r="B2726" i="2"/>
  <c r="M2725" i="2"/>
  <c r="L2725" i="2"/>
  <c r="K2725" i="2"/>
  <c r="J2725" i="2"/>
  <c r="I2725" i="2"/>
  <c r="H2725" i="2"/>
  <c r="G2725" i="2"/>
  <c r="F2725" i="2"/>
  <c r="E2725" i="2"/>
  <c r="D2725" i="2"/>
  <c r="C2725" i="2"/>
  <c r="B2725" i="2"/>
  <c r="M2724" i="2"/>
  <c r="L2724" i="2"/>
  <c r="K2724" i="2"/>
  <c r="J2724" i="2"/>
  <c r="I2724" i="2"/>
  <c r="H2724" i="2"/>
  <c r="G2724" i="2"/>
  <c r="F2724" i="2"/>
  <c r="E2724" i="2"/>
  <c r="D2724" i="2"/>
  <c r="C2724" i="2"/>
  <c r="B2724" i="2"/>
  <c r="M2723" i="2"/>
  <c r="L2723" i="2"/>
  <c r="K2723" i="2"/>
  <c r="J2723" i="2"/>
  <c r="I2723" i="2"/>
  <c r="H2723" i="2"/>
  <c r="G2723" i="2"/>
  <c r="F2723" i="2"/>
  <c r="E2723" i="2"/>
  <c r="D2723" i="2"/>
  <c r="C2723" i="2"/>
  <c r="B2723" i="2"/>
  <c r="M2722" i="2"/>
  <c r="L2722" i="2"/>
  <c r="K2722" i="2"/>
  <c r="J2722" i="2"/>
  <c r="I2722" i="2"/>
  <c r="H2722" i="2"/>
  <c r="G2722" i="2"/>
  <c r="F2722" i="2"/>
  <c r="E2722" i="2"/>
  <c r="D2722" i="2"/>
  <c r="C2722" i="2"/>
  <c r="B2722" i="2"/>
  <c r="M2721" i="2"/>
  <c r="L2721" i="2"/>
  <c r="K2721" i="2"/>
  <c r="J2721" i="2"/>
  <c r="I2721" i="2"/>
  <c r="H2721" i="2"/>
  <c r="G2721" i="2"/>
  <c r="F2721" i="2"/>
  <c r="E2721" i="2"/>
  <c r="D2721" i="2"/>
  <c r="C2721" i="2"/>
  <c r="B2721" i="2"/>
  <c r="M2720" i="2"/>
  <c r="L2720" i="2"/>
  <c r="K2720" i="2"/>
  <c r="J2720" i="2"/>
  <c r="I2720" i="2"/>
  <c r="H2720" i="2"/>
  <c r="G2720" i="2"/>
  <c r="F2720" i="2"/>
  <c r="E2720" i="2"/>
  <c r="D2720" i="2"/>
  <c r="C2720" i="2"/>
  <c r="B2720" i="2"/>
  <c r="M2719" i="2"/>
  <c r="L2719" i="2"/>
  <c r="K2719" i="2"/>
  <c r="J2719" i="2"/>
  <c r="I2719" i="2"/>
  <c r="H2719" i="2"/>
  <c r="G2719" i="2"/>
  <c r="F2719" i="2"/>
  <c r="E2719" i="2"/>
  <c r="D2719" i="2"/>
  <c r="C2719" i="2"/>
  <c r="B2719" i="2"/>
  <c r="M2718" i="2"/>
  <c r="L2718" i="2"/>
  <c r="K2718" i="2"/>
  <c r="J2718" i="2"/>
  <c r="I2718" i="2"/>
  <c r="H2718" i="2"/>
  <c r="G2718" i="2"/>
  <c r="F2718" i="2"/>
  <c r="E2718" i="2"/>
  <c r="D2718" i="2"/>
  <c r="C2718" i="2"/>
  <c r="B2718" i="2"/>
  <c r="M2717" i="2"/>
  <c r="L2717" i="2"/>
  <c r="K2717" i="2"/>
  <c r="J2717" i="2"/>
  <c r="I2717" i="2"/>
  <c r="H2717" i="2"/>
  <c r="G2717" i="2"/>
  <c r="F2717" i="2"/>
  <c r="E2717" i="2"/>
  <c r="D2717" i="2"/>
  <c r="C2717" i="2"/>
  <c r="B2717" i="2"/>
  <c r="M2716" i="2"/>
  <c r="L2716" i="2"/>
  <c r="K2716" i="2"/>
  <c r="J2716" i="2"/>
  <c r="I2716" i="2"/>
  <c r="H2716" i="2"/>
  <c r="G2716" i="2"/>
  <c r="F2716" i="2"/>
  <c r="E2716" i="2"/>
  <c r="D2716" i="2"/>
  <c r="C2716" i="2"/>
  <c r="B2716" i="2"/>
  <c r="M2715" i="2"/>
  <c r="L2715" i="2"/>
  <c r="K2715" i="2"/>
  <c r="J2715" i="2"/>
  <c r="I2715" i="2"/>
  <c r="H2715" i="2"/>
  <c r="G2715" i="2"/>
  <c r="F2715" i="2"/>
  <c r="E2715" i="2"/>
  <c r="D2715" i="2"/>
  <c r="C2715" i="2"/>
  <c r="B2715" i="2"/>
  <c r="M2714" i="2"/>
  <c r="L2714" i="2"/>
  <c r="K2714" i="2"/>
  <c r="J2714" i="2"/>
  <c r="I2714" i="2"/>
  <c r="H2714" i="2"/>
  <c r="G2714" i="2"/>
  <c r="F2714" i="2"/>
  <c r="E2714" i="2"/>
  <c r="D2714" i="2"/>
  <c r="C2714" i="2"/>
  <c r="B2714" i="2"/>
  <c r="M2713" i="2"/>
  <c r="L2713" i="2"/>
  <c r="K2713" i="2"/>
  <c r="J2713" i="2"/>
  <c r="I2713" i="2"/>
  <c r="H2713" i="2"/>
  <c r="G2713" i="2"/>
  <c r="F2713" i="2"/>
  <c r="E2713" i="2"/>
  <c r="D2713" i="2"/>
  <c r="C2713" i="2"/>
  <c r="B2713" i="2"/>
  <c r="M2712" i="2"/>
  <c r="L2712" i="2"/>
  <c r="K2712" i="2"/>
  <c r="J2712" i="2"/>
  <c r="I2712" i="2"/>
  <c r="H2712" i="2"/>
  <c r="G2712" i="2"/>
  <c r="F2712" i="2"/>
  <c r="E2712" i="2"/>
  <c r="D2712" i="2"/>
  <c r="C2712" i="2"/>
  <c r="B2712" i="2"/>
  <c r="M2711" i="2"/>
  <c r="L2711" i="2"/>
  <c r="K2711" i="2"/>
  <c r="J2711" i="2"/>
  <c r="I2711" i="2"/>
  <c r="H2711" i="2"/>
  <c r="G2711" i="2"/>
  <c r="F2711" i="2"/>
  <c r="E2711" i="2"/>
  <c r="D2711" i="2"/>
  <c r="C2711" i="2"/>
  <c r="B2711" i="2"/>
  <c r="M2710" i="2"/>
  <c r="L2710" i="2"/>
  <c r="K2710" i="2"/>
  <c r="J2710" i="2"/>
  <c r="I2710" i="2"/>
  <c r="H2710" i="2"/>
  <c r="G2710" i="2"/>
  <c r="F2710" i="2"/>
  <c r="E2710" i="2"/>
  <c r="D2710" i="2"/>
  <c r="C2710" i="2"/>
  <c r="B2710" i="2"/>
  <c r="M2709" i="2"/>
  <c r="L2709" i="2"/>
  <c r="K2709" i="2"/>
  <c r="J2709" i="2"/>
  <c r="I2709" i="2"/>
  <c r="H2709" i="2"/>
  <c r="G2709" i="2"/>
  <c r="F2709" i="2"/>
  <c r="E2709" i="2"/>
  <c r="D2709" i="2"/>
  <c r="C2709" i="2"/>
  <c r="B2709" i="2"/>
  <c r="M2708" i="2"/>
  <c r="L2708" i="2"/>
  <c r="K2708" i="2"/>
  <c r="J2708" i="2"/>
  <c r="I2708" i="2"/>
  <c r="H2708" i="2"/>
  <c r="G2708" i="2"/>
  <c r="F2708" i="2"/>
  <c r="E2708" i="2"/>
  <c r="D2708" i="2"/>
  <c r="C2708" i="2"/>
  <c r="B2708" i="2"/>
  <c r="M2707" i="2"/>
  <c r="L2707" i="2"/>
  <c r="K2707" i="2"/>
  <c r="J2707" i="2"/>
  <c r="I2707" i="2"/>
  <c r="H2707" i="2"/>
  <c r="G2707" i="2"/>
  <c r="F2707" i="2"/>
  <c r="E2707" i="2"/>
  <c r="D2707" i="2"/>
  <c r="C2707" i="2"/>
  <c r="B2707" i="2"/>
  <c r="M2706" i="2"/>
  <c r="L2706" i="2"/>
  <c r="K2706" i="2"/>
  <c r="J2706" i="2"/>
  <c r="I2706" i="2"/>
  <c r="H2706" i="2"/>
  <c r="G2706" i="2"/>
  <c r="F2706" i="2"/>
  <c r="E2706" i="2"/>
  <c r="D2706" i="2"/>
  <c r="C2706" i="2"/>
  <c r="B2706" i="2"/>
  <c r="M2705" i="2"/>
  <c r="L2705" i="2"/>
  <c r="K2705" i="2"/>
  <c r="J2705" i="2"/>
  <c r="I2705" i="2"/>
  <c r="H2705" i="2"/>
  <c r="G2705" i="2"/>
  <c r="F2705" i="2"/>
  <c r="E2705" i="2"/>
  <c r="D2705" i="2"/>
  <c r="C2705" i="2"/>
  <c r="B2705" i="2"/>
  <c r="M2704" i="2"/>
  <c r="L2704" i="2"/>
  <c r="K2704" i="2"/>
  <c r="J2704" i="2"/>
  <c r="I2704" i="2"/>
  <c r="H2704" i="2"/>
  <c r="G2704" i="2"/>
  <c r="F2704" i="2"/>
  <c r="E2704" i="2"/>
  <c r="D2704" i="2"/>
  <c r="C2704" i="2"/>
  <c r="B2704" i="2"/>
  <c r="M2703" i="2"/>
  <c r="L2703" i="2"/>
  <c r="K2703" i="2"/>
  <c r="J2703" i="2"/>
  <c r="I2703" i="2"/>
  <c r="H2703" i="2"/>
  <c r="G2703" i="2"/>
  <c r="F2703" i="2"/>
  <c r="E2703" i="2"/>
  <c r="D2703" i="2"/>
  <c r="C2703" i="2"/>
  <c r="B2703" i="2"/>
  <c r="M2702" i="2"/>
  <c r="L2702" i="2"/>
  <c r="K2702" i="2"/>
  <c r="J2702" i="2"/>
  <c r="I2702" i="2"/>
  <c r="H2702" i="2"/>
  <c r="G2702" i="2"/>
  <c r="F2702" i="2"/>
  <c r="E2702" i="2"/>
  <c r="D2702" i="2"/>
  <c r="C2702" i="2"/>
  <c r="B2702" i="2"/>
  <c r="M2701" i="2"/>
  <c r="L2701" i="2"/>
  <c r="K2701" i="2"/>
  <c r="J2701" i="2"/>
  <c r="I2701" i="2"/>
  <c r="H2701" i="2"/>
  <c r="G2701" i="2"/>
  <c r="F2701" i="2"/>
  <c r="E2701" i="2"/>
  <c r="D2701" i="2"/>
  <c r="C2701" i="2"/>
  <c r="B2701" i="2"/>
  <c r="M2700" i="2"/>
  <c r="L2700" i="2"/>
  <c r="K2700" i="2"/>
  <c r="J2700" i="2"/>
  <c r="I2700" i="2"/>
  <c r="H2700" i="2"/>
  <c r="G2700" i="2"/>
  <c r="F2700" i="2"/>
  <c r="E2700" i="2"/>
  <c r="D2700" i="2"/>
  <c r="C2700" i="2"/>
  <c r="B2700" i="2"/>
  <c r="M2699" i="2"/>
  <c r="L2699" i="2"/>
  <c r="K2699" i="2"/>
  <c r="J2699" i="2"/>
  <c r="I2699" i="2"/>
  <c r="H2699" i="2"/>
  <c r="G2699" i="2"/>
  <c r="F2699" i="2"/>
  <c r="E2699" i="2"/>
  <c r="D2699" i="2"/>
  <c r="C2699" i="2"/>
  <c r="B2699" i="2"/>
  <c r="M2698" i="2"/>
  <c r="L2698" i="2"/>
  <c r="K2698" i="2"/>
  <c r="J2698" i="2"/>
  <c r="I2698" i="2"/>
  <c r="H2698" i="2"/>
  <c r="G2698" i="2"/>
  <c r="F2698" i="2"/>
  <c r="E2698" i="2"/>
  <c r="D2698" i="2"/>
  <c r="C2698" i="2"/>
  <c r="B2698" i="2"/>
  <c r="M2697" i="2"/>
  <c r="L2697" i="2"/>
  <c r="K2697" i="2"/>
  <c r="J2697" i="2"/>
  <c r="I2697" i="2"/>
  <c r="H2697" i="2"/>
  <c r="G2697" i="2"/>
  <c r="F2697" i="2"/>
  <c r="E2697" i="2"/>
  <c r="D2697" i="2"/>
  <c r="C2697" i="2"/>
  <c r="B2697" i="2"/>
  <c r="M2696" i="2"/>
  <c r="L2696" i="2"/>
  <c r="K2696" i="2"/>
  <c r="J2696" i="2"/>
  <c r="I2696" i="2"/>
  <c r="H2696" i="2"/>
  <c r="G2696" i="2"/>
  <c r="F2696" i="2"/>
  <c r="E2696" i="2"/>
  <c r="D2696" i="2"/>
  <c r="C2696" i="2"/>
  <c r="B2696" i="2"/>
  <c r="M2695" i="2"/>
  <c r="L2695" i="2"/>
  <c r="K2695" i="2"/>
  <c r="J2695" i="2"/>
  <c r="I2695" i="2"/>
  <c r="H2695" i="2"/>
  <c r="G2695" i="2"/>
  <c r="F2695" i="2"/>
  <c r="E2695" i="2"/>
  <c r="D2695" i="2"/>
  <c r="C2695" i="2"/>
  <c r="B2695" i="2"/>
  <c r="M2694" i="2"/>
  <c r="L2694" i="2"/>
  <c r="K2694" i="2"/>
  <c r="J2694" i="2"/>
  <c r="I2694" i="2"/>
  <c r="H2694" i="2"/>
  <c r="G2694" i="2"/>
  <c r="F2694" i="2"/>
  <c r="E2694" i="2"/>
  <c r="D2694" i="2"/>
  <c r="C2694" i="2"/>
  <c r="B2694" i="2"/>
  <c r="M2693" i="2"/>
  <c r="L2693" i="2"/>
  <c r="K2693" i="2"/>
  <c r="J2693" i="2"/>
  <c r="I2693" i="2"/>
  <c r="H2693" i="2"/>
  <c r="G2693" i="2"/>
  <c r="F2693" i="2"/>
  <c r="E2693" i="2"/>
  <c r="D2693" i="2"/>
  <c r="C2693" i="2"/>
  <c r="B2693" i="2"/>
  <c r="M2692" i="2"/>
  <c r="L2692" i="2"/>
  <c r="K2692" i="2"/>
  <c r="J2692" i="2"/>
  <c r="I2692" i="2"/>
  <c r="H2692" i="2"/>
  <c r="G2692" i="2"/>
  <c r="F2692" i="2"/>
  <c r="E2692" i="2"/>
  <c r="D2692" i="2"/>
  <c r="C2692" i="2"/>
  <c r="B2692" i="2"/>
  <c r="M2691" i="2"/>
  <c r="L2691" i="2"/>
  <c r="K2691" i="2"/>
  <c r="J2691" i="2"/>
  <c r="I2691" i="2"/>
  <c r="H2691" i="2"/>
  <c r="G2691" i="2"/>
  <c r="F2691" i="2"/>
  <c r="E2691" i="2"/>
  <c r="D2691" i="2"/>
  <c r="C2691" i="2"/>
  <c r="B2691" i="2"/>
  <c r="M2690" i="2"/>
  <c r="L2690" i="2"/>
  <c r="K2690" i="2"/>
  <c r="J2690" i="2"/>
  <c r="I2690" i="2"/>
  <c r="H2690" i="2"/>
  <c r="G2690" i="2"/>
  <c r="F2690" i="2"/>
  <c r="E2690" i="2"/>
  <c r="D2690" i="2"/>
  <c r="C2690" i="2"/>
  <c r="B2690" i="2"/>
  <c r="M2689" i="2"/>
  <c r="L2689" i="2"/>
  <c r="K2689" i="2"/>
  <c r="J2689" i="2"/>
  <c r="I2689" i="2"/>
  <c r="H2689" i="2"/>
  <c r="G2689" i="2"/>
  <c r="F2689" i="2"/>
  <c r="E2689" i="2"/>
  <c r="D2689" i="2"/>
  <c r="C2689" i="2"/>
  <c r="B2689" i="2"/>
  <c r="M2688" i="2"/>
  <c r="L2688" i="2"/>
  <c r="K2688" i="2"/>
  <c r="J2688" i="2"/>
  <c r="I2688" i="2"/>
  <c r="H2688" i="2"/>
  <c r="G2688" i="2"/>
  <c r="F2688" i="2"/>
  <c r="E2688" i="2"/>
  <c r="D2688" i="2"/>
  <c r="C2688" i="2"/>
  <c r="B2688" i="2"/>
  <c r="M2687" i="2"/>
  <c r="L2687" i="2"/>
  <c r="K2687" i="2"/>
  <c r="J2687" i="2"/>
  <c r="I2687" i="2"/>
  <c r="H2687" i="2"/>
  <c r="G2687" i="2"/>
  <c r="F2687" i="2"/>
  <c r="E2687" i="2"/>
  <c r="D2687" i="2"/>
  <c r="C2687" i="2"/>
  <c r="B2687" i="2"/>
  <c r="M2686" i="2"/>
  <c r="L2686" i="2"/>
  <c r="K2686" i="2"/>
  <c r="J2686" i="2"/>
  <c r="I2686" i="2"/>
  <c r="H2686" i="2"/>
  <c r="G2686" i="2"/>
  <c r="F2686" i="2"/>
  <c r="E2686" i="2"/>
  <c r="D2686" i="2"/>
  <c r="C2686" i="2"/>
  <c r="B2686" i="2"/>
  <c r="M2685" i="2"/>
  <c r="L2685" i="2"/>
  <c r="K2685" i="2"/>
  <c r="J2685" i="2"/>
  <c r="I2685" i="2"/>
  <c r="H2685" i="2"/>
  <c r="G2685" i="2"/>
  <c r="F2685" i="2"/>
  <c r="E2685" i="2"/>
  <c r="D2685" i="2"/>
  <c r="C2685" i="2"/>
  <c r="B2685" i="2"/>
  <c r="M2684" i="2"/>
  <c r="L2684" i="2"/>
  <c r="K2684" i="2"/>
  <c r="J2684" i="2"/>
  <c r="I2684" i="2"/>
  <c r="H2684" i="2"/>
  <c r="G2684" i="2"/>
  <c r="F2684" i="2"/>
  <c r="E2684" i="2"/>
  <c r="D2684" i="2"/>
  <c r="C2684" i="2"/>
  <c r="B2684" i="2"/>
  <c r="M2683" i="2"/>
  <c r="L2683" i="2"/>
  <c r="K2683" i="2"/>
  <c r="J2683" i="2"/>
  <c r="I2683" i="2"/>
  <c r="H2683" i="2"/>
  <c r="G2683" i="2"/>
  <c r="F2683" i="2"/>
  <c r="E2683" i="2"/>
  <c r="D2683" i="2"/>
  <c r="C2683" i="2"/>
  <c r="B2683" i="2"/>
  <c r="M2682" i="2"/>
  <c r="L2682" i="2"/>
  <c r="K2682" i="2"/>
  <c r="J2682" i="2"/>
  <c r="I2682" i="2"/>
  <c r="H2682" i="2"/>
  <c r="G2682" i="2"/>
  <c r="F2682" i="2"/>
  <c r="E2682" i="2"/>
  <c r="D2682" i="2"/>
  <c r="C2682" i="2"/>
  <c r="B2682" i="2"/>
  <c r="M2681" i="2"/>
  <c r="L2681" i="2"/>
  <c r="K2681" i="2"/>
  <c r="J2681" i="2"/>
  <c r="I2681" i="2"/>
  <c r="H2681" i="2"/>
  <c r="G2681" i="2"/>
  <c r="F2681" i="2"/>
  <c r="E2681" i="2"/>
  <c r="D2681" i="2"/>
  <c r="C2681" i="2"/>
  <c r="B2681" i="2"/>
  <c r="M2680" i="2"/>
  <c r="L2680" i="2"/>
  <c r="K2680" i="2"/>
  <c r="J2680" i="2"/>
  <c r="I2680" i="2"/>
  <c r="H2680" i="2"/>
  <c r="G2680" i="2"/>
  <c r="F2680" i="2"/>
  <c r="E2680" i="2"/>
  <c r="D2680" i="2"/>
  <c r="C2680" i="2"/>
  <c r="B2680" i="2"/>
  <c r="M2679" i="2"/>
  <c r="L2679" i="2"/>
  <c r="K2679" i="2"/>
  <c r="J2679" i="2"/>
  <c r="I2679" i="2"/>
  <c r="H2679" i="2"/>
  <c r="G2679" i="2"/>
  <c r="F2679" i="2"/>
  <c r="E2679" i="2"/>
  <c r="D2679" i="2"/>
  <c r="C2679" i="2"/>
  <c r="B2679" i="2"/>
  <c r="M2678" i="2"/>
  <c r="L2678" i="2"/>
  <c r="K2678" i="2"/>
  <c r="J2678" i="2"/>
  <c r="I2678" i="2"/>
  <c r="H2678" i="2"/>
  <c r="G2678" i="2"/>
  <c r="F2678" i="2"/>
  <c r="E2678" i="2"/>
  <c r="D2678" i="2"/>
  <c r="C2678" i="2"/>
  <c r="B2678" i="2"/>
  <c r="M2677" i="2"/>
  <c r="L2677" i="2"/>
  <c r="K2677" i="2"/>
  <c r="J2677" i="2"/>
  <c r="I2677" i="2"/>
  <c r="H2677" i="2"/>
  <c r="G2677" i="2"/>
  <c r="F2677" i="2"/>
  <c r="E2677" i="2"/>
  <c r="D2677" i="2"/>
  <c r="C2677" i="2"/>
  <c r="B2677" i="2"/>
  <c r="M2676" i="2"/>
  <c r="L2676" i="2"/>
  <c r="K2676" i="2"/>
  <c r="J2676" i="2"/>
  <c r="I2676" i="2"/>
  <c r="H2676" i="2"/>
  <c r="G2676" i="2"/>
  <c r="F2676" i="2"/>
  <c r="E2676" i="2"/>
  <c r="D2676" i="2"/>
  <c r="C2676" i="2"/>
  <c r="B2676" i="2"/>
  <c r="M2675" i="2"/>
  <c r="L2675" i="2"/>
  <c r="K2675" i="2"/>
  <c r="J2675" i="2"/>
  <c r="I2675" i="2"/>
  <c r="H2675" i="2"/>
  <c r="G2675" i="2"/>
  <c r="F2675" i="2"/>
  <c r="E2675" i="2"/>
  <c r="D2675" i="2"/>
  <c r="C2675" i="2"/>
  <c r="B2675" i="2"/>
  <c r="M2674" i="2"/>
  <c r="L2674" i="2"/>
  <c r="K2674" i="2"/>
  <c r="J2674" i="2"/>
  <c r="I2674" i="2"/>
  <c r="H2674" i="2"/>
  <c r="G2674" i="2"/>
  <c r="F2674" i="2"/>
  <c r="E2674" i="2"/>
  <c r="D2674" i="2"/>
  <c r="C2674" i="2"/>
  <c r="B2674" i="2"/>
  <c r="M2673" i="2"/>
  <c r="L2673" i="2"/>
  <c r="K2673" i="2"/>
  <c r="J2673" i="2"/>
  <c r="I2673" i="2"/>
  <c r="H2673" i="2"/>
  <c r="G2673" i="2"/>
  <c r="F2673" i="2"/>
  <c r="E2673" i="2"/>
  <c r="D2673" i="2"/>
  <c r="C2673" i="2"/>
  <c r="B2673" i="2"/>
  <c r="M2672" i="2"/>
  <c r="L2672" i="2"/>
  <c r="K2672" i="2"/>
  <c r="J2672" i="2"/>
  <c r="I2672" i="2"/>
  <c r="H2672" i="2"/>
  <c r="G2672" i="2"/>
  <c r="F2672" i="2"/>
  <c r="E2672" i="2"/>
  <c r="D2672" i="2"/>
  <c r="C2672" i="2"/>
  <c r="B2672" i="2"/>
  <c r="M2671" i="2"/>
  <c r="L2671" i="2"/>
  <c r="K2671" i="2"/>
  <c r="J2671" i="2"/>
  <c r="I2671" i="2"/>
  <c r="H2671" i="2"/>
  <c r="G2671" i="2"/>
  <c r="F2671" i="2"/>
  <c r="E2671" i="2"/>
  <c r="D2671" i="2"/>
  <c r="C2671" i="2"/>
  <c r="B2671" i="2"/>
  <c r="M2670" i="2"/>
  <c r="L2670" i="2"/>
  <c r="K2670" i="2"/>
  <c r="J2670" i="2"/>
  <c r="I2670" i="2"/>
  <c r="H2670" i="2"/>
  <c r="G2670" i="2"/>
  <c r="F2670" i="2"/>
  <c r="E2670" i="2"/>
  <c r="D2670" i="2"/>
  <c r="C2670" i="2"/>
  <c r="B2670" i="2"/>
  <c r="M2669" i="2"/>
  <c r="L2669" i="2"/>
  <c r="K2669" i="2"/>
  <c r="J2669" i="2"/>
  <c r="I2669" i="2"/>
  <c r="H2669" i="2"/>
  <c r="G2669" i="2"/>
  <c r="F2669" i="2"/>
  <c r="E2669" i="2"/>
  <c r="D2669" i="2"/>
  <c r="C2669" i="2"/>
  <c r="B2669" i="2"/>
  <c r="M2668" i="2"/>
  <c r="L2668" i="2"/>
  <c r="K2668" i="2"/>
  <c r="J2668" i="2"/>
  <c r="I2668" i="2"/>
  <c r="H2668" i="2"/>
  <c r="G2668" i="2"/>
  <c r="F2668" i="2"/>
  <c r="E2668" i="2"/>
  <c r="D2668" i="2"/>
  <c r="C2668" i="2"/>
  <c r="B2668" i="2"/>
  <c r="M2667" i="2"/>
  <c r="L2667" i="2"/>
  <c r="K2667" i="2"/>
  <c r="J2667" i="2"/>
  <c r="I2667" i="2"/>
  <c r="H2667" i="2"/>
  <c r="G2667" i="2"/>
  <c r="F2667" i="2"/>
  <c r="E2667" i="2"/>
  <c r="D2667" i="2"/>
  <c r="C2667" i="2"/>
  <c r="B2667" i="2"/>
  <c r="M2666" i="2"/>
  <c r="L2666" i="2"/>
  <c r="K2666" i="2"/>
  <c r="J2666" i="2"/>
  <c r="I2666" i="2"/>
  <c r="H2666" i="2"/>
  <c r="G2666" i="2"/>
  <c r="F2666" i="2"/>
  <c r="E2666" i="2"/>
  <c r="D2666" i="2"/>
  <c r="C2666" i="2"/>
  <c r="B2666" i="2"/>
  <c r="M2665" i="2"/>
  <c r="L2665" i="2"/>
  <c r="K2665" i="2"/>
  <c r="J2665" i="2"/>
  <c r="I2665" i="2"/>
  <c r="H2665" i="2"/>
  <c r="G2665" i="2"/>
  <c r="F2665" i="2"/>
  <c r="E2665" i="2"/>
  <c r="D2665" i="2"/>
  <c r="C2665" i="2"/>
  <c r="B2665" i="2"/>
  <c r="M2664" i="2"/>
  <c r="L2664" i="2"/>
  <c r="K2664" i="2"/>
  <c r="J2664" i="2"/>
  <c r="I2664" i="2"/>
  <c r="H2664" i="2"/>
  <c r="G2664" i="2"/>
  <c r="F2664" i="2"/>
  <c r="E2664" i="2"/>
  <c r="D2664" i="2"/>
  <c r="C2664" i="2"/>
  <c r="B2664" i="2"/>
  <c r="M2663" i="2"/>
  <c r="L2663" i="2"/>
  <c r="K2663" i="2"/>
  <c r="J2663" i="2"/>
  <c r="I2663" i="2"/>
  <c r="H2663" i="2"/>
  <c r="G2663" i="2"/>
  <c r="F2663" i="2"/>
  <c r="E2663" i="2"/>
  <c r="D2663" i="2"/>
  <c r="C2663" i="2"/>
  <c r="B2663" i="2"/>
  <c r="M2662" i="2"/>
  <c r="L2662" i="2"/>
  <c r="K2662" i="2"/>
  <c r="J2662" i="2"/>
  <c r="I2662" i="2"/>
  <c r="H2662" i="2"/>
  <c r="G2662" i="2"/>
  <c r="F2662" i="2"/>
  <c r="E2662" i="2"/>
  <c r="D2662" i="2"/>
  <c r="C2662" i="2"/>
  <c r="B2662" i="2"/>
  <c r="M2661" i="2"/>
  <c r="L2661" i="2"/>
  <c r="K2661" i="2"/>
  <c r="J2661" i="2"/>
  <c r="I2661" i="2"/>
  <c r="H2661" i="2"/>
  <c r="G2661" i="2"/>
  <c r="F2661" i="2"/>
  <c r="E2661" i="2"/>
  <c r="D2661" i="2"/>
  <c r="C2661" i="2"/>
  <c r="B2661" i="2"/>
  <c r="M2660" i="2"/>
  <c r="L2660" i="2"/>
  <c r="K2660" i="2"/>
  <c r="J2660" i="2"/>
  <c r="I2660" i="2"/>
  <c r="H2660" i="2"/>
  <c r="G2660" i="2"/>
  <c r="F2660" i="2"/>
  <c r="E2660" i="2"/>
  <c r="D2660" i="2"/>
  <c r="C2660" i="2"/>
  <c r="B2660" i="2"/>
  <c r="M2659" i="2"/>
  <c r="L2659" i="2"/>
  <c r="K2659" i="2"/>
  <c r="J2659" i="2"/>
  <c r="I2659" i="2"/>
  <c r="H2659" i="2"/>
  <c r="G2659" i="2"/>
  <c r="F2659" i="2"/>
  <c r="E2659" i="2"/>
  <c r="D2659" i="2"/>
  <c r="C2659" i="2"/>
  <c r="B2659" i="2"/>
  <c r="M2658" i="2"/>
  <c r="L2658" i="2"/>
  <c r="K2658" i="2"/>
  <c r="J2658" i="2"/>
  <c r="I2658" i="2"/>
  <c r="H2658" i="2"/>
  <c r="G2658" i="2"/>
  <c r="F2658" i="2"/>
  <c r="E2658" i="2"/>
  <c r="D2658" i="2"/>
  <c r="C2658" i="2"/>
  <c r="B2658" i="2"/>
  <c r="M2657" i="2"/>
  <c r="L2657" i="2"/>
  <c r="K2657" i="2"/>
  <c r="J2657" i="2"/>
  <c r="I2657" i="2"/>
  <c r="H2657" i="2"/>
  <c r="G2657" i="2"/>
  <c r="F2657" i="2"/>
  <c r="E2657" i="2"/>
  <c r="D2657" i="2"/>
  <c r="C2657" i="2"/>
  <c r="B2657" i="2"/>
  <c r="M2656" i="2"/>
  <c r="L2656" i="2"/>
  <c r="K2656" i="2"/>
  <c r="J2656" i="2"/>
  <c r="I2656" i="2"/>
  <c r="H2656" i="2"/>
  <c r="G2656" i="2"/>
  <c r="F2656" i="2"/>
  <c r="E2656" i="2"/>
  <c r="D2656" i="2"/>
  <c r="C2656" i="2"/>
  <c r="B2656" i="2"/>
  <c r="M2655" i="2"/>
  <c r="L2655" i="2"/>
  <c r="K2655" i="2"/>
  <c r="J2655" i="2"/>
  <c r="I2655" i="2"/>
  <c r="H2655" i="2"/>
  <c r="G2655" i="2"/>
  <c r="F2655" i="2"/>
  <c r="E2655" i="2"/>
  <c r="D2655" i="2"/>
  <c r="C2655" i="2"/>
  <c r="B2655" i="2"/>
  <c r="M2654" i="2"/>
  <c r="L2654" i="2"/>
  <c r="K2654" i="2"/>
  <c r="J2654" i="2"/>
  <c r="I2654" i="2"/>
  <c r="H2654" i="2"/>
  <c r="G2654" i="2"/>
  <c r="F2654" i="2"/>
  <c r="E2654" i="2"/>
  <c r="D2654" i="2"/>
  <c r="C2654" i="2"/>
  <c r="B2654" i="2"/>
  <c r="M2653" i="2"/>
  <c r="L2653" i="2"/>
  <c r="K2653" i="2"/>
  <c r="J2653" i="2"/>
  <c r="I2653" i="2"/>
  <c r="H2653" i="2"/>
  <c r="G2653" i="2"/>
  <c r="F2653" i="2"/>
  <c r="E2653" i="2"/>
  <c r="D2653" i="2"/>
  <c r="C2653" i="2"/>
  <c r="B2653" i="2"/>
  <c r="M2652" i="2"/>
  <c r="L2652" i="2"/>
  <c r="K2652" i="2"/>
  <c r="J2652" i="2"/>
  <c r="I2652" i="2"/>
  <c r="H2652" i="2"/>
  <c r="G2652" i="2"/>
  <c r="F2652" i="2"/>
  <c r="E2652" i="2"/>
  <c r="D2652" i="2"/>
  <c r="C2652" i="2"/>
  <c r="B2652" i="2"/>
  <c r="M2651" i="2"/>
  <c r="L2651" i="2"/>
  <c r="K2651" i="2"/>
  <c r="J2651" i="2"/>
  <c r="I2651" i="2"/>
  <c r="H2651" i="2"/>
  <c r="G2651" i="2"/>
  <c r="F2651" i="2"/>
  <c r="E2651" i="2"/>
  <c r="D2651" i="2"/>
  <c r="C2651" i="2"/>
  <c r="B2651" i="2"/>
  <c r="M2650" i="2"/>
  <c r="L2650" i="2"/>
  <c r="K2650" i="2"/>
  <c r="J2650" i="2"/>
  <c r="I2650" i="2"/>
  <c r="H2650" i="2"/>
  <c r="G2650" i="2"/>
  <c r="F2650" i="2"/>
  <c r="E2650" i="2"/>
  <c r="D2650" i="2"/>
  <c r="C2650" i="2"/>
  <c r="B2650" i="2"/>
  <c r="M2649" i="2"/>
  <c r="L2649" i="2"/>
  <c r="K2649" i="2"/>
  <c r="J2649" i="2"/>
  <c r="I2649" i="2"/>
  <c r="H2649" i="2"/>
  <c r="G2649" i="2"/>
  <c r="F2649" i="2"/>
  <c r="E2649" i="2"/>
  <c r="D2649" i="2"/>
  <c r="C2649" i="2"/>
  <c r="B2649" i="2"/>
  <c r="M2648" i="2"/>
  <c r="L2648" i="2"/>
  <c r="K2648" i="2"/>
  <c r="J2648" i="2"/>
  <c r="I2648" i="2"/>
  <c r="H2648" i="2"/>
  <c r="G2648" i="2"/>
  <c r="F2648" i="2"/>
  <c r="E2648" i="2"/>
  <c r="D2648" i="2"/>
  <c r="C2648" i="2"/>
  <c r="B2648" i="2"/>
  <c r="M2647" i="2"/>
  <c r="L2647" i="2"/>
  <c r="K2647" i="2"/>
  <c r="J2647" i="2"/>
  <c r="I2647" i="2"/>
  <c r="H2647" i="2"/>
  <c r="G2647" i="2"/>
  <c r="F2647" i="2"/>
  <c r="E2647" i="2"/>
  <c r="D2647" i="2"/>
  <c r="C2647" i="2"/>
  <c r="B2647" i="2"/>
  <c r="M2646" i="2"/>
  <c r="L2646" i="2"/>
  <c r="K2646" i="2"/>
  <c r="J2646" i="2"/>
  <c r="I2646" i="2"/>
  <c r="H2646" i="2"/>
  <c r="G2646" i="2"/>
  <c r="F2646" i="2"/>
  <c r="E2646" i="2"/>
  <c r="D2646" i="2"/>
  <c r="C2646" i="2"/>
  <c r="B2646" i="2"/>
  <c r="M2645" i="2"/>
  <c r="L2645" i="2"/>
  <c r="K2645" i="2"/>
  <c r="J2645" i="2"/>
  <c r="I2645" i="2"/>
  <c r="H2645" i="2"/>
  <c r="G2645" i="2"/>
  <c r="F2645" i="2"/>
  <c r="E2645" i="2"/>
  <c r="D2645" i="2"/>
  <c r="C2645" i="2"/>
  <c r="B2645" i="2"/>
  <c r="M2644" i="2"/>
  <c r="L2644" i="2"/>
  <c r="K2644" i="2"/>
  <c r="J2644" i="2"/>
  <c r="I2644" i="2"/>
  <c r="H2644" i="2"/>
  <c r="G2644" i="2"/>
  <c r="F2644" i="2"/>
  <c r="E2644" i="2"/>
  <c r="D2644" i="2"/>
  <c r="C2644" i="2"/>
  <c r="B2644" i="2"/>
  <c r="M2643" i="2"/>
  <c r="L2643" i="2"/>
  <c r="K2643" i="2"/>
  <c r="J2643" i="2"/>
  <c r="I2643" i="2"/>
  <c r="H2643" i="2"/>
  <c r="G2643" i="2"/>
  <c r="F2643" i="2"/>
  <c r="E2643" i="2"/>
  <c r="D2643" i="2"/>
  <c r="C2643" i="2"/>
  <c r="B2643" i="2"/>
  <c r="M2642" i="2"/>
  <c r="L2642" i="2"/>
  <c r="K2642" i="2"/>
  <c r="J2642" i="2"/>
  <c r="I2642" i="2"/>
  <c r="H2642" i="2"/>
  <c r="G2642" i="2"/>
  <c r="F2642" i="2"/>
  <c r="E2642" i="2"/>
  <c r="D2642" i="2"/>
  <c r="C2642" i="2"/>
  <c r="B2642" i="2"/>
  <c r="M2641" i="2"/>
  <c r="L2641" i="2"/>
  <c r="K2641" i="2"/>
  <c r="J2641" i="2"/>
  <c r="I2641" i="2"/>
  <c r="H2641" i="2"/>
  <c r="G2641" i="2"/>
  <c r="F2641" i="2"/>
  <c r="E2641" i="2"/>
  <c r="D2641" i="2"/>
  <c r="C2641" i="2"/>
  <c r="B2641" i="2"/>
  <c r="M2640" i="2"/>
  <c r="L2640" i="2"/>
  <c r="K2640" i="2"/>
  <c r="J2640" i="2"/>
  <c r="I2640" i="2"/>
  <c r="H2640" i="2"/>
  <c r="G2640" i="2"/>
  <c r="F2640" i="2"/>
  <c r="E2640" i="2"/>
  <c r="D2640" i="2"/>
  <c r="C2640" i="2"/>
  <c r="B2640" i="2"/>
  <c r="M2639" i="2"/>
  <c r="L2639" i="2"/>
  <c r="K2639" i="2"/>
  <c r="J2639" i="2"/>
  <c r="I2639" i="2"/>
  <c r="H2639" i="2"/>
  <c r="G2639" i="2"/>
  <c r="F2639" i="2"/>
  <c r="E2639" i="2"/>
  <c r="D2639" i="2"/>
  <c r="C2639" i="2"/>
  <c r="B2639" i="2"/>
  <c r="M2638" i="2"/>
  <c r="L2638" i="2"/>
  <c r="K2638" i="2"/>
  <c r="J2638" i="2"/>
  <c r="I2638" i="2"/>
  <c r="H2638" i="2"/>
  <c r="G2638" i="2"/>
  <c r="F2638" i="2"/>
  <c r="E2638" i="2"/>
  <c r="D2638" i="2"/>
  <c r="C2638" i="2"/>
  <c r="B2638" i="2"/>
  <c r="M2637" i="2"/>
  <c r="L2637" i="2"/>
  <c r="K2637" i="2"/>
  <c r="J2637" i="2"/>
  <c r="I2637" i="2"/>
  <c r="H2637" i="2"/>
  <c r="G2637" i="2"/>
  <c r="F2637" i="2"/>
  <c r="E2637" i="2"/>
  <c r="D2637" i="2"/>
  <c r="C2637" i="2"/>
  <c r="B2637" i="2"/>
  <c r="M2636" i="2"/>
  <c r="L2636" i="2"/>
  <c r="K2636" i="2"/>
  <c r="J2636" i="2"/>
  <c r="I2636" i="2"/>
  <c r="H2636" i="2"/>
  <c r="G2636" i="2"/>
  <c r="F2636" i="2"/>
  <c r="E2636" i="2"/>
  <c r="D2636" i="2"/>
  <c r="C2636" i="2"/>
  <c r="B2636" i="2"/>
  <c r="M2635" i="2"/>
  <c r="L2635" i="2"/>
  <c r="K2635" i="2"/>
  <c r="J2635" i="2"/>
  <c r="I2635" i="2"/>
  <c r="H2635" i="2"/>
  <c r="G2635" i="2"/>
  <c r="F2635" i="2"/>
  <c r="E2635" i="2"/>
  <c r="D2635" i="2"/>
  <c r="C2635" i="2"/>
  <c r="B2635" i="2"/>
  <c r="M2634" i="2"/>
  <c r="L2634" i="2"/>
  <c r="K2634" i="2"/>
  <c r="J2634" i="2"/>
  <c r="I2634" i="2"/>
  <c r="H2634" i="2"/>
  <c r="G2634" i="2"/>
  <c r="F2634" i="2"/>
  <c r="E2634" i="2"/>
  <c r="D2634" i="2"/>
  <c r="C2634" i="2"/>
  <c r="B2634" i="2"/>
  <c r="M2633" i="2"/>
  <c r="L2633" i="2"/>
  <c r="K2633" i="2"/>
  <c r="J2633" i="2"/>
  <c r="I2633" i="2"/>
  <c r="H2633" i="2"/>
  <c r="G2633" i="2"/>
  <c r="F2633" i="2"/>
  <c r="E2633" i="2"/>
  <c r="D2633" i="2"/>
  <c r="C2633" i="2"/>
  <c r="B2633" i="2"/>
  <c r="M2632" i="2"/>
  <c r="L2632" i="2"/>
  <c r="K2632" i="2"/>
  <c r="J2632" i="2"/>
  <c r="I2632" i="2"/>
  <c r="H2632" i="2"/>
  <c r="G2632" i="2"/>
  <c r="F2632" i="2"/>
  <c r="E2632" i="2"/>
  <c r="D2632" i="2"/>
  <c r="C2632" i="2"/>
  <c r="B2632" i="2"/>
  <c r="M2631" i="2"/>
  <c r="L2631" i="2"/>
  <c r="K2631" i="2"/>
  <c r="J2631" i="2"/>
  <c r="I2631" i="2"/>
  <c r="H2631" i="2"/>
  <c r="G2631" i="2"/>
  <c r="F2631" i="2"/>
  <c r="E2631" i="2"/>
  <c r="D2631" i="2"/>
  <c r="C2631" i="2"/>
  <c r="B2631" i="2"/>
  <c r="M2630" i="2"/>
  <c r="L2630" i="2"/>
  <c r="K2630" i="2"/>
  <c r="J2630" i="2"/>
  <c r="I2630" i="2"/>
  <c r="H2630" i="2"/>
  <c r="G2630" i="2"/>
  <c r="F2630" i="2"/>
  <c r="E2630" i="2"/>
  <c r="D2630" i="2"/>
  <c r="C2630" i="2"/>
  <c r="B2630" i="2"/>
  <c r="M2629" i="2"/>
  <c r="L2629" i="2"/>
  <c r="K2629" i="2"/>
  <c r="J2629" i="2"/>
  <c r="I2629" i="2"/>
  <c r="H2629" i="2"/>
  <c r="G2629" i="2"/>
  <c r="F2629" i="2"/>
  <c r="E2629" i="2"/>
  <c r="D2629" i="2"/>
  <c r="C2629" i="2"/>
  <c r="B2629" i="2"/>
  <c r="M2628" i="2"/>
  <c r="L2628" i="2"/>
  <c r="K2628" i="2"/>
  <c r="J2628" i="2"/>
  <c r="I2628" i="2"/>
  <c r="H2628" i="2"/>
  <c r="G2628" i="2"/>
  <c r="F2628" i="2"/>
  <c r="E2628" i="2"/>
  <c r="D2628" i="2"/>
  <c r="C2628" i="2"/>
  <c r="B2628" i="2"/>
  <c r="M2627" i="2"/>
  <c r="L2627" i="2"/>
  <c r="K2627" i="2"/>
  <c r="J2627" i="2"/>
  <c r="I2627" i="2"/>
  <c r="H2627" i="2"/>
  <c r="G2627" i="2"/>
  <c r="F2627" i="2"/>
  <c r="E2627" i="2"/>
  <c r="D2627" i="2"/>
  <c r="C2627" i="2"/>
  <c r="B2627" i="2"/>
  <c r="M2626" i="2"/>
  <c r="L2626" i="2"/>
  <c r="K2626" i="2"/>
  <c r="J2626" i="2"/>
  <c r="I2626" i="2"/>
  <c r="H2626" i="2"/>
  <c r="G2626" i="2"/>
  <c r="F2626" i="2"/>
  <c r="E2626" i="2"/>
  <c r="D2626" i="2"/>
  <c r="C2626" i="2"/>
  <c r="B2626" i="2"/>
  <c r="M2625" i="2"/>
  <c r="L2625" i="2"/>
  <c r="K2625" i="2"/>
  <c r="J2625" i="2"/>
  <c r="I2625" i="2"/>
  <c r="H2625" i="2"/>
  <c r="G2625" i="2"/>
  <c r="F2625" i="2"/>
  <c r="E2625" i="2"/>
  <c r="D2625" i="2"/>
  <c r="C2625" i="2"/>
  <c r="B2625" i="2"/>
  <c r="M2624" i="2"/>
  <c r="L2624" i="2"/>
  <c r="K2624" i="2"/>
  <c r="J2624" i="2"/>
  <c r="I2624" i="2"/>
  <c r="H2624" i="2"/>
  <c r="G2624" i="2"/>
  <c r="F2624" i="2"/>
  <c r="E2624" i="2"/>
  <c r="D2624" i="2"/>
  <c r="C2624" i="2"/>
  <c r="B2624" i="2"/>
  <c r="M2623" i="2"/>
  <c r="L2623" i="2"/>
  <c r="K2623" i="2"/>
  <c r="J2623" i="2"/>
  <c r="I2623" i="2"/>
  <c r="H2623" i="2"/>
  <c r="G2623" i="2"/>
  <c r="F2623" i="2"/>
  <c r="E2623" i="2"/>
  <c r="D2623" i="2"/>
  <c r="C2623" i="2"/>
  <c r="B2623" i="2"/>
  <c r="M2622" i="2"/>
  <c r="L2622" i="2"/>
  <c r="K2622" i="2"/>
  <c r="J2622" i="2"/>
  <c r="I2622" i="2"/>
  <c r="H2622" i="2"/>
  <c r="G2622" i="2"/>
  <c r="F2622" i="2"/>
  <c r="E2622" i="2"/>
  <c r="D2622" i="2"/>
  <c r="C2622" i="2"/>
  <c r="B2622" i="2"/>
  <c r="M2621" i="2"/>
  <c r="L2621" i="2"/>
  <c r="K2621" i="2"/>
  <c r="J2621" i="2"/>
  <c r="I2621" i="2"/>
  <c r="H2621" i="2"/>
  <c r="G2621" i="2"/>
  <c r="F2621" i="2"/>
  <c r="E2621" i="2"/>
  <c r="D2621" i="2"/>
  <c r="C2621" i="2"/>
  <c r="B2621" i="2"/>
  <c r="M2620" i="2"/>
  <c r="L2620" i="2"/>
  <c r="K2620" i="2"/>
  <c r="J2620" i="2"/>
  <c r="I2620" i="2"/>
  <c r="H2620" i="2"/>
  <c r="G2620" i="2"/>
  <c r="F2620" i="2"/>
  <c r="E2620" i="2"/>
  <c r="D2620" i="2"/>
  <c r="C2620" i="2"/>
  <c r="B2620" i="2"/>
  <c r="M2619" i="2"/>
  <c r="L2619" i="2"/>
  <c r="K2619" i="2"/>
  <c r="J2619" i="2"/>
  <c r="I2619" i="2"/>
  <c r="H2619" i="2"/>
  <c r="G2619" i="2"/>
  <c r="F2619" i="2"/>
  <c r="E2619" i="2"/>
  <c r="D2619" i="2"/>
  <c r="C2619" i="2"/>
  <c r="B2619" i="2"/>
  <c r="M2618" i="2"/>
  <c r="L2618" i="2"/>
  <c r="K2618" i="2"/>
  <c r="J2618" i="2"/>
  <c r="I2618" i="2"/>
  <c r="H2618" i="2"/>
  <c r="G2618" i="2"/>
  <c r="F2618" i="2"/>
  <c r="E2618" i="2"/>
  <c r="D2618" i="2"/>
  <c r="C2618" i="2"/>
  <c r="B2618" i="2"/>
  <c r="M2617" i="2"/>
  <c r="L2617" i="2"/>
  <c r="K2617" i="2"/>
  <c r="J2617" i="2"/>
  <c r="I2617" i="2"/>
  <c r="H2617" i="2"/>
  <c r="G2617" i="2"/>
  <c r="F2617" i="2"/>
  <c r="E2617" i="2"/>
  <c r="D2617" i="2"/>
  <c r="C2617" i="2"/>
  <c r="B2617" i="2"/>
  <c r="M2616" i="2"/>
  <c r="L2616" i="2"/>
  <c r="K2616" i="2"/>
  <c r="J2616" i="2"/>
  <c r="I2616" i="2"/>
  <c r="H2616" i="2"/>
  <c r="G2616" i="2"/>
  <c r="F2616" i="2"/>
  <c r="E2616" i="2"/>
  <c r="D2616" i="2"/>
  <c r="C2616" i="2"/>
  <c r="B2616" i="2"/>
  <c r="M2615" i="2"/>
  <c r="L2615" i="2"/>
  <c r="K2615" i="2"/>
  <c r="J2615" i="2"/>
  <c r="I2615" i="2"/>
  <c r="H2615" i="2"/>
  <c r="G2615" i="2"/>
  <c r="F2615" i="2"/>
  <c r="E2615" i="2"/>
  <c r="D2615" i="2"/>
  <c r="C2615" i="2"/>
  <c r="B2615" i="2"/>
  <c r="M2614" i="2"/>
  <c r="L2614" i="2"/>
  <c r="K2614" i="2"/>
  <c r="J2614" i="2"/>
  <c r="I2614" i="2"/>
  <c r="H2614" i="2"/>
  <c r="G2614" i="2"/>
  <c r="F2614" i="2"/>
  <c r="E2614" i="2"/>
  <c r="D2614" i="2"/>
  <c r="C2614" i="2"/>
  <c r="B2614" i="2"/>
  <c r="M2613" i="2"/>
  <c r="L2613" i="2"/>
  <c r="K2613" i="2"/>
  <c r="J2613" i="2"/>
  <c r="I2613" i="2"/>
  <c r="H2613" i="2"/>
  <c r="G2613" i="2"/>
  <c r="F2613" i="2"/>
  <c r="E2613" i="2"/>
  <c r="D2613" i="2"/>
  <c r="C2613" i="2"/>
  <c r="B2613" i="2"/>
  <c r="M2612" i="2"/>
  <c r="L2612" i="2"/>
  <c r="K2612" i="2"/>
  <c r="J2612" i="2"/>
  <c r="I2612" i="2"/>
  <c r="H2612" i="2"/>
  <c r="G2612" i="2"/>
  <c r="F2612" i="2"/>
  <c r="E2612" i="2"/>
  <c r="D2612" i="2"/>
  <c r="C2612" i="2"/>
  <c r="B2612" i="2"/>
  <c r="M2611" i="2"/>
  <c r="L2611" i="2"/>
  <c r="K2611" i="2"/>
  <c r="J2611" i="2"/>
  <c r="I2611" i="2"/>
  <c r="H2611" i="2"/>
  <c r="G2611" i="2"/>
  <c r="F2611" i="2"/>
  <c r="E2611" i="2"/>
  <c r="D2611" i="2"/>
  <c r="C2611" i="2"/>
  <c r="B2611" i="2"/>
  <c r="M2610" i="2"/>
  <c r="L2610" i="2"/>
  <c r="K2610" i="2"/>
  <c r="J2610" i="2"/>
  <c r="I2610" i="2"/>
  <c r="H2610" i="2"/>
  <c r="G2610" i="2"/>
  <c r="F2610" i="2"/>
  <c r="E2610" i="2"/>
  <c r="D2610" i="2"/>
  <c r="C2610" i="2"/>
  <c r="B2610" i="2"/>
  <c r="M2609" i="2"/>
  <c r="L2609" i="2"/>
  <c r="K2609" i="2"/>
  <c r="J2609" i="2"/>
  <c r="I2609" i="2"/>
  <c r="H2609" i="2"/>
  <c r="G2609" i="2"/>
  <c r="F2609" i="2"/>
  <c r="E2609" i="2"/>
  <c r="D2609" i="2"/>
  <c r="C2609" i="2"/>
  <c r="B2609" i="2"/>
  <c r="M2608" i="2"/>
  <c r="L2608" i="2"/>
  <c r="K2608" i="2"/>
  <c r="J2608" i="2"/>
  <c r="I2608" i="2"/>
  <c r="H2608" i="2"/>
  <c r="G2608" i="2"/>
  <c r="F2608" i="2"/>
  <c r="E2608" i="2"/>
  <c r="D2608" i="2"/>
  <c r="C2608" i="2"/>
  <c r="B2608" i="2"/>
  <c r="M2607" i="2"/>
  <c r="L2607" i="2"/>
  <c r="K2607" i="2"/>
  <c r="J2607" i="2"/>
  <c r="I2607" i="2"/>
  <c r="H2607" i="2"/>
  <c r="G2607" i="2"/>
  <c r="F2607" i="2"/>
  <c r="E2607" i="2"/>
  <c r="D2607" i="2"/>
  <c r="C2607" i="2"/>
  <c r="B2607" i="2"/>
  <c r="M2606" i="2"/>
  <c r="L2606" i="2"/>
  <c r="K2606" i="2"/>
  <c r="J2606" i="2"/>
  <c r="I2606" i="2"/>
  <c r="H2606" i="2"/>
  <c r="G2606" i="2"/>
  <c r="F2606" i="2"/>
  <c r="E2606" i="2"/>
  <c r="D2606" i="2"/>
  <c r="C2606" i="2"/>
  <c r="B2606" i="2"/>
  <c r="M2605" i="2"/>
  <c r="L2605" i="2"/>
  <c r="K2605" i="2"/>
  <c r="J2605" i="2"/>
  <c r="I2605" i="2"/>
  <c r="H2605" i="2"/>
  <c r="G2605" i="2"/>
  <c r="F2605" i="2"/>
  <c r="E2605" i="2"/>
  <c r="D2605" i="2"/>
  <c r="C2605" i="2"/>
  <c r="B2605" i="2"/>
  <c r="M2604" i="2"/>
  <c r="L2604" i="2"/>
  <c r="K2604" i="2"/>
  <c r="J2604" i="2"/>
  <c r="I2604" i="2"/>
  <c r="H2604" i="2"/>
  <c r="G2604" i="2"/>
  <c r="F2604" i="2"/>
  <c r="E2604" i="2"/>
  <c r="D2604" i="2"/>
  <c r="C2604" i="2"/>
  <c r="B2604" i="2"/>
  <c r="M2603" i="2"/>
  <c r="L2603" i="2"/>
  <c r="K2603" i="2"/>
  <c r="J2603" i="2"/>
  <c r="I2603" i="2"/>
  <c r="H2603" i="2"/>
  <c r="G2603" i="2"/>
  <c r="F2603" i="2"/>
  <c r="E2603" i="2"/>
  <c r="D2603" i="2"/>
  <c r="C2603" i="2"/>
  <c r="B2603" i="2"/>
  <c r="M2602" i="2"/>
  <c r="L2602" i="2"/>
  <c r="K2602" i="2"/>
  <c r="J2602" i="2"/>
  <c r="I2602" i="2"/>
  <c r="H2602" i="2"/>
  <c r="G2602" i="2"/>
  <c r="F2602" i="2"/>
  <c r="E2602" i="2"/>
  <c r="D2602" i="2"/>
  <c r="C2602" i="2"/>
  <c r="B2602" i="2"/>
  <c r="M2601" i="2"/>
  <c r="L2601" i="2"/>
  <c r="K2601" i="2"/>
  <c r="J2601" i="2"/>
  <c r="I2601" i="2"/>
  <c r="H2601" i="2"/>
  <c r="G2601" i="2"/>
  <c r="F2601" i="2"/>
  <c r="E2601" i="2"/>
  <c r="D2601" i="2"/>
  <c r="C2601" i="2"/>
  <c r="B2601" i="2"/>
  <c r="M2600" i="2"/>
  <c r="L2600" i="2"/>
  <c r="K2600" i="2"/>
  <c r="J2600" i="2"/>
  <c r="I2600" i="2"/>
  <c r="H2600" i="2"/>
  <c r="G2600" i="2"/>
  <c r="F2600" i="2"/>
  <c r="E2600" i="2"/>
  <c r="D2600" i="2"/>
  <c r="C2600" i="2"/>
  <c r="B2600" i="2"/>
  <c r="M2599" i="2"/>
  <c r="L2599" i="2"/>
  <c r="K2599" i="2"/>
  <c r="J2599" i="2"/>
  <c r="I2599" i="2"/>
  <c r="H2599" i="2"/>
  <c r="G2599" i="2"/>
  <c r="F2599" i="2"/>
  <c r="E2599" i="2"/>
  <c r="D2599" i="2"/>
  <c r="C2599" i="2"/>
  <c r="B2599" i="2"/>
  <c r="M2598" i="2"/>
  <c r="L2598" i="2"/>
  <c r="K2598" i="2"/>
  <c r="J2598" i="2"/>
  <c r="I2598" i="2"/>
  <c r="H2598" i="2"/>
  <c r="G2598" i="2"/>
  <c r="F2598" i="2"/>
  <c r="E2598" i="2"/>
  <c r="D2598" i="2"/>
  <c r="C2598" i="2"/>
  <c r="B2598" i="2"/>
  <c r="M2597" i="2"/>
  <c r="L2597" i="2"/>
  <c r="K2597" i="2"/>
  <c r="J2597" i="2"/>
  <c r="I2597" i="2"/>
  <c r="H2597" i="2"/>
  <c r="G2597" i="2"/>
  <c r="F2597" i="2"/>
  <c r="E2597" i="2"/>
  <c r="D2597" i="2"/>
  <c r="C2597" i="2"/>
  <c r="B2597" i="2"/>
  <c r="M2596" i="2"/>
  <c r="L2596" i="2"/>
  <c r="K2596" i="2"/>
  <c r="J2596" i="2"/>
  <c r="I2596" i="2"/>
  <c r="H2596" i="2"/>
  <c r="G2596" i="2"/>
  <c r="F2596" i="2"/>
  <c r="E2596" i="2"/>
  <c r="D2596" i="2"/>
  <c r="C2596" i="2"/>
  <c r="B2596" i="2"/>
  <c r="M2595" i="2"/>
  <c r="L2595" i="2"/>
  <c r="K2595" i="2"/>
  <c r="J2595" i="2"/>
  <c r="I2595" i="2"/>
  <c r="H2595" i="2"/>
  <c r="G2595" i="2"/>
  <c r="F2595" i="2"/>
  <c r="E2595" i="2"/>
  <c r="D2595" i="2"/>
  <c r="C2595" i="2"/>
  <c r="B2595" i="2"/>
  <c r="M2594" i="2"/>
  <c r="L2594" i="2"/>
  <c r="K2594" i="2"/>
  <c r="J2594" i="2"/>
  <c r="I2594" i="2"/>
  <c r="H2594" i="2"/>
  <c r="G2594" i="2"/>
  <c r="F2594" i="2"/>
  <c r="E2594" i="2"/>
  <c r="D2594" i="2"/>
  <c r="C2594" i="2"/>
  <c r="B2594" i="2"/>
  <c r="M2593" i="2"/>
  <c r="L2593" i="2"/>
  <c r="K2593" i="2"/>
  <c r="J2593" i="2"/>
  <c r="I2593" i="2"/>
  <c r="H2593" i="2"/>
  <c r="G2593" i="2"/>
  <c r="F2593" i="2"/>
  <c r="E2593" i="2"/>
  <c r="D2593" i="2"/>
  <c r="C2593" i="2"/>
  <c r="B2593" i="2"/>
  <c r="M2592" i="2"/>
  <c r="L2592" i="2"/>
  <c r="K2592" i="2"/>
  <c r="J2592" i="2"/>
  <c r="I2592" i="2"/>
  <c r="H2592" i="2"/>
  <c r="G2592" i="2"/>
  <c r="F2592" i="2"/>
  <c r="E2592" i="2"/>
  <c r="D2592" i="2"/>
  <c r="C2592" i="2"/>
  <c r="B2592" i="2"/>
  <c r="M2591" i="2"/>
  <c r="L2591" i="2"/>
  <c r="K2591" i="2"/>
  <c r="J2591" i="2"/>
  <c r="I2591" i="2"/>
  <c r="H2591" i="2"/>
  <c r="G2591" i="2"/>
  <c r="F2591" i="2"/>
  <c r="E2591" i="2"/>
  <c r="D2591" i="2"/>
  <c r="C2591" i="2"/>
  <c r="B2591" i="2"/>
  <c r="M2590" i="2"/>
  <c r="L2590" i="2"/>
  <c r="K2590" i="2"/>
  <c r="J2590" i="2"/>
  <c r="I2590" i="2"/>
  <c r="H2590" i="2"/>
  <c r="G2590" i="2"/>
  <c r="F2590" i="2"/>
  <c r="E2590" i="2"/>
  <c r="D2590" i="2"/>
  <c r="C2590" i="2"/>
  <c r="B2590" i="2"/>
  <c r="M2589" i="2"/>
  <c r="L2589" i="2"/>
  <c r="K2589" i="2"/>
  <c r="J2589" i="2"/>
  <c r="I2589" i="2"/>
  <c r="H2589" i="2"/>
  <c r="G2589" i="2"/>
  <c r="F2589" i="2"/>
  <c r="E2589" i="2"/>
  <c r="D2589" i="2"/>
  <c r="C2589" i="2"/>
  <c r="B2589" i="2"/>
  <c r="M2588" i="2"/>
  <c r="L2588" i="2"/>
  <c r="K2588" i="2"/>
  <c r="J2588" i="2"/>
  <c r="I2588" i="2"/>
  <c r="H2588" i="2"/>
  <c r="G2588" i="2"/>
  <c r="F2588" i="2"/>
  <c r="E2588" i="2"/>
  <c r="D2588" i="2"/>
  <c r="C2588" i="2"/>
  <c r="B2588" i="2"/>
  <c r="M2587" i="2"/>
  <c r="L2587" i="2"/>
  <c r="K2587" i="2"/>
  <c r="J2587" i="2"/>
  <c r="I2587" i="2"/>
  <c r="H2587" i="2"/>
  <c r="G2587" i="2"/>
  <c r="F2587" i="2"/>
  <c r="E2587" i="2"/>
  <c r="D2587" i="2"/>
  <c r="C2587" i="2"/>
  <c r="B2587" i="2"/>
  <c r="M2586" i="2"/>
  <c r="L2586" i="2"/>
  <c r="K2586" i="2"/>
  <c r="J2586" i="2"/>
  <c r="I2586" i="2"/>
  <c r="H2586" i="2"/>
  <c r="G2586" i="2"/>
  <c r="F2586" i="2"/>
  <c r="E2586" i="2"/>
  <c r="D2586" i="2"/>
  <c r="C2586" i="2"/>
  <c r="B2586" i="2"/>
  <c r="M2585" i="2"/>
  <c r="L2585" i="2"/>
  <c r="K2585" i="2"/>
  <c r="J2585" i="2"/>
  <c r="I2585" i="2"/>
  <c r="H2585" i="2"/>
  <c r="G2585" i="2"/>
  <c r="F2585" i="2"/>
  <c r="E2585" i="2"/>
  <c r="D2585" i="2"/>
  <c r="C2585" i="2"/>
  <c r="B2585" i="2"/>
  <c r="M2584" i="2"/>
  <c r="L2584" i="2"/>
  <c r="K2584" i="2"/>
  <c r="J2584" i="2"/>
  <c r="I2584" i="2"/>
  <c r="H2584" i="2"/>
  <c r="G2584" i="2"/>
  <c r="F2584" i="2"/>
  <c r="E2584" i="2"/>
  <c r="D2584" i="2"/>
  <c r="C2584" i="2"/>
  <c r="B2584" i="2"/>
  <c r="M2583" i="2"/>
  <c r="L2583" i="2"/>
  <c r="K2583" i="2"/>
  <c r="J2583" i="2"/>
  <c r="I2583" i="2"/>
  <c r="H2583" i="2"/>
  <c r="G2583" i="2"/>
  <c r="F2583" i="2"/>
  <c r="E2583" i="2"/>
  <c r="D2583" i="2"/>
  <c r="C2583" i="2"/>
  <c r="B2583" i="2"/>
  <c r="M2582" i="2"/>
  <c r="L2582" i="2"/>
  <c r="K2582" i="2"/>
  <c r="J2582" i="2"/>
  <c r="I2582" i="2"/>
  <c r="H2582" i="2"/>
  <c r="G2582" i="2"/>
  <c r="F2582" i="2"/>
  <c r="E2582" i="2"/>
  <c r="D2582" i="2"/>
  <c r="C2582" i="2"/>
  <c r="B2582" i="2"/>
  <c r="M2581" i="2"/>
  <c r="L2581" i="2"/>
  <c r="K2581" i="2"/>
  <c r="J2581" i="2"/>
  <c r="I2581" i="2"/>
  <c r="H2581" i="2"/>
  <c r="G2581" i="2"/>
  <c r="F2581" i="2"/>
  <c r="E2581" i="2"/>
  <c r="D2581" i="2"/>
  <c r="C2581" i="2"/>
  <c r="B2581" i="2"/>
  <c r="M2580" i="2"/>
  <c r="L2580" i="2"/>
  <c r="K2580" i="2"/>
  <c r="J2580" i="2"/>
  <c r="I2580" i="2"/>
  <c r="H2580" i="2"/>
  <c r="G2580" i="2"/>
  <c r="F2580" i="2"/>
  <c r="E2580" i="2"/>
  <c r="D2580" i="2"/>
  <c r="C2580" i="2"/>
  <c r="B2580" i="2"/>
  <c r="M2579" i="2"/>
  <c r="L2579" i="2"/>
  <c r="K2579" i="2"/>
  <c r="J2579" i="2"/>
  <c r="I2579" i="2"/>
  <c r="H2579" i="2"/>
  <c r="G2579" i="2"/>
  <c r="F2579" i="2"/>
  <c r="E2579" i="2"/>
  <c r="D2579" i="2"/>
  <c r="C2579" i="2"/>
  <c r="B2579" i="2"/>
  <c r="M2578" i="2"/>
  <c r="L2578" i="2"/>
  <c r="K2578" i="2"/>
  <c r="J2578" i="2"/>
  <c r="I2578" i="2"/>
  <c r="H2578" i="2"/>
  <c r="G2578" i="2"/>
  <c r="F2578" i="2"/>
  <c r="E2578" i="2"/>
  <c r="D2578" i="2"/>
  <c r="C2578" i="2"/>
  <c r="B2578" i="2"/>
  <c r="M2577" i="2"/>
  <c r="L2577" i="2"/>
  <c r="K2577" i="2"/>
  <c r="J2577" i="2"/>
  <c r="I2577" i="2"/>
  <c r="H2577" i="2"/>
  <c r="G2577" i="2"/>
  <c r="F2577" i="2"/>
  <c r="E2577" i="2"/>
  <c r="D2577" i="2"/>
  <c r="C2577" i="2"/>
  <c r="B2577" i="2"/>
  <c r="M2576" i="2"/>
  <c r="L2576" i="2"/>
  <c r="K2576" i="2"/>
  <c r="J2576" i="2"/>
  <c r="I2576" i="2"/>
  <c r="H2576" i="2"/>
  <c r="G2576" i="2"/>
  <c r="F2576" i="2"/>
  <c r="E2576" i="2"/>
  <c r="D2576" i="2"/>
  <c r="C2576" i="2"/>
  <c r="B2576" i="2"/>
  <c r="M2575" i="2"/>
  <c r="L2575" i="2"/>
  <c r="K2575" i="2"/>
  <c r="J2575" i="2"/>
  <c r="I2575" i="2"/>
  <c r="H2575" i="2"/>
  <c r="G2575" i="2"/>
  <c r="F2575" i="2"/>
  <c r="E2575" i="2"/>
  <c r="D2575" i="2"/>
  <c r="C2575" i="2"/>
  <c r="B2575" i="2"/>
  <c r="M2574" i="2"/>
  <c r="L2574" i="2"/>
  <c r="K2574" i="2"/>
  <c r="J2574" i="2"/>
  <c r="I2574" i="2"/>
  <c r="H2574" i="2"/>
  <c r="G2574" i="2"/>
  <c r="F2574" i="2"/>
  <c r="E2574" i="2"/>
  <c r="D2574" i="2"/>
  <c r="C2574" i="2"/>
  <c r="B2574" i="2"/>
  <c r="M2573" i="2"/>
  <c r="L2573" i="2"/>
  <c r="K2573" i="2"/>
  <c r="J2573" i="2"/>
  <c r="I2573" i="2"/>
  <c r="H2573" i="2"/>
  <c r="G2573" i="2"/>
  <c r="F2573" i="2"/>
  <c r="E2573" i="2"/>
  <c r="D2573" i="2"/>
  <c r="C2573" i="2"/>
  <c r="B2573" i="2"/>
  <c r="M2572" i="2"/>
  <c r="L2572" i="2"/>
  <c r="K2572" i="2"/>
  <c r="J2572" i="2"/>
  <c r="I2572" i="2"/>
  <c r="H2572" i="2"/>
  <c r="G2572" i="2"/>
  <c r="F2572" i="2"/>
  <c r="E2572" i="2"/>
  <c r="D2572" i="2"/>
  <c r="C2572" i="2"/>
  <c r="B2572" i="2"/>
  <c r="M2571" i="2"/>
  <c r="L2571" i="2"/>
  <c r="K2571" i="2"/>
  <c r="J2571" i="2"/>
  <c r="I2571" i="2"/>
  <c r="H2571" i="2"/>
  <c r="G2571" i="2"/>
  <c r="F2571" i="2"/>
  <c r="E2571" i="2"/>
  <c r="D2571" i="2"/>
  <c r="C2571" i="2"/>
  <c r="B2571" i="2"/>
  <c r="M2570" i="2"/>
  <c r="L2570" i="2"/>
  <c r="K2570" i="2"/>
  <c r="J2570" i="2"/>
  <c r="I2570" i="2"/>
  <c r="H2570" i="2"/>
  <c r="G2570" i="2"/>
  <c r="F2570" i="2"/>
  <c r="E2570" i="2"/>
  <c r="D2570" i="2"/>
  <c r="C2570" i="2"/>
  <c r="B2570" i="2"/>
  <c r="M2569" i="2"/>
  <c r="L2569" i="2"/>
  <c r="K2569" i="2"/>
  <c r="J2569" i="2"/>
  <c r="I2569" i="2"/>
  <c r="H2569" i="2"/>
  <c r="G2569" i="2"/>
  <c r="F2569" i="2"/>
  <c r="E2569" i="2"/>
  <c r="D2569" i="2"/>
  <c r="C2569" i="2"/>
  <c r="B2569" i="2"/>
  <c r="M2568" i="2"/>
  <c r="L2568" i="2"/>
  <c r="K2568" i="2"/>
  <c r="J2568" i="2"/>
  <c r="I2568" i="2"/>
  <c r="H2568" i="2"/>
  <c r="G2568" i="2"/>
  <c r="F2568" i="2"/>
  <c r="E2568" i="2"/>
  <c r="D2568" i="2"/>
  <c r="C2568" i="2"/>
  <c r="B2568" i="2"/>
  <c r="M2567" i="2"/>
  <c r="L2567" i="2"/>
  <c r="K2567" i="2"/>
  <c r="J2567" i="2"/>
  <c r="I2567" i="2"/>
  <c r="H2567" i="2"/>
  <c r="G2567" i="2"/>
  <c r="F2567" i="2"/>
  <c r="E2567" i="2"/>
  <c r="D2567" i="2"/>
  <c r="C2567" i="2"/>
  <c r="B2567" i="2"/>
  <c r="M2566" i="2"/>
  <c r="L2566" i="2"/>
  <c r="K2566" i="2"/>
  <c r="J2566" i="2"/>
  <c r="I2566" i="2"/>
  <c r="H2566" i="2"/>
  <c r="G2566" i="2"/>
  <c r="F2566" i="2"/>
  <c r="E2566" i="2"/>
  <c r="D2566" i="2"/>
  <c r="C2566" i="2"/>
  <c r="B2566" i="2"/>
  <c r="M2565" i="2"/>
  <c r="L2565" i="2"/>
  <c r="K2565" i="2"/>
  <c r="J2565" i="2"/>
  <c r="I2565" i="2"/>
  <c r="H2565" i="2"/>
  <c r="G2565" i="2"/>
  <c r="F2565" i="2"/>
  <c r="E2565" i="2"/>
  <c r="D2565" i="2"/>
  <c r="C2565" i="2"/>
  <c r="B2565" i="2"/>
  <c r="M2564" i="2"/>
  <c r="L2564" i="2"/>
  <c r="K2564" i="2"/>
  <c r="J2564" i="2"/>
  <c r="I2564" i="2"/>
  <c r="H2564" i="2"/>
  <c r="G2564" i="2"/>
  <c r="F2564" i="2"/>
  <c r="E2564" i="2"/>
  <c r="D2564" i="2"/>
  <c r="C2564" i="2"/>
  <c r="B2564" i="2"/>
  <c r="M2563" i="2"/>
  <c r="L2563" i="2"/>
  <c r="K2563" i="2"/>
  <c r="J2563" i="2"/>
  <c r="I2563" i="2"/>
  <c r="H2563" i="2"/>
  <c r="G2563" i="2"/>
  <c r="F2563" i="2"/>
  <c r="E2563" i="2"/>
  <c r="D2563" i="2"/>
  <c r="C2563" i="2"/>
  <c r="B2563" i="2"/>
  <c r="M2562" i="2"/>
  <c r="L2562" i="2"/>
  <c r="K2562" i="2"/>
  <c r="J2562" i="2"/>
  <c r="I2562" i="2"/>
  <c r="H2562" i="2"/>
  <c r="G2562" i="2"/>
  <c r="F2562" i="2"/>
  <c r="E2562" i="2"/>
  <c r="D2562" i="2"/>
  <c r="C2562" i="2"/>
  <c r="B2562" i="2"/>
  <c r="M2561" i="2"/>
  <c r="L2561" i="2"/>
  <c r="K2561" i="2"/>
  <c r="J2561" i="2"/>
  <c r="I2561" i="2"/>
  <c r="H2561" i="2"/>
  <c r="G2561" i="2"/>
  <c r="F2561" i="2"/>
  <c r="E2561" i="2"/>
  <c r="D2561" i="2"/>
  <c r="C2561" i="2"/>
  <c r="B2561" i="2"/>
  <c r="M2560" i="2"/>
  <c r="L2560" i="2"/>
  <c r="K2560" i="2"/>
  <c r="J2560" i="2"/>
  <c r="I2560" i="2"/>
  <c r="H2560" i="2"/>
  <c r="G2560" i="2"/>
  <c r="F2560" i="2"/>
  <c r="E2560" i="2"/>
  <c r="D2560" i="2"/>
  <c r="C2560" i="2"/>
  <c r="B2560" i="2"/>
  <c r="M2559" i="2"/>
  <c r="L2559" i="2"/>
  <c r="K2559" i="2"/>
  <c r="J2559" i="2"/>
  <c r="I2559" i="2"/>
  <c r="H2559" i="2"/>
  <c r="G2559" i="2"/>
  <c r="F2559" i="2"/>
  <c r="E2559" i="2"/>
  <c r="D2559" i="2"/>
  <c r="C2559" i="2"/>
  <c r="B2559" i="2"/>
  <c r="M2558" i="2"/>
  <c r="L2558" i="2"/>
  <c r="K2558" i="2"/>
  <c r="J2558" i="2"/>
  <c r="I2558" i="2"/>
  <c r="H2558" i="2"/>
  <c r="G2558" i="2"/>
  <c r="F2558" i="2"/>
  <c r="E2558" i="2"/>
  <c r="D2558" i="2"/>
  <c r="C2558" i="2"/>
  <c r="B2558" i="2"/>
  <c r="M2557" i="2"/>
  <c r="L2557" i="2"/>
  <c r="K2557" i="2"/>
  <c r="J2557" i="2"/>
  <c r="I2557" i="2"/>
  <c r="H2557" i="2"/>
  <c r="G2557" i="2"/>
  <c r="F2557" i="2"/>
  <c r="E2557" i="2"/>
  <c r="D2557" i="2"/>
  <c r="C2557" i="2"/>
  <c r="B2557" i="2"/>
  <c r="M2556" i="2"/>
  <c r="L2556" i="2"/>
  <c r="K2556" i="2"/>
  <c r="J2556" i="2"/>
  <c r="I2556" i="2"/>
  <c r="H2556" i="2"/>
  <c r="G2556" i="2"/>
  <c r="F2556" i="2"/>
  <c r="E2556" i="2"/>
  <c r="D2556" i="2"/>
  <c r="C2556" i="2"/>
  <c r="B2556" i="2"/>
  <c r="M2555" i="2"/>
  <c r="L2555" i="2"/>
  <c r="K2555" i="2"/>
  <c r="J2555" i="2"/>
  <c r="I2555" i="2"/>
  <c r="H2555" i="2"/>
  <c r="G2555" i="2"/>
  <c r="F2555" i="2"/>
  <c r="E2555" i="2"/>
  <c r="D2555" i="2"/>
  <c r="C2555" i="2"/>
  <c r="B2555" i="2"/>
  <c r="M2554" i="2"/>
  <c r="L2554" i="2"/>
  <c r="K2554" i="2"/>
  <c r="J2554" i="2"/>
  <c r="I2554" i="2"/>
  <c r="H2554" i="2"/>
  <c r="G2554" i="2"/>
  <c r="F2554" i="2"/>
  <c r="E2554" i="2"/>
  <c r="D2554" i="2"/>
  <c r="C2554" i="2"/>
  <c r="B2554" i="2"/>
  <c r="M2553" i="2"/>
  <c r="L2553" i="2"/>
  <c r="K2553" i="2"/>
  <c r="J2553" i="2"/>
  <c r="I2553" i="2"/>
  <c r="H2553" i="2"/>
  <c r="G2553" i="2"/>
  <c r="F2553" i="2"/>
  <c r="E2553" i="2"/>
  <c r="D2553" i="2"/>
  <c r="C2553" i="2"/>
  <c r="B2553" i="2"/>
  <c r="M2552" i="2"/>
  <c r="L2552" i="2"/>
  <c r="K2552" i="2"/>
  <c r="J2552" i="2"/>
  <c r="I2552" i="2"/>
  <c r="H2552" i="2"/>
  <c r="G2552" i="2"/>
  <c r="F2552" i="2"/>
  <c r="E2552" i="2"/>
  <c r="D2552" i="2"/>
  <c r="C2552" i="2"/>
  <c r="B2552" i="2"/>
  <c r="M2551" i="2"/>
  <c r="L2551" i="2"/>
  <c r="K2551" i="2"/>
  <c r="J2551" i="2"/>
  <c r="I2551" i="2"/>
  <c r="H2551" i="2"/>
  <c r="G2551" i="2"/>
  <c r="F2551" i="2"/>
  <c r="E2551" i="2"/>
  <c r="D2551" i="2"/>
  <c r="C2551" i="2"/>
  <c r="B2551" i="2"/>
  <c r="M2550" i="2"/>
  <c r="L2550" i="2"/>
  <c r="K2550" i="2"/>
  <c r="J2550" i="2"/>
  <c r="I2550" i="2"/>
  <c r="H2550" i="2"/>
  <c r="G2550" i="2"/>
  <c r="F2550" i="2"/>
  <c r="E2550" i="2"/>
  <c r="D2550" i="2"/>
  <c r="C2550" i="2"/>
  <c r="B2550" i="2"/>
  <c r="M2549" i="2"/>
  <c r="L2549" i="2"/>
  <c r="K2549" i="2"/>
  <c r="J2549" i="2"/>
  <c r="I2549" i="2"/>
  <c r="H2549" i="2"/>
  <c r="G2549" i="2"/>
  <c r="F2549" i="2"/>
  <c r="E2549" i="2"/>
  <c r="D2549" i="2"/>
  <c r="C2549" i="2"/>
  <c r="B2549" i="2"/>
  <c r="M2548" i="2"/>
  <c r="L2548" i="2"/>
  <c r="K2548" i="2"/>
  <c r="J2548" i="2"/>
  <c r="I2548" i="2"/>
  <c r="H2548" i="2"/>
  <c r="G2548" i="2"/>
  <c r="F2548" i="2"/>
  <c r="E2548" i="2"/>
  <c r="D2548" i="2"/>
  <c r="C2548" i="2"/>
  <c r="B2548" i="2"/>
  <c r="M2547" i="2"/>
  <c r="L2547" i="2"/>
  <c r="K2547" i="2"/>
  <c r="J2547" i="2"/>
  <c r="I2547" i="2"/>
  <c r="H2547" i="2"/>
  <c r="G2547" i="2"/>
  <c r="F2547" i="2"/>
  <c r="E2547" i="2"/>
  <c r="D2547" i="2"/>
  <c r="C2547" i="2"/>
  <c r="B2547" i="2"/>
  <c r="M2546" i="2"/>
  <c r="L2546" i="2"/>
  <c r="K2546" i="2"/>
  <c r="J2546" i="2"/>
  <c r="I2546" i="2"/>
  <c r="H2546" i="2"/>
  <c r="G2546" i="2"/>
  <c r="F2546" i="2"/>
  <c r="E2546" i="2"/>
  <c r="D2546" i="2"/>
  <c r="C2546" i="2"/>
  <c r="B2546" i="2"/>
  <c r="M2545" i="2"/>
  <c r="L2545" i="2"/>
  <c r="K2545" i="2"/>
  <c r="J2545" i="2"/>
  <c r="I2545" i="2"/>
  <c r="H2545" i="2"/>
  <c r="G2545" i="2"/>
  <c r="F2545" i="2"/>
  <c r="E2545" i="2"/>
  <c r="D2545" i="2"/>
  <c r="C2545" i="2"/>
  <c r="B2545" i="2"/>
  <c r="M2544" i="2"/>
  <c r="L2544" i="2"/>
  <c r="K2544" i="2"/>
  <c r="J2544" i="2"/>
  <c r="I2544" i="2"/>
  <c r="H2544" i="2"/>
  <c r="G2544" i="2"/>
  <c r="F2544" i="2"/>
  <c r="E2544" i="2"/>
  <c r="D2544" i="2"/>
  <c r="C2544" i="2"/>
  <c r="B2544" i="2"/>
  <c r="M2543" i="2"/>
  <c r="L2543" i="2"/>
  <c r="K2543" i="2"/>
  <c r="J2543" i="2"/>
  <c r="I2543" i="2"/>
  <c r="H2543" i="2"/>
  <c r="G2543" i="2"/>
  <c r="F2543" i="2"/>
  <c r="E2543" i="2"/>
  <c r="D2543" i="2"/>
  <c r="C2543" i="2"/>
  <c r="B2543" i="2"/>
  <c r="M2542" i="2"/>
  <c r="L2542" i="2"/>
  <c r="K2542" i="2"/>
  <c r="J2542" i="2"/>
  <c r="I2542" i="2"/>
  <c r="H2542" i="2"/>
  <c r="G2542" i="2"/>
  <c r="F2542" i="2"/>
  <c r="E2542" i="2"/>
  <c r="D2542" i="2"/>
  <c r="C2542" i="2"/>
  <c r="B2542" i="2"/>
  <c r="M2541" i="2"/>
  <c r="L2541" i="2"/>
  <c r="K2541" i="2"/>
  <c r="J2541" i="2"/>
  <c r="I2541" i="2"/>
  <c r="H2541" i="2"/>
  <c r="G2541" i="2"/>
  <c r="F2541" i="2"/>
  <c r="E2541" i="2"/>
  <c r="D2541" i="2"/>
  <c r="C2541" i="2"/>
  <c r="B2541" i="2"/>
  <c r="M2540" i="2"/>
  <c r="L2540" i="2"/>
  <c r="K2540" i="2"/>
  <c r="J2540" i="2"/>
  <c r="I2540" i="2"/>
  <c r="H2540" i="2"/>
  <c r="G2540" i="2"/>
  <c r="F2540" i="2"/>
  <c r="E2540" i="2"/>
  <c r="D2540" i="2"/>
  <c r="C2540" i="2"/>
  <c r="B2540" i="2"/>
  <c r="M2539" i="2"/>
  <c r="L2539" i="2"/>
  <c r="K2539" i="2"/>
  <c r="J2539" i="2"/>
  <c r="I2539" i="2"/>
  <c r="H2539" i="2"/>
  <c r="G2539" i="2"/>
  <c r="F2539" i="2"/>
  <c r="E2539" i="2"/>
  <c r="D2539" i="2"/>
  <c r="C2539" i="2"/>
  <c r="B2539" i="2"/>
  <c r="M2538" i="2"/>
  <c r="L2538" i="2"/>
  <c r="K2538" i="2"/>
  <c r="J2538" i="2"/>
  <c r="I2538" i="2"/>
  <c r="H2538" i="2"/>
  <c r="G2538" i="2"/>
  <c r="F2538" i="2"/>
  <c r="E2538" i="2"/>
  <c r="D2538" i="2"/>
  <c r="C2538" i="2"/>
  <c r="B2538" i="2"/>
  <c r="M2537" i="2"/>
  <c r="L2537" i="2"/>
  <c r="K2537" i="2"/>
  <c r="J2537" i="2"/>
  <c r="I2537" i="2"/>
  <c r="H2537" i="2"/>
  <c r="G2537" i="2"/>
  <c r="F2537" i="2"/>
  <c r="E2537" i="2"/>
  <c r="D2537" i="2"/>
  <c r="C2537" i="2"/>
  <c r="B2537" i="2"/>
  <c r="M2536" i="2"/>
  <c r="L2536" i="2"/>
  <c r="K2536" i="2"/>
  <c r="J2536" i="2"/>
  <c r="I2536" i="2"/>
  <c r="H2536" i="2"/>
  <c r="G2536" i="2"/>
  <c r="F2536" i="2"/>
  <c r="E2536" i="2"/>
  <c r="D2536" i="2"/>
  <c r="C2536" i="2"/>
  <c r="B2536" i="2"/>
  <c r="M2535" i="2"/>
  <c r="L2535" i="2"/>
  <c r="K2535" i="2"/>
  <c r="J2535" i="2"/>
  <c r="I2535" i="2"/>
  <c r="H2535" i="2"/>
  <c r="G2535" i="2"/>
  <c r="F2535" i="2"/>
  <c r="E2535" i="2"/>
  <c r="D2535" i="2"/>
  <c r="C2535" i="2"/>
  <c r="B2535" i="2"/>
  <c r="M2534" i="2"/>
  <c r="L2534" i="2"/>
  <c r="K2534" i="2"/>
  <c r="J2534" i="2"/>
  <c r="I2534" i="2"/>
  <c r="H2534" i="2"/>
  <c r="G2534" i="2"/>
  <c r="F2534" i="2"/>
  <c r="E2534" i="2"/>
  <c r="D2534" i="2"/>
  <c r="C2534" i="2"/>
  <c r="B2534" i="2"/>
  <c r="M2533" i="2"/>
  <c r="L2533" i="2"/>
  <c r="K2533" i="2"/>
  <c r="J2533" i="2"/>
  <c r="I2533" i="2"/>
  <c r="H2533" i="2"/>
  <c r="G2533" i="2"/>
  <c r="F2533" i="2"/>
  <c r="E2533" i="2"/>
  <c r="D2533" i="2"/>
  <c r="C2533" i="2"/>
  <c r="B2533" i="2"/>
  <c r="M2532" i="2"/>
  <c r="L2532" i="2"/>
  <c r="K2532" i="2"/>
  <c r="J2532" i="2"/>
  <c r="I2532" i="2"/>
  <c r="H2532" i="2"/>
  <c r="G2532" i="2"/>
  <c r="F2532" i="2"/>
  <c r="E2532" i="2"/>
  <c r="D2532" i="2"/>
  <c r="C2532" i="2"/>
  <c r="B2532" i="2"/>
  <c r="M2531" i="2"/>
  <c r="L2531" i="2"/>
  <c r="K2531" i="2"/>
  <c r="J2531" i="2"/>
  <c r="I2531" i="2"/>
  <c r="H2531" i="2"/>
  <c r="G2531" i="2"/>
  <c r="F2531" i="2"/>
  <c r="E2531" i="2"/>
  <c r="D2531" i="2"/>
  <c r="C2531" i="2"/>
  <c r="B2531" i="2"/>
  <c r="M2530" i="2"/>
  <c r="L2530" i="2"/>
  <c r="K2530" i="2"/>
  <c r="J2530" i="2"/>
  <c r="I2530" i="2"/>
  <c r="H2530" i="2"/>
  <c r="G2530" i="2"/>
  <c r="F2530" i="2"/>
  <c r="E2530" i="2"/>
  <c r="D2530" i="2"/>
  <c r="C2530" i="2"/>
  <c r="B2530" i="2"/>
  <c r="M2529" i="2"/>
  <c r="L2529" i="2"/>
  <c r="K2529" i="2"/>
  <c r="J2529" i="2"/>
  <c r="I2529" i="2"/>
  <c r="H2529" i="2"/>
  <c r="G2529" i="2"/>
  <c r="F2529" i="2"/>
  <c r="E2529" i="2"/>
  <c r="D2529" i="2"/>
  <c r="C2529" i="2"/>
  <c r="B2529" i="2"/>
  <c r="M2528" i="2"/>
  <c r="L2528" i="2"/>
  <c r="K2528" i="2"/>
  <c r="J2528" i="2"/>
  <c r="I2528" i="2"/>
  <c r="H2528" i="2"/>
  <c r="G2528" i="2"/>
  <c r="F2528" i="2"/>
  <c r="E2528" i="2"/>
  <c r="D2528" i="2"/>
  <c r="C2528" i="2"/>
  <c r="B2528" i="2"/>
  <c r="M2527" i="2"/>
  <c r="L2527" i="2"/>
  <c r="K2527" i="2"/>
  <c r="J2527" i="2"/>
  <c r="I2527" i="2"/>
  <c r="H2527" i="2"/>
  <c r="G2527" i="2"/>
  <c r="F2527" i="2"/>
  <c r="E2527" i="2"/>
  <c r="D2527" i="2"/>
  <c r="C2527" i="2"/>
  <c r="B2527" i="2"/>
  <c r="M2526" i="2"/>
  <c r="L2526" i="2"/>
  <c r="K2526" i="2"/>
  <c r="J2526" i="2"/>
  <c r="I2526" i="2"/>
  <c r="H2526" i="2"/>
  <c r="G2526" i="2"/>
  <c r="F2526" i="2"/>
  <c r="E2526" i="2"/>
  <c r="D2526" i="2"/>
  <c r="C2526" i="2"/>
  <c r="B2526" i="2"/>
  <c r="M2525" i="2"/>
  <c r="L2525" i="2"/>
  <c r="K2525" i="2"/>
  <c r="J2525" i="2"/>
  <c r="I2525" i="2"/>
  <c r="H2525" i="2"/>
  <c r="G2525" i="2"/>
  <c r="F2525" i="2"/>
  <c r="E2525" i="2"/>
  <c r="D2525" i="2"/>
  <c r="C2525" i="2"/>
  <c r="B2525" i="2"/>
  <c r="M2524" i="2"/>
  <c r="L2524" i="2"/>
  <c r="K2524" i="2"/>
  <c r="J2524" i="2"/>
  <c r="I2524" i="2"/>
  <c r="H2524" i="2"/>
  <c r="G2524" i="2"/>
  <c r="F2524" i="2"/>
  <c r="E2524" i="2"/>
  <c r="D2524" i="2"/>
  <c r="C2524" i="2"/>
  <c r="B2524" i="2"/>
  <c r="M2523" i="2"/>
  <c r="L2523" i="2"/>
  <c r="K2523" i="2"/>
  <c r="J2523" i="2"/>
  <c r="I2523" i="2"/>
  <c r="H2523" i="2"/>
  <c r="G2523" i="2"/>
  <c r="F2523" i="2"/>
  <c r="E2523" i="2"/>
  <c r="D2523" i="2"/>
  <c r="C2523" i="2"/>
  <c r="B2523" i="2"/>
  <c r="M2522" i="2"/>
  <c r="L2522" i="2"/>
  <c r="K2522" i="2"/>
  <c r="J2522" i="2"/>
  <c r="I2522" i="2"/>
  <c r="H2522" i="2"/>
  <c r="G2522" i="2"/>
  <c r="F2522" i="2"/>
  <c r="E2522" i="2"/>
  <c r="D2522" i="2"/>
  <c r="C2522" i="2"/>
  <c r="B2522" i="2"/>
  <c r="M2521" i="2"/>
  <c r="L2521" i="2"/>
  <c r="K2521" i="2"/>
  <c r="J2521" i="2"/>
  <c r="I2521" i="2"/>
  <c r="H2521" i="2"/>
  <c r="G2521" i="2"/>
  <c r="F2521" i="2"/>
  <c r="E2521" i="2"/>
  <c r="D2521" i="2"/>
  <c r="C2521" i="2"/>
  <c r="B2521" i="2"/>
  <c r="M2520" i="2"/>
  <c r="L2520" i="2"/>
  <c r="K2520" i="2"/>
  <c r="J2520" i="2"/>
  <c r="I2520" i="2"/>
  <c r="H2520" i="2"/>
  <c r="G2520" i="2"/>
  <c r="F2520" i="2"/>
  <c r="E2520" i="2"/>
  <c r="D2520" i="2"/>
  <c r="C2520" i="2"/>
  <c r="B2520" i="2"/>
  <c r="M2519" i="2"/>
  <c r="L2519" i="2"/>
  <c r="K2519" i="2"/>
  <c r="J2519" i="2"/>
  <c r="I2519" i="2"/>
  <c r="H2519" i="2"/>
  <c r="G2519" i="2"/>
  <c r="F2519" i="2"/>
  <c r="E2519" i="2"/>
  <c r="D2519" i="2"/>
  <c r="C2519" i="2"/>
  <c r="B2519" i="2"/>
  <c r="M2518" i="2"/>
  <c r="L2518" i="2"/>
  <c r="K2518" i="2"/>
  <c r="J2518" i="2"/>
  <c r="I2518" i="2"/>
  <c r="H2518" i="2"/>
  <c r="G2518" i="2"/>
  <c r="F2518" i="2"/>
  <c r="E2518" i="2"/>
  <c r="D2518" i="2"/>
  <c r="C2518" i="2"/>
  <c r="B2518" i="2"/>
  <c r="M2517" i="2"/>
  <c r="L2517" i="2"/>
  <c r="K2517" i="2"/>
  <c r="J2517" i="2"/>
  <c r="I2517" i="2"/>
  <c r="H2517" i="2"/>
  <c r="G2517" i="2"/>
  <c r="F2517" i="2"/>
  <c r="E2517" i="2"/>
  <c r="D2517" i="2"/>
  <c r="C2517" i="2"/>
  <c r="B2517" i="2"/>
  <c r="M2516" i="2"/>
  <c r="L2516" i="2"/>
  <c r="K2516" i="2"/>
  <c r="J2516" i="2"/>
  <c r="I2516" i="2"/>
  <c r="H2516" i="2"/>
  <c r="G2516" i="2"/>
  <c r="F2516" i="2"/>
  <c r="E2516" i="2"/>
  <c r="D2516" i="2"/>
  <c r="C2516" i="2"/>
  <c r="B2516" i="2"/>
  <c r="M2515" i="2"/>
  <c r="L2515" i="2"/>
  <c r="K2515" i="2"/>
  <c r="J2515" i="2"/>
  <c r="I2515" i="2"/>
  <c r="H2515" i="2"/>
  <c r="G2515" i="2"/>
  <c r="F2515" i="2"/>
  <c r="E2515" i="2"/>
  <c r="D2515" i="2"/>
  <c r="C2515" i="2"/>
  <c r="B2515" i="2"/>
  <c r="M2514" i="2"/>
  <c r="L2514" i="2"/>
  <c r="K2514" i="2"/>
  <c r="J2514" i="2"/>
  <c r="I2514" i="2"/>
  <c r="H2514" i="2"/>
  <c r="G2514" i="2"/>
  <c r="F2514" i="2"/>
  <c r="E2514" i="2"/>
  <c r="D2514" i="2"/>
  <c r="C2514" i="2"/>
  <c r="B2514" i="2"/>
  <c r="M2513" i="2"/>
  <c r="L2513" i="2"/>
  <c r="K2513" i="2"/>
  <c r="J2513" i="2"/>
  <c r="I2513" i="2"/>
  <c r="H2513" i="2"/>
  <c r="G2513" i="2"/>
  <c r="F2513" i="2"/>
  <c r="E2513" i="2"/>
  <c r="D2513" i="2"/>
  <c r="C2513" i="2"/>
  <c r="B2513" i="2"/>
  <c r="M2512" i="2"/>
  <c r="L2512" i="2"/>
  <c r="K2512" i="2"/>
  <c r="J2512" i="2"/>
  <c r="I2512" i="2"/>
  <c r="H2512" i="2"/>
  <c r="G2512" i="2"/>
  <c r="F2512" i="2"/>
  <c r="E2512" i="2"/>
  <c r="D2512" i="2"/>
  <c r="C2512" i="2"/>
  <c r="B2512" i="2"/>
  <c r="M2511" i="2"/>
  <c r="L2511" i="2"/>
  <c r="K2511" i="2"/>
  <c r="J2511" i="2"/>
  <c r="I2511" i="2"/>
  <c r="H2511" i="2"/>
  <c r="G2511" i="2"/>
  <c r="F2511" i="2"/>
  <c r="E2511" i="2"/>
  <c r="D2511" i="2"/>
  <c r="C2511" i="2"/>
  <c r="B2511" i="2"/>
  <c r="M2510" i="2"/>
  <c r="L2510" i="2"/>
  <c r="K2510" i="2"/>
  <c r="J2510" i="2"/>
  <c r="I2510" i="2"/>
  <c r="H2510" i="2"/>
  <c r="G2510" i="2"/>
  <c r="F2510" i="2"/>
  <c r="E2510" i="2"/>
  <c r="D2510" i="2"/>
  <c r="C2510" i="2"/>
  <c r="B2510" i="2"/>
  <c r="M2509" i="2"/>
  <c r="L2509" i="2"/>
  <c r="K2509" i="2"/>
  <c r="J2509" i="2"/>
  <c r="I2509" i="2"/>
  <c r="H2509" i="2"/>
  <c r="G2509" i="2"/>
  <c r="F2509" i="2"/>
  <c r="E2509" i="2"/>
  <c r="D2509" i="2"/>
  <c r="C2509" i="2"/>
  <c r="B2509" i="2"/>
  <c r="M2508" i="2"/>
  <c r="L2508" i="2"/>
  <c r="K2508" i="2"/>
  <c r="J2508" i="2"/>
  <c r="I2508" i="2"/>
  <c r="H2508" i="2"/>
  <c r="G2508" i="2"/>
  <c r="F2508" i="2"/>
  <c r="E2508" i="2"/>
  <c r="D2508" i="2"/>
  <c r="C2508" i="2"/>
  <c r="B2508" i="2"/>
  <c r="M2507" i="2"/>
  <c r="L2507" i="2"/>
  <c r="K2507" i="2"/>
  <c r="J2507" i="2"/>
  <c r="I2507" i="2"/>
  <c r="H2507" i="2"/>
  <c r="G2507" i="2"/>
  <c r="F2507" i="2"/>
  <c r="E2507" i="2"/>
  <c r="D2507" i="2"/>
  <c r="C2507" i="2"/>
  <c r="B2507" i="2"/>
  <c r="M2506" i="2"/>
  <c r="L2506" i="2"/>
  <c r="K2506" i="2"/>
  <c r="J2506" i="2"/>
  <c r="I2506" i="2"/>
  <c r="H2506" i="2"/>
  <c r="G2506" i="2"/>
  <c r="F2506" i="2"/>
  <c r="E2506" i="2"/>
  <c r="D2506" i="2"/>
  <c r="C2506" i="2"/>
  <c r="B2506" i="2"/>
  <c r="M2505" i="2"/>
  <c r="L2505" i="2"/>
  <c r="K2505" i="2"/>
  <c r="J2505" i="2"/>
  <c r="I2505" i="2"/>
  <c r="H2505" i="2"/>
  <c r="G2505" i="2"/>
  <c r="F2505" i="2"/>
  <c r="E2505" i="2"/>
  <c r="D2505" i="2"/>
  <c r="C2505" i="2"/>
  <c r="B2505" i="2"/>
  <c r="M2504" i="2"/>
  <c r="L2504" i="2"/>
  <c r="K2504" i="2"/>
  <c r="J2504" i="2"/>
  <c r="I2504" i="2"/>
  <c r="H2504" i="2"/>
  <c r="G2504" i="2"/>
  <c r="F2504" i="2"/>
  <c r="E2504" i="2"/>
  <c r="D2504" i="2"/>
  <c r="C2504" i="2"/>
  <c r="B2504" i="2"/>
  <c r="M2503" i="2"/>
  <c r="L2503" i="2"/>
  <c r="K2503" i="2"/>
  <c r="J2503" i="2"/>
  <c r="I2503" i="2"/>
  <c r="H2503" i="2"/>
  <c r="G2503" i="2"/>
  <c r="F2503" i="2"/>
  <c r="E2503" i="2"/>
  <c r="D2503" i="2"/>
  <c r="C2503" i="2"/>
  <c r="B2503" i="2"/>
  <c r="M2502" i="2"/>
  <c r="L2502" i="2"/>
  <c r="K2502" i="2"/>
  <c r="J2502" i="2"/>
  <c r="I2502" i="2"/>
  <c r="H2502" i="2"/>
  <c r="G2502" i="2"/>
  <c r="F2502" i="2"/>
  <c r="E2502" i="2"/>
  <c r="D2502" i="2"/>
  <c r="C2502" i="2"/>
  <c r="B2502" i="2"/>
  <c r="M2501" i="2"/>
  <c r="L2501" i="2"/>
  <c r="K2501" i="2"/>
  <c r="J2501" i="2"/>
  <c r="I2501" i="2"/>
  <c r="H2501" i="2"/>
  <c r="G2501" i="2"/>
  <c r="F2501" i="2"/>
  <c r="E2501" i="2"/>
  <c r="D2501" i="2"/>
  <c r="C2501" i="2"/>
  <c r="B2501" i="2"/>
  <c r="M2500" i="2"/>
  <c r="L2500" i="2"/>
  <c r="K2500" i="2"/>
  <c r="J2500" i="2"/>
  <c r="I2500" i="2"/>
  <c r="H2500" i="2"/>
  <c r="G2500" i="2"/>
  <c r="F2500" i="2"/>
  <c r="E2500" i="2"/>
  <c r="D2500" i="2"/>
  <c r="C2500" i="2"/>
  <c r="B2500" i="2"/>
  <c r="M2499" i="2"/>
  <c r="L2499" i="2"/>
  <c r="K2499" i="2"/>
  <c r="J2499" i="2"/>
  <c r="I2499" i="2"/>
  <c r="H2499" i="2"/>
  <c r="G2499" i="2"/>
  <c r="F2499" i="2"/>
  <c r="E2499" i="2"/>
  <c r="D2499" i="2"/>
  <c r="C2499" i="2"/>
  <c r="B2499" i="2"/>
  <c r="M2498" i="2"/>
  <c r="L2498" i="2"/>
  <c r="K2498" i="2"/>
  <c r="J2498" i="2"/>
  <c r="I2498" i="2"/>
  <c r="H2498" i="2"/>
  <c r="G2498" i="2"/>
  <c r="F2498" i="2"/>
  <c r="E2498" i="2"/>
  <c r="D2498" i="2"/>
  <c r="C2498" i="2"/>
  <c r="B2498" i="2"/>
  <c r="M2497" i="2"/>
  <c r="L2497" i="2"/>
  <c r="K2497" i="2"/>
  <c r="J2497" i="2"/>
  <c r="I2497" i="2"/>
  <c r="H2497" i="2"/>
  <c r="G2497" i="2"/>
  <c r="F2497" i="2"/>
  <c r="E2497" i="2"/>
  <c r="D2497" i="2"/>
  <c r="C2497" i="2"/>
  <c r="B2497" i="2"/>
  <c r="M2496" i="2"/>
  <c r="L2496" i="2"/>
  <c r="K2496" i="2"/>
  <c r="J2496" i="2"/>
  <c r="I2496" i="2"/>
  <c r="H2496" i="2"/>
  <c r="G2496" i="2"/>
  <c r="F2496" i="2"/>
  <c r="E2496" i="2"/>
  <c r="D2496" i="2"/>
  <c r="C2496" i="2"/>
  <c r="B2496" i="2"/>
  <c r="M2495" i="2"/>
  <c r="L2495" i="2"/>
  <c r="K2495" i="2"/>
  <c r="J2495" i="2"/>
  <c r="I2495" i="2"/>
  <c r="H2495" i="2"/>
  <c r="G2495" i="2"/>
  <c r="F2495" i="2"/>
  <c r="E2495" i="2"/>
  <c r="D2495" i="2"/>
  <c r="C2495" i="2"/>
  <c r="B2495" i="2"/>
  <c r="M2494" i="2"/>
  <c r="L2494" i="2"/>
  <c r="K2494" i="2"/>
  <c r="J2494" i="2"/>
  <c r="I2494" i="2"/>
  <c r="H2494" i="2"/>
  <c r="G2494" i="2"/>
  <c r="F2494" i="2"/>
  <c r="E2494" i="2"/>
  <c r="D2494" i="2"/>
  <c r="C2494" i="2"/>
  <c r="B2494" i="2"/>
  <c r="M2493" i="2"/>
  <c r="L2493" i="2"/>
  <c r="K2493" i="2"/>
  <c r="J2493" i="2"/>
  <c r="I2493" i="2"/>
  <c r="H2493" i="2"/>
  <c r="G2493" i="2"/>
  <c r="F2493" i="2"/>
  <c r="E2493" i="2"/>
  <c r="D2493" i="2"/>
  <c r="C2493" i="2"/>
  <c r="B2493" i="2"/>
  <c r="M2492" i="2"/>
  <c r="L2492" i="2"/>
  <c r="K2492" i="2"/>
  <c r="J2492" i="2"/>
  <c r="I2492" i="2"/>
  <c r="H2492" i="2"/>
  <c r="G2492" i="2"/>
  <c r="F2492" i="2"/>
  <c r="E2492" i="2"/>
  <c r="D2492" i="2"/>
  <c r="C2492" i="2"/>
  <c r="B2492" i="2"/>
  <c r="M2491" i="2"/>
  <c r="L2491" i="2"/>
  <c r="K2491" i="2"/>
  <c r="J2491" i="2"/>
  <c r="I2491" i="2"/>
  <c r="H2491" i="2"/>
  <c r="G2491" i="2"/>
  <c r="F2491" i="2"/>
  <c r="E2491" i="2"/>
  <c r="D2491" i="2"/>
  <c r="C2491" i="2"/>
  <c r="B2491" i="2"/>
  <c r="M2490" i="2"/>
  <c r="L2490" i="2"/>
  <c r="K2490" i="2"/>
  <c r="J2490" i="2"/>
  <c r="I2490" i="2"/>
  <c r="H2490" i="2"/>
  <c r="G2490" i="2"/>
  <c r="F2490" i="2"/>
  <c r="E2490" i="2"/>
  <c r="D2490" i="2"/>
  <c r="C2490" i="2"/>
  <c r="B2490" i="2"/>
  <c r="M2489" i="2"/>
  <c r="L2489" i="2"/>
  <c r="K2489" i="2"/>
  <c r="J2489" i="2"/>
  <c r="I2489" i="2"/>
  <c r="H2489" i="2"/>
  <c r="G2489" i="2"/>
  <c r="F2489" i="2"/>
  <c r="E2489" i="2"/>
  <c r="D2489" i="2"/>
  <c r="C2489" i="2"/>
  <c r="B2489" i="2"/>
  <c r="M2488" i="2"/>
  <c r="L2488" i="2"/>
  <c r="K2488" i="2"/>
  <c r="J2488" i="2"/>
  <c r="I2488" i="2"/>
  <c r="H2488" i="2"/>
  <c r="G2488" i="2"/>
  <c r="F2488" i="2"/>
  <c r="E2488" i="2"/>
  <c r="D2488" i="2"/>
  <c r="C2488" i="2"/>
  <c r="B2488" i="2"/>
  <c r="M2487" i="2"/>
  <c r="L2487" i="2"/>
  <c r="K2487" i="2"/>
  <c r="J2487" i="2"/>
  <c r="I2487" i="2"/>
  <c r="H2487" i="2"/>
  <c r="G2487" i="2"/>
  <c r="F2487" i="2"/>
  <c r="E2487" i="2"/>
  <c r="D2487" i="2"/>
  <c r="C2487" i="2"/>
  <c r="B2487" i="2"/>
  <c r="M2486" i="2"/>
  <c r="L2486" i="2"/>
  <c r="K2486" i="2"/>
  <c r="J2486" i="2"/>
  <c r="I2486" i="2"/>
  <c r="H2486" i="2"/>
  <c r="G2486" i="2"/>
  <c r="F2486" i="2"/>
  <c r="E2486" i="2"/>
  <c r="D2486" i="2"/>
  <c r="C2486" i="2"/>
  <c r="B2486" i="2"/>
  <c r="M2485" i="2"/>
  <c r="L2485" i="2"/>
  <c r="K2485" i="2"/>
  <c r="J2485" i="2"/>
  <c r="I2485" i="2"/>
  <c r="H2485" i="2"/>
  <c r="G2485" i="2"/>
  <c r="F2485" i="2"/>
  <c r="E2485" i="2"/>
  <c r="D2485" i="2"/>
  <c r="C2485" i="2"/>
  <c r="B2485" i="2"/>
  <c r="M2484" i="2"/>
  <c r="L2484" i="2"/>
  <c r="K2484" i="2"/>
  <c r="J2484" i="2"/>
  <c r="I2484" i="2"/>
  <c r="H2484" i="2"/>
  <c r="G2484" i="2"/>
  <c r="F2484" i="2"/>
  <c r="E2484" i="2"/>
  <c r="D2484" i="2"/>
  <c r="C2484" i="2"/>
  <c r="B2484" i="2"/>
  <c r="M2483" i="2"/>
  <c r="L2483" i="2"/>
  <c r="K2483" i="2"/>
  <c r="J2483" i="2"/>
  <c r="I2483" i="2"/>
  <c r="H2483" i="2"/>
  <c r="G2483" i="2"/>
  <c r="F2483" i="2"/>
  <c r="E2483" i="2"/>
  <c r="D2483" i="2"/>
  <c r="C2483" i="2"/>
  <c r="B2483" i="2"/>
  <c r="M2482" i="2"/>
  <c r="L2482" i="2"/>
  <c r="K2482" i="2"/>
  <c r="J2482" i="2"/>
  <c r="I2482" i="2"/>
  <c r="H2482" i="2"/>
  <c r="G2482" i="2"/>
  <c r="F2482" i="2"/>
  <c r="E2482" i="2"/>
  <c r="D2482" i="2"/>
  <c r="C2482" i="2"/>
  <c r="B2482" i="2"/>
  <c r="M2481" i="2"/>
  <c r="L2481" i="2"/>
  <c r="K2481" i="2"/>
  <c r="J2481" i="2"/>
  <c r="I2481" i="2"/>
  <c r="H2481" i="2"/>
  <c r="G2481" i="2"/>
  <c r="F2481" i="2"/>
  <c r="E2481" i="2"/>
  <c r="D2481" i="2"/>
  <c r="C2481" i="2"/>
  <c r="B2481" i="2"/>
  <c r="M2480" i="2"/>
  <c r="L2480" i="2"/>
  <c r="K2480" i="2"/>
  <c r="J2480" i="2"/>
  <c r="I2480" i="2"/>
  <c r="H2480" i="2"/>
  <c r="G2480" i="2"/>
  <c r="F2480" i="2"/>
  <c r="E2480" i="2"/>
  <c r="D2480" i="2"/>
  <c r="C2480" i="2"/>
  <c r="B2480" i="2"/>
  <c r="M2479" i="2"/>
  <c r="L2479" i="2"/>
  <c r="K2479" i="2"/>
  <c r="J2479" i="2"/>
  <c r="I2479" i="2"/>
  <c r="H2479" i="2"/>
  <c r="G2479" i="2"/>
  <c r="F2479" i="2"/>
  <c r="E2479" i="2"/>
  <c r="D2479" i="2"/>
  <c r="C2479" i="2"/>
  <c r="B2479" i="2"/>
  <c r="M2478" i="2"/>
  <c r="L2478" i="2"/>
  <c r="K2478" i="2"/>
  <c r="J2478" i="2"/>
  <c r="I2478" i="2"/>
  <c r="H2478" i="2"/>
  <c r="G2478" i="2"/>
  <c r="F2478" i="2"/>
  <c r="E2478" i="2"/>
  <c r="D2478" i="2"/>
  <c r="C2478" i="2"/>
  <c r="B2478" i="2"/>
  <c r="M2477" i="2"/>
  <c r="L2477" i="2"/>
  <c r="K2477" i="2"/>
  <c r="J2477" i="2"/>
  <c r="I2477" i="2"/>
  <c r="H2477" i="2"/>
  <c r="G2477" i="2"/>
  <c r="F2477" i="2"/>
  <c r="E2477" i="2"/>
  <c r="D2477" i="2"/>
  <c r="C2477" i="2"/>
  <c r="B2477" i="2"/>
  <c r="M2476" i="2"/>
  <c r="L2476" i="2"/>
  <c r="K2476" i="2"/>
  <c r="J2476" i="2"/>
  <c r="I2476" i="2"/>
  <c r="H2476" i="2"/>
  <c r="G2476" i="2"/>
  <c r="F2476" i="2"/>
  <c r="E2476" i="2"/>
  <c r="D2476" i="2"/>
  <c r="C2476" i="2"/>
  <c r="B2476" i="2"/>
  <c r="M2475" i="2"/>
  <c r="L2475" i="2"/>
  <c r="K2475" i="2"/>
  <c r="J2475" i="2"/>
  <c r="I2475" i="2"/>
  <c r="H2475" i="2"/>
  <c r="G2475" i="2"/>
  <c r="F2475" i="2"/>
  <c r="E2475" i="2"/>
  <c r="D2475" i="2"/>
  <c r="C2475" i="2"/>
  <c r="B2475" i="2"/>
  <c r="M2474" i="2"/>
  <c r="L2474" i="2"/>
  <c r="K2474" i="2"/>
  <c r="J2474" i="2"/>
  <c r="I2474" i="2"/>
  <c r="H2474" i="2"/>
  <c r="G2474" i="2"/>
  <c r="F2474" i="2"/>
  <c r="E2474" i="2"/>
  <c r="D2474" i="2"/>
  <c r="C2474" i="2"/>
  <c r="B2474" i="2"/>
  <c r="M2473" i="2"/>
  <c r="L2473" i="2"/>
  <c r="K2473" i="2"/>
  <c r="J2473" i="2"/>
  <c r="I2473" i="2"/>
  <c r="H2473" i="2"/>
  <c r="G2473" i="2"/>
  <c r="F2473" i="2"/>
  <c r="E2473" i="2"/>
  <c r="D2473" i="2"/>
  <c r="C2473" i="2"/>
  <c r="B2473" i="2"/>
  <c r="M2472" i="2"/>
  <c r="L2472" i="2"/>
  <c r="K2472" i="2"/>
  <c r="J2472" i="2"/>
  <c r="I2472" i="2"/>
  <c r="H2472" i="2"/>
  <c r="G2472" i="2"/>
  <c r="F2472" i="2"/>
  <c r="E2472" i="2"/>
  <c r="D2472" i="2"/>
  <c r="C2472" i="2"/>
  <c r="B2472" i="2"/>
  <c r="M2471" i="2"/>
  <c r="L2471" i="2"/>
  <c r="K2471" i="2"/>
  <c r="J2471" i="2"/>
  <c r="I2471" i="2"/>
  <c r="H2471" i="2"/>
  <c r="G2471" i="2"/>
  <c r="F2471" i="2"/>
  <c r="E2471" i="2"/>
  <c r="D2471" i="2"/>
  <c r="C2471" i="2"/>
  <c r="B2471" i="2"/>
  <c r="M2470" i="2"/>
  <c r="L2470" i="2"/>
  <c r="K2470" i="2"/>
  <c r="J2470" i="2"/>
  <c r="I2470" i="2"/>
  <c r="H2470" i="2"/>
  <c r="G2470" i="2"/>
  <c r="F2470" i="2"/>
  <c r="E2470" i="2"/>
  <c r="D2470" i="2"/>
  <c r="C2470" i="2"/>
  <c r="B2470" i="2"/>
  <c r="M2469" i="2"/>
  <c r="L2469" i="2"/>
  <c r="K2469" i="2"/>
  <c r="J2469" i="2"/>
  <c r="I2469" i="2"/>
  <c r="H2469" i="2"/>
  <c r="G2469" i="2"/>
  <c r="F2469" i="2"/>
  <c r="E2469" i="2"/>
  <c r="D2469" i="2"/>
  <c r="C2469" i="2"/>
  <c r="B2469" i="2"/>
  <c r="M2468" i="2"/>
  <c r="L2468" i="2"/>
  <c r="K2468" i="2"/>
  <c r="J2468" i="2"/>
  <c r="I2468" i="2"/>
  <c r="H2468" i="2"/>
  <c r="G2468" i="2"/>
  <c r="F2468" i="2"/>
  <c r="E2468" i="2"/>
  <c r="D2468" i="2"/>
  <c r="C2468" i="2"/>
  <c r="B2468" i="2"/>
  <c r="M2467" i="2"/>
  <c r="L2467" i="2"/>
  <c r="K2467" i="2"/>
  <c r="J2467" i="2"/>
  <c r="I2467" i="2"/>
  <c r="H2467" i="2"/>
  <c r="G2467" i="2"/>
  <c r="F2467" i="2"/>
  <c r="E2467" i="2"/>
  <c r="D2467" i="2"/>
  <c r="C2467" i="2"/>
  <c r="B2467" i="2"/>
  <c r="M2466" i="2"/>
  <c r="L2466" i="2"/>
  <c r="K2466" i="2"/>
  <c r="J2466" i="2"/>
  <c r="I2466" i="2"/>
  <c r="H2466" i="2"/>
  <c r="G2466" i="2"/>
  <c r="F2466" i="2"/>
  <c r="E2466" i="2"/>
  <c r="D2466" i="2"/>
  <c r="C2466" i="2"/>
  <c r="B2466" i="2"/>
  <c r="M2465" i="2"/>
  <c r="L2465" i="2"/>
  <c r="K2465" i="2"/>
  <c r="J2465" i="2"/>
  <c r="I2465" i="2"/>
  <c r="H2465" i="2"/>
  <c r="G2465" i="2"/>
  <c r="F2465" i="2"/>
  <c r="E2465" i="2"/>
  <c r="D2465" i="2"/>
  <c r="C2465" i="2"/>
  <c r="B2465" i="2"/>
  <c r="M2464" i="2"/>
  <c r="L2464" i="2"/>
  <c r="K2464" i="2"/>
  <c r="J2464" i="2"/>
  <c r="I2464" i="2"/>
  <c r="H2464" i="2"/>
  <c r="G2464" i="2"/>
  <c r="F2464" i="2"/>
  <c r="E2464" i="2"/>
  <c r="D2464" i="2"/>
  <c r="C2464" i="2"/>
  <c r="B2464" i="2"/>
  <c r="M2463" i="2"/>
  <c r="L2463" i="2"/>
  <c r="K2463" i="2"/>
  <c r="J2463" i="2"/>
  <c r="I2463" i="2"/>
  <c r="H2463" i="2"/>
  <c r="G2463" i="2"/>
  <c r="F2463" i="2"/>
  <c r="E2463" i="2"/>
  <c r="D2463" i="2"/>
  <c r="C2463" i="2"/>
  <c r="B2463" i="2"/>
  <c r="M2462" i="2"/>
  <c r="L2462" i="2"/>
  <c r="K2462" i="2"/>
  <c r="J2462" i="2"/>
  <c r="I2462" i="2"/>
  <c r="H2462" i="2"/>
  <c r="G2462" i="2"/>
  <c r="F2462" i="2"/>
  <c r="E2462" i="2"/>
  <c r="D2462" i="2"/>
  <c r="C2462" i="2"/>
  <c r="B2462" i="2"/>
  <c r="M2461" i="2"/>
  <c r="L2461" i="2"/>
  <c r="K2461" i="2"/>
  <c r="J2461" i="2"/>
  <c r="I2461" i="2"/>
  <c r="H2461" i="2"/>
  <c r="G2461" i="2"/>
  <c r="F2461" i="2"/>
  <c r="E2461" i="2"/>
  <c r="D2461" i="2"/>
  <c r="C2461" i="2"/>
  <c r="B2461" i="2"/>
  <c r="M2460" i="2"/>
  <c r="L2460" i="2"/>
  <c r="K2460" i="2"/>
  <c r="J2460" i="2"/>
  <c r="I2460" i="2"/>
  <c r="H2460" i="2"/>
  <c r="G2460" i="2"/>
  <c r="F2460" i="2"/>
  <c r="E2460" i="2"/>
  <c r="D2460" i="2"/>
  <c r="C2460" i="2"/>
  <c r="B2460" i="2"/>
  <c r="M2459" i="2"/>
  <c r="L2459" i="2"/>
  <c r="K2459" i="2"/>
  <c r="J2459" i="2"/>
  <c r="I2459" i="2"/>
  <c r="H2459" i="2"/>
  <c r="G2459" i="2"/>
  <c r="F2459" i="2"/>
  <c r="E2459" i="2"/>
  <c r="D2459" i="2"/>
  <c r="C2459" i="2"/>
  <c r="B2459" i="2"/>
  <c r="M2458" i="2"/>
  <c r="L2458" i="2"/>
  <c r="K2458" i="2"/>
  <c r="J2458" i="2"/>
  <c r="I2458" i="2"/>
  <c r="H2458" i="2"/>
  <c r="G2458" i="2"/>
  <c r="F2458" i="2"/>
  <c r="E2458" i="2"/>
  <c r="D2458" i="2"/>
  <c r="C2458" i="2"/>
  <c r="B2458" i="2"/>
  <c r="M2457" i="2"/>
  <c r="L2457" i="2"/>
  <c r="K2457" i="2"/>
  <c r="J2457" i="2"/>
  <c r="I2457" i="2"/>
  <c r="H2457" i="2"/>
  <c r="G2457" i="2"/>
  <c r="F2457" i="2"/>
  <c r="E2457" i="2"/>
  <c r="D2457" i="2"/>
  <c r="C2457" i="2"/>
  <c r="B2457" i="2"/>
  <c r="M2456" i="2"/>
  <c r="L2456" i="2"/>
  <c r="K2456" i="2"/>
  <c r="J2456" i="2"/>
  <c r="I2456" i="2"/>
  <c r="H2456" i="2"/>
  <c r="G2456" i="2"/>
  <c r="F2456" i="2"/>
  <c r="E2456" i="2"/>
  <c r="D2456" i="2"/>
  <c r="C2456" i="2"/>
  <c r="B2456" i="2"/>
  <c r="M2455" i="2"/>
  <c r="L2455" i="2"/>
  <c r="K2455" i="2"/>
  <c r="J2455" i="2"/>
  <c r="I2455" i="2"/>
  <c r="H2455" i="2"/>
  <c r="G2455" i="2"/>
  <c r="F2455" i="2"/>
  <c r="E2455" i="2"/>
  <c r="D2455" i="2"/>
  <c r="C2455" i="2"/>
  <c r="B2455" i="2"/>
  <c r="M2454" i="2"/>
  <c r="L2454" i="2"/>
  <c r="K2454" i="2"/>
  <c r="J2454" i="2"/>
  <c r="I2454" i="2"/>
  <c r="H2454" i="2"/>
  <c r="G2454" i="2"/>
  <c r="F2454" i="2"/>
  <c r="E2454" i="2"/>
  <c r="D2454" i="2"/>
  <c r="C2454" i="2"/>
  <c r="B2454" i="2"/>
  <c r="M2453" i="2"/>
  <c r="L2453" i="2"/>
  <c r="K2453" i="2"/>
  <c r="J2453" i="2"/>
  <c r="I2453" i="2"/>
  <c r="H2453" i="2"/>
  <c r="G2453" i="2"/>
  <c r="F2453" i="2"/>
  <c r="E2453" i="2"/>
  <c r="D2453" i="2"/>
  <c r="C2453" i="2"/>
  <c r="B2453" i="2"/>
  <c r="M2452" i="2"/>
  <c r="L2452" i="2"/>
  <c r="K2452" i="2"/>
  <c r="J2452" i="2"/>
  <c r="I2452" i="2"/>
  <c r="H2452" i="2"/>
  <c r="G2452" i="2"/>
  <c r="F2452" i="2"/>
  <c r="E2452" i="2"/>
  <c r="D2452" i="2"/>
  <c r="C2452" i="2"/>
  <c r="B2452" i="2"/>
  <c r="M2451" i="2"/>
  <c r="L2451" i="2"/>
  <c r="K2451" i="2"/>
  <c r="J2451" i="2"/>
  <c r="I2451" i="2"/>
  <c r="H2451" i="2"/>
  <c r="G2451" i="2"/>
  <c r="F2451" i="2"/>
  <c r="E2451" i="2"/>
  <c r="D2451" i="2"/>
  <c r="C2451" i="2"/>
  <c r="B2451" i="2"/>
  <c r="M2450" i="2"/>
  <c r="L2450" i="2"/>
  <c r="K2450" i="2"/>
  <c r="J2450" i="2"/>
  <c r="I2450" i="2"/>
  <c r="H2450" i="2"/>
  <c r="G2450" i="2"/>
  <c r="F2450" i="2"/>
  <c r="E2450" i="2"/>
  <c r="D2450" i="2"/>
  <c r="C2450" i="2"/>
  <c r="B2450" i="2"/>
  <c r="M2449" i="2"/>
  <c r="L2449" i="2"/>
  <c r="K2449" i="2"/>
  <c r="J2449" i="2"/>
  <c r="I2449" i="2"/>
  <c r="H2449" i="2"/>
  <c r="G2449" i="2"/>
  <c r="F2449" i="2"/>
  <c r="E2449" i="2"/>
  <c r="D2449" i="2"/>
  <c r="C2449" i="2"/>
  <c r="B2449" i="2"/>
  <c r="M2448" i="2"/>
  <c r="L2448" i="2"/>
  <c r="K2448" i="2"/>
  <c r="J2448" i="2"/>
  <c r="I2448" i="2"/>
  <c r="H2448" i="2"/>
  <c r="G2448" i="2"/>
  <c r="F2448" i="2"/>
  <c r="E2448" i="2"/>
  <c r="D2448" i="2"/>
  <c r="C2448" i="2"/>
  <c r="B2448" i="2"/>
  <c r="M2447" i="2"/>
  <c r="L2447" i="2"/>
  <c r="K2447" i="2"/>
  <c r="J2447" i="2"/>
  <c r="I2447" i="2"/>
  <c r="H2447" i="2"/>
  <c r="G2447" i="2"/>
  <c r="F2447" i="2"/>
  <c r="E2447" i="2"/>
  <c r="D2447" i="2"/>
  <c r="C2447" i="2"/>
  <c r="B2447" i="2"/>
  <c r="M2446" i="2"/>
  <c r="L2446" i="2"/>
  <c r="K2446" i="2"/>
  <c r="J2446" i="2"/>
  <c r="I2446" i="2"/>
  <c r="H2446" i="2"/>
  <c r="G2446" i="2"/>
  <c r="F2446" i="2"/>
  <c r="E2446" i="2"/>
  <c r="D2446" i="2"/>
  <c r="C2446" i="2"/>
  <c r="B2446" i="2"/>
  <c r="M2445" i="2"/>
  <c r="L2445" i="2"/>
  <c r="K2445" i="2"/>
  <c r="J2445" i="2"/>
  <c r="I2445" i="2"/>
  <c r="H2445" i="2"/>
  <c r="G2445" i="2"/>
  <c r="F2445" i="2"/>
  <c r="E2445" i="2"/>
  <c r="D2445" i="2"/>
  <c r="C2445" i="2"/>
  <c r="B2445" i="2"/>
  <c r="M2444" i="2"/>
  <c r="L2444" i="2"/>
  <c r="K2444" i="2"/>
  <c r="J2444" i="2"/>
  <c r="I2444" i="2"/>
  <c r="H2444" i="2"/>
  <c r="G2444" i="2"/>
  <c r="F2444" i="2"/>
  <c r="E2444" i="2"/>
  <c r="D2444" i="2"/>
  <c r="C2444" i="2"/>
  <c r="B2444" i="2"/>
  <c r="M2443" i="2"/>
  <c r="L2443" i="2"/>
  <c r="K2443" i="2"/>
  <c r="J2443" i="2"/>
  <c r="I2443" i="2"/>
  <c r="H2443" i="2"/>
  <c r="G2443" i="2"/>
  <c r="F2443" i="2"/>
  <c r="E2443" i="2"/>
  <c r="D2443" i="2"/>
  <c r="C2443" i="2"/>
  <c r="B2443" i="2"/>
  <c r="M2442" i="2"/>
  <c r="L2442" i="2"/>
  <c r="K2442" i="2"/>
  <c r="J2442" i="2"/>
  <c r="I2442" i="2"/>
  <c r="H2442" i="2"/>
  <c r="G2442" i="2"/>
  <c r="F2442" i="2"/>
  <c r="E2442" i="2"/>
  <c r="D2442" i="2"/>
  <c r="C2442" i="2"/>
  <c r="B2442" i="2"/>
  <c r="M2441" i="2"/>
  <c r="L2441" i="2"/>
  <c r="K2441" i="2"/>
  <c r="J2441" i="2"/>
  <c r="I2441" i="2"/>
  <c r="H2441" i="2"/>
  <c r="G2441" i="2"/>
  <c r="F2441" i="2"/>
  <c r="E2441" i="2"/>
  <c r="D2441" i="2"/>
  <c r="C2441" i="2"/>
  <c r="B2441" i="2"/>
  <c r="M2440" i="2"/>
  <c r="L2440" i="2"/>
  <c r="K2440" i="2"/>
  <c r="J2440" i="2"/>
  <c r="I2440" i="2"/>
  <c r="H2440" i="2"/>
  <c r="G2440" i="2"/>
  <c r="F2440" i="2"/>
  <c r="E2440" i="2"/>
  <c r="D2440" i="2"/>
  <c r="C2440" i="2"/>
  <c r="B2440" i="2"/>
  <c r="M2439" i="2"/>
  <c r="L2439" i="2"/>
  <c r="K2439" i="2"/>
  <c r="J2439" i="2"/>
  <c r="I2439" i="2"/>
  <c r="H2439" i="2"/>
  <c r="G2439" i="2"/>
  <c r="F2439" i="2"/>
  <c r="E2439" i="2"/>
  <c r="D2439" i="2"/>
  <c r="C2439" i="2"/>
  <c r="B2439" i="2"/>
  <c r="M2438" i="2"/>
  <c r="L2438" i="2"/>
  <c r="K2438" i="2"/>
  <c r="J2438" i="2"/>
  <c r="I2438" i="2"/>
  <c r="H2438" i="2"/>
  <c r="G2438" i="2"/>
  <c r="F2438" i="2"/>
  <c r="E2438" i="2"/>
  <c r="D2438" i="2"/>
  <c r="C2438" i="2"/>
  <c r="B2438" i="2"/>
  <c r="M2437" i="2"/>
  <c r="L2437" i="2"/>
  <c r="K2437" i="2"/>
  <c r="J2437" i="2"/>
  <c r="I2437" i="2"/>
  <c r="H2437" i="2"/>
  <c r="G2437" i="2"/>
  <c r="F2437" i="2"/>
  <c r="E2437" i="2"/>
  <c r="D2437" i="2"/>
  <c r="C2437" i="2"/>
  <c r="B2437" i="2"/>
  <c r="M2436" i="2"/>
  <c r="L2436" i="2"/>
  <c r="K2436" i="2"/>
  <c r="J2436" i="2"/>
  <c r="I2436" i="2"/>
  <c r="H2436" i="2"/>
  <c r="G2436" i="2"/>
  <c r="F2436" i="2"/>
  <c r="E2436" i="2"/>
  <c r="D2436" i="2"/>
  <c r="C2436" i="2"/>
  <c r="B2436" i="2"/>
  <c r="M2435" i="2"/>
  <c r="L2435" i="2"/>
  <c r="K2435" i="2"/>
  <c r="J2435" i="2"/>
  <c r="I2435" i="2"/>
  <c r="H2435" i="2"/>
  <c r="G2435" i="2"/>
  <c r="F2435" i="2"/>
  <c r="E2435" i="2"/>
  <c r="D2435" i="2"/>
  <c r="C2435" i="2"/>
  <c r="B2435" i="2"/>
  <c r="M2434" i="2"/>
  <c r="L2434" i="2"/>
  <c r="K2434" i="2"/>
  <c r="J2434" i="2"/>
  <c r="I2434" i="2"/>
  <c r="H2434" i="2"/>
  <c r="G2434" i="2"/>
  <c r="F2434" i="2"/>
  <c r="E2434" i="2"/>
  <c r="D2434" i="2"/>
  <c r="C2434" i="2"/>
  <c r="B2434" i="2"/>
  <c r="M2433" i="2"/>
  <c r="L2433" i="2"/>
  <c r="K2433" i="2"/>
  <c r="J2433" i="2"/>
  <c r="I2433" i="2"/>
  <c r="H2433" i="2"/>
  <c r="G2433" i="2"/>
  <c r="F2433" i="2"/>
  <c r="E2433" i="2"/>
  <c r="D2433" i="2"/>
  <c r="C2433" i="2"/>
  <c r="B2433" i="2"/>
  <c r="M2432" i="2"/>
  <c r="L2432" i="2"/>
  <c r="K2432" i="2"/>
  <c r="J2432" i="2"/>
  <c r="I2432" i="2"/>
  <c r="H2432" i="2"/>
  <c r="G2432" i="2"/>
  <c r="F2432" i="2"/>
  <c r="E2432" i="2"/>
  <c r="D2432" i="2"/>
  <c r="C2432" i="2"/>
  <c r="B2432" i="2"/>
  <c r="M2431" i="2"/>
  <c r="L2431" i="2"/>
  <c r="K2431" i="2"/>
  <c r="J2431" i="2"/>
  <c r="I2431" i="2"/>
  <c r="H2431" i="2"/>
  <c r="G2431" i="2"/>
  <c r="F2431" i="2"/>
  <c r="E2431" i="2"/>
  <c r="D2431" i="2"/>
  <c r="C2431" i="2"/>
  <c r="B2431" i="2"/>
  <c r="M2430" i="2"/>
  <c r="L2430" i="2"/>
  <c r="K2430" i="2"/>
  <c r="J2430" i="2"/>
  <c r="I2430" i="2"/>
  <c r="H2430" i="2"/>
  <c r="G2430" i="2"/>
  <c r="F2430" i="2"/>
  <c r="E2430" i="2"/>
  <c r="D2430" i="2"/>
  <c r="C2430" i="2"/>
  <c r="B2430" i="2"/>
  <c r="M2429" i="2"/>
  <c r="L2429" i="2"/>
  <c r="K2429" i="2"/>
  <c r="J2429" i="2"/>
  <c r="I2429" i="2"/>
  <c r="H2429" i="2"/>
  <c r="G2429" i="2"/>
  <c r="F2429" i="2"/>
  <c r="E2429" i="2"/>
  <c r="D2429" i="2"/>
  <c r="C2429" i="2"/>
  <c r="B2429" i="2"/>
  <c r="M2428" i="2"/>
  <c r="L2428" i="2"/>
  <c r="K2428" i="2"/>
  <c r="J2428" i="2"/>
  <c r="I2428" i="2"/>
  <c r="H2428" i="2"/>
  <c r="G2428" i="2"/>
  <c r="F2428" i="2"/>
  <c r="E2428" i="2"/>
  <c r="D2428" i="2"/>
  <c r="C2428" i="2"/>
  <c r="B2428" i="2"/>
  <c r="M2427" i="2"/>
  <c r="L2427" i="2"/>
  <c r="K2427" i="2"/>
  <c r="J2427" i="2"/>
  <c r="I2427" i="2"/>
  <c r="H2427" i="2"/>
  <c r="G2427" i="2"/>
  <c r="F2427" i="2"/>
  <c r="E2427" i="2"/>
  <c r="D2427" i="2"/>
  <c r="C2427" i="2"/>
  <c r="B2427" i="2"/>
  <c r="M2426" i="2"/>
  <c r="L2426" i="2"/>
  <c r="K2426" i="2"/>
  <c r="J2426" i="2"/>
  <c r="I2426" i="2"/>
  <c r="H2426" i="2"/>
  <c r="G2426" i="2"/>
  <c r="F2426" i="2"/>
  <c r="E2426" i="2"/>
  <c r="D2426" i="2"/>
  <c r="C2426" i="2"/>
  <c r="B2426" i="2"/>
  <c r="M2425" i="2"/>
  <c r="L2425" i="2"/>
  <c r="K2425" i="2"/>
  <c r="J2425" i="2"/>
  <c r="I2425" i="2"/>
  <c r="H2425" i="2"/>
  <c r="G2425" i="2"/>
  <c r="F2425" i="2"/>
  <c r="E2425" i="2"/>
  <c r="D2425" i="2"/>
  <c r="C2425" i="2"/>
  <c r="B2425" i="2"/>
  <c r="M2424" i="2"/>
  <c r="L2424" i="2"/>
  <c r="K2424" i="2"/>
  <c r="J2424" i="2"/>
  <c r="I2424" i="2"/>
  <c r="H2424" i="2"/>
  <c r="G2424" i="2"/>
  <c r="F2424" i="2"/>
  <c r="E2424" i="2"/>
  <c r="D2424" i="2"/>
  <c r="C2424" i="2"/>
  <c r="B2424" i="2"/>
  <c r="M2423" i="2"/>
  <c r="L2423" i="2"/>
  <c r="K2423" i="2"/>
  <c r="J2423" i="2"/>
  <c r="I2423" i="2"/>
  <c r="H2423" i="2"/>
  <c r="G2423" i="2"/>
  <c r="F2423" i="2"/>
  <c r="E2423" i="2"/>
  <c r="D2423" i="2"/>
  <c r="C2423" i="2"/>
  <c r="B2423" i="2"/>
  <c r="M2422" i="2"/>
  <c r="L2422" i="2"/>
  <c r="K2422" i="2"/>
  <c r="J2422" i="2"/>
  <c r="I2422" i="2"/>
  <c r="H2422" i="2"/>
  <c r="G2422" i="2"/>
  <c r="F2422" i="2"/>
  <c r="E2422" i="2"/>
  <c r="D2422" i="2"/>
  <c r="C2422" i="2"/>
  <c r="B2422" i="2"/>
  <c r="M2421" i="2"/>
  <c r="L2421" i="2"/>
  <c r="K2421" i="2"/>
  <c r="J2421" i="2"/>
  <c r="I2421" i="2"/>
  <c r="H2421" i="2"/>
  <c r="G2421" i="2"/>
  <c r="F2421" i="2"/>
  <c r="E2421" i="2"/>
  <c r="D2421" i="2"/>
  <c r="C2421" i="2"/>
  <c r="B2421" i="2"/>
  <c r="M2420" i="2"/>
  <c r="L2420" i="2"/>
  <c r="K2420" i="2"/>
  <c r="J2420" i="2"/>
  <c r="I2420" i="2"/>
  <c r="H2420" i="2"/>
  <c r="G2420" i="2"/>
  <c r="F2420" i="2"/>
  <c r="E2420" i="2"/>
  <c r="D2420" i="2"/>
  <c r="C2420" i="2"/>
  <c r="B2420" i="2"/>
  <c r="M2419" i="2"/>
  <c r="L2419" i="2"/>
  <c r="K2419" i="2"/>
  <c r="J2419" i="2"/>
  <c r="I2419" i="2"/>
  <c r="H2419" i="2"/>
  <c r="G2419" i="2"/>
  <c r="F2419" i="2"/>
  <c r="E2419" i="2"/>
  <c r="D2419" i="2"/>
  <c r="C2419" i="2"/>
  <c r="B2419" i="2"/>
  <c r="M2418" i="2"/>
  <c r="L2418" i="2"/>
  <c r="K2418" i="2"/>
  <c r="J2418" i="2"/>
  <c r="I2418" i="2"/>
  <c r="H2418" i="2"/>
  <c r="G2418" i="2"/>
  <c r="F2418" i="2"/>
  <c r="E2418" i="2"/>
  <c r="D2418" i="2"/>
  <c r="C2418" i="2"/>
  <c r="B2418" i="2"/>
  <c r="M2417" i="2"/>
  <c r="L2417" i="2"/>
  <c r="K2417" i="2"/>
  <c r="J2417" i="2"/>
  <c r="I2417" i="2"/>
  <c r="H2417" i="2"/>
  <c r="G2417" i="2"/>
  <c r="F2417" i="2"/>
  <c r="E2417" i="2"/>
  <c r="D2417" i="2"/>
  <c r="C2417" i="2"/>
  <c r="B2417" i="2"/>
  <c r="M2416" i="2"/>
  <c r="L2416" i="2"/>
  <c r="K2416" i="2"/>
  <c r="J2416" i="2"/>
  <c r="I2416" i="2"/>
  <c r="H2416" i="2"/>
  <c r="G2416" i="2"/>
  <c r="F2416" i="2"/>
  <c r="E2416" i="2"/>
  <c r="D2416" i="2"/>
  <c r="C2416" i="2"/>
  <c r="B2416" i="2"/>
  <c r="M2415" i="2"/>
  <c r="L2415" i="2"/>
  <c r="K2415" i="2"/>
  <c r="J2415" i="2"/>
  <c r="I2415" i="2"/>
  <c r="H2415" i="2"/>
  <c r="G2415" i="2"/>
  <c r="F2415" i="2"/>
  <c r="E2415" i="2"/>
  <c r="D2415" i="2"/>
  <c r="C2415" i="2"/>
  <c r="B2415" i="2"/>
  <c r="M2414" i="2"/>
  <c r="L2414" i="2"/>
  <c r="K2414" i="2"/>
  <c r="J2414" i="2"/>
  <c r="I2414" i="2"/>
  <c r="H2414" i="2"/>
  <c r="G2414" i="2"/>
  <c r="F2414" i="2"/>
  <c r="E2414" i="2"/>
  <c r="D2414" i="2"/>
  <c r="C2414" i="2"/>
  <c r="B2414" i="2"/>
  <c r="M2413" i="2"/>
  <c r="L2413" i="2"/>
  <c r="K2413" i="2"/>
  <c r="J2413" i="2"/>
  <c r="I2413" i="2"/>
  <c r="H2413" i="2"/>
  <c r="G2413" i="2"/>
  <c r="F2413" i="2"/>
  <c r="E2413" i="2"/>
  <c r="D2413" i="2"/>
  <c r="C2413" i="2"/>
  <c r="B2413" i="2"/>
  <c r="M2412" i="2"/>
  <c r="L2412" i="2"/>
  <c r="K2412" i="2"/>
  <c r="J2412" i="2"/>
  <c r="I2412" i="2"/>
  <c r="H2412" i="2"/>
  <c r="G2412" i="2"/>
  <c r="F2412" i="2"/>
  <c r="E2412" i="2"/>
  <c r="D2412" i="2"/>
  <c r="C2412" i="2"/>
  <c r="B2412" i="2"/>
  <c r="M2411" i="2"/>
  <c r="L2411" i="2"/>
  <c r="K2411" i="2"/>
  <c r="J2411" i="2"/>
  <c r="I2411" i="2"/>
  <c r="H2411" i="2"/>
  <c r="G2411" i="2"/>
  <c r="F2411" i="2"/>
  <c r="E2411" i="2"/>
  <c r="D2411" i="2"/>
  <c r="C2411" i="2"/>
  <c r="B2411" i="2"/>
  <c r="M2410" i="2"/>
  <c r="L2410" i="2"/>
  <c r="K2410" i="2"/>
  <c r="J2410" i="2"/>
  <c r="I2410" i="2"/>
  <c r="H2410" i="2"/>
  <c r="G2410" i="2"/>
  <c r="F2410" i="2"/>
  <c r="E2410" i="2"/>
  <c r="D2410" i="2"/>
  <c r="C2410" i="2"/>
  <c r="B2410" i="2"/>
  <c r="M2409" i="2"/>
  <c r="L2409" i="2"/>
  <c r="K2409" i="2"/>
  <c r="J2409" i="2"/>
  <c r="I2409" i="2"/>
  <c r="H2409" i="2"/>
  <c r="G2409" i="2"/>
  <c r="F2409" i="2"/>
  <c r="E2409" i="2"/>
  <c r="D2409" i="2"/>
  <c r="C2409" i="2"/>
  <c r="B2409" i="2"/>
  <c r="M2408" i="2"/>
  <c r="L2408" i="2"/>
  <c r="K2408" i="2"/>
  <c r="J2408" i="2"/>
  <c r="I2408" i="2"/>
  <c r="H2408" i="2"/>
  <c r="G2408" i="2"/>
  <c r="F2408" i="2"/>
  <c r="E2408" i="2"/>
  <c r="D2408" i="2"/>
  <c r="C2408" i="2"/>
  <c r="B2408" i="2"/>
  <c r="M2407" i="2"/>
  <c r="L2407" i="2"/>
  <c r="K2407" i="2"/>
  <c r="J2407" i="2"/>
  <c r="I2407" i="2"/>
  <c r="H2407" i="2"/>
  <c r="G2407" i="2"/>
  <c r="F2407" i="2"/>
  <c r="E2407" i="2"/>
  <c r="D2407" i="2"/>
  <c r="C2407" i="2"/>
  <c r="B2407" i="2"/>
  <c r="M2406" i="2"/>
  <c r="L2406" i="2"/>
  <c r="K2406" i="2"/>
  <c r="J2406" i="2"/>
  <c r="I2406" i="2"/>
  <c r="H2406" i="2"/>
  <c r="G2406" i="2"/>
  <c r="F2406" i="2"/>
  <c r="E2406" i="2"/>
  <c r="D2406" i="2"/>
  <c r="C2406" i="2"/>
  <c r="B2406" i="2"/>
  <c r="M2405" i="2"/>
  <c r="L2405" i="2"/>
  <c r="K2405" i="2"/>
  <c r="J2405" i="2"/>
  <c r="I2405" i="2"/>
  <c r="H2405" i="2"/>
  <c r="G2405" i="2"/>
  <c r="F2405" i="2"/>
  <c r="E2405" i="2"/>
  <c r="D2405" i="2"/>
  <c r="C2405" i="2"/>
  <c r="B2405" i="2"/>
  <c r="M2404" i="2"/>
  <c r="L2404" i="2"/>
  <c r="K2404" i="2"/>
  <c r="J2404" i="2"/>
  <c r="I2404" i="2"/>
  <c r="H2404" i="2"/>
  <c r="G2404" i="2"/>
  <c r="F2404" i="2"/>
  <c r="E2404" i="2"/>
  <c r="D2404" i="2"/>
  <c r="C2404" i="2"/>
  <c r="B2404" i="2"/>
  <c r="M2403" i="2"/>
  <c r="L2403" i="2"/>
  <c r="K2403" i="2"/>
  <c r="J2403" i="2"/>
  <c r="I2403" i="2"/>
  <c r="H2403" i="2"/>
  <c r="G2403" i="2"/>
  <c r="F2403" i="2"/>
  <c r="E2403" i="2"/>
  <c r="D2403" i="2"/>
  <c r="C2403" i="2"/>
  <c r="B2403" i="2"/>
  <c r="M2402" i="2"/>
  <c r="L2402" i="2"/>
  <c r="K2402" i="2"/>
  <c r="J2402" i="2"/>
  <c r="I2402" i="2"/>
  <c r="H2402" i="2"/>
  <c r="G2402" i="2"/>
  <c r="F2402" i="2"/>
  <c r="E2402" i="2"/>
  <c r="D2402" i="2"/>
  <c r="C2402" i="2"/>
  <c r="B2402" i="2"/>
  <c r="M2401" i="2"/>
  <c r="L2401" i="2"/>
  <c r="K2401" i="2"/>
  <c r="J2401" i="2"/>
  <c r="I2401" i="2"/>
  <c r="H2401" i="2"/>
  <c r="G2401" i="2"/>
  <c r="F2401" i="2"/>
  <c r="E2401" i="2"/>
  <c r="D2401" i="2"/>
  <c r="C2401" i="2"/>
  <c r="B2401" i="2"/>
  <c r="M2400" i="2"/>
  <c r="L2400" i="2"/>
  <c r="K2400" i="2"/>
  <c r="J2400" i="2"/>
  <c r="I2400" i="2"/>
  <c r="H2400" i="2"/>
  <c r="G2400" i="2"/>
  <c r="F2400" i="2"/>
  <c r="E2400" i="2"/>
  <c r="D2400" i="2"/>
  <c r="C2400" i="2"/>
  <c r="B2400" i="2"/>
  <c r="M2399" i="2"/>
  <c r="L2399" i="2"/>
  <c r="K2399" i="2"/>
  <c r="J2399" i="2"/>
  <c r="I2399" i="2"/>
  <c r="H2399" i="2"/>
  <c r="G2399" i="2"/>
  <c r="F2399" i="2"/>
  <c r="E2399" i="2"/>
  <c r="D2399" i="2"/>
  <c r="C2399" i="2"/>
  <c r="B2399" i="2"/>
  <c r="M2398" i="2"/>
  <c r="L2398" i="2"/>
  <c r="K2398" i="2"/>
  <c r="J2398" i="2"/>
  <c r="I2398" i="2"/>
  <c r="H2398" i="2"/>
  <c r="G2398" i="2"/>
  <c r="F2398" i="2"/>
  <c r="E2398" i="2"/>
  <c r="D2398" i="2"/>
  <c r="C2398" i="2"/>
  <c r="B2398" i="2"/>
  <c r="M2397" i="2"/>
  <c r="L2397" i="2"/>
  <c r="K2397" i="2"/>
  <c r="J2397" i="2"/>
  <c r="I2397" i="2"/>
  <c r="H2397" i="2"/>
  <c r="G2397" i="2"/>
  <c r="F2397" i="2"/>
  <c r="E2397" i="2"/>
  <c r="D2397" i="2"/>
  <c r="C2397" i="2"/>
  <c r="B2397" i="2"/>
  <c r="M2396" i="2"/>
  <c r="L2396" i="2"/>
  <c r="K2396" i="2"/>
  <c r="J2396" i="2"/>
  <c r="I2396" i="2"/>
  <c r="H2396" i="2"/>
  <c r="G2396" i="2"/>
  <c r="F2396" i="2"/>
  <c r="E2396" i="2"/>
  <c r="D2396" i="2"/>
  <c r="C2396" i="2"/>
  <c r="B2396" i="2"/>
  <c r="M2395" i="2"/>
  <c r="L2395" i="2"/>
  <c r="K2395" i="2"/>
  <c r="J2395" i="2"/>
  <c r="I2395" i="2"/>
  <c r="H2395" i="2"/>
  <c r="G2395" i="2"/>
  <c r="F2395" i="2"/>
  <c r="E2395" i="2"/>
  <c r="D2395" i="2"/>
  <c r="C2395" i="2"/>
  <c r="B2395" i="2"/>
  <c r="M2394" i="2"/>
  <c r="L2394" i="2"/>
  <c r="K2394" i="2"/>
  <c r="J2394" i="2"/>
  <c r="I2394" i="2"/>
  <c r="H2394" i="2"/>
  <c r="G2394" i="2"/>
  <c r="F2394" i="2"/>
  <c r="E2394" i="2"/>
  <c r="D2394" i="2"/>
  <c r="C2394" i="2"/>
  <c r="B2394" i="2"/>
  <c r="M2393" i="2"/>
  <c r="L2393" i="2"/>
  <c r="K2393" i="2"/>
  <c r="J2393" i="2"/>
  <c r="I2393" i="2"/>
  <c r="H2393" i="2"/>
  <c r="G2393" i="2"/>
  <c r="F2393" i="2"/>
  <c r="E2393" i="2"/>
  <c r="D2393" i="2"/>
  <c r="C2393" i="2"/>
  <c r="B2393" i="2"/>
  <c r="M2392" i="2"/>
  <c r="L2392" i="2"/>
  <c r="K2392" i="2"/>
  <c r="J2392" i="2"/>
  <c r="I2392" i="2"/>
  <c r="H2392" i="2"/>
  <c r="G2392" i="2"/>
  <c r="F2392" i="2"/>
  <c r="E2392" i="2"/>
  <c r="D2392" i="2"/>
  <c r="C2392" i="2"/>
  <c r="B2392" i="2"/>
  <c r="M2391" i="2"/>
  <c r="L2391" i="2"/>
  <c r="K2391" i="2"/>
  <c r="J2391" i="2"/>
  <c r="I2391" i="2"/>
  <c r="H2391" i="2"/>
  <c r="G2391" i="2"/>
  <c r="F2391" i="2"/>
  <c r="E2391" i="2"/>
  <c r="D2391" i="2"/>
  <c r="C2391" i="2"/>
  <c r="B2391" i="2"/>
  <c r="M2390" i="2"/>
  <c r="L2390" i="2"/>
  <c r="K2390" i="2"/>
  <c r="J2390" i="2"/>
  <c r="I2390" i="2"/>
  <c r="H2390" i="2"/>
  <c r="G2390" i="2"/>
  <c r="F2390" i="2"/>
  <c r="E2390" i="2"/>
  <c r="D2390" i="2"/>
  <c r="C2390" i="2"/>
  <c r="B2390" i="2"/>
  <c r="M2389" i="2"/>
  <c r="L2389" i="2"/>
  <c r="K2389" i="2"/>
  <c r="J2389" i="2"/>
  <c r="I2389" i="2"/>
  <c r="H2389" i="2"/>
  <c r="G2389" i="2"/>
  <c r="F2389" i="2"/>
  <c r="E2389" i="2"/>
  <c r="D2389" i="2"/>
  <c r="C2389" i="2"/>
  <c r="B2389" i="2"/>
  <c r="M2388" i="2"/>
  <c r="L2388" i="2"/>
  <c r="K2388" i="2"/>
  <c r="J2388" i="2"/>
  <c r="I2388" i="2"/>
  <c r="H2388" i="2"/>
  <c r="G2388" i="2"/>
  <c r="F2388" i="2"/>
  <c r="E2388" i="2"/>
  <c r="D2388" i="2"/>
  <c r="C2388" i="2"/>
  <c r="B2388" i="2"/>
  <c r="M2387" i="2"/>
  <c r="L2387" i="2"/>
  <c r="K2387" i="2"/>
  <c r="J2387" i="2"/>
  <c r="I2387" i="2"/>
  <c r="H2387" i="2"/>
  <c r="G2387" i="2"/>
  <c r="F2387" i="2"/>
  <c r="E2387" i="2"/>
  <c r="D2387" i="2"/>
  <c r="C2387" i="2"/>
  <c r="B2387" i="2"/>
  <c r="M2386" i="2"/>
  <c r="L2386" i="2"/>
  <c r="K2386" i="2"/>
  <c r="J2386" i="2"/>
  <c r="I2386" i="2"/>
  <c r="H2386" i="2"/>
  <c r="G2386" i="2"/>
  <c r="F2386" i="2"/>
  <c r="E2386" i="2"/>
  <c r="D2386" i="2"/>
  <c r="C2386" i="2"/>
  <c r="B2386" i="2"/>
  <c r="M2385" i="2"/>
  <c r="L2385" i="2"/>
  <c r="K2385" i="2"/>
  <c r="J2385" i="2"/>
  <c r="I2385" i="2"/>
  <c r="H2385" i="2"/>
  <c r="G2385" i="2"/>
  <c r="F2385" i="2"/>
  <c r="E2385" i="2"/>
  <c r="D2385" i="2"/>
  <c r="C2385" i="2"/>
  <c r="B2385" i="2"/>
  <c r="M2384" i="2"/>
  <c r="L2384" i="2"/>
  <c r="K2384" i="2"/>
  <c r="J2384" i="2"/>
  <c r="I2384" i="2"/>
  <c r="H2384" i="2"/>
  <c r="G2384" i="2"/>
  <c r="F2384" i="2"/>
  <c r="E2384" i="2"/>
  <c r="D2384" i="2"/>
  <c r="C2384" i="2"/>
  <c r="B2384" i="2"/>
  <c r="M2383" i="2"/>
  <c r="L2383" i="2"/>
  <c r="K2383" i="2"/>
  <c r="J2383" i="2"/>
  <c r="I2383" i="2"/>
  <c r="H2383" i="2"/>
  <c r="G2383" i="2"/>
  <c r="F2383" i="2"/>
  <c r="E2383" i="2"/>
  <c r="D2383" i="2"/>
  <c r="C2383" i="2"/>
  <c r="B2383" i="2"/>
  <c r="M2382" i="2"/>
  <c r="L2382" i="2"/>
  <c r="K2382" i="2"/>
  <c r="J2382" i="2"/>
  <c r="I2382" i="2"/>
  <c r="H2382" i="2"/>
  <c r="G2382" i="2"/>
  <c r="F2382" i="2"/>
  <c r="E2382" i="2"/>
  <c r="D2382" i="2"/>
  <c r="C2382" i="2"/>
  <c r="B2382" i="2"/>
  <c r="M2381" i="2"/>
  <c r="L2381" i="2"/>
  <c r="K2381" i="2"/>
  <c r="J2381" i="2"/>
  <c r="I2381" i="2"/>
  <c r="H2381" i="2"/>
  <c r="G2381" i="2"/>
  <c r="F2381" i="2"/>
  <c r="E2381" i="2"/>
  <c r="D2381" i="2"/>
  <c r="C2381" i="2"/>
  <c r="B2381" i="2"/>
  <c r="M2380" i="2"/>
  <c r="L2380" i="2"/>
  <c r="K2380" i="2"/>
  <c r="J2380" i="2"/>
  <c r="I2380" i="2"/>
  <c r="H2380" i="2"/>
  <c r="G2380" i="2"/>
  <c r="F2380" i="2"/>
  <c r="E2380" i="2"/>
  <c r="D2380" i="2"/>
  <c r="C2380" i="2"/>
  <c r="B2380" i="2"/>
  <c r="M2379" i="2"/>
  <c r="L2379" i="2"/>
  <c r="K2379" i="2"/>
  <c r="J2379" i="2"/>
  <c r="I2379" i="2"/>
  <c r="H2379" i="2"/>
  <c r="G2379" i="2"/>
  <c r="F2379" i="2"/>
  <c r="E2379" i="2"/>
  <c r="D2379" i="2"/>
  <c r="C2379" i="2"/>
  <c r="B2379" i="2"/>
  <c r="M2378" i="2"/>
  <c r="L2378" i="2"/>
  <c r="K2378" i="2"/>
  <c r="J2378" i="2"/>
  <c r="I2378" i="2"/>
  <c r="H2378" i="2"/>
  <c r="G2378" i="2"/>
  <c r="F2378" i="2"/>
  <c r="E2378" i="2"/>
  <c r="D2378" i="2"/>
  <c r="C2378" i="2"/>
  <c r="B2378" i="2"/>
  <c r="M2377" i="2"/>
  <c r="L2377" i="2"/>
  <c r="K2377" i="2"/>
  <c r="J2377" i="2"/>
  <c r="I2377" i="2"/>
  <c r="H2377" i="2"/>
  <c r="G2377" i="2"/>
  <c r="F2377" i="2"/>
  <c r="E2377" i="2"/>
  <c r="D2377" i="2"/>
  <c r="C2377" i="2"/>
  <c r="B2377" i="2"/>
  <c r="M2376" i="2"/>
  <c r="L2376" i="2"/>
  <c r="K2376" i="2"/>
  <c r="J2376" i="2"/>
  <c r="I2376" i="2"/>
  <c r="H2376" i="2"/>
  <c r="G2376" i="2"/>
  <c r="F2376" i="2"/>
  <c r="E2376" i="2"/>
  <c r="D2376" i="2"/>
  <c r="C2376" i="2"/>
  <c r="B2376" i="2"/>
  <c r="M2375" i="2"/>
  <c r="L2375" i="2"/>
  <c r="K2375" i="2"/>
  <c r="J2375" i="2"/>
  <c r="I2375" i="2"/>
  <c r="H2375" i="2"/>
  <c r="G2375" i="2"/>
  <c r="F2375" i="2"/>
  <c r="E2375" i="2"/>
  <c r="D2375" i="2"/>
  <c r="C2375" i="2"/>
  <c r="B2375" i="2"/>
  <c r="M2374" i="2"/>
  <c r="L2374" i="2"/>
  <c r="K2374" i="2"/>
  <c r="J2374" i="2"/>
  <c r="I2374" i="2"/>
  <c r="H2374" i="2"/>
  <c r="G2374" i="2"/>
  <c r="F2374" i="2"/>
  <c r="E2374" i="2"/>
  <c r="D2374" i="2"/>
  <c r="C2374" i="2"/>
  <c r="B2374" i="2"/>
  <c r="M2373" i="2"/>
  <c r="L2373" i="2"/>
  <c r="K2373" i="2"/>
  <c r="J2373" i="2"/>
  <c r="I2373" i="2"/>
  <c r="H2373" i="2"/>
  <c r="G2373" i="2"/>
  <c r="F2373" i="2"/>
  <c r="E2373" i="2"/>
  <c r="D2373" i="2"/>
  <c r="C2373" i="2"/>
  <c r="B2373" i="2"/>
  <c r="M2372" i="2"/>
  <c r="L2372" i="2"/>
  <c r="K2372" i="2"/>
  <c r="J2372" i="2"/>
  <c r="I2372" i="2"/>
  <c r="H2372" i="2"/>
  <c r="G2372" i="2"/>
  <c r="F2372" i="2"/>
  <c r="E2372" i="2"/>
  <c r="D2372" i="2"/>
  <c r="C2372" i="2"/>
  <c r="B2372" i="2"/>
  <c r="M2371" i="2"/>
  <c r="L2371" i="2"/>
  <c r="K2371" i="2"/>
  <c r="J2371" i="2"/>
  <c r="I2371" i="2"/>
  <c r="H2371" i="2"/>
  <c r="G2371" i="2"/>
  <c r="F2371" i="2"/>
  <c r="E2371" i="2"/>
  <c r="D2371" i="2"/>
  <c r="C2371" i="2"/>
  <c r="B2371" i="2"/>
  <c r="M2370" i="2"/>
  <c r="L2370" i="2"/>
  <c r="K2370" i="2"/>
  <c r="J2370" i="2"/>
  <c r="I2370" i="2"/>
  <c r="H2370" i="2"/>
  <c r="G2370" i="2"/>
  <c r="F2370" i="2"/>
  <c r="E2370" i="2"/>
  <c r="D2370" i="2"/>
  <c r="C2370" i="2"/>
  <c r="B2370" i="2"/>
  <c r="M2369" i="2"/>
  <c r="L2369" i="2"/>
  <c r="K2369" i="2"/>
  <c r="J2369" i="2"/>
  <c r="I2369" i="2"/>
  <c r="H2369" i="2"/>
  <c r="G2369" i="2"/>
  <c r="F2369" i="2"/>
  <c r="E2369" i="2"/>
  <c r="D2369" i="2"/>
  <c r="C2369" i="2"/>
  <c r="B2369" i="2"/>
  <c r="M2368" i="2"/>
  <c r="L2368" i="2"/>
  <c r="K2368" i="2"/>
  <c r="J2368" i="2"/>
  <c r="I2368" i="2"/>
  <c r="H2368" i="2"/>
  <c r="G2368" i="2"/>
  <c r="F2368" i="2"/>
  <c r="E2368" i="2"/>
  <c r="D2368" i="2"/>
  <c r="C2368" i="2"/>
  <c r="B2368" i="2"/>
  <c r="M2367" i="2"/>
  <c r="L2367" i="2"/>
  <c r="K2367" i="2"/>
  <c r="J2367" i="2"/>
  <c r="I2367" i="2"/>
  <c r="H2367" i="2"/>
  <c r="G2367" i="2"/>
  <c r="F2367" i="2"/>
  <c r="E2367" i="2"/>
  <c r="D2367" i="2"/>
  <c r="C2367" i="2"/>
  <c r="B2367" i="2"/>
  <c r="M2366" i="2"/>
  <c r="L2366" i="2"/>
  <c r="K2366" i="2"/>
  <c r="J2366" i="2"/>
  <c r="I2366" i="2"/>
  <c r="H2366" i="2"/>
  <c r="G2366" i="2"/>
  <c r="F2366" i="2"/>
  <c r="E2366" i="2"/>
  <c r="D2366" i="2"/>
  <c r="C2366" i="2"/>
  <c r="B2366" i="2"/>
  <c r="M2365" i="2"/>
  <c r="L2365" i="2"/>
  <c r="K2365" i="2"/>
  <c r="J2365" i="2"/>
  <c r="I2365" i="2"/>
  <c r="H2365" i="2"/>
  <c r="G2365" i="2"/>
  <c r="F2365" i="2"/>
  <c r="E2365" i="2"/>
  <c r="D2365" i="2"/>
  <c r="C2365" i="2"/>
  <c r="B2365" i="2"/>
  <c r="M2364" i="2"/>
  <c r="L2364" i="2"/>
  <c r="K2364" i="2"/>
  <c r="J2364" i="2"/>
  <c r="I2364" i="2"/>
  <c r="H2364" i="2"/>
  <c r="G2364" i="2"/>
  <c r="F2364" i="2"/>
  <c r="E2364" i="2"/>
  <c r="D2364" i="2"/>
  <c r="C2364" i="2"/>
  <c r="B2364" i="2"/>
  <c r="M2363" i="2"/>
  <c r="L2363" i="2"/>
  <c r="K2363" i="2"/>
  <c r="J2363" i="2"/>
  <c r="I2363" i="2"/>
  <c r="H2363" i="2"/>
  <c r="G2363" i="2"/>
  <c r="F2363" i="2"/>
  <c r="E2363" i="2"/>
  <c r="D2363" i="2"/>
  <c r="C2363" i="2"/>
  <c r="B2363" i="2"/>
  <c r="M2362" i="2"/>
  <c r="L2362" i="2"/>
  <c r="K2362" i="2"/>
  <c r="J2362" i="2"/>
  <c r="I2362" i="2"/>
  <c r="H2362" i="2"/>
  <c r="G2362" i="2"/>
  <c r="F2362" i="2"/>
  <c r="E2362" i="2"/>
  <c r="D2362" i="2"/>
  <c r="C2362" i="2"/>
  <c r="B2362" i="2"/>
  <c r="M2361" i="2"/>
  <c r="L2361" i="2"/>
  <c r="K2361" i="2"/>
  <c r="J2361" i="2"/>
  <c r="I2361" i="2"/>
  <c r="H2361" i="2"/>
  <c r="G2361" i="2"/>
  <c r="F2361" i="2"/>
  <c r="E2361" i="2"/>
  <c r="D2361" i="2"/>
  <c r="C2361" i="2"/>
  <c r="B2361" i="2"/>
  <c r="M2360" i="2"/>
  <c r="L2360" i="2"/>
  <c r="K2360" i="2"/>
  <c r="J2360" i="2"/>
  <c r="I2360" i="2"/>
  <c r="H2360" i="2"/>
  <c r="G2360" i="2"/>
  <c r="F2360" i="2"/>
  <c r="E2360" i="2"/>
  <c r="D2360" i="2"/>
  <c r="C2360" i="2"/>
  <c r="B2360" i="2"/>
  <c r="M2359" i="2"/>
  <c r="L2359" i="2"/>
  <c r="K2359" i="2"/>
  <c r="J2359" i="2"/>
  <c r="I2359" i="2"/>
  <c r="H2359" i="2"/>
  <c r="G2359" i="2"/>
  <c r="F2359" i="2"/>
  <c r="E2359" i="2"/>
  <c r="D2359" i="2"/>
  <c r="C2359" i="2"/>
  <c r="B2359" i="2"/>
  <c r="M2358" i="2"/>
  <c r="L2358" i="2"/>
  <c r="K2358" i="2"/>
  <c r="J2358" i="2"/>
  <c r="I2358" i="2"/>
  <c r="H2358" i="2"/>
  <c r="G2358" i="2"/>
  <c r="F2358" i="2"/>
  <c r="E2358" i="2"/>
  <c r="D2358" i="2"/>
  <c r="C2358" i="2"/>
  <c r="B2358" i="2"/>
  <c r="M2357" i="2"/>
  <c r="L2357" i="2"/>
  <c r="K2357" i="2"/>
  <c r="J2357" i="2"/>
  <c r="I2357" i="2"/>
  <c r="H2357" i="2"/>
  <c r="G2357" i="2"/>
  <c r="F2357" i="2"/>
  <c r="E2357" i="2"/>
  <c r="D2357" i="2"/>
  <c r="C2357" i="2"/>
  <c r="B2357" i="2"/>
  <c r="M2356" i="2"/>
  <c r="L2356" i="2"/>
  <c r="K2356" i="2"/>
  <c r="J2356" i="2"/>
  <c r="I2356" i="2"/>
  <c r="H2356" i="2"/>
  <c r="G2356" i="2"/>
  <c r="F2356" i="2"/>
  <c r="E2356" i="2"/>
  <c r="D2356" i="2"/>
  <c r="C2356" i="2"/>
  <c r="B2356" i="2"/>
  <c r="M2355" i="2"/>
  <c r="L2355" i="2"/>
  <c r="K2355" i="2"/>
  <c r="J2355" i="2"/>
  <c r="I2355" i="2"/>
  <c r="H2355" i="2"/>
  <c r="G2355" i="2"/>
  <c r="F2355" i="2"/>
  <c r="E2355" i="2"/>
  <c r="D2355" i="2"/>
  <c r="C2355" i="2"/>
  <c r="B2355" i="2"/>
  <c r="M2354" i="2"/>
  <c r="L2354" i="2"/>
  <c r="K2354" i="2"/>
  <c r="J2354" i="2"/>
  <c r="I2354" i="2"/>
  <c r="H2354" i="2"/>
  <c r="G2354" i="2"/>
  <c r="F2354" i="2"/>
  <c r="E2354" i="2"/>
  <c r="D2354" i="2"/>
  <c r="C2354" i="2"/>
  <c r="B2354" i="2"/>
  <c r="M2353" i="2"/>
  <c r="L2353" i="2"/>
  <c r="K2353" i="2"/>
  <c r="J2353" i="2"/>
  <c r="I2353" i="2"/>
  <c r="H2353" i="2"/>
  <c r="G2353" i="2"/>
  <c r="F2353" i="2"/>
  <c r="E2353" i="2"/>
  <c r="D2353" i="2"/>
  <c r="C2353" i="2"/>
  <c r="B2353" i="2"/>
  <c r="M2352" i="2"/>
  <c r="L2352" i="2"/>
  <c r="K2352" i="2"/>
  <c r="J2352" i="2"/>
  <c r="I2352" i="2"/>
  <c r="H2352" i="2"/>
  <c r="G2352" i="2"/>
  <c r="F2352" i="2"/>
  <c r="E2352" i="2"/>
  <c r="D2352" i="2"/>
  <c r="C2352" i="2"/>
  <c r="B2352" i="2"/>
  <c r="M2351" i="2"/>
  <c r="L2351" i="2"/>
  <c r="K2351" i="2"/>
  <c r="J2351" i="2"/>
  <c r="I2351" i="2"/>
  <c r="H2351" i="2"/>
  <c r="G2351" i="2"/>
  <c r="F2351" i="2"/>
  <c r="E2351" i="2"/>
  <c r="D2351" i="2"/>
  <c r="C2351" i="2"/>
  <c r="B2351" i="2"/>
  <c r="M2350" i="2"/>
  <c r="L2350" i="2"/>
  <c r="K2350" i="2"/>
  <c r="J2350" i="2"/>
  <c r="I2350" i="2"/>
  <c r="H2350" i="2"/>
  <c r="G2350" i="2"/>
  <c r="F2350" i="2"/>
  <c r="E2350" i="2"/>
  <c r="D2350" i="2"/>
  <c r="C2350" i="2"/>
  <c r="B2350" i="2"/>
  <c r="M2349" i="2"/>
  <c r="L2349" i="2"/>
  <c r="K2349" i="2"/>
  <c r="J2349" i="2"/>
  <c r="I2349" i="2"/>
  <c r="H2349" i="2"/>
  <c r="G2349" i="2"/>
  <c r="F2349" i="2"/>
  <c r="E2349" i="2"/>
  <c r="D2349" i="2"/>
  <c r="C2349" i="2"/>
  <c r="B2349" i="2"/>
  <c r="M2348" i="2"/>
  <c r="L2348" i="2"/>
  <c r="K2348" i="2"/>
  <c r="J2348" i="2"/>
  <c r="I2348" i="2"/>
  <c r="H2348" i="2"/>
  <c r="G2348" i="2"/>
  <c r="F2348" i="2"/>
  <c r="E2348" i="2"/>
  <c r="D2348" i="2"/>
  <c r="C2348" i="2"/>
  <c r="B2348" i="2"/>
  <c r="M2347" i="2"/>
  <c r="L2347" i="2"/>
  <c r="K2347" i="2"/>
  <c r="J2347" i="2"/>
  <c r="I2347" i="2"/>
  <c r="H2347" i="2"/>
  <c r="G2347" i="2"/>
  <c r="F2347" i="2"/>
  <c r="E2347" i="2"/>
  <c r="D2347" i="2"/>
  <c r="C2347" i="2"/>
  <c r="B2347" i="2"/>
  <c r="M2346" i="2"/>
  <c r="L2346" i="2"/>
  <c r="K2346" i="2"/>
  <c r="J2346" i="2"/>
  <c r="I2346" i="2"/>
  <c r="H2346" i="2"/>
  <c r="G2346" i="2"/>
  <c r="F2346" i="2"/>
  <c r="E2346" i="2"/>
  <c r="D2346" i="2"/>
  <c r="C2346" i="2"/>
  <c r="B2346" i="2"/>
  <c r="M2345" i="2"/>
  <c r="L2345" i="2"/>
  <c r="K2345" i="2"/>
  <c r="J2345" i="2"/>
  <c r="I2345" i="2"/>
  <c r="H2345" i="2"/>
  <c r="G2345" i="2"/>
  <c r="F2345" i="2"/>
  <c r="E2345" i="2"/>
  <c r="D2345" i="2"/>
  <c r="C2345" i="2"/>
  <c r="B2345" i="2"/>
  <c r="M2344" i="2"/>
  <c r="L2344" i="2"/>
  <c r="K2344" i="2"/>
  <c r="J2344" i="2"/>
  <c r="I2344" i="2"/>
  <c r="H2344" i="2"/>
  <c r="G2344" i="2"/>
  <c r="F2344" i="2"/>
  <c r="E2344" i="2"/>
  <c r="D2344" i="2"/>
  <c r="C2344" i="2"/>
  <c r="B2344" i="2"/>
  <c r="M2343" i="2"/>
  <c r="L2343" i="2"/>
  <c r="K2343" i="2"/>
  <c r="J2343" i="2"/>
  <c r="I2343" i="2"/>
  <c r="H2343" i="2"/>
  <c r="G2343" i="2"/>
  <c r="F2343" i="2"/>
  <c r="E2343" i="2"/>
  <c r="D2343" i="2"/>
  <c r="C2343" i="2"/>
  <c r="B2343" i="2"/>
  <c r="M2342" i="2"/>
  <c r="L2342" i="2"/>
  <c r="K2342" i="2"/>
  <c r="J2342" i="2"/>
  <c r="I2342" i="2"/>
  <c r="H2342" i="2"/>
  <c r="G2342" i="2"/>
  <c r="F2342" i="2"/>
  <c r="E2342" i="2"/>
  <c r="D2342" i="2"/>
  <c r="C2342" i="2"/>
  <c r="B2342" i="2"/>
  <c r="M2341" i="2"/>
  <c r="L2341" i="2"/>
  <c r="K2341" i="2"/>
  <c r="J2341" i="2"/>
  <c r="I2341" i="2"/>
  <c r="H2341" i="2"/>
  <c r="G2341" i="2"/>
  <c r="F2341" i="2"/>
  <c r="E2341" i="2"/>
  <c r="D2341" i="2"/>
  <c r="C2341" i="2"/>
  <c r="B2341" i="2"/>
  <c r="M2340" i="2"/>
  <c r="L2340" i="2"/>
  <c r="K2340" i="2"/>
  <c r="J2340" i="2"/>
  <c r="I2340" i="2"/>
  <c r="H2340" i="2"/>
  <c r="G2340" i="2"/>
  <c r="F2340" i="2"/>
  <c r="E2340" i="2"/>
  <c r="D2340" i="2"/>
  <c r="C2340" i="2"/>
  <c r="B2340" i="2"/>
  <c r="M2339" i="2"/>
  <c r="L2339" i="2"/>
  <c r="K2339" i="2"/>
  <c r="J2339" i="2"/>
  <c r="I2339" i="2"/>
  <c r="H2339" i="2"/>
  <c r="G2339" i="2"/>
  <c r="F2339" i="2"/>
  <c r="E2339" i="2"/>
  <c r="D2339" i="2"/>
  <c r="C2339" i="2"/>
  <c r="B2339" i="2"/>
  <c r="M2338" i="2"/>
  <c r="L2338" i="2"/>
  <c r="K2338" i="2"/>
  <c r="J2338" i="2"/>
  <c r="I2338" i="2"/>
  <c r="H2338" i="2"/>
  <c r="G2338" i="2"/>
  <c r="F2338" i="2"/>
  <c r="E2338" i="2"/>
  <c r="D2338" i="2"/>
  <c r="C2338" i="2"/>
  <c r="B2338" i="2"/>
  <c r="M2337" i="2"/>
  <c r="L2337" i="2"/>
  <c r="K2337" i="2"/>
  <c r="J2337" i="2"/>
  <c r="I2337" i="2"/>
  <c r="H2337" i="2"/>
  <c r="G2337" i="2"/>
  <c r="F2337" i="2"/>
  <c r="E2337" i="2"/>
  <c r="D2337" i="2"/>
  <c r="C2337" i="2"/>
  <c r="B2337" i="2"/>
  <c r="M2336" i="2"/>
  <c r="L2336" i="2"/>
  <c r="K2336" i="2"/>
  <c r="J2336" i="2"/>
  <c r="I2336" i="2"/>
  <c r="H2336" i="2"/>
  <c r="G2336" i="2"/>
  <c r="F2336" i="2"/>
  <c r="E2336" i="2"/>
  <c r="D2336" i="2"/>
  <c r="C2336" i="2"/>
  <c r="B2336" i="2"/>
  <c r="M2335" i="2"/>
  <c r="L2335" i="2"/>
  <c r="K2335" i="2"/>
  <c r="J2335" i="2"/>
  <c r="I2335" i="2"/>
  <c r="H2335" i="2"/>
  <c r="G2335" i="2"/>
  <c r="F2335" i="2"/>
  <c r="E2335" i="2"/>
  <c r="D2335" i="2"/>
  <c r="C2335" i="2"/>
  <c r="B2335" i="2"/>
  <c r="M2334" i="2"/>
  <c r="L2334" i="2"/>
  <c r="K2334" i="2"/>
  <c r="J2334" i="2"/>
  <c r="I2334" i="2"/>
  <c r="H2334" i="2"/>
  <c r="G2334" i="2"/>
  <c r="F2334" i="2"/>
  <c r="E2334" i="2"/>
  <c r="D2334" i="2"/>
  <c r="C2334" i="2"/>
  <c r="B2334" i="2"/>
  <c r="M2333" i="2"/>
  <c r="L2333" i="2"/>
  <c r="K2333" i="2"/>
  <c r="J2333" i="2"/>
  <c r="I2333" i="2"/>
  <c r="H2333" i="2"/>
  <c r="G2333" i="2"/>
  <c r="F2333" i="2"/>
  <c r="E2333" i="2"/>
  <c r="D2333" i="2"/>
  <c r="C2333" i="2"/>
  <c r="B2333" i="2"/>
  <c r="M2332" i="2"/>
  <c r="L2332" i="2"/>
  <c r="K2332" i="2"/>
  <c r="J2332" i="2"/>
  <c r="I2332" i="2"/>
  <c r="H2332" i="2"/>
  <c r="G2332" i="2"/>
  <c r="F2332" i="2"/>
  <c r="E2332" i="2"/>
  <c r="D2332" i="2"/>
  <c r="C2332" i="2"/>
  <c r="B2332" i="2"/>
  <c r="M2331" i="2"/>
  <c r="L2331" i="2"/>
  <c r="K2331" i="2"/>
  <c r="J2331" i="2"/>
  <c r="I2331" i="2"/>
  <c r="H2331" i="2"/>
  <c r="G2331" i="2"/>
  <c r="F2331" i="2"/>
  <c r="E2331" i="2"/>
  <c r="D2331" i="2"/>
  <c r="C2331" i="2"/>
  <c r="B2331" i="2"/>
  <c r="M2330" i="2"/>
  <c r="L2330" i="2"/>
  <c r="K2330" i="2"/>
  <c r="J2330" i="2"/>
  <c r="I2330" i="2"/>
  <c r="H2330" i="2"/>
  <c r="G2330" i="2"/>
  <c r="F2330" i="2"/>
  <c r="E2330" i="2"/>
  <c r="D2330" i="2"/>
  <c r="C2330" i="2"/>
  <c r="B2330" i="2"/>
  <c r="M2329" i="2"/>
  <c r="L2329" i="2"/>
  <c r="K2329" i="2"/>
  <c r="J2329" i="2"/>
  <c r="I2329" i="2"/>
  <c r="H2329" i="2"/>
  <c r="G2329" i="2"/>
  <c r="F2329" i="2"/>
  <c r="E2329" i="2"/>
  <c r="D2329" i="2"/>
  <c r="C2329" i="2"/>
  <c r="B2329" i="2"/>
  <c r="M2328" i="2"/>
  <c r="L2328" i="2"/>
  <c r="K2328" i="2"/>
  <c r="J2328" i="2"/>
  <c r="I2328" i="2"/>
  <c r="H2328" i="2"/>
  <c r="G2328" i="2"/>
  <c r="F2328" i="2"/>
  <c r="E2328" i="2"/>
  <c r="D2328" i="2"/>
  <c r="C2328" i="2"/>
  <c r="B2328" i="2"/>
  <c r="M2327" i="2"/>
  <c r="L2327" i="2"/>
  <c r="K2327" i="2"/>
  <c r="J2327" i="2"/>
  <c r="I2327" i="2"/>
  <c r="H2327" i="2"/>
  <c r="G2327" i="2"/>
  <c r="F2327" i="2"/>
  <c r="E2327" i="2"/>
  <c r="D2327" i="2"/>
  <c r="C2327" i="2"/>
  <c r="B2327" i="2"/>
  <c r="M2326" i="2"/>
  <c r="L2326" i="2"/>
  <c r="K2326" i="2"/>
  <c r="J2326" i="2"/>
  <c r="I2326" i="2"/>
  <c r="H2326" i="2"/>
  <c r="G2326" i="2"/>
  <c r="F2326" i="2"/>
  <c r="E2326" i="2"/>
  <c r="D2326" i="2"/>
  <c r="C2326" i="2"/>
  <c r="B2326" i="2"/>
  <c r="M2325" i="2"/>
  <c r="L2325" i="2"/>
  <c r="K2325" i="2"/>
  <c r="J2325" i="2"/>
  <c r="I2325" i="2"/>
  <c r="H2325" i="2"/>
  <c r="G2325" i="2"/>
  <c r="F2325" i="2"/>
  <c r="E2325" i="2"/>
  <c r="D2325" i="2"/>
  <c r="C2325" i="2"/>
  <c r="B2325" i="2"/>
  <c r="M2324" i="2"/>
  <c r="L2324" i="2"/>
  <c r="K2324" i="2"/>
  <c r="J2324" i="2"/>
  <c r="I2324" i="2"/>
  <c r="H2324" i="2"/>
  <c r="G2324" i="2"/>
  <c r="F2324" i="2"/>
  <c r="E2324" i="2"/>
  <c r="D2324" i="2"/>
  <c r="C2324" i="2"/>
  <c r="B2324" i="2"/>
  <c r="M2323" i="2"/>
  <c r="L2323" i="2"/>
  <c r="K2323" i="2"/>
  <c r="J2323" i="2"/>
  <c r="I2323" i="2"/>
  <c r="H2323" i="2"/>
  <c r="G2323" i="2"/>
  <c r="F2323" i="2"/>
  <c r="E2323" i="2"/>
  <c r="D2323" i="2"/>
  <c r="C2323" i="2"/>
  <c r="B2323" i="2"/>
  <c r="M2322" i="2"/>
  <c r="L2322" i="2"/>
  <c r="K2322" i="2"/>
  <c r="J2322" i="2"/>
  <c r="I2322" i="2"/>
  <c r="H2322" i="2"/>
  <c r="G2322" i="2"/>
  <c r="F2322" i="2"/>
  <c r="E2322" i="2"/>
  <c r="D2322" i="2"/>
  <c r="C2322" i="2"/>
  <c r="B2322" i="2"/>
  <c r="M2321" i="2"/>
  <c r="L2321" i="2"/>
  <c r="K2321" i="2"/>
  <c r="J2321" i="2"/>
  <c r="I2321" i="2"/>
  <c r="H2321" i="2"/>
  <c r="G2321" i="2"/>
  <c r="F2321" i="2"/>
  <c r="E2321" i="2"/>
  <c r="D2321" i="2"/>
  <c r="C2321" i="2"/>
  <c r="B2321" i="2"/>
  <c r="M2320" i="2"/>
  <c r="L2320" i="2"/>
  <c r="K2320" i="2"/>
  <c r="J2320" i="2"/>
  <c r="I2320" i="2"/>
  <c r="H2320" i="2"/>
  <c r="G2320" i="2"/>
  <c r="F2320" i="2"/>
  <c r="E2320" i="2"/>
  <c r="D2320" i="2"/>
  <c r="C2320" i="2"/>
  <c r="B2320" i="2"/>
  <c r="M2319" i="2"/>
  <c r="L2319" i="2"/>
  <c r="K2319" i="2"/>
  <c r="J2319" i="2"/>
  <c r="I2319" i="2"/>
  <c r="H2319" i="2"/>
  <c r="G2319" i="2"/>
  <c r="F2319" i="2"/>
  <c r="E2319" i="2"/>
  <c r="D2319" i="2"/>
  <c r="C2319" i="2"/>
  <c r="B2319" i="2"/>
  <c r="M2318" i="2"/>
  <c r="L2318" i="2"/>
  <c r="K2318" i="2"/>
  <c r="J2318" i="2"/>
  <c r="I2318" i="2"/>
  <c r="H2318" i="2"/>
  <c r="G2318" i="2"/>
  <c r="F2318" i="2"/>
  <c r="E2318" i="2"/>
  <c r="D2318" i="2"/>
  <c r="C2318" i="2"/>
  <c r="B2318" i="2"/>
  <c r="M2317" i="2"/>
  <c r="L2317" i="2"/>
  <c r="K2317" i="2"/>
  <c r="J2317" i="2"/>
  <c r="I2317" i="2"/>
  <c r="H2317" i="2"/>
  <c r="G2317" i="2"/>
  <c r="F2317" i="2"/>
  <c r="E2317" i="2"/>
  <c r="D2317" i="2"/>
  <c r="C2317" i="2"/>
  <c r="B2317" i="2"/>
  <c r="M2316" i="2"/>
  <c r="L2316" i="2"/>
  <c r="K2316" i="2"/>
  <c r="J2316" i="2"/>
  <c r="I2316" i="2"/>
  <c r="H2316" i="2"/>
  <c r="G2316" i="2"/>
  <c r="F2316" i="2"/>
  <c r="E2316" i="2"/>
  <c r="D2316" i="2"/>
  <c r="C2316" i="2"/>
  <c r="B2316" i="2"/>
  <c r="M2315" i="2"/>
  <c r="L2315" i="2"/>
  <c r="K2315" i="2"/>
  <c r="J2315" i="2"/>
  <c r="I2315" i="2"/>
  <c r="H2315" i="2"/>
  <c r="G2315" i="2"/>
  <c r="F2315" i="2"/>
  <c r="E2315" i="2"/>
  <c r="D2315" i="2"/>
  <c r="C2315" i="2"/>
  <c r="B2315" i="2"/>
  <c r="M2314" i="2"/>
  <c r="L2314" i="2"/>
  <c r="K2314" i="2"/>
  <c r="J2314" i="2"/>
  <c r="I2314" i="2"/>
  <c r="H2314" i="2"/>
  <c r="G2314" i="2"/>
  <c r="F2314" i="2"/>
  <c r="E2314" i="2"/>
  <c r="D2314" i="2"/>
  <c r="C2314" i="2"/>
  <c r="B2314" i="2"/>
  <c r="M2313" i="2"/>
  <c r="L2313" i="2"/>
  <c r="K2313" i="2"/>
  <c r="J2313" i="2"/>
  <c r="I2313" i="2"/>
  <c r="H2313" i="2"/>
  <c r="G2313" i="2"/>
  <c r="F2313" i="2"/>
  <c r="E2313" i="2"/>
  <c r="D2313" i="2"/>
  <c r="C2313" i="2"/>
  <c r="B2313" i="2"/>
  <c r="M2312" i="2"/>
  <c r="L2312" i="2"/>
  <c r="K2312" i="2"/>
  <c r="J2312" i="2"/>
  <c r="I2312" i="2"/>
  <c r="H2312" i="2"/>
  <c r="G2312" i="2"/>
  <c r="F2312" i="2"/>
  <c r="E2312" i="2"/>
  <c r="D2312" i="2"/>
  <c r="C2312" i="2"/>
  <c r="B2312" i="2"/>
  <c r="M2311" i="2"/>
  <c r="L2311" i="2"/>
  <c r="K2311" i="2"/>
  <c r="J2311" i="2"/>
  <c r="I2311" i="2"/>
  <c r="H2311" i="2"/>
  <c r="G2311" i="2"/>
  <c r="F2311" i="2"/>
  <c r="E2311" i="2"/>
  <c r="D2311" i="2"/>
  <c r="C2311" i="2"/>
  <c r="B2311" i="2"/>
  <c r="M2310" i="2"/>
  <c r="L2310" i="2"/>
  <c r="K2310" i="2"/>
  <c r="J2310" i="2"/>
  <c r="I2310" i="2"/>
  <c r="H2310" i="2"/>
  <c r="G2310" i="2"/>
  <c r="F2310" i="2"/>
  <c r="E2310" i="2"/>
  <c r="D2310" i="2"/>
  <c r="C2310" i="2"/>
  <c r="B2310" i="2"/>
  <c r="M2309" i="2"/>
  <c r="L2309" i="2"/>
  <c r="K2309" i="2"/>
  <c r="J2309" i="2"/>
  <c r="I2309" i="2"/>
  <c r="H2309" i="2"/>
  <c r="G2309" i="2"/>
  <c r="F2309" i="2"/>
  <c r="E2309" i="2"/>
  <c r="D2309" i="2"/>
  <c r="C2309" i="2"/>
  <c r="B2309" i="2"/>
  <c r="M2308" i="2"/>
  <c r="L2308" i="2"/>
  <c r="K2308" i="2"/>
  <c r="J2308" i="2"/>
  <c r="I2308" i="2"/>
  <c r="H2308" i="2"/>
  <c r="G2308" i="2"/>
  <c r="F2308" i="2"/>
  <c r="E2308" i="2"/>
  <c r="D2308" i="2"/>
  <c r="C2308" i="2"/>
  <c r="B2308" i="2"/>
  <c r="M2307" i="2"/>
  <c r="L2307" i="2"/>
  <c r="K2307" i="2"/>
  <c r="J2307" i="2"/>
  <c r="I2307" i="2"/>
  <c r="H2307" i="2"/>
  <c r="G2307" i="2"/>
  <c r="F2307" i="2"/>
  <c r="E2307" i="2"/>
  <c r="D2307" i="2"/>
  <c r="C2307" i="2"/>
  <c r="B2307" i="2"/>
  <c r="M2306" i="2"/>
  <c r="L2306" i="2"/>
  <c r="K2306" i="2"/>
  <c r="J2306" i="2"/>
  <c r="I2306" i="2"/>
  <c r="H2306" i="2"/>
  <c r="G2306" i="2"/>
  <c r="F2306" i="2"/>
  <c r="E2306" i="2"/>
  <c r="D2306" i="2"/>
  <c r="C2306" i="2"/>
  <c r="B2306" i="2"/>
  <c r="M2305" i="2"/>
  <c r="L2305" i="2"/>
  <c r="K2305" i="2"/>
  <c r="J2305" i="2"/>
  <c r="I2305" i="2"/>
  <c r="H2305" i="2"/>
  <c r="G2305" i="2"/>
  <c r="F2305" i="2"/>
  <c r="E2305" i="2"/>
  <c r="D2305" i="2"/>
  <c r="C2305" i="2"/>
  <c r="B2305" i="2"/>
  <c r="M2304" i="2"/>
  <c r="L2304" i="2"/>
  <c r="K2304" i="2"/>
  <c r="J2304" i="2"/>
  <c r="I2304" i="2"/>
  <c r="H2304" i="2"/>
  <c r="G2304" i="2"/>
  <c r="F2304" i="2"/>
  <c r="E2304" i="2"/>
  <c r="D2304" i="2"/>
  <c r="C2304" i="2"/>
  <c r="B2304" i="2"/>
  <c r="M2303" i="2"/>
  <c r="L2303" i="2"/>
  <c r="K2303" i="2"/>
  <c r="J2303" i="2"/>
  <c r="I2303" i="2"/>
  <c r="H2303" i="2"/>
  <c r="G2303" i="2"/>
  <c r="F2303" i="2"/>
  <c r="E2303" i="2"/>
  <c r="D2303" i="2"/>
  <c r="C2303" i="2"/>
  <c r="B2303" i="2"/>
  <c r="M2302" i="2"/>
  <c r="L2302" i="2"/>
  <c r="K2302" i="2"/>
  <c r="J2302" i="2"/>
  <c r="I2302" i="2"/>
  <c r="H2302" i="2"/>
  <c r="G2302" i="2"/>
  <c r="F2302" i="2"/>
  <c r="E2302" i="2"/>
  <c r="D2302" i="2"/>
  <c r="C2302" i="2"/>
  <c r="B2302" i="2"/>
  <c r="M2301" i="2"/>
  <c r="L2301" i="2"/>
  <c r="K2301" i="2"/>
  <c r="J2301" i="2"/>
  <c r="I2301" i="2"/>
  <c r="H2301" i="2"/>
  <c r="G2301" i="2"/>
  <c r="F2301" i="2"/>
  <c r="E2301" i="2"/>
  <c r="D2301" i="2"/>
  <c r="C2301" i="2"/>
  <c r="B2301" i="2"/>
  <c r="M2300" i="2"/>
  <c r="L2300" i="2"/>
  <c r="K2300" i="2"/>
  <c r="J2300" i="2"/>
  <c r="I2300" i="2"/>
  <c r="H2300" i="2"/>
  <c r="G2300" i="2"/>
  <c r="F2300" i="2"/>
  <c r="E2300" i="2"/>
  <c r="D2300" i="2"/>
  <c r="C2300" i="2"/>
  <c r="B2300" i="2"/>
  <c r="M2299" i="2"/>
  <c r="L2299" i="2"/>
  <c r="K2299" i="2"/>
  <c r="J2299" i="2"/>
  <c r="I2299" i="2"/>
  <c r="H2299" i="2"/>
  <c r="G2299" i="2"/>
  <c r="F2299" i="2"/>
  <c r="E2299" i="2"/>
  <c r="D2299" i="2"/>
  <c r="C2299" i="2"/>
  <c r="B2299" i="2"/>
  <c r="M2298" i="2"/>
  <c r="L2298" i="2"/>
  <c r="K2298" i="2"/>
  <c r="J2298" i="2"/>
  <c r="I2298" i="2"/>
  <c r="H2298" i="2"/>
  <c r="G2298" i="2"/>
  <c r="F2298" i="2"/>
  <c r="E2298" i="2"/>
  <c r="D2298" i="2"/>
  <c r="C2298" i="2"/>
  <c r="B2298" i="2"/>
  <c r="M2297" i="2"/>
  <c r="L2297" i="2"/>
  <c r="K2297" i="2"/>
  <c r="J2297" i="2"/>
  <c r="I2297" i="2"/>
  <c r="H2297" i="2"/>
  <c r="G2297" i="2"/>
  <c r="F2297" i="2"/>
  <c r="E2297" i="2"/>
  <c r="D2297" i="2"/>
  <c r="C2297" i="2"/>
  <c r="B2297" i="2"/>
  <c r="M2296" i="2"/>
  <c r="L2296" i="2"/>
  <c r="K2296" i="2"/>
  <c r="J2296" i="2"/>
  <c r="I2296" i="2"/>
  <c r="H2296" i="2"/>
  <c r="G2296" i="2"/>
  <c r="F2296" i="2"/>
  <c r="E2296" i="2"/>
  <c r="D2296" i="2"/>
  <c r="C2296" i="2"/>
  <c r="B2296" i="2"/>
  <c r="M2295" i="2"/>
  <c r="L2295" i="2"/>
  <c r="K2295" i="2"/>
  <c r="J2295" i="2"/>
  <c r="I2295" i="2"/>
  <c r="H2295" i="2"/>
  <c r="G2295" i="2"/>
  <c r="F2295" i="2"/>
  <c r="E2295" i="2"/>
  <c r="D2295" i="2"/>
  <c r="C2295" i="2"/>
  <c r="B2295" i="2"/>
  <c r="M2294" i="2"/>
  <c r="L2294" i="2"/>
  <c r="K2294" i="2"/>
  <c r="J2294" i="2"/>
  <c r="I2294" i="2"/>
  <c r="H2294" i="2"/>
  <c r="G2294" i="2"/>
  <c r="F2294" i="2"/>
  <c r="E2294" i="2"/>
  <c r="D2294" i="2"/>
  <c r="C2294" i="2"/>
  <c r="B2294" i="2"/>
  <c r="M2293" i="2"/>
  <c r="L2293" i="2"/>
  <c r="K2293" i="2"/>
  <c r="J2293" i="2"/>
  <c r="I2293" i="2"/>
  <c r="H2293" i="2"/>
  <c r="G2293" i="2"/>
  <c r="F2293" i="2"/>
  <c r="E2293" i="2"/>
  <c r="D2293" i="2"/>
  <c r="C2293" i="2"/>
  <c r="B2293" i="2"/>
  <c r="M2292" i="2"/>
  <c r="L2292" i="2"/>
  <c r="K2292" i="2"/>
  <c r="J2292" i="2"/>
  <c r="I2292" i="2"/>
  <c r="H2292" i="2"/>
  <c r="G2292" i="2"/>
  <c r="F2292" i="2"/>
  <c r="E2292" i="2"/>
  <c r="D2292" i="2"/>
  <c r="C2292" i="2"/>
  <c r="B2292" i="2"/>
  <c r="M2291" i="2"/>
  <c r="L2291" i="2"/>
  <c r="K2291" i="2"/>
  <c r="J2291" i="2"/>
  <c r="I2291" i="2"/>
  <c r="H2291" i="2"/>
  <c r="G2291" i="2"/>
  <c r="F2291" i="2"/>
  <c r="E2291" i="2"/>
  <c r="D2291" i="2"/>
  <c r="C2291" i="2"/>
  <c r="B2291" i="2"/>
  <c r="M2290" i="2"/>
  <c r="L2290" i="2"/>
  <c r="K2290" i="2"/>
  <c r="J2290" i="2"/>
  <c r="I2290" i="2"/>
  <c r="H2290" i="2"/>
  <c r="G2290" i="2"/>
  <c r="F2290" i="2"/>
  <c r="E2290" i="2"/>
  <c r="D2290" i="2"/>
  <c r="C2290" i="2"/>
  <c r="B2290" i="2"/>
  <c r="M2289" i="2"/>
  <c r="L2289" i="2"/>
  <c r="K2289" i="2"/>
  <c r="J2289" i="2"/>
  <c r="I2289" i="2"/>
  <c r="H2289" i="2"/>
  <c r="G2289" i="2"/>
  <c r="F2289" i="2"/>
  <c r="E2289" i="2"/>
  <c r="D2289" i="2"/>
  <c r="C2289" i="2"/>
  <c r="B2289" i="2"/>
  <c r="M2288" i="2"/>
  <c r="L2288" i="2"/>
  <c r="K2288" i="2"/>
  <c r="J2288" i="2"/>
  <c r="I2288" i="2"/>
  <c r="H2288" i="2"/>
  <c r="G2288" i="2"/>
  <c r="F2288" i="2"/>
  <c r="E2288" i="2"/>
  <c r="D2288" i="2"/>
  <c r="C2288" i="2"/>
  <c r="B2288" i="2"/>
  <c r="M2287" i="2"/>
  <c r="L2287" i="2"/>
  <c r="K2287" i="2"/>
  <c r="J2287" i="2"/>
  <c r="I2287" i="2"/>
  <c r="H2287" i="2"/>
  <c r="G2287" i="2"/>
  <c r="F2287" i="2"/>
  <c r="E2287" i="2"/>
  <c r="D2287" i="2"/>
  <c r="C2287" i="2"/>
  <c r="B2287" i="2"/>
  <c r="M2286" i="2"/>
  <c r="L2286" i="2"/>
  <c r="K2286" i="2"/>
  <c r="J2286" i="2"/>
  <c r="I2286" i="2"/>
  <c r="H2286" i="2"/>
  <c r="G2286" i="2"/>
  <c r="F2286" i="2"/>
  <c r="E2286" i="2"/>
  <c r="D2286" i="2"/>
  <c r="C2286" i="2"/>
  <c r="B2286" i="2"/>
  <c r="M2285" i="2"/>
  <c r="L2285" i="2"/>
  <c r="K2285" i="2"/>
  <c r="J2285" i="2"/>
  <c r="I2285" i="2"/>
  <c r="H2285" i="2"/>
  <c r="G2285" i="2"/>
  <c r="F2285" i="2"/>
  <c r="E2285" i="2"/>
  <c r="D2285" i="2"/>
  <c r="C2285" i="2"/>
  <c r="B2285" i="2"/>
  <c r="M2284" i="2"/>
  <c r="L2284" i="2"/>
  <c r="K2284" i="2"/>
  <c r="J2284" i="2"/>
  <c r="I2284" i="2"/>
  <c r="H2284" i="2"/>
  <c r="G2284" i="2"/>
  <c r="F2284" i="2"/>
  <c r="E2284" i="2"/>
  <c r="D2284" i="2"/>
  <c r="C2284" i="2"/>
  <c r="B2284" i="2"/>
  <c r="M2283" i="2"/>
  <c r="L2283" i="2"/>
  <c r="K2283" i="2"/>
  <c r="J2283" i="2"/>
  <c r="I2283" i="2"/>
  <c r="H2283" i="2"/>
  <c r="G2283" i="2"/>
  <c r="F2283" i="2"/>
  <c r="E2283" i="2"/>
  <c r="D2283" i="2"/>
  <c r="C2283" i="2"/>
  <c r="B2283" i="2"/>
  <c r="M2282" i="2"/>
  <c r="L2282" i="2"/>
  <c r="K2282" i="2"/>
  <c r="J2282" i="2"/>
  <c r="I2282" i="2"/>
  <c r="H2282" i="2"/>
  <c r="G2282" i="2"/>
  <c r="F2282" i="2"/>
  <c r="E2282" i="2"/>
  <c r="D2282" i="2"/>
  <c r="C2282" i="2"/>
  <c r="B2282" i="2"/>
  <c r="M2281" i="2"/>
  <c r="L2281" i="2"/>
  <c r="K2281" i="2"/>
  <c r="J2281" i="2"/>
  <c r="I2281" i="2"/>
  <c r="H2281" i="2"/>
  <c r="G2281" i="2"/>
  <c r="F2281" i="2"/>
  <c r="E2281" i="2"/>
  <c r="D2281" i="2"/>
  <c r="C2281" i="2"/>
  <c r="B2281" i="2"/>
  <c r="M2280" i="2"/>
  <c r="L2280" i="2"/>
  <c r="K2280" i="2"/>
  <c r="J2280" i="2"/>
  <c r="I2280" i="2"/>
  <c r="H2280" i="2"/>
  <c r="G2280" i="2"/>
  <c r="F2280" i="2"/>
  <c r="E2280" i="2"/>
  <c r="D2280" i="2"/>
  <c r="C2280" i="2"/>
  <c r="B2280" i="2"/>
  <c r="M2279" i="2"/>
  <c r="L2279" i="2"/>
  <c r="K2279" i="2"/>
  <c r="J2279" i="2"/>
  <c r="I2279" i="2"/>
  <c r="H2279" i="2"/>
  <c r="G2279" i="2"/>
  <c r="F2279" i="2"/>
  <c r="E2279" i="2"/>
  <c r="D2279" i="2"/>
  <c r="C2279" i="2"/>
  <c r="B2279" i="2"/>
  <c r="M2278" i="2"/>
  <c r="L2278" i="2"/>
  <c r="K2278" i="2"/>
  <c r="J2278" i="2"/>
  <c r="I2278" i="2"/>
  <c r="H2278" i="2"/>
  <c r="G2278" i="2"/>
  <c r="F2278" i="2"/>
  <c r="E2278" i="2"/>
  <c r="D2278" i="2"/>
  <c r="C2278" i="2"/>
  <c r="B2278" i="2"/>
  <c r="M2277" i="2"/>
  <c r="L2277" i="2"/>
  <c r="K2277" i="2"/>
  <c r="J2277" i="2"/>
  <c r="I2277" i="2"/>
  <c r="H2277" i="2"/>
  <c r="G2277" i="2"/>
  <c r="F2277" i="2"/>
  <c r="E2277" i="2"/>
  <c r="D2277" i="2"/>
  <c r="C2277" i="2"/>
  <c r="B2277" i="2"/>
  <c r="M2276" i="2"/>
  <c r="L2276" i="2"/>
  <c r="K2276" i="2"/>
  <c r="J2276" i="2"/>
  <c r="I2276" i="2"/>
  <c r="H2276" i="2"/>
  <c r="G2276" i="2"/>
  <c r="F2276" i="2"/>
  <c r="E2276" i="2"/>
  <c r="D2276" i="2"/>
  <c r="C2276" i="2"/>
  <c r="B2276" i="2"/>
  <c r="M2275" i="2"/>
  <c r="L2275" i="2"/>
  <c r="K2275" i="2"/>
  <c r="J2275" i="2"/>
  <c r="I2275" i="2"/>
  <c r="H2275" i="2"/>
  <c r="G2275" i="2"/>
  <c r="F2275" i="2"/>
  <c r="E2275" i="2"/>
  <c r="D2275" i="2"/>
  <c r="C2275" i="2"/>
  <c r="B2275" i="2"/>
  <c r="M2274" i="2"/>
  <c r="L2274" i="2"/>
  <c r="K2274" i="2"/>
  <c r="J2274" i="2"/>
  <c r="I2274" i="2"/>
  <c r="H2274" i="2"/>
  <c r="G2274" i="2"/>
  <c r="F2274" i="2"/>
  <c r="E2274" i="2"/>
  <c r="D2274" i="2"/>
  <c r="C2274" i="2"/>
  <c r="B2274" i="2"/>
  <c r="M2273" i="2"/>
  <c r="L2273" i="2"/>
  <c r="K2273" i="2"/>
  <c r="J2273" i="2"/>
  <c r="I2273" i="2"/>
  <c r="H2273" i="2"/>
  <c r="G2273" i="2"/>
  <c r="F2273" i="2"/>
  <c r="E2273" i="2"/>
  <c r="D2273" i="2"/>
  <c r="C2273" i="2"/>
  <c r="B2273" i="2"/>
  <c r="M2272" i="2"/>
  <c r="L2272" i="2"/>
  <c r="K2272" i="2"/>
  <c r="J2272" i="2"/>
  <c r="I2272" i="2"/>
  <c r="H2272" i="2"/>
  <c r="G2272" i="2"/>
  <c r="F2272" i="2"/>
  <c r="E2272" i="2"/>
  <c r="D2272" i="2"/>
  <c r="C2272" i="2"/>
  <c r="B2272" i="2"/>
  <c r="M2271" i="2"/>
  <c r="L2271" i="2"/>
  <c r="K2271" i="2"/>
  <c r="J2271" i="2"/>
  <c r="I2271" i="2"/>
  <c r="H2271" i="2"/>
  <c r="G2271" i="2"/>
  <c r="F2271" i="2"/>
  <c r="E2271" i="2"/>
  <c r="D2271" i="2"/>
  <c r="C2271" i="2"/>
  <c r="B2271" i="2"/>
  <c r="M2270" i="2"/>
  <c r="L2270" i="2"/>
  <c r="K2270" i="2"/>
  <c r="J2270" i="2"/>
  <c r="I2270" i="2"/>
  <c r="H2270" i="2"/>
  <c r="G2270" i="2"/>
  <c r="F2270" i="2"/>
  <c r="E2270" i="2"/>
  <c r="D2270" i="2"/>
  <c r="C2270" i="2"/>
  <c r="B2270" i="2"/>
  <c r="M2269" i="2"/>
  <c r="L2269" i="2"/>
  <c r="K2269" i="2"/>
  <c r="J2269" i="2"/>
  <c r="I2269" i="2"/>
  <c r="H2269" i="2"/>
  <c r="G2269" i="2"/>
  <c r="F2269" i="2"/>
  <c r="E2269" i="2"/>
  <c r="D2269" i="2"/>
  <c r="C2269" i="2"/>
  <c r="B2269" i="2"/>
  <c r="M2268" i="2"/>
  <c r="L2268" i="2"/>
  <c r="K2268" i="2"/>
  <c r="J2268" i="2"/>
  <c r="I2268" i="2"/>
  <c r="H2268" i="2"/>
  <c r="G2268" i="2"/>
  <c r="F2268" i="2"/>
  <c r="E2268" i="2"/>
  <c r="D2268" i="2"/>
  <c r="C2268" i="2"/>
  <c r="B2268" i="2"/>
  <c r="M2267" i="2"/>
  <c r="L2267" i="2"/>
  <c r="K2267" i="2"/>
  <c r="J2267" i="2"/>
  <c r="I2267" i="2"/>
  <c r="H2267" i="2"/>
  <c r="G2267" i="2"/>
  <c r="F2267" i="2"/>
  <c r="E2267" i="2"/>
  <c r="D2267" i="2"/>
  <c r="C2267" i="2"/>
  <c r="B2267" i="2"/>
  <c r="M2266" i="2"/>
  <c r="L2266" i="2"/>
  <c r="K2266" i="2"/>
  <c r="J2266" i="2"/>
  <c r="I2266" i="2"/>
  <c r="H2266" i="2"/>
  <c r="G2266" i="2"/>
  <c r="F2266" i="2"/>
  <c r="E2266" i="2"/>
  <c r="D2266" i="2"/>
  <c r="C2266" i="2"/>
  <c r="B2266" i="2"/>
  <c r="M2265" i="2"/>
  <c r="L2265" i="2"/>
  <c r="K2265" i="2"/>
  <c r="J2265" i="2"/>
  <c r="I2265" i="2"/>
  <c r="H2265" i="2"/>
  <c r="G2265" i="2"/>
  <c r="F2265" i="2"/>
  <c r="E2265" i="2"/>
  <c r="D2265" i="2"/>
  <c r="C2265" i="2"/>
  <c r="B2265" i="2"/>
  <c r="M2264" i="2"/>
  <c r="L2264" i="2"/>
  <c r="K2264" i="2"/>
  <c r="J2264" i="2"/>
  <c r="I2264" i="2"/>
  <c r="H2264" i="2"/>
  <c r="G2264" i="2"/>
  <c r="F2264" i="2"/>
  <c r="E2264" i="2"/>
  <c r="D2264" i="2"/>
  <c r="C2264" i="2"/>
  <c r="B2264" i="2"/>
  <c r="M2263" i="2"/>
  <c r="L2263" i="2"/>
  <c r="K2263" i="2"/>
  <c r="J2263" i="2"/>
  <c r="I2263" i="2"/>
  <c r="H2263" i="2"/>
  <c r="G2263" i="2"/>
  <c r="F2263" i="2"/>
  <c r="E2263" i="2"/>
  <c r="D2263" i="2"/>
  <c r="C2263" i="2"/>
  <c r="B2263" i="2"/>
  <c r="M2262" i="2"/>
  <c r="L2262" i="2"/>
  <c r="K2262" i="2"/>
  <c r="J2262" i="2"/>
  <c r="I2262" i="2"/>
  <c r="H2262" i="2"/>
  <c r="G2262" i="2"/>
  <c r="F2262" i="2"/>
  <c r="E2262" i="2"/>
  <c r="D2262" i="2"/>
  <c r="C2262" i="2"/>
  <c r="B2262" i="2"/>
  <c r="M2261" i="2"/>
  <c r="L2261" i="2"/>
  <c r="K2261" i="2"/>
  <c r="J2261" i="2"/>
  <c r="I2261" i="2"/>
  <c r="H2261" i="2"/>
  <c r="G2261" i="2"/>
  <c r="F2261" i="2"/>
  <c r="E2261" i="2"/>
  <c r="D2261" i="2"/>
  <c r="C2261" i="2"/>
  <c r="B2261" i="2"/>
  <c r="M2260" i="2"/>
  <c r="L2260" i="2"/>
  <c r="K2260" i="2"/>
  <c r="J2260" i="2"/>
  <c r="I2260" i="2"/>
  <c r="H2260" i="2"/>
  <c r="G2260" i="2"/>
  <c r="F2260" i="2"/>
  <c r="E2260" i="2"/>
  <c r="D2260" i="2"/>
  <c r="C2260" i="2"/>
  <c r="B2260" i="2"/>
  <c r="M2259" i="2"/>
  <c r="L2259" i="2"/>
  <c r="K2259" i="2"/>
  <c r="J2259" i="2"/>
  <c r="I2259" i="2"/>
  <c r="H2259" i="2"/>
  <c r="G2259" i="2"/>
  <c r="F2259" i="2"/>
  <c r="E2259" i="2"/>
  <c r="D2259" i="2"/>
  <c r="C2259" i="2"/>
  <c r="B2259" i="2"/>
  <c r="M2258" i="2"/>
  <c r="L2258" i="2"/>
  <c r="K2258" i="2"/>
  <c r="J2258" i="2"/>
  <c r="I2258" i="2"/>
  <c r="H2258" i="2"/>
  <c r="G2258" i="2"/>
  <c r="F2258" i="2"/>
  <c r="E2258" i="2"/>
  <c r="D2258" i="2"/>
  <c r="C2258" i="2"/>
  <c r="B2258" i="2"/>
  <c r="M2257" i="2"/>
  <c r="L2257" i="2"/>
  <c r="K2257" i="2"/>
  <c r="J2257" i="2"/>
  <c r="I2257" i="2"/>
  <c r="H2257" i="2"/>
  <c r="G2257" i="2"/>
  <c r="F2257" i="2"/>
  <c r="E2257" i="2"/>
  <c r="D2257" i="2"/>
  <c r="C2257" i="2"/>
  <c r="B2257" i="2"/>
  <c r="M2256" i="2"/>
  <c r="L2256" i="2"/>
  <c r="K2256" i="2"/>
  <c r="J2256" i="2"/>
  <c r="I2256" i="2"/>
  <c r="H2256" i="2"/>
  <c r="G2256" i="2"/>
  <c r="F2256" i="2"/>
  <c r="E2256" i="2"/>
  <c r="D2256" i="2"/>
  <c r="C2256" i="2"/>
  <c r="B2256" i="2"/>
  <c r="M2255" i="2"/>
  <c r="L2255" i="2"/>
  <c r="K2255" i="2"/>
  <c r="J2255" i="2"/>
  <c r="I2255" i="2"/>
  <c r="H2255" i="2"/>
  <c r="G2255" i="2"/>
  <c r="F2255" i="2"/>
  <c r="E2255" i="2"/>
  <c r="D2255" i="2"/>
  <c r="C2255" i="2"/>
  <c r="B2255" i="2"/>
  <c r="M2254" i="2"/>
  <c r="L2254" i="2"/>
  <c r="K2254" i="2"/>
  <c r="J2254" i="2"/>
  <c r="I2254" i="2"/>
  <c r="H2254" i="2"/>
  <c r="G2254" i="2"/>
  <c r="F2254" i="2"/>
  <c r="E2254" i="2"/>
  <c r="D2254" i="2"/>
  <c r="C2254" i="2"/>
  <c r="B2254" i="2"/>
  <c r="M2253" i="2"/>
  <c r="L2253" i="2"/>
  <c r="K2253" i="2"/>
  <c r="J2253" i="2"/>
  <c r="I2253" i="2"/>
  <c r="H2253" i="2"/>
  <c r="G2253" i="2"/>
  <c r="F2253" i="2"/>
  <c r="E2253" i="2"/>
  <c r="D2253" i="2"/>
  <c r="C2253" i="2"/>
  <c r="B2253" i="2"/>
  <c r="M2252" i="2"/>
  <c r="L2252" i="2"/>
  <c r="K2252" i="2"/>
  <c r="J2252" i="2"/>
  <c r="I2252" i="2"/>
  <c r="H2252" i="2"/>
  <c r="G2252" i="2"/>
  <c r="F2252" i="2"/>
  <c r="E2252" i="2"/>
  <c r="D2252" i="2"/>
  <c r="C2252" i="2"/>
  <c r="B2252" i="2"/>
  <c r="M2251" i="2"/>
  <c r="L2251" i="2"/>
  <c r="K2251" i="2"/>
  <c r="J2251" i="2"/>
  <c r="I2251" i="2"/>
  <c r="H2251" i="2"/>
  <c r="G2251" i="2"/>
  <c r="F2251" i="2"/>
  <c r="E2251" i="2"/>
  <c r="D2251" i="2"/>
  <c r="C2251" i="2"/>
  <c r="B2251" i="2"/>
  <c r="M2250" i="2"/>
  <c r="L2250" i="2"/>
  <c r="K2250" i="2"/>
  <c r="J2250" i="2"/>
  <c r="I2250" i="2"/>
  <c r="H2250" i="2"/>
  <c r="G2250" i="2"/>
  <c r="F2250" i="2"/>
  <c r="E2250" i="2"/>
  <c r="D2250" i="2"/>
  <c r="C2250" i="2"/>
  <c r="B2250" i="2"/>
  <c r="M2249" i="2"/>
  <c r="L2249" i="2"/>
  <c r="K2249" i="2"/>
  <c r="J2249" i="2"/>
  <c r="I2249" i="2"/>
  <c r="H2249" i="2"/>
  <c r="G2249" i="2"/>
  <c r="F2249" i="2"/>
  <c r="E2249" i="2"/>
  <c r="D2249" i="2"/>
  <c r="C2249" i="2"/>
  <c r="B2249" i="2"/>
  <c r="M2248" i="2"/>
  <c r="L2248" i="2"/>
  <c r="K2248" i="2"/>
  <c r="J2248" i="2"/>
  <c r="I2248" i="2"/>
  <c r="H2248" i="2"/>
  <c r="G2248" i="2"/>
  <c r="F2248" i="2"/>
  <c r="E2248" i="2"/>
  <c r="D2248" i="2"/>
  <c r="C2248" i="2"/>
  <c r="B2248" i="2"/>
  <c r="M2247" i="2"/>
  <c r="L2247" i="2"/>
  <c r="K2247" i="2"/>
  <c r="J2247" i="2"/>
  <c r="I2247" i="2"/>
  <c r="H2247" i="2"/>
  <c r="G2247" i="2"/>
  <c r="F2247" i="2"/>
  <c r="E2247" i="2"/>
  <c r="D2247" i="2"/>
  <c r="C2247" i="2"/>
  <c r="B2247" i="2"/>
  <c r="M2246" i="2"/>
  <c r="L2246" i="2"/>
  <c r="K2246" i="2"/>
  <c r="J2246" i="2"/>
  <c r="I2246" i="2"/>
  <c r="H2246" i="2"/>
  <c r="G2246" i="2"/>
  <c r="F2246" i="2"/>
  <c r="E2246" i="2"/>
  <c r="D2246" i="2"/>
  <c r="C2246" i="2"/>
  <c r="B2246" i="2"/>
  <c r="M2245" i="2"/>
  <c r="L2245" i="2"/>
  <c r="K2245" i="2"/>
  <c r="J2245" i="2"/>
  <c r="I2245" i="2"/>
  <c r="H2245" i="2"/>
  <c r="G2245" i="2"/>
  <c r="F2245" i="2"/>
  <c r="E2245" i="2"/>
  <c r="D2245" i="2"/>
  <c r="C2245" i="2"/>
  <c r="B2245" i="2"/>
  <c r="M2244" i="2"/>
  <c r="L2244" i="2"/>
  <c r="K2244" i="2"/>
  <c r="J2244" i="2"/>
  <c r="I2244" i="2"/>
  <c r="H2244" i="2"/>
  <c r="G2244" i="2"/>
  <c r="F2244" i="2"/>
  <c r="E2244" i="2"/>
  <c r="D2244" i="2"/>
  <c r="C2244" i="2"/>
  <c r="B2244" i="2"/>
  <c r="M2243" i="2"/>
  <c r="L2243" i="2"/>
  <c r="K2243" i="2"/>
  <c r="J2243" i="2"/>
  <c r="I2243" i="2"/>
  <c r="H2243" i="2"/>
  <c r="G2243" i="2"/>
  <c r="F2243" i="2"/>
  <c r="E2243" i="2"/>
  <c r="D2243" i="2"/>
  <c r="C2243" i="2"/>
  <c r="B2243" i="2"/>
  <c r="M2242" i="2"/>
  <c r="L2242" i="2"/>
  <c r="K2242" i="2"/>
  <c r="J2242" i="2"/>
  <c r="I2242" i="2"/>
  <c r="H2242" i="2"/>
  <c r="G2242" i="2"/>
  <c r="F2242" i="2"/>
  <c r="E2242" i="2"/>
  <c r="D2242" i="2"/>
  <c r="C2242" i="2"/>
  <c r="B2242" i="2"/>
  <c r="M2241" i="2"/>
  <c r="L2241" i="2"/>
  <c r="K2241" i="2"/>
  <c r="J2241" i="2"/>
  <c r="I2241" i="2"/>
  <c r="H2241" i="2"/>
  <c r="G2241" i="2"/>
  <c r="F2241" i="2"/>
  <c r="E2241" i="2"/>
  <c r="D2241" i="2"/>
  <c r="C2241" i="2"/>
  <c r="B2241" i="2"/>
  <c r="M2240" i="2"/>
  <c r="L2240" i="2"/>
  <c r="K2240" i="2"/>
  <c r="J2240" i="2"/>
  <c r="I2240" i="2"/>
  <c r="H2240" i="2"/>
  <c r="G2240" i="2"/>
  <c r="F2240" i="2"/>
  <c r="E2240" i="2"/>
  <c r="D2240" i="2"/>
  <c r="C2240" i="2"/>
  <c r="B2240" i="2"/>
  <c r="M2239" i="2"/>
  <c r="L2239" i="2"/>
  <c r="K2239" i="2"/>
  <c r="J2239" i="2"/>
  <c r="I2239" i="2"/>
  <c r="H2239" i="2"/>
  <c r="G2239" i="2"/>
  <c r="F2239" i="2"/>
  <c r="E2239" i="2"/>
  <c r="D2239" i="2"/>
  <c r="C2239" i="2"/>
  <c r="B2239" i="2"/>
  <c r="M2238" i="2"/>
  <c r="L2238" i="2"/>
  <c r="K2238" i="2"/>
  <c r="J2238" i="2"/>
  <c r="I2238" i="2"/>
  <c r="H2238" i="2"/>
  <c r="G2238" i="2"/>
  <c r="F2238" i="2"/>
  <c r="E2238" i="2"/>
  <c r="D2238" i="2"/>
  <c r="C2238" i="2"/>
  <c r="B2238" i="2"/>
  <c r="M2237" i="2"/>
  <c r="L2237" i="2"/>
  <c r="K2237" i="2"/>
  <c r="J2237" i="2"/>
  <c r="I2237" i="2"/>
  <c r="H2237" i="2"/>
  <c r="G2237" i="2"/>
  <c r="F2237" i="2"/>
  <c r="E2237" i="2"/>
  <c r="D2237" i="2"/>
  <c r="C2237" i="2"/>
  <c r="B2237" i="2"/>
  <c r="M2236" i="2"/>
  <c r="L2236" i="2"/>
  <c r="K2236" i="2"/>
  <c r="J2236" i="2"/>
  <c r="I2236" i="2"/>
  <c r="H2236" i="2"/>
  <c r="G2236" i="2"/>
  <c r="F2236" i="2"/>
  <c r="E2236" i="2"/>
  <c r="D2236" i="2"/>
  <c r="C2236" i="2"/>
  <c r="B2236" i="2"/>
  <c r="M2235" i="2"/>
  <c r="L2235" i="2"/>
  <c r="K2235" i="2"/>
  <c r="J2235" i="2"/>
  <c r="I2235" i="2"/>
  <c r="H2235" i="2"/>
  <c r="G2235" i="2"/>
  <c r="F2235" i="2"/>
  <c r="E2235" i="2"/>
  <c r="D2235" i="2"/>
  <c r="C2235" i="2"/>
  <c r="B2235" i="2"/>
  <c r="M2234" i="2"/>
  <c r="L2234" i="2"/>
  <c r="K2234" i="2"/>
  <c r="J2234" i="2"/>
  <c r="I2234" i="2"/>
  <c r="H2234" i="2"/>
  <c r="G2234" i="2"/>
  <c r="F2234" i="2"/>
  <c r="E2234" i="2"/>
  <c r="D2234" i="2"/>
  <c r="C2234" i="2"/>
  <c r="B2234" i="2"/>
  <c r="M2233" i="2"/>
  <c r="L2233" i="2"/>
  <c r="K2233" i="2"/>
  <c r="J2233" i="2"/>
  <c r="I2233" i="2"/>
  <c r="H2233" i="2"/>
  <c r="G2233" i="2"/>
  <c r="F2233" i="2"/>
  <c r="E2233" i="2"/>
  <c r="D2233" i="2"/>
  <c r="C2233" i="2"/>
  <c r="B2233" i="2"/>
  <c r="M2232" i="2"/>
  <c r="L2232" i="2"/>
  <c r="K2232" i="2"/>
  <c r="J2232" i="2"/>
  <c r="I2232" i="2"/>
  <c r="H2232" i="2"/>
  <c r="G2232" i="2"/>
  <c r="F2232" i="2"/>
  <c r="E2232" i="2"/>
  <c r="D2232" i="2"/>
  <c r="C2232" i="2"/>
  <c r="B2232" i="2"/>
  <c r="M2231" i="2"/>
  <c r="L2231" i="2"/>
  <c r="K2231" i="2"/>
  <c r="J2231" i="2"/>
  <c r="I2231" i="2"/>
  <c r="H2231" i="2"/>
  <c r="G2231" i="2"/>
  <c r="F2231" i="2"/>
  <c r="E2231" i="2"/>
  <c r="D2231" i="2"/>
  <c r="C2231" i="2"/>
  <c r="B2231" i="2"/>
  <c r="M2230" i="2"/>
  <c r="L2230" i="2"/>
  <c r="K2230" i="2"/>
  <c r="J2230" i="2"/>
  <c r="I2230" i="2"/>
  <c r="H2230" i="2"/>
  <c r="G2230" i="2"/>
  <c r="F2230" i="2"/>
  <c r="E2230" i="2"/>
  <c r="D2230" i="2"/>
  <c r="C2230" i="2"/>
  <c r="B2230" i="2"/>
  <c r="M2229" i="2"/>
  <c r="L2229" i="2"/>
  <c r="K2229" i="2"/>
  <c r="J2229" i="2"/>
  <c r="I2229" i="2"/>
  <c r="H2229" i="2"/>
  <c r="G2229" i="2"/>
  <c r="F2229" i="2"/>
  <c r="E2229" i="2"/>
  <c r="D2229" i="2"/>
  <c r="C2229" i="2"/>
  <c r="B2229" i="2"/>
  <c r="M2228" i="2"/>
  <c r="L2228" i="2"/>
  <c r="K2228" i="2"/>
  <c r="J2228" i="2"/>
  <c r="I2228" i="2"/>
  <c r="H2228" i="2"/>
  <c r="G2228" i="2"/>
  <c r="F2228" i="2"/>
  <c r="E2228" i="2"/>
  <c r="D2228" i="2"/>
  <c r="C2228" i="2"/>
  <c r="B2228" i="2"/>
  <c r="M2227" i="2"/>
  <c r="L2227" i="2"/>
  <c r="K2227" i="2"/>
  <c r="J2227" i="2"/>
  <c r="I2227" i="2"/>
  <c r="H2227" i="2"/>
  <c r="G2227" i="2"/>
  <c r="F2227" i="2"/>
  <c r="E2227" i="2"/>
  <c r="D2227" i="2"/>
  <c r="C2227" i="2"/>
  <c r="B2227" i="2"/>
  <c r="M2226" i="2"/>
  <c r="L2226" i="2"/>
  <c r="K2226" i="2"/>
  <c r="J2226" i="2"/>
  <c r="I2226" i="2"/>
  <c r="H2226" i="2"/>
  <c r="G2226" i="2"/>
  <c r="F2226" i="2"/>
  <c r="E2226" i="2"/>
  <c r="D2226" i="2"/>
  <c r="C2226" i="2"/>
  <c r="B2226" i="2"/>
  <c r="M2225" i="2"/>
  <c r="L2225" i="2"/>
  <c r="K2225" i="2"/>
  <c r="J2225" i="2"/>
  <c r="I2225" i="2"/>
  <c r="H2225" i="2"/>
  <c r="G2225" i="2"/>
  <c r="F2225" i="2"/>
  <c r="E2225" i="2"/>
  <c r="D2225" i="2"/>
  <c r="C2225" i="2"/>
  <c r="B2225" i="2"/>
  <c r="M2224" i="2"/>
  <c r="L2224" i="2"/>
  <c r="K2224" i="2"/>
  <c r="J2224" i="2"/>
  <c r="I2224" i="2"/>
  <c r="H2224" i="2"/>
  <c r="G2224" i="2"/>
  <c r="F2224" i="2"/>
  <c r="E2224" i="2"/>
  <c r="D2224" i="2"/>
  <c r="C2224" i="2"/>
  <c r="B2224" i="2"/>
  <c r="M2223" i="2"/>
  <c r="L2223" i="2"/>
  <c r="K2223" i="2"/>
  <c r="J2223" i="2"/>
  <c r="I2223" i="2"/>
  <c r="H2223" i="2"/>
  <c r="G2223" i="2"/>
  <c r="F2223" i="2"/>
  <c r="E2223" i="2"/>
  <c r="D2223" i="2"/>
  <c r="C2223" i="2"/>
  <c r="B2223" i="2"/>
  <c r="M2222" i="2"/>
  <c r="L2222" i="2"/>
  <c r="K2222" i="2"/>
  <c r="J2222" i="2"/>
  <c r="I2222" i="2"/>
  <c r="H2222" i="2"/>
  <c r="G2222" i="2"/>
  <c r="F2222" i="2"/>
  <c r="E2222" i="2"/>
  <c r="D2222" i="2"/>
  <c r="C2222" i="2"/>
  <c r="B2222" i="2"/>
  <c r="M2221" i="2"/>
  <c r="L2221" i="2"/>
  <c r="K2221" i="2"/>
  <c r="J2221" i="2"/>
  <c r="I2221" i="2"/>
  <c r="H2221" i="2"/>
  <c r="G2221" i="2"/>
  <c r="F2221" i="2"/>
  <c r="E2221" i="2"/>
  <c r="D2221" i="2"/>
  <c r="C2221" i="2"/>
  <c r="B2221" i="2"/>
  <c r="M2220" i="2"/>
  <c r="L2220" i="2"/>
  <c r="K2220" i="2"/>
  <c r="J2220" i="2"/>
  <c r="I2220" i="2"/>
  <c r="H2220" i="2"/>
  <c r="G2220" i="2"/>
  <c r="F2220" i="2"/>
  <c r="E2220" i="2"/>
  <c r="D2220" i="2"/>
  <c r="C2220" i="2"/>
  <c r="B2220" i="2"/>
  <c r="M2219" i="2"/>
  <c r="L2219" i="2"/>
  <c r="K2219" i="2"/>
  <c r="J2219" i="2"/>
  <c r="I2219" i="2"/>
  <c r="H2219" i="2"/>
  <c r="G2219" i="2"/>
  <c r="F2219" i="2"/>
  <c r="E2219" i="2"/>
  <c r="D2219" i="2"/>
  <c r="C2219" i="2"/>
  <c r="B2219" i="2"/>
  <c r="M2218" i="2"/>
  <c r="L2218" i="2"/>
  <c r="K2218" i="2"/>
  <c r="J2218" i="2"/>
  <c r="I2218" i="2"/>
  <c r="H2218" i="2"/>
  <c r="G2218" i="2"/>
  <c r="F2218" i="2"/>
  <c r="E2218" i="2"/>
  <c r="D2218" i="2"/>
  <c r="C2218" i="2"/>
  <c r="B2218" i="2"/>
  <c r="M2217" i="2"/>
  <c r="L2217" i="2"/>
  <c r="K2217" i="2"/>
  <c r="J2217" i="2"/>
  <c r="I2217" i="2"/>
  <c r="H2217" i="2"/>
  <c r="G2217" i="2"/>
  <c r="F2217" i="2"/>
  <c r="E2217" i="2"/>
  <c r="D2217" i="2"/>
  <c r="C2217" i="2"/>
  <c r="B2217" i="2"/>
  <c r="M2216" i="2"/>
  <c r="L2216" i="2"/>
  <c r="K2216" i="2"/>
  <c r="J2216" i="2"/>
  <c r="I2216" i="2"/>
  <c r="H2216" i="2"/>
  <c r="G2216" i="2"/>
  <c r="F2216" i="2"/>
  <c r="E2216" i="2"/>
  <c r="D2216" i="2"/>
  <c r="C2216" i="2"/>
  <c r="B2216" i="2"/>
  <c r="M2215" i="2"/>
  <c r="L2215" i="2"/>
  <c r="K2215" i="2"/>
  <c r="J2215" i="2"/>
  <c r="I2215" i="2"/>
  <c r="H2215" i="2"/>
  <c r="G2215" i="2"/>
  <c r="F2215" i="2"/>
  <c r="E2215" i="2"/>
  <c r="D2215" i="2"/>
  <c r="C2215" i="2"/>
  <c r="B2215" i="2"/>
  <c r="M2214" i="2"/>
  <c r="L2214" i="2"/>
  <c r="K2214" i="2"/>
  <c r="J2214" i="2"/>
  <c r="I2214" i="2"/>
  <c r="H2214" i="2"/>
  <c r="G2214" i="2"/>
  <c r="F2214" i="2"/>
  <c r="E2214" i="2"/>
  <c r="D2214" i="2"/>
  <c r="C2214" i="2"/>
  <c r="B2214" i="2"/>
  <c r="M2213" i="2"/>
  <c r="L2213" i="2"/>
  <c r="K2213" i="2"/>
  <c r="J2213" i="2"/>
  <c r="I2213" i="2"/>
  <c r="H2213" i="2"/>
  <c r="G2213" i="2"/>
  <c r="F2213" i="2"/>
  <c r="E2213" i="2"/>
  <c r="D2213" i="2"/>
  <c r="C2213" i="2"/>
  <c r="B2213" i="2"/>
  <c r="M2212" i="2"/>
  <c r="L2212" i="2"/>
  <c r="K2212" i="2"/>
  <c r="J2212" i="2"/>
  <c r="I2212" i="2"/>
  <c r="H2212" i="2"/>
  <c r="G2212" i="2"/>
  <c r="F2212" i="2"/>
  <c r="E2212" i="2"/>
  <c r="D2212" i="2"/>
  <c r="C2212" i="2"/>
  <c r="B2212" i="2"/>
  <c r="M2211" i="2"/>
  <c r="L2211" i="2"/>
  <c r="K2211" i="2"/>
  <c r="J2211" i="2"/>
  <c r="I2211" i="2"/>
  <c r="H2211" i="2"/>
  <c r="G2211" i="2"/>
  <c r="F2211" i="2"/>
  <c r="E2211" i="2"/>
  <c r="D2211" i="2"/>
  <c r="C2211" i="2"/>
  <c r="B2211" i="2"/>
  <c r="M2210" i="2"/>
  <c r="L2210" i="2"/>
  <c r="K2210" i="2"/>
  <c r="J2210" i="2"/>
  <c r="I2210" i="2"/>
  <c r="H2210" i="2"/>
  <c r="G2210" i="2"/>
  <c r="F2210" i="2"/>
  <c r="E2210" i="2"/>
  <c r="D2210" i="2"/>
  <c r="C2210" i="2"/>
  <c r="B2210" i="2"/>
  <c r="M2209" i="2"/>
  <c r="L2209" i="2"/>
  <c r="K2209" i="2"/>
  <c r="J2209" i="2"/>
  <c r="I2209" i="2"/>
  <c r="H2209" i="2"/>
  <c r="G2209" i="2"/>
  <c r="F2209" i="2"/>
  <c r="E2209" i="2"/>
  <c r="D2209" i="2"/>
  <c r="C2209" i="2"/>
  <c r="B2209" i="2"/>
  <c r="M2208" i="2"/>
  <c r="L2208" i="2"/>
  <c r="K2208" i="2"/>
  <c r="J2208" i="2"/>
  <c r="I2208" i="2"/>
  <c r="H2208" i="2"/>
  <c r="G2208" i="2"/>
  <c r="F2208" i="2"/>
  <c r="E2208" i="2"/>
  <c r="D2208" i="2"/>
  <c r="C2208" i="2"/>
  <c r="B2208" i="2"/>
  <c r="M2207" i="2"/>
  <c r="L2207" i="2"/>
  <c r="K2207" i="2"/>
  <c r="J2207" i="2"/>
  <c r="I2207" i="2"/>
  <c r="H2207" i="2"/>
  <c r="G2207" i="2"/>
  <c r="F2207" i="2"/>
  <c r="E2207" i="2"/>
  <c r="D2207" i="2"/>
  <c r="C2207" i="2"/>
  <c r="B2207" i="2"/>
  <c r="M2206" i="2"/>
  <c r="L2206" i="2"/>
  <c r="K2206" i="2"/>
  <c r="J2206" i="2"/>
  <c r="I2206" i="2"/>
  <c r="H2206" i="2"/>
  <c r="G2206" i="2"/>
  <c r="F2206" i="2"/>
  <c r="E2206" i="2"/>
  <c r="D2206" i="2"/>
  <c r="C2206" i="2"/>
  <c r="B2206" i="2"/>
  <c r="M2205" i="2"/>
  <c r="L2205" i="2"/>
  <c r="K2205" i="2"/>
  <c r="J2205" i="2"/>
  <c r="I2205" i="2"/>
  <c r="H2205" i="2"/>
  <c r="G2205" i="2"/>
  <c r="F2205" i="2"/>
  <c r="E2205" i="2"/>
  <c r="D2205" i="2"/>
  <c r="C2205" i="2"/>
  <c r="B2205" i="2"/>
  <c r="M2204" i="2"/>
  <c r="L2204" i="2"/>
  <c r="K2204" i="2"/>
  <c r="J2204" i="2"/>
  <c r="I2204" i="2"/>
  <c r="H2204" i="2"/>
  <c r="G2204" i="2"/>
  <c r="F2204" i="2"/>
  <c r="E2204" i="2"/>
  <c r="D2204" i="2"/>
  <c r="C2204" i="2"/>
  <c r="B2204" i="2"/>
  <c r="M2203" i="2"/>
  <c r="L2203" i="2"/>
  <c r="K2203" i="2"/>
  <c r="J2203" i="2"/>
  <c r="I2203" i="2"/>
  <c r="H2203" i="2"/>
  <c r="G2203" i="2"/>
  <c r="F2203" i="2"/>
  <c r="E2203" i="2"/>
  <c r="D2203" i="2"/>
  <c r="C2203" i="2"/>
  <c r="B2203" i="2"/>
  <c r="M2202" i="2"/>
  <c r="L2202" i="2"/>
  <c r="K2202" i="2"/>
  <c r="J2202" i="2"/>
  <c r="I2202" i="2"/>
  <c r="H2202" i="2"/>
  <c r="G2202" i="2"/>
  <c r="F2202" i="2"/>
  <c r="E2202" i="2"/>
  <c r="D2202" i="2"/>
  <c r="C2202" i="2"/>
  <c r="B2202" i="2"/>
  <c r="M2201" i="2"/>
  <c r="L2201" i="2"/>
  <c r="K2201" i="2"/>
  <c r="J2201" i="2"/>
  <c r="I2201" i="2"/>
  <c r="H2201" i="2"/>
  <c r="G2201" i="2"/>
  <c r="F2201" i="2"/>
  <c r="E2201" i="2"/>
  <c r="D2201" i="2"/>
  <c r="C2201" i="2"/>
  <c r="B2201" i="2"/>
  <c r="M2200" i="2"/>
  <c r="L2200" i="2"/>
  <c r="K2200" i="2"/>
  <c r="J2200" i="2"/>
  <c r="I2200" i="2"/>
  <c r="H2200" i="2"/>
  <c r="G2200" i="2"/>
  <c r="F2200" i="2"/>
  <c r="E2200" i="2"/>
  <c r="D2200" i="2"/>
  <c r="C2200" i="2"/>
  <c r="B2200" i="2"/>
  <c r="M2199" i="2"/>
  <c r="L2199" i="2"/>
  <c r="K2199" i="2"/>
  <c r="J2199" i="2"/>
  <c r="I2199" i="2"/>
  <c r="H2199" i="2"/>
  <c r="G2199" i="2"/>
  <c r="F2199" i="2"/>
  <c r="E2199" i="2"/>
  <c r="D2199" i="2"/>
  <c r="C2199" i="2"/>
  <c r="B2199" i="2"/>
  <c r="M2198" i="2"/>
  <c r="L2198" i="2"/>
  <c r="K2198" i="2"/>
  <c r="J2198" i="2"/>
  <c r="I2198" i="2"/>
  <c r="H2198" i="2"/>
  <c r="G2198" i="2"/>
  <c r="F2198" i="2"/>
  <c r="E2198" i="2"/>
  <c r="D2198" i="2"/>
  <c r="C2198" i="2"/>
  <c r="B2198" i="2"/>
  <c r="M2197" i="2"/>
  <c r="L2197" i="2"/>
  <c r="K2197" i="2"/>
  <c r="J2197" i="2"/>
  <c r="I2197" i="2"/>
  <c r="H2197" i="2"/>
  <c r="G2197" i="2"/>
  <c r="F2197" i="2"/>
  <c r="E2197" i="2"/>
  <c r="D2197" i="2"/>
  <c r="C2197" i="2"/>
  <c r="B2197" i="2"/>
  <c r="M2196" i="2"/>
  <c r="L2196" i="2"/>
  <c r="K2196" i="2"/>
  <c r="J2196" i="2"/>
  <c r="I2196" i="2"/>
  <c r="H2196" i="2"/>
  <c r="G2196" i="2"/>
  <c r="F2196" i="2"/>
  <c r="E2196" i="2"/>
  <c r="D2196" i="2"/>
  <c r="C2196" i="2"/>
  <c r="B2196" i="2"/>
  <c r="M2195" i="2"/>
  <c r="L2195" i="2"/>
  <c r="K2195" i="2"/>
  <c r="J2195" i="2"/>
  <c r="I2195" i="2"/>
  <c r="H2195" i="2"/>
  <c r="G2195" i="2"/>
  <c r="F2195" i="2"/>
  <c r="E2195" i="2"/>
  <c r="D2195" i="2"/>
  <c r="C2195" i="2"/>
  <c r="B2195" i="2"/>
  <c r="M2194" i="2"/>
  <c r="L2194" i="2"/>
  <c r="K2194" i="2"/>
  <c r="J2194" i="2"/>
  <c r="I2194" i="2"/>
  <c r="H2194" i="2"/>
  <c r="G2194" i="2"/>
  <c r="F2194" i="2"/>
  <c r="E2194" i="2"/>
  <c r="D2194" i="2"/>
  <c r="C2194" i="2"/>
  <c r="B2194" i="2"/>
  <c r="M2193" i="2"/>
  <c r="L2193" i="2"/>
  <c r="K2193" i="2"/>
  <c r="J2193" i="2"/>
  <c r="I2193" i="2"/>
  <c r="H2193" i="2"/>
  <c r="G2193" i="2"/>
  <c r="F2193" i="2"/>
  <c r="E2193" i="2"/>
  <c r="D2193" i="2"/>
  <c r="C2193" i="2"/>
  <c r="B2193" i="2"/>
  <c r="M2192" i="2"/>
  <c r="L2192" i="2"/>
  <c r="K2192" i="2"/>
  <c r="J2192" i="2"/>
  <c r="I2192" i="2"/>
  <c r="H2192" i="2"/>
  <c r="G2192" i="2"/>
  <c r="F2192" i="2"/>
  <c r="E2192" i="2"/>
  <c r="D2192" i="2"/>
  <c r="C2192" i="2"/>
  <c r="B2192" i="2"/>
  <c r="M2191" i="2"/>
  <c r="L2191" i="2"/>
  <c r="K2191" i="2"/>
  <c r="J2191" i="2"/>
  <c r="I2191" i="2"/>
  <c r="H2191" i="2"/>
  <c r="G2191" i="2"/>
  <c r="F2191" i="2"/>
  <c r="E2191" i="2"/>
  <c r="D2191" i="2"/>
  <c r="C2191" i="2"/>
  <c r="B2191" i="2"/>
  <c r="M2190" i="2"/>
  <c r="L2190" i="2"/>
  <c r="K2190" i="2"/>
  <c r="J2190" i="2"/>
  <c r="I2190" i="2"/>
  <c r="H2190" i="2"/>
  <c r="G2190" i="2"/>
  <c r="F2190" i="2"/>
  <c r="E2190" i="2"/>
  <c r="D2190" i="2"/>
  <c r="C2190" i="2"/>
  <c r="B2190" i="2"/>
  <c r="M2189" i="2"/>
  <c r="L2189" i="2"/>
  <c r="K2189" i="2"/>
  <c r="J2189" i="2"/>
  <c r="I2189" i="2"/>
  <c r="H2189" i="2"/>
  <c r="G2189" i="2"/>
  <c r="F2189" i="2"/>
  <c r="E2189" i="2"/>
  <c r="D2189" i="2"/>
  <c r="C2189" i="2"/>
  <c r="B2189" i="2"/>
  <c r="M2188" i="2"/>
  <c r="L2188" i="2"/>
  <c r="K2188" i="2"/>
  <c r="J2188" i="2"/>
  <c r="I2188" i="2"/>
  <c r="H2188" i="2"/>
  <c r="G2188" i="2"/>
  <c r="F2188" i="2"/>
  <c r="E2188" i="2"/>
  <c r="D2188" i="2"/>
  <c r="C2188" i="2"/>
  <c r="B2188" i="2"/>
  <c r="M2187" i="2"/>
  <c r="L2187" i="2"/>
  <c r="K2187" i="2"/>
  <c r="J2187" i="2"/>
  <c r="I2187" i="2"/>
  <c r="H2187" i="2"/>
  <c r="G2187" i="2"/>
  <c r="F2187" i="2"/>
  <c r="E2187" i="2"/>
  <c r="D2187" i="2"/>
  <c r="C2187" i="2"/>
  <c r="B2187" i="2"/>
  <c r="M2186" i="2"/>
  <c r="L2186" i="2"/>
  <c r="K2186" i="2"/>
  <c r="J2186" i="2"/>
  <c r="I2186" i="2"/>
  <c r="H2186" i="2"/>
  <c r="G2186" i="2"/>
  <c r="F2186" i="2"/>
  <c r="E2186" i="2"/>
  <c r="D2186" i="2"/>
  <c r="C2186" i="2"/>
  <c r="B2186" i="2"/>
  <c r="M2185" i="2"/>
  <c r="L2185" i="2"/>
  <c r="K2185" i="2"/>
  <c r="J2185" i="2"/>
  <c r="I2185" i="2"/>
  <c r="H2185" i="2"/>
  <c r="G2185" i="2"/>
  <c r="F2185" i="2"/>
  <c r="E2185" i="2"/>
  <c r="D2185" i="2"/>
  <c r="C2185" i="2"/>
  <c r="B2185" i="2"/>
  <c r="M2184" i="2"/>
  <c r="L2184" i="2"/>
  <c r="K2184" i="2"/>
  <c r="J2184" i="2"/>
  <c r="I2184" i="2"/>
  <c r="H2184" i="2"/>
  <c r="G2184" i="2"/>
  <c r="F2184" i="2"/>
  <c r="E2184" i="2"/>
  <c r="D2184" i="2"/>
  <c r="C2184" i="2"/>
  <c r="B2184" i="2"/>
  <c r="M2183" i="2"/>
  <c r="L2183" i="2"/>
  <c r="K2183" i="2"/>
  <c r="J2183" i="2"/>
  <c r="I2183" i="2"/>
  <c r="H2183" i="2"/>
  <c r="G2183" i="2"/>
  <c r="F2183" i="2"/>
  <c r="E2183" i="2"/>
  <c r="D2183" i="2"/>
  <c r="C2183" i="2"/>
  <c r="B2183" i="2"/>
  <c r="M2182" i="2"/>
  <c r="L2182" i="2"/>
  <c r="K2182" i="2"/>
  <c r="J2182" i="2"/>
  <c r="I2182" i="2"/>
  <c r="H2182" i="2"/>
  <c r="G2182" i="2"/>
  <c r="F2182" i="2"/>
  <c r="E2182" i="2"/>
  <c r="D2182" i="2"/>
  <c r="C2182" i="2"/>
  <c r="B2182" i="2"/>
  <c r="M2181" i="2"/>
  <c r="L2181" i="2"/>
  <c r="K2181" i="2"/>
  <c r="J2181" i="2"/>
  <c r="I2181" i="2"/>
  <c r="H2181" i="2"/>
  <c r="G2181" i="2"/>
  <c r="F2181" i="2"/>
  <c r="E2181" i="2"/>
  <c r="D2181" i="2"/>
  <c r="C2181" i="2"/>
  <c r="B2181" i="2"/>
  <c r="M2180" i="2"/>
  <c r="L2180" i="2"/>
  <c r="K2180" i="2"/>
  <c r="J2180" i="2"/>
  <c r="I2180" i="2"/>
  <c r="H2180" i="2"/>
  <c r="G2180" i="2"/>
  <c r="F2180" i="2"/>
  <c r="E2180" i="2"/>
  <c r="D2180" i="2"/>
  <c r="C2180" i="2"/>
  <c r="B2180" i="2"/>
  <c r="M2179" i="2"/>
  <c r="L2179" i="2"/>
  <c r="K2179" i="2"/>
  <c r="J2179" i="2"/>
  <c r="I2179" i="2"/>
  <c r="H2179" i="2"/>
  <c r="G2179" i="2"/>
  <c r="F2179" i="2"/>
  <c r="E2179" i="2"/>
  <c r="D2179" i="2"/>
  <c r="C2179" i="2"/>
  <c r="B2179" i="2"/>
  <c r="M2178" i="2"/>
  <c r="L2178" i="2"/>
  <c r="K2178" i="2"/>
  <c r="J2178" i="2"/>
  <c r="I2178" i="2"/>
  <c r="H2178" i="2"/>
  <c r="G2178" i="2"/>
  <c r="F2178" i="2"/>
  <c r="E2178" i="2"/>
  <c r="D2178" i="2"/>
  <c r="C2178" i="2"/>
  <c r="B2178" i="2"/>
  <c r="M2177" i="2"/>
  <c r="L2177" i="2"/>
  <c r="K2177" i="2"/>
  <c r="J2177" i="2"/>
  <c r="I2177" i="2"/>
  <c r="H2177" i="2"/>
  <c r="G2177" i="2"/>
  <c r="F2177" i="2"/>
  <c r="E2177" i="2"/>
  <c r="D2177" i="2"/>
  <c r="C2177" i="2"/>
  <c r="B2177" i="2"/>
  <c r="M2176" i="2"/>
  <c r="L2176" i="2"/>
  <c r="K2176" i="2"/>
  <c r="J2176" i="2"/>
  <c r="I2176" i="2"/>
  <c r="H2176" i="2"/>
  <c r="G2176" i="2"/>
  <c r="F2176" i="2"/>
  <c r="E2176" i="2"/>
  <c r="D2176" i="2"/>
  <c r="C2176" i="2"/>
  <c r="B2176" i="2"/>
  <c r="M2175" i="2"/>
  <c r="L2175" i="2"/>
  <c r="K2175" i="2"/>
  <c r="J2175" i="2"/>
  <c r="I2175" i="2"/>
  <c r="H2175" i="2"/>
  <c r="G2175" i="2"/>
  <c r="F2175" i="2"/>
  <c r="E2175" i="2"/>
  <c r="D2175" i="2"/>
  <c r="C2175" i="2"/>
  <c r="B2175" i="2"/>
  <c r="M2174" i="2"/>
  <c r="L2174" i="2"/>
  <c r="K2174" i="2"/>
  <c r="J2174" i="2"/>
  <c r="I2174" i="2"/>
  <c r="H2174" i="2"/>
  <c r="G2174" i="2"/>
  <c r="F2174" i="2"/>
  <c r="E2174" i="2"/>
  <c r="D2174" i="2"/>
  <c r="C2174" i="2"/>
  <c r="B2174" i="2"/>
  <c r="M2173" i="2"/>
  <c r="L2173" i="2"/>
  <c r="K2173" i="2"/>
  <c r="J2173" i="2"/>
  <c r="I2173" i="2"/>
  <c r="H2173" i="2"/>
  <c r="G2173" i="2"/>
  <c r="F2173" i="2"/>
  <c r="E2173" i="2"/>
  <c r="D2173" i="2"/>
  <c r="C2173" i="2"/>
  <c r="B2173" i="2"/>
  <c r="M2172" i="2"/>
  <c r="L2172" i="2"/>
  <c r="K2172" i="2"/>
  <c r="J2172" i="2"/>
  <c r="I2172" i="2"/>
  <c r="H2172" i="2"/>
  <c r="G2172" i="2"/>
  <c r="F2172" i="2"/>
  <c r="E2172" i="2"/>
  <c r="D2172" i="2"/>
  <c r="C2172" i="2"/>
  <c r="B2172" i="2"/>
  <c r="M2171" i="2"/>
  <c r="L2171" i="2"/>
  <c r="K2171" i="2"/>
  <c r="J2171" i="2"/>
  <c r="I2171" i="2"/>
  <c r="H2171" i="2"/>
  <c r="G2171" i="2"/>
  <c r="F2171" i="2"/>
  <c r="E2171" i="2"/>
  <c r="D2171" i="2"/>
  <c r="C2171" i="2"/>
  <c r="B2171" i="2"/>
  <c r="M2170" i="2"/>
  <c r="L2170" i="2"/>
  <c r="K2170" i="2"/>
  <c r="J2170" i="2"/>
  <c r="I2170" i="2"/>
  <c r="H2170" i="2"/>
  <c r="G2170" i="2"/>
  <c r="F2170" i="2"/>
  <c r="E2170" i="2"/>
  <c r="D2170" i="2"/>
  <c r="C2170" i="2"/>
  <c r="B2170" i="2"/>
  <c r="M2169" i="2"/>
  <c r="L2169" i="2"/>
  <c r="K2169" i="2"/>
  <c r="J2169" i="2"/>
  <c r="I2169" i="2"/>
  <c r="H2169" i="2"/>
  <c r="G2169" i="2"/>
  <c r="F2169" i="2"/>
  <c r="E2169" i="2"/>
  <c r="D2169" i="2"/>
  <c r="C2169" i="2"/>
  <c r="B2169" i="2"/>
  <c r="M2168" i="2"/>
  <c r="L2168" i="2"/>
  <c r="K2168" i="2"/>
  <c r="J2168" i="2"/>
  <c r="I2168" i="2"/>
  <c r="H2168" i="2"/>
  <c r="G2168" i="2"/>
  <c r="F2168" i="2"/>
  <c r="E2168" i="2"/>
  <c r="D2168" i="2"/>
  <c r="C2168" i="2"/>
  <c r="B2168" i="2"/>
  <c r="M2167" i="2"/>
  <c r="L2167" i="2"/>
  <c r="K2167" i="2"/>
  <c r="J2167" i="2"/>
  <c r="I2167" i="2"/>
  <c r="H2167" i="2"/>
  <c r="G2167" i="2"/>
  <c r="F2167" i="2"/>
  <c r="E2167" i="2"/>
  <c r="D2167" i="2"/>
  <c r="C2167" i="2"/>
  <c r="B2167" i="2"/>
  <c r="M2166" i="2"/>
  <c r="L2166" i="2"/>
  <c r="K2166" i="2"/>
  <c r="J2166" i="2"/>
  <c r="I2166" i="2"/>
  <c r="H2166" i="2"/>
  <c r="G2166" i="2"/>
  <c r="F2166" i="2"/>
  <c r="E2166" i="2"/>
  <c r="D2166" i="2"/>
  <c r="C2166" i="2"/>
  <c r="B2166" i="2"/>
  <c r="M2165" i="2"/>
  <c r="L2165" i="2"/>
  <c r="K2165" i="2"/>
  <c r="J2165" i="2"/>
  <c r="I2165" i="2"/>
  <c r="H2165" i="2"/>
  <c r="G2165" i="2"/>
  <c r="F2165" i="2"/>
  <c r="E2165" i="2"/>
  <c r="D2165" i="2"/>
  <c r="C2165" i="2"/>
  <c r="B2165" i="2"/>
  <c r="M2164" i="2"/>
  <c r="L2164" i="2"/>
  <c r="K2164" i="2"/>
  <c r="J2164" i="2"/>
  <c r="I2164" i="2"/>
  <c r="H2164" i="2"/>
  <c r="G2164" i="2"/>
  <c r="F2164" i="2"/>
  <c r="E2164" i="2"/>
  <c r="D2164" i="2"/>
  <c r="C2164" i="2"/>
  <c r="B2164" i="2"/>
  <c r="M2163" i="2"/>
  <c r="L2163" i="2"/>
  <c r="K2163" i="2"/>
  <c r="J2163" i="2"/>
  <c r="I2163" i="2"/>
  <c r="H2163" i="2"/>
  <c r="G2163" i="2"/>
  <c r="F2163" i="2"/>
  <c r="E2163" i="2"/>
  <c r="D2163" i="2"/>
  <c r="C2163" i="2"/>
  <c r="B2163" i="2"/>
  <c r="M2162" i="2"/>
  <c r="L2162" i="2"/>
  <c r="K2162" i="2"/>
  <c r="J2162" i="2"/>
  <c r="I2162" i="2"/>
  <c r="H2162" i="2"/>
  <c r="G2162" i="2"/>
  <c r="F2162" i="2"/>
  <c r="E2162" i="2"/>
  <c r="D2162" i="2"/>
  <c r="C2162" i="2"/>
  <c r="B2162" i="2"/>
  <c r="M2161" i="2"/>
  <c r="L2161" i="2"/>
  <c r="K2161" i="2"/>
  <c r="J2161" i="2"/>
  <c r="I2161" i="2"/>
  <c r="H2161" i="2"/>
  <c r="G2161" i="2"/>
  <c r="F2161" i="2"/>
  <c r="E2161" i="2"/>
  <c r="D2161" i="2"/>
  <c r="C2161" i="2"/>
  <c r="B2161" i="2"/>
  <c r="M2160" i="2"/>
  <c r="L2160" i="2"/>
  <c r="K2160" i="2"/>
  <c r="J2160" i="2"/>
  <c r="I2160" i="2"/>
  <c r="H2160" i="2"/>
  <c r="G2160" i="2"/>
  <c r="F2160" i="2"/>
  <c r="E2160" i="2"/>
  <c r="D2160" i="2"/>
  <c r="C2160" i="2"/>
  <c r="B2160" i="2"/>
  <c r="M2159" i="2"/>
  <c r="L2159" i="2"/>
  <c r="K2159" i="2"/>
  <c r="J2159" i="2"/>
  <c r="I2159" i="2"/>
  <c r="H2159" i="2"/>
  <c r="G2159" i="2"/>
  <c r="F2159" i="2"/>
  <c r="E2159" i="2"/>
  <c r="D2159" i="2"/>
  <c r="C2159" i="2"/>
  <c r="B2159" i="2"/>
  <c r="M2158" i="2"/>
  <c r="L2158" i="2"/>
  <c r="K2158" i="2"/>
  <c r="J2158" i="2"/>
  <c r="I2158" i="2"/>
  <c r="H2158" i="2"/>
  <c r="G2158" i="2"/>
  <c r="F2158" i="2"/>
  <c r="E2158" i="2"/>
  <c r="D2158" i="2"/>
  <c r="C2158" i="2"/>
  <c r="B2158" i="2"/>
  <c r="M2157" i="2"/>
  <c r="L2157" i="2"/>
  <c r="K2157" i="2"/>
  <c r="J2157" i="2"/>
  <c r="I2157" i="2"/>
  <c r="H2157" i="2"/>
  <c r="G2157" i="2"/>
  <c r="F2157" i="2"/>
  <c r="E2157" i="2"/>
  <c r="D2157" i="2"/>
  <c r="C2157" i="2"/>
  <c r="B2157" i="2"/>
  <c r="M2156" i="2"/>
  <c r="L2156" i="2"/>
  <c r="K2156" i="2"/>
  <c r="J2156" i="2"/>
  <c r="I2156" i="2"/>
  <c r="H2156" i="2"/>
  <c r="G2156" i="2"/>
  <c r="F2156" i="2"/>
  <c r="E2156" i="2"/>
  <c r="D2156" i="2"/>
  <c r="C2156" i="2"/>
  <c r="B2156" i="2"/>
  <c r="M2155" i="2"/>
  <c r="L2155" i="2"/>
  <c r="K2155" i="2"/>
  <c r="J2155" i="2"/>
  <c r="I2155" i="2"/>
  <c r="H2155" i="2"/>
  <c r="G2155" i="2"/>
  <c r="F2155" i="2"/>
  <c r="E2155" i="2"/>
  <c r="D2155" i="2"/>
  <c r="C2155" i="2"/>
  <c r="B2155" i="2"/>
  <c r="M2154" i="2"/>
  <c r="L2154" i="2"/>
  <c r="K2154" i="2"/>
  <c r="J2154" i="2"/>
  <c r="I2154" i="2"/>
  <c r="H2154" i="2"/>
  <c r="G2154" i="2"/>
  <c r="F2154" i="2"/>
  <c r="E2154" i="2"/>
  <c r="D2154" i="2"/>
  <c r="C2154" i="2"/>
  <c r="B2154" i="2"/>
  <c r="M2153" i="2"/>
  <c r="L2153" i="2"/>
  <c r="K2153" i="2"/>
  <c r="J2153" i="2"/>
  <c r="I2153" i="2"/>
  <c r="H2153" i="2"/>
  <c r="G2153" i="2"/>
  <c r="F2153" i="2"/>
  <c r="E2153" i="2"/>
  <c r="D2153" i="2"/>
  <c r="C2153" i="2"/>
  <c r="B2153" i="2"/>
  <c r="M2152" i="2"/>
  <c r="L2152" i="2"/>
  <c r="K2152" i="2"/>
  <c r="J2152" i="2"/>
  <c r="I2152" i="2"/>
  <c r="H2152" i="2"/>
  <c r="G2152" i="2"/>
  <c r="F2152" i="2"/>
  <c r="E2152" i="2"/>
  <c r="D2152" i="2"/>
  <c r="C2152" i="2"/>
  <c r="B2152" i="2"/>
  <c r="M2151" i="2"/>
  <c r="L2151" i="2"/>
  <c r="K2151" i="2"/>
  <c r="J2151" i="2"/>
  <c r="I2151" i="2"/>
  <c r="H2151" i="2"/>
  <c r="G2151" i="2"/>
  <c r="F2151" i="2"/>
  <c r="E2151" i="2"/>
  <c r="D2151" i="2"/>
  <c r="C2151" i="2"/>
  <c r="B2151" i="2"/>
  <c r="M2150" i="2"/>
  <c r="L2150" i="2"/>
  <c r="K2150" i="2"/>
  <c r="J2150" i="2"/>
  <c r="I2150" i="2"/>
  <c r="H2150" i="2"/>
  <c r="G2150" i="2"/>
  <c r="F2150" i="2"/>
  <c r="E2150" i="2"/>
  <c r="D2150" i="2"/>
  <c r="C2150" i="2"/>
  <c r="B2150" i="2"/>
  <c r="M2149" i="2"/>
  <c r="L2149" i="2"/>
  <c r="K2149" i="2"/>
  <c r="J2149" i="2"/>
  <c r="I2149" i="2"/>
  <c r="H2149" i="2"/>
  <c r="G2149" i="2"/>
  <c r="F2149" i="2"/>
  <c r="E2149" i="2"/>
  <c r="D2149" i="2"/>
  <c r="C2149" i="2"/>
  <c r="B2149" i="2"/>
  <c r="M2148" i="2"/>
  <c r="L2148" i="2"/>
  <c r="K2148" i="2"/>
  <c r="J2148" i="2"/>
  <c r="I2148" i="2"/>
  <c r="H2148" i="2"/>
  <c r="G2148" i="2"/>
  <c r="F2148" i="2"/>
  <c r="E2148" i="2"/>
  <c r="D2148" i="2"/>
  <c r="C2148" i="2"/>
  <c r="B2148" i="2"/>
  <c r="M2147" i="2"/>
  <c r="L2147" i="2"/>
  <c r="K2147" i="2"/>
  <c r="J2147" i="2"/>
  <c r="I2147" i="2"/>
  <c r="H2147" i="2"/>
  <c r="G2147" i="2"/>
  <c r="F2147" i="2"/>
  <c r="E2147" i="2"/>
  <c r="D2147" i="2"/>
  <c r="C2147" i="2"/>
  <c r="B2147" i="2"/>
  <c r="M2146" i="2"/>
  <c r="L2146" i="2"/>
  <c r="K2146" i="2"/>
  <c r="J2146" i="2"/>
  <c r="I2146" i="2"/>
  <c r="H2146" i="2"/>
  <c r="G2146" i="2"/>
  <c r="F2146" i="2"/>
  <c r="E2146" i="2"/>
  <c r="D2146" i="2"/>
  <c r="C2146" i="2"/>
  <c r="B2146" i="2"/>
  <c r="M2145" i="2"/>
  <c r="L2145" i="2"/>
  <c r="K2145" i="2"/>
  <c r="J2145" i="2"/>
  <c r="I2145" i="2"/>
  <c r="H2145" i="2"/>
  <c r="G2145" i="2"/>
  <c r="F2145" i="2"/>
  <c r="E2145" i="2"/>
  <c r="D2145" i="2"/>
  <c r="C2145" i="2"/>
  <c r="B2145" i="2"/>
  <c r="M2144" i="2"/>
  <c r="L2144" i="2"/>
  <c r="K2144" i="2"/>
  <c r="J2144" i="2"/>
  <c r="I2144" i="2"/>
  <c r="H2144" i="2"/>
  <c r="G2144" i="2"/>
  <c r="F2144" i="2"/>
  <c r="E2144" i="2"/>
  <c r="D2144" i="2"/>
  <c r="C2144" i="2"/>
  <c r="B2144" i="2"/>
  <c r="M2143" i="2"/>
  <c r="L2143" i="2"/>
  <c r="K2143" i="2"/>
  <c r="J2143" i="2"/>
  <c r="I2143" i="2"/>
  <c r="H2143" i="2"/>
  <c r="G2143" i="2"/>
  <c r="F2143" i="2"/>
  <c r="E2143" i="2"/>
  <c r="D2143" i="2"/>
  <c r="C2143" i="2"/>
  <c r="B2143" i="2"/>
  <c r="M2142" i="2"/>
  <c r="L2142" i="2"/>
  <c r="K2142" i="2"/>
  <c r="J2142" i="2"/>
  <c r="I2142" i="2"/>
  <c r="H2142" i="2"/>
  <c r="G2142" i="2"/>
  <c r="F2142" i="2"/>
  <c r="E2142" i="2"/>
  <c r="D2142" i="2"/>
  <c r="C2142" i="2"/>
  <c r="B2142" i="2"/>
  <c r="M2141" i="2"/>
  <c r="L2141" i="2"/>
  <c r="K2141" i="2"/>
  <c r="J2141" i="2"/>
  <c r="I2141" i="2"/>
  <c r="H2141" i="2"/>
  <c r="G2141" i="2"/>
  <c r="F2141" i="2"/>
  <c r="E2141" i="2"/>
  <c r="D2141" i="2"/>
  <c r="C2141" i="2"/>
  <c r="B2141" i="2"/>
  <c r="M2140" i="2"/>
  <c r="L2140" i="2"/>
  <c r="K2140" i="2"/>
  <c r="J2140" i="2"/>
  <c r="I2140" i="2"/>
  <c r="H2140" i="2"/>
  <c r="G2140" i="2"/>
  <c r="F2140" i="2"/>
  <c r="E2140" i="2"/>
  <c r="D2140" i="2"/>
  <c r="C2140" i="2"/>
  <c r="B2140" i="2"/>
  <c r="M2139" i="2"/>
  <c r="L2139" i="2"/>
  <c r="K2139" i="2"/>
  <c r="J2139" i="2"/>
  <c r="I2139" i="2"/>
  <c r="H2139" i="2"/>
  <c r="G2139" i="2"/>
  <c r="F2139" i="2"/>
  <c r="E2139" i="2"/>
  <c r="D2139" i="2"/>
  <c r="C2139" i="2"/>
  <c r="B2139" i="2"/>
  <c r="M2138" i="2"/>
  <c r="L2138" i="2"/>
  <c r="K2138" i="2"/>
  <c r="J2138" i="2"/>
  <c r="I2138" i="2"/>
  <c r="H2138" i="2"/>
  <c r="G2138" i="2"/>
  <c r="F2138" i="2"/>
  <c r="E2138" i="2"/>
  <c r="D2138" i="2"/>
  <c r="C2138" i="2"/>
  <c r="B2138" i="2"/>
  <c r="M2137" i="2"/>
  <c r="L2137" i="2"/>
  <c r="K2137" i="2"/>
  <c r="J2137" i="2"/>
  <c r="I2137" i="2"/>
  <c r="H2137" i="2"/>
  <c r="G2137" i="2"/>
  <c r="F2137" i="2"/>
  <c r="E2137" i="2"/>
  <c r="D2137" i="2"/>
  <c r="C2137" i="2"/>
  <c r="B2137" i="2"/>
  <c r="M2136" i="2"/>
  <c r="L2136" i="2"/>
  <c r="K2136" i="2"/>
  <c r="J2136" i="2"/>
  <c r="I2136" i="2"/>
  <c r="H2136" i="2"/>
  <c r="G2136" i="2"/>
  <c r="F2136" i="2"/>
  <c r="E2136" i="2"/>
  <c r="D2136" i="2"/>
  <c r="C2136" i="2"/>
  <c r="B2136" i="2"/>
  <c r="M2135" i="2"/>
  <c r="L2135" i="2"/>
  <c r="K2135" i="2"/>
  <c r="J2135" i="2"/>
  <c r="I2135" i="2"/>
  <c r="H2135" i="2"/>
  <c r="G2135" i="2"/>
  <c r="F2135" i="2"/>
  <c r="E2135" i="2"/>
  <c r="D2135" i="2"/>
  <c r="C2135" i="2"/>
  <c r="B2135" i="2"/>
  <c r="M2134" i="2"/>
  <c r="L2134" i="2"/>
  <c r="K2134" i="2"/>
  <c r="J2134" i="2"/>
  <c r="I2134" i="2"/>
  <c r="H2134" i="2"/>
  <c r="G2134" i="2"/>
  <c r="F2134" i="2"/>
  <c r="E2134" i="2"/>
  <c r="D2134" i="2"/>
  <c r="C2134" i="2"/>
  <c r="B2134" i="2"/>
  <c r="M2133" i="2"/>
  <c r="L2133" i="2"/>
  <c r="K2133" i="2"/>
  <c r="J2133" i="2"/>
  <c r="I2133" i="2"/>
  <c r="H2133" i="2"/>
  <c r="G2133" i="2"/>
  <c r="F2133" i="2"/>
  <c r="E2133" i="2"/>
  <c r="D2133" i="2"/>
  <c r="C2133" i="2"/>
  <c r="B2133" i="2"/>
  <c r="M2132" i="2"/>
  <c r="L2132" i="2"/>
  <c r="K2132" i="2"/>
  <c r="J2132" i="2"/>
  <c r="I2132" i="2"/>
  <c r="H2132" i="2"/>
  <c r="G2132" i="2"/>
  <c r="F2132" i="2"/>
  <c r="E2132" i="2"/>
  <c r="D2132" i="2"/>
  <c r="C2132" i="2"/>
  <c r="B2132" i="2"/>
  <c r="M2131" i="2"/>
  <c r="L2131" i="2"/>
  <c r="K2131" i="2"/>
  <c r="J2131" i="2"/>
  <c r="I2131" i="2"/>
  <c r="H2131" i="2"/>
  <c r="G2131" i="2"/>
  <c r="F2131" i="2"/>
  <c r="E2131" i="2"/>
  <c r="D2131" i="2"/>
  <c r="C2131" i="2"/>
  <c r="B2131" i="2"/>
  <c r="M2130" i="2"/>
  <c r="L2130" i="2"/>
  <c r="K2130" i="2"/>
  <c r="J2130" i="2"/>
  <c r="I2130" i="2"/>
  <c r="H2130" i="2"/>
  <c r="G2130" i="2"/>
  <c r="F2130" i="2"/>
  <c r="E2130" i="2"/>
  <c r="D2130" i="2"/>
  <c r="C2130" i="2"/>
  <c r="B2130" i="2"/>
  <c r="M2129" i="2"/>
  <c r="L2129" i="2"/>
  <c r="K2129" i="2"/>
  <c r="J2129" i="2"/>
  <c r="I2129" i="2"/>
  <c r="H2129" i="2"/>
  <c r="G2129" i="2"/>
  <c r="F2129" i="2"/>
  <c r="E2129" i="2"/>
  <c r="D2129" i="2"/>
  <c r="C2129" i="2"/>
  <c r="B2129" i="2"/>
  <c r="M2128" i="2"/>
  <c r="L2128" i="2"/>
  <c r="K2128" i="2"/>
  <c r="J2128" i="2"/>
  <c r="I2128" i="2"/>
  <c r="H2128" i="2"/>
  <c r="G2128" i="2"/>
  <c r="F2128" i="2"/>
  <c r="E2128" i="2"/>
  <c r="D2128" i="2"/>
  <c r="C2128" i="2"/>
  <c r="B2128" i="2"/>
  <c r="M2127" i="2"/>
  <c r="L2127" i="2"/>
  <c r="K2127" i="2"/>
  <c r="J2127" i="2"/>
  <c r="I2127" i="2"/>
  <c r="H2127" i="2"/>
  <c r="G2127" i="2"/>
  <c r="F2127" i="2"/>
  <c r="E2127" i="2"/>
  <c r="D2127" i="2"/>
  <c r="C2127" i="2"/>
  <c r="B2127" i="2"/>
  <c r="M2126" i="2"/>
  <c r="L2126" i="2"/>
  <c r="K2126" i="2"/>
  <c r="J2126" i="2"/>
  <c r="I2126" i="2"/>
  <c r="H2126" i="2"/>
  <c r="G2126" i="2"/>
  <c r="F2126" i="2"/>
  <c r="E2126" i="2"/>
  <c r="D2126" i="2"/>
  <c r="C2126" i="2"/>
  <c r="B2126" i="2"/>
  <c r="M2125" i="2"/>
  <c r="L2125" i="2"/>
  <c r="K2125" i="2"/>
  <c r="J2125" i="2"/>
  <c r="I2125" i="2"/>
  <c r="H2125" i="2"/>
  <c r="G2125" i="2"/>
  <c r="F2125" i="2"/>
  <c r="E2125" i="2"/>
  <c r="D2125" i="2"/>
  <c r="C2125" i="2"/>
  <c r="B2125" i="2"/>
  <c r="M2124" i="2"/>
  <c r="L2124" i="2"/>
  <c r="K2124" i="2"/>
  <c r="J2124" i="2"/>
  <c r="I2124" i="2"/>
  <c r="H2124" i="2"/>
  <c r="G2124" i="2"/>
  <c r="F2124" i="2"/>
  <c r="E2124" i="2"/>
  <c r="D2124" i="2"/>
  <c r="C2124" i="2"/>
  <c r="B2124" i="2"/>
  <c r="M2123" i="2"/>
  <c r="L2123" i="2"/>
  <c r="K2123" i="2"/>
  <c r="J2123" i="2"/>
  <c r="I2123" i="2"/>
  <c r="H2123" i="2"/>
  <c r="G2123" i="2"/>
  <c r="F2123" i="2"/>
  <c r="E2123" i="2"/>
  <c r="D2123" i="2"/>
  <c r="C2123" i="2"/>
  <c r="B2123" i="2"/>
  <c r="M2122" i="2"/>
  <c r="L2122" i="2"/>
  <c r="K2122" i="2"/>
  <c r="J2122" i="2"/>
  <c r="I2122" i="2"/>
  <c r="H2122" i="2"/>
  <c r="G2122" i="2"/>
  <c r="F2122" i="2"/>
  <c r="E2122" i="2"/>
  <c r="D2122" i="2"/>
  <c r="C2122" i="2"/>
  <c r="B2122" i="2"/>
  <c r="M2121" i="2"/>
  <c r="L2121" i="2"/>
  <c r="K2121" i="2"/>
  <c r="J2121" i="2"/>
  <c r="I2121" i="2"/>
  <c r="H2121" i="2"/>
  <c r="G2121" i="2"/>
  <c r="F2121" i="2"/>
  <c r="E2121" i="2"/>
  <c r="D2121" i="2"/>
  <c r="C2121" i="2"/>
  <c r="B2121" i="2"/>
  <c r="M2120" i="2"/>
  <c r="L2120" i="2"/>
  <c r="K2120" i="2"/>
  <c r="J2120" i="2"/>
  <c r="I2120" i="2"/>
  <c r="H2120" i="2"/>
  <c r="G2120" i="2"/>
  <c r="F2120" i="2"/>
  <c r="E2120" i="2"/>
  <c r="D2120" i="2"/>
  <c r="C2120" i="2"/>
  <c r="B2120" i="2"/>
  <c r="M2119" i="2"/>
  <c r="L2119" i="2"/>
  <c r="K2119" i="2"/>
  <c r="J2119" i="2"/>
  <c r="I2119" i="2"/>
  <c r="H2119" i="2"/>
  <c r="G2119" i="2"/>
  <c r="F2119" i="2"/>
  <c r="E2119" i="2"/>
  <c r="D2119" i="2"/>
  <c r="C2119" i="2"/>
  <c r="B2119" i="2"/>
  <c r="M2118" i="2"/>
  <c r="L2118" i="2"/>
  <c r="K2118" i="2"/>
  <c r="J2118" i="2"/>
  <c r="I2118" i="2"/>
  <c r="H2118" i="2"/>
  <c r="G2118" i="2"/>
  <c r="F2118" i="2"/>
  <c r="E2118" i="2"/>
  <c r="D2118" i="2"/>
  <c r="C2118" i="2"/>
  <c r="B2118" i="2"/>
  <c r="M2117" i="2"/>
  <c r="L2117" i="2"/>
  <c r="K2117" i="2"/>
  <c r="J2117" i="2"/>
  <c r="I2117" i="2"/>
  <c r="H2117" i="2"/>
  <c r="G2117" i="2"/>
  <c r="F2117" i="2"/>
  <c r="E2117" i="2"/>
  <c r="D2117" i="2"/>
  <c r="C2117" i="2"/>
  <c r="B2117" i="2"/>
  <c r="M2116" i="2"/>
  <c r="L2116" i="2"/>
  <c r="K2116" i="2"/>
  <c r="J2116" i="2"/>
  <c r="I2116" i="2"/>
  <c r="H2116" i="2"/>
  <c r="G2116" i="2"/>
  <c r="F2116" i="2"/>
  <c r="E2116" i="2"/>
  <c r="D2116" i="2"/>
  <c r="C2116" i="2"/>
  <c r="B2116" i="2"/>
  <c r="M2115" i="2"/>
  <c r="L2115" i="2"/>
  <c r="K2115" i="2"/>
  <c r="J2115" i="2"/>
  <c r="I2115" i="2"/>
  <c r="H2115" i="2"/>
  <c r="G2115" i="2"/>
  <c r="F2115" i="2"/>
  <c r="E2115" i="2"/>
  <c r="D2115" i="2"/>
  <c r="C2115" i="2"/>
  <c r="B2115" i="2"/>
  <c r="M2114" i="2"/>
  <c r="L2114" i="2"/>
  <c r="K2114" i="2"/>
  <c r="J2114" i="2"/>
  <c r="I2114" i="2"/>
  <c r="H2114" i="2"/>
  <c r="G2114" i="2"/>
  <c r="F2114" i="2"/>
  <c r="E2114" i="2"/>
  <c r="D2114" i="2"/>
  <c r="C2114" i="2"/>
  <c r="B2114" i="2"/>
  <c r="M2113" i="2"/>
  <c r="L2113" i="2"/>
  <c r="K2113" i="2"/>
  <c r="J2113" i="2"/>
  <c r="I2113" i="2"/>
  <c r="H2113" i="2"/>
  <c r="G2113" i="2"/>
  <c r="F2113" i="2"/>
  <c r="E2113" i="2"/>
  <c r="D2113" i="2"/>
  <c r="C2113" i="2"/>
  <c r="B2113" i="2"/>
  <c r="M2112" i="2"/>
  <c r="L2112" i="2"/>
  <c r="K2112" i="2"/>
  <c r="J2112" i="2"/>
  <c r="I2112" i="2"/>
  <c r="H2112" i="2"/>
  <c r="G2112" i="2"/>
  <c r="F2112" i="2"/>
  <c r="E2112" i="2"/>
  <c r="D2112" i="2"/>
  <c r="C2112" i="2"/>
  <c r="B2112" i="2"/>
  <c r="M2111" i="2"/>
  <c r="L2111" i="2"/>
  <c r="K2111" i="2"/>
  <c r="J2111" i="2"/>
  <c r="I2111" i="2"/>
  <c r="H2111" i="2"/>
  <c r="G2111" i="2"/>
  <c r="F2111" i="2"/>
  <c r="E2111" i="2"/>
  <c r="D2111" i="2"/>
  <c r="C2111" i="2"/>
  <c r="B2111" i="2"/>
  <c r="M2110" i="2"/>
  <c r="L2110" i="2"/>
  <c r="K2110" i="2"/>
  <c r="J2110" i="2"/>
  <c r="I2110" i="2"/>
  <c r="H2110" i="2"/>
  <c r="G2110" i="2"/>
  <c r="F2110" i="2"/>
  <c r="E2110" i="2"/>
  <c r="D2110" i="2"/>
  <c r="C2110" i="2"/>
  <c r="B2110" i="2"/>
  <c r="M2109" i="2"/>
  <c r="L2109" i="2"/>
  <c r="K2109" i="2"/>
  <c r="J2109" i="2"/>
  <c r="I2109" i="2"/>
  <c r="H2109" i="2"/>
  <c r="G2109" i="2"/>
  <c r="F2109" i="2"/>
  <c r="E2109" i="2"/>
  <c r="D2109" i="2"/>
  <c r="C2109" i="2"/>
  <c r="B2109" i="2"/>
  <c r="M2108" i="2"/>
  <c r="L2108" i="2"/>
  <c r="K2108" i="2"/>
  <c r="J2108" i="2"/>
  <c r="I2108" i="2"/>
  <c r="H2108" i="2"/>
  <c r="G2108" i="2"/>
  <c r="F2108" i="2"/>
  <c r="E2108" i="2"/>
  <c r="D2108" i="2"/>
  <c r="C2108" i="2"/>
  <c r="B2108" i="2"/>
  <c r="M2107" i="2"/>
  <c r="L2107" i="2"/>
  <c r="K2107" i="2"/>
  <c r="J2107" i="2"/>
  <c r="I2107" i="2"/>
  <c r="H2107" i="2"/>
  <c r="G2107" i="2"/>
  <c r="F2107" i="2"/>
  <c r="E2107" i="2"/>
  <c r="D2107" i="2"/>
  <c r="C2107" i="2"/>
  <c r="B2107" i="2"/>
  <c r="M2106" i="2"/>
  <c r="L2106" i="2"/>
  <c r="K2106" i="2"/>
  <c r="J2106" i="2"/>
  <c r="I2106" i="2"/>
  <c r="H2106" i="2"/>
  <c r="G2106" i="2"/>
  <c r="F2106" i="2"/>
  <c r="E2106" i="2"/>
  <c r="D2106" i="2"/>
  <c r="C2106" i="2"/>
  <c r="B2106" i="2"/>
  <c r="M2105" i="2"/>
  <c r="L2105" i="2"/>
  <c r="K2105" i="2"/>
  <c r="J2105" i="2"/>
  <c r="I2105" i="2"/>
  <c r="H2105" i="2"/>
  <c r="G2105" i="2"/>
  <c r="F2105" i="2"/>
  <c r="E2105" i="2"/>
  <c r="D2105" i="2"/>
  <c r="C2105" i="2"/>
  <c r="B2105" i="2"/>
  <c r="M2104" i="2"/>
  <c r="L2104" i="2"/>
  <c r="K2104" i="2"/>
  <c r="J2104" i="2"/>
  <c r="I2104" i="2"/>
  <c r="H2104" i="2"/>
  <c r="G2104" i="2"/>
  <c r="F2104" i="2"/>
  <c r="E2104" i="2"/>
  <c r="D2104" i="2"/>
  <c r="C2104" i="2"/>
  <c r="B2104" i="2"/>
  <c r="M2103" i="2"/>
  <c r="L2103" i="2"/>
  <c r="K2103" i="2"/>
  <c r="J2103" i="2"/>
  <c r="I2103" i="2"/>
  <c r="H2103" i="2"/>
  <c r="G2103" i="2"/>
  <c r="F2103" i="2"/>
  <c r="E2103" i="2"/>
  <c r="D2103" i="2"/>
  <c r="C2103" i="2"/>
  <c r="B2103" i="2"/>
  <c r="M2102" i="2"/>
  <c r="L2102" i="2"/>
  <c r="K2102" i="2"/>
  <c r="J2102" i="2"/>
  <c r="I2102" i="2"/>
  <c r="H2102" i="2"/>
  <c r="G2102" i="2"/>
  <c r="F2102" i="2"/>
  <c r="E2102" i="2"/>
  <c r="D2102" i="2"/>
  <c r="C2102" i="2"/>
  <c r="B2102" i="2"/>
  <c r="M2101" i="2"/>
  <c r="L2101" i="2"/>
  <c r="K2101" i="2"/>
  <c r="J2101" i="2"/>
  <c r="I2101" i="2"/>
  <c r="H2101" i="2"/>
  <c r="G2101" i="2"/>
  <c r="F2101" i="2"/>
  <c r="E2101" i="2"/>
  <c r="D2101" i="2"/>
  <c r="C2101" i="2"/>
  <c r="B2101" i="2"/>
  <c r="M2100" i="2"/>
  <c r="L2100" i="2"/>
  <c r="K2100" i="2"/>
  <c r="J2100" i="2"/>
  <c r="I2100" i="2"/>
  <c r="H2100" i="2"/>
  <c r="G2100" i="2"/>
  <c r="F2100" i="2"/>
  <c r="E2100" i="2"/>
  <c r="D2100" i="2"/>
  <c r="C2100" i="2"/>
  <c r="B2100" i="2"/>
  <c r="M2099" i="2"/>
  <c r="L2099" i="2"/>
  <c r="K2099" i="2"/>
  <c r="J2099" i="2"/>
  <c r="I2099" i="2"/>
  <c r="H2099" i="2"/>
  <c r="G2099" i="2"/>
  <c r="F2099" i="2"/>
  <c r="E2099" i="2"/>
  <c r="D2099" i="2"/>
  <c r="C2099" i="2"/>
  <c r="B2099" i="2"/>
  <c r="M2098" i="2"/>
  <c r="L2098" i="2"/>
  <c r="K2098" i="2"/>
  <c r="J2098" i="2"/>
  <c r="I2098" i="2"/>
  <c r="H2098" i="2"/>
  <c r="G2098" i="2"/>
  <c r="F2098" i="2"/>
  <c r="E2098" i="2"/>
  <c r="D2098" i="2"/>
  <c r="C2098" i="2"/>
  <c r="B2098" i="2"/>
  <c r="M2097" i="2"/>
  <c r="L2097" i="2"/>
  <c r="K2097" i="2"/>
  <c r="J2097" i="2"/>
  <c r="I2097" i="2"/>
  <c r="H2097" i="2"/>
  <c r="G2097" i="2"/>
  <c r="F2097" i="2"/>
  <c r="E2097" i="2"/>
  <c r="D2097" i="2"/>
  <c r="C2097" i="2"/>
  <c r="B2097" i="2"/>
  <c r="M2096" i="2"/>
  <c r="L2096" i="2"/>
  <c r="K2096" i="2"/>
  <c r="J2096" i="2"/>
  <c r="I2096" i="2"/>
  <c r="H2096" i="2"/>
  <c r="G2096" i="2"/>
  <c r="F2096" i="2"/>
  <c r="E2096" i="2"/>
  <c r="D2096" i="2"/>
  <c r="C2096" i="2"/>
  <c r="B2096" i="2"/>
  <c r="M2095" i="2"/>
  <c r="L2095" i="2"/>
  <c r="K2095" i="2"/>
  <c r="J2095" i="2"/>
  <c r="I2095" i="2"/>
  <c r="H2095" i="2"/>
  <c r="G2095" i="2"/>
  <c r="F2095" i="2"/>
  <c r="E2095" i="2"/>
  <c r="D2095" i="2"/>
  <c r="C2095" i="2"/>
  <c r="B2095" i="2"/>
  <c r="M2094" i="2"/>
  <c r="L2094" i="2"/>
  <c r="K2094" i="2"/>
  <c r="J2094" i="2"/>
  <c r="I2094" i="2"/>
  <c r="H2094" i="2"/>
  <c r="G2094" i="2"/>
  <c r="F2094" i="2"/>
  <c r="E2094" i="2"/>
  <c r="D2094" i="2"/>
  <c r="C2094" i="2"/>
  <c r="B2094" i="2"/>
  <c r="M2093" i="2"/>
  <c r="L2093" i="2"/>
  <c r="K2093" i="2"/>
  <c r="J2093" i="2"/>
  <c r="I2093" i="2"/>
  <c r="H2093" i="2"/>
  <c r="G2093" i="2"/>
  <c r="F2093" i="2"/>
  <c r="E2093" i="2"/>
  <c r="D2093" i="2"/>
  <c r="C2093" i="2"/>
  <c r="B2093" i="2"/>
  <c r="M2092" i="2"/>
  <c r="L2092" i="2"/>
  <c r="K2092" i="2"/>
  <c r="J2092" i="2"/>
  <c r="I2092" i="2"/>
  <c r="H2092" i="2"/>
  <c r="G2092" i="2"/>
  <c r="F2092" i="2"/>
  <c r="E2092" i="2"/>
  <c r="D2092" i="2"/>
  <c r="C2092" i="2"/>
  <c r="B2092" i="2"/>
  <c r="M2091" i="2"/>
  <c r="L2091" i="2"/>
  <c r="K2091" i="2"/>
  <c r="J2091" i="2"/>
  <c r="I2091" i="2"/>
  <c r="H2091" i="2"/>
  <c r="G2091" i="2"/>
  <c r="F2091" i="2"/>
  <c r="E2091" i="2"/>
  <c r="D2091" i="2"/>
  <c r="C2091" i="2"/>
  <c r="B2091" i="2"/>
  <c r="M2090" i="2"/>
  <c r="L2090" i="2"/>
  <c r="K2090" i="2"/>
  <c r="J2090" i="2"/>
  <c r="I2090" i="2"/>
  <c r="H2090" i="2"/>
  <c r="G2090" i="2"/>
  <c r="F2090" i="2"/>
  <c r="E2090" i="2"/>
  <c r="D2090" i="2"/>
  <c r="C2090" i="2"/>
  <c r="B2090" i="2"/>
  <c r="M2089" i="2"/>
  <c r="L2089" i="2"/>
  <c r="K2089" i="2"/>
  <c r="J2089" i="2"/>
  <c r="I2089" i="2"/>
  <c r="H2089" i="2"/>
  <c r="G2089" i="2"/>
  <c r="F2089" i="2"/>
  <c r="E2089" i="2"/>
  <c r="D2089" i="2"/>
  <c r="C2089" i="2"/>
  <c r="B2089" i="2"/>
  <c r="M2088" i="2"/>
  <c r="L2088" i="2"/>
  <c r="K2088" i="2"/>
  <c r="J2088" i="2"/>
  <c r="I2088" i="2"/>
  <c r="H2088" i="2"/>
  <c r="G2088" i="2"/>
  <c r="F2088" i="2"/>
  <c r="E2088" i="2"/>
  <c r="D2088" i="2"/>
  <c r="C2088" i="2"/>
  <c r="B2088" i="2"/>
  <c r="M2087" i="2"/>
  <c r="L2087" i="2"/>
  <c r="K2087" i="2"/>
  <c r="J2087" i="2"/>
  <c r="I2087" i="2"/>
  <c r="H2087" i="2"/>
  <c r="G2087" i="2"/>
  <c r="F2087" i="2"/>
  <c r="E2087" i="2"/>
  <c r="D2087" i="2"/>
  <c r="C2087" i="2"/>
  <c r="B2087" i="2"/>
  <c r="M2086" i="2"/>
  <c r="L2086" i="2"/>
  <c r="K2086" i="2"/>
  <c r="J2086" i="2"/>
  <c r="I2086" i="2"/>
  <c r="H2086" i="2"/>
  <c r="G2086" i="2"/>
  <c r="F2086" i="2"/>
  <c r="E2086" i="2"/>
  <c r="D2086" i="2"/>
  <c r="C2086" i="2"/>
  <c r="B2086" i="2"/>
  <c r="M2085" i="2"/>
  <c r="L2085" i="2"/>
  <c r="K2085" i="2"/>
  <c r="J2085" i="2"/>
  <c r="I2085" i="2"/>
  <c r="H2085" i="2"/>
  <c r="G2085" i="2"/>
  <c r="F2085" i="2"/>
  <c r="E2085" i="2"/>
  <c r="D2085" i="2"/>
  <c r="C2085" i="2"/>
  <c r="B2085" i="2"/>
  <c r="M2084" i="2"/>
  <c r="L2084" i="2"/>
  <c r="K2084" i="2"/>
  <c r="J2084" i="2"/>
  <c r="I2084" i="2"/>
  <c r="H2084" i="2"/>
  <c r="G2084" i="2"/>
  <c r="F2084" i="2"/>
  <c r="E2084" i="2"/>
  <c r="D2084" i="2"/>
  <c r="C2084" i="2"/>
  <c r="B2084" i="2"/>
  <c r="M2083" i="2"/>
  <c r="L2083" i="2"/>
  <c r="K2083" i="2"/>
  <c r="J2083" i="2"/>
  <c r="I2083" i="2"/>
  <c r="H2083" i="2"/>
  <c r="G2083" i="2"/>
  <c r="F2083" i="2"/>
  <c r="E2083" i="2"/>
  <c r="D2083" i="2"/>
  <c r="C2083" i="2"/>
  <c r="B2083" i="2"/>
  <c r="M2082" i="2"/>
  <c r="L2082" i="2"/>
  <c r="K2082" i="2"/>
  <c r="J2082" i="2"/>
  <c r="I2082" i="2"/>
  <c r="H2082" i="2"/>
  <c r="G2082" i="2"/>
  <c r="F2082" i="2"/>
  <c r="E2082" i="2"/>
  <c r="D2082" i="2"/>
  <c r="C2082" i="2"/>
  <c r="B2082" i="2"/>
  <c r="M2081" i="2"/>
  <c r="L2081" i="2"/>
  <c r="K2081" i="2"/>
  <c r="J2081" i="2"/>
  <c r="I2081" i="2"/>
  <c r="H2081" i="2"/>
  <c r="G2081" i="2"/>
  <c r="F2081" i="2"/>
  <c r="E2081" i="2"/>
  <c r="D2081" i="2"/>
  <c r="C2081" i="2"/>
  <c r="B2081" i="2"/>
  <c r="M2080" i="2"/>
  <c r="L2080" i="2"/>
  <c r="K2080" i="2"/>
  <c r="J2080" i="2"/>
  <c r="I2080" i="2"/>
  <c r="H2080" i="2"/>
  <c r="G2080" i="2"/>
  <c r="F2080" i="2"/>
  <c r="E2080" i="2"/>
  <c r="D2080" i="2"/>
  <c r="C2080" i="2"/>
  <c r="B2080" i="2"/>
  <c r="M2079" i="2"/>
  <c r="L2079" i="2"/>
  <c r="K2079" i="2"/>
  <c r="J2079" i="2"/>
  <c r="I2079" i="2"/>
  <c r="H2079" i="2"/>
  <c r="G2079" i="2"/>
  <c r="F2079" i="2"/>
  <c r="E2079" i="2"/>
  <c r="D2079" i="2"/>
  <c r="C2079" i="2"/>
  <c r="B2079" i="2"/>
  <c r="M2078" i="2"/>
  <c r="L2078" i="2"/>
  <c r="K2078" i="2"/>
  <c r="J2078" i="2"/>
  <c r="I2078" i="2"/>
  <c r="H2078" i="2"/>
  <c r="G2078" i="2"/>
  <c r="F2078" i="2"/>
  <c r="E2078" i="2"/>
  <c r="D2078" i="2"/>
  <c r="C2078" i="2"/>
  <c r="B2078" i="2"/>
  <c r="M2077" i="2"/>
  <c r="L2077" i="2"/>
  <c r="K2077" i="2"/>
  <c r="J2077" i="2"/>
  <c r="I2077" i="2"/>
  <c r="H2077" i="2"/>
  <c r="G2077" i="2"/>
  <c r="F2077" i="2"/>
  <c r="E2077" i="2"/>
  <c r="D2077" i="2"/>
  <c r="C2077" i="2"/>
  <c r="B2077" i="2"/>
  <c r="M2076" i="2"/>
  <c r="L2076" i="2"/>
  <c r="K2076" i="2"/>
  <c r="J2076" i="2"/>
  <c r="I2076" i="2"/>
  <c r="H2076" i="2"/>
  <c r="G2076" i="2"/>
  <c r="F2076" i="2"/>
  <c r="E2076" i="2"/>
  <c r="D2076" i="2"/>
  <c r="C2076" i="2"/>
  <c r="B2076" i="2"/>
  <c r="M2075" i="2"/>
  <c r="L2075" i="2"/>
  <c r="K2075" i="2"/>
  <c r="J2075" i="2"/>
  <c r="I2075" i="2"/>
  <c r="H2075" i="2"/>
  <c r="G2075" i="2"/>
  <c r="F2075" i="2"/>
  <c r="E2075" i="2"/>
  <c r="D2075" i="2"/>
  <c r="C2075" i="2"/>
  <c r="B2075" i="2"/>
  <c r="M2074" i="2"/>
  <c r="L2074" i="2"/>
  <c r="K2074" i="2"/>
  <c r="J2074" i="2"/>
  <c r="I2074" i="2"/>
  <c r="H2074" i="2"/>
  <c r="G2074" i="2"/>
  <c r="F2074" i="2"/>
  <c r="E2074" i="2"/>
  <c r="D2074" i="2"/>
  <c r="C2074" i="2"/>
  <c r="B2074" i="2"/>
  <c r="M2073" i="2"/>
  <c r="L2073" i="2"/>
  <c r="K2073" i="2"/>
  <c r="J2073" i="2"/>
  <c r="I2073" i="2"/>
  <c r="H2073" i="2"/>
  <c r="G2073" i="2"/>
  <c r="F2073" i="2"/>
  <c r="E2073" i="2"/>
  <c r="D2073" i="2"/>
  <c r="C2073" i="2"/>
  <c r="B2073" i="2"/>
  <c r="M2072" i="2"/>
  <c r="L2072" i="2"/>
  <c r="K2072" i="2"/>
  <c r="J2072" i="2"/>
  <c r="I2072" i="2"/>
  <c r="H2072" i="2"/>
  <c r="G2072" i="2"/>
  <c r="F2072" i="2"/>
  <c r="E2072" i="2"/>
  <c r="D2072" i="2"/>
  <c r="C2072" i="2"/>
  <c r="B2072" i="2"/>
  <c r="M2071" i="2"/>
  <c r="L2071" i="2"/>
  <c r="K2071" i="2"/>
  <c r="J2071" i="2"/>
  <c r="I2071" i="2"/>
  <c r="H2071" i="2"/>
  <c r="G2071" i="2"/>
  <c r="F2071" i="2"/>
  <c r="E2071" i="2"/>
  <c r="D2071" i="2"/>
  <c r="C2071" i="2"/>
  <c r="B2071" i="2"/>
  <c r="M2070" i="2"/>
  <c r="L2070" i="2"/>
  <c r="K2070" i="2"/>
  <c r="J2070" i="2"/>
  <c r="I2070" i="2"/>
  <c r="H2070" i="2"/>
  <c r="G2070" i="2"/>
  <c r="F2070" i="2"/>
  <c r="E2070" i="2"/>
  <c r="D2070" i="2"/>
  <c r="C2070" i="2"/>
  <c r="B2070" i="2"/>
  <c r="M2069" i="2"/>
  <c r="L2069" i="2"/>
  <c r="K2069" i="2"/>
  <c r="J2069" i="2"/>
  <c r="I2069" i="2"/>
  <c r="H2069" i="2"/>
  <c r="G2069" i="2"/>
  <c r="F2069" i="2"/>
  <c r="E2069" i="2"/>
  <c r="D2069" i="2"/>
  <c r="C2069" i="2"/>
  <c r="B2069" i="2"/>
  <c r="M2068" i="2"/>
  <c r="L2068" i="2"/>
  <c r="K2068" i="2"/>
  <c r="J2068" i="2"/>
  <c r="I2068" i="2"/>
  <c r="H2068" i="2"/>
  <c r="G2068" i="2"/>
  <c r="F2068" i="2"/>
  <c r="E2068" i="2"/>
  <c r="D2068" i="2"/>
  <c r="C2068" i="2"/>
  <c r="B2068" i="2"/>
  <c r="M2067" i="2"/>
  <c r="L2067" i="2"/>
  <c r="K2067" i="2"/>
  <c r="J2067" i="2"/>
  <c r="I2067" i="2"/>
  <c r="H2067" i="2"/>
  <c r="G2067" i="2"/>
  <c r="F2067" i="2"/>
  <c r="E2067" i="2"/>
  <c r="D2067" i="2"/>
  <c r="C2067" i="2"/>
  <c r="B2067" i="2"/>
  <c r="M2066" i="2"/>
  <c r="L2066" i="2"/>
  <c r="K2066" i="2"/>
  <c r="J2066" i="2"/>
  <c r="I2066" i="2"/>
  <c r="H2066" i="2"/>
  <c r="G2066" i="2"/>
  <c r="F2066" i="2"/>
  <c r="E2066" i="2"/>
  <c r="D2066" i="2"/>
  <c r="C2066" i="2"/>
  <c r="B2066" i="2"/>
  <c r="M2065" i="2"/>
  <c r="L2065" i="2"/>
  <c r="K2065" i="2"/>
  <c r="J2065" i="2"/>
  <c r="I2065" i="2"/>
  <c r="H2065" i="2"/>
  <c r="G2065" i="2"/>
  <c r="F2065" i="2"/>
  <c r="E2065" i="2"/>
  <c r="D2065" i="2"/>
  <c r="C2065" i="2"/>
  <c r="B2065" i="2"/>
  <c r="M2064" i="2"/>
  <c r="L2064" i="2"/>
  <c r="K2064" i="2"/>
  <c r="J2064" i="2"/>
  <c r="I2064" i="2"/>
  <c r="H2064" i="2"/>
  <c r="G2064" i="2"/>
  <c r="F2064" i="2"/>
  <c r="E2064" i="2"/>
  <c r="D2064" i="2"/>
  <c r="C2064" i="2"/>
  <c r="B2064" i="2"/>
  <c r="M2063" i="2"/>
  <c r="L2063" i="2"/>
  <c r="K2063" i="2"/>
  <c r="J2063" i="2"/>
  <c r="I2063" i="2"/>
  <c r="H2063" i="2"/>
  <c r="G2063" i="2"/>
  <c r="F2063" i="2"/>
  <c r="E2063" i="2"/>
  <c r="D2063" i="2"/>
  <c r="C2063" i="2"/>
  <c r="B2063" i="2"/>
  <c r="M2062" i="2"/>
  <c r="L2062" i="2"/>
  <c r="K2062" i="2"/>
  <c r="J2062" i="2"/>
  <c r="I2062" i="2"/>
  <c r="H2062" i="2"/>
  <c r="G2062" i="2"/>
  <c r="F2062" i="2"/>
  <c r="E2062" i="2"/>
  <c r="D2062" i="2"/>
  <c r="C2062" i="2"/>
  <c r="B2062" i="2"/>
  <c r="M2061" i="2"/>
  <c r="L2061" i="2"/>
  <c r="K2061" i="2"/>
  <c r="J2061" i="2"/>
  <c r="I2061" i="2"/>
  <c r="H2061" i="2"/>
  <c r="G2061" i="2"/>
  <c r="F2061" i="2"/>
  <c r="E2061" i="2"/>
  <c r="D2061" i="2"/>
  <c r="C2061" i="2"/>
  <c r="B2061" i="2"/>
  <c r="M2060" i="2"/>
  <c r="L2060" i="2"/>
  <c r="K2060" i="2"/>
  <c r="J2060" i="2"/>
  <c r="I2060" i="2"/>
  <c r="H2060" i="2"/>
  <c r="G2060" i="2"/>
  <c r="F2060" i="2"/>
  <c r="E2060" i="2"/>
  <c r="D2060" i="2"/>
  <c r="C2060" i="2"/>
  <c r="B2060" i="2"/>
  <c r="M2059" i="2"/>
  <c r="L2059" i="2"/>
  <c r="K2059" i="2"/>
  <c r="J2059" i="2"/>
  <c r="I2059" i="2"/>
  <c r="H2059" i="2"/>
  <c r="G2059" i="2"/>
  <c r="F2059" i="2"/>
  <c r="E2059" i="2"/>
  <c r="D2059" i="2"/>
  <c r="C2059" i="2"/>
  <c r="B2059" i="2"/>
  <c r="M2058" i="2"/>
  <c r="L2058" i="2"/>
  <c r="K2058" i="2"/>
  <c r="J2058" i="2"/>
  <c r="I2058" i="2"/>
  <c r="H2058" i="2"/>
  <c r="G2058" i="2"/>
  <c r="F2058" i="2"/>
  <c r="E2058" i="2"/>
  <c r="D2058" i="2"/>
  <c r="C2058" i="2"/>
  <c r="B2058" i="2"/>
  <c r="M2057" i="2"/>
  <c r="L2057" i="2"/>
  <c r="K2057" i="2"/>
  <c r="J2057" i="2"/>
  <c r="I2057" i="2"/>
  <c r="H2057" i="2"/>
  <c r="G2057" i="2"/>
  <c r="F2057" i="2"/>
  <c r="E2057" i="2"/>
  <c r="D2057" i="2"/>
  <c r="C2057" i="2"/>
  <c r="B2057" i="2"/>
  <c r="M2056" i="2"/>
  <c r="L2056" i="2"/>
  <c r="K2056" i="2"/>
  <c r="J2056" i="2"/>
  <c r="I2056" i="2"/>
  <c r="H2056" i="2"/>
  <c r="G2056" i="2"/>
  <c r="F2056" i="2"/>
  <c r="E2056" i="2"/>
  <c r="D2056" i="2"/>
  <c r="C2056" i="2"/>
  <c r="B2056" i="2"/>
  <c r="M2055" i="2"/>
  <c r="L2055" i="2"/>
  <c r="K2055" i="2"/>
  <c r="J2055" i="2"/>
  <c r="I2055" i="2"/>
  <c r="H2055" i="2"/>
  <c r="G2055" i="2"/>
  <c r="F2055" i="2"/>
  <c r="E2055" i="2"/>
  <c r="D2055" i="2"/>
  <c r="C2055" i="2"/>
  <c r="B2055" i="2"/>
  <c r="M2054" i="2"/>
  <c r="L2054" i="2"/>
  <c r="K2054" i="2"/>
  <c r="J2054" i="2"/>
  <c r="I2054" i="2"/>
  <c r="H2054" i="2"/>
  <c r="G2054" i="2"/>
  <c r="F2054" i="2"/>
  <c r="E2054" i="2"/>
  <c r="D2054" i="2"/>
  <c r="C2054" i="2"/>
  <c r="B2054" i="2"/>
  <c r="M2053" i="2"/>
  <c r="L2053" i="2"/>
  <c r="K2053" i="2"/>
  <c r="J2053" i="2"/>
  <c r="I2053" i="2"/>
  <c r="H2053" i="2"/>
  <c r="G2053" i="2"/>
  <c r="F2053" i="2"/>
  <c r="E2053" i="2"/>
  <c r="D2053" i="2"/>
  <c r="C2053" i="2"/>
  <c r="B2053" i="2"/>
  <c r="M2052" i="2"/>
  <c r="L2052" i="2"/>
  <c r="K2052" i="2"/>
  <c r="J2052" i="2"/>
  <c r="I2052" i="2"/>
  <c r="H2052" i="2"/>
  <c r="G2052" i="2"/>
  <c r="F2052" i="2"/>
  <c r="E2052" i="2"/>
  <c r="D2052" i="2"/>
  <c r="C2052" i="2"/>
  <c r="B2052" i="2"/>
  <c r="M2051" i="2"/>
  <c r="L2051" i="2"/>
  <c r="K2051" i="2"/>
  <c r="J2051" i="2"/>
  <c r="I2051" i="2"/>
  <c r="H2051" i="2"/>
  <c r="G2051" i="2"/>
  <c r="F2051" i="2"/>
  <c r="E2051" i="2"/>
  <c r="D2051" i="2"/>
  <c r="C2051" i="2"/>
  <c r="B2051" i="2"/>
  <c r="M2050" i="2"/>
  <c r="L2050" i="2"/>
  <c r="K2050" i="2"/>
  <c r="J2050" i="2"/>
  <c r="I2050" i="2"/>
  <c r="H2050" i="2"/>
  <c r="G2050" i="2"/>
  <c r="F2050" i="2"/>
  <c r="E2050" i="2"/>
  <c r="D2050" i="2"/>
  <c r="C2050" i="2"/>
  <c r="B2050" i="2"/>
  <c r="M2049" i="2"/>
  <c r="L2049" i="2"/>
  <c r="K2049" i="2"/>
  <c r="J2049" i="2"/>
  <c r="I2049" i="2"/>
  <c r="H2049" i="2"/>
  <c r="G2049" i="2"/>
  <c r="F2049" i="2"/>
  <c r="E2049" i="2"/>
  <c r="D2049" i="2"/>
  <c r="C2049" i="2"/>
  <c r="B2049" i="2"/>
  <c r="M2048" i="2"/>
  <c r="L2048" i="2"/>
  <c r="K2048" i="2"/>
  <c r="J2048" i="2"/>
  <c r="I2048" i="2"/>
  <c r="H2048" i="2"/>
  <c r="G2048" i="2"/>
  <c r="F2048" i="2"/>
  <c r="E2048" i="2"/>
  <c r="D2048" i="2"/>
  <c r="C2048" i="2"/>
  <c r="B2048" i="2"/>
  <c r="M2047" i="2"/>
  <c r="L2047" i="2"/>
  <c r="K2047" i="2"/>
  <c r="J2047" i="2"/>
  <c r="I2047" i="2"/>
  <c r="H2047" i="2"/>
  <c r="G2047" i="2"/>
  <c r="F2047" i="2"/>
  <c r="E2047" i="2"/>
  <c r="D2047" i="2"/>
  <c r="C2047" i="2"/>
  <c r="B2047" i="2"/>
  <c r="M2046" i="2"/>
  <c r="L2046" i="2"/>
  <c r="K2046" i="2"/>
  <c r="J2046" i="2"/>
  <c r="I2046" i="2"/>
  <c r="H2046" i="2"/>
  <c r="G2046" i="2"/>
  <c r="F2046" i="2"/>
  <c r="E2046" i="2"/>
  <c r="D2046" i="2"/>
  <c r="C2046" i="2"/>
  <c r="B2046" i="2"/>
  <c r="M2045" i="2"/>
  <c r="L2045" i="2"/>
  <c r="K2045" i="2"/>
  <c r="J2045" i="2"/>
  <c r="I2045" i="2"/>
  <c r="H2045" i="2"/>
  <c r="G2045" i="2"/>
  <c r="F2045" i="2"/>
  <c r="E2045" i="2"/>
  <c r="D2045" i="2"/>
  <c r="C2045" i="2"/>
  <c r="B2045" i="2"/>
  <c r="M2044" i="2"/>
  <c r="L2044" i="2"/>
  <c r="K2044" i="2"/>
  <c r="J2044" i="2"/>
  <c r="I2044" i="2"/>
  <c r="H2044" i="2"/>
  <c r="G2044" i="2"/>
  <c r="F2044" i="2"/>
  <c r="E2044" i="2"/>
  <c r="D2044" i="2"/>
  <c r="C2044" i="2"/>
  <c r="B2044" i="2"/>
  <c r="M2043" i="2"/>
  <c r="L2043" i="2"/>
  <c r="K2043" i="2"/>
  <c r="J2043" i="2"/>
  <c r="I2043" i="2"/>
  <c r="H2043" i="2"/>
  <c r="G2043" i="2"/>
  <c r="F2043" i="2"/>
  <c r="E2043" i="2"/>
  <c r="D2043" i="2"/>
  <c r="C2043" i="2"/>
  <c r="B2043" i="2"/>
  <c r="M2042" i="2"/>
  <c r="L2042" i="2"/>
  <c r="K2042" i="2"/>
  <c r="J2042" i="2"/>
  <c r="I2042" i="2"/>
  <c r="H2042" i="2"/>
  <c r="G2042" i="2"/>
  <c r="F2042" i="2"/>
  <c r="E2042" i="2"/>
  <c r="D2042" i="2"/>
  <c r="C2042" i="2"/>
  <c r="B2042" i="2"/>
  <c r="M2041" i="2"/>
  <c r="L2041" i="2"/>
  <c r="K2041" i="2"/>
  <c r="J2041" i="2"/>
  <c r="I2041" i="2"/>
  <c r="H2041" i="2"/>
  <c r="G2041" i="2"/>
  <c r="F2041" i="2"/>
  <c r="E2041" i="2"/>
  <c r="D2041" i="2"/>
  <c r="C2041" i="2"/>
  <c r="B2041" i="2"/>
  <c r="M2040" i="2"/>
  <c r="L2040" i="2"/>
  <c r="K2040" i="2"/>
  <c r="J2040" i="2"/>
  <c r="I2040" i="2"/>
  <c r="H2040" i="2"/>
  <c r="G2040" i="2"/>
  <c r="F2040" i="2"/>
  <c r="E2040" i="2"/>
  <c r="D2040" i="2"/>
  <c r="C2040" i="2"/>
  <c r="B2040" i="2"/>
  <c r="M2039" i="2"/>
  <c r="L2039" i="2"/>
  <c r="K2039" i="2"/>
  <c r="J2039" i="2"/>
  <c r="I2039" i="2"/>
  <c r="H2039" i="2"/>
  <c r="G2039" i="2"/>
  <c r="F2039" i="2"/>
  <c r="E2039" i="2"/>
  <c r="D2039" i="2"/>
  <c r="C2039" i="2"/>
  <c r="B2039" i="2"/>
  <c r="M2038" i="2"/>
  <c r="L2038" i="2"/>
  <c r="K2038" i="2"/>
  <c r="J2038" i="2"/>
  <c r="I2038" i="2"/>
  <c r="H2038" i="2"/>
  <c r="G2038" i="2"/>
  <c r="F2038" i="2"/>
  <c r="E2038" i="2"/>
  <c r="D2038" i="2"/>
  <c r="C2038" i="2"/>
  <c r="B2038" i="2"/>
  <c r="M2037" i="2"/>
  <c r="L2037" i="2"/>
  <c r="K2037" i="2"/>
  <c r="J2037" i="2"/>
  <c r="I2037" i="2"/>
  <c r="H2037" i="2"/>
  <c r="G2037" i="2"/>
  <c r="F2037" i="2"/>
  <c r="E2037" i="2"/>
  <c r="D2037" i="2"/>
  <c r="C2037" i="2"/>
  <c r="B2037" i="2"/>
  <c r="M2036" i="2"/>
  <c r="L2036" i="2"/>
  <c r="K2036" i="2"/>
  <c r="J2036" i="2"/>
  <c r="I2036" i="2"/>
  <c r="H2036" i="2"/>
  <c r="G2036" i="2"/>
  <c r="F2036" i="2"/>
  <c r="E2036" i="2"/>
  <c r="D2036" i="2"/>
  <c r="C2036" i="2"/>
  <c r="B2036" i="2"/>
  <c r="M2035" i="2"/>
  <c r="L2035" i="2"/>
  <c r="K2035" i="2"/>
  <c r="J2035" i="2"/>
  <c r="I2035" i="2"/>
  <c r="H2035" i="2"/>
  <c r="G2035" i="2"/>
  <c r="F2035" i="2"/>
  <c r="E2035" i="2"/>
  <c r="D2035" i="2"/>
  <c r="C2035" i="2"/>
  <c r="B2035" i="2"/>
  <c r="M2034" i="2"/>
  <c r="L2034" i="2"/>
  <c r="K2034" i="2"/>
  <c r="J2034" i="2"/>
  <c r="I2034" i="2"/>
  <c r="H2034" i="2"/>
  <c r="G2034" i="2"/>
  <c r="F2034" i="2"/>
  <c r="E2034" i="2"/>
  <c r="D2034" i="2"/>
  <c r="C2034" i="2"/>
  <c r="B2034" i="2"/>
  <c r="M2033" i="2"/>
  <c r="L2033" i="2"/>
  <c r="K2033" i="2"/>
  <c r="J2033" i="2"/>
  <c r="I2033" i="2"/>
  <c r="H2033" i="2"/>
  <c r="G2033" i="2"/>
  <c r="F2033" i="2"/>
  <c r="E2033" i="2"/>
  <c r="D2033" i="2"/>
  <c r="C2033" i="2"/>
  <c r="B2033" i="2"/>
  <c r="M2032" i="2"/>
  <c r="L2032" i="2"/>
  <c r="K2032" i="2"/>
  <c r="J2032" i="2"/>
  <c r="I2032" i="2"/>
  <c r="H2032" i="2"/>
  <c r="G2032" i="2"/>
  <c r="F2032" i="2"/>
  <c r="E2032" i="2"/>
  <c r="D2032" i="2"/>
  <c r="C2032" i="2"/>
  <c r="B2032" i="2"/>
  <c r="M2031" i="2"/>
  <c r="L2031" i="2"/>
  <c r="K2031" i="2"/>
  <c r="J2031" i="2"/>
  <c r="I2031" i="2"/>
  <c r="H2031" i="2"/>
  <c r="G2031" i="2"/>
  <c r="F2031" i="2"/>
  <c r="E2031" i="2"/>
  <c r="D2031" i="2"/>
  <c r="C2031" i="2"/>
  <c r="B2031" i="2"/>
  <c r="M2030" i="2"/>
  <c r="L2030" i="2"/>
  <c r="K2030" i="2"/>
  <c r="J2030" i="2"/>
  <c r="I2030" i="2"/>
  <c r="H2030" i="2"/>
  <c r="G2030" i="2"/>
  <c r="F2030" i="2"/>
  <c r="E2030" i="2"/>
  <c r="D2030" i="2"/>
  <c r="C2030" i="2"/>
  <c r="B2030" i="2"/>
  <c r="M2029" i="2"/>
  <c r="L2029" i="2"/>
  <c r="K2029" i="2"/>
  <c r="J2029" i="2"/>
  <c r="I2029" i="2"/>
  <c r="H2029" i="2"/>
  <c r="G2029" i="2"/>
  <c r="F2029" i="2"/>
  <c r="E2029" i="2"/>
  <c r="D2029" i="2"/>
  <c r="C2029" i="2"/>
  <c r="B2029" i="2"/>
  <c r="M2028" i="2"/>
  <c r="L2028" i="2"/>
  <c r="K2028" i="2"/>
  <c r="J2028" i="2"/>
  <c r="I2028" i="2"/>
  <c r="H2028" i="2"/>
  <c r="G2028" i="2"/>
  <c r="F2028" i="2"/>
  <c r="E2028" i="2"/>
  <c r="D2028" i="2"/>
  <c r="C2028" i="2"/>
  <c r="B2028" i="2"/>
  <c r="M2027" i="2"/>
  <c r="L2027" i="2"/>
  <c r="K2027" i="2"/>
  <c r="J2027" i="2"/>
  <c r="I2027" i="2"/>
  <c r="H2027" i="2"/>
  <c r="G2027" i="2"/>
  <c r="F2027" i="2"/>
  <c r="E2027" i="2"/>
  <c r="D2027" i="2"/>
  <c r="C2027" i="2"/>
  <c r="B2027" i="2"/>
  <c r="M2026" i="2"/>
  <c r="L2026" i="2"/>
  <c r="K2026" i="2"/>
  <c r="J2026" i="2"/>
  <c r="I2026" i="2"/>
  <c r="H2026" i="2"/>
  <c r="G2026" i="2"/>
  <c r="F2026" i="2"/>
  <c r="E2026" i="2"/>
  <c r="D2026" i="2"/>
  <c r="C2026" i="2"/>
  <c r="B2026" i="2"/>
  <c r="M2025" i="2"/>
  <c r="L2025" i="2"/>
  <c r="K2025" i="2"/>
  <c r="J2025" i="2"/>
  <c r="I2025" i="2"/>
  <c r="H2025" i="2"/>
  <c r="G2025" i="2"/>
  <c r="F2025" i="2"/>
  <c r="E2025" i="2"/>
  <c r="D2025" i="2"/>
  <c r="C2025" i="2"/>
  <c r="B2025" i="2"/>
  <c r="M2024" i="2"/>
  <c r="L2024" i="2"/>
  <c r="K2024" i="2"/>
  <c r="J2024" i="2"/>
  <c r="I2024" i="2"/>
  <c r="H2024" i="2"/>
  <c r="G2024" i="2"/>
  <c r="F2024" i="2"/>
  <c r="E2024" i="2"/>
  <c r="D2024" i="2"/>
  <c r="C2024" i="2"/>
  <c r="B2024" i="2"/>
  <c r="M2023" i="2"/>
  <c r="L2023" i="2"/>
  <c r="K2023" i="2"/>
  <c r="J2023" i="2"/>
  <c r="I2023" i="2"/>
  <c r="H2023" i="2"/>
  <c r="G2023" i="2"/>
  <c r="F2023" i="2"/>
  <c r="E2023" i="2"/>
  <c r="D2023" i="2"/>
  <c r="C2023" i="2"/>
  <c r="B2023" i="2"/>
  <c r="M2022" i="2"/>
  <c r="L2022" i="2"/>
  <c r="K2022" i="2"/>
  <c r="J2022" i="2"/>
  <c r="I2022" i="2"/>
  <c r="H2022" i="2"/>
  <c r="G2022" i="2"/>
  <c r="F2022" i="2"/>
  <c r="E2022" i="2"/>
  <c r="D2022" i="2"/>
  <c r="C2022" i="2"/>
  <c r="B2022" i="2"/>
  <c r="M2021" i="2"/>
  <c r="L2021" i="2"/>
  <c r="K2021" i="2"/>
  <c r="J2021" i="2"/>
  <c r="I2021" i="2"/>
  <c r="H2021" i="2"/>
  <c r="G2021" i="2"/>
  <c r="F2021" i="2"/>
  <c r="E2021" i="2"/>
  <c r="D2021" i="2"/>
  <c r="C2021" i="2"/>
  <c r="B2021" i="2"/>
  <c r="M2020" i="2"/>
  <c r="L2020" i="2"/>
  <c r="K2020" i="2"/>
  <c r="J2020" i="2"/>
  <c r="I2020" i="2"/>
  <c r="H2020" i="2"/>
  <c r="G2020" i="2"/>
  <c r="F2020" i="2"/>
  <c r="E2020" i="2"/>
  <c r="D2020" i="2"/>
  <c r="C2020" i="2"/>
  <c r="B2020" i="2"/>
  <c r="M2019" i="2"/>
  <c r="L2019" i="2"/>
  <c r="K2019" i="2"/>
  <c r="J2019" i="2"/>
  <c r="I2019" i="2"/>
  <c r="H2019" i="2"/>
  <c r="G2019" i="2"/>
  <c r="F2019" i="2"/>
  <c r="E2019" i="2"/>
  <c r="D2019" i="2"/>
  <c r="C2019" i="2"/>
  <c r="B2019" i="2"/>
  <c r="M2018" i="2"/>
  <c r="L2018" i="2"/>
  <c r="K2018" i="2"/>
  <c r="J2018" i="2"/>
  <c r="I2018" i="2"/>
  <c r="H2018" i="2"/>
  <c r="G2018" i="2"/>
  <c r="F2018" i="2"/>
  <c r="E2018" i="2"/>
  <c r="D2018" i="2"/>
  <c r="C2018" i="2"/>
  <c r="B2018" i="2"/>
  <c r="M2017" i="2"/>
  <c r="L2017" i="2"/>
  <c r="K2017" i="2"/>
  <c r="J2017" i="2"/>
  <c r="I2017" i="2"/>
  <c r="H2017" i="2"/>
  <c r="G2017" i="2"/>
  <c r="F2017" i="2"/>
  <c r="E2017" i="2"/>
  <c r="D2017" i="2"/>
  <c r="C2017" i="2"/>
  <c r="B2017" i="2"/>
  <c r="M2016" i="2"/>
  <c r="L2016" i="2"/>
  <c r="K2016" i="2"/>
  <c r="J2016" i="2"/>
  <c r="I2016" i="2"/>
  <c r="H2016" i="2"/>
  <c r="G2016" i="2"/>
  <c r="F2016" i="2"/>
  <c r="E2016" i="2"/>
  <c r="D2016" i="2"/>
  <c r="C2016" i="2"/>
  <c r="B2016" i="2"/>
  <c r="M2015" i="2"/>
  <c r="L2015" i="2"/>
  <c r="K2015" i="2"/>
  <c r="J2015" i="2"/>
  <c r="I2015" i="2"/>
  <c r="H2015" i="2"/>
  <c r="G2015" i="2"/>
  <c r="F2015" i="2"/>
  <c r="E2015" i="2"/>
  <c r="D2015" i="2"/>
  <c r="C2015" i="2"/>
  <c r="B2015" i="2"/>
  <c r="M2014" i="2"/>
  <c r="L2014" i="2"/>
  <c r="K2014" i="2"/>
  <c r="J2014" i="2"/>
  <c r="I2014" i="2"/>
  <c r="H2014" i="2"/>
  <c r="G2014" i="2"/>
  <c r="F2014" i="2"/>
  <c r="E2014" i="2"/>
  <c r="D2014" i="2"/>
  <c r="C2014" i="2"/>
  <c r="B2014" i="2"/>
  <c r="M2013" i="2"/>
  <c r="L2013" i="2"/>
  <c r="K2013" i="2"/>
  <c r="J2013" i="2"/>
  <c r="I2013" i="2"/>
  <c r="H2013" i="2"/>
  <c r="G2013" i="2"/>
  <c r="F2013" i="2"/>
  <c r="E2013" i="2"/>
  <c r="D2013" i="2"/>
  <c r="C2013" i="2"/>
  <c r="B2013" i="2"/>
  <c r="M2012" i="2"/>
  <c r="L2012" i="2"/>
  <c r="K2012" i="2"/>
  <c r="J2012" i="2"/>
  <c r="I2012" i="2"/>
  <c r="H2012" i="2"/>
  <c r="G2012" i="2"/>
  <c r="F2012" i="2"/>
  <c r="E2012" i="2"/>
  <c r="D2012" i="2"/>
  <c r="C2012" i="2"/>
  <c r="B2012" i="2"/>
  <c r="M2011" i="2"/>
  <c r="L2011" i="2"/>
  <c r="K2011" i="2"/>
  <c r="J2011" i="2"/>
  <c r="I2011" i="2"/>
  <c r="H2011" i="2"/>
  <c r="G2011" i="2"/>
  <c r="F2011" i="2"/>
  <c r="E2011" i="2"/>
  <c r="D2011" i="2"/>
  <c r="C2011" i="2"/>
  <c r="B2011" i="2"/>
  <c r="M2010" i="2"/>
  <c r="L2010" i="2"/>
  <c r="K2010" i="2"/>
  <c r="J2010" i="2"/>
  <c r="I2010" i="2"/>
  <c r="H2010" i="2"/>
  <c r="G2010" i="2"/>
  <c r="F2010" i="2"/>
  <c r="E2010" i="2"/>
  <c r="D2010" i="2"/>
  <c r="C2010" i="2"/>
  <c r="B2010" i="2"/>
  <c r="M2009" i="2"/>
  <c r="L2009" i="2"/>
  <c r="K2009" i="2"/>
  <c r="J2009" i="2"/>
  <c r="I2009" i="2"/>
  <c r="H2009" i="2"/>
  <c r="G2009" i="2"/>
  <c r="F2009" i="2"/>
  <c r="E2009" i="2"/>
  <c r="D2009" i="2"/>
  <c r="C2009" i="2"/>
  <c r="B2009" i="2"/>
  <c r="M2008" i="2"/>
  <c r="L2008" i="2"/>
  <c r="K2008" i="2"/>
  <c r="J2008" i="2"/>
  <c r="I2008" i="2"/>
  <c r="H2008" i="2"/>
  <c r="G2008" i="2"/>
  <c r="F2008" i="2"/>
  <c r="E2008" i="2"/>
  <c r="D2008" i="2"/>
  <c r="C2008" i="2"/>
  <c r="B2008" i="2"/>
  <c r="M2007" i="2"/>
  <c r="L2007" i="2"/>
  <c r="K2007" i="2"/>
  <c r="J2007" i="2"/>
  <c r="I2007" i="2"/>
  <c r="H2007" i="2"/>
  <c r="G2007" i="2"/>
  <c r="F2007" i="2"/>
  <c r="E2007" i="2"/>
  <c r="D2007" i="2"/>
  <c r="C2007" i="2"/>
  <c r="B2007" i="2"/>
  <c r="M2006" i="2"/>
  <c r="L2006" i="2"/>
  <c r="K2006" i="2"/>
  <c r="J2006" i="2"/>
  <c r="I2006" i="2"/>
  <c r="H2006" i="2"/>
  <c r="G2006" i="2"/>
  <c r="F2006" i="2"/>
  <c r="E2006" i="2"/>
  <c r="D2006" i="2"/>
  <c r="C2006" i="2"/>
  <c r="B2006" i="2"/>
  <c r="M2005" i="2"/>
  <c r="L2005" i="2"/>
  <c r="K2005" i="2"/>
  <c r="J2005" i="2"/>
  <c r="I2005" i="2"/>
  <c r="H2005" i="2"/>
  <c r="G2005" i="2"/>
  <c r="F2005" i="2"/>
  <c r="E2005" i="2"/>
  <c r="D2005" i="2"/>
  <c r="C2005" i="2"/>
  <c r="B2005" i="2"/>
  <c r="M2004" i="2"/>
  <c r="L2004" i="2"/>
  <c r="K2004" i="2"/>
  <c r="J2004" i="2"/>
  <c r="I2004" i="2"/>
  <c r="H2004" i="2"/>
  <c r="G2004" i="2"/>
  <c r="F2004" i="2"/>
  <c r="E2004" i="2"/>
  <c r="D2004" i="2"/>
  <c r="C2004" i="2"/>
  <c r="B2004" i="2"/>
  <c r="M2003" i="2"/>
  <c r="L2003" i="2"/>
  <c r="K2003" i="2"/>
  <c r="J2003" i="2"/>
  <c r="I2003" i="2"/>
  <c r="H2003" i="2"/>
  <c r="G2003" i="2"/>
  <c r="F2003" i="2"/>
  <c r="E2003" i="2"/>
  <c r="D2003" i="2"/>
  <c r="C2003" i="2"/>
  <c r="B2003" i="2"/>
  <c r="M2002" i="2"/>
  <c r="L2002" i="2"/>
  <c r="K2002" i="2"/>
  <c r="J2002" i="2"/>
  <c r="I2002" i="2"/>
  <c r="H2002" i="2"/>
  <c r="G2002" i="2"/>
  <c r="F2002" i="2"/>
  <c r="E2002" i="2"/>
  <c r="D2002" i="2"/>
  <c r="C2002" i="2"/>
  <c r="B2002" i="2"/>
  <c r="M2001" i="2"/>
  <c r="L2001" i="2"/>
  <c r="K2001" i="2"/>
  <c r="J2001" i="2"/>
  <c r="I2001" i="2"/>
  <c r="H2001" i="2"/>
  <c r="G2001" i="2"/>
  <c r="F2001" i="2"/>
  <c r="E2001" i="2"/>
  <c r="D2001" i="2"/>
  <c r="C2001" i="2"/>
  <c r="B2001" i="2"/>
  <c r="M2000" i="2"/>
  <c r="L2000" i="2"/>
  <c r="K2000" i="2"/>
  <c r="J2000" i="2"/>
  <c r="I2000" i="2"/>
  <c r="H2000" i="2"/>
  <c r="G2000" i="2"/>
  <c r="F2000" i="2"/>
  <c r="E2000" i="2"/>
  <c r="D2000" i="2"/>
  <c r="C2000" i="2"/>
  <c r="B2000" i="2"/>
  <c r="M1999" i="2"/>
  <c r="L1999" i="2"/>
  <c r="K1999" i="2"/>
  <c r="J1999" i="2"/>
  <c r="I1999" i="2"/>
  <c r="H1999" i="2"/>
  <c r="G1999" i="2"/>
  <c r="F1999" i="2"/>
  <c r="E1999" i="2"/>
  <c r="D1999" i="2"/>
  <c r="C1999" i="2"/>
  <c r="B1999" i="2"/>
  <c r="M1998" i="2"/>
  <c r="L1998" i="2"/>
  <c r="K1998" i="2"/>
  <c r="J1998" i="2"/>
  <c r="I1998" i="2"/>
  <c r="H1998" i="2"/>
  <c r="G1998" i="2"/>
  <c r="F1998" i="2"/>
  <c r="E1998" i="2"/>
  <c r="D1998" i="2"/>
  <c r="C1998" i="2"/>
  <c r="B1998" i="2"/>
  <c r="M1997" i="2"/>
  <c r="L1997" i="2"/>
  <c r="K1997" i="2"/>
  <c r="J1997" i="2"/>
  <c r="I1997" i="2"/>
  <c r="H1997" i="2"/>
  <c r="G1997" i="2"/>
  <c r="F1997" i="2"/>
  <c r="E1997" i="2"/>
  <c r="D1997" i="2"/>
  <c r="C1997" i="2"/>
  <c r="B1997" i="2"/>
  <c r="M1996" i="2"/>
  <c r="L1996" i="2"/>
  <c r="K1996" i="2"/>
  <c r="J1996" i="2"/>
  <c r="I1996" i="2"/>
  <c r="H1996" i="2"/>
  <c r="G1996" i="2"/>
  <c r="F1996" i="2"/>
  <c r="E1996" i="2"/>
  <c r="D1996" i="2"/>
  <c r="C1996" i="2"/>
  <c r="B1996" i="2"/>
  <c r="M1995" i="2"/>
  <c r="L1995" i="2"/>
  <c r="K1995" i="2"/>
  <c r="J1995" i="2"/>
  <c r="I1995" i="2"/>
  <c r="H1995" i="2"/>
  <c r="G1995" i="2"/>
  <c r="F1995" i="2"/>
  <c r="E1995" i="2"/>
  <c r="D1995" i="2"/>
  <c r="C1995" i="2"/>
  <c r="B1995" i="2"/>
  <c r="M1994" i="2"/>
  <c r="L1994" i="2"/>
  <c r="K1994" i="2"/>
  <c r="J1994" i="2"/>
  <c r="I1994" i="2"/>
  <c r="H1994" i="2"/>
  <c r="G1994" i="2"/>
  <c r="F1994" i="2"/>
  <c r="E1994" i="2"/>
  <c r="D1994" i="2"/>
  <c r="C1994" i="2"/>
  <c r="B1994" i="2"/>
  <c r="M1993" i="2"/>
  <c r="L1993" i="2"/>
  <c r="K1993" i="2"/>
  <c r="J1993" i="2"/>
  <c r="I1993" i="2"/>
  <c r="H1993" i="2"/>
  <c r="G1993" i="2"/>
  <c r="F1993" i="2"/>
  <c r="E1993" i="2"/>
  <c r="D1993" i="2"/>
  <c r="C1993" i="2"/>
  <c r="B1993" i="2"/>
  <c r="M1992" i="2"/>
  <c r="L1992" i="2"/>
  <c r="K1992" i="2"/>
  <c r="J1992" i="2"/>
  <c r="I1992" i="2"/>
  <c r="H1992" i="2"/>
  <c r="G1992" i="2"/>
  <c r="F1992" i="2"/>
  <c r="E1992" i="2"/>
  <c r="D1992" i="2"/>
  <c r="C1992" i="2"/>
  <c r="B1992" i="2"/>
  <c r="M1991" i="2"/>
  <c r="L1991" i="2"/>
  <c r="K1991" i="2"/>
  <c r="J1991" i="2"/>
  <c r="I1991" i="2"/>
  <c r="H1991" i="2"/>
  <c r="G1991" i="2"/>
  <c r="F1991" i="2"/>
  <c r="E1991" i="2"/>
  <c r="D1991" i="2"/>
  <c r="C1991" i="2"/>
  <c r="B1991" i="2"/>
  <c r="M1990" i="2"/>
  <c r="L1990" i="2"/>
  <c r="K1990" i="2"/>
  <c r="J1990" i="2"/>
  <c r="I1990" i="2"/>
  <c r="H1990" i="2"/>
  <c r="G1990" i="2"/>
  <c r="F1990" i="2"/>
  <c r="E1990" i="2"/>
  <c r="D1990" i="2"/>
  <c r="C1990" i="2"/>
  <c r="B1990" i="2"/>
  <c r="M1989" i="2"/>
  <c r="L1989" i="2"/>
  <c r="K1989" i="2"/>
  <c r="J1989" i="2"/>
  <c r="I1989" i="2"/>
  <c r="H1989" i="2"/>
  <c r="G1989" i="2"/>
  <c r="F1989" i="2"/>
  <c r="E1989" i="2"/>
  <c r="D1989" i="2"/>
  <c r="C1989" i="2"/>
  <c r="B1989" i="2"/>
  <c r="M1988" i="2"/>
  <c r="L1988" i="2"/>
  <c r="K1988" i="2"/>
  <c r="J1988" i="2"/>
  <c r="I1988" i="2"/>
  <c r="H1988" i="2"/>
  <c r="G1988" i="2"/>
  <c r="F1988" i="2"/>
  <c r="E1988" i="2"/>
  <c r="D1988" i="2"/>
  <c r="C1988" i="2"/>
  <c r="B1988" i="2"/>
  <c r="M1987" i="2"/>
  <c r="L1987" i="2"/>
  <c r="K1987" i="2"/>
  <c r="J1987" i="2"/>
  <c r="I1987" i="2"/>
  <c r="H1987" i="2"/>
  <c r="G1987" i="2"/>
  <c r="F1987" i="2"/>
  <c r="E1987" i="2"/>
  <c r="D1987" i="2"/>
  <c r="C1987" i="2"/>
  <c r="B1987" i="2"/>
  <c r="M1986" i="2"/>
  <c r="L1986" i="2"/>
  <c r="K1986" i="2"/>
  <c r="J1986" i="2"/>
  <c r="I1986" i="2"/>
  <c r="H1986" i="2"/>
  <c r="G1986" i="2"/>
  <c r="F1986" i="2"/>
  <c r="E1986" i="2"/>
  <c r="D1986" i="2"/>
  <c r="C1986" i="2"/>
  <c r="B1986" i="2"/>
  <c r="M1985" i="2"/>
  <c r="L1985" i="2"/>
  <c r="K1985" i="2"/>
  <c r="J1985" i="2"/>
  <c r="I1985" i="2"/>
  <c r="H1985" i="2"/>
  <c r="G1985" i="2"/>
  <c r="F1985" i="2"/>
  <c r="E1985" i="2"/>
  <c r="D1985" i="2"/>
  <c r="C1985" i="2"/>
  <c r="B1985" i="2"/>
  <c r="M1984" i="2"/>
  <c r="L1984" i="2"/>
  <c r="K1984" i="2"/>
  <c r="J1984" i="2"/>
  <c r="I1984" i="2"/>
  <c r="H1984" i="2"/>
  <c r="G1984" i="2"/>
  <c r="F1984" i="2"/>
  <c r="E1984" i="2"/>
  <c r="D1984" i="2"/>
  <c r="C1984" i="2"/>
  <c r="B1984" i="2"/>
  <c r="M1983" i="2"/>
  <c r="L1983" i="2"/>
  <c r="K1983" i="2"/>
  <c r="J1983" i="2"/>
  <c r="I1983" i="2"/>
  <c r="H1983" i="2"/>
  <c r="G1983" i="2"/>
  <c r="F1983" i="2"/>
  <c r="E1983" i="2"/>
  <c r="D1983" i="2"/>
  <c r="C1983" i="2"/>
  <c r="B1983" i="2"/>
  <c r="M1982" i="2"/>
  <c r="L1982" i="2"/>
  <c r="K1982" i="2"/>
  <c r="J1982" i="2"/>
  <c r="I1982" i="2"/>
  <c r="H1982" i="2"/>
  <c r="G1982" i="2"/>
  <c r="F1982" i="2"/>
  <c r="E1982" i="2"/>
  <c r="D1982" i="2"/>
  <c r="C1982" i="2"/>
  <c r="B1982" i="2"/>
  <c r="M1981" i="2"/>
  <c r="L1981" i="2"/>
  <c r="K1981" i="2"/>
  <c r="J1981" i="2"/>
  <c r="I1981" i="2"/>
  <c r="H1981" i="2"/>
  <c r="G1981" i="2"/>
  <c r="F1981" i="2"/>
  <c r="E1981" i="2"/>
  <c r="D1981" i="2"/>
  <c r="C1981" i="2"/>
  <c r="B1981" i="2"/>
  <c r="M1980" i="2"/>
  <c r="L1980" i="2"/>
  <c r="K1980" i="2"/>
  <c r="J1980" i="2"/>
  <c r="I1980" i="2"/>
  <c r="H1980" i="2"/>
  <c r="G1980" i="2"/>
  <c r="F1980" i="2"/>
  <c r="E1980" i="2"/>
  <c r="D1980" i="2"/>
  <c r="C1980" i="2"/>
  <c r="B1980" i="2"/>
  <c r="M1979" i="2"/>
  <c r="L1979" i="2"/>
  <c r="K1979" i="2"/>
  <c r="J1979" i="2"/>
  <c r="I1979" i="2"/>
  <c r="H1979" i="2"/>
  <c r="G1979" i="2"/>
  <c r="F1979" i="2"/>
  <c r="E1979" i="2"/>
  <c r="D1979" i="2"/>
  <c r="C1979" i="2"/>
  <c r="B1979" i="2"/>
  <c r="M1978" i="2"/>
  <c r="L1978" i="2"/>
  <c r="K1978" i="2"/>
  <c r="J1978" i="2"/>
  <c r="I1978" i="2"/>
  <c r="H1978" i="2"/>
  <c r="G1978" i="2"/>
  <c r="F1978" i="2"/>
  <c r="E1978" i="2"/>
  <c r="D1978" i="2"/>
  <c r="C1978" i="2"/>
  <c r="B1978" i="2"/>
  <c r="M1977" i="2"/>
  <c r="L1977" i="2"/>
  <c r="K1977" i="2"/>
  <c r="J1977" i="2"/>
  <c r="I1977" i="2"/>
  <c r="H1977" i="2"/>
  <c r="G1977" i="2"/>
  <c r="F1977" i="2"/>
  <c r="E1977" i="2"/>
  <c r="D1977" i="2"/>
  <c r="C1977" i="2"/>
  <c r="B1977" i="2"/>
  <c r="M1976" i="2"/>
  <c r="L1976" i="2"/>
  <c r="K1976" i="2"/>
  <c r="J1976" i="2"/>
  <c r="I1976" i="2"/>
  <c r="H1976" i="2"/>
  <c r="G1976" i="2"/>
  <c r="F1976" i="2"/>
  <c r="E1976" i="2"/>
  <c r="D1976" i="2"/>
  <c r="C1976" i="2"/>
  <c r="B1976" i="2"/>
  <c r="M1975" i="2"/>
  <c r="L1975" i="2"/>
  <c r="K1975" i="2"/>
  <c r="J1975" i="2"/>
  <c r="I1975" i="2"/>
  <c r="H1975" i="2"/>
  <c r="G1975" i="2"/>
  <c r="F1975" i="2"/>
  <c r="E1975" i="2"/>
  <c r="D1975" i="2"/>
  <c r="C1975" i="2"/>
  <c r="B1975" i="2"/>
  <c r="M1974" i="2"/>
  <c r="L1974" i="2"/>
  <c r="K1974" i="2"/>
  <c r="J1974" i="2"/>
  <c r="I1974" i="2"/>
  <c r="H1974" i="2"/>
  <c r="G1974" i="2"/>
  <c r="F1974" i="2"/>
  <c r="E1974" i="2"/>
  <c r="D1974" i="2"/>
  <c r="C1974" i="2"/>
  <c r="B1974" i="2"/>
  <c r="M1973" i="2"/>
  <c r="L1973" i="2"/>
  <c r="K1973" i="2"/>
  <c r="J1973" i="2"/>
  <c r="I1973" i="2"/>
  <c r="H1973" i="2"/>
  <c r="G1973" i="2"/>
  <c r="F1973" i="2"/>
  <c r="E1973" i="2"/>
  <c r="D1973" i="2"/>
  <c r="C1973" i="2"/>
  <c r="B1973" i="2"/>
  <c r="M1972" i="2"/>
  <c r="L1972" i="2"/>
  <c r="K1972" i="2"/>
  <c r="J1972" i="2"/>
  <c r="I1972" i="2"/>
  <c r="H1972" i="2"/>
  <c r="G1972" i="2"/>
  <c r="F1972" i="2"/>
  <c r="E1972" i="2"/>
  <c r="D1972" i="2"/>
  <c r="C1972" i="2"/>
  <c r="B1972" i="2"/>
  <c r="M1971" i="2"/>
  <c r="L1971" i="2"/>
  <c r="K1971" i="2"/>
  <c r="J1971" i="2"/>
  <c r="I1971" i="2"/>
  <c r="H1971" i="2"/>
  <c r="G1971" i="2"/>
  <c r="F1971" i="2"/>
  <c r="E1971" i="2"/>
  <c r="D1971" i="2"/>
  <c r="C1971" i="2"/>
  <c r="B1971" i="2"/>
  <c r="M1970" i="2"/>
  <c r="L1970" i="2"/>
  <c r="K1970" i="2"/>
  <c r="J1970" i="2"/>
  <c r="I1970" i="2"/>
  <c r="H1970" i="2"/>
  <c r="G1970" i="2"/>
  <c r="F1970" i="2"/>
  <c r="E1970" i="2"/>
  <c r="D1970" i="2"/>
  <c r="C1970" i="2"/>
  <c r="B1970" i="2"/>
  <c r="M1969" i="2"/>
  <c r="L1969" i="2"/>
  <c r="K1969" i="2"/>
  <c r="J1969" i="2"/>
  <c r="I1969" i="2"/>
  <c r="H1969" i="2"/>
  <c r="G1969" i="2"/>
  <c r="F1969" i="2"/>
  <c r="E1969" i="2"/>
  <c r="D1969" i="2"/>
  <c r="C1969" i="2"/>
  <c r="B1969" i="2"/>
  <c r="M1968" i="2"/>
  <c r="L1968" i="2"/>
  <c r="K1968" i="2"/>
  <c r="J1968" i="2"/>
  <c r="I1968" i="2"/>
  <c r="H1968" i="2"/>
  <c r="G1968" i="2"/>
  <c r="F1968" i="2"/>
  <c r="E1968" i="2"/>
  <c r="D1968" i="2"/>
  <c r="C1968" i="2"/>
  <c r="B1968" i="2"/>
  <c r="M1967" i="2"/>
  <c r="L1967" i="2"/>
  <c r="K1967" i="2"/>
  <c r="J1967" i="2"/>
  <c r="I1967" i="2"/>
  <c r="H1967" i="2"/>
  <c r="G1967" i="2"/>
  <c r="F1967" i="2"/>
  <c r="E1967" i="2"/>
  <c r="D1967" i="2"/>
  <c r="C1967" i="2"/>
  <c r="B1967" i="2"/>
  <c r="M1966" i="2"/>
  <c r="L1966" i="2"/>
  <c r="K1966" i="2"/>
  <c r="J1966" i="2"/>
  <c r="I1966" i="2"/>
  <c r="H1966" i="2"/>
  <c r="G1966" i="2"/>
  <c r="F1966" i="2"/>
  <c r="E1966" i="2"/>
  <c r="D1966" i="2"/>
  <c r="C1966" i="2"/>
  <c r="B1966" i="2"/>
  <c r="M1965" i="2"/>
  <c r="L1965" i="2"/>
  <c r="K1965" i="2"/>
  <c r="J1965" i="2"/>
  <c r="I1965" i="2"/>
  <c r="H1965" i="2"/>
  <c r="G1965" i="2"/>
  <c r="F1965" i="2"/>
  <c r="E1965" i="2"/>
  <c r="D1965" i="2"/>
  <c r="C1965" i="2"/>
  <c r="B1965" i="2"/>
  <c r="M1964" i="2"/>
  <c r="L1964" i="2"/>
  <c r="K1964" i="2"/>
  <c r="J1964" i="2"/>
  <c r="I1964" i="2"/>
  <c r="H1964" i="2"/>
  <c r="G1964" i="2"/>
  <c r="F1964" i="2"/>
  <c r="E1964" i="2"/>
  <c r="D1964" i="2"/>
  <c r="C1964" i="2"/>
  <c r="B1964" i="2"/>
  <c r="M1963" i="2"/>
  <c r="L1963" i="2"/>
  <c r="K1963" i="2"/>
  <c r="J1963" i="2"/>
  <c r="I1963" i="2"/>
  <c r="H1963" i="2"/>
  <c r="G1963" i="2"/>
  <c r="F1963" i="2"/>
  <c r="E1963" i="2"/>
  <c r="D1963" i="2"/>
  <c r="C1963" i="2"/>
  <c r="B1963" i="2"/>
  <c r="M1962" i="2"/>
  <c r="L1962" i="2"/>
  <c r="K1962" i="2"/>
  <c r="J1962" i="2"/>
  <c r="I1962" i="2"/>
  <c r="H1962" i="2"/>
  <c r="G1962" i="2"/>
  <c r="F1962" i="2"/>
  <c r="E1962" i="2"/>
  <c r="D1962" i="2"/>
  <c r="C1962" i="2"/>
  <c r="B1962" i="2"/>
  <c r="M1961" i="2"/>
  <c r="L1961" i="2"/>
  <c r="K1961" i="2"/>
  <c r="J1961" i="2"/>
  <c r="I1961" i="2"/>
  <c r="H1961" i="2"/>
  <c r="G1961" i="2"/>
  <c r="F1961" i="2"/>
  <c r="E1961" i="2"/>
  <c r="D1961" i="2"/>
  <c r="C1961" i="2"/>
  <c r="B1961" i="2"/>
  <c r="M1960" i="2"/>
  <c r="L1960" i="2"/>
  <c r="K1960" i="2"/>
  <c r="J1960" i="2"/>
  <c r="I1960" i="2"/>
  <c r="H1960" i="2"/>
  <c r="G1960" i="2"/>
  <c r="F1960" i="2"/>
  <c r="E1960" i="2"/>
  <c r="D1960" i="2"/>
  <c r="C1960" i="2"/>
  <c r="B1960" i="2"/>
  <c r="M1959" i="2"/>
  <c r="L1959" i="2"/>
  <c r="K1959" i="2"/>
  <c r="J1959" i="2"/>
  <c r="I1959" i="2"/>
  <c r="H1959" i="2"/>
  <c r="G1959" i="2"/>
  <c r="F1959" i="2"/>
  <c r="E1959" i="2"/>
  <c r="D1959" i="2"/>
  <c r="C1959" i="2"/>
  <c r="B1959" i="2"/>
  <c r="M1958" i="2"/>
  <c r="L1958" i="2"/>
  <c r="K1958" i="2"/>
  <c r="J1958" i="2"/>
  <c r="I1958" i="2"/>
  <c r="H1958" i="2"/>
  <c r="G1958" i="2"/>
  <c r="F1958" i="2"/>
  <c r="E1958" i="2"/>
  <c r="D1958" i="2"/>
  <c r="C1958" i="2"/>
  <c r="B1958" i="2"/>
  <c r="M1957" i="2"/>
  <c r="L1957" i="2"/>
  <c r="K1957" i="2"/>
  <c r="J1957" i="2"/>
  <c r="I1957" i="2"/>
  <c r="H1957" i="2"/>
  <c r="G1957" i="2"/>
  <c r="F1957" i="2"/>
  <c r="E1957" i="2"/>
  <c r="D1957" i="2"/>
  <c r="C1957" i="2"/>
  <c r="B1957" i="2"/>
  <c r="M1956" i="2"/>
  <c r="L1956" i="2"/>
  <c r="K1956" i="2"/>
  <c r="J1956" i="2"/>
  <c r="I1956" i="2"/>
  <c r="H1956" i="2"/>
  <c r="G1956" i="2"/>
  <c r="F1956" i="2"/>
  <c r="E1956" i="2"/>
  <c r="D1956" i="2"/>
  <c r="C1956" i="2"/>
  <c r="B1956" i="2"/>
  <c r="M1955" i="2"/>
  <c r="L1955" i="2"/>
  <c r="K1955" i="2"/>
  <c r="J1955" i="2"/>
  <c r="I1955" i="2"/>
  <c r="H1955" i="2"/>
  <c r="G1955" i="2"/>
  <c r="F1955" i="2"/>
  <c r="E1955" i="2"/>
  <c r="D1955" i="2"/>
  <c r="C1955" i="2"/>
  <c r="B1955" i="2"/>
  <c r="M1954" i="2"/>
  <c r="L1954" i="2"/>
  <c r="K1954" i="2"/>
  <c r="J1954" i="2"/>
  <c r="I1954" i="2"/>
  <c r="H1954" i="2"/>
  <c r="G1954" i="2"/>
  <c r="F1954" i="2"/>
  <c r="E1954" i="2"/>
  <c r="D1954" i="2"/>
  <c r="C1954" i="2"/>
  <c r="B1954" i="2"/>
  <c r="M1953" i="2"/>
  <c r="L1953" i="2"/>
  <c r="K1953" i="2"/>
  <c r="J1953" i="2"/>
  <c r="I1953" i="2"/>
  <c r="H1953" i="2"/>
  <c r="G1953" i="2"/>
  <c r="F1953" i="2"/>
  <c r="E1953" i="2"/>
  <c r="D1953" i="2"/>
  <c r="C1953" i="2"/>
  <c r="B1953" i="2"/>
  <c r="M1952" i="2"/>
  <c r="L1952" i="2"/>
  <c r="K1952" i="2"/>
  <c r="J1952" i="2"/>
  <c r="I1952" i="2"/>
  <c r="H1952" i="2"/>
  <c r="G1952" i="2"/>
  <c r="F1952" i="2"/>
  <c r="E1952" i="2"/>
  <c r="D1952" i="2"/>
  <c r="C1952" i="2"/>
  <c r="B1952" i="2"/>
  <c r="M1951" i="2"/>
  <c r="L1951" i="2"/>
  <c r="K1951" i="2"/>
  <c r="J1951" i="2"/>
  <c r="I1951" i="2"/>
  <c r="H1951" i="2"/>
  <c r="G1951" i="2"/>
  <c r="F1951" i="2"/>
  <c r="E1951" i="2"/>
  <c r="D1951" i="2"/>
  <c r="C1951" i="2"/>
  <c r="B1951" i="2"/>
  <c r="M1950" i="2"/>
  <c r="L1950" i="2"/>
  <c r="K1950" i="2"/>
  <c r="J1950" i="2"/>
  <c r="I1950" i="2"/>
  <c r="H1950" i="2"/>
  <c r="G1950" i="2"/>
  <c r="F1950" i="2"/>
  <c r="E1950" i="2"/>
  <c r="D1950" i="2"/>
  <c r="C1950" i="2"/>
  <c r="B1950" i="2"/>
  <c r="M1949" i="2"/>
  <c r="L1949" i="2"/>
  <c r="K1949" i="2"/>
  <c r="J1949" i="2"/>
  <c r="I1949" i="2"/>
  <c r="H1949" i="2"/>
  <c r="G1949" i="2"/>
  <c r="F1949" i="2"/>
  <c r="E1949" i="2"/>
  <c r="D1949" i="2"/>
  <c r="C1949" i="2"/>
  <c r="B1949" i="2"/>
  <c r="M1948" i="2"/>
  <c r="L1948" i="2"/>
  <c r="K1948" i="2"/>
  <c r="J1948" i="2"/>
  <c r="I1948" i="2"/>
  <c r="H1948" i="2"/>
  <c r="G1948" i="2"/>
  <c r="F1948" i="2"/>
  <c r="E1948" i="2"/>
  <c r="D1948" i="2"/>
  <c r="C1948" i="2"/>
  <c r="B1948" i="2"/>
  <c r="M1947" i="2"/>
  <c r="L1947" i="2"/>
  <c r="K1947" i="2"/>
  <c r="J1947" i="2"/>
  <c r="I1947" i="2"/>
  <c r="H1947" i="2"/>
  <c r="G1947" i="2"/>
  <c r="F1947" i="2"/>
  <c r="E1947" i="2"/>
  <c r="D1947" i="2"/>
  <c r="C1947" i="2"/>
  <c r="B1947" i="2"/>
  <c r="M1946" i="2"/>
  <c r="L1946" i="2"/>
  <c r="K1946" i="2"/>
  <c r="J1946" i="2"/>
  <c r="I1946" i="2"/>
  <c r="H1946" i="2"/>
  <c r="G1946" i="2"/>
  <c r="F1946" i="2"/>
  <c r="E1946" i="2"/>
  <c r="D1946" i="2"/>
  <c r="C1946" i="2"/>
  <c r="B1946" i="2"/>
  <c r="M1945" i="2"/>
  <c r="L1945" i="2"/>
  <c r="K1945" i="2"/>
  <c r="J1945" i="2"/>
  <c r="I1945" i="2"/>
  <c r="H1945" i="2"/>
  <c r="G1945" i="2"/>
  <c r="F1945" i="2"/>
  <c r="E1945" i="2"/>
  <c r="D1945" i="2"/>
  <c r="C1945" i="2"/>
  <c r="B1945" i="2"/>
  <c r="M1944" i="2"/>
  <c r="L1944" i="2"/>
  <c r="K1944" i="2"/>
  <c r="J1944" i="2"/>
  <c r="I1944" i="2"/>
  <c r="H1944" i="2"/>
  <c r="G1944" i="2"/>
  <c r="F1944" i="2"/>
  <c r="E1944" i="2"/>
  <c r="D1944" i="2"/>
  <c r="C1944" i="2"/>
  <c r="B1944" i="2"/>
  <c r="M1943" i="2"/>
  <c r="L1943" i="2"/>
  <c r="K1943" i="2"/>
  <c r="J1943" i="2"/>
  <c r="I1943" i="2"/>
  <c r="H1943" i="2"/>
  <c r="G1943" i="2"/>
  <c r="F1943" i="2"/>
  <c r="E1943" i="2"/>
  <c r="D1943" i="2"/>
  <c r="C1943" i="2"/>
  <c r="B1943" i="2"/>
  <c r="M1942" i="2"/>
  <c r="L1942" i="2"/>
  <c r="K1942" i="2"/>
  <c r="J1942" i="2"/>
  <c r="I1942" i="2"/>
  <c r="H1942" i="2"/>
  <c r="G1942" i="2"/>
  <c r="F1942" i="2"/>
  <c r="E1942" i="2"/>
  <c r="D1942" i="2"/>
  <c r="C1942" i="2"/>
  <c r="B1942" i="2"/>
  <c r="M1941" i="2"/>
  <c r="L1941" i="2"/>
  <c r="K1941" i="2"/>
  <c r="J1941" i="2"/>
  <c r="I1941" i="2"/>
  <c r="H1941" i="2"/>
  <c r="G1941" i="2"/>
  <c r="F1941" i="2"/>
  <c r="E1941" i="2"/>
  <c r="D1941" i="2"/>
  <c r="C1941" i="2"/>
  <c r="B1941" i="2"/>
  <c r="M1940" i="2"/>
  <c r="L1940" i="2"/>
  <c r="K1940" i="2"/>
  <c r="J1940" i="2"/>
  <c r="I1940" i="2"/>
  <c r="H1940" i="2"/>
  <c r="G1940" i="2"/>
  <c r="F1940" i="2"/>
  <c r="E1940" i="2"/>
  <c r="D1940" i="2"/>
  <c r="C1940" i="2"/>
  <c r="B1940" i="2"/>
  <c r="M1939" i="2"/>
  <c r="L1939" i="2"/>
  <c r="K1939" i="2"/>
  <c r="J1939" i="2"/>
  <c r="I1939" i="2"/>
  <c r="H1939" i="2"/>
  <c r="G1939" i="2"/>
  <c r="F1939" i="2"/>
  <c r="E1939" i="2"/>
  <c r="D1939" i="2"/>
  <c r="C1939" i="2"/>
  <c r="B1939" i="2"/>
  <c r="M1938" i="2"/>
  <c r="L1938" i="2"/>
  <c r="K1938" i="2"/>
  <c r="J1938" i="2"/>
  <c r="I1938" i="2"/>
  <c r="H1938" i="2"/>
  <c r="G1938" i="2"/>
  <c r="F1938" i="2"/>
  <c r="E1938" i="2"/>
  <c r="D1938" i="2"/>
  <c r="C1938" i="2"/>
  <c r="B1938" i="2"/>
  <c r="M1937" i="2"/>
  <c r="L1937" i="2"/>
  <c r="K1937" i="2"/>
  <c r="J1937" i="2"/>
  <c r="I1937" i="2"/>
  <c r="H1937" i="2"/>
  <c r="G1937" i="2"/>
  <c r="F1937" i="2"/>
  <c r="E1937" i="2"/>
  <c r="D1937" i="2"/>
  <c r="C1937" i="2"/>
  <c r="B1937" i="2"/>
  <c r="M1936" i="2"/>
  <c r="L1936" i="2"/>
  <c r="K1936" i="2"/>
  <c r="J1936" i="2"/>
  <c r="I1936" i="2"/>
  <c r="H1936" i="2"/>
  <c r="G1936" i="2"/>
  <c r="F1936" i="2"/>
  <c r="E1936" i="2"/>
  <c r="D1936" i="2"/>
  <c r="C1936" i="2"/>
  <c r="B1936" i="2"/>
  <c r="M1935" i="2"/>
  <c r="L1935" i="2"/>
  <c r="K1935" i="2"/>
  <c r="J1935" i="2"/>
  <c r="I1935" i="2"/>
  <c r="H1935" i="2"/>
  <c r="G1935" i="2"/>
  <c r="F1935" i="2"/>
  <c r="E1935" i="2"/>
  <c r="D1935" i="2"/>
  <c r="C1935" i="2"/>
  <c r="B1935" i="2"/>
  <c r="M1934" i="2"/>
  <c r="L1934" i="2"/>
  <c r="K1934" i="2"/>
  <c r="J1934" i="2"/>
  <c r="I1934" i="2"/>
  <c r="H1934" i="2"/>
  <c r="G1934" i="2"/>
  <c r="F1934" i="2"/>
  <c r="E1934" i="2"/>
  <c r="D1934" i="2"/>
  <c r="C1934" i="2"/>
  <c r="B1934" i="2"/>
  <c r="M1933" i="2"/>
  <c r="L1933" i="2"/>
  <c r="K1933" i="2"/>
  <c r="J1933" i="2"/>
  <c r="I1933" i="2"/>
  <c r="H1933" i="2"/>
  <c r="G1933" i="2"/>
  <c r="F1933" i="2"/>
  <c r="E1933" i="2"/>
  <c r="D1933" i="2"/>
  <c r="C1933" i="2"/>
  <c r="B1933" i="2"/>
  <c r="M1932" i="2"/>
  <c r="L1932" i="2"/>
  <c r="K1932" i="2"/>
  <c r="J1932" i="2"/>
  <c r="I1932" i="2"/>
  <c r="H1932" i="2"/>
  <c r="G1932" i="2"/>
  <c r="F1932" i="2"/>
  <c r="E1932" i="2"/>
  <c r="D1932" i="2"/>
  <c r="C1932" i="2"/>
  <c r="B1932" i="2"/>
  <c r="M1931" i="2"/>
  <c r="L1931" i="2"/>
  <c r="K1931" i="2"/>
  <c r="J1931" i="2"/>
  <c r="I1931" i="2"/>
  <c r="H1931" i="2"/>
  <c r="G1931" i="2"/>
  <c r="F1931" i="2"/>
  <c r="E1931" i="2"/>
  <c r="D1931" i="2"/>
  <c r="C1931" i="2"/>
  <c r="B1931" i="2"/>
  <c r="M1930" i="2"/>
  <c r="L1930" i="2"/>
  <c r="K1930" i="2"/>
  <c r="J1930" i="2"/>
  <c r="I1930" i="2"/>
  <c r="H1930" i="2"/>
  <c r="G1930" i="2"/>
  <c r="F1930" i="2"/>
  <c r="E1930" i="2"/>
  <c r="D1930" i="2"/>
  <c r="C1930" i="2"/>
  <c r="B1930" i="2"/>
  <c r="M1929" i="2"/>
  <c r="L1929" i="2"/>
  <c r="K1929" i="2"/>
  <c r="J1929" i="2"/>
  <c r="I1929" i="2"/>
  <c r="H1929" i="2"/>
  <c r="G1929" i="2"/>
  <c r="F1929" i="2"/>
  <c r="E1929" i="2"/>
  <c r="D1929" i="2"/>
  <c r="C1929" i="2"/>
  <c r="B1929" i="2"/>
  <c r="M1928" i="2"/>
  <c r="L1928" i="2"/>
  <c r="K1928" i="2"/>
  <c r="J1928" i="2"/>
  <c r="I1928" i="2"/>
  <c r="H1928" i="2"/>
  <c r="G1928" i="2"/>
  <c r="F1928" i="2"/>
  <c r="E1928" i="2"/>
  <c r="D1928" i="2"/>
  <c r="C1928" i="2"/>
  <c r="B1928" i="2"/>
  <c r="M1927" i="2"/>
  <c r="L1927" i="2"/>
  <c r="K1927" i="2"/>
  <c r="J1927" i="2"/>
  <c r="I1927" i="2"/>
  <c r="H1927" i="2"/>
  <c r="G1927" i="2"/>
  <c r="F1927" i="2"/>
  <c r="E1927" i="2"/>
  <c r="D1927" i="2"/>
  <c r="C1927" i="2"/>
  <c r="B1927" i="2"/>
  <c r="M1926" i="2"/>
  <c r="L1926" i="2"/>
  <c r="K1926" i="2"/>
  <c r="J1926" i="2"/>
  <c r="I1926" i="2"/>
  <c r="H1926" i="2"/>
  <c r="G1926" i="2"/>
  <c r="F1926" i="2"/>
  <c r="E1926" i="2"/>
  <c r="D1926" i="2"/>
  <c r="C1926" i="2"/>
  <c r="B1926" i="2"/>
  <c r="M1925" i="2"/>
  <c r="L1925" i="2"/>
  <c r="K1925" i="2"/>
  <c r="J1925" i="2"/>
  <c r="I1925" i="2"/>
  <c r="H1925" i="2"/>
  <c r="G1925" i="2"/>
  <c r="F1925" i="2"/>
  <c r="E1925" i="2"/>
  <c r="D1925" i="2"/>
  <c r="C1925" i="2"/>
  <c r="B1925" i="2"/>
  <c r="M1924" i="2"/>
  <c r="L1924" i="2"/>
  <c r="K1924" i="2"/>
  <c r="J1924" i="2"/>
  <c r="I1924" i="2"/>
  <c r="H1924" i="2"/>
  <c r="G1924" i="2"/>
  <c r="F1924" i="2"/>
  <c r="E1924" i="2"/>
  <c r="D1924" i="2"/>
  <c r="C1924" i="2"/>
  <c r="B1924" i="2"/>
  <c r="M1923" i="2"/>
  <c r="L1923" i="2"/>
  <c r="K1923" i="2"/>
  <c r="J1923" i="2"/>
  <c r="I1923" i="2"/>
  <c r="H1923" i="2"/>
  <c r="G1923" i="2"/>
  <c r="F1923" i="2"/>
  <c r="E1923" i="2"/>
  <c r="D1923" i="2"/>
  <c r="C1923" i="2"/>
  <c r="B1923" i="2"/>
  <c r="M1922" i="2"/>
  <c r="L1922" i="2"/>
  <c r="K1922" i="2"/>
  <c r="J1922" i="2"/>
  <c r="I1922" i="2"/>
  <c r="H1922" i="2"/>
  <c r="G1922" i="2"/>
  <c r="F1922" i="2"/>
  <c r="E1922" i="2"/>
  <c r="D1922" i="2"/>
  <c r="C1922" i="2"/>
  <c r="B1922" i="2"/>
  <c r="M1921" i="2"/>
  <c r="L1921" i="2"/>
  <c r="K1921" i="2"/>
  <c r="J1921" i="2"/>
  <c r="I1921" i="2"/>
  <c r="H1921" i="2"/>
  <c r="G1921" i="2"/>
  <c r="F1921" i="2"/>
  <c r="E1921" i="2"/>
  <c r="D1921" i="2"/>
  <c r="C1921" i="2"/>
  <c r="B1921" i="2"/>
  <c r="M1920" i="2"/>
  <c r="L1920" i="2"/>
  <c r="K1920" i="2"/>
  <c r="J1920" i="2"/>
  <c r="I1920" i="2"/>
  <c r="H1920" i="2"/>
  <c r="G1920" i="2"/>
  <c r="F1920" i="2"/>
  <c r="E1920" i="2"/>
  <c r="D1920" i="2"/>
  <c r="C1920" i="2"/>
  <c r="B1920" i="2"/>
  <c r="M1919" i="2"/>
  <c r="L1919" i="2"/>
  <c r="K1919" i="2"/>
  <c r="J1919" i="2"/>
  <c r="I1919" i="2"/>
  <c r="H1919" i="2"/>
  <c r="G1919" i="2"/>
  <c r="F1919" i="2"/>
  <c r="E1919" i="2"/>
  <c r="D1919" i="2"/>
  <c r="C1919" i="2"/>
  <c r="B1919" i="2"/>
  <c r="M1918" i="2"/>
  <c r="L1918" i="2"/>
  <c r="K1918" i="2"/>
  <c r="J1918" i="2"/>
  <c r="I1918" i="2"/>
  <c r="H1918" i="2"/>
  <c r="G1918" i="2"/>
  <c r="F1918" i="2"/>
  <c r="E1918" i="2"/>
  <c r="D1918" i="2"/>
  <c r="C1918" i="2"/>
  <c r="B1918" i="2"/>
  <c r="M1917" i="2"/>
  <c r="L1917" i="2"/>
  <c r="K1917" i="2"/>
  <c r="J1917" i="2"/>
  <c r="I1917" i="2"/>
  <c r="H1917" i="2"/>
  <c r="G1917" i="2"/>
  <c r="F1917" i="2"/>
  <c r="E1917" i="2"/>
  <c r="D1917" i="2"/>
  <c r="C1917" i="2"/>
  <c r="B1917" i="2"/>
  <c r="M1916" i="2"/>
  <c r="L1916" i="2"/>
  <c r="K1916" i="2"/>
  <c r="J1916" i="2"/>
  <c r="I1916" i="2"/>
  <c r="H1916" i="2"/>
  <c r="G1916" i="2"/>
  <c r="F1916" i="2"/>
  <c r="E1916" i="2"/>
  <c r="D1916" i="2"/>
  <c r="C1916" i="2"/>
  <c r="B1916" i="2"/>
  <c r="M1915" i="2"/>
  <c r="L1915" i="2"/>
  <c r="K1915" i="2"/>
  <c r="J1915" i="2"/>
  <c r="I1915" i="2"/>
  <c r="H1915" i="2"/>
  <c r="G1915" i="2"/>
  <c r="F1915" i="2"/>
  <c r="E1915" i="2"/>
  <c r="D1915" i="2"/>
  <c r="C1915" i="2"/>
  <c r="B1915" i="2"/>
  <c r="M1914" i="2"/>
  <c r="L1914" i="2"/>
  <c r="K1914" i="2"/>
  <c r="J1914" i="2"/>
  <c r="I1914" i="2"/>
  <c r="H1914" i="2"/>
  <c r="G1914" i="2"/>
  <c r="F1914" i="2"/>
  <c r="E1914" i="2"/>
  <c r="D1914" i="2"/>
  <c r="C1914" i="2"/>
  <c r="B1914" i="2"/>
  <c r="M1913" i="2"/>
  <c r="L1913" i="2"/>
  <c r="K1913" i="2"/>
  <c r="J1913" i="2"/>
  <c r="I1913" i="2"/>
  <c r="H1913" i="2"/>
  <c r="G1913" i="2"/>
  <c r="F1913" i="2"/>
  <c r="E1913" i="2"/>
  <c r="D1913" i="2"/>
  <c r="C1913" i="2"/>
  <c r="B1913" i="2"/>
  <c r="M1912" i="2"/>
  <c r="L1912" i="2"/>
  <c r="K1912" i="2"/>
  <c r="J1912" i="2"/>
  <c r="I1912" i="2"/>
  <c r="H1912" i="2"/>
  <c r="G1912" i="2"/>
  <c r="F1912" i="2"/>
  <c r="E1912" i="2"/>
  <c r="D1912" i="2"/>
  <c r="C1912" i="2"/>
  <c r="B1912" i="2"/>
  <c r="M1911" i="2"/>
  <c r="L1911" i="2"/>
  <c r="K1911" i="2"/>
  <c r="J1911" i="2"/>
  <c r="I1911" i="2"/>
  <c r="H1911" i="2"/>
  <c r="G1911" i="2"/>
  <c r="F1911" i="2"/>
  <c r="E1911" i="2"/>
  <c r="D1911" i="2"/>
  <c r="C1911" i="2"/>
  <c r="B1911" i="2"/>
  <c r="M1910" i="2"/>
  <c r="L1910" i="2"/>
  <c r="K1910" i="2"/>
  <c r="J1910" i="2"/>
  <c r="I1910" i="2"/>
  <c r="H1910" i="2"/>
  <c r="G1910" i="2"/>
  <c r="F1910" i="2"/>
  <c r="E1910" i="2"/>
  <c r="D1910" i="2"/>
  <c r="C1910" i="2"/>
  <c r="B1910" i="2"/>
  <c r="M1909" i="2"/>
  <c r="L1909" i="2"/>
  <c r="K1909" i="2"/>
  <c r="J1909" i="2"/>
  <c r="I1909" i="2"/>
  <c r="H1909" i="2"/>
  <c r="G1909" i="2"/>
  <c r="F1909" i="2"/>
  <c r="E1909" i="2"/>
  <c r="D1909" i="2"/>
  <c r="C1909" i="2"/>
  <c r="B1909" i="2"/>
  <c r="M1908" i="2"/>
  <c r="L1908" i="2"/>
  <c r="K1908" i="2"/>
  <c r="J1908" i="2"/>
  <c r="I1908" i="2"/>
  <c r="H1908" i="2"/>
  <c r="G1908" i="2"/>
  <c r="F1908" i="2"/>
  <c r="E1908" i="2"/>
  <c r="D1908" i="2"/>
  <c r="C1908" i="2"/>
  <c r="B1908" i="2"/>
  <c r="M1907" i="2"/>
  <c r="L1907" i="2"/>
  <c r="K1907" i="2"/>
  <c r="J1907" i="2"/>
  <c r="I1907" i="2"/>
  <c r="H1907" i="2"/>
  <c r="G1907" i="2"/>
  <c r="F1907" i="2"/>
  <c r="E1907" i="2"/>
  <c r="D1907" i="2"/>
  <c r="C1907" i="2"/>
  <c r="B1907" i="2"/>
  <c r="M1906" i="2"/>
  <c r="L1906" i="2"/>
  <c r="K1906" i="2"/>
  <c r="J1906" i="2"/>
  <c r="I1906" i="2"/>
  <c r="H1906" i="2"/>
  <c r="G1906" i="2"/>
  <c r="F1906" i="2"/>
  <c r="E1906" i="2"/>
  <c r="D1906" i="2"/>
  <c r="C1906" i="2"/>
  <c r="B1906" i="2"/>
  <c r="M1905" i="2"/>
  <c r="L1905" i="2"/>
  <c r="K1905" i="2"/>
  <c r="J1905" i="2"/>
  <c r="I1905" i="2"/>
  <c r="H1905" i="2"/>
  <c r="G1905" i="2"/>
  <c r="F1905" i="2"/>
  <c r="E1905" i="2"/>
  <c r="D1905" i="2"/>
  <c r="C1905" i="2"/>
  <c r="B1905" i="2"/>
  <c r="M1904" i="2"/>
  <c r="L1904" i="2"/>
  <c r="K1904" i="2"/>
  <c r="J1904" i="2"/>
  <c r="I1904" i="2"/>
  <c r="H1904" i="2"/>
  <c r="G1904" i="2"/>
  <c r="F1904" i="2"/>
  <c r="E1904" i="2"/>
  <c r="D1904" i="2"/>
  <c r="C1904" i="2"/>
  <c r="B1904" i="2"/>
  <c r="M1903" i="2"/>
  <c r="L1903" i="2"/>
  <c r="K1903" i="2"/>
  <c r="J1903" i="2"/>
  <c r="I1903" i="2"/>
  <c r="H1903" i="2"/>
  <c r="G1903" i="2"/>
  <c r="F1903" i="2"/>
  <c r="E1903" i="2"/>
  <c r="D1903" i="2"/>
  <c r="C1903" i="2"/>
  <c r="B1903" i="2"/>
  <c r="M1902" i="2"/>
  <c r="L1902" i="2"/>
  <c r="K1902" i="2"/>
  <c r="J1902" i="2"/>
  <c r="I1902" i="2"/>
  <c r="H1902" i="2"/>
  <c r="G1902" i="2"/>
  <c r="F1902" i="2"/>
  <c r="E1902" i="2"/>
  <c r="D1902" i="2"/>
  <c r="C1902" i="2"/>
  <c r="B1902" i="2"/>
  <c r="M1901" i="2"/>
  <c r="L1901" i="2"/>
  <c r="K1901" i="2"/>
  <c r="J1901" i="2"/>
  <c r="I1901" i="2"/>
  <c r="H1901" i="2"/>
  <c r="G1901" i="2"/>
  <c r="F1901" i="2"/>
  <c r="E1901" i="2"/>
  <c r="D1901" i="2"/>
  <c r="C1901" i="2"/>
  <c r="B1901" i="2"/>
  <c r="M1900" i="2"/>
  <c r="L1900" i="2"/>
  <c r="K1900" i="2"/>
  <c r="J1900" i="2"/>
  <c r="I1900" i="2"/>
  <c r="H1900" i="2"/>
  <c r="G1900" i="2"/>
  <c r="F1900" i="2"/>
  <c r="E1900" i="2"/>
  <c r="D1900" i="2"/>
  <c r="C1900" i="2"/>
  <c r="B1900" i="2"/>
  <c r="M1899" i="2"/>
  <c r="L1899" i="2"/>
  <c r="K1899" i="2"/>
  <c r="J1899" i="2"/>
  <c r="I1899" i="2"/>
  <c r="H1899" i="2"/>
  <c r="G1899" i="2"/>
  <c r="F1899" i="2"/>
  <c r="E1899" i="2"/>
  <c r="D1899" i="2"/>
  <c r="C1899" i="2"/>
  <c r="B1899" i="2"/>
  <c r="M1898" i="2"/>
  <c r="L1898" i="2"/>
  <c r="K1898" i="2"/>
  <c r="J1898" i="2"/>
  <c r="I1898" i="2"/>
  <c r="H1898" i="2"/>
  <c r="G1898" i="2"/>
  <c r="F1898" i="2"/>
  <c r="E1898" i="2"/>
  <c r="D1898" i="2"/>
  <c r="C1898" i="2"/>
  <c r="B1898" i="2"/>
  <c r="M1897" i="2"/>
  <c r="L1897" i="2"/>
  <c r="K1897" i="2"/>
  <c r="J1897" i="2"/>
  <c r="I1897" i="2"/>
  <c r="H1897" i="2"/>
  <c r="G1897" i="2"/>
  <c r="F1897" i="2"/>
  <c r="E1897" i="2"/>
  <c r="D1897" i="2"/>
  <c r="C1897" i="2"/>
  <c r="B1897" i="2"/>
  <c r="M1896" i="2"/>
  <c r="L1896" i="2"/>
  <c r="K1896" i="2"/>
  <c r="J1896" i="2"/>
  <c r="I1896" i="2"/>
  <c r="H1896" i="2"/>
  <c r="G1896" i="2"/>
  <c r="F1896" i="2"/>
  <c r="E1896" i="2"/>
  <c r="D1896" i="2"/>
  <c r="C1896" i="2"/>
  <c r="B1896" i="2"/>
  <c r="M1895" i="2"/>
  <c r="L1895" i="2"/>
  <c r="K1895" i="2"/>
  <c r="J1895" i="2"/>
  <c r="I1895" i="2"/>
  <c r="H1895" i="2"/>
  <c r="G1895" i="2"/>
  <c r="F1895" i="2"/>
  <c r="E1895" i="2"/>
  <c r="D1895" i="2"/>
  <c r="C1895" i="2"/>
  <c r="B1895" i="2"/>
  <c r="M1894" i="2"/>
  <c r="L1894" i="2"/>
  <c r="K1894" i="2"/>
  <c r="J1894" i="2"/>
  <c r="I1894" i="2"/>
  <c r="H1894" i="2"/>
  <c r="G1894" i="2"/>
  <c r="F1894" i="2"/>
  <c r="E1894" i="2"/>
  <c r="D1894" i="2"/>
  <c r="C1894" i="2"/>
  <c r="B1894" i="2"/>
  <c r="M1893" i="2"/>
  <c r="L1893" i="2"/>
  <c r="K1893" i="2"/>
  <c r="J1893" i="2"/>
  <c r="I1893" i="2"/>
  <c r="H1893" i="2"/>
  <c r="G1893" i="2"/>
  <c r="F1893" i="2"/>
  <c r="E1893" i="2"/>
  <c r="D1893" i="2"/>
  <c r="C1893" i="2"/>
  <c r="B1893" i="2"/>
  <c r="M1892" i="2"/>
  <c r="L1892" i="2"/>
  <c r="K1892" i="2"/>
  <c r="J1892" i="2"/>
  <c r="I1892" i="2"/>
  <c r="H1892" i="2"/>
  <c r="G1892" i="2"/>
  <c r="F1892" i="2"/>
  <c r="E1892" i="2"/>
  <c r="D1892" i="2"/>
  <c r="C1892" i="2"/>
  <c r="B1892" i="2"/>
  <c r="M1891" i="2"/>
  <c r="L1891" i="2"/>
  <c r="K1891" i="2"/>
  <c r="J1891" i="2"/>
  <c r="I1891" i="2"/>
  <c r="H1891" i="2"/>
  <c r="G1891" i="2"/>
  <c r="F1891" i="2"/>
  <c r="E1891" i="2"/>
  <c r="D1891" i="2"/>
  <c r="C1891" i="2"/>
  <c r="B1891" i="2"/>
  <c r="M1890" i="2"/>
  <c r="L1890" i="2"/>
  <c r="K1890" i="2"/>
  <c r="J1890" i="2"/>
  <c r="I1890" i="2"/>
  <c r="H1890" i="2"/>
  <c r="G1890" i="2"/>
  <c r="F1890" i="2"/>
  <c r="E1890" i="2"/>
  <c r="D1890" i="2"/>
  <c r="C1890" i="2"/>
  <c r="B1890" i="2"/>
  <c r="M1889" i="2"/>
  <c r="L1889" i="2"/>
  <c r="K1889" i="2"/>
  <c r="J1889" i="2"/>
  <c r="I1889" i="2"/>
  <c r="H1889" i="2"/>
  <c r="G1889" i="2"/>
  <c r="F1889" i="2"/>
  <c r="E1889" i="2"/>
  <c r="D1889" i="2"/>
  <c r="C1889" i="2"/>
  <c r="B1889" i="2"/>
  <c r="M1888" i="2"/>
  <c r="L1888" i="2"/>
  <c r="K1888" i="2"/>
  <c r="J1888" i="2"/>
  <c r="I1888" i="2"/>
  <c r="H1888" i="2"/>
  <c r="G1888" i="2"/>
  <c r="F1888" i="2"/>
  <c r="E1888" i="2"/>
  <c r="D1888" i="2"/>
  <c r="C1888" i="2"/>
  <c r="B1888" i="2"/>
  <c r="M1887" i="2"/>
  <c r="L1887" i="2"/>
  <c r="K1887" i="2"/>
  <c r="J1887" i="2"/>
  <c r="I1887" i="2"/>
  <c r="H1887" i="2"/>
  <c r="G1887" i="2"/>
  <c r="F1887" i="2"/>
  <c r="E1887" i="2"/>
  <c r="D1887" i="2"/>
  <c r="C1887" i="2"/>
  <c r="B1887" i="2"/>
  <c r="M1886" i="2"/>
  <c r="L1886" i="2"/>
  <c r="K1886" i="2"/>
  <c r="J1886" i="2"/>
  <c r="I1886" i="2"/>
  <c r="H1886" i="2"/>
  <c r="G1886" i="2"/>
  <c r="F1886" i="2"/>
  <c r="E1886" i="2"/>
  <c r="D1886" i="2"/>
  <c r="C1886" i="2"/>
  <c r="B1886" i="2"/>
  <c r="M1885" i="2"/>
  <c r="L1885" i="2"/>
  <c r="K1885" i="2"/>
  <c r="J1885" i="2"/>
  <c r="I1885" i="2"/>
  <c r="H1885" i="2"/>
  <c r="G1885" i="2"/>
  <c r="F1885" i="2"/>
  <c r="E1885" i="2"/>
  <c r="D1885" i="2"/>
  <c r="C1885" i="2"/>
  <c r="B1885" i="2"/>
  <c r="M1884" i="2"/>
  <c r="L1884" i="2"/>
  <c r="K1884" i="2"/>
  <c r="J1884" i="2"/>
  <c r="I1884" i="2"/>
  <c r="H1884" i="2"/>
  <c r="G1884" i="2"/>
  <c r="F1884" i="2"/>
  <c r="E1884" i="2"/>
  <c r="D1884" i="2"/>
  <c r="C1884" i="2"/>
  <c r="B1884" i="2"/>
  <c r="M1883" i="2"/>
  <c r="L1883" i="2"/>
  <c r="K1883" i="2"/>
  <c r="J1883" i="2"/>
  <c r="I1883" i="2"/>
  <c r="H1883" i="2"/>
  <c r="G1883" i="2"/>
  <c r="F1883" i="2"/>
  <c r="E1883" i="2"/>
  <c r="D1883" i="2"/>
  <c r="C1883" i="2"/>
  <c r="B1883" i="2"/>
  <c r="M1882" i="2"/>
  <c r="L1882" i="2"/>
  <c r="K1882" i="2"/>
  <c r="J1882" i="2"/>
  <c r="I1882" i="2"/>
  <c r="H1882" i="2"/>
  <c r="G1882" i="2"/>
  <c r="F1882" i="2"/>
  <c r="E1882" i="2"/>
  <c r="D1882" i="2"/>
  <c r="C1882" i="2"/>
  <c r="B1882" i="2"/>
  <c r="M1881" i="2"/>
  <c r="L1881" i="2"/>
  <c r="K1881" i="2"/>
  <c r="J1881" i="2"/>
  <c r="I1881" i="2"/>
  <c r="H1881" i="2"/>
  <c r="G1881" i="2"/>
  <c r="F1881" i="2"/>
  <c r="E1881" i="2"/>
  <c r="D1881" i="2"/>
  <c r="C1881" i="2"/>
  <c r="B1881" i="2"/>
  <c r="M1880" i="2"/>
  <c r="L1880" i="2"/>
  <c r="K1880" i="2"/>
  <c r="J1880" i="2"/>
  <c r="I1880" i="2"/>
  <c r="H1880" i="2"/>
  <c r="G1880" i="2"/>
  <c r="F1880" i="2"/>
  <c r="E1880" i="2"/>
  <c r="D1880" i="2"/>
  <c r="C1880" i="2"/>
  <c r="B1880" i="2"/>
  <c r="M1879" i="2"/>
  <c r="L1879" i="2"/>
  <c r="K1879" i="2"/>
  <c r="J1879" i="2"/>
  <c r="I1879" i="2"/>
  <c r="H1879" i="2"/>
  <c r="G1879" i="2"/>
  <c r="F1879" i="2"/>
  <c r="E1879" i="2"/>
  <c r="D1879" i="2"/>
  <c r="C1879" i="2"/>
  <c r="B1879" i="2"/>
  <c r="M1878" i="2"/>
  <c r="L1878" i="2"/>
  <c r="K1878" i="2"/>
  <c r="J1878" i="2"/>
  <c r="I1878" i="2"/>
  <c r="H1878" i="2"/>
  <c r="G1878" i="2"/>
  <c r="F1878" i="2"/>
  <c r="E1878" i="2"/>
  <c r="D1878" i="2"/>
  <c r="C1878" i="2"/>
  <c r="B1878" i="2"/>
  <c r="M1877" i="2"/>
  <c r="L1877" i="2"/>
  <c r="K1877" i="2"/>
  <c r="J1877" i="2"/>
  <c r="I1877" i="2"/>
  <c r="H1877" i="2"/>
  <c r="G1877" i="2"/>
  <c r="F1877" i="2"/>
  <c r="E1877" i="2"/>
  <c r="D1877" i="2"/>
  <c r="C1877" i="2"/>
  <c r="B1877" i="2"/>
  <c r="M1876" i="2"/>
  <c r="L1876" i="2"/>
  <c r="K1876" i="2"/>
  <c r="J1876" i="2"/>
  <c r="I1876" i="2"/>
  <c r="H1876" i="2"/>
  <c r="G1876" i="2"/>
  <c r="F1876" i="2"/>
  <c r="E1876" i="2"/>
  <c r="D1876" i="2"/>
  <c r="C1876" i="2"/>
  <c r="B1876" i="2"/>
  <c r="M1875" i="2"/>
  <c r="L1875" i="2"/>
  <c r="K1875" i="2"/>
  <c r="J1875" i="2"/>
  <c r="I1875" i="2"/>
  <c r="H1875" i="2"/>
  <c r="G1875" i="2"/>
  <c r="F1875" i="2"/>
  <c r="E1875" i="2"/>
  <c r="D1875" i="2"/>
  <c r="C1875" i="2"/>
  <c r="B1875" i="2"/>
  <c r="M1874" i="2"/>
  <c r="L1874" i="2"/>
  <c r="K1874" i="2"/>
  <c r="J1874" i="2"/>
  <c r="I1874" i="2"/>
  <c r="H1874" i="2"/>
  <c r="G1874" i="2"/>
  <c r="F1874" i="2"/>
  <c r="E1874" i="2"/>
  <c r="D1874" i="2"/>
  <c r="C1874" i="2"/>
  <c r="B1874" i="2"/>
  <c r="M1873" i="2"/>
  <c r="L1873" i="2"/>
  <c r="K1873" i="2"/>
  <c r="J1873" i="2"/>
  <c r="I1873" i="2"/>
  <c r="H1873" i="2"/>
  <c r="G1873" i="2"/>
  <c r="F1873" i="2"/>
  <c r="E1873" i="2"/>
  <c r="D1873" i="2"/>
  <c r="C1873" i="2"/>
  <c r="B1873" i="2"/>
  <c r="M1872" i="2"/>
  <c r="L1872" i="2"/>
  <c r="K1872" i="2"/>
  <c r="J1872" i="2"/>
  <c r="I1872" i="2"/>
  <c r="H1872" i="2"/>
  <c r="G1872" i="2"/>
  <c r="F1872" i="2"/>
  <c r="E1872" i="2"/>
  <c r="D1872" i="2"/>
  <c r="C1872" i="2"/>
  <c r="B1872" i="2"/>
  <c r="M1871" i="2"/>
  <c r="L1871" i="2"/>
  <c r="K1871" i="2"/>
  <c r="J1871" i="2"/>
  <c r="I1871" i="2"/>
  <c r="H1871" i="2"/>
  <c r="G1871" i="2"/>
  <c r="F1871" i="2"/>
  <c r="E1871" i="2"/>
  <c r="D1871" i="2"/>
  <c r="C1871" i="2"/>
  <c r="B1871" i="2"/>
  <c r="M1870" i="2"/>
  <c r="L1870" i="2"/>
  <c r="K1870" i="2"/>
  <c r="J1870" i="2"/>
  <c r="I1870" i="2"/>
  <c r="H1870" i="2"/>
  <c r="G1870" i="2"/>
  <c r="F1870" i="2"/>
  <c r="E1870" i="2"/>
  <c r="D1870" i="2"/>
  <c r="C1870" i="2"/>
  <c r="B1870" i="2"/>
  <c r="M1869" i="2"/>
  <c r="L1869" i="2"/>
  <c r="K1869" i="2"/>
  <c r="J1869" i="2"/>
  <c r="I1869" i="2"/>
  <c r="H1869" i="2"/>
  <c r="G1869" i="2"/>
  <c r="F1869" i="2"/>
  <c r="E1869" i="2"/>
  <c r="D1869" i="2"/>
  <c r="C1869" i="2"/>
  <c r="B1869" i="2"/>
  <c r="M1868" i="2"/>
  <c r="L1868" i="2"/>
  <c r="K1868" i="2"/>
  <c r="J1868" i="2"/>
  <c r="I1868" i="2"/>
  <c r="H1868" i="2"/>
  <c r="G1868" i="2"/>
  <c r="F1868" i="2"/>
  <c r="E1868" i="2"/>
  <c r="D1868" i="2"/>
  <c r="C1868" i="2"/>
  <c r="B1868" i="2"/>
  <c r="M1867" i="2"/>
  <c r="L1867" i="2"/>
  <c r="K1867" i="2"/>
  <c r="J1867" i="2"/>
  <c r="I1867" i="2"/>
  <c r="H1867" i="2"/>
  <c r="G1867" i="2"/>
  <c r="F1867" i="2"/>
  <c r="E1867" i="2"/>
  <c r="D1867" i="2"/>
  <c r="C1867" i="2"/>
  <c r="B1867" i="2"/>
  <c r="M1866" i="2"/>
  <c r="L1866" i="2"/>
  <c r="K1866" i="2"/>
  <c r="J1866" i="2"/>
  <c r="I1866" i="2"/>
  <c r="H1866" i="2"/>
  <c r="G1866" i="2"/>
  <c r="F1866" i="2"/>
  <c r="E1866" i="2"/>
  <c r="D1866" i="2"/>
  <c r="C1866" i="2"/>
  <c r="B1866" i="2"/>
  <c r="M1865" i="2"/>
  <c r="L1865" i="2"/>
  <c r="K1865" i="2"/>
  <c r="J1865" i="2"/>
  <c r="I1865" i="2"/>
  <c r="H1865" i="2"/>
  <c r="G1865" i="2"/>
  <c r="F1865" i="2"/>
  <c r="E1865" i="2"/>
  <c r="D1865" i="2"/>
  <c r="C1865" i="2"/>
  <c r="B1865" i="2"/>
  <c r="M1864" i="2"/>
  <c r="L1864" i="2"/>
  <c r="K1864" i="2"/>
  <c r="J1864" i="2"/>
  <c r="I1864" i="2"/>
  <c r="H1864" i="2"/>
  <c r="G1864" i="2"/>
  <c r="F1864" i="2"/>
  <c r="E1864" i="2"/>
  <c r="D1864" i="2"/>
  <c r="C1864" i="2"/>
  <c r="B1864" i="2"/>
  <c r="M1863" i="2"/>
  <c r="L1863" i="2"/>
  <c r="K1863" i="2"/>
  <c r="J1863" i="2"/>
  <c r="I1863" i="2"/>
  <c r="H1863" i="2"/>
  <c r="G1863" i="2"/>
  <c r="F1863" i="2"/>
  <c r="E1863" i="2"/>
  <c r="D1863" i="2"/>
  <c r="C1863" i="2"/>
  <c r="B1863" i="2"/>
  <c r="M1862" i="2"/>
  <c r="L1862" i="2"/>
  <c r="K1862" i="2"/>
  <c r="J1862" i="2"/>
  <c r="I1862" i="2"/>
  <c r="H1862" i="2"/>
  <c r="G1862" i="2"/>
  <c r="F1862" i="2"/>
  <c r="E1862" i="2"/>
  <c r="D1862" i="2"/>
  <c r="C1862" i="2"/>
  <c r="B1862" i="2"/>
  <c r="M1861" i="2"/>
  <c r="L1861" i="2"/>
  <c r="K1861" i="2"/>
  <c r="J1861" i="2"/>
  <c r="I1861" i="2"/>
  <c r="H1861" i="2"/>
  <c r="G1861" i="2"/>
  <c r="F1861" i="2"/>
  <c r="E1861" i="2"/>
  <c r="D1861" i="2"/>
  <c r="C1861" i="2"/>
  <c r="B1861" i="2"/>
  <c r="M1860" i="2"/>
  <c r="L1860" i="2"/>
  <c r="K1860" i="2"/>
  <c r="J1860" i="2"/>
  <c r="I1860" i="2"/>
  <c r="H1860" i="2"/>
  <c r="G1860" i="2"/>
  <c r="F1860" i="2"/>
  <c r="E1860" i="2"/>
  <c r="D1860" i="2"/>
  <c r="C1860" i="2"/>
  <c r="B1860" i="2"/>
  <c r="M1859" i="2"/>
  <c r="L1859" i="2"/>
  <c r="K1859" i="2"/>
  <c r="J1859" i="2"/>
  <c r="I1859" i="2"/>
  <c r="H1859" i="2"/>
  <c r="G1859" i="2"/>
  <c r="F1859" i="2"/>
  <c r="E1859" i="2"/>
  <c r="D1859" i="2"/>
  <c r="C1859" i="2"/>
  <c r="B1859" i="2"/>
  <c r="M1858" i="2"/>
  <c r="L1858" i="2"/>
  <c r="K1858" i="2"/>
  <c r="J1858" i="2"/>
  <c r="I1858" i="2"/>
  <c r="H1858" i="2"/>
  <c r="G1858" i="2"/>
  <c r="F1858" i="2"/>
  <c r="E1858" i="2"/>
  <c r="D1858" i="2"/>
  <c r="C1858" i="2"/>
  <c r="B1858" i="2"/>
  <c r="M1857" i="2"/>
  <c r="L1857" i="2"/>
  <c r="K1857" i="2"/>
  <c r="J1857" i="2"/>
  <c r="I1857" i="2"/>
  <c r="H1857" i="2"/>
  <c r="G1857" i="2"/>
  <c r="F1857" i="2"/>
  <c r="E1857" i="2"/>
  <c r="D1857" i="2"/>
  <c r="C1857" i="2"/>
  <c r="B1857" i="2"/>
  <c r="M1856" i="2"/>
  <c r="L1856" i="2"/>
  <c r="K1856" i="2"/>
  <c r="J1856" i="2"/>
  <c r="I1856" i="2"/>
  <c r="H1856" i="2"/>
  <c r="G1856" i="2"/>
  <c r="F1856" i="2"/>
  <c r="E1856" i="2"/>
  <c r="D1856" i="2"/>
  <c r="C1856" i="2"/>
  <c r="B1856" i="2"/>
  <c r="M1855" i="2"/>
  <c r="L1855" i="2"/>
  <c r="K1855" i="2"/>
  <c r="J1855" i="2"/>
  <c r="I1855" i="2"/>
  <c r="H1855" i="2"/>
  <c r="G1855" i="2"/>
  <c r="F1855" i="2"/>
  <c r="E1855" i="2"/>
  <c r="D1855" i="2"/>
  <c r="C1855" i="2"/>
  <c r="B1855" i="2"/>
  <c r="M1854" i="2"/>
  <c r="L1854" i="2"/>
  <c r="K1854" i="2"/>
  <c r="J1854" i="2"/>
  <c r="I1854" i="2"/>
  <c r="H1854" i="2"/>
  <c r="G1854" i="2"/>
  <c r="F1854" i="2"/>
  <c r="E1854" i="2"/>
  <c r="D1854" i="2"/>
  <c r="C1854" i="2"/>
  <c r="B1854" i="2"/>
  <c r="M1853" i="2"/>
  <c r="L1853" i="2"/>
  <c r="K1853" i="2"/>
  <c r="J1853" i="2"/>
  <c r="I1853" i="2"/>
  <c r="H1853" i="2"/>
  <c r="G1853" i="2"/>
  <c r="F1853" i="2"/>
  <c r="E1853" i="2"/>
  <c r="D1853" i="2"/>
  <c r="C1853" i="2"/>
  <c r="B1853" i="2"/>
  <c r="M1852" i="2"/>
  <c r="L1852" i="2"/>
  <c r="K1852" i="2"/>
  <c r="J1852" i="2"/>
  <c r="I1852" i="2"/>
  <c r="H1852" i="2"/>
  <c r="G1852" i="2"/>
  <c r="F1852" i="2"/>
  <c r="E1852" i="2"/>
  <c r="D1852" i="2"/>
  <c r="C1852" i="2"/>
  <c r="B1852" i="2"/>
  <c r="M1851" i="2"/>
  <c r="L1851" i="2"/>
  <c r="K1851" i="2"/>
  <c r="J1851" i="2"/>
  <c r="I1851" i="2"/>
  <c r="H1851" i="2"/>
  <c r="G1851" i="2"/>
  <c r="F1851" i="2"/>
  <c r="E1851" i="2"/>
  <c r="D1851" i="2"/>
  <c r="C1851" i="2"/>
  <c r="B1851" i="2"/>
  <c r="M1850" i="2"/>
  <c r="L1850" i="2"/>
  <c r="K1850" i="2"/>
  <c r="J1850" i="2"/>
  <c r="I1850" i="2"/>
  <c r="H1850" i="2"/>
  <c r="G1850" i="2"/>
  <c r="F1850" i="2"/>
  <c r="E1850" i="2"/>
  <c r="D1850" i="2"/>
  <c r="C1850" i="2"/>
  <c r="B1850" i="2"/>
  <c r="M1849" i="2"/>
  <c r="L1849" i="2"/>
  <c r="K1849" i="2"/>
  <c r="J1849" i="2"/>
  <c r="I1849" i="2"/>
  <c r="H1849" i="2"/>
  <c r="G1849" i="2"/>
  <c r="F1849" i="2"/>
  <c r="E1849" i="2"/>
  <c r="D1849" i="2"/>
  <c r="C1849" i="2"/>
  <c r="B1849" i="2"/>
  <c r="M1848" i="2"/>
  <c r="L1848" i="2"/>
  <c r="K1848" i="2"/>
  <c r="J1848" i="2"/>
  <c r="I1848" i="2"/>
  <c r="H1848" i="2"/>
  <c r="G1848" i="2"/>
  <c r="F1848" i="2"/>
  <c r="E1848" i="2"/>
  <c r="D1848" i="2"/>
  <c r="C1848" i="2"/>
  <c r="B1848" i="2"/>
  <c r="M1847" i="2"/>
  <c r="L1847" i="2"/>
  <c r="K1847" i="2"/>
  <c r="J1847" i="2"/>
  <c r="I1847" i="2"/>
  <c r="H1847" i="2"/>
  <c r="G1847" i="2"/>
  <c r="F1847" i="2"/>
  <c r="E1847" i="2"/>
  <c r="D1847" i="2"/>
  <c r="C1847" i="2"/>
  <c r="B1847" i="2"/>
  <c r="M1846" i="2"/>
  <c r="L1846" i="2"/>
  <c r="K1846" i="2"/>
  <c r="J1846" i="2"/>
  <c r="I1846" i="2"/>
  <c r="H1846" i="2"/>
  <c r="G1846" i="2"/>
  <c r="F1846" i="2"/>
  <c r="E1846" i="2"/>
  <c r="D1846" i="2"/>
  <c r="C1846" i="2"/>
  <c r="B1846" i="2"/>
  <c r="M1845" i="2"/>
  <c r="L1845" i="2"/>
  <c r="K1845" i="2"/>
  <c r="J1845" i="2"/>
  <c r="I1845" i="2"/>
  <c r="H1845" i="2"/>
  <c r="G1845" i="2"/>
  <c r="F1845" i="2"/>
  <c r="E1845" i="2"/>
  <c r="D1845" i="2"/>
  <c r="C1845" i="2"/>
  <c r="B1845" i="2"/>
  <c r="M1844" i="2"/>
  <c r="L1844" i="2"/>
  <c r="K1844" i="2"/>
  <c r="J1844" i="2"/>
  <c r="I1844" i="2"/>
  <c r="H1844" i="2"/>
  <c r="G1844" i="2"/>
  <c r="F1844" i="2"/>
  <c r="E1844" i="2"/>
  <c r="D1844" i="2"/>
  <c r="C1844" i="2"/>
  <c r="B1844" i="2"/>
  <c r="M1843" i="2"/>
  <c r="L1843" i="2"/>
  <c r="K1843" i="2"/>
  <c r="J1843" i="2"/>
  <c r="I1843" i="2"/>
  <c r="H1843" i="2"/>
  <c r="G1843" i="2"/>
  <c r="F1843" i="2"/>
  <c r="E1843" i="2"/>
  <c r="D1843" i="2"/>
  <c r="C1843" i="2"/>
  <c r="B1843" i="2"/>
  <c r="M1842" i="2"/>
  <c r="L1842" i="2"/>
  <c r="K1842" i="2"/>
  <c r="J1842" i="2"/>
  <c r="I1842" i="2"/>
  <c r="H1842" i="2"/>
  <c r="G1842" i="2"/>
  <c r="F1842" i="2"/>
  <c r="E1842" i="2"/>
  <c r="D1842" i="2"/>
  <c r="C1842" i="2"/>
  <c r="B1842" i="2"/>
  <c r="M1841" i="2"/>
  <c r="L1841" i="2"/>
  <c r="K1841" i="2"/>
  <c r="J1841" i="2"/>
  <c r="I1841" i="2"/>
  <c r="H1841" i="2"/>
  <c r="G1841" i="2"/>
  <c r="F1841" i="2"/>
  <c r="E1841" i="2"/>
  <c r="D1841" i="2"/>
  <c r="C1841" i="2"/>
  <c r="B1841" i="2"/>
  <c r="M1840" i="2"/>
  <c r="L1840" i="2"/>
  <c r="K1840" i="2"/>
  <c r="J1840" i="2"/>
  <c r="I1840" i="2"/>
  <c r="H1840" i="2"/>
  <c r="G1840" i="2"/>
  <c r="F1840" i="2"/>
  <c r="E1840" i="2"/>
  <c r="D1840" i="2"/>
  <c r="C1840" i="2"/>
  <c r="B1840" i="2"/>
  <c r="M1839" i="2"/>
  <c r="L1839" i="2"/>
  <c r="K1839" i="2"/>
  <c r="J1839" i="2"/>
  <c r="I1839" i="2"/>
  <c r="H1839" i="2"/>
  <c r="G1839" i="2"/>
  <c r="F1839" i="2"/>
  <c r="E1839" i="2"/>
  <c r="D1839" i="2"/>
  <c r="C1839" i="2"/>
  <c r="B1839" i="2"/>
  <c r="M1838" i="2"/>
  <c r="L1838" i="2"/>
  <c r="K1838" i="2"/>
  <c r="J1838" i="2"/>
  <c r="I1838" i="2"/>
  <c r="H1838" i="2"/>
  <c r="G1838" i="2"/>
  <c r="F1838" i="2"/>
  <c r="E1838" i="2"/>
  <c r="D1838" i="2"/>
  <c r="C1838" i="2"/>
  <c r="B1838" i="2"/>
  <c r="M1837" i="2"/>
  <c r="L1837" i="2"/>
  <c r="K1837" i="2"/>
  <c r="J1837" i="2"/>
  <c r="I1837" i="2"/>
  <c r="H1837" i="2"/>
  <c r="G1837" i="2"/>
  <c r="F1837" i="2"/>
  <c r="E1837" i="2"/>
  <c r="D1837" i="2"/>
  <c r="C1837" i="2"/>
  <c r="B1837" i="2"/>
  <c r="M1836" i="2"/>
  <c r="L1836" i="2"/>
  <c r="K1836" i="2"/>
  <c r="J1836" i="2"/>
  <c r="I1836" i="2"/>
  <c r="H1836" i="2"/>
  <c r="G1836" i="2"/>
  <c r="F1836" i="2"/>
  <c r="E1836" i="2"/>
  <c r="D1836" i="2"/>
  <c r="C1836" i="2"/>
  <c r="B1836" i="2"/>
  <c r="M1835" i="2"/>
  <c r="L1835" i="2"/>
  <c r="K1835" i="2"/>
  <c r="J1835" i="2"/>
  <c r="I1835" i="2"/>
  <c r="H1835" i="2"/>
  <c r="G1835" i="2"/>
  <c r="F1835" i="2"/>
  <c r="E1835" i="2"/>
  <c r="D1835" i="2"/>
  <c r="C1835" i="2"/>
  <c r="B1835" i="2"/>
  <c r="M1834" i="2"/>
  <c r="L1834" i="2"/>
  <c r="K1834" i="2"/>
  <c r="J1834" i="2"/>
  <c r="I1834" i="2"/>
  <c r="H1834" i="2"/>
  <c r="G1834" i="2"/>
  <c r="F1834" i="2"/>
  <c r="E1834" i="2"/>
  <c r="D1834" i="2"/>
  <c r="C1834" i="2"/>
  <c r="B1834" i="2"/>
  <c r="M1833" i="2"/>
  <c r="L1833" i="2"/>
  <c r="K1833" i="2"/>
  <c r="J1833" i="2"/>
  <c r="I1833" i="2"/>
  <c r="H1833" i="2"/>
  <c r="G1833" i="2"/>
  <c r="F1833" i="2"/>
  <c r="E1833" i="2"/>
  <c r="D1833" i="2"/>
  <c r="C1833" i="2"/>
  <c r="B1833" i="2"/>
  <c r="M1832" i="2"/>
  <c r="L1832" i="2"/>
  <c r="K1832" i="2"/>
  <c r="J1832" i="2"/>
  <c r="I1832" i="2"/>
  <c r="H1832" i="2"/>
  <c r="G1832" i="2"/>
  <c r="F1832" i="2"/>
  <c r="E1832" i="2"/>
  <c r="D1832" i="2"/>
  <c r="C1832" i="2"/>
  <c r="B1832" i="2"/>
  <c r="M1831" i="2"/>
  <c r="L1831" i="2"/>
  <c r="K1831" i="2"/>
  <c r="J1831" i="2"/>
  <c r="I1831" i="2"/>
  <c r="H1831" i="2"/>
  <c r="G1831" i="2"/>
  <c r="F1831" i="2"/>
  <c r="E1831" i="2"/>
  <c r="D1831" i="2"/>
  <c r="C1831" i="2"/>
  <c r="B1831" i="2"/>
  <c r="M1830" i="2"/>
  <c r="L1830" i="2"/>
  <c r="K1830" i="2"/>
  <c r="J1830" i="2"/>
  <c r="I1830" i="2"/>
  <c r="H1830" i="2"/>
  <c r="G1830" i="2"/>
  <c r="F1830" i="2"/>
  <c r="E1830" i="2"/>
  <c r="D1830" i="2"/>
  <c r="C1830" i="2"/>
  <c r="B1830" i="2"/>
  <c r="M1829" i="2"/>
  <c r="L1829" i="2"/>
  <c r="K1829" i="2"/>
  <c r="J1829" i="2"/>
  <c r="I1829" i="2"/>
  <c r="H1829" i="2"/>
  <c r="G1829" i="2"/>
  <c r="F1829" i="2"/>
  <c r="E1829" i="2"/>
  <c r="D1829" i="2"/>
  <c r="C1829" i="2"/>
  <c r="B1829" i="2"/>
  <c r="M1828" i="2"/>
  <c r="L1828" i="2"/>
  <c r="K1828" i="2"/>
  <c r="J1828" i="2"/>
  <c r="I1828" i="2"/>
  <c r="H1828" i="2"/>
  <c r="G1828" i="2"/>
  <c r="F1828" i="2"/>
  <c r="E1828" i="2"/>
  <c r="D1828" i="2"/>
  <c r="C1828" i="2"/>
  <c r="B1828" i="2"/>
  <c r="M1827" i="2"/>
  <c r="L1827" i="2"/>
  <c r="K1827" i="2"/>
  <c r="J1827" i="2"/>
  <c r="I1827" i="2"/>
  <c r="H1827" i="2"/>
  <c r="G1827" i="2"/>
  <c r="F1827" i="2"/>
  <c r="E1827" i="2"/>
  <c r="D1827" i="2"/>
  <c r="C1827" i="2"/>
  <c r="B1827" i="2"/>
  <c r="M1826" i="2"/>
  <c r="L1826" i="2"/>
  <c r="K1826" i="2"/>
  <c r="J1826" i="2"/>
  <c r="I1826" i="2"/>
  <c r="H1826" i="2"/>
  <c r="G1826" i="2"/>
  <c r="F1826" i="2"/>
  <c r="E1826" i="2"/>
  <c r="D1826" i="2"/>
  <c r="C1826" i="2"/>
  <c r="B1826" i="2"/>
  <c r="M1825" i="2"/>
  <c r="L1825" i="2"/>
  <c r="K1825" i="2"/>
  <c r="J1825" i="2"/>
  <c r="I1825" i="2"/>
  <c r="H1825" i="2"/>
  <c r="G1825" i="2"/>
  <c r="F1825" i="2"/>
  <c r="E1825" i="2"/>
  <c r="D1825" i="2"/>
  <c r="C1825" i="2"/>
  <c r="B1825" i="2"/>
  <c r="M1824" i="2"/>
  <c r="L1824" i="2"/>
  <c r="K1824" i="2"/>
  <c r="J1824" i="2"/>
  <c r="I1824" i="2"/>
  <c r="H1824" i="2"/>
  <c r="G1824" i="2"/>
  <c r="F1824" i="2"/>
  <c r="E1824" i="2"/>
  <c r="D1824" i="2"/>
  <c r="C1824" i="2"/>
  <c r="B1824" i="2"/>
  <c r="M1823" i="2"/>
  <c r="L1823" i="2"/>
  <c r="K1823" i="2"/>
  <c r="J1823" i="2"/>
  <c r="I1823" i="2"/>
  <c r="H1823" i="2"/>
  <c r="G1823" i="2"/>
  <c r="F1823" i="2"/>
  <c r="E1823" i="2"/>
  <c r="D1823" i="2"/>
  <c r="C1823" i="2"/>
  <c r="B1823" i="2"/>
  <c r="M1822" i="2"/>
  <c r="L1822" i="2"/>
  <c r="K1822" i="2"/>
  <c r="J1822" i="2"/>
  <c r="I1822" i="2"/>
  <c r="H1822" i="2"/>
  <c r="G1822" i="2"/>
  <c r="F1822" i="2"/>
  <c r="E1822" i="2"/>
  <c r="D1822" i="2"/>
  <c r="C1822" i="2"/>
  <c r="B1822" i="2"/>
  <c r="M1821" i="2"/>
  <c r="L1821" i="2"/>
  <c r="K1821" i="2"/>
  <c r="J1821" i="2"/>
  <c r="I1821" i="2"/>
  <c r="H1821" i="2"/>
  <c r="G1821" i="2"/>
  <c r="F1821" i="2"/>
  <c r="E1821" i="2"/>
  <c r="D1821" i="2"/>
  <c r="C1821" i="2"/>
  <c r="B1821" i="2"/>
  <c r="M1820" i="2"/>
  <c r="L1820" i="2"/>
  <c r="K1820" i="2"/>
  <c r="J1820" i="2"/>
  <c r="I1820" i="2"/>
  <c r="H1820" i="2"/>
  <c r="G1820" i="2"/>
  <c r="F1820" i="2"/>
  <c r="E1820" i="2"/>
  <c r="D1820" i="2"/>
  <c r="C1820" i="2"/>
  <c r="B1820" i="2"/>
  <c r="M1819" i="2"/>
  <c r="L1819" i="2"/>
  <c r="K1819" i="2"/>
  <c r="J1819" i="2"/>
  <c r="I1819" i="2"/>
  <c r="H1819" i="2"/>
  <c r="G1819" i="2"/>
  <c r="F1819" i="2"/>
  <c r="E1819" i="2"/>
  <c r="D1819" i="2"/>
  <c r="C1819" i="2"/>
  <c r="B1819" i="2"/>
  <c r="M1818" i="2"/>
  <c r="L1818" i="2"/>
  <c r="K1818" i="2"/>
  <c r="J1818" i="2"/>
  <c r="I1818" i="2"/>
  <c r="H1818" i="2"/>
  <c r="G1818" i="2"/>
  <c r="F1818" i="2"/>
  <c r="E1818" i="2"/>
  <c r="D1818" i="2"/>
  <c r="C1818" i="2"/>
  <c r="B1818" i="2"/>
  <c r="M1817" i="2"/>
  <c r="L1817" i="2"/>
  <c r="K1817" i="2"/>
  <c r="J1817" i="2"/>
  <c r="I1817" i="2"/>
  <c r="H1817" i="2"/>
  <c r="G1817" i="2"/>
  <c r="F1817" i="2"/>
  <c r="E1817" i="2"/>
  <c r="D1817" i="2"/>
  <c r="C1817" i="2"/>
  <c r="B1817" i="2"/>
  <c r="M1816" i="2"/>
  <c r="L1816" i="2"/>
  <c r="K1816" i="2"/>
  <c r="J1816" i="2"/>
  <c r="I1816" i="2"/>
  <c r="H1816" i="2"/>
  <c r="G1816" i="2"/>
  <c r="F1816" i="2"/>
  <c r="E1816" i="2"/>
  <c r="D1816" i="2"/>
  <c r="C1816" i="2"/>
  <c r="B1816" i="2"/>
  <c r="M1815" i="2"/>
  <c r="L1815" i="2"/>
  <c r="K1815" i="2"/>
  <c r="J1815" i="2"/>
  <c r="I1815" i="2"/>
  <c r="H1815" i="2"/>
  <c r="G1815" i="2"/>
  <c r="F1815" i="2"/>
  <c r="E1815" i="2"/>
  <c r="D1815" i="2"/>
  <c r="C1815" i="2"/>
  <c r="B1815" i="2"/>
  <c r="M1814" i="2"/>
  <c r="L1814" i="2"/>
  <c r="K1814" i="2"/>
  <c r="J1814" i="2"/>
  <c r="I1814" i="2"/>
  <c r="H1814" i="2"/>
  <c r="G1814" i="2"/>
  <c r="F1814" i="2"/>
  <c r="E1814" i="2"/>
  <c r="D1814" i="2"/>
  <c r="C1814" i="2"/>
  <c r="B1814" i="2"/>
  <c r="M1813" i="2"/>
  <c r="L1813" i="2"/>
  <c r="K1813" i="2"/>
  <c r="J1813" i="2"/>
  <c r="I1813" i="2"/>
  <c r="H1813" i="2"/>
  <c r="G1813" i="2"/>
  <c r="F1813" i="2"/>
  <c r="E1813" i="2"/>
  <c r="D1813" i="2"/>
  <c r="C1813" i="2"/>
  <c r="B1813" i="2"/>
  <c r="M1812" i="2"/>
  <c r="L1812" i="2"/>
  <c r="K1812" i="2"/>
  <c r="J1812" i="2"/>
  <c r="I1812" i="2"/>
  <c r="H1812" i="2"/>
  <c r="G1812" i="2"/>
  <c r="F1812" i="2"/>
  <c r="E1812" i="2"/>
  <c r="D1812" i="2"/>
  <c r="C1812" i="2"/>
  <c r="B1812" i="2"/>
  <c r="M1811" i="2"/>
  <c r="L1811" i="2"/>
  <c r="K1811" i="2"/>
  <c r="J1811" i="2"/>
  <c r="I1811" i="2"/>
  <c r="H1811" i="2"/>
  <c r="G1811" i="2"/>
  <c r="F1811" i="2"/>
  <c r="E1811" i="2"/>
  <c r="D1811" i="2"/>
  <c r="C1811" i="2"/>
  <c r="B1811" i="2"/>
  <c r="M1810" i="2"/>
  <c r="L1810" i="2"/>
  <c r="K1810" i="2"/>
  <c r="J1810" i="2"/>
  <c r="I1810" i="2"/>
  <c r="H1810" i="2"/>
  <c r="G1810" i="2"/>
  <c r="F1810" i="2"/>
  <c r="E1810" i="2"/>
  <c r="D1810" i="2"/>
  <c r="C1810" i="2"/>
  <c r="B1810" i="2"/>
  <c r="M1809" i="2"/>
  <c r="L1809" i="2"/>
  <c r="K1809" i="2"/>
  <c r="J1809" i="2"/>
  <c r="I1809" i="2"/>
  <c r="H1809" i="2"/>
  <c r="G1809" i="2"/>
  <c r="F1809" i="2"/>
  <c r="E1809" i="2"/>
  <c r="D1809" i="2"/>
  <c r="C1809" i="2"/>
  <c r="B1809" i="2"/>
  <c r="M1808" i="2"/>
  <c r="L1808" i="2"/>
  <c r="K1808" i="2"/>
  <c r="J1808" i="2"/>
  <c r="I1808" i="2"/>
  <c r="H1808" i="2"/>
  <c r="G1808" i="2"/>
  <c r="F1808" i="2"/>
  <c r="E1808" i="2"/>
  <c r="D1808" i="2"/>
  <c r="C1808" i="2"/>
  <c r="B1808" i="2"/>
  <c r="M1807" i="2"/>
  <c r="L1807" i="2"/>
  <c r="K1807" i="2"/>
  <c r="J1807" i="2"/>
  <c r="I1807" i="2"/>
  <c r="H1807" i="2"/>
  <c r="G1807" i="2"/>
  <c r="F1807" i="2"/>
  <c r="E1807" i="2"/>
  <c r="D1807" i="2"/>
  <c r="C1807" i="2"/>
  <c r="B1807" i="2"/>
  <c r="M1806" i="2"/>
  <c r="L1806" i="2"/>
  <c r="K1806" i="2"/>
  <c r="J1806" i="2"/>
  <c r="I1806" i="2"/>
  <c r="H1806" i="2"/>
  <c r="G1806" i="2"/>
  <c r="F1806" i="2"/>
  <c r="E1806" i="2"/>
  <c r="D1806" i="2"/>
  <c r="C1806" i="2"/>
  <c r="B1806" i="2"/>
  <c r="M1805" i="2"/>
  <c r="L1805" i="2"/>
  <c r="K1805" i="2"/>
  <c r="J1805" i="2"/>
  <c r="I1805" i="2"/>
  <c r="H1805" i="2"/>
  <c r="G1805" i="2"/>
  <c r="F1805" i="2"/>
  <c r="E1805" i="2"/>
  <c r="D1805" i="2"/>
  <c r="C1805" i="2"/>
  <c r="B1805" i="2"/>
  <c r="M1804" i="2"/>
  <c r="L1804" i="2"/>
  <c r="K1804" i="2"/>
  <c r="J1804" i="2"/>
  <c r="I1804" i="2"/>
  <c r="H1804" i="2"/>
  <c r="G1804" i="2"/>
  <c r="F1804" i="2"/>
  <c r="E1804" i="2"/>
  <c r="D1804" i="2"/>
  <c r="C1804" i="2"/>
  <c r="B1804" i="2"/>
  <c r="M1803" i="2"/>
  <c r="L1803" i="2"/>
  <c r="K1803" i="2"/>
  <c r="J1803" i="2"/>
  <c r="I1803" i="2"/>
  <c r="H1803" i="2"/>
  <c r="G1803" i="2"/>
  <c r="F1803" i="2"/>
  <c r="E1803" i="2"/>
  <c r="D1803" i="2"/>
  <c r="C1803" i="2"/>
  <c r="B1803" i="2"/>
  <c r="M1802" i="2"/>
  <c r="L1802" i="2"/>
  <c r="K1802" i="2"/>
  <c r="J1802" i="2"/>
  <c r="I1802" i="2"/>
  <c r="H1802" i="2"/>
  <c r="G1802" i="2"/>
  <c r="F1802" i="2"/>
  <c r="E1802" i="2"/>
  <c r="D1802" i="2"/>
  <c r="C1802" i="2"/>
  <c r="B1802" i="2"/>
  <c r="M1801" i="2"/>
  <c r="L1801" i="2"/>
  <c r="K1801" i="2"/>
  <c r="J1801" i="2"/>
  <c r="I1801" i="2"/>
  <c r="H1801" i="2"/>
  <c r="G1801" i="2"/>
  <c r="F1801" i="2"/>
  <c r="E1801" i="2"/>
  <c r="D1801" i="2"/>
  <c r="C1801" i="2"/>
  <c r="B1801" i="2"/>
  <c r="M1800" i="2"/>
  <c r="L1800" i="2"/>
  <c r="K1800" i="2"/>
  <c r="J1800" i="2"/>
  <c r="I1800" i="2"/>
  <c r="H1800" i="2"/>
  <c r="G1800" i="2"/>
  <c r="F1800" i="2"/>
  <c r="E1800" i="2"/>
  <c r="D1800" i="2"/>
  <c r="C1800" i="2"/>
  <c r="B1800" i="2"/>
  <c r="M1799" i="2"/>
  <c r="L1799" i="2"/>
  <c r="K1799" i="2"/>
  <c r="J1799" i="2"/>
  <c r="I1799" i="2"/>
  <c r="H1799" i="2"/>
  <c r="G1799" i="2"/>
  <c r="F1799" i="2"/>
  <c r="E1799" i="2"/>
  <c r="D1799" i="2"/>
  <c r="C1799" i="2"/>
  <c r="B1799" i="2"/>
  <c r="M1798" i="2"/>
  <c r="L1798" i="2"/>
  <c r="K1798" i="2"/>
  <c r="J1798" i="2"/>
  <c r="I1798" i="2"/>
  <c r="H1798" i="2"/>
  <c r="G1798" i="2"/>
  <c r="F1798" i="2"/>
  <c r="E1798" i="2"/>
  <c r="D1798" i="2"/>
  <c r="C1798" i="2"/>
  <c r="B1798" i="2"/>
  <c r="M1797" i="2"/>
  <c r="L1797" i="2"/>
  <c r="K1797" i="2"/>
  <c r="J1797" i="2"/>
  <c r="I1797" i="2"/>
  <c r="H1797" i="2"/>
  <c r="G1797" i="2"/>
  <c r="F1797" i="2"/>
  <c r="E1797" i="2"/>
  <c r="D1797" i="2"/>
  <c r="C1797" i="2"/>
  <c r="B1797" i="2"/>
  <c r="M1796" i="2"/>
  <c r="L1796" i="2"/>
  <c r="K1796" i="2"/>
  <c r="J1796" i="2"/>
  <c r="I1796" i="2"/>
  <c r="H1796" i="2"/>
  <c r="G1796" i="2"/>
  <c r="F1796" i="2"/>
  <c r="E1796" i="2"/>
  <c r="D1796" i="2"/>
  <c r="C1796" i="2"/>
  <c r="B1796" i="2"/>
  <c r="M1795" i="2"/>
  <c r="L1795" i="2"/>
  <c r="K1795" i="2"/>
  <c r="J1795" i="2"/>
  <c r="I1795" i="2"/>
  <c r="H1795" i="2"/>
  <c r="G1795" i="2"/>
  <c r="F1795" i="2"/>
  <c r="E1795" i="2"/>
  <c r="D1795" i="2"/>
  <c r="C1795" i="2"/>
  <c r="B1795" i="2"/>
  <c r="M1794" i="2"/>
  <c r="L1794" i="2"/>
  <c r="K1794" i="2"/>
  <c r="J1794" i="2"/>
  <c r="I1794" i="2"/>
  <c r="H1794" i="2"/>
  <c r="G1794" i="2"/>
  <c r="F1794" i="2"/>
  <c r="E1794" i="2"/>
  <c r="D1794" i="2"/>
  <c r="C1794" i="2"/>
  <c r="B1794" i="2"/>
  <c r="M1793" i="2"/>
  <c r="L1793" i="2"/>
  <c r="K1793" i="2"/>
  <c r="J1793" i="2"/>
  <c r="I1793" i="2"/>
  <c r="H1793" i="2"/>
  <c r="G1793" i="2"/>
  <c r="F1793" i="2"/>
  <c r="E1793" i="2"/>
  <c r="D1793" i="2"/>
  <c r="C1793" i="2"/>
  <c r="B1793" i="2"/>
  <c r="M1792" i="2"/>
  <c r="L1792" i="2"/>
  <c r="K1792" i="2"/>
  <c r="J1792" i="2"/>
  <c r="I1792" i="2"/>
  <c r="H1792" i="2"/>
  <c r="G1792" i="2"/>
  <c r="F1792" i="2"/>
  <c r="E1792" i="2"/>
  <c r="D1792" i="2"/>
  <c r="C1792" i="2"/>
  <c r="B1792" i="2"/>
  <c r="M1791" i="2"/>
  <c r="L1791" i="2"/>
  <c r="K1791" i="2"/>
  <c r="J1791" i="2"/>
  <c r="I1791" i="2"/>
  <c r="H1791" i="2"/>
  <c r="G1791" i="2"/>
  <c r="F1791" i="2"/>
  <c r="E1791" i="2"/>
  <c r="D1791" i="2"/>
  <c r="C1791" i="2"/>
  <c r="B1791" i="2"/>
  <c r="M1790" i="2"/>
  <c r="L1790" i="2"/>
  <c r="K1790" i="2"/>
  <c r="J1790" i="2"/>
  <c r="I1790" i="2"/>
  <c r="H1790" i="2"/>
  <c r="G1790" i="2"/>
  <c r="F1790" i="2"/>
  <c r="E1790" i="2"/>
  <c r="D1790" i="2"/>
  <c r="C1790" i="2"/>
  <c r="B1790" i="2"/>
  <c r="M1789" i="2"/>
  <c r="L1789" i="2"/>
  <c r="K1789" i="2"/>
  <c r="J1789" i="2"/>
  <c r="I1789" i="2"/>
  <c r="H1789" i="2"/>
  <c r="G1789" i="2"/>
  <c r="F1789" i="2"/>
  <c r="E1789" i="2"/>
  <c r="D1789" i="2"/>
  <c r="C1789" i="2"/>
  <c r="B1789" i="2"/>
  <c r="M1788" i="2"/>
  <c r="L1788" i="2"/>
  <c r="K1788" i="2"/>
  <c r="J1788" i="2"/>
  <c r="I1788" i="2"/>
  <c r="H1788" i="2"/>
  <c r="G1788" i="2"/>
  <c r="F1788" i="2"/>
  <c r="E1788" i="2"/>
  <c r="D1788" i="2"/>
  <c r="C1788" i="2"/>
  <c r="B1788" i="2"/>
  <c r="M1787" i="2"/>
  <c r="L1787" i="2"/>
  <c r="K1787" i="2"/>
  <c r="J1787" i="2"/>
  <c r="I1787" i="2"/>
  <c r="H1787" i="2"/>
  <c r="G1787" i="2"/>
  <c r="F1787" i="2"/>
  <c r="E1787" i="2"/>
  <c r="D1787" i="2"/>
  <c r="C1787" i="2"/>
  <c r="B1787" i="2"/>
  <c r="M1786" i="2"/>
  <c r="L1786" i="2"/>
  <c r="K1786" i="2"/>
  <c r="J1786" i="2"/>
  <c r="I1786" i="2"/>
  <c r="H1786" i="2"/>
  <c r="G1786" i="2"/>
  <c r="F1786" i="2"/>
  <c r="E1786" i="2"/>
  <c r="D1786" i="2"/>
  <c r="C1786" i="2"/>
  <c r="B1786" i="2"/>
  <c r="M1785" i="2"/>
  <c r="L1785" i="2"/>
  <c r="K1785" i="2"/>
  <c r="J1785" i="2"/>
  <c r="I1785" i="2"/>
  <c r="H1785" i="2"/>
  <c r="G1785" i="2"/>
  <c r="F1785" i="2"/>
  <c r="E1785" i="2"/>
  <c r="D1785" i="2"/>
  <c r="C1785" i="2"/>
  <c r="B1785" i="2"/>
  <c r="M1784" i="2"/>
  <c r="L1784" i="2"/>
  <c r="K1784" i="2"/>
  <c r="J1784" i="2"/>
  <c r="I1784" i="2"/>
  <c r="H1784" i="2"/>
  <c r="G1784" i="2"/>
  <c r="F1784" i="2"/>
  <c r="E1784" i="2"/>
  <c r="D1784" i="2"/>
  <c r="C1784" i="2"/>
  <c r="B1784" i="2"/>
  <c r="M1783" i="2"/>
  <c r="L1783" i="2"/>
  <c r="K1783" i="2"/>
  <c r="J1783" i="2"/>
  <c r="I1783" i="2"/>
  <c r="H1783" i="2"/>
  <c r="G1783" i="2"/>
  <c r="F1783" i="2"/>
  <c r="E1783" i="2"/>
  <c r="D1783" i="2"/>
  <c r="C1783" i="2"/>
  <c r="B1783" i="2"/>
  <c r="M1782" i="2"/>
  <c r="L1782" i="2"/>
  <c r="K1782" i="2"/>
  <c r="J1782" i="2"/>
  <c r="I1782" i="2"/>
  <c r="H1782" i="2"/>
  <c r="G1782" i="2"/>
  <c r="F1782" i="2"/>
  <c r="E1782" i="2"/>
  <c r="D1782" i="2"/>
  <c r="C1782" i="2"/>
  <c r="B1782" i="2"/>
  <c r="M1781" i="2"/>
  <c r="L1781" i="2"/>
  <c r="K1781" i="2"/>
  <c r="J1781" i="2"/>
  <c r="I1781" i="2"/>
  <c r="H1781" i="2"/>
  <c r="G1781" i="2"/>
  <c r="F1781" i="2"/>
  <c r="E1781" i="2"/>
  <c r="D1781" i="2"/>
  <c r="C1781" i="2"/>
  <c r="B1781" i="2"/>
  <c r="M1780" i="2"/>
  <c r="L1780" i="2"/>
  <c r="K1780" i="2"/>
  <c r="J1780" i="2"/>
  <c r="I1780" i="2"/>
  <c r="H1780" i="2"/>
  <c r="G1780" i="2"/>
  <c r="F1780" i="2"/>
  <c r="E1780" i="2"/>
  <c r="D1780" i="2"/>
  <c r="C1780" i="2"/>
  <c r="B1780" i="2"/>
  <c r="M1779" i="2"/>
  <c r="L1779" i="2"/>
  <c r="K1779" i="2"/>
  <c r="J1779" i="2"/>
  <c r="I1779" i="2"/>
  <c r="H1779" i="2"/>
  <c r="G1779" i="2"/>
  <c r="F1779" i="2"/>
  <c r="E1779" i="2"/>
  <c r="D1779" i="2"/>
  <c r="C1779" i="2"/>
  <c r="B1779" i="2"/>
  <c r="M1778" i="2"/>
  <c r="L1778" i="2"/>
  <c r="K1778" i="2"/>
  <c r="J1778" i="2"/>
  <c r="I1778" i="2"/>
  <c r="H1778" i="2"/>
  <c r="G1778" i="2"/>
  <c r="F1778" i="2"/>
  <c r="E1778" i="2"/>
  <c r="D1778" i="2"/>
  <c r="C1778" i="2"/>
  <c r="B1778" i="2"/>
  <c r="M1777" i="2"/>
  <c r="L1777" i="2"/>
  <c r="K1777" i="2"/>
  <c r="J1777" i="2"/>
  <c r="I1777" i="2"/>
  <c r="H1777" i="2"/>
  <c r="G1777" i="2"/>
  <c r="F1777" i="2"/>
  <c r="E1777" i="2"/>
  <c r="D1777" i="2"/>
  <c r="C1777" i="2"/>
  <c r="B1777" i="2"/>
  <c r="M1776" i="2"/>
  <c r="L1776" i="2"/>
  <c r="K1776" i="2"/>
  <c r="J1776" i="2"/>
  <c r="I1776" i="2"/>
  <c r="H1776" i="2"/>
  <c r="G1776" i="2"/>
  <c r="F1776" i="2"/>
  <c r="E1776" i="2"/>
  <c r="D1776" i="2"/>
  <c r="C1776" i="2"/>
  <c r="B1776" i="2"/>
  <c r="M1775" i="2"/>
  <c r="L1775" i="2"/>
  <c r="K1775" i="2"/>
  <c r="J1775" i="2"/>
  <c r="I1775" i="2"/>
  <c r="H1775" i="2"/>
  <c r="G1775" i="2"/>
  <c r="F1775" i="2"/>
  <c r="E1775" i="2"/>
  <c r="D1775" i="2"/>
  <c r="C1775" i="2"/>
  <c r="B1775" i="2"/>
  <c r="M1774" i="2"/>
  <c r="L1774" i="2"/>
  <c r="K1774" i="2"/>
  <c r="J1774" i="2"/>
  <c r="I1774" i="2"/>
  <c r="H1774" i="2"/>
  <c r="G1774" i="2"/>
  <c r="F1774" i="2"/>
  <c r="E1774" i="2"/>
  <c r="D1774" i="2"/>
  <c r="C1774" i="2"/>
  <c r="B1774" i="2"/>
  <c r="M1773" i="2"/>
  <c r="L1773" i="2"/>
  <c r="K1773" i="2"/>
  <c r="J1773" i="2"/>
  <c r="I1773" i="2"/>
  <c r="H1773" i="2"/>
  <c r="G1773" i="2"/>
  <c r="F1773" i="2"/>
  <c r="E1773" i="2"/>
  <c r="D1773" i="2"/>
  <c r="C1773" i="2"/>
  <c r="B1773" i="2"/>
  <c r="M1772" i="2"/>
  <c r="L1772" i="2"/>
  <c r="K1772" i="2"/>
  <c r="J1772" i="2"/>
  <c r="I1772" i="2"/>
  <c r="H1772" i="2"/>
  <c r="G1772" i="2"/>
  <c r="F1772" i="2"/>
  <c r="E1772" i="2"/>
  <c r="D1772" i="2"/>
  <c r="C1772" i="2"/>
  <c r="B1772" i="2"/>
  <c r="M1771" i="2"/>
  <c r="L1771" i="2"/>
  <c r="K1771" i="2"/>
  <c r="J1771" i="2"/>
  <c r="I1771" i="2"/>
  <c r="H1771" i="2"/>
  <c r="G1771" i="2"/>
  <c r="F1771" i="2"/>
  <c r="E1771" i="2"/>
  <c r="D1771" i="2"/>
  <c r="C1771" i="2"/>
  <c r="B1771" i="2"/>
  <c r="M1770" i="2"/>
  <c r="L1770" i="2"/>
  <c r="K1770" i="2"/>
  <c r="J1770" i="2"/>
  <c r="I1770" i="2"/>
  <c r="H1770" i="2"/>
  <c r="G1770" i="2"/>
  <c r="F1770" i="2"/>
  <c r="E1770" i="2"/>
  <c r="D1770" i="2"/>
  <c r="C1770" i="2"/>
  <c r="B1770" i="2"/>
  <c r="M1769" i="2"/>
  <c r="L1769" i="2"/>
  <c r="K1769" i="2"/>
  <c r="J1769" i="2"/>
  <c r="I1769" i="2"/>
  <c r="H1769" i="2"/>
  <c r="G1769" i="2"/>
  <c r="F1769" i="2"/>
  <c r="E1769" i="2"/>
  <c r="D1769" i="2"/>
  <c r="C1769" i="2"/>
  <c r="B1769" i="2"/>
  <c r="M1768" i="2"/>
  <c r="L1768" i="2"/>
  <c r="K1768" i="2"/>
  <c r="J1768" i="2"/>
  <c r="I1768" i="2"/>
  <c r="H1768" i="2"/>
  <c r="G1768" i="2"/>
  <c r="F1768" i="2"/>
  <c r="E1768" i="2"/>
  <c r="D1768" i="2"/>
  <c r="C1768" i="2"/>
  <c r="B1768" i="2"/>
  <c r="M1767" i="2"/>
  <c r="L1767" i="2"/>
  <c r="K1767" i="2"/>
  <c r="J1767" i="2"/>
  <c r="I1767" i="2"/>
  <c r="H1767" i="2"/>
  <c r="G1767" i="2"/>
  <c r="F1767" i="2"/>
  <c r="E1767" i="2"/>
  <c r="D1767" i="2"/>
  <c r="C1767" i="2"/>
  <c r="B1767" i="2"/>
  <c r="M1766" i="2"/>
  <c r="L1766" i="2"/>
  <c r="K1766" i="2"/>
  <c r="J1766" i="2"/>
  <c r="I1766" i="2"/>
  <c r="H1766" i="2"/>
  <c r="G1766" i="2"/>
  <c r="F1766" i="2"/>
  <c r="E1766" i="2"/>
  <c r="D1766" i="2"/>
  <c r="C1766" i="2"/>
  <c r="B1766" i="2"/>
  <c r="M1765" i="2"/>
  <c r="L1765" i="2"/>
  <c r="K1765" i="2"/>
  <c r="J1765" i="2"/>
  <c r="I1765" i="2"/>
  <c r="H1765" i="2"/>
  <c r="G1765" i="2"/>
  <c r="F1765" i="2"/>
  <c r="E1765" i="2"/>
  <c r="D1765" i="2"/>
  <c r="C1765" i="2"/>
  <c r="B1765" i="2"/>
  <c r="M1764" i="2"/>
  <c r="L1764" i="2"/>
  <c r="K1764" i="2"/>
  <c r="J1764" i="2"/>
  <c r="I1764" i="2"/>
  <c r="H1764" i="2"/>
  <c r="G1764" i="2"/>
  <c r="F1764" i="2"/>
  <c r="E1764" i="2"/>
  <c r="D1764" i="2"/>
  <c r="C1764" i="2"/>
  <c r="B1764" i="2"/>
  <c r="M1763" i="2"/>
  <c r="L1763" i="2"/>
  <c r="K1763" i="2"/>
  <c r="J1763" i="2"/>
  <c r="I1763" i="2"/>
  <c r="H1763" i="2"/>
  <c r="G1763" i="2"/>
  <c r="F1763" i="2"/>
  <c r="E1763" i="2"/>
  <c r="D1763" i="2"/>
  <c r="C1763" i="2"/>
  <c r="B1763" i="2"/>
  <c r="M1762" i="2"/>
  <c r="L1762" i="2"/>
  <c r="K1762" i="2"/>
  <c r="J1762" i="2"/>
  <c r="I1762" i="2"/>
  <c r="H1762" i="2"/>
  <c r="G1762" i="2"/>
  <c r="F1762" i="2"/>
  <c r="E1762" i="2"/>
  <c r="D1762" i="2"/>
  <c r="C1762" i="2"/>
  <c r="B1762" i="2"/>
  <c r="M1761" i="2"/>
  <c r="L1761" i="2"/>
  <c r="K1761" i="2"/>
  <c r="J1761" i="2"/>
  <c r="I1761" i="2"/>
  <c r="H1761" i="2"/>
  <c r="G1761" i="2"/>
  <c r="F1761" i="2"/>
  <c r="E1761" i="2"/>
  <c r="D1761" i="2"/>
  <c r="C1761" i="2"/>
  <c r="B1761" i="2"/>
  <c r="M1760" i="2"/>
  <c r="L1760" i="2"/>
  <c r="K1760" i="2"/>
  <c r="J1760" i="2"/>
  <c r="I1760" i="2"/>
  <c r="H1760" i="2"/>
  <c r="G1760" i="2"/>
  <c r="F1760" i="2"/>
  <c r="E1760" i="2"/>
  <c r="D1760" i="2"/>
  <c r="C1760" i="2"/>
  <c r="B1760" i="2"/>
  <c r="M1759" i="2"/>
  <c r="L1759" i="2"/>
  <c r="K1759" i="2"/>
  <c r="J1759" i="2"/>
  <c r="I1759" i="2"/>
  <c r="H1759" i="2"/>
  <c r="G1759" i="2"/>
  <c r="F1759" i="2"/>
  <c r="E1759" i="2"/>
  <c r="D1759" i="2"/>
  <c r="C1759" i="2"/>
  <c r="B1759" i="2"/>
  <c r="M1758" i="2"/>
  <c r="L1758" i="2"/>
  <c r="K1758" i="2"/>
  <c r="J1758" i="2"/>
  <c r="I1758" i="2"/>
  <c r="H1758" i="2"/>
  <c r="G1758" i="2"/>
  <c r="F1758" i="2"/>
  <c r="E1758" i="2"/>
  <c r="D1758" i="2"/>
  <c r="C1758" i="2"/>
  <c r="B1758" i="2"/>
  <c r="M1757" i="2"/>
  <c r="L1757" i="2"/>
  <c r="K1757" i="2"/>
  <c r="J1757" i="2"/>
  <c r="I1757" i="2"/>
  <c r="H1757" i="2"/>
  <c r="G1757" i="2"/>
  <c r="F1757" i="2"/>
  <c r="E1757" i="2"/>
  <c r="D1757" i="2"/>
  <c r="C1757" i="2"/>
  <c r="B1757" i="2"/>
  <c r="M1756" i="2"/>
  <c r="L1756" i="2"/>
  <c r="K1756" i="2"/>
  <c r="J1756" i="2"/>
  <c r="I1756" i="2"/>
  <c r="H1756" i="2"/>
  <c r="G1756" i="2"/>
  <c r="F1756" i="2"/>
  <c r="E1756" i="2"/>
  <c r="D1756" i="2"/>
  <c r="C1756" i="2"/>
  <c r="B1756" i="2"/>
  <c r="M1755" i="2"/>
  <c r="L1755" i="2"/>
  <c r="K1755" i="2"/>
  <c r="J1755" i="2"/>
  <c r="I1755" i="2"/>
  <c r="H1755" i="2"/>
  <c r="G1755" i="2"/>
  <c r="F1755" i="2"/>
  <c r="E1755" i="2"/>
  <c r="D1755" i="2"/>
  <c r="C1755" i="2"/>
  <c r="B1755" i="2"/>
  <c r="M1754" i="2"/>
  <c r="L1754" i="2"/>
  <c r="K1754" i="2"/>
  <c r="J1754" i="2"/>
  <c r="I1754" i="2"/>
  <c r="H1754" i="2"/>
  <c r="G1754" i="2"/>
  <c r="F1754" i="2"/>
  <c r="E1754" i="2"/>
  <c r="D1754" i="2"/>
  <c r="C1754" i="2"/>
  <c r="B1754" i="2"/>
  <c r="M1753" i="2"/>
  <c r="L1753" i="2"/>
  <c r="K1753" i="2"/>
  <c r="J1753" i="2"/>
  <c r="I1753" i="2"/>
  <c r="H1753" i="2"/>
  <c r="G1753" i="2"/>
  <c r="F1753" i="2"/>
  <c r="E1753" i="2"/>
  <c r="D1753" i="2"/>
  <c r="C1753" i="2"/>
  <c r="B1753" i="2"/>
  <c r="M1752" i="2"/>
  <c r="L1752" i="2"/>
  <c r="K1752" i="2"/>
  <c r="J1752" i="2"/>
  <c r="I1752" i="2"/>
  <c r="H1752" i="2"/>
  <c r="G1752" i="2"/>
  <c r="F1752" i="2"/>
  <c r="E1752" i="2"/>
  <c r="D1752" i="2"/>
  <c r="C1752" i="2"/>
  <c r="B1752" i="2"/>
  <c r="M1751" i="2"/>
  <c r="L1751" i="2"/>
  <c r="K1751" i="2"/>
  <c r="J1751" i="2"/>
  <c r="I1751" i="2"/>
  <c r="H1751" i="2"/>
  <c r="G1751" i="2"/>
  <c r="F1751" i="2"/>
  <c r="E1751" i="2"/>
  <c r="D1751" i="2"/>
  <c r="C1751" i="2"/>
  <c r="B1751" i="2"/>
  <c r="M1750" i="2"/>
  <c r="L1750" i="2"/>
  <c r="K1750" i="2"/>
  <c r="J1750" i="2"/>
  <c r="I1750" i="2"/>
  <c r="H1750" i="2"/>
  <c r="G1750" i="2"/>
  <c r="F1750" i="2"/>
  <c r="E1750" i="2"/>
  <c r="D1750" i="2"/>
  <c r="C1750" i="2"/>
  <c r="B1750" i="2"/>
  <c r="M1749" i="2"/>
  <c r="L1749" i="2"/>
  <c r="K1749" i="2"/>
  <c r="J1749" i="2"/>
  <c r="I1749" i="2"/>
  <c r="H1749" i="2"/>
  <c r="G1749" i="2"/>
  <c r="F1749" i="2"/>
  <c r="E1749" i="2"/>
  <c r="D1749" i="2"/>
  <c r="C1749" i="2"/>
  <c r="B1749" i="2"/>
  <c r="M1748" i="2"/>
  <c r="L1748" i="2"/>
  <c r="K1748" i="2"/>
  <c r="J1748" i="2"/>
  <c r="I1748" i="2"/>
  <c r="H1748" i="2"/>
  <c r="G1748" i="2"/>
  <c r="F1748" i="2"/>
  <c r="E1748" i="2"/>
  <c r="D1748" i="2"/>
  <c r="C1748" i="2"/>
  <c r="B1748" i="2"/>
  <c r="M1747" i="2"/>
  <c r="L1747" i="2"/>
  <c r="K1747" i="2"/>
  <c r="J1747" i="2"/>
  <c r="I1747" i="2"/>
  <c r="H1747" i="2"/>
  <c r="G1747" i="2"/>
  <c r="F1747" i="2"/>
  <c r="E1747" i="2"/>
  <c r="D1747" i="2"/>
  <c r="C1747" i="2"/>
  <c r="B1747" i="2"/>
  <c r="M1746" i="2"/>
  <c r="L1746" i="2"/>
  <c r="K1746" i="2"/>
  <c r="J1746" i="2"/>
  <c r="I1746" i="2"/>
  <c r="H1746" i="2"/>
  <c r="G1746" i="2"/>
  <c r="F1746" i="2"/>
  <c r="E1746" i="2"/>
  <c r="D1746" i="2"/>
  <c r="C1746" i="2"/>
  <c r="B1746" i="2"/>
  <c r="M1745" i="2"/>
  <c r="L1745" i="2"/>
  <c r="K1745" i="2"/>
  <c r="J1745" i="2"/>
  <c r="I1745" i="2"/>
  <c r="H1745" i="2"/>
  <c r="G1745" i="2"/>
  <c r="F1745" i="2"/>
  <c r="E1745" i="2"/>
  <c r="D1745" i="2"/>
  <c r="C1745" i="2"/>
  <c r="B1745" i="2"/>
  <c r="M1744" i="2"/>
  <c r="L1744" i="2"/>
  <c r="K1744" i="2"/>
  <c r="J1744" i="2"/>
  <c r="I1744" i="2"/>
  <c r="H1744" i="2"/>
  <c r="G1744" i="2"/>
  <c r="F1744" i="2"/>
  <c r="E1744" i="2"/>
  <c r="D1744" i="2"/>
  <c r="C1744" i="2"/>
  <c r="B1744" i="2"/>
  <c r="M1743" i="2"/>
  <c r="L1743" i="2"/>
  <c r="K1743" i="2"/>
  <c r="J1743" i="2"/>
  <c r="I1743" i="2"/>
  <c r="H1743" i="2"/>
  <c r="G1743" i="2"/>
  <c r="F1743" i="2"/>
  <c r="E1743" i="2"/>
  <c r="D1743" i="2"/>
  <c r="C1743" i="2"/>
  <c r="B1743" i="2"/>
  <c r="M1742" i="2"/>
  <c r="L1742" i="2"/>
  <c r="K1742" i="2"/>
  <c r="J1742" i="2"/>
  <c r="I1742" i="2"/>
  <c r="H1742" i="2"/>
  <c r="G1742" i="2"/>
  <c r="F1742" i="2"/>
  <c r="E1742" i="2"/>
  <c r="D1742" i="2"/>
  <c r="C1742" i="2"/>
  <c r="B1742" i="2"/>
  <c r="M1741" i="2"/>
  <c r="L1741" i="2"/>
  <c r="K1741" i="2"/>
  <c r="J1741" i="2"/>
  <c r="I1741" i="2"/>
  <c r="H1741" i="2"/>
  <c r="G1741" i="2"/>
  <c r="F1741" i="2"/>
  <c r="E1741" i="2"/>
  <c r="D1741" i="2"/>
  <c r="C1741" i="2"/>
  <c r="B1741" i="2"/>
  <c r="M1740" i="2"/>
  <c r="L1740" i="2"/>
  <c r="K1740" i="2"/>
  <c r="J1740" i="2"/>
  <c r="I1740" i="2"/>
  <c r="H1740" i="2"/>
  <c r="G1740" i="2"/>
  <c r="F1740" i="2"/>
  <c r="E1740" i="2"/>
  <c r="D1740" i="2"/>
  <c r="C1740" i="2"/>
  <c r="B1740" i="2"/>
  <c r="M1739" i="2"/>
  <c r="L1739" i="2"/>
  <c r="K1739" i="2"/>
  <c r="J1739" i="2"/>
  <c r="I1739" i="2"/>
  <c r="H1739" i="2"/>
  <c r="G1739" i="2"/>
  <c r="F1739" i="2"/>
  <c r="E1739" i="2"/>
  <c r="D1739" i="2"/>
  <c r="C1739" i="2"/>
  <c r="B1739" i="2"/>
  <c r="M1738" i="2"/>
  <c r="L1738" i="2"/>
  <c r="K1738" i="2"/>
  <c r="J1738" i="2"/>
  <c r="I1738" i="2"/>
  <c r="H1738" i="2"/>
  <c r="G1738" i="2"/>
  <c r="F1738" i="2"/>
  <c r="E1738" i="2"/>
  <c r="D1738" i="2"/>
  <c r="C1738" i="2"/>
  <c r="B1738" i="2"/>
  <c r="M1737" i="2"/>
  <c r="L1737" i="2"/>
  <c r="K1737" i="2"/>
  <c r="J1737" i="2"/>
  <c r="I1737" i="2"/>
  <c r="H1737" i="2"/>
  <c r="G1737" i="2"/>
  <c r="F1737" i="2"/>
  <c r="E1737" i="2"/>
  <c r="D1737" i="2"/>
  <c r="C1737" i="2"/>
  <c r="B1737" i="2"/>
  <c r="M1736" i="2"/>
  <c r="L1736" i="2"/>
  <c r="K1736" i="2"/>
  <c r="J1736" i="2"/>
  <c r="I1736" i="2"/>
  <c r="H1736" i="2"/>
  <c r="G1736" i="2"/>
  <c r="F1736" i="2"/>
  <c r="E1736" i="2"/>
  <c r="D1736" i="2"/>
  <c r="C1736" i="2"/>
  <c r="B1736" i="2"/>
  <c r="M1735" i="2"/>
  <c r="L1735" i="2"/>
  <c r="K1735" i="2"/>
  <c r="J1735" i="2"/>
  <c r="I1735" i="2"/>
  <c r="H1735" i="2"/>
  <c r="G1735" i="2"/>
  <c r="F1735" i="2"/>
  <c r="E1735" i="2"/>
  <c r="D1735" i="2"/>
  <c r="C1735" i="2"/>
  <c r="B1735" i="2"/>
  <c r="M1734" i="2"/>
  <c r="L1734" i="2"/>
  <c r="K1734" i="2"/>
  <c r="J1734" i="2"/>
  <c r="I1734" i="2"/>
  <c r="H1734" i="2"/>
  <c r="G1734" i="2"/>
  <c r="F1734" i="2"/>
  <c r="E1734" i="2"/>
  <c r="D1734" i="2"/>
  <c r="C1734" i="2"/>
  <c r="B1734" i="2"/>
  <c r="M1733" i="2"/>
  <c r="L1733" i="2"/>
  <c r="K1733" i="2"/>
  <c r="J1733" i="2"/>
  <c r="I1733" i="2"/>
  <c r="H1733" i="2"/>
  <c r="G1733" i="2"/>
  <c r="F1733" i="2"/>
  <c r="E1733" i="2"/>
  <c r="D1733" i="2"/>
  <c r="C1733" i="2"/>
  <c r="B1733" i="2"/>
  <c r="M1732" i="2"/>
  <c r="L1732" i="2"/>
  <c r="K1732" i="2"/>
  <c r="J1732" i="2"/>
  <c r="I1732" i="2"/>
  <c r="H1732" i="2"/>
  <c r="G1732" i="2"/>
  <c r="F1732" i="2"/>
  <c r="E1732" i="2"/>
  <c r="D1732" i="2"/>
  <c r="C1732" i="2"/>
  <c r="B1732" i="2"/>
  <c r="M1731" i="2"/>
  <c r="L1731" i="2"/>
  <c r="K1731" i="2"/>
  <c r="J1731" i="2"/>
  <c r="I1731" i="2"/>
  <c r="H1731" i="2"/>
  <c r="G1731" i="2"/>
  <c r="F1731" i="2"/>
  <c r="E1731" i="2"/>
  <c r="D1731" i="2"/>
  <c r="C1731" i="2"/>
  <c r="B1731" i="2"/>
  <c r="M1730" i="2"/>
  <c r="L1730" i="2"/>
  <c r="K1730" i="2"/>
  <c r="J1730" i="2"/>
  <c r="I1730" i="2"/>
  <c r="H1730" i="2"/>
  <c r="G1730" i="2"/>
  <c r="F1730" i="2"/>
  <c r="E1730" i="2"/>
  <c r="D1730" i="2"/>
  <c r="C1730" i="2"/>
  <c r="B1730" i="2"/>
  <c r="M1729" i="2"/>
  <c r="L1729" i="2"/>
  <c r="K1729" i="2"/>
  <c r="J1729" i="2"/>
  <c r="I1729" i="2"/>
  <c r="H1729" i="2"/>
  <c r="G1729" i="2"/>
  <c r="F1729" i="2"/>
  <c r="E1729" i="2"/>
  <c r="D1729" i="2"/>
  <c r="C1729" i="2"/>
  <c r="B1729" i="2"/>
  <c r="M1728" i="2"/>
  <c r="L1728" i="2"/>
  <c r="K1728" i="2"/>
  <c r="J1728" i="2"/>
  <c r="I1728" i="2"/>
  <c r="H1728" i="2"/>
  <c r="G1728" i="2"/>
  <c r="F1728" i="2"/>
  <c r="E1728" i="2"/>
  <c r="D1728" i="2"/>
  <c r="C1728" i="2"/>
  <c r="B1728" i="2"/>
  <c r="M1727" i="2"/>
  <c r="L1727" i="2"/>
  <c r="K1727" i="2"/>
  <c r="J1727" i="2"/>
  <c r="I1727" i="2"/>
  <c r="H1727" i="2"/>
  <c r="G1727" i="2"/>
  <c r="F1727" i="2"/>
  <c r="E1727" i="2"/>
  <c r="D1727" i="2"/>
  <c r="C1727" i="2"/>
  <c r="B1727" i="2"/>
  <c r="M1726" i="2"/>
  <c r="L1726" i="2"/>
  <c r="K1726" i="2"/>
  <c r="J1726" i="2"/>
  <c r="I1726" i="2"/>
  <c r="H1726" i="2"/>
  <c r="G1726" i="2"/>
  <c r="F1726" i="2"/>
  <c r="E1726" i="2"/>
  <c r="D1726" i="2"/>
  <c r="C1726" i="2"/>
  <c r="B1726" i="2"/>
  <c r="M1725" i="2"/>
  <c r="L1725" i="2"/>
  <c r="K1725" i="2"/>
  <c r="J1725" i="2"/>
  <c r="I1725" i="2"/>
  <c r="H1725" i="2"/>
  <c r="G1725" i="2"/>
  <c r="F1725" i="2"/>
  <c r="E1725" i="2"/>
  <c r="D1725" i="2"/>
  <c r="C1725" i="2"/>
  <c r="B1725" i="2"/>
  <c r="M1724" i="2"/>
  <c r="L1724" i="2"/>
  <c r="K1724" i="2"/>
  <c r="J1724" i="2"/>
  <c r="I1724" i="2"/>
  <c r="H1724" i="2"/>
  <c r="G1724" i="2"/>
  <c r="F1724" i="2"/>
  <c r="E1724" i="2"/>
  <c r="D1724" i="2"/>
  <c r="C1724" i="2"/>
  <c r="B1724" i="2"/>
  <c r="M1723" i="2"/>
  <c r="L1723" i="2"/>
  <c r="K1723" i="2"/>
  <c r="J1723" i="2"/>
  <c r="I1723" i="2"/>
  <c r="H1723" i="2"/>
  <c r="G1723" i="2"/>
  <c r="F1723" i="2"/>
  <c r="E1723" i="2"/>
  <c r="D1723" i="2"/>
  <c r="C1723" i="2"/>
  <c r="B1723" i="2"/>
  <c r="M1722" i="2"/>
  <c r="L1722" i="2"/>
  <c r="K1722" i="2"/>
  <c r="J1722" i="2"/>
  <c r="I1722" i="2"/>
  <c r="H1722" i="2"/>
  <c r="G1722" i="2"/>
  <c r="F1722" i="2"/>
  <c r="E1722" i="2"/>
  <c r="D1722" i="2"/>
  <c r="C1722" i="2"/>
  <c r="B1722" i="2"/>
  <c r="M1721" i="2"/>
  <c r="L1721" i="2"/>
  <c r="K1721" i="2"/>
  <c r="J1721" i="2"/>
  <c r="I1721" i="2"/>
  <c r="H1721" i="2"/>
  <c r="G1721" i="2"/>
  <c r="F1721" i="2"/>
  <c r="E1721" i="2"/>
  <c r="D1721" i="2"/>
  <c r="C1721" i="2"/>
  <c r="B1721" i="2"/>
  <c r="M1720" i="2"/>
  <c r="L1720" i="2"/>
  <c r="K1720" i="2"/>
  <c r="J1720" i="2"/>
  <c r="I1720" i="2"/>
  <c r="H1720" i="2"/>
  <c r="G1720" i="2"/>
  <c r="F1720" i="2"/>
  <c r="E1720" i="2"/>
  <c r="D1720" i="2"/>
  <c r="C1720" i="2"/>
  <c r="B1720" i="2"/>
  <c r="M1719" i="2"/>
  <c r="L1719" i="2"/>
  <c r="K1719" i="2"/>
  <c r="J1719" i="2"/>
  <c r="I1719" i="2"/>
  <c r="H1719" i="2"/>
  <c r="G1719" i="2"/>
  <c r="F1719" i="2"/>
  <c r="E1719" i="2"/>
  <c r="D1719" i="2"/>
  <c r="C1719" i="2"/>
  <c r="B1719" i="2"/>
  <c r="M1718" i="2"/>
  <c r="L1718" i="2"/>
  <c r="K1718" i="2"/>
  <c r="J1718" i="2"/>
  <c r="I1718" i="2"/>
  <c r="H1718" i="2"/>
  <c r="G1718" i="2"/>
  <c r="F1718" i="2"/>
  <c r="E1718" i="2"/>
  <c r="D1718" i="2"/>
  <c r="C1718" i="2"/>
  <c r="B1718" i="2"/>
  <c r="M1717" i="2"/>
  <c r="L1717" i="2"/>
  <c r="K1717" i="2"/>
  <c r="J1717" i="2"/>
  <c r="I1717" i="2"/>
  <c r="H1717" i="2"/>
  <c r="G1717" i="2"/>
  <c r="F1717" i="2"/>
  <c r="E1717" i="2"/>
  <c r="D1717" i="2"/>
  <c r="C1717" i="2"/>
  <c r="B1717" i="2"/>
  <c r="M1716" i="2"/>
  <c r="L1716" i="2"/>
  <c r="K1716" i="2"/>
  <c r="J1716" i="2"/>
  <c r="I1716" i="2"/>
  <c r="H1716" i="2"/>
  <c r="G1716" i="2"/>
  <c r="F1716" i="2"/>
  <c r="E1716" i="2"/>
  <c r="D1716" i="2"/>
  <c r="C1716" i="2"/>
  <c r="B1716" i="2"/>
  <c r="M1715" i="2"/>
  <c r="L1715" i="2"/>
  <c r="K1715" i="2"/>
  <c r="J1715" i="2"/>
  <c r="I1715" i="2"/>
  <c r="H1715" i="2"/>
  <c r="G1715" i="2"/>
  <c r="F1715" i="2"/>
  <c r="E1715" i="2"/>
  <c r="D1715" i="2"/>
  <c r="C1715" i="2"/>
  <c r="B1715" i="2"/>
  <c r="M1714" i="2"/>
  <c r="L1714" i="2"/>
  <c r="K1714" i="2"/>
  <c r="J1714" i="2"/>
  <c r="I1714" i="2"/>
  <c r="H1714" i="2"/>
  <c r="G1714" i="2"/>
  <c r="F1714" i="2"/>
  <c r="E1714" i="2"/>
  <c r="D1714" i="2"/>
  <c r="C1714" i="2"/>
  <c r="B1714" i="2"/>
  <c r="M1713" i="2"/>
  <c r="L1713" i="2"/>
  <c r="K1713" i="2"/>
  <c r="J1713" i="2"/>
  <c r="I1713" i="2"/>
  <c r="H1713" i="2"/>
  <c r="G1713" i="2"/>
  <c r="F1713" i="2"/>
  <c r="E1713" i="2"/>
  <c r="D1713" i="2"/>
  <c r="C1713" i="2"/>
  <c r="B1713" i="2"/>
  <c r="M1712" i="2"/>
  <c r="L1712" i="2"/>
  <c r="K1712" i="2"/>
  <c r="J1712" i="2"/>
  <c r="I1712" i="2"/>
  <c r="H1712" i="2"/>
  <c r="G1712" i="2"/>
  <c r="F1712" i="2"/>
  <c r="E1712" i="2"/>
  <c r="D1712" i="2"/>
  <c r="C1712" i="2"/>
  <c r="B1712" i="2"/>
  <c r="M1711" i="2"/>
  <c r="L1711" i="2"/>
  <c r="K1711" i="2"/>
  <c r="J1711" i="2"/>
  <c r="I1711" i="2"/>
  <c r="H1711" i="2"/>
  <c r="G1711" i="2"/>
  <c r="F1711" i="2"/>
  <c r="E1711" i="2"/>
  <c r="D1711" i="2"/>
  <c r="C1711" i="2"/>
  <c r="B1711" i="2"/>
  <c r="M1710" i="2"/>
  <c r="L1710" i="2"/>
  <c r="K1710" i="2"/>
  <c r="J1710" i="2"/>
  <c r="I1710" i="2"/>
  <c r="H1710" i="2"/>
  <c r="G1710" i="2"/>
  <c r="F1710" i="2"/>
  <c r="E1710" i="2"/>
  <c r="D1710" i="2"/>
  <c r="C1710" i="2"/>
  <c r="B1710" i="2"/>
  <c r="M1709" i="2"/>
  <c r="L1709" i="2"/>
  <c r="K1709" i="2"/>
  <c r="J1709" i="2"/>
  <c r="I1709" i="2"/>
  <c r="H1709" i="2"/>
  <c r="G1709" i="2"/>
  <c r="F1709" i="2"/>
  <c r="E1709" i="2"/>
  <c r="D1709" i="2"/>
  <c r="C1709" i="2"/>
  <c r="B1709" i="2"/>
  <c r="M1708" i="2"/>
  <c r="L1708" i="2"/>
  <c r="K1708" i="2"/>
  <c r="J1708" i="2"/>
  <c r="I1708" i="2"/>
  <c r="H1708" i="2"/>
  <c r="G1708" i="2"/>
  <c r="F1708" i="2"/>
  <c r="E1708" i="2"/>
  <c r="D1708" i="2"/>
  <c r="C1708" i="2"/>
  <c r="B1708" i="2"/>
  <c r="M1707" i="2"/>
  <c r="L1707" i="2"/>
  <c r="K1707" i="2"/>
  <c r="J1707" i="2"/>
  <c r="I1707" i="2"/>
  <c r="H1707" i="2"/>
  <c r="G1707" i="2"/>
  <c r="F1707" i="2"/>
  <c r="E1707" i="2"/>
  <c r="D1707" i="2"/>
  <c r="C1707" i="2"/>
  <c r="B1707" i="2"/>
  <c r="M1706" i="2"/>
  <c r="L1706" i="2"/>
  <c r="K1706" i="2"/>
  <c r="J1706" i="2"/>
  <c r="I1706" i="2"/>
  <c r="H1706" i="2"/>
  <c r="G1706" i="2"/>
  <c r="F1706" i="2"/>
  <c r="E1706" i="2"/>
  <c r="D1706" i="2"/>
  <c r="C1706" i="2"/>
  <c r="B1706" i="2"/>
  <c r="M1705" i="2"/>
  <c r="L1705" i="2"/>
  <c r="K1705" i="2"/>
  <c r="J1705" i="2"/>
  <c r="I1705" i="2"/>
  <c r="H1705" i="2"/>
  <c r="G1705" i="2"/>
  <c r="F1705" i="2"/>
  <c r="E1705" i="2"/>
  <c r="D1705" i="2"/>
  <c r="C1705" i="2"/>
  <c r="B1705" i="2"/>
  <c r="M1704" i="2"/>
  <c r="L1704" i="2"/>
  <c r="K1704" i="2"/>
  <c r="J1704" i="2"/>
  <c r="I1704" i="2"/>
  <c r="H1704" i="2"/>
  <c r="G1704" i="2"/>
  <c r="F1704" i="2"/>
  <c r="E1704" i="2"/>
  <c r="D1704" i="2"/>
  <c r="C1704" i="2"/>
  <c r="B1704" i="2"/>
  <c r="M1703" i="2"/>
  <c r="L1703" i="2"/>
  <c r="K1703" i="2"/>
  <c r="J1703" i="2"/>
  <c r="I1703" i="2"/>
  <c r="H1703" i="2"/>
  <c r="G1703" i="2"/>
  <c r="F1703" i="2"/>
  <c r="E1703" i="2"/>
  <c r="D1703" i="2"/>
  <c r="C1703" i="2"/>
  <c r="B1703" i="2"/>
  <c r="M1702" i="2"/>
  <c r="L1702" i="2"/>
  <c r="K1702" i="2"/>
  <c r="J1702" i="2"/>
  <c r="I1702" i="2"/>
  <c r="H1702" i="2"/>
  <c r="G1702" i="2"/>
  <c r="F1702" i="2"/>
  <c r="E1702" i="2"/>
  <c r="D1702" i="2"/>
  <c r="C1702" i="2"/>
  <c r="B1702" i="2"/>
  <c r="M1701" i="2"/>
  <c r="L1701" i="2"/>
  <c r="K1701" i="2"/>
  <c r="J1701" i="2"/>
  <c r="I1701" i="2"/>
  <c r="H1701" i="2"/>
  <c r="G1701" i="2"/>
  <c r="F1701" i="2"/>
  <c r="E1701" i="2"/>
  <c r="D1701" i="2"/>
  <c r="C1701" i="2"/>
  <c r="B1701" i="2"/>
  <c r="M1700" i="2"/>
  <c r="L1700" i="2"/>
  <c r="K1700" i="2"/>
  <c r="J1700" i="2"/>
  <c r="I1700" i="2"/>
  <c r="H1700" i="2"/>
  <c r="G1700" i="2"/>
  <c r="F1700" i="2"/>
  <c r="E1700" i="2"/>
  <c r="D1700" i="2"/>
  <c r="C1700" i="2"/>
  <c r="B1700" i="2"/>
  <c r="M1699" i="2"/>
  <c r="L1699" i="2"/>
  <c r="K1699" i="2"/>
  <c r="J1699" i="2"/>
  <c r="I1699" i="2"/>
  <c r="H1699" i="2"/>
  <c r="G1699" i="2"/>
  <c r="F1699" i="2"/>
  <c r="E1699" i="2"/>
  <c r="D1699" i="2"/>
  <c r="C1699" i="2"/>
  <c r="B1699" i="2"/>
  <c r="M1698" i="2"/>
  <c r="L1698" i="2"/>
  <c r="K1698" i="2"/>
  <c r="J1698" i="2"/>
  <c r="I1698" i="2"/>
  <c r="H1698" i="2"/>
  <c r="G1698" i="2"/>
  <c r="F1698" i="2"/>
  <c r="E1698" i="2"/>
  <c r="D1698" i="2"/>
  <c r="C1698" i="2"/>
  <c r="B1698" i="2"/>
  <c r="M1697" i="2"/>
  <c r="L1697" i="2"/>
  <c r="K1697" i="2"/>
  <c r="J1697" i="2"/>
  <c r="I1697" i="2"/>
  <c r="H1697" i="2"/>
  <c r="G1697" i="2"/>
  <c r="F1697" i="2"/>
  <c r="E1697" i="2"/>
  <c r="D1697" i="2"/>
  <c r="C1697" i="2"/>
  <c r="B1697" i="2"/>
  <c r="M1696" i="2"/>
  <c r="L1696" i="2"/>
  <c r="K1696" i="2"/>
  <c r="J1696" i="2"/>
  <c r="I1696" i="2"/>
  <c r="H1696" i="2"/>
  <c r="G1696" i="2"/>
  <c r="F1696" i="2"/>
  <c r="E1696" i="2"/>
  <c r="D1696" i="2"/>
  <c r="C1696" i="2"/>
  <c r="B1696" i="2"/>
  <c r="M1695" i="2"/>
  <c r="L1695" i="2"/>
  <c r="K1695" i="2"/>
  <c r="J1695" i="2"/>
  <c r="I1695" i="2"/>
  <c r="H1695" i="2"/>
  <c r="G1695" i="2"/>
  <c r="F1695" i="2"/>
  <c r="E1695" i="2"/>
  <c r="D1695" i="2"/>
  <c r="C1695" i="2"/>
  <c r="B1695" i="2"/>
  <c r="M1694" i="2"/>
  <c r="L1694" i="2"/>
  <c r="K1694" i="2"/>
  <c r="J1694" i="2"/>
  <c r="I1694" i="2"/>
  <c r="H1694" i="2"/>
  <c r="G1694" i="2"/>
  <c r="F1694" i="2"/>
  <c r="E1694" i="2"/>
  <c r="D1694" i="2"/>
  <c r="C1694" i="2"/>
  <c r="B1694" i="2"/>
  <c r="M1693" i="2"/>
  <c r="L1693" i="2"/>
  <c r="K1693" i="2"/>
  <c r="J1693" i="2"/>
  <c r="I1693" i="2"/>
  <c r="H1693" i="2"/>
  <c r="G1693" i="2"/>
  <c r="F1693" i="2"/>
  <c r="E1693" i="2"/>
  <c r="D1693" i="2"/>
  <c r="C1693" i="2"/>
  <c r="B1693" i="2"/>
  <c r="M1692" i="2"/>
  <c r="L1692" i="2"/>
  <c r="K1692" i="2"/>
  <c r="J1692" i="2"/>
  <c r="I1692" i="2"/>
  <c r="H1692" i="2"/>
  <c r="G1692" i="2"/>
  <c r="F1692" i="2"/>
  <c r="E1692" i="2"/>
  <c r="D1692" i="2"/>
  <c r="C1692" i="2"/>
  <c r="B1692" i="2"/>
  <c r="M1691" i="2"/>
  <c r="L1691" i="2"/>
  <c r="K1691" i="2"/>
  <c r="J1691" i="2"/>
  <c r="I1691" i="2"/>
  <c r="H1691" i="2"/>
  <c r="G1691" i="2"/>
  <c r="F1691" i="2"/>
  <c r="E1691" i="2"/>
  <c r="D1691" i="2"/>
  <c r="C1691" i="2"/>
  <c r="B1691" i="2"/>
  <c r="M1690" i="2"/>
  <c r="L1690" i="2"/>
  <c r="K1690" i="2"/>
  <c r="J1690" i="2"/>
  <c r="I1690" i="2"/>
  <c r="H1690" i="2"/>
  <c r="G1690" i="2"/>
  <c r="F1690" i="2"/>
  <c r="E1690" i="2"/>
  <c r="D1690" i="2"/>
  <c r="C1690" i="2"/>
  <c r="B1690" i="2"/>
  <c r="M1689" i="2"/>
  <c r="L1689" i="2"/>
  <c r="K1689" i="2"/>
  <c r="J1689" i="2"/>
  <c r="I1689" i="2"/>
  <c r="H1689" i="2"/>
  <c r="G1689" i="2"/>
  <c r="F1689" i="2"/>
  <c r="E1689" i="2"/>
  <c r="D1689" i="2"/>
  <c r="C1689" i="2"/>
  <c r="B1689" i="2"/>
  <c r="M1688" i="2"/>
  <c r="L1688" i="2"/>
  <c r="K1688" i="2"/>
  <c r="J1688" i="2"/>
  <c r="I1688" i="2"/>
  <c r="H1688" i="2"/>
  <c r="G1688" i="2"/>
  <c r="F1688" i="2"/>
  <c r="E1688" i="2"/>
  <c r="D1688" i="2"/>
  <c r="C1688" i="2"/>
  <c r="B1688" i="2"/>
  <c r="M1687" i="2"/>
  <c r="L1687" i="2"/>
  <c r="K1687" i="2"/>
  <c r="J1687" i="2"/>
  <c r="I1687" i="2"/>
  <c r="H1687" i="2"/>
  <c r="G1687" i="2"/>
  <c r="F1687" i="2"/>
  <c r="E1687" i="2"/>
  <c r="D1687" i="2"/>
  <c r="C1687" i="2"/>
  <c r="B1687" i="2"/>
  <c r="M1686" i="2"/>
  <c r="L1686" i="2"/>
  <c r="K1686" i="2"/>
  <c r="J1686" i="2"/>
  <c r="I1686" i="2"/>
  <c r="H1686" i="2"/>
  <c r="G1686" i="2"/>
  <c r="F1686" i="2"/>
  <c r="E1686" i="2"/>
  <c r="D1686" i="2"/>
  <c r="C1686" i="2"/>
  <c r="B1686" i="2"/>
  <c r="M1685" i="2"/>
  <c r="L1685" i="2"/>
  <c r="K1685" i="2"/>
  <c r="J1685" i="2"/>
  <c r="I1685" i="2"/>
  <c r="H1685" i="2"/>
  <c r="G1685" i="2"/>
  <c r="F1685" i="2"/>
  <c r="E1685" i="2"/>
  <c r="D1685" i="2"/>
  <c r="C1685" i="2"/>
  <c r="B1685" i="2"/>
  <c r="M1684" i="2"/>
  <c r="L1684" i="2"/>
  <c r="K1684" i="2"/>
  <c r="J1684" i="2"/>
  <c r="I1684" i="2"/>
  <c r="H1684" i="2"/>
  <c r="G1684" i="2"/>
  <c r="F1684" i="2"/>
  <c r="E1684" i="2"/>
  <c r="D1684" i="2"/>
  <c r="C1684" i="2"/>
  <c r="B1684" i="2"/>
  <c r="M1683" i="2"/>
  <c r="L1683" i="2"/>
  <c r="K1683" i="2"/>
  <c r="J1683" i="2"/>
  <c r="I1683" i="2"/>
  <c r="H1683" i="2"/>
  <c r="G1683" i="2"/>
  <c r="F1683" i="2"/>
  <c r="E1683" i="2"/>
  <c r="D1683" i="2"/>
  <c r="C1683" i="2"/>
  <c r="B1683" i="2"/>
  <c r="M1682" i="2"/>
  <c r="L1682" i="2"/>
  <c r="K1682" i="2"/>
  <c r="J1682" i="2"/>
  <c r="I1682" i="2"/>
  <c r="H1682" i="2"/>
  <c r="G1682" i="2"/>
  <c r="F1682" i="2"/>
  <c r="E1682" i="2"/>
  <c r="D1682" i="2"/>
  <c r="C1682" i="2"/>
  <c r="B1682" i="2"/>
  <c r="M1681" i="2"/>
  <c r="L1681" i="2"/>
  <c r="K1681" i="2"/>
  <c r="J1681" i="2"/>
  <c r="I1681" i="2"/>
  <c r="H1681" i="2"/>
  <c r="G1681" i="2"/>
  <c r="F1681" i="2"/>
  <c r="E1681" i="2"/>
  <c r="D1681" i="2"/>
  <c r="C1681" i="2"/>
  <c r="B1681" i="2"/>
  <c r="M1680" i="2"/>
  <c r="L1680" i="2"/>
  <c r="K1680" i="2"/>
  <c r="J1680" i="2"/>
  <c r="I1680" i="2"/>
  <c r="H1680" i="2"/>
  <c r="G1680" i="2"/>
  <c r="F1680" i="2"/>
  <c r="E1680" i="2"/>
  <c r="D1680" i="2"/>
  <c r="C1680" i="2"/>
  <c r="B1680" i="2"/>
  <c r="M1679" i="2"/>
  <c r="L1679" i="2"/>
  <c r="K1679" i="2"/>
  <c r="J1679" i="2"/>
  <c r="I1679" i="2"/>
  <c r="H1679" i="2"/>
  <c r="G1679" i="2"/>
  <c r="F1679" i="2"/>
  <c r="E1679" i="2"/>
  <c r="D1679" i="2"/>
  <c r="C1679" i="2"/>
  <c r="B1679" i="2"/>
  <c r="M1678" i="2"/>
  <c r="L1678" i="2"/>
  <c r="K1678" i="2"/>
  <c r="J1678" i="2"/>
  <c r="I1678" i="2"/>
  <c r="H1678" i="2"/>
  <c r="G1678" i="2"/>
  <c r="F1678" i="2"/>
  <c r="E1678" i="2"/>
  <c r="D1678" i="2"/>
  <c r="C1678" i="2"/>
  <c r="B1678" i="2"/>
  <c r="M1677" i="2"/>
  <c r="L1677" i="2"/>
  <c r="K1677" i="2"/>
  <c r="J1677" i="2"/>
  <c r="I1677" i="2"/>
  <c r="H1677" i="2"/>
  <c r="G1677" i="2"/>
  <c r="F1677" i="2"/>
  <c r="E1677" i="2"/>
  <c r="D1677" i="2"/>
  <c r="C1677" i="2"/>
  <c r="B1677" i="2"/>
  <c r="M1676" i="2"/>
  <c r="L1676" i="2"/>
  <c r="K1676" i="2"/>
  <c r="J1676" i="2"/>
  <c r="I1676" i="2"/>
  <c r="H1676" i="2"/>
  <c r="G1676" i="2"/>
  <c r="F1676" i="2"/>
  <c r="E1676" i="2"/>
  <c r="D1676" i="2"/>
  <c r="C1676" i="2"/>
  <c r="B1676" i="2"/>
  <c r="M1675" i="2"/>
  <c r="L1675" i="2"/>
  <c r="K1675" i="2"/>
  <c r="J1675" i="2"/>
  <c r="I1675" i="2"/>
  <c r="H1675" i="2"/>
  <c r="G1675" i="2"/>
  <c r="F1675" i="2"/>
  <c r="E1675" i="2"/>
  <c r="D1675" i="2"/>
  <c r="C1675" i="2"/>
  <c r="B1675" i="2"/>
  <c r="M1674" i="2"/>
  <c r="L1674" i="2"/>
  <c r="K1674" i="2"/>
  <c r="J1674" i="2"/>
  <c r="I1674" i="2"/>
  <c r="H1674" i="2"/>
  <c r="G1674" i="2"/>
  <c r="F1674" i="2"/>
  <c r="E1674" i="2"/>
  <c r="D1674" i="2"/>
  <c r="C1674" i="2"/>
  <c r="B1674" i="2"/>
  <c r="M1673" i="2"/>
  <c r="L1673" i="2"/>
  <c r="K1673" i="2"/>
  <c r="J1673" i="2"/>
  <c r="I1673" i="2"/>
  <c r="H1673" i="2"/>
  <c r="G1673" i="2"/>
  <c r="F1673" i="2"/>
  <c r="E1673" i="2"/>
  <c r="D1673" i="2"/>
  <c r="C1673" i="2"/>
  <c r="B1673" i="2"/>
  <c r="M1672" i="2"/>
  <c r="L1672" i="2"/>
  <c r="K1672" i="2"/>
  <c r="J1672" i="2"/>
  <c r="I1672" i="2"/>
  <c r="H1672" i="2"/>
  <c r="G1672" i="2"/>
  <c r="F1672" i="2"/>
  <c r="E1672" i="2"/>
  <c r="D1672" i="2"/>
  <c r="C1672" i="2"/>
  <c r="B1672" i="2"/>
  <c r="M1671" i="2"/>
  <c r="L1671" i="2"/>
  <c r="K1671" i="2"/>
  <c r="J1671" i="2"/>
  <c r="I1671" i="2"/>
  <c r="H1671" i="2"/>
  <c r="G1671" i="2"/>
  <c r="F1671" i="2"/>
  <c r="E1671" i="2"/>
  <c r="D1671" i="2"/>
  <c r="C1671" i="2"/>
  <c r="B1671" i="2"/>
  <c r="M1670" i="2"/>
  <c r="L1670" i="2"/>
  <c r="K1670" i="2"/>
  <c r="J1670" i="2"/>
  <c r="I1670" i="2"/>
  <c r="H1670" i="2"/>
  <c r="G1670" i="2"/>
  <c r="F1670" i="2"/>
  <c r="E1670" i="2"/>
  <c r="D1670" i="2"/>
  <c r="C1670" i="2"/>
  <c r="B1670" i="2"/>
  <c r="M1669" i="2"/>
  <c r="L1669" i="2"/>
  <c r="K1669" i="2"/>
  <c r="J1669" i="2"/>
  <c r="I1669" i="2"/>
  <c r="H1669" i="2"/>
  <c r="G1669" i="2"/>
  <c r="F1669" i="2"/>
  <c r="E1669" i="2"/>
  <c r="D1669" i="2"/>
  <c r="C1669" i="2"/>
  <c r="B1669" i="2"/>
  <c r="M1668" i="2"/>
  <c r="L1668" i="2"/>
  <c r="K1668" i="2"/>
  <c r="J1668" i="2"/>
  <c r="I1668" i="2"/>
  <c r="H1668" i="2"/>
  <c r="G1668" i="2"/>
  <c r="F1668" i="2"/>
  <c r="E1668" i="2"/>
  <c r="D1668" i="2"/>
  <c r="C1668" i="2"/>
  <c r="B1668" i="2"/>
  <c r="M1667" i="2"/>
  <c r="L1667" i="2"/>
  <c r="K1667" i="2"/>
  <c r="J1667" i="2"/>
  <c r="I1667" i="2"/>
  <c r="H1667" i="2"/>
  <c r="G1667" i="2"/>
  <c r="F1667" i="2"/>
  <c r="E1667" i="2"/>
  <c r="D1667" i="2"/>
  <c r="C1667" i="2"/>
  <c r="B1667" i="2"/>
  <c r="M1666" i="2"/>
  <c r="L1666" i="2"/>
  <c r="K1666" i="2"/>
  <c r="J1666" i="2"/>
  <c r="I1666" i="2"/>
  <c r="H1666" i="2"/>
  <c r="G1666" i="2"/>
  <c r="F1666" i="2"/>
  <c r="E1666" i="2"/>
  <c r="D1666" i="2"/>
  <c r="C1666" i="2"/>
  <c r="B1666" i="2"/>
  <c r="M1665" i="2"/>
  <c r="L1665" i="2"/>
  <c r="K1665" i="2"/>
  <c r="J1665" i="2"/>
  <c r="I1665" i="2"/>
  <c r="H1665" i="2"/>
  <c r="G1665" i="2"/>
  <c r="F1665" i="2"/>
  <c r="E1665" i="2"/>
  <c r="D1665" i="2"/>
  <c r="C1665" i="2"/>
  <c r="B1665" i="2"/>
  <c r="M1664" i="2"/>
  <c r="L1664" i="2"/>
  <c r="K1664" i="2"/>
  <c r="J1664" i="2"/>
  <c r="I1664" i="2"/>
  <c r="H1664" i="2"/>
  <c r="G1664" i="2"/>
  <c r="F1664" i="2"/>
  <c r="E1664" i="2"/>
  <c r="D1664" i="2"/>
  <c r="C1664" i="2"/>
  <c r="B1664" i="2"/>
  <c r="M1663" i="2"/>
  <c r="L1663" i="2"/>
  <c r="K1663" i="2"/>
  <c r="J1663" i="2"/>
  <c r="I1663" i="2"/>
  <c r="H1663" i="2"/>
  <c r="G1663" i="2"/>
  <c r="F1663" i="2"/>
  <c r="E1663" i="2"/>
  <c r="D1663" i="2"/>
  <c r="C1663" i="2"/>
  <c r="B1663" i="2"/>
  <c r="M1662" i="2"/>
  <c r="L1662" i="2"/>
  <c r="K1662" i="2"/>
  <c r="J1662" i="2"/>
  <c r="I1662" i="2"/>
  <c r="H1662" i="2"/>
  <c r="G1662" i="2"/>
  <c r="F1662" i="2"/>
  <c r="E1662" i="2"/>
  <c r="D1662" i="2"/>
  <c r="C1662" i="2"/>
  <c r="B1662" i="2"/>
  <c r="M1661" i="2"/>
  <c r="L1661" i="2"/>
  <c r="K1661" i="2"/>
  <c r="J1661" i="2"/>
  <c r="I1661" i="2"/>
  <c r="H1661" i="2"/>
  <c r="G1661" i="2"/>
  <c r="F1661" i="2"/>
  <c r="E1661" i="2"/>
  <c r="D1661" i="2"/>
  <c r="C1661" i="2"/>
  <c r="B1661" i="2"/>
  <c r="M1660" i="2"/>
  <c r="L1660" i="2"/>
  <c r="K1660" i="2"/>
  <c r="J1660" i="2"/>
  <c r="I1660" i="2"/>
  <c r="H1660" i="2"/>
  <c r="G1660" i="2"/>
  <c r="F1660" i="2"/>
  <c r="E1660" i="2"/>
  <c r="D1660" i="2"/>
  <c r="C1660" i="2"/>
  <c r="B1660" i="2"/>
  <c r="M1659" i="2"/>
  <c r="L1659" i="2"/>
  <c r="K1659" i="2"/>
  <c r="J1659" i="2"/>
  <c r="I1659" i="2"/>
  <c r="H1659" i="2"/>
  <c r="G1659" i="2"/>
  <c r="F1659" i="2"/>
  <c r="E1659" i="2"/>
  <c r="D1659" i="2"/>
  <c r="C1659" i="2"/>
  <c r="B1659" i="2"/>
  <c r="M1658" i="2"/>
  <c r="L1658" i="2"/>
  <c r="K1658" i="2"/>
  <c r="J1658" i="2"/>
  <c r="I1658" i="2"/>
  <c r="H1658" i="2"/>
  <c r="G1658" i="2"/>
  <c r="F1658" i="2"/>
  <c r="E1658" i="2"/>
  <c r="D1658" i="2"/>
  <c r="C1658" i="2"/>
  <c r="B1658" i="2"/>
  <c r="M1657" i="2"/>
  <c r="L1657" i="2"/>
  <c r="K1657" i="2"/>
  <c r="J1657" i="2"/>
  <c r="I1657" i="2"/>
  <c r="H1657" i="2"/>
  <c r="G1657" i="2"/>
  <c r="F1657" i="2"/>
  <c r="E1657" i="2"/>
  <c r="D1657" i="2"/>
  <c r="C1657" i="2"/>
  <c r="B1657" i="2"/>
  <c r="M1656" i="2"/>
  <c r="L1656" i="2"/>
  <c r="K1656" i="2"/>
  <c r="J1656" i="2"/>
  <c r="I1656" i="2"/>
  <c r="H1656" i="2"/>
  <c r="G1656" i="2"/>
  <c r="F1656" i="2"/>
  <c r="E1656" i="2"/>
  <c r="D1656" i="2"/>
  <c r="C1656" i="2"/>
  <c r="B1656" i="2"/>
  <c r="M1655" i="2"/>
  <c r="L1655" i="2"/>
  <c r="K1655" i="2"/>
  <c r="J1655" i="2"/>
  <c r="I1655" i="2"/>
  <c r="H1655" i="2"/>
  <c r="G1655" i="2"/>
  <c r="F1655" i="2"/>
  <c r="E1655" i="2"/>
  <c r="D1655" i="2"/>
  <c r="C1655" i="2"/>
  <c r="B1655" i="2"/>
  <c r="M1654" i="2"/>
  <c r="L1654" i="2"/>
  <c r="K1654" i="2"/>
  <c r="J1654" i="2"/>
  <c r="I1654" i="2"/>
  <c r="H1654" i="2"/>
  <c r="G1654" i="2"/>
  <c r="F1654" i="2"/>
  <c r="E1654" i="2"/>
  <c r="D1654" i="2"/>
  <c r="C1654" i="2"/>
  <c r="B1654" i="2"/>
  <c r="M1653" i="2"/>
  <c r="L1653" i="2"/>
  <c r="K1653" i="2"/>
  <c r="J1653" i="2"/>
  <c r="I1653" i="2"/>
  <c r="H1653" i="2"/>
  <c r="G1653" i="2"/>
  <c r="F1653" i="2"/>
  <c r="E1653" i="2"/>
  <c r="D1653" i="2"/>
  <c r="C1653" i="2"/>
  <c r="B1653" i="2"/>
  <c r="M1652" i="2"/>
  <c r="L1652" i="2"/>
  <c r="K1652" i="2"/>
  <c r="J1652" i="2"/>
  <c r="I1652" i="2"/>
  <c r="H1652" i="2"/>
  <c r="G1652" i="2"/>
  <c r="F1652" i="2"/>
  <c r="E1652" i="2"/>
  <c r="D1652" i="2"/>
  <c r="C1652" i="2"/>
  <c r="B1652" i="2"/>
  <c r="M1651" i="2"/>
  <c r="L1651" i="2"/>
  <c r="K1651" i="2"/>
  <c r="J1651" i="2"/>
  <c r="I1651" i="2"/>
  <c r="H1651" i="2"/>
  <c r="G1651" i="2"/>
  <c r="F1651" i="2"/>
  <c r="E1651" i="2"/>
  <c r="D1651" i="2"/>
  <c r="C1651" i="2"/>
  <c r="B1651" i="2"/>
  <c r="M1650" i="2"/>
  <c r="L1650" i="2"/>
  <c r="K1650" i="2"/>
  <c r="J1650" i="2"/>
  <c r="I1650" i="2"/>
  <c r="H1650" i="2"/>
  <c r="G1650" i="2"/>
  <c r="F1650" i="2"/>
  <c r="E1650" i="2"/>
  <c r="D1650" i="2"/>
  <c r="C1650" i="2"/>
  <c r="B1650" i="2"/>
  <c r="M1649" i="2"/>
  <c r="L1649" i="2"/>
  <c r="K1649" i="2"/>
  <c r="J1649" i="2"/>
  <c r="I1649" i="2"/>
  <c r="H1649" i="2"/>
  <c r="G1649" i="2"/>
  <c r="F1649" i="2"/>
  <c r="E1649" i="2"/>
  <c r="D1649" i="2"/>
  <c r="C1649" i="2"/>
  <c r="B1649" i="2"/>
  <c r="M1648" i="2"/>
  <c r="L1648" i="2"/>
  <c r="K1648" i="2"/>
  <c r="J1648" i="2"/>
  <c r="I1648" i="2"/>
  <c r="H1648" i="2"/>
  <c r="G1648" i="2"/>
  <c r="F1648" i="2"/>
  <c r="E1648" i="2"/>
  <c r="D1648" i="2"/>
  <c r="C1648" i="2"/>
  <c r="B1648" i="2"/>
  <c r="M1647" i="2"/>
  <c r="L1647" i="2"/>
  <c r="K1647" i="2"/>
  <c r="J1647" i="2"/>
  <c r="I1647" i="2"/>
  <c r="H1647" i="2"/>
  <c r="G1647" i="2"/>
  <c r="F1647" i="2"/>
  <c r="E1647" i="2"/>
  <c r="D1647" i="2"/>
  <c r="C1647" i="2"/>
  <c r="B1647" i="2"/>
  <c r="M1646" i="2"/>
  <c r="L1646" i="2"/>
  <c r="K1646" i="2"/>
  <c r="J1646" i="2"/>
  <c r="I1646" i="2"/>
  <c r="H1646" i="2"/>
  <c r="G1646" i="2"/>
  <c r="F1646" i="2"/>
  <c r="E1646" i="2"/>
  <c r="D1646" i="2"/>
  <c r="C1646" i="2"/>
  <c r="B1646" i="2"/>
  <c r="M1645" i="2"/>
  <c r="L1645" i="2"/>
  <c r="K1645" i="2"/>
  <c r="J1645" i="2"/>
  <c r="I1645" i="2"/>
  <c r="H1645" i="2"/>
  <c r="G1645" i="2"/>
  <c r="F1645" i="2"/>
  <c r="E1645" i="2"/>
  <c r="D1645" i="2"/>
  <c r="C1645" i="2"/>
  <c r="B1645" i="2"/>
  <c r="M1644" i="2"/>
  <c r="L1644" i="2"/>
  <c r="K1644" i="2"/>
  <c r="J1644" i="2"/>
  <c r="I1644" i="2"/>
  <c r="H1644" i="2"/>
  <c r="G1644" i="2"/>
  <c r="F1644" i="2"/>
  <c r="E1644" i="2"/>
  <c r="D1644" i="2"/>
  <c r="C1644" i="2"/>
  <c r="B1644" i="2"/>
  <c r="M1643" i="2"/>
  <c r="L1643" i="2"/>
  <c r="K1643" i="2"/>
  <c r="J1643" i="2"/>
  <c r="I1643" i="2"/>
  <c r="H1643" i="2"/>
  <c r="G1643" i="2"/>
  <c r="F1643" i="2"/>
  <c r="E1643" i="2"/>
  <c r="D1643" i="2"/>
  <c r="C1643" i="2"/>
  <c r="B1643" i="2"/>
  <c r="M1642" i="2"/>
  <c r="L1642" i="2"/>
  <c r="K1642" i="2"/>
  <c r="J1642" i="2"/>
  <c r="I1642" i="2"/>
  <c r="H1642" i="2"/>
  <c r="G1642" i="2"/>
  <c r="F1642" i="2"/>
  <c r="E1642" i="2"/>
  <c r="D1642" i="2"/>
  <c r="C1642" i="2"/>
  <c r="B1642" i="2"/>
  <c r="M1641" i="2"/>
  <c r="L1641" i="2"/>
  <c r="K1641" i="2"/>
  <c r="J1641" i="2"/>
  <c r="I1641" i="2"/>
  <c r="H1641" i="2"/>
  <c r="G1641" i="2"/>
  <c r="F1641" i="2"/>
  <c r="E1641" i="2"/>
  <c r="D1641" i="2"/>
  <c r="C1641" i="2"/>
  <c r="B1641" i="2"/>
  <c r="M1640" i="2"/>
  <c r="L1640" i="2"/>
  <c r="K1640" i="2"/>
  <c r="J1640" i="2"/>
  <c r="I1640" i="2"/>
  <c r="H1640" i="2"/>
  <c r="G1640" i="2"/>
  <c r="F1640" i="2"/>
  <c r="E1640" i="2"/>
  <c r="D1640" i="2"/>
  <c r="C1640" i="2"/>
  <c r="B1640" i="2"/>
  <c r="M1639" i="2"/>
  <c r="L1639" i="2"/>
  <c r="K1639" i="2"/>
  <c r="J1639" i="2"/>
  <c r="I1639" i="2"/>
  <c r="H1639" i="2"/>
  <c r="G1639" i="2"/>
  <c r="F1639" i="2"/>
  <c r="E1639" i="2"/>
  <c r="D1639" i="2"/>
  <c r="C1639" i="2"/>
  <c r="B1639" i="2"/>
  <c r="M1638" i="2"/>
  <c r="L1638" i="2"/>
  <c r="K1638" i="2"/>
  <c r="J1638" i="2"/>
  <c r="I1638" i="2"/>
  <c r="H1638" i="2"/>
  <c r="G1638" i="2"/>
  <c r="F1638" i="2"/>
  <c r="E1638" i="2"/>
  <c r="D1638" i="2"/>
  <c r="C1638" i="2"/>
  <c r="B1638" i="2"/>
  <c r="M1637" i="2"/>
  <c r="L1637" i="2"/>
  <c r="K1637" i="2"/>
  <c r="J1637" i="2"/>
  <c r="I1637" i="2"/>
  <c r="H1637" i="2"/>
  <c r="G1637" i="2"/>
  <c r="F1637" i="2"/>
  <c r="E1637" i="2"/>
  <c r="D1637" i="2"/>
  <c r="C1637" i="2"/>
  <c r="B1637" i="2"/>
  <c r="M1636" i="2"/>
  <c r="L1636" i="2"/>
  <c r="K1636" i="2"/>
  <c r="J1636" i="2"/>
  <c r="I1636" i="2"/>
  <c r="H1636" i="2"/>
  <c r="G1636" i="2"/>
  <c r="F1636" i="2"/>
  <c r="E1636" i="2"/>
  <c r="D1636" i="2"/>
  <c r="C1636" i="2"/>
  <c r="B1636" i="2"/>
  <c r="M1635" i="2"/>
  <c r="L1635" i="2"/>
  <c r="K1635" i="2"/>
  <c r="J1635" i="2"/>
  <c r="I1635" i="2"/>
  <c r="H1635" i="2"/>
  <c r="G1635" i="2"/>
  <c r="F1635" i="2"/>
  <c r="E1635" i="2"/>
  <c r="D1635" i="2"/>
  <c r="C1635" i="2"/>
  <c r="B1635" i="2"/>
  <c r="M1634" i="2"/>
  <c r="L1634" i="2"/>
  <c r="K1634" i="2"/>
  <c r="J1634" i="2"/>
  <c r="I1634" i="2"/>
  <c r="H1634" i="2"/>
  <c r="G1634" i="2"/>
  <c r="F1634" i="2"/>
  <c r="E1634" i="2"/>
  <c r="D1634" i="2"/>
  <c r="C1634" i="2"/>
  <c r="B1634" i="2"/>
  <c r="M1633" i="2"/>
  <c r="L1633" i="2"/>
  <c r="K1633" i="2"/>
  <c r="J1633" i="2"/>
  <c r="I1633" i="2"/>
  <c r="H1633" i="2"/>
  <c r="G1633" i="2"/>
  <c r="F1633" i="2"/>
  <c r="E1633" i="2"/>
  <c r="D1633" i="2"/>
  <c r="C1633" i="2"/>
  <c r="B1633" i="2"/>
  <c r="M1632" i="2"/>
  <c r="L1632" i="2"/>
  <c r="K1632" i="2"/>
  <c r="J1632" i="2"/>
  <c r="I1632" i="2"/>
  <c r="H1632" i="2"/>
  <c r="G1632" i="2"/>
  <c r="F1632" i="2"/>
  <c r="E1632" i="2"/>
  <c r="D1632" i="2"/>
  <c r="C1632" i="2"/>
  <c r="B1632" i="2"/>
  <c r="M1631" i="2"/>
  <c r="L1631" i="2"/>
  <c r="K1631" i="2"/>
  <c r="J1631" i="2"/>
  <c r="I1631" i="2"/>
  <c r="H1631" i="2"/>
  <c r="G1631" i="2"/>
  <c r="F1631" i="2"/>
  <c r="E1631" i="2"/>
  <c r="D1631" i="2"/>
  <c r="C1631" i="2"/>
  <c r="B1631" i="2"/>
  <c r="M1630" i="2"/>
  <c r="L1630" i="2"/>
  <c r="K1630" i="2"/>
  <c r="J1630" i="2"/>
  <c r="I1630" i="2"/>
  <c r="H1630" i="2"/>
  <c r="G1630" i="2"/>
  <c r="F1630" i="2"/>
  <c r="E1630" i="2"/>
  <c r="D1630" i="2"/>
  <c r="C1630" i="2"/>
  <c r="B1630" i="2"/>
  <c r="M1629" i="2"/>
  <c r="L1629" i="2"/>
  <c r="K1629" i="2"/>
  <c r="J1629" i="2"/>
  <c r="I1629" i="2"/>
  <c r="H1629" i="2"/>
  <c r="G1629" i="2"/>
  <c r="F1629" i="2"/>
  <c r="E1629" i="2"/>
  <c r="D1629" i="2"/>
  <c r="C1629" i="2"/>
  <c r="B1629" i="2"/>
  <c r="M1628" i="2"/>
  <c r="L1628" i="2"/>
  <c r="K1628" i="2"/>
  <c r="J1628" i="2"/>
  <c r="I1628" i="2"/>
  <c r="H1628" i="2"/>
  <c r="G1628" i="2"/>
  <c r="F1628" i="2"/>
  <c r="E1628" i="2"/>
  <c r="D1628" i="2"/>
  <c r="C1628" i="2"/>
  <c r="B1628" i="2"/>
  <c r="M1627" i="2"/>
  <c r="L1627" i="2"/>
  <c r="K1627" i="2"/>
  <c r="J1627" i="2"/>
  <c r="I1627" i="2"/>
  <c r="H1627" i="2"/>
  <c r="G1627" i="2"/>
  <c r="F1627" i="2"/>
  <c r="E1627" i="2"/>
  <c r="D1627" i="2"/>
  <c r="C1627" i="2"/>
  <c r="B1627" i="2"/>
  <c r="M1626" i="2"/>
  <c r="L1626" i="2"/>
  <c r="K1626" i="2"/>
  <c r="J1626" i="2"/>
  <c r="I1626" i="2"/>
  <c r="H1626" i="2"/>
  <c r="G1626" i="2"/>
  <c r="F1626" i="2"/>
  <c r="E1626" i="2"/>
  <c r="D1626" i="2"/>
  <c r="C1626" i="2"/>
  <c r="B1626" i="2"/>
  <c r="M1625" i="2"/>
  <c r="L1625" i="2"/>
  <c r="K1625" i="2"/>
  <c r="J1625" i="2"/>
  <c r="I1625" i="2"/>
  <c r="H1625" i="2"/>
  <c r="G1625" i="2"/>
  <c r="F1625" i="2"/>
  <c r="E1625" i="2"/>
  <c r="D1625" i="2"/>
  <c r="C1625" i="2"/>
  <c r="B1625" i="2"/>
  <c r="M1624" i="2"/>
  <c r="L1624" i="2"/>
  <c r="K1624" i="2"/>
  <c r="J1624" i="2"/>
  <c r="I1624" i="2"/>
  <c r="H1624" i="2"/>
  <c r="G1624" i="2"/>
  <c r="F1624" i="2"/>
  <c r="E1624" i="2"/>
  <c r="D1624" i="2"/>
  <c r="C1624" i="2"/>
  <c r="B1624" i="2"/>
  <c r="M1623" i="2"/>
  <c r="L1623" i="2"/>
  <c r="K1623" i="2"/>
  <c r="J1623" i="2"/>
  <c r="I1623" i="2"/>
  <c r="H1623" i="2"/>
  <c r="G1623" i="2"/>
  <c r="F1623" i="2"/>
  <c r="E1623" i="2"/>
  <c r="D1623" i="2"/>
  <c r="C1623" i="2"/>
  <c r="B1623" i="2"/>
  <c r="M1622" i="2"/>
  <c r="L1622" i="2"/>
  <c r="K1622" i="2"/>
  <c r="J1622" i="2"/>
  <c r="I1622" i="2"/>
  <c r="H1622" i="2"/>
  <c r="G1622" i="2"/>
  <c r="F1622" i="2"/>
  <c r="E1622" i="2"/>
  <c r="D1622" i="2"/>
  <c r="C1622" i="2"/>
  <c r="B1622" i="2"/>
  <c r="M1621" i="2"/>
  <c r="L1621" i="2"/>
  <c r="K1621" i="2"/>
  <c r="J1621" i="2"/>
  <c r="I1621" i="2"/>
  <c r="H1621" i="2"/>
  <c r="G1621" i="2"/>
  <c r="F1621" i="2"/>
  <c r="E1621" i="2"/>
  <c r="D1621" i="2"/>
  <c r="C1621" i="2"/>
  <c r="B1621" i="2"/>
  <c r="M1620" i="2"/>
  <c r="L1620" i="2"/>
  <c r="K1620" i="2"/>
  <c r="J1620" i="2"/>
  <c r="I1620" i="2"/>
  <c r="H1620" i="2"/>
  <c r="G1620" i="2"/>
  <c r="F1620" i="2"/>
  <c r="E1620" i="2"/>
  <c r="D1620" i="2"/>
  <c r="C1620" i="2"/>
  <c r="B1620" i="2"/>
  <c r="M1619" i="2"/>
  <c r="L1619" i="2"/>
  <c r="K1619" i="2"/>
  <c r="J1619" i="2"/>
  <c r="I1619" i="2"/>
  <c r="H1619" i="2"/>
  <c r="G1619" i="2"/>
  <c r="F1619" i="2"/>
  <c r="E1619" i="2"/>
  <c r="D1619" i="2"/>
  <c r="C1619" i="2"/>
  <c r="B1619" i="2"/>
  <c r="M1618" i="2"/>
  <c r="L1618" i="2"/>
  <c r="K1618" i="2"/>
  <c r="J1618" i="2"/>
  <c r="I1618" i="2"/>
  <c r="H1618" i="2"/>
  <c r="G1618" i="2"/>
  <c r="F1618" i="2"/>
  <c r="E1618" i="2"/>
  <c r="D1618" i="2"/>
  <c r="C1618" i="2"/>
  <c r="B1618" i="2"/>
  <c r="M1617" i="2"/>
  <c r="L1617" i="2"/>
  <c r="K1617" i="2"/>
  <c r="J1617" i="2"/>
  <c r="I1617" i="2"/>
  <c r="H1617" i="2"/>
  <c r="G1617" i="2"/>
  <c r="F1617" i="2"/>
  <c r="E1617" i="2"/>
  <c r="D1617" i="2"/>
  <c r="C1617" i="2"/>
  <c r="B1617" i="2"/>
  <c r="M1616" i="2"/>
  <c r="L1616" i="2"/>
  <c r="K1616" i="2"/>
  <c r="J1616" i="2"/>
  <c r="I1616" i="2"/>
  <c r="H1616" i="2"/>
  <c r="G1616" i="2"/>
  <c r="F1616" i="2"/>
  <c r="E1616" i="2"/>
  <c r="D1616" i="2"/>
  <c r="C1616" i="2"/>
  <c r="B1616" i="2"/>
  <c r="M1615" i="2"/>
  <c r="L1615" i="2"/>
  <c r="K1615" i="2"/>
  <c r="J1615" i="2"/>
  <c r="I1615" i="2"/>
  <c r="H1615" i="2"/>
  <c r="G1615" i="2"/>
  <c r="F1615" i="2"/>
  <c r="E1615" i="2"/>
  <c r="D1615" i="2"/>
  <c r="C1615" i="2"/>
  <c r="B1615" i="2"/>
  <c r="M1614" i="2"/>
  <c r="L1614" i="2"/>
  <c r="K1614" i="2"/>
  <c r="J1614" i="2"/>
  <c r="I1614" i="2"/>
  <c r="H1614" i="2"/>
  <c r="G1614" i="2"/>
  <c r="F1614" i="2"/>
  <c r="E1614" i="2"/>
  <c r="D1614" i="2"/>
  <c r="C1614" i="2"/>
  <c r="B1614" i="2"/>
  <c r="M1613" i="2"/>
  <c r="L1613" i="2"/>
  <c r="K1613" i="2"/>
  <c r="J1613" i="2"/>
  <c r="I1613" i="2"/>
  <c r="H1613" i="2"/>
  <c r="G1613" i="2"/>
  <c r="F1613" i="2"/>
  <c r="E1613" i="2"/>
  <c r="D1613" i="2"/>
  <c r="C1613" i="2"/>
  <c r="B1613" i="2"/>
  <c r="M1612" i="2"/>
  <c r="L1612" i="2"/>
  <c r="K1612" i="2"/>
  <c r="J1612" i="2"/>
  <c r="I1612" i="2"/>
  <c r="H1612" i="2"/>
  <c r="G1612" i="2"/>
  <c r="F1612" i="2"/>
  <c r="E1612" i="2"/>
  <c r="D1612" i="2"/>
  <c r="C1612" i="2"/>
  <c r="B1612" i="2"/>
  <c r="M1611" i="2"/>
  <c r="L1611" i="2"/>
  <c r="K1611" i="2"/>
  <c r="J1611" i="2"/>
  <c r="I1611" i="2"/>
  <c r="H1611" i="2"/>
  <c r="G1611" i="2"/>
  <c r="F1611" i="2"/>
  <c r="E1611" i="2"/>
  <c r="D1611" i="2"/>
  <c r="C1611" i="2"/>
  <c r="B1611" i="2"/>
  <c r="M1610" i="2"/>
  <c r="L1610" i="2"/>
  <c r="K1610" i="2"/>
  <c r="J1610" i="2"/>
  <c r="I1610" i="2"/>
  <c r="H1610" i="2"/>
  <c r="G1610" i="2"/>
  <c r="F1610" i="2"/>
  <c r="E1610" i="2"/>
  <c r="D1610" i="2"/>
  <c r="C1610" i="2"/>
  <c r="B1610" i="2"/>
  <c r="M1609" i="2"/>
  <c r="L1609" i="2"/>
  <c r="K1609" i="2"/>
  <c r="J1609" i="2"/>
  <c r="I1609" i="2"/>
  <c r="H1609" i="2"/>
  <c r="G1609" i="2"/>
  <c r="F1609" i="2"/>
  <c r="E1609" i="2"/>
  <c r="D1609" i="2"/>
  <c r="C1609" i="2"/>
  <c r="B1609" i="2"/>
  <c r="M1608" i="2"/>
  <c r="L1608" i="2"/>
  <c r="K1608" i="2"/>
  <c r="J1608" i="2"/>
  <c r="I1608" i="2"/>
  <c r="H1608" i="2"/>
  <c r="G1608" i="2"/>
  <c r="F1608" i="2"/>
  <c r="E1608" i="2"/>
  <c r="D1608" i="2"/>
  <c r="C1608" i="2"/>
  <c r="B1608" i="2"/>
  <c r="M1607" i="2"/>
  <c r="L1607" i="2"/>
  <c r="K1607" i="2"/>
  <c r="J1607" i="2"/>
  <c r="I1607" i="2"/>
  <c r="H1607" i="2"/>
  <c r="G1607" i="2"/>
  <c r="F1607" i="2"/>
  <c r="E1607" i="2"/>
  <c r="D1607" i="2"/>
  <c r="C1607" i="2"/>
  <c r="B1607" i="2"/>
  <c r="M1606" i="2"/>
  <c r="L1606" i="2"/>
  <c r="K1606" i="2"/>
  <c r="J1606" i="2"/>
  <c r="I1606" i="2"/>
  <c r="H1606" i="2"/>
  <c r="G1606" i="2"/>
  <c r="F1606" i="2"/>
  <c r="E1606" i="2"/>
  <c r="D1606" i="2"/>
  <c r="C1606" i="2"/>
  <c r="B1606" i="2"/>
  <c r="M1605" i="2"/>
  <c r="L1605" i="2"/>
  <c r="K1605" i="2"/>
  <c r="J1605" i="2"/>
  <c r="I1605" i="2"/>
  <c r="H1605" i="2"/>
  <c r="G1605" i="2"/>
  <c r="F1605" i="2"/>
  <c r="E1605" i="2"/>
  <c r="D1605" i="2"/>
  <c r="C1605" i="2"/>
  <c r="B1605" i="2"/>
  <c r="M1604" i="2"/>
  <c r="L1604" i="2"/>
  <c r="K1604" i="2"/>
  <c r="J1604" i="2"/>
  <c r="I1604" i="2"/>
  <c r="H1604" i="2"/>
  <c r="G1604" i="2"/>
  <c r="F1604" i="2"/>
  <c r="E1604" i="2"/>
  <c r="D1604" i="2"/>
  <c r="C1604" i="2"/>
  <c r="B1604" i="2"/>
  <c r="M1603" i="2"/>
  <c r="L1603" i="2"/>
  <c r="K1603" i="2"/>
  <c r="J1603" i="2"/>
  <c r="I1603" i="2"/>
  <c r="H1603" i="2"/>
  <c r="G1603" i="2"/>
  <c r="F1603" i="2"/>
  <c r="E1603" i="2"/>
  <c r="D1603" i="2"/>
  <c r="C1603" i="2"/>
  <c r="B1603" i="2"/>
  <c r="M1602" i="2"/>
  <c r="L1602" i="2"/>
  <c r="K1602" i="2"/>
  <c r="J1602" i="2"/>
  <c r="I1602" i="2"/>
  <c r="H1602" i="2"/>
  <c r="G1602" i="2"/>
  <c r="F1602" i="2"/>
  <c r="E1602" i="2"/>
  <c r="D1602" i="2"/>
  <c r="C1602" i="2"/>
  <c r="B1602" i="2"/>
  <c r="M1601" i="2"/>
  <c r="L1601" i="2"/>
  <c r="K1601" i="2"/>
  <c r="J1601" i="2"/>
  <c r="I1601" i="2"/>
  <c r="H1601" i="2"/>
  <c r="G1601" i="2"/>
  <c r="F1601" i="2"/>
  <c r="E1601" i="2"/>
  <c r="D1601" i="2"/>
  <c r="C1601" i="2"/>
  <c r="B1601" i="2"/>
  <c r="M1600" i="2"/>
  <c r="L1600" i="2"/>
  <c r="K1600" i="2"/>
  <c r="J1600" i="2"/>
  <c r="I1600" i="2"/>
  <c r="H1600" i="2"/>
  <c r="G1600" i="2"/>
  <c r="F1600" i="2"/>
  <c r="E1600" i="2"/>
  <c r="D1600" i="2"/>
  <c r="C1600" i="2"/>
  <c r="B1600" i="2"/>
  <c r="M1599" i="2"/>
  <c r="L1599" i="2"/>
  <c r="K1599" i="2"/>
  <c r="J1599" i="2"/>
  <c r="I1599" i="2"/>
  <c r="H1599" i="2"/>
  <c r="G1599" i="2"/>
  <c r="F1599" i="2"/>
  <c r="E1599" i="2"/>
  <c r="D1599" i="2"/>
  <c r="C1599" i="2"/>
  <c r="B1599" i="2"/>
  <c r="M1598" i="2"/>
  <c r="L1598" i="2"/>
  <c r="K1598" i="2"/>
  <c r="J1598" i="2"/>
  <c r="I1598" i="2"/>
  <c r="H1598" i="2"/>
  <c r="G1598" i="2"/>
  <c r="F1598" i="2"/>
  <c r="E1598" i="2"/>
  <c r="D1598" i="2"/>
  <c r="C1598" i="2"/>
  <c r="B1598" i="2"/>
  <c r="M1597" i="2"/>
  <c r="L1597" i="2"/>
  <c r="K1597" i="2"/>
  <c r="J1597" i="2"/>
  <c r="I1597" i="2"/>
  <c r="H1597" i="2"/>
  <c r="G1597" i="2"/>
  <c r="F1597" i="2"/>
  <c r="E1597" i="2"/>
  <c r="D1597" i="2"/>
  <c r="C1597" i="2"/>
  <c r="B1597" i="2"/>
  <c r="M1596" i="2"/>
  <c r="L1596" i="2"/>
  <c r="K1596" i="2"/>
  <c r="J1596" i="2"/>
  <c r="I1596" i="2"/>
  <c r="H1596" i="2"/>
  <c r="G1596" i="2"/>
  <c r="F1596" i="2"/>
  <c r="E1596" i="2"/>
  <c r="D1596" i="2"/>
  <c r="C1596" i="2"/>
  <c r="B1596" i="2"/>
  <c r="M1595" i="2"/>
  <c r="L1595" i="2"/>
  <c r="K1595" i="2"/>
  <c r="J1595" i="2"/>
  <c r="I1595" i="2"/>
  <c r="H1595" i="2"/>
  <c r="G1595" i="2"/>
  <c r="F1595" i="2"/>
  <c r="E1595" i="2"/>
  <c r="D1595" i="2"/>
  <c r="C1595" i="2"/>
  <c r="B1595" i="2"/>
  <c r="M1594" i="2"/>
  <c r="L1594" i="2"/>
  <c r="K1594" i="2"/>
  <c r="J1594" i="2"/>
  <c r="I1594" i="2"/>
  <c r="H1594" i="2"/>
  <c r="G1594" i="2"/>
  <c r="F1594" i="2"/>
  <c r="E1594" i="2"/>
  <c r="D1594" i="2"/>
  <c r="C1594" i="2"/>
  <c r="B1594" i="2"/>
  <c r="M1593" i="2"/>
  <c r="L1593" i="2"/>
  <c r="K1593" i="2"/>
  <c r="J1593" i="2"/>
  <c r="I1593" i="2"/>
  <c r="H1593" i="2"/>
  <c r="G1593" i="2"/>
  <c r="F1593" i="2"/>
  <c r="E1593" i="2"/>
  <c r="D1593" i="2"/>
  <c r="C1593" i="2"/>
  <c r="B1593" i="2"/>
  <c r="M1592" i="2"/>
  <c r="L1592" i="2"/>
  <c r="K1592" i="2"/>
  <c r="J1592" i="2"/>
  <c r="I1592" i="2"/>
  <c r="H1592" i="2"/>
  <c r="G1592" i="2"/>
  <c r="F1592" i="2"/>
  <c r="E1592" i="2"/>
  <c r="D1592" i="2"/>
  <c r="C1592" i="2"/>
  <c r="B1592" i="2"/>
  <c r="M1591" i="2"/>
  <c r="L1591" i="2"/>
  <c r="K1591" i="2"/>
  <c r="J1591" i="2"/>
  <c r="I1591" i="2"/>
  <c r="H1591" i="2"/>
  <c r="G1591" i="2"/>
  <c r="F1591" i="2"/>
  <c r="E1591" i="2"/>
  <c r="D1591" i="2"/>
  <c r="C1591" i="2"/>
  <c r="B1591" i="2"/>
  <c r="M1590" i="2"/>
  <c r="L1590" i="2"/>
  <c r="K1590" i="2"/>
  <c r="J1590" i="2"/>
  <c r="I1590" i="2"/>
  <c r="H1590" i="2"/>
  <c r="G1590" i="2"/>
  <c r="F1590" i="2"/>
  <c r="E1590" i="2"/>
  <c r="D1590" i="2"/>
  <c r="C1590" i="2"/>
  <c r="B1590" i="2"/>
  <c r="M1589" i="2"/>
  <c r="L1589" i="2"/>
  <c r="K1589" i="2"/>
  <c r="J1589" i="2"/>
  <c r="I1589" i="2"/>
  <c r="H1589" i="2"/>
  <c r="G1589" i="2"/>
  <c r="F1589" i="2"/>
  <c r="E1589" i="2"/>
  <c r="D1589" i="2"/>
  <c r="C1589" i="2"/>
  <c r="B1589" i="2"/>
  <c r="M1588" i="2"/>
  <c r="L1588" i="2"/>
  <c r="K1588" i="2"/>
  <c r="J1588" i="2"/>
  <c r="I1588" i="2"/>
  <c r="H1588" i="2"/>
  <c r="G1588" i="2"/>
  <c r="F1588" i="2"/>
  <c r="E1588" i="2"/>
  <c r="D1588" i="2"/>
  <c r="C1588" i="2"/>
  <c r="B1588" i="2"/>
  <c r="M1587" i="2"/>
  <c r="L1587" i="2"/>
  <c r="K1587" i="2"/>
  <c r="J1587" i="2"/>
  <c r="I1587" i="2"/>
  <c r="H1587" i="2"/>
  <c r="G1587" i="2"/>
  <c r="F1587" i="2"/>
  <c r="E1587" i="2"/>
  <c r="D1587" i="2"/>
  <c r="C1587" i="2"/>
  <c r="B1587" i="2"/>
  <c r="M1586" i="2"/>
  <c r="L1586" i="2"/>
  <c r="K1586" i="2"/>
  <c r="J1586" i="2"/>
  <c r="I1586" i="2"/>
  <c r="H1586" i="2"/>
  <c r="G1586" i="2"/>
  <c r="F1586" i="2"/>
  <c r="E1586" i="2"/>
  <c r="D1586" i="2"/>
  <c r="C1586" i="2"/>
  <c r="B1586" i="2"/>
  <c r="M1585" i="2"/>
  <c r="L1585" i="2"/>
  <c r="K1585" i="2"/>
  <c r="J1585" i="2"/>
  <c r="I1585" i="2"/>
  <c r="H1585" i="2"/>
  <c r="G1585" i="2"/>
  <c r="F1585" i="2"/>
  <c r="E1585" i="2"/>
  <c r="D1585" i="2"/>
  <c r="C1585" i="2"/>
  <c r="B1585" i="2"/>
  <c r="M1584" i="2"/>
  <c r="L1584" i="2"/>
  <c r="K1584" i="2"/>
  <c r="J1584" i="2"/>
  <c r="I1584" i="2"/>
  <c r="H1584" i="2"/>
  <c r="G1584" i="2"/>
  <c r="F1584" i="2"/>
  <c r="E1584" i="2"/>
  <c r="D1584" i="2"/>
  <c r="C1584" i="2"/>
  <c r="B1584" i="2"/>
  <c r="M1583" i="2"/>
  <c r="L1583" i="2"/>
  <c r="K1583" i="2"/>
  <c r="J1583" i="2"/>
  <c r="I1583" i="2"/>
  <c r="H1583" i="2"/>
  <c r="G1583" i="2"/>
  <c r="F1583" i="2"/>
  <c r="E1583" i="2"/>
  <c r="D1583" i="2"/>
  <c r="C1583" i="2"/>
  <c r="B1583" i="2"/>
  <c r="M1582" i="2"/>
  <c r="L1582" i="2"/>
  <c r="K1582" i="2"/>
  <c r="J1582" i="2"/>
  <c r="I1582" i="2"/>
  <c r="H1582" i="2"/>
  <c r="G1582" i="2"/>
  <c r="F1582" i="2"/>
  <c r="E1582" i="2"/>
  <c r="D1582" i="2"/>
  <c r="C1582" i="2"/>
  <c r="B1582" i="2"/>
  <c r="M1581" i="2"/>
  <c r="L1581" i="2"/>
  <c r="K1581" i="2"/>
  <c r="J1581" i="2"/>
  <c r="I1581" i="2"/>
  <c r="H1581" i="2"/>
  <c r="G1581" i="2"/>
  <c r="F1581" i="2"/>
  <c r="E1581" i="2"/>
  <c r="D1581" i="2"/>
  <c r="C1581" i="2"/>
  <c r="B1581" i="2"/>
  <c r="M1580" i="2"/>
  <c r="L1580" i="2"/>
  <c r="K1580" i="2"/>
  <c r="J1580" i="2"/>
  <c r="I1580" i="2"/>
  <c r="H1580" i="2"/>
  <c r="G1580" i="2"/>
  <c r="F1580" i="2"/>
  <c r="E1580" i="2"/>
  <c r="D1580" i="2"/>
  <c r="C1580" i="2"/>
  <c r="B1580" i="2"/>
  <c r="M1579" i="2"/>
  <c r="L1579" i="2"/>
  <c r="K1579" i="2"/>
  <c r="J1579" i="2"/>
  <c r="I1579" i="2"/>
  <c r="H1579" i="2"/>
  <c r="G1579" i="2"/>
  <c r="F1579" i="2"/>
  <c r="E1579" i="2"/>
  <c r="D1579" i="2"/>
  <c r="C1579" i="2"/>
  <c r="B1579" i="2"/>
  <c r="M1578" i="2"/>
  <c r="L1578" i="2"/>
  <c r="K1578" i="2"/>
  <c r="J1578" i="2"/>
  <c r="I1578" i="2"/>
  <c r="H1578" i="2"/>
  <c r="G1578" i="2"/>
  <c r="F1578" i="2"/>
  <c r="E1578" i="2"/>
  <c r="D1578" i="2"/>
  <c r="C1578" i="2"/>
  <c r="B1578" i="2"/>
  <c r="M1577" i="2"/>
  <c r="L1577" i="2"/>
  <c r="K1577" i="2"/>
  <c r="J1577" i="2"/>
  <c r="I1577" i="2"/>
  <c r="H1577" i="2"/>
  <c r="G1577" i="2"/>
  <c r="F1577" i="2"/>
  <c r="E1577" i="2"/>
  <c r="D1577" i="2"/>
  <c r="C1577" i="2"/>
  <c r="B1577" i="2"/>
  <c r="M1576" i="2"/>
  <c r="L1576" i="2"/>
  <c r="K1576" i="2"/>
  <c r="J1576" i="2"/>
  <c r="I1576" i="2"/>
  <c r="H1576" i="2"/>
  <c r="G1576" i="2"/>
  <c r="F1576" i="2"/>
  <c r="E1576" i="2"/>
  <c r="D1576" i="2"/>
  <c r="C1576" i="2"/>
  <c r="B1576" i="2"/>
  <c r="M1575" i="2"/>
  <c r="L1575" i="2"/>
  <c r="K1575" i="2"/>
  <c r="J1575" i="2"/>
  <c r="I1575" i="2"/>
  <c r="H1575" i="2"/>
  <c r="G1575" i="2"/>
  <c r="F1575" i="2"/>
  <c r="E1575" i="2"/>
  <c r="D1575" i="2"/>
  <c r="C1575" i="2"/>
  <c r="B1575" i="2"/>
  <c r="M1574" i="2"/>
  <c r="L1574" i="2"/>
  <c r="K1574" i="2"/>
  <c r="J1574" i="2"/>
  <c r="I1574" i="2"/>
  <c r="H1574" i="2"/>
  <c r="G1574" i="2"/>
  <c r="F1574" i="2"/>
  <c r="E1574" i="2"/>
  <c r="D1574" i="2"/>
  <c r="C1574" i="2"/>
  <c r="B1574" i="2"/>
  <c r="M1573" i="2"/>
  <c r="L1573" i="2"/>
  <c r="K1573" i="2"/>
  <c r="J1573" i="2"/>
  <c r="I1573" i="2"/>
  <c r="H1573" i="2"/>
  <c r="G1573" i="2"/>
  <c r="F1573" i="2"/>
  <c r="E1573" i="2"/>
  <c r="D1573" i="2"/>
  <c r="C1573" i="2"/>
  <c r="B1573" i="2"/>
  <c r="M1572" i="2"/>
  <c r="L1572" i="2"/>
  <c r="K1572" i="2"/>
  <c r="J1572" i="2"/>
  <c r="I1572" i="2"/>
  <c r="H1572" i="2"/>
  <c r="G1572" i="2"/>
  <c r="F1572" i="2"/>
  <c r="E1572" i="2"/>
  <c r="D1572" i="2"/>
  <c r="C1572" i="2"/>
  <c r="B1572" i="2"/>
  <c r="M1571" i="2"/>
  <c r="L1571" i="2"/>
  <c r="K1571" i="2"/>
  <c r="J1571" i="2"/>
  <c r="I1571" i="2"/>
  <c r="H1571" i="2"/>
  <c r="G1571" i="2"/>
  <c r="F1571" i="2"/>
  <c r="E1571" i="2"/>
  <c r="D1571" i="2"/>
  <c r="C1571" i="2"/>
  <c r="B1571" i="2"/>
  <c r="M1570" i="2"/>
  <c r="L1570" i="2"/>
  <c r="K1570" i="2"/>
  <c r="J1570" i="2"/>
  <c r="I1570" i="2"/>
  <c r="H1570" i="2"/>
  <c r="G1570" i="2"/>
  <c r="F1570" i="2"/>
  <c r="E1570" i="2"/>
  <c r="D1570" i="2"/>
  <c r="C1570" i="2"/>
  <c r="B1570" i="2"/>
  <c r="M1569" i="2"/>
  <c r="L1569" i="2"/>
  <c r="K1569" i="2"/>
  <c r="J1569" i="2"/>
  <c r="I1569" i="2"/>
  <c r="H1569" i="2"/>
  <c r="G1569" i="2"/>
  <c r="F1569" i="2"/>
  <c r="E1569" i="2"/>
  <c r="D1569" i="2"/>
  <c r="C1569" i="2"/>
  <c r="B1569" i="2"/>
  <c r="M1568" i="2"/>
  <c r="L1568" i="2"/>
  <c r="K1568" i="2"/>
  <c r="J1568" i="2"/>
  <c r="I1568" i="2"/>
  <c r="H1568" i="2"/>
  <c r="G1568" i="2"/>
  <c r="F1568" i="2"/>
  <c r="E1568" i="2"/>
  <c r="D1568" i="2"/>
  <c r="C1568" i="2"/>
  <c r="B1568" i="2"/>
  <c r="M1567" i="2"/>
  <c r="L1567" i="2"/>
  <c r="K1567" i="2"/>
  <c r="J1567" i="2"/>
  <c r="I1567" i="2"/>
  <c r="H1567" i="2"/>
  <c r="G1567" i="2"/>
  <c r="F1567" i="2"/>
  <c r="E1567" i="2"/>
  <c r="D1567" i="2"/>
  <c r="C1567" i="2"/>
  <c r="B1567" i="2"/>
  <c r="M1566" i="2"/>
  <c r="L1566" i="2"/>
  <c r="K1566" i="2"/>
  <c r="J1566" i="2"/>
  <c r="I1566" i="2"/>
  <c r="H1566" i="2"/>
  <c r="G1566" i="2"/>
  <c r="F1566" i="2"/>
  <c r="E1566" i="2"/>
  <c r="D1566" i="2"/>
  <c r="C1566" i="2"/>
  <c r="B1566" i="2"/>
  <c r="M1565" i="2"/>
  <c r="L1565" i="2"/>
  <c r="K1565" i="2"/>
  <c r="J1565" i="2"/>
  <c r="I1565" i="2"/>
  <c r="H1565" i="2"/>
  <c r="G1565" i="2"/>
  <c r="F1565" i="2"/>
  <c r="E1565" i="2"/>
  <c r="D1565" i="2"/>
  <c r="C1565" i="2"/>
  <c r="B1565" i="2"/>
  <c r="M1564" i="2"/>
  <c r="L1564" i="2"/>
  <c r="K1564" i="2"/>
  <c r="J1564" i="2"/>
  <c r="I1564" i="2"/>
  <c r="H1564" i="2"/>
  <c r="G1564" i="2"/>
  <c r="F1564" i="2"/>
  <c r="E1564" i="2"/>
  <c r="D1564" i="2"/>
  <c r="C1564" i="2"/>
  <c r="B1564" i="2"/>
  <c r="M1563" i="2"/>
  <c r="L1563" i="2"/>
  <c r="K1563" i="2"/>
  <c r="J1563" i="2"/>
  <c r="I1563" i="2"/>
  <c r="H1563" i="2"/>
  <c r="G1563" i="2"/>
  <c r="F1563" i="2"/>
  <c r="E1563" i="2"/>
  <c r="D1563" i="2"/>
  <c r="C1563" i="2"/>
  <c r="B1563" i="2"/>
  <c r="M1562" i="2"/>
  <c r="L1562" i="2"/>
  <c r="K1562" i="2"/>
  <c r="J1562" i="2"/>
  <c r="I1562" i="2"/>
  <c r="H1562" i="2"/>
  <c r="G1562" i="2"/>
  <c r="F1562" i="2"/>
  <c r="E1562" i="2"/>
  <c r="D1562" i="2"/>
  <c r="C1562" i="2"/>
  <c r="B1562" i="2"/>
  <c r="M1561" i="2"/>
  <c r="L1561" i="2"/>
  <c r="K1561" i="2"/>
  <c r="J1561" i="2"/>
  <c r="I1561" i="2"/>
  <c r="H1561" i="2"/>
  <c r="G1561" i="2"/>
  <c r="F1561" i="2"/>
  <c r="E1561" i="2"/>
  <c r="D1561" i="2"/>
  <c r="C1561" i="2"/>
  <c r="B1561" i="2"/>
  <c r="M1560" i="2"/>
  <c r="L1560" i="2"/>
  <c r="K1560" i="2"/>
  <c r="J1560" i="2"/>
  <c r="I1560" i="2"/>
  <c r="H1560" i="2"/>
  <c r="G1560" i="2"/>
  <c r="F1560" i="2"/>
  <c r="E1560" i="2"/>
  <c r="D1560" i="2"/>
  <c r="C1560" i="2"/>
  <c r="B1560" i="2"/>
  <c r="M1559" i="2"/>
  <c r="L1559" i="2"/>
  <c r="K1559" i="2"/>
  <c r="J1559" i="2"/>
  <c r="I1559" i="2"/>
  <c r="H1559" i="2"/>
  <c r="G1559" i="2"/>
  <c r="F1559" i="2"/>
  <c r="E1559" i="2"/>
  <c r="D1559" i="2"/>
  <c r="C1559" i="2"/>
  <c r="B1559" i="2"/>
  <c r="M1558" i="2"/>
  <c r="L1558" i="2"/>
  <c r="K1558" i="2"/>
  <c r="J1558" i="2"/>
  <c r="I1558" i="2"/>
  <c r="H1558" i="2"/>
  <c r="G1558" i="2"/>
  <c r="F1558" i="2"/>
  <c r="E1558" i="2"/>
  <c r="D1558" i="2"/>
  <c r="C1558" i="2"/>
  <c r="B1558" i="2"/>
  <c r="M1557" i="2"/>
  <c r="L1557" i="2"/>
  <c r="K1557" i="2"/>
  <c r="J1557" i="2"/>
  <c r="I1557" i="2"/>
  <c r="H1557" i="2"/>
  <c r="G1557" i="2"/>
  <c r="F1557" i="2"/>
  <c r="E1557" i="2"/>
  <c r="D1557" i="2"/>
  <c r="C1557" i="2"/>
  <c r="B1557" i="2"/>
  <c r="M1556" i="2"/>
  <c r="L1556" i="2"/>
  <c r="K1556" i="2"/>
  <c r="J1556" i="2"/>
  <c r="I1556" i="2"/>
  <c r="H1556" i="2"/>
  <c r="G1556" i="2"/>
  <c r="F1556" i="2"/>
  <c r="E1556" i="2"/>
  <c r="D1556" i="2"/>
  <c r="C1556" i="2"/>
  <c r="B1556" i="2"/>
  <c r="M1555" i="2"/>
  <c r="L1555" i="2"/>
  <c r="K1555" i="2"/>
  <c r="J1555" i="2"/>
  <c r="I1555" i="2"/>
  <c r="H1555" i="2"/>
  <c r="G1555" i="2"/>
  <c r="F1555" i="2"/>
  <c r="E1555" i="2"/>
  <c r="D1555" i="2"/>
  <c r="C1555" i="2"/>
  <c r="B1555" i="2"/>
  <c r="M1554" i="2"/>
  <c r="L1554" i="2"/>
  <c r="K1554" i="2"/>
  <c r="J1554" i="2"/>
  <c r="I1554" i="2"/>
  <c r="H1554" i="2"/>
  <c r="G1554" i="2"/>
  <c r="F1554" i="2"/>
  <c r="E1554" i="2"/>
  <c r="D1554" i="2"/>
  <c r="C1554" i="2"/>
  <c r="B1554" i="2"/>
  <c r="M1553" i="2"/>
  <c r="L1553" i="2"/>
  <c r="K1553" i="2"/>
  <c r="J1553" i="2"/>
  <c r="I1553" i="2"/>
  <c r="H1553" i="2"/>
  <c r="G1553" i="2"/>
  <c r="F1553" i="2"/>
  <c r="E1553" i="2"/>
  <c r="D1553" i="2"/>
  <c r="C1553" i="2"/>
  <c r="B1553" i="2"/>
  <c r="M1552" i="2"/>
  <c r="L1552" i="2"/>
  <c r="K1552" i="2"/>
  <c r="J1552" i="2"/>
  <c r="I1552" i="2"/>
  <c r="H1552" i="2"/>
  <c r="G1552" i="2"/>
  <c r="F1552" i="2"/>
  <c r="E1552" i="2"/>
  <c r="D1552" i="2"/>
  <c r="C1552" i="2"/>
  <c r="B1552" i="2"/>
  <c r="M1551" i="2"/>
  <c r="L1551" i="2"/>
  <c r="K1551" i="2"/>
  <c r="J1551" i="2"/>
  <c r="I1551" i="2"/>
  <c r="H1551" i="2"/>
  <c r="G1551" i="2"/>
  <c r="F1551" i="2"/>
  <c r="E1551" i="2"/>
  <c r="D1551" i="2"/>
  <c r="C1551" i="2"/>
  <c r="B1551" i="2"/>
  <c r="M1550" i="2"/>
  <c r="L1550" i="2"/>
  <c r="K1550" i="2"/>
  <c r="J1550" i="2"/>
  <c r="I1550" i="2"/>
  <c r="H1550" i="2"/>
  <c r="G1550" i="2"/>
  <c r="F1550" i="2"/>
  <c r="E1550" i="2"/>
  <c r="D1550" i="2"/>
  <c r="C1550" i="2"/>
  <c r="B1550" i="2"/>
  <c r="M1549" i="2"/>
  <c r="L1549" i="2"/>
  <c r="K1549" i="2"/>
  <c r="J1549" i="2"/>
  <c r="I1549" i="2"/>
  <c r="H1549" i="2"/>
  <c r="G1549" i="2"/>
  <c r="F1549" i="2"/>
  <c r="E1549" i="2"/>
  <c r="D1549" i="2"/>
  <c r="C1549" i="2"/>
  <c r="B1549" i="2"/>
  <c r="M1548" i="2"/>
  <c r="L1548" i="2"/>
  <c r="K1548" i="2"/>
  <c r="J1548" i="2"/>
  <c r="I1548" i="2"/>
  <c r="H1548" i="2"/>
  <c r="G1548" i="2"/>
  <c r="F1548" i="2"/>
  <c r="E1548" i="2"/>
  <c r="D1548" i="2"/>
  <c r="C1548" i="2"/>
  <c r="B1548" i="2"/>
  <c r="M1547" i="2"/>
  <c r="L1547" i="2"/>
  <c r="K1547" i="2"/>
  <c r="J1547" i="2"/>
  <c r="I1547" i="2"/>
  <c r="H1547" i="2"/>
  <c r="G1547" i="2"/>
  <c r="F1547" i="2"/>
  <c r="E1547" i="2"/>
  <c r="D1547" i="2"/>
  <c r="C1547" i="2"/>
  <c r="B1547" i="2"/>
  <c r="M1546" i="2"/>
  <c r="L1546" i="2"/>
  <c r="K1546" i="2"/>
  <c r="J1546" i="2"/>
  <c r="I1546" i="2"/>
  <c r="H1546" i="2"/>
  <c r="G1546" i="2"/>
  <c r="F1546" i="2"/>
  <c r="E1546" i="2"/>
  <c r="D1546" i="2"/>
  <c r="C1546" i="2"/>
  <c r="B1546" i="2"/>
  <c r="M1545" i="2"/>
  <c r="L1545" i="2"/>
  <c r="K1545" i="2"/>
  <c r="J1545" i="2"/>
  <c r="I1545" i="2"/>
  <c r="H1545" i="2"/>
  <c r="G1545" i="2"/>
  <c r="F1545" i="2"/>
  <c r="E1545" i="2"/>
  <c r="D1545" i="2"/>
  <c r="C1545" i="2"/>
  <c r="B1545" i="2"/>
  <c r="M1544" i="2"/>
  <c r="L1544" i="2"/>
  <c r="K1544" i="2"/>
  <c r="J1544" i="2"/>
  <c r="I1544" i="2"/>
  <c r="H1544" i="2"/>
  <c r="G1544" i="2"/>
  <c r="F1544" i="2"/>
  <c r="E1544" i="2"/>
  <c r="D1544" i="2"/>
  <c r="C1544" i="2"/>
  <c r="B1544" i="2"/>
  <c r="M1543" i="2"/>
  <c r="L1543" i="2"/>
  <c r="K1543" i="2"/>
  <c r="J1543" i="2"/>
  <c r="I1543" i="2"/>
  <c r="H1543" i="2"/>
  <c r="G1543" i="2"/>
  <c r="F1543" i="2"/>
  <c r="E1543" i="2"/>
  <c r="D1543" i="2"/>
  <c r="C1543" i="2"/>
  <c r="B1543" i="2"/>
  <c r="M1542" i="2"/>
  <c r="L1542" i="2"/>
  <c r="K1542" i="2"/>
  <c r="J1542" i="2"/>
  <c r="I1542" i="2"/>
  <c r="H1542" i="2"/>
  <c r="G1542" i="2"/>
  <c r="F1542" i="2"/>
  <c r="E1542" i="2"/>
  <c r="D1542" i="2"/>
  <c r="C1542" i="2"/>
  <c r="B1542" i="2"/>
  <c r="M1541" i="2"/>
  <c r="L1541" i="2"/>
  <c r="K1541" i="2"/>
  <c r="J1541" i="2"/>
  <c r="I1541" i="2"/>
  <c r="H1541" i="2"/>
  <c r="G1541" i="2"/>
  <c r="F1541" i="2"/>
  <c r="E1541" i="2"/>
  <c r="D1541" i="2"/>
  <c r="C1541" i="2"/>
  <c r="B1541" i="2"/>
  <c r="M1540" i="2"/>
  <c r="L1540" i="2"/>
  <c r="K1540" i="2"/>
  <c r="J1540" i="2"/>
  <c r="I1540" i="2"/>
  <c r="H1540" i="2"/>
  <c r="G1540" i="2"/>
  <c r="F1540" i="2"/>
  <c r="E1540" i="2"/>
  <c r="D1540" i="2"/>
  <c r="C1540" i="2"/>
  <c r="B1540" i="2"/>
  <c r="M1539" i="2"/>
  <c r="L1539" i="2"/>
  <c r="K1539" i="2"/>
  <c r="J1539" i="2"/>
  <c r="I1539" i="2"/>
  <c r="H1539" i="2"/>
  <c r="G1539" i="2"/>
  <c r="F1539" i="2"/>
  <c r="E1539" i="2"/>
  <c r="D1539" i="2"/>
  <c r="C1539" i="2"/>
  <c r="B1539" i="2"/>
  <c r="M1538" i="2"/>
  <c r="L1538" i="2"/>
  <c r="K1538" i="2"/>
  <c r="J1538" i="2"/>
  <c r="I1538" i="2"/>
  <c r="H1538" i="2"/>
  <c r="G1538" i="2"/>
  <c r="F1538" i="2"/>
  <c r="E1538" i="2"/>
  <c r="D1538" i="2"/>
  <c r="C1538" i="2"/>
  <c r="B1538" i="2"/>
  <c r="M1537" i="2"/>
  <c r="L1537" i="2"/>
  <c r="K1537" i="2"/>
  <c r="J1537" i="2"/>
  <c r="I1537" i="2"/>
  <c r="H1537" i="2"/>
  <c r="G1537" i="2"/>
  <c r="F1537" i="2"/>
  <c r="E1537" i="2"/>
  <c r="D1537" i="2"/>
  <c r="C1537" i="2"/>
  <c r="B1537" i="2"/>
  <c r="M1536" i="2"/>
  <c r="L1536" i="2"/>
  <c r="K1536" i="2"/>
  <c r="J1536" i="2"/>
  <c r="I1536" i="2"/>
  <c r="H1536" i="2"/>
  <c r="G1536" i="2"/>
  <c r="F1536" i="2"/>
  <c r="E1536" i="2"/>
  <c r="D1536" i="2"/>
  <c r="C1536" i="2"/>
  <c r="B1536" i="2"/>
  <c r="M1535" i="2"/>
  <c r="L1535" i="2"/>
  <c r="K1535" i="2"/>
  <c r="J1535" i="2"/>
  <c r="I1535" i="2"/>
  <c r="H1535" i="2"/>
  <c r="G1535" i="2"/>
  <c r="F1535" i="2"/>
  <c r="E1535" i="2"/>
  <c r="D1535" i="2"/>
  <c r="C1535" i="2"/>
  <c r="B1535" i="2"/>
  <c r="M1534" i="2"/>
  <c r="L1534" i="2"/>
  <c r="K1534" i="2"/>
  <c r="J1534" i="2"/>
  <c r="I1534" i="2"/>
  <c r="H1534" i="2"/>
  <c r="G1534" i="2"/>
  <c r="F1534" i="2"/>
  <c r="E1534" i="2"/>
  <c r="D1534" i="2"/>
  <c r="C1534" i="2"/>
  <c r="B1534" i="2"/>
  <c r="M1533" i="2"/>
  <c r="L1533" i="2"/>
  <c r="K1533" i="2"/>
  <c r="J1533" i="2"/>
  <c r="I1533" i="2"/>
  <c r="H1533" i="2"/>
  <c r="G1533" i="2"/>
  <c r="F1533" i="2"/>
  <c r="E1533" i="2"/>
  <c r="D1533" i="2"/>
  <c r="C1533" i="2"/>
  <c r="B1533" i="2"/>
  <c r="M1532" i="2"/>
  <c r="L1532" i="2"/>
  <c r="K1532" i="2"/>
  <c r="J1532" i="2"/>
  <c r="I1532" i="2"/>
  <c r="H1532" i="2"/>
  <c r="G1532" i="2"/>
  <c r="F1532" i="2"/>
  <c r="E1532" i="2"/>
  <c r="D1532" i="2"/>
  <c r="C1532" i="2"/>
  <c r="B1532" i="2"/>
  <c r="M1531" i="2"/>
  <c r="L1531" i="2"/>
  <c r="K1531" i="2"/>
  <c r="J1531" i="2"/>
  <c r="I1531" i="2"/>
  <c r="H1531" i="2"/>
  <c r="G1531" i="2"/>
  <c r="F1531" i="2"/>
  <c r="E1531" i="2"/>
  <c r="D1531" i="2"/>
  <c r="C1531" i="2"/>
  <c r="B1531" i="2"/>
  <c r="M1530" i="2"/>
  <c r="L1530" i="2"/>
  <c r="K1530" i="2"/>
  <c r="J1530" i="2"/>
  <c r="I1530" i="2"/>
  <c r="H1530" i="2"/>
  <c r="G1530" i="2"/>
  <c r="F1530" i="2"/>
  <c r="E1530" i="2"/>
  <c r="D1530" i="2"/>
  <c r="C1530" i="2"/>
  <c r="B1530" i="2"/>
  <c r="M1529" i="2"/>
  <c r="L1529" i="2"/>
  <c r="K1529" i="2"/>
  <c r="J1529" i="2"/>
  <c r="I1529" i="2"/>
  <c r="H1529" i="2"/>
  <c r="G1529" i="2"/>
  <c r="F1529" i="2"/>
  <c r="E1529" i="2"/>
  <c r="D1529" i="2"/>
  <c r="C1529" i="2"/>
  <c r="B1529" i="2"/>
  <c r="M1528" i="2"/>
  <c r="L1528" i="2"/>
  <c r="K1528" i="2"/>
  <c r="J1528" i="2"/>
  <c r="I1528" i="2"/>
  <c r="H1528" i="2"/>
  <c r="G1528" i="2"/>
  <c r="F1528" i="2"/>
  <c r="E1528" i="2"/>
  <c r="D1528" i="2"/>
  <c r="C1528" i="2"/>
  <c r="B1528" i="2"/>
  <c r="M1527" i="2"/>
  <c r="L1527" i="2"/>
  <c r="K1527" i="2"/>
  <c r="J1527" i="2"/>
  <c r="I1527" i="2"/>
  <c r="H1527" i="2"/>
  <c r="G1527" i="2"/>
  <c r="F1527" i="2"/>
  <c r="E1527" i="2"/>
  <c r="D1527" i="2"/>
  <c r="C1527" i="2"/>
  <c r="B1527" i="2"/>
  <c r="M1526" i="2"/>
  <c r="L1526" i="2"/>
  <c r="K1526" i="2"/>
  <c r="J1526" i="2"/>
  <c r="I1526" i="2"/>
  <c r="H1526" i="2"/>
  <c r="G1526" i="2"/>
  <c r="F1526" i="2"/>
  <c r="E1526" i="2"/>
  <c r="D1526" i="2"/>
  <c r="C1526" i="2"/>
  <c r="B1526" i="2"/>
  <c r="M1525" i="2"/>
  <c r="L1525" i="2"/>
  <c r="K1525" i="2"/>
  <c r="J1525" i="2"/>
  <c r="I1525" i="2"/>
  <c r="H1525" i="2"/>
  <c r="G1525" i="2"/>
  <c r="F1525" i="2"/>
  <c r="E1525" i="2"/>
  <c r="D1525" i="2"/>
  <c r="C1525" i="2"/>
  <c r="B1525" i="2"/>
  <c r="M1524" i="2"/>
  <c r="L1524" i="2"/>
  <c r="K1524" i="2"/>
  <c r="J1524" i="2"/>
  <c r="I1524" i="2"/>
  <c r="H1524" i="2"/>
  <c r="G1524" i="2"/>
  <c r="F1524" i="2"/>
  <c r="E1524" i="2"/>
  <c r="D1524" i="2"/>
  <c r="C1524" i="2"/>
  <c r="B1524" i="2"/>
  <c r="M1523" i="2"/>
  <c r="L1523" i="2"/>
  <c r="K1523" i="2"/>
  <c r="J1523" i="2"/>
  <c r="I1523" i="2"/>
  <c r="H1523" i="2"/>
  <c r="G1523" i="2"/>
  <c r="F1523" i="2"/>
  <c r="E1523" i="2"/>
  <c r="D1523" i="2"/>
  <c r="C1523" i="2"/>
  <c r="B1523" i="2"/>
  <c r="M1522" i="2"/>
  <c r="L1522" i="2"/>
  <c r="K1522" i="2"/>
  <c r="J1522" i="2"/>
  <c r="I1522" i="2"/>
  <c r="H1522" i="2"/>
  <c r="G1522" i="2"/>
  <c r="F1522" i="2"/>
  <c r="E1522" i="2"/>
  <c r="D1522" i="2"/>
  <c r="C1522" i="2"/>
  <c r="B1522" i="2"/>
  <c r="M1521" i="2"/>
  <c r="L1521" i="2"/>
  <c r="K1521" i="2"/>
  <c r="J1521" i="2"/>
  <c r="I1521" i="2"/>
  <c r="H1521" i="2"/>
  <c r="G1521" i="2"/>
  <c r="F1521" i="2"/>
  <c r="E1521" i="2"/>
  <c r="D1521" i="2"/>
  <c r="C1521" i="2"/>
  <c r="B1521" i="2"/>
  <c r="M1520" i="2"/>
  <c r="L1520" i="2"/>
  <c r="K1520" i="2"/>
  <c r="J1520" i="2"/>
  <c r="I1520" i="2"/>
  <c r="H1520" i="2"/>
  <c r="G1520" i="2"/>
  <c r="F1520" i="2"/>
  <c r="E1520" i="2"/>
  <c r="D1520" i="2"/>
  <c r="C1520" i="2"/>
  <c r="B1520" i="2"/>
  <c r="M1519" i="2"/>
  <c r="L1519" i="2"/>
  <c r="K1519" i="2"/>
  <c r="J1519" i="2"/>
  <c r="I1519" i="2"/>
  <c r="H1519" i="2"/>
  <c r="G1519" i="2"/>
  <c r="F1519" i="2"/>
  <c r="E1519" i="2"/>
  <c r="D1519" i="2"/>
  <c r="C1519" i="2"/>
  <c r="B1519" i="2"/>
  <c r="M1518" i="2"/>
  <c r="L1518" i="2"/>
  <c r="K1518" i="2"/>
  <c r="J1518" i="2"/>
  <c r="I1518" i="2"/>
  <c r="H1518" i="2"/>
  <c r="G1518" i="2"/>
  <c r="F1518" i="2"/>
  <c r="E1518" i="2"/>
  <c r="D1518" i="2"/>
  <c r="C1518" i="2"/>
  <c r="B1518" i="2"/>
  <c r="M1517" i="2"/>
  <c r="L1517" i="2"/>
  <c r="K1517" i="2"/>
  <c r="J1517" i="2"/>
  <c r="I1517" i="2"/>
  <c r="H1517" i="2"/>
  <c r="G1517" i="2"/>
  <c r="F1517" i="2"/>
  <c r="E1517" i="2"/>
  <c r="D1517" i="2"/>
  <c r="C1517" i="2"/>
  <c r="B1517" i="2"/>
  <c r="M1516" i="2"/>
  <c r="L1516" i="2"/>
  <c r="K1516" i="2"/>
  <c r="J1516" i="2"/>
  <c r="I1516" i="2"/>
  <c r="H1516" i="2"/>
  <c r="G1516" i="2"/>
  <c r="F1516" i="2"/>
  <c r="E1516" i="2"/>
  <c r="D1516" i="2"/>
  <c r="C1516" i="2"/>
  <c r="B1516" i="2"/>
  <c r="M1515" i="2"/>
  <c r="L1515" i="2"/>
  <c r="K1515" i="2"/>
  <c r="J1515" i="2"/>
  <c r="I1515" i="2"/>
  <c r="H1515" i="2"/>
  <c r="G1515" i="2"/>
  <c r="F1515" i="2"/>
  <c r="E1515" i="2"/>
  <c r="D1515" i="2"/>
  <c r="C1515" i="2"/>
  <c r="B1515" i="2"/>
  <c r="M1514" i="2"/>
  <c r="L1514" i="2"/>
  <c r="K1514" i="2"/>
  <c r="J1514" i="2"/>
  <c r="I1514" i="2"/>
  <c r="H1514" i="2"/>
  <c r="G1514" i="2"/>
  <c r="F1514" i="2"/>
  <c r="E1514" i="2"/>
  <c r="D1514" i="2"/>
  <c r="C1514" i="2"/>
  <c r="B1514" i="2"/>
  <c r="M1513" i="2"/>
  <c r="L1513" i="2"/>
  <c r="K1513" i="2"/>
  <c r="J1513" i="2"/>
  <c r="I1513" i="2"/>
  <c r="H1513" i="2"/>
  <c r="G1513" i="2"/>
  <c r="F1513" i="2"/>
  <c r="E1513" i="2"/>
  <c r="D1513" i="2"/>
  <c r="C1513" i="2"/>
  <c r="B1513" i="2"/>
  <c r="M1512" i="2"/>
  <c r="L1512" i="2"/>
  <c r="K1512" i="2"/>
  <c r="J1512" i="2"/>
  <c r="I1512" i="2"/>
  <c r="H1512" i="2"/>
  <c r="G1512" i="2"/>
  <c r="F1512" i="2"/>
  <c r="E1512" i="2"/>
  <c r="D1512" i="2"/>
  <c r="C1512" i="2"/>
  <c r="B1512" i="2"/>
  <c r="M1511" i="2"/>
  <c r="L1511" i="2"/>
  <c r="K1511" i="2"/>
  <c r="J1511" i="2"/>
  <c r="I1511" i="2"/>
  <c r="H1511" i="2"/>
  <c r="G1511" i="2"/>
  <c r="F1511" i="2"/>
  <c r="E1511" i="2"/>
  <c r="D1511" i="2"/>
  <c r="C1511" i="2"/>
  <c r="B1511" i="2"/>
  <c r="M1510" i="2"/>
  <c r="L1510" i="2"/>
  <c r="K1510" i="2"/>
  <c r="J1510" i="2"/>
  <c r="I1510" i="2"/>
  <c r="H1510" i="2"/>
  <c r="G1510" i="2"/>
  <c r="F1510" i="2"/>
  <c r="E1510" i="2"/>
  <c r="D1510" i="2"/>
  <c r="C1510" i="2"/>
  <c r="B1510" i="2"/>
  <c r="M1509" i="2"/>
  <c r="L1509" i="2"/>
  <c r="K1509" i="2"/>
  <c r="J1509" i="2"/>
  <c r="I1509" i="2"/>
  <c r="H1509" i="2"/>
  <c r="G1509" i="2"/>
  <c r="F1509" i="2"/>
  <c r="E1509" i="2"/>
  <c r="D1509" i="2"/>
  <c r="C1509" i="2"/>
  <c r="B1509" i="2"/>
  <c r="M1508" i="2"/>
  <c r="L1508" i="2"/>
  <c r="K1508" i="2"/>
  <c r="J1508" i="2"/>
  <c r="I1508" i="2"/>
  <c r="H1508" i="2"/>
  <c r="G1508" i="2"/>
  <c r="F1508" i="2"/>
  <c r="E1508" i="2"/>
  <c r="D1508" i="2"/>
  <c r="C1508" i="2"/>
  <c r="B1508" i="2"/>
  <c r="M1507" i="2"/>
  <c r="L1507" i="2"/>
  <c r="K1507" i="2"/>
  <c r="J1507" i="2"/>
  <c r="I1507" i="2"/>
  <c r="H1507" i="2"/>
  <c r="G1507" i="2"/>
  <c r="F1507" i="2"/>
  <c r="E1507" i="2"/>
  <c r="D1507" i="2"/>
  <c r="C1507" i="2"/>
  <c r="B1507" i="2"/>
  <c r="M1506" i="2"/>
  <c r="L1506" i="2"/>
  <c r="K1506" i="2"/>
  <c r="J1506" i="2"/>
  <c r="I1506" i="2"/>
  <c r="H1506" i="2"/>
  <c r="G1506" i="2"/>
  <c r="F1506" i="2"/>
  <c r="E1506" i="2"/>
  <c r="D1506" i="2"/>
  <c r="C1506" i="2"/>
  <c r="B1506" i="2"/>
  <c r="M1505" i="2"/>
  <c r="L1505" i="2"/>
  <c r="K1505" i="2"/>
  <c r="J1505" i="2"/>
  <c r="I1505" i="2"/>
  <c r="H1505" i="2"/>
  <c r="G1505" i="2"/>
  <c r="F1505" i="2"/>
  <c r="E1505" i="2"/>
  <c r="D1505" i="2"/>
  <c r="C1505" i="2"/>
  <c r="B1505" i="2"/>
  <c r="M1504" i="2"/>
  <c r="L1504" i="2"/>
  <c r="K1504" i="2"/>
  <c r="J1504" i="2"/>
  <c r="I1504" i="2"/>
  <c r="H1504" i="2"/>
  <c r="G1504" i="2"/>
  <c r="F1504" i="2"/>
  <c r="E1504" i="2"/>
  <c r="D1504" i="2"/>
  <c r="C1504" i="2"/>
  <c r="B1504" i="2"/>
  <c r="M1503" i="2"/>
  <c r="L1503" i="2"/>
  <c r="K1503" i="2"/>
  <c r="J1503" i="2"/>
  <c r="I1503" i="2"/>
  <c r="H1503" i="2"/>
  <c r="G1503" i="2"/>
  <c r="F1503" i="2"/>
  <c r="E1503" i="2"/>
  <c r="D1503" i="2"/>
  <c r="C1503" i="2"/>
  <c r="B1503" i="2"/>
  <c r="M1502" i="2"/>
  <c r="L1502" i="2"/>
  <c r="K1502" i="2"/>
  <c r="J1502" i="2"/>
  <c r="I1502" i="2"/>
  <c r="H1502" i="2"/>
  <c r="G1502" i="2"/>
  <c r="F1502" i="2"/>
  <c r="E1502" i="2"/>
  <c r="D1502" i="2"/>
  <c r="C1502" i="2"/>
  <c r="B1502" i="2"/>
  <c r="M1501" i="2"/>
  <c r="L1501" i="2"/>
  <c r="K1501" i="2"/>
  <c r="J1501" i="2"/>
  <c r="I1501" i="2"/>
  <c r="H1501" i="2"/>
  <c r="G1501" i="2"/>
  <c r="F1501" i="2"/>
  <c r="E1501" i="2"/>
  <c r="D1501" i="2"/>
  <c r="C1501" i="2"/>
  <c r="B1501" i="2"/>
  <c r="M1500" i="2"/>
  <c r="L1500" i="2"/>
  <c r="K1500" i="2"/>
  <c r="J1500" i="2"/>
  <c r="I1500" i="2"/>
  <c r="H1500" i="2"/>
  <c r="G1500" i="2"/>
  <c r="F1500" i="2"/>
  <c r="E1500" i="2"/>
  <c r="D1500" i="2"/>
  <c r="C1500" i="2"/>
  <c r="B1500" i="2"/>
  <c r="M1499" i="2"/>
  <c r="L1499" i="2"/>
  <c r="K1499" i="2"/>
  <c r="J1499" i="2"/>
  <c r="I1499" i="2"/>
  <c r="H1499" i="2"/>
  <c r="G1499" i="2"/>
  <c r="F1499" i="2"/>
  <c r="E1499" i="2"/>
  <c r="D1499" i="2"/>
  <c r="C1499" i="2"/>
  <c r="B1499" i="2"/>
  <c r="M1498" i="2"/>
  <c r="L1498" i="2"/>
  <c r="K1498" i="2"/>
  <c r="J1498" i="2"/>
  <c r="I1498" i="2"/>
  <c r="H1498" i="2"/>
  <c r="G1498" i="2"/>
  <c r="F1498" i="2"/>
  <c r="E1498" i="2"/>
  <c r="D1498" i="2"/>
  <c r="C1498" i="2"/>
  <c r="B1498" i="2"/>
  <c r="M1497" i="2"/>
  <c r="L1497" i="2"/>
  <c r="K1497" i="2"/>
  <c r="J1497" i="2"/>
  <c r="I1497" i="2"/>
  <c r="H1497" i="2"/>
  <c r="G1497" i="2"/>
  <c r="F1497" i="2"/>
  <c r="E1497" i="2"/>
  <c r="D1497" i="2"/>
  <c r="C1497" i="2"/>
  <c r="B1497" i="2"/>
  <c r="M1496" i="2"/>
  <c r="L1496" i="2"/>
  <c r="K1496" i="2"/>
  <c r="J1496" i="2"/>
  <c r="I1496" i="2"/>
  <c r="H1496" i="2"/>
  <c r="G1496" i="2"/>
  <c r="F1496" i="2"/>
  <c r="E1496" i="2"/>
  <c r="D1496" i="2"/>
  <c r="C1496" i="2"/>
  <c r="B1496" i="2"/>
  <c r="M1495" i="2"/>
  <c r="L1495" i="2"/>
  <c r="K1495" i="2"/>
  <c r="J1495" i="2"/>
  <c r="I1495" i="2"/>
  <c r="H1495" i="2"/>
  <c r="G1495" i="2"/>
  <c r="F1495" i="2"/>
  <c r="E1495" i="2"/>
  <c r="D1495" i="2"/>
  <c r="C1495" i="2"/>
  <c r="B1495" i="2"/>
  <c r="M1494" i="2"/>
  <c r="L1494" i="2"/>
  <c r="K1494" i="2"/>
  <c r="J1494" i="2"/>
  <c r="I1494" i="2"/>
  <c r="H1494" i="2"/>
  <c r="G1494" i="2"/>
  <c r="F1494" i="2"/>
  <c r="E1494" i="2"/>
  <c r="D1494" i="2"/>
  <c r="C1494" i="2"/>
  <c r="B1494" i="2"/>
  <c r="M1493" i="2"/>
  <c r="L1493" i="2"/>
  <c r="K1493" i="2"/>
  <c r="J1493" i="2"/>
  <c r="I1493" i="2"/>
  <c r="H1493" i="2"/>
  <c r="G1493" i="2"/>
  <c r="F1493" i="2"/>
  <c r="E1493" i="2"/>
  <c r="D1493" i="2"/>
  <c r="C1493" i="2"/>
  <c r="B1493" i="2"/>
  <c r="M1492" i="2"/>
  <c r="L1492" i="2"/>
  <c r="K1492" i="2"/>
  <c r="J1492" i="2"/>
  <c r="I1492" i="2"/>
  <c r="H1492" i="2"/>
  <c r="G1492" i="2"/>
  <c r="F1492" i="2"/>
  <c r="E1492" i="2"/>
  <c r="D1492" i="2"/>
  <c r="C1492" i="2"/>
  <c r="B1492" i="2"/>
  <c r="M1491" i="2"/>
  <c r="L1491" i="2"/>
  <c r="K1491" i="2"/>
  <c r="J1491" i="2"/>
  <c r="I1491" i="2"/>
  <c r="H1491" i="2"/>
  <c r="G1491" i="2"/>
  <c r="F1491" i="2"/>
  <c r="E1491" i="2"/>
  <c r="D1491" i="2"/>
  <c r="C1491" i="2"/>
  <c r="B1491" i="2"/>
  <c r="M1490" i="2"/>
  <c r="L1490" i="2"/>
  <c r="K1490" i="2"/>
  <c r="J1490" i="2"/>
  <c r="I1490" i="2"/>
  <c r="H1490" i="2"/>
  <c r="G1490" i="2"/>
  <c r="F1490" i="2"/>
  <c r="E1490" i="2"/>
  <c r="D1490" i="2"/>
  <c r="C1490" i="2"/>
  <c r="B1490" i="2"/>
  <c r="M1489" i="2"/>
  <c r="L1489" i="2"/>
  <c r="K1489" i="2"/>
  <c r="J1489" i="2"/>
  <c r="I1489" i="2"/>
  <c r="H1489" i="2"/>
  <c r="G1489" i="2"/>
  <c r="F1489" i="2"/>
  <c r="E1489" i="2"/>
  <c r="D1489" i="2"/>
  <c r="C1489" i="2"/>
  <c r="B1489" i="2"/>
  <c r="M1488" i="2"/>
  <c r="L1488" i="2"/>
  <c r="K1488" i="2"/>
  <c r="J1488" i="2"/>
  <c r="I1488" i="2"/>
  <c r="H1488" i="2"/>
  <c r="G1488" i="2"/>
  <c r="F1488" i="2"/>
  <c r="E1488" i="2"/>
  <c r="D1488" i="2"/>
  <c r="C1488" i="2"/>
  <c r="B1488" i="2"/>
  <c r="M1487" i="2"/>
  <c r="L1487" i="2"/>
  <c r="K1487" i="2"/>
  <c r="J1487" i="2"/>
  <c r="I1487" i="2"/>
  <c r="H1487" i="2"/>
  <c r="G1487" i="2"/>
  <c r="F1487" i="2"/>
  <c r="E1487" i="2"/>
  <c r="D1487" i="2"/>
  <c r="C1487" i="2"/>
  <c r="B1487" i="2"/>
  <c r="M1486" i="2"/>
  <c r="L1486" i="2"/>
  <c r="K1486" i="2"/>
  <c r="J1486" i="2"/>
  <c r="I1486" i="2"/>
  <c r="H1486" i="2"/>
  <c r="G1486" i="2"/>
  <c r="F1486" i="2"/>
  <c r="E1486" i="2"/>
  <c r="D1486" i="2"/>
  <c r="C1486" i="2"/>
  <c r="B1486" i="2"/>
  <c r="M1485" i="2"/>
  <c r="L1485" i="2"/>
  <c r="K1485" i="2"/>
  <c r="J1485" i="2"/>
  <c r="I1485" i="2"/>
  <c r="H1485" i="2"/>
  <c r="G1485" i="2"/>
  <c r="F1485" i="2"/>
  <c r="E1485" i="2"/>
  <c r="D1485" i="2"/>
  <c r="C1485" i="2"/>
  <c r="B1485" i="2"/>
  <c r="M1484" i="2"/>
  <c r="L1484" i="2"/>
  <c r="K1484" i="2"/>
  <c r="J1484" i="2"/>
  <c r="I1484" i="2"/>
  <c r="H1484" i="2"/>
  <c r="G1484" i="2"/>
  <c r="F1484" i="2"/>
  <c r="E1484" i="2"/>
  <c r="D1484" i="2"/>
  <c r="C1484" i="2"/>
  <c r="B1484" i="2"/>
  <c r="M1483" i="2"/>
  <c r="L1483" i="2"/>
  <c r="K1483" i="2"/>
  <c r="J1483" i="2"/>
  <c r="I1483" i="2"/>
  <c r="H1483" i="2"/>
  <c r="G1483" i="2"/>
  <c r="F1483" i="2"/>
  <c r="E1483" i="2"/>
  <c r="D1483" i="2"/>
  <c r="C1483" i="2"/>
  <c r="B1483" i="2"/>
  <c r="M1482" i="2"/>
  <c r="L1482" i="2"/>
  <c r="K1482" i="2"/>
  <c r="J1482" i="2"/>
  <c r="I1482" i="2"/>
  <c r="H1482" i="2"/>
  <c r="G1482" i="2"/>
  <c r="F1482" i="2"/>
  <c r="E1482" i="2"/>
  <c r="D1482" i="2"/>
  <c r="C1482" i="2"/>
  <c r="B1482" i="2"/>
  <c r="M1481" i="2"/>
  <c r="L1481" i="2"/>
  <c r="K1481" i="2"/>
  <c r="J1481" i="2"/>
  <c r="I1481" i="2"/>
  <c r="H1481" i="2"/>
  <c r="G1481" i="2"/>
  <c r="F1481" i="2"/>
  <c r="E1481" i="2"/>
  <c r="D1481" i="2"/>
  <c r="C1481" i="2"/>
  <c r="B1481" i="2"/>
  <c r="M1480" i="2"/>
  <c r="L1480" i="2"/>
  <c r="K1480" i="2"/>
  <c r="J1480" i="2"/>
  <c r="I1480" i="2"/>
  <c r="H1480" i="2"/>
  <c r="G1480" i="2"/>
  <c r="F1480" i="2"/>
  <c r="E1480" i="2"/>
  <c r="D1480" i="2"/>
  <c r="C1480" i="2"/>
  <c r="B1480" i="2"/>
  <c r="M1479" i="2"/>
  <c r="L1479" i="2"/>
  <c r="K1479" i="2"/>
  <c r="J1479" i="2"/>
  <c r="I1479" i="2"/>
  <c r="H1479" i="2"/>
  <c r="G1479" i="2"/>
  <c r="F1479" i="2"/>
  <c r="E1479" i="2"/>
  <c r="D1479" i="2"/>
  <c r="C1479" i="2"/>
  <c r="B1479" i="2"/>
  <c r="M1478" i="2"/>
  <c r="L1478" i="2"/>
  <c r="K1478" i="2"/>
  <c r="J1478" i="2"/>
  <c r="I1478" i="2"/>
  <c r="H1478" i="2"/>
  <c r="G1478" i="2"/>
  <c r="F1478" i="2"/>
  <c r="E1478" i="2"/>
  <c r="D1478" i="2"/>
  <c r="C1478" i="2"/>
  <c r="B1478" i="2"/>
  <c r="M1477" i="2"/>
  <c r="L1477" i="2"/>
  <c r="K1477" i="2"/>
  <c r="J1477" i="2"/>
  <c r="I1477" i="2"/>
  <c r="H1477" i="2"/>
  <c r="G1477" i="2"/>
  <c r="F1477" i="2"/>
  <c r="E1477" i="2"/>
  <c r="D1477" i="2"/>
  <c r="C1477" i="2"/>
  <c r="B1477" i="2"/>
  <c r="M1476" i="2"/>
  <c r="L1476" i="2"/>
  <c r="K1476" i="2"/>
  <c r="J1476" i="2"/>
  <c r="I1476" i="2"/>
  <c r="H1476" i="2"/>
  <c r="G1476" i="2"/>
  <c r="F1476" i="2"/>
  <c r="E1476" i="2"/>
  <c r="D1476" i="2"/>
  <c r="C1476" i="2"/>
  <c r="B1476" i="2"/>
  <c r="M1475" i="2"/>
  <c r="L1475" i="2"/>
  <c r="K1475" i="2"/>
  <c r="J1475" i="2"/>
  <c r="I1475" i="2"/>
  <c r="H1475" i="2"/>
  <c r="G1475" i="2"/>
  <c r="F1475" i="2"/>
  <c r="E1475" i="2"/>
  <c r="D1475" i="2"/>
  <c r="C1475" i="2"/>
  <c r="B1475" i="2"/>
  <c r="M1474" i="2"/>
  <c r="L1474" i="2"/>
  <c r="K1474" i="2"/>
  <c r="J1474" i="2"/>
  <c r="I1474" i="2"/>
  <c r="H1474" i="2"/>
  <c r="G1474" i="2"/>
  <c r="F1474" i="2"/>
  <c r="E1474" i="2"/>
  <c r="D1474" i="2"/>
  <c r="C1474" i="2"/>
  <c r="B1474" i="2"/>
  <c r="M1473" i="2"/>
  <c r="L1473" i="2"/>
  <c r="K1473" i="2"/>
  <c r="J1473" i="2"/>
  <c r="I1473" i="2"/>
  <c r="H1473" i="2"/>
  <c r="G1473" i="2"/>
  <c r="F1473" i="2"/>
  <c r="E1473" i="2"/>
  <c r="D1473" i="2"/>
  <c r="C1473" i="2"/>
  <c r="B1473" i="2"/>
  <c r="M1472" i="2"/>
  <c r="L1472" i="2"/>
  <c r="K1472" i="2"/>
  <c r="J1472" i="2"/>
  <c r="I1472" i="2"/>
  <c r="H1472" i="2"/>
  <c r="G1472" i="2"/>
  <c r="F1472" i="2"/>
  <c r="E1472" i="2"/>
  <c r="D1472" i="2"/>
  <c r="C1472" i="2"/>
  <c r="B1472" i="2"/>
  <c r="M1471" i="2"/>
  <c r="L1471" i="2"/>
  <c r="K1471" i="2"/>
  <c r="J1471" i="2"/>
  <c r="I1471" i="2"/>
  <c r="H1471" i="2"/>
  <c r="G1471" i="2"/>
  <c r="F1471" i="2"/>
  <c r="E1471" i="2"/>
  <c r="D1471" i="2"/>
  <c r="C1471" i="2"/>
  <c r="B1471" i="2"/>
  <c r="M1470" i="2"/>
  <c r="L1470" i="2"/>
  <c r="K1470" i="2"/>
  <c r="J1470" i="2"/>
  <c r="I1470" i="2"/>
  <c r="H1470" i="2"/>
  <c r="G1470" i="2"/>
  <c r="F1470" i="2"/>
  <c r="E1470" i="2"/>
  <c r="D1470" i="2"/>
  <c r="C1470" i="2"/>
  <c r="B1470" i="2"/>
  <c r="M1469" i="2"/>
  <c r="L1469" i="2"/>
  <c r="K1469" i="2"/>
  <c r="J1469" i="2"/>
  <c r="I1469" i="2"/>
  <c r="H1469" i="2"/>
  <c r="G1469" i="2"/>
  <c r="F1469" i="2"/>
  <c r="E1469" i="2"/>
  <c r="D1469" i="2"/>
  <c r="C1469" i="2"/>
  <c r="B1469" i="2"/>
  <c r="M1468" i="2"/>
  <c r="L1468" i="2"/>
  <c r="K1468" i="2"/>
  <c r="J1468" i="2"/>
  <c r="I1468" i="2"/>
  <c r="H1468" i="2"/>
  <c r="G1468" i="2"/>
  <c r="F1468" i="2"/>
  <c r="E1468" i="2"/>
  <c r="D1468" i="2"/>
  <c r="C1468" i="2"/>
  <c r="B1468" i="2"/>
  <c r="M1467" i="2"/>
  <c r="L1467" i="2"/>
  <c r="K1467" i="2"/>
  <c r="J1467" i="2"/>
  <c r="I1467" i="2"/>
  <c r="H1467" i="2"/>
  <c r="G1467" i="2"/>
  <c r="F1467" i="2"/>
  <c r="E1467" i="2"/>
  <c r="D1467" i="2"/>
  <c r="C1467" i="2"/>
  <c r="B1467" i="2"/>
  <c r="M1466" i="2"/>
  <c r="L1466" i="2"/>
  <c r="K1466" i="2"/>
  <c r="J1466" i="2"/>
  <c r="I1466" i="2"/>
  <c r="H1466" i="2"/>
  <c r="G1466" i="2"/>
  <c r="F1466" i="2"/>
  <c r="E1466" i="2"/>
  <c r="D1466" i="2"/>
  <c r="C1466" i="2"/>
  <c r="B1466" i="2"/>
  <c r="M1465" i="2"/>
  <c r="L1465" i="2"/>
  <c r="K1465" i="2"/>
  <c r="J1465" i="2"/>
  <c r="I1465" i="2"/>
  <c r="H1465" i="2"/>
  <c r="G1465" i="2"/>
  <c r="F1465" i="2"/>
  <c r="E1465" i="2"/>
  <c r="D1465" i="2"/>
  <c r="C1465" i="2"/>
  <c r="B1465" i="2"/>
  <c r="M1464" i="2"/>
  <c r="L1464" i="2"/>
  <c r="K1464" i="2"/>
  <c r="J1464" i="2"/>
  <c r="I1464" i="2"/>
  <c r="H1464" i="2"/>
  <c r="G1464" i="2"/>
  <c r="F1464" i="2"/>
  <c r="E1464" i="2"/>
  <c r="D1464" i="2"/>
  <c r="C1464" i="2"/>
  <c r="B1464" i="2"/>
  <c r="M1463" i="2"/>
  <c r="L1463" i="2"/>
  <c r="K1463" i="2"/>
  <c r="J1463" i="2"/>
  <c r="I1463" i="2"/>
  <c r="H1463" i="2"/>
  <c r="G1463" i="2"/>
  <c r="F1463" i="2"/>
  <c r="E1463" i="2"/>
  <c r="D1463" i="2"/>
  <c r="C1463" i="2"/>
  <c r="B1463" i="2"/>
  <c r="M1462" i="2"/>
  <c r="L1462" i="2"/>
  <c r="K1462" i="2"/>
  <c r="J1462" i="2"/>
  <c r="I1462" i="2"/>
  <c r="H1462" i="2"/>
  <c r="G1462" i="2"/>
  <c r="F1462" i="2"/>
  <c r="E1462" i="2"/>
  <c r="D1462" i="2"/>
  <c r="C1462" i="2"/>
  <c r="B1462" i="2"/>
  <c r="M1461" i="2"/>
  <c r="L1461" i="2"/>
  <c r="K1461" i="2"/>
  <c r="J1461" i="2"/>
  <c r="I1461" i="2"/>
  <c r="H1461" i="2"/>
  <c r="G1461" i="2"/>
  <c r="F1461" i="2"/>
  <c r="E1461" i="2"/>
  <c r="D1461" i="2"/>
  <c r="C1461" i="2"/>
  <c r="B1461" i="2"/>
  <c r="M1460" i="2"/>
  <c r="L1460" i="2"/>
  <c r="K1460" i="2"/>
  <c r="J1460" i="2"/>
  <c r="I1460" i="2"/>
  <c r="H1460" i="2"/>
  <c r="G1460" i="2"/>
  <c r="F1460" i="2"/>
  <c r="E1460" i="2"/>
  <c r="D1460" i="2"/>
  <c r="C1460" i="2"/>
  <c r="B1460" i="2"/>
  <c r="M1459" i="2"/>
  <c r="L1459" i="2"/>
  <c r="K1459" i="2"/>
  <c r="J1459" i="2"/>
  <c r="I1459" i="2"/>
  <c r="H1459" i="2"/>
  <c r="G1459" i="2"/>
  <c r="F1459" i="2"/>
  <c r="E1459" i="2"/>
  <c r="D1459" i="2"/>
  <c r="C1459" i="2"/>
  <c r="B1459" i="2"/>
  <c r="M1458" i="2"/>
  <c r="L1458" i="2"/>
  <c r="K1458" i="2"/>
  <c r="J1458" i="2"/>
  <c r="I1458" i="2"/>
  <c r="H1458" i="2"/>
  <c r="G1458" i="2"/>
  <c r="F1458" i="2"/>
  <c r="E1458" i="2"/>
  <c r="D1458" i="2"/>
  <c r="C1458" i="2"/>
  <c r="B1458" i="2"/>
  <c r="M1457" i="2"/>
  <c r="L1457" i="2"/>
  <c r="K1457" i="2"/>
  <c r="J1457" i="2"/>
  <c r="I1457" i="2"/>
  <c r="H1457" i="2"/>
  <c r="G1457" i="2"/>
  <c r="F1457" i="2"/>
  <c r="E1457" i="2"/>
  <c r="D1457" i="2"/>
  <c r="C1457" i="2"/>
  <c r="B1457" i="2"/>
  <c r="M1456" i="2"/>
  <c r="L1456" i="2"/>
  <c r="K1456" i="2"/>
  <c r="J1456" i="2"/>
  <c r="I1456" i="2"/>
  <c r="H1456" i="2"/>
  <c r="G1456" i="2"/>
  <c r="F1456" i="2"/>
  <c r="E1456" i="2"/>
  <c r="D1456" i="2"/>
  <c r="C1456" i="2"/>
  <c r="B1456" i="2"/>
  <c r="M1455" i="2"/>
  <c r="L1455" i="2"/>
  <c r="K1455" i="2"/>
  <c r="J1455" i="2"/>
  <c r="I1455" i="2"/>
  <c r="H1455" i="2"/>
  <c r="G1455" i="2"/>
  <c r="F1455" i="2"/>
  <c r="E1455" i="2"/>
  <c r="D1455" i="2"/>
  <c r="C1455" i="2"/>
  <c r="B1455" i="2"/>
  <c r="M1454" i="2"/>
  <c r="L1454" i="2"/>
  <c r="K1454" i="2"/>
  <c r="J1454" i="2"/>
  <c r="I1454" i="2"/>
  <c r="H1454" i="2"/>
  <c r="G1454" i="2"/>
  <c r="F1454" i="2"/>
  <c r="E1454" i="2"/>
  <c r="D1454" i="2"/>
  <c r="C1454" i="2"/>
  <c r="B1454" i="2"/>
  <c r="M1453" i="2"/>
  <c r="L1453" i="2"/>
  <c r="K1453" i="2"/>
  <c r="J1453" i="2"/>
  <c r="I1453" i="2"/>
  <c r="H1453" i="2"/>
  <c r="G1453" i="2"/>
  <c r="F1453" i="2"/>
  <c r="E1453" i="2"/>
  <c r="D1453" i="2"/>
  <c r="C1453" i="2"/>
  <c r="B1453" i="2"/>
  <c r="M1452" i="2"/>
  <c r="L1452" i="2"/>
  <c r="K1452" i="2"/>
  <c r="J1452" i="2"/>
  <c r="I1452" i="2"/>
  <c r="H1452" i="2"/>
  <c r="G1452" i="2"/>
  <c r="F1452" i="2"/>
  <c r="E1452" i="2"/>
  <c r="D1452" i="2"/>
  <c r="C1452" i="2"/>
  <c r="B1452" i="2"/>
  <c r="M1451" i="2"/>
  <c r="L1451" i="2"/>
  <c r="K1451" i="2"/>
  <c r="J1451" i="2"/>
  <c r="I1451" i="2"/>
  <c r="H1451" i="2"/>
  <c r="G1451" i="2"/>
  <c r="F1451" i="2"/>
  <c r="E1451" i="2"/>
  <c r="D1451" i="2"/>
  <c r="C1451" i="2"/>
  <c r="B1451" i="2"/>
  <c r="M1450" i="2"/>
  <c r="L1450" i="2"/>
  <c r="K1450" i="2"/>
  <c r="J1450" i="2"/>
  <c r="I1450" i="2"/>
  <c r="H1450" i="2"/>
  <c r="G1450" i="2"/>
  <c r="F1450" i="2"/>
  <c r="E1450" i="2"/>
  <c r="D1450" i="2"/>
  <c r="C1450" i="2"/>
  <c r="B1450" i="2"/>
  <c r="M1449" i="2"/>
  <c r="L1449" i="2"/>
  <c r="K1449" i="2"/>
  <c r="J1449" i="2"/>
  <c r="I1449" i="2"/>
  <c r="H1449" i="2"/>
  <c r="G1449" i="2"/>
  <c r="F1449" i="2"/>
  <c r="E1449" i="2"/>
  <c r="D1449" i="2"/>
  <c r="C1449" i="2"/>
  <c r="B1449" i="2"/>
  <c r="M1448" i="2"/>
  <c r="L1448" i="2"/>
  <c r="K1448" i="2"/>
  <c r="J1448" i="2"/>
  <c r="I1448" i="2"/>
  <c r="H1448" i="2"/>
  <c r="G1448" i="2"/>
  <c r="F1448" i="2"/>
  <c r="E1448" i="2"/>
  <c r="D1448" i="2"/>
  <c r="C1448" i="2"/>
  <c r="B1448" i="2"/>
  <c r="M1447" i="2"/>
  <c r="L1447" i="2"/>
  <c r="K1447" i="2"/>
  <c r="J1447" i="2"/>
  <c r="I1447" i="2"/>
  <c r="H1447" i="2"/>
  <c r="G1447" i="2"/>
  <c r="F1447" i="2"/>
  <c r="E1447" i="2"/>
  <c r="D1447" i="2"/>
  <c r="C1447" i="2"/>
  <c r="B1447" i="2"/>
  <c r="M1446" i="2"/>
  <c r="L1446" i="2"/>
  <c r="K1446" i="2"/>
  <c r="J1446" i="2"/>
  <c r="I1446" i="2"/>
  <c r="H1446" i="2"/>
  <c r="G1446" i="2"/>
  <c r="F1446" i="2"/>
  <c r="E1446" i="2"/>
  <c r="D1446" i="2"/>
  <c r="C1446" i="2"/>
  <c r="B1446" i="2"/>
  <c r="M1445" i="2"/>
  <c r="L1445" i="2"/>
  <c r="K1445" i="2"/>
  <c r="J1445" i="2"/>
  <c r="I1445" i="2"/>
  <c r="H1445" i="2"/>
  <c r="G1445" i="2"/>
  <c r="F1445" i="2"/>
  <c r="E1445" i="2"/>
  <c r="D1445" i="2"/>
  <c r="C1445" i="2"/>
  <c r="B1445" i="2"/>
  <c r="M1444" i="2"/>
  <c r="L1444" i="2"/>
  <c r="K1444" i="2"/>
  <c r="J1444" i="2"/>
  <c r="I1444" i="2"/>
  <c r="H1444" i="2"/>
  <c r="G1444" i="2"/>
  <c r="F1444" i="2"/>
  <c r="E1444" i="2"/>
  <c r="D1444" i="2"/>
  <c r="C1444" i="2"/>
  <c r="B1444" i="2"/>
  <c r="M1443" i="2"/>
  <c r="L1443" i="2"/>
  <c r="K1443" i="2"/>
  <c r="J1443" i="2"/>
  <c r="I1443" i="2"/>
  <c r="H1443" i="2"/>
  <c r="G1443" i="2"/>
  <c r="F1443" i="2"/>
  <c r="E1443" i="2"/>
  <c r="D1443" i="2"/>
  <c r="C1443" i="2"/>
  <c r="B1443" i="2"/>
  <c r="M1442" i="2"/>
  <c r="L1442" i="2"/>
  <c r="K1442" i="2"/>
  <c r="J1442" i="2"/>
  <c r="I1442" i="2"/>
  <c r="H1442" i="2"/>
  <c r="G1442" i="2"/>
  <c r="F1442" i="2"/>
  <c r="E1442" i="2"/>
  <c r="D1442" i="2"/>
  <c r="C1442" i="2"/>
  <c r="B1442" i="2"/>
  <c r="M1441" i="2"/>
  <c r="L1441" i="2"/>
  <c r="K1441" i="2"/>
  <c r="J1441" i="2"/>
  <c r="I1441" i="2"/>
  <c r="H1441" i="2"/>
  <c r="G1441" i="2"/>
  <c r="F1441" i="2"/>
  <c r="E1441" i="2"/>
  <c r="D1441" i="2"/>
  <c r="C1441" i="2"/>
  <c r="B1441" i="2"/>
  <c r="M1440" i="2"/>
  <c r="L1440" i="2"/>
  <c r="K1440" i="2"/>
  <c r="J1440" i="2"/>
  <c r="I1440" i="2"/>
  <c r="H1440" i="2"/>
  <c r="G1440" i="2"/>
  <c r="F1440" i="2"/>
  <c r="E1440" i="2"/>
  <c r="D1440" i="2"/>
  <c r="C1440" i="2"/>
  <c r="B1440" i="2"/>
  <c r="M1439" i="2"/>
  <c r="L1439" i="2"/>
  <c r="K1439" i="2"/>
  <c r="J1439" i="2"/>
  <c r="I1439" i="2"/>
  <c r="H1439" i="2"/>
  <c r="G1439" i="2"/>
  <c r="F1439" i="2"/>
  <c r="E1439" i="2"/>
  <c r="D1439" i="2"/>
  <c r="C1439" i="2"/>
  <c r="B1439" i="2"/>
  <c r="M1438" i="2"/>
  <c r="L1438" i="2"/>
  <c r="K1438" i="2"/>
  <c r="J1438" i="2"/>
  <c r="I1438" i="2"/>
  <c r="H1438" i="2"/>
  <c r="G1438" i="2"/>
  <c r="F1438" i="2"/>
  <c r="E1438" i="2"/>
  <c r="D1438" i="2"/>
  <c r="C1438" i="2"/>
  <c r="B1438" i="2"/>
  <c r="M1437" i="2"/>
  <c r="L1437" i="2"/>
  <c r="K1437" i="2"/>
  <c r="J1437" i="2"/>
  <c r="I1437" i="2"/>
  <c r="H1437" i="2"/>
  <c r="G1437" i="2"/>
  <c r="F1437" i="2"/>
  <c r="E1437" i="2"/>
  <c r="D1437" i="2"/>
  <c r="C1437" i="2"/>
  <c r="B1437" i="2"/>
  <c r="M1436" i="2"/>
  <c r="L1436" i="2"/>
  <c r="K1436" i="2"/>
  <c r="J1436" i="2"/>
  <c r="I1436" i="2"/>
  <c r="H1436" i="2"/>
  <c r="G1436" i="2"/>
  <c r="F1436" i="2"/>
  <c r="E1436" i="2"/>
  <c r="D1436" i="2"/>
  <c r="C1436" i="2"/>
  <c r="B1436" i="2"/>
  <c r="M1435" i="2"/>
  <c r="L1435" i="2"/>
  <c r="K1435" i="2"/>
  <c r="J1435" i="2"/>
  <c r="I1435" i="2"/>
  <c r="H1435" i="2"/>
  <c r="G1435" i="2"/>
  <c r="F1435" i="2"/>
  <c r="E1435" i="2"/>
  <c r="D1435" i="2"/>
  <c r="C1435" i="2"/>
  <c r="B1435" i="2"/>
  <c r="M1434" i="2"/>
  <c r="L1434" i="2"/>
  <c r="K1434" i="2"/>
  <c r="J1434" i="2"/>
  <c r="I1434" i="2"/>
  <c r="H1434" i="2"/>
  <c r="G1434" i="2"/>
  <c r="F1434" i="2"/>
  <c r="E1434" i="2"/>
  <c r="D1434" i="2"/>
  <c r="C1434" i="2"/>
  <c r="B1434" i="2"/>
  <c r="M1433" i="2"/>
  <c r="L1433" i="2"/>
  <c r="K1433" i="2"/>
  <c r="J1433" i="2"/>
  <c r="I1433" i="2"/>
  <c r="H1433" i="2"/>
  <c r="G1433" i="2"/>
  <c r="F1433" i="2"/>
  <c r="E1433" i="2"/>
  <c r="D1433" i="2"/>
  <c r="C1433" i="2"/>
  <c r="B1433" i="2"/>
  <c r="M1432" i="2"/>
  <c r="L1432" i="2"/>
  <c r="K1432" i="2"/>
  <c r="J1432" i="2"/>
  <c r="I1432" i="2"/>
  <c r="H1432" i="2"/>
  <c r="G1432" i="2"/>
  <c r="F1432" i="2"/>
  <c r="E1432" i="2"/>
  <c r="D1432" i="2"/>
  <c r="C1432" i="2"/>
  <c r="B1432" i="2"/>
  <c r="M1431" i="2"/>
  <c r="L1431" i="2"/>
  <c r="K1431" i="2"/>
  <c r="J1431" i="2"/>
  <c r="I1431" i="2"/>
  <c r="H1431" i="2"/>
  <c r="G1431" i="2"/>
  <c r="F1431" i="2"/>
  <c r="E1431" i="2"/>
  <c r="D1431" i="2"/>
  <c r="C1431" i="2"/>
  <c r="B1431" i="2"/>
  <c r="M1430" i="2"/>
  <c r="L1430" i="2"/>
  <c r="K1430" i="2"/>
  <c r="J1430" i="2"/>
  <c r="I1430" i="2"/>
  <c r="H1430" i="2"/>
  <c r="G1430" i="2"/>
  <c r="F1430" i="2"/>
  <c r="E1430" i="2"/>
  <c r="D1430" i="2"/>
  <c r="C1430" i="2"/>
  <c r="B1430" i="2"/>
  <c r="M1429" i="2"/>
  <c r="L1429" i="2"/>
  <c r="K1429" i="2"/>
  <c r="J1429" i="2"/>
  <c r="I1429" i="2"/>
  <c r="H1429" i="2"/>
  <c r="G1429" i="2"/>
  <c r="F1429" i="2"/>
  <c r="E1429" i="2"/>
  <c r="D1429" i="2"/>
  <c r="C1429" i="2"/>
  <c r="B1429" i="2"/>
  <c r="M1428" i="2"/>
  <c r="L1428" i="2"/>
  <c r="K1428" i="2"/>
  <c r="J1428" i="2"/>
  <c r="I1428" i="2"/>
  <c r="H1428" i="2"/>
  <c r="G1428" i="2"/>
  <c r="F1428" i="2"/>
  <c r="E1428" i="2"/>
  <c r="D1428" i="2"/>
  <c r="C1428" i="2"/>
  <c r="B1428" i="2"/>
  <c r="M1427" i="2"/>
  <c r="L1427" i="2"/>
  <c r="K1427" i="2"/>
  <c r="J1427" i="2"/>
  <c r="I1427" i="2"/>
  <c r="H1427" i="2"/>
  <c r="G1427" i="2"/>
  <c r="F1427" i="2"/>
  <c r="E1427" i="2"/>
  <c r="D1427" i="2"/>
  <c r="C1427" i="2"/>
  <c r="B1427" i="2"/>
  <c r="M1426" i="2"/>
  <c r="L1426" i="2"/>
  <c r="K1426" i="2"/>
  <c r="J1426" i="2"/>
  <c r="I1426" i="2"/>
  <c r="H1426" i="2"/>
  <c r="G1426" i="2"/>
  <c r="F1426" i="2"/>
  <c r="E1426" i="2"/>
  <c r="D1426" i="2"/>
  <c r="C1426" i="2"/>
  <c r="B1426" i="2"/>
  <c r="M1425" i="2"/>
  <c r="L1425" i="2"/>
  <c r="K1425" i="2"/>
  <c r="J1425" i="2"/>
  <c r="I1425" i="2"/>
  <c r="H1425" i="2"/>
  <c r="G1425" i="2"/>
  <c r="F1425" i="2"/>
  <c r="E1425" i="2"/>
  <c r="D1425" i="2"/>
  <c r="C1425" i="2"/>
  <c r="B1425" i="2"/>
  <c r="M1424" i="2"/>
  <c r="L1424" i="2"/>
  <c r="K1424" i="2"/>
  <c r="J1424" i="2"/>
  <c r="I1424" i="2"/>
  <c r="H1424" i="2"/>
  <c r="G1424" i="2"/>
  <c r="F1424" i="2"/>
  <c r="E1424" i="2"/>
  <c r="D1424" i="2"/>
  <c r="C1424" i="2"/>
  <c r="B1424" i="2"/>
  <c r="M1423" i="2"/>
  <c r="L1423" i="2"/>
  <c r="K1423" i="2"/>
  <c r="J1423" i="2"/>
  <c r="I1423" i="2"/>
  <c r="H1423" i="2"/>
  <c r="G1423" i="2"/>
  <c r="F1423" i="2"/>
  <c r="E1423" i="2"/>
  <c r="D1423" i="2"/>
  <c r="C1423" i="2"/>
  <c r="B1423" i="2"/>
  <c r="M1422" i="2"/>
  <c r="L1422" i="2"/>
  <c r="K1422" i="2"/>
  <c r="J1422" i="2"/>
  <c r="I1422" i="2"/>
  <c r="H1422" i="2"/>
  <c r="G1422" i="2"/>
  <c r="F1422" i="2"/>
  <c r="E1422" i="2"/>
  <c r="D1422" i="2"/>
  <c r="C1422" i="2"/>
  <c r="B1422" i="2"/>
  <c r="M1421" i="2"/>
  <c r="L1421" i="2"/>
  <c r="K1421" i="2"/>
  <c r="J1421" i="2"/>
  <c r="I1421" i="2"/>
  <c r="H1421" i="2"/>
  <c r="G1421" i="2"/>
  <c r="F1421" i="2"/>
  <c r="E1421" i="2"/>
  <c r="D1421" i="2"/>
  <c r="C1421" i="2"/>
  <c r="B1421" i="2"/>
  <c r="M1420" i="2"/>
  <c r="L1420" i="2"/>
  <c r="K1420" i="2"/>
  <c r="J1420" i="2"/>
  <c r="I1420" i="2"/>
  <c r="H1420" i="2"/>
  <c r="G1420" i="2"/>
  <c r="F1420" i="2"/>
  <c r="E1420" i="2"/>
  <c r="D1420" i="2"/>
  <c r="C1420" i="2"/>
  <c r="B1420" i="2"/>
  <c r="M1419" i="2"/>
  <c r="L1419" i="2"/>
  <c r="K1419" i="2"/>
  <c r="J1419" i="2"/>
  <c r="I1419" i="2"/>
  <c r="H1419" i="2"/>
  <c r="G1419" i="2"/>
  <c r="F1419" i="2"/>
  <c r="E1419" i="2"/>
  <c r="D1419" i="2"/>
  <c r="C1419" i="2"/>
  <c r="B1419" i="2"/>
  <c r="M1418" i="2"/>
  <c r="L1418" i="2"/>
  <c r="K1418" i="2"/>
  <c r="J1418" i="2"/>
  <c r="I1418" i="2"/>
  <c r="H1418" i="2"/>
  <c r="G1418" i="2"/>
  <c r="F1418" i="2"/>
  <c r="E1418" i="2"/>
  <c r="D1418" i="2"/>
  <c r="C1418" i="2"/>
  <c r="B1418" i="2"/>
  <c r="M1417" i="2"/>
  <c r="L1417" i="2"/>
  <c r="K1417" i="2"/>
  <c r="J1417" i="2"/>
  <c r="I1417" i="2"/>
  <c r="H1417" i="2"/>
  <c r="G1417" i="2"/>
  <c r="F1417" i="2"/>
  <c r="E1417" i="2"/>
  <c r="D1417" i="2"/>
  <c r="C1417" i="2"/>
  <c r="B1417" i="2"/>
  <c r="M1416" i="2"/>
  <c r="L1416" i="2"/>
  <c r="K1416" i="2"/>
  <c r="J1416" i="2"/>
  <c r="I1416" i="2"/>
  <c r="H1416" i="2"/>
  <c r="G1416" i="2"/>
  <c r="F1416" i="2"/>
  <c r="E1416" i="2"/>
  <c r="D1416" i="2"/>
  <c r="C1416" i="2"/>
  <c r="B1416" i="2"/>
  <c r="M1415" i="2"/>
  <c r="L1415" i="2"/>
  <c r="K1415" i="2"/>
  <c r="J1415" i="2"/>
  <c r="I1415" i="2"/>
  <c r="H1415" i="2"/>
  <c r="G1415" i="2"/>
  <c r="F1415" i="2"/>
  <c r="E1415" i="2"/>
  <c r="D1415" i="2"/>
  <c r="C1415" i="2"/>
  <c r="B1415" i="2"/>
  <c r="M1414" i="2"/>
  <c r="L1414" i="2"/>
  <c r="K1414" i="2"/>
  <c r="J1414" i="2"/>
  <c r="I1414" i="2"/>
  <c r="H1414" i="2"/>
  <c r="G1414" i="2"/>
  <c r="F1414" i="2"/>
  <c r="E1414" i="2"/>
  <c r="D1414" i="2"/>
  <c r="C1414" i="2"/>
  <c r="B1414" i="2"/>
  <c r="M1413" i="2"/>
  <c r="L1413" i="2"/>
  <c r="K1413" i="2"/>
  <c r="J1413" i="2"/>
  <c r="I1413" i="2"/>
  <c r="H1413" i="2"/>
  <c r="G1413" i="2"/>
  <c r="F1413" i="2"/>
  <c r="E1413" i="2"/>
  <c r="D1413" i="2"/>
  <c r="C1413" i="2"/>
  <c r="B1413" i="2"/>
  <c r="M1412" i="2"/>
  <c r="L1412" i="2"/>
  <c r="K1412" i="2"/>
  <c r="J1412" i="2"/>
  <c r="I1412" i="2"/>
  <c r="H1412" i="2"/>
  <c r="G1412" i="2"/>
  <c r="F1412" i="2"/>
  <c r="E1412" i="2"/>
  <c r="D1412" i="2"/>
  <c r="C1412" i="2"/>
  <c r="B1412" i="2"/>
  <c r="M1411" i="2"/>
  <c r="L1411" i="2"/>
  <c r="K1411" i="2"/>
  <c r="J1411" i="2"/>
  <c r="I1411" i="2"/>
  <c r="H1411" i="2"/>
  <c r="G1411" i="2"/>
  <c r="F1411" i="2"/>
  <c r="E1411" i="2"/>
  <c r="D1411" i="2"/>
  <c r="C1411" i="2"/>
  <c r="B1411" i="2"/>
  <c r="M1410" i="2"/>
  <c r="L1410" i="2"/>
  <c r="K1410" i="2"/>
  <c r="J1410" i="2"/>
  <c r="I1410" i="2"/>
  <c r="H1410" i="2"/>
  <c r="G1410" i="2"/>
  <c r="F1410" i="2"/>
  <c r="E1410" i="2"/>
  <c r="D1410" i="2"/>
  <c r="C1410" i="2"/>
  <c r="B1410" i="2"/>
  <c r="M1409" i="2"/>
  <c r="L1409" i="2"/>
  <c r="K1409" i="2"/>
  <c r="J1409" i="2"/>
  <c r="I1409" i="2"/>
  <c r="H1409" i="2"/>
  <c r="G1409" i="2"/>
  <c r="F1409" i="2"/>
  <c r="E1409" i="2"/>
  <c r="D1409" i="2"/>
  <c r="C1409" i="2"/>
  <c r="B1409" i="2"/>
  <c r="M1408" i="2"/>
  <c r="L1408" i="2"/>
  <c r="K1408" i="2"/>
  <c r="J1408" i="2"/>
  <c r="I1408" i="2"/>
  <c r="H1408" i="2"/>
  <c r="G1408" i="2"/>
  <c r="F1408" i="2"/>
  <c r="E1408" i="2"/>
  <c r="D1408" i="2"/>
  <c r="C1408" i="2"/>
  <c r="B1408" i="2"/>
  <c r="M1407" i="2"/>
  <c r="L1407" i="2"/>
  <c r="K1407" i="2"/>
  <c r="J1407" i="2"/>
  <c r="I1407" i="2"/>
  <c r="H1407" i="2"/>
  <c r="G1407" i="2"/>
  <c r="F1407" i="2"/>
  <c r="E1407" i="2"/>
  <c r="D1407" i="2"/>
  <c r="C1407" i="2"/>
  <c r="B1407" i="2"/>
  <c r="M1406" i="2"/>
  <c r="L1406" i="2"/>
  <c r="K1406" i="2"/>
  <c r="J1406" i="2"/>
  <c r="I1406" i="2"/>
  <c r="H1406" i="2"/>
  <c r="G1406" i="2"/>
  <c r="F1406" i="2"/>
  <c r="E1406" i="2"/>
  <c r="D1406" i="2"/>
  <c r="C1406" i="2"/>
  <c r="B1406" i="2"/>
  <c r="M1405" i="2"/>
  <c r="L1405" i="2"/>
  <c r="K1405" i="2"/>
  <c r="J1405" i="2"/>
  <c r="I1405" i="2"/>
  <c r="H1405" i="2"/>
  <c r="G1405" i="2"/>
  <c r="F1405" i="2"/>
  <c r="E1405" i="2"/>
  <c r="D1405" i="2"/>
  <c r="C1405" i="2"/>
  <c r="B1405" i="2"/>
  <c r="M1404" i="2"/>
  <c r="L1404" i="2"/>
  <c r="K1404" i="2"/>
  <c r="J1404" i="2"/>
  <c r="I1404" i="2"/>
  <c r="H1404" i="2"/>
  <c r="G1404" i="2"/>
  <c r="F1404" i="2"/>
  <c r="E1404" i="2"/>
  <c r="D1404" i="2"/>
  <c r="C1404" i="2"/>
  <c r="B1404" i="2"/>
  <c r="M1403" i="2"/>
  <c r="L1403" i="2"/>
  <c r="K1403" i="2"/>
  <c r="J1403" i="2"/>
  <c r="I1403" i="2"/>
  <c r="H1403" i="2"/>
  <c r="G1403" i="2"/>
  <c r="F1403" i="2"/>
  <c r="E1403" i="2"/>
  <c r="D1403" i="2"/>
  <c r="C1403" i="2"/>
  <c r="B1403" i="2"/>
  <c r="M1402" i="2"/>
  <c r="L1402" i="2"/>
  <c r="K1402" i="2"/>
  <c r="J1402" i="2"/>
  <c r="I1402" i="2"/>
  <c r="H1402" i="2"/>
  <c r="G1402" i="2"/>
  <c r="F1402" i="2"/>
  <c r="E1402" i="2"/>
  <c r="D1402" i="2"/>
  <c r="C1402" i="2"/>
  <c r="B1402" i="2"/>
  <c r="M1401" i="2"/>
  <c r="L1401" i="2"/>
  <c r="K1401" i="2"/>
  <c r="J1401" i="2"/>
  <c r="I1401" i="2"/>
  <c r="H1401" i="2"/>
  <c r="G1401" i="2"/>
  <c r="F1401" i="2"/>
  <c r="E1401" i="2"/>
  <c r="D1401" i="2"/>
  <c r="C1401" i="2"/>
  <c r="B1401" i="2"/>
  <c r="M1400" i="2"/>
  <c r="L1400" i="2"/>
  <c r="K1400" i="2"/>
  <c r="J1400" i="2"/>
  <c r="I1400" i="2"/>
  <c r="H1400" i="2"/>
  <c r="G1400" i="2"/>
  <c r="F1400" i="2"/>
  <c r="E1400" i="2"/>
  <c r="D1400" i="2"/>
  <c r="C1400" i="2"/>
  <c r="B1400" i="2"/>
  <c r="M1399" i="2"/>
  <c r="L1399" i="2"/>
  <c r="K1399" i="2"/>
  <c r="J1399" i="2"/>
  <c r="I1399" i="2"/>
  <c r="H1399" i="2"/>
  <c r="G1399" i="2"/>
  <c r="F1399" i="2"/>
  <c r="E1399" i="2"/>
  <c r="D1399" i="2"/>
  <c r="C1399" i="2"/>
  <c r="B1399" i="2"/>
  <c r="M1398" i="2"/>
  <c r="L1398" i="2"/>
  <c r="K1398" i="2"/>
  <c r="J1398" i="2"/>
  <c r="I1398" i="2"/>
  <c r="H1398" i="2"/>
  <c r="G1398" i="2"/>
  <c r="F1398" i="2"/>
  <c r="E1398" i="2"/>
  <c r="D1398" i="2"/>
  <c r="C1398" i="2"/>
  <c r="B1398" i="2"/>
  <c r="M1397" i="2"/>
  <c r="L1397" i="2"/>
  <c r="K1397" i="2"/>
  <c r="J1397" i="2"/>
  <c r="I1397" i="2"/>
  <c r="H1397" i="2"/>
  <c r="G1397" i="2"/>
  <c r="F1397" i="2"/>
  <c r="E1397" i="2"/>
  <c r="D1397" i="2"/>
  <c r="C1397" i="2"/>
  <c r="B1397" i="2"/>
  <c r="M1396" i="2"/>
  <c r="L1396" i="2"/>
  <c r="K1396" i="2"/>
  <c r="J1396" i="2"/>
  <c r="I1396" i="2"/>
  <c r="H1396" i="2"/>
  <c r="G1396" i="2"/>
  <c r="F1396" i="2"/>
  <c r="E1396" i="2"/>
  <c r="D1396" i="2"/>
  <c r="C1396" i="2"/>
  <c r="B1396" i="2"/>
  <c r="M1395" i="2"/>
  <c r="L1395" i="2"/>
  <c r="K1395" i="2"/>
  <c r="J1395" i="2"/>
  <c r="I1395" i="2"/>
  <c r="H1395" i="2"/>
  <c r="G1395" i="2"/>
  <c r="F1395" i="2"/>
  <c r="E1395" i="2"/>
  <c r="D1395" i="2"/>
  <c r="C1395" i="2"/>
  <c r="B1395" i="2"/>
  <c r="M1394" i="2"/>
  <c r="L1394" i="2"/>
  <c r="K1394" i="2"/>
  <c r="J1394" i="2"/>
  <c r="I1394" i="2"/>
  <c r="H1394" i="2"/>
  <c r="G1394" i="2"/>
  <c r="F1394" i="2"/>
  <c r="E1394" i="2"/>
  <c r="D1394" i="2"/>
  <c r="C1394" i="2"/>
  <c r="B1394" i="2"/>
  <c r="M1393" i="2"/>
  <c r="L1393" i="2"/>
  <c r="K1393" i="2"/>
  <c r="J1393" i="2"/>
  <c r="I1393" i="2"/>
  <c r="H1393" i="2"/>
  <c r="G1393" i="2"/>
  <c r="F1393" i="2"/>
  <c r="E1393" i="2"/>
  <c r="D1393" i="2"/>
  <c r="C1393" i="2"/>
  <c r="B1393" i="2"/>
  <c r="M1392" i="2"/>
  <c r="L1392" i="2"/>
  <c r="K1392" i="2"/>
  <c r="J1392" i="2"/>
  <c r="I1392" i="2"/>
  <c r="H1392" i="2"/>
  <c r="G1392" i="2"/>
  <c r="F1392" i="2"/>
  <c r="E1392" i="2"/>
  <c r="D1392" i="2"/>
  <c r="C1392" i="2"/>
  <c r="B1392" i="2"/>
  <c r="M1391" i="2"/>
  <c r="L1391" i="2"/>
  <c r="K1391" i="2"/>
  <c r="J1391" i="2"/>
  <c r="I1391" i="2"/>
  <c r="H1391" i="2"/>
  <c r="G1391" i="2"/>
  <c r="F1391" i="2"/>
  <c r="E1391" i="2"/>
  <c r="D1391" i="2"/>
  <c r="C1391" i="2"/>
  <c r="B1391" i="2"/>
  <c r="M1390" i="2"/>
  <c r="L1390" i="2"/>
  <c r="K1390" i="2"/>
  <c r="J1390" i="2"/>
  <c r="I1390" i="2"/>
  <c r="H1390" i="2"/>
  <c r="G1390" i="2"/>
  <c r="F1390" i="2"/>
  <c r="E1390" i="2"/>
  <c r="D1390" i="2"/>
  <c r="C1390" i="2"/>
  <c r="B1390" i="2"/>
  <c r="M1389" i="2"/>
  <c r="L1389" i="2"/>
  <c r="K1389" i="2"/>
  <c r="J1389" i="2"/>
  <c r="I1389" i="2"/>
  <c r="H1389" i="2"/>
  <c r="G1389" i="2"/>
  <c r="F1389" i="2"/>
  <c r="E1389" i="2"/>
  <c r="D1389" i="2"/>
  <c r="C1389" i="2"/>
  <c r="B1389" i="2"/>
  <c r="M1388" i="2"/>
  <c r="L1388" i="2"/>
  <c r="K1388" i="2"/>
  <c r="J1388" i="2"/>
  <c r="I1388" i="2"/>
  <c r="H1388" i="2"/>
  <c r="G1388" i="2"/>
  <c r="F1388" i="2"/>
  <c r="E1388" i="2"/>
  <c r="D1388" i="2"/>
  <c r="C1388" i="2"/>
  <c r="B1388" i="2"/>
  <c r="M1387" i="2"/>
  <c r="L1387" i="2"/>
  <c r="K1387" i="2"/>
  <c r="J1387" i="2"/>
  <c r="I1387" i="2"/>
  <c r="H1387" i="2"/>
  <c r="G1387" i="2"/>
  <c r="F1387" i="2"/>
  <c r="E1387" i="2"/>
  <c r="D1387" i="2"/>
  <c r="C1387" i="2"/>
  <c r="B1387" i="2"/>
  <c r="M1386" i="2"/>
  <c r="L1386" i="2"/>
  <c r="K1386" i="2"/>
  <c r="J1386" i="2"/>
  <c r="I1386" i="2"/>
  <c r="H1386" i="2"/>
  <c r="G1386" i="2"/>
  <c r="F1386" i="2"/>
  <c r="E1386" i="2"/>
  <c r="D1386" i="2"/>
  <c r="C1386" i="2"/>
  <c r="B1386" i="2"/>
  <c r="M1385" i="2"/>
  <c r="L1385" i="2"/>
  <c r="K1385" i="2"/>
  <c r="J1385" i="2"/>
  <c r="I1385" i="2"/>
  <c r="H1385" i="2"/>
  <c r="G1385" i="2"/>
  <c r="F1385" i="2"/>
  <c r="E1385" i="2"/>
  <c r="D1385" i="2"/>
  <c r="C1385" i="2"/>
  <c r="B1385" i="2"/>
  <c r="M1384" i="2"/>
  <c r="L1384" i="2"/>
  <c r="K1384" i="2"/>
  <c r="J1384" i="2"/>
  <c r="I1384" i="2"/>
  <c r="H1384" i="2"/>
  <c r="G1384" i="2"/>
  <c r="F1384" i="2"/>
  <c r="E1384" i="2"/>
  <c r="D1384" i="2"/>
  <c r="C1384" i="2"/>
  <c r="B1384" i="2"/>
  <c r="M1383" i="2"/>
  <c r="L1383" i="2"/>
  <c r="K1383" i="2"/>
  <c r="J1383" i="2"/>
  <c r="I1383" i="2"/>
  <c r="H1383" i="2"/>
  <c r="G1383" i="2"/>
  <c r="F1383" i="2"/>
  <c r="E1383" i="2"/>
  <c r="D1383" i="2"/>
  <c r="C1383" i="2"/>
  <c r="B1383" i="2"/>
  <c r="M1382" i="2"/>
  <c r="L1382" i="2"/>
  <c r="K1382" i="2"/>
  <c r="J1382" i="2"/>
  <c r="I1382" i="2"/>
  <c r="H1382" i="2"/>
  <c r="G1382" i="2"/>
  <c r="F1382" i="2"/>
  <c r="E1382" i="2"/>
  <c r="D1382" i="2"/>
  <c r="C1382" i="2"/>
  <c r="B1382" i="2"/>
  <c r="M1381" i="2"/>
  <c r="L1381" i="2"/>
  <c r="K1381" i="2"/>
  <c r="J1381" i="2"/>
  <c r="I1381" i="2"/>
  <c r="H1381" i="2"/>
  <c r="G1381" i="2"/>
  <c r="F1381" i="2"/>
  <c r="E1381" i="2"/>
  <c r="D1381" i="2"/>
  <c r="C1381" i="2"/>
  <c r="B1381" i="2"/>
  <c r="M1380" i="2"/>
  <c r="L1380" i="2"/>
  <c r="K1380" i="2"/>
  <c r="J1380" i="2"/>
  <c r="I1380" i="2"/>
  <c r="H1380" i="2"/>
  <c r="G1380" i="2"/>
  <c r="F1380" i="2"/>
  <c r="E1380" i="2"/>
  <c r="D1380" i="2"/>
  <c r="C1380" i="2"/>
  <c r="B1380" i="2"/>
  <c r="M1379" i="2"/>
  <c r="L1379" i="2"/>
  <c r="K1379" i="2"/>
  <c r="J1379" i="2"/>
  <c r="I1379" i="2"/>
  <c r="H1379" i="2"/>
  <c r="G1379" i="2"/>
  <c r="F1379" i="2"/>
  <c r="E1379" i="2"/>
  <c r="D1379" i="2"/>
  <c r="C1379" i="2"/>
  <c r="B1379" i="2"/>
  <c r="M1378" i="2"/>
  <c r="L1378" i="2"/>
  <c r="K1378" i="2"/>
  <c r="J1378" i="2"/>
  <c r="I1378" i="2"/>
  <c r="H1378" i="2"/>
  <c r="G1378" i="2"/>
  <c r="F1378" i="2"/>
  <c r="E1378" i="2"/>
  <c r="D1378" i="2"/>
  <c r="C1378" i="2"/>
  <c r="B1378" i="2"/>
  <c r="M1377" i="2"/>
  <c r="L1377" i="2"/>
  <c r="K1377" i="2"/>
  <c r="J1377" i="2"/>
  <c r="I1377" i="2"/>
  <c r="H1377" i="2"/>
  <c r="G1377" i="2"/>
  <c r="F1377" i="2"/>
  <c r="E1377" i="2"/>
  <c r="D1377" i="2"/>
  <c r="C1377" i="2"/>
  <c r="B1377" i="2"/>
  <c r="M1376" i="2"/>
  <c r="L1376" i="2"/>
  <c r="K1376" i="2"/>
  <c r="J1376" i="2"/>
  <c r="I1376" i="2"/>
  <c r="H1376" i="2"/>
  <c r="G1376" i="2"/>
  <c r="F1376" i="2"/>
  <c r="E1376" i="2"/>
  <c r="D1376" i="2"/>
  <c r="C1376" i="2"/>
  <c r="B1376" i="2"/>
  <c r="M1375" i="2"/>
  <c r="L1375" i="2"/>
  <c r="K1375" i="2"/>
  <c r="J1375" i="2"/>
  <c r="I1375" i="2"/>
  <c r="H1375" i="2"/>
  <c r="G1375" i="2"/>
  <c r="F1375" i="2"/>
  <c r="E1375" i="2"/>
  <c r="D1375" i="2"/>
  <c r="C1375" i="2"/>
  <c r="B1375" i="2"/>
  <c r="M1374" i="2"/>
  <c r="L1374" i="2"/>
  <c r="K1374" i="2"/>
  <c r="J1374" i="2"/>
  <c r="I1374" i="2"/>
  <c r="H1374" i="2"/>
  <c r="G1374" i="2"/>
  <c r="F1374" i="2"/>
  <c r="E1374" i="2"/>
  <c r="D1374" i="2"/>
  <c r="C1374" i="2"/>
  <c r="B1374" i="2"/>
  <c r="M1373" i="2"/>
  <c r="L1373" i="2"/>
  <c r="K1373" i="2"/>
  <c r="J1373" i="2"/>
  <c r="I1373" i="2"/>
  <c r="H1373" i="2"/>
  <c r="G1373" i="2"/>
  <c r="F1373" i="2"/>
  <c r="E1373" i="2"/>
  <c r="D1373" i="2"/>
  <c r="C1373" i="2"/>
  <c r="B1373" i="2"/>
  <c r="M1372" i="2"/>
  <c r="L1372" i="2"/>
  <c r="K1372" i="2"/>
  <c r="J1372" i="2"/>
  <c r="I1372" i="2"/>
  <c r="H1372" i="2"/>
  <c r="G1372" i="2"/>
  <c r="F1372" i="2"/>
  <c r="E1372" i="2"/>
  <c r="D1372" i="2"/>
  <c r="C1372" i="2"/>
  <c r="B1372" i="2"/>
  <c r="M1371" i="2"/>
  <c r="L1371" i="2"/>
  <c r="K1371" i="2"/>
  <c r="J1371" i="2"/>
  <c r="I1371" i="2"/>
  <c r="H1371" i="2"/>
  <c r="G1371" i="2"/>
  <c r="F1371" i="2"/>
  <c r="E1371" i="2"/>
  <c r="D1371" i="2"/>
  <c r="C1371" i="2"/>
  <c r="B1371" i="2"/>
  <c r="M1370" i="2"/>
  <c r="L1370" i="2"/>
  <c r="K1370" i="2"/>
  <c r="J1370" i="2"/>
  <c r="I1370" i="2"/>
  <c r="H1370" i="2"/>
  <c r="G1370" i="2"/>
  <c r="F1370" i="2"/>
  <c r="E1370" i="2"/>
  <c r="D1370" i="2"/>
  <c r="C1370" i="2"/>
  <c r="B1370" i="2"/>
  <c r="M1369" i="2"/>
  <c r="L1369" i="2"/>
  <c r="K1369" i="2"/>
  <c r="J1369" i="2"/>
  <c r="I1369" i="2"/>
  <c r="H1369" i="2"/>
  <c r="G1369" i="2"/>
  <c r="F1369" i="2"/>
  <c r="E1369" i="2"/>
  <c r="D1369" i="2"/>
  <c r="C1369" i="2"/>
  <c r="B1369" i="2"/>
  <c r="M1368" i="2"/>
  <c r="L1368" i="2"/>
  <c r="K1368" i="2"/>
  <c r="J1368" i="2"/>
  <c r="I1368" i="2"/>
  <c r="H1368" i="2"/>
  <c r="G1368" i="2"/>
  <c r="F1368" i="2"/>
  <c r="E1368" i="2"/>
  <c r="D1368" i="2"/>
  <c r="C1368" i="2"/>
  <c r="B1368" i="2"/>
  <c r="M1367" i="2"/>
  <c r="L1367" i="2"/>
  <c r="K1367" i="2"/>
  <c r="J1367" i="2"/>
  <c r="I1367" i="2"/>
  <c r="H1367" i="2"/>
  <c r="G1367" i="2"/>
  <c r="F1367" i="2"/>
  <c r="E1367" i="2"/>
  <c r="D1367" i="2"/>
  <c r="C1367" i="2"/>
  <c r="B1367" i="2"/>
  <c r="M1366" i="2"/>
  <c r="L1366" i="2"/>
  <c r="K1366" i="2"/>
  <c r="J1366" i="2"/>
  <c r="I1366" i="2"/>
  <c r="H1366" i="2"/>
  <c r="G1366" i="2"/>
  <c r="F1366" i="2"/>
  <c r="E1366" i="2"/>
  <c r="D1366" i="2"/>
  <c r="C1366" i="2"/>
  <c r="B1366" i="2"/>
  <c r="M1365" i="2"/>
  <c r="L1365" i="2"/>
  <c r="K1365" i="2"/>
  <c r="J1365" i="2"/>
  <c r="I1365" i="2"/>
  <c r="H1365" i="2"/>
  <c r="G1365" i="2"/>
  <c r="F1365" i="2"/>
  <c r="E1365" i="2"/>
  <c r="D1365" i="2"/>
  <c r="C1365" i="2"/>
  <c r="B1365" i="2"/>
  <c r="M1364" i="2"/>
  <c r="L1364" i="2"/>
  <c r="K1364" i="2"/>
  <c r="J1364" i="2"/>
  <c r="I1364" i="2"/>
  <c r="H1364" i="2"/>
  <c r="G1364" i="2"/>
  <c r="F1364" i="2"/>
  <c r="E1364" i="2"/>
  <c r="D1364" i="2"/>
  <c r="C1364" i="2"/>
  <c r="B1364" i="2"/>
  <c r="M1363" i="2"/>
  <c r="L1363" i="2"/>
  <c r="K1363" i="2"/>
  <c r="J1363" i="2"/>
  <c r="I1363" i="2"/>
  <c r="H1363" i="2"/>
  <c r="G1363" i="2"/>
  <c r="F1363" i="2"/>
  <c r="E1363" i="2"/>
  <c r="D1363" i="2"/>
  <c r="C1363" i="2"/>
  <c r="B1363" i="2"/>
  <c r="M1362" i="2"/>
  <c r="L1362" i="2"/>
  <c r="K1362" i="2"/>
  <c r="J1362" i="2"/>
  <c r="I1362" i="2"/>
  <c r="H1362" i="2"/>
  <c r="G1362" i="2"/>
  <c r="F1362" i="2"/>
  <c r="E1362" i="2"/>
  <c r="D1362" i="2"/>
  <c r="C1362" i="2"/>
  <c r="B1362" i="2"/>
  <c r="M1361" i="2"/>
  <c r="L1361" i="2"/>
  <c r="K1361" i="2"/>
  <c r="J1361" i="2"/>
  <c r="I1361" i="2"/>
  <c r="H1361" i="2"/>
  <c r="G1361" i="2"/>
  <c r="F1361" i="2"/>
  <c r="E1361" i="2"/>
  <c r="D1361" i="2"/>
  <c r="C1361" i="2"/>
  <c r="B1361" i="2"/>
  <c r="M1360" i="2"/>
  <c r="L1360" i="2"/>
  <c r="K1360" i="2"/>
  <c r="J1360" i="2"/>
  <c r="I1360" i="2"/>
  <c r="H1360" i="2"/>
  <c r="G1360" i="2"/>
  <c r="F1360" i="2"/>
  <c r="E1360" i="2"/>
  <c r="D1360" i="2"/>
  <c r="C1360" i="2"/>
  <c r="B1360" i="2"/>
  <c r="M1359" i="2"/>
  <c r="L1359" i="2"/>
  <c r="K1359" i="2"/>
  <c r="J1359" i="2"/>
  <c r="I1359" i="2"/>
  <c r="H1359" i="2"/>
  <c r="G1359" i="2"/>
  <c r="F1359" i="2"/>
  <c r="E1359" i="2"/>
  <c r="D1359" i="2"/>
  <c r="C1359" i="2"/>
  <c r="B1359" i="2"/>
  <c r="M1358" i="2"/>
  <c r="L1358" i="2"/>
  <c r="K1358" i="2"/>
  <c r="J1358" i="2"/>
  <c r="I1358" i="2"/>
  <c r="H1358" i="2"/>
  <c r="G1358" i="2"/>
  <c r="F1358" i="2"/>
  <c r="E1358" i="2"/>
  <c r="D1358" i="2"/>
  <c r="C1358" i="2"/>
  <c r="B1358" i="2"/>
  <c r="M1357" i="2"/>
  <c r="L1357" i="2"/>
  <c r="K1357" i="2"/>
  <c r="J1357" i="2"/>
  <c r="I1357" i="2"/>
  <c r="H1357" i="2"/>
  <c r="G1357" i="2"/>
  <c r="F1357" i="2"/>
  <c r="E1357" i="2"/>
  <c r="D1357" i="2"/>
  <c r="C1357" i="2"/>
  <c r="B1357" i="2"/>
  <c r="M1356" i="2"/>
  <c r="L1356" i="2"/>
  <c r="K1356" i="2"/>
  <c r="J1356" i="2"/>
  <c r="I1356" i="2"/>
  <c r="H1356" i="2"/>
  <c r="G1356" i="2"/>
  <c r="F1356" i="2"/>
  <c r="E1356" i="2"/>
  <c r="D1356" i="2"/>
  <c r="C1356" i="2"/>
  <c r="B1356" i="2"/>
  <c r="M1355" i="2"/>
  <c r="L1355" i="2"/>
  <c r="K1355" i="2"/>
  <c r="J1355" i="2"/>
  <c r="I1355" i="2"/>
  <c r="H1355" i="2"/>
  <c r="G1355" i="2"/>
  <c r="F1355" i="2"/>
  <c r="E1355" i="2"/>
  <c r="D1355" i="2"/>
  <c r="C1355" i="2"/>
  <c r="B1355" i="2"/>
  <c r="M1354" i="2"/>
  <c r="L1354" i="2"/>
  <c r="K1354" i="2"/>
  <c r="J1354" i="2"/>
  <c r="I1354" i="2"/>
  <c r="H1354" i="2"/>
  <c r="G1354" i="2"/>
  <c r="F1354" i="2"/>
  <c r="E1354" i="2"/>
  <c r="D1354" i="2"/>
  <c r="C1354" i="2"/>
  <c r="B1354" i="2"/>
  <c r="M1353" i="2"/>
  <c r="L1353" i="2"/>
  <c r="K1353" i="2"/>
  <c r="J1353" i="2"/>
  <c r="I1353" i="2"/>
  <c r="H1353" i="2"/>
  <c r="G1353" i="2"/>
  <c r="F1353" i="2"/>
  <c r="E1353" i="2"/>
  <c r="D1353" i="2"/>
  <c r="C1353" i="2"/>
  <c r="B1353" i="2"/>
  <c r="M1352" i="2"/>
  <c r="L1352" i="2"/>
  <c r="K1352" i="2"/>
  <c r="J1352" i="2"/>
  <c r="I1352" i="2"/>
  <c r="H1352" i="2"/>
  <c r="G1352" i="2"/>
  <c r="F1352" i="2"/>
  <c r="E1352" i="2"/>
  <c r="D1352" i="2"/>
  <c r="C1352" i="2"/>
  <c r="B1352" i="2"/>
  <c r="M1351" i="2"/>
  <c r="L1351" i="2"/>
  <c r="K1351" i="2"/>
  <c r="J1351" i="2"/>
  <c r="I1351" i="2"/>
  <c r="H1351" i="2"/>
  <c r="G1351" i="2"/>
  <c r="F1351" i="2"/>
  <c r="E1351" i="2"/>
  <c r="D1351" i="2"/>
  <c r="C1351" i="2"/>
  <c r="B1351" i="2"/>
  <c r="M1350" i="2"/>
  <c r="L1350" i="2"/>
  <c r="K1350" i="2"/>
  <c r="J1350" i="2"/>
  <c r="I1350" i="2"/>
  <c r="H1350" i="2"/>
  <c r="G1350" i="2"/>
  <c r="F1350" i="2"/>
  <c r="E1350" i="2"/>
  <c r="D1350" i="2"/>
  <c r="C1350" i="2"/>
  <c r="B1350" i="2"/>
  <c r="M1349" i="2"/>
  <c r="L1349" i="2"/>
  <c r="K1349" i="2"/>
  <c r="J1349" i="2"/>
  <c r="I1349" i="2"/>
  <c r="H1349" i="2"/>
  <c r="G1349" i="2"/>
  <c r="F1349" i="2"/>
  <c r="E1349" i="2"/>
  <c r="D1349" i="2"/>
  <c r="C1349" i="2"/>
  <c r="B1349" i="2"/>
  <c r="M1348" i="2"/>
  <c r="L1348" i="2"/>
  <c r="K1348" i="2"/>
  <c r="J1348" i="2"/>
  <c r="I1348" i="2"/>
  <c r="H1348" i="2"/>
  <c r="G1348" i="2"/>
  <c r="F1348" i="2"/>
  <c r="E1348" i="2"/>
  <c r="D1348" i="2"/>
  <c r="C1348" i="2"/>
  <c r="B1348" i="2"/>
  <c r="M1347" i="2"/>
  <c r="L1347" i="2"/>
  <c r="K1347" i="2"/>
  <c r="J1347" i="2"/>
  <c r="I1347" i="2"/>
  <c r="H1347" i="2"/>
  <c r="G1347" i="2"/>
  <c r="F1347" i="2"/>
  <c r="E1347" i="2"/>
  <c r="D1347" i="2"/>
  <c r="C1347" i="2"/>
  <c r="B1347" i="2"/>
  <c r="M1346" i="2"/>
  <c r="L1346" i="2"/>
  <c r="K1346" i="2"/>
  <c r="J1346" i="2"/>
  <c r="I1346" i="2"/>
  <c r="H1346" i="2"/>
  <c r="G1346" i="2"/>
  <c r="F1346" i="2"/>
  <c r="E1346" i="2"/>
  <c r="D1346" i="2"/>
  <c r="C1346" i="2"/>
  <c r="B1346" i="2"/>
  <c r="M1345" i="2"/>
  <c r="L1345" i="2"/>
  <c r="K1345" i="2"/>
  <c r="J1345" i="2"/>
  <c r="I1345" i="2"/>
  <c r="H1345" i="2"/>
  <c r="G1345" i="2"/>
  <c r="F1345" i="2"/>
  <c r="E1345" i="2"/>
  <c r="D1345" i="2"/>
  <c r="C1345" i="2"/>
  <c r="B1345" i="2"/>
  <c r="M1344" i="2"/>
  <c r="L1344" i="2"/>
  <c r="K1344" i="2"/>
  <c r="J1344" i="2"/>
  <c r="I1344" i="2"/>
  <c r="H1344" i="2"/>
  <c r="G1344" i="2"/>
  <c r="F1344" i="2"/>
  <c r="E1344" i="2"/>
  <c r="D1344" i="2"/>
  <c r="C1344" i="2"/>
  <c r="B1344" i="2"/>
  <c r="M1343" i="2"/>
  <c r="L1343" i="2"/>
  <c r="K1343" i="2"/>
  <c r="J1343" i="2"/>
  <c r="I1343" i="2"/>
  <c r="H1343" i="2"/>
  <c r="G1343" i="2"/>
  <c r="F1343" i="2"/>
  <c r="E1343" i="2"/>
  <c r="D1343" i="2"/>
  <c r="C1343" i="2"/>
  <c r="B1343" i="2"/>
  <c r="M1342" i="2"/>
  <c r="L1342" i="2"/>
  <c r="K1342" i="2"/>
  <c r="J1342" i="2"/>
  <c r="I1342" i="2"/>
  <c r="H1342" i="2"/>
  <c r="G1342" i="2"/>
  <c r="F1342" i="2"/>
  <c r="E1342" i="2"/>
  <c r="D1342" i="2"/>
  <c r="C1342" i="2"/>
  <c r="B1342" i="2"/>
  <c r="M1341" i="2"/>
  <c r="L1341" i="2"/>
  <c r="K1341" i="2"/>
  <c r="J1341" i="2"/>
  <c r="I1341" i="2"/>
  <c r="H1341" i="2"/>
  <c r="G1341" i="2"/>
  <c r="F1341" i="2"/>
  <c r="E1341" i="2"/>
  <c r="D1341" i="2"/>
  <c r="C1341" i="2"/>
  <c r="B1341" i="2"/>
  <c r="M1340" i="2"/>
  <c r="L1340" i="2"/>
  <c r="K1340" i="2"/>
  <c r="J1340" i="2"/>
  <c r="I1340" i="2"/>
  <c r="H1340" i="2"/>
  <c r="G1340" i="2"/>
  <c r="F1340" i="2"/>
  <c r="E1340" i="2"/>
  <c r="D1340" i="2"/>
  <c r="C1340" i="2"/>
  <c r="B1340" i="2"/>
  <c r="M1339" i="2"/>
  <c r="L1339" i="2"/>
  <c r="K1339" i="2"/>
  <c r="J1339" i="2"/>
  <c r="I1339" i="2"/>
  <c r="H1339" i="2"/>
  <c r="G1339" i="2"/>
  <c r="F1339" i="2"/>
  <c r="E1339" i="2"/>
  <c r="D1339" i="2"/>
  <c r="C1339" i="2"/>
  <c r="B1339" i="2"/>
  <c r="M1338" i="2"/>
  <c r="L1338" i="2"/>
  <c r="K1338" i="2"/>
  <c r="J1338" i="2"/>
  <c r="I1338" i="2"/>
  <c r="H1338" i="2"/>
  <c r="G1338" i="2"/>
  <c r="F1338" i="2"/>
  <c r="E1338" i="2"/>
  <c r="D1338" i="2"/>
  <c r="C1338" i="2"/>
  <c r="B1338" i="2"/>
  <c r="M1337" i="2"/>
  <c r="L1337" i="2"/>
  <c r="K1337" i="2"/>
  <c r="J1337" i="2"/>
  <c r="I1337" i="2"/>
  <c r="H1337" i="2"/>
  <c r="G1337" i="2"/>
  <c r="F1337" i="2"/>
  <c r="E1337" i="2"/>
  <c r="D1337" i="2"/>
  <c r="C1337" i="2"/>
  <c r="B1337" i="2"/>
  <c r="M1336" i="2"/>
  <c r="L1336" i="2"/>
  <c r="K1336" i="2"/>
  <c r="J1336" i="2"/>
  <c r="I1336" i="2"/>
  <c r="H1336" i="2"/>
  <c r="G1336" i="2"/>
  <c r="F1336" i="2"/>
  <c r="E1336" i="2"/>
  <c r="D1336" i="2"/>
  <c r="C1336" i="2"/>
  <c r="B1336" i="2"/>
  <c r="M1335" i="2"/>
  <c r="L1335" i="2"/>
  <c r="K1335" i="2"/>
  <c r="J1335" i="2"/>
  <c r="I1335" i="2"/>
  <c r="H1335" i="2"/>
  <c r="G1335" i="2"/>
  <c r="F1335" i="2"/>
  <c r="E1335" i="2"/>
  <c r="D1335" i="2"/>
  <c r="C1335" i="2"/>
  <c r="B1335" i="2"/>
  <c r="M1334" i="2"/>
  <c r="L1334" i="2"/>
  <c r="K1334" i="2"/>
  <c r="J1334" i="2"/>
  <c r="I1334" i="2"/>
  <c r="H1334" i="2"/>
  <c r="G1334" i="2"/>
  <c r="F1334" i="2"/>
  <c r="E1334" i="2"/>
  <c r="D1334" i="2"/>
  <c r="C1334" i="2"/>
  <c r="B1334" i="2"/>
  <c r="M1333" i="2"/>
  <c r="L1333" i="2"/>
  <c r="K1333" i="2"/>
  <c r="J1333" i="2"/>
  <c r="I1333" i="2"/>
  <c r="H1333" i="2"/>
  <c r="G1333" i="2"/>
  <c r="F1333" i="2"/>
  <c r="E1333" i="2"/>
  <c r="D1333" i="2"/>
  <c r="C1333" i="2"/>
  <c r="B1333" i="2"/>
  <c r="M1332" i="2"/>
  <c r="L1332" i="2"/>
  <c r="K1332" i="2"/>
  <c r="J1332" i="2"/>
  <c r="I1332" i="2"/>
  <c r="H1332" i="2"/>
  <c r="G1332" i="2"/>
  <c r="F1332" i="2"/>
  <c r="E1332" i="2"/>
  <c r="D1332" i="2"/>
  <c r="C1332" i="2"/>
  <c r="B1332" i="2"/>
  <c r="M1331" i="2"/>
  <c r="L1331" i="2"/>
  <c r="K1331" i="2"/>
  <c r="J1331" i="2"/>
  <c r="I1331" i="2"/>
  <c r="H1331" i="2"/>
  <c r="G1331" i="2"/>
  <c r="F1331" i="2"/>
  <c r="E1331" i="2"/>
  <c r="D1331" i="2"/>
  <c r="C1331" i="2"/>
  <c r="B1331" i="2"/>
  <c r="M1330" i="2"/>
  <c r="L1330" i="2"/>
  <c r="K1330" i="2"/>
  <c r="J1330" i="2"/>
  <c r="I1330" i="2"/>
  <c r="H1330" i="2"/>
  <c r="G1330" i="2"/>
  <c r="F1330" i="2"/>
  <c r="E1330" i="2"/>
  <c r="D1330" i="2"/>
  <c r="C1330" i="2"/>
  <c r="B1330" i="2"/>
  <c r="M1329" i="2"/>
  <c r="L1329" i="2"/>
  <c r="K1329" i="2"/>
  <c r="J1329" i="2"/>
  <c r="I1329" i="2"/>
  <c r="H1329" i="2"/>
  <c r="G1329" i="2"/>
  <c r="F1329" i="2"/>
  <c r="E1329" i="2"/>
  <c r="D1329" i="2"/>
  <c r="C1329" i="2"/>
  <c r="B1329" i="2"/>
  <c r="M1328" i="2"/>
  <c r="L1328" i="2"/>
  <c r="K1328" i="2"/>
  <c r="J1328" i="2"/>
  <c r="I1328" i="2"/>
  <c r="H1328" i="2"/>
  <c r="G1328" i="2"/>
  <c r="F1328" i="2"/>
  <c r="E1328" i="2"/>
  <c r="D1328" i="2"/>
  <c r="C1328" i="2"/>
  <c r="B1328" i="2"/>
  <c r="M1327" i="2"/>
  <c r="L1327" i="2"/>
  <c r="K1327" i="2"/>
  <c r="J1327" i="2"/>
  <c r="I1327" i="2"/>
  <c r="H1327" i="2"/>
  <c r="G1327" i="2"/>
  <c r="F1327" i="2"/>
  <c r="E1327" i="2"/>
  <c r="D1327" i="2"/>
  <c r="C1327" i="2"/>
  <c r="B1327" i="2"/>
  <c r="M1326" i="2"/>
  <c r="L1326" i="2"/>
  <c r="K1326" i="2"/>
  <c r="J1326" i="2"/>
  <c r="I1326" i="2"/>
  <c r="H1326" i="2"/>
  <c r="G1326" i="2"/>
  <c r="F1326" i="2"/>
  <c r="E1326" i="2"/>
  <c r="D1326" i="2"/>
  <c r="C1326" i="2"/>
  <c r="B1326" i="2"/>
  <c r="M1325" i="2"/>
  <c r="L1325" i="2"/>
  <c r="K1325" i="2"/>
  <c r="J1325" i="2"/>
  <c r="I1325" i="2"/>
  <c r="H1325" i="2"/>
  <c r="G1325" i="2"/>
  <c r="F1325" i="2"/>
  <c r="E1325" i="2"/>
  <c r="D1325" i="2"/>
  <c r="C1325" i="2"/>
  <c r="B1325" i="2"/>
  <c r="M1324" i="2"/>
  <c r="L1324" i="2"/>
  <c r="K1324" i="2"/>
  <c r="J1324" i="2"/>
  <c r="I1324" i="2"/>
  <c r="H1324" i="2"/>
  <c r="G1324" i="2"/>
  <c r="F1324" i="2"/>
  <c r="E1324" i="2"/>
  <c r="D1324" i="2"/>
  <c r="C1324" i="2"/>
  <c r="B1324" i="2"/>
  <c r="M1323" i="2"/>
  <c r="L1323" i="2"/>
  <c r="K1323" i="2"/>
  <c r="J1323" i="2"/>
  <c r="I1323" i="2"/>
  <c r="H1323" i="2"/>
  <c r="G1323" i="2"/>
  <c r="F1323" i="2"/>
  <c r="E1323" i="2"/>
  <c r="D1323" i="2"/>
  <c r="C1323" i="2"/>
  <c r="B1323" i="2"/>
  <c r="M1322" i="2"/>
  <c r="L1322" i="2"/>
  <c r="K1322" i="2"/>
  <c r="J1322" i="2"/>
  <c r="I1322" i="2"/>
  <c r="H1322" i="2"/>
  <c r="G1322" i="2"/>
  <c r="F1322" i="2"/>
  <c r="E1322" i="2"/>
  <c r="D1322" i="2"/>
  <c r="C1322" i="2"/>
  <c r="B1322" i="2"/>
  <c r="M1321" i="2"/>
  <c r="L1321" i="2"/>
  <c r="K1321" i="2"/>
  <c r="J1321" i="2"/>
  <c r="I1321" i="2"/>
  <c r="H1321" i="2"/>
  <c r="G1321" i="2"/>
  <c r="F1321" i="2"/>
  <c r="E1321" i="2"/>
  <c r="D1321" i="2"/>
  <c r="C1321" i="2"/>
  <c r="B1321" i="2"/>
  <c r="M1320" i="2"/>
  <c r="L1320" i="2"/>
  <c r="K1320" i="2"/>
  <c r="J1320" i="2"/>
  <c r="I1320" i="2"/>
  <c r="H1320" i="2"/>
  <c r="G1320" i="2"/>
  <c r="F1320" i="2"/>
  <c r="E1320" i="2"/>
  <c r="D1320" i="2"/>
  <c r="C1320" i="2"/>
  <c r="B1320" i="2"/>
  <c r="M1319" i="2"/>
  <c r="L1319" i="2"/>
  <c r="K1319" i="2"/>
  <c r="J1319" i="2"/>
  <c r="I1319" i="2"/>
  <c r="H1319" i="2"/>
  <c r="G1319" i="2"/>
  <c r="F1319" i="2"/>
  <c r="E1319" i="2"/>
  <c r="D1319" i="2"/>
  <c r="C1319" i="2"/>
  <c r="B1319" i="2"/>
  <c r="M1318" i="2"/>
  <c r="L1318" i="2"/>
  <c r="K1318" i="2"/>
  <c r="J1318" i="2"/>
  <c r="I1318" i="2"/>
  <c r="H1318" i="2"/>
  <c r="G1318" i="2"/>
  <c r="F1318" i="2"/>
  <c r="E1318" i="2"/>
  <c r="D1318" i="2"/>
  <c r="C1318" i="2"/>
  <c r="B1318" i="2"/>
  <c r="M1317" i="2"/>
  <c r="L1317" i="2"/>
  <c r="K1317" i="2"/>
  <c r="J1317" i="2"/>
  <c r="I1317" i="2"/>
  <c r="H1317" i="2"/>
  <c r="G1317" i="2"/>
  <c r="F1317" i="2"/>
  <c r="E1317" i="2"/>
  <c r="D1317" i="2"/>
  <c r="C1317" i="2"/>
  <c r="B1317" i="2"/>
  <c r="M1316" i="2"/>
  <c r="L1316" i="2"/>
  <c r="K1316" i="2"/>
  <c r="J1316" i="2"/>
  <c r="I1316" i="2"/>
  <c r="H1316" i="2"/>
  <c r="G1316" i="2"/>
  <c r="F1316" i="2"/>
  <c r="E1316" i="2"/>
  <c r="D1316" i="2"/>
  <c r="C1316" i="2"/>
  <c r="B1316" i="2"/>
  <c r="M1315" i="2"/>
  <c r="L1315" i="2"/>
  <c r="K1315" i="2"/>
  <c r="J1315" i="2"/>
  <c r="I1315" i="2"/>
  <c r="H1315" i="2"/>
  <c r="G1315" i="2"/>
  <c r="F1315" i="2"/>
  <c r="E1315" i="2"/>
  <c r="D1315" i="2"/>
  <c r="C1315" i="2"/>
  <c r="B1315" i="2"/>
  <c r="M1314" i="2"/>
  <c r="L1314" i="2"/>
  <c r="K1314" i="2"/>
  <c r="J1314" i="2"/>
  <c r="I1314" i="2"/>
  <c r="H1314" i="2"/>
  <c r="G1314" i="2"/>
  <c r="F1314" i="2"/>
  <c r="E1314" i="2"/>
  <c r="D1314" i="2"/>
  <c r="C1314" i="2"/>
  <c r="B1314" i="2"/>
  <c r="M1313" i="2"/>
  <c r="L1313" i="2"/>
  <c r="K1313" i="2"/>
  <c r="J1313" i="2"/>
  <c r="I1313" i="2"/>
  <c r="H1313" i="2"/>
  <c r="G1313" i="2"/>
  <c r="F1313" i="2"/>
  <c r="E1313" i="2"/>
  <c r="D1313" i="2"/>
  <c r="C1313" i="2"/>
  <c r="B1313" i="2"/>
  <c r="M1312" i="2"/>
  <c r="L1312" i="2"/>
  <c r="K1312" i="2"/>
  <c r="J1312" i="2"/>
  <c r="I1312" i="2"/>
  <c r="H1312" i="2"/>
  <c r="G1312" i="2"/>
  <c r="F1312" i="2"/>
  <c r="E1312" i="2"/>
  <c r="D1312" i="2"/>
  <c r="C1312" i="2"/>
  <c r="B1312" i="2"/>
  <c r="M1311" i="2"/>
  <c r="L1311" i="2"/>
  <c r="K1311" i="2"/>
  <c r="J1311" i="2"/>
  <c r="I1311" i="2"/>
  <c r="H1311" i="2"/>
  <c r="G1311" i="2"/>
  <c r="F1311" i="2"/>
  <c r="E1311" i="2"/>
  <c r="D1311" i="2"/>
  <c r="C1311" i="2"/>
  <c r="B1311" i="2"/>
  <c r="M1310" i="2"/>
  <c r="L1310" i="2"/>
  <c r="K1310" i="2"/>
  <c r="J1310" i="2"/>
  <c r="I1310" i="2"/>
  <c r="H1310" i="2"/>
  <c r="G1310" i="2"/>
  <c r="F1310" i="2"/>
  <c r="E1310" i="2"/>
  <c r="D1310" i="2"/>
  <c r="C1310" i="2"/>
  <c r="B1310" i="2"/>
  <c r="M1309" i="2"/>
  <c r="L1309" i="2"/>
  <c r="K1309" i="2"/>
  <c r="J1309" i="2"/>
  <c r="I1309" i="2"/>
  <c r="H1309" i="2"/>
  <c r="G1309" i="2"/>
  <c r="F1309" i="2"/>
  <c r="E1309" i="2"/>
  <c r="D1309" i="2"/>
  <c r="C1309" i="2"/>
  <c r="B1309" i="2"/>
  <c r="M1308" i="2"/>
  <c r="L1308" i="2"/>
  <c r="K1308" i="2"/>
  <c r="J1308" i="2"/>
  <c r="I1308" i="2"/>
  <c r="H1308" i="2"/>
  <c r="G1308" i="2"/>
  <c r="F1308" i="2"/>
  <c r="E1308" i="2"/>
  <c r="D1308" i="2"/>
  <c r="C1308" i="2"/>
  <c r="B1308" i="2"/>
  <c r="M1307" i="2"/>
  <c r="L1307" i="2"/>
  <c r="K1307" i="2"/>
  <c r="J1307" i="2"/>
  <c r="I1307" i="2"/>
  <c r="H1307" i="2"/>
  <c r="G1307" i="2"/>
  <c r="F1307" i="2"/>
  <c r="E1307" i="2"/>
  <c r="D1307" i="2"/>
  <c r="C1307" i="2"/>
  <c r="B1307" i="2"/>
  <c r="M1306" i="2"/>
  <c r="L1306" i="2"/>
  <c r="K1306" i="2"/>
  <c r="J1306" i="2"/>
  <c r="I1306" i="2"/>
  <c r="H1306" i="2"/>
  <c r="G1306" i="2"/>
  <c r="F1306" i="2"/>
  <c r="E1306" i="2"/>
  <c r="D1306" i="2"/>
  <c r="C1306" i="2"/>
  <c r="B1306" i="2"/>
  <c r="M1305" i="2"/>
  <c r="L1305" i="2"/>
  <c r="K1305" i="2"/>
  <c r="J1305" i="2"/>
  <c r="I1305" i="2"/>
  <c r="H1305" i="2"/>
  <c r="G1305" i="2"/>
  <c r="F1305" i="2"/>
  <c r="E1305" i="2"/>
  <c r="D1305" i="2"/>
  <c r="C1305" i="2"/>
  <c r="B1305" i="2"/>
  <c r="M1304" i="2"/>
  <c r="L1304" i="2"/>
  <c r="K1304" i="2"/>
  <c r="J1304" i="2"/>
  <c r="I1304" i="2"/>
  <c r="H1304" i="2"/>
  <c r="G1304" i="2"/>
  <c r="F1304" i="2"/>
  <c r="E1304" i="2"/>
  <c r="D1304" i="2"/>
  <c r="C1304" i="2"/>
  <c r="B1304" i="2"/>
  <c r="M1303" i="2"/>
  <c r="L1303" i="2"/>
  <c r="K1303" i="2"/>
  <c r="J1303" i="2"/>
  <c r="I1303" i="2"/>
  <c r="H1303" i="2"/>
  <c r="G1303" i="2"/>
  <c r="F1303" i="2"/>
  <c r="E1303" i="2"/>
  <c r="D1303" i="2"/>
  <c r="C1303" i="2"/>
  <c r="B1303" i="2"/>
  <c r="M1302" i="2"/>
  <c r="L1302" i="2"/>
  <c r="K1302" i="2"/>
  <c r="J1302" i="2"/>
  <c r="I1302" i="2"/>
  <c r="H1302" i="2"/>
  <c r="G1302" i="2"/>
  <c r="F1302" i="2"/>
  <c r="E1302" i="2"/>
  <c r="D1302" i="2"/>
  <c r="C1302" i="2"/>
  <c r="B1302" i="2"/>
  <c r="M1301" i="2"/>
  <c r="L1301" i="2"/>
  <c r="K1301" i="2"/>
  <c r="J1301" i="2"/>
  <c r="I1301" i="2"/>
  <c r="H1301" i="2"/>
  <c r="G1301" i="2"/>
  <c r="F1301" i="2"/>
  <c r="E1301" i="2"/>
  <c r="D1301" i="2"/>
  <c r="C1301" i="2"/>
  <c r="B1301" i="2"/>
  <c r="M1300" i="2"/>
  <c r="L1300" i="2"/>
  <c r="K1300" i="2"/>
  <c r="J1300" i="2"/>
  <c r="I1300" i="2"/>
  <c r="H1300" i="2"/>
  <c r="G1300" i="2"/>
  <c r="F1300" i="2"/>
  <c r="E1300" i="2"/>
  <c r="D1300" i="2"/>
  <c r="C1300" i="2"/>
  <c r="B1300" i="2"/>
  <c r="M1299" i="2"/>
  <c r="L1299" i="2"/>
  <c r="K1299" i="2"/>
  <c r="J1299" i="2"/>
  <c r="I1299" i="2"/>
  <c r="H1299" i="2"/>
  <c r="G1299" i="2"/>
  <c r="F1299" i="2"/>
  <c r="E1299" i="2"/>
  <c r="D1299" i="2"/>
  <c r="C1299" i="2"/>
  <c r="B1299" i="2"/>
  <c r="M1298" i="2"/>
  <c r="L1298" i="2"/>
  <c r="K1298" i="2"/>
  <c r="J1298" i="2"/>
  <c r="I1298" i="2"/>
  <c r="H1298" i="2"/>
  <c r="G1298" i="2"/>
  <c r="F1298" i="2"/>
  <c r="E1298" i="2"/>
  <c r="D1298" i="2"/>
  <c r="C1298" i="2"/>
  <c r="B1298" i="2"/>
  <c r="M1297" i="2"/>
  <c r="L1297" i="2"/>
  <c r="K1297" i="2"/>
  <c r="J1297" i="2"/>
  <c r="I1297" i="2"/>
  <c r="H1297" i="2"/>
  <c r="G1297" i="2"/>
  <c r="F1297" i="2"/>
  <c r="E1297" i="2"/>
  <c r="D1297" i="2"/>
  <c r="C1297" i="2"/>
  <c r="B1297" i="2"/>
  <c r="M1296" i="2"/>
  <c r="L1296" i="2"/>
  <c r="K1296" i="2"/>
  <c r="J1296" i="2"/>
  <c r="I1296" i="2"/>
  <c r="H1296" i="2"/>
  <c r="G1296" i="2"/>
  <c r="F1296" i="2"/>
  <c r="E1296" i="2"/>
  <c r="D1296" i="2"/>
  <c r="C1296" i="2"/>
  <c r="B1296" i="2"/>
  <c r="M1295" i="2"/>
  <c r="L1295" i="2"/>
  <c r="K1295" i="2"/>
  <c r="J1295" i="2"/>
  <c r="I1295" i="2"/>
  <c r="H1295" i="2"/>
  <c r="G1295" i="2"/>
  <c r="F1295" i="2"/>
  <c r="E1295" i="2"/>
  <c r="D1295" i="2"/>
  <c r="C1295" i="2"/>
  <c r="B1295" i="2"/>
  <c r="M1294" i="2"/>
  <c r="L1294" i="2"/>
  <c r="K1294" i="2"/>
  <c r="J1294" i="2"/>
  <c r="I1294" i="2"/>
  <c r="H1294" i="2"/>
  <c r="G1294" i="2"/>
  <c r="F1294" i="2"/>
  <c r="E1294" i="2"/>
  <c r="D1294" i="2"/>
  <c r="C1294" i="2"/>
  <c r="B1294" i="2"/>
  <c r="M1293" i="2"/>
  <c r="L1293" i="2"/>
  <c r="K1293" i="2"/>
  <c r="J1293" i="2"/>
  <c r="I1293" i="2"/>
  <c r="H1293" i="2"/>
  <c r="G1293" i="2"/>
  <c r="F1293" i="2"/>
  <c r="E1293" i="2"/>
  <c r="D1293" i="2"/>
  <c r="C1293" i="2"/>
  <c r="B1293" i="2"/>
  <c r="M1292" i="2"/>
  <c r="L1292" i="2"/>
  <c r="K1292" i="2"/>
  <c r="J1292" i="2"/>
  <c r="I1292" i="2"/>
  <c r="H1292" i="2"/>
  <c r="G1292" i="2"/>
  <c r="F1292" i="2"/>
  <c r="E1292" i="2"/>
  <c r="D1292" i="2"/>
  <c r="C1292" i="2"/>
  <c r="B1292" i="2"/>
  <c r="M1291" i="2"/>
  <c r="L1291" i="2"/>
  <c r="K1291" i="2"/>
  <c r="J1291" i="2"/>
  <c r="I1291" i="2"/>
  <c r="H1291" i="2"/>
  <c r="G1291" i="2"/>
  <c r="F1291" i="2"/>
  <c r="E1291" i="2"/>
  <c r="D1291" i="2"/>
  <c r="C1291" i="2"/>
  <c r="B1291" i="2"/>
  <c r="M1290" i="2"/>
  <c r="L1290" i="2"/>
  <c r="K1290" i="2"/>
  <c r="J1290" i="2"/>
  <c r="I1290" i="2"/>
  <c r="H1290" i="2"/>
  <c r="G1290" i="2"/>
  <c r="F1290" i="2"/>
  <c r="E1290" i="2"/>
  <c r="D1290" i="2"/>
  <c r="C1290" i="2"/>
  <c r="B1290" i="2"/>
  <c r="M1289" i="2"/>
  <c r="L1289" i="2"/>
  <c r="K1289" i="2"/>
  <c r="J1289" i="2"/>
  <c r="I1289" i="2"/>
  <c r="H1289" i="2"/>
  <c r="G1289" i="2"/>
  <c r="F1289" i="2"/>
  <c r="E1289" i="2"/>
  <c r="D1289" i="2"/>
  <c r="C1289" i="2"/>
  <c r="B1289" i="2"/>
  <c r="M1288" i="2"/>
  <c r="L1288" i="2"/>
  <c r="K1288" i="2"/>
  <c r="J1288" i="2"/>
  <c r="I1288" i="2"/>
  <c r="H1288" i="2"/>
  <c r="G1288" i="2"/>
  <c r="F1288" i="2"/>
  <c r="E1288" i="2"/>
  <c r="D1288" i="2"/>
  <c r="C1288" i="2"/>
  <c r="B1288" i="2"/>
  <c r="M1287" i="2"/>
  <c r="L1287" i="2"/>
  <c r="K1287" i="2"/>
  <c r="J1287" i="2"/>
  <c r="I1287" i="2"/>
  <c r="H1287" i="2"/>
  <c r="G1287" i="2"/>
  <c r="F1287" i="2"/>
  <c r="E1287" i="2"/>
  <c r="D1287" i="2"/>
  <c r="C1287" i="2"/>
  <c r="B1287" i="2"/>
  <c r="M1286" i="2"/>
  <c r="L1286" i="2"/>
  <c r="K1286" i="2"/>
  <c r="J1286" i="2"/>
  <c r="I1286" i="2"/>
  <c r="H1286" i="2"/>
  <c r="G1286" i="2"/>
  <c r="F1286" i="2"/>
  <c r="E1286" i="2"/>
  <c r="D1286" i="2"/>
  <c r="C1286" i="2"/>
  <c r="B1286" i="2"/>
  <c r="M1285" i="2"/>
  <c r="L1285" i="2"/>
  <c r="K1285" i="2"/>
  <c r="J1285" i="2"/>
  <c r="I1285" i="2"/>
  <c r="H1285" i="2"/>
  <c r="G1285" i="2"/>
  <c r="F1285" i="2"/>
  <c r="E1285" i="2"/>
  <c r="D1285" i="2"/>
  <c r="C1285" i="2"/>
  <c r="B1285" i="2"/>
  <c r="M1284" i="2"/>
  <c r="L1284" i="2"/>
  <c r="K1284" i="2"/>
  <c r="J1284" i="2"/>
  <c r="I1284" i="2"/>
  <c r="H1284" i="2"/>
  <c r="G1284" i="2"/>
  <c r="F1284" i="2"/>
  <c r="E1284" i="2"/>
  <c r="D1284" i="2"/>
  <c r="C1284" i="2"/>
  <c r="B1284" i="2"/>
  <c r="M1283" i="2"/>
  <c r="L1283" i="2"/>
  <c r="K1283" i="2"/>
  <c r="J1283" i="2"/>
  <c r="I1283" i="2"/>
  <c r="H1283" i="2"/>
  <c r="G1283" i="2"/>
  <c r="F1283" i="2"/>
  <c r="E1283" i="2"/>
  <c r="D1283" i="2"/>
  <c r="C1283" i="2"/>
  <c r="B1283" i="2"/>
  <c r="M1282" i="2"/>
  <c r="L1282" i="2"/>
  <c r="K1282" i="2"/>
  <c r="J1282" i="2"/>
  <c r="I1282" i="2"/>
  <c r="H1282" i="2"/>
  <c r="G1282" i="2"/>
  <c r="F1282" i="2"/>
  <c r="E1282" i="2"/>
  <c r="D1282" i="2"/>
  <c r="C1282" i="2"/>
  <c r="B1282" i="2"/>
  <c r="M1281" i="2"/>
  <c r="L1281" i="2"/>
  <c r="K1281" i="2"/>
  <c r="J1281" i="2"/>
  <c r="I1281" i="2"/>
  <c r="H1281" i="2"/>
  <c r="G1281" i="2"/>
  <c r="F1281" i="2"/>
  <c r="E1281" i="2"/>
  <c r="D1281" i="2"/>
  <c r="C1281" i="2"/>
  <c r="B1281" i="2"/>
  <c r="M1280" i="2"/>
  <c r="L1280" i="2"/>
  <c r="K1280" i="2"/>
  <c r="J1280" i="2"/>
  <c r="I1280" i="2"/>
  <c r="H1280" i="2"/>
  <c r="G1280" i="2"/>
  <c r="F1280" i="2"/>
  <c r="E1280" i="2"/>
  <c r="D1280" i="2"/>
  <c r="C1280" i="2"/>
  <c r="B1280" i="2"/>
  <c r="M1279" i="2"/>
  <c r="L1279" i="2"/>
  <c r="K1279" i="2"/>
  <c r="J1279" i="2"/>
  <c r="I1279" i="2"/>
  <c r="H1279" i="2"/>
  <c r="G1279" i="2"/>
  <c r="F1279" i="2"/>
  <c r="E1279" i="2"/>
  <c r="D1279" i="2"/>
  <c r="C1279" i="2"/>
  <c r="B1279" i="2"/>
  <c r="M1278" i="2"/>
  <c r="L1278" i="2"/>
  <c r="K1278" i="2"/>
  <c r="J1278" i="2"/>
  <c r="I1278" i="2"/>
  <c r="H1278" i="2"/>
  <c r="G1278" i="2"/>
  <c r="F1278" i="2"/>
  <c r="E1278" i="2"/>
  <c r="D1278" i="2"/>
  <c r="C1278" i="2"/>
  <c r="B1278" i="2"/>
  <c r="M1277" i="2"/>
  <c r="L1277" i="2"/>
  <c r="K1277" i="2"/>
  <c r="J1277" i="2"/>
  <c r="I1277" i="2"/>
  <c r="H1277" i="2"/>
  <c r="G1277" i="2"/>
  <c r="F1277" i="2"/>
  <c r="E1277" i="2"/>
  <c r="D1277" i="2"/>
  <c r="C1277" i="2"/>
  <c r="B1277" i="2"/>
  <c r="M1276" i="2"/>
  <c r="L1276" i="2"/>
  <c r="K1276" i="2"/>
  <c r="J1276" i="2"/>
  <c r="I1276" i="2"/>
  <c r="H1276" i="2"/>
  <c r="G1276" i="2"/>
  <c r="F1276" i="2"/>
  <c r="E1276" i="2"/>
  <c r="D1276" i="2"/>
  <c r="C1276" i="2"/>
  <c r="B1276" i="2"/>
  <c r="M1275" i="2"/>
  <c r="L1275" i="2"/>
  <c r="K1275" i="2"/>
  <c r="J1275" i="2"/>
  <c r="I1275" i="2"/>
  <c r="H1275" i="2"/>
  <c r="G1275" i="2"/>
  <c r="F1275" i="2"/>
  <c r="E1275" i="2"/>
  <c r="D1275" i="2"/>
  <c r="C1275" i="2"/>
  <c r="B1275" i="2"/>
  <c r="M1274" i="2"/>
  <c r="L1274" i="2"/>
  <c r="K1274" i="2"/>
  <c r="J1274" i="2"/>
  <c r="I1274" i="2"/>
  <c r="H1274" i="2"/>
  <c r="G1274" i="2"/>
  <c r="F1274" i="2"/>
  <c r="E1274" i="2"/>
  <c r="D1274" i="2"/>
  <c r="C1274" i="2"/>
  <c r="B1274" i="2"/>
  <c r="M1273" i="2"/>
  <c r="L1273" i="2"/>
  <c r="K1273" i="2"/>
  <c r="J1273" i="2"/>
  <c r="I1273" i="2"/>
  <c r="H1273" i="2"/>
  <c r="G1273" i="2"/>
  <c r="F1273" i="2"/>
  <c r="E1273" i="2"/>
  <c r="D1273" i="2"/>
  <c r="C1273" i="2"/>
  <c r="B1273" i="2"/>
  <c r="M1272" i="2"/>
  <c r="L1272" i="2"/>
  <c r="K1272" i="2"/>
  <c r="J1272" i="2"/>
  <c r="I1272" i="2"/>
  <c r="H1272" i="2"/>
  <c r="G1272" i="2"/>
  <c r="F1272" i="2"/>
  <c r="E1272" i="2"/>
  <c r="D1272" i="2"/>
  <c r="C1272" i="2"/>
  <c r="B1272" i="2"/>
  <c r="M1271" i="2"/>
  <c r="L1271" i="2"/>
  <c r="K1271" i="2"/>
  <c r="J1271" i="2"/>
  <c r="I1271" i="2"/>
  <c r="H1271" i="2"/>
  <c r="G1271" i="2"/>
  <c r="F1271" i="2"/>
  <c r="E1271" i="2"/>
  <c r="D1271" i="2"/>
  <c r="C1271" i="2"/>
  <c r="B1271" i="2"/>
  <c r="M1270" i="2"/>
  <c r="L1270" i="2"/>
  <c r="K1270" i="2"/>
  <c r="J1270" i="2"/>
  <c r="I1270" i="2"/>
  <c r="H1270" i="2"/>
  <c r="G1270" i="2"/>
  <c r="F1270" i="2"/>
  <c r="E1270" i="2"/>
  <c r="D1270" i="2"/>
  <c r="C1270" i="2"/>
  <c r="B1270" i="2"/>
  <c r="M1269" i="2"/>
  <c r="L1269" i="2"/>
  <c r="K1269" i="2"/>
  <c r="J1269" i="2"/>
  <c r="I1269" i="2"/>
  <c r="H1269" i="2"/>
  <c r="G1269" i="2"/>
  <c r="F1269" i="2"/>
  <c r="E1269" i="2"/>
  <c r="D1269" i="2"/>
  <c r="C1269" i="2"/>
  <c r="B1269" i="2"/>
  <c r="M1268" i="2"/>
  <c r="L1268" i="2"/>
  <c r="K1268" i="2"/>
  <c r="J1268" i="2"/>
  <c r="I1268" i="2"/>
  <c r="H1268" i="2"/>
  <c r="G1268" i="2"/>
  <c r="F1268" i="2"/>
  <c r="E1268" i="2"/>
  <c r="D1268" i="2"/>
  <c r="C1268" i="2"/>
  <c r="B1268" i="2"/>
  <c r="M1267" i="2"/>
  <c r="L1267" i="2"/>
  <c r="K1267" i="2"/>
  <c r="J1267" i="2"/>
  <c r="I1267" i="2"/>
  <c r="H1267" i="2"/>
  <c r="G1267" i="2"/>
  <c r="F1267" i="2"/>
  <c r="E1267" i="2"/>
  <c r="D1267" i="2"/>
  <c r="C1267" i="2"/>
  <c r="B1267" i="2"/>
  <c r="M1266" i="2"/>
  <c r="L1266" i="2"/>
  <c r="K1266" i="2"/>
  <c r="J1266" i="2"/>
  <c r="I1266" i="2"/>
  <c r="H1266" i="2"/>
  <c r="G1266" i="2"/>
  <c r="F1266" i="2"/>
  <c r="E1266" i="2"/>
  <c r="D1266" i="2"/>
  <c r="C1266" i="2"/>
  <c r="B1266" i="2"/>
  <c r="M1265" i="2"/>
  <c r="L1265" i="2"/>
  <c r="K1265" i="2"/>
  <c r="J1265" i="2"/>
  <c r="I1265" i="2"/>
  <c r="H1265" i="2"/>
  <c r="G1265" i="2"/>
  <c r="F1265" i="2"/>
  <c r="E1265" i="2"/>
  <c r="D1265" i="2"/>
  <c r="C1265" i="2"/>
  <c r="B1265" i="2"/>
  <c r="M1264" i="2"/>
  <c r="L1264" i="2"/>
  <c r="K1264" i="2"/>
  <c r="J1264" i="2"/>
  <c r="I1264" i="2"/>
  <c r="H1264" i="2"/>
  <c r="G1264" i="2"/>
  <c r="F1264" i="2"/>
  <c r="E1264" i="2"/>
  <c r="D1264" i="2"/>
  <c r="C1264" i="2"/>
  <c r="B1264" i="2"/>
  <c r="M1263" i="2"/>
  <c r="L1263" i="2"/>
  <c r="K1263" i="2"/>
  <c r="J1263" i="2"/>
  <c r="I1263" i="2"/>
  <c r="H1263" i="2"/>
  <c r="G1263" i="2"/>
  <c r="F1263" i="2"/>
  <c r="E1263" i="2"/>
  <c r="D1263" i="2"/>
  <c r="C1263" i="2"/>
  <c r="B1263" i="2"/>
  <c r="M1262" i="2"/>
  <c r="L1262" i="2"/>
  <c r="K1262" i="2"/>
  <c r="J1262" i="2"/>
  <c r="I1262" i="2"/>
  <c r="H1262" i="2"/>
  <c r="G1262" i="2"/>
  <c r="F1262" i="2"/>
  <c r="E1262" i="2"/>
  <c r="D1262" i="2"/>
  <c r="C1262" i="2"/>
  <c r="B1262" i="2"/>
  <c r="M1261" i="2"/>
  <c r="L1261" i="2"/>
  <c r="K1261" i="2"/>
  <c r="J1261" i="2"/>
  <c r="I1261" i="2"/>
  <c r="H1261" i="2"/>
  <c r="G1261" i="2"/>
  <c r="F1261" i="2"/>
  <c r="E1261" i="2"/>
  <c r="D1261" i="2"/>
  <c r="C1261" i="2"/>
  <c r="B1261" i="2"/>
  <c r="M1260" i="2"/>
  <c r="L1260" i="2"/>
  <c r="K1260" i="2"/>
  <c r="J1260" i="2"/>
  <c r="I1260" i="2"/>
  <c r="H1260" i="2"/>
  <c r="G1260" i="2"/>
  <c r="F1260" i="2"/>
  <c r="E1260" i="2"/>
  <c r="D1260" i="2"/>
  <c r="C1260" i="2"/>
  <c r="B1260" i="2"/>
  <c r="M1259" i="2"/>
  <c r="L1259" i="2"/>
  <c r="K1259" i="2"/>
  <c r="J1259" i="2"/>
  <c r="I1259" i="2"/>
  <c r="H1259" i="2"/>
  <c r="G1259" i="2"/>
  <c r="F1259" i="2"/>
  <c r="E1259" i="2"/>
  <c r="D1259" i="2"/>
  <c r="C1259" i="2"/>
  <c r="B1259" i="2"/>
  <c r="M1258" i="2"/>
  <c r="L1258" i="2"/>
  <c r="K1258" i="2"/>
  <c r="J1258" i="2"/>
  <c r="I1258" i="2"/>
  <c r="H1258" i="2"/>
  <c r="G1258" i="2"/>
  <c r="F1258" i="2"/>
  <c r="E1258" i="2"/>
  <c r="D1258" i="2"/>
  <c r="C1258" i="2"/>
  <c r="B1258" i="2"/>
  <c r="M1257" i="2"/>
  <c r="L1257" i="2"/>
  <c r="K1257" i="2"/>
  <c r="J1257" i="2"/>
  <c r="I1257" i="2"/>
  <c r="H1257" i="2"/>
  <c r="G1257" i="2"/>
  <c r="F1257" i="2"/>
  <c r="E1257" i="2"/>
  <c r="D1257" i="2"/>
  <c r="C1257" i="2"/>
  <c r="B1257" i="2"/>
  <c r="M1256" i="2"/>
  <c r="L1256" i="2"/>
  <c r="K1256" i="2"/>
  <c r="J1256" i="2"/>
  <c r="I1256" i="2"/>
  <c r="H1256" i="2"/>
  <c r="G1256" i="2"/>
  <c r="F1256" i="2"/>
  <c r="E1256" i="2"/>
  <c r="D1256" i="2"/>
  <c r="C1256" i="2"/>
  <c r="B1256" i="2"/>
  <c r="M1255" i="2"/>
  <c r="L1255" i="2"/>
  <c r="K1255" i="2"/>
  <c r="J1255" i="2"/>
  <c r="I1255" i="2"/>
  <c r="H1255" i="2"/>
  <c r="G1255" i="2"/>
  <c r="F1255" i="2"/>
  <c r="E1255" i="2"/>
  <c r="D1255" i="2"/>
  <c r="C1255" i="2"/>
  <c r="B1255" i="2"/>
  <c r="M1254" i="2"/>
  <c r="L1254" i="2"/>
  <c r="K1254" i="2"/>
  <c r="J1254" i="2"/>
  <c r="I1254" i="2"/>
  <c r="H1254" i="2"/>
  <c r="G1254" i="2"/>
  <c r="F1254" i="2"/>
  <c r="E1254" i="2"/>
  <c r="D1254" i="2"/>
  <c r="C1254" i="2"/>
  <c r="B1254" i="2"/>
  <c r="M1253" i="2"/>
  <c r="L1253" i="2"/>
  <c r="K1253" i="2"/>
  <c r="J1253" i="2"/>
  <c r="I1253" i="2"/>
  <c r="H1253" i="2"/>
  <c r="G1253" i="2"/>
  <c r="F1253" i="2"/>
  <c r="E1253" i="2"/>
  <c r="D1253" i="2"/>
  <c r="C1253" i="2"/>
  <c r="B1253" i="2"/>
  <c r="M1252" i="2"/>
  <c r="L1252" i="2"/>
  <c r="K1252" i="2"/>
  <c r="J1252" i="2"/>
  <c r="I1252" i="2"/>
  <c r="H1252" i="2"/>
  <c r="G1252" i="2"/>
  <c r="F1252" i="2"/>
  <c r="E1252" i="2"/>
  <c r="D1252" i="2"/>
  <c r="C1252" i="2"/>
  <c r="B1252" i="2"/>
  <c r="M1251" i="2"/>
  <c r="L1251" i="2"/>
  <c r="K1251" i="2"/>
  <c r="J1251" i="2"/>
  <c r="I1251" i="2"/>
  <c r="H1251" i="2"/>
  <c r="G1251" i="2"/>
  <c r="F1251" i="2"/>
  <c r="E1251" i="2"/>
  <c r="D1251" i="2"/>
  <c r="C1251" i="2"/>
  <c r="B1251" i="2"/>
  <c r="M1250" i="2"/>
  <c r="L1250" i="2"/>
  <c r="K1250" i="2"/>
  <c r="J1250" i="2"/>
  <c r="I1250" i="2"/>
  <c r="H1250" i="2"/>
  <c r="G1250" i="2"/>
  <c r="F1250" i="2"/>
  <c r="E1250" i="2"/>
  <c r="D1250" i="2"/>
  <c r="C1250" i="2"/>
  <c r="B1250" i="2"/>
  <c r="M1249" i="2"/>
  <c r="L1249" i="2"/>
  <c r="K1249" i="2"/>
  <c r="J1249" i="2"/>
  <c r="I1249" i="2"/>
  <c r="H1249" i="2"/>
  <c r="G1249" i="2"/>
  <c r="F1249" i="2"/>
  <c r="E1249" i="2"/>
  <c r="D1249" i="2"/>
  <c r="C1249" i="2"/>
  <c r="B1249" i="2"/>
  <c r="M1248" i="2"/>
  <c r="L1248" i="2"/>
  <c r="K1248" i="2"/>
  <c r="J1248" i="2"/>
  <c r="I1248" i="2"/>
  <c r="H1248" i="2"/>
  <c r="G1248" i="2"/>
  <c r="F1248" i="2"/>
  <c r="E1248" i="2"/>
  <c r="D1248" i="2"/>
  <c r="C1248" i="2"/>
  <c r="B1248" i="2"/>
  <c r="M1247" i="2"/>
  <c r="L1247" i="2"/>
  <c r="K1247" i="2"/>
  <c r="J1247" i="2"/>
  <c r="I1247" i="2"/>
  <c r="H1247" i="2"/>
  <c r="G1247" i="2"/>
  <c r="F1247" i="2"/>
  <c r="E1247" i="2"/>
  <c r="D1247" i="2"/>
  <c r="C1247" i="2"/>
  <c r="B1247" i="2"/>
  <c r="M1246" i="2"/>
  <c r="L1246" i="2"/>
  <c r="K1246" i="2"/>
  <c r="J1246" i="2"/>
  <c r="I1246" i="2"/>
  <c r="H1246" i="2"/>
  <c r="G1246" i="2"/>
  <c r="F1246" i="2"/>
  <c r="E1246" i="2"/>
  <c r="D1246" i="2"/>
  <c r="C1246" i="2"/>
  <c r="B1246" i="2"/>
  <c r="M1245" i="2"/>
  <c r="L1245" i="2"/>
  <c r="K1245" i="2"/>
  <c r="J1245" i="2"/>
  <c r="I1245" i="2"/>
  <c r="H1245" i="2"/>
  <c r="G1245" i="2"/>
  <c r="F1245" i="2"/>
  <c r="E1245" i="2"/>
  <c r="D1245" i="2"/>
  <c r="C1245" i="2"/>
  <c r="B1245" i="2"/>
  <c r="M1244" i="2"/>
  <c r="L1244" i="2"/>
  <c r="K1244" i="2"/>
  <c r="J1244" i="2"/>
  <c r="I1244" i="2"/>
  <c r="H1244" i="2"/>
  <c r="G1244" i="2"/>
  <c r="F1244" i="2"/>
  <c r="E1244" i="2"/>
  <c r="D1244" i="2"/>
  <c r="C1244" i="2"/>
  <c r="B1244" i="2"/>
  <c r="M1243" i="2"/>
  <c r="L1243" i="2"/>
  <c r="K1243" i="2"/>
  <c r="J1243" i="2"/>
  <c r="I1243" i="2"/>
  <c r="H1243" i="2"/>
  <c r="G1243" i="2"/>
  <c r="F1243" i="2"/>
  <c r="E1243" i="2"/>
  <c r="D1243" i="2"/>
  <c r="C1243" i="2"/>
  <c r="B1243" i="2"/>
  <c r="M1242" i="2"/>
  <c r="L1242" i="2"/>
  <c r="K1242" i="2"/>
  <c r="J1242" i="2"/>
  <c r="I1242" i="2"/>
  <c r="H1242" i="2"/>
  <c r="G1242" i="2"/>
  <c r="F1242" i="2"/>
  <c r="E1242" i="2"/>
  <c r="D1242" i="2"/>
  <c r="C1242" i="2"/>
  <c r="B1242" i="2"/>
  <c r="M1241" i="2"/>
  <c r="L1241" i="2"/>
  <c r="K1241" i="2"/>
  <c r="J1241" i="2"/>
  <c r="I1241" i="2"/>
  <c r="H1241" i="2"/>
  <c r="G1241" i="2"/>
  <c r="F1241" i="2"/>
  <c r="E1241" i="2"/>
  <c r="D1241" i="2"/>
  <c r="C1241" i="2"/>
  <c r="B1241" i="2"/>
  <c r="M1240" i="2"/>
  <c r="L1240" i="2"/>
  <c r="K1240" i="2"/>
  <c r="J1240" i="2"/>
  <c r="I1240" i="2"/>
  <c r="H1240" i="2"/>
  <c r="G1240" i="2"/>
  <c r="F1240" i="2"/>
  <c r="E1240" i="2"/>
  <c r="D1240" i="2"/>
  <c r="C1240" i="2"/>
  <c r="B1240" i="2"/>
  <c r="M1239" i="2"/>
  <c r="L1239" i="2"/>
  <c r="K1239" i="2"/>
  <c r="J1239" i="2"/>
  <c r="I1239" i="2"/>
  <c r="H1239" i="2"/>
  <c r="G1239" i="2"/>
  <c r="F1239" i="2"/>
  <c r="E1239" i="2"/>
  <c r="D1239" i="2"/>
  <c r="C1239" i="2"/>
  <c r="B1239" i="2"/>
  <c r="M1238" i="2"/>
  <c r="L1238" i="2"/>
  <c r="K1238" i="2"/>
  <c r="J1238" i="2"/>
  <c r="I1238" i="2"/>
  <c r="H1238" i="2"/>
  <c r="G1238" i="2"/>
  <c r="F1238" i="2"/>
  <c r="E1238" i="2"/>
  <c r="D1238" i="2"/>
  <c r="C1238" i="2"/>
  <c r="B1238" i="2"/>
  <c r="M1237" i="2"/>
  <c r="L1237" i="2"/>
  <c r="K1237" i="2"/>
  <c r="J1237" i="2"/>
  <c r="I1237" i="2"/>
  <c r="H1237" i="2"/>
  <c r="G1237" i="2"/>
  <c r="F1237" i="2"/>
  <c r="E1237" i="2"/>
  <c r="D1237" i="2"/>
  <c r="C1237" i="2"/>
  <c r="B1237" i="2"/>
  <c r="M1236" i="2"/>
  <c r="L1236" i="2"/>
  <c r="K1236" i="2"/>
  <c r="J1236" i="2"/>
  <c r="I1236" i="2"/>
  <c r="H1236" i="2"/>
  <c r="G1236" i="2"/>
  <c r="F1236" i="2"/>
  <c r="E1236" i="2"/>
  <c r="D1236" i="2"/>
  <c r="C1236" i="2"/>
  <c r="B1236" i="2"/>
  <c r="M1235" i="2"/>
  <c r="L1235" i="2"/>
  <c r="K1235" i="2"/>
  <c r="J1235" i="2"/>
  <c r="I1235" i="2"/>
  <c r="H1235" i="2"/>
  <c r="G1235" i="2"/>
  <c r="F1235" i="2"/>
  <c r="E1235" i="2"/>
  <c r="D1235" i="2"/>
  <c r="C1235" i="2"/>
  <c r="B1235" i="2"/>
  <c r="M1234" i="2"/>
  <c r="L1234" i="2"/>
  <c r="K1234" i="2"/>
  <c r="J1234" i="2"/>
  <c r="I1234" i="2"/>
  <c r="H1234" i="2"/>
  <c r="G1234" i="2"/>
  <c r="F1234" i="2"/>
  <c r="E1234" i="2"/>
  <c r="D1234" i="2"/>
  <c r="C1234" i="2"/>
  <c r="B1234" i="2"/>
  <c r="M1233" i="2"/>
  <c r="L1233" i="2"/>
  <c r="K1233" i="2"/>
  <c r="J1233" i="2"/>
  <c r="I1233" i="2"/>
  <c r="H1233" i="2"/>
  <c r="G1233" i="2"/>
  <c r="F1233" i="2"/>
  <c r="E1233" i="2"/>
  <c r="D1233" i="2"/>
  <c r="C1233" i="2"/>
  <c r="B1233" i="2"/>
  <c r="M1232" i="2"/>
  <c r="L1232" i="2"/>
  <c r="K1232" i="2"/>
  <c r="J1232" i="2"/>
  <c r="I1232" i="2"/>
  <c r="H1232" i="2"/>
  <c r="G1232" i="2"/>
  <c r="F1232" i="2"/>
  <c r="E1232" i="2"/>
  <c r="D1232" i="2"/>
  <c r="C1232" i="2"/>
  <c r="B1232" i="2"/>
  <c r="M1231" i="2"/>
  <c r="L1231" i="2"/>
  <c r="K1231" i="2"/>
  <c r="J1231" i="2"/>
  <c r="I1231" i="2"/>
  <c r="H1231" i="2"/>
  <c r="G1231" i="2"/>
  <c r="F1231" i="2"/>
  <c r="E1231" i="2"/>
  <c r="D1231" i="2"/>
  <c r="C1231" i="2"/>
  <c r="B1231" i="2"/>
  <c r="M1230" i="2"/>
  <c r="L1230" i="2"/>
  <c r="K1230" i="2"/>
  <c r="J1230" i="2"/>
  <c r="I1230" i="2"/>
  <c r="H1230" i="2"/>
  <c r="G1230" i="2"/>
  <c r="F1230" i="2"/>
  <c r="E1230" i="2"/>
  <c r="D1230" i="2"/>
  <c r="C1230" i="2"/>
  <c r="B1230" i="2"/>
  <c r="M1229" i="2"/>
  <c r="L1229" i="2"/>
  <c r="K1229" i="2"/>
  <c r="J1229" i="2"/>
  <c r="I1229" i="2"/>
  <c r="H1229" i="2"/>
  <c r="G1229" i="2"/>
  <c r="F1229" i="2"/>
  <c r="E1229" i="2"/>
  <c r="D1229" i="2"/>
  <c r="C1229" i="2"/>
  <c r="B1229" i="2"/>
  <c r="M1228" i="2"/>
  <c r="L1228" i="2"/>
  <c r="K1228" i="2"/>
  <c r="J1228" i="2"/>
  <c r="I1228" i="2"/>
  <c r="H1228" i="2"/>
  <c r="G1228" i="2"/>
  <c r="F1228" i="2"/>
  <c r="E1228" i="2"/>
  <c r="D1228" i="2"/>
  <c r="C1228" i="2"/>
  <c r="B1228" i="2"/>
  <c r="M1227" i="2"/>
  <c r="L1227" i="2"/>
  <c r="K1227" i="2"/>
  <c r="J1227" i="2"/>
  <c r="I1227" i="2"/>
  <c r="H1227" i="2"/>
  <c r="G1227" i="2"/>
  <c r="F1227" i="2"/>
  <c r="E1227" i="2"/>
  <c r="D1227" i="2"/>
  <c r="C1227" i="2"/>
  <c r="B1227" i="2"/>
  <c r="M1226" i="2"/>
  <c r="L1226" i="2"/>
  <c r="K1226" i="2"/>
  <c r="J1226" i="2"/>
  <c r="I1226" i="2"/>
  <c r="H1226" i="2"/>
  <c r="G1226" i="2"/>
  <c r="F1226" i="2"/>
  <c r="E1226" i="2"/>
  <c r="D1226" i="2"/>
  <c r="C1226" i="2"/>
  <c r="B1226" i="2"/>
  <c r="M1225" i="2"/>
  <c r="L1225" i="2"/>
  <c r="K1225" i="2"/>
  <c r="J1225" i="2"/>
  <c r="I1225" i="2"/>
  <c r="H1225" i="2"/>
  <c r="G1225" i="2"/>
  <c r="F1225" i="2"/>
  <c r="E1225" i="2"/>
  <c r="D1225" i="2"/>
  <c r="C1225" i="2"/>
  <c r="B1225" i="2"/>
  <c r="M1224" i="2"/>
  <c r="L1224" i="2"/>
  <c r="K1224" i="2"/>
  <c r="J1224" i="2"/>
  <c r="I1224" i="2"/>
  <c r="H1224" i="2"/>
  <c r="G1224" i="2"/>
  <c r="F1224" i="2"/>
  <c r="E1224" i="2"/>
  <c r="D1224" i="2"/>
  <c r="C1224" i="2"/>
  <c r="B1224" i="2"/>
  <c r="M1223" i="2"/>
  <c r="L1223" i="2"/>
  <c r="K1223" i="2"/>
  <c r="J1223" i="2"/>
  <c r="I1223" i="2"/>
  <c r="H1223" i="2"/>
  <c r="G1223" i="2"/>
  <c r="F1223" i="2"/>
  <c r="E1223" i="2"/>
  <c r="D1223" i="2"/>
  <c r="C1223" i="2"/>
  <c r="B1223" i="2"/>
  <c r="M1222" i="2"/>
  <c r="L1222" i="2"/>
  <c r="K1222" i="2"/>
  <c r="J1222" i="2"/>
  <c r="I1222" i="2"/>
  <c r="H1222" i="2"/>
  <c r="G1222" i="2"/>
  <c r="F1222" i="2"/>
  <c r="E1222" i="2"/>
  <c r="D1222" i="2"/>
  <c r="C1222" i="2"/>
  <c r="B1222" i="2"/>
  <c r="M1221" i="2"/>
  <c r="L1221" i="2"/>
  <c r="K1221" i="2"/>
  <c r="J1221" i="2"/>
  <c r="I1221" i="2"/>
  <c r="H1221" i="2"/>
  <c r="G1221" i="2"/>
  <c r="F1221" i="2"/>
  <c r="E1221" i="2"/>
  <c r="D1221" i="2"/>
  <c r="C1221" i="2"/>
  <c r="B1221" i="2"/>
  <c r="M1220" i="2"/>
  <c r="L1220" i="2"/>
  <c r="K1220" i="2"/>
  <c r="J1220" i="2"/>
  <c r="I1220" i="2"/>
  <c r="H1220" i="2"/>
  <c r="G1220" i="2"/>
  <c r="F1220" i="2"/>
  <c r="E1220" i="2"/>
  <c r="D1220" i="2"/>
  <c r="C1220" i="2"/>
  <c r="B1220" i="2"/>
  <c r="M1219" i="2"/>
  <c r="L1219" i="2"/>
  <c r="K1219" i="2"/>
  <c r="J1219" i="2"/>
  <c r="I1219" i="2"/>
  <c r="H1219" i="2"/>
  <c r="G1219" i="2"/>
  <c r="F1219" i="2"/>
  <c r="E1219" i="2"/>
  <c r="D1219" i="2"/>
  <c r="C1219" i="2"/>
  <c r="B1219" i="2"/>
  <c r="M1218" i="2"/>
  <c r="L1218" i="2"/>
  <c r="K1218" i="2"/>
  <c r="J1218" i="2"/>
  <c r="I1218" i="2"/>
  <c r="H1218" i="2"/>
  <c r="G1218" i="2"/>
  <c r="F1218" i="2"/>
  <c r="E1218" i="2"/>
  <c r="D1218" i="2"/>
  <c r="C1218" i="2"/>
  <c r="B1218" i="2"/>
  <c r="M1217" i="2"/>
  <c r="L1217" i="2"/>
  <c r="K1217" i="2"/>
  <c r="J1217" i="2"/>
  <c r="I1217" i="2"/>
  <c r="H1217" i="2"/>
  <c r="G1217" i="2"/>
  <c r="F1217" i="2"/>
  <c r="E1217" i="2"/>
  <c r="D1217" i="2"/>
  <c r="C1217" i="2"/>
  <c r="B1217" i="2"/>
  <c r="M1216" i="2"/>
  <c r="L1216" i="2"/>
  <c r="K1216" i="2"/>
  <c r="J1216" i="2"/>
  <c r="I1216" i="2"/>
  <c r="H1216" i="2"/>
  <c r="G1216" i="2"/>
  <c r="F1216" i="2"/>
  <c r="E1216" i="2"/>
  <c r="D1216" i="2"/>
  <c r="C1216" i="2"/>
  <c r="B1216" i="2"/>
  <c r="M1215" i="2"/>
  <c r="L1215" i="2"/>
  <c r="K1215" i="2"/>
  <c r="J1215" i="2"/>
  <c r="I1215" i="2"/>
  <c r="H1215" i="2"/>
  <c r="G1215" i="2"/>
  <c r="F1215" i="2"/>
  <c r="E1215" i="2"/>
  <c r="D1215" i="2"/>
  <c r="C1215" i="2"/>
  <c r="B1215" i="2"/>
  <c r="M1214" i="2"/>
  <c r="L1214" i="2"/>
  <c r="K1214" i="2"/>
  <c r="J1214" i="2"/>
  <c r="I1214" i="2"/>
  <c r="H1214" i="2"/>
  <c r="G1214" i="2"/>
  <c r="F1214" i="2"/>
  <c r="E1214" i="2"/>
  <c r="D1214" i="2"/>
  <c r="C1214" i="2"/>
  <c r="B1214" i="2"/>
  <c r="M1213" i="2"/>
  <c r="L1213" i="2"/>
  <c r="K1213" i="2"/>
  <c r="J1213" i="2"/>
  <c r="I1213" i="2"/>
  <c r="H1213" i="2"/>
  <c r="G1213" i="2"/>
  <c r="F1213" i="2"/>
  <c r="E1213" i="2"/>
  <c r="D1213" i="2"/>
  <c r="C1213" i="2"/>
  <c r="B1213" i="2"/>
  <c r="M1212" i="2"/>
  <c r="L1212" i="2"/>
  <c r="K1212" i="2"/>
  <c r="J1212" i="2"/>
  <c r="I1212" i="2"/>
  <c r="H1212" i="2"/>
  <c r="G1212" i="2"/>
  <c r="F1212" i="2"/>
  <c r="E1212" i="2"/>
  <c r="D1212" i="2"/>
  <c r="C1212" i="2"/>
  <c r="B1212" i="2"/>
  <c r="M1211" i="2"/>
  <c r="L1211" i="2"/>
  <c r="K1211" i="2"/>
  <c r="J1211" i="2"/>
  <c r="I1211" i="2"/>
  <c r="H1211" i="2"/>
  <c r="G1211" i="2"/>
  <c r="F1211" i="2"/>
  <c r="E1211" i="2"/>
  <c r="D1211" i="2"/>
  <c r="C1211" i="2"/>
  <c r="B1211" i="2"/>
  <c r="M1210" i="2"/>
  <c r="L1210" i="2"/>
  <c r="K1210" i="2"/>
  <c r="J1210" i="2"/>
  <c r="I1210" i="2"/>
  <c r="H1210" i="2"/>
  <c r="G1210" i="2"/>
  <c r="F1210" i="2"/>
  <c r="E1210" i="2"/>
  <c r="D1210" i="2"/>
  <c r="C1210" i="2"/>
  <c r="B1210" i="2"/>
  <c r="M1209" i="2"/>
  <c r="L1209" i="2"/>
  <c r="K1209" i="2"/>
  <c r="J1209" i="2"/>
  <c r="I1209" i="2"/>
  <c r="H1209" i="2"/>
  <c r="G1209" i="2"/>
  <c r="F1209" i="2"/>
  <c r="E1209" i="2"/>
  <c r="D1209" i="2"/>
  <c r="C1209" i="2"/>
  <c r="B1209" i="2"/>
  <c r="M1208" i="2"/>
  <c r="L1208" i="2"/>
  <c r="K1208" i="2"/>
  <c r="J1208" i="2"/>
  <c r="I1208" i="2"/>
  <c r="H1208" i="2"/>
  <c r="G1208" i="2"/>
  <c r="F1208" i="2"/>
  <c r="E1208" i="2"/>
  <c r="D1208" i="2"/>
  <c r="C1208" i="2"/>
  <c r="B1208" i="2"/>
  <c r="M1207" i="2"/>
  <c r="L1207" i="2"/>
  <c r="K1207" i="2"/>
  <c r="J1207" i="2"/>
  <c r="I1207" i="2"/>
  <c r="H1207" i="2"/>
  <c r="G1207" i="2"/>
  <c r="F1207" i="2"/>
  <c r="E1207" i="2"/>
  <c r="D1207" i="2"/>
  <c r="C1207" i="2"/>
  <c r="B1207" i="2"/>
  <c r="M1206" i="2"/>
  <c r="L1206" i="2"/>
  <c r="K1206" i="2"/>
  <c r="J1206" i="2"/>
  <c r="I1206" i="2"/>
  <c r="H1206" i="2"/>
  <c r="G1206" i="2"/>
  <c r="F1206" i="2"/>
  <c r="E1206" i="2"/>
  <c r="D1206" i="2"/>
  <c r="C1206" i="2"/>
  <c r="B1206" i="2"/>
  <c r="M1205" i="2"/>
  <c r="L1205" i="2"/>
  <c r="K1205" i="2"/>
  <c r="J1205" i="2"/>
  <c r="I1205" i="2"/>
  <c r="H1205" i="2"/>
  <c r="G1205" i="2"/>
  <c r="F1205" i="2"/>
  <c r="E1205" i="2"/>
  <c r="D1205" i="2"/>
  <c r="C1205" i="2"/>
  <c r="B1205" i="2"/>
  <c r="M1204" i="2"/>
  <c r="L1204" i="2"/>
  <c r="K1204" i="2"/>
  <c r="J1204" i="2"/>
  <c r="I1204" i="2"/>
  <c r="H1204" i="2"/>
  <c r="G1204" i="2"/>
  <c r="F1204" i="2"/>
  <c r="E1204" i="2"/>
  <c r="D1204" i="2"/>
  <c r="C1204" i="2"/>
  <c r="B1204" i="2"/>
  <c r="M1203" i="2"/>
  <c r="L1203" i="2"/>
  <c r="K1203" i="2"/>
  <c r="J1203" i="2"/>
  <c r="I1203" i="2"/>
  <c r="H1203" i="2"/>
  <c r="G1203" i="2"/>
  <c r="F1203" i="2"/>
  <c r="E1203" i="2"/>
  <c r="D1203" i="2"/>
  <c r="C1203" i="2"/>
  <c r="B1203" i="2"/>
  <c r="M1202" i="2"/>
  <c r="L1202" i="2"/>
  <c r="K1202" i="2"/>
  <c r="J1202" i="2"/>
  <c r="I1202" i="2"/>
  <c r="H1202" i="2"/>
  <c r="G1202" i="2"/>
  <c r="F1202" i="2"/>
  <c r="E1202" i="2"/>
  <c r="D1202" i="2"/>
  <c r="C1202" i="2"/>
  <c r="B1202" i="2"/>
  <c r="M1201" i="2"/>
  <c r="L1201" i="2"/>
  <c r="K1201" i="2"/>
  <c r="J1201" i="2"/>
  <c r="I1201" i="2"/>
  <c r="H1201" i="2"/>
  <c r="G1201" i="2"/>
  <c r="F1201" i="2"/>
  <c r="E1201" i="2"/>
  <c r="D1201" i="2"/>
  <c r="C1201" i="2"/>
  <c r="B1201" i="2"/>
  <c r="M1200" i="2"/>
  <c r="L1200" i="2"/>
  <c r="K1200" i="2"/>
  <c r="J1200" i="2"/>
  <c r="I1200" i="2"/>
  <c r="H1200" i="2"/>
  <c r="G1200" i="2"/>
  <c r="F1200" i="2"/>
  <c r="E1200" i="2"/>
  <c r="D1200" i="2"/>
  <c r="C1200" i="2"/>
  <c r="B1200" i="2"/>
  <c r="M1199" i="2"/>
  <c r="L1199" i="2"/>
  <c r="K1199" i="2"/>
  <c r="J1199" i="2"/>
  <c r="I1199" i="2"/>
  <c r="H1199" i="2"/>
  <c r="G1199" i="2"/>
  <c r="F1199" i="2"/>
  <c r="E1199" i="2"/>
  <c r="D1199" i="2"/>
  <c r="C1199" i="2"/>
  <c r="B1199" i="2"/>
  <c r="M1198" i="2"/>
  <c r="L1198" i="2"/>
  <c r="K1198" i="2"/>
  <c r="J1198" i="2"/>
  <c r="I1198" i="2"/>
  <c r="H1198" i="2"/>
  <c r="G1198" i="2"/>
  <c r="F1198" i="2"/>
  <c r="E1198" i="2"/>
  <c r="D1198" i="2"/>
  <c r="C1198" i="2"/>
  <c r="B1198" i="2"/>
  <c r="M1197" i="2"/>
  <c r="L1197" i="2"/>
  <c r="K1197" i="2"/>
  <c r="J1197" i="2"/>
  <c r="I1197" i="2"/>
  <c r="H1197" i="2"/>
  <c r="G1197" i="2"/>
  <c r="F1197" i="2"/>
  <c r="E1197" i="2"/>
  <c r="D1197" i="2"/>
  <c r="C1197" i="2"/>
  <c r="B1197" i="2"/>
  <c r="M1196" i="2"/>
  <c r="L1196" i="2"/>
  <c r="K1196" i="2"/>
  <c r="J1196" i="2"/>
  <c r="I1196" i="2"/>
  <c r="H1196" i="2"/>
  <c r="G1196" i="2"/>
  <c r="F1196" i="2"/>
  <c r="E1196" i="2"/>
  <c r="D1196" i="2"/>
  <c r="C1196" i="2"/>
  <c r="B1196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M1194" i="2"/>
  <c r="L1194" i="2"/>
  <c r="K1194" i="2"/>
  <c r="J1194" i="2"/>
  <c r="I1194" i="2"/>
  <c r="H1194" i="2"/>
  <c r="G1194" i="2"/>
  <c r="F1194" i="2"/>
  <c r="E1194" i="2"/>
  <c r="D1194" i="2"/>
  <c r="C1194" i="2"/>
  <c r="B1194" i="2"/>
  <c r="M1193" i="2"/>
  <c r="L1193" i="2"/>
  <c r="K1193" i="2"/>
  <c r="J1193" i="2"/>
  <c r="I1193" i="2"/>
  <c r="H1193" i="2"/>
  <c r="G1193" i="2"/>
  <c r="F1193" i="2"/>
  <c r="E1193" i="2"/>
  <c r="D1193" i="2"/>
  <c r="C1193" i="2"/>
  <c r="B1193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M1191" i="2"/>
  <c r="L1191" i="2"/>
  <c r="K1191" i="2"/>
  <c r="J1191" i="2"/>
  <c r="I1191" i="2"/>
  <c r="H1191" i="2"/>
  <c r="G1191" i="2"/>
  <c r="F1191" i="2"/>
  <c r="E1191" i="2"/>
  <c r="D1191" i="2"/>
  <c r="C1191" i="2"/>
  <c r="B1191" i="2"/>
  <c r="M1190" i="2"/>
  <c r="L1190" i="2"/>
  <c r="K1190" i="2"/>
  <c r="J1190" i="2"/>
  <c r="I1190" i="2"/>
  <c r="H1190" i="2"/>
  <c r="G1190" i="2"/>
  <c r="F1190" i="2"/>
  <c r="E1190" i="2"/>
  <c r="D1190" i="2"/>
  <c r="C1190" i="2"/>
  <c r="B1190" i="2"/>
  <c r="M1189" i="2"/>
  <c r="L1189" i="2"/>
  <c r="K1189" i="2"/>
  <c r="J1189" i="2"/>
  <c r="I1189" i="2"/>
  <c r="H1189" i="2"/>
  <c r="G1189" i="2"/>
  <c r="F1189" i="2"/>
  <c r="E1189" i="2"/>
  <c r="D1189" i="2"/>
  <c r="C1189" i="2"/>
  <c r="B1189" i="2"/>
  <c r="M1188" i="2"/>
  <c r="L1188" i="2"/>
  <c r="K1188" i="2"/>
  <c r="J1188" i="2"/>
  <c r="I1188" i="2"/>
  <c r="H1188" i="2"/>
  <c r="G1188" i="2"/>
  <c r="F1188" i="2"/>
  <c r="E1188" i="2"/>
  <c r="D1188" i="2"/>
  <c r="C1188" i="2"/>
  <c r="B1188" i="2"/>
  <c r="M1187" i="2"/>
  <c r="L1187" i="2"/>
  <c r="K1187" i="2"/>
  <c r="J1187" i="2"/>
  <c r="I1187" i="2"/>
  <c r="H1187" i="2"/>
  <c r="G1187" i="2"/>
  <c r="F1187" i="2"/>
  <c r="E1187" i="2"/>
  <c r="D1187" i="2"/>
  <c r="C1187" i="2"/>
  <c r="B1187" i="2"/>
  <c r="M1186" i="2"/>
  <c r="L1186" i="2"/>
  <c r="K1186" i="2"/>
  <c r="J1186" i="2"/>
  <c r="I1186" i="2"/>
  <c r="H1186" i="2"/>
  <c r="G1186" i="2"/>
  <c r="F1186" i="2"/>
  <c r="E1186" i="2"/>
  <c r="D1186" i="2"/>
  <c r="C1186" i="2"/>
  <c r="B1186" i="2"/>
  <c r="M1185" i="2"/>
  <c r="L1185" i="2"/>
  <c r="K1185" i="2"/>
  <c r="J1185" i="2"/>
  <c r="I1185" i="2"/>
  <c r="H1185" i="2"/>
  <c r="G1185" i="2"/>
  <c r="F1185" i="2"/>
  <c r="E1185" i="2"/>
  <c r="D1185" i="2"/>
  <c r="C1185" i="2"/>
  <c r="B1185" i="2"/>
  <c r="M1184" i="2"/>
  <c r="L1184" i="2"/>
  <c r="K1184" i="2"/>
  <c r="J1184" i="2"/>
  <c r="I1184" i="2"/>
  <c r="H1184" i="2"/>
  <c r="G1184" i="2"/>
  <c r="F1184" i="2"/>
  <c r="E1184" i="2"/>
  <c r="D1184" i="2"/>
  <c r="C1184" i="2"/>
  <c r="B1184" i="2"/>
  <c r="M1183" i="2"/>
  <c r="L1183" i="2"/>
  <c r="K1183" i="2"/>
  <c r="J1183" i="2"/>
  <c r="I1183" i="2"/>
  <c r="H1183" i="2"/>
  <c r="G1183" i="2"/>
  <c r="F1183" i="2"/>
  <c r="E1183" i="2"/>
  <c r="D1183" i="2"/>
  <c r="C1183" i="2"/>
  <c r="B1183" i="2"/>
  <c r="M1182" i="2"/>
  <c r="L1182" i="2"/>
  <c r="K1182" i="2"/>
  <c r="J1182" i="2"/>
  <c r="I1182" i="2"/>
  <c r="H1182" i="2"/>
  <c r="G1182" i="2"/>
  <c r="F1182" i="2"/>
  <c r="E1182" i="2"/>
  <c r="D1182" i="2"/>
  <c r="C1182" i="2"/>
  <c r="B1182" i="2"/>
  <c r="M1181" i="2"/>
  <c r="L1181" i="2"/>
  <c r="K1181" i="2"/>
  <c r="J1181" i="2"/>
  <c r="I1181" i="2"/>
  <c r="H1181" i="2"/>
  <c r="G1181" i="2"/>
  <c r="F1181" i="2"/>
  <c r="E1181" i="2"/>
  <c r="D1181" i="2"/>
  <c r="C1181" i="2"/>
  <c r="B1181" i="2"/>
  <c r="M1180" i="2"/>
  <c r="L1180" i="2"/>
  <c r="K1180" i="2"/>
  <c r="J1180" i="2"/>
  <c r="I1180" i="2"/>
  <c r="H1180" i="2"/>
  <c r="G1180" i="2"/>
  <c r="F1180" i="2"/>
  <c r="E1180" i="2"/>
  <c r="D1180" i="2"/>
  <c r="C1180" i="2"/>
  <c r="B1180" i="2"/>
  <c r="M1179" i="2"/>
  <c r="L1179" i="2"/>
  <c r="K1179" i="2"/>
  <c r="J1179" i="2"/>
  <c r="I1179" i="2"/>
  <c r="H1179" i="2"/>
  <c r="G1179" i="2"/>
  <c r="F1179" i="2"/>
  <c r="E1179" i="2"/>
  <c r="D1179" i="2"/>
  <c r="C1179" i="2"/>
  <c r="B1179" i="2"/>
  <c r="M1178" i="2"/>
  <c r="L1178" i="2"/>
  <c r="K1178" i="2"/>
  <c r="J1178" i="2"/>
  <c r="I1178" i="2"/>
  <c r="H1178" i="2"/>
  <c r="G1178" i="2"/>
  <c r="F1178" i="2"/>
  <c r="E1178" i="2"/>
  <c r="D1178" i="2"/>
  <c r="C1178" i="2"/>
  <c r="B1178" i="2"/>
  <c r="M1177" i="2"/>
  <c r="L1177" i="2"/>
  <c r="K1177" i="2"/>
  <c r="J1177" i="2"/>
  <c r="I1177" i="2"/>
  <c r="H1177" i="2"/>
  <c r="G1177" i="2"/>
  <c r="F1177" i="2"/>
  <c r="E1177" i="2"/>
  <c r="D1177" i="2"/>
  <c r="C1177" i="2"/>
  <c r="B1177" i="2"/>
  <c r="M1176" i="2"/>
  <c r="L1176" i="2"/>
  <c r="K1176" i="2"/>
  <c r="J1176" i="2"/>
  <c r="I1176" i="2"/>
  <c r="H1176" i="2"/>
  <c r="G1176" i="2"/>
  <c r="F1176" i="2"/>
  <c r="E1176" i="2"/>
  <c r="D1176" i="2"/>
  <c r="C1176" i="2"/>
  <c r="B1176" i="2"/>
  <c r="M1175" i="2"/>
  <c r="L1175" i="2"/>
  <c r="K1175" i="2"/>
  <c r="J1175" i="2"/>
  <c r="I1175" i="2"/>
  <c r="H1175" i="2"/>
  <c r="G1175" i="2"/>
  <c r="F1175" i="2"/>
  <c r="E1175" i="2"/>
  <c r="D1175" i="2"/>
  <c r="C1175" i="2"/>
  <c r="B1175" i="2"/>
  <c r="M1174" i="2"/>
  <c r="L1174" i="2"/>
  <c r="K1174" i="2"/>
  <c r="J1174" i="2"/>
  <c r="I1174" i="2"/>
  <c r="H1174" i="2"/>
  <c r="G1174" i="2"/>
  <c r="F1174" i="2"/>
  <c r="E1174" i="2"/>
  <c r="D1174" i="2"/>
  <c r="C1174" i="2"/>
  <c r="B1174" i="2"/>
  <c r="M1173" i="2"/>
  <c r="L1173" i="2"/>
  <c r="K1173" i="2"/>
  <c r="J1173" i="2"/>
  <c r="I1173" i="2"/>
  <c r="H1173" i="2"/>
  <c r="G1173" i="2"/>
  <c r="F1173" i="2"/>
  <c r="E1173" i="2"/>
  <c r="D1173" i="2"/>
  <c r="C1173" i="2"/>
  <c r="B1173" i="2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M1171" i="2"/>
  <c r="L1171" i="2"/>
  <c r="K1171" i="2"/>
  <c r="J1171" i="2"/>
  <c r="I1171" i="2"/>
  <c r="H1171" i="2"/>
  <c r="G1171" i="2"/>
  <c r="F1171" i="2"/>
  <c r="E1171" i="2"/>
  <c r="D1171" i="2"/>
  <c r="C1171" i="2"/>
  <c r="B1171" i="2"/>
  <c r="M1170" i="2"/>
  <c r="L1170" i="2"/>
  <c r="K1170" i="2"/>
  <c r="J1170" i="2"/>
  <c r="I1170" i="2"/>
  <c r="H1170" i="2"/>
  <c r="G1170" i="2"/>
  <c r="F1170" i="2"/>
  <c r="E1170" i="2"/>
  <c r="D1170" i="2"/>
  <c r="C1170" i="2"/>
  <c r="B1170" i="2"/>
  <c r="M1169" i="2"/>
  <c r="L1169" i="2"/>
  <c r="K1169" i="2"/>
  <c r="J1169" i="2"/>
  <c r="I1169" i="2"/>
  <c r="H1169" i="2"/>
  <c r="G1169" i="2"/>
  <c r="F1169" i="2"/>
  <c r="E1169" i="2"/>
  <c r="D1169" i="2"/>
  <c r="C1169" i="2"/>
  <c r="B1169" i="2"/>
  <c r="M1168" i="2"/>
  <c r="L1168" i="2"/>
  <c r="K1168" i="2"/>
  <c r="J1168" i="2"/>
  <c r="I1168" i="2"/>
  <c r="H1168" i="2"/>
  <c r="G1168" i="2"/>
  <c r="F1168" i="2"/>
  <c r="E1168" i="2"/>
  <c r="D1168" i="2"/>
  <c r="C1168" i="2"/>
  <c r="B1168" i="2"/>
  <c r="M1167" i="2"/>
  <c r="L1167" i="2"/>
  <c r="K1167" i="2"/>
  <c r="J1167" i="2"/>
  <c r="I1167" i="2"/>
  <c r="H1167" i="2"/>
  <c r="G1167" i="2"/>
  <c r="F1167" i="2"/>
  <c r="E1167" i="2"/>
  <c r="D1167" i="2"/>
  <c r="C1167" i="2"/>
  <c r="B1167" i="2"/>
  <c r="M1166" i="2"/>
  <c r="L1166" i="2"/>
  <c r="K1166" i="2"/>
  <c r="J1166" i="2"/>
  <c r="I1166" i="2"/>
  <c r="H1166" i="2"/>
  <c r="G1166" i="2"/>
  <c r="F1166" i="2"/>
  <c r="E1166" i="2"/>
  <c r="D1166" i="2"/>
  <c r="C1166" i="2"/>
  <c r="B1166" i="2"/>
  <c r="M1165" i="2"/>
  <c r="L1165" i="2"/>
  <c r="K1165" i="2"/>
  <c r="J1165" i="2"/>
  <c r="I1165" i="2"/>
  <c r="H1165" i="2"/>
  <c r="G1165" i="2"/>
  <c r="F1165" i="2"/>
  <c r="E1165" i="2"/>
  <c r="D1165" i="2"/>
  <c r="C1165" i="2"/>
  <c r="B1165" i="2"/>
  <c r="M1164" i="2"/>
  <c r="L1164" i="2"/>
  <c r="K1164" i="2"/>
  <c r="J1164" i="2"/>
  <c r="I1164" i="2"/>
  <c r="H1164" i="2"/>
  <c r="G1164" i="2"/>
  <c r="F1164" i="2"/>
  <c r="E1164" i="2"/>
  <c r="D1164" i="2"/>
  <c r="C1164" i="2"/>
  <c r="B1164" i="2"/>
  <c r="M1163" i="2"/>
  <c r="L1163" i="2"/>
  <c r="K1163" i="2"/>
  <c r="J1163" i="2"/>
  <c r="I1163" i="2"/>
  <c r="H1163" i="2"/>
  <c r="G1163" i="2"/>
  <c r="F1163" i="2"/>
  <c r="E1163" i="2"/>
  <c r="D1163" i="2"/>
  <c r="C1163" i="2"/>
  <c r="B1163" i="2"/>
  <c r="M1162" i="2"/>
  <c r="L1162" i="2"/>
  <c r="K1162" i="2"/>
  <c r="J1162" i="2"/>
  <c r="I1162" i="2"/>
  <c r="H1162" i="2"/>
  <c r="G1162" i="2"/>
  <c r="F1162" i="2"/>
  <c r="E1162" i="2"/>
  <c r="D1162" i="2"/>
  <c r="C1162" i="2"/>
  <c r="B1162" i="2"/>
  <c r="M1161" i="2"/>
  <c r="L1161" i="2"/>
  <c r="K1161" i="2"/>
  <c r="J1161" i="2"/>
  <c r="I1161" i="2"/>
  <c r="H1161" i="2"/>
  <c r="G1161" i="2"/>
  <c r="F1161" i="2"/>
  <c r="E1161" i="2"/>
  <c r="D1161" i="2"/>
  <c r="C1161" i="2"/>
  <c r="B1161" i="2"/>
  <c r="M1160" i="2"/>
  <c r="L1160" i="2"/>
  <c r="K1160" i="2"/>
  <c r="J1160" i="2"/>
  <c r="I1160" i="2"/>
  <c r="H1160" i="2"/>
  <c r="G1160" i="2"/>
  <c r="F1160" i="2"/>
  <c r="E1160" i="2"/>
  <c r="D1160" i="2"/>
  <c r="C1160" i="2"/>
  <c r="B1160" i="2"/>
  <c r="M1159" i="2"/>
  <c r="L1159" i="2"/>
  <c r="K1159" i="2"/>
  <c r="J1159" i="2"/>
  <c r="I1159" i="2"/>
  <c r="H1159" i="2"/>
  <c r="G1159" i="2"/>
  <c r="F1159" i="2"/>
  <c r="E1159" i="2"/>
  <c r="D1159" i="2"/>
  <c r="C1159" i="2"/>
  <c r="B1159" i="2"/>
  <c r="M1158" i="2"/>
  <c r="L1158" i="2"/>
  <c r="K1158" i="2"/>
  <c r="J1158" i="2"/>
  <c r="I1158" i="2"/>
  <c r="H1158" i="2"/>
  <c r="G1158" i="2"/>
  <c r="F1158" i="2"/>
  <c r="E1158" i="2"/>
  <c r="D1158" i="2"/>
  <c r="C1158" i="2"/>
  <c r="B1158" i="2"/>
  <c r="M1157" i="2"/>
  <c r="L1157" i="2"/>
  <c r="K1157" i="2"/>
  <c r="J1157" i="2"/>
  <c r="I1157" i="2"/>
  <c r="H1157" i="2"/>
  <c r="G1157" i="2"/>
  <c r="F1157" i="2"/>
  <c r="E1157" i="2"/>
  <c r="D1157" i="2"/>
  <c r="C1157" i="2"/>
  <c r="B1157" i="2"/>
  <c r="M1156" i="2"/>
  <c r="L1156" i="2"/>
  <c r="K1156" i="2"/>
  <c r="J1156" i="2"/>
  <c r="I1156" i="2"/>
  <c r="H1156" i="2"/>
  <c r="G1156" i="2"/>
  <c r="F1156" i="2"/>
  <c r="E1156" i="2"/>
  <c r="D1156" i="2"/>
  <c r="C1156" i="2"/>
  <c r="B1156" i="2"/>
  <c r="M1155" i="2"/>
  <c r="L1155" i="2"/>
  <c r="K1155" i="2"/>
  <c r="J1155" i="2"/>
  <c r="I1155" i="2"/>
  <c r="H1155" i="2"/>
  <c r="G1155" i="2"/>
  <c r="F1155" i="2"/>
  <c r="E1155" i="2"/>
  <c r="D1155" i="2"/>
  <c r="C1155" i="2"/>
  <c r="B1155" i="2"/>
  <c r="M1154" i="2"/>
  <c r="L1154" i="2"/>
  <c r="K1154" i="2"/>
  <c r="J1154" i="2"/>
  <c r="I1154" i="2"/>
  <c r="H1154" i="2"/>
  <c r="G1154" i="2"/>
  <c r="F1154" i="2"/>
  <c r="E1154" i="2"/>
  <c r="D1154" i="2"/>
  <c r="C1154" i="2"/>
  <c r="B1154" i="2"/>
  <c r="M1153" i="2"/>
  <c r="L1153" i="2"/>
  <c r="K1153" i="2"/>
  <c r="J1153" i="2"/>
  <c r="I1153" i="2"/>
  <c r="H1153" i="2"/>
  <c r="G1153" i="2"/>
  <c r="F1153" i="2"/>
  <c r="E1153" i="2"/>
  <c r="D1153" i="2"/>
  <c r="C1153" i="2"/>
  <c r="B1153" i="2"/>
  <c r="M1152" i="2"/>
  <c r="L1152" i="2"/>
  <c r="K1152" i="2"/>
  <c r="J1152" i="2"/>
  <c r="I1152" i="2"/>
  <c r="H1152" i="2"/>
  <c r="G1152" i="2"/>
  <c r="F1152" i="2"/>
  <c r="E1152" i="2"/>
  <c r="D1152" i="2"/>
  <c r="C1152" i="2"/>
  <c r="B1152" i="2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M1150" i="2"/>
  <c r="L1150" i="2"/>
  <c r="K1150" i="2"/>
  <c r="J1150" i="2"/>
  <c r="I1150" i="2"/>
  <c r="H1150" i="2"/>
  <c r="G1150" i="2"/>
  <c r="F1150" i="2"/>
  <c r="E1150" i="2"/>
  <c r="D1150" i="2"/>
  <c r="C1150" i="2"/>
  <c r="B1150" i="2"/>
  <c r="M1149" i="2"/>
  <c r="L1149" i="2"/>
  <c r="K1149" i="2"/>
  <c r="J1149" i="2"/>
  <c r="I1149" i="2"/>
  <c r="H1149" i="2"/>
  <c r="G1149" i="2"/>
  <c r="F1149" i="2"/>
  <c r="E1149" i="2"/>
  <c r="D1149" i="2"/>
  <c r="C1149" i="2"/>
  <c r="B1149" i="2"/>
  <c r="M1148" i="2"/>
  <c r="L1148" i="2"/>
  <c r="K1148" i="2"/>
  <c r="J1148" i="2"/>
  <c r="I1148" i="2"/>
  <c r="H1148" i="2"/>
  <c r="G1148" i="2"/>
  <c r="F1148" i="2"/>
  <c r="E1148" i="2"/>
  <c r="D1148" i="2"/>
  <c r="C1148" i="2"/>
  <c r="B1148" i="2"/>
  <c r="M1147" i="2"/>
  <c r="L1147" i="2"/>
  <c r="K1147" i="2"/>
  <c r="J1147" i="2"/>
  <c r="I1147" i="2"/>
  <c r="H1147" i="2"/>
  <c r="G1147" i="2"/>
  <c r="F1147" i="2"/>
  <c r="E1147" i="2"/>
  <c r="D1147" i="2"/>
  <c r="C1147" i="2"/>
  <c r="B1147" i="2"/>
  <c r="M1146" i="2"/>
  <c r="L1146" i="2"/>
  <c r="K1146" i="2"/>
  <c r="J1146" i="2"/>
  <c r="I1146" i="2"/>
  <c r="H1146" i="2"/>
  <c r="G1146" i="2"/>
  <c r="F1146" i="2"/>
  <c r="E1146" i="2"/>
  <c r="D1146" i="2"/>
  <c r="C1146" i="2"/>
  <c r="B1146" i="2"/>
  <c r="M1145" i="2"/>
  <c r="L1145" i="2"/>
  <c r="K1145" i="2"/>
  <c r="J1145" i="2"/>
  <c r="I1145" i="2"/>
  <c r="H1145" i="2"/>
  <c r="G1145" i="2"/>
  <c r="F1145" i="2"/>
  <c r="E1145" i="2"/>
  <c r="D1145" i="2"/>
  <c r="C1145" i="2"/>
  <c r="B1145" i="2"/>
  <c r="M1144" i="2"/>
  <c r="L1144" i="2"/>
  <c r="K1144" i="2"/>
  <c r="J1144" i="2"/>
  <c r="I1144" i="2"/>
  <c r="H1144" i="2"/>
  <c r="G1144" i="2"/>
  <c r="F1144" i="2"/>
  <c r="E1144" i="2"/>
  <c r="D1144" i="2"/>
  <c r="C1144" i="2"/>
  <c r="B1144" i="2"/>
  <c r="M1143" i="2"/>
  <c r="L1143" i="2"/>
  <c r="K1143" i="2"/>
  <c r="J1143" i="2"/>
  <c r="I1143" i="2"/>
  <c r="H1143" i="2"/>
  <c r="G1143" i="2"/>
  <c r="F1143" i="2"/>
  <c r="E1143" i="2"/>
  <c r="D1143" i="2"/>
  <c r="C1143" i="2"/>
  <c r="B1143" i="2"/>
  <c r="M1142" i="2"/>
  <c r="L1142" i="2"/>
  <c r="K1142" i="2"/>
  <c r="J1142" i="2"/>
  <c r="I1142" i="2"/>
  <c r="H1142" i="2"/>
  <c r="G1142" i="2"/>
  <c r="F1142" i="2"/>
  <c r="E1142" i="2"/>
  <c r="D1142" i="2"/>
  <c r="C1142" i="2"/>
  <c r="B1142" i="2"/>
  <c r="M1141" i="2"/>
  <c r="L1141" i="2"/>
  <c r="K1141" i="2"/>
  <c r="J1141" i="2"/>
  <c r="I1141" i="2"/>
  <c r="H1141" i="2"/>
  <c r="G1141" i="2"/>
  <c r="F1141" i="2"/>
  <c r="E1141" i="2"/>
  <c r="D1141" i="2"/>
  <c r="C1141" i="2"/>
  <c r="B1141" i="2"/>
  <c r="M1140" i="2"/>
  <c r="L1140" i="2"/>
  <c r="K1140" i="2"/>
  <c r="J1140" i="2"/>
  <c r="I1140" i="2"/>
  <c r="H1140" i="2"/>
  <c r="G1140" i="2"/>
  <c r="F1140" i="2"/>
  <c r="E1140" i="2"/>
  <c r="D1140" i="2"/>
  <c r="C1140" i="2"/>
  <c r="B1140" i="2"/>
  <c r="M1139" i="2"/>
  <c r="L1139" i="2"/>
  <c r="K1139" i="2"/>
  <c r="J1139" i="2"/>
  <c r="I1139" i="2"/>
  <c r="H1139" i="2"/>
  <c r="G1139" i="2"/>
  <c r="F1139" i="2"/>
  <c r="E1139" i="2"/>
  <c r="D1139" i="2"/>
  <c r="C1139" i="2"/>
  <c r="B1139" i="2"/>
  <c r="M1138" i="2"/>
  <c r="L1138" i="2"/>
  <c r="K1138" i="2"/>
  <c r="J1138" i="2"/>
  <c r="I1138" i="2"/>
  <c r="H1138" i="2"/>
  <c r="G1138" i="2"/>
  <c r="F1138" i="2"/>
  <c r="E1138" i="2"/>
  <c r="D1138" i="2"/>
  <c r="C1138" i="2"/>
  <c r="B1138" i="2"/>
  <c r="M1137" i="2"/>
  <c r="L1137" i="2"/>
  <c r="K1137" i="2"/>
  <c r="J1137" i="2"/>
  <c r="I1137" i="2"/>
  <c r="H1137" i="2"/>
  <c r="G1137" i="2"/>
  <c r="F1137" i="2"/>
  <c r="E1137" i="2"/>
  <c r="D1137" i="2"/>
  <c r="C1137" i="2"/>
  <c r="B1137" i="2"/>
  <c r="M1136" i="2"/>
  <c r="L1136" i="2"/>
  <c r="K1136" i="2"/>
  <c r="J1136" i="2"/>
  <c r="I1136" i="2"/>
  <c r="H1136" i="2"/>
  <c r="G1136" i="2"/>
  <c r="F1136" i="2"/>
  <c r="E1136" i="2"/>
  <c r="D1136" i="2"/>
  <c r="C1136" i="2"/>
  <c r="B1136" i="2"/>
  <c r="M1135" i="2"/>
  <c r="L1135" i="2"/>
  <c r="K1135" i="2"/>
  <c r="J1135" i="2"/>
  <c r="I1135" i="2"/>
  <c r="H1135" i="2"/>
  <c r="G1135" i="2"/>
  <c r="F1135" i="2"/>
  <c r="E1135" i="2"/>
  <c r="D1135" i="2"/>
  <c r="C1135" i="2"/>
  <c r="B1135" i="2"/>
  <c r="M1134" i="2"/>
  <c r="L1134" i="2"/>
  <c r="K1134" i="2"/>
  <c r="J1134" i="2"/>
  <c r="I1134" i="2"/>
  <c r="H1134" i="2"/>
  <c r="G1134" i="2"/>
  <c r="F1134" i="2"/>
  <c r="E1134" i="2"/>
  <c r="D1134" i="2"/>
  <c r="C1134" i="2"/>
  <c r="B1134" i="2"/>
  <c r="M1133" i="2"/>
  <c r="L1133" i="2"/>
  <c r="K1133" i="2"/>
  <c r="J1133" i="2"/>
  <c r="I1133" i="2"/>
  <c r="H1133" i="2"/>
  <c r="G1133" i="2"/>
  <c r="F1133" i="2"/>
  <c r="E1133" i="2"/>
  <c r="D1133" i="2"/>
  <c r="C1133" i="2"/>
  <c r="B1133" i="2"/>
  <c r="M1132" i="2"/>
  <c r="L1132" i="2"/>
  <c r="K1132" i="2"/>
  <c r="J1132" i="2"/>
  <c r="I1132" i="2"/>
  <c r="H1132" i="2"/>
  <c r="G1132" i="2"/>
  <c r="F1132" i="2"/>
  <c r="E1132" i="2"/>
  <c r="D1132" i="2"/>
  <c r="C1132" i="2"/>
  <c r="B1132" i="2"/>
  <c r="M1131" i="2"/>
  <c r="L1131" i="2"/>
  <c r="K1131" i="2"/>
  <c r="J1131" i="2"/>
  <c r="I1131" i="2"/>
  <c r="H1131" i="2"/>
  <c r="G1131" i="2"/>
  <c r="F1131" i="2"/>
  <c r="E1131" i="2"/>
  <c r="D1131" i="2"/>
  <c r="C1131" i="2"/>
  <c r="B1131" i="2"/>
  <c r="M1130" i="2"/>
  <c r="L1130" i="2"/>
  <c r="K1130" i="2"/>
  <c r="J1130" i="2"/>
  <c r="I1130" i="2"/>
  <c r="H1130" i="2"/>
  <c r="G1130" i="2"/>
  <c r="F1130" i="2"/>
  <c r="E1130" i="2"/>
  <c r="D1130" i="2"/>
  <c r="C1130" i="2"/>
  <c r="B1130" i="2"/>
  <c r="M1129" i="2"/>
  <c r="L1129" i="2"/>
  <c r="K1129" i="2"/>
  <c r="J1129" i="2"/>
  <c r="I1129" i="2"/>
  <c r="H1129" i="2"/>
  <c r="G1129" i="2"/>
  <c r="F1129" i="2"/>
  <c r="E1129" i="2"/>
  <c r="D1129" i="2"/>
  <c r="C1129" i="2"/>
  <c r="B1129" i="2"/>
  <c r="M1128" i="2"/>
  <c r="L1128" i="2"/>
  <c r="K1128" i="2"/>
  <c r="J1128" i="2"/>
  <c r="I1128" i="2"/>
  <c r="H1128" i="2"/>
  <c r="G1128" i="2"/>
  <c r="F1128" i="2"/>
  <c r="E1128" i="2"/>
  <c r="D1128" i="2"/>
  <c r="C1128" i="2"/>
  <c r="B1128" i="2"/>
  <c r="M1127" i="2"/>
  <c r="L1127" i="2"/>
  <c r="K1127" i="2"/>
  <c r="J1127" i="2"/>
  <c r="I1127" i="2"/>
  <c r="H1127" i="2"/>
  <c r="G1127" i="2"/>
  <c r="F1127" i="2"/>
  <c r="E1127" i="2"/>
  <c r="D1127" i="2"/>
  <c r="C1127" i="2"/>
  <c r="B1127" i="2"/>
  <c r="M1126" i="2"/>
  <c r="L1126" i="2"/>
  <c r="K1126" i="2"/>
  <c r="J1126" i="2"/>
  <c r="I1126" i="2"/>
  <c r="H1126" i="2"/>
  <c r="G1126" i="2"/>
  <c r="F1126" i="2"/>
  <c r="E1126" i="2"/>
  <c r="D1126" i="2"/>
  <c r="C1126" i="2"/>
  <c r="B1126" i="2"/>
  <c r="M1125" i="2"/>
  <c r="L1125" i="2"/>
  <c r="K1125" i="2"/>
  <c r="J1125" i="2"/>
  <c r="I1125" i="2"/>
  <c r="H1125" i="2"/>
  <c r="G1125" i="2"/>
  <c r="F1125" i="2"/>
  <c r="E1125" i="2"/>
  <c r="D1125" i="2"/>
  <c r="C1125" i="2"/>
  <c r="B1125" i="2"/>
  <c r="M1124" i="2"/>
  <c r="L1124" i="2"/>
  <c r="K1124" i="2"/>
  <c r="J1124" i="2"/>
  <c r="I1124" i="2"/>
  <c r="H1124" i="2"/>
  <c r="G1124" i="2"/>
  <c r="F1124" i="2"/>
  <c r="E1124" i="2"/>
  <c r="D1124" i="2"/>
  <c r="C1124" i="2"/>
  <c r="B1124" i="2"/>
  <c r="M1123" i="2"/>
  <c r="L1123" i="2"/>
  <c r="K1123" i="2"/>
  <c r="J1123" i="2"/>
  <c r="I1123" i="2"/>
  <c r="H1123" i="2"/>
  <c r="G1123" i="2"/>
  <c r="F1123" i="2"/>
  <c r="E1123" i="2"/>
  <c r="D1123" i="2"/>
  <c r="C1123" i="2"/>
  <c r="B1123" i="2"/>
  <c r="M1122" i="2"/>
  <c r="L1122" i="2"/>
  <c r="K1122" i="2"/>
  <c r="J1122" i="2"/>
  <c r="I1122" i="2"/>
  <c r="H1122" i="2"/>
  <c r="G1122" i="2"/>
  <c r="F1122" i="2"/>
  <c r="E1122" i="2"/>
  <c r="D1122" i="2"/>
  <c r="C1122" i="2"/>
  <c r="B1122" i="2"/>
  <c r="M1121" i="2"/>
  <c r="L1121" i="2"/>
  <c r="K1121" i="2"/>
  <c r="J1121" i="2"/>
  <c r="I1121" i="2"/>
  <c r="H1121" i="2"/>
  <c r="G1121" i="2"/>
  <c r="F1121" i="2"/>
  <c r="E1121" i="2"/>
  <c r="D1121" i="2"/>
  <c r="C1121" i="2"/>
  <c r="B1121" i="2"/>
  <c r="M1120" i="2"/>
  <c r="L1120" i="2"/>
  <c r="K1120" i="2"/>
  <c r="J1120" i="2"/>
  <c r="I1120" i="2"/>
  <c r="H1120" i="2"/>
  <c r="G1120" i="2"/>
  <c r="F1120" i="2"/>
  <c r="E1120" i="2"/>
  <c r="D1120" i="2"/>
  <c r="C1120" i="2"/>
  <c r="B1120" i="2"/>
  <c r="M1119" i="2"/>
  <c r="L1119" i="2"/>
  <c r="K1119" i="2"/>
  <c r="J1119" i="2"/>
  <c r="I1119" i="2"/>
  <c r="H1119" i="2"/>
  <c r="G1119" i="2"/>
  <c r="F1119" i="2"/>
  <c r="E1119" i="2"/>
  <c r="D1119" i="2"/>
  <c r="C1119" i="2"/>
  <c r="B1119" i="2"/>
  <c r="M1118" i="2"/>
  <c r="L1118" i="2"/>
  <c r="K1118" i="2"/>
  <c r="J1118" i="2"/>
  <c r="I1118" i="2"/>
  <c r="H1118" i="2"/>
  <c r="G1118" i="2"/>
  <c r="F1118" i="2"/>
  <c r="E1118" i="2"/>
  <c r="D1118" i="2"/>
  <c r="C1118" i="2"/>
  <c r="B1118" i="2"/>
  <c r="M1117" i="2"/>
  <c r="L1117" i="2"/>
  <c r="K1117" i="2"/>
  <c r="J1117" i="2"/>
  <c r="I1117" i="2"/>
  <c r="H1117" i="2"/>
  <c r="G1117" i="2"/>
  <c r="F1117" i="2"/>
  <c r="E1117" i="2"/>
  <c r="D1117" i="2"/>
  <c r="C1117" i="2"/>
  <c r="B1117" i="2"/>
  <c r="M1116" i="2"/>
  <c r="L1116" i="2"/>
  <c r="K1116" i="2"/>
  <c r="J1116" i="2"/>
  <c r="I1116" i="2"/>
  <c r="H1116" i="2"/>
  <c r="G1116" i="2"/>
  <c r="F1116" i="2"/>
  <c r="E1116" i="2"/>
  <c r="D1116" i="2"/>
  <c r="C1116" i="2"/>
  <c r="B1116" i="2"/>
  <c r="M1115" i="2"/>
  <c r="L1115" i="2"/>
  <c r="K1115" i="2"/>
  <c r="J1115" i="2"/>
  <c r="I1115" i="2"/>
  <c r="H1115" i="2"/>
  <c r="G1115" i="2"/>
  <c r="F1115" i="2"/>
  <c r="E1115" i="2"/>
  <c r="D1115" i="2"/>
  <c r="C1115" i="2"/>
  <c r="B1115" i="2"/>
  <c r="M1114" i="2"/>
  <c r="L1114" i="2"/>
  <c r="K1114" i="2"/>
  <c r="J1114" i="2"/>
  <c r="I1114" i="2"/>
  <c r="H1114" i="2"/>
  <c r="G1114" i="2"/>
  <c r="F1114" i="2"/>
  <c r="E1114" i="2"/>
  <c r="D1114" i="2"/>
  <c r="C1114" i="2"/>
  <c r="B1114" i="2"/>
  <c r="M1113" i="2"/>
  <c r="L1113" i="2"/>
  <c r="K1113" i="2"/>
  <c r="J1113" i="2"/>
  <c r="I1113" i="2"/>
  <c r="H1113" i="2"/>
  <c r="G1113" i="2"/>
  <c r="F1113" i="2"/>
  <c r="E1113" i="2"/>
  <c r="D1113" i="2"/>
  <c r="C1113" i="2"/>
  <c r="B1113" i="2"/>
  <c r="M1112" i="2"/>
  <c r="L1112" i="2"/>
  <c r="K1112" i="2"/>
  <c r="J1112" i="2"/>
  <c r="I1112" i="2"/>
  <c r="H1112" i="2"/>
  <c r="G1112" i="2"/>
  <c r="F1112" i="2"/>
  <c r="E1112" i="2"/>
  <c r="D1112" i="2"/>
  <c r="C1112" i="2"/>
  <c r="B1112" i="2"/>
  <c r="M1111" i="2"/>
  <c r="L1111" i="2"/>
  <c r="K1111" i="2"/>
  <c r="J1111" i="2"/>
  <c r="I1111" i="2"/>
  <c r="H1111" i="2"/>
  <c r="G1111" i="2"/>
  <c r="F1111" i="2"/>
  <c r="E1111" i="2"/>
  <c r="D1111" i="2"/>
  <c r="C1111" i="2"/>
  <c r="B1111" i="2"/>
  <c r="M1110" i="2"/>
  <c r="L1110" i="2"/>
  <c r="K1110" i="2"/>
  <c r="J1110" i="2"/>
  <c r="I1110" i="2"/>
  <c r="H1110" i="2"/>
  <c r="G1110" i="2"/>
  <c r="F1110" i="2"/>
  <c r="E1110" i="2"/>
  <c r="D1110" i="2"/>
  <c r="C1110" i="2"/>
  <c r="B1110" i="2"/>
  <c r="M1109" i="2"/>
  <c r="L1109" i="2"/>
  <c r="K1109" i="2"/>
  <c r="J1109" i="2"/>
  <c r="I1109" i="2"/>
  <c r="H1109" i="2"/>
  <c r="G1109" i="2"/>
  <c r="F1109" i="2"/>
  <c r="E1109" i="2"/>
  <c r="D1109" i="2"/>
  <c r="C1109" i="2"/>
  <c r="B1109" i="2"/>
  <c r="M1108" i="2"/>
  <c r="L1108" i="2"/>
  <c r="K1108" i="2"/>
  <c r="J1108" i="2"/>
  <c r="I1108" i="2"/>
  <c r="H1108" i="2"/>
  <c r="G1108" i="2"/>
  <c r="F1108" i="2"/>
  <c r="E1108" i="2"/>
  <c r="D1108" i="2"/>
  <c r="C1108" i="2"/>
  <c r="B1108" i="2"/>
  <c r="M1107" i="2"/>
  <c r="L1107" i="2"/>
  <c r="K1107" i="2"/>
  <c r="J1107" i="2"/>
  <c r="I1107" i="2"/>
  <c r="H1107" i="2"/>
  <c r="G1107" i="2"/>
  <c r="F1107" i="2"/>
  <c r="E1107" i="2"/>
  <c r="D1107" i="2"/>
  <c r="C1107" i="2"/>
  <c r="B1107" i="2"/>
  <c r="M1106" i="2"/>
  <c r="L1106" i="2"/>
  <c r="K1106" i="2"/>
  <c r="J1106" i="2"/>
  <c r="I1106" i="2"/>
  <c r="H1106" i="2"/>
  <c r="G1106" i="2"/>
  <c r="F1106" i="2"/>
  <c r="E1106" i="2"/>
  <c r="D1106" i="2"/>
  <c r="C1106" i="2"/>
  <c r="B1106" i="2"/>
  <c r="M1105" i="2"/>
  <c r="L1105" i="2"/>
  <c r="K1105" i="2"/>
  <c r="J1105" i="2"/>
  <c r="I1105" i="2"/>
  <c r="H1105" i="2"/>
  <c r="G1105" i="2"/>
  <c r="F1105" i="2"/>
  <c r="E1105" i="2"/>
  <c r="D1105" i="2"/>
  <c r="C1105" i="2"/>
  <c r="B1105" i="2"/>
  <c r="M1104" i="2"/>
  <c r="L1104" i="2"/>
  <c r="K1104" i="2"/>
  <c r="J1104" i="2"/>
  <c r="I1104" i="2"/>
  <c r="H1104" i="2"/>
  <c r="G1104" i="2"/>
  <c r="F1104" i="2"/>
  <c r="E1104" i="2"/>
  <c r="D1104" i="2"/>
  <c r="C1104" i="2"/>
  <c r="B1104" i="2"/>
  <c r="M1103" i="2"/>
  <c r="L1103" i="2"/>
  <c r="K1103" i="2"/>
  <c r="J1103" i="2"/>
  <c r="I1103" i="2"/>
  <c r="H1103" i="2"/>
  <c r="G1103" i="2"/>
  <c r="F1103" i="2"/>
  <c r="E1103" i="2"/>
  <c r="D1103" i="2"/>
  <c r="C1103" i="2"/>
  <c r="B1103" i="2"/>
  <c r="M1102" i="2"/>
  <c r="L1102" i="2"/>
  <c r="K1102" i="2"/>
  <c r="J1102" i="2"/>
  <c r="I1102" i="2"/>
  <c r="H1102" i="2"/>
  <c r="G1102" i="2"/>
  <c r="F1102" i="2"/>
  <c r="E1102" i="2"/>
  <c r="D1102" i="2"/>
  <c r="C1102" i="2"/>
  <c r="B1102" i="2"/>
  <c r="M1101" i="2"/>
  <c r="L1101" i="2"/>
  <c r="K1101" i="2"/>
  <c r="J1101" i="2"/>
  <c r="I1101" i="2"/>
  <c r="H1101" i="2"/>
  <c r="G1101" i="2"/>
  <c r="F1101" i="2"/>
  <c r="E1101" i="2"/>
  <c r="D1101" i="2"/>
  <c r="C1101" i="2"/>
  <c r="B1101" i="2"/>
  <c r="M1100" i="2"/>
  <c r="L1100" i="2"/>
  <c r="K1100" i="2"/>
  <c r="J1100" i="2"/>
  <c r="I1100" i="2"/>
  <c r="H1100" i="2"/>
  <c r="G1100" i="2"/>
  <c r="F1100" i="2"/>
  <c r="E1100" i="2"/>
  <c r="D1100" i="2"/>
  <c r="C1100" i="2"/>
  <c r="B1100" i="2"/>
  <c r="M1099" i="2"/>
  <c r="L1099" i="2"/>
  <c r="K1099" i="2"/>
  <c r="J1099" i="2"/>
  <c r="I1099" i="2"/>
  <c r="H1099" i="2"/>
  <c r="G1099" i="2"/>
  <c r="F1099" i="2"/>
  <c r="E1099" i="2"/>
  <c r="D1099" i="2"/>
  <c r="C1099" i="2"/>
  <c r="B1099" i="2"/>
  <c r="M1098" i="2"/>
  <c r="L1098" i="2"/>
  <c r="K1098" i="2"/>
  <c r="J1098" i="2"/>
  <c r="I1098" i="2"/>
  <c r="H1098" i="2"/>
  <c r="G1098" i="2"/>
  <c r="F1098" i="2"/>
  <c r="E1098" i="2"/>
  <c r="D1098" i="2"/>
  <c r="C1098" i="2"/>
  <c r="B1098" i="2"/>
  <c r="M1097" i="2"/>
  <c r="L1097" i="2"/>
  <c r="K1097" i="2"/>
  <c r="J1097" i="2"/>
  <c r="I1097" i="2"/>
  <c r="H1097" i="2"/>
  <c r="G1097" i="2"/>
  <c r="F1097" i="2"/>
  <c r="E1097" i="2"/>
  <c r="D1097" i="2"/>
  <c r="C1097" i="2"/>
  <c r="B1097" i="2"/>
  <c r="M1096" i="2"/>
  <c r="L1096" i="2"/>
  <c r="K1096" i="2"/>
  <c r="J1096" i="2"/>
  <c r="I1096" i="2"/>
  <c r="H1096" i="2"/>
  <c r="G1096" i="2"/>
  <c r="F1096" i="2"/>
  <c r="E1096" i="2"/>
  <c r="D1096" i="2"/>
  <c r="C1096" i="2"/>
  <c r="B1096" i="2"/>
  <c r="M1095" i="2"/>
  <c r="L1095" i="2"/>
  <c r="K1095" i="2"/>
  <c r="J1095" i="2"/>
  <c r="I1095" i="2"/>
  <c r="H1095" i="2"/>
  <c r="G1095" i="2"/>
  <c r="F1095" i="2"/>
  <c r="E1095" i="2"/>
  <c r="D1095" i="2"/>
  <c r="C1095" i="2"/>
  <c r="B1095" i="2"/>
  <c r="M1094" i="2"/>
  <c r="L1094" i="2"/>
  <c r="K1094" i="2"/>
  <c r="J1094" i="2"/>
  <c r="I1094" i="2"/>
  <c r="H1094" i="2"/>
  <c r="G1094" i="2"/>
  <c r="F1094" i="2"/>
  <c r="E1094" i="2"/>
  <c r="D1094" i="2"/>
  <c r="C1094" i="2"/>
  <c r="B1094" i="2"/>
  <c r="M1093" i="2"/>
  <c r="L1093" i="2"/>
  <c r="K1093" i="2"/>
  <c r="J1093" i="2"/>
  <c r="I1093" i="2"/>
  <c r="H1093" i="2"/>
  <c r="G1093" i="2"/>
  <c r="F1093" i="2"/>
  <c r="E1093" i="2"/>
  <c r="D1093" i="2"/>
  <c r="C1093" i="2"/>
  <c r="B1093" i="2"/>
  <c r="M1092" i="2"/>
  <c r="L1092" i="2"/>
  <c r="K1092" i="2"/>
  <c r="J1092" i="2"/>
  <c r="I1092" i="2"/>
  <c r="H1092" i="2"/>
  <c r="G1092" i="2"/>
  <c r="F1092" i="2"/>
  <c r="E1092" i="2"/>
  <c r="D1092" i="2"/>
  <c r="C1092" i="2"/>
  <c r="B1092" i="2"/>
  <c r="M1091" i="2"/>
  <c r="L1091" i="2"/>
  <c r="K1091" i="2"/>
  <c r="J1091" i="2"/>
  <c r="I1091" i="2"/>
  <c r="H1091" i="2"/>
  <c r="G1091" i="2"/>
  <c r="F1091" i="2"/>
  <c r="E1091" i="2"/>
  <c r="D1091" i="2"/>
  <c r="C1091" i="2"/>
  <c r="B1091" i="2"/>
  <c r="M1090" i="2"/>
  <c r="L1090" i="2"/>
  <c r="K1090" i="2"/>
  <c r="J1090" i="2"/>
  <c r="I1090" i="2"/>
  <c r="H1090" i="2"/>
  <c r="G1090" i="2"/>
  <c r="F1090" i="2"/>
  <c r="E1090" i="2"/>
  <c r="D1090" i="2"/>
  <c r="C1090" i="2"/>
  <c r="B1090" i="2"/>
  <c r="M1089" i="2"/>
  <c r="L1089" i="2"/>
  <c r="K1089" i="2"/>
  <c r="J1089" i="2"/>
  <c r="I1089" i="2"/>
  <c r="H1089" i="2"/>
  <c r="G1089" i="2"/>
  <c r="F1089" i="2"/>
  <c r="E1089" i="2"/>
  <c r="D1089" i="2"/>
  <c r="C1089" i="2"/>
  <c r="B1089" i="2"/>
  <c r="M1088" i="2"/>
  <c r="L1088" i="2"/>
  <c r="K1088" i="2"/>
  <c r="J1088" i="2"/>
  <c r="I1088" i="2"/>
  <c r="H1088" i="2"/>
  <c r="G1088" i="2"/>
  <c r="F1088" i="2"/>
  <c r="E1088" i="2"/>
  <c r="D1088" i="2"/>
  <c r="C1088" i="2"/>
  <c r="B1088" i="2"/>
  <c r="M1087" i="2"/>
  <c r="L1087" i="2"/>
  <c r="K1087" i="2"/>
  <c r="J1087" i="2"/>
  <c r="I1087" i="2"/>
  <c r="H1087" i="2"/>
  <c r="G1087" i="2"/>
  <c r="F1087" i="2"/>
  <c r="E1087" i="2"/>
  <c r="D1087" i="2"/>
  <c r="C1087" i="2"/>
  <c r="B1087" i="2"/>
  <c r="M1086" i="2"/>
  <c r="L1086" i="2"/>
  <c r="K1086" i="2"/>
  <c r="J1086" i="2"/>
  <c r="I1086" i="2"/>
  <c r="H1086" i="2"/>
  <c r="G1086" i="2"/>
  <c r="F1086" i="2"/>
  <c r="E1086" i="2"/>
  <c r="D1086" i="2"/>
  <c r="C1086" i="2"/>
  <c r="B1086" i="2"/>
  <c r="M1085" i="2"/>
  <c r="L1085" i="2"/>
  <c r="K1085" i="2"/>
  <c r="J1085" i="2"/>
  <c r="I1085" i="2"/>
  <c r="H1085" i="2"/>
  <c r="G1085" i="2"/>
  <c r="F1085" i="2"/>
  <c r="E1085" i="2"/>
  <c r="D1085" i="2"/>
  <c r="C1085" i="2"/>
  <c r="B1085" i="2"/>
  <c r="M1084" i="2"/>
  <c r="L1084" i="2"/>
  <c r="K1084" i="2"/>
  <c r="J1084" i="2"/>
  <c r="I1084" i="2"/>
  <c r="H1084" i="2"/>
  <c r="G1084" i="2"/>
  <c r="F1084" i="2"/>
  <c r="E1084" i="2"/>
  <c r="D1084" i="2"/>
  <c r="C1084" i="2"/>
  <c r="B1084" i="2"/>
  <c r="M1083" i="2"/>
  <c r="L1083" i="2"/>
  <c r="K1083" i="2"/>
  <c r="J1083" i="2"/>
  <c r="I1083" i="2"/>
  <c r="H1083" i="2"/>
  <c r="G1083" i="2"/>
  <c r="F1083" i="2"/>
  <c r="E1083" i="2"/>
  <c r="D1083" i="2"/>
  <c r="C1083" i="2"/>
  <c r="B1083" i="2"/>
  <c r="M1082" i="2"/>
  <c r="L1082" i="2"/>
  <c r="K1082" i="2"/>
  <c r="J1082" i="2"/>
  <c r="I1082" i="2"/>
  <c r="H1082" i="2"/>
  <c r="G1082" i="2"/>
  <c r="F1082" i="2"/>
  <c r="E1082" i="2"/>
  <c r="D1082" i="2"/>
  <c r="C1082" i="2"/>
  <c r="B1082" i="2"/>
  <c r="M1081" i="2"/>
  <c r="L1081" i="2"/>
  <c r="K1081" i="2"/>
  <c r="J1081" i="2"/>
  <c r="I1081" i="2"/>
  <c r="H1081" i="2"/>
  <c r="G1081" i="2"/>
  <c r="F1081" i="2"/>
  <c r="E1081" i="2"/>
  <c r="D1081" i="2"/>
  <c r="C1081" i="2"/>
  <c r="B1081" i="2"/>
  <c r="M1080" i="2"/>
  <c r="L1080" i="2"/>
  <c r="K1080" i="2"/>
  <c r="J1080" i="2"/>
  <c r="I1080" i="2"/>
  <c r="H1080" i="2"/>
  <c r="G1080" i="2"/>
  <c r="F1080" i="2"/>
  <c r="E1080" i="2"/>
  <c r="D1080" i="2"/>
  <c r="C1080" i="2"/>
  <c r="B1080" i="2"/>
  <c r="M1079" i="2"/>
  <c r="L1079" i="2"/>
  <c r="K1079" i="2"/>
  <c r="J1079" i="2"/>
  <c r="I1079" i="2"/>
  <c r="H1079" i="2"/>
  <c r="G1079" i="2"/>
  <c r="F1079" i="2"/>
  <c r="E1079" i="2"/>
  <c r="D1079" i="2"/>
  <c r="C1079" i="2"/>
  <c r="B1079" i="2"/>
  <c r="M1078" i="2"/>
  <c r="L1078" i="2"/>
  <c r="K1078" i="2"/>
  <c r="J1078" i="2"/>
  <c r="I1078" i="2"/>
  <c r="H1078" i="2"/>
  <c r="G1078" i="2"/>
  <c r="F1078" i="2"/>
  <c r="E1078" i="2"/>
  <c r="D1078" i="2"/>
  <c r="C1078" i="2"/>
  <c r="B1078" i="2"/>
  <c r="M1077" i="2"/>
  <c r="L1077" i="2"/>
  <c r="K1077" i="2"/>
  <c r="J1077" i="2"/>
  <c r="I1077" i="2"/>
  <c r="H1077" i="2"/>
  <c r="G1077" i="2"/>
  <c r="F1077" i="2"/>
  <c r="E1077" i="2"/>
  <c r="D1077" i="2"/>
  <c r="C1077" i="2"/>
  <c r="B1077" i="2"/>
  <c r="M1076" i="2"/>
  <c r="L1076" i="2"/>
  <c r="K1076" i="2"/>
  <c r="J1076" i="2"/>
  <c r="I1076" i="2"/>
  <c r="H1076" i="2"/>
  <c r="G1076" i="2"/>
  <c r="F1076" i="2"/>
  <c r="E1076" i="2"/>
  <c r="D1076" i="2"/>
  <c r="C1076" i="2"/>
  <c r="B1076" i="2"/>
  <c r="M1075" i="2"/>
  <c r="L1075" i="2"/>
  <c r="K1075" i="2"/>
  <c r="J1075" i="2"/>
  <c r="I1075" i="2"/>
  <c r="H1075" i="2"/>
  <c r="G1075" i="2"/>
  <c r="F1075" i="2"/>
  <c r="E1075" i="2"/>
  <c r="D1075" i="2"/>
  <c r="C1075" i="2"/>
  <c r="B1075" i="2"/>
  <c r="M1074" i="2"/>
  <c r="L1074" i="2"/>
  <c r="K1074" i="2"/>
  <c r="J1074" i="2"/>
  <c r="I1074" i="2"/>
  <c r="H1074" i="2"/>
  <c r="G1074" i="2"/>
  <c r="F1074" i="2"/>
  <c r="E1074" i="2"/>
  <c r="D1074" i="2"/>
  <c r="C1074" i="2"/>
  <c r="B1074" i="2"/>
  <c r="M1073" i="2"/>
  <c r="L1073" i="2"/>
  <c r="K1073" i="2"/>
  <c r="J1073" i="2"/>
  <c r="I1073" i="2"/>
  <c r="H1073" i="2"/>
  <c r="G1073" i="2"/>
  <c r="F1073" i="2"/>
  <c r="E1073" i="2"/>
  <c r="D1073" i="2"/>
  <c r="C1073" i="2"/>
  <c r="B1073" i="2"/>
  <c r="M1072" i="2"/>
  <c r="L1072" i="2"/>
  <c r="K1072" i="2"/>
  <c r="J1072" i="2"/>
  <c r="I1072" i="2"/>
  <c r="H1072" i="2"/>
  <c r="G1072" i="2"/>
  <c r="F1072" i="2"/>
  <c r="E1072" i="2"/>
  <c r="D1072" i="2"/>
  <c r="C1072" i="2"/>
  <c r="B1072" i="2"/>
  <c r="M1071" i="2"/>
  <c r="L1071" i="2"/>
  <c r="K1071" i="2"/>
  <c r="J1071" i="2"/>
  <c r="I1071" i="2"/>
  <c r="H1071" i="2"/>
  <c r="G1071" i="2"/>
  <c r="F1071" i="2"/>
  <c r="E1071" i="2"/>
  <c r="D1071" i="2"/>
  <c r="C1071" i="2"/>
  <c r="B1071" i="2"/>
  <c r="M1070" i="2"/>
  <c r="L1070" i="2"/>
  <c r="K1070" i="2"/>
  <c r="J1070" i="2"/>
  <c r="I1070" i="2"/>
  <c r="H1070" i="2"/>
  <c r="G1070" i="2"/>
  <c r="F1070" i="2"/>
  <c r="E1070" i="2"/>
  <c r="D1070" i="2"/>
  <c r="C1070" i="2"/>
  <c r="B1070" i="2"/>
  <c r="M1069" i="2"/>
  <c r="L1069" i="2"/>
  <c r="K1069" i="2"/>
  <c r="J1069" i="2"/>
  <c r="I1069" i="2"/>
  <c r="H1069" i="2"/>
  <c r="G1069" i="2"/>
  <c r="F1069" i="2"/>
  <c r="E1069" i="2"/>
  <c r="D1069" i="2"/>
  <c r="C1069" i="2"/>
  <c r="B1069" i="2"/>
  <c r="M1068" i="2"/>
  <c r="L1068" i="2"/>
  <c r="K1068" i="2"/>
  <c r="J1068" i="2"/>
  <c r="I1068" i="2"/>
  <c r="H1068" i="2"/>
  <c r="G1068" i="2"/>
  <c r="F1068" i="2"/>
  <c r="E1068" i="2"/>
  <c r="D1068" i="2"/>
  <c r="C1068" i="2"/>
  <c r="B1068" i="2"/>
  <c r="M1067" i="2"/>
  <c r="L1067" i="2"/>
  <c r="K1067" i="2"/>
  <c r="J1067" i="2"/>
  <c r="I1067" i="2"/>
  <c r="H1067" i="2"/>
  <c r="G1067" i="2"/>
  <c r="F1067" i="2"/>
  <c r="E1067" i="2"/>
  <c r="D1067" i="2"/>
  <c r="C1067" i="2"/>
  <c r="B1067" i="2"/>
  <c r="M1066" i="2"/>
  <c r="L1066" i="2"/>
  <c r="K1066" i="2"/>
  <c r="J1066" i="2"/>
  <c r="I1066" i="2"/>
  <c r="H1066" i="2"/>
  <c r="G1066" i="2"/>
  <c r="F1066" i="2"/>
  <c r="E1066" i="2"/>
  <c r="D1066" i="2"/>
  <c r="C1066" i="2"/>
  <c r="B1066" i="2"/>
  <c r="M1065" i="2"/>
  <c r="L1065" i="2"/>
  <c r="K1065" i="2"/>
  <c r="J1065" i="2"/>
  <c r="I1065" i="2"/>
  <c r="H1065" i="2"/>
  <c r="G1065" i="2"/>
  <c r="F1065" i="2"/>
  <c r="E1065" i="2"/>
  <c r="D1065" i="2"/>
  <c r="C1065" i="2"/>
  <c r="B1065" i="2"/>
  <c r="M1064" i="2"/>
  <c r="L1064" i="2"/>
  <c r="K1064" i="2"/>
  <c r="J1064" i="2"/>
  <c r="I1064" i="2"/>
  <c r="H1064" i="2"/>
  <c r="G1064" i="2"/>
  <c r="F1064" i="2"/>
  <c r="E1064" i="2"/>
  <c r="D1064" i="2"/>
  <c r="C1064" i="2"/>
  <c r="B1064" i="2"/>
  <c r="M1063" i="2"/>
  <c r="L1063" i="2"/>
  <c r="K1063" i="2"/>
  <c r="J1063" i="2"/>
  <c r="I1063" i="2"/>
  <c r="H1063" i="2"/>
  <c r="G1063" i="2"/>
  <c r="F1063" i="2"/>
  <c r="E1063" i="2"/>
  <c r="D1063" i="2"/>
  <c r="C1063" i="2"/>
  <c r="B1063" i="2"/>
  <c r="M1062" i="2"/>
  <c r="L1062" i="2"/>
  <c r="K1062" i="2"/>
  <c r="J1062" i="2"/>
  <c r="I1062" i="2"/>
  <c r="H1062" i="2"/>
  <c r="G1062" i="2"/>
  <c r="F1062" i="2"/>
  <c r="E1062" i="2"/>
  <c r="D1062" i="2"/>
  <c r="C1062" i="2"/>
  <c r="B1062" i="2"/>
  <c r="M1061" i="2"/>
  <c r="L1061" i="2"/>
  <c r="K1061" i="2"/>
  <c r="J1061" i="2"/>
  <c r="I1061" i="2"/>
  <c r="H1061" i="2"/>
  <c r="G1061" i="2"/>
  <c r="F1061" i="2"/>
  <c r="E1061" i="2"/>
  <c r="D1061" i="2"/>
  <c r="C1061" i="2"/>
  <c r="B1061" i="2"/>
  <c r="M1060" i="2"/>
  <c r="L1060" i="2"/>
  <c r="K1060" i="2"/>
  <c r="J1060" i="2"/>
  <c r="I1060" i="2"/>
  <c r="H1060" i="2"/>
  <c r="G1060" i="2"/>
  <c r="F1060" i="2"/>
  <c r="E1060" i="2"/>
  <c r="D1060" i="2"/>
  <c r="C1060" i="2"/>
  <c r="B1060" i="2"/>
  <c r="M1059" i="2"/>
  <c r="L1059" i="2"/>
  <c r="K1059" i="2"/>
  <c r="J1059" i="2"/>
  <c r="I1059" i="2"/>
  <c r="H1059" i="2"/>
  <c r="G1059" i="2"/>
  <c r="F1059" i="2"/>
  <c r="E1059" i="2"/>
  <c r="D1059" i="2"/>
  <c r="C1059" i="2"/>
  <c r="B1059" i="2"/>
  <c r="M1058" i="2"/>
  <c r="L1058" i="2"/>
  <c r="K1058" i="2"/>
  <c r="J1058" i="2"/>
  <c r="I1058" i="2"/>
  <c r="H1058" i="2"/>
  <c r="G1058" i="2"/>
  <c r="F1058" i="2"/>
  <c r="E1058" i="2"/>
  <c r="D1058" i="2"/>
  <c r="C1058" i="2"/>
  <c r="B1058" i="2"/>
  <c r="M1057" i="2"/>
  <c r="L1057" i="2"/>
  <c r="K1057" i="2"/>
  <c r="J1057" i="2"/>
  <c r="I1057" i="2"/>
  <c r="H1057" i="2"/>
  <c r="G1057" i="2"/>
  <c r="F1057" i="2"/>
  <c r="E1057" i="2"/>
  <c r="D1057" i="2"/>
  <c r="C1057" i="2"/>
  <c r="B1057" i="2"/>
  <c r="M1056" i="2"/>
  <c r="L1056" i="2"/>
  <c r="K1056" i="2"/>
  <c r="J1056" i="2"/>
  <c r="I1056" i="2"/>
  <c r="H1056" i="2"/>
  <c r="G1056" i="2"/>
  <c r="F1056" i="2"/>
  <c r="E1056" i="2"/>
  <c r="D1056" i="2"/>
  <c r="C1056" i="2"/>
  <c r="B1056" i="2"/>
  <c r="M1055" i="2"/>
  <c r="L1055" i="2"/>
  <c r="K1055" i="2"/>
  <c r="J1055" i="2"/>
  <c r="I1055" i="2"/>
  <c r="H1055" i="2"/>
  <c r="G1055" i="2"/>
  <c r="F1055" i="2"/>
  <c r="E1055" i="2"/>
  <c r="D1055" i="2"/>
  <c r="C1055" i="2"/>
  <c r="B1055" i="2"/>
  <c r="M1054" i="2"/>
  <c r="L1054" i="2"/>
  <c r="K1054" i="2"/>
  <c r="J1054" i="2"/>
  <c r="I1054" i="2"/>
  <c r="H1054" i="2"/>
  <c r="G1054" i="2"/>
  <c r="F1054" i="2"/>
  <c r="E1054" i="2"/>
  <c r="D1054" i="2"/>
  <c r="C1054" i="2"/>
  <c r="B1054" i="2"/>
  <c r="M1053" i="2"/>
  <c r="L1053" i="2"/>
  <c r="K1053" i="2"/>
  <c r="J1053" i="2"/>
  <c r="I1053" i="2"/>
  <c r="H1053" i="2"/>
  <c r="G1053" i="2"/>
  <c r="F1053" i="2"/>
  <c r="E1053" i="2"/>
  <c r="D1053" i="2"/>
  <c r="C1053" i="2"/>
  <c r="B1053" i="2"/>
  <c r="M1052" i="2"/>
  <c r="L1052" i="2"/>
  <c r="K1052" i="2"/>
  <c r="J1052" i="2"/>
  <c r="I1052" i="2"/>
  <c r="H1052" i="2"/>
  <c r="G1052" i="2"/>
  <c r="F1052" i="2"/>
  <c r="E1052" i="2"/>
  <c r="D1052" i="2"/>
  <c r="C1052" i="2"/>
  <c r="B1052" i="2"/>
  <c r="M1051" i="2"/>
  <c r="L1051" i="2"/>
  <c r="K1051" i="2"/>
  <c r="J1051" i="2"/>
  <c r="I1051" i="2"/>
  <c r="H1051" i="2"/>
  <c r="G1051" i="2"/>
  <c r="F1051" i="2"/>
  <c r="E1051" i="2"/>
  <c r="D1051" i="2"/>
  <c r="C1051" i="2"/>
  <c r="B1051" i="2"/>
  <c r="M1050" i="2"/>
  <c r="L1050" i="2"/>
  <c r="K1050" i="2"/>
  <c r="J1050" i="2"/>
  <c r="I1050" i="2"/>
  <c r="H1050" i="2"/>
  <c r="G1050" i="2"/>
  <c r="F1050" i="2"/>
  <c r="E1050" i="2"/>
  <c r="D1050" i="2"/>
  <c r="C1050" i="2"/>
  <c r="B1050" i="2"/>
  <c r="M1049" i="2"/>
  <c r="L1049" i="2"/>
  <c r="K1049" i="2"/>
  <c r="J1049" i="2"/>
  <c r="I1049" i="2"/>
  <c r="H1049" i="2"/>
  <c r="G1049" i="2"/>
  <c r="F1049" i="2"/>
  <c r="E1049" i="2"/>
  <c r="D1049" i="2"/>
  <c r="C1049" i="2"/>
  <c r="B1049" i="2"/>
  <c r="M1048" i="2"/>
  <c r="L1048" i="2"/>
  <c r="K1048" i="2"/>
  <c r="J1048" i="2"/>
  <c r="I1048" i="2"/>
  <c r="H1048" i="2"/>
  <c r="G1048" i="2"/>
  <c r="F1048" i="2"/>
  <c r="E1048" i="2"/>
  <c r="D1048" i="2"/>
  <c r="C1048" i="2"/>
  <c r="B1048" i="2"/>
  <c r="M1047" i="2"/>
  <c r="L1047" i="2"/>
  <c r="K1047" i="2"/>
  <c r="J1047" i="2"/>
  <c r="I1047" i="2"/>
  <c r="H1047" i="2"/>
  <c r="G1047" i="2"/>
  <c r="F1047" i="2"/>
  <c r="E1047" i="2"/>
  <c r="D1047" i="2"/>
  <c r="C1047" i="2"/>
  <c r="B1047" i="2"/>
  <c r="M1046" i="2"/>
  <c r="L1046" i="2"/>
  <c r="K1046" i="2"/>
  <c r="J1046" i="2"/>
  <c r="I1046" i="2"/>
  <c r="H1046" i="2"/>
  <c r="G1046" i="2"/>
  <c r="F1046" i="2"/>
  <c r="E1046" i="2"/>
  <c r="D1046" i="2"/>
  <c r="C1046" i="2"/>
  <c r="B1046" i="2"/>
  <c r="M1045" i="2"/>
  <c r="L1045" i="2"/>
  <c r="K1045" i="2"/>
  <c r="J1045" i="2"/>
  <c r="I1045" i="2"/>
  <c r="H1045" i="2"/>
  <c r="G1045" i="2"/>
  <c r="F1045" i="2"/>
  <c r="E1045" i="2"/>
  <c r="D1045" i="2"/>
  <c r="C1045" i="2"/>
  <c r="B1045" i="2"/>
  <c r="M1044" i="2"/>
  <c r="L1044" i="2"/>
  <c r="K1044" i="2"/>
  <c r="J1044" i="2"/>
  <c r="I1044" i="2"/>
  <c r="H1044" i="2"/>
  <c r="G1044" i="2"/>
  <c r="F1044" i="2"/>
  <c r="E1044" i="2"/>
  <c r="D1044" i="2"/>
  <c r="C1044" i="2"/>
  <c r="B1044" i="2"/>
  <c r="M1043" i="2"/>
  <c r="L1043" i="2"/>
  <c r="K1043" i="2"/>
  <c r="J1043" i="2"/>
  <c r="I1043" i="2"/>
  <c r="H1043" i="2"/>
  <c r="G1043" i="2"/>
  <c r="F1043" i="2"/>
  <c r="E1043" i="2"/>
  <c r="D1043" i="2"/>
  <c r="C1043" i="2"/>
  <c r="B1043" i="2"/>
  <c r="M1042" i="2"/>
  <c r="L1042" i="2"/>
  <c r="K1042" i="2"/>
  <c r="J1042" i="2"/>
  <c r="I1042" i="2"/>
  <c r="H1042" i="2"/>
  <c r="G1042" i="2"/>
  <c r="F1042" i="2"/>
  <c r="E1042" i="2"/>
  <c r="D1042" i="2"/>
  <c r="C1042" i="2"/>
  <c r="B1042" i="2"/>
  <c r="M1041" i="2"/>
  <c r="L1041" i="2"/>
  <c r="K1041" i="2"/>
  <c r="J1041" i="2"/>
  <c r="I1041" i="2"/>
  <c r="H1041" i="2"/>
  <c r="G1041" i="2"/>
  <c r="F1041" i="2"/>
  <c r="E1041" i="2"/>
  <c r="D1041" i="2"/>
  <c r="C1041" i="2"/>
  <c r="B1041" i="2"/>
  <c r="M1040" i="2"/>
  <c r="L1040" i="2"/>
  <c r="K1040" i="2"/>
  <c r="J1040" i="2"/>
  <c r="I1040" i="2"/>
  <c r="H1040" i="2"/>
  <c r="G1040" i="2"/>
  <c r="F1040" i="2"/>
  <c r="E1040" i="2"/>
  <c r="D1040" i="2"/>
  <c r="C1040" i="2"/>
  <c r="B1040" i="2"/>
  <c r="M1039" i="2"/>
  <c r="L1039" i="2"/>
  <c r="K1039" i="2"/>
  <c r="J1039" i="2"/>
  <c r="I1039" i="2"/>
  <c r="H1039" i="2"/>
  <c r="G1039" i="2"/>
  <c r="F1039" i="2"/>
  <c r="E1039" i="2"/>
  <c r="D1039" i="2"/>
  <c r="C1039" i="2"/>
  <c r="B1039" i="2"/>
  <c r="M1038" i="2"/>
  <c r="L1038" i="2"/>
  <c r="K1038" i="2"/>
  <c r="J1038" i="2"/>
  <c r="I1038" i="2"/>
  <c r="H1038" i="2"/>
  <c r="G1038" i="2"/>
  <c r="F1038" i="2"/>
  <c r="E1038" i="2"/>
  <c r="D1038" i="2"/>
  <c r="C1038" i="2"/>
  <c r="B1038" i="2"/>
  <c r="M1037" i="2"/>
  <c r="L1037" i="2"/>
  <c r="K1037" i="2"/>
  <c r="J1037" i="2"/>
  <c r="I1037" i="2"/>
  <c r="H1037" i="2"/>
  <c r="G1037" i="2"/>
  <c r="F1037" i="2"/>
  <c r="E1037" i="2"/>
  <c r="D1037" i="2"/>
  <c r="C1037" i="2"/>
  <c r="B1037" i="2"/>
  <c r="M1036" i="2"/>
  <c r="L1036" i="2"/>
  <c r="K1036" i="2"/>
  <c r="J1036" i="2"/>
  <c r="I1036" i="2"/>
  <c r="H1036" i="2"/>
  <c r="G1036" i="2"/>
  <c r="F1036" i="2"/>
  <c r="E1036" i="2"/>
  <c r="D1036" i="2"/>
  <c r="C1036" i="2"/>
  <c r="B1036" i="2"/>
  <c r="M1035" i="2"/>
  <c r="L1035" i="2"/>
  <c r="K1035" i="2"/>
  <c r="J1035" i="2"/>
  <c r="I1035" i="2"/>
  <c r="H1035" i="2"/>
  <c r="G1035" i="2"/>
  <c r="F1035" i="2"/>
  <c r="E1035" i="2"/>
  <c r="D1035" i="2"/>
  <c r="C1035" i="2"/>
  <c r="B1035" i="2"/>
  <c r="M1034" i="2"/>
  <c r="L1034" i="2"/>
  <c r="K1034" i="2"/>
  <c r="J1034" i="2"/>
  <c r="I1034" i="2"/>
  <c r="H1034" i="2"/>
  <c r="G1034" i="2"/>
  <c r="F1034" i="2"/>
  <c r="E1034" i="2"/>
  <c r="D1034" i="2"/>
  <c r="C1034" i="2"/>
  <c r="B1034" i="2"/>
  <c r="M1033" i="2"/>
  <c r="L1033" i="2"/>
  <c r="K1033" i="2"/>
  <c r="J1033" i="2"/>
  <c r="I1033" i="2"/>
  <c r="H1033" i="2"/>
  <c r="G1033" i="2"/>
  <c r="F1033" i="2"/>
  <c r="E1033" i="2"/>
  <c r="D1033" i="2"/>
  <c r="C1033" i="2"/>
  <c r="B1033" i="2"/>
  <c r="M1032" i="2"/>
  <c r="L1032" i="2"/>
  <c r="K1032" i="2"/>
  <c r="J1032" i="2"/>
  <c r="I1032" i="2"/>
  <c r="H1032" i="2"/>
  <c r="G1032" i="2"/>
  <c r="F1032" i="2"/>
  <c r="E1032" i="2"/>
  <c r="D1032" i="2"/>
  <c r="C1032" i="2"/>
  <c r="B1032" i="2"/>
  <c r="M1031" i="2"/>
  <c r="L1031" i="2"/>
  <c r="K1031" i="2"/>
  <c r="J1031" i="2"/>
  <c r="I1031" i="2"/>
  <c r="H1031" i="2"/>
  <c r="G1031" i="2"/>
  <c r="F1031" i="2"/>
  <c r="E1031" i="2"/>
  <c r="D1031" i="2"/>
  <c r="C1031" i="2"/>
  <c r="B1031" i="2"/>
  <c r="M1030" i="2"/>
  <c r="L1030" i="2"/>
  <c r="K1030" i="2"/>
  <c r="J1030" i="2"/>
  <c r="I1030" i="2"/>
  <c r="H1030" i="2"/>
  <c r="G1030" i="2"/>
  <c r="F1030" i="2"/>
  <c r="E1030" i="2"/>
  <c r="D1030" i="2"/>
  <c r="C1030" i="2"/>
  <c r="B1030" i="2"/>
  <c r="M1029" i="2"/>
  <c r="L1029" i="2"/>
  <c r="K1029" i="2"/>
  <c r="J1029" i="2"/>
  <c r="I1029" i="2"/>
  <c r="H1029" i="2"/>
  <c r="G1029" i="2"/>
  <c r="F1029" i="2"/>
  <c r="E1029" i="2"/>
  <c r="D1029" i="2"/>
  <c r="C1029" i="2"/>
  <c r="B1029" i="2"/>
  <c r="M1028" i="2"/>
  <c r="L1028" i="2"/>
  <c r="K1028" i="2"/>
  <c r="J1028" i="2"/>
  <c r="I1028" i="2"/>
  <c r="H1028" i="2"/>
  <c r="G1028" i="2"/>
  <c r="F1028" i="2"/>
  <c r="E1028" i="2"/>
  <c r="D1028" i="2"/>
  <c r="C1028" i="2"/>
  <c r="B1028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M1026" i="2"/>
  <c r="L1026" i="2"/>
  <c r="K1026" i="2"/>
  <c r="J1026" i="2"/>
  <c r="I1026" i="2"/>
  <c r="H1026" i="2"/>
  <c r="G1026" i="2"/>
  <c r="F1026" i="2"/>
  <c r="E1026" i="2"/>
  <c r="D1026" i="2"/>
  <c r="C1026" i="2"/>
  <c r="B1026" i="2"/>
  <c r="M1025" i="2"/>
  <c r="L1025" i="2"/>
  <c r="K1025" i="2"/>
  <c r="J1025" i="2"/>
  <c r="I1025" i="2"/>
  <c r="H1025" i="2"/>
  <c r="G1025" i="2"/>
  <c r="F1025" i="2"/>
  <c r="E1025" i="2"/>
  <c r="D1025" i="2"/>
  <c r="C1025" i="2"/>
  <c r="B1025" i="2"/>
  <c r="M1024" i="2"/>
  <c r="L1024" i="2"/>
  <c r="K1024" i="2"/>
  <c r="J1024" i="2"/>
  <c r="I1024" i="2"/>
  <c r="H1024" i="2"/>
  <c r="G1024" i="2"/>
  <c r="F1024" i="2"/>
  <c r="E1024" i="2"/>
  <c r="D1024" i="2"/>
  <c r="C1024" i="2"/>
  <c r="B1024" i="2"/>
  <c r="M1023" i="2"/>
  <c r="L1023" i="2"/>
  <c r="K1023" i="2"/>
  <c r="J1023" i="2"/>
  <c r="I1023" i="2"/>
  <c r="H1023" i="2"/>
  <c r="G1023" i="2"/>
  <c r="F1023" i="2"/>
  <c r="E1023" i="2"/>
  <c r="D1023" i="2"/>
  <c r="C1023" i="2"/>
  <c r="B1023" i="2"/>
  <c r="M1022" i="2"/>
  <c r="L1022" i="2"/>
  <c r="K1022" i="2"/>
  <c r="J1022" i="2"/>
  <c r="I1022" i="2"/>
  <c r="H1022" i="2"/>
  <c r="G1022" i="2"/>
  <c r="F1022" i="2"/>
  <c r="E1022" i="2"/>
  <c r="D1022" i="2"/>
  <c r="C1022" i="2"/>
  <c r="B1022" i="2"/>
  <c r="M1021" i="2"/>
  <c r="L1021" i="2"/>
  <c r="K1021" i="2"/>
  <c r="J1021" i="2"/>
  <c r="I1021" i="2"/>
  <c r="H1021" i="2"/>
  <c r="G1021" i="2"/>
  <c r="F1021" i="2"/>
  <c r="E1021" i="2"/>
  <c r="D1021" i="2"/>
  <c r="C1021" i="2"/>
  <c r="B1021" i="2"/>
  <c r="M1020" i="2"/>
  <c r="L1020" i="2"/>
  <c r="K1020" i="2"/>
  <c r="J1020" i="2"/>
  <c r="I1020" i="2"/>
  <c r="H1020" i="2"/>
  <c r="G1020" i="2"/>
  <c r="F1020" i="2"/>
  <c r="E1020" i="2"/>
  <c r="D1020" i="2"/>
  <c r="C1020" i="2"/>
  <c r="B1020" i="2"/>
  <c r="M1019" i="2"/>
  <c r="L1019" i="2"/>
  <c r="K1019" i="2"/>
  <c r="J1019" i="2"/>
  <c r="I1019" i="2"/>
  <c r="H1019" i="2"/>
  <c r="G1019" i="2"/>
  <c r="F1019" i="2"/>
  <c r="E1019" i="2"/>
  <c r="D1019" i="2"/>
  <c r="C1019" i="2"/>
  <c r="B1019" i="2"/>
  <c r="M1018" i="2"/>
  <c r="L1018" i="2"/>
  <c r="K1018" i="2"/>
  <c r="J1018" i="2"/>
  <c r="I1018" i="2"/>
  <c r="H1018" i="2"/>
  <c r="G1018" i="2"/>
  <c r="F1018" i="2"/>
  <c r="E1018" i="2"/>
  <c r="D1018" i="2"/>
  <c r="C1018" i="2"/>
  <c r="B1018" i="2"/>
  <c r="M1017" i="2"/>
  <c r="L1017" i="2"/>
  <c r="K1017" i="2"/>
  <c r="J1017" i="2"/>
  <c r="I1017" i="2"/>
  <c r="H1017" i="2"/>
  <c r="G1017" i="2"/>
  <c r="F1017" i="2"/>
  <c r="E1017" i="2"/>
  <c r="D1017" i="2"/>
  <c r="C1017" i="2"/>
  <c r="B1017" i="2"/>
  <c r="M1016" i="2"/>
  <c r="L1016" i="2"/>
  <c r="K1016" i="2"/>
  <c r="J1016" i="2"/>
  <c r="I1016" i="2"/>
  <c r="H1016" i="2"/>
  <c r="G1016" i="2"/>
  <c r="F1016" i="2"/>
  <c r="E1016" i="2"/>
  <c r="D1016" i="2"/>
  <c r="C1016" i="2"/>
  <c r="B1016" i="2"/>
  <c r="M1015" i="2"/>
  <c r="L1015" i="2"/>
  <c r="K1015" i="2"/>
  <c r="J1015" i="2"/>
  <c r="I1015" i="2"/>
  <c r="H1015" i="2"/>
  <c r="G1015" i="2"/>
  <c r="F1015" i="2"/>
  <c r="E1015" i="2"/>
  <c r="D1015" i="2"/>
  <c r="C1015" i="2"/>
  <c r="B1015" i="2"/>
  <c r="M1014" i="2"/>
  <c r="L1014" i="2"/>
  <c r="K1014" i="2"/>
  <c r="J1014" i="2"/>
  <c r="I1014" i="2"/>
  <c r="H1014" i="2"/>
  <c r="G1014" i="2"/>
  <c r="F1014" i="2"/>
  <c r="E1014" i="2"/>
  <c r="D1014" i="2"/>
  <c r="C1014" i="2"/>
  <c r="B1014" i="2"/>
  <c r="M1013" i="2"/>
  <c r="L1013" i="2"/>
  <c r="K1013" i="2"/>
  <c r="J1013" i="2"/>
  <c r="I1013" i="2"/>
  <c r="H1013" i="2"/>
  <c r="G1013" i="2"/>
  <c r="F1013" i="2"/>
  <c r="E1013" i="2"/>
  <c r="D1013" i="2"/>
  <c r="C1013" i="2"/>
  <c r="B1013" i="2"/>
  <c r="M1012" i="2"/>
  <c r="L1012" i="2"/>
  <c r="K1012" i="2"/>
  <c r="J1012" i="2"/>
  <c r="I1012" i="2"/>
  <c r="H1012" i="2"/>
  <c r="G1012" i="2"/>
  <c r="F1012" i="2"/>
  <c r="E1012" i="2"/>
  <c r="D1012" i="2"/>
  <c r="C1012" i="2"/>
  <c r="B1012" i="2"/>
  <c r="M1011" i="2"/>
  <c r="L1011" i="2"/>
  <c r="K1011" i="2"/>
  <c r="J1011" i="2"/>
  <c r="I1011" i="2"/>
  <c r="H1011" i="2"/>
  <c r="G1011" i="2"/>
  <c r="F1011" i="2"/>
  <c r="E1011" i="2"/>
  <c r="D1011" i="2"/>
  <c r="C1011" i="2"/>
  <c r="B1011" i="2"/>
  <c r="M1010" i="2"/>
  <c r="L1010" i="2"/>
  <c r="K1010" i="2"/>
  <c r="J1010" i="2"/>
  <c r="I1010" i="2"/>
  <c r="H1010" i="2"/>
  <c r="G1010" i="2"/>
  <c r="F1010" i="2"/>
  <c r="E1010" i="2"/>
  <c r="D1010" i="2"/>
  <c r="C1010" i="2"/>
  <c r="B1010" i="2"/>
  <c r="M1009" i="2"/>
  <c r="L1009" i="2"/>
  <c r="K1009" i="2"/>
  <c r="J1009" i="2"/>
  <c r="I1009" i="2"/>
  <c r="H1009" i="2"/>
  <c r="G1009" i="2"/>
  <c r="F1009" i="2"/>
  <c r="E1009" i="2"/>
  <c r="D1009" i="2"/>
  <c r="C1009" i="2"/>
  <c r="B1009" i="2"/>
  <c r="M1008" i="2"/>
  <c r="L1008" i="2"/>
  <c r="K1008" i="2"/>
  <c r="J1008" i="2"/>
  <c r="I1008" i="2"/>
  <c r="H1008" i="2"/>
  <c r="G1008" i="2"/>
  <c r="F1008" i="2"/>
  <c r="E1008" i="2"/>
  <c r="D1008" i="2"/>
  <c r="C1008" i="2"/>
  <c r="B1008" i="2"/>
  <c r="M1007" i="2"/>
  <c r="L1007" i="2"/>
  <c r="K1007" i="2"/>
  <c r="J1007" i="2"/>
  <c r="I1007" i="2"/>
  <c r="H1007" i="2"/>
  <c r="G1007" i="2"/>
  <c r="F1007" i="2"/>
  <c r="E1007" i="2"/>
  <c r="D1007" i="2"/>
  <c r="C1007" i="2"/>
  <c r="B1007" i="2"/>
  <c r="M1006" i="2"/>
  <c r="L1006" i="2"/>
  <c r="K1006" i="2"/>
  <c r="J1006" i="2"/>
  <c r="I1006" i="2"/>
  <c r="H1006" i="2"/>
  <c r="G1006" i="2"/>
  <c r="F1006" i="2"/>
  <c r="E1006" i="2"/>
  <c r="D1006" i="2"/>
  <c r="C1006" i="2"/>
  <c r="B1006" i="2"/>
  <c r="M1005" i="2"/>
  <c r="L1005" i="2"/>
  <c r="K1005" i="2"/>
  <c r="J1005" i="2"/>
  <c r="I1005" i="2"/>
  <c r="H1005" i="2"/>
  <c r="G1005" i="2"/>
  <c r="F1005" i="2"/>
  <c r="E1005" i="2"/>
  <c r="D1005" i="2"/>
  <c r="C1005" i="2"/>
  <c r="B1005" i="2"/>
  <c r="M1004" i="2"/>
  <c r="L1004" i="2"/>
  <c r="K1004" i="2"/>
  <c r="J1004" i="2"/>
  <c r="I1004" i="2"/>
  <c r="H1004" i="2"/>
  <c r="G1004" i="2"/>
  <c r="F1004" i="2"/>
  <c r="E1004" i="2"/>
  <c r="D1004" i="2"/>
  <c r="C1004" i="2"/>
  <c r="B1004" i="2"/>
  <c r="M1003" i="2"/>
  <c r="L1003" i="2"/>
  <c r="K1003" i="2"/>
  <c r="J1003" i="2"/>
  <c r="I1003" i="2"/>
  <c r="H1003" i="2"/>
  <c r="G1003" i="2"/>
  <c r="F1003" i="2"/>
  <c r="E1003" i="2"/>
  <c r="D1003" i="2"/>
  <c r="C1003" i="2"/>
  <c r="B1003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M1000" i="2"/>
  <c r="L1000" i="2"/>
  <c r="K1000" i="2"/>
  <c r="J1000" i="2"/>
  <c r="I1000" i="2"/>
  <c r="H1000" i="2"/>
  <c r="G1000" i="2"/>
  <c r="F1000" i="2"/>
  <c r="E1000" i="2"/>
  <c r="D1000" i="2"/>
  <c r="C1000" i="2"/>
  <c r="B1000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M992" i="2"/>
  <c r="L992" i="2"/>
  <c r="K992" i="2"/>
  <c r="J992" i="2"/>
  <c r="I992" i="2"/>
  <c r="H992" i="2"/>
  <c r="G992" i="2"/>
  <c r="F992" i="2"/>
  <c r="E992" i="2"/>
  <c r="D992" i="2"/>
  <c r="C992" i="2"/>
  <c r="B992" i="2"/>
  <c r="M991" i="2"/>
  <c r="L991" i="2"/>
  <c r="K991" i="2"/>
  <c r="J991" i="2"/>
  <c r="I991" i="2"/>
  <c r="H991" i="2"/>
  <c r="G991" i="2"/>
  <c r="F991" i="2"/>
  <c r="E991" i="2"/>
  <c r="D991" i="2"/>
  <c r="C991" i="2"/>
  <c r="B991" i="2"/>
  <c r="M990" i="2"/>
  <c r="L990" i="2"/>
  <c r="K990" i="2"/>
  <c r="J990" i="2"/>
  <c r="I990" i="2"/>
  <c r="H990" i="2"/>
  <c r="G990" i="2"/>
  <c r="F990" i="2"/>
  <c r="E990" i="2"/>
  <c r="D990" i="2"/>
  <c r="C990" i="2"/>
  <c r="B990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M988" i="2"/>
  <c r="L988" i="2"/>
  <c r="K988" i="2"/>
  <c r="J988" i="2"/>
  <c r="I988" i="2"/>
  <c r="H988" i="2"/>
  <c r="G988" i="2"/>
  <c r="F988" i="2"/>
  <c r="E988" i="2"/>
  <c r="D988" i="2"/>
  <c r="C988" i="2"/>
  <c r="B988" i="2"/>
  <c r="M987" i="2"/>
  <c r="L987" i="2"/>
  <c r="K987" i="2"/>
  <c r="J987" i="2"/>
  <c r="I987" i="2"/>
  <c r="H987" i="2"/>
  <c r="G987" i="2"/>
  <c r="F987" i="2"/>
  <c r="E987" i="2"/>
  <c r="D987" i="2"/>
  <c r="C987" i="2"/>
  <c r="B987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M983" i="2"/>
  <c r="L983" i="2"/>
  <c r="K983" i="2"/>
  <c r="J983" i="2"/>
  <c r="I983" i="2"/>
  <c r="H983" i="2"/>
  <c r="G983" i="2"/>
  <c r="F983" i="2"/>
  <c r="E983" i="2"/>
  <c r="D983" i="2"/>
  <c r="C983" i="2"/>
  <c r="B983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M981" i="2"/>
  <c r="L981" i="2"/>
  <c r="K981" i="2"/>
  <c r="J981" i="2"/>
  <c r="I981" i="2"/>
  <c r="H981" i="2"/>
  <c r="G981" i="2"/>
  <c r="F981" i="2"/>
  <c r="E981" i="2"/>
  <c r="D981" i="2"/>
  <c r="C981" i="2"/>
  <c r="B981" i="2"/>
  <c r="M980" i="2"/>
  <c r="L980" i="2"/>
  <c r="K980" i="2"/>
  <c r="J980" i="2"/>
  <c r="I980" i="2"/>
  <c r="H980" i="2"/>
  <c r="G980" i="2"/>
  <c r="F980" i="2"/>
  <c r="E980" i="2"/>
  <c r="D980" i="2"/>
  <c r="C980" i="2"/>
  <c r="B980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M974" i="2"/>
  <c r="L974" i="2"/>
  <c r="K974" i="2"/>
  <c r="J974" i="2"/>
  <c r="I974" i="2"/>
  <c r="H974" i="2"/>
  <c r="G974" i="2"/>
  <c r="F974" i="2"/>
  <c r="E974" i="2"/>
  <c r="D974" i="2"/>
  <c r="C974" i="2"/>
  <c r="B974" i="2"/>
  <c r="M973" i="2"/>
  <c r="L973" i="2"/>
  <c r="K973" i="2"/>
  <c r="J973" i="2"/>
  <c r="I973" i="2"/>
  <c r="H973" i="2"/>
  <c r="G973" i="2"/>
  <c r="F973" i="2"/>
  <c r="E973" i="2"/>
  <c r="D973" i="2"/>
  <c r="C973" i="2"/>
  <c r="B973" i="2"/>
  <c r="M972" i="2"/>
  <c r="L972" i="2"/>
  <c r="K972" i="2"/>
  <c r="J972" i="2"/>
  <c r="I972" i="2"/>
  <c r="H972" i="2"/>
  <c r="G972" i="2"/>
  <c r="F972" i="2"/>
  <c r="E972" i="2"/>
  <c r="D972" i="2"/>
  <c r="C972" i="2"/>
  <c r="B972" i="2"/>
  <c r="M971" i="2"/>
  <c r="L971" i="2"/>
  <c r="K971" i="2"/>
  <c r="J971" i="2"/>
  <c r="I971" i="2"/>
  <c r="H971" i="2"/>
  <c r="G971" i="2"/>
  <c r="F971" i="2"/>
  <c r="E971" i="2"/>
  <c r="D971" i="2"/>
  <c r="C971" i="2"/>
  <c r="B971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M969" i="2"/>
  <c r="L969" i="2"/>
  <c r="K969" i="2"/>
  <c r="J969" i="2"/>
  <c r="I969" i="2"/>
  <c r="H969" i="2"/>
  <c r="G969" i="2"/>
  <c r="F969" i="2"/>
  <c r="E969" i="2"/>
  <c r="D969" i="2"/>
  <c r="C969" i="2"/>
  <c r="B969" i="2"/>
  <c r="M968" i="2"/>
  <c r="L968" i="2"/>
  <c r="K968" i="2"/>
  <c r="J968" i="2"/>
  <c r="I968" i="2"/>
  <c r="H968" i="2"/>
  <c r="G968" i="2"/>
  <c r="F968" i="2"/>
  <c r="E968" i="2"/>
  <c r="D968" i="2"/>
  <c r="C968" i="2"/>
  <c r="B968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M962" i="2"/>
  <c r="L962" i="2"/>
  <c r="K962" i="2"/>
  <c r="J962" i="2"/>
  <c r="I962" i="2"/>
  <c r="H962" i="2"/>
  <c r="G962" i="2"/>
  <c r="F962" i="2"/>
  <c r="E962" i="2"/>
  <c r="D962" i="2"/>
  <c r="C962" i="2"/>
  <c r="B962" i="2"/>
  <c r="M961" i="2"/>
  <c r="L961" i="2"/>
  <c r="K961" i="2"/>
  <c r="J961" i="2"/>
  <c r="I961" i="2"/>
  <c r="H961" i="2"/>
  <c r="G961" i="2"/>
  <c r="F961" i="2"/>
  <c r="E961" i="2"/>
  <c r="D961" i="2"/>
  <c r="C961" i="2"/>
  <c r="B961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M959" i="2"/>
  <c r="L959" i="2"/>
  <c r="K959" i="2"/>
  <c r="J959" i="2"/>
  <c r="I959" i="2"/>
  <c r="H959" i="2"/>
  <c r="G959" i="2"/>
  <c r="F959" i="2"/>
  <c r="E959" i="2"/>
  <c r="D959" i="2"/>
  <c r="C959" i="2"/>
  <c r="B959" i="2"/>
  <c r="M958" i="2"/>
  <c r="L958" i="2"/>
  <c r="K958" i="2"/>
  <c r="J958" i="2"/>
  <c r="I958" i="2"/>
  <c r="H958" i="2"/>
  <c r="G958" i="2"/>
  <c r="F958" i="2"/>
  <c r="E958" i="2"/>
  <c r="D958" i="2"/>
  <c r="C958" i="2"/>
  <c r="B958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M956" i="2"/>
  <c r="L956" i="2"/>
  <c r="K956" i="2"/>
  <c r="J956" i="2"/>
  <c r="I956" i="2"/>
  <c r="H956" i="2"/>
  <c r="G956" i="2"/>
  <c r="F956" i="2"/>
  <c r="E956" i="2"/>
  <c r="D956" i="2"/>
  <c r="C956" i="2"/>
  <c r="B956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M950" i="2"/>
  <c r="L950" i="2"/>
  <c r="K950" i="2"/>
  <c r="J950" i="2"/>
  <c r="I950" i="2"/>
  <c r="H950" i="2"/>
  <c r="G950" i="2"/>
  <c r="F950" i="2"/>
  <c r="E950" i="2"/>
  <c r="D950" i="2"/>
  <c r="C950" i="2"/>
  <c r="B950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M948" i="2"/>
  <c r="L948" i="2"/>
  <c r="K948" i="2"/>
  <c r="J948" i="2"/>
  <c r="I948" i="2"/>
  <c r="H948" i="2"/>
  <c r="G948" i="2"/>
  <c r="F948" i="2"/>
  <c r="E948" i="2"/>
  <c r="D948" i="2"/>
  <c r="C948" i="2"/>
  <c r="B948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M946" i="2"/>
  <c r="L946" i="2"/>
  <c r="K946" i="2"/>
  <c r="J946" i="2"/>
  <c r="I946" i="2"/>
  <c r="H946" i="2"/>
  <c r="G946" i="2"/>
  <c r="F946" i="2"/>
  <c r="E946" i="2"/>
  <c r="D946" i="2"/>
  <c r="C946" i="2"/>
  <c r="B946" i="2"/>
  <c r="M945" i="2"/>
  <c r="L945" i="2"/>
  <c r="K945" i="2"/>
  <c r="J945" i="2"/>
  <c r="I945" i="2"/>
  <c r="H945" i="2"/>
  <c r="G945" i="2"/>
  <c r="F945" i="2"/>
  <c r="E945" i="2"/>
  <c r="D945" i="2"/>
  <c r="C945" i="2"/>
  <c r="B945" i="2"/>
  <c r="M944" i="2"/>
  <c r="L944" i="2"/>
  <c r="K944" i="2"/>
  <c r="J944" i="2"/>
  <c r="I944" i="2"/>
  <c r="H944" i="2"/>
  <c r="G944" i="2"/>
  <c r="F944" i="2"/>
  <c r="E944" i="2"/>
  <c r="D944" i="2"/>
  <c r="C944" i="2"/>
  <c r="B944" i="2"/>
  <c r="M943" i="2"/>
  <c r="L943" i="2"/>
  <c r="K943" i="2"/>
  <c r="J943" i="2"/>
  <c r="I943" i="2"/>
  <c r="H943" i="2"/>
  <c r="G943" i="2"/>
  <c r="F943" i="2"/>
  <c r="E943" i="2"/>
  <c r="D943" i="2"/>
  <c r="C943" i="2"/>
  <c r="B943" i="2"/>
  <c r="M942" i="2"/>
  <c r="L942" i="2"/>
  <c r="K942" i="2"/>
  <c r="J942" i="2"/>
  <c r="I942" i="2"/>
  <c r="H942" i="2"/>
  <c r="G942" i="2"/>
  <c r="F942" i="2"/>
  <c r="E942" i="2"/>
  <c r="D942" i="2"/>
  <c r="C942" i="2"/>
  <c r="B942" i="2"/>
  <c r="M941" i="2"/>
  <c r="L941" i="2"/>
  <c r="K941" i="2"/>
  <c r="J941" i="2"/>
  <c r="I941" i="2"/>
  <c r="H941" i="2"/>
  <c r="G941" i="2"/>
  <c r="F941" i="2"/>
  <c r="E941" i="2"/>
  <c r="D941" i="2"/>
  <c r="C941" i="2"/>
  <c r="B941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M939" i="2"/>
  <c r="L939" i="2"/>
  <c r="K939" i="2"/>
  <c r="J939" i="2"/>
  <c r="I939" i="2"/>
  <c r="H939" i="2"/>
  <c r="G939" i="2"/>
  <c r="F939" i="2"/>
  <c r="E939" i="2"/>
  <c r="D939" i="2"/>
  <c r="C939" i="2"/>
  <c r="B939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M935" i="2"/>
  <c r="L935" i="2"/>
  <c r="K935" i="2"/>
  <c r="J935" i="2"/>
  <c r="I935" i="2"/>
  <c r="H935" i="2"/>
  <c r="G935" i="2"/>
  <c r="F935" i="2"/>
  <c r="E935" i="2"/>
  <c r="D935" i="2"/>
  <c r="C935" i="2"/>
  <c r="B935" i="2"/>
  <c r="M934" i="2"/>
  <c r="L934" i="2"/>
  <c r="K934" i="2"/>
  <c r="J934" i="2"/>
  <c r="I934" i="2"/>
  <c r="H934" i="2"/>
  <c r="G934" i="2"/>
  <c r="F934" i="2"/>
  <c r="E934" i="2"/>
  <c r="D934" i="2"/>
  <c r="C934" i="2"/>
  <c r="B934" i="2"/>
  <c r="M933" i="2"/>
  <c r="L933" i="2"/>
  <c r="K933" i="2"/>
  <c r="J933" i="2"/>
  <c r="I933" i="2"/>
  <c r="H933" i="2"/>
  <c r="G933" i="2"/>
  <c r="F933" i="2"/>
  <c r="E933" i="2"/>
  <c r="D933" i="2"/>
  <c r="C933" i="2"/>
  <c r="B933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M931" i="2"/>
  <c r="L931" i="2"/>
  <c r="K931" i="2"/>
  <c r="J931" i="2"/>
  <c r="I931" i="2"/>
  <c r="H931" i="2"/>
  <c r="G931" i="2"/>
  <c r="F931" i="2"/>
  <c r="E931" i="2"/>
  <c r="D931" i="2"/>
  <c r="C931" i="2"/>
  <c r="B931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M928" i="2"/>
  <c r="L928" i="2"/>
  <c r="K928" i="2"/>
  <c r="J928" i="2"/>
  <c r="I928" i="2"/>
  <c r="H928" i="2"/>
  <c r="G928" i="2"/>
  <c r="F928" i="2"/>
  <c r="E928" i="2"/>
  <c r="D928" i="2"/>
  <c r="C928" i="2"/>
  <c r="B928" i="2"/>
  <c r="M927" i="2"/>
  <c r="L927" i="2"/>
  <c r="K927" i="2"/>
  <c r="J927" i="2"/>
  <c r="I927" i="2"/>
  <c r="H927" i="2"/>
  <c r="G927" i="2"/>
  <c r="F927" i="2"/>
  <c r="E927" i="2"/>
  <c r="D927" i="2"/>
  <c r="C927" i="2"/>
  <c r="B927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M920" i="2"/>
  <c r="L920" i="2"/>
  <c r="K920" i="2"/>
  <c r="J920" i="2"/>
  <c r="I920" i="2"/>
  <c r="H920" i="2"/>
  <c r="G920" i="2"/>
  <c r="F920" i="2"/>
  <c r="E920" i="2"/>
  <c r="D920" i="2"/>
  <c r="C920" i="2"/>
  <c r="B920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M917" i="2"/>
  <c r="L917" i="2"/>
  <c r="K917" i="2"/>
  <c r="J917" i="2"/>
  <c r="I917" i="2"/>
  <c r="H917" i="2"/>
  <c r="G917" i="2"/>
  <c r="F917" i="2"/>
  <c r="E917" i="2"/>
  <c r="D917" i="2"/>
  <c r="C917" i="2"/>
  <c r="B917" i="2"/>
  <c r="M916" i="2"/>
  <c r="L916" i="2"/>
  <c r="K916" i="2"/>
  <c r="J916" i="2"/>
  <c r="I916" i="2"/>
  <c r="H916" i="2"/>
  <c r="G916" i="2"/>
  <c r="F916" i="2"/>
  <c r="E916" i="2"/>
  <c r="D916" i="2"/>
  <c r="C916" i="2"/>
  <c r="B916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M914" i="2"/>
  <c r="L914" i="2"/>
  <c r="K914" i="2"/>
  <c r="J914" i="2"/>
  <c r="I914" i="2"/>
  <c r="H914" i="2"/>
  <c r="G914" i="2"/>
  <c r="F914" i="2"/>
  <c r="E914" i="2"/>
  <c r="D914" i="2"/>
  <c r="C914" i="2"/>
  <c r="B914" i="2"/>
  <c r="M913" i="2"/>
  <c r="L913" i="2"/>
  <c r="K913" i="2"/>
  <c r="J913" i="2"/>
  <c r="I913" i="2"/>
  <c r="H913" i="2"/>
  <c r="G913" i="2"/>
  <c r="F913" i="2"/>
  <c r="E913" i="2"/>
  <c r="D913" i="2"/>
  <c r="C913" i="2"/>
  <c r="B913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M908" i="2"/>
  <c r="L908" i="2"/>
  <c r="K908" i="2"/>
  <c r="J908" i="2"/>
  <c r="I908" i="2"/>
  <c r="H908" i="2"/>
  <c r="G908" i="2"/>
  <c r="F908" i="2"/>
  <c r="E908" i="2"/>
  <c r="D908" i="2"/>
  <c r="C908" i="2"/>
  <c r="B908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M906" i="2"/>
  <c r="L906" i="2"/>
  <c r="K906" i="2"/>
  <c r="J906" i="2"/>
  <c r="I906" i="2"/>
  <c r="H906" i="2"/>
  <c r="G906" i="2"/>
  <c r="F906" i="2"/>
  <c r="E906" i="2"/>
  <c r="D906" i="2"/>
  <c r="C906" i="2"/>
  <c r="B906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M904" i="2"/>
  <c r="L904" i="2"/>
  <c r="K904" i="2"/>
  <c r="J904" i="2"/>
  <c r="I904" i="2"/>
  <c r="H904" i="2"/>
  <c r="G904" i="2"/>
  <c r="F904" i="2"/>
  <c r="E904" i="2"/>
  <c r="D904" i="2"/>
  <c r="C904" i="2"/>
  <c r="B904" i="2"/>
  <c r="M903" i="2"/>
  <c r="L903" i="2"/>
  <c r="K903" i="2"/>
  <c r="J903" i="2"/>
  <c r="I903" i="2"/>
  <c r="H903" i="2"/>
  <c r="G903" i="2"/>
  <c r="F903" i="2"/>
  <c r="E903" i="2"/>
  <c r="D903" i="2"/>
  <c r="C903" i="2"/>
  <c r="B903" i="2"/>
  <c r="M902" i="2"/>
  <c r="L902" i="2"/>
  <c r="K902" i="2"/>
  <c r="J902" i="2"/>
  <c r="I902" i="2"/>
  <c r="H902" i="2"/>
  <c r="G902" i="2"/>
  <c r="F902" i="2"/>
  <c r="E902" i="2"/>
  <c r="D902" i="2"/>
  <c r="C902" i="2"/>
  <c r="B902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M900" i="2"/>
  <c r="L900" i="2"/>
  <c r="K900" i="2"/>
  <c r="J900" i="2"/>
  <c r="I900" i="2"/>
  <c r="H900" i="2"/>
  <c r="G900" i="2"/>
  <c r="F900" i="2"/>
  <c r="E900" i="2"/>
  <c r="D900" i="2"/>
  <c r="C900" i="2"/>
  <c r="B900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M898" i="2"/>
  <c r="L898" i="2"/>
  <c r="K898" i="2"/>
  <c r="J898" i="2"/>
  <c r="I898" i="2"/>
  <c r="H898" i="2"/>
  <c r="G898" i="2"/>
  <c r="F898" i="2"/>
  <c r="E898" i="2"/>
  <c r="D898" i="2"/>
  <c r="C898" i="2"/>
  <c r="B898" i="2"/>
  <c r="M897" i="2"/>
  <c r="L897" i="2"/>
  <c r="K897" i="2"/>
  <c r="J897" i="2"/>
  <c r="I897" i="2"/>
  <c r="H897" i="2"/>
  <c r="G897" i="2"/>
  <c r="F897" i="2"/>
  <c r="E897" i="2"/>
  <c r="D897" i="2"/>
  <c r="C897" i="2"/>
  <c r="B897" i="2"/>
  <c r="M896" i="2"/>
  <c r="L896" i="2"/>
  <c r="K896" i="2"/>
  <c r="J896" i="2"/>
  <c r="I896" i="2"/>
  <c r="H896" i="2"/>
  <c r="G896" i="2"/>
  <c r="F896" i="2"/>
  <c r="E896" i="2"/>
  <c r="D896" i="2"/>
  <c r="C896" i="2"/>
  <c r="B896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M893" i="2"/>
  <c r="L893" i="2"/>
  <c r="K893" i="2"/>
  <c r="J893" i="2"/>
  <c r="I893" i="2"/>
  <c r="H893" i="2"/>
  <c r="G893" i="2"/>
  <c r="F893" i="2"/>
  <c r="E893" i="2"/>
  <c r="D893" i="2"/>
  <c r="C893" i="2"/>
  <c r="B893" i="2"/>
  <c r="M892" i="2"/>
  <c r="L892" i="2"/>
  <c r="K892" i="2"/>
  <c r="J892" i="2"/>
  <c r="I892" i="2"/>
  <c r="H892" i="2"/>
  <c r="G892" i="2"/>
  <c r="F892" i="2"/>
  <c r="E892" i="2"/>
  <c r="D892" i="2"/>
  <c r="C892" i="2"/>
  <c r="B892" i="2"/>
  <c r="M891" i="2"/>
  <c r="L891" i="2"/>
  <c r="K891" i="2"/>
  <c r="J891" i="2"/>
  <c r="I891" i="2"/>
  <c r="H891" i="2"/>
  <c r="G891" i="2"/>
  <c r="F891" i="2"/>
  <c r="E891" i="2"/>
  <c r="D891" i="2"/>
  <c r="C891" i="2"/>
  <c r="B891" i="2"/>
  <c r="M890" i="2"/>
  <c r="L890" i="2"/>
  <c r="K890" i="2"/>
  <c r="J890" i="2"/>
  <c r="I890" i="2"/>
  <c r="H890" i="2"/>
  <c r="G890" i="2"/>
  <c r="F890" i="2"/>
  <c r="E890" i="2"/>
  <c r="D890" i="2"/>
  <c r="C890" i="2"/>
  <c r="B890" i="2"/>
  <c r="M889" i="2"/>
  <c r="L889" i="2"/>
  <c r="K889" i="2"/>
  <c r="J889" i="2"/>
  <c r="I889" i="2"/>
  <c r="H889" i="2"/>
  <c r="G889" i="2"/>
  <c r="F889" i="2"/>
  <c r="E889" i="2"/>
  <c r="D889" i="2"/>
  <c r="C889" i="2"/>
  <c r="B889" i="2"/>
  <c r="M888" i="2"/>
  <c r="L888" i="2"/>
  <c r="K888" i="2"/>
  <c r="J888" i="2"/>
  <c r="I888" i="2"/>
  <c r="H888" i="2"/>
  <c r="G888" i="2"/>
  <c r="F888" i="2"/>
  <c r="E888" i="2"/>
  <c r="D888" i="2"/>
  <c r="C888" i="2"/>
  <c r="B888" i="2"/>
  <c r="M887" i="2"/>
  <c r="L887" i="2"/>
  <c r="K887" i="2"/>
  <c r="J887" i="2"/>
  <c r="I887" i="2"/>
  <c r="H887" i="2"/>
  <c r="G887" i="2"/>
  <c r="F887" i="2"/>
  <c r="E887" i="2"/>
  <c r="D887" i="2"/>
  <c r="C887" i="2"/>
  <c r="B887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M884" i="2"/>
  <c r="L884" i="2"/>
  <c r="K884" i="2"/>
  <c r="J884" i="2"/>
  <c r="I884" i="2"/>
  <c r="H884" i="2"/>
  <c r="G884" i="2"/>
  <c r="F884" i="2"/>
  <c r="E884" i="2"/>
  <c r="D884" i="2"/>
  <c r="C884" i="2"/>
  <c r="B884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M882" i="2"/>
  <c r="L882" i="2"/>
  <c r="K882" i="2"/>
  <c r="J882" i="2"/>
  <c r="I882" i="2"/>
  <c r="H882" i="2"/>
  <c r="G882" i="2"/>
  <c r="F882" i="2"/>
  <c r="E882" i="2"/>
  <c r="D882" i="2"/>
  <c r="C882" i="2"/>
  <c r="B882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M880" i="2"/>
  <c r="L880" i="2"/>
  <c r="K880" i="2"/>
  <c r="J880" i="2"/>
  <c r="I880" i="2"/>
  <c r="H880" i="2"/>
  <c r="G880" i="2"/>
  <c r="F880" i="2"/>
  <c r="E880" i="2"/>
  <c r="D880" i="2"/>
  <c r="C880" i="2"/>
  <c r="B880" i="2"/>
  <c r="M879" i="2"/>
  <c r="L879" i="2"/>
  <c r="K879" i="2"/>
  <c r="J879" i="2"/>
  <c r="I879" i="2"/>
  <c r="H879" i="2"/>
  <c r="G879" i="2"/>
  <c r="F879" i="2"/>
  <c r="E879" i="2"/>
  <c r="D879" i="2"/>
  <c r="C879" i="2"/>
  <c r="B879" i="2"/>
  <c r="M878" i="2"/>
  <c r="L878" i="2"/>
  <c r="K878" i="2"/>
  <c r="J878" i="2"/>
  <c r="I878" i="2"/>
  <c r="H878" i="2"/>
  <c r="G878" i="2"/>
  <c r="F878" i="2"/>
  <c r="E878" i="2"/>
  <c r="D878" i="2"/>
  <c r="C878" i="2"/>
  <c r="B878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M874" i="2"/>
  <c r="L874" i="2"/>
  <c r="K874" i="2"/>
  <c r="J874" i="2"/>
  <c r="I874" i="2"/>
  <c r="H874" i="2"/>
  <c r="G874" i="2"/>
  <c r="F874" i="2"/>
  <c r="E874" i="2"/>
  <c r="D874" i="2"/>
  <c r="C874" i="2"/>
  <c r="B874" i="2"/>
  <c r="M873" i="2"/>
  <c r="L873" i="2"/>
  <c r="K873" i="2"/>
  <c r="J873" i="2"/>
  <c r="I873" i="2"/>
  <c r="H873" i="2"/>
  <c r="G873" i="2"/>
  <c r="F873" i="2"/>
  <c r="E873" i="2"/>
  <c r="D873" i="2"/>
  <c r="C873" i="2"/>
  <c r="B873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M871" i="2"/>
  <c r="L871" i="2"/>
  <c r="K871" i="2"/>
  <c r="J871" i="2"/>
  <c r="I871" i="2"/>
  <c r="H871" i="2"/>
  <c r="G871" i="2"/>
  <c r="F871" i="2"/>
  <c r="E871" i="2"/>
  <c r="D871" i="2"/>
  <c r="C871" i="2"/>
  <c r="B871" i="2"/>
  <c r="M870" i="2"/>
  <c r="L870" i="2"/>
  <c r="K870" i="2"/>
  <c r="J870" i="2"/>
  <c r="I870" i="2"/>
  <c r="H870" i="2"/>
  <c r="G870" i="2"/>
  <c r="F870" i="2"/>
  <c r="E870" i="2"/>
  <c r="D870" i="2"/>
  <c r="C870" i="2"/>
  <c r="B870" i="2"/>
  <c r="M869" i="2"/>
  <c r="L869" i="2"/>
  <c r="K869" i="2"/>
  <c r="J869" i="2"/>
  <c r="I869" i="2"/>
  <c r="H869" i="2"/>
  <c r="G869" i="2"/>
  <c r="F869" i="2"/>
  <c r="E869" i="2"/>
  <c r="D869" i="2"/>
  <c r="C869" i="2"/>
  <c r="B869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M866" i="2"/>
  <c r="L866" i="2"/>
  <c r="K866" i="2"/>
  <c r="J866" i="2"/>
  <c r="I866" i="2"/>
  <c r="H866" i="2"/>
  <c r="G866" i="2"/>
  <c r="F866" i="2"/>
  <c r="E866" i="2"/>
  <c r="D866" i="2"/>
  <c r="C866" i="2"/>
  <c r="B866" i="2"/>
  <c r="M865" i="2"/>
  <c r="L865" i="2"/>
  <c r="K865" i="2"/>
  <c r="J865" i="2"/>
  <c r="I865" i="2"/>
  <c r="H865" i="2"/>
  <c r="G865" i="2"/>
  <c r="F865" i="2"/>
  <c r="E865" i="2"/>
  <c r="D865" i="2"/>
  <c r="C865" i="2"/>
  <c r="B865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M862" i="2"/>
  <c r="L862" i="2"/>
  <c r="K862" i="2"/>
  <c r="J862" i="2"/>
  <c r="I862" i="2"/>
  <c r="H862" i="2"/>
  <c r="G862" i="2"/>
  <c r="F862" i="2"/>
  <c r="E862" i="2"/>
  <c r="D862" i="2"/>
  <c r="C862" i="2"/>
  <c r="B862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M860" i="2"/>
  <c r="L860" i="2"/>
  <c r="K860" i="2"/>
  <c r="J860" i="2"/>
  <c r="I860" i="2"/>
  <c r="H860" i="2"/>
  <c r="G860" i="2"/>
  <c r="F860" i="2"/>
  <c r="E860" i="2"/>
  <c r="D860" i="2"/>
  <c r="C860" i="2"/>
  <c r="B860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M858" i="2"/>
  <c r="L858" i="2"/>
  <c r="K858" i="2"/>
  <c r="J858" i="2"/>
  <c r="I858" i="2"/>
  <c r="H858" i="2"/>
  <c r="G858" i="2"/>
  <c r="F858" i="2"/>
  <c r="E858" i="2"/>
  <c r="D858" i="2"/>
  <c r="C858" i="2"/>
  <c r="B858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M856" i="2"/>
  <c r="L856" i="2"/>
  <c r="K856" i="2"/>
  <c r="J856" i="2"/>
  <c r="I856" i="2"/>
  <c r="H856" i="2"/>
  <c r="G856" i="2"/>
  <c r="F856" i="2"/>
  <c r="E856" i="2"/>
  <c r="D856" i="2"/>
  <c r="C856" i="2"/>
  <c r="B856" i="2"/>
  <c r="M855" i="2"/>
  <c r="L855" i="2"/>
  <c r="K855" i="2"/>
  <c r="J855" i="2"/>
  <c r="I855" i="2"/>
  <c r="H855" i="2"/>
  <c r="G855" i="2"/>
  <c r="F855" i="2"/>
  <c r="E855" i="2"/>
  <c r="D855" i="2"/>
  <c r="C855" i="2"/>
  <c r="B855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M850" i="2"/>
  <c r="L850" i="2"/>
  <c r="K850" i="2"/>
  <c r="J850" i="2"/>
  <c r="I850" i="2"/>
  <c r="H850" i="2"/>
  <c r="G850" i="2"/>
  <c r="F850" i="2"/>
  <c r="E850" i="2"/>
  <c r="D850" i="2"/>
  <c r="C850" i="2"/>
  <c r="B850" i="2"/>
  <c r="M849" i="2"/>
  <c r="L849" i="2"/>
  <c r="K849" i="2"/>
  <c r="J849" i="2"/>
  <c r="I849" i="2"/>
  <c r="H849" i="2"/>
  <c r="G849" i="2"/>
  <c r="F849" i="2"/>
  <c r="E849" i="2"/>
  <c r="D849" i="2"/>
  <c r="C849" i="2"/>
  <c r="B849" i="2"/>
  <c r="M848" i="2"/>
  <c r="L848" i="2"/>
  <c r="K848" i="2"/>
  <c r="J848" i="2"/>
  <c r="I848" i="2"/>
  <c r="H848" i="2"/>
  <c r="G848" i="2"/>
  <c r="F848" i="2"/>
  <c r="E848" i="2"/>
  <c r="D848" i="2"/>
  <c r="C848" i="2"/>
  <c r="B848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M846" i="2"/>
  <c r="L846" i="2"/>
  <c r="K846" i="2"/>
  <c r="J846" i="2"/>
  <c r="I846" i="2"/>
  <c r="H846" i="2"/>
  <c r="G846" i="2"/>
  <c r="F846" i="2"/>
  <c r="E846" i="2"/>
  <c r="D846" i="2"/>
  <c r="C846" i="2"/>
  <c r="B846" i="2"/>
  <c r="M845" i="2"/>
  <c r="L845" i="2"/>
  <c r="K845" i="2"/>
  <c r="J845" i="2"/>
  <c r="I845" i="2"/>
  <c r="H845" i="2"/>
  <c r="G845" i="2"/>
  <c r="F845" i="2"/>
  <c r="E845" i="2"/>
  <c r="D845" i="2"/>
  <c r="C845" i="2"/>
  <c r="B845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M843" i="2"/>
  <c r="L843" i="2"/>
  <c r="K843" i="2"/>
  <c r="J843" i="2"/>
  <c r="I843" i="2"/>
  <c r="H843" i="2"/>
  <c r="G843" i="2"/>
  <c r="F843" i="2"/>
  <c r="E843" i="2"/>
  <c r="D843" i="2"/>
  <c r="C843" i="2"/>
  <c r="B843" i="2"/>
  <c r="M842" i="2"/>
  <c r="L842" i="2"/>
  <c r="K842" i="2"/>
  <c r="J842" i="2"/>
  <c r="I842" i="2"/>
  <c r="H842" i="2"/>
  <c r="G842" i="2"/>
  <c r="F842" i="2"/>
  <c r="E842" i="2"/>
  <c r="D842" i="2"/>
  <c r="C842" i="2"/>
  <c r="B842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M837" i="2"/>
  <c r="L837" i="2"/>
  <c r="K837" i="2"/>
  <c r="J837" i="2"/>
  <c r="I837" i="2"/>
  <c r="H837" i="2"/>
  <c r="G837" i="2"/>
  <c r="F837" i="2"/>
  <c r="E837" i="2"/>
  <c r="D837" i="2"/>
  <c r="C837" i="2"/>
  <c r="B837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M830" i="2"/>
  <c r="L830" i="2"/>
  <c r="K830" i="2"/>
  <c r="J830" i="2"/>
  <c r="I830" i="2"/>
  <c r="H830" i="2"/>
  <c r="G830" i="2"/>
  <c r="F830" i="2"/>
  <c r="E830" i="2"/>
  <c r="D830" i="2"/>
  <c r="C830" i="2"/>
  <c r="B830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M828" i="2"/>
  <c r="L828" i="2"/>
  <c r="K828" i="2"/>
  <c r="J828" i="2"/>
  <c r="I828" i="2"/>
  <c r="H828" i="2"/>
  <c r="G828" i="2"/>
  <c r="F828" i="2"/>
  <c r="E828" i="2"/>
  <c r="D828" i="2"/>
  <c r="C828" i="2"/>
  <c r="B828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M826" i="2"/>
  <c r="L826" i="2"/>
  <c r="K826" i="2"/>
  <c r="J826" i="2"/>
  <c r="I826" i="2"/>
  <c r="H826" i="2"/>
  <c r="G826" i="2"/>
  <c r="F826" i="2"/>
  <c r="E826" i="2"/>
  <c r="D826" i="2"/>
  <c r="C826" i="2"/>
  <c r="B826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M823" i="2"/>
  <c r="L823" i="2"/>
  <c r="K823" i="2"/>
  <c r="J823" i="2"/>
  <c r="I823" i="2"/>
  <c r="H823" i="2"/>
  <c r="G823" i="2"/>
  <c r="F823" i="2"/>
  <c r="E823" i="2"/>
  <c r="D823" i="2"/>
  <c r="C823" i="2"/>
  <c r="B823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M820" i="2"/>
  <c r="L820" i="2"/>
  <c r="K820" i="2"/>
  <c r="J820" i="2"/>
  <c r="I820" i="2"/>
  <c r="H820" i="2"/>
  <c r="G820" i="2"/>
  <c r="F820" i="2"/>
  <c r="E820" i="2"/>
  <c r="D820" i="2"/>
  <c r="C820" i="2"/>
  <c r="B820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M816" i="2"/>
  <c r="L816" i="2"/>
  <c r="K816" i="2"/>
  <c r="J816" i="2"/>
  <c r="I816" i="2"/>
  <c r="H816" i="2"/>
  <c r="G816" i="2"/>
  <c r="F816" i="2"/>
  <c r="E816" i="2"/>
  <c r="D816" i="2"/>
  <c r="C816" i="2"/>
  <c r="B816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M813" i="2"/>
  <c r="L813" i="2"/>
  <c r="K813" i="2"/>
  <c r="J813" i="2"/>
  <c r="I813" i="2"/>
  <c r="H813" i="2"/>
  <c r="G813" i="2"/>
  <c r="F813" i="2"/>
  <c r="E813" i="2"/>
  <c r="D813" i="2"/>
  <c r="C813" i="2"/>
  <c r="B813" i="2"/>
  <c r="M812" i="2"/>
  <c r="L812" i="2"/>
  <c r="K812" i="2"/>
  <c r="J812" i="2"/>
  <c r="I812" i="2"/>
  <c r="H812" i="2"/>
  <c r="G812" i="2"/>
  <c r="F812" i="2"/>
  <c r="E812" i="2"/>
  <c r="D812" i="2"/>
  <c r="C812" i="2"/>
  <c r="B812" i="2"/>
  <c r="M811" i="2"/>
  <c r="L811" i="2"/>
  <c r="K811" i="2"/>
  <c r="J811" i="2"/>
  <c r="I811" i="2"/>
  <c r="H811" i="2"/>
  <c r="G811" i="2"/>
  <c r="F811" i="2"/>
  <c r="E811" i="2"/>
  <c r="D811" i="2"/>
  <c r="C811" i="2"/>
  <c r="B811" i="2"/>
  <c r="M810" i="2"/>
  <c r="L810" i="2"/>
  <c r="K810" i="2"/>
  <c r="J810" i="2"/>
  <c r="I810" i="2"/>
  <c r="H810" i="2"/>
  <c r="G810" i="2"/>
  <c r="F810" i="2"/>
  <c r="E810" i="2"/>
  <c r="D810" i="2"/>
  <c r="C810" i="2"/>
  <c r="B810" i="2"/>
  <c r="M809" i="2"/>
  <c r="L809" i="2"/>
  <c r="K809" i="2"/>
  <c r="J809" i="2"/>
  <c r="I809" i="2"/>
  <c r="H809" i="2"/>
  <c r="G809" i="2"/>
  <c r="F809" i="2"/>
  <c r="E809" i="2"/>
  <c r="D809" i="2"/>
  <c r="C809" i="2"/>
  <c r="B809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M807" i="2"/>
  <c r="L807" i="2"/>
  <c r="K807" i="2"/>
  <c r="J807" i="2"/>
  <c r="I807" i="2"/>
  <c r="H807" i="2"/>
  <c r="G807" i="2"/>
  <c r="F807" i="2"/>
  <c r="E807" i="2"/>
  <c r="D807" i="2"/>
  <c r="C807" i="2"/>
  <c r="B807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M803" i="2"/>
  <c r="L803" i="2"/>
  <c r="K803" i="2"/>
  <c r="J803" i="2"/>
  <c r="I803" i="2"/>
  <c r="H803" i="2"/>
  <c r="G803" i="2"/>
  <c r="F803" i="2"/>
  <c r="E803" i="2"/>
  <c r="D803" i="2"/>
  <c r="C803" i="2"/>
  <c r="B803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M801" i="2"/>
  <c r="L801" i="2"/>
  <c r="K801" i="2"/>
  <c r="J801" i="2"/>
  <c r="I801" i="2"/>
  <c r="H801" i="2"/>
  <c r="G801" i="2"/>
  <c r="F801" i="2"/>
  <c r="E801" i="2"/>
  <c r="D801" i="2"/>
  <c r="C801" i="2"/>
  <c r="B801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M795" i="2"/>
  <c r="L795" i="2"/>
  <c r="K795" i="2"/>
  <c r="J795" i="2"/>
  <c r="I795" i="2"/>
  <c r="H795" i="2"/>
  <c r="G795" i="2"/>
  <c r="F795" i="2"/>
  <c r="E795" i="2"/>
  <c r="D795" i="2"/>
  <c r="C795" i="2"/>
  <c r="B795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M793" i="2"/>
  <c r="L793" i="2"/>
  <c r="K793" i="2"/>
  <c r="J793" i="2"/>
  <c r="I793" i="2"/>
  <c r="H793" i="2"/>
  <c r="G793" i="2"/>
  <c r="F793" i="2"/>
  <c r="E793" i="2"/>
  <c r="D793" i="2"/>
  <c r="C793" i="2"/>
  <c r="B793" i="2"/>
  <c r="M792" i="2"/>
  <c r="L792" i="2"/>
  <c r="K792" i="2"/>
  <c r="J792" i="2"/>
  <c r="I792" i="2"/>
  <c r="H792" i="2"/>
  <c r="G792" i="2"/>
  <c r="F792" i="2"/>
  <c r="E792" i="2"/>
  <c r="D792" i="2"/>
  <c r="C792" i="2"/>
  <c r="B792" i="2"/>
  <c r="M791" i="2"/>
  <c r="L791" i="2"/>
  <c r="K791" i="2"/>
  <c r="J791" i="2"/>
  <c r="I791" i="2"/>
  <c r="H791" i="2"/>
  <c r="G791" i="2"/>
  <c r="F791" i="2"/>
  <c r="E791" i="2"/>
  <c r="D791" i="2"/>
  <c r="C791" i="2"/>
  <c r="B791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M789" i="2"/>
  <c r="L789" i="2"/>
  <c r="K789" i="2"/>
  <c r="J789" i="2"/>
  <c r="I789" i="2"/>
  <c r="H789" i="2"/>
  <c r="G789" i="2"/>
  <c r="F789" i="2"/>
  <c r="E789" i="2"/>
  <c r="D789" i="2"/>
  <c r="C789" i="2"/>
  <c r="B789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M786" i="2"/>
  <c r="L786" i="2"/>
  <c r="K786" i="2"/>
  <c r="J786" i="2"/>
  <c r="I786" i="2"/>
  <c r="H786" i="2"/>
  <c r="G786" i="2"/>
  <c r="F786" i="2"/>
  <c r="E786" i="2"/>
  <c r="D786" i="2"/>
  <c r="C786" i="2"/>
  <c r="B786" i="2"/>
  <c r="M785" i="2"/>
  <c r="L785" i="2"/>
  <c r="K785" i="2"/>
  <c r="J785" i="2"/>
  <c r="I785" i="2"/>
  <c r="H785" i="2"/>
  <c r="G785" i="2"/>
  <c r="F785" i="2"/>
  <c r="E785" i="2"/>
  <c r="D785" i="2"/>
  <c r="C785" i="2"/>
  <c r="B785" i="2"/>
  <c r="M784" i="2"/>
  <c r="L784" i="2"/>
  <c r="K784" i="2"/>
  <c r="J784" i="2"/>
  <c r="I784" i="2"/>
  <c r="H784" i="2"/>
  <c r="G784" i="2"/>
  <c r="F784" i="2"/>
  <c r="E784" i="2"/>
  <c r="D784" i="2"/>
  <c r="C784" i="2"/>
  <c r="B784" i="2"/>
  <c r="M783" i="2"/>
  <c r="L783" i="2"/>
  <c r="K783" i="2"/>
  <c r="J783" i="2"/>
  <c r="I783" i="2"/>
  <c r="H783" i="2"/>
  <c r="G783" i="2"/>
  <c r="F783" i="2"/>
  <c r="E783" i="2"/>
  <c r="D783" i="2"/>
  <c r="C783" i="2"/>
  <c r="B783" i="2"/>
  <c r="M782" i="2"/>
  <c r="L782" i="2"/>
  <c r="K782" i="2"/>
  <c r="J782" i="2"/>
  <c r="I782" i="2"/>
  <c r="H782" i="2"/>
  <c r="G782" i="2"/>
  <c r="F782" i="2"/>
  <c r="E782" i="2"/>
  <c r="D782" i="2"/>
  <c r="C782" i="2"/>
  <c r="B782" i="2"/>
  <c r="M781" i="2"/>
  <c r="L781" i="2"/>
  <c r="K781" i="2"/>
  <c r="J781" i="2"/>
  <c r="I781" i="2"/>
  <c r="H781" i="2"/>
  <c r="G781" i="2"/>
  <c r="F781" i="2"/>
  <c r="E781" i="2"/>
  <c r="D781" i="2"/>
  <c r="C781" i="2"/>
  <c r="B781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M778" i="2"/>
  <c r="L778" i="2"/>
  <c r="K778" i="2"/>
  <c r="J778" i="2"/>
  <c r="I778" i="2"/>
  <c r="H778" i="2"/>
  <c r="G778" i="2"/>
  <c r="F778" i="2"/>
  <c r="E778" i="2"/>
  <c r="D778" i="2"/>
  <c r="C778" i="2"/>
  <c r="B778" i="2"/>
  <c r="M777" i="2"/>
  <c r="L777" i="2"/>
  <c r="K777" i="2"/>
  <c r="J777" i="2"/>
  <c r="I777" i="2"/>
  <c r="H777" i="2"/>
  <c r="G777" i="2"/>
  <c r="F777" i="2"/>
  <c r="E777" i="2"/>
  <c r="D777" i="2"/>
  <c r="C777" i="2"/>
  <c r="B777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M775" i="2"/>
  <c r="L775" i="2"/>
  <c r="K775" i="2"/>
  <c r="J775" i="2"/>
  <c r="I775" i="2"/>
  <c r="H775" i="2"/>
  <c r="G775" i="2"/>
  <c r="F775" i="2"/>
  <c r="E775" i="2"/>
  <c r="D775" i="2"/>
  <c r="C775" i="2"/>
  <c r="B775" i="2"/>
  <c r="M774" i="2"/>
  <c r="L774" i="2"/>
  <c r="K774" i="2"/>
  <c r="J774" i="2"/>
  <c r="I774" i="2"/>
  <c r="H774" i="2"/>
  <c r="G774" i="2"/>
  <c r="F774" i="2"/>
  <c r="E774" i="2"/>
  <c r="D774" i="2"/>
  <c r="C774" i="2"/>
  <c r="B774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M772" i="2"/>
  <c r="L772" i="2"/>
  <c r="K772" i="2"/>
  <c r="J772" i="2"/>
  <c r="I772" i="2"/>
  <c r="H772" i="2"/>
  <c r="G772" i="2"/>
  <c r="F772" i="2"/>
  <c r="E772" i="2"/>
  <c r="D772" i="2"/>
  <c r="C772" i="2"/>
  <c r="B772" i="2"/>
  <c r="M771" i="2"/>
  <c r="L771" i="2"/>
  <c r="K771" i="2"/>
  <c r="J771" i="2"/>
  <c r="I771" i="2"/>
  <c r="H771" i="2"/>
  <c r="G771" i="2"/>
  <c r="F771" i="2"/>
  <c r="E771" i="2"/>
  <c r="D771" i="2"/>
  <c r="C771" i="2"/>
  <c r="B771" i="2"/>
  <c r="M770" i="2"/>
  <c r="L770" i="2"/>
  <c r="K770" i="2"/>
  <c r="J770" i="2"/>
  <c r="I770" i="2"/>
  <c r="H770" i="2"/>
  <c r="G770" i="2"/>
  <c r="F770" i="2"/>
  <c r="E770" i="2"/>
  <c r="D770" i="2"/>
  <c r="C770" i="2"/>
  <c r="B770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M768" i="2"/>
  <c r="L768" i="2"/>
  <c r="K768" i="2"/>
  <c r="J768" i="2"/>
  <c r="I768" i="2"/>
  <c r="H768" i="2"/>
  <c r="G768" i="2"/>
  <c r="F768" i="2"/>
  <c r="E768" i="2"/>
  <c r="D768" i="2"/>
  <c r="C768" i="2"/>
  <c r="B768" i="2"/>
  <c r="M767" i="2"/>
  <c r="L767" i="2"/>
  <c r="K767" i="2"/>
  <c r="J767" i="2"/>
  <c r="I767" i="2"/>
  <c r="H767" i="2"/>
  <c r="G767" i="2"/>
  <c r="F767" i="2"/>
  <c r="E767" i="2"/>
  <c r="D767" i="2"/>
  <c r="C767" i="2"/>
  <c r="B767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M764" i="2"/>
  <c r="L764" i="2"/>
  <c r="K764" i="2"/>
  <c r="J764" i="2"/>
  <c r="I764" i="2"/>
  <c r="H764" i="2"/>
  <c r="G764" i="2"/>
  <c r="F764" i="2"/>
  <c r="E764" i="2"/>
  <c r="D764" i="2"/>
  <c r="C764" i="2"/>
  <c r="B764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M762" i="2"/>
  <c r="L762" i="2"/>
  <c r="K762" i="2"/>
  <c r="J762" i="2"/>
  <c r="I762" i="2"/>
  <c r="H762" i="2"/>
  <c r="G762" i="2"/>
  <c r="F762" i="2"/>
  <c r="E762" i="2"/>
  <c r="D762" i="2"/>
  <c r="C762" i="2"/>
  <c r="B762" i="2"/>
  <c r="M761" i="2"/>
  <c r="L761" i="2"/>
  <c r="K761" i="2"/>
  <c r="J761" i="2"/>
  <c r="I761" i="2"/>
  <c r="H761" i="2"/>
  <c r="G761" i="2"/>
  <c r="F761" i="2"/>
  <c r="E761" i="2"/>
  <c r="D761" i="2"/>
  <c r="C761" i="2"/>
  <c r="B761" i="2"/>
  <c r="M760" i="2"/>
  <c r="L760" i="2"/>
  <c r="K760" i="2"/>
  <c r="J760" i="2"/>
  <c r="I760" i="2"/>
  <c r="H760" i="2"/>
  <c r="G760" i="2"/>
  <c r="F760" i="2"/>
  <c r="E760" i="2"/>
  <c r="D760" i="2"/>
  <c r="C760" i="2"/>
  <c r="B760" i="2"/>
  <c r="M759" i="2"/>
  <c r="L759" i="2"/>
  <c r="K759" i="2"/>
  <c r="J759" i="2"/>
  <c r="I759" i="2"/>
  <c r="H759" i="2"/>
  <c r="G759" i="2"/>
  <c r="F759" i="2"/>
  <c r="E759" i="2"/>
  <c r="D759" i="2"/>
  <c r="C759" i="2"/>
  <c r="B759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M757" i="2"/>
  <c r="L757" i="2"/>
  <c r="K757" i="2"/>
  <c r="J757" i="2"/>
  <c r="I757" i="2"/>
  <c r="H757" i="2"/>
  <c r="G757" i="2"/>
  <c r="F757" i="2"/>
  <c r="E757" i="2"/>
  <c r="D757" i="2"/>
  <c r="C757" i="2"/>
  <c r="B757" i="2"/>
  <c r="M756" i="2"/>
  <c r="L756" i="2"/>
  <c r="K756" i="2"/>
  <c r="J756" i="2"/>
  <c r="I756" i="2"/>
  <c r="H756" i="2"/>
  <c r="G756" i="2"/>
  <c r="F756" i="2"/>
  <c r="E756" i="2"/>
  <c r="D756" i="2"/>
  <c r="C756" i="2"/>
  <c r="B756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M754" i="2"/>
  <c r="L754" i="2"/>
  <c r="K754" i="2"/>
  <c r="J754" i="2"/>
  <c r="I754" i="2"/>
  <c r="H754" i="2"/>
  <c r="G754" i="2"/>
  <c r="F754" i="2"/>
  <c r="E754" i="2"/>
  <c r="D754" i="2"/>
  <c r="C754" i="2"/>
  <c r="B754" i="2"/>
  <c r="M753" i="2"/>
  <c r="L753" i="2"/>
  <c r="K753" i="2"/>
  <c r="J753" i="2"/>
  <c r="I753" i="2"/>
  <c r="H753" i="2"/>
  <c r="G753" i="2"/>
  <c r="F753" i="2"/>
  <c r="E753" i="2"/>
  <c r="D753" i="2"/>
  <c r="C753" i="2"/>
  <c r="B753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M749" i="2"/>
  <c r="L749" i="2"/>
  <c r="K749" i="2"/>
  <c r="J749" i="2"/>
  <c r="I749" i="2"/>
  <c r="H749" i="2"/>
  <c r="G749" i="2"/>
  <c r="F749" i="2"/>
  <c r="E749" i="2"/>
  <c r="D749" i="2"/>
  <c r="C749" i="2"/>
  <c r="B749" i="2"/>
  <c r="M748" i="2"/>
  <c r="L748" i="2"/>
  <c r="K748" i="2"/>
  <c r="J748" i="2"/>
  <c r="I748" i="2"/>
  <c r="H748" i="2"/>
  <c r="G748" i="2"/>
  <c r="F748" i="2"/>
  <c r="E748" i="2"/>
  <c r="D748" i="2"/>
  <c r="C748" i="2"/>
  <c r="B748" i="2"/>
  <c r="M747" i="2"/>
  <c r="L747" i="2"/>
  <c r="K747" i="2"/>
  <c r="J747" i="2"/>
  <c r="I747" i="2"/>
  <c r="H747" i="2"/>
  <c r="G747" i="2"/>
  <c r="F747" i="2"/>
  <c r="E747" i="2"/>
  <c r="D747" i="2"/>
  <c r="C747" i="2"/>
  <c r="B747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M745" i="2"/>
  <c r="L745" i="2"/>
  <c r="K745" i="2"/>
  <c r="J745" i="2"/>
  <c r="I745" i="2"/>
  <c r="H745" i="2"/>
  <c r="G745" i="2"/>
  <c r="F745" i="2"/>
  <c r="E745" i="2"/>
  <c r="D745" i="2"/>
  <c r="C745" i="2"/>
  <c r="B745" i="2"/>
  <c r="M744" i="2"/>
  <c r="L744" i="2"/>
  <c r="K744" i="2"/>
  <c r="J744" i="2"/>
  <c r="I744" i="2"/>
  <c r="H744" i="2"/>
  <c r="G744" i="2"/>
  <c r="F744" i="2"/>
  <c r="E744" i="2"/>
  <c r="D744" i="2"/>
  <c r="C744" i="2"/>
  <c r="B744" i="2"/>
  <c r="M743" i="2"/>
  <c r="L743" i="2"/>
  <c r="K743" i="2"/>
  <c r="J743" i="2"/>
  <c r="I743" i="2"/>
  <c r="H743" i="2"/>
  <c r="G743" i="2"/>
  <c r="F743" i="2"/>
  <c r="E743" i="2"/>
  <c r="D743" i="2"/>
  <c r="C743" i="2"/>
  <c r="B743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M738" i="2"/>
  <c r="L738" i="2"/>
  <c r="K738" i="2"/>
  <c r="J738" i="2"/>
  <c r="I738" i="2"/>
  <c r="H738" i="2"/>
  <c r="G738" i="2"/>
  <c r="F738" i="2"/>
  <c r="E738" i="2"/>
  <c r="D738" i="2"/>
  <c r="C738" i="2"/>
  <c r="B738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M734" i="2"/>
  <c r="L734" i="2"/>
  <c r="K734" i="2"/>
  <c r="J734" i="2"/>
  <c r="I734" i="2"/>
  <c r="H734" i="2"/>
  <c r="G734" i="2"/>
  <c r="F734" i="2"/>
  <c r="E734" i="2"/>
  <c r="D734" i="2"/>
  <c r="C734" i="2"/>
  <c r="B734" i="2"/>
  <c r="M733" i="2"/>
  <c r="L733" i="2"/>
  <c r="K733" i="2"/>
  <c r="J733" i="2"/>
  <c r="I733" i="2"/>
  <c r="H733" i="2"/>
  <c r="G733" i="2"/>
  <c r="F733" i="2"/>
  <c r="E733" i="2"/>
  <c r="D733" i="2"/>
  <c r="C733" i="2"/>
  <c r="B733" i="2"/>
  <c r="M732" i="2"/>
  <c r="L732" i="2"/>
  <c r="K732" i="2"/>
  <c r="J732" i="2"/>
  <c r="I732" i="2"/>
  <c r="H732" i="2"/>
  <c r="G732" i="2"/>
  <c r="F732" i="2"/>
  <c r="E732" i="2"/>
  <c r="D732" i="2"/>
  <c r="C732" i="2"/>
  <c r="B732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M729" i="2"/>
  <c r="L729" i="2"/>
  <c r="K729" i="2"/>
  <c r="J729" i="2"/>
  <c r="I729" i="2"/>
  <c r="H729" i="2"/>
  <c r="G729" i="2"/>
  <c r="F729" i="2"/>
  <c r="E729" i="2"/>
  <c r="D729" i="2"/>
  <c r="C729" i="2"/>
  <c r="B729" i="2"/>
  <c r="M728" i="2"/>
  <c r="L728" i="2"/>
  <c r="K728" i="2"/>
  <c r="J728" i="2"/>
  <c r="I728" i="2"/>
  <c r="H728" i="2"/>
  <c r="G728" i="2"/>
  <c r="F728" i="2"/>
  <c r="E728" i="2"/>
  <c r="D728" i="2"/>
  <c r="C728" i="2"/>
  <c r="B728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M726" i="2"/>
  <c r="L726" i="2"/>
  <c r="K726" i="2"/>
  <c r="J726" i="2"/>
  <c r="I726" i="2"/>
  <c r="H726" i="2"/>
  <c r="G726" i="2"/>
  <c r="F726" i="2"/>
  <c r="E726" i="2"/>
  <c r="D726" i="2"/>
  <c r="C726" i="2"/>
  <c r="B726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M722" i="2"/>
  <c r="L722" i="2"/>
  <c r="K722" i="2"/>
  <c r="J722" i="2"/>
  <c r="I722" i="2"/>
  <c r="H722" i="2"/>
  <c r="G722" i="2"/>
  <c r="F722" i="2"/>
  <c r="E722" i="2"/>
  <c r="D722" i="2"/>
  <c r="C722" i="2"/>
  <c r="B722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M720" i="2"/>
  <c r="L720" i="2"/>
  <c r="K720" i="2"/>
  <c r="J720" i="2"/>
  <c r="I720" i="2"/>
  <c r="H720" i="2"/>
  <c r="G720" i="2"/>
  <c r="F720" i="2"/>
  <c r="E720" i="2"/>
  <c r="D720" i="2"/>
  <c r="C720" i="2"/>
  <c r="B720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M717" i="2"/>
  <c r="L717" i="2"/>
  <c r="K717" i="2"/>
  <c r="J717" i="2"/>
  <c r="I717" i="2"/>
  <c r="H717" i="2"/>
  <c r="G717" i="2"/>
  <c r="F717" i="2"/>
  <c r="E717" i="2"/>
  <c r="D717" i="2"/>
  <c r="C717" i="2"/>
  <c r="B717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M713" i="2"/>
  <c r="L713" i="2"/>
  <c r="K713" i="2"/>
  <c r="J713" i="2"/>
  <c r="I713" i="2"/>
  <c r="H713" i="2"/>
  <c r="G713" i="2"/>
  <c r="F713" i="2"/>
  <c r="E713" i="2"/>
  <c r="D713" i="2"/>
  <c r="C713" i="2"/>
  <c r="B713" i="2"/>
  <c r="M712" i="2"/>
  <c r="L712" i="2"/>
  <c r="K712" i="2"/>
  <c r="J712" i="2"/>
  <c r="I712" i="2"/>
  <c r="H712" i="2"/>
  <c r="G712" i="2"/>
  <c r="F712" i="2"/>
  <c r="E712" i="2"/>
  <c r="D712" i="2"/>
  <c r="C712" i="2"/>
  <c r="B712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M710" i="2"/>
  <c r="L710" i="2"/>
  <c r="K710" i="2"/>
  <c r="J710" i="2"/>
  <c r="I710" i="2"/>
  <c r="H710" i="2"/>
  <c r="G710" i="2"/>
  <c r="F710" i="2"/>
  <c r="E710" i="2"/>
  <c r="D710" i="2"/>
  <c r="C710" i="2"/>
  <c r="B710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M708" i="2"/>
  <c r="L708" i="2"/>
  <c r="K708" i="2"/>
  <c r="J708" i="2"/>
  <c r="I708" i="2"/>
  <c r="H708" i="2"/>
  <c r="G708" i="2"/>
  <c r="F708" i="2"/>
  <c r="E708" i="2"/>
  <c r="D708" i="2"/>
  <c r="C708" i="2"/>
  <c r="B708" i="2"/>
  <c r="M707" i="2"/>
  <c r="L707" i="2"/>
  <c r="K707" i="2"/>
  <c r="J707" i="2"/>
  <c r="I707" i="2"/>
  <c r="H707" i="2"/>
  <c r="G707" i="2"/>
  <c r="F707" i="2"/>
  <c r="E707" i="2"/>
  <c r="D707" i="2"/>
  <c r="C707" i="2"/>
  <c r="B707" i="2"/>
  <c r="M706" i="2"/>
  <c r="L706" i="2"/>
  <c r="K706" i="2"/>
  <c r="J706" i="2"/>
  <c r="I706" i="2"/>
  <c r="H706" i="2"/>
  <c r="G706" i="2"/>
  <c r="F706" i="2"/>
  <c r="E706" i="2"/>
  <c r="D706" i="2"/>
  <c r="C706" i="2"/>
  <c r="B706" i="2"/>
  <c r="M705" i="2"/>
  <c r="L705" i="2"/>
  <c r="K705" i="2"/>
  <c r="J705" i="2"/>
  <c r="I705" i="2"/>
  <c r="H705" i="2"/>
  <c r="G705" i="2"/>
  <c r="F705" i="2"/>
  <c r="E705" i="2"/>
  <c r="D705" i="2"/>
  <c r="C705" i="2"/>
  <c r="B705" i="2"/>
  <c r="M704" i="2"/>
  <c r="L704" i="2"/>
  <c r="K704" i="2"/>
  <c r="J704" i="2"/>
  <c r="I704" i="2"/>
  <c r="H704" i="2"/>
  <c r="G704" i="2"/>
  <c r="F704" i="2"/>
  <c r="E704" i="2"/>
  <c r="D704" i="2"/>
  <c r="C704" i="2"/>
  <c r="B704" i="2"/>
  <c r="M703" i="2"/>
  <c r="L703" i="2"/>
  <c r="K703" i="2"/>
  <c r="J703" i="2"/>
  <c r="I703" i="2"/>
  <c r="H703" i="2"/>
  <c r="G703" i="2"/>
  <c r="F703" i="2"/>
  <c r="E703" i="2"/>
  <c r="D703" i="2"/>
  <c r="C703" i="2"/>
  <c r="B703" i="2"/>
  <c r="M702" i="2"/>
  <c r="L702" i="2"/>
  <c r="K702" i="2"/>
  <c r="J702" i="2"/>
  <c r="I702" i="2"/>
  <c r="H702" i="2"/>
  <c r="G702" i="2"/>
  <c r="F702" i="2"/>
  <c r="E702" i="2"/>
  <c r="D702" i="2"/>
  <c r="C702" i="2"/>
  <c r="B702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M699" i="2"/>
  <c r="L699" i="2"/>
  <c r="K699" i="2"/>
  <c r="J699" i="2"/>
  <c r="I699" i="2"/>
  <c r="H699" i="2"/>
  <c r="G699" i="2"/>
  <c r="F699" i="2"/>
  <c r="E699" i="2"/>
  <c r="D699" i="2"/>
  <c r="C699" i="2"/>
  <c r="B699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M691" i="2"/>
  <c r="L691" i="2"/>
  <c r="K691" i="2"/>
  <c r="J691" i="2"/>
  <c r="I691" i="2"/>
  <c r="H691" i="2"/>
  <c r="G691" i="2"/>
  <c r="F691" i="2"/>
  <c r="E691" i="2"/>
  <c r="D691" i="2"/>
  <c r="C691" i="2"/>
  <c r="B691" i="2"/>
  <c r="M690" i="2"/>
  <c r="L690" i="2"/>
  <c r="K690" i="2"/>
  <c r="J690" i="2"/>
  <c r="I690" i="2"/>
  <c r="H690" i="2"/>
  <c r="G690" i="2"/>
  <c r="F690" i="2"/>
  <c r="E690" i="2"/>
  <c r="D690" i="2"/>
  <c r="C690" i="2"/>
  <c r="B690" i="2"/>
  <c r="M689" i="2"/>
  <c r="L689" i="2"/>
  <c r="K689" i="2"/>
  <c r="J689" i="2"/>
  <c r="I689" i="2"/>
  <c r="H689" i="2"/>
  <c r="G689" i="2"/>
  <c r="F689" i="2"/>
  <c r="E689" i="2"/>
  <c r="D689" i="2"/>
  <c r="C689" i="2"/>
  <c r="B689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M684" i="2"/>
  <c r="L684" i="2"/>
  <c r="K684" i="2"/>
  <c r="J684" i="2"/>
  <c r="I684" i="2"/>
  <c r="H684" i="2"/>
  <c r="G684" i="2"/>
  <c r="F684" i="2"/>
  <c r="E684" i="2"/>
  <c r="D684" i="2"/>
  <c r="C684" i="2"/>
  <c r="B684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M682" i="2"/>
  <c r="L682" i="2"/>
  <c r="K682" i="2"/>
  <c r="J682" i="2"/>
  <c r="I682" i="2"/>
  <c r="H682" i="2"/>
  <c r="G682" i="2"/>
  <c r="F682" i="2"/>
  <c r="E682" i="2"/>
  <c r="D682" i="2"/>
  <c r="C682" i="2"/>
  <c r="B682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M679" i="2"/>
  <c r="L679" i="2"/>
  <c r="K679" i="2"/>
  <c r="J679" i="2"/>
  <c r="I679" i="2"/>
  <c r="H679" i="2"/>
  <c r="G679" i="2"/>
  <c r="F679" i="2"/>
  <c r="E679" i="2"/>
  <c r="D679" i="2"/>
  <c r="C679" i="2"/>
  <c r="B679" i="2"/>
  <c r="M678" i="2"/>
  <c r="L678" i="2"/>
  <c r="K678" i="2"/>
  <c r="J678" i="2"/>
  <c r="I678" i="2"/>
  <c r="H678" i="2"/>
  <c r="G678" i="2"/>
  <c r="F678" i="2"/>
  <c r="E678" i="2"/>
  <c r="D678" i="2"/>
  <c r="C678" i="2"/>
  <c r="B678" i="2"/>
  <c r="M677" i="2"/>
  <c r="L677" i="2"/>
  <c r="K677" i="2"/>
  <c r="J677" i="2"/>
  <c r="I677" i="2"/>
  <c r="H677" i="2"/>
  <c r="G677" i="2"/>
  <c r="F677" i="2"/>
  <c r="E677" i="2"/>
  <c r="D677" i="2"/>
  <c r="C677" i="2"/>
  <c r="B677" i="2"/>
  <c r="M676" i="2"/>
  <c r="L676" i="2"/>
  <c r="K676" i="2"/>
  <c r="J676" i="2"/>
  <c r="I676" i="2"/>
  <c r="H676" i="2"/>
  <c r="G676" i="2"/>
  <c r="F676" i="2"/>
  <c r="E676" i="2"/>
  <c r="D676" i="2"/>
  <c r="C676" i="2"/>
  <c r="B676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M672" i="2"/>
  <c r="L672" i="2"/>
  <c r="K672" i="2"/>
  <c r="J672" i="2"/>
  <c r="I672" i="2"/>
  <c r="H672" i="2"/>
  <c r="G672" i="2"/>
  <c r="F672" i="2"/>
  <c r="E672" i="2"/>
  <c r="D672" i="2"/>
  <c r="C672" i="2"/>
  <c r="B672" i="2"/>
  <c r="M671" i="2"/>
  <c r="L671" i="2"/>
  <c r="K671" i="2"/>
  <c r="J671" i="2"/>
  <c r="I671" i="2"/>
  <c r="H671" i="2"/>
  <c r="G671" i="2"/>
  <c r="F671" i="2"/>
  <c r="E671" i="2"/>
  <c r="D671" i="2"/>
  <c r="C671" i="2"/>
  <c r="B671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M667" i="2"/>
  <c r="L667" i="2"/>
  <c r="K667" i="2"/>
  <c r="J667" i="2"/>
  <c r="I667" i="2"/>
  <c r="H667" i="2"/>
  <c r="G667" i="2"/>
  <c r="F667" i="2"/>
  <c r="E667" i="2"/>
  <c r="D667" i="2"/>
  <c r="C667" i="2"/>
  <c r="B667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M663" i="2"/>
  <c r="L663" i="2"/>
  <c r="K663" i="2"/>
  <c r="J663" i="2"/>
  <c r="I663" i="2"/>
  <c r="H663" i="2"/>
  <c r="G663" i="2"/>
  <c r="F663" i="2"/>
  <c r="E663" i="2"/>
  <c r="D663" i="2"/>
  <c r="C663" i="2"/>
  <c r="B663" i="2"/>
  <c r="M662" i="2"/>
  <c r="L662" i="2"/>
  <c r="K662" i="2"/>
  <c r="J662" i="2"/>
  <c r="I662" i="2"/>
  <c r="H662" i="2"/>
  <c r="G662" i="2"/>
  <c r="F662" i="2"/>
  <c r="E662" i="2"/>
  <c r="D662" i="2"/>
  <c r="C662" i="2"/>
  <c r="B662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M660" i="2"/>
  <c r="L660" i="2"/>
  <c r="K660" i="2"/>
  <c r="J660" i="2"/>
  <c r="I660" i="2"/>
  <c r="H660" i="2"/>
  <c r="G660" i="2"/>
  <c r="F660" i="2"/>
  <c r="E660" i="2"/>
  <c r="D660" i="2"/>
  <c r="C660" i="2"/>
  <c r="B660" i="2"/>
  <c r="M659" i="2"/>
  <c r="L659" i="2"/>
  <c r="K659" i="2"/>
  <c r="J659" i="2"/>
  <c r="I659" i="2"/>
  <c r="H659" i="2"/>
  <c r="G659" i="2"/>
  <c r="F659" i="2"/>
  <c r="E659" i="2"/>
  <c r="D659" i="2"/>
  <c r="C659" i="2"/>
  <c r="B659" i="2"/>
  <c r="M658" i="2"/>
  <c r="L658" i="2"/>
  <c r="K658" i="2"/>
  <c r="J658" i="2"/>
  <c r="I658" i="2"/>
  <c r="H658" i="2"/>
  <c r="G658" i="2"/>
  <c r="F658" i="2"/>
  <c r="E658" i="2"/>
  <c r="D658" i="2"/>
  <c r="C658" i="2"/>
  <c r="B658" i="2"/>
  <c r="M657" i="2"/>
  <c r="L657" i="2"/>
  <c r="K657" i="2"/>
  <c r="J657" i="2"/>
  <c r="I657" i="2"/>
  <c r="H657" i="2"/>
  <c r="G657" i="2"/>
  <c r="F657" i="2"/>
  <c r="E657" i="2"/>
  <c r="D657" i="2"/>
  <c r="C657" i="2"/>
  <c r="B657" i="2"/>
  <c r="M656" i="2"/>
  <c r="L656" i="2"/>
  <c r="K656" i="2"/>
  <c r="J656" i="2"/>
  <c r="I656" i="2"/>
  <c r="H656" i="2"/>
  <c r="G656" i="2"/>
  <c r="F656" i="2"/>
  <c r="E656" i="2"/>
  <c r="D656" i="2"/>
  <c r="C656" i="2"/>
  <c r="B656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M654" i="2"/>
  <c r="L654" i="2"/>
  <c r="K654" i="2"/>
  <c r="J654" i="2"/>
  <c r="I654" i="2"/>
  <c r="H654" i="2"/>
  <c r="G654" i="2"/>
  <c r="F654" i="2"/>
  <c r="E654" i="2"/>
  <c r="D654" i="2"/>
  <c r="C654" i="2"/>
  <c r="B654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M652" i="2"/>
  <c r="L652" i="2"/>
  <c r="K652" i="2"/>
  <c r="J652" i="2"/>
  <c r="I652" i="2"/>
  <c r="H652" i="2"/>
  <c r="G652" i="2"/>
  <c r="F652" i="2"/>
  <c r="E652" i="2"/>
  <c r="D652" i="2"/>
  <c r="C652" i="2"/>
  <c r="B652" i="2"/>
  <c r="M651" i="2"/>
  <c r="L651" i="2"/>
  <c r="K651" i="2"/>
  <c r="J651" i="2"/>
  <c r="I651" i="2"/>
  <c r="H651" i="2"/>
  <c r="G651" i="2"/>
  <c r="F651" i="2"/>
  <c r="E651" i="2"/>
  <c r="D651" i="2"/>
  <c r="C651" i="2"/>
  <c r="B651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M648" i="2"/>
  <c r="L648" i="2"/>
  <c r="K648" i="2"/>
  <c r="J648" i="2"/>
  <c r="I648" i="2"/>
  <c r="H648" i="2"/>
  <c r="G648" i="2"/>
  <c r="F648" i="2"/>
  <c r="E648" i="2"/>
  <c r="D648" i="2"/>
  <c r="C648" i="2"/>
  <c r="B648" i="2"/>
  <c r="M647" i="2"/>
  <c r="L647" i="2"/>
  <c r="K647" i="2"/>
  <c r="J647" i="2"/>
  <c r="I647" i="2"/>
  <c r="H647" i="2"/>
  <c r="G647" i="2"/>
  <c r="F647" i="2"/>
  <c r="E647" i="2"/>
  <c r="D647" i="2"/>
  <c r="C647" i="2"/>
  <c r="B647" i="2"/>
  <c r="M646" i="2"/>
  <c r="L646" i="2"/>
  <c r="K646" i="2"/>
  <c r="J646" i="2"/>
  <c r="I646" i="2"/>
  <c r="H646" i="2"/>
  <c r="G646" i="2"/>
  <c r="F646" i="2"/>
  <c r="E646" i="2"/>
  <c r="D646" i="2"/>
  <c r="C646" i="2"/>
  <c r="B646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M644" i="2"/>
  <c r="L644" i="2"/>
  <c r="K644" i="2"/>
  <c r="J644" i="2"/>
  <c r="I644" i="2"/>
  <c r="H644" i="2"/>
  <c r="G644" i="2"/>
  <c r="F644" i="2"/>
  <c r="E644" i="2"/>
  <c r="D644" i="2"/>
  <c r="C644" i="2"/>
  <c r="B644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M640" i="2"/>
  <c r="L640" i="2"/>
  <c r="K640" i="2"/>
  <c r="J640" i="2"/>
  <c r="I640" i="2"/>
  <c r="H640" i="2"/>
  <c r="G640" i="2"/>
  <c r="F640" i="2"/>
  <c r="E640" i="2"/>
  <c r="D640" i="2"/>
  <c r="C640" i="2"/>
  <c r="B640" i="2"/>
  <c r="M639" i="2"/>
  <c r="L639" i="2"/>
  <c r="K639" i="2"/>
  <c r="J639" i="2"/>
  <c r="I639" i="2"/>
  <c r="H639" i="2"/>
  <c r="G639" i="2"/>
  <c r="F639" i="2"/>
  <c r="E639" i="2"/>
  <c r="D639" i="2"/>
  <c r="C639" i="2"/>
  <c r="B639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M637" i="2"/>
  <c r="L637" i="2"/>
  <c r="K637" i="2"/>
  <c r="J637" i="2"/>
  <c r="I637" i="2"/>
  <c r="H637" i="2"/>
  <c r="G637" i="2"/>
  <c r="F637" i="2"/>
  <c r="E637" i="2"/>
  <c r="D637" i="2"/>
  <c r="C637" i="2"/>
  <c r="B637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M632" i="2"/>
  <c r="L632" i="2"/>
  <c r="K632" i="2"/>
  <c r="J632" i="2"/>
  <c r="I632" i="2"/>
  <c r="H632" i="2"/>
  <c r="G632" i="2"/>
  <c r="F632" i="2"/>
  <c r="E632" i="2"/>
  <c r="D632" i="2"/>
  <c r="C632" i="2"/>
  <c r="B632" i="2"/>
  <c r="M631" i="2"/>
  <c r="L631" i="2"/>
  <c r="K631" i="2"/>
  <c r="J631" i="2"/>
  <c r="I631" i="2"/>
  <c r="H631" i="2"/>
  <c r="G631" i="2"/>
  <c r="F631" i="2"/>
  <c r="E631" i="2"/>
  <c r="D631" i="2"/>
  <c r="C631" i="2"/>
  <c r="B631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M629" i="2"/>
  <c r="L629" i="2"/>
  <c r="K629" i="2"/>
  <c r="J629" i="2"/>
  <c r="I629" i="2"/>
  <c r="H629" i="2"/>
  <c r="G629" i="2"/>
  <c r="F629" i="2"/>
  <c r="E629" i="2"/>
  <c r="D629" i="2"/>
  <c r="C629" i="2"/>
  <c r="B629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M623" i="2"/>
  <c r="L623" i="2"/>
  <c r="K623" i="2"/>
  <c r="J623" i="2"/>
  <c r="I623" i="2"/>
  <c r="H623" i="2"/>
  <c r="G623" i="2"/>
  <c r="F623" i="2"/>
  <c r="E623" i="2"/>
  <c r="D623" i="2"/>
  <c r="C623" i="2"/>
  <c r="B623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M621" i="2"/>
  <c r="L621" i="2"/>
  <c r="K621" i="2"/>
  <c r="J621" i="2"/>
  <c r="I621" i="2"/>
  <c r="H621" i="2"/>
  <c r="G621" i="2"/>
  <c r="F621" i="2"/>
  <c r="E621" i="2"/>
  <c r="D621" i="2"/>
  <c r="C621" i="2"/>
  <c r="B621" i="2"/>
  <c r="M620" i="2"/>
  <c r="L620" i="2"/>
  <c r="K620" i="2"/>
  <c r="J620" i="2"/>
  <c r="I620" i="2"/>
  <c r="H620" i="2"/>
  <c r="G620" i="2"/>
  <c r="F620" i="2"/>
  <c r="E620" i="2"/>
  <c r="D620" i="2"/>
  <c r="C620" i="2"/>
  <c r="B620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M617" i="2"/>
  <c r="L617" i="2"/>
  <c r="K617" i="2"/>
  <c r="J617" i="2"/>
  <c r="I617" i="2"/>
  <c r="H617" i="2"/>
  <c r="G617" i="2"/>
  <c r="F617" i="2"/>
  <c r="E617" i="2"/>
  <c r="D617" i="2"/>
  <c r="C617" i="2"/>
  <c r="B617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M615" i="2"/>
  <c r="L615" i="2"/>
  <c r="K615" i="2"/>
  <c r="J615" i="2"/>
  <c r="I615" i="2"/>
  <c r="H615" i="2"/>
  <c r="G615" i="2"/>
  <c r="F615" i="2"/>
  <c r="E615" i="2"/>
  <c r="D615" i="2"/>
  <c r="C615" i="2"/>
  <c r="B615" i="2"/>
  <c r="M614" i="2"/>
  <c r="L614" i="2"/>
  <c r="K614" i="2"/>
  <c r="J614" i="2"/>
  <c r="I614" i="2"/>
  <c r="H614" i="2"/>
  <c r="G614" i="2"/>
  <c r="F614" i="2"/>
  <c r="E614" i="2"/>
  <c r="D614" i="2"/>
  <c r="C614" i="2"/>
  <c r="B614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M612" i="2"/>
  <c r="L612" i="2"/>
  <c r="K612" i="2"/>
  <c r="J612" i="2"/>
  <c r="I612" i="2"/>
  <c r="H612" i="2"/>
  <c r="G612" i="2"/>
  <c r="F612" i="2"/>
  <c r="E612" i="2"/>
  <c r="D612" i="2"/>
  <c r="C612" i="2"/>
  <c r="B612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M609" i="2"/>
  <c r="L609" i="2"/>
  <c r="K609" i="2"/>
  <c r="J609" i="2"/>
  <c r="I609" i="2"/>
  <c r="H609" i="2"/>
  <c r="G609" i="2"/>
  <c r="F609" i="2"/>
  <c r="E609" i="2"/>
  <c r="D609" i="2"/>
  <c r="C609" i="2"/>
  <c r="B609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M606" i="2"/>
  <c r="L606" i="2"/>
  <c r="K606" i="2"/>
  <c r="J606" i="2"/>
  <c r="I606" i="2"/>
  <c r="H606" i="2"/>
  <c r="G606" i="2"/>
  <c r="F606" i="2"/>
  <c r="E606" i="2"/>
  <c r="D606" i="2"/>
  <c r="C606" i="2"/>
  <c r="B606" i="2"/>
  <c r="M605" i="2"/>
  <c r="L605" i="2"/>
  <c r="K605" i="2"/>
  <c r="J605" i="2"/>
  <c r="I605" i="2"/>
  <c r="H605" i="2"/>
  <c r="G605" i="2"/>
  <c r="F605" i="2"/>
  <c r="E605" i="2"/>
  <c r="D605" i="2"/>
  <c r="C605" i="2"/>
  <c r="B605" i="2"/>
  <c r="M604" i="2"/>
  <c r="L604" i="2"/>
  <c r="K604" i="2"/>
  <c r="J604" i="2"/>
  <c r="I604" i="2"/>
  <c r="H604" i="2"/>
  <c r="G604" i="2"/>
  <c r="F604" i="2"/>
  <c r="E604" i="2"/>
  <c r="D604" i="2"/>
  <c r="C604" i="2"/>
  <c r="B604" i="2"/>
  <c r="M603" i="2"/>
  <c r="L603" i="2"/>
  <c r="K603" i="2"/>
  <c r="J603" i="2"/>
  <c r="I603" i="2"/>
  <c r="H603" i="2"/>
  <c r="G603" i="2"/>
  <c r="F603" i="2"/>
  <c r="E603" i="2"/>
  <c r="D603" i="2"/>
  <c r="C603" i="2"/>
  <c r="B603" i="2"/>
  <c r="M602" i="2"/>
  <c r="L602" i="2"/>
  <c r="K602" i="2"/>
  <c r="J602" i="2"/>
  <c r="I602" i="2"/>
  <c r="H602" i="2"/>
  <c r="G602" i="2"/>
  <c r="F602" i="2"/>
  <c r="E602" i="2"/>
  <c r="D602" i="2"/>
  <c r="C602" i="2"/>
  <c r="B602" i="2"/>
  <c r="M601" i="2"/>
  <c r="L601" i="2"/>
  <c r="K601" i="2"/>
  <c r="J601" i="2"/>
  <c r="I601" i="2"/>
  <c r="H601" i="2"/>
  <c r="G601" i="2"/>
  <c r="F601" i="2"/>
  <c r="E601" i="2"/>
  <c r="D601" i="2"/>
  <c r="C601" i="2"/>
  <c r="B601" i="2"/>
  <c r="M600" i="2"/>
  <c r="L600" i="2"/>
  <c r="K600" i="2"/>
  <c r="J600" i="2"/>
  <c r="I600" i="2"/>
  <c r="H600" i="2"/>
  <c r="G600" i="2"/>
  <c r="F600" i="2"/>
  <c r="E600" i="2"/>
  <c r="D600" i="2"/>
  <c r="C600" i="2"/>
  <c r="B600" i="2"/>
  <c r="M599" i="2"/>
  <c r="L599" i="2"/>
  <c r="K599" i="2"/>
  <c r="J599" i="2"/>
  <c r="I599" i="2"/>
  <c r="H599" i="2"/>
  <c r="G599" i="2"/>
  <c r="F599" i="2"/>
  <c r="E599" i="2"/>
  <c r="D599" i="2"/>
  <c r="C599" i="2"/>
  <c r="B599" i="2"/>
  <c r="M598" i="2"/>
  <c r="L598" i="2"/>
  <c r="K598" i="2"/>
  <c r="J598" i="2"/>
  <c r="I598" i="2"/>
  <c r="H598" i="2"/>
  <c r="G598" i="2"/>
  <c r="F598" i="2"/>
  <c r="E598" i="2"/>
  <c r="D598" i="2"/>
  <c r="C598" i="2"/>
  <c r="B598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M596" i="2"/>
  <c r="L596" i="2"/>
  <c r="K596" i="2"/>
  <c r="J596" i="2"/>
  <c r="I596" i="2"/>
  <c r="H596" i="2"/>
  <c r="G596" i="2"/>
  <c r="F596" i="2"/>
  <c r="E596" i="2"/>
  <c r="D596" i="2"/>
  <c r="C596" i="2"/>
  <c r="B596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M594" i="2"/>
  <c r="L594" i="2"/>
  <c r="K594" i="2"/>
  <c r="J594" i="2"/>
  <c r="I594" i="2"/>
  <c r="H594" i="2"/>
  <c r="G594" i="2"/>
  <c r="F594" i="2"/>
  <c r="E594" i="2"/>
  <c r="D594" i="2"/>
  <c r="C594" i="2"/>
  <c r="B594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M589" i="2"/>
  <c r="L589" i="2"/>
  <c r="K589" i="2"/>
  <c r="J589" i="2"/>
  <c r="I589" i="2"/>
  <c r="H589" i="2"/>
  <c r="G589" i="2"/>
  <c r="F589" i="2"/>
  <c r="E589" i="2"/>
  <c r="D589" i="2"/>
  <c r="C589" i="2"/>
  <c r="B589" i="2"/>
  <c r="M588" i="2"/>
  <c r="L588" i="2"/>
  <c r="K588" i="2"/>
  <c r="J588" i="2"/>
  <c r="I588" i="2"/>
  <c r="H588" i="2"/>
  <c r="G588" i="2"/>
  <c r="F588" i="2"/>
  <c r="E588" i="2"/>
  <c r="D588" i="2"/>
  <c r="C588" i="2"/>
  <c r="B588" i="2"/>
  <c r="M587" i="2"/>
  <c r="L587" i="2"/>
  <c r="K587" i="2"/>
  <c r="J587" i="2"/>
  <c r="I587" i="2"/>
  <c r="H587" i="2"/>
  <c r="G587" i="2"/>
  <c r="F587" i="2"/>
  <c r="E587" i="2"/>
  <c r="D587" i="2"/>
  <c r="C587" i="2"/>
  <c r="B587" i="2"/>
  <c r="M586" i="2"/>
  <c r="L586" i="2"/>
  <c r="K586" i="2"/>
  <c r="J586" i="2"/>
  <c r="I586" i="2"/>
  <c r="H586" i="2"/>
  <c r="G586" i="2"/>
  <c r="F586" i="2"/>
  <c r="E586" i="2"/>
  <c r="D586" i="2"/>
  <c r="C586" i="2"/>
  <c r="B586" i="2"/>
  <c r="M585" i="2"/>
  <c r="L585" i="2"/>
  <c r="K585" i="2"/>
  <c r="J585" i="2"/>
  <c r="I585" i="2"/>
  <c r="H585" i="2"/>
  <c r="G585" i="2"/>
  <c r="F585" i="2"/>
  <c r="E585" i="2"/>
  <c r="D585" i="2"/>
  <c r="C585" i="2"/>
  <c r="B585" i="2"/>
  <c r="M584" i="2"/>
  <c r="L584" i="2"/>
  <c r="K584" i="2"/>
  <c r="J584" i="2"/>
  <c r="I584" i="2"/>
  <c r="H584" i="2"/>
  <c r="G584" i="2"/>
  <c r="F584" i="2"/>
  <c r="E584" i="2"/>
  <c r="D584" i="2"/>
  <c r="C584" i="2"/>
  <c r="B584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M582" i="2"/>
  <c r="L582" i="2"/>
  <c r="K582" i="2"/>
  <c r="J582" i="2"/>
  <c r="I582" i="2"/>
  <c r="H582" i="2"/>
  <c r="G582" i="2"/>
  <c r="F582" i="2"/>
  <c r="E582" i="2"/>
  <c r="D582" i="2"/>
  <c r="C582" i="2"/>
  <c r="B582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M579" i="2"/>
  <c r="L579" i="2"/>
  <c r="K579" i="2"/>
  <c r="J579" i="2"/>
  <c r="I579" i="2"/>
  <c r="H579" i="2"/>
  <c r="G579" i="2"/>
  <c r="F579" i="2"/>
  <c r="E579" i="2"/>
  <c r="D579" i="2"/>
  <c r="C579" i="2"/>
  <c r="B579" i="2"/>
  <c r="M578" i="2"/>
  <c r="L578" i="2"/>
  <c r="K578" i="2"/>
  <c r="J578" i="2"/>
  <c r="I578" i="2"/>
  <c r="H578" i="2"/>
  <c r="G578" i="2"/>
  <c r="F578" i="2"/>
  <c r="E578" i="2"/>
  <c r="D578" i="2"/>
  <c r="C578" i="2"/>
  <c r="B578" i="2"/>
  <c r="M577" i="2"/>
  <c r="L577" i="2"/>
  <c r="K577" i="2"/>
  <c r="J577" i="2"/>
  <c r="I577" i="2"/>
  <c r="H577" i="2"/>
  <c r="G577" i="2"/>
  <c r="F577" i="2"/>
  <c r="E577" i="2"/>
  <c r="D577" i="2"/>
  <c r="C577" i="2"/>
  <c r="B577" i="2"/>
  <c r="M576" i="2"/>
  <c r="L576" i="2"/>
  <c r="K576" i="2"/>
  <c r="J576" i="2"/>
  <c r="I576" i="2"/>
  <c r="H576" i="2"/>
  <c r="G576" i="2"/>
  <c r="F576" i="2"/>
  <c r="E576" i="2"/>
  <c r="D576" i="2"/>
  <c r="C576" i="2"/>
  <c r="B576" i="2"/>
  <c r="M575" i="2"/>
  <c r="L575" i="2"/>
  <c r="K575" i="2"/>
  <c r="J575" i="2"/>
  <c r="I575" i="2"/>
  <c r="H575" i="2"/>
  <c r="G575" i="2"/>
  <c r="F575" i="2"/>
  <c r="E575" i="2"/>
  <c r="D575" i="2"/>
  <c r="C575" i="2"/>
  <c r="B575" i="2"/>
  <c r="M574" i="2"/>
  <c r="L574" i="2"/>
  <c r="K574" i="2"/>
  <c r="J574" i="2"/>
  <c r="I574" i="2"/>
  <c r="H574" i="2"/>
  <c r="G574" i="2"/>
  <c r="F574" i="2"/>
  <c r="E574" i="2"/>
  <c r="D574" i="2"/>
  <c r="C574" i="2"/>
  <c r="B574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M567" i="2"/>
  <c r="L567" i="2"/>
  <c r="K567" i="2"/>
  <c r="J567" i="2"/>
  <c r="I567" i="2"/>
  <c r="H567" i="2"/>
  <c r="G567" i="2"/>
  <c r="F567" i="2"/>
  <c r="E567" i="2"/>
  <c r="D567" i="2"/>
  <c r="C567" i="2"/>
  <c r="B567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M564" i="2"/>
  <c r="L564" i="2"/>
  <c r="K564" i="2"/>
  <c r="J564" i="2"/>
  <c r="I564" i="2"/>
  <c r="H564" i="2"/>
  <c r="G564" i="2"/>
  <c r="F564" i="2"/>
  <c r="E564" i="2"/>
  <c r="D564" i="2"/>
  <c r="C564" i="2"/>
  <c r="B564" i="2"/>
  <c r="M563" i="2"/>
  <c r="L563" i="2"/>
  <c r="K563" i="2"/>
  <c r="J563" i="2"/>
  <c r="I563" i="2"/>
  <c r="H563" i="2"/>
  <c r="G563" i="2"/>
  <c r="F563" i="2"/>
  <c r="E563" i="2"/>
  <c r="D563" i="2"/>
  <c r="C563" i="2"/>
  <c r="B563" i="2"/>
  <c r="M562" i="2"/>
  <c r="L562" i="2"/>
  <c r="K562" i="2"/>
  <c r="J562" i="2"/>
  <c r="I562" i="2"/>
  <c r="H562" i="2"/>
  <c r="G562" i="2"/>
  <c r="F562" i="2"/>
  <c r="E562" i="2"/>
  <c r="D562" i="2"/>
  <c r="C562" i="2"/>
  <c r="B562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M559" i="2"/>
  <c r="L559" i="2"/>
  <c r="K559" i="2"/>
  <c r="J559" i="2"/>
  <c r="I559" i="2"/>
  <c r="H559" i="2"/>
  <c r="G559" i="2"/>
  <c r="F559" i="2"/>
  <c r="E559" i="2"/>
  <c r="D559" i="2"/>
  <c r="C559" i="2"/>
  <c r="B559" i="2"/>
  <c r="M558" i="2"/>
  <c r="L558" i="2"/>
  <c r="K558" i="2"/>
  <c r="J558" i="2"/>
  <c r="I558" i="2"/>
  <c r="H558" i="2"/>
  <c r="G558" i="2"/>
  <c r="F558" i="2"/>
  <c r="E558" i="2"/>
  <c r="D558" i="2"/>
  <c r="C558" i="2"/>
  <c r="B558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M556" i="2"/>
  <c r="L556" i="2"/>
  <c r="K556" i="2"/>
  <c r="J556" i="2"/>
  <c r="I556" i="2"/>
  <c r="H556" i="2"/>
  <c r="G556" i="2"/>
  <c r="F556" i="2"/>
  <c r="E556" i="2"/>
  <c r="D556" i="2"/>
  <c r="C556" i="2"/>
  <c r="B556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M551" i="2"/>
  <c r="L551" i="2"/>
  <c r="K551" i="2"/>
  <c r="J551" i="2"/>
  <c r="I551" i="2"/>
  <c r="H551" i="2"/>
  <c r="G551" i="2"/>
  <c r="F551" i="2"/>
  <c r="E551" i="2"/>
  <c r="D551" i="2"/>
  <c r="C551" i="2"/>
  <c r="B551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M549" i="2"/>
  <c r="L549" i="2"/>
  <c r="K549" i="2"/>
  <c r="J549" i="2"/>
  <c r="I549" i="2"/>
  <c r="H549" i="2"/>
  <c r="G549" i="2"/>
  <c r="F549" i="2"/>
  <c r="E549" i="2"/>
  <c r="D549" i="2"/>
  <c r="C549" i="2"/>
  <c r="B549" i="2"/>
  <c r="M548" i="2"/>
  <c r="L548" i="2"/>
  <c r="K548" i="2"/>
  <c r="J548" i="2"/>
  <c r="I548" i="2"/>
  <c r="H548" i="2"/>
  <c r="G548" i="2"/>
  <c r="F548" i="2"/>
  <c r="E548" i="2"/>
  <c r="D548" i="2"/>
  <c r="C548" i="2"/>
  <c r="B548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M545" i="2"/>
  <c r="L545" i="2"/>
  <c r="K545" i="2"/>
  <c r="J545" i="2"/>
  <c r="I545" i="2"/>
  <c r="H545" i="2"/>
  <c r="G545" i="2"/>
  <c r="F545" i="2"/>
  <c r="E545" i="2"/>
  <c r="D545" i="2"/>
  <c r="C545" i="2"/>
  <c r="B545" i="2"/>
  <c r="M544" i="2"/>
  <c r="L544" i="2"/>
  <c r="K544" i="2"/>
  <c r="J544" i="2"/>
  <c r="I544" i="2"/>
  <c r="H544" i="2"/>
  <c r="G544" i="2"/>
  <c r="F544" i="2"/>
  <c r="E544" i="2"/>
  <c r="D544" i="2"/>
  <c r="C544" i="2"/>
  <c r="B544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M541" i="2"/>
  <c r="L541" i="2"/>
  <c r="K541" i="2"/>
  <c r="J541" i="2"/>
  <c r="I541" i="2"/>
  <c r="H541" i="2"/>
  <c r="G541" i="2"/>
  <c r="F541" i="2"/>
  <c r="E541" i="2"/>
  <c r="D541" i="2"/>
  <c r="C541" i="2"/>
  <c r="B541" i="2"/>
  <c r="M540" i="2"/>
  <c r="L540" i="2"/>
  <c r="K540" i="2"/>
  <c r="J540" i="2"/>
  <c r="I540" i="2"/>
  <c r="H540" i="2"/>
  <c r="G540" i="2"/>
  <c r="F540" i="2"/>
  <c r="E540" i="2"/>
  <c r="D540" i="2"/>
  <c r="C540" i="2"/>
  <c r="B540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M538" i="2"/>
  <c r="L538" i="2"/>
  <c r="K538" i="2"/>
  <c r="J538" i="2"/>
  <c r="I538" i="2"/>
  <c r="H538" i="2"/>
  <c r="G538" i="2"/>
  <c r="F538" i="2"/>
  <c r="E538" i="2"/>
  <c r="D538" i="2"/>
  <c r="C538" i="2"/>
  <c r="B538" i="2"/>
  <c r="M537" i="2"/>
  <c r="L537" i="2"/>
  <c r="K537" i="2"/>
  <c r="J537" i="2"/>
  <c r="I537" i="2"/>
  <c r="H537" i="2"/>
  <c r="G537" i="2"/>
  <c r="F537" i="2"/>
  <c r="E537" i="2"/>
  <c r="D537" i="2"/>
  <c r="C537" i="2"/>
  <c r="B537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M530" i="2"/>
  <c r="L530" i="2"/>
  <c r="K530" i="2"/>
  <c r="J530" i="2"/>
  <c r="I530" i="2"/>
  <c r="H530" i="2"/>
  <c r="G530" i="2"/>
  <c r="F530" i="2"/>
  <c r="E530" i="2"/>
  <c r="D530" i="2"/>
  <c r="C530" i="2"/>
  <c r="B530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M527" i="2"/>
  <c r="L527" i="2"/>
  <c r="K527" i="2"/>
  <c r="J527" i="2"/>
  <c r="I527" i="2"/>
  <c r="H527" i="2"/>
  <c r="G527" i="2"/>
  <c r="F527" i="2"/>
  <c r="E527" i="2"/>
  <c r="D527" i="2"/>
  <c r="C527" i="2"/>
  <c r="B527" i="2"/>
  <c r="M526" i="2"/>
  <c r="L526" i="2"/>
  <c r="K526" i="2"/>
  <c r="J526" i="2"/>
  <c r="I526" i="2"/>
  <c r="H526" i="2"/>
  <c r="G526" i="2"/>
  <c r="F526" i="2"/>
  <c r="E526" i="2"/>
  <c r="D526" i="2"/>
  <c r="C526" i="2"/>
  <c r="B526" i="2"/>
  <c r="M525" i="2"/>
  <c r="L525" i="2"/>
  <c r="K525" i="2"/>
  <c r="J525" i="2"/>
  <c r="I525" i="2"/>
  <c r="H525" i="2"/>
  <c r="G525" i="2"/>
  <c r="F525" i="2"/>
  <c r="E525" i="2"/>
  <c r="D525" i="2"/>
  <c r="C525" i="2"/>
  <c r="B525" i="2"/>
  <c r="M524" i="2"/>
  <c r="L524" i="2"/>
  <c r="K524" i="2"/>
  <c r="J524" i="2"/>
  <c r="I524" i="2"/>
  <c r="H524" i="2"/>
  <c r="G524" i="2"/>
  <c r="F524" i="2"/>
  <c r="E524" i="2"/>
  <c r="D524" i="2"/>
  <c r="C524" i="2"/>
  <c r="B524" i="2"/>
  <c r="M523" i="2"/>
  <c r="L523" i="2"/>
  <c r="K523" i="2"/>
  <c r="J523" i="2"/>
  <c r="I523" i="2"/>
  <c r="H523" i="2"/>
  <c r="G523" i="2"/>
  <c r="F523" i="2"/>
  <c r="E523" i="2"/>
  <c r="D523" i="2"/>
  <c r="C523" i="2"/>
  <c r="B523" i="2"/>
  <c r="M522" i="2"/>
  <c r="L522" i="2"/>
  <c r="K522" i="2"/>
  <c r="J522" i="2"/>
  <c r="I522" i="2"/>
  <c r="H522" i="2"/>
  <c r="G522" i="2"/>
  <c r="F522" i="2"/>
  <c r="E522" i="2"/>
  <c r="D522" i="2"/>
  <c r="C522" i="2"/>
  <c r="B522" i="2"/>
  <c r="M521" i="2"/>
  <c r="L521" i="2"/>
  <c r="K521" i="2"/>
  <c r="J521" i="2"/>
  <c r="I521" i="2"/>
  <c r="H521" i="2"/>
  <c r="G521" i="2"/>
  <c r="F521" i="2"/>
  <c r="E521" i="2"/>
  <c r="D521" i="2"/>
  <c r="C521" i="2"/>
  <c r="B521" i="2"/>
  <c r="M520" i="2"/>
  <c r="L520" i="2"/>
  <c r="K520" i="2"/>
  <c r="J520" i="2"/>
  <c r="I520" i="2"/>
  <c r="H520" i="2"/>
  <c r="G520" i="2"/>
  <c r="F520" i="2"/>
  <c r="E520" i="2"/>
  <c r="D520" i="2"/>
  <c r="C520" i="2"/>
  <c r="B520" i="2"/>
  <c r="M519" i="2"/>
  <c r="L519" i="2"/>
  <c r="K519" i="2"/>
  <c r="J519" i="2"/>
  <c r="I519" i="2"/>
  <c r="H519" i="2"/>
  <c r="G519" i="2"/>
  <c r="F519" i="2"/>
  <c r="E519" i="2"/>
  <c r="D519" i="2"/>
  <c r="C519" i="2"/>
  <c r="B519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M517" i="2"/>
  <c r="L517" i="2"/>
  <c r="K517" i="2"/>
  <c r="J517" i="2"/>
  <c r="I517" i="2"/>
  <c r="H517" i="2"/>
  <c r="G517" i="2"/>
  <c r="F517" i="2"/>
  <c r="E517" i="2"/>
  <c r="D517" i="2"/>
  <c r="C517" i="2"/>
  <c r="B517" i="2"/>
  <c r="M516" i="2"/>
  <c r="L516" i="2"/>
  <c r="K516" i="2"/>
  <c r="J516" i="2"/>
  <c r="I516" i="2"/>
  <c r="H516" i="2"/>
  <c r="G516" i="2"/>
  <c r="F516" i="2"/>
  <c r="E516" i="2"/>
  <c r="D516" i="2"/>
  <c r="C516" i="2"/>
  <c r="B516" i="2"/>
  <c r="M515" i="2"/>
  <c r="L515" i="2"/>
  <c r="K515" i="2"/>
  <c r="J515" i="2"/>
  <c r="I515" i="2"/>
  <c r="H515" i="2"/>
  <c r="G515" i="2"/>
  <c r="F515" i="2"/>
  <c r="E515" i="2"/>
  <c r="D515" i="2"/>
  <c r="C515" i="2"/>
  <c r="B515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M513" i="2"/>
  <c r="L513" i="2"/>
  <c r="K513" i="2"/>
  <c r="J513" i="2"/>
  <c r="I513" i="2"/>
  <c r="H513" i="2"/>
  <c r="G513" i="2"/>
  <c r="F513" i="2"/>
  <c r="E513" i="2"/>
  <c r="D513" i="2"/>
  <c r="C513" i="2"/>
  <c r="B513" i="2"/>
  <c r="M512" i="2"/>
  <c r="L512" i="2"/>
  <c r="K512" i="2"/>
  <c r="J512" i="2"/>
  <c r="I512" i="2"/>
  <c r="H512" i="2"/>
  <c r="G512" i="2"/>
  <c r="F512" i="2"/>
  <c r="E512" i="2"/>
  <c r="D512" i="2"/>
  <c r="C512" i="2"/>
  <c r="B512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M509" i="2"/>
  <c r="L509" i="2"/>
  <c r="K509" i="2"/>
  <c r="J509" i="2"/>
  <c r="I509" i="2"/>
  <c r="H509" i="2"/>
  <c r="G509" i="2"/>
  <c r="F509" i="2"/>
  <c r="E509" i="2"/>
  <c r="D509" i="2"/>
  <c r="C509" i="2"/>
  <c r="B509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M507" i="2"/>
  <c r="L507" i="2"/>
  <c r="K507" i="2"/>
  <c r="J507" i="2"/>
  <c r="I507" i="2"/>
  <c r="H507" i="2"/>
  <c r="G507" i="2"/>
  <c r="F507" i="2"/>
  <c r="E507" i="2"/>
  <c r="D507" i="2"/>
  <c r="C507" i="2"/>
  <c r="B507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M503" i="2"/>
  <c r="L503" i="2"/>
  <c r="K503" i="2"/>
  <c r="J503" i="2"/>
  <c r="I503" i="2"/>
  <c r="H503" i="2"/>
  <c r="G503" i="2"/>
  <c r="F503" i="2"/>
  <c r="E503" i="2"/>
  <c r="D503" i="2"/>
  <c r="C503" i="2"/>
  <c r="B503" i="2"/>
  <c r="M502" i="2"/>
  <c r="L502" i="2"/>
  <c r="K502" i="2"/>
  <c r="J502" i="2"/>
  <c r="I502" i="2"/>
  <c r="H502" i="2"/>
  <c r="G502" i="2"/>
  <c r="F502" i="2"/>
  <c r="E502" i="2"/>
  <c r="D502" i="2"/>
  <c r="C502" i="2"/>
  <c r="B502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M499" i="2"/>
  <c r="L499" i="2"/>
  <c r="K499" i="2"/>
  <c r="J499" i="2"/>
  <c r="I499" i="2"/>
  <c r="H499" i="2"/>
  <c r="G499" i="2"/>
  <c r="F499" i="2"/>
  <c r="E499" i="2"/>
  <c r="D499" i="2"/>
  <c r="C499" i="2"/>
  <c r="B499" i="2"/>
  <c r="M498" i="2"/>
  <c r="L498" i="2"/>
  <c r="K498" i="2"/>
  <c r="J498" i="2"/>
  <c r="I498" i="2"/>
  <c r="H498" i="2"/>
  <c r="G498" i="2"/>
  <c r="F498" i="2"/>
  <c r="E498" i="2"/>
  <c r="D498" i="2"/>
  <c r="C498" i="2"/>
  <c r="B498" i="2"/>
  <c r="M497" i="2"/>
  <c r="L497" i="2"/>
  <c r="K497" i="2"/>
  <c r="J497" i="2"/>
  <c r="I497" i="2"/>
  <c r="H497" i="2"/>
  <c r="G497" i="2"/>
  <c r="F497" i="2"/>
  <c r="E497" i="2"/>
  <c r="D497" i="2"/>
  <c r="C497" i="2"/>
  <c r="B497" i="2"/>
  <c r="M496" i="2"/>
  <c r="L496" i="2"/>
  <c r="K496" i="2"/>
  <c r="J496" i="2"/>
  <c r="I496" i="2"/>
  <c r="H496" i="2"/>
  <c r="G496" i="2"/>
  <c r="F496" i="2"/>
  <c r="E496" i="2"/>
  <c r="D496" i="2"/>
  <c r="C496" i="2"/>
  <c r="B496" i="2"/>
  <c r="M495" i="2"/>
  <c r="L495" i="2"/>
  <c r="K495" i="2"/>
  <c r="J495" i="2"/>
  <c r="I495" i="2"/>
  <c r="H495" i="2"/>
  <c r="G495" i="2"/>
  <c r="F495" i="2"/>
  <c r="E495" i="2"/>
  <c r="D495" i="2"/>
  <c r="C495" i="2"/>
  <c r="B495" i="2"/>
  <c r="M494" i="2"/>
  <c r="L494" i="2"/>
  <c r="K494" i="2"/>
  <c r="J494" i="2"/>
  <c r="I494" i="2"/>
  <c r="H494" i="2"/>
  <c r="G494" i="2"/>
  <c r="F494" i="2"/>
  <c r="E494" i="2"/>
  <c r="D494" i="2"/>
  <c r="C494" i="2"/>
  <c r="B494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M492" i="2"/>
  <c r="L492" i="2"/>
  <c r="K492" i="2"/>
  <c r="J492" i="2"/>
  <c r="I492" i="2"/>
  <c r="H492" i="2"/>
  <c r="G492" i="2"/>
  <c r="F492" i="2"/>
  <c r="E492" i="2"/>
  <c r="D492" i="2"/>
  <c r="C492" i="2"/>
  <c r="B492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M489" i="2"/>
  <c r="L489" i="2"/>
  <c r="K489" i="2"/>
  <c r="J489" i="2"/>
  <c r="I489" i="2"/>
  <c r="H489" i="2"/>
  <c r="G489" i="2"/>
  <c r="F489" i="2"/>
  <c r="E489" i="2"/>
  <c r="D489" i="2"/>
  <c r="C489" i="2"/>
  <c r="B489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M487" i="2"/>
  <c r="L487" i="2"/>
  <c r="K487" i="2"/>
  <c r="J487" i="2"/>
  <c r="I487" i="2"/>
  <c r="H487" i="2"/>
  <c r="G487" i="2"/>
  <c r="F487" i="2"/>
  <c r="E487" i="2"/>
  <c r="D487" i="2"/>
  <c r="C487" i="2"/>
  <c r="B487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M483" i="2"/>
  <c r="L483" i="2"/>
  <c r="K483" i="2"/>
  <c r="J483" i="2"/>
  <c r="I483" i="2"/>
  <c r="H483" i="2"/>
  <c r="G483" i="2"/>
  <c r="F483" i="2"/>
  <c r="E483" i="2"/>
  <c r="D483" i="2"/>
  <c r="C483" i="2"/>
  <c r="B483" i="2"/>
  <c r="M482" i="2"/>
  <c r="L482" i="2"/>
  <c r="K482" i="2"/>
  <c r="J482" i="2"/>
  <c r="I482" i="2"/>
  <c r="H482" i="2"/>
  <c r="G482" i="2"/>
  <c r="F482" i="2"/>
  <c r="E482" i="2"/>
  <c r="D482" i="2"/>
  <c r="C482" i="2"/>
  <c r="B482" i="2"/>
  <c r="M481" i="2"/>
  <c r="L481" i="2"/>
  <c r="K481" i="2"/>
  <c r="J481" i="2"/>
  <c r="I481" i="2"/>
  <c r="H481" i="2"/>
  <c r="G481" i="2"/>
  <c r="F481" i="2"/>
  <c r="E481" i="2"/>
  <c r="D481" i="2"/>
  <c r="C481" i="2"/>
  <c r="B481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M479" i="2"/>
  <c r="L479" i="2"/>
  <c r="K479" i="2"/>
  <c r="J479" i="2"/>
  <c r="I479" i="2"/>
  <c r="H479" i="2"/>
  <c r="G479" i="2"/>
  <c r="F479" i="2"/>
  <c r="E479" i="2"/>
  <c r="D479" i="2"/>
  <c r="C479" i="2"/>
  <c r="B479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M475" i="2"/>
  <c r="L475" i="2"/>
  <c r="K475" i="2"/>
  <c r="J475" i="2"/>
  <c r="I475" i="2"/>
  <c r="H475" i="2"/>
  <c r="G475" i="2"/>
  <c r="F475" i="2"/>
  <c r="E475" i="2"/>
  <c r="D475" i="2"/>
  <c r="C475" i="2"/>
  <c r="B475" i="2"/>
  <c r="M474" i="2"/>
  <c r="L474" i="2"/>
  <c r="K474" i="2"/>
  <c r="J474" i="2"/>
  <c r="I474" i="2"/>
  <c r="H474" i="2"/>
  <c r="G474" i="2"/>
  <c r="F474" i="2"/>
  <c r="E474" i="2"/>
  <c r="D474" i="2"/>
  <c r="C474" i="2"/>
  <c r="B474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M472" i="2"/>
  <c r="L472" i="2"/>
  <c r="K472" i="2"/>
  <c r="J472" i="2"/>
  <c r="I472" i="2"/>
  <c r="H472" i="2"/>
  <c r="G472" i="2"/>
  <c r="F472" i="2"/>
  <c r="E472" i="2"/>
  <c r="D472" i="2"/>
  <c r="C472" i="2"/>
  <c r="B472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M470" i="2"/>
  <c r="L470" i="2"/>
  <c r="K470" i="2"/>
  <c r="J470" i="2"/>
  <c r="I470" i="2"/>
  <c r="H470" i="2"/>
  <c r="G470" i="2"/>
  <c r="F470" i="2"/>
  <c r="E470" i="2"/>
  <c r="D470" i="2"/>
  <c r="C470" i="2"/>
  <c r="B470" i="2"/>
  <c r="M469" i="2"/>
  <c r="L469" i="2"/>
  <c r="K469" i="2"/>
  <c r="J469" i="2"/>
  <c r="I469" i="2"/>
  <c r="H469" i="2"/>
  <c r="G469" i="2"/>
  <c r="F469" i="2"/>
  <c r="E469" i="2"/>
  <c r="D469" i="2"/>
  <c r="C469" i="2"/>
  <c r="B469" i="2"/>
  <c r="M468" i="2"/>
  <c r="L468" i="2"/>
  <c r="K468" i="2"/>
  <c r="J468" i="2"/>
  <c r="I468" i="2"/>
  <c r="H468" i="2"/>
  <c r="G468" i="2"/>
  <c r="F468" i="2"/>
  <c r="E468" i="2"/>
  <c r="D468" i="2"/>
  <c r="C468" i="2"/>
  <c r="B468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M465" i="2"/>
  <c r="L465" i="2"/>
  <c r="K465" i="2"/>
  <c r="J465" i="2"/>
  <c r="I465" i="2"/>
  <c r="H465" i="2"/>
  <c r="G465" i="2"/>
  <c r="F465" i="2"/>
  <c r="E465" i="2"/>
  <c r="D465" i="2"/>
  <c r="C465" i="2"/>
  <c r="B465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M462" i="2"/>
  <c r="L462" i="2"/>
  <c r="K462" i="2"/>
  <c r="J462" i="2"/>
  <c r="I462" i="2"/>
  <c r="H462" i="2"/>
  <c r="G462" i="2"/>
  <c r="F462" i="2"/>
  <c r="E462" i="2"/>
  <c r="D462" i="2"/>
  <c r="C462" i="2"/>
  <c r="B462" i="2"/>
  <c r="M461" i="2"/>
  <c r="L461" i="2"/>
  <c r="K461" i="2"/>
  <c r="J461" i="2"/>
  <c r="I461" i="2"/>
  <c r="H461" i="2"/>
  <c r="G461" i="2"/>
  <c r="F461" i="2"/>
  <c r="E461" i="2"/>
  <c r="D461" i="2"/>
  <c r="C461" i="2"/>
  <c r="B461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M459" i="2"/>
  <c r="L459" i="2"/>
  <c r="K459" i="2"/>
  <c r="J459" i="2"/>
  <c r="I459" i="2"/>
  <c r="H459" i="2"/>
  <c r="G459" i="2"/>
  <c r="F459" i="2"/>
  <c r="E459" i="2"/>
  <c r="D459" i="2"/>
  <c r="C459" i="2"/>
  <c r="B459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M457" i="2"/>
  <c r="L457" i="2"/>
  <c r="K457" i="2"/>
  <c r="J457" i="2"/>
  <c r="I457" i="2"/>
  <c r="H457" i="2"/>
  <c r="G457" i="2"/>
  <c r="F457" i="2"/>
  <c r="E457" i="2"/>
  <c r="D457" i="2"/>
  <c r="C457" i="2"/>
  <c r="B457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M455" i="2"/>
  <c r="L455" i="2"/>
  <c r="K455" i="2"/>
  <c r="J455" i="2"/>
  <c r="I455" i="2"/>
  <c r="H455" i="2"/>
  <c r="G455" i="2"/>
  <c r="F455" i="2"/>
  <c r="E455" i="2"/>
  <c r="D455" i="2"/>
  <c r="C455" i="2"/>
  <c r="B455" i="2"/>
  <c r="M454" i="2"/>
  <c r="L454" i="2"/>
  <c r="K454" i="2"/>
  <c r="J454" i="2"/>
  <c r="I454" i="2"/>
  <c r="H454" i="2"/>
  <c r="G454" i="2"/>
  <c r="F454" i="2"/>
  <c r="E454" i="2"/>
  <c r="D454" i="2"/>
  <c r="C454" i="2"/>
  <c r="B454" i="2"/>
  <c r="M453" i="2"/>
  <c r="L453" i="2"/>
  <c r="K453" i="2"/>
  <c r="J453" i="2"/>
  <c r="I453" i="2"/>
  <c r="H453" i="2"/>
  <c r="G453" i="2"/>
  <c r="F453" i="2"/>
  <c r="E453" i="2"/>
  <c r="D453" i="2"/>
  <c r="C453" i="2"/>
  <c r="B453" i="2"/>
  <c r="M452" i="2"/>
  <c r="L452" i="2"/>
  <c r="K452" i="2"/>
  <c r="J452" i="2"/>
  <c r="I452" i="2"/>
  <c r="H452" i="2"/>
  <c r="G452" i="2"/>
  <c r="F452" i="2"/>
  <c r="E452" i="2"/>
  <c r="D452" i="2"/>
  <c r="C452" i="2"/>
  <c r="B452" i="2"/>
  <c r="M451" i="2"/>
  <c r="L451" i="2"/>
  <c r="K451" i="2"/>
  <c r="J451" i="2"/>
  <c r="I451" i="2"/>
  <c r="H451" i="2"/>
  <c r="G451" i="2"/>
  <c r="F451" i="2"/>
  <c r="E451" i="2"/>
  <c r="D451" i="2"/>
  <c r="C451" i="2"/>
  <c r="B451" i="2"/>
  <c r="M450" i="2"/>
  <c r="L450" i="2"/>
  <c r="K450" i="2"/>
  <c r="J450" i="2"/>
  <c r="I450" i="2"/>
  <c r="H450" i="2"/>
  <c r="G450" i="2"/>
  <c r="F450" i="2"/>
  <c r="E450" i="2"/>
  <c r="D450" i="2"/>
  <c r="C450" i="2"/>
  <c r="B450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M448" i="2"/>
  <c r="L448" i="2"/>
  <c r="K448" i="2"/>
  <c r="J448" i="2"/>
  <c r="I448" i="2"/>
  <c r="H448" i="2"/>
  <c r="G448" i="2"/>
  <c r="F448" i="2"/>
  <c r="E448" i="2"/>
  <c r="D448" i="2"/>
  <c r="C448" i="2"/>
  <c r="B448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M446" i="2"/>
  <c r="L446" i="2"/>
  <c r="K446" i="2"/>
  <c r="J446" i="2"/>
  <c r="I446" i="2"/>
  <c r="H446" i="2"/>
  <c r="G446" i="2"/>
  <c r="F446" i="2"/>
  <c r="E446" i="2"/>
  <c r="D446" i="2"/>
  <c r="C446" i="2"/>
  <c r="B446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M444" i="2"/>
  <c r="L444" i="2"/>
  <c r="K444" i="2"/>
  <c r="J444" i="2"/>
  <c r="I444" i="2"/>
  <c r="H444" i="2"/>
  <c r="G444" i="2"/>
  <c r="F444" i="2"/>
  <c r="E444" i="2"/>
  <c r="D444" i="2"/>
  <c r="C444" i="2"/>
  <c r="B444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M442" i="2"/>
  <c r="L442" i="2"/>
  <c r="K442" i="2"/>
  <c r="J442" i="2"/>
  <c r="I442" i="2"/>
  <c r="H442" i="2"/>
  <c r="G442" i="2"/>
  <c r="F442" i="2"/>
  <c r="E442" i="2"/>
  <c r="D442" i="2"/>
  <c r="C442" i="2"/>
  <c r="B442" i="2"/>
  <c r="M441" i="2"/>
  <c r="L441" i="2"/>
  <c r="K441" i="2"/>
  <c r="J441" i="2"/>
  <c r="I441" i="2"/>
  <c r="H441" i="2"/>
  <c r="G441" i="2"/>
  <c r="F441" i="2"/>
  <c r="E441" i="2"/>
  <c r="D441" i="2"/>
  <c r="C441" i="2"/>
  <c r="B441" i="2"/>
  <c r="M440" i="2"/>
  <c r="L440" i="2"/>
  <c r="K440" i="2"/>
  <c r="J440" i="2"/>
  <c r="I440" i="2"/>
  <c r="H440" i="2"/>
  <c r="G440" i="2"/>
  <c r="F440" i="2"/>
  <c r="E440" i="2"/>
  <c r="D440" i="2"/>
  <c r="C440" i="2"/>
  <c r="B440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M438" i="2"/>
  <c r="L438" i="2"/>
  <c r="K438" i="2"/>
  <c r="J438" i="2"/>
  <c r="I438" i="2"/>
  <c r="H438" i="2"/>
  <c r="G438" i="2"/>
  <c r="F438" i="2"/>
  <c r="E438" i="2"/>
  <c r="D438" i="2"/>
  <c r="C438" i="2"/>
  <c r="B438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M436" i="2"/>
  <c r="L436" i="2"/>
  <c r="K436" i="2"/>
  <c r="J436" i="2"/>
  <c r="I436" i="2"/>
  <c r="H436" i="2"/>
  <c r="G436" i="2"/>
  <c r="F436" i="2"/>
  <c r="E436" i="2"/>
  <c r="D436" i="2"/>
  <c r="C436" i="2"/>
  <c r="B436" i="2"/>
  <c r="M435" i="2"/>
  <c r="L435" i="2"/>
  <c r="K435" i="2"/>
  <c r="J435" i="2"/>
  <c r="I435" i="2"/>
  <c r="H435" i="2"/>
  <c r="G435" i="2"/>
  <c r="F435" i="2"/>
  <c r="E435" i="2"/>
  <c r="D435" i="2"/>
  <c r="C435" i="2"/>
  <c r="B435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M431" i="2"/>
  <c r="L431" i="2"/>
  <c r="K431" i="2"/>
  <c r="J431" i="2"/>
  <c r="I431" i="2"/>
  <c r="H431" i="2"/>
  <c r="G431" i="2"/>
  <c r="F431" i="2"/>
  <c r="E431" i="2"/>
  <c r="D431" i="2"/>
  <c r="C431" i="2"/>
  <c r="B431" i="2"/>
  <c r="M430" i="2"/>
  <c r="L430" i="2"/>
  <c r="K430" i="2"/>
  <c r="J430" i="2"/>
  <c r="I430" i="2"/>
  <c r="H430" i="2"/>
  <c r="G430" i="2"/>
  <c r="F430" i="2"/>
  <c r="E430" i="2"/>
  <c r="D430" i="2"/>
  <c r="C430" i="2"/>
  <c r="B430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M427" i="2"/>
  <c r="L427" i="2"/>
  <c r="K427" i="2"/>
  <c r="J427" i="2"/>
  <c r="I427" i="2"/>
  <c r="H427" i="2"/>
  <c r="G427" i="2"/>
  <c r="F427" i="2"/>
  <c r="E427" i="2"/>
  <c r="D427" i="2"/>
  <c r="C427" i="2"/>
  <c r="B427" i="2"/>
  <c r="M426" i="2"/>
  <c r="L426" i="2"/>
  <c r="K426" i="2"/>
  <c r="J426" i="2"/>
  <c r="I426" i="2"/>
  <c r="H426" i="2"/>
  <c r="G426" i="2"/>
  <c r="F426" i="2"/>
  <c r="E426" i="2"/>
  <c r="D426" i="2"/>
  <c r="C426" i="2"/>
  <c r="B426" i="2"/>
  <c r="M425" i="2"/>
  <c r="L425" i="2"/>
  <c r="K425" i="2"/>
  <c r="J425" i="2"/>
  <c r="I425" i="2"/>
  <c r="H425" i="2"/>
  <c r="G425" i="2"/>
  <c r="F425" i="2"/>
  <c r="E425" i="2"/>
  <c r="D425" i="2"/>
  <c r="C425" i="2"/>
  <c r="B425" i="2"/>
  <c r="M424" i="2"/>
  <c r="L424" i="2"/>
  <c r="K424" i="2"/>
  <c r="J424" i="2"/>
  <c r="I424" i="2"/>
  <c r="H424" i="2"/>
  <c r="G424" i="2"/>
  <c r="F424" i="2"/>
  <c r="E424" i="2"/>
  <c r="D424" i="2"/>
  <c r="C424" i="2"/>
  <c r="B424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M419" i="2"/>
  <c r="L419" i="2"/>
  <c r="K419" i="2"/>
  <c r="J419" i="2"/>
  <c r="I419" i="2"/>
  <c r="H419" i="2"/>
  <c r="G419" i="2"/>
  <c r="F419" i="2"/>
  <c r="E419" i="2"/>
  <c r="D419" i="2"/>
  <c r="C419" i="2"/>
  <c r="B419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M417" i="2"/>
  <c r="L417" i="2"/>
  <c r="K417" i="2"/>
  <c r="J417" i="2"/>
  <c r="I417" i="2"/>
  <c r="H417" i="2"/>
  <c r="G417" i="2"/>
  <c r="F417" i="2"/>
  <c r="E417" i="2"/>
  <c r="D417" i="2"/>
  <c r="C417" i="2"/>
  <c r="B417" i="2"/>
  <c r="M416" i="2"/>
  <c r="L416" i="2"/>
  <c r="K416" i="2"/>
  <c r="J416" i="2"/>
  <c r="I416" i="2"/>
  <c r="H416" i="2"/>
  <c r="G416" i="2"/>
  <c r="F416" i="2"/>
  <c r="E416" i="2"/>
  <c r="D416" i="2"/>
  <c r="C416" i="2"/>
  <c r="B416" i="2"/>
  <c r="M415" i="2"/>
  <c r="L415" i="2"/>
  <c r="K415" i="2"/>
  <c r="J415" i="2"/>
  <c r="I415" i="2"/>
  <c r="H415" i="2"/>
  <c r="G415" i="2"/>
  <c r="F415" i="2"/>
  <c r="E415" i="2"/>
  <c r="D415" i="2"/>
  <c r="C415" i="2"/>
  <c r="B415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M409" i="2"/>
  <c r="L409" i="2"/>
  <c r="K409" i="2"/>
  <c r="J409" i="2"/>
  <c r="I409" i="2"/>
  <c r="H409" i="2"/>
  <c r="G409" i="2"/>
  <c r="F409" i="2"/>
  <c r="E409" i="2"/>
  <c r="D409" i="2"/>
  <c r="C409" i="2"/>
  <c r="B409" i="2"/>
  <c r="M408" i="2"/>
  <c r="L408" i="2"/>
  <c r="K408" i="2"/>
  <c r="J408" i="2"/>
  <c r="I408" i="2"/>
  <c r="H408" i="2"/>
  <c r="G408" i="2"/>
  <c r="F408" i="2"/>
  <c r="E408" i="2"/>
  <c r="D408" i="2"/>
  <c r="C408" i="2"/>
  <c r="B408" i="2"/>
  <c r="M407" i="2"/>
  <c r="L407" i="2"/>
  <c r="K407" i="2"/>
  <c r="J407" i="2"/>
  <c r="I407" i="2"/>
  <c r="H407" i="2"/>
  <c r="G407" i="2"/>
  <c r="F407" i="2"/>
  <c r="E407" i="2"/>
  <c r="D407" i="2"/>
  <c r="C407" i="2"/>
  <c r="B407" i="2"/>
  <c r="M406" i="2"/>
  <c r="L406" i="2"/>
  <c r="K406" i="2"/>
  <c r="J406" i="2"/>
  <c r="I406" i="2"/>
  <c r="H406" i="2"/>
  <c r="G406" i="2"/>
  <c r="F406" i="2"/>
  <c r="E406" i="2"/>
  <c r="D406" i="2"/>
  <c r="C406" i="2"/>
  <c r="B406" i="2"/>
  <c r="M405" i="2"/>
  <c r="L405" i="2"/>
  <c r="K405" i="2"/>
  <c r="J405" i="2"/>
  <c r="I405" i="2"/>
  <c r="H405" i="2"/>
  <c r="G405" i="2"/>
  <c r="F405" i="2"/>
  <c r="E405" i="2"/>
  <c r="D405" i="2"/>
  <c r="C405" i="2"/>
  <c r="B405" i="2"/>
  <c r="M404" i="2"/>
  <c r="L404" i="2"/>
  <c r="K404" i="2"/>
  <c r="J404" i="2"/>
  <c r="I404" i="2"/>
  <c r="H404" i="2"/>
  <c r="G404" i="2"/>
  <c r="F404" i="2"/>
  <c r="E404" i="2"/>
  <c r="D404" i="2"/>
  <c r="C404" i="2"/>
  <c r="B404" i="2"/>
  <c r="M403" i="2"/>
  <c r="L403" i="2"/>
  <c r="K403" i="2"/>
  <c r="J403" i="2"/>
  <c r="I403" i="2"/>
  <c r="H403" i="2"/>
  <c r="G403" i="2"/>
  <c r="F403" i="2"/>
  <c r="E403" i="2"/>
  <c r="D403" i="2"/>
  <c r="C403" i="2"/>
  <c r="B403" i="2"/>
  <c r="M402" i="2"/>
  <c r="L402" i="2"/>
  <c r="K402" i="2"/>
  <c r="J402" i="2"/>
  <c r="I402" i="2"/>
  <c r="H402" i="2"/>
  <c r="G402" i="2"/>
  <c r="F402" i="2"/>
  <c r="E402" i="2"/>
  <c r="D402" i="2"/>
  <c r="C402" i="2"/>
  <c r="B402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M400" i="2"/>
  <c r="L400" i="2"/>
  <c r="K400" i="2"/>
  <c r="J400" i="2"/>
  <c r="I400" i="2"/>
  <c r="H400" i="2"/>
  <c r="G400" i="2"/>
  <c r="F400" i="2"/>
  <c r="E400" i="2"/>
  <c r="D400" i="2"/>
  <c r="C400" i="2"/>
  <c r="B400" i="2"/>
  <c r="M399" i="2"/>
  <c r="L399" i="2"/>
  <c r="K399" i="2"/>
  <c r="J399" i="2"/>
  <c r="I399" i="2"/>
  <c r="H399" i="2"/>
  <c r="G399" i="2"/>
  <c r="F399" i="2"/>
  <c r="E399" i="2"/>
  <c r="D399" i="2"/>
  <c r="C399" i="2"/>
  <c r="B399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M397" i="2"/>
  <c r="L397" i="2"/>
  <c r="K397" i="2"/>
  <c r="J397" i="2"/>
  <c r="I397" i="2"/>
  <c r="H397" i="2"/>
  <c r="G397" i="2"/>
  <c r="F397" i="2"/>
  <c r="E397" i="2"/>
  <c r="D397" i="2"/>
  <c r="C397" i="2"/>
  <c r="B397" i="2"/>
  <c r="M396" i="2"/>
  <c r="L396" i="2"/>
  <c r="K396" i="2"/>
  <c r="J396" i="2"/>
  <c r="I396" i="2"/>
  <c r="H396" i="2"/>
  <c r="G396" i="2"/>
  <c r="F396" i="2"/>
  <c r="E396" i="2"/>
  <c r="D396" i="2"/>
  <c r="C396" i="2"/>
  <c r="B396" i="2"/>
  <c r="M395" i="2"/>
  <c r="L395" i="2"/>
  <c r="K395" i="2"/>
  <c r="J395" i="2"/>
  <c r="I395" i="2"/>
  <c r="H395" i="2"/>
  <c r="G395" i="2"/>
  <c r="F395" i="2"/>
  <c r="E395" i="2"/>
  <c r="D395" i="2"/>
  <c r="C395" i="2"/>
  <c r="B395" i="2"/>
  <c r="M394" i="2"/>
  <c r="L394" i="2"/>
  <c r="K394" i="2"/>
  <c r="J394" i="2"/>
  <c r="I394" i="2"/>
  <c r="H394" i="2"/>
  <c r="G394" i="2"/>
  <c r="F394" i="2"/>
  <c r="E394" i="2"/>
  <c r="D394" i="2"/>
  <c r="C394" i="2"/>
  <c r="B394" i="2"/>
  <c r="M393" i="2"/>
  <c r="L393" i="2"/>
  <c r="K393" i="2"/>
  <c r="J393" i="2"/>
  <c r="I393" i="2"/>
  <c r="H393" i="2"/>
  <c r="G393" i="2"/>
  <c r="F393" i="2"/>
  <c r="E393" i="2"/>
  <c r="D393" i="2"/>
  <c r="C393" i="2"/>
  <c r="B393" i="2"/>
  <c r="M392" i="2"/>
  <c r="L392" i="2"/>
  <c r="K392" i="2"/>
  <c r="J392" i="2"/>
  <c r="I392" i="2"/>
  <c r="H392" i="2"/>
  <c r="G392" i="2"/>
  <c r="F392" i="2"/>
  <c r="E392" i="2"/>
  <c r="D392" i="2"/>
  <c r="C392" i="2"/>
  <c r="B392" i="2"/>
  <c r="M391" i="2"/>
  <c r="L391" i="2"/>
  <c r="K391" i="2"/>
  <c r="J391" i="2"/>
  <c r="I391" i="2"/>
  <c r="H391" i="2"/>
  <c r="G391" i="2"/>
  <c r="F391" i="2"/>
  <c r="E391" i="2"/>
  <c r="D391" i="2"/>
  <c r="C391" i="2"/>
  <c r="B391" i="2"/>
  <c r="M390" i="2"/>
  <c r="L390" i="2"/>
  <c r="K390" i="2"/>
  <c r="J390" i="2"/>
  <c r="I390" i="2"/>
  <c r="H390" i="2"/>
  <c r="G390" i="2"/>
  <c r="F390" i="2"/>
  <c r="E390" i="2"/>
  <c r="D390" i="2"/>
  <c r="C390" i="2"/>
  <c r="B390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M386" i="2"/>
  <c r="L386" i="2"/>
  <c r="K386" i="2"/>
  <c r="J386" i="2"/>
  <c r="I386" i="2"/>
  <c r="H386" i="2"/>
  <c r="G386" i="2"/>
  <c r="F386" i="2"/>
  <c r="E386" i="2"/>
  <c r="D386" i="2"/>
  <c r="C386" i="2"/>
  <c r="B386" i="2"/>
  <c r="M385" i="2"/>
  <c r="L385" i="2"/>
  <c r="K385" i="2"/>
  <c r="J385" i="2"/>
  <c r="I385" i="2"/>
  <c r="H385" i="2"/>
  <c r="G385" i="2"/>
  <c r="F385" i="2"/>
  <c r="E385" i="2"/>
  <c r="D385" i="2"/>
  <c r="C385" i="2"/>
  <c r="B385" i="2"/>
  <c r="M384" i="2"/>
  <c r="L384" i="2"/>
  <c r="K384" i="2"/>
  <c r="J384" i="2"/>
  <c r="I384" i="2"/>
  <c r="H384" i="2"/>
  <c r="G384" i="2"/>
  <c r="F384" i="2"/>
  <c r="E384" i="2"/>
  <c r="D384" i="2"/>
  <c r="C384" i="2"/>
  <c r="B384" i="2"/>
  <c r="M383" i="2"/>
  <c r="L383" i="2"/>
  <c r="K383" i="2"/>
  <c r="J383" i="2"/>
  <c r="I383" i="2"/>
  <c r="H383" i="2"/>
  <c r="G383" i="2"/>
  <c r="F383" i="2"/>
  <c r="E383" i="2"/>
  <c r="D383" i="2"/>
  <c r="C383" i="2"/>
  <c r="B383" i="2"/>
  <c r="M382" i="2"/>
  <c r="L382" i="2"/>
  <c r="K382" i="2"/>
  <c r="J382" i="2"/>
  <c r="I382" i="2"/>
  <c r="H382" i="2"/>
  <c r="G382" i="2"/>
  <c r="F382" i="2"/>
  <c r="E382" i="2"/>
  <c r="D382" i="2"/>
  <c r="C382" i="2"/>
  <c r="B382" i="2"/>
  <c r="M381" i="2"/>
  <c r="L381" i="2"/>
  <c r="K381" i="2"/>
  <c r="J381" i="2"/>
  <c r="I381" i="2"/>
  <c r="H381" i="2"/>
  <c r="G381" i="2"/>
  <c r="F381" i="2"/>
  <c r="E381" i="2"/>
  <c r="D381" i="2"/>
  <c r="C381" i="2"/>
  <c r="B381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M379" i="2"/>
  <c r="L379" i="2"/>
  <c r="K379" i="2"/>
  <c r="J379" i="2"/>
  <c r="I379" i="2"/>
  <c r="H379" i="2"/>
  <c r="G379" i="2"/>
  <c r="F379" i="2"/>
  <c r="E379" i="2"/>
  <c r="D379" i="2"/>
  <c r="C379" i="2"/>
  <c r="B379" i="2"/>
  <c r="M378" i="2"/>
  <c r="L378" i="2"/>
  <c r="K378" i="2"/>
  <c r="J378" i="2"/>
  <c r="I378" i="2"/>
  <c r="H378" i="2"/>
  <c r="G378" i="2"/>
  <c r="F378" i="2"/>
  <c r="E378" i="2"/>
  <c r="D378" i="2"/>
  <c r="C378" i="2"/>
  <c r="B378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M376" i="2"/>
  <c r="L376" i="2"/>
  <c r="K376" i="2"/>
  <c r="J376" i="2"/>
  <c r="I376" i="2"/>
  <c r="H376" i="2"/>
  <c r="G376" i="2"/>
  <c r="F376" i="2"/>
  <c r="E376" i="2"/>
  <c r="D376" i="2"/>
  <c r="C376" i="2"/>
  <c r="B376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M374" i="2"/>
  <c r="L374" i="2"/>
  <c r="K374" i="2"/>
  <c r="J374" i="2"/>
  <c r="I374" i="2"/>
  <c r="H374" i="2"/>
  <c r="G374" i="2"/>
  <c r="F374" i="2"/>
  <c r="E374" i="2"/>
  <c r="D374" i="2"/>
  <c r="C374" i="2"/>
  <c r="B374" i="2"/>
  <c r="M373" i="2"/>
  <c r="L373" i="2"/>
  <c r="K373" i="2"/>
  <c r="J373" i="2"/>
  <c r="I373" i="2"/>
  <c r="H373" i="2"/>
  <c r="G373" i="2"/>
  <c r="F373" i="2"/>
  <c r="E373" i="2"/>
  <c r="D373" i="2"/>
  <c r="C373" i="2"/>
  <c r="B373" i="2"/>
  <c r="M372" i="2"/>
  <c r="L372" i="2"/>
  <c r="K372" i="2"/>
  <c r="J372" i="2"/>
  <c r="I372" i="2"/>
  <c r="H372" i="2"/>
  <c r="G372" i="2"/>
  <c r="F372" i="2"/>
  <c r="E372" i="2"/>
  <c r="D372" i="2"/>
  <c r="C372" i="2"/>
  <c r="B372" i="2"/>
  <c r="M371" i="2"/>
  <c r="L371" i="2"/>
  <c r="K371" i="2"/>
  <c r="J371" i="2"/>
  <c r="I371" i="2"/>
  <c r="H371" i="2"/>
  <c r="G371" i="2"/>
  <c r="F371" i="2"/>
  <c r="E371" i="2"/>
  <c r="D371" i="2"/>
  <c r="C371" i="2"/>
  <c r="B371" i="2"/>
  <c r="M370" i="2"/>
  <c r="L370" i="2"/>
  <c r="K370" i="2"/>
  <c r="J370" i="2"/>
  <c r="I370" i="2"/>
  <c r="H370" i="2"/>
  <c r="G370" i="2"/>
  <c r="F370" i="2"/>
  <c r="E370" i="2"/>
  <c r="D370" i="2"/>
  <c r="C370" i="2"/>
  <c r="B370" i="2"/>
  <c r="M369" i="2"/>
  <c r="L369" i="2"/>
  <c r="K369" i="2"/>
  <c r="J369" i="2"/>
  <c r="I369" i="2"/>
  <c r="H369" i="2"/>
  <c r="G369" i="2"/>
  <c r="F369" i="2"/>
  <c r="E369" i="2"/>
  <c r="D369" i="2"/>
  <c r="C369" i="2"/>
  <c r="B369" i="2"/>
  <c r="M368" i="2"/>
  <c r="L368" i="2"/>
  <c r="K368" i="2"/>
  <c r="J368" i="2"/>
  <c r="I368" i="2"/>
  <c r="H368" i="2"/>
  <c r="G368" i="2"/>
  <c r="F368" i="2"/>
  <c r="E368" i="2"/>
  <c r="D368" i="2"/>
  <c r="C368" i="2"/>
  <c r="B368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M366" i="2"/>
  <c r="L366" i="2"/>
  <c r="K366" i="2"/>
  <c r="J366" i="2"/>
  <c r="I366" i="2"/>
  <c r="H366" i="2"/>
  <c r="G366" i="2"/>
  <c r="F366" i="2"/>
  <c r="E366" i="2"/>
  <c r="D366" i="2"/>
  <c r="C366" i="2"/>
  <c r="B366" i="2"/>
  <c r="M365" i="2"/>
  <c r="L365" i="2"/>
  <c r="K365" i="2"/>
  <c r="J365" i="2"/>
  <c r="I365" i="2"/>
  <c r="H365" i="2"/>
  <c r="G365" i="2"/>
  <c r="F365" i="2"/>
  <c r="E365" i="2"/>
  <c r="D365" i="2"/>
  <c r="C365" i="2"/>
  <c r="B365" i="2"/>
  <c r="M364" i="2"/>
  <c r="L364" i="2"/>
  <c r="K364" i="2"/>
  <c r="J364" i="2"/>
  <c r="I364" i="2"/>
  <c r="H364" i="2"/>
  <c r="G364" i="2"/>
  <c r="F364" i="2"/>
  <c r="E364" i="2"/>
  <c r="D364" i="2"/>
  <c r="C364" i="2"/>
  <c r="B364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M359" i="2"/>
  <c r="L359" i="2"/>
  <c r="K359" i="2"/>
  <c r="J359" i="2"/>
  <c r="I359" i="2"/>
  <c r="H359" i="2"/>
  <c r="G359" i="2"/>
  <c r="F359" i="2"/>
  <c r="E359" i="2"/>
  <c r="D359" i="2"/>
  <c r="C359" i="2"/>
  <c r="B359" i="2"/>
  <c r="M358" i="2"/>
  <c r="L358" i="2"/>
  <c r="K358" i="2"/>
  <c r="J358" i="2"/>
  <c r="I358" i="2"/>
  <c r="H358" i="2"/>
  <c r="G358" i="2"/>
  <c r="F358" i="2"/>
  <c r="E358" i="2"/>
  <c r="D358" i="2"/>
  <c r="C358" i="2"/>
  <c r="B358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M356" i="2"/>
  <c r="L356" i="2"/>
  <c r="K356" i="2"/>
  <c r="J356" i="2"/>
  <c r="I356" i="2"/>
  <c r="H356" i="2"/>
  <c r="G356" i="2"/>
  <c r="F356" i="2"/>
  <c r="E356" i="2"/>
  <c r="D356" i="2"/>
  <c r="C356" i="2"/>
  <c r="B356" i="2"/>
  <c r="M355" i="2"/>
  <c r="L355" i="2"/>
  <c r="K355" i="2"/>
  <c r="J355" i="2"/>
  <c r="I355" i="2"/>
  <c r="H355" i="2"/>
  <c r="G355" i="2"/>
  <c r="F355" i="2"/>
  <c r="E355" i="2"/>
  <c r="D355" i="2"/>
  <c r="C355" i="2"/>
  <c r="B355" i="2"/>
  <c r="M354" i="2"/>
  <c r="L354" i="2"/>
  <c r="K354" i="2"/>
  <c r="J354" i="2"/>
  <c r="I354" i="2"/>
  <c r="H354" i="2"/>
  <c r="G354" i="2"/>
  <c r="F354" i="2"/>
  <c r="E354" i="2"/>
  <c r="D354" i="2"/>
  <c r="C354" i="2"/>
  <c r="B354" i="2"/>
  <c r="M353" i="2"/>
  <c r="L353" i="2"/>
  <c r="K353" i="2"/>
  <c r="J353" i="2"/>
  <c r="I353" i="2"/>
  <c r="H353" i="2"/>
  <c r="G353" i="2"/>
  <c r="F353" i="2"/>
  <c r="E353" i="2"/>
  <c r="D353" i="2"/>
  <c r="C353" i="2"/>
  <c r="B353" i="2"/>
  <c r="M352" i="2"/>
  <c r="L352" i="2"/>
  <c r="K352" i="2"/>
  <c r="J352" i="2"/>
  <c r="I352" i="2"/>
  <c r="H352" i="2"/>
  <c r="G352" i="2"/>
  <c r="F352" i="2"/>
  <c r="E352" i="2"/>
  <c r="D352" i="2"/>
  <c r="C352" i="2"/>
  <c r="B352" i="2"/>
  <c r="M351" i="2"/>
  <c r="L351" i="2"/>
  <c r="K351" i="2"/>
  <c r="J351" i="2"/>
  <c r="I351" i="2"/>
  <c r="H351" i="2"/>
  <c r="G351" i="2"/>
  <c r="F351" i="2"/>
  <c r="E351" i="2"/>
  <c r="D351" i="2"/>
  <c r="C351" i="2"/>
  <c r="B351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M347" i="2"/>
  <c r="L347" i="2"/>
  <c r="K347" i="2"/>
  <c r="J347" i="2"/>
  <c r="I347" i="2"/>
  <c r="H347" i="2"/>
  <c r="G347" i="2"/>
  <c r="F347" i="2"/>
  <c r="E347" i="2"/>
  <c r="D347" i="2"/>
  <c r="C347" i="2"/>
  <c r="B347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M345" i="2"/>
  <c r="L345" i="2"/>
  <c r="K345" i="2"/>
  <c r="J345" i="2"/>
  <c r="I345" i="2"/>
  <c r="H345" i="2"/>
  <c r="G345" i="2"/>
  <c r="F345" i="2"/>
  <c r="E345" i="2"/>
  <c r="D345" i="2"/>
  <c r="C345" i="2"/>
  <c r="B345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M338" i="2"/>
  <c r="L338" i="2"/>
  <c r="K338" i="2"/>
  <c r="J338" i="2"/>
  <c r="I338" i="2"/>
  <c r="H338" i="2"/>
  <c r="G338" i="2"/>
  <c r="F338" i="2"/>
  <c r="E338" i="2"/>
  <c r="D338" i="2"/>
  <c r="C338" i="2"/>
  <c r="B338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M336" i="2"/>
  <c r="L336" i="2"/>
  <c r="K336" i="2"/>
  <c r="J336" i="2"/>
  <c r="I336" i="2"/>
  <c r="H336" i="2"/>
  <c r="G336" i="2"/>
  <c r="F336" i="2"/>
  <c r="E336" i="2"/>
  <c r="D336" i="2"/>
  <c r="C336" i="2"/>
  <c r="B336" i="2"/>
  <c r="M335" i="2"/>
  <c r="L335" i="2"/>
  <c r="K335" i="2"/>
  <c r="J335" i="2"/>
  <c r="I335" i="2"/>
  <c r="H335" i="2"/>
  <c r="G335" i="2"/>
  <c r="F335" i="2"/>
  <c r="E335" i="2"/>
  <c r="D335" i="2"/>
  <c r="C335" i="2"/>
  <c r="B335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M333" i="2"/>
  <c r="L333" i="2"/>
  <c r="K333" i="2"/>
  <c r="J333" i="2"/>
  <c r="I333" i="2"/>
  <c r="H333" i="2"/>
  <c r="G333" i="2"/>
  <c r="F333" i="2"/>
  <c r="E333" i="2"/>
  <c r="D333" i="2"/>
  <c r="C333" i="2"/>
  <c r="B333" i="2"/>
  <c r="M332" i="2"/>
  <c r="L332" i="2"/>
  <c r="K332" i="2"/>
  <c r="J332" i="2"/>
  <c r="I332" i="2"/>
  <c r="H332" i="2"/>
  <c r="G332" i="2"/>
  <c r="F332" i="2"/>
  <c r="E332" i="2"/>
  <c r="D332" i="2"/>
  <c r="C332" i="2"/>
  <c r="B332" i="2"/>
  <c r="M331" i="2"/>
  <c r="L331" i="2"/>
  <c r="K331" i="2"/>
  <c r="J331" i="2"/>
  <c r="I331" i="2"/>
  <c r="H331" i="2"/>
  <c r="G331" i="2"/>
  <c r="F331" i="2"/>
  <c r="E331" i="2"/>
  <c r="D331" i="2"/>
  <c r="C331" i="2"/>
  <c r="B331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M325" i="2"/>
  <c r="L325" i="2"/>
  <c r="K325" i="2"/>
  <c r="J325" i="2"/>
  <c r="I325" i="2"/>
  <c r="H325" i="2"/>
  <c r="G325" i="2"/>
  <c r="F325" i="2"/>
  <c r="E325" i="2"/>
  <c r="D325" i="2"/>
  <c r="C325" i="2"/>
  <c r="B325" i="2"/>
  <c r="M324" i="2"/>
  <c r="L324" i="2"/>
  <c r="K324" i="2"/>
  <c r="J324" i="2"/>
  <c r="I324" i="2"/>
  <c r="H324" i="2"/>
  <c r="G324" i="2"/>
  <c r="F324" i="2"/>
  <c r="E324" i="2"/>
  <c r="D324" i="2"/>
  <c r="C324" i="2"/>
  <c r="B324" i="2"/>
  <c r="M323" i="2"/>
  <c r="L323" i="2"/>
  <c r="K323" i="2"/>
  <c r="J323" i="2"/>
  <c r="I323" i="2"/>
  <c r="H323" i="2"/>
  <c r="G323" i="2"/>
  <c r="F323" i="2"/>
  <c r="E323" i="2"/>
  <c r="D323" i="2"/>
  <c r="C323" i="2"/>
  <c r="B323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M319" i="2"/>
  <c r="L319" i="2"/>
  <c r="K319" i="2"/>
  <c r="J319" i="2"/>
  <c r="I319" i="2"/>
  <c r="H319" i="2"/>
  <c r="G319" i="2"/>
  <c r="F319" i="2"/>
  <c r="E319" i="2"/>
  <c r="D319" i="2"/>
  <c r="C319" i="2"/>
  <c r="B319" i="2"/>
  <c r="M318" i="2"/>
  <c r="L318" i="2"/>
  <c r="K318" i="2"/>
  <c r="J318" i="2"/>
  <c r="I318" i="2"/>
  <c r="H318" i="2"/>
  <c r="G318" i="2"/>
  <c r="F318" i="2"/>
  <c r="E318" i="2"/>
  <c r="D318" i="2"/>
  <c r="C318" i="2"/>
  <c r="B318" i="2"/>
  <c r="M317" i="2"/>
  <c r="L317" i="2"/>
  <c r="K317" i="2"/>
  <c r="J317" i="2"/>
  <c r="I317" i="2"/>
  <c r="H317" i="2"/>
  <c r="G317" i="2"/>
  <c r="F317" i="2"/>
  <c r="E317" i="2"/>
  <c r="D317" i="2"/>
  <c r="C317" i="2"/>
  <c r="B317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M315" i="2"/>
  <c r="L315" i="2"/>
  <c r="K315" i="2"/>
  <c r="J315" i="2"/>
  <c r="I315" i="2"/>
  <c r="H315" i="2"/>
  <c r="G315" i="2"/>
  <c r="F315" i="2"/>
  <c r="E315" i="2"/>
  <c r="D315" i="2"/>
  <c r="C315" i="2"/>
  <c r="B315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M313" i="2"/>
  <c r="L313" i="2"/>
  <c r="K313" i="2"/>
  <c r="J313" i="2"/>
  <c r="I313" i="2"/>
  <c r="H313" i="2"/>
  <c r="G313" i="2"/>
  <c r="F313" i="2"/>
  <c r="E313" i="2"/>
  <c r="D313" i="2"/>
  <c r="C313" i="2"/>
  <c r="B313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M308" i="2"/>
  <c r="L308" i="2"/>
  <c r="K308" i="2"/>
  <c r="J308" i="2"/>
  <c r="I308" i="2"/>
  <c r="H308" i="2"/>
  <c r="G308" i="2"/>
  <c r="F308" i="2"/>
  <c r="E308" i="2"/>
  <c r="D308" i="2"/>
  <c r="C308" i="2"/>
  <c r="B308" i="2"/>
  <c r="M307" i="2"/>
  <c r="L307" i="2"/>
  <c r="K307" i="2"/>
  <c r="J307" i="2"/>
  <c r="I307" i="2"/>
  <c r="H307" i="2"/>
  <c r="G307" i="2"/>
  <c r="F307" i="2"/>
  <c r="E307" i="2"/>
  <c r="D307" i="2"/>
  <c r="C307" i="2"/>
  <c r="B307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M305" i="2"/>
  <c r="L305" i="2"/>
  <c r="K305" i="2"/>
  <c r="J305" i="2"/>
  <c r="I305" i="2"/>
  <c r="H305" i="2"/>
  <c r="G305" i="2"/>
  <c r="F305" i="2"/>
  <c r="E305" i="2"/>
  <c r="D305" i="2"/>
  <c r="C305" i="2"/>
  <c r="B305" i="2"/>
  <c r="M304" i="2"/>
  <c r="L304" i="2"/>
  <c r="K304" i="2"/>
  <c r="J304" i="2"/>
  <c r="I304" i="2"/>
  <c r="H304" i="2"/>
  <c r="G304" i="2"/>
  <c r="F304" i="2"/>
  <c r="E304" i="2"/>
  <c r="D304" i="2"/>
  <c r="C304" i="2"/>
  <c r="B304" i="2"/>
  <c r="M303" i="2"/>
  <c r="L303" i="2"/>
  <c r="K303" i="2"/>
  <c r="J303" i="2"/>
  <c r="I303" i="2"/>
  <c r="H303" i="2"/>
  <c r="G303" i="2"/>
  <c r="F303" i="2"/>
  <c r="E303" i="2"/>
  <c r="D303" i="2"/>
  <c r="C303" i="2"/>
  <c r="B303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M295" i="2"/>
  <c r="L295" i="2"/>
  <c r="K295" i="2"/>
  <c r="J295" i="2"/>
  <c r="I295" i="2"/>
  <c r="H295" i="2"/>
  <c r="G295" i="2"/>
  <c r="F295" i="2"/>
  <c r="E295" i="2"/>
  <c r="D295" i="2"/>
  <c r="C295" i="2"/>
  <c r="B295" i="2"/>
  <c r="M294" i="2"/>
  <c r="L294" i="2"/>
  <c r="K294" i="2"/>
  <c r="J294" i="2"/>
  <c r="I294" i="2"/>
  <c r="H294" i="2"/>
  <c r="G294" i="2"/>
  <c r="F294" i="2"/>
  <c r="E294" i="2"/>
  <c r="D294" i="2"/>
  <c r="C294" i="2"/>
  <c r="B294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M283" i="2"/>
  <c r="L283" i="2"/>
  <c r="K283" i="2"/>
  <c r="J283" i="2"/>
  <c r="I283" i="2"/>
  <c r="H283" i="2"/>
  <c r="G283" i="2"/>
  <c r="F283" i="2"/>
  <c r="E283" i="2"/>
  <c r="D283" i="2"/>
  <c r="C283" i="2"/>
  <c r="B283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M281" i="2"/>
  <c r="L281" i="2"/>
  <c r="K281" i="2"/>
  <c r="J281" i="2"/>
  <c r="I281" i="2"/>
  <c r="H281" i="2"/>
  <c r="G281" i="2"/>
  <c r="F281" i="2"/>
  <c r="E281" i="2"/>
  <c r="D281" i="2"/>
  <c r="C281" i="2"/>
  <c r="B281" i="2"/>
  <c r="M280" i="2"/>
  <c r="L280" i="2"/>
  <c r="K280" i="2"/>
  <c r="J280" i="2"/>
  <c r="I280" i="2"/>
  <c r="H280" i="2"/>
  <c r="G280" i="2"/>
  <c r="F280" i="2"/>
  <c r="E280" i="2"/>
  <c r="D280" i="2"/>
  <c r="C280" i="2"/>
  <c r="B280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M278" i="2"/>
  <c r="L278" i="2"/>
  <c r="K278" i="2"/>
  <c r="J278" i="2"/>
  <c r="I278" i="2"/>
  <c r="H278" i="2"/>
  <c r="G278" i="2"/>
  <c r="F278" i="2"/>
  <c r="E278" i="2"/>
  <c r="D278" i="2"/>
  <c r="C278" i="2"/>
  <c r="B278" i="2"/>
  <c r="M277" i="2"/>
  <c r="L277" i="2"/>
  <c r="K277" i="2"/>
  <c r="J277" i="2"/>
  <c r="I277" i="2"/>
  <c r="H277" i="2"/>
  <c r="G277" i="2"/>
  <c r="F277" i="2"/>
  <c r="E277" i="2"/>
  <c r="D277" i="2"/>
  <c r="C277" i="2"/>
  <c r="B277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M273" i="2"/>
  <c r="L273" i="2"/>
  <c r="K273" i="2"/>
  <c r="J273" i="2"/>
  <c r="I273" i="2"/>
  <c r="H273" i="2"/>
  <c r="G273" i="2"/>
  <c r="F273" i="2"/>
  <c r="E273" i="2"/>
  <c r="D273" i="2"/>
  <c r="C273" i="2"/>
  <c r="B273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M271" i="2"/>
  <c r="L271" i="2"/>
  <c r="K271" i="2"/>
  <c r="J271" i="2"/>
  <c r="I271" i="2"/>
  <c r="H271" i="2"/>
  <c r="G271" i="2"/>
  <c r="F271" i="2"/>
  <c r="E271" i="2"/>
  <c r="D271" i="2"/>
  <c r="C271" i="2"/>
  <c r="B271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M267" i="2"/>
  <c r="L267" i="2"/>
  <c r="K267" i="2"/>
  <c r="J267" i="2"/>
  <c r="I267" i="2"/>
  <c r="H267" i="2"/>
  <c r="G267" i="2"/>
  <c r="F267" i="2"/>
  <c r="E267" i="2"/>
  <c r="D267" i="2"/>
  <c r="C267" i="2"/>
  <c r="B267" i="2"/>
  <c r="M266" i="2"/>
  <c r="L266" i="2"/>
  <c r="K266" i="2"/>
  <c r="J266" i="2"/>
  <c r="I266" i="2"/>
  <c r="H266" i="2"/>
  <c r="G266" i="2"/>
  <c r="F266" i="2"/>
  <c r="E266" i="2"/>
  <c r="D266" i="2"/>
  <c r="C266" i="2"/>
  <c r="B266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M263" i="2"/>
  <c r="L263" i="2"/>
  <c r="K263" i="2"/>
  <c r="J263" i="2"/>
  <c r="I263" i="2"/>
  <c r="H263" i="2"/>
  <c r="G263" i="2"/>
  <c r="F263" i="2"/>
  <c r="E263" i="2"/>
  <c r="D263" i="2"/>
  <c r="C263" i="2"/>
  <c r="B263" i="2"/>
  <c r="M262" i="2"/>
  <c r="L262" i="2"/>
  <c r="K262" i="2"/>
  <c r="J262" i="2"/>
  <c r="I262" i="2"/>
  <c r="H262" i="2"/>
  <c r="G262" i="2"/>
  <c r="F262" i="2"/>
  <c r="E262" i="2"/>
  <c r="D262" i="2"/>
  <c r="C262" i="2"/>
  <c r="B262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M260" i="2"/>
  <c r="L260" i="2"/>
  <c r="K260" i="2"/>
  <c r="J260" i="2"/>
  <c r="I260" i="2"/>
  <c r="H260" i="2"/>
  <c r="G260" i="2"/>
  <c r="F260" i="2"/>
  <c r="E260" i="2"/>
  <c r="D260" i="2"/>
  <c r="C260" i="2"/>
  <c r="B260" i="2"/>
  <c r="M259" i="2"/>
  <c r="L259" i="2"/>
  <c r="K259" i="2"/>
  <c r="J259" i="2"/>
  <c r="I259" i="2"/>
  <c r="H259" i="2"/>
  <c r="G259" i="2"/>
  <c r="F259" i="2"/>
  <c r="E259" i="2"/>
  <c r="D259" i="2"/>
  <c r="C259" i="2"/>
  <c r="B259" i="2"/>
  <c r="M258" i="2"/>
  <c r="L258" i="2"/>
  <c r="K258" i="2"/>
  <c r="J258" i="2"/>
  <c r="I258" i="2"/>
  <c r="H258" i="2"/>
  <c r="G258" i="2"/>
  <c r="F258" i="2"/>
  <c r="E258" i="2"/>
  <c r="D258" i="2"/>
  <c r="C258" i="2"/>
  <c r="B258" i="2"/>
  <c r="M257" i="2"/>
  <c r="L257" i="2"/>
  <c r="K257" i="2"/>
  <c r="J257" i="2"/>
  <c r="I257" i="2"/>
  <c r="H257" i="2"/>
  <c r="G257" i="2"/>
  <c r="F257" i="2"/>
  <c r="E257" i="2"/>
  <c r="D257" i="2"/>
  <c r="C257" i="2"/>
  <c r="B257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M255" i="2"/>
  <c r="L255" i="2"/>
  <c r="K255" i="2"/>
  <c r="J255" i="2"/>
  <c r="I255" i="2"/>
  <c r="H255" i="2"/>
  <c r="G255" i="2"/>
  <c r="F255" i="2"/>
  <c r="E255" i="2"/>
  <c r="D255" i="2"/>
  <c r="C255" i="2"/>
  <c r="B255" i="2"/>
  <c r="M254" i="2"/>
  <c r="L254" i="2"/>
  <c r="K254" i="2"/>
  <c r="J254" i="2"/>
  <c r="I254" i="2"/>
  <c r="H254" i="2"/>
  <c r="G254" i="2"/>
  <c r="F254" i="2"/>
  <c r="E254" i="2"/>
  <c r="D254" i="2"/>
  <c r="C254" i="2"/>
  <c r="B254" i="2"/>
  <c r="M253" i="2"/>
  <c r="L253" i="2"/>
  <c r="K253" i="2"/>
  <c r="J253" i="2"/>
  <c r="I253" i="2"/>
  <c r="H253" i="2"/>
  <c r="G253" i="2"/>
  <c r="F253" i="2"/>
  <c r="E253" i="2"/>
  <c r="D253" i="2"/>
  <c r="C253" i="2"/>
  <c r="B253" i="2"/>
  <c r="M252" i="2"/>
  <c r="L252" i="2"/>
  <c r="K252" i="2"/>
  <c r="J252" i="2"/>
  <c r="I252" i="2"/>
  <c r="H252" i="2"/>
  <c r="G252" i="2"/>
  <c r="F252" i="2"/>
  <c r="E252" i="2"/>
  <c r="D252" i="2"/>
  <c r="C252" i="2"/>
  <c r="B252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M247" i="2"/>
  <c r="L247" i="2"/>
  <c r="K247" i="2"/>
  <c r="J247" i="2"/>
  <c r="I247" i="2"/>
  <c r="H247" i="2"/>
  <c r="G247" i="2"/>
  <c r="F247" i="2"/>
  <c r="E247" i="2"/>
  <c r="D247" i="2"/>
  <c r="C247" i="2"/>
  <c r="B247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M244" i="2"/>
  <c r="L244" i="2"/>
  <c r="K244" i="2"/>
  <c r="J244" i="2"/>
  <c r="I244" i="2"/>
  <c r="H244" i="2"/>
  <c r="G244" i="2"/>
  <c r="F244" i="2"/>
  <c r="E244" i="2"/>
  <c r="D244" i="2"/>
  <c r="C244" i="2"/>
  <c r="B244" i="2"/>
  <c r="M243" i="2"/>
  <c r="L243" i="2"/>
  <c r="K243" i="2"/>
  <c r="J243" i="2"/>
  <c r="I243" i="2"/>
  <c r="H243" i="2"/>
  <c r="G243" i="2"/>
  <c r="F243" i="2"/>
  <c r="E243" i="2"/>
  <c r="D243" i="2"/>
  <c r="C243" i="2"/>
  <c r="B243" i="2"/>
  <c r="M242" i="2"/>
  <c r="L242" i="2"/>
  <c r="K242" i="2"/>
  <c r="J242" i="2"/>
  <c r="I242" i="2"/>
  <c r="H242" i="2"/>
  <c r="G242" i="2"/>
  <c r="F242" i="2"/>
  <c r="E242" i="2"/>
  <c r="D242" i="2"/>
  <c r="C242" i="2"/>
  <c r="B242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M239" i="2"/>
  <c r="L239" i="2"/>
  <c r="K239" i="2"/>
  <c r="J239" i="2"/>
  <c r="I239" i="2"/>
  <c r="H239" i="2"/>
  <c r="G239" i="2"/>
  <c r="F239" i="2"/>
  <c r="E239" i="2"/>
  <c r="D239" i="2"/>
  <c r="C239" i="2"/>
  <c r="B239" i="2"/>
  <c r="M238" i="2"/>
  <c r="L238" i="2"/>
  <c r="K238" i="2"/>
  <c r="J238" i="2"/>
  <c r="I238" i="2"/>
  <c r="H238" i="2"/>
  <c r="G238" i="2"/>
  <c r="F238" i="2"/>
  <c r="E238" i="2"/>
  <c r="D238" i="2"/>
  <c r="C238" i="2"/>
  <c r="B238" i="2"/>
  <c r="M237" i="2"/>
  <c r="L237" i="2"/>
  <c r="K237" i="2"/>
  <c r="J237" i="2"/>
  <c r="I237" i="2"/>
  <c r="H237" i="2"/>
  <c r="G237" i="2"/>
  <c r="F237" i="2"/>
  <c r="E237" i="2"/>
  <c r="D237" i="2"/>
  <c r="C237" i="2"/>
  <c r="B237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M234" i="2"/>
  <c r="L234" i="2"/>
  <c r="K234" i="2"/>
  <c r="J234" i="2"/>
  <c r="I234" i="2"/>
  <c r="H234" i="2"/>
  <c r="G234" i="2"/>
  <c r="F234" i="2"/>
  <c r="E234" i="2"/>
  <c r="D234" i="2"/>
  <c r="C234" i="2"/>
  <c r="B234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M232" i="2"/>
  <c r="L232" i="2"/>
  <c r="K232" i="2"/>
  <c r="J232" i="2"/>
  <c r="I232" i="2"/>
  <c r="H232" i="2"/>
  <c r="G232" i="2"/>
  <c r="F232" i="2"/>
  <c r="E232" i="2"/>
  <c r="D232" i="2"/>
  <c r="C232" i="2"/>
  <c r="B232" i="2"/>
  <c r="M231" i="2"/>
  <c r="L231" i="2"/>
  <c r="K231" i="2"/>
  <c r="J231" i="2"/>
  <c r="I231" i="2"/>
  <c r="H231" i="2"/>
  <c r="G231" i="2"/>
  <c r="F231" i="2"/>
  <c r="E231" i="2"/>
  <c r="D231" i="2"/>
  <c r="C231" i="2"/>
  <c r="Z34" i="1" s="1"/>
  <c r="B231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M229" i="2"/>
  <c r="L229" i="2"/>
  <c r="K229" i="2"/>
  <c r="J229" i="2"/>
  <c r="I229" i="2"/>
  <c r="H229" i="2"/>
  <c r="G229" i="2"/>
  <c r="F229" i="2"/>
  <c r="E229" i="2"/>
  <c r="D229" i="2"/>
  <c r="C229" i="2"/>
  <c r="B229" i="2"/>
  <c r="M228" i="2"/>
  <c r="L228" i="2"/>
  <c r="K228" i="2"/>
  <c r="J228" i="2"/>
  <c r="I228" i="2"/>
  <c r="H228" i="2"/>
  <c r="G228" i="2"/>
  <c r="F228" i="2"/>
  <c r="E228" i="2"/>
  <c r="D228" i="2"/>
  <c r="C228" i="2"/>
  <c r="B228" i="2"/>
  <c r="M227" i="2"/>
  <c r="L227" i="2"/>
  <c r="K227" i="2"/>
  <c r="J227" i="2"/>
  <c r="I227" i="2"/>
  <c r="H227" i="2"/>
  <c r="G227" i="2"/>
  <c r="F227" i="2"/>
  <c r="E227" i="2"/>
  <c r="D227" i="2"/>
  <c r="C227" i="2"/>
  <c r="B227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M225" i="2"/>
  <c r="L225" i="2"/>
  <c r="K225" i="2"/>
  <c r="J225" i="2"/>
  <c r="I225" i="2"/>
  <c r="H225" i="2"/>
  <c r="G225" i="2"/>
  <c r="F225" i="2"/>
  <c r="E225" i="2"/>
  <c r="D225" i="2"/>
  <c r="C225" i="2"/>
  <c r="B225" i="2"/>
  <c r="M224" i="2"/>
  <c r="L224" i="2"/>
  <c r="K224" i="2"/>
  <c r="J224" i="2"/>
  <c r="I224" i="2"/>
  <c r="H224" i="2"/>
  <c r="G224" i="2"/>
  <c r="F224" i="2"/>
  <c r="E224" i="2"/>
  <c r="D224" i="2"/>
  <c r="C224" i="2"/>
  <c r="B224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M220" i="2"/>
  <c r="L220" i="2"/>
  <c r="K220" i="2"/>
  <c r="J220" i="2"/>
  <c r="I220" i="2"/>
  <c r="H220" i="2"/>
  <c r="G220" i="2"/>
  <c r="F220" i="2"/>
  <c r="E220" i="2"/>
  <c r="D220" i="2"/>
  <c r="C220" i="2"/>
  <c r="B220" i="2"/>
  <c r="M219" i="2"/>
  <c r="L219" i="2"/>
  <c r="K219" i="2"/>
  <c r="J219" i="2"/>
  <c r="I219" i="2"/>
  <c r="H219" i="2"/>
  <c r="G219" i="2"/>
  <c r="F219" i="2"/>
  <c r="E219" i="2"/>
  <c r="D219" i="2"/>
  <c r="C219" i="2"/>
  <c r="B219" i="2"/>
  <c r="M218" i="2"/>
  <c r="L218" i="2"/>
  <c r="K218" i="2"/>
  <c r="J218" i="2"/>
  <c r="I218" i="2"/>
  <c r="H218" i="2"/>
  <c r="G218" i="2"/>
  <c r="F218" i="2"/>
  <c r="E218" i="2"/>
  <c r="D218" i="2"/>
  <c r="C218" i="2"/>
  <c r="B218" i="2"/>
  <c r="M217" i="2"/>
  <c r="L217" i="2"/>
  <c r="K217" i="2"/>
  <c r="J217" i="2"/>
  <c r="I217" i="2"/>
  <c r="H217" i="2"/>
  <c r="G217" i="2"/>
  <c r="F217" i="2"/>
  <c r="E217" i="2"/>
  <c r="D217" i="2"/>
  <c r="C217" i="2"/>
  <c r="B217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M215" i="2"/>
  <c r="L215" i="2"/>
  <c r="K215" i="2"/>
  <c r="J215" i="2"/>
  <c r="I215" i="2"/>
  <c r="H215" i="2"/>
  <c r="G215" i="2"/>
  <c r="F215" i="2"/>
  <c r="E215" i="2"/>
  <c r="D215" i="2"/>
  <c r="C215" i="2"/>
  <c r="B215" i="2"/>
  <c r="M214" i="2"/>
  <c r="L214" i="2"/>
  <c r="K214" i="2"/>
  <c r="J214" i="2"/>
  <c r="I214" i="2"/>
  <c r="H214" i="2"/>
  <c r="G214" i="2"/>
  <c r="F214" i="2"/>
  <c r="E214" i="2"/>
  <c r="D214" i="2"/>
  <c r="C214" i="2"/>
  <c r="B214" i="2"/>
  <c r="M213" i="2"/>
  <c r="L213" i="2"/>
  <c r="K213" i="2"/>
  <c r="J213" i="2"/>
  <c r="I213" i="2"/>
  <c r="H213" i="2"/>
  <c r="G213" i="2"/>
  <c r="F213" i="2"/>
  <c r="E213" i="2"/>
  <c r="D213" i="2"/>
  <c r="C213" i="2"/>
  <c r="B213" i="2"/>
  <c r="M212" i="2"/>
  <c r="L212" i="2"/>
  <c r="K212" i="2"/>
  <c r="J212" i="2"/>
  <c r="I212" i="2"/>
  <c r="H212" i="2"/>
  <c r="G212" i="2"/>
  <c r="F212" i="2"/>
  <c r="E212" i="2"/>
  <c r="D212" i="2"/>
  <c r="C212" i="2"/>
  <c r="B212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M210" i="2"/>
  <c r="L210" i="2"/>
  <c r="K210" i="2"/>
  <c r="J210" i="2"/>
  <c r="I210" i="2"/>
  <c r="H210" i="2"/>
  <c r="G210" i="2"/>
  <c r="F210" i="2"/>
  <c r="E210" i="2"/>
  <c r="D210" i="2"/>
  <c r="C210" i="2"/>
  <c r="B210" i="2"/>
  <c r="M209" i="2"/>
  <c r="L209" i="2"/>
  <c r="K209" i="2"/>
  <c r="J209" i="2"/>
  <c r="I209" i="2"/>
  <c r="H209" i="2"/>
  <c r="G209" i="2"/>
  <c r="F209" i="2"/>
  <c r="E209" i="2"/>
  <c r="D209" i="2"/>
  <c r="C209" i="2"/>
  <c r="AX21" i="1" s="1"/>
  <c r="AZ21" i="1" s="1"/>
  <c r="B209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M207" i="2"/>
  <c r="L207" i="2"/>
  <c r="K207" i="2"/>
  <c r="J207" i="2"/>
  <c r="I207" i="2"/>
  <c r="H207" i="2"/>
  <c r="G207" i="2"/>
  <c r="F207" i="2"/>
  <c r="E207" i="2"/>
  <c r="D207" i="2"/>
  <c r="C207" i="2"/>
  <c r="B207" i="2"/>
  <c r="M206" i="2"/>
  <c r="L206" i="2"/>
  <c r="K206" i="2"/>
  <c r="J206" i="2"/>
  <c r="I206" i="2"/>
  <c r="H206" i="2"/>
  <c r="G206" i="2"/>
  <c r="F206" i="2"/>
  <c r="E206" i="2"/>
  <c r="D206" i="2"/>
  <c r="C206" i="2"/>
  <c r="B206" i="2"/>
  <c r="M205" i="2"/>
  <c r="L205" i="2"/>
  <c r="K205" i="2"/>
  <c r="J205" i="2"/>
  <c r="I205" i="2"/>
  <c r="H205" i="2"/>
  <c r="G205" i="2"/>
  <c r="F205" i="2"/>
  <c r="E205" i="2"/>
  <c r="D205" i="2"/>
  <c r="C205" i="2"/>
  <c r="B205" i="2"/>
  <c r="M204" i="2"/>
  <c r="L204" i="2"/>
  <c r="K204" i="2"/>
  <c r="J204" i="2"/>
  <c r="I204" i="2"/>
  <c r="H204" i="2"/>
  <c r="G204" i="2"/>
  <c r="F204" i="2"/>
  <c r="E204" i="2"/>
  <c r="D204" i="2"/>
  <c r="C204" i="2"/>
  <c r="B204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M202" i="2"/>
  <c r="L202" i="2"/>
  <c r="K202" i="2"/>
  <c r="J202" i="2"/>
  <c r="I202" i="2"/>
  <c r="H202" i="2"/>
  <c r="G202" i="2"/>
  <c r="F202" i="2"/>
  <c r="E202" i="2"/>
  <c r="D202" i="2"/>
  <c r="C202" i="2"/>
  <c r="B202" i="2"/>
  <c r="M201" i="2"/>
  <c r="L201" i="2"/>
  <c r="K201" i="2"/>
  <c r="J201" i="2"/>
  <c r="I201" i="2"/>
  <c r="H201" i="2"/>
  <c r="G201" i="2"/>
  <c r="F201" i="2"/>
  <c r="E201" i="2"/>
  <c r="D201" i="2"/>
  <c r="C201" i="2"/>
  <c r="B201" i="2"/>
  <c r="M200" i="2"/>
  <c r="L200" i="2"/>
  <c r="K200" i="2"/>
  <c r="J200" i="2"/>
  <c r="I200" i="2"/>
  <c r="H200" i="2"/>
  <c r="G200" i="2"/>
  <c r="F200" i="2"/>
  <c r="E200" i="2"/>
  <c r="D200" i="2"/>
  <c r="C200" i="2"/>
  <c r="B200" i="2"/>
  <c r="M199" i="2"/>
  <c r="L199" i="2"/>
  <c r="K199" i="2"/>
  <c r="J199" i="2"/>
  <c r="I199" i="2"/>
  <c r="H199" i="2"/>
  <c r="G199" i="2"/>
  <c r="F199" i="2"/>
  <c r="E199" i="2"/>
  <c r="D199" i="2"/>
  <c r="C199" i="2"/>
  <c r="B199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M197" i="2"/>
  <c r="L197" i="2"/>
  <c r="K197" i="2"/>
  <c r="J197" i="2"/>
  <c r="I197" i="2"/>
  <c r="H197" i="2"/>
  <c r="G197" i="2"/>
  <c r="F197" i="2"/>
  <c r="E197" i="2"/>
  <c r="D197" i="2"/>
  <c r="C197" i="2"/>
  <c r="B197" i="2"/>
  <c r="M196" i="2"/>
  <c r="L196" i="2"/>
  <c r="K196" i="2"/>
  <c r="J196" i="2"/>
  <c r="I196" i="2"/>
  <c r="H196" i="2"/>
  <c r="G196" i="2"/>
  <c r="F196" i="2"/>
  <c r="E196" i="2"/>
  <c r="D196" i="2"/>
  <c r="C196" i="2"/>
  <c r="B196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M194" i="2"/>
  <c r="L194" i="2"/>
  <c r="K194" i="2"/>
  <c r="J194" i="2"/>
  <c r="I194" i="2"/>
  <c r="H194" i="2"/>
  <c r="G194" i="2"/>
  <c r="F194" i="2"/>
  <c r="E194" i="2"/>
  <c r="D194" i="2"/>
  <c r="C194" i="2"/>
  <c r="B194" i="2"/>
  <c r="M193" i="2"/>
  <c r="L193" i="2"/>
  <c r="K193" i="2"/>
  <c r="J193" i="2"/>
  <c r="I193" i="2"/>
  <c r="H193" i="2"/>
  <c r="G193" i="2"/>
  <c r="F193" i="2"/>
  <c r="E193" i="2"/>
  <c r="D193" i="2"/>
  <c r="C193" i="2"/>
  <c r="B193" i="2"/>
  <c r="M192" i="2"/>
  <c r="L192" i="2"/>
  <c r="K192" i="2"/>
  <c r="J192" i="2"/>
  <c r="I192" i="2"/>
  <c r="H192" i="2"/>
  <c r="G192" i="2"/>
  <c r="F192" i="2"/>
  <c r="E192" i="2"/>
  <c r="D192" i="2"/>
  <c r="C192" i="2"/>
  <c r="B192" i="2"/>
  <c r="M191" i="2"/>
  <c r="L191" i="2"/>
  <c r="K191" i="2"/>
  <c r="J191" i="2"/>
  <c r="I191" i="2"/>
  <c r="H191" i="2"/>
  <c r="G191" i="2"/>
  <c r="F191" i="2"/>
  <c r="E191" i="2"/>
  <c r="D191" i="2"/>
  <c r="C191" i="2"/>
  <c r="B191" i="2"/>
  <c r="M190" i="2"/>
  <c r="L190" i="2"/>
  <c r="K190" i="2"/>
  <c r="J190" i="2"/>
  <c r="I190" i="2"/>
  <c r="H190" i="2"/>
  <c r="G190" i="2"/>
  <c r="F190" i="2"/>
  <c r="E190" i="2"/>
  <c r="D190" i="2"/>
  <c r="C190" i="2"/>
  <c r="B190" i="2"/>
  <c r="M189" i="2"/>
  <c r="L189" i="2"/>
  <c r="K189" i="2"/>
  <c r="J189" i="2"/>
  <c r="I189" i="2"/>
  <c r="H189" i="2"/>
  <c r="G189" i="2"/>
  <c r="F189" i="2"/>
  <c r="E189" i="2"/>
  <c r="D189" i="2"/>
  <c r="C189" i="2"/>
  <c r="B189" i="2"/>
  <c r="M188" i="2"/>
  <c r="L188" i="2"/>
  <c r="K188" i="2"/>
  <c r="J188" i="2"/>
  <c r="I188" i="2"/>
  <c r="H188" i="2"/>
  <c r="G188" i="2"/>
  <c r="F188" i="2"/>
  <c r="E188" i="2"/>
  <c r="D188" i="2"/>
  <c r="C188" i="2"/>
  <c r="B188" i="2"/>
  <c r="M187" i="2"/>
  <c r="L187" i="2"/>
  <c r="K187" i="2"/>
  <c r="J187" i="2"/>
  <c r="I187" i="2"/>
  <c r="H187" i="2"/>
  <c r="G187" i="2"/>
  <c r="F187" i="2"/>
  <c r="E187" i="2"/>
  <c r="D187" i="2"/>
  <c r="C187" i="2"/>
  <c r="AN32" i="1" s="1"/>
  <c r="AP32" i="1" s="1"/>
  <c r="B187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M185" i="2"/>
  <c r="L185" i="2"/>
  <c r="K185" i="2"/>
  <c r="J185" i="2"/>
  <c r="I185" i="2"/>
  <c r="H185" i="2"/>
  <c r="G185" i="2"/>
  <c r="F185" i="2"/>
  <c r="E185" i="2"/>
  <c r="D185" i="2"/>
  <c r="C185" i="2"/>
  <c r="B185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M180" i="2"/>
  <c r="L180" i="2"/>
  <c r="K180" i="2"/>
  <c r="J180" i="2"/>
  <c r="I180" i="2"/>
  <c r="H180" i="2"/>
  <c r="G180" i="2"/>
  <c r="F180" i="2"/>
  <c r="E180" i="2"/>
  <c r="D180" i="2"/>
  <c r="C180" i="2"/>
  <c r="B180" i="2"/>
  <c r="M179" i="2"/>
  <c r="L179" i="2"/>
  <c r="K179" i="2"/>
  <c r="J179" i="2"/>
  <c r="I179" i="2"/>
  <c r="H179" i="2"/>
  <c r="G179" i="2"/>
  <c r="F179" i="2"/>
  <c r="E179" i="2"/>
  <c r="D179" i="2"/>
  <c r="C179" i="2"/>
  <c r="B179" i="2"/>
  <c r="M178" i="2"/>
  <c r="L178" i="2"/>
  <c r="K178" i="2"/>
  <c r="J178" i="2"/>
  <c r="I178" i="2"/>
  <c r="H178" i="2"/>
  <c r="G178" i="2"/>
  <c r="F178" i="2"/>
  <c r="E178" i="2"/>
  <c r="D178" i="2"/>
  <c r="C178" i="2"/>
  <c r="B178" i="2"/>
  <c r="M177" i="2"/>
  <c r="L177" i="2"/>
  <c r="K177" i="2"/>
  <c r="J177" i="2"/>
  <c r="I177" i="2"/>
  <c r="H177" i="2"/>
  <c r="G177" i="2"/>
  <c r="F177" i="2"/>
  <c r="E177" i="2"/>
  <c r="D177" i="2"/>
  <c r="C177" i="2"/>
  <c r="B177" i="2"/>
  <c r="M176" i="2"/>
  <c r="L176" i="2"/>
  <c r="K176" i="2"/>
  <c r="J176" i="2"/>
  <c r="I176" i="2"/>
  <c r="H176" i="2"/>
  <c r="G176" i="2"/>
  <c r="F176" i="2"/>
  <c r="E176" i="2"/>
  <c r="D176" i="2"/>
  <c r="C176" i="2"/>
  <c r="B176" i="2"/>
  <c r="M175" i="2"/>
  <c r="L175" i="2"/>
  <c r="K175" i="2"/>
  <c r="J175" i="2"/>
  <c r="I175" i="2"/>
  <c r="H175" i="2"/>
  <c r="G175" i="2"/>
  <c r="F175" i="2"/>
  <c r="E175" i="2"/>
  <c r="D175" i="2"/>
  <c r="C175" i="2"/>
  <c r="B175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M173" i="2"/>
  <c r="L173" i="2"/>
  <c r="K173" i="2"/>
  <c r="J173" i="2"/>
  <c r="I173" i="2"/>
  <c r="H173" i="2"/>
  <c r="G173" i="2"/>
  <c r="F173" i="2"/>
  <c r="E173" i="2"/>
  <c r="D173" i="2"/>
  <c r="C173" i="2"/>
  <c r="B173" i="2"/>
  <c r="M172" i="2"/>
  <c r="L172" i="2"/>
  <c r="K172" i="2"/>
  <c r="J172" i="2"/>
  <c r="I172" i="2"/>
  <c r="H172" i="2"/>
  <c r="G172" i="2"/>
  <c r="F172" i="2"/>
  <c r="E172" i="2"/>
  <c r="D172" i="2"/>
  <c r="C172" i="2"/>
  <c r="B172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M170" i="2"/>
  <c r="L170" i="2"/>
  <c r="K170" i="2"/>
  <c r="J170" i="2"/>
  <c r="I170" i="2"/>
  <c r="H170" i="2"/>
  <c r="G170" i="2"/>
  <c r="F170" i="2"/>
  <c r="E170" i="2"/>
  <c r="D170" i="2"/>
  <c r="C170" i="2"/>
  <c r="B170" i="2"/>
  <c r="M169" i="2"/>
  <c r="L169" i="2"/>
  <c r="K169" i="2"/>
  <c r="J169" i="2"/>
  <c r="I169" i="2"/>
  <c r="H169" i="2"/>
  <c r="G169" i="2"/>
  <c r="F169" i="2"/>
  <c r="E169" i="2"/>
  <c r="D169" i="2"/>
  <c r="C169" i="2"/>
  <c r="B169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M166" i="2"/>
  <c r="L166" i="2"/>
  <c r="K166" i="2"/>
  <c r="J166" i="2"/>
  <c r="I166" i="2"/>
  <c r="H166" i="2"/>
  <c r="G166" i="2"/>
  <c r="F166" i="2"/>
  <c r="E166" i="2"/>
  <c r="D166" i="2"/>
  <c r="C166" i="2"/>
  <c r="B166" i="2"/>
  <c r="M165" i="2"/>
  <c r="L165" i="2"/>
  <c r="K165" i="2"/>
  <c r="J165" i="2"/>
  <c r="I165" i="2"/>
  <c r="H165" i="2"/>
  <c r="G165" i="2"/>
  <c r="F165" i="2"/>
  <c r="E165" i="2"/>
  <c r="D165" i="2"/>
  <c r="C165" i="2"/>
  <c r="AT31" i="1" s="1"/>
  <c r="B165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M163" i="2"/>
  <c r="L163" i="2"/>
  <c r="K163" i="2"/>
  <c r="J163" i="2"/>
  <c r="I163" i="2"/>
  <c r="H163" i="2"/>
  <c r="G163" i="2"/>
  <c r="F163" i="2"/>
  <c r="E163" i="2"/>
  <c r="D163" i="2"/>
  <c r="C163" i="2"/>
  <c r="B163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M161" i="2"/>
  <c r="L161" i="2"/>
  <c r="K161" i="2"/>
  <c r="J161" i="2"/>
  <c r="I161" i="2"/>
  <c r="H161" i="2"/>
  <c r="G161" i="2"/>
  <c r="F161" i="2"/>
  <c r="E161" i="2"/>
  <c r="D161" i="2"/>
  <c r="C161" i="2"/>
  <c r="B161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M157" i="2"/>
  <c r="L157" i="2"/>
  <c r="K157" i="2"/>
  <c r="J157" i="2"/>
  <c r="I157" i="2"/>
  <c r="H157" i="2"/>
  <c r="G157" i="2"/>
  <c r="F157" i="2"/>
  <c r="E157" i="2"/>
  <c r="D157" i="2"/>
  <c r="C157" i="2"/>
  <c r="B157" i="2"/>
  <c r="M156" i="2"/>
  <c r="L156" i="2"/>
  <c r="K156" i="2"/>
  <c r="J156" i="2"/>
  <c r="I156" i="2"/>
  <c r="H156" i="2"/>
  <c r="G156" i="2"/>
  <c r="F156" i="2"/>
  <c r="E156" i="2"/>
  <c r="D156" i="2"/>
  <c r="C156" i="2"/>
  <c r="B156" i="2"/>
  <c r="M155" i="2"/>
  <c r="L155" i="2"/>
  <c r="K155" i="2"/>
  <c r="J155" i="2"/>
  <c r="I155" i="2"/>
  <c r="H155" i="2"/>
  <c r="G155" i="2"/>
  <c r="F155" i="2"/>
  <c r="E155" i="2"/>
  <c r="D155" i="2"/>
  <c r="C155" i="2"/>
  <c r="B155" i="2"/>
  <c r="M154" i="2"/>
  <c r="L154" i="2"/>
  <c r="K154" i="2"/>
  <c r="J154" i="2"/>
  <c r="I154" i="2"/>
  <c r="H154" i="2"/>
  <c r="G154" i="2"/>
  <c r="F154" i="2"/>
  <c r="E154" i="2"/>
  <c r="D154" i="2"/>
  <c r="C154" i="2"/>
  <c r="B154" i="2"/>
  <c r="M153" i="2"/>
  <c r="L153" i="2"/>
  <c r="K153" i="2"/>
  <c r="J153" i="2"/>
  <c r="I153" i="2"/>
  <c r="H153" i="2"/>
  <c r="G153" i="2"/>
  <c r="F153" i="2"/>
  <c r="E153" i="2"/>
  <c r="D153" i="2"/>
  <c r="C153" i="2"/>
  <c r="B153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M149" i="2"/>
  <c r="L149" i="2"/>
  <c r="K149" i="2"/>
  <c r="J149" i="2"/>
  <c r="I149" i="2"/>
  <c r="H149" i="2"/>
  <c r="G149" i="2"/>
  <c r="F149" i="2"/>
  <c r="E149" i="2"/>
  <c r="D149" i="2"/>
  <c r="C149" i="2"/>
  <c r="B149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M144" i="2"/>
  <c r="L144" i="2"/>
  <c r="K144" i="2"/>
  <c r="J144" i="2"/>
  <c r="I144" i="2"/>
  <c r="H144" i="2"/>
  <c r="G144" i="2"/>
  <c r="F144" i="2"/>
  <c r="E144" i="2"/>
  <c r="D144" i="2"/>
  <c r="C144" i="2"/>
  <c r="B144" i="2"/>
  <c r="M143" i="2"/>
  <c r="L143" i="2"/>
  <c r="K143" i="2"/>
  <c r="J143" i="2"/>
  <c r="I143" i="2"/>
  <c r="H143" i="2"/>
  <c r="G143" i="2"/>
  <c r="F143" i="2"/>
  <c r="E143" i="2"/>
  <c r="D143" i="2"/>
  <c r="C143" i="2"/>
  <c r="E42" i="1" s="1"/>
  <c r="G42" i="1" s="1"/>
  <c r="B143" i="2"/>
  <c r="M142" i="2"/>
  <c r="L142" i="2"/>
  <c r="K142" i="2"/>
  <c r="J142" i="2"/>
  <c r="I142" i="2"/>
  <c r="H142" i="2"/>
  <c r="G142" i="2"/>
  <c r="F142" i="2"/>
  <c r="E142" i="2"/>
  <c r="D142" i="2"/>
  <c r="C142" i="2"/>
  <c r="B142" i="2"/>
  <c r="M141" i="2"/>
  <c r="L141" i="2"/>
  <c r="K141" i="2"/>
  <c r="J141" i="2"/>
  <c r="I141" i="2"/>
  <c r="H141" i="2"/>
  <c r="G141" i="2"/>
  <c r="F141" i="2"/>
  <c r="E141" i="2"/>
  <c r="D141" i="2"/>
  <c r="C141" i="2"/>
  <c r="B141" i="2"/>
  <c r="M140" i="2"/>
  <c r="L140" i="2"/>
  <c r="K140" i="2"/>
  <c r="J140" i="2"/>
  <c r="I140" i="2"/>
  <c r="H140" i="2"/>
  <c r="G140" i="2"/>
  <c r="F140" i="2"/>
  <c r="E140" i="2"/>
  <c r="D140" i="2"/>
  <c r="C140" i="2"/>
  <c r="B140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M138" i="2"/>
  <c r="L138" i="2"/>
  <c r="K138" i="2"/>
  <c r="J138" i="2"/>
  <c r="I138" i="2"/>
  <c r="H138" i="2"/>
  <c r="G138" i="2"/>
  <c r="F138" i="2"/>
  <c r="E138" i="2"/>
  <c r="D138" i="2"/>
  <c r="C138" i="2"/>
  <c r="B138" i="2"/>
  <c r="M137" i="2"/>
  <c r="L137" i="2"/>
  <c r="K137" i="2"/>
  <c r="J137" i="2"/>
  <c r="I137" i="2"/>
  <c r="H137" i="2"/>
  <c r="G137" i="2"/>
  <c r="F137" i="2"/>
  <c r="E137" i="2"/>
  <c r="D137" i="2"/>
  <c r="C137" i="2"/>
  <c r="B137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M132" i="2"/>
  <c r="L132" i="2"/>
  <c r="K132" i="2"/>
  <c r="J132" i="2"/>
  <c r="I132" i="2"/>
  <c r="H132" i="2"/>
  <c r="G132" i="2"/>
  <c r="F132" i="2"/>
  <c r="E132" i="2"/>
  <c r="D132" i="2"/>
  <c r="C132" i="2"/>
  <c r="B132" i="2"/>
  <c r="M131" i="2"/>
  <c r="L131" i="2"/>
  <c r="K131" i="2"/>
  <c r="J131" i="2"/>
  <c r="I131" i="2"/>
  <c r="H131" i="2"/>
  <c r="G131" i="2"/>
  <c r="F131" i="2"/>
  <c r="E131" i="2"/>
  <c r="D131" i="2"/>
  <c r="C131" i="2"/>
  <c r="B131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M129" i="2"/>
  <c r="L129" i="2"/>
  <c r="K129" i="2"/>
  <c r="J129" i="2"/>
  <c r="I129" i="2"/>
  <c r="H129" i="2"/>
  <c r="G129" i="2"/>
  <c r="F129" i="2"/>
  <c r="E129" i="2"/>
  <c r="D129" i="2"/>
  <c r="C129" i="2"/>
  <c r="B129" i="2"/>
  <c r="M128" i="2"/>
  <c r="L128" i="2"/>
  <c r="K128" i="2"/>
  <c r="J128" i="2"/>
  <c r="I128" i="2"/>
  <c r="H128" i="2"/>
  <c r="G128" i="2"/>
  <c r="F128" i="2"/>
  <c r="E128" i="2"/>
  <c r="D128" i="2"/>
  <c r="C128" i="2"/>
  <c r="B128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M124" i="2"/>
  <c r="L124" i="2"/>
  <c r="K124" i="2"/>
  <c r="J124" i="2"/>
  <c r="I124" i="2"/>
  <c r="H124" i="2"/>
  <c r="G124" i="2"/>
  <c r="F124" i="2"/>
  <c r="E124" i="2"/>
  <c r="D124" i="2"/>
  <c r="C124" i="2"/>
  <c r="B124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M121" i="2"/>
  <c r="L121" i="2"/>
  <c r="K121" i="2"/>
  <c r="J121" i="2"/>
  <c r="I121" i="2"/>
  <c r="H121" i="2"/>
  <c r="G121" i="2"/>
  <c r="F121" i="2"/>
  <c r="E121" i="2"/>
  <c r="D121" i="2"/>
  <c r="C121" i="2"/>
  <c r="Z65" i="1" s="1"/>
  <c r="B121" i="2"/>
  <c r="M120" i="2"/>
  <c r="L120" i="2"/>
  <c r="K120" i="2"/>
  <c r="J120" i="2"/>
  <c r="I120" i="2"/>
  <c r="H120" i="2"/>
  <c r="G120" i="2"/>
  <c r="F120" i="2"/>
  <c r="E120" i="2"/>
  <c r="D120" i="2"/>
  <c r="C120" i="2"/>
  <c r="B120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M114" i="2"/>
  <c r="L114" i="2"/>
  <c r="K114" i="2"/>
  <c r="J114" i="2"/>
  <c r="I114" i="2"/>
  <c r="H114" i="2"/>
  <c r="G114" i="2"/>
  <c r="F114" i="2"/>
  <c r="E114" i="2"/>
  <c r="D114" i="2"/>
  <c r="C114" i="2"/>
  <c r="B114" i="2"/>
  <c r="M113" i="2"/>
  <c r="L113" i="2"/>
  <c r="K113" i="2"/>
  <c r="J113" i="2"/>
  <c r="I113" i="2"/>
  <c r="H113" i="2"/>
  <c r="G113" i="2"/>
  <c r="F113" i="2"/>
  <c r="E113" i="2"/>
  <c r="D113" i="2"/>
  <c r="C113" i="2"/>
  <c r="B113" i="2"/>
  <c r="M112" i="2"/>
  <c r="L112" i="2"/>
  <c r="K112" i="2"/>
  <c r="J112" i="2"/>
  <c r="I112" i="2"/>
  <c r="H112" i="2"/>
  <c r="G112" i="2"/>
  <c r="F112" i="2"/>
  <c r="E112" i="2"/>
  <c r="D112" i="2"/>
  <c r="C112" i="2"/>
  <c r="B112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M110" i="2"/>
  <c r="L110" i="2"/>
  <c r="K110" i="2"/>
  <c r="J110" i="2"/>
  <c r="I110" i="2"/>
  <c r="H110" i="2"/>
  <c r="G110" i="2"/>
  <c r="F110" i="2"/>
  <c r="E110" i="2"/>
  <c r="D110" i="2"/>
  <c r="C110" i="2"/>
  <c r="U88" i="1" s="1"/>
  <c r="B110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M107" i="2"/>
  <c r="L107" i="2"/>
  <c r="K107" i="2"/>
  <c r="J107" i="2"/>
  <c r="I107" i="2"/>
  <c r="H107" i="2"/>
  <c r="G107" i="2"/>
  <c r="F107" i="2"/>
  <c r="E107" i="2"/>
  <c r="D107" i="2"/>
  <c r="C107" i="2"/>
  <c r="B107" i="2"/>
  <c r="M106" i="2"/>
  <c r="L106" i="2"/>
  <c r="K106" i="2"/>
  <c r="J106" i="2"/>
  <c r="I106" i="2"/>
  <c r="H106" i="2"/>
  <c r="G106" i="2"/>
  <c r="U16" i="1" s="1"/>
  <c r="F106" i="2"/>
  <c r="E106" i="2"/>
  <c r="D106" i="2"/>
  <c r="C106" i="2"/>
  <c r="B106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M104" i="2"/>
  <c r="L104" i="2"/>
  <c r="K104" i="2"/>
  <c r="J104" i="2"/>
  <c r="I104" i="2"/>
  <c r="H104" i="2"/>
  <c r="G104" i="2"/>
  <c r="F104" i="2"/>
  <c r="E104" i="2"/>
  <c r="D104" i="2"/>
  <c r="C104" i="2"/>
  <c r="B104" i="2"/>
  <c r="M103" i="2"/>
  <c r="L103" i="2"/>
  <c r="K103" i="2"/>
  <c r="J103" i="2"/>
  <c r="I103" i="2"/>
  <c r="H103" i="2"/>
  <c r="G103" i="2"/>
  <c r="F103" i="2"/>
  <c r="E103" i="2"/>
  <c r="D103" i="2"/>
  <c r="C103" i="2"/>
  <c r="B103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M101" i="2"/>
  <c r="L101" i="2"/>
  <c r="K101" i="2"/>
  <c r="J101" i="2"/>
  <c r="I101" i="2"/>
  <c r="H101" i="2"/>
  <c r="G101" i="2"/>
  <c r="F101" i="2"/>
  <c r="E101" i="2"/>
  <c r="D101" i="2"/>
  <c r="C101" i="2"/>
  <c r="B101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M99" i="2"/>
  <c r="L99" i="2"/>
  <c r="K99" i="2"/>
  <c r="J99" i="2"/>
  <c r="I99" i="2"/>
  <c r="H99" i="2"/>
  <c r="G99" i="2"/>
  <c r="F99" i="2"/>
  <c r="E99" i="2"/>
  <c r="D99" i="2"/>
  <c r="C99" i="2"/>
  <c r="B99" i="2"/>
  <c r="M98" i="2"/>
  <c r="L98" i="2"/>
  <c r="K98" i="2"/>
  <c r="J98" i="2"/>
  <c r="I98" i="2"/>
  <c r="H98" i="2"/>
  <c r="G98" i="2"/>
  <c r="F98" i="2"/>
  <c r="E98" i="2"/>
  <c r="D98" i="2"/>
  <c r="C98" i="2"/>
  <c r="B98" i="2"/>
  <c r="M97" i="2"/>
  <c r="L97" i="2"/>
  <c r="K97" i="2"/>
  <c r="J97" i="2"/>
  <c r="I97" i="2"/>
  <c r="H97" i="2"/>
  <c r="G97" i="2"/>
  <c r="F97" i="2"/>
  <c r="E97" i="2"/>
  <c r="D97" i="2"/>
  <c r="C97" i="2"/>
  <c r="B97" i="2"/>
  <c r="M96" i="2"/>
  <c r="L96" i="2"/>
  <c r="K96" i="2"/>
  <c r="J96" i="2"/>
  <c r="I96" i="2"/>
  <c r="H96" i="2"/>
  <c r="G96" i="2"/>
  <c r="F96" i="2"/>
  <c r="E96" i="2"/>
  <c r="D96" i="2"/>
  <c r="C96" i="2"/>
  <c r="B96" i="2"/>
  <c r="M95" i="2"/>
  <c r="L95" i="2"/>
  <c r="K95" i="2"/>
  <c r="J95" i="2"/>
  <c r="I95" i="2"/>
  <c r="H95" i="2"/>
  <c r="G95" i="2"/>
  <c r="F95" i="2"/>
  <c r="E95" i="2"/>
  <c r="D95" i="2"/>
  <c r="C95" i="2"/>
  <c r="B95" i="2"/>
  <c r="M94" i="2"/>
  <c r="L94" i="2"/>
  <c r="K94" i="2"/>
  <c r="J94" i="2"/>
  <c r="I94" i="2"/>
  <c r="H94" i="2"/>
  <c r="G94" i="2"/>
  <c r="F94" i="2"/>
  <c r="E94" i="2"/>
  <c r="D94" i="2"/>
  <c r="C94" i="2"/>
  <c r="B94" i="2"/>
  <c r="M93" i="2"/>
  <c r="L93" i="2"/>
  <c r="K93" i="2"/>
  <c r="J93" i="2"/>
  <c r="I93" i="2"/>
  <c r="H93" i="2"/>
  <c r="G93" i="2"/>
  <c r="F93" i="2"/>
  <c r="E93" i="2"/>
  <c r="D93" i="2"/>
  <c r="C93" i="2"/>
  <c r="B93" i="2"/>
  <c r="M92" i="2"/>
  <c r="L92" i="2"/>
  <c r="K92" i="2"/>
  <c r="J92" i="2"/>
  <c r="I92" i="2"/>
  <c r="H92" i="2"/>
  <c r="G92" i="2"/>
  <c r="F92" i="2"/>
  <c r="E92" i="2"/>
  <c r="D92" i="2"/>
  <c r="C92" i="2"/>
  <c r="B92" i="2"/>
  <c r="M91" i="2"/>
  <c r="L91" i="2"/>
  <c r="K91" i="2"/>
  <c r="J91" i="2"/>
  <c r="I91" i="2"/>
  <c r="H91" i="2"/>
  <c r="G91" i="2"/>
  <c r="F91" i="2"/>
  <c r="E91" i="2"/>
  <c r="D91" i="2"/>
  <c r="C91" i="2"/>
  <c r="B91" i="2"/>
  <c r="M90" i="2"/>
  <c r="L90" i="2"/>
  <c r="K90" i="2"/>
  <c r="J90" i="2"/>
  <c r="I90" i="2"/>
  <c r="H90" i="2"/>
  <c r="G90" i="2"/>
  <c r="F90" i="2"/>
  <c r="E90" i="2"/>
  <c r="D90" i="2"/>
  <c r="C90" i="2"/>
  <c r="B90" i="2"/>
  <c r="M89" i="2"/>
  <c r="L89" i="2"/>
  <c r="K89" i="2"/>
  <c r="J89" i="2"/>
  <c r="I89" i="2"/>
  <c r="H89" i="2"/>
  <c r="G89" i="2"/>
  <c r="F89" i="2"/>
  <c r="E89" i="2"/>
  <c r="D89" i="2"/>
  <c r="C89" i="2"/>
  <c r="B89" i="2"/>
  <c r="M88" i="2"/>
  <c r="L88" i="2"/>
  <c r="K88" i="2"/>
  <c r="J88" i="2"/>
  <c r="I88" i="2"/>
  <c r="H88" i="2"/>
  <c r="G88" i="2"/>
  <c r="F88" i="2"/>
  <c r="E88" i="2"/>
  <c r="D88" i="2"/>
  <c r="C88" i="2"/>
  <c r="T51" i="1" s="1"/>
  <c r="B88" i="2"/>
  <c r="M87" i="2"/>
  <c r="L87" i="2"/>
  <c r="K87" i="2"/>
  <c r="J87" i="2"/>
  <c r="I87" i="2"/>
  <c r="H87" i="2"/>
  <c r="G87" i="2"/>
  <c r="F87" i="2"/>
  <c r="E87" i="2"/>
  <c r="D87" i="2"/>
  <c r="C87" i="2"/>
  <c r="B87" i="2"/>
  <c r="M86" i="2"/>
  <c r="L86" i="2"/>
  <c r="K86" i="2"/>
  <c r="J86" i="2"/>
  <c r="I86" i="2"/>
  <c r="H86" i="2"/>
  <c r="G86" i="2"/>
  <c r="F86" i="2"/>
  <c r="E86" i="2"/>
  <c r="J15" i="1" s="1"/>
  <c r="L15" i="1" s="1"/>
  <c r="D86" i="2"/>
  <c r="C86" i="2"/>
  <c r="B86" i="2"/>
  <c r="M85" i="2"/>
  <c r="L85" i="2"/>
  <c r="K85" i="2"/>
  <c r="J85" i="2"/>
  <c r="I85" i="2"/>
  <c r="H85" i="2"/>
  <c r="G85" i="2"/>
  <c r="F85" i="2"/>
  <c r="E85" i="2"/>
  <c r="D85" i="2"/>
  <c r="C85" i="2"/>
  <c r="B85" i="2"/>
  <c r="M84" i="2"/>
  <c r="L84" i="2"/>
  <c r="K84" i="2"/>
  <c r="J84" i="2"/>
  <c r="I84" i="2"/>
  <c r="H84" i="2"/>
  <c r="G84" i="2"/>
  <c r="F84" i="2"/>
  <c r="E84" i="2"/>
  <c r="D84" i="2"/>
  <c r="C84" i="2"/>
  <c r="B84" i="2"/>
  <c r="M83" i="2"/>
  <c r="L83" i="2"/>
  <c r="K83" i="2"/>
  <c r="J83" i="2"/>
  <c r="I83" i="2"/>
  <c r="H83" i="2"/>
  <c r="G83" i="2"/>
  <c r="F83" i="2"/>
  <c r="E83" i="2"/>
  <c r="D83" i="2"/>
  <c r="C83" i="2"/>
  <c r="B83" i="2"/>
  <c r="M82" i="2"/>
  <c r="L82" i="2"/>
  <c r="K82" i="2"/>
  <c r="J82" i="2"/>
  <c r="I82" i="2"/>
  <c r="H82" i="2"/>
  <c r="G82" i="2"/>
  <c r="F82" i="2"/>
  <c r="E82" i="2"/>
  <c r="D82" i="2"/>
  <c r="C82" i="2"/>
  <c r="B82" i="2"/>
  <c r="M81" i="2"/>
  <c r="L81" i="2"/>
  <c r="K81" i="2"/>
  <c r="J81" i="2"/>
  <c r="I81" i="2"/>
  <c r="H81" i="2"/>
  <c r="G81" i="2"/>
  <c r="F81" i="2"/>
  <c r="E81" i="2"/>
  <c r="D81" i="2"/>
  <c r="C81" i="2"/>
  <c r="B81" i="2"/>
  <c r="M80" i="2"/>
  <c r="L80" i="2"/>
  <c r="K80" i="2"/>
  <c r="J80" i="2"/>
  <c r="I80" i="2"/>
  <c r="H80" i="2"/>
  <c r="G80" i="2"/>
  <c r="F80" i="2"/>
  <c r="E80" i="2"/>
  <c r="D80" i="2"/>
  <c r="C80" i="2"/>
  <c r="B80" i="2"/>
  <c r="M79" i="2"/>
  <c r="L79" i="2"/>
  <c r="K79" i="2"/>
  <c r="J79" i="2"/>
  <c r="I79" i="2"/>
  <c r="H79" i="2"/>
  <c r="G79" i="2"/>
  <c r="F79" i="2"/>
  <c r="E79" i="2"/>
  <c r="D79" i="2"/>
  <c r="C79" i="2"/>
  <c r="B79" i="2"/>
  <c r="M78" i="2"/>
  <c r="L78" i="2"/>
  <c r="K78" i="2"/>
  <c r="J78" i="2"/>
  <c r="I78" i="2"/>
  <c r="H78" i="2"/>
  <c r="G78" i="2"/>
  <c r="F78" i="2"/>
  <c r="E78" i="2"/>
  <c r="D78" i="2"/>
  <c r="C78" i="2"/>
  <c r="B78" i="2"/>
  <c r="M77" i="2"/>
  <c r="L77" i="2"/>
  <c r="K77" i="2"/>
  <c r="J77" i="2"/>
  <c r="I77" i="2"/>
  <c r="H77" i="2"/>
  <c r="G77" i="2"/>
  <c r="F77" i="2"/>
  <c r="E77" i="2"/>
  <c r="D77" i="2"/>
  <c r="C77" i="2"/>
  <c r="B77" i="2"/>
  <c r="M76" i="2"/>
  <c r="L76" i="2"/>
  <c r="K76" i="2"/>
  <c r="J76" i="2"/>
  <c r="I76" i="2"/>
  <c r="H76" i="2"/>
  <c r="G76" i="2"/>
  <c r="F76" i="2"/>
  <c r="E76" i="2"/>
  <c r="D76" i="2"/>
  <c r="C76" i="2"/>
  <c r="B76" i="2"/>
  <c r="M75" i="2"/>
  <c r="L75" i="2"/>
  <c r="K75" i="2"/>
  <c r="J75" i="2"/>
  <c r="I75" i="2"/>
  <c r="H75" i="2"/>
  <c r="G75" i="2"/>
  <c r="F75" i="2"/>
  <c r="E75" i="2"/>
  <c r="D75" i="2"/>
  <c r="C75" i="2"/>
  <c r="B75" i="2"/>
  <c r="M74" i="2"/>
  <c r="L74" i="2"/>
  <c r="K74" i="2"/>
  <c r="J74" i="2"/>
  <c r="I74" i="2"/>
  <c r="H74" i="2"/>
  <c r="G74" i="2"/>
  <c r="F74" i="2"/>
  <c r="E74" i="2"/>
  <c r="D74" i="2"/>
  <c r="C74" i="2"/>
  <c r="B74" i="2"/>
  <c r="M73" i="2"/>
  <c r="L73" i="2"/>
  <c r="K73" i="2"/>
  <c r="J73" i="2"/>
  <c r="I73" i="2"/>
  <c r="H73" i="2"/>
  <c r="G73" i="2"/>
  <c r="F73" i="2"/>
  <c r="E73" i="2"/>
  <c r="D73" i="2"/>
  <c r="C73" i="2"/>
  <c r="B73" i="2"/>
  <c r="M72" i="2"/>
  <c r="L72" i="2"/>
  <c r="K72" i="2"/>
  <c r="J72" i="2"/>
  <c r="I72" i="2"/>
  <c r="H72" i="2"/>
  <c r="G72" i="2"/>
  <c r="F72" i="2"/>
  <c r="E72" i="2"/>
  <c r="D72" i="2"/>
  <c r="C72" i="2"/>
  <c r="B72" i="2"/>
  <c r="M71" i="2"/>
  <c r="L71" i="2"/>
  <c r="K71" i="2"/>
  <c r="J71" i="2"/>
  <c r="I71" i="2"/>
  <c r="H71" i="2"/>
  <c r="G71" i="2"/>
  <c r="F71" i="2"/>
  <c r="E71" i="2"/>
  <c r="D71" i="2"/>
  <c r="C71" i="2"/>
  <c r="B71" i="2"/>
  <c r="M70" i="2"/>
  <c r="L70" i="2"/>
  <c r="K70" i="2"/>
  <c r="J70" i="2"/>
  <c r="I70" i="2"/>
  <c r="H70" i="2"/>
  <c r="G70" i="2"/>
  <c r="F70" i="2"/>
  <c r="E70" i="2"/>
  <c r="D70" i="2"/>
  <c r="C70" i="2"/>
  <c r="B70" i="2"/>
  <c r="M69" i="2"/>
  <c r="L69" i="2"/>
  <c r="K69" i="2"/>
  <c r="J69" i="2"/>
  <c r="I69" i="2"/>
  <c r="H69" i="2"/>
  <c r="G69" i="2"/>
  <c r="F69" i="2"/>
  <c r="E69" i="2"/>
  <c r="D69" i="2"/>
  <c r="C69" i="2"/>
  <c r="B69" i="2"/>
  <c r="M68" i="2"/>
  <c r="L68" i="2"/>
  <c r="K68" i="2"/>
  <c r="J68" i="2"/>
  <c r="I68" i="2"/>
  <c r="H68" i="2"/>
  <c r="G68" i="2"/>
  <c r="F68" i="2"/>
  <c r="E68" i="2"/>
  <c r="D68" i="2"/>
  <c r="C68" i="2"/>
  <c r="B68" i="2"/>
  <c r="M67" i="2"/>
  <c r="L67" i="2"/>
  <c r="K67" i="2"/>
  <c r="J67" i="2"/>
  <c r="I67" i="2"/>
  <c r="H67" i="2"/>
  <c r="G67" i="2"/>
  <c r="F67" i="2"/>
  <c r="E67" i="2"/>
  <c r="D67" i="2"/>
  <c r="C67" i="2"/>
  <c r="B67" i="2"/>
  <c r="M66" i="2"/>
  <c r="L66" i="2"/>
  <c r="K66" i="2"/>
  <c r="J66" i="2"/>
  <c r="I66" i="2"/>
  <c r="H66" i="2"/>
  <c r="G66" i="2"/>
  <c r="F66" i="2"/>
  <c r="E66" i="2"/>
  <c r="D66" i="2"/>
  <c r="C66" i="2"/>
  <c r="AM38" i="1" s="1"/>
  <c r="B66" i="2"/>
  <c r="M65" i="2"/>
  <c r="L65" i="2"/>
  <c r="K65" i="2"/>
  <c r="J65" i="2"/>
  <c r="I65" i="2"/>
  <c r="H65" i="2"/>
  <c r="G65" i="2"/>
  <c r="F65" i="2"/>
  <c r="E65" i="2"/>
  <c r="D65" i="2"/>
  <c r="C65" i="2"/>
  <c r="B65" i="2"/>
  <c r="M64" i="2"/>
  <c r="L64" i="2"/>
  <c r="K64" i="2"/>
  <c r="J64" i="2"/>
  <c r="I64" i="2"/>
  <c r="H64" i="2"/>
  <c r="G64" i="2"/>
  <c r="F64" i="2"/>
  <c r="E64" i="2"/>
  <c r="D64" i="2"/>
  <c r="C64" i="2"/>
  <c r="B64" i="2"/>
  <c r="M63" i="2"/>
  <c r="L63" i="2"/>
  <c r="K63" i="2"/>
  <c r="J63" i="2"/>
  <c r="I63" i="2"/>
  <c r="H63" i="2"/>
  <c r="G63" i="2"/>
  <c r="F63" i="2"/>
  <c r="E63" i="2"/>
  <c r="D63" i="2"/>
  <c r="C63" i="2"/>
  <c r="B63" i="2"/>
  <c r="M62" i="2"/>
  <c r="L62" i="2"/>
  <c r="K62" i="2"/>
  <c r="J62" i="2"/>
  <c r="I62" i="2"/>
  <c r="H62" i="2"/>
  <c r="G62" i="2"/>
  <c r="F62" i="2"/>
  <c r="E62" i="2"/>
  <c r="D62" i="2"/>
  <c r="C62" i="2"/>
  <c r="B62" i="2"/>
  <c r="M61" i="2"/>
  <c r="L61" i="2"/>
  <c r="K61" i="2"/>
  <c r="J61" i="2"/>
  <c r="I61" i="2"/>
  <c r="H61" i="2"/>
  <c r="G61" i="2"/>
  <c r="F61" i="2"/>
  <c r="E61" i="2"/>
  <c r="D61" i="2"/>
  <c r="C61" i="2"/>
  <c r="B61" i="2"/>
  <c r="M60" i="2"/>
  <c r="L60" i="2"/>
  <c r="K60" i="2"/>
  <c r="J60" i="2"/>
  <c r="I60" i="2"/>
  <c r="H60" i="2"/>
  <c r="G60" i="2"/>
  <c r="F60" i="2"/>
  <c r="E60" i="2"/>
  <c r="D60" i="2"/>
  <c r="C60" i="2"/>
  <c r="B60" i="2"/>
  <c r="M59" i="2"/>
  <c r="L59" i="2"/>
  <c r="K59" i="2"/>
  <c r="J59" i="2"/>
  <c r="I59" i="2"/>
  <c r="H59" i="2"/>
  <c r="G59" i="2"/>
  <c r="F59" i="2"/>
  <c r="E59" i="2"/>
  <c r="D59" i="2"/>
  <c r="C59" i="2"/>
  <c r="B59" i="2"/>
  <c r="M58" i="2"/>
  <c r="L58" i="2"/>
  <c r="K58" i="2"/>
  <c r="J58" i="2"/>
  <c r="I58" i="2"/>
  <c r="H58" i="2"/>
  <c r="G58" i="2"/>
  <c r="F58" i="2"/>
  <c r="E58" i="2"/>
  <c r="D58" i="2"/>
  <c r="C58" i="2"/>
  <c r="B58" i="2"/>
  <c r="M57" i="2"/>
  <c r="L57" i="2"/>
  <c r="K57" i="2"/>
  <c r="J57" i="2"/>
  <c r="I57" i="2"/>
  <c r="H57" i="2"/>
  <c r="G57" i="2"/>
  <c r="F57" i="2"/>
  <c r="E57" i="2"/>
  <c r="D57" i="2"/>
  <c r="C57" i="2"/>
  <c r="B57" i="2"/>
  <c r="M56" i="2"/>
  <c r="L56" i="2"/>
  <c r="K56" i="2"/>
  <c r="J56" i="2"/>
  <c r="I56" i="2"/>
  <c r="H56" i="2"/>
  <c r="G56" i="2"/>
  <c r="F56" i="2"/>
  <c r="E56" i="2"/>
  <c r="D56" i="2"/>
  <c r="C56" i="2"/>
  <c r="B56" i="2"/>
  <c r="M55" i="2"/>
  <c r="L55" i="2"/>
  <c r="K55" i="2"/>
  <c r="J55" i="2"/>
  <c r="I55" i="2"/>
  <c r="H55" i="2"/>
  <c r="G55" i="2"/>
  <c r="F55" i="2"/>
  <c r="E55" i="2"/>
  <c r="D55" i="2"/>
  <c r="C55" i="2"/>
  <c r="B55" i="2"/>
  <c r="M54" i="2"/>
  <c r="L54" i="2"/>
  <c r="K54" i="2"/>
  <c r="J54" i="2"/>
  <c r="I54" i="2"/>
  <c r="H54" i="2"/>
  <c r="G54" i="2"/>
  <c r="F54" i="2"/>
  <c r="E54" i="2"/>
  <c r="D54" i="2"/>
  <c r="C54" i="2"/>
  <c r="B54" i="2"/>
  <c r="M53" i="2"/>
  <c r="L53" i="2"/>
  <c r="K53" i="2"/>
  <c r="J53" i="2"/>
  <c r="I53" i="2"/>
  <c r="H53" i="2"/>
  <c r="G53" i="2"/>
  <c r="F53" i="2"/>
  <c r="E53" i="2"/>
  <c r="D53" i="2"/>
  <c r="C53" i="2"/>
  <c r="B53" i="2"/>
  <c r="M52" i="2"/>
  <c r="L52" i="2"/>
  <c r="K52" i="2"/>
  <c r="J52" i="2"/>
  <c r="I52" i="2"/>
  <c r="H52" i="2"/>
  <c r="G52" i="2"/>
  <c r="F52" i="2"/>
  <c r="E52" i="2"/>
  <c r="D52" i="2"/>
  <c r="C52" i="2"/>
  <c r="B52" i="2"/>
  <c r="M51" i="2"/>
  <c r="L51" i="2"/>
  <c r="K51" i="2"/>
  <c r="J51" i="2"/>
  <c r="I51" i="2"/>
  <c r="H51" i="2"/>
  <c r="G51" i="2"/>
  <c r="F51" i="2"/>
  <c r="E51" i="2"/>
  <c r="D51" i="2"/>
  <c r="C51" i="2"/>
  <c r="B51" i="2"/>
  <c r="M50" i="2"/>
  <c r="L50" i="2"/>
  <c r="K50" i="2"/>
  <c r="J50" i="2"/>
  <c r="I50" i="2"/>
  <c r="H50" i="2"/>
  <c r="G50" i="2"/>
  <c r="F50" i="2"/>
  <c r="E50" i="2"/>
  <c r="D50" i="2"/>
  <c r="C50" i="2"/>
  <c r="B50" i="2"/>
  <c r="M49" i="2"/>
  <c r="L49" i="2"/>
  <c r="K49" i="2"/>
  <c r="J49" i="2"/>
  <c r="I49" i="2"/>
  <c r="H49" i="2"/>
  <c r="G49" i="2"/>
  <c r="F49" i="2"/>
  <c r="E49" i="2"/>
  <c r="D49" i="2"/>
  <c r="C49" i="2"/>
  <c r="B49" i="2"/>
  <c r="M48" i="2"/>
  <c r="L48" i="2"/>
  <c r="K48" i="2"/>
  <c r="J48" i="2"/>
  <c r="I48" i="2"/>
  <c r="H48" i="2"/>
  <c r="G48" i="2"/>
  <c r="F48" i="2"/>
  <c r="E48" i="2"/>
  <c r="D48" i="2"/>
  <c r="C48" i="2"/>
  <c r="B48" i="2"/>
  <c r="M47" i="2"/>
  <c r="L47" i="2"/>
  <c r="K47" i="2"/>
  <c r="J47" i="2"/>
  <c r="I47" i="2"/>
  <c r="H47" i="2"/>
  <c r="G47" i="2"/>
  <c r="F47" i="2"/>
  <c r="E47" i="2"/>
  <c r="D47" i="2"/>
  <c r="C47" i="2"/>
  <c r="B47" i="2"/>
  <c r="M46" i="2"/>
  <c r="L46" i="2"/>
  <c r="K46" i="2"/>
  <c r="J46" i="2"/>
  <c r="I46" i="2"/>
  <c r="H46" i="2"/>
  <c r="G46" i="2"/>
  <c r="F46" i="2"/>
  <c r="E46" i="2"/>
  <c r="D46" i="2"/>
  <c r="C46" i="2"/>
  <c r="B46" i="2"/>
  <c r="M45" i="2"/>
  <c r="L45" i="2"/>
  <c r="K45" i="2"/>
  <c r="J45" i="2"/>
  <c r="I45" i="2"/>
  <c r="H45" i="2"/>
  <c r="G45" i="2"/>
  <c r="F45" i="2"/>
  <c r="E45" i="2"/>
  <c r="D45" i="2"/>
  <c r="C45" i="2"/>
  <c r="B45" i="2"/>
  <c r="M44" i="2"/>
  <c r="L44" i="2"/>
  <c r="K44" i="2"/>
  <c r="J44" i="2"/>
  <c r="I44" i="2"/>
  <c r="H44" i="2"/>
  <c r="G44" i="2"/>
  <c r="F44" i="2"/>
  <c r="E44" i="2"/>
  <c r="D44" i="2"/>
  <c r="C44" i="2"/>
  <c r="K25" i="1" s="1"/>
  <c r="M25" i="1" s="1"/>
  <c r="B44" i="2"/>
  <c r="M43" i="2"/>
  <c r="L43" i="2"/>
  <c r="K43" i="2"/>
  <c r="J43" i="2"/>
  <c r="I43" i="2"/>
  <c r="H43" i="2"/>
  <c r="G43" i="2"/>
  <c r="F43" i="2"/>
  <c r="E43" i="2"/>
  <c r="D43" i="2"/>
  <c r="C43" i="2"/>
  <c r="B43" i="2"/>
  <c r="M42" i="2"/>
  <c r="L42" i="2"/>
  <c r="K42" i="2"/>
  <c r="J42" i="2"/>
  <c r="I42" i="2"/>
  <c r="H42" i="2"/>
  <c r="G42" i="2"/>
  <c r="F42" i="2"/>
  <c r="E42" i="2"/>
  <c r="D42" i="2"/>
  <c r="C42" i="2"/>
  <c r="B42" i="2"/>
  <c r="M41" i="2"/>
  <c r="L41" i="2"/>
  <c r="K41" i="2"/>
  <c r="J41" i="2"/>
  <c r="I41" i="2"/>
  <c r="H41" i="2"/>
  <c r="G41" i="2"/>
  <c r="F41" i="2"/>
  <c r="E41" i="2"/>
  <c r="D41" i="2"/>
  <c r="C41" i="2"/>
  <c r="B41" i="2"/>
  <c r="M40" i="2"/>
  <c r="L40" i="2"/>
  <c r="K40" i="2"/>
  <c r="J40" i="2"/>
  <c r="I40" i="2"/>
  <c r="H40" i="2"/>
  <c r="G40" i="2"/>
  <c r="F40" i="2"/>
  <c r="E40" i="2"/>
  <c r="D40" i="2"/>
  <c r="C40" i="2"/>
  <c r="B40" i="2"/>
  <c r="M39" i="2"/>
  <c r="L39" i="2"/>
  <c r="K39" i="2"/>
  <c r="J39" i="2"/>
  <c r="I39" i="2"/>
  <c r="H39" i="2"/>
  <c r="G39" i="2"/>
  <c r="F39" i="2"/>
  <c r="E39" i="2"/>
  <c r="D39" i="2"/>
  <c r="C39" i="2"/>
  <c r="B39" i="2"/>
  <c r="M38" i="2"/>
  <c r="L38" i="2"/>
  <c r="K38" i="2"/>
  <c r="J38" i="2"/>
  <c r="I38" i="2"/>
  <c r="H38" i="2"/>
  <c r="G38" i="2"/>
  <c r="F38" i="2"/>
  <c r="E38" i="2"/>
  <c r="D38" i="2"/>
  <c r="C38" i="2"/>
  <c r="B38" i="2"/>
  <c r="M37" i="2"/>
  <c r="L37" i="2"/>
  <c r="K37" i="2"/>
  <c r="J37" i="2"/>
  <c r="I37" i="2"/>
  <c r="H37" i="2"/>
  <c r="G37" i="2"/>
  <c r="F37" i="2"/>
  <c r="E37" i="2"/>
  <c r="D37" i="2"/>
  <c r="C37" i="2"/>
  <c r="B37" i="2"/>
  <c r="M36" i="2"/>
  <c r="L36" i="2"/>
  <c r="K36" i="2"/>
  <c r="J36" i="2"/>
  <c r="I36" i="2"/>
  <c r="H36" i="2"/>
  <c r="G36" i="2"/>
  <c r="F36" i="2"/>
  <c r="E36" i="2"/>
  <c r="D36" i="2"/>
  <c r="C36" i="2"/>
  <c r="B36" i="2"/>
  <c r="M35" i="2"/>
  <c r="L35" i="2"/>
  <c r="K35" i="2"/>
  <c r="J35" i="2"/>
  <c r="I35" i="2"/>
  <c r="H35" i="2"/>
  <c r="G35" i="2"/>
  <c r="F35" i="2"/>
  <c r="E35" i="2"/>
  <c r="D35" i="2"/>
  <c r="C35" i="2"/>
  <c r="B35" i="2"/>
  <c r="M34" i="2"/>
  <c r="L34" i="2"/>
  <c r="K34" i="2"/>
  <c r="J34" i="2"/>
  <c r="I34" i="2"/>
  <c r="H34" i="2"/>
  <c r="G34" i="2"/>
  <c r="F34" i="2"/>
  <c r="E34" i="2"/>
  <c r="D34" i="2"/>
  <c r="C34" i="2"/>
  <c r="B34" i="2"/>
  <c r="M33" i="2"/>
  <c r="L33" i="2"/>
  <c r="K33" i="2"/>
  <c r="J33" i="2"/>
  <c r="I33" i="2"/>
  <c r="H33" i="2"/>
  <c r="G33" i="2"/>
  <c r="F33" i="2"/>
  <c r="E33" i="2"/>
  <c r="D33" i="2"/>
  <c r="C33" i="2"/>
  <c r="B33" i="2"/>
  <c r="M32" i="2"/>
  <c r="L32" i="2"/>
  <c r="K32" i="2"/>
  <c r="J32" i="2"/>
  <c r="I32" i="2"/>
  <c r="H32" i="2"/>
  <c r="G32" i="2"/>
  <c r="F32" i="2"/>
  <c r="E32" i="2"/>
  <c r="D32" i="2"/>
  <c r="C32" i="2"/>
  <c r="B32" i="2"/>
  <c r="M31" i="2"/>
  <c r="L31" i="2"/>
  <c r="K31" i="2"/>
  <c r="J31" i="2"/>
  <c r="I31" i="2"/>
  <c r="H31" i="2"/>
  <c r="G31" i="2"/>
  <c r="F31" i="2"/>
  <c r="E31" i="2"/>
  <c r="D31" i="2"/>
  <c r="C31" i="2"/>
  <c r="B31" i="2"/>
  <c r="M30" i="2"/>
  <c r="L30" i="2"/>
  <c r="K30" i="2"/>
  <c r="J30" i="2"/>
  <c r="I30" i="2"/>
  <c r="H30" i="2"/>
  <c r="G30" i="2"/>
  <c r="F30" i="2"/>
  <c r="E30" i="2"/>
  <c r="D30" i="2"/>
  <c r="C30" i="2"/>
  <c r="B30" i="2"/>
  <c r="M29" i="2"/>
  <c r="L29" i="2"/>
  <c r="K29" i="2"/>
  <c r="J29" i="2"/>
  <c r="I29" i="2"/>
  <c r="H29" i="2"/>
  <c r="G29" i="2"/>
  <c r="F29" i="2"/>
  <c r="E29" i="2"/>
  <c r="D29" i="2"/>
  <c r="C29" i="2"/>
  <c r="B29" i="2"/>
  <c r="M28" i="2"/>
  <c r="L28" i="2"/>
  <c r="K28" i="2"/>
  <c r="J28" i="2"/>
  <c r="I28" i="2"/>
  <c r="H28" i="2"/>
  <c r="G28" i="2"/>
  <c r="F28" i="2"/>
  <c r="E28" i="2"/>
  <c r="D28" i="2"/>
  <c r="C28" i="2"/>
  <c r="B28" i="2"/>
  <c r="M27" i="2"/>
  <c r="L27" i="2"/>
  <c r="K27" i="2"/>
  <c r="J27" i="2"/>
  <c r="I27" i="2"/>
  <c r="H27" i="2"/>
  <c r="G27" i="2"/>
  <c r="F27" i="2"/>
  <c r="E27" i="2"/>
  <c r="D27" i="2"/>
  <c r="C27" i="2"/>
  <c r="B27" i="2"/>
  <c r="M26" i="2"/>
  <c r="L26" i="2"/>
  <c r="K26" i="2"/>
  <c r="J26" i="2"/>
  <c r="I26" i="2"/>
  <c r="H26" i="2"/>
  <c r="G26" i="2"/>
  <c r="F26" i="2"/>
  <c r="E26" i="2"/>
  <c r="D26" i="2"/>
  <c r="C26" i="2"/>
  <c r="B26" i="2"/>
  <c r="M25" i="2"/>
  <c r="L25" i="2"/>
  <c r="K25" i="2"/>
  <c r="J25" i="2"/>
  <c r="I25" i="2"/>
  <c r="H25" i="2"/>
  <c r="G25" i="2"/>
  <c r="F25" i="2"/>
  <c r="E25" i="2"/>
  <c r="D25" i="2"/>
  <c r="C25" i="2"/>
  <c r="B25" i="2"/>
  <c r="M24" i="2"/>
  <c r="L24" i="2"/>
  <c r="K24" i="2"/>
  <c r="J24" i="2"/>
  <c r="I24" i="2"/>
  <c r="H24" i="2"/>
  <c r="G24" i="2"/>
  <c r="F24" i="2"/>
  <c r="E24" i="2"/>
  <c r="D24" i="2"/>
  <c r="C24" i="2"/>
  <c r="B24" i="2"/>
  <c r="M23" i="2"/>
  <c r="L23" i="2"/>
  <c r="K23" i="2"/>
  <c r="J23" i="2"/>
  <c r="I23" i="2"/>
  <c r="H23" i="2"/>
  <c r="G23" i="2"/>
  <c r="F23" i="2"/>
  <c r="E23" i="2"/>
  <c r="D23" i="2"/>
  <c r="C23" i="2"/>
  <c r="B23" i="2"/>
  <c r="M22" i="2"/>
  <c r="L22" i="2"/>
  <c r="K22" i="2"/>
  <c r="J22" i="2"/>
  <c r="I22" i="2"/>
  <c r="H22" i="2"/>
  <c r="G22" i="2"/>
  <c r="F22" i="2"/>
  <c r="E22" i="2"/>
  <c r="D22" i="2"/>
  <c r="C22" i="2"/>
  <c r="AM72" i="1" s="1"/>
  <c r="B22" i="2"/>
  <c r="M21" i="2"/>
  <c r="L21" i="2"/>
  <c r="K21" i="2"/>
  <c r="J21" i="2"/>
  <c r="I21" i="2"/>
  <c r="H21" i="2"/>
  <c r="G21" i="2"/>
  <c r="F21" i="2"/>
  <c r="E21" i="2"/>
  <c r="D21" i="2"/>
  <c r="C21" i="2"/>
  <c r="B21" i="2"/>
  <c r="M20" i="2"/>
  <c r="L20" i="2"/>
  <c r="K20" i="2"/>
  <c r="J20" i="2"/>
  <c r="I20" i="2"/>
  <c r="H20" i="2"/>
  <c r="G20" i="2"/>
  <c r="F20" i="2"/>
  <c r="E20" i="2"/>
  <c r="D20" i="2"/>
  <c r="C20" i="2"/>
  <c r="B20" i="2"/>
  <c r="M19" i="2"/>
  <c r="L19" i="2"/>
  <c r="K19" i="2"/>
  <c r="J19" i="2"/>
  <c r="I19" i="2"/>
  <c r="H19" i="2"/>
  <c r="G19" i="2"/>
  <c r="F19" i="2"/>
  <c r="E19" i="2"/>
  <c r="D19" i="2"/>
  <c r="C19" i="2"/>
  <c r="B19" i="2"/>
  <c r="M18" i="2"/>
  <c r="L18" i="2"/>
  <c r="K18" i="2"/>
  <c r="J18" i="2"/>
  <c r="I18" i="2"/>
  <c r="H18" i="2"/>
  <c r="G18" i="2"/>
  <c r="F18" i="2"/>
  <c r="E18" i="2"/>
  <c r="D18" i="2"/>
  <c r="C18" i="2"/>
  <c r="B18" i="2"/>
  <c r="M17" i="2"/>
  <c r="L17" i="2"/>
  <c r="K17" i="2"/>
  <c r="J17" i="2"/>
  <c r="I17" i="2"/>
  <c r="H17" i="2"/>
  <c r="G17" i="2"/>
  <c r="F17" i="2"/>
  <c r="E17" i="2"/>
  <c r="D17" i="2"/>
  <c r="C17" i="2"/>
  <c r="B17" i="2"/>
  <c r="M16" i="2"/>
  <c r="L16" i="2"/>
  <c r="K16" i="2"/>
  <c r="J16" i="2"/>
  <c r="I16" i="2"/>
  <c r="H16" i="2"/>
  <c r="G16" i="2"/>
  <c r="F16" i="2"/>
  <c r="E16" i="2"/>
  <c r="D16" i="2"/>
  <c r="C16" i="2"/>
  <c r="B16" i="2"/>
  <c r="M15" i="2"/>
  <c r="L15" i="2"/>
  <c r="K15" i="2"/>
  <c r="J15" i="2"/>
  <c r="I15" i="2"/>
  <c r="H15" i="2"/>
  <c r="G15" i="2"/>
  <c r="F15" i="2"/>
  <c r="E15" i="2"/>
  <c r="D15" i="2"/>
  <c r="C15" i="2"/>
  <c r="B15" i="2"/>
  <c r="M14" i="2"/>
  <c r="L14" i="2"/>
  <c r="K14" i="2"/>
  <c r="J14" i="2"/>
  <c r="I14" i="2"/>
  <c r="H14" i="2"/>
  <c r="G14" i="2"/>
  <c r="F14" i="2"/>
  <c r="E14" i="2"/>
  <c r="D14" i="2"/>
  <c r="C14" i="2"/>
  <c r="B14" i="2"/>
  <c r="M13" i="2"/>
  <c r="L13" i="2"/>
  <c r="K13" i="2"/>
  <c r="J13" i="2"/>
  <c r="I13" i="2"/>
  <c r="H13" i="2"/>
  <c r="G13" i="2"/>
  <c r="F13" i="2"/>
  <c r="E13" i="2"/>
  <c r="D13" i="2"/>
  <c r="C13" i="2"/>
  <c r="B13" i="2"/>
  <c r="M12" i="2"/>
  <c r="L12" i="2"/>
  <c r="K12" i="2"/>
  <c r="J12" i="2"/>
  <c r="I12" i="2"/>
  <c r="H12" i="2"/>
  <c r="G12" i="2"/>
  <c r="F12" i="2"/>
  <c r="E12" i="2"/>
  <c r="D12" i="2"/>
  <c r="C12" i="2"/>
  <c r="B12" i="2"/>
  <c r="M11" i="2"/>
  <c r="L11" i="2"/>
  <c r="K11" i="2"/>
  <c r="J11" i="2"/>
  <c r="I11" i="2"/>
  <c r="H11" i="2"/>
  <c r="G11" i="2"/>
  <c r="F11" i="2"/>
  <c r="E11" i="2"/>
  <c r="D11" i="2"/>
  <c r="C11" i="2"/>
  <c r="Y119" i="1" s="1"/>
  <c r="B11" i="2"/>
  <c r="M10" i="2"/>
  <c r="L10" i="2"/>
  <c r="K10" i="2"/>
  <c r="J10" i="2"/>
  <c r="I10" i="2"/>
  <c r="H10" i="2"/>
  <c r="G10" i="2"/>
  <c r="F10" i="2"/>
  <c r="E10" i="2"/>
  <c r="D10" i="2"/>
  <c r="C10" i="2"/>
  <c r="B10" i="2"/>
  <c r="M9" i="2"/>
  <c r="L9" i="2"/>
  <c r="K9" i="2"/>
  <c r="J9" i="2"/>
  <c r="I9" i="2"/>
  <c r="H9" i="2"/>
  <c r="G9" i="2"/>
  <c r="F9" i="2"/>
  <c r="E9" i="2"/>
  <c r="D9" i="2"/>
  <c r="C9" i="2"/>
  <c r="B9" i="2"/>
  <c r="M8" i="2"/>
  <c r="L8" i="2"/>
  <c r="K8" i="2"/>
  <c r="J8" i="2"/>
  <c r="I8" i="2"/>
  <c r="H8" i="2"/>
  <c r="G8" i="2"/>
  <c r="F8" i="2"/>
  <c r="E8" i="2"/>
  <c r="D8" i="2"/>
  <c r="C8" i="2"/>
  <c r="B8" i="2"/>
  <c r="M7" i="2"/>
  <c r="L7" i="2"/>
  <c r="K7" i="2"/>
  <c r="J7" i="2"/>
  <c r="I7" i="2"/>
  <c r="H7" i="2"/>
  <c r="G7" i="2"/>
  <c r="F7" i="2"/>
  <c r="E7" i="2"/>
  <c r="D7" i="2"/>
  <c r="C7" i="2"/>
  <c r="B7" i="2"/>
  <c r="M6" i="2"/>
  <c r="L6" i="2"/>
  <c r="K6" i="2"/>
  <c r="J6" i="2"/>
  <c r="I6" i="2"/>
  <c r="H6" i="2"/>
  <c r="G6" i="2"/>
  <c r="F6" i="2"/>
  <c r="E6" i="2"/>
  <c r="D6" i="2"/>
  <c r="C6" i="2"/>
  <c r="B6" i="2"/>
  <c r="M5" i="2"/>
  <c r="L5" i="2"/>
  <c r="K5" i="2"/>
  <c r="J5" i="2"/>
  <c r="I5" i="2"/>
  <c r="H5" i="2"/>
  <c r="G5" i="2"/>
  <c r="F5" i="2"/>
  <c r="E5" i="2"/>
  <c r="D5" i="2"/>
  <c r="C5" i="2"/>
  <c r="B5" i="2"/>
  <c r="M4" i="2"/>
  <c r="L4" i="2"/>
  <c r="K4" i="2"/>
  <c r="J4" i="2"/>
  <c r="I4" i="2"/>
  <c r="H4" i="2"/>
  <c r="G4" i="2"/>
  <c r="F4" i="2"/>
  <c r="E4" i="2"/>
  <c r="D4" i="2"/>
  <c r="C4" i="2"/>
  <c r="B4" i="2"/>
  <c r="M3" i="2"/>
  <c r="L3" i="2"/>
  <c r="K3" i="2"/>
  <c r="AO11" i="1" s="1"/>
  <c r="J3" i="2"/>
  <c r="I3" i="2"/>
  <c r="H3" i="2"/>
  <c r="G3" i="2"/>
  <c r="F3" i="2"/>
  <c r="E3" i="2"/>
  <c r="D3" i="2"/>
  <c r="C3" i="2"/>
  <c r="B3" i="2"/>
  <c r="M2" i="2"/>
  <c r="L2" i="2"/>
  <c r="K2" i="2"/>
  <c r="J2" i="2"/>
  <c r="I2" i="2"/>
  <c r="H2" i="2"/>
  <c r="G2" i="2"/>
  <c r="F2" i="2"/>
  <c r="E2" i="2"/>
  <c r="D2" i="2"/>
  <c r="C2" i="2"/>
  <c r="B2" i="2"/>
  <c r="P222" i="1" s="1"/>
  <c r="M1" i="2"/>
  <c r="AW1" i="1" s="1"/>
  <c r="L1" i="2"/>
  <c r="K1" i="2"/>
  <c r="J1" i="2"/>
  <c r="I1" i="2"/>
  <c r="H1" i="2"/>
  <c r="G1" i="2"/>
  <c r="F1" i="2"/>
  <c r="E1" i="2"/>
  <c r="D1" i="2"/>
  <c r="BD542" i="1"/>
  <c r="BC542" i="1"/>
  <c r="BB542" i="1"/>
  <c r="C542" i="1"/>
  <c r="B542" i="1"/>
  <c r="BD541" i="1"/>
  <c r="BC541" i="1"/>
  <c r="BB541" i="1"/>
  <c r="C541" i="1"/>
  <c r="B541" i="1"/>
  <c r="BD540" i="1"/>
  <c r="BC540" i="1"/>
  <c r="BB540" i="1"/>
  <c r="C540" i="1"/>
  <c r="B540" i="1"/>
  <c r="BD539" i="1"/>
  <c r="BC539" i="1"/>
  <c r="BB539" i="1"/>
  <c r="C539" i="1"/>
  <c r="B539" i="1"/>
  <c r="BD538" i="1"/>
  <c r="BC538" i="1"/>
  <c r="BB538" i="1"/>
  <c r="C538" i="1"/>
  <c r="B538" i="1"/>
  <c r="BD537" i="1"/>
  <c r="BC537" i="1"/>
  <c r="BB537" i="1"/>
  <c r="C537" i="1"/>
  <c r="B537" i="1"/>
  <c r="BD536" i="1"/>
  <c r="BC536" i="1"/>
  <c r="BB536" i="1"/>
  <c r="C536" i="1"/>
  <c r="B536" i="1"/>
  <c r="BD535" i="1"/>
  <c r="BC535" i="1"/>
  <c r="BB535" i="1"/>
  <c r="C535" i="1"/>
  <c r="B535" i="1"/>
  <c r="BD534" i="1"/>
  <c r="BC534" i="1"/>
  <c r="BB534" i="1"/>
  <c r="C534" i="1"/>
  <c r="B534" i="1"/>
  <c r="BD533" i="1"/>
  <c r="BC533" i="1"/>
  <c r="BB533" i="1"/>
  <c r="C533" i="1"/>
  <c r="B533" i="1"/>
  <c r="BD532" i="1"/>
  <c r="BC532" i="1"/>
  <c r="BB532" i="1"/>
  <c r="C532" i="1"/>
  <c r="B532" i="1"/>
  <c r="BD531" i="1"/>
  <c r="BC531" i="1"/>
  <c r="BB531" i="1"/>
  <c r="C531" i="1"/>
  <c r="B531" i="1"/>
  <c r="BD530" i="1"/>
  <c r="BC530" i="1"/>
  <c r="BB530" i="1"/>
  <c r="C530" i="1"/>
  <c r="B530" i="1"/>
  <c r="BD529" i="1"/>
  <c r="BC529" i="1"/>
  <c r="BB529" i="1"/>
  <c r="C529" i="1"/>
  <c r="B529" i="1"/>
  <c r="BD528" i="1"/>
  <c r="BC528" i="1"/>
  <c r="BB528" i="1"/>
  <c r="C528" i="1"/>
  <c r="B528" i="1"/>
  <c r="BD527" i="1"/>
  <c r="BC527" i="1"/>
  <c r="BB527" i="1"/>
  <c r="C527" i="1"/>
  <c r="B527" i="1"/>
  <c r="BD526" i="1"/>
  <c r="BC526" i="1"/>
  <c r="BB526" i="1"/>
  <c r="C526" i="1"/>
  <c r="B526" i="1"/>
  <c r="BD525" i="1"/>
  <c r="BC525" i="1"/>
  <c r="BB525" i="1"/>
  <c r="C525" i="1"/>
  <c r="B525" i="1"/>
  <c r="BD524" i="1"/>
  <c r="BC524" i="1"/>
  <c r="BB524" i="1"/>
  <c r="C524" i="1"/>
  <c r="B524" i="1"/>
  <c r="BD523" i="1"/>
  <c r="BC523" i="1"/>
  <c r="BB523" i="1"/>
  <c r="C523" i="1"/>
  <c r="B523" i="1"/>
  <c r="BD522" i="1"/>
  <c r="BC522" i="1"/>
  <c r="BB522" i="1"/>
  <c r="C522" i="1"/>
  <c r="B522" i="1"/>
  <c r="BD521" i="1"/>
  <c r="BC521" i="1"/>
  <c r="BB521" i="1"/>
  <c r="C521" i="1"/>
  <c r="B521" i="1"/>
  <c r="BD520" i="1"/>
  <c r="BC520" i="1"/>
  <c r="BB520" i="1"/>
  <c r="C520" i="1"/>
  <c r="B520" i="1"/>
  <c r="BD519" i="1"/>
  <c r="BC519" i="1"/>
  <c r="BB519" i="1"/>
  <c r="C519" i="1"/>
  <c r="B519" i="1"/>
  <c r="BD518" i="1"/>
  <c r="BC518" i="1"/>
  <c r="BB518" i="1"/>
  <c r="C518" i="1"/>
  <c r="B518" i="1"/>
  <c r="BD517" i="1"/>
  <c r="BC517" i="1"/>
  <c r="BB517" i="1"/>
  <c r="C517" i="1"/>
  <c r="B517" i="1"/>
  <c r="BD516" i="1"/>
  <c r="BC516" i="1"/>
  <c r="BB516" i="1"/>
  <c r="C516" i="1"/>
  <c r="B516" i="1"/>
  <c r="BD515" i="1"/>
  <c r="BC515" i="1"/>
  <c r="BB515" i="1"/>
  <c r="C515" i="1"/>
  <c r="B515" i="1"/>
  <c r="BD514" i="1"/>
  <c r="BC514" i="1"/>
  <c r="BB514" i="1"/>
  <c r="C514" i="1"/>
  <c r="B514" i="1"/>
  <c r="BD513" i="1"/>
  <c r="BC513" i="1"/>
  <c r="BB513" i="1"/>
  <c r="C513" i="1"/>
  <c r="B513" i="1"/>
  <c r="BD512" i="1"/>
  <c r="BC512" i="1"/>
  <c r="BB512" i="1"/>
  <c r="C512" i="1"/>
  <c r="B512" i="1"/>
  <c r="BD511" i="1"/>
  <c r="BC511" i="1"/>
  <c r="BB511" i="1"/>
  <c r="C511" i="1"/>
  <c r="B511" i="1"/>
  <c r="BD510" i="1"/>
  <c r="BC510" i="1"/>
  <c r="BB510" i="1"/>
  <c r="C510" i="1"/>
  <c r="B510" i="1"/>
  <c r="BD509" i="1"/>
  <c r="BC509" i="1"/>
  <c r="BB509" i="1"/>
  <c r="C509" i="1"/>
  <c r="B509" i="1"/>
  <c r="BD508" i="1"/>
  <c r="BC508" i="1"/>
  <c r="BB508" i="1"/>
  <c r="C508" i="1"/>
  <c r="B508" i="1"/>
  <c r="BD507" i="1"/>
  <c r="BC507" i="1"/>
  <c r="BB507" i="1"/>
  <c r="C507" i="1"/>
  <c r="B507" i="1"/>
  <c r="BD506" i="1"/>
  <c r="BC506" i="1"/>
  <c r="BB506" i="1"/>
  <c r="C506" i="1"/>
  <c r="B506" i="1"/>
  <c r="BD505" i="1"/>
  <c r="BC505" i="1"/>
  <c r="BB505" i="1"/>
  <c r="C505" i="1"/>
  <c r="B505" i="1"/>
  <c r="BD504" i="1"/>
  <c r="BC504" i="1"/>
  <c r="BB504" i="1"/>
  <c r="C504" i="1"/>
  <c r="B504" i="1"/>
  <c r="BD503" i="1"/>
  <c r="BC503" i="1"/>
  <c r="BB503" i="1"/>
  <c r="C503" i="1"/>
  <c r="B503" i="1"/>
  <c r="BD502" i="1"/>
  <c r="BC502" i="1"/>
  <c r="BB502" i="1"/>
  <c r="C502" i="1"/>
  <c r="B502" i="1"/>
  <c r="BD501" i="1"/>
  <c r="BC501" i="1"/>
  <c r="BB501" i="1"/>
  <c r="C501" i="1"/>
  <c r="B501" i="1"/>
  <c r="BD500" i="1"/>
  <c r="BC500" i="1"/>
  <c r="BB500" i="1"/>
  <c r="C500" i="1"/>
  <c r="B500" i="1"/>
  <c r="BD499" i="1"/>
  <c r="BC499" i="1"/>
  <c r="BB499" i="1"/>
  <c r="C499" i="1"/>
  <c r="B499" i="1"/>
  <c r="BD498" i="1"/>
  <c r="BC498" i="1"/>
  <c r="BB498" i="1"/>
  <c r="C498" i="1"/>
  <c r="B498" i="1"/>
  <c r="BD497" i="1"/>
  <c r="BC497" i="1"/>
  <c r="BB497" i="1"/>
  <c r="C497" i="1"/>
  <c r="B497" i="1"/>
  <c r="BD496" i="1"/>
  <c r="BC496" i="1"/>
  <c r="BB496" i="1"/>
  <c r="C496" i="1"/>
  <c r="B496" i="1"/>
  <c r="BD495" i="1"/>
  <c r="BC495" i="1"/>
  <c r="BB495" i="1"/>
  <c r="C495" i="1"/>
  <c r="B495" i="1"/>
  <c r="BD494" i="1"/>
  <c r="BC494" i="1"/>
  <c r="BB494" i="1"/>
  <c r="C494" i="1"/>
  <c r="B494" i="1"/>
  <c r="BD493" i="1"/>
  <c r="BC493" i="1"/>
  <c r="BB493" i="1"/>
  <c r="C493" i="1"/>
  <c r="B493" i="1"/>
  <c r="BD492" i="1"/>
  <c r="BC492" i="1"/>
  <c r="BB492" i="1"/>
  <c r="C492" i="1"/>
  <c r="B492" i="1"/>
  <c r="BD491" i="1"/>
  <c r="BC491" i="1"/>
  <c r="BB491" i="1"/>
  <c r="C491" i="1"/>
  <c r="B491" i="1"/>
  <c r="BD490" i="1"/>
  <c r="BC490" i="1"/>
  <c r="BB490" i="1"/>
  <c r="C490" i="1"/>
  <c r="B490" i="1"/>
  <c r="BD489" i="1"/>
  <c r="BC489" i="1"/>
  <c r="BB489" i="1"/>
  <c r="C489" i="1"/>
  <c r="B489" i="1"/>
  <c r="BD488" i="1"/>
  <c r="BC488" i="1"/>
  <c r="BB488" i="1"/>
  <c r="C488" i="1"/>
  <c r="B488" i="1"/>
  <c r="BD487" i="1"/>
  <c r="BC487" i="1"/>
  <c r="BB487" i="1"/>
  <c r="C487" i="1"/>
  <c r="B487" i="1"/>
  <c r="BD486" i="1"/>
  <c r="BC486" i="1"/>
  <c r="BB486" i="1"/>
  <c r="C486" i="1"/>
  <c r="B486" i="1"/>
  <c r="BD485" i="1"/>
  <c r="BC485" i="1"/>
  <c r="BB485" i="1"/>
  <c r="C485" i="1"/>
  <c r="B485" i="1"/>
  <c r="BD484" i="1"/>
  <c r="BC484" i="1"/>
  <c r="BB484" i="1"/>
  <c r="C484" i="1"/>
  <c r="B484" i="1"/>
  <c r="BD483" i="1"/>
  <c r="BC483" i="1"/>
  <c r="BB483" i="1"/>
  <c r="C483" i="1"/>
  <c r="B483" i="1"/>
  <c r="BD482" i="1"/>
  <c r="BC482" i="1"/>
  <c r="BB482" i="1"/>
  <c r="C482" i="1"/>
  <c r="B482" i="1"/>
  <c r="BD481" i="1"/>
  <c r="BC481" i="1"/>
  <c r="BB481" i="1"/>
  <c r="C481" i="1"/>
  <c r="B481" i="1"/>
  <c r="BD480" i="1"/>
  <c r="BC480" i="1"/>
  <c r="BB480" i="1"/>
  <c r="C480" i="1"/>
  <c r="B480" i="1"/>
  <c r="BD479" i="1"/>
  <c r="BC479" i="1"/>
  <c r="BB479" i="1"/>
  <c r="C479" i="1"/>
  <c r="B479" i="1"/>
  <c r="BD478" i="1"/>
  <c r="BC478" i="1"/>
  <c r="BB478" i="1"/>
  <c r="C478" i="1"/>
  <c r="B478" i="1"/>
  <c r="BD477" i="1"/>
  <c r="BC477" i="1"/>
  <c r="BB477" i="1"/>
  <c r="C477" i="1"/>
  <c r="B477" i="1"/>
  <c r="BD476" i="1"/>
  <c r="BC476" i="1"/>
  <c r="BB476" i="1"/>
  <c r="C476" i="1"/>
  <c r="B476" i="1"/>
  <c r="BD475" i="1"/>
  <c r="BC475" i="1"/>
  <c r="BB475" i="1"/>
  <c r="C475" i="1"/>
  <c r="B475" i="1"/>
  <c r="BD474" i="1"/>
  <c r="BC474" i="1"/>
  <c r="BB474" i="1"/>
  <c r="C474" i="1"/>
  <c r="B474" i="1"/>
  <c r="BD473" i="1"/>
  <c r="BC473" i="1"/>
  <c r="BB473" i="1"/>
  <c r="C473" i="1"/>
  <c r="B473" i="1"/>
  <c r="BD472" i="1"/>
  <c r="BC472" i="1"/>
  <c r="BB472" i="1"/>
  <c r="C472" i="1"/>
  <c r="B472" i="1"/>
  <c r="BD471" i="1"/>
  <c r="BC471" i="1"/>
  <c r="BB471" i="1"/>
  <c r="C471" i="1"/>
  <c r="B471" i="1"/>
  <c r="BD470" i="1"/>
  <c r="BC470" i="1"/>
  <c r="BB470" i="1"/>
  <c r="C470" i="1"/>
  <c r="B470" i="1"/>
  <c r="BD469" i="1"/>
  <c r="BC469" i="1"/>
  <c r="BB469" i="1"/>
  <c r="C469" i="1"/>
  <c r="B469" i="1"/>
  <c r="BD468" i="1"/>
  <c r="BC468" i="1"/>
  <c r="BB468" i="1"/>
  <c r="C468" i="1"/>
  <c r="B468" i="1"/>
  <c r="BD467" i="1"/>
  <c r="BC467" i="1"/>
  <c r="BB467" i="1"/>
  <c r="C467" i="1"/>
  <c r="B467" i="1"/>
  <c r="BD466" i="1"/>
  <c r="BC466" i="1"/>
  <c r="BB466" i="1"/>
  <c r="C466" i="1"/>
  <c r="B466" i="1"/>
  <c r="BD465" i="1"/>
  <c r="BC465" i="1"/>
  <c r="BB465" i="1"/>
  <c r="C465" i="1"/>
  <c r="B465" i="1"/>
  <c r="BD464" i="1"/>
  <c r="BC464" i="1"/>
  <c r="BB464" i="1"/>
  <c r="C464" i="1"/>
  <c r="B464" i="1"/>
  <c r="BD463" i="1"/>
  <c r="BC463" i="1"/>
  <c r="BB463" i="1"/>
  <c r="C463" i="1"/>
  <c r="B463" i="1"/>
  <c r="BD462" i="1"/>
  <c r="BC462" i="1"/>
  <c r="BB462" i="1"/>
  <c r="C462" i="1"/>
  <c r="B462" i="1"/>
  <c r="BD461" i="1"/>
  <c r="BC461" i="1"/>
  <c r="BB461" i="1"/>
  <c r="C461" i="1"/>
  <c r="B461" i="1"/>
  <c r="BD460" i="1"/>
  <c r="BC460" i="1"/>
  <c r="BB460" i="1"/>
  <c r="C460" i="1"/>
  <c r="B460" i="1"/>
  <c r="BD459" i="1"/>
  <c r="BC459" i="1"/>
  <c r="BB459" i="1"/>
  <c r="C459" i="1"/>
  <c r="B459" i="1"/>
  <c r="BD458" i="1"/>
  <c r="BC458" i="1"/>
  <c r="BB458" i="1"/>
  <c r="C458" i="1"/>
  <c r="B458" i="1"/>
  <c r="BD457" i="1"/>
  <c r="BC457" i="1"/>
  <c r="BB457" i="1"/>
  <c r="C457" i="1"/>
  <c r="B457" i="1"/>
  <c r="BD456" i="1"/>
  <c r="BC456" i="1"/>
  <c r="BB456" i="1"/>
  <c r="C456" i="1"/>
  <c r="B456" i="1"/>
  <c r="BD455" i="1"/>
  <c r="BC455" i="1"/>
  <c r="BB455" i="1"/>
  <c r="C455" i="1"/>
  <c r="B455" i="1"/>
  <c r="BD454" i="1"/>
  <c r="BC454" i="1"/>
  <c r="BB454" i="1"/>
  <c r="C454" i="1"/>
  <c r="B454" i="1"/>
  <c r="BD453" i="1"/>
  <c r="BC453" i="1"/>
  <c r="BB453" i="1"/>
  <c r="C453" i="1"/>
  <c r="B453" i="1"/>
  <c r="BD452" i="1"/>
  <c r="BC452" i="1"/>
  <c r="BB452" i="1"/>
  <c r="C452" i="1"/>
  <c r="B452" i="1"/>
  <c r="BD451" i="1"/>
  <c r="BC451" i="1"/>
  <c r="BB451" i="1"/>
  <c r="C451" i="1"/>
  <c r="B451" i="1"/>
  <c r="BD450" i="1"/>
  <c r="BC450" i="1"/>
  <c r="BB450" i="1"/>
  <c r="C450" i="1"/>
  <c r="B450" i="1"/>
  <c r="BD449" i="1"/>
  <c r="BC449" i="1"/>
  <c r="BB449" i="1"/>
  <c r="C449" i="1"/>
  <c r="B449" i="1"/>
  <c r="BD448" i="1"/>
  <c r="BC448" i="1"/>
  <c r="BB448" i="1"/>
  <c r="C448" i="1"/>
  <c r="B448" i="1"/>
  <c r="BD447" i="1"/>
  <c r="BC447" i="1"/>
  <c r="BB447" i="1"/>
  <c r="C447" i="1"/>
  <c r="B447" i="1"/>
  <c r="BD446" i="1"/>
  <c r="BC446" i="1"/>
  <c r="BB446" i="1"/>
  <c r="C446" i="1"/>
  <c r="B446" i="1"/>
  <c r="BD445" i="1"/>
  <c r="BC445" i="1"/>
  <c r="BB445" i="1"/>
  <c r="C445" i="1"/>
  <c r="B445" i="1"/>
  <c r="BD444" i="1"/>
  <c r="BC444" i="1"/>
  <c r="BB444" i="1"/>
  <c r="C444" i="1"/>
  <c r="B444" i="1"/>
  <c r="BD443" i="1"/>
  <c r="BC443" i="1"/>
  <c r="BB443" i="1"/>
  <c r="C443" i="1"/>
  <c r="B443" i="1"/>
  <c r="BD442" i="1"/>
  <c r="BC442" i="1"/>
  <c r="BB442" i="1"/>
  <c r="C442" i="1"/>
  <c r="B442" i="1"/>
  <c r="BD441" i="1"/>
  <c r="BC441" i="1"/>
  <c r="BB441" i="1"/>
  <c r="C441" i="1"/>
  <c r="B441" i="1"/>
  <c r="BD440" i="1"/>
  <c r="BC440" i="1"/>
  <c r="BB440" i="1"/>
  <c r="C440" i="1"/>
  <c r="B440" i="1"/>
  <c r="BD439" i="1"/>
  <c r="BC439" i="1"/>
  <c r="BB439" i="1"/>
  <c r="C439" i="1"/>
  <c r="B439" i="1"/>
  <c r="BD438" i="1"/>
  <c r="BC438" i="1"/>
  <c r="BB438" i="1"/>
  <c r="C438" i="1"/>
  <c r="B438" i="1"/>
  <c r="BD437" i="1"/>
  <c r="BC437" i="1"/>
  <c r="BB437" i="1"/>
  <c r="C437" i="1"/>
  <c r="B437" i="1"/>
  <c r="BD436" i="1"/>
  <c r="BC436" i="1"/>
  <c r="BB436" i="1"/>
  <c r="C436" i="1"/>
  <c r="B436" i="1"/>
  <c r="BD435" i="1"/>
  <c r="BC435" i="1"/>
  <c r="BB435" i="1"/>
  <c r="C435" i="1"/>
  <c r="B435" i="1"/>
  <c r="BD434" i="1"/>
  <c r="BC434" i="1"/>
  <c r="BB434" i="1"/>
  <c r="C434" i="1"/>
  <c r="B434" i="1"/>
  <c r="BD433" i="1"/>
  <c r="BC433" i="1"/>
  <c r="BB433" i="1"/>
  <c r="C433" i="1"/>
  <c r="B433" i="1"/>
  <c r="BD432" i="1"/>
  <c r="BC432" i="1"/>
  <c r="BB432" i="1"/>
  <c r="C432" i="1"/>
  <c r="B432" i="1"/>
  <c r="BD431" i="1"/>
  <c r="BC431" i="1"/>
  <c r="BB431" i="1"/>
  <c r="C431" i="1"/>
  <c r="B431" i="1"/>
  <c r="BD430" i="1"/>
  <c r="BC430" i="1"/>
  <c r="BB430" i="1"/>
  <c r="C430" i="1"/>
  <c r="B430" i="1"/>
  <c r="BD429" i="1"/>
  <c r="BC429" i="1"/>
  <c r="BB429" i="1"/>
  <c r="C429" i="1"/>
  <c r="B429" i="1"/>
  <c r="BD428" i="1"/>
  <c r="BC428" i="1"/>
  <c r="BB428" i="1"/>
  <c r="C428" i="1"/>
  <c r="B428" i="1"/>
  <c r="BD427" i="1"/>
  <c r="BC427" i="1"/>
  <c r="BB427" i="1"/>
  <c r="C427" i="1"/>
  <c r="B427" i="1"/>
  <c r="BD426" i="1"/>
  <c r="BC426" i="1"/>
  <c r="BB426" i="1"/>
  <c r="C426" i="1"/>
  <c r="B426" i="1"/>
  <c r="BD425" i="1"/>
  <c r="BC425" i="1"/>
  <c r="BB425" i="1"/>
  <c r="C425" i="1"/>
  <c r="B425" i="1"/>
  <c r="BD424" i="1"/>
  <c r="BC424" i="1"/>
  <c r="BB424" i="1"/>
  <c r="C424" i="1"/>
  <c r="B424" i="1"/>
  <c r="BD423" i="1"/>
  <c r="BC423" i="1"/>
  <c r="BB423" i="1"/>
  <c r="C423" i="1"/>
  <c r="B423" i="1"/>
  <c r="BD422" i="1"/>
  <c r="BC422" i="1"/>
  <c r="BB422" i="1"/>
  <c r="C422" i="1"/>
  <c r="B422" i="1"/>
  <c r="BD421" i="1"/>
  <c r="BC421" i="1"/>
  <c r="BB421" i="1"/>
  <c r="C421" i="1"/>
  <c r="B421" i="1"/>
  <c r="BD420" i="1"/>
  <c r="BC420" i="1"/>
  <c r="BB420" i="1"/>
  <c r="C420" i="1"/>
  <c r="B420" i="1"/>
  <c r="BD419" i="1"/>
  <c r="BC419" i="1"/>
  <c r="BB419" i="1"/>
  <c r="C419" i="1"/>
  <c r="B419" i="1"/>
  <c r="BD418" i="1"/>
  <c r="BC418" i="1"/>
  <c r="BB418" i="1"/>
  <c r="C418" i="1"/>
  <c r="B418" i="1"/>
  <c r="BD417" i="1"/>
  <c r="BC417" i="1"/>
  <c r="BB417" i="1"/>
  <c r="C417" i="1"/>
  <c r="B417" i="1"/>
  <c r="BD416" i="1"/>
  <c r="BC416" i="1"/>
  <c r="BB416" i="1"/>
  <c r="C416" i="1"/>
  <c r="B416" i="1"/>
  <c r="BD415" i="1"/>
  <c r="BC415" i="1"/>
  <c r="BB415" i="1"/>
  <c r="C415" i="1"/>
  <c r="B415" i="1"/>
  <c r="BD414" i="1"/>
  <c r="BC414" i="1"/>
  <c r="BB414" i="1"/>
  <c r="C414" i="1"/>
  <c r="B414" i="1"/>
  <c r="BD413" i="1"/>
  <c r="BC413" i="1"/>
  <c r="BB413" i="1"/>
  <c r="C413" i="1"/>
  <c r="B413" i="1"/>
  <c r="BD412" i="1"/>
  <c r="BC412" i="1"/>
  <c r="BB412" i="1"/>
  <c r="C412" i="1"/>
  <c r="B412" i="1"/>
  <c r="BD411" i="1"/>
  <c r="BC411" i="1"/>
  <c r="BB411" i="1"/>
  <c r="C411" i="1"/>
  <c r="B411" i="1"/>
  <c r="BD410" i="1"/>
  <c r="BC410" i="1"/>
  <c r="BB410" i="1"/>
  <c r="C410" i="1"/>
  <c r="B410" i="1"/>
  <c r="BD409" i="1"/>
  <c r="BC409" i="1"/>
  <c r="BB409" i="1"/>
  <c r="C409" i="1"/>
  <c r="B409" i="1"/>
  <c r="BD408" i="1"/>
  <c r="BC408" i="1"/>
  <c r="BB408" i="1"/>
  <c r="C408" i="1"/>
  <c r="B408" i="1"/>
  <c r="BD407" i="1"/>
  <c r="BC407" i="1"/>
  <c r="BB407" i="1"/>
  <c r="C407" i="1"/>
  <c r="B407" i="1"/>
  <c r="BD406" i="1"/>
  <c r="BC406" i="1"/>
  <c r="BB406" i="1"/>
  <c r="C406" i="1"/>
  <c r="B406" i="1"/>
  <c r="BD405" i="1"/>
  <c r="BC405" i="1"/>
  <c r="BB405" i="1"/>
  <c r="C405" i="1"/>
  <c r="B405" i="1"/>
  <c r="BD404" i="1"/>
  <c r="BC404" i="1"/>
  <c r="BB404" i="1"/>
  <c r="C404" i="1"/>
  <c r="B404" i="1"/>
  <c r="BD403" i="1"/>
  <c r="BC403" i="1"/>
  <c r="BB403" i="1"/>
  <c r="C403" i="1"/>
  <c r="B403" i="1"/>
  <c r="BD402" i="1"/>
  <c r="BC402" i="1"/>
  <c r="BB402" i="1"/>
  <c r="C402" i="1"/>
  <c r="B402" i="1"/>
  <c r="BD401" i="1"/>
  <c r="BC401" i="1"/>
  <c r="BB401" i="1"/>
  <c r="C401" i="1"/>
  <c r="B401" i="1"/>
  <c r="BD400" i="1"/>
  <c r="BC400" i="1"/>
  <c r="BB400" i="1"/>
  <c r="C400" i="1"/>
  <c r="B400" i="1"/>
  <c r="BD399" i="1"/>
  <c r="BC399" i="1"/>
  <c r="BB399" i="1"/>
  <c r="C399" i="1"/>
  <c r="B399" i="1"/>
  <c r="BD398" i="1"/>
  <c r="BC398" i="1"/>
  <c r="BB398" i="1"/>
  <c r="C398" i="1"/>
  <c r="B398" i="1"/>
  <c r="BD397" i="1"/>
  <c r="BC397" i="1"/>
  <c r="BB397" i="1"/>
  <c r="C397" i="1"/>
  <c r="B397" i="1"/>
  <c r="BD396" i="1"/>
  <c r="BC396" i="1"/>
  <c r="BB396" i="1"/>
  <c r="C396" i="1"/>
  <c r="B396" i="1"/>
  <c r="BD395" i="1"/>
  <c r="BC395" i="1"/>
  <c r="BB395" i="1"/>
  <c r="C395" i="1"/>
  <c r="B395" i="1"/>
  <c r="BD394" i="1"/>
  <c r="BC394" i="1"/>
  <c r="BB394" i="1"/>
  <c r="C394" i="1"/>
  <c r="B394" i="1"/>
  <c r="BD393" i="1"/>
  <c r="BC393" i="1"/>
  <c r="BB393" i="1"/>
  <c r="C393" i="1"/>
  <c r="B393" i="1"/>
  <c r="BD392" i="1"/>
  <c r="BC392" i="1"/>
  <c r="BB392" i="1"/>
  <c r="C392" i="1"/>
  <c r="B392" i="1"/>
  <c r="BD391" i="1"/>
  <c r="BC391" i="1"/>
  <c r="BB391" i="1"/>
  <c r="C391" i="1"/>
  <c r="B391" i="1"/>
  <c r="BD390" i="1"/>
  <c r="BC390" i="1"/>
  <c r="BB390" i="1"/>
  <c r="C390" i="1"/>
  <c r="B390" i="1"/>
  <c r="BD389" i="1"/>
  <c r="BC389" i="1"/>
  <c r="BB389" i="1"/>
  <c r="C389" i="1"/>
  <c r="B389" i="1"/>
  <c r="BD388" i="1"/>
  <c r="BC388" i="1"/>
  <c r="BB388" i="1"/>
  <c r="C388" i="1"/>
  <c r="B388" i="1"/>
  <c r="BD387" i="1"/>
  <c r="BC387" i="1"/>
  <c r="BB387" i="1"/>
  <c r="C387" i="1"/>
  <c r="B387" i="1"/>
  <c r="BD386" i="1"/>
  <c r="BC386" i="1"/>
  <c r="BB386" i="1"/>
  <c r="C386" i="1"/>
  <c r="B386" i="1"/>
  <c r="BD385" i="1"/>
  <c r="BC385" i="1"/>
  <c r="BB385" i="1"/>
  <c r="C385" i="1"/>
  <c r="B385" i="1"/>
  <c r="BD384" i="1"/>
  <c r="BC384" i="1"/>
  <c r="BB384" i="1"/>
  <c r="C384" i="1"/>
  <c r="B384" i="1"/>
  <c r="BD383" i="1"/>
  <c r="BC383" i="1"/>
  <c r="BB383" i="1"/>
  <c r="C383" i="1"/>
  <c r="B383" i="1"/>
  <c r="BD382" i="1"/>
  <c r="BC382" i="1"/>
  <c r="BB382" i="1"/>
  <c r="C382" i="1"/>
  <c r="B382" i="1"/>
  <c r="BD381" i="1"/>
  <c r="BC381" i="1"/>
  <c r="BB381" i="1"/>
  <c r="C381" i="1"/>
  <c r="B381" i="1"/>
  <c r="BD380" i="1"/>
  <c r="BC380" i="1"/>
  <c r="BB380" i="1"/>
  <c r="C380" i="1"/>
  <c r="B380" i="1"/>
  <c r="BD379" i="1"/>
  <c r="BC379" i="1"/>
  <c r="BB379" i="1"/>
  <c r="C379" i="1"/>
  <c r="B379" i="1"/>
  <c r="BD378" i="1"/>
  <c r="BC378" i="1"/>
  <c r="BB378" i="1"/>
  <c r="C378" i="1"/>
  <c r="B378" i="1"/>
  <c r="BD377" i="1"/>
  <c r="BC377" i="1"/>
  <c r="BB377" i="1"/>
  <c r="C377" i="1"/>
  <c r="B377" i="1"/>
  <c r="BD376" i="1"/>
  <c r="BC376" i="1"/>
  <c r="BB376" i="1"/>
  <c r="C376" i="1"/>
  <c r="B376" i="1"/>
  <c r="BD375" i="1"/>
  <c r="BC375" i="1"/>
  <c r="BB375" i="1"/>
  <c r="C375" i="1"/>
  <c r="B375" i="1"/>
  <c r="BD374" i="1"/>
  <c r="BC374" i="1"/>
  <c r="BB374" i="1"/>
  <c r="C374" i="1"/>
  <c r="B374" i="1"/>
  <c r="BD373" i="1"/>
  <c r="BC373" i="1"/>
  <c r="BB373" i="1"/>
  <c r="C373" i="1"/>
  <c r="B373" i="1"/>
  <c r="BD372" i="1"/>
  <c r="BC372" i="1"/>
  <c r="BB372" i="1"/>
  <c r="C372" i="1"/>
  <c r="B372" i="1"/>
  <c r="BD371" i="1"/>
  <c r="BC371" i="1"/>
  <c r="BB371" i="1"/>
  <c r="C371" i="1"/>
  <c r="B371" i="1"/>
  <c r="BD370" i="1"/>
  <c r="BC370" i="1"/>
  <c r="BB370" i="1"/>
  <c r="C370" i="1"/>
  <c r="B370" i="1"/>
  <c r="BD369" i="1"/>
  <c r="BC369" i="1"/>
  <c r="BB369" i="1"/>
  <c r="C369" i="1"/>
  <c r="B369" i="1"/>
  <c r="BD368" i="1"/>
  <c r="BC368" i="1"/>
  <c r="BB368" i="1"/>
  <c r="C368" i="1"/>
  <c r="B368" i="1"/>
  <c r="BD367" i="1"/>
  <c r="BC367" i="1"/>
  <c r="BB367" i="1"/>
  <c r="C367" i="1"/>
  <c r="B367" i="1"/>
  <c r="BD366" i="1"/>
  <c r="BC366" i="1"/>
  <c r="BB366" i="1"/>
  <c r="C366" i="1"/>
  <c r="B366" i="1"/>
  <c r="BD365" i="1"/>
  <c r="BC365" i="1"/>
  <c r="BB365" i="1"/>
  <c r="C365" i="1"/>
  <c r="B365" i="1"/>
  <c r="BD364" i="1"/>
  <c r="BC364" i="1"/>
  <c r="BB364" i="1"/>
  <c r="C364" i="1"/>
  <c r="B364" i="1"/>
  <c r="BD363" i="1"/>
  <c r="BC363" i="1"/>
  <c r="BB363" i="1"/>
  <c r="C363" i="1"/>
  <c r="B363" i="1"/>
  <c r="BD362" i="1"/>
  <c r="BC362" i="1"/>
  <c r="BB362" i="1"/>
  <c r="C362" i="1"/>
  <c r="B362" i="1"/>
  <c r="BD361" i="1"/>
  <c r="BC361" i="1"/>
  <c r="BB361" i="1"/>
  <c r="C361" i="1"/>
  <c r="B361" i="1"/>
  <c r="BD360" i="1"/>
  <c r="BC360" i="1"/>
  <c r="BB360" i="1"/>
  <c r="C360" i="1"/>
  <c r="B360" i="1"/>
  <c r="BD359" i="1"/>
  <c r="BC359" i="1"/>
  <c r="BB359" i="1"/>
  <c r="C359" i="1"/>
  <c r="B359" i="1"/>
  <c r="BD358" i="1"/>
  <c r="BC358" i="1"/>
  <c r="BB358" i="1"/>
  <c r="C358" i="1"/>
  <c r="B358" i="1"/>
  <c r="BD357" i="1"/>
  <c r="BC357" i="1"/>
  <c r="BB357" i="1"/>
  <c r="C357" i="1"/>
  <c r="B357" i="1"/>
  <c r="BD356" i="1"/>
  <c r="BC356" i="1"/>
  <c r="BB356" i="1"/>
  <c r="C356" i="1"/>
  <c r="B356" i="1"/>
  <c r="BD355" i="1"/>
  <c r="BC355" i="1"/>
  <c r="BB355" i="1"/>
  <c r="C355" i="1"/>
  <c r="B355" i="1"/>
  <c r="BD354" i="1"/>
  <c r="BC354" i="1"/>
  <c r="BB354" i="1"/>
  <c r="C354" i="1"/>
  <c r="B354" i="1"/>
  <c r="BD353" i="1"/>
  <c r="BC353" i="1"/>
  <c r="BB353" i="1"/>
  <c r="C353" i="1"/>
  <c r="B353" i="1"/>
  <c r="BD352" i="1"/>
  <c r="BC352" i="1"/>
  <c r="BB352" i="1"/>
  <c r="C352" i="1"/>
  <c r="B352" i="1"/>
  <c r="BD351" i="1"/>
  <c r="BC351" i="1"/>
  <c r="BB351" i="1"/>
  <c r="C351" i="1"/>
  <c r="B351" i="1"/>
  <c r="BD350" i="1"/>
  <c r="BC350" i="1"/>
  <c r="BB350" i="1"/>
  <c r="C350" i="1"/>
  <c r="B350" i="1"/>
  <c r="BD349" i="1"/>
  <c r="BC349" i="1"/>
  <c r="BB349" i="1"/>
  <c r="C349" i="1"/>
  <c r="B349" i="1"/>
  <c r="BD348" i="1"/>
  <c r="BC348" i="1"/>
  <c r="BB348" i="1"/>
  <c r="C348" i="1"/>
  <c r="B348" i="1"/>
  <c r="BD347" i="1"/>
  <c r="BC347" i="1"/>
  <c r="BB347" i="1"/>
  <c r="C347" i="1"/>
  <c r="B347" i="1"/>
  <c r="BD346" i="1"/>
  <c r="BC346" i="1"/>
  <c r="BB346" i="1"/>
  <c r="C346" i="1"/>
  <c r="B346" i="1"/>
  <c r="BD345" i="1"/>
  <c r="BC345" i="1"/>
  <c r="BB345" i="1"/>
  <c r="C345" i="1"/>
  <c r="B345" i="1"/>
  <c r="BD344" i="1"/>
  <c r="BC344" i="1"/>
  <c r="BB344" i="1"/>
  <c r="C344" i="1"/>
  <c r="B344" i="1"/>
  <c r="BD343" i="1"/>
  <c r="BC343" i="1"/>
  <c r="BB343" i="1"/>
  <c r="C343" i="1"/>
  <c r="B343" i="1"/>
  <c r="BD342" i="1"/>
  <c r="BC342" i="1"/>
  <c r="BB342" i="1"/>
  <c r="C342" i="1"/>
  <c r="B342" i="1"/>
  <c r="BD341" i="1"/>
  <c r="BC341" i="1"/>
  <c r="BB341" i="1"/>
  <c r="C341" i="1"/>
  <c r="B341" i="1"/>
  <c r="BD340" i="1"/>
  <c r="BC340" i="1"/>
  <c r="BB340" i="1"/>
  <c r="C340" i="1"/>
  <c r="B340" i="1"/>
  <c r="BD339" i="1"/>
  <c r="BC339" i="1"/>
  <c r="BB339" i="1"/>
  <c r="C339" i="1"/>
  <c r="B339" i="1"/>
  <c r="BD338" i="1"/>
  <c r="BC338" i="1"/>
  <c r="BB338" i="1"/>
  <c r="C338" i="1"/>
  <c r="B338" i="1"/>
  <c r="BD337" i="1"/>
  <c r="BC337" i="1"/>
  <c r="BB337" i="1"/>
  <c r="C337" i="1"/>
  <c r="B337" i="1"/>
  <c r="BD336" i="1"/>
  <c r="BC336" i="1"/>
  <c r="BB336" i="1"/>
  <c r="C336" i="1"/>
  <c r="B336" i="1"/>
  <c r="BD335" i="1"/>
  <c r="BC335" i="1"/>
  <c r="BB335" i="1"/>
  <c r="C335" i="1"/>
  <c r="B335" i="1"/>
  <c r="BD334" i="1"/>
  <c r="BC334" i="1"/>
  <c r="BB334" i="1"/>
  <c r="C334" i="1"/>
  <c r="B334" i="1"/>
  <c r="BD333" i="1"/>
  <c r="BC333" i="1"/>
  <c r="BB333" i="1"/>
  <c r="C333" i="1"/>
  <c r="B333" i="1"/>
  <c r="BD332" i="1"/>
  <c r="BC332" i="1"/>
  <c r="BB332" i="1"/>
  <c r="C332" i="1"/>
  <c r="B332" i="1"/>
  <c r="BD331" i="1"/>
  <c r="BC331" i="1"/>
  <c r="BB331" i="1"/>
  <c r="C331" i="1"/>
  <c r="B331" i="1"/>
  <c r="BD330" i="1"/>
  <c r="BC330" i="1"/>
  <c r="BB330" i="1"/>
  <c r="C330" i="1"/>
  <c r="B330" i="1"/>
  <c r="BD329" i="1"/>
  <c r="BC329" i="1"/>
  <c r="BB329" i="1"/>
  <c r="C329" i="1"/>
  <c r="B329" i="1"/>
  <c r="BD328" i="1"/>
  <c r="BC328" i="1"/>
  <c r="BB328" i="1"/>
  <c r="C328" i="1"/>
  <c r="B328" i="1"/>
  <c r="BD327" i="1"/>
  <c r="BC327" i="1"/>
  <c r="BB327" i="1"/>
  <c r="C327" i="1"/>
  <c r="B327" i="1"/>
  <c r="BD326" i="1"/>
  <c r="BC326" i="1"/>
  <c r="BB326" i="1"/>
  <c r="C326" i="1"/>
  <c r="B326" i="1"/>
  <c r="BF325" i="1"/>
  <c r="BE325" i="1"/>
  <c r="BD325" i="1"/>
  <c r="BC325" i="1"/>
  <c r="BB325" i="1"/>
  <c r="C325" i="1"/>
  <c r="B325" i="1"/>
  <c r="BD324" i="1"/>
  <c r="BC324" i="1"/>
  <c r="BB324" i="1"/>
  <c r="C324" i="1"/>
  <c r="B324" i="1"/>
  <c r="BE323" i="1"/>
  <c r="BD323" i="1"/>
  <c r="BC323" i="1"/>
  <c r="BB323" i="1"/>
  <c r="C323" i="1"/>
  <c r="B323" i="1"/>
  <c r="BD322" i="1"/>
  <c r="BC322" i="1"/>
  <c r="BB322" i="1"/>
  <c r="C322" i="1"/>
  <c r="B322" i="1"/>
  <c r="BD321" i="1"/>
  <c r="BF321" i="1" s="1"/>
  <c r="BC321" i="1"/>
  <c r="BE321" i="1" s="1"/>
  <c r="BB321" i="1"/>
  <c r="C321" i="1"/>
  <c r="B321" i="1"/>
  <c r="BE320" i="1"/>
  <c r="BD320" i="1"/>
  <c r="BF320" i="1" s="1"/>
  <c r="BC320" i="1"/>
  <c r="BB320" i="1"/>
  <c r="C320" i="1"/>
  <c r="B320" i="1"/>
  <c r="BD319" i="1"/>
  <c r="BC319" i="1"/>
  <c r="BB319" i="1"/>
  <c r="C319" i="1"/>
  <c r="B319" i="1"/>
  <c r="BD318" i="1"/>
  <c r="BC318" i="1"/>
  <c r="BE318" i="1" s="1"/>
  <c r="BB318" i="1"/>
  <c r="C318" i="1"/>
  <c r="B318" i="1"/>
  <c r="BD317" i="1"/>
  <c r="BF317" i="1" s="1"/>
  <c r="BC317" i="1"/>
  <c r="BE317" i="1" s="1"/>
  <c r="BB317" i="1"/>
  <c r="C317" i="1"/>
  <c r="B317" i="1"/>
  <c r="BE316" i="1"/>
  <c r="BD316" i="1"/>
  <c r="BF316" i="1" s="1"/>
  <c r="BC316" i="1"/>
  <c r="BB316" i="1"/>
  <c r="C316" i="1"/>
  <c r="B316" i="1"/>
  <c r="BF315" i="1"/>
  <c r="BE315" i="1"/>
  <c r="BD315" i="1"/>
  <c r="BC315" i="1"/>
  <c r="BB315" i="1"/>
  <c r="C315" i="1"/>
  <c r="B315" i="1"/>
  <c r="BF314" i="1"/>
  <c r="BD314" i="1"/>
  <c r="BC314" i="1"/>
  <c r="BB314" i="1"/>
  <c r="C314" i="1"/>
  <c r="B314" i="1"/>
  <c r="BF313" i="1"/>
  <c r="BE313" i="1"/>
  <c r="BD313" i="1"/>
  <c r="BC313" i="1"/>
  <c r="BB313" i="1"/>
  <c r="C313" i="1"/>
  <c r="B313" i="1"/>
  <c r="BF312" i="1"/>
  <c r="BD312" i="1"/>
  <c r="BC312" i="1"/>
  <c r="BE312" i="1" s="1"/>
  <c r="BB312" i="1"/>
  <c r="C312" i="1"/>
  <c r="B312" i="1"/>
  <c r="BE311" i="1"/>
  <c r="BD311" i="1"/>
  <c r="BF311" i="1" s="1"/>
  <c r="BC311" i="1"/>
  <c r="BB311" i="1"/>
  <c r="C311" i="1"/>
  <c r="B311" i="1"/>
  <c r="BF310" i="1"/>
  <c r="BE310" i="1"/>
  <c r="BD310" i="1"/>
  <c r="BC310" i="1"/>
  <c r="BB310" i="1"/>
  <c r="C310" i="1"/>
  <c r="B310" i="1"/>
  <c r="BD309" i="1"/>
  <c r="BF309" i="1" s="1"/>
  <c r="BC309" i="1"/>
  <c r="BE309" i="1" s="1"/>
  <c r="BB309" i="1"/>
  <c r="C309" i="1"/>
  <c r="B309" i="1"/>
  <c r="BD308" i="1"/>
  <c r="BC308" i="1"/>
  <c r="BB308" i="1"/>
  <c r="C308" i="1"/>
  <c r="B308" i="1"/>
  <c r="BF307" i="1"/>
  <c r="BE307" i="1"/>
  <c r="BD307" i="1"/>
  <c r="BC307" i="1"/>
  <c r="BB307" i="1"/>
  <c r="C307" i="1"/>
  <c r="B307" i="1"/>
  <c r="BF306" i="1"/>
  <c r="BE306" i="1"/>
  <c r="BD306" i="1"/>
  <c r="BC306" i="1"/>
  <c r="BB306" i="1"/>
  <c r="C306" i="1"/>
  <c r="B306" i="1"/>
  <c r="BD305" i="1"/>
  <c r="BF305" i="1" s="1"/>
  <c r="BC305" i="1"/>
  <c r="BE305" i="1" s="1"/>
  <c r="BB305" i="1"/>
  <c r="AL305" i="1"/>
  <c r="C305" i="1"/>
  <c r="B305" i="1"/>
  <c r="BD304" i="1"/>
  <c r="BC304" i="1"/>
  <c r="BB304" i="1"/>
  <c r="BE304" i="1" s="1"/>
  <c r="AL304" i="1"/>
  <c r="C304" i="1"/>
  <c r="B304" i="1"/>
  <c r="BD303" i="1"/>
  <c r="BC303" i="1"/>
  <c r="BB303" i="1"/>
  <c r="AL303" i="1"/>
  <c r="C303" i="1"/>
  <c r="B303" i="1"/>
  <c r="BF302" i="1"/>
  <c r="BE302" i="1"/>
  <c r="BD302" i="1"/>
  <c r="BC302" i="1"/>
  <c r="BB302" i="1"/>
  <c r="C302" i="1"/>
  <c r="B302" i="1"/>
  <c r="BD301" i="1"/>
  <c r="BC301" i="1"/>
  <c r="BB301" i="1"/>
  <c r="C301" i="1"/>
  <c r="B301" i="1"/>
  <c r="BE300" i="1"/>
  <c r="BD300" i="1"/>
  <c r="BF300" i="1" s="1"/>
  <c r="BC300" i="1"/>
  <c r="BB300" i="1"/>
  <c r="C300" i="1"/>
  <c r="B300" i="1"/>
  <c r="BF299" i="1"/>
  <c r="BD299" i="1"/>
  <c r="BC299" i="1"/>
  <c r="BE299" i="1" s="1"/>
  <c r="BB299" i="1"/>
  <c r="C299" i="1"/>
  <c r="B299" i="1"/>
  <c r="BD298" i="1"/>
  <c r="BF298" i="1" s="1"/>
  <c r="BC298" i="1"/>
  <c r="BE298" i="1" s="1"/>
  <c r="BB298" i="1"/>
  <c r="C298" i="1"/>
  <c r="B298" i="1"/>
  <c r="BD297" i="1"/>
  <c r="BF297" i="1" s="1"/>
  <c r="BC297" i="1"/>
  <c r="BE297" i="1" s="1"/>
  <c r="BB297" i="1"/>
  <c r="C297" i="1"/>
  <c r="B297" i="1"/>
  <c r="BF296" i="1"/>
  <c r="BD296" i="1"/>
  <c r="BC296" i="1"/>
  <c r="BB296" i="1"/>
  <c r="BE296" i="1" s="1"/>
  <c r="C296" i="1"/>
  <c r="B296" i="1"/>
  <c r="BD295" i="1"/>
  <c r="BC295" i="1"/>
  <c r="BB295" i="1"/>
  <c r="C295" i="1"/>
  <c r="B295" i="1"/>
  <c r="BD294" i="1"/>
  <c r="BF294" i="1" s="1"/>
  <c r="BC294" i="1"/>
  <c r="BE294" i="1" s="1"/>
  <c r="BB294" i="1"/>
  <c r="C294" i="1"/>
  <c r="B294" i="1"/>
  <c r="BE293" i="1"/>
  <c r="BD293" i="1"/>
  <c r="BF293" i="1" s="1"/>
  <c r="BC293" i="1"/>
  <c r="BB293" i="1"/>
  <c r="C293" i="1"/>
  <c r="B293" i="1"/>
  <c r="BE292" i="1"/>
  <c r="BD292" i="1"/>
  <c r="BF292" i="1" s="1"/>
  <c r="BC292" i="1"/>
  <c r="BB292" i="1"/>
  <c r="C292" i="1"/>
  <c r="B292" i="1"/>
  <c r="BF291" i="1"/>
  <c r="BD291" i="1"/>
  <c r="BC291" i="1"/>
  <c r="BB291" i="1"/>
  <c r="BE291" i="1" s="1"/>
  <c r="C291" i="1"/>
  <c r="B291" i="1"/>
  <c r="BD290" i="1"/>
  <c r="BC290" i="1"/>
  <c r="BB290" i="1"/>
  <c r="C290" i="1"/>
  <c r="B290" i="1"/>
  <c r="BF289" i="1"/>
  <c r="BE289" i="1"/>
  <c r="BD289" i="1"/>
  <c r="BC289" i="1"/>
  <c r="BB289" i="1"/>
  <c r="C289" i="1"/>
  <c r="B289" i="1"/>
  <c r="BD288" i="1"/>
  <c r="BC288" i="1"/>
  <c r="BB288" i="1"/>
  <c r="BE288" i="1" s="1"/>
  <c r="C288" i="1"/>
  <c r="B288" i="1"/>
  <c r="BE287" i="1"/>
  <c r="BD287" i="1"/>
  <c r="BF287" i="1" s="1"/>
  <c r="BC287" i="1"/>
  <c r="BB287" i="1"/>
  <c r="C287" i="1"/>
  <c r="B287" i="1"/>
  <c r="BD286" i="1"/>
  <c r="BC286" i="1"/>
  <c r="BB286" i="1"/>
  <c r="C286" i="1"/>
  <c r="B286" i="1"/>
  <c r="BF285" i="1"/>
  <c r="BD285" i="1"/>
  <c r="BC285" i="1"/>
  <c r="BE285" i="1" s="1"/>
  <c r="BB285" i="1"/>
  <c r="C285" i="1"/>
  <c r="B285" i="1"/>
  <c r="BD284" i="1"/>
  <c r="BC284" i="1"/>
  <c r="BB284" i="1"/>
  <c r="C284" i="1"/>
  <c r="B284" i="1"/>
  <c r="BD283" i="1"/>
  <c r="BF283" i="1" s="1"/>
  <c r="BC283" i="1"/>
  <c r="BB283" i="1"/>
  <c r="C283" i="1"/>
  <c r="B283" i="1"/>
  <c r="BF282" i="1"/>
  <c r="BE282" i="1"/>
  <c r="BD282" i="1"/>
  <c r="BC282" i="1"/>
  <c r="BB282" i="1"/>
  <c r="C282" i="1"/>
  <c r="B282" i="1"/>
  <c r="BF281" i="1"/>
  <c r="BE281" i="1"/>
  <c r="BD281" i="1"/>
  <c r="BC281" i="1"/>
  <c r="BB281" i="1"/>
  <c r="C281" i="1"/>
  <c r="B281" i="1"/>
  <c r="BF280" i="1"/>
  <c r="BD280" i="1"/>
  <c r="BC280" i="1"/>
  <c r="BB280" i="1"/>
  <c r="BE280" i="1" s="1"/>
  <c r="C280" i="1"/>
  <c r="B280" i="1"/>
  <c r="BF279" i="1"/>
  <c r="BE279" i="1"/>
  <c r="BD279" i="1"/>
  <c r="BC279" i="1"/>
  <c r="BB279" i="1"/>
  <c r="C279" i="1"/>
  <c r="B279" i="1"/>
  <c r="BF278" i="1"/>
  <c r="BE278" i="1"/>
  <c r="BD278" i="1"/>
  <c r="BC278" i="1"/>
  <c r="BB278" i="1"/>
  <c r="C278" i="1"/>
  <c r="B278" i="1"/>
  <c r="BF277" i="1"/>
  <c r="BE277" i="1"/>
  <c r="BD277" i="1"/>
  <c r="BC277" i="1"/>
  <c r="BB277" i="1"/>
  <c r="C277" i="1"/>
  <c r="B277" i="1"/>
  <c r="BD276" i="1"/>
  <c r="BF276" i="1" s="1"/>
  <c r="BC276" i="1"/>
  <c r="BE276" i="1" s="1"/>
  <c r="BB276" i="1"/>
  <c r="C276" i="1"/>
  <c r="B276" i="1"/>
  <c r="BF275" i="1"/>
  <c r="BE275" i="1"/>
  <c r="BD275" i="1"/>
  <c r="BC275" i="1"/>
  <c r="BB275" i="1"/>
  <c r="C275" i="1"/>
  <c r="B275" i="1"/>
  <c r="BD274" i="1"/>
  <c r="BC274" i="1"/>
  <c r="BB274" i="1"/>
  <c r="C274" i="1"/>
  <c r="B274" i="1"/>
  <c r="BD273" i="1"/>
  <c r="BC273" i="1"/>
  <c r="BB273" i="1"/>
  <c r="C273" i="1"/>
  <c r="B273" i="1"/>
  <c r="BD272" i="1"/>
  <c r="BF272" i="1" s="1"/>
  <c r="BC272" i="1"/>
  <c r="BE272" i="1" s="1"/>
  <c r="BB272" i="1"/>
  <c r="C272" i="1"/>
  <c r="B272" i="1"/>
  <c r="BF271" i="1"/>
  <c r="BE271" i="1"/>
  <c r="BD271" i="1"/>
  <c r="BC271" i="1"/>
  <c r="BB271" i="1"/>
  <c r="C271" i="1"/>
  <c r="B271" i="1"/>
  <c r="BE270" i="1"/>
  <c r="BD270" i="1"/>
  <c r="BF270" i="1" s="1"/>
  <c r="BC270" i="1"/>
  <c r="BB270" i="1"/>
  <c r="C270" i="1"/>
  <c r="B270" i="1"/>
  <c r="BF269" i="1"/>
  <c r="BD269" i="1"/>
  <c r="BC269" i="1"/>
  <c r="BE269" i="1" s="1"/>
  <c r="BB269" i="1"/>
  <c r="C269" i="1"/>
  <c r="B269" i="1"/>
  <c r="BF268" i="1"/>
  <c r="BD268" i="1"/>
  <c r="BC268" i="1"/>
  <c r="BB268" i="1"/>
  <c r="C268" i="1"/>
  <c r="B268" i="1"/>
  <c r="BD267" i="1"/>
  <c r="BF267" i="1" s="1"/>
  <c r="BC267" i="1"/>
  <c r="BE267" i="1" s="1"/>
  <c r="BB267" i="1"/>
  <c r="C267" i="1"/>
  <c r="B267" i="1"/>
  <c r="BD266" i="1"/>
  <c r="BC266" i="1"/>
  <c r="BB266" i="1"/>
  <c r="C266" i="1"/>
  <c r="B266" i="1"/>
  <c r="BD265" i="1"/>
  <c r="BF265" i="1" s="1"/>
  <c r="BC265" i="1"/>
  <c r="BE265" i="1" s="1"/>
  <c r="BB265" i="1"/>
  <c r="C265" i="1"/>
  <c r="B265" i="1"/>
  <c r="BF264" i="1"/>
  <c r="BD264" i="1"/>
  <c r="BC264" i="1"/>
  <c r="BB264" i="1"/>
  <c r="BE264" i="1" s="1"/>
  <c r="C264" i="1"/>
  <c r="B264" i="1"/>
  <c r="BD263" i="1"/>
  <c r="BC263" i="1"/>
  <c r="BB263" i="1"/>
  <c r="C263" i="1"/>
  <c r="B263" i="1"/>
  <c r="BF262" i="1"/>
  <c r="BD262" i="1"/>
  <c r="BC262" i="1"/>
  <c r="BE262" i="1" s="1"/>
  <c r="BB262" i="1"/>
  <c r="C262" i="1"/>
  <c r="B262" i="1"/>
  <c r="BD261" i="1"/>
  <c r="BC261" i="1"/>
  <c r="BB261" i="1"/>
  <c r="C261" i="1"/>
  <c r="B261" i="1"/>
  <c r="BF260" i="1"/>
  <c r="BD260" i="1"/>
  <c r="BC260" i="1"/>
  <c r="BE260" i="1" s="1"/>
  <c r="BB260" i="1"/>
  <c r="C260" i="1"/>
  <c r="B260" i="1"/>
  <c r="BD259" i="1"/>
  <c r="BC259" i="1"/>
  <c r="BB259" i="1"/>
  <c r="BF259" i="1" s="1"/>
  <c r="C259" i="1"/>
  <c r="B259" i="1"/>
  <c r="BD258" i="1"/>
  <c r="BC258" i="1"/>
  <c r="BB258" i="1"/>
  <c r="C258" i="1"/>
  <c r="B258" i="1"/>
  <c r="BF257" i="1"/>
  <c r="BE257" i="1"/>
  <c r="BD257" i="1"/>
  <c r="BC257" i="1"/>
  <c r="BB257" i="1"/>
  <c r="C257" i="1"/>
  <c r="B257" i="1"/>
  <c r="BD256" i="1"/>
  <c r="BF256" i="1" s="1"/>
  <c r="BC256" i="1"/>
  <c r="BE256" i="1" s="1"/>
  <c r="BB256" i="1"/>
  <c r="C256" i="1"/>
  <c r="B256" i="1"/>
  <c r="BD255" i="1"/>
  <c r="BF255" i="1" s="1"/>
  <c r="BC255" i="1"/>
  <c r="BE255" i="1" s="1"/>
  <c r="BB255" i="1"/>
  <c r="C255" i="1"/>
  <c r="B255" i="1"/>
  <c r="BE254" i="1"/>
  <c r="BD254" i="1"/>
  <c r="BC254" i="1"/>
  <c r="BB254" i="1"/>
  <c r="C254" i="1"/>
  <c r="B254" i="1"/>
  <c r="BF253" i="1"/>
  <c r="BE253" i="1"/>
  <c r="BD253" i="1"/>
  <c r="BC253" i="1"/>
  <c r="BB253" i="1"/>
  <c r="C253" i="1"/>
  <c r="B253" i="1"/>
  <c r="BF252" i="1"/>
  <c r="BD252" i="1"/>
  <c r="BC252" i="1"/>
  <c r="BB252" i="1"/>
  <c r="BE252" i="1" s="1"/>
  <c r="C252" i="1"/>
  <c r="B252" i="1"/>
  <c r="BD251" i="1"/>
  <c r="BF251" i="1" s="1"/>
  <c r="BC251" i="1"/>
  <c r="BE251" i="1" s="1"/>
  <c r="BB251" i="1"/>
  <c r="C251" i="1"/>
  <c r="B251" i="1"/>
  <c r="BD250" i="1"/>
  <c r="BC250" i="1"/>
  <c r="BB250" i="1"/>
  <c r="C250" i="1"/>
  <c r="B250" i="1"/>
  <c r="BF249" i="1"/>
  <c r="BE249" i="1"/>
  <c r="BD249" i="1"/>
  <c r="BC249" i="1"/>
  <c r="BB249" i="1"/>
  <c r="C249" i="1"/>
  <c r="B249" i="1"/>
  <c r="BF248" i="1"/>
  <c r="BD248" i="1"/>
  <c r="BC248" i="1"/>
  <c r="BE248" i="1" s="1"/>
  <c r="BB248" i="1"/>
  <c r="C248" i="1"/>
  <c r="B248" i="1"/>
  <c r="BE247" i="1"/>
  <c r="BD247" i="1"/>
  <c r="BF247" i="1" s="1"/>
  <c r="BC247" i="1"/>
  <c r="BB247" i="1"/>
  <c r="C247" i="1"/>
  <c r="B247" i="1"/>
  <c r="BD246" i="1"/>
  <c r="BC246" i="1"/>
  <c r="BE246" i="1" s="1"/>
  <c r="BB246" i="1"/>
  <c r="BF246" i="1" s="1"/>
  <c r="C246" i="1"/>
  <c r="B246" i="1"/>
  <c r="BE245" i="1"/>
  <c r="BD245" i="1"/>
  <c r="BC245" i="1"/>
  <c r="BB245" i="1"/>
  <c r="C245" i="1"/>
  <c r="B245" i="1"/>
  <c r="BD244" i="1"/>
  <c r="BC244" i="1"/>
  <c r="BB244" i="1"/>
  <c r="C244" i="1"/>
  <c r="B244" i="1"/>
  <c r="BE243" i="1"/>
  <c r="BD243" i="1"/>
  <c r="BC243" i="1"/>
  <c r="BB243" i="1"/>
  <c r="C243" i="1"/>
  <c r="B243" i="1"/>
  <c r="BD242" i="1"/>
  <c r="BF242" i="1" s="1"/>
  <c r="BC242" i="1"/>
  <c r="BE242" i="1" s="1"/>
  <c r="BB242" i="1"/>
  <c r="C242" i="1"/>
  <c r="B242" i="1"/>
  <c r="BD241" i="1"/>
  <c r="BF241" i="1" s="1"/>
  <c r="BC241" i="1"/>
  <c r="BE241" i="1" s="1"/>
  <c r="BB241" i="1"/>
  <c r="C241" i="1"/>
  <c r="B241" i="1"/>
  <c r="BD240" i="1"/>
  <c r="BF240" i="1" s="1"/>
  <c r="BC240" i="1"/>
  <c r="BE240" i="1" s="1"/>
  <c r="BB240" i="1"/>
  <c r="C240" i="1"/>
  <c r="B240" i="1"/>
  <c r="BF239" i="1"/>
  <c r="BE239" i="1"/>
  <c r="BD239" i="1"/>
  <c r="BC239" i="1"/>
  <c r="BB239" i="1"/>
  <c r="C239" i="1"/>
  <c r="B239" i="1"/>
  <c r="BF238" i="1"/>
  <c r="BD238" i="1"/>
  <c r="BC238" i="1"/>
  <c r="BB238" i="1"/>
  <c r="C238" i="1"/>
  <c r="B238" i="1"/>
  <c r="BD237" i="1"/>
  <c r="BC237" i="1"/>
  <c r="BE237" i="1" s="1"/>
  <c r="BB237" i="1"/>
  <c r="C237" i="1"/>
  <c r="B237" i="1"/>
  <c r="BF236" i="1"/>
  <c r="BD236" i="1"/>
  <c r="BC236" i="1"/>
  <c r="BE236" i="1" s="1"/>
  <c r="BB236" i="1"/>
  <c r="C236" i="1"/>
  <c r="B236" i="1"/>
  <c r="BD235" i="1"/>
  <c r="BC235" i="1"/>
  <c r="BB235" i="1"/>
  <c r="BF235" i="1" s="1"/>
  <c r="C235" i="1"/>
  <c r="B235" i="1"/>
  <c r="BD234" i="1"/>
  <c r="BF234" i="1" s="1"/>
  <c r="BC234" i="1"/>
  <c r="BE234" i="1" s="1"/>
  <c r="BB234" i="1"/>
  <c r="C234" i="1"/>
  <c r="B234" i="1"/>
  <c r="BD233" i="1"/>
  <c r="BC233" i="1"/>
  <c r="BB233" i="1"/>
  <c r="BE233" i="1" s="1"/>
  <c r="C233" i="1"/>
  <c r="B233" i="1"/>
  <c r="BF232" i="1"/>
  <c r="BD232" i="1"/>
  <c r="BC232" i="1"/>
  <c r="BE232" i="1" s="1"/>
  <c r="BB232" i="1"/>
  <c r="C232" i="1"/>
  <c r="B232" i="1"/>
  <c r="BD231" i="1"/>
  <c r="BC231" i="1"/>
  <c r="BB231" i="1"/>
  <c r="C231" i="1"/>
  <c r="B231" i="1"/>
  <c r="BF230" i="1"/>
  <c r="BE230" i="1"/>
  <c r="BD230" i="1"/>
  <c r="BC230" i="1"/>
  <c r="BB230" i="1"/>
  <c r="C230" i="1"/>
  <c r="B230" i="1"/>
  <c r="BD229" i="1"/>
  <c r="BF229" i="1" s="1"/>
  <c r="BC229" i="1"/>
  <c r="BE229" i="1" s="1"/>
  <c r="BB229" i="1"/>
  <c r="C229" i="1"/>
  <c r="B229" i="1"/>
  <c r="BD228" i="1"/>
  <c r="BF228" i="1" s="1"/>
  <c r="BC228" i="1"/>
  <c r="BE228" i="1" s="1"/>
  <c r="BB228" i="1"/>
  <c r="C228" i="1"/>
  <c r="B228" i="1"/>
  <c r="BF227" i="1"/>
  <c r="BD227" i="1"/>
  <c r="BC227" i="1"/>
  <c r="BB227" i="1"/>
  <c r="BE227" i="1" s="1"/>
  <c r="C227" i="1"/>
  <c r="B227" i="1"/>
  <c r="BF226" i="1"/>
  <c r="BD226" i="1"/>
  <c r="BC226" i="1"/>
  <c r="BE226" i="1" s="1"/>
  <c r="BB226" i="1"/>
  <c r="C226" i="1"/>
  <c r="B226" i="1"/>
  <c r="BE225" i="1"/>
  <c r="BD225" i="1"/>
  <c r="BF225" i="1" s="1"/>
  <c r="BC225" i="1"/>
  <c r="BB225" i="1"/>
  <c r="C225" i="1"/>
  <c r="B225" i="1"/>
  <c r="BE224" i="1"/>
  <c r="BD224" i="1"/>
  <c r="BC224" i="1"/>
  <c r="BB224" i="1"/>
  <c r="C224" i="1"/>
  <c r="B224" i="1"/>
  <c r="BE223" i="1"/>
  <c r="BD223" i="1"/>
  <c r="BF223" i="1" s="1"/>
  <c r="BC223" i="1"/>
  <c r="BB223" i="1"/>
  <c r="C223" i="1"/>
  <c r="B223" i="1"/>
  <c r="BE222" i="1"/>
  <c r="BD222" i="1"/>
  <c r="BF222" i="1" s="1"/>
  <c r="BC222" i="1"/>
  <c r="BB222" i="1"/>
  <c r="C222" i="1"/>
  <c r="B222" i="1"/>
  <c r="BF221" i="1"/>
  <c r="BE221" i="1"/>
  <c r="BD221" i="1"/>
  <c r="BC221" i="1"/>
  <c r="BB221" i="1"/>
  <c r="C221" i="1"/>
  <c r="B221" i="1"/>
  <c r="BE220" i="1"/>
  <c r="BD220" i="1"/>
  <c r="BC220" i="1"/>
  <c r="BB220" i="1"/>
  <c r="C220" i="1"/>
  <c r="B220" i="1"/>
  <c r="BD219" i="1"/>
  <c r="BF219" i="1" s="1"/>
  <c r="BC219" i="1"/>
  <c r="BE219" i="1" s="1"/>
  <c r="BB219" i="1"/>
  <c r="C219" i="1"/>
  <c r="B219" i="1"/>
  <c r="BD218" i="1"/>
  <c r="BC218" i="1"/>
  <c r="BB218" i="1"/>
  <c r="BE218" i="1" s="1"/>
  <c r="C218" i="1"/>
  <c r="B218" i="1"/>
  <c r="BD217" i="1"/>
  <c r="BC217" i="1"/>
  <c r="BE217" i="1" s="1"/>
  <c r="BB217" i="1"/>
  <c r="C217" i="1"/>
  <c r="B217" i="1"/>
  <c r="BE216" i="1"/>
  <c r="BD216" i="1"/>
  <c r="BC216" i="1"/>
  <c r="BB216" i="1"/>
  <c r="BF216" i="1" s="1"/>
  <c r="C216" i="1"/>
  <c r="B216" i="1"/>
  <c r="BD215" i="1"/>
  <c r="BF215" i="1" s="1"/>
  <c r="BC215" i="1"/>
  <c r="BB215" i="1"/>
  <c r="C215" i="1"/>
  <c r="B215" i="1"/>
  <c r="BD214" i="1"/>
  <c r="BC214" i="1"/>
  <c r="BB214" i="1"/>
  <c r="C214" i="1"/>
  <c r="B214" i="1"/>
  <c r="BF213" i="1"/>
  <c r="BD213" i="1"/>
  <c r="BC213" i="1"/>
  <c r="BE213" i="1" s="1"/>
  <c r="BB213" i="1"/>
  <c r="C213" i="1"/>
  <c r="B213" i="1"/>
  <c r="BD212" i="1"/>
  <c r="BF212" i="1" s="1"/>
  <c r="BC212" i="1"/>
  <c r="BE212" i="1" s="1"/>
  <c r="BB212" i="1"/>
  <c r="C212" i="1"/>
  <c r="B212" i="1"/>
  <c r="BD211" i="1"/>
  <c r="BC211" i="1"/>
  <c r="BE211" i="1" s="1"/>
  <c r="BB211" i="1"/>
  <c r="BF211" i="1" s="1"/>
  <c r="C211" i="1"/>
  <c r="B211" i="1"/>
  <c r="BD210" i="1"/>
  <c r="BC210" i="1"/>
  <c r="BE210" i="1" s="1"/>
  <c r="BB210" i="1"/>
  <c r="C210" i="1"/>
  <c r="B210" i="1"/>
  <c r="BF209" i="1"/>
  <c r="BD209" i="1"/>
  <c r="BC209" i="1"/>
  <c r="BB209" i="1"/>
  <c r="BE209" i="1" s="1"/>
  <c r="C209" i="1"/>
  <c r="B209" i="1"/>
  <c r="BD208" i="1"/>
  <c r="BF208" i="1" s="1"/>
  <c r="BC208" i="1"/>
  <c r="BE208" i="1" s="1"/>
  <c r="BB208" i="1"/>
  <c r="C208" i="1"/>
  <c r="B208" i="1"/>
  <c r="BE207" i="1"/>
  <c r="BD207" i="1"/>
  <c r="BC207" i="1"/>
  <c r="BB207" i="1"/>
  <c r="C207" i="1"/>
  <c r="B207" i="1"/>
  <c r="BE206" i="1"/>
  <c r="BD206" i="1"/>
  <c r="BC206" i="1"/>
  <c r="BB206" i="1"/>
  <c r="C206" i="1"/>
  <c r="B206" i="1"/>
  <c r="BE205" i="1"/>
  <c r="BD205" i="1"/>
  <c r="BF205" i="1" s="1"/>
  <c r="BC205" i="1"/>
  <c r="BB205" i="1"/>
  <c r="C205" i="1"/>
  <c r="B205" i="1"/>
  <c r="BF204" i="1"/>
  <c r="BE204" i="1"/>
  <c r="BD204" i="1"/>
  <c r="BC204" i="1"/>
  <c r="BB204" i="1"/>
  <c r="C204" i="1"/>
  <c r="B204" i="1"/>
  <c r="BD203" i="1"/>
  <c r="BF203" i="1" s="1"/>
  <c r="BC203" i="1"/>
  <c r="BB203" i="1"/>
  <c r="C203" i="1"/>
  <c r="B203" i="1"/>
  <c r="BF202" i="1"/>
  <c r="BD202" i="1"/>
  <c r="BC202" i="1"/>
  <c r="BB202" i="1"/>
  <c r="C202" i="1"/>
  <c r="B202" i="1"/>
  <c r="BF201" i="1"/>
  <c r="BD201" i="1"/>
  <c r="BC201" i="1"/>
  <c r="BE201" i="1" s="1"/>
  <c r="BB201" i="1"/>
  <c r="C201" i="1"/>
  <c r="B201" i="1"/>
  <c r="BD200" i="1"/>
  <c r="BC200" i="1"/>
  <c r="BE200" i="1" s="1"/>
  <c r="BB200" i="1"/>
  <c r="C200" i="1"/>
  <c r="B200" i="1"/>
  <c r="BD199" i="1"/>
  <c r="BC199" i="1"/>
  <c r="BB199" i="1"/>
  <c r="C199" i="1"/>
  <c r="B199" i="1"/>
  <c r="BD198" i="1"/>
  <c r="BF198" i="1" s="1"/>
  <c r="BC198" i="1"/>
  <c r="BE198" i="1" s="1"/>
  <c r="BB198" i="1"/>
  <c r="C198" i="1"/>
  <c r="B198" i="1"/>
  <c r="BD197" i="1"/>
  <c r="BF197" i="1" s="1"/>
  <c r="BC197" i="1"/>
  <c r="BB197" i="1"/>
  <c r="C197" i="1"/>
  <c r="B197" i="1"/>
  <c r="BD196" i="1"/>
  <c r="BC196" i="1"/>
  <c r="BB196" i="1"/>
  <c r="BE196" i="1" s="1"/>
  <c r="C196" i="1"/>
  <c r="B196" i="1"/>
  <c r="BD195" i="1"/>
  <c r="BF195" i="1" s="1"/>
  <c r="BC195" i="1"/>
  <c r="BB195" i="1"/>
  <c r="BE195" i="1" s="1"/>
  <c r="C195" i="1"/>
  <c r="B195" i="1"/>
  <c r="BE194" i="1"/>
  <c r="BD194" i="1"/>
  <c r="BF194" i="1" s="1"/>
  <c r="BC194" i="1"/>
  <c r="BB194" i="1"/>
  <c r="C194" i="1"/>
  <c r="B194" i="1"/>
  <c r="BE193" i="1"/>
  <c r="BD193" i="1"/>
  <c r="BF193" i="1" s="1"/>
  <c r="BC193" i="1"/>
  <c r="BB193" i="1"/>
  <c r="C193" i="1"/>
  <c r="B193" i="1"/>
  <c r="BD192" i="1"/>
  <c r="BF192" i="1" s="1"/>
  <c r="BC192" i="1"/>
  <c r="BB192" i="1"/>
  <c r="C192" i="1"/>
  <c r="B192" i="1"/>
  <c r="BD191" i="1"/>
  <c r="BC191" i="1"/>
  <c r="BE191" i="1" s="1"/>
  <c r="BB191" i="1"/>
  <c r="BF191" i="1" s="1"/>
  <c r="C191" i="1"/>
  <c r="B191" i="1"/>
  <c r="BF190" i="1"/>
  <c r="BE190" i="1"/>
  <c r="BD190" i="1"/>
  <c r="BC190" i="1"/>
  <c r="BB190" i="1"/>
  <c r="C190" i="1"/>
  <c r="B190" i="1"/>
  <c r="BF189" i="1"/>
  <c r="BE189" i="1"/>
  <c r="BD189" i="1"/>
  <c r="BC189" i="1"/>
  <c r="BB189" i="1"/>
  <c r="C189" i="1"/>
  <c r="B189" i="1"/>
  <c r="BD188" i="1"/>
  <c r="BF188" i="1" s="1"/>
  <c r="BC188" i="1"/>
  <c r="BB188" i="1"/>
  <c r="BE188" i="1" s="1"/>
  <c r="C188" i="1"/>
  <c r="B188" i="1"/>
  <c r="BD187" i="1"/>
  <c r="BF187" i="1" s="1"/>
  <c r="BC187" i="1"/>
  <c r="BE187" i="1" s="1"/>
  <c r="BB187" i="1"/>
  <c r="C187" i="1"/>
  <c r="B187" i="1"/>
  <c r="BF186" i="1"/>
  <c r="BD186" i="1"/>
  <c r="BC186" i="1"/>
  <c r="BB186" i="1"/>
  <c r="C186" i="1"/>
  <c r="B186" i="1"/>
  <c r="BF185" i="1"/>
  <c r="BE185" i="1"/>
  <c r="BD185" i="1"/>
  <c r="BC185" i="1"/>
  <c r="BB185" i="1"/>
  <c r="C185" i="1"/>
  <c r="B185" i="1"/>
  <c r="BE184" i="1"/>
  <c r="BD184" i="1"/>
  <c r="BF184" i="1" s="1"/>
  <c r="BC184" i="1"/>
  <c r="BB184" i="1"/>
  <c r="C184" i="1"/>
  <c r="B184" i="1"/>
  <c r="BF183" i="1"/>
  <c r="BE183" i="1"/>
  <c r="BD183" i="1"/>
  <c r="BC183" i="1"/>
  <c r="BB183" i="1"/>
  <c r="C183" i="1"/>
  <c r="B183" i="1"/>
  <c r="BE182" i="1"/>
  <c r="BD182" i="1"/>
  <c r="BC182" i="1"/>
  <c r="BB182" i="1"/>
  <c r="C182" i="1"/>
  <c r="B182" i="1"/>
  <c r="BF181" i="1"/>
  <c r="BD181" i="1"/>
  <c r="BC181" i="1"/>
  <c r="BE181" i="1" s="1"/>
  <c r="BB181" i="1"/>
  <c r="C181" i="1"/>
  <c r="B181" i="1"/>
  <c r="BD180" i="1"/>
  <c r="BC180" i="1"/>
  <c r="BE180" i="1" s="1"/>
  <c r="BB180" i="1"/>
  <c r="BF180" i="1" s="1"/>
  <c r="C180" i="1"/>
  <c r="B180" i="1"/>
  <c r="BE179" i="1"/>
  <c r="BD179" i="1"/>
  <c r="BF179" i="1" s="1"/>
  <c r="BC179" i="1"/>
  <c r="BB179" i="1"/>
  <c r="C179" i="1"/>
  <c r="B179" i="1"/>
  <c r="BE178" i="1"/>
  <c r="BD178" i="1"/>
  <c r="BF178" i="1" s="1"/>
  <c r="BC178" i="1"/>
  <c r="BB178" i="1"/>
  <c r="C178" i="1"/>
  <c r="B178" i="1"/>
  <c r="BD177" i="1"/>
  <c r="BC177" i="1"/>
  <c r="BB177" i="1"/>
  <c r="BE177" i="1" s="1"/>
  <c r="C177" i="1"/>
  <c r="B177" i="1"/>
  <c r="BD176" i="1"/>
  <c r="BF176" i="1" s="1"/>
  <c r="BC176" i="1"/>
  <c r="BE176" i="1" s="1"/>
  <c r="BB176" i="1"/>
  <c r="C176" i="1"/>
  <c r="B176" i="1"/>
  <c r="BF175" i="1"/>
  <c r="BD175" i="1"/>
  <c r="BC175" i="1"/>
  <c r="BB175" i="1"/>
  <c r="BE175" i="1" s="1"/>
  <c r="C175" i="1"/>
  <c r="B175" i="1"/>
  <c r="BE174" i="1"/>
  <c r="BD174" i="1"/>
  <c r="BF174" i="1" s="1"/>
  <c r="BC174" i="1"/>
  <c r="BB174" i="1"/>
  <c r="C174" i="1"/>
  <c r="B174" i="1"/>
  <c r="BE173" i="1"/>
  <c r="BD173" i="1"/>
  <c r="BC173" i="1"/>
  <c r="BB173" i="1"/>
  <c r="BF173" i="1" s="1"/>
  <c r="C173" i="1"/>
  <c r="B173" i="1"/>
  <c r="BE172" i="1"/>
  <c r="BD172" i="1"/>
  <c r="BF172" i="1" s="1"/>
  <c r="BC172" i="1"/>
  <c r="BB172" i="1"/>
  <c r="C172" i="1"/>
  <c r="B172" i="1"/>
  <c r="BD171" i="1"/>
  <c r="BC171" i="1"/>
  <c r="BB171" i="1"/>
  <c r="C171" i="1"/>
  <c r="B171" i="1"/>
  <c r="BD170" i="1"/>
  <c r="BC170" i="1"/>
  <c r="BB170" i="1"/>
  <c r="BF170" i="1" s="1"/>
  <c r="C170" i="1"/>
  <c r="B170" i="1"/>
  <c r="BF169" i="1"/>
  <c r="BE169" i="1"/>
  <c r="BD169" i="1"/>
  <c r="BC169" i="1"/>
  <c r="BB169" i="1"/>
  <c r="C169" i="1"/>
  <c r="B169" i="1"/>
  <c r="BF168" i="1"/>
  <c r="BD168" i="1"/>
  <c r="BC168" i="1"/>
  <c r="BE168" i="1" s="1"/>
  <c r="BB168" i="1"/>
  <c r="C168" i="1"/>
  <c r="B168" i="1"/>
  <c r="BE167" i="1"/>
  <c r="BD167" i="1"/>
  <c r="BC167" i="1"/>
  <c r="BB167" i="1"/>
  <c r="BF167" i="1" s="1"/>
  <c r="C167" i="1"/>
  <c r="B167" i="1"/>
  <c r="BD166" i="1"/>
  <c r="BF166" i="1" s="1"/>
  <c r="BC166" i="1"/>
  <c r="BB166" i="1"/>
  <c r="BE166" i="1" s="1"/>
  <c r="C166" i="1"/>
  <c r="B166" i="1"/>
  <c r="BD165" i="1"/>
  <c r="BC165" i="1"/>
  <c r="BB165" i="1"/>
  <c r="C165" i="1"/>
  <c r="B165" i="1"/>
  <c r="BF164" i="1"/>
  <c r="BE164" i="1"/>
  <c r="BD164" i="1"/>
  <c r="BC164" i="1"/>
  <c r="BB164" i="1"/>
  <c r="AS164" i="1"/>
  <c r="C164" i="1"/>
  <c r="B164" i="1"/>
  <c r="BF163" i="1"/>
  <c r="BE163" i="1"/>
  <c r="BD163" i="1"/>
  <c r="BC163" i="1"/>
  <c r="BB163" i="1"/>
  <c r="C163" i="1"/>
  <c r="B163" i="1"/>
  <c r="BF162" i="1"/>
  <c r="BD162" i="1"/>
  <c r="BC162" i="1"/>
  <c r="BE162" i="1" s="1"/>
  <c r="BB162" i="1"/>
  <c r="C162" i="1"/>
  <c r="B162" i="1"/>
  <c r="BF161" i="1"/>
  <c r="BD161" i="1"/>
  <c r="BC161" i="1"/>
  <c r="BE161" i="1" s="1"/>
  <c r="BB161" i="1"/>
  <c r="C161" i="1"/>
  <c r="B161" i="1"/>
  <c r="BF160" i="1"/>
  <c r="BD160" i="1"/>
  <c r="BC160" i="1"/>
  <c r="BB160" i="1"/>
  <c r="C160" i="1"/>
  <c r="B160" i="1"/>
  <c r="BF159" i="1"/>
  <c r="BE159" i="1"/>
  <c r="BD159" i="1"/>
  <c r="BC159" i="1"/>
  <c r="BB159" i="1"/>
  <c r="C159" i="1"/>
  <c r="B159" i="1"/>
  <c r="BF158" i="1"/>
  <c r="BE158" i="1"/>
  <c r="BD158" i="1"/>
  <c r="BC158" i="1"/>
  <c r="BB158" i="1"/>
  <c r="C158" i="1"/>
  <c r="B158" i="1"/>
  <c r="BF157" i="1"/>
  <c r="BE157" i="1"/>
  <c r="BD157" i="1"/>
  <c r="BC157" i="1"/>
  <c r="BB157" i="1"/>
  <c r="C157" i="1"/>
  <c r="B157" i="1"/>
  <c r="BD156" i="1"/>
  <c r="BF156" i="1" s="1"/>
  <c r="BC156" i="1"/>
  <c r="BB156" i="1"/>
  <c r="C156" i="1"/>
  <c r="B156" i="1"/>
  <c r="BD155" i="1"/>
  <c r="BC155" i="1"/>
  <c r="BB155" i="1"/>
  <c r="BE155" i="1" s="1"/>
  <c r="C155" i="1"/>
  <c r="B155" i="1"/>
  <c r="BF154" i="1"/>
  <c r="BE154" i="1"/>
  <c r="BD154" i="1"/>
  <c r="BC154" i="1"/>
  <c r="BB154" i="1"/>
  <c r="C154" i="1"/>
  <c r="B154" i="1"/>
  <c r="BF153" i="1"/>
  <c r="BD153" i="1"/>
  <c r="BC153" i="1"/>
  <c r="BE153" i="1" s="1"/>
  <c r="BB153" i="1"/>
  <c r="C153" i="1"/>
  <c r="B153" i="1"/>
  <c r="BD152" i="1"/>
  <c r="BF152" i="1" s="1"/>
  <c r="BC152" i="1"/>
  <c r="BE152" i="1" s="1"/>
  <c r="BB152" i="1"/>
  <c r="C152" i="1"/>
  <c r="B152" i="1"/>
  <c r="BF151" i="1"/>
  <c r="BD151" i="1"/>
  <c r="BC151" i="1"/>
  <c r="BE151" i="1" s="1"/>
  <c r="BB151" i="1"/>
  <c r="C151" i="1"/>
  <c r="B151" i="1"/>
  <c r="BF150" i="1"/>
  <c r="BD150" i="1"/>
  <c r="BC150" i="1"/>
  <c r="BE150" i="1" s="1"/>
  <c r="BB150" i="1"/>
  <c r="C150" i="1"/>
  <c r="B150" i="1"/>
  <c r="BD149" i="1"/>
  <c r="BC149" i="1"/>
  <c r="BB149" i="1"/>
  <c r="C149" i="1"/>
  <c r="B149" i="1"/>
  <c r="BD148" i="1"/>
  <c r="BF148" i="1" s="1"/>
  <c r="BC148" i="1"/>
  <c r="BE148" i="1" s="1"/>
  <c r="BB148" i="1"/>
  <c r="C148" i="1"/>
  <c r="B148" i="1"/>
  <c r="BD147" i="1"/>
  <c r="BC147" i="1"/>
  <c r="BE147" i="1" s="1"/>
  <c r="BB147" i="1"/>
  <c r="BF147" i="1" s="1"/>
  <c r="C147" i="1"/>
  <c r="B147" i="1"/>
  <c r="BD146" i="1"/>
  <c r="BF146" i="1" s="1"/>
  <c r="BC146" i="1"/>
  <c r="BB146" i="1"/>
  <c r="BE146" i="1" s="1"/>
  <c r="C146" i="1"/>
  <c r="B146" i="1"/>
  <c r="BD145" i="1"/>
  <c r="BC145" i="1"/>
  <c r="BB145" i="1"/>
  <c r="C145" i="1"/>
  <c r="B145" i="1"/>
  <c r="BE144" i="1"/>
  <c r="BD144" i="1"/>
  <c r="BC144" i="1"/>
  <c r="BB144" i="1"/>
  <c r="C144" i="1"/>
  <c r="B144" i="1"/>
  <c r="BD143" i="1"/>
  <c r="BC143" i="1"/>
  <c r="BE143" i="1" s="1"/>
  <c r="BB143" i="1"/>
  <c r="C143" i="1"/>
  <c r="B143" i="1"/>
  <c r="BD142" i="1"/>
  <c r="BF142" i="1" s="1"/>
  <c r="BC142" i="1"/>
  <c r="BE142" i="1" s="1"/>
  <c r="BB142" i="1"/>
  <c r="C142" i="1"/>
  <c r="B142" i="1"/>
  <c r="BD141" i="1"/>
  <c r="BF141" i="1" s="1"/>
  <c r="BC141" i="1"/>
  <c r="BB141" i="1"/>
  <c r="C141" i="1"/>
  <c r="B141" i="1"/>
  <c r="BD140" i="1"/>
  <c r="BC140" i="1"/>
  <c r="BE140" i="1" s="1"/>
  <c r="BB140" i="1"/>
  <c r="C140" i="1"/>
  <c r="B140" i="1"/>
  <c r="BE139" i="1"/>
  <c r="BD139" i="1"/>
  <c r="BF139" i="1" s="1"/>
  <c r="BC139" i="1"/>
  <c r="BB139" i="1"/>
  <c r="C139" i="1"/>
  <c r="B139" i="1"/>
  <c r="BE138" i="1"/>
  <c r="BD138" i="1"/>
  <c r="BF138" i="1" s="1"/>
  <c r="BC138" i="1"/>
  <c r="BB138" i="1"/>
  <c r="AX138" i="1"/>
  <c r="C138" i="1"/>
  <c r="B138" i="1"/>
  <c r="BF137" i="1"/>
  <c r="BE137" i="1"/>
  <c r="BD137" i="1"/>
  <c r="BC137" i="1"/>
  <c r="BB137" i="1"/>
  <c r="C137" i="1"/>
  <c r="B137" i="1"/>
  <c r="BF136" i="1"/>
  <c r="BE136" i="1"/>
  <c r="BD136" i="1"/>
  <c r="BC136" i="1"/>
  <c r="BB136" i="1"/>
  <c r="AX136" i="1"/>
  <c r="C136" i="1"/>
  <c r="B136" i="1"/>
  <c r="BE135" i="1"/>
  <c r="BD135" i="1"/>
  <c r="BF135" i="1" s="1"/>
  <c r="BC135" i="1"/>
  <c r="BB135" i="1"/>
  <c r="C135" i="1"/>
  <c r="B135" i="1"/>
  <c r="BD134" i="1"/>
  <c r="BC134" i="1"/>
  <c r="BB134" i="1"/>
  <c r="BF134" i="1" s="1"/>
  <c r="C134" i="1"/>
  <c r="B134" i="1"/>
  <c r="BD133" i="1"/>
  <c r="BC133" i="1"/>
  <c r="BB133" i="1"/>
  <c r="BE133" i="1" s="1"/>
  <c r="C133" i="1"/>
  <c r="B133" i="1"/>
  <c r="BD132" i="1"/>
  <c r="BC132" i="1"/>
  <c r="BB132" i="1"/>
  <c r="C132" i="1"/>
  <c r="B132" i="1"/>
  <c r="BD131" i="1"/>
  <c r="BC131" i="1"/>
  <c r="BB131" i="1"/>
  <c r="C131" i="1"/>
  <c r="B131" i="1"/>
  <c r="BD130" i="1"/>
  <c r="BC130" i="1"/>
  <c r="BB130" i="1"/>
  <c r="C130" i="1"/>
  <c r="B130" i="1"/>
  <c r="BD129" i="1"/>
  <c r="BF129" i="1" s="1"/>
  <c r="BC129" i="1"/>
  <c r="BB129" i="1"/>
  <c r="C129" i="1"/>
  <c r="B129" i="1"/>
  <c r="BF128" i="1"/>
  <c r="BE128" i="1"/>
  <c r="BD128" i="1"/>
  <c r="BC128" i="1"/>
  <c r="BB128" i="1"/>
  <c r="J128" i="1"/>
  <c r="C128" i="1"/>
  <c r="B128" i="1"/>
  <c r="BF127" i="1"/>
  <c r="BD127" i="1"/>
  <c r="BC127" i="1"/>
  <c r="BE127" i="1" s="1"/>
  <c r="BB127" i="1"/>
  <c r="C127" i="1"/>
  <c r="B127" i="1"/>
  <c r="BE126" i="1"/>
  <c r="BD126" i="1"/>
  <c r="BF126" i="1" s="1"/>
  <c r="BC126" i="1"/>
  <c r="BB126" i="1"/>
  <c r="C126" i="1"/>
  <c r="B126" i="1"/>
  <c r="BF125" i="1"/>
  <c r="BD125" i="1"/>
  <c r="BC125" i="1"/>
  <c r="BE125" i="1" s="1"/>
  <c r="BB125" i="1"/>
  <c r="C125" i="1"/>
  <c r="B125" i="1"/>
  <c r="BF124" i="1"/>
  <c r="BD124" i="1"/>
  <c r="BC124" i="1"/>
  <c r="BE124" i="1" s="1"/>
  <c r="BB124" i="1"/>
  <c r="C124" i="1"/>
  <c r="B124" i="1"/>
  <c r="BF123" i="1"/>
  <c r="BE123" i="1"/>
  <c r="BD123" i="1"/>
  <c r="BC123" i="1"/>
  <c r="BB123" i="1"/>
  <c r="C123" i="1"/>
  <c r="B123" i="1"/>
  <c r="BE122" i="1"/>
  <c r="BD122" i="1"/>
  <c r="BC122" i="1"/>
  <c r="BB122" i="1"/>
  <c r="C122" i="1"/>
  <c r="B122" i="1"/>
  <c r="BE121" i="1"/>
  <c r="BD121" i="1"/>
  <c r="BF121" i="1" s="1"/>
  <c r="BC121" i="1"/>
  <c r="BB121" i="1"/>
  <c r="C121" i="1"/>
  <c r="B121" i="1"/>
  <c r="BD120" i="1"/>
  <c r="BF120" i="1" s="1"/>
  <c r="BC120" i="1"/>
  <c r="BE120" i="1" s="1"/>
  <c r="BB120" i="1"/>
  <c r="C120" i="1"/>
  <c r="B120" i="1"/>
  <c r="BF119" i="1"/>
  <c r="BD119" i="1"/>
  <c r="BC119" i="1"/>
  <c r="BE119" i="1" s="1"/>
  <c r="BB119" i="1"/>
  <c r="C119" i="1"/>
  <c r="B119" i="1"/>
  <c r="BD118" i="1"/>
  <c r="BC118" i="1"/>
  <c r="BB118" i="1"/>
  <c r="BF118" i="1" s="1"/>
  <c r="C118" i="1"/>
  <c r="B118" i="1"/>
  <c r="BD117" i="1"/>
  <c r="BF117" i="1" s="1"/>
  <c r="BC117" i="1"/>
  <c r="BE117" i="1" s="1"/>
  <c r="BB117" i="1"/>
  <c r="C117" i="1"/>
  <c r="B117" i="1"/>
  <c r="BD116" i="1"/>
  <c r="BC116" i="1"/>
  <c r="BB116" i="1"/>
  <c r="BF116" i="1" s="1"/>
  <c r="C116" i="1"/>
  <c r="B116" i="1"/>
  <c r="BD115" i="1"/>
  <c r="BF115" i="1" s="1"/>
  <c r="BC115" i="1"/>
  <c r="BE115" i="1" s="1"/>
  <c r="BB115" i="1"/>
  <c r="C115" i="1"/>
  <c r="B115" i="1"/>
  <c r="BD114" i="1"/>
  <c r="BC114" i="1"/>
  <c r="BB114" i="1"/>
  <c r="BF114" i="1" s="1"/>
  <c r="C114" i="1"/>
  <c r="B114" i="1"/>
  <c r="BD113" i="1"/>
  <c r="BC113" i="1"/>
  <c r="BB113" i="1"/>
  <c r="C113" i="1"/>
  <c r="B113" i="1"/>
  <c r="BE112" i="1"/>
  <c r="BD112" i="1"/>
  <c r="BF112" i="1" s="1"/>
  <c r="BC112" i="1"/>
  <c r="BB112" i="1"/>
  <c r="C112" i="1"/>
  <c r="B112" i="1"/>
  <c r="AY112" i="1" s="1"/>
  <c r="BD111" i="1"/>
  <c r="BC111" i="1"/>
  <c r="BE111" i="1" s="1"/>
  <c r="BB111" i="1"/>
  <c r="C111" i="1"/>
  <c r="B111" i="1"/>
  <c r="BF110" i="1"/>
  <c r="BE110" i="1"/>
  <c r="BD110" i="1"/>
  <c r="BC110" i="1"/>
  <c r="BB110" i="1"/>
  <c r="C110" i="1"/>
  <c r="B110" i="1"/>
  <c r="AE110" i="1" s="1"/>
  <c r="BD109" i="1"/>
  <c r="BF109" i="1" s="1"/>
  <c r="BC109" i="1"/>
  <c r="BE109" i="1" s="1"/>
  <c r="BB109" i="1"/>
  <c r="C109" i="1"/>
  <c r="B109" i="1"/>
  <c r="BD108" i="1"/>
  <c r="BC108" i="1"/>
  <c r="BB108" i="1"/>
  <c r="C108" i="1"/>
  <c r="B108" i="1"/>
  <c r="BF107" i="1"/>
  <c r="BE107" i="1"/>
  <c r="BD107" i="1"/>
  <c r="BC107" i="1"/>
  <c r="BB107" i="1"/>
  <c r="C107" i="1"/>
  <c r="B107" i="1"/>
  <c r="BD106" i="1"/>
  <c r="BF106" i="1" s="1"/>
  <c r="BC106" i="1"/>
  <c r="BE106" i="1" s="1"/>
  <c r="BB106" i="1"/>
  <c r="C106" i="1"/>
  <c r="B106" i="1"/>
  <c r="BD105" i="1"/>
  <c r="BC105" i="1"/>
  <c r="BB105" i="1"/>
  <c r="BE105" i="1" s="1"/>
  <c r="C105" i="1"/>
  <c r="B105" i="1"/>
  <c r="BD104" i="1"/>
  <c r="BC104" i="1"/>
  <c r="BB104" i="1"/>
  <c r="C104" i="1"/>
  <c r="B104" i="1"/>
  <c r="BD103" i="1"/>
  <c r="BC103" i="1"/>
  <c r="BB103" i="1"/>
  <c r="BF103" i="1" s="1"/>
  <c r="Z103" i="1"/>
  <c r="C103" i="1"/>
  <c r="B103" i="1"/>
  <c r="BF102" i="1"/>
  <c r="BE102" i="1"/>
  <c r="BD102" i="1"/>
  <c r="BC102" i="1"/>
  <c r="BB102" i="1"/>
  <c r="C102" i="1"/>
  <c r="B102" i="1"/>
  <c r="BE101" i="1"/>
  <c r="BD101" i="1"/>
  <c r="BF101" i="1" s="1"/>
  <c r="BC101" i="1"/>
  <c r="BB101" i="1"/>
  <c r="AW101" i="1"/>
  <c r="C101" i="1"/>
  <c r="B101" i="1"/>
  <c r="BD100" i="1"/>
  <c r="BC100" i="1"/>
  <c r="BE100" i="1" s="1"/>
  <c r="BB100" i="1"/>
  <c r="C100" i="1"/>
  <c r="B100" i="1"/>
  <c r="BE99" i="1"/>
  <c r="BD99" i="1"/>
  <c r="BF99" i="1" s="1"/>
  <c r="BC99" i="1"/>
  <c r="BB99" i="1"/>
  <c r="AW99" i="1"/>
  <c r="C99" i="1"/>
  <c r="B99" i="1"/>
  <c r="BF98" i="1"/>
  <c r="BE98" i="1"/>
  <c r="BD98" i="1"/>
  <c r="BC98" i="1"/>
  <c r="BB98" i="1"/>
  <c r="C98" i="1"/>
  <c r="B98" i="1"/>
  <c r="BE97" i="1"/>
  <c r="BD97" i="1"/>
  <c r="BF97" i="1" s="1"/>
  <c r="BC97" i="1"/>
  <c r="BB97" i="1"/>
  <c r="C97" i="1"/>
  <c r="B97" i="1"/>
  <c r="BD96" i="1"/>
  <c r="BF96" i="1" s="1"/>
  <c r="BC96" i="1"/>
  <c r="BB96" i="1"/>
  <c r="C96" i="1"/>
  <c r="B96" i="1"/>
  <c r="BD95" i="1"/>
  <c r="BF95" i="1" s="1"/>
  <c r="BC95" i="1"/>
  <c r="BE95" i="1" s="1"/>
  <c r="BB95" i="1"/>
  <c r="C95" i="1"/>
  <c r="S95" i="1" s="1"/>
  <c r="B95" i="1"/>
  <c r="BE94" i="1"/>
  <c r="BD94" i="1"/>
  <c r="BF94" i="1" s="1"/>
  <c r="BC94" i="1"/>
  <c r="BB94" i="1"/>
  <c r="C94" i="1"/>
  <c r="B94" i="1"/>
  <c r="BD93" i="1"/>
  <c r="BF93" i="1" s="1"/>
  <c r="BC93" i="1"/>
  <c r="BB93" i="1"/>
  <c r="C93" i="1"/>
  <c r="B93" i="1"/>
  <c r="BD92" i="1"/>
  <c r="BC92" i="1"/>
  <c r="BB92" i="1"/>
  <c r="BF92" i="1" s="1"/>
  <c r="N92" i="1"/>
  <c r="C92" i="1"/>
  <c r="B92" i="1"/>
  <c r="BF91" i="1"/>
  <c r="BD91" i="1"/>
  <c r="BC91" i="1"/>
  <c r="BE91" i="1" s="1"/>
  <c r="BB91" i="1"/>
  <c r="C91" i="1"/>
  <c r="B91" i="1"/>
  <c r="BE90" i="1"/>
  <c r="BD90" i="1"/>
  <c r="BF90" i="1" s="1"/>
  <c r="BC90" i="1"/>
  <c r="BB90" i="1"/>
  <c r="C90" i="1"/>
  <c r="B90" i="1"/>
  <c r="BE89" i="1"/>
  <c r="BD89" i="1"/>
  <c r="BF89" i="1" s="1"/>
  <c r="BC89" i="1"/>
  <c r="BB89" i="1"/>
  <c r="Z89" i="1"/>
  <c r="C89" i="1"/>
  <c r="B89" i="1"/>
  <c r="BF88" i="1"/>
  <c r="BD88" i="1"/>
  <c r="BC88" i="1"/>
  <c r="BE88" i="1" s="1"/>
  <c r="BB88" i="1"/>
  <c r="C88" i="1"/>
  <c r="B88" i="1"/>
  <c r="BE87" i="1"/>
  <c r="BD87" i="1"/>
  <c r="BC87" i="1"/>
  <c r="BB87" i="1"/>
  <c r="C87" i="1"/>
  <c r="B87" i="1"/>
  <c r="AN87" i="1" s="1"/>
  <c r="BD86" i="1"/>
  <c r="BF86" i="1" s="1"/>
  <c r="BC86" i="1"/>
  <c r="BE86" i="1" s="1"/>
  <c r="BB86" i="1"/>
  <c r="C86" i="1"/>
  <c r="B86" i="1"/>
  <c r="BF85" i="1"/>
  <c r="BE85" i="1"/>
  <c r="BD85" i="1"/>
  <c r="BC85" i="1"/>
  <c r="BB85" i="1"/>
  <c r="C85" i="1"/>
  <c r="B85" i="1"/>
  <c r="BD84" i="1"/>
  <c r="BF84" i="1" s="1"/>
  <c r="BC84" i="1"/>
  <c r="BE84" i="1" s="1"/>
  <c r="BB84" i="1"/>
  <c r="AE84" i="1"/>
  <c r="C84" i="1"/>
  <c r="B84" i="1"/>
  <c r="BD83" i="1"/>
  <c r="BC83" i="1"/>
  <c r="BB83" i="1"/>
  <c r="BF83" i="1" s="1"/>
  <c r="J83" i="1"/>
  <c r="C83" i="1"/>
  <c r="B83" i="1"/>
  <c r="AW83" i="1" s="1"/>
  <c r="BD82" i="1"/>
  <c r="BC82" i="1"/>
  <c r="BB82" i="1"/>
  <c r="BF82" i="1" s="1"/>
  <c r="C82" i="1"/>
  <c r="B82" i="1"/>
  <c r="BD81" i="1"/>
  <c r="BC81" i="1"/>
  <c r="BE81" i="1" s="1"/>
  <c r="BB81" i="1"/>
  <c r="BF81" i="1" s="1"/>
  <c r="C81" i="1"/>
  <c r="B81" i="1"/>
  <c r="BF80" i="1"/>
  <c r="BD80" i="1"/>
  <c r="BC80" i="1"/>
  <c r="BE80" i="1" s="1"/>
  <c r="BB80" i="1"/>
  <c r="C80" i="1"/>
  <c r="B80" i="1"/>
  <c r="BE79" i="1"/>
  <c r="BD79" i="1"/>
  <c r="BF79" i="1" s="1"/>
  <c r="BC79" i="1"/>
  <c r="BB79" i="1"/>
  <c r="AR79" i="1"/>
  <c r="C79" i="1"/>
  <c r="B79" i="1"/>
  <c r="BD78" i="1"/>
  <c r="BF78" i="1" s="1"/>
  <c r="BC78" i="1"/>
  <c r="BB78" i="1"/>
  <c r="C78" i="1"/>
  <c r="U78" i="1" s="1"/>
  <c r="B78" i="1"/>
  <c r="BD77" i="1"/>
  <c r="BC77" i="1"/>
  <c r="BE77" i="1" s="1"/>
  <c r="BB77" i="1"/>
  <c r="BF77" i="1" s="1"/>
  <c r="C77" i="1"/>
  <c r="B77" i="1"/>
  <c r="BD76" i="1"/>
  <c r="BF76" i="1" s="1"/>
  <c r="BC76" i="1"/>
  <c r="BE76" i="1" s="1"/>
  <c r="BB76" i="1"/>
  <c r="C76" i="1"/>
  <c r="B76" i="1"/>
  <c r="AW76" i="1" s="1"/>
  <c r="BE75" i="1"/>
  <c r="BD75" i="1"/>
  <c r="BF75" i="1" s="1"/>
  <c r="BC75" i="1"/>
  <c r="BB75" i="1"/>
  <c r="C75" i="1"/>
  <c r="B75" i="1"/>
  <c r="BF74" i="1"/>
  <c r="BD74" i="1"/>
  <c r="BC74" i="1"/>
  <c r="BE74" i="1" s="1"/>
  <c r="BB74" i="1"/>
  <c r="C74" i="1"/>
  <c r="B74" i="1"/>
  <c r="BE73" i="1"/>
  <c r="BD73" i="1"/>
  <c r="BF73" i="1" s="1"/>
  <c r="BC73" i="1"/>
  <c r="BB73" i="1"/>
  <c r="C73" i="1"/>
  <c r="B73" i="1"/>
  <c r="BD72" i="1"/>
  <c r="BC72" i="1"/>
  <c r="BB72" i="1"/>
  <c r="AE72" i="1"/>
  <c r="C72" i="1"/>
  <c r="AY72" i="1" s="1"/>
  <c r="B72" i="1"/>
  <c r="BD71" i="1"/>
  <c r="BF71" i="1" s="1"/>
  <c r="BC71" i="1"/>
  <c r="BB71" i="1"/>
  <c r="BE71" i="1" s="1"/>
  <c r="C71" i="1"/>
  <c r="F71" i="1" s="1"/>
  <c r="B71" i="1"/>
  <c r="BD70" i="1"/>
  <c r="BC70" i="1"/>
  <c r="BE70" i="1" s="1"/>
  <c r="BB70" i="1"/>
  <c r="BF70" i="1" s="1"/>
  <c r="C70" i="1"/>
  <c r="B70" i="1"/>
  <c r="BD69" i="1"/>
  <c r="BF69" i="1" s="1"/>
  <c r="BC69" i="1"/>
  <c r="BE69" i="1" s="1"/>
  <c r="BB69" i="1"/>
  <c r="C69" i="1"/>
  <c r="B69" i="1"/>
  <c r="BD68" i="1"/>
  <c r="BC68" i="1"/>
  <c r="BE68" i="1" s="1"/>
  <c r="BB68" i="1"/>
  <c r="BF68" i="1" s="1"/>
  <c r="AR68" i="1"/>
  <c r="C68" i="1"/>
  <c r="B68" i="1"/>
  <c r="BE67" i="1"/>
  <c r="BD67" i="1"/>
  <c r="BC67" i="1"/>
  <c r="BB67" i="1"/>
  <c r="AT67" i="1"/>
  <c r="C67" i="1"/>
  <c r="B67" i="1"/>
  <c r="BF66" i="1"/>
  <c r="BD66" i="1"/>
  <c r="BC66" i="1"/>
  <c r="BE66" i="1" s="1"/>
  <c r="BB66" i="1"/>
  <c r="C66" i="1"/>
  <c r="AX66" i="1" s="1"/>
  <c r="B66" i="1"/>
  <c r="BE65" i="1"/>
  <c r="BD65" i="1"/>
  <c r="BF65" i="1" s="1"/>
  <c r="BC65" i="1"/>
  <c r="BB65" i="1"/>
  <c r="C65" i="1"/>
  <c r="B65" i="1"/>
  <c r="AX65" i="1" s="1"/>
  <c r="BD64" i="1"/>
  <c r="BC64" i="1"/>
  <c r="BB64" i="1"/>
  <c r="BE64" i="1" s="1"/>
  <c r="D64" i="1"/>
  <c r="C64" i="1"/>
  <c r="B64" i="1"/>
  <c r="BD63" i="1"/>
  <c r="BC63" i="1"/>
  <c r="BE63" i="1" s="1"/>
  <c r="BB63" i="1"/>
  <c r="C63" i="1"/>
  <c r="B63" i="1"/>
  <c r="BD62" i="1"/>
  <c r="BC62" i="1"/>
  <c r="BB62" i="1"/>
  <c r="C62" i="1"/>
  <c r="B62" i="1"/>
  <c r="BD61" i="1"/>
  <c r="BC61" i="1"/>
  <c r="BB61" i="1"/>
  <c r="Z61" i="1"/>
  <c r="C61" i="1"/>
  <c r="B61" i="1"/>
  <c r="J61" i="1" s="1"/>
  <c r="BF60" i="1"/>
  <c r="BE60" i="1"/>
  <c r="BD60" i="1"/>
  <c r="BC60" i="1"/>
  <c r="BB60" i="1"/>
  <c r="AE60" i="1"/>
  <c r="C60" i="1"/>
  <c r="AX60" i="1" s="1"/>
  <c r="B60" i="1"/>
  <c r="BD59" i="1"/>
  <c r="BF59" i="1" s="1"/>
  <c r="BC59" i="1"/>
  <c r="BB59" i="1"/>
  <c r="F59" i="1"/>
  <c r="C59" i="1"/>
  <c r="B59" i="1"/>
  <c r="Z59" i="1" s="1"/>
  <c r="BD58" i="1"/>
  <c r="BC58" i="1"/>
  <c r="BB58" i="1"/>
  <c r="BF58" i="1" s="1"/>
  <c r="C58" i="1"/>
  <c r="B58" i="1"/>
  <c r="BD57" i="1"/>
  <c r="BC57" i="1"/>
  <c r="BB57" i="1"/>
  <c r="BF57" i="1" s="1"/>
  <c r="C57" i="1"/>
  <c r="B57" i="1"/>
  <c r="BE56" i="1"/>
  <c r="BD56" i="1"/>
  <c r="BF56" i="1" s="1"/>
  <c r="BC56" i="1"/>
  <c r="BB56" i="1"/>
  <c r="C56" i="1"/>
  <c r="B56" i="1"/>
  <c r="BD55" i="1"/>
  <c r="BC55" i="1"/>
  <c r="BE55" i="1" s="1"/>
  <c r="BB55" i="1"/>
  <c r="C55" i="1"/>
  <c r="B55" i="1"/>
  <c r="BF54" i="1"/>
  <c r="BD54" i="1"/>
  <c r="BC54" i="1"/>
  <c r="BE54" i="1" s="1"/>
  <c r="BB54" i="1"/>
  <c r="Y54" i="1"/>
  <c r="C54" i="1"/>
  <c r="B54" i="1"/>
  <c r="J54" i="1" s="1"/>
  <c r="BF53" i="1"/>
  <c r="BD53" i="1"/>
  <c r="BC53" i="1"/>
  <c r="BE53" i="1" s="1"/>
  <c r="BB53" i="1"/>
  <c r="X53" i="1"/>
  <c r="C53" i="1"/>
  <c r="F53" i="1" s="1"/>
  <c r="B53" i="1"/>
  <c r="AW53" i="1" s="1"/>
  <c r="BD52" i="1"/>
  <c r="BF52" i="1" s="1"/>
  <c r="BC52" i="1"/>
  <c r="BB52" i="1"/>
  <c r="C52" i="1"/>
  <c r="B52" i="1"/>
  <c r="AR52" i="1" s="1"/>
  <c r="BF51" i="1"/>
  <c r="BE51" i="1"/>
  <c r="BD51" i="1"/>
  <c r="BC51" i="1"/>
  <c r="BB51" i="1"/>
  <c r="D51" i="1"/>
  <c r="C51" i="1"/>
  <c r="AT51" i="1" s="1"/>
  <c r="B51" i="1"/>
  <c r="AD51" i="1" s="1"/>
  <c r="BD50" i="1"/>
  <c r="BF50" i="1" s="1"/>
  <c r="BC50" i="1"/>
  <c r="BE50" i="1" s="1"/>
  <c r="BB50" i="1"/>
  <c r="C50" i="1"/>
  <c r="B50" i="1"/>
  <c r="BD49" i="1"/>
  <c r="BF49" i="1" s="1"/>
  <c r="BC49" i="1"/>
  <c r="BE49" i="1" s="1"/>
  <c r="BB49" i="1"/>
  <c r="C49" i="1"/>
  <c r="B49" i="1"/>
  <c r="BE48" i="1"/>
  <c r="BD48" i="1"/>
  <c r="BF48" i="1" s="1"/>
  <c r="BC48" i="1"/>
  <c r="BB48" i="1"/>
  <c r="C48" i="1"/>
  <c r="B48" i="1"/>
  <c r="J48" i="1" s="1"/>
  <c r="BD47" i="1"/>
  <c r="BF47" i="1" s="1"/>
  <c r="BC47" i="1"/>
  <c r="BE47" i="1" s="1"/>
  <c r="BB47" i="1"/>
  <c r="C47" i="1"/>
  <c r="B47" i="1"/>
  <c r="BF46" i="1"/>
  <c r="BD46" i="1"/>
  <c r="BC46" i="1"/>
  <c r="BE46" i="1" s="1"/>
  <c r="BB46" i="1"/>
  <c r="C46" i="1"/>
  <c r="B46" i="1"/>
  <c r="BF45" i="1"/>
  <c r="BD45" i="1"/>
  <c r="BC45" i="1"/>
  <c r="BB45" i="1"/>
  <c r="BE45" i="1" s="1"/>
  <c r="C45" i="1"/>
  <c r="B45" i="1"/>
  <c r="BD44" i="1"/>
  <c r="BF44" i="1" s="1"/>
  <c r="BC44" i="1"/>
  <c r="BE44" i="1" s="1"/>
  <c r="BB44" i="1"/>
  <c r="C44" i="1"/>
  <c r="B44" i="1"/>
  <c r="BD43" i="1"/>
  <c r="BC43" i="1"/>
  <c r="BB43" i="1"/>
  <c r="C43" i="1"/>
  <c r="AR43" i="1" s="1"/>
  <c r="B43" i="1"/>
  <c r="AE43" i="1" s="1"/>
  <c r="BE42" i="1"/>
  <c r="BD42" i="1"/>
  <c r="BF42" i="1" s="1"/>
  <c r="BC42" i="1"/>
  <c r="BB42" i="1"/>
  <c r="D42" i="1"/>
  <c r="C42" i="1"/>
  <c r="AE42" i="1" s="1"/>
  <c r="B42" i="1"/>
  <c r="BF41" i="1"/>
  <c r="BD41" i="1"/>
  <c r="BC41" i="1"/>
  <c r="BE41" i="1" s="1"/>
  <c r="BB41" i="1"/>
  <c r="K41" i="1"/>
  <c r="C41" i="1"/>
  <c r="AD41" i="1" s="1"/>
  <c r="B41" i="1"/>
  <c r="BD40" i="1"/>
  <c r="BC40" i="1"/>
  <c r="BB40" i="1"/>
  <c r="S40" i="1"/>
  <c r="C40" i="1"/>
  <c r="B40" i="1"/>
  <c r="BE39" i="1"/>
  <c r="BD39" i="1"/>
  <c r="BF39" i="1" s="1"/>
  <c r="BC39" i="1"/>
  <c r="BB39" i="1"/>
  <c r="C39" i="1"/>
  <c r="B39" i="1"/>
  <c r="T39" i="1" s="1"/>
  <c r="BF38" i="1"/>
  <c r="BD38" i="1"/>
  <c r="BC38" i="1"/>
  <c r="BB38" i="1"/>
  <c r="BE38" i="1" s="1"/>
  <c r="AE38" i="1"/>
  <c r="C38" i="1"/>
  <c r="B38" i="1"/>
  <c r="AY38" i="1" s="1"/>
  <c r="BE37" i="1"/>
  <c r="BD37" i="1"/>
  <c r="BF37" i="1" s="1"/>
  <c r="BC37" i="1"/>
  <c r="BB37" i="1"/>
  <c r="AS37" i="1"/>
  <c r="C37" i="1"/>
  <c r="B37" i="1"/>
  <c r="BD36" i="1"/>
  <c r="BC36" i="1"/>
  <c r="BB36" i="1"/>
  <c r="C36" i="1"/>
  <c r="B36" i="1"/>
  <c r="BF35" i="1"/>
  <c r="BE35" i="1"/>
  <c r="BD35" i="1"/>
  <c r="BC35" i="1"/>
  <c r="BB35" i="1"/>
  <c r="C35" i="1"/>
  <c r="F35" i="1" s="1"/>
  <c r="B35" i="1"/>
  <c r="X35" i="1" s="1"/>
  <c r="BF34" i="1"/>
  <c r="BD34" i="1"/>
  <c r="BC34" i="1"/>
  <c r="BE34" i="1" s="1"/>
  <c r="BB34" i="1"/>
  <c r="Y34" i="1"/>
  <c r="C34" i="1"/>
  <c r="B34" i="1"/>
  <c r="AT34" i="1" s="1"/>
  <c r="BE33" i="1"/>
  <c r="BD33" i="1"/>
  <c r="BF33" i="1" s="1"/>
  <c r="BC33" i="1"/>
  <c r="BB33" i="1"/>
  <c r="C33" i="1"/>
  <c r="B33" i="1"/>
  <c r="AW33" i="1" s="1"/>
  <c r="BD32" i="1"/>
  <c r="BF32" i="1" s="1"/>
  <c r="BC32" i="1"/>
  <c r="BE32" i="1" s="1"/>
  <c r="BB32" i="1"/>
  <c r="AM32" i="1"/>
  <c r="C32" i="1"/>
  <c r="Z32" i="1" s="1"/>
  <c r="B32" i="1"/>
  <c r="AW32" i="1" s="1"/>
  <c r="BE31" i="1"/>
  <c r="BD31" i="1"/>
  <c r="BF31" i="1" s="1"/>
  <c r="BC31" i="1"/>
  <c r="BB31" i="1"/>
  <c r="AS31" i="1"/>
  <c r="C31" i="1"/>
  <c r="B31" i="1"/>
  <c r="Z31" i="1" s="1"/>
  <c r="BD30" i="1"/>
  <c r="BF30" i="1" s="1"/>
  <c r="BC30" i="1"/>
  <c r="BE30" i="1" s="1"/>
  <c r="BB30" i="1"/>
  <c r="J30" i="1"/>
  <c r="C30" i="1"/>
  <c r="B30" i="1"/>
  <c r="BF29" i="1"/>
  <c r="BE29" i="1"/>
  <c r="BD29" i="1"/>
  <c r="BC29" i="1"/>
  <c r="BB29" i="1"/>
  <c r="C29" i="1"/>
  <c r="B29" i="1"/>
  <c r="BF28" i="1"/>
  <c r="BD28" i="1"/>
  <c r="BC28" i="1"/>
  <c r="BE28" i="1" s="1"/>
  <c r="BB28" i="1"/>
  <c r="AW28" i="1"/>
  <c r="E28" i="1"/>
  <c r="C28" i="1"/>
  <c r="B28" i="1"/>
  <c r="BD27" i="1"/>
  <c r="BC27" i="1"/>
  <c r="BB27" i="1"/>
  <c r="C27" i="1"/>
  <c r="AO27" i="1" s="1"/>
  <c r="B27" i="1"/>
  <c r="BE26" i="1"/>
  <c r="BD26" i="1"/>
  <c r="BF26" i="1" s="1"/>
  <c r="BC26" i="1"/>
  <c r="BB26" i="1"/>
  <c r="AO26" i="1"/>
  <c r="C26" i="1"/>
  <c r="B26" i="1"/>
  <c r="BE25" i="1"/>
  <c r="BD25" i="1"/>
  <c r="BF25" i="1" s="1"/>
  <c r="BC25" i="1"/>
  <c r="BB25" i="1"/>
  <c r="J25" i="1"/>
  <c r="C25" i="1"/>
  <c r="I25" i="1" s="1"/>
  <c r="B25" i="1"/>
  <c r="X25" i="1" s="1"/>
  <c r="BE24" i="1"/>
  <c r="BD24" i="1"/>
  <c r="BF24" i="1" s="1"/>
  <c r="BC24" i="1"/>
  <c r="BB24" i="1"/>
  <c r="C24" i="1"/>
  <c r="B24" i="1"/>
  <c r="BD23" i="1"/>
  <c r="BC23" i="1"/>
  <c r="BB23" i="1"/>
  <c r="BE23" i="1" s="1"/>
  <c r="I23" i="1"/>
  <c r="C23" i="1"/>
  <c r="AS23" i="1" s="1"/>
  <c r="B23" i="1"/>
  <c r="BD22" i="1"/>
  <c r="BC22" i="1"/>
  <c r="BB22" i="1"/>
  <c r="AE22" i="1"/>
  <c r="C22" i="1"/>
  <c r="AR22" i="1" s="1"/>
  <c r="B22" i="1"/>
  <c r="BD21" i="1"/>
  <c r="BC21" i="1"/>
  <c r="BE21" i="1" s="1"/>
  <c r="BB21" i="1"/>
  <c r="AW21" i="1"/>
  <c r="F21" i="1"/>
  <c r="C21" i="1"/>
  <c r="B21" i="1"/>
  <c r="BD20" i="1"/>
  <c r="BF20" i="1" s="1"/>
  <c r="BC20" i="1"/>
  <c r="BB20" i="1"/>
  <c r="BE20" i="1" s="1"/>
  <c r="AD20" i="1"/>
  <c r="C20" i="1"/>
  <c r="B20" i="1"/>
  <c r="AT20" i="1" s="1"/>
  <c r="BD19" i="1"/>
  <c r="BF19" i="1" s="1"/>
  <c r="BC19" i="1"/>
  <c r="BE19" i="1" s="1"/>
  <c r="BB19" i="1"/>
  <c r="C19" i="1"/>
  <c r="B19" i="1"/>
  <c r="AO19" i="1" s="1"/>
  <c r="BD18" i="1"/>
  <c r="BC18" i="1"/>
  <c r="BB18" i="1"/>
  <c r="BF18" i="1" s="1"/>
  <c r="C18" i="1"/>
  <c r="F18" i="1" s="1"/>
  <c r="B18" i="1"/>
  <c r="U18" i="1" s="1"/>
  <c r="BD17" i="1"/>
  <c r="BC17" i="1"/>
  <c r="BB17" i="1"/>
  <c r="BF17" i="1" s="1"/>
  <c r="K17" i="1"/>
  <c r="C17" i="1"/>
  <c r="J17" i="1" s="1"/>
  <c r="B17" i="1"/>
  <c r="BE16" i="1"/>
  <c r="BD16" i="1"/>
  <c r="BF16" i="1" s="1"/>
  <c r="BC16" i="1"/>
  <c r="BB16" i="1"/>
  <c r="T16" i="1"/>
  <c r="C16" i="1"/>
  <c r="B16" i="1"/>
  <c r="K16" i="1" s="1"/>
  <c r="BF15" i="1"/>
  <c r="BE15" i="1"/>
  <c r="BD15" i="1"/>
  <c r="BC15" i="1"/>
  <c r="BB15" i="1"/>
  <c r="I15" i="1"/>
  <c r="C15" i="1"/>
  <c r="AN15" i="1" s="1"/>
  <c r="B15" i="1"/>
  <c r="BD14" i="1"/>
  <c r="BF14" i="1" s="1"/>
  <c r="BC14" i="1"/>
  <c r="BE14" i="1" s="1"/>
  <c r="BB14" i="1"/>
  <c r="C14" i="1"/>
  <c r="E14" i="1" s="1"/>
  <c r="B14" i="1"/>
  <c r="BD13" i="1"/>
  <c r="BC13" i="1"/>
  <c r="BB13" i="1"/>
  <c r="BE13" i="1" s="1"/>
  <c r="C13" i="1"/>
  <c r="B13" i="1"/>
  <c r="F13" i="1" s="1"/>
  <c r="BF12" i="1"/>
  <c r="BE12" i="1"/>
  <c r="BD12" i="1"/>
  <c r="BC12" i="1"/>
  <c r="BB12" i="1"/>
  <c r="C12" i="1"/>
  <c r="AO12" i="1" s="1"/>
  <c r="B12" i="1"/>
  <c r="BD11" i="1"/>
  <c r="BC11" i="1"/>
  <c r="BE11" i="1" s="1"/>
  <c r="BB11" i="1"/>
  <c r="BF11" i="1" s="1"/>
  <c r="C11" i="1"/>
  <c r="B11" i="1"/>
  <c r="F11" i="1" s="1"/>
  <c r="BF10" i="1"/>
  <c r="BE10" i="1"/>
  <c r="BD10" i="1"/>
  <c r="BC10" i="1"/>
  <c r="BB10" i="1"/>
  <c r="C10" i="1"/>
  <c r="F10" i="1" s="1"/>
  <c r="B10" i="1"/>
  <c r="BD9" i="1"/>
  <c r="BC9" i="1"/>
  <c r="BB9" i="1"/>
  <c r="C9" i="1"/>
  <c r="B9" i="1"/>
  <c r="F9" i="1" s="1"/>
  <c r="BD8" i="1"/>
  <c r="BC8" i="1"/>
  <c r="BE8" i="1" s="1"/>
  <c r="BB8" i="1"/>
  <c r="C8" i="1"/>
  <c r="B8" i="1"/>
  <c r="BD7" i="1"/>
  <c r="BF7" i="1" s="1"/>
  <c r="BC7" i="1"/>
  <c r="BE7" i="1" s="1"/>
  <c r="BB7" i="1"/>
  <c r="C7" i="1"/>
  <c r="D7" i="1" s="1"/>
  <c r="B7" i="1"/>
  <c r="BD6" i="1"/>
  <c r="BF6" i="1" s="1"/>
  <c r="BC6" i="1"/>
  <c r="BB6" i="1"/>
  <c r="BE6" i="1" s="1"/>
  <c r="C6" i="1"/>
  <c r="B6" i="1"/>
  <c r="BF5" i="1"/>
  <c r="BD5" i="1"/>
  <c r="BC5" i="1"/>
  <c r="BB5" i="1"/>
  <c r="C5" i="1"/>
  <c r="B5" i="1"/>
  <c r="D5" i="1" s="1"/>
  <c r="BF4" i="1"/>
  <c r="BE4" i="1"/>
  <c r="BD4" i="1"/>
  <c r="BC4" i="1"/>
  <c r="BB4" i="1"/>
  <c r="C4" i="1"/>
  <c r="B4" i="1"/>
  <c r="D4" i="1" s="1"/>
  <c r="BF3" i="1"/>
  <c r="BE3" i="1"/>
  <c r="BD3" i="1"/>
  <c r="BC3" i="1"/>
  <c r="BB3" i="1"/>
  <c r="C3" i="1"/>
  <c r="B3" i="1"/>
  <c r="BB1" i="1"/>
  <c r="AR1" i="1"/>
  <c r="AM1" i="1"/>
  <c r="AH1" i="1"/>
  <c r="AC1" i="1"/>
  <c r="X1" i="1"/>
  <c r="S1" i="1"/>
  <c r="N1" i="1"/>
  <c r="I1" i="1"/>
  <c r="D1" i="1"/>
  <c r="AZ66" i="1" l="1"/>
  <c r="L17" i="1"/>
  <c r="N77" i="1"/>
  <c r="AR93" i="1"/>
  <c r="AM24" i="1"/>
  <c r="AM36" i="1"/>
  <c r="T36" i="1"/>
  <c r="S36" i="1"/>
  <c r="AC36" i="1"/>
  <c r="AY36" i="1"/>
  <c r="U36" i="1"/>
  <c r="W36" i="1" s="1"/>
  <c r="Z36" i="1"/>
  <c r="X36" i="1"/>
  <c r="AT36" i="1"/>
  <c r="AS36" i="1"/>
  <c r="F36" i="1"/>
  <c r="H36" i="1" s="1"/>
  <c r="D36" i="1"/>
  <c r="AW131" i="1"/>
  <c r="K15" i="1"/>
  <c r="M15" i="1" s="1"/>
  <c r="D19" i="1"/>
  <c r="AM22" i="1"/>
  <c r="BF36" i="1"/>
  <c r="D50" i="1"/>
  <c r="S71" i="1"/>
  <c r="S83" i="1"/>
  <c r="Y98" i="1"/>
  <c r="T98" i="1"/>
  <c r="V98" i="1" s="1"/>
  <c r="AE98" i="1"/>
  <c r="F98" i="1"/>
  <c r="H98" i="1" s="1"/>
  <c r="Z98" i="1"/>
  <c r="AY98" i="1"/>
  <c r="U98" i="1"/>
  <c r="W98" i="1" s="1"/>
  <c r="AN98" i="1"/>
  <c r="AP98" i="1" s="1"/>
  <c r="D98" i="1"/>
  <c r="AM98" i="1"/>
  <c r="O98" i="1"/>
  <c r="AX98" i="1"/>
  <c r="AW98" i="1"/>
  <c r="K98" i="1"/>
  <c r="M98" i="1" s="1"/>
  <c r="S98" i="1"/>
  <c r="J98" i="1"/>
  <c r="L98" i="1" s="1"/>
  <c r="I98" i="1"/>
  <c r="E98" i="1"/>
  <c r="AT98" i="1"/>
  <c r="AR98" i="1"/>
  <c r="AD98" i="1"/>
  <c r="AF98" i="1" s="1"/>
  <c r="AC98" i="1"/>
  <c r="P98" i="1"/>
  <c r="N98" i="1"/>
  <c r="S25" i="1"/>
  <c r="AE33" i="1"/>
  <c r="AT54" i="1"/>
  <c r="AT72" i="1"/>
  <c r="AS103" i="1"/>
  <c r="S30" i="1"/>
  <c r="AW61" i="1"/>
  <c r="AD92" i="1"/>
  <c r="X98" i="1"/>
  <c r="E117" i="1"/>
  <c r="S117" i="1"/>
  <c r="AT117" i="1"/>
  <c r="AC117" i="1"/>
  <c r="X117" i="1"/>
  <c r="K117" i="1"/>
  <c r="M117" i="1" s="1"/>
  <c r="J117" i="1"/>
  <c r="AO117" i="1"/>
  <c r="I117" i="1"/>
  <c r="AN117" i="1"/>
  <c r="AP117" i="1" s="1"/>
  <c r="D117" i="1"/>
  <c r="Z117" i="1"/>
  <c r="T117" i="1"/>
  <c r="P117" i="1"/>
  <c r="AS117" i="1"/>
  <c r="AD117" i="1"/>
  <c r="AF117" i="1" s="1"/>
  <c r="AY117" i="1"/>
  <c r="Y117" i="1"/>
  <c r="AA117" i="1" s="1"/>
  <c r="O117" i="1"/>
  <c r="Q117" i="1" s="1"/>
  <c r="F117" i="1"/>
  <c r="AX117" i="1"/>
  <c r="AM117" i="1"/>
  <c r="AE117" i="1"/>
  <c r="AG117" i="1" s="1"/>
  <c r="U117" i="1"/>
  <c r="W117" i="1" s="1"/>
  <c r="N117" i="1"/>
  <c r="D3" i="1"/>
  <c r="F5" i="1"/>
  <c r="E10" i="1"/>
  <c r="D13" i="1"/>
  <c r="H13" i="1" s="1"/>
  <c r="I14" i="1"/>
  <c r="AM15" i="1"/>
  <c r="AP15" i="1" s="1"/>
  <c r="E20" i="1"/>
  <c r="AR20" i="1"/>
  <c r="AV20" i="1" s="1"/>
  <c r="BF21" i="1"/>
  <c r="Z24" i="1"/>
  <c r="Y24" i="1"/>
  <c r="AT24" i="1"/>
  <c r="AV24" i="1" s="1"/>
  <c r="AN24" i="1"/>
  <c r="AP24" i="1" s="1"/>
  <c r="D24" i="1"/>
  <c r="AC24" i="1"/>
  <c r="U24" i="1"/>
  <c r="W24" i="1" s="1"/>
  <c r="AX24" i="1"/>
  <c r="S24" i="1"/>
  <c r="AR24" i="1"/>
  <c r="U25" i="1"/>
  <c r="W25" i="1" s="1"/>
  <c r="Y26" i="1"/>
  <c r="AA26" i="1" s="1"/>
  <c r="X26" i="1"/>
  <c r="AT26" i="1"/>
  <c r="K26" i="1"/>
  <c r="AY26" i="1"/>
  <c r="E26" i="1"/>
  <c r="AM26" i="1"/>
  <c r="AC26" i="1"/>
  <c r="AW26" i="1"/>
  <c r="K28" i="1"/>
  <c r="AT29" i="1"/>
  <c r="U30" i="1"/>
  <c r="D31" i="1"/>
  <c r="AO33" i="1"/>
  <c r="AE34" i="1"/>
  <c r="J36" i="1"/>
  <c r="E37" i="1"/>
  <c r="AM39" i="1"/>
  <c r="AE40" i="1"/>
  <c r="S43" i="1"/>
  <c r="I49" i="1"/>
  <c r="AS53" i="1"/>
  <c r="K58" i="1"/>
  <c r="AN65" i="1"/>
  <c r="AW66" i="1"/>
  <c r="I76" i="1"/>
  <c r="AO86" i="1"/>
  <c r="E91" i="1"/>
  <c r="F95" i="1"/>
  <c r="N106" i="1"/>
  <c r="AC110" i="1"/>
  <c r="AG110" i="1" s="1"/>
  <c r="D122" i="1"/>
  <c r="AN134" i="1"/>
  <c r="AM156" i="1"/>
  <c r="AQ26" i="1"/>
  <c r="AC33" i="1"/>
  <c r="AS68" i="1"/>
  <c r="AU68" i="1" s="1"/>
  <c r="N96" i="1"/>
  <c r="F42" i="1"/>
  <c r="H42" i="1" s="1"/>
  <c r="J64" i="1"/>
  <c r="X88" i="1"/>
  <c r="J44" i="1"/>
  <c r="S59" i="1"/>
  <c r="AO78" i="1"/>
  <c r="P126" i="1"/>
  <c r="T26" i="1"/>
  <c r="I36" i="1"/>
  <c r="AY67" i="1"/>
  <c r="O112" i="1"/>
  <c r="E13" i="1"/>
  <c r="G13" i="1" s="1"/>
  <c r="J14" i="1"/>
  <c r="L14" i="1" s="1"/>
  <c r="AM16" i="1"/>
  <c r="S18" i="1"/>
  <c r="W18" i="1" s="1"/>
  <c r="I19" i="1"/>
  <c r="F20" i="1"/>
  <c r="AS20" i="1"/>
  <c r="S21" i="1"/>
  <c r="Y23" i="1"/>
  <c r="AS24" i="1"/>
  <c r="AU24" i="1" s="1"/>
  <c r="D26" i="1"/>
  <c r="AX26" i="1"/>
  <c r="AZ26" i="1" s="1"/>
  <c r="AD29" i="1"/>
  <c r="E31" i="1"/>
  <c r="G31" i="1" s="1"/>
  <c r="AR33" i="1"/>
  <c r="K36" i="1"/>
  <c r="F37" i="1"/>
  <c r="AW38" i="1"/>
  <c r="BA38" i="1" s="1"/>
  <c r="AN39" i="1"/>
  <c r="U43" i="1"/>
  <c r="W43" i="1" s="1"/>
  <c r="S44" i="1"/>
  <c r="I45" i="1"/>
  <c r="I46" i="1"/>
  <c r="F47" i="1"/>
  <c r="F48" i="1"/>
  <c r="J49" i="1"/>
  <c r="L49" i="1" s="1"/>
  <c r="S50" i="1"/>
  <c r="AC52" i="1"/>
  <c r="AW60" i="1"/>
  <c r="AZ60" i="1" s="1"/>
  <c r="BE61" i="1"/>
  <c r="I63" i="1"/>
  <c r="U64" i="1"/>
  <c r="AR65" i="1"/>
  <c r="P70" i="1"/>
  <c r="AN71" i="1"/>
  <c r="J76" i="1"/>
  <c r="L76" i="1" s="1"/>
  <c r="AC77" i="1"/>
  <c r="AW78" i="1"/>
  <c r="T82" i="1"/>
  <c r="AS88" i="1"/>
  <c r="AN92" i="1"/>
  <c r="O95" i="1"/>
  <c r="U106" i="1"/>
  <c r="AR117" i="1"/>
  <c r="E122" i="1"/>
  <c r="T124" i="1"/>
  <c r="AR141" i="1"/>
  <c r="U174" i="1"/>
  <c r="F28" i="1"/>
  <c r="AC54" i="1"/>
  <c r="AC89" i="1"/>
  <c r="AR110" i="1"/>
  <c r="O110" i="1"/>
  <c r="N110" i="1"/>
  <c r="AW110" i="1"/>
  <c r="S110" i="1"/>
  <c r="AS110" i="1"/>
  <c r="U110" i="1"/>
  <c r="AN110" i="1"/>
  <c r="AP110" i="1" s="1"/>
  <c r="F110" i="1"/>
  <c r="Z110" i="1"/>
  <c r="Y110" i="1"/>
  <c r="AA110" i="1" s="1"/>
  <c r="X110" i="1"/>
  <c r="T110" i="1"/>
  <c r="J110" i="1"/>
  <c r="E110" i="1"/>
  <c r="D110" i="1"/>
  <c r="P110" i="1"/>
  <c r="K110" i="1"/>
  <c r="AY110" i="1"/>
  <c r="BA110" i="1" s="1"/>
  <c r="AX110" i="1"/>
  <c r="AZ110" i="1" s="1"/>
  <c r="AO110" i="1"/>
  <c r="AM110" i="1"/>
  <c r="AT110" i="1"/>
  <c r="AV110" i="1" s="1"/>
  <c r="AD110" i="1"/>
  <c r="AF110" i="1" s="1"/>
  <c r="I110" i="1"/>
  <c r="AO32" i="1"/>
  <c r="AQ32" i="1" s="1"/>
  <c r="AT79" i="1"/>
  <c r="AV79" i="1" s="1"/>
  <c r="AM147" i="1"/>
  <c r="Y52" i="1"/>
  <c r="T77" i="1"/>
  <c r="I147" i="1"/>
  <c r="AE27" i="1"/>
  <c r="K50" i="1"/>
  <c r="AN114" i="1"/>
  <c r="Y17" i="1"/>
  <c r="AC22" i="1"/>
  <c r="AG22" i="1" s="1"/>
  <c r="E24" i="1"/>
  <c r="G24" i="1" s="1"/>
  <c r="AC25" i="1"/>
  <c r="F26" i="1"/>
  <c r="AM27" i="1"/>
  <c r="AQ27" i="1" s="1"/>
  <c r="U28" i="1"/>
  <c r="AW29" i="1"/>
  <c r="AS33" i="1"/>
  <c r="AU33" i="1" s="1"/>
  <c r="AN34" i="1"/>
  <c r="AO39" i="1"/>
  <c r="AM40" i="1"/>
  <c r="AC41" i="1"/>
  <c r="AF41" i="1" s="1"/>
  <c r="T44" i="1"/>
  <c r="V44" i="1" s="1"/>
  <c r="J45" i="1"/>
  <c r="L45" i="1" s="1"/>
  <c r="K46" i="1"/>
  <c r="M46" i="1" s="1"/>
  <c r="I47" i="1"/>
  <c r="S49" i="1"/>
  <c r="T50" i="1"/>
  <c r="V50" i="1" s="1"/>
  <c r="AN51" i="1"/>
  <c r="AM57" i="1"/>
  <c r="Y57" i="1"/>
  <c r="AA57" i="1" s="1"/>
  <c r="X57" i="1"/>
  <c r="AY57" i="1"/>
  <c r="F57" i="1"/>
  <c r="AW57" i="1"/>
  <c r="D57" i="1"/>
  <c r="AS57" i="1"/>
  <c r="AN57" i="1"/>
  <c r="Z57" i="1"/>
  <c r="AB57" i="1" s="1"/>
  <c r="U57" i="1"/>
  <c r="J63" i="1"/>
  <c r="L63" i="1" s="1"/>
  <c r="AT65" i="1"/>
  <c r="AO69" i="1"/>
  <c r="T70" i="1"/>
  <c r="AO71" i="1"/>
  <c r="P74" i="1"/>
  <c r="I75" i="1"/>
  <c r="K76" i="1"/>
  <c r="M76" i="1" s="1"/>
  <c r="AE77" i="1"/>
  <c r="AG77" i="1" s="1"/>
  <c r="X82" i="1"/>
  <c r="D86" i="1"/>
  <c r="K87" i="1"/>
  <c r="AT88" i="1"/>
  <c r="AT92" i="1"/>
  <c r="P95" i="1"/>
  <c r="AO98" i="1"/>
  <c r="AQ98" i="1" s="1"/>
  <c r="U108" i="1"/>
  <c r="AW117" i="1"/>
  <c r="D139" i="1"/>
  <c r="AX263" i="1"/>
  <c r="BE36" i="1"/>
  <c r="P114" i="1"/>
  <c r="AE39" i="1"/>
  <c r="U247" i="1"/>
  <c r="AW153" i="1"/>
  <c r="E3" i="1"/>
  <c r="G3" i="1" s="1"/>
  <c r="K14" i="1"/>
  <c r="M14" i="1" s="1"/>
  <c r="AN16" i="1"/>
  <c r="AP16" i="1" s="1"/>
  <c r="K19" i="1"/>
  <c r="M19" i="1" s="1"/>
  <c r="T21" i="1"/>
  <c r="V21" i="1" s="1"/>
  <c r="Z23" i="1"/>
  <c r="F3" i="1"/>
  <c r="AN12" i="1"/>
  <c r="AP12" i="1" s="1"/>
  <c r="AM12" i="1"/>
  <c r="AQ12" i="1" s="1"/>
  <c r="F12" i="1"/>
  <c r="AO16" i="1"/>
  <c r="AQ16" i="1" s="1"/>
  <c r="Z17" i="1"/>
  <c r="S19" i="1"/>
  <c r="AX22" i="1"/>
  <c r="Z22" i="1"/>
  <c r="AY22" i="1"/>
  <c r="S22" i="1"/>
  <c r="AT22" i="1"/>
  <c r="AV22" i="1" s="1"/>
  <c r="J22" i="1"/>
  <c r="AS22" i="1"/>
  <c r="AU22" i="1" s="1"/>
  <c r="I22" i="1"/>
  <c r="AD23" i="1"/>
  <c r="F24" i="1"/>
  <c r="H24" i="1" s="1"/>
  <c r="AD25" i="1"/>
  <c r="AF25" i="1" s="1"/>
  <c r="AN27" i="1"/>
  <c r="AP27" i="1" s="1"/>
  <c r="E29" i="1"/>
  <c r="AX29" i="1"/>
  <c r="AZ29" i="1" s="1"/>
  <c r="J31" i="1"/>
  <c r="AY32" i="1"/>
  <c r="BA32" i="1" s="1"/>
  <c r="X32" i="1"/>
  <c r="AB32" i="1" s="1"/>
  <c r="AX32" i="1"/>
  <c r="AZ32" i="1" s="1"/>
  <c r="AR32" i="1"/>
  <c r="I32" i="1"/>
  <c r="AE32" i="1"/>
  <c r="AT32" i="1"/>
  <c r="AV32" i="1" s="1"/>
  <c r="F32" i="1"/>
  <c r="H32" i="1" s="1"/>
  <c r="D32" i="1"/>
  <c r="Y32" i="1"/>
  <c r="U32" i="1"/>
  <c r="AO34" i="1"/>
  <c r="AO40" i="1"/>
  <c r="AC42" i="1"/>
  <c r="AG42" i="1" s="1"/>
  <c r="AD43" i="1"/>
  <c r="U45" i="1"/>
  <c r="W45" i="1" s="1"/>
  <c r="J47" i="1"/>
  <c r="L47" i="1" s="1"/>
  <c r="I48" i="1"/>
  <c r="L48" i="1" s="1"/>
  <c r="U49" i="1"/>
  <c r="U50" i="1"/>
  <c r="W50" i="1" s="1"/>
  <c r="AR51" i="1"/>
  <c r="AV51" i="1" s="1"/>
  <c r="E57" i="1"/>
  <c r="G57" i="1" s="1"/>
  <c r="AW62" i="1"/>
  <c r="AE62" i="1"/>
  <c r="AG62" i="1" s="1"/>
  <c r="AD62" i="1"/>
  <c r="AF62" i="1" s="1"/>
  <c r="AC62" i="1"/>
  <c r="Y62" i="1"/>
  <c r="AA62" i="1" s="1"/>
  <c r="X62" i="1"/>
  <c r="I62" i="1"/>
  <c r="AT62" i="1"/>
  <c r="AY62" i="1"/>
  <c r="E62" i="1"/>
  <c r="AS62" i="1"/>
  <c r="AN62" i="1"/>
  <c r="AM62" i="1"/>
  <c r="Z62" i="1"/>
  <c r="AB62" i="1" s="1"/>
  <c r="U62" i="1"/>
  <c r="W62" i="1" s="1"/>
  <c r="T62" i="1"/>
  <c r="V62" i="1" s="1"/>
  <c r="S62" i="1"/>
  <c r="AW65" i="1"/>
  <c r="AZ65" i="1" s="1"/>
  <c r="D69" i="1"/>
  <c r="Y70" i="1"/>
  <c r="AW74" i="1"/>
  <c r="D74" i="1"/>
  <c r="AC74" i="1"/>
  <c r="T74" i="1"/>
  <c r="O74" i="1"/>
  <c r="J75" i="1"/>
  <c r="L75" i="1" s="1"/>
  <c r="AR81" i="1"/>
  <c r="K81" i="1"/>
  <c r="AT81" i="1"/>
  <c r="AV81" i="1" s="1"/>
  <c r="J81" i="1"/>
  <c r="AD81" i="1"/>
  <c r="AO81" i="1"/>
  <c r="Z81" i="1"/>
  <c r="Y81" i="1"/>
  <c r="P81" i="1"/>
  <c r="O81" i="1"/>
  <c r="N81" i="1"/>
  <c r="Z82" i="1"/>
  <c r="AB82" i="1" s="1"/>
  <c r="E86" i="1"/>
  <c r="G86" i="1" s="1"/>
  <c r="I91" i="1"/>
  <c r="AY92" i="1"/>
  <c r="T100" i="1"/>
  <c r="U102" i="1"/>
  <c r="X106" i="1"/>
  <c r="Z122" i="1"/>
  <c r="F139" i="1"/>
  <c r="H139" i="1" s="1"/>
  <c r="Y159" i="1"/>
  <c r="AE168" i="1"/>
  <c r="T52" i="1"/>
  <c r="AW73" i="1"/>
  <c r="E7" i="1"/>
  <c r="G7" i="1" s="1"/>
  <c r="AD33" i="1"/>
  <c r="AF33" i="1" s="1"/>
  <c r="X52" i="1"/>
  <c r="AS72" i="1"/>
  <c r="Z92" i="1"/>
  <c r="F7" i="1"/>
  <c r="AO13" i="1"/>
  <c r="AN13" i="1"/>
  <c r="J13" i="1"/>
  <c r="L13" i="1" s="1"/>
  <c r="F14" i="1"/>
  <c r="K20" i="1"/>
  <c r="D20" i="1"/>
  <c r="AE20" i="1"/>
  <c r="AX20" i="1"/>
  <c r="AZ20" i="1" s="1"/>
  <c r="T20" i="1"/>
  <c r="AM20" i="1"/>
  <c r="AC20" i="1"/>
  <c r="AS26" i="1"/>
  <c r="AU26" i="1" s="1"/>
  <c r="X41" i="1"/>
  <c r="O64" i="1"/>
  <c r="AM96" i="1"/>
  <c r="T37" i="1"/>
  <c r="U77" i="1"/>
  <c r="AY150" i="1"/>
  <c r="D8" i="1"/>
  <c r="I13" i="1"/>
  <c r="AM14" i="1"/>
  <c r="X18" i="1"/>
  <c r="T19" i="1"/>
  <c r="I20" i="1"/>
  <c r="X21" i="1"/>
  <c r="D22" i="1"/>
  <c r="AW22" i="1"/>
  <c r="AE23" i="1"/>
  <c r="AW24" i="1"/>
  <c r="AE25" i="1"/>
  <c r="AG25" i="1" s="1"/>
  <c r="X28" i="1"/>
  <c r="AY29" i="1"/>
  <c r="BA29" i="1" s="1"/>
  <c r="AE35" i="1"/>
  <c r="I37" i="1"/>
  <c r="AT38" i="1"/>
  <c r="AS38" i="1"/>
  <c r="AU38" i="1" s="1"/>
  <c r="AO38" i="1"/>
  <c r="AQ38" i="1" s="1"/>
  <c r="F38" i="1"/>
  <c r="H38" i="1" s="1"/>
  <c r="AN38" i="1"/>
  <c r="AP38" i="1" s="1"/>
  <c r="E38" i="1"/>
  <c r="S38" i="1"/>
  <c r="AX38" i="1"/>
  <c r="AZ38" i="1" s="1"/>
  <c r="J38" i="1"/>
  <c r="AR38" i="1"/>
  <c r="D38" i="1"/>
  <c r="AD38" i="1"/>
  <c r="AC38" i="1"/>
  <c r="AY39" i="1"/>
  <c r="AS40" i="1"/>
  <c r="AR41" i="1"/>
  <c r="Y44" i="1"/>
  <c r="AS51" i="1"/>
  <c r="AU51" i="1" s="1"/>
  <c r="AX53" i="1"/>
  <c r="AZ53" i="1" s="1"/>
  <c r="AO56" i="1"/>
  <c r="Y58" i="1"/>
  <c r="X63" i="1"/>
  <c r="AO64" i="1"/>
  <c r="E69" i="1"/>
  <c r="G69" i="1" s="1"/>
  <c r="E74" i="1"/>
  <c r="N75" i="1"/>
  <c r="D81" i="1"/>
  <c r="AC82" i="1"/>
  <c r="I86" i="1"/>
  <c r="X87" i="1"/>
  <c r="AW88" i="1"/>
  <c r="AE90" i="1"/>
  <c r="Z91" i="1"/>
  <c r="AW94" i="1"/>
  <c r="AS98" i="1"/>
  <c r="AU98" i="1" s="1"/>
  <c r="X100" i="1"/>
  <c r="Y102" i="1"/>
  <c r="N104" i="1"/>
  <c r="Z106" i="1"/>
  <c r="AT108" i="1"/>
  <c r="F120" i="1"/>
  <c r="AC122" i="1"/>
  <c r="AD135" i="1"/>
  <c r="AN139" i="1"/>
  <c r="E148" i="1"/>
  <c r="AY28" i="1"/>
  <c r="BA28" i="1" s="1"/>
  <c r="AC39" i="1"/>
  <c r="K59" i="1"/>
  <c r="AY136" i="1"/>
  <c r="J18" i="1"/>
  <c r="AR26" i="1"/>
  <c r="X66" i="1"/>
  <c r="AX82" i="1"/>
  <c r="AN22" i="1"/>
  <c r="AP22" i="1" s="1"/>
  <c r="AS32" i="1"/>
  <c r="AU32" i="1" s="1"/>
  <c r="U42" i="1"/>
  <c r="AE65" i="1"/>
  <c r="AD82" i="1"/>
  <c r="AF82" i="1" s="1"/>
  <c r="U17" i="1"/>
  <c r="AY37" i="1"/>
  <c r="T48" i="1"/>
  <c r="X48" i="1"/>
  <c r="D48" i="1"/>
  <c r="AY48" i="1"/>
  <c r="BA48" i="1" s="1"/>
  <c r="AX48" i="1"/>
  <c r="AZ48" i="1" s="1"/>
  <c r="E48" i="1"/>
  <c r="AO48" i="1"/>
  <c r="AW48" i="1"/>
  <c r="AT48" i="1"/>
  <c r="AV48" i="1" s="1"/>
  <c r="AR48" i="1"/>
  <c r="AE48" i="1"/>
  <c r="Z48" i="1"/>
  <c r="Y48" i="1"/>
  <c r="U48" i="1"/>
  <c r="K82" i="1"/>
  <c r="AX177" i="1"/>
  <c r="E8" i="1"/>
  <c r="G8" i="1" s="1"/>
  <c r="D12" i="1"/>
  <c r="K13" i="1"/>
  <c r="M13" i="1" s="1"/>
  <c r="AN14" i="1"/>
  <c r="AP14" i="1" s="1"/>
  <c r="AM17" i="1"/>
  <c r="Y18" i="1"/>
  <c r="AA18" i="1" s="1"/>
  <c r="U19" i="1"/>
  <c r="W19" i="1" s="1"/>
  <c r="J20" i="1"/>
  <c r="AW20" i="1"/>
  <c r="Y21" i="1"/>
  <c r="F22" i="1"/>
  <c r="H22" i="1" s="1"/>
  <c r="AY24" i="1"/>
  <c r="BA24" i="1" s="1"/>
  <c r="I26" i="1"/>
  <c r="Z28" i="1"/>
  <c r="AC30" i="1"/>
  <c r="S31" i="1"/>
  <c r="E32" i="1"/>
  <c r="G32" i="1" s="1"/>
  <c r="AR34" i="1"/>
  <c r="AV34" i="1" s="1"/>
  <c r="AM35" i="1"/>
  <c r="Y36" i="1"/>
  <c r="AA36" i="1" s="1"/>
  <c r="J37" i="1"/>
  <c r="AX40" i="1"/>
  <c r="AS41" i="1"/>
  <c r="AU41" i="1" s="1"/>
  <c r="S46" i="1"/>
  <c r="K48" i="1"/>
  <c r="M48" i="1" s="1"/>
  <c r="Y49" i="1"/>
  <c r="AY52" i="1"/>
  <c r="I57" i="1"/>
  <c r="AW59" i="1"/>
  <c r="D62" i="1"/>
  <c r="Z63" i="1"/>
  <c r="F69" i="1"/>
  <c r="H69" i="1" s="1"/>
  <c r="AD70" i="1"/>
  <c r="F74" i="1"/>
  <c r="H74" i="1" s="1"/>
  <c r="O75" i="1"/>
  <c r="AD76" i="1"/>
  <c r="AM77" i="1"/>
  <c r="AN79" i="1"/>
  <c r="E81" i="1"/>
  <c r="AE82" i="1"/>
  <c r="AG82" i="1" s="1"/>
  <c r="D90" i="1"/>
  <c r="S104" i="1"/>
  <c r="AE106" i="1"/>
  <c r="AY108" i="1"/>
  <c r="O115" i="1"/>
  <c r="Q115" i="1" s="1"/>
  <c r="AR135" i="1"/>
  <c r="Z137" i="1"/>
  <c r="AO139" i="1"/>
  <c r="F148" i="1"/>
  <c r="I165" i="1"/>
  <c r="N301" i="1"/>
  <c r="AR301" i="1"/>
  <c r="P301" i="1"/>
  <c r="Y297" i="1"/>
  <c r="AA297" i="1" s="1"/>
  <c r="O274" i="1"/>
  <c r="Q274" i="1" s="1"/>
  <c r="O301" i="1"/>
  <c r="X297" i="1"/>
  <c r="O291" i="1"/>
  <c r="AM280" i="1"/>
  <c r="N280" i="1"/>
  <c r="N274" i="1"/>
  <c r="AX251" i="1"/>
  <c r="AE301" i="1"/>
  <c r="D301" i="1"/>
  <c r="AD274" i="1"/>
  <c r="AF274" i="1" s="1"/>
  <c r="E274" i="1"/>
  <c r="AD301" i="1"/>
  <c r="AF301" i="1" s="1"/>
  <c r="AN297" i="1"/>
  <c r="AC274" i="1"/>
  <c r="D274" i="1"/>
  <c r="AS301" i="1"/>
  <c r="AC297" i="1"/>
  <c r="AI291" i="1"/>
  <c r="AK291" i="1" s="1"/>
  <c r="Y280" i="1"/>
  <c r="AA280" i="1" s="1"/>
  <c r="AE275" i="1"/>
  <c r="F271" i="1"/>
  <c r="P251" i="1"/>
  <c r="R251" i="1" s="1"/>
  <c r="AN246" i="1"/>
  <c r="N246" i="1"/>
  <c r="AN301" i="1"/>
  <c r="F301" i="1"/>
  <c r="H301" i="1" s="1"/>
  <c r="AO295" i="1"/>
  <c r="AQ295" i="1" s="1"/>
  <c r="F295" i="1"/>
  <c r="AH291" i="1"/>
  <c r="X280" i="1"/>
  <c r="AD275" i="1"/>
  <c r="F274" i="1"/>
  <c r="E271" i="1"/>
  <c r="AE256" i="1"/>
  <c r="AO251" i="1"/>
  <c r="AQ251" i="1" s="1"/>
  <c r="N251" i="1"/>
  <c r="AM246" i="1"/>
  <c r="AC243" i="1"/>
  <c r="AY142" i="1"/>
  <c r="AM301" i="1"/>
  <c r="E301" i="1"/>
  <c r="G301" i="1" s="1"/>
  <c r="AI298" i="1"/>
  <c r="AX296" i="1"/>
  <c r="AZ296" i="1" s="1"/>
  <c r="N296" i="1"/>
  <c r="AM295" i="1"/>
  <c r="E295" i="1"/>
  <c r="AH276" i="1"/>
  <c r="AC275" i="1"/>
  <c r="K273" i="1"/>
  <c r="Z256" i="1"/>
  <c r="AN251" i="1"/>
  <c r="AY238" i="1"/>
  <c r="Y238" i="1"/>
  <c r="X220" i="1"/>
  <c r="X194" i="1"/>
  <c r="Z301" i="1"/>
  <c r="AT297" i="1"/>
  <c r="AV297" i="1" s="1"/>
  <c r="I297" i="1"/>
  <c r="Z295" i="1"/>
  <c r="S291" i="1"/>
  <c r="U287" i="1"/>
  <c r="S282" i="1"/>
  <c r="AR280" i="1"/>
  <c r="I280" i="1"/>
  <c r="P275" i="1"/>
  <c r="AE273" i="1"/>
  <c r="S271" i="1"/>
  <c r="AR256" i="1"/>
  <c r="AE251" i="1"/>
  <c r="E251" i="1"/>
  <c r="AD246" i="1"/>
  <c r="D246" i="1"/>
  <c r="AR243" i="1"/>
  <c r="AN238" i="1"/>
  <c r="O238" i="1"/>
  <c r="O298" i="1"/>
  <c r="Q298" i="1" s="1"/>
  <c r="AJ297" i="1"/>
  <c r="I296" i="1"/>
  <c r="AS294" i="1"/>
  <c r="Y293" i="1"/>
  <c r="P287" i="1"/>
  <c r="F280" i="1"/>
  <c r="E273" i="1"/>
  <c r="AJ259" i="1"/>
  <c r="AL259" i="1" s="1"/>
  <c r="D259" i="1"/>
  <c r="AH251" i="1"/>
  <c r="P248" i="1"/>
  <c r="R248" i="1" s="1"/>
  <c r="AO246" i="1"/>
  <c r="AQ246" i="1" s="1"/>
  <c r="AI226" i="1"/>
  <c r="I226" i="1"/>
  <c r="AC222" i="1"/>
  <c r="K220" i="1"/>
  <c r="K301" i="1"/>
  <c r="N298" i="1"/>
  <c r="AI297" i="1"/>
  <c r="AX287" i="1"/>
  <c r="O287" i="1"/>
  <c r="AI282" i="1"/>
  <c r="AT280" i="1"/>
  <c r="E280" i="1"/>
  <c r="G280" i="1" s="1"/>
  <c r="AY276" i="1"/>
  <c r="BA276" i="1" s="1"/>
  <c r="K276" i="1"/>
  <c r="AJ275" i="1"/>
  <c r="K256" i="1"/>
  <c r="O248" i="1"/>
  <c r="U238" i="1"/>
  <c r="AH226" i="1"/>
  <c r="P224" i="1"/>
  <c r="J301" i="1"/>
  <c r="AH297" i="1"/>
  <c r="AW296" i="1"/>
  <c r="Y295" i="1"/>
  <c r="U293" i="1"/>
  <c r="K291" i="1"/>
  <c r="M291" i="1" s="1"/>
  <c r="AW287" i="1"/>
  <c r="J287" i="1"/>
  <c r="AE282" i="1"/>
  <c r="D280" i="1"/>
  <c r="AW276" i="1"/>
  <c r="J276" i="1"/>
  <c r="AI275" i="1"/>
  <c r="K271" i="1"/>
  <c r="M271" i="1" s="1"/>
  <c r="T267" i="1"/>
  <c r="V267" i="1" s="1"/>
  <c r="AH259" i="1"/>
  <c r="AO256" i="1"/>
  <c r="J256" i="1"/>
  <c r="AH255" i="1"/>
  <c r="AX253" i="1"/>
  <c r="AT248" i="1"/>
  <c r="N248" i="1"/>
  <c r="AJ246" i="1"/>
  <c r="F246" i="1"/>
  <c r="H246" i="1" s="1"/>
  <c r="AE245" i="1"/>
  <c r="AI301" i="1"/>
  <c r="AR298" i="1"/>
  <c r="P297" i="1"/>
  <c r="AH296" i="1"/>
  <c r="K295" i="1"/>
  <c r="X294" i="1"/>
  <c r="AT293" i="1"/>
  <c r="AN291" i="1"/>
  <c r="AN287" i="1"/>
  <c r="AD280" i="1"/>
  <c r="AE276" i="1"/>
  <c r="S275" i="1"/>
  <c r="T274" i="1"/>
  <c r="AO267" i="1"/>
  <c r="D267" i="1"/>
  <c r="S259" i="1"/>
  <c r="T251" i="1"/>
  <c r="V251" i="1" s="1"/>
  <c r="AJ248" i="1"/>
  <c r="J243" i="1"/>
  <c r="AO238" i="1"/>
  <c r="K238" i="1"/>
  <c r="AT235" i="1"/>
  <c r="S235" i="1"/>
  <c r="AD231" i="1"/>
  <c r="AH301" i="1"/>
  <c r="N297" i="1"/>
  <c r="J295" i="1"/>
  <c r="AS293" i="1"/>
  <c r="AM291" i="1"/>
  <c r="AJ287" i="1"/>
  <c r="O282" i="1"/>
  <c r="AC280" i="1"/>
  <c r="AD276" i="1"/>
  <c r="O275" i="1"/>
  <c r="Q275" i="1" s="1"/>
  <c r="S274" i="1"/>
  <c r="AE271" i="1"/>
  <c r="X256" i="1"/>
  <c r="S251" i="1"/>
  <c r="AI248" i="1"/>
  <c r="X246" i="1"/>
  <c r="AO243" i="1"/>
  <c r="I243" i="1"/>
  <c r="AM238" i="1"/>
  <c r="J238" i="1"/>
  <c r="AS235" i="1"/>
  <c r="T226" i="1"/>
  <c r="E224" i="1"/>
  <c r="AO222" i="1"/>
  <c r="O222" i="1"/>
  <c r="N303" i="1"/>
  <c r="AR293" i="1"/>
  <c r="J291" i="1"/>
  <c r="I287" i="1"/>
  <c r="Z282" i="1"/>
  <c r="N275" i="1"/>
  <c r="P274" i="1"/>
  <c r="R274" i="1" s="1"/>
  <c r="J273" i="1"/>
  <c r="E270" i="1"/>
  <c r="AS259" i="1"/>
  <c r="F259" i="1"/>
  <c r="H259" i="1" s="1"/>
  <c r="J251" i="1"/>
  <c r="Y248" i="1"/>
  <c r="AA248" i="1" s="1"/>
  <c r="AC246" i="1"/>
  <c r="AS245" i="1"/>
  <c r="AU245" i="1" s="1"/>
  <c r="E245" i="1"/>
  <c r="AW243" i="1"/>
  <c r="AI238" i="1"/>
  <c r="I235" i="1"/>
  <c r="AT231" i="1"/>
  <c r="J231" i="1"/>
  <c r="Y226" i="1"/>
  <c r="S224" i="1"/>
  <c r="AT222" i="1"/>
  <c r="AY220" i="1"/>
  <c r="U220" i="1"/>
  <c r="AD205" i="1"/>
  <c r="AF205" i="1" s="1"/>
  <c r="AJ301" i="1"/>
  <c r="AL301" i="1" s="1"/>
  <c r="U296" i="1"/>
  <c r="X295" i="1"/>
  <c r="AJ294" i="1"/>
  <c r="I291" i="1"/>
  <c r="Y282" i="1"/>
  <c r="I273" i="1"/>
  <c r="D270" i="1"/>
  <c r="F267" i="1"/>
  <c r="H267" i="1" s="1"/>
  <c r="AR259" i="1"/>
  <c r="E259" i="1"/>
  <c r="AX256" i="1"/>
  <c r="AZ256" i="1" s="1"/>
  <c r="I256" i="1"/>
  <c r="Z255" i="1"/>
  <c r="AB255" i="1" s="1"/>
  <c r="I251" i="1"/>
  <c r="X248" i="1"/>
  <c r="AR245" i="1"/>
  <c r="D245" i="1"/>
  <c r="K243" i="1"/>
  <c r="AH238" i="1"/>
  <c r="AO235" i="1"/>
  <c r="AS231" i="1"/>
  <c r="AJ230" i="1"/>
  <c r="AS222" i="1"/>
  <c r="AX220" i="1"/>
  <c r="T220" i="1"/>
  <c r="T296" i="1"/>
  <c r="V296" i="1" s="1"/>
  <c r="Y294" i="1"/>
  <c r="AA294" i="1" s="1"/>
  <c r="AO293" i="1"/>
  <c r="F291" i="1"/>
  <c r="F287" i="1"/>
  <c r="AY284" i="1"/>
  <c r="T282" i="1"/>
  <c r="V282" i="1" s="1"/>
  <c r="K275" i="1"/>
  <c r="K274" i="1"/>
  <c r="M274" i="1" s="1"/>
  <c r="S269" i="1"/>
  <c r="AY267" i="1"/>
  <c r="E267" i="1"/>
  <c r="G267" i="1" s="1"/>
  <c r="AN262" i="1"/>
  <c r="AW256" i="1"/>
  <c r="Y255" i="1"/>
  <c r="AA255" i="1" s="1"/>
  <c r="P253" i="1"/>
  <c r="U246" i="1"/>
  <c r="W246" i="1" s="1"/>
  <c r="S296" i="1"/>
  <c r="AM293" i="1"/>
  <c r="AY292" i="1"/>
  <c r="E291" i="1"/>
  <c r="E287" i="1"/>
  <c r="AY280" i="1"/>
  <c r="AT276" i="1"/>
  <c r="J274" i="1"/>
  <c r="AX267" i="1"/>
  <c r="X255" i="1"/>
  <c r="N253" i="1"/>
  <c r="T246" i="1"/>
  <c r="AT243" i="1"/>
  <c r="AV243" i="1" s="1"/>
  <c r="F235" i="1"/>
  <c r="F231" i="1"/>
  <c r="U226" i="1"/>
  <c r="AS224" i="1"/>
  <c r="N224" i="1"/>
  <c r="N222" i="1"/>
  <c r="R222" i="1" s="1"/>
  <c r="AS220" i="1"/>
  <c r="S301" i="1"/>
  <c r="AE298" i="1"/>
  <c r="J294" i="1"/>
  <c r="N293" i="1"/>
  <c r="AT291" i="1"/>
  <c r="AO287" i="1"/>
  <c r="D282" i="1"/>
  <c r="AH280" i="1"/>
  <c r="Y276" i="1"/>
  <c r="AR275" i="1"/>
  <c r="Y271" i="1"/>
  <c r="AA271" i="1" s="1"/>
  <c r="AE267" i="1"/>
  <c r="Y262" i="1"/>
  <c r="AI256" i="1"/>
  <c r="AX255" i="1"/>
  <c r="AR253" i="1"/>
  <c r="AD251" i="1"/>
  <c r="AX248" i="1"/>
  <c r="I248" i="1"/>
  <c r="AY246" i="1"/>
  <c r="I246" i="1"/>
  <c r="Z245" i="1"/>
  <c r="P238" i="1"/>
  <c r="R238" i="1" s="1"/>
  <c r="X235" i="1"/>
  <c r="AX229" i="1"/>
  <c r="AT298" i="1"/>
  <c r="AV298" i="1" s="1"/>
  <c r="AO296" i="1"/>
  <c r="P293" i="1"/>
  <c r="AC287" i="1"/>
  <c r="AC284" i="1"/>
  <c r="AX280" i="1"/>
  <c r="Z273" i="1"/>
  <c r="I259" i="1"/>
  <c r="F251" i="1"/>
  <c r="AH248" i="1"/>
  <c r="F245" i="1"/>
  <c r="H245" i="1" s="1"/>
  <c r="AJ243" i="1"/>
  <c r="AL243" i="1" s="1"/>
  <c r="Z235" i="1"/>
  <c r="AT230" i="1"/>
  <c r="I230" i="1"/>
  <c r="AT224" i="1"/>
  <c r="AV224" i="1" s="1"/>
  <c r="K224" i="1"/>
  <c r="U209" i="1"/>
  <c r="AT205" i="1"/>
  <c r="N205" i="1"/>
  <c r="AS298" i="1"/>
  <c r="AU298" i="1" s="1"/>
  <c r="AS297" i="1"/>
  <c r="AN296" i="1"/>
  <c r="P294" i="1"/>
  <c r="K293" i="1"/>
  <c r="Z291" i="1"/>
  <c r="AB291" i="1" s="1"/>
  <c r="AW280" i="1"/>
  <c r="AN276" i="1"/>
  <c r="Y273" i="1"/>
  <c r="U256" i="1"/>
  <c r="AC255" i="1"/>
  <c r="D251" i="1"/>
  <c r="AH243" i="1"/>
  <c r="AX238" i="1"/>
  <c r="Y235" i="1"/>
  <c r="Z229" i="1"/>
  <c r="AR224" i="1"/>
  <c r="J224" i="1"/>
  <c r="X222" i="1"/>
  <c r="J220" i="1"/>
  <c r="T209" i="1"/>
  <c r="AS205" i="1"/>
  <c r="AU205" i="1" s="1"/>
  <c r="AW194" i="1"/>
  <c r="AD142" i="1"/>
  <c r="AH298" i="1"/>
  <c r="AR297" i="1"/>
  <c r="AH295" i="1"/>
  <c r="I293" i="1"/>
  <c r="O292" i="1"/>
  <c r="Q292" i="1" s="1"/>
  <c r="X291" i="1"/>
  <c r="X287" i="1"/>
  <c r="X284" i="1"/>
  <c r="AM282" i="1"/>
  <c r="AW275" i="1"/>
  <c r="U273" i="1"/>
  <c r="AC262" i="1"/>
  <c r="S256" i="1"/>
  <c r="T255" i="1"/>
  <c r="AS253" i="1"/>
  <c r="U248" i="1"/>
  <c r="AR246" i="1"/>
  <c r="AY245" i="1"/>
  <c r="AE243" i="1"/>
  <c r="AG243" i="1" s="1"/>
  <c r="AR242" i="1"/>
  <c r="AT238" i="1"/>
  <c r="E238" i="1"/>
  <c r="AN236" i="1"/>
  <c r="E236" i="1"/>
  <c r="AM232" i="1"/>
  <c r="T231" i="1"/>
  <c r="AN230" i="1"/>
  <c r="AP230" i="1" s="1"/>
  <c r="X229" i="1"/>
  <c r="P295" i="1"/>
  <c r="E293" i="1"/>
  <c r="N292" i="1"/>
  <c r="S284" i="1"/>
  <c r="AD282" i="1"/>
  <c r="AO280" i="1"/>
  <c r="AQ280" i="1" s="1"/>
  <c r="T273" i="1"/>
  <c r="S255" i="1"/>
  <c r="T248" i="1"/>
  <c r="AX245" i="1"/>
  <c r="Y243" i="1"/>
  <c r="AS238" i="1"/>
  <c r="D238" i="1"/>
  <c r="U235" i="1"/>
  <c r="W235" i="1" s="1"/>
  <c r="P231" i="1"/>
  <c r="AM230" i="1"/>
  <c r="AM224" i="1"/>
  <c r="U222" i="1"/>
  <c r="AM220" i="1"/>
  <c r="AW209" i="1"/>
  <c r="P209" i="1"/>
  <c r="J205" i="1"/>
  <c r="AT194" i="1"/>
  <c r="AV194" i="1" s="1"/>
  <c r="N194" i="1"/>
  <c r="Z298" i="1"/>
  <c r="AR303" i="1"/>
  <c r="AC301" i="1"/>
  <c r="U298" i="1"/>
  <c r="U297" i="1"/>
  <c r="W297" i="1" s="1"/>
  <c r="I295" i="1"/>
  <c r="J284" i="1"/>
  <c r="AE280" i="1"/>
  <c r="AG280" i="1" s="1"/>
  <c r="X276" i="1"/>
  <c r="AN275" i="1"/>
  <c r="F273" i="1"/>
  <c r="AC270" i="1"/>
  <c r="AW267" i="1"/>
  <c r="T262" i="1"/>
  <c r="AM259" i="1"/>
  <c r="J255" i="1"/>
  <c r="AM303" i="1"/>
  <c r="Y301" i="1"/>
  <c r="S297" i="1"/>
  <c r="E286" i="1"/>
  <c r="E285" i="1"/>
  <c r="E284" i="1"/>
  <c r="G284" i="1" s="1"/>
  <c r="U283" i="1"/>
  <c r="I282" i="1"/>
  <c r="U280" i="1"/>
  <c r="W280" i="1" s="1"/>
  <c r="T276" i="1"/>
  <c r="D284" i="1"/>
  <c r="T280" i="1"/>
  <c r="V280" i="1" s="1"/>
  <c r="O276" i="1"/>
  <c r="Y275" i="1"/>
  <c r="AD271" i="1"/>
  <c r="Y270" i="1"/>
  <c r="AA270" i="1" s="1"/>
  <c r="AH269" i="1"/>
  <c r="AN268" i="1"/>
  <c r="K262" i="1"/>
  <c r="AH260" i="1"/>
  <c r="F255" i="1"/>
  <c r="Y253" i="1"/>
  <c r="AI251" i="1"/>
  <c r="AK251" i="1" s="1"/>
  <c r="S246" i="1"/>
  <c r="N243" i="1"/>
  <c r="I298" i="1"/>
  <c r="K297" i="1"/>
  <c r="M297" i="1" s="1"/>
  <c r="F282" i="1"/>
  <c r="H282" i="1" s="1"/>
  <c r="S280" i="1"/>
  <c r="N276" i="1"/>
  <c r="X275" i="1"/>
  <c r="X271" i="1"/>
  <c r="X270" i="1"/>
  <c r="AM267" i="1"/>
  <c r="J262" i="1"/>
  <c r="Z260" i="1"/>
  <c r="AB260" i="1" s="1"/>
  <c r="AE259" i="1"/>
  <c r="X253" i="1"/>
  <c r="AC251" i="1"/>
  <c r="AC304" i="1"/>
  <c r="AN294" i="1"/>
  <c r="J293" i="1"/>
  <c r="J280" i="1"/>
  <c r="L280" i="1" s="1"/>
  <c r="O271" i="1"/>
  <c r="J264" i="1"/>
  <c r="X260" i="1"/>
  <c r="O259" i="1"/>
  <c r="J248" i="1"/>
  <c r="L248" i="1" s="1"/>
  <c r="E243" i="1"/>
  <c r="AE238" i="1"/>
  <c r="N235" i="1"/>
  <c r="U231" i="1"/>
  <c r="AD230" i="1"/>
  <c r="AT229" i="1"/>
  <c r="E229" i="1"/>
  <c r="AC226" i="1"/>
  <c r="X224" i="1"/>
  <c r="AD222" i="1"/>
  <c r="AF222" i="1" s="1"/>
  <c r="AE220" i="1"/>
  <c r="AG220" i="1" s="1"/>
  <c r="S209" i="1"/>
  <c r="I205" i="1"/>
  <c r="Z142" i="1"/>
  <c r="X304" i="1"/>
  <c r="T301" i="1"/>
  <c r="AD299" i="1"/>
  <c r="AW297" i="1"/>
  <c r="AW290" i="1"/>
  <c r="AO289" i="1"/>
  <c r="K284" i="1"/>
  <c r="J271" i="1"/>
  <c r="AX268" i="1"/>
  <c r="AY262" i="1"/>
  <c r="S260" i="1"/>
  <c r="U252" i="1"/>
  <c r="AC238" i="1"/>
  <c r="Y230" i="1"/>
  <c r="AR229" i="1"/>
  <c r="S226" i="1"/>
  <c r="AC220" i="1"/>
  <c r="AX212" i="1"/>
  <c r="N212" i="1"/>
  <c r="O209" i="1"/>
  <c r="AE201" i="1"/>
  <c r="AR194" i="1"/>
  <c r="J194" i="1"/>
  <c r="AC192" i="1"/>
  <c r="AY168" i="1"/>
  <c r="T297" i="1"/>
  <c r="V297" i="1" s="1"/>
  <c r="AW295" i="1"/>
  <c r="AW291" i="1"/>
  <c r="AW286" i="1"/>
  <c r="AR282" i="1"/>
  <c r="I281" i="1"/>
  <c r="AS275" i="1"/>
  <c r="AU275" i="1" s="1"/>
  <c r="I274" i="1"/>
  <c r="AJ269" i="1"/>
  <c r="X268" i="1"/>
  <c r="Y267" i="1"/>
  <c r="Z262" i="1"/>
  <c r="D260" i="1"/>
  <c r="AM256" i="1"/>
  <c r="E253" i="1"/>
  <c r="E252" i="1"/>
  <c r="AT246" i="1"/>
  <c r="AV246" i="1" s="1"/>
  <c r="AN245" i="1"/>
  <c r="AP245" i="1" s="1"/>
  <c r="AX242" i="1"/>
  <c r="N238" i="1"/>
  <c r="AI236" i="1"/>
  <c r="AW235" i="1"/>
  <c r="AD232" i="1"/>
  <c r="AF232" i="1" s="1"/>
  <c r="S230" i="1"/>
  <c r="AJ229" i="1"/>
  <c r="N226" i="1"/>
  <c r="AT295" i="1"/>
  <c r="AX292" i="1"/>
  <c r="AD290" i="1"/>
  <c r="F289" i="1"/>
  <c r="AO282" i="1"/>
  <c r="AQ282" i="1" s="1"/>
  <c r="AO275" i="1"/>
  <c r="AI269" i="1"/>
  <c r="X267" i="1"/>
  <c r="U262" i="1"/>
  <c r="D253" i="1"/>
  <c r="AM245" i="1"/>
  <c r="AS243" i="1"/>
  <c r="AU243" i="1" s="1"/>
  <c r="AS242" i="1"/>
  <c r="AU242" i="1" s="1"/>
  <c r="AC232" i="1"/>
  <c r="AY231" i="1"/>
  <c r="O230" i="1"/>
  <c r="AI229" i="1"/>
  <c r="I224" i="1"/>
  <c r="K222" i="1"/>
  <c r="AR212" i="1"/>
  <c r="AS209" i="1"/>
  <c r="I209" i="1"/>
  <c r="AE205" i="1"/>
  <c r="U201" i="1"/>
  <c r="AS168" i="1"/>
  <c r="O295" i="1"/>
  <c r="AH292" i="1"/>
  <c r="AJ291" i="1"/>
  <c r="AL291" i="1" s="1"/>
  <c r="E290" i="1"/>
  <c r="AM286" i="1"/>
  <c r="AW283" i="1"/>
  <c r="N282" i="1"/>
  <c r="AM276" i="1"/>
  <c r="Z269" i="1"/>
  <c r="S268" i="1"/>
  <c r="AX264" i="1"/>
  <c r="I262" i="1"/>
  <c r="AM257" i="1"/>
  <c r="AH256" i="1"/>
  <c r="O255" i="1"/>
  <c r="F238" i="1"/>
  <c r="H238" i="1" s="1"/>
  <c r="X232" i="1"/>
  <c r="Y229" i="1"/>
  <c r="AA229" i="1" s="1"/>
  <c r="AS226" i="1"/>
  <c r="J226" i="1"/>
  <c r="L226" i="1" s="1"/>
  <c r="AO224" i="1"/>
  <c r="AQ224" i="1" s="1"/>
  <c r="AR222" i="1"/>
  <c r="AN212" i="1"/>
  <c r="AO209" i="1"/>
  <c r="F209" i="1"/>
  <c r="AD194" i="1"/>
  <c r="D290" i="1"/>
  <c r="AT287" i="1"/>
  <c r="AE286" i="1"/>
  <c r="J282" i="1"/>
  <c r="L282" i="1" s="1"/>
  <c r="AC276" i="1"/>
  <c r="AW264" i="1"/>
  <c r="AE257" i="1"/>
  <c r="K255" i="1"/>
  <c r="Y245" i="1"/>
  <c r="AJ242" i="1"/>
  <c r="AN235" i="1"/>
  <c r="AM231" i="1"/>
  <c r="K230" i="1"/>
  <c r="M230" i="1" s="1"/>
  <c r="T229" i="1"/>
  <c r="V229" i="1" s="1"/>
  <c r="AR226" i="1"/>
  <c r="AN224" i="1"/>
  <c r="F222" i="1"/>
  <c r="I220" i="1"/>
  <c r="AE212" i="1"/>
  <c r="AN209" i="1"/>
  <c r="AP209" i="1" s="1"/>
  <c r="AX301" i="1"/>
  <c r="AC299" i="1"/>
  <c r="AE297" i="1"/>
  <c r="AG297" i="1" s="1"/>
  <c r="AW293" i="1"/>
  <c r="P292" i="1"/>
  <c r="R292" i="1" s="1"/>
  <c r="AS287" i="1"/>
  <c r="Y279" i="1"/>
  <c r="AE274" i="1"/>
  <c r="AG274" i="1" s="1"/>
  <c r="Z272" i="1"/>
  <c r="I269" i="1"/>
  <c r="Z266" i="1"/>
  <c r="T260" i="1"/>
  <c r="V260" i="1" s="1"/>
  <c r="AT257" i="1"/>
  <c r="O256" i="1"/>
  <c r="Q256" i="1" s="1"/>
  <c r="AC245" i="1"/>
  <c r="AX240" i="1"/>
  <c r="AH235" i="1"/>
  <c r="Z231" i="1"/>
  <c r="Z230" i="1"/>
  <c r="O224" i="1"/>
  <c r="Q224" i="1" s="1"/>
  <c r="T223" i="1"/>
  <c r="AH222" i="1"/>
  <c r="D220" i="1"/>
  <c r="AT212" i="1"/>
  <c r="AT209" i="1"/>
  <c r="O208" i="1"/>
  <c r="T203" i="1"/>
  <c r="S186" i="1"/>
  <c r="O183" i="1"/>
  <c r="AT179" i="1"/>
  <c r="AV179" i="1" s="1"/>
  <c r="J179" i="1"/>
  <c r="T177" i="1"/>
  <c r="J168" i="1"/>
  <c r="F303" i="1"/>
  <c r="AW301" i="1"/>
  <c r="AD297" i="1"/>
  <c r="AF297" i="1" s="1"/>
  <c r="AI295" i="1"/>
  <c r="AK295" i="1" s="1"/>
  <c r="AX290" i="1"/>
  <c r="AZ290" i="1" s="1"/>
  <c r="AR287" i="1"/>
  <c r="Z284" i="1"/>
  <c r="Y272" i="1"/>
  <c r="U266" i="1"/>
  <c r="N260" i="1"/>
  <c r="AO257" i="1"/>
  <c r="AQ257" i="1" s="1"/>
  <c r="N256" i="1"/>
  <c r="AM254" i="1"/>
  <c r="I253" i="1"/>
  <c r="X245" i="1"/>
  <c r="F243" i="1"/>
  <c r="AE236" i="1"/>
  <c r="AD235" i="1"/>
  <c r="O232" i="1"/>
  <c r="X231" i="1"/>
  <c r="X230" i="1"/>
  <c r="S229" i="1"/>
  <c r="P223" i="1"/>
  <c r="AS212" i="1"/>
  <c r="AU212" i="1" s="1"/>
  <c r="N208" i="1"/>
  <c r="E206" i="1"/>
  <c r="U205" i="1"/>
  <c r="AY183" i="1"/>
  <c r="AS179" i="1"/>
  <c r="S177" i="1"/>
  <c r="AO168" i="1"/>
  <c r="I168" i="1"/>
  <c r="F164" i="1"/>
  <c r="E303" i="1"/>
  <c r="U301" i="1"/>
  <c r="E299" i="1"/>
  <c r="D292" i="1"/>
  <c r="O284" i="1"/>
  <c r="E279" i="1"/>
  <c r="X274" i="1"/>
  <c r="Z270" i="1"/>
  <c r="AB270" i="1" s="1"/>
  <c r="D269" i="1"/>
  <c r="K266" i="1"/>
  <c r="AD257" i="1"/>
  <c r="AT240" i="1"/>
  <c r="AJ238" i="1"/>
  <c r="AL238" i="1" s="1"/>
  <c r="Y236" i="1"/>
  <c r="AA236" i="1" s="1"/>
  <c r="K232" i="1"/>
  <c r="O231" i="1"/>
  <c r="K223" i="1"/>
  <c r="AE222" i="1"/>
  <c r="AG222" i="1" s="1"/>
  <c r="AT220" i="1"/>
  <c r="AY206" i="1"/>
  <c r="D206" i="1"/>
  <c r="T205" i="1"/>
  <c r="AY201" i="1"/>
  <c r="K201" i="1"/>
  <c r="U194" i="1"/>
  <c r="AD192" i="1"/>
  <c r="AF192" i="1" s="1"/>
  <c r="O186" i="1"/>
  <c r="AE293" i="1"/>
  <c r="AM290" i="1"/>
  <c r="Y287" i="1"/>
  <c r="AA287" i="1" s="1"/>
  <c r="AT282" i="1"/>
  <c r="AY264" i="1"/>
  <c r="E260" i="1"/>
  <c r="Y257" i="1"/>
  <c r="AR251" i="1"/>
  <c r="AH246" i="1"/>
  <c r="P245" i="1"/>
  <c r="AN240" i="1"/>
  <c r="AD238" i="1"/>
  <c r="AF238" i="1" s="1"/>
  <c r="P235" i="1"/>
  <c r="R235" i="1" s="1"/>
  <c r="F232" i="1"/>
  <c r="H232" i="1" s="1"/>
  <c r="T230" i="1"/>
  <c r="T222" i="1"/>
  <c r="AO220" i="1"/>
  <c r="AQ220" i="1" s="1"/>
  <c r="J208" i="1"/>
  <c r="AW201" i="1"/>
  <c r="S194" i="1"/>
  <c r="Z192" i="1"/>
  <c r="AS183" i="1"/>
  <c r="I183" i="1"/>
  <c r="F168" i="1"/>
  <c r="O153" i="1"/>
  <c r="Q153" i="1" s="1"/>
  <c r="AX142" i="1"/>
  <c r="AO101" i="1"/>
  <c r="K101" i="1"/>
  <c r="AO304" i="1"/>
  <c r="AC293" i="1"/>
  <c r="T287" i="1"/>
  <c r="I270" i="1"/>
  <c r="AT296" i="1"/>
  <c r="AX294" i="1"/>
  <c r="D287" i="1"/>
  <c r="AS285" i="1"/>
  <c r="AT275" i="1"/>
  <c r="AV275" i="1" s="1"/>
  <c r="AN264" i="1"/>
  <c r="AJ258" i="1"/>
  <c r="AJ251" i="1"/>
  <c r="AL251" i="1" s="1"/>
  <c r="P246" i="1"/>
  <c r="R246" i="1" s="1"/>
  <c r="J236" i="1"/>
  <c r="I229" i="1"/>
  <c r="AM226" i="1"/>
  <c r="AH220" i="1"/>
  <c r="AS201" i="1"/>
  <c r="AU201" i="1" s="1"/>
  <c r="T192" i="1"/>
  <c r="V192" i="1" s="1"/>
  <c r="AC168" i="1"/>
  <c r="K153" i="1"/>
  <c r="AT142" i="1"/>
  <c r="N142" i="1"/>
  <c r="AE296" i="1"/>
  <c r="AM294" i="1"/>
  <c r="AX291" i="1"/>
  <c r="AZ291" i="1" s="1"/>
  <c r="I285" i="1"/>
  <c r="AN278" i="1"/>
  <c r="U275" i="1"/>
  <c r="X273" i="1"/>
  <c r="AO268" i="1"/>
  <c r="Y264" i="1"/>
  <c r="AA264" i="1" s="1"/>
  <c r="AX262" i="1"/>
  <c r="AT259" i="1"/>
  <c r="AV259" i="1" s="1"/>
  <c r="AD258" i="1"/>
  <c r="AR255" i="1"/>
  <c r="AR252" i="1"/>
  <c r="AY248" i="1"/>
  <c r="J246" i="1"/>
  <c r="L246" i="1" s="1"/>
  <c r="Z242" i="1"/>
  <c r="AB242" i="1" s="1"/>
  <c r="J240" i="1"/>
  <c r="L240" i="1" s="1"/>
  <c r="AE226" i="1"/>
  <c r="AG226" i="1" s="1"/>
  <c r="AY223" i="1"/>
  <c r="E222" i="1"/>
  <c r="AD220" i="1"/>
  <c r="AF220" i="1" s="1"/>
  <c r="S212" i="1"/>
  <c r="AO208" i="1"/>
  <c r="AX205" i="1"/>
  <c r="AZ205" i="1" s="1"/>
  <c r="F205" i="1"/>
  <c r="AT203" i="1"/>
  <c r="AX194" i="1"/>
  <c r="P192" i="1"/>
  <c r="AE183" i="1"/>
  <c r="E177" i="1"/>
  <c r="AY164" i="1"/>
  <c r="S164" i="1"/>
  <c r="AN153" i="1"/>
  <c r="T298" i="1"/>
  <c r="Z296" i="1"/>
  <c r="S294" i="1"/>
  <c r="P280" i="1"/>
  <c r="R280" i="1" s="1"/>
  <c r="AM278" i="1"/>
  <c r="T275" i="1"/>
  <c r="V275" i="1" s="1"/>
  <c r="S273" i="1"/>
  <c r="U271" i="1"/>
  <c r="W271" i="1" s="1"/>
  <c r="Z268" i="1"/>
  <c r="X264" i="1"/>
  <c r="AW262" i="1"/>
  <c r="AO259" i="1"/>
  <c r="AQ259" i="1" s="1"/>
  <c r="AC258" i="1"/>
  <c r="U251" i="1"/>
  <c r="W251" i="1" s="1"/>
  <c r="AR248" i="1"/>
  <c r="E246" i="1"/>
  <c r="G246" i="1" s="1"/>
  <c r="AY243" i="1"/>
  <c r="BA243" i="1" s="1"/>
  <c r="Y242" i="1"/>
  <c r="AA242" i="1" s="1"/>
  <c r="I240" i="1"/>
  <c r="AD226" i="1"/>
  <c r="AF226" i="1" s="1"/>
  <c r="AJ224" i="1"/>
  <c r="AN208" i="1"/>
  <c r="Z206" i="1"/>
  <c r="AW205" i="1"/>
  <c r="AM203" i="1"/>
  <c r="Z201" i="1"/>
  <c r="AD183" i="1"/>
  <c r="U179" i="1"/>
  <c r="U168" i="1"/>
  <c r="AX164" i="1"/>
  <c r="AM153" i="1"/>
  <c r="F153" i="1"/>
  <c r="J142" i="1"/>
  <c r="Y296" i="1"/>
  <c r="N294" i="1"/>
  <c r="Z283" i="1"/>
  <c r="U268" i="1"/>
  <c r="S264" i="1"/>
  <c r="AJ262" i="1"/>
  <c r="T258" i="1"/>
  <c r="AE252" i="1"/>
  <c r="AN248" i="1"/>
  <c r="AP248" i="1" s="1"/>
  <c r="X242" i="1"/>
  <c r="AW232" i="1"/>
  <c r="AX231" i="1"/>
  <c r="AI224" i="1"/>
  <c r="AS223" i="1"/>
  <c r="P212" i="1"/>
  <c r="R212" i="1" s="1"/>
  <c r="N209" i="1"/>
  <c r="AM208" i="1"/>
  <c r="Y206" i="1"/>
  <c r="T204" i="1"/>
  <c r="Y201" i="1"/>
  <c r="J296" i="1"/>
  <c r="Y283" i="1"/>
  <c r="AH275" i="1"/>
  <c r="T268" i="1"/>
  <c r="AH266" i="1"/>
  <c r="AM249" i="1"/>
  <c r="K246" i="1"/>
  <c r="M246" i="1" s="1"/>
  <c r="AJ244" i="1"/>
  <c r="O235" i="1"/>
  <c r="Q235" i="1" s="1"/>
  <c r="AI232" i="1"/>
  <c r="E231" i="1"/>
  <c r="G231" i="1" s="1"/>
  <c r="AI220" i="1"/>
  <c r="U215" i="1"/>
  <c r="J213" i="1"/>
  <c r="I212" i="1"/>
  <c r="F194" i="1"/>
  <c r="S192" i="1"/>
  <c r="U186" i="1"/>
  <c r="W186" i="1" s="1"/>
  <c r="U182" i="1"/>
  <c r="AN168" i="1"/>
  <c r="F161" i="1"/>
  <c r="U153" i="1"/>
  <c r="AR289" i="1"/>
  <c r="X283" i="1"/>
  <c r="D279" i="1"/>
  <c r="F275" i="1"/>
  <c r="J268" i="1"/>
  <c r="L268" i="1" s="1"/>
  <c r="AD266" i="1"/>
  <c r="F262" i="1"/>
  <c r="AI260" i="1"/>
  <c r="AK260" i="1" s="1"/>
  <c r="AW258" i="1"/>
  <c r="Z251" i="1"/>
  <c r="AI249" i="1"/>
  <c r="AK249" i="1" s="1"/>
  <c r="AI244" i="1"/>
  <c r="AC239" i="1"/>
  <c r="D231" i="1"/>
  <c r="AT228" i="1"/>
  <c r="P226" i="1"/>
  <c r="R226" i="1" s="1"/>
  <c r="AY222" i="1"/>
  <c r="S215" i="1"/>
  <c r="E213" i="1"/>
  <c r="AD293" i="1"/>
  <c r="AY291" i="1"/>
  <c r="BA291" i="1" s="1"/>
  <c r="AE287" i="1"/>
  <c r="AG287" i="1" s="1"/>
  <c r="AT285" i="1"/>
  <c r="E275" i="1"/>
  <c r="AE272" i="1"/>
  <c r="I268" i="1"/>
  <c r="AT264" i="1"/>
  <c r="D262" i="1"/>
  <c r="Y260" i="1"/>
  <c r="AA260" i="1" s="1"/>
  <c r="AT256" i="1"/>
  <c r="AV256" i="1" s="1"/>
  <c r="AH249" i="1"/>
  <c r="K235" i="1"/>
  <c r="M235" i="1" s="1"/>
  <c r="Y232" i="1"/>
  <c r="AA232" i="1" s="1"/>
  <c r="O226" i="1"/>
  <c r="AY205" i="1"/>
  <c r="BA205" i="1" s="1"/>
  <c r="AX201" i="1"/>
  <c r="AZ201" i="1" s="1"/>
  <c r="K192" i="1"/>
  <c r="P182" i="1"/>
  <c r="P179" i="1"/>
  <c r="AW177" i="1"/>
  <c r="J164" i="1"/>
  <c r="L164" i="1" s="1"/>
  <c r="S153" i="1"/>
  <c r="K142" i="1"/>
  <c r="I127" i="1"/>
  <c r="Y291" i="1"/>
  <c r="AA291" i="1" s="1"/>
  <c r="AD289" i="1"/>
  <c r="AR285" i="1"/>
  <c r="K281" i="1"/>
  <c r="M281" i="1" s="1"/>
  <c r="D275" i="1"/>
  <c r="F268" i="1"/>
  <c r="AI264" i="1"/>
  <c r="AS256" i="1"/>
  <c r="AU256" i="1" s="1"/>
  <c r="D293" i="1"/>
  <c r="U291" i="1"/>
  <c r="W291" i="1" s="1"/>
  <c r="AC289" i="1"/>
  <c r="AC285" i="1"/>
  <c r="Z264" i="1"/>
  <c r="AB264" i="1" s="1"/>
  <c r="AN256" i="1"/>
  <c r="AP256" i="1" s="1"/>
  <c r="U244" i="1"/>
  <c r="S239" i="1"/>
  <c r="X236" i="1"/>
  <c r="AR233" i="1"/>
  <c r="T232" i="1"/>
  <c r="AM228" i="1"/>
  <c r="K226" i="1"/>
  <c r="M226" i="1" s="1"/>
  <c r="AM222" i="1"/>
  <c r="AW208" i="1"/>
  <c r="AN206" i="1"/>
  <c r="AO205" i="1"/>
  <c r="AX204" i="1"/>
  <c r="AY295" i="1"/>
  <c r="BA295" i="1" s="1"/>
  <c r="D291" i="1"/>
  <c r="O258" i="1"/>
  <c r="AJ256" i="1"/>
  <c r="AL256" i="1" s="1"/>
  <c r="I254" i="1"/>
  <c r="AX237" i="1"/>
  <c r="T236" i="1"/>
  <c r="E232" i="1"/>
  <c r="AS229" i="1"/>
  <c r="AU229" i="1" s="1"/>
  <c r="AM223" i="1"/>
  <c r="P220" i="1"/>
  <c r="E215" i="1"/>
  <c r="AM209" i="1"/>
  <c r="AM205" i="1"/>
  <c r="AO204" i="1"/>
  <c r="AQ204" i="1" s="1"/>
  <c r="AE203" i="1"/>
  <c r="AR201" i="1"/>
  <c r="AY194" i="1"/>
  <c r="D186" i="1"/>
  <c r="I182" i="1"/>
  <c r="K179" i="1"/>
  <c r="AN177" i="1"/>
  <c r="X168" i="1"/>
  <c r="AX295" i="1"/>
  <c r="AZ295" i="1" s="1"/>
  <c r="T256" i="1"/>
  <c r="V256" i="1" s="1"/>
  <c r="Z252" i="1"/>
  <c r="AW245" i="1"/>
  <c r="AY240" i="1"/>
  <c r="AW237" i="1"/>
  <c r="D232" i="1"/>
  <c r="AH223" i="1"/>
  <c r="AJ222" i="1"/>
  <c r="AL222" i="1" s="1"/>
  <c r="O220" i="1"/>
  <c r="AD206" i="1"/>
  <c r="AM204" i="1"/>
  <c r="AD203" i="1"/>
  <c r="AF203" i="1" s="1"/>
  <c r="AN201" i="1"/>
  <c r="AS194" i="1"/>
  <c r="AU194" i="1" s="1"/>
  <c r="F192" i="1"/>
  <c r="AO183" i="1"/>
  <c r="F182" i="1"/>
  <c r="F179" i="1"/>
  <c r="AM177" i="1"/>
  <c r="T168" i="1"/>
  <c r="AE161" i="1"/>
  <c r="AT290" i="1"/>
  <c r="AO286" i="1"/>
  <c r="AQ286" i="1" s="1"/>
  <c r="AM284" i="1"/>
  <c r="E282" i="1"/>
  <c r="G282" i="1" s="1"/>
  <c r="Z280" i="1"/>
  <c r="AB280" i="1" s="1"/>
  <c r="E276" i="1"/>
  <c r="N271" i="1"/>
  <c r="O269" i="1"/>
  <c r="S267" i="1"/>
  <c r="E261" i="1"/>
  <c r="F252" i="1"/>
  <c r="AM248" i="1"/>
  <c r="AM243" i="1"/>
  <c r="Z240" i="1"/>
  <c r="O237" i="1"/>
  <c r="D233" i="1"/>
  <c r="N229" i="1"/>
  <c r="U223" i="1"/>
  <c r="AO212" i="1"/>
  <c r="P206" i="1"/>
  <c r="R206" i="1" s="1"/>
  <c r="X203" i="1"/>
  <c r="S201" i="1"/>
  <c r="AM194" i="1"/>
  <c r="AT186" i="1"/>
  <c r="Z183" i="1"/>
  <c r="X177" i="1"/>
  <c r="N168" i="1"/>
  <c r="AE164" i="1"/>
  <c r="AG164" i="1" s="1"/>
  <c r="T161" i="1"/>
  <c r="AT294" i="1"/>
  <c r="AN286" i="1"/>
  <c r="AP286" i="1" s="1"/>
  <c r="I271" i="1"/>
  <c r="K269" i="1"/>
  <c r="M269" i="1" s="1"/>
  <c r="K245" i="1"/>
  <c r="N237" i="1"/>
  <c r="AW231" i="1"/>
  <c r="AO230" i="1"/>
  <c r="AQ230" i="1" s="1"/>
  <c r="AE224" i="1"/>
  <c r="J223" i="1"/>
  <c r="I222" i="1"/>
  <c r="Y212" i="1"/>
  <c r="AA212" i="1" s="1"/>
  <c r="U208" i="1"/>
  <c r="N206" i="1"/>
  <c r="P205" i="1"/>
  <c r="P204" i="1"/>
  <c r="AS192" i="1"/>
  <c r="AT182" i="1"/>
  <c r="AV182" i="1" s="1"/>
  <c r="AR179" i="1"/>
  <c r="AM296" i="1"/>
  <c r="AN284" i="1"/>
  <c r="AP284" i="1" s="1"/>
  <c r="AY260" i="1"/>
  <c r="AY255" i="1"/>
  <c r="AI253" i="1"/>
  <c r="K247" i="1"/>
  <c r="E233" i="1"/>
  <c r="AE231" i="1"/>
  <c r="AO226" i="1"/>
  <c r="AQ226" i="1" s="1"/>
  <c r="AD223" i="1"/>
  <c r="F220" i="1"/>
  <c r="H220" i="1" s="1"/>
  <c r="X214" i="1"/>
  <c r="F210" i="1"/>
  <c r="Z203" i="1"/>
  <c r="AB203" i="1" s="1"/>
  <c r="F284" i="1"/>
  <c r="H284" i="1" s="1"/>
  <c r="AR260" i="1"/>
  <c r="AT255" i="1"/>
  <c r="AV255" i="1" s="1"/>
  <c r="AH253" i="1"/>
  <c r="AM251" i="1"/>
  <c r="AN226" i="1"/>
  <c r="AP226" i="1" s="1"/>
  <c r="Z223" i="1"/>
  <c r="E220" i="1"/>
  <c r="G220" i="1" s="1"/>
  <c r="AY218" i="1"/>
  <c r="AX215" i="1"/>
  <c r="T214" i="1"/>
  <c r="AY204" i="1"/>
  <c r="Y203" i="1"/>
  <c r="AA203" i="1" s="1"/>
  <c r="AN194" i="1"/>
  <c r="X192" i="1"/>
  <c r="AD153" i="1"/>
  <c r="AF153" i="1" s="1"/>
  <c r="AX127" i="1"/>
  <c r="AZ127" i="1" s="1"/>
  <c r="AC101" i="1"/>
  <c r="AT268" i="1"/>
  <c r="AS255" i="1"/>
  <c r="AU255" i="1" s="1"/>
  <c r="AC253" i="1"/>
  <c r="K231" i="1"/>
  <c r="AJ226" i="1"/>
  <c r="AL226" i="1" s="1"/>
  <c r="Y223" i="1"/>
  <c r="AY212" i="1"/>
  <c r="AX208" i="1"/>
  <c r="AZ208" i="1" s="1"/>
  <c r="AR204" i="1"/>
  <c r="AE194" i="1"/>
  <c r="F177" i="1"/>
  <c r="E176" i="1"/>
  <c r="AT168" i="1"/>
  <c r="AV168" i="1" s="1"/>
  <c r="I164" i="1"/>
  <c r="AC153" i="1"/>
  <c r="AW127" i="1"/>
  <c r="P127" i="1"/>
  <c r="R127" i="1" s="1"/>
  <c r="AD124" i="1"/>
  <c r="D299" i="1"/>
  <c r="I255" i="1"/>
  <c r="K251" i="1"/>
  <c r="M251" i="1" s="1"/>
  <c r="AR240" i="1"/>
  <c r="T238" i="1"/>
  <c r="AX234" i="1"/>
  <c r="AW229" i="1"/>
  <c r="AS218" i="1"/>
  <c r="AW212" i="1"/>
  <c r="AC204" i="1"/>
  <c r="K203" i="1"/>
  <c r="AC194" i="1"/>
  <c r="AX183" i="1"/>
  <c r="AR168" i="1"/>
  <c r="K161" i="1"/>
  <c r="AN157" i="1"/>
  <c r="AX141" i="1"/>
  <c r="O141" i="1"/>
  <c r="Q141" i="1" s="1"/>
  <c r="O127" i="1"/>
  <c r="AR120" i="1"/>
  <c r="AO116" i="1"/>
  <c r="AQ116" i="1" s="1"/>
  <c r="AJ281" i="1"/>
  <c r="I276" i="1"/>
  <c r="AX244" i="1"/>
  <c r="AO242" i="1"/>
  <c r="AM240" i="1"/>
  <c r="S238" i="1"/>
  <c r="AJ236" i="1"/>
  <c r="AS234" i="1"/>
  <c r="F223" i="1"/>
  <c r="Y204" i="1"/>
  <c r="AA204" i="1" s="1"/>
  <c r="T194" i="1"/>
  <c r="V194" i="1" s="1"/>
  <c r="J192" i="1"/>
  <c r="AW186" i="1"/>
  <c r="AY182" i="1"/>
  <c r="AM168" i="1"/>
  <c r="J161" i="1"/>
  <c r="AM157" i="1"/>
  <c r="U142" i="1"/>
  <c r="AW141" i="1"/>
  <c r="N141" i="1"/>
  <c r="N127" i="1"/>
  <c r="K120" i="1"/>
  <c r="AM116" i="1"/>
  <c r="J302" i="1"/>
  <c r="L302" i="1" s="1"/>
  <c r="AD292" i="1"/>
  <c r="AX286" i="1"/>
  <c r="AZ286" i="1" s="1"/>
  <c r="F276" i="1"/>
  <c r="I302" i="1"/>
  <c r="X292" i="1"/>
  <c r="U289" i="1"/>
  <c r="P273" i="1"/>
  <c r="J270" i="1"/>
  <c r="L270" i="1" s="1"/>
  <c r="N262" i="1"/>
  <c r="X257" i="1"/>
  <c r="AI246" i="1"/>
  <c r="AK246" i="1" s="1"/>
  <c r="P242" i="1"/>
  <c r="R242" i="1" s="1"/>
  <c r="AE240" i="1"/>
  <c r="I236" i="1"/>
  <c r="AN234" i="1"/>
  <c r="F226" i="1"/>
  <c r="X221" i="1"/>
  <c r="X212" i="1"/>
  <c r="X208" i="1"/>
  <c r="S204" i="1"/>
  <c r="P194" i="1"/>
  <c r="R194" i="1" s="1"/>
  <c r="AO186" i="1"/>
  <c r="AM183" i="1"/>
  <c r="AX179" i="1"/>
  <c r="AZ179" i="1" s="1"/>
  <c r="D173" i="1"/>
  <c r="AN304" i="1"/>
  <c r="K286" i="1"/>
  <c r="AY283" i="1"/>
  <c r="BA283" i="1" s="1"/>
  <c r="K257" i="1"/>
  <c r="AE246" i="1"/>
  <c r="AG246" i="1" s="1"/>
  <c r="AE244" i="1"/>
  <c r="N242" i="1"/>
  <c r="I238" i="1"/>
  <c r="F236" i="1"/>
  <c r="AT232" i="1"/>
  <c r="AE229" i="1"/>
  <c r="AH224" i="1"/>
  <c r="J221" i="1"/>
  <c r="Z215" i="1"/>
  <c r="AX209" i="1"/>
  <c r="AZ209" i="1" s="1"/>
  <c r="AR205" i="1"/>
  <c r="O194" i="1"/>
  <c r="Q194" i="1" s="1"/>
  <c r="E192" i="1"/>
  <c r="AR182" i="1"/>
  <c r="AW179" i="1"/>
  <c r="AT164" i="1"/>
  <c r="AV164" i="1" s="1"/>
  <c r="AE157" i="1"/>
  <c r="AG157" i="1" s="1"/>
  <c r="AS141" i="1"/>
  <c r="AU141" i="1" s="1"/>
  <c r="J141" i="1"/>
  <c r="L141" i="1" s="1"/>
  <c r="AR127" i="1"/>
  <c r="J127" i="1"/>
  <c r="L127" i="1" s="1"/>
  <c r="X124" i="1"/>
  <c r="AN120" i="1"/>
  <c r="X102" i="1"/>
  <c r="T101" i="1"/>
  <c r="J286" i="1"/>
  <c r="AX283" i="1"/>
  <c r="AZ283" i="1" s="1"/>
  <c r="F278" i="1"/>
  <c r="AC267" i="1"/>
  <c r="F244" i="1"/>
  <c r="J242" i="1"/>
  <c r="K229" i="1"/>
  <c r="M229" i="1" s="1"/>
  <c r="AD224" i="1"/>
  <c r="F218" i="1"/>
  <c r="H218" i="1" s="1"/>
  <c r="Y215" i="1"/>
  <c r="U212" i="1"/>
  <c r="W212" i="1" s="1"/>
  <c r="Z267" i="1"/>
  <c r="AB267" i="1" s="1"/>
  <c r="P259" i="1"/>
  <c r="R259" i="1" s="1"/>
  <c r="O246" i="1"/>
  <c r="Q246" i="1" s="1"/>
  <c r="O234" i="1"/>
  <c r="AX230" i="1"/>
  <c r="F229" i="1"/>
  <c r="D218" i="1"/>
  <c r="AR213" i="1"/>
  <c r="AD209" i="1"/>
  <c r="AC205" i="1"/>
  <c r="E204" i="1"/>
  <c r="X201" i="1"/>
  <c r="AT197" i="1"/>
  <c r="K195" i="1"/>
  <c r="D194" i="1"/>
  <c r="AD186" i="1"/>
  <c r="AS178" i="1"/>
  <c r="AT177" i="1"/>
  <c r="N259" i="1"/>
  <c r="S254" i="1"/>
  <c r="AW252" i="1"/>
  <c r="K248" i="1"/>
  <c r="M248" i="1" s="1"/>
  <c r="J232" i="1"/>
  <c r="AW230" i="1"/>
  <c r="D229" i="1"/>
  <c r="U224" i="1"/>
  <c r="W224" i="1" s="1"/>
  <c r="AM213" i="1"/>
  <c r="E208" i="1"/>
  <c r="X205" i="1"/>
  <c r="D204" i="1"/>
  <c r="Z186" i="1"/>
  <c r="U183" i="1"/>
  <c r="AS177" i="1"/>
  <c r="P168" i="1"/>
  <c r="R168" i="1" s="1"/>
  <c r="AN164" i="1"/>
  <c r="AR161" i="1"/>
  <c r="AW142" i="1"/>
  <c r="D127" i="1"/>
  <c r="P101" i="1"/>
  <c r="R101" i="1" s="1"/>
  <c r="AY63" i="1"/>
  <c r="U63" i="1"/>
  <c r="AW47" i="1"/>
  <c r="I301" i="1"/>
  <c r="K294" i="1"/>
  <c r="AI280" i="1"/>
  <c r="AK280" i="1" s="1"/>
  <c r="AR261" i="1"/>
  <c r="N254" i="1"/>
  <c r="T224" i="1"/>
  <c r="V224" i="1" s="1"/>
  <c r="AN222" i="1"/>
  <c r="AP222" i="1" s="1"/>
  <c r="K212" i="1"/>
  <c r="M212" i="1" s="1"/>
  <c r="Z209" i="1"/>
  <c r="D208" i="1"/>
  <c r="S205" i="1"/>
  <c r="AM197" i="1"/>
  <c r="T183" i="1"/>
  <c r="Z182" i="1"/>
  <c r="AE179" i="1"/>
  <c r="AX173" i="1"/>
  <c r="AX166" i="1"/>
  <c r="AM164" i="1"/>
  <c r="Z162" i="1"/>
  <c r="U157" i="1"/>
  <c r="AY153" i="1"/>
  <c r="I142" i="1"/>
  <c r="AM141" i="1"/>
  <c r="AE127" i="1"/>
  <c r="AD120" i="1"/>
  <c r="I294" i="1"/>
  <c r="AX275" i="1"/>
  <c r="AZ275" i="1" s="1"/>
  <c r="AX269" i="1"/>
  <c r="AH261" i="1"/>
  <c r="J259" i="1"/>
  <c r="L259" i="1" s="1"/>
  <c r="S252" i="1"/>
  <c r="AY237" i="1"/>
  <c r="BA237" i="1" s="1"/>
  <c r="AX235" i="1"/>
  <c r="AZ235" i="1" s="1"/>
  <c r="AI230" i="1"/>
  <c r="AD213" i="1"/>
  <c r="J212" i="1"/>
  <c r="L212" i="1" s="1"/>
  <c r="K209" i="1"/>
  <c r="M209" i="1" s="1"/>
  <c r="O205" i="1"/>
  <c r="T201" i="1"/>
  <c r="Y182" i="1"/>
  <c r="AN161" i="1"/>
  <c r="T157" i="1"/>
  <c r="AX153" i="1"/>
  <c r="J153" i="1"/>
  <c r="AS142" i="1"/>
  <c r="AD127" i="1"/>
  <c r="AY124" i="1"/>
  <c r="P124" i="1"/>
  <c r="R124" i="1" s="1"/>
  <c r="AX102" i="1"/>
  <c r="AZ102" i="1" s="1"/>
  <c r="P102" i="1"/>
  <c r="AT101" i="1"/>
  <c r="N101" i="1"/>
  <c r="AM275" i="1"/>
  <c r="AS269" i="1"/>
  <c r="O252" i="1"/>
  <c r="Q252" i="1" s="1"/>
  <c r="AI222" i="1"/>
  <c r="AK222" i="1" s="1"/>
  <c r="AN210" i="1"/>
  <c r="AP210" i="1" s="1"/>
  <c r="J209" i="1"/>
  <c r="L209" i="1" s="1"/>
  <c r="AX206" i="1"/>
  <c r="K205" i="1"/>
  <c r="AT202" i="1"/>
  <c r="P201" i="1"/>
  <c r="R201" i="1" s="1"/>
  <c r="Z197" i="1"/>
  <c r="AB197" i="1" s="1"/>
  <c r="T186" i="1"/>
  <c r="V186" i="1" s="1"/>
  <c r="AD269" i="1"/>
  <c r="N252" i="1"/>
  <c r="X243" i="1"/>
  <c r="AT237" i="1"/>
  <c r="AR235" i="1"/>
  <c r="AE230" i="1"/>
  <c r="S213" i="1"/>
  <c r="AM210" i="1"/>
  <c r="AM206" i="1"/>
  <c r="AN202" i="1"/>
  <c r="N201" i="1"/>
  <c r="X197" i="1"/>
  <c r="AY192" i="1"/>
  <c r="BA192" i="1" s="1"/>
  <c r="AE189" i="1"/>
  <c r="J186" i="1"/>
  <c r="AY305" i="1"/>
  <c r="AJ231" i="1"/>
  <c r="AC224" i="1"/>
  <c r="AT201" i="1"/>
  <c r="Z193" i="1"/>
  <c r="K168" i="1"/>
  <c r="M168" i="1" s="1"/>
  <c r="E164" i="1"/>
  <c r="E162" i="1"/>
  <c r="D157" i="1"/>
  <c r="D155" i="1"/>
  <c r="S152" i="1"/>
  <c r="AM149" i="1"/>
  <c r="D146" i="1"/>
  <c r="AC142" i="1"/>
  <c r="Z141" i="1"/>
  <c r="Y137" i="1"/>
  <c r="AA137" i="1" s="1"/>
  <c r="AE136" i="1"/>
  <c r="AM127" i="1"/>
  <c r="U274" i="1"/>
  <c r="W274" i="1" s="1"/>
  <c r="O245" i="1"/>
  <c r="AI231" i="1"/>
  <c r="AK231" i="1" s="1"/>
  <c r="AN214" i="1"/>
  <c r="AN205" i="1"/>
  <c r="E203" i="1"/>
  <c r="J201" i="1"/>
  <c r="T193" i="1"/>
  <c r="O188" i="1"/>
  <c r="AE186" i="1"/>
  <c r="AT178" i="1"/>
  <c r="AE174" i="1"/>
  <c r="U173" i="1"/>
  <c r="AT170" i="1"/>
  <c r="O167" i="1"/>
  <c r="E153" i="1"/>
  <c r="T142" i="1"/>
  <c r="V142" i="1" s="1"/>
  <c r="Y141" i="1"/>
  <c r="AA141" i="1" s="1"/>
  <c r="AC257" i="1"/>
  <c r="U242" i="1"/>
  <c r="AH231" i="1"/>
  <c r="D193" i="1"/>
  <c r="I186" i="1"/>
  <c r="Z178" i="1"/>
  <c r="F173" i="1"/>
  <c r="N167" i="1"/>
  <c r="D153" i="1"/>
  <c r="F152" i="1"/>
  <c r="S142" i="1"/>
  <c r="X141" i="1"/>
  <c r="N124" i="1"/>
  <c r="D118" i="1"/>
  <c r="AR116" i="1"/>
  <c r="Z114" i="1"/>
  <c r="AT102" i="1"/>
  <c r="AD101" i="1"/>
  <c r="F257" i="1"/>
  <c r="AW250" i="1"/>
  <c r="D188" i="1"/>
  <c r="Y178" i="1"/>
  <c r="E168" i="1"/>
  <c r="P142" i="1"/>
  <c r="R142" i="1" s="1"/>
  <c r="T137" i="1"/>
  <c r="F133" i="1"/>
  <c r="X127" i="1"/>
  <c r="S120" i="1"/>
  <c r="X114" i="1"/>
  <c r="AS102" i="1"/>
  <c r="F102" i="1"/>
  <c r="AY100" i="1"/>
  <c r="P100" i="1"/>
  <c r="AE63" i="1"/>
  <c r="AH277" i="1"/>
  <c r="AR247" i="1"/>
  <c r="U236" i="1"/>
  <c r="AS233" i="1"/>
  <c r="Y214" i="1"/>
  <c r="AA214" i="1" s="1"/>
  <c r="U178" i="1"/>
  <c r="K177" i="1"/>
  <c r="Z174" i="1"/>
  <c r="D168" i="1"/>
  <c r="O142" i="1"/>
  <c r="Q142" i="1" s="1"/>
  <c r="E133" i="1"/>
  <c r="K124" i="1"/>
  <c r="AY115" i="1"/>
  <c r="K115" i="1"/>
  <c r="AR102" i="1"/>
  <c r="E102" i="1"/>
  <c r="X101" i="1"/>
  <c r="AX100" i="1"/>
  <c r="O100" i="1"/>
  <c r="AX282" i="1"/>
  <c r="AN279" i="1"/>
  <c r="AC259" i="1"/>
  <c r="E223" i="1"/>
  <c r="E218" i="1"/>
  <c r="G218" i="1" s="1"/>
  <c r="X204" i="1"/>
  <c r="T202" i="1"/>
  <c r="I194" i="1"/>
  <c r="AO192" i="1"/>
  <c r="AQ192" i="1" s="1"/>
  <c r="T189" i="1"/>
  <c r="AN187" i="1"/>
  <c r="O182" i="1"/>
  <c r="Q182" i="1" s="1"/>
  <c r="S179" i="1"/>
  <c r="AJ235" i="1"/>
  <c r="AL235" i="1" s="1"/>
  <c r="U230" i="1"/>
  <c r="W230" i="1" s="1"/>
  <c r="AS213" i="1"/>
  <c r="AC206" i="1"/>
  <c r="K204" i="1"/>
  <c r="P202" i="1"/>
  <c r="K198" i="1"/>
  <c r="AN192" i="1"/>
  <c r="AP192" i="1" s="1"/>
  <c r="O189" i="1"/>
  <c r="N182" i="1"/>
  <c r="AS172" i="1"/>
  <c r="AW167" i="1"/>
  <c r="AR166" i="1"/>
  <c r="AR164" i="1"/>
  <c r="AU164" i="1" s="1"/>
  <c r="AD159" i="1"/>
  <c r="AM158" i="1"/>
  <c r="AD157" i="1"/>
  <c r="AF157" i="1" s="1"/>
  <c r="AS155" i="1"/>
  <c r="AU155" i="1" s="1"/>
  <c r="AR153" i="1"/>
  <c r="AS152" i="1"/>
  <c r="N149" i="1"/>
  <c r="AE146" i="1"/>
  <c r="D141" i="1"/>
  <c r="AC269" i="1"/>
  <c r="T235" i="1"/>
  <c r="V235" i="1" s="1"/>
  <c r="AR220" i="1"/>
  <c r="P213" i="1"/>
  <c r="R213" i="1" s="1"/>
  <c r="F202" i="1"/>
  <c r="E182" i="1"/>
  <c r="G182" i="1" s="1"/>
  <c r="AN172" i="1"/>
  <c r="AM166" i="1"/>
  <c r="AC164" i="1"/>
  <c r="AC162" i="1"/>
  <c r="AC161" i="1"/>
  <c r="AO153" i="1"/>
  <c r="AQ153" i="1" s="1"/>
  <c r="AO152" i="1"/>
  <c r="AT137" i="1"/>
  <c r="AC133" i="1"/>
  <c r="F127" i="1"/>
  <c r="AS124" i="1"/>
  <c r="AY120" i="1"/>
  <c r="X118" i="1"/>
  <c r="P116" i="1"/>
  <c r="R116" i="1" s="1"/>
  <c r="AC115" i="1"/>
  <c r="AX114" i="1"/>
  <c r="J114" i="1"/>
  <c r="U243" i="1"/>
  <c r="J230" i="1"/>
  <c r="L230" i="1" s="1"/>
  <c r="AN220" i="1"/>
  <c r="AP220" i="1" s="1"/>
  <c r="AC215" i="1"/>
  <c r="N213" i="1"/>
  <c r="D202" i="1"/>
  <c r="Y192" i="1"/>
  <c r="AA192" i="1" s="1"/>
  <c r="D182" i="1"/>
  <c r="AX168" i="1"/>
  <c r="AR167" i="1"/>
  <c r="S159" i="1"/>
  <c r="S146" i="1"/>
  <c r="AR142" i="1"/>
  <c r="AR137" i="1"/>
  <c r="E127" i="1"/>
  <c r="O116" i="1"/>
  <c r="Q116" i="1" s="1"/>
  <c r="AW114" i="1"/>
  <c r="Y303" i="1"/>
  <c r="T243" i="1"/>
  <c r="V243" i="1" s="1"/>
  <c r="AJ232" i="1"/>
  <c r="N215" i="1"/>
  <c r="K206" i="1"/>
  <c r="I192" i="1"/>
  <c r="AR190" i="1"/>
  <c r="AD180" i="1"/>
  <c r="T176" i="1"/>
  <c r="AN173" i="1"/>
  <c r="AW168" i="1"/>
  <c r="X164" i="1"/>
  <c r="T162" i="1"/>
  <c r="X161" i="1"/>
  <c r="Y160" i="1"/>
  <c r="Y156" i="1"/>
  <c r="Z155" i="1"/>
  <c r="AE153" i="1"/>
  <c r="AG153" i="1" s="1"/>
  <c r="S243" i="1"/>
  <c r="N210" i="1"/>
  <c r="Y199" i="1"/>
  <c r="AW192" i="1"/>
  <c r="X190" i="1"/>
  <c r="N179" i="1"/>
  <c r="AO166" i="1"/>
  <c r="AQ166" i="1" s="1"/>
  <c r="D161" i="1"/>
  <c r="AS158" i="1"/>
  <c r="AC157" i="1"/>
  <c r="I156" i="1"/>
  <c r="AT153" i="1"/>
  <c r="AV153" i="1" s="1"/>
  <c r="U152" i="1"/>
  <c r="W152" i="1" s="1"/>
  <c r="AW140" i="1"/>
  <c r="U136" i="1"/>
  <c r="W136" i="1" s="1"/>
  <c r="Y134" i="1"/>
  <c r="F124" i="1"/>
  <c r="O120" i="1"/>
  <c r="T118" i="1"/>
  <c r="AS116" i="1"/>
  <c r="AU116" i="1" s="1"/>
  <c r="P256" i="1"/>
  <c r="R256" i="1" s="1"/>
  <c r="P243" i="1"/>
  <c r="R243" i="1" s="1"/>
  <c r="AR192" i="1"/>
  <c r="D183" i="1"/>
  <c r="K162" i="1"/>
  <c r="M162" i="1" s="1"/>
  <c r="E156" i="1"/>
  <c r="AS153" i="1"/>
  <c r="AU153" i="1" s="1"/>
  <c r="T152" i="1"/>
  <c r="V152" i="1" s="1"/>
  <c r="Z139" i="1"/>
  <c r="T136" i="1"/>
  <c r="T133" i="1"/>
  <c r="E130" i="1"/>
  <c r="E124" i="1"/>
  <c r="J120" i="1"/>
  <c r="AC116" i="1"/>
  <c r="AS115" i="1"/>
  <c r="X303" i="1"/>
  <c r="P249" i="1"/>
  <c r="O243" i="1"/>
  <c r="Q243" i="1" s="1"/>
  <c r="AH233" i="1"/>
  <c r="N230" i="1"/>
  <c r="AW216" i="1"/>
  <c r="J210" i="1"/>
  <c r="K199" i="1"/>
  <c r="AM192" i="1"/>
  <c r="S190" i="1"/>
  <c r="Z173" i="1"/>
  <c r="Y166" i="1"/>
  <c r="AX163" i="1"/>
  <c r="J162" i="1"/>
  <c r="L162" i="1" s="1"/>
  <c r="AO158" i="1"/>
  <c r="AQ158" i="1" s="1"/>
  <c r="I157" i="1"/>
  <c r="AY149" i="1"/>
  <c r="AW145" i="1"/>
  <c r="D303" i="1"/>
  <c r="AO284" i="1"/>
  <c r="AQ284" i="1" s="1"/>
  <c r="F204" i="1"/>
  <c r="H204" i="1" s="1"/>
  <c r="AO194" i="1"/>
  <c r="AQ194" i="1" s="1"/>
  <c r="D192" i="1"/>
  <c r="Y173" i="1"/>
  <c r="P166" i="1"/>
  <c r="AW163" i="1"/>
  <c r="I162" i="1"/>
  <c r="AN158" i="1"/>
  <c r="AP158" i="1" s="1"/>
  <c r="AR149" i="1"/>
  <c r="AD273" i="1"/>
  <c r="E221" i="1"/>
  <c r="T212" i="1"/>
  <c r="V212" i="1" s="1"/>
  <c r="AC176" i="1"/>
  <c r="AW164" i="1"/>
  <c r="U163" i="1"/>
  <c r="AE159" i="1"/>
  <c r="I158" i="1"/>
  <c r="AE154" i="1"/>
  <c r="N153" i="1"/>
  <c r="AO142" i="1"/>
  <c r="I139" i="1"/>
  <c r="E137" i="1"/>
  <c r="D136" i="1"/>
  <c r="F118" i="1"/>
  <c r="N100" i="1"/>
  <c r="AW97" i="1"/>
  <c r="AS251" i="1"/>
  <c r="AU251" i="1" s="1"/>
  <c r="AE223" i="1"/>
  <c r="J206" i="1"/>
  <c r="T198" i="1"/>
  <c r="AC189" i="1"/>
  <c r="E180" i="1"/>
  <c r="AT172" i="1"/>
  <c r="U167" i="1"/>
  <c r="W167" i="1" s="1"/>
  <c r="U164" i="1"/>
  <c r="W164" i="1" s="1"/>
  <c r="AR160" i="1"/>
  <c r="N159" i="1"/>
  <c r="P154" i="1"/>
  <c r="R154" i="1" s="1"/>
  <c r="F149" i="1"/>
  <c r="AO130" i="1"/>
  <c r="AN124" i="1"/>
  <c r="K116" i="1"/>
  <c r="P115" i="1"/>
  <c r="R115" i="1" s="1"/>
  <c r="AS97" i="1"/>
  <c r="F97" i="1"/>
  <c r="E209" i="1"/>
  <c r="AC203" i="1"/>
  <c r="Z200" i="1"/>
  <c r="N198" i="1"/>
  <c r="Y189" i="1"/>
  <c r="K182" i="1"/>
  <c r="M182" i="1" s="1"/>
  <c r="K176" i="1"/>
  <c r="AO172" i="1"/>
  <c r="S167" i="1"/>
  <c r="AY165" i="1"/>
  <c r="T164" i="1"/>
  <c r="V164" i="1" s="1"/>
  <c r="I159" i="1"/>
  <c r="AR155" i="1"/>
  <c r="N154" i="1"/>
  <c r="AR147" i="1"/>
  <c r="AE142" i="1"/>
  <c r="AG142" i="1" s="1"/>
  <c r="I141" i="1"/>
  <c r="F286" i="1"/>
  <c r="AI241" i="1"/>
  <c r="AT217" i="1"/>
  <c r="AV217" i="1" s="1"/>
  <c r="D209" i="1"/>
  <c r="P200" i="1"/>
  <c r="D174" i="1"/>
  <c r="AE172" i="1"/>
  <c r="AG172" i="1" s="1"/>
  <c r="AX165" i="1"/>
  <c r="AW161" i="1"/>
  <c r="S160" i="1"/>
  <c r="AW156" i="1"/>
  <c r="AS217" i="1"/>
  <c r="AU217" i="1" s="1"/>
  <c r="AC195" i="1"/>
  <c r="AS193" i="1"/>
  <c r="AC172" i="1"/>
  <c r="AC170" i="1"/>
  <c r="P164" i="1"/>
  <c r="R164" i="1" s="1"/>
  <c r="AS161" i="1"/>
  <c r="AS133" i="1"/>
  <c r="Z130" i="1"/>
  <c r="AB130" i="1" s="1"/>
  <c r="Z124" i="1"/>
  <c r="AB124" i="1" s="1"/>
  <c r="AT122" i="1"/>
  <c r="AM120" i="1"/>
  <c r="J115" i="1"/>
  <c r="J102" i="1"/>
  <c r="U101" i="1"/>
  <c r="AR100" i="1"/>
  <c r="D100" i="1"/>
  <c r="AN228" i="1"/>
  <c r="AP228" i="1" s="1"/>
  <c r="S220" i="1"/>
  <c r="AR217" i="1"/>
  <c r="AX214" i="1"/>
  <c r="O195" i="1"/>
  <c r="AR193" i="1"/>
  <c r="K172" i="1"/>
  <c r="AM165" i="1"/>
  <c r="O164" i="1"/>
  <c r="AM161" i="1"/>
  <c r="P160" i="1"/>
  <c r="T155" i="1"/>
  <c r="AX152" i="1"/>
  <c r="F142" i="1"/>
  <c r="H142" i="1" s="1"/>
  <c r="X130" i="1"/>
  <c r="U127" i="1"/>
  <c r="Y124" i="1"/>
  <c r="AA124" i="1" s="1"/>
  <c r="AO122" i="1"/>
  <c r="I102" i="1"/>
  <c r="S101" i="1"/>
  <c r="AM97" i="1"/>
  <c r="AO229" i="1"/>
  <c r="J180" i="1"/>
  <c r="I170" i="1"/>
  <c r="AD168" i="1"/>
  <c r="AF168" i="1" s="1"/>
  <c r="J166" i="1"/>
  <c r="N164" i="1"/>
  <c r="AM162" i="1"/>
  <c r="AN148" i="1"/>
  <c r="AD136" i="1"/>
  <c r="AC128" i="1"/>
  <c r="AT124" i="1"/>
  <c r="Y122" i="1"/>
  <c r="T116" i="1"/>
  <c r="K114" i="1"/>
  <c r="K113" i="1"/>
  <c r="M113" i="1" s="1"/>
  <c r="O111" i="1"/>
  <c r="P103" i="1"/>
  <c r="AT100" i="1"/>
  <c r="AV100" i="1" s="1"/>
  <c r="J229" i="1"/>
  <c r="L229" i="1" s="1"/>
  <c r="S168" i="1"/>
  <c r="AE162" i="1"/>
  <c r="AG162" i="1" s="1"/>
  <c r="AW160" i="1"/>
  <c r="F157" i="1"/>
  <c r="H157" i="1" s="1"/>
  <c r="J155" i="1"/>
  <c r="Y148" i="1"/>
  <c r="AW146" i="1"/>
  <c r="AC141" i="1"/>
  <c r="S136" i="1"/>
  <c r="AX129" i="1"/>
  <c r="AZ129" i="1" s="1"/>
  <c r="Z128" i="1"/>
  <c r="AO124" i="1"/>
  <c r="N122" i="1"/>
  <c r="AE118" i="1"/>
  <c r="S116" i="1"/>
  <c r="F114" i="1"/>
  <c r="I113" i="1"/>
  <c r="I107" i="1"/>
  <c r="O103" i="1"/>
  <c r="Z102" i="1"/>
  <c r="AB102" i="1" s="1"/>
  <c r="AN101" i="1"/>
  <c r="AP101" i="1" s="1"/>
  <c r="AS100" i="1"/>
  <c r="AT253" i="1"/>
  <c r="AV253" i="1" s="1"/>
  <c r="AN190" i="1"/>
  <c r="AP190" i="1" s="1"/>
  <c r="AX182" i="1"/>
  <c r="F162" i="1"/>
  <c r="E155" i="1"/>
  <c r="AN146" i="1"/>
  <c r="S141" i="1"/>
  <c r="AY138" i="1"/>
  <c r="AD137" i="1"/>
  <c r="AT133" i="1"/>
  <c r="AC118" i="1"/>
  <c r="N116" i="1"/>
  <c r="N115" i="1"/>
  <c r="F107" i="1"/>
  <c r="K103" i="1"/>
  <c r="AE101" i="1"/>
  <c r="AN100" i="1"/>
  <c r="I99" i="1"/>
  <c r="AS91" i="1"/>
  <c r="AU91" i="1" s="1"/>
  <c r="F91" i="1"/>
  <c r="AI235" i="1"/>
  <c r="AK235" i="1" s="1"/>
  <c r="N216" i="1"/>
  <c r="K202" i="1"/>
  <c r="I187" i="1"/>
  <c r="E184" i="1"/>
  <c r="G184" i="1" s="1"/>
  <c r="Z177" i="1"/>
  <c r="AB177" i="1" s="1"/>
  <c r="N158" i="1"/>
  <c r="P153" i="1"/>
  <c r="R153" i="1" s="1"/>
  <c r="K146" i="1"/>
  <c r="AR138" i="1"/>
  <c r="X137" i="1"/>
  <c r="AT130" i="1"/>
  <c r="S124" i="1"/>
  <c r="P118" i="1"/>
  <c r="D116" i="1"/>
  <c r="N102" i="1"/>
  <c r="AD100" i="1"/>
  <c r="AF100" i="1" s="1"/>
  <c r="AN63" i="1"/>
  <c r="AR47" i="1"/>
  <c r="F46" i="1"/>
  <c r="H46" i="1" s="1"/>
  <c r="S222" i="1"/>
  <c r="D184" i="1"/>
  <c r="Y177" i="1"/>
  <c r="AA177" i="1" s="1"/>
  <c r="I153" i="1"/>
  <c r="J146" i="1"/>
  <c r="K137" i="1"/>
  <c r="Z133" i="1"/>
  <c r="J124" i="1"/>
  <c r="AO120" i="1"/>
  <c r="AQ120" i="1" s="1"/>
  <c r="Z119" i="1"/>
  <c r="O118" i="1"/>
  <c r="O101" i="1"/>
  <c r="Q101" i="1" s="1"/>
  <c r="AC100" i="1"/>
  <c r="P75" i="1"/>
  <c r="R75" i="1" s="1"/>
  <c r="AM63" i="1"/>
  <c r="AO46" i="1"/>
  <c r="E46" i="1"/>
  <c r="AD245" i="1"/>
  <c r="AF245" i="1" s="1"/>
  <c r="T179" i="1"/>
  <c r="AR169" i="1"/>
  <c r="Z167" i="1"/>
  <c r="F165" i="1"/>
  <c r="U161" i="1"/>
  <c r="T156" i="1"/>
  <c r="AW154" i="1"/>
  <c r="D151" i="1"/>
  <c r="AN147" i="1"/>
  <c r="AP147" i="1" s="1"/>
  <c r="X144" i="1"/>
  <c r="J133" i="1"/>
  <c r="T130" i="1"/>
  <c r="AC126" i="1"/>
  <c r="Z120" i="1"/>
  <c r="AB120" i="1" s="1"/>
  <c r="AR113" i="1"/>
  <c r="AO111" i="1"/>
  <c r="AS108" i="1"/>
  <c r="AX107" i="1"/>
  <c r="I101" i="1"/>
  <c r="AO99" i="1"/>
  <c r="AX96" i="1"/>
  <c r="AO234" i="1"/>
  <c r="AE198" i="1"/>
  <c r="N169" i="1"/>
  <c r="N163" i="1"/>
  <c r="S156" i="1"/>
  <c r="AT154" i="1"/>
  <c r="P149" i="1"/>
  <c r="E142" i="1"/>
  <c r="AY140" i="1"/>
  <c r="BA140" i="1" s="1"/>
  <c r="S138" i="1"/>
  <c r="AY127" i="1"/>
  <c r="BA127" i="1" s="1"/>
  <c r="Y126" i="1"/>
  <c r="X120" i="1"/>
  <c r="J119" i="1"/>
  <c r="AX115" i="1"/>
  <c r="AT114" i="1"/>
  <c r="AN111" i="1"/>
  <c r="AR107" i="1"/>
  <c r="AT103" i="1"/>
  <c r="U100" i="1"/>
  <c r="W100" i="1" s="1"/>
  <c r="AM99" i="1"/>
  <c r="U97" i="1"/>
  <c r="AW96" i="1"/>
  <c r="I92" i="1"/>
  <c r="X80" i="1"/>
  <c r="AD189" i="1"/>
  <c r="F181" i="1"/>
  <c r="H181" i="1" s="1"/>
  <c r="S176" i="1"/>
  <c r="J169" i="1"/>
  <c r="P161" i="1"/>
  <c r="O149" i="1"/>
  <c r="AE147" i="1"/>
  <c r="D142" i="1"/>
  <c r="AX140" i="1"/>
  <c r="AZ140" i="1" s="1"/>
  <c r="O138" i="1"/>
  <c r="AE134" i="1"/>
  <c r="AS131" i="1"/>
  <c r="AT127" i="1"/>
  <c r="AV127" i="1" s="1"/>
  <c r="I119" i="1"/>
  <c r="AY116" i="1"/>
  <c r="AW115" i="1"/>
  <c r="AS114" i="1"/>
  <c r="AU114" i="1" s="1"/>
  <c r="AM113" i="1"/>
  <c r="AJ266" i="1"/>
  <c r="AL266" i="1" s="1"/>
  <c r="T237" i="1"/>
  <c r="E181" i="1"/>
  <c r="I161" i="1"/>
  <c r="K139" i="1"/>
  <c r="M139" i="1" s="1"/>
  <c r="P134" i="1"/>
  <c r="R134" i="1" s="1"/>
  <c r="J130" i="1"/>
  <c r="L130" i="1" s="1"/>
  <c r="AS127" i="1"/>
  <c r="AU127" i="1" s="1"/>
  <c r="I120" i="1"/>
  <c r="AX116" i="1"/>
  <c r="AR114" i="1"/>
  <c r="AD111" i="1"/>
  <c r="AF111" i="1" s="1"/>
  <c r="AY102" i="1"/>
  <c r="E101" i="1"/>
  <c r="G101" i="1" s="1"/>
  <c r="S100" i="1"/>
  <c r="S97" i="1"/>
  <c r="X91" i="1"/>
  <c r="T80" i="1"/>
  <c r="AR75" i="1"/>
  <c r="AC47" i="1"/>
  <c r="Y45" i="1"/>
  <c r="AA45" i="1" s="1"/>
  <c r="AY21" i="1"/>
  <c r="BA21" i="1" s="1"/>
  <c r="AE258" i="1"/>
  <c r="AG258" i="1" s="1"/>
  <c r="F237" i="1"/>
  <c r="AC183" i="1"/>
  <c r="O176" i="1"/>
  <c r="U154" i="1"/>
  <c r="Y152" i="1"/>
  <c r="AA152" i="1" s="1"/>
  <c r="AT145" i="1"/>
  <c r="J139" i="1"/>
  <c r="L139" i="1" s="1"/>
  <c r="I130" i="1"/>
  <c r="AO127" i="1"/>
  <c r="AQ127" i="1" s="1"/>
  <c r="AW116" i="1"/>
  <c r="AT115" i="1"/>
  <c r="AV115" i="1" s="1"/>
  <c r="AO114" i="1"/>
  <c r="AC111" i="1"/>
  <c r="AC108" i="1"/>
  <c r="Z107" i="1"/>
  <c r="AB107" i="1" s="1"/>
  <c r="AE103" i="1"/>
  <c r="AW102" i="1"/>
  <c r="D101" i="1"/>
  <c r="S80" i="1"/>
  <c r="AE68" i="1"/>
  <c r="AG68" i="1" s="1"/>
  <c r="T63" i="1"/>
  <c r="Z50" i="1"/>
  <c r="X46" i="1"/>
  <c r="Y304" i="1"/>
  <c r="AA304" i="1" s="1"/>
  <c r="AJ240" i="1"/>
  <c r="AW188" i="1"/>
  <c r="P170" i="1"/>
  <c r="R170" i="1" s="1"/>
  <c r="J165" i="1"/>
  <c r="L165" i="1" s="1"/>
  <c r="AC144" i="1"/>
  <c r="AM136" i="1"/>
  <c r="T125" i="1"/>
  <c r="E120" i="1"/>
  <c r="T106" i="1"/>
  <c r="K102" i="1"/>
  <c r="M102" i="1" s="1"/>
  <c r="AM92" i="1"/>
  <c r="AX91" i="1"/>
  <c r="AN88" i="1"/>
  <c r="AE85" i="1"/>
  <c r="N80" i="1"/>
  <c r="AD77" i="1"/>
  <c r="AF77" i="1" s="1"/>
  <c r="X75" i="1"/>
  <c r="X73" i="1"/>
  <c r="AC63" i="1"/>
  <c r="AT55" i="1"/>
  <c r="Z47" i="1"/>
  <c r="AX46" i="1"/>
  <c r="AZ46" i="1" s="1"/>
  <c r="J46" i="1"/>
  <c r="L46" i="1" s="1"/>
  <c r="AT40" i="1"/>
  <c r="F40" i="1"/>
  <c r="H40" i="1" s="1"/>
  <c r="AT188" i="1"/>
  <c r="T188" i="1"/>
  <c r="D160" i="1"/>
  <c r="E151" i="1"/>
  <c r="G151" i="1" s="1"/>
  <c r="O136" i="1"/>
  <c r="AO134" i="1"/>
  <c r="AT116" i="1"/>
  <c r="AV116" i="1" s="1"/>
  <c r="X107" i="1"/>
  <c r="AT99" i="1"/>
  <c r="AX97" i="1"/>
  <c r="AZ97" i="1" s="1"/>
  <c r="AE92" i="1"/>
  <c r="AE88" i="1"/>
  <c r="AC85" i="1"/>
  <c r="X77" i="1"/>
  <c r="O68" i="1"/>
  <c r="Q68" i="1" s="1"/>
  <c r="Z58" i="1"/>
  <c r="AO55" i="1"/>
  <c r="J50" i="1"/>
  <c r="AM45" i="1"/>
  <c r="U21" i="1"/>
  <c r="W21" i="1" s="1"/>
  <c r="S247" i="1"/>
  <c r="P197" i="1"/>
  <c r="R197" i="1" s="1"/>
  <c r="AD167" i="1"/>
  <c r="AF167" i="1" s="1"/>
  <c r="T153" i="1"/>
  <c r="V153" i="1" s="1"/>
  <c r="E146" i="1"/>
  <c r="AT141" i="1"/>
  <c r="AV141" i="1" s="1"/>
  <c r="K136" i="1"/>
  <c r="AM134" i="1"/>
  <c r="AD132" i="1"/>
  <c r="AM130" i="1"/>
  <c r="AS128" i="1"/>
  <c r="D113" i="1"/>
  <c r="AT97" i="1"/>
  <c r="AY96" i="1"/>
  <c r="BA96" i="1" s="1"/>
  <c r="AR91" i="1"/>
  <c r="Y88" i="1"/>
  <c r="AA88" i="1" s="1"/>
  <c r="Z85" i="1"/>
  <c r="AO84" i="1"/>
  <c r="I80" i="1"/>
  <c r="P73" i="1"/>
  <c r="Y63" i="1"/>
  <c r="AA63" i="1" s="1"/>
  <c r="X58" i="1"/>
  <c r="AW50" i="1"/>
  <c r="T47" i="1"/>
  <c r="V47" i="1" s="1"/>
  <c r="AT46" i="1"/>
  <c r="AV46" i="1" s="1"/>
  <c r="D46" i="1"/>
  <c r="AD45" i="1"/>
  <c r="AN37" i="1"/>
  <c r="AY30" i="1"/>
  <c r="U228" i="1"/>
  <c r="N197" i="1"/>
  <c r="AY155" i="1"/>
  <c r="BA155" i="1" s="1"/>
  <c r="AW148" i="1"/>
  <c r="N228" i="1"/>
  <c r="F184" i="1"/>
  <c r="H184" i="1" s="1"/>
  <c r="AO162" i="1"/>
  <c r="AQ162" i="1" s="1"/>
  <c r="AW155" i="1"/>
  <c r="U141" i="1"/>
  <c r="W141" i="1" s="1"/>
  <c r="AM139" i="1"/>
  <c r="AO137" i="1"/>
  <c r="E132" i="1"/>
  <c r="O128" i="1"/>
  <c r="Z121" i="1"/>
  <c r="AO108" i="1"/>
  <c r="P107" i="1"/>
  <c r="Z100" i="1"/>
  <c r="AB100" i="1" s="1"/>
  <c r="AD97" i="1"/>
  <c r="AR90" i="1"/>
  <c r="T88" i="1"/>
  <c r="V88" i="1" s="1"/>
  <c r="AW86" i="1"/>
  <c r="Z84" i="1"/>
  <c r="S82" i="1"/>
  <c r="AW80" i="1"/>
  <c r="F80" i="1"/>
  <c r="S77" i="1"/>
  <c r="J73" i="1"/>
  <c r="O70" i="1"/>
  <c r="AC69" i="1"/>
  <c r="AW68" i="1"/>
  <c r="F68" i="1"/>
  <c r="AC67" i="1"/>
  <c r="U58" i="1"/>
  <c r="AT50" i="1"/>
  <c r="AM190" i="1"/>
  <c r="AW187" i="1"/>
  <c r="AC137" i="1"/>
  <c r="AM126" i="1"/>
  <c r="Y121" i="1"/>
  <c r="AA121" i="1" s="1"/>
  <c r="F116" i="1"/>
  <c r="H116" i="1" s="1"/>
  <c r="T114" i="1"/>
  <c r="Z108" i="1"/>
  <c r="AY101" i="1"/>
  <c r="BA101" i="1" s="1"/>
  <c r="Y100" i="1"/>
  <c r="AA100" i="1" s="1"/>
  <c r="U99" i="1"/>
  <c r="Y97" i="1"/>
  <c r="AN96" i="1"/>
  <c r="AP96" i="1" s="1"/>
  <c r="T92" i="1"/>
  <c r="AE91" i="1"/>
  <c r="S88" i="1"/>
  <c r="W88" i="1" s="1"/>
  <c r="Y84" i="1"/>
  <c r="E80" i="1"/>
  <c r="I73" i="1"/>
  <c r="E68" i="1"/>
  <c r="K63" i="1"/>
  <c r="M63" i="1" s="1"/>
  <c r="AS50" i="1"/>
  <c r="K47" i="1"/>
  <c r="M47" i="1" s="1"/>
  <c r="AN46" i="1"/>
  <c r="AP46" i="1" s="1"/>
  <c r="X45" i="1"/>
  <c r="AD40" i="1"/>
  <c r="AT21" i="1"/>
  <c r="AV21" i="1" s="1"/>
  <c r="J21" i="1"/>
  <c r="L21" i="1" s="1"/>
  <c r="AD193" i="1"/>
  <c r="AW253" i="1"/>
  <c r="X206" i="1"/>
  <c r="P178" i="1"/>
  <c r="F172" i="1"/>
  <c r="X152" i="1"/>
  <c r="AD143" i="1"/>
  <c r="F137" i="1"/>
  <c r="F126" i="1"/>
  <c r="T108" i="1"/>
  <c r="AS101" i="1"/>
  <c r="K100" i="1"/>
  <c r="P99" i="1"/>
  <c r="P97" i="1"/>
  <c r="AE96" i="1"/>
  <c r="AX94" i="1"/>
  <c r="AZ94" i="1" s="1"/>
  <c r="T91" i="1"/>
  <c r="AM90" i="1"/>
  <c r="I88" i="1"/>
  <c r="F82" i="1"/>
  <c r="AR80" i="1"/>
  <c r="I77" i="1"/>
  <c r="D75" i="1"/>
  <c r="D73" i="1"/>
  <c r="Y69" i="1"/>
  <c r="S67" i="1"/>
  <c r="F58" i="1"/>
  <c r="AW56" i="1"/>
  <c r="D56" i="1"/>
  <c r="X55" i="1"/>
  <c r="O159" i="1"/>
  <c r="Q159" i="1" s="1"/>
  <c r="AW129" i="1"/>
  <c r="S119" i="1"/>
  <c r="P111" i="1"/>
  <c r="AR101" i="1"/>
  <c r="J100" i="1"/>
  <c r="O97" i="1"/>
  <c r="AC96" i="1"/>
  <c r="K92" i="1"/>
  <c r="P91" i="1"/>
  <c r="R91" i="1" s="1"/>
  <c r="E85" i="1"/>
  <c r="U84" i="1"/>
  <c r="AN68" i="1"/>
  <c r="AP68" i="1" s="1"/>
  <c r="E58" i="1"/>
  <c r="G58" i="1" s="1"/>
  <c r="AE50" i="1"/>
  <c r="E47" i="1"/>
  <c r="AC46" i="1"/>
  <c r="T45" i="1"/>
  <c r="V45" i="1" s="1"/>
  <c r="E21" i="1"/>
  <c r="Y40" i="1"/>
  <c r="AA40" i="1" s="1"/>
  <c r="AO21" i="1"/>
  <c r="AN217" i="1"/>
  <c r="AN199" i="1"/>
  <c r="AT166" i="1"/>
  <c r="J150" i="1"/>
  <c r="T145" i="1"/>
  <c r="Z131" i="1"/>
  <c r="AM129" i="1"/>
  <c r="D124" i="1"/>
  <c r="AO112" i="1"/>
  <c r="F111" i="1"/>
  <c r="I108" i="1"/>
  <c r="AM101" i="1"/>
  <c r="F100" i="1"/>
  <c r="H100" i="1" s="1"/>
  <c r="N97" i="1"/>
  <c r="J92" i="1"/>
  <c r="L92" i="1" s="1"/>
  <c r="N91" i="1"/>
  <c r="D85" i="1"/>
  <c r="T84" i="1"/>
  <c r="AN80" i="1"/>
  <c r="AT75" i="1"/>
  <c r="AV75" i="1" s="1"/>
  <c r="AT73" i="1"/>
  <c r="AV73" i="1" s="1"/>
  <c r="AM68" i="1"/>
  <c r="AX63" i="1"/>
  <c r="AZ63" i="1" s="1"/>
  <c r="F63" i="1"/>
  <c r="AY58" i="1"/>
  <c r="D58" i="1"/>
  <c r="AD50" i="1"/>
  <c r="AF50" i="1" s="1"/>
  <c r="AT47" i="1"/>
  <c r="AV47" i="1" s="1"/>
  <c r="D47" i="1"/>
  <c r="S45" i="1"/>
  <c r="AC29" i="1"/>
  <c r="AY227" i="1"/>
  <c r="AE209" i="1"/>
  <c r="E157" i="1"/>
  <c r="G157" i="1" s="1"/>
  <c r="Z135" i="1"/>
  <c r="AC129" i="1"/>
  <c r="AN122" i="1"/>
  <c r="AR115" i="1"/>
  <c r="AO102" i="1"/>
  <c r="E100" i="1"/>
  <c r="G100" i="1" s="1"/>
  <c r="Z96" i="1"/>
  <c r="D92" i="1"/>
  <c r="D88" i="1"/>
  <c r="AM80" i="1"/>
  <c r="AY77" i="1"/>
  <c r="D77" i="1"/>
  <c r="AS75" i="1"/>
  <c r="AU75" i="1" s="1"/>
  <c r="AS73" i="1"/>
  <c r="AU73" i="1" s="1"/>
  <c r="AW63" i="1"/>
  <c r="E63" i="1"/>
  <c r="G63" i="1" s="1"/>
  <c r="AX58" i="1"/>
  <c r="T55" i="1"/>
  <c r="AC50" i="1"/>
  <c r="AS47" i="1"/>
  <c r="AU47" i="1" s="1"/>
  <c r="AY45" i="1"/>
  <c r="BA45" i="1" s="1"/>
  <c r="X40" i="1"/>
  <c r="P180" i="1"/>
  <c r="K166" i="1"/>
  <c r="K145" i="1"/>
  <c r="S135" i="1"/>
  <c r="AO133" i="1"/>
  <c r="P131" i="1"/>
  <c r="T129" i="1"/>
  <c r="AX103" i="1"/>
  <c r="AZ103" i="1" s="1"/>
  <c r="AN102" i="1"/>
  <c r="AD80" i="1"/>
  <c r="AF80" i="1" s="1"/>
  <c r="AD68" i="1"/>
  <c r="AF68" i="1" s="1"/>
  <c r="D63" i="1"/>
  <c r="AX45" i="1"/>
  <c r="AN56" i="1"/>
  <c r="X50" i="1"/>
  <c r="U46" i="1"/>
  <c r="W46" i="1" s="1"/>
  <c r="K45" i="1"/>
  <c r="M45" i="1" s="1"/>
  <c r="U40" i="1"/>
  <c r="W40" i="1" s="1"/>
  <c r="K183" i="1"/>
  <c r="M183" i="1" s="1"/>
  <c r="AO174" i="1"/>
  <c r="J147" i="1"/>
  <c r="L147" i="1" s="1"/>
  <c r="T140" i="1"/>
  <c r="Y133" i="1"/>
  <c r="N131" i="1"/>
  <c r="AC127" i="1"/>
  <c r="AD122" i="1"/>
  <c r="AF122" i="1" s="1"/>
  <c r="X109" i="1"/>
  <c r="AN106" i="1"/>
  <c r="AW103" i="1"/>
  <c r="AM102" i="1"/>
  <c r="AE94" i="1"/>
  <c r="AW93" i="1"/>
  <c r="K91" i="1"/>
  <c r="M91" i="1" s="1"/>
  <c r="AX88" i="1"/>
  <c r="AZ88" i="1" s="1"/>
  <c r="AX85" i="1"/>
  <c r="O84" i="1"/>
  <c r="AC80" i="1"/>
  <c r="AT77" i="1"/>
  <c r="AO75" i="1"/>
  <c r="AN73" i="1"/>
  <c r="AC68" i="1"/>
  <c r="AR58" i="1"/>
  <c r="AO47" i="1"/>
  <c r="AQ47" i="1" s="1"/>
  <c r="AW45" i="1"/>
  <c r="BF9" i="1"/>
  <c r="AO24" i="1"/>
  <c r="AQ24" i="1" s="1"/>
  <c r="I44" i="1"/>
  <c r="O77" i="1"/>
  <c r="Q77" i="1" s="1"/>
  <c r="AD103" i="1"/>
  <c r="T17" i="1"/>
  <c r="AY31" i="1"/>
  <c r="K134" i="1"/>
  <c r="AO22" i="1"/>
  <c r="AQ22" i="1" s="1"/>
  <c r="Z41" i="1"/>
  <c r="AB41" i="1" s="1"/>
  <c r="AS66" i="1"/>
  <c r="AY84" i="1"/>
  <c r="BA84" i="1" s="1"/>
  <c r="F87" i="1"/>
  <c r="AW95" i="1"/>
  <c r="K95" i="1"/>
  <c r="AX95" i="1"/>
  <c r="AZ95" i="1" s="1"/>
  <c r="AO95" i="1"/>
  <c r="AQ95" i="1" s="1"/>
  <c r="AE95" i="1"/>
  <c r="AD95" i="1"/>
  <c r="U95" i="1"/>
  <c r="W95" i="1" s="1"/>
  <c r="T95" i="1"/>
  <c r="V95" i="1" s="1"/>
  <c r="J95" i="1"/>
  <c r="D95" i="1"/>
  <c r="AY95" i="1"/>
  <c r="BA95" i="1" s="1"/>
  <c r="AN95" i="1"/>
  <c r="AP95" i="1" s="1"/>
  <c r="AM95" i="1"/>
  <c r="AC95" i="1"/>
  <c r="Z95" i="1"/>
  <c r="Y95" i="1"/>
  <c r="X95" i="1"/>
  <c r="F8" i="1"/>
  <c r="E12" i="1"/>
  <c r="AN17" i="1"/>
  <c r="AP17" i="1" s="1"/>
  <c r="Z18" i="1"/>
  <c r="AB18" i="1" s="1"/>
  <c r="AY20" i="1"/>
  <c r="BA20" i="1" s="1"/>
  <c r="Z21" i="1"/>
  <c r="AM23" i="1"/>
  <c r="I24" i="1"/>
  <c r="AM25" i="1"/>
  <c r="J26" i="1"/>
  <c r="L26" i="1" s="1"/>
  <c r="I29" i="1"/>
  <c r="AE30" i="1"/>
  <c r="AG30" i="1" s="1"/>
  <c r="T31" i="1"/>
  <c r="V31" i="1" s="1"/>
  <c r="U33" i="1"/>
  <c r="AY33" i="1"/>
  <c r="BA33" i="1" s="1"/>
  <c r="AX33" i="1"/>
  <c r="AZ33" i="1" s="1"/>
  <c r="AT33" i="1"/>
  <c r="AV33" i="1" s="1"/>
  <c r="K33" i="1"/>
  <c r="AM33" i="1"/>
  <c r="D33" i="1"/>
  <c r="Y33" i="1"/>
  <c r="T33" i="1"/>
  <c r="V33" i="1" s="1"/>
  <c r="I33" i="1"/>
  <c r="E33" i="1"/>
  <c r="G33" i="1" s="1"/>
  <c r="AN33" i="1"/>
  <c r="AN35" i="1"/>
  <c r="AP35" i="1" s="1"/>
  <c r="K37" i="1"/>
  <c r="M37" i="1" s="1"/>
  <c r="AY40" i="1"/>
  <c r="Z45" i="1"/>
  <c r="AB45" i="1" s="1"/>
  <c r="T46" i="1"/>
  <c r="V46" i="1" s="1"/>
  <c r="S47" i="1"/>
  <c r="S48" i="1"/>
  <c r="AC49" i="1"/>
  <c r="E56" i="1"/>
  <c r="G56" i="1" s="1"/>
  <c r="K57" i="1"/>
  <c r="M57" i="1" s="1"/>
  <c r="AC58" i="1"/>
  <c r="F62" i="1"/>
  <c r="H62" i="1" s="1"/>
  <c r="AW64" i="1"/>
  <c r="AR67" i="1"/>
  <c r="AV67" i="1" s="1"/>
  <c r="J69" i="1"/>
  <c r="AN70" i="1"/>
  <c r="AR73" i="1"/>
  <c r="U75" i="1"/>
  <c r="AE76" i="1"/>
  <c r="AG76" i="1" s="1"/>
  <c r="AS77" i="1"/>
  <c r="AD79" i="1"/>
  <c r="U79" i="1"/>
  <c r="O79" i="1"/>
  <c r="I79" i="1"/>
  <c r="D80" i="1"/>
  <c r="F81" i="1"/>
  <c r="H81" i="1" s="1"/>
  <c r="O85" i="1"/>
  <c r="P86" i="1"/>
  <c r="I90" i="1"/>
  <c r="I94" i="1"/>
  <c r="AM100" i="1"/>
  <c r="Z104" i="1"/>
  <c r="T115" i="1"/>
  <c r="K127" i="1"/>
  <c r="M127" i="1" s="1"/>
  <c r="P129" i="1"/>
  <c r="R129" i="1" s="1"/>
  <c r="AC132" i="1"/>
  <c r="E135" i="1"/>
  <c r="AX148" i="1"/>
  <c r="AZ148" i="1" s="1"/>
  <c r="AW157" i="1"/>
  <c r="K165" i="1"/>
  <c r="M165" i="1" s="1"/>
  <c r="AX203" i="1"/>
  <c r="E237" i="1"/>
  <c r="AO29" i="1"/>
  <c r="AC61" i="1"/>
  <c r="Y87" i="1"/>
  <c r="AA87" i="1" s="1"/>
  <c r="S87" i="1"/>
  <c r="AS87" i="1"/>
  <c r="P87" i="1"/>
  <c r="R87" i="1" s="1"/>
  <c r="AC87" i="1"/>
  <c r="D87" i="1"/>
  <c r="AE87" i="1"/>
  <c r="AG87" i="1" s="1"/>
  <c r="AD87" i="1"/>
  <c r="AF87" i="1" s="1"/>
  <c r="T87" i="1"/>
  <c r="V87" i="1" s="1"/>
  <c r="AX87" i="1"/>
  <c r="J87" i="1"/>
  <c r="L87" i="1" s="1"/>
  <c r="AW87" i="1"/>
  <c r="I87" i="1"/>
  <c r="AO87" i="1"/>
  <c r="AQ87" i="1" s="1"/>
  <c r="AM87" i="1"/>
  <c r="AP87" i="1" s="1"/>
  <c r="AY87" i="1"/>
  <c r="AR87" i="1"/>
  <c r="Z87" i="1"/>
  <c r="AB87" i="1" s="1"/>
  <c r="U87" i="1"/>
  <c r="W87" i="1" s="1"/>
  <c r="O87" i="1"/>
  <c r="N87" i="1"/>
  <c r="Z83" i="1"/>
  <c r="K22" i="1"/>
  <c r="M22" i="1" s="1"/>
  <c r="AW41" i="1"/>
  <c r="AO70" i="1"/>
  <c r="AO35" i="1"/>
  <c r="AQ35" i="1" s="1"/>
  <c r="AY64" i="1"/>
  <c r="Z75" i="1"/>
  <c r="F79" i="1"/>
  <c r="AN82" i="1"/>
  <c r="U86" i="1"/>
  <c r="AT87" i="1"/>
  <c r="P90" i="1"/>
  <c r="AT91" i="1"/>
  <c r="AV91" i="1" s="1"/>
  <c r="S94" i="1"/>
  <c r="P113" i="1"/>
  <c r="Y115" i="1"/>
  <c r="N118" i="1"/>
  <c r="AM142" i="1"/>
  <c r="AD163" i="1"/>
  <c r="AO175" i="1"/>
  <c r="J23" i="1"/>
  <c r="L23" i="1" s="1"/>
  <c r="J32" i="1"/>
  <c r="L32" i="1" s="1"/>
  <c r="AR50" i="1"/>
  <c r="I135" i="1"/>
  <c r="J62" i="1"/>
  <c r="L62" i="1" s="1"/>
  <c r="AS34" i="1"/>
  <c r="AU34" i="1" s="1"/>
  <c r="AX34" i="1"/>
  <c r="AZ34" i="1" s="1"/>
  <c r="AW34" i="1"/>
  <c r="U34" i="1"/>
  <c r="T34" i="1"/>
  <c r="V34" i="1" s="1"/>
  <c r="AM34" i="1"/>
  <c r="X34" i="1"/>
  <c r="AA34" i="1" s="1"/>
  <c r="S34" i="1"/>
  <c r="K34" i="1"/>
  <c r="M34" i="1" s="1"/>
  <c r="AY34" i="1"/>
  <c r="BA34" i="1" s="1"/>
  <c r="J34" i="1"/>
  <c r="L25" i="1"/>
  <c r="K30" i="1"/>
  <c r="T40" i="1"/>
  <c r="V40" i="1" s="1"/>
  <c r="E43" i="1"/>
  <c r="AX80" i="1"/>
  <c r="S17" i="1"/>
  <c r="AW37" i="1"/>
  <c r="AD61" i="1"/>
  <c r="AF61" i="1" s="1"/>
  <c r="AY80" i="1"/>
  <c r="BA80" i="1" s="1"/>
  <c r="AM128" i="1"/>
  <c r="Y16" i="1"/>
  <c r="E19" i="1"/>
  <c r="G19" i="1" s="1"/>
  <c r="AO20" i="1"/>
  <c r="AQ20" i="1" s="1"/>
  <c r="S35" i="1"/>
  <c r="AM53" i="1"/>
  <c r="AX67" i="1"/>
  <c r="AZ67" i="1" s="1"/>
  <c r="K112" i="1"/>
  <c r="D10" i="1"/>
  <c r="F19" i="1"/>
  <c r="H19" i="1" s="1"/>
  <c r="AD34" i="1"/>
  <c r="AX55" i="1"/>
  <c r="AX72" i="1"/>
  <c r="D91" i="1"/>
  <c r="AC44" i="1"/>
  <c r="AX151" i="1"/>
  <c r="K32" i="1"/>
  <c r="M32" i="1" s="1"/>
  <c r="AE36" i="1"/>
  <c r="AG36" i="1" s="1"/>
  <c r="AN49" i="1"/>
  <c r="J12" i="1"/>
  <c r="D16" i="1"/>
  <c r="Z27" i="1"/>
  <c r="AB27" i="1" s="1"/>
  <c r="AW27" i="1"/>
  <c r="S27" i="1"/>
  <c r="X27" i="1"/>
  <c r="AY27" i="1"/>
  <c r="K27" i="1"/>
  <c r="AT27" i="1"/>
  <c r="AS27" i="1"/>
  <c r="F27" i="1"/>
  <c r="H27" i="1" s="1"/>
  <c r="D27" i="1"/>
  <c r="K38" i="1"/>
  <c r="M38" i="1" s="1"/>
  <c r="D55" i="1"/>
  <c r="AE89" i="1"/>
  <c r="AG89" i="1" s="1"/>
  <c r="I89" i="1"/>
  <c r="AD89" i="1"/>
  <c r="AF89" i="1" s="1"/>
  <c r="AM89" i="1"/>
  <c r="J89" i="1"/>
  <c r="Y89" i="1"/>
  <c r="AA89" i="1" s="1"/>
  <c r="X89" i="1"/>
  <c r="AB89" i="1" s="1"/>
  <c r="AS89" i="1"/>
  <c r="AU89" i="1" s="1"/>
  <c r="O89" i="1"/>
  <c r="AT89" i="1"/>
  <c r="AR89" i="1"/>
  <c r="K89" i="1"/>
  <c r="F89" i="1"/>
  <c r="H89" i="1" s="1"/>
  <c r="AW89" i="1"/>
  <c r="D89" i="1"/>
  <c r="U89" i="1"/>
  <c r="S89" i="1"/>
  <c r="E89" i="1"/>
  <c r="G89" i="1" s="1"/>
  <c r="AY89" i="1"/>
  <c r="AX89" i="1"/>
  <c r="AO89" i="1"/>
  <c r="AQ89" i="1" s="1"/>
  <c r="AN89" i="1"/>
  <c r="AP89" i="1" s="1"/>
  <c r="J172" i="1"/>
  <c r="BF8" i="1"/>
  <c r="D11" i="1"/>
  <c r="H11" i="1" s="1"/>
  <c r="K12" i="1"/>
  <c r="F16" i="1"/>
  <c r="H16" i="1" s="1"/>
  <c r="X17" i="1"/>
  <c r="I17" i="1"/>
  <c r="AO17" i="1"/>
  <c r="AQ17" i="1" s="1"/>
  <c r="BE17" i="1"/>
  <c r="T22" i="1"/>
  <c r="V22" i="1" s="1"/>
  <c r="T24" i="1"/>
  <c r="V24" i="1" s="1"/>
  <c r="AX25" i="1"/>
  <c r="Z25" i="1"/>
  <c r="AB25" i="1" s="1"/>
  <c r="Y25" i="1"/>
  <c r="AA25" i="1" s="1"/>
  <c r="AS25" i="1"/>
  <c r="AR25" i="1"/>
  <c r="E27" i="1"/>
  <c r="G27" i="1" s="1"/>
  <c r="S29" i="1"/>
  <c r="AS30" i="1"/>
  <c r="AD31" i="1"/>
  <c r="T38" i="1"/>
  <c r="V38" i="1" s="1"/>
  <c r="F39" i="1"/>
  <c r="AD47" i="1"/>
  <c r="AM48" i="1"/>
  <c r="AY50" i="1"/>
  <c r="BA50" i="1" s="1"/>
  <c r="AT53" i="1"/>
  <c r="AV53" i="1" s="1"/>
  <c r="I53" i="1"/>
  <c r="AE53" i="1"/>
  <c r="AG53" i="1" s="1"/>
  <c r="AD53" i="1"/>
  <c r="U53" i="1"/>
  <c r="W53" i="1" s="1"/>
  <c r="T53" i="1"/>
  <c r="AR53" i="1"/>
  <c r="AN53" i="1"/>
  <c r="AP53" i="1" s="1"/>
  <c r="Z53" i="1"/>
  <c r="AB53" i="1" s="1"/>
  <c r="Y53" i="1"/>
  <c r="AA53" i="1" s="1"/>
  <c r="S53" i="1"/>
  <c r="K53" i="1"/>
  <c r="J53" i="1"/>
  <c r="AY53" i="1"/>
  <c r="BA53" i="1" s="1"/>
  <c r="E55" i="1"/>
  <c r="AD57" i="1"/>
  <c r="AN60" i="1"/>
  <c r="Z60" i="1"/>
  <c r="AT60" i="1"/>
  <c r="AD60" i="1"/>
  <c r="AC60" i="1"/>
  <c r="AG60" i="1" s="1"/>
  <c r="T60" i="1"/>
  <c r="S60" i="1"/>
  <c r="K60" i="1"/>
  <c r="J60" i="1"/>
  <c r="AR63" i="1"/>
  <c r="Z66" i="1"/>
  <c r="AB66" i="1" s="1"/>
  <c r="P66" i="1"/>
  <c r="R66" i="1" s="1"/>
  <c r="S66" i="1"/>
  <c r="Y66" i="1"/>
  <c r="AA66" i="1" s="1"/>
  <c r="AC66" i="1"/>
  <c r="O66" i="1"/>
  <c r="Q66" i="1" s="1"/>
  <c r="AY66" i="1"/>
  <c r="BA66" i="1" s="1"/>
  <c r="N66" i="1"/>
  <c r="E66" i="1"/>
  <c r="AT66" i="1"/>
  <c r="D66" i="1"/>
  <c r="AO66" i="1"/>
  <c r="AE66" i="1"/>
  <c r="AG66" i="1" s="1"/>
  <c r="AD66" i="1"/>
  <c r="AF66" i="1" s="1"/>
  <c r="K67" i="1"/>
  <c r="N68" i="1"/>
  <c r="AE69" i="1"/>
  <c r="AG69" i="1" s="1"/>
  <c r="F72" i="1"/>
  <c r="J72" i="1"/>
  <c r="AO72" i="1"/>
  <c r="AQ72" i="1" s="1"/>
  <c r="AD72" i="1"/>
  <c r="Z72" i="1"/>
  <c r="Y72" i="1"/>
  <c r="S72" i="1"/>
  <c r="P72" i="1"/>
  <c r="O72" i="1"/>
  <c r="K72" i="1"/>
  <c r="N73" i="1"/>
  <c r="Z74" i="1"/>
  <c r="AB74" i="1" s="1"/>
  <c r="AC75" i="1"/>
  <c r="AT78" i="1"/>
  <c r="D84" i="1"/>
  <c r="Z90" i="1"/>
  <c r="X94" i="1"/>
  <c r="T97" i="1"/>
  <c r="AE99" i="1"/>
  <c r="T111" i="1"/>
  <c r="Z113" i="1"/>
  <c r="AD118" i="1"/>
  <c r="AF118" i="1" s="1"/>
  <c r="AE125" i="1"/>
  <c r="T127" i="1"/>
  <c r="V127" i="1" s="1"/>
  <c r="BF132" i="1"/>
  <c r="AN84" i="1"/>
  <c r="AN25" i="1"/>
  <c r="AD36" i="1"/>
  <c r="AF36" i="1" s="1"/>
  <c r="AE49" i="1"/>
  <c r="AG49" i="1" s="1"/>
  <c r="AO63" i="1"/>
  <c r="AS145" i="1"/>
  <c r="X19" i="1"/>
  <c r="F6" i="1"/>
  <c r="AC21" i="1"/>
  <c r="AM46" i="1"/>
  <c r="AD48" i="1"/>
  <c r="K62" i="1"/>
  <c r="M62" i="1" s="1"/>
  <c r="T29" i="1"/>
  <c r="V29" i="1" s="1"/>
  <c r="Y56" i="1"/>
  <c r="AS63" i="1"/>
  <c r="BF64" i="1"/>
  <c r="P68" i="1"/>
  <c r="R68" i="1" s="1"/>
  <c r="F84" i="1"/>
  <c r="AX169" i="1"/>
  <c r="D14" i="1"/>
  <c r="G14" i="1" s="1"/>
  <c r="Z44" i="1"/>
  <c r="AS79" i="1"/>
  <c r="AU79" i="1" s="1"/>
  <c r="I21" i="1"/>
  <c r="Y27" i="1"/>
  <c r="AA27" i="1" s="1"/>
  <c r="J43" i="1"/>
  <c r="AW67" i="1"/>
  <c r="Y76" i="1"/>
  <c r="AT76" i="1"/>
  <c r="AR76" i="1"/>
  <c r="O76" i="1"/>
  <c r="AC76" i="1"/>
  <c r="D76" i="1"/>
  <c r="AO76" i="1"/>
  <c r="AM76" i="1"/>
  <c r="E76" i="1"/>
  <c r="G76" i="1" s="1"/>
  <c r="Z76" i="1"/>
  <c r="P76" i="1"/>
  <c r="R76" i="1" s="1"/>
  <c r="N76" i="1"/>
  <c r="AX76" i="1"/>
  <c r="AZ76" i="1" s="1"/>
  <c r="X76" i="1"/>
  <c r="U76" i="1"/>
  <c r="T76" i="1"/>
  <c r="S76" i="1"/>
  <c r="F112" i="1"/>
  <c r="AR29" i="1"/>
  <c r="AW55" i="1"/>
  <c r="T71" i="1"/>
  <c r="V71" i="1" s="1"/>
  <c r="E87" i="1"/>
  <c r="G87" i="1" s="1"/>
  <c r="J28" i="1"/>
  <c r="AO53" i="1"/>
  <c r="AR96" i="1"/>
  <c r="K29" i="1"/>
  <c r="M29" i="1" s="1"/>
  <c r="U47" i="1"/>
  <c r="AN76" i="1"/>
  <c r="AO245" i="1"/>
  <c r="AQ245" i="1" s="1"/>
  <c r="AN18" i="1"/>
  <c r="S20" i="1"/>
  <c r="BE22" i="1"/>
  <c r="AC27" i="1"/>
  <c r="AR35" i="1"/>
  <c r="X47" i="1"/>
  <c r="T56" i="1"/>
  <c r="V56" i="1" s="1"/>
  <c r="Z69" i="1"/>
  <c r="U26" i="1"/>
  <c r="X74" i="1"/>
  <c r="AS76" i="1"/>
  <c r="AU76" i="1" s="1"/>
  <c r="X86" i="1"/>
  <c r="AY93" i="1"/>
  <c r="BA93" i="1" s="1"/>
  <c r="U118" i="1"/>
  <c r="S127" i="1"/>
  <c r="AT30" i="1"/>
  <c r="AV30" i="1" s="1"/>
  <c r="S32" i="1"/>
  <c r="J33" i="1"/>
  <c r="D34" i="1"/>
  <c r="AY35" i="1"/>
  <c r="AN36" i="1"/>
  <c r="AP36" i="1" s="1"/>
  <c r="U38" i="1"/>
  <c r="W38" i="1" s="1"/>
  <c r="AR45" i="1"/>
  <c r="D72" i="1"/>
  <c r="AY76" i="1"/>
  <c r="BA76" i="1" s="1"/>
  <c r="P80" i="1"/>
  <c r="R80" i="1" s="1"/>
  <c r="AD85" i="1"/>
  <c r="AF85" i="1" s="1"/>
  <c r="AR86" i="1"/>
  <c r="N89" i="1"/>
  <c r="D107" i="1"/>
  <c r="U111" i="1"/>
  <c r="F123" i="1"/>
  <c r="AX146" i="1"/>
  <c r="AZ146" i="1" s="1"/>
  <c r="E4" i="1"/>
  <c r="G4" i="1" s="1"/>
  <c r="J16" i="1"/>
  <c r="D17" i="1"/>
  <c r="AN19" i="1"/>
  <c r="X20" i="1"/>
  <c r="D23" i="1"/>
  <c r="X24" i="1"/>
  <c r="D25" i="1"/>
  <c r="Z26" i="1"/>
  <c r="AB26" i="1" s="1"/>
  <c r="I27" i="1"/>
  <c r="BE27" i="1"/>
  <c r="U29" i="1"/>
  <c r="W29" i="1" s="1"/>
  <c r="T32" i="1"/>
  <c r="V32" i="1" s="1"/>
  <c r="E34" i="1"/>
  <c r="AO36" i="1"/>
  <c r="AQ36" i="1" s="1"/>
  <c r="AD37" i="1"/>
  <c r="AF37" i="1" s="1"/>
  <c r="S39" i="1"/>
  <c r="V39" i="1" s="1"/>
  <c r="AW44" i="1"/>
  <c r="AS45" i="1"/>
  <c r="AS46" i="1"/>
  <c r="AM47" i="1"/>
  <c r="AS49" i="1"/>
  <c r="D53" i="1"/>
  <c r="H53" i="1" s="1"/>
  <c r="AC56" i="1"/>
  <c r="AR57" i="1"/>
  <c r="BE58" i="1"/>
  <c r="E60" i="1"/>
  <c r="Y65" i="1"/>
  <c r="AS65" i="1"/>
  <c r="AU65" i="1" s="1"/>
  <c r="N65" i="1"/>
  <c r="AC65" i="1"/>
  <c r="D65" i="1"/>
  <c r="T65" i="1"/>
  <c r="S65" i="1"/>
  <c r="AO65" i="1"/>
  <c r="AQ65" i="1" s="1"/>
  <c r="AM65" i="1"/>
  <c r="AD65" i="1"/>
  <c r="AF65" i="1" s="1"/>
  <c r="X65" i="1"/>
  <c r="AB65" i="1" s="1"/>
  <c r="P65" i="1"/>
  <c r="O65" i="1"/>
  <c r="Q65" i="1" s="1"/>
  <c r="K65" i="1"/>
  <c r="J65" i="1"/>
  <c r="AY65" i="1"/>
  <c r="BA65" i="1" s="1"/>
  <c r="I65" i="1"/>
  <c r="T67" i="1"/>
  <c r="V67" i="1" s="1"/>
  <c r="AN69" i="1"/>
  <c r="E72" i="1"/>
  <c r="G72" i="1" s="1"/>
  <c r="T73" i="1"/>
  <c r="AO74" i="1"/>
  <c r="AN75" i="1"/>
  <c r="S79" i="1"/>
  <c r="AS86" i="1"/>
  <c r="AU86" i="1" s="1"/>
  <c r="P89" i="1"/>
  <c r="AN90" i="1"/>
  <c r="I93" i="1"/>
  <c r="Z94" i="1"/>
  <c r="AB94" i="1" s="1"/>
  <c r="AR97" i="1"/>
  <c r="AS105" i="1"/>
  <c r="I109" i="1"/>
  <c r="AM111" i="1"/>
  <c r="AW118" i="1"/>
  <c r="I123" i="1"/>
  <c r="AX125" i="1"/>
  <c r="D130" i="1"/>
  <c r="E140" i="1"/>
  <c r="T149" i="1"/>
  <c r="AF20" i="1"/>
  <c r="AG38" i="1"/>
  <c r="AC53" i="1"/>
  <c r="AN20" i="1"/>
  <c r="AP20" i="1" s="1"/>
  <c r="T41" i="1"/>
  <c r="AX73" i="1"/>
  <c r="AZ73" i="1" s="1"/>
  <c r="AO93" i="1"/>
  <c r="Y31" i="1"/>
  <c r="X31" i="1"/>
  <c r="AB31" i="1" s="1"/>
  <c r="AO31" i="1"/>
  <c r="F31" i="1"/>
  <c r="H31" i="1" s="1"/>
  <c r="AC31" i="1"/>
  <c r="AE31" i="1"/>
  <c r="U31" i="1"/>
  <c r="W31" i="1" s="1"/>
  <c r="AX31" i="1"/>
  <c r="AZ31" i="1" s="1"/>
  <c r="AW31" i="1"/>
  <c r="K31" i="1"/>
  <c r="M31" i="1" s="1"/>
  <c r="I31" i="1"/>
  <c r="N170" i="1"/>
  <c r="BF23" i="1"/>
  <c r="X202" i="1"/>
  <c r="J24" i="1"/>
  <c r="L24" i="1" s="1"/>
  <c r="U37" i="1"/>
  <c r="AR42" i="1"/>
  <c r="AY51" i="1"/>
  <c r="D68" i="1"/>
  <c r="D79" i="1"/>
  <c r="K94" i="1"/>
  <c r="M94" i="1" s="1"/>
  <c r="X115" i="1"/>
  <c r="AX157" i="1"/>
  <c r="AZ157" i="1" s="1"/>
  <c r="AM13" i="1"/>
  <c r="AO23" i="1"/>
  <c r="AQ23" i="1" s="1"/>
  <c r="AX27" i="1"/>
  <c r="AZ27" i="1" s="1"/>
  <c r="I38" i="1"/>
  <c r="AR30" i="1"/>
  <c r="Z37" i="1"/>
  <c r="AB37" i="1" s="1"/>
  <c r="BF40" i="1"/>
  <c r="BE40" i="1"/>
  <c r="AT43" i="1"/>
  <c r="AV43" i="1" s="1"/>
  <c r="AO49" i="1"/>
  <c r="AY54" i="1"/>
  <c r="X54" i="1"/>
  <c r="AA54" i="1" s="1"/>
  <c r="AR54" i="1"/>
  <c r="K54" i="1"/>
  <c r="I54" i="1"/>
  <c r="L54" i="1" s="1"/>
  <c r="AO54" i="1"/>
  <c r="AQ54" i="1" s="1"/>
  <c r="D54" i="1"/>
  <c r="AN54" i="1"/>
  <c r="AP54" i="1" s="1"/>
  <c r="Z54" i="1"/>
  <c r="U54" i="1"/>
  <c r="S54" i="1"/>
  <c r="AX54" i="1"/>
  <c r="F54" i="1"/>
  <c r="AW54" i="1"/>
  <c r="E54" i="1"/>
  <c r="G54" i="1" s="1"/>
  <c r="AS54" i="1"/>
  <c r="AM54" i="1"/>
  <c r="AE54" i="1"/>
  <c r="AG54" i="1" s="1"/>
  <c r="AR70" i="1"/>
  <c r="J80" i="1"/>
  <c r="L80" i="1" s="1"/>
  <c r="Y85" i="1"/>
  <c r="AA85" i="1" s="1"/>
  <c r="S90" i="1"/>
  <c r="X113" i="1"/>
  <c r="AT163" i="1"/>
  <c r="AM19" i="1"/>
  <c r="AQ19" i="1" s="1"/>
  <c r="U22" i="1"/>
  <c r="W22" i="1" s="1"/>
  <c r="T23" i="1"/>
  <c r="V23" i="1" s="1"/>
  <c r="X23" i="1"/>
  <c r="AY23" i="1"/>
  <c r="S23" i="1"/>
  <c r="AX23" i="1"/>
  <c r="K23" i="1"/>
  <c r="M23" i="1" s="1"/>
  <c r="AR23" i="1"/>
  <c r="AU23" i="1" s="1"/>
  <c r="AC37" i="1"/>
  <c r="Z40" i="1"/>
  <c r="AB40" i="1" s="1"/>
  <c r="AY43" i="1"/>
  <c r="BA43" i="1" s="1"/>
  <c r="AR46" i="1"/>
  <c r="AN48" i="1"/>
  <c r="F55" i="1"/>
  <c r="D60" i="1"/>
  <c r="F66" i="1"/>
  <c r="H66" i="1" s="1"/>
  <c r="Y94" i="1"/>
  <c r="AA94" i="1" s="1"/>
  <c r="AE97" i="1"/>
  <c r="AG97" i="1" s="1"/>
  <c r="E109" i="1"/>
  <c r="AS113" i="1"/>
  <c r="AU113" i="1" s="1"/>
  <c r="AO118" i="1"/>
  <c r="AW125" i="1"/>
  <c r="AR28" i="1"/>
  <c r="F4" i="1"/>
  <c r="AO15" i="1"/>
  <c r="AQ15" i="1" s="1"/>
  <c r="E15" i="1"/>
  <c r="E17" i="1"/>
  <c r="I18" i="1"/>
  <c r="E18" i="1"/>
  <c r="T18" i="1"/>
  <c r="V18" i="1" s="1"/>
  <c r="Y20" i="1"/>
  <c r="AR21" i="1"/>
  <c r="X22" i="1"/>
  <c r="E23" i="1"/>
  <c r="G23" i="1" s="1"/>
  <c r="AT23" i="1"/>
  <c r="E25" i="1"/>
  <c r="J27" i="1"/>
  <c r="L27" i="1" s="1"/>
  <c r="AS28" i="1"/>
  <c r="AU28" i="1" s="1"/>
  <c r="AW30" i="1"/>
  <c r="AM31" i="1"/>
  <c r="S33" i="1"/>
  <c r="F34" i="1"/>
  <c r="J35" i="1"/>
  <c r="AW35" i="1"/>
  <c r="U35" i="1"/>
  <c r="W35" i="1" s="1"/>
  <c r="T35" i="1"/>
  <c r="V35" i="1" s="1"/>
  <c r="Z35" i="1"/>
  <c r="AB35" i="1" s="1"/>
  <c r="Y35" i="1"/>
  <c r="AA35" i="1" s="1"/>
  <c r="AT35" i="1"/>
  <c r="AV35" i="1" s="1"/>
  <c r="K35" i="1"/>
  <c r="AX35" i="1"/>
  <c r="D35" i="1"/>
  <c r="H35" i="1" s="1"/>
  <c r="AD35" i="1"/>
  <c r="AC35" i="1"/>
  <c r="AR36" i="1"/>
  <c r="AM37" i="1"/>
  <c r="E40" i="1"/>
  <c r="Y41" i="1"/>
  <c r="AA41" i="1" s="1"/>
  <c r="AM41" i="1"/>
  <c r="AE41" i="1"/>
  <c r="AG41" i="1" s="1"/>
  <c r="AY44" i="1"/>
  <c r="AT45" i="1"/>
  <c r="AV45" i="1" s="1"/>
  <c r="AN47" i="1"/>
  <c r="AS48" i="1"/>
  <c r="AU48" i="1" s="1"/>
  <c r="AD52" i="1"/>
  <c r="AF52" i="1" s="1"/>
  <c r="S52" i="1"/>
  <c r="AO52" i="1"/>
  <c r="AQ52" i="1" s="1"/>
  <c r="Z52" i="1"/>
  <c r="AB52" i="1" s="1"/>
  <c r="AT52" i="1"/>
  <c r="AV52" i="1" s="1"/>
  <c r="I52" i="1"/>
  <c r="AS52" i="1"/>
  <c r="AU52" i="1" s="1"/>
  <c r="F52" i="1"/>
  <c r="H52" i="1" s="1"/>
  <c r="U52" i="1"/>
  <c r="K52" i="1"/>
  <c r="M52" i="1" s="1"/>
  <c r="AX52" i="1"/>
  <c r="D52" i="1"/>
  <c r="AW52" i="1"/>
  <c r="AN52" i="1"/>
  <c r="AP52" i="1" s="1"/>
  <c r="AM52" i="1"/>
  <c r="AE52" i="1"/>
  <c r="AG52" i="1" s="1"/>
  <c r="E53" i="1"/>
  <c r="G53" i="1" s="1"/>
  <c r="Y55" i="1"/>
  <c r="AA55" i="1" s="1"/>
  <c r="AE56" i="1"/>
  <c r="AT57" i="1"/>
  <c r="AV57" i="1" s="1"/>
  <c r="AO62" i="1"/>
  <c r="AQ62" i="1" s="1"/>
  <c r="I66" i="1"/>
  <c r="U67" i="1"/>
  <c r="W67" i="1" s="1"/>
  <c r="S68" i="1"/>
  <c r="AM71" i="1"/>
  <c r="T72" i="1"/>
  <c r="V72" i="1" s="1"/>
  <c r="Z73" i="1"/>
  <c r="AB73" i="1" s="1"/>
  <c r="AY75" i="1"/>
  <c r="K78" i="1"/>
  <c r="AE79" i="1"/>
  <c r="U80" i="1"/>
  <c r="W80" i="1" s="1"/>
  <c r="AS81" i="1"/>
  <c r="AU81" i="1" s="1"/>
  <c r="AN83" i="1"/>
  <c r="AX83" i="1"/>
  <c r="AZ83" i="1" s="1"/>
  <c r="AO83" i="1"/>
  <c r="AQ83" i="1" s="1"/>
  <c r="K83" i="1"/>
  <c r="AT83" i="1"/>
  <c r="P83" i="1"/>
  <c r="AS83" i="1"/>
  <c r="AU83" i="1" s="1"/>
  <c r="O83" i="1"/>
  <c r="AC83" i="1"/>
  <c r="D83" i="1"/>
  <c r="Y83" i="1"/>
  <c r="AE83" i="1"/>
  <c r="AG83" i="1" s="1"/>
  <c r="X83" i="1"/>
  <c r="U83" i="1"/>
  <c r="W83" i="1" s="1"/>
  <c r="T83" i="1"/>
  <c r="V83" i="1" s="1"/>
  <c r="N83" i="1"/>
  <c r="I83" i="1"/>
  <c r="L83" i="1" s="1"/>
  <c r="F83" i="1"/>
  <c r="AY83" i="1"/>
  <c r="BA83" i="1" s="1"/>
  <c r="E83" i="1"/>
  <c r="AR83" i="1"/>
  <c r="AM83" i="1"/>
  <c r="AD83" i="1"/>
  <c r="AF83" i="1" s="1"/>
  <c r="K84" i="1"/>
  <c r="AM85" i="1"/>
  <c r="AO90" i="1"/>
  <c r="S99" i="1"/>
  <c r="F101" i="1"/>
  <c r="H101" i="1" s="1"/>
  <c r="AN103" i="1"/>
  <c r="AP103" i="1" s="1"/>
  <c r="P105" i="1"/>
  <c r="AW105" i="1"/>
  <c r="AO105" i="1"/>
  <c r="AQ105" i="1" s="1"/>
  <c r="AX105" i="1"/>
  <c r="U105" i="1"/>
  <c r="T105" i="1"/>
  <c r="S105" i="1"/>
  <c r="T107" i="1"/>
  <c r="BF113" i="1"/>
  <c r="BE113" i="1"/>
  <c r="S133" i="1"/>
  <c r="AC138" i="1"/>
  <c r="U149" i="1"/>
  <c r="AY179" i="1"/>
  <c r="BA179" i="1" s="1"/>
  <c r="I35" i="1"/>
  <c r="AY79" i="1"/>
  <c r="AD28" i="1"/>
  <c r="AD46" i="1"/>
  <c r="AF46" i="1" s="1"/>
  <c r="F56" i="1"/>
  <c r="H56" i="1" s="1"/>
  <c r="O90" i="1"/>
  <c r="AT95" i="1"/>
  <c r="S26" i="1"/>
  <c r="AX41" i="1"/>
  <c r="AZ41" i="1" s="1"/>
  <c r="AC48" i="1"/>
  <c r="AM28" i="1"/>
  <c r="AO44" i="1"/>
  <c r="AC57" i="1"/>
  <c r="Y61" i="1"/>
  <c r="D61" i="1"/>
  <c r="AY61" i="1"/>
  <c r="BA61" i="1" s="1"/>
  <c r="AT61" i="1"/>
  <c r="K61" i="1"/>
  <c r="M61" i="1" s="1"/>
  <c r="I61" i="1"/>
  <c r="L61" i="1" s="1"/>
  <c r="AM61" i="1"/>
  <c r="U61" i="1"/>
  <c r="W61" i="1" s="1"/>
  <c r="S61" i="1"/>
  <c r="F61" i="1"/>
  <c r="AX61" i="1"/>
  <c r="AZ61" i="1" s="1"/>
  <c r="E61" i="1"/>
  <c r="AR61" i="1"/>
  <c r="AO61" i="1"/>
  <c r="AN61" i="1"/>
  <c r="AE61" i="1"/>
  <c r="AG61" i="1" s="1"/>
  <c r="AT84" i="1"/>
  <c r="Z109" i="1"/>
  <c r="AB109" i="1" s="1"/>
  <c r="AS21" i="1"/>
  <c r="AU21" i="1" s="1"/>
  <c r="AD24" i="1"/>
  <c r="AF24" i="1" s="1"/>
  <c r="F25" i="1"/>
  <c r="AW25" i="1"/>
  <c r="AX30" i="1"/>
  <c r="AZ30" i="1" s="1"/>
  <c r="X33" i="1"/>
  <c r="AW36" i="1"/>
  <c r="X38" i="1"/>
  <c r="T54" i="1"/>
  <c r="V54" i="1" s="1"/>
  <c r="AD67" i="1"/>
  <c r="AF67" i="1" s="1"/>
  <c r="AS74" i="1"/>
  <c r="T89" i="1"/>
  <c r="V89" i="1" s="1"/>
  <c r="J101" i="1"/>
  <c r="L101" i="1" s="1"/>
  <c r="AO146" i="1"/>
  <c r="M17" i="1"/>
  <c r="Z19" i="1"/>
  <c r="AB19" i="1" s="1"/>
  <c r="J19" i="1"/>
  <c r="L19" i="1" s="1"/>
  <c r="AW134" i="1"/>
  <c r="AD54" i="1"/>
  <c r="AF54" i="1" s="1"/>
  <c r="BE62" i="1"/>
  <c r="Z78" i="1"/>
  <c r="AB78" i="1" s="1"/>
  <c r="J126" i="1"/>
  <c r="K21" i="1"/>
  <c r="AC34" i="1"/>
  <c r="E36" i="1"/>
  <c r="G36" i="1" s="1"/>
  <c r="AS60" i="1"/>
  <c r="BF62" i="1"/>
  <c r="AY128" i="1"/>
  <c r="AS29" i="1"/>
  <c r="AU29" i="1" s="1"/>
  <c r="K44" i="1"/>
  <c r="AR78" i="1"/>
  <c r="F141" i="1"/>
  <c r="H141" i="1" s="1"/>
  <c r="D6" i="1"/>
  <c r="X16" i="1"/>
  <c r="Z16" i="1"/>
  <c r="I16" i="1"/>
  <c r="M16" i="1" s="1"/>
  <c r="E16" i="1"/>
  <c r="G16" i="1" s="1"/>
  <c r="AN23" i="1"/>
  <c r="AP23" i="1" s="1"/>
  <c r="AM82" i="1"/>
  <c r="E97" i="1"/>
  <c r="AM132" i="1"/>
  <c r="E6" i="1"/>
  <c r="AM11" i="1"/>
  <c r="AQ11" i="1" s="1"/>
  <c r="AN11" i="1"/>
  <c r="AO25" i="1"/>
  <c r="F33" i="1"/>
  <c r="H33" i="1" s="1"/>
  <c r="AS42" i="1"/>
  <c r="AN58" i="1"/>
  <c r="N74" i="1"/>
  <c r="AT42" i="1"/>
  <c r="J67" i="1"/>
  <c r="U125" i="1"/>
  <c r="AN142" i="1"/>
  <c r="AP142" i="1" s="1"/>
  <c r="E11" i="1"/>
  <c r="G11" i="1" s="1"/>
  <c r="AM21" i="1"/>
  <c r="AT25" i="1"/>
  <c r="AV25" i="1" s="1"/>
  <c r="D15" i="1"/>
  <c r="F17" i="1"/>
  <c r="AC32" i="1"/>
  <c r="AO37" i="1"/>
  <c r="D41" i="1"/>
  <c r="AW46" i="1"/>
  <c r="AX57" i="1"/>
  <c r="AZ57" i="1" s="1"/>
  <c r="T61" i="1"/>
  <c r="X68" i="1"/>
  <c r="X72" i="1"/>
  <c r="AW90" i="1"/>
  <c r="AY97" i="1"/>
  <c r="BA97" i="1" s="1"/>
  <c r="F105" i="1"/>
  <c r="AS123" i="1"/>
  <c r="AN130" i="1"/>
  <c r="AP130" i="1" s="1"/>
  <c r="X133" i="1"/>
  <c r="O197" i="1"/>
  <c r="Q197" i="1" s="1"/>
  <c r="E9" i="1"/>
  <c r="G9" i="1" s="1"/>
  <c r="J11" i="1"/>
  <c r="L11" i="1" s="1"/>
  <c r="BF13" i="1"/>
  <c r="F15" i="1"/>
  <c r="H15" i="1" s="1"/>
  <c r="D18" i="1"/>
  <c r="H18" i="1" s="1"/>
  <c r="BE18" i="1"/>
  <c r="AE24" i="1"/>
  <c r="AG24" i="1" s="1"/>
  <c r="AY25" i="1"/>
  <c r="T27" i="1"/>
  <c r="AN28" i="1"/>
  <c r="Y28" i="1"/>
  <c r="AA28" i="1" s="1"/>
  <c r="T28" i="1"/>
  <c r="V28" i="1" s="1"/>
  <c r="S28" i="1"/>
  <c r="AX28" i="1"/>
  <c r="AZ28" i="1" s="1"/>
  <c r="Z29" i="1"/>
  <c r="AB29" i="1" s="1"/>
  <c r="AD32" i="1"/>
  <c r="AF32" i="1" s="1"/>
  <c r="Z33" i="1"/>
  <c r="AB33" i="1" s="1"/>
  <c r="I34" i="1"/>
  <c r="E35" i="1"/>
  <c r="AX36" i="1"/>
  <c r="Y38" i="1"/>
  <c r="E41" i="1"/>
  <c r="K42" i="1"/>
  <c r="M42" i="1" s="1"/>
  <c r="AO42" i="1"/>
  <c r="AQ42" i="1" s="1"/>
  <c r="AN42" i="1"/>
  <c r="Y42" i="1"/>
  <c r="AA42" i="1" s="1"/>
  <c r="X42" i="1"/>
  <c r="AM42" i="1"/>
  <c r="AD42" i="1"/>
  <c r="AF42" i="1" s="1"/>
  <c r="Z42" i="1"/>
  <c r="T42" i="1"/>
  <c r="S42" i="1"/>
  <c r="AY42" i="1"/>
  <c r="AX42" i="1"/>
  <c r="J42" i="1"/>
  <c r="AW42" i="1"/>
  <c r="I42" i="1"/>
  <c r="BE43" i="1"/>
  <c r="AY46" i="1"/>
  <c r="BA46" i="1" s="1"/>
  <c r="AY47" i="1"/>
  <c r="BA47" i="1" s="1"/>
  <c r="F51" i="1"/>
  <c r="H51" i="1" s="1"/>
  <c r="AW51" i="1"/>
  <c r="U51" i="1"/>
  <c r="W51" i="1" s="1"/>
  <c r="AO51" i="1"/>
  <c r="AQ51" i="1" s="1"/>
  <c r="Z51" i="1"/>
  <c r="AB51" i="1" s="1"/>
  <c r="AX51" i="1"/>
  <c r="AZ51" i="1" s="1"/>
  <c r="K51" i="1"/>
  <c r="AM51" i="1"/>
  <c r="AE51" i="1"/>
  <c r="AG51" i="1" s="1"/>
  <c r="AC51" i="1"/>
  <c r="AF51" i="1" s="1"/>
  <c r="Y51" i="1"/>
  <c r="AA51" i="1" s="1"/>
  <c r="X51" i="1"/>
  <c r="S51" i="1"/>
  <c r="V51" i="1" s="1"/>
  <c r="J51" i="1"/>
  <c r="L51" i="1" s="1"/>
  <c r="I51" i="1"/>
  <c r="E51" i="1"/>
  <c r="G51" i="1" s="1"/>
  <c r="E52" i="1"/>
  <c r="G52" i="1" s="1"/>
  <c r="AD55" i="1"/>
  <c r="AF55" i="1" s="1"/>
  <c r="AE59" i="1"/>
  <c r="AG59" i="1" s="1"/>
  <c r="D59" i="1"/>
  <c r="H59" i="1" s="1"/>
  <c r="AN59" i="1"/>
  <c r="AP59" i="1" s="1"/>
  <c r="AX59" i="1"/>
  <c r="AZ59" i="1" s="1"/>
  <c r="U59" i="1"/>
  <c r="W59" i="1" s="1"/>
  <c r="AY59" i="1"/>
  <c r="BA59" i="1" s="1"/>
  <c r="T59" i="1"/>
  <c r="V59" i="1" s="1"/>
  <c r="AO59" i="1"/>
  <c r="AQ59" i="1" s="1"/>
  <c r="E59" i="1"/>
  <c r="G59" i="1" s="1"/>
  <c r="Y59" i="1"/>
  <c r="AA59" i="1" s="1"/>
  <c r="X59" i="1"/>
  <c r="AB59" i="1" s="1"/>
  <c r="I59" i="1"/>
  <c r="AT59" i="1"/>
  <c r="AV59" i="1" s="1"/>
  <c r="J59" i="1"/>
  <c r="AS59" i="1"/>
  <c r="AU59" i="1" s="1"/>
  <c r="AR59" i="1"/>
  <c r="AM59" i="1"/>
  <c r="AD59" i="1"/>
  <c r="AF59" i="1" s="1"/>
  <c r="AC59" i="1"/>
  <c r="U60" i="1"/>
  <c r="W60" i="1" s="1"/>
  <c r="AR62" i="1"/>
  <c r="AM64" i="1"/>
  <c r="F65" i="1"/>
  <c r="H65" i="1" s="1"/>
  <c r="T66" i="1"/>
  <c r="V66" i="1" s="1"/>
  <c r="Y68" i="1"/>
  <c r="AA68" i="1" s="1"/>
  <c r="AC73" i="1"/>
  <c r="AX74" i="1"/>
  <c r="AZ74" i="1" s="1"/>
  <c r="S78" i="1"/>
  <c r="W78" i="1" s="1"/>
  <c r="AM79" i="1"/>
  <c r="T93" i="1"/>
  <c r="V93" i="1" s="1"/>
  <c r="AM105" i="1"/>
  <c r="AE138" i="1"/>
  <c r="AG138" i="1" s="1"/>
  <c r="AE143" i="1"/>
  <c r="F155" i="1"/>
  <c r="H155" i="1" s="1"/>
  <c r="F158" i="1"/>
  <c r="AY197" i="1"/>
  <c r="H21" i="1"/>
  <c r="BE9" i="1"/>
  <c r="BE57" i="1"/>
  <c r="E5" i="1"/>
  <c r="G5" i="1" s="1"/>
  <c r="K194" i="1"/>
  <c r="M194" i="1" s="1"/>
  <c r="K18" i="1"/>
  <c r="M18" i="1" s="1"/>
  <c r="U23" i="1"/>
  <c r="W23" i="1" s="1"/>
  <c r="AX37" i="1"/>
  <c r="AS61" i="1"/>
  <c r="AW84" i="1"/>
  <c r="T25" i="1"/>
  <c r="V25" i="1" s="1"/>
  <c r="AC40" i="1"/>
  <c r="F76" i="1"/>
  <c r="H76" i="1" s="1"/>
  <c r="AC156" i="1"/>
  <c r="AM18" i="1"/>
  <c r="K69" i="1"/>
  <c r="P85" i="1"/>
  <c r="AW100" i="1"/>
  <c r="AY118" i="1"/>
  <c r="BA118" i="1" s="1"/>
  <c r="I12" i="1"/>
  <c r="K24" i="1"/>
  <c r="M24" i="1" s="1"/>
  <c r="AO30" i="1"/>
  <c r="Y37" i="1"/>
  <c r="Y39" i="1"/>
  <c r="AR39" i="1"/>
  <c r="K39" i="1"/>
  <c r="J39" i="1"/>
  <c r="AS39" i="1"/>
  <c r="AU39" i="1" s="1"/>
  <c r="AD39" i="1"/>
  <c r="AF39" i="1" s="1"/>
  <c r="Z39" i="1"/>
  <c r="U39" i="1"/>
  <c r="W39" i="1" s="1"/>
  <c r="AX39" i="1"/>
  <c r="AW39" i="1"/>
  <c r="I39" i="1"/>
  <c r="E39" i="1"/>
  <c r="AT39" i="1"/>
  <c r="AV39" i="1" s="1"/>
  <c r="D39" i="1"/>
  <c r="T57" i="1"/>
  <c r="AO18" i="1"/>
  <c r="AQ18" i="1" s="1"/>
  <c r="Y19" i="1"/>
  <c r="AA19" i="1" s="1"/>
  <c r="U20" i="1"/>
  <c r="W20" i="1" s="1"/>
  <c r="BF22" i="1"/>
  <c r="AS35" i="1"/>
  <c r="AU35" i="1" s="1"/>
  <c r="AE45" i="1"/>
  <c r="U56" i="1"/>
  <c r="I68" i="1"/>
  <c r="X81" i="1"/>
  <c r="AW91" i="1"/>
  <c r="D9" i="1"/>
  <c r="I11" i="1"/>
  <c r="Z20" i="1"/>
  <c r="AB20" i="1" s="1"/>
  <c r="Y22" i="1"/>
  <c r="AA22" i="1" s="1"/>
  <c r="F23" i="1"/>
  <c r="H23" i="1" s="1"/>
  <c r="AW23" i="1"/>
  <c r="AT28" i="1"/>
  <c r="AV28" i="1" s="1"/>
  <c r="F30" i="1"/>
  <c r="H30" i="1" s="1"/>
  <c r="AN31" i="1"/>
  <c r="Z55" i="1"/>
  <c r="AB55" i="1" s="1"/>
  <c r="E65" i="1"/>
  <c r="G65" i="1" s="1"/>
  <c r="AY69" i="1"/>
  <c r="Z80" i="1"/>
  <c r="AB80" i="1" s="1"/>
  <c r="F96" i="1"/>
  <c r="H96" i="1" s="1"/>
  <c r="J103" i="1"/>
  <c r="AD138" i="1"/>
  <c r="AF138" i="1" s="1"/>
  <c r="O140" i="1"/>
  <c r="K11" i="1"/>
  <c r="M11" i="1" s="1"/>
  <c r="S16" i="1"/>
  <c r="D21" i="1"/>
  <c r="AN26" i="1"/>
  <c r="AP26" i="1" s="1"/>
  <c r="U27" i="1"/>
  <c r="W27" i="1" s="1"/>
  <c r="D28" i="1"/>
  <c r="G28" i="1" s="1"/>
  <c r="AE29" i="1"/>
  <c r="AG29" i="1" s="1"/>
  <c r="AR31" i="1"/>
  <c r="AR37" i="1"/>
  <c r="AU37" i="1" s="1"/>
  <c r="Z38" i="1"/>
  <c r="AB38" i="1" s="1"/>
  <c r="X39" i="1"/>
  <c r="K40" i="1"/>
  <c r="M40" i="1" s="1"/>
  <c r="J41" i="1"/>
  <c r="L41" i="1" s="1"/>
  <c r="AN43" i="1"/>
  <c r="AO43" i="1"/>
  <c r="AM43" i="1"/>
  <c r="F43" i="1"/>
  <c r="H43" i="1" s="1"/>
  <c r="AX43" i="1"/>
  <c r="AZ43" i="1" s="1"/>
  <c r="T43" i="1"/>
  <c r="V43" i="1" s="1"/>
  <c r="AW43" i="1"/>
  <c r="K43" i="1"/>
  <c r="I43" i="1"/>
  <c r="AS43" i="1"/>
  <c r="AU43" i="1" s="1"/>
  <c r="D43" i="1"/>
  <c r="AC43" i="1"/>
  <c r="AG43" i="1" s="1"/>
  <c r="Z43" i="1"/>
  <c r="Y43" i="1"/>
  <c r="AA43" i="1" s="1"/>
  <c r="X43" i="1"/>
  <c r="J52" i="1"/>
  <c r="L52" i="1" s="1"/>
  <c r="AE55" i="1"/>
  <c r="AM56" i="1"/>
  <c r="X61" i="1"/>
  <c r="AB61" i="1" s="1"/>
  <c r="AX62" i="1"/>
  <c r="AZ62" i="1" s="1"/>
  <c r="AS64" i="1"/>
  <c r="AU64" i="1" s="1"/>
  <c r="U65" i="1"/>
  <c r="W65" i="1" s="1"/>
  <c r="U66" i="1"/>
  <c r="W66" i="1" s="1"/>
  <c r="AO67" i="1"/>
  <c r="AQ67" i="1" s="1"/>
  <c r="AC72" i="1"/>
  <c r="AG72" i="1" s="1"/>
  <c r="AE73" i="1"/>
  <c r="AG73" i="1" s="1"/>
  <c r="AY74" i="1"/>
  <c r="BA74" i="1" s="1"/>
  <c r="AO79" i="1"/>
  <c r="AQ79" i="1" s="1"/>
  <c r="AS80" i="1"/>
  <c r="X84" i="1"/>
  <c r="N88" i="1"/>
  <c r="Z93" i="1"/>
  <c r="I96" i="1"/>
  <c r="X103" i="1"/>
  <c r="AB103" i="1" s="1"/>
  <c r="AT105" i="1"/>
  <c r="AW138" i="1"/>
  <c r="AZ138" i="1" s="1"/>
  <c r="J183" i="1"/>
  <c r="L183" i="1" s="1"/>
  <c r="AE190" i="1"/>
  <c r="AR49" i="1"/>
  <c r="AY49" i="1"/>
  <c r="BA49" i="1" s="1"/>
  <c r="AM49" i="1"/>
  <c r="E49" i="1"/>
  <c r="D49" i="1"/>
  <c r="X49" i="1"/>
  <c r="AX49" i="1"/>
  <c r="AW49" i="1"/>
  <c r="K49" i="1"/>
  <c r="M49" i="1" s="1"/>
  <c r="AT49" i="1"/>
  <c r="AV49" i="1" s="1"/>
  <c r="Y64" i="1"/>
  <c r="AC70" i="1"/>
  <c r="AM70" i="1"/>
  <c r="K70" i="1"/>
  <c r="S70" i="1"/>
  <c r="AW70" i="1"/>
  <c r="F70" i="1"/>
  <c r="AE70" i="1"/>
  <c r="U70" i="1"/>
  <c r="AS70" i="1"/>
  <c r="AU70" i="1" s="1"/>
  <c r="X71" i="1"/>
  <c r="F99" i="1"/>
  <c r="BF43" i="1"/>
  <c r="Y29" i="1"/>
  <c r="AA29" i="1" s="1"/>
  <c r="E44" i="1"/>
  <c r="G44" i="1" s="1"/>
  <c r="AN44" i="1"/>
  <c r="AM44" i="1"/>
  <c r="F44" i="1"/>
  <c r="H44" i="1" s="1"/>
  <c r="AE44" i="1"/>
  <c r="AG44" i="1" s="1"/>
  <c r="AD44" i="1"/>
  <c r="AF44" i="1" s="1"/>
  <c r="BF55" i="1"/>
  <c r="AM58" i="1"/>
  <c r="AO58" i="1"/>
  <c r="AQ58" i="1" s="1"/>
  <c r="AW58" i="1"/>
  <c r="T58" i="1"/>
  <c r="S58" i="1"/>
  <c r="J58" i="1"/>
  <c r="AT58" i="1"/>
  <c r="AV58" i="1" s="1"/>
  <c r="I58" i="1"/>
  <c r="AE58" i="1"/>
  <c r="AG58" i="1" s="1"/>
  <c r="AD58" i="1"/>
  <c r="AF58" i="1" s="1"/>
  <c r="AS58" i="1"/>
  <c r="AU58" i="1" s="1"/>
  <c r="Z64" i="1"/>
  <c r="N67" i="1"/>
  <c r="N69" i="1"/>
  <c r="AT70" i="1"/>
  <c r="AV70" i="1" s="1"/>
  <c r="Y71" i="1"/>
  <c r="AA71" i="1" s="1"/>
  <c r="BE72" i="1"/>
  <c r="Z77" i="1"/>
  <c r="AB77" i="1" s="1"/>
  <c r="P77" i="1"/>
  <c r="R77" i="1" s="1"/>
  <c r="AW77" i="1"/>
  <c r="J77" i="1"/>
  <c r="F77" i="1"/>
  <c r="H77" i="1" s="1"/>
  <c r="E77" i="1"/>
  <c r="G77" i="1" s="1"/>
  <c r="Y77" i="1"/>
  <c r="AA77" i="1" s="1"/>
  <c r="AX77" i="1"/>
  <c r="AZ77" i="1" s="1"/>
  <c r="J79" i="1"/>
  <c r="L79" i="1" s="1"/>
  <c r="AT85" i="1"/>
  <c r="AV85" i="1" s="1"/>
  <c r="S85" i="1"/>
  <c r="I85" i="1"/>
  <c r="AO85" i="1"/>
  <c r="K85" i="1"/>
  <c r="AN85" i="1"/>
  <c r="J85" i="1"/>
  <c r="L85" i="1" s="1"/>
  <c r="X85" i="1"/>
  <c r="AS85" i="1"/>
  <c r="AR85" i="1"/>
  <c r="U85" i="1"/>
  <c r="W85" i="1" s="1"/>
  <c r="T85" i="1"/>
  <c r="V85" i="1" s="1"/>
  <c r="AY85" i="1"/>
  <c r="N85" i="1"/>
  <c r="AW85" i="1"/>
  <c r="F85" i="1"/>
  <c r="H85" i="1" s="1"/>
  <c r="AC86" i="1"/>
  <c r="Z88" i="1"/>
  <c r="AB88" i="1" s="1"/>
  <c r="P88" i="1"/>
  <c r="R88" i="1" s="1"/>
  <c r="AM88" i="1"/>
  <c r="F88" i="1"/>
  <c r="H88" i="1" s="1"/>
  <c r="E88" i="1"/>
  <c r="G88" i="1" s="1"/>
  <c r="AD88" i="1"/>
  <c r="AC88" i="1"/>
  <c r="O88" i="1"/>
  <c r="K88" i="1"/>
  <c r="M88" i="1" s="1"/>
  <c r="AY88" i="1"/>
  <c r="BA88" i="1" s="1"/>
  <c r="J88" i="1"/>
  <c r="L88" i="1" s="1"/>
  <c r="AD90" i="1"/>
  <c r="AF90" i="1" s="1"/>
  <c r="AX93" i="1"/>
  <c r="AZ93" i="1" s="1"/>
  <c r="AS111" i="1"/>
  <c r="S112" i="1"/>
  <c r="E150" i="1"/>
  <c r="G150" i="1" s="1"/>
  <c r="AX150" i="1"/>
  <c r="AZ150" i="1" s="1"/>
  <c r="AW150" i="1"/>
  <c r="U150" i="1"/>
  <c r="W150" i="1" s="1"/>
  <c r="AS150" i="1"/>
  <c r="AU150" i="1" s="1"/>
  <c r="O150" i="1"/>
  <c r="Z150" i="1"/>
  <c r="AO150" i="1"/>
  <c r="I150" i="1"/>
  <c r="D150" i="1"/>
  <c r="S150" i="1"/>
  <c r="T150" i="1"/>
  <c r="AT150" i="1"/>
  <c r="AR150" i="1"/>
  <c r="F150" i="1"/>
  <c r="AE150" i="1"/>
  <c r="AG150" i="1" s="1"/>
  <c r="AD150" i="1"/>
  <c r="AF150" i="1" s="1"/>
  <c r="AC150" i="1"/>
  <c r="Y150" i="1"/>
  <c r="AA150" i="1" s="1"/>
  <c r="X150" i="1"/>
  <c r="P150" i="1"/>
  <c r="K150" i="1"/>
  <c r="AM150" i="1"/>
  <c r="N150" i="1"/>
  <c r="AR44" i="1"/>
  <c r="F49" i="1"/>
  <c r="H49" i="1" s="1"/>
  <c r="P67" i="1"/>
  <c r="R67" i="1" s="1"/>
  <c r="P69" i="1"/>
  <c r="D70" i="1"/>
  <c r="AX70" i="1"/>
  <c r="AZ70" i="1" s="1"/>
  <c r="Z71" i="1"/>
  <c r="AB71" i="1" s="1"/>
  <c r="BF72" i="1"/>
  <c r="AD78" i="1"/>
  <c r="AF78" i="1" s="1"/>
  <c r="K79" i="1"/>
  <c r="M79" i="1" s="1"/>
  <c r="U82" i="1"/>
  <c r="W82" i="1" s="1"/>
  <c r="E82" i="1"/>
  <c r="G82" i="1" s="1"/>
  <c r="AS82" i="1"/>
  <c r="P82" i="1"/>
  <c r="R82" i="1" s="1"/>
  <c r="AW82" i="1"/>
  <c r="AO82" i="1"/>
  <c r="O82" i="1"/>
  <c r="Q82" i="1" s="1"/>
  <c r="AY82" i="1"/>
  <c r="BA82" i="1" s="1"/>
  <c r="AT82" i="1"/>
  <c r="J82" i="1"/>
  <c r="AR82" i="1"/>
  <c r="I82" i="1"/>
  <c r="AN86" i="1"/>
  <c r="AR108" i="1"/>
  <c r="U112" i="1"/>
  <c r="W112" i="1" s="1"/>
  <c r="AR143" i="1"/>
  <c r="S143" i="1"/>
  <c r="AT143" i="1"/>
  <c r="AV143" i="1" s="1"/>
  <c r="Y143" i="1"/>
  <c r="AA143" i="1" s="1"/>
  <c r="AX143" i="1"/>
  <c r="O143" i="1"/>
  <c r="Q143" i="1" s="1"/>
  <c r="K143" i="1"/>
  <c r="AS143" i="1"/>
  <c r="AU143" i="1" s="1"/>
  <c r="F143" i="1"/>
  <c r="H143" i="1" s="1"/>
  <c r="AO143" i="1"/>
  <c r="AQ143" i="1" s="1"/>
  <c r="E143" i="1"/>
  <c r="G143" i="1" s="1"/>
  <c r="AN143" i="1"/>
  <c r="D143" i="1"/>
  <c r="Z143" i="1"/>
  <c r="AB143" i="1" s="1"/>
  <c r="X143" i="1"/>
  <c r="U143" i="1"/>
  <c r="T143" i="1"/>
  <c r="P143" i="1"/>
  <c r="R143" i="1" s="1"/>
  <c r="N143" i="1"/>
  <c r="AY143" i="1"/>
  <c r="AW143" i="1"/>
  <c r="I143" i="1"/>
  <c r="AM143" i="1"/>
  <c r="AC143" i="1"/>
  <c r="AD30" i="1"/>
  <c r="AF30" i="1" s="1"/>
  <c r="Z30" i="1"/>
  <c r="AB30" i="1" s="1"/>
  <c r="Y30" i="1"/>
  <c r="AA30" i="1" s="1"/>
  <c r="AN30" i="1"/>
  <c r="AP30" i="1" s="1"/>
  <c r="E30" i="1"/>
  <c r="AM30" i="1"/>
  <c r="D30" i="1"/>
  <c r="X30" i="1"/>
  <c r="D44" i="1"/>
  <c r="AS56" i="1"/>
  <c r="I56" i="1"/>
  <c r="AT56" i="1"/>
  <c r="K56" i="1"/>
  <c r="M56" i="1" s="1"/>
  <c r="AD56" i="1"/>
  <c r="AF56" i="1" s="1"/>
  <c r="Z56" i="1"/>
  <c r="AY56" i="1"/>
  <c r="BA56" i="1" s="1"/>
  <c r="S56" i="1"/>
  <c r="AX56" i="1"/>
  <c r="AZ56" i="1" s="1"/>
  <c r="J56" i="1"/>
  <c r="L56" i="1" s="1"/>
  <c r="AR56" i="1"/>
  <c r="E70" i="1"/>
  <c r="AY70" i="1"/>
  <c r="BA70" i="1" s="1"/>
  <c r="U93" i="1"/>
  <c r="W93" i="1" s="1"/>
  <c r="AC93" i="1"/>
  <c r="F93" i="1"/>
  <c r="AS93" i="1"/>
  <c r="AU93" i="1" s="1"/>
  <c r="P93" i="1"/>
  <c r="AT93" i="1"/>
  <c r="AV93" i="1" s="1"/>
  <c r="O93" i="1"/>
  <c r="AE93" i="1"/>
  <c r="E93" i="1"/>
  <c r="AD93" i="1"/>
  <c r="S93" i="1"/>
  <c r="D93" i="1"/>
  <c r="AN93" i="1"/>
  <c r="AP93" i="1" s="1"/>
  <c r="AM93" i="1"/>
  <c r="Y93" i="1"/>
  <c r="AN121" i="1"/>
  <c r="AP121" i="1" s="1"/>
  <c r="X126" i="1"/>
  <c r="AS44" i="1"/>
  <c r="AU44" i="1" s="1"/>
  <c r="BE5" i="1"/>
  <c r="AO14" i="1"/>
  <c r="AQ14" i="1" s="1"/>
  <c r="AT41" i="1"/>
  <c r="AV41" i="1" s="1"/>
  <c r="S41" i="1"/>
  <c r="I41" i="1"/>
  <c r="M41" i="1" s="1"/>
  <c r="AO41" i="1"/>
  <c r="AY41" i="1"/>
  <c r="BA41" i="1" s="1"/>
  <c r="U41" i="1"/>
  <c r="W41" i="1" s="1"/>
  <c r="F41" i="1"/>
  <c r="AN41" i="1"/>
  <c r="AT44" i="1"/>
  <c r="AV44" i="1" s="1"/>
  <c r="X69" i="1"/>
  <c r="I70" i="1"/>
  <c r="AC71" i="1"/>
  <c r="U73" i="1"/>
  <c r="AM78" i="1"/>
  <c r="P79" i="1"/>
  <c r="D82" i="1"/>
  <c r="BE82" i="1"/>
  <c r="BE131" i="1"/>
  <c r="BF131" i="1"/>
  <c r="P137" i="1"/>
  <c r="BF140" i="1"/>
  <c r="J143" i="1"/>
  <c r="L143" i="1" s="1"/>
  <c r="AN150" i="1"/>
  <c r="AN64" i="1"/>
  <c r="J70" i="1"/>
  <c r="L70" i="1" s="1"/>
  <c r="AN78" i="1"/>
  <c r="U104" i="1"/>
  <c r="W104" i="1" s="1"/>
  <c r="AD104" i="1"/>
  <c r="AF104" i="1" s="1"/>
  <c r="AC104" i="1"/>
  <c r="F104" i="1"/>
  <c r="H104" i="1" s="1"/>
  <c r="AE104" i="1"/>
  <c r="AG104" i="1" s="1"/>
  <c r="D104" i="1"/>
  <c r="Y104" i="1"/>
  <c r="J104" i="1"/>
  <c r="AO104" i="1"/>
  <c r="I104" i="1"/>
  <c r="AN104" i="1"/>
  <c r="T104" i="1"/>
  <c r="V104" i="1" s="1"/>
  <c r="AX104" i="1"/>
  <c r="K104" i="1"/>
  <c r="M104" i="1" s="1"/>
  <c r="AW104" i="1"/>
  <c r="E104" i="1"/>
  <c r="G104" i="1" s="1"/>
  <c r="AR104" i="1"/>
  <c r="X104" i="1"/>
  <c r="P104" i="1"/>
  <c r="R104" i="1" s="1"/>
  <c r="O104" i="1"/>
  <c r="Q104" i="1" s="1"/>
  <c r="AY104" i="1"/>
  <c r="AT104" i="1"/>
  <c r="AM104" i="1"/>
  <c r="AM155" i="1"/>
  <c r="Y175" i="1"/>
  <c r="AA175" i="1" s="1"/>
  <c r="E175" i="1"/>
  <c r="D175" i="1"/>
  <c r="AN175" i="1"/>
  <c r="J175" i="1"/>
  <c r="X175" i="1"/>
  <c r="P175" i="1"/>
  <c r="AC175" i="1"/>
  <c r="T175" i="1"/>
  <c r="V175" i="1" s="1"/>
  <c r="AY175" i="1"/>
  <c r="O175" i="1"/>
  <c r="AD175" i="1"/>
  <c r="AF175" i="1" s="1"/>
  <c r="N175" i="1"/>
  <c r="AX175" i="1"/>
  <c r="AZ175" i="1" s="1"/>
  <c r="F175" i="1"/>
  <c r="H175" i="1" s="1"/>
  <c r="I175" i="1"/>
  <c r="AT175" i="1"/>
  <c r="AS175" i="1"/>
  <c r="AR175" i="1"/>
  <c r="Z175" i="1"/>
  <c r="AB175" i="1" s="1"/>
  <c r="U175" i="1"/>
  <c r="W175" i="1" s="1"/>
  <c r="K175" i="1"/>
  <c r="AM175" i="1"/>
  <c r="AE175" i="1"/>
  <c r="S175" i="1"/>
  <c r="AW175" i="1"/>
  <c r="X187" i="1"/>
  <c r="F29" i="1"/>
  <c r="AN29" i="1"/>
  <c r="D29" i="1"/>
  <c r="AM29" i="1"/>
  <c r="X29" i="1"/>
  <c r="I30" i="1"/>
  <c r="L30" i="1" s="1"/>
  <c r="AX44" i="1"/>
  <c r="T49" i="1"/>
  <c r="V49" i="1" s="1"/>
  <c r="K64" i="1"/>
  <c r="M64" i="1" s="1"/>
  <c r="X64" i="1"/>
  <c r="S64" i="1"/>
  <c r="AE64" i="1"/>
  <c r="F64" i="1"/>
  <c r="H64" i="1" s="1"/>
  <c r="AD64" i="1"/>
  <c r="AF64" i="1" s="1"/>
  <c r="E64" i="1"/>
  <c r="G64" i="1" s="1"/>
  <c r="AX64" i="1"/>
  <c r="T64" i="1"/>
  <c r="I64" i="1"/>
  <c r="AT64" i="1"/>
  <c r="AV64" i="1" s="1"/>
  <c r="AC64" i="1"/>
  <c r="AR64" i="1"/>
  <c r="N70" i="1"/>
  <c r="N82" i="1"/>
  <c r="K86" i="1"/>
  <c r="M86" i="1" s="1"/>
  <c r="Z86" i="1"/>
  <c r="AB86" i="1" s="1"/>
  <c r="AY86" i="1"/>
  <c r="BA86" i="1" s="1"/>
  <c r="AE86" i="1"/>
  <c r="AG86" i="1" s="1"/>
  <c r="F86" i="1"/>
  <c r="H86" i="1" s="1"/>
  <c r="AX86" i="1"/>
  <c r="AZ86" i="1" s="1"/>
  <c r="T86" i="1"/>
  <c r="V86" i="1" s="1"/>
  <c r="Y86" i="1"/>
  <c r="AA86" i="1" s="1"/>
  <c r="N86" i="1"/>
  <c r="AM86" i="1"/>
  <c r="AD86" i="1"/>
  <c r="S86" i="1"/>
  <c r="AT86" i="1"/>
  <c r="AV86" i="1" s="1"/>
  <c r="J93" i="1"/>
  <c r="L93" i="1" s="1"/>
  <c r="AR123" i="1"/>
  <c r="AE130" i="1"/>
  <c r="Y132" i="1"/>
  <c r="AS134" i="1"/>
  <c r="U71" i="1"/>
  <c r="W71" i="1" s="1"/>
  <c r="D71" i="1"/>
  <c r="H71" i="1" s="1"/>
  <c r="N71" i="1"/>
  <c r="AT71" i="1"/>
  <c r="P71" i="1"/>
  <c r="AS71" i="1"/>
  <c r="AU71" i="1" s="1"/>
  <c r="O71" i="1"/>
  <c r="Q71" i="1" s="1"/>
  <c r="AD71" i="1"/>
  <c r="AF71" i="1" s="1"/>
  <c r="E71" i="1"/>
  <c r="G71" i="1" s="1"/>
  <c r="AW71" i="1"/>
  <c r="AE71" i="1"/>
  <c r="AG71" i="1" s="1"/>
  <c r="AY71" i="1"/>
  <c r="K71" i="1"/>
  <c r="M71" i="1" s="1"/>
  <c r="AX71" i="1"/>
  <c r="AZ71" i="1" s="1"/>
  <c r="J71" i="1"/>
  <c r="AR71" i="1"/>
  <c r="AE78" i="1"/>
  <c r="AG78" i="1" s="1"/>
  <c r="I78" i="1"/>
  <c r="AC78" i="1"/>
  <c r="F78" i="1"/>
  <c r="H78" i="1" s="1"/>
  <c r="Y78" i="1"/>
  <c r="X78" i="1"/>
  <c r="AS78" i="1"/>
  <c r="AU78" i="1" s="1"/>
  <c r="O78" i="1"/>
  <c r="AY78" i="1"/>
  <c r="BA78" i="1" s="1"/>
  <c r="T78" i="1"/>
  <c r="V78" i="1" s="1"/>
  <c r="P78" i="1"/>
  <c r="E78" i="1"/>
  <c r="G78" i="1" s="1"/>
  <c r="D78" i="1"/>
  <c r="K93" i="1"/>
  <c r="M93" i="1" s="1"/>
  <c r="T94" i="1"/>
  <c r="V94" i="1" s="1"/>
  <c r="E94" i="1"/>
  <c r="G94" i="1" s="1"/>
  <c r="P123" i="1"/>
  <c r="AE123" i="1"/>
  <c r="U123" i="1"/>
  <c r="W123" i="1" s="1"/>
  <c r="AS130" i="1"/>
  <c r="AU130" i="1" s="1"/>
  <c r="K207" i="1"/>
  <c r="O207" i="1"/>
  <c r="N207" i="1"/>
  <c r="AO207" i="1"/>
  <c r="AY207" i="1"/>
  <c r="BA207" i="1" s="1"/>
  <c r="S207" i="1"/>
  <c r="AX207" i="1"/>
  <c r="AD207" i="1"/>
  <c r="AF207" i="1" s="1"/>
  <c r="U207" i="1"/>
  <c r="P207" i="1"/>
  <c r="AE207" i="1"/>
  <c r="AG207" i="1" s="1"/>
  <c r="AC207" i="1"/>
  <c r="Z207" i="1"/>
  <c r="X207" i="1"/>
  <c r="F207" i="1"/>
  <c r="H207" i="1" s="1"/>
  <c r="AS207" i="1"/>
  <c r="AR207" i="1"/>
  <c r="AM207" i="1"/>
  <c r="Y207" i="1"/>
  <c r="T207" i="1"/>
  <c r="J207" i="1"/>
  <c r="L207" i="1" s="1"/>
  <c r="E207" i="1"/>
  <c r="G207" i="1" s="1"/>
  <c r="D207" i="1"/>
  <c r="AW207" i="1"/>
  <c r="AT207" i="1"/>
  <c r="AV207" i="1" s="1"/>
  <c r="AN207" i="1"/>
  <c r="I207" i="1"/>
  <c r="AW40" i="1"/>
  <c r="J40" i="1"/>
  <c r="I40" i="1"/>
  <c r="AN40" i="1"/>
  <c r="AP40" i="1" s="1"/>
  <c r="U44" i="1"/>
  <c r="W44" i="1" s="1"/>
  <c r="Z49" i="1"/>
  <c r="BF61" i="1"/>
  <c r="AM67" i="1"/>
  <c r="AM69" i="1"/>
  <c r="X70" i="1"/>
  <c r="J78" i="1"/>
  <c r="AX78" i="1"/>
  <c r="AZ78" i="1" s="1"/>
  <c r="Y82" i="1"/>
  <c r="AA82" i="1" s="1"/>
  <c r="BE83" i="1"/>
  <c r="AC90" i="1"/>
  <c r="E90" i="1"/>
  <c r="G90" i="1" s="1"/>
  <c r="U90" i="1"/>
  <c r="W90" i="1" s="1"/>
  <c r="N90" i="1"/>
  <c r="AT90" i="1"/>
  <c r="AV90" i="1" s="1"/>
  <c r="X90" i="1"/>
  <c r="T90" i="1"/>
  <c r="V90" i="1" s="1"/>
  <c r="AY90" i="1"/>
  <c r="BA90" i="1" s="1"/>
  <c r="J90" i="1"/>
  <c r="L90" i="1" s="1"/>
  <c r="AS90" i="1"/>
  <c r="AU90" i="1" s="1"/>
  <c r="N93" i="1"/>
  <c r="J94" i="1"/>
  <c r="L94" i="1" s="1"/>
  <c r="S123" i="1"/>
  <c r="AC23" i="1"/>
  <c r="AE28" i="1"/>
  <c r="J29" i="1"/>
  <c r="L29" i="1" s="1"/>
  <c r="T30" i="1"/>
  <c r="V30" i="1" s="1"/>
  <c r="X37" i="1"/>
  <c r="D40" i="1"/>
  <c r="AR40" i="1"/>
  <c r="X44" i="1"/>
  <c r="AD49" i="1"/>
  <c r="AF49" i="1" s="1"/>
  <c r="X56" i="1"/>
  <c r="BE59" i="1"/>
  <c r="N64" i="1"/>
  <c r="Z70" i="1"/>
  <c r="I71" i="1"/>
  <c r="S73" i="1"/>
  <c r="AT74" i="1"/>
  <c r="S74" i="1"/>
  <c r="AE74" i="1"/>
  <c r="AG74" i="1" s="1"/>
  <c r="Y74" i="1"/>
  <c r="AA74" i="1" s="1"/>
  <c r="AN74" i="1"/>
  <c r="AP74" i="1" s="1"/>
  <c r="J74" i="1"/>
  <c r="L74" i="1" s="1"/>
  <c r="AM74" i="1"/>
  <c r="I74" i="1"/>
  <c r="U74" i="1"/>
  <c r="K74" i="1"/>
  <c r="AD74" i="1"/>
  <c r="AF74" i="1" s="1"/>
  <c r="AR74" i="1"/>
  <c r="J86" i="1"/>
  <c r="L86" i="1" s="1"/>
  <c r="F90" i="1"/>
  <c r="H90" i="1" s="1"/>
  <c r="X93" i="1"/>
  <c r="AS104" i="1"/>
  <c r="AR106" i="1"/>
  <c r="K106" i="1"/>
  <c r="M106" i="1" s="1"/>
  <c r="J106" i="1"/>
  <c r="L106" i="1" s="1"/>
  <c r="F106" i="1"/>
  <c r="H106" i="1" s="1"/>
  <c r="AC106" i="1"/>
  <c r="Y106" i="1"/>
  <c r="AA106" i="1" s="1"/>
  <c r="I106" i="1"/>
  <c r="AY106" i="1"/>
  <c r="BA106" i="1" s="1"/>
  <c r="AD106" i="1"/>
  <c r="AF106" i="1" s="1"/>
  <c r="S106" i="1"/>
  <c r="AX106" i="1"/>
  <c r="AW106" i="1"/>
  <c r="P106" i="1"/>
  <c r="R106" i="1" s="1"/>
  <c r="O106" i="1"/>
  <c r="Q106" i="1" s="1"/>
  <c r="D106" i="1"/>
  <c r="AO106" i="1"/>
  <c r="AM106" i="1"/>
  <c r="BE114" i="1"/>
  <c r="AC125" i="1"/>
  <c r="AR125" i="1"/>
  <c r="P125" i="1"/>
  <c r="R125" i="1" s="1"/>
  <c r="O125" i="1"/>
  <c r="Q125" i="1" s="1"/>
  <c r="D125" i="1"/>
  <c r="AS125" i="1"/>
  <c r="AU125" i="1" s="1"/>
  <c r="I125" i="1"/>
  <c r="AO125" i="1"/>
  <c r="F125" i="1"/>
  <c r="H125" i="1" s="1"/>
  <c r="AN125" i="1"/>
  <c r="AP125" i="1" s="1"/>
  <c r="E125" i="1"/>
  <c r="G125" i="1" s="1"/>
  <c r="AM125" i="1"/>
  <c r="X125" i="1"/>
  <c r="K125" i="1"/>
  <c r="J125" i="1"/>
  <c r="AD125" i="1"/>
  <c r="AF125" i="1" s="1"/>
  <c r="AY125" i="1"/>
  <c r="BA125" i="1" s="1"/>
  <c r="Z125" i="1"/>
  <c r="Y125" i="1"/>
  <c r="AT125" i="1"/>
  <c r="S125" i="1"/>
  <c r="N125" i="1"/>
  <c r="AC45" i="1"/>
  <c r="P64" i="1"/>
  <c r="AE67" i="1"/>
  <c r="AG67" i="1" s="1"/>
  <c r="I67" i="1"/>
  <c r="E67" i="1"/>
  <c r="Y67" i="1"/>
  <c r="AA67" i="1" s="1"/>
  <c r="X67" i="1"/>
  <c r="AS67" i="1"/>
  <c r="O67" i="1"/>
  <c r="Q67" i="1" s="1"/>
  <c r="AN67" i="1"/>
  <c r="AP67" i="1" s="1"/>
  <c r="F67" i="1"/>
  <c r="D67" i="1"/>
  <c r="Z67" i="1"/>
  <c r="U69" i="1"/>
  <c r="AT69" i="1"/>
  <c r="AV69" i="1" s="1"/>
  <c r="I69" i="1"/>
  <c r="AR69" i="1"/>
  <c r="N78" i="1"/>
  <c r="AX79" i="1"/>
  <c r="X79" i="1"/>
  <c r="AC79" i="1"/>
  <c r="E79" i="1"/>
  <c r="G79" i="1" s="1"/>
  <c r="Y79" i="1"/>
  <c r="AA79" i="1" s="1"/>
  <c r="T79" i="1"/>
  <c r="V79" i="1" s="1"/>
  <c r="Z79" i="1"/>
  <c r="AB79" i="1" s="1"/>
  <c r="AW79" i="1"/>
  <c r="N79" i="1"/>
  <c r="S84" i="1"/>
  <c r="J84" i="1"/>
  <c r="L84" i="1" s="1"/>
  <c r="I84" i="1"/>
  <c r="AM84" i="1"/>
  <c r="AD84" i="1"/>
  <c r="AF84" i="1" s="1"/>
  <c r="AC84" i="1"/>
  <c r="AG84" i="1" s="1"/>
  <c r="AX84" i="1"/>
  <c r="AZ84" i="1" s="1"/>
  <c r="O86" i="1"/>
  <c r="K90" i="1"/>
  <c r="M90" i="1" s="1"/>
  <c r="U94" i="1"/>
  <c r="W94" i="1" s="1"/>
  <c r="Y109" i="1"/>
  <c r="AA109" i="1" s="1"/>
  <c r="AW109" i="1"/>
  <c r="U109" i="1"/>
  <c r="T109" i="1"/>
  <c r="AX109" i="1"/>
  <c r="AR109" i="1"/>
  <c r="N109" i="1"/>
  <c r="AY109" i="1"/>
  <c r="P109" i="1"/>
  <c r="O109" i="1"/>
  <c r="Q109" i="1" s="1"/>
  <c r="J109" i="1"/>
  <c r="L109" i="1" s="1"/>
  <c r="F109" i="1"/>
  <c r="AE109" i="1"/>
  <c r="AG109" i="1" s="1"/>
  <c r="D109" i="1"/>
  <c r="AO109" i="1"/>
  <c r="AN109" i="1"/>
  <c r="AM109" i="1"/>
  <c r="S109" i="1"/>
  <c r="AT109" i="1"/>
  <c r="K109" i="1"/>
  <c r="M109" i="1" s="1"/>
  <c r="AS109" i="1"/>
  <c r="AD109" i="1"/>
  <c r="AC109" i="1"/>
  <c r="AX112" i="1"/>
  <c r="D112" i="1"/>
  <c r="Z112" i="1"/>
  <c r="AR112" i="1"/>
  <c r="N112" i="1"/>
  <c r="AN112" i="1"/>
  <c r="J112" i="1"/>
  <c r="AC112" i="1"/>
  <c r="Y112" i="1"/>
  <c r="AA112" i="1" s="1"/>
  <c r="T112" i="1"/>
  <c r="V112" i="1" s="1"/>
  <c r="P112" i="1"/>
  <c r="AT112" i="1"/>
  <c r="AV112" i="1" s="1"/>
  <c r="AD112" i="1"/>
  <c r="AF112" i="1" s="1"/>
  <c r="X112" i="1"/>
  <c r="AW112" i="1"/>
  <c r="BA112" i="1" s="1"/>
  <c r="AM112" i="1"/>
  <c r="I112" i="1"/>
  <c r="E112" i="1"/>
  <c r="G112" i="1" s="1"/>
  <c r="AS112" i="1"/>
  <c r="AU112" i="1" s="1"/>
  <c r="AE112" i="1"/>
  <c r="AG112" i="1" s="1"/>
  <c r="AY123" i="1"/>
  <c r="BE132" i="1"/>
  <c r="U55" i="1"/>
  <c r="J55" i="1"/>
  <c r="AS55" i="1"/>
  <c r="K55" i="1"/>
  <c r="AR55" i="1"/>
  <c r="I55" i="1"/>
  <c r="AC55" i="1"/>
  <c r="AM55" i="1"/>
  <c r="BF63" i="1"/>
  <c r="AC92" i="1"/>
  <c r="AO92" i="1"/>
  <c r="AQ92" i="1" s="1"/>
  <c r="AX92" i="1"/>
  <c r="AZ92" i="1" s="1"/>
  <c r="U92" i="1"/>
  <c r="W92" i="1" s="1"/>
  <c r="AW92" i="1"/>
  <c r="S92" i="1"/>
  <c r="Y92" i="1"/>
  <c r="AA92" i="1" s="1"/>
  <c r="X92" i="1"/>
  <c r="AR92" i="1"/>
  <c r="F92" i="1"/>
  <c r="H92" i="1" s="1"/>
  <c r="E92" i="1"/>
  <c r="G92" i="1" s="1"/>
  <c r="AT96" i="1"/>
  <c r="AV96" i="1" s="1"/>
  <c r="S96" i="1"/>
  <c r="J96" i="1"/>
  <c r="L96" i="1" s="1"/>
  <c r="D96" i="1"/>
  <c r="AO96" i="1"/>
  <c r="AQ96" i="1" s="1"/>
  <c r="K96" i="1"/>
  <c r="M96" i="1" s="1"/>
  <c r="AD96" i="1"/>
  <c r="AF96" i="1" s="1"/>
  <c r="E96" i="1"/>
  <c r="G96" i="1" s="1"/>
  <c r="Y96" i="1"/>
  <c r="U96" i="1"/>
  <c r="T96" i="1"/>
  <c r="V96" i="1" s="1"/>
  <c r="X96" i="1"/>
  <c r="AS96" i="1"/>
  <c r="AU96" i="1" s="1"/>
  <c r="AT119" i="1"/>
  <c r="AV119" i="1" s="1"/>
  <c r="N119" i="1"/>
  <c r="AS119" i="1"/>
  <c r="AR119" i="1"/>
  <c r="AO119" i="1"/>
  <c r="AD119" i="1"/>
  <c r="AN119" i="1"/>
  <c r="AM119" i="1"/>
  <c r="P119" i="1"/>
  <c r="U119" i="1"/>
  <c r="W119" i="1" s="1"/>
  <c r="D119" i="1"/>
  <c r="AY119" i="1"/>
  <c r="AW119" i="1"/>
  <c r="AM135" i="1"/>
  <c r="P171" i="1"/>
  <c r="J171" i="1"/>
  <c r="L171" i="1" s="1"/>
  <c r="I171" i="1"/>
  <c r="E171" i="1"/>
  <c r="AT171" i="1"/>
  <c r="AS171" i="1"/>
  <c r="AN55" i="1"/>
  <c r="AP55" i="1" s="1"/>
  <c r="AX68" i="1"/>
  <c r="AZ68" i="1" s="1"/>
  <c r="AY68" i="1"/>
  <c r="BA68" i="1" s="1"/>
  <c r="U68" i="1"/>
  <c r="W68" i="1" s="1"/>
  <c r="T68" i="1"/>
  <c r="V68" i="1" s="1"/>
  <c r="AO68" i="1"/>
  <c r="AQ68" i="1" s="1"/>
  <c r="K68" i="1"/>
  <c r="M68" i="1" s="1"/>
  <c r="Z68" i="1"/>
  <c r="AS92" i="1"/>
  <c r="AU92" i="1" s="1"/>
  <c r="AN94" i="1"/>
  <c r="AP94" i="1" s="1"/>
  <c r="AY94" i="1"/>
  <c r="BA94" i="1" s="1"/>
  <c r="AT94" i="1"/>
  <c r="P94" i="1"/>
  <c r="AS94" i="1"/>
  <c r="O94" i="1"/>
  <c r="AC94" i="1"/>
  <c r="D94" i="1"/>
  <c r="AO94" i="1"/>
  <c r="AQ94" i="1" s="1"/>
  <c r="AM94" i="1"/>
  <c r="F94" i="1"/>
  <c r="H94" i="1" s="1"/>
  <c r="AD94" i="1"/>
  <c r="AF94" i="1" s="1"/>
  <c r="AR94" i="1"/>
  <c r="AC121" i="1"/>
  <c r="AR131" i="1"/>
  <c r="AE144" i="1"/>
  <c r="AG144" i="1" s="1"/>
  <c r="I144" i="1"/>
  <c r="AO144" i="1"/>
  <c r="AN144" i="1"/>
  <c r="Z144" i="1"/>
  <c r="AB144" i="1" s="1"/>
  <c r="Y144" i="1"/>
  <c r="AA144" i="1" s="1"/>
  <c r="AY144" i="1"/>
  <c r="BA144" i="1" s="1"/>
  <c r="S144" i="1"/>
  <c r="O144" i="1"/>
  <c r="Q144" i="1" s="1"/>
  <c r="T144" i="1"/>
  <c r="P144" i="1"/>
  <c r="R144" i="1" s="1"/>
  <c r="AW144" i="1"/>
  <c r="J144" i="1"/>
  <c r="AR144" i="1"/>
  <c r="E144" i="1"/>
  <c r="D144" i="1"/>
  <c r="U144" i="1"/>
  <c r="N144" i="1"/>
  <c r="K144" i="1"/>
  <c r="AX144" i="1"/>
  <c r="AZ144" i="1" s="1"/>
  <c r="AT144" i="1"/>
  <c r="AV144" i="1" s="1"/>
  <c r="AS144" i="1"/>
  <c r="AU144" i="1" s="1"/>
  <c r="AM144" i="1"/>
  <c r="AD144" i="1"/>
  <c r="AF144" i="1" s="1"/>
  <c r="F144" i="1"/>
  <c r="D171" i="1"/>
  <c r="T211" i="1"/>
  <c r="V211" i="1" s="1"/>
  <c r="S211" i="1"/>
  <c r="O211" i="1"/>
  <c r="AW133" i="1"/>
  <c r="AD151" i="1"/>
  <c r="AM151" i="1"/>
  <c r="AE151" i="1"/>
  <c r="X151" i="1"/>
  <c r="T151" i="1"/>
  <c r="U151" i="1"/>
  <c r="P151" i="1"/>
  <c r="K151" i="1"/>
  <c r="M151" i="1" s="1"/>
  <c r="I151" i="1"/>
  <c r="AY151" i="1"/>
  <c r="AW151" i="1"/>
  <c r="AO151" i="1"/>
  <c r="AQ151" i="1" s="1"/>
  <c r="AN151" i="1"/>
  <c r="AP151" i="1" s="1"/>
  <c r="Y151" i="1"/>
  <c r="AA151" i="1" s="1"/>
  <c r="AO171" i="1"/>
  <c r="AQ171" i="1" s="1"/>
  <c r="P211" i="1"/>
  <c r="AE124" i="1"/>
  <c r="AR129" i="1"/>
  <c r="J129" i="1"/>
  <c r="L129" i="1" s="1"/>
  <c r="Y129" i="1"/>
  <c r="X129" i="1"/>
  <c r="U129" i="1"/>
  <c r="AY129" i="1"/>
  <c r="BA129" i="1" s="1"/>
  <c r="K129" i="1"/>
  <c r="M129" i="1" s="1"/>
  <c r="AS129" i="1"/>
  <c r="AU129" i="1" s="1"/>
  <c r="I129" i="1"/>
  <c r="N129" i="1"/>
  <c r="F129" i="1"/>
  <c r="E129" i="1"/>
  <c r="D129" i="1"/>
  <c r="AE129" i="1"/>
  <c r="AD129" i="1"/>
  <c r="O129" i="1"/>
  <c r="AN21" i="1"/>
  <c r="AP21" i="1" s="1"/>
  <c r="AD21" i="1"/>
  <c r="AF21" i="1" s="1"/>
  <c r="BF27" i="1"/>
  <c r="E45" i="1"/>
  <c r="G45" i="1" s="1"/>
  <c r="D45" i="1"/>
  <c r="AN45" i="1"/>
  <c r="AP45" i="1" s="1"/>
  <c r="AO50" i="1"/>
  <c r="AQ50" i="1" s="1"/>
  <c r="I50" i="1"/>
  <c r="AX50" i="1"/>
  <c r="AZ50" i="1" s="1"/>
  <c r="AN50" i="1"/>
  <c r="AP50" i="1" s="1"/>
  <c r="F50" i="1"/>
  <c r="H50" i="1" s="1"/>
  <c r="AM50" i="1"/>
  <c r="E50" i="1"/>
  <c r="G50" i="1" s="1"/>
  <c r="Y50" i="1"/>
  <c r="AA50" i="1" s="1"/>
  <c r="AY55" i="1"/>
  <c r="BA55" i="1" s="1"/>
  <c r="J68" i="1"/>
  <c r="L68" i="1" s="1"/>
  <c r="AT68" i="1"/>
  <c r="AV68" i="1" s="1"/>
  <c r="O80" i="1"/>
  <c r="Q80" i="1" s="1"/>
  <c r="AT80" i="1"/>
  <c r="Y80" i="1"/>
  <c r="AA80" i="1" s="1"/>
  <c r="AO80" i="1"/>
  <c r="AQ80" i="1" s="1"/>
  <c r="K80" i="1"/>
  <c r="M80" i="1" s="1"/>
  <c r="AE80" i="1"/>
  <c r="AG80" i="1" s="1"/>
  <c r="O91" i="1"/>
  <c r="Q91" i="1" s="1"/>
  <c r="S91" i="1"/>
  <c r="Y91" i="1"/>
  <c r="AA91" i="1" s="1"/>
  <c r="AY91" i="1"/>
  <c r="BA91" i="1" s="1"/>
  <c r="U91" i="1"/>
  <c r="AN91" i="1"/>
  <c r="J91" i="1"/>
  <c r="L91" i="1" s="1"/>
  <c r="AD91" i="1"/>
  <c r="AF91" i="1" s="1"/>
  <c r="AC91" i="1"/>
  <c r="AM91" i="1"/>
  <c r="O92" i="1"/>
  <c r="Q92" i="1" s="1"/>
  <c r="BE92" i="1"/>
  <c r="N94" i="1"/>
  <c r="O96" i="1"/>
  <c r="Q96" i="1" s="1"/>
  <c r="AY99" i="1"/>
  <c r="BA99" i="1" s="1"/>
  <c r="BE103" i="1"/>
  <c r="BF104" i="1"/>
  <c r="BF108" i="1"/>
  <c r="BE108" i="1"/>
  <c r="AY122" i="1"/>
  <c r="E128" i="1"/>
  <c r="T128" i="1"/>
  <c r="V128" i="1" s="1"/>
  <c r="S128" i="1"/>
  <c r="AD128" i="1"/>
  <c r="AF128" i="1" s="1"/>
  <c r="D128" i="1"/>
  <c r="Y128" i="1"/>
  <c r="AA128" i="1" s="1"/>
  <c r="K128" i="1"/>
  <c r="U128" i="1"/>
  <c r="AW128" i="1"/>
  <c r="N128" i="1"/>
  <c r="I128" i="1"/>
  <c r="L128" i="1" s="1"/>
  <c r="AO128" i="1"/>
  <c r="AQ128" i="1" s="1"/>
  <c r="AN128" i="1"/>
  <c r="AP128" i="1" s="1"/>
  <c r="X128" i="1"/>
  <c r="P128" i="1"/>
  <c r="AX128" i="1"/>
  <c r="AT128" i="1"/>
  <c r="AV128" i="1" s="1"/>
  <c r="F128" i="1"/>
  <c r="AR128" i="1"/>
  <c r="AE128" i="1"/>
  <c r="AG128" i="1" s="1"/>
  <c r="Z129" i="1"/>
  <c r="AB129" i="1" s="1"/>
  <c r="U148" i="1"/>
  <c r="AM148" i="1"/>
  <c r="K148" i="1"/>
  <c r="M148" i="1" s="1"/>
  <c r="J148" i="1"/>
  <c r="L148" i="1" s="1"/>
  <c r="AY148" i="1"/>
  <c r="BA148" i="1" s="1"/>
  <c r="T148" i="1"/>
  <c r="V148" i="1" s="1"/>
  <c r="Z148" i="1"/>
  <c r="AB148" i="1" s="1"/>
  <c r="AE148" i="1"/>
  <c r="D148" i="1"/>
  <c r="AO148" i="1"/>
  <c r="AQ148" i="1" s="1"/>
  <c r="AD148" i="1"/>
  <c r="AF148" i="1" s="1"/>
  <c r="AC148" i="1"/>
  <c r="P148" i="1"/>
  <c r="R148" i="1" s="1"/>
  <c r="O148" i="1"/>
  <c r="Q148" i="1" s="1"/>
  <c r="N148" i="1"/>
  <c r="AT148" i="1"/>
  <c r="AV148" i="1" s="1"/>
  <c r="AS148" i="1"/>
  <c r="AR148" i="1"/>
  <c r="I148" i="1"/>
  <c r="X148" i="1"/>
  <c r="S148" i="1"/>
  <c r="BE149" i="1"/>
  <c r="BF149" i="1"/>
  <c r="AO160" i="1"/>
  <c r="AT196" i="1"/>
  <c r="AE196" i="1"/>
  <c r="T196" i="1"/>
  <c r="S196" i="1"/>
  <c r="J196" i="1"/>
  <c r="E196" i="1"/>
  <c r="D196" i="1"/>
  <c r="AM196" i="1"/>
  <c r="AE21" i="1"/>
  <c r="AG21" i="1" s="1"/>
  <c r="E22" i="1"/>
  <c r="G22" i="1" s="1"/>
  <c r="AD22" i="1"/>
  <c r="AF22" i="1" s="1"/>
  <c r="AO28" i="1"/>
  <c r="I28" i="1"/>
  <c r="AC28" i="1"/>
  <c r="AE37" i="1"/>
  <c r="AG37" i="1" s="1"/>
  <c r="D37" i="1"/>
  <c r="S37" i="1"/>
  <c r="AT37" i="1"/>
  <c r="F45" i="1"/>
  <c r="AO45" i="1"/>
  <c r="AQ45" i="1" s="1"/>
  <c r="S55" i="1"/>
  <c r="AM60" i="1"/>
  <c r="F60" i="1"/>
  <c r="H60" i="1" s="1"/>
  <c r="AY60" i="1"/>
  <c r="BA60" i="1" s="1"/>
  <c r="Y60" i="1"/>
  <c r="X60" i="1"/>
  <c r="AR60" i="1"/>
  <c r="I60" i="1"/>
  <c r="AO60" i="1"/>
  <c r="AQ60" i="1" s="1"/>
  <c r="E73" i="1"/>
  <c r="G73" i="1" s="1"/>
  <c r="O73" i="1"/>
  <c r="Q73" i="1" s="1"/>
  <c r="AD73" i="1"/>
  <c r="AF73" i="1" s="1"/>
  <c r="F73" i="1"/>
  <c r="H73" i="1" s="1"/>
  <c r="AO73" i="1"/>
  <c r="K73" i="1"/>
  <c r="M73" i="1" s="1"/>
  <c r="Y73" i="1"/>
  <c r="AA73" i="1" s="1"/>
  <c r="AY73" i="1"/>
  <c r="BA73" i="1" s="1"/>
  <c r="AM73" i="1"/>
  <c r="AO91" i="1"/>
  <c r="P92" i="1"/>
  <c r="R92" i="1" s="1"/>
  <c r="P96" i="1"/>
  <c r="R96" i="1" s="1"/>
  <c r="F103" i="1"/>
  <c r="AM103" i="1"/>
  <c r="E103" i="1"/>
  <c r="D103" i="1"/>
  <c r="Y103" i="1"/>
  <c r="AA103" i="1" s="1"/>
  <c r="U103" i="1"/>
  <c r="AY103" i="1"/>
  <c r="BA103" i="1" s="1"/>
  <c r="S103" i="1"/>
  <c r="T103" i="1"/>
  <c r="I103" i="1"/>
  <c r="AR103" i="1"/>
  <c r="AN105" i="1"/>
  <c r="AP105" i="1" s="1"/>
  <c r="X105" i="1"/>
  <c r="AY105" i="1"/>
  <c r="BA105" i="1" s="1"/>
  <c r="AC105" i="1"/>
  <c r="D105" i="1"/>
  <c r="Y105" i="1"/>
  <c r="AR105" i="1"/>
  <c r="K105" i="1"/>
  <c r="M105" i="1" s="1"/>
  <c r="J105" i="1"/>
  <c r="L105" i="1" s="1"/>
  <c r="I105" i="1"/>
  <c r="E105" i="1"/>
  <c r="G105" i="1" s="1"/>
  <c r="AD105" i="1"/>
  <c r="AF105" i="1" s="1"/>
  <c r="Z105" i="1"/>
  <c r="AE105" i="1"/>
  <c r="AG105" i="1" s="1"/>
  <c r="O105" i="1"/>
  <c r="Q105" i="1" s="1"/>
  <c r="N105" i="1"/>
  <c r="BF105" i="1"/>
  <c r="AT107" i="1"/>
  <c r="AV107" i="1" s="1"/>
  <c r="S107" i="1"/>
  <c r="AM107" i="1"/>
  <c r="K107" i="1"/>
  <c r="J107" i="1"/>
  <c r="Y107" i="1"/>
  <c r="AA107" i="1" s="1"/>
  <c r="AY107" i="1"/>
  <c r="BA107" i="1" s="1"/>
  <c r="U107" i="1"/>
  <c r="O107" i="1"/>
  <c r="Q107" i="1" s="1"/>
  <c r="N107" i="1"/>
  <c r="AS107" i="1"/>
  <c r="AU107" i="1" s="1"/>
  <c r="AO107" i="1"/>
  <c r="AQ107" i="1" s="1"/>
  <c r="AD107" i="1"/>
  <c r="AF107" i="1" s="1"/>
  <c r="AE107" i="1"/>
  <c r="AG107" i="1" s="1"/>
  <c r="AC107" i="1"/>
  <c r="E107" i="1"/>
  <c r="G107" i="1" s="1"/>
  <c r="AW107" i="1"/>
  <c r="AN107" i="1"/>
  <c r="AP107" i="1" s="1"/>
  <c r="AR132" i="1"/>
  <c r="AT132" i="1"/>
  <c r="AV132" i="1" s="1"/>
  <c r="AS132" i="1"/>
  <c r="AU132" i="1" s="1"/>
  <c r="P132" i="1"/>
  <c r="AW132" i="1"/>
  <c r="S132" i="1"/>
  <c r="T132" i="1"/>
  <c r="J132" i="1"/>
  <c r="I132" i="1"/>
  <c r="AO132" i="1"/>
  <c r="AQ132" i="1" s="1"/>
  <c r="AN132" i="1"/>
  <c r="AP132" i="1" s="1"/>
  <c r="D132" i="1"/>
  <c r="Z132" i="1"/>
  <c r="AB132" i="1" s="1"/>
  <c r="X132" i="1"/>
  <c r="U132" i="1"/>
  <c r="O132" i="1"/>
  <c r="N132" i="1"/>
  <c r="AX132" i="1"/>
  <c r="K132" i="1"/>
  <c r="F132" i="1"/>
  <c r="AY132" i="1"/>
  <c r="AE132" i="1"/>
  <c r="AO113" i="1"/>
  <c r="AQ113" i="1" s="1"/>
  <c r="Y114" i="1"/>
  <c r="AA114" i="1" s="1"/>
  <c r="AC135" i="1"/>
  <c r="Y135" i="1"/>
  <c r="AS135" i="1"/>
  <c r="AU135" i="1" s="1"/>
  <c r="AO135" i="1"/>
  <c r="AQ135" i="1" s="1"/>
  <c r="AN135" i="1"/>
  <c r="AP135" i="1" s="1"/>
  <c r="K135" i="1"/>
  <c r="M135" i="1" s="1"/>
  <c r="J135" i="1"/>
  <c r="L135" i="1" s="1"/>
  <c r="X135" i="1"/>
  <c r="U135" i="1"/>
  <c r="W135" i="1" s="1"/>
  <c r="F135" i="1"/>
  <c r="AW135" i="1"/>
  <c r="AR121" i="1"/>
  <c r="AS121" i="1"/>
  <c r="AU121" i="1" s="1"/>
  <c r="P121" i="1"/>
  <c r="O121" i="1"/>
  <c r="AY121" i="1"/>
  <c r="U121" i="1"/>
  <c r="N121" i="1"/>
  <c r="T121" i="1"/>
  <c r="V121" i="1" s="1"/>
  <c r="S121" i="1"/>
  <c r="AX121" i="1"/>
  <c r="AW121" i="1"/>
  <c r="J121" i="1"/>
  <c r="F121" i="1"/>
  <c r="H121" i="1" s="1"/>
  <c r="E121" i="1"/>
  <c r="G121" i="1" s="1"/>
  <c r="AE121" i="1"/>
  <c r="AG121" i="1" s="1"/>
  <c r="D121" i="1"/>
  <c r="K121" i="1"/>
  <c r="I121" i="1"/>
  <c r="AM121" i="1"/>
  <c r="AD121" i="1"/>
  <c r="AF121" i="1" s="1"/>
  <c r="X121" i="1"/>
  <c r="AT121" i="1"/>
  <c r="AV121" i="1" s="1"/>
  <c r="AO121" i="1"/>
  <c r="Y131" i="1"/>
  <c r="AA131" i="1" s="1"/>
  <c r="AY131" i="1"/>
  <c r="BA131" i="1" s="1"/>
  <c r="AX131" i="1"/>
  <c r="AZ131" i="1" s="1"/>
  <c r="X131" i="1"/>
  <c r="O131" i="1"/>
  <c r="AN131" i="1"/>
  <c r="AP131" i="1" s="1"/>
  <c r="AM131" i="1"/>
  <c r="F131" i="1"/>
  <c r="E131" i="1"/>
  <c r="D131" i="1"/>
  <c r="AC131" i="1"/>
  <c r="U131" i="1"/>
  <c r="T131" i="1"/>
  <c r="V131" i="1" s="1"/>
  <c r="S131" i="1"/>
  <c r="AE131" i="1"/>
  <c r="AD131" i="1"/>
  <c r="J131" i="1"/>
  <c r="L131" i="1" s="1"/>
  <c r="I131" i="1"/>
  <c r="K131" i="1"/>
  <c r="M131" i="1" s="1"/>
  <c r="AT131" i="1"/>
  <c r="AV131" i="1" s="1"/>
  <c r="AO131" i="1"/>
  <c r="Y99" i="1"/>
  <c r="X108" i="1"/>
  <c r="S113" i="1"/>
  <c r="F115" i="1"/>
  <c r="AX145" i="1"/>
  <c r="AZ145" i="1" s="1"/>
  <c r="AD145" i="1"/>
  <c r="AC145" i="1"/>
  <c r="F145" i="1"/>
  <c r="H145" i="1" s="1"/>
  <c r="Y145" i="1"/>
  <c r="Z145" i="1"/>
  <c r="X145" i="1"/>
  <c r="S145" i="1"/>
  <c r="O145" i="1"/>
  <c r="AR145" i="1"/>
  <c r="I145" i="1"/>
  <c r="AE145" i="1"/>
  <c r="U145" i="1"/>
  <c r="P145" i="1"/>
  <c r="R145" i="1" s="1"/>
  <c r="N145" i="1"/>
  <c r="AY145" i="1"/>
  <c r="BA145" i="1" s="1"/>
  <c r="J145" i="1"/>
  <c r="E145" i="1"/>
  <c r="G145" i="1" s="1"/>
  <c r="D145" i="1"/>
  <c r="AN145" i="1"/>
  <c r="AP145" i="1" s="1"/>
  <c r="AM145" i="1"/>
  <c r="AT167" i="1"/>
  <c r="AV167" i="1" s="1"/>
  <c r="AM186" i="1"/>
  <c r="AM265" i="1"/>
  <c r="K265" i="1"/>
  <c r="M265" i="1" s="1"/>
  <c r="AD265" i="1"/>
  <c r="AF265" i="1" s="1"/>
  <c r="P265" i="1"/>
  <c r="O265" i="1"/>
  <c r="AJ265" i="1"/>
  <c r="AL265" i="1" s="1"/>
  <c r="AI265" i="1"/>
  <c r="T265" i="1"/>
  <c r="S265" i="1"/>
  <c r="J265" i="1"/>
  <c r="L265" i="1" s="1"/>
  <c r="I265" i="1"/>
  <c r="E265" i="1"/>
  <c r="AY265" i="1"/>
  <c r="N265" i="1"/>
  <c r="AS265" i="1"/>
  <c r="AH265" i="1"/>
  <c r="Z265" i="1"/>
  <c r="AT265" i="1"/>
  <c r="F265" i="1"/>
  <c r="BF87" i="1"/>
  <c r="BE93" i="1"/>
  <c r="K97" i="1"/>
  <c r="D97" i="1"/>
  <c r="X97" i="1"/>
  <c r="AO97" i="1"/>
  <c r="AQ97" i="1" s="1"/>
  <c r="J97" i="1"/>
  <c r="AN97" i="1"/>
  <c r="AP97" i="1" s="1"/>
  <c r="I97" i="1"/>
  <c r="AC97" i="1"/>
  <c r="Z97" i="1"/>
  <c r="Z99" i="1"/>
  <c r="AB99" i="1" s="1"/>
  <c r="Y108" i="1"/>
  <c r="AA108" i="1" s="1"/>
  <c r="U116" i="1"/>
  <c r="W116" i="1" s="1"/>
  <c r="BE116" i="1"/>
  <c r="Z154" i="1"/>
  <c r="AB154" i="1" s="1"/>
  <c r="AX159" i="1"/>
  <c r="E174" i="1"/>
  <c r="G174" i="1" s="1"/>
  <c r="AR178" i="1"/>
  <c r="AC265" i="1"/>
  <c r="AR163" i="1"/>
  <c r="AX180" i="1"/>
  <c r="AC191" i="1"/>
  <c r="AX191" i="1"/>
  <c r="AZ191" i="1" s="1"/>
  <c r="AW191" i="1"/>
  <c r="U191" i="1"/>
  <c r="AD191" i="1"/>
  <c r="AF191" i="1" s="1"/>
  <c r="D191" i="1"/>
  <c r="AY191" i="1"/>
  <c r="BA191" i="1" s="1"/>
  <c r="AT191" i="1"/>
  <c r="AV191" i="1" s="1"/>
  <c r="O191" i="1"/>
  <c r="Q191" i="1" s="1"/>
  <c r="Y191" i="1"/>
  <c r="AA191" i="1" s="1"/>
  <c r="P191" i="1"/>
  <c r="T191" i="1"/>
  <c r="V191" i="1" s="1"/>
  <c r="S191" i="1"/>
  <c r="AS191" i="1"/>
  <c r="I191" i="1"/>
  <c r="E191" i="1"/>
  <c r="G191" i="1" s="1"/>
  <c r="AO191" i="1"/>
  <c r="AQ191" i="1" s="1"/>
  <c r="AE191" i="1"/>
  <c r="AG191" i="1" s="1"/>
  <c r="N191" i="1"/>
  <c r="F191" i="1"/>
  <c r="Z191" i="1"/>
  <c r="X191" i="1"/>
  <c r="K191" i="1"/>
  <c r="AR191" i="1"/>
  <c r="AN191" i="1"/>
  <c r="AP191" i="1" s="1"/>
  <c r="AM191" i="1"/>
  <c r="AE139" i="1"/>
  <c r="Z140" i="1"/>
  <c r="AO163" i="1"/>
  <c r="AC169" i="1"/>
  <c r="T169" i="1"/>
  <c r="V169" i="1" s="1"/>
  <c r="S169" i="1"/>
  <c r="X169" i="1"/>
  <c r="AY169" i="1"/>
  <c r="BA169" i="1" s="1"/>
  <c r="AW169" i="1"/>
  <c r="AT169" i="1"/>
  <c r="AV169" i="1" s="1"/>
  <c r="K169" i="1"/>
  <c r="AD169" i="1"/>
  <c r="AF169" i="1" s="1"/>
  <c r="O169" i="1"/>
  <c r="Q169" i="1" s="1"/>
  <c r="F169" i="1"/>
  <c r="H169" i="1" s="1"/>
  <c r="E169" i="1"/>
  <c r="G169" i="1" s="1"/>
  <c r="AO169" i="1"/>
  <c r="AE169" i="1"/>
  <c r="Z169" i="1"/>
  <c r="AB169" i="1" s="1"/>
  <c r="U169" i="1"/>
  <c r="I169" i="1"/>
  <c r="D169" i="1"/>
  <c r="AN169" i="1"/>
  <c r="AM169" i="1"/>
  <c r="Y169" i="1"/>
  <c r="AA169" i="1" s="1"/>
  <c r="P169" i="1"/>
  <c r="R169" i="1" s="1"/>
  <c r="AT184" i="1"/>
  <c r="S184" i="1"/>
  <c r="AS184" i="1"/>
  <c r="AW184" i="1"/>
  <c r="P184" i="1"/>
  <c r="R184" i="1" s="1"/>
  <c r="T184" i="1"/>
  <c r="V184" i="1" s="1"/>
  <c r="AX184" i="1"/>
  <c r="N184" i="1"/>
  <c r="AM184" i="1"/>
  <c r="Z184" i="1"/>
  <c r="I184" i="1"/>
  <c r="AR184" i="1"/>
  <c r="AO184" i="1"/>
  <c r="AC184" i="1"/>
  <c r="O184" i="1"/>
  <c r="Q184" i="1" s="1"/>
  <c r="K184" i="1"/>
  <c r="AY184" i="1"/>
  <c r="BA184" i="1" s="1"/>
  <c r="AN184" i="1"/>
  <c r="Y184" i="1"/>
  <c r="X184" i="1"/>
  <c r="U184" i="1"/>
  <c r="J184" i="1"/>
  <c r="AE184" i="1"/>
  <c r="AG184" i="1" s="1"/>
  <c r="AD184" i="1"/>
  <c r="AF184" i="1" s="1"/>
  <c r="AT258" i="1"/>
  <c r="AD108" i="1"/>
  <c r="AF108" i="1" s="1"/>
  <c r="AE111" i="1"/>
  <c r="AG111" i="1" s="1"/>
  <c r="I111" i="1"/>
  <c r="J111" i="1"/>
  <c r="Y111" i="1"/>
  <c r="X111" i="1"/>
  <c r="AY111" i="1"/>
  <c r="BA111" i="1" s="1"/>
  <c r="S111" i="1"/>
  <c r="AT111" i="1"/>
  <c r="AV111" i="1" s="1"/>
  <c r="N111" i="1"/>
  <c r="AR111" i="1"/>
  <c r="K111" i="1"/>
  <c r="AX111" i="1"/>
  <c r="AZ111" i="1" s="1"/>
  <c r="E111" i="1"/>
  <c r="G111" i="1" s="1"/>
  <c r="AW111" i="1"/>
  <c r="D111" i="1"/>
  <c r="Z111" i="1"/>
  <c r="AB111" i="1" s="1"/>
  <c r="AD113" i="1"/>
  <c r="BE118" i="1"/>
  <c r="AN138" i="1"/>
  <c r="AP138" i="1" s="1"/>
  <c r="D138" i="1"/>
  <c r="Z138" i="1"/>
  <c r="AB138" i="1" s="1"/>
  <c r="AO138" i="1"/>
  <c r="AQ138" i="1" s="1"/>
  <c r="J138" i="1"/>
  <c r="L138" i="1" s="1"/>
  <c r="U138" i="1"/>
  <c r="W138" i="1" s="1"/>
  <c r="T138" i="1"/>
  <c r="V138" i="1" s="1"/>
  <c r="Y138" i="1"/>
  <c r="X138" i="1"/>
  <c r="AT138" i="1"/>
  <c r="AV138" i="1" s="1"/>
  <c r="K138" i="1"/>
  <c r="M138" i="1" s="1"/>
  <c r="AS138" i="1"/>
  <c r="AU138" i="1" s="1"/>
  <c r="I138" i="1"/>
  <c r="N138" i="1"/>
  <c r="F138" i="1"/>
  <c r="E138" i="1"/>
  <c r="AS139" i="1"/>
  <c r="AN140" i="1"/>
  <c r="F140" i="1"/>
  <c r="Y140" i="1"/>
  <c r="AE140" i="1"/>
  <c r="K140" i="1"/>
  <c r="J140" i="1"/>
  <c r="AE158" i="1"/>
  <c r="BF165" i="1"/>
  <c r="BE165" i="1"/>
  <c r="J191" i="1"/>
  <c r="L191" i="1" s="1"/>
  <c r="AR99" i="1"/>
  <c r="N99" i="1"/>
  <c r="AS99" i="1"/>
  <c r="O99" i="1"/>
  <c r="Q99" i="1" s="1"/>
  <c r="AD99" i="1"/>
  <c r="E99" i="1"/>
  <c r="G99" i="1" s="1"/>
  <c r="AC99" i="1"/>
  <c r="D99" i="1"/>
  <c r="X99" i="1"/>
  <c r="AX99" i="1"/>
  <c r="AZ99" i="1" s="1"/>
  <c r="T99" i="1"/>
  <c r="V99" i="1" s="1"/>
  <c r="K99" i="1"/>
  <c r="J99" i="1"/>
  <c r="AN99" i="1"/>
  <c r="AP99" i="1" s="1"/>
  <c r="BF100" i="1"/>
  <c r="AX123" i="1"/>
  <c r="AZ123" i="1" s="1"/>
  <c r="E123" i="1"/>
  <c r="D123" i="1"/>
  <c r="AC123" i="1"/>
  <c r="AD123" i="1"/>
  <c r="Z123" i="1"/>
  <c r="Y123" i="1"/>
  <c r="AA123" i="1" s="1"/>
  <c r="X123" i="1"/>
  <c r="T123" i="1"/>
  <c r="V123" i="1" s="1"/>
  <c r="AW123" i="1"/>
  <c r="O123" i="1"/>
  <c r="Q123" i="1" s="1"/>
  <c r="N123" i="1"/>
  <c r="AT123" i="1"/>
  <c r="AV123" i="1" s="1"/>
  <c r="AO123" i="1"/>
  <c r="AQ123" i="1" s="1"/>
  <c r="AN123" i="1"/>
  <c r="AP123" i="1" s="1"/>
  <c r="AM123" i="1"/>
  <c r="K123" i="1"/>
  <c r="J123" i="1"/>
  <c r="D134" i="1"/>
  <c r="Z134" i="1"/>
  <c r="P138" i="1"/>
  <c r="AO145" i="1"/>
  <c r="AQ145" i="1" s="1"/>
  <c r="AS169" i="1"/>
  <c r="AU169" i="1" s="1"/>
  <c r="K185" i="1"/>
  <c r="AO185" i="1"/>
  <c r="AN185" i="1"/>
  <c r="AW185" i="1"/>
  <c r="AS185" i="1"/>
  <c r="N185" i="1"/>
  <c r="U185" i="1"/>
  <c r="W185" i="1" s="1"/>
  <c r="AT185" i="1"/>
  <c r="I185" i="1"/>
  <c r="AR185" i="1"/>
  <c r="E185" i="1"/>
  <c r="D185" i="1"/>
  <c r="Y185" i="1"/>
  <c r="AA185" i="1" s="1"/>
  <c r="X185" i="1"/>
  <c r="AD185" i="1"/>
  <c r="S185" i="1"/>
  <c r="P185" i="1"/>
  <c r="F185" i="1"/>
  <c r="AX185" i="1"/>
  <c r="AE185" i="1"/>
  <c r="AC185" i="1"/>
  <c r="Z185" i="1"/>
  <c r="AB185" i="1" s="1"/>
  <c r="T185" i="1"/>
  <c r="AY185" i="1"/>
  <c r="AM185" i="1"/>
  <c r="O185" i="1"/>
  <c r="J185" i="1"/>
  <c r="X147" i="1"/>
  <c r="Z156" i="1"/>
  <c r="AB156" i="1" s="1"/>
  <c r="AC179" i="1"/>
  <c r="U181" i="1"/>
  <c r="W181" i="1" s="1"/>
  <c r="N181" i="1"/>
  <c r="AO181" i="1"/>
  <c r="X181" i="1"/>
  <c r="AY181" i="1"/>
  <c r="BA181" i="1" s="1"/>
  <c r="T181" i="1"/>
  <c r="V181" i="1" s="1"/>
  <c r="I181" i="1"/>
  <c r="AM181" i="1"/>
  <c r="Z181" i="1"/>
  <c r="Y181" i="1"/>
  <c r="S181" i="1"/>
  <c r="O181" i="1"/>
  <c r="J181" i="1"/>
  <c r="L181" i="1" s="1"/>
  <c r="AT181" i="1"/>
  <c r="AV181" i="1" s="1"/>
  <c r="AN181" i="1"/>
  <c r="K181" i="1"/>
  <c r="M181" i="1" s="1"/>
  <c r="AX181" i="1"/>
  <c r="AZ181" i="1" s="1"/>
  <c r="AW181" i="1"/>
  <c r="AE181" i="1"/>
  <c r="AD181" i="1"/>
  <c r="AF181" i="1" s="1"/>
  <c r="AC181" i="1"/>
  <c r="AS181" i="1"/>
  <c r="AR181" i="1"/>
  <c r="P181" i="1"/>
  <c r="R181" i="1" s="1"/>
  <c r="BE263" i="1"/>
  <c r="O108" i="1"/>
  <c r="Q108" i="1" s="1"/>
  <c r="J108" i="1"/>
  <c r="L108" i="1" s="1"/>
  <c r="N108" i="1"/>
  <c r="AN108" i="1"/>
  <c r="AY113" i="1"/>
  <c r="N113" i="1"/>
  <c r="AX113" i="1"/>
  <c r="AT113" i="1"/>
  <c r="AV113" i="1" s="1"/>
  <c r="E113" i="1"/>
  <c r="G113" i="1" s="1"/>
  <c r="Y113" i="1"/>
  <c r="AA113" i="1" s="1"/>
  <c r="U126" i="1"/>
  <c r="W126" i="1" s="1"/>
  <c r="I126" i="1"/>
  <c r="AE126" i="1"/>
  <c r="AG126" i="1" s="1"/>
  <c r="AO126" i="1"/>
  <c r="AQ126" i="1" s="1"/>
  <c r="K126" i="1"/>
  <c r="M126" i="1" s="1"/>
  <c r="AD126" i="1"/>
  <c r="AF126" i="1" s="1"/>
  <c r="E126" i="1"/>
  <c r="G126" i="1" s="1"/>
  <c r="AW126" i="1"/>
  <c r="O126" i="1"/>
  <c r="N126" i="1"/>
  <c r="AT126" i="1"/>
  <c r="AV126" i="1" s="1"/>
  <c r="AS126" i="1"/>
  <c r="AU126" i="1" s="1"/>
  <c r="AN126" i="1"/>
  <c r="AP126" i="1" s="1"/>
  <c r="D126" i="1"/>
  <c r="Z126" i="1"/>
  <c r="AB126" i="1" s="1"/>
  <c r="AY126" i="1"/>
  <c r="AX126" i="1"/>
  <c r="AR126" i="1"/>
  <c r="T126" i="1"/>
  <c r="V126" i="1" s="1"/>
  <c r="S126" i="1"/>
  <c r="AM138" i="1"/>
  <c r="AM140" i="1"/>
  <c r="AY147" i="1"/>
  <c r="S147" i="1"/>
  <c r="Y147" i="1"/>
  <c r="T147" i="1"/>
  <c r="V147" i="1" s="1"/>
  <c r="P147" i="1"/>
  <c r="O147" i="1"/>
  <c r="N147" i="1"/>
  <c r="AW147" i="1"/>
  <c r="K147" i="1"/>
  <c r="M147" i="1" s="1"/>
  <c r="F147" i="1"/>
  <c r="E147" i="1"/>
  <c r="G147" i="1" s="1"/>
  <c r="AO147" i="1"/>
  <c r="AQ147" i="1" s="1"/>
  <c r="D147" i="1"/>
  <c r="AX147" i="1"/>
  <c r="U147" i="1"/>
  <c r="W147" i="1" s="1"/>
  <c r="AM188" i="1"/>
  <c r="BF263" i="1"/>
  <c r="AS165" i="1"/>
  <c r="AU165" i="1" s="1"/>
  <c r="D181" i="1"/>
  <c r="Z165" i="1"/>
  <c r="AM182" i="1"/>
  <c r="AE187" i="1"/>
  <c r="AG187" i="1" s="1"/>
  <c r="AC187" i="1"/>
  <c r="Z187" i="1"/>
  <c r="AB187" i="1" s="1"/>
  <c r="S187" i="1"/>
  <c r="N187" i="1"/>
  <c r="E187" i="1"/>
  <c r="AT187" i="1"/>
  <c r="Y187" i="1"/>
  <c r="AA187" i="1" s="1"/>
  <c r="U187" i="1"/>
  <c r="W187" i="1" s="1"/>
  <c r="T187" i="1"/>
  <c r="O187" i="1"/>
  <c r="J187" i="1"/>
  <c r="L187" i="1" s="1"/>
  <c r="F225" i="1"/>
  <c r="D225" i="1"/>
  <c r="AS225" i="1"/>
  <c r="AU225" i="1" s="1"/>
  <c r="AJ225" i="1"/>
  <c r="J225" i="1"/>
  <c r="I225" i="1"/>
  <c r="AY225" i="1"/>
  <c r="BA225" i="1" s="1"/>
  <c r="AW225" i="1"/>
  <c r="AR225" i="1"/>
  <c r="AY252" i="1"/>
  <c r="BA252" i="1" s="1"/>
  <c r="O300" i="1"/>
  <c r="Q300" i="1" s="1"/>
  <c r="AD300" i="1"/>
  <c r="AF300" i="1" s="1"/>
  <c r="X300" i="1"/>
  <c r="AJ300" i="1"/>
  <c r="AT300" i="1"/>
  <c r="S300" i="1"/>
  <c r="AS300" i="1"/>
  <c r="AR300" i="1"/>
  <c r="AH300" i="1"/>
  <c r="F300" i="1"/>
  <c r="E300" i="1"/>
  <c r="AE300" i="1"/>
  <c r="AG300" i="1" s="1"/>
  <c r="AC300" i="1"/>
  <c r="N300" i="1"/>
  <c r="Z300" i="1"/>
  <c r="AB300" i="1" s="1"/>
  <c r="J300" i="1"/>
  <c r="L300" i="1" s="1"/>
  <c r="I300" i="1"/>
  <c r="AX300" i="1"/>
  <c r="AW300" i="1"/>
  <c r="U300" i="1"/>
  <c r="AY300" i="1"/>
  <c r="AO300" i="1"/>
  <c r="AN300" i="1"/>
  <c r="AP300" i="1" s="1"/>
  <c r="AI300" i="1"/>
  <c r="Y300" i="1"/>
  <c r="AA300" i="1" s="1"/>
  <c r="T300" i="1"/>
  <c r="P300" i="1"/>
  <c r="R300" i="1" s="1"/>
  <c r="AM300" i="1"/>
  <c r="K300" i="1"/>
  <c r="D300" i="1"/>
  <c r="N130" i="1"/>
  <c r="Y136" i="1"/>
  <c r="X154" i="1"/>
  <c r="AD160" i="1"/>
  <c r="AF160" i="1" s="1"/>
  <c r="F187" i="1"/>
  <c r="F189" i="1"/>
  <c r="S130" i="1"/>
  <c r="AD134" i="1"/>
  <c r="AO136" i="1"/>
  <c r="AQ136" i="1" s="1"/>
  <c r="F136" i="1"/>
  <c r="H136" i="1" s="1"/>
  <c r="AN136" i="1"/>
  <c r="AP136" i="1" s="1"/>
  <c r="E136" i="1"/>
  <c r="G136" i="1" s="1"/>
  <c r="Z136" i="1"/>
  <c r="BE141" i="1"/>
  <c r="U146" i="1"/>
  <c r="W146" i="1" s="1"/>
  <c r="AO149" i="1"/>
  <c r="AQ149" i="1" s="1"/>
  <c r="X149" i="1"/>
  <c r="AX149" i="1"/>
  <c r="K149" i="1"/>
  <c r="J149" i="1"/>
  <c r="AT149" i="1"/>
  <c r="AV149" i="1" s="1"/>
  <c r="I149" i="1"/>
  <c r="AS149" i="1"/>
  <c r="AU149" i="1" s="1"/>
  <c r="AD149" i="1"/>
  <c r="AC149" i="1"/>
  <c r="Y149" i="1"/>
  <c r="AA149" i="1" s="1"/>
  <c r="AE165" i="1"/>
  <c r="AS196" i="1"/>
  <c r="AR198" i="1"/>
  <c r="X198" i="1"/>
  <c r="AY198" i="1"/>
  <c r="AX198" i="1"/>
  <c r="Z198" i="1"/>
  <c r="AB198" i="1" s="1"/>
  <c r="Y198" i="1"/>
  <c r="S198" i="1"/>
  <c r="I198" i="1"/>
  <c r="AO198" i="1"/>
  <c r="AD198" i="1"/>
  <c r="AF198" i="1" s="1"/>
  <c r="AC198" i="1"/>
  <c r="U198" i="1"/>
  <c r="W198" i="1" s="1"/>
  <c r="AW198" i="1"/>
  <c r="J198" i="1"/>
  <c r="L198" i="1" s="1"/>
  <c r="AN198" i="1"/>
  <c r="AM198" i="1"/>
  <c r="P198" i="1"/>
  <c r="R198" i="1" s="1"/>
  <c r="O198" i="1"/>
  <c r="Q198" i="1" s="1"/>
  <c r="F198" i="1"/>
  <c r="E198" i="1"/>
  <c r="G198" i="1" s="1"/>
  <c r="D198" i="1"/>
  <c r="AT198" i="1"/>
  <c r="AS198" i="1"/>
  <c r="AU198" i="1" s="1"/>
  <c r="S225" i="1"/>
  <c r="AR241" i="1"/>
  <c r="AH241" i="1"/>
  <c r="K241" i="1"/>
  <c r="M241" i="1" s="1"/>
  <c r="AT241" i="1"/>
  <c r="AV241" i="1" s="1"/>
  <c r="U241" i="1"/>
  <c r="W241" i="1" s="1"/>
  <c r="S241" i="1"/>
  <c r="J241" i="1"/>
  <c r="L241" i="1" s="1"/>
  <c r="AJ241" i="1"/>
  <c r="AL241" i="1" s="1"/>
  <c r="I241" i="1"/>
  <c r="N241" i="1"/>
  <c r="AS241" i="1"/>
  <c r="AU241" i="1" s="1"/>
  <c r="AD241" i="1"/>
  <c r="AF241" i="1" s="1"/>
  <c r="AC241" i="1"/>
  <c r="O241" i="1"/>
  <c r="Q241" i="1" s="1"/>
  <c r="AY241" i="1"/>
  <c r="BA241" i="1" s="1"/>
  <c r="AW241" i="1"/>
  <c r="F241" i="1"/>
  <c r="P241" i="1"/>
  <c r="R241" i="1" s="1"/>
  <c r="D241" i="1"/>
  <c r="T241" i="1"/>
  <c r="V241" i="1" s="1"/>
  <c r="AX241" i="1"/>
  <c r="AZ241" i="1" s="1"/>
  <c r="AO241" i="1"/>
  <c r="AQ241" i="1" s="1"/>
  <c r="AN241" i="1"/>
  <c r="AP241" i="1" s="1"/>
  <c r="AE241" i="1"/>
  <c r="AG241" i="1" s="1"/>
  <c r="Y241" i="1"/>
  <c r="AA241" i="1" s="1"/>
  <c r="X241" i="1"/>
  <c r="E241" i="1"/>
  <c r="AM241" i="1"/>
  <c r="F170" i="1"/>
  <c r="Z170" i="1"/>
  <c r="Y170" i="1"/>
  <c r="X170" i="1"/>
  <c r="K170" i="1"/>
  <c r="M170" i="1" s="1"/>
  <c r="AM187" i="1"/>
  <c r="Y225" i="1"/>
  <c r="AA225" i="1" s="1"/>
  <c r="Z241" i="1"/>
  <c r="AB241" i="1" s="1"/>
  <c r="AY174" i="1"/>
  <c r="AW211" i="1"/>
  <c r="AR216" i="1"/>
  <c r="X216" i="1"/>
  <c r="AT216" i="1"/>
  <c r="AS216" i="1"/>
  <c r="AU216" i="1" s="1"/>
  <c r="U216" i="1"/>
  <c r="AD216" i="1"/>
  <c r="D216" i="1"/>
  <c r="E216" i="1"/>
  <c r="G216" i="1" s="1"/>
  <c r="AO216" i="1"/>
  <c r="AN216" i="1"/>
  <c r="I216" i="1"/>
  <c r="Y216" i="1"/>
  <c r="AA216" i="1" s="1"/>
  <c r="AX216" i="1"/>
  <c r="AZ216" i="1" s="1"/>
  <c r="O216" i="1"/>
  <c r="Q216" i="1" s="1"/>
  <c r="J216" i="1"/>
  <c r="L216" i="1" s="1"/>
  <c r="AE216" i="1"/>
  <c r="AG216" i="1" s="1"/>
  <c r="AC216" i="1"/>
  <c r="T216" i="1"/>
  <c r="P216" i="1"/>
  <c r="R216" i="1" s="1"/>
  <c r="F216" i="1"/>
  <c r="H216" i="1" s="1"/>
  <c r="AY216" i="1"/>
  <c r="BA216" i="1" s="1"/>
  <c r="Z216" i="1"/>
  <c r="S216" i="1"/>
  <c r="K216" i="1"/>
  <c r="M216" i="1" s="1"/>
  <c r="AM216" i="1"/>
  <c r="AJ216" i="1"/>
  <c r="AL216" i="1" s="1"/>
  <c r="AI216" i="1"/>
  <c r="AK216" i="1" s="1"/>
  <c r="AH216" i="1"/>
  <c r="AC225" i="1"/>
  <c r="AT118" i="1"/>
  <c r="AV118" i="1" s="1"/>
  <c r="S118" i="1"/>
  <c r="AN118" i="1"/>
  <c r="AP118" i="1" s="1"/>
  <c r="AM118" i="1"/>
  <c r="K118" i="1"/>
  <c r="M118" i="1" s="1"/>
  <c r="Z118" i="1"/>
  <c r="AB118" i="1" s="1"/>
  <c r="AS118" i="1"/>
  <c r="AR118" i="1"/>
  <c r="J118" i="1"/>
  <c r="L118" i="1" s="1"/>
  <c r="I118" i="1"/>
  <c r="E118" i="1"/>
  <c r="G118" i="1" s="1"/>
  <c r="Y118" i="1"/>
  <c r="AA118" i="1" s="1"/>
  <c r="AX118" i="1"/>
  <c r="AZ118" i="1" s="1"/>
  <c r="BF133" i="1"/>
  <c r="K152" i="1"/>
  <c r="I152" i="1"/>
  <c r="AE152" i="1"/>
  <c r="Z152" i="1"/>
  <c r="AB152" i="1" s="1"/>
  <c r="P152" i="1"/>
  <c r="R152" i="1" s="1"/>
  <c r="AR152" i="1"/>
  <c r="J152" i="1"/>
  <c r="AM152" i="1"/>
  <c r="D152" i="1"/>
  <c r="AW152" i="1"/>
  <c r="O152" i="1"/>
  <c r="AY152" i="1"/>
  <c r="N152" i="1"/>
  <c r="AT152" i="1"/>
  <c r="AV152" i="1" s="1"/>
  <c r="E152" i="1"/>
  <c r="AN152" i="1"/>
  <c r="AD152" i="1"/>
  <c r="AF152" i="1" s="1"/>
  <c r="AC152" i="1"/>
  <c r="AX167" i="1"/>
  <c r="AZ167" i="1" s="1"/>
  <c r="I167" i="1"/>
  <c r="AE167" i="1"/>
  <c r="AG167" i="1" s="1"/>
  <c r="AC167" i="1"/>
  <c r="D167" i="1"/>
  <c r="Y167" i="1"/>
  <c r="AA167" i="1" s="1"/>
  <c r="K167" i="1"/>
  <c r="AN167" i="1"/>
  <c r="F167" i="1"/>
  <c r="H167" i="1" s="1"/>
  <c r="X167" i="1"/>
  <c r="T167" i="1"/>
  <c r="V167" i="1" s="1"/>
  <c r="AY167" i="1"/>
  <c r="BA167" i="1" s="1"/>
  <c r="AS167" i="1"/>
  <c r="AU167" i="1" s="1"/>
  <c r="J167" i="1"/>
  <c r="E167" i="1"/>
  <c r="AO167" i="1"/>
  <c r="AM167" i="1"/>
  <c r="AD170" i="1"/>
  <c r="AF170" i="1" s="1"/>
  <c r="AD188" i="1"/>
  <c r="Z188" i="1"/>
  <c r="Y188" i="1"/>
  <c r="AA188" i="1" s="1"/>
  <c r="U188" i="1"/>
  <c r="O69" i="1"/>
  <c r="Q69" i="1" s="1"/>
  <c r="AS69" i="1"/>
  <c r="AU69" i="1" s="1"/>
  <c r="AX69" i="1"/>
  <c r="AZ69" i="1" s="1"/>
  <c r="T69" i="1"/>
  <c r="AW69" i="1"/>
  <c r="S69" i="1"/>
  <c r="AD69" i="1"/>
  <c r="AF69" i="1" s="1"/>
  <c r="AW75" i="1"/>
  <c r="T75" i="1"/>
  <c r="V75" i="1" s="1"/>
  <c r="AE75" i="1"/>
  <c r="AG75" i="1" s="1"/>
  <c r="F75" i="1"/>
  <c r="H75" i="1" s="1"/>
  <c r="AD75" i="1"/>
  <c r="AF75" i="1" s="1"/>
  <c r="E75" i="1"/>
  <c r="G75" i="1" s="1"/>
  <c r="AX75" i="1"/>
  <c r="S75" i="1"/>
  <c r="AM75" i="1"/>
  <c r="AC81" i="1"/>
  <c r="AN81" i="1"/>
  <c r="AX81" i="1"/>
  <c r="U81" i="1"/>
  <c r="AY81" i="1"/>
  <c r="BA81" i="1" s="1"/>
  <c r="T81" i="1"/>
  <c r="AW81" i="1"/>
  <c r="S81" i="1"/>
  <c r="AM81" i="1"/>
  <c r="I81" i="1"/>
  <c r="AE81" i="1"/>
  <c r="AE122" i="1"/>
  <c r="AG122" i="1" s="1"/>
  <c r="I122" i="1"/>
  <c r="AM122" i="1"/>
  <c r="K122" i="1"/>
  <c r="M122" i="1" s="1"/>
  <c r="J122" i="1"/>
  <c r="AW122" i="1"/>
  <c r="S122" i="1"/>
  <c r="AS122" i="1"/>
  <c r="AU122" i="1" s="1"/>
  <c r="O122" i="1"/>
  <c r="Q122" i="1" s="1"/>
  <c r="X122" i="1"/>
  <c r="U122" i="1"/>
  <c r="T122" i="1"/>
  <c r="V122" i="1" s="1"/>
  <c r="AX122" i="1"/>
  <c r="AZ122" i="1" s="1"/>
  <c r="P122" i="1"/>
  <c r="R122" i="1" s="1"/>
  <c r="AR122" i="1"/>
  <c r="F122" i="1"/>
  <c r="H122" i="1" s="1"/>
  <c r="AR130" i="1"/>
  <c r="X136" i="1"/>
  <c r="AR139" i="1"/>
  <c r="AE170" i="1"/>
  <c r="AG170" i="1" s="1"/>
  <c r="AO173" i="1"/>
  <c r="AR197" i="1"/>
  <c r="T219" i="1"/>
  <c r="P219" i="1"/>
  <c r="AX219" i="1"/>
  <c r="D219" i="1"/>
  <c r="AT219" i="1"/>
  <c r="AS219" i="1"/>
  <c r="AN219" i="1"/>
  <c r="AE219" i="1"/>
  <c r="AG219" i="1" s="1"/>
  <c r="AD219" i="1"/>
  <c r="AF219" i="1" s="1"/>
  <c r="AC219" i="1"/>
  <c r="Z219" i="1"/>
  <c r="O219" i="1"/>
  <c r="AM219" i="1"/>
  <c r="X219" i="1"/>
  <c r="I219" i="1"/>
  <c r="AX134" i="1"/>
  <c r="AZ134" i="1" s="1"/>
  <c r="AC134" i="1"/>
  <c r="F134" i="1"/>
  <c r="H134" i="1" s="1"/>
  <c r="E134" i="1"/>
  <c r="G134" i="1" s="1"/>
  <c r="T134" i="1"/>
  <c r="V134" i="1" s="1"/>
  <c r="AT134" i="1"/>
  <c r="O134" i="1"/>
  <c r="X134" i="1"/>
  <c r="U134" i="1"/>
  <c r="S134" i="1"/>
  <c r="AY134" i="1"/>
  <c r="BA134" i="1" s="1"/>
  <c r="N134" i="1"/>
  <c r="AR134" i="1"/>
  <c r="J134" i="1"/>
  <c r="I134" i="1"/>
  <c r="O146" i="1"/>
  <c r="X146" i="1"/>
  <c r="AY146" i="1"/>
  <c r="BA146" i="1" s="1"/>
  <c r="Y146" i="1"/>
  <c r="AA146" i="1" s="1"/>
  <c r="T146" i="1"/>
  <c r="V146" i="1" s="1"/>
  <c r="P146" i="1"/>
  <c r="N146" i="1"/>
  <c r="AT146" i="1"/>
  <c r="I146" i="1"/>
  <c r="AS146" i="1"/>
  <c r="AR146" i="1"/>
  <c r="F146" i="1"/>
  <c r="H146" i="1" s="1"/>
  <c r="AM146" i="1"/>
  <c r="AD146" i="1"/>
  <c r="AC146" i="1"/>
  <c r="Z146" i="1"/>
  <c r="AB146" i="1" s="1"/>
  <c r="AE155" i="1"/>
  <c r="AG155" i="1" s="1"/>
  <c r="I155" i="1"/>
  <c r="N155" i="1"/>
  <c r="AO155" i="1"/>
  <c r="AQ155" i="1" s="1"/>
  <c r="X155" i="1"/>
  <c r="U155" i="1"/>
  <c r="W155" i="1" s="1"/>
  <c r="AX155" i="1"/>
  <c r="AZ155" i="1" s="1"/>
  <c r="AT155" i="1"/>
  <c r="AV155" i="1" s="1"/>
  <c r="AN155" i="1"/>
  <c r="AP155" i="1" s="1"/>
  <c r="S155" i="1"/>
  <c r="P155" i="1"/>
  <c r="R155" i="1" s="1"/>
  <c r="AD155" i="1"/>
  <c r="AC155" i="1"/>
  <c r="Y155" i="1"/>
  <c r="AA155" i="1" s="1"/>
  <c r="O155" i="1"/>
  <c r="Q155" i="1" s="1"/>
  <c r="K155" i="1"/>
  <c r="X162" i="1"/>
  <c r="K163" i="1"/>
  <c r="M163" i="1" s="1"/>
  <c r="AM163" i="1"/>
  <c r="J163" i="1"/>
  <c r="I163" i="1"/>
  <c r="AS163" i="1"/>
  <c r="AU163" i="1" s="1"/>
  <c r="O163" i="1"/>
  <c r="Q163" i="1" s="1"/>
  <c r="Y163" i="1"/>
  <c r="AA163" i="1" s="1"/>
  <c r="AE163" i="1"/>
  <c r="D163" i="1"/>
  <c r="T163" i="1"/>
  <c r="V163" i="1" s="1"/>
  <c r="AY163" i="1"/>
  <c r="BA163" i="1" s="1"/>
  <c r="S163" i="1"/>
  <c r="AN163" i="1"/>
  <c r="AP163" i="1" s="1"/>
  <c r="X163" i="1"/>
  <c r="P163" i="1"/>
  <c r="R163" i="1" s="1"/>
  <c r="AC163" i="1"/>
  <c r="Z163" i="1"/>
  <c r="AB163" i="1" s="1"/>
  <c r="F163" i="1"/>
  <c r="H163" i="1" s="1"/>
  <c r="Y165" i="1"/>
  <c r="AR170" i="1"/>
  <c r="J154" i="1"/>
  <c r="I154" i="1"/>
  <c r="AY154" i="1"/>
  <c r="BA154" i="1" s="1"/>
  <c r="F154" i="1"/>
  <c r="AS154" i="1"/>
  <c r="AC154" i="1"/>
  <c r="X156" i="1"/>
  <c r="U156" i="1"/>
  <c r="AY156" i="1"/>
  <c r="BA156" i="1" s="1"/>
  <c r="AT156" i="1"/>
  <c r="AV156" i="1" s="1"/>
  <c r="N156" i="1"/>
  <c r="K156" i="1"/>
  <c r="M156" i="1" s="1"/>
  <c r="J156" i="1"/>
  <c r="L156" i="1" s="1"/>
  <c r="AN156" i="1"/>
  <c r="AP156" i="1" s="1"/>
  <c r="P156" i="1"/>
  <c r="O156" i="1"/>
  <c r="F156" i="1"/>
  <c r="H156" i="1" s="1"/>
  <c r="AS156" i="1"/>
  <c r="AU156" i="1" s="1"/>
  <c r="AR156" i="1"/>
  <c r="AO156" i="1"/>
  <c r="AQ156" i="1" s="1"/>
  <c r="AO157" i="1"/>
  <c r="AQ157" i="1" s="1"/>
  <c r="AN160" i="1"/>
  <c r="AC160" i="1"/>
  <c r="F160" i="1"/>
  <c r="H160" i="1" s="1"/>
  <c r="E160" i="1"/>
  <c r="G160" i="1" s="1"/>
  <c r="AX160" i="1"/>
  <c r="AZ160" i="1" s="1"/>
  <c r="T160" i="1"/>
  <c r="V160" i="1" s="1"/>
  <c r="X160" i="1"/>
  <c r="AY160" i="1"/>
  <c r="BA160" i="1" s="1"/>
  <c r="O160" i="1"/>
  <c r="Q160" i="1" s="1"/>
  <c r="AT160" i="1"/>
  <c r="AV160" i="1" s="1"/>
  <c r="N160" i="1"/>
  <c r="Z160" i="1"/>
  <c r="AS160" i="1"/>
  <c r="AU160" i="1" s="1"/>
  <c r="AM160" i="1"/>
  <c r="AE160" i="1"/>
  <c r="AG160" i="1" s="1"/>
  <c r="U160" i="1"/>
  <c r="W160" i="1" s="1"/>
  <c r="K160" i="1"/>
  <c r="J160" i="1"/>
  <c r="L160" i="1" s="1"/>
  <c r="I160" i="1"/>
  <c r="Z161" i="1"/>
  <c r="AB161" i="1" s="1"/>
  <c r="E165" i="1"/>
  <c r="S165" i="1"/>
  <c r="AT165" i="1"/>
  <c r="AO165" i="1"/>
  <c r="AQ165" i="1" s="1"/>
  <c r="AN165" i="1"/>
  <c r="AP165" i="1" s="1"/>
  <c r="AD165" i="1"/>
  <c r="AF165" i="1" s="1"/>
  <c r="P165" i="1"/>
  <c r="O165" i="1"/>
  <c r="N165" i="1"/>
  <c r="AC180" i="1"/>
  <c r="AW180" i="1"/>
  <c r="U180" i="1"/>
  <c r="T180" i="1"/>
  <c r="Z180" i="1"/>
  <c r="AO180" i="1"/>
  <c r="AQ180" i="1" s="1"/>
  <c r="I180" i="1"/>
  <c r="AM180" i="1"/>
  <c r="F180" i="1"/>
  <c r="O180" i="1"/>
  <c r="AY180" i="1"/>
  <c r="BA180" i="1" s="1"/>
  <c r="N180" i="1"/>
  <c r="AT180" i="1"/>
  <c r="AV180" i="1" s="1"/>
  <c r="K180" i="1"/>
  <c r="D180" i="1"/>
  <c r="AE180" i="1"/>
  <c r="AG180" i="1" s="1"/>
  <c r="AN180" i="1"/>
  <c r="S180" i="1"/>
  <c r="AS180" i="1"/>
  <c r="AU180" i="1" s="1"/>
  <c r="AR180" i="1"/>
  <c r="Y180" i="1"/>
  <c r="X180" i="1"/>
  <c r="AE199" i="1"/>
  <c r="I199" i="1"/>
  <c r="AT199" i="1"/>
  <c r="AV199" i="1" s="1"/>
  <c r="AS199" i="1"/>
  <c r="AU199" i="1" s="1"/>
  <c r="AR199" i="1"/>
  <c r="P199" i="1"/>
  <c r="R199" i="1" s="1"/>
  <c r="Z199" i="1"/>
  <c r="AB199" i="1" s="1"/>
  <c r="X199" i="1"/>
  <c r="O199" i="1"/>
  <c r="AX199" i="1"/>
  <c r="AO199" i="1"/>
  <c r="F199" i="1"/>
  <c r="J199" i="1"/>
  <c r="AY199" i="1"/>
  <c r="AW199" i="1"/>
  <c r="D199" i="1"/>
  <c r="AM199" i="1"/>
  <c r="AC199" i="1"/>
  <c r="AD199" i="1"/>
  <c r="T199" i="1"/>
  <c r="S199" i="1"/>
  <c r="U199" i="1"/>
  <c r="W199" i="1" s="1"/>
  <c r="N199" i="1"/>
  <c r="E199" i="1"/>
  <c r="AX130" i="1"/>
  <c r="AZ130" i="1" s="1"/>
  <c r="AW130" i="1"/>
  <c r="P130" i="1"/>
  <c r="AD139" i="1"/>
  <c r="AC139" i="1"/>
  <c r="X139" i="1"/>
  <c r="P139" i="1"/>
  <c r="AY139" i="1"/>
  <c r="N139" i="1"/>
  <c r="AX139" i="1"/>
  <c r="AZ139" i="1" s="1"/>
  <c r="D154" i="1"/>
  <c r="D156" i="1"/>
  <c r="AC158" i="1"/>
  <c r="S158" i="1"/>
  <c r="AT158" i="1"/>
  <c r="AV158" i="1" s="1"/>
  <c r="X158" i="1"/>
  <c r="Y158" i="1"/>
  <c r="Z158" i="1"/>
  <c r="U158" i="1"/>
  <c r="AW158" i="1"/>
  <c r="O158" i="1"/>
  <c r="Q158" i="1" s="1"/>
  <c r="AR158" i="1"/>
  <c r="K158" i="1"/>
  <c r="M158" i="1" s="1"/>
  <c r="AD158" i="1"/>
  <c r="T158" i="1"/>
  <c r="P158" i="1"/>
  <c r="R158" i="1" s="1"/>
  <c r="J158" i="1"/>
  <c r="L158" i="1" s="1"/>
  <c r="AY158" i="1"/>
  <c r="E158" i="1"/>
  <c r="AX158" i="1"/>
  <c r="D158" i="1"/>
  <c r="AO159" i="1"/>
  <c r="AO161" i="1"/>
  <c r="AQ161" i="1" s="1"/>
  <c r="E163" i="1"/>
  <c r="G163" i="1" s="1"/>
  <c r="D165" i="1"/>
  <c r="P167" i="1"/>
  <c r="R167" i="1" s="1"/>
  <c r="E172" i="1"/>
  <c r="G172" i="1" s="1"/>
  <c r="X172" i="1"/>
  <c r="AY172" i="1"/>
  <c r="BA172" i="1" s="1"/>
  <c r="T172" i="1"/>
  <c r="AR172" i="1"/>
  <c r="I172" i="1"/>
  <c r="AM172" i="1"/>
  <c r="D172" i="1"/>
  <c r="AD172" i="1"/>
  <c r="AF172" i="1" s="1"/>
  <c r="Z172" i="1"/>
  <c r="Y172" i="1"/>
  <c r="S172" i="1"/>
  <c r="N172" i="1"/>
  <c r="AW172" i="1"/>
  <c r="U172" i="1"/>
  <c r="P172" i="1"/>
  <c r="O172" i="1"/>
  <c r="AX172" i="1"/>
  <c r="AZ172" i="1" s="1"/>
  <c r="K227" i="1"/>
  <c r="AN227" i="1"/>
  <c r="AM227" i="1"/>
  <c r="P227" i="1"/>
  <c r="R227" i="1" s="1"/>
  <c r="O227" i="1"/>
  <c r="Q227" i="1" s="1"/>
  <c r="AD227" i="1"/>
  <c r="AF227" i="1" s="1"/>
  <c r="D227" i="1"/>
  <c r="AC227" i="1"/>
  <c r="AS227" i="1"/>
  <c r="S227" i="1"/>
  <c r="Y227" i="1"/>
  <c r="J227" i="1"/>
  <c r="L227" i="1" s="1"/>
  <c r="AT227" i="1"/>
  <c r="I227" i="1"/>
  <c r="F227" i="1"/>
  <c r="AW227" i="1"/>
  <c r="AR227" i="1"/>
  <c r="AI227" i="1"/>
  <c r="AK227" i="1" s="1"/>
  <c r="AH227" i="1"/>
  <c r="Z227" i="1"/>
  <c r="X227" i="1"/>
  <c r="AX227" i="1"/>
  <c r="AZ227" i="1" s="1"/>
  <c r="T227" i="1"/>
  <c r="N227" i="1"/>
  <c r="AJ227" i="1"/>
  <c r="AL227" i="1" s="1"/>
  <c r="AE227" i="1"/>
  <c r="AG227" i="1" s="1"/>
  <c r="U227" i="1"/>
  <c r="W227" i="1" s="1"/>
  <c r="BF266" i="1"/>
  <c r="BE266" i="1"/>
  <c r="AX288" i="1"/>
  <c r="Y288" i="1"/>
  <c r="S288" i="1"/>
  <c r="O288" i="1"/>
  <c r="Q288" i="1" s="1"/>
  <c r="D288" i="1"/>
  <c r="AN288" i="1"/>
  <c r="AC288" i="1"/>
  <c r="N288" i="1"/>
  <c r="AR288" i="1"/>
  <c r="AX200" i="1"/>
  <c r="AZ200" i="1" s="1"/>
  <c r="AN200" i="1"/>
  <c r="AP200" i="1" s="1"/>
  <c r="AM200" i="1"/>
  <c r="K200" i="1"/>
  <c r="J200" i="1"/>
  <c r="AE200" i="1"/>
  <c r="AG200" i="1" s="1"/>
  <c r="D200" i="1"/>
  <c r="X200" i="1"/>
  <c r="U200" i="1"/>
  <c r="W200" i="1" s="1"/>
  <c r="AW200" i="1"/>
  <c r="O200" i="1"/>
  <c r="Q200" i="1" s="1"/>
  <c r="AT200" i="1"/>
  <c r="AV200" i="1" s="1"/>
  <c r="I200" i="1"/>
  <c r="AD200" i="1"/>
  <c r="AC200" i="1"/>
  <c r="Y200" i="1"/>
  <c r="AA200" i="1" s="1"/>
  <c r="N200" i="1"/>
  <c r="AY200" i="1"/>
  <c r="S200" i="1"/>
  <c r="K108" i="1"/>
  <c r="M108" i="1" s="1"/>
  <c r="E108" i="1"/>
  <c r="D108" i="1"/>
  <c r="AW108" i="1"/>
  <c r="S108" i="1"/>
  <c r="AE108" i="1"/>
  <c r="AG108" i="1" s="1"/>
  <c r="S114" i="1"/>
  <c r="AY114" i="1"/>
  <c r="BA114" i="1" s="1"/>
  <c r="S115" i="1"/>
  <c r="Y120" i="1"/>
  <c r="AA120" i="1" s="1"/>
  <c r="AX120" i="1"/>
  <c r="AZ120" i="1" s="1"/>
  <c r="AW120" i="1"/>
  <c r="U120" i="1"/>
  <c r="W120" i="1" s="1"/>
  <c r="T120" i="1"/>
  <c r="V120" i="1" s="1"/>
  <c r="AT120" i="1"/>
  <c r="AV120" i="1" s="1"/>
  <c r="P120" i="1"/>
  <c r="AC120" i="1"/>
  <c r="AE133" i="1"/>
  <c r="AG133" i="1" s="1"/>
  <c r="I133" i="1"/>
  <c r="AN133" i="1"/>
  <c r="AM133" i="1"/>
  <c r="K133" i="1"/>
  <c r="M133" i="1" s="1"/>
  <c r="AY133" i="1"/>
  <c r="BA133" i="1" s="1"/>
  <c r="U133" i="1"/>
  <c r="W133" i="1" s="1"/>
  <c r="AD133" i="1"/>
  <c r="AF133" i="1" s="1"/>
  <c r="U137" i="1"/>
  <c r="J137" i="1"/>
  <c r="L137" i="1" s="1"/>
  <c r="I137" i="1"/>
  <c r="AW137" i="1"/>
  <c r="AX137" i="1"/>
  <c r="O137" i="1"/>
  <c r="AE137" i="1"/>
  <c r="AG137" i="1" s="1"/>
  <c r="X140" i="1"/>
  <c r="AE166" i="1"/>
  <c r="AG166" i="1" s="1"/>
  <c r="I166" i="1"/>
  <c r="O166" i="1"/>
  <c r="Q166" i="1" s="1"/>
  <c r="N166" i="1"/>
  <c r="AD166" i="1"/>
  <c r="E166" i="1"/>
  <c r="X166" i="1"/>
  <c r="AN166" i="1"/>
  <c r="AP166" i="1" s="1"/>
  <c r="Z166" i="1"/>
  <c r="U166" i="1"/>
  <c r="W166" i="1" s="1"/>
  <c r="F166" i="1"/>
  <c r="AS166" i="1"/>
  <c r="AU166" i="1" s="1"/>
  <c r="AC166" i="1"/>
  <c r="T166" i="1"/>
  <c r="V166" i="1" s="1"/>
  <c r="AW166" i="1"/>
  <c r="AS174" i="1"/>
  <c r="AO178" i="1"/>
  <c r="AR189" i="1"/>
  <c r="AY195" i="1"/>
  <c r="AX195" i="1"/>
  <c r="F195" i="1"/>
  <c r="AR195" i="1"/>
  <c r="E195" i="1"/>
  <c r="AN195" i="1"/>
  <c r="AP195" i="1" s="1"/>
  <c r="Z195" i="1"/>
  <c r="AB195" i="1" s="1"/>
  <c r="Y195" i="1"/>
  <c r="E227" i="1"/>
  <c r="X250" i="1"/>
  <c r="AM137" i="1"/>
  <c r="BF155" i="1"/>
  <c r="AX174" i="1"/>
  <c r="AS189" i="1"/>
  <c r="AU189" i="1" s="1"/>
  <c r="I195" i="1"/>
  <c r="E200" i="1"/>
  <c r="G200" i="1" s="1"/>
  <c r="AS204" i="1"/>
  <c r="AU204" i="1" s="1"/>
  <c r="AT215" i="1"/>
  <c r="Y234" i="1"/>
  <c r="AA234" i="1" s="1"/>
  <c r="K234" i="1"/>
  <c r="J234" i="1"/>
  <c r="AY234" i="1"/>
  <c r="Z234" i="1"/>
  <c r="AB234" i="1" s="1"/>
  <c r="X234" i="1"/>
  <c r="S234" i="1"/>
  <c r="P234" i="1"/>
  <c r="R234" i="1" s="1"/>
  <c r="AM234" i="1"/>
  <c r="AE234" i="1"/>
  <c r="AG234" i="1" s="1"/>
  <c r="BE52" i="1"/>
  <c r="J57" i="1"/>
  <c r="L57" i="1" s="1"/>
  <c r="AO57" i="1"/>
  <c r="AQ57" i="1" s="1"/>
  <c r="AE57" i="1"/>
  <c r="AG57" i="1" s="1"/>
  <c r="AN72" i="1"/>
  <c r="AP72" i="1" s="1"/>
  <c r="AW72" i="1"/>
  <c r="BA72" i="1" s="1"/>
  <c r="U72" i="1"/>
  <c r="W72" i="1" s="1"/>
  <c r="I72" i="1"/>
  <c r="E84" i="1"/>
  <c r="G84" i="1" s="1"/>
  <c r="AR84" i="1"/>
  <c r="P84" i="1"/>
  <c r="E95" i="1"/>
  <c r="G95" i="1" s="1"/>
  <c r="AS95" i="1"/>
  <c r="I95" i="1"/>
  <c r="BE96" i="1"/>
  <c r="F108" i="1"/>
  <c r="AM108" i="1"/>
  <c r="U114" i="1"/>
  <c r="K119" i="1"/>
  <c r="M119" i="1" s="1"/>
  <c r="AC119" i="1"/>
  <c r="F119" i="1"/>
  <c r="H119" i="1" s="1"/>
  <c r="E119" i="1"/>
  <c r="G119" i="1" s="1"/>
  <c r="X119" i="1"/>
  <c r="AA119" i="1" s="1"/>
  <c r="AX119" i="1"/>
  <c r="AZ119" i="1" s="1"/>
  <c r="T119" i="1"/>
  <c r="V119" i="1" s="1"/>
  <c r="AE119" i="1"/>
  <c r="D120" i="1"/>
  <c r="AE120" i="1"/>
  <c r="AG120" i="1" s="1"/>
  <c r="D133" i="1"/>
  <c r="D137" i="1"/>
  <c r="AN137" i="1"/>
  <c r="AY141" i="1"/>
  <c r="BA141" i="1" s="1"/>
  <c r="T141" i="1"/>
  <c r="V141" i="1" s="1"/>
  <c r="P141" i="1"/>
  <c r="R141" i="1" s="1"/>
  <c r="AO141" i="1"/>
  <c r="AQ141" i="1" s="1"/>
  <c r="E141" i="1"/>
  <c r="G141" i="1" s="1"/>
  <c r="AN141" i="1"/>
  <c r="AP141" i="1" s="1"/>
  <c r="AC159" i="1"/>
  <c r="D166" i="1"/>
  <c r="AY166" i="1"/>
  <c r="AN171" i="1"/>
  <c r="AD171" i="1"/>
  <c r="AF171" i="1" s="1"/>
  <c r="AC171" i="1"/>
  <c r="F171" i="1"/>
  <c r="H171" i="1" s="1"/>
  <c r="AX171" i="1"/>
  <c r="AZ171" i="1" s="1"/>
  <c r="T171" i="1"/>
  <c r="V171" i="1" s="1"/>
  <c r="AY171" i="1"/>
  <c r="S171" i="1"/>
  <c r="AR171" i="1"/>
  <c r="AE171" i="1"/>
  <c r="Y171" i="1"/>
  <c r="AA171" i="1" s="1"/>
  <c r="AW171" i="1"/>
  <c r="O171" i="1"/>
  <c r="Q171" i="1" s="1"/>
  <c r="N171" i="1"/>
  <c r="AM171" i="1"/>
  <c r="Z171" i="1"/>
  <c r="AB171" i="1" s="1"/>
  <c r="X171" i="1"/>
  <c r="K171" i="1"/>
  <c r="M171" i="1" s="1"/>
  <c r="BF171" i="1"/>
  <c r="J195" i="1"/>
  <c r="L195" i="1" s="1"/>
  <c r="F200" i="1"/>
  <c r="H200" i="1" s="1"/>
  <c r="X218" i="1"/>
  <c r="AT218" i="1"/>
  <c r="AV218" i="1" s="1"/>
  <c r="AW218" i="1"/>
  <c r="T218" i="1"/>
  <c r="AO218" i="1"/>
  <c r="AM218" i="1"/>
  <c r="K218" i="1"/>
  <c r="M218" i="1" s="1"/>
  <c r="AJ218" i="1"/>
  <c r="AR218" i="1"/>
  <c r="J218" i="1"/>
  <c r="AC218" i="1"/>
  <c r="AI218" i="1"/>
  <c r="AH218" i="1"/>
  <c r="AE218" i="1"/>
  <c r="AG218" i="1" s="1"/>
  <c r="U218" i="1"/>
  <c r="P218" i="1"/>
  <c r="R218" i="1" s="1"/>
  <c r="O218" i="1"/>
  <c r="Q218" i="1" s="1"/>
  <c r="N218" i="1"/>
  <c r="AD218" i="1"/>
  <c r="Z218" i="1"/>
  <c r="S218" i="1"/>
  <c r="I218" i="1"/>
  <c r="AS221" i="1"/>
  <c r="O221" i="1"/>
  <c r="N221" i="1"/>
  <c r="AJ221" i="1"/>
  <c r="AL221" i="1" s="1"/>
  <c r="AX221" i="1"/>
  <c r="AZ221" i="1" s="1"/>
  <c r="U221" i="1"/>
  <c r="W221" i="1" s="1"/>
  <c r="AW221" i="1"/>
  <c r="T221" i="1"/>
  <c r="AT221" i="1"/>
  <c r="AV221" i="1" s="1"/>
  <c r="S221" i="1"/>
  <c r="AY221" i="1"/>
  <c r="I221" i="1"/>
  <c r="F221" i="1"/>
  <c r="H221" i="1" s="1"/>
  <c r="AH221" i="1"/>
  <c r="AD221" i="1"/>
  <c r="AC221" i="1"/>
  <c r="AO221" i="1"/>
  <c r="AQ221" i="1" s="1"/>
  <c r="AN221" i="1"/>
  <c r="AP221" i="1" s="1"/>
  <c r="AM221" i="1"/>
  <c r="Z221" i="1"/>
  <c r="AB221" i="1" s="1"/>
  <c r="P221" i="1"/>
  <c r="K221" i="1"/>
  <c r="M221" i="1" s="1"/>
  <c r="AR221" i="1"/>
  <c r="AE221" i="1"/>
  <c r="Y221" i="1"/>
  <c r="AA221" i="1" s="1"/>
  <c r="D221" i="1"/>
  <c r="I234" i="1"/>
  <c r="AN193" i="1"/>
  <c r="AP193" i="1" s="1"/>
  <c r="I193" i="1"/>
  <c r="AE193" i="1"/>
  <c r="Y193" i="1"/>
  <c r="AX193" i="1"/>
  <c r="S193" i="1"/>
  <c r="P193" i="1"/>
  <c r="AO193" i="1"/>
  <c r="E193" i="1"/>
  <c r="G193" i="1" s="1"/>
  <c r="N193" i="1"/>
  <c r="AY193" i="1"/>
  <c r="AW193" i="1"/>
  <c r="K193" i="1"/>
  <c r="M193" i="1" s="1"/>
  <c r="AT193" i="1"/>
  <c r="AV193" i="1" s="1"/>
  <c r="F193" i="1"/>
  <c r="H193" i="1" s="1"/>
  <c r="AM193" i="1"/>
  <c r="AC193" i="1"/>
  <c r="J193" i="1"/>
  <c r="AO227" i="1"/>
  <c r="AM250" i="1"/>
  <c r="AW240" i="1"/>
  <c r="Z115" i="1"/>
  <c r="AB115" i="1" s="1"/>
  <c r="X116" i="1"/>
  <c r="AD116" i="1"/>
  <c r="AF116" i="1" s="1"/>
  <c r="E116" i="1"/>
  <c r="G116" i="1" s="1"/>
  <c r="Z116" i="1"/>
  <c r="AE116" i="1"/>
  <c r="AG116" i="1" s="1"/>
  <c r="BF130" i="1"/>
  <c r="AR133" i="1"/>
  <c r="AC136" i="1"/>
  <c r="AS136" i="1"/>
  <c r="AR136" i="1"/>
  <c r="P136" i="1"/>
  <c r="AT136" i="1"/>
  <c r="AV136" i="1" s="1"/>
  <c r="N136" i="1"/>
  <c r="AW136" i="1"/>
  <c r="AZ136" i="1" s="1"/>
  <c r="I136" i="1"/>
  <c r="AS137" i="1"/>
  <c r="AU137" i="1" s="1"/>
  <c r="AT140" i="1"/>
  <c r="S140" i="1"/>
  <c r="N140" i="1"/>
  <c r="AO140" i="1"/>
  <c r="AQ140" i="1" s="1"/>
  <c r="AC140" i="1"/>
  <c r="D140" i="1"/>
  <c r="U140" i="1"/>
  <c r="W140" i="1" s="1"/>
  <c r="P140" i="1"/>
  <c r="R140" i="1" s="1"/>
  <c r="AD140" i="1"/>
  <c r="N173" i="1"/>
  <c r="J173" i="1"/>
  <c r="AW173" i="1"/>
  <c r="AC173" i="1"/>
  <c r="K174" i="1"/>
  <c r="M174" i="1" s="1"/>
  <c r="AN174" i="1"/>
  <c r="AM174" i="1"/>
  <c r="J174" i="1"/>
  <c r="L174" i="1" s="1"/>
  <c r="AT174" i="1"/>
  <c r="AV174" i="1" s="1"/>
  <c r="P174" i="1"/>
  <c r="R174" i="1" s="1"/>
  <c r="X174" i="1"/>
  <c r="O174" i="1"/>
  <c r="Y174" i="1"/>
  <c r="S174" i="1"/>
  <c r="AW174" i="1"/>
  <c r="AR174" i="1"/>
  <c r="F174" i="1"/>
  <c r="H174" i="1" s="1"/>
  <c r="AD174" i="1"/>
  <c r="AF174" i="1" s="1"/>
  <c r="AC174" i="1"/>
  <c r="T174" i="1"/>
  <c r="V174" i="1" s="1"/>
  <c r="O193" i="1"/>
  <c r="Q193" i="1" s="1"/>
  <c r="T200" i="1"/>
  <c r="O190" i="1"/>
  <c r="E190" i="1"/>
  <c r="D190" i="1"/>
  <c r="AY190" i="1"/>
  <c r="T190" i="1"/>
  <c r="V190" i="1" s="1"/>
  <c r="U190" i="1"/>
  <c r="W190" i="1" s="1"/>
  <c r="AT190" i="1"/>
  <c r="AV190" i="1" s="1"/>
  <c r="AW190" i="1"/>
  <c r="J190" i="1"/>
  <c r="I190" i="1"/>
  <c r="AS190" i="1"/>
  <c r="AU190" i="1" s="1"/>
  <c r="AC190" i="1"/>
  <c r="Z190" i="1"/>
  <c r="AB190" i="1" s="1"/>
  <c r="AX190" i="1"/>
  <c r="AO190" i="1"/>
  <c r="AQ190" i="1" s="1"/>
  <c r="AD190" i="1"/>
  <c r="AF190" i="1" s="1"/>
  <c r="Y190" i="1"/>
  <c r="AA190" i="1" s="1"/>
  <c r="P190" i="1"/>
  <c r="R190" i="1" s="1"/>
  <c r="N190" i="1"/>
  <c r="U255" i="1"/>
  <c r="W255" i="1" s="1"/>
  <c r="AE295" i="1"/>
  <c r="BE129" i="1"/>
  <c r="N133" i="1"/>
  <c r="BE134" i="1"/>
  <c r="N137" i="1"/>
  <c r="AY137" i="1"/>
  <c r="U159" i="1"/>
  <c r="W159" i="1" s="1"/>
  <c r="AN159" i="1"/>
  <c r="AM159" i="1"/>
  <c r="K159" i="1"/>
  <c r="M159" i="1" s="1"/>
  <c r="X159" i="1"/>
  <c r="Z159" i="1"/>
  <c r="AB159" i="1" s="1"/>
  <c r="T159" i="1"/>
  <c r="V159" i="1" s="1"/>
  <c r="AW159" i="1"/>
  <c r="P159" i="1"/>
  <c r="R159" i="1" s="1"/>
  <c r="AS159" i="1"/>
  <c r="AU159" i="1" s="1"/>
  <c r="AR159" i="1"/>
  <c r="J159" i="1"/>
  <c r="L159" i="1" s="1"/>
  <c r="AY159" i="1"/>
  <c r="BA159" i="1" s="1"/>
  <c r="F159" i="1"/>
  <c r="AT159" i="1"/>
  <c r="AN176" i="1"/>
  <c r="AX189" i="1"/>
  <c r="AZ189" i="1" s="1"/>
  <c r="AM189" i="1"/>
  <c r="K189" i="1"/>
  <c r="J189" i="1"/>
  <c r="AN189" i="1"/>
  <c r="AP189" i="1" s="1"/>
  <c r="AY189" i="1"/>
  <c r="BA189" i="1" s="1"/>
  <c r="S189" i="1"/>
  <c r="P189" i="1"/>
  <c r="N189" i="1"/>
  <c r="AO189" i="1"/>
  <c r="AQ189" i="1" s="1"/>
  <c r="E189" i="1"/>
  <c r="G189" i="1" s="1"/>
  <c r="Z189" i="1"/>
  <c r="AB189" i="1" s="1"/>
  <c r="X189" i="1"/>
  <c r="AW189" i="1"/>
  <c r="I189" i="1"/>
  <c r="AT189" i="1"/>
  <c r="U189" i="1"/>
  <c r="W189" i="1" s="1"/>
  <c r="F190" i="1"/>
  <c r="U193" i="1"/>
  <c r="W193" i="1" s="1"/>
  <c r="AD195" i="1"/>
  <c r="AF195" i="1" s="1"/>
  <c r="AO200" i="1"/>
  <c r="AQ200" i="1" s="1"/>
  <c r="Z214" i="1"/>
  <c r="AB214" i="1" s="1"/>
  <c r="AI221" i="1"/>
  <c r="AK221" i="1" s="1"/>
  <c r="AC114" i="1"/>
  <c r="O114" i="1"/>
  <c r="Q114" i="1" s="1"/>
  <c r="N114" i="1"/>
  <c r="AM114" i="1"/>
  <c r="I114" i="1"/>
  <c r="AD114" i="1"/>
  <c r="D114" i="1"/>
  <c r="AE114" i="1"/>
  <c r="AG114" i="1" s="1"/>
  <c r="D115" i="1"/>
  <c r="AM115" i="1"/>
  <c r="O133" i="1"/>
  <c r="Q133" i="1" s="1"/>
  <c r="AT162" i="1"/>
  <c r="AV162" i="1" s="1"/>
  <c r="S162" i="1"/>
  <c r="AR162" i="1"/>
  <c r="P162" i="1"/>
  <c r="R162" i="1" s="1"/>
  <c r="O162" i="1"/>
  <c r="N162" i="1"/>
  <c r="Y162" i="1"/>
  <c r="AD162" i="1"/>
  <c r="AF162" i="1" s="1"/>
  <c r="AY162" i="1"/>
  <c r="AX162" i="1"/>
  <c r="AZ162" i="1" s="1"/>
  <c r="U162" i="1"/>
  <c r="W162" i="1" s="1"/>
  <c r="AW162" i="1"/>
  <c r="AN162" i="1"/>
  <c r="AP162" i="1" s="1"/>
  <c r="AS162" i="1"/>
  <c r="K173" i="1"/>
  <c r="M173" i="1" s="1"/>
  <c r="AX178" i="1"/>
  <c r="AZ178" i="1" s="1"/>
  <c r="J178" i="1"/>
  <c r="I178" i="1"/>
  <c r="AE178" i="1"/>
  <c r="AG178" i="1" s="1"/>
  <c r="F178" i="1"/>
  <c r="H178" i="1" s="1"/>
  <c r="AN178" i="1"/>
  <c r="AP178" i="1" s="1"/>
  <c r="E178" i="1"/>
  <c r="G178" i="1" s="1"/>
  <c r="AD178" i="1"/>
  <c r="AF178" i="1" s="1"/>
  <c r="AC178" i="1"/>
  <c r="X178" i="1"/>
  <c r="AY178" i="1"/>
  <c r="BA178" i="1" s="1"/>
  <c r="O178" i="1"/>
  <c r="AW178" i="1"/>
  <c r="N178" i="1"/>
  <c r="AM178" i="1"/>
  <c r="T178" i="1"/>
  <c r="S178" i="1"/>
  <c r="K178" i="1"/>
  <c r="M178" i="1" s="1"/>
  <c r="K190" i="1"/>
  <c r="AR200" i="1"/>
  <c r="AY214" i="1"/>
  <c r="T217" i="1"/>
  <c r="V217" i="1" s="1"/>
  <c r="AX217" i="1"/>
  <c r="S217" i="1"/>
  <c r="J217" i="1"/>
  <c r="AW217" i="1"/>
  <c r="F217" i="1"/>
  <c r="D217" i="1"/>
  <c r="AO217" i="1"/>
  <c r="AQ217" i="1" s="1"/>
  <c r="AD217" i="1"/>
  <c r="AF217" i="1" s="1"/>
  <c r="AC217" i="1"/>
  <c r="Z217" i="1"/>
  <c r="X217" i="1"/>
  <c r="U217" i="1"/>
  <c r="W217" i="1" s="1"/>
  <c r="P217" i="1"/>
  <c r="AX284" i="1"/>
  <c r="AD26" i="1"/>
  <c r="AF26" i="1" s="1"/>
  <c r="Z46" i="1"/>
  <c r="AB46" i="1" s="1"/>
  <c r="Y46" i="1"/>
  <c r="AA46" i="1" s="1"/>
  <c r="AE46" i="1"/>
  <c r="AG46" i="1" s="1"/>
  <c r="AX47" i="1"/>
  <c r="AZ47" i="1" s="1"/>
  <c r="Y47" i="1"/>
  <c r="AA47" i="1" s="1"/>
  <c r="AE47" i="1"/>
  <c r="AG47" i="1" s="1"/>
  <c r="AE100" i="1"/>
  <c r="AG100" i="1" s="1"/>
  <c r="I100" i="1"/>
  <c r="AO100" i="1"/>
  <c r="AQ100" i="1" s="1"/>
  <c r="O102" i="1"/>
  <c r="Q102" i="1" s="1"/>
  <c r="T102" i="1"/>
  <c r="V102" i="1" s="1"/>
  <c r="S102" i="1"/>
  <c r="AC102" i="1"/>
  <c r="D102" i="1"/>
  <c r="AD102" i="1"/>
  <c r="P108" i="1"/>
  <c r="R108" i="1" s="1"/>
  <c r="BF111" i="1"/>
  <c r="E115" i="1"/>
  <c r="AN115" i="1"/>
  <c r="I116" i="1"/>
  <c r="AS120" i="1"/>
  <c r="AU120" i="1" s="1"/>
  <c r="P133" i="1"/>
  <c r="R133" i="1" s="1"/>
  <c r="AX133" i="1"/>
  <c r="AZ133" i="1" s="1"/>
  <c r="AR140" i="1"/>
  <c r="D159" i="1"/>
  <c r="S166" i="1"/>
  <c r="U171" i="1"/>
  <c r="I174" i="1"/>
  <c r="D189" i="1"/>
  <c r="AM195" i="1"/>
  <c r="AS200" i="1"/>
  <c r="AU200" i="1" s="1"/>
  <c r="AE206" i="1"/>
  <c r="AG206" i="1" s="1"/>
  <c r="AE210" i="1"/>
  <c r="AG210" i="1" s="1"/>
  <c r="I210" i="1"/>
  <c r="S210" i="1"/>
  <c r="AT210" i="1"/>
  <c r="AV210" i="1" s="1"/>
  <c r="AS210" i="1"/>
  <c r="AU210" i="1" s="1"/>
  <c r="AC210" i="1"/>
  <c r="Y210" i="1"/>
  <c r="X210" i="1"/>
  <c r="U210" i="1"/>
  <c r="AD210" i="1"/>
  <c r="AF210" i="1" s="1"/>
  <c r="O210" i="1"/>
  <c r="Q210" i="1" s="1"/>
  <c r="AX210" i="1"/>
  <c r="AZ210" i="1" s="1"/>
  <c r="AW210" i="1"/>
  <c r="K210" i="1"/>
  <c r="Z210" i="1"/>
  <c r="AB210" i="1" s="1"/>
  <c r="P210" i="1"/>
  <c r="R210" i="1" s="1"/>
  <c r="AY210" i="1"/>
  <c r="E210" i="1"/>
  <c r="D210" i="1"/>
  <c r="AR210" i="1"/>
  <c r="AO210" i="1"/>
  <c r="AQ210" i="1" s="1"/>
  <c r="T210" i="1"/>
  <c r="E217" i="1"/>
  <c r="AX218" i="1"/>
  <c r="AE26" i="1"/>
  <c r="AG26" i="1" s="1"/>
  <c r="AR27" i="1"/>
  <c r="AD27" i="1"/>
  <c r="AF27" i="1" s="1"/>
  <c r="S57" i="1"/>
  <c r="AR66" i="1"/>
  <c r="AM66" i="1"/>
  <c r="K66" i="1"/>
  <c r="M66" i="1" s="1"/>
  <c r="AN66" i="1"/>
  <c r="J66" i="1"/>
  <c r="L66" i="1" s="1"/>
  <c r="N72" i="1"/>
  <c r="AR72" i="1"/>
  <c r="AR77" i="1"/>
  <c r="AN77" i="1"/>
  <c r="AP77" i="1" s="1"/>
  <c r="AO77" i="1"/>
  <c r="AQ77" i="1" s="1"/>
  <c r="K77" i="1"/>
  <c r="M77" i="1" s="1"/>
  <c r="BE78" i="1"/>
  <c r="N84" i="1"/>
  <c r="AS84" i="1"/>
  <c r="AU84" i="1" s="1"/>
  <c r="AR88" i="1"/>
  <c r="AO88" i="1"/>
  <c r="AQ88" i="1" s="1"/>
  <c r="N95" i="1"/>
  <c r="AR95" i="1"/>
  <c r="AE102" i="1"/>
  <c r="AG102" i="1" s="1"/>
  <c r="AX108" i="1"/>
  <c r="AZ108" i="1" s="1"/>
  <c r="O113" i="1"/>
  <c r="Q113" i="1" s="1"/>
  <c r="AW113" i="1"/>
  <c r="U113" i="1"/>
  <c r="W113" i="1" s="1"/>
  <c r="T113" i="1"/>
  <c r="V113" i="1" s="1"/>
  <c r="AN113" i="1"/>
  <c r="AP113" i="1" s="1"/>
  <c r="J113" i="1"/>
  <c r="L113" i="1" s="1"/>
  <c r="AE113" i="1"/>
  <c r="AG113" i="1" s="1"/>
  <c r="F113" i="1"/>
  <c r="H113" i="1" s="1"/>
  <c r="AC113" i="1"/>
  <c r="E114" i="1"/>
  <c r="G114" i="1" s="1"/>
  <c r="I115" i="1"/>
  <c r="AO115" i="1"/>
  <c r="J116" i="1"/>
  <c r="O119" i="1"/>
  <c r="N120" i="1"/>
  <c r="K130" i="1"/>
  <c r="M130" i="1" s="1"/>
  <c r="AD130" i="1"/>
  <c r="AC130" i="1"/>
  <c r="F130" i="1"/>
  <c r="H130" i="1" s="1"/>
  <c r="Y130" i="1"/>
  <c r="AA130" i="1" s="1"/>
  <c r="AY130" i="1"/>
  <c r="BA130" i="1" s="1"/>
  <c r="U130" i="1"/>
  <c r="W130" i="1" s="1"/>
  <c r="O130" i="1"/>
  <c r="Q130" i="1" s="1"/>
  <c r="O135" i="1"/>
  <c r="AY135" i="1"/>
  <c r="BA135" i="1" s="1"/>
  <c r="AX135" i="1"/>
  <c r="AZ135" i="1" s="1"/>
  <c r="AT135" i="1"/>
  <c r="AV135" i="1" s="1"/>
  <c r="P135" i="1"/>
  <c r="T135" i="1"/>
  <c r="V135" i="1" s="1"/>
  <c r="N135" i="1"/>
  <c r="D135" i="1"/>
  <c r="AE135" i="1"/>
  <c r="AG135" i="1" s="1"/>
  <c r="J136" i="1"/>
  <c r="L136" i="1" s="1"/>
  <c r="S137" i="1"/>
  <c r="E139" i="1"/>
  <c r="G139" i="1" s="1"/>
  <c r="AW139" i="1"/>
  <c r="U139" i="1"/>
  <c r="W139" i="1" s="1"/>
  <c r="T139" i="1"/>
  <c r="V139" i="1" s="1"/>
  <c r="S139" i="1"/>
  <c r="AT139" i="1"/>
  <c r="O139" i="1"/>
  <c r="Q139" i="1" s="1"/>
  <c r="Y139" i="1"/>
  <c r="AA139" i="1" s="1"/>
  <c r="I140" i="1"/>
  <c r="AS140" i="1"/>
  <c r="AU140" i="1" s="1"/>
  <c r="X157" i="1"/>
  <c r="Z157" i="1"/>
  <c r="AY157" i="1"/>
  <c r="BA157" i="1" s="1"/>
  <c r="S157" i="1"/>
  <c r="N157" i="1"/>
  <c r="AR157" i="1"/>
  <c r="K157" i="1"/>
  <c r="M157" i="1" s="1"/>
  <c r="J157" i="1"/>
  <c r="L157" i="1" s="1"/>
  <c r="P157" i="1"/>
  <c r="AS157" i="1"/>
  <c r="AU157" i="1" s="1"/>
  <c r="AT157" i="1"/>
  <c r="AV157" i="1" s="1"/>
  <c r="E159" i="1"/>
  <c r="D162" i="1"/>
  <c r="T173" i="1"/>
  <c r="N174" i="1"/>
  <c r="D178" i="1"/>
  <c r="X193" i="1"/>
  <c r="Y197" i="1"/>
  <c r="AA197" i="1" s="1"/>
  <c r="AD197" i="1"/>
  <c r="AF197" i="1" s="1"/>
  <c r="AC197" i="1"/>
  <c r="F197" i="1"/>
  <c r="H197" i="1" s="1"/>
  <c r="E197" i="1"/>
  <c r="G197" i="1" s="1"/>
  <c r="U197" i="1"/>
  <c r="W197" i="1" s="1"/>
  <c r="AX197" i="1"/>
  <c r="AN197" i="1"/>
  <c r="AP197" i="1" s="1"/>
  <c r="AW197" i="1"/>
  <c r="K197" i="1"/>
  <c r="J197" i="1"/>
  <c r="I197" i="1"/>
  <c r="AS197" i="1"/>
  <c r="AU197" i="1" s="1"/>
  <c r="D197" i="1"/>
  <c r="AO197" i="1"/>
  <c r="AQ197" i="1" s="1"/>
  <c r="AE197" i="1"/>
  <c r="AG197" i="1" s="1"/>
  <c r="T197" i="1"/>
  <c r="V197" i="1" s="1"/>
  <c r="S197" i="1"/>
  <c r="J202" i="1"/>
  <c r="AO202" i="1"/>
  <c r="I202" i="1"/>
  <c r="E202" i="1"/>
  <c r="G202" i="1" s="1"/>
  <c r="AS202" i="1"/>
  <c r="AE202" i="1"/>
  <c r="AG202" i="1" s="1"/>
  <c r="Z202" i="1"/>
  <c r="AB202" i="1" s="1"/>
  <c r="AM202" i="1"/>
  <c r="AD202" i="1"/>
  <c r="AF202" i="1" s="1"/>
  <c r="Y202" i="1"/>
  <c r="AA202" i="1" s="1"/>
  <c r="O202" i="1"/>
  <c r="N202" i="1"/>
  <c r="AR202" i="1"/>
  <c r="S202" i="1"/>
  <c r="AR263" i="1"/>
  <c r="S263" i="1"/>
  <c r="AM263" i="1"/>
  <c r="O263" i="1"/>
  <c r="N263" i="1"/>
  <c r="AT263" i="1"/>
  <c r="AV263" i="1" s="1"/>
  <c r="AS263" i="1"/>
  <c r="P263" i="1"/>
  <c r="AE263" i="1"/>
  <c r="D263" i="1"/>
  <c r="I263" i="1"/>
  <c r="AO263" i="1"/>
  <c r="AC263" i="1"/>
  <c r="AD263" i="1"/>
  <c r="AF263" i="1" s="1"/>
  <c r="Z263" i="1"/>
  <c r="AB263" i="1" s="1"/>
  <c r="Y263" i="1"/>
  <c r="AA263" i="1" s="1"/>
  <c r="F263" i="1"/>
  <c r="H263" i="1" s="1"/>
  <c r="AJ263" i="1"/>
  <c r="AL263" i="1" s="1"/>
  <c r="AI263" i="1"/>
  <c r="T263" i="1"/>
  <c r="J263" i="1"/>
  <c r="E263" i="1"/>
  <c r="AY263" i="1"/>
  <c r="BA263" i="1" s="1"/>
  <c r="AN263" i="1"/>
  <c r="AP263" i="1" s="1"/>
  <c r="AH263" i="1"/>
  <c r="X263" i="1"/>
  <c r="U263" i="1"/>
  <c r="K263" i="1"/>
  <c r="M263" i="1" s="1"/>
  <c r="AW263" i="1"/>
  <c r="Y211" i="1"/>
  <c r="T228" i="1"/>
  <c r="AY228" i="1"/>
  <c r="E228" i="1"/>
  <c r="G228" i="1" s="1"/>
  <c r="AX228" i="1"/>
  <c r="D228" i="1"/>
  <c r="AW228" i="1"/>
  <c r="Z228" i="1"/>
  <c r="X228" i="1"/>
  <c r="AE228" i="1"/>
  <c r="AG228" i="1" s="1"/>
  <c r="AD228" i="1"/>
  <c r="AF228" i="1" s="1"/>
  <c r="Y228" i="1"/>
  <c r="P228" i="1"/>
  <c r="R228" i="1" s="1"/>
  <c r="O228" i="1"/>
  <c r="Q228" i="1" s="1"/>
  <c r="AS228" i="1"/>
  <c r="AU228" i="1" s="1"/>
  <c r="K228" i="1"/>
  <c r="M228" i="1" s="1"/>
  <c r="S228" i="1"/>
  <c r="J228" i="1"/>
  <c r="L228" i="1" s="1"/>
  <c r="I228" i="1"/>
  <c r="F228" i="1"/>
  <c r="H228" i="1" s="1"/>
  <c r="AO228" i="1"/>
  <c r="AQ228" i="1" s="1"/>
  <c r="AJ228" i="1"/>
  <c r="AL228" i="1" s="1"/>
  <c r="AI228" i="1"/>
  <c r="AK228" i="1" s="1"/>
  <c r="AH228" i="1"/>
  <c r="AE233" i="1"/>
  <c r="AD233" i="1"/>
  <c r="N233" i="1"/>
  <c r="AX233" i="1"/>
  <c r="AZ233" i="1" s="1"/>
  <c r="BE235" i="1"/>
  <c r="J247" i="1"/>
  <c r="L247" i="1" s="1"/>
  <c r="O247" i="1"/>
  <c r="Q247" i="1" s="1"/>
  <c r="AO247" i="1"/>
  <c r="AQ247" i="1" s="1"/>
  <c r="AM247" i="1"/>
  <c r="N247" i="1"/>
  <c r="AJ247" i="1"/>
  <c r="I247" i="1"/>
  <c r="AI247" i="1"/>
  <c r="AH247" i="1"/>
  <c r="AY247" i="1"/>
  <c r="BA247" i="1" s="1"/>
  <c r="Y247" i="1"/>
  <c r="P247" i="1"/>
  <c r="R247" i="1" s="1"/>
  <c r="AT247" i="1"/>
  <c r="AV247" i="1" s="1"/>
  <c r="AS247" i="1"/>
  <c r="AU247" i="1" s="1"/>
  <c r="AD247" i="1"/>
  <c r="AF247" i="1" s="1"/>
  <c r="AC247" i="1"/>
  <c r="F247" i="1"/>
  <c r="AX247" i="1"/>
  <c r="AZ247" i="1" s="1"/>
  <c r="E247" i="1"/>
  <c r="G247" i="1" s="1"/>
  <c r="AW247" i="1"/>
  <c r="D247" i="1"/>
  <c r="AN247" i="1"/>
  <c r="AE247" i="1"/>
  <c r="AG247" i="1" s="1"/>
  <c r="T247" i="1"/>
  <c r="V247" i="1" s="1"/>
  <c r="Z247" i="1"/>
  <c r="AB247" i="1" s="1"/>
  <c r="X247" i="1"/>
  <c r="AY261" i="1"/>
  <c r="X188" i="1"/>
  <c r="AD196" i="1"/>
  <c r="AF196" i="1" s="1"/>
  <c r="Z211" i="1"/>
  <c r="AR176" i="1"/>
  <c r="AX176" i="1"/>
  <c r="AZ176" i="1" s="1"/>
  <c r="AW176" i="1"/>
  <c r="U176" i="1"/>
  <c r="W176" i="1" s="1"/>
  <c r="AM176" i="1"/>
  <c r="I176" i="1"/>
  <c r="AE176" i="1"/>
  <c r="AG176" i="1" s="1"/>
  <c r="F176" i="1"/>
  <c r="Y176" i="1"/>
  <c r="AA176" i="1" s="1"/>
  <c r="AY176" i="1"/>
  <c r="BA176" i="1" s="1"/>
  <c r="P176" i="1"/>
  <c r="AT176" i="1"/>
  <c r="J176" i="1"/>
  <c r="L176" i="1" s="1"/>
  <c r="AS176" i="1"/>
  <c r="AO176" i="1"/>
  <c r="AQ176" i="1" s="1"/>
  <c r="D176" i="1"/>
  <c r="AD176" i="1"/>
  <c r="AF176" i="1" s="1"/>
  <c r="Z176" i="1"/>
  <c r="X176" i="1"/>
  <c r="AR196" i="1"/>
  <c r="AS215" i="1"/>
  <c r="AC228" i="1"/>
  <c r="Z239" i="1"/>
  <c r="D239" i="1"/>
  <c r="J239" i="1"/>
  <c r="AN239" i="1"/>
  <c r="AP239" i="1" s="1"/>
  <c r="P239" i="1"/>
  <c r="R239" i="1" s="1"/>
  <c r="N239" i="1"/>
  <c r="AW239" i="1"/>
  <c r="U239" i="1"/>
  <c r="W239" i="1" s="1"/>
  <c r="AT239" i="1"/>
  <c r="AV239" i="1" s="1"/>
  <c r="T239" i="1"/>
  <c r="V239" i="1" s="1"/>
  <c r="AJ239" i="1"/>
  <c r="I239" i="1"/>
  <c r="AE239" i="1"/>
  <c r="AG239" i="1" s="1"/>
  <c r="AD239" i="1"/>
  <c r="AF239" i="1" s="1"/>
  <c r="AY239" i="1"/>
  <c r="BA239" i="1" s="1"/>
  <c r="AX239" i="1"/>
  <c r="AZ239" i="1" s="1"/>
  <c r="O239" i="1"/>
  <c r="Q239" i="1" s="1"/>
  <c r="AI239" i="1"/>
  <c r="AO239" i="1"/>
  <c r="AM239" i="1"/>
  <c r="AH239" i="1"/>
  <c r="Y239" i="1"/>
  <c r="F239" i="1"/>
  <c r="H239" i="1" s="1"/>
  <c r="E239" i="1"/>
  <c r="G239" i="1" s="1"/>
  <c r="AS239" i="1"/>
  <c r="AR239" i="1"/>
  <c r="X239" i="1"/>
  <c r="K239" i="1"/>
  <c r="AX249" i="1"/>
  <c r="F249" i="1"/>
  <c r="O249" i="1"/>
  <c r="AS249" i="1"/>
  <c r="AU249" i="1" s="1"/>
  <c r="U249" i="1"/>
  <c r="S249" i="1"/>
  <c r="Z249" i="1"/>
  <c r="Y249" i="1"/>
  <c r="AY249" i="1"/>
  <c r="BA249" i="1" s="1"/>
  <c r="X249" i="1"/>
  <c r="AN249" i="1"/>
  <c r="AP249" i="1" s="1"/>
  <c r="T249" i="1"/>
  <c r="AW249" i="1"/>
  <c r="AJ249" i="1"/>
  <c r="AL249" i="1" s="1"/>
  <c r="E249" i="1"/>
  <c r="I249" i="1"/>
  <c r="AT249" i="1"/>
  <c r="AV249" i="1" s="1"/>
  <c r="D249" i="1"/>
  <c r="AR249" i="1"/>
  <c r="AE249" i="1"/>
  <c r="N249" i="1"/>
  <c r="K249" i="1"/>
  <c r="AO249" i="1"/>
  <c r="AQ249" i="1" s="1"/>
  <c r="AD249" i="1"/>
  <c r="AC249" i="1"/>
  <c r="J249" i="1"/>
  <c r="L249" i="1" s="1"/>
  <c r="BE250" i="1"/>
  <c r="AD173" i="1"/>
  <c r="AF173" i="1" s="1"/>
  <c r="AY226" i="1"/>
  <c r="BA226" i="1" s="1"/>
  <c r="AN233" i="1"/>
  <c r="AP233" i="1" s="1"/>
  <c r="AH244" i="1"/>
  <c r="N244" i="1"/>
  <c r="D244" i="1"/>
  <c r="K214" i="1"/>
  <c r="AW214" i="1"/>
  <c r="AE214" i="1"/>
  <c r="AD214" i="1"/>
  <c r="AC214" i="1"/>
  <c r="AM262" i="1"/>
  <c r="AT279" i="1"/>
  <c r="BF122" i="1"/>
  <c r="O124" i="1"/>
  <c r="Q124" i="1" s="1"/>
  <c r="AX124" i="1"/>
  <c r="AZ124" i="1" s="1"/>
  <c r="AW124" i="1"/>
  <c r="U124" i="1"/>
  <c r="W124" i="1" s="1"/>
  <c r="AR124" i="1"/>
  <c r="AM124" i="1"/>
  <c r="I124" i="1"/>
  <c r="AC124" i="1"/>
  <c r="U170" i="1"/>
  <c r="W170" i="1" s="1"/>
  <c r="AO170" i="1"/>
  <c r="AQ170" i="1" s="1"/>
  <c r="AN170" i="1"/>
  <c r="AP170" i="1" s="1"/>
  <c r="T170" i="1"/>
  <c r="V170" i="1" s="1"/>
  <c r="AX170" i="1"/>
  <c r="J170" i="1"/>
  <c r="L170" i="1" s="1"/>
  <c r="S170" i="1"/>
  <c r="AY170" i="1"/>
  <c r="O170" i="1"/>
  <c r="Q170" i="1" s="1"/>
  <c r="AS170" i="1"/>
  <c r="AU170" i="1" s="1"/>
  <c r="AM170" i="1"/>
  <c r="E170" i="1"/>
  <c r="D170" i="1"/>
  <c r="AW170" i="1"/>
  <c r="N214" i="1"/>
  <c r="AR228" i="1"/>
  <c r="AW233" i="1"/>
  <c r="AR296" i="1"/>
  <c r="AM212" i="1"/>
  <c r="AI277" i="1"/>
  <c r="AK277" i="1" s="1"/>
  <c r="S277" i="1"/>
  <c r="E277" i="1"/>
  <c r="G277" i="1" s="1"/>
  <c r="K302" i="1"/>
  <c r="M302" i="1" s="1"/>
  <c r="AD302" i="1"/>
  <c r="AC302" i="1"/>
  <c r="E302" i="1"/>
  <c r="G302" i="1" s="1"/>
  <c r="D302" i="1"/>
  <c r="O302" i="1"/>
  <c r="AO302" i="1"/>
  <c r="AQ302" i="1" s="1"/>
  <c r="N302" i="1"/>
  <c r="AN302" i="1"/>
  <c r="AP302" i="1" s="1"/>
  <c r="AE302" i="1"/>
  <c r="U302" i="1"/>
  <c r="W302" i="1" s="1"/>
  <c r="T302" i="1"/>
  <c r="AR302" i="1"/>
  <c r="F302" i="1"/>
  <c r="H302" i="1" s="1"/>
  <c r="AT302" i="1"/>
  <c r="AS302" i="1"/>
  <c r="AM302" i="1"/>
  <c r="Y302" i="1"/>
  <c r="AA302" i="1" s="1"/>
  <c r="X302" i="1"/>
  <c r="AI302" i="1"/>
  <c r="AH302" i="1"/>
  <c r="Z302" i="1"/>
  <c r="AB302" i="1" s="1"/>
  <c r="AW302" i="1"/>
  <c r="AJ302" i="1"/>
  <c r="AL302" i="1" s="1"/>
  <c r="P302" i="1"/>
  <c r="R302" i="1" s="1"/>
  <c r="AY302" i="1"/>
  <c r="BA302" i="1" s="1"/>
  <c r="AX302" i="1"/>
  <c r="S302" i="1"/>
  <c r="AR154" i="1"/>
  <c r="T154" i="1"/>
  <c r="S154" i="1"/>
  <c r="AD154" i="1"/>
  <c r="AF154" i="1" s="1"/>
  <c r="E154" i="1"/>
  <c r="G154" i="1" s="1"/>
  <c r="Y154" i="1"/>
  <c r="AA154" i="1" s="1"/>
  <c r="AX154" i="1"/>
  <c r="AZ154" i="1" s="1"/>
  <c r="O154" i="1"/>
  <c r="Q154" i="1" s="1"/>
  <c r="K154" i="1"/>
  <c r="AN154" i="1"/>
  <c r="AP154" i="1" s="1"/>
  <c r="AM154" i="1"/>
  <c r="AO154" i="1"/>
  <c r="AQ154" i="1" s="1"/>
  <c r="BE170" i="1"/>
  <c r="N176" i="1"/>
  <c r="AE188" i="1"/>
  <c r="I188" i="1"/>
  <c r="AS188" i="1"/>
  <c r="AR188" i="1"/>
  <c r="P188" i="1"/>
  <c r="R188" i="1" s="1"/>
  <c r="AN188" i="1"/>
  <c r="AP188" i="1" s="1"/>
  <c r="J188" i="1"/>
  <c r="AX188" i="1"/>
  <c r="AZ188" i="1" s="1"/>
  <c r="S188" i="1"/>
  <c r="N188" i="1"/>
  <c r="AO188" i="1"/>
  <c r="AQ188" i="1" s="1"/>
  <c r="F188" i="1"/>
  <c r="H188" i="1" s="1"/>
  <c r="AY188" i="1"/>
  <c r="BA188" i="1" s="1"/>
  <c r="K188" i="1"/>
  <c r="E188" i="1"/>
  <c r="G188" i="1" s="1"/>
  <c r="AC188" i="1"/>
  <c r="AE195" i="1"/>
  <c r="AG195" i="1" s="1"/>
  <c r="K196" i="1"/>
  <c r="N196" i="1"/>
  <c r="AO196" i="1"/>
  <c r="AQ196" i="1" s="1"/>
  <c r="AN196" i="1"/>
  <c r="AP196" i="1" s="1"/>
  <c r="X196" i="1"/>
  <c r="U196" i="1"/>
  <c r="AX196" i="1"/>
  <c r="AZ196" i="1" s="1"/>
  <c r="Y196" i="1"/>
  <c r="AA196" i="1" s="1"/>
  <c r="AY196" i="1"/>
  <c r="BA196" i="1" s="1"/>
  <c r="P196" i="1"/>
  <c r="R196" i="1" s="1"/>
  <c r="I196" i="1"/>
  <c r="AC196" i="1"/>
  <c r="Z196" i="1"/>
  <c r="AB196" i="1" s="1"/>
  <c r="O196" i="1"/>
  <c r="Q196" i="1" s="1"/>
  <c r="AW196" i="1"/>
  <c r="F196" i="1"/>
  <c r="H196" i="1" s="1"/>
  <c r="BE199" i="1"/>
  <c r="BE202" i="1"/>
  <c r="AX211" i="1"/>
  <c r="AZ211" i="1" s="1"/>
  <c r="AO211" i="1"/>
  <c r="AQ211" i="1" s="1"/>
  <c r="AN211" i="1"/>
  <c r="AP211" i="1" s="1"/>
  <c r="AM211" i="1"/>
  <c r="K211" i="1"/>
  <c r="M211" i="1" s="1"/>
  <c r="AD211" i="1"/>
  <c r="D211" i="1"/>
  <c r="X211" i="1"/>
  <c r="AT211" i="1"/>
  <c r="AR211" i="1"/>
  <c r="F211" i="1"/>
  <c r="H211" i="1" s="1"/>
  <c r="AC211" i="1"/>
  <c r="U211" i="1"/>
  <c r="W211" i="1" s="1"/>
  <c r="N211" i="1"/>
  <c r="J211" i="1"/>
  <c r="L211" i="1" s="1"/>
  <c r="I211" i="1"/>
  <c r="AY211" i="1"/>
  <c r="BA211" i="1" s="1"/>
  <c r="E211" i="1"/>
  <c r="AS211" i="1"/>
  <c r="AE211" i="1"/>
  <c r="S214" i="1"/>
  <c r="BF254" i="1"/>
  <c r="D277" i="1"/>
  <c r="AC213" i="1"/>
  <c r="X213" i="1"/>
  <c r="AY213" i="1"/>
  <c r="AX213" i="1"/>
  <c r="F213" i="1"/>
  <c r="AO213" i="1"/>
  <c r="AQ213" i="1" s="1"/>
  <c r="I213" i="1"/>
  <c r="AN213" i="1"/>
  <c r="AP213" i="1" s="1"/>
  <c r="AE213" i="1"/>
  <c r="Z213" i="1"/>
  <c r="U213" i="1"/>
  <c r="W213" i="1" s="1"/>
  <c r="O213" i="1"/>
  <c r="Q213" i="1" s="1"/>
  <c r="AT213" i="1"/>
  <c r="AV213" i="1" s="1"/>
  <c r="K213" i="1"/>
  <c r="M213" i="1" s="1"/>
  <c r="AI237" i="1"/>
  <c r="AH237" i="1"/>
  <c r="K237" i="1"/>
  <c r="AJ237" i="1"/>
  <c r="AL237" i="1" s="1"/>
  <c r="J237" i="1"/>
  <c r="I237" i="1"/>
  <c r="Z237" i="1"/>
  <c r="AB237" i="1" s="1"/>
  <c r="AR237" i="1"/>
  <c r="P237" i="1"/>
  <c r="R237" i="1" s="1"/>
  <c r="Y237" i="1"/>
  <c r="AA237" i="1" s="1"/>
  <c r="X237" i="1"/>
  <c r="AS237" i="1"/>
  <c r="AE237" i="1"/>
  <c r="AC237" i="1"/>
  <c r="AD237" i="1"/>
  <c r="S237" i="1"/>
  <c r="AX304" i="1"/>
  <c r="AT151" i="1"/>
  <c r="S151" i="1"/>
  <c r="O151" i="1"/>
  <c r="N151" i="1"/>
  <c r="AR151" i="1"/>
  <c r="Z151" i="1"/>
  <c r="AB151" i="1" s="1"/>
  <c r="AC151" i="1"/>
  <c r="N161" i="1"/>
  <c r="AT161" i="1"/>
  <c r="AV161" i="1" s="1"/>
  <c r="U177" i="1"/>
  <c r="W177" i="1" s="1"/>
  <c r="AO177" i="1"/>
  <c r="AQ177" i="1" s="1"/>
  <c r="AW213" i="1"/>
  <c r="BF218" i="1"/>
  <c r="AD229" i="1"/>
  <c r="O161" i="1"/>
  <c r="Q161" i="1" s="1"/>
  <c r="AT173" i="1"/>
  <c r="AV173" i="1" s="1"/>
  <c r="S173" i="1"/>
  <c r="AS173" i="1"/>
  <c r="AR173" i="1"/>
  <c r="P173" i="1"/>
  <c r="R173" i="1" s="1"/>
  <c r="O173" i="1"/>
  <c r="Q173" i="1" s="1"/>
  <c r="X173" i="1"/>
  <c r="AE173" i="1"/>
  <c r="AG173" i="1" s="1"/>
  <c r="T182" i="1"/>
  <c r="V182" i="1" s="1"/>
  <c r="BF182" i="1"/>
  <c r="Y186" i="1"/>
  <c r="AA186" i="1" s="1"/>
  <c r="AC186" i="1"/>
  <c r="F186" i="1"/>
  <c r="H186" i="1" s="1"/>
  <c r="E186" i="1"/>
  <c r="G186" i="1" s="1"/>
  <c r="AR186" i="1"/>
  <c r="N186" i="1"/>
  <c r="AS186" i="1"/>
  <c r="AU186" i="1" s="1"/>
  <c r="X186" i="1"/>
  <c r="AY186" i="1"/>
  <c r="BA186" i="1" s="1"/>
  <c r="AN186" i="1"/>
  <c r="AP186" i="1" s="1"/>
  <c r="D213" i="1"/>
  <c r="X215" i="1"/>
  <c r="BE231" i="1"/>
  <c r="BF231" i="1"/>
  <c r="D237" i="1"/>
  <c r="BF244" i="1"/>
  <c r="O250" i="1"/>
  <c r="Q250" i="1" s="1"/>
  <c r="AX250" i="1"/>
  <c r="AZ250" i="1" s="1"/>
  <c r="D250" i="1"/>
  <c r="AJ250" i="1"/>
  <c r="AL250" i="1" s="1"/>
  <c r="AH250" i="1"/>
  <c r="J250" i="1"/>
  <c r="L250" i="1" s="1"/>
  <c r="U250" i="1"/>
  <c r="W250" i="1" s="1"/>
  <c r="AT250" i="1"/>
  <c r="AV250" i="1" s="1"/>
  <c r="T250" i="1"/>
  <c r="I250" i="1"/>
  <c r="AC250" i="1"/>
  <c r="Z250" i="1"/>
  <c r="AB250" i="1" s="1"/>
  <c r="AS250" i="1"/>
  <c r="AU250" i="1" s="1"/>
  <c r="N250" i="1"/>
  <c r="AR250" i="1"/>
  <c r="AE250" i="1"/>
  <c r="AG250" i="1" s="1"/>
  <c r="AD250" i="1"/>
  <c r="AF250" i="1" s="1"/>
  <c r="Y250" i="1"/>
  <c r="AA250" i="1" s="1"/>
  <c r="P250" i="1"/>
  <c r="R250" i="1" s="1"/>
  <c r="K250" i="1"/>
  <c r="M250" i="1" s="1"/>
  <c r="F250" i="1"/>
  <c r="E250" i="1"/>
  <c r="S250" i="1"/>
  <c r="AY250" i="1"/>
  <c r="BA250" i="1" s="1"/>
  <c r="AC103" i="1"/>
  <c r="N103" i="1"/>
  <c r="AO103" i="1"/>
  <c r="AQ103" i="1" s="1"/>
  <c r="BE104" i="1"/>
  <c r="U115" i="1"/>
  <c r="W115" i="1" s="1"/>
  <c r="AE115" i="1"/>
  <c r="AG115" i="1" s="1"/>
  <c r="AD115" i="1"/>
  <c r="AF115" i="1" s="1"/>
  <c r="AN149" i="1"/>
  <c r="AP149" i="1" s="1"/>
  <c r="E149" i="1"/>
  <c r="D149" i="1"/>
  <c r="AW149" i="1"/>
  <c r="S149" i="1"/>
  <c r="Z149" i="1"/>
  <c r="AB149" i="1" s="1"/>
  <c r="AE149" i="1"/>
  <c r="AG149" i="1" s="1"/>
  <c r="F151" i="1"/>
  <c r="H151" i="1" s="1"/>
  <c r="S161" i="1"/>
  <c r="BE171" i="1"/>
  <c r="E173" i="1"/>
  <c r="G173" i="1" s="1"/>
  <c r="AM173" i="1"/>
  <c r="J177" i="1"/>
  <c r="X182" i="1"/>
  <c r="X183" i="1"/>
  <c r="AW183" i="1"/>
  <c r="S183" i="1"/>
  <c r="AT183" i="1"/>
  <c r="P183" i="1"/>
  <c r="N183" i="1"/>
  <c r="AR183" i="1"/>
  <c r="F183" i="1"/>
  <c r="H183" i="1" s="1"/>
  <c r="AN183" i="1"/>
  <c r="AP183" i="1" s="1"/>
  <c r="BF196" i="1"/>
  <c r="AS203" i="1"/>
  <c r="J203" i="1"/>
  <c r="L203" i="1" s="1"/>
  <c r="AO203" i="1"/>
  <c r="AQ203" i="1" s="1"/>
  <c r="I203" i="1"/>
  <c r="F203" i="1"/>
  <c r="S203" i="1"/>
  <c r="AW203" i="1"/>
  <c r="AN203" i="1"/>
  <c r="AP203" i="1" s="1"/>
  <c r="D203" i="1"/>
  <c r="AY203" i="1"/>
  <c r="Z204" i="1"/>
  <c r="AB204" i="1" s="1"/>
  <c r="Y208" i="1"/>
  <c r="AA208" i="1" s="1"/>
  <c r="AE208" i="1"/>
  <c r="AD208" i="1"/>
  <c r="AC208" i="1"/>
  <c r="F208" i="1"/>
  <c r="H208" i="1" s="1"/>
  <c r="T208" i="1"/>
  <c r="AY208" i="1"/>
  <c r="BA208" i="1" s="1"/>
  <c r="S208" i="1"/>
  <c r="P208" i="1"/>
  <c r="R208" i="1" s="1"/>
  <c r="AT208" i="1"/>
  <c r="K208" i="1"/>
  <c r="AR208" i="1"/>
  <c r="I208" i="1"/>
  <c r="Z208" i="1"/>
  <c r="AB208" i="1" s="1"/>
  <c r="AS208" i="1"/>
  <c r="D223" i="1"/>
  <c r="AN223" i="1"/>
  <c r="AP223" i="1" s="1"/>
  <c r="U233" i="1"/>
  <c r="W233" i="1" s="1"/>
  <c r="I233" i="1"/>
  <c r="X233" i="1"/>
  <c r="AT233" i="1"/>
  <c r="AV233" i="1" s="1"/>
  <c r="AJ233" i="1"/>
  <c r="AL233" i="1" s="1"/>
  <c r="AI233" i="1"/>
  <c r="AK233" i="1" s="1"/>
  <c r="Y233" i="1"/>
  <c r="AY233" i="1"/>
  <c r="BA233" i="1" s="1"/>
  <c r="T233" i="1"/>
  <c r="Z233" i="1"/>
  <c r="AO233" i="1"/>
  <c r="AQ233" i="1" s="1"/>
  <c r="J233" i="1"/>
  <c r="S233" i="1"/>
  <c r="P233" i="1"/>
  <c r="R233" i="1" s="1"/>
  <c r="O233" i="1"/>
  <c r="Q233" i="1" s="1"/>
  <c r="AM233" i="1"/>
  <c r="AC233" i="1"/>
  <c r="K233" i="1"/>
  <c r="BF308" i="1"/>
  <c r="BE308" i="1"/>
  <c r="AT301" i="1"/>
  <c r="AV301" i="1" s="1"/>
  <c r="E106" i="1"/>
  <c r="G106" i="1" s="1"/>
  <c r="AT106" i="1"/>
  <c r="AV106" i="1" s="1"/>
  <c r="AS106" i="1"/>
  <c r="AU106" i="1" s="1"/>
  <c r="AT129" i="1"/>
  <c r="AV129" i="1" s="1"/>
  <c r="S129" i="1"/>
  <c r="AO129" i="1"/>
  <c r="AQ129" i="1" s="1"/>
  <c r="AN129" i="1"/>
  <c r="AP129" i="1" s="1"/>
  <c r="BE130" i="1"/>
  <c r="AC147" i="1"/>
  <c r="AT147" i="1"/>
  <c r="AV147" i="1" s="1"/>
  <c r="AS147" i="1"/>
  <c r="AU147" i="1" s="1"/>
  <c r="Z147" i="1"/>
  <c r="AD147" i="1"/>
  <c r="AF147" i="1" s="1"/>
  <c r="J151" i="1"/>
  <c r="L151" i="1" s="1"/>
  <c r="AS151" i="1"/>
  <c r="Y164" i="1"/>
  <c r="AA164" i="1" s="1"/>
  <c r="D164" i="1"/>
  <c r="Z164" i="1"/>
  <c r="AB164" i="1" s="1"/>
  <c r="AO164" i="1"/>
  <c r="AQ164" i="1" s="1"/>
  <c r="K164" i="1"/>
  <c r="M164" i="1" s="1"/>
  <c r="AD164" i="1"/>
  <c r="AF164" i="1" s="1"/>
  <c r="AR165" i="1"/>
  <c r="AW165" i="1"/>
  <c r="U165" i="1"/>
  <c r="T165" i="1"/>
  <c r="V165" i="1" s="1"/>
  <c r="X165" i="1"/>
  <c r="AC165" i="1"/>
  <c r="I173" i="1"/>
  <c r="N177" i="1"/>
  <c r="AY177" i="1"/>
  <c r="BA177" i="1" s="1"/>
  <c r="O179" i="1"/>
  <c r="Q179" i="1" s="1"/>
  <c r="D179" i="1"/>
  <c r="Z179" i="1"/>
  <c r="AB179" i="1" s="1"/>
  <c r="AD179" i="1"/>
  <c r="AF179" i="1" s="1"/>
  <c r="E179" i="1"/>
  <c r="G179" i="1" s="1"/>
  <c r="Y179" i="1"/>
  <c r="AA179" i="1" s="1"/>
  <c r="AO179" i="1"/>
  <c r="AQ179" i="1" s="1"/>
  <c r="I179" i="1"/>
  <c r="AM179" i="1"/>
  <c r="X179" i="1"/>
  <c r="AN179" i="1"/>
  <c r="AP179" i="1" s="1"/>
  <c r="K186" i="1"/>
  <c r="M186" i="1" s="1"/>
  <c r="AX186" i="1"/>
  <c r="AZ186" i="1" s="1"/>
  <c r="AT195" i="1"/>
  <c r="AV195" i="1" s="1"/>
  <c r="S195" i="1"/>
  <c r="T195" i="1"/>
  <c r="AS195" i="1"/>
  <c r="X195" i="1"/>
  <c r="P195" i="1"/>
  <c r="AW195" i="1"/>
  <c r="U195" i="1"/>
  <c r="N195" i="1"/>
  <c r="AO195" i="1"/>
  <c r="AQ195" i="1" s="1"/>
  <c r="D195" i="1"/>
  <c r="BE203" i="1"/>
  <c r="AT206" i="1"/>
  <c r="AV206" i="1" s="1"/>
  <c r="S206" i="1"/>
  <c r="AW206" i="1"/>
  <c r="U206" i="1"/>
  <c r="W206" i="1" s="1"/>
  <c r="T206" i="1"/>
  <c r="V206" i="1" s="1"/>
  <c r="AS206" i="1"/>
  <c r="AR206" i="1"/>
  <c r="AO206" i="1"/>
  <c r="AQ206" i="1" s="1"/>
  <c r="I206" i="1"/>
  <c r="O206" i="1"/>
  <c r="Q206" i="1" s="1"/>
  <c r="F206" i="1"/>
  <c r="H206" i="1" s="1"/>
  <c r="AM215" i="1"/>
  <c r="O225" i="1"/>
  <c r="Q225" i="1" s="1"/>
  <c r="AN225" i="1"/>
  <c r="AM225" i="1"/>
  <c r="P225" i="1"/>
  <c r="R225" i="1" s="1"/>
  <c r="N225" i="1"/>
  <c r="AO225" i="1"/>
  <c r="K225" i="1"/>
  <c r="M225" i="1" s="1"/>
  <c r="X225" i="1"/>
  <c r="AX225" i="1"/>
  <c r="AZ225" i="1" s="1"/>
  <c r="U225" i="1"/>
  <c r="W225" i="1" s="1"/>
  <c r="Z225" i="1"/>
  <c r="AB225" i="1" s="1"/>
  <c r="T225" i="1"/>
  <c r="V225" i="1" s="1"/>
  <c r="AT225" i="1"/>
  <c r="AV225" i="1" s="1"/>
  <c r="E225" i="1"/>
  <c r="G225" i="1" s="1"/>
  <c r="AI225" i="1"/>
  <c r="AK225" i="1" s="1"/>
  <c r="AH225" i="1"/>
  <c r="AE225" i="1"/>
  <c r="AG225" i="1" s="1"/>
  <c r="AD225" i="1"/>
  <c r="AF225" i="1" s="1"/>
  <c r="F233" i="1"/>
  <c r="H233" i="1" s="1"/>
  <c r="U237" i="1"/>
  <c r="W237" i="1" s="1"/>
  <c r="AI250" i="1"/>
  <c r="AK250" i="1" s="1"/>
  <c r="J279" i="1"/>
  <c r="L279" i="1" s="1"/>
  <c r="AS279" i="1"/>
  <c r="U279" i="1"/>
  <c r="W279" i="1" s="1"/>
  <c r="T279" i="1"/>
  <c r="V279" i="1" s="1"/>
  <c r="AR279" i="1"/>
  <c r="S279" i="1"/>
  <c r="AJ279" i="1"/>
  <c r="K279" i="1"/>
  <c r="M279" i="1" s="1"/>
  <c r="AI279" i="1"/>
  <c r="AK279" i="1" s="1"/>
  <c r="I279" i="1"/>
  <c r="AM279" i="1"/>
  <c r="F279" i="1"/>
  <c r="H279" i="1" s="1"/>
  <c r="AD279" i="1"/>
  <c r="AC279" i="1"/>
  <c r="AY279" i="1"/>
  <c r="BA279" i="1" s="1"/>
  <c r="AX279" i="1"/>
  <c r="AZ279" i="1" s="1"/>
  <c r="P279" i="1"/>
  <c r="O279" i="1"/>
  <c r="N279" i="1"/>
  <c r="AO279" i="1"/>
  <c r="AH279" i="1"/>
  <c r="AE279" i="1"/>
  <c r="Z279" i="1"/>
  <c r="AW279" i="1"/>
  <c r="T213" i="1"/>
  <c r="V213" i="1" s="1"/>
  <c r="BE214" i="1"/>
  <c r="AM237" i="1"/>
  <c r="AN250" i="1"/>
  <c r="U253" i="1"/>
  <c r="AY297" i="1"/>
  <c r="BA297" i="1" s="1"/>
  <c r="E161" i="1"/>
  <c r="G161" i="1" s="1"/>
  <c r="AY161" i="1"/>
  <c r="BA161" i="1" s="1"/>
  <c r="AX161" i="1"/>
  <c r="AZ161" i="1" s="1"/>
  <c r="Y161" i="1"/>
  <c r="AA161" i="1" s="1"/>
  <c r="AD161" i="1"/>
  <c r="AF161" i="1" s="1"/>
  <c r="AY173" i="1"/>
  <c r="BA173" i="1" s="1"/>
  <c r="P186" i="1"/>
  <c r="R186" i="1" s="1"/>
  <c r="BE186" i="1"/>
  <c r="Y213" i="1"/>
  <c r="AA213" i="1" s="1"/>
  <c r="BF214" i="1"/>
  <c r="AN237" i="1"/>
  <c r="AO250" i="1"/>
  <c r="BE261" i="1"/>
  <c r="BF261" i="1"/>
  <c r="BF177" i="1"/>
  <c r="J182" i="1"/>
  <c r="L182" i="1" s="1"/>
  <c r="AO182" i="1"/>
  <c r="AQ182" i="1" s="1"/>
  <c r="O204" i="1"/>
  <c r="AT204" i="1"/>
  <c r="AV204" i="1" s="1"/>
  <c r="N204" i="1"/>
  <c r="AD204" i="1"/>
  <c r="AF204" i="1" s="1"/>
  <c r="U204" i="1"/>
  <c r="W204" i="1" s="1"/>
  <c r="AW204" i="1"/>
  <c r="AI215" i="1"/>
  <c r="AH215" i="1"/>
  <c r="K215" i="1"/>
  <c r="J215" i="1"/>
  <c r="I215" i="1"/>
  <c r="AJ215" i="1"/>
  <c r="AL215" i="1" s="1"/>
  <c r="F215" i="1"/>
  <c r="H215" i="1" s="1"/>
  <c r="AR215" i="1"/>
  <c r="P215" i="1"/>
  <c r="R215" i="1" s="1"/>
  <c r="O215" i="1"/>
  <c r="Q215" i="1" s="1"/>
  <c r="AN215" i="1"/>
  <c r="AY215" i="1"/>
  <c r="BA215" i="1" s="1"/>
  <c r="T215" i="1"/>
  <c r="V215" i="1" s="1"/>
  <c r="AW215" i="1"/>
  <c r="AO215" i="1"/>
  <c r="AQ215" i="1" s="1"/>
  <c r="D215" i="1"/>
  <c r="AE215" i="1"/>
  <c r="AG215" i="1" s="1"/>
  <c r="AD215" i="1"/>
  <c r="AF215" i="1" s="1"/>
  <c r="AO237" i="1"/>
  <c r="AQ237" i="1" s="1"/>
  <c r="D305" i="1"/>
  <c r="J305" i="1"/>
  <c r="L305" i="1" s="1"/>
  <c r="I305" i="1"/>
  <c r="AW305" i="1"/>
  <c r="U305" i="1"/>
  <c r="W305" i="1" s="1"/>
  <c r="AR305" i="1"/>
  <c r="N305" i="1"/>
  <c r="AC305" i="1"/>
  <c r="AE305" i="1"/>
  <c r="AD305" i="1"/>
  <c r="AF305" i="1" s="1"/>
  <c r="Z305" i="1"/>
  <c r="AB305" i="1" s="1"/>
  <c r="P305" i="1"/>
  <c r="R305" i="1" s="1"/>
  <c r="AT305" i="1"/>
  <c r="AS305" i="1"/>
  <c r="AU305" i="1" s="1"/>
  <c r="AO305" i="1"/>
  <c r="T305" i="1"/>
  <c r="S305" i="1"/>
  <c r="K305" i="1"/>
  <c r="M305" i="1" s="1"/>
  <c r="F305" i="1"/>
  <c r="H305" i="1" s="1"/>
  <c r="O305" i="1"/>
  <c r="AN305" i="1"/>
  <c r="AM305" i="1"/>
  <c r="Y305" i="1"/>
  <c r="E305" i="1"/>
  <c r="AN254" i="1"/>
  <c r="AP254" i="1" s="1"/>
  <c r="BE273" i="1"/>
  <c r="O278" i="1"/>
  <c r="AS278" i="1"/>
  <c r="AE278" i="1"/>
  <c r="AG278" i="1" s="1"/>
  <c r="AD278" i="1"/>
  <c r="AF278" i="1" s="1"/>
  <c r="E278" i="1"/>
  <c r="AC278" i="1"/>
  <c r="D278" i="1"/>
  <c r="AR278" i="1"/>
  <c r="S278" i="1"/>
  <c r="AX278" i="1"/>
  <c r="AW278" i="1"/>
  <c r="P278" i="1"/>
  <c r="N278" i="1"/>
  <c r="AJ278" i="1"/>
  <c r="AL278" i="1" s="1"/>
  <c r="K278" i="1"/>
  <c r="AY278" i="1"/>
  <c r="J278" i="1"/>
  <c r="L278" i="1" s="1"/>
  <c r="I278" i="1"/>
  <c r="AH278" i="1"/>
  <c r="Z278" i="1"/>
  <c r="AB278" i="1" s="1"/>
  <c r="Y278" i="1"/>
  <c r="AA278" i="1" s="1"/>
  <c r="X278" i="1"/>
  <c r="AO278" i="1"/>
  <c r="AQ278" i="1" s="1"/>
  <c r="AI278" i="1"/>
  <c r="U278" i="1"/>
  <c r="T278" i="1"/>
  <c r="AX285" i="1"/>
  <c r="AW219" i="1"/>
  <c r="E219" i="1"/>
  <c r="G219" i="1" s="1"/>
  <c r="N219" i="1"/>
  <c r="AJ219" i="1"/>
  <c r="AL219" i="1" s="1"/>
  <c r="AI219" i="1"/>
  <c r="AK219" i="1" s="1"/>
  <c r="AR219" i="1"/>
  <c r="Y219" i="1"/>
  <c r="AA219" i="1" s="1"/>
  <c r="K219" i="1"/>
  <c r="M219" i="1" s="1"/>
  <c r="AO219" i="1"/>
  <c r="AQ219" i="1" s="1"/>
  <c r="J219" i="1"/>
  <c r="L219" i="1" s="1"/>
  <c r="AH219" i="1"/>
  <c r="AO254" i="1"/>
  <c r="AQ254" i="1" s="1"/>
  <c r="X254" i="1"/>
  <c r="AJ254" i="1"/>
  <c r="AE254" i="1"/>
  <c r="AD254" i="1"/>
  <c r="K254" i="1"/>
  <c r="M254" i="1" s="1"/>
  <c r="J254" i="1"/>
  <c r="L254" i="1" s="1"/>
  <c r="Z261" i="1"/>
  <c r="AB261" i="1" s="1"/>
  <c r="D261" i="1"/>
  <c r="AO261" i="1"/>
  <c r="I261" i="1"/>
  <c r="AE261" i="1"/>
  <c r="AG261" i="1" s="1"/>
  <c r="AW261" i="1"/>
  <c r="U261" i="1"/>
  <c r="W261" i="1" s="1"/>
  <c r="T261" i="1"/>
  <c r="V261" i="1" s="1"/>
  <c r="AT261" i="1"/>
  <c r="AV261" i="1" s="1"/>
  <c r="S261" i="1"/>
  <c r="J261" i="1"/>
  <c r="Y261" i="1"/>
  <c r="AA261" i="1" s="1"/>
  <c r="X261" i="1"/>
  <c r="K261" i="1"/>
  <c r="F261" i="1"/>
  <c r="H261" i="1" s="1"/>
  <c r="P261" i="1"/>
  <c r="O261" i="1"/>
  <c r="N261" i="1"/>
  <c r="AN261" i="1"/>
  <c r="AP261" i="1" s="1"/>
  <c r="AX261" i="1"/>
  <c r="AS261" i="1"/>
  <c r="AU261" i="1" s="1"/>
  <c r="AJ261" i="1"/>
  <c r="AL261" i="1" s="1"/>
  <c r="AD261" i="1"/>
  <c r="AC261" i="1"/>
  <c r="K272" i="1"/>
  <c r="AC272" i="1"/>
  <c r="F272" i="1"/>
  <c r="H272" i="1" s="1"/>
  <c r="P272" i="1"/>
  <c r="O272" i="1"/>
  <c r="N272" i="1"/>
  <c r="X272" i="1"/>
  <c r="J272" i="1"/>
  <c r="E272" i="1"/>
  <c r="AD272" i="1"/>
  <c r="I272" i="1"/>
  <c r="D272" i="1"/>
  <c r="S272" i="1"/>
  <c r="AN182" i="1"/>
  <c r="AP182" i="1" s="1"/>
  <c r="AE182" i="1"/>
  <c r="AG182" i="1" s="1"/>
  <c r="AD182" i="1"/>
  <c r="AF182" i="1" s="1"/>
  <c r="AW182" i="1"/>
  <c r="S182" i="1"/>
  <c r="AC182" i="1"/>
  <c r="BE192" i="1"/>
  <c r="BF207" i="1"/>
  <c r="F219" i="1"/>
  <c r="H219" i="1" s="1"/>
  <c r="BF220" i="1"/>
  <c r="Y252" i="1"/>
  <c r="X252" i="1"/>
  <c r="O254" i="1"/>
  <c r="Q254" i="1" s="1"/>
  <c r="BE258" i="1"/>
  <c r="T272" i="1"/>
  <c r="V272" i="1" s="1"/>
  <c r="AE281" i="1"/>
  <c r="AG281" i="1" s="1"/>
  <c r="F281" i="1"/>
  <c r="AD281" i="1"/>
  <c r="E281" i="1"/>
  <c r="G281" i="1" s="1"/>
  <c r="AC281" i="1"/>
  <c r="D281" i="1"/>
  <c r="AS281" i="1"/>
  <c r="AU281" i="1" s="1"/>
  <c r="S281" i="1"/>
  <c r="AR281" i="1"/>
  <c r="AH281" i="1"/>
  <c r="AW281" i="1"/>
  <c r="P281" i="1"/>
  <c r="U281" i="1"/>
  <c r="AT281" i="1"/>
  <c r="AO281" i="1"/>
  <c r="AN281" i="1"/>
  <c r="AP281" i="1" s="1"/>
  <c r="X281" i="1"/>
  <c r="AY281" i="1"/>
  <c r="Y281" i="1"/>
  <c r="AA281" i="1" s="1"/>
  <c r="O281" i="1"/>
  <c r="N281" i="1"/>
  <c r="BF224" i="1"/>
  <c r="AI240" i="1"/>
  <c r="AK240" i="1" s="1"/>
  <c r="AS240" i="1"/>
  <c r="AU240" i="1" s="1"/>
  <c r="AD240" i="1"/>
  <c r="F240" i="1"/>
  <c r="D240" i="1"/>
  <c r="P240" i="1"/>
  <c r="AO240" i="1"/>
  <c r="AQ240" i="1" s="1"/>
  <c r="O240" i="1"/>
  <c r="E240" i="1"/>
  <c r="G240" i="1" s="1"/>
  <c r="X240" i="1"/>
  <c r="AH240" i="1"/>
  <c r="AC240" i="1"/>
  <c r="N240" i="1"/>
  <c r="Y240" i="1"/>
  <c r="U240" i="1"/>
  <c r="S240" i="1"/>
  <c r="P254" i="1"/>
  <c r="R254" i="1" s="1"/>
  <c r="AN266" i="1"/>
  <c r="AM266" i="1"/>
  <c r="F266" i="1"/>
  <c r="AC266" i="1"/>
  <c r="Y266" i="1"/>
  <c r="X266" i="1"/>
  <c r="T266" i="1"/>
  <c r="O266" i="1"/>
  <c r="I266" i="1"/>
  <c r="D266" i="1"/>
  <c r="AY266" i="1"/>
  <c r="AX266" i="1"/>
  <c r="U272" i="1"/>
  <c r="AX277" i="1"/>
  <c r="AZ277" i="1" s="1"/>
  <c r="F277" i="1"/>
  <c r="H277" i="1" s="1"/>
  <c r="J277" i="1"/>
  <c r="L277" i="1" s="1"/>
  <c r="AO277" i="1"/>
  <c r="AQ277" i="1" s="1"/>
  <c r="AJ277" i="1"/>
  <c r="AL277" i="1" s="1"/>
  <c r="K277" i="1"/>
  <c r="Z277" i="1"/>
  <c r="AY277" i="1"/>
  <c r="Y277" i="1"/>
  <c r="AS277" i="1"/>
  <c r="N277" i="1"/>
  <c r="AR277" i="1"/>
  <c r="I277" i="1"/>
  <c r="AD277" i="1"/>
  <c r="AF277" i="1" s="1"/>
  <c r="AE277" i="1"/>
  <c r="AG277" i="1" s="1"/>
  <c r="AC277" i="1"/>
  <c r="P277" i="1"/>
  <c r="AT277" i="1"/>
  <c r="AN277" i="1"/>
  <c r="AM277" i="1"/>
  <c r="T277" i="1"/>
  <c r="V277" i="1" s="1"/>
  <c r="AW277" i="1"/>
  <c r="U277" i="1"/>
  <c r="W277" i="1" s="1"/>
  <c r="Z299" i="1"/>
  <c r="AY299" i="1"/>
  <c r="AT299" i="1"/>
  <c r="AV299" i="1" s="1"/>
  <c r="Y299" i="1"/>
  <c r="AA299" i="1" s="1"/>
  <c r="AN299" i="1"/>
  <c r="AM299" i="1"/>
  <c r="AI299" i="1"/>
  <c r="AK299" i="1" s="1"/>
  <c r="AH299" i="1"/>
  <c r="AE299" i="1"/>
  <c r="AG299" i="1" s="1"/>
  <c r="X299" i="1"/>
  <c r="K299" i="1"/>
  <c r="AR187" i="1"/>
  <c r="AY187" i="1"/>
  <c r="BA187" i="1" s="1"/>
  <c r="AX187" i="1"/>
  <c r="AZ187" i="1" s="1"/>
  <c r="AO187" i="1"/>
  <c r="AQ187" i="1" s="1"/>
  <c r="K187" i="1"/>
  <c r="M187" i="1" s="1"/>
  <c r="P187" i="1"/>
  <c r="R187" i="1" s="1"/>
  <c r="AS187" i="1"/>
  <c r="AU187" i="1" s="1"/>
  <c r="AD187" i="1"/>
  <c r="AF187" i="1" s="1"/>
  <c r="BF200" i="1"/>
  <c r="U214" i="1"/>
  <c r="W214" i="1" s="1"/>
  <c r="AS214" i="1"/>
  <c r="AR214" i="1"/>
  <c r="P214" i="1"/>
  <c r="R214" i="1" s="1"/>
  <c r="O214" i="1"/>
  <c r="Q214" i="1" s="1"/>
  <c r="F214" i="1"/>
  <c r="J214" i="1"/>
  <c r="AO214" i="1"/>
  <c r="I214" i="1"/>
  <c r="E214" i="1"/>
  <c r="G214" i="1" s="1"/>
  <c r="AM214" i="1"/>
  <c r="S219" i="1"/>
  <c r="AY219" i="1"/>
  <c r="AC223" i="1"/>
  <c r="K240" i="1"/>
  <c r="M240" i="1" s="1"/>
  <c r="BE244" i="1"/>
  <c r="U258" i="1"/>
  <c r="AY258" i="1"/>
  <c r="BA258" i="1" s="1"/>
  <c r="E258" i="1"/>
  <c r="G258" i="1" s="1"/>
  <c r="AI258" i="1"/>
  <c r="AK258" i="1" s="1"/>
  <c r="K258" i="1"/>
  <c r="AH258" i="1"/>
  <c r="J258" i="1"/>
  <c r="L258" i="1" s="1"/>
  <c r="I258" i="1"/>
  <c r="I306" i="1" s="1"/>
  <c r="Y258" i="1"/>
  <c r="X258" i="1"/>
  <c r="AX258" i="1"/>
  <c r="AZ258" i="1" s="1"/>
  <c r="AO258" i="1"/>
  <c r="N258" i="1"/>
  <c r="Z258" i="1"/>
  <c r="AS258" i="1"/>
  <c r="AR258" i="1"/>
  <c r="S258" i="1"/>
  <c r="P258" i="1"/>
  <c r="R258" i="1" s="1"/>
  <c r="D258" i="1"/>
  <c r="AN258" i="1"/>
  <c r="AM258" i="1"/>
  <c r="AI261" i="1"/>
  <c r="AK261" i="1" s="1"/>
  <c r="O277" i="1"/>
  <c r="AT278" i="1"/>
  <c r="AI281" i="1"/>
  <c r="K141" i="1"/>
  <c r="M141" i="1" s="1"/>
  <c r="AE141" i="1"/>
  <c r="AG141" i="1" s="1"/>
  <c r="AD141" i="1"/>
  <c r="AF141" i="1" s="1"/>
  <c r="BF143" i="1"/>
  <c r="BF145" i="1"/>
  <c r="BE156" i="1"/>
  <c r="BE160" i="1"/>
  <c r="AE177" i="1"/>
  <c r="AG177" i="1" s="1"/>
  <c r="I177" i="1"/>
  <c r="AR177" i="1"/>
  <c r="P177" i="1"/>
  <c r="R177" i="1" s="1"/>
  <c r="O177" i="1"/>
  <c r="Q177" i="1" s="1"/>
  <c r="AC177" i="1"/>
  <c r="D177" i="1"/>
  <c r="AD177" i="1"/>
  <c r="AS182" i="1"/>
  <c r="AU182" i="1" s="1"/>
  <c r="D187" i="1"/>
  <c r="AX192" i="1"/>
  <c r="AZ192" i="1" s="1"/>
  <c r="AT192" i="1"/>
  <c r="AV192" i="1" s="1"/>
  <c r="AE192" i="1"/>
  <c r="AG192" i="1" s="1"/>
  <c r="O201" i="1"/>
  <c r="Q201" i="1" s="1"/>
  <c r="AC201" i="1"/>
  <c r="F201" i="1"/>
  <c r="H201" i="1" s="1"/>
  <c r="E201" i="1"/>
  <c r="D201" i="1"/>
  <c r="AD201" i="1"/>
  <c r="AF201" i="1" s="1"/>
  <c r="AO201" i="1"/>
  <c r="I201" i="1"/>
  <c r="AM201" i="1"/>
  <c r="BF206" i="1"/>
  <c r="D214" i="1"/>
  <c r="AT214" i="1"/>
  <c r="AE217" i="1"/>
  <c r="AG217" i="1" s="1"/>
  <c r="I217" i="1"/>
  <c r="AJ217" i="1"/>
  <c r="AL217" i="1" s="1"/>
  <c r="AI217" i="1"/>
  <c r="AH217" i="1"/>
  <c r="K217" i="1"/>
  <c r="M217" i="1" s="1"/>
  <c r="AY217" i="1"/>
  <c r="BA217" i="1" s="1"/>
  <c r="Y217" i="1"/>
  <c r="AA217" i="1" s="1"/>
  <c r="O217" i="1"/>
  <c r="N217" i="1"/>
  <c r="AM217" i="1"/>
  <c r="U219" i="1"/>
  <c r="AS232" i="1"/>
  <c r="AU232" i="1" s="1"/>
  <c r="T240" i="1"/>
  <c r="AW244" i="1"/>
  <c r="E244" i="1"/>
  <c r="X244" i="1"/>
  <c r="S244" i="1"/>
  <c r="AO244" i="1"/>
  <c r="AQ244" i="1" s="1"/>
  <c r="Z244" i="1"/>
  <c r="AB244" i="1" s="1"/>
  <c r="Y244" i="1"/>
  <c r="AY244" i="1"/>
  <c r="AM244" i="1"/>
  <c r="AD244" i="1"/>
  <c r="AC244" i="1"/>
  <c r="AS244" i="1"/>
  <c r="AR244" i="1"/>
  <c r="K244" i="1"/>
  <c r="M244" i="1" s="1"/>
  <c r="T244" i="1"/>
  <c r="V244" i="1" s="1"/>
  <c r="AT244" i="1"/>
  <c r="AV244" i="1" s="1"/>
  <c r="P244" i="1"/>
  <c r="O244" i="1"/>
  <c r="J244" i="1"/>
  <c r="I244" i="1"/>
  <c r="AN244" i="1"/>
  <c r="AP244" i="1" s="1"/>
  <c r="AW254" i="1"/>
  <c r="AH257" i="1"/>
  <c r="AN257" i="1"/>
  <c r="AP257" i="1" s="1"/>
  <c r="AS257" i="1"/>
  <c r="U257" i="1"/>
  <c r="AR257" i="1"/>
  <c r="T257" i="1"/>
  <c r="V257" i="1" s="1"/>
  <c r="S257" i="1"/>
  <c r="Z257" i="1"/>
  <c r="AB257" i="1" s="1"/>
  <c r="N257" i="1"/>
  <c r="AY257" i="1"/>
  <c r="BA257" i="1" s="1"/>
  <c r="P257" i="1"/>
  <c r="R257" i="1" s="1"/>
  <c r="AX257" i="1"/>
  <c r="O257" i="1"/>
  <c r="Q257" i="1" s="1"/>
  <c r="E257" i="1"/>
  <c r="AJ257" i="1"/>
  <c r="AL257" i="1" s="1"/>
  <c r="D257" i="1"/>
  <c r="AI257" i="1"/>
  <c r="AK257" i="1" s="1"/>
  <c r="J257" i="1"/>
  <c r="L257" i="1" s="1"/>
  <c r="I257" i="1"/>
  <c r="AW257" i="1"/>
  <c r="F258" i="1"/>
  <c r="H258" i="1" s="1"/>
  <c r="AM261" i="1"/>
  <c r="AI266" i="1"/>
  <c r="AK266" i="1" s="1"/>
  <c r="X277" i="1"/>
  <c r="AM281" i="1"/>
  <c r="AE264" i="1"/>
  <c r="AG264" i="1" s="1"/>
  <c r="I264" i="1"/>
  <c r="N264" i="1"/>
  <c r="F264" i="1"/>
  <c r="AD264" i="1"/>
  <c r="AF264" i="1" s="1"/>
  <c r="E264" i="1"/>
  <c r="G264" i="1" s="1"/>
  <c r="AC264" i="1"/>
  <c r="D264" i="1"/>
  <c r="AS264" i="1"/>
  <c r="AU264" i="1" s="1"/>
  <c r="AR264" i="1"/>
  <c r="P264" i="1"/>
  <c r="R264" i="1" s="1"/>
  <c r="O264" i="1"/>
  <c r="Q264" i="1" s="1"/>
  <c r="AH264" i="1"/>
  <c r="U264" i="1"/>
  <c r="W264" i="1" s="1"/>
  <c r="AO264" i="1"/>
  <c r="K264" i="1"/>
  <c r="M264" i="1" s="1"/>
  <c r="AM264" i="1"/>
  <c r="P283" i="1"/>
  <c r="AH283" i="1"/>
  <c r="K283" i="1"/>
  <c r="AE283" i="1"/>
  <c r="AG283" i="1" s="1"/>
  <c r="AO283" i="1"/>
  <c r="AQ283" i="1" s="1"/>
  <c r="O283" i="1"/>
  <c r="AD283" i="1"/>
  <c r="AF283" i="1" s="1"/>
  <c r="E283" i="1"/>
  <c r="AC283" i="1"/>
  <c r="D283" i="1"/>
  <c r="AS283" i="1"/>
  <c r="AU283" i="1" s="1"/>
  <c r="J283" i="1"/>
  <c r="AR283" i="1"/>
  <c r="I283" i="1"/>
  <c r="AN283" i="1"/>
  <c r="AP283" i="1" s="1"/>
  <c r="T283" i="1"/>
  <c r="V283" i="1" s="1"/>
  <c r="S283" i="1"/>
  <c r="N283" i="1"/>
  <c r="AJ283" i="1"/>
  <c r="F283" i="1"/>
  <c r="AM283" i="1"/>
  <c r="AY285" i="1"/>
  <c r="Z285" i="1"/>
  <c r="AO285" i="1"/>
  <c r="AQ285" i="1" s="1"/>
  <c r="P285" i="1"/>
  <c r="R285" i="1" s="1"/>
  <c r="U285" i="1"/>
  <c r="T285" i="1"/>
  <c r="V285" i="1" s="1"/>
  <c r="AW285" i="1"/>
  <c r="S285" i="1"/>
  <c r="AM285" i="1"/>
  <c r="F285" i="1"/>
  <c r="O285" i="1"/>
  <c r="Q285" i="1" s="1"/>
  <c r="J285" i="1"/>
  <c r="L285" i="1" s="1"/>
  <c r="AJ285" i="1"/>
  <c r="AN285" i="1"/>
  <c r="AP285" i="1" s="1"/>
  <c r="U286" i="1"/>
  <c r="AT286" i="1"/>
  <c r="AV286" i="1" s="1"/>
  <c r="D286" i="1"/>
  <c r="AS286" i="1"/>
  <c r="AU286" i="1" s="1"/>
  <c r="S286" i="1"/>
  <c r="AR286" i="1"/>
  <c r="AH286" i="1"/>
  <c r="I286" i="1"/>
  <c r="AC286" i="1"/>
  <c r="Z286" i="1"/>
  <c r="AB286" i="1" s="1"/>
  <c r="AJ286" i="1"/>
  <c r="AL286" i="1" s="1"/>
  <c r="AI286" i="1"/>
  <c r="AK286" i="1" s="1"/>
  <c r="P286" i="1"/>
  <c r="O286" i="1"/>
  <c r="Q286" i="1" s="1"/>
  <c r="Y286" i="1"/>
  <c r="AA286" i="1" s="1"/>
  <c r="X286" i="1"/>
  <c r="T286" i="1"/>
  <c r="AY286" i="1"/>
  <c r="BA286" i="1" s="1"/>
  <c r="D285" i="1"/>
  <c r="AY288" i="1"/>
  <c r="Z289" i="1"/>
  <c r="D289" i="1"/>
  <c r="AJ289" i="1"/>
  <c r="AX289" i="1"/>
  <c r="Y289" i="1"/>
  <c r="AY289" i="1"/>
  <c r="X289" i="1"/>
  <c r="AW289" i="1"/>
  <c r="AN289" i="1"/>
  <c r="AP289" i="1" s="1"/>
  <c r="O289" i="1"/>
  <c r="Q289" i="1" s="1"/>
  <c r="AM289" i="1"/>
  <c r="N289" i="1"/>
  <c r="AT289" i="1"/>
  <c r="AV289" i="1" s="1"/>
  <c r="P289" i="1"/>
  <c r="R289" i="1" s="1"/>
  <c r="AS289" i="1"/>
  <c r="AU289" i="1" s="1"/>
  <c r="AH289" i="1"/>
  <c r="K289" i="1"/>
  <c r="J289" i="1"/>
  <c r="I289" i="1"/>
  <c r="AI289" i="1"/>
  <c r="AK289" i="1" s="1"/>
  <c r="AE289" i="1"/>
  <c r="AG289" i="1" s="1"/>
  <c r="T264" i="1"/>
  <c r="V264" i="1" s="1"/>
  <c r="E289" i="1"/>
  <c r="G289" i="1" s="1"/>
  <c r="AO290" i="1"/>
  <c r="AQ290" i="1" s="1"/>
  <c r="AN290" i="1"/>
  <c r="AP290" i="1" s="1"/>
  <c r="P290" i="1"/>
  <c r="R290" i="1" s="1"/>
  <c r="AS290" i="1"/>
  <c r="S290" i="1"/>
  <c r="AR290" i="1"/>
  <c r="AE290" i="1"/>
  <c r="F290" i="1"/>
  <c r="H290" i="1" s="1"/>
  <c r="X290" i="1"/>
  <c r="I290" i="1"/>
  <c r="AJ290" i="1"/>
  <c r="AH290" i="1"/>
  <c r="O290" i="1"/>
  <c r="Q290" i="1" s="1"/>
  <c r="N290" i="1"/>
  <c r="Z290" i="1"/>
  <c r="U290" i="1"/>
  <c r="T290" i="1"/>
  <c r="V290" i="1" s="1"/>
  <c r="AY290" i="1"/>
  <c r="BA290" i="1" s="1"/>
  <c r="BF324" i="1"/>
  <c r="BE324" i="1"/>
  <c r="BF199" i="1"/>
  <c r="Z212" i="1"/>
  <c r="AB212" i="1" s="1"/>
  <c r="BF233" i="1"/>
  <c r="AT236" i="1"/>
  <c r="O236" i="1"/>
  <c r="AR236" i="1"/>
  <c r="N236" i="1"/>
  <c r="P236" i="1"/>
  <c r="R236" i="1" s="1"/>
  <c r="AY236" i="1"/>
  <c r="BA236" i="1" s="1"/>
  <c r="AW236" i="1"/>
  <c r="K236" i="1"/>
  <c r="M236" i="1" s="1"/>
  <c r="AH236" i="1"/>
  <c r="AM236" i="1"/>
  <c r="BF250" i="1"/>
  <c r="BF258" i="1"/>
  <c r="BE259" i="1"/>
  <c r="AS268" i="1"/>
  <c r="AU268" i="1" s="1"/>
  <c r="AH268" i="1"/>
  <c r="K268" i="1"/>
  <c r="M268" i="1" s="1"/>
  <c r="AW268" i="1"/>
  <c r="Y268" i="1"/>
  <c r="AA268" i="1" s="1"/>
  <c r="AD268" i="1"/>
  <c r="E268" i="1"/>
  <c r="G268" i="1" s="1"/>
  <c r="AC268" i="1"/>
  <c r="D268" i="1"/>
  <c r="AR268" i="1"/>
  <c r="P268" i="1"/>
  <c r="O268" i="1"/>
  <c r="Q268" i="1" s="1"/>
  <c r="N268" i="1"/>
  <c r="AI268" i="1"/>
  <c r="AE268" i="1"/>
  <c r="AY268" i="1"/>
  <c r="BA268" i="1" s="1"/>
  <c r="AM268" i="1"/>
  <c r="AJ268" i="1"/>
  <c r="X285" i="1"/>
  <c r="N286" i="1"/>
  <c r="S289" i="1"/>
  <c r="J290" i="1"/>
  <c r="AD234" i="1"/>
  <c r="AR234" i="1"/>
  <c r="U234" i="1"/>
  <c r="W234" i="1" s="1"/>
  <c r="N234" i="1"/>
  <c r="AJ234" i="1"/>
  <c r="AL234" i="1" s="1"/>
  <c r="E234" i="1"/>
  <c r="D234" i="1"/>
  <c r="AW234" i="1"/>
  <c r="T234" i="1"/>
  <c r="V234" i="1" s="1"/>
  <c r="AI234" i="1"/>
  <c r="AK234" i="1" s="1"/>
  <c r="AH234" i="1"/>
  <c r="AC234" i="1"/>
  <c r="AD286" i="1"/>
  <c r="AF286" i="1" s="1"/>
  <c r="T289" i="1"/>
  <c r="V289" i="1" s="1"/>
  <c r="K290" i="1"/>
  <c r="BF303" i="1"/>
  <c r="K304" i="1"/>
  <c r="AM304" i="1"/>
  <c r="AR304" i="1"/>
  <c r="P304" i="1"/>
  <c r="R304" i="1" s="1"/>
  <c r="O304" i="1"/>
  <c r="AT304" i="1"/>
  <c r="AS304" i="1"/>
  <c r="J304" i="1"/>
  <c r="I304" i="1"/>
  <c r="Z304" i="1"/>
  <c r="AB304" i="1" s="1"/>
  <c r="N304" i="1"/>
  <c r="AY304" i="1"/>
  <c r="BA304" i="1" s="1"/>
  <c r="F304" i="1"/>
  <c r="E304" i="1"/>
  <c r="G304" i="1" s="1"/>
  <c r="D304" i="1"/>
  <c r="AE304" i="1"/>
  <c r="AG304" i="1" s="1"/>
  <c r="AD304" i="1"/>
  <c r="AF304" i="1" s="1"/>
  <c r="U304" i="1"/>
  <c r="T304" i="1"/>
  <c r="V304" i="1" s="1"/>
  <c r="S304" i="1"/>
  <c r="AW304" i="1"/>
  <c r="BF144" i="1"/>
  <c r="BE145" i="1"/>
  <c r="AX156" i="1"/>
  <c r="AZ156" i="1" s="1"/>
  <c r="AE156" i="1"/>
  <c r="AG156" i="1" s="1"/>
  <c r="AD156" i="1"/>
  <c r="AF156" i="1" s="1"/>
  <c r="BF210" i="1"/>
  <c r="O212" i="1"/>
  <c r="Q212" i="1" s="1"/>
  <c r="AD212" i="1"/>
  <c r="AC212" i="1"/>
  <c r="F212" i="1"/>
  <c r="H212" i="1" s="1"/>
  <c r="E212" i="1"/>
  <c r="D212" i="1"/>
  <c r="F234" i="1"/>
  <c r="AT234" i="1"/>
  <c r="AV234" i="1" s="1"/>
  <c r="AX236" i="1"/>
  <c r="AZ236" i="1" s="1"/>
  <c r="AI245" i="1"/>
  <c r="AM260" i="1"/>
  <c r="AC260" i="1"/>
  <c r="F260" i="1"/>
  <c r="H260" i="1" s="1"/>
  <c r="AO260" i="1"/>
  <c r="P260" i="1"/>
  <c r="R260" i="1" s="1"/>
  <c r="AN260" i="1"/>
  <c r="O260" i="1"/>
  <c r="Q260" i="1" s="1"/>
  <c r="AX260" i="1"/>
  <c r="AZ260" i="1" s="1"/>
  <c r="AW260" i="1"/>
  <c r="U260" i="1"/>
  <c r="W260" i="1" s="1"/>
  <c r="AJ260" i="1"/>
  <c r="AL260" i="1" s="1"/>
  <c r="I260" i="1"/>
  <c r="AT260" i="1"/>
  <c r="AV260" i="1" s="1"/>
  <c r="K260" i="1"/>
  <c r="AS260" i="1"/>
  <c r="AU260" i="1" s="1"/>
  <c r="J260" i="1"/>
  <c r="L260" i="1" s="1"/>
  <c r="AE260" i="1"/>
  <c r="AG260" i="1" s="1"/>
  <c r="AD260" i="1"/>
  <c r="AF260" i="1" s="1"/>
  <c r="AJ264" i="1"/>
  <c r="AI283" i="1"/>
  <c r="AK283" i="1" s="1"/>
  <c r="AD285" i="1"/>
  <c r="AF285" i="1" s="1"/>
  <c r="AO223" i="1"/>
  <c r="AQ223" i="1" s="1"/>
  <c r="S223" i="1"/>
  <c r="O223" i="1"/>
  <c r="N223" i="1"/>
  <c r="AJ223" i="1"/>
  <c r="AL223" i="1" s="1"/>
  <c r="AX223" i="1"/>
  <c r="AZ223" i="1" s="1"/>
  <c r="X223" i="1"/>
  <c r="AW223" i="1"/>
  <c r="AI223" i="1"/>
  <c r="AK223" i="1" s="1"/>
  <c r="I223" i="1"/>
  <c r="AT223" i="1"/>
  <c r="AR223" i="1"/>
  <c r="AT226" i="1"/>
  <c r="AV226" i="1" s="1"/>
  <c r="AE242" i="1"/>
  <c r="I242" i="1"/>
  <c r="AT242" i="1"/>
  <c r="AV242" i="1" s="1"/>
  <c r="AI242" i="1"/>
  <c r="AK242" i="1" s="1"/>
  <c r="K242" i="1"/>
  <c r="AH242" i="1"/>
  <c r="F242" i="1"/>
  <c r="E242" i="1"/>
  <c r="AW242" i="1"/>
  <c r="T242" i="1"/>
  <c r="AY242" i="1"/>
  <c r="BA242" i="1" s="1"/>
  <c r="S242" i="1"/>
  <c r="AN242" i="1"/>
  <c r="D242" i="1"/>
  <c r="AM242" i="1"/>
  <c r="AD242" i="1"/>
  <c r="AC242" i="1"/>
  <c r="O242" i="1"/>
  <c r="Q242" i="1" s="1"/>
  <c r="K252" i="1"/>
  <c r="M252" i="1" s="1"/>
  <c r="AX252" i="1"/>
  <c r="AZ252" i="1" s="1"/>
  <c r="D252" i="1"/>
  <c r="AO252" i="1"/>
  <c r="AN252" i="1"/>
  <c r="P252" i="1"/>
  <c r="R252" i="1" s="1"/>
  <c r="AM252" i="1"/>
  <c r="J252" i="1"/>
  <c r="L252" i="1" s="1"/>
  <c r="AC252" i="1"/>
  <c r="I252" i="1"/>
  <c r="AT252" i="1"/>
  <c r="AV252" i="1" s="1"/>
  <c r="AS252" i="1"/>
  <c r="AU252" i="1" s="1"/>
  <c r="AD252" i="1"/>
  <c r="AF252" i="1" s="1"/>
  <c r="AJ252" i="1"/>
  <c r="AI252" i="1"/>
  <c r="AH252" i="1"/>
  <c r="T252" i="1"/>
  <c r="V252" i="1" s="1"/>
  <c r="AY275" i="1"/>
  <c r="BA275" i="1" s="1"/>
  <c r="AT283" i="1"/>
  <c r="AV283" i="1" s="1"/>
  <c r="AE285" i="1"/>
  <c r="AG285" i="1" s="1"/>
  <c r="AC290" i="1"/>
  <c r="AH232" i="1"/>
  <c r="AR232" i="1"/>
  <c r="U232" i="1"/>
  <c r="I232" i="1"/>
  <c r="AE232" i="1"/>
  <c r="AG232" i="1" s="1"/>
  <c r="AO232" i="1"/>
  <c r="AQ232" i="1" s="1"/>
  <c r="N232" i="1"/>
  <c r="AN232" i="1"/>
  <c r="AP232" i="1" s="1"/>
  <c r="Z232" i="1"/>
  <c r="AB232" i="1" s="1"/>
  <c r="AC236" i="1"/>
  <c r="BE238" i="1"/>
  <c r="J269" i="1"/>
  <c r="L269" i="1" s="1"/>
  <c r="AT269" i="1"/>
  <c r="AV269" i="1" s="1"/>
  <c r="AN269" i="1"/>
  <c r="AP269" i="1" s="1"/>
  <c r="P269" i="1"/>
  <c r="R269" i="1" s="1"/>
  <c r="AW269" i="1"/>
  <c r="X269" i="1"/>
  <c r="U269" i="1"/>
  <c r="W269" i="1" s="1"/>
  <c r="N269" i="1"/>
  <c r="AO269" i="1"/>
  <c r="AQ269" i="1" s="1"/>
  <c r="AE269" i="1"/>
  <c r="AG269" i="1" s="1"/>
  <c r="AR269" i="1"/>
  <c r="AM269" i="1"/>
  <c r="F269" i="1"/>
  <c r="H269" i="1" s="1"/>
  <c r="E269" i="1"/>
  <c r="G269" i="1" s="1"/>
  <c r="AY269" i="1"/>
  <c r="BA269" i="1" s="1"/>
  <c r="Z288" i="1"/>
  <c r="BE295" i="1"/>
  <c r="P230" i="1"/>
  <c r="R230" i="1" s="1"/>
  <c r="AR230" i="1"/>
  <c r="AC230" i="1"/>
  <c r="F230" i="1"/>
  <c r="H230" i="1" s="1"/>
  <c r="E230" i="1"/>
  <c r="AY230" i="1"/>
  <c r="BA230" i="1" s="1"/>
  <c r="D230" i="1"/>
  <c r="AS230" i="1"/>
  <c r="AH230" i="1"/>
  <c r="P232" i="1"/>
  <c r="AW288" i="1"/>
  <c r="U270" i="1"/>
  <c r="Y298" i="1"/>
  <c r="AA298" i="1" s="1"/>
  <c r="AY229" i="1"/>
  <c r="BA229" i="1" s="1"/>
  <c r="AC229" i="1"/>
  <c r="AN229" i="1"/>
  <c r="AM229" i="1"/>
  <c r="P229" i="1"/>
  <c r="R229" i="1" s="1"/>
  <c r="O229" i="1"/>
  <c r="Q229" i="1" s="1"/>
  <c r="U229" i="1"/>
  <c r="W229" i="1" s="1"/>
  <c r="AH229" i="1"/>
  <c r="AX232" i="1"/>
  <c r="AZ232" i="1" s="1"/>
  <c r="AI262" i="1"/>
  <c r="AD262" i="1"/>
  <c r="AF262" i="1" s="1"/>
  <c r="X262" i="1"/>
  <c r="AT262" i="1"/>
  <c r="AR262" i="1"/>
  <c r="P262" i="1"/>
  <c r="R262" i="1" s="1"/>
  <c r="O262" i="1"/>
  <c r="Q262" i="1" s="1"/>
  <c r="E262" i="1"/>
  <c r="G262" i="1" s="1"/>
  <c r="AH262" i="1"/>
  <c r="AE262" i="1"/>
  <c r="AG262" i="1" s="1"/>
  <c r="S262" i="1"/>
  <c r="AO262" i="1"/>
  <c r="AQ262" i="1" s="1"/>
  <c r="T269" i="1"/>
  <c r="V269" i="1" s="1"/>
  <c r="Y284" i="1"/>
  <c r="AA284" i="1" s="1"/>
  <c r="AS284" i="1"/>
  <c r="AT284" i="1"/>
  <c r="U284" i="1"/>
  <c r="W284" i="1" s="1"/>
  <c r="AH284" i="1"/>
  <c r="I284" i="1"/>
  <c r="AW284" i="1"/>
  <c r="T284" i="1"/>
  <c r="V284" i="1" s="1"/>
  <c r="AR284" i="1"/>
  <c r="N284" i="1"/>
  <c r="AE284" i="1"/>
  <c r="AG284" i="1" s="1"/>
  <c r="AJ284" i="1"/>
  <c r="AI284" i="1"/>
  <c r="AD284" i="1"/>
  <c r="AF284" i="1" s="1"/>
  <c r="P284" i="1"/>
  <c r="R284" i="1" s="1"/>
  <c r="BE319" i="1"/>
  <c r="U192" i="1"/>
  <c r="W192" i="1" s="1"/>
  <c r="O192" i="1"/>
  <c r="N192" i="1"/>
  <c r="BE197" i="1"/>
  <c r="AC202" i="1"/>
  <c r="AY202" i="1"/>
  <c r="AX202" i="1"/>
  <c r="AZ202" i="1" s="1"/>
  <c r="AW202" i="1"/>
  <c r="U202" i="1"/>
  <c r="W202" i="1" s="1"/>
  <c r="U203" i="1"/>
  <c r="W203" i="1" s="1"/>
  <c r="AR203" i="1"/>
  <c r="P203" i="1"/>
  <c r="O203" i="1"/>
  <c r="N203" i="1"/>
  <c r="AN204" i="1"/>
  <c r="AP204" i="1" s="1"/>
  <c r="J204" i="1"/>
  <c r="L204" i="1" s="1"/>
  <c r="I204" i="1"/>
  <c r="AE204" i="1"/>
  <c r="AG204" i="1" s="1"/>
  <c r="X209" i="1"/>
  <c r="AY209" i="1"/>
  <c r="BA209" i="1" s="1"/>
  <c r="AC209" i="1"/>
  <c r="BF217" i="1"/>
  <c r="S232" i="1"/>
  <c r="AY232" i="1"/>
  <c r="BA232" i="1" s="1"/>
  <c r="AY254" i="1"/>
  <c r="BA254" i="1" s="1"/>
  <c r="AC254" i="1"/>
  <c r="AX254" i="1"/>
  <c r="D254" i="1"/>
  <c r="AT254" i="1"/>
  <c r="AV254" i="1" s="1"/>
  <c r="AS254" i="1"/>
  <c r="AU254" i="1" s="1"/>
  <c r="U254" i="1"/>
  <c r="W254" i="1" s="1"/>
  <c r="AI254" i="1"/>
  <c r="AK254" i="1" s="1"/>
  <c r="AH254" i="1"/>
  <c r="F254" i="1"/>
  <c r="E254" i="1"/>
  <c r="G254" i="1" s="1"/>
  <c r="T254" i="1"/>
  <c r="V254" i="1" s="1"/>
  <c r="Z254" i="1"/>
  <c r="AB254" i="1" s="1"/>
  <c r="Y254" i="1"/>
  <c r="AA254" i="1" s="1"/>
  <c r="AR254" i="1"/>
  <c r="AS262" i="1"/>
  <c r="AU262" i="1" s="1"/>
  <c r="Y269" i="1"/>
  <c r="AM288" i="1"/>
  <c r="X288" i="1"/>
  <c r="AH288" i="1"/>
  <c r="J288" i="1"/>
  <c r="L288" i="1" s="1"/>
  <c r="AE288" i="1"/>
  <c r="AG288" i="1" s="1"/>
  <c r="F288" i="1"/>
  <c r="H288" i="1" s="1"/>
  <c r="AD288" i="1"/>
  <c r="AF288" i="1" s="1"/>
  <c r="E288" i="1"/>
  <c r="G288" i="1" s="1"/>
  <c r="AT288" i="1"/>
  <c r="AV288" i="1" s="1"/>
  <c r="U288" i="1"/>
  <c r="W288" i="1" s="1"/>
  <c r="AS288" i="1"/>
  <c r="AU288" i="1" s="1"/>
  <c r="T288" i="1"/>
  <c r="V288" i="1" s="1"/>
  <c r="K288" i="1"/>
  <c r="M288" i="1" s="1"/>
  <c r="AO288" i="1"/>
  <c r="AQ288" i="1" s="1"/>
  <c r="I288" i="1"/>
  <c r="AJ288" i="1"/>
  <c r="AI288" i="1"/>
  <c r="AK288" i="1" s="1"/>
  <c r="P288" i="1"/>
  <c r="R288" i="1" s="1"/>
  <c r="AE292" i="1"/>
  <c r="I292" i="1"/>
  <c r="AW292" i="1"/>
  <c r="Z292" i="1"/>
  <c r="AB292" i="1" s="1"/>
  <c r="AT292" i="1"/>
  <c r="AS292" i="1"/>
  <c r="AU292" i="1" s="1"/>
  <c r="U292" i="1"/>
  <c r="AI292" i="1"/>
  <c r="AK292" i="1" s="1"/>
  <c r="K292" i="1"/>
  <c r="M292" i="1" s="1"/>
  <c r="AM292" i="1"/>
  <c r="J292" i="1"/>
  <c r="L292" i="1" s="1"/>
  <c r="Y292" i="1"/>
  <c r="AA292" i="1" s="1"/>
  <c r="AR292" i="1"/>
  <c r="F292" i="1"/>
  <c r="H292" i="1" s="1"/>
  <c r="E292" i="1"/>
  <c r="G292" i="1" s="1"/>
  <c r="AC292" i="1"/>
  <c r="AO292" i="1"/>
  <c r="AN292" i="1"/>
  <c r="AJ292" i="1"/>
  <c r="AL292" i="1" s="1"/>
  <c r="T292" i="1"/>
  <c r="S292" i="1"/>
  <c r="BF319" i="1"/>
  <c r="Y231" i="1"/>
  <c r="AA231" i="1" s="1"/>
  <c r="I231" i="1"/>
  <c r="S231" i="1"/>
  <c r="AO231" i="1"/>
  <c r="AQ231" i="1" s="1"/>
  <c r="AC231" i="1"/>
  <c r="S245" i="1"/>
  <c r="AS248" i="1"/>
  <c r="AU248" i="1" s="1"/>
  <c r="T253" i="1"/>
  <c r="V253" i="1" s="1"/>
  <c r="O253" i="1"/>
  <c r="Q253" i="1" s="1"/>
  <c r="AE253" i="1"/>
  <c r="AG253" i="1" s="1"/>
  <c r="AD253" i="1"/>
  <c r="AF253" i="1" s="1"/>
  <c r="F253" i="1"/>
  <c r="H253" i="1" s="1"/>
  <c r="AN253" i="1"/>
  <c r="AM253" i="1"/>
  <c r="K253" i="1"/>
  <c r="M253" i="1" s="1"/>
  <c r="J253" i="1"/>
  <c r="L253" i="1" s="1"/>
  <c r="Z253" i="1"/>
  <c r="AB253" i="1" s="1"/>
  <c r="AJ253" i="1"/>
  <c r="AL253" i="1" s="1"/>
  <c r="O267" i="1"/>
  <c r="AN267" i="1"/>
  <c r="AP267" i="1" s="1"/>
  <c r="BE284" i="1"/>
  <c r="BE286" i="1"/>
  <c r="AT303" i="1"/>
  <c r="AV303" i="1" s="1"/>
  <c r="T303" i="1"/>
  <c r="AS303" i="1"/>
  <c r="AU303" i="1" s="1"/>
  <c r="AW303" i="1"/>
  <c r="U303" i="1"/>
  <c r="S303" i="1"/>
  <c r="K303" i="1"/>
  <c r="M303" i="1" s="1"/>
  <c r="AO303" i="1"/>
  <c r="AQ303" i="1" s="1"/>
  <c r="J303" i="1"/>
  <c r="AN303" i="1"/>
  <c r="AP303" i="1" s="1"/>
  <c r="I303" i="1"/>
  <c r="Z303" i="1"/>
  <c r="AB303" i="1" s="1"/>
  <c r="AE303" i="1"/>
  <c r="AD303" i="1"/>
  <c r="AF303" i="1" s="1"/>
  <c r="AC303" i="1"/>
  <c r="O303" i="1"/>
  <c r="Q303" i="1" s="1"/>
  <c r="AX303" i="1"/>
  <c r="AO253" i="1"/>
  <c r="BF284" i="1"/>
  <c r="BF286" i="1"/>
  <c r="BF290" i="1"/>
  <c r="AY303" i="1"/>
  <c r="AM306" i="1"/>
  <c r="X259" i="1"/>
  <c r="T270" i="1"/>
  <c r="P303" i="1"/>
  <c r="R303" i="1" s="1"/>
  <c r="AN231" i="1"/>
  <c r="AP231" i="1" s="1"/>
  <c r="AM235" i="1"/>
  <c r="J235" i="1"/>
  <c r="L235" i="1" s="1"/>
  <c r="AC235" i="1"/>
  <c r="E235" i="1"/>
  <c r="D235" i="1"/>
  <c r="AY235" i="1"/>
  <c r="BA235" i="1" s="1"/>
  <c r="AE235" i="1"/>
  <c r="AG235" i="1" s="1"/>
  <c r="AJ245" i="1"/>
  <c r="N245" i="1"/>
  <c r="AH245" i="1"/>
  <c r="J245" i="1"/>
  <c r="U245" i="1"/>
  <c r="AT245" i="1"/>
  <c r="AV245" i="1" s="1"/>
  <c r="T245" i="1"/>
  <c r="I245" i="1"/>
  <c r="AT251" i="1"/>
  <c r="AV251" i="1" s="1"/>
  <c r="S253" i="1"/>
  <c r="AY253" i="1"/>
  <c r="BA253" i="1" s="1"/>
  <c r="P255" i="1"/>
  <c r="AN255" i="1"/>
  <c r="AM255" i="1"/>
  <c r="N255" i="1"/>
  <c r="AJ255" i="1"/>
  <c r="AL255" i="1" s="1"/>
  <c r="E255" i="1"/>
  <c r="AE255" i="1"/>
  <c r="AG255" i="1" s="1"/>
  <c r="D255" i="1"/>
  <c r="AD255" i="1"/>
  <c r="AF255" i="1" s="1"/>
  <c r="AW255" i="1"/>
  <c r="AI255" i="1"/>
  <c r="AK255" i="1" s="1"/>
  <c r="AW259" i="1"/>
  <c r="Y259" i="1"/>
  <c r="AA259" i="1" s="1"/>
  <c r="AY259" i="1"/>
  <c r="BA259" i="1" s="1"/>
  <c r="U259" i="1"/>
  <c r="W259" i="1" s="1"/>
  <c r="T259" i="1"/>
  <c r="V259" i="1" s="1"/>
  <c r="K259" i="1"/>
  <c r="M259" i="1" s="1"/>
  <c r="AI259" i="1"/>
  <c r="AK259" i="1" s="1"/>
  <c r="U267" i="1"/>
  <c r="W267" i="1" s="1"/>
  <c r="AC273" i="1"/>
  <c r="BF273" i="1"/>
  <c r="BE274" i="1"/>
  <c r="AW294" i="1"/>
  <c r="E294" i="1"/>
  <c r="AY294" i="1"/>
  <c r="BA294" i="1" s="1"/>
  <c r="D294" i="1"/>
  <c r="AD294" i="1"/>
  <c r="F294" i="1"/>
  <c r="AC294" i="1"/>
  <c r="AO294" i="1"/>
  <c r="AQ294" i="1" s="1"/>
  <c r="AI294" i="1"/>
  <c r="AH294" i="1"/>
  <c r="U294" i="1"/>
  <c r="W294" i="1" s="1"/>
  <c r="T294" i="1"/>
  <c r="V294" i="1" s="1"/>
  <c r="AE294" i="1"/>
  <c r="AG294" i="1" s="1"/>
  <c r="Z294" i="1"/>
  <c r="AB294" i="1" s="1"/>
  <c r="O294" i="1"/>
  <c r="Q294" i="1" s="1"/>
  <c r="AR294" i="1"/>
  <c r="BE301" i="1"/>
  <c r="N231" i="1"/>
  <c r="AR231" i="1"/>
  <c r="Z236" i="1"/>
  <c r="AB236" i="1" s="1"/>
  <c r="D236" i="1"/>
  <c r="AS236" i="1"/>
  <c r="AU236" i="1" s="1"/>
  <c r="S236" i="1"/>
  <c r="AO236" i="1"/>
  <c r="AD236" i="1"/>
  <c r="AW251" i="1"/>
  <c r="AO255" i="1"/>
  <c r="AX299" i="1"/>
  <c r="F299" i="1"/>
  <c r="H299" i="1" s="1"/>
  <c r="AO299" i="1"/>
  <c r="AQ299" i="1" s="1"/>
  <c r="I299" i="1"/>
  <c r="AS299" i="1"/>
  <c r="AU299" i="1" s="1"/>
  <c r="U299" i="1"/>
  <c r="W299" i="1" s="1"/>
  <c r="AW299" i="1"/>
  <c r="T299" i="1"/>
  <c r="S299" i="1"/>
  <c r="J299" i="1"/>
  <c r="AJ299" i="1"/>
  <c r="AL299" i="1" s="1"/>
  <c r="P299" i="1"/>
  <c r="O299" i="1"/>
  <c r="N299" i="1"/>
  <c r="AR299" i="1"/>
  <c r="BF301" i="1"/>
  <c r="BF304" i="1"/>
  <c r="BE322" i="1"/>
  <c r="BE326" i="1"/>
  <c r="AX305" i="1"/>
  <c r="BF326" i="1"/>
  <c r="AN265" i="1"/>
  <c r="AP265" i="1" s="1"/>
  <c r="AR265" i="1"/>
  <c r="U265" i="1"/>
  <c r="D265" i="1"/>
  <c r="AX265" i="1"/>
  <c r="Y265" i="1"/>
  <c r="AW265" i="1"/>
  <c r="X265" i="1"/>
  <c r="AE265" i="1"/>
  <c r="AG265" i="1" s="1"/>
  <c r="AW266" i="1"/>
  <c r="E266" i="1"/>
  <c r="J266" i="1"/>
  <c r="L266" i="1" s="1"/>
  <c r="S266" i="1"/>
  <c r="AR266" i="1"/>
  <c r="AO266" i="1"/>
  <c r="P266" i="1"/>
  <c r="R266" i="1" s="1"/>
  <c r="AE266" i="1"/>
  <c r="AG266" i="1" s="1"/>
  <c r="AJ267" i="1"/>
  <c r="N267" i="1"/>
  <c r="AS267" i="1"/>
  <c r="AU267" i="1" s="1"/>
  <c r="I267" i="1"/>
  <c r="K267" i="1"/>
  <c r="AI267" i="1"/>
  <c r="J267" i="1"/>
  <c r="L267" i="1" s="1"/>
  <c r="AH267" i="1"/>
  <c r="AD267" i="1"/>
  <c r="AF267" i="1" s="1"/>
  <c r="S270" i="1"/>
  <c r="K270" i="1"/>
  <c r="M270" i="1" s="1"/>
  <c r="AD270" i="1"/>
  <c r="AF270" i="1" s="1"/>
  <c r="F270" i="1"/>
  <c r="H270" i="1" s="1"/>
  <c r="P270" i="1"/>
  <c r="R270" i="1" s="1"/>
  <c r="O270" i="1"/>
  <c r="Q270" i="1" s="1"/>
  <c r="N270" i="1"/>
  <c r="AE270" i="1"/>
  <c r="AG270" i="1" s="1"/>
  <c r="AI293" i="1"/>
  <c r="AK293" i="1" s="1"/>
  <c r="AH293" i="1"/>
  <c r="F293" i="1"/>
  <c r="H293" i="1" s="1"/>
  <c r="X293" i="1"/>
  <c r="AY293" i="1"/>
  <c r="BA293" i="1" s="1"/>
  <c r="P296" i="1"/>
  <c r="R296" i="1" s="1"/>
  <c r="BE303" i="1"/>
  <c r="BE314" i="1"/>
  <c r="BF322" i="1"/>
  <c r="E205" i="1"/>
  <c r="G205" i="1" s="1"/>
  <c r="Y205" i="1"/>
  <c r="AA205" i="1" s="1"/>
  <c r="BE215" i="1"/>
  <c r="J222" i="1"/>
  <c r="L222" i="1" s="1"/>
  <c r="Y222" i="1"/>
  <c r="AA222" i="1" s="1"/>
  <c r="AX224" i="1"/>
  <c r="F224" i="1"/>
  <c r="H224" i="1" s="1"/>
  <c r="Y224" i="1"/>
  <c r="AA224" i="1" s="1"/>
  <c r="Z226" i="1"/>
  <c r="AW226" i="1"/>
  <c r="BF237" i="1"/>
  <c r="AO248" i="1"/>
  <c r="AQ248" i="1" s="1"/>
  <c r="S248" i="1"/>
  <c r="AW248" i="1"/>
  <c r="Z248" i="1"/>
  <c r="AB248" i="1" s="1"/>
  <c r="AD248" i="1"/>
  <c r="F248" i="1"/>
  <c r="D248" i="1"/>
  <c r="AC248" i="1"/>
  <c r="BE290" i="1"/>
  <c r="AX101" i="1"/>
  <c r="AZ101" i="1" s="1"/>
  <c r="Y101" i="1"/>
  <c r="AA101" i="1" s="1"/>
  <c r="AN127" i="1"/>
  <c r="AP127" i="1" s="1"/>
  <c r="Y127" i="1"/>
  <c r="AA127" i="1" s="1"/>
  <c r="Y153" i="1"/>
  <c r="X153" i="1"/>
  <c r="O168" i="1"/>
  <c r="Q168" i="1" s="1"/>
  <c r="Y168" i="1"/>
  <c r="AA168" i="1" s="1"/>
  <c r="E194" i="1"/>
  <c r="G194" i="1" s="1"/>
  <c r="Y194" i="1"/>
  <c r="AA194" i="1" s="1"/>
  <c r="Z205" i="1"/>
  <c r="AB205" i="1" s="1"/>
  <c r="AJ220" i="1"/>
  <c r="AL220" i="1" s="1"/>
  <c r="N220" i="1"/>
  <c r="Y220" i="1"/>
  <c r="AA220" i="1" s="1"/>
  <c r="Z222" i="1"/>
  <c r="AB222" i="1" s="1"/>
  <c r="AW222" i="1"/>
  <c r="Z224" i="1"/>
  <c r="AB224" i="1" s="1"/>
  <c r="AW224" i="1"/>
  <c r="D226" i="1"/>
  <c r="AX226" i="1"/>
  <c r="AZ226" i="1" s="1"/>
  <c r="AR238" i="1"/>
  <c r="AW238" i="1"/>
  <c r="Z238" i="1"/>
  <c r="X238" i="1"/>
  <c r="AE248" i="1"/>
  <c r="AO265" i="1"/>
  <c r="AQ265" i="1" s="1"/>
  <c r="AS266" i="1"/>
  <c r="AU266" i="1" s="1"/>
  <c r="P267" i="1"/>
  <c r="R267" i="1" s="1"/>
  <c r="AR267" i="1"/>
  <c r="BF274" i="1"/>
  <c r="AS276" i="1"/>
  <c r="AU276" i="1" s="1"/>
  <c r="P276" i="1"/>
  <c r="R276" i="1" s="1"/>
  <c r="AI276" i="1"/>
  <c r="AK276" i="1" s="1"/>
  <c r="AY282" i="1"/>
  <c r="AC282" i="1"/>
  <c r="AS282" i="1"/>
  <c r="AU282" i="1" s="1"/>
  <c r="AN282" i="1"/>
  <c r="AP282" i="1" s="1"/>
  <c r="P282" i="1"/>
  <c r="R282" i="1" s="1"/>
  <c r="AW282" i="1"/>
  <c r="X282" i="1"/>
  <c r="U282" i="1"/>
  <c r="W282" i="1" s="1"/>
  <c r="AJ282" i="1"/>
  <c r="AL282" i="1" s="1"/>
  <c r="K282" i="1"/>
  <c r="M282" i="1" s="1"/>
  <c r="S293" i="1"/>
  <c r="O296" i="1"/>
  <c r="Q296" i="1" s="1"/>
  <c r="AY296" i="1"/>
  <c r="BA296" i="1" s="1"/>
  <c r="AO298" i="1"/>
  <c r="AQ298" i="1" s="1"/>
  <c r="S298" i="1"/>
  <c r="AC298" i="1"/>
  <c r="F298" i="1"/>
  <c r="AN298" i="1"/>
  <c r="AP298" i="1" s="1"/>
  <c r="P298" i="1"/>
  <c r="R298" i="1" s="1"/>
  <c r="AD298" i="1"/>
  <c r="AF298" i="1" s="1"/>
  <c r="E298" i="1"/>
  <c r="AY298" i="1"/>
  <c r="X298" i="1"/>
  <c r="AX298" i="1"/>
  <c r="AW298" i="1"/>
  <c r="K298" i="1"/>
  <c r="M298" i="1" s="1"/>
  <c r="J298" i="1"/>
  <c r="L298" i="1" s="1"/>
  <c r="AJ298" i="1"/>
  <c r="AL298" i="1" s="1"/>
  <c r="AT63" i="1"/>
  <c r="AV63" i="1" s="1"/>
  <c r="S63" i="1"/>
  <c r="AD63" i="1"/>
  <c r="AF63" i="1" s="1"/>
  <c r="BF67" i="1"/>
  <c r="K75" i="1"/>
  <c r="M75" i="1" s="1"/>
  <c r="Y75" i="1"/>
  <c r="AA75" i="1" s="1"/>
  <c r="AX90" i="1"/>
  <c r="AZ90" i="1" s="1"/>
  <c r="Y90" i="1"/>
  <c r="AA90" i="1" s="1"/>
  <c r="Z101" i="1"/>
  <c r="AB101" i="1" s="1"/>
  <c r="AN116" i="1"/>
  <c r="AP116" i="1" s="1"/>
  <c r="Y116" i="1"/>
  <c r="AA116" i="1" s="1"/>
  <c r="Z127" i="1"/>
  <c r="AB127" i="1" s="1"/>
  <c r="Y142" i="1"/>
  <c r="AA142" i="1" s="1"/>
  <c r="X142" i="1"/>
  <c r="Z153" i="1"/>
  <c r="O157" i="1"/>
  <c r="Q157" i="1" s="1"/>
  <c r="Y157" i="1"/>
  <c r="Z168" i="1"/>
  <c r="AB168" i="1" s="1"/>
  <c r="E183" i="1"/>
  <c r="G183" i="1" s="1"/>
  <c r="Y183" i="1"/>
  <c r="AA183" i="1" s="1"/>
  <c r="Z194" i="1"/>
  <c r="AB194" i="1" s="1"/>
  <c r="D205" i="1"/>
  <c r="AR209" i="1"/>
  <c r="Y209" i="1"/>
  <c r="AN218" i="1"/>
  <c r="Y218" i="1"/>
  <c r="AA218" i="1" s="1"/>
  <c r="Z220" i="1"/>
  <c r="AB220" i="1" s="1"/>
  <c r="AW220" i="1"/>
  <c r="D222" i="1"/>
  <c r="AX222" i="1"/>
  <c r="AZ222" i="1" s="1"/>
  <c r="D224" i="1"/>
  <c r="AY224" i="1"/>
  <c r="BA224" i="1" s="1"/>
  <c r="E226" i="1"/>
  <c r="D243" i="1"/>
  <c r="AD243" i="1"/>
  <c r="AF243" i="1" s="1"/>
  <c r="BF243" i="1"/>
  <c r="E248" i="1"/>
  <c r="Y256" i="1"/>
  <c r="AA256" i="1" s="1"/>
  <c r="AY256" i="1"/>
  <c r="BA256" i="1" s="1"/>
  <c r="E256" i="1"/>
  <c r="G256" i="1" s="1"/>
  <c r="AD256" i="1"/>
  <c r="AF256" i="1" s="1"/>
  <c r="F256" i="1"/>
  <c r="H256" i="1" s="1"/>
  <c r="AC256" i="1"/>
  <c r="D256" i="1"/>
  <c r="N266" i="1"/>
  <c r="AT266" i="1"/>
  <c r="AV266" i="1" s="1"/>
  <c r="AT267" i="1"/>
  <c r="D276" i="1"/>
  <c r="AJ276" i="1"/>
  <c r="AL276" i="1" s="1"/>
  <c r="AH282" i="1"/>
  <c r="AY287" i="1"/>
  <c r="BA287" i="1" s="1"/>
  <c r="Z287" i="1"/>
  <c r="AB287" i="1" s="1"/>
  <c r="AH287" i="1"/>
  <c r="T293" i="1"/>
  <c r="V293" i="1" s="1"/>
  <c r="AM298" i="1"/>
  <c r="K280" i="1"/>
  <c r="M280" i="1" s="1"/>
  <c r="AS280" i="1"/>
  <c r="AU280" i="1" s="1"/>
  <c r="AJ280" i="1"/>
  <c r="AL280" i="1" s="1"/>
  <c r="AR291" i="1"/>
  <c r="N291" i="1"/>
  <c r="AE291" i="1"/>
  <c r="AS291" i="1"/>
  <c r="AU291" i="1" s="1"/>
  <c r="T291" i="1"/>
  <c r="V291" i="1" s="1"/>
  <c r="AC291" i="1"/>
  <c r="AD287" i="1"/>
  <c r="AF287" i="1" s="1"/>
  <c r="AI287" i="1"/>
  <c r="S287" i="1"/>
  <c r="AD291" i="1"/>
  <c r="S295" i="1"/>
  <c r="AN243" i="1"/>
  <c r="AP243" i="1" s="1"/>
  <c r="AI243" i="1"/>
  <c r="AK243" i="1" s="1"/>
  <c r="Z243" i="1"/>
  <c r="AB243" i="1" s="1"/>
  <c r="AX243" i="1"/>
  <c r="AZ243" i="1" s="1"/>
  <c r="BF245" i="1"/>
  <c r="Y251" i="1"/>
  <c r="O273" i="1"/>
  <c r="N273" i="1"/>
  <c r="Z275" i="1"/>
  <c r="AB275" i="1" s="1"/>
  <c r="Y285" i="1"/>
  <c r="K287" i="1"/>
  <c r="M287" i="1" s="1"/>
  <c r="AO291" i="1"/>
  <c r="AQ291" i="1" s="1"/>
  <c r="AJ295" i="1"/>
  <c r="AL295" i="1" s="1"/>
  <c r="N295" i="1"/>
  <c r="AN295" i="1"/>
  <c r="AP295" i="1" s="1"/>
  <c r="AS295" i="1"/>
  <c r="U295" i="1"/>
  <c r="W295" i="1" s="1"/>
  <c r="AR295" i="1"/>
  <c r="T295" i="1"/>
  <c r="V295" i="1" s="1"/>
  <c r="AC295" i="1"/>
  <c r="BF318" i="1"/>
  <c r="Z271" i="1"/>
  <c r="AB271" i="1" s="1"/>
  <c r="D271" i="1"/>
  <c r="T271" i="1"/>
  <c r="V271" i="1" s="1"/>
  <c r="P271" i="1"/>
  <c r="R271" i="1" s="1"/>
  <c r="J275" i="1"/>
  <c r="I275" i="1"/>
  <c r="BF288" i="1"/>
  <c r="AD295" i="1"/>
  <c r="AF295" i="1" s="1"/>
  <c r="AS246" i="1"/>
  <c r="AU246" i="1" s="1"/>
  <c r="AW246" i="1"/>
  <c r="Z246" i="1"/>
  <c r="AB246" i="1" s="1"/>
  <c r="Y246" i="1"/>
  <c r="AA246" i="1" s="1"/>
  <c r="AX246" i="1"/>
  <c r="O251" i="1"/>
  <c r="Q251" i="1" s="1"/>
  <c r="AY251" i="1"/>
  <c r="AD259" i="1"/>
  <c r="AF259" i="1" s="1"/>
  <c r="AN259" i="1"/>
  <c r="AP259" i="1" s="1"/>
  <c r="Z259" i="1"/>
  <c r="AB259" i="1" s="1"/>
  <c r="AX259" i="1"/>
  <c r="AZ259" i="1" s="1"/>
  <c r="BE268" i="1"/>
  <c r="AC271" i="1"/>
  <c r="D273" i="1"/>
  <c r="O280" i="1"/>
  <c r="Q280" i="1" s="1"/>
  <c r="AN280" i="1"/>
  <c r="AP280" i="1" s="1"/>
  <c r="AH285" i="1"/>
  <c r="AI285" i="1"/>
  <c r="AK285" i="1" s="1"/>
  <c r="K285" i="1"/>
  <c r="M285" i="1" s="1"/>
  <c r="N285" i="1"/>
  <c r="N287" i="1"/>
  <c r="AM287" i="1"/>
  <c r="P291" i="1"/>
  <c r="R291" i="1" s="1"/>
  <c r="D295" i="1"/>
  <c r="AS296" i="1"/>
  <c r="AU296" i="1" s="1"/>
  <c r="AC296" i="1"/>
  <c r="F296" i="1"/>
  <c r="AJ296" i="1"/>
  <c r="AL296" i="1" s="1"/>
  <c r="AI296" i="1"/>
  <c r="AK296" i="1" s="1"/>
  <c r="K296" i="1"/>
  <c r="M296" i="1" s="1"/>
  <c r="X296" i="1"/>
  <c r="AD296" i="1"/>
  <c r="AF296" i="1" s="1"/>
  <c r="BF323" i="1"/>
  <c r="AN293" i="1"/>
  <c r="AP293" i="1" s="1"/>
  <c r="O293" i="1"/>
  <c r="Q293" i="1" s="1"/>
  <c r="Z293" i="1"/>
  <c r="AX293" i="1"/>
  <c r="AZ293" i="1" s="1"/>
  <c r="BF295" i="1"/>
  <c r="O297" i="1"/>
  <c r="Q297" i="1" s="1"/>
  <c r="AM297" i="1"/>
  <c r="AO301" i="1"/>
  <c r="AQ301" i="1" s="1"/>
  <c r="AY301" i="1"/>
  <c r="BA301" i="1" s="1"/>
  <c r="Y274" i="1"/>
  <c r="AA274" i="1" s="1"/>
  <c r="Z274" i="1"/>
  <c r="AB274" i="1" s="1"/>
  <c r="AO276" i="1"/>
  <c r="AQ276" i="1" s="1"/>
  <c r="S276" i="1"/>
  <c r="AR276" i="1"/>
  <c r="U276" i="1"/>
  <c r="Z276" i="1"/>
  <c r="AB276" i="1" s="1"/>
  <c r="AX276" i="1"/>
  <c r="AZ276" i="1" s="1"/>
  <c r="T281" i="1"/>
  <c r="V281" i="1" s="1"/>
  <c r="J281" i="1"/>
  <c r="L281" i="1" s="1"/>
  <c r="Z281" i="1"/>
  <c r="AB281" i="1" s="1"/>
  <c r="AX281" i="1"/>
  <c r="BE283" i="1"/>
  <c r="AJ293" i="1"/>
  <c r="AL293" i="1" s="1"/>
  <c r="J297" i="1"/>
  <c r="L297" i="1" s="1"/>
  <c r="AO297" i="1"/>
  <c r="AQ297" i="1" s="1"/>
  <c r="Z297" i="1"/>
  <c r="AB297" i="1" s="1"/>
  <c r="AX297" i="1"/>
  <c r="AZ297" i="1" s="1"/>
  <c r="X226" i="1"/>
  <c r="AI290" i="1"/>
  <c r="AK290" i="1" s="1"/>
  <c r="Y290" i="1"/>
  <c r="X251" i="1"/>
  <c r="X279" i="1"/>
  <c r="X301" i="1"/>
  <c r="X305" i="1"/>
  <c r="D8701" i="2"/>
  <c r="D8690" i="2"/>
  <c r="D8679" i="2"/>
  <c r="D8668" i="2"/>
  <c r="D8657" i="2"/>
  <c r="D8699" i="2"/>
  <c r="D8688" i="2"/>
  <c r="D8677" i="2"/>
  <c r="D8666" i="2"/>
  <c r="D8708" i="2"/>
  <c r="D8706" i="2"/>
  <c r="D8695" i="2"/>
  <c r="D8684" i="2"/>
  <c r="D8667" i="2"/>
  <c r="D8653" i="2"/>
  <c r="D8622" i="2"/>
  <c r="D8549" i="2"/>
  <c r="D8672" i="2"/>
  <c r="D8624" i="2"/>
  <c r="D8568" i="2"/>
  <c r="D8547" i="2"/>
  <c r="D8528" i="2"/>
  <c r="D8517" i="2"/>
  <c r="D8506" i="2"/>
  <c r="D8495" i="2"/>
  <c r="D8484" i="2"/>
  <c r="D8473" i="2"/>
  <c r="D8462" i="2"/>
  <c r="D8451" i="2"/>
  <c r="D8440" i="2"/>
  <c r="D8703" i="2"/>
  <c r="D8655" i="2"/>
  <c r="D8626" i="2"/>
  <c r="D8566" i="2"/>
  <c r="D8545" i="2"/>
  <c r="D8687" i="2"/>
  <c r="D8669" i="2"/>
  <c r="D8664" i="2"/>
  <c r="D8630" i="2"/>
  <c r="D8628" i="2"/>
  <c r="D8564" i="2"/>
  <c r="D8543" i="2"/>
  <c r="D8526" i="2"/>
  <c r="D8515" i="2"/>
  <c r="D8504" i="2"/>
  <c r="D8493" i="2"/>
  <c r="D8482" i="2"/>
  <c r="D8471" i="2"/>
  <c r="D8460" i="2"/>
  <c r="D8449" i="2"/>
  <c r="D8438" i="2"/>
  <c r="D8427" i="2"/>
  <c r="D8416" i="2"/>
  <c r="D8405" i="2"/>
  <c r="D8394" i="2"/>
  <c r="D8383" i="2"/>
  <c r="D8372" i="2"/>
  <c r="D8361" i="2"/>
  <c r="D8350" i="2"/>
  <c r="D8700" i="2"/>
  <c r="D8632" i="2"/>
  <c r="D8562" i="2"/>
  <c r="D8541" i="2"/>
  <c r="D8674" i="2"/>
  <c r="D8638" i="2"/>
  <c r="D8636" i="2"/>
  <c r="D8634" i="2"/>
  <c r="D8607" i="2"/>
  <c r="D8605" i="2"/>
  <c r="D8603" i="2"/>
  <c r="D8560" i="2"/>
  <c r="D8539" i="2"/>
  <c r="D8524" i="2"/>
  <c r="D8513" i="2"/>
  <c r="D8502" i="2"/>
  <c r="D8491" i="2"/>
  <c r="D8480" i="2"/>
  <c r="D8469" i="2"/>
  <c r="D8458" i="2"/>
  <c r="D8447" i="2"/>
  <c r="D8697" i="2"/>
  <c r="D8692" i="2"/>
  <c r="D8671" i="2"/>
  <c r="D8640" i="2"/>
  <c r="D8609" i="2"/>
  <c r="D8601" i="2"/>
  <c r="D8599" i="2"/>
  <c r="D8597" i="2"/>
  <c r="D8558" i="2"/>
  <c r="D8537" i="2"/>
  <c r="D8659" i="2"/>
  <c r="D8642" i="2"/>
  <c r="D8611" i="2"/>
  <c r="D8595" i="2"/>
  <c r="D8593" i="2"/>
  <c r="D8591" i="2"/>
  <c r="D8589" i="2"/>
  <c r="D8587" i="2"/>
  <c r="D8585" i="2"/>
  <c r="D8583" i="2"/>
  <c r="D8581" i="2"/>
  <c r="D8556" i="2"/>
  <c r="D8522" i="2"/>
  <c r="D8511" i="2"/>
  <c r="D8500" i="2"/>
  <c r="D8489" i="2"/>
  <c r="D8478" i="2"/>
  <c r="D8467" i="2"/>
  <c r="D8456" i="2"/>
  <c r="D8445" i="2"/>
  <c r="D8702" i="2"/>
  <c r="D8689" i="2"/>
  <c r="D8644" i="2"/>
  <c r="D8613" i="2"/>
  <c r="D8579" i="2"/>
  <c r="D8577" i="2"/>
  <c r="D8575" i="2"/>
  <c r="D8554" i="2"/>
  <c r="D8535" i="2"/>
  <c r="D8705" i="2"/>
  <c r="D8676" i="2"/>
  <c r="D8646" i="2"/>
  <c r="D8615" i="2"/>
  <c r="D8573" i="2"/>
  <c r="D8552" i="2"/>
  <c r="D8533" i="2"/>
  <c r="D8520" i="2"/>
  <c r="D8509" i="2"/>
  <c r="D8498" i="2"/>
  <c r="D8487" i="2"/>
  <c r="D8476" i="2"/>
  <c r="D8465" i="2"/>
  <c r="D8454" i="2"/>
  <c r="D8443" i="2"/>
  <c r="D8686" i="2"/>
  <c r="D8681" i="2"/>
  <c r="D8661" i="2"/>
  <c r="D8648" i="2"/>
  <c r="D8619" i="2"/>
  <c r="D8617" i="2"/>
  <c r="D8571" i="2"/>
  <c r="D8550" i="2"/>
  <c r="D8531" i="2"/>
  <c r="D8673" i="2"/>
  <c r="D8652" i="2"/>
  <c r="D8650" i="2"/>
  <c r="D8621" i="2"/>
  <c r="D8569" i="2"/>
  <c r="D8548" i="2"/>
  <c r="D8529" i="2"/>
  <c r="D8518" i="2"/>
  <c r="D8507" i="2"/>
  <c r="D8496" i="2"/>
  <c r="D8485" i="2"/>
  <c r="D8474" i="2"/>
  <c r="D8463" i="2"/>
  <c r="D8629" i="2"/>
  <c r="D8570" i="2"/>
  <c r="D8516" i="2"/>
  <c r="D8490" i="2"/>
  <c r="D8464" i="2"/>
  <c r="D8452" i="2"/>
  <c r="D8694" i="2"/>
  <c r="D8645" i="2"/>
  <c r="D8600" i="2"/>
  <c r="D8623" i="2"/>
  <c r="D8610" i="2"/>
  <c r="D8540" i="2"/>
  <c r="D8523" i="2"/>
  <c r="D8497" i="2"/>
  <c r="D8428" i="2"/>
  <c r="D8395" i="2"/>
  <c r="D8378" i="2"/>
  <c r="D8348" i="2"/>
  <c r="D8337" i="2"/>
  <c r="D8326" i="2"/>
  <c r="D8315" i="2"/>
  <c r="D8304" i="2"/>
  <c r="D8293" i="2"/>
  <c r="D8680" i="2"/>
  <c r="D8592" i="2"/>
  <c r="D8567" i="2"/>
  <c r="D8707" i="2"/>
  <c r="D8670" i="2"/>
  <c r="D8658" i="2"/>
  <c r="D8637" i="2"/>
  <c r="D8572" i="2"/>
  <c r="D8557" i="2"/>
  <c r="D8530" i="2"/>
  <c r="D8461" i="2"/>
  <c r="D8391" i="2"/>
  <c r="D8376" i="2"/>
  <c r="D8346" i="2"/>
  <c r="D8335" i="2"/>
  <c r="D8324" i="2"/>
  <c r="D8313" i="2"/>
  <c r="D8302" i="2"/>
  <c r="D8291" i="2"/>
  <c r="D8280" i="2"/>
  <c r="D8269" i="2"/>
  <c r="D8258" i="2"/>
  <c r="D8247" i="2"/>
  <c r="D8236" i="2"/>
  <c r="D8225" i="2"/>
  <c r="D8214" i="2"/>
  <c r="D8203" i="2"/>
  <c r="D8192" i="2"/>
  <c r="D8181" i="2"/>
  <c r="D8170" i="2"/>
  <c r="D8159" i="2"/>
  <c r="D8148" i="2"/>
  <c r="D8137" i="2"/>
  <c r="D8126" i="2"/>
  <c r="D8115" i="2"/>
  <c r="D8104" i="2"/>
  <c r="D8093" i="2"/>
  <c r="D8082" i="2"/>
  <c r="D8071" i="2"/>
  <c r="D8060" i="2"/>
  <c r="D8049" i="2"/>
  <c r="D8038" i="2"/>
  <c r="D8027" i="2"/>
  <c r="D8016" i="2"/>
  <c r="D8005" i="2"/>
  <c r="D7994" i="2"/>
  <c r="D7983" i="2"/>
  <c r="D7972" i="2"/>
  <c r="D7961" i="2"/>
  <c r="D7950" i="2"/>
  <c r="D7939" i="2"/>
  <c r="D7928" i="2"/>
  <c r="D7917" i="2"/>
  <c r="D7906" i="2"/>
  <c r="D7895" i="2"/>
  <c r="D7884" i="2"/>
  <c r="D7873" i="2"/>
  <c r="D7862" i="2"/>
  <c r="D7851" i="2"/>
  <c r="D7840" i="2"/>
  <c r="D7829" i="2"/>
  <c r="D7818" i="2"/>
  <c r="D7807" i="2"/>
  <c r="D7796" i="2"/>
  <c r="D7785" i="2"/>
  <c r="D7774" i="2"/>
  <c r="D7763" i="2"/>
  <c r="D7752" i="2"/>
  <c r="D7741" i="2"/>
  <c r="D7730" i="2"/>
  <c r="D7719" i="2"/>
  <c r="D7708" i="2"/>
  <c r="D7697" i="2"/>
  <c r="D7686" i="2"/>
  <c r="D7675" i="2"/>
  <c r="D7664" i="2"/>
  <c r="D7653" i="2"/>
  <c r="D7642" i="2"/>
  <c r="D7631" i="2"/>
  <c r="D7620" i="2"/>
  <c r="D7609" i="2"/>
  <c r="D7598" i="2"/>
  <c r="D7587" i="2"/>
  <c r="D7576" i="2"/>
  <c r="D8693" i="2"/>
  <c r="D8647" i="2"/>
  <c r="D8620" i="2"/>
  <c r="D8582" i="2"/>
  <c r="D8525" i="2"/>
  <c r="D8499" i="2"/>
  <c r="D8406" i="2"/>
  <c r="D8389" i="2"/>
  <c r="D8359" i="2"/>
  <c r="D6243" i="2"/>
  <c r="D6232" i="2"/>
  <c r="D6221" i="2"/>
  <c r="D6210" i="2"/>
  <c r="D6199" i="2"/>
  <c r="D8612" i="2"/>
  <c r="D8602" i="2"/>
  <c r="D8542" i="2"/>
  <c r="D8494" i="2"/>
  <c r="D8468" i="2"/>
  <c r="D8404" i="2"/>
  <c r="D8374" i="2"/>
  <c r="D8357" i="2"/>
  <c r="D8344" i="2"/>
  <c r="D8333" i="2"/>
  <c r="D8322" i="2"/>
  <c r="D8311" i="2"/>
  <c r="D8300" i="2"/>
  <c r="D8289" i="2"/>
  <c r="D8559" i="2"/>
  <c r="D8402" i="2"/>
  <c r="D8387" i="2"/>
  <c r="D8683" i="2"/>
  <c r="D8631" i="2"/>
  <c r="D8625" i="2"/>
  <c r="D8594" i="2"/>
  <c r="D8574" i="2"/>
  <c r="D8532" i="2"/>
  <c r="D8527" i="2"/>
  <c r="D8501" i="2"/>
  <c r="D8475" i="2"/>
  <c r="D8400" i="2"/>
  <c r="D8370" i="2"/>
  <c r="D8355" i="2"/>
  <c r="D8342" i="2"/>
  <c r="D8331" i="2"/>
  <c r="D8320" i="2"/>
  <c r="D8309" i="2"/>
  <c r="D8639" i="2"/>
  <c r="D8584" i="2"/>
  <c r="D8470" i="2"/>
  <c r="D8442" i="2"/>
  <c r="D8423" i="2"/>
  <c r="D8421" i="2"/>
  <c r="D8385" i="2"/>
  <c r="D8368" i="2"/>
  <c r="D6239" i="2"/>
  <c r="D6228" i="2"/>
  <c r="D8709" i="2"/>
  <c r="D8660" i="2"/>
  <c r="D8649" i="2"/>
  <c r="D8614" i="2"/>
  <c r="D8604" i="2"/>
  <c r="D8544" i="2"/>
  <c r="D8508" i="2"/>
  <c r="D8425" i="2"/>
  <c r="D8419" i="2"/>
  <c r="D8398" i="2"/>
  <c r="D8353" i="2"/>
  <c r="D8340" i="2"/>
  <c r="D8329" i="2"/>
  <c r="D8318" i="2"/>
  <c r="D8307" i="2"/>
  <c r="D8296" i="2"/>
  <c r="D8696" i="2"/>
  <c r="D8561" i="2"/>
  <c r="D8503" i="2"/>
  <c r="D8477" i="2"/>
  <c r="D8417" i="2"/>
  <c r="D8415" i="2"/>
  <c r="D8381" i="2"/>
  <c r="D8366" i="2"/>
  <c r="D8682" i="2"/>
  <c r="D8663" i="2"/>
  <c r="D8534" i="2"/>
  <c r="D8472" i="2"/>
  <c r="D8444" i="2"/>
  <c r="D8433" i="2"/>
  <c r="D8431" i="2"/>
  <c r="D8429" i="2"/>
  <c r="D8413" i="2"/>
  <c r="D8411" i="2"/>
  <c r="D8396" i="2"/>
  <c r="D8379" i="2"/>
  <c r="D8351" i="2"/>
  <c r="D8338" i="2"/>
  <c r="D8327" i="2"/>
  <c r="D8316" i="2"/>
  <c r="D8305" i="2"/>
  <c r="D8294" i="2"/>
  <c r="D8283" i="2"/>
  <c r="D8272" i="2"/>
  <c r="D8261" i="2"/>
  <c r="D8596" i="2"/>
  <c r="D8586" i="2"/>
  <c r="D8576" i="2"/>
  <c r="D8510" i="2"/>
  <c r="D8435" i="2"/>
  <c r="D8409" i="2"/>
  <c r="D8364" i="2"/>
  <c r="D8349" i="2"/>
  <c r="D8685" i="2"/>
  <c r="D8675" i="2"/>
  <c r="D8654" i="2"/>
  <c r="D8641" i="2"/>
  <c r="D8627" i="2"/>
  <c r="D8606" i="2"/>
  <c r="D8546" i="2"/>
  <c r="D8505" i="2"/>
  <c r="D8479" i="2"/>
  <c r="D8453" i="2"/>
  <c r="D8392" i="2"/>
  <c r="D8377" i="2"/>
  <c r="D8347" i="2"/>
  <c r="D8336" i="2"/>
  <c r="D8325" i="2"/>
  <c r="D8314" i="2"/>
  <c r="D8303" i="2"/>
  <c r="D8292" i="2"/>
  <c r="D8281" i="2"/>
  <c r="D8270" i="2"/>
  <c r="D8259" i="2"/>
  <c r="D8248" i="2"/>
  <c r="D8633" i="2"/>
  <c r="D8616" i="2"/>
  <c r="D8446" i="2"/>
  <c r="D8437" i="2"/>
  <c r="D8407" i="2"/>
  <c r="D8390" i="2"/>
  <c r="D8362" i="2"/>
  <c r="D8698" i="2"/>
  <c r="D8691" i="2"/>
  <c r="D8678" i="2"/>
  <c r="D8651" i="2"/>
  <c r="D8563" i="2"/>
  <c r="D8551" i="2"/>
  <c r="D8536" i="2"/>
  <c r="D8512" i="2"/>
  <c r="D8486" i="2"/>
  <c r="D8375" i="2"/>
  <c r="D8360" i="2"/>
  <c r="D8345" i="2"/>
  <c r="D8334" i="2"/>
  <c r="D8323" i="2"/>
  <c r="D8312" i="2"/>
  <c r="D8301" i="2"/>
  <c r="D8588" i="2"/>
  <c r="D8481" i="2"/>
  <c r="D8455" i="2"/>
  <c r="D8439" i="2"/>
  <c r="D8403" i="2"/>
  <c r="D8388" i="2"/>
  <c r="D8358" i="2"/>
  <c r="D8704" i="2"/>
  <c r="D8662" i="2"/>
  <c r="D8598" i="2"/>
  <c r="D8578" i="2"/>
  <c r="D8519" i="2"/>
  <c r="D8448" i="2"/>
  <c r="D8441" i="2"/>
  <c r="D8401" i="2"/>
  <c r="D8373" i="2"/>
  <c r="D8356" i="2"/>
  <c r="D8343" i="2"/>
  <c r="D8332" i="2"/>
  <c r="D8321" i="2"/>
  <c r="D8310" i="2"/>
  <c r="D8299" i="2"/>
  <c r="D8288" i="2"/>
  <c r="D8277" i="2"/>
  <c r="D8266" i="2"/>
  <c r="D8665" i="2"/>
  <c r="D8643" i="2"/>
  <c r="D8608" i="2"/>
  <c r="D8514" i="2"/>
  <c r="D8488" i="2"/>
  <c r="D8386" i="2"/>
  <c r="D8371" i="2"/>
  <c r="D8553" i="2"/>
  <c r="D8538" i="2"/>
  <c r="D8483" i="2"/>
  <c r="D8457" i="2"/>
  <c r="D8450" i="2"/>
  <c r="D8399" i="2"/>
  <c r="D8369" i="2"/>
  <c r="D8354" i="2"/>
  <c r="D8341" i="2"/>
  <c r="D8330" i="2"/>
  <c r="D8565" i="2"/>
  <c r="D8635" i="2"/>
  <c r="E8643" i="2"/>
  <c r="E8665" i="2"/>
  <c r="E8288" i="2"/>
  <c r="E8299" i="2"/>
  <c r="E8310" i="2"/>
  <c r="E8321" i="2"/>
  <c r="E8332" i="2"/>
  <c r="E8343" i="2"/>
  <c r="E8356" i="2"/>
  <c r="E8373" i="2"/>
  <c r="E8401" i="2"/>
  <c r="E8441" i="2"/>
  <c r="E8448" i="2"/>
  <c r="E8519" i="2"/>
  <c r="E8598" i="2"/>
  <c r="F8662" i="2"/>
  <c r="F8665" i="2"/>
  <c r="G8701" i="2"/>
  <c r="E8294" i="2"/>
  <c r="E8305" i="2"/>
  <c r="E8316" i="2"/>
  <c r="E8327" i="2"/>
  <c r="E8338" i="2"/>
  <c r="E8351" i="2"/>
  <c r="E8379" i="2"/>
  <c r="E8396" i="2"/>
  <c r="E8411" i="2"/>
  <c r="E8413" i="2"/>
  <c r="E8431" i="2"/>
  <c r="E8433" i="2"/>
  <c r="E8444" i="2"/>
  <c r="E8472" i="2"/>
  <c r="E8549" i="2"/>
  <c r="E8663" i="2"/>
  <c r="E8381" i="2"/>
  <c r="E8383" i="2"/>
  <c r="E8415" i="2"/>
  <c r="E8417" i="2"/>
  <c r="E8477" i="2"/>
  <c r="E8503" i="2"/>
  <c r="E8561" i="2"/>
  <c r="E8696" i="2"/>
  <c r="E8701" i="2"/>
  <c r="E8690" i="2"/>
  <c r="E8679" i="2"/>
  <c r="E8668" i="2"/>
  <c r="E8657" i="2"/>
  <c r="E8646" i="2"/>
  <c r="E8635" i="2"/>
  <c r="E8624" i="2"/>
  <c r="E8613" i="2"/>
  <c r="E8699" i="2"/>
  <c r="E8688" i="2"/>
  <c r="E8677" i="2"/>
  <c r="E8666" i="2"/>
  <c r="E8655" i="2"/>
  <c r="E8644" i="2"/>
  <c r="E8633" i="2"/>
  <c r="E8622" i="2"/>
  <c r="E8611" i="2"/>
  <c r="E8600" i="2"/>
  <c r="E8589" i="2"/>
  <c r="E8578" i="2"/>
  <c r="E8567" i="2"/>
  <c r="E8556" i="2"/>
  <c r="E8545" i="2"/>
  <c r="E8534" i="2"/>
  <c r="E8708" i="2"/>
  <c r="E8697" i="2"/>
  <c r="E8686" i="2"/>
  <c r="E8675" i="2"/>
  <c r="E8664" i="2"/>
  <c r="E8706" i="2"/>
  <c r="E8695" i="2"/>
  <c r="E8684" i="2"/>
  <c r="E8673" i="2"/>
  <c r="E8662" i="2"/>
  <c r="E8704" i="2"/>
  <c r="E8693" i="2"/>
  <c r="E8682" i="2"/>
  <c r="E8671" i="2"/>
  <c r="E8660" i="2"/>
  <c r="E8649" i="2"/>
  <c r="E8638" i="2"/>
  <c r="E8627" i="2"/>
  <c r="E8616" i="2"/>
  <c r="E8605" i="2"/>
  <c r="E8594" i="2"/>
  <c r="E8583" i="2"/>
  <c r="E8672" i="2"/>
  <c r="E8568" i="2"/>
  <c r="E8547" i="2"/>
  <c r="E8528" i="2"/>
  <c r="E8517" i="2"/>
  <c r="E8506" i="2"/>
  <c r="E8495" i="2"/>
  <c r="E8484" i="2"/>
  <c r="E8473" i="2"/>
  <c r="E8462" i="2"/>
  <c r="E8451" i="2"/>
  <c r="E8440" i="2"/>
  <c r="E8429" i="2"/>
  <c r="E8418" i="2"/>
  <c r="E8703" i="2"/>
  <c r="E8626" i="2"/>
  <c r="E8566" i="2"/>
  <c r="E8687" i="2"/>
  <c r="E8669" i="2"/>
  <c r="E8630" i="2"/>
  <c r="E8628" i="2"/>
  <c r="E8564" i="2"/>
  <c r="E8543" i="2"/>
  <c r="E8526" i="2"/>
  <c r="E8515" i="2"/>
  <c r="E8504" i="2"/>
  <c r="E8493" i="2"/>
  <c r="E8482" i="2"/>
  <c r="E8471" i="2"/>
  <c r="E8460" i="2"/>
  <c r="E8449" i="2"/>
  <c r="E8438" i="2"/>
  <c r="E8427" i="2"/>
  <c r="E8700" i="2"/>
  <c r="E8632" i="2"/>
  <c r="E8562" i="2"/>
  <c r="E8541" i="2"/>
  <c r="E8674" i="2"/>
  <c r="E8636" i="2"/>
  <c r="E8634" i="2"/>
  <c r="E8607" i="2"/>
  <c r="E8603" i="2"/>
  <c r="E8560" i="2"/>
  <c r="E8539" i="2"/>
  <c r="E8524" i="2"/>
  <c r="E8513" i="2"/>
  <c r="E8502" i="2"/>
  <c r="E8491" i="2"/>
  <c r="E8480" i="2"/>
  <c r="E8469" i="2"/>
  <c r="E8458" i="2"/>
  <c r="E8447" i="2"/>
  <c r="E8436" i="2"/>
  <c r="E8425" i="2"/>
  <c r="E8692" i="2"/>
  <c r="E8640" i="2"/>
  <c r="E8609" i="2"/>
  <c r="E8601" i="2"/>
  <c r="E8599" i="2"/>
  <c r="E8597" i="2"/>
  <c r="E8558" i="2"/>
  <c r="E8537" i="2"/>
  <c r="E8659" i="2"/>
  <c r="E8642" i="2"/>
  <c r="E8595" i="2"/>
  <c r="E8593" i="2"/>
  <c r="E8591" i="2"/>
  <c r="E8587" i="2"/>
  <c r="E8585" i="2"/>
  <c r="E8581" i="2"/>
  <c r="E8522" i="2"/>
  <c r="E8511" i="2"/>
  <c r="E8500" i="2"/>
  <c r="E8489" i="2"/>
  <c r="E8478" i="2"/>
  <c r="E8467" i="2"/>
  <c r="E8456" i="2"/>
  <c r="E8445" i="2"/>
  <c r="E8434" i="2"/>
  <c r="E8423" i="2"/>
  <c r="E8412" i="2"/>
  <c r="E8702" i="2"/>
  <c r="E8689" i="2"/>
  <c r="E8579" i="2"/>
  <c r="E8577" i="2"/>
  <c r="E8575" i="2"/>
  <c r="E8554" i="2"/>
  <c r="E8535" i="2"/>
  <c r="E8705" i="2"/>
  <c r="E8676" i="2"/>
  <c r="E8615" i="2"/>
  <c r="E8573" i="2"/>
  <c r="E8552" i="2"/>
  <c r="E8533" i="2"/>
  <c r="E8520" i="2"/>
  <c r="E8509" i="2"/>
  <c r="E8498" i="2"/>
  <c r="E8487" i="2"/>
  <c r="E8476" i="2"/>
  <c r="E8465" i="2"/>
  <c r="E8454" i="2"/>
  <c r="E8443" i="2"/>
  <c r="E8432" i="2"/>
  <c r="E8421" i="2"/>
  <c r="E8681" i="2"/>
  <c r="E8661" i="2"/>
  <c r="E8648" i="2"/>
  <c r="E8619" i="2"/>
  <c r="E8617" i="2"/>
  <c r="E8571" i="2"/>
  <c r="E8550" i="2"/>
  <c r="E8531" i="2"/>
  <c r="E8652" i="2"/>
  <c r="E8650" i="2"/>
  <c r="E8621" i="2"/>
  <c r="E8569" i="2"/>
  <c r="E8548" i="2"/>
  <c r="E8529" i="2"/>
  <c r="E8518" i="2"/>
  <c r="E8507" i="2"/>
  <c r="E8496" i="2"/>
  <c r="E8485" i="2"/>
  <c r="E8474" i="2"/>
  <c r="E8463" i="2"/>
  <c r="E8452" i="2"/>
  <c r="E8694" i="2"/>
  <c r="E8691" i="2"/>
  <c r="E8625" i="2"/>
  <c r="E8623" i="2"/>
  <c r="E8527" i="2"/>
  <c r="E8532" i="2"/>
  <c r="E8574" i="2"/>
  <c r="E8631" i="2"/>
  <c r="E8683" i="2"/>
  <c r="F8699" i="2"/>
  <c r="F8688" i="2"/>
  <c r="F8677" i="2"/>
  <c r="F8666" i="2"/>
  <c r="F8655" i="2"/>
  <c r="F8708" i="2"/>
  <c r="F8697" i="2"/>
  <c r="F8686" i="2"/>
  <c r="F8675" i="2"/>
  <c r="F8664" i="2"/>
  <c r="F8706" i="2"/>
  <c r="F8704" i="2"/>
  <c r="F8693" i="2"/>
  <c r="F8682" i="2"/>
  <c r="F8703" i="2"/>
  <c r="F8695" i="2"/>
  <c r="F8690" i="2"/>
  <c r="F8626" i="2"/>
  <c r="F8624" i="2"/>
  <c r="F8566" i="2"/>
  <c r="F8687" i="2"/>
  <c r="F8669" i="2"/>
  <c r="F8630" i="2"/>
  <c r="F8628" i="2"/>
  <c r="F8564" i="2"/>
  <c r="F8545" i="2"/>
  <c r="F8543" i="2"/>
  <c r="F8526" i="2"/>
  <c r="F8515" i="2"/>
  <c r="F8504" i="2"/>
  <c r="F8493" i="2"/>
  <c r="F8482" i="2"/>
  <c r="F8471" i="2"/>
  <c r="F8460" i="2"/>
  <c r="F8449" i="2"/>
  <c r="F8438" i="2"/>
  <c r="F8700" i="2"/>
  <c r="F8632" i="2"/>
  <c r="F8562" i="2"/>
  <c r="F8541" i="2"/>
  <c r="F8674" i="2"/>
  <c r="F8636" i="2"/>
  <c r="F8634" i="2"/>
  <c r="F8607" i="2"/>
  <c r="F8603" i="2"/>
  <c r="F8560" i="2"/>
  <c r="F8539" i="2"/>
  <c r="F8524" i="2"/>
  <c r="F8513" i="2"/>
  <c r="F8502" i="2"/>
  <c r="F8491" i="2"/>
  <c r="F8480" i="2"/>
  <c r="F8469" i="2"/>
  <c r="F8458" i="2"/>
  <c r="F8447" i="2"/>
  <c r="F8436" i="2"/>
  <c r="F8425" i="2"/>
  <c r="F8414" i="2"/>
  <c r="F8403" i="2"/>
  <c r="F8392" i="2"/>
  <c r="F8381" i="2"/>
  <c r="F8370" i="2"/>
  <c r="F8359" i="2"/>
  <c r="F8348" i="2"/>
  <c r="F8692" i="2"/>
  <c r="F8684" i="2"/>
  <c r="F8679" i="2"/>
  <c r="F8657" i="2"/>
  <c r="F8640" i="2"/>
  <c r="F8638" i="2"/>
  <c r="F8609" i="2"/>
  <c r="F8605" i="2"/>
  <c r="F8601" i="2"/>
  <c r="F8599" i="2"/>
  <c r="F8597" i="2"/>
  <c r="F8558" i="2"/>
  <c r="F8537" i="2"/>
  <c r="F8671" i="2"/>
  <c r="F8659" i="2"/>
  <c r="F8642" i="2"/>
  <c r="F8595" i="2"/>
  <c r="F8593" i="2"/>
  <c r="F8591" i="2"/>
  <c r="F8587" i="2"/>
  <c r="F8585" i="2"/>
  <c r="F8581" i="2"/>
  <c r="F8522" i="2"/>
  <c r="F8511" i="2"/>
  <c r="F8500" i="2"/>
  <c r="F8489" i="2"/>
  <c r="F8478" i="2"/>
  <c r="F8467" i="2"/>
  <c r="F8456" i="2"/>
  <c r="F8445" i="2"/>
  <c r="F8702" i="2"/>
  <c r="F8689" i="2"/>
  <c r="F8611" i="2"/>
  <c r="F8589" i="2"/>
  <c r="F8583" i="2"/>
  <c r="F8579" i="2"/>
  <c r="F8577" i="2"/>
  <c r="F8575" i="2"/>
  <c r="F8556" i="2"/>
  <c r="F8554" i="2"/>
  <c r="F8535" i="2"/>
  <c r="F8705" i="2"/>
  <c r="F8676" i="2"/>
  <c r="F8644" i="2"/>
  <c r="F8615" i="2"/>
  <c r="F8613" i="2"/>
  <c r="F8573" i="2"/>
  <c r="F8552" i="2"/>
  <c r="F8533" i="2"/>
  <c r="F8520" i="2"/>
  <c r="F8509" i="2"/>
  <c r="F8498" i="2"/>
  <c r="F8487" i="2"/>
  <c r="F8476" i="2"/>
  <c r="F8465" i="2"/>
  <c r="F8454" i="2"/>
  <c r="F8443" i="2"/>
  <c r="F8681" i="2"/>
  <c r="F8661" i="2"/>
  <c r="F8648" i="2"/>
  <c r="F8646" i="2"/>
  <c r="F8619" i="2"/>
  <c r="F8617" i="2"/>
  <c r="F8571" i="2"/>
  <c r="F8550" i="2"/>
  <c r="F8531" i="2"/>
  <c r="F8652" i="2"/>
  <c r="F8650" i="2"/>
  <c r="F8621" i="2"/>
  <c r="F8569" i="2"/>
  <c r="F8548" i="2"/>
  <c r="F8529" i="2"/>
  <c r="F8518" i="2"/>
  <c r="F8507" i="2"/>
  <c r="F8496" i="2"/>
  <c r="F8485" i="2"/>
  <c r="F8474" i="2"/>
  <c r="F8463" i="2"/>
  <c r="F8452" i="2"/>
  <c r="F8441" i="2"/>
  <c r="F8694" i="2"/>
  <c r="F8691" i="2"/>
  <c r="F8673" i="2"/>
  <c r="F8625" i="2"/>
  <c r="F8623" i="2"/>
  <c r="F8678" i="2"/>
  <c r="F8654" i="2"/>
  <c r="F8629" i="2"/>
  <c r="F8627" i="2"/>
  <c r="F8567" i="2"/>
  <c r="F8565" i="2"/>
  <c r="F8546" i="2"/>
  <c r="F8527" i="2"/>
  <c r="F8516" i="2"/>
  <c r="F8505" i="2"/>
  <c r="F8494" i="2"/>
  <c r="F8483" i="2"/>
  <c r="F8472" i="2"/>
  <c r="F8461" i="2"/>
  <c r="E8387" i="2"/>
  <c r="E8402" i="2"/>
  <c r="E8559" i="2"/>
  <c r="G8699" i="2"/>
  <c r="G8688" i="2"/>
  <c r="G8677" i="2"/>
  <c r="G8666" i="2"/>
  <c r="G8655" i="2"/>
  <c r="G8644" i="2"/>
  <c r="G8633" i="2"/>
  <c r="G8622" i="2"/>
  <c r="G8611" i="2"/>
  <c r="G8708" i="2"/>
  <c r="G8697" i="2"/>
  <c r="G8686" i="2"/>
  <c r="G8675" i="2"/>
  <c r="G8664" i="2"/>
  <c r="G8653" i="2"/>
  <c r="G8642" i="2"/>
  <c r="G8631" i="2"/>
  <c r="G8620" i="2"/>
  <c r="G8609" i="2"/>
  <c r="G8598" i="2"/>
  <c r="G8587" i="2"/>
  <c r="G8576" i="2"/>
  <c r="G8565" i="2"/>
  <c r="G8554" i="2"/>
  <c r="G8543" i="2"/>
  <c r="G8532" i="2"/>
  <c r="G8706" i="2"/>
  <c r="G8695" i="2"/>
  <c r="G8684" i="2"/>
  <c r="G8673" i="2"/>
  <c r="G8662" i="2"/>
  <c r="G8704" i="2"/>
  <c r="G8693" i="2"/>
  <c r="G8682" i="2"/>
  <c r="G8671" i="2"/>
  <c r="G8702" i="2"/>
  <c r="G8691" i="2"/>
  <c r="G8680" i="2"/>
  <c r="G8669" i="2"/>
  <c r="G8658" i="2"/>
  <c r="G8647" i="2"/>
  <c r="G8636" i="2"/>
  <c r="G8625" i="2"/>
  <c r="G8614" i="2"/>
  <c r="G8603" i="2"/>
  <c r="G8592" i="2"/>
  <c r="G8581" i="2"/>
  <c r="G8687" i="2"/>
  <c r="G8630" i="2"/>
  <c r="G8628" i="2"/>
  <c r="G8564" i="2"/>
  <c r="G8545" i="2"/>
  <c r="G8526" i="2"/>
  <c r="G8515" i="2"/>
  <c r="G8504" i="2"/>
  <c r="G8493" i="2"/>
  <c r="G8482" i="2"/>
  <c r="G8471" i="2"/>
  <c r="G8460" i="2"/>
  <c r="G8449" i="2"/>
  <c r="G8438" i="2"/>
  <c r="G8427" i="2"/>
  <c r="G8416" i="2"/>
  <c r="G8700" i="2"/>
  <c r="G8632" i="2"/>
  <c r="G8562" i="2"/>
  <c r="G8541" i="2"/>
  <c r="G8674" i="2"/>
  <c r="G8634" i="2"/>
  <c r="G8607" i="2"/>
  <c r="G8560" i="2"/>
  <c r="G8539" i="2"/>
  <c r="G8524" i="2"/>
  <c r="G8513" i="2"/>
  <c r="G8502" i="2"/>
  <c r="G8491" i="2"/>
  <c r="G8480" i="2"/>
  <c r="G8469" i="2"/>
  <c r="G8458" i="2"/>
  <c r="G8447" i="2"/>
  <c r="G8436" i="2"/>
  <c r="G8425" i="2"/>
  <c r="G8692" i="2"/>
  <c r="G8679" i="2"/>
  <c r="G8657" i="2"/>
  <c r="G8640" i="2"/>
  <c r="G8638" i="2"/>
  <c r="G8605" i="2"/>
  <c r="G8601" i="2"/>
  <c r="G8599" i="2"/>
  <c r="G8597" i="2"/>
  <c r="G8558" i="2"/>
  <c r="G8537" i="2"/>
  <c r="G8659" i="2"/>
  <c r="G8595" i="2"/>
  <c r="G8593" i="2"/>
  <c r="G8591" i="2"/>
  <c r="G8585" i="2"/>
  <c r="G8522" i="2"/>
  <c r="G8511" i="2"/>
  <c r="G8500" i="2"/>
  <c r="G8489" i="2"/>
  <c r="G8478" i="2"/>
  <c r="G8467" i="2"/>
  <c r="G8456" i="2"/>
  <c r="G8445" i="2"/>
  <c r="G8434" i="2"/>
  <c r="G8423" i="2"/>
  <c r="G8689" i="2"/>
  <c r="G8589" i="2"/>
  <c r="G8583" i="2"/>
  <c r="G8579" i="2"/>
  <c r="G8577" i="2"/>
  <c r="G8575" i="2"/>
  <c r="G8556" i="2"/>
  <c r="G8535" i="2"/>
  <c r="G8705" i="2"/>
  <c r="G8676" i="2"/>
  <c r="G8615" i="2"/>
  <c r="G8613" i="2"/>
  <c r="G8573" i="2"/>
  <c r="G8552" i="2"/>
  <c r="G8533" i="2"/>
  <c r="G8520" i="2"/>
  <c r="G8509" i="2"/>
  <c r="G8498" i="2"/>
  <c r="G8487" i="2"/>
  <c r="G8476" i="2"/>
  <c r="G8465" i="2"/>
  <c r="G8454" i="2"/>
  <c r="G8443" i="2"/>
  <c r="G8432" i="2"/>
  <c r="G8421" i="2"/>
  <c r="G8410" i="2"/>
  <c r="G8681" i="2"/>
  <c r="G8661" i="2"/>
  <c r="G8648" i="2"/>
  <c r="G8646" i="2"/>
  <c r="G8619" i="2"/>
  <c r="G8617" i="2"/>
  <c r="G8571" i="2"/>
  <c r="G8550" i="2"/>
  <c r="G8531" i="2"/>
  <c r="G8652" i="2"/>
  <c r="G8650" i="2"/>
  <c r="G8621" i="2"/>
  <c r="G8569" i="2"/>
  <c r="G8548" i="2"/>
  <c r="G8529" i="2"/>
  <c r="G8518" i="2"/>
  <c r="G8507" i="2"/>
  <c r="G8496" i="2"/>
  <c r="G8485" i="2"/>
  <c r="G8474" i="2"/>
  <c r="G8463" i="2"/>
  <c r="G8452" i="2"/>
  <c r="G8441" i="2"/>
  <c r="G8430" i="2"/>
  <c r="G8419" i="2"/>
  <c r="G8694" i="2"/>
  <c r="G8623" i="2"/>
  <c r="G8678" i="2"/>
  <c r="G8654" i="2"/>
  <c r="G8629" i="2"/>
  <c r="G8627" i="2"/>
  <c r="G8567" i="2"/>
  <c r="G8546" i="2"/>
  <c r="G8527" i="2"/>
  <c r="G8516" i="2"/>
  <c r="G8505" i="2"/>
  <c r="G8494" i="2"/>
  <c r="G8483" i="2"/>
  <c r="G8472" i="2"/>
  <c r="G8461" i="2"/>
  <c r="G8450" i="2"/>
  <c r="G8663" i="2"/>
  <c r="G8563" i="2"/>
  <c r="G8544" i="2"/>
  <c r="E8256" i="2"/>
  <c r="E8267" i="2"/>
  <c r="E8278" i="2"/>
  <c r="E8289" i="2"/>
  <c r="E8300" i="2"/>
  <c r="E8311" i="2"/>
  <c r="E8322" i="2"/>
  <c r="E8333" i="2"/>
  <c r="E8344" i="2"/>
  <c r="E8357" i="2"/>
  <c r="E8374" i="2"/>
  <c r="E8404" i="2"/>
  <c r="E8468" i="2"/>
  <c r="E8494" i="2"/>
  <c r="E8542" i="2"/>
  <c r="E8602" i="2"/>
  <c r="E8612" i="2"/>
  <c r="G8683" i="2"/>
  <c r="G8703" i="2"/>
  <c r="H8708" i="2"/>
  <c r="H8697" i="2"/>
  <c r="H8686" i="2"/>
  <c r="H8675" i="2"/>
  <c r="H8664" i="2"/>
  <c r="H8653" i="2"/>
  <c r="H8706" i="2"/>
  <c r="H8695" i="2"/>
  <c r="H8684" i="2"/>
  <c r="H8673" i="2"/>
  <c r="H8662" i="2"/>
  <c r="H8704" i="2"/>
  <c r="H8702" i="2"/>
  <c r="H8691" i="2"/>
  <c r="H8680" i="2"/>
  <c r="H8700" i="2"/>
  <c r="H8669" i="2"/>
  <c r="H8632" i="2"/>
  <c r="H8562" i="2"/>
  <c r="H8543" i="2"/>
  <c r="H8541" i="2"/>
  <c r="H8674" i="2"/>
  <c r="H8655" i="2"/>
  <c r="H8634" i="2"/>
  <c r="H8607" i="2"/>
  <c r="H8560" i="2"/>
  <c r="H8539" i="2"/>
  <c r="H8524" i="2"/>
  <c r="H8513" i="2"/>
  <c r="H8502" i="2"/>
  <c r="H8491" i="2"/>
  <c r="H8480" i="2"/>
  <c r="H8469" i="2"/>
  <c r="H8458" i="2"/>
  <c r="H8447" i="2"/>
  <c r="H8436" i="2"/>
  <c r="H8692" i="2"/>
  <c r="H8679" i="2"/>
  <c r="H8657" i="2"/>
  <c r="H8640" i="2"/>
  <c r="H8638" i="2"/>
  <c r="H8636" i="2"/>
  <c r="H8605" i="2"/>
  <c r="H8603" i="2"/>
  <c r="H8601" i="2"/>
  <c r="H8599" i="2"/>
  <c r="H8597" i="2"/>
  <c r="H8558" i="2"/>
  <c r="H8537" i="2"/>
  <c r="H8659" i="2"/>
  <c r="H8609" i="2"/>
  <c r="H8595" i="2"/>
  <c r="H8593" i="2"/>
  <c r="H8591" i="2"/>
  <c r="H8585" i="2"/>
  <c r="H8522" i="2"/>
  <c r="H8511" i="2"/>
  <c r="H8500" i="2"/>
  <c r="H8489" i="2"/>
  <c r="H8478" i="2"/>
  <c r="H8467" i="2"/>
  <c r="H8456" i="2"/>
  <c r="H8445" i="2"/>
  <c r="H8434" i="2"/>
  <c r="H8423" i="2"/>
  <c r="H8412" i="2"/>
  <c r="H8401" i="2"/>
  <c r="H8390" i="2"/>
  <c r="H8379" i="2"/>
  <c r="H8368" i="2"/>
  <c r="H8357" i="2"/>
  <c r="H8689" i="2"/>
  <c r="H8671" i="2"/>
  <c r="H8642" i="2"/>
  <c r="H8589" i="2"/>
  <c r="H8587" i="2"/>
  <c r="H8583" i="2"/>
  <c r="H8581" i="2"/>
  <c r="H8579" i="2"/>
  <c r="H8577" i="2"/>
  <c r="H8575" i="2"/>
  <c r="H8556" i="2"/>
  <c r="H8535" i="2"/>
  <c r="H8705" i="2"/>
  <c r="H8676" i="2"/>
  <c r="H8615" i="2"/>
  <c r="H8613" i="2"/>
  <c r="H8611" i="2"/>
  <c r="H8573" i="2"/>
  <c r="H8554" i="2"/>
  <c r="H8552" i="2"/>
  <c r="H8533" i="2"/>
  <c r="H8520" i="2"/>
  <c r="H8509" i="2"/>
  <c r="H8498" i="2"/>
  <c r="H8487" i="2"/>
  <c r="H8476" i="2"/>
  <c r="H8465" i="2"/>
  <c r="H8454" i="2"/>
  <c r="H8443" i="2"/>
  <c r="H8681" i="2"/>
  <c r="H8661" i="2"/>
  <c r="H8648" i="2"/>
  <c r="H8646" i="2"/>
  <c r="H8644" i="2"/>
  <c r="H8619" i="2"/>
  <c r="H8617" i="2"/>
  <c r="H8571" i="2"/>
  <c r="H8550" i="2"/>
  <c r="H8531" i="2"/>
  <c r="H8652" i="2"/>
  <c r="H8650" i="2"/>
  <c r="H8621" i="2"/>
  <c r="H8569" i="2"/>
  <c r="H8548" i="2"/>
  <c r="H8529" i="2"/>
  <c r="H8518" i="2"/>
  <c r="H8507" i="2"/>
  <c r="H8496" i="2"/>
  <c r="H8485" i="2"/>
  <c r="H8474" i="2"/>
  <c r="H8463" i="2"/>
  <c r="H8452" i="2"/>
  <c r="H8441" i="2"/>
  <c r="H8694" i="2"/>
  <c r="H8666" i="2"/>
  <c r="H8623" i="2"/>
  <c r="H8678" i="2"/>
  <c r="H8654" i="2"/>
  <c r="H8629" i="2"/>
  <c r="H8627" i="2"/>
  <c r="H8625" i="2"/>
  <c r="H8567" i="2"/>
  <c r="H8546" i="2"/>
  <c r="H8527" i="2"/>
  <c r="H8516" i="2"/>
  <c r="H8505" i="2"/>
  <c r="H8494" i="2"/>
  <c r="H8483" i="2"/>
  <c r="H8472" i="2"/>
  <c r="H8461" i="2"/>
  <c r="H8450" i="2"/>
  <c r="H8439" i="2"/>
  <c r="H8663" i="2"/>
  <c r="H8565" i="2"/>
  <c r="H8563" i="2"/>
  <c r="H8544" i="2"/>
  <c r="H8707" i="2"/>
  <c r="H8668" i="2"/>
  <c r="H8656" i="2"/>
  <c r="H8631" i="2"/>
  <c r="H8561" i="2"/>
  <c r="H8542" i="2"/>
  <c r="H8525" i="2"/>
  <c r="H8514" i="2"/>
  <c r="H8503" i="2"/>
  <c r="H8492" i="2"/>
  <c r="H8481" i="2"/>
  <c r="H8470" i="2"/>
  <c r="H8459" i="2"/>
  <c r="E8525" i="2"/>
  <c r="E8582" i="2"/>
  <c r="E8620" i="2"/>
  <c r="E8647" i="2"/>
  <c r="E8530" i="2"/>
  <c r="E8557" i="2"/>
  <c r="E8572" i="2"/>
  <c r="E8637" i="2"/>
  <c r="F8647" i="2"/>
  <c r="E8658" i="2"/>
  <c r="E8670" i="2"/>
  <c r="G8690" i="2"/>
  <c r="E8707" i="2"/>
  <c r="E8592" i="2"/>
  <c r="F8658" i="2"/>
  <c r="E8667" i="2"/>
  <c r="F8670" i="2"/>
  <c r="E8680" i="2"/>
  <c r="F8707" i="2"/>
  <c r="E8610" i="2"/>
  <c r="F8680" i="2"/>
  <c r="G8707" i="2"/>
  <c r="E8459" i="2"/>
  <c r="E8555" i="2"/>
  <c r="E8580" i="2"/>
  <c r="E8645" i="2"/>
  <c r="E8653" i="2"/>
  <c r="G8667" i="2"/>
  <c r="I8708" i="2"/>
  <c r="I8697" i="2"/>
  <c r="I8686" i="2"/>
  <c r="I8675" i="2"/>
  <c r="I8664" i="2"/>
  <c r="I8653" i="2"/>
  <c r="I8642" i="2"/>
  <c r="I8631" i="2"/>
  <c r="I8620" i="2"/>
  <c r="I8609" i="2"/>
  <c r="I8706" i="2"/>
  <c r="I8695" i="2"/>
  <c r="I8684" i="2"/>
  <c r="I8673" i="2"/>
  <c r="I8662" i="2"/>
  <c r="I8651" i="2"/>
  <c r="I8640" i="2"/>
  <c r="I8629" i="2"/>
  <c r="I8618" i="2"/>
  <c r="I8607" i="2"/>
  <c r="I8596" i="2"/>
  <c r="I8585" i="2"/>
  <c r="I8574" i="2"/>
  <c r="I8563" i="2"/>
  <c r="I8552" i="2"/>
  <c r="I8541" i="2"/>
  <c r="I8530" i="2"/>
  <c r="I8704" i="2"/>
  <c r="I8693" i="2"/>
  <c r="I8682" i="2"/>
  <c r="I8671" i="2"/>
  <c r="I8660" i="2"/>
  <c r="I8702" i="2"/>
  <c r="I8691" i="2"/>
  <c r="I8680" i="2"/>
  <c r="I8669" i="2"/>
  <c r="I8700" i="2"/>
  <c r="I8689" i="2"/>
  <c r="I8678" i="2"/>
  <c r="I8667" i="2"/>
  <c r="I8656" i="2"/>
  <c r="I8645" i="2"/>
  <c r="I8634" i="2"/>
  <c r="I8623" i="2"/>
  <c r="I8612" i="2"/>
  <c r="I8601" i="2"/>
  <c r="I8590" i="2"/>
  <c r="I8579" i="2"/>
  <c r="K8706" i="2"/>
  <c r="K8695" i="2"/>
  <c r="K8684" i="2"/>
  <c r="K8673" i="2"/>
  <c r="K8662" i="2"/>
  <c r="K8651" i="2"/>
  <c r="K8640" i="2"/>
  <c r="K8629" i="2"/>
  <c r="K8618" i="2"/>
  <c r="K8607" i="2"/>
  <c r="K8704" i="2"/>
  <c r="K8693" i="2"/>
  <c r="K8682" i="2"/>
  <c r="K8671" i="2"/>
  <c r="K8660" i="2"/>
  <c r="K8649" i="2"/>
  <c r="K8638" i="2"/>
  <c r="K8627" i="2"/>
  <c r="K8616" i="2"/>
  <c r="K8605" i="2"/>
  <c r="K8594" i="2"/>
  <c r="K8583" i="2"/>
  <c r="K8572" i="2"/>
  <c r="K8561" i="2"/>
  <c r="K8550" i="2"/>
  <c r="K8539" i="2"/>
  <c r="K8702" i="2"/>
  <c r="K8691" i="2"/>
  <c r="K8680" i="2"/>
  <c r="K8669" i="2"/>
  <c r="K8658" i="2"/>
  <c r="K8700" i="2"/>
  <c r="K8689" i="2"/>
  <c r="K8678" i="2"/>
  <c r="K8667" i="2"/>
  <c r="K8709" i="2"/>
  <c r="K8698" i="2"/>
  <c r="K8687" i="2"/>
  <c r="K8676" i="2"/>
  <c r="K8665" i="2"/>
  <c r="K8654" i="2"/>
  <c r="K8643" i="2"/>
  <c r="K8632" i="2"/>
  <c r="K8621" i="2"/>
  <c r="K8610" i="2"/>
  <c r="K8599" i="2"/>
  <c r="K8588" i="2"/>
  <c r="K8577" i="2"/>
  <c r="L8704" i="2"/>
  <c r="L8693" i="2"/>
  <c r="L8682" i="2"/>
  <c r="L8671" i="2"/>
  <c r="L8660" i="2"/>
  <c r="L8702" i="2"/>
  <c r="L8691" i="2"/>
  <c r="L8680" i="2"/>
  <c r="L8669" i="2"/>
  <c r="L8709" i="2"/>
  <c r="L8698" i="2"/>
  <c r="L8687" i="2"/>
  <c r="M8704" i="2"/>
  <c r="M8693" i="2"/>
  <c r="M8682" i="2"/>
  <c r="M8671" i="2"/>
  <c r="M8660" i="2"/>
  <c r="M8649" i="2"/>
  <c r="M8638" i="2"/>
  <c r="M8627" i="2"/>
  <c r="M8616" i="2"/>
  <c r="M8702" i="2"/>
  <c r="M8691" i="2"/>
  <c r="M8680" i="2"/>
  <c r="M8669" i="2"/>
  <c r="M8658" i="2"/>
  <c r="M8647" i="2"/>
  <c r="M8636" i="2"/>
  <c r="M8625" i="2"/>
  <c r="M8614" i="2"/>
  <c r="M8603" i="2"/>
  <c r="M8592" i="2"/>
  <c r="M8581" i="2"/>
  <c r="M8570" i="2"/>
  <c r="M8559" i="2"/>
  <c r="M8548" i="2"/>
  <c r="M8537" i="2"/>
  <c r="M8700" i="2"/>
  <c r="M8689" i="2"/>
  <c r="M8678" i="2"/>
  <c r="M8667" i="2"/>
  <c r="M8709" i="2"/>
  <c r="M8698" i="2"/>
  <c r="M8687" i="2"/>
  <c r="M8676" i="2"/>
  <c r="M8665" i="2"/>
  <c r="M8707" i="2"/>
  <c r="M8696" i="2"/>
  <c r="M8685" i="2"/>
  <c r="M8674" i="2"/>
  <c r="M8663" i="2"/>
  <c r="M8652" i="2"/>
  <c r="M8641" i="2"/>
  <c r="M8630" i="2"/>
  <c r="M8619" i="2"/>
  <c r="M8608" i="2"/>
  <c r="M8597" i="2"/>
  <c r="M8586" i="2"/>
  <c r="M8575" i="2"/>
  <c r="J8689" i="2"/>
  <c r="J8700" i="2"/>
  <c r="J8671" i="2"/>
  <c r="J8682" i="2"/>
  <c r="J8693" i="2"/>
  <c r="J8704" i="2"/>
  <c r="J8662" i="2"/>
  <c r="J8673" i="2"/>
  <c r="J8684" i="2"/>
  <c r="J8695" i="2"/>
  <c r="G294" i="1" l="1"/>
  <c r="AP242" i="1"/>
  <c r="AZ278" i="1"/>
  <c r="AQ218" i="1"/>
  <c r="AK245" i="1"/>
  <c r="Q283" i="1"/>
  <c r="H248" i="1"/>
  <c r="AP255" i="1"/>
  <c r="BA299" i="1"/>
  <c r="Q272" i="1"/>
  <c r="AA258" i="1"/>
  <c r="AU151" i="1"/>
  <c r="L190" i="1"/>
  <c r="Q192" i="1"/>
  <c r="Q244" i="1"/>
  <c r="AF302" i="1"/>
  <c r="AC306" i="1"/>
  <c r="Q217" i="1"/>
  <c r="R244" i="1"/>
  <c r="Q151" i="1"/>
  <c r="AN306" i="1"/>
  <c r="AP306" i="1" s="1"/>
  <c r="AO306" i="1"/>
  <c r="AQ306" i="1" s="1"/>
  <c r="AF102" i="1"/>
  <c r="AA195" i="1"/>
  <c r="AA158" i="1"/>
  <c r="AF199" i="1"/>
  <c r="L196" i="1"/>
  <c r="R211" i="1"/>
  <c r="AZ169" i="1"/>
  <c r="AZ72" i="1"/>
  <c r="M145" i="1"/>
  <c r="AP122" i="1"/>
  <c r="AF97" i="1"/>
  <c r="AV188" i="1"/>
  <c r="AV145" i="1"/>
  <c r="AV154" i="1"/>
  <c r="W161" i="1"/>
  <c r="Q103" i="1"/>
  <c r="Q111" i="1"/>
  <c r="H149" i="1"/>
  <c r="AB139" i="1"/>
  <c r="AL232" i="1"/>
  <c r="AG146" i="1"/>
  <c r="AA178" i="1"/>
  <c r="H276" i="1"/>
  <c r="AF223" i="1"/>
  <c r="AB240" i="1"/>
  <c r="AP201" i="1"/>
  <c r="V232" i="1"/>
  <c r="G213" i="1"/>
  <c r="W182" i="1"/>
  <c r="W179" i="1"/>
  <c r="Q232" i="1"/>
  <c r="M166" i="1"/>
  <c r="H165" i="1"/>
  <c r="AG159" i="1"/>
  <c r="AG230" i="1"/>
  <c r="AQ242" i="1"/>
  <c r="AP180" i="1"/>
  <c r="L154" i="1"/>
  <c r="M155" i="1"/>
  <c r="AU146" i="1"/>
  <c r="V216" i="1"/>
  <c r="AP198" i="1"/>
  <c r="M300" i="1"/>
  <c r="AU300" i="1"/>
  <c r="AV187" i="1"/>
  <c r="Q147" i="1"/>
  <c r="AG181" i="1"/>
  <c r="L185" i="1"/>
  <c r="AU185" i="1"/>
  <c r="AB123" i="1"/>
  <c r="R191" i="1"/>
  <c r="AB97" i="1"/>
  <c r="V265" i="1"/>
  <c r="Q145" i="1"/>
  <c r="W131" i="1"/>
  <c r="AA135" i="1"/>
  <c r="R132" i="1"/>
  <c r="W103" i="1"/>
  <c r="AA60" i="1"/>
  <c r="V196" i="1"/>
  <c r="R112" i="1"/>
  <c r="H109" i="1"/>
  <c r="G67" i="1"/>
  <c r="V207" i="1"/>
  <c r="AG123" i="1"/>
  <c r="BA71" i="1"/>
  <c r="R137" i="1"/>
  <c r="BA143" i="1"/>
  <c r="AP86" i="1"/>
  <c r="BA85" i="1"/>
  <c r="AP44" i="1"/>
  <c r="G49" i="1"/>
  <c r="AZ39" i="1"/>
  <c r="V111" i="1"/>
  <c r="M67" i="1"/>
  <c r="AV60" i="1"/>
  <c r="H39" i="1"/>
  <c r="AF34" i="1"/>
  <c r="R90" i="1"/>
  <c r="AF268" i="1"/>
  <c r="AU214" i="1"/>
  <c r="AB299" i="1"/>
  <c r="Q281" i="1"/>
  <c r="R272" i="1"/>
  <c r="AG305" i="1"/>
  <c r="AF279" i="1"/>
  <c r="AU188" i="1"/>
  <c r="AA249" i="1"/>
  <c r="AU176" i="1"/>
  <c r="AB228" i="1"/>
  <c r="AZ218" i="1"/>
  <c r="H217" i="1"/>
  <c r="R136" i="1"/>
  <c r="BA193" i="1"/>
  <c r="V218" i="1"/>
  <c r="G195" i="1"/>
  <c r="AV165" i="1"/>
  <c r="AP160" i="1"/>
  <c r="V81" i="1"/>
  <c r="W188" i="1"/>
  <c r="L149" i="1"/>
  <c r="G187" i="1"/>
  <c r="R147" i="1"/>
  <c r="Q185" i="1"/>
  <c r="AF123" i="1"/>
  <c r="AV258" i="1"/>
  <c r="AU184" i="1"/>
  <c r="AK265" i="1"/>
  <c r="L121" i="1"/>
  <c r="AG196" i="1"/>
  <c r="AU104" i="1"/>
  <c r="AA207" i="1"/>
  <c r="R123" i="1"/>
  <c r="AU61" i="1"/>
  <c r="AP11" i="1"/>
  <c r="L126" i="1"/>
  <c r="R105" i="1"/>
  <c r="Q83" i="1"/>
  <c r="AG99" i="1"/>
  <c r="AB60" i="1"/>
  <c r="AB249" i="1"/>
  <c r="AP247" i="1"/>
  <c r="G217" i="1"/>
  <c r="AA165" i="1"/>
  <c r="AV146" i="1"/>
  <c r="M149" i="1"/>
  <c r="AV300" i="1"/>
  <c r="AP185" i="1"/>
  <c r="AG158" i="1"/>
  <c r="AV196" i="1"/>
  <c r="AU171" i="1"/>
  <c r="AZ44" i="1"/>
  <c r="AV84" i="1"/>
  <c r="AB104" i="1"/>
  <c r="AG209" i="1"/>
  <c r="AB121" i="1"/>
  <c r="G181" i="1"/>
  <c r="AG198" i="1"/>
  <c r="V179" i="1"/>
  <c r="M103" i="1"/>
  <c r="AA122" i="1"/>
  <c r="R160" i="1"/>
  <c r="AB173" i="1"/>
  <c r="AA199" i="1"/>
  <c r="AU124" i="1"/>
  <c r="W178" i="1"/>
  <c r="AF101" i="1"/>
  <c r="AV170" i="1"/>
  <c r="W286" i="1"/>
  <c r="H203" i="1"/>
  <c r="V242" i="1"/>
  <c r="AA289" i="1"/>
  <c r="AF177" i="1"/>
  <c r="W272" i="1"/>
  <c r="Q240" i="1"/>
  <c r="BA281" i="1"/>
  <c r="AA252" i="1"/>
  <c r="L215" i="1"/>
  <c r="AU208" i="1"/>
  <c r="AZ304" i="1"/>
  <c r="AG213" i="1"/>
  <c r="W196" i="1"/>
  <c r="AG188" i="1"/>
  <c r="AV176" i="1"/>
  <c r="AU202" i="1"/>
  <c r="AV139" i="1"/>
  <c r="V210" i="1"/>
  <c r="L217" i="1"/>
  <c r="R189" i="1"/>
  <c r="AP159" i="1"/>
  <c r="AP174" i="1"/>
  <c r="AU136" i="1"/>
  <c r="AG221" i="1"/>
  <c r="Q221" i="1"/>
  <c r="AP171" i="1"/>
  <c r="H195" i="1"/>
  <c r="AP227" i="1"/>
  <c r="BA199" i="1"/>
  <c r="M180" i="1"/>
  <c r="G165" i="1"/>
  <c r="W81" i="1"/>
  <c r="AB188" i="1"/>
  <c r="AP152" i="1"/>
  <c r="AA170" i="1"/>
  <c r="AZ149" i="1"/>
  <c r="V300" i="1"/>
  <c r="AL300" i="1"/>
  <c r="AA147" i="1"/>
  <c r="BA185" i="1"/>
  <c r="AQ185" i="1"/>
  <c r="L140" i="1"/>
  <c r="AV184" i="1"/>
  <c r="Q265" i="1"/>
  <c r="AB145" i="1"/>
  <c r="G131" i="1"/>
  <c r="AZ121" i="1"/>
  <c r="G103" i="1"/>
  <c r="AQ160" i="1"/>
  <c r="G128" i="1"/>
  <c r="Q129" i="1"/>
  <c r="M144" i="1"/>
  <c r="AV171" i="1"/>
  <c r="W96" i="1"/>
  <c r="R109" i="1"/>
  <c r="R64" i="1"/>
  <c r="Q175" i="1"/>
  <c r="AZ104" i="1"/>
  <c r="AA93" i="1"/>
  <c r="AB56" i="1"/>
  <c r="V143" i="1"/>
  <c r="L82" i="1"/>
  <c r="M150" i="1"/>
  <c r="AG55" i="1"/>
  <c r="AV31" i="1"/>
  <c r="AU31" i="1"/>
  <c r="L42" i="1"/>
  <c r="V61" i="1"/>
  <c r="G6" i="1"/>
  <c r="AP82" i="1"/>
  <c r="AW306" i="1"/>
  <c r="AA265" i="1"/>
  <c r="H234" i="1"/>
  <c r="AZ265" i="1"/>
  <c r="AL252" i="1"/>
  <c r="F297" i="1"/>
  <c r="D297" i="1"/>
  <c r="AA290" i="1"/>
  <c r="AZ299" i="1"/>
  <c r="V303" i="1"/>
  <c r="AV292" i="1"/>
  <c r="AV284" i="1"/>
  <c r="AP229" i="1"/>
  <c r="AB288" i="1"/>
  <c r="G212" i="1"/>
  <c r="AZ289" i="1"/>
  <c r="AL285" i="1"/>
  <c r="L283" i="1"/>
  <c r="AZ257" i="1"/>
  <c r="AU244" i="1"/>
  <c r="AK217" i="1"/>
  <c r="M258" i="1"/>
  <c r="AZ266" i="1"/>
  <c r="M272" i="1"/>
  <c r="AQ261" i="1"/>
  <c r="AZ285" i="1"/>
  <c r="G278" i="1"/>
  <c r="M215" i="1"/>
  <c r="AV211" i="1"/>
  <c r="AK302" i="1"/>
  <c r="W249" i="1"/>
  <c r="AL239" i="1"/>
  <c r="R176" i="1"/>
  <c r="AZ228" i="1"/>
  <c r="AQ263" i="1"/>
  <c r="AF130" i="1"/>
  <c r="L178" i="1"/>
  <c r="AF114" i="1"/>
  <c r="AQ193" i="1"/>
  <c r="AU221" i="1"/>
  <c r="BA166" i="1"/>
  <c r="W114" i="1"/>
  <c r="AZ195" i="1"/>
  <c r="Q137" i="1"/>
  <c r="V227" i="1"/>
  <c r="M227" i="1"/>
  <c r="L199" i="1"/>
  <c r="AF155" i="1"/>
  <c r="R146" i="1"/>
  <c r="AZ81" i="1"/>
  <c r="AF188" i="1"/>
  <c r="G152" i="1"/>
  <c r="AU118" i="1"/>
  <c r="AB170" i="1"/>
  <c r="AP181" i="1"/>
  <c r="V185" i="1"/>
  <c r="M185" i="1"/>
  <c r="G123" i="1"/>
  <c r="M140" i="1"/>
  <c r="L184" i="1"/>
  <c r="AQ163" i="1"/>
  <c r="L97" i="1"/>
  <c r="R265" i="1"/>
  <c r="AA145" i="1"/>
  <c r="H131" i="1"/>
  <c r="AG132" i="1"/>
  <c r="AB105" i="1"/>
  <c r="W148" i="1"/>
  <c r="BA122" i="1"/>
  <c r="AF129" i="1"/>
  <c r="BA151" i="1"/>
  <c r="G171" i="1"/>
  <c r="AA96" i="1"/>
  <c r="L112" i="1"/>
  <c r="BA109" i="1"/>
  <c r="L78" i="1"/>
  <c r="AU207" i="1"/>
  <c r="BA175" i="1"/>
  <c r="W143" i="1"/>
  <c r="AV82" i="1"/>
  <c r="R150" i="1"/>
  <c r="AU111" i="1"/>
  <c r="AU85" i="1"/>
  <c r="H99" i="1"/>
  <c r="AG190" i="1"/>
  <c r="AZ42" i="1"/>
  <c r="AP61" i="1"/>
  <c r="Q90" i="1"/>
  <c r="AB90" i="1"/>
  <c r="G55" i="1"/>
  <c r="AU27" i="1"/>
  <c r="BA289" i="1"/>
  <c r="AK287" i="1"/>
  <c r="AL289" i="1"/>
  <c r="BA266" i="1"/>
  <c r="R240" i="1"/>
  <c r="V278" i="1"/>
  <c r="M233" i="1"/>
  <c r="AF237" i="1"/>
  <c r="AF233" i="1"/>
  <c r="AZ217" i="1"/>
  <c r="BA137" i="1"/>
  <c r="BA190" i="1"/>
  <c r="R193" i="1"/>
  <c r="BA195" i="1"/>
  <c r="AZ137" i="1"/>
  <c r="AQ159" i="1"/>
  <c r="H199" i="1"/>
  <c r="AP81" i="1"/>
  <c r="H170" i="1"/>
  <c r="AK300" i="1"/>
  <c r="BA147" i="1"/>
  <c r="AG140" i="1"/>
  <c r="AF113" i="1"/>
  <c r="W184" i="1"/>
  <c r="AB140" i="1"/>
  <c r="BA132" i="1"/>
  <c r="H103" i="1"/>
  <c r="AG129" i="1"/>
  <c r="W144" i="1"/>
  <c r="AP112" i="1"/>
  <c r="AP104" i="1"/>
  <c r="R79" i="1"/>
  <c r="AB64" i="1"/>
  <c r="L39" i="1"/>
  <c r="BA42" i="1"/>
  <c r="G97" i="1"/>
  <c r="AQ61" i="1"/>
  <c r="AQ90" i="1"/>
  <c r="M83" i="1"/>
  <c r="AP18" i="1"/>
  <c r="AB213" i="1"/>
  <c r="AF291" i="1"/>
  <c r="AV267" i="1"/>
  <c r="AQ255" i="1"/>
  <c r="AZ281" i="1"/>
  <c r="W232" i="1"/>
  <c r="AF244" i="1"/>
  <c r="AK281" i="1"/>
  <c r="AP277" i="1"/>
  <c r="AQ281" i="1"/>
  <c r="AK215" i="1"/>
  <c r="AU203" i="1"/>
  <c r="Q249" i="1"/>
  <c r="AG233" i="1"/>
  <c r="BA228" i="1"/>
  <c r="AQ202" i="1"/>
  <c r="R221" i="1"/>
  <c r="H108" i="1"/>
  <c r="BA234" i="1"/>
  <c r="L200" i="1"/>
  <c r="Q172" i="1"/>
  <c r="AQ199" i="1"/>
  <c r="Q219" i="1"/>
  <c r="AQ198" i="1"/>
  <c r="AA140" i="1"/>
  <c r="AG139" i="1"/>
  <c r="H132" i="1"/>
  <c r="H45" i="1"/>
  <c r="AV80" i="1"/>
  <c r="AV56" i="1"/>
  <c r="M39" i="1"/>
  <c r="AP28" i="1"/>
  <c r="AQ31" i="1"/>
  <c r="R86" i="1"/>
  <c r="AQ75" i="1"/>
  <c r="AZ58" i="1"/>
  <c r="AF248" i="1"/>
  <c r="W303" i="1"/>
  <c r="Q223" i="1"/>
  <c r="W292" i="1"/>
  <c r="G234" i="1"/>
  <c r="G257" i="1"/>
  <c r="AP218" i="1"/>
  <c r="AA269" i="1"/>
  <c r="D298" i="1"/>
  <c r="G298" i="1" s="1"/>
  <c r="AF261" i="1"/>
  <c r="W278" i="1"/>
  <c r="AZ298" i="1"/>
  <c r="AK267" i="1"/>
  <c r="AZ305" i="1"/>
  <c r="AF236" i="1"/>
  <c r="M260" i="1"/>
  <c r="AF212" i="1"/>
  <c r="AU304" i="1"/>
  <c r="AF234" i="1"/>
  <c r="L290" i="1"/>
  <c r="W290" i="1"/>
  <c r="AB289" i="1"/>
  <c r="H285" i="1"/>
  <c r="H264" i="1"/>
  <c r="AV278" i="1"/>
  <c r="AV277" i="1"/>
  <c r="H240" i="1"/>
  <c r="AV281" i="1"/>
  <c r="AK278" i="1"/>
  <c r="AU278" i="1"/>
  <c r="W253" i="1"/>
  <c r="AL279" i="1"/>
  <c r="AQ225" i="1"/>
  <c r="W195" i="1"/>
  <c r="M208" i="1"/>
  <c r="G149" i="1"/>
  <c r="AG237" i="1"/>
  <c r="H213" i="1"/>
  <c r="AF211" i="1"/>
  <c r="AF249" i="1"/>
  <c r="H249" i="1"/>
  <c r="H176" i="1"/>
  <c r="H247" i="1"/>
  <c r="V228" i="1"/>
  <c r="AG263" i="1"/>
  <c r="L202" i="1"/>
  <c r="V173" i="1"/>
  <c r="Q119" i="1"/>
  <c r="G210" i="1"/>
  <c r="BA214" i="1"/>
  <c r="AU162" i="1"/>
  <c r="L189" i="1"/>
  <c r="G190" i="1"/>
  <c r="L173" i="1"/>
  <c r="AZ193" i="1"/>
  <c r="AB218" i="1"/>
  <c r="L234" i="1"/>
  <c r="AQ178" i="1"/>
  <c r="M200" i="1"/>
  <c r="AB227" i="1"/>
  <c r="R172" i="1"/>
  <c r="AZ158" i="1"/>
  <c r="BA139" i="1"/>
  <c r="AZ199" i="1"/>
  <c r="Q180" i="1"/>
  <c r="M160" i="1"/>
  <c r="Q156" i="1"/>
  <c r="AB219" i="1"/>
  <c r="W122" i="1"/>
  <c r="AQ167" i="1"/>
  <c r="BA152" i="1"/>
  <c r="AQ300" i="1"/>
  <c r="Q181" i="1"/>
  <c r="AG185" i="1"/>
  <c r="R138" i="1"/>
  <c r="H140" i="1"/>
  <c r="AA184" i="1"/>
  <c r="AP169" i="1"/>
  <c r="W191" i="1"/>
  <c r="AF145" i="1"/>
  <c r="Q131" i="1"/>
  <c r="W121" i="1"/>
  <c r="M132" i="1"/>
  <c r="AV37" i="1"/>
  <c r="G129" i="1"/>
  <c r="R151" i="1"/>
  <c r="G144" i="1"/>
  <c r="R171" i="1"/>
  <c r="M55" i="1"/>
  <c r="AZ109" i="1"/>
  <c r="AV125" i="1"/>
  <c r="AQ106" i="1"/>
  <c r="M74" i="1"/>
  <c r="AB207" i="1"/>
  <c r="R78" i="1"/>
  <c r="R71" i="1"/>
  <c r="AP29" i="1"/>
  <c r="R175" i="1"/>
  <c r="AQ104" i="1"/>
  <c r="W73" i="1"/>
  <c r="AQ82" i="1"/>
  <c r="AP85" i="1"/>
  <c r="W70" i="1"/>
  <c r="AV105" i="1"/>
  <c r="AB43" i="1"/>
  <c r="Q85" i="1"/>
  <c r="AV77" i="1"/>
  <c r="AB131" i="1"/>
  <c r="R255" i="1"/>
  <c r="AL264" i="1"/>
  <c r="E296" i="1"/>
  <c r="G296" i="1" s="1"/>
  <c r="D296" i="1"/>
  <c r="AU295" i="1"/>
  <c r="W265" i="1"/>
  <c r="AU284" i="1"/>
  <c r="AA209" i="1"/>
  <c r="V245" i="1"/>
  <c r="H242" i="1"/>
  <c r="L304" i="1"/>
  <c r="BA282" i="1"/>
  <c r="AB226" i="1"/>
  <c r="M267" i="1"/>
  <c r="AQ236" i="1"/>
  <c r="AR306" i="1"/>
  <c r="W245" i="1"/>
  <c r="AG292" i="1"/>
  <c r="M242" i="1"/>
  <c r="AV304" i="1"/>
  <c r="AB290" i="1"/>
  <c r="BA288" i="1"/>
  <c r="V286" i="1"/>
  <c r="G283" i="1"/>
  <c r="BA244" i="1"/>
  <c r="AV214" i="1"/>
  <c r="Q277" i="1"/>
  <c r="W258" i="1"/>
  <c r="R277" i="1"/>
  <c r="Q266" i="1"/>
  <c r="AF240" i="1"/>
  <c r="W281" i="1"/>
  <c r="Q278" i="1"/>
  <c r="G305" i="1"/>
  <c r="AP250" i="1"/>
  <c r="AV208" i="1"/>
  <c r="AU237" i="1"/>
  <c r="AZ213" i="1"/>
  <c r="M196" i="1"/>
  <c r="AU302" i="1"/>
  <c r="AZ249" i="1"/>
  <c r="AA211" i="1"/>
  <c r="R263" i="1"/>
  <c r="L116" i="1"/>
  <c r="BA210" i="1"/>
  <c r="W171" i="1"/>
  <c r="M189" i="1"/>
  <c r="Q190" i="1"/>
  <c r="AB116" i="1"/>
  <c r="AA193" i="1"/>
  <c r="AF218" i="1"/>
  <c r="M234" i="1"/>
  <c r="AU174" i="1"/>
  <c r="W172" i="1"/>
  <c r="G158" i="1"/>
  <c r="R139" i="1"/>
  <c r="Q199" i="1"/>
  <c r="H180" i="1"/>
  <c r="R156" i="1"/>
  <c r="G167" i="1"/>
  <c r="Q152" i="1"/>
  <c r="AP216" i="1"/>
  <c r="G241" i="1"/>
  <c r="AB136" i="1"/>
  <c r="BA300" i="1"/>
  <c r="AB165" i="1"/>
  <c r="AZ185" i="1"/>
  <c r="AB134" i="1"/>
  <c r="L99" i="1"/>
  <c r="AP140" i="1"/>
  <c r="AP184" i="1"/>
  <c r="M97" i="1"/>
  <c r="BA121" i="1"/>
  <c r="AZ132" i="1"/>
  <c r="AQ91" i="1"/>
  <c r="H128" i="1"/>
  <c r="H129" i="1"/>
  <c r="W151" i="1"/>
  <c r="AU55" i="1"/>
  <c r="AB112" i="1"/>
  <c r="V109" i="1"/>
  <c r="AZ79" i="1"/>
  <c r="AA125" i="1"/>
  <c r="W74" i="1"/>
  <c r="AG28" i="1"/>
  <c r="AV71" i="1"/>
  <c r="H29" i="1"/>
  <c r="L104" i="1"/>
  <c r="AF93" i="1"/>
  <c r="AU56" i="1"/>
  <c r="AP143" i="1"/>
  <c r="M85" i="1"/>
  <c r="AG70" i="1"/>
  <c r="AA39" i="1"/>
  <c r="AQ70" i="1"/>
  <c r="AU87" i="1"/>
  <c r="H304" i="1"/>
  <c r="AK252" i="1"/>
  <c r="AB147" i="1"/>
  <c r="AV151" i="1"/>
  <c r="L275" i="1"/>
  <c r="G242" i="1"/>
  <c r="BA251" i="1"/>
  <c r="AA285" i="1"/>
  <c r="BA298" i="1"/>
  <c r="L245" i="1"/>
  <c r="Q267" i="1"/>
  <c r="Q304" i="1"/>
  <c r="AA244" i="1"/>
  <c r="V266" i="1"/>
  <c r="R281" i="1"/>
  <c r="AZ261" i="1"/>
  <c r="AF254" i="1"/>
  <c r="AA305" i="1"/>
  <c r="R195" i="1"/>
  <c r="V250" i="1"/>
  <c r="BA213" i="1"/>
  <c r="M154" i="1"/>
  <c r="AV302" i="1"/>
  <c r="M249" i="1"/>
  <c r="M239" i="1"/>
  <c r="AU263" i="1"/>
  <c r="G159" i="1"/>
  <c r="AQ115" i="1"/>
  <c r="M190" i="1"/>
  <c r="V200" i="1"/>
  <c r="AF140" i="1"/>
  <c r="AG193" i="1"/>
  <c r="AU95" i="1"/>
  <c r="W137" i="1"/>
  <c r="BA158" i="1"/>
  <c r="Q146" i="1"/>
  <c r="AZ75" i="1"/>
  <c r="L167" i="1"/>
  <c r="AQ216" i="1"/>
  <c r="AA198" i="1"/>
  <c r="W300" i="1"/>
  <c r="AZ113" i="1"/>
  <c r="AA181" i="1"/>
  <c r="H185" i="1"/>
  <c r="M99" i="1"/>
  <c r="AU139" i="1"/>
  <c r="H115" i="1"/>
  <c r="Q121" i="1"/>
  <c r="V151" i="1"/>
  <c r="L144" i="1"/>
  <c r="Q94" i="1"/>
  <c r="L55" i="1"/>
  <c r="W109" i="1"/>
  <c r="AB125" i="1"/>
  <c r="AB49" i="1"/>
  <c r="L175" i="1"/>
  <c r="AA104" i="1"/>
  <c r="G93" i="1"/>
  <c r="AQ85" i="1"/>
  <c r="H70" i="1"/>
  <c r="W16" i="1"/>
  <c r="V16" i="1"/>
  <c r="W56" i="1"/>
  <c r="H17" i="1"/>
  <c r="AQ146" i="1"/>
  <c r="H61" i="1"/>
  <c r="AQ93" i="1"/>
  <c r="Q76" i="1"/>
  <c r="AA16" i="1"/>
  <c r="BA40" i="1"/>
  <c r="AB21" i="1"/>
  <c r="Q84" i="1"/>
  <c r="AP56" i="1"/>
  <c r="AB181" i="1"/>
  <c r="R185" i="1"/>
  <c r="L123" i="1"/>
  <c r="G138" i="1"/>
  <c r="M184" i="1"/>
  <c r="W169" i="1"/>
  <c r="M191" i="1"/>
  <c r="R121" i="1"/>
  <c r="Q132" i="1"/>
  <c r="AU148" i="1"/>
  <c r="AZ128" i="1"/>
  <c r="AU94" i="1"/>
  <c r="BA119" i="1"/>
  <c r="W55" i="1"/>
  <c r="AZ112" i="1"/>
  <c r="R207" i="1"/>
  <c r="Q78" i="1"/>
  <c r="AP175" i="1"/>
  <c r="AG93" i="1"/>
  <c r="AU82" i="1"/>
  <c r="H150" i="1"/>
  <c r="Q88" i="1"/>
  <c r="AB93" i="1"/>
  <c r="BA197" i="1"/>
  <c r="L59" i="1"/>
  <c r="AB16" i="1"/>
  <c r="W52" i="1"/>
  <c r="AZ35" i="1"/>
  <c r="G18" i="1"/>
  <c r="W54" i="1"/>
  <c r="L33" i="1"/>
  <c r="V270" i="1"/>
  <c r="AL288" i="1"/>
  <c r="AL268" i="1"/>
  <c r="AA266" i="1"/>
  <c r="AL254" i="1"/>
  <c r="AP305" i="1"/>
  <c r="AP225" i="1"/>
  <c r="AU195" i="1"/>
  <c r="L233" i="1"/>
  <c r="AF229" i="1"/>
  <c r="AG249" i="1"/>
  <c r="W263" i="1"/>
  <c r="M210" i="1"/>
  <c r="AP176" i="1"/>
  <c r="R84" i="1"/>
  <c r="G108" i="1"/>
  <c r="AF139" i="1"/>
  <c r="L134" i="1"/>
  <c r="AP219" i="1"/>
  <c r="AZ198" i="1"/>
  <c r="AZ300" i="1"/>
  <c r="AZ126" i="1"/>
  <c r="BA113" i="1"/>
  <c r="M123" i="1"/>
  <c r="H138" i="1"/>
  <c r="M111" i="1"/>
  <c r="AZ180" i="1"/>
  <c r="H265" i="1"/>
  <c r="W132" i="1"/>
  <c r="AA105" i="1"/>
  <c r="R128" i="1"/>
  <c r="AG151" i="1"/>
  <c r="R94" i="1"/>
  <c r="W207" i="1"/>
  <c r="Q93" i="1"/>
  <c r="L58" i="1"/>
  <c r="Q140" i="1"/>
  <c r="H158" i="1"/>
  <c r="W149" i="1"/>
  <c r="AU145" i="1"/>
  <c r="Q72" i="1"/>
  <c r="Q79" i="1"/>
  <c r="H296" i="1"/>
  <c r="AZ246" i="1"/>
  <c r="AZ224" i="1"/>
  <c r="AZ303" i="1"/>
  <c r="V292" i="1"/>
  <c r="Q203" i="1"/>
  <c r="AP258" i="1"/>
  <c r="W276" i="1"/>
  <c r="AB293" i="1"/>
  <c r="Q273" i="1"/>
  <c r="AL267" i="1"/>
  <c r="AL245" i="1"/>
  <c r="BA303" i="1"/>
  <c r="H254" i="1"/>
  <c r="R203" i="1"/>
  <c r="AP252" i="1"/>
  <c r="AG242" i="1"/>
  <c r="AL290" i="1"/>
  <c r="L289" i="1"/>
  <c r="R286" i="1"/>
  <c r="W285" i="1"/>
  <c r="W257" i="1"/>
  <c r="BA219" i="1"/>
  <c r="Q261" i="1"/>
  <c r="Q305" i="1"/>
  <c r="Q204" i="1"/>
  <c r="AU279" i="1"/>
  <c r="V195" i="1"/>
  <c r="W165" i="1"/>
  <c r="V208" i="1"/>
  <c r="R183" i="1"/>
  <c r="M188" i="1"/>
  <c r="V302" i="1"/>
  <c r="G170" i="1"/>
  <c r="AV279" i="1"/>
  <c r="AU239" i="1"/>
  <c r="L239" i="1"/>
  <c r="Q263" i="1"/>
  <c r="R157" i="1"/>
  <c r="V178" i="1"/>
  <c r="BA162" i="1"/>
  <c r="AV159" i="1"/>
  <c r="AF221" i="1"/>
  <c r="W218" i="1"/>
  <c r="H227" i="1"/>
  <c r="AA172" i="1"/>
  <c r="V158" i="1"/>
  <c r="R130" i="1"/>
  <c r="AB180" i="1"/>
  <c r="AB160" i="1"/>
  <c r="AU219" i="1"/>
  <c r="L152" i="1"/>
  <c r="AF216" i="1"/>
  <c r="BA198" i="1"/>
  <c r="L225" i="1"/>
  <c r="BA126" i="1"/>
  <c r="AP108" i="1"/>
  <c r="AF185" i="1"/>
  <c r="AG169" i="1"/>
  <c r="AB191" i="1"/>
  <c r="AV265" i="1"/>
  <c r="AA99" i="1"/>
  <c r="AQ121" i="1"/>
  <c r="V144" i="1"/>
  <c r="AV94" i="1"/>
  <c r="BA123" i="1"/>
  <c r="AF109" i="1"/>
  <c r="L125" i="1"/>
  <c r="AZ106" i="1"/>
  <c r="AU134" i="1"/>
  <c r="AG175" i="1"/>
  <c r="G175" i="1"/>
  <c r="AP41" i="1"/>
  <c r="AV150" i="1"/>
  <c r="AF88" i="1"/>
  <c r="M70" i="1"/>
  <c r="M43" i="1"/>
  <c r="AU74" i="1"/>
  <c r="M78" i="1"/>
  <c r="G17" i="1"/>
  <c r="AQ74" i="1"/>
  <c r="G60" i="1"/>
  <c r="L28" i="1"/>
  <c r="AA76" i="1"/>
  <c r="AQ29" i="1"/>
  <c r="W79" i="1"/>
  <c r="AP33" i="1"/>
  <c r="AU66" i="1"/>
  <c r="BA77" i="1"/>
  <c r="AA157" i="1"/>
  <c r="AP292" i="1"/>
  <c r="AQ252" i="1"/>
  <c r="M304" i="1"/>
  <c r="M289" i="1"/>
  <c r="M283" i="1"/>
  <c r="AU257" i="1"/>
  <c r="AQ201" i="1"/>
  <c r="M299" i="1"/>
  <c r="H266" i="1"/>
  <c r="R261" i="1"/>
  <c r="AB279" i="1"/>
  <c r="AB233" i="1"/>
  <c r="AV183" i="1"/>
  <c r="AA247" i="1"/>
  <c r="H159" i="1"/>
  <c r="AP137" i="1"/>
  <c r="H166" i="1"/>
  <c r="AB172" i="1"/>
  <c r="AF158" i="1"/>
  <c r="V180" i="1"/>
  <c r="AG163" i="1"/>
  <c r="AV219" i="1"/>
  <c r="L122" i="1"/>
  <c r="W216" i="1"/>
  <c r="AF134" i="1"/>
  <c r="AL225" i="1"/>
  <c r="AQ184" i="1"/>
  <c r="AQ169" i="1"/>
  <c r="H191" i="1"/>
  <c r="AB265" i="1"/>
  <c r="AQ131" i="1"/>
  <c r="AQ73" i="1"/>
  <c r="AQ28" i="1"/>
  <c r="AF151" i="1"/>
  <c r="R119" i="1"/>
  <c r="AU109" i="1"/>
  <c r="W69" i="1"/>
  <c r="M125" i="1"/>
  <c r="L40" i="1"/>
  <c r="AZ207" i="1"/>
  <c r="AA78" i="1"/>
  <c r="AA132" i="1"/>
  <c r="H41" i="1"/>
  <c r="R93" i="1"/>
  <c r="G30" i="1"/>
  <c r="M143" i="1"/>
  <c r="V150" i="1"/>
  <c r="V58" i="1"/>
  <c r="AU80" i="1"/>
  <c r="L103" i="1"/>
  <c r="AG143" i="1"/>
  <c r="M51" i="1"/>
  <c r="AP42" i="1"/>
  <c r="V53" i="1"/>
  <c r="Q89" i="1"/>
  <c r="L12" i="1"/>
  <c r="Q87" i="1"/>
  <c r="AG254" i="1"/>
  <c r="R232" i="1"/>
  <c r="AG302" i="1"/>
  <c r="AB239" i="1"/>
  <c r="AZ284" i="1"/>
  <c r="AA162" i="1"/>
  <c r="AP288" i="1"/>
  <c r="AV227" i="1"/>
  <c r="W180" i="1"/>
  <c r="AZ147" i="1"/>
  <c r="L145" i="1"/>
  <c r="H135" i="1"/>
  <c r="W107" i="1"/>
  <c r="W129" i="1"/>
  <c r="Q86" i="1"/>
  <c r="AB67" i="1"/>
  <c r="AG130" i="1"/>
  <c r="V64" i="1"/>
  <c r="M175" i="1"/>
  <c r="W118" i="1"/>
  <c r="L43" i="1"/>
  <c r="AA72" i="1"/>
  <c r="AP49" i="1"/>
  <c r="G237" i="1"/>
  <c r="AU77" i="1"/>
  <c r="AG94" i="1"/>
  <c r="AP102" i="1"/>
  <c r="AV215" i="1"/>
  <c r="AA251" i="1"/>
  <c r="AH306" i="1"/>
  <c r="R299" i="1"/>
  <c r="AK294" i="1"/>
  <c r="AG303" i="1"/>
  <c r="AP253" i="1"/>
  <c r="AV223" i="1"/>
  <c r="AP260" i="1"/>
  <c r="M290" i="1"/>
  <c r="AK268" i="1"/>
  <c r="AB285" i="1"/>
  <c r="R283" i="1"/>
  <c r="AU277" i="1"/>
  <c r="AP266" i="1"/>
  <c r="M261" i="1"/>
  <c r="BA278" i="1"/>
  <c r="AF208" i="1"/>
  <c r="L237" i="1"/>
  <c r="AG211" i="1"/>
  <c r="AF214" i="1"/>
  <c r="AA239" i="1"/>
  <c r="AB211" i="1"/>
  <c r="L197" i="1"/>
  <c r="R135" i="1"/>
  <c r="AP66" i="1"/>
  <c r="R217" i="1"/>
  <c r="H190" i="1"/>
  <c r="AQ227" i="1"/>
  <c r="AK218" i="1"/>
  <c r="AZ174" i="1"/>
  <c r="AB166" i="1"/>
  <c r="AP133" i="1"/>
  <c r="BA200" i="1"/>
  <c r="G199" i="1"/>
  <c r="W156" i="1"/>
  <c r="AZ219" i="1"/>
  <c r="AP167" i="1"/>
  <c r="AV216" i="1"/>
  <c r="AV198" i="1"/>
  <c r="AU196" i="1"/>
  <c r="H189" i="1"/>
  <c r="AU265" i="1"/>
  <c r="Q211" i="1"/>
  <c r="AP119" i="1"/>
  <c r="AV109" i="1"/>
  <c r="AZ64" i="1"/>
  <c r="H93" i="1"/>
  <c r="AZ143" i="1"/>
  <c r="AA64" i="1"/>
  <c r="R85" i="1"/>
  <c r="W125" i="1"/>
  <c r="M44" i="1"/>
  <c r="AV61" i="1"/>
  <c r="W37" i="1"/>
  <c r="AP69" i="1"/>
  <c r="L16" i="1"/>
  <c r="AP25" i="1"/>
  <c r="AB72" i="1"/>
  <c r="AF163" i="1"/>
  <c r="AZ203" i="1"/>
  <c r="M134" i="1"/>
  <c r="AU294" i="1"/>
  <c r="AP297" i="1"/>
  <c r="W42" i="1"/>
  <c r="AQ292" i="1"/>
  <c r="G244" i="1"/>
  <c r="AG279" i="1"/>
  <c r="AQ266" i="1"/>
  <c r="AG291" i="1"/>
  <c r="G235" i="1"/>
  <c r="AQ253" i="1"/>
  <c r="AK284" i="1"/>
  <c r="AV262" i="1"/>
  <c r="AU230" i="1"/>
  <c r="AG290" i="1"/>
  <c r="BA285" i="1"/>
  <c r="V240" i="1"/>
  <c r="G201" i="1"/>
  <c r="AU258" i="1"/>
  <c r="AA277" i="1"/>
  <c r="M278" i="1"/>
  <c r="V305" i="1"/>
  <c r="AQ279" i="1"/>
  <c r="AA233" i="1"/>
  <c r="AG208" i="1"/>
  <c r="AU211" i="1"/>
  <c r="V154" i="1"/>
  <c r="BA170" i="1"/>
  <c r="AG214" i="1"/>
  <c r="G249" i="1"/>
  <c r="AU215" i="1"/>
  <c r="AK247" i="1"/>
  <c r="G263" i="1"/>
  <c r="M197" i="1"/>
  <c r="W210" i="1"/>
  <c r="AP115" i="1"/>
  <c r="Q178" i="1"/>
  <c r="Q162" i="1"/>
  <c r="L193" i="1"/>
  <c r="BA221" i="1"/>
  <c r="AG171" i="1"/>
  <c r="AA227" i="1"/>
  <c r="AG199" i="1"/>
  <c r="W134" i="1"/>
  <c r="R219" i="1"/>
  <c r="M167" i="1"/>
  <c r="AG152" i="1"/>
  <c r="AG165" i="1"/>
  <c r="H187" i="1"/>
  <c r="H225" i="1"/>
  <c r="AQ181" i="1"/>
  <c r="G185" i="1"/>
  <c r="AF99" i="1"/>
  <c r="AB184" i="1"/>
  <c r="AZ159" i="1"/>
  <c r="AA129" i="1"/>
  <c r="AB68" i="1"/>
  <c r="AF119" i="1"/>
  <c r="H67" i="1"/>
  <c r="AV74" i="1"/>
  <c r="AP207" i="1"/>
  <c r="AQ207" i="1"/>
  <c r="AV104" i="1"/>
  <c r="AP78" i="1"/>
  <c r="AQ41" i="1"/>
  <c r="BA69" i="1"/>
  <c r="V57" i="1"/>
  <c r="M69" i="1"/>
  <c r="G41" i="1"/>
  <c r="L67" i="1"/>
  <c r="V107" i="1"/>
  <c r="M54" i="1"/>
  <c r="AP84" i="1"/>
  <c r="AF72" i="1"/>
  <c r="L60" i="1"/>
  <c r="G43" i="1"/>
  <c r="AL230" i="1"/>
  <c r="Q299" i="1"/>
  <c r="V233" i="1"/>
  <c r="AA153" i="1"/>
  <c r="AG248" i="1"/>
  <c r="AQ260" i="1"/>
  <c r="AB258" i="1"/>
  <c r="AQ214" i="1"/>
  <c r="BA277" i="1"/>
  <c r="AF272" i="1"/>
  <c r="AQ305" i="1"/>
  <c r="M237" i="1"/>
  <c r="G211" i="1"/>
  <c r="L263" i="1"/>
  <c r="G115" i="1"/>
  <c r="AV189" i="1"/>
  <c r="AZ190" i="1"/>
  <c r="AV140" i="1"/>
  <c r="L218" i="1"/>
  <c r="V219" i="1"/>
  <c r="BA265" i="1"/>
  <c r="L107" i="1"/>
  <c r="AQ119" i="1"/>
  <c r="BA104" i="1"/>
  <c r="AQ150" i="1"/>
  <c r="AA38" i="1"/>
  <c r="AV42" i="1"/>
  <c r="BA128" i="1"/>
  <c r="V149" i="1"/>
  <c r="AU49" i="1"/>
  <c r="H112" i="1"/>
  <c r="M60" i="1"/>
  <c r="L89" i="1"/>
  <c r="AZ151" i="1"/>
  <c r="R231" i="1"/>
  <c r="AV238" i="1"/>
  <c r="AG298" i="1"/>
  <c r="E297" i="1"/>
  <c r="G248" i="1"/>
  <c r="AL284" i="1"/>
  <c r="G255" i="1"/>
  <c r="W270" i="1"/>
  <c r="W304" i="1"/>
  <c r="R268" i="1"/>
  <c r="Q236" i="1"/>
  <c r="H283" i="1"/>
  <c r="AQ264" i="1"/>
  <c r="W219" i="1"/>
  <c r="L214" i="1"/>
  <c r="AB277" i="1"/>
  <c r="W240" i="1"/>
  <c r="AF281" i="1"/>
  <c r="G272" i="1"/>
  <c r="L261" i="1"/>
  <c r="AP215" i="1"/>
  <c r="AQ250" i="1"/>
  <c r="Q279" i="1"/>
  <c r="L177" i="1"/>
  <c r="G250" i="1"/>
  <c r="Q302" i="1"/>
  <c r="M214" i="1"/>
  <c r="AQ239" i="1"/>
  <c r="AL247" i="1"/>
  <c r="V263" i="1"/>
  <c r="AA210" i="1"/>
  <c r="AB217" i="1"/>
  <c r="AA174" i="1"/>
  <c r="AG119" i="1"/>
  <c r="G166" i="1"/>
  <c r="AA288" i="1"/>
  <c r="AU227" i="1"/>
  <c r="W158" i="1"/>
  <c r="AA180" i="1"/>
  <c r="Q165" i="1"/>
  <c r="AU154" i="1"/>
  <c r="L163" i="1"/>
  <c r="AF146" i="1"/>
  <c r="Q134" i="1"/>
  <c r="AG81" i="1"/>
  <c r="M152" i="1"/>
  <c r="AB216" i="1"/>
  <c r="H241" i="1"/>
  <c r="H198" i="1"/>
  <c r="G300" i="1"/>
  <c r="Q187" i="1"/>
  <c r="H147" i="1"/>
  <c r="AU99" i="1"/>
  <c r="AA138" i="1"/>
  <c r="AA111" i="1"/>
  <c r="M169" i="1"/>
  <c r="G265" i="1"/>
  <c r="W145" i="1"/>
  <c r="AF131" i="1"/>
  <c r="M121" i="1"/>
  <c r="L132" i="1"/>
  <c r="M107" i="1"/>
  <c r="W128" i="1"/>
  <c r="AP91" i="1"/>
  <c r="AP144" i="1"/>
  <c r="AP109" i="1"/>
  <c r="Q207" i="1"/>
  <c r="AU175" i="1"/>
  <c r="AP64" i="1"/>
  <c r="AB150" i="1"/>
  <c r="L77" i="1"/>
  <c r="AQ43" i="1"/>
  <c r="AZ36" i="1"/>
  <c r="AA61" i="1"/>
  <c r="V105" i="1"/>
  <c r="L35" i="1"/>
  <c r="AQ118" i="1"/>
  <c r="AV163" i="1"/>
  <c r="G140" i="1"/>
  <c r="H123" i="1"/>
  <c r="AB44" i="1"/>
  <c r="AP70" i="1"/>
  <c r="AF103" i="1"/>
  <c r="AQ133" i="1"/>
  <c r="AQ102" i="1"/>
  <c r="AG295" i="1"/>
  <c r="AG268" i="1"/>
  <c r="AB153" i="1"/>
  <c r="L299" i="1"/>
  <c r="H294" i="1"/>
  <c r="BA202" i="1"/>
  <c r="G226" i="1"/>
  <c r="AB238" i="1"/>
  <c r="G266" i="1"/>
  <c r="V299" i="1"/>
  <c r="AF294" i="1"/>
  <c r="L303" i="1"/>
  <c r="AZ254" i="1"/>
  <c r="AK262" i="1"/>
  <c r="G230" i="1"/>
  <c r="AF242" i="1"/>
  <c r="AV236" i="1"/>
  <c r="AU290" i="1"/>
  <c r="AL283" i="1"/>
  <c r="L244" i="1"/>
  <c r="AQ258" i="1"/>
  <c r="H214" i="1"/>
  <c r="AP299" i="1"/>
  <c r="M277" i="1"/>
  <c r="AA240" i="1"/>
  <c r="H281" i="1"/>
  <c r="L272" i="1"/>
  <c r="R278" i="1"/>
  <c r="AV305" i="1"/>
  <c r="AP237" i="1"/>
  <c r="R279" i="1"/>
  <c r="AU206" i="1"/>
  <c r="BA203" i="1"/>
  <c r="H250" i="1"/>
  <c r="AU173" i="1"/>
  <c r="AK237" i="1"/>
  <c r="L188" i="1"/>
  <c r="AZ302" i="1"/>
  <c r="AZ170" i="1"/>
  <c r="V249" i="1"/>
  <c r="AK239" i="1"/>
  <c r="AB176" i="1"/>
  <c r="BA261" i="1"/>
  <c r="AA228" i="1"/>
  <c r="AK263" i="1"/>
  <c r="Q202" i="1"/>
  <c r="AZ197" i="1"/>
  <c r="AB157" i="1"/>
  <c r="Q135" i="1"/>
  <c r="Q174" i="1"/>
  <c r="V221" i="1"/>
  <c r="AL218" i="1"/>
  <c r="BA171" i="1"/>
  <c r="G227" i="1"/>
  <c r="AF166" i="1"/>
  <c r="R120" i="1"/>
  <c r="AF200" i="1"/>
  <c r="AZ288" i="1"/>
  <c r="V172" i="1"/>
  <c r="AB158" i="1"/>
  <c r="V199" i="1"/>
  <c r="R165" i="1"/>
  <c r="H154" i="1"/>
  <c r="AV134" i="1"/>
  <c r="AQ173" i="1"/>
  <c r="V69" i="1"/>
  <c r="BA174" i="1"/>
  <c r="AF149" i="1"/>
  <c r="AA136" i="1"/>
  <c r="H300" i="1"/>
  <c r="V187" i="1"/>
  <c r="Q126" i="1"/>
  <c r="AU181" i="1"/>
  <c r="AV185" i="1"/>
  <c r="L111" i="1"/>
  <c r="AZ184" i="1"/>
  <c r="AU191" i="1"/>
  <c r="AG145" i="1"/>
  <c r="AG131" i="1"/>
  <c r="V132" i="1"/>
  <c r="V103" i="1"/>
  <c r="G196" i="1"/>
  <c r="AG148" i="1"/>
  <c r="M128" i="1"/>
  <c r="W91" i="1"/>
  <c r="AG124" i="1"/>
  <c r="H144" i="1"/>
  <c r="AQ144" i="1"/>
  <c r="AU119" i="1"/>
  <c r="AQ109" i="1"/>
  <c r="AU67" i="1"/>
  <c r="AQ125" i="1"/>
  <c r="AB70" i="1"/>
  <c r="M207" i="1"/>
  <c r="L71" i="1"/>
  <c r="AF86" i="1"/>
  <c r="AG64" i="1"/>
  <c r="AV175" i="1"/>
  <c r="AP150" i="1"/>
  <c r="G70" i="1"/>
  <c r="R69" i="1"/>
  <c r="Q150" i="1"/>
  <c r="AZ49" i="1"/>
  <c r="AP43" i="1"/>
  <c r="AP31" i="1"/>
  <c r="G39" i="1"/>
  <c r="G35" i="1"/>
  <c r="AU123" i="1"/>
  <c r="AP58" i="1"/>
  <c r="AU60" i="1"/>
  <c r="W105" i="1"/>
  <c r="R113" i="1"/>
  <c r="AG201" i="1"/>
  <c r="AB39" i="1"/>
  <c r="AZ37" i="1"/>
  <c r="AQ25" i="1"/>
  <c r="M21" i="1"/>
  <c r="AG56" i="1"/>
  <c r="BA44" i="1"/>
  <c r="R65" i="1"/>
  <c r="H84" i="1"/>
  <c r="AB113" i="1"/>
  <c r="AF60" i="1"/>
  <c r="AF47" i="1"/>
  <c r="L172" i="1"/>
  <c r="AZ55" i="1"/>
  <c r="L34" i="1"/>
  <c r="G135" i="1"/>
  <c r="L69" i="1"/>
  <c r="M33" i="1"/>
  <c r="AG50" i="1"/>
  <c r="AF193" i="1"/>
  <c r="V114" i="1"/>
  <c r="V188" i="1"/>
  <c r="L169" i="1"/>
  <c r="R149" i="1"/>
  <c r="V156" i="1"/>
  <c r="H91" i="1"/>
  <c r="R103" i="1"/>
  <c r="W127" i="1"/>
  <c r="AV122" i="1"/>
  <c r="AQ130" i="1"/>
  <c r="AG154" i="1"/>
  <c r="V136" i="1"/>
  <c r="AZ114" i="1"/>
  <c r="G133" i="1"/>
  <c r="G168" i="1"/>
  <c r="AB141" i="1"/>
  <c r="R102" i="1"/>
  <c r="AZ269" i="1"/>
  <c r="Q234" i="1"/>
  <c r="AP304" i="1"/>
  <c r="V238" i="1"/>
  <c r="AV268" i="1"/>
  <c r="Q237" i="1"/>
  <c r="AG203" i="1"/>
  <c r="AF293" i="1"/>
  <c r="AP168" i="1"/>
  <c r="AA206" i="1"/>
  <c r="W168" i="1"/>
  <c r="AZ142" i="1"/>
  <c r="AV282" i="1"/>
  <c r="L179" i="1"/>
  <c r="AB272" i="1"/>
  <c r="AG257" i="1"/>
  <c r="AZ264" i="1"/>
  <c r="AZ242" i="1"/>
  <c r="AB142" i="1"/>
  <c r="AP268" i="1"/>
  <c r="V262" i="1"/>
  <c r="G238" i="1"/>
  <c r="AF142" i="1"/>
  <c r="AU297" i="1"/>
  <c r="AZ229" i="1"/>
  <c r="L294" i="1"/>
  <c r="J306" i="1" s="1"/>
  <c r="L306" i="1" s="1"/>
  <c r="AU222" i="1"/>
  <c r="W296" i="1"/>
  <c r="V274" i="1"/>
  <c r="M276" i="1"/>
  <c r="AA293" i="1"/>
  <c r="AB137" i="1"/>
  <c r="AG65" i="1"/>
  <c r="BA39" i="1"/>
  <c r="H14" i="1"/>
  <c r="AQ71" i="1"/>
  <c r="AP71" i="1"/>
  <c r="AF29" i="1"/>
  <c r="L64" i="1"/>
  <c r="AG40" i="1"/>
  <c r="AZ24" i="1"/>
  <c r="H117" i="1"/>
  <c r="AB36" i="1"/>
  <c r="AF23" i="1"/>
  <c r="V70" i="1"/>
  <c r="R70" i="1"/>
  <c r="AF183" i="1"/>
  <c r="H168" i="1"/>
  <c r="AF235" i="1"/>
  <c r="Q183" i="1"/>
  <c r="AA279" i="1"/>
  <c r="AB269" i="1"/>
  <c r="Q209" i="1"/>
  <c r="AU231" i="1"/>
  <c r="AB282" i="1"/>
  <c r="AF276" i="1"/>
  <c r="AG276" i="1"/>
  <c r="AB301" i="1"/>
  <c r="AG256" i="1"/>
  <c r="AF38" i="1"/>
  <c r="AP13" i="1"/>
  <c r="AF43" i="1"/>
  <c r="W247" i="1"/>
  <c r="AQ69" i="1"/>
  <c r="Q110" i="1"/>
  <c r="G37" i="1"/>
  <c r="AU103" i="1"/>
  <c r="BA36" i="1"/>
  <c r="AV95" i="1"/>
  <c r="R83" i="1"/>
  <c r="G25" i="1"/>
  <c r="H55" i="1"/>
  <c r="AG31" i="1"/>
  <c r="AU105" i="1"/>
  <c r="G34" i="1"/>
  <c r="AB76" i="1"/>
  <c r="AU63" i="1"/>
  <c r="V97" i="1"/>
  <c r="AP60" i="1"/>
  <c r="AF31" i="1"/>
  <c r="AZ89" i="1"/>
  <c r="AV87" i="1"/>
  <c r="AZ87" i="1"/>
  <c r="AA133" i="1"/>
  <c r="R180" i="1"/>
  <c r="AB135" i="1"/>
  <c r="W84" i="1"/>
  <c r="H82" i="1"/>
  <c r="AF40" i="1"/>
  <c r="R107" i="1"/>
  <c r="AV40" i="1"/>
  <c r="W154" i="1"/>
  <c r="AF189" i="1"/>
  <c r="AB167" i="1"/>
  <c r="AP100" i="1"/>
  <c r="M114" i="1"/>
  <c r="AZ152" i="1"/>
  <c r="AU133" i="1"/>
  <c r="W163" i="1"/>
  <c r="AZ163" i="1"/>
  <c r="AA303" i="1"/>
  <c r="AU152" i="1"/>
  <c r="AP187" i="1"/>
  <c r="AB174" i="1"/>
  <c r="G153" i="1"/>
  <c r="BA124" i="1"/>
  <c r="AF120" i="1"/>
  <c r="L232" i="1"/>
  <c r="AF292" i="1"/>
  <c r="AZ244" i="1"/>
  <c r="AG231" i="1"/>
  <c r="M245" i="1"/>
  <c r="R179" i="1"/>
  <c r="BA222" i="1"/>
  <c r="AB201" i="1"/>
  <c r="AG293" i="1"/>
  <c r="G279" i="1"/>
  <c r="AG236" i="1"/>
  <c r="AU287" i="1"/>
  <c r="G252" i="1"/>
  <c r="AG259" i="1"/>
  <c r="AF271" i="1"/>
  <c r="H273" i="1"/>
  <c r="V209" i="1"/>
  <c r="AV205" i="1"/>
  <c r="AB245" i="1"/>
  <c r="AU220" i="1"/>
  <c r="R253" i="1"/>
  <c r="AQ235" i="1"/>
  <c r="W220" i="1"/>
  <c r="AF280" i="1"/>
  <c r="AK275" i="1"/>
  <c r="AV280" i="1"/>
  <c r="AL297" i="1"/>
  <c r="G271" i="1"/>
  <c r="G274" i="1"/>
  <c r="BA108" i="1"/>
  <c r="AZ40" i="1"/>
  <c r="AZ177" i="1"/>
  <c r="AB91" i="1"/>
  <c r="V19" i="1"/>
  <c r="AQ13" i="1"/>
  <c r="Q81" i="1"/>
  <c r="AG39" i="1"/>
  <c r="AV65" i="1"/>
  <c r="AQ39" i="1"/>
  <c r="W64" i="1"/>
  <c r="L36" i="1"/>
  <c r="BA117" i="1"/>
  <c r="AV72" i="1"/>
  <c r="BA98" i="1"/>
  <c r="AV83" i="1"/>
  <c r="G40" i="1"/>
  <c r="AV23" i="1"/>
  <c r="AP48" i="1"/>
  <c r="AU54" i="1"/>
  <c r="AA56" i="1"/>
  <c r="AQ66" i="1"/>
  <c r="AF57" i="1"/>
  <c r="AU30" i="1"/>
  <c r="BA89" i="1"/>
  <c r="M112" i="1"/>
  <c r="W86" i="1"/>
  <c r="V115" i="1"/>
  <c r="W33" i="1"/>
  <c r="L95" i="1"/>
  <c r="V140" i="1"/>
  <c r="G85" i="1"/>
  <c r="AQ108" i="1"/>
  <c r="AL240" i="1"/>
  <c r="Q176" i="1"/>
  <c r="AP63" i="1"/>
  <c r="AG101" i="1"/>
  <c r="H114" i="1"/>
  <c r="V116" i="1"/>
  <c r="V155" i="1"/>
  <c r="AU161" i="1"/>
  <c r="AA166" i="1"/>
  <c r="G156" i="1"/>
  <c r="BA120" i="1"/>
  <c r="V189" i="1"/>
  <c r="M177" i="1"/>
  <c r="H257" i="1"/>
  <c r="Q167" i="1"/>
  <c r="AV237" i="1"/>
  <c r="AF127" i="1"/>
  <c r="AG127" i="1"/>
  <c r="M294" i="1"/>
  <c r="K306" i="1" s="1"/>
  <c r="M306" i="1" s="1"/>
  <c r="AQ186" i="1"/>
  <c r="G233" i="1"/>
  <c r="H252" i="1"/>
  <c r="AF206" i="1"/>
  <c r="G215" i="1"/>
  <c r="R182" i="1"/>
  <c r="H194" i="1"/>
  <c r="AU223" i="1"/>
  <c r="S306" i="1"/>
  <c r="BA248" i="1"/>
  <c r="AU183" i="1"/>
  <c r="Q186" i="1"/>
  <c r="Q284" i="1"/>
  <c r="H243" i="1"/>
  <c r="V203" i="1"/>
  <c r="AG286" i="1"/>
  <c r="G253" i="1"/>
  <c r="AZ212" i="1"/>
  <c r="AA275" i="1"/>
  <c r="AP275" i="1"/>
  <c r="AU238" i="1"/>
  <c r="BA245" i="1"/>
  <c r="L220" i="1"/>
  <c r="W209" i="1"/>
  <c r="BA220" i="1"/>
  <c r="L291" i="1"/>
  <c r="Q282" i="1"/>
  <c r="AP287" i="1"/>
  <c r="L276" i="1"/>
  <c r="AK282" i="1"/>
  <c r="H274" i="1"/>
  <c r="AG106" i="1"/>
  <c r="L37" i="1"/>
  <c r="M82" i="1"/>
  <c r="AZ82" i="1"/>
  <c r="AG90" i="1"/>
  <c r="R81" i="1"/>
  <c r="AQ40" i="1"/>
  <c r="L22" i="1"/>
  <c r="R114" i="1"/>
  <c r="AP34" i="1"/>
  <c r="AA23" i="1"/>
  <c r="AG34" i="1"/>
  <c r="AV54" i="1"/>
  <c r="AB98" i="1"/>
  <c r="AU142" i="1"/>
  <c r="AA215" i="1"/>
  <c r="G192" i="1"/>
  <c r="AL281" i="1"/>
  <c r="AF124" i="1"/>
  <c r="AP194" i="1"/>
  <c r="M247" i="1"/>
  <c r="G261" i="1"/>
  <c r="Q220" i="1"/>
  <c r="R220" i="1"/>
  <c r="W244" i="1"/>
  <c r="M192" i="1"/>
  <c r="AV228" i="1"/>
  <c r="AK224" i="1"/>
  <c r="AB296" i="1"/>
  <c r="AB192" i="1"/>
  <c r="Q208" i="1"/>
  <c r="AV287" i="1"/>
  <c r="W262" i="1"/>
  <c r="L262" i="1"/>
  <c r="Q276" i="1"/>
  <c r="AA243" i="1"/>
  <c r="M224" i="1"/>
  <c r="BA246" i="1"/>
  <c r="M243" i="1"/>
  <c r="AV222" i="1"/>
  <c r="AL287" i="1"/>
  <c r="AP291" i="1"/>
  <c r="Q287" i="1"/>
  <c r="Q238" i="1"/>
  <c r="AA238" i="1"/>
  <c r="AF275" i="1"/>
  <c r="W48" i="1"/>
  <c r="L38" i="1"/>
  <c r="AB92" i="1"/>
  <c r="AA81" i="1"/>
  <c r="AP62" i="1"/>
  <c r="AQ34" i="1"/>
  <c r="W57" i="1"/>
  <c r="AQ110" i="1"/>
  <c r="AQ33" i="1"/>
  <c r="AU117" i="1"/>
  <c r="AG33" i="1"/>
  <c r="V36" i="1"/>
  <c r="V65" i="1"/>
  <c r="AQ76" i="1"/>
  <c r="AV66" i="1"/>
  <c r="AV27" i="1"/>
  <c r="H79" i="1"/>
  <c r="AQ174" i="1"/>
  <c r="BA227" i="1"/>
  <c r="H111" i="1"/>
  <c r="M92" i="1"/>
  <c r="V91" i="1"/>
  <c r="Q128" i="1"/>
  <c r="R73" i="1"/>
  <c r="L50" i="1"/>
  <c r="AB47" i="1"/>
  <c r="H237" i="1"/>
  <c r="V237" i="1"/>
  <c r="AQ234" i="1"/>
  <c r="H107" i="1"/>
  <c r="AG118" i="1"/>
  <c r="AV124" i="1"/>
  <c r="G127" i="1"/>
  <c r="H127" i="1"/>
  <c r="AV102" i="1"/>
  <c r="W173" i="1"/>
  <c r="L153" i="1"/>
  <c r="M120" i="1"/>
  <c r="AK253" i="1"/>
  <c r="L213" i="1"/>
  <c r="AZ231" i="1"/>
  <c r="AB206" i="1"/>
  <c r="V298" i="1"/>
  <c r="L236" i="1"/>
  <c r="W194" i="1"/>
  <c r="G299" i="1"/>
  <c r="AV209" i="1"/>
  <c r="AZ245" i="1"/>
  <c r="W248" i="1"/>
  <c r="L224" i="1"/>
  <c r="AU224" i="1"/>
  <c r="AP262" i="1"/>
  <c r="AV293" i="1"/>
  <c r="AZ287" i="1"/>
  <c r="AP238" i="1"/>
  <c r="BA238" i="1"/>
  <c r="AG301" i="1"/>
  <c r="AA48" i="1"/>
  <c r="AU72" i="1"/>
  <c r="AB81" i="1"/>
  <c r="AU62" i="1"/>
  <c r="W32" i="1"/>
  <c r="H28" i="1"/>
  <c r="AU20" i="1"/>
  <c r="AA24" i="1"/>
  <c r="R117" i="1"/>
  <c r="AG98" i="1"/>
  <c r="AA37" i="1"/>
  <c r="V42" i="1"/>
  <c r="V27" i="1"/>
  <c r="AQ37" i="1"/>
  <c r="G61" i="1"/>
  <c r="AF28" i="1"/>
  <c r="M84" i="1"/>
  <c r="H54" i="1"/>
  <c r="AP90" i="1"/>
  <c r="AP76" i="1"/>
  <c r="AF48" i="1"/>
  <c r="AV78" i="1"/>
  <c r="G66" i="1"/>
  <c r="L53" i="1"/>
  <c r="W89" i="1"/>
  <c r="M27" i="1"/>
  <c r="W34" i="1"/>
  <c r="AB75" i="1"/>
  <c r="AF95" i="1"/>
  <c r="AQ112" i="1"/>
  <c r="AU50" i="1"/>
  <c r="AV50" i="1"/>
  <c r="G132" i="1"/>
  <c r="AQ55" i="1"/>
  <c r="AV55" i="1"/>
  <c r="AB50" i="1"/>
  <c r="W97" i="1"/>
  <c r="AZ96" i="1"/>
  <c r="G46" i="1"/>
  <c r="Q164" i="1"/>
  <c r="BA165" i="1"/>
  <c r="AV172" i="1"/>
  <c r="G221" i="1"/>
  <c r="V202" i="1"/>
  <c r="AU233" i="1"/>
  <c r="AB114" i="1"/>
  <c r="AG174" i="1"/>
  <c r="G162" i="1"/>
  <c r="AF269" i="1"/>
  <c r="AZ153" i="1"/>
  <c r="BA153" i="1"/>
  <c r="W63" i="1"/>
  <c r="AF224" i="1"/>
  <c r="BA204" i="1"/>
  <c r="BA255" i="1"/>
  <c r="AV294" i="1"/>
  <c r="Q269" i="1"/>
  <c r="W215" i="1"/>
  <c r="AP208" i="1"/>
  <c r="AP153" i="1"/>
  <c r="AF258" i="1"/>
  <c r="M201" i="1"/>
  <c r="W301" i="1"/>
  <c r="AV212" i="1"/>
  <c r="AF194" i="1"/>
  <c r="G290" i="1"/>
  <c r="AK269" i="1"/>
  <c r="AB262" i="1"/>
  <c r="G229" i="1"/>
  <c r="L284" i="1"/>
  <c r="V248" i="1"/>
  <c r="AU253" i="1"/>
  <c r="AZ248" i="1"/>
  <c r="W226" i="1"/>
  <c r="AA226" i="1"/>
  <c r="AU293" i="1"/>
  <c r="X306" i="1"/>
  <c r="AG282" i="1"/>
  <c r="AK297" i="1"/>
  <c r="AP251" i="1"/>
  <c r="AZ251" i="1"/>
  <c r="AB48" i="1"/>
  <c r="L18" i="1"/>
  <c r="AQ81" i="1"/>
  <c r="G62" i="1"/>
  <c r="AA32" i="1"/>
  <c r="BA22" i="1"/>
  <c r="AZ263" i="1"/>
  <c r="AP57" i="1"/>
  <c r="W28" i="1"/>
  <c r="H20" i="1"/>
  <c r="W30" i="1"/>
  <c r="AB24" i="1"/>
  <c r="V117" i="1"/>
  <c r="AG45" i="1"/>
  <c r="AQ30" i="1"/>
  <c r="AB42" i="1"/>
  <c r="BA25" i="1"/>
  <c r="BA79" i="1"/>
  <c r="AP83" i="1"/>
  <c r="AZ52" i="1"/>
  <c r="AF35" i="1"/>
  <c r="AA20" i="1"/>
  <c r="AZ54" i="1"/>
  <c r="AA31" i="1"/>
  <c r="R89" i="1"/>
  <c r="BA35" i="1"/>
  <c r="W47" i="1"/>
  <c r="M53" i="1"/>
  <c r="AU25" i="1"/>
  <c r="BA27" i="1"/>
  <c r="BA64" i="1"/>
  <c r="AG95" i="1"/>
  <c r="AP73" i="1"/>
  <c r="V55" i="1"/>
  <c r="Q97" i="1"/>
  <c r="AG96" i="1"/>
  <c r="W58" i="1"/>
  <c r="AQ137" i="1"/>
  <c r="AQ84" i="1"/>
  <c r="AB58" i="1"/>
  <c r="V63" i="1"/>
  <c r="AQ99" i="1"/>
  <c r="AQ46" i="1"/>
  <c r="R118" i="1"/>
  <c r="AQ124" i="1"/>
  <c r="AF136" i="1"/>
  <c r="AU193" i="1"/>
  <c r="G180" i="1"/>
  <c r="AF273" i="1"/>
  <c r="M199" i="1"/>
  <c r="AV137" i="1"/>
  <c r="AF159" i="1"/>
  <c r="W236" i="1"/>
  <c r="AV178" i="1"/>
  <c r="G164" i="1"/>
  <c r="V157" i="1"/>
  <c r="W157" i="1"/>
  <c r="BA63" i="1"/>
  <c r="AV177" i="1"/>
  <c r="Q127" i="1"/>
  <c r="V214" i="1"/>
  <c r="BA260" i="1"/>
  <c r="V161" i="1"/>
  <c r="G232" i="1"/>
  <c r="Q226" i="1"/>
  <c r="AK244" i="1"/>
  <c r="AK220" i="1"/>
  <c r="AL224" i="1"/>
  <c r="L208" i="1"/>
  <c r="BA201" i="1"/>
  <c r="G303" i="1"/>
  <c r="AZ301" i="1"/>
  <c r="H209" i="1"/>
  <c r="AQ275" i="1"/>
  <c r="AA267" i="1"/>
  <c r="AA230" i="1"/>
  <c r="AV229" i="1"/>
  <c r="I307" i="1"/>
  <c r="V255" i="1"/>
  <c r="AB229" i="1"/>
  <c r="AV230" i="1"/>
  <c r="AF251" i="1"/>
  <c r="H231" i="1"/>
  <c r="BA267" i="1"/>
  <c r="L231" i="1"/>
  <c r="Q222" i="1"/>
  <c r="L295" i="1"/>
  <c r="M295" i="1"/>
  <c r="L287" i="1"/>
  <c r="AB256" i="1"/>
  <c r="H295" i="1"/>
  <c r="G81" i="1"/>
  <c r="AG48" i="1"/>
  <c r="BA136" i="1"/>
  <c r="G38" i="1"/>
  <c r="BA150" i="1"/>
  <c r="AF81" i="1"/>
  <c r="BA62" i="1"/>
  <c r="AB22" i="1"/>
  <c r="AU57" i="1"/>
  <c r="M110" i="1"/>
  <c r="AP134" i="1"/>
  <c r="AV29" i="1"/>
  <c r="AB117" i="1"/>
  <c r="R98" i="1"/>
  <c r="AA98" i="1"/>
  <c r="L100" i="1"/>
  <c r="R97" i="1"/>
  <c r="G68" i="1"/>
  <c r="AB85" i="1"/>
  <c r="AB128" i="1"/>
  <c r="AP148" i="1"/>
  <c r="M172" i="1"/>
  <c r="AQ172" i="1"/>
  <c r="L210" i="1"/>
  <c r="AB155" i="1"/>
  <c r="AQ152" i="1"/>
  <c r="AG186" i="1"/>
  <c r="AP161" i="1"/>
  <c r="AB162" i="1"/>
  <c r="AU178" i="1"/>
  <c r="L242" i="1"/>
  <c r="AB215" i="1"/>
  <c r="AZ215" i="1"/>
  <c r="G276" i="1"/>
  <c r="V236" i="1"/>
  <c r="BA164" i="1"/>
  <c r="AZ262" i="1"/>
  <c r="AL258" i="1"/>
  <c r="V205" i="1"/>
  <c r="H164" i="1"/>
  <c r="AQ209" i="1"/>
  <c r="AF230" i="1"/>
  <c r="V276" i="1"/>
  <c r="V273" i="1"/>
  <c r="AA235" i="1"/>
  <c r="AB235" i="1"/>
  <c r="H235" i="1"/>
  <c r="AV231" i="1"/>
  <c r="AQ222" i="1"/>
  <c r="M301" i="1"/>
  <c r="AF246" i="1"/>
  <c r="M273" i="1"/>
  <c r="AP79" i="1"/>
  <c r="M59" i="1"/>
  <c r="W77" i="1"/>
  <c r="L81" i="1"/>
  <c r="AV62" i="1"/>
  <c r="AZ22" i="1"/>
  <c r="H26" i="1"/>
  <c r="R110" i="1"/>
  <c r="W174" i="1"/>
  <c r="M28" i="1"/>
  <c r="R99" i="1"/>
  <c r="H68" i="1"/>
  <c r="AV103" i="1"/>
  <c r="AZ107" i="1"/>
  <c r="AV130" i="1"/>
  <c r="AV133" i="1"/>
  <c r="M176" i="1"/>
  <c r="V198" i="1"/>
  <c r="AA156" i="1"/>
  <c r="G223" i="1"/>
  <c r="Q188" i="1"/>
  <c r="AB193" i="1"/>
  <c r="AA182" i="1"/>
  <c r="AF186" i="1"/>
  <c r="H244" i="1"/>
  <c r="L221" i="1"/>
  <c r="H226" i="1"/>
  <c r="W142" i="1"/>
  <c r="AZ141" i="1"/>
  <c r="BA218" i="1"/>
  <c r="BA240" i="1"/>
  <c r="AZ237" i="1"/>
  <c r="AB251" i="1"/>
  <c r="AK232" i="1"/>
  <c r="AG252" i="1"/>
  <c r="G177" i="1"/>
  <c r="AP264" i="1"/>
  <c r="V222" i="1"/>
  <c r="V223" i="1"/>
  <c r="AG212" i="1"/>
  <c r="AP212" i="1"/>
  <c r="Q295" i="1"/>
  <c r="H289" i="1"/>
  <c r="AL269" i="1"/>
  <c r="W252" i="1"/>
  <c r="W231" i="1"/>
  <c r="W298" i="1"/>
  <c r="AZ238" i="1"/>
  <c r="AZ255" i="1"/>
  <c r="G224" i="1"/>
  <c r="R297" i="1"/>
  <c r="M220" i="1"/>
  <c r="G251" i="1"/>
  <c r="V37" i="1"/>
  <c r="W108" i="1"/>
  <c r="H48" i="1"/>
  <c r="G20" i="1"/>
  <c r="G83" i="1"/>
  <c r="AG79" i="1"/>
  <c r="M35" i="1"/>
  <c r="AZ23" i="1"/>
  <c r="AB54" i="1"/>
  <c r="V41" i="1"/>
  <c r="AP75" i="1"/>
  <c r="AA65" i="1"/>
  <c r="AQ53" i="1"/>
  <c r="AV76" i="1"/>
  <c r="M72" i="1"/>
  <c r="AZ25" i="1"/>
  <c r="M89" i="1"/>
  <c r="M95" i="1"/>
  <c r="V145" i="1"/>
  <c r="R111" i="1"/>
  <c r="M100" i="1"/>
  <c r="G80" i="1"/>
  <c r="BA116" i="1"/>
  <c r="AU108" i="1"/>
  <c r="AF137" i="1"/>
  <c r="Q195" i="1"/>
  <c r="L206" i="1"/>
  <c r="V118" i="1"/>
  <c r="AA160" i="1"/>
  <c r="AG63" i="1"/>
  <c r="V193" i="1"/>
  <c r="AV201" i="1"/>
  <c r="AV202" i="1"/>
  <c r="V201" i="1"/>
  <c r="AZ166" i="1"/>
  <c r="AP234" i="1"/>
  <c r="AP157" i="1"/>
  <c r="G176" i="1"/>
  <c r="V258" i="1"/>
  <c r="AG183" i="1"/>
  <c r="AQ268" i="1"/>
  <c r="V230" i="1"/>
  <c r="BA206" i="1"/>
  <c r="AQ168" i="1"/>
  <c r="W266" i="1"/>
  <c r="AU168" i="1"/>
  <c r="AF290" i="1"/>
  <c r="AF282" i="1"/>
  <c r="W273" i="1"/>
  <c r="AK256" i="1"/>
  <c r="V246" i="1"/>
  <c r="M275" i="1"/>
  <c r="AK238" i="1"/>
  <c r="V226" i="1"/>
  <c r="AF231" i="1"/>
  <c r="W293" i="1"/>
  <c r="AG251" i="1"/>
  <c r="AP301" i="1"/>
  <c r="Q291" i="1"/>
  <c r="AF76" i="1"/>
  <c r="AB28" i="1"/>
  <c r="G74" i="1"/>
  <c r="V52" i="1"/>
  <c r="M81" i="1"/>
  <c r="AG32" i="1"/>
  <c r="AB17" i="1"/>
  <c r="H57" i="1"/>
  <c r="G110" i="1"/>
  <c r="V124" i="1"/>
  <c r="H47" i="1"/>
  <c r="L150" i="1"/>
  <c r="AU101" i="1"/>
  <c r="AA84" i="1"/>
  <c r="AG88" i="1"/>
  <c r="V80" i="1"/>
  <c r="AP111" i="1"/>
  <c r="AQ111" i="1"/>
  <c r="BA138" i="1"/>
  <c r="L166" i="1"/>
  <c r="AZ214" i="1"/>
  <c r="AA189" i="1"/>
  <c r="AG223" i="1"/>
  <c r="Q120" i="1"/>
  <c r="AZ168" i="1"/>
  <c r="AU172" i="1"/>
  <c r="AP279" i="1"/>
  <c r="R100" i="1"/>
  <c r="L201" i="1"/>
  <c r="M205" i="1"/>
  <c r="Q205" i="1"/>
  <c r="AZ173" i="1"/>
  <c r="M195" i="1"/>
  <c r="H278" i="1"/>
  <c r="AG229" i="1"/>
  <c r="L161" i="1"/>
  <c r="M161" i="1"/>
  <c r="H177" i="1"/>
  <c r="AB223" i="1"/>
  <c r="AB183" i="1"/>
  <c r="AB252" i="1"/>
  <c r="AL244" i="1"/>
  <c r="AL262" i="1"/>
  <c r="R192" i="1"/>
  <c r="AU285" i="1"/>
  <c r="AV220" i="1"/>
  <c r="AA272" i="1"/>
  <c r="AB230" i="1"/>
  <c r="H222" i="1"/>
  <c r="W201" i="1"/>
  <c r="AZ292" i="1"/>
  <c r="BA262" i="1"/>
  <c r="AG238" i="1"/>
  <c r="W283" i="1"/>
  <c r="AA262" i="1"/>
  <c r="AU235" i="1"/>
  <c r="AK301" i="1"/>
  <c r="AA295" i="1"/>
  <c r="G295" i="1"/>
  <c r="Q75" i="1"/>
  <c r="AQ48" i="1"/>
  <c r="Q64" i="1"/>
  <c r="R95" i="1"/>
  <c r="BA57" i="1"/>
  <c r="L110" i="1"/>
  <c r="G122" i="1"/>
  <c r="H95" i="1"/>
  <c r="AQ117" i="1"/>
  <c r="AV98" i="1"/>
  <c r="H83" i="1"/>
  <c r="BA75" i="1"/>
  <c r="G15" i="1"/>
  <c r="BA23" i="1"/>
  <c r="BA51" i="1"/>
  <c r="V73" i="1"/>
  <c r="AP19" i="1"/>
  <c r="AQ63" i="1"/>
  <c r="R72" i="1"/>
  <c r="AV89" i="1"/>
  <c r="AB83" i="1"/>
  <c r="H87" i="1"/>
  <c r="AZ85" i="1"/>
  <c r="AZ45" i="1"/>
  <c r="BA58" i="1"/>
  <c r="AV166" i="1"/>
  <c r="V108" i="1"/>
  <c r="Q70" i="1"/>
  <c r="AV97" i="1"/>
  <c r="AG92" i="1"/>
  <c r="AG85" i="1"/>
  <c r="AG103" i="1"/>
  <c r="AV114" i="1"/>
  <c r="Q118" i="1"/>
  <c r="M146" i="1"/>
  <c r="R166" i="1"/>
  <c r="H124" i="1"/>
  <c r="V162" i="1"/>
  <c r="AZ282" i="1"/>
  <c r="BA100" i="1"/>
  <c r="H152" i="1"/>
  <c r="G203" i="1"/>
  <c r="AL231" i="1"/>
  <c r="AZ206" i="1"/>
  <c r="AG179" i="1"/>
  <c r="AP164" i="1"/>
  <c r="AV197" i="1"/>
  <c r="AV232" i="1"/>
  <c r="AG240" i="1"/>
  <c r="AG194" i="1"/>
  <c r="AU192" i="1"/>
  <c r="AV186" i="1"/>
  <c r="Q258" i="1"/>
  <c r="AK264" i="1"/>
  <c r="H262" i="1"/>
  <c r="AZ194" i="1"/>
  <c r="W275" i="1"/>
  <c r="AU179" i="1"/>
  <c r="AB284" i="1"/>
  <c r="AB231" i="1"/>
  <c r="AP224" i="1"/>
  <c r="AG205" i="1"/>
  <c r="AV295" i="1"/>
  <c r="AZ268" i="1"/>
  <c r="G243" i="1"/>
  <c r="AB298" i="1"/>
  <c r="H251" i="1"/>
  <c r="AG267" i="1"/>
  <c r="BA284" i="1"/>
  <c r="G259" i="1"/>
  <c r="G245" i="1"/>
  <c r="L238" i="1"/>
  <c r="AV235" i="1"/>
  <c r="AG245" i="1"/>
  <c r="AK226" i="1"/>
  <c r="AM307" i="1"/>
  <c r="AP246" i="1"/>
  <c r="Q301" i="1"/>
  <c r="G48" i="1"/>
  <c r="G148" i="1"/>
  <c r="AQ64" i="1"/>
  <c r="AV38" i="1"/>
  <c r="AG168" i="1"/>
  <c r="H12" i="1"/>
  <c r="AV92" i="1"/>
  <c r="AA17" i="1"/>
  <c r="V110" i="1"/>
  <c r="Q112" i="1"/>
  <c r="G91" i="1"/>
  <c r="G26" i="1"/>
  <c r="L117" i="1"/>
  <c r="G98" i="1"/>
  <c r="H63" i="1"/>
  <c r="AP199" i="1"/>
  <c r="H126" i="1"/>
  <c r="AG91" i="1"/>
  <c r="L73" i="1"/>
  <c r="AP88" i="1"/>
  <c r="AU131" i="1"/>
  <c r="AZ115" i="1"/>
  <c r="AB119" i="1"/>
  <c r="AP146" i="1"/>
  <c r="AA148" i="1"/>
  <c r="AZ165" i="1"/>
  <c r="AB200" i="1"/>
  <c r="AA173" i="1"/>
  <c r="R249" i="1"/>
  <c r="AA134" i="1"/>
  <c r="Q189" i="1"/>
  <c r="Q100" i="1"/>
  <c r="H102" i="1"/>
  <c r="AP205" i="1"/>
  <c r="BA305" i="1"/>
  <c r="AB182" i="1"/>
  <c r="L286" i="1"/>
  <c r="H236" i="1"/>
  <c r="BA182" i="1"/>
  <c r="AZ183" i="1"/>
  <c r="R204" i="1"/>
  <c r="AV290" i="1"/>
  <c r="H268" i="1"/>
  <c r="AF266" i="1"/>
  <c r="W268" i="1"/>
  <c r="AV203" i="1"/>
  <c r="AP278" i="1"/>
  <c r="AZ294" i="1"/>
  <c r="M223" i="1"/>
  <c r="BA183" i="1"/>
  <c r="AU226" i="1"/>
  <c r="L271" i="1"/>
  <c r="G285" i="1"/>
  <c r="G293" i="1"/>
  <c r="W256" i="1"/>
  <c r="AZ267" i="1"/>
  <c r="H287" i="1"/>
  <c r="M238" i="1"/>
  <c r="AG273" i="1"/>
  <c r="AF70" i="1"/>
  <c r="AP139" i="1"/>
  <c r="AA159" i="1"/>
  <c r="Q74" i="1"/>
  <c r="AV88" i="1"/>
  <c r="AP114" i="1"/>
  <c r="W106" i="1"/>
  <c r="BA67" i="1"/>
  <c r="AQ86" i="1"/>
  <c r="BA26" i="1"/>
  <c r="G10" i="1"/>
  <c r="AB34" i="1"/>
  <c r="AP217" i="1"/>
  <c r="H137" i="1"/>
  <c r="V92" i="1"/>
  <c r="AU128" i="1"/>
  <c r="AV99" i="1"/>
  <c r="AZ91" i="1"/>
  <c r="AG134" i="1"/>
  <c r="L119" i="1"/>
  <c r="G155" i="1"/>
  <c r="L155" i="1"/>
  <c r="L180" i="1"/>
  <c r="AP172" i="1"/>
  <c r="AZ100" i="1"/>
  <c r="AU102" i="1"/>
  <c r="AP214" i="1"/>
  <c r="L186" i="1"/>
  <c r="AF213" i="1"/>
  <c r="V183" i="1"/>
  <c r="AU177" i="1"/>
  <c r="G204" i="1"/>
  <c r="V101" i="1"/>
  <c r="R205" i="1"/>
  <c r="AG161" i="1"/>
  <c r="AV264" i="1"/>
  <c r="AB283" i="1"/>
  <c r="H205" i="1"/>
  <c r="AV296" i="1"/>
  <c r="AP240" i="1"/>
  <c r="Q231" i="1"/>
  <c r="W205" i="1"/>
  <c r="AZ240" i="1"/>
  <c r="AU209" i="1"/>
  <c r="M284" i="1"/>
  <c r="Q259" i="1"/>
  <c r="G286" i="1"/>
  <c r="R295" i="1"/>
  <c r="AA273" i="1"/>
  <c r="AB273" i="1"/>
  <c r="L274" i="1"/>
  <c r="H291" i="1"/>
  <c r="AQ238" i="1"/>
  <c r="AL246" i="1"/>
  <c r="L301" i="1"/>
  <c r="R275" i="1"/>
  <c r="H271" i="1"/>
  <c r="AA21" i="1"/>
  <c r="AF135" i="1"/>
  <c r="AA58" i="1"/>
  <c r="AG35" i="1"/>
  <c r="V74" i="1"/>
  <c r="M87" i="1"/>
  <c r="M50" i="1"/>
  <c r="Q95" i="1"/>
  <c r="M26" i="1"/>
  <c r="AF53" i="1"/>
  <c r="AZ80" i="1"/>
  <c r="AQ175" i="1"/>
  <c r="AF79" i="1"/>
  <c r="G12" i="1"/>
  <c r="AQ21" i="1"/>
  <c r="AF143" i="1"/>
  <c r="H80" i="1"/>
  <c r="Q138" i="1"/>
  <c r="V130" i="1"/>
  <c r="L124" i="1"/>
  <c r="H162" i="1"/>
  <c r="AQ229" i="1"/>
  <c r="G209" i="1"/>
  <c r="H118" i="1"/>
  <c r="AU115" i="1"/>
  <c r="AP173" i="1"/>
  <c r="M198" i="1"/>
  <c r="H173" i="1"/>
  <c r="AG189" i="1"/>
  <c r="AK230" i="1"/>
  <c r="W183" i="1"/>
  <c r="L192" i="1"/>
  <c r="M203" i="1"/>
  <c r="BA212" i="1"/>
  <c r="V168" i="1"/>
  <c r="AP177" i="1"/>
  <c r="AZ204" i="1"/>
  <c r="H275" i="1"/>
  <c r="V268" i="1"/>
  <c r="N306" i="1"/>
  <c r="R245" i="1"/>
  <c r="M232" i="1"/>
  <c r="G206" i="1"/>
  <c r="AL229" i="1"/>
  <c r="AQ289" i="1"/>
  <c r="L205" i="1"/>
  <c r="AP276" i="1"/>
  <c r="AZ280" i="1"/>
  <c r="AA276" i="1"/>
  <c r="AV276" i="1"/>
  <c r="AQ293" i="1"/>
  <c r="AQ243" i="1"/>
  <c r="L243" i="1"/>
  <c r="R224" i="1"/>
  <c r="AK298" i="1"/>
  <c r="AG275" i="1"/>
  <c r="R301" i="1"/>
  <c r="AB63" i="1"/>
  <c r="AQ56" i="1"/>
  <c r="AB122" i="1"/>
  <c r="AP51" i="1"/>
  <c r="AG27" i="1"/>
  <c r="AB110" i="1"/>
  <c r="AP92" i="1"/>
  <c r="AP39" i="1"/>
  <c r="V26" i="1"/>
  <c r="AV26" i="1"/>
  <c r="AA97" i="1"/>
  <c r="AF132" i="1"/>
  <c r="AQ114" i="1"/>
  <c r="BA102" i="1"/>
  <c r="AA126" i="1"/>
  <c r="L133" i="1"/>
  <c r="AB133" i="1"/>
  <c r="AZ182" i="1"/>
  <c r="R200" i="1"/>
  <c r="H97" i="1"/>
  <c r="V176" i="1"/>
  <c r="H202" i="1"/>
  <c r="R202" i="1"/>
  <c r="G102" i="1"/>
  <c r="AB178" i="1"/>
  <c r="Q245" i="1"/>
  <c r="AB186" i="1"/>
  <c r="AF209" i="1"/>
  <c r="AP120" i="1"/>
  <c r="AG244" i="1"/>
  <c r="AA223" i="1"/>
  <c r="W208" i="1"/>
  <c r="M179" i="1"/>
  <c r="AQ205" i="1"/>
  <c r="AG272" i="1"/>
  <c r="AA296" i="1"/>
  <c r="AQ208" i="1"/>
  <c r="V287" i="1"/>
  <c r="M222" i="1"/>
  <c r="AW307" i="1"/>
  <c r="L264" i="1"/>
  <c r="R209" i="1"/>
  <c r="BA280" i="1"/>
  <c r="L251" i="1"/>
  <c r="AL248" i="1"/>
  <c r="AV248" i="1"/>
  <c r="L20" i="1"/>
  <c r="H120" i="1"/>
  <c r="V20" i="1"/>
  <c r="L31" i="1"/>
  <c r="AB23" i="1"/>
  <c r="H110" i="1"/>
  <c r="AU88" i="1"/>
  <c r="R126" i="1"/>
  <c r="AP65" i="1"/>
  <c r="AV117" i="1"/>
  <c r="G21" i="1"/>
  <c r="H58" i="1"/>
  <c r="H172" i="1"/>
  <c r="W99" i="1"/>
  <c r="W228" i="1"/>
  <c r="AQ134" i="1"/>
  <c r="V106" i="1"/>
  <c r="M137" i="1"/>
  <c r="W101" i="1"/>
  <c r="AU97" i="1"/>
  <c r="G137" i="1"/>
  <c r="L120" i="1"/>
  <c r="AF180" i="1"/>
  <c r="M204" i="1"/>
  <c r="AU269" i="1"/>
  <c r="AQ212" i="1"/>
  <c r="H179" i="1"/>
  <c r="AP206" i="1"/>
  <c r="AF289" i="1"/>
  <c r="G275" i="1"/>
  <c r="AA283" i="1"/>
  <c r="L142" i="1"/>
  <c r="AG296" i="1"/>
  <c r="AV257" i="1"/>
  <c r="AP235" i="1"/>
  <c r="Q255" i="1"/>
  <c r="Q271" i="1"/>
  <c r="AA253" i="1"/>
  <c r="AA301" i="1"/>
  <c r="V231" i="1"/>
  <c r="G287" i="1"/>
  <c r="AA282" i="1"/>
  <c r="AK248" i="1"/>
  <c r="AZ253" i="1"/>
  <c r="W238" i="1"/>
  <c r="V48" i="1"/>
  <c r="AV108" i="1"/>
  <c r="W102" i="1"/>
  <c r="V77" i="1"/>
  <c r="V82" i="1"/>
  <c r="H37" i="1"/>
  <c r="AQ78" i="1"/>
  <c r="M58" i="1"/>
  <c r="H34" i="1"/>
  <c r="BA54" i="1"/>
  <c r="L65" i="1"/>
  <c r="AU46" i="1"/>
  <c r="W111" i="1"/>
  <c r="W26" i="1"/>
  <c r="V76" i="1"/>
  <c r="L72" i="1"/>
  <c r="M12" i="1"/>
  <c r="M30" i="1"/>
  <c r="BA87" i="1"/>
  <c r="W75" i="1"/>
  <c r="AA33" i="1"/>
  <c r="AA95" i="1"/>
  <c r="BA31" i="1"/>
  <c r="V129" i="1"/>
  <c r="AB96" i="1"/>
  <c r="AP80" i="1"/>
  <c r="R178" i="1"/>
  <c r="AB84" i="1"/>
  <c r="BA30" i="1"/>
  <c r="M136" i="1"/>
  <c r="Q136" i="1"/>
  <c r="G120" i="1"/>
  <c r="AG147" i="1"/>
  <c r="L146" i="1"/>
  <c r="M202" i="1"/>
  <c r="L102" i="1"/>
  <c r="G124" i="1"/>
  <c r="M115" i="1"/>
  <c r="H133" i="1"/>
  <c r="AB209" i="1"/>
  <c r="M257" i="1"/>
  <c r="R273" i="1"/>
  <c r="H223" i="1"/>
  <c r="AU218" i="1"/>
  <c r="M231" i="1"/>
  <c r="W223" i="1"/>
  <c r="H182" i="1"/>
  <c r="AV285" i="1"/>
  <c r="L296" i="1"/>
  <c r="H153" i="1"/>
  <c r="AQ304" i="1"/>
  <c r="AA257" i="1"/>
  <c r="AV240" i="1"/>
  <c r="R223" i="1"/>
  <c r="H303" i="1"/>
  <c r="AL242" i="1"/>
  <c r="AK229" i="1"/>
  <c r="BA168" i="1"/>
  <c r="AF299" i="1"/>
  <c r="H255" i="1"/>
  <c r="AH307" i="1"/>
  <c r="M293" i="1"/>
  <c r="R293" i="1"/>
  <c r="AQ287" i="1"/>
  <c r="G291" i="1"/>
  <c r="AU259" i="1"/>
  <c r="Q248" i="1"/>
  <c r="G273" i="1"/>
  <c r="W287" i="1"/>
  <c r="BA142" i="1"/>
  <c r="BA37" i="1"/>
  <c r="AB106" i="1"/>
  <c r="AA44" i="1"/>
  <c r="AG20" i="1"/>
  <c r="V100" i="1"/>
  <c r="AA70" i="1"/>
  <c r="G29" i="1"/>
  <c r="AA52" i="1"/>
  <c r="W110" i="1"/>
  <c r="M36" i="1"/>
  <c r="AU53" i="1"/>
  <c r="G117" i="1"/>
  <c r="AZ98" i="1"/>
  <c r="AU36" i="1"/>
  <c r="H105" i="1"/>
  <c r="AU42" i="1"/>
  <c r="H25" i="1"/>
  <c r="AQ44" i="1"/>
  <c r="AZ105" i="1"/>
  <c r="AA83" i="1"/>
  <c r="AP47" i="1"/>
  <c r="G109" i="1"/>
  <c r="AQ49" i="1"/>
  <c r="AZ125" i="1"/>
  <c r="M65" i="1"/>
  <c r="AU45" i="1"/>
  <c r="AB69" i="1"/>
  <c r="W76" i="1"/>
  <c r="AG125" i="1"/>
  <c r="H72" i="1"/>
  <c r="V60" i="1"/>
  <c r="AA115" i="1"/>
  <c r="AB95" i="1"/>
  <c r="V17" i="1"/>
  <c r="AP106" i="1"/>
  <c r="R131" i="1"/>
  <c r="V84" i="1"/>
  <c r="AA69" i="1"/>
  <c r="AP37" i="1"/>
  <c r="V125" i="1"/>
  <c r="AZ116" i="1"/>
  <c r="Q149" i="1"/>
  <c r="AU100" i="1"/>
  <c r="AQ122" i="1"/>
  <c r="L115" i="1"/>
  <c r="AK241" i="1"/>
  <c r="M116" i="1"/>
  <c r="AQ142" i="1"/>
  <c r="G130" i="1"/>
  <c r="W243" i="1"/>
  <c r="AU213" i="1"/>
  <c r="BA115" i="1"/>
  <c r="V137" i="1"/>
  <c r="AG136" i="1"/>
  <c r="AP202" i="1"/>
  <c r="G208" i="1"/>
  <c r="H229" i="1"/>
  <c r="W289" i="1"/>
  <c r="AU234" i="1"/>
  <c r="H210" i="1"/>
  <c r="L223" i="1"/>
  <c r="AQ183" i="1"/>
  <c r="BA194" i="1"/>
  <c r="W153" i="1"/>
  <c r="AA201" i="1"/>
  <c r="AB268" i="1"/>
  <c r="G222" i="1"/>
  <c r="AV142" i="1"/>
  <c r="M101" i="1"/>
  <c r="G260" i="1"/>
  <c r="AF257" i="1"/>
  <c r="L168" i="1"/>
  <c r="AB266" i="1"/>
  <c r="AA245" i="1"/>
  <c r="Q230" i="1"/>
  <c r="AK236" i="1"/>
  <c r="V301" i="1"/>
  <c r="L293" i="1"/>
  <c r="L255" i="1"/>
  <c r="W222" i="1"/>
  <c r="G236" i="1"/>
  <c r="R294" i="1"/>
  <c r="AQ296" i="1"/>
  <c r="AV291" i="1"/>
  <c r="BA292" i="1"/>
  <c r="V220" i="1"/>
  <c r="AL294" i="1"/>
  <c r="G270" i="1"/>
  <c r="L256" i="1"/>
  <c r="M256" i="1"/>
  <c r="H280" i="1"/>
  <c r="AU301" i="1"/>
  <c r="H148" i="1"/>
  <c r="BA52" i="1"/>
  <c r="W17" i="1"/>
  <c r="AG23" i="1"/>
  <c r="BA92" i="1"/>
  <c r="W49" i="1"/>
  <c r="AU110" i="1"/>
  <c r="L44" i="1"/>
  <c r="Q98" i="1"/>
  <c r="AV36" i="1"/>
  <c r="G47" i="1"/>
  <c r="AB108" i="1"/>
  <c r="AF45" i="1"/>
  <c r="G146" i="1"/>
  <c r="R161" i="1"/>
  <c r="G142" i="1"/>
  <c r="H286" i="1"/>
  <c r="AP124" i="1"/>
  <c r="BA149" i="1"/>
  <c r="V133" i="1"/>
  <c r="AU158" i="1"/>
  <c r="M206" i="1"/>
  <c r="L114" i="1"/>
  <c r="M124" i="1"/>
  <c r="W242" i="1"/>
  <c r="AV101" i="1"/>
  <c r="AZ230" i="1"/>
  <c r="M286" i="1"/>
  <c r="AL236" i="1"/>
  <c r="AZ234" i="1"/>
  <c r="AG224" i="1"/>
  <c r="H192" i="1"/>
  <c r="M142" i="1"/>
  <c r="H161" i="1"/>
  <c r="V204" i="1"/>
  <c r="AZ164" i="1"/>
  <c r="BA223" i="1"/>
  <c r="M153" i="1"/>
  <c r="AQ101" i="1"/>
  <c r="BA264" i="1"/>
  <c r="M266" i="1"/>
  <c r="V177" i="1"/>
  <c r="M255" i="1"/>
  <c r="BA231" i="1"/>
  <c r="L194" i="1"/>
  <c r="AP294" i="1"/>
  <c r="M262" i="1"/>
  <c r="AP236" i="1"/>
  <c r="AP296" i="1"/>
  <c r="AZ220" i="1"/>
  <c r="L273" i="1"/>
  <c r="AG271" i="1"/>
  <c r="AQ267" i="1"/>
  <c r="AQ256" i="1"/>
  <c r="AL275" i="1"/>
  <c r="R287" i="1"/>
  <c r="AB295" i="1"/>
  <c r="AQ139" i="1"/>
  <c r="AA49" i="1"/>
  <c r="AA102" i="1"/>
  <c r="AU40" i="1"/>
  <c r="M20" i="1"/>
  <c r="R74" i="1"/>
  <c r="AZ117" i="1"/>
  <c r="AF92" i="1"/>
  <c r="AR308" i="1" l="1"/>
  <c r="AY307" i="1"/>
  <c r="BA307" i="1" s="1"/>
  <c r="AX307" i="1"/>
  <c r="AZ307" i="1" s="1"/>
  <c r="Z306" i="1"/>
  <c r="AB306" i="1" s="1"/>
  <c r="Y306" i="1"/>
  <c r="AA306" i="1" s="1"/>
  <c r="AT306" i="1"/>
  <c r="AV306" i="1" s="1"/>
  <c r="AS306" i="1"/>
  <c r="AU306" i="1" s="1"/>
  <c r="G297" i="1"/>
  <c r="X307" i="1"/>
  <c r="AH308" i="1"/>
  <c r="AR307" i="1"/>
  <c r="K307" i="1"/>
  <c r="M307" i="1" s="1"/>
  <c r="J307" i="1"/>
  <c r="L307" i="1" s="1"/>
  <c r="T306" i="1"/>
  <c r="V306" i="1" s="1"/>
  <c r="U306" i="1"/>
  <c r="W306" i="1" s="1"/>
  <c r="AJ306" i="1"/>
  <c r="AL306" i="1" s="1"/>
  <c r="AI306" i="1"/>
  <c r="AK306" i="1" s="1"/>
  <c r="AE306" i="1"/>
  <c r="AG306" i="1" s="1"/>
  <c r="AD306" i="1"/>
  <c r="AF306" i="1" s="1"/>
  <c r="I308" i="1"/>
  <c r="H298" i="1"/>
  <c r="AR309" i="1"/>
  <c r="AW308" i="1"/>
  <c r="O306" i="1"/>
  <c r="Q306" i="1" s="1"/>
  <c r="P306" i="1"/>
  <c r="R306" i="1" s="1"/>
  <c r="H297" i="1"/>
  <c r="N307" i="1"/>
  <c r="AJ307" i="1"/>
  <c r="AL307" i="1" s="1"/>
  <c r="AI307" i="1"/>
  <c r="AK307" i="1" s="1"/>
  <c r="D306" i="1"/>
  <c r="AY306" i="1"/>
  <c r="BA306" i="1" s="1"/>
  <c r="AX306" i="1"/>
  <c r="AZ306" i="1" s="1"/>
  <c r="AO307" i="1"/>
  <c r="AQ307" i="1" s="1"/>
  <c r="AN307" i="1"/>
  <c r="AP307" i="1" s="1"/>
  <c r="S307" i="1"/>
  <c r="AC307" i="1"/>
  <c r="AM308" i="1"/>
  <c r="I309" i="1"/>
  <c r="S308" i="1"/>
  <c r="U307" i="1" l="1"/>
  <c r="W307" i="1" s="1"/>
  <c r="T307" i="1"/>
  <c r="V307" i="1" s="1"/>
  <c r="S309" i="1"/>
  <c r="S314" i="1" s="1"/>
  <c r="S311" i="1"/>
  <c r="S310" i="1"/>
  <c r="O307" i="1"/>
  <c r="Q307" i="1" s="1"/>
  <c r="P307" i="1"/>
  <c r="R307" i="1" s="1"/>
  <c r="AE307" i="1"/>
  <c r="AG307" i="1" s="1"/>
  <c r="AD307" i="1"/>
  <c r="AF307" i="1" s="1"/>
  <c r="AS308" i="1"/>
  <c r="AU308" i="1" s="1"/>
  <c r="AT308" i="1"/>
  <c r="AV308" i="1" s="1"/>
  <c r="AT307" i="1"/>
  <c r="AV307" i="1" s="1"/>
  <c r="AS307" i="1"/>
  <c r="AU307" i="1" s="1"/>
  <c r="S312" i="1"/>
  <c r="F306" i="1"/>
  <c r="H306" i="1" s="1"/>
  <c r="E306" i="1"/>
  <c r="G306" i="1" s="1"/>
  <c r="K308" i="1"/>
  <c r="M308" i="1" s="1"/>
  <c r="J308" i="1"/>
  <c r="L308" i="1" s="1"/>
  <c r="D307" i="1"/>
  <c r="T308" i="1"/>
  <c r="V308" i="1" s="1"/>
  <c r="U308" i="1"/>
  <c r="W308" i="1" s="1"/>
  <c r="Z307" i="1"/>
  <c r="AB307" i="1" s="1"/>
  <c r="Y307" i="1"/>
  <c r="AA307" i="1" s="1"/>
  <c r="AN308" i="1"/>
  <c r="AP308" i="1" s="1"/>
  <c r="AO308" i="1"/>
  <c r="AQ308" i="1" s="1"/>
  <c r="AT309" i="1"/>
  <c r="AV309" i="1" s="1"/>
  <c r="AS309" i="1"/>
  <c r="AU309" i="1" s="1"/>
  <c r="AC308" i="1"/>
  <c r="AX308" i="1"/>
  <c r="AZ308" i="1" s="1"/>
  <c r="AY308" i="1"/>
  <c r="BA308" i="1" s="1"/>
  <c r="AW309" i="1"/>
  <c r="S313" i="1"/>
  <c r="AR310" i="1"/>
  <c r="AJ308" i="1"/>
  <c r="AL308" i="1" s="1"/>
  <c r="AI308" i="1"/>
  <c r="AK308" i="1" s="1"/>
  <c r="AH309" i="1"/>
  <c r="AH310" i="1" s="1"/>
  <c r="K309" i="1"/>
  <c r="M309" i="1" s="1"/>
  <c r="J309" i="1"/>
  <c r="L309" i="1" s="1"/>
  <c r="I310" i="1"/>
  <c r="AM309" i="1"/>
  <c r="N308" i="1"/>
  <c r="X308" i="1"/>
  <c r="AJ310" i="1" l="1"/>
  <c r="AL310" i="1" s="1"/>
  <c r="AI310" i="1"/>
  <c r="AK310" i="1" s="1"/>
  <c r="AH311" i="1"/>
  <c r="U314" i="1"/>
  <c r="W314" i="1" s="1"/>
  <c r="T314" i="1"/>
  <c r="V314" i="1" s="1"/>
  <c r="S315" i="1"/>
  <c r="AY309" i="1"/>
  <c r="BA309" i="1" s="1"/>
  <c r="AX309" i="1"/>
  <c r="AZ309" i="1" s="1"/>
  <c r="AW311" i="1"/>
  <c r="T310" i="1"/>
  <c r="V310" i="1" s="1"/>
  <c r="U310" i="1"/>
  <c r="W310" i="1" s="1"/>
  <c r="O308" i="1"/>
  <c r="Q308" i="1" s="1"/>
  <c r="P308" i="1"/>
  <c r="R308" i="1" s="1"/>
  <c r="N309" i="1"/>
  <c r="N310" i="1"/>
  <c r="N311" i="1" s="1"/>
  <c r="AC309" i="1"/>
  <c r="U311" i="1"/>
  <c r="W311" i="1" s="1"/>
  <c r="T311" i="1"/>
  <c r="V311" i="1" s="1"/>
  <c r="AO309" i="1"/>
  <c r="AQ309" i="1" s="1"/>
  <c r="AN309" i="1"/>
  <c r="AP309" i="1" s="1"/>
  <c r="T309" i="1"/>
  <c r="V309" i="1" s="1"/>
  <c r="U309" i="1"/>
  <c r="W309" i="1" s="1"/>
  <c r="K310" i="1"/>
  <c r="M310" i="1" s="1"/>
  <c r="J310" i="1"/>
  <c r="L310" i="1" s="1"/>
  <c r="Z308" i="1"/>
  <c r="AB308" i="1" s="1"/>
  <c r="Y308" i="1"/>
  <c r="AA308" i="1" s="1"/>
  <c r="AI309" i="1"/>
  <c r="AK309" i="1" s="1"/>
  <c r="AJ309" i="1"/>
  <c r="AL309" i="1" s="1"/>
  <c r="AE308" i="1"/>
  <c r="AG308" i="1" s="1"/>
  <c r="AD308" i="1"/>
  <c r="AF308" i="1" s="1"/>
  <c r="F307" i="1"/>
  <c r="H307" i="1" s="1"/>
  <c r="E307" i="1"/>
  <c r="G307" i="1" s="1"/>
  <c r="D308" i="1"/>
  <c r="D309" i="1"/>
  <c r="T312" i="1"/>
  <c r="V312" i="1" s="1"/>
  <c r="U312" i="1"/>
  <c r="W312" i="1" s="1"/>
  <c r="T313" i="1"/>
  <c r="V313" i="1" s="1"/>
  <c r="U313" i="1"/>
  <c r="W313" i="1" s="1"/>
  <c r="X309" i="1"/>
  <c r="I311" i="1"/>
  <c r="D310" i="1"/>
  <c r="AM310" i="1"/>
  <c r="AW310" i="1"/>
  <c r="AT310" i="1"/>
  <c r="AV310" i="1" s="1"/>
  <c r="AS310" i="1"/>
  <c r="AU310" i="1" s="1"/>
  <c r="AR311" i="1"/>
  <c r="P311" i="1" l="1"/>
  <c r="R311" i="1" s="1"/>
  <c r="O311" i="1"/>
  <c r="Q311" i="1" s="1"/>
  <c r="N312" i="1"/>
  <c r="E310" i="1"/>
  <c r="G310" i="1" s="1"/>
  <c r="F310" i="1"/>
  <c r="H310" i="1" s="1"/>
  <c r="AY311" i="1"/>
  <c r="BA311" i="1" s="1"/>
  <c r="AX311" i="1"/>
  <c r="AZ311" i="1" s="1"/>
  <c r="J311" i="1"/>
  <c r="L311" i="1" s="1"/>
  <c r="K311" i="1"/>
  <c r="M311" i="1" s="1"/>
  <c r="F309" i="1"/>
  <c r="H309" i="1" s="1"/>
  <c r="E309" i="1"/>
  <c r="G309" i="1" s="1"/>
  <c r="U315" i="1"/>
  <c r="W315" i="1" s="1"/>
  <c r="T315" i="1"/>
  <c r="V315" i="1" s="1"/>
  <c r="AO310" i="1"/>
  <c r="AQ310" i="1" s="1"/>
  <c r="AN310" i="1"/>
  <c r="AP310" i="1" s="1"/>
  <c r="AM311" i="1"/>
  <c r="F308" i="1"/>
  <c r="H308" i="1" s="1"/>
  <c r="E308" i="1"/>
  <c r="G308" i="1" s="1"/>
  <c r="D311" i="1"/>
  <c r="AE309" i="1"/>
  <c r="AG309" i="1" s="1"/>
  <c r="AD309" i="1"/>
  <c r="AF309" i="1" s="1"/>
  <c r="I312" i="1"/>
  <c r="Z309" i="1"/>
  <c r="AB309" i="1" s="1"/>
  <c r="Y309" i="1"/>
  <c r="AA309" i="1" s="1"/>
  <c r="S316" i="1"/>
  <c r="AW312" i="1"/>
  <c r="P310" i="1"/>
  <c r="R310" i="1" s="1"/>
  <c r="O310" i="1"/>
  <c r="Q310" i="1" s="1"/>
  <c r="AT311" i="1"/>
  <c r="AV311" i="1" s="1"/>
  <c r="AS311" i="1"/>
  <c r="AU311" i="1" s="1"/>
  <c r="AR312" i="1"/>
  <c r="P309" i="1"/>
  <c r="R309" i="1" s="1"/>
  <c r="O309" i="1"/>
  <c r="Q309" i="1" s="1"/>
  <c r="I313" i="1"/>
  <c r="AC312" i="1"/>
  <c r="AJ311" i="1"/>
  <c r="AL311" i="1" s="1"/>
  <c r="AI311" i="1"/>
  <c r="AK311" i="1" s="1"/>
  <c r="AC311" i="1"/>
  <c r="AC310" i="1"/>
  <c r="AH312" i="1"/>
  <c r="N313" i="1"/>
  <c r="AY310" i="1"/>
  <c r="BA310" i="1" s="1"/>
  <c r="AX310" i="1"/>
  <c r="AZ310" i="1" s="1"/>
  <c r="X310" i="1"/>
  <c r="AD310" i="1" l="1"/>
  <c r="AF310" i="1" s="1"/>
  <c r="AE310" i="1"/>
  <c r="AG310" i="1" s="1"/>
  <c r="E311" i="1"/>
  <c r="G311" i="1" s="1"/>
  <c r="F311" i="1"/>
  <c r="H311" i="1" s="1"/>
  <c r="D312" i="1"/>
  <c r="AE311" i="1"/>
  <c r="AG311" i="1" s="1"/>
  <c r="AD311" i="1"/>
  <c r="AF311" i="1" s="1"/>
  <c r="AY312" i="1"/>
  <c r="BA312" i="1" s="1"/>
  <c r="AX312" i="1"/>
  <c r="AZ312" i="1" s="1"/>
  <c r="AW313" i="1"/>
  <c r="U316" i="1"/>
  <c r="W316" i="1" s="1"/>
  <c r="T316" i="1"/>
  <c r="V316" i="1" s="1"/>
  <c r="S317" i="1"/>
  <c r="AO311" i="1"/>
  <c r="AQ311" i="1" s="1"/>
  <c r="AN311" i="1"/>
  <c r="AP311" i="1" s="1"/>
  <c r="AM312" i="1"/>
  <c r="Y310" i="1"/>
  <c r="AA310" i="1" s="1"/>
  <c r="Z310" i="1"/>
  <c r="AB310" i="1" s="1"/>
  <c r="AE312" i="1"/>
  <c r="AG312" i="1" s="1"/>
  <c r="AD312" i="1"/>
  <c r="AF312" i="1" s="1"/>
  <c r="X311" i="1"/>
  <c r="K313" i="1"/>
  <c r="M313" i="1" s="1"/>
  <c r="J313" i="1"/>
  <c r="L313" i="1" s="1"/>
  <c r="I314" i="1"/>
  <c r="P312" i="1"/>
  <c r="R312" i="1" s="1"/>
  <c r="O312" i="1"/>
  <c r="Q312" i="1" s="1"/>
  <c r="AC313" i="1"/>
  <c r="J312" i="1"/>
  <c r="L312" i="1" s="1"/>
  <c r="K312" i="1"/>
  <c r="M312" i="1" s="1"/>
  <c r="AJ312" i="1"/>
  <c r="AL312" i="1" s="1"/>
  <c r="AI312" i="1"/>
  <c r="AK312" i="1" s="1"/>
  <c r="AH313" i="1"/>
  <c r="AH314" i="1"/>
  <c r="AT312" i="1"/>
  <c r="AV312" i="1" s="1"/>
  <c r="AS312" i="1"/>
  <c r="AU312" i="1" s="1"/>
  <c r="AR313" i="1"/>
  <c r="P313" i="1"/>
  <c r="R313" i="1" s="1"/>
  <c r="O313" i="1"/>
  <c r="Q313" i="1" s="1"/>
  <c r="N314" i="1"/>
  <c r="AO312" i="1" l="1"/>
  <c r="AQ312" i="1" s="1"/>
  <c r="AN312" i="1"/>
  <c r="AP312" i="1" s="1"/>
  <c r="AM313" i="1"/>
  <c r="F312" i="1"/>
  <c r="H312" i="1" s="1"/>
  <c r="E312" i="1"/>
  <c r="G312" i="1" s="1"/>
  <c r="D313" i="1"/>
  <c r="K314" i="1"/>
  <c r="M314" i="1" s="1"/>
  <c r="J314" i="1"/>
  <c r="L314" i="1" s="1"/>
  <c r="I315" i="1"/>
  <c r="T317" i="1"/>
  <c r="V317" i="1" s="1"/>
  <c r="U317" i="1"/>
  <c r="W317" i="1" s="1"/>
  <c r="AT313" i="1"/>
  <c r="AV313" i="1" s="1"/>
  <c r="AS313" i="1"/>
  <c r="AU313" i="1" s="1"/>
  <c r="AR314" i="1"/>
  <c r="S318" i="1"/>
  <c r="AJ313" i="1"/>
  <c r="AL313" i="1" s="1"/>
  <c r="AI313" i="1"/>
  <c r="AK313" i="1" s="1"/>
  <c r="AC314" i="1"/>
  <c r="Y311" i="1"/>
  <c r="AA311" i="1" s="1"/>
  <c r="Z311" i="1"/>
  <c r="AB311" i="1" s="1"/>
  <c r="X312" i="1"/>
  <c r="AY313" i="1"/>
  <c r="BA313" i="1" s="1"/>
  <c r="AX313" i="1"/>
  <c r="AZ313" i="1" s="1"/>
  <c r="AW314" i="1"/>
  <c r="AJ314" i="1"/>
  <c r="AL314" i="1" s="1"/>
  <c r="AI314" i="1"/>
  <c r="AK314" i="1" s="1"/>
  <c r="AH315" i="1"/>
  <c r="O314" i="1"/>
  <c r="Q314" i="1" s="1"/>
  <c r="P314" i="1"/>
  <c r="R314" i="1" s="1"/>
  <c r="N315" i="1"/>
  <c r="AE313" i="1"/>
  <c r="AG313" i="1" s="1"/>
  <c r="AD313" i="1"/>
  <c r="AF313" i="1" s="1"/>
  <c r="AE314" i="1" l="1"/>
  <c r="AG314" i="1" s="1"/>
  <c r="AD314" i="1"/>
  <c r="AF314" i="1" s="1"/>
  <c r="AC315" i="1"/>
  <c r="AN313" i="1"/>
  <c r="AP313" i="1" s="1"/>
  <c r="AO313" i="1"/>
  <c r="AQ313" i="1" s="1"/>
  <c r="AM314" i="1"/>
  <c r="AS314" i="1"/>
  <c r="AU314" i="1" s="1"/>
  <c r="AT314" i="1"/>
  <c r="AV314" i="1" s="1"/>
  <c r="AR315" i="1"/>
  <c r="AX314" i="1"/>
  <c r="AZ314" i="1" s="1"/>
  <c r="AY314" i="1"/>
  <c r="BA314" i="1" s="1"/>
  <c r="AW315" i="1"/>
  <c r="J315" i="1"/>
  <c r="L315" i="1" s="1"/>
  <c r="K315" i="1"/>
  <c r="M315" i="1" s="1"/>
  <c r="I316" i="1"/>
  <c r="Y312" i="1"/>
  <c r="AA312" i="1" s="1"/>
  <c r="Z312" i="1"/>
  <c r="AB312" i="1" s="1"/>
  <c r="X313" i="1"/>
  <c r="F313" i="1"/>
  <c r="H313" i="1" s="1"/>
  <c r="E313" i="1"/>
  <c r="G313" i="1" s="1"/>
  <c r="D314" i="1"/>
  <c r="P315" i="1"/>
  <c r="R315" i="1" s="1"/>
  <c r="O315" i="1"/>
  <c r="Q315" i="1" s="1"/>
  <c r="N316" i="1"/>
  <c r="AI315" i="1"/>
  <c r="AK315" i="1" s="1"/>
  <c r="AJ315" i="1"/>
  <c r="AL315" i="1" s="1"/>
  <c r="AH316" i="1"/>
  <c r="U318" i="1"/>
  <c r="W318" i="1" s="1"/>
  <c r="T318" i="1"/>
  <c r="V318" i="1" s="1"/>
  <c r="S319" i="1"/>
  <c r="O316" i="1" l="1"/>
  <c r="Q316" i="1" s="1"/>
  <c r="P316" i="1"/>
  <c r="R316" i="1" s="1"/>
  <c r="N317" i="1"/>
  <c r="Z313" i="1"/>
  <c r="AB313" i="1" s="1"/>
  <c r="Y313" i="1"/>
  <c r="AA313" i="1" s="1"/>
  <c r="X314" i="1"/>
  <c r="AN314" i="1"/>
  <c r="AP314" i="1" s="1"/>
  <c r="AO314" i="1"/>
  <c r="AQ314" i="1" s="1"/>
  <c r="AM315" i="1"/>
  <c r="AD315" i="1"/>
  <c r="AF315" i="1" s="1"/>
  <c r="AE315" i="1"/>
  <c r="AG315" i="1" s="1"/>
  <c r="AC316" i="1"/>
  <c r="AT315" i="1"/>
  <c r="AV315" i="1" s="1"/>
  <c r="AS315" i="1"/>
  <c r="AU315" i="1" s="1"/>
  <c r="AR316" i="1"/>
  <c r="F314" i="1"/>
  <c r="H314" i="1" s="1"/>
  <c r="E314" i="1"/>
  <c r="G314" i="1" s="1"/>
  <c r="D315" i="1"/>
  <c r="K316" i="1"/>
  <c r="M316" i="1" s="1"/>
  <c r="J316" i="1"/>
  <c r="L316" i="1" s="1"/>
  <c r="I317" i="1"/>
  <c r="U319" i="1"/>
  <c r="W319" i="1" s="1"/>
  <c r="T319" i="1"/>
  <c r="V319" i="1" s="1"/>
  <c r="S320" i="1"/>
  <c r="AY315" i="1"/>
  <c r="BA315" i="1" s="1"/>
  <c r="AX315" i="1"/>
  <c r="AZ315" i="1" s="1"/>
  <c r="AW316" i="1"/>
  <c r="AJ316" i="1"/>
  <c r="AL316" i="1" s="1"/>
  <c r="AI316" i="1"/>
  <c r="AK316" i="1" s="1"/>
  <c r="AH317" i="1"/>
  <c r="U320" i="1" l="1"/>
  <c r="W320" i="1" s="1"/>
  <c r="T320" i="1"/>
  <c r="V320" i="1" s="1"/>
  <c r="S321" i="1"/>
  <c r="K317" i="1"/>
  <c r="M317" i="1" s="1"/>
  <c r="J317" i="1"/>
  <c r="L317" i="1" s="1"/>
  <c r="I318" i="1"/>
  <c r="Z314" i="1"/>
  <c r="AB314" i="1" s="1"/>
  <c r="Y314" i="1"/>
  <c r="AA314" i="1" s="1"/>
  <c r="X315" i="1"/>
  <c r="P317" i="1"/>
  <c r="R317" i="1" s="1"/>
  <c r="O317" i="1"/>
  <c r="Q317" i="1" s="1"/>
  <c r="N318" i="1"/>
  <c r="AS316" i="1"/>
  <c r="AU316" i="1" s="1"/>
  <c r="AT316" i="1"/>
  <c r="AV316" i="1" s="1"/>
  <c r="AR317" i="1"/>
  <c r="AE316" i="1"/>
  <c r="AG316" i="1" s="1"/>
  <c r="AD316" i="1"/>
  <c r="AF316" i="1" s="1"/>
  <c r="AC317" i="1"/>
  <c r="AO315" i="1"/>
  <c r="AQ315" i="1" s="1"/>
  <c r="AN315" i="1"/>
  <c r="AP315" i="1" s="1"/>
  <c r="AM316" i="1"/>
  <c r="AJ317" i="1"/>
  <c r="AL317" i="1" s="1"/>
  <c r="AI317" i="1"/>
  <c r="AK317" i="1" s="1"/>
  <c r="AH318" i="1"/>
  <c r="AY316" i="1"/>
  <c r="BA316" i="1" s="1"/>
  <c r="AX316" i="1"/>
  <c r="AZ316" i="1" s="1"/>
  <c r="AW317" i="1"/>
  <c r="F315" i="1"/>
  <c r="H315" i="1" s="1"/>
  <c r="E315" i="1"/>
  <c r="G315" i="1" s="1"/>
  <c r="D316" i="1"/>
  <c r="F316" i="1" l="1"/>
  <c r="H316" i="1" s="1"/>
  <c r="E316" i="1"/>
  <c r="G316" i="1" s="1"/>
  <c r="D317" i="1"/>
  <c r="K318" i="1"/>
  <c r="M318" i="1" s="1"/>
  <c r="J318" i="1"/>
  <c r="L318" i="1" s="1"/>
  <c r="I319" i="1"/>
  <c r="AT317" i="1"/>
  <c r="AV317" i="1" s="1"/>
  <c r="AS317" i="1"/>
  <c r="AU317" i="1" s="1"/>
  <c r="AR318" i="1"/>
  <c r="Z315" i="1"/>
  <c r="AB315" i="1" s="1"/>
  <c r="Y315" i="1"/>
  <c r="AA315" i="1" s="1"/>
  <c r="X316" i="1"/>
  <c r="AO316" i="1"/>
  <c r="AQ316" i="1" s="1"/>
  <c r="AN316" i="1"/>
  <c r="AP316" i="1" s="1"/>
  <c r="AM317" i="1"/>
  <c r="T321" i="1"/>
  <c r="V321" i="1" s="1"/>
  <c r="U321" i="1"/>
  <c r="W321" i="1" s="1"/>
  <c r="S322" i="1"/>
  <c r="AD317" i="1"/>
  <c r="AF317" i="1" s="1"/>
  <c r="AE317" i="1"/>
  <c r="AG317" i="1" s="1"/>
  <c r="AC318" i="1"/>
  <c r="AI318" i="1"/>
  <c r="AK318" i="1" s="1"/>
  <c r="AJ318" i="1"/>
  <c r="AL318" i="1" s="1"/>
  <c r="AH319" i="1"/>
  <c r="AX317" i="1"/>
  <c r="AZ317" i="1" s="1"/>
  <c r="AY317" i="1"/>
  <c r="BA317" i="1" s="1"/>
  <c r="AW318" i="1"/>
  <c r="O318" i="1"/>
  <c r="Q318" i="1" s="1"/>
  <c r="P318" i="1"/>
  <c r="R318" i="1" s="1"/>
  <c r="N319" i="1"/>
  <c r="AT318" i="1" l="1"/>
  <c r="AV318" i="1" s="1"/>
  <c r="AS318" i="1"/>
  <c r="AU318" i="1" s="1"/>
  <c r="AR319" i="1"/>
  <c r="AI319" i="1"/>
  <c r="AK319" i="1" s="1"/>
  <c r="AJ319" i="1"/>
  <c r="AL319" i="1" s="1"/>
  <c r="AH320" i="1"/>
  <c r="K319" i="1"/>
  <c r="M319" i="1" s="1"/>
  <c r="J319" i="1"/>
  <c r="L319" i="1" s="1"/>
  <c r="I320" i="1"/>
  <c r="U322" i="1"/>
  <c r="W322" i="1" s="1"/>
  <c r="T322" i="1"/>
  <c r="V322" i="1" s="1"/>
  <c r="S323" i="1"/>
  <c r="AO317" i="1"/>
  <c r="AQ317" i="1" s="1"/>
  <c r="AN317" i="1"/>
  <c r="AP317" i="1" s="1"/>
  <c r="AM318" i="1"/>
  <c r="F317" i="1"/>
  <c r="H317" i="1" s="1"/>
  <c r="E317" i="1"/>
  <c r="G317" i="1" s="1"/>
  <c r="D318" i="1"/>
  <c r="AY318" i="1"/>
  <c r="BA318" i="1" s="1"/>
  <c r="AX318" i="1"/>
  <c r="AZ318" i="1" s="1"/>
  <c r="AW319" i="1"/>
  <c r="P319" i="1"/>
  <c r="R319" i="1" s="1"/>
  <c r="O319" i="1"/>
  <c r="Q319" i="1" s="1"/>
  <c r="N320" i="1"/>
  <c r="AE318" i="1"/>
  <c r="AG318" i="1" s="1"/>
  <c r="AD318" i="1"/>
  <c r="AF318" i="1" s="1"/>
  <c r="AC319" i="1"/>
  <c r="Z316" i="1"/>
  <c r="AB316" i="1" s="1"/>
  <c r="Y316" i="1"/>
  <c r="AA316" i="1" s="1"/>
  <c r="X317" i="1"/>
  <c r="J320" i="1" l="1"/>
  <c r="L320" i="1" s="1"/>
  <c r="K320" i="1"/>
  <c r="M320" i="1" s="1"/>
  <c r="I321" i="1"/>
  <c r="AD319" i="1"/>
  <c r="AF319" i="1" s="1"/>
  <c r="AE319" i="1"/>
  <c r="AG319" i="1" s="1"/>
  <c r="AC320" i="1"/>
  <c r="AY319" i="1"/>
  <c r="BA319" i="1" s="1"/>
  <c r="AX319" i="1"/>
  <c r="AZ319" i="1" s="1"/>
  <c r="AW320" i="1"/>
  <c r="Z317" i="1"/>
  <c r="AB317" i="1" s="1"/>
  <c r="Y317" i="1"/>
  <c r="AA317" i="1" s="1"/>
  <c r="X318" i="1"/>
  <c r="P320" i="1"/>
  <c r="R320" i="1" s="1"/>
  <c r="O320" i="1"/>
  <c r="Q320" i="1" s="1"/>
  <c r="N321" i="1"/>
  <c r="E318" i="1"/>
  <c r="G318" i="1" s="1"/>
  <c r="F318" i="1"/>
  <c r="H318" i="1" s="1"/>
  <c r="D319" i="1"/>
  <c r="AN318" i="1"/>
  <c r="AP318" i="1" s="1"/>
  <c r="AO318" i="1"/>
  <c r="AQ318" i="1" s="1"/>
  <c r="AM319" i="1"/>
  <c r="T323" i="1"/>
  <c r="V323" i="1" s="1"/>
  <c r="U323" i="1"/>
  <c r="W323" i="1" s="1"/>
  <c r="S324" i="1"/>
  <c r="AI320" i="1"/>
  <c r="AK320" i="1" s="1"/>
  <c r="AJ320" i="1"/>
  <c r="AL320" i="1" s="1"/>
  <c r="AH321" i="1"/>
  <c r="AT319" i="1"/>
  <c r="AV319" i="1" s="1"/>
  <c r="AS319" i="1"/>
  <c r="AU319" i="1" s="1"/>
  <c r="AR320" i="1"/>
  <c r="AE320" i="1" l="1"/>
  <c r="AG320" i="1" s="1"/>
  <c r="AD320" i="1"/>
  <c r="AF320" i="1" s="1"/>
  <c r="AC321" i="1"/>
  <c r="T324" i="1"/>
  <c r="V324" i="1" s="1"/>
  <c r="U324" i="1"/>
  <c r="W324" i="1" s="1"/>
  <c r="S325" i="1"/>
  <c r="AT320" i="1"/>
  <c r="AV320" i="1" s="1"/>
  <c r="AS320" i="1"/>
  <c r="AU320" i="1" s="1"/>
  <c r="AR321" i="1"/>
  <c r="AJ321" i="1"/>
  <c r="AL321" i="1" s="1"/>
  <c r="AI321" i="1"/>
  <c r="AK321" i="1" s="1"/>
  <c r="AH322" i="1"/>
  <c r="AN319" i="1"/>
  <c r="AP319" i="1" s="1"/>
  <c r="AO319" i="1"/>
  <c r="AQ319" i="1" s="1"/>
  <c r="AM320" i="1"/>
  <c r="J321" i="1"/>
  <c r="L321" i="1" s="1"/>
  <c r="K321" i="1"/>
  <c r="M321" i="1" s="1"/>
  <c r="I322" i="1"/>
  <c r="F319" i="1"/>
  <c r="H319" i="1" s="1"/>
  <c r="E319" i="1"/>
  <c r="G319" i="1" s="1"/>
  <c r="D320" i="1"/>
  <c r="Z318" i="1"/>
  <c r="AB318" i="1" s="1"/>
  <c r="Y318" i="1"/>
  <c r="AA318" i="1" s="1"/>
  <c r="X319" i="1"/>
  <c r="P321" i="1"/>
  <c r="R321" i="1" s="1"/>
  <c r="O321" i="1"/>
  <c r="Q321" i="1" s="1"/>
  <c r="N322" i="1"/>
  <c r="AY320" i="1"/>
  <c r="BA320" i="1" s="1"/>
  <c r="AX320" i="1"/>
  <c r="AZ320" i="1" s="1"/>
  <c r="AW321" i="1"/>
  <c r="AN320" i="1" l="1"/>
  <c r="AP320" i="1" s="1"/>
  <c r="AO320" i="1"/>
  <c r="AQ320" i="1" s="1"/>
  <c r="AM321" i="1"/>
  <c r="AD321" i="1"/>
  <c r="AF321" i="1" s="1"/>
  <c r="AE321" i="1"/>
  <c r="AG321" i="1" s="1"/>
  <c r="AC322" i="1"/>
  <c r="Z319" i="1"/>
  <c r="AB319" i="1" s="1"/>
  <c r="Y319" i="1"/>
  <c r="AA319" i="1" s="1"/>
  <c r="X320" i="1"/>
  <c r="U325" i="1"/>
  <c r="W325" i="1" s="1"/>
  <c r="T325" i="1"/>
  <c r="V325" i="1" s="1"/>
  <c r="S326" i="1"/>
  <c r="AS321" i="1"/>
  <c r="AU321" i="1" s="1"/>
  <c r="AT321" i="1"/>
  <c r="AV321" i="1" s="1"/>
  <c r="AR322" i="1"/>
  <c r="F320" i="1"/>
  <c r="H320" i="1" s="1"/>
  <c r="E320" i="1"/>
  <c r="G320" i="1" s="1"/>
  <c r="D321" i="1"/>
  <c r="J322" i="1"/>
  <c r="L322" i="1" s="1"/>
  <c r="K322" i="1"/>
  <c r="M322" i="1" s="1"/>
  <c r="I323" i="1"/>
  <c r="P322" i="1"/>
  <c r="R322" i="1" s="1"/>
  <c r="O322" i="1"/>
  <c r="Q322" i="1" s="1"/>
  <c r="N323" i="1"/>
  <c r="AI322" i="1"/>
  <c r="AK322" i="1" s="1"/>
  <c r="AJ322" i="1"/>
  <c r="AL322" i="1" s="1"/>
  <c r="AH323" i="1"/>
  <c r="AX321" i="1"/>
  <c r="AZ321" i="1" s="1"/>
  <c r="AY321" i="1"/>
  <c r="BA321" i="1" s="1"/>
  <c r="AW322" i="1"/>
  <c r="AY322" i="1" l="1"/>
  <c r="BA322" i="1" s="1"/>
  <c r="AX322" i="1"/>
  <c r="AZ322" i="1" s="1"/>
  <c r="AW323" i="1"/>
  <c r="AE322" i="1"/>
  <c r="AG322" i="1" s="1"/>
  <c r="AD322" i="1"/>
  <c r="AF322" i="1" s="1"/>
  <c r="AC323" i="1"/>
  <c r="AN321" i="1"/>
  <c r="AP321" i="1" s="1"/>
  <c r="AO321" i="1"/>
  <c r="AQ321" i="1" s="1"/>
  <c r="AM322" i="1"/>
  <c r="O323" i="1"/>
  <c r="Q323" i="1" s="1"/>
  <c r="P323" i="1"/>
  <c r="R323" i="1" s="1"/>
  <c r="N324" i="1"/>
  <c r="AT322" i="1"/>
  <c r="AV322" i="1" s="1"/>
  <c r="AS322" i="1"/>
  <c r="AU322" i="1" s="1"/>
  <c r="AR323" i="1"/>
  <c r="K323" i="1"/>
  <c r="M323" i="1" s="1"/>
  <c r="J323" i="1"/>
  <c r="L323" i="1" s="1"/>
  <c r="I324" i="1"/>
  <c r="T326" i="1"/>
  <c r="V326" i="1" s="1"/>
  <c r="U326" i="1"/>
  <c r="W326" i="1" s="1"/>
  <c r="S327" i="1"/>
  <c r="AJ323" i="1"/>
  <c r="AL323" i="1" s="1"/>
  <c r="AI323" i="1"/>
  <c r="AK323" i="1" s="1"/>
  <c r="AH324" i="1"/>
  <c r="F321" i="1"/>
  <c r="H321" i="1" s="1"/>
  <c r="E321" i="1"/>
  <c r="G321" i="1" s="1"/>
  <c r="D322" i="1"/>
  <c r="Z320" i="1"/>
  <c r="AB320" i="1" s="1"/>
  <c r="Y320" i="1"/>
  <c r="AA320" i="1" s="1"/>
  <c r="X321" i="1"/>
  <c r="AO322" i="1" l="1"/>
  <c r="AQ322" i="1" s="1"/>
  <c r="AN322" i="1"/>
  <c r="AP322" i="1" s="1"/>
  <c r="AM323" i="1"/>
  <c r="AI324" i="1"/>
  <c r="AK324" i="1" s="1"/>
  <c r="AJ324" i="1"/>
  <c r="AL324" i="1" s="1"/>
  <c r="AH325" i="1"/>
  <c r="U327" i="1"/>
  <c r="W327" i="1" s="1"/>
  <c r="T327" i="1"/>
  <c r="V327" i="1" s="1"/>
  <c r="S328" i="1"/>
  <c r="P324" i="1"/>
  <c r="R324" i="1" s="1"/>
  <c r="O324" i="1"/>
  <c r="Q324" i="1" s="1"/>
  <c r="N325" i="1"/>
  <c r="AE323" i="1"/>
  <c r="AG323" i="1" s="1"/>
  <c r="AD323" i="1"/>
  <c r="AF323" i="1" s="1"/>
  <c r="AC324" i="1"/>
  <c r="AT323" i="1"/>
  <c r="AV323" i="1" s="1"/>
  <c r="AS323" i="1"/>
  <c r="AU323" i="1" s="1"/>
  <c r="AR324" i="1"/>
  <c r="Z321" i="1"/>
  <c r="AB321" i="1" s="1"/>
  <c r="Y321" i="1"/>
  <c r="AA321" i="1" s="1"/>
  <c r="X322" i="1"/>
  <c r="AY323" i="1"/>
  <c r="BA323" i="1" s="1"/>
  <c r="AX323" i="1"/>
  <c r="AZ323" i="1" s="1"/>
  <c r="AW324" i="1"/>
  <c r="E322" i="1"/>
  <c r="G322" i="1" s="1"/>
  <c r="F322" i="1"/>
  <c r="H322" i="1" s="1"/>
  <c r="D323" i="1"/>
  <c r="K324" i="1"/>
  <c r="M324" i="1" s="1"/>
  <c r="J324" i="1"/>
  <c r="L324" i="1" s="1"/>
  <c r="I325" i="1"/>
  <c r="AJ325" i="1" l="1"/>
  <c r="AL325" i="1" s="1"/>
  <c r="AI325" i="1"/>
  <c r="AK325" i="1" s="1"/>
  <c r="AH326" i="1"/>
  <c r="AX324" i="1"/>
  <c r="AZ324" i="1" s="1"/>
  <c r="AY324" i="1"/>
  <c r="BA324" i="1" s="1"/>
  <c r="AW325" i="1"/>
  <c r="Y322" i="1"/>
  <c r="AA322" i="1" s="1"/>
  <c r="Z322" i="1"/>
  <c r="AB322" i="1" s="1"/>
  <c r="X323" i="1"/>
  <c r="AE324" i="1"/>
  <c r="AG324" i="1" s="1"/>
  <c r="AD324" i="1"/>
  <c r="AF324" i="1" s="1"/>
  <c r="AC325" i="1"/>
  <c r="U328" i="1"/>
  <c r="W328" i="1" s="1"/>
  <c r="T328" i="1"/>
  <c r="V328" i="1" s="1"/>
  <c r="S329" i="1"/>
  <c r="AS324" i="1"/>
  <c r="AU324" i="1" s="1"/>
  <c r="AT324" i="1"/>
  <c r="AV324" i="1" s="1"/>
  <c r="AR325" i="1"/>
  <c r="AN323" i="1"/>
  <c r="AP323" i="1" s="1"/>
  <c r="AO323" i="1"/>
  <c r="AQ323" i="1" s="1"/>
  <c r="AM324" i="1"/>
  <c r="E323" i="1"/>
  <c r="G323" i="1" s="1"/>
  <c r="F323" i="1"/>
  <c r="H323" i="1" s="1"/>
  <c r="D324" i="1"/>
  <c r="P325" i="1"/>
  <c r="R325" i="1" s="1"/>
  <c r="O325" i="1"/>
  <c r="Q325" i="1" s="1"/>
  <c r="N326" i="1"/>
  <c r="J325" i="1"/>
  <c r="L325" i="1" s="1"/>
  <c r="K325" i="1"/>
  <c r="M325" i="1" s="1"/>
  <c r="I326" i="1"/>
  <c r="J326" i="1" l="1"/>
  <c r="L326" i="1" s="1"/>
  <c r="K326" i="1"/>
  <c r="M326" i="1" s="1"/>
  <c r="I327" i="1"/>
  <c r="AT325" i="1"/>
  <c r="AV325" i="1" s="1"/>
  <c r="AS325" i="1"/>
  <c r="AU325" i="1" s="1"/>
  <c r="AR326" i="1"/>
  <c r="AN324" i="1"/>
  <c r="AP324" i="1" s="1"/>
  <c r="AO324" i="1"/>
  <c r="AQ324" i="1" s="1"/>
  <c r="AM325" i="1"/>
  <c r="P326" i="1"/>
  <c r="R326" i="1" s="1"/>
  <c r="O326" i="1"/>
  <c r="Q326" i="1" s="1"/>
  <c r="N327" i="1"/>
  <c r="E324" i="1"/>
  <c r="G324" i="1" s="1"/>
  <c r="F324" i="1"/>
  <c r="H324" i="1" s="1"/>
  <c r="D325" i="1"/>
  <c r="AJ326" i="1"/>
  <c r="AL326" i="1" s="1"/>
  <c r="AI326" i="1"/>
  <c r="AK326" i="1" s="1"/>
  <c r="AH327" i="1"/>
  <c r="Y323" i="1"/>
  <c r="AA323" i="1" s="1"/>
  <c r="Z323" i="1"/>
  <c r="AB323" i="1" s="1"/>
  <c r="X324" i="1"/>
  <c r="U329" i="1"/>
  <c r="W329" i="1" s="1"/>
  <c r="T329" i="1"/>
  <c r="V329" i="1" s="1"/>
  <c r="S330" i="1"/>
  <c r="AE325" i="1"/>
  <c r="AG325" i="1" s="1"/>
  <c r="AD325" i="1"/>
  <c r="AF325" i="1" s="1"/>
  <c r="AC326" i="1"/>
  <c r="AX325" i="1"/>
  <c r="AZ325" i="1" s="1"/>
  <c r="AY325" i="1"/>
  <c r="BA325" i="1" s="1"/>
  <c r="AW326" i="1"/>
  <c r="AO325" i="1" l="1"/>
  <c r="AQ325" i="1" s="1"/>
  <c r="AN325" i="1"/>
  <c r="AP325" i="1" s="1"/>
  <c r="AM326" i="1"/>
  <c r="AJ327" i="1"/>
  <c r="AL327" i="1" s="1"/>
  <c r="AI327" i="1"/>
  <c r="AK327" i="1" s="1"/>
  <c r="AH328" i="1"/>
  <c r="AT326" i="1"/>
  <c r="AV326" i="1" s="1"/>
  <c r="AS326" i="1"/>
  <c r="AU326" i="1" s="1"/>
  <c r="AR327" i="1"/>
  <c r="J327" i="1"/>
  <c r="L327" i="1" s="1"/>
  <c r="K327" i="1"/>
  <c r="M327" i="1" s="1"/>
  <c r="I328" i="1"/>
  <c r="P327" i="1"/>
  <c r="R327" i="1" s="1"/>
  <c r="O327" i="1"/>
  <c r="Q327" i="1" s="1"/>
  <c r="N328" i="1"/>
  <c r="U330" i="1"/>
  <c r="W330" i="1" s="1"/>
  <c r="T330" i="1"/>
  <c r="V330" i="1" s="1"/>
  <c r="S331" i="1"/>
  <c r="AE326" i="1"/>
  <c r="AG326" i="1" s="1"/>
  <c r="AD326" i="1"/>
  <c r="AF326" i="1" s="1"/>
  <c r="AC327" i="1"/>
  <c r="AX326" i="1"/>
  <c r="AZ326" i="1" s="1"/>
  <c r="AY326" i="1"/>
  <c r="BA326" i="1" s="1"/>
  <c r="AW327" i="1"/>
  <c r="E325" i="1"/>
  <c r="G325" i="1" s="1"/>
  <c r="F325" i="1"/>
  <c r="H325" i="1" s="1"/>
  <c r="D326" i="1"/>
  <c r="Z324" i="1"/>
  <c r="AB324" i="1" s="1"/>
  <c r="Y324" i="1"/>
  <c r="AA324" i="1" s="1"/>
  <c r="X325" i="1"/>
  <c r="AD327" i="1" l="1"/>
  <c r="AF327" i="1" s="1"/>
  <c r="AE327" i="1"/>
  <c r="AG327" i="1" s="1"/>
  <c r="AC328" i="1"/>
  <c r="AI328" i="1"/>
  <c r="AK328" i="1" s="1"/>
  <c r="AJ328" i="1"/>
  <c r="AL328" i="1" s="1"/>
  <c r="AH329" i="1"/>
  <c r="Z325" i="1"/>
  <c r="AB325" i="1" s="1"/>
  <c r="Y325" i="1"/>
  <c r="AA325" i="1" s="1"/>
  <c r="X326" i="1"/>
  <c r="F326" i="1"/>
  <c r="H326" i="1" s="1"/>
  <c r="E326" i="1"/>
  <c r="G326" i="1" s="1"/>
  <c r="D327" i="1"/>
  <c r="AO326" i="1"/>
  <c r="AQ326" i="1" s="1"/>
  <c r="AN326" i="1"/>
  <c r="AP326" i="1" s="1"/>
  <c r="AM327" i="1"/>
  <c r="AX327" i="1"/>
  <c r="AZ327" i="1" s="1"/>
  <c r="AY327" i="1"/>
  <c r="BA327" i="1" s="1"/>
  <c r="AW328" i="1"/>
  <c r="AT327" i="1"/>
  <c r="AV327" i="1" s="1"/>
  <c r="AS327" i="1"/>
  <c r="AU327" i="1" s="1"/>
  <c r="AR328" i="1"/>
  <c r="U331" i="1"/>
  <c r="W331" i="1" s="1"/>
  <c r="T331" i="1"/>
  <c r="V331" i="1" s="1"/>
  <c r="S332" i="1"/>
  <c r="O328" i="1"/>
  <c r="Q328" i="1" s="1"/>
  <c r="P328" i="1"/>
  <c r="R328" i="1" s="1"/>
  <c r="N329" i="1"/>
  <c r="J328" i="1"/>
  <c r="L328" i="1" s="1"/>
  <c r="K328" i="1"/>
  <c r="M328" i="1" s="1"/>
  <c r="I329" i="1"/>
  <c r="AJ329" i="1" l="1"/>
  <c r="AL329" i="1" s="1"/>
  <c r="AI329" i="1"/>
  <c r="AK329" i="1" s="1"/>
  <c r="AH330" i="1"/>
  <c r="AN327" i="1"/>
  <c r="AP327" i="1" s="1"/>
  <c r="AO327" i="1"/>
  <c r="AQ327" i="1" s="1"/>
  <c r="AM328" i="1"/>
  <c r="AH339" i="1"/>
  <c r="Z326" i="1"/>
  <c r="AB326" i="1" s="1"/>
  <c r="Y326" i="1"/>
  <c r="AA326" i="1" s="1"/>
  <c r="X327" i="1"/>
  <c r="AD328" i="1"/>
  <c r="AF328" i="1" s="1"/>
  <c r="AE328" i="1"/>
  <c r="AG328" i="1" s="1"/>
  <c r="AC329" i="1"/>
  <c r="O329" i="1"/>
  <c r="Q329" i="1" s="1"/>
  <c r="P329" i="1"/>
  <c r="R329" i="1" s="1"/>
  <c r="N330" i="1"/>
  <c r="F327" i="1"/>
  <c r="H327" i="1" s="1"/>
  <c r="E327" i="1"/>
  <c r="G327" i="1" s="1"/>
  <c r="D328" i="1"/>
  <c r="AR339" i="1"/>
  <c r="AX328" i="1"/>
  <c r="AZ328" i="1" s="1"/>
  <c r="AY328" i="1"/>
  <c r="BA328" i="1" s="1"/>
  <c r="AW329" i="1"/>
  <c r="AT328" i="1"/>
  <c r="AV328" i="1" s="1"/>
  <c r="AS328" i="1"/>
  <c r="AU328" i="1" s="1"/>
  <c r="AR329" i="1"/>
  <c r="AR340" i="1" s="1"/>
  <c r="J329" i="1"/>
  <c r="L329" i="1" s="1"/>
  <c r="K329" i="1"/>
  <c r="M329" i="1" s="1"/>
  <c r="I330" i="1"/>
  <c r="U332" i="1"/>
  <c r="W332" i="1" s="1"/>
  <c r="T332" i="1"/>
  <c r="V332" i="1" s="1"/>
  <c r="S333" i="1"/>
  <c r="AT340" i="1" l="1"/>
  <c r="AV340" i="1" s="1"/>
  <c r="AS340" i="1"/>
  <c r="AU340" i="1" s="1"/>
  <c r="AR352" i="1"/>
  <c r="AT339" i="1"/>
  <c r="AV339" i="1" s="1"/>
  <c r="AS339" i="1"/>
  <c r="AU339" i="1" s="1"/>
  <c r="AX329" i="1"/>
  <c r="AZ329" i="1" s="1"/>
  <c r="AY329" i="1"/>
  <c r="BA329" i="1" s="1"/>
  <c r="AW341" i="1"/>
  <c r="AW330" i="1"/>
  <c r="F328" i="1"/>
  <c r="H328" i="1" s="1"/>
  <c r="E328" i="1"/>
  <c r="G328" i="1" s="1"/>
  <c r="D329" i="1"/>
  <c r="AJ339" i="1"/>
  <c r="AL339" i="1" s="1"/>
  <c r="AI339" i="1"/>
  <c r="AK339" i="1" s="1"/>
  <c r="AI330" i="1"/>
  <c r="AK330" i="1" s="1"/>
  <c r="AJ330" i="1"/>
  <c r="AL330" i="1" s="1"/>
  <c r="AH342" i="1"/>
  <c r="AH331" i="1"/>
  <c r="AH338" i="1"/>
  <c r="AD329" i="1"/>
  <c r="AF329" i="1" s="1"/>
  <c r="AE329" i="1"/>
  <c r="AG329" i="1" s="1"/>
  <c r="AC330" i="1"/>
  <c r="AW340" i="1"/>
  <c r="AO328" i="1"/>
  <c r="AQ328" i="1" s="1"/>
  <c r="AN328" i="1"/>
  <c r="AP328" i="1" s="1"/>
  <c r="AM329" i="1"/>
  <c r="T333" i="1"/>
  <c r="V333" i="1" s="1"/>
  <c r="U333" i="1"/>
  <c r="W333" i="1" s="1"/>
  <c r="S334" i="1"/>
  <c r="AH340" i="1"/>
  <c r="P330" i="1"/>
  <c r="R330" i="1" s="1"/>
  <c r="O330" i="1"/>
  <c r="Q330" i="1" s="1"/>
  <c r="N331" i="1"/>
  <c r="AW339" i="1"/>
  <c r="K330" i="1"/>
  <c r="M330" i="1" s="1"/>
  <c r="J330" i="1"/>
  <c r="L330" i="1" s="1"/>
  <c r="I331" i="1"/>
  <c r="Z327" i="1"/>
  <c r="AB327" i="1" s="1"/>
  <c r="Y327" i="1"/>
  <c r="AA327" i="1" s="1"/>
  <c r="X328" i="1"/>
  <c r="AH341" i="1"/>
  <c r="AS329" i="1"/>
  <c r="AU329" i="1" s="1"/>
  <c r="AT329" i="1"/>
  <c r="AV329" i="1" s="1"/>
  <c r="AR341" i="1"/>
  <c r="AR330" i="1"/>
  <c r="AW337" i="1"/>
  <c r="F329" i="1" l="1"/>
  <c r="H329" i="1" s="1"/>
  <c r="E329" i="1"/>
  <c r="G329" i="1" s="1"/>
  <c r="D330" i="1"/>
  <c r="AX341" i="1"/>
  <c r="AZ341" i="1" s="1"/>
  <c r="AY341" i="1"/>
  <c r="BA341" i="1" s="1"/>
  <c r="AW353" i="1"/>
  <c r="AE330" i="1"/>
  <c r="AG330" i="1" s="1"/>
  <c r="AD330" i="1"/>
  <c r="AF330" i="1" s="1"/>
  <c r="AC331" i="1"/>
  <c r="AY340" i="1"/>
  <c r="BA340" i="1" s="1"/>
  <c r="AX340" i="1"/>
  <c r="AZ340" i="1" s="1"/>
  <c r="AW352" i="1"/>
  <c r="AO329" i="1"/>
  <c r="AQ329" i="1" s="1"/>
  <c r="AN329" i="1"/>
  <c r="AP329" i="1" s="1"/>
  <c r="AM330" i="1"/>
  <c r="AT352" i="1"/>
  <c r="AV352" i="1" s="1"/>
  <c r="AS352" i="1"/>
  <c r="AU352" i="1" s="1"/>
  <c r="AW342" i="1"/>
  <c r="AX330" i="1"/>
  <c r="AZ330" i="1" s="1"/>
  <c r="AY330" i="1"/>
  <c r="BA330" i="1" s="1"/>
  <c r="AW331" i="1"/>
  <c r="P331" i="1"/>
  <c r="R331" i="1" s="1"/>
  <c r="O331" i="1"/>
  <c r="Q331" i="1" s="1"/>
  <c r="N332" i="1"/>
  <c r="AT341" i="1"/>
  <c r="AV341" i="1" s="1"/>
  <c r="AS341" i="1"/>
  <c r="AU341" i="1" s="1"/>
  <c r="AR353" i="1"/>
  <c r="AJ341" i="1"/>
  <c r="AL341" i="1" s="1"/>
  <c r="AI341" i="1"/>
  <c r="AK341" i="1" s="1"/>
  <c r="AH353" i="1"/>
  <c r="AX339" i="1"/>
  <c r="AZ339" i="1" s="1"/>
  <c r="AY339" i="1"/>
  <c r="BA339" i="1" s="1"/>
  <c r="AJ338" i="1"/>
  <c r="AL338" i="1" s="1"/>
  <c r="AI338" i="1"/>
  <c r="AK338" i="1" s="1"/>
  <c r="AX337" i="1"/>
  <c r="AZ337" i="1" s="1"/>
  <c r="AY337" i="1"/>
  <c r="BA337" i="1" s="1"/>
  <c r="AW338" i="1"/>
  <c r="AW351" i="1" s="1"/>
  <c r="AT330" i="1"/>
  <c r="AV330" i="1" s="1"/>
  <c r="AS330" i="1"/>
  <c r="AU330" i="1" s="1"/>
  <c r="AR342" i="1"/>
  <c r="AR331" i="1"/>
  <c r="AH351" i="1"/>
  <c r="AJ331" i="1"/>
  <c r="AL331" i="1" s="1"/>
  <c r="AI331" i="1"/>
  <c r="AK331" i="1" s="1"/>
  <c r="AH343" i="1"/>
  <c r="AH332" i="1"/>
  <c r="Y328" i="1"/>
  <c r="AA328" i="1" s="1"/>
  <c r="Z328" i="1"/>
  <c r="AB328" i="1" s="1"/>
  <c r="X329" i="1"/>
  <c r="J331" i="1"/>
  <c r="L331" i="1" s="1"/>
  <c r="K331" i="1"/>
  <c r="M331" i="1" s="1"/>
  <c r="I332" i="1"/>
  <c r="AJ342" i="1"/>
  <c r="AL342" i="1" s="1"/>
  <c r="AI342" i="1"/>
  <c r="AK342" i="1" s="1"/>
  <c r="AH354" i="1"/>
  <c r="AJ340" i="1"/>
  <c r="AL340" i="1" s="1"/>
  <c r="AI340" i="1"/>
  <c r="AK340" i="1" s="1"/>
  <c r="AH352" i="1"/>
  <c r="T334" i="1"/>
  <c r="V334" i="1" s="1"/>
  <c r="U334" i="1"/>
  <c r="W334" i="1" s="1"/>
  <c r="S335" i="1"/>
  <c r="AX351" i="1" l="1"/>
  <c r="AZ351" i="1" s="1"/>
  <c r="AY351" i="1"/>
  <c r="BA351" i="1" s="1"/>
  <c r="AJ352" i="1"/>
  <c r="AL352" i="1" s="1"/>
  <c r="AI352" i="1"/>
  <c r="AK352" i="1" s="1"/>
  <c r="AH364" i="1"/>
  <c r="AI351" i="1"/>
  <c r="AK351" i="1" s="1"/>
  <c r="AJ351" i="1"/>
  <c r="AL351" i="1" s="1"/>
  <c r="AJ353" i="1"/>
  <c r="AL353" i="1" s="1"/>
  <c r="AH365" i="1"/>
  <c r="AI353" i="1"/>
  <c r="AK353" i="1" s="1"/>
  <c r="AX353" i="1"/>
  <c r="AZ353" i="1" s="1"/>
  <c r="AY353" i="1"/>
  <c r="BA353" i="1" s="1"/>
  <c r="AW365" i="1"/>
  <c r="AS353" i="1"/>
  <c r="AU353" i="1" s="1"/>
  <c r="AR365" i="1"/>
  <c r="AT353" i="1"/>
  <c r="AV353" i="1" s="1"/>
  <c r="K332" i="1"/>
  <c r="M332" i="1" s="1"/>
  <c r="J332" i="1"/>
  <c r="L332" i="1" s="1"/>
  <c r="I333" i="1"/>
  <c r="AH366" i="1"/>
  <c r="AJ354" i="1"/>
  <c r="AL354" i="1" s="1"/>
  <c r="AI354" i="1"/>
  <c r="AK354" i="1" s="1"/>
  <c r="AE331" i="1"/>
  <c r="AG331" i="1" s="1"/>
  <c r="AD331" i="1"/>
  <c r="AF331" i="1" s="1"/>
  <c r="AC332" i="1"/>
  <c r="F330" i="1"/>
  <c r="H330" i="1" s="1"/>
  <c r="E330" i="1"/>
  <c r="G330" i="1" s="1"/>
  <c r="D331" i="1"/>
  <c r="AT331" i="1"/>
  <c r="AV331" i="1" s="1"/>
  <c r="AS331" i="1"/>
  <c r="AU331" i="1" s="1"/>
  <c r="AR343" i="1"/>
  <c r="AR332" i="1"/>
  <c r="P332" i="1"/>
  <c r="R332" i="1" s="1"/>
  <c r="O332" i="1"/>
  <c r="Q332" i="1" s="1"/>
  <c r="N333" i="1"/>
  <c r="AT342" i="1"/>
  <c r="AV342" i="1" s="1"/>
  <c r="AS342" i="1"/>
  <c r="AU342" i="1" s="1"/>
  <c r="AR354" i="1"/>
  <c r="Y329" i="1"/>
  <c r="AA329" i="1" s="1"/>
  <c r="Z329" i="1"/>
  <c r="AB329" i="1" s="1"/>
  <c r="X330" i="1"/>
  <c r="AI343" i="1"/>
  <c r="AK343" i="1" s="1"/>
  <c r="AH355" i="1"/>
  <c r="AJ343" i="1"/>
  <c r="AL343" i="1" s="1"/>
  <c r="AX331" i="1"/>
  <c r="AZ331" i="1" s="1"/>
  <c r="AY331" i="1"/>
  <c r="BA331" i="1" s="1"/>
  <c r="AW343" i="1"/>
  <c r="AW332" i="1"/>
  <c r="U335" i="1"/>
  <c r="W335" i="1" s="1"/>
  <c r="T335" i="1"/>
  <c r="V335" i="1" s="1"/>
  <c r="S336" i="1"/>
  <c r="AY352" i="1"/>
  <c r="BA352" i="1" s="1"/>
  <c r="AX352" i="1"/>
  <c r="AZ352" i="1" s="1"/>
  <c r="AW364" i="1"/>
  <c r="AY338" i="1"/>
  <c r="BA338" i="1" s="1"/>
  <c r="AX338" i="1"/>
  <c r="AZ338" i="1" s="1"/>
  <c r="AW350" i="1"/>
  <c r="AX342" i="1"/>
  <c r="AZ342" i="1" s="1"/>
  <c r="AW354" i="1"/>
  <c r="AY342" i="1"/>
  <c r="BA342" i="1" s="1"/>
  <c r="AH344" i="1"/>
  <c r="AJ332" i="1"/>
  <c r="AL332" i="1" s="1"/>
  <c r="AI332" i="1"/>
  <c r="AK332" i="1" s="1"/>
  <c r="AH333" i="1"/>
  <c r="AO330" i="1"/>
  <c r="AQ330" i="1" s="1"/>
  <c r="AN330" i="1"/>
  <c r="AP330" i="1" s="1"/>
  <c r="AM331" i="1"/>
  <c r="AX350" i="1" l="1"/>
  <c r="AZ350" i="1" s="1"/>
  <c r="AY350" i="1"/>
  <c r="BA350" i="1" s="1"/>
  <c r="AY354" i="1"/>
  <c r="BA354" i="1" s="1"/>
  <c r="AX354" i="1"/>
  <c r="AZ354" i="1" s="1"/>
  <c r="AW366" i="1"/>
  <c r="AH377" i="1"/>
  <c r="AI365" i="1"/>
  <c r="AK365" i="1" s="1"/>
  <c r="AJ365" i="1"/>
  <c r="AL365" i="1" s="1"/>
  <c r="AI344" i="1"/>
  <c r="AK344" i="1" s="1"/>
  <c r="AJ344" i="1"/>
  <c r="AL344" i="1" s="1"/>
  <c r="AH356" i="1"/>
  <c r="Z330" i="1"/>
  <c r="AB330" i="1" s="1"/>
  <c r="Y330" i="1"/>
  <c r="AA330" i="1" s="1"/>
  <c r="X331" i="1"/>
  <c r="AX365" i="1"/>
  <c r="AZ365" i="1" s="1"/>
  <c r="AY365" i="1"/>
  <c r="BA365" i="1" s="1"/>
  <c r="AW377" i="1"/>
  <c r="AJ364" i="1"/>
  <c r="AL364" i="1" s="1"/>
  <c r="AI364" i="1"/>
  <c r="AK364" i="1" s="1"/>
  <c r="AT365" i="1"/>
  <c r="AV365" i="1" s="1"/>
  <c r="AS365" i="1"/>
  <c r="AU365" i="1" s="1"/>
  <c r="AJ366" i="1"/>
  <c r="AL366" i="1" s="1"/>
  <c r="AI366" i="1"/>
  <c r="AK366" i="1" s="1"/>
  <c r="AH378" i="1"/>
  <c r="AJ355" i="1"/>
  <c r="AL355" i="1" s="1"/>
  <c r="AI355" i="1"/>
  <c r="AK355" i="1" s="1"/>
  <c r="AH367" i="1"/>
  <c r="F331" i="1"/>
  <c r="H331" i="1" s="1"/>
  <c r="E331" i="1"/>
  <c r="G331" i="1" s="1"/>
  <c r="D332" i="1"/>
  <c r="K333" i="1"/>
  <c r="M333" i="1" s="1"/>
  <c r="J333" i="1"/>
  <c r="L333" i="1" s="1"/>
  <c r="I334" i="1"/>
  <c r="AW363" i="1"/>
  <c r="AT343" i="1"/>
  <c r="AV343" i="1" s="1"/>
  <c r="AR355" i="1"/>
  <c r="AS343" i="1"/>
  <c r="AU343" i="1" s="1"/>
  <c r="AX364" i="1"/>
  <c r="AZ364" i="1" s="1"/>
  <c r="AY364" i="1"/>
  <c r="BA364" i="1" s="1"/>
  <c r="AW376" i="1"/>
  <c r="AJ333" i="1"/>
  <c r="AL333" i="1" s="1"/>
  <c r="AI333" i="1"/>
  <c r="AK333" i="1" s="1"/>
  <c r="AH345" i="1"/>
  <c r="AH334" i="1"/>
  <c r="AY332" i="1"/>
  <c r="BA332" i="1" s="1"/>
  <c r="AX332" i="1"/>
  <c r="AZ332" i="1" s="1"/>
  <c r="AW344" i="1"/>
  <c r="AW333" i="1"/>
  <c r="O333" i="1"/>
  <c r="Q333" i="1" s="1"/>
  <c r="P333" i="1"/>
  <c r="R333" i="1" s="1"/>
  <c r="N334" i="1"/>
  <c r="AD332" i="1"/>
  <c r="AF332" i="1" s="1"/>
  <c r="AE332" i="1"/>
  <c r="AG332" i="1" s="1"/>
  <c r="AC333" i="1"/>
  <c r="U336" i="1"/>
  <c r="W336" i="1" s="1"/>
  <c r="T336" i="1"/>
  <c r="V336" i="1" s="1"/>
  <c r="S337" i="1"/>
  <c r="AX343" i="1"/>
  <c r="AZ343" i="1" s="1"/>
  <c r="AW355" i="1"/>
  <c r="AY343" i="1"/>
  <c r="BA343" i="1" s="1"/>
  <c r="AT332" i="1"/>
  <c r="AV332" i="1" s="1"/>
  <c r="AS332" i="1"/>
  <c r="AU332" i="1" s="1"/>
  <c r="AR344" i="1"/>
  <c r="AR333" i="1"/>
  <c r="AS354" i="1"/>
  <c r="AU354" i="1" s="1"/>
  <c r="AR366" i="1"/>
  <c r="AT354" i="1"/>
  <c r="AV354" i="1" s="1"/>
  <c r="AO331" i="1"/>
  <c r="AQ331" i="1" s="1"/>
  <c r="AN331" i="1"/>
  <c r="AP331" i="1" s="1"/>
  <c r="AM332" i="1"/>
  <c r="AT366" i="1" l="1"/>
  <c r="AV366" i="1" s="1"/>
  <c r="AS366" i="1"/>
  <c r="AU366" i="1" s="1"/>
  <c r="AR378" i="1"/>
  <c r="AJ345" i="1"/>
  <c r="AL345" i="1" s="1"/>
  <c r="AI345" i="1"/>
  <c r="AK345" i="1" s="1"/>
  <c r="AH357" i="1"/>
  <c r="AJ377" i="1"/>
  <c r="AL377" i="1" s="1"/>
  <c r="AI377" i="1"/>
  <c r="AK377" i="1" s="1"/>
  <c r="AX366" i="1"/>
  <c r="AZ366" i="1" s="1"/>
  <c r="AY366" i="1"/>
  <c r="BA366" i="1" s="1"/>
  <c r="AW378" i="1"/>
  <c r="AX333" i="1"/>
  <c r="AZ333" i="1" s="1"/>
  <c r="AY333" i="1"/>
  <c r="BA333" i="1" s="1"/>
  <c r="AW345" i="1"/>
  <c r="AW334" i="1"/>
  <c r="AJ367" i="1"/>
  <c r="AL367" i="1" s="1"/>
  <c r="AI367" i="1"/>
  <c r="AK367" i="1" s="1"/>
  <c r="AH379" i="1"/>
  <c r="AH390" i="1"/>
  <c r="AI378" i="1"/>
  <c r="AK378" i="1" s="1"/>
  <c r="AJ378" i="1"/>
  <c r="AL378" i="1" s="1"/>
  <c r="AJ334" i="1"/>
  <c r="AL334" i="1" s="1"/>
  <c r="AH346" i="1"/>
  <c r="AI334" i="1"/>
  <c r="AK334" i="1" s="1"/>
  <c r="AH335" i="1"/>
  <c r="F332" i="1"/>
  <c r="H332" i="1" s="1"/>
  <c r="E332" i="1"/>
  <c r="G332" i="1" s="1"/>
  <c r="D333" i="1"/>
  <c r="AS333" i="1"/>
  <c r="AU333" i="1" s="1"/>
  <c r="AT333" i="1"/>
  <c r="AV333" i="1" s="1"/>
  <c r="AR345" i="1"/>
  <c r="AR334" i="1"/>
  <c r="AX363" i="1"/>
  <c r="AZ363" i="1" s="1"/>
  <c r="AY363" i="1"/>
  <c r="BA363" i="1" s="1"/>
  <c r="AY344" i="1"/>
  <c r="BA344" i="1" s="1"/>
  <c r="AX344" i="1"/>
  <c r="AZ344" i="1" s="1"/>
  <c r="AW356" i="1"/>
  <c r="AO332" i="1"/>
  <c r="AQ332" i="1" s="1"/>
  <c r="AN332" i="1"/>
  <c r="AP332" i="1" s="1"/>
  <c r="AM333" i="1"/>
  <c r="Z331" i="1"/>
  <c r="AB331" i="1" s="1"/>
  <c r="Y331" i="1"/>
  <c r="AA331" i="1" s="1"/>
  <c r="X332" i="1"/>
  <c r="AX376" i="1"/>
  <c r="AZ376" i="1" s="1"/>
  <c r="AY376" i="1"/>
  <c r="BA376" i="1" s="1"/>
  <c r="T337" i="1"/>
  <c r="V337" i="1" s="1"/>
  <c r="U337" i="1"/>
  <c r="W337" i="1" s="1"/>
  <c r="S338" i="1"/>
  <c r="AT355" i="1"/>
  <c r="AV355" i="1" s="1"/>
  <c r="AS355" i="1"/>
  <c r="AU355" i="1" s="1"/>
  <c r="AR367" i="1"/>
  <c r="K334" i="1"/>
  <c r="M334" i="1" s="1"/>
  <c r="J334" i="1"/>
  <c r="L334" i="1" s="1"/>
  <c r="I335" i="1"/>
  <c r="AI356" i="1"/>
  <c r="AK356" i="1" s="1"/>
  <c r="AH368" i="1"/>
  <c r="AJ356" i="1"/>
  <c r="AL356" i="1" s="1"/>
  <c r="AX355" i="1"/>
  <c r="AZ355" i="1" s="1"/>
  <c r="AY355" i="1"/>
  <c r="BA355" i="1" s="1"/>
  <c r="AW367" i="1"/>
  <c r="AE333" i="1"/>
  <c r="AG333" i="1" s="1"/>
  <c r="AD333" i="1"/>
  <c r="AF333" i="1" s="1"/>
  <c r="AC334" i="1"/>
  <c r="AX377" i="1"/>
  <c r="AZ377" i="1" s="1"/>
  <c r="AY377" i="1"/>
  <c r="BA377" i="1" s="1"/>
  <c r="AW389" i="1"/>
  <c r="AT344" i="1"/>
  <c r="AV344" i="1" s="1"/>
  <c r="AS344" i="1"/>
  <c r="AU344" i="1" s="1"/>
  <c r="AR356" i="1"/>
  <c r="P334" i="1"/>
  <c r="R334" i="1" s="1"/>
  <c r="O334" i="1"/>
  <c r="Q334" i="1" s="1"/>
  <c r="N335" i="1"/>
  <c r="AS345" i="1" l="1"/>
  <c r="AU345" i="1" s="1"/>
  <c r="AT345" i="1"/>
  <c r="AV345" i="1" s="1"/>
  <c r="AR357" i="1"/>
  <c r="AE334" i="1"/>
  <c r="AG334" i="1" s="1"/>
  <c r="AD334" i="1"/>
  <c r="AF334" i="1" s="1"/>
  <c r="AC335" i="1"/>
  <c r="F333" i="1"/>
  <c r="H333" i="1" s="1"/>
  <c r="E333" i="1"/>
  <c r="G333" i="1" s="1"/>
  <c r="D334" i="1"/>
  <c r="AJ357" i="1"/>
  <c r="AL357" i="1" s="1"/>
  <c r="AI357" i="1"/>
  <c r="AK357" i="1" s="1"/>
  <c r="AH369" i="1"/>
  <c r="Y332" i="1"/>
  <c r="AA332" i="1" s="1"/>
  <c r="Z332" i="1"/>
  <c r="AB332" i="1" s="1"/>
  <c r="X333" i="1"/>
  <c r="AJ368" i="1"/>
  <c r="AL368" i="1" s="1"/>
  <c r="AI368" i="1"/>
  <c r="AK368" i="1" s="1"/>
  <c r="AH380" i="1"/>
  <c r="AW390" i="1"/>
  <c r="AY378" i="1"/>
  <c r="BA378" i="1" s="1"/>
  <c r="AX378" i="1"/>
  <c r="AZ378" i="1" s="1"/>
  <c r="AT378" i="1"/>
  <c r="AV378" i="1" s="1"/>
  <c r="AS378" i="1"/>
  <c r="AU378" i="1" s="1"/>
  <c r="U338" i="1"/>
  <c r="W338" i="1" s="1"/>
  <c r="T338" i="1"/>
  <c r="V338" i="1" s="1"/>
  <c r="S339" i="1"/>
  <c r="AN333" i="1"/>
  <c r="AP333" i="1" s="1"/>
  <c r="AO333" i="1"/>
  <c r="AQ333" i="1" s="1"/>
  <c r="AM334" i="1"/>
  <c r="AJ335" i="1"/>
  <c r="AL335" i="1" s="1"/>
  <c r="AI335" i="1"/>
  <c r="AK335" i="1" s="1"/>
  <c r="AH347" i="1"/>
  <c r="AH336" i="1"/>
  <c r="K335" i="1"/>
  <c r="M335" i="1" s="1"/>
  <c r="J335" i="1"/>
  <c r="L335" i="1" s="1"/>
  <c r="I336" i="1"/>
  <c r="AJ379" i="1"/>
  <c r="AL379" i="1" s="1"/>
  <c r="AI379" i="1"/>
  <c r="AK379" i="1" s="1"/>
  <c r="AH391" i="1"/>
  <c r="AY356" i="1"/>
  <c r="BA356" i="1" s="1"/>
  <c r="AX356" i="1"/>
  <c r="AZ356" i="1" s="1"/>
  <c r="AW368" i="1"/>
  <c r="AT334" i="1"/>
  <c r="AV334" i="1" s="1"/>
  <c r="AS334" i="1"/>
  <c r="AU334" i="1" s="1"/>
  <c r="AR346" i="1"/>
  <c r="AR335" i="1"/>
  <c r="O335" i="1"/>
  <c r="Q335" i="1" s="1"/>
  <c r="P335" i="1"/>
  <c r="R335" i="1" s="1"/>
  <c r="N336" i="1"/>
  <c r="AH358" i="1"/>
  <c r="AJ346" i="1"/>
  <c r="AL346" i="1" s="1"/>
  <c r="AI346" i="1"/>
  <c r="AK346" i="1" s="1"/>
  <c r="AS367" i="1"/>
  <c r="AU367" i="1" s="1"/>
  <c r="AT367" i="1"/>
  <c r="AV367" i="1" s="1"/>
  <c r="AR379" i="1"/>
  <c r="AX367" i="1"/>
  <c r="AZ367" i="1" s="1"/>
  <c r="AY367" i="1"/>
  <c r="BA367" i="1" s="1"/>
  <c r="AW379" i="1"/>
  <c r="AX389" i="1"/>
  <c r="AZ389" i="1" s="1"/>
  <c r="AY389" i="1"/>
  <c r="BA389" i="1" s="1"/>
  <c r="AY334" i="1"/>
  <c r="BA334" i="1" s="1"/>
  <c r="AW346" i="1"/>
  <c r="AX334" i="1"/>
  <c r="AZ334" i="1" s="1"/>
  <c r="AW335" i="1"/>
  <c r="AS356" i="1"/>
  <c r="AU356" i="1" s="1"/>
  <c r="AT356" i="1"/>
  <c r="AV356" i="1" s="1"/>
  <c r="AR368" i="1"/>
  <c r="AJ390" i="1"/>
  <c r="AL390" i="1" s="1"/>
  <c r="AI390" i="1"/>
  <c r="AK390" i="1" s="1"/>
  <c r="AX345" i="1"/>
  <c r="AZ345" i="1" s="1"/>
  <c r="AY345" i="1"/>
  <c r="BA345" i="1" s="1"/>
  <c r="AW357" i="1"/>
  <c r="AJ369" i="1" l="1"/>
  <c r="AL369" i="1" s="1"/>
  <c r="AI369" i="1"/>
  <c r="AK369" i="1" s="1"/>
  <c r="AH381" i="1"/>
  <c r="AT379" i="1"/>
  <c r="AV379" i="1" s="1"/>
  <c r="AS379" i="1"/>
  <c r="AU379" i="1" s="1"/>
  <c r="AR391" i="1"/>
  <c r="F334" i="1"/>
  <c r="H334" i="1" s="1"/>
  <c r="E334" i="1"/>
  <c r="G334" i="1" s="1"/>
  <c r="D335" i="1"/>
  <c r="T339" i="1"/>
  <c r="V339" i="1" s="1"/>
  <c r="U339" i="1"/>
  <c r="W339" i="1" s="1"/>
  <c r="S340" i="1"/>
  <c r="AD335" i="1"/>
  <c r="AF335" i="1" s="1"/>
  <c r="AE335" i="1"/>
  <c r="AG335" i="1" s="1"/>
  <c r="AC336" i="1"/>
  <c r="J336" i="1"/>
  <c r="L336" i="1" s="1"/>
  <c r="K336" i="1"/>
  <c r="M336" i="1" s="1"/>
  <c r="I337" i="1"/>
  <c r="AJ336" i="1"/>
  <c r="AL336" i="1" s="1"/>
  <c r="AI336" i="1"/>
  <c r="AK336" i="1" s="1"/>
  <c r="AH348" i="1"/>
  <c r="AH337" i="1"/>
  <c r="AS346" i="1"/>
  <c r="AU346" i="1" s="1"/>
  <c r="AR358" i="1"/>
  <c r="AT346" i="1"/>
  <c r="AV346" i="1" s="1"/>
  <c r="AJ380" i="1"/>
  <c r="AL380" i="1" s="1"/>
  <c r="AI380" i="1"/>
  <c r="AK380" i="1" s="1"/>
  <c r="AH392" i="1"/>
  <c r="AS357" i="1"/>
  <c r="AU357" i="1" s="1"/>
  <c r="AT357" i="1"/>
  <c r="AV357" i="1" s="1"/>
  <c r="AR369" i="1"/>
  <c r="AX357" i="1"/>
  <c r="AZ357" i="1" s="1"/>
  <c r="AY357" i="1"/>
  <c r="BA357" i="1" s="1"/>
  <c r="AW369" i="1"/>
  <c r="AI358" i="1"/>
  <c r="AK358" i="1" s="1"/>
  <c r="AJ358" i="1"/>
  <c r="AL358" i="1" s="1"/>
  <c r="AH370" i="1"/>
  <c r="AX335" i="1"/>
  <c r="AZ335" i="1" s="1"/>
  <c r="AY335" i="1"/>
  <c r="BA335" i="1" s="1"/>
  <c r="AW347" i="1"/>
  <c r="AW336" i="1"/>
  <c r="AX346" i="1"/>
  <c r="AZ346" i="1" s="1"/>
  <c r="AW358" i="1"/>
  <c r="AY346" i="1"/>
  <c r="BA346" i="1" s="1"/>
  <c r="AS335" i="1"/>
  <c r="AU335" i="1" s="1"/>
  <c r="AT335" i="1"/>
  <c r="AV335" i="1" s="1"/>
  <c r="AR347" i="1"/>
  <c r="AR336" i="1"/>
  <c r="P336" i="1"/>
  <c r="R336" i="1" s="1"/>
  <c r="O336" i="1"/>
  <c r="Q336" i="1" s="1"/>
  <c r="N337" i="1"/>
  <c r="AJ347" i="1"/>
  <c r="AL347" i="1" s="1"/>
  <c r="AH359" i="1"/>
  <c r="AI347" i="1"/>
  <c r="AK347" i="1" s="1"/>
  <c r="AH403" i="1"/>
  <c r="AJ391" i="1"/>
  <c r="AL391" i="1" s="1"/>
  <c r="AI391" i="1"/>
  <c r="AK391" i="1" s="1"/>
  <c r="AS368" i="1"/>
  <c r="AU368" i="1" s="1"/>
  <c r="AT368" i="1"/>
  <c r="AV368" i="1" s="1"/>
  <c r="AR380" i="1"/>
  <c r="AY368" i="1"/>
  <c r="BA368" i="1" s="1"/>
  <c r="AX368" i="1"/>
  <c r="AZ368" i="1" s="1"/>
  <c r="AW380" i="1"/>
  <c r="AX390" i="1"/>
  <c r="AZ390" i="1" s="1"/>
  <c r="AW402" i="1"/>
  <c r="AY390" i="1"/>
  <c r="BA390" i="1" s="1"/>
  <c r="AX379" i="1"/>
  <c r="AZ379" i="1" s="1"/>
  <c r="AY379" i="1"/>
  <c r="BA379" i="1" s="1"/>
  <c r="AW391" i="1"/>
  <c r="AO334" i="1"/>
  <c r="AQ334" i="1" s="1"/>
  <c r="AN334" i="1"/>
  <c r="AP334" i="1" s="1"/>
  <c r="AM335" i="1"/>
  <c r="Z333" i="1"/>
  <c r="AB333" i="1" s="1"/>
  <c r="Y333" i="1"/>
  <c r="AA333" i="1" s="1"/>
  <c r="X334" i="1"/>
  <c r="AT358" i="1" l="1"/>
  <c r="AV358" i="1" s="1"/>
  <c r="AS358" i="1"/>
  <c r="AU358" i="1" s="1"/>
  <c r="AR370" i="1"/>
  <c r="AT369" i="1"/>
  <c r="AV369" i="1" s="1"/>
  <c r="AS369" i="1"/>
  <c r="AU369" i="1" s="1"/>
  <c r="AR381" i="1"/>
  <c r="AT336" i="1"/>
  <c r="AV336" i="1" s="1"/>
  <c r="AS336" i="1"/>
  <c r="AU336" i="1" s="1"/>
  <c r="AR348" i="1"/>
  <c r="AR337" i="1"/>
  <c r="AX402" i="1"/>
  <c r="AZ402" i="1" s="1"/>
  <c r="AY402" i="1"/>
  <c r="BA402" i="1" s="1"/>
  <c r="AS391" i="1"/>
  <c r="AU391" i="1" s="1"/>
  <c r="AT391" i="1"/>
  <c r="AV391" i="1" s="1"/>
  <c r="T340" i="1"/>
  <c r="V340" i="1" s="1"/>
  <c r="U340" i="1"/>
  <c r="W340" i="1" s="1"/>
  <c r="S341" i="1"/>
  <c r="AJ392" i="1"/>
  <c r="AL392" i="1" s="1"/>
  <c r="AI392" i="1"/>
  <c r="AK392" i="1" s="1"/>
  <c r="AH404" i="1"/>
  <c r="AH393" i="1"/>
  <c r="AJ381" i="1"/>
  <c r="AL381" i="1" s="1"/>
  <c r="AI381" i="1"/>
  <c r="AK381" i="1" s="1"/>
  <c r="AY380" i="1"/>
  <c r="BA380" i="1" s="1"/>
  <c r="AX380" i="1"/>
  <c r="AZ380" i="1" s="1"/>
  <c r="AW392" i="1"/>
  <c r="AJ348" i="1"/>
  <c r="AL348" i="1" s="1"/>
  <c r="AI348" i="1"/>
  <c r="AK348" i="1" s="1"/>
  <c r="AH360" i="1"/>
  <c r="AN335" i="1"/>
  <c r="AP335" i="1" s="1"/>
  <c r="AO335" i="1"/>
  <c r="AQ335" i="1" s="1"/>
  <c r="AM336" i="1"/>
  <c r="AE336" i="1"/>
  <c r="AG336" i="1" s="1"/>
  <c r="AD336" i="1"/>
  <c r="AF336" i="1" s="1"/>
  <c r="AC337" i="1"/>
  <c r="AT380" i="1"/>
  <c r="AV380" i="1" s="1"/>
  <c r="AS380" i="1"/>
  <c r="AU380" i="1" s="1"/>
  <c r="AR392" i="1"/>
  <c r="AJ403" i="1"/>
  <c r="AL403" i="1" s="1"/>
  <c r="AI403" i="1"/>
  <c r="AK403" i="1" s="1"/>
  <c r="AY336" i="1"/>
  <c r="BA336" i="1" s="1"/>
  <c r="AX336" i="1"/>
  <c r="AZ336" i="1" s="1"/>
  <c r="AW348" i="1"/>
  <c r="AW349" i="1"/>
  <c r="Z334" i="1"/>
  <c r="AB334" i="1" s="1"/>
  <c r="Y334" i="1"/>
  <c r="AA334" i="1" s="1"/>
  <c r="X335" i="1"/>
  <c r="AJ370" i="1"/>
  <c r="AL370" i="1" s="1"/>
  <c r="AI370" i="1"/>
  <c r="AK370" i="1" s="1"/>
  <c r="AH382" i="1"/>
  <c r="K337" i="1"/>
  <c r="M337" i="1" s="1"/>
  <c r="J337" i="1"/>
  <c r="L337" i="1" s="1"/>
  <c r="I338" i="1"/>
  <c r="F335" i="1"/>
  <c r="H335" i="1" s="1"/>
  <c r="E335" i="1"/>
  <c r="G335" i="1" s="1"/>
  <c r="D336" i="1"/>
  <c r="AI337" i="1"/>
  <c r="AK337" i="1" s="1"/>
  <c r="AJ337" i="1"/>
  <c r="AL337" i="1" s="1"/>
  <c r="AH349" i="1"/>
  <c r="AH350" i="1"/>
  <c r="AJ359" i="1"/>
  <c r="AL359" i="1" s="1"/>
  <c r="AI359" i="1"/>
  <c r="AK359" i="1" s="1"/>
  <c r="AH371" i="1"/>
  <c r="AX369" i="1"/>
  <c r="AZ369" i="1" s="1"/>
  <c r="AY369" i="1"/>
  <c r="BA369" i="1" s="1"/>
  <c r="AW381" i="1"/>
  <c r="P337" i="1"/>
  <c r="R337" i="1" s="1"/>
  <c r="O337" i="1"/>
  <c r="Q337" i="1" s="1"/>
  <c r="N338" i="1"/>
  <c r="AS347" i="1"/>
  <c r="AU347" i="1" s="1"/>
  <c r="AT347" i="1"/>
  <c r="AV347" i="1" s="1"/>
  <c r="AR359" i="1"/>
  <c r="AW370" i="1"/>
  <c r="AY358" i="1"/>
  <c r="BA358" i="1" s="1"/>
  <c r="AX358" i="1"/>
  <c r="AZ358" i="1" s="1"/>
  <c r="AX347" i="1"/>
  <c r="AZ347" i="1" s="1"/>
  <c r="AW359" i="1"/>
  <c r="AY347" i="1"/>
  <c r="BA347" i="1" s="1"/>
  <c r="AX391" i="1"/>
  <c r="AZ391" i="1" s="1"/>
  <c r="AY391" i="1"/>
  <c r="BA391" i="1" s="1"/>
  <c r="AW403" i="1"/>
  <c r="AX349" i="1" l="1"/>
  <c r="AZ349" i="1" s="1"/>
  <c r="AY349" i="1"/>
  <c r="BA349" i="1" s="1"/>
  <c r="AW361" i="1"/>
  <c r="AW362" i="1"/>
  <c r="AY348" i="1"/>
  <c r="BA348" i="1" s="1"/>
  <c r="AX348" i="1"/>
  <c r="AZ348" i="1" s="1"/>
  <c r="AW360" i="1"/>
  <c r="AR349" i="1"/>
  <c r="AS337" i="1"/>
  <c r="AU337" i="1" s="1"/>
  <c r="AT337" i="1"/>
  <c r="AV337" i="1" s="1"/>
  <c r="AR338" i="1"/>
  <c r="AT348" i="1"/>
  <c r="AV348" i="1" s="1"/>
  <c r="AS348" i="1"/>
  <c r="AU348" i="1" s="1"/>
  <c r="AR360" i="1"/>
  <c r="J338" i="1"/>
  <c r="L338" i="1" s="1"/>
  <c r="K338" i="1"/>
  <c r="M338" i="1" s="1"/>
  <c r="I339" i="1"/>
  <c r="AS392" i="1"/>
  <c r="AU392" i="1" s="1"/>
  <c r="AT392" i="1"/>
  <c r="AV392" i="1" s="1"/>
  <c r="AR404" i="1"/>
  <c r="AT381" i="1"/>
  <c r="AV381" i="1" s="1"/>
  <c r="AR393" i="1"/>
  <c r="AS381" i="1"/>
  <c r="AU381" i="1" s="1"/>
  <c r="E336" i="1"/>
  <c r="G336" i="1" s="1"/>
  <c r="F336" i="1"/>
  <c r="H336" i="1" s="1"/>
  <c r="D337" i="1"/>
  <c r="AI393" i="1"/>
  <c r="AK393" i="1" s="1"/>
  <c r="AJ393" i="1"/>
  <c r="AL393" i="1" s="1"/>
  <c r="AH405" i="1"/>
  <c r="AT370" i="1"/>
  <c r="AV370" i="1" s="1"/>
  <c r="AS370" i="1"/>
  <c r="AU370" i="1" s="1"/>
  <c r="AR382" i="1"/>
  <c r="AT359" i="1"/>
  <c r="AV359" i="1" s="1"/>
  <c r="AS359" i="1"/>
  <c r="AU359" i="1" s="1"/>
  <c r="AR371" i="1"/>
  <c r="AW415" i="1"/>
  <c r="AX403" i="1"/>
  <c r="AZ403" i="1" s="1"/>
  <c r="AY403" i="1"/>
  <c r="BA403" i="1" s="1"/>
  <c r="AJ360" i="1"/>
  <c r="AL360" i="1" s="1"/>
  <c r="AI360" i="1"/>
  <c r="AK360" i="1" s="1"/>
  <c r="AH372" i="1"/>
  <c r="P338" i="1"/>
  <c r="R338" i="1" s="1"/>
  <c r="O338" i="1"/>
  <c r="Q338" i="1" s="1"/>
  <c r="N339" i="1"/>
  <c r="AE337" i="1"/>
  <c r="AG337" i="1" s="1"/>
  <c r="AD337" i="1"/>
  <c r="AF337" i="1" s="1"/>
  <c r="AC338" i="1"/>
  <c r="AJ350" i="1"/>
  <c r="AL350" i="1" s="1"/>
  <c r="AH362" i="1"/>
  <c r="AI350" i="1"/>
  <c r="AK350" i="1" s="1"/>
  <c r="AH363" i="1"/>
  <c r="AJ371" i="1"/>
  <c r="AL371" i="1" s="1"/>
  <c r="AI371" i="1"/>
  <c r="AK371" i="1" s="1"/>
  <c r="AH383" i="1"/>
  <c r="Y335" i="1"/>
  <c r="AA335" i="1" s="1"/>
  <c r="Z335" i="1"/>
  <c r="AB335" i="1" s="1"/>
  <c r="X336" i="1"/>
  <c r="AX392" i="1"/>
  <c r="AZ392" i="1" s="1"/>
  <c r="AY392" i="1"/>
  <c r="BA392" i="1" s="1"/>
  <c r="AW404" i="1"/>
  <c r="AJ382" i="1"/>
  <c r="AL382" i="1" s="1"/>
  <c r="AI382" i="1"/>
  <c r="AK382" i="1" s="1"/>
  <c r="AH394" i="1"/>
  <c r="AX359" i="1"/>
  <c r="AZ359" i="1" s="1"/>
  <c r="AY359" i="1"/>
  <c r="BA359" i="1" s="1"/>
  <c r="AW371" i="1"/>
  <c r="AX381" i="1"/>
  <c r="AZ381" i="1" s="1"/>
  <c r="AY381" i="1"/>
  <c r="BA381" i="1" s="1"/>
  <c r="AW393" i="1"/>
  <c r="U341" i="1"/>
  <c r="W341" i="1" s="1"/>
  <c r="T341" i="1"/>
  <c r="V341" i="1" s="1"/>
  <c r="S342" i="1"/>
  <c r="AO336" i="1"/>
  <c r="AQ336" i="1" s="1"/>
  <c r="AN336" i="1"/>
  <c r="AP336" i="1" s="1"/>
  <c r="AM337" i="1"/>
  <c r="AX370" i="1"/>
  <c r="AZ370" i="1" s="1"/>
  <c r="AY370" i="1"/>
  <c r="BA370" i="1" s="1"/>
  <c r="AW382" i="1"/>
  <c r="AH416" i="1"/>
  <c r="AJ404" i="1"/>
  <c r="AL404" i="1" s="1"/>
  <c r="AI404" i="1"/>
  <c r="AK404" i="1" s="1"/>
  <c r="AJ349" i="1"/>
  <c r="AL349" i="1" s="1"/>
  <c r="AI349" i="1"/>
  <c r="AK349" i="1" s="1"/>
  <c r="AH361" i="1"/>
  <c r="AJ361" i="1" l="1"/>
  <c r="AL361" i="1" s="1"/>
  <c r="AH373" i="1"/>
  <c r="AI361" i="1"/>
  <c r="AK361" i="1" s="1"/>
  <c r="AS338" i="1"/>
  <c r="AU338" i="1" s="1"/>
  <c r="AT338" i="1"/>
  <c r="AV338" i="1" s="1"/>
  <c r="AR350" i="1"/>
  <c r="AR351" i="1"/>
  <c r="AJ394" i="1"/>
  <c r="AL394" i="1" s="1"/>
  <c r="AI394" i="1"/>
  <c r="AK394" i="1" s="1"/>
  <c r="AH406" i="1"/>
  <c r="AX404" i="1"/>
  <c r="AZ404" i="1" s="1"/>
  <c r="AW416" i="1"/>
  <c r="AY404" i="1"/>
  <c r="BA404" i="1" s="1"/>
  <c r="AR361" i="1"/>
  <c r="AS349" i="1"/>
  <c r="AU349" i="1" s="1"/>
  <c r="AT349" i="1"/>
  <c r="AV349" i="1" s="1"/>
  <c r="AY360" i="1"/>
  <c r="BA360" i="1" s="1"/>
  <c r="AX360" i="1"/>
  <c r="AZ360" i="1" s="1"/>
  <c r="AW372" i="1"/>
  <c r="AX371" i="1"/>
  <c r="AZ371" i="1" s="1"/>
  <c r="AY371" i="1"/>
  <c r="BA371" i="1" s="1"/>
  <c r="AW383" i="1"/>
  <c r="AE338" i="1"/>
  <c r="AG338" i="1" s="1"/>
  <c r="AD338" i="1"/>
  <c r="AF338" i="1" s="1"/>
  <c r="AC339" i="1"/>
  <c r="AJ372" i="1"/>
  <c r="AL372" i="1" s="1"/>
  <c r="AI372" i="1"/>
  <c r="AK372" i="1" s="1"/>
  <c r="AH384" i="1"/>
  <c r="AX362" i="1"/>
  <c r="AZ362" i="1" s="1"/>
  <c r="AY362" i="1"/>
  <c r="BA362" i="1" s="1"/>
  <c r="AW374" i="1"/>
  <c r="AW375" i="1"/>
  <c r="AJ405" i="1"/>
  <c r="AL405" i="1" s="1"/>
  <c r="AI405" i="1"/>
  <c r="AK405" i="1" s="1"/>
  <c r="AH417" i="1"/>
  <c r="AX382" i="1"/>
  <c r="AZ382" i="1" s="1"/>
  <c r="AY382" i="1"/>
  <c r="BA382" i="1" s="1"/>
  <c r="AW394" i="1"/>
  <c r="AX361" i="1"/>
  <c r="AZ361" i="1" s="1"/>
  <c r="AW373" i="1"/>
  <c r="AY361" i="1"/>
  <c r="BA361" i="1" s="1"/>
  <c r="AN337" i="1"/>
  <c r="AP337" i="1" s="1"/>
  <c r="AO337" i="1"/>
  <c r="AQ337" i="1" s="1"/>
  <c r="AM338" i="1"/>
  <c r="AJ416" i="1"/>
  <c r="AL416" i="1" s="1"/>
  <c r="AI416" i="1"/>
  <c r="AK416" i="1" s="1"/>
  <c r="AS360" i="1"/>
  <c r="AU360" i="1" s="1"/>
  <c r="AR372" i="1"/>
  <c r="AT360" i="1"/>
  <c r="AV360" i="1" s="1"/>
  <c r="AS393" i="1"/>
  <c r="AU393" i="1" s="1"/>
  <c r="AT393" i="1"/>
  <c r="AV393" i="1" s="1"/>
  <c r="AR405" i="1"/>
  <c r="AS371" i="1"/>
  <c r="AU371" i="1" s="1"/>
  <c r="AT371" i="1"/>
  <c r="AV371" i="1" s="1"/>
  <c r="AR383" i="1"/>
  <c r="AY415" i="1"/>
  <c r="BA415" i="1" s="1"/>
  <c r="AX415" i="1"/>
  <c r="AZ415" i="1" s="1"/>
  <c r="U342" i="1"/>
  <c r="W342" i="1" s="1"/>
  <c r="T342" i="1"/>
  <c r="V342" i="1" s="1"/>
  <c r="S343" i="1"/>
  <c r="AI363" i="1"/>
  <c r="AK363" i="1" s="1"/>
  <c r="AJ363" i="1"/>
  <c r="AL363" i="1" s="1"/>
  <c r="AH375" i="1"/>
  <c r="AH376" i="1"/>
  <c r="P339" i="1"/>
  <c r="R339" i="1" s="1"/>
  <c r="O339" i="1"/>
  <c r="Q339" i="1" s="1"/>
  <c r="N340" i="1"/>
  <c r="Z336" i="1"/>
  <c r="AB336" i="1" s="1"/>
  <c r="Y336" i="1"/>
  <c r="AA336" i="1" s="1"/>
  <c r="X337" i="1"/>
  <c r="AJ383" i="1"/>
  <c r="AL383" i="1" s="1"/>
  <c r="AI383" i="1"/>
  <c r="AK383" i="1" s="1"/>
  <c r="AH395" i="1"/>
  <c r="AY393" i="1"/>
  <c r="BA393" i="1" s="1"/>
  <c r="AX393" i="1"/>
  <c r="AZ393" i="1" s="1"/>
  <c r="AW405" i="1"/>
  <c r="AR394" i="1"/>
  <c r="AT382" i="1"/>
  <c r="AV382" i="1" s="1"/>
  <c r="AS382" i="1"/>
  <c r="AU382" i="1" s="1"/>
  <c r="F337" i="1"/>
  <c r="H337" i="1" s="1"/>
  <c r="E337" i="1"/>
  <c r="G337" i="1" s="1"/>
  <c r="D338" i="1"/>
  <c r="AS404" i="1"/>
  <c r="AU404" i="1" s="1"/>
  <c r="AT404" i="1"/>
  <c r="AV404" i="1" s="1"/>
  <c r="AI362" i="1"/>
  <c r="AK362" i="1" s="1"/>
  <c r="AJ362" i="1"/>
  <c r="AL362" i="1" s="1"/>
  <c r="AH374" i="1"/>
  <c r="K339" i="1"/>
  <c r="M339" i="1" s="1"/>
  <c r="J339" i="1"/>
  <c r="L339" i="1" s="1"/>
  <c r="I340" i="1"/>
  <c r="AX394" i="1" l="1"/>
  <c r="AZ394" i="1" s="1"/>
  <c r="AW406" i="1"/>
  <c r="AY394" i="1"/>
  <c r="BA394" i="1" s="1"/>
  <c r="AY372" i="1"/>
  <c r="BA372" i="1" s="1"/>
  <c r="AX372" i="1"/>
  <c r="AZ372" i="1" s="1"/>
  <c r="AW384" i="1"/>
  <c r="AT361" i="1"/>
  <c r="AV361" i="1" s="1"/>
  <c r="AS361" i="1"/>
  <c r="AU361" i="1" s="1"/>
  <c r="AR373" i="1"/>
  <c r="O340" i="1"/>
  <c r="Q340" i="1" s="1"/>
  <c r="P340" i="1"/>
  <c r="R340" i="1" s="1"/>
  <c r="N341" i="1"/>
  <c r="AX375" i="1"/>
  <c r="AZ375" i="1" s="1"/>
  <c r="AY375" i="1"/>
  <c r="BA375" i="1" s="1"/>
  <c r="AW387" i="1"/>
  <c r="AW388" i="1"/>
  <c r="AS372" i="1"/>
  <c r="AU372" i="1" s="1"/>
  <c r="AT372" i="1"/>
  <c r="AV372" i="1" s="1"/>
  <c r="AR384" i="1"/>
  <c r="AX416" i="1"/>
  <c r="AZ416" i="1" s="1"/>
  <c r="AY416" i="1"/>
  <c r="BA416" i="1" s="1"/>
  <c r="AW428" i="1"/>
  <c r="AX374" i="1"/>
  <c r="AZ374" i="1" s="1"/>
  <c r="AY374" i="1"/>
  <c r="BA374" i="1" s="1"/>
  <c r="AW386" i="1"/>
  <c r="AI406" i="1"/>
  <c r="AK406" i="1" s="1"/>
  <c r="AJ406" i="1"/>
  <c r="AL406" i="1" s="1"/>
  <c r="AH418" i="1"/>
  <c r="AJ417" i="1"/>
  <c r="AL417" i="1" s="1"/>
  <c r="AI417" i="1"/>
  <c r="AK417" i="1" s="1"/>
  <c r="AH429" i="1"/>
  <c r="AI384" i="1"/>
  <c r="AK384" i="1" s="1"/>
  <c r="AJ384" i="1"/>
  <c r="AL384" i="1" s="1"/>
  <c r="AH396" i="1"/>
  <c r="AJ376" i="1"/>
  <c r="AL376" i="1" s="1"/>
  <c r="AI376" i="1"/>
  <c r="AK376" i="1" s="1"/>
  <c r="AH388" i="1"/>
  <c r="AH389" i="1"/>
  <c r="AT351" i="1"/>
  <c r="AV351" i="1" s="1"/>
  <c r="AS351" i="1"/>
  <c r="AU351" i="1" s="1"/>
  <c r="AR363" i="1"/>
  <c r="AR364" i="1"/>
  <c r="AS350" i="1"/>
  <c r="AU350" i="1" s="1"/>
  <c r="AR362" i="1"/>
  <c r="AT350" i="1"/>
  <c r="AV350" i="1" s="1"/>
  <c r="AS405" i="1"/>
  <c r="AU405" i="1" s="1"/>
  <c r="AT405" i="1"/>
  <c r="AV405" i="1" s="1"/>
  <c r="AR417" i="1"/>
  <c r="U343" i="1"/>
  <c r="W343" i="1" s="1"/>
  <c r="T343" i="1"/>
  <c r="V343" i="1" s="1"/>
  <c r="S344" i="1"/>
  <c r="E338" i="1"/>
  <c r="G338" i="1" s="1"/>
  <c r="F338" i="1"/>
  <c r="H338" i="1" s="1"/>
  <c r="D339" i="1"/>
  <c r="AS394" i="1"/>
  <c r="AU394" i="1" s="1"/>
  <c r="AR406" i="1"/>
  <c r="AT394" i="1"/>
  <c r="AV394" i="1" s="1"/>
  <c r="AJ395" i="1"/>
  <c r="AL395" i="1" s="1"/>
  <c r="AI395" i="1"/>
  <c r="AK395" i="1" s="1"/>
  <c r="AH407" i="1"/>
  <c r="AO338" i="1"/>
  <c r="AQ338" i="1" s="1"/>
  <c r="AN338" i="1"/>
  <c r="AP338" i="1" s="1"/>
  <c r="AM339" i="1"/>
  <c r="AJ373" i="1"/>
  <c r="AL373" i="1" s="1"/>
  <c r="AI373" i="1"/>
  <c r="AK373" i="1" s="1"/>
  <c r="AH385" i="1"/>
  <c r="J340" i="1"/>
  <c r="L340" i="1" s="1"/>
  <c r="K340" i="1"/>
  <c r="M340" i="1" s="1"/>
  <c r="I341" i="1"/>
  <c r="AX405" i="1"/>
  <c r="AZ405" i="1" s="1"/>
  <c r="AY405" i="1"/>
  <c r="BA405" i="1" s="1"/>
  <c r="AW417" i="1"/>
  <c r="AI374" i="1"/>
  <c r="AK374" i="1" s="1"/>
  <c r="AH386" i="1"/>
  <c r="AJ374" i="1"/>
  <c r="AL374" i="1" s="1"/>
  <c r="Z337" i="1"/>
  <c r="AB337" i="1" s="1"/>
  <c r="Y337" i="1"/>
  <c r="AA337" i="1" s="1"/>
  <c r="X338" i="1"/>
  <c r="AX383" i="1"/>
  <c r="AZ383" i="1" s="1"/>
  <c r="AY383" i="1"/>
  <c r="BA383" i="1" s="1"/>
  <c r="AW395" i="1"/>
  <c r="AJ375" i="1"/>
  <c r="AL375" i="1" s="1"/>
  <c r="AI375" i="1"/>
  <c r="AK375" i="1" s="1"/>
  <c r="AH387" i="1"/>
  <c r="AT383" i="1"/>
  <c r="AV383" i="1" s="1"/>
  <c r="AS383" i="1"/>
  <c r="AU383" i="1" s="1"/>
  <c r="AR395" i="1"/>
  <c r="AX373" i="1"/>
  <c r="AZ373" i="1" s="1"/>
  <c r="AY373" i="1"/>
  <c r="BA373" i="1" s="1"/>
  <c r="AW385" i="1"/>
  <c r="AD339" i="1"/>
  <c r="AF339" i="1" s="1"/>
  <c r="AE339" i="1"/>
  <c r="AG339" i="1" s="1"/>
  <c r="AC340" i="1"/>
  <c r="AI389" i="1" l="1"/>
  <c r="AK389" i="1" s="1"/>
  <c r="AJ389" i="1"/>
  <c r="AL389" i="1" s="1"/>
  <c r="AH401" i="1"/>
  <c r="AH402" i="1"/>
  <c r="P341" i="1"/>
  <c r="R341" i="1" s="1"/>
  <c r="O341" i="1"/>
  <c r="Q341" i="1" s="1"/>
  <c r="N342" i="1"/>
  <c r="AY388" i="1"/>
  <c r="BA388" i="1" s="1"/>
  <c r="AW400" i="1"/>
  <c r="AX388" i="1"/>
  <c r="AZ388" i="1" s="1"/>
  <c r="AW401" i="1"/>
  <c r="AJ429" i="1"/>
  <c r="AL429" i="1" s="1"/>
  <c r="AI429" i="1"/>
  <c r="AK429" i="1" s="1"/>
  <c r="AX387" i="1"/>
  <c r="AZ387" i="1" s="1"/>
  <c r="AY387" i="1"/>
  <c r="BA387" i="1" s="1"/>
  <c r="AW399" i="1"/>
  <c r="U344" i="1"/>
  <c r="W344" i="1" s="1"/>
  <c r="T344" i="1"/>
  <c r="V344" i="1" s="1"/>
  <c r="S345" i="1"/>
  <c r="AJ388" i="1"/>
  <c r="AL388" i="1" s="1"/>
  <c r="AI388" i="1"/>
  <c r="AK388" i="1" s="1"/>
  <c r="AH400" i="1"/>
  <c r="AT373" i="1"/>
  <c r="AV373" i="1" s="1"/>
  <c r="AS373" i="1"/>
  <c r="AU373" i="1" s="1"/>
  <c r="AR385" i="1"/>
  <c r="F339" i="1"/>
  <c r="H339" i="1" s="1"/>
  <c r="E339" i="1"/>
  <c r="G339" i="1" s="1"/>
  <c r="D340" i="1"/>
  <c r="AJ396" i="1"/>
  <c r="AL396" i="1" s="1"/>
  <c r="AI396" i="1"/>
  <c r="AK396" i="1" s="1"/>
  <c r="AH408" i="1"/>
  <c r="AY384" i="1"/>
  <c r="BA384" i="1" s="1"/>
  <c r="AX384" i="1"/>
  <c r="AZ384" i="1" s="1"/>
  <c r="AW396" i="1"/>
  <c r="AJ385" i="1"/>
  <c r="AL385" i="1" s="1"/>
  <c r="AI385" i="1"/>
  <c r="AK385" i="1" s="1"/>
  <c r="AH397" i="1"/>
  <c r="AJ418" i="1"/>
  <c r="AL418" i="1" s="1"/>
  <c r="AI418" i="1"/>
  <c r="AK418" i="1" s="1"/>
  <c r="AH430" i="1"/>
  <c r="AT362" i="1"/>
  <c r="AV362" i="1" s="1"/>
  <c r="AS362" i="1"/>
  <c r="AU362" i="1" s="1"/>
  <c r="AR374" i="1"/>
  <c r="AY395" i="1"/>
  <c r="BA395" i="1" s="1"/>
  <c r="AX395" i="1"/>
  <c r="AZ395" i="1" s="1"/>
  <c r="AW407" i="1"/>
  <c r="AW398" i="1"/>
  <c r="AY386" i="1"/>
  <c r="BA386" i="1" s="1"/>
  <c r="AX386" i="1"/>
  <c r="AZ386" i="1" s="1"/>
  <c r="AX385" i="1"/>
  <c r="AZ385" i="1" s="1"/>
  <c r="AY385" i="1"/>
  <c r="BA385" i="1" s="1"/>
  <c r="AW397" i="1"/>
  <c r="AX406" i="1"/>
  <c r="AZ406" i="1" s="1"/>
  <c r="AY406" i="1"/>
  <c r="BA406" i="1" s="1"/>
  <c r="AW418" i="1"/>
  <c r="Y338" i="1"/>
  <c r="AA338" i="1" s="1"/>
  <c r="Z338" i="1"/>
  <c r="AB338" i="1" s="1"/>
  <c r="X339" i="1"/>
  <c r="AM350" i="1"/>
  <c r="AJ407" i="1"/>
  <c r="AL407" i="1" s="1"/>
  <c r="AI407" i="1"/>
  <c r="AK407" i="1" s="1"/>
  <c r="AH419" i="1"/>
  <c r="AT364" i="1"/>
  <c r="AV364" i="1" s="1"/>
  <c r="AS364" i="1"/>
  <c r="AU364" i="1" s="1"/>
  <c r="AR376" i="1"/>
  <c r="AR377" i="1"/>
  <c r="AS406" i="1"/>
  <c r="AU406" i="1" s="1"/>
  <c r="AT406" i="1"/>
  <c r="AV406" i="1" s="1"/>
  <c r="AR418" i="1"/>
  <c r="J341" i="1"/>
  <c r="L341" i="1" s="1"/>
  <c r="K341" i="1"/>
  <c r="M341" i="1" s="1"/>
  <c r="I342" i="1"/>
  <c r="AS417" i="1"/>
  <c r="AU417" i="1" s="1"/>
  <c r="AT417" i="1"/>
  <c r="AV417" i="1" s="1"/>
  <c r="AI386" i="1"/>
  <c r="AK386" i="1" s="1"/>
  <c r="AH398" i="1"/>
  <c r="AJ386" i="1"/>
  <c r="AL386" i="1" s="1"/>
  <c r="AS395" i="1"/>
  <c r="AU395" i="1" s="1"/>
  <c r="AT395" i="1"/>
  <c r="AV395" i="1" s="1"/>
  <c r="AR407" i="1"/>
  <c r="AT363" i="1"/>
  <c r="AV363" i="1" s="1"/>
  <c r="AS363" i="1"/>
  <c r="AU363" i="1" s="1"/>
  <c r="AR375" i="1"/>
  <c r="AT384" i="1"/>
  <c r="AV384" i="1" s="1"/>
  <c r="AS384" i="1"/>
  <c r="AU384" i="1" s="1"/>
  <c r="AR396" i="1"/>
  <c r="AE340" i="1"/>
  <c r="AG340" i="1" s="1"/>
  <c r="AD340" i="1"/>
  <c r="AF340" i="1" s="1"/>
  <c r="AC341" i="1"/>
  <c r="AO339" i="1"/>
  <c r="AQ339" i="1" s="1"/>
  <c r="AN339" i="1"/>
  <c r="AP339" i="1" s="1"/>
  <c r="AM340" i="1"/>
  <c r="AM351" i="1" s="1"/>
  <c r="AM345" i="1"/>
  <c r="AX417" i="1"/>
  <c r="AZ417" i="1" s="1"/>
  <c r="AY417" i="1"/>
  <c r="BA417" i="1" s="1"/>
  <c r="AW429" i="1"/>
  <c r="AI387" i="1"/>
  <c r="AK387" i="1" s="1"/>
  <c r="AJ387" i="1"/>
  <c r="AL387" i="1" s="1"/>
  <c r="AH399" i="1"/>
  <c r="AX428" i="1"/>
  <c r="AZ428" i="1" s="1"/>
  <c r="AY428" i="1"/>
  <c r="BA428" i="1" s="1"/>
  <c r="AN351" i="1" l="1"/>
  <c r="AP351" i="1" s="1"/>
  <c r="AO351" i="1"/>
  <c r="AQ351" i="1" s="1"/>
  <c r="AM363" i="1"/>
  <c r="AJ408" i="1"/>
  <c r="AL408" i="1" s="1"/>
  <c r="AI408" i="1"/>
  <c r="AK408" i="1" s="1"/>
  <c r="AH420" i="1"/>
  <c r="AX401" i="1"/>
  <c r="AZ401" i="1" s="1"/>
  <c r="AY401" i="1"/>
  <c r="BA401" i="1" s="1"/>
  <c r="AW413" i="1"/>
  <c r="AW414" i="1"/>
  <c r="F340" i="1"/>
  <c r="H340" i="1" s="1"/>
  <c r="E340" i="1"/>
  <c r="G340" i="1" s="1"/>
  <c r="D341" i="1"/>
  <c r="AY407" i="1"/>
  <c r="BA407" i="1" s="1"/>
  <c r="AX407" i="1"/>
  <c r="AZ407" i="1" s="1"/>
  <c r="AW419" i="1"/>
  <c r="AX400" i="1"/>
  <c r="AZ400" i="1" s="1"/>
  <c r="AY400" i="1"/>
  <c r="BA400" i="1" s="1"/>
  <c r="AW412" i="1"/>
  <c r="AD341" i="1"/>
  <c r="AF341" i="1" s="1"/>
  <c r="AE341" i="1"/>
  <c r="AG341" i="1" s="1"/>
  <c r="AC342" i="1"/>
  <c r="AS396" i="1"/>
  <c r="AU396" i="1" s="1"/>
  <c r="AT396" i="1"/>
  <c r="AV396" i="1" s="1"/>
  <c r="AR408" i="1"/>
  <c r="AR387" i="1"/>
  <c r="AT375" i="1"/>
  <c r="AV375" i="1" s="1"/>
  <c r="AS375" i="1"/>
  <c r="AU375" i="1" s="1"/>
  <c r="P342" i="1"/>
  <c r="R342" i="1" s="1"/>
  <c r="O342" i="1"/>
  <c r="Q342" i="1" s="1"/>
  <c r="N343" i="1"/>
  <c r="AT376" i="1"/>
  <c r="AV376" i="1" s="1"/>
  <c r="AR388" i="1"/>
  <c r="AS376" i="1"/>
  <c r="AU376" i="1" s="1"/>
  <c r="AI400" i="1"/>
  <c r="AK400" i="1" s="1"/>
  <c r="AH412" i="1"/>
  <c r="AJ400" i="1"/>
  <c r="AL400" i="1" s="1"/>
  <c r="AT407" i="1"/>
  <c r="AV407" i="1" s="1"/>
  <c r="AS407" i="1"/>
  <c r="AU407" i="1" s="1"/>
  <c r="AR419" i="1"/>
  <c r="AJ402" i="1"/>
  <c r="AL402" i="1" s="1"/>
  <c r="AI402" i="1"/>
  <c r="AK402" i="1" s="1"/>
  <c r="AH414" i="1"/>
  <c r="AH415" i="1"/>
  <c r="AT385" i="1"/>
  <c r="AV385" i="1" s="1"/>
  <c r="AS385" i="1"/>
  <c r="AU385" i="1" s="1"/>
  <c r="AR397" i="1"/>
  <c r="AJ401" i="1"/>
  <c r="AL401" i="1" s="1"/>
  <c r="AI401" i="1"/>
  <c r="AK401" i="1" s="1"/>
  <c r="AH413" i="1"/>
  <c r="AT418" i="1"/>
  <c r="AV418" i="1" s="1"/>
  <c r="AS418" i="1"/>
  <c r="AU418" i="1" s="1"/>
  <c r="AR430" i="1"/>
  <c r="AO350" i="1"/>
  <c r="AQ350" i="1" s="1"/>
  <c r="AN350" i="1"/>
  <c r="AP350" i="1" s="1"/>
  <c r="AM362" i="1"/>
  <c r="U345" i="1"/>
  <c r="W345" i="1" s="1"/>
  <c r="T345" i="1"/>
  <c r="V345" i="1" s="1"/>
  <c r="S346" i="1"/>
  <c r="AX398" i="1"/>
  <c r="AZ398" i="1" s="1"/>
  <c r="AY398" i="1"/>
  <c r="BA398" i="1" s="1"/>
  <c r="AW410" i="1"/>
  <c r="AJ430" i="1"/>
  <c r="AL430" i="1" s="1"/>
  <c r="AI430" i="1"/>
  <c r="AK430" i="1" s="1"/>
  <c r="AH442" i="1"/>
  <c r="Z339" i="1"/>
  <c r="AB339" i="1" s="1"/>
  <c r="Y339" i="1"/>
  <c r="AA339" i="1" s="1"/>
  <c r="X340" i="1"/>
  <c r="AI398" i="1"/>
  <c r="AK398" i="1" s="1"/>
  <c r="AH410" i="1"/>
  <c r="AJ398" i="1"/>
  <c r="AL398" i="1" s="1"/>
  <c r="AI419" i="1"/>
  <c r="AK419" i="1" s="1"/>
  <c r="AJ419" i="1"/>
  <c r="AL419" i="1" s="1"/>
  <c r="AH431" i="1"/>
  <c r="AN345" i="1"/>
  <c r="AP345" i="1" s="1"/>
  <c r="AO345" i="1"/>
  <c r="AQ345" i="1" s="1"/>
  <c r="AM346" i="1"/>
  <c r="AX418" i="1"/>
  <c r="AZ418" i="1" s="1"/>
  <c r="AY418" i="1"/>
  <c r="BA418" i="1" s="1"/>
  <c r="AW430" i="1"/>
  <c r="AX396" i="1"/>
  <c r="AZ396" i="1" s="1"/>
  <c r="AW408" i="1"/>
  <c r="AY396" i="1"/>
  <c r="BA396" i="1" s="1"/>
  <c r="AT377" i="1"/>
  <c r="AV377" i="1" s="1"/>
  <c r="AS377" i="1"/>
  <c r="AU377" i="1" s="1"/>
  <c r="AR389" i="1"/>
  <c r="AR390" i="1"/>
  <c r="AI399" i="1"/>
  <c r="AK399" i="1" s="1"/>
  <c r="AJ399" i="1"/>
  <c r="AL399" i="1" s="1"/>
  <c r="AH411" i="1"/>
  <c r="AX429" i="1"/>
  <c r="AZ429" i="1" s="1"/>
  <c r="AY429" i="1"/>
  <c r="BA429" i="1" s="1"/>
  <c r="AW441" i="1"/>
  <c r="AO340" i="1"/>
  <c r="AQ340" i="1" s="1"/>
  <c r="AN340" i="1"/>
  <c r="AP340" i="1" s="1"/>
  <c r="AM352" i="1"/>
  <c r="AM341" i="1"/>
  <c r="AM349" i="1"/>
  <c r="AJ397" i="1"/>
  <c r="AL397" i="1" s="1"/>
  <c r="AH409" i="1"/>
  <c r="AI397" i="1"/>
  <c r="AK397" i="1" s="1"/>
  <c r="K342" i="1"/>
  <c r="M342" i="1" s="1"/>
  <c r="J342" i="1"/>
  <c r="L342" i="1" s="1"/>
  <c r="I343" i="1"/>
  <c r="AX399" i="1"/>
  <c r="AZ399" i="1" s="1"/>
  <c r="AY399" i="1"/>
  <c r="BA399" i="1" s="1"/>
  <c r="AW411" i="1"/>
  <c r="AT374" i="1"/>
  <c r="AV374" i="1" s="1"/>
  <c r="AS374" i="1"/>
  <c r="AU374" i="1" s="1"/>
  <c r="AR386" i="1"/>
  <c r="AY397" i="1"/>
  <c r="BA397" i="1" s="1"/>
  <c r="AX397" i="1"/>
  <c r="AZ397" i="1" s="1"/>
  <c r="AW409" i="1"/>
  <c r="AN362" i="1" l="1"/>
  <c r="AP362" i="1" s="1"/>
  <c r="AO362" i="1"/>
  <c r="AQ362" i="1" s="1"/>
  <c r="AX409" i="1"/>
  <c r="AZ409" i="1" s="1"/>
  <c r="AY409" i="1"/>
  <c r="BA409" i="1" s="1"/>
  <c r="AW421" i="1"/>
  <c r="AX419" i="1"/>
  <c r="AZ419" i="1" s="1"/>
  <c r="AY419" i="1"/>
  <c r="BA419" i="1" s="1"/>
  <c r="AW431" i="1"/>
  <c r="AN352" i="1"/>
  <c r="AP352" i="1" s="1"/>
  <c r="AO352" i="1"/>
  <c r="AQ352" i="1" s="1"/>
  <c r="AM364" i="1"/>
  <c r="AS430" i="1"/>
  <c r="AU430" i="1" s="1"/>
  <c r="AT430" i="1"/>
  <c r="AV430" i="1" s="1"/>
  <c r="AR400" i="1"/>
  <c r="AS388" i="1"/>
  <c r="AU388" i="1" s="1"/>
  <c r="AT388" i="1"/>
  <c r="AV388" i="1" s="1"/>
  <c r="F341" i="1"/>
  <c r="H341" i="1" s="1"/>
  <c r="E341" i="1"/>
  <c r="G341" i="1" s="1"/>
  <c r="D342" i="1"/>
  <c r="AI431" i="1"/>
  <c r="AK431" i="1" s="1"/>
  <c r="AJ431" i="1"/>
  <c r="AL431" i="1" s="1"/>
  <c r="AH443" i="1"/>
  <c r="O343" i="1"/>
  <c r="Q343" i="1" s="1"/>
  <c r="P343" i="1"/>
  <c r="R343" i="1" s="1"/>
  <c r="N344" i="1"/>
  <c r="AI413" i="1"/>
  <c r="AK413" i="1" s="1"/>
  <c r="AJ413" i="1"/>
  <c r="AL413" i="1" s="1"/>
  <c r="AH425" i="1"/>
  <c r="AX414" i="1"/>
  <c r="AZ414" i="1" s="1"/>
  <c r="AY414" i="1"/>
  <c r="BA414" i="1" s="1"/>
  <c r="AW426" i="1"/>
  <c r="AW427" i="1"/>
  <c r="K343" i="1"/>
  <c r="M343" i="1" s="1"/>
  <c r="J343" i="1"/>
  <c r="L343" i="1" s="1"/>
  <c r="I344" i="1"/>
  <c r="AY413" i="1"/>
  <c r="BA413" i="1" s="1"/>
  <c r="AX413" i="1"/>
  <c r="AZ413" i="1" s="1"/>
  <c r="AW425" i="1"/>
  <c r="AJ412" i="1"/>
  <c r="AL412" i="1" s="1"/>
  <c r="AI412" i="1"/>
  <c r="AK412" i="1" s="1"/>
  <c r="AH424" i="1"/>
  <c r="AS390" i="1"/>
  <c r="AU390" i="1" s="1"/>
  <c r="AT390" i="1"/>
  <c r="AV390" i="1" s="1"/>
  <c r="AR402" i="1"/>
  <c r="AR403" i="1"/>
  <c r="AX441" i="1"/>
  <c r="AZ441" i="1" s="1"/>
  <c r="AY441" i="1"/>
  <c r="BA441" i="1" s="1"/>
  <c r="Z340" i="1"/>
  <c r="AB340" i="1" s="1"/>
  <c r="Y340" i="1"/>
  <c r="AA340" i="1" s="1"/>
  <c r="X341" i="1"/>
  <c r="AT387" i="1"/>
  <c r="AV387" i="1" s="1"/>
  <c r="AS387" i="1"/>
  <c r="AU387" i="1" s="1"/>
  <c r="AR399" i="1"/>
  <c r="AT397" i="1"/>
  <c r="AV397" i="1" s="1"/>
  <c r="AR409" i="1"/>
  <c r="AS397" i="1"/>
  <c r="AU397" i="1" s="1"/>
  <c r="AJ420" i="1"/>
  <c r="AL420" i="1" s="1"/>
  <c r="AI420" i="1"/>
  <c r="AK420" i="1" s="1"/>
  <c r="AH432" i="1"/>
  <c r="AI410" i="1"/>
  <c r="AK410" i="1" s="1"/>
  <c r="AJ410" i="1"/>
  <c r="AL410" i="1" s="1"/>
  <c r="AH422" i="1"/>
  <c r="AS408" i="1"/>
  <c r="AU408" i="1" s="1"/>
  <c r="AT408" i="1"/>
  <c r="AV408" i="1" s="1"/>
  <c r="AR420" i="1"/>
  <c r="AX411" i="1"/>
  <c r="AZ411" i="1" s="1"/>
  <c r="AY411" i="1"/>
  <c r="BA411" i="1" s="1"/>
  <c r="AW423" i="1"/>
  <c r="AJ442" i="1"/>
  <c r="AL442" i="1" s="1"/>
  <c r="AI442" i="1"/>
  <c r="AK442" i="1" s="1"/>
  <c r="AJ411" i="1"/>
  <c r="AL411" i="1" s="1"/>
  <c r="AI411" i="1"/>
  <c r="AK411" i="1" s="1"/>
  <c r="AH423" i="1"/>
  <c r="AI414" i="1"/>
  <c r="AK414" i="1" s="1"/>
  <c r="AJ414" i="1"/>
  <c r="AL414" i="1" s="1"/>
  <c r="AH426" i="1"/>
  <c r="AJ409" i="1"/>
  <c r="AL409" i="1" s="1"/>
  <c r="AI409" i="1"/>
  <c r="AK409" i="1" s="1"/>
  <c r="AH421" i="1"/>
  <c r="AX408" i="1"/>
  <c r="AZ408" i="1" s="1"/>
  <c r="AY408" i="1"/>
  <c r="BA408" i="1" s="1"/>
  <c r="AW420" i="1"/>
  <c r="AR431" i="1"/>
  <c r="AT419" i="1"/>
  <c r="AV419" i="1" s="1"/>
  <c r="AS419" i="1"/>
  <c r="AU419" i="1" s="1"/>
  <c r="AD342" i="1"/>
  <c r="AF342" i="1" s="1"/>
  <c r="AE342" i="1"/>
  <c r="AG342" i="1" s="1"/>
  <c r="AC343" i="1"/>
  <c r="AO363" i="1"/>
  <c r="AQ363" i="1" s="1"/>
  <c r="AN363" i="1"/>
  <c r="AP363" i="1" s="1"/>
  <c r="AM375" i="1"/>
  <c r="AX412" i="1"/>
  <c r="AZ412" i="1" s="1"/>
  <c r="AY412" i="1"/>
  <c r="BA412" i="1" s="1"/>
  <c r="AW424" i="1"/>
  <c r="AT389" i="1"/>
  <c r="AV389" i="1" s="1"/>
  <c r="AS389" i="1"/>
  <c r="AU389" i="1" s="1"/>
  <c r="AR401" i="1"/>
  <c r="AI415" i="1"/>
  <c r="AK415" i="1" s="1"/>
  <c r="AJ415" i="1"/>
  <c r="AL415" i="1" s="1"/>
  <c r="AH427" i="1"/>
  <c r="AH428" i="1"/>
  <c r="AX410" i="1"/>
  <c r="AZ410" i="1" s="1"/>
  <c r="AY410" i="1"/>
  <c r="BA410" i="1" s="1"/>
  <c r="AW422" i="1"/>
  <c r="AN349" i="1"/>
  <c r="AP349" i="1" s="1"/>
  <c r="AO349" i="1"/>
  <c r="AQ349" i="1" s="1"/>
  <c r="AO346" i="1"/>
  <c r="AQ346" i="1" s="1"/>
  <c r="AN346" i="1"/>
  <c r="AP346" i="1" s="1"/>
  <c r="AM358" i="1"/>
  <c r="AM347" i="1"/>
  <c r="AR398" i="1"/>
  <c r="AT386" i="1"/>
  <c r="AV386" i="1" s="1"/>
  <c r="AS386" i="1"/>
  <c r="AU386" i="1" s="1"/>
  <c r="AX430" i="1"/>
  <c r="AZ430" i="1" s="1"/>
  <c r="AW442" i="1"/>
  <c r="AY430" i="1"/>
  <c r="BA430" i="1" s="1"/>
  <c r="AN341" i="1"/>
  <c r="AP341" i="1" s="1"/>
  <c r="AM353" i="1"/>
  <c r="AO341" i="1"/>
  <c r="AQ341" i="1" s="1"/>
  <c r="AM342" i="1"/>
  <c r="U346" i="1"/>
  <c r="W346" i="1" s="1"/>
  <c r="T346" i="1"/>
  <c r="V346" i="1" s="1"/>
  <c r="S347" i="1"/>
  <c r="AW439" i="1" l="1"/>
  <c r="AX427" i="1"/>
  <c r="AZ427" i="1" s="1"/>
  <c r="AY427" i="1"/>
  <c r="BA427" i="1" s="1"/>
  <c r="AW440" i="1"/>
  <c r="AX426" i="1"/>
  <c r="AZ426" i="1" s="1"/>
  <c r="AY426" i="1"/>
  <c r="BA426" i="1" s="1"/>
  <c r="AW438" i="1"/>
  <c r="AS403" i="1"/>
  <c r="AU403" i="1" s="1"/>
  <c r="AT403" i="1"/>
  <c r="AV403" i="1" s="1"/>
  <c r="AR415" i="1"/>
  <c r="AR416" i="1"/>
  <c r="AI425" i="1"/>
  <c r="AK425" i="1" s="1"/>
  <c r="AJ425" i="1"/>
  <c r="AL425" i="1" s="1"/>
  <c r="AH437" i="1"/>
  <c r="Z341" i="1"/>
  <c r="AB341" i="1" s="1"/>
  <c r="Y341" i="1"/>
  <c r="AA341" i="1" s="1"/>
  <c r="X342" i="1"/>
  <c r="AT420" i="1"/>
  <c r="AV420" i="1" s="1"/>
  <c r="AS420" i="1"/>
  <c r="AU420" i="1" s="1"/>
  <c r="AR432" i="1"/>
  <c r="AT402" i="1"/>
  <c r="AV402" i="1" s="1"/>
  <c r="AS402" i="1"/>
  <c r="AU402" i="1" s="1"/>
  <c r="AR414" i="1"/>
  <c r="AO364" i="1"/>
  <c r="AQ364" i="1" s="1"/>
  <c r="AN364" i="1"/>
  <c r="AP364" i="1" s="1"/>
  <c r="AM376" i="1"/>
  <c r="AX422" i="1"/>
  <c r="AZ422" i="1" s="1"/>
  <c r="AY422" i="1"/>
  <c r="BA422" i="1" s="1"/>
  <c r="AW434" i="1"/>
  <c r="AT400" i="1"/>
  <c r="AV400" i="1" s="1"/>
  <c r="AS400" i="1"/>
  <c r="AU400" i="1" s="1"/>
  <c r="AR412" i="1"/>
  <c r="AW443" i="1"/>
  <c r="AX431" i="1"/>
  <c r="AZ431" i="1" s="1"/>
  <c r="AY431" i="1"/>
  <c r="BA431" i="1" s="1"/>
  <c r="AX420" i="1"/>
  <c r="AZ420" i="1" s="1"/>
  <c r="AY420" i="1"/>
  <c r="BA420" i="1" s="1"/>
  <c r="AW432" i="1"/>
  <c r="O344" i="1"/>
  <c r="Q344" i="1" s="1"/>
  <c r="P344" i="1"/>
  <c r="R344" i="1" s="1"/>
  <c r="N345" i="1"/>
  <c r="AY423" i="1"/>
  <c r="BA423" i="1" s="1"/>
  <c r="AX423" i="1"/>
  <c r="AZ423" i="1" s="1"/>
  <c r="AW435" i="1"/>
  <c r="AI432" i="1"/>
  <c r="AK432" i="1" s="1"/>
  <c r="AH444" i="1"/>
  <c r="AJ432" i="1"/>
  <c r="AL432" i="1" s="1"/>
  <c r="AI422" i="1"/>
  <c r="AK422" i="1" s="1"/>
  <c r="AJ422" i="1"/>
  <c r="AL422" i="1" s="1"/>
  <c r="AH434" i="1"/>
  <c r="AX421" i="1"/>
  <c r="AZ421" i="1" s="1"/>
  <c r="AY421" i="1"/>
  <c r="BA421" i="1" s="1"/>
  <c r="AW433" i="1"/>
  <c r="AJ427" i="1"/>
  <c r="AL427" i="1" s="1"/>
  <c r="AI427" i="1"/>
  <c r="AK427" i="1" s="1"/>
  <c r="AH439" i="1"/>
  <c r="AR421" i="1"/>
  <c r="AS409" i="1"/>
  <c r="AU409" i="1" s="1"/>
  <c r="AT409" i="1"/>
  <c r="AV409" i="1" s="1"/>
  <c r="AX442" i="1"/>
  <c r="AZ442" i="1" s="1"/>
  <c r="AY442" i="1"/>
  <c r="BA442" i="1" s="1"/>
  <c r="AW454" i="1"/>
  <c r="AI443" i="1"/>
  <c r="AK443" i="1" s="1"/>
  <c r="AJ443" i="1"/>
  <c r="AL443" i="1" s="1"/>
  <c r="AH455" i="1"/>
  <c r="U347" i="1"/>
  <c r="W347" i="1" s="1"/>
  <c r="T347" i="1"/>
  <c r="V347" i="1" s="1"/>
  <c r="S348" i="1"/>
  <c r="AJ424" i="1"/>
  <c r="AL424" i="1" s="1"/>
  <c r="AI424" i="1"/>
  <c r="AK424" i="1" s="1"/>
  <c r="AH436" i="1"/>
  <c r="AO375" i="1"/>
  <c r="AQ375" i="1" s="1"/>
  <c r="AN375" i="1"/>
  <c r="AP375" i="1" s="1"/>
  <c r="AT431" i="1"/>
  <c r="AV431" i="1" s="1"/>
  <c r="AS431" i="1"/>
  <c r="AU431" i="1" s="1"/>
  <c r="AR443" i="1"/>
  <c r="AO353" i="1"/>
  <c r="AQ353" i="1" s="1"/>
  <c r="AN353" i="1"/>
  <c r="AP353" i="1" s="1"/>
  <c r="AM365" i="1"/>
  <c r="AJ426" i="1"/>
  <c r="AL426" i="1" s="1"/>
  <c r="AI426" i="1"/>
  <c r="AK426" i="1" s="1"/>
  <c r="AH438" i="1"/>
  <c r="AT399" i="1"/>
  <c r="AV399" i="1" s="1"/>
  <c r="AS399" i="1"/>
  <c r="AU399" i="1" s="1"/>
  <c r="AR411" i="1"/>
  <c r="AI423" i="1"/>
  <c r="AK423" i="1" s="1"/>
  <c r="AJ423" i="1"/>
  <c r="AL423" i="1" s="1"/>
  <c r="AH435" i="1"/>
  <c r="AJ421" i="1"/>
  <c r="AL421" i="1" s="1"/>
  <c r="AI421" i="1"/>
  <c r="AK421" i="1" s="1"/>
  <c r="AH433" i="1"/>
  <c r="AO347" i="1"/>
  <c r="AQ347" i="1" s="1"/>
  <c r="AN347" i="1"/>
  <c r="AP347" i="1" s="1"/>
  <c r="AM359" i="1"/>
  <c r="AM348" i="1"/>
  <c r="AJ428" i="1"/>
  <c r="AL428" i="1" s="1"/>
  <c r="AI428" i="1"/>
  <c r="AK428" i="1" s="1"/>
  <c r="AH440" i="1"/>
  <c r="AH441" i="1"/>
  <c r="AR413" i="1"/>
  <c r="AT401" i="1"/>
  <c r="AV401" i="1" s="1"/>
  <c r="AS401" i="1"/>
  <c r="AU401" i="1" s="1"/>
  <c r="AY425" i="1"/>
  <c r="BA425" i="1" s="1"/>
  <c r="AW437" i="1"/>
  <c r="AX425" i="1"/>
  <c r="AZ425" i="1" s="1"/>
  <c r="AT398" i="1"/>
  <c r="AV398" i="1" s="1"/>
  <c r="AR410" i="1"/>
  <c r="AS398" i="1"/>
  <c r="AU398" i="1" s="1"/>
  <c r="AN358" i="1"/>
  <c r="AP358" i="1" s="1"/>
  <c r="AO358" i="1"/>
  <c r="AQ358" i="1" s="1"/>
  <c r="AE343" i="1"/>
  <c r="AG343" i="1" s="1"/>
  <c r="AD343" i="1"/>
  <c r="AF343" i="1" s="1"/>
  <c r="AC344" i="1"/>
  <c r="J344" i="1"/>
  <c r="L344" i="1" s="1"/>
  <c r="K344" i="1"/>
  <c r="M344" i="1" s="1"/>
  <c r="I345" i="1"/>
  <c r="F342" i="1"/>
  <c r="H342" i="1" s="1"/>
  <c r="E342" i="1"/>
  <c r="G342" i="1" s="1"/>
  <c r="D343" i="1"/>
  <c r="AN342" i="1"/>
  <c r="AP342" i="1" s="1"/>
  <c r="AO342" i="1"/>
  <c r="AQ342" i="1" s="1"/>
  <c r="AM354" i="1"/>
  <c r="AM343" i="1"/>
  <c r="AX424" i="1"/>
  <c r="AZ424" i="1" s="1"/>
  <c r="AY424" i="1"/>
  <c r="BA424" i="1" s="1"/>
  <c r="AW436" i="1"/>
  <c r="AI439" i="1" l="1"/>
  <c r="AK439" i="1" s="1"/>
  <c r="AJ439" i="1"/>
  <c r="AL439" i="1" s="1"/>
  <c r="AH451" i="1"/>
  <c r="AO359" i="1"/>
  <c r="AQ359" i="1" s="1"/>
  <c r="AN359" i="1"/>
  <c r="AP359" i="1" s="1"/>
  <c r="AM371" i="1"/>
  <c r="AN348" i="1"/>
  <c r="AP348" i="1" s="1"/>
  <c r="AO348" i="1"/>
  <c r="AQ348" i="1" s="1"/>
  <c r="AM360" i="1"/>
  <c r="AM361" i="1"/>
  <c r="AI437" i="1"/>
  <c r="AK437" i="1" s="1"/>
  <c r="AJ437" i="1"/>
  <c r="AL437" i="1" s="1"/>
  <c r="AH449" i="1"/>
  <c r="AE344" i="1"/>
  <c r="AG344" i="1" s="1"/>
  <c r="AD344" i="1"/>
  <c r="AF344" i="1" s="1"/>
  <c r="AC345" i="1"/>
  <c r="AJ433" i="1"/>
  <c r="AL433" i="1" s="1"/>
  <c r="AI433" i="1"/>
  <c r="AK433" i="1" s="1"/>
  <c r="AH445" i="1"/>
  <c r="AH448" i="1"/>
  <c r="AI436" i="1"/>
  <c r="AK436" i="1" s="1"/>
  <c r="AJ436" i="1"/>
  <c r="AL436" i="1" s="1"/>
  <c r="AS443" i="1"/>
  <c r="AU443" i="1" s="1"/>
  <c r="AT443" i="1"/>
  <c r="AV443" i="1" s="1"/>
  <c r="AX433" i="1"/>
  <c r="AZ433" i="1" s="1"/>
  <c r="AY433" i="1"/>
  <c r="BA433" i="1" s="1"/>
  <c r="AW445" i="1"/>
  <c r="AR424" i="1"/>
  <c r="AS412" i="1"/>
  <c r="AU412" i="1" s="1"/>
  <c r="AT412" i="1"/>
  <c r="AV412" i="1" s="1"/>
  <c r="AX436" i="1"/>
  <c r="AZ436" i="1" s="1"/>
  <c r="AW448" i="1"/>
  <c r="AY436" i="1"/>
  <c r="BA436" i="1" s="1"/>
  <c r="AR428" i="1"/>
  <c r="AT416" i="1"/>
  <c r="AV416" i="1" s="1"/>
  <c r="AS416" i="1"/>
  <c r="AU416" i="1" s="1"/>
  <c r="AR429" i="1"/>
  <c r="AH446" i="1"/>
  <c r="AJ434" i="1"/>
  <c r="AL434" i="1" s="1"/>
  <c r="AI434" i="1"/>
  <c r="AK434" i="1" s="1"/>
  <c r="AS415" i="1"/>
  <c r="AU415" i="1" s="1"/>
  <c r="AR427" i="1"/>
  <c r="AT415" i="1"/>
  <c r="AV415" i="1" s="1"/>
  <c r="AX434" i="1"/>
  <c r="AZ434" i="1" s="1"/>
  <c r="AY434" i="1"/>
  <c r="BA434" i="1" s="1"/>
  <c r="AW446" i="1"/>
  <c r="Y342" i="1"/>
  <c r="AA342" i="1" s="1"/>
  <c r="Z342" i="1"/>
  <c r="AB342" i="1" s="1"/>
  <c r="X343" i="1"/>
  <c r="U348" i="1"/>
  <c r="W348" i="1" s="1"/>
  <c r="T348" i="1"/>
  <c r="V348" i="1" s="1"/>
  <c r="S349" i="1"/>
  <c r="AX432" i="1"/>
  <c r="AZ432" i="1" s="1"/>
  <c r="AY432" i="1"/>
  <c r="BA432" i="1" s="1"/>
  <c r="AW444" i="1"/>
  <c r="AX438" i="1"/>
  <c r="AZ438" i="1" s="1"/>
  <c r="AY438" i="1"/>
  <c r="BA438" i="1" s="1"/>
  <c r="AW450" i="1"/>
  <c r="AO376" i="1"/>
  <c r="AQ376" i="1" s="1"/>
  <c r="AN376" i="1"/>
  <c r="AP376" i="1" s="1"/>
  <c r="AM388" i="1"/>
  <c r="AT421" i="1"/>
  <c r="AV421" i="1" s="1"/>
  <c r="AS421" i="1"/>
  <c r="AU421" i="1" s="1"/>
  <c r="AR433" i="1"/>
  <c r="AJ455" i="1"/>
  <c r="AL455" i="1" s="1"/>
  <c r="AI455" i="1"/>
  <c r="AK455" i="1" s="1"/>
  <c r="AX440" i="1"/>
  <c r="AZ440" i="1" s="1"/>
  <c r="AY440" i="1"/>
  <c r="BA440" i="1" s="1"/>
  <c r="AW452" i="1"/>
  <c r="AW453" i="1"/>
  <c r="AH447" i="1"/>
  <c r="AI435" i="1"/>
  <c r="AK435" i="1" s="1"/>
  <c r="AJ435" i="1"/>
  <c r="AL435" i="1" s="1"/>
  <c r="AS411" i="1"/>
  <c r="AU411" i="1" s="1"/>
  <c r="AR423" i="1"/>
  <c r="AT411" i="1"/>
  <c r="AV411" i="1" s="1"/>
  <c r="F343" i="1"/>
  <c r="H343" i="1" s="1"/>
  <c r="E343" i="1"/>
  <c r="G343" i="1" s="1"/>
  <c r="D344" i="1"/>
  <c r="AR426" i="1"/>
  <c r="AT414" i="1"/>
  <c r="AV414" i="1" s="1"/>
  <c r="AS414" i="1"/>
  <c r="AU414" i="1" s="1"/>
  <c r="AN354" i="1"/>
  <c r="AP354" i="1" s="1"/>
  <c r="AO354" i="1"/>
  <c r="AQ354" i="1" s="1"/>
  <c r="AM366" i="1"/>
  <c r="AI438" i="1"/>
  <c r="AK438" i="1" s="1"/>
  <c r="AJ438" i="1"/>
  <c r="AL438" i="1" s="1"/>
  <c r="AH450" i="1"/>
  <c r="AX454" i="1"/>
  <c r="AZ454" i="1" s="1"/>
  <c r="AY454" i="1"/>
  <c r="BA454" i="1" s="1"/>
  <c r="AW466" i="1"/>
  <c r="P345" i="1"/>
  <c r="R345" i="1" s="1"/>
  <c r="O345" i="1"/>
  <c r="Q345" i="1" s="1"/>
  <c r="N346" i="1"/>
  <c r="AW451" i="1"/>
  <c r="AX439" i="1"/>
  <c r="AZ439" i="1" s="1"/>
  <c r="AY439" i="1"/>
  <c r="BA439" i="1" s="1"/>
  <c r="AY437" i="1"/>
  <c r="BA437" i="1" s="1"/>
  <c r="AX437" i="1"/>
  <c r="AZ437" i="1" s="1"/>
  <c r="AW449" i="1"/>
  <c r="AT413" i="1"/>
  <c r="AV413" i="1" s="1"/>
  <c r="AS413" i="1"/>
  <c r="AU413" i="1" s="1"/>
  <c r="AR425" i="1"/>
  <c r="AO365" i="1"/>
  <c r="AQ365" i="1" s="1"/>
  <c r="AN365" i="1"/>
  <c r="AP365" i="1" s="1"/>
  <c r="AM377" i="1"/>
  <c r="AS432" i="1"/>
  <c r="AU432" i="1" s="1"/>
  <c r="AT432" i="1"/>
  <c r="AV432" i="1" s="1"/>
  <c r="AR444" i="1"/>
  <c r="AX443" i="1"/>
  <c r="AZ443" i="1" s="1"/>
  <c r="AY443" i="1"/>
  <c r="BA443" i="1" s="1"/>
  <c r="AW455" i="1"/>
  <c r="AO343" i="1"/>
  <c r="AQ343" i="1" s="1"/>
  <c r="AN343" i="1"/>
  <c r="AP343" i="1" s="1"/>
  <c r="AM355" i="1"/>
  <c r="AM344" i="1"/>
  <c r="AS410" i="1"/>
  <c r="AU410" i="1" s="1"/>
  <c r="AT410" i="1"/>
  <c r="AV410" i="1" s="1"/>
  <c r="AR422" i="1"/>
  <c r="AI444" i="1"/>
  <c r="AK444" i="1" s="1"/>
  <c r="AJ444" i="1"/>
  <c r="AL444" i="1" s="1"/>
  <c r="AH456" i="1"/>
  <c r="AI441" i="1"/>
  <c r="AK441" i="1" s="1"/>
  <c r="AJ441" i="1"/>
  <c r="AL441" i="1" s="1"/>
  <c r="AH453" i="1"/>
  <c r="AH454" i="1"/>
  <c r="AW447" i="1"/>
  <c r="AY435" i="1"/>
  <c r="BA435" i="1" s="1"/>
  <c r="AX435" i="1"/>
  <c r="AZ435" i="1" s="1"/>
  <c r="J345" i="1"/>
  <c r="L345" i="1" s="1"/>
  <c r="K345" i="1"/>
  <c r="M345" i="1" s="1"/>
  <c r="I346" i="1"/>
  <c r="AI440" i="1"/>
  <c r="AK440" i="1" s="1"/>
  <c r="AJ440" i="1"/>
  <c r="AL440" i="1" s="1"/>
  <c r="AH452" i="1"/>
  <c r="AX466" i="1" l="1"/>
  <c r="AZ466" i="1" s="1"/>
  <c r="AY466" i="1"/>
  <c r="BA466" i="1" s="1"/>
  <c r="AX444" i="1"/>
  <c r="AZ444" i="1" s="1"/>
  <c r="AY444" i="1"/>
  <c r="BA444" i="1" s="1"/>
  <c r="AW456" i="1"/>
  <c r="AI450" i="1"/>
  <c r="AK450" i="1" s="1"/>
  <c r="AJ450" i="1"/>
  <c r="AL450" i="1" s="1"/>
  <c r="AH462" i="1"/>
  <c r="AT428" i="1"/>
  <c r="AV428" i="1" s="1"/>
  <c r="AS428" i="1"/>
  <c r="AU428" i="1" s="1"/>
  <c r="AR440" i="1"/>
  <c r="AE345" i="1"/>
  <c r="AG345" i="1" s="1"/>
  <c r="AD345" i="1"/>
  <c r="AF345" i="1" s="1"/>
  <c r="AC346" i="1"/>
  <c r="AO377" i="1"/>
  <c r="AQ377" i="1" s="1"/>
  <c r="AN377" i="1"/>
  <c r="AP377" i="1" s="1"/>
  <c r="AM389" i="1"/>
  <c r="AX452" i="1"/>
  <c r="AZ452" i="1" s="1"/>
  <c r="AY452" i="1"/>
  <c r="BA452" i="1" s="1"/>
  <c r="AW464" i="1"/>
  <c r="AN366" i="1"/>
  <c r="AP366" i="1" s="1"/>
  <c r="AO366" i="1"/>
  <c r="AQ366" i="1" s="1"/>
  <c r="AM378" i="1"/>
  <c r="AJ449" i="1"/>
  <c r="AL449" i="1" s="1"/>
  <c r="AH461" i="1"/>
  <c r="AI449" i="1"/>
  <c r="AK449" i="1" s="1"/>
  <c r="AX448" i="1"/>
  <c r="AZ448" i="1" s="1"/>
  <c r="AW460" i="1"/>
  <c r="AY448" i="1"/>
  <c r="BA448" i="1" s="1"/>
  <c r="Z343" i="1"/>
  <c r="AB343" i="1" s="1"/>
  <c r="Y343" i="1"/>
  <c r="AA343" i="1" s="1"/>
  <c r="X344" i="1"/>
  <c r="AI454" i="1"/>
  <c r="AK454" i="1" s="1"/>
  <c r="AJ454" i="1"/>
  <c r="AL454" i="1" s="1"/>
  <c r="AH466" i="1"/>
  <c r="AH467" i="1"/>
  <c r="AR436" i="1"/>
  <c r="AT424" i="1"/>
  <c r="AV424" i="1" s="1"/>
  <c r="AS424" i="1"/>
  <c r="AU424" i="1" s="1"/>
  <c r="AO361" i="1"/>
  <c r="AQ361" i="1" s="1"/>
  <c r="AM373" i="1"/>
  <c r="AN361" i="1"/>
  <c r="AP361" i="1" s="1"/>
  <c r="AM374" i="1"/>
  <c r="AX445" i="1"/>
  <c r="AZ445" i="1" s="1"/>
  <c r="AW457" i="1"/>
  <c r="AY445" i="1"/>
  <c r="BA445" i="1" s="1"/>
  <c r="AN360" i="1"/>
  <c r="AP360" i="1" s="1"/>
  <c r="AO360" i="1"/>
  <c r="AQ360" i="1" s="1"/>
  <c r="AM372" i="1"/>
  <c r="AS423" i="1"/>
  <c r="AU423" i="1" s="1"/>
  <c r="AT423" i="1"/>
  <c r="AV423" i="1" s="1"/>
  <c r="AR435" i="1"/>
  <c r="T349" i="1"/>
  <c r="V349" i="1" s="1"/>
  <c r="U349" i="1"/>
  <c r="W349" i="1" s="1"/>
  <c r="S350" i="1"/>
  <c r="AT422" i="1"/>
  <c r="AV422" i="1" s="1"/>
  <c r="AS422" i="1"/>
  <c r="AU422" i="1" s="1"/>
  <c r="AR434" i="1"/>
  <c r="AX446" i="1"/>
  <c r="AZ446" i="1" s="1"/>
  <c r="AY446" i="1"/>
  <c r="BA446" i="1" s="1"/>
  <c r="AW458" i="1"/>
  <c r="AN355" i="1"/>
  <c r="AP355" i="1" s="1"/>
  <c r="AO355" i="1"/>
  <c r="AQ355" i="1" s="1"/>
  <c r="AM367" i="1"/>
  <c r="AN371" i="1"/>
  <c r="AP371" i="1" s="1"/>
  <c r="AO371" i="1"/>
  <c r="AQ371" i="1" s="1"/>
  <c r="AW461" i="1"/>
  <c r="AX449" i="1"/>
  <c r="AZ449" i="1" s="1"/>
  <c r="AY449" i="1"/>
  <c r="BA449" i="1" s="1"/>
  <c r="J346" i="1"/>
  <c r="L346" i="1" s="1"/>
  <c r="K346" i="1"/>
  <c r="M346" i="1" s="1"/>
  <c r="I347" i="1"/>
  <c r="AI447" i="1"/>
  <c r="AK447" i="1" s="1"/>
  <c r="AH459" i="1"/>
  <c r="AJ447" i="1"/>
  <c r="AL447" i="1" s="1"/>
  <c r="AT426" i="1"/>
  <c r="AV426" i="1" s="1"/>
  <c r="AS426" i="1"/>
  <c r="AU426" i="1" s="1"/>
  <c r="AR438" i="1"/>
  <c r="AT429" i="1"/>
  <c r="AV429" i="1" s="1"/>
  <c r="AS429" i="1"/>
  <c r="AU429" i="1" s="1"/>
  <c r="AR441" i="1"/>
  <c r="AR442" i="1"/>
  <c r="AJ456" i="1"/>
  <c r="AL456" i="1" s="1"/>
  <c r="AI456" i="1"/>
  <c r="AK456" i="1" s="1"/>
  <c r="AH468" i="1"/>
  <c r="AN344" i="1"/>
  <c r="AP344" i="1" s="1"/>
  <c r="AO344" i="1"/>
  <c r="AQ344" i="1" s="1"/>
  <c r="AM356" i="1"/>
  <c r="AM357" i="1"/>
  <c r="F344" i="1"/>
  <c r="H344" i="1" s="1"/>
  <c r="E344" i="1"/>
  <c r="G344" i="1" s="1"/>
  <c r="D345" i="1"/>
  <c r="AH463" i="1"/>
  <c r="AJ451" i="1"/>
  <c r="AL451" i="1" s="1"/>
  <c r="AI451" i="1"/>
  <c r="AK451" i="1" s="1"/>
  <c r="AI453" i="1"/>
  <c r="AK453" i="1" s="1"/>
  <c r="AH465" i="1"/>
  <c r="AJ453" i="1"/>
  <c r="AL453" i="1" s="1"/>
  <c r="AJ452" i="1"/>
  <c r="AL452" i="1" s="1"/>
  <c r="AI452" i="1"/>
  <c r="AK452" i="1" s="1"/>
  <c r="AH464" i="1"/>
  <c r="AT433" i="1"/>
  <c r="AV433" i="1" s="1"/>
  <c r="AS433" i="1"/>
  <c r="AU433" i="1" s="1"/>
  <c r="AR445" i="1"/>
  <c r="P346" i="1"/>
  <c r="R346" i="1" s="1"/>
  <c r="O346" i="1"/>
  <c r="Q346" i="1" s="1"/>
  <c r="N347" i="1"/>
  <c r="AS427" i="1"/>
  <c r="AU427" i="1" s="1"/>
  <c r="AR439" i="1"/>
  <c r="AT427" i="1"/>
  <c r="AV427" i="1" s="1"/>
  <c r="AX453" i="1"/>
  <c r="AZ453" i="1" s="1"/>
  <c r="AY453" i="1"/>
  <c r="BA453" i="1" s="1"/>
  <c r="AW465" i="1"/>
  <c r="AW478" i="1" s="1"/>
  <c r="AY451" i="1"/>
  <c r="BA451" i="1" s="1"/>
  <c r="AX451" i="1"/>
  <c r="AZ451" i="1" s="1"/>
  <c r="AW463" i="1"/>
  <c r="AN388" i="1"/>
  <c r="AP388" i="1" s="1"/>
  <c r="AO388" i="1"/>
  <c r="AQ388" i="1" s="1"/>
  <c r="AR456" i="1"/>
  <c r="AS444" i="1"/>
  <c r="AU444" i="1" s="1"/>
  <c r="AT444" i="1"/>
  <c r="AV444" i="1" s="1"/>
  <c r="AJ448" i="1"/>
  <c r="AL448" i="1" s="1"/>
  <c r="AI448" i="1"/>
  <c r="AK448" i="1" s="1"/>
  <c r="AH460" i="1"/>
  <c r="AS425" i="1"/>
  <c r="AU425" i="1" s="1"/>
  <c r="AT425" i="1"/>
  <c r="AV425" i="1" s="1"/>
  <c r="AR437" i="1"/>
  <c r="AY455" i="1"/>
  <c r="BA455" i="1" s="1"/>
  <c r="AX455" i="1"/>
  <c r="AZ455" i="1" s="1"/>
  <c r="AW467" i="1"/>
  <c r="AX447" i="1"/>
  <c r="AZ447" i="1" s="1"/>
  <c r="AY447" i="1"/>
  <c r="BA447" i="1" s="1"/>
  <c r="AW459" i="1"/>
  <c r="AX450" i="1"/>
  <c r="AZ450" i="1" s="1"/>
  <c r="AY450" i="1"/>
  <c r="BA450" i="1" s="1"/>
  <c r="AW462" i="1"/>
  <c r="AJ446" i="1"/>
  <c r="AL446" i="1" s="1"/>
  <c r="AI446" i="1"/>
  <c r="AK446" i="1" s="1"/>
  <c r="AH458" i="1"/>
  <c r="AI445" i="1"/>
  <c r="AK445" i="1" s="1"/>
  <c r="AJ445" i="1"/>
  <c r="AL445" i="1" s="1"/>
  <c r="AH457" i="1"/>
  <c r="AY478" i="1" l="1"/>
  <c r="BA478" i="1" s="1"/>
  <c r="AX478" i="1"/>
  <c r="AZ478" i="1" s="1"/>
  <c r="AI467" i="1"/>
  <c r="AK467" i="1" s="1"/>
  <c r="AH479" i="1"/>
  <c r="AJ467" i="1"/>
  <c r="AL467" i="1" s="1"/>
  <c r="AJ459" i="1"/>
  <c r="AL459" i="1" s="1"/>
  <c r="AH471" i="1"/>
  <c r="AI459" i="1"/>
  <c r="AK459" i="1" s="1"/>
  <c r="AI466" i="1"/>
  <c r="AK466" i="1" s="1"/>
  <c r="AJ466" i="1"/>
  <c r="AL466" i="1" s="1"/>
  <c r="AH478" i="1"/>
  <c r="AE346" i="1"/>
  <c r="AG346" i="1" s="1"/>
  <c r="AD346" i="1"/>
  <c r="AF346" i="1" s="1"/>
  <c r="AC347" i="1"/>
  <c r="T350" i="1"/>
  <c r="V350" i="1" s="1"/>
  <c r="U350" i="1"/>
  <c r="W350" i="1" s="1"/>
  <c r="S351" i="1"/>
  <c r="AW479" i="1"/>
  <c r="AY467" i="1"/>
  <c r="BA467" i="1" s="1"/>
  <c r="AX467" i="1"/>
  <c r="AZ467" i="1" s="1"/>
  <c r="Z344" i="1"/>
  <c r="AB344" i="1" s="1"/>
  <c r="Y344" i="1"/>
  <c r="AA344" i="1" s="1"/>
  <c r="X345" i="1"/>
  <c r="AN357" i="1"/>
  <c r="AP357" i="1" s="1"/>
  <c r="AM369" i="1"/>
  <c r="AO357" i="1"/>
  <c r="AQ357" i="1" s="1"/>
  <c r="AM370" i="1"/>
  <c r="AT440" i="1"/>
  <c r="AV440" i="1" s="1"/>
  <c r="AS440" i="1"/>
  <c r="AU440" i="1" s="1"/>
  <c r="AR452" i="1"/>
  <c r="AO356" i="1"/>
  <c r="AQ356" i="1" s="1"/>
  <c r="AN356" i="1"/>
  <c r="AP356" i="1" s="1"/>
  <c r="AM368" i="1"/>
  <c r="AT435" i="1"/>
  <c r="AV435" i="1" s="1"/>
  <c r="AR447" i="1"/>
  <c r="AS435" i="1"/>
  <c r="AU435" i="1" s="1"/>
  <c r="AY461" i="1"/>
  <c r="BA461" i="1" s="1"/>
  <c r="AX461" i="1"/>
  <c r="AZ461" i="1" s="1"/>
  <c r="AW473" i="1"/>
  <c r="AJ463" i="1"/>
  <c r="AL463" i="1" s="1"/>
  <c r="AI463" i="1"/>
  <c r="AK463" i="1" s="1"/>
  <c r="AH475" i="1"/>
  <c r="AI462" i="1"/>
  <c r="AK462" i="1" s="1"/>
  <c r="AJ462" i="1"/>
  <c r="AL462" i="1" s="1"/>
  <c r="AH474" i="1"/>
  <c r="AT439" i="1"/>
  <c r="AV439" i="1" s="1"/>
  <c r="AR451" i="1"/>
  <c r="AS439" i="1"/>
  <c r="AU439" i="1" s="1"/>
  <c r="AH469" i="1"/>
  <c r="AI457" i="1"/>
  <c r="AK457" i="1" s="1"/>
  <c r="AJ457" i="1"/>
  <c r="AL457" i="1" s="1"/>
  <c r="AO372" i="1"/>
  <c r="AQ372" i="1" s="1"/>
  <c r="AN372" i="1"/>
  <c r="AP372" i="1" s="1"/>
  <c r="AM384" i="1"/>
  <c r="AW472" i="1"/>
  <c r="AX460" i="1"/>
  <c r="AZ460" i="1" s="1"/>
  <c r="AY460" i="1"/>
  <c r="BA460" i="1" s="1"/>
  <c r="AT456" i="1"/>
  <c r="AV456" i="1" s="1"/>
  <c r="AS456" i="1"/>
  <c r="AU456" i="1" s="1"/>
  <c r="AR468" i="1"/>
  <c r="AN389" i="1"/>
  <c r="AP389" i="1" s="1"/>
  <c r="AO389" i="1"/>
  <c r="AQ389" i="1" s="1"/>
  <c r="AM401" i="1"/>
  <c r="AN367" i="1"/>
  <c r="AP367" i="1" s="1"/>
  <c r="AO367" i="1"/>
  <c r="AQ367" i="1" s="1"/>
  <c r="AM379" i="1"/>
  <c r="AX456" i="1"/>
  <c r="AZ456" i="1" s="1"/>
  <c r="AW468" i="1"/>
  <c r="AY456" i="1"/>
  <c r="BA456" i="1" s="1"/>
  <c r="AR449" i="1"/>
  <c r="AT437" i="1"/>
  <c r="AV437" i="1" s="1"/>
  <c r="AS437" i="1"/>
  <c r="AU437" i="1" s="1"/>
  <c r="AH473" i="1"/>
  <c r="AI461" i="1"/>
  <c r="AK461" i="1" s="1"/>
  <c r="AJ461" i="1"/>
  <c r="AL461" i="1" s="1"/>
  <c r="F345" i="1"/>
  <c r="H345" i="1" s="1"/>
  <c r="E345" i="1"/>
  <c r="G345" i="1" s="1"/>
  <c r="D346" i="1"/>
  <c r="O347" i="1"/>
  <c r="Q347" i="1" s="1"/>
  <c r="P347" i="1"/>
  <c r="R347" i="1" s="1"/>
  <c r="N348" i="1"/>
  <c r="AT442" i="1"/>
  <c r="AV442" i="1" s="1"/>
  <c r="AS442" i="1"/>
  <c r="AU442" i="1" s="1"/>
  <c r="AR454" i="1"/>
  <c r="AR455" i="1"/>
  <c r="AS441" i="1"/>
  <c r="AU441" i="1" s="1"/>
  <c r="AT441" i="1"/>
  <c r="AV441" i="1" s="1"/>
  <c r="AR453" i="1"/>
  <c r="AY457" i="1"/>
  <c r="BA457" i="1" s="1"/>
  <c r="AW469" i="1"/>
  <c r="AX457" i="1"/>
  <c r="AZ457" i="1" s="1"/>
  <c r="AS436" i="1"/>
  <c r="AU436" i="1" s="1"/>
  <c r="AT436" i="1"/>
  <c r="AV436" i="1" s="1"/>
  <c r="AR448" i="1"/>
  <c r="AI464" i="1"/>
  <c r="AK464" i="1" s="1"/>
  <c r="AJ464" i="1"/>
  <c r="AL464" i="1" s="1"/>
  <c r="AH476" i="1"/>
  <c r="AX458" i="1"/>
  <c r="AZ458" i="1" s="1"/>
  <c r="AW470" i="1"/>
  <c r="AY458" i="1"/>
  <c r="BA458" i="1" s="1"/>
  <c r="AN378" i="1"/>
  <c r="AP378" i="1" s="1"/>
  <c r="AO378" i="1"/>
  <c r="AQ378" i="1" s="1"/>
  <c r="AM390" i="1"/>
  <c r="J347" i="1"/>
  <c r="L347" i="1" s="1"/>
  <c r="K347" i="1"/>
  <c r="M347" i="1" s="1"/>
  <c r="I348" i="1"/>
  <c r="AS445" i="1"/>
  <c r="AU445" i="1" s="1"/>
  <c r="AR457" i="1"/>
  <c r="AT445" i="1"/>
  <c r="AV445" i="1" s="1"/>
  <c r="AO374" i="1"/>
  <c r="AQ374" i="1" s="1"/>
  <c r="AN374" i="1"/>
  <c r="AP374" i="1" s="1"/>
  <c r="AM386" i="1"/>
  <c r="AM387" i="1"/>
  <c r="AI460" i="1"/>
  <c r="AK460" i="1" s="1"/>
  <c r="AH472" i="1"/>
  <c r="AJ460" i="1"/>
  <c r="AL460" i="1" s="1"/>
  <c r="AS438" i="1"/>
  <c r="AU438" i="1" s="1"/>
  <c r="AT438" i="1"/>
  <c r="AV438" i="1" s="1"/>
  <c r="AR450" i="1"/>
  <c r="AJ468" i="1"/>
  <c r="AL468" i="1" s="1"/>
  <c r="AI468" i="1"/>
  <c r="AK468" i="1" s="1"/>
  <c r="AH480" i="1"/>
  <c r="AX462" i="1"/>
  <c r="AZ462" i="1" s="1"/>
  <c r="AY462" i="1"/>
  <c r="BA462" i="1" s="1"/>
  <c r="AW474" i="1"/>
  <c r="AH477" i="1"/>
  <c r="AJ465" i="1"/>
  <c r="AL465" i="1" s="1"/>
  <c r="AI465" i="1"/>
  <c r="AK465" i="1" s="1"/>
  <c r="AY465" i="1"/>
  <c r="BA465" i="1" s="1"/>
  <c r="AW477" i="1"/>
  <c r="AW490" i="1" s="1"/>
  <c r="AX465" i="1"/>
  <c r="AZ465" i="1" s="1"/>
  <c r="AO373" i="1"/>
  <c r="AQ373" i="1" s="1"/>
  <c r="AN373" i="1"/>
  <c r="AP373" i="1" s="1"/>
  <c r="AM385" i="1"/>
  <c r="AX464" i="1"/>
  <c r="AZ464" i="1" s="1"/>
  <c r="AY464" i="1"/>
  <c r="BA464" i="1" s="1"/>
  <c r="AW476" i="1"/>
  <c r="AJ458" i="1"/>
  <c r="AL458" i="1" s="1"/>
  <c r="AI458" i="1"/>
  <c r="AK458" i="1" s="1"/>
  <c r="AH470" i="1"/>
  <c r="AW475" i="1"/>
  <c r="AY463" i="1"/>
  <c r="BA463" i="1" s="1"/>
  <c r="AX463" i="1"/>
  <c r="AZ463" i="1" s="1"/>
  <c r="AY459" i="1"/>
  <c r="BA459" i="1" s="1"/>
  <c r="AX459" i="1"/>
  <c r="AZ459" i="1" s="1"/>
  <c r="AW471" i="1"/>
  <c r="AS434" i="1"/>
  <c r="AU434" i="1" s="1"/>
  <c r="AT434" i="1"/>
  <c r="AV434" i="1" s="1"/>
  <c r="AR446" i="1"/>
  <c r="AY490" i="1" l="1"/>
  <c r="BA490" i="1" s="1"/>
  <c r="AX490" i="1"/>
  <c r="AZ490" i="1" s="1"/>
  <c r="AI474" i="1"/>
  <c r="AK474" i="1" s="1"/>
  <c r="AJ474" i="1"/>
  <c r="AL474" i="1" s="1"/>
  <c r="AH486" i="1"/>
  <c r="AO401" i="1"/>
  <c r="AQ401" i="1" s="1"/>
  <c r="AN401" i="1"/>
  <c r="AP401" i="1" s="1"/>
  <c r="AJ475" i="1"/>
  <c r="AL475" i="1" s="1"/>
  <c r="AI475" i="1"/>
  <c r="AK475" i="1" s="1"/>
  <c r="AH487" i="1"/>
  <c r="AH490" i="1"/>
  <c r="AI478" i="1"/>
  <c r="AK478" i="1" s="1"/>
  <c r="AJ478" i="1"/>
  <c r="AL478" i="1" s="1"/>
  <c r="AJ476" i="1"/>
  <c r="AL476" i="1" s="1"/>
  <c r="AI476" i="1"/>
  <c r="AK476" i="1" s="1"/>
  <c r="AH488" i="1"/>
  <c r="AT468" i="1"/>
  <c r="AV468" i="1" s="1"/>
  <c r="AS468" i="1"/>
  <c r="AU468" i="1" s="1"/>
  <c r="Z345" i="1"/>
  <c r="AB345" i="1" s="1"/>
  <c r="Y345" i="1"/>
  <c r="AA345" i="1" s="1"/>
  <c r="X346" i="1"/>
  <c r="AJ480" i="1"/>
  <c r="AL480" i="1" s="1"/>
  <c r="AI480" i="1"/>
  <c r="AK480" i="1" s="1"/>
  <c r="AH492" i="1"/>
  <c r="AX476" i="1"/>
  <c r="AZ476" i="1" s="1"/>
  <c r="AY476" i="1"/>
  <c r="BA476" i="1" s="1"/>
  <c r="AW488" i="1"/>
  <c r="AY473" i="1"/>
  <c r="BA473" i="1" s="1"/>
  <c r="AW485" i="1"/>
  <c r="AX473" i="1"/>
  <c r="AZ473" i="1" s="1"/>
  <c r="AI471" i="1"/>
  <c r="AK471" i="1" s="1"/>
  <c r="AJ471" i="1"/>
  <c r="AL471" i="1" s="1"/>
  <c r="AH483" i="1"/>
  <c r="AM402" i="1"/>
  <c r="AO390" i="1"/>
  <c r="AQ390" i="1" s="1"/>
  <c r="AN390" i="1"/>
  <c r="AP390" i="1" s="1"/>
  <c r="AO369" i="1"/>
  <c r="AQ369" i="1" s="1"/>
  <c r="AN369" i="1"/>
  <c r="AP369" i="1" s="1"/>
  <c r="AM381" i="1"/>
  <c r="AY472" i="1"/>
  <c r="BA472" i="1" s="1"/>
  <c r="AX472" i="1"/>
  <c r="AZ472" i="1" s="1"/>
  <c r="AW484" i="1"/>
  <c r="AW487" i="1"/>
  <c r="AY475" i="1"/>
  <c r="BA475" i="1" s="1"/>
  <c r="AX475" i="1"/>
  <c r="AZ475" i="1" s="1"/>
  <c r="AI472" i="1"/>
  <c r="AK472" i="1" s="1"/>
  <c r="AJ472" i="1"/>
  <c r="AL472" i="1" s="1"/>
  <c r="AH484" i="1"/>
  <c r="AT447" i="1"/>
  <c r="AV447" i="1" s="1"/>
  <c r="AS447" i="1"/>
  <c r="AU447" i="1" s="1"/>
  <c r="AR459" i="1"/>
  <c r="AI479" i="1"/>
  <c r="AK479" i="1" s="1"/>
  <c r="AJ479" i="1"/>
  <c r="AL479" i="1" s="1"/>
  <c r="AH491" i="1"/>
  <c r="AJ470" i="1"/>
  <c r="AL470" i="1" s="1"/>
  <c r="AI470" i="1"/>
  <c r="AK470" i="1" s="1"/>
  <c r="AH482" i="1"/>
  <c r="AN387" i="1"/>
  <c r="AP387" i="1" s="1"/>
  <c r="AO387" i="1"/>
  <c r="AQ387" i="1" s="1"/>
  <c r="AM399" i="1"/>
  <c r="AM400" i="1"/>
  <c r="AM413" i="1" s="1"/>
  <c r="AW491" i="1"/>
  <c r="AX479" i="1"/>
  <c r="AZ479" i="1" s="1"/>
  <c r="AY479" i="1"/>
  <c r="BA479" i="1" s="1"/>
  <c r="AN368" i="1"/>
  <c r="AP368" i="1" s="1"/>
  <c r="AO368" i="1"/>
  <c r="AQ368" i="1" s="1"/>
  <c r="AM380" i="1"/>
  <c r="AO379" i="1"/>
  <c r="AQ379" i="1" s="1"/>
  <c r="AN379" i="1"/>
  <c r="AP379" i="1" s="1"/>
  <c r="AM391" i="1"/>
  <c r="AO384" i="1"/>
  <c r="AQ384" i="1" s="1"/>
  <c r="AN384" i="1"/>
  <c r="AP384" i="1" s="1"/>
  <c r="AD347" i="1"/>
  <c r="AF347" i="1" s="1"/>
  <c r="AE347" i="1"/>
  <c r="AG347" i="1" s="1"/>
  <c r="AC348" i="1"/>
  <c r="AO386" i="1"/>
  <c r="AQ386" i="1" s="1"/>
  <c r="AM398" i="1"/>
  <c r="AN386" i="1"/>
  <c r="AP386" i="1" s="1"/>
  <c r="AT457" i="1"/>
  <c r="AV457" i="1" s="1"/>
  <c r="AS457" i="1"/>
  <c r="AU457" i="1" s="1"/>
  <c r="AR469" i="1"/>
  <c r="AS446" i="1"/>
  <c r="AU446" i="1" s="1"/>
  <c r="AT446" i="1"/>
  <c r="AV446" i="1" s="1"/>
  <c r="AR458" i="1"/>
  <c r="T351" i="1"/>
  <c r="V351" i="1" s="1"/>
  <c r="U351" i="1"/>
  <c r="W351" i="1" s="1"/>
  <c r="S352" i="1"/>
  <c r="AT450" i="1"/>
  <c r="AV450" i="1" s="1"/>
  <c r="AS450" i="1"/>
  <c r="AU450" i="1" s="1"/>
  <c r="AR462" i="1"/>
  <c r="AO385" i="1"/>
  <c r="AQ385" i="1" s="1"/>
  <c r="AN385" i="1"/>
  <c r="AP385" i="1" s="1"/>
  <c r="AM397" i="1"/>
  <c r="AY469" i="1"/>
  <c r="BA469" i="1" s="1"/>
  <c r="AX469" i="1"/>
  <c r="AZ469" i="1" s="1"/>
  <c r="AW481" i="1"/>
  <c r="AJ473" i="1"/>
  <c r="AL473" i="1" s="1"/>
  <c r="AI473" i="1"/>
  <c r="AK473" i="1" s="1"/>
  <c r="AH485" i="1"/>
  <c r="AJ469" i="1"/>
  <c r="AL469" i="1" s="1"/>
  <c r="AI469" i="1"/>
  <c r="AK469" i="1" s="1"/>
  <c r="AH481" i="1"/>
  <c r="AS452" i="1"/>
  <c r="AU452" i="1" s="1"/>
  <c r="AR464" i="1"/>
  <c r="AT452" i="1"/>
  <c r="AV452" i="1" s="1"/>
  <c r="AX470" i="1"/>
  <c r="AZ470" i="1" s="1"/>
  <c r="AY470" i="1"/>
  <c r="BA470" i="1" s="1"/>
  <c r="AW482" i="1"/>
  <c r="E346" i="1"/>
  <c r="G346" i="1" s="1"/>
  <c r="F346" i="1"/>
  <c r="H346" i="1" s="1"/>
  <c r="D347" i="1"/>
  <c r="K348" i="1"/>
  <c r="M348" i="1" s="1"/>
  <c r="J348" i="1"/>
  <c r="L348" i="1" s="1"/>
  <c r="I349" i="1"/>
  <c r="AR467" i="1"/>
  <c r="AR480" i="1" s="1"/>
  <c r="AS455" i="1"/>
  <c r="AU455" i="1" s="1"/>
  <c r="AT455" i="1"/>
  <c r="AV455" i="1" s="1"/>
  <c r="AT449" i="1"/>
  <c r="AV449" i="1" s="1"/>
  <c r="AR461" i="1"/>
  <c r="AS449" i="1"/>
  <c r="AU449" i="1" s="1"/>
  <c r="AS448" i="1"/>
  <c r="AU448" i="1" s="1"/>
  <c r="AR460" i="1"/>
  <c r="AT448" i="1"/>
  <c r="AV448" i="1" s="1"/>
  <c r="AW489" i="1"/>
  <c r="AY477" i="1"/>
  <c r="BA477" i="1" s="1"/>
  <c r="AX477" i="1"/>
  <c r="AZ477" i="1" s="1"/>
  <c r="AR465" i="1"/>
  <c r="AS453" i="1"/>
  <c r="AU453" i="1" s="1"/>
  <c r="AT453" i="1"/>
  <c r="AV453" i="1" s="1"/>
  <c r="AY471" i="1"/>
  <c r="BA471" i="1" s="1"/>
  <c r="AX471" i="1"/>
  <c r="AZ471" i="1" s="1"/>
  <c r="AW483" i="1"/>
  <c r="AW486" i="1"/>
  <c r="AY474" i="1"/>
  <c r="BA474" i="1" s="1"/>
  <c r="AX474" i="1"/>
  <c r="AZ474" i="1" s="1"/>
  <c r="AS454" i="1"/>
  <c r="AU454" i="1" s="1"/>
  <c r="AT454" i="1"/>
  <c r="AV454" i="1" s="1"/>
  <c r="AR466" i="1"/>
  <c r="AR463" i="1"/>
  <c r="AT451" i="1"/>
  <c r="AV451" i="1" s="1"/>
  <c r="AS451" i="1"/>
  <c r="AU451" i="1" s="1"/>
  <c r="P348" i="1"/>
  <c r="R348" i="1" s="1"/>
  <c r="O348" i="1"/>
  <c r="Q348" i="1" s="1"/>
  <c r="N349" i="1"/>
  <c r="AH489" i="1"/>
  <c r="AJ477" i="1"/>
  <c r="AL477" i="1" s="1"/>
  <c r="AI477" i="1"/>
  <c r="AK477" i="1" s="1"/>
  <c r="AW480" i="1"/>
  <c r="AX468" i="1"/>
  <c r="AZ468" i="1" s="1"/>
  <c r="AY468" i="1"/>
  <c r="BA468" i="1" s="1"/>
  <c r="AO370" i="1"/>
  <c r="AQ370" i="1" s="1"/>
  <c r="AN370" i="1"/>
  <c r="AP370" i="1" s="1"/>
  <c r="AM382" i="1"/>
  <c r="AM383" i="1"/>
  <c r="AT480" i="1" l="1"/>
  <c r="AV480" i="1" s="1"/>
  <c r="AS480" i="1"/>
  <c r="AU480" i="1" s="1"/>
  <c r="AN413" i="1"/>
  <c r="AP413" i="1" s="1"/>
  <c r="AO413" i="1"/>
  <c r="AQ413" i="1" s="1"/>
  <c r="AM425" i="1"/>
  <c r="AY482" i="1"/>
  <c r="BA482" i="1" s="1"/>
  <c r="AW494" i="1"/>
  <c r="AX482" i="1"/>
  <c r="AZ482" i="1" s="1"/>
  <c r="AO391" i="1"/>
  <c r="AQ391" i="1" s="1"/>
  <c r="AN391" i="1"/>
  <c r="AP391" i="1" s="1"/>
  <c r="AM403" i="1"/>
  <c r="AJ484" i="1"/>
  <c r="AL484" i="1" s="1"/>
  <c r="AI484" i="1"/>
  <c r="AK484" i="1" s="1"/>
  <c r="AH496" i="1"/>
  <c r="AO380" i="1"/>
  <c r="AQ380" i="1" s="1"/>
  <c r="AN380" i="1"/>
  <c r="AP380" i="1" s="1"/>
  <c r="AM392" i="1"/>
  <c r="AX488" i="1"/>
  <c r="AZ488" i="1" s="1"/>
  <c r="AY488" i="1"/>
  <c r="BA488" i="1" s="1"/>
  <c r="AW500" i="1"/>
  <c r="AS458" i="1"/>
  <c r="AU458" i="1" s="1"/>
  <c r="AT458" i="1"/>
  <c r="AV458" i="1" s="1"/>
  <c r="AR470" i="1"/>
  <c r="AY487" i="1"/>
  <c r="BA487" i="1" s="1"/>
  <c r="AX487" i="1"/>
  <c r="AZ487" i="1" s="1"/>
  <c r="AW499" i="1"/>
  <c r="AT460" i="1"/>
  <c r="AV460" i="1" s="1"/>
  <c r="AS460" i="1"/>
  <c r="AU460" i="1" s="1"/>
  <c r="AR472" i="1"/>
  <c r="AX484" i="1"/>
  <c r="AZ484" i="1" s="1"/>
  <c r="AY484" i="1"/>
  <c r="BA484" i="1" s="1"/>
  <c r="AW496" i="1"/>
  <c r="AJ481" i="1"/>
  <c r="AL481" i="1" s="1"/>
  <c r="AI481" i="1"/>
  <c r="AK481" i="1" s="1"/>
  <c r="AH493" i="1"/>
  <c r="AJ492" i="1"/>
  <c r="AL492" i="1" s="1"/>
  <c r="AI492" i="1"/>
  <c r="AK492" i="1" s="1"/>
  <c r="AH504" i="1"/>
  <c r="AS465" i="1"/>
  <c r="AU465" i="1" s="1"/>
  <c r="AR477" i="1"/>
  <c r="AT465" i="1"/>
  <c r="AV465" i="1" s="1"/>
  <c r="P349" i="1"/>
  <c r="R349" i="1" s="1"/>
  <c r="O349" i="1"/>
  <c r="Q349" i="1" s="1"/>
  <c r="N350" i="1"/>
  <c r="AR481" i="1"/>
  <c r="AS469" i="1"/>
  <c r="AU469" i="1" s="1"/>
  <c r="AT469" i="1"/>
  <c r="AV469" i="1" s="1"/>
  <c r="AY491" i="1"/>
  <c r="BA491" i="1" s="1"/>
  <c r="AX491" i="1"/>
  <c r="AZ491" i="1" s="1"/>
  <c r="AW503" i="1"/>
  <c r="AO381" i="1"/>
  <c r="AQ381" i="1" s="1"/>
  <c r="AN381" i="1"/>
  <c r="AP381" i="1" s="1"/>
  <c r="AM393" i="1"/>
  <c r="AO399" i="1"/>
  <c r="AQ399" i="1" s="1"/>
  <c r="AN399" i="1"/>
  <c r="AP399" i="1" s="1"/>
  <c r="AM411" i="1"/>
  <c r="Z346" i="1"/>
  <c r="AB346" i="1" s="1"/>
  <c r="Y346" i="1"/>
  <c r="AA346" i="1" s="1"/>
  <c r="X347" i="1"/>
  <c r="U352" i="1"/>
  <c r="W352" i="1" s="1"/>
  <c r="T352" i="1"/>
  <c r="V352" i="1" s="1"/>
  <c r="S353" i="1"/>
  <c r="AO398" i="1"/>
  <c r="AQ398" i="1" s="1"/>
  <c r="AN398" i="1"/>
  <c r="AP398" i="1" s="1"/>
  <c r="AM410" i="1"/>
  <c r="AJ486" i="1"/>
  <c r="AL486" i="1" s="1"/>
  <c r="AI486" i="1"/>
  <c r="AK486" i="1" s="1"/>
  <c r="AH498" i="1"/>
  <c r="AJ490" i="1"/>
  <c r="AL490" i="1" s="1"/>
  <c r="AI490" i="1"/>
  <c r="AK490" i="1" s="1"/>
  <c r="AH502" i="1"/>
  <c r="AN400" i="1"/>
  <c r="AP400" i="1" s="1"/>
  <c r="AO400" i="1"/>
  <c r="AQ400" i="1" s="1"/>
  <c r="AM412" i="1"/>
  <c r="AJ482" i="1"/>
  <c r="AL482" i="1" s="1"/>
  <c r="AH494" i="1"/>
  <c r="AI482" i="1"/>
  <c r="AK482" i="1" s="1"/>
  <c r="AX489" i="1"/>
  <c r="AZ489" i="1" s="1"/>
  <c r="AY489" i="1"/>
  <c r="BA489" i="1" s="1"/>
  <c r="AW501" i="1"/>
  <c r="AS466" i="1"/>
  <c r="AU466" i="1" s="1"/>
  <c r="AT466" i="1"/>
  <c r="AV466" i="1" s="1"/>
  <c r="AR478" i="1"/>
  <c r="AT461" i="1"/>
  <c r="AV461" i="1" s="1"/>
  <c r="AS461" i="1"/>
  <c r="AU461" i="1" s="1"/>
  <c r="AR473" i="1"/>
  <c r="AO397" i="1"/>
  <c r="AQ397" i="1" s="1"/>
  <c r="AN397" i="1"/>
  <c r="AP397" i="1" s="1"/>
  <c r="AM409" i="1"/>
  <c r="AT464" i="1"/>
  <c r="AV464" i="1" s="1"/>
  <c r="AS464" i="1"/>
  <c r="AU464" i="1" s="1"/>
  <c r="AR476" i="1"/>
  <c r="AY481" i="1"/>
  <c r="BA481" i="1" s="1"/>
  <c r="AW493" i="1"/>
  <c r="AX481" i="1"/>
  <c r="AZ481" i="1" s="1"/>
  <c r="AN383" i="1"/>
  <c r="AP383" i="1" s="1"/>
  <c r="AO383" i="1"/>
  <c r="AQ383" i="1" s="1"/>
  <c r="AM395" i="1"/>
  <c r="AJ483" i="1"/>
  <c r="AL483" i="1" s="1"/>
  <c r="AH495" i="1"/>
  <c r="AI483" i="1"/>
  <c r="AK483" i="1" s="1"/>
  <c r="AH500" i="1"/>
  <c r="AJ488" i="1"/>
  <c r="AL488" i="1" s="1"/>
  <c r="AI488" i="1"/>
  <c r="AK488" i="1" s="1"/>
  <c r="AJ489" i="1"/>
  <c r="AL489" i="1" s="1"/>
  <c r="AI489" i="1"/>
  <c r="AK489" i="1" s="1"/>
  <c r="AH501" i="1"/>
  <c r="AR479" i="1"/>
  <c r="AS467" i="1"/>
  <c r="AU467" i="1" s="1"/>
  <c r="AT467" i="1"/>
  <c r="AV467" i="1" s="1"/>
  <c r="AN402" i="1"/>
  <c r="AP402" i="1" s="1"/>
  <c r="AO402" i="1"/>
  <c r="AQ402" i="1" s="1"/>
  <c r="AM414" i="1"/>
  <c r="F347" i="1"/>
  <c r="H347" i="1" s="1"/>
  <c r="E347" i="1"/>
  <c r="G347" i="1" s="1"/>
  <c r="D348" i="1"/>
  <c r="AJ485" i="1"/>
  <c r="AL485" i="1" s="1"/>
  <c r="AH497" i="1"/>
  <c r="AI485" i="1"/>
  <c r="AK485" i="1" s="1"/>
  <c r="AO382" i="1"/>
  <c r="AQ382" i="1" s="1"/>
  <c r="AN382" i="1"/>
  <c r="AP382" i="1" s="1"/>
  <c r="AM394" i="1"/>
  <c r="AT462" i="1"/>
  <c r="AV462" i="1" s="1"/>
  <c r="AS462" i="1"/>
  <c r="AU462" i="1" s="1"/>
  <c r="AR474" i="1"/>
  <c r="AM396" i="1"/>
  <c r="AR471" i="1"/>
  <c r="AT459" i="1"/>
  <c r="AV459" i="1" s="1"/>
  <c r="AS459" i="1"/>
  <c r="AU459" i="1" s="1"/>
  <c r="AW502" i="1"/>
  <c r="AH499" i="1"/>
  <c r="AI487" i="1"/>
  <c r="AK487" i="1" s="1"/>
  <c r="AJ487" i="1"/>
  <c r="AL487" i="1" s="1"/>
  <c r="AD348" i="1"/>
  <c r="AF348" i="1" s="1"/>
  <c r="AE348" i="1"/>
  <c r="AG348" i="1" s="1"/>
  <c r="AC349" i="1"/>
  <c r="AI491" i="1"/>
  <c r="AK491" i="1" s="1"/>
  <c r="AJ491" i="1"/>
  <c r="AL491" i="1" s="1"/>
  <c r="AH503" i="1"/>
  <c r="AW495" i="1"/>
  <c r="AY483" i="1"/>
  <c r="BA483" i="1" s="1"/>
  <c r="AX483" i="1"/>
  <c r="AZ483" i="1" s="1"/>
  <c r="AT463" i="1"/>
  <c r="AV463" i="1" s="1"/>
  <c r="AR475" i="1"/>
  <c r="AS463" i="1"/>
  <c r="AU463" i="1" s="1"/>
  <c r="K349" i="1"/>
  <c r="M349" i="1" s="1"/>
  <c r="J349" i="1"/>
  <c r="L349" i="1" s="1"/>
  <c r="I350" i="1"/>
  <c r="AY486" i="1"/>
  <c r="BA486" i="1" s="1"/>
  <c r="AX486" i="1"/>
  <c r="AZ486" i="1" s="1"/>
  <c r="AW498" i="1"/>
  <c r="AY480" i="1"/>
  <c r="BA480" i="1" s="1"/>
  <c r="AX480" i="1"/>
  <c r="AZ480" i="1" s="1"/>
  <c r="AW492" i="1"/>
  <c r="AW497" i="1"/>
  <c r="AX485" i="1"/>
  <c r="AZ485" i="1" s="1"/>
  <c r="AY485" i="1"/>
  <c r="BA485" i="1" s="1"/>
  <c r="AI502" i="1" l="1"/>
  <c r="AK502" i="1" s="1"/>
  <c r="AJ502" i="1"/>
  <c r="AL502" i="1" s="1"/>
  <c r="AH514" i="1"/>
  <c r="AI504" i="1"/>
  <c r="AK504" i="1" s="1"/>
  <c r="AJ504" i="1"/>
  <c r="AL504" i="1" s="1"/>
  <c r="AH516" i="1"/>
  <c r="AJ498" i="1"/>
  <c r="AL498" i="1" s="1"/>
  <c r="AI498" i="1"/>
  <c r="AK498" i="1" s="1"/>
  <c r="AH510" i="1"/>
  <c r="AJ493" i="1"/>
  <c r="AL493" i="1" s="1"/>
  <c r="AI493" i="1"/>
  <c r="AK493" i="1" s="1"/>
  <c r="AH505" i="1"/>
  <c r="AN409" i="1"/>
  <c r="AP409" i="1" s="1"/>
  <c r="AO409" i="1"/>
  <c r="AQ409" i="1" s="1"/>
  <c r="AM421" i="1"/>
  <c r="AO393" i="1"/>
  <c r="AQ393" i="1" s="1"/>
  <c r="AN393" i="1"/>
  <c r="AP393" i="1" s="1"/>
  <c r="AM405" i="1"/>
  <c r="AX502" i="1"/>
  <c r="AZ502" i="1" s="1"/>
  <c r="AY502" i="1"/>
  <c r="BA502" i="1" s="1"/>
  <c r="AW514" i="1"/>
  <c r="AS473" i="1"/>
  <c r="AU473" i="1" s="1"/>
  <c r="AR485" i="1"/>
  <c r="AT473" i="1"/>
  <c r="AV473" i="1" s="1"/>
  <c r="AN403" i="1"/>
  <c r="AP403" i="1" s="1"/>
  <c r="AO403" i="1"/>
  <c r="AQ403" i="1" s="1"/>
  <c r="AM415" i="1"/>
  <c r="AN410" i="1"/>
  <c r="AP410" i="1" s="1"/>
  <c r="AM422" i="1"/>
  <c r="AO410" i="1"/>
  <c r="AQ410" i="1" s="1"/>
  <c r="AY496" i="1"/>
  <c r="BA496" i="1" s="1"/>
  <c r="AX496" i="1"/>
  <c r="AZ496" i="1" s="1"/>
  <c r="AW508" i="1"/>
  <c r="AN411" i="1"/>
  <c r="AP411" i="1" s="1"/>
  <c r="AO411" i="1"/>
  <c r="AQ411" i="1" s="1"/>
  <c r="AM423" i="1"/>
  <c r="AS474" i="1"/>
  <c r="AU474" i="1" s="1"/>
  <c r="AR486" i="1"/>
  <c r="AT474" i="1"/>
  <c r="AV474" i="1" s="1"/>
  <c r="AX503" i="1"/>
  <c r="AZ503" i="1" s="1"/>
  <c r="AW515" i="1"/>
  <c r="AY503" i="1"/>
  <c r="BA503" i="1" s="1"/>
  <c r="AT472" i="1"/>
  <c r="AV472" i="1" s="1"/>
  <c r="AS472" i="1"/>
  <c r="AU472" i="1" s="1"/>
  <c r="AR484" i="1"/>
  <c r="T353" i="1"/>
  <c r="V353" i="1" s="1"/>
  <c r="U353" i="1"/>
  <c r="W353" i="1" s="1"/>
  <c r="S354" i="1"/>
  <c r="AX494" i="1"/>
  <c r="AZ494" i="1" s="1"/>
  <c r="AY494" i="1"/>
  <c r="BA494" i="1" s="1"/>
  <c r="AW506" i="1"/>
  <c r="K350" i="1"/>
  <c r="M350" i="1" s="1"/>
  <c r="J350" i="1"/>
  <c r="L350" i="1" s="1"/>
  <c r="I351" i="1"/>
  <c r="AR491" i="1"/>
  <c r="AS479" i="1"/>
  <c r="AU479" i="1" s="1"/>
  <c r="AT479" i="1"/>
  <c r="AV479" i="1" s="1"/>
  <c r="AX499" i="1"/>
  <c r="AZ499" i="1" s="1"/>
  <c r="AY499" i="1"/>
  <c r="BA499" i="1" s="1"/>
  <c r="AW511" i="1"/>
  <c r="AO396" i="1"/>
  <c r="AQ396" i="1" s="1"/>
  <c r="AN396" i="1"/>
  <c r="AP396" i="1" s="1"/>
  <c r="AM408" i="1"/>
  <c r="AJ495" i="1"/>
  <c r="AL495" i="1" s="1"/>
  <c r="AH507" i="1"/>
  <c r="AI495" i="1"/>
  <c r="AK495" i="1" s="1"/>
  <c r="AT481" i="1"/>
  <c r="AV481" i="1" s="1"/>
  <c r="AS481" i="1"/>
  <c r="AU481" i="1" s="1"/>
  <c r="AR493" i="1"/>
  <c r="AO425" i="1"/>
  <c r="AQ425" i="1" s="1"/>
  <c r="AN425" i="1"/>
  <c r="AP425" i="1" s="1"/>
  <c r="P350" i="1"/>
  <c r="R350" i="1" s="1"/>
  <c r="O350" i="1"/>
  <c r="Q350" i="1" s="1"/>
  <c r="N351" i="1"/>
  <c r="AT470" i="1"/>
  <c r="AV470" i="1" s="1"/>
  <c r="AS470" i="1"/>
  <c r="AU470" i="1" s="1"/>
  <c r="AR482" i="1"/>
  <c r="AI500" i="1"/>
  <c r="AK500" i="1" s="1"/>
  <c r="AJ500" i="1"/>
  <c r="AL500" i="1" s="1"/>
  <c r="AH512" i="1"/>
  <c r="AI499" i="1"/>
  <c r="AK499" i="1" s="1"/>
  <c r="AJ499" i="1"/>
  <c r="AL499" i="1" s="1"/>
  <c r="AH511" i="1"/>
  <c r="AS471" i="1"/>
  <c r="AU471" i="1" s="1"/>
  <c r="AR483" i="1"/>
  <c r="AT471" i="1"/>
  <c r="AV471" i="1" s="1"/>
  <c r="AW513" i="1"/>
  <c r="AX501" i="1"/>
  <c r="AZ501" i="1" s="1"/>
  <c r="AY501" i="1"/>
  <c r="BA501" i="1" s="1"/>
  <c r="AJ497" i="1"/>
  <c r="AL497" i="1" s="1"/>
  <c r="AI497" i="1"/>
  <c r="AK497" i="1" s="1"/>
  <c r="AH509" i="1"/>
  <c r="AD349" i="1"/>
  <c r="AF349" i="1" s="1"/>
  <c r="AE349" i="1"/>
  <c r="AG349" i="1" s="1"/>
  <c r="AC350" i="1"/>
  <c r="F348" i="1"/>
  <c r="H348" i="1" s="1"/>
  <c r="E348" i="1"/>
  <c r="G348" i="1" s="1"/>
  <c r="D349" i="1"/>
  <c r="AI494" i="1"/>
  <c r="AK494" i="1" s="1"/>
  <c r="AJ494" i="1"/>
  <c r="AL494" i="1" s="1"/>
  <c r="AH506" i="1"/>
  <c r="AT478" i="1"/>
  <c r="AV478" i="1" s="1"/>
  <c r="AS478" i="1"/>
  <c r="AU478" i="1" s="1"/>
  <c r="AR490" i="1"/>
  <c r="AH515" i="1"/>
  <c r="AJ503" i="1"/>
  <c r="AL503" i="1" s="1"/>
  <c r="AI503" i="1"/>
  <c r="AK503" i="1" s="1"/>
  <c r="AY500" i="1"/>
  <c r="BA500" i="1" s="1"/>
  <c r="AX500" i="1"/>
  <c r="AZ500" i="1" s="1"/>
  <c r="AW512" i="1"/>
  <c r="AI496" i="1"/>
  <c r="AK496" i="1" s="1"/>
  <c r="AJ496" i="1"/>
  <c r="AL496" i="1" s="1"/>
  <c r="AH508" i="1"/>
  <c r="AT475" i="1"/>
  <c r="AV475" i="1" s="1"/>
  <c r="AS475" i="1"/>
  <c r="AU475" i="1" s="1"/>
  <c r="AR487" i="1"/>
  <c r="AO395" i="1"/>
  <c r="AQ395" i="1" s="1"/>
  <c r="AN395" i="1"/>
  <c r="AP395" i="1" s="1"/>
  <c r="AM407" i="1"/>
  <c r="AX492" i="1"/>
  <c r="AZ492" i="1" s="1"/>
  <c r="AY492" i="1"/>
  <c r="BA492" i="1" s="1"/>
  <c r="AW504" i="1"/>
  <c r="AY493" i="1"/>
  <c r="BA493" i="1" s="1"/>
  <c r="AX493" i="1"/>
  <c r="AZ493" i="1" s="1"/>
  <c r="AW505" i="1"/>
  <c r="AN412" i="1"/>
  <c r="AP412" i="1" s="1"/>
  <c r="AM424" i="1"/>
  <c r="AO412" i="1"/>
  <c r="AQ412" i="1" s="1"/>
  <c r="Z347" i="1"/>
  <c r="AB347" i="1" s="1"/>
  <c r="Y347" i="1"/>
  <c r="AA347" i="1" s="1"/>
  <c r="X348" i="1"/>
  <c r="AO394" i="1"/>
  <c r="AQ394" i="1" s="1"/>
  <c r="AN394" i="1"/>
  <c r="AP394" i="1" s="1"/>
  <c r="AM406" i="1"/>
  <c r="AW507" i="1"/>
  <c r="AY495" i="1"/>
  <c r="BA495" i="1" s="1"/>
  <c r="AX495" i="1"/>
  <c r="AZ495" i="1" s="1"/>
  <c r="AR489" i="1"/>
  <c r="AS477" i="1"/>
  <c r="AU477" i="1" s="1"/>
  <c r="AT477" i="1"/>
  <c r="AV477" i="1" s="1"/>
  <c r="AH513" i="1"/>
  <c r="AI501" i="1"/>
  <c r="AK501" i="1" s="1"/>
  <c r="AJ501" i="1"/>
  <c r="AL501" i="1" s="1"/>
  <c r="AX497" i="1"/>
  <c r="AZ497" i="1" s="1"/>
  <c r="AY497" i="1"/>
  <c r="BA497" i="1" s="1"/>
  <c r="AW509" i="1"/>
  <c r="AY498" i="1"/>
  <c r="BA498" i="1" s="1"/>
  <c r="AX498" i="1"/>
  <c r="AZ498" i="1" s="1"/>
  <c r="AW510" i="1"/>
  <c r="AM426" i="1"/>
  <c r="AN414" i="1"/>
  <c r="AP414" i="1" s="1"/>
  <c r="AO414" i="1"/>
  <c r="AQ414" i="1" s="1"/>
  <c r="AT476" i="1"/>
  <c r="AV476" i="1" s="1"/>
  <c r="AS476" i="1"/>
  <c r="AU476" i="1" s="1"/>
  <c r="AR488" i="1"/>
  <c r="AO392" i="1"/>
  <c r="AQ392" i="1" s="1"/>
  <c r="AN392" i="1"/>
  <c r="AP392" i="1" s="1"/>
  <c r="AM404" i="1"/>
  <c r="AR492" i="1"/>
  <c r="AX511" i="1" l="1"/>
  <c r="AZ511" i="1" s="1"/>
  <c r="AY511" i="1"/>
  <c r="BA511" i="1" s="1"/>
  <c r="AW523" i="1"/>
  <c r="AX515" i="1"/>
  <c r="AZ515" i="1" s="1"/>
  <c r="AY515" i="1"/>
  <c r="BA515" i="1" s="1"/>
  <c r="AW527" i="1"/>
  <c r="Z348" i="1"/>
  <c r="AB348" i="1" s="1"/>
  <c r="Y348" i="1"/>
  <c r="AA348" i="1" s="1"/>
  <c r="X349" i="1"/>
  <c r="AT486" i="1"/>
  <c r="AV486" i="1" s="1"/>
  <c r="AS486" i="1"/>
  <c r="AU486" i="1" s="1"/>
  <c r="AR498" i="1"/>
  <c r="AO421" i="1"/>
  <c r="AQ421" i="1" s="1"/>
  <c r="AN421" i="1"/>
  <c r="AP421" i="1" s="1"/>
  <c r="P351" i="1"/>
  <c r="R351" i="1" s="1"/>
  <c r="O351" i="1"/>
  <c r="Q351" i="1" s="1"/>
  <c r="N352" i="1"/>
  <c r="AT491" i="1"/>
  <c r="AV491" i="1" s="1"/>
  <c r="AS491" i="1"/>
  <c r="AU491" i="1" s="1"/>
  <c r="AR503" i="1"/>
  <c r="AO423" i="1"/>
  <c r="AQ423" i="1" s="1"/>
  <c r="AN423" i="1"/>
  <c r="AP423" i="1" s="1"/>
  <c r="AM435" i="1"/>
  <c r="AN426" i="1"/>
  <c r="AP426" i="1" s="1"/>
  <c r="AO426" i="1"/>
  <c r="AQ426" i="1" s="1"/>
  <c r="AM438" i="1"/>
  <c r="J351" i="1"/>
  <c r="L351" i="1" s="1"/>
  <c r="K351" i="1"/>
  <c r="M351" i="1" s="1"/>
  <c r="I352" i="1"/>
  <c r="AJ505" i="1"/>
  <c r="AL505" i="1" s="1"/>
  <c r="AI505" i="1"/>
  <c r="AK505" i="1" s="1"/>
  <c r="AH517" i="1"/>
  <c r="AM436" i="1"/>
  <c r="AO424" i="1"/>
  <c r="AQ424" i="1" s="1"/>
  <c r="AN424" i="1"/>
  <c r="AP424" i="1" s="1"/>
  <c r="AI509" i="1"/>
  <c r="AK509" i="1" s="1"/>
  <c r="AJ509" i="1"/>
  <c r="AL509" i="1" s="1"/>
  <c r="AH521" i="1"/>
  <c r="AW520" i="1"/>
  <c r="AX508" i="1"/>
  <c r="AZ508" i="1" s="1"/>
  <c r="AY508" i="1"/>
  <c r="BA508" i="1" s="1"/>
  <c r="AR494" i="1"/>
  <c r="AS482" i="1"/>
  <c r="AU482" i="1" s="1"/>
  <c r="AT482" i="1"/>
  <c r="AV482" i="1" s="1"/>
  <c r="AM437" i="1"/>
  <c r="AY509" i="1"/>
  <c r="BA509" i="1" s="1"/>
  <c r="AX509" i="1"/>
  <c r="AZ509" i="1" s="1"/>
  <c r="AW521" i="1"/>
  <c r="AI510" i="1"/>
  <c r="AK510" i="1" s="1"/>
  <c r="AJ510" i="1"/>
  <c r="AL510" i="1" s="1"/>
  <c r="AH522" i="1"/>
  <c r="AY506" i="1"/>
  <c r="BA506" i="1" s="1"/>
  <c r="AX506" i="1"/>
  <c r="AZ506" i="1" s="1"/>
  <c r="AW518" i="1"/>
  <c r="AE350" i="1"/>
  <c r="AG350" i="1" s="1"/>
  <c r="AD350" i="1"/>
  <c r="AF350" i="1" s="1"/>
  <c r="AC351" i="1"/>
  <c r="AT493" i="1"/>
  <c r="AV493" i="1" s="1"/>
  <c r="AS493" i="1"/>
  <c r="AU493" i="1" s="1"/>
  <c r="AR505" i="1"/>
  <c r="AO422" i="1"/>
  <c r="AQ422" i="1" s="1"/>
  <c r="AN422" i="1"/>
  <c r="AP422" i="1" s="1"/>
  <c r="AM434" i="1"/>
  <c r="AY504" i="1"/>
  <c r="BA504" i="1" s="1"/>
  <c r="AX504" i="1"/>
  <c r="AZ504" i="1" s="1"/>
  <c r="AW516" i="1"/>
  <c r="AI516" i="1"/>
  <c r="AK516" i="1" s="1"/>
  <c r="AJ516" i="1"/>
  <c r="AL516" i="1" s="1"/>
  <c r="AH528" i="1"/>
  <c r="AX505" i="1"/>
  <c r="AZ505" i="1" s="1"/>
  <c r="AY505" i="1"/>
  <c r="BA505" i="1" s="1"/>
  <c r="AW517" i="1"/>
  <c r="U354" i="1"/>
  <c r="W354" i="1" s="1"/>
  <c r="T354" i="1"/>
  <c r="V354" i="1" s="1"/>
  <c r="S355" i="1"/>
  <c r="AN415" i="1"/>
  <c r="AP415" i="1" s="1"/>
  <c r="AO415" i="1"/>
  <c r="AQ415" i="1" s="1"/>
  <c r="AM427" i="1"/>
  <c r="AX510" i="1"/>
  <c r="AZ510" i="1" s="1"/>
  <c r="AY510" i="1"/>
  <c r="BA510" i="1" s="1"/>
  <c r="AW522" i="1"/>
  <c r="AI514" i="1"/>
  <c r="AK514" i="1" s="1"/>
  <c r="AJ514" i="1"/>
  <c r="AL514" i="1" s="1"/>
  <c r="AH526" i="1"/>
  <c r="AY512" i="1"/>
  <c r="BA512" i="1" s="1"/>
  <c r="AX512" i="1"/>
  <c r="AZ512" i="1" s="1"/>
  <c r="AW524" i="1"/>
  <c r="AI513" i="1"/>
  <c r="AK513" i="1" s="1"/>
  <c r="AH525" i="1"/>
  <c r="AJ513" i="1"/>
  <c r="AL513" i="1" s="1"/>
  <c r="AS489" i="1"/>
  <c r="AU489" i="1" s="1"/>
  <c r="AR501" i="1"/>
  <c r="AT489" i="1"/>
  <c r="AV489" i="1" s="1"/>
  <c r="AI506" i="1"/>
  <c r="AK506" i="1" s="1"/>
  <c r="AH518" i="1"/>
  <c r="AJ506" i="1"/>
  <c r="AL506" i="1" s="1"/>
  <c r="AN407" i="1"/>
  <c r="AP407" i="1" s="1"/>
  <c r="AO407" i="1"/>
  <c r="AQ407" i="1" s="1"/>
  <c r="AM419" i="1"/>
  <c r="AJ511" i="1"/>
  <c r="AL511" i="1" s="1"/>
  <c r="AI511" i="1"/>
  <c r="AK511" i="1" s="1"/>
  <c r="AH523" i="1"/>
  <c r="AO405" i="1"/>
  <c r="AQ405" i="1" s="1"/>
  <c r="AN405" i="1"/>
  <c r="AP405" i="1" s="1"/>
  <c r="AM417" i="1"/>
  <c r="AT490" i="1"/>
  <c r="AV490" i="1" s="1"/>
  <c r="AS490" i="1"/>
  <c r="AU490" i="1" s="1"/>
  <c r="AR502" i="1"/>
  <c r="AH519" i="1"/>
  <c r="AJ507" i="1"/>
  <c r="AL507" i="1" s="1"/>
  <c r="AI507" i="1"/>
  <c r="AK507" i="1" s="1"/>
  <c r="AN408" i="1"/>
  <c r="AP408" i="1" s="1"/>
  <c r="AO408" i="1"/>
  <c r="AQ408" i="1" s="1"/>
  <c r="AM420" i="1"/>
  <c r="AM433" i="1" s="1"/>
  <c r="AT484" i="1"/>
  <c r="AV484" i="1" s="1"/>
  <c r="AS484" i="1"/>
  <c r="AU484" i="1" s="1"/>
  <c r="AR496" i="1"/>
  <c r="AR497" i="1"/>
  <c r="AT485" i="1"/>
  <c r="AV485" i="1" s="1"/>
  <c r="AS485" i="1"/>
  <c r="AU485" i="1" s="1"/>
  <c r="AT492" i="1"/>
  <c r="AV492" i="1" s="1"/>
  <c r="AS492" i="1"/>
  <c r="AU492" i="1" s="1"/>
  <c r="AR504" i="1"/>
  <c r="AY507" i="1"/>
  <c r="BA507" i="1" s="1"/>
  <c r="AW519" i="1"/>
  <c r="AX507" i="1"/>
  <c r="AZ507" i="1" s="1"/>
  <c r="AI515" i="1"/>
  <c r="AK515" i="1" s="1"/>
  <c r="AJ515" i="1"/>
  <c r="AL515" i="1" s="1"/>
  <c r="AH527" i="1"/>
  <c r="AY513" i="1"/>
  <c r="BA513" i="1" s="1"/>
  <c r="AX513" i="1"/>
  <c r="AZ513" i="1" s="1"/>
  <c r="AW525" i="1"/>
  <c r="AR495" i="1"/>
  <c r="AS483" i="1"/>
  <c r="AU483" i="1" s="1"/>
  <c r="AT483" i="1"/>
  <c r="AV483" i="1" s="1"/>
  <c r="AN406" i="1"/>
  <c r="AP406" i="1" s="1"/>
  <c r="AO406" i="1"/>
  <c r="AQ406" i="1" s="1"/>
  <c r="AM418" i="1"/>
  <c r="AR499" i="1"/>
  <c r="AT487" i="1"/>
  <c r="AV487" i="1" s="1"/>
  <c r="AS487" i="1"/>
  <c r="AU487" i="1" s="1"/>
  <c r="AX514" i="1"/>
  <c r="AZ514" i="1" s="1"/>
  <c r="AY514" i="1"/>
  <c r="BA514" i="1" s="1"/>
  <c r="AW526" i="1"/>
  <c r="AI508" i="1"/>
  <c r="AK508" i="1" s="1"/>
  <c r="AJ508" i="1"/>
  <c r="AL508" i="1" s="1"/>
  <c r="AH520" i="1"/>
  <c r="AN404" i="1"/>
  <c r="AP404" i="1" s="1"/>
  <c r="AM416" i="1"/>
  <c r="AO404" i="1"/>
  <c r="AQ404" i="1" s="1"/>
  <c r="AT488" i="1"/>
  <c r="AV488" i="1" s="1"/>
  <c r="AS488" i="1"/>
  <c r="AU488" i="1" s="1"/>
  <c r="AR500" i="1"/>
  <c r="F349" i="1"/>
  <c r="H349" i="1" s="1"/>
  <c r="E349" i="1"/>
  <c r="G349" i="1" s="1"/>
  <c r="D350" i="1"/>
  <c r="AI512" i="1"/>
  <c r="AK512" i="1" s="1"/>
  <c r="AJ512" i="1"/>
  <c r="AL512" i="1" s="1"/>
  <c r="AH524" i="1"/>
  <c r="AO433" i="1" l="1"/>
  <c r="AQ433" i="1" s="1"/>
  <c r="AN433" i="1"/>
  <c r="AP433" i="1" s="1"/>
  <c r="AY518" i="1"/>
  <c r="BA518" i="1" s="1"/>
  <c r="AX518" i="1"/>
  <c r="AZ518" i="1" s="1"/>
  <c r="AW530" i="1"/>
  <c r="AI522" i="1"/>
  <c r="AK522" i="1" s="1"/>
  <c r="AJ522" i="1"/>
  <c r="AL522" i="1" s="1"/>
  <c r="AH534" i="1"/>
  <c r="AI517" i="1"/>
  <c r="AK517" i="1" s="1"/>
  <c r="AJ517" i="1"/>
  <c r="AL517" i="1" s="1"/>
  <c r="AH529" i="1"/>
  <c r="AX525" i="1"/>
  <c r="AZ525" i="1" s="1"/>
  <c r="AY525" i="1"/>
  <c r="BA525" i="1" s="1"/>
  <c r="AW537" i="1"/>
  <c r="AI525" i="1"/>
  <c r="AK525" i="1" s="1"/>
  <c r="AJ525" i="1"/>
  <c r="AL525" i="1" s="1"/>
  <c r="AH537" i="1"/>
  <c r="AO420" i="1"/>
  <c r="AQ420" i="1" s="1"/>
  <c r="AN420" i="1"/>
  <c r="AP420" i="1" s="1"/>
  <c r="AM432" i="1"/>
  <c r="AI528" i="1"/>
  <c r="AK528" i="1" s="1"/>
  <c r="AJ528" i="1"/>
  <c r="AL528" i="1" s="1"/>
  <c r="AH540" i="1"/>
  <c r="AX521" i="1"/>
  <c r="AZ521" i="1" s="1"/>
  <c r="AY521" i="1"/>
  <c r="BA521" i="1" s="1"/>
  <c r="AW533" i="1"/>
  <c r="K352" i="1"/>
  <c r="M352" i="1" s="1"/>
  <c r="J352" i="1"/>
  <c r="L352" i="1" s="1"/>
  <c r="I353" i="1"/>
  <c r="AT498" i="1"/>
  <c r="AV498" i="1" s="1"/>
  <c r="AS498" i="1"/>
  <c r="AU498" i="1" s="1"/>
  <c r="AR510" i="1"/>
  <c r="AJ527" i="1"/>
  <c r="AL527" i="1" s="1"/>
  <c r="AI527" i="1"/>
  <c r="AK527" i="1" s="1"/>
  <c r="AH539" i="1"/>
  <c r="AY524" i="1"/>
  <c r="BA524" i="1" s="1"/>
  <c r="AX524" i="1"/>
  <c r="AZ524" i="1" s="1"/>
  <c r="AW536" i="1"/>
  <c r="AS500" i="1"/>
  <c r="AU500" i="1" s="1"/>
  <c r="AT500" i="1"/>
  <c r="AV500" i="1" s="1"/>
  <c r="AR512" i="1"/>
  <c r="AN416" i="1"/>
  <c r="AP416" i="1" s="1"/>
  <c r="AO416" i="1"/>
  <c r="AQ416" i="1" s="1"/>
  <c r="AM428" i="1"/>
  <c r="AT502" i="1"/>
  <c r="AV502" i="1" s="1"/>
  <c r="AS502" i="1"/>
  <c r="AU502" i="1" s="1"/>
  <c r="AR514" i="1"/>
  <c r="AN437" i="1"/>
  <c r="AP437" i="1" s="1"/>
  <c r="AO437" i="1"/>
  <c r="AQ437" i="1" s="1"/>
  <c r="AM449" i="1"/>
  <c r="AS495" i="1"/>
  <c r="AU495" i="1" s="1"/>
  <c r="AT495" i="1"/>
  <c r="AV495" i="1" s="1"/>
  <c r="AR507" i="1"/>
  <c r="AN438" i="1"/>
  <c r="AP438" i="1" s="1"/>
  <c r="AO438" i="1"/>
  <c r="AQ438" i="1" s="1"/>
  <c r="AM450" i="1"/>
  <c r="Z349" i="1"/>
  <c r="AB349" i="1" s="1"/>
  <c r="Y349" i="1"/>
  <c r="AA349" i="1" s="1"/>
  <c r="X350" i="1"/>
  <c r="AO434" i="1"/>
  <c r="AQ434" i="1" s="1"/>
  <c r="AM446" i="1"/>
  <c r="AN434" i="1"/>
  <c r="AP434" i="1" s="1"/>
  <c r="AT494" i="1"/>
  <c r="AV494" i="1" s="1"/>
  <c r="AS494" i="1"/>
  <c r="AU494" i="1" s="1"/>
  <c r="AR506" i="1"/>
  <c r="AY516" i="1"/>
  <c r="BA516" i="1" s="1"/>
  <c r="AX516" i="1"/>
  <c r="AZ516" i="1" s="1"/>
  <c r="AW528" i="1"/>
  <c r="AT504" i="1"/>
  <c r="AV504" i="1" s="1"/>
  <c r="AR516" i="1"/>
  <c r="AS504" i="1"/>
  <c r="AU504" i="1" s="1"/>
  <c r="AN435" i="1"/>
  <c r="AP435" i="1" s="1"/>
  <c r="AO435" i="1"/>
  <c r="AQ435" i="1" s="1"/>
  <c r="AM447" i="1"/>
  <c r="AY527" i="1"/>
  <c r="BA527" i="1" s="1"/>
  <c r="AX527" i="1"/>
  <c r="AZ527" i="1" s="1"/>
  <c r="AW539" i="1"/>
  <c r="AY520" i="1"/>
  <c r="BA520" i="1" s="1"/>
  <c r="AX520" i="1"/>
  <c r="AZ520" i="1" s="1"/>
  <c r="AW532" i="1"/>
  <c r="AY526" i="1"/>
  <c r="BA526" i="1" s="1"/>
  <c r="AX526" i="1"/>
  <c r="AZ526" i="1" s="1"/>
  <c r="AW538" i="1"/>
  <c r="AJ523" i="1"/>
  <c r="AL523" i="1" s="1"/>
  <c r="AH535" i="1"/>
  <c r="AI523" i="1"/>
  <c r="AK523" i="1" s="1"/>
  <c r="AY522" i="1"/>
  <c r="BA522" i="1" s="1"/>
  <c r="AX522" i="1"/>
  <c r="AZ522" i="1" s="1"/>
  <c r="AW534" i="1"/>
  <c r="AN419" i="1"/>
  <c r="AP419" i="1" s="1"/>
  <c r="AO419" i="1"/>
  <c r="AQ419" i="1" s="1"/>
  <c r="AM431" i="1"/>
  <c r="AT503" i="1"/>
  <c r="AV503" i="1" s="1"/>
  <c r="AS503" i="1"/>
  <c r="AU503" i="1" s="1"/>
  <c r="AR515" i="1"/>
  <c r="AT501" i="1"/>
  <c r="AV501" i="1" s="1"/>
  <c r="AR513" i="1"/>
  <c r="AS501" i="1"/>
  <c r="AU501" i="1" s="1"/>
  <c r="AI520" i="1"/>
  <c r="AK520" i="1" s="1"/>
  <c r="AJ520" i="1"/>
  <c r="AL520" i="1" s="1"/>
  <c r="AH532" i="1"/>
  <c r="AO417" i="1"/>
  <c r="AQ417" i="1" s="1"/>
  <c r="AN417" i="1"/>
  <c r="AP417" i="1" s="1"/>
  <c r="AM429" i="1"/>
  <c r="AN427" i="1"/>
  <c r="AP427" i="1" s="1"/>
  <c r="AO427" i="1"/>
  <c r="AQ427" i="1" s="1"/>
  <c r="AM439" i="1"/>
  <c r="AE351" i="1"/>
  <c r="AG351" i="1" s="1"/>
  <c r="AD351" i="1"/>
  <c r="AF351" i="1" s="1"/>
  <c r="AC352" i="1"/>
  <c r="AI521" i="1"/>
  <c r="AK521" i="1" s="1"/>
  <c r="AJ521" i="1"/>
  <c r="AL521" i="1" s="1"/>
  <c r="AH533" i="1"/>
  <c r="AY523" i="1"/>
  <c r="BA523" i="1" s="1"/>
  <c r="AX523" i="1"/>
  <c r="AZ523" i="1" s="1"/>
  <c r="AW535" i="1"/>
  <c r="AY517" i="1"/>
  <c r="BA517" i="1" s="1"/>
  <c r="AX517" i="1"/>
  <c r="AZ517" i="1" s="1"/>
  <c r="AW529" i="1"/>
  <c r="AI526" i="1"/>
  <c r="AK526" i="1" s="1"/>
  <c r="AH538" i="1"/>
  <c r="AJ526" i="1"/>
  <c r="AL526" i="1" s="1"/>
  <c r="AT505" i="1"/>
  <c r="AV505" i="1" s="1"/>
  <c r="AS505" i="1"/>
  <c r="AU505" i="1" s="1"/>
  <c r="AR517" i="1"/>
  <c r="AS499" i="1"/>
  <c r="AU499" i="1" s="1"/>
  <c r="AT499" i="1"/>
  <c r="AV499" i="1" s="1"/>
  <c r="AR511" i="1"/>
  <c r="AN418" i="1"/>
  <c r="AP418" i="1" s="1"/>
  <c r="AO418" i="1"/>
  <c r="AQ418" i="1" s="1"/>
  <c r="AM430" i="1"/>
  <c r="AT497" i="1"/>
  <c r="AV497" i="1" s="1"/>
  <c r="AS497" i="1"/>
  <c r="AU497" i="1" s="1"/>
  <c r="AR509" i="1"/>
  <c r="AJ519" i="1"/>
  <c r="AL519" i="1" s="1"/>
  <c r="AI519" i="1"/>
  <c r="AK519" i="1" s="1"/>
  <c r="AH531" i="1"/>
  <c r="AY519" i="1"/>
  <c r="BA519" i="1" s="1"/>
  <c r="AX519" i="1"/>
  <c r="AZ519" i="1" s="1"/>
  <c r="AW531" i="1"/>
  <c r="AI524" i="1"/>
  <c r="AK524" i="1" s="1"/>
  <c r="AH536" i="1"/>
  <c r="AJ524" i="1"/>
  <c r="AL524" i="1" s="1"/>
  <c r="E350" i="1"/>
  <c r="G350" i="1" s="1"/>
  <c r="F350" i="1"/>
  <c r="H350" i="1" s="1"/>
  <c r="D351" i="1"/>
  <c r="AS496" i="1"/>
  <c r="AU496" i="1" s="1"/>
  <c r="AT496" i="1"/>
  <c r="AV496" i="1" s="1"/>
  <c r="AR508" i="1"/>
  <c r="AN436" i="1"/>
  <c r="AP436" i="1" s="1"/>
  <c r="AM448" i="1"/>
  <c r="AO436" i="1"/>
  <c r="AQ436" i="1" s="1"/>
  <c r="AI518" i="1"/>
  <c r="AK518" i="1" s="1"/>
  <c r="AJ518" i="1"/>
  <c r="AL518" i="1" s="1"/>
  <c r="AH530" i="1"/>
  <c r="T355" i="1"/>
  <c r="V355" i="1" s="1"/>
  <c r="U355" i="1"/>
  <c r="W355" i="1" s="1"/>
  <c r="S356" i="1"/>
  <c r="P352" i="1"/>
  <c r="R352" i="1" s="1"/>
  <c r="O352" i="1"/>
  <c r="Q352" i="1" s="1"/>
  <c r="N353" i="1"/>
  <c r="AO432" i="1" l="1"/>
  <c r="AQ432" i="1" s="1"/>
  <c r="AN432" i="1"/>
  <c r="AP432" i="1" s="1"/>
  <c r="AM444" i="1"/>
  <c r="AI536" i="1"/>
  <c r="AK536" i="1" s="1"/>
  <c r="AJ536" i="1"/>
  <c r="AL536" i="1" s="1"/>
  <c r="AI537" i="1"/>
  <c r="AK537" i="1" s="1"/>
  <c r="AJ537" i="1"/>
  <c r="AL537" i="1" s="1"/>
  <c r="Z350" i="1"/>
  <c r="AB350" i="1" s="1"/>
  <c r="Y350" i="1"/>
  <c r="AA350" i="1" s="1"/>
  <c r="X351" i="1"/>
  <c r="AX539" i="1"/>
  <c r="AZ539" i="1" s="1"/>
  <c r="AY539" i="1"/>
  <c r="BA539" i="1" s="1"/>
  <c r="AO450" i="1"/>
  <c r="AQ450" i="1" s="1"/>
  <c r="AN450" i="1"/>
  <c r="AP450" i="1" s="1"/>
  <c r="AM462" i="1"/>
  <c r="AJ539" i="1"/>
  <c r="AL539" i="1" s="1"/>
  <c r="AI539" i="1"/>
  <c r="AK539" i="1" s="1"/>
  <c r="AX537" i="1"/>
  <c r="AZ537" i="1" s="1"/>
  <c r="AY537" i="1"/>
  <c r="BA537" i="1" s="1"/>
  <c r="AY535" i="1"/>
  <c r="BA535" i="1" s="1"/>
  <c r="AX535" i="1"/>
  <c r="AZ535" i="1" s="1"/>
  <c r="AT515" i="1"/>
  <c r="AV515" i="1" s="1"/>
  <c r="AR527" i="1"/>
  <c r="AS515" i="1"/>
  <c r="AU515" i="1" s="1"/>
  <c r="AO447" i="1"/>
  <c r="AQ447" i="1" s="1"/>
  <c r="AN447" i="1"/>
  <c r="AP447" i="1" s="1"/>
  <c r="AM459" i="1"/>
  <c r="AJ531" i="1"/>
  <c r="AL531" i="1" s="1"/>
  <c r="AI531" i="1"/>
  <c r="AK531" i="1" s="1"/>
  <c r="AT507" i="1"/>
  <c r="AV507" i="1" s="1"/>
  <c r="AR519" i="1"/>
  <c r="AS507" i="1"/>
  <c r="AU507" i="1" s="1"/>
  <c r="AT510" i="1"/>
  <c r="AV510" i="1" s="1"/>
  <c r="AS510" i="1"/>
  <c r="AU510" i="1" s="1"/>
  <c r="AR522" i="1"/>
  <c r="AJ529" i="1"/>
  <c r="AL529" i="1" s="1"/>
  <c r="AI529" i="1"/>
  <c r="AK529" i="1" s="1"/>
  <c r="AH541" i="1"/>
  <c r="AY532" i="1"/>
  <c r="BA532" i="1" s="1"/>
  <c r="AX532" i="1"/>
  <c r="AZ532" i="1" s="1"/>
  <c r="AY531" i="1"/>
  <c r="BA531" i="1" s="1"/>
  <c r="AX531" i="1"/>
  <c r="AZ531" i="1" s="1"/>
  <c r="AN449" i="1"/>
  <c r="AP449" i="1" s="1"/>
  <c r="AO449" i="1"/>
  <c r="AQ449" i="1" s="1"/>
  <c r="AM461" i="1"/>
  <c r="J353" i="1"/>
  <c r="L353" i="1" s="1"/>
  <c r="K353" i="1"/>
  <c r="M353" i="1" s="1"/>
  <c r="I354" i="1"/>
  <c r="AI534" i="1"/>
  <c r="AK534" i="1" s="1"/>
  <c r="AJ534" i="1"/>
  <c r="AL534" i="1" s="1"/>
  <c r="AY536" i="1"/>
  <c r="BA536" i="1" s="1"/>
  <c r="AX536" i="1"/>
  <c r="AZ536" i="1" s="1"/>
  <c r="AO431" i="1"/>
  <c r="AQ431" i="1" s="1"/>
  <c r="AN431" i="1"/>
  <c r="AP431" i="1" s="1"/>
  <c r="AM443" i="1"/>
  <c r="AS514" i="1"/>
  <c r="AU514" i="1" s="1"/>
  <c r="AT514" i="1"/>
  <c r="AV514" i="1" s="1"/>
  <c r="AR526" i="1"/>
  <c r="AT513" i="1"/>
  <c r="AV513" i="1" s="1"/>
  <c r="AS513" i="1"/>
  <c r="AU513" i="1" s="1"/>
  <c r="AR525" i="1"/>
  <c r="AY530" i="1"/>
  <c r="BA530" i="1" s="1"/>
  <c r="AW542" i="1"/>
  <c r="AX530" i="1"/>
  <c r="AZ530" i="1" s="1"/>
  <c r="AM460" i="1"/>
  <c r="AO448" i="1"/>
  <c r="AQ448" i="1" s="1"/>
  <c r="AN448" i="1"/>
  <c r="AP448" i="1" s="1"/>
  <c r="AX533" i="1"/>
  <c r="AZ533" i="1" s="1"/>
  <c r="AY533" i="1"/>
  <c r="BA533" i="1" s="1"/>
  <c r="AI532" i="1"/>
  <c r="AK532" i="1" s="1"/>
  <c r="AJ532" i="1"/>
  <c r="AL532" i="1" s="1"/>
  <c r="AT511" i="1"/>
  <c r="AV511" i="1" s="1"/>
  <c r="AS511" i="1"/>
  <c r="AU511" i="1" s="1"/>
  <c r="AR523" i="1"/>
  <c r="AO439" i="1"/>
  <c r="AQ439" i="1" s="1"/>
  <c r="AN439" i="1"/>
  <c r="AP439" i="1" s="1"/>
  <c r="AM451" i="1"/>
  <c r="AN428" i="1"/>
  <c r="AP428" i="1" s="1"/>
  <c r="AO428" i="1"/>
  <c r="AQ428" i="1" s="1"/>
  <c r="AM440" i="1"/>
  <c r="AI538" i="1"/>
  <c r="AK538" i="1" s="1"/>
  <c r="AJ538" i="1"/>
  <c r="AL538" i="1" s="1"/>
  <c r="AS516" i="1"/>
  <c r="AU516" i="1" s="1"/>
  <c r="AT516" i="1"/>
  <c r="AV516" i="1" s="1"/>
  <c r="AR528" i="1"/>
  <c r="AY528" i="1"/>
  <c r="BA528" i="1" s="1"/>
  <c r="AX528" i="1"/>
  <c r="AZ528" i="1" s="1"/>
  <c r="AW540" i="1"/>
  <c r="AI535" i="1"/>
  <c r="AK535" i="1" s="1"/>
  <c r="AJ535" i="1"/>
  <c r="AL535" i="1" s="1"/>
  <c r="AM445" i="1"/>
  <c r="U356" i="1"/>
  <c r="W356" i="1" s="1"/>
  <c r="T356" i="1"/>
  <c r="V356" i="1" s="1"/>
  <c r="S357" i="1"/>
  <c r="AJ533" i="1"/>
  <c r="AL533" i="1" s="1"/>
  <c r="AI533" i="1"/>
  <c r="AK533" i="1" s="1"/>
  <c r="AY534" i="1"/>
  <c r="BA534" i="1" s="1"/>
  <c r="AX534" i="1"/>
  <c r="AZ534" i="1" s="1"/>
  <c r="AS506" i="1"/>
  <c r="AU506" i="1" s="1"/>
  <c r="AT506" i="1"/>
  <c r="AV506" i="1" s="1"/>
  <c r="AR518" i="1"/>
  <c r="AI540" i="1"/>
  <c r="AK540" i="1" s="1"/>
  <c r="AJ540" i="1"/>
  <c r="AL540" i="1" s="1"/>
  <c r="AI530" i="1"/>
  <c r="AK530" i="1" s="1"/>
  <c r="AJ530" i="1"/>
  <c r="AL530" i="1" s="1"/>
  <c r="AH542" i="1"/>
  <c r="AT509" i="1"/>
  <c r="AV509" i="1" s="1"/>
  <c r="AS509" i="1"/>
  <c r="AU509" i="1" s="1"/>
  <c r="AR521" i="1"/>
  <c r="AS508" i="1"/>
  <c r="AU508" i="1" s="1"/>
  <c r="AT508" i="1"/>
  <c r="AV508" i="1" s="1"/>
  <c r="AR520" i="1"/>
  <c r="F351" i="1"/>
  <c r="H351" i="1" s="1"/>
  <c r="E351" i="1"/>
  <c r="G351" i="1" s="1"/>
  <c r="D352" i="1"/>
  <c r="AT517" i="1"/>
  <c r="AV517" i="1" s="1"/>
  <c r="AS517" i="1"/>
  <c r="AU517" i="1" s="1"/>
  <c r="AR529" i="1"/>
  <c r="AN429" i="1"/>
  <c r="AP429" i="1" s="1"/>
  <c r="AO429" i="1"/>
  <c r="AQ429" i="1" s="1"/>
  <c r="AM441" i="1"/>
  <c r="AY538" i="1"/>
  <c r="BA538" i="1" s="1"/>
  <c r="AX538" i="1"/>
  <c r="AZ538" i="1" s="1"/>
  <c r="AT512" i="1"/>
  <c r="AV512" i="1" s="1"/>
  <c r="AS512" i="1"/>
  <c r="AU512" i="1" s="1"/>
  <c r="AR524" i="1"/>
  <c r="AX529" i="1"/>
  <c r="AZ529" i="1" s="1"/>
  <c r="AW541" i="1"/>
  <c r="AY529" i="1"/>
  <c r="BA529" i="1" s="1"/>
  <c r="AE352" i="1"/>
  <c r="AG352" i="1" s="1"/>
  <c r="AD352" i="1"/>
  <c r="AF352" i="1" s="1"/>
  <c r="AC353" i="1"/>
  <c r="AO430" i="1"/>
  <c r="AQ430" i="1" s="1"/>
  <c r="AN430" i="1"/>
  <c r="AP430" i="1" s="1"/>
  <c r="AM442" i="1"/>
  <c r="O353" i="1"/>
  <c r="Q353" i="1" s="1"/>
  <c r="P353" i="1"/>
  <c r="R353" i="1" s="1"/>
  <c r="N354" i="1"/>
  <c r="AN446" i="1"/>
  <c r="AP446" i="1" s="1"/>
  <c r="AO446" i="1"/>
  <c r="AQ446" i="1" s="1"/>
  <c r="AO462" i="1" l="1"/>
  <c r="AQ462" i="1" s="1"/>
  <c r="AN462" i="1"/>
  <c r="AP462" i="1" s="1"/>
  <c r="AM474" i="1"/>
  <c r="AT523" i="1"/>
  <c r="AV523" i="1" s="1"/>
  <c r="AR535" i="1"/>
  <c r="AS523" i="1"/>
  <c r="AU523" i="1" s="1"/>
  <c r="AT519" i="1"/>
  <c r="AV519" i="1" s="1"/>
  <c r="AS519" i="1"/>
  <c r="AU519" i="1" s="1"/>
  <c r="AR531" i="1"/>
  <c r="Y351" i="1"/>
  <c r="AA351" i="1" s="1"/>
  <c r="Z351" i="1"/>
  <c r="AB351" i="1" s="1"/>
  <c r="X352" i="1"/>
  <c r="AY541" i="1"/>
  <c r="BA541" i="1" s="1"/>
  <c r="AX541" i="1"/>
  <c r="AZ541" i="1" s="1"/>
  <c r="AT521" i="1"/>
  <c r="AV521" i="1" s="1"/>
  <c r="AS521" i="1"/>
  <c r="AU521" i="1" s="1"/>
  <c r="AR533" i="1"/>
  <c r="AN459" i="1"/>
  <c r="AP459" i="1" s="1"/>
  <c r="AO459" i="1"/>
  <c r="AQ459" i="1" s="1"/>
  <c r="AS520" i="1"/>
  <c r="AU520" i="1" s="1"/>
  <c r="AT520" i="1"/>
  <c r="AV520" i="1" s="1"/>
  <c r="AR532" i="1"/>
  <c r="AN445" i="1"/>
  <c r="AP445" i="1" s="1"/>
  <c r="AO445" i="1"/>
  <c r="AQ445" i="1" s="1"/>
  <c r="AM457" i="1"/>
  <c r="AM458" i="1"/>
  <c r="AT522" i="1"/>
  <c r="AV522" i="1" s="1"/>
  <c r="AS522" i="1"/>
  <c r="AU522" i="1" s="1"/>
  <c r="AR534" i="1"/>
  <c r="AI542" i="1"/>
  <c r="AK542" i="1" s="1"/>
  <c r="AJ542" i="1"/>
  <c r="AL542" i="1" s="1"/>
  <c r="AT527" i="1"/>
  <c r="AV527" i="1" s="1"/>
  <c r="AS527" i="1"/>
  <c r="AU527" i="1" s="1"/>
  <c r="AR539" i="1"/>
  <c r="AO443" i="1"/>
  <c r="AQ443" i="1" s="1"/>
  <c r="AN443" i="1"/>
  <c r="AP443" i="1" s="1"/>
  <c r="AM455" i="1"/>
  <c r="AT524" i="1"/>
  <c r="AV524" i="1" s="1"/>
  <c r="AS524" i="1"/>
  <c r="AU524" i="1" s="1"/>
  <c r="AR536" i="1"/>
  <c r="AN444" i="1"/>
  <c r="AP444" i="1" s="1"/>
  <c r="AO444" i="1"/>
  <c r="AQ444" i="1" s="1"/>
  <c r="AM456" i="1"/>
  <c r="AD353" i="1"/>
  <c r="AF353" i="1" s="1"/>
  <c r="AE353" i="1"/>
  <c r="AG353" i="1" s="1"/>
  <c r="AC354" i="1"/>
  <c r="AS528" i="1"/>
  <c r="AU528" i="1" s="1"/>
  <c r="AR540" i="1"/>
  <c r="AT528" i="1"/>
  <c r="AV528" i="1" s="1"/>
  <c r="AY540" i="1"/>
  <c r="BA540" i="1" s="1"/>
  <c r="AX540" i="1"/>
  <c r="AZ540" i="1" s="1"/>
  <c r="AO441" i="1"/>
  <c r="AQ441" i="1" s="1"/>
  <c r="AN441" i="1"/>
  <c r="AP441" i="1" s="1"/>
  <c r="AM453" i="1"/>
  <c r="F352" i="1"/>
  <c r="H352" i="1" s="1"/>
  <c r="E352" i="1"/>
  <c r="G352" i="1" s="1"/>
  <c r="D353" i="1"/>
  <c r="U357" i="1"/>
  <c r="W357" i="1" s="1"/>
  <c r="T357" i="1"/>
  <c r="V357" i="1" s="1"/>
  <c r="S358" i="1"/>
  <c r="AN461" i="1"/>
  <c r="AP461" i="1" s="1"/>
  <c r="AO461" i="1"/>
  <c r="AQ461" i="1" s="1"/>
  <c r="AM473" i="1"/>
  <c r="AS518" i="1"/>
  <c r="AU518" i="1" s="1"/>
  <c r="AT518" i="1"/>
  <c r="AV518" i="1" s="1"/>
  <c r="AR530" i="1"/>
  <c r="AT525" i="1"/>
  <c r="AV525" i="1" s="1"/>
  <c r="AS525" i="1"/>
  <c r="AU525" i="1" s="1"/>
  <c r="AR537" i="1"/>
  <c r="AT529" i="1"/>
  <c r="AV529" i="1" s="1"/>
  <c r="AS529" i="1"/>
  <c r="AU529" i="1" s="1"/>
  <c r="AR541" i="1"/>
  <c r="J354" i="1"/>
  <c r="L354" i="1" s="1"/>
  <c r="K354" i="1"/>
  <c r="M354" i="1" s="1"/>
  <c r="I355" i="1"/>
  <c r="AY542" i="1"/>
  <c r="BA542" i="1" s="1"/>
  <c r="AX542" i="1"/>
  <c r="AZ542" i="1" s="1"/>
  <c r="AO442" i="1"/>
  <c r="AQ442" i="1" s="1"/>
  <c r="AM454" i="1"/>
  <c r="AN442" i="1"/>
  <c r="AP442" i="1" s="1"/>
  <c r="AN451" i="1"/>
  <c r="AP451" i="1" s="1"/>
  <c r="AO451" i="1"/>
  <c r="AQ451" i="1" s="1"/>
  <c r="AM463" i="1"/>
  <c r="AM472" i="1"/>
  <c r="AN460" i="1"/>
  <c r="AP460" i="1" s="1"/>
  <c r="AO460" i="1"/>
  <c r="AQ460" i="1" s="1"/>
  <c r="O354" i="1"/>
  <c r="Q354" i="1" s="1"/>
  <c r="P354" i="1"/>
  <c r="R354" i="1" s="1"/>
  <c r="N355" i="1"/>
  <c r="AN440" i="1"/>
  <c r="AP440" i="1" s="1"/>
  <c r="AO440" i="1"/>
  <c r="AQ440" i="1" s="1"/>
  <c r="AM452" i="1"/>
  <c r="AS526" i="1"/>
  <c r="AU526" i="1" s="1"/>
  <c r="AR538" i="1"/>
  <c r="AT526" i="1"/>
  <c r="AV526" i="1" s="1"/>
  <c r="AJ541" i="1"/>
  <c r="AL541" i="1" s="1"/>
  <c r="AI541" i="1"/>
  <c r="AK541" i="1" s="1"/>
  <c r="AS530" i="1" l="1"/>
  <c r="AU530" i="1" s="1"/>
  <c r="AT530" i="1"/>
  <c r="AV530" i="1" s="1"/>
  <c r="AR542" i="1"/>
  <c r="AT531" i="1"/>
  <c r="AV531" i="1" s="1"/>
  <c r="AS531" i="1"/>
  <c r="AU531" i="1" s="1"/>
  <c r="AO458" i="1"/>
  <c r="AQ458" i="1" s="1"/>
  <c r="AN458" i="1"/>
  <c r="AP458" i="1" s="1"/>
  <c r="AM470" i="1"/>
  <c r="AM475" i="1"/>
  <c r="AO463" i="1"/>
  <c r="AQ463" i="1" s="1"/>
  <c r="AN463" i="1"/>
  <c r="AP463" i="1" s="1"/>
  <c r="AE354" i="1"/>
  <c r="AG354" i="1" s="1"/>
  <c r="AD354" i="1"/>
  <c r="AF354" i="1" s="1"/>
  <c r="AC355" i="1"/>
  <c r="AO457" i="1"/>
  <c r="AQ457" i="1" s="1"/>
  <c r="AN457" i="1"/>
  <c r="AP457" i="1" s="1"/>
  <c r="AM469" i="1"/>
  <c r="AN473" i="1"/>
  <c r="AP473" i="1" s="1"/>
  <c r="AM485" i="1"/>
  <c r="AO473" i="1"/>
  <c r="AQ473" i="1" s="1"/>
  <c r="AO472" i="1"/>
  <c r="AQ472" i="1" s="1"/>
  <c r="AN472" i="1"/>
  <c r="AP472" i="1" s="1"/>
  <c r="AT535" i="1"/>
  <c r="AV535" i="1" s="1"/>
  <c r="AS535" i="1"/>
  <c r="AU535" i="1" s="1"/>
  <c r="AO474" i="1"/>
  <c r="AQ474" i="1" s="1"/>
  <c r="AN474" i="1"/>
  <c r="AP474" i="1" s="1"/>
  <c r="AM486" i="1"/>
  <c r="AS540" i="1"/>
  <c r="AU540" i="1" s="1"/>
  <c r="AT540" i="1"/>
  <c r="AV540" i="1" s="1"/>
  <c r="U358" i="1"/>
  <c r="W358" i="1" s="1"/>
  <c r="T358" i="1"/>
  <c r="V358" i="1" s="1"/>
  <c r="S359" i="1"/>
  <c r="AM471" i="1"/>
  <c r="AN455" i="1"/>
  <c r="AP455" i="1" s="1"/>
  <c r="AM467" i="1"/>
  <c r="AO455" i="1"/>
  <c r="AQ455" i="1" s="1"/>
  <c r="AT533" i="1"/>
  <c r="AV533" i="1" s="1"/>
  <c r="AS533" i="1"/>
  <c r="AU533" i="1" s="1"/>
  <c r="AO454" i="1"/>
  <c r="AQ454" i="1" s="1"/>
  <c r="AM466" i="1"/>
  <c r="AN454" i="1"/>
  <c r="AP454" i="1" s="1"/>
  <c r="Z352" i="1"/>
  <c r="AB352" i="1" s="1"/>
  <c r="Y352" i="1"/>
  <c r="AA352" i="1" s="1"/>
  <c r="X353" i="1"/>
  <c r="AS532" i="1"/>
  <c r="AU532" i="1" s="1"/>
  <c r="AT532" i="1"/>
  <c r="AV532" i="1" s="1"/>
  <c r="AS536" i="1"/>
  <c r="AU536" i="1" s="1"/>
  <c r="AT536" i="1"/>
  <c r="AV536" i="1" s="1"/>
  <c r="P355" i="1"/>
  <c r="R355" i="1" s="1"/>
  <c r="O355" i="1"/>
  <c r="Q355" i="1" s="1"/>
  <c r="N356" i="1"/>
  <c r="AT541" i="1"/>
  <c r="AV541" i="1" s="1"/>
  <c r="AS541" i="1"/>
  <c r="AU541" i="1" s="1"/>
  <c r="AT534" i="1"/>
  <c r="AV534" i="1" s="1"/>
  <c r="AS534" i="1"/>
  <c r="AU534" i="1" s="1"/>
  <c r="AS538" i="1"/>
  <c r="AU538" i="1" s="1"/>
  <c r="AT538" i="1"/>
  <c r="AV538" i="1" s="1"/>
  <c r="AO452" i="1"/>
  <c r="AQ452" i="1" s="1"/>
  <c r="AN452" i="1"/>
  <c r="AP452" i="1" s="1"/>
  <c r="AM464" i="1"/>
  <c r="F353" i="1"/>
  <c r="H353" i="1" s="1"/>
  <c r="E353" i="1"/>
  <c r="G353" i="1" s="1"/>
  <c r="D354" i="1"/>
  <c r="AO453" i="1"/>
  <c r="AQ453" i="1" s="1"/>
  <c r="AN453" i="1"/>
  <c r="AP453" i="1" s="1"/>
  <c r="AM465" i="1"/>
  <c r="AT539" i="1"/>
  <c r="AV539" i="1" s="1"/>
  <c r="AS539" i="1"/>
  <c r="AU539" i="1" s="1"/>
  <c r="AT537" i="1"/>
  <c r="AV537" i="1" s="1"/>
  <c r="AS537" i="1"/>
  <c r="AU537" i="1" s="1"/>
  <c r="AO456" i="1"/>
  <c r="AQ456" i="1" s="1"/>
  <c r="AM468" i="1"/>
  <c r="AN456" i="1"/>
  <c r="AP456" i="1" s="1"/>
  <c r="K355" i="1"/>
  <c r="M355" i="1" s="1"/>
  <c r="J355" i="1"/>
  <c r="L355" i="1" s="1"/>
  <c r="I356" i="1"/>
  <c r="AM481" i="1" l="1"/>
  <c r="AO469" i="1"/>
  <c r="AQ469" i="1" s="1"/>
  <c r="AN469" i="1"/>
  <c r="AP469" i="1" s="1"/>
  <c r="F354" i="1"/>
  <c r="H354" i="1" s="1"/>
  <c r="E354" i="1"/>
  <c r="G354" i="1" s="1"/>
  <c r="D355" i="1"/>
  <c r="AE355" i="1"/>
  <c r="AG355" i="1" s="1"/>
  <c r="AD355" i="1"/>
  <c r="AF355" i="1" s="1"/>
  <c r="AC356" i="1"/>
  <c r="AO471" i="1"/>
  <c r="AQ471" i="1" s="1"/>
  <c r="AM483" i="1"/>
  <c r="AN471" i="1"/>
  <c r="AP471" i="1" s="1"/>
  <c r="K356" i="1"/>
  <c r="M356" i="1" s="1"/>
  <c r="J356" i="1"/>
  <c r="L356" i="1" s="1"/>
  <c r="I357" i="1"/>
  <c r="T359" i="1"/>
  <c r="V359" i="1" s="1"/>
  <c r="U359" i="1"/>
  <c r="W359" i="1" s="1"/>
  <c r="S360" i="1"/>
  <c r="AT542" i="1"/>
  <c r="AV542" i="1" s="1"/>
  <c r="AS542" i="1"/>
  <c r="AU542" i="1" s="1"/>
  <c r="AN475" i="1"/>
  <c r="AP475" i="1" s="1"/>
  <c r="AO475" i="1"/>
  <c r="AQ475" i="1" s="1"/>
  <c r="AM487" i="1"/>
  <c r="AN468" i="1"/>
  <c r="AP468" i="1" s="1"/>
  <c r="AO468" i="1"/>
  <c r="AQ468" i="1" s="1"/>
  <c r="AM480" i="1"/>
  <c r="Y353" i="1"/>
  <c r="AA353" i="1" s="1"/>
  <c r="Z353" i="1"/>
  <c r="AB353" i="1" s="1"/>
  <c r="X354" i="1"/>
  <c r="AO486" i="1"/>
  <c r="AQ486" i="1" s="1"/>
  <c r="AN486" i="1"/>
  <c r="AP486" i="1" s="1"/>
  <c r="AM498" i="1"/>
  <c r="AO466" i="1"/>
  <c r="AQ466" i="1" s="1"/>
  <c r="AN466" i="1"/>
  <c r="AP466" i="1" s="1"/>
  <c r="AM478" i="1"/>
  <c r="AN464" i="1"/>
  <c r="AP464" i="1" s="1"/>
  <c r="AO464" i="1"/>
  <c r="AQ464" i="1" s="1"/>
  <c r="AM476" i="1"/>
  <c r="AM497" i="1"/>
  <c r="AO485" i="1"/>
  <c r="AQ485" i="1" s="1"/>
  <c r="AN485" i="1"/>
  <c r="AP485" i="1" s="1"/>
  <c r="AN470" i="1"/>
  <c r="AP470" i="1" s="1"/>
  <c r="AO470" i="1"/>
  <c r="AQ470" i="1" s="1"/>
  <c r="AM482" i="1"/>
  <c r="AM484" i="1"/>
  <c r="AN465" i="1"/>
  <c r="AP465" i="1" s="1"/>
  <c r="AM477" i="1"/>
  <c r="AO465" i="1"/>
  <c r="AQ465" i="1" s="1"/>
  <c r="O356" i="1"/>
  <c r="Q356" i="1" s="1"/>
  <c r="P356" i="1"/>
  <c r="R356" i="1" s="1"/>
  <c r="N357" i="1"/>
  <c r="AO467" i="1"/>
  <c r="AQ467" i="1" s="1"/>
  <c r="AN467" i="1"/>
  <c r="AP467" i="1" s="1"/>
  <c r="AM479" i="1"/>
  <c r="K357" i="1" l="1"/>
  <c r="M357" i="1" s="1"/>
  <c r="J357" i="1"/>
  <c r="L357" i="1" s="1"/>
  <c r="I358" i="1"/>
  <c r="AO483" i="1"/>
  <c r="AQ483" i="1" s="1"/>
  <c r="AM495" i="1"/>
  <c r="AN483" i="1"/>
  <c r="AP483" i="1" s="1"/>
  <c r="Y354" i="1"/>
  <c r="AA354" i="1" s="1"/>
  <c r="Z354" i="1"/>
  <c r="AB354" i="1" s="1"/>
  <c r="X355" i="1"/>
  <c r="AN476" i="1"/>
  <c r="AP476" i="1" s="1"/>
  <c r="AO476" i="1"/>
  <c r="AQ476" i="1" s="1"/>
  <c r="AM488" i="1"/>
  <c r="P357" i="1"/>
  <c r="R357" i="1" s="1"/>
  <c r="O357" i="1"/>
  <c r="Q357" i="1" s="1"/>
  <c r="N358" i="1"/>
  <c r="AO487" i="1"/>
  <c r="AQ487" i="1" s="1"/>
  <c r="AM499" i="1"/>
  <c r="AN487" i="1"/>
  <c r="AP487" i="1" s="1"/>
  <c r="AO497" i="1"/>
  <c r="AQ497" i="1" s="1"/>
  <c r="AN497" i="1"/>
  <c r="AP497" i="1" s="1"/>
  <c r="AO478" i="1"/>
  <c r="AQ478" i="1" s="1"/>
  <c r="AN478" i="1"/>
  <c r="AP478" i="1" s="1"/>
  <c r="AM490" i="1"/>
  <c r="F355" i="1"/>
  <c r="H355" i="1" s="1"/>
  <c r="E355" i="1"/>
  <c r="G355" i="1" s="1"/>
  <c r="D356" i="1"/>
  <c r="U360" i="1"/>
  <c r="W360" i="1" s="1"/>
  <c r="T360" i="1"/>
  <c r="V360" i="1" s="1"/>
  <c r="S361" i="1"/>
  <c r="AN479" i="1"/>
  <c r="AP479" i="1" s="1"/>
  <c r="AM491" i="1"/>
  <c r="AO479" i="1"/>
  <c r="AQ479" i="1" s="1"/>
  <c r="AM489" i="1"/>
  <c r="AO477" i="1"/>
  <c r="AQ477" i="1" s="1"/>
  <c r="AN477" i="1"/>
  <c r="AP477" i="1" s="1"/>
  <c r="AO482" i="1"/>
  <c r="AQ482" i="1" s="1"/>
  <c r="AM494" i="1"/>
  <c r="AN482" i="1"/>
  <c r="AP482" i="1" s="1"/>
  <c r="AO481" i="1"/>
  <c r="AQ481" i="1" s="1"/>
  <c r="AM493" i="1"/>
  <c r="AN481" i="1"/>
  <c r="AP481" i="1" s="1"/>
  <c r="AM492" i="1"/>
  <c r="AN480" i="1"/>
  <c r="AP480" i="1" s="1"/>
  <c r="AO480" i="1"/>
  <c r="AQ480" i="1" s="1"/>
  <c r="AE356" i="1"/>
  <c r="AG356" i="1" s="1"/>
  <c r="AD356" i="1"/>
  <c r="AF356" i="1" s="1"/>
  <c r="AC357" i="1"/>
  <c r="AO498" i="1"/>
  <c r="AQ498" i="1" s="1"/>
  <c r="AN498" i="1"/>
  <c r="AP498" i="1" s="1"/>
  <c r="AM510" i="1"/>
  <c r="AO484" i="1"/>
  <c r="AQ484" i="1" s="1"/>
  <c r="AN484" i="1"/>
  <c r="AP484" i="1" s="1"/>
  <c r="AM496" i="1"/>
  <c r="AM509" i="1" s="1"/>
  <c r="AN509" i="1" l="1"/>
  <c r="AP509" i="1" s="1"/>
  <c r="AO509" i="1"/>
  <c r="AQ509" i="1" s="1"/>
  <c r="AO492" i="1"/>
  <c r="AQ492" i="1" s="1"/>
  <c r="AN492" i="1"/>
  <c r="AP492" i="1" s="1"/>
  <c r="AM504" i="1"/>
  <c r="AM502" i="1"/>
  <c r="AO490" i="1"/>
  <c r="AQ490" i="1" s="1"/>
  <c r="AN490" i="1"/>
  <c r="AP490" i="1" s="1"/>
  <c r="AO494" i="1"/>
  <c r="AQ494" i="1" s="1"/>
  <c r="AN494" i="1"/>
  <c r="AP494" i="1" s="1"/>
  <c r="AM506" i="1"/>
  <c r="AO488" i="1"/>
  <c r="AQ488" i="1" s="1"/>
  <c r="AM500" i="1"/>
  <c r="AN488" i="1"/>
  <c r="AP488" i="1" s="1"/>
  <c r="P358" i="1"/>
  <c r="R358" i="1" s="1"/>
  <c r="O358" i="1"/>
  <c r="Q358" i="1" s="1"/>
  <c r="N359" i="1"/>
  <c r="AO489" i="1"/>
  <c r="AQ489" i="1" s="1"/>
  <c r="AM501" i="1"/>
  <c r="AN489" i="1"/>
  <c r="AP489" i="1" s="1"/>
  <c r="AO493" i="1"/>
  <c r="AQ493" i="1" s="1"/>
  <c r="AN493" i="1"/>
  <c r="AP493" i="1" s="1"/>
  <c r="AM505" i="1"/>
  <c r="K358" i="1"/>
  <c r="M358" i="1" s="1"/>
  <c r="J358" i="1"/>
  <c r="L358" i="1" s="1"/>
  <c r="I359" i="1"/>
  <c r="AM507" i="1"/>
  <c r="AN495" i="1"/>
  <c r="AP495" i="1" s="1"/>
  <c r="AO495" i="1"/>
  <c r="AQ495" i="1" s="1"/>
  <c r="AM503" i="1"/>
  <c r="AO491" i="1"/>
  <c r="AQ491" i="1" s="1"/>
  <c r="AN491" i="1"/>
  <c r="AP491" i="1" s="1"/>
  <c r="Z355" i="1"/>
  <c r="AB355" i="1" s="1"/>
  <c r="Y355" i="1"/>
  <c r="AA355" i="1" s="1"/>
  <c r="X356" i="1"/>
  <c r="AN499" i="1"/>
  <c r="AP499" i="1" s="1"/>
  <c r="AO499" i="1"/>
  <c r="AQ499" i="1" s="1"/>
  <c r="AM511" i="1"/>
  <c r="AE357" i="1"/>
  <c r="AG357" i="1" s="1"/>
  <c r="AD357" i="1"/>
  <c r="AF357" i="1" s="1"/>
  <c r="AC358" i="1"/>
  <c r="E356" i="1"/>
  <c r="G356" i="1" s="1"/>
  <c r="F356" i="1"/>
  <c r="H356" i="1" s="1"/>
  <c r="D357" i="1"/>
  <c r="AN496" i="1"/>
  <c r="AP496" i="1" s="1"/>
  <c r="AO496" i="1"/>
  <c r="AQ496" i="1" s="1"/>
  <c r="AM508" i="1"/>
  <c r="AM521" i="1" s="1"/>
  <c r="AO510" i="1"/>
  <c r="AQ510" i="1" s="1"/>
  <c r="AN510" i="1"/>
  <c r="AP510" i="1" s="1"/>
  <c r="AM522" i="1"/>
  <c r="U361" i="1"/>
  <c r="W361" i="1" s="1"/>
  <c r="T361" i="1"/>
  <c r="V361" i="1" s="1"/>
  <c r="S362" i="1"/>
  <c r="AO521" i="1" l="1"/>
  <c r="AQ521" i="1" s="1"/>
  <c r="AN521" i="1"/>
  <c r="AP521" i="1" s="1"/>
  <c r="AN500" i="1"/>
  <c r="AP500" i="1" s="1"/>
  <c r="AO500" i="1"/>
  <c r="AQ500" i="1" s="1"/>
  <c r="AM512" i="1"/>
  <c r="AO507" i="1"/>
  <c r="AQ507" i="1" s="1"/>
  <c r="AN507" i="1"/>
  <c r="AP507" i="1" s="1"/>
  <c r="AM519" i="1"/>
  <c r="F357" i="1"/>
  <c r="H357" i="1" s="1"/>
  <c r="E357" i="1"/>
  <c r="G357" i="1" s="1"/>
  <c r="D358" i="1"/>
  <c r="AO511" i="1"/>
  <c r="AQ511" i="1" s="1"/>
  <c r="AN511" i="1"/>
  <c r="AP511" i="1" s="1"/>
  <c r="AM523" i="1"/>
  <c r="AD358" i="1"/>
  <c r="AF358" i="1" s="1"/>
  <c r="AE358" i="1"/>
  <c r="AG358" i="1" s="1"/>
  <c r="AC359" i="1"/>
  <c r="AO502" i="1"/>
  <c r="AQ502" i="1" s="1"/>
  <c r="AN502" i="1"/>
  <c r="AP502" i="1" s="1"/>
  <c r="AM514" i="1"/>
  <c r="AO506" i="1"/>
  <c r="AQ506" i="1" s="1"/>
  <c r="AM518" i="1"/>
  <c r="AN506" i="1"/>
  <c r="AP506" i="1" s="1"/>
  <c r="U362" i="1"/>
  <c r="W362" i="1" s="1"/>
  <c r="T362" i="1"/>
  <c r="V362" i="1" s="1"/>
  <c r="S363" i="1"/>
  <c r="Y356" i="1"/>
  <c r="AA356" i="1" s="1"/>
  <c r="Z356" i="1"/>
  <c r="AB356" i="1" s="1"/>
  <c r="X357" i="1"/>
  <c r="AO504" i="1"/>
  <c r="AQ504" i="1" s="1"/>
  <c r="AN504" i="1"/>
  <c r="AP504" i="1" s="1"/>
  <c r="AM516" i="1"/>
  <c r="AO501" i="1"/>
  <c r="AQ501" i="1" s="1"/>
  <c r="AM513" i="1"/>
  <c r="AN501" i="1"/>
  <c r="AP501" i="1" s="1"/>
  <c r="J359" i="1"/>
  <c r="L359" i="1" s="1"/>
  <c r="K359" i="1"/>
  <c r="M359" i="1" s="1"/>
  <c r="I360" i="1"/>
  <c r="AO505" i="1"/>
  <c r="AQ505" i="1" s="1"/>
  <c r="AN505" i="1"/>
  <c r="AP505" i="1" s="1"/>
  <c r="AM517" i="1"/>
  <c r="AO503" i="1"/>
  <c r="AQ503" i="1" s="1"/>
  <c r="AN503" i="1"/>
  <c r="AP503" i="1" s="1"/>
  <c r="AM515" i="1"/>
  <c r="AO522" i="1"/>
  <c r="AQ522" i="1" s="1"/>
  <c r="AN522" i="1"/>
  <c r="AP522" i="1" s="1"/>
  <c r="AM534" i="1"/>
  <c r="AO508" i="1"/>
  <c r="AQ508" i="1" s="1"/>
  <c r="AM520" i="1"/>
  <c r="AN508" i="1"/>
  <c r="AP508" i="1" s="1"/>
  <c r="P359" i="1"/>
  <c r="R359" i="1" s="1"/>
  <c r="O359" i="1"/>
  <c r="Q359" i="1" s="1"/>
  <c r="N360" i="1"/>
  <c r="F358" i="1" l="1"/>
  <c r="H358" i="1" s="1"/>
  <c r="E358" i="1"/>
  <c r="G358" i="1" s="1"/>
  <c r="D359" i="1"/>
  <c r="AO517" i="1"/>
  <c r="AQ517" i="1" s="1"/>
  <c r="AN517" i="1"/>
  <c r="AP517" i="1" s="1"/>
  <c r="AM529" i="1"/>
  <c r="T363" i="1"/>
  <c r="V363" i="1" s="1"/>
  <c r="U363" i="1"/>
  <c r="W363" i="1" s="1"/>
  <c r="S364" i="1"/>
  <c r="AM535" i="1"/>
  <c r="AN523" i="1"/>
  <c r="AP523" i="1" s="1"/>
  <c r="AO523" i="1"/>
  <c r="AQ523" i="1" s="1"/>
  <c r="K360" i="1"/>
  <c r="M360" i="1" s="1"/>
  <c r="J360" i="1"/>
  <c r="L360" i="1" s="1"/>
  <c r="I372" i="1"/>
  <c r="I361" i="1"/>
  <c r="I369" i="1"/>
  <c r="Y357" i="1"/>
  <c r="AA357" i="1" s="1"/>
  <c r="Z357" i="1"/>
  <c r="AB357" i="1" s="1"/>
  <c r="X358" i="1"/>
  <c r="AO518" i="1"/>
  <c r="AQ518" i="1" s="1"/>
  <c r="AN518" i="1"/>
  <c r="AP518" i="1" s="1"/>
  <c r="AM530" i="1"/>
  <c r="O360" i="1"/>
  <c r="Q360" i="1" s="1"/>
  <c r="P360" i="1"/>
  <c r="R360" i="1" s="1"/>
  <c r="N361" i="1"/>
  <c r="AN513" i="1"/>
  <c r="AP513" i="1" s="1"/>
  <c r="AO513" i="1"/>
  <c r="AQ513" i="1" s="1"/>
  <c r="AM525" i="1"/>
  <c r="AO534" i="1"/>
  <c r="AQ534" i="1" s="1"/>
  <c r="AN534" i="1"/>
  <c r="AP534" i="1" s="1"/>
  <c r="AN519" i="1"/>
  <c r="AP519" i="1" s="1"/>
  <c r="AO519" i="1"/>
  <c r="AQ519" i="1" s="1"/>
  <c r="AM531" i="1"/>
  <c r="AO514" i="1"/>
  <c r="AQ514" i="1" s="1"/>
  <c r="AM526" i="1"/>
  <c r="AN514" i="1"/>
  <c r="AP514" i="1" s="1"/>
  <c r="AN515" i="1"/>
  <c r="AP515" i="1" s="1"/>
  <c r="AM527" i="1"/>
  <c r="AO515" i="1"/>
  <c r="AQ515" i="1" s="1"/>
  <c r="I371" i="1"/>
  <c r="AO512" i="1"/>
  <c r="AQ512" i="1" s="1"/>
  <c r="AN512" i="1"/>
  <c r="AP512" i="1" s="1"/>
  <c r="AM524" i="1"/>
  <c r="AN520" i="1"/>
  <c r="AP520" i="1" s="1"/>
  <c r="AO520" i="1"/>
  <c r="AQ520" i="1" s="1"/>
  <c r="AM532" i="1"/>
  <c r="AO516" i="1"/>
  <c r="AQ516" i="1" s="1"/>
  <c r="AM528" i="1"/>
  <c r="AN516" i="1"/>
  <c r="AP516" i="1" s="1"/>
  <c r="AM533" i="1"/>
  <c r="AE359" i="1"/>
  <c r="AG359" i="1" s="1"/>
  <c r="AD359" i="1"/>
  <c r="AF359" i="1" s="1"/>
  <c r="AC360" i="1"/>
  <c r="I370" i="1"/>
  <c r="AN532" i="1" l="1"/>
  <c r="AP532" i="1" s="1"/>
  <c r="AO532" i="1"/>
  <c r="AQ532" i="1" s="1"/>
  <c r="J372" i="1"/>
  <c r="L372" i="1" s="1"/>
  <c r="K372" i="1"/>
  <c r="M372" i="1" s="1"/>
  <c r="I384" i="1"/>
  <c r="O361" i="1"/>
  <c r="Q361" i="1" s="1"/>
  <c r="P361" i="1"/>
  <c r="R361" i="1" s="1"/>
  <c r="N362" i="1"/>
  <c r="AM536" i="1"/>
  <c r="AN524" i="1"/>
  <c r="AP524" i="1" s="1"/>
  <c r="AO524" i="1"/>
  <c r="AQ524" i="1" s="1"/>
  <c r="AN525" i="1"/>
  <c r="AP525" i="1" s="1"/>
  <c r="AO525" i="1"/>
  <c r="AQ525" i="1" s="1"/>
  <c r="AM537" i="1"/>
  <c r="U364" i="1"/>
  <c r="W364" i="1" s="1"/>
  <c r="T364" i="1"/>
  <c r="V364" i="1" s="1"/>
  <c r="S365" i="1"/>
  <c r="K361" i="1"/>
  <c r="M361" i="1" s="1"/>
  <c r="J361" i="1"/>
  <c r="L361" i="1" s="1"/>
  <c r="I373" i="1"/>
  <c r="I362" i="1"/>
  <c r="K370" i="1"/>
  <c r="M370" i="1" s="1"/>
  <c r="J370" i="1"/>
  <c r="L370" i="1" s="1"/>
  <c r="I382" i="1"/>
  <c r="F359" i="1"/>
  <c r="H359" i="1" s="1"/>
  <c r="E359" i="1"/>
  <c r="G359" i="1" s="1"/>
  <c r="D360" i="1"/>
  <c r="D368" i="1" s="1"/>
  <c r="AN535" i="1"/>
  <c r="AP535" i="1" s="1"/>
  <c r="AO535" i="1"/>
  <c r="AQ535" i="1" s="1"/>
  <c r="Z358" i="1"/>
  <c r="AB358" i="1" s="1"/>
  <c r="Y358" i="1"/>
  <c r="AA358" i="1" s="1"/>
  <c r="X359" i="1"/>
  <c r="K371" i="1"/>
  <c r="M371" i="1" s="1"/>
  <c r="J371" i="1"/>
  <c r="L371" i="1" s="1"/>
  <c r="I383" i="1"/>
  <c r="AO527" i="1"/>
  <c r="AQ527" i="1" s="1"/>
  <c r="AN527" i="1"/>
  <c r="AP527" i="1" s="1"/>
  <c r="AM539" i="1"/>
  <c r="AO529" i="1"/>
  <c r="AQ529" i="1" s="1"/>
  <c r="AN529" i="1"/>
  <c r="AP529" i="1" s="1"/>
  <c r="AM541" i="1"/>
  <c r="AO533" i="1"/>
  <c r="AQ533" i="1" s="1"/>
  <c r="AN533" i="1"/>
  <c r="AP533" i="1" s="1"/>
  <c r="K369" i="1"/>
  <c r="M369" i="1" s="1"/>
  <c r="J369" i="1"/>
  <c r="L369" i="1" s="1"/>
  <c r="AN530" i="1"/>
  <c r="AP530" i="1" s="1"/>
  <c r="AO530" i="1"/>
  <c r="AQ530" i="1" s="1"/>
  <c r="AM542" i="1"/>
  <c r="AN526" i="1"/>
  <c r="AP526" i="1" s="1"/>
  <c r="AO526" i="1"/>
  <c r="AQ526" i="1" s="1"/>
  <c r="AM538" i="1"/>
  <c r="AE360" i="1"/>
  <c r="AG360" i="1" s="1"/>
  <c r="AD360" i="1"/>
  <c r="AF360" i="1" s="1"/>
  <c r="AC361" i="1"/>
  <c r="AN531" i="1"/>
  <c r="AP531" i="1" s="1"/>
  <c r="AO531" i="1"/>
  <c r="AQ531" i="1" s="1"/>
  <c r="AO528" i="1"/>
  <c r="AQ528" i="1" s="1"/>
  <c r="AN528" i="1"/>
  <c r="AP528" i="1" s="1"/>
  <c r="AM540" i="1"/>
  <c r="E368" i="1" l="1"/>
  <c r="G368" i="1" s="1"/>
  <c r="F368" i="1"/>
  <c r="H368" i="1" s="1"/>
  <c r="AO536" i="1"/>
  <c r="AQ536" i="1" s="1"/>
  <c r="AN536" i="1"/>
  <c r="AP536" i="1" s="1"/>
  <c r="AN542" i="1"/>
  <c r="AP542" i="1" s="1"/>
  <c r="AO542" i="1"/>
  <c r="AQ542" i="1" s="1"/>
  <c r="AO540" i="1"/>
  <c r="AQ540" i="1" s="1"/>
  <c r="AN540" i="1"/>
  <c r="AP540" i="1" s="1"/>
  <c r="D371" i="1"/>
  <c r="AD361" i="1"/>
  <c r="AF361" i="1" s="1"/>
  <c r="AE361" i="1"/>
  <c r="AG361" i="1" s="1"/>
  <c r="AC362" i="1"/>
  <c r="K373" i="1"/>
  <c r="M373" i="1" s="1"/>
  <c r="J373" i="1"/>
  <c r="L373" i="1" s="1"/>
  <c r="I385" i="1"/>
  <c r="AO537" i="1"/>
  <c r="AQ537" i="1" s="1"/>
  <c r="AN537" i="1"/>
  <c r="AP537" i="1" s="1"/>
  <c r="O362" i="1"/>
  <c r="Q362" i="1" s="1"/>
  <c r="P362" i="1"/>
  <c r="R362" i="1" s="1"/>
  <c r="N363" i="1"/>
  <c r="AO539" i="1"/>
  <c r="AQ539" i="1" s="1"/>
  <c r="AN539" i="1"/>
  <c r="AP539" i="1" s="1"/>
  <c r="J383" i="1"/>
  <c r="L383" i="1" s="1"/>
  <c r="K383" i="1"/>
  <c r="M383" i="1" s="1"/>
  <c r="I395" i="1"/>
  <c r="AO538" i="1"/>
  <c r="AQ538" i="1" s="1"/>
  <c r="AN538" i="1"/>
  <c r="AP538" i="1" s="1"/>
  <c r="D370" i="1"/>
  <c r="AN541" i="1"/>
  <c r="AP541" i="1" s="1"/>
  <c r="AO541" i="1"/>
  <c r="AQ541" i="1" s="1"/>
  <c r="K362" i="1"/>
  <c r="M362" i="1" s="1"/>
  <c r="J362" i="1"/>
  <c r="L362" i="1" s="1"/>
  <c r="I374" i="1"/>
  <c r="I363" i="1"/>
  <c r="Z359" i="1"/>
  <c r="AB359" i="1" s="1"/>
  <c r="Y359" i="1"/>
  <c r="AA359" i="1" s="1"/>
  <c r="X360" i="1"/>
  <c r="U365" i="1"/>
  <c r="W365" i="1" s="1"/>
  <c r="T365" i="1"/>
  <c r="V365" i="1" s="1"/>
  <c r="S366" i="1"/>
  <c r="F360" i="1"/>
  <c r="H360" i="1" s="1"/>
  <c r="E360" i="1"/>
  <c r="G360" i="1" s="1"/>
  <c r="D372" i="1"/>
  <c r="D361" i="1"/>
  <c r="D369" i="1"/>
  <c r="J382" i="1"/>
  <c r="L382" i="1" s="1"/>
  <c r="K382" i="1"/>
  <c r="M382" i="1" s="1"/>
  <c r="I396" i="1"/>
  <c r="K384" i="1"/>
  <c r="M384" i="1" s="1"/>
  <c r="J384" i="1"/>
  <c r="L384" i="1" s="1"/>
  <c r="K363" i="1" l="1"/>
  <c r="M363" i="1" s="1"/>
  <c r="J363" i="1"/>
  <c r="L363" i="1" s="1"/>
  <c r="I375" i="1"/>
  <c r="I364" i="1"/>
  <c r="F370" i="1"/>
  <c r="H370" i="1" s="1"/>
  <c r="E370" i="1"/>
  <c r="G370" i="1" s="1"/>
  <c r="D382" i="1"/>
  <c r="J395" i="1"/>
  <c r="L395" i="1" s="1"/>
  <c r="K395" i="1"/>
  <c r="M395" i="1" s="1"/>
  <c r="K385" i="1"/>
  <c r="M385" i="1" s="1"/>
  <c r="J385" i="1"/>
  <c r="L385" i="1" s="1"/>
  <c r="I397" i="1"/>
  <c r="AD362" i="1"/>
  <c r="AF362" i="1" s="1"/>
  <c r="AE362" i="1"/>
  <c r="AG362" i="1" s="1"/>
  <c r="AC363" i="1"/>
  <c r="F371" i="1"/>
  <c r="H371" i="1" s="1"/>
  <c r="E371" i="1"/>
  <c r="G371" i="1" s="1"/>
  <c r="D383" i="1"/>
  <c r="O363" i="1"/>
  <c r="Q363" i="1" s="1"/>
  <c r="P363" i="1"/>
  <c r="R363" i="1" s="1"/>
  <c r="N364" i="1"/>
  <c r="J374" i="1"/>
  <c r="L374" i="1" s="1"/>
  <c r="I386" i="1"/>
  <c r="K374" i="1"/>
  <c r="M374" i="1" s="1"/>
  <c r="F361" i="1"/>
  <c r="H361" i="1" s="1"/>
  <c r="D373" i="1"/>
  <c r="E361" i="1"/>
  <c r="G361" i="1" s="1"/>
  <c r="D362" i="1"/>
  <c r="F369" i="1"/>
  <c r="H369" i="1" s="1"/>
  <c r="E369" i="1"/>
  <c r="G369" i="1" s="1"/>
  <c r="D381" i="1"/>
  <c r="K396" i="1"/>
  <c r="M396" i="1" s="1"/>
  <c r="J396" i="1"/>
  <c r="L396" i="1" s="1"/>
  <c r="I408" i="1"/>
  <c r="E372" i="1"/>
  <c r="G372" i="1" s="1"/>
  <c r="F372" i="1"/>
  <c r="H372" i="1" s="1"/>
  <c r="D384" i="1"/>
  <c r="U366" i="1"/>
  <c r="W366" i="1" s="1"/>
  <c r="T366" i="1"/>
  <c r="V366" i="1" s="1"/>
  <c r="S367" i="1"/>
  <c r="Y360" i="1"/>
  <c r="AA360" i="1" s="1"/>
  <c r="Z360" i="1"/>
  <c r="AB360" i="1" s="1"/>
  <c r="X361" i="1"/>
  <c r="F383" i="1" l="1"/>
  <c r="H383" i="1" s="1"/>
  <c r="E383" i="1"/>
  <c r="G383" i="1" s="1"/>
  <c r="D395" i="1"/>
  <c r="J408" i="1"/>
  <c r="L408" i="1" s="1"/>
  <c r="K408" i="1"/>
  <c r="M408" i="1" s="1"/>
  <c r="F381" i="1"/>
  <c r="H381" i="1" s="1"/>
  <c r="E381" i="1"/>
  <c r="G381" i="1" s="1"/>
  <c r="F362" i="1"/>
  <c r="H362" i="1" s="1"/>
  <c r="E362" i="1"/>
  <c r="G362" i="1" s="1"/>
  <c r="D374" i="1"/>
  <c r="D363" i="1"/>
  <c r="F384" i="1"/>
  <c r="H384" i="1" s="1"/>
  <c r="E384" i="1"/>
  <c r="G384" i="1" s="1"/>
  <c r="D396" i="1"/>
  <c r="F382" i="1"/>
  <c r="H382" i="1" s="1"/>
  <c r="E382" i="1"/>
  <c r="G382" i="1" s="1"/>
  <c r="D394" i="1"/>
  <c r="J364" i="1"/>
  <c r="L364" i="1" s="1"/>
  <c r="K364" i="1"/>
  <c r="M364" i="1" s="1"/>
  <c r="I376" i="1"/>
  <c r="I365" i="1"/>
  <c r="K397" i="1"/>
  <c r="M397" i="1" s="1"/>
  <c r="I409" i="1"/>
  <c r="J397" i="1"/>
  <c r="L397" i="1" s="1"/>
  <c r="K386" i="1"/>
  <c r="M386" i="1" s="1"/>
  <c r="I398" i="1"/>
  <c r="J386" i="1"/>
  <c r="L386" i="1" s="1"/>
  <c r="U367" i="1"/>
  <c r="W367" i="1" s="1"/>
  <c r="T367" i="1"/>
  <c r="V367" i="1" s="1"/>
  <c r="S368" i="1"/>
  <c r="J375" i="1"/>
  <c r="L375" i="1" s="1"/>
  <c r="K375" i="1"/>
  <c r="M375" i="1" s="1"/>
  <c r="I387" i="1"/>
  <c r="AE363" i="1"/>
  <c r="AG363" i="1" s="1"/>
  <c r="AD363" i="1"/>
  <c r="AF363" i="1" s="1"/>
  <c r="AC364" i="1"/>
  <c r="F373" i="1"/>
  <c r="H373" i="1" s="1"/>
  <c r="E373" i="1"/>
  <c r="G373" i="1" s="1"/>
  <c r="D385" i="1"/>
  <c r="Z361" i="1"/>
  <c r="AB361" i="1" s="1"/>
  <c r="Y361" i="1"/>
  <c r="AA361" i="1" s="1"/>
  <c r="X362" i="1"/>
  <c r="P364" i="1"/>
  <c r="R364" i="1" s="1"/>
  <c r="O364" i="1"/>
  <c r="Q364" i="1" s="1"/>
  <c r="N365" i="1"/>
  <c r="K387" i="1" l="1"/>
  <c r="M387" i="1" s="1"/>
  <c r="J387" i="1"/>
  <c r="L387" i="1" s="1"/>
  <c r="I399" i="1"/>
  <c r="K398" i="1"/>
  <c r="M398" i="1" s="1"/>
  <c r="J398" i="1"/>
  <c r="L398" i="1" s="1"/>
  <c r="I410" i="1"/>
  <c r="J376" i="1"/>
  <c r="L376" i="1" s="1"/>
  <c r="K376" i="1"/>
  <c r="M376" i="1" s="1"/>
  <c r="I388" i="1"/>
  <c r="T368" i="1"/>
  <c r="V368" i="1" s="1"/>
  <c r="U368" i="1"/>
  <c r="W368" i="1" s="1"/>
  <c r="S369" i="1"/>
  <c r="J365" i="1"/>
  <c r="L365" i="1" s="1"/>
  <c r="K365" i="1"/>
  <c r="M365" i="1" s="1"/>
  <c r="I377" i="1"/>
  <c r="I366" i="1"/>
  <c r="F396" i="1"/>
  <c r="H396" i="1" s="1"/>
  <c r="E396" i="1"/>
  <c r="G396" i="1" s="1"/>
  <c r="D408" i="1"/>
  <c r="E374" i="1"/>
  <c r="G374" i="1" s="1"/>
  <c r="F374" i="1"/>
  <c r="H374" i="1" s="1"/>
  <c r="D386" i="1"/>
  <c r="K409" i="1"/>
  <c r="M409" i="1" s="1"/>
  <c r="J409" i="1"/>
  <c r="L409" i="1" s="1"/>
  <c r="I421" i="1"/>
  <c r="F385" i="1"/>
  <c r="H385" i="1" s="1"/>
  <c r="E385" i="1"/>
  <c r="G385" i="1" s="1"/>
  <c r="D397" i="1"/>
  <c r="P365" i="1"/>
  <c r="R365" i="1" s="1"/>
  <c r="O365" i="1"/>
  <c r="Q365" i="1" s="1"/>
  <c r="N366" i="1"/>
  <c r="Z362" i="1"/>
  <c r="AB362" i="1" s="1"/>
  <c r="Y362" i="1"/>
  <c r="AA362" i="1" s="1"/>
  <c r="X363" i="1"/>
  <c r="E395" i="1"/>
  <c r="G395" i="1" s="1"/>
  <c r="D407" i="1"/>
  <c r="F395" i="1"/>
  <c r="H395" i="1" s="1"/>
  <c r="F363" i="1"/>
  <c r="H363" i="1" s="1"/>
  <c r="E363" i="1"/>
  <c r="G363" i="1" s="1"/>
  <c r="D375" i="1"/>
  <c r="D364" i="1"/>
  <c r="AD364" i="1"/>
  <c r="AF364" i="1" s="1"/>
  <c r="AE364" i="1"/>
  <c r="AG364" i="1" s="1"/>
  <c r="AC365" i="1"/>
  <c r="F394" i="1"/>
  <c r="H394" i="1" s="1"/>
  <c r="E394" i="1"/>
  <c r="G394" i="1" s="1"/>
  <c r="P366" i="1" l="1"/>
  <c r="R366" i="1" s="1"/>
  <c r="O366" i="1"/>
  <c r="Q366" i="1" s="1"/>
  <c r="N367" i="1"/>
  <c r="J377" i="1"/>
  <c r="L377" i="1" s="1"/>
  <c r="K377" i="1"/>
  <c r="M377" i="1" s="1"/>
  <c r="I389" i="1"/>
  <c r="K421" i="1"/>
  <c r="M421" i="1" s="1"/>
  <c r="J421" i="1"/>
  <c r="L421" i="1" s="1"/>
  <c r="J410" i="1"/>
  <c r="L410" i="1" s="1"/>
  <c r="K410" i="1"/>
  <c r="M410" i="1" s="1"/>
  <c r="I422" i="1"/>
  <c r="J399" i="1"/>
  <c r="L399" i="1" s="1"/>
  <c r="K399" i="1"/>
  <c r="M399" i="1" s="1"/>
  <c r="I411" i="1"/>
  <c r="AD365" i="1"/>
  <c r="AF365" i="1" s="1"/>
  <c r="AE365" i="1"/>
  <c r="AG365" i="1" s="1"/>
  <c r="AC366" i="1"/>
  <c r="F375" i="1"/>
  <c r="H375" i="1" s="1"/>
  <c r="E375" i="1"/>
  <c r="G375" i="1" s="1"/>
  <c r="D387" i="1"/>
  <c r="F408" i="1"/>
  <c r="H408" i="1" s="1"/>
  <c r="E408" i="1"/>
  <c r="G408" i="1" s="1"/>
  <c r="D420" i="1"/>
  <c r="T369" i="1"/>
  <c r="V369" i="1" s="1"/>
  <c r="U369" i="1"/>
  <c r="W369" i="1" s="1"/>
  <c r="S370" i="1"/>
  <c r="E386" i="1"/>
  <c r="G386" i="1" s="1"/>
  <c r="F386" i="1"/>
  <c r="H386" i="1" s="1"/>
  <c r="D398" i="1"/>
  <c r="D409" i="1"/>
  <c r="F397" i="1"/>
  <c r="H397" i="1" s="1"/>
  <c r="E397" i="1"/>
  <c r="G397" i="1" s="1"/>
  <c r="E364" i="1"/>
  <c r="G364" i="1" s="1"/>
  <c r="F364" i="1"/>
  <c r="H364" i="1" s="1"/>
  <c r="D376" i="1"/>
  <c r="D365" i="1"/>
  <c r="I400" i="1"/>
  <c r="K388" i="1"/>
  <c r="M388" i="1" s="1"/>
  <c r="J388" i="1"/>
  <c r="L388" i="1" s="1"/>
  <c r="F407" i="1"/>
  <c r="H407" i="1" s="1"/>
  <c r="E407" i="1"/>
  <c r="G407" i="1" s="1"/>
  <c r="Z363" i="1"/>
  <c r="AB363" i="1" s="1"/>
  <c r="Y363" i="1"/>
  <c r="AA363" i="1" s="1"/>
  <c r="X364" i="1"/>
  <c r="J366" i="1"/>
  <c r="L366" i="1" s="1"/>
  <c r="K366" i="1"/>
  <c r="M366" i="1" s="1"/>
  <c r="I378" i="1"/>
  <c r="I367" i="1"/>
  <c r="K378" i="1" l="1"/>
  <c r="M378" i="1" s="1"/>
  <c r="J378" i="1"/>
  <c r="L378" i="1" s="1"/>
  <c r="I390" i="1"/>
  <c r="K411" i="1"/>
  <c r="M411" i="1" s="1"/>
  <c r="I423" i="1"/>
  <c r="J411" i="1"/>
  <c r="L411" i="1" s="1"/>
  <c r="J367" i="1"/>
  <c r="L367" i="1" s="1"/>
  <c r="K367" i="1"/>
  <c r="M367" i="1" s="1"/>
  <c r="I379" i="1"/>
  <c r="I368" i="1"/>
  <c r="F420" i="1"/>
  <c r="H420" i="1" s="1"/>
  <c r="E420" i="1"/>
  <c r="G420" i="1" s="1"/>
  <c r="F398" i="1"/>
  <c r="H398" i="1" s="1"/>
  <c r="D410" i="1"/>
  <c r="E398" i="1"/>
  <c r="G398" i="1" s="1"/>
  <c r="U370" i="1"/>
  <c r="W370" i="1" s="1"/>
  <c r="T370" i="1"/>
  <c r="V370" i="1" s="1"/>
  <c r="S371" i="1"/>
  <c r="K389" i="1"/>
  <c r="M389" i="1" s="1"/>
  <c r="J389" i="1"/>
  <c r="L389" i="1" s="1"/>
  <c r="I401" i="1"/>
  <c r="F387" i="1"/>
  <c r="H387" i="1" s="1"/>
  <c r="E387" i="1"/>
  <c r="G387" i="1" s="1"/>
  <c r="D399" i="1"/>
  <c r="E409" i="1"/>
  <c r="G409" i="1" s="1"/>
  <c r="F409" i="1"/>
  <c r="H409" i="1" s="1"/>
  <c r="D421" i="1"/>
  <c r="I412" i="1"/>
  <c r="J400" i="1"/>
  <c r="L400" i="1" s="1"/>
  <c r="K400" i="1"/>
  <c r="M400" i="1" s="1"/>
  <c r="P367" i="1"/>
  <c r="R367" i="1" s="1"/>
  <c r="O367" i="1"/>
  <c r="Q367" i="1" s="1"/>
  <c r="N368" i="1"/>
  <c r="Y364" i="1"/>
  <c r="AA364" i="1" s="1"/>
  <c r="Z364" i="1"/>
  <c r="AB364" i="1" s="1"/>
  <c r="X365" i="1"/>
  <c r="F365" i="1"/>
  <c r="H365" i="1" s="1"/>
  <c r="E365" i="1"/>
  <c r="G365" i="1" s="1"/>
  <c r="D377" i="1"/>
  <c r="D366" i="1"/>
  <c r="E376" i="1"/>
  <c r="G376" i="1" s="1"/>
  <c r="F376" i="1"/>
  <c r="H376" i="1" s="1"/>
  <c r="D388" i="1"/>
  <c r="J422" i="1"/>
  <c r="L422" i="1" s="1"/>
  <c r="K422" i="1"/>
  <c r="M422" i="1" s="1"/>
  <c r="I434" i="1"/>
  <c r="AE366" i="1"/>
  <c r="AG366" i="1" s="1"/>
  <c r="AD366" i="1"/>
  <c r="AF366" i="1" s="1"/>
  <c r="AC367" i="1"/>
  <c r="AE367" i="1" l="1"/>
  <c r="AG367" i="1" s="1"/>
  <c r="AD367" i="1"/>
  <c r="AF367" i="1" s="1"/>
  <c r="AC368" i="1"/>
  <c r="P368" i="1"/>
  <c r="R368" i="1" s="1"/>
  <c r="O368" i="1"/>
  <c r="Q368" i="1" s="1"/>
  <c r="N369" i="1"/>
  <c r="F410" i="1"/>
  <c r="H410" i="1" s="1"/>
  <c r="E410" i="1"/>
  <c r="G410" i="1" s="1"/>
  <c r="D422" i="1"/>
  <c r="F388" i="1"/>
  <c r="H388" i="1" s="1"/>
  <c r="E388" i="1"/>
  <c r="G388" i="1" s="1"/>
  <c r="D400" i="1"/>
  <c r="K379" i="1"/>
  <c r="M379" i="1" s="1"/>
  <c r="J379" i="1"/>
  <c r="L379" i="1" s="1"/>
  <c r="I391" i="1"/>
  <c r="K401" i="1"/>
  <c r="M401" i="1" s="1"/>
  <c r="J401" i="1"/>
  <c r="L401" i="1" s="1"/>
  <c r="I413" i="1"/>
  <c r="F377" i="1"/>
  <c r="H377" i="1" s="1"/>
  <c r="E377" i="1"/>
  <c r="G377" i="1" s="1"/>
  <c r="D389" i="1"/>
  <c r="J390" i="1"/>
  <c r="L390" i="1" s="1"/>
  <c r="K390" i="1"/>
  <c r="M390" i="1" s="1"/>
  <c r="I402" i="1"/>
  <c r="K434" i="1"/>
  <c r="M434" i="1" s="1"/>
  <c r="J434" i="1"/>
  <c r="L434" i="1" s="1"/>
  <c r="I424" i="1"/>
  <c r="J412" i="1"/>
  <c r="L412" i="1" s="1"/>
  <c r="K412" i="1"/>
  <c r="M412" i="1" s="1"/>
  <c r="F399" i="1"/>
  <c r="H399" i="1" s="1"/>
  <c r="E399" i="1"/>
  <c r="G399" i="1" s="1"/>
  <c r="D411" i="1"/>
  <c r="J368" i="1"/>
  <c r="L368" i="1" s="1"/>
  <c r="K368" i="1"/>
  <c r="M368" i="1" s="1"/>
  <c r="I380" i="1"/>
  <c r="I381" i="1"/>
  <c r="F366" i="1"/>
  <c r="H366" i="1" s="1"/>
  <c r="E366" i="1"/>
  <c r="G366" i="1" s="1"/>
  <c r="D378" i="1"/>
  <c r="D367" i="1"/>
  <c r="Z365" i="1"/>
  <c r="AB365" i="1" s="1"/>
  <c r="Y365" i="1"/>
  <c r="AA365" i="1" s="1"/>
  <c r="X366" i="1"/>
  <c r="U371" i="1"/>
  <c r="W371" i="1" s="1"/>
  <c r="T371" i="1"/>
  <c r="V371" i="1" s="1"/>
  <c r="S372" i="1"/>
  <c r="F421" i="1"/>
  <c r="H421" i="1" s="1"/>
  <c r="E421" i="1"/>
  <c r="G421" i="1" s="1"/>
  <c r="D433" i="1"/>
  <c r="K423" i="1"/>
  <c r="M423" i="1" s="1"/>
  <c r="J423" i="1"/>
  <c r="L423" i="1" s="1"/>
  <c r="I435" i="1"/>
  <c r="T372" i="1" l="1"/>
  <c r="V372" i="1" s="1"/>
  <c r="U372" i="1"/>
  <c r="W372" i="1" s="1"/>
  <c r="S384" i="1"/>
  <c r="S373" i="1"/>
  <c r="F400" i="1"/>
  <c r="H400" i="1" s="1"/>
  <c r="E400" i="1"/>
  <c r="G400" i="1" s="1"/>
  <c r="D412" i="1"/>
  <c r="P369" i="1"/>
  <c r="R369" i="1" s="1"/>
  <c r="O369" i="1"/>
  <c r="Q369" i="1" s="1"/>
  <c r="N370" i="1"/>
  <c r="F422" i="1"/>
  <c r="H422" i="1" s="1"/>
  <c r="E422" i="1"/>
  <c r="G422" i="1" s="1"/>
  <c r="D434" i="1"/>
  <c r="I447" i="1"/>
  <c r="J435" i="1"/>
  <c r="L435" i="1" s="1"/>
  <c r="K435" i="1"/>
  <c r="M435" i="1" s="1"/>
  <c r="F367" i="1"/>
  <c r="H367" i="1" s="1"/>
  <c r="E367" i="1"/>
  <c r="G367" i="1" s="1"/>
  <c r="D379" i="1"/>
  <c r="D380" i="1"/>
  <c r="I403" i="1"/>
  <c r="K391" i="1"/>
  <c r="M391" i="1" s="1"/>
  <c r="J391" i="1"/>
  <c r="L391" i="1" s="1"/>
  <c r="D390" i="1"/>
  <c r="E378" i="1"/>
  <c r="G378" i="1" s="1"/>
  <c r="F378" i="1"/>
  <c r="H378" i="1" s="1"/>
  <c r="K413" i="1"/>
  <c r="M413" i="1" s="1"/>
  <c r="J413" i="1"/>
  <c r="L413" i="1" s="1"/>
  <c r="I425" i="1"/>
  <c r="J424" i="1"/>
  <c r="L424" i="1" s="1"/>
  <c r="K424" i="1"/>
  <c r="M424" i="1" s="1"/>
  <c r="I436" i="1"/>
  <c r="K402" i="1"/>
  <c r="M402" i="1" s="1"/>
  <c r="J402" i="1"/>
  <c r="L402" i="1" s="1"/>
  <c r="I414" i="1"/>
  <c r="F389" i="1"/>
  <c r="H389" i="1" s="1"/>
  <c r="E389" i="1"/>
  <c r="G389" i="1" s="1"/>
  <c r="D401" i="1"/>
  <c r="I393" i="1"/>
  <c r="K381" i="1"/>
  <c r="M381" i="1" s="1"/>
  <c r="J381" i="1"/>
  <c r="L381" i="1" s="1"/>
  <c r="I394" i="1"/>
  <c r="E433" i="1"/>
  <c r="G433" i="1" s="1"/>
  <c r="F433" i="1"/>
  <c r="H433" i="1" s="1"/>
  <c r="S382" i="1"/>
  <c r="S383" i="1"/>
  <c r="AD368" i="1"/>
  <c r="AF368" i="1" s="1"/>
  <c r="AE368" i="1"/>
  <c r="AG368" i="1" s="1"/>
  <c r="AC369" i="1"/>
  <c r="S380" i="1"/>
  <c r="Z366" i="1"/>
  <c r="AB366" i="1" s="1"/>
  <c r="Y366" i="1"/>
  <c r="AA366" i="1" s="1"/>
  <c r="X367" i="1"/>
  <c r="S381" i="1"/>
  <c r="J380" i="1"/>
  <c r="L380" i="1" s="1"/>
  <c r="K380" i="1"/>
  <c r="M380" i="1" s="1"/>
  <c r="I392" i="1"/>
  <c r="F411" i="1"/>
  <c r="H411" i="1" s="1"/>
  <c r="E411" i="1"/>
  <c r="G411" i="1" s="1"/>
  <c r="D423" i="1"/>
  <c r="Z367" i="1" l="1"/>
  <c r="AB367" i="1" s="1"/>
  <c r="Y367" i="1"/>
  <c r="AA367" i="1" s="1"/>
  <c r="X368" i="1"/>
  <c r="U380" i="1"/>
  <c r="W380" i="1" s="1"/>
  <c r="T380" i="1"/>
  <c r="V380" i="1" s="1"/>
  <c r="K414" i="1"/>
  <c r="M414" i="1" s="1"/>
  <c r="I426" i="1"/>
  <c r="J414" i="1"/>
  <c r="L414" i="1" s="1"/>
  <c r="K447" i="1"/>
  <c r="M447" i="1" s="1"/>
  <c r="J447" i="1"/>
  <c r="L447" i="1" s="1"/>
  <c r="U382" i="1"/>
  <c r="W382" i="1" s="1"/>
  <c r="T382" i="1"/>
  <c r="V382" i="1" s="1"/>
  <c r="S394" i="1"/>
  <c r="D413" i="1"/>
  <c r="F401" i="1"/>
  <c r="H401" i="1" s="1"/>
  <c r="E401" i="1"/>
  <c r="G401" i="1" s="1"/>
  <c r="AD369" i="1"/>
  <c r="AF369" i="1" s="1"/>
  <c r="AE369" i="1"/>
  <c r="AG369" i="1" s="1"/>
  <c r="AC370" i="1"/>
  <c r="U373" i="1"/>
  <c r="W373" i="1" s="1"/>
  <c r="T373" i="1"/>
  <c r="V373" i="1" s="1"/>
  <c r="S385" i="1"/>
  <c r="S374" i="1"/>
  <c r="F390" i="1"/>
  <c r="H390" i="1" s="1"/>
  <c r="E390" i="1"/>
  <c r="G390" i="1" s="1"/>
  <c r="D402" i="1"/>
  <c r="J403" i="1"/>
  <c r="L403" i="1" s="1"/>
  <c r="K403" i="1"/>
  <c r="M403" i="1" s="1"/>
  <c r="I415" i="1"/>
  <c r="U384" i="1"/>
  <c r="W384" i="1" s="1"/>
  <c r="T384" i="1"/>
  <c r="V384" i="1" s="1"/>
  <c r="S396" i="1"/>
  <c r="J436" i="1"/>
  <c r="L436" i="1" s="1"/>
  <c r="I448" i="1"/>
  <c r="K436" i="1"/>
  <c r="M436" i="1" s="1"/>
  <c r="J394" i="1"/>
  <c r="L394" i="1" s="1"/>
  <c r="K394" i="1"/>
  <c r="M394" i="1" s="1"/>
  <c r="I406" i="1"/>
  <c r="I407" i="1"/>
  <c r="E380" i="1"/>
  <c r="G380" i="1" s="1"/>
  <c r="F380" i="1"/>
  <c r="H380" i="1" s="1"/>
  <c r="D392" i="1"/>
  <c r="D393" i="1"/>
  <c r="P370" i="1"/>
  <c r="R370" i="1" s="1"/>
  <c r="O370" i="1"/>
  <c r="Q370" i="1" s="1"/>
  <c r="N371" i="1"/>
  <c r="F412" i="1"/>
  <c r="H412" i="1" s="1"/>
  <c r="D424" i="1"/>
  <c r="E412" i="1"/>
  <c r="G412" i="1" s="1"/>
  <c r="J392" i="1"/>
  <c r="L392" i="1" s="1"/>
  <c r="K392" i="1"/>
  <c r="M392" i="1" s="1"/>
  <c r="I404" i="1"/>
  <c r="F379" i="1"/>
  <c r="H379" i="1" s="1"/>
  <c r="E379" i="1"/>
  <c r="G379" i="1" s="1"/>
  <c r="D391" i="1"/>
  <c r="J425" i="1"/>
  <c r="L425" i="1" s="1"/>
  <c r="K425" i="1"/>
  <c r="M425" i="1" s="1"/>
  <c r="I437" i="1"/>
  <c r="F423" i="1"/>
  <c r="H423" i="1" s="1"/>
  <c r="E423" i="1"/>
  <c r="G423" i="1" s="1"/>
  <c r="D435" i="1"/>
  <c r="U381" i="1"/>
  <c r="W381" i="1" s="1"/>
  <c r="T381" i="1"/>
  <c r="V381" i="1" s="1"/>
  <c r="S393" i="1"/>
  <c r="F434" i="1"/>
  <c r="H434" i="1" s="1"/>
  <c r="E434" i="1"/>
  <c r="G434" i="1" s="1"/>
  <c r="D446" i="1"/>
  <c r="T383" i="1"/>
  <c r="V383" i="1" s="1"/>
  <c r="U383" i="1"/>
  <c r="W383" i="1" s="1"/>
  <c r="S395" i="1"/>
  <c r="J393" i="1"/>
  <c r="L393" i="1" s="1"/>
  <c r="K393" i="1"/>
  <c r="M393" i="1" s="1"/>
  <c r="I405" i="1"/>
  <c r="K415" i="1" l="1"/>
  <c r="M415" i="1" s="1"/>
  <c r="J415" i="1"/>
  <c r="L415" i="1" s="1"/>
  <c r="I427" i="1"/>
  <c r="U394" i="1"/>
  <c r="W394" i="1" s="1"/>
  <c r="S406" i="1"/>
  <c r="T394" i="1"/>
  <c r="V394" i="1" s="1"/>
  <c r="F402" i="1"/>
  <c r="H402" i="1" s="1"/>
  <c r="E402" i="1"/>
  <c r="G402" i="1" s="1"/>
  <c r="D414" i="1"/>
  <c r="K426" i="1"/>
  <c r="M426" i="1" s="1"/>
  <c r="J426" i="1"/>
  <c r="L426" i="1" s="1"/>
  <c r="I438" i="1"/>
  <c r="K404" i="1"/>
  <c r="M404" i="1" s="1"/>
  <c r="I416" i="1"/>
  <c r="J404" i="1"/>
  <c r="L404" i="1" s="1"/>
  <c r="P371" i="1"/>
  <c r="R371" i="1" s="1"/>
  <c r="O371" i="1"/>
  <c r="Q371" i="1" s="1"/>
  <c r="N372" i="1"/>
  <c r="N383" i="1" s="1"/>
  <c r="F446" i="1"/>
  <c r="H446" i="1" s="1"/>
  <c r="E446" i="1"/>
  <c r="G446" i="1" s="1"/>
  <c r="T395" i="1"/>
  <c r="V395" i="1" s="1"/>
  <c r="U395" i="1"/>
  <c r="W395" i="1" s="1"/>
  <c r="S407" i="1"/>
  <c r="Z368" i="1"/>
  <c r="AB368" i="1" s="1"/>
  <c r="Y368" i="1"/>
  <c r="AA368" i="1" s="1"/>
  <c r="X369" i="1"/>
  <c r="E413" i="1"/>
  <c r="G413" i="1" s="1"/>
  <c r="F413" i="1"/>
  <c r="H413" i="1" s="1"/>
  <c r="D425" i="1"/>
  <c r="U396" i="1"/>
  <c r="W396" i="1" s="1"/>
  <c r="T396" i="1"/>
  <c r="V396" i="1" s="1"/>
  <c r="S408" i="1"/>
  <c r="D447" i="1"/>
  <c r="E435" i="1"/>
  <c r="G435" i="1" s="1"/>
  <c r="F435" i="1"/>
  <c r="H435" i="1" s="1"/>
  <c r="J407" i="1"/>
  <c r="L407" i="1" s="1"/>
  <c r="K407" i="1"/>
  <c r="M407" i="1" s="1"/>
  <c r="I419" i="1"/>
  <c r="I420" i="1"/>
  <c r="AD370" i="1"/>
  <c r="AF370" i="1" s="1"/>
  <c r="AE370" i="1"/>
  <c r="AG370" i="1" s="1"/>
  <c r="AC371" i="1"/>
  <c r="U393" i="1"/>
  <c r="W393" i="1" s="1"/>
  <c r="T393" i="1"/>
  <c r="V393" i="1" s="1"/>
  <c r="F393" i="1"/>
  <c r="H393" i="1" s="1"/>
  <c r="E393" i="1"/>
  <c r="G393" i="1" s="1"/>
  <c r="D405" i="1"/>
  <c r="D406" i="1"/>
  <c r="K437" i="1"/>
  <c r="M437" i="1" s="1"/>
  <c r="J437" i="1"/>
  <c r="L437" i="1" s="1"/>
  <c r="I449" i="1"/>
  <c r="T374" i="1"/>
  <c r="V374" i="1" s="1"/>
  <c r="S386" i="1"/>
  <c r="U374" i="1"/>
  <c r="W374" i="1" s="1"/>
  <c r="S375" i="1"/>
  <c r="J405" i="1"/>
  <c r="L405" i="1" s="1"/>
  <c r="K405" i="1"/>
  <c r="M405" i="1" s="1"/>
  <c r="I417" i="1"/>
  <c r="F391" i="1"/>
  <c r="H391" i="1" s="1"/>
  <c r="D403" i="1"/>
  <c r="E391" i="1"/>
  <c r="G391" i="1" s="1"/>
  <c r="F424" i="1"/>
  <c r="H424" i="1" s="1"/>
  <c r="E424" i="1"/>
  <c r="G424" i="1" s="1"/>
  <c r="D436" i="1"/>
  <c r="T385" i="1"/>
  <c r="V385" i="1" s="1"/>
  <c r="S397" i="1"/>
  <c r="U385" i="1"/>
  <c r="W385" i="1" s="1"/>
  <c r="F392" i="1"/>
  <c r="H392" i="1" s="1"/>
  <c r="E392" i="1"/>
  <c r="G392" i="1" s="1"/>
  <c r="D404" i="1"/>
  <c r="J406" i="1"/>
  <c r="L406" i="1" s="1"/>
  <c r="I418" i="1"/>
  <c r="K406" i="1"/>
  <c r="M406" i="1" s="1"/>
  <c r="K448" i="1"/>
  <c r="M448" i="1" s="1"/>
  <c r="J448" i="1"/>
  <c r="L448" i="1" s="1"/>
  <c r="I460" i="1"/>
  <c r="P383" i="1" l="1"/>
  <c r="R383" i="1" s="1"/>
  <c r="O383" i="1"/>
  <c r="Q383" i="1" s="1"/>
  <c r="U386" i="1"/>
  <c r="W386" i="1" s="1"/>
  <c r="S398" i="1"/>
  <c r="T386" i="1"/>
  <c r="V386" i="1" s="1"/>
  <c r="J416" i="1"/>
  <c r="L416" i="1" s="1"/>
  <c r="I428" i="1"/>
  <c r="K416" i="1"/>
  <c r="M416" i="1" s="1"/>
  <c r="K418" i="1"/>
  <c r="M418" i="1" s="1"/>
  <c r="J418" i="1"/>
  <c r="L418" i="1" s="1"/>
  <c r="I430" i="1"/>
  <c r="F404" i="1"/>
  <c r="H404" i="1" s="1"/>
  <c r="D416" i="1"/>
  <c r="E404" i="1"/>
  <c r="G404" i="1" s="1"/>
  <c r="U397" i="1"/>
  <c r="W397" i="1" s="1"/>
  <c r="S409" i="1"/>
  <c r="T397" i="1"/>
  <c r="V397" i="1" s="1"/>
  <c r="J449" i="1"/>
  <c r="L449" i="1" s="1"/>
  <c r="I461" i="1"/>
  <c r="K449" i="1"/>
  <c r="M449" i="1" s="1"/>
  <c r="K460" i="1"/>
  <c r="M460" i="1" s="1"/>
  <c r="J460" i="1"/>
  <c r="L460" i="1" s="1"/>
  <c r="Z369" i="1"/>
  <c r="AB369" i="1" s="1"/>
  <c r="Y369" i="1"/>
  <c r="AA369" i="1" s="1"/>
  <c r="X370" i="1"/>
  <c r="N382" i="1"/>
  <c r="K438" i="1"/>
  <c r="M438" i="1" s="1"/>
  <c r="I450" i="1"/>
  <c r="J438" i="1"/>
  <c r="L438" i="1" s="1"/>
  <c r="U375" i="1"/>
  <c r="W375" i="1" s="1"/>
  <c r="T375" i="1"/>
  <c r="V375" i="1" s="1"/>
  <c r="S387" i="1"/>
  <c r="S376" i="1"/>
  <c r="F406" i="1"/>
  <c r="H406" i="1" s="1"/>
  <c r="D418" i="1"/>
  <c r="E406" i="1"/>
  <c r="G406" i="1" s="1"/>
  <c r="D419" i="1"/>
  <c r="N381" i="1"/>
  <c r="U406" i="1"/>
  <c r="W406" i="1" s="1"/>
  <c r="T406" i="1"/>
  <c r="V406" i="1" s="1"/>
  <c r="E447" i="1"/>
  <c r="G447" i="1" s="1"/>
  <c r="D459" i="1"/>
  <c r="F447" i="1"/>
  <c r="H447" i="1" s="1"/>
  <c r="F414" i="1"/>
  <c r="H414" i="1" s="1"/>
  <c r="D426" i="1"/>
  <c r="E414" i="1"/>
  <c r="G414" i="1" s="1"/>
  <c r="T407" i="1"/>
  <c r="V407" i="1" s="1"/>
  <c r="U407" i="1"/>
  <c r="W407" i="1" s="1"/>
  <c r="S419" i="1"/>
  <c r="J419" i="1"/>
  <c r="L419" i="1" s="1"/>
  <c r="K419" i="1"/>
  <c r="M419" i="1" s="1"/>
  <c r="I431" i="1"/>
  <c r="F403" i="1"/>
  <c r="H403" i="1" s="1"/>
  <c r="E403" i="1"/>
  <c r="G403" i="1" s="1"/>
  <c r="D415" i="1"/>
  <c r="K427" i="1"/>
  <c r="M427" i="1" s="1"/>
  <c r="I439" i="1"/>
  <c r="J427" i="1"/>
  <c r="L427" i="1" s="1"/>
  <c r="T408" i="1"/>
  <c r="V408" i="1" s="1"/>
  <c r="U408" i="1"/>
  <c r="W408" i="1" s="1"/>
  <c r="S420" i="1"/>
  <c r="E405" i="1"/>
  <c r="G405" i="1" s="1"/>
  <c r="F405" i="1"/>
  <c r="H405" i="1" s="1"/>
  <c r="D417" i="1"/>
  <c r="F436" i="1"/>
  <c r="H436" i="1" s="1"/>
  <c r="E436" i="1"/>
  <c r="G436" i="1" s="1"/>
  <c r="D448" i="1"/>
  <c r="AE371" i="1"/>
  <c r="AG371" i="1" s="1"/>
  <c r="AD371" i="1"/>
  <c r="AF371" i="1" s="1"/>
  <c r="AC372" i="1"/>
  <c r="AC383" i="1" s="1"/>
  <c r="O372" i="1"/>
  <c r="Q372" i="1" s="1"/>
  <c r="P372" i="1"/>
  <c r="R372" i="1" s="1"/>
  <c r="N384" i="1"/>
  <c r="N373" i="1"/>
  <c r="F425" i="1"/>
  <c r="H425" i="1" s="1"/>
  <c r="E425" i="1"/>
  <c r="G425" i="1" s="1"/>
  <c r="D437" i="1"/>
  <c r="K417" i="1"/>
  <c r="M417" i="1" s="1"/>
  <c r="J417" i="1"/>
  <c r="L417" i="1" s="1"/>
  <c r="I429" i="1"/>
  <c r="J420" i="1"/>
  <c r="L420" i="1" s="1"/>
  <c r="I432" i="1"/>
  <c r="K420" i="1"/>
  <c r="M420" i="1" s="1"/>
  <c r="I433" i="1"/>
  <c r="AE383" i="1" l="1"/>
  <c r="AG383" i="1" s="1"/>
  <c r="AD383" i="1"/>
  <c r="AF383" i="1" s="1"/>
  <c r="F419" i="1"/>
  <c r="H419" i="1" s="1"/>
  <c r="E419" i="1"/>
  <c r="G419" i="1" s="1"/>
  <c r="D431" i="1"/>
  <c r="D432" i="1"/>
  <c r="J439" i="1"/>
  <c r="L439" i="1" s="1"/>
  <c r="K439" i="1"/>
  <c r="M439" i="1" s="1"/>
  <c r="I451" i="1"/>
  <c r="F416" i="1"/>
  <c r="H416" i="1" s="1"/>
  <c r="D428" i="1"/>
  <c r="E416" i="1"/>
  <c r="G416" i="1" s="1"/>
  <c r="E437" i="1"/>
  <c r="G437" i="1" s="1"/>
  <c r="D449" i="1"/>
  <c r="F437" i="1"/>
  <c r="H437" i="1" s="1"/>
  <c r="J430" i="1"/>
  <c r="L430" i="1" s="1"/>
  <c r="K430" i="1"/>
  <c r="M430" i="1" s="1"/>
  <c r="I442" i="1"/>
  <c r="O384" i="1"/>
  <c r="Q384" i="1" s="1"/>
  <c r="P384" i="1"/>
  <c r="R384" i="1" s="1"/>
  <c r="N396" i="1"/>
  <c r="J461" i="1"/>
  <c r="L461" i="1" s="1"/>
  <c r="K461" i="1"/>
  <c r="M461" i="1" s="1"/>
  <c r="I473" i="1"/>
  <c r="O381" i="1"/>
  <c r="Q381" i="1" s="1"/>
  <c r="P381" i="1"/>
  <c r="R381" i="1" s="1"/>
  <c r="F418" i="1"/>
  <c r="H418" i="1" s="1"/>
  <c r="D430" i="1"/>
  <c r="E418" i="1"/>
  <c r="G418" i="1" s="1"/>
  <c r="K428" i="1"/>
  <c r="M428" i="1" s="1"/>
  <c r="J428" i="1"/>
  <c r="L428" i="1" s="1"/>
  <c r="I440" i="1"/>
  <c r="S388" i="1"/>
  <c r="T376" i="1"/>
  <c r="V376" i="1" s="1"/>
  <c r="U376" i="1"/>
  <c r="W376" i="1" s="1"/>
  <c r="S377" i="1"/>
  <c r="J450" i="1"/>
  <c r="L450" i="1" s="1"/>
  <c r="K450" i="1"/>
  <c r="M450" i="1" s="1"/>
  <c r="I462" i="1"/>
  <c r="U409" i="1"/>
  <c r="W409" i="1" s="1"/>
  <c r="T409" i="1"/>
  <c r="V409" i="1" s="1"/>
  <c r="S421" i="1"/>
  <c r="AC377" i="1"/>
  <c r="T398" i="1"/>
  <c r="V398" i="1" s="1"/>
  <c r="S410" i="1"/>
  <c r="U398" i="1"/>
  <c r="W398" i="1" s="1"/>
  <c r="AC380" i="1"/>
  <c r="F448" i="1"/>
  <c r="H448" i="1" s="1"/>
  <c r="D460" i="1"/>
  <c r="E448" i="1"/>
  <c r="G448" i="1" s="1"/>
  <c r="Y370" i="1"/>
  <c r="AA370" i="1" s="1"/>
  <c r="Z370" i="1"/>
  <c r="AB370" i="1" s="1"/>
  <c r="X371" i="1"/>
  <c r="J432" i="1"/>
  <c r="L432" i="1" s="1"/>
  <c r="I444" i="1"/>
  <c r="K432" i="1"/>
  <c r="M432" i="1" s="1"/>
  <c r="AD372" i="1"/>
  <c r="AF372" i="1" s="1"/>
  <c r="AE372" i="1"/>
  <c r="AG372" i="1" s="1"/>
  <c r="AC384" i="1"/>
  <c r="AC373" i="1"/>
  <c r="AC381" i="1"/>
  <c r="E417" i="1"/>
  <c r="G417" i="1" s="1"/>
  <c r="F417" i="1"/>
  <c r="H417" i="1" s="1"/>
  <c r="D429" i="1"/>
  <c r="F459" i="1"/>
  <c r="H459" i="1" s="1"/>
  <c r="E459" i="1"/>
  <c r="G459" i="1" s="1"/>
  <c r="AC382" i="1"/>
  <c r="U387" i="1"/>
  <c r="W387" i="1" s="1"/>
  <c r="T387" i="1"/>
  <c r="V387" i="1" s="1"/>
  <c r="S399" i="1"/>
  <c r="P382" i="1"/>
  <c r="R382" i="1" s="1"/>
  <c r="N394" i="1"/>
  <c r="O382" i="1"/>
  <c r="Q382" i="1" s="1"/>
  <c r="I441" i="1"/>
  <c r="K429" i="1"/>
  <c r="M429" i="1" s="1"/>
  <c r="J429" i="1"/>
  <c r="L429" i="1" s="1"/>
  <c r="T420" i="1"/>
  <c r="V420" i="1" s="1"/>
  <c r="U420" i="1"/>
  <c r="W420" i="1" s="1"/>
  <c r="S432" i="1"/>
  <c r="N395" i="1"/>
  <c r="E415" i="1"/>
  <c r="G415" i="1" s="1"/>
  <c r="F415" i="1"/>
  <c r="H415" i="1" s="1"/>
  <c r="D427" i="1"/>
  <c r="K431" i="1"/>
  <c r="M431" i="1" s="1"/>
  <c r="J431" i="1"/>
  <c r="L431" i="1" s="1"/>
  <c r="I443" i="1"/>
  <c r="K433" i="1"/>
  <c r="M433" i="1" s="1"/>
  <c r="J433" i="1"/>
  <c r="L433" i="1" s="1"/>
  <c r="I445" i="1"/>
  <c r="I446" i="1"/>
  <c r="P373" i="1"/>
  <c r="R373" i="1" s="1"/>
  <c r="O373" i="1"/>
  <c r="Q373" i="1" s="1"/>
  <c r="N385" i="1"/>
  <c r="N374" i="1"/>
  <c r="U419" i="1"/>
  <c r="W419" i="1" s="1"/>
  <c r="T419" i="1"/>
  <c r="V419" i="1" s="1"/>
  <c r="F426" i="1"/>
  <c r="H426" i="1" s="1"/>
  <c r="E426" i="1"/>
  <c r="G426" i="1" s="1"/>
  <c r="D438" i="1"/>
  <c r="P396" i="1" l="1"/>
  <c r="R396" i="1" s="1"/>
  <c r="O396" i="1"/>
  <c r="Q396" i="1" s="1"/>
  <c r="N408" i="1"/>
  <c r="P395" i="1"/>
  <c r="R395" i="1" s="1"/>
  <c r="O395" i="1"/>
  <c r="Q395" i="1" s="1"/>
  <c r="N407" i="1"/>
  <c r="U421" i="1"/>
  <c r="W421" i="1" s="1"/>
  <c r="T421" i="1"/>
  <c r="V421" i="1" s="1"/>
  <c r="S433" i="1"/>
  <c r="U377" i="1"/>
  <c r="W377" i="1" s="1"/>
  <c r="T377" i="1"/>
  <c r="V377" i="1" s="1"/>
  <c r="S389" i="1"/>
  <c r="S378" i="1"/>
  <c r="J462" i="1"/>
  <c r="L462" i="1" s="1"/>
  <c r="K462" i="1"/>
  <c r="M462" i="1" s="1"/>
  <c r="I474" i="1"/>
  <c r="E449" i="1"/>
  <c r="G449" i="1" s="1"/>
  <c r="F449" i="1"/>
  <c r="H449" i="1" s="1"/>
  <c r="D461" i="1"/>
  <c r="K444" i="1"/>
  <c r="M444" i="1" s="1"/>
  <c r="J444" i="1"/>
  <c r="L444" i="1" s="1"/>
  <c r="I456" i="1"/>
  <c r="U432" i="1"/>
  <c r="W432" i="1" s="1"/>
  <c r="T432" i="1"/>
  <c r="V432" i="1" s="1"/>
  <c r="F428" i="1"/>
  <c r="H428" i="1" s="1"/>
  <c r="E428" i="1"/>
  <c r="G428" i="1" s="1"/>
  <c r="D440" i="1"/>
  <c r="AC393" i="1"/>
  <c r="AE381" i="1"/>
  <c r="AG381" i="1" s="1"/>
  <c r="AD381" i="1"/>
  <c r="AF381" i="1" s="1"/>
  <c r="I463" i="1"/>
  <c r="J451" i="1"/>
  <c r="L451" i="1" s="1"/>
  <c r="K451" i="1"/>
  <c r="M451" i="1" s="1"/>
  <c r="AD373" i="1"/>
  <c r="AF373" i="1" s="1"/>
  <c r="AE373" i="1"/>
  <c r="AG373" i="1" s="1"/>
  <c r="AC385" i="1"/>
  <c r="AC374" i="1"/>
  <c r="P374" i="1"/>
  <c r="R374" i="1" s="1"/>
  <c r="O374" i="1"/>
  <c r="Q374" i="1" s="1"/>
  <c r="N386" i="1"/>
  <c r="N375" i="1"/>
  <c r="S400" i="1"/>
  <c r="T388" i="1"/>
  <c r="V388" i="1" s="1"/>
  <c r="U388" i="1"/>
  <c r="W388" i="1" s="1"/>
  <c r="F432" i="1"/>
  <c r="H432" i="1" s="1"/>
  <c r="E432" i="1"/>
  <c r="G432" i="1" s="1"/>
  <c r="D444" i="1"/>
  <c r="D445" i="1"/>
  <c r="J440" i="1"/>
  <c r="L440" i="1" s="1"/>
  <c r="K440" i="1"/>
  <c r="M440" i="1" s="1"/>
  <c r="I452" i="1"/>
  <c r="E431" i="1"/>
  <c r="G431" i="1" s="1"/>
  <c r="F431" i="1"/>
  <c r="H431" i="1" s="1"/>
  <c r="D443" i="1"/>
  <c r="AC396" i="1"/>
  <c r="AE384" i="1"/>
  <c r="AG384" i="1" s="1"/>
  <c r="AD384" i="1"/>
  <c r="AF384" i="1" s="1"/>
  <c r="F430" i="1"/>
  <c r="H430" i="1" s="1"/>
  <c r="E430" i="1"/>
  <c r="G430" i="1" s="1"/>
  <c r="D442" i="1"/>
  <c r="AE380" i="1"/>
  <c r="AG380" i="1" s="1"/>
  <c r="AD380" i="1"/>
  <c r="AF380" i="1" s="1"/>
  <c r="P394" i="1"/>
  <c r="R394" i="1" s="1"/>
  <c r="O394" i="1"/>
  <c r="Q394" i="1" s="1"/>
  <c r="AE382" i="1"/>
  <c r="AG382" i="1" s="1"/>
  <c r="AC394" i="1"/>
  <c r="AD382" i="1"/>
  <c r="AF382" i="1" s="1"/>
  <c r="K442" i="1"/>
  <c r="M442" i="1" s="1"/>
  <c r="J442" i="1"/>
  <c r="L442" i="1" s="1"/>
  <c r="I454" i="1"/>
  <c r="O385" i="1"/>
  <c r="Q385" i="1" s="1"/>
  <c r="N397" i="1"/>
  <c r="P385" i="1"/>
  <c r="R385" i="1" s="1"/>
  <c r="F460" i="1"/>
  <c r="H460" i="1" s="1"/>
  <c r="D472" i="1"/>
  <c r="E460" i="1"/>
  <c r="G460" i="1" s="1"/>
  <c r="U410" i="1"/>
  <c r="W410" i="1" s="1"/>
  <c r="T410" i="1"/>
  <c r="V410" i="1" s="1"/>
  <c r="S422" i="1"/>
  <c r="J473" i="1"/>
  <c r="L473" i="1" s="1"/>
  <c r="K473" i="1"/>
  <c r="M473" i="1" s="1"/>
  <c r="AC395" i="1"/>
  <c r="F427" i="1"/>
  <c r="H427" i="1" s="1"/>
  <c r="E427" i="1"/>
  <c r="G427" i="1" s="1"/>
  <c r="D439" i="1"/>
  <c r="K441" i="1"/>
  <c r="M441" i="1" s="1"/>
  <c r="J441" i="1"/>
  <c r="L441" i="1" s="1"/>
  <c r="I453" i="1"/>
  <c r="K445" i="1"/>
  <c r="M445" i="1" s="1"/>
  <c r="I457" i="1"/>
  <c r="J445" i="1"/>
  <c r="L445" i="1" s="1"/>
  <c r="K443" i="1"/>
  <c r="M443" i="1" s="1"/>
  <c r="J443" i="1"/>
  <c r="L443" i="1" s="1"/>
  <c r="I455" i="1"/>
  <c r="F429" i="1"/>
  <c r="H429" i="1" s="1"/>
  <c r="E429" i="1"/>
  <c r="G429" i="1" s="1"/>
  <c r="D441" i="1"/>
  <c r="F438" i="1"/>
  <c r="H438" i="1" s="1"/>
  <c r="E438" i="1"/>
  <c r="G438" i="1" s="1"/>
  <c r="D450" i="1"/>
  <c r="Z371" i="1"/>
  <c r="AB371" i="1" s="1"/>
  <c r="Y371" i="1"/>
  <c r="AA371" i="1" s="1"/>
  <c r="X372" i="1"/>
  <c r="X383" i="1" s="1"/>
  <c r="U399" i="1"/>
  <c r="W399" i="1" s="1"/>
  <c r="T399" i="1"/>
  <c r="V399" i="1" s="1"/>
  <c r="S411" i="1"/>
  <c r="K446" i="1"/>
  <c r="M446" i="1" s="1"/>
  <c r="J446" i="1"/>
  <c r="L446" i="1" s="1"/>
  <c r="I458" i="1"/>
  <c r="I459" i="1"/>
  <c r="AE377" i="1"/>
  <c r="AG377" i="1" s="1"/>
  <c r="AD377" i="1"/>
  <c r="AF377" i="1" s="1"/>
  <c r="AC378" i="1"/>
  <c r="Y383" i="1" l="1"/>
  <c r="AA383" i="1" s="1"/>
  <c r="Z383" i="1"/>
  <c r="AB383" i="1" s="1"/>
  <c r="X381" i="1"/>
  <c r="N387" i="1"/>
  <c r="P375" i="1"/>
  <c r="R375" i="1" s="1"/>
  <c r="O375" i="1"/>
  <c r="Q375" i="1" s="1"/>
  <c r="N376" i="1"/>
  <c r="K474" i="1"/>
  <c r="M474" i="1" s="1"/>
  <c r="J474" i="1"/>
  <c r="L474" i="1" s="1"/>
  <c r="I486" i="1"/>
  <c r="F461" i="1"/>
  <c r="H461" i="1" s="1"/>
  <c r="D473" i="1"/>
  <c r="E461" i="1"/>
  <c r="G461" i="1" s="1"/>
  <c r="AD385" i="1"/>
  <c r="AF385" i="1" s="1"/>
  <c r="AE385" i="1"/>
  <c r="AG385" i="1" s="1"/>
  <c r="AC397" i="1"/>
  <c r="AE395" i="1"/>
  <c r="AG395" i="1" s="1"/>
  <c r="AD395" i="1"/>
  <c r="AF395" i="1" s="1"/>
  <c r="AC407" i="1"/>
  <c r="F472" i="1"/>
  <c r="H472" i="1" s="1"/>
  <c r="E472" i="1"/>
  <c r="G472" i="1" s="1"/>
  <c r="AE396" i="1"/>
  <c r="AG396" i="1" s="1"/>
  <c r="AD396" i="1"/>
  <c r="AF396" i="1" s="1"/>
  <c r="AC408" i="1"/>
  <c r="T378" i="1"/>
  <c r="V378" i="1" s="1"/>
  <c r="U378" i="1"/>
  <c r="W378" i="1" s="1"/>
  <c r="S390" i="1"/>
  <c r="S379" i="1"/>
  <c r="U389" i="1"/>
  <c r="W389" i="1" s="1"/>
  <c r="T389" i="1"/>
  <c r="V389" i="1" s="1"/>
  <c r="S401" i="1"/>
  <c r="T422" i="1"/>
  <c r="V422" i="1" s="1"/>
  <c r="S434" i="1"/>
  <c r="U422" i="1"/>
  <c r="W422" i="1" s="1"/>
  <c r="P386" i="1"/>
  <c r="R386" i="1" s="1"/>
  <c r="O386" i="1"/>
  <c r="Q386" i="1" s="1"/>
  <c r="N398" i="1"/>
  <c r="J463" i="1"/>
  <c r="L463" i="1" s="1"/>
  <c r="I475" i="1"/>
  <c r="K463" i="1"/>
  <c r="M463" i="1" s="1"/>
  <c r="AE374" i="1"/>
  <c r="AG374" i="1" s="1"/>
  <c r="AD374" i="1"/>
  <c r="AF374" i="1" s="1"/>
  <c r="AC386" i="1"/>
  <c r="AC375" i="1"/>
  <c r="U433" i="1"/>
  <c r="W433" i="1" s="1"/>
  <c r="T433" i="1"/>
  <c r="V433" i="1" s="1"/>
  <c r="S445" i="1"/>
  <c r="E441" i="1"/>
  <c r="G441" i="1" s="1"/>
  <c r="D453" i="1"/>
  <c r="F441" i="1"/>
  <c r="H441" i="1" s="1"/>
  <c r="AE393" i="1"/>
  <c r="AG393" i="1" s="1"/>
  <c r="AD393" i="1"/>
  <c r="AF393" i="1" s="1"/>
  <c r="O407" i="1"/>
  <c r="Q407" i="1" s="1"/>
  <c r="P407" i="1"/>
  <c r="R407" i="1" s="1"/>
  <c r="I467" i="1"/>
  <c r="K455" i="1"/>
  <c r="M455" i="1" s="1"/>
  <c r="J455" i="1"/>
  <c r="L455" i="1" s="1"/>
  <c r="F450" i="1"/>
  <c r="H450" i="1" s="1"/>
  <c r="E450" i="1"/>
  <c r="G450" i="1" s="1"/>
  <c r="D462" i="1"/>
  <c r="J452" i="1"/>
  <c r="L452" i="1" s="1"/>
  <c r="K452" i="1"/>
  <c r="M452" i="1" s="1"/>
  <c r="I464" i="1"/>
  <c r="K459" i="1"/>
  <c r="M459" i="1" s="1"/>
  <c r="J459" i="1"/>
  <c r="L459" i="1" s="1"/>
  <c r="I471" i="1"/>
  <c r="I472" i="1"/>
  <c r="E445" i="1"/>
  <c r="G445" i="1" s="1"/>
  <c r="F445" i="1"/>
  <c r="H445" i="1" s="1"/>
  <c r="D457" i="1"/>
  <c r="D458" i="1"/>
  <c r="AE394" i="1"/>
  <c r="AG394" i="1" s="1"/>
  <c r="AD394" i="1"/>
  <c r="AF394" i="1" s="1"/>
  <c r="AC406" i="1"/>
  <c r="Z372" i="1"/>
  <c r="AB372" i="1" s="1"/>
  <c r="Y372" i="1"/>
  <c r="AA372" i="1" s="1"/>
  <c r="X384" i="1"/>
  <c r="X373" i="1"/>
  <c r="X378" i="1"/>
  <c r="F443" i="1"/>
  <c r="H443" i="1" s="1"/>
  <c r="E443" i="1"/>
  <c r="G443" i="1" s="1"/>
  <c r="D455" i="1"/>
  <c r="O408" i="1"/>
  <c r="Q408" i="1" s="1"/>
  <c r="P408" i="1"/>
  <c r="R408" i="1" s="1"/>
  <c r="N420" i="1"/>
  <c r="F442" i="1"/>
  <c r="H442" i="1" s="1"/>
  <c r="E442" i="1"/>
  <c r="G442" i="1" s="1"/>
  <c r="D454" i="1"/>
  <c r="K457" i="1"/>
  <c r="M457" i="1" s="1"/>
  <c r="I469" i="1"/>
  <c r="J457" i="1"/>
  <c r="L457" i="1" s="1"/>
  <c r="F440" i="1"/>
  <c r="H440" i="1" s="1"/>
  <c r="E440" i="1"/>
  <c r="G440" i="1" s="1"/>
  <c r="D452" i="1"/>
  <c r="T411" i="1"/>
  <c r="V411" i="1" s="1"/>
  <c r="S423" i="1"/>
  <c r="U411" i="1"/>
  <c r="W411" i="1" s="1"/>
  <c r="E439" i="1"/>
  <c r="G439" i="1" s="1"/>
  <c r="D451" i="1"/>
  <c r="F439" i="1"/>
  <c r="H439" i="1" s="1"/>
  <c r="O397" i="1"/>
  <c r="Q397" i="1" s="1"/>
  <c r="P397" i="1"/>
  <c r="R397" i="1" s="1"/>
  <c r="N409" i="1"/>
  <c r="J454" i="1"/>
  <c r="L454" i="1" s="1"/>
  <c r="I466" i="1"/>
  <c r="K454" i="1"/>
  <c r="M454" i="1" s="1"/>
  <c r="J453" i="1"/>
  <c r="L453" i="1" s="1"/>
  <c r="I465" i="1"/>
  <c r="K453" i="1"/>
  <c r="M453" i="1" s="1"/>
  <c r="AE378" i="1"/>
  <c r="AG378" i="1" s="1"/>
  <c r="AC390" i="1"/>
  <c r="AD378" i="1"/>
  <c r="AF378" i="1" s="1"/>
  <c r="AC379" i="1"/>
  <c r="J458" i="1"/>
  <c r="L458" i="1" s="1"/>
  <c r="K458" i="1"/>
  <c r="M458" i="1" s="1"/>
  <c r="I470" i="1"/>
  <c r="F444" i="1"/>
  <c r="H444" i="1" s="1"/>
  <c r="D456" i="1"/>
  <c r="E444" i="1"/>
  <c r="G444" i="1" s="1"/>
  <c r="X380" i="1"/>
  <c r="U400" i="1"/>
  <c r="W400" i="1" s="1"/>
  <c r="T400" i="1"/>
  <c r="V400" i="1" s="1"/>
  <c r="S412" i="1"/>
  <c r="K456" i="1"/>
  <c r="M456" i="1" s="1"/>
  <c r="J456" i="1"/>
  <c r="L456" i="1" s="1"/>
  <c r="I468" i="1"/>
  <c r="X382" i="1"/>
  <c r="J475" i="1" l="1"/>
  <c r="L475" i="1" s="1"/>
  <c r="K475" i="1"/>
  <c r="M475" i="1" s="1"/>
  <c r="I487" i="1"/>
  <c r="AD397" i="1"/>
  <c r="AF397" i="1" s="1"/>
  <c r="AE397" i="1"/>
  <c r="AG397" i="1" s="1"/>
  <c r="AC409" i="1"/>
  <c r="Z373" i="1"/>
  <c r="AB373" i="1" s="1"/>
  <c r="Y373" i="1"/>
  <c r="AA373" i="1" s="1"/>
  <c r="X385" i="1"/>
  <c r="X374" i="1"/>
  <c r="Z384" i="1"/>
  <c r="AB384" i="1" s="1"/>
  <c r="Y384" i="1"/>
  <c r="AA384" i="1" s="1"/>
  <c r="X396" i="1"/>
  <c r="J467" i="1"/>
  <c r="L467" i="1" s="1"/>
  <c r="I479" i="1"/>
  <c r="K467" i="1"/>
  <c r="M467" i="1" s="1"/>
  <c r="E462" i="1"/>
  <c r="G462" i="1" s="1"/>
  <c r="F462" i="1"/>
  <c r="H462" i="1" s="1"/>
  <c r="D474" i="1"/>
  <c r="Y380" i="1"/>
  <c r="AA380" i="1" s="1"/>
  <c r="Z380" i="1"/>
  <c r="AB380" i="1" s="1"/>
  <c r="X392" i="1"/>
  <c r="K466" i="1"/>
  <c r="M466" i="1" s="1"/>
  <c r="J466" i="1"/>
  <c r="L466" i="1" s="1"/>
  <c r="I478" i="1"/>
  <c r="E473" i="1"/>
  <c r="G473" i="1" s="1"/>
  <c r="F473" i="1"/>
  <c r="H473" i="1" s="1"/>
  <c r="D485" i="1"/>
  <c r="Z378" i="1"/>
  <c r="AB378" i="1" s="1"/>
  <c r="Y378" i="1"/>
  <c r="AA378" i="1" s="1"/>
  <c r="X379" i="1"/>
  <c r="K486" i="1"/>
  <c r="M486" i="1" s="1"/>
  <c r="J486" i="1"/>
  <c r="L486" i="1" s="1"/>
  <c r="U434" i="1"/>
  <c r="W434" i="1" s="1"/>
  <c r="T434" i="1"/>
  <c r="V434" i="1" s="1"/>
  <c r="S446" i="1"/>
  <c r="T412" i="1"/>
  <c r="V412" i="1" s="1"/>
  <c r="S424" i="1"/>
  <c r="U412" i="1"/>
  <c r="W412" i="1" s="1"/>
  <c r="AD407" i="1"/>
  <c r="AF407" i="1" s="1"/>
  <c r="AE407" i="1"/>
  <c r="AG407" i="1" s="1"/>
  <c r="AC419" i="1"/>
  <c r="F456" i="1"/>
  <c r="H456" i="1" s="1"/>
  <c r="E456" i="1"/>
  <c r="G456" i="1" s="1"/>
  <c r="D468" i="1"/>
  <c r="P376" i="1"/>
  <c r="R376" i="1" s="1"/>
  <c r="O376" i="1"/>
  <c r="Q376" i="1" s="1"/>
  <c r="N388" i="1"/>
  <c r="N377" i="1"/>
  <c r="U390" i="1"/>
  <c r="W390" i="1" s="1"/>
  <c r="T390" i="1"/>
  <c r="V390" i="1" s="1"/>
  <c r="S402" i="1"/>
  <c r="D467" i="1"/>
  <c r="F455" i="1"/>
  <c r="H455" i="1" s="1"/>
  <c r="E455" i="1"/>
  <c r="G455" i="1" s="1"/>
  <c r="U423" i="1"/>
  <c r="W423" i="1" s="1"/>
  <c r="T423" i="1"/>
  <c r="V423" i="1" s="1"/>
  <c r="S435" i="1"/>
  <c r="J469" i="1"/>
  <c r="L469" i="1" s="1"/>
  <c r="I481" i="1"/>
  <c r="K469" i="1"/>
  <c r="M469" i="1" s="1"/>
  <c r="Z382" i="1"/>
  <c r="AB382" i="1" s="1"/>
  <c r="Y382" i="1"/>
  <c r="AA382" i="1" s="1"/>
  <c r="X394" i="1"/>
  <c r="AD406" i="1"/>
  <c r="AF406" i="1" s="1"/>
  <c r="AE406" i="1"/>
  <c r="AG406" i="1" s="1"/>
  <c r="J470" i="1"/>
  <c r="L470" i="1" s="1"/>
  <c r="K470" i="1"/>
  <c r="M470" i="1" s="1"/>
  <c r="I482" i="1"/>
  <c r="D469" i="1"/>
  <c r="E457" i="1"/>
  <c r="G457" i="1" s="1"/>
  <c r="F457" i="1"/>
  <c r="H457" i="1" s="1"/>
  <c r="K472" i="1"/>
  <c r="M472" i="1" s="1"/>
  <c r="J472" i="1"/>
  <c r="L472" i="1" s="1"/>
  <c r="I484" i="1"/>
  <c r="I485" i="1"/>
  <c r="U445" i="1"/>
  <c r="W445" i="1" s="1"/>
  <c r="T445" i="1"/>
  <c r="V445" i="1" s="1"/>
  <c r="O387" i="1"/>
  <c r="Q387" i="1" s="1"/>
  <c r="P387" i="1"/>
  <c r="R387" i="1" s="1"/>
  <c r="N399" i="1"/>
  <c r="D463" i="1"/>
  <c r="E451" i="1"/>
  <c r="G451" i="1" s="1"/>
  <c r="F451" i="1"/>
  <c r="H451" i="1" s="1"/>
  <c r="T401" i="1"/>
  <c r="V401" i="1" s="1"/>
  <c r="U401" i="1"/>
  <c r="W401" i="1" s="1"/>
  <c r="S413" i="1"/>
  <c r="F453" i="1"/>
  <c r="H453" i="1" s="1"/>
  <c r="E453" i="1"/>
  <c r="G453" i="1" s="1"/>
  <c r="D465" i="1"/>
  <c r="F454" i="1"/>
  <c r="H454" i="1" s="1"/>
  <c r="E454" i="1"/>
  <c r="G454" i="1" s="1"/>
  <c r="D466" i="1"/>
  <c r="J471" i="1"/>
  <c r="L471" i="1" s="1"/>
  <c r="K471" i="1"/>
  <c r="M471" i="1" s="1"/>
  <c r="I483" i="1"/>
  <c r="AD408" i="1"/>
  <c r="AF408" i="1" s="1"/>
  <c r="AE408" i="1"/>
  <c r="AG408" i="1" s="1"/>
  <c r="AC420" i="1"/>
  <c r="Y381" i="1"/>
  <c r="AA381" i="1" s="1"/>
  <c r="X393" i="1"/>
  <c r="Z381" i="1"/>
  <c r="AB381" i="1" s="1"/>
  <c r="P398" i="1"/>
  <c r="R398" i="1" s="1"/>
  <c r="O398" i="1"/>
  <c r="Q398" i="1" s="1"/>
  <c r="N410" i="1"/>
  <c r="F452" i="1"/>
  <c r="H452" i="1" s="1"/>
  <c r="E452" i="1"/>
  <c r="G452" i="1" s="1"/>
  <c r="D464" i="1"/>
  <c r="U379" i="1"/>
  <c r="W379" i="1" s="1"/>
  <c r="T379" i="1"/>
  <c r="V379" i="1" s="1"/>
  <c r="S391" i="1"/>
  <c r="S392" i="1"/>
  <c r="X395" i="1"/>
  <c r="P409" i="1"/>
  <c r="R409" i="1" s="1"/>
  <c r="N421" i="1"/>
  <c r="O409" i="1"/>
  <c r="Q409" i="1" s="1"/>
  <c r="F458" i="1"/>
  <c r="H458" i="1" s="1"/>
  <c r="E458" i="1"/>
  <c r="G458" i="1" s="1"/>
  <c r="D470" i="1"/>
  <c r="D471" i="1"/>
  <c r="AE379" i="1"/>
  <c r="AG379" i="1" s="1"/>
  <c r="AD379" i="1"/>
  <c r="AF379" i="1" s="1"/>
  <c r="AC391" i="1"/>
  <c r="AC392" i="1"/>
  <c r="J465" i="1"/>
  <c r="L465" i="1" s="1"/>
  <c r="K465" i="1"/>
  <c r="M465" i="1" s="1"/>
  <c r="I477" i="1"/>
  <c r="AC387" i="1"/>
  <c r="AE375" i="1"/>
  <c r="AG375" i="1" s="1"/>
  <c r="AD375" i="1"/>
  <c r="AF375" i="1" s="1"/>
  <c r="AC376" i="1"/>
  <c r="J468" i="1"/>
  <c r="L468" i="1" s="1"/>
  <c r="K468" i="1"/>
  <c r="M468" i="1" s="1"/>
  <c r="I480" i="1"/>
  <c r="AE390" i="1"/>
  <c r="AG390" i="1" s="1"/>
  <c r="AD390" i="1"/>
  <c r="AF390" i="1" s="1"/>
  <c r="P420" i="1"/>
  <c r="R420" i="1" s="1"/>
  <c r="O420" i="1"/>
  <c r="Q420" i="1" s="1"/>
  <c r="K464" i="1"/>
  <c r="M464" i="1" s="1"/>
  <c r="J464" i="1"/>
  <c r="L464" i="1" s="1"/>
  <c r="I476" i="1"/>
  <c r="AC398" i="1"/>
  <c r="AE386" i="1"/>
  <c r="AG386" i="1" s="1"/>
  <c r="AD386" i="1"/>
  <c r="AF386" i="1" s="1"/>
  <c r="Z394" i="1" l="1"/>
  <c r="AB394" i="1" s="1"/>
  <c r="X406" i="1"/>
  <c r="Y394" i="1"/>
  <c r="AA394" i="1" s="1"/>
  <c r="AE419" i="1"/>
  <c r="AG419" i="1" s="1"/>
  <c r="AD419" i="1"/>
  <c r="AF419" i="1" s="1"/>
  <c r="Z392" i="1"/>
  <c r="AB392" i="1" s="1"/>
  <c r="Y392" i="1"/>
  <c r="AA392" i="1" s="1"/>
  <c r="O399" i="1"/>
  <c r="Q399" i="1" s="1"/>
  <c r="P399" i="1"/>
  <c r="R399" i="1" s="1"/>
  <c r="N411" i="1"/>
  <c r="F474" i="1"/>
  <c r="H474" i="1" s="1"/>
  <c r="E474" i="1"/>
  <c r="G474" i="1" s="1"/>
  <c r="D486" i="1"/>
  <c r="O410" i="1"/>
  <c r="Q410" i="1" s="1"/>
  <c r="P410" i="1"/>
  <c r="R410" i="1" s="1"/>
  <c r="N422" i="1"/>
  <c r="T424" i="1"/>
  <c r="V424" i="1" s="1"/>
  <c r="U424" i="1"/>
  <c r="W424" i="1" s="1"/>
  <c r="S436" i="1"/>
  <c r="Z393" i="1"/>
  <c r="AB393" i="1" s="1"/>
  <c r="Y393" i="1"/>
  <c r="AA393" i="1" s="1"/>
  <c r="X405" i="1"/>
  <c r="T435" i="1"/>
  <c r="V435" i="1" s="1"/>
  <c r="U435" i="1"/>
  <c r="W435" i="1" s="1"/>
  <c r="S447" i="1"/>
  <c r="U446" i="1"/>
  <c r="W446" i="1" s="1"/>
  <c r="T446" i="1"/>
  <c r="V446" i="1" s="1"/>
  <c r="S458" i="1"/>
  <c r="J479" i="1"/>
  <c r="L479" i="1" s="1"/>
  <c r="K479" i="1"/>
  <c r="M479" i="1" s="1"/>
  <c r="I491" i="1"/>
  <c r="J481" i="1"/>
  <c r="L481" i="1" s="1"/>
  <c r="K481" i="1"/>
  <c r="M481" i="1" s="1"/>
  <c r="I493" i="1"/>
  <c r="F471" i="1"/>
  <c r="H471" i="1" s="1"/>
  <c r="E471" i="1"/>
  <c r="G471" i="1" s="1"/>
  <c r="D483" i="1"/>
  <c r="D484" i="1"/>
  <c r="Y396" i="1"/>
  <c r="AA396" i="1" s="1"/>
  <c r="X408" i="1"/>
  <c r="Z396" i="1"/>
  <c r="AB396" i="1" s="1"/>
  <c r="J484" i="1"/>
  <c r="L484" i="1" s="1"/>
  <c r="K484" i="1"/>
  <c r="M484" i="1" s="1"/>
  <c r="I496" i="1"/>
  <c r="E467" i="1"/>
  <c r="G467" i="1" s="1"/>
  <c r="F467" i="1"/>
  <c r="H467" i="1" s="1"/>
  <c r="D479" i="1"/>
  <c r="AE392" i="1"/>
  <c r="AG392" i="1" s="1"/>
  <c r="AD392" i="1"/>
  <c r="AF392" i="1" s="1"/>
  <c r="AC404" i="1"/>
  <c r="AC405" i="1"/>
  <c r="Z379" i="1"/>
  <c r="AB379" i="1" s="1"/>
  <c r="Y379" i="1"/>
  <c r="AA379" i="1" s="1"/>
  <c r="X391" i="1"/>
  <c r="X404" i="1" s="1"/>
  <c r="Y374" i="1"/>
  <c r="AA374" i="1" s="1"/>
  <c r="Z374" i="1"/>
  <c r="AB374" i="1" s="1"/>
  <c r="X386" i="1"/>
  <c r="X375" i="1"/>
  <c r="F466" i="1"/>
  <c r="H466" i="1" s="1"/>
  <c r="E466" i="1"/>
  <c r="G466" i="1" s="1"/>
  <c r="D478" i="1"/>
  <c r="Z385" i="1"/>
  <c r="AB385" i="1" s="1"/>
  <c r="Y385" i="1"/>
  <c r="AA385" i="1" s="1"/>
  <c r="X397" i="1"/>
  <c r="AE420" i="1"/>
  <c r="AG420" i="1" s="1"/>
  <c r="AD420" i="1"/>
  <c r="AF420" i="1" s="1"/>
  <c r="AC432" i="1"/>
  <c r="D475" i="1"/>
  <c r="F463" i="1"/>
  <c r="H463" i="1" s="1"/>
  <c r="E463" i="1"/>
  <c r="G463" i="1" s="1"/>
  <c r="J485" i="1"/>
  <c r="L485" i="1" s="1"/>
  <c r="K485" i="1"/>
  <c r="M485" i="1" s="1"/>
  <c r="I497" i="1"/>
  <c r="Z395" i="1"/>
  <c r="AB395" i="1" s="1"/>
  <c r="Y395" i="1"/>
  <c r="AA395" i="1" s="1"/>
  <c r="X407" i="1"/>
  <c r="K476" i="1"/>
  <c r="M476" i="1" s="1"/>
  <c r="J476" i="1"/>
  <c r="L476" i="1" s="1"/>
  <c r="I488" i="1"/>
  <c r="T402" i="1"/>
  <c r="V402" i="1" s="1"/>
  <c r="U402" i="1"/>
  <c r="W402" i="1" s="1"/>
  <c r="S414" i="1"/>
  <c r="AD409" i="1"/>
  <c r="AF409" i="1" s="1"/>
  <c r="AE409" i="1"/>
  <c r="AG409" i="1" s="1"/>
  <c r="AC421" i="1"/>
  <c r="O421" i="1"/>
  <c r="Q421" i="1" s="1"/>
  <c r="P421" i="1"/>
  <c r="R421" i="1" s="1"/>
  <c r="N433" i="1"/>
  <c r="F469" i="1"/>
  <c r="H469" i="1" s="1"/>
  <c r="D481" i="1"/>
  <c r="E469" i="1"/>
  <c r="G469" i="1" s="1"/>
  <c r="K482" i="1"/>
  <c r="M482" i="1" s="1"/>
  <c r="J482" i="1"/>
  <c r="L482" i="1" s="1"/>
  <c r="I494" i="1"/>
  <c r="T391" i="1"/>
  <c r="V391" i="1" s="1"/>
  <c r="U391" i="1"/>
  <c r="W391" i="1" s="1"/>
  <c r="S403" i="1"/>
  <c r="AC403" i="1"/>
  <c r="AE391" i="1"/>
  <c r="AG391" i="1" s="1"/>
  <c r="AD391" i="1"/>
  <c r="AF391" i="1" s="1"/>
  <c r="J483" i="1"/>
  <c r="L483" i="1" s="1"/>
  <c r="I495" i="1"/>
  <c r="K483" i="1"/>
  <c r="M483" i="1" s="1"/>
  <c r="F485" i="1"/>
  <c r="H485" i="1" s="1"/>
  <c r="D497" i="1"/>
  <c r="E485" i="1"/>
  <c r="G485" i="1" s="1"/>
  <c r="AE387" i="1"/>
  <c r="AG387" i="1" s="1"/>
  <c r="AD387" i="1"/>
  <c r="AF387" i="1" s="1"/>
  <c r="AC399" i="1"/>
  <c r="F470" i="1"/>
  <c r="H470" i="1" s="1"/>
  <c r="E470" i="1"/>
  <c r="G470" i="1" s="1"/>
  <c r="D482" i="1"/>
  <c r="T392" i="1"/>
  <c r="V392" i="1" s="1"/>
  <c r="U392" i="1"/>
  <c r="W392" i="1" s="1"/>
  <c r="S404" i="1"/>
  <c r="S405" i="1"/>
  <c r="U413" i="1"/>
  <c r="W413" i="1" s="1"/>
  <c r="T413" i="1"/>
  <c r="V413" i="1" s="1"/>
  <c r="S425" i="1"/>
  <c r="F468" i="1"/>
  <c r="H468" i="1" s="1"/>
  <c r="E468" i="1"/>
  <c r="G468" i="1" s="1"/>
  <c r="D480" i="1"/>
  <c r="J478" i="1"/>
  <c r="L478" i="1" s="1"/>
  <c r="K478" i="1"/>
  <c r="M478" i="1" s="1"/>
  <c r="I490" i="1"/>
  <c r="J487" i="1"/>
  <c r="L487" i="1" s="1"/>
  <c r="I499" i="1"/>
  <c r="K487" i="1"/>
  <c r="M487" i="1" s="1"/>
  <c r="K480" i="1"/>
  <c r="M480" i="1" s="1"/>
  <c r="J480" i="1"/>
  <c r="L480" i="1" s="1"/>
  <c r="I492" i="1"/>
  <c r="O388" i="1"/>
  <c r="Q388" i="1" s="1"/>
  <c r="N400" i="1"/>
  <c r="P388" i="1"/>
  <c r="R388" i="1" s="1"/>
  <c r="F464" i="1"/>
  <c r="H464" i="1" s="1"/>
  <c r="E464" i="1"/>
  <c r="G464" i="1" s="1"/>
  <c r="D476" i="1"/>
  <c r="J477" i="1"/>
  <c r="L477" i="1" s="1"/>
  <c r="I489" i="1"/>
  <c r="K477" i="1"/>
  <c r="M477" i="1" s="1"/>
  <c r="AD398" i="1"/>
  <c r="AF398" i="1" s="1"/>
  <c r="AC410" i="1"/>
  <c r="AE398" i="1"/>
  <c r="AG398" i="1" s="1"/>
  <c r="I498" i="1"/>
  <c r="P377" i="1"/>
  <c r="R377" i="1" s="1"/>
  <c r="O377" i="1"/>
  <c r="Q377" i="1" s="1"/>
  <c r="N389" i="1"/>
  <c r="N378" i="1"/>
  <c r="E465" i="1"/>
  <c r="G465" i="1" s="1"/>
  <c r="F465" i="1"/>
  <c r="H465" i="1" s="1"/>
  <c r="D477" i="1"/>
  <c r="AC388" i="1"/>
  <c r="AE376" i="1"/>
  <c r="AG376" i="1" s="1"/>
  <c r="AD376" i="1"/>
  <c r="AF376" i="1" s="1"/>
  <c r="AC389" i="1"/>
  <c r="Z404" i="1" l="1"/>
  <c r="AB404" i="1" s="1"/>
  <c r="Y404" i="1"/>
  <c r="AA404" i="1" s="1"/>
  <c r="Y397" i="1"/>
  <c r="AA397" i="1" s="1"/>
  <c r="Z397" i="1"/>
  <c r="AB397" i="1" s="1"/>
  <c r="X409" i="1"/>
  <c r="F478" i="1"/>
  <c r="H478" i="1" s="1"/>
  <c r="E478" i="1"/>
  <c r="G478" i="1" s="1"/>
  <c r="D490" i="1"/>
  <c r="F484" i="1"/>
  <c r="H484" i="1" s="1"/>
  <c r="E484" i="1"/>
  <c r="G484" i="1" s="1"/>
  <c r="D496" i="1"/>
  <c r="P422" i="1"/>
  <c r="R422" i="1" s="1"/>
  <c r="O422" i="1"/>
  <c r="Q422" i="1" s="1"/>
  <c r="N434" i="1"/>
  <c r="AE421" i="1"/>
  <c r="AG421" i="1" s="1"/>
  <c r="AD421" i="1"/>
  <c r="AF421" i="1" s="1"/>
  <c r="AC433" i="1"/>
  <c r="E483" i="1"/>
  <c r="G483" i="1" s="1"/>
  <c r="F483" i="1"/>
  <c r="H483" i="1" s="1"/>
  <c r="D495" i="1"/>
  <c r="U436" i="1"/>
  <c r="W436" i="1" s="1"/>
  <c r="T436" i="1"/>
  <c r="V436" i="1" s="1"/>
  <c r="S448" i="1"/>
  <c r="J495" i="1"/>
  <c r="L495" i="1" s="1"/>
  <c r="I507" i="1"/>
  <c r="K495" i="1"/>
  <c r="M495" i="1" s="1"/>
  <c r="Z375" i="1"/>
  <c r="AB375" i="1" s="1"/>
  <c r="Y375" i="1"/>
  <c r="AA375" i="1" s="1"/>
  <c r="X387" i="1"/>
  <c r="X376" i="1"/>
  <c r="AC400" i="1"/>
  <c r="AD388" i="1"/>
  <c r="AF388" i="1" s="1"/>
  <c r="AE388" i="1"/>
  <c r="AG388" i="1" s="1"/>
  <c r="J488" i="1"/>
  <c r="L488" i="1" s="1"/>
  <c r="K488" i="1"/>
  <c r="M488" i="1" s="1"/>
  <c r="I500" i="1"/>
  <c r="Y386" i="1"/>
  <c r="AA386" i="1" s="1"/>
  <c r="X398" i="1"/>
  <c r="Z386" i="1"/>
  <c r="AB386" i="1" s="1"/>
  <c r="F486" i="1"/>
  <c r="H486" i="1" s="1"/>
  <c r="E486" i="1"/>
  <c r="G486" i="1" s="1"/>
  <c r="D498" i="1"/>
  <c r="K498" i="1"/>
  <c r="M498" i="1" s="1"/>
  <c r="J498" i="1"/>
  <c r="L498" i="1" s="1"/>
  <c r="I510" i="1"/>
  <c r="E480" i="1"/>
  <c r="G480" i="1" s="1"/>
  <c r="F480" i="1"/>
  <c r="H480" i="1" s="1"/>
  <c r="D492" i="1"/>
  <c r="J493" i="1"/>
  <c r="L493" i="1" s="1"/>
  <c r="K493" i="1"/>
  <c r="M493" i="1" s="1"/>
  <c r="I505" i="1"/>
  <c r="D509" i="1"/>
  <c r="F497" i="1"/>
  <c r="H497" i="1" s="1"/>
  <c r="E497" i="1"/>
  <c r="G497" i="1" s="1"/>
  <c r="P411" i="1"/>
  <c r="R411" i="1" s="1"/>
  <c r="O411" i="1"/>
  <c r="Q411" i="1" s="1"/>
  <c r="N423" i="1"/>
  <c r="K490" i="1"/>
  <c r="M490" i="1" s="1"/>
  <c r="J490" i="1"/>
  <c r="L490" i="1" s="1"/>
  <c r="I502" i="1"/>
  <c r="J491" i="1"/>
  <c r="L491" i="1" s="1"/>
  <c r="I503" i="1"/>
  <c r="K491" i="1"/>
  <c r="M491" i="1" s="1"/>
  <c r="Z408" i="1"/>
  <c r="AB408" i="1" s="1"/>
  <c r="Y408" i="1"/>
  <c r="AA408" i="1" s="1"/>
  <c r="X420" i="1"/>
  <c r="AD410" i="1"/>
  <c r="AF410" i="1" s="1"/>
  <c r="AE410" i="1"/>
  <c r="AG410" i="1" s="1"/>
  <c r="AC422" i="1"/>
  <c r="U414" i="1"/>
  <c r="W414" i="1" s="1"/>
  <c r="S426" i="1"/>
  <c r="T414" i="1"/>
  <c r="V414" i="1" s="1"/>
  <c r="AD405" i="1"/>
  <c r="AF405" i="1" s="1"/>
  <c r="AE405" i="1"/>
  <c r="AG405" i="1" s="1"/>
  <c r="AC417" i="1"/>
  <c r="AC418" i="1"/>
  <c r="J499" i="1"/>
  <c r="L499" i="1" s="1"/>
  <c r="K499" i="1"/>
  <c r="M499" i="1" s="1"/>
  <c r="I511" i="1"/>
  <c r="Y407" i="1"/>
  <c r="AA407" i="1" s="1"/>
  <c r="Z407" i="1"/>
  <c r="AB407" i="1" s="1"/>
  <c r="X419" i="1"/>
  <c r="T458" i="1"/>
  <c r="V458" i="1" s="1"/>
  <c r="U458" i="1"/>
  <c r="W458" i="1" s="1"/>
  <c r="D489" i="1"/>
  <c r="F477" i="1"/>
  <c r="H477" i="1" s="1"/>
  <c r="E477" i="1"/>
  <c r="G477" i="1" s="1"/>
  <c r="P378" i="1"/>
  <c r="R378" i="1" s="1"/>
  <c r="O378" i="1"/>
  <c r="Q378" i="1" s="1"/>
  <c r="N390" i="1"/>
  <c r="N379" i="1"/>
  <c r="AE403" i="1"/>
  <c r="AG403" i="1" s="1"/>
  <c r="AD403" i="1"/>
  <c r="AF403" i="1" s="1"/>
  <c r="AC415" i="1"/>
  <c r="U404" i="1"/>
  <c r="W404" i="1" s="1"/>
  <c r="T404" i="1"/>
  <c r="V404" i="1" s="1"/>
  <c r="S416" i="1"/>
  <c r="Z391" i="1"/>
  <c r="AB391" i="1" s="1"/>
  <c r="Y391" i="1"/>
  <c r="AA391" i="1" s="1"/>
  <c r="J489" i="1"/>
  <c r="L489" i="1" s="1"/>
  <c r="K489" i="1"/>
  <c r="M489" i="1" s="1"/>
  <c r="I501" i="1"/>
  <c r="D491" i="1"/>
  <c r="E479" i="1"/>
  <c r="G479" i="1" s="1"/>
  <c r="F479" i="1"/>
  <c r="H479" i="1" s="1"/>
  <c r="U447" i="1"/>
  <c r="W447" i="1" s="1"/>
  <c r="T447" i="1"/>
  <c r="V447" i="1" s="1"/>
  <c r="S459" i="1"/>
  <c r="T425" i="1"/>
  <c r="V425" i="1" s="1"/>
  <c r="U425" i="1"/>
  <c r="W425" i="1" s="1"/>
  <c r="S437" i="1"/>
  <c r="J497" i="1"/>
  <c r="L497" i="1" s="1"/>
  <c r="K497" i="1"/>
  <c r="M497" i="1" s="1"/>
  <c r="I509" i="1"/>
  <c r="F476" i="1"/>
  <c r="H476" i="1" s="1"/>
  <c r="D488" i="1"/>
  <c r="E476" i="1"/>
  <c r="G476" i="1" s="1"/>
  <c r="F482" i="1"/>
  <c r="H482" i="1" s="1"/>
  <c r="E482" i="1"/>
  <c r="G482" i="1" s="1"/>
  <c r="D494" i="1"/>
  <c r="F481" i="1"/>
  <c r="H481" i="1" s="1"/>
  <c r="D493" i="1"/>
  <c r="E481" i="1"/>
  <c r="G481" i="1" s="1"/>
  <c r="F475" i="1"/>
  <c r="H475" i="1" s="1"/>
  <c r="E475" i="1"/>
  <c r="G475" i="1" s="1"/>
  <c r="D487" i="1"/>
  <c r="K494" i="1"/>
  <c r="M494" i="1" s="1"/>
  <c r="J494" i="1"/>
  <c r="L494" i="1" s="1"/>
  <c r="I506" i="1"/>
  <c r="AE389" i="1"/>
  <c r="AG389" i="1" s="1"/>
  <c r="AD389" i="1"/>
  <c r="AF389" i="1" s="1"/>
  <c r="AC401" i="1"/>
  <c r="AC402" i="1"/>
  <c r="P400" i="1"/>
  <c r="R400" i="1" s="1"/>
  <c r="O400" i="1"/>
  <c r="Q400" i="1" s="1"/>
  <c r="N412" i="1"/>
  <c r="AE432" i="1"/>
  <c r="AG432" i="1" s="1"/>
  <c r="AD432" i="1"/>
  <c r="AF432" i="1" s="1"/>
  <c r="P389" i="1"/>
  <c r="R389" i="1" s="1"/>
  <c r="O389" i="1"/>
  <c r="Q389" i="1" s="1"/>
  <c r="N401" i="1"/>
  <c r="AC416" i="1"/>
  <c r="AE404" i="1"/>
  <c r="AG404" i="1" s="1"/>
  <c r="AD404" i="1"/>
  <c r="AF404" i="1" s="1"/>
  <c r="P433" i="1"/>
  <c r="R433" i="1" s="1"/>
  <c r="O433" i="1"/>
  <c r="Q433" i="1" s="1"/>
  <c r="J496" i="1"/>
  <c r="L496" i="1" s="1"/>
  <c r="K496" i="1"/>
  <c r="M496" i="1" s="1"/>
  <c r="I508" i="1"/>
  <c r="Y405" i="1"/>
  <c r="AA405" i="1" s="1"/>
  <c r="Z405" i="1"/>
  <c r="AB405" i="1" s="1"/>
  <c r="X417" i="1"/>
  <c r="Z406" i="1"/>
  <c r="AB406" i="1" s="1"/>
  <c r="Y406" i="1"/>
  <c r="AA406" i="1" s="1"/>
  <c r="X418" i="1"/>
  <c r="S415" i="1"/>
  <c r="U403" i="1"/>
  <c r="W403" i="1" s="1"/>
  <c r="T403" i="1"/>
  <c r="V403" i="1" s="1"/>
  <c r="T405" i="1"/>
  <c r="V405" i="1" s="1"/>
  <c r="U405" i="1"/>
  <c r="W405" i="1" s="1"/>
  <c r="S417" i="1"/>
  <c r="S418" i="1"/>
  <c r="J492" i="1"/>
  <c r="L492" i="1" s="1"/>
  <c r="K492" i="1"/>
  <c r="M492" i="1" s="1"/>
  <c r="I504" i="1"/>
  <c r="AE399" i="1"/>
  <c r="AG399" i="1" s="1"/>
  <c r="AD399" i="1"/>
  <c r="AF399" i="1" s="1"/>
  <c r="AC411" i="1"/>
  <c r="J508" i="1" l="1"/>
  <c r="L508" i="1" s="1"/>
  <c r="I520" i="1"/>
  <c r="K508" i="1"/>
  <c r="M508" i="1" s="1"/>
  <c r="J506" i="1"/>
  <c r="L506" i="1" s="1"/>
  <c r="I518" i="1"/>
  <c r="K506" i="1"/>
  <c r="M506" i="1" s="1"/>
  <c r="K503" i="1"/>
  <c r="M503" i="1" s="1"/>
  <c r="J503" i="1"/>
  <c r="L503" i="1" s="1"/>
  <c r="I515" i="1"/>
  <c r="E491" i="1"/>
  <c r="G491" i="1" s="1"/>
  <c r="F491" i="1"/>
  <c r="H491" i="1" s="1"/>
  <c r="D503" i="1"/>
  <c r="AD433" i="1"/>
  <c r="AF433" i="1" s="1"/>
  <c r="AE433" i="1"/>
  <c r="AG433" i="1" s="1"/>
  <c r="AC445" i="1"/>
  <c r="Z419" i="1"/>
  <c r="AB419" i="1" s="1"/>
  <c r="Y419" i="1"/>
  <c r="AA419" i="1" s="1"/>
  <c r="X431" i="1"/>
  <c r="K502" i="1"/>
  <c r="M502" i="1" s="1"/>
  <c r="J502" i="1"/>
  <c r="L502" i="1" s="1"/>
  <c r="I514" i="1"/>
  <c r="X410" i="1"/>
  <c r="Z398" i="1"/>
  <c r="AB398" i="1" s="1"/>
  <c r="Y398" i="1"/>
  <c r="AA398" i="1" s="1"/>
  <c r="I516" i="1"/>
  <c r="K504" i="1"/>
  <c r="M504" i="1" s="1"/>
  <c r="J504" i="1"/>
  <c r="L504" i="1" s="1"/>
  <c r="J500" i="1"/>
  <c r="L500" i="1" s="1"/>
  <c r="K500" i="1"/>
  <c r="M500" i="1" s="1"/>
  <c r="I512" i="1"/>
  <c r="P434" i="1"/>
  <c r="R434" i="1" s="1"/>
  <c r="O434" i="1"/>
  <c r="Q434" i="1" s="1"/>
  <c r="N446" i="1"/>
  <c r="AE416" i="1"/>
  <c r="AG416" i="1" s="1"/>
  <c r="AC428" i="1"/>
  <c r="AD416" i="1"/>
  <c r="AF416" i="1" s="1"/>
  <c r="J511" i="1"/>
  <c r="L511" i="1" s="1"/>
  <c r="K511" i="1"/>
  <c r="M511" i="1" s="1"/>
  <c r="I523" i="1"/>
  <c r="P423" i="1"/>
  <c r="R423" i="1" s="1"/>
  <c r="O423" i="1"/>
  <c r="Q423" i="1" s="1"/>
  <c r="N435" i="1"/>
  <c r="F493" i="1"/>
  <c r="H493" i="1" s="1"/>
  <c r="E493" i="1"/>
  <c r="G493" i="1" s="1"/>
  <c r="D505" i="1"/>
  <c r="F496" i="1"/>
  <c r="H496" i="1" s="1"/>
  <c r="E496" i="1"/>
  <c r="G496" i="1" s="1"/>
  <c r="D508" i="1"/>
  <c r="K501" i="1"/>
  <c r="M501" i="1" s="1"/>
  <c r="I513" i="1"/>
  <c r="J501" i="1"/>
  <c r="L501" i="1" s="1"/>
  <c r="AC430" i="1"/>
  <c r="AE418" i="1"/>
  <c r="AG418" i="1" s="1"/>
  <c r="AD418" i="1"/>
  <c r="AF418" i="1" s="1"/>
  <c r="AC431" i="1"/>
  <c r="AE417" i="1"/>
  <c r="AG417" i="1" s="1"/>
  <c r="AD417" i="1"/>
  <c r="AF417" i="1" s="1"/>
  <c r="AC429" i="1"/>
  <c r="AE400" i="1"/>
  <c r="AG400" i="1" s="1"/>
  <c r="AD400" i="1"/>
  <c r="AF400" i="1" s="1"/>
  <c r="AC412" i="1"/>
  <c r="F509" i="1"/>
  <c r="H509" i="1" s="1"/>
  <c r="E509" i="1"/>
  <c r="G509" i="1" s="1"/>
  <c r="D521" i="1"/>
  <c r="Z376" i="1"/>
  <c r="AB376" i="1" s="1"/>
  <c r="Y376" i="1"/>
  <c r="AA376" i="1" s="1"/>
  <c r="X388" i="1"/>
  <c r="X377" i="1"/>
  <c r="F490" i="1"/>
  <c r="H490" i="1" s="1"/>
  <c r="E490" i="1"/>
  <c r="G490" i="1" s="1"/>
  <c r="D502" i="1"/>
  <c r="AD411" i="1"/>
  <c r="AF411" i="1" s="1"/>
  <c r="AC423" i="1"/>
  <c r="AE411" i="1"/>
  <c r="AG411" i="1" s="1"/>
  <c r="Y387" i="1"/>
  <c r="AA387" i="1" s="1"/>
  <c r="Z387" i="1"/>
  <c r="AB387" i="1" s="1"/>
  <c r="X399" i="1"/>
  <c r="S428" i="1"/>
  <c r="U416" i="1"/>
  <c r="W416" i="1" s="1"/>
  <c r="T416" i="1"/>
  <c r="V416" i="1" s="1"/>
  <c r="T415" i="1"/>
  <c r="V415" i="1" s="1"/>
  <c r="U415" i="1"/>
  <c r="W415" i="1" s="1"/>
  <c r="S427" i="1"/>
  <c r="F495" i="1"/>
  <c r="H495" i="1" s="1"/>
  <c r="D507" i="1"/>
  <c r="E495" i="1"/>
  <c r="G495" i="1" s="1"/>
  <c r="Z418" i="1"/>
  <c r="AB418" i="1" s="1"/>
  <c r="Y418" i="1"/>
  <c r="AA418" i="1" s="1"/>
  <c r="X430" i="1"/>
  <c r="X421" i="1"/>
  <c r="Z409" i="1"/>
  <c r="AB409" i="1" s="1"/>
  <c r="Y409" i="1"/>
  <c r="AA409" i="1" s="1"/>
  <c r="F498" i="1"/>
  <c r="H498" i="1" s="1"/>
  <c r="E498" i="1"/>
  <c r="G498" i="1" s="1"/>
  <c r="D510" i="1"/>
  <c r="F494" i="1"/>
  <c r="H494" i="1" s="1"/>
  <c r="E494" i="1"/>
  <c r="G494" i="1" s="1"/>
  <c r="D506" i="1"/>
  <c r="AE415" i="1"/>
  <c r="AG415" i="1" s="1"/>
  <c r="AD415" i="1"/>
  <c r="AF415" i="1" s="1"/>
  <c r="AC427" i="1"/>
  <c r="T426" i="1"/>
  <c r="V426" i="1" s="1"/>
  <c r="U426" i="1"/>
  <c r="W426" i="1" s="1"/>
  <c r="S438" i="1"/>
  <c r="P379" i="1"/>
  <c r="R379" i="1" s="1"/>
  <c r="O379" i="1"/>
  <c r="Q379" i="1" s="1"/>
  <c r="N391" i="1"/>
  <c r="N380" i="1"/>
  <c r="E492" i="1"/>
  <c r="G492" i="1" s="1"/>
  <c r="D504" i="1"/>
  <c r="F492" i="1"/>
  <c r="H492" i="1" s="1"/>
  <c r="E487" i="1"/>
  <c r="G487" i="1" s="1"/>
  <c r="D499" i="1"/>
  <c r="F487" i="1"/>
  <c r="H487" i="1" s="1"/>
  <c r="U417" i="1"/>
  <c r="W417" i="1" s="1"/>
  <c r="T417" i="1"/>
  <c r="V417" i="1" s="1"/>
  <c r="S429" i="1"/>
  <c r="AE402" i="1"/>
  <c r="AG402" i="1" s="1"/>
  <c r="AD402" i="1"/>
  <c r="AF402" i="1" s="1"/>
  <c r="AC414" i="1"/>
  <c r="U437" i="1"/>
  <c r="W437" i="1" s="1"/>
  <c r="S449" i="1"/>
  <c r="T437" i="1"/>
  <c r="V437" i="1" s="1"/>
  <c r="O390" i="1"/>
  <c r="Q390" i="1" s="1"/>
  <c r="N402" i="1"/>
  <c r="P390" i="1"/>
  <c r="R390" i="1" s="1"/>
  <c r="AE422" i="1"/>
  <c r="AG422" i="1" s="1"/>
  <c r="AD422" i="1"/>
  <c r="AF422" i="1" s="1"/>
  <c r="AC434" i="1"/>
  <c r="J507" i="1"/>
  <c r="L507" i="1" s="1"/>
  <c r="K507" i="1"/>
  <c r="M507" i="1" s="1"/>
  <c r="I519" i="1"/>
  <c r="T418" i="1"/>
  <c r="V418" i="1" s="1"/>
  <c r="U418" i="1"/>
  <c r="W418" i="1" s="1"/>
  <c r="S430" i="1"/>
  <c r="S431" i="1"/>
  <c r="D500" i="1"/>
  <c r="F488" i="1"/>
  <c r="H488" i="1" s="1"/>
  <c r="E488" i="1"/>
  <c r="G488" i="1" s="1"/>
  <c r="P412" i="1"/>
  <c r="R412" i="1" s="1"/>
  <c r="O412" i="1"/>
  <c r="Q412" i="1" s="1"/>
  <c r="N424" i="1"/>
  <c r="Y417" i="1"/>
  <c r="AA417" i="1" s="1"/>
  <c r="Z417" i="1"/>
  <c r="AB417" i="1" s="1"/>
  <c r="AC413" i="1"/>
  <c r="AE401" i="1"/>
  <c r="AG401" i="1" s="1"/>
  <c r="AD401" i="1"/>
  <c r="AF401" i="1" s="1"/>
  <c r="P401" i="1"/>
  <c r="R401" i="1" s="1"/>
  <c r="O401" i="1"/>
  <c r="Q401" i="1" s="1"/>
  <c r="N413" i="1"/>
  <c r="K505" i="1"/>
  <c r="M505" i="1" s="1"/>
  <c r="J505" i="1"/>
  <c r="L505" i="1" s="1"/>
  <c r="I517" i="1"/>
  <c r="K510" i="1"/>
  <c r="M510" i="1" s="1"/>
  <c r="J510" i="1"/>
  <c r="L510" i="1" s="1"/>
  <c r="I522" i="1"/>
  <c r="T448" i="1"/>
  <c r="V448" i="1" s="1"/>
  <c r="U448" i="1"/>
  <c r="W448" i="1" s="1"/>
  <c r="S460" i="1"/>
  <c r="E489" i="1"/>
  <c r="G489" i="1" s="1"/>
  <c r="D501" i="1"/>
  <c r="F489" i="1"/>
  <c r="H489" i="1" s="1"/>
  <c r="J509" i="1"/>
  <c r="L509" i="1" s="1"/>
  <c r="K509" i="1"/>
  <c r="M509" i="1" s="1"/>
  <c r="I521" i="1"/>
  <c r="S471" i="1"/>
  <c r="U459" i="1"/>
  <c r="W459" i="1" s="1"/>
  <c r="T459" i="1"/>
  <c r="V459" i="1" s="1"/>
  <c r="Z420" i="1"/>
  <c r="AB420" i="1" s="1"/>
  <c r="Y420" i="1"/>
  <c r="AA420" i="1" s="1"/>
  <c r="X432" i="1"/>
  <c r="J519" i="1" l="1"/>
  <c r="L519" i="1" s="1"/>
  <c r="K519" i="1"/>
  <c r="M519" i="1" s="1"/>
  <c r="I531" i="1"/>
  <c r="F504" i="1"/>
  <c r="H504" i="1" s="1"/>
  <c r="D516" i="1"/>
  <c r="E504" i="1"/>
  <c r="G504" i="1" s="1"/>
  <c r="Y410" i="1"/>
  <c r="AA410" i="1" s="1"/>
  <c r="Z410" i="1"/>
  <c r="AB410" i="1" s="1"/>
  <c r="X422" i="1"/>
  <c r="F507" i="1"/>
  <c r="H507" i="1" s="1"/>
  <c r="E507" i="1"/>
  <c r="G507" i="1" s="1"/>
  <c r="D519" i="1"/>
  <c r="Z431" i="1"/>
  <c r="AB431" i="1" s="1"/>
  <c r="Y431" i="1"/>
  <c r="AA431" i="1" s="1"/>
  <c r="X443" i="1"/>
  <c r="AD412" i="1"/>
  <c r="AF412" i="1" s="1"/>
  <c r="AE412" i="1"/>
  <c r="AG412" i="1" s="1"/>
  <c r="AC424" i="1"/>
  <c r="K523" i="1"/>
  <c r="M523" i="1" s="1"/>
  <c r="I535" i="1"/>
  <c r="J523" i="1"/>
  <c r="L523" i="1" s="1"/>
  <c r="N403" i="1"/>
  <c r="P391" i="1"/>
  <c r="R391" i="1" s="1"/>
  <c r="O391" i="1"/>
  <c r="Q391" i="1" s="1"/>
  <c r="U438" i="1"/>
  <c r="W438" i="1" s="1"/>
  <c r="T438" i="1"/>
  <c r="V438" i="1" s="1"/>
  <c r="S450" i="1"/>
  <c r="AD434" i="1"/>
  <c r="AF434" i="1" s="1"/>
  <c r="AE434" i="1"/>
  <c r="AG434" i="1" s="1"/>
  <c r="AC446" i="1"/>
  <c r="O402" i="1"/>
  <c r="Q402" i="1" s="1"/>
  <c r="P402" i="1"/>
  <c r="R402" i="1" s="1"/>
  <c r="N414" i="1"/>
  <c r="AD445" i="1"/>
  <c r="AF445" i="1" s="1"/>
  <c r="AE445" i="1"/>
  <c r="AG445" i="1" s="1"/>
  <c r="K514" i="1"/>
  <c r="M514" i="1" s="1"/>
  <c r="I526" i="1"/>
  <c r="J514" i="1"/>
  <c r="L514" i="1" s="1"/>
  <c r="AE413" i="1"/>
  <c r="AG413" i="1" s="1"/>
  <c r="AD413" i="1"/>
  <c r="AF413" i="1" s="1"/>
  <c r="AC425" i="1"/>
  <c r="AD429" i="1"/>
  <c r="AF429" i="1" s="1"/>
  <c r="AE429" i="1"/>
  <c r="AG429" i="1" s="1"/>
  <c r="AC441" i="1"/>
  <c r="AE428" i="1"/>
  <c r="AG428" i="1" s="1"/>
  <c r="AD428" i="1"/>
  <c r="AF428" i="1" s="1"/>
  <c r="AC440" i="1"/>
  <c r="F521" i="1"/>
  <c r="H521" i="1" s="1"/>
  <c r="E521" i="1"/>
  <c r="G521" i="1" s="1"/>
  <c r="U428" i="1"/>
  <c r="W428" i="1" s="1"/>
  <c r="T428" i="1"/>
  <c r="V428" i="1" s="1"/>
  <c r="S440" i="1"/>
  <c r="F503" i="1"/>
  <c r="H503" i="1" s="1"/>
  <c r="E503" i="1"/>
  <c r="G503" i="1" s="1"/>
  <c r="D515" i="1"/>
  <c r="AE431" i="1"/>
  <c r="AG431" i="1" s="1"/>
  <c r="AD431" i="1"/>
  <c r="AF431" i="1" s="1"/>
  <c r="AC443" i="1"/>
  <c r="AC444" i="1"/>
  <c r="O446" i="1"/>
  <c r="Q446" i="1" s="1"/>
  <c r="P446" i="1"/>
  <c r="R446" i="1" s="1"/>
  <c r="U471" i="1"/>
  <c r="W471" i="1" s="1"/>
  <c r="T471" i="1"/>
  <c r="V471" i="1" s="1"/>
  <c r="E506" i="1"/>
  <c r="G506" i="1" s="1"/>
  <c r="F506" i="1"/>
  <c r="H506" i="1" s="1"/>
  <c r="D518" i="1"/>
  <c r="U449" i="1"/>
  <c r="W449" i="1" s="1"/>
  <c r="T449" i="1"/>
  <c r="V449" i="1" s="1"/>
  <c r="S461" i="1"/>
  <c r="I527" i="1"/>
  <c r="K515" i="1"/>
  <c r="M515" i="1" s="1"/>
  <c r="J515" i="1"/>
  <c r="L515" i="1" s="1"/>
  <c r="AE430" i="1"/>
  <c r="AG430" i="1" s="1"/>
  <c r="AD430" i="1"/>
  <c r="AF430" i="1" s="1"/>
  <c r="AC442" i="1"/>
  <c r="J512" i="1"/>
  <c r="L512" i="1" s="1"/>
  <c r="I524" i="1"/>
  <c r="K512" i="1"/>
  <c r="M512" i="1" s="1"/>
  <c r="AE427" i="1"/>
  <c r="AG427" i="1" s="1"/>
  <c r="AD427" i="1"/>
  <c r="AF427" i="1" s="1"/>
  <c r="AE423" i="1"/>
  <c r="AG423" i="1" s="1"/>
  <c r="AD423" i="1"/>
  <c r="AF423" i="1" s="1"/>
  <c r="AC435" i="1"/>
  <c r="K521" i="1"/>
  <c r="M521" i="1" s="1"/>
  <c r="J521" i="1"/>
  <c r="L521" i="1" s="1"/>
  <c r="I533" i="1"/>
  <c r="J513" i="1"/>
  <c r="L513" i="1" s="1"/>
  <c r="K513" i="1"/>
  <c r="M513" i="1" s="1"/>
  <c r="I525" i="1"/>
  <c r="K517" i="1"/>
  <c r="M517" i="1" s="1"/>
  <c r="J517" i="1"/>
  <c r="L517" i="1" s="1"/>
  <c r="I529" i="1"/>
  <c r="Z432" i="1"/>
  <c r="AB432" i="1" s="1"/>
  <c r="Y432" i="1"/>
  <c r="AA432" i="1" s="1"/>
  <c r="X444" i="1"/>
  <c r="Y399" i="1"/>
  <c r="AA399" i="1" s="1"/>
  <c r="Z399" i="1"/>
  <c r="AB399" i="1" s="1"/>
  <c r="X411" i="1"/>
  <c r="U429" i="1"/>
  <c r="W429" i="1" s="1"/>
  <c r="T429" i="1"/>
  <c r="V429" i="1" s="1"/>
  <c r="S441" i="1"/>
  <c r="E500" i="1"/>
  <c r="G500" i="1" s="1"/>
  <c r="F500" i="1"/>
  <c r="H500" i="1" s="1"/>
  <c r="D512" i="1"/>
  <c r="E502" i="1"/>
  <c r="G502" i="1" s="1"/>
  <c r="F502" i="1"/>
  <c r="H502" i="1" s="1"/>
  <c r="D514" i="1"/>
  <c r="K518" i="1"/>
  <c r="M518" i="1" s="1"/>
  <c r="J518" i="1"/>
  <c r="L518" i="1" s="1"/>
  <c r="I530" i="1"/>
  <c r="U427" i="1"/>
  <c r="W427" i="1" s="1"/>
  <c r="T427" i="1"/>
  <c r="V427" i="1" s="1"/>
  <c r="S439" i="1"/>
  <c r="F501" i="1"/>
  <c r="H501" i="1" s="1"/>
  <c r="D513" i="1"/>
  <c r="E501" i="1"/>
  <c r="G501" i="1" s="1"/>
  <c r="U431" i="1"/>
  <c r="W431" i="1" s="1"/>
  <c r="T431" i="1"/>
  <c r="V431" i="1" s="1"/>
  <c r="S443" i="1"/>
  <c r="S444" i="1"/>
  <c r="D520" i="1"/>
  <c r="E508" i="1"/>
  <c r="G508" i="1" s="1"/>
  <c r="F508" i="1"/>
  <c r="H508" i="1" s="1"/>
  <c r="P413" i="1"/>
  <c r="R413" i="1" s="1"/>
  <c r="O413" i="1"/>
  <c r="Q413" i="1" s="1"/>
  <c r="N425" i="1"/>
  <c r="P424" i="1"/>
  <c r="R424" i="1" s="1"/>
  <c r="O424" i="1"/>
  <c r="Q424" i="1" s="1"/>
  <c r="N436" i="1"/>
  <c r="E510" i="1"/>
  <c r="G510" i="1" s="1"/>
  <c r="F510" i="1"/>
  <c r="H510" i="1" s="1"/>
  <c r="D522" i="1"/>
  <c r="J522" i="1"/>
  <c r="L522" i="1" s="1"/>
  <c r="K522" i="1"/>
  <c r="M522" i="1" s="1"/>
  <c r="I534" i="1"/>
  <c r="U430" i="1"/>
  <c r="W430" i="1" s="1"/>
  <c r="T430" i="1"/>
  <c r="V430" i="1" s="1"/>
  <c r="S442" i="1"/>
  <c r="E499" i="1"/>
  <c r="G499" i="1" s="1"/>
  <c r="F499" i="1"/>
  <c r="H499" i="1" s="1"/>
  <c r="D511" i="1"/>
  <c r="J516" i="1"/>
  <c r="L516" i="1" s="1"/>
  <c r="K516" i="1"/>
  <c r="M516" i="1" s="1"/>
  <c r="I528" i="1"/>
  <c r="N447" i="1"/>
  <c r="P435" i="1"/>
  <c r="R435" i="1" s="1"/>
  <c r="O435" i="1"/>
  <c r="Q435" i="1" s="1"/>
  <c r="AC426" i="1"/>
  <c r="AC439" i="1" s="1"/>
  <c r="AE414" i="1"/>
  <c r="AG414" i="1" s="1"/>
  <c r="AD414" i="1"/>
  <c r="AF414" i="1" s="1"/>
  <c r="Z421" i="1"/>
  <c r="AB421" i="1" s="1"/>
  <c r="Y421" i="1"/>
  <c r="AA421" i="1" s="1"/>
  <c r="X433" i="1"/>
  <c r="Y377" i="1"/>
  <c r="AA377" i="1" s="1"/>
  <c r="X389" i="1"/>
  <c r="Z377" i="1"/>
  <c r="AB377" i="1" s="1"/>
  <c r="X390" i="1"/>
  <c r="K520" i="1"/>
  <c r="M520" i="1" s="1"/>
  <c r="J520" i="1"/>
  <c r="L520" i="1" s="1"/>
  <c r="I532" i="1"/>
  <c r="P380" i="1"/>
  <c r="R380" i="1" s="1"/>
  <c r="O380" i="1"/>
  <c r="Q380" i="1" s="1"/>
  <c r="N392" i="1"/>
  <c r="N393" i="1"/>
  <c r="U460" i="1"/>
  <c r="W460" i="1" s="1"/>
  <c r="T460" i="1"/>
  <c r="V460" i="1" s="1"/>
  <c r="S472" i="1"/>
  <c r="Z430" i="1"/>
  <c r="AB430" i="1" s="1"/>
  <c r="Y430" i="1"/>
  <c r="AA430" i="1" s="1"/>
  <c r="Z388" i="1"/>
  <c r="AB388" i="1" s="1"/>
  <c r="X400" i="1"/>
  <c r="Y388" i="1"/>
  <c r="AA388" i="1" s="1"/>
  <c r="D517" i="1"/>
  <c r="E505" i="1"/>
  <c r="G505" i="1" s="1"/>
  <c r="F505" i="1"/>
  <c r="H505" i="1" s="1"/>
  <c r="AE439" i="1" l="1"/>
  <c r="AG439" i="1" s="1"/>
  <c r="AD439" i="1"/>
  <c r="AF439" i="1" s="1"/>
  <c r="AC447" i="1"/>
  <c r="AD435" i="1"/>
  <c r="AF435" i="1" s="1"/>
  <c r="AE435" i="1"/>
  <c r="AG435" i="1" s="1"/>
  <c r="P403" i="1"/>
  <c r="R403" i="1" s="1"/>
  <c r="O403" i="1"/>
  <c r="Q403" i="1" s="1"/>
  <c r="N415" i="1"/>
  <c r="F512" i="1"/>
  <c r="H512" i="1" s="1"/>
  <c r="E512" i="1"/>
  <c r="G512" i="1" s="1"/>
  <c r="D524" i="1"/>
  <c r="T441" i="1"/>
  <c r="V441" i="1" s="1"/>
  <c r="U441" i="1"/>
  <c r="W441" i="1" s="1"/>
  <c r="S453" i="1"/>
  <c r="AD424" i="1"/>
  <c r="AF424" i="1" s="1"/>
  <c r="AC436" i="1"/>
  <c r="AE424" i="1"/>
  <c r="AG424" i="1" s="1"/>
  <c r="AD444" i="1"/>
  <c r="AF444" i="1" s="1"/>
  <c r="AC456" i="1"/>
  <c r="AE444" i="1"/>
  <c r="AG444" i="1" s="1"/>
  <c r="O425" i="1"/>
  <c r="Q425" i="1" s="1"/>
  <c r="N437" i="1"/>
  <c r="P425" i="1"/>
  <c r="R425" i="1" s="1"/>
  <c r="E520" i="1"/>
  <c r="G520" i="1" s="1"/>
  <c r="F520" i="1"/>
  <c r="H520" i="1" s="1"/>
  <c r="D532" i="1"/>
  <c r="AD443" i="1"/>
  <c r="AF443" i="1" s="1"/>
  <c r="AE443" i="1"/>
  <c r="AG443" i="1" s="1"/>
  <c r="AC455" i="1"/>
  <c r="J526" i="1"/>
  <c r="L526" i="1" s="1"/>
  <c r="I538" i="1"/>
  <c r="K526" i="1"/>
  <c r="M526" i="1" s="1"/>
  <c r="O393" i="1"/>
  <c r="Q393" i="1" s="1"/>
  <c r="P393" i="1"/>
  <c r="R393" i="1" s="1"/>
  <c r="N405" i="1"/>
  <c r="N406" i="1"/>
  <c r="X423" i="1"/>
  <c r="Y411" i="1"/>
  <c r="AA411" i="1" s="1"/>
  <c r="Z411" i="1"/>
  <c r="AB411" i="1" s="1"/>
  <c r="I536" i="1"/>
  <c r="K524" i="1"/>
  <c r="M524" i="1" s="1"/>
  <c r="J524" i="1"/>
  <c r="L524" i="1" s="1"/>
  <c r="Z443" i="1"/>
  <c r="AB443" i="1" s="1"/>
  <c r="Y443" i="1"/>
  <c r="AA443" i="1" s="1"/>
  <c r="AE425" i="1"/>
  <c r="AG425" i="1" s="1"/>
  <c r="AD425" i="1"/>
  <c r="AF425" i="1" s="1"/>
  <c r="AC437" i="1"/>
  <c r="P392" i="1"/>
  <c r="R392" i="1" s="1"/>
  <c r="O392" i="1"/>
  <c r="Q392" i="1" s="1"/>
  <c r="N404" i="1"/>
  <c r="F511" i="1"/>
  <c r="H511" i="1" s="1"/>
  <c r="E511" i="1"/>
  <c r="G511" i="1" s="1"/>
  <c r="D523" i="1"/>
  <c r="U443" i="1"/>
  <c r="W443" i="1" s="1"/>
  <c r="T443" i="1"/>
  <c r="V443" i="1" s="1"/>
  <c r="S455" i="1"/>
  <c r="AC457" i="1"/>
  <c r="AD426" i="1"/>
  <c r="AF426" i="1" s="1"/>
  <c r="AE426" i="1"/>
  <c r="AG426" i="1" s="1"/>
  <c r="AC438" i="1"/>
  <c r="AD442" i="1"/>
  <c r="AF442" i="1" s="1"/>
  <c r="AE442" i="1"/>
  <c r="AG442" i="1" s="1"/>
  <c r="AC454" i="1"/>
  <c r="D527" i="1"/>
  <c r="E515" i="1"/>
  <c r="G515" i="1" s="1"/>
  <c r="F515" i="1"/>
  <c r="H515" i="1" s="1"/>
  <c r="P447" i="1"/>
  <c r="R447" i="1" s="1"/>
  <c r="O447" i="1"/>
  <c r="Q447" i="1" s="1"/>
  <c r="N459" i="1"/>
  <c r="F519" i="1"/>
  <c r="H519" i="1" s="1"/>
  <c r="E519" i="1"/>
  <c r="G519" i="1" s="1"/>
  <c r="D531" i="1"/>
  <c r="N426" i="1"/>
  <c r="P414" i="1"/>
  <c r="R414" i="1" s="1"/>
  <c r="O414" i="1"/>
  <c r="Q414" i="1" s="1"/>
  <c r="T440" i="1"/>
  <c r="V440" i="1" s="1"/>
  <c r="U440" i="1"/>
  <c r="W440" i="1" s="1"/>
  <c r="S452" i="1"/>
  <c r="J529" i="1"/>
  <c r="L529" i="1" s="1"/>
  <c r="K529" i="1"/>
  <c r="M529" i="1" s="1"/>
  <c r="I541" i="1"/>
  <c r="Z422" i="1"/>
  <c r="AB422" i="1" s="1"/>
  <c r="Y422" i="1"/>
  <c r="AA422" i="1" s="1"/>
  <c r="X434" i="1"/>
  <c r="Y390" i="1"/>
  <c r="AA390" i="1" s="1"/>
  <c r="Z390" i="1"/>
  <c r="AB390" i="1" s="1"/>
  <c r="X402" i="1"/>
  <c r="X403" i="1"/>
  <c r="AD446" i="1"/>
  <c r="AF446" i="1" s="1"/>
  <c r="AE446" i="1"/>
  <c r="AG446" i="1" s="1"/>
  <c r="AC458" i="1"/>
  <c r="U472" i="1"/>
  <c r="W472" i="1" s="1"/>
  <c r="T472" i="1"/>
  <c r="V472" i="1" s="1"/>
  <c r="S484" i="1"/>
  <c r="K532" i="1"/>
  <c r="M532" i="1" s="1"/>
  <c r="J532" i="1"/>
  <c r="L532" i="1" s="1"/>
  <c r="T461" i="1"/>
  <c r="V461" i="1" s="1"/>
  <c r="S473" i="1"/>
  <c r="U461" i="1"/>
  <c r="W461" i="1" s="1"/>
  <c r="D533" i="1"/>
  <c r="K528" i="1"/>
  <c r="M528" i="1" s="1"/>
  <c r="J528" i="1"/>
  <c r="L528" i="1" s="1"/>
  <c r="I540" i="1"/>
  <c r="U442" i="1"/>
  <c r="W442" i="1" s="1"/>
  <c r="S454" i="1"/>
  <c r="T442" i="1"/>
  <c r="V442" i="1" s="1"/>
  <c r="J525" i="1"/>
  <c r="L525" i="1" s="1"/>
  <c r="K525" i="1"/>
  <c r="M525" i="1" s="1"/>
  <c r="I537" i="1"/>
  <c r="F513" i="1"/>
  <c r="H513" i="1" s="1"/>
  <c r="E513" i="1"/>
  <c r="G513" i="1" s="1"/>
  <c r="D525" i="1"/>
  <c r="K527" i="1"/>
  <c r="M527" i="1" s="1"/>
  <c r="J527" i="1"/>
  <c r="L527" i="1" s="1"/>
  <c r="I539" i="1"/>
  <c r="E522" i="1"/>
  <c r="G522" i="1" s="1"/>
  <c r="F522" i="1"/>
  <c r="H522" i="1" s="1"/>
  <c r="D534" i="1"/>
  <c r="K530" i="1"/>
  <c r="M530" i="1" s="1"/>
  <c r="J530" i="1"/>
  <c r="L530" i="1" s="1"/>
  <c r="I542" i="1"/>
  <c r="U450" i="1"/>
  <c r="W450" i="1" s="1"/>
  <c r="S462" i="1"/>
  <c r="T450" i="1"/>
  <c r="V450" i="1" s="1"/>
  <c r="E516" i="1"/>
  <c r="G516" i="1" s="1"/>
  <c r="F516" i="1"/>
  <c r="H516" i="1" s="1"/>
  <c r="D528" i="1"/>
  <c r="Z444" i="1"/>
  <c r="AB444" i="1" s="1"/>
  <c r="Y444" i="1"/>
  <c r="AA444" i="1" s="1"/>
  <c r="X456" i="1"/>
  <c r="K534" i="1"/>
  <c r="M534" i="1" s="1"/>
  <c r="J534" i="1"/>
  <c r="L534" i="1" s="1"/>
  <c r="Y389" i="1"/>
  <c r="AA389" i="1" s="1"/>
  <c r="Z389" i="1"/>
  <c r="AB389" i="1" s="1"/>
  <c r="X401" i="1"/>
  <c r="Y433" i="1"/>
  <c r="AA433" i="1" s="1"/>
  <c r="Z433" i="1"/>
  <c r="AB433" i="1" s="1"/>
  <c r="X445" i="1"/>
  <c r="E518" i="1"/>
  <c r="G518" i="1" s="1"/>
  <c r="F518" i="1"/>
  <c r="H518" i="1" s="1"/>
  <c r="D530" i="1"/>
  <c r="AD440" i="1"/>
  <c r="AF440" i="1" s="1"/>
  <c r="AE440" i="1"/>
  <c r="AG440" i="1" s="1"/>
  <c r="AC452" i="1"/>
  <c r="U439" i="1"/>
  <c r="W439" i="1" s="1"/>
  <c r="T439" i="1"/>
  <c r="V439" i="1" s="1"/>
  <c r="S451" i="1"/>
  <c r="F517" i="1"/>
  <c r="H517" i="1" s="1"/>
  <c r="E517" i="1"/>
  <c r="G517" i="1" s="1"/>
  <c r="D529" i="1"/>
  <c r="J533" i="1"/>
  <c r="L533" i="1" s="1"/>
  <c r="K533" i="1"/>
  <c r="M533" i="1" s="1"/>
  <c r="J531" i="1"/>
  <c r="L531" i="1" s="1"/>
  <c r="K531" i="1"/>
  <c r="M531" i="1" s="1"/>
  <c r="K535" i="1"/>
  <c r="M535" i="1" s="1"/>
  <c r="J535" i="1"/>
  <c r="L535" i="1" s="1"/>
  <c r="O436" i="1"/>
  <c r="Q436" i="1" s="1"/>
  <c r="P436" i="1"/>
  <c r="R436" i="1" s="1"/>
  <c r="N448" i="1"/>
  <c r="E514" i="1"/>
  <c r="G514" i="1" s="1"/>
  <c r="F514" i="1"/>
  <c r="H514" i="1" s="1"/>
  <c r="D526" i="1"/>
  <c r="U444" i="1"/>
  <c r="W444" i="1" s="1"/>
  <c r="T444" i="1"/>
  <c r="V444" i="1" s="1"/>
  <c r="S456" i="1"/>
  <c r="S457" i="1"/>
  <c r="Z400" i="1"/>
  <c r="AB400" i="1" s="1"/>
  <c r="Y400" i="1"/>
  <c r="AA400" i="1" s="1"/>
  <c r="X412" i="1"/>
  <c r="AE441" i="1"/>
  <c r="AG441" i="1" s="1"/>
  <c r="AD441" i="1"/>
  <c r="AF441" i="1" s="1"/>
  <c r="AC453" i="1"/>
  <c r="Z456" i="1" l="1"/>
  <c r="AB456" i="1" s="1"/>
  <c r="Y456" i="1"/>
  <c r="AA456" i="1" s="1"/>
  <c r="F527" i="1"/>
  <c r="H527" i="1" s="1"/>
  <c r="E527" i="1"/>
  <c r="G527" i="1" s="1"/>
  <c r="D539" i="1"/>
  <c r="K536" i="1"/>
  <c r="M536" i="1" s="1"/>
  <c r="J536" i="1"/>
  <c r="L536" i="1" s="1"/>
  <c r="AE438" i="1"/>
  <c r="AG438" i="1" s="1"/>
  <c r="AC450" i="1"/>
  <c r="AD438" i="1"/>
  <c r="AF438" i="1" s="1"/>
  <c r="J541" i="1"/>
  <c r="L541" i="1" s="1"/>
  <c r="K541" i="1"/>
  <c r="M541" i="1" s="1"/>
  <c r="AE436" i="1"/>
  <c r="AG436" i="1" s="1"/>
  <c r="AD436" i="1"/>
  <c r="AF436" i="1" s="1"/>
  <c r="AC448" i="1"/>
  <c r="Z423" i="1"/>
  <c r="AB423" i="1" s="1"/>
  <c r="Y423" i="1"/>
  <c r="AA423" i="1" s="1"/>
  <c r="X435" i="1"/>
  <c r="F529" i="1"/>
  <c r="H529" i="1" s="1"/>
  <c r="E529" i="1"/>
  <c r="G529" i="1" s="1"/>
  <c r="D541" i="1"/>
  <c r="AE457" i="1"/>
  <c r="AG457" i="1" s="1"/>
  <c r="AC469" i="1"/>
  <c r="AD457" i="1"/>
  <c r="AF457" i="1" s="1"/>
  <c r="O406" i="1"/>
  <c r="Q406" i="1" s="1"/>
  <c r="P406" i="1"/>
  <c r="R406" i="1" s="1"/>
  <c r="N418" i="1"/>
  <c r="N419" i="1"/>
  <c r="S465" i="1"/>
  <c r="T453" i="1"/>
  <c r="V453" i="1" s="1"/>
  <c r="U453" i="1"/>
  <c r="W453" i="1" s="1"/>
  <c r="E528" i="1"/>
  <c r="G528" i="1" s="1"/>
  <c r="F528" i="1"/>
  <c r="H528" i="1" s="1"/>
  <c r="D540" i="1"/>
  <c r="T452" i="1"/>
  <c r="V452" i="1" s="1"/>
  <c r="U452" i="1"/>
  <c r="W452" i="1" s="1"/>
  <c r="S464" i="1"/>
  <c r="U455" i="1"/>
  <c r="W455" i="1" s="1"/>
  <c r="S467" i="1"/>
  <c r="T455" i="1"/>
  <c r="V455" i="1" s="1"/>
  <c r="P405" i="1"/>
  <c r="R405" i="1" s="1"/>
  <c r="O405" i="1"/>
  <c r="Q405" i="1" s="1"/>
  <c r="N417" i="1"/>
  <c r="K542" i="1"/>
  <c r="M542" i="1" s="1"/>
  <c r="J542" i="1"/>
  <c r="L542" i="1" s="1"/>
  <c r="U451" i="1"/>
  <c r="W451" i="1" s="1"/>
  <c r="T451" i="1"/>
  <c r="V451" i="1" s="1"/>
  <c r="S463" i="1"/>
  <c r="E524" i="1"/>
  <c r="G524" i="1" s="1"/>
  <c r="D536" i="1"/>
  <c r="F524" i="1"/>
  <c r="H524" i="1" s="1"/>
  <c r="U454" i="1"/>
  <c r="W454" i="1" s="1"/>
  <c r="T454" i="1"/>
  <c r="V454" i="1" s="1"/>
  <c r="S466" i="1"/>
  <c r="F523" i="1"/>
  <c r="H523" i="1" s="1"/>
  <c r="E523" i="1"/>
  <c r="G523" i="1" s="1"/>
  <c r="D535" i="1"/>
  <c r="AC465" i="1"/>
  <c r="AD453" i="1"/>
  <c r="AF453" i="1" s="1"/>
  <c r="AE453" i="1"/>
  <c r="AG453" i="1" s="1"/>
  <c r="E533" i="1"/>
  <c r="G533" i="1" s="1"/>
  <c r="F533" i="1"/>
  <c r="H533" i="1" s="1"/>
  <c r="K538" i="1"/>
  <c r="M538" i="1" s="1"/>
  <c r="J538" i="1"/>
  <c r="L538" i="1" s="1"/>
  <c r="Y412" i="1"/>
  <c r="AA412" i="1" s="1"/>
  <c r="X424" i="1"/>
  <c r="Z412" i="1"/>
  <c r="AB412" i="1" s="1"/>
  <c r="P426" i="1"/>
  <c r="R426" i="1" s="1"/>
  <c r="O426" i="1"/>
  <c r="Q426" i="1" s="1"/>
  <c r="N438" i="1"/>
  <c r="P415" i="1"/>
  <c r="R415" i="1" s="1"/>
  <c r="O415" i="1"/>
  <c r="Q415" i="1" s="1"/>
  <c r="N427" i="1"/>
  <c r="Y434" i="1"/>
  <c r="AA434" i="1" s="1"/>
  <c r="Z434" i="1"/>
  <c r="AB434" i="1" s="1"/>
  <c r="X446" i="1"/>
  <c r="AD452" i="1"/>
  <c r="AF452" i="1" s="1"/>
  <c r="AE452" i="1"/>
  <c r="AG452" i="1" s="1"/>
  <c r="AE455" i="1"/>
  <c r="AG455" i="1" s="1"/>
  <c r="AC467" i="1"/>
  <c r="AD455" i="1"/>
  <c r="AF455" i="1" s="1"/>
  <c r="E530" i="1"/>
  <c r="G530" i="1" s="1"/>
  <c r="D542" i="1"/>
  <c r="F530" i="1"/>
  <c r="H530" i="1" s="1"/>
  <c r="AE454" i="1"/>
  <c r="AG454" i="1" s="1"/>
  <c r="AD454" i="1"/>
  <c r="AF454" i="1" s="1"/>
  <c r="AC466" i="1"/>
  <c r="K540" i="1"/>
  <c r="M540" i="1" s="1"/>
  <c r="J540" i="1"/>
  <c r="L540" i="1" s="1"/>
  <c r="F534" i="1"/>
  <c r="H534" i="1" s="1"/>
  <c r="E534" i="1"/>
  <c r="G534" i="1" s="1"/>
  <c r="U484" i="1"/>
  <c r="W484" i="1" s="1"/>
  <c r="T484" i="1"/>
  <c r="V484" i="1" s="1"/>
  <c r="AD458" i="1"/>
  <c r="AF458" i="1" s="1"/>
  <c r="AC470" i="1"/>
  <c r="AE458" i="1"/>
  <c r="AG458" i="1" s="1"/>
  <c r="P459" i="1"/>
  <c r="R459" i="1" s="1"/>
  <c r="O459" i="1"/>
  <c r="Q459" i="1" s="1"/>
  <c r="AC449" i="1"/>
  <c r="AE437" i="1"/>
  <c r="AG437" i="1" s="1"/>
  <c r="AD437" i="1"/>
  <c r="AF437" i="1" s="1"/>
  <c r="E532" i="1"/>
  <c r="G532" i="1" s="1"/>
  <c r="F532" i="1"/>
  <c r="H532" i="1" s="1"/>
  <c r="U462" i="1"/>
  <c r="W462" i="1" s="1"/>
  <c r="T462" i="1"/>
  <c r="V462" i="1" s="1"/>
  <c r="S474" i="1"/>
  <c r="F531" i="1"/>
  <c r="H531" i="1" s="1"/>
  <c r="E531" i="1"/>
  <c r="G531" i="1" s="1"/>
  <c r="E525" i="1"/>
  <c r="G525" i="1" s="1"/>
  <c r="F525" i="1"/>
  <c r="H525" i="1" s="1"/>
  <c r="D537" i="1"/>
  <c r="AE447" i="1"/>
  <c r="AG447" i="1" s="1"/>
  <c r="AD447" i="1"/>
  <c r="AF447" i="1" s="1"/>
  <c r="AC459" i="1"/>
  <c r="T473" i="1"/>
  <c r="V473" i="1" s="1"/>
  <c r="S485" i="1"/>
  <c r="U473" i="1"/>
  <c r="W473" i="1" s="1"/>
  <c r="P404" i="1"/>
  <c r="R404" i="1" s="1"/>
  <c r="N416" i="1"/>
  <c r="O404" i="1"/>
  <c r="Q404" i="1" s="1"/>
  <c r="Z401" i="1"/>
  <c r="AB401" i="1" s="1"/>
  <c r="Y401" i="1"/>
  <c r="AA401" i="1" s="1"/>
  <c r="X413" i="1"/>
  <c r="AE456" i="1"/>
  <c r="AG456" i="1" s="1"/>
  <c r="AD456" i="1"/>
  <c r="AF456" i="1" s="1"/>
  <c r="AC468" i="1"/>
  <c r="U457" i="1"/>
  <c r="W457" i="1" s="1"/>
  <c r="S469" i="1"/>
  <c r="T457" i="1"/>
  <c r="V457" i="1" s="1"/>
  <c r="S470" i="1"/>
  <c r="D538" i="1"/>
  <c r="E526" i="1"/>
  <c r="G526" i="1" s="1"/>
  <c r="F526" i="1"/>
  <c r="H526" i="1" s="1"/>
  <c r="Z445" i="1"/>
  <c r="AB445" i="1" s="1"/>
  <c r="X457" i="1"/>
  <c r="Y445" i="1"/>
  <c r="AA445" i="1" s="1"/>
  <c r="N460" i="1"/>
  <c r="P448" i="1"/>
  <c r="R448" i="1" s="1"/>
  <c r="O448" i="1"/>
  <c r="Q448" i="1" s="1"/>
  <c r="Z403" i="1"/>
  <c r="AB403" i="1" s="1"/>
  <c r="Y403" i="1"/>
  <c r="AA403" i="1" s="1"/>
  <c r="X415" i="1"/>
  <c r="X416" i="1"/>
  <c r="AC451" i="1"/>
  <c r="AC464" i="1" s="1"/>
  <c r="T456" i="1"/>
  <c r="V456" i="1" s="1"/>
  <c r="U456" i="1"/>
  <c r="W456" i="1" s="1"/>
  <c r="S468" i="1"/>
  <c r="K539" i="1"/>
  <c r="M539" i="1" s="1"/>
  <c r="J539" i="1"/>
  <c r="L539" i="1" s="1"/>
  <c r="J537" i="1"/>
  <c r="L537" i="1" s="1"/>
  <c r="K537" i="1"/>
  <c r="M537" i="1" s="1"/>
  <c r="Z402" i="1"/>
  <c r="AB402" i="1" s="1"/>
  <c r="Y402" i="1"/>
  <c r="AA402" i="1" s="1"/>
  <c r="X414" i="1"/>
  <c r="P437" i="1"/>
  <c r="R437" i="1" s="1"/>
  <c r="O437" i="1"/>
  <c r="Q437" i="1" s="1"/>
  <c r="N449" i="1"/>
  <c r="AE464" i="1" l="1"/>
  <c r="AG464" i="1" s="1"/>
  <c r="AD464" i="1"/>
  <c r="AF464" i="1" s="1"/>
  <c r="U474" i="1"/>
  <c r="W474" i="1" s="1"/>
  <c r="S486" i="1"/>
  <c r="T474" i="1"/>
  <c r="V474" i="1" s="1"/>
  <c r="O417" i="1"/>
  <c r="Q417" i="1" s="1"/>
  <c r="P417" i="1"/>
  <c r="R417" i="1" s="1"/>
  <c r="N429" i="1"/>
  <c r="F541" i="1"/>
  <c r="H541" i="1" s="1"/>
  <c r="E541" i="1"/>
  <c r="G541" i="1" s="1"/>
  <c r="Y435" i="1"/>
  <c r="AA435" i="1" s="1"/>
  <c r="X447" i="1"/>
  <c r="Z435" i="1"/>
  <c r="AB435" i="1" s="1"/>
  <c r="S479" i="1"/>
  <c r="T467" i="1"/>
  <c r="V467" i="1" s="1"/>
  <c r="U467" i="1"/>
  <c r="W467" i="1" s="1"/>
  <c r="S481" i="1"/>
  <c r="U469" i="1"/>
  <c r="W469" i="1" s="1"/>
  <c r="T469" i="1"/>
  <c r="V469" i="1" s="1"/>
  <c r="Z413" i="1"/>
  <c r="AB413" i="1" s="1"/>
  <c r="Y413" i="1"/>
  <c r="AA413" i="1" s="1"/>
  <c r="X425" i="1"/>
  <c r="AE467" i="1"/>
  <c r="AG467" i="1" s="1"/>
  <c r="AD467" i="1"/>
  <c r="AF467" i="1" s="1"/>
  <c r="AC479" i="1"/>
  <c r="U464" i="1"/>
  <c r="W464" i="1" s="1"/>
  <c r="T464" i="1"/>
  <c r="V464" i="1" s="1"/>
  <c r="S476" i="1"/>
  <c r="AE448" i="1"/>
  <c r="AG448" i="1" s="1"/>
  <c r="AD448" i="1"/>
  <c r="AF448" i="1" s="1"/>
  <c r="AC460" i="1"/>
  <c r="X428" i="1"/>
  <c r="Z416" i="1"/>
  <c r="AB416" i="1" s="1"/>
  <c r="Y416" i="1"/>
  <c r="AA416" i="1" s="1"/>
  <c r="X429" i="1"/>
  <c r="AD449" i="1"/>
  <c r="AF449" i="1" s="1"/>
  <c r="AE449" i="1"/>
  <c r="AG449" i="1" s="1"/>
  <c r="AC461" i="1"/>
  <c r="AD465" i="1"/>
  <c r="AF465" i="1" s="1"/>
  <c r="AC477" i="1"/>
  <c r="AE465" i="1"/>
  <c r="AG465" i="1" s="1"/>
  <c r="Z415" i="1"/>
  <c r="AB415" i="1" s="1"/>
  <c r="Y415" i="1"/>
  <c r="AA415" i="1" s="1"/>
  <c r="X427" i="1"/>
  <c r="F535" i="1"/>
  <c r="H535" i="1" s="1"/>
  <c r="E535" i="1"/>
  <c r="G535" i="1" s="1"/>
  <c r="F540" i="1"/>
  <c r="H540" i="1" s="1"/>
  <c r="E540" i="1"/>
  <c r="G540" i="1" s="1"/>
  <c r="E542" i="1"/>
  <c r="G542" i="1" s="1"/>
  <c r="F542" i="1"/>
  <c r="H542" i="1" s="1"/>
  <c r="X458" i="1"/>
  <c r="Y446" i="1"/>
  <c r="AA446" i="1" s="1"/>
  <c r="Z446" i="1"/>
  <c r="AB446" i="1" s="1"/>
  <c r="U466" i="1"/>
  <c r="W466" i="1" s="1"/>
  <c r="T466" i="1"/>
  <c r="V466" i="1" s="1"/>
  <c r="S478" i="1"/>
  <c r="AE450" i="1"/>
  <c r="AG450" i="1" s="1"/>
  <c r="AD450" i="1"/>
  <c r="AF450" i="1" s="1"/>
  <c r="AC462" i="1"/>
  <c r="AC480" i="1"/>
  <c r="AE468" i="1"/>
  <c r="AG468" i="1" s="1"/>
  <c r="AD468" i="1"/>
  <c r="AF468" i="1" s="1"/>
  <c r="P427" i="1"/>
  <c r="R427" i="1" s="1"/>
  <c r="N439" i="1"/>
  <c r="O427" i="1"/>
  <c r="Q427" i="1" s="1"/>
  <c r="U465" i="1"/>
  <c r="W465" i="1" s="1"/>
  <c r="T465" i="1"/>
  <c r="V465" i="1" s="1"/>
  <c r="S477" i="1"/>
  <c r="U468" i="1"/>
  <c r="W468" i="1" s="1"/>
  <c r="S480" i="1"/>
  <c r="T468" i="1"/>
  <c r="V468" i="1" s="1"/>
  <c r="F536" i="1"/>
  <c r="H536" i="1" s="1"/>
  <c r="E536" i="1"/>
  <c r="G536" i="1" s="1"/>
  <c r="O419" i="1"/>
  <c r="Q419" i="1" s="1"/>
  <c r="P419" i="1"/>
  <c r="R419" i="1" s="1"/>
  <c r="N431" i="1"/>
  <c r="N432" i="1"/>
  <c r="O418" i="1"/>
  <c r="Q418" i="1" s="1"/>
  <c r="P418" i="1"/>
  <c r="R418" i="1" s="1"/>
  <c r="N430" i="1"/>
  <c r="E539" i="1"/>
  <c r="G539" i="1" s="1"/>
  <c r="F539" i="1"/>
  <c r="H539" i="1" s="1"/>
  <c r="AC463" i="1"/>
  <c r="AD451" i="1"/>
  <c r="AF451" i="1" s="1"/>
  <c r="AE451" i="1"/>
  <c r="AG451" i="1" s="1"/>
  <c r="S497" i="1"/>
  <c r="U485" i="1"/>
  <c r="W485" i="1" s="1"/>
  <c r="T485" i="1"/>
  <c r="V485" i="1" s="1"/>
  <c r="F537" i="1"/>
  <c r="H537" i="1" s="1"/>
  <c r="E537" i="1"/>
  <c r="G537" i="1" s="1"/>
  <c r="P438" i="1"/>
  <c r="R438" i="1" s="1"/>
  <c r="O438" i="1"/>
  <c r="Q438" i="1" s="1"/>
  <c r="N450" i="1"/>
  <c r="U463" i="1"/>
  <c r="W463" i="1" s="1"/>
  <c r="T463" i="1"/>
  <c r="V463" i="1" s="1"/>
  <c r="S475" i="1"/>
  <c r="N472" i="1"/>
  <c r="O460" i="1"/>
  <c r="Q460" i="1" s="1"/>
  <c r="P460" i="1"/>
  <c r="R460" i="1" s="1"/>
  <c r="Y414" i="1"/>
  <c r="AA414" i="1" s="1"/>
  <c r="Z414" i="1"/>
  <c r="AB414" i="1" s="1"/>
  <c r="X426" i="1"/>
  <c r="P416" i="1"/>
  <c r="R416" i="1" s="1"/>
  <c r="N428" i="1"/>
  <c r="O416" i="1"/>
  <c r="Q416" i="1" s="1"/>
  <c r="AE459" i="1"/>
  <c r="AG459" i="1" s="1"/>
  <c r="AD459" i="1"/>
  <c r="AF459" i="1" s="1"/>
  <c r="AC471" i="1"/>
  <c r="F538" i="1"/>
  <c r="H538" i="1" s="1"/>
  <c r="E538" i="1"/>
  <c r="G538" i="1" s="1"/>
  <c r="O449" i="1"/>
  <c r="Q449" i="1" s="1"/>
  <c r="P449" i="1"/>
  <c r="R449" i="1" s="1"/>
  <c r="N461" i="1"/>
  <c r="U470" i="1"/>
  <c r="W470" i="1" s="1"/>
  <c r="T470" i="1"/>
  <c r="V470" i="1" s="1"/>
  <c r="S482" i="1"/>
  <c r="S483" i="1"/>
  <c r="AC481" i="1"/>
  <c r="AE469" i="1"/>
  <c r="AG469" i="1" s="1"/>
  <c r="AD469" i="1"/>
  <c r="AF469" i="1" s="1"/>
  <c r="AD470" i="1"/>
  <c r="AF470" i="1" s="1"/>
  <c r="AE470" i="1"/>
  <c r="AG470" i="1" s="1"/>
  <c r="AC482" i="1"/>
  <c r="Z457" i="1"/>
  <c r="AB457" i="1" s="1"/>
  <c r="X469" i="1"/>
  <c r="Y457" i="1"/>
  <c r="AA457" i="1" s="1"/>
  <c r="AD466" i="1"/>
  <c r="AF466" i="1" s="1"/>
  <c r="AE466" i="1"/>
  <c r="AG466" i="1" s="1"/>
  <c r="AC478" i="1"/>
  <c r="Y424" i="1"/>
  <c r="AA424" i="1" s="1"/>
  <c r="X436" i="1"/>
  <c r="Z424" i="1"/>
  <c r="AB424" i="1" s="1"/>
  <c r="Z436" i="1" l="1"/>
  <c r="AB436" i="1" s="1"/>
  <c r="Y436" i="1"/>
  <c r="AA436" i="1" s="1"/>
  <c r="X448" i="1"/>
  <c r="AD477" i="1"/>
  <c r="AF477" i="1" s="1"/>
  <c r="AE477" i="1"/>
  <c r="AG477" i="1" s="1"/>
  <c r="T481" i="1"/>
  <c r="V481" i="1" s="1"/>
  <c r="S493" i="1"/>
  <c r="U481" i="1"/>
  <c r="W481" i="1" s="1"/>
  <c r="AE461" i="1"/>
  <c r="AG461" i="1" s="1"/>
  <c r="AD461" i="1"/>
  <c r="AF461" i="1" s="1"/>
  <c r="AC473" i="1"/>
  <c r="N451" i="1"/>
  <c r="P439" i="1"/>
  <c r="R439" i="1" s="1"/>
  <c r="O439" i="1"/>
  <c r="Q439" i="1" s="1"/>
  <c r="AD462" i="1"/>
  <c r="AF462" i="1" s="1"/>
  <c r="AE462" i="1"/>
  <c r="AG462" i="1" s="1"/>
  <c r="AC474" i="1"/>
  <c r="Y426" i="1"/>
  <c r="AA426" i="1" s="1"/>
  <c r="Z426" i="1"/>
  <c r="AB426" i="1" s="1"/>
  <c r="X438" i="1"/>
  <c r="U479" i="1"/>
  <c r="W479" i="1" s="1"/>
  <c r="T479" i="1"/>
  <c r="V479" i="1" s="1"/>
  <c r="S491" i="1"/>
  <c r="Z429" i="1"/>
  <c r="AB429" i="1" s="1"/>
  <c r="Y429" i="1"/>
  <c r="AA429" i="1" s="1"/>
  <c r="X441" i="1"/>
  <c r="X442" i="1"/>
  <c r="AC483" i="1"/>
  <c r="AE471" i="1"/>
  <c r="AG471" i="1" s="1"/>
  <c r="AD471" i="1"/>
  <c r="AF471" i="1" s="1"/>
  <c r="Y447" i="1"/>
  <c r="AA447" i="1" s="1"/>
  <c r="Z447" i="1"/>
  <c r="AB447" i="1" s="1"/>
  <c r="X459" i="1"/>
  <c r="P428" i="1"/>
  <c r="R428" i="1" s="1"/>
  <c r="O428" i="1"/>
  <c r="Q428" i="1" s="1"/>
  <c r="N440" i="1"/>
  <c r="Y428" i="1"/>
  <c r="AA428" i="1" s="1"/>
  <c r="Z428" i="1"/>
  <c r="AB428" i="1" s="1"/>
  <c r="X440" i="1"/>
  <c r="Y469" i="1"/>
  <c r="AA469" i="1" s="1"/>
  <c r="Z469" i="1"/>
  <c r="AB469" i="1" s="1"/>
  <c r="AC472" i="1"/>
  <c r="AD460" i="1"/>
  <c r="AF460" i="1" s="1"/>
  <c r="AE460" i="1"/>
  <c r="AG460" i="1" s="1"/>
  <c r="P429" i="1"/>
  <c r="R429" i="1" s="1"/>
  <c r="O429" i="1"/>
  <c r="Q429" i="1" s="1"/>
  <c r="N441" i="1"/>
  <c r="O472" i="1"/>
  <c r="Q472" i="1" s="1"/>
  <c r="P472" i="1"/>
  <c r="R472" i="1" s="1"/>
  <c r="T497" i="1"/>
  <c r="V497" i="1" s="1"/>
  <c r="U497" i="1"/>
  <c r="W497" i="1" s="1"/>
  <c r="U476" i="1"/>
  <c r="W476" i="1" s="1"/>
  <c r="T476" i="1"/>
  <c r="V476" i="1" s="1"/>
  <c r="S488" i="1"/>
  <c r="P432" i="1"/>
  <c r="R432" i="1" s="1"/>
  <c r="O432" i="1"/>
  <c r="Q432" i="1" s="1"/>
  <c r="N444" i="1"/>
  <c r="N445" i="1"/>
  <c r="O430" i="1"/>
  <c r="Q430" i="1" s="1"/>
  <c r="P430" i="1"/>
  <c r="R430" i="1" s="1"/>
  <c r="N442" i="1"/>
  <c r="AE481" i="1"/>
  <c r="AG481" i="1" s="1"/>
  <c r="AC493" i="1"/>
  <c r="AD481" i="1"/>
  <c r="AF481" i="1" s="1"/>
  <c r="U482" i="1"/>
  <c r="W482" i="1" s="1"/>
  <c r="S494" i="1"/>
  <c r="T482" i="1"/>
  <c r="V482" i="1" s="1"/>
  <c r="U480" i="1"/>
  <c r="W480" i="1" s="1"/>
  <c r="S492" i="1"/>
  <c r="T480" i="1"/>
  <c r="V480" i="1" s="1"/>
  <c r="U486" i="1"/>
  <c r="W486" i="1" s="1"/>
  <c r="T486" i="1"/>
  <c r="V486" i="1" s="1"/>
  <c r="S498" i="1"/>
  <c r="AD478" i="1"/>
  <c r="AF478" i="1" s="1"/>
  <c r="AC490" i="1"/>
  <c r="AE478" i="1"/>
  <c r="AG478" i="1" s="1"/>
  <c r="U478" i="1"/>
  <c r="W478" i="1" s="1"/>
  <c r="T478" i="1"/>
  <c r="V478" i="1" s="1"/>
  <c r="S490" i="1"/>
  <c r="T483" i="1"/>
  <c r="V483" i="1" s="1"/>
  <c r="S495" i="1"/>
  <c r="U483" i="1"/>
  <c r="W483" i="1" s="1"/>
  <c r="S496" i="1"/>
  <c r="O461" i="1"/>
  <c r="Q461" i="1" s="1"/>
  <c r="N473" i="1"/>
  <c r="P461" i="1"/>
  <c r="R461" i="1" s="1"/>
  <c r="AD479" i="1"/>
  <c r="AF479" i="1" s="1"/>
  <c r="AC491" i="1"/>
  <c r="AE479" i="1"/>
  <c r="AG479" i="1" s="1"/>
  <c r="AC475" i="1"/>
  <c r="AE463" i="1"/>
  <c r="AG463" i="1" s="1"/>
  <c r="AD463" i="1"/>
  <c r="AF463" i="1" s="1"/>
  <c r="AE482" i="1"/>
  <c r="AG482" i="1" s="1"/>
  <c r="AC494" i="1"/>
  <c r="AD482" i="1"/>
  <c r="AF482" i="1" s="1"/>
  <c r="S487" i="1"/>
  <c r="U475" i="1"/>
  <c r="W475" i="1" s="1"/>
  <c r="T475" i="1"/>
  <c r="V475" i="1" s="1"/>
  <c r="U477" i="1"/>
  <c r="W477" i="1" s="1"/>
  <c r="S489" i="1"/>
  <c r="T477" i="1"/>
  <c r="V477" i="1" s="1"/>
  <c r="AC476" i="1"/>
  <c r="AC492" i="1"/>
  <c r="AE480" i="1"/>
  <c r="AG480" i="1" s="1"/>
  <c r="AD480" i="1"/>
  <c r="AF480" i="1" s="1"/>
  <c r="O431" i="1"/>
  <c r="Q431" i="1" s="1"/>
  <c r="P431" i="1"/>
  <c r="R431" i="1" s="1"/>
  <c r="N443" i="1"/>
  <c r="Y458" i="1"/>
  <c r="AA458" i="1" s="1"/>
  <c r="Z458" i="1"/>
  <c r="AB458" i="1" s="1"/>
  <c r="X470" i="1"/>
  <c r="O450" i="1"/>
  <c r="Q450" i="1" s="1"/>
  <c r="N462" i="1"/>
  <c r="P450" i="1"/>
  <c r="R450" i="1" s="1"/>
  <c r="Y427" i="1"/>
  <c r="AA427" i="1" s="1"/>
  <c r="X439" i="1"/>
  <c r="Z427" i="1"/>
  <c r="AB427" i="1" s="1"/>
  <c r="Z425" i="1"/>
  <c r="AB425" i="1" s="1"/>
  <c r="Y425" i="1"/>
  <c r="AA425" i="1" s="1"/>
  <c r="X437" i="1"/>
  <c r="AE472" i="1" l="1"/>
  <c r="AG472" i="1" s="1"/>
  <c r="AD472" i="1"/>
  <c r="AF472" i="1" s="1"/>
  <c r="AC484" i="1"/>
  <c r="U496" i="1"/>
  <c r="W496" i="1" s="1"/>
  <c r="T496" i="1"/>
  <c r="V496" i="1" s="1"/>
  <c r="S508" i="1"/>
  <c r="AC486" i="1"/>
  <c r="AE474" i="1"/>
  <c r="AG474" i="1" s="1"/>
  <c r="AD474" i="1"/>
  <c r="AF474" i="1" s="1"/>
  <c r="O444" i="1"/>
  <c r="Q444" i="1" s="1"/>
  <c r="N456" i="1"/>
  <c r="P444" i="1"/>
  <c r="R444" i="1" s="1"/>
  <c r="O442" i="1"/>
  <c r="Q442" i="1" s="1"/>
  <c r="P442" i="1"/>
  <c r="R442" i="1" s="1"/>
  <c r="N454" i="1"/>
  <c r="U495" i="1"/>
  <c r="W495" i="1" s="1"/>
  <c r="S507" i="1"/>
  <c r="T495" i="1"/>
  <c r="V495" i="1" s="1"/>
  <c r="O440" i="1"/>
  <c r="Q440" i="1" s="1"/>
  <c r="P440" i="1"/>
  <c r="R440" i="1" s="1"/>
  <c r="N452" i="1"/>
  <c r="Z437" i="1"/>
  <c r="AB437" i="1" s="1"/>
  <c r="Y437" i="1"/>
  <c r="AA437" i="1" s="1"/>
  <c r="X449" i="1"/>
  <c r="U488" i="1"/>
  <c r="W488" i="1" s="1"/>
  <c r="T488" i="1"/>
  <c r="V488" i="1" s="1"/>
  <c r="S500" i="1"/>
  <c r="Z438" i="1"/>
  <c r="AB438" i="1" s="1"/>
  <c r="Y438" i="1"/>
  <c r="AA438" i="1" s="1"/>
  <c r="X450" i="1"/>
  <c r="O451" i="1"/>
  <c r="Q451" i="1" s="1"/>
  <c r="N463" i="1"/>
  <c r="P451" i="1"/>
  <c r="R451" i="1" s="1"/>
  <c r="AE476" i="1"/>
  <c r="AG476" i="1" s="1"/>
  <c r="AC488" i="1"/>
  <c r="AD476" i="1"/>
  <c r="AF476" i="1" s="1"/>
  <c r="AE473" i="1"/>
  <c r="AG473" i="1" s="1"/>
  <c r="AD473" i="1"/>
  <c r="AF473" i="1" s="1"/>
  <c r="AC485" i="1"/>
  <c r="S509" i="1"/>
  <c r="AD492" i="1"/>
  <c r="AF492" i="1" s="1"/>
  <c r="AE492" i="1"/>
  <c r="AG492" i="1" s="1"/>
  <c r="AC504" i="1"/>
  <c r="U490" i="1"/>
  <c r="W490" i="1" s="1"/>
  <c r="T490" i="1"/>
  <c r="V490" i="1" s="1"/>
  <c r="S502" i="1"/>
  <c r="T493" i="1"/>
  <c r="V493" i="1" s="1"/>
  <c r="U493" i="1"/>
  <c r="W493" i="1" s="1"/>
  <c r="S505" i="1"/>
  <c r="T487" i="1"/>
  <c r="V487" i="1" s="1"/>
  <c r="U487" i="1"/>
  <c r="W487" i="1" s="1"/>
  <c r="S499" i="1"/>
  <c r="AD483" i="1"/>
  <c r="AF483" i="1" s="1"/>
  <c r="AC495" i="1"/>
  <c r="AE483" i="1"/>
  <c r="AG483" i="1" s="1"/>
  <c r="X471" i="1"/>
  <c r="Y459" i="1"/>
  <c r="AA459" i="1" s="1"/>
  <c r="Z459" i="1"/>
  <c r="AB459" i="1" s="1"/>
  <c r="X454" i="1"/>
  <c r="Z442" i="1"/>
  <c r="AB442" i="1" s="1"/>
  <c r="Y442" i="1"/>
  <c r="AA442" i="1" s="1"/>
  <c r="X455" i="1"/>
  <c r="AC489" i="1"/>
  <c r="N457" i="1"/>
  <c r="P445" i="1"/>
  <c r="R445" i="1" s="1"/>
  <c r="O445" i="1"/>
  <c r="Q445" i="1" s="1"/>
  <c r="N458" i="1"/>
  <c r="U498" i="1"/>
  <c r="W498" i="1" s="1"/>
  <c r="T498" i="1"/>
  <c r="V498" i="1" s="1"/>
  <c r="S510" i="1"/>
  <c r="P462" i="1"/>
  <c r="R462" i="1" s="1"/>
  <c r="O462" i="1"/>
  <c r="Q462" i="1" s="1"/>
  <c r="N474" i="1"/>
  <c r="Z470" i="1"/>
  <c r="AB470" i="1" s="1"/>
  <c r="Y470" i="1"/>
  <c r="AA470" i="1" s="1"/>
  <c r="X482" i="1"/>
  <c r="O441" i="1"/>
  <c r="Q441" i="1" s="1"/>
  <c r="P441" i="1"/>
  <c r="R441" i="1" s="1"/>
  <c r="N453" i="1"/>
  <c r="Z441" i="1"/>
  <c r="AB441" i="1" s="1"/>
  <c r="Y441" i="1"/>
  <c r="AA441" i="1" s="1"/>
  <c r="X453" i="1"/>
  <c r="S501" i="1"/>
  <c r="U489" i="1"/>
  <c r="W489" i="1" s="1"/>
  <c r="T489" i="1"/>
  <c r="V489" i="1" s="1"/>
  <c r="U492" i="1"/>
  <c r="W492" i="1" s="1"/>
  <c r="S504" i="1"/>
  <c r="T492" i="1"/>
  <c r="V492" i="1" s="1"/>
  <c r="AC503" i="1"/>
  <c r="AE491" i="1"/>
  <c r="AG491" i="1" s="1"/>
  <c r="AD491" i="1"/>
  <c r="AF491" i="1" s="1"/>
  <c r="U494" i="1"/>
  <c r="W494" i="1" s="1"/>
  <c r="T494" i="1"/>
  <c r="V494" i="1" s="1"/>
  <c r="S506" i="1"/>
  <c r="Z440" i="1"/>
  <c r="AB440" i="1" s="1"/>
  <c r="Y440" i="1"/>
  <c r="AA440" i="1" s="1"/>
  <c r="X452" i="1"/>
  <c r="AD475" i="1"/>
  <c r="AF475" i="1" s="1"/>
  <c r="AC487" i="1"/>
  <c r="AE475" i="1"/>
  <c r="AG475" i="1" s="1"/>
  <c r="Y448" i="1"/>
  <c r="AA448" i="1" s="1"/>
  <c r="X460" i="1"/>
  <c r="Z448" i="1"/>
  <c r="AB448" i="1" s="1"/>
  <c r="X451" i="1"/>
  <c r="Z439" i="1"/>
  <c r="AB439" i="1" s="1"/>
  <c r="Y439" i="1"/>
  <c r="AA439" i="1" s="1"/>
  <c r="P443" i="1"/>
  <c r="R443" i="1" s="1"/>
  <c r="O443" i="1"/>
  <c r="Q443" i="1" s="1"/>
  <c r="N455" i="1"/>
  <c r="U491" i="1"/>
  <c r="W491" i="1" s="1"/>
  <c r="T491" i="1"/>
  <c r="V491" i="1" s="1"/>
  <c r="S503" i="1"/>
  <c r="AD490" i="1"/>
  <c r="AF490" i="1" s="1"/>
  <c r="AE490" i="1"/>
  <c r="AG490" i="1" s="1"/>
  <c r="AE494" i="1"/>
  <c r="AG494" i="1" s="1"/>
  <c r="AD494" i="1"/>
  <c r="AF494" i="1" s="1"/>
  <c r="AC506" i="1"/>
  <c r="N485" i="1"/>
  <c r="O473" i="1"/>
  <c r="Q473" i="1" s="1"/>
  <c r="P473" i="1"/>
  <c r="R473" i="1" s="1"/>
  <c r="AD493" i="1"/>
  <c r="AF493" i="1" s="1"/>
  <c r="AE493" i="1"/>
  <c r="AG493" i="1" s="1"/>
  <c r="AC505" i="1"/>
  <c r="AD489" i="1" l="1"/>
  <c r="AF489" i="1" s="1"/>
  <c r="AE489" i="1"/>
  <c r="AG489" i="1" s="1"/>
  <c r="AC501" i="1"/>
  <c r="U509" i="1"/>
  <c r="W509" i="1" s="1"/>
  <c r="T509" i="1"/>
  <c r="V509" i="1" s="1"/>
  <c r="S521" i="1"/>
  <c r="AC497" i="1"/>
  <c r="AD485" i="1"/>
  <c r="AF485" i="1" s="1"/>
  <c r="AE485" i="1"/>
  <c r="AG485" i="1" s="1"/>
  <c r="T507" i="1"/>
  <c r="V507" i="1" s="1"/>
  <c r="U507" i="1"/>
  <c r="W507" i="1" s="1"/>
  <c r="S519" i="1"/>
  <c r="X465" i="1"/>
  <c r="Y453" i="1"/>
  <c r="AA453" i="1" s="1"/>
  <c r="Z453" i="1"/>
  <c r="AB453" i="1" s="1"/>
  <c r="Y454" i="1"/>
  <c r="AA454" i="1" s="1"/>
  <c r="Z454" i="1"/>
  <c r="AB454" i="1" s="1"/>
  <c r="X466" i="1"/>
  <c r="O454" i="1"/>
  <c r="Q454" i="1" s="1"/>
  <c r="P454" i="1"/>
  <c r="R454" i="1" s="1"/>
  <c r="N466" i="1"/>
  <c r="Z460" i="1"/>
  <c r="AB460" i="1" s="1"/>
  <c r="X472" i="1"/>
  <c r="Y460" i="1"/>
  <c r="AA460" i="1" s="1"/>
  <c r="P452" i="1"/>
  <c r="R452" i="1" s="1"/>
  <c r="O452" i="1"/>
  <c r="Q452" i="1" s="1"/>
  <c r="N464" i="1"/>
  <c r="P453" i="1"/>
  <c r="R453" i="1" s="1"/>
  <c r="N465" i="1"/>
  <c r="O453" i="1"/>
  <c r="Q453" i="1" s="1"/>
  <c r="AE488" i="1"/>
  <c r="AG488" i="1" s="1"/>
  <c r="AC500" i="1"/>
  <c r="AD488" i="1"/>
  <c r="AF488" i="1" s="1"/>
  <c r="O455" i="1"/>
  <c r="Q455" i="1" s="1"/>
  <c r="N467" i="1"/>
  <c r="P455" i="1"/>
  <c r="R455" i="1" s="1"/>
  <c r="Y471" i="1"/>
  <c r="AA471" i="1" s="1"/>
  <c r="X483" i="1"/>
  <c r="Z471" i="1"/>
  <c r="AB471" i="1" s="1"/>
  <c r="O456" i="1"/>
  <c r="Q456" i="1" s="1"/>
  <c r="P456" i="1"/>
  <c r="R456" i="1" s="1"/>
  <c r="N468" i="1"/>
  <c r="S513" i="1"/>
  <c r="T501" i="1"/>
  <c r="V501" i="1" s="1"/>
  <c r="U501" i="1"/>
  <c r="W501" i="1" s="1"/>
  <c r="N475" i="1"/>
  <c r="P463" i="1"/>
  <c r="R463" i="1" s="1"/>
  <c r="O463" i="1"/>
  <c r="Q463" i="1" s="1"/>
  <c r="X463" i="1"/>
  <c r="Z451" i="1"/>
  <c r="AB451" i="1" s="1"/>
  <c r="Y451" i="1"/>
  <c r="AA451" i="1" s="1"/>
  <c r="Y450" i="1"/>
  <c r="AA450" i="1" s="1"/>
  <c r="X462" i="1"/>
  <c r="Z450" i="1"/>
  <c r="AB450" i="1" s="1"/>
  <c r="Z455" i="1"/>
  <c r="AB455" i="1" s="1"/>
  <c r="Y455" i="1"/>
  <c r="AA455" i="1" s="1"/>
  <c r="X467" i="1"/>
  <c r="X468" i="1"/>
  <c r="P474" i="1"/>
  <c r="R474" i="1" s="1"/>
  <c r="O474" i="1"/>
  <c r="Q474" i="1" s="1"/>
  <c r="N486" i="1"/>
  <c r="AD486" i="1"/>
  <c r="AF486" i="1" s="1"/>
  <c r="AE486" i="1"/>
  <c r="AG486" i="1" s="1"/>
  <c r="AC498" i="1"/>
  <c r="U506" i="1"/>
  <c r="W506" i="1" s="1"/>
  <c r="S518" i="1"/>
  <c r="T506" i="1"/>
  <c r="V506" i="1" s="1"/>
  <c r="T508" i="1"/>
  <c r="V508" i="1" s="1"/>
  <c r="U508" i="1"/>
  <c r="W508" i="1" s="1"/>
  <c r="S520" i="1"/>
  <c r="AC499" i="1"/>
  <c r="AD487" i="1"/>
  <c r="AF487" i="1" s="1"/>
  <c r="AE487" i="1"/>
  <c r="AG487" i="1" s="1"/>
  <c r="Z452" i="1"/>
  <c r="AB452" i="1" s="1"/>
  <c r="X464" i="1"/>
  <c r="Y452" i="1"/>
  <c r="AA452" i="1" s="1"/>
  <c r="U500" i="1"/>
  <c r="W500" i="1" s="1"/>
  <c r="T500" i="1"/>
  <c r="V500" i="1" s="1"/>
  <c r="S512" i="1"/>
  <c r="AD505" i="1"/>
  <c r="AF505" i="1" s="1"/>
  <c r="AE505" i="1"/>
  <c r="AG505" i="1" s="1"/>
  <c r="AC517" i="1"/>
  <c r="AD506" i="1"/>
  <c r="AF506" i="1" s="1"/>
  <c r="AE506" i="1"/>
  <c r="AG506" i="1" s="1"/>
  <c r="AC518" i="1"/>
  <c r="T505" i="1"/>
  <c r="V505" i="1" s="1"/>
  <c r="U505" i="1"/>
  <c r="W505" i="1" s="1"/>
  <c r="S517" i="1"/>
  <c r="U510" i="1"/>
  <c r="W510" i="1" s="1"/>
  <c r="T510" i="1"/>
  <c r="V510" i="1" s="1"/>
  <c r="S522" i="1"/>
  <c r="N469" i="1"/>
  <c r="P457" i="1"/>
  <c r="R457" i="1" s="1"/>
  <c r="O457" i="1"/>
  <c r="Q457" i="1" s="1"/>
  <c r="AE495" i="1"/>
  <c r="AG495" i="1" s="1"/>
  <c r="AC507" i="1"/>
  <c r="AD495" i="1"/>
  <c r="AF495" i="1" s="1"/>
  <c r="AD484" i="1"/>
  <c r="AF484" i="1" s="1"/>
  <c r="AE484" i="1"/>
  <c r="AG484" i="1" s="1"/>
  <c r="AC496" i="1"/>
  <c r="AC516" i="1"/>
  <c r="AE504" i="1"/>
  <c r="AG504" i="1" s="1"/>
  <c r="AD504" i="1"/>
  <c r="AF504" i="1" s="1"/>
  <c r="Z482" i="1"/>
  <c r="AB482" i="1" s="1"/>
  <c r="Y482" i="1"/>
  <c r="AA482" i="1" s="1"/>
  <c r="U499" i="1"/>
  <c r="W499" i="1" s="1"/>
  <c r="T499" i="1"/>
  <c r="V499" i="1" s="1"/>
  <c r="S511" i="1"/>
  <c r="U503" i="1"/>
  <c r="W503" i="1" s="1"/>
  <c r="T503" i="1"/>
  <c r="V503" i="1" s="1"/>
  <c r="S515" i="1"/>
  <c r="T502" i="1"/>
  <c r="V502" i="1" s="1"/>
  <c r="S514" i="1"/>
  <c r="U502" i="1"/>
  <c r="W502" i="1" s="1"/>
  <c r="X461" i="1"/>
  <c r="Z449" i="1"/>
  <c r="AB449" i="1" s="1"/>
  <c r="Y449" i="1"/>
  <c r="AA449" i="1" s="1"/>
  <c r="U504" i="1"/>
  <c r="W504" i="1" s="1"/>
  <c r="T504" i="1"/>
  <c r="V504" i="1" s="1"/>
  <c r="S516" i="1"/>
  <c r="O485" i="1"/>
  <c r="Q485" i="1" s="1"/>
  <c r="P485" i="1"/>
  <c r="R485" i="1" s="1"/>
  <c r="AC502" i="1"/>
  <c r="AE503" i="1"/>
  <c r="AG503" i="1" s="1"/>
  <c r="AD503" i="1"/>
  <c r="AF503" i="1" s="1"/>
  <c r="N470" i="1"/>
  <c r="O458" i="1"/>
  <c r="Q458" i="1" s="1"/>
  <c r="P458" i="1"/>
  <c r="R458" i="1" s="1"/>
  <c r="N471" i="1"/>
  <c r="U517" i="1" l="1"/>
  <c r="W517" i="1" s="1"/>
  <c r="T517" i="1"/>
  <c r="V517" i="1" s="1"/>
  <c r="S529" i="1"/>
  <c r="T518" i="1"/>
  <c r="V518" i="1" s="1"/>
  <c r="U518" i="1"/>
  <c r="W518" i="1" s="1"/>
  <c r="S530" i="1"/>
  <c r="Y466" i="1"/>
  <c r="AA466" i="1" s="1"/>
  <c r="Z466" i="1"/>
  <c r="AB466" i="1" s="1"/>
  <c r="X478" i="1"/>
  <c r="P486" i="1"/>
  <c r="R486" i="1" s="1"/>
  <c r="O486" i="1"/>
  <c r="Q486" i="1" s="1"/>
  <c r="N498" i="1"/>
  <c r="Y483" i="1"/>
  <c r="AA483" i="1" s="1"/>
  <c r="X495" i="1"/>
  <c r="Z483" i="1"/>
  <c r="AB483" i="1" s="1"/>
  <c r="P466" i="1"/>
  <c r="R466" i="1" s="1"/>
  <c r="O466" i="1"/>
  <c r="Q466" i="1" s="1"/>
  <c r="N478" i="1"/>
  <c r="AD502" i="1"/>
  <c r="AF502" i="1" s="1"/>
  <c r="AE502" i="1"/>
  <c r="AG502" i="1" s="1"/>
  <c r="AC514" i="1"/>
  <c r="Z468" i="1"/>
  <c r="AB468" i="1" s="1"/>
  <c r="X480" i="1"/>
  <c r="Y468" i="1"/>
  <c r="AA468" i="1" s="1"/>
  <c r="X481" i="1"/>
  <c r="U512" i="1"/>
  <c r="W512" i="1" s="1"/>
  <c r="T512" i="1"/>
  <c r="V512" i="1" s="1"/>
  <c r="S524" i="1"/>
  <c r="X479" i="1"/>
  <c r="Z467" i="1"/>
  <c r="AB467" i="1" s="1"/>
  <c r="Y467" i="1"/>
  <c r="AA467" i="1" s="1"/>
  <c r="P467" i="1"/>
  <c r="R467" i="1" s="1"/>
  <c r="N479" i="1"/>
  <c r="O467" i="1"/>
  <c r="Q467" i="1" s="1"/>
  <c r="Z465" i="1"/>
  <c r="AB465" i="1" s="1"/>
  <c r="Y465" i="1"/>
  <c r="AA465" i="1" s="1"/>
  <c r="X477" i="1"/>
  <c r="P471" i="1"/>
  <c r="R471" i="1" s="1"/>
  <c r="O471" i="1"/>
  <c r="Q471" i="1" s="1"/>
  <c r="N483" i="1"/>
  <c r="N484" i="1"/>
  <c r="T519" i="1"/>
  <c r="V519" i="1" s="1"/>
  <c r="U519" i="1"/>
  <c r="W519" i="1" s="1"/>
  <c r="S531" i="1"/>
  <c r="AD500" i="1"/>
  <c r="AF500" i="1" s="1"/>
  <c r="AC512" i="1"/>
  <c r="AE500" i="1"/>
  <c r="AG500" i="1" s="1"/>
  <c r="AD498" i="1"/>
  <c r="AF498" i="1" s="1"/>
  <c r="AE498" i="1"/>
  <c r="AG498" i="1" s="1"/>
  <c r="AC510" i="1"/>
  <c r="AC515" i="1"/>
  <c r="Y462" i="1"/>
  <c r="AA462" i="1" s="1"/>
  <c r="Z462" i="1"/>
  <c r="AB462" i="1" s="1"/>
  <c r="X474" i="1"/>
  <c r="O470" i="1"/>
  <c r="Q470" i="1" s="1"/>
  <c r="P470" i="1"/>
  <c r="R470" i="1" s="1"/>
  <c r="N482" i="1"/>
  <c r="AD507" i="1"/>
  <c r="AF507" i="1" s="1"/>
  <c r="AE507" i="1"/>
  <c r="AG507" i="1" s="1"/>
  <c r="AC519" i="1"/>
  <c r="AD517" i="1"/>
  <c r="AF517" i="1" s="1"/>
  <c r="AE517" i="1"/>
  <c r="AG517" i="1" s="1"/>
  <c r="AC529" i="1"/>
  <c r="O465" i="1"/>
  <c r="Q465" i="1" s="1"/>
  <c r="N477" i="1"/>
  <c r="P465" i="1"/>
  <c r="R465" i="1" s="1"/>
  <c r="AD497" i="1"/>
  <c r="AF497" i="1" s="1"/>
  <c r="AC509" i="1"/>
  <c r="AE497" i="1"/>
  <c r="AG497" i="1" s="1"/>
  <c r="T516" i="1"/>
  <c r="V516" i="1" s="1"/>
  <c r="U516" i="1"/>
  <c r="W516" i="1" s="1"/>
  <c r="S528" i="1"/>
  <c r="T521" i="1"/>
  <c r="V521" i="1" s="1"/>
  <c r="U521" i="1"/>
  <c r="W521" i="1" s="1"/>
  <c r="S533" i="1"/>
  <c r="T511" i="1"/>
  <c r="V511" i="1" s="1"/>
  <c r="U511" i="1"/>
  <c r="W511" i="1" s="1"/>
  <c r="S523" i="1"/>
  <c r="AD516" i="1"/>
  <c r="AF516" i="1" s="1"/>
  <c r="AE516" i="1"/>
  <c r="AG516" i="1" s="1"/>
  <c r="AC528" i="1"/>
  <c r="O464" i="1"/>
  <c r="Q464" i="1" s="1"/>
  <c r="N476" i="1"/>
  <c r="P464" i="1"/>
  <c r="R464" i="1" s="1"/>
  <c r="AE496" i="1"/>
  <c r="AG496" i="1" s="1"/>
  <c r="AD496" i="1"/>
  <c r="AF496" i="1" s="1"/>
  <c r="AC508" i="1"/>
  <c r="Y461" i="1"/>
  <c r="AA461" i="1" s="1"/>
  <c r="Z461" i="1"/>
  <c r="AB461" i="1" s="1"/>
  <c r="X473" i="1"/>
  <c r="U514" i="1"/>
  <c r="W514" i="1" s="1"/>
  <c r="T514" i="1"/>
  <c r="V514" i="1" s="1"/>
  <c r="S526" i="1"/>
  <c r="P469" i="1"/>
  <c r="R469" i="1" s="1"/>
  <c r="N481" i="1"/>
  <c r="O469" i="1"/>
  <c r="Q469" i="1" s="1"/>
  <c r="U520" i="1"/>
  <c r="W520" i="1" s="1"/>
  <c r="T520" i="1"/>
  <c r="V520" i="1" s="1"/>
  <c r="S532" i="1"/>
  <c r="P468" i="1"/>
  <c r="R468" i="1" s="1"/>
  <c r="N480" i="1"/>
  <c r="O468" i="1"/>
  <c r="Q468" i="1" s="1"/>
  <c r="Z464" i="1"/>
  <c r="AB464" i="1" s="1"/>
  <c r="Y464" i="1"/>
  <c r="AA464" i="1" s="1"/>
  <c r="X476" i="1"/>
  <c r="AD499" i="1"/>
  <c r="AF499" i="1" s="1"/>
  <c r="AE499" i="1"/>
  <c r="AG499" i="1" s="1"/>
  <c r="AC511" i="1"/>
  <c r="T522" i="1"/>
  <c r="V522" i="1" s="1"/>
  <c r="U522" i="1"/>
  <c r="W522" i="1" s="1"/>
  <c r="S534" i="1"/>
  <c r="AC513" i="1"/>
  <c r="AD501" i="1"/>
  <c r="AF501" i="1" s="1"/>
  <c r="AE501" i="1"/>
  <c r="AG501" i="1" s="1"/>
  <c r="AD518" i="1"/>
  <c r="AF518" i="1" s="1"/>
  <c r="AE518" i="1"/>
  <c r="AG518" i="1" s="1"/>
  <c r="AC530" i="1"/>
  <c r="X475" i="1"/>
  <c r="Z463" i="1"/>
  <c r="AB463" i="1" s="1"/>
  <c r="Y463" i="1"/>
  <c r="AA463" i="1" s="1"/>
  <c r="S527" i="1"/>
  <c r="U515" i="1"/>
  <c r="W515" i="1" s="1"/>
  <c r="T515" i="1"/>
  <c r="V515" i="1" s="1"/>
  <c r="P475" i="1"/>
  <c r="R475" i="1" s="1"/>
  <c r="O475" i="1"/>
  <c r="Q475" i="1" s="1"/>
  <c r="N487" i="1"/>
  <c r="S525" i="1"/>
  <c r="T513" i="1"/>
  <c r="V513" i="1" s="1"/>
  <c r="U513" i="1"/>
  <c r="W513" i="1" s="1"/>
  <c r="Y472" i="1"/>
  <c r="AA472" i="1" s="1"/>
  <c r="Z472" i="1"/>
  <c r="AB472" i="1" s="1"/>
  <c r="X484" i="1"/>
  <c r="T531" i="1" l="1"/>
  <c r="V531" i="1" s="1"/>
  <c r="U531" i="1"/>
  <c r="W531" i="1" s="1"/>
  <c r="P484" i="1"/>
  <c r="R484" i="1" s="1"/>
  <c r="O484" i="1"/>
  <c r="Q484" i="1" s="1"/>
  <c r="N496" i="1"/>
  <c r="N497" i="1"/>
  <c r="N495" i="1"/>
  <c r="O483" i="1"/>
  <c r="Q483" i="1" s="1"/>
  <c r="P483" i="1"/>
  <c r="R483" i="1" s="1"/>
  <c r="AD511" i="1"/>
  <c r="AF511" i="1" s="1"/>
  <c r="AE511" i="1"/>
  <c r="AG511" i="1" s="1"/>
  <c r="AC523" i="1"/>
  <c r="AE514" i="1"/>
  <c r="AG514" i="1" s="1"/>
  <c r="AC526" i="1"/>
  <c r="AD514" i="1"/>
  <c r="AF514" i="1" s="1"/>
  <c r="AE519" i="1"/>
  <c r="AG519" i="1" s="1"/>
  <c r="AD519" i="1"/>
  <c r="AF519" i="1" s="1"/>
  <c r="AC531" i="1"/>
  <c r="Y477" i="1"/>
  <c r="AA477" i="1" s="1"/>
  <c r="Z477" i="1"/>
  <c r="AB477" i="1" s="1"/>
  <c r="X489" i="1"/>
  <c r="Y495" i="1"/>
  <c r="AA495" i="1" s="1"/>
  <c r="Z495" i="1"/>
  <c r="AB495" i="1" s="1"/>
  <c r="AE529" i="1"/>
  <c r="AG529" i="1" s="1"/>
  <c r="AC541" i="1"/>
  <c r="AD529" i="1"/>
  <c r="AF529" i="1" s="1"/>
  <c r="N492" i="1"/>
  <c r="O480" i="1"/>
  <c r="Q480" i="1" s="1"/>
  <c r="P480" i="1"/>
  <c r="R480" i="1" s="1"/>
  <c r="O482" i="1"/>
  <c r="Q482" i="1" s="1"/>
  <c r="N494" i="1"/>
  <c r="P482" i="1"/>
  <c r="R482" i="1" s="1"/>
  <c r="P498" i="1"/>
  <c r="R498" i="1" s="1"/>
  <c r="O498" i="1"/>
  <c r="Q498" i="1" s="1"/>
  <c r="N510" i="1"/>
  <c r="P477" i="1"/>
  <c r="R477" i="1" s="1"/>
  <c r="N489" i="1"/>
  <c r="O477" i="1"/>
  <c r="Q477" i="1" s="1"/>
  <c r="N491" i="1"/>
  <c r="P479" i="1"/>
  <c r="R479" i="1" s="1"/>
  <c r="O479" i="1"/>
  <c r="Q479" i="1" s="1"/>
  <c r="U525" i="1"/>
  <c r="W525" i="1" s="1"/>
  <c r="T525" i="1"/>
  <c r="V525" i="1" s="1"/>
  <c r="S537" i="1"/>
  <c r="Z474" i="1"/>
  <c r="AB474" i="1" s="1"/>
  <c r="X486" i="1"/>
  <c r="Y474" i="1"/>
  <c r="AA474" i="1" s="1"/>
  <c r="N490" i="1"/>
  <c r="P478" i="1"/>
  <c r="R478" i="1" s="1"/>
  <c r="O478" i="1"/>
  <c r="Q478" i="1" s="1"/>
  <c r="X490" i="1"/>
  <c r="Z478" i="1"/>
  <c r="AB478" i="1" s="1"/>
  <c r="Y478" i="1"/>
  <c r="AA478" i="1" s="1"/>
  <c r="Z484" i="1"/>
  <c r="AB484" i="1" s="1"/>
  <c r="Y484" i="1"/>
  <c r="AA484" i="1" s="1"/>
  <c r="X496" i="1"/>
  <c r="AD528" i="1"/>
  <c r="AF528" i="1" s="1"/>
  <c r="AE528" i="1"/>
  <c r="AG528" i="1" s="1"/>
  <c r="Z475" i="1"/>
  <c r="AB475" i="1" s="1"/>
  <c r="X487" i="1"/>
  <c r="Y475" i="1"/>
  <c r="AA475" i="1" s="1"/>
  <c r="Z479" i="1"/>
  <c r="AB479" i="1" s="1"/>
  <c r="X491" i="1"/>
  <c r="Y479" i="1"/>
  <c r="AA479" i="1" s="1"/>
  <c r="U530" i="1"/>
  <c r="W530" i="1" s="1"/>
  <c r="S542" i="1"/>
  <c r="T530" i="1"/>
  <c r="V530" i="1" s="1"/>
  <c r="T533" i="1"/>
  <c r="V533" i="1" s="1"/>
  <c r="U533" i="1"/>
  <c r="W533" i="1" s="1"/>
  <c r="AD508" i="1"/>
  <c r="AF508" i="1" s="1"/>
  <c r="AE508" i="1"/>
  <c r="AG508" i="1" s="1"/>
  <c r="AC520" i="1"/>
  <c r="Z476" i="1"/>
  <c r="AB476" i="1" s="1"/>
  <c r="Y476" i="1"/>
  <c r="AA476" i="1" s="1"/>
  <c r="X488" i="1"/>
  <c r="T523" i="1"/>
  <c r="V523" i="1" s="1"/>
  <c r="U523" i="1"/>
  <c r="W523" i="1" s="1"/>
  <c r="S535" i="1"/>
  <c r="T528" i="1"/>
  <c r="V528" i="1" s="1"/>
  <c r="U528" i="1"/>
  <c r="W528" i="1" s="1"/>
  <c r="S540" i="1"/>
  <c r="P476" i="1"/>
  <c r="R476" i="1" s="1"/>
  <c r="O476" i="1"/>
  <c r="Q476" i="1" s="1"/>
  <c r="N488" i="1"/>
  <c r="AD530" i="1"/>
  <c r="AF530" i="1" s="1"/>
  <c r="AE530" i="1"/>
  <c r="AG530" i="1" s="1"/>
  <c r="AC542" i="1"/>
  <c r="AE510" i="1"/>
  <c r="AG510" i="1" s="1"/>
  <c r="AD510" i="1"/>
  <c r="AF510" i="1" s="1"/>
  <c r="AC522" i="1"/>
  <c r="Z481" i="1"/>
  <c r="AB481" i="1" s="1"/>
  <c r="X493" i="1"/>
  <c r="Y481" i="1"/>
  <c r="AA481" i="1" s="1"/>
  <c r="X494" i="1"/>
  <c r="U529" i="1"/>
  <c r="W529" i="1" s="1"/>
  <c r="S541" i="1"/>
  <c r="T529" i="1"/>
  <c r="V529" i="1" s="1"/>
  <c r="T527" i="1"/>
  <c r="V527" i="1" s="1"/>
  <c r="U527" i="1"/>
  <c r="W527" i="1" s="1"/>
  <c r="S539" i="1"/>
  <c r="AE515" i="1"/>
  <c r="AG515" i="1" s="1"/>
  <c r="AD515" i="1"/>
  <c r="AF515" i="1" s="1"/>
  <c r="AC527" i="1"/>
  <c r="T524" i="1"/>
  <c r="V524" i="1" s="1"/>
  <c r="S536" i="1"/>
  <c r="U524" i="1"/>
  <c r="W524" i="1" s="1"/>
  <c r="AE513" i="1"/>
  <c r="AG513" i="1" s="1"/>
  <c r="AD513" i="1"/>
  <c r="AF513" i="1" s="1"/>
  <c r="AC525" i="1"/>
  <c r="X485" i="1"/>
  <c r="Z473" i="1"/>
  <c r="AB473" i="1" s="1"/>
  <c r="Y473" i="1"/>
  <c r="AA473" i="1" s="1"/>
  <c r="AD509" i="1"/>
  <c r="AF509" i="1" s="1"/>
  <c r="AE509" i="1"/>
  <c r="AG509" i="1" s="1"/>
  <c r="AC521" i="1"/>
  <c r="AE512" i="1"/>
  <c r="AG512" i="1" s="1"/>
  <c r="AD512" i="1"/>
  <c r="AF512" i="1" s="1"/>
  <c r="AC524" i="1"/>
  <c r="P487" i="1"/>
  <c r="R487" i="1" s="1"/>
  <c r="O487" i="1"/>
  <c r="Q487" i="1" s="1"/>
  <c r="N499" i="1"/>
  <c r="U532" i="1"/>
  <c r="W532" i="1" s="1"/>
  <c r="T532" i="1"/>
  <c r="V532" i="1" s="1"/>
  <c r="P481" i="1"/>
  <c r="R481" i="1" s="1"/>
  <c r="O481" i="1"/>
  <c r="Q481" i="1" s="1"/>
  <c r="N493" i="1"/>
  <c r="S538" i="1"/>
  <c r="U526" i="1"/>
  <c r="W526" i="1" s="1"/>
  <c r="T526" i="1"/>
  <c r="V526" i="1" s="1"/>
  <c r="T534" i="1"/>
  <c r="V534" i="1" s="1"/>
  <c r="U534" i="1"/>
  <c r="W534" i="1" s="1"/>
  <c r="Y480" i="1"/>
  <c r="AA480" i="1" s="1"/>
  <c r="X492" i="1"/>
  <c r="Z480" i="1"/>
  <c r="AB480" i="1" s="1"/>
  <c r="U538" i="1" l="1"/>
  <c r="W538" i="1" s="1"/>
  <c r="T538" i="1"/>
  <c r="V538" i="1" s="1"/>
  <c r="AE531" i="1"/>
  <c r="AG531" i="1" s="1"/>
  <c r="AD531" i="1"/>
  <c r="AF531" i="1" s="1"/>
  <c r="T540" i="1"/>
  <c r="V540" i="1" s="1"/>
  <c r="U540" i="1"/>
  <c r="W540" i="1" s="1"/>
  <c r="P489" i="1"/>
  <c r="R489" i="1" s="1"/>
  <c r="O489" i="1"/>
  <c r="Q489" i="1" s="1"/>
  <c r="N501" i="1"/>
  <c r="O491" i="1"/>
  <c r="Q491" i="1" s="1"/>
  <c r="P491" i="1"/>
  <c r="R491" i="1" s="1"/>
  <c r="N503" i="1"/>
  <c r="T536" i="1"/>
  <c r="V536" i="1" s="1"/>
  <c r="U536" i="1"/>
  <c r="W536" i="1" s="1"/>
  <c r="P510" i="1"/>
  <c r="R510" i="1" s="1"/>
  <c r="O510" i="1"/>
  <c r="Q510" i="1" s="1"/>
  <c r="AC538" i="1"/>
  <c r="AE526" i="1"/>
  <c r="AG526" i="1" s="1"/>
  <c r="AD526" i="1"/>
  <c r="AF526" i="1" s="1"/>
  <c r="P499" i="1"/>
  <c r="R499" i="1" s="1"/>
  <c r="O499" i="1"/>
  <c r="Q499" i="1" s="1"/>
  <c r="N511" i="1"/>
  <c r="Z496" i="1"/>
  <c r="AB496" i="1" s="1"/>
  <c r="Y496" i="1"/>
  <c r="AA496" i="1" s="1"/>
  <c r="X508" i="1"/>
  <c r="P493" i="1"/>
  <c r="R493" i="1" s="1"/>
  <c r="O493" i="1"/>
  <c r="Q493" i="1" s="1"/>
  <c r="N505" i="1"/>
  <c r="AE523" i="1"/>
  <c r="AG523" i="1" s="1"/>
  <c r="AC535" i="1"/>
  <c r="AD523" i="1"/>
  <c r="AF523" i="1" s="1"/>
  <c r="Z491" i="1"/>
  <c r="AB491" i="1" s="1"/>
  <c r="Y491" i="1"/>
  <c r="AA491" i="1" s="1"/>
  <c r="X503" i="1"/>
  <c r="Y488" i="1"/>
  <c r="AA488" i="1" s="1"/>
  <c r="X500" i="1"/>
  <c r="Z488" i="1"/>
  <c r="AB488" i="1" s="1"/>
  <c r="P494" i="1"/>
  <c r="R494" i="1" s="1"/>
  <c r="O494" i="1"/>
  <c r="Q494" i="1" s="1"/>
  <c r="N506" i="1"/>
  <c r="Y489" i="1"/>
  <c r="AA489" i="1" s="1"/>
  <c r="Z489" i="1"/>
  <c r="AB489" i="1" s="1"/>
  <c r="X501" i="1"/>
  <c r="U535" i="1"/>
  <c r="W535" i="1" s="1"/>
  <c r="T535" i="1"/>
  <c r="V535" i="1" s="1"/>
  <c r="Y490" i="1"/>
  <c r="AA490" i="1" s="1"/>
  <c r="Z490" i="1"/>
  <c r="AB490" i="1" s="1"/>
  <c r="X502" i="1"/>
  <c r="Y487" i="1"/>
  <c r="AA487" i="1" s="1"/>
  <c r="Z487" i="1"/>
  <c r="AB487" i="1" s="1"/>
  <c r="X499" i="1"/>
  <c r="O495" i="1"/>
  <c r="Q495" i="1" s="1"/>
  <c r="P495" i="1"/>
  <c r="R495" i="1" s="1"/>
  <c r="N507" i="1"/>
  <c r="AE527" i="1"/>
  <c r="AG527" i="1" s="1"/>
  <c r="AD527" i="1"/>
  <c r="AF527" i="1" s="1"/>
  <c r="AC539" i="1"/>
  <c r="P492" i="1"/>
  <c r="R492" i="1" s="1"/>
  <c r="O492" i="1"/>
  <c r="Q492" i="1" s="1"/>
  <c r="N504" i="1"/>
  <c r="O497" i="1"/>
  <c r="Q497" i="1" s="1"/>
  <c r="P497" i="1"/>
  <c r="R497" i="1" s="1"/>
  <c r="N509" i="1"/>
  <c r="N522" i="1" s="1"/>
  <c r="AC540" i="1"/>
  <c r="T541" i="1"/>
  <c r="V541" i="1" s="1"/>
  <c r="U541" i="1"/>
  <c r="W541" i="1" s="1"/>
  <c r="P496" i="1"/>
  <c r="R496" i="1" s="1"/>
  <c r="O496" i="1"/>
  <c r="Q496" i="1" s="1"/>
  <c r="N508" i="1"/>
  <c r="AE521" i="1"/>
  <c r="AG521" i="1" s="1"/>
  <c r="AD521" i="1"/>
  <c r="AF521" i="1" s="1"/>
  <c r="AC533" i="1"/>
  <c r="N502" i="1"/>
  <c r="P490" i="1"/>
  <c r="R490" i="1" s="1"/>
  <c r="O490" i="1"/>
  <c r="Q490" i="1" s="1"/>
  <c r="AD522" i="1"/>
  <c r="AF522" i="1" s="1"/>
  <c r="AE522" i="1"/>
  <c r="AG522" i="1" s="1"/>
  <c r="AC534" i="1"/>
  <c r="AE541" i="1"/>
  <c r="AG541" i="1" s="1"/>
  <c r="AD541" i="1"/>
  <c r="AF541" i="1" s="1"/>
  <c r="O488" i="1"/>
  <c r="Q488" i="1" s="1"/>
  <c r="N500" i="1"/>
  <c r="P488" i="1"/>
  <c r="R488" i="1" s="1"/>
  <c r="Y494" i="1"/>
  <c r="AA494" i="1" s="1"/>
  <c r="Z494" i="1"/>
  <c r="AB494" i="1" s="1"/>
  <c r="X506" i="1"/>
  <c r="Z493" i="1"/>
  <c r="AB493" i="1" s="1"/>
  <c r="Y493" i="1"/>
  <c r="AA493" i="1" s="1"/>
  <c r="X505" i="1"/>
  <c r="X504" i="1"/>
  <c r="Z492" i="1"/>
  <c r="AB492" i="1" s="1"/>
  <c r="Y492" i="1"/>
  <c r="AA492" i="1" s="1"/>
  <c r="Y486" i="1"/>
  <c r="AA486" i="1" s="1"/>
  <c r="Z486" i="1"/>
  <c r="AB486" i="1" s="1"/>
  <c r="X498" i="1"/>
  <c r="T539" i="1"/>
  <c r="V539" i="1" s="1"/>
  <c r="U539" i="1"/>
  <c r="W539" i="1" s="1"/>
  <c r="AD520" i="1"/>
  <c r="AF520" i="1" s="1"/>
  <c r="AE520" i="1"/>
  <c r="AG520" i="1" s="1"/>
  <c r="AC532" i="1"/>
  <c r="X497" i="1"/>
  <c r="Z485" i="1"/>
  <c r="AB485" i="1" s="1"/>
  <c r="Y485" i="1"/>
  <c r="AA485" i="1" s="1"/>
  <c r="U542" i="1"/>
  <c r="W542" i="1" s="1"/>
  <c r="T542" i="1"/>
  <c r="V542" i="1" s="1"/>
  <c r="X507" i="1"/>
  <c r="AD524" i="1"/>
  <c r="AF524" i="1" s="1"/>
  <c r="AE524" i="1"/>
  <c r="AG524" i="1" s="1"/>
  <c r="AC536" i="1"/>
  <c r="AE525" i="1"/>
  <c r="AG525" i="1" s="1"/>
  <c r="AD525" i="1"/>
  <c r="AF525" i="1" s="1"/>
  <c r="AC537" i="1"/>
  <c r="AE542" i="1"/>
  <c r="AG542" i="1" s="1"/>
  <c r="AD542" i="1"/>
  <c r="AF542" i="1" s="1"/>
  <c r="U537" i="1"/>
  <c r="W537" i="1" s="1"/>
  <c r="T537" i="1"/>
  <c r="V537" i="1" s="1"/>
  <c r="P522" i="1" l="1"/>
  <c r="R522" i="1" s="1"/>
  <c r="O522" i="1"/>
  <c r="Q522" i="1" s="1"/>
  <c r="Z501" i="1"/>
  <c r="AB501" i="1" s="1"/>
  <c r="Y501" i="1"/>
  <c r="AA501" i="1" s="1"/>
  <c r="X513" i="1"/>
  <c r="AE538" i="1"/>
  <c r="AG538" i="1" s="1"/>
  <c r="AD538" i="1"/>
  <c r="AF538" i="1" s="1"/>
  <c r="Z506" i="1"/>
  <c r="AB506" i="1" s="1"/>
  <c r="Y506" i="1"/>
  <c r="AA506" i="1" s="1"/>
  <c r="X518" i="1"/>
  <c r="Z500" i="1"/>
  <c r="AB500" i="1" s="1"/>
  <c r="Y500" i="1"/>
  <c r="AA500" i="1" s="1"/>
  <c r="X512" i="1"/>
  <c r="O506" i="1"/>
  <c r="Q506" i="1" s="1"/>
  <c r="P506" i="1"/>
  <c r="R506" i="1" s="1"/>
  <c r="N518" i="1"/>
  <c r="AE539" i="1"/>
  <c r="AG539" i="1" s="1"/>
  <c r="AD539" i="1"/>
  <c r="AF539" i="1" s="1"/>
  <c r="AD536" i="1"/>
  <c r="AF536" i="1" s="1"/>
  <c r="AE536" i="1"/>
  <c r="AG536" i="1" s="1"/>
  <c r="P500" i="1"/>
  <c r="R500" i="1" s="1"/>
  <c r="N512" i="1"/>
  <c r="O500" i="1"/>
  <c r="Q500" i="1" s="1"/>
  <c r="O503" i="1"/>
  <c r="Q503" i="1" s="1"/>
  <c r="P503" i="1"/>
  <c r="R503" i="1" s="1"/>
  <c r="N515" i="1"/>
  <c r="Z507" i="1"/>
  <c r="AB507" i="1" s="1"/>
  <c r="Y507" i="1"/>
  <c r="AA507" i="1" s="1"/>
  <c r="X519" i="1"/>
  <c r="Z497" i="1"/>
  <c r="AB497" i="1" s="1"/>
  <c r="Y497" i="1"/>
  <c r="AA497" i="1" s="1"/>
  <c r="X509" i="1"/>
  <c r="N513" i="1"/>
  <c r="P501" i="1"/>
  <c r="R501" i="1" s="1"/>
  <c r="O501" i="1"/>
  <c r="Q501" i="1" s="1"/>
  <c r="O509" i="1"/>
  <c r="Q509" i="1" s="1"/>
  <c r="P509" i="1"/>
  <c r="R509" i="1" s="1"/>
  <c r="N521" i="1"/>
  <c r="AD540" i="1"/>
  <c r="AF540" i="1" s="1"/>
  <c r="AE540" i="1"/>
  <c r="AG540" i="1" s="1"/>
  <c r="Y503" i="1"/>
  <c r="AA503" i="1" s="1"/>
  <c r="Z503" i="1"/>
  <c r="AB503" i="1" s="1"/>
  <c r="X515" i="1"/>
  <c r="O505" i="1"/>
  <c r="Q505" i="1" s="1"/>
  <c r="P505" i="1"/>
  <c r="R505" i="1" s="1"/>
  <c r="N517" i="1"/>
  <c r="AE535" i="1"/>
  <c r="AG535" i="1" s="1"/>
  <c r="AD535" i="1"/>
  <c r="AF535" i="1" s="1"/>
  <c r="AE532" i="1"/>
  <c r="AG532" i="1" s="1"/>
  <c r="AD532" i="1"/>
  <c r="AF532" i="1" s="1"/>
  <c r="AE533" i="1"/>
  <c r="AG533" i="1" s="1"/>
  <c r="AD533" i="1"/>
  <c r="AF533" i="1" s="1"/>
  <c r="P508" i="1"/>
  <c r="R508" i="1" s="1"/>
  <c r="O508" i="1"/>
  <c r="Q508" i="1" s="1"/>
  <c r="N520" i="1"/>
  <c r="Z508" i="1"/>
  <c r="AB508" i="1" s="1"/>
  <c r="Y508" i="1"/>
  <c r="AA508" i="1" s="1"/>
  <c r="X520" i="1"/>
  <c r="AD534" i="1"/>
  <c r="AF534" i="1" s="1"/>
  <c r="AE534" i="1"/>
  <c r="AG534" i="1" s="1"/>
  <c r="P502" i="1"/>
  <c r="R502" i="1" s="1"/>
  <c r="O502" i="1"/>
  <c r="Q502" i="1" s="1"/>
  <c r="N514" i="1"/>
  <c r="AE537" i="1"/>
  <c r="AG537" i="1" s="1"/>
  <c r="AD537" i="1"/>
  <c r="AF537" i="1" s="1"/>
  <c r="Z504" i="1"/>
  <c r="AB504" i="1" s="1"/>
  <c r="Y504" i="1"/>
  <c r="AA504" i="1" s="1"/>
  <c r="X516" i="1"/>
  <c r="Y499" i="1"/>
  <c r="AA499" i="1" s="1"/>
  <c r="Z499" i="1"/>
  <c r="AB499" i="1" s="1"/>
  <c r="X511" i="1"/>
  <c r="Y502" i="1"/>
  <c r="AA502" i="1" s="1"/>
  <c r="X514" i="1"/>
  <c r="Z502" i="1"/>
  <c r="AB502" i="1" s="1"/>
  <c r="Y505" i="1"/>
  <c r="AA505" i="1" s="1"/>
  <c r="Z505" i="1"/>
  <c r="AB505" i="1" s="1"/>
  <c r="X517" i="1"/>
  <c r="O504" i="1"/>
  <c r="Q504" i="1" s="1"/>
  <c r="P504" i="1"/>
  <c r="R504" i="1" s="1"/>
  <c r="N516" i="1"/>
  <c r="O507" i="1"/>
  <c r="Q507" i="1" s="1"/>
  <c r="N519" i="1"/>
  <c r="P507" i="1"/>
  <c r="R507" i="1" s="1"/>
  <c r="Z498" i="1"/>
  <c r="AB498" i="1" s="1"/>
  <c r="Y498" i="1"/>
  <c r="AA498" i="1" s="1"/>
  <c r="X510" i="1"/>
  <c r="P511" i="1"/>
  <c r="R511" i="1" s="1"/>
  <c r="O511" i="1"/>
  <c r="Q511" i="1" s="1"/>
  <c r="N523" i="1"/>
  <c r="Z512" i="1" l="1"/>
  <c r="AB512" i="1" s="1"/>
  <c r="Y512" i="1"/>
  <c r="AA512" i="1" s="1"/>
  <c r="X524" i="1"/>
  <c r="N526" i="1"/>
  <c r="O514" i="1"/>
  <c r="Q514" i="1" s="1"/>
  <c r="P514" i="1"/>
  <c r="R514" i="1" s="1"/>
  <c r="Z515" i="1"/>
  <c r="AB515" i="1" s="1"/>
  <c r="Y515" i="1"/>
  <c r="AA515" i="1" s="1"/>
  <c r="X527" i="1"/>
  <c r="O518" i="1"/>
  <c r="Q518" i="1" s="1"/>
  <c r="P518" i="1"/>
  <c r="R518" i="1" s="1"/>
  <c r="N530" i="1"/>
  <c r="P519" i="1"/>
  <c r="R519" i="1" s="1"/>
  <c r="O519" i="1"/>
  <c r="Q519" i="1" s="1"/>
  <c r="N531" i="1"/>
  <c r="Z513" i="1"/>
  <c r="AB513" i="1" s="1"/>
  <c r="Y513" i="1"/>
  <c r="AA513" i="1" s="1"/>
  <c r="X525" i="1"/>
  <c r="O513" i="1"/>
  <c r="Q513" i="1" s="1"/>
  <c r="P513" i="1"/>
  <c r="R513" i="1" s="1"/>
  <c r="N525" i="1"/>
  <c r="P515" i="1"/>
  <c r="R515" i="1" s="1"/>
  <c r="O515" i="1"/>
  <c r="Q515" i="1" s="1"/>
  <c r="N527" i="1"/>
  <c r="P521" i="1"/>
  <c r="R521" i="1" s="1"/>
  <c r="O521" i="1"/>
  <c r="Q521" i="1" s="1"/>
  <c r="N533" i="1"/>
  <c r="Y517" i="1"/>
  <c r="AA517" i="1" s="1"/>
  <c r="Z517" i="1"/>
  <c r="AB517" i="1" s="1"/>
  <c r="X529" i="1"/>
  <c r="Y511" i="1"/>
  <c r="AA511" i="1" s="1"/>
  <c r="Z511" i="1"/>
  <c r="AB511" i="1" s="1"/>
  <c r="X523" i="1"/>
  <c r="Y510" i="1"/>
  <c r="AA510" i="1" s="1"/>
  <c r="Z510" i="1"/>
  <c r="AB510" i="1" s="1"/>
  <c r="X522" i="1"/>
  <c r="Y509" i="1"/>
  <c r="AA509" i="1" s="1"/>
  <c r="Z509" i="1"/>
  <c r="AB509" i="1" s="1"/>
  <c r="X521" i="1"/>
  <c r="Z516" i="1"/>
  <c r="AB516" i="1" s="1"/>
  <c r="Y516" i="1"/>
  <c r="AA516" i="1" s="1"/>
  <c r="X528" i="1"/>
  <c r="P517" i="1"/>
  <c r="R517" i="1" s="1"/>
  <c r="O517" i="1"/>
  <c r="Q517" i="1" s="1"/>
  <c r="N529" i="1"/>
  <c r="N534" i="1"/>
  <c r="P516" i="1"/>
  <c r="R516" i="1" s="1"/>
  <c r="O516" i="1"/>
  <c r="Q516" i="1" s="1"/>
  <c r="N528" i="1"/>
  <c r="O520" i="1"/>
  <c r="Q520" i="1" s="1"/>
  <c r="P520" i="1"/>
  <c r="R520" i="1" s="1"/>
  <c r="N532" i="1"/>
  <c r="Z519" i="1"/>
  <c r="AB519" i="1" s="1"/>
  <c r="Y519" i="1"/>
  <c r="AA519" i="1" s="1"/>
  <c r="X531" i="1"/>
  <c r="N535" i="1"/>
  <c r="P523" i="1"/>
  <c r="R523" i="1" s="1"/>
  <c r="O523" i="1"/>
  <c r="Q523" i="1" s="1"/>
  <c r="Z520" i="1"/>
  <c r="AB520" i="1" s="1"/>
  <c r="Y520" i="1"/>
  <c r="AA520" i="1" s="1"/>
  <c r="X532" i="1"/>
  <c r="Y518" i="1"/>
  <c r="AA518" i="1" s="1"/>
  <c r="Z518" i="1"/>
  <c r="AB518" i="1" s="1"/>
  <c r="X530" i="1"/>
  <c r="Z514" i="1"/>
  <c r="AB514" i="1" s="1"/>
  <c r="Y514" i="1"/>
  <c r="AA514" i="1" s="1"/>
  <c r="X526" i="1"/>
  <c r="P512" i="1"/>
  <c r="R512" i="1" s="1"/>
  <c r="N524" i="1"/>
  <c r="O512" i="1"/>
  <c r="Q512" i="1" s="1"/>
  <c r="Z530" i="1" l="1"/>
  <c r="AB530" i="1" s="1"/>
  <c r="Y530" i="1"/>
  <c r="AA530" i="1" s="1"/>
  <c r="X542" i="1"/>
  <c r="Y528" i="1"/>
  <c r="AA528" i="1" s="1"/>
  <c r="Z528" i="1"/>
  <c r="AB528" i="1" s="1"/>
  <c r="X540" i="1"/>
  <c r="Z531" i="1"/>
  <c r="AB531" i="1" s="1"/>
  <c r="Y531" i="1"/>
  <c r="AA531" i="1" s="1"/>
  <c r="Y522" i="1"/>
  <c r="AA522" i="1" s="1"/>
  <c r="Z522" i="1"/>
  <c r="AB522" i="1" s="1"/>
  <c r="X534" i="1"/>
  <c r="O531" i="1"/>
  <c r="Q531" i="1" s="1"/>
  <c r="P531" i="1"/>
  <c r="R531" i="1" s="1"/>
  <c r="Y527" i="1"/>
  <c r="AA527" i="1" s="1"/>
  <c r="Z527" i="1"/>
  <c r="AB527" i="1" s="1"/>
  <c r="X539" i="1"/>
  <c r="P533" i="1"/>
  <c r="R533" i="1" s="1"/>
  <c r="O533" i="1"/>
  <c r="Q533" i="1" s="1"/>
  <c r="Y521" i="1"/>
  <c r="AA521" i="1" s="1"/>
  <c r="Z521" i="1"/>
  <c r="AB521" i="1" s="1"/>
  <c r="X533" i="1"/>
  <c r="P532" i="1"/>
  <c r="R532" i="1" s="1"/>
  <c r="O532" i="1"/>
  <c r="Q532" i="1" s="1"/>
  <c r="P526" i="1"/>
  <c r="R526" i="1" s="1"/>
  <c r="N538" i="1"/>
  <c r="O526" i="1"/>
  <c r="Q526" i="1" s="1"/>
  <c r="Z532" i="1"/>
  <c r="AB532" i="1" s="1"/>
  <c r="Y532" i="1"/>
  <c r="AA532" i="1" s="1"/>
  <c r="O530" i="1"/>
  <c r="Q530" i="1" s="1"/>
  <c r="P530" i="1"/>
  <c r="R530" i="1" s="1"/>
  <c r="N542" i="1"/>
  <c r="P524" i="1"/>
  <c r="R524" i="1" s="1"/>
  <c r="N536" i="1"/>
  <c r="O524" i="1"/>
  <c r="Q524" i="1" s="1"/>
  <c r="Z524" i="1"/>
  <c r="AB524" i="1" s="1"/>
  <c r="X536" i="1"/>
  <c r="Y524" i="1"/>
  <c r="AA524" i="1" s="1"/>
  <c r="Y525" i="1"/>
  <c r="AA525" i="1" s="1"/>
  <c r="Z525" i="1"/>
  <c r="AB525" i="1" s="1"/>
  <c r="X537" i="1"/>
  <c r="Y523" i="1"/>
  <c r="AA523" i="1" s="1"/>
  <c r="Z523" i="1"/>
  <c r="AB523" i="1" s="1"/>
  <c r="X535" i="1"/>
  <c r="P534" i="1"/>
  <c r="R534" i="1" s="1"/>
  <c r="O534" i="1"/>
  <c r="Q534" i="1" s="1"/>
  <c r="O527" i="1"/>
  <c r="Q527" i="1" s="1"/>
  <c r="P527" i="1"/>
  <c r="R527" i="1" s="1"/>
  <c r="N539" i="1"/>
  <c r="P525" i="1"/>
  <c r="R525" i="1" s="1"/>
  <c r="O525" i="1"/>
  <c r="Q525" i="1" s="1"/>
  <c r="N537" i="1"/>
  <c r="P535" i="1"/>
  <c r="R535" i="1" s="1"/>
  <c r="O535" i="1"/>
  <c r="Q535" i="1" s="1"/>
  <c r="Z529" i="1"/>
  <c r="AB529" i="1" s="1"/>
  <c r="Y529" i="1"/>
  <c r="AA529" i="1" s="1"/>
  <c r="X541" i="1"/>
  <c r="P528" i="1"/>
  <c r="R528" i="1" s="1"/>
  <c r="O528" i="1"/>
  <c r="Q528" i="1" s="1"/>
  <c r="N540" i="1"/>
  <c r="Y526" i="1"/>
  <c r="AA526" i="1" s="1"/>
  <c r="Z526" i="1"/>
  <c r="AB526" i="1" s="1"/>
  <c r="X538" i="1"/>
  <c r="O529" i="1"/>
  <c r="Q529" i="1" s="1"/>
  <c r="N541" i="1"/>
  <c r="P529" i="1"/>
  <c r="R529" i="1" s="1"/>
  <c r="P541" i="1" l="1"/>
  <c r="R541" i="1" s="1"/>
  <c r="O541" i="1"/>
  <c r="Q541" i="1" s="1"/>
  <c r="Y537" i="1"/>
  <c r="AA537" i="1" s="1"/>
  <c r="Z537" i="1"/>
  <c r="AB537" i="1" s="1"/>
  <c r="O540" i="1"/>
  <c r="Q540" i="1" s="1"/>
  <c r="P540" i="1"/>
  <c r="R540" i="1" s="1"/>
  <c r="Y533" i="1"/>
  <c r="AA533" i="1" s="1"/>
  <c r="Z533" i="1"/>
  <c r="AB533" i="1" s="1"/>
  <c r="Z536" i="1"/>
  <c r="AB536" i="1" s="1"/>
  <c r="Y536" i="1"/>
  <c r="AA536" i="1" s="1"/>
  <c r="Z534" i="1"/>
  <c r="AB534" i="1" s="1"/>
  <c r="Y534" i="1"/>
  <c r="AA534" i="1" s="1"/>
  <c r="P537" i="1"/>
  <c r="R537" i="1" s="1"/>
  <c r="O537" i="1"/>
  <c r="Q537" i="1" s="1"/>
  <c r="Z541" i="1"/>
  <c r="AB541" i="1" s="1"/>
  <c r="Y541" i="1"/>
  <c r="AA541" i="1" s="1"/>
  <c r="Z540" i="1"/>
  <c r="AB540" i="1" s="1"/>
  <c r="Y540" i="1"/>
  <c r="AA540" i="1" s="1"/>
  <c r="Z538" i="1"/>
  <c r="AB538" i="1" s="1"/>
  <c r="Y538" i="1"/>
  <c r="AA538" i="1" s="1"/>
  <c r="Z542" i="1"/>
  <c r="AB542" i="1" s="1"/>
  <c r="Y542" i="1"/>
  <c r="AA542" i="1" s="1"/>
  <c r="Y535" i="1"/>
  <c r="AA535" i="1" s="1"/>
  <c r="Z535" i="1"/>
  <c r="AB535" i="1" s="1"/>
  <c r="P542" i="1"/>
  <c r="R542" i="1" s="1"/>
  <c r="O542" i="1"/>
  <c r="Q542" i="1" s="1"/>
  <c r="P539" i="1"/>
  <c r="R539" i="1" s="1"/>
  <c r="O539" i="1"/>
  <c r="Q539" i="1" s="1"/>
  <c r="Z539" i="1"/>
  <c r="AB539" i="1" s="1"/>
  <c r="Y539" i="1"/>
  <c r="AA539" i="1" s="1"/>
  <c r="P536" i="1"/>
  <c r="R536" i="1" s="1"/>
  <c r="O536" i="1"/>
  <c r="Q536" i="1" s="1"/>
  <c r="O538" i="1"/>
  <c r="Q538" i="1" s="1"/>
  <c r="P538" i="1"/>
  <c r="R53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<sst xmlns="http://schemas.openxmlformats.org/spreadsheetml/2006/main" count="109" uniqueCount="20">
  <si>
    <t>Month</t>
  </si>
  <si>
    <t>Year</t>
  </si>
  <si>
    <t>Mid</t>
  </si>
  <si>
    <t>High</t>
  </si>
  <si>
    <t>Low</t>
  </si>
  <si>
    <t>High-Mid</t>
  </si>
  <si>
    <t>Low-Mid</t>
  </si>
  <si>
    <t>Title</t>
  </si>
  <si>
    <t>Symbol</t>
  </si>
  <si>
    <t>AG-GRS-0008</t>
  </si>
  <si>
    <t>AG-GRS-0007</t>
  </si>
  <si>
    <t>AG-GRS-0015</t>
  </si>
  <si>
    <t>AG-GRS-0010</t>
  </si>
  <si>
    <t>AG-GRS-0011</t>
  </si>
  <si>
    <t>AG-GRS-0013</t>
  </si>
  <si>
    <t>AG-GRS-0016</t>
  </si>
  <si>
    <t>AG-GRS-0009</t>
  </si>
  <si>
    <t>AG-GRS-0012</t>
  </si>
  <si>
    <t>AG-GRS-0014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</si>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</sst>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;@"/>
    <numFmt numFmtId="165" formatCode="0_);[Red]\(0\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color theme="1"/>
      <name val="Avenir Next LT Pro Demi"/>
      <family val="2"/>
    </font>
    <font>
      <b/>
      <sz val="8"/>
      <color rgb="FF6F0791"/>
      <name val="Avenir Next LT Pro Demi"/>
      <family val="2"/>
    </font>
    <font>
      <sz val="10"/>
      <color theme="1"/>
      <name val="Avenir Next LT Pro Demi"/>
      <family val="2"/>
    </font>
    <font>
      <b/>
      <sz val="10"/>
      <color theme="1"/>
      <name val="Avenir Next LT Pro Dem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6">
    <xf numFmtId="0" fontId="0" fillId="0" borderId="0" xfId="0"/>
    <xf numFmtId="164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40" fontId="2" fillId="0" borderId="0" xfId="0" applyNumberFormat="1" applyFont="1" applyAlignment="1">
      <alignment horizontal="center" vertical="center" wrapText="1"/>
    </xf>
    <xf numFmtId="0" fontId="2" fillId="0" borderId="0" xfId="0" applyFont="1"/>
    <xf numFmtId="4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40" fontId="2" fillId="0" borderId="0" xfId="0" applyNumberFormat="1" applyFont="1" applyAlignment="1">
      <alignment horizontal="center"/>
    </xf>
    <xf numFmtId="40" fontId="2" fillId="0" borderId="0" xfId="0" applyNumberFormat="1" applyFont="1"/>
    <xf numFmtId="40" fontId="3" fillId="0" borderId="0" xfId="0" applyNumberFormat="1" applyFont="1" applyAlignment="1">
      <alignment horizontal="center"/>
    </xf>
    <xf numFmtId="165" fontId="2" fillId="2" borderId="0" xfId="0" applyNumberFormat="1" applyFont="1" applyFill="1" applyAlignment="1">
      <alignment horizontal="center"/>
    </xf>
    <xf numFmtId="40" fontId="2" fillId="2" borderId="0" xfId="0" applyNumberFormat="1" applyFont="1" applyFill="1" applyAlignment="1">
      <alignment horizontal="center"/>
    </xf>
    <xf numFmtId="40" fontId="2" fillId="2" borderId="0" xfId="0" applyNumberFormat="1" applyFont="1" applyFill="1"/>
    <xf numFmtId="0" fontId="2" fillId="2" borderId="0" xfId="0" applyFont="1" applyFill="1"/>
    <xf numFmtId="0" fontId="4" fillId="0" borderId="0" xfId="0" applyFont="1" applyAlignment="1">
      <alignment horizontal="left" vertical="center"/>
    </xf>
    <xf numFmtId="40" fontId="5" fillId="2" borderId="1" xfId="0" applyNumberFormat="1" applyFont="1" applyFill="1" applyBorder="1" applyAlignment="1">
      <alignment horizontal="left" vertical="center" wrapText="1"/>
    </xf>
    <xf numFmtId="14" fontId="2" fillId="0" borderId="0" xfId="0" applyNumberFormat="1" applyFont="1"/>
    <xf numFmtId="165" fontId="2" fillId="0" borderId="0" xfId="0" applyNumberFormat="1" applyFont="1"/>
    <xf numFmtId="40" fontId="2" fillId="0" borderId="0" xfId="1" applyNumberFormat="1" applyFont="1"/>
    <xf numFmtId="165" fontId="2" fillId="3" borderId="0" xfId="0" applyNumberFormat="1" applyFont="1" applyFill="1"/>
    <xf numFmtId="0" fontId="2" fillId="0" borderId="0" xfId="0" applyFont="1" applyAlignment="1">
      <alignment wrapText="1"/>
    </xf>
    <xf numFmtId="40" fontId="2" fillId="0" borderId="0" xfId="0" applyNumberFormat="1" applyFont="1" applyAlignment="1">
      <alignment horizontal="center" wrapText="1"/>
    </xf>
    <xf numFmtId="40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Soybean%20Spreadsheets/Soybean%20Oil%20Cash%20Prices.xlsx" TargetMode="External"/><Relationship Id="rId1" Type="http://schemas.openxmlformats.org/officeDocument/2006/relationships/externalLinkPath" Target="https://fmpra-my.sharepoint.com/personal/svc-tjteamreader_fmpra_com/Documents/TJTeam%20-%20Documents/Soybean%20Spreadsheets/Soybean%20Oil%20Cash%20Price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mpra-my.sharepoint.com/personal/svc-tjteamreader_fmpra_com/Documents/TJTeam%20-%20Documents/Feed%20Grain%20Spreadsheets/fgprices.xlsx" TargetMode="External"/><Relationship Id="rId1" Type="http://schemas.openxmlformats.org/officeDocument/2006/relationships/externalLinkPath" Target="https://fmpra-my.sharepoint.com/personal/svc-tjteamreader_fmpra_com/Documents/TJTeam%20-%20Documents/Feed%20Grain%20Spreadsheets/fg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Prices"/>
      <sheetName val="Veg Oil Data"/>
      <sheetName val="Veg Oils"/>
    </sheetNames>
    <sheetDataSet>
      <sheetData sheetId="0" refreshError="1">
        <row r="1">
          <cell r="D1" t="str">
            <v>Soybean oil, crude/de-gummed, fob Central Illinois, US cents/lb</v>
          </cell>
        </row>
        <row r="215">
          <cell r="D215">
            <v>31.07</v>
          </cell>
          <cell r="E215">
            <v>31.07</v>
          </cell>
          <cell r="F215">
            <v>31.07</v>
          </cell>
        </row>
        <row r="216">
          <cell r="D216">
            <v>32.137727272727275</v>
          </cell>
          <cell r="E216">
            <v>33.340000000000003</v>
          </cell>
          <cell r="F216">
            <v>30.78</v>
          </cell>
        </row>
        <row r="217">
          <cell r="D217">
            <v>33.315238095238094</v>
          </cell>
          <cell r="E217">
            <v>34.369999999999997</v>
          </cell>
          <cell r="F217">
            <v>32.6</v>
          </cell>
        </row>
        <row r="218">
          <cell r="D218">
            <v>32.183500000000009</v>
          </cell>
          <cell r="E218">
            <v>32.69</v>
          </cell>
          <cell r="F218">
            <v>31.5</v>
          </cell>
        </row>
        <row r="219">
          <cell r="D219">
            <v>31.826666666666668</v>
          </cell>
          <cell r="E219">
            <v>32.9</v>
          </cell>
          <cell r="F219">
            <v>30.91</v>
          </cell>
        </row>
        <row r="220">
          <cell r="D220">
            <v>30.642631578947363</v>
          </cell>
          <cell r="E220">
            <v>31.66</v>
          </cell>
          <cell r="F220">
            <v>30.04</v>
          </cell>
        </row>
        <row r="221">
          <cell r="D221">
            <v>30.284761904761901</v>
          </cell>
          <cell r="E221">
            <v>30.83</v>
          </cell>
          <cell r="F221">
            <v>29.77</v>
          </cell>
        </row>
        <row r="222">
          <cell r="D222">
            <v>29.698571428571427</v>
          </cell>
          <cell r="E222">
            <v>30.69</v>
          </cell>
          <cell r="F222">
            <v>28.7</v>
          </cell>
        </row>
        <row r="223">
          <cell r="D223">
            <v>29.436818181818182</v>
          </cell>
          <cell r="E223">
            <v>30.06</v>
          </cell>
          <cell r="F223">
            <v>28.68</v>
          </cell>
        </row>
        <row r="224">
          <cell r="D224">
            <v>28.220952380952379</v>
          </cell>
          <cell r="E224">
            <v>29.54</v>
          </cell>
          <cell r="F224">
            <v>27.2</v>
          </cell>
        </row>
        <row r="225">
          <cell r="D225">
            <v>27.199545454545447</v>
          </cell>
          <cell r="E225">
            <v>27.86</v>
          </cell>
          <cell r="F225">
            <v>26.51</v>
          </cell>
        </row>
        <row r="226">
          <cell r="D226">
            <v>27.669999999999987</v>
          </cell>
          <cell r="E226">
            <v>28.12</v>
          </cell>
          <cell r="F226">
            <v>27.07</v>
          </cell>
        </row>
        <row r="227">
          <cell r="D227">
            <v>27.776315789473678</v>
          </cell>
          <cell r="E227">
            <v>28.53</v>
          </cell>
          <cell r="F227">
            <v>26.77</v>
          </cell>
        </row>
        <row r="228">
          <cell r="D228">
            <v>28.938695652173916</v>
          </cell>
          <cell r="E228">
            <v>29.74</v>
          </cell>
          <cell r="F228">
            <v>27.69</v>
          </cell>
        </row>
        <row r="229">
          <cell r="D229">
            <v>27.490952380952379</v>
          </cell>
          <cell r="E229">
            <v>28.12</v>
          </cell>
          <cell r="F229">
            <v>26.76</v>
          </cell>
        </row>
        <row r="230">
          <cell r="D230">
            <v>28.122500000000009</v>
          </cell>
          <cell r="E230">
            <v>28.84</v>
          </cell>
          <cell r="F230">
            <v>27.11</v>
          </cell>
        </row>
        <row r="231">
          <cell r="D231">
            <v>28.567619047619047</v>
          </cell>
          <cell r="E231">
            <v>29.77</v>
          </cell>
          <cell r="F231">
            <v>27.83</v>
          </cell>
        </row>
        <row r="232">
          <cell r="D232">
            <v>29.575789473684207</v>
          </cell>
          <cell r="E232">
            <v>30.25</v>
          </cell>
          <cell r="F232">
            <v>29.09</v>
          </cell>
        </row>
        <row r="233">
          <cell r="D233">
            <v>28.640000000000008</v>
          </cell>
          <cell r="E233">
            <v>29.59</v>
          </cell>
          <cell r="F233">
            <v>27.61</v>
          </cell>
        </row>
        <row r="234">
          <cell r="D234">
            <v>27.878095238095241</v>
          </cell>
          <cell r="E234">
            <v>28.6</v>
          </cell>
          <cell r="F234">
            <v>26.65</v>
          </cell>
        </row>
        <row r="235">
          <cell r="D235">
            <v>26.981363636363639</v>
          </cell>
          <cell r="E235">
            <v>28.28</v>
          </cell>
          <cell r="F235">
            <v>26.11</v>
          </cell>
        </row>
        <row r="236">
          <cell r="D236">
            <v>28.240499999999997</v>
          </cell>
          <cell r="E236">
            <v>28.99</v>
          </cell>
          <cell r="F236">
            <v>27.57</v>
          </cell>
        </row>
        <row r="237">
          <cell r="D237">
            <v>28.273181818181818</v>
          </cell>
          <cell r="E237">
            <v>28.71</v>
          </cell>
          <cell r="F237">
            <v>27.35</v>
          </cell>
        </row>
        <row r="238">
          <cell r="D238">
            <v>28.370909090909095</v>
          </cell>
          <cell r="E238">
            <v>29.26</v>
          </cell>
          <cell r="F238">
            <v>27.16</v>
          </cell>
        </row>
        <row r="239">
          <cell r="D239">
            <v>28.813000000000006</v>
          </cell>
          <cell r="E239">
            <v>29.89</v>
          </cell>
          <cell r="F239">
            <v>28.01</v>
          </cell>
        </row>
        <row r="240">
          <cell r="D240">
            <v>30.119130434782615</v>
          </cell>
          <cell r="E240">
            <v>31.24</v>
          </cell>
          <cell r="F240">
            <v>28.63</v>
          </cell>
        </row>
        <row r="241">
          <cell r="D241">
            <v>30.616499999999995</v>
          </cell>
          <cell r="E241">
            <v>31.82</v>
          </cell>
          <cell r="F241">
            <v>29.42</v>
          </cell>
        </row>
        <row r="242">
          <cell r="D242">
            <v>32.23238095238095</v>
          </cell>
          <cell r="E242">
            <v>34.97</v>
          </cell>
          <cell r="F242">
            <v>29.36</v>
          </cell>
        </row>
        <row r="243">
          <cell r="D243">
            <v>32.94285714285715</v>
          </cell>
          <cell r="E243">
            <v>35.04</v>
          </cell>
          <cell r="F243">
            <v>29.69</v>
          </cell>
        </row>
        <row r="244">
          <cell r="D244">
            <v>30.282631578947363</v>
          </cell>
          <cell r="E244">
            <v>31.57</v>
          </cell>
          <cell r="F244">
            <v>28.41</v>
          </cell>
        </row>
        <row r="245">
          <cell r="D245">
            <v>27.026818181818182</v>
          </cell>
          <cell r="E245">
            <v>29.84</v>
          </cell>
          <cell r="F245">
            <v>24.99</v>
          </cell>
        </row>
        <row r="246">
          <cell r="D246">
            <v>25.652857142857144</v>
          </cell>
          <cell r="E246">
            <v>27.33</v>
          </cell>
          <cell r="F246">
            <v>24.15</v>
          </cell>
        </row>
        <row r="247">
          <cell r="D247">
            <v>25.268499999999996</v>
          </cell>
          <cell r="E247">
            <v>26.1</v>
          </cell>
          <cell r="F247">
            <v>24.44</v>
          </cell>
        </row>
        <row r="248">
          <cell r="D248">
            <v>26.614090909090908</v>
          </cell>
          <cell r="E248">
            <v>27.17</v>
          </cell>
          <cell r="F248">
            <v>25.85</v>
          </cell>
        </row>
        <row r="249">
          <cell r="D249">
            <v>28.636086956521734</v>
          </cell>
          <cell r="E249">
            <v>30.76</v>
          </cell>
          <cell r="F249">
            <v>27.07</v>
          </cell>
        </row>
        <row r="250">
          <cell r="D250">
            <v>31.99285714285714</v>
          </cell>
          <cell r="E250">
            <v>33.99</v>
          </cell>
          <cell r="F250">
            <v>30.9</v>
          </cell>
        </row>
        <row r="251">
          <cell r="D251">
            <v>34.067619047619047</v>
          </cell>
          <cell r="E251">
            <v>35.729999999999997</v>
          </cell>
          <cell r="F251">
            <v>32.86</v>
          </cell>
        </row>
        <row r="252">
          <cell r="D252">
            <v>33.876818181818187</v>
          </cell>
          <cell r="E252">
            <v>35.06</v>
          </cell>
          <cell r="F252">
            <v>32.26</v>
          </cell>
        </row>
        <row r="253">
          <cell r="D253">
            <v>37.952500000000001</v>
          </cell>
          <cell r="E253">
            <v>40.299999999999997</v>
          </cell>
          <cell r="F253">
            <v>34.19</v>
          </cell>
        </row>
        <row r="254">
          <cell r="D254">
            <v>42.207727272727283</v>
          </cell>
          <cell r="E254">
            <v>46.33</v>
          </cell>
          <cell r="F254">
            <v>39.17</v>
          </cell>
        </row>
        <row r="255">
          <cell r="D255">
            <v>46.417368421052629</v>
          </cell>
          <cell r="E255">
            <v>48.15</v>
          </cell>
          <cell r="F255">
            <v>45.13</v>
          </cell>
        </row>
        <row r="256">
          <cell r="D256">
            <v>50.472631578947365</v>
          </cell>
          <cell r="E256">
            <v>55.34</v>
          </cell>
          <cell r="F256">
            <v>47.32</v>
          </cell>
        </row>
        <row r="257">
          <cell r="D257">
            <v>60.130869565217402</v>
          </cell>
          <cell r="E257">
            <v>65.36</v>
          </cell>
          <cell r="F257">
            <v>53.23</v>
          </cell>
        </row>
        <row r="258">
          <cell r="D258">
            <v>65.338095238095264</v>
          </cell>
          <cell r="E258">
            <v>74.89</v>
          </cell>
          <cell r="F258">
            <v>58.45</v>
          </cell>
        </row>
        <row r="259">
          <cell r="D259">
            <v>77.164500000000004</v>
          </cell>
          <cell r="E259">
            <v>79.97</v>
          </cell>
          <cell r="F259">
            <v>75.56</v>
          </cell>
        </row>
        <row r="260">
          <cell r="D260">
            <v>76.834090909090932</v>
          </cell>
          <cell r="E260">
            <v>86.46</v>
          </cell>
          <cell r="F260">
            <v>67.569999999999993</v>
          </cell>
        </row>
        <row r="261">
          <cell r="D261">
            <v>72.721904761904781</v>
          </cell>
          <cell r="E261">
            <v>77.31</v>
          </cell>
          <cell r="F261">
            <v>68.400000000000006</v>
          </cell>
        </row>
        <row r="262">
          <cell r="D262">
            <v>68.714090909090885</v>
          </cell>
          <cell r="E262">
            <v>70.72</v>
          </cell>
          <cell r="F262">
            <v>65.989999999999995</v>
          </cell>
        </row>
        <row r="263">
          <cell r="D263">
            <v>64.157142857142844</v>
          </cell>
          <cell r="E263">
            <v>67</v>
          </cell>
          <cell r="F263">
            <v>60.41</v>
          </cell>
        </row>
        <row r="264">
          <cell r="D264">
            <v>66.222380952380959</v>
          </cell>
          <cell r="E264">
            <v>69.2</v>
          </cell>
          <cell r="F264">
            <v>63.85</v>
          </cell>
        </row>
        <row r="265">
          <cell r="D265">
            <v>63.877619047619042</v>
          </cell>
          <cell r="E265">
            <v>66.489999999999995</v>
          </cell>
          <cell r="F265">
            <v>60.11</v>
          </cell>
        </row>
        <row r="266">
          <cell r="D266">
            <v>60.348095238095247</v>
          </cell>
          <cell r="E266">
            <v>63.36</v>
          </cell>
          <cell r="F266">
            <v>57.24</v>
          </cell>
        </row>
        <row r="267">
          <cell r="D267">
            <v>64.41749999999999</v>
          </cell>
          <cell r="E267">
            <v>67.77</v>
          </cell>
          <cell r="F267">
            <v>61.42</v>
          </cell>
        </row>
        <row r="268">
          <cell r="D268">
            <v>69.420526315789488</v>
          </cell>
          <cell r="E268">
            <v>74.89</v>
          </cell>
          <cell r="F268">
            <v>66.099999999999994</v>
          </cell>
        </row>
        <row r="269">
          <cell r="D269">
            <v>78.745652173913044</v>
          </cell>
          <cell r="E269">
            <v>81.03</v>
          </cell>
          <cell r="F269">
            <v>73.94</v>
          </cell>
        </row>
        <row r="270">
          <cell r="D270">
            <v>84.326999999999998</v>
          </cell>
          <cell r="E270">
            <v>96.6</v>
          </cell>
          <cell r="F270">
            <v>75.2</v>
          </cell>
        </row>
        <row r="271">
          <cell r="D271">
            <v>85.790476190476198</v>
          </cell>
          <cell r="E271">
            <v>88.95</v>
          </cell>
          <cell r="F271">
            <v>81.92</v>
          </cell>
        </row>
        <row r="272">
          <cell r="D272">
            <v>80.496666666666655</v>
          </cell>
          <cell r="E272">
            <v>86.94</v>
          </cell>
          <cell r="F272">
            <v>71.709999999999994</v>
          </cell>
        </row>
        <row r="273">
          <cell r="D273">
            <v>65.847999999999999</v>
          </cell>
          <cell r="E273">
            <v>73.599999999999994</v>
          </cell>
          <cell r="F273">
            <v>62.14</v>
          </cell>
        </row>
        <row r="274">
          <cell r="D274">
            <v>72.561304347826066</v>
          </cell>
          <cell r="E274">
            <v>79.739999999999995</v>
          </cell>
          <cell r="F274">
            <v>66.819999999999993</v>
          </cell>
        </row>
        <row r="275">
          <cell r="D275">
            <v>73.754285714285714</v>
          </cell>
          <cell r="E275">
            <v>76.430000000000007</v>
          </cell>
          <cell r="F275">
            <v>69.680000000000007</v>
          </cell>
        </row>
        <row r="276">
          <cell r="D276">
            <v>75.04190476190476</v>
          </cell>
          <cell r="E276">
            <v>79.42</v>
          </cell>
          <cell r="F276">
            <v>70.84</v>
          </cell>
        </row>
        <row r="277">
          <cell r="D277">
            <v>81.820000000000007</v>
          </cell>
          <cell r="E277">
            <v>83.98</v>
          </cell>
          <cell r="F277">
            <v>79.13</v>
          </cell>
        </row>
        <row r="278">
          <cell r="D278">
            <v>70.179999999999993</v>
          </cell>
          <cell r="E278">
            <v>74.150000000000006</v>
          </cell>
          <cell r="F278">
            <v>66.010000000000005</v>
          </cell>
        </row>
        <row r="279">
          <cell r="D279">
            <v>65.034000000000006</v>
          </cell>
          <cell r="E279">
            <v>66.349999999999994</v>
          </cell>
          <cell r="F279">
            <v>64.040000000000006</v>
          </cell>
        </row>
        <row r="280">
          <cell r="D280">
            <v>63.309473684210523</v>
          </cell>
          <cell r="E280">
            <v>64.83</v>
          </cell>
          <cell r="F280">
            <v>61.54</v>
          </cell>
        </row>
        <row r="281">
          <cell r="D281">
            <v>58.771739130434781</v>
          </cell>
          <cell r="E281">
            <v>63.9</v>
          </cell>
          <cell r="F281">
            <v>54.17</v>
          </cell>
        </row>
        <row r="282">
          <cell r="D282">
            <v>56.049473684210533</v>
          </cell>
          <cell r="E282">
            <v>58.68</v>
          </cell>
          <cell r="F282">
            <v>52.78</v>
          </cell>
        </row>
        <row r="283">
          <cell r="D283">
            <v>52.481363636363646</v>
          </cell>
          <cell r="E283">
            <v>56.4</v>
          </cell>
          <cell r="F283">
            <v>49.41</v>
          </cell>
        </row>
        <row r="284">
          <cell r="D284">
            <v>59.599047619047603</v>
          </cell>
          <cell r="E284">
            <v>69.010000000000005</v>
          </cell>
          <cell r="F284">
            <v>51.86</v>
          </cell>
        </row>
        <row r="285">
          <cell r="D285">
            <v>70.764999999999972</v>
          </cell>
          <cell r="E285">
            <v>77.81</v>
          </cell>
          <cell r="F285">
            <v>66.319999999999993</v>
          </cell>
        </row>
        <row r="286">
          <cell r="D286">
            <v>70.042173913043484</v>
          </cell>
          <cell r="E286">
            <v>72.290000000000006</v>
          </cell>
          <cell r="F286">
            <v>68.13</v>
          </cell>
        </row>
        <row r="287">
          <cell r="D287">
            <v>65.898499999999984</v>
          </cell>
          <cell r="E287">
            <v>69.75</v>
          </cell>
          <cell r="F287">
            <v>61.94</v>
          </cell>
        </row>
        <row r="288">
          <cell r="D288">
            <v>58.311363636363652</v>
          </cell>
          <cell r="E288">
            <v>61.93</v>
          </cell>
          <cell r="F288">
            <v>55.57</v>
          </cell>
        </row>
        <row r="289">
          <cell r="D289">
            <v>55.421904761904756</v>
          </cell>
          <cell r="E289">
            <v>57.69</v>
          </cell>
          <cell r="F289">
            <v>53.61</v>
          </cell>
        </row>
        <row r="290">
          <cell r="D290">
            <v>52.085500000000003</v>
          </cell>
          <cell r="E290">
            <v>54.7</v>
          </cell>
          <cell r="F290">
            <v>49.49</v>
          </cell>
        </row>
        <row r="291">
          <cell r="D291">
            <v>48.421428571428564</v>
          </cell>
          <cell r="E291">
            <v>50.6</v>
          </cell>
          <cell r="F291">
            <v>44.05</v>
          </cell>
        </row>
        <row r="292">
          <cell r="D292">
            <v>44.077499999999993</v>
          </cell>
          <cell r="E292">
            <v>45.94</v>
          </cell>
          <cell r="F292">
            <v>42.48</v>
          </cell>
        </row>
        <row r="293">
          <cell r="D293">
            <v>44.856499999999997</v>
          </cell>
          <cell r="E293">
            <v>46.77</v>
          </cell>
          <cell r="F293">
            <v>42.29</v>
          </cell>
        </row>
        <row r="294">
          <cell r="D294">
            <v>43.149090909090894</v>
          </cell>
          <cell r="E294">
            <v>46.6</v>
          </cell>
          <cell r="F294">
            <v>40.619999999999997</v>
          </cell>
        </row>
        <row r="295">
          <cell r="D295">
            <v>41.839545454545451</v>
          </cell>
          <cell r="E295">
            <v>44.07</v>
          </cell>
          <cell r="F295">
            <v>39.14</v>
          </cell>
        </row>
        <row r="296">
          <cell r="D296">
            <v>42.102631578947374</v>
          </cell>
          <cell r="E296">
            <v>43.05</v>
          </cell>
          <cell r="F296">
            <v>41.13</v>
          </cell>
        </row>
        <row r="297">
          <cell r="D297">
            <v>47.479545454545452</v>
          </cell>
          <cell r="E297">
            <v>49.59</v>
          </cell>
          <cell r="F297">
            <v>43.75</v>
          </cell>
        </row>
        <row r="298">
          <cell r="D298">
            <v>42.649090909090901</v>
          </cell>
          <cell r="E298">
            <v>44.55</v>
          </cell>
          <cell r="F298">
            <v>40.47</v>
          </cell>
        </row>
        <row r="299">
          <cell r="D299">
            <v>42.550499999999992</v>
          </cell>
          <cell r="E299">
            <v>45.26</v>
          </cell>
          <cell r="F299">
            <v>40.28</v>
          </cell>
        </row>
        <row r="300">
          <cell r="D300">
            <v>43.916086956521731</v>
          </cell>
          <cell r="E300">
            <v>45.64</v>
          </cell>
          <cell r="F300">
            <v>41.93</v>
          </cell>
        </row>
        <row r="301">
          <cell r="D301">
            <v>45.169499999999999</v>
          </cell>
          <cell r="E301">
            <v>49.52</v>
          </cell>
          <cell r="F301">
            <v>40.25</v>
          </cell>
        </row>
        <row r="302">
          <cell r="D302">
            <v>42.5</v>
          </cell>
          <cell r="E302">
            <v>45.75</v>
          </cell>
          <cell r="F302">
            <v>39.25</v>
          </cell>
        </row>
        <row r="303">
          <cell r="D303">
            <v>44.25</v>
          </cell>
          <cell r="E303">
            <v>46.5</v>
          </cell>
          <cell r="F303">
            <v>41.75</v>
          </cell>
        </row>
        <row r="304">
          <cell r="D304">
            <v>46.5</v>
          </cell>
          <cell r="E304">
            <v>49.5</v>
          </cell>
          <cell r="F304">
            <v>44.25</v>
          </cell>
        </row>
        <row r="305">
          <cell r="D305">
            <v>47.75</v>
          </cell>
          <cell r="E305">
            <v>51.25</v>
          </cell>
          <cell r="F305">
            <v>43.5</v>
          </cell>
        </row>
        <row r="306">
          <cell r="D306">
            <v>48</v>
          </cell>
          <cell r="E306">
            <v>54</v>
          </cell>
          <cell r="F306">
            <v>43.25</v>
          </cell>
        </row>
        <row r="307">
          <cell r="D307">
            <v>50.5</v>
          </cell>
          <cell r="E307">
            <v>53</v>
          </cell>
          <cell r="F307">
            <v>48</v>
          </cell>
        </row>
        <row r="308">
          <cell r="D308">
            <v>50.5</v>
          </cell>
          <cell r="E308">
            <v>56</v>
          </cell>
          <cell r="F308">
            <v>45</v>
          </cell>
        </row>
        <row r="309">
          <cell r="D309">
            <v>50</v>
          </cell>
          <cell r="E309">
            <v>54.75</v>
          </cell>
          <cell r="F309">
            <v>46.5</v>
          </cell>
        </row>
        <row r="310">
          <cell r="D310">
            <v>48</v>
          </cell>
          <cell r="E310">
            <v>51</v>
          </cell>
          <cell r="F310">
            <v>45.25</v>
          </cell>
        </row>
        <row r="311">
          <cell r="D311">
            <v>47</v>
          </cell>
          <cell r="E311">
            <v>49.75</v>
          </cell>
          <cell r="F311">
            <v>44</v>
          </cell>
        </row>
        <row r="312">
          <cell r="D312">
            <v>47.045038138528142</v>
          </cell>
          <cell r="E312">
            <v>49.75</v>
          </cell>
          <cell r="F312">
            <v>44.5</v>
          </cell>
        </row>
        <row r="313">
          <cell r="D313">
            <v>48.129067142857146</v>
          </cell>
          <cell r="E313">
            <v>51</v>
          </cell>
          <cell r="F313">
            <v>44.75</v>
          </cell>
        </row>
        <row r="314">
          <cell r="D314">
            <v>47.669248095238096</v>
          </cell>
          <cell r="E314">
            <v>51</v>
          </cell>
          <cell r="F314">
            <v>44.5</v>
          </cell>
        </row>
        <row r="315">
          <cell r="D315">
            <v>48.774417867494826</v>
          </cell>
          <cell r="E315">
            <v>51</v>
          </cell>
          <cell r="F315">
            <v>46.25</v>
          </cell>
        </row>
        <row r="316">
          <cell r="D316">
            <v>47.410943583959906</v>
          </cell>
          <cell r="E316">
            <v>50.75</v>
          </cell>
          <cell r="F316">
            <v>45</v>
          </cell>
        </row>
        <row r="317">
          <cell r="D317">
            <v>47.740738778467914</v>
          </cell>
          <cell r="E317">
            <v>51.25</v>
          </cell>
          <cell r="F317">
            <v>43</v>
          </cell>
        </row>
        <row r="318">
          <cell r="D318">
            <v>51.41348858282069</v>
          </cell>
          <cell r="E318">
            <v>58.25</v>
          </cell>
          <cell r="F318">
            <v>46</v>
          </cell>
        </row>
        <row r="319">
          <cell r="D319">
            <v>51.409475367965371</v>
          </cell>
          <cell r="E319">
            <v>54.25</v>
          </cell>
          <cell r="F319">
            <v>48.75</v>
          </cell>
        </row>
        <row r="320">
          <cell r="D320">
            <v>47.389304773296878</v>
          </cell>
          <cell r="E320">
            <v>53.75</v>
          </cell>
          <cell r="F320">
            <v>41</v>
          </cell>
        </row>
        <row r="321">
          <cell r="D321">
            <v>46.548650865800873</v>
          </cell>
          <cell r="E321">
            <v>51.75</v>
          </cell>
          <cell r="F321">
            <v>42.5</v>
          </cell>
        </row>
        <row r="322">
          <cell r="D322">
            <v>48.014002832674578</v>
          </cell>
          <cell r="E322">
            <v>51.25</v>
          </cell>
          <cell r="F322">
            <v>45</v>
          </cell>
        </row>
        <row r="323">
          <cell r="D323">
            <v>50.166666666666671</v>
          </cell>
          <cell r="E323">
            <v>53.25</v>
          </cell>
          <cell r="F323">
            <v>46.75</v>
          </cell>
        </row>
        <row r="324">
          <cell r="D324">
            <v>56</v>
          </cell>
          <cell r="E324">
            <v>59</v>
          </cell>
          <cell r="F324">
            <v>53.25</v>
          </cell>
        </row>
        <row r="325">
          <cell r="D325">
            <v>54.5</v>
          </cell>
          <cell r="E325">
            <v>57.25</v>
          </cell>
          <cell r="F325">
            <v>51.25</v>
          </cell>
        </row>
        <row r="326">
          <cell r="D326">
            <v>44.5</v>
          </cell>
          <cell r="E326">
            <v>47.75</v>
          </cell>
          <cell r="F326">
            <v>41.25</v>
          </cell>
        </row>
        <row r="327">
          <cell r="D327">
            <v>53.25</v>
          </cell>
          <cell r="E327">
            <v>55.5</v>
          </cell>
          <cell r="F327">
            <v>50.5</v>
          </cell>
        </row>
        <row r="328">
          <cell r="D328">
            <v>58.5</v>
          </cell>
          <cell r="E328">
            <v>61.5</v>
          </cell>
          <cell r="F328">
            <v>56.25</v>
          </cell>
        </row>
        <row r="329">
          <cell r="D329">
            <v>62.5</v>
          </cell>
          <cell r="E329">
            <v>65.75</v>
          </cell>
          <cell r="F329">
            <v>58.25</v>
          </cell>
        </row>
        <row r="330">
          <cell r="D330">
            <v>66</v>
          </cell>
          <cell r="E330">
            <v>72.25</v>
          </cell>
          <cell r="F330">
            <v>61</v>
          </cell>
        </row>
        <row r="331">
          <cell r="D331">
            <v>66.75</v>
          </cell>
          <cell r="E331">
            <v>69.75</v>
          </cell>
          <cell r="F331">
            <v>63.75</v>
          </cell>
        </row>
        <row r="332">
          <cell r="D332">
            <v>68</v>
          </cell>
          <cell r="E332">
            <v>73.75</v>
          </cell>
          <cell r="F332">
            <v>62</v>
          </cell>
        </row>
        <row r="333">
          <cell r="D333">
            <v>71</v>
          </cell>
          <cell r="E333">
            <v>76.25</v>
          </cell>
          <cell r="F333">
            <v>67</v>
          </cell>
        </row>
        <row r="334">
          <cell r="D334">
            <v>66</v>
          </cell>
          <cell r="E334">
            <v>69.5</v>
          </cell>
          <cell r="F334">
            <v>63</v>
          </cell>
        </row>
        <row r="335">
          <cell r="D335">
            <v>66</v>
          </cell>
          <cell r="E335">
            <v>69</v>
          </cell>
          <cell r="F335">
            <v>62.75</v>
          </cell>
        </row>
        <row r="336">
          <cell r="D336">
            <v>68.310238436442901</v>
          </cell>
          <cell r="E336">
            <v>71.5</v>
          </cell>
          <cell r="F336">
            <v>65.5</v>
          </cell>
        </row>
        <row r="337">
          <cell r="D337">
            <v>66.905800986755096</v>
          </cell>
          <cell r="E337">
            <v>69.75</v>
          </cell>
          <cell r="F337">
            <v>63.75</v>
          </cell>
        </row>
        <row r="338">
          <cell r="D338">
            <v>56.623191731540302</v>
          </cell>
          <cell r="E338">
            <v>60</v>
          </cell>
          <cell r="F338">
            <v>53.25</v>
          </cell>
        </row>
        <row r="339">
          <cell r="D339">
            <v>67.386264997977165</v>
          </cell>
          <cell r="E339">
            <v>69.5</v>
          </cell>
          <cell r="F339">
            <v>64.75</v>
          </cell>
        </row>
        <row r="340">
          <cell r="D340">
            <v>73.002633643139532</v>
          </cell>
          <cell r="E340">
            <v>75.5</v>
          </cell>
          <cell r="F340">
            <v>71</v>
          </cell>
        </row>
        <row r="341">
          <cell r="D341">
            <v>78.580042144810278</v>
          </cell>
          <cell r="E341">
            <v>82</v>
          </cell>
          <cell r="F341">
            <v>74.5</v>
          </cell>
        </row>
        <row r="342">
          <cell r="D342">
            <v>83.386518976270651</v>
          </cell>
          <cell r="E342">
            <v>88.5</v>
          </cell>
          <cell r="F342">
            <v>79.25</v>
          </cell>
        </row>
        <row r="343">
          <cell r="D343">
            <v>88.247749655295806</v>
          </cell>
          <cell r="E343">
            <v>91.25</v>
          </cell>
          <cell r="F343">
            <v>85.5</v>
          </cell>
        </row>
        <row r="344">
          <cell r="D344">
            <v>92.608095161765547</v>
          </cell>
          <cell r="E344">
            <v>98.25</v>
          </cell>
          <cell r="F344">
            <v>87.25</v>
          </cell>
        </row>
        <row r="345">
          <cell r="D345">
            <v>98.977850394555716</v>
          </cell>
          <cell r="E345">
            <v>103.75</v>
          </cell>
          <cell r="F345">
            <v>95</v>
          </cell>
        </row>
        <row r="346">
          <cell r="D346">
            <v>99.452907426767595</v>
          </cell>
          <cell r="E346">
            <v>102.25</v>
          </cell>
          <cell r="F346">
            <v>97</v>
          </cell>
        </row>
        <row r="347">
          <cell r="D347">
            <v>94.513036499179876</v>
          </cell>
          <cell r="E347">
            <v>97.5</v>
          </cell>
          <cell r="F347">
            <v>91.25</v>
          </cell>
        </row>
        <row r="348">
          <cell r="D348">
            <v>111.61297002877298</v>
          </cell>
          <cell r="E348">
            <v>114.5</v>
          </cell>
          <cell r="F348">
            <v>109</v>
          </cell>
        </row>
        <row r="349">
          <cell r="D349">
            <v>110.54592253356444</v>
          </cell>
          <cell r="E349">
            <v>113.5</v>
          </cell>
          <cell r="F349">
            <v>107.25</v>
          </cell>
        </row>
        <row r="350">
          <cell r="D350">
            <v>89.13545968438531</v>
          </cell>
          <cell r="E350">
            <v>92.25</v>
          </cell>
          <cell r="F350">
            <v>86</v>
          </cell>
        </row>
        <row r="351">
          <cell r="D351">
            <v>103.60785264113547</v>
          </cell>
          <cell r="E351">
            <v>105.75</v>
          </cell>
          <cell r="F351">
            <v>100.75</v>
          </cell>
        </row>
        <row r="352">
          <cell r="D352">
            <v>111.34565864784429</v>
          </cell>
          <cell r="E352">
            <v>114</v>
          </cell>
          <cell r="F352">
            <v>109.25</v>
          </cell>
        </row>
        <row r="353">
          <cell r="D353">
            <v>122.85398185709214</v>
          </cell>
          <cell r="E353">
            <v>126</v>
          </cell>
          <cell r="F353">
            <v>119</v>
          </cell>
        </row>
        <row r="354">
          <cell r="D354">
            <v>128.907122751131</v>
          </cell>
          <cell r="E354">
            <v>134.5</v>
          </cell>
          <cell r="F354">
            <v>124.5</v>
          </cell>
        </row>
        <row r="355">
          <cell r="D355">
            <v>133.07169987734494</v>
          </cell>
          <cell r="E355">
            <v>135.75</v>
          </cell>
          <cell r="F355">
            <v>130.25</v>
          </cell>
        </row>
        <row r="356">
          <cell r="D356">
            <v>135.89394246713528</v>
          </cell>
          <cell r="E356">
            <v>140.75</v>
          </cell>
          <cell r="F356">
            <v>131</v>
          </cell>
        </row>
        <row r="357">
          <cell r="D357">
            <v>137.47283908692202</v>
          </cell>
          <cell r="E357">
            <v>142</v>
          </cell>
          <cell r="F357">
            <v>133.5</v>
          </cell>
        </row>
        <row r="358">
          <cell r="D358">
            <v>129.72006286791421</v>
          </cell>
          <cell r="E358">
            <v>132.5</v>
          </cell>
          <cell r="F358">
            <v>127</v>
          </cell>
        </row>
        <row r="359">
          <cell r="D359">
            <v>124.93682505601225</v>
          </cell>
          <cell r="E359">
            <v>127.75</v>
          </cell>
          <cell r="F359">
            <v>122</v>
          </cell>
        </row>
        <row r="360">
          <cell r="D360">
            <v>0</v>
          </cell>
          <cell r="E360">
            <v>2.75</v>
          </cell>
          <cell r="F360" t="e">
            <v>#NUM!</v>
          </cell>
        </row>
        <row r="361">
          <cell r="D361">
            <v>0</v>
          </cell>
          <cell r="E361">
            <v>3.25</v>
          </cell>
          <cell r="F361" t="e">
            <v>#NUM!</v>
          </cell>
        </row>
        <row r="362">
          <cell r="D362">
            <v>0</v>
          </cell>
          <cell r="E362">
            <v>3.25</v>
          </cell>
          <cell r="F362" t="e">
            <v>#NUM!</v>
          </cell>
        </row>
        <row r="363">
          <cell r="D363">
            <v>0</v>
          </cell>
          <cell r="E363">
            <v>2.25</v>
          </cell>
          <cell r="F363" t="e">
            <v>#NUM!</v>
          </cell>
        </row>
        <row r="364">
          <cell r="D364">
            <v>0</v>
          </cell>
          <cell r="E364">
            <v>3</v>
          </cell>
          <cell r="F364" t="e">
            <v>#NUM!</v>
          </cell>
        </row>
        <row r="365">
          <cell r="D365">
            <v>0</v>
          </cell>
          <cell r="E365">
            <v>3.25</v>
          </cell>
          <cell r="F365" t="e">
            <v>#NUM!</v>
          </cell>
        </row>
        <row r="366">
          <cell r="D366">
            <v>0</v>
          </cell>
          <cell r="E366">
            <v>6</v>
          </cell>
          <cell r="F366" t="e">
            <v>#NUM!</v>
          </cell>
        </row>
        <row r="367">
          <cell r="D367">
            <v>0</v>
          </cell>
          <cell r="E367">
            <v>2.75</v>
          </cell>
          <cell r="F367" t="e">
            <v>#NUM!</v>
          </cell>
        </row>
        <row r="368">
          <cell r="D368">
            <v>0</v>
          </cell>
          <cell r="E368">
            <v>5.5</v>
          </cell>
          <cell r="F368" t="e">
            <v>#NUM!</v>
          </cell>
        </row>
        <row r="369">
          <cell r="D369">
            <v>0</v>
          </cell>
          <cell r="E369">
            <v>5</v>
          </cell>
          <cell r="F369" t="e">
            <v>#NUM!</v>
          </cell>
        </row>
        <row r="370">
          <cell r="D370">
            <v>0</v>
          </cell>
          <cell r="E370">
            <v>3</v>
          </cell>
          <cell r="F370" t="e">
            <v>#NUM!</v>
          </cell>
        </row>
        <row r="371">
          <cell r="D371">
            <v>0</v>
          </cell>
          <cell r="E371">
            <v>3</v>
          </cell>
          <cell r="F371" t="e">
            <v>#NUM!</v>
          </cell>
        </row>
        <row r="372">
          <cell r="D372">
            <v>0</v>
          </cell>
          <cell r="E372">
            <v>3</v>
          </cell>
          <cell r="F372" t="e">
            <v>#NUM!</v>
          </cell>
        </row>
        <row r="373">
          <cell r="D373">
            <v>0</v>
          </cell>
          <cell r="E373">
            <v>3</v>
          </cell>
          <cell r="F373" t="e">
            <v>#NUM!</v>
          </cell>
        </row>
        <row r="374">
          <cell r="D374">
            <v>0</v>
          </cell>
          <cell r="E374">
            <v>3.25</v>
          </cell>
          <cell r="F374" t="e">
            <v>#NUM!</v>
          </cell>
        </row>
        <row r="375">
          <cell r="D375">
            <v>0</v>
          </cell>
          <cell r="E375">
            <v>2.25</v>
          </cell>
          <cell r="F375" t="e">
            <v>#NUM!</v>
          </cell>
        </row>
        <row r="376">
          <cell r="D376">
            <v>0</v>
          </cell>
          <cell r="E376">
            <v>3</v>
          </cell>
          <cell r="F376" t="e">
            <v>#NUM!</v>
          </cell>
        </row>
        <row r="377">
          <cell r="D377">
            <v>0</v>
          </cell>
          <cell r="E377">
            <v>3.25</v>
          </cell>
          <cell r="F377" t="e">
            <v>#NUM!</v>
          </cell>
        </row>
        <row r="378">
          <cell r="D378">
            <v>0</v>
          </cell>
          <cell r="E378">
            <v>6</v>
          </cell>
          <cell r="F378" t="e">
            <v>#NUM!</v>
          </cell>
        </row>
        <row r="379">
          <cell r="D379">
            <v>0</v>
          </cell>
          <cell r="E379">
            <v>2.75</v>
          </cell>
          <cell r="F379" t="e">
            <v>#NUM!</v>
          </cell>
        </row>
        <row r="380">
          <cell r="D380">
            <v>0</v>
          </cell>
          <cell r="E380">
            <v>5.5</v>
          </cell>
          <cell r="F380" t="e">
            <v>#NUM!</v>
          </cell>
        </row>
        <row r="381">
          <cell r="D381">
            <v>0</v>
          </cell>
          <cell r="E381">
            <v>5</v>
          </cell>
          <cell r="F381" t="e">
            <v>#NUM!</v>
          </cell>
        </row>
        <row r="382">
          <cell r="D382">
            <v>0</v>
          </cell>
          <cell r="E382">
            <v>3</v>
          </cell>
          <cell r="F382" t="e">
            <v>#NUM!</v>
          </cell>
        </row>
        <row r="383">
          <cell r="D383">
            <v>0</v>
          </cell>
          <cell r="E383">
            <v>3</v>
          </cell>
          <cell r="F383" t="e">
            <v>#NUM!</v>
          </cell>
        </row>
        <row r="384">
          <cell r="D384">
            <v>0</v>
          </cell>
          <cell r="E384">
            <v>3</v>
          </cell>
          <cell r="F384" t="e">
            <v>#NUM!</v>
          </cell>
        </row>
        <row r="385">
          <cell r="D385">
            <v>0</v>
          </cell>
          <cell r="E385">
            <v>3</v>
          </cell>
          <cell r="F385" t="e">
            <v>#NUM!</v>
          </cell>
        </row>
        <row r="386">
          <cell r="D386">
            <v>0</v>
          </cell>
          <cell r="E386">
            <v>3.25</v>
          </cell>
          <cell r="F386" t="e">
            <v>#NUM!</v>
          </cell>
        </row>
        <row r="387">
          <cell r="D387">
            <v>0</v>
          </cell>
          <cell r="E387">
            <v>2.25</v>
          </cell>
          <cell r="F387" t="e">
            <v>#NUM!</v>
          </cell>
        </row>
        <row r="388">
          <cell r="D388">
            <v>0</v>
          </cell>
          <cell r="E388">
            <v>2.75</v>
          </cell>
          <cell r="F388" t="e">
            <v>#NUM!</v>
          </cell>
        </row>
        <row r="389">
          <cell r="D389">
            <v>0</v>
          </cell>
          <cell r="E389">
            <v>3.25</v>
          </cell>
          <cell r="F389" t="e">
            <v>#NUM!</v>
          </cell>
        </row>
        <row r="390">
          <cell r="D390">
            <v>0</v>
          </cell>
          <cell r="E390">
            <v>5.75</v>
          </cell>
          <cell r="F390" t="e">
            <v>#NUM!</v>
          </cell>
        </row>
        <row r="391">
          <cell r="D391">
            <v>0</v>
          </cell>
          <cell r="E391">
            <v>2.75</v>
          </cell>
          <cell r="F391" t="e">
            <v>#NUM!</v>
          </cell>
        </row>
        <row r="392">
          <cell r="D392">
            <v>0</v>
          </cell>
          <cell r="E392">
            <v>5.5</v>
          </cell>
          <cell r="F392" t="e">
            <v>#NUM!</v>
          </cell>
        </row>
        <row r="393">
          <cell r="D393">
            <v>0</v>
          </cell>
          <cell r="E393">
            <v>5</v>
          </cell>
          <cell r="F393" t="e">
            <v>#NUM!</v>
          </cell>
        </row>
        <row r="394">
          <cell r="D394">
            <v>0</v>
          </cell>
          <cell r="E394">
            <v>3</v>
          </cell>
          <cell r="F394" t="e">
            <v>#NUM!</v>
          </cell>
        </row>
        <row r="395">
          <cell r="D395">
            <v>0</v>
          </cell>
          <cell r="E395">
            <v>3</v>
          </cell>
          <cell r="F395" t="e">
            <v>#NUM!</v>
          </cell>
        </row>
        <row r="396">
          <cell r="D396">
            <v>0</v>
          </cell>
          <cell r="E396">
            <v>3</v>
          </cell>
          <cell r="F396" t="e">
            <v>#NUM!</v>
          </cell>
        </row>
        <row r="397">
          <cell r="D397">
            <v>0</v>
          </cell>
          <cell r="E397">
            <v>3</v>
          </cell>
          <cell r="F397" t="e">
            <v>#NUM!</v>
          </cell>
        </row>
        <row r="398">
          <cell r="D398">
            <v>0</v>
          </cell>
          <cell r="E398">
            <v>3.25</v>
          </cell>
          <cell r="F398" t="e">
            <v>#NUM!</v>
          </cell>
        </row>
        <row r="399">
          <cell r="D399">
            <v>0</v>
          </cell>
          <cell r="E399">
            <v>2.25</v>
          </cell>
          <cell r="F399" t="e">
            <v>#NUM!</v>
          </cell>
        </row>
        <row r="400">
          <cell r="D400">
            <v>0</v>
          </cell>
          <cell r="E400">
            <v>2.75</v>
          </cell>
          <cell r="F400" t="e">
            <v>#NUM!</v>
          </cell>
        </row>
        <row r="401">
          <cell r="D401">
            <v>0</v>
          </cell>
          <cell r="E401">
            <v>3.25</v>
          </cell>
          <cell r="F401" t="e">
            <v>#NUM!</v>
          </cell>
        </row>
        <row r="402">
          <cell r="D402">
            <v>0</v>
          </cell>
          <cell r="E402">
            <v>5.75</v>
          </cell>
          <cell r="F402" t="e">
            <v>#NUM!</v>
          </cell>
        </row>
        <row r="403">
          <cell r="D403">
            <v>0</v>
          </cell>
          <cell r="E403">
            <v>2.75</v>
          </cell>
          <cell r="F403" t="e">
            <v>#NUM!</v>
          </cell>
        </row>
        <row r="404">
          <cell r="D404">
            <v>0</v>
          </cell>
          <cell r="E404">
            <v>5.5</v>
          </cell>
          <cell r="F404" t="e">
            <v>#NUM!</v>
          </cell>
        </row>
        <row r="405">
          <cell r="D405">
            <v>0</v>
          </cell>
          <cell r="E405">
            <v>4.75</v>
          </cell>
          <cell r="F405" t="e">
            <v>#NUM!</v>
          </cell>
        </row>
        <row r="406">
          <cell r="D406">
            <v>0</v>
          </cell>
          <cell r="E406">
            <v>3</v>
          </cell>
          <cell r="F406" t="e">
            <v>#NUM!</v>
          </cell>
        </row>
        <row r="407">
          <cell r="D407">
            <v>0</v>
          </cell>
          <cell r="E407">
            <v>3</v>
          </cell>
          <cell r="F407" t="e">
            <v>#NUM!</v>
          </cell>
        </row>
        <row r="408">
          <cell r="D408">
            <v>0</v>
          </cell>
          <cell r="E408">
            <v>3</v>
          </cell>
          <cell r="F408" t="e">
            <v>#NUM!</v>
          </cell>
        </row>
        <row r="409">
          <cell r="D409">
            <v>0</v>
          </cell>
          <cell r="E409">
            <v>3</v>
          </cell>
          <cell r="F409" t="e">
            <v>#NUM!</v>
          </cell>
        </row>
        <row r="410">
          <cell r="D410">
            <v>0</v>
          </cell>
          <cell r="E410">
            <v>3.25</v>
          </cell>
          <cell r="F410" t="e">
            <v>#NUM!</v>
          </cell>
        </row>
        <row r="411">
          <cell r="D411">
            <v>0</v>
          </cell>
          <cell r="E411">
            <v>2.25</v>
          </cell>
          <cell r="F411" t="e">
            <v>#NUM!</v>
          </cell>
        </row>
        <row r="412">
          <cell r="D412">
            <v>0</v>
          </cell>
          <cell r="E412">
            <v>2.75</v>
          </cell>
          <cell r="F412" t="e">
            <v>#NUM!</v>
          </cell>
        </row>
        <row r="413">
          <cell r="D413">
            <v>0</v>
          </cell>
          <cell r="E413">
            <v>3.25</v>
          </cell>
          <cell r="F413" t="e">
            <v>#NUM!</v>
          </cell>
        </row>
        <row r="414">
          <cell r="D414">
            <v>0</v>
          </cell>
          <cell r="E414">
            <v>5.75</v>
          </cell>
          <cell r="F414" t="e">
            <v>#NUM!</v>
          </cell>
        </row>
        <row r="415">
          <cell r="D415">
            <v>0</v>
          </cell>
          <cell r="E415">
            <v>2.75</v>
          </cell>
          <cell r="F415" t="e">
            <v>#NUM!</v>
          </cell>
        </row>
        <row r="416">
          <cell r="D416">
            <v>0</v>
          </cell>
          <cell r="E416">
            <v>5.25</v>
          </cell>
          <cell r="F416" t="e">
            <v>#NUM!</v>
          </cell>
        </row>
        <row r="417">
          <cell r="D417">
            <v>0</v>
          </cell>
          <cell r="E417">
            <v>4.75</v>
          </cell>
          <cell r="F417" t="e">
            <v>#NUM!</v>
          </cell>
        </row>
        <row r="418">
          <cell r="D418">
            <v>0</v>
          </cell>
          <cell r="E418">
            <v>3</v>
          </cell>
          <cell r="F418" t="e">
            <v>#NUM!</v>
          </cell>
        </row>
        <row r="419">
          <cell r="D419">
            <v>0</v>
          </cell>
          <cell r="E419">
            <v>3</v>
          </cell>
          <cell r="F419" t="e">
            <v>#NUM!</v>
          </cell>
        </row>
        <row r="420">
          <cell r="D420">
            <v>0</v>
          </cell>
          <cell r="E420">
            <v>3</v>
          </cell>
          <cell r="F420" t="e">
            <v>#NUM!</v>
          </cell>
        </row>
        <row r="421">
          <cell r="D421">
            <v>0</v>
          </cell>
          <cell r="E421">
            <v>3</v>
          </cell>
          <cell r="F421" t="e">
            <v>#NUM!</v>
          </cell>
        </row>
        <row r="422">
          <cell r="D422">
            <v>0</v>
          </cell>
          <cell r="E422">
            <v>3.25</v>
          </cell>
          <cell r="F422" t="e">
            <v>#NUM!</v>
          </cell>
        </row>
        <row r="423">
          <cell r="D423">
            <v>0</v>
          </cell>
          <cell r="E423">
            <v>2.25</v>
          </cell>
          <cell r="F423" t="e">
            <v>#NUM!</v>
          </cell>
        </row>
        <row r="424">
          <cell r="D424">
            <v>0</v>
          </cell>
          <cell r="E424">
            <v>2.75</v>
          </cell>
          <cell r="F424" t="e">
            <v>#NUM!</v>
          </cell>
        </row>
        <row r="425">
          <cell r="D425">
            <v>0</v>
          </cell>
          <cell r="E425">
            <v>3.25</v>
          </cell>
          <cell r="F425" t="e">
            <v>#NUM!</v>
          </cell>
        </row>
        <row r="426">
          <cell r="D426">
            <v>0</v>
          </cell>
          <cell r="E426">
            <v>5.75</v>
          </cell>
          <cell r="F426" t="e">
            <v>#NUM!</v>
          </cell>
        </row>
        <row r="427">
          <cell r="D427">
            <v>0</v>
          </cell>
          <cell r="E427">
            <v>2.75</v>
          </cell>
          <cell r="F427" t="e">
            <v>#NUM!</v>
          </cell>
        </row>
        <row r="428">
          <cell r="D428">
            <v>0</v>
          </cell>
          <cell r="E428">
            <v>5.5</v>
          </cell>
          <cell r="F428" t="e">
            <v>#NUM!</v>
          </cell>
        </row>
        <row r="429">
          <cell r="D429">
            <v>0</v>
          </cell>
          <cell r="E429">
            <v>5</v>
          </cell>
          <cell r="F429" t="e">
            <v>#NUM!</v>
          </cell>
        </row>
        <row r="430">
          <cell r="D430">
            <v>0</v>
          </cell>
          <cell r="E430">
            <v>3</v>
          </cell>
          <cell r="F430" t="e">
            <v>#NUM!</v>
          </cell>
        </row>
        <row r="431">
          <cell r="D431">
            <v>0</v>
          </cell>
          <cell r="E431">
            <v>3</v>
          </cell>
          <cell r="F431" t="e">
            <v>#NUM!</v>
          </cell>
        </row>
        <row r="432">
          <cell r="D432">
            <v>0</v>
          </cell>
          <cell r="E432">
            <v>3</v>
          </cell>
          <cell r="F432" t="e">
            <v>#NUM!</v>
          </cell>
        </row>
        <row r="433">
          <cell r="D433">
            <v>0</v>
          </cell>
          <cell r="E433">
            <v>3</v>
          </cell>
          <cell r="F433" t="e">
            <v>#NUM!</v>
          </cell>
        </row>
        <row r="434">
          <cell r="D434" t="str">
            <v>Cash 10-Year Average</v>
          </cell>
          <cell r="E434" t="e">
            <v>#VALUE!</v>
          </cell>
          <cell r="F434" t="e">
            <v>#VALUE!</v>
          </cell>
        </row>
        <row r="435">
          <cell r="D435">
            <v>11.667115743308782</v>
          </cell>
          <cell r="E435">
            <v>14</v>
          </cell>
          <cell r="F435" t="e">
            <v>#NUM!</v>
          </cell>
        </row>
        <row r="436">
          <cell r="D436">
            <v>0</v>
          </cell>
          <cell r="E436">
            <v>2.75</v>
          </cell>
          <cell r="F436" t="e">
            <v>#NUM!</v>
          </cell>
        </row>
        <row r="437">
          <cell r="D437" t="str">
            <v>Monthly Cash</v>
          </cell>
          <cell r="E437" t="e">
            <v>#VALUE!</v>
          </cell>
          <cell r="F437" t="e">
            <v>#VALUE!</v>
          </cell>
        </row>
        <row r="438">
          <cell r="D438" t="str">
            <v>Beans</v>
          </cell>
          <cell r="E438" t="e">
            <v>#VALUE!</v>
          </cell>
          <cell r="F438" t="e">
            <v>#VALUE!</v>
          </cell>
        </row>
        <row r="439">
          <cell r="D439">
            <v>12.047946547619045</v>
          </cell>
          <cell r="E439">
            <v>14.75</v>
          </cell>
          <cell r="F439" t="e">
            <v>#NUM!</v>
          </cell>
        </row>
        <row r="440">
          <cell r="D440">
            <v>11.491671904761905</v>
          </cell>
          <cell r="E440">
            <v>17</v>
          </cell>
          <cell r="F440" t="e">
            <v>#NUM!</v>
          </cell>
        </row>
        <row r="441">
          <cell r="D441">
            <v>11.798413809523812</v>
          </cell>
          <cell r="E441">
            <v>16.75</v>
          </cell>
          <cell r="F441" t="e">
            <v>#NUM!</v>
          </cell>
        </row>
        <row r="442">
          <cell r="D442">
            <v>11.994909285714286</v>
          </cell>
          <cell r="E442">
            <v>15</v>
          </cell>
          <cell r="F442" t="e">
            <v>#NUM!</v>
          </cell>
        </row>
        <row r="443">
          <cell r="D443">
            <v>12.136001334586467</v>
          </cell>
          <cell r="E443">
            <v>15.25</v>
          </cell>
          <cell r="F443" t="e">
            <v>#NUM!</v>
          </cell>
        </row>
        <row r="444">
          <cell r="D444">
            <v>11.205257894736842</v>
          </cell>
          <cell r="E444">
            <v>14.25</v>
          </cell>
          <cell r="F444" t="e">
            <v>#NUM!</v>
          </cell>
        </row>
        <row r="445">
          <cell r="D445">
            <v>11.292033478260867</v>
          </cell>
          <cell r="E445">
            <v>14.25</v>
          </cell>
          <cell r="F445" t="e">
            <v>#NUM!</v>
          </cell>
        </row>
        <row r="446">
          <cell r="D446">
            <v>11.539090952380953</v>
          </cell>
          <cell r="E446" t="e">
            <v>#VALUE!</v>
          </cell>
          <cell r="F446" t="e">
            <v>#VALUE!</v>
          </cell>
        </row>
        <row r="447">
          <cell r="D447">
            <v>11.7278275</v>
          </cell>
          <cell r="E447">
            <v>14</v>
          </cell>
          <cell r="F447" t="e">
            <v>#NUM!</v>
          </cell>
        </row>
        <row r="448">
          <cell r="D448">
            <v>11.694698636363636</v>
          </cell>
          <cell r="E448">
            <v>14.5</v>
          </cell>
          <cell r="F448" t="e">
            <v>#NUM!</v>
          </cell>
        </row>
        <row r="449">
          <cell r="D449">
            <v>11.728986666666666</v>
          </cell>
          <cell r="E449" t="e">
            <v>#VALUE!</v>
          </cell>
          <cell r="F449" t="e">
            <v>#VALUE!</v>
          </cell>
        </row>
        <row r="450">
          <cell r="D450">
            <v>11.348550909090909</v>
          </cell>
          <cell r="E450" t="e">
            <v>#VALUE!</v>
          </cell>
          <cell r="F450" t="e">
            <v>#VALUE!</v>
          </cell>
        </row>
        <row r="451">
          <cell r="D451">
            <v>0</v>
          </cell>
          <cell r="E451">
            <v>2.75</v>
          </cell>
          <cell r="F451" t="e">
            <v>#NUM!</v>
          </cell>
        </row>
        <row r="452">
          <cell r="D452">
            <v>0</v>
          </cell>
          <cell r="E452">
            <v>5.5</v>
          </cell>
          <cell r="F452" t="e">
            <v>#NUM!</v>
          </cell>
        </row>
        <row r="453">
          <cell r="D453">
            <v>0</v>
          </cell>
          <cell r="E453">
            <v>5</v>
          </cell>
          <cell r="F453" t="e">
            <v>#NUM!</v>
          </cell>
        </row>
        <row r="454">
          <cell r="D454">
            <v>0</v>
          </cell>
          <cell r="E454">
            <v>3</v>
          </cell>
          <cell r="F454" t="e">
            <v>#NUM!</v>
          </cell>
        </row>
        <row r="455">
          <cell r="D455" t="str">
            <v>2022/23</v>
          </cell>
          <cell r="E455" t="e">
            <v>#VALUE!</v>
          </cell>
          <cell r="F455" t="e">
            <v>#VALUE!</v>
          </cell>
        </row>
        <row r="456">
          <cell r="D456">
            <v>14.485038595129126</v>
          </cell>
          <cell r="E456">
            <v>17.5</v>
          </cell>
          <cell r="F456" t="e">
            <v>#NUM!</v>
          </cell>
        </row>
        <row r="457">
          <cell r="D457">
            <v>14.781170357530849</v>
          </cell>
          <cell r="E457">
            <v>17.75</v>
          </cell>
          <cell r="F457" t="e">
            <v>#NUM!</v>
          </cell>
        </row>
        <row r="458">
          <cell r="D458">
            <v>0.29613176240172301</v>
          </cell>
          <cell r="E458" t="e">
            <v>#VALUE!</v>
          </cell>
          <cell r="F458" t="e">
            <v>#VALUE!</v>
          </cell>
        </row>
        <row r="459">
          <cell r="D459">
            <v>435.63628008179211</v>
          </cell>
          <cell r="E459">
            <v>438</v>
          </cell>
          <cell r="F459" t="e">
            <v>#NUM!</v>
          </cell>
        </row>
        <row r="460">
          <cell r="D460">
            <v>451.90875</v>
          </cell>
          <cell r="E460">
            <v>454.75</v>
          </cell>
          <cell r="F460" t="e">
            <v>#NUM!</v>
          </cell>
        </row>
        <row r="461">
          <cell r="D461">
            <v>16.272469918207889</v>
          </cell>
          <cell r="E461" t="e">
            <v>#VALUE!</v>
          </cell>
          <cell r="F461" t="e">
            <v>#VALUE!</v>
          </cell>
        </row>
        <row r="462">
          <cell r="D462">
            <v>61.71523714052919</v>
          </cell>
          <cell r="E462" t="e">
            <v>#VALUE!</v>
          </cell>
          <cell r="F462" t="e">
            <v>#VALUE!</v>
          </cell>
        </row>
        <row r="463">
          <cell r="D463">
            <v>65.259416666666667</v>
          </cell>
          <cell r="E463">
            <v>68</v>
          </cell>
          <cell r="F463" t="e">
            <v>#NUM!</v>
          </cell>
        </row>
        <row r="464">
          <cell r="D464">
            <v>3.5441795261374764</v>
          </cell>
          <cell r="E464">
            <v>9</v>
          </cell>
          <cell r="F464" t="e">
            <v>#NUM!</v>
          </cell>
        </row>
        <row r="465">
          <cell r="D465">
            <v>1.998738052922161</v>
          </cell>
          <cell r="E465">
            <v>7</v>
          </cell>
          <cell r="F465" t="e">
            <v>#NUM!</v>
          </cell>
        </row>
        <row r="466">
          <cell r="D466">
            <v>2.5041013091358164</v>
          </cell>
          <cell r="E466">
            <v>5.5</v>
          </cell>
          <cell r="F466" t="e">
            <v>#NUM!</v>
          </cell>
        </row>
        <row r="467">
          <cell r="D467">
            <v>0.41416204539151041</v>
          </cell>
          <cell r="E467" t="e">
            <v>#VALUE!</v>
          </cell>
          <cell r="F467" t="e">
            <v>#VALUE!</v>
          </cell>
        </row>
        <row r="468">
          <cell r="D468">
            <v>0.41848979824209037</v>
          </cell>
          <cell r="E468">
            <v>3.5</v>
          </cell>
          <cell r="F468" t="e">
            <v>#NUM!</v>
          </cell>
        </row>
        <row r="469">
          <cell r="D469">
            <v>0</v>
          </cell>
          <cell r="E469">
            <v>3</v>
          </cell>
          <cell r="F469" t="e">
            <v>#NUM!</v>
          </cell>
        </row>
        <row r="470">
          <cell r="D470">
            <v>0.25500000000000966</v>
          </cell>
          <cell r="E470" t="e">
            <v>#VALUE!</v>
          </cell>
          <cell r="F470" t="e">
            <v>#VALUE!</v>
          </cell>
        </row>
        <row r="471">
          <cell r="D471">
            <v>-3.8500000000000085</v>
          </cell>
          <cell r="E471" t="e">
            <v>#NUM!</v>
          </cell>
          <cell r="F471" t="e">
            <v>#NUM!</v>
          </cell>
        </row>
        <row r="472">
          <cell r="D472">
            <v>0</v>
          </cell>
          <cell r="E472">
            <v>2.75</v>
          </cell>
          <cell r="F472" t="e">
            <v>#NUM!</v>
          </cell>
        </row>
        <row r="473">
          <cell r="D473">
            <v>0</v>
          </cell>
          <cell r="E473" t="e">
            <v>#VALUE!</v>
          </cell>
          <cell r="F473" t="e">
            <v>#VALUE!</v>
          </cell>
        </row>
        <row r="474">
          <cell r="D474">
            <v>0</v>
          </cell>
          <cell r="E474" t="e">
            <v>#VALUE!</v>
          </cell>
          <cell r="F474" t="e">
            <v>#VALUE!</v>
          </cell>
        </row>
        <row r="475">
          <cell r="D475">
            <v>0</v>
          </cell>
          <cell r="E475">
            <v>2.75</v>
          </cell>
          <cell r="F475" t="e">
            <v>#NUM!</v>
          </cell>
        </row>
        <row r="476">
          <cell r="D476">
            <v>0</v>
          </cell>
          <cell r="E476">
            <v>5.5</v>
          </cell>
          <cell r="F476" t="e">
            <v>#NUM!</v>
          </cell>
        </row>
        <row r="477">
          <cell r="D477">
            <v>0</v>
          </cell>
          <cell r="E477">
            <v>5</v>
          </cell>
          <cell r="F477" t="e">
            <v>#NUM!</v>
          </cell>
        </row>
        <row r="478">
          <cell r="D478">
            <v>0</v>
          </cell>
          <cell r="E478">
            <v>3</v>
          </cell>
          <cell r="F478" t="e">
            <v>#NUM!</v>
          </cell>
        </row>
        <row r="479">
          <cell r="D479">
            <v>0</v>
          </cell>
          <cell r="E479" t="e">
            <v>#VALUE!</v>
          </cell>
          <cell r="F479" t="e">
            <v>#VALUE!</v>
          </cell>
        </row>
        <row r="480">
          <cell r="D480">
            <v>0</v>
          </cell>
          <cell r="E480">
            <v>3</v>
          </cell>
          <cell r="F480" t="e">
            <v>#NUM!</v>
          </cell>
        </row>
        <row r="481">
          <cell r="D481">
            <v>0</v>
          </cell>
          <cell r="E481">
            <v>3</v>
          </cell>
          <cell r="F481" t="e">
            <v>#NUM!</v>
          </cell>
        </row>
        <row r="482">
          <cell r="D482">
            <v>0</v>
          </cell>
          <cell r="E482" t="e">
            <v>#VALUE!</v>
          </cell>
          <cell r="F482" t="e">
            <v>#VALUE!</v>
          </cell>
        </row>
        <row r="483">
          <cell r="D483">
            <v>0</v>
          </cell>
          <cell r="E483" t="e">
            <v>#NUM!</v>
          </cell>
          <cell r="F483" t="e">
            <v>#NUM!</v>
          </cell>
        </row>
        <row r="484">
          <cell r="D484">
            <v>0</v>
          </cell>
          <cell r="E484">
            <v>2.75</v>
          </cell>
          <cell r="F484" t="e">
            <v>#NUM!</v>
          </cell>
        </row>
        <row r="485">
          <cell r="D485">
            <v>0</v>
          </cell>
          <cell r="E485" t="e">
            <v>#VALUE!</v>
          </cell>
          <cell r="F485" t="e">
            <v>#VALUE!</v>
          </cell>
        </row>
        <row r="486">
          <cell r="D486">
            <v>0</v>
          </cell>
          <cell r="E486" t="e">
            <v>#VALUE!</v>
          </cell>
          <cell r="F486" t="e">
            <v>#VALUE!</v>
          </cell>
        </row>
        <row r="487">
          <cell r="D487">
            <v>0</v>
          </cell>
          <cell r="E487">
            <v>2.75</v>
          </cell>
          <cell r="F487" t="e">
            <v>#NUM!</v>
          </cell>
        </row>
        <row r="488">
          <cell r="D488">
            <v>0</v>
          </cell>
          <cell r="E488">
            <v>5.5</v>
          </cell>
          <cell r="F488" t="e">
            <v>#NUM!</v>
          </cell>
        </row>
        <row r="489">
          <cell r="D489">
            <v>0</v>
          </cell>
          <cell r="E489">
            <v>5</v>
          </cell>
          <cell r="F489" t="e">
            <v>#NUM!</v>
          </cell>
        </row>
        <row r="490">
          <cell r="D490">
            <v>0</v>
          </cell>
          <cell r="E490">
            <v>3</v>
          </cell>
          <cell r="F490" t="e">
            <v>#NUM!</v>
          </cell>
        </row>
        <row r="491">
          <cell r="D491">
            <v>0</v>
          </cell>
          <cell r="E491" t="e">
            <v>#VALUE!</v>
          </cell>
          <cell r="F491" t="e">
            <v>#VALUE!</v>
          </cell>
        </row>
        <row r="492">
          <cell r="D492">
            <v>0</v>
          </cell>
          <cell r="E492">
            <v>3</v>
          </cell>
          <cell r="F492" t="e">
            <v>#NUM!</v>
          </cell>
        </row>
        <row r="493">
          <cell r="D493">
            <v>0</v>
          </cell>
          <cell r="E493">
            <v>3</v>
          </cell>
          <cell r="F493" t="e">
            <v>#NUM!</v>
          </cell>
        </row>
        <row r="494">
          <cell r="D494">
            <v>0</v>
          </cell>
          <cell r="E494" t="e">
            <v>#VALUE!</v>
          </cell>
          <cell r="F494" t="e">
            <v>#VALUE!</v>
          </cell>
        </row>
        <row r="495">
          <cell r="D495">
            <v>0</v>
          </cell>
          <cell r="E495" t="e">
            <v>#NUM!</v>
          </cell>
          <cell r="F495" t="e">
            <v>#NUM!</v>
          </cell>
        </row>
        <row r="496">
          <cell r="D496">
            <v>0</v>
          </cell>
          <cell r="E496">
            <v>2.75</v>
          </cell>
          <cell r="F496" t="e">
            <v>#NUM!</v>
          </cell>
        </row>
        <row r="497">
          <cell r="D497">
            <v>0</v>
          </cell>
          <cell r="E497" t="e">
            <v>#VALUE!</v>
          </cell>
          <cell r="F497" t="e">
            <v>#VALUE!</v>
          </cell>
        </row>
        <row r="498">
          <cell r="D498">
            <v>0</v>
          </cell>
          <cell r="E498" t="e">
            <v>#VALUE!</v>
          </cell>
          <cell r="F498" t="e">
            <v>#VALUE!</v>
          </cell>
        </row>
        <row r="499">
          <cell r="D499">
            <v>0</v>
          </cell>
          <cell r="E499">
            <v>2.75</v>
          </cell>
          <cell r="F499" t="e">
            <v>#NUM!</v>
          </cell>
        </row>
        <row r="500">
          <cell r="D500">
            <v>0</v>
          </cell>
          <cell r="E500">
            <v>5.5</v>
          </cell>
          <cell r="F500" t="e">
            <v>#NUM!</v>
          </cell>
        </row>
        <row r="501">
          <cell r="D501">
            <v>0</v>
          </cell>
          <cell r="E501">
            <v>5</v>
          </cell>
          <cell r="F501" t="e">
            <v>#NUM!</v>
          </cell>
        </row>
        <row r="502">
          <cell r="D502">
            <v>0</v>
          </cell>
          <cell r="E502">
            <v>3</v>
          </cell>
          <cell r="F502" t="e">
            <v>#NUM!</v>
          </cell>
        </row>
        <row r="503">
          <cell r="D503">
            <v>0</v>
          </cell>
          <cell r="E503" t="e">
            <v>#VALUE!</v>
          </cell>
          <cell r="F503" t="e">
            <v>#VALUE!</v>
          </cell>
        </row>
        <row r="504">
          <cell r="D504">
            <v>0</v>
          </cell>
          <cell r="E504">
            <v>3</v>
          </cell>
          <cell r="F504" t="e">
            <v>#NUM!</v>
          </cell>
        </row>
        <row r="505">
          <cell r="D505">
            <v>0</v>
          </cell>
          <cell r="E505">
            <v>3</v>
          </cell>
          <cell r="F505" t="e">
            <v>#NUM!</v>
          </cell>
        </row>
        <row r="506">
          <cell r="D506">
            <v>0</v>
          </cell>
          <cell r="E506" t="e">
            <v>#VALUE!</v>
          </cell>
          <cell r="F506" t="e">
            <v>#VALUE!</v>
          </cell>
        </row>
        <row r="507">
          <cell r="D507">
            <v>0</v>
          </cell>
          <cell r="E507" t="e">
            <v>#NUM!</v>
          </cell>
          <cell r="F507" t="e">
            <v>#NUM!</v>
          </cell>
        </row>
        <row r="508">
          <cell r="D508">
            <v>0</v>
          </cell>
          <cell r="E508">
            <v>2.75</v>
          </cell>
          <cell r="F508" t="e">
            <v>#NUM!</v>
          </cell>
        </row>
        <row r="509">
          <cell r="D509">
            <v>0</v>
          </cell>
          <cell r="E509" t="e">
            <v>#VALUE!</v>
          </cell>
          <cell r="F509" t="e">
            <v>#VALUE!</v>
          </cell>
        </row>
        <row r="510">
          <cell r="D510">
            <v>0</v>
          </cell>
          <cell r="E510" t="e">
            <v>#VALUE!</v>
          </cell>
          <cell r="F510" t="e">
            <v>#VALUE!</v>
          </cell>
        </row>
        <row r="511">
          <cell r="D511">
            <v>0</v>
          </cell>
          <cell r="E511">
            <v>2.75</v>
          </cell>
          <cell r="F511" t="e">
            <v>#NUM!</v>
          </cell>
        </row>
        <row r="512">
          <cell r="D512">
            <v>0</v>
          </cell>
          <cell r="E512">
            <v>5.5</v>
          </cell>
          <cell r="F512" t="e">
            <v>#NUM!</v>
          </cell>
        </row>
        <row r="513">
          <cell r="D513">
            <v>0</v>
          </cell>
          <cell r="E513">
            <v>5</v>
          </cell>
          <cell r="F513" t="e">
            <v>#NUM!</v>
          </cell>
        </row>
        <row r="514">
          <cell r="D514">
            <v>0</v>
          </cell>
          <cell r="E514">
            <v>3</v>
          </cell>
          <cell r="F514" t="e">
            <v>#NUM!</v>
          </cell>
        </row>
        <row r="515">
          <cell r="D515">
            <v>0</v>
          </cell>
          <cell r="E515" t="e">
            <v>#VALUE!</v>
          </cell>
          <cell r="F515" t="e">
            <v>#VALUE!</v>
          </cell>
        </row>
        <row r="516">
          <cell r="D516">
            <v>0</v>
          </cell>
          <cell r="E516">
            <v>3</v>
          </cell>
          <cell r="F516" t="e">
            <v>#NUM!</v>
          </cell>
        </row>
        <row r="517">
          <cell r="D517">
            <v>0</v>
          </cell>
          <cell r="E517">
            <v>3</v>
          </cell>
          <cell r="F517" t="e">
            <v>#NUM!</v>
          </cell>
        </row>
        <row r="518">
          <cell r="D518">
            <v>0</v>
          </cell>
          <cell r="E518" t="e">
            <v>#VALUE!</v>
          </cell>
          <cell r="F518" t="e">
            <v>#VALUE!</v>
          </cell>
        </row>
        <row r="519">
          <cell r="D519">
            <v>0</v>
          </cell>
          <cell r="E519" t="e">
            <v>#NUM!</v>
          </cell>
          <cell r="F519" t="e">
            <v>#NUM!</v>
          </cell>
        </row>
        <row r="520">
          <cell r="D520">
            <v>0</v>
          </cell>
          <cell r="E520">
            <v>2.75</v>
          </cell>
          <cell r="F520" t="e">
            <v>#NUM!</v>
          </cell>
        </row>
        <row r="521">
          <cell r="D521">
            <v>0</v>
          </cell>
          <cell r="E521" t="e">
            <v>#VALUE!</v>
          </cell>
          <cell r="F521" t="e">
            <v>#VALUE!</v>
          </cell>
        </row>
        <row r="522">
          <cell r="D522">
            <v>0</v>
          </cell>
          <cell r="E522" t="e">
            <v>#VALUE!</v>
          </cell>
          <cell r="F522" t="e">
            <v>#VALUE!</v>
          </cell>
        </row>
        <row r="523">
          <cell r="D523">
            <v>0</v>
          </cell>
          <cell r="E523">
            <v>2.75</v>
          </cell>
          <cell r="F523" t="e">
            <v>#NUM!</v>
          </cell>
        </row>
        <row r="524">
          <cell r="D524">
            <v>0</v>
          </cell>
          <cell r="E524">
            <v>5.5</v>
          </cell>
          <cell r="F524" t="e">
            <v>#NUM!</v>
          </cell>
        </row>
        <row r="525">
          <cell r="D525">
            <v>0</v>
          </cell>
          <cell r="E525">
            <v>5</v>
          </cell>
          <cell r="F525" t="e">
            <v>#NUM!</v>
          </cell>
        </row>
        <row r="526">
          <cell r="D526">
            <v>0</v>
          </cell>
          <cell r="E526">
            <v>3</v>
          </cell>
          <cell r="F526" t="e">
            <v>#NUM!</v>
          </cell>
        </row>
        <row r="527">
          <cell r="D527">
            <v>0</v>
          </cell>
          <cell r="E527" t="e">
            <v>#VALUE!</v>
          </cell>
          <cell r="F527" t="e">
            <v>#VALUE!</v>
          </cell>
        </row>
        <row r="528">
          <cell r="D528">
            <v>0</v>
          </cell>
          <cell r="E528">
            <v>3</v>
          </cell>
          <cell r="F528" t="e">
            <v>#NUM!</v>
          </cell>
        </row>
        <row r="529">
          <cell r="D529">
            <v>0</v>
          </cell>
          <cell r="E529">
            <v>3</v>
          </cell>
          <cell r="F529" t="e">
            <v>#NUM!</v>
          </cell>
        </row>
        <row r="530">
          <cell r="D530">
            <v>0</v>
          </cell>
          <cell r="E530" t="e">
            <v>#VALUE!</v>
          </cell>
          <cell r="F530" t="e">
            <v>#VALUE!</v>
          </cell>
        </row>
        <row r="531">
          <cell r="D531">
            <v>0</v>
          </cell>
          <cell r="E531" t="e">
            <v>#NUM!</v>
          </cell>
          <cell r="F531" t="e">
            <v>#NUM!</v>
          </cell>
        </row>
        <row r="532">
          <cell r="D532">
            <v>0</v>
          </cell>
          <cell r="E532">
            <v>2.75</v>
          </cell>
          <cell r="F532" t="e">
            <v>#NUM!</v>
          </cell>
        </row>
        <row r="533">
          <cell r="D533">
            <v>0</v>
          </cell>
          <cell r="E533" t="e">
            <v>#VALUE!</v>
          </cell>
          <cell r="F533" t="e">
            <v>#VALUE!</v>
          </cell>
        </row>
        <row r="534">
          <cell r="D534">
            <v>0</v>
          </cell>
          <cell r="E534" t="e">
            <v>#VALUE!</v>
          </cell>
          <cell r="F534" t="e">
            <v>#VALUE!</v>
          </cell>
        </row>
        <row r="535">
          <cell r="D535">
            <v>0</v>
          </cell>
          <cell r="E535">
            <v>2.75</v>
          </cell>
          <cell r="F535" t="e">
            <v>#NUM!</v>
          </cell>
        </row>
        <row r="536">
          <cell r="D536">
            <v>0</v>
          </cell>
          <cell r="E536">
            <v>5.5</v>
          </cell>
          <cell r="F536" t="e">
            <v>#NUM!</v>
          </cell>
        </row>
        <row r="537">
          <cell r="D537">
            <v>0</v>
          </cell>
          <cell r="E537">
            <v>5</v>
          </cell>
          <cell r="F537" t="e">
            <v>#NUM!</v>
          </cell>
        </row>
        <row r="538">
          <cell r="D538">
            <v>0</v>
          </cell>
          <cell r="E538">
            <v>3</v>
          </cell>
          <cell r="F538" t="e">
            <v>#NUM!</v>
          </cell>
        </row>
        <row r="539">
          <cell r="D539">
            <v>0</v>
          </cell>
          <cell r="E539" t="e">
            <v>#VALUE!</v>
          </cell>
          <cell r="F539" t="e">
            <v>#VALUE!</v>
          </cell>
        </row>
        <row r="540">
          <cell r="D540">
            <v>0</v>
          </cell>
          <cell r="E540">
            <v>3</v>
          </cell>
          <cell r="F540" t="e">
            <v>#NUM!</v>
          </cell>
        </row>
        <row r="541">
          <cell r="D541">
            <v>0</v>
          </cell>
          <cell r="E541">
            <v>3</v>
          </cell>
          <cell r="F541" t="e">
            <v>#NUM!</v>
          </cell>
        </row>
        <row r="542">
          <cell r="D542">
            <v>0</v>
          </cell>
          <cell r="E542" t="e">
            <v>#VALUE!</v>
          </cell>
          <cell r="F542" t="e">
            <v>#VALUE!</v>
          </cell>
        </row>
      </sheetData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ecasts"/>
      <sheetName val="Prices"/>
      <sheetName val="Sheet1"/>
      <sheetName val="Barley"/>
      <sheetName val="Corn and Barley Monthly"/>
      <sheetName val="Chart1"/>
      <sheetName val="Chart2"/>
    </sheetNames>
    <sheetDataSet>
      <sheetData sheetId="0"/>
      <sheetData sheetId="1">
        <row r="355">
          <cell r="B355">
            <v>2.282</v>
          </cell>
          <cell r="C355">
            <v>2.0049999999999999</v>
          </cell>
          <cell r="D355">
            <v>2.1596500000000001</v>
          </cell>
        </row>
        <row r="356">
          <cell r="B356">
            <v>2.2650000000000001</v>
          </cell>
          <cell r="C356">
            <v>2.1150000000000002</v>
          </cell>
          <cell r="D356">
            <v>2.1963499999999998</v>
          </cell>
        </row>
        <row r="357">
          <cell r="B357">
            <v>2.4169999999999998</v>
          </cell>
          <cell r="C357">
            <v>2.2200000000000002</v>
          </cell>
          <cell r="D357">
            <v>2.3066086956521739</v>
          </cell>
        </row>
        <row r="358">
          <cell r="B358">
            <v>2.395</v>
          </cell>
          <cell r="C358">
            <v>2.2250000000000001</v>
          </cell>
          <cell r="D358">
            <v>2.2745263157894735</v>
          </cell>
        </row>
        <row r="359">
          <cell r="B359">
            <v>2.5819999999999999</v>
          </cell>
          <cell r="C359">
            <v>2.2250000000000001</v>
          </cell>
          <cell r="D359">
            <v>2.3948636363636364</v>
          </cell>
        </row>
        <row r="360">
          <cell r="B360">
            <v>2.327</v>
          </cell>
          <cell r="C360">
            <v>1.865</v>
          </cell>
          <cell r="D360">
            <v>2.0788636363636361</v>
          </cell>
        </row>
        <row r="361">
          <cell r="B361">
            <v>1.97</v>
          </cell>
          <cell r="C361">
            <v>1.77</v>
          </cell>
          <cell r="D361">
            <v>1.8465</v>
          </cell>
        </row>
        <row r="362">
          <cell r="B362">
            <v>1.85</v>
          </cell>
          <cell r="C362">
            <v>1.74</v>
          </cell>
          <cell r="D362">
            <v>1.7826521739130434</v>
          </cell>
        </row>
        <row r="363">
          <cell r="B363">
            <v>1.9970000000000001</v>
          </cell>
          <cell r="C363">
            <v>1.867</v>
          </cell>
          <cell r="D363">
            <v>1.9292499999999999</v>
          </cell>
        </row>
        <row r="364">
          <cell r="B364">
            <v>2.11</v>
          </cell>
          <cell r="C364">
            <v>1.9670000000000001</v>
          </cell>
          <cell r="D364">
            <v>2.0414545454545454</v>
          </cell>
        </row>
        <row r="365">
          <cell r="B365">
            <v>2.165</v>
          </cell>
          <cell r="C365">
            <v>2.0419999999999998</v>
          </cell>
          <cell r="D365">
            <v>2.1063809523809525</v>
          </cell>
        </row>
        <row r="366">
          <cell r="B366">
            <v>2.3199999999999998</v>
          </cell>
          <cell r="C366">
            <v>2.1419999999999999</v>
          </cell>
          <cell r="D366">
            <v>2.2226499999999998</v>
          </cell>
        </row>
        <row r="367">
          <cell r="B367">
            <v>2.3199999999999998</v>
          </cell>
          <cell r="C367">
            <v>2.0649999999999999</v>
          </cell>
          <cell r="D367">
            <v>2.1897142857142859</v>
          </cell>
        </row>
        <row r="368">
          <cell r="B368">
            <v>2.1549999999999998</v>
          </cell>
          <cell r="C368">
            <v>2.085</v>
          </cell>
          <cell r="D368">
            <v>2.1127894736842108</v>
          </cell>
        </row>
        <row r="369">
          <cell r="B369">
            <v>2.2570000000000001</v>
          </cell>
          <cell r="C369">
            <v>2.0249999999999999</v>
          </cell>
          <cell r="D369">
            <v>2.1424090909090912</v>
          </cell>
        </row>
        <row r="370">
          <cell r="B370">
            <v>2.1469999999999998</v>
          </cell>
          <cell r="C370">
            <v>1.9319999999999999</v>
          </cell>
          <cell r="D370">
            <v>2.0557500000000002</v>
          </cell>
        </row>
        <row r="371">
          <cell r="B371">
            <v>2.1150000000000002</v>
          </cell>
          <cell r="C371">
            <v>1.877</v>
          </cell>
          <cell r="D371">
            <v>1.9940454545454545</v>
          </cell>
        </row>
        <row r="372">
          <cell r="B372">
            <v>2.0150000000000001</v>
          </cell>
          <cell r="C372">
            <v>1.84</v>
          </cell>
          <cell r="D372">
            <v>1.926857142857143</v>
          </cell>
        </row>
        <row r="373">
          <cell r="B373">
            <v>2.36</v>
          </cell>
          <cell r="C373">
            <v>1.94</v>
          </cell>
          <cell r="D373">
            <v>2.1551904761904765</v>
          </cell>
        </row>
        <row r="374">
          <cell r="B374">
            <v>2.2549999999999999</v>
          </cell>
          <cell r="C374">
            <v>2.0870000000000002</v>
          </cell>
          <cell r="D374">
            <v>2.1695217391304347</v>
          </cell>
        </row>
        <row r="375">
          <cell r="B375">
            <v>2.3250000000000002</v>
          </cell>
          <cell r="C375">
            <v>2.137</v>
          </cell>
          <cell r="D375">
            <v>2.2166666666666668</v>
          </cell>
        </row>
        <row r="376">
          <cell r="B376">
            <v>2.1669999999999998</v>
          </cell>
          <cell r="C376">
            <v>2.02</v>
          </cell>
          <cell r="D376">
            <v>2.0841304347826086</v>
          </cell>
        </row>
        <row r="377">
          <cell r="B377">
            <v>2.1</v>
          </cell>
          <cell r="C377">
            <v>1.982</v>
          </cell>
          <cell r="D377">
            <v>2.0487619047619048</v>
          </cell>
        </row>
        <row r="378">
          <cell r="B378">
            <v>2.23</v>
          </cell>
          <cell r="C378">
            <v>2.08</v>
          </cell>
          <cell r="D378">
            <v>2.1523157894736844</v>
          </cell>
        </row>
        <row r="379">
          <cell r="B379">
            <v>2.1619999999999999</v>
          </cell>
          <cell r="C379">
            <v>2.052</v>
          </cell>
          <cell r="D379">
            <v>2.1000476190476189</v>
          </cell>
        </row>
        <row r="380">
          <cell r="B380">
            <v>2.097</v>
          </cell>
          <cell r="C380">
            <v>1.9850000000000001</v>
          </cell>
          <cell r="D380">
            <v>2.0455789473684209</v>
          </cell>
        </row>
        <row r="381">
          <cell r="B381">
            <v>2.1219999999999999</v>
          </cell>
          <cell r="C381">
            <v>2.0169999999999999</v>
          </cell>
          <cell r="D381">
            <v>2.0679500000000002</v>
          </cell>
        </row>
        <row r="382">
          <cell r="B382">
            <v>2.0499999999999998</v>
          </cell>
          <cell r="C382">
            <v>1.9219999999999999</v>
          </cell>
          <cell r="D382">
            <v>1.9874090909090909</v>
          </cell>
        </row>
        <row r="383">
          <cell r="B383">
            <v>2.1669999999999998</v>
          </cell>
          <cell r="C383">
            <v>1.98</v>
          </cell>
          <cell r="D383">
            <v>2.0829545454545455</v>
          </cell>
        </row>
        <row r="384">
          <cell r="B384">
            <v>2.2999999999999998</v>
          </cell>
          <cell r="C384">
            <v>2.04</v>
          </cell>
          <cell r="D384">
            <v>2.1193499999999998</v>
          </cell>
        </row>
        <row r="385">
          <cell r="B385">
            <v>2.5</v>
          </cell>
          <cell r="C385">
            <v>2.202</v>
          </cell>
          <cell r="D385">
            <v>2.3541818181818184</v>
          </cell>
        </row>
        <row r="386">
          <cell r="B386">
            <v>2.77</v>
          </cell>
          <cell r="C386">
            <v>2.44</v>
          </cell>
          <cell r="D386">
            <v>2.5935909090909091</v>
          </cell>
        </row>
        <row r="387">
          <cell r="B387">
            <v>2.96</v>
          </cell>
          <cell r="C387">
            <v>2.4950000000000001</v>
          </cell>
          <cell r="D387">
            <v>2.7211500000000002</v>
          </cell>
        </row>
        <row r="388">
          <cell r="B388">
            <v>2.617</v>
          </cell>
          <cell r="C388">
            <v>2.4319999999999999</v>
          </cell>
          <cell r="D388">
            <v>2.5240434782608698</v>
          </cell>
        </row>
        <row r="389">
          <cell r="B389">
            <v>2.4950000000000001</v>
          </cell>
          <cell r="C389">
            <v>2.34</v>
          </cell>
          <cell r="D389">
            <v>2.4267500000000002</v>
          </cell>
        </row>
        <row r="390">
          <cell r="B390">
            <v>2.4420000000000002</v>
          </cell>
          <cell r="C390">
            <v>2.35</v>
          </cell>
          <cell r="D390">
            <v>2.3896000000000002</v>
          </cell>
        </row>
        <row r="391">
          <cell r="B391">
            <v>2.46</v>
          </cell>
          <cell r="C391">
            <v>2.2850000000000001</v>
          </cell>
          <cell r="D391">
            <v>2.3580000000000001</v>
          </cell>
        </row>
        <row r="392">
          <cell r="B392">
            <v>2.4300000000000002</v>
          </cell>
          <cell r="C392">
            <v>2.2970000000000002</v>
          </cell>
          <cell r="D392">
            <v>2.362526315789474</v>
          </cell>
        </row>
        <row r="393">
          <cell r="B393">
            <v>2.4119999999999999</v>
          </cell>
          <cell r="C393">
            <v>2.2719999999999998</v>
          </cell>
          <cell r="D393">
            <v>2.3325238095238094</v>
          </cell>
        </row>
        <row r="394">
          <cell r="B394">
            <v>2.452</v>
          </cell>
          <cell r="C394">
            <v>2.302</v>
          </cell>
          <cell r="D394">
            <v>2.3848095238095239</v>
          </cell>
        </row>
        <row r="395">
          <cell r="B395">
            <v>2.59</v>
          </cell>
          <cell r="C395">
            <v>2.302</v>
          </cell>
          <cell r="D395">
            <v>2.4478095238095241</v>
          </cell>
        </row>
        <row r="396">
          <cell r="B396">
            <v>2.4820000000000002</v>
          </cell>
          <cell r="C396">
            <v>2.2799999999999998</v>
          </cell>
          <cell r="D396">
            <v>2.394190476190476</v>
          </cell>
        </row>
        <row r="397">
          <cell r="B397">
            <v>2.2570000000000001</v>
          </cell>
          <cell r="C397">
            <v>2.0449999999999999</v>
          </cell>
          <cell r="D397">
            <v>2.123409090909091</v>
          </cell>
        </row>
        <row r="398">
          <cell r="B398">
            <v>2.3450000000000002</v>
          </cell>
          <cell r="C398">
            <v>2.06</v>
          </cell>
          <cell r="D398">
            <v>2.203904761904762</v>
          </cell>
        </row>
        <row r="399">
          <cell r="B399">
            <v>2.472</v>
          </cell>
          <cell r="C399">
            <v>2.2000000000000002</v>
          </cell>
          <cell r="D399">
            <v>2.3138571428571426</v>
          </cell>
        </row>
        <row r="400">
          <cell r="B400">
            <v>2.5099999999999998</v>
          </cell>
          <cell r="C400">
            <v>2.1320000000000001</v>
          </cell>
          <cell r="D400">
            <v>2.2552173913043481</v>
          </cell>
        </row>
        <row r="401">
          <cell r="B401">
            <v>2.472</v>
          </cell>
          <cell r="C401">
            <v>2.29</v>
          </cell>
          <cell r="D401">
            <v>2.3699473684210526</v>
          </cell>
        </row>
        <row r="402">
          <cell r="B402">
            <v>2.5449999999999999</v>
          </cell>
          <cell r="C402">
            <v>2.29</v>
          </cell>
          <cell r="D402">
            <v>2.4773636363636364</v>
          </cell>
        </row>
        <row r="403">
          <cell r="B403">
            <v>2.8149999999999999</v>
          </cell>
          <cell r="C403">
            <v>2.4769999999999999</v>
          </cell>
          <cell r="D403">
            <v>2.6669999999999998</v>
          </cell>
        </row>
        <row r="404">
          <cell r="B404">
            <v>2.9769999999999999</v>
          </cell>
          <cell r="C404">
            <v>2.6869999999999998</v>
          </cell>
          <cell r="D404">
            <v>2.8292631578947369</v>
          </cell>
        </row>
        <row r="405">
          <cell r="B405">
            <v>3.2170000000000001</v>
          </cell>
          <cell r="C405">
            <v>2.91</v>
          </cell>
          <cell r="D405">
            <v>3.0524782608695653</v>
          </cell>
        </row>
        <row r="406">
          <cell r="B406">
            <v>3.3519999999999999</v>
          </cell>
          <cell r="C406">
            <v>2.9649999999999999</v>
          </cell>
          <cell r="D406">
            <v>3.1553809523809524</v>
          </cell>
        </row>
        <row r="407">
          <cell r="B407">
            <v>3.2650000000000001</v>
          </cell>
          <cell r="C407">
            <v>2.875</v>
          </cell>
          <cell r="D407">
            <v>3.0211000000000001</v>
          </cell>
        </row>
        <row r="408">
          <cell r="B408">
            <v>3.2749999999999999</v>
          </cell>
          <cell r="C408">
            <v>2.5449999999999999</v>
          </cell>
          <cell r="D408">
            <v>2.8618571428571431</v>
          </cell>
        </row>
        <row r="409">
          <cell r="B409">
            <v>2.6419999999999999</v>
          </cell>
          <cell r="C409">
            <v>2.165</v>
          </cell>
          <cell r="D409">
            <v>2.3738095238095238</v>
          </cell>
        </row>
        <row r="410">
          <cell r="B410">
            <v>2.35</v>
          </cell>
          <cell r="C410">
            <v>2.1520000000000001</v>
          </cell>
          <cell r="D410">
            <v>2.2476363636363641</v>
          </cell>
        </row>
        <row r="411">
          <cell r="B411">
            <v>2.4500000000000002</v>
          </cell>
          <cell r="C411">
            <v>2.04</v>
          </cell>
          <cell r="D411">
            <v>2.1798095238095239</v>
          </cell>
        </row>
        <row r="412">
          <cell r="B412">
            <v>2.0950000000000002</v>
          </cell>
          <cell r="C412">
            <v>1.97</v>
          </cell>
          <cell r="D412">
            <v>2.0494761904761907</v>
          </cell>
        </row>
        <row r="413">
          <cell r="B413">
            <v>2.085</v>
          </cell>
          <cell r="C413">
            <v>1.9219999999999999</v>
          </cell>
          <cell r="D413">
            <v>1.9892380952380952</v>
          </cell>
        </row>
        <row r="414">
          <cell r="B414">
            <v>2.0950000000000002</v>
          </cell>
          <cell r="C414">
            <v>2.0099999999999998</v>
          </cell>
          <cell r="D414">
            <v>2.0502857142857143</v>
          </cell>
        </row>
        <row r="415">
          <cell r="B415">
            <v>2.097</v>
          </cell>
          <cell r="C415">
            <v>1.95</v>
          </cell>
          <cell r="D415">
            <v>2.00095</v>
          </cell>
        </row>
        <row r="416">
          <cell r="B416">
            <v>2.165</v>
          </cell>
          <cell r="C416">
            <v>1.94</v>
          </cell>
          <cell r="D416">
            <v>2.0032105263157898</v>
          </cell>
        </row>
        <row r="417">
          <cell r="B417">
            <v>2.31</v>
          </cell>
          <cell r="C417">
            <v>2.0920000000000001</v>
          </cell>
          <cell r="D417">
            <v>2.173</v>
          </cell>
        </row>
        <row r="418">
          <cell r="B418">
            <v>2.15</v>
          </cell>
          <cell r="C418">
            <v>2.0299999999999998</v>
          </cell>
          <cell r="D418">
            <v>2.0784761904761906</v>
          </cell>
        </row>
        <row r="419">
          <cell r="B419">
            <v>2.2799999999999998</v>
          </cell>
          <cell r="C419">
            <v>2.0299999999999998</v>
          </cell>
          <cell r="D419">
            <v>2.1194285714285717</v>
          </cell>
        </row>
        <row r="420">
          <cell r="B420">
            <v>2.375</v>
          </cell>
          <cell r="C420">
            <v>2.09</v>
          </cell>
          <cell r="D420">
            <v>2.2182272727272729</v>
          </cell>
        </row>
        <row r="421">
          <cell r="B421">
            <v>2.6320000000000001</v>
          </cell>
          <cell r="C421">
            <v>2.2200000000000002</v>
          </cell>
          <cell r="D421">
            <v>2.4007000000000001</v>
          </cell>
        </row>
        <row r="422">
          <cell r="B422">
            <v>2.395</v>
          </cell>
          <cell r="C422">
            <v>2</v>
          </cell>
          <cell r="D422">
            <v>2.1514347826086957</v>
          </cell>
        </row>
        <row r="423">
          <cell r="B423">
            <v>2.2269999999999999</v>
          </cell>
          <cell r="C423">
            <v>2.0249999999999999</v>
          </cell>
          <cell r="D423">
            <v>2.0985238095238095</v>
          </cell>
        </row>
        <row r="424">
          <cell r="B424">
            <v>2.0950000000000002</v>
          </cell>
          <cell r="C424">
            <v>1.96</v>
          </cell>
          <cell r="D424">
            <v>2.0203333333333333</v>
          </cell>
        </row>
        <row r="425">
          <cell r="B425">
            <v>1.9950000000000001</v>
          </cell>
          <cell r="C425">
            <v>1.857</v>
          </cell>
          <cell r="D425">
            <v>1.9295238095238096</v>
          </cell>
        </row>
        <row r="426">
          <cell r="B426">
            <v>2.17</v>
          </cell>
          <cell r="C426">
            <v>1.9950000000000001</v>
          </cell>
          <cell r="D426">
            <v>2.0826190476190476</v>
          </cell>
        </row>
        <row r="427">
          <cell r="B427">
            <v>2.2200000000000002</v>
          </cell>
          <cell r="C427">
            <v>2.0350000000000001</v>
          </cell>
          <cell r="D427">
            <v>2.1335999999999999</v>
          </cell>
        </row>
        <row r="428">
          <cell r="B428">
            <v>2.2869999999999999</v>
          </cell>
          <cell r="C428">
            <v>2.1520000000000001</v>
          </cell>
          <cell r="D428">
            <v>2.229421052631579</v>
          </cell>
        </row>
        <row r="429">
          <cell r="B429">
            <v>2.4300000000000002</v>
          </cell>
          <cell r="C429">
            <v>2.17</v>
          </cell>
          <cell r="D429">
            <v>2.2785217391304347</v>
          </cell>
        </row>
        <row r="430">
          <cell r="B430">
            <v>2.44</v>
          </cell>
          <cell r="C430">
            <v>2.2869999999999999</v>
          </cell>
          <cell r="D430">
            <v>2.3679473684210528</v>
          </cell>
        </row>
        <row r="431">
          <cell r="B431">
            <v>2.6419999999999999</v>
          </cell>
          <cell r="C431">
            <v>2.355</v>
          </cell>
          <cell r="D431">
            <v>2.4994090909090909</v>
          </cell>
        </row>
        <row r="432">
          <cell r="B432">
            <v>2.6</v>
          </cell>
          <cell r="C432">
            <v>2.21</v>
          </cell>
          <cell r="D432">
            <v>2.3810909090909091</v>
          </cell>
        </row>
        <row r="433">
          <cell r="B433">
            <v>2.6869999999999998</v>
          </cell>
          <cell r="C433">
            <v>2.3519999999999999</v>
          </cell>
          <cell r="D433">
            <v>2.48515</v>
          </cell>
        </row>
        <row r="434">
          <cell r="B434">
            <v>2.4870000000000001</v>
          </cell>
          <cell r="C434">
            <v>2.1669999999999998</v>
          </cell>
          <cell r="D434">
            <v>2.2976521739130433</v>
          </cell>
        </row>
        <row r="435">
          <cell r="B435">
            <v>2.68</v>
          </cell>
          <cell r="C435">
            <v>2.36</v>
          </cell>
          <cell r="D435">
            <v>2.4849000000000001</v>
          </cell>
        </row>
        <row r="436">
          <cell r="B436">
            <v>3.34</v>
          </cell>
          <cell r="C436">
            <v>2.6150000000000002</v>
          </cell>
          <cell r="D436">
            <v>3.0324090909090908</v>
          </cell>
        </row>
        <row r="437">
          <cell r="B437">
            <v>3.78</v>
          </cell>
          <cell r="C437">
            <v>3.2050000000000001</v>
          </cell>
          <cell r="D437">
            <v>3.557809523809524</v>
          </cell>
        </row>
        <row r="438">
          <cell r="B438">
            <v>3.92</v>
          </cell>
          <cell r="C438">
            <v>3.62</v>
          </cell>
          <cell r="D438">
            <v>3.76315</v>
          </cell>
        </row>
        <row r="439">
          <cell r="B439">
            <v>4.2050000000000001</v>
          </cell>
          <cell r="C439">
            <v>3.5249999999999999</v>
          </cell>
          <cell r="D439">
            <v>3.90855</v>
          </cell>
        </row>
        <row r="440">
          <cell r="B440">
            <v>4.3719999999999999</v>
          </cell>
          <cell r="C440">
            <v>3.915</v>
          </cell>
          <cell r="D440">
            <v>4.1120000000000001</v>
          </cell>
        </row>
        <row r="441">
          <cell r="B441">
            <v>4.3970000000000002</v>
          </cell>
          <cell r="C441">
            <v>3.7450000000000001</v>
          </cell>
          <cell r="D441">
            <v>4.0661818181818186</v>
          </cell>
        </row>
        <row r="442">
          <cell r="B442">
            <v>3.8519999999999999</v>
          </cell>
          <cell r="C442">
            <v>3.43</v>
          </cell>
          <cell r="D442">
            <v>3.6152000000000002</v>
          </cell>
        </row>
        <row r="443">
          <cell r="B443">
            <v>4.01</v>
          </cell>
          <cell r="C443">
            <v>3.52</v>
          </cell>
          <cell r="D443">
            <v>3.7433181818181818</v>
          </cell>
        </row>
        <row r="444">
          <cell r="B444">
            <v>4.2869999999999999</v>
          </cell>
          <cell r="C444">
            <v>3.23</v>
          </cell>
          <cell r="D444">
            <v>3.8095714285714286</v>
          </cell>
        </row>
        <row r="445">
          <cell r="B445">
            <v>3.57</v>
          </cell>
          <cell r="C445">
            <v>3.085</v>
          </cell>
          <cell r="D445">
            <v>3.2954285714285718</v>
          </cell>
        </row>
        <row r="446">
          <cell r="B446">
            <v>3.5449999999999999</v>
          </cell>
          <cell r="C446">
            <v>3.0950000000000002</v>
          </cell>
          <cell r="D446">
            <v>3.3086086956521741</v>
          </cell>
        </row>
        <row r="447">
          <cell r="B447">
            <v>3.895</v>
          </cell>
          <cell r="C447">
            <v>3.355</v>
          </cell>
          <cell r="D447">
            <v>3.5858947368421057</v>
          </cell>
        </row>
        <row r="448">
          <cell r="B448">
            <v>3.8</v>
          </cell>
          <cell r="C448">
            <v>3.35</v>
          </cell>
          <cell r="D448">
            <v>3.578347826086957</v>
          </cell>
        </row>
        <row r="449">
          <cell r="B449">
            <v>3.94</v>
          </cell>
          <cell r="C449">
            <v>3.665</v>
          </cell>
          <cell r="D449">
            <v>3.8152380952380955</v>
          </cell>
        </row>
        <row r="450">
          <cell r="B450">
            <v>4.57</v>
          </cell>
          <cell r="C450">
            <v>3.9969999999999999</v>
          </cell>
          <cell r="D450">
            <v>4.3239999999999998</v>
          </cell>
        </row>
        <row r="451">
          <cell r="B451">
            <v>5.1920000000000002</v>
          </cell>
          <cell r="C451">
            <v>4.5599999999999996</v>
          </cell>
          <cell r="D451">
            <v>4.885476190476191</v>
          </cell>
        </row>
        <row r="452">
          <cell r="B452">
            <v>5.4770000000000003</v>
          </cell>
          <cell r="C452">
            <v>4.91</v>
          </cell>
          <cell r="D452">
            <v>5.1605999999999996</v>
          </cell>
        </row>
        <row r="453">
          <cell r="B453">
            <v>5.88</v>
          </cell>
          <cell r="C453">
            <v>5.032</v>
          </cell>
          <cell r="D453">
            <v>5.5312000000000001</v>
          </cell>
        </row>
        <row r="454">
          <cell r="B454">
            <v>6.16</v>
          </cell>
          <cell r="C454">
            <v>5.6120000000000001</v>
          </cell>
          <cell r="D454">
            <v>5.9333636363636364</v>
          </cell>
        </row>
        <row r="455">
          <cell r="B455">
            <v>6.39</v>
          </cell>
          <cell r="C455">
            <v>5.7270000000000003</v>
          </cell>
          <cell r="D455">
            <v>6.0296666666666674</v>
          </cell>
        </row>
        <row r="456">
          <cell r="B456">
            <v>7.65</v>
          </cell>
          <cell r="C456">
            <v>5.9569999999999999</v>
          </cell>
          <cell r="D456">
            <v>6.9885714285714284</v>
          </cell>
        </row>
        <row r="457">
          <cell r="B457">
            <v>7.6349999999999998</v>
          </cell>
          <cell r="C457">
            <v>5.4370000000000003</v>
          </cell>
          <cell r="D457">
            <v>6.4617272727272734</v>
          </cell>
        </row>
        <row r="458">
          <cell r="B458">
            <v>6.0869999999999997</v>
          </cell>
          <cell r="C458">
            <v>4.8520000000000003</v>
          </cell>
          <cell r="D458">
            <v>5.4929523809523815</v>
          </cell>
        </row>
        <row r="459">
          <cell r="B459">
            <v>5.7969999999999997</v>
          </cell>
          <cell r="C459">
            <v>4.8550000000000004</v>
          </cell>
          <cell r="D459">
            <v>5.4628571428571435</v>
          </cell>
        </row>
        <row r="460">
          <cell r="B460">
            <v>5</v>
          </cell>
          <cell r="C460">
            <v>3.64</v>
          </cell>
          <cell r="D460">
            <v>4.1261304347826089</v>
          </cell>
        </row>
        <row r="461">
          <cell r="B461">
            <v>4.22</v>
          </cell>
          <cell r="C461">
            <v>3.3650000000000002</v>
          </cell>
          <cell r="D461">
            <v>3.738</v>
          </cell>
        </row>
        <row r="462">
          <cell r="B462">
            <v>4.2370000000000001</v>
          </cell>
          <cell r="C462">
            <v>3.0550000000000002</v>
          </cell>
          <cell r="D462">
            <v>3.6932727272727273</v>
          </cell>
        </row>
        <row r="463">
          <cell r="B463">
            <v>4.29</v>
          </cell>
          <cell r="C463">
            <v>3.5870000000000002</v>
          </cell>
          <cell r="D463">
            <v>3.9094000000000002</v>
          </cell>
        </row>
        <row r="464">
          <cell r="B464">
            <v>3.83</v>
          </cell>
          <cell r="C464">
            <v>3.42</v>
          </cell>
          <cell r="D464">
            <v>3.6184210526315788</v>
          </cell>
        </row>
        <row r="465">
          <cell r="B465">
            <v>4.0599999999999996</v>
          </cell>
          <cell r="C465">
            <v>3.4449999999999998</v>
          </cell>
          <cell r="D465">
            <v>3.8045909090909094</v>
          </cell>
        </row>
        <row r="466">
          <cell r="B466">
            <v>4.0750000000000002</v>
          </cell>
          <cell r="C466">
            <v>3.605</v>
          </cell>
          <cell r="D466">
            <v>3.872095238095238</v>
          </cell>
        </row>
        <row r="467">
          <cell r="B467">
            <v>4.37</v>
          </cell>
          <cell r="C467">
            <v>3.9649999999999999</v>
          </cell>
          <cell r="D467">
            <v>4.2156500000000001</v>
          </cell>
        </row>
        <row r="468">
          <cell r="B468">
            <v>4.5</v>
          </cell>
          <cell r="C468">
            <v>3.3769999999999998</v>
          </cell>
          <cell r="D468">
            <v>4.1243636363636362</v>
          </cell>
        </row>
        <row r="469">
          <cell r="B469">
            <v>3.61</v>
          </cell>
          <cell r="C469">
            <v>3.04</v>
          </cell>
          <cell r="D469">
            <v>3.2749545454545457</v>
          </cell>
        </row>
        <row r="470">
          <cell r="B470">
            <v>3.65</v>
          </cell>
          <cell r="C470">
            <v>3.0419999999999998</v>
          </cell>
          <cell r="D470">
            <v>3.2712857142857148</v>
          </cell>
        </row>
        <row r="471">
          <cell r="B471">
            <v>3.4769999999999999</v>
          </cell>
          <cell r="C471">
            <v>3.02</v>
          </cell>
          <cell r="D471">
            <v>3.2504285714285714</v>
          </cell>
        </row>
        <row r="472">
          <cell r="B472">
            <v>4.1349999999999998</v>
          </cell>
          <cell r="C472">
            <v>3.2749999999999999</v>
          </cell>
          <cell r="D472">
            <v>3.7199090909090913</v>
          </cell>
        </row>
        <row r="473">
          <cell r="B473">
            <v>4.0949999999999998</v>
          </cell>
          <cell r="C473">
            <v>3.5920000000000001</v>
          </cell>
          <cell r="D473">
            <v>3.8992499999999999</v>
          </cell>
        </row>
        <row r="474">
          <cell r="B474">
            <v>4.2119999999999997</v>
          </cell>
          <cell r="C474">
            <v>3.79</v>
          </cell>
          <cell r="D474">
            <v>4.0244999999999997</v>
          </cell>
        </row>
        <row r="475">
          <cell r="B475">
            <v>4.2619999999999996</v>
          </cell>
          <cell r="C475">
            <v>3.552</v>
          </cell>
          <cell r="D475">
            <v>3.8584736842105265</v>
          </cell>
        </row>
        <row r="476">
          <cell r="B476">
            <v>3.8</v>
          </cell>
          <cell r="C476">
            <v>3.4750000000000001</v>
          </cell>
          <cell r="D476">
            <v>3.6275789473684212</v>
          </cell>
        </row>
        <row r="477">
          <cell r="B477">
            <v>3.92</v>
          </cell>
          <cell r="C477">
            <v>3.4420000000000002</v>
          </cell>
          <cell r="D477">
            <v>3.6816521739130437</v>
          </cell>
        </row>
        <row r="478">
          <cell r="B478">
            <v>3.7</v>
          </cell>
          <cell r="C478">
            <v>3.4350000000000001</v>
          </cell>
          <cell r="D478">
            <v>3.54</v>
          </cell>
        </row>
        <row r="479">
          <cell r="B479">
            <v>3.85</v>
          </cell>
          <cell r="C479">
            <v>3.5350000000000001</v>
          </cell>
          <cell r="D479">
            <v>3.6816</v>
          </cell>
        </row>
        <row r="480">
          <cell r="B480">
            <v>3.6720000000000002</v>
          </cell>
          <cell r="C480">
            <v>3.2450000000000001</v>
          </cell>
          <cell r="D480">
            <v>3.4675909090909092</v>
          </cell>
        </row>
        <row r="481">
          <cell r="B481">
            <v>3.9769999999999999</v>
          </cell>
          <cell r="C481">
            <v>3.597</v>
          </cell>
          <cell r="D481">
            <v>3.7832857142857144</v>
          </cell>
        </row>
        <row r="482">
          <cell r="B482">
            <v>4.2949999999999999</v>
          </cell>
          <cell r="C482">
            <v>3.85</v>
          </cell>
          <cell r="D482">
            <v>4.0859090909090909</v>
          </cell>
        </row>
        <row r="483">
          <cell r="B483">
            <v>5.2869999999999999</v>
          </cell>
          <cell r="C483">
            <v>4.3769999999999998</v>
          </cell>
          <cell r="D483">
            <v>4.8913809523809526</v>
          </cell>
        </row>
        <row r="484">
          <cell r="B484">
            <v>5.88</v>
          </cell>
          <cell r="C484">
            <v>4.5419999999999998</v>
          </cell>
          <cell r="D484">
            <v>5.4552380952380961</v>
          </cell>
        </row>
        <row r="485">
          <cell r="B485">
            <v>6.05</v>
          </cell>
          <cell r="C485">
            <v>5.0620000000000003</v>
          </cell>
          <cell r="D485">
            <v>5.5221904761904765</v>
          </cell>
        </row>
        <row r="486">
          <cell r="B486">
            <v>6.3</v>
          </cell>
          <cell r="C486">
            <v>5.4249999999999998</v>
          </cell>
          <cell r="D486">
            <v>5.9199090909090915</v>
          </cell>
        </row>
        <row r="487">
          <cell r="B487">
            <v>6.67</v>
          </cell>
          <cell r="C487">
            <v>5.95</v>
          </cell>
          <cell r="D487">
            <v>6.3521999999999998</v>
          </cell>
        </row>
        <row r="488">
          <cell r="B488">
            <v>7.242</v>
          </cell>
          <cell r="C488">
            <v>6.5570000000000004</v>
          </cell>
          <cell r="D488">
            <v>6.9042631578947375</v>
          </cell>
        </row>
        <row r="489">
          <cell r="B489">
            <v>7.42</v>
          </cell>
          <cell r="C489">
            <v>6.08</v>
          </cell>
          <cell r="D489">
            <v>6.8636521739130441</v>
          </cell>
        </row>
        <row r="490">
          <cell r="B490">
            <v>7.8369999999999997</v>
          </cell>
          <cell r="C490">
            <v>7.1550000000000002</v>
          </cell>
          <cell r="D490">
            <v>7.5308000000000002</v>
          </cell>
        </row>
        <row r="491">
          <cell r="B491">
            <v>7.75</v>
          </cell>
          <cell r="C491">
            <v>6.59</v>
          </cell>
          <cell r="D491">
            <v>7.2347619047619052</v>
          </cell>
        </row>
        <row r="492">
          <cell r="B492">
            <v>7.9969999999999999</v>
          </cell>
          <cell r="C492">
            <v>6.15</v>
          </cell>
          <cell r="D492">
            <v>7.2073181818181817</v>
          </cell>
        </row>
        <row r="493">
          <cell r="B493">
            <v>7.2350000000000003</v>
          </cell>
          <cell r="C493">
            <v>6.03</v>
          </cell>
          <cell r="D493">
            <v>6.6813500000000001</v>
          </cell>
        </row>
        <row r="494">
          <cell r="B494">
            <v>7.6550000000000002</v>
          </cell>
          <cell r="C494">
            <v>6.585</v>
          </cell>
          <cell r="D494">
            <v>7.1337826086956531</v>
          </cell>
        </row>
        <row r="495">
          <cell r="B495">
            <v>7.6749999999999998</v>
          </cell>
          <cell r="C495">
            <v>5.9249999999999998</v>
          </cell>
          <cell r="D495">
            <v>6.9385238095238098</v>
          </cell>
        </row>
        <row r="496">
          <cell r="B496">
            <v>6.6550000000000002</v>
          </cell>
          <cell r="C496">
            <v>5.7220000000000004</v>
          </cell>
          <cell r="D496">
            <v>6.3210476190476186</v>
          </cell>
        </row>
        <row r="497">
          <cell r="B497">
            <v>6.66</v>
          </cell>
          <cell r="C497">
            <v>5.8049999999999997</v>
          </cell>
          <cell r="D497">
            <v>6.2701428571428579</v>
          </cell>
        </row>
        <row r="498">
          <cell r="B498">
            <v>6.4850000000000003</v>
          </cell>
          <cell r="C498">
            <v>5.7619999999999996</v>
          </cell>
          <cell r="D498">
            <v>6.0591428571428576</v>
          </cell>
        </row>
        <row r="499">
          <cell r="B499">
            <v>6.6425000000000001</v>
          </cell>
          <cell r="C499">
            <v>5.9249999999999998</v>
          </cell>
          <cell r="D499">
            <v>6.3086250000000001</v>
          </cell>
        </row>
        <row r="500">
          <cell r="B500">
            <v>6.59</v>
          </cell>
          <cell r="C500">
            <v>6.2175000000000002</v>
          </cell>
          <cell r="D500">
            <v>6.4038749999999993</v>
          </cell>
        </row>
        <row r="501">
          <cell r="B501">
            <v>6.7575000000000003</v>
          </cell>
          <cell r="C501">
            <v>6.03</v>
          </cell>
          <cell r="D501">
            <v>6.4764772727272719</v>
          </cell>
        </row>
        <row r="502">
          <cell r="B502">
            <v>6.6574999999999998</v>
          </cell>
          <cell r="C502">
            <v>5.9950000000000001</v>
          </cell>
          <cell r="D502">
            <v>6.3395000000000001</v>
          </cell>
        </row>
        <row r="503">
          <cell r="B503">
            <v>6.4450000000000003</v>
          </cell>
          <cell r="C503">
            <v>5.5350000000000001</v>
          </cell>
          <cell r="D503">
            <v>6.0112500000000004</v>
          </cell>
        </row>
        <row r="504">
          <cell r="B504">
            <v>6.7625000000000002</v>
          </cell>
          <cell r="C504">
            <v>5.51</v>
          </cell>
          <cell r="D504">
            <v>6.0319047619047623</v>
          </cell>
        </row>
        <row r="505">
          <cell r="B505">
            <v>8.2874999999999996</v>
          </cell>
          <cell r="C505">
            <v>6.4074999999999998</v>
          </cell>
          <cell r="D505">
            <v>7.5927380952380963</v>
          </cell>
        </row>
        <row r="506">
          <cell r="B506">
            <v>8.4375</v>
          </cell>
          <cell r="C506">
            <v>7.7675000000000001</v>
          </cell>
          <cell r="D506">
            <v>8.0354347826086965</v>
          </cell>
        </row>
        <row r="507">
          <cell r="B507">
            <v>8.15</v>
          </cell>
          <cell r="C507">
            <v>7.05</v>
          </cell>
          <cell r="D507">
            <v>7.6339473684210519</v>
          </cell>
        </row>
        <row r="508">
          <cell r="B508">
            <v>7.76</v>
          </cell>
          <cell r="C508">
            <v>7.3224999999999998</v>
          </cell>
          <cell r="D508">
            <v>7.5011956521739123</v>
          </cell>
        </row>
        <row r="509">
          <cell r="B509">
            <v>7.6325000000000003</v>
          </cell>
          <cell r="C509">
            <v>7.1050000000000004</v>
          </cell>
          <cell r="D509">
            <v>7.4010714285714281</v>
          </cell>
        </row>
        <row r="510">
          <cell r="B510">
            <v>7.64</v>
          </cell>
          <cell r="C510">
            <v>6.875</v>
          </cell>
          <cell r="D510">
            <v>7.2072500000000002</v>
          </cell>
        </row>
        <row r="511">
          <cell r="B511">
            <v>7.4450000000000003</v>
          </cell>
          <cell r="C511">
            <v>6.78</v>
          </cell>
          <cell r="D511">
            <v>7.1465476190476185</v>
          </cell>
        </row>
        <row r="512">
          <cell r="B512">
            <v>7.4625000000000004</v>
          </cell>
          <cell r="C512">
            <v>6.8724999999999996</v>
          </cell>
          <cell r="D512">
            <v>7.0701315789473691</v>
          </cell>
        </row>
        <row r="513">
          <cell r="B513">
            <v>7.3775000000000004</v>
          </cell>
          <cell r="C513">
            <v>6.82</v>
          </cell>
          <cell r="D513">
            <v>7.1537499999999996</v>
          </cell>
        </row>
        <row r="514">
          <cell r="B514">
            <v>6.93</v>
          </cell>
          <cell r="C514">
            <v>6.2649999999999997</v>
          </cell>
          <cell r="D514">
            <v>6.4850000000000021</v>
          </cell>
        </row>
        <row r="515">
          <cell r="B515">
            <v>6.6974999999999998</v>
          </cell>
          <cell r="C515">
            <v>6.25</v>
          </cell>
          <cell r="D515">
            <v>6.5097619047619055</v>
          </cell>
        </row>
        <row r="516">
          <cell r="B516">
            <v>6.8550000000000004</v>
          </cell>
          <cell r="C516">
            <v>6.4050000000000002</v>
          </cell>
          <cell r="D516">
            <v>6.6226249999999993</v>
          </cell>
        </row>
        <row r="517">
          <cell r="B517">
            <v>5.6349999999999998</v>
          </cell>
          <cell r="C517">
            <v>4.8825000000000003</v>
          </cell>
          <cell r="D517">
            <v>5.2798863636363622</v>
          </cell>
        </row>
        <row r="518">
          <cell r="B518">
            <v>5.2275</v>
          </cell>
          <cell r="C518">
            <v>4.5374999999999996</v>
          </cell>
          <cell r="D518">
            <v>4.8317045454545458</v>
          </cell>
        </row>
        <row r="519">
          <cell r="B519">
            <v>4.9375</v>
          </cell>
          <cell r="C519">
            <v>4.4074999999999998</v>
          </cell>
          <cell r="D519">
            <v>4.5952500000000001</v>
          </cell>
        </row>
        <row r="520">
          <cell r="B520">
            <v>4.4974999999999996</v>
          </cell>
          <cell r="C520">
            <v>4.2699999999999996</v>
          </cell>
          <cell r="D520">
            <v>4.3916304347826092</v>
          </cell>
        </row>
        <row r="521">
          <cell r="B521">
            <v>4.38</v>
          </cell>
          <cell r="C521">
            <v>4.1074999999999999</v>
          </cell>
          <cell r="D521">
            <v>4.2300000000000004</v>
          </cell>
        </row>
        <row r="522">
          <cell r="B522">
            <v>4.4074999999999998</v>
          </cell>
          <cell r="C522">
            <v>4.1849999999999996</v>
          </cell>
          <cell r="D522">
            <v>4.3046428571428574</v>
          </cell>
        </row>
        <row r="523">
          <cell r="B523">
            <v>4.3550000000000004</v>
          </cell>
          <cell r="C523">
            <v>4.0625</v>
          </cell>
          <cell r="D523">
            <v>4.2722619047619057</v>
          </cell>
        </row>
        <row r="524">
          <cell r="B524">
            <v>4.59</v>
          </cell>
          <cell r="C524">
            <v>4.3324999999999996</v>
          </cell>
          <cell r="D524">
            <v>4.4728947368421057</v>
          </cell>
        </row>
        <row r="525">
          <cell r="B525">
            <v>5.0374999999999996</v>
          </cell>
          <cell r="C525">
            <v>4.6399999999999997</v>
          </cell>
          <cell r="D525">
            <v>4.8548809523809524</v>
          </cell>
        </row>
        <row r="526">
          <cell r="B526">
            <v>5.19</v>
          </cell>
          <cell r="C526">
            <v>4.8550000000000004</v>
          </cell>
          <cell r="D526">
            <v>5.0220238095238097</v>
          </cell>
        </row>
        <row r="527">
          <cell r="B527">
            <v>5.2275</v>
          </cell>
          <cell r="C527">
            <v>4.6500000000000004</v>
          </cell>
          <cell r="D527">
            <v>4.9014285714285721</v>
          </cell>
        </row>
        <row r="528">
          <cell r="B528">
            <v>4.7050000000000001</v>
          </cell>
          <cell r="C528">
            <v>4.2249999999999996</v>
          </cell>
          <cell r="D528">
            <v>4.4666670000000002</v>
          </cell>
        </row>
        <row r="529">
          <cell r="B529">
            <v>4.1849999999999996</v>
          </cell>
          <cell r="C529">
            <v>3.5649999999999999</v>
          </cell>
          <cell r="D529">
            <v>3.7890910000000004</v>
          </cell>
        </row>
        <row r="530">
          <cell r="B530">
            <v>3.7</v>
          </cell>
          <cell r="C530">
            <v>3.4775</v>
          </cell>
          <cell r="D530">
            <v>3.5934519999999996</v>
          </cell>
        </row>
        <row r="531">
          <cell r="B531">
            <v>3.6749999999999998</v>
          </cell>
          <cell r="C531">
            <v>3.1949999999999998</v>
          </cell>
          <cell r="D531">
            <v>3.3880950000000003</v>
          </cell>
        </row>
        <row r="532">
          <cell r="B532">
            <v>3.81</v>
          </cell>
          <cell r="C532">
            <v>3.1825000000000001</v>
          </cell>
          <cell r="D532">
            <v>3.4941300000000002</v>
          </cell>
        </row>
        <row r="533">
          <cell r="B533">
            <v>3.89</v>
          </cell>
          <cell r="C533">
            <v>3.59</v>
          </cell>
          <cell r="D533">
            <v>3.7317110000000002</v>
          </cell>
        </row>
        <row r="534">
          <cell r="B534">
            <v>4.17</v>
          </cell>
          <cell r="C534">
            <v>3.7725</v>
          </cell>
          <cell r="D534">
            <v>4.0144320000000002</v>
          </cell>
        </row>
        <row r="535">
          <cell r="B535">
            <v>4.0949999999999998</v>
          </cell>
          <cell r="C535">
            <v>3.6575000000000002</v>
          </cell>
          <cell r="D535">
            <v>3.8810000000000002</v>
          </cell>
        </row>
        <row r="536">
          <cell r="B536">
            <v>3.9175</v>
          </cell>
          <cell r="C536">
            <v>3.6749999999999998</v>
          </cell>
          <cell r="D536">
            <v>3.8368419999999999</v>
          </cell>
        </row>
        <row r="537">
          <cell r="B537">
            <v>3.9849999999999999</v>
          </cell>
          <cell r="C537">
            <v>3.67</v>
          </cell>
          <cell r="D537">
            <v>3.8620450000000002</v>
          </cell>
        </row>
        <row r="538">
          <cell r="B538">
            <v>3.9</v>
          </cell>
          <cell r="C538">
            <v>3.59</v>
          </cell>
          <cell r="D538">
            <v>3.7396429999999996</v>
          </cell>
        </row>
        <row r="539">
          <cell r="B539">
            <v>3.7149999999999999</v>
          </cell>
          <cell r="C539">
            <v>3.4824999999999999</v>
          </cell>
          <cell r="D539">
            <v>3.61</v>
          </cell>
        </row>
        <row r="540">
          <cell r="B540">
            <v>4.1500000000000004</v>
          </cell>
          <cell r="C540">
            <v>3.4674999999999998</v>
          </cell>
          <cell r="D540">
            <v>3.643977</v>
          </cell>
        </row>
        <row r="541">
          <cell r="B541">
            <v>4.4325000000000001</v>
          </cell>
          <cell r="C541">
            <v>3.6575000000000002</v>
          </cell>
          <cell r="D541">
            <v>4.0943180000000003</v>
          </cell>
        </row>
        <row r="542">
          <cell r="B542">
            <v>3.915</v>
          </cell>
          <cell r="C542">
            <v>3.4649999999999999</v>
          </cell>
          <cell r="D542">
            <v>3.6771429999999996</v>
          </cell>
        </row>
        <row r="543">
          <cell r="B543">
            <v>3.95</v>
          </cell>
          <cell r="C543">
            <v>3.605</v>
          </cell>
          <cell r="D543">
            <v>3.7946429999999998</v>
          </cell>
        </row>
        <row r="544">
          <cell r="B544">
            <v>3.9975000000000001</v>
          </cell>
          <cell r="C544">
            <v>3.72</v>
          </cell>
          <cell r="D544">
            <v>3.830568</v>
          </cell>
        </row>
        <row r="545">
          <cell r="B545">
            <v>3.835</v>
          </cell>
          <cell r="C545">
            <v>3.56</v>
          </cell>
          <cell r="D545">
            <v>3.663125</v>
          </cell>
        </row>
        <row r="546">
          <cell r="B546">
            <v>3.82</v>
          </cell>
          <cell r="C546">
            <v>3.57</v>
          </cell>
          <cell r="D546">
            <v>3.7097730000000002</v>
          </cell>
        </row>
        <row r="547">
          <cell r="B547">
            <v>3.7250000000000001</v>
          </cell>
          <cell r="C547">
            <v>3.4849999999999999</v>
          </cell>
          <cell r="D547">
            <v>3.6184210000000001</v>
          </cell>
        </row>
        <row r="548">
          <cell r="B548">
            <v>3.7374999999999998</v>
          </cell>
          <cell r="C548">
            <v>3.5249999999999999</v>
          </cell>
          <cell r="D548">
            <v>3.6327499999999997</v>
          </cell>
        </row>
        <row r="549">
          <cell r="B549">
            <v>3.74</v>
          </cell>
          <cell r="C549">
            <v>3.4750000000000001</v>
          </cell>
          <cell r="D549">
            <v>3.6429550000000002</v>
          </cell>
        </row>
        <row r="550">
          <cell r="B550">
            <v>4.0199999999999996</v>
          </cell>
          <cell r="C550">
            <v>3.4725000000000001</v>
          </cell>
          <cell r="D550">
            <v>3.7267860000000002</v>
          </cell>
        </row>
        <row r="551">
          <cell r="B551">
            <v>4.1349999999999998</v>
          </cell>
          <cell r="C551">
            <v>3.68</v>
          </cell>
          <cell r="D551">
            <v>3.9083330000000003</v>
          </cell>
        </row>
        <row r="552">
          <cell r="B552">
            <v>4.3925000000000001</v>
          </cell>
          <cell r="C552">
            <v>3.5575000000000001</v>
          </cell>
          <cell r="D552">
            <v>4.102614</v>
          </cell>
        </row>
        <row r="553">
          <cell r="B553">
            <v>3.73</v>
          </cell>
          <cell r="C553">
            <v>3.2675000000000001</v>
          </cell>
          <cell r="D553">
            <v>3.4478750000000002</v>
          </cell>
        </row>
        <row r="554">
          <cell r="B554">
            <v>3.3475000000000001</v>
          </cell>
          <cell r="C554">
            <v>3.01</v>
          </cell>
          <cell r="D554">
            <v>3.2304349999999999</v>
          </cell>
        </row>
        <row r="555">
          <cell r="B555">
            <v>3.4325000000000001</v>
          </cell>
          <cell r="C555">
            <v>3.15</v>
          </cell>
          <cell r="D555">
            <v>3.3374999999999999</v>
          </cell>
        </row>
        <row r="556">
          <cell r="B556">
            <v>3.5924999999999998</v>
          </cell>
          <cell r="C556">
            <v>3.3525</v>
          </cell>
          <cell r="D556">
            <v>3.4948809999999999</v>
          </cell>
        </row>
        <row r="557">
          <cell r="B557">
            <v>3.5649999999999999</v>
          </cell>
          <cell r="C557">
            <v>3.355</v>
          </cell>
          <cell r="D557">
            <v>3.4497620000000002</v>
          </cell>
        </row>
        <row r="558">
          <cell r="B558">
            <v>3.6475</v>
          </cell>
          <cell r="C558">
            <v>3.4175</v>
          </cell>
          <cell r="D558">
            <v>3.535952</v>
          </cell>
        </row>
        <row r="559">
          <cell r="B559">
            <v>3.71</v>
          </cell>
          <cell r="C559">
            <v>3.5150000000000001</v>
          </cell>
          <cell r="D559">
            <v>3.618125</v>
          </cell>
        </row>
        <row r="560">
          <cell r="B560">
            <v>3.8</v>
          </cell>
          <cell r="C560">
            <v>3.58</v>
          </cell>
          <cell r="D560">
            <v>3.6921050000000002</v>
          </cell>
        </row>
        <row r="561">
          <cell r="B561">
            <v>3.83</v>
          </cell>
          <cell r="C561">
            <v>3.5425</v>
          </cell>
          <cell r="D561">
            <v>3.6568480000000001</v>
          </cell>
        </row>
        <row r="562">
          <cell r="B562">
            <v>3.73</v>
          </cell>
          <cell r="C562">
            <v>3.5425</v>
          </cell>
          <cell r="D562">
            <v>3.6301319999999997</v>
          </cell>
        </row>
        <row r="563">
          <cell r="B563">
            <v>3.79</v>
          </cell>
          <cell r="C563">
            <v>3.6425000000000001</v>
          </cell>
          <cell r="D563">
            <v>3.7054550000000002</v>
          </cell>
        </row>
        <row r="564">
          <cell r="B564">
            <v>3.9175</v>
          </cell>
          <cell r="C564">
            <v>3.5625</v>
          </cell>
          <cell r="D564">
            <v>3.7228409999999998</v>
          </cell>
        </row>
        <row r="565">
          <cell r="B565">
            <v>4.0475000000000003</v>
          </cell>
          <cell r="C565">
            <v>3.66</v>
          </cell>
          <cell r="D565">
            <v>3.8210000000000002</v>
          </cell>
        </row>
        <row r="566">
          <cell r="B566">
            <v>3.7549999999999999</v>
          </cell>
          <cell r="C566">
            <v>3.2850000000000001</v>
          </cell>
          <cell r="D566">
            <v>3.531196</v>
          </cell>
        </row>
      </sheetData>
      <sheetData sheetId="2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FB49A-2C19-432D-8F57-84FBC0D3509A}">
  <dimension ref="A1:BF542"/>
  <sheetViews>
    <sheetView tabSelected="1" zoomScaleNormal="100" workbookViewId="0">
      <pane xSplit="3" ySplit="2" topLeftCell="BB285" activePane="bottomRight" state="frozen"/>
      <selection activeCell="BJ293" sqref="BJ293"/>
      <selection pane="topRight" activeCell="BJ293" sqref="BJ293"/>
      <selection pane="bottomLeft" activeCell="BJ293" sqref="BJ293"/>
      <selection pane="bottomRight" activeCell="BJ293" sqref="BJ293"/>
    </sheetView>
  </sheetViews>
  <sheetFormatPr defaultRowHeight="11.25" x14ac:dyDescent="0.2"/>
  <cols>
    <col min="1" max="1" width="7.5703125" style="7" bestFit="1" customWidth="1"/>
    <col min="2" max="3" width="5.7109375" style="4" hidden="1" customWidth="1"/>
    <col min="4" max="4" width="9.42578125" style="10" bestFit="1" customWidth="1"/>
    <col min="5" max="29" width="9.28515625" style="10" customWidth="1"/>
    <col min="30" max="31" width="9.140625" style="10" customWidth="1"/>
    <col min="32" max="34" width="9.28515625" style="10" customWidth="1"/>
    <col min="35" max="36" width="9.140625" style="10" customWidth="1"/>
    <col min="37" max="39" width="9.28515625" style="10" customWidth="1"/>
    <col min="40" max="41" width="9.140625" style="10" customWidth="1"/>
    <col min="42" max="44" width="9.28515625" style="10" customWidth="1"/>
    <col min="45" max="46" width="9.140625" style="10" customWidth="1"/>
    <col min="47" max="49" width="9.28515625" style="10" customWidth="1"/>
    <col min="50" max="51" width="9.140625" style="10" customWidth="1"/>
    <col min="52" max="53" width="9.28515625" style="10" customWidth="1"/>
    <col min="54" max="58" width="9.140625" style="10" customWidth="1"/>
    <col min="59" max="16384" width="9.140625" style="4"/>
  </cols>
  <sheetData>
    <row r="1" spans="1:58" ht="15" customHeight="1" x14ac:dyDescent="0.2">
      <c r="A1" s="1"/>
      <c r="B1" s="2" t="s">
        <v>0</v>
      </c>
      <c r="C1" s="2" t="s">
        <v>1</v>
      </c>
      <c r="D1" s="3" t="e">
        <f ca="1">'Fat and Grease Data'!D1</f>
        <v>#NAME?</v>
      </c>
      <c r="E1" s="3"/>
      <c r="F1" s="3"/>
      <c r="G1" s="3"/>
      <c r="H1" s="3"/>
      <c r="I1" s="3" t="e">
        <f ca="1">'Fat and Grease Data'!E1</f>
        <v>#NAME?</v>
      </c>
      <c r="J1" s="3"/>
      <c r="K1" s="3"/>
      <c r="L1" s="3"/>
      <c r="M1" s="3"/>
      <c r="N1" s="3" t="e">
        <f ca="1">'Fat and Grease Data'!F1</f>
        <v>#NAME?</v>
      </c>
      <c r="O1" s="3"/>
      <c r="P1" s="3"/>
      <c r="Q1" s="3"/>
      <c r="R1" s="3"/>
      <c r="S1" s="3" t="e">
        <f ca="1">'Fat and Grease Data'!G1</f>
        <v>#NAME?</v>
      </c>
      <c r="T1" s="3"/>
      <c r="U1" s="3"/>
      <c r="V1" s="3"/>
      <c r="W1" s="3"/>
      <c r="X1" s="3" t="e">
        <f ca="1">'Fat and Grease Data'!H1</f>
        <v>#NAME?</v>
      </c>
      <c r="Y1" s="3"/>
      <c r="Z1" s="3"/>
      <c r="AA1" s="3"/>
      <c r="AB1" s="3"/>
      <c r="AC1" s="3" t="e">
        <f ca="1">'Fat and Grease Data'!I1</f>
        <v>#NAME?</v>
      </c>
      <c r="AD1" s="3"/>
      <c r="AE1" s="3"/>
      <c r="AF1" s="3"/>
      <c r="AG1" s="3"/>
      <c r="AH1" s="3" t="e">
        <f ca="1">'Fat and Grease Data'!J1</f>
        <v>#NAME?</v>
      </c>
      <c r="AI1" s="3"/>
      <c r="AJ1" s="3"/>
      <c r="AK1" s="3"/>
      <c r="AL1" s="3"/>
      <c r="AM1" s="3" t="e">
        <f ca="1">'Fat and Grease Data'!K1</f>
        <v>#NAME?</v>
      </c>
      <c r="AN1" s="3"/>
      <c r="AO1" s="3"/>
      <c r="AP1" s="3"/>
      <c r="AQ1" s="3"/>
      <c r="AR1" s="3" t="e">
        <f ca="1">'Fat and Grease Data'!L1</f>
        <v>#NAME?</v>
      </c>
      <c r="AS1" s="3"/>
      <c r="AT1" s="3"/>
      <c r="AU1" s="3"/>
      <c r="AV1" s="3"/>
      <c r="AW1" s="3" t="e">
        <f ca="1">'Fat and Grease Data'!M1</f>
        <v>#NAME?</v>
      </c>
      <c r="AX1" s="3"/>
      <c r="AY1" s="3"/>
      <c r="AZ1" s="3"/>
      <c r="BA1" s="3"/>
      <c r="BB1" s="3" t="str">
        <f>'[1]Monthly Prices'!$D$1</f>
        <v>Soybean oil, crude/de-gummed, fob Central Illinois, US cents/lb</v>
      </c>
      <c r="BC1" s="3"/>
      <c r="BD1" s="3"/>
      <c r="BE1" s="3"/>
      <c r="BF1" s="3"/>
    </row>
    <row r="2" spans="1:58" s="6" customFormat="1" x14ac:dyDescent="0.2">
      <c r="A2" s="1"/>
      <c r="B2" s="2"/>
      <c r="C2" s="2"/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2</v>
      </c>
      <c r="J2" s="5" t="s">
        <v>3</v>
      </c>
      <c r="K2" s="5" t="s">
        <v>4</v>
      </c>
      <c r="L2" s="5" t="s">
        <v>5</v>
      </c>
      <c r="M2" s="5" t="s">
        <v>6</v>
      </c>
      <c r="N2" s="5" t="s">
        <v>2</v>
      </c>
      <c r="O2" s="5" t="s">
        <v>3</v>
      </c>
      <c r="P2" s="5" t="s">
        <v>4</v>
      </c>
      <c r="Q2" s="5" t="s">
        <v>5</v>
      </c>
      <c r="R2" s="5" t="s">
        <v>6</v>
      </c>
      <c r="S2" s="5" t="s">
        <v>2</v>
      </c>
      <c r="T2" s="5" t="s">
        <v>3</v>
      </c>
      <c r="U2" s="5" t="s">
        <v>4</v>
      </c>
      <c r="V2" s="5" t="s">
        <v>5</v>
      </c>
      <c r="W2" s="5" t="s">
        <v>6</v>
      </c>
      <c r="X2" s="5" t="s">
        <v>2</v>
      </c>
      <c r="Y2" s="5" t="s">
        <v>3</v>
      </c>
      <c r="Z2" s="5" t="s">
        <v>4</v>
      </c>
      <c r="AA2" s="5" t="s">
        <v>5</v>
      </c>
      <c r="AB2" s="5" t="s">
        <v>6</v>
      </c>
      <c r="AC2" s="5" t="s">
        <v>2</v>
      </c>
      <c r="AD2" s="5" t="s">
        <v>3</v>
      </c>
      <c r="AE2" s="5" t="s">
        <v>4</v>
      </c>
      <c r="AF2" s="5" t="s">
        <v>5</v>
      </c>
      <c r="AG2" s="5" t="s">
        <v>6</v>
      </c>
      <c r="AH2" s="5" t="s">
        <v>2</v>
      </c>
      <c r="AI2" s="5" t="s">
        <v>3</v>
      </c>
      <c r="AJ2" s="5" t="s">
        <v>4</v>
      </c>
      <c r="AK2" s="5" t="s">
        <v>5</v>
      </c>
      <c r="AL2" s="5" t="s">
        <v>6</v>
      </c>
      <c r="AM2" s="5" t="s">
        <v>2</v>
      </c>
      <c r="AN2" s="5" t="s">
        <v>3</v>
      </c>
      <c r="AO2" s="5" t="s">
        <v>4</v>
      </c>
      <c r="AP2" s="5" t="s">
        <v>5</v>
      </c>
      <c r="AQ2" s="5" t="s">
        <v>6</v>
      </c>
      <c r="AR2" s="5" t="s">
        <v>2</v>
      </c>
      <c r="AS2" s="5" t="s">
        <v>3</v>
      </c>
      <c r="AT2" s="5" t="s">
        <v>4</v>
      </c>
      <c r="AU2" s="5" t="s">
        <v>5</v>
      </c>
      <c r="AV2" s="5" t="s">
        <v>6</v>
      </c>
      <c r="AW2" s="5" t="s">
        <v>2</v>
      </c>
      <c r="AX2" s="5" t="s">
        <v>3</v>
      </c>
      <c r="AY2" s="5" t="s">
        <v>4</v>
      </c>
      <c r="AZ2" s="5" t="s">
        <v>5</v>
      </c>
      <c r="BA2" s="5" t="s">
        <v>6</v>
      </c>
      <c r="BB2" s="5" t="s">
        <v>2</v>
      </c>
      <c r="BC2" s="5" t="s">
        <v>3</v>
      </c>
      <c r="BD2" s="5" t="s">
        <v>4</v>
      </c>
      <c r="BE2" s="5" t="s">
        <v>5</v>
      </c>
      <c r="BF2" s="5" t="s">
        <v>6</v>
      </c>
    </row>
    <row r="3" spans="1:58" x14ac:dyDescent="0.2">
      <c r="A3" s="7">
        <v>36526</v>
      </c>
      <c r="B3" s="8">
        <f t="shared" ref="B3:B66" si="0">MONTH(A3)</f>
        <v>1</v>
      </c>
      <c r="C3" s="8">
        <f t="shared" ref="C3:C66" si="1">YEAR(A3)</f>
        <v>2000</v>
      </c>
      <c r="D3" s="9" t="e">
        <f>AVERAGEIFS('Fat and Grease Data'!D$2:D$9000,'Fat and Grease Data'!$B$2:$B$9000,'Monthly Prices'!$B3,'Fat and Grease Data'!$C$2:$C$9000,'Monthly Prices'!$C3)</f>
        <v>#DIV/0!</v>
      </c>
      <c r="E3" s="9">
        <f>_xlfn.MAXIFS('Fat and Grease Data'!$D$2:$D$9000,'Fat and Grease Data'!$B$2:$B$9000,'Monthly Prices'!$B3,'Fat and Grease Data'!$C$2:$C$9000,'Monthly Prices'!$C3)</f>
        <v>0</v>
      </c>
      <c r="F3" s="9">
        <f>_xlfn.MINIFS('Fat and Grease Data'!$D$2:$D$9000,'Fat and Grease Data'!$B$2:$B$9000,'Monthly Prices'!$B3,'Fat and Grease Data'!$C$2:$C$9000,'Monthly Prices'!$C3)</f>
        <v>0</v>
      </c>
      <c r="G3" s="9" t="e">
        <f t="shared" ref="G3:G66" si="2">E3-D3</f>
        <v>#DIV/0!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10">
        <f>[2]Prices!$D355</f>
        <v>2.1596500000000001</v>
      </c>
      <c r="BC3" s="10">
        <f>[2]Prices!$B355</f>
        <v>2.282</v>
      </c>
      <c r="BD3" s="10">
        <f>[2]Prices!$C355</f>
        <v>2.0049999999999999</v>
      </c>
      <c r="BE3" s="10">
        <f>BC3-BB3</f>
        <v>0.12234999999999996</v>
      </c>
      <c r="BF3" s="10">
        <f>BD3-BB3</f>
        <v>-0.15465000000000018</v>
      </c>
    </row>
    <row r="4" spans="1:58" x14ac:dyDescent="0.2">
      <c r="A4" s="7">
        <v>36557</v>
      </c>
      <c r="B4" s="8">
        <f t="shared" si="0"/>
        <v>2</v>
      </c>
      <c r="C4" s="8">
        <f t="shared" si="1"/>
        <v>2000</v>
      </c>
      <c r="D4" s="9" t="e">
        <f>AVERAGEIFS('Fat and Grease Data'!D$2:D$9000,'Fat and Grease Data'!$B$2:$B$9000,'Monthly Prices'!$B4,'Fat and Grease Data'!$C$2:$C$9000,'Monthly Prices'!$C4)</f>
        <v>#DIV/0!</v>
      </c>
      <c r="E4" s="9">
        <f>_xlfn.MAXIFS('Fat and Grease Data'!$D$2:$D$9000,'Fat and Grease Data'!$B$2:$B$9000,'Monthly Prices'!$B4,'Fat and Grease Data'!$C$2:$C$9000,'Monthly Prices'!$C4)</f>
        <v>0</v>
      </c>
      <c r="F4" s="9">
        <f>_xlfn.MINIFS('Fat and Grease Data'!$D$2:$D$9000,'Fat and Grease Data'!$B$2:$B$9000,'Monthly Prices'!$B4,'Fat and Grease Data'!$C$2:$C$9000,'Monthly Prices'!$C4)</f>
        <v>0</v>
      </c>
      <c r="G4" s="9" t="e">
        <f t="shared" si="2"/>
        <v>#DIV/0!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10">
        <f>[2]Prices!$D356</f>
        <v>2.1963499999999998</v>
      </c>
      <c r="BC4" s="10">
        <f>[2]Prices!$B356</f>
        <v>2.2650000000000001</v>
      </c>
      <c r="BD4" s="10">
        <f>[2]Prices!$C356</f>
        <v>2.1150000000000002</v>
      </c>
      <c r="BE4" s="10">
        <f t="shared" ref="BE4:BE67" si="3">BC4-BB4</f>
        <v>6.8650000000000322E-2</v>
      </c>
      <c r="BF4" s="10">
        <f t="shared" ref="BF4:BF67" si="4">BD4-BB4</f>
        <v>-8.1349999999999589E-2</v>
      </c>
    </row>
    <row r="5" spans="1:58" x14ac:dyDescent="0.2">
      <c r="A5" s="7">
        <v>36586</v>
      </c>
      <c r="B5" s="8">
        <f t="shared" si="0"/>
        <v>3</v>
      </c>
      <c r="C5" s="8">
        <f t="shared" si="1"/>
        <v>2000</v>
      </c>
      <c r="D5" s="9" t="e">
        <f>AVERAGEIFS('Fat and Grease Data'!D$2:D$9000,'Fat and Grease Data'!$B$2:$B$9000,'Monthly Prices'!$B5,'Fat and Grease Data'!$C$2:$C$9000,'Monthly Prices'!$C5)</f>
        <v>#DIV/0!</v>
      </c>
      <c r="E5" s="9">
        <f>_xlfn.MAXIFS('Fat and Grease Data'!$D$2:$D$9000,'Fat and Grease Data'!$B$2:$B$9000,'Monthly Prices'!$B5,'Fat and Grease Data'!$C$2:$C$9000,'Monthly Prices'!$C5)</f>
        <v>0</v>
      </c>
      <c r="F5" s="9">
        <f>_xlfn.MINIFS('Fat and Grease Data'!$D$2:$D$9000,'Fat and Grease Data'!$B$2:$B$9000,'Monthly Prices'!$B5,'Fat and Grease Data'!$C$2:$C$9000,'Monthly Prices'!$C5)</f>
        <v>0</v>
      </c>
      <c r="G5" s="9" t="e">
        <f t="shared" si="2"/>
        <v>#DIV/0!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10">
        <f>[2]Prices!$D357</f>
        <v>2.3066086956521739</v>
      </c>
      <c r="BC5" s="10">
        <f>[2]Prices!$B357</f>
        <v>2.4169999999999998</v>
      </c>
      <c r="BD5" s="10">
        <f>[2]Prices!$C357</f>
        <v>2.2200000000000002</v>
      </c>
      <c r="BE5" s="10">
        <f t="shared" si="3"/>
        <v>0.11039130434782596</v>
      </c>
      <c r="BF5" s="10">
        <f t="shared" si="4"/>
        <v>-8.6608695652173662E-2</v>
      </c>
    </row>
    <row r="6" spans="1:58" x14ac:dyDescent="0.2">
      <c r="A6" s="7">
        <v>36617</v>
      </c>
      <c r="B6" s="8">
        <f t="shared" si="0"/>
        <v>4</v>
      </c>
      <c r="C6" s="8">
        <f t="shared" si="1"/>
        <v>2000</v>
      </c>
      <c r="D6" s="9" t="e">
        <f>AVERAGEIFS('Fat and Grease Data'!D$2:D$9000,'Fat and Grease Data'!$B$2:$B$9000,'Monthly Prices'!$B6,'Fat and Grease Data'!$C$2:$C$9000,'Monthly Prices'!$C6)</f>
        <v>#DIV/0!</v>
      </c>
      <c r="E6" s="9">
        <f>_xlfn.MAXIFS('Fat and Grease Data'!$D$2:$D$9000,'Fat and Grease Data'!$B$2:$B$9000,'Monthly Prices'!$B6,'Fat and Grease Data'!$C$2:$C$9000,'Monthly Prices'!$C6)</f>
        <v>0</v>
      </c>
      <c r="F6" s="9">
        <f>_xlfn.MINIFS('Fat and Grease Data'!$D$2:$D$9000,'Fat and Grease Data'!$B$2:$B$9000,'Monthly Prices'!$B6,'Fat and Grease Data'!$C$2:$C$9000,'Monthly Prices'!$C6)</f>
        <v>0</v>
      </c>
      <c r="G6" s="9" t="e">
        <f t="shared" si="2"/>
        <v>#DIV/0!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10">
        <f>[2]Prices!$D358</f>
        <v>2.2745263157894735</v>
      </c>
      <c r="BC6" s="10">
        <f>[2]Prices!$B358</f>
        <v>2.395</v>
      </c>
      <c r="BD6" s="10">
        <f>[2]Prices!$C358</f>
        <v>2.2250000000000001</v>
      </c>
      <c r="BE6" s="10">
        <f t="shared" si="3"/>
        <v>0.12047368421052651</v>
      </c>
      <c r="BF6" s="10">
        <f t="shared" si="4"/>
        <v>-4.9526315789473419E-2</v>
      </c>
    </row>
    <row r="7" spans="1:58" x14ac:dyDescent="0.2">
      <c r="A7" s="7">
        <v>36647</v>
      </c>
      <c r="B7" s="8">
        <f t="shared" si="0"/>
        <v>5</v>
      </c>
      <c r="C7" s="8">
        <f t="shared" si="1"/>
        <v>2000</v>
      </c>
      <c r="D7" s="9" t="e">
        <f>AVERAGEIFS('Fat and Grease Data'!D$2:D$9000,'Fat and Grease Data'!$B$2:$B$9000,'Monthly Prices'!$B7,'Fat and Grease Data'!$C$2:$C$9000,'Monthly Prices'!$C7)</f>
        <v>#DIV/0!</v>
      </c>
      <c r="E7" s="9">
        <f>_xlfn.MAXIFS('Fat and Grease Data'!$D$2:$D$9000,'Fat and Grease Data'!$B$2:$B$9000,'Monthly Prices'!$B7,'Fat and Grease Data'!$C$2:$C$9000,'Monthly Prices'!$C7)</f>
        <v>0</v>
      </c>
      <c r="F7" s="9">
        <f>_xlfn.MINIFS('Fat and Grease Data'!$D$2:$D$9000,'Fat and Grease Data'!$B$2:$B$9000,'Monthly Prices'!$B7,'Fat and Grease Data'!$C$2:$C$9000,'Monthly Prices'!$C7)</f>
        <v>0</v>
      </c>
      <c r="G7" s="9" t="e">
        <f t="shared" si="2"/>
        <v>#DIV/0!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10">
        <f>[2]Prices!$D359</f>
        <v>2.3948636363636364</v>
      </c>
      <c r="BC7" s="10">
        <f>[2]Prices!$B359</f>
        <v>2.5819999999999999</v>
      </c>
      <c r="BD7" s="10">
        <f>[2]Prices!$C359</f>
        <v>2.2250000000000001</v>
      </c>
      <c r="BE7" s="10">
        <f t="shared" si="3"/>
        <v>0.18713636363636343</v>
      </c>
      <c r="BF7" s="10">
        <f t="shared" si="4"/>
        <v>-0.16986363636363633</v>
      </c>
    </row>
    <row r="8" spans="1:58" x14ac:dyDescent="0.2">
      <c r="A8" s="7">
        <v>36678</v>
      </c>
      <c r="B8" s="8">
        <f t="shared" si="0"/>
        <v>6</v>
      </c>
      <c r="C8" s="8">
        <f t="shared" si="1"/>
        <v>2000</v>
      </c>
      <c r="D8" s="9" t="e">
        <f>AVERAGEIFS('Fat and Grease Data'!D$2:D$9000,'Fat and Grease Data'!$B$2:$B$9000,'Monthly Prices'!$B8,'Fat and Grease Data'!$C$2:$C$9000,'Monthly Prices'!$C8)</f>
        <v>#DIV/0!</v>
      </c>
      <c r="E8" s="9">
        <f>_xlfn.MAXIFS('Fat and Grease Data'!$D$2:$D$9000,'Fat and Grease Data'!$B$2:$B$9000,'Monthly Prices'!$B8,'Fat and Grease Data'!$C$2:$C$9000,'Monthly Prices'!$C8)</f>
        <v>0</v>
      </c>
      <c r="F8" s="9">
        <f>_xlfn.MINIFS('Fat and Grease Data'!$D$2:$D$9000,'Fat and Grease Data'!$B$2:$B$9000,'Monthly Prices'!$B8,'Fat and Grease Data'!$C$2:$C$9000,'Monthly Prices'!$C8)</f>
        <v>0</v>
      </c>
      <c r="G8" s="9" t="e">
        <f t="shared" si="2"/>
        <v>#DIV/0!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10">
        <f>[2]Prices!$D360</f>
        <v>2.0788636363636361</v>
      </c>
      <c r="BC8" s="10">
        <f>[2]Prices!$B360</f>
        <v>2.327</v>
      </c>
      <c r="BD8" s="10">
        <f>[2]Prices!$C360</f>
        <v>1.865</v>
      </c>
      <c r="BE8" s="10">
        <f t="shared" si="3"/>
        <v>0.24813636363636382</v>
      </c>
      <c r="BF8" s="10">
        <f t="shared" si="4"/>
        <v>-0.21386363636363614</v>
      </c>
    </row>
    <row r="9" spans="1:58" x14ac:dyDescent="0.2">
      <c r="A9" s="7">
        <v>36708</v>
      </c>
      <c r="B9" s="8">
        <f t="shared" si="0"/>
        <v>7</v>
      </c>
      <c r="C9" s="8">
        <f t="shared" si="1"/>
        <v>2000</v>
      </c>
      <c r="D9" s="9" t="e">
        <f>AVERAGEIFS('Fat and Grease Data'!D$2:D$9000,'Fat and Grease Data'!$B$2:$B$9000,'Monthly Prices'!$B9,'Fat and Grease Data'!$C$2:$C$9000,'Monthly Prices'!$C9)</f>
        <v>#DIV/0!</v>
      </c>
      <c r="E9" s="9">
        <f>_xlfn.MAXIFS('Fat and Grease Data'!$D$2:$D$9000,'Fat and Grease Data'!$B$2:$B$9000,'Monthly Prices'!$B9,'Fat and Grease Data'!$C$2:$C$9000,'Monthly Prices'!$C9)</f>
        <v>0</v>
      </c>
      <c r="F9" s="9">
        <f>_xlfn.MINIFS('Fat and Grease Data'!$D$2:$D$9000,'Fat and Grease Data'!$B$2:$B$9000,'Monthly Prices'!$B9,'Fat and Grease Data'!$C$2:$C$9000,'Monthly Prices'!$C9)</f>
        <v>0</v>
      </c>
      <c r="G9" s="9" t="e">
        <f t="shared" si="2"/>
        <v>#DIV/0!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10">
        <f>[2]Prices!$D361</f>
        <v>1.8465</v>
      </c>
      <c r="BC9" s="10">
        <f>[2]Prices!$B361</f>
        <v>1.97</v>
      </c>
      <c r="BD9" s="10">
        <f>[2]Prices!$C361</f>
        <v>1.77</v>
      </c>
      <c r="BE9" s="10">
        <f t="shared" si="3"/>
        <v>0.12349999999999994</v>
      </c>
      <c r="BF9" s="10">
        <f t="shared" si="4"/>
        <v>-7.6500000000000012E-2</v>
      </c>
    </row>
    <row r="10" spans="1:58" x14ac:dyDescent="0.2">
      <c r="A10" s="7">
        <v>36739</v>
      </c>
      <c r="B10" s="8">
        <f t="shared" si="0"/>
        <v>8</v>
      </c>
      <c r="C10" s="8">
        <f t="shared" si="1"/>
        <v>2000</v>
      </c>
      <c r="D10" s="9" t="e">
        <f>AVERAGEIFS('Fat and Grease Data'!D$2:D$9000,'Fat and Grease Data'!$B$2:$B$9000,'Monthly Prices'!$B10,'Fat and Grease Data'!$C$2:$C$9000,'Monthly Prices'!$C10)</f>
        <v>#DIV/0!</v>
      </c>
      <c r="E10" s="9">
        <f>_xlfn.MAXIFS('Fat and Grease Data'!$D$2:$D$9000,'Fat and Grease Data'!$B$2:$B$9000,'Monthly Prices'!$B10,'Fat and Grease Data'!$C$2:$C$9000,'Monthly Prices'!$C10)</f>
        <v>0</v>
      </c>
      <c r="F10" s="9">
        <f>_xlfn.MINIFS('Fat and Grease Data'!$D$2:$D$9000,'Fat and Grease Data'!$B$2:$B$9000,'Monthly Prices'!$B10,'Fat and Grease Data'!$C$2:$C$9000,'Monthly Prices'!$C10)</f>
        <v>0</v>
      </c>
      <c r="G10" s="9" t="e">
        <f t="shared" si="2"/>
        <v>#DIV/0!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10">
        <f>[2]Prices!$D362</f>
        <v>1.7826521739130434</v>
      </c>
      <c r="BC10" s="10">
        <f>[2]Prices!$B362</f>
        <v>1.85</v>
      </c>
      <c r="BD10" s="10">
        <f>[2]Prices!$C362</f>
        <v>1.74</v>
      </c>
      <c r="BE10" s="10">
        <f t="shared" si="3"/>
        <v>6.7347826086956664E-2</v>
      </c>
      <c r="BF10" s="10">
        <f t="shared" si="4"/>
        <v>-4.2652173913043434E-2</v>
      </c>
    </row>
    <row r="11" spans="1:58" x14ac:dyDescent="0.2">
      <c r="A11" s="7">
        <v>36770</v>
      </c>
      <c r="B11" s="8">
        <f t="shared" si="0"/>
        <v>9</v>
      </c>
      <c r="C11" s="8">
        <f t="shared" si="1"/>
        <v>2000</v>
      </c>
      <c r="D11" s="9">
        <f ca="1">AVERAGEIFS('Fat and Grease Data'!D$2:D$9000,'Fat and Grease Data'!$B$2:$B$9000,'Monthly Prices'!$B11,'Fat and Grease Data'!$C$2:$C$9000,'Monthly Prices'!$C11)</f>
        <v>6.25</v>
      </c>
      <c r="E11" s="9">
        <f ca="1">_xlfn.MAXIFS('Fat and Grease Data'!$D$2:$D$9000,'Fat and Grease Data'!$B$2:$B$9000,'Monthly Prices'!$B11,'Fat and Grease Data'!$C$2:$C$9000,'Monthly Prices'!$C11)</f>
        <v>6.25</v>
      </c>
      <c r="F11" s="9">
        <f ca="1">_xlfn.MINIFS('Fat and Grease Data'!$D$2:$D$9000,'Fat and Grease Data'!$B$2:$B$9000,'Monthly Prices'!$B11,'Fat and Grease Data'!$C$2:$C$9000,'Monthly Prices'!$C11)</f>
        <v>6.25</v>
      </c>
      <c r="G11" s="9">
        <f t="shared" ca="1" si="2"/>
        <v>0</v>
      </c>
      <c r="H11" s="9">
        <f t="shared" ref="H11:H74" ca="1" si="5">F11-D11</f>
        <v>0</v>
      </c>
      <c r="I11" s="9">
        <f ca="1">AVERAGEIFS('Fat and Grease Data'!E$2:E$9000,'Fat and Grease Data'!$B$2:$B$9000,'Monthly Prices'!$B11,'Fat and Grease Data'!$C$2:$C$9000,'Monthly Prices'!$C11)</f>
        <v>6.5</v>
      </c>
      <c r="J11" s="9">
        <f ca="1">_xlfn.MAXIFS('Fat and Grease Data'!$E$2:$E$9000,'Fat and Grease Data'!$B$2:$B$9000,'Monthly Prices'!$B11,'Fat and Grease Data'!$C$2:$C$9000,'Monthly Prices'!$C11)</f>
        <v>6.5</v>
      </c>
      <c r="K11" s="9">
        <f ca="1">_xlfn.MINIFS('Fat and Grease Data'!$E$2:$E$9000,'Fat and Grease Data'!$B$2:$B$9000,'Monthly Prices'!$B11,'Fat and Grease Data'!$C$2:$C$9000,'Monthly Prices'!$C11)</f>
        <v>6.5</v>
      </c>
      <c r="L11" s="9">
        <f t="shared" ref="L11:L74" ca="1" si="6">J11-I11</f>
        <v>0</v>
      </c>
      <c r="M11" s="9">
        <f t="shared" ref="M11:M74" ca="1" si="7">K11-I11</f>
        <v>0</v>
      </c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>
        <f ca="1">AVERAGEIFS('Fat and Grease Data'!K$2:K$9000,'Fat and Grease Data'!$B$2:$B$9000,'Monthly Prices'!$B11,'Fat and Grease Data'!$C$2:$C$9000,'Monthly Prices'!$C11)</f>
        <v>7</v>
      </c>
      <c r="AN11" s="9">
        <f ca="1">_xlfn.MAXIFS('Fat and Grease Data'!$K$2:$K$9000,'Fat and Grease Data'!$B$2:$B$9000,'Monthly Prices'!$B11,'Fat and Grease Data'!$C$2:$C$9000,'Monthly Prices'!$C11)</f>
        <v>7</v>
      </c>
      <c r="AO11" s="9">
        <f ca="1">_xlfn.MINIFS('Fat and Grease Data'!$K$2:$K$9000,'Fat and Grease Data'!$B$2:$B$9000,'Monthly Prices'!$B11,'Fat and Grease Data'!$C$2:$C$9000,'Monthly Prices'!$C11)</f>
        <v>7</v>
      </c>
      <c r="AP11" s="9">
        <f t="shared" ref="AP11:AP74" ca="1" si="8">AN11-AM11</f>
        <v>0</v>
      </c>
      <c r="AQ11" s="9">
        <f t="shared" ref="AQ11:AQ74" ca="1" si="9">AO11-AM11</f>
        <v>0</v>
      </c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10">
        <f>[2]Prices!$D363</f>
        <v>1.9292499999999999</v>
      </c>
      <c r="BC11" s="10">
        <f>[2]Prices!$B363</f>
        <v>1.9970000000000001</v>
      </c>
      <c r="BD11" s="10">
        <f>[2]Prices!$C363</f>
        <v>1.867</v>
      </c>
      <c r="BE11" s="10">
        <f t="shared" si="3"/>
        <v>6.7750000000000199E-2</v>
      </c>
      <c r="BF11" s="10">
        <f t="shared" si="4"/>
        <v>-6.2249999999999917E-2</v>
      </c>
    </row>
    <row r="12" spans="1:58" x14ac:dyDescent="0.2">
      <c r="A12" s="7">
        <v>36800</v>
      </c>
      <c r="B12" s="8">
        <f t="shared" si="0"/>
        <v>10</v>
      </c>
      <c r="C12" s="8">
        <f t="shared" si="1"/>
        <v>2000</v>
      </c>
      <c r="D12" s="9">
        <f ca="1">AVERAGEIFS('Fat and Grease Data'!D$2:D$9000,'Fat and Grease Data'!$B$2:$B$9000,'Monthly Prices'!$B12,'Fat and Grease Data'!$C$2:$C$9000,'Monthly Prices'!$C12)</f>
        <v>7.291666666666667</v>
      </c>
      <c r="E12" s="9">
        <f ca="1">_xlfn.MAXIFS('Fat and Grease Data'!$D$2:$D$9000,'Fat and Grease Data'!$B$2:$B$9000,'Monthly Prices'!$B12,'Fat and Grease Data'!$C$2:$C$9000,'Monthly Prices'!$C12)</f>
        <v>8.5</v>
      </c>
      <c r="F12" s="9">
        <f ca="1">_xlfn.MINIFS('Fat and Grease Data'!$D$2:$D$9000,'Fat and Grease Data'!$B$2:$B$9000,'Monthly Prices'!$B12,'Fat and Grease Data'!$C$2:$C$9000,'Monthly Prices'!$C12)</f>
        <v>7</v>
      </c>
      <c r="G12" s="9">
        <f t="shared" ca="1" si="2"/>
        <v>1.208333333333333</v>
      </c>
      <c r="H12" s="9">
        <f t="shared" ca="1" si="5"/>
        <v>-0.29166666666666696</v>
      </c>
      <c r="I12" s="9">
        <f ca="1">AVERAGEIFS('Fat and Grease Data'!E$2:E$9000,'Fat and Grease Data'!$B$2:$B$9000,'Monthly Prices'!$B12,'Fat and Grease Data'!$C$2:$C$9000,'Monthly Prices'!$C12)</f>
        <v>7.3566666666666665</v>
      </c>
      <c r="J12" s="9">
        <f ca="1">_xlfn.MAXIFS('Fat and Grease Data'!$E$2:$E$9000,'Fat and Grease Data'!$B$2:$B$9000,'Monthly Prices'!$B12,'Fat and Grease Data'!$C$2:$C$9000,'Monthly Prices'!$C12)</f>
        <v>7.5</v>
      </c>
      <c r="K12" s="9">
        <f ca="1">_xlfn.MINIFS('Fat and Grease Data'!$E$2:$E$9000,'Fat and Grease Data'!$B$2:$B$9000,'Monthly Prices'!$B12,'Fat and Grease Data'!$C$2:$C$9000,'Monthly Prices'!$C12)</f>
        <v>7</v>
      </c>
      <c r="L12" s="9">
        <f t="shared" ca="1" si="6"/>
        <v>0.14333333333333353</v>
      </c>
      <c r="M12" s="9">
        <f t="shared" ca="1" si="7"/>
        <v>-0.35666666666666647</v>
      </c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>
        <f ca="1">AVERAGEIFS('Fat and Grease Data'!K$2:K$9000,'Fat and Grease Data'!$B$2:$B$9000,'Monthly Prices'!$B12,'Fat and Grease Data'!$C$2:$C$9000,'Monthly Prices'!$C12)</f>
        <v>7.125</v>
      </c>
      <c r="AN12" s="9">
        <f ca="1">_xlfn.MAXIFS('Fat and Grease Data'!$K$2:$K$9000,'Fat and Grease Data'!$B$2:$B$9000,'Monthly Prices'!$B12,'Fat and Grease Data'!$C$2:$C$9000,'Monthly Prices'!$C12)</f>
        <v>8.5</v>
      </c>
      <c r="AO12" s="9">
        <f ca="1">_xlfn.MINIFS('Fat and Grease Data'!$K$2:$K$9000,'Fat and Grease Data'!$B$2:$B$9000,'Monthly Prices'!$B12,'Fat and Grease Data'!$C$2:$C$9000,'Monthly Prices'!$C12)</f>
        <v>7</v>
      </c>
      <c r="AP12" s="9">
        <f t="shared" ca="1" si="8"/>
        <v>1.375</v>
      </c>
      <c r="AQ12" s="9">
        <f t="shared" ca="1" si="9"/>
        <v>-0.125</v>
      </c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10">
        <f>[2]Prices!$D364</f>
        <v>2.0414545454545454</v>
      </c>
      <c r="BC12" s="10">
        <f>[2]Prices!$B364</f>
        <v>2.11</v>
      </c>
      <c r="BD12" s="10">
        <f>[2]Prices!$C364</f>
        <v>1.9670000000000001</v>
      </c>
      <c r="BE12" s="10">
        <f t="shared" si="3"/>
        <v>6.8545454545454465E-2</v>
      </c>
      <c r="BF12" s="10">
        <f t="shared" si="4"/>
        <v>-7.4454545454545329E-2</v>
      </c>
    </row>
    <row r="13" spans="1:58" x14ac:dyDescent="0.2">
      <c r="A13" s="7">
        <v>36831</v>
      </c>
      <c r="B13" s="8">
        <f t="shared" si="0"/>
        <v>11</v>
      </c>
      <c r="C13" s="8">
        <f t="shared" si="1"/>
        <v>2000</v>
      </c>
      <c r="D13" s="9">
        <f ca="1">AVERAGEIFS('Fat and Grease Data'!D$2:D$9000,'Fat and Grease Data'!$B$2:$B$9000,'Monthly Prices'!$B13,'Fat and Grease Data'!$C$2:$C$9000,'Monthly Prices'!$C13)</f>
        <v>7.2690000000000001</v>
      </c>
      <c r="E13" s="9">
        <f ca="1">_xlfn.MAXIFS('Fat and Grease Data'!$D$2:$D$9000,'Fat and Grease Data'!$B$2:$B$9000,'Monthly Prices'!$B13,'Fat and Grease Data'!$C$2:$C$9000,'Monthly Prices'!$C13)</f>
        <v>7.5</v>
      </c>
      <c r="F13" s="9">
        <f ca="1">_xlfn.MINIFS('Fat and Grease Data'!$D$2:$D$9000,'Fat and Grease Data'!$B$2:$B$9000,'Monthly Prices'!$B13,'Fat and Grease Data'!$C$2:$C$9000,'Monthly Prices'!$C13)</f>
        <v>7.25</v>
      </c>
      <c r="G13" s="9">
        <f t="shared" ca="1" si="2"/>
        <v>0.23099999999999987</v>
      </c>
      <c r="H13" s="9">
        <f t="shared" ca="1" si="5"/>
        <v>-1.9000000000000128E-2</v>
      </c>
      <c r="I13" s="9">
        <f ca="1">AVERAGEIFS('Fat and Grease Data'!E$2:E$9000,'Fat and Grease Data'!$B$2:$B$9000,'Monthly Prices'!$B13,'Fat and Grease Data'!$C$2:$C$9000,'Monthly Prices'!$C13)</f>
        <v>7.3385000000000007</v>
      </c>
      <c r="J13" s="9">
        <f ca="1">_xlfn.MAXIFS('Fat and Grease Data'!$E$2:$E$9000,'Fat and Grease Data'!$B$2:$B$9000,'Monthly Prices'!$B13,'Fat and Grease Data'!$C$2:$C$9000,'Monthly Prices'!$C13)</f>
        <v>7.5</v>
      </c>
      <c r="K13" s="9">
        <f ca="1">_xlfn.MINIFS('Fat and Grease Data'!$E$2:$E$9000,'Fat and Grease Data'!$B$2:$B$9000,'Monthly Prices'!$B13,'Fat and Grease Data'!$C$2:$C$9000,'Monthly Prices'!$C13)</f>
        <v>7.25</v>
      </c>
      <c r="L13" s="9">
        <f t="shared" ca="1" si="6"/>
        <v>0.16149999999999931</v>
      </c>
      <c r="M13" s="9">
        <f t="shared" ca="1" si="7"/>
        <v>-8.8500000000000689E-2</v>
      </c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>
        <f ca="1">AVERAGEIFS('Fat and Grease Data'!K$2:K$9000,'Fat and Grease Data'!$B$2:$B$9000,'Monthly Prices'!$B13,'Fat and Grease Data'!$C$2:$C$9000,'Monthly Prices'!$C13)</f>
        <v>7.1052631578947372</v>
      </c>
      <c r="AN13" s="9">
        <f ca="1">_xlfn.MAXIFS('Fat and Grease Data'!$K$2:$K$9000,'Fat and Grease Data'!$B$2:$B$9000,'Monthly Prices'!$B13,'Fat and Grease Data'!$C$2:$C$9000,'Monthly Prices'!$C13)</f>
        <v>8</v>
      </c>
      <c r="AO13" s="9">
        <f ca="1">_xlfn.MINIFS('Fat and Grease Data'!$K$2:$K$9000,'Fat and Grease Data'!$B$2:$B$9000,'Monthly Prices'!$B13,'Fat and Grease Data'!$C$2:$C$9000,'Monthly Prices'!$C13)</f>
        <v>7</v>
      </c>
      <c r="AP13" s="9">
        <f t="shared" ca="1" si="8"/>
        <v>0.89473684210526283</v>
      </c>
      <c r="AQ13" s="9">
        <f t="shared" ca="1" si="9"/>
        <v>-0.10526315789473717</v>
      </c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10">
        <f>[2]Prices!$D365</f>
        <v>2.1063809523809525</v>
      </c>
      <c r="BC13" s="10">
        <f>[2]Prices!$B365</f>
        <v>2.165</v>
      </c>
      <c r="BD13" s="10">
        <f>[2]Prices!$C365</f>
        <v>2.0419999999999998</v>
      </c>
      <c r="BE13" s="10">
        <f t="shared" si="3"/>
        <v>5.8619047619047571E-2</v>
      </c>
      <c r="BF13" s="10">
        <f t="shared" si="4"/>
        <v>-6.438095238095265E-2</v>
      </c>
    </row>
    <row r="14" spans="1:58" x14ac:dyDescent="0.2">
      <c r="A14" s="7">
        <v>36861</v>
      </c>
      <c r="B14" s="8">
        <f t="shared" si="0"/>
        <v>12</v>
      </c>
      <c r="C14" s="8">
        <f t="shared" si="1"/>
        <v>2000</v>
      </c>
      <c r="D14" s="9">
        <f ca="1">AVERAGEIFS('Fat and Grease Data'!D$2:D$9000,'Fat and Grease Data'!$B$2:$B$9000,'Monthly Prices'!$B14,'Fat and Grease Data'!$C$2:$C$9000,'Monthly Prices'!$C14)</f>
        <v>8.1819999999999986</v>
      </c>
      <c r="E14" s="9">
        <f ca="1">_xlfn.MAXIFS('Fat and Grease Data'!$D$2:$D$9000,'Fat and Grease Data'!$B$2:$B$9000,'Monthly Prices'!$B14,'Fat and Grease Data'!$C$2:$C$9000,'Monthly Prices'!$C14)</f>
        <v>9</v>
      </c>
      <c r="F14" s="9">
        <f ca="1">_xlfn.MINIFS('Fat and Grease Data'!$D$2:$D$9000,'Fat and Grease Data'!$B$2:$B$9000,'Monthly Prices'!$B14,'Fat and Grease Data'!$C$2:$C$9000,'Monthly Prices'!$C14)</f>
        <v>7.38</v>
      </c>
      <c r="G14" s="9">
        <f t="shared" ca="1" si="2"/>
        <v>0.81800000000000139</v>
      </c>
      <c r="H14" s="9">
        <f t="shared" ca="1" si="5"/>
        <v>-0.80199999999999871</v>
      </c>
      <c r="I14" s="9">
        <f ca="1">AVERAGEIFS('Fat and Grease Data'!E$2:E$9000,'Fat and Grease Data'!$B$2:$B$9000,'Monthly Prices'!$B14,'Fat and Grease Data'!$C$2:$C$9000,'Monthly Prices'!$C14)</f>
        <v>8.3324999999999996</v>
      </c>
      <c r="J14" s="9">
        <f ca="1">_xlfn.MAXIFS('Fat and Grease Data'!$E$2:$E$9000,'Fat and Grease Data'!$B$2:$B$9000,'Monthly Prices'!$B14,'Fat and Grease Data'!$C$2:$C$9000,'Monthly Prices'!$C14)</f>
        <v>9.25</v>
      </c>
      <c r="K14" s="9">
        <f ca="1">_xlfn.MINIFS('Fat and Grease Data'!$E$2:$E$9000,'Fat and Grease Data'!$B$2:$B$9000,'Monthly Prices'!$B14,'Fat and Grease Data'!$C$2:$C$9000,'Monthly Prices'!$C14)</f>
        <v>7.63</v>
      </c>
      <c r="L14" s="9">
        <f t="shared" ca="1" si="6"/>
        <v>0.91750000000000043</v>
      </c>
      <c r="M14" s="9">
        <f t="shared" ca="1" si="7"/>
        <v>-0.70249999999999968</v>
      </c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>
        <f ca="1">AVERAGEIFS('Fat and Grease Data'!K$2:K$9000,'Fat and Grease Data'!$B$2:$B$9000,'Monthly Prices'!$B14,'Fat and Grease Data'!$C$2:$C$9000,'Monthly Prices'!$C14)</f>
        <v>8.3249999999999993</v>
      </c>
      <c r="AN14" s="9">
        <f ca="1">_xlfn.MAXIFS('Fat and Grease Data'!$K$2:$K$9000,'Fat and Grease Data'!$B$2:$B$9000,'Monthly Prices'!$B14,'Fat and Grease Data'!$C$2:$C$9000,'Monthly Prices'!$C14)</f>
        <v>10</v>
      </c>
      <c r="AO14" s="9">
        <f ca="1">_xlfn.MINIFS('Fat and Grease Data'!$K$2:$K$9000,'Fat and Grease Data'!$B$2:$B$9000,'Monthly Prices'!$B14,'Fat and Grease Data'!$C$2:$C$9000,'Monthly Prices'!$C14)</f>
        <v>7</v>
      </c>
      <c r="AP14" s="9">
        <f t="shared" ca="1" si="8"/>
        <v>1.6750000000000007</v>
      </c>
      <c r="AQ14" s="9">
        <f t="shared" ca="1" si="9"/>
        <v>-1.3249999999999993</v>
      </c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10">
        <f>[2]Prices!$D366</f>
        <v>2.2226499999999998</v>
      </c>
      <c r="BC14" s="10">
        <f>[2]Prices!$B366</f>
        <v>2.3199999999999998</v>
      </c>
      <c r="BD14" s="10">
        <f>[2]Prices!$C366</f>
        <v>2.1419999999999999</v>
      </c>
      <c r="BE14" s="10">
        <f t="shared" si="3"/>
        <v>9.7350000000000048E-2</v>
      </c>
      <c r="BF14" s="10">
        <f t="shared" si="4"/>
        <v>-8.0649999999999888E-2</v>
      </c>
    </row>
    <row r="15" spans="1:58" x14ac:dyDescent="0.2">
      <c r="A15" s="7">
        <v>36892</v>
      </c>
      <c r="B15" s="8">
        <f t="shared" si="0"/>
        <v>1</v>
      </c>
      <c r="C15" s="8">
        <f t="shared" si="1"/>
        <v>2001</v>
      </c>
      <c r="D15" s="9">
        <f ca="1">AVERAGEIFS('Fat and Grease Data'!D$2:D$9000,'Fat and Grease Data'!$B$2:$B$9000,'Monthly Prices'!$B15,'Fat and Grease Data'!$C$2:$C$9000,'Monthly Prices'!$C15)</f>
        <v>9.7023809523809526</v>
      </c>
      <c r="E15" s="9">
        <f ca="1">_xlfn.MAXIFS('Fat and Grease Data'!$D$2:$D$9000,'Fat and Grease Data'!$B$2:$B$9000,'Monthly Prices'!$B15,'Fat and Grease Data'!$C$2:$C$9000,'Monthly Prices'!$C15)</f>
        <v>10</v>
      </c>
      <c r="F15" s="9">
        <f ca="1">_xlfn.MINIFS('Fat and Grease Data'!$D$2:$D$9000,'Fat and Grease Data'!$B$2:$B$9000,'Monthly Prices'!$B15,'Fat and Grease Data'!$C$2:$C$9000,'Monthly Prices'!$C15)</f>
        <v>9</v>
      </c>
      <c r="G15" s="9">
        <f t="shared" ca="1" si="2"/>
        <v>0.29761904761904745</v>
      </c>
      <c r="H15" s="9">
        <f t="shared" ca="1" si="5"/>
        <v>-0.70238095238095255</v>
      </c>
      <c r="I15" s="9">
        <f ca="1">AVERAGEIFS('Fat and Grease Data'!E$2:E$9000,'Fat and Grease Data'!$B$2:$B$9000,'Monthly Prices'!$B15,'Fat and Grease Data'!$C$2:$C$9000,'Monthly Prices'!$C15)</f>
        <v>9.7176190476190456</v>
      </c>
      <c r="J15" s="9">
        <f ca="1">_xlfn.MAXIFS('Fat and Grease Data'!$E$2:$E$9000,'Fat and Grease Data'!$B$2:$B$9000,'Monthly Prices'!$B15,'Fat and Grease Data'!$C$2:$C$9000,'Monthly Prices'!$C15)</f>
        <v>10</v>
      </c>
      <c r="K15" s="9">
        <f ca="1">_xlfn.MINIFS('Fat and Grease Data'!$E$2:$E$9000,'Fat and Grease Data'!$B$2:$B$9000,'Monthly Prices'!$B15,'Fat and Grease Data'!$C$2:$C$9000,'Monthly Prices'!$C15)</f>
        <v>8.8800000000000008</v>
      </c>
      <c r="L15" s="9">
        <f t="shared" ca="1" si="6"/>
        <v>0.2823809523809544</v>
      </c>
      <c r="M15" s="9">
        <f t="shared" ca="1" si="7"/>
        <v>-0.83761904761904482</v>
      </c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>
        <f ca="1">AVERAGEIFS('Fat and Grease Data'!K$2:K$9000,'Fat and Grease Data'!$B$2:$B$9000,'Monthly Prices'!$B15,'Fat and Grease Data'!$C$2:$C$9000,'Monthly Prices'!$C15)</f>
        <v>10</v>
      </c>
      <c r="AN15" s="9">
        <f ca="1">_xlfn.MAXIFS('Fat and Grease Data'!$K$2:$K$9000,'Fat and Grease Data'!$B$2:$B$9000,'Monthly Prices'!$B15,'Fat and Grease Data'!$C$2:$C$9000,'Monthly Prices'!$C15)</f>
        <v>10</v>
      </c>
      <c r="AO15" s="9">
        <f ca="1">_xlfn.MINIFS('Fat and Grease Data'!$K$2:$K$9000,'Fat and Grease Data'!$B$2:$B$9000,'Monthly Prices'!$B15,'Fat and Grease Data'!$C$2:$C$9000,'Monthly Prices'!$C15)</f>
        <v>10</v>
      </c>
      <c r="AP15" s="9">
        <f t="shared" ca="1" si="8"/>
        <v>0</v>
      </c>
      <c r="AQ15" s="9">
        <f t="shared" ca="1" si="9"/>
        <v>0</v>
      </c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10">
        <f>[2]Prices!$D367</f>
        <v>2.1897142857142859</v>
      </c>
      <c r="BC15" s="10">
        <f>[2]Prices!$B367</f>
        <v>2.3199999999999998</v>
      </c>
      <c r="BD15" s="10">
        <f>[2]Prices!$C367</f>
        <v>2.0649999999999999</v>
      </c>
      <c r="BE15" s="10">
        <f t="shared" si="3"/>
        <v>0.13028571428571389</v>
      </c>
      <c r="BF15" s="10">
        <f t="shared" si="4"/>
        <v>-0.124714285714286</v>
      </c>
    </row>
    <row r="16" spans="1:58" x14ac:dyDescent="0.2">
      <c r="A16" s="7">
        <v>36923</v>
      </c>
      <c r="B16" s="8">
        <f t="shared" si="0"/>
        <v>2</v>
      </c>
      <c r="C16" s="8">
        <f t="shared" si="1"/>
        <v>2001</v>
      </c>
      <c r="D16" s="9">
        <f ca="1">AVERAGEIFS('Fat and Grease Data'!D$2:D$9000,'Fat and Grease Data'!$B$2:$B$9000,'Monthly Prices'!$B16,'Fat and Grease Data'!$C$2:$C$9000,'Monthly Prices'!$C16)</f>
        <v>7.7178947368421049</v>
      </c>
      <c r="E16" s="9">
        <f ca="1">_xlfn.MAXIFS('Fat and Grease Data'!$D$2:$D$9000,'Fat and Grease Data'!$B$2:$B$9000,'Monthly Prices'!$B16,'Fat and Grease Data'!$C$2:$C$9000,'Monthly Prices'!$C16)</f>
        <v>8.75</v>
      </c>
      <c r="F16" s="9">
        <f ca="1">_xlfn.MINIFS('Fat and Grease Data'!$D$2:$D$9000,'Fat and Grease Data'!$B$2:$B$9000,'Monthly Prices'!$B16,'Fat and Grease Data'!$C$2:$C$9000,'Monthly Prices'!$C16)</f>
        <v>7</v>
      </c>
      <c r="G16" s="9">
        <f t="shared" ca="1" si="2"/>
        <v>1.0321052631578951</v>
      </c>
      <c r="H16" s="9">
        <f t="shared" ca="1" si="5"/>
        <v>-0.71789473684210492</v>
      </c>
      <c r="I16" s="9">
        <f ca="1">AVERAGEIFS('Fat and Grease Data'!E$2:E$9000,'Fat and Grease Data'!$B$2:$B$9000,'Monthly Prices'!$B16,'Fat and Grease Data'!$C$2:$C$9000,'Monthly Prices'!$C16)</f>
        <v>7.6784210526315784</v>
      </c>
      <c r="J16" s="9">
        <f ca="1">_xlfn.MAXIFS('Fat and Grease Data'!$E$2:$E$9000,'Fat and Grease Data'!$B$2:$B$9000,'Monthly Prices'!$B16,'Fat and Grease Data'!$C$2:$C$9000,'Monthly Prices'!$C16)</f>
        <v>8.8800000000000008</v>
      </c>
      <c r="K16" s="9">
        <f ca="1">_xlfn.MINIFS('Fat and Grease Data'!$E$2:$E$9000,'Fat and Grease Data'!$B$2:$B$9000,'Monthly Prices'!$B16,'Fat and Grease Data'!$C$2:$C$9000,'Monthly Prices'!$C16)</f>
        <v>7</v>
      </c>
      <c r="L16" s="9">
        <f t="shared" ca="1" si="6"/>
        <v>1.2015789473684224</v>
      </c>
      <c r="M16" s="9">
        <f t="shared" ca="1" si="7"/>
        <v>-0.67842105263157837</v>
      </c>
      <c r="N16" s="9"/>
      <c r="O16" s="9"/>
      <c r="P16" s="9"/>
      <c r="Q16" s="9"/>
      <c r="R16" s="9"/>
      <c r="S16" s="9">
        <f ca="1">AVERAGEIFS('Fat and Grease Data'!G$2:G$9000,'Fat and Grease Data'!$B$2:$B$9000,'Monthly Prices'!$B16,'Fat and Grease Data'!$C$2:$C$9000,'Monthly Prices'!$C16)</f>
        <v>8.3125</v>
      </c>
      <c r="T16" s="9">
        <f ca="1">_xlfn.MAXIFS('Fat and Grease Data'!$G$2:$G$9000,'Fat and Grease Data'!$B$2:$B$9000,'Monthly Prices'!$B16,'Fat and Grease Data'!$C$2:$C$9000,'Monthly Prices'!$C16)</f>
        <v>8.5</v>
      </c>
      <c r="U16" s="9">
        <f ca="1">_xlfn.MINIFS('Fat and Grease Data'!$G$2:$G$9000,'Fat and Grease Data'!$B$2:$B$9000,'Monthly Prices'!$B16,'Fat and Grease Data'!$C$2:$C$9000,'Monthly Prices'!$C16)</f>
        <v>8</v>
      </c>
      <c r="V16" s="9">
        <f t="shared" ref="V16:V79" ca="1" si="10">T16-S16</f>
        <v>0.1875</v>
      </c>
      <c r="W16" s="9">
        <f t="shared" ref="W16:W79" ca="1" si="11">U16-S16</f>
        <v>-0.3125</v>
      </c>
      <c r="X16" s="9">
        <f ca="1">AVERAGEIFS('Fat and Grease Data'!H$2:H$9000,'Fat and Grease Data'!$B$2:$B$9000,'Monthly Prices'!$B16,'Fat and Grease Data'!$C$2:$C$9000,'Monthly Prices'!$C16)</f>
        <v>10</v>
      </c>
      <c r="Y16" s="9">
        <f ca="1">_xlfn.MAXIFS('Fat and Grease Data'!$H$2:$H$9000,'Fat and Grease Data'!$B$2:$B$9000,'Monthly Prices'!$B16,'Fat and Grease Data'!$C$2:$C$9000,'Monthly Prices'!$C16)</f>
        <v>10</v>
      </c>
      <c r="Z16" s="9">
        <f ca="1">_xlfn.MINIFS('Fat and Grease Data'!$H$2:$H$9000,'Fat and Grease Data'!$B$2:$B$9000,'Monthly Prices'!$B16,'Fat and Grease Data'!$C$2:$C$9000,'Monthly Prices'!$C16)</f>
        <v>10</v>
      </c>
      <c r="AA16" s="9">
        <f t="shared" ref="AA16:AA79" ca="1" si="12">Y16-X16</f>
        <v>0</v>
      </c>
      <c r="AB16" s="9">
        <f t="shared" ref="AB16:AB79" ca="1" si="13">Z16-X16</f>
        <v>0</v>
      </c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>
        <f ca="1">AVERAGEIFS('Fat and Grease Data'!K$2:K$9000,'Fat and Grease Data'!$B$2:$B$9000,'Monthly Prices'!$B16,'Fat and Grease Data'!$C$2:$C$9000,'Monthly Prices'!$C16)</f>
        <v>8.9078947368421044</v>
      </c>
      <c r="AN16" s="9">
        <f ca="1">_xlfn.MAXIFS('Fat and Grease Data'!$K$2:$K$9000,'Fat and Grease Data'!$B$2:$B$9000,'Monthly Prices'!$B16,'Fat and Grease Data'!$C$2:$C$9000,'Monthly Prices'!$C16)</f>
        <v>10</v>
      </c>
      <c r="AO16" s="9">
        <f ca="1">_xlfn.MINIFS('Fat and Grease Data'!$K$2:$K$9000,'Fat and Grease Data'!$B$2:$B$9000,'Monthly Prices'!$B16,'Fat and Grease Data'!$C$2:$C$9000,'Monthly Prices'!$C16)</f>
        <v>8.25</v>
      </c>
      <c r="AP16" s="9">
        <f t="shared" ca="1" si="8"/>
        <v>1.0921052631578956</v>
      </c>
      <c r="AQ16" s="9">
        <f t="shared" ca="1" si="9"/>
        <v>-0.65789473684210442</v>
      </c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10">
        <f>[2]Prices!$D368</f>
        <v>2.1127894736842108</v>
      </c>
      <c r="BC16" s="10">
        <f>[2]Prices!$B368</f>
        <v>2.1549999999999998</v>
      </c>
      <c r="BD16" s="10">
        <f>[2]Prices!$C368</f>
        <v>2.085</v>
      </c>
      <c r="BE16" s="10">
        <f t="shared" si="3"/>
        <v>4.2210526315789032E-2</v>
      </c>
      <c r="BF16" s="10">
        <f t="shared" si="4"/>
        <v>-2.7789473684210808E-2</v>
      </c>
    </row>
    <row r="17" spans="1:58" x14ac:dyDescent="0.2">
      <c r="A17" s="7">
        <v>36951</v>
      </c>
      <c r="B17" s="8">
        <f t="shared" si="0"/>
        <v>3</v>
      </c>
      <c r="C17" s="8">
        <f t="shared" si="1"/>
        <v>2001</v>
      </c>
      <c r="D17" s="9">
        <f ca="1">AVERAGEIFS('Fat and Grease Data'!D$2:D$9000,'Fat and Grease Data'!$B$2:$B$9000,'Monthly Prices'!$B17,'Fat and Grease Data'!$C$2:$C$9000,'Monthly Prices'!$C17)</f>
        <v>7.1449999999999987</v>
      </c>
      <c r="E17" s="9">
        <f ca="1">_xlfn.MAXIFS('Fat and Grease Data'!$D$2:$D$9000,'Fat and Grease Data'!$B$2:$B$9000,'Monthly Prices'!$B17,'Fat and Grease Data'!$C$2:$C$9000,'Monthly Prices'!$C17)</f>
        <v>7.38</v>
      </c>
      <c r="F17" s="9">
        <f ca="1">_xlfn.MINIFS('Fat and Grease Data'!$D$2:$D$9000,'Fat and Grease Data'!$B$2:$B$9000,'Monthly Prices'!$B17,'Fat and Grease Data'!$C$2:$C$9000,'Monthly Prices'!$C17)</f>
        <v>6.75</v>
      </c>
      <c r="G17" s="9">
        <f t="shared" ca="1" si="2"/>
        <v>0.23500000000000121</v>
      </c>
      <c r="H17" s="9">
        <f t="shared" ca="1" si="5"/>
        <v>-0.39499999999999869</v>
      </c>
      <c r="I17" s="9">
        <f ca="1">AVERAGEIFS('Fat and Grease Data'!E$2:E$9000,'Fat and Grease Data'!$B$2:$B$9000,'Monthly Prices'!$B17,'Fat and Grease Data'!$C$2:$C$9000,'Monthly Prices'!$C17)</f>
        <v>7.0295454545454534</v>
      </c>
      <c r="J17" s="9">
        <f ca="1">_xlfn.MAXIFS('Fat and Grease Data'!$E$2:$E$9000,'Fat and Grease Data'!$B$2:$B$9000,'Monthly Prices'!$B17,'Fat and Grease Data'!$C$2:$C$9000,'Monthly Prices'!$C17)</f>
        <v>7.25</v>
      </c>
      <c r="K17" s="9">
        <f ca="1">_xlfn.MINIFS('Fat and Grease Data'!$E$2:$E$9000,'Fat and Grease Data'!$B$2:$B$9000,'Monthly Prices'!$B17,'Fat and Grease Data'!$C$2:$C$9000,'Monthly Prices'!$C17)</f>
        <v>6.75</v>
      </c>
      <c r="L17" s="9">
        <f t="shared" ca="1" si="6"/>
        <v>0.22045454545454657</v>
      </c>
      <c r="M17" s="9">
        <f t="shared" ca="1" si="7"/>
        <v>-0.27954545454545343</v>
      </c>
      <c r="N17" s="9"/>
      <c r="O17" s="9"/>
      <c r="P17" s="9"/>
      <c r="Q17" s="9"/>
      <c r="R17" s="9"/>
      <c r="S17" s="9">
        <f ca="1">AVERAGEIFS('Fat and Grease Data'!G$2:G$9000,'Fat and Grease Data'!$B$2:$B$9000,'Monthly Prices'!$B17,'Fat and Grease Data'!$C$2:$C$9000,'Monthly Prices'!$C17)</f>
        <v>7.9545454545454541</v>
      </c>
      <c r="T17" s="9">
        <f ca="1">_xlfn.MAXIFS('Fat and Grease Data'!$G$2:$G$9000,'Fat and Grease Data'!$B$2:$B$9000,'Monthly Prices'!$B17,'Fat and Grease Data'!$C$2:$C$9000,'Monthly Prices'!$C17)</f>
        <v>8</v>
      </c>
      <c r="U17" s="9">
        <f ca="1">_xlfn.MINIFS('Fat and Grease Data'!$G$2:$G$9000,'Fat and Grease Data'!$B$2:$B$9000,'Monthly Prices'!$B17,'Fat and Grease Data'!$C$2:$C$9000,'Monthly Prices'!$C17)</f>
        <v>7.5</v>
      </c>
      <c r="V17" s="9">
        <f t="shared" ca="1" si="10"/>
        <v>4.5454545454545858E-2</v>
      </c>
      <c r="W17" s="9">
        <f t="shared" ca="1" si="11"/>
        <v>-0.45454545454545414</v>
      </c>
      <c r="X17" s="9">
        <f ca="1">AVERAGEIFS('Fat and Grease Data'!H$2:H$9000,'Fat and Grease Data'!$B$2:$B$9000,'Monthly Prices'!$B17,'Fat and Grease Data'!$C$2:$C$9000,'Monthly Prices'!$C17)</f>
        <v>9.545454545454545</v>
      </c>
      <c r="Y17" s="9">
        <f ca="1">_xlfn.MAXIFS('Fat and Grease Data'!$H$2:$H$9000,'Fat and Grease Data'!$B$2:$B$9000,'Monthly Prices'!$B17,'Fat and Grease Data'!$C$2:$C$9000,'Monthly Prices'!$C17)</f>
        <v>10</v>
      </c>
      <c r="Z17" s="9">
        <f ca="1">_xlfn.MINIFS('Fat and Grease Data'!$H$2:$H$9000,'Fat and Grease Data'!$B$2:$B$9000,'Monthly Prices'!$B17,'Fat and Grease Data'!$C$2:$C$9000,'Monthly Prices'!$C17)</f>
        <v>9.5</v>
      </c>
      <c r="AA17" s="9">
        <f t="shared" ca="1" si="12"/>
        <v>0.45454545454545503</v>
      </c>
      <c r="AB17" s="9">
        <f t="shared" ca="1" si="13"/>
        <v>-4.545454545454497E-2</v>
      </c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>
        <f ca="1">AVERAGEIFS('Fat and Grease Data'!K$2:K$9000,'Fat and Grease Data'!$B$2:$B$9000,'Monthly Prices'!$B17,'Fat and Grease Data'!$C$2:$C$9000,'Monthly Prices'!$C17)</f>
        <v>8.2336363636363625</v>
      </c>
      <c r="AN17" s="9">
        <f ca="1">_xlfn.MAXIFS('Fat and Grease Data'!$K$2:$K$9000,'Fat and Grease Data'!$B$2:$B$9000,'Monthly Prices'!$B17,'Fat and Grease Data'!$C$2:$C$9000,'Monthly Prices'!$C17)</f>
        <v>8.25</v>
      </c>
      <c r="AO17" s="9">
        <f ca="1">_xlfn.MINIFS('Fat and Grease Data'!$K$2:$K$9000,'Fat and Grease Data'!$B$2:$B$9000,'Monthly Prices'!$B17,'Fat and Grease Data'!$C$2:$C$9000,'Monthly Prices'!$C17)</f>
        <v>8.1300000000000008</v>
      </c>
      <c r="AP17" s="9">
        <f t="shared" ca="1" si="8"/>
        <v>1.6363636363637468E-2</v>
      </c>
      <c r="AQ17" s="9">
        <f t="shared" ca="1" si="9"/>
        <v>-0.10363636363636175</v>
      </c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10">
        <f>[2]Prices!$D369</f>
        <v>2.1424090909090912</v>
      </c>
      <c r="BC17" s="10">
        <f>[2]Prices!$B369</f>
        <v>2.2570000000000001</v>
      </c>
      <c r="BD17" s="10">
        <f>[2]Prices!$C369</f>
        <v>2.0249999999999999</v>
      </c>
      <c r="BE17" s="10">
        <f t="shared" si="3"/>
        <v>0.11459090909090897</v>
      </c>
      <c r="BF17" s="10">
        <f t="shared" si="4"/>
        <v>-0.11740909090909124</v>
      </c>
    </row>
    <row r="18" spans="1:58" x14ac:dyDescent="0.2">
      <c r="A18" s="7">
        <v>36982</v>
      </c>
      <c r="B18" s="8">
        <f t="shared" si="0"/>
        <v>4</v>
      </c>
      <c r="C18" s="8">
        <f t="shared" si="1"/>
        <v>2001</v>
      </c>
      <c r="D18" s="9">
        <f ca="1">AVERAGEIFS('Fat and Grease Data'!D$2:D$9000,'Fat and Grease Data'!$B$2:$B$9000,'Monthly Prices'!$B18,'Fat and Grease Data'!$C$2:$C$9000,'Monthly Prices'!$C18)</f>
        <v>6.7654999999999985</v>
      </c>
      <c r="E18" s="9">
        <f ca="1">_xlfn.MAXIFS('Fat and Grease Data'!$D$2:$D$9000,'Fat and Grease Data'!$B$2:$B$9000,'Monthly Prices'!$B18,'Fat and Grease Data'!$C$2:$C$9000,'Monthly Prices'!$C18)</f>
        <v>7</v>
      </c>
      <c r="F18" s="9">
        <f ca="1">_xlfn.MINIFS('Fat and Grease Data'!$D$2:$D$9000,'Fat and Grease Data'!$B$2:$B$9000,'Monthly Prices'!$B18,'Fat and Grease Data'!$C$2:$C$9000,'Monthly Prices'!$C18)</f>
        <v>6.63</v>
      </c>
      <c r="G18" s="9">
        <f t="shared" ca="1" si="2"/>
        <v>0.23450000000000149</v>
      </c>
      <c r="H18" s="9">
        <f t="shared" ca="1" si="5"/>
        <v>-0.13549999999999862</v>
      </c>
      <c r="I18" s="9">
        <f ca="1">AVERAGEIFS('Fat and Grease Data'!E$2:E$9000,'Fat and Grease Data'!$B$2:$B$9000,'Monthly Prices'!$B18,'Fat and Grease Data'!$C$2:$C$9000,'Monthly Prices'!$C18)</f>
        <v>6.6629999999999994</v>
      </c>
      <c r="J18" s="9">
        <f ca="1">_xlfn.MAXIFS('Fat and Grease Data'!$E$2:$E$9000,'Fat and Grease Data'!$B$2:$B$9000,'Monthly Prices'!$B18,'Fat and Grease Data'!$C$2:$C$9000,'Monthly Prices'!$C18)</f>
        <v>7</v>
      </c>
      <c r="K18" s="9">
        <f ca="1">_xlfn.MINIFS('Fat and Grease Data'!$E$2:$E$9000,'Fat and Grease Data'!$B$2:$B$9000,'Monthly Prices'!$B18,'Fat and Grease Data'!$C$2:$C$9000,'Monthly Prices'!$C18)</f>
        <v>6.5</v>
      </c>
      <c r="L18" s="9">
        <f t="shared" ca="1" si="6"/>
        <v>0.33700000000000063</v>
      </c>
      <c r="M18" s="9">
        <f t="shared" ca="1" si="7"/>
        <v>-0.16299999999999937</v>
      </c>
      <c r="N18" s="9"/>
      <c r="O18" s="9"/>
      <c r="P18" s="9"/>
      <c r="Q18" s="9"/>
      <c r="R18" s="9"/>
      <c r="S18" s="9">
        <f ca="1">AVERAGEIFS('Fat and Grease Data'!G$2:G$9000,'Fat and Grease Data'!$B$2:$B$9000,'Monthly Prices'!$B18,'Fat and Grease Data'!$C$2:$C$9000,'Monthly Prices'!$C18)</f>
        <v>7.5</v>
      </c>
      <c r="T18" s="9">
        <f ca="1">_xlfn.MAXIFS('Fat and Grease Data'!$G$2:$G$9000,'Fat and Grease Data'!$B$2:$B$9000,'Monthly Prices'!$B18,'Fat and Grease Data'!$C$2:$C$9000,'Monthly Prices'!$C18)</f>
        <v>7.5</v>
      </c>
      <c r="U18" s="9">
        <f ca="1">_xlfn.MINIFS('Fat and Grease Data'!$G$2:$G$9000,'Fat and Grease Data'!$B$2:$B$9000,'Monthly Prices'!$B18,'Fat and Grease Data'!$C$2:$C$9000,'Monthly Prices'!$C18)</f>
        <v>7.5</v>
      </c>
      <c r="V18" s="9">
        <f t="shared" ca="1" si="10"/>
        <v>0</v>
      </c>
      <c r="W18" s="9">
        <f t="shared" ca="1" si="11"/>
        <v>0</v>
      </c>
      <c r="X18" s="9">
        <f ca="1">AVERAGEIFS('Fat and Grease Data'!H$2:H$9000,'Fat and Grease Data'!$B$2:$B$9000,'Monthly Prices'!$B18,'Fat and Grease Data'!$C$2:$C$9000,'Monthly Prices'!$C18)</f>
        <v>9.4749999999999996</v>
      </c>
      <c r="Y18" s="9">
        <f ca="1">_xlfn.MAXIFS('Fat and Grease Data'!$H$2:$H$9000,'Fat and Grease Data'!$B$2:$B$9000,'Monthly Prices'!$B18,'Fat and Grease Data'!$C$2:$C$9000,'Monthly Prices'!$C18)</f>
        <v>9.5</v>
      </c>
      <c r="Z18" s="9">
        <f ca="1">_xlfn.MINIFS('Fat and Grease Data'!$H$2:$H$9000,'Fat and Grease Data'!$B$2:$B$9000,'Monthly Prices'!$B18,'Fat and Grease Data'!$C$2:$C$9000,'Monthly Prices'!$C18)</f>
        <v>9.25</v>
      </c>
      <c r="AA18" s="9">
        <f t="shared" ca="1" si="12"/>
        <v>2.5000000000000355E-2</v>
      </c>
      <c r="AB18" s="9">
        <f t="shared" ca="1" si="13"/>
        <v>-0.22499999999999964</v>
      </c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>
        <f ca="1">AVERAGEIFS('Fat and Grease Data'!K$2:K$9000,'Fat and Grease Data'!$B$2:$B$9000,'Monthly Prices'!$B18,'Fat and Grease Data'!$C$2:$C$9000,'Monthly Prices'!$C18)</f>
        <v>8.019499999999999</v>
      </c>
      <c r="AN18" s="9">
        <f ca="1">_xlfn.MAXIFS('Fat and Grease Data'!$K$2:$K$9000,'Fat and Grease Data'!$B$2:$B$9000,'Monthly Prices'!$B18,'Fat and Grease Data'!$C$2:$C$9000,'Monthly Prices'!$C18)</f>
        <v>8.1300000000000008</v>
      </c>
      <c r="AO18" s="9">
        <f ca="1">_xlfn.MINIFS('Fat and Grease Data'!$K$2:$K$9000,'Fat and Grease Data'!$B$2:$B$9000,'Monthly Prices'!$B18,'Fat and Grease Data'!$C$2:$C$9000,'Monthly Prices'!$C18)</f>
        <v>8</v>
      </c>
      <c r="AP18" s="9">
        <f t="shared" ca="1" si="8"/>
        <v>0.11050000000000182</v>
      </c>
      <c r="AQ18" s="9">
        <f t="shared" ca="1" si="9"/>
        <v>-1.9499999999998963E-2</v>
      </c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10">
        <f>[2]Prices!$D370</f>
        <v>2.0557500000000002</v>
      </c>
      <c r="BC18" s="10">
        <f>[2]Prices!$B370</f>
        <v>2.1469999999999998</v>
      </c>
      <c r="BD18" s="10">
        <f>[2]Prices!$C370</f>
        <v>1.9319999999999999</v>
      </c>
      <c r="BE18" s="10">
        <f t="shared" si="3"/>
        <v>9.1249999999999609E-2</v>
      </c>
      <c r="BF18" s="10">
        <f t="shared" si="4"/>
        <v>-0.12375000000000025</v>
      </c>
    </row>
    <row r="19" spans="1:58" x14ac:dyDescent="0.2">
      <c r="A19" s="7">
        <v>37012</v>
      </c>
      <c r="B19" s="8">
        <f t="shared" si="0"/>
        <v>5</v>
      </c>
      <c r="C19" s="8">
        <f t="shared" si="1"/>
        <v>2001</v>
      </c>
      <c r="D19" s="9">
        <f ca="1">AVERAGEIFS('Fat and Grease Data'!D$2:D$9000,'Fat and Grease Data'!$B$2:$B$9000,'Monthly Prices'!$B19,'Fat and Grease Data'!$C$2:$C$9000,'Monthly Prices'!$C19)</f>
        <v>7.1499999999999995</v>
      </c>
      <c r="E19" s="9">
        <f ca="1">_xlfn.MAXIFS('Fat and Grease Data'!$D$2:$D$9000,'Fat and Grease Data'!$B$2:$B$9000,'Monthly Prices'!$B19,'Fat and Grease Data'!$C$2:$C$9000,'Monthly Prices'!$C19)</f>
        <v>7.5</v>
      </c>
      <c r="F19" s="9">
        <f ca="1">_xlfn.MINIFS('Fat and Grease Data'!$D$2:$D$9000,'Fat and Grease Data'!$B$2:$B$9000,'Monthly Prices'!$B19,'Fat and Grease Data'!$C$2:$C$9000,'Monthly Prices'!$C19)</f>
        <v>6.63</v>
      </c>
      <c r="G19" s="9">
        <f t="shared" ca="1" si="2"/>
        <v>0.35000000000000053</v>
      </c>
      <c r="H19" s="9">
        <f t="shared" ca="1" si="5"/>
        <v>-0.51999999999999957</v>
      </c>
      <c r="I19" s="9">
        <f ca="1">AVERAGEIFS('Fat and Grease Data'!E$2:E$9000,'Fat and Grease Data'!$B$2:$B$9000,'Monthly Prices'!$B19,'Fat and Grease Data'!$C$2:$C$9000,'Monthly Prices'!$C19)</f>
        <v>7.1777272727272727</v>
      </c>
      <c r="J19" s="9">
        <f ca="1">_xlfn.MAXIFS('Fat and Grease Data'!$E$2:$E$9000,'Fat and Grease Data'!$B$2:$B$9000,'Monthly Prices'!$B19,'Fat and Grease Data'!$C$2:$C$9000,'Monthly Prices'!$C19)</f>
        <v>7.5</v>
      </c>
      <c r="K19" s="9">
        <f ca="1">_xlfn.MINIFS('Fat and Grease Data'!$E$2:$E$9000,'Fat and Grease Data'!$B$2:$B$9000,'Monthly Prices'!$B19,'Fat and Grease Data'!$C$2:$C$9000,'Monthly Prices'!$C19)</f>
        <v>6.75</v>
      </c>
      <c r="L19" s="9">
        <f t="shared" ca="1" si="6"/>
        <v>0.32227272727272727</v>
      </c>
      <c r="M19" s="9">
        <f t="shared" ca="1" si="7"/>
        <v>-0.42772727272727273</v>
      </c>
      <c r="N19" s="9"/>
      <c r="O19" s="9"/>
      <c r="P19" s="9"/>
      <c r="Q19" s="9"/>
      <c r="R19" s="9"/>
      <c r="S19" s="9">
        <f ca="1">AVERAGEIFS('Fat and Grease Data'!G$2:G$9000,'Fat and Grease Data'!$B$2:$B$9000,'Monthly Prices'!$B19,'Fat and Grease Data'!$C$2:$C$9000,'Monthly Prices'!$C19)</f>
        <v>7.5</v>
      </c>
      <c r="T19" s="9">
        <f ca="1">_xlfn.MAXIFS('Fat and Grease Data'!$G$2:$G$9000,'Fat and Grease Data'!$B$2:$B$9000,'Monthly Prices'!$B19,'Fat and Grease Data'!$C$2:$C$9000,'Monthly Prices'!$C19)</f>
        <v>7.5</v>
      </c>
      <c r="U19" s="9">
        <f ca="1">_xlfn.MINIFS('Fat and Grease Data'!$G$2:$G$9000,'Fat and Grease Data'!$B$2:$B$9000,'Monthly Prices'!$B19,'Fat and Grease Data'!$C$2:$C$9000,'Monthly Prices'!$C19)</f>
        <v>7.5</v>
      </c>
      <c r="V19" s="9">
        <f t="shared" ca="1" si="10"/>
        <v>0</v>
      </c>
      <c r="W19" s="9">
        <f t="shared" ca="1" si="11"/>
        <v>0</v>
      </c>
      <c r="X19" s="9">
        <f ca="1">AVERAGEIFS('Fat and Grease Data'!H$2:H$9000,'Fat and Grease Data'!$B$2:$B$9000,'Monthly Prices'!$B19,'Fat and Grease Data'!$C$2:$C$9000,'Monthly Prices'!$C19)</f>
        <v>9.5</v>
      </c>
      <c r="Y19" s="9">
        <f ca="1">_xlfn.MAXIFS('Fat and Grease Data'!$H$2:$H$9000,'Fat and Grease Data'!$B$2:$B$9000,'Monthly Prices'!$B19,'Fat and Grease Data'!$C$2:$C$9000,'Monthly Prices'!$C19)</f>
        <v>9.5</v>
      </c>
      <c r="Z19" s="9">
        <f ca="1">_xlfn.MINIFS('Fat and Grease Data'!$H$2:$H$9000,'Fat and Grease Data'!$B$2:$B$9000,'Monthly Prices'!$B19,'Fat and Grease Data'!$C$2:$C$9000,'Monthly Prices'!$C19)</f>
        <v>9.5</v>
      </c>
      <c r="AA19" s="9">
        <f t="shared" ca="1" si="12"/>
        <v>0</v>
      </c>
      <c r="AB19" s="9">
        <f t="shared" ca="1" si="13"/>
        <v>0</v>
      </c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>
        <f ca="1">AVERAGEIFS('Fat and Grease Data'!K$2:K$9000,'Fat and Grease Data'!$B$2:$B$9000,'Monthly Prices'!$B19,'Fat and Grease Data'!$C$2:$C$9000,'Monthly Prices'!$C19)</f>
        <v>7.9618181818181801</v>
      </c>
      <c r="AN19" s="9">
        <f ca="1">_xlfn.MAXIFS('Fat and Grease Data'!$K$2:$K$9000,'Fat and Grease Data'!$B$2:$B$9000,'Monthly Prices'!$B19,'Fat and Grease Data'!$C$2:$C$9000,'Monthly Prices'!$C19)</f>
        <v>8</v>
      </c>
      <c r="AO19" s="9">
        <f ca="1">_xlfn.MINIFS('Fat and Grease Data'!$K$2:$K$9000,'Fat and Grease Data'!$B$2:$B$9000,'Monthly Prices'!$B19,'Fat and Grease Data'!$C$2:$C$9000,'Monthly Prices'!$C19)</f>
        <v>7.88</v>
      </c>
      <c r="AP19" s="9">
        <f t="shared" ca="1" si="8"/>
        <v>3.8181818181819871E-2</v>
      </c>
      <c r="AQ19" s="9">
        <f t="shared" ca="1" si="9"/>
        <v>-8.1818181818180236E-2</v>
      </c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10">
        <f>[2]Prices!$D371</f>
        <v>1.9940454545454545</v>
      </c>
      <c r="BC19" s="10">
        <f>[2]Prices!$B371</f>
        <v>2.1150000000000002</v>
      </c>
      <c r="BD19" s="10">
        <f>[2]Prices!$C371</f>
        <v>1.877</v>
      </c>
      <c r="BE19" s="10">
        <f t="shared" si="3"/>
        <v>0.12095454545454576</v>
      </c>
      <c r="BF19" s="10">
        <f t="shared" si="4"/>
        <v>-0.11704545454545445</v>
      </c>
    </row>
    <row r="20" spans="1:58" x14ac:dyDescent="0.2">
      <c r="A20" s="7">
        <v>37043</v>
      </c>
      <c r="B20" s="8">
        <f t="shared" si="0"/>
        <v>6</v>
      </c>
      <c r="C20" s="8">
        <f t="shared" si="1"/>
        <v>2001</v>
      </c>
      <c r="D20" s="9">
        <f ca="1">AVERAGEIFS('Fat and Grease Data'!D$2:D$9000,'Fat and Grease Data'!$B$2:$B$9000,'Monthly Prices'!$B20,'Fat and Grease Data'!$C$2:$C$9000,'Monthly Prices'!$C20)</f>
        <v>7.8776190476190449</v>
      </c>
      <c r="E20" s="9">
        <f ca="1">_xlfn.MAXIFS('Fat and Grease Data'!$D$2:$D$9000,'Fat and Grease Data'!$B$2:$B$9000,'Monthly Prices'!$B20,'Fat and Grease Data'!$C$2:$C$9000,'Monthly Prices'!$C20)</f>
        <v>8.3800000000000008</v>
      </c>
      <c r="F20" s="9">
        <f ca="1">_xlfn.MINIFS('Fat and Grease Data'!$D$2:$D$9000,'Fat and Grease Data'!$B$2:$B$9000,'Monthly Prices'!$B20,'Fat and Grease Data'!$C$2:$C$9000,'Monthly Prices'!$C20)</f>
        <v>7.5</v>
      </c>
      <c r="G20" s="9">
        <f t="shared" ca="1" si="2"/>
        <v>0.50238095238095593</v>
      </c>
      <c r="H20" s="9">
        <f t="shared" ca="1" si="5"/>
        <v>-0.37761904761904486</v>
      </c>
      <c r="I20" s="9">
        <f ca="1">AVERAGEIFS('Fat and Grease Data'!E$2:E$9000,'Fat and Grease Data'!$B$2:$B$9000,'Monthly Prices'!$B20,'Fat and Grease Data'!$C$2:$C$9000,'Monthly Prices'!$C20)</f>
        <v>7.9971428571428547</v>
      </c>
      <c r="J20" s="9">
        <f ca="1">_xlfn.MAXIFS('Fat and Grease Data'!$E$2:$E$9000,'Fat and Grease Data'!$B$2:$B$9000,'Monthly Prices'!$B20,'Fat and Grease Data'!$C$2:$C$9000,'Monthly Prices'!$C20)</f>
        <v>8.3800000000000008</v>
      </c>
      <c r="K20" s="9">
        <f ca="1">_xlfn.MINIFS('Fat and Grease Data'!$E$2:$E$9000,'Fat and Grease Data'!$B$2:$B$9000,'Monthly Prices'!$B20,'Fat and Grease Data'!$C$2:$C$9000,'Monthly Prices'!$C20)</f>
        <v>7.5</v>
      </c>
      <c r="L20" s="9">
        <f t="shared" ca="1" si="6"/>
        <v>0.38285714285714612</v>
      </c>
      <c r="M20" s="9">
        <f t="shared" ca="1" si="7"/>
        <v>-0.49714285714285467</v>
      </c>
      <c r="N20" s="9"/>
      <c r="O20" s="9"/>
      <c r="P20" s="9"/>
      <c r="Q20" s="9"/>
      <c r="R20" s="9"/>
      <c r="S20" s="9">
        <f ca="1">AVERAGEIFS('Fat and Grease Data'!G$2:G$9000,'Fat and Grease Data'!$B$2:$B$9000,'Monthly Prices'!$B20,'Fat and Grease Data'!$C$2:$C$9000,'Monthly Prices'!$C20)</f>
        <v>7.6547619047619051</v>
      </c>
      <c r="T20" s="9">
        <f ca="1">_xlfn.MAXIFS('Fat and Grease Data'!$G$2:$G$9000,'Fat and Grease Data'!$B$2:$B$9000,'Monthly Prices'!$B20,'Fat and Grease Data'!$C$2:$C$9000,'Monthly Prices'!$C20)</f>
        <v>7.75</v>
      </c>
      <c r="U20" s="9">
        <f ca="1">_xlfn.MINIFS('Fat and Grease Data'!$G$2:$G$9000,'Fat and Grease Data'!$B$2:$B$9000,'Monthly Prices'!$B20,'Fat and Grease Data'!$C$2:$C$9000,'Monthly Prices'!$C20)</f>
        <v>7.5</v>
      </c>
      <c r="V20" s="9">
        <f t="shared" ca="1" si="10"/>
        <v>9.52380952380949E-2</v>
      </c>
      <c r="W20" s="9">
        <f t="shared" ca="1" si="11"/>
        <v>-0.1547619047619051</v>
      </c>
      <c r="X20" s="9">
        <f ca="1">AVERAGEIFS('Fat and Grease Data'!H$2:H$9000,'Fat and Grease Data'!$B$2:$B$9000,'Monthly Prices'!$B20,'Fat and Grease Data'!$C$2:$C$9000,'Monthly Prices'!$C20)</f>
        <v>9.1071428571428577</v>
      </c>
      <c r="Y20" s="9">
        <f ca="1">_xlfn.MAXIFS('Fat and Grease Data'!$H$2:$H$9000,'Fat and Grease Data'!$B$2:$B$9000,'Monthly Prices'!$B20,'Fat and Grease Data'!$C$2:$C$9000,'Monthly Prices'!$C20)</f>
        <v>9.5</v>
      </c>
      <c r="Z20" s="9">
        <f ca="1">_xlfn.MINIFS('Fat and Grease Data'!$H$2:$H$9000,'Fat and Grease Data'!$B$2:$B$9000,'Monthly Prices'!$B20,'Fat and Grease Data'!$C$2:$C$9000,'Monthly Prices'!$C20)</f>
        <v>9</v>
      </c>
      <c r="AA20" s="9">
        <f t="shared" ca="1" si="12"/>
        <v>0.39285714285714235</v>
      </c>
      <c r="AB20" s="9">
        <f t="shared" ca="1" si="13"/>
        <v>-0.10714285714285765</v>
      </c>
      <c r="AC20" s="9">
        <f ca="1">AVERAGEIFS('Fat and Grease Data'!I$2:I$9000,'Fat and Grease Data'!$B$2:$B$9000,'Monthly Prices'!$B20,'Fat and Grease Data'!$C$2:$C$9000,'Monthly Prices'!$C20)</f>
        <v>9.6010526315789448</v>
      </c>
      <c r="AD20" s="9">
        <f ca="1">_xlfn.MAXIFS('Fat and Grease Data'!$I$2:$I$9000,'Fat and Grease Data'!$B$2:$B$9000,'Monthly Prices'!$B20,'Fat and Grease Data'!$C$2:$C$9000,'Monthly Prices'!$C20)</f>
        <v>9.75</v>
      </c>
      <c r="AE20" s="9">
        <f ca="1">_xlfn.MINIFS('Fat and Grease Data'!$I$2:$I$9000,'Fat and Grease Data'!$B$2:$B$9000,'Monthly Prices'!$B20,'Fat and Grease Data'!$C$2:$C$9000,'Monthly Prices'!$C20)</f>
        <v>9.5</v>
      </c>
      <c r="AF20" s="9">
        <f t="shared" ref="AF20:AF83" ca="1" si="14">AD20-AC20</f>
        <v>0.14894736842105516</v>
      </c>
      <c r="AG20" s="9">
        <f t="shared" ref="AG20:AG83" ca="1" si="15">AE20-AC20</f>
        <v>-0.10105263157894484</v>
      </c>
      <c r="AH20" s="9"/>
      <c r="AI20" s="9"/>
      <c r="AJ20" s="9"/>
      <c r="AK20" s="9"/>
      <c r="AL20" s="9"/>
      <c r="AM20" s="9">
        <f ca="1">AVERAGEIFS('Fat and Grease Data'!K$2:K$9000,'Fat and Grease Data'!$B$2:$B$9000,'Monthly Prices'!$B20,'Fat and Grease Data'!$C$2:$C$9000,'Monthly Prices'!$C20)</f>
        <v>8.0423809523809524</v>
      </c>
      <c r="AN20" s="9">
        <f ca="1">_xlfn.MAXIFS('Fat and Grease Data'!$K$2:$K$9000,'Fat and Grease Data'!$B$2:$B$9000,'Monthly Prices'!$B20,'Fat and Grease Data'!$C$2:$C$9000,'Monthly Prices'!$C20)</f>
        <v>8.5</v>
      </c>
      <c r="AO20" s="9">
        <f ca="1">_xlfn.MINIFS('Fat and Grease Data'!$K$2:$K$9000,'Fat and Grease Data'!$B$2:$B$9000,'Monthly Prices'!$B20,'Fat and Grease Data'!$C$2:$C$9000,'Monthly Prices'!$C20)</f>
        <v>7.88</v>
      </c>
      <c r="AP20" s="9">
        <f t="shared" ca="1" si="8"/>
        <v>0.45761904761904759</v>
      </c>
      <c r="AQ20" s="9">
        <f t="shared" ca="1" si="9"/>
        <v>-0.16238095238095251</v>
      </c>
      <c r="AR20" s="9">
        <f ca="1">AVERAGEIFS('Fat and Grease Data'!L$2:L$9000,'Fat and Grease Data'!$B$2:$B$9000,'Monthly Prices'!$B20,'Fat and Grease Data'!$C$2:$C$9000,'Monthly Prices'!$C20)</f>
        <v>7.4342105263157894</v>
      </c>
      <c r="AS20" s="9">
        <f ca="1">_xlfn.MAXIFS('Fat and Grease Data'!$L$2:$L$9000,'Fat and Grease Data'!$B$2:$B$9000,'Monthly Prices'!$B20,'Fat and Grease Data'!$C$2:$C$9000,'Monthly Prices'!$C20)</f>
        <v>7.5</v>
      </c>
      <c r="AT20" s="9">
        <f ca="1">_xlfn.MINIFS('Fat and Grease Data'!$L$2:$L$9000,'Fat and Grease Data'!$B$2:$B$9000,'Monthly Prices'!$B20,'Fat and Grease Data'!$C$2:$C$9000,'Monthly Prices'!$C20)</f>
        <v>7.25</v>
      </c>
      <c r="AU20" s="9">
        <f t="shared" ref="AU20:AU83" ca="1" si="16">AS20-AR20</f>
        <v>6.578947368421062E-2</v>
      </c>
      <c r="AV20" s="9">
        <f t="shared" ref="AV20:AV83" ca="1" si="17">AT20-AR20</f>
        <v>-0.18421052631578938</v>
      </c>
      <c r="AW20" s="9">
        <f ca="1">AVERAGEIFS('Fat and Grease Data'!M$2:M$9000,'Fat and Grease Data'!$B$2:$B$9000,'Monthly Prices'!$B20,'Fat and Grease Data'!$C$2:$C$9000,'Monthly Prices'!$C20)</f>
        <v>9.6184210526315788</v>
      </c>
      <c r="AX20" s="9">
        <f ca="1">_xlfn.MAXIFS('Fat and Grease Data'!$M$2:$M$9000,'Fat and Grease Data'!$B$2:$B$9000,'Monthly Prices'!$B20,'Fat and Grease Data'!$C$2:$C$9000,'Monthly Prices'!$C20)</f>
        <v>10.25</v>
      </c>
      <c r="AY20" s="9">
        <f ca="1">_xlfn.MINIFS('Fat and Grease Data'!$M$2:$M$9000,'Fat and Grease Data'!$B$2:$B$9000,'Monthly Prices'!$B20,'Fat and Grease Data'!$C$2:$C$9000,'Monthly Prices'!$C20)</f>
        <v>9</v>
      </c>
      <c r="AZ20" s="9">
        <f t="shared" ref="AZ20:AZ83" ca="1" si="18">AX20-AW20</f>
        <v>0.63157894736842124</v>
      </c>
      <c r="BA20" s="9">
        <f t="shared" ref="BA20:BA83" ca="1" si="19">AY20-AW20</f>
        <v>-0.61842105263157876</v>
      </c>
      <c r="BB20" s="10">
        <f>[2]Prices!$D372</f>
        <v>1.926857142857143</v>
      </c>
      <c r="BC20" s="10">
        <f>[2]Prices!$B372</f>
        <v>2.0150000000000001</v>
      </c>
      <c r="BD20" s="10">
        <f>[2]Prices!$C372</f>
        <v>1.84</v>
      </c>
      <c r="BE20" s="10">
        <f t="shared" si="3"/>
        <v>8.8142857142857078E-2</v>
      </c>
      <c r="BF20" s="10">
        <f t="shared" si="4"/>
        <v>-8.6857142857142966E-2</v>
      </c>
    </row>
    <row r="21" spans="1:58" x14ac:dyDescent="0.2">
      <c r="A21" s="7">
        <v>37073</v>
      </c>
      <c r="B21" s="8">
        <f t="shared" si="0"/>
        <v>7</v>
      </c>
      <c r="C21" s="8">
        <f t="shared" si="1"/>
        <v>2001</v>
      </c>
      <c r="D21" s="9">
        <f ca="1">AVERAGEIFS('Fat and Grease Data'!D$2:D$9000,'Fat and Grease Data'!$B$2:$B$9000,'Monthly Prices'!$B21,'Fat and Grease Data'!$C$2:$C$9000,'Monthly Prices'!$C21)</f>
        <v>8.817619047619047</v>
      </c>
      <c r="E21" s="9">
        <f ca="1">_xlfn.MAXIFS('Fat and Grease Data'!$D$2:$D$9000,'Fat and Grease Data'!$B$2:$B$9000,'Monthly Prices'!$B21,'Fat and Grease Data'!$C$2:$C$9000,'Monthly Prices'!$C21)</f>
        <v>9.25</v>
      </c>
      <c r="F21" s="9">
        <f ca="1">_xlfn.MINIFS('Fat and Grease Data'!$D$2:$D$9000,'Fat and Grease Data'!$B$2:$B$9000,'Monthly Prices'!$B21,'Fat and Grease Data'!$C$2:$C$9000,'Monthly Prices'!$C21)</f>
        <v>8.3800000000000008</v>
      </c>
      <c r="G21" s="9">
        <f t="shared" ca="1" si="2"/>
        <v>0.43238095238095298</v>
      </c>
      <c r="H21" s="9">
        <f t="shared" ca="1" si="5"/>
        <v>-0.43761904761904624</v>
      </c>
      <c r="I21" s="9">
        <f ca="1">AVERAGEIFS('Fat and Grease Data'!E$2:E$9000,'Fat and Grease Data'!$B$2:$B$9000,'Monthly Prices'!$B21,'Fat and Grease Data'!$C$2:$C$9000,'Monthly Prices'!$C21)</f>
        <v>9.019047619047619</v>
      </c>
      <c r="J21" s="9">
        <f ca="1">_xlfn.MAXIFS('Fat and Grease Data'!$E$2:$E$9000,'Fat and Grease Data'!$B$2:$B$9000,'Monthly Prices'!$B21,'Fat and Grease Data'!$C$2:$C$9000,'Monthly Prices'!$C21)</f>
        <v>9.75</v>
      </c>
      <c r="K21" s="9">
        <f ca="1">_xlfn.MINIFS('Fat and Grease Data'!$E$2:$E$9000,'Fat and Grease Data'!$B$2:$B$9000,'Monthly Prices'!$B21,'Fat and Grease Data'!$C$2:$C$9000,'Monthly Prices'!$C21)</f>
        <v>8.44</v>
      </c>
      <c r="L21" s="9">
        <f t="shared" ca="1" si="6"/>
        <v>0.73095238095238102</v>
      </c>
      <c r="M21" s="9">
        <f t="shared" ca="1" si="7"/>
        <v>-0.57904761904761948</v>
      </c>
      <c r="N21" s="9"/>
      <c r="O21" s="9"/>
      <c r="P21" s="9"/>
      <c r="Q21" s="9"/>
      <c r="R21" s="9"/>
      <c r="S21" s="9">
        <f ca="1">AVERAGEIFS('Fat and Grease Data'!G$2:G$9000,'Fat and Grease Data'!$B$2:$B$9000,'Monthly Prices'!$B21,'Fat and Grease Data'!$C$2:$C$9000,'Monthly Prices'!$C21)</f>
        <v>8.6190476190476186</v>
      </c>
      <c r="T21" s="9">
        <f ca="1">_xlfn.MAXIFS('Fat and Grease Data'!$G$2:$G$9000,'Fat and Grease Data'!$B$2:$B$9000,'Monthly Prices'!$B21,'Fat and Grease Data'!$C$2:$C$9000,'Monthly Prices'!$C21)</f>
        <v>9</v>
      </c>
      <c r="U21" s="9">
        <f ca="1">_xlfn.MINIFS('Fat and Grease Data'!$G$2:$G$9000,'Fat and Grease Data'!$B$2:$B$9000,'Monthly Prices'!$B21,'Fat and Grease Data'!$C$2:$C$9000,'Monthly Prices'!$C21)</f>
        <v>8</v>
      </c>
      <c r="V21" s="9">
        <f t="shared" ca="1" si="10"/>
        <v>0.38095238095238138</v>
      </c>
      <c r="W21" s="9">
        <f t="shared" ca="1" si="11"/>
        <v>-0.61904761904761862</v>
      </c>
      <c r="X21" s="9">
        <f ca="1">AVERAGEIFS('Fat and Grease Data'!H$2:H$9000,'Fat and Grease Data'!$B$2:$B$9000,'Monthly Prices'!$B21,'Fat and Grease Data'!$C$2:$C$9000,'Monthly Prices'!$C21)</f>
        <v>9.9166666666666661</v>
      </c>
      <c r="Y21" s="9">
        <f ca="1">_xlfn.MAXIFS('Fat and Grease Data'!$H$2:$H$9000,'Fat and Grease Data'!$B$2:$B$9000,'Monthly Prices'!$B21,'Fat and Grease Data'!$C$2:$C$9000,'Monthly Prices'!$C21)</f>
        <v>10.75</v>
      </c>
      <c r="Z21" s="9">
        <f ca="1">_xlfn.MINIFS('Fat and Grease Data'!$H$2:$H$9000,'Fat and Grease Data'!$B$2:$B$9000,'Monthly Prices'!$B21,'Fat and Grease Data'!$C$2:$C$9000,'Monthly Prices'!$C21)</f>
        <v>9.5</v>
      </c>
      <c r="AA21" s="9">
        <f t="shared" ca="1" si="12"/>
        <v>0.83333333333333393</v>
      </c>
      <c r="AB21" s="9">
        <f t="shared" ca="1" si="13"/>
        <v>-0.41666666666666607</v>
      </c>
      <c r="AC21" s="9">
        <f ca="1">AVERAGEIFS('Fat and Grease Data'!I$2:I$9000,'Fat and Grease Data'!$B$2:$B$9000,'Monthly Prices'!$B21,'Fat and Grease Data'!$C$2:$C$9000,'Monthly Prices'!$C21)</f>
        <v>10.472380952380952</v>
      </c>
      <c r="AD21" s="9">
        <f ca="1">_xlfn.MAXIFS('Fat and Grease Data'!$I$2:$I$9000,'Fat and Grease Data'!$B$2:$B$9000,'Monthly Prices'!$B21,'Fat and Grease Data'!$C$2:$C$9000,'Monthly Prices'!$C21)</f>
        <v>12.25</v>
      </c>
      <c r="AE21" s="9">
        <f ca="1">_xlfn.MINIFS('Fat and Grease Data'!$I$2:$I$9000,'Fat and Grease Data'!$B$2:$B$9000,'Monthly Prices'!$B21,'Fat and Grease Data'!$C$2:$C$9000,'Monthly Prices'!$C21)</f>
        <v>9.6300000000000008</v>
      </c>
      <c r="AF21" s="9">
        <f t="shared" ca="1" si="14"/>
        <v>1.7776190476190479</v>
      </c>
      <c r="AG21" s="9">
        <f t="shared" ca="1" si="15"/>
        <v>-0.84238095238095134</v>
      </c>
      <c r="AH21" s="9"/>
      <c r="AI21" s="9"/>
      <c r="AJ21" s="9"/>
      <c r="AK21" s="9"/>
      <c r="AL21" s="9"/>
      <c r="AM21" s="9">
        <f ca="1">AVERAGEIFS('Fat and Grease Data'!K$2:K$9000,'Fat and Grease Data'!$B$2:$B$9000,'Monthly Prices'!$B21,'Fat and Grease Data'!$C$2:$C$9000,'Monthly Prices'!$C21)</f>
        <v>9.204285714285712</v>
      </c>
      <c r="AN21" s="9">
        <f ca="1">_xlfn.MAXIFS('Fat and Grease Data'!$K$2:$K$9000,'Fat and Grease Data'!$B$2:$B$9000,'Monthly Prices'!$B21,'Fat and Grease Data'!$C$2:$C$9000,'Monthly Prices'!$C21)</f>
        <v>10.44</v>
      </c>
      <c r="AO21" s="9">
        <f ca="1">_xlfn.MINIFS('Fat and Grease Data'!$K$2:$K$9000,'Fat and Grease Data'!$B$2:$B$9000,'Monthly Prices'!$B21,'Fat and Grease Data'!$C$2:$C$9000,'Monthly Prices'!$C21)</f>
        <v>8.5</v>
      </c>
      <c r="AP21" s="9">
        <f t="shared" ca="1" si="8"/>
        <v>1.2357142857142875</v>
      </c>
      <c r="AQ21" s="9">
        <f t="shared" ca="1" si="9"/>
        <v>-0.70428571428571196</v>
      </c>
      <c r="AR21" s="9">
        <f ca="1">AVERAGEIFS('Fat and Grease Data'!L$2:L$9000,'Fat and Grease Data'!$B$2:$B$9000,'Monthly Prices'!$B21,'Fat and Grease Data'!$C$2:$C$9000,'Monthly Prices'!$C21)</f>
        <v>8.4880952380952372</v>
      </c>
      <c r="AS21" s="9">
        <f ca="1">_xlfn.MAXIFS('Fat and Grease Data'!$L$2:$L$9000,'Fat and Grease Data'!$B$2:$B$9000,'Monthly Prices'!$B21,'Fat and Grease Data'!$C$2:$C$9000,'Monthly Prices'!$C21)</f>
        <v>9.25</v>
      </c>
      <c r="AT21" s="9">
        <f ca="1">_xlfn.MINIFS('Fat and Grease Data'!$L$2:$L$9000,'Fat and Grease Data'!$B$2:$B$9000,'Monthly Prices'!$B21,'Fat and Grease Data'!$C$2:$C$9000,'Monthly Prices'!$C21)</f>
        <v>7.5</v>
      </c>
      <c r="AU21" s="9">
        <f t="shared" ca="1" si="16"/>
        <v>0.76190476190476275</v>
      </c>
      <c r="AV21" s="9">
        <f t="shared" ca="1" si="17"/>
        <v>-0.98809523809523725</v>
      </c>
      <c r="AW21" s="9">
        <f ca="1">AVERAGEIFS('Fat and Grease Data'!M$2:M$9000,'Fat and Grease Data'!$B$2:$B$9000,'Monthly Prices'!$B21,'Fat and Grease Data'!$C$2:$C$9000,'Monthly Prices'!$C21)</f>
        <v>10.69047619047619</v>
      </c>
      <c r="AX21" s="9">
        <f ca="1">_xlfn.MAXIFS('Fat and Grease Data'!$M$2:$M$9000,'Fat and Grease Data'!$B$2:$B$9000,'Monthly Prices'!$B21,'Fat and Grease Data'!$C$2:$C$9000,'Monthly Prices'!$C21)</f>
        <v>11</v>
      </c>
      <c r="AY21" s="9">
        <f ca="1">_xlfn.MINIFS('Fat and Grease Data'!$M$2:$M$9000,'Fat and Grease Data'!$B$2:$B$9000,'Monthly Prices'!$B21,'Fat and Grease Data'!$C$2:$C$9000,'Monthly Prices'!$C21)</f>
        <v>10.25</v>
      </c>
      <c r="AZ21" s="9">
        <f t="shared" ca="1" si="18"/>
        <v>0.3095238095238102</v>
      </c>
      <c r="BA21" s="9">
        <f t="shared" ca="1" si="19"/>
        <v>-0.4404761904761898</v>
      </c>
      <c r="BB21" s="10">
        <f>[2]Prices!$D373</f>
        <v>2.1551904761904765</v>
      </c>
      <c r="BC21" s="10">
        <f>[2]Prices!$B373</f>
        <v>2.36</v>
      </c>
      <c r="BD21" s="10">
        <f>[2]Prices!$C373</f>
        <v>1.94</v>
      </c>
      <c r="BE21" s="10">
        <f t="shared" si="3"/>
        <v>0.20480952380952333</v>
      </c>
      <c r="BF21" s="10">
        <f t="shared" si="4"/>
        <v>-0.2151904761904766</v>
      </c>
    </row>
    <row r="22" spans="1:58" x14ac:dyDescent="0.2">
      <c r="A22" s="7">
        <v>37104</v>
      </c>
      <c r="B22" s="8">
        <f t="shared" si="0"/>
        <v>8</v>
      </c>
      <c r="C22" s="8">
        <f t="shared" si="1"/>
        <v>2001</v>
      </c>
      <c r="D22" s="9">
        <f ca="1">AVERAGEIFS('Fat and Grease Data'!D$2:D$9000,'Fat and Grease Data'!$B$2:$B$9000,'Monthly Prices'!$B22,'Fat and Grease Data'!$C$2:$C$9000,'Monthly Prices'!$C22)</f>
        <v>9.470869565217388</v>
      </c>
      <c r="E22" s="9">
        <f ca="1">_xlfn.MAXIFS('Fat and Grease Data'!$D$2:$D$9000,'Fat and Grease Data'!$B$2:$B$9000,'Monthly Prices'!$B22,'Fat and Grease Data'!$C$2:$C$9000,'Monthly Prices'!$C22)</f>
        <v>9.8800000000000008</v>
      </c>
      <c r="F22" s="9">
        <f ca="1">_xlfn.MINIFS('Fat and Grease Data'!$D$2:$D$9000,'Fat and Grease Data'!$B$2:$B$9000,'Monthly Prices'!$B22,'Fat and Grease Data'!$C$2:$C$9000,'Monthly Prices'!$C22)</f>
        <v>9.25</v>
      </c>
      <c r="G22" s="9">
        <f t="shared" ca="1" si="2"/>
        <v>0.4091304347826128</v>
      </c>
      <c r="H22" s="9">
        <f t="shared" ca="1" si="5"/>
        <v>-0.22086956521738799</v>
      </c>
      <c r="I22" s="9">
        <f ca="1">AVERAGEIFS('Fat and Grease Data'!E$2:E$9000,'Fat and Grease Data'!$B$2:$B$9000,'Monthly Prices'!$B22,'Fat and Grease Data'!$C$2:$C$9000,'Monthly Prices'!$C22)</f>
        <v>9.5256521739130413</v>
      </c>
      <c r="J22" s="9">
        <f ca="1">_xlfn.MAXIFS('Fat and Grease Data'!$E$2:$E$9000,'Fat and Grease Data'!$B$2:$B$9000,'Monthly Prices'!$B22,'Fat and Grease Data'!$C$2:$C$9000,'Monthly Prices'!$C22)</f>
        <v>9.6300000000000008</v>
      </c>
      <c r="K22" s="9">
        <f ca="1">_xlfn.MINIFS('Fat and Grease Data'!$E$2:$E$9000,'Fat and Grease Data'!$B$2:$B$9000,'Monthly Prices'!$B22,'Fat and Grease Data'!$C$2:$C$9000,'Monthly Prices'!$C22)</f>
        <v>9.25</v>
      </c>
      <c r="L22" s="9">
        <f t="shared" ca="1" si="6"/>
        <v>0.10434782608695947</v>
      </c>
      <c r="M22" s="9">
        <f t="shared" ca="1" si="7"/>
        <v>-0.27565217391304131</v>
      </c>
      <c r="N22" s="9"/>
      <c r="O22" s="9"/>
      <c r="P22" s="9"/>
      <c r="Q22" s="9"/>
      <c r="R22" s="9"/>
      <c r="S22" s="9">
        <f ca="1">AVERAGEIFS('Fat and Grease Data'!G$2:G$9000,'Fat and Grease Data'!$B$2:$B$9000,'Monthly Prices'!$B22,'Fat and Grease Data'!$C$2:$C$9000,'Monthly Prices'!$C22)</f>
        <v>9.9130434782608692</v>
      </c>
      <c r="T22" s="9">
        <f ca="1">_xlfn.MAXIFS('Fat and Grease Data'!$G$2:$G$9000,'Fat and Grease Data'!$B$2:$B$9000,'Monthly Prices'!$B22,'Fat and Grease Data'!$C$2:$C$9000,'Monthly Prices'!$C22)</f>
        <v>10</v>
      </c>
      <c r="U22" s="9">
        <f ca="1">_xlfn.MINIFS('Fat and Grease Data'!$G$2:$G$9000,'Fat and Grease Data'!$B$2:$B$9000,'Monthly Prices'!$B22,'Fat and Grease Data'!$C$2:$C$9000,'Monthly Prices'!$C22)</f>
        <v>9</v>
      </c>
      <c r="V22" s="9">
        <f t="shared" ca="1" si="10"/>
        <v>8.6956521739130821E-2</v>
      </c>
      <c r="W22" s="9">
        <f t="shared" ca="1" si="11"/>
        <v>-0.91304347826086918</v>
      </c>
      <c r="X22" s="9">
        <f ca="1">AVERAGEIFS('Fat and Grease Data'!H$2:H$9000,'Fat and Grease Data'!$B$2:$B$9000,'Monthly Prices'!$B22,'Fat and Grease Data'!$C$2:$C$9000,'Monthly Prices'!$C22)</f>
        <v>10.75</v>
      </c>
      <c r="Y22" s="9">
        <f ca="1">_xlfn.MAXIFS('Fat and Grease Data'!$H$2:$H$9000,'Fat and Grease Data'!$B$2:$B$9000,'Monthly Prices'!$B22,'Fat and Grease Data'!$C$2:$C$9000,'Monthly Prices'!$C22)</f>
        <v>10.75</v>
      </c>
      <c r="Z22" s="9">
        <f ca="1">_xlfn.MINIFS('Fat and Grease Data'!$H$2:$H$9000,'Fat and Grease Data'!$B$2:$B$9000,'Monthly Prices'!$B22,'Fat and Grease Data'!$C$2:$C$9000,'Monthly Prices'!$C22)</f>
        <v>10.75</v>
      </c>
      <c r="AA22" s="9">
        <f t="shared" ca="1" si="12"/>
        <v>0</v>
      </c>
      <c r="AB22" s="9">
        <f t="shared" ca="1" si="13"/>
        <v>0</v>
      </c>
      <c r="AC22" s="9">
        <f ca="1">AVERAGEIFS('Fat and Grease Data'!I$2:I$9000,'Fat and Grease Data'!$B$2:$B$9000,'Monthly Prices'!$B22,'Fat and Grease Data'!$C$2:$C$9000,'Monthly Prices'!$C22)</f>
        <v>12.413043478260869</v>
      </c>
      <c r="AD22" s="9">
        <f ca="1">_xlfn.MAXIFS('Fat and Grease Data'!$I$2:$I$9000,'Fat and Grease Data'!$B$2:$B$9000,'Monthly Prices'!$B22,'Fat and Grease Data'!$C$2:$C$9000,'Monthly Prices'!$C22)</f>
        <v>12.5</v>
      </c>
      <c r="AE22" s="9">
        <f ca="1">_xlfn.MINIFS('Fat and Grease Data'!$I$2:$I$9000,'Fat and Grease Data'!$B$2:$B$9000,'Monthly Prices'!$B22,'Fat and Grease Data'!$C$2:$C$9000,'Monthly Prices'!$C22)</f>
        <v>12.25</v>
      </c>
      <c r="AF22" s="9">
        <f t="shared" ca="1" si="14"/>
        <v>8.6956521739130821E-2</v>
      </c>
      <c r="AG22" s="9">
        <f t="shared" ca="1" si="15"/>
        <v>-0.16304347826086918</v>
      </c>
      <c r="AH22" s="9"/>
      <c r="AI22" s="9"/>
      <c r="AJ22" s="9"/>
      <c r="AK22" s="9"/>
      <c r="AL22" s="9"/>
      <c r="AM22" s="9">
        <f ca="1">AVERAGEIFS('Fat and Grease Data'!K$2:K$9000,'Fat and Grease Data'!$B$2:$B$9000,'Monthly Prices'!$B22,'Fat and Grease Data'!$C$2:$C$9000,'Monthly Prices'!$C22)</f>
        <v>11.054347826086957</v>
      </c>
      <c r="AN22" s="9">
        <f ca="1">_xlfn.MAXIFS('Fat and Grease Data'!$K$2:$K$9000,'Fat and Grease Data'!$B$2:$B$9000,'Monthly Prices'!$B22,'Fat and Grease Data'!$C$2:$C$9000,'Monthly Prices'!$C22)</f>
        <v>11.25</v>
      </c>
      <c r="AO22" s="9">
        <f ca="1">_xlfn.MINIFS('Fat and Grease Data'!$K$2:$K$9000,'Fat and Grease Data'!$B$2:$B$9000,'Monthly Prices'!$B22,'Fat and Grease Data'!$C$2:$C$9000,'Monthly Prices'!$C22)</f>
        <v>11</v>
      </c>
      <c r="AP22" s="9">
        <f t="shared" ca="1" si="8"/>
        <v>0.19565217391304301</v>
      </c>
      <c r="AQ22" s="9">
        <f t="shared" ca="1" si="9"/>
        <v>-5.4347826086956985E-2</v>
      </c>
      <c r="AR22" s="9">
        <f ca="1">AVERAGEIFS('Fat and Grease Data'!L$2:L$9000,'Fat and Grease Data'!$B$2:$B$9000,'Monthly Prices'!$B22,'Fat and Grease Data'!$C$2:$C$9000,'Monthly Prices'!$C22)</f>
        <v>9.4891304347826093</v>
      </c>
      <c r="AS22" s="9">
        <f ca="1">_xlfn.MAXIFS('Fat and Grease Data'!$L$2:$L$9000,'Fat and Grease Data'!$B$2:$B$9000,'Monthly Prices'!$B22,'Fat and Grease Data'!$C$2:$C$9000,'Monthly Prices'!$C22)</f>
        <v>9.5</v>
      </c>
      <c r="AT22" s="9">
        <f ca="1">_xlfn.MINIFS('Fat and Grease Data'!$L$2:$L$9000,'Fat and Grease Data'!$B$2:$B$9000,'Monthly Prices'!$B22,'Fat and Grease Data'!$C$2:$C$9000,'Monthly Prices'!$C22)</f>
        <v>9.25</v>
      </c>
      <c r="AU22" s="9">
        <f t="shared" ca="1" si="16"/>
        <v>1.0869565217390686E-2</v>
      </c>
      <c r="AV22" s="9">
        <f t="shared" ca="1" si="17"/>
        <v>-0.23913043478260931</v>
      </c>
      <c r="AW22" s="9">
        <f ca="1">AVERAGEIFS('Fat and Grease Data'!M$2:M$9000,'Fat and Grease Data'!$B$2:$B$9000,'Monthly Prices'!$B22,'Fat and Grease Data'!$C$2:$C$9000,'Monthly Prices'!$C22)</f>
        <v>11.473478260869564</v>
      </c>
      <c r="AX22" s="9">
        <f ca="1">_xlfn.MAXIFS('Fat and Grease Data'!$M$2:$M$9000,'Fat and Grease Data'!$B$2:$B$9000,'Monthly Prices'!$B22,'Fat and Grease Data'!$C$2:$C$9000,'Monthly Prices'!$C22)</f>
        <v>11.75</v>
      </c>
      <c r="AY22" s="9">
        <f ca="1">_xlfn.MINIFS('Fat and Grease Data'!$M$2:$M$9000,'Fat and Grease Data'!$B$2:$B$9000,'Monthly Prices'!$B22,'Fat and Grease Data'!$C$2:$C$9000,'Monthly Prices'!$C22)</f>
        <v>11</v>
      </c>
      <c r="AZ22" s="9">
        <f t="shared" ca="1" si="18"/>
        <v>0.27652173913043576</v>
      </c>
      <c r="BA22" s="9">
        <f t="shared" ca="1" si="19"/>
        <v>-0.47347826086956424</v>
      </c>
      <c r="BB22" s="10">
        <f>[2]Prices!$D374</f>
        <v>2.1695217391304347</v>
      </c>
      <c r="BC22" s="10">
        <f>[2]Prices!$B374</f>
        <v>2.2549999999999999</v>
      </c>
      <c r="BD22" s="10">
        <f>[2]Prices!$C374</f>
        <v>2.0870000000000002</v>
      </c>
      <c r="BE22" s="10">
        <f t="shared" si="3"/>
        <v>8.5478260869565226E-2</v>
      </c>
      <c r="BF22" s="10">
        <f t="shared" si="4"/>
        <v>-8.2521739130434479E-2</v>
      </c>
    </row>
    <row r="23" spans="1:58" x14ac:dyDescent="0.2">
      <c r="A23" s="7">
        <v>37135</v>
      </c>
      <c r="B23" s="8">
        <f t="shared" si="0"/>
        <v>9</v>
      </c>
      <c r="C23" s="8">
        <f t="shared" si="1"/>
        <v>2001</v>
      </c>
      <c r="D23" s="9">
        <f ca="1">AVERAGEIFS('Fat and Grease Data'!D$2:D$9000,'Fat and Grease Data'!$B$2:$B$9000,'Monthly Prices'!$B23,'Fat and Grease Data'!$C$2:$C$9000,'Monthly Prices'!$C23)</f>
        <v>10.77222222222222</v>
      </c>
      <c r="E23" s="9">
        <f ca="1">_xlfn.MAXIFS('Fat and Grease Data'!$D$2:$D$9000,'Fat and Grease Data'!$B$2:$B$9000,'Monthly Prices'!$B23,'Fat and Grease Data'!$C$2:$C$9000,'Monthly Prices'!$C23)</f>
        <v>11.75</v>
      </c>
      <c r="F23" s="9">
        <f ca="1">_xlfn.MINIFS('Fat and Grease Data'!$D$2:$D$9000,'Fat and Grease Data'!$B$2:$B$9000,'Monthly Prices'!$B23,'Fat and Grease Data'!$C$2:$C$9000,'Monthly Prices'!$C23)</f>
        <v>9.8800000000000008</v>
      </c>
      <c r="G23" s="9">
        <f t="shared" ca="1" si="2"/>
        <v>0.97777777777777963</v>
      </c>
      <c r="H23" s="9">
        <f t="shared" ca="1" si="5"/>
        <v>-0.89222222222221959</v>
      </c>
      <c r="I23" s="9">
        <f ca="1">AVERAGEIFS('Fat and Grease Data'!E$2:E$9000,'Fat and Grease Data'!$B$2:$B$9000,'Monthly Prices'!$B23,'Fat and Grease Data'!$C$2:$C$9000,'Monthly Prices'!$C23)</f>
        <v>10.602222222222222</v>
      </c>
      <c r="J23" s="9">
        <f ca="1">_xlfn.MAXIFS('Fat and Grease Data'!$E$2:$E$9000,'Fat and Grease Data'!$B$2:$B$9000,'Monthly Prices'!$B23,'Fat and Grease Data'!$C$2:$C$9000,'Monthly Prices'!$C23)</f>
        <v>11</v>
      </c>
      <c r="K23" s="9">
        <f ca="1">_xlfn.MINIFS('Fat and Grease Data'!$E$2:$E$9000,'Fat and Grease Data'!$B$2:$B$9000,'Monthly Prices'!$B23,'Fat and Grease Data'!$C$2:$C$9000,'Monthly Prices'!$C23)</f>
        <v>9.6300000000000008</v>
      </c>
      <c r="L23" s="9">
        <f t="shared" ca="1" si="6"/>
        <v>0.39777777777777779</v>
      </c>
      <c r="M23" s="9">
        <f t="shared" ca="1" si="7"/>
        <v>-0.97222222222222143</v>
      </c>
      <c r="N23" s="9"/>
      <c r="O23" s="9"/>
      <c r="P23" s="9"/>
      <c r="Q23" s="9"/>
      <c r="R23" s="9"/>
      <c r="S23" s="9">
        <f ca="1">AVERAGEIFS('Fat and Grease Data'!G$2:G$9000,'Fat and Grease Data'!$B$2:$B$9000,'Monthly Prices'!$B23,'Fat and Grease Data'!$C$2:$C$9000,'Monthly Prices'!$C23)</f>
        <v>9.5</v>
      </c>
      <c r="T23" s="9">
        <f ca="1">_xlfn.MAXIFS('Fat and Grease Data'!$G$2:$G$9000,'Fat and Grease Data'!$B$2:$B$9000,'Monthly Prices'!$B23,'Fat and Grease Data'!$C$2:$C$9000,'Monthly Prices'!$C23)</f>
        <v>9.5</v>
      </c>
      <c r="U23" s="9">
        <f ca="1">_xlfn.MINIFS('Fat and Grease Data'!$G$2:$G$9000,'Fat and Grease Data'!$B$2:$B$9000,'Monthly Prices'!$B23,'Fat and Grease Data'!$C$2:$C$9000,'Monthly Prices'!$C23)</f>
        <v>9.5</v>
      </c>
      <c r="V23" s="9">
        <f t="shared" ca="1" si="10"/>
        <v>0</v>
      </c>
      <c r="W23" s="9">
        <f t="shared" ca="1" si="11"/>
        <v>0</v>
      </c>
      <c r="X23" s="9">
        <f ca="1">AVERAGEIFS('Fat and Grease Data'!H$2:H$9000,'Fat and Grease Data'!$B$2:$B$9000,'Monthly Prices'!$B23,'Fat and Grease Data'!$C$2:$C$9000,'Monthly Prices'!$C23)</f>
        <v>10.75</v>
      </c>
      <c r="Y23" s="9">
        <f ca="1">_xlfn.MAXIFS('Fat and Grease Data'!$H$2:$H$9000,'Fat and Grease Data'!$B$2:$B$9000,'Monthly Prices'!$B23,'Fat and Grease Data'!$C$2:$C$9000,'Monthly Prices'!$C23)</f>
        <v>10.75</v>
      </c>
      <c r="Z23" s="9">
        <f ca="1">_xlfn.MINIFS('Fat and Grease Data'!$H$2:$H$9000,'Fat and Grease Data'!$B$2:$B$9000,'Monthly Prices'!$B23,'Fat and Grease Data'!$C$2:$C$9000,'Monthly Prices'!$C23)</f>
        <v>10.75</v>
      </c>
      <c r="AA23" s="9">
        <f t="shared" ca="1" si="12"/>
        <v>0</v>
      </c>
      <c r="AB23" s="9">
        <f t="shared" ca="1" si="13"/>
        <v>0</v>
      </c>
      <c r="AC23" s="9">
        <f ca="1">AVERAGEIFS('Fat and Grease Data'!I$2:I$9000,'Fat and Grease Data'!$B$2:$B$9000,'Monthly Prices'!$B23,'Fat and Grease Data'!$C$2:$C$9000,'Monthly Prices'!$C23)</f>
        <v>12.138888888888889</v>
      </c>
      <c r="AD23" s="9">
        <f ca="1">_xlfn.MAXIFS('Fat and Grease Data'!$I$2:$I$9000,'Fat and Grease Data'!$B$2:$B$9000,'Monthly Prices'!$B23,'Fat and Grease Data'!$C$2:$C$9000,'Monthly Prices'!$C23)</f>
        <v>12.25</v>
      </c>
      <c r="AE23" s="9">
        <f ca="1">_xlfn.MINIFS('Fat and Grease Data'!$I$2:$I$9000,'Fat and Grease Data'!$B$2:$B$9000,'Monthly Prices'!$B23,'Fat and Grease Data'!$C$2:$C$9000,'Monthly Prices'!$C23)</f>
        <v>11.75</v>
      </c>
      <c r="AF23" s="9">
        <f t="shared" ca="1" si="14"/>
        <v>0.11111111111111072</v>
      </c>
      <c r="AG23" s="9">
        <f t="shared" ca="1" si="15"/>
        <v>-0.38888888888888928</v>
      </c>
      <c r="AH23" s="9"/>
      <c r="AI23" s="9"/>
      <c r="AJ23" s="9"/>
      <c r="AK23" s="9"/>
      <c r="AL23" s="9"/>
      <c r="AM23" s="9">
        <f ca="1">AVERAGEIFS('Fat and Grease Data'!K$2:K$9000,'Fat and Grease Data'!$B$2:$B$9000,'Monthly Prices'!$B23,'Fat and Grease Data'!$C$2:$C$9000,'Monthly Prices'!$C23)</f>
        <v>10.942307692307692</v>
      </c>
      <c r="AN23" s="9">
        <f ca="1">_xlfn.MAXIFS('Fat and Grease Data'!$K$2:$K$9000,'Fat and Grease Data'!$B$2:$B$9000,'Monthly Prices'!$B23,'Fat and Grease Data'!$C$2:$C$9000,'Monthly Prices'!$C23)</f>
        <v>11.25</v>
      </c>
      <c r="AO23" s="9">
        <f ca="1">_xlfn.MINIFS('Fat and Grease Data'!$K$2:$K$9000,'Fat and Grease Data'!$B$2:$B$9000,'Monthly Prices'!$B23,'Fat and Grease Data'!$C$2:$C$9000,'Monthly Prices'!$C23)</f>
        <v>10.25</v>
      </c>
      <c r="AP23" s="9">
        <f t="shared" ca="1" si="8"/>
        <v>0.30769230769230838</v>
      </c>
      <c r="AQ23" s="9">
        <f t="shared" ca="1" si="9"/>
        <v>-0.69230769230769162</v>
      </c>
      <c r="AR23" s="9">
        <f ca="1">AVERAGEIFS('Fat and Grease Data'!L$2:L$9000,'Fat and Grease Data'!$B$2:$B$9000,'Monthly Prices'!$B23,'Fat and Grease Data'!$C$2:$C$9000,'Monthly Prices'!$C23)</f>
        <v>9.5</v>
      </c>
      <c r="AS23" s="9">
        <f ca="1">_xlfn.MAXIFS('Fat and Grease Data'!$L$2:$L$9000,'Fat and Grease Data'!$B$2:$B$9000,'Monthly Prices'!$B23,'Fat and Grease Data'!$C$2:$C$9000,'Monthly Prices'!$C23)</f>
        <v>9.5</v>
      </c>
      <c r="AT23" s="9">
        <f ca="1">_xlfn.MINIFS('Fat and Grease Data'!$L$2:$L$9000,'Fat and Grease Data'!$B$2:$B$9000,'Monthly Prices'!$B23,'Fat and Grease Data'!$C$2:$C$9000,'Monthly Prices'!$C23)</f>
        <v>9.5</v>
      </c>
      <c r="AU23" s="9">
        <f t="shared" ca="1" si="16"/>
        <v>0</v>
      </c>
      <c r="AV23" s="9">
        <f t="shared" ca="1" si="17"/>
        <v>0</v>
      </c>
      <c r="AW23" s="9">
        <f ca="1">AVERAGEIFS('Fat and Grease Data'!M$2:M$9000,'Fat and Grease Data'!$B$2:$B$9000,'Monthly Prices'!$B23,'Fat and Grease Data'!$C$2:$C$9000,'Monthly Prices'!$C23)</f>
        <v>11.403333333333332</v>
      </c>
      <c r="AX23" s="9">
        <f ca="1">_xlfn.MAXIFS('Fat and Grease Data'!$M$2:$M$9000,'Fat and Grease Data'!$B$2:$B$9000,'Monthly Prices'!$B23,'Fat and Grease Data'!$C$2:$C$9000,'Monthly Prices'!$C23)</f>
        <v>11.5</v>
      </c>
      <c r="AY23" s="9">
        <f ca="1">_xlfn.MINIFS('Fat and Grease Data'!$M$2:$M$9000,'Fat and Grease Data'!$B$2:$B$9000,'Monthly Prices'!$B23,'Fat and Grease Data'!$C$2:$C$9000,'Monthly Prices'!$C23)</f>
        <v>10.88</v>
      </c>
      <c r="AZ23" s="9">
        <f t="shared" ca="1" si="18"/>
        <v>9.6666666666667567E-2</v>
      </c>
      <c r="BA23" s="9">
        <f t="shared" ca="1" si="19"/>
        <v>-0.52333333333333165</v>
      </c>
      <c r="BB23" s="10">
        <f>[2]Prices!$D375</f>
        <v>2.2166666666666668</v>
      </c>
      <c r="BC23" s="10">
        <f>[2]Prices!$B375</f>
        <v>2.3250000000000002</v>
      </c>
      <c r="BD23" s="10">
        <f>[2]Prices!$C375</f>
        <v>2.137</v>
      </c>
      <c r="BE23" s="10">
        <f t="shared" si="3"/>
        <v>0.10833333333333339</v>
      </c>
      <c r="BF23" s="10">
        <f t="shared" si="4"/>
        <v>-7.9666666666666774E-2</v>
      </c>
    </row>
    <row r="24" spans="1:58" x14ac:dyDescent="0.2">
      <c r="A24" s="7">
        <v>37165</v>
      </c>
      <c r="B24" s="8">
        <f t="shared" si="0"/>
        <v>10</v>
      </c>
      <c r="C24" s="8">
        <f t="shared" si="1"/>
        <v>2001</v>
      </c>
      <c r="D24" s="9">
        <f ca="1">AVERAGEIFS('Fat and Grease Data'!D$2:D$9000,'Fat and Grease Data'!$B$2:$B$9000,'Monthly Prices'!$B24,'Fat and Grease Data'!$C$2:$C$9000,'Monthly Prices'!$C24)</f>
        <v>8.7349999999999994</v>
      </c>
      <c r="E24" s="9">
        <f ca="1">_xlfn.MAXIFS('Fat and Grease Data'!$D$2:$D$9000,'Fat and Grease Data'!$B$2:$B$9000,'Monthly Prices'!$B24,'Fat and Grease Data'!$C$2:$C$9000,'Monthly Prices'!$C24)</f>
        <v>10.63</v>
      </c>
      <c r="F24" s="9">
        <f ca="1">_xlfn.MINIFS('Fat and Grease Data'!$D$2:$D$9000,'Fat and Grease Data'!$B$2:$B$9000,'Monthly Prices'!$B24,'Fat and Grease Data'!$C$2:$C$9000,'Monthly Prices'!$C24)</f>
        <v>8</v>
      </c>
      <c r="G24" s="9">
        <f t="shared" ca="1" si="2"/>
        <v>1.8950000000000014</v>
      </c>
      <c r="H24" s="9">
        <f t="shared" ca="1" si="5"/>
        <v>-0.73499999999999943</v>
      </c>
      <c r="I24" s="9">
        <f ca="1">AVERAGEIFS('Fat and Grease Data'!E$2:E$9000,'Fat and Grease Data'!$B$2:$B$9000,'Monthly Prices'!$B24,'Fat and Grease Data'!$C$2:$C$9000,'Monthly Prices'!$C24)</f>
        <v>8.7149999999999999</v>
      </c>
      <c r="J24" s="9">
        <f ca="1">_xlfn.MAXIFS('Fat and Grease Data'!$E$2:$E$9000,'Fat and Grease Data'!$B$2:$B$9000,'Monthly Prices'!$B24,'Fat and Grease Data'!$C$2:$C$9000,'Monthly Prices'!$C24)</f>
        <v>10.25</v>
      </c>
      <c r="K24" s="9">
        <f ca="1">_xlfn.MINIFS('Fat and Grease Data'!$E$2:$E$9000,'Fat and Grease Data'!$B$2:$B$9000,'Monthly Prices'!$B24,'Fat and Grease Data'!$C$2:$C$9000,'Monthly Prices'!$C24)</f>
        <v>7.94</v>
      </c>
      <c r="L24" s="9">
        <f t="shared" ca="1" si="6"/>
        <v>1.5350000000000001</v>
      </c>
      <c r="M24" s="9">
        <f t="shared" ca="1" si="7"/>
        <v>-0.77499999999999947</v>
      </c>
      <c r="N24" s="9"/>
      <c r="O24" s="9"/>
      <c r="P24" s="9"/>
      <c r="Q24" s="9"/>
      <c r="R24" s="9"/>
      <c r="S24" s="9">
        <f ca="1">AVERAGEIFS('Fat and Grease Data'!G$2:G$9000,'Fat and Grease Data'!$B$2:$B$9000,'Monthly Prices'!$B24,'Fat and Grease Data'!$C$2:$C$9000,'Monthly Prices'!$C24)</f>
        <v>9.1363636363636367</v>
      </c>
      <c r="T24" s="9">
        <f ca="1">_xlfn.MAXIFS('Fat and Grease Data'!$G$2:$G$9000,'Fat and Grease Data'!$B$2:$B$9000,'Monthly Prices'!$B24,'Fat and Grease Data'!$C$2:$C$9000,'Monthly Prices'!$C24)</f>
        <v>9.5</v>
      </c>
      <c r="U24" s="9">
        <f ca="1">_xlfn.MINIFS('Fat and Grease Data'!$G$2:$G$9000,'Fat and Grease Data'!$B$2:$B$9000,'Monthly Prices'!$B24,'Fat and Grease Data'!$C$2:$C$9000,'Monthly Prices'!$C24)</f>
        <v>9</v>
      </c>
      <c r="V24" s="9">
        <f t="shared" ca="1" si="10"/>
        <v>0.36363636363636331</v>
      </c>
      <c r="W24" s="9">
        <f t="shared" ca="1" si="11"/>
        <v>-0.13636363636363669</v>
      </c>
      <c r="X24" s="9">
        <f ca="1">AVERAGEIFS('Fat and Grease Data'!H$2:H$9000,'Fat and Grease Data'!$B$2:$B$9000,'Monthly Prices'!$B24,'Fat and Grease Data'!$C$2:$C$9000,'Monthly Prices'!$C24)</f>
        <v>10.625</v>
      </c>
      <c r="Y24" s="9">
        <f ca="1">_xlfn.MAXIFS('Fat and Grease Data'!$H$2:$H$9000,'Fat and Grease Data'!$B$2:$B$9000,'Monthly Prices'!$B24,'Fat and Grease Data'!$C$2:$C$9000,'Monthly Prices'!$C24)</f>
        <v>10.75</v>
      </c>
      <c r="Z24" s="9">
        <f ca="1">_xlfn.MINIFS('Fat and Grease Data'!$H$2:$H$9000,'Fat and Grease Data'!$B$2:$B$9000,'Monthly Prices'!$B24,'Fat and Grease Data'!$C$2:$C$9000,'Monthly Prices'!$C24)</f>
        <v>10.5</v>
      </c>
      <c r="AA24" s="9">
        <f t="shared" ca="1" si="12"/>
        <v>0.125</v>
      </c>
      <c r="AB24" s="9">
        <f t="shared" ca="1" si="13"/>
        <v>-0.125</v>
      </c>
      <c r="AC24" s="9">
        <f ca="1">AVERAGEIFS('Fat and Grease Data'!I$2:I$9000,'Fat and Grease Data'!$B$2:$B$9000,'Monthly Prices'!$B24,'Fat and Grease Data'!$C$2:$C$9000,'Monthly Prices'!$C24)</f>
        <v>10.097272727272726</v>
      </c>
      <c r="AD24" s="9">
        <f ca="1">_xlfn.MAXIFS('Fat and Grease Data'!$I$2:$I$9000,'Fat and Grease Data'!$B$2:$B$9000,'Monthly Prices'!$B24,'Fat and Grease Data'!$C$2:$C$9000,'Monthly Prices'!$C24)</f>
        <v>11.75</v>
      </c>
      <c r="AE24" s="9">
        <f ca="1">_xlfn.MINIFS('Fat and Grease Data'!$I$2:$I$9000,'Fat and Grease Data'!$B$2:$B$9000,'Monthly Prices'!$B24,'Fat and Grease Data'!$C$2:$C$9000,'Monthly Prices'!$C24)</f>
        <v>9.6300000000000008</v>
      </c>
      <c r="AF24" s="9">
        <f t="shared" ca="1" si="14"/>
        <v>1.6527272727272742</v>
      </c>
      <c r="AG24" s="9">
        <f t="shared" ca="1" si="15"/>
        <v>-0.46727272727272506</v>
      </c>
      <c r="AH24" s="9"/>
      <c r="AI24" s="9"/>
      <c r="AJ24" s="9"/>
      <c r="AK24" s="9"/>
      <c r="AL24" s="9"/>
      <c r="AM24" s="9">
        <f ca="1">AVERAGEIFS('Fat and Grease Data'!K$2:K$9000,'Fat and Grease Data'!$B$2:$B$9000,'Monthly Prices'!$B24,'Fat and Grease Data'!$C$2:$C$9000,'Monthly Prices'!$C24)</f>
        <v>8.9318181818181817</v>
      </c>
      <c r="AN24" s="9">
        <f ca="1">_xlfn.MAXIFS('Fat and Grease Data'!$K$2:$K$9000,'Fat and Grease Data'!$B$2:$B$9000,'Monthly Prices'!$B24,'Fat and Grease Data'!$C$2:$C$9000,'Monthly Prices'!$C24)</f>
        <v>10.25</v>
      </c>
      <c r="AO24" s="9">
        <f ca="1">_xlfn.MINIFS('Fat and Grease Data'!$K$2:$K$9000,'Fat and Grease Data'!$B$2:$B$9000,'Monthly Prices'!$B24,'Fat and Grease Data'!$C$2:$C$9000,'Monthly Prices'!$C24)</f>
        <v>8.25</v>
      </c>
      <c r="AP24" s="9">
        <f t="shared" ca="1" si="8"/>
        <v>1.3181818181818183</v>
      </c>
      <c r="AQ24" s="9">
        <f t="shared" ca="1" si="9"/>
        <v>-0.68181818181818166</v>
      </c>
      <c r="AR24" s="9">
        <f ca="1">AVERAGEIFS('Fat and Grease Data'!L$2:L$9000,'Fat and Grease Data'!$B$2:$B$9000,'Monthly Prices'!$B24,'Fat and Grease Data'!$C$2:$C$9000,'Monthly Prices'!$C24)</f>
        <v>9.170454545454545</v>
      </c>
      <c r="AS24" s="9">
        <f ca="1">_xlfn.MAXIFS('Fat and Grease Data'!$L$2:$L$9000,'Fat and Grease Data'!$B$2:$B$9000,'Monthly Prices'!$B24,'Fat and Grease Data'!$C$2:$C$9000,'Monthly Prices'!$C24)</f>
        <v>9.5</v>
      </c>
      <c r="AT24" s="9">
        <f ca="1">_xlfn.MINIFS('Fat and Grease Data'!$L$2:$L$9000,'Fat and Grease Data'!$B$2:$B$9000,'Monthly Prices'!$B24,'Fat and Grease Data'!$C$2:$C$9000,'Monthly Prices'!$C24)</f>
        <v>9</v>
      </c>
      <c r="AU24" s="9">
        <f t="shared" ca="1" si="16"/>
        <v>0.32954545454545503</v>
      </c>
      <c r="AV24" s="9">
        <f t="shared" ca="1" si="17"/>
        <v>-0.17045454545454497</v>
      </c>
      <c r="AW24" s="9">
        <f ca="1">AVERAGEIFS('Fat and Grease Data'!M$2:M$9000,'Fat and Grease Data'!$B$2:$B$9000,'Monthly Prices'!$B24,'Fat and Grease Data'!$C$2:$C$9000,'Monthly Prices'!$C24)</f>
        <v>10.177272727272728</v>
      </c>
      <c r="AX24" s="9">
        <f ca="1">_xlfn.MAXIFS('Fat and Grease Data'!$M$2:$M$9000,'Fat and Grease Data'!$B$2:$B$9000,'Monthly Prices'!$B24,'Fat and Grease Data'!$C$2:$C$9000,'Monthly Prices'!$C24)</f>
        <v>10.88</v>
      </c>
      <c r="AY24" s="9">
        <f ca="1">_xlfn.MINIFS('Fat and Grease Data'!$M$2:$M$9000,'Fat and Grease Data'!$B$2:$B$9000,'Monthly Prices'!$B24,'Fat and Grease Data'!$C$2:$C$9000,'Monthly Prices'!$C24)</f>
        <v>9.5</v>
      </c>
      <c r="AZ24" s="9">
        <f t="shared" ca="1" si="18"/>
        <v>0.70272727272727309</v>
      </c>
      <c r="BA24" s="9">
        <f t="shared" ca="1" si="19"/>
        <v>-0.67727272727272769</v>
      </c>
      <c r="BB24" s="10">
        <f>[2]Prices!$D376</f>
        <v>2.0841304347826086</v>
      </c>
      <c r="BC24" s="10">
        <f>[2]Prices!$B376</f>
        <v>2.1669999999999998</v>
      </c>
      <c r="BD24" s="10">
        <f>[2]Prices!$C376</f>
        <v>2.02</v>
      </c>
      <c r="BE24" s="10">
        <f t="shared" si="3"/>
        <v>8.2869565217391195E-2</v>
      </c>
      <c r="BF24" s="10">
        <f t="shared" si="4"/>
        <v>-6.4130434782608603E-2</v>
      </c>
    </row>
    <row r="25" spans="1:58" x14ac:dyDescent="0.2">
      <c r="A25" s="7">
        <v>37196</v>
      </c>
      <c r="B25" s="8">
        <f t="shared" si="0"/>
        <v>11</v>
      </c>
      <c r="C25" s="8">
        <f t="shared" si="1"/>
        <v>2001</v>
      </c>
      <c r="D25" s="9">
        <f ca="1">AVERAGEIFS('Fat and Grease Data'!D$2:D$9000,'Fat and Grease Data'!$B$2:$B$9000,'Monthly Prices'!$B25,'Fat and Grease Data'!$C$2:$C$9000,'Monthly Prices'!$C25)</f>
        <v>7.5419047619047621</v>
      </c>
      <c r="E25" s="9">
        <f ca="1">_xlfn.MAXIFS('Fat and Grease Data'!$D$2:$D$9000,'Fat and Grease Data'!$B$2:$B$9000,'Monthly Prices'!$B25,'Fat and Grease Data'!$C$2:$C$9000,'Monthly Prices'!$C25)</f>
        <v>8</v>
      </c>
      <c r="F25" s="9">
        <f ca="1">_xlfn.MINIFS('Fat and Grease Data'!$D$2:$D$9000,'Fat and Grease Data'!$B$2:$B$9000,'Monthly Prices'!$B25,'Fat and Grease Data'!$C$2:$C$9000,'Monthly Prices'!$C25)</f>
        <v>7.25</v>
      </c>
      <c r="G25" s="9">
        <f t="shared" ca="1" si="2"/>
        <v>0.45809523809523789</v>
      </c>
      <c r="H25" s="9">
        <f t="shared" ca="1" si="5"/>
        <v>-0.29190476190476211</v>
      </c>
      <c r="I25" s="9">
        <f ca="1">AVERAGEIFS('Fat and Grease Data'!E$2:E$9000,'Fat and Grease Data'!$B$2:$B$9000,'Monthly Prices'!$B25,'Fat and Grease Data'!$C$2:$C$9000,'Monthly Prices'!$C25)</f>
        <v>7.6361904761904755</v>
      </c>
      <c r="J25" s="9">
        <f ca="1">_xlfn.MAXIFS('Fat and Grease Data'!$E$2:$E$9000,'Fat and Grease Data'!$B$2:$B$9000,'Monthly Prices'!$B25,'Fat and Grease Data'!$C$2:$C$9000,'Monthly Prices'!$C25)</f>
        <v>7.94</v>
      </c>
      <c r="K25" s="9">
        <f ca="1">_xlfn.MINIFS('Fat and Grease Data'!$E$2:$E$9000,'Fat and Grease Data'!$B$2:$B$9000,'Monthly Prices'!$B25,'Fat and Grease Data'!$C$2:$C$9000,'Monthly Prices'!$C25)</f>
        <v>7.44</v>
      </c>
      <c r="L25" s="9">
        <f t="shared" ca="1" si="6"/>
        <v>0.30380952380952486</v>
      </c>
      <c r="M25" s="9">
        <f t="shared" ca="1" si="7"/>
        <v>-0.19619047619047514</v>
      </c>
      <c r="N25" s="9"/>
      <c r="O25" s="9"/>
      <c r="P25" s="9"/>
      <c r="Q25" s="9"/>
      <c r="R25" s="9"/>
      <c r="S25" s="9">
        <f ca="1">AVERAGEIFS('Fat and Grease Data'!G$2:G$9000,'Fat and Grease Data'!$B$2:$B$9000,'Monthly Prices'!$B25,'Fat and Grease Data'!$C$2:$C$9000,'Monthly Prices'!$C25)</f>
        <v>8.2380952380952372</v>
      </c>
      <c r="T25" s="9">
        <f ca="1">_xlfn.MAXIFS('Fat and Grease Data'!$G$2:$G$9000,'Fat and Grease Data'!$B$2:$B$9000,'Monthly Prices'!$B25,'Fat and Grease Data'!$C$2:$C$9000,'Monthly Prices'!$C25)</f>
        <v>9</v>
      </c>
      <c r="U25" s="9">
        <f ca="1">_xlfn.MINIFS('Fat and Grease Data'!$G$2:$G$9000,'Fat and Grease Data'!$B$2:$B$9000,'Monthly Prices'!$B25,'Fat and Grease Data'!$C$2:$C$9000,'Monthly Prices'!$C25)</f>
        <v>8</v>
      </c>
      <c r="V25" s="9">
        <f t="shared" ca="1" si="10"/>
        <v>0.76190476190476275</v>
      </c>
      <c r="W25" s="9">
        <f t="shared" ca="1" si="11"/>
        <v>-0.23809523809523725</v>
      </c>
      <c r="X25" s="9">
        <f ca="1">AVERAGEIFS('Fat and Grease Data'!H$2:H$9000,'Fat and Grease Data'!$B$2:$B$9000,'Monthly Prices'!$B25,'Fat and Grease Data'!$C$2:$C$9000,'Monthly Prices'!$C25)</f>
        <v>10.464285714285714</v>
      </c>
      <c r="Y25" s="9">
        <f ca="1">_xlfn.MAXIFS('Fat and Grease Data'!$H$2:$H$9000,'Fat and Grease Data'!$B$2:$B$9000,'Monthly Prices'!$B25,'Fat and Grease Data'!$C$2:$C$9000,'Monthly Prices'!$C25)</f>
        <v>10.5</v>
      </c>
      <c r="Z25" s="9">
        <f ca="1">_xlfn.MINIFS('Fat and Grease Data'!$H$2:$H$9000,'Fat and Grease Data'!$B$2:$B$9000,'Monthly Prices'!$B25,'Fat and Grease Data'!$C$2:$C$9000,'Monthly Prices'!$C25)</f>
        <v>10.25</v>
      </c>
      <c r="AA25" s="9">
        <f t="shared" ca="1" si="12"/>
        <v>3.5714285714286476E-2</v>
      </c>
      <c r="AB25" s="9">
        <f t="shared" ca="1" si="13"/>
        <v>-0.21428571428571352</v>
      </c>
      <c r="AC25" s="9">
        <f ca="1">AVERAGEIFS('Fat and Grease Data'!I$2:I$9000,'Fat and Grease Data'!$B$2:$B$9000,'Monthly Prices'!$B25,'Fat and Grease Data'!$C$2:$C$9000,'Monthly Prices'!$C25)</f>
        <v>8.894285714285715</v>
      </c>
      <c r="AD25" s="9">
        <f ca="1">_xlfn.MAXIFS('Fat and Grease Data'!$I$2:$I$9000,'Fat and Grease Data'!$B$2:$B$9000,'Monthly Prices'!$B25,'Fat and Grease Data'!$C$2:$C$9000,'Monthly Prices'!$C25)</f>
        <v>9.6300000000000008</v>
      </c>
      <c r="AE25" s="9">
        <f ca="1">_xlfn.MINIFS('Fat and Grease Data'!$I$2:$I$9000,'Fat and Grease Data'!$B$2:$B$9000,'Monthly Prices'!$B25,'Fat and Grease Data'!$C$2:$C$9000,'Monthly Prices'!$C25)</f>
        <v>8.5</v>
      </c>
      <c r="AF25" s="9">
        <f t="shared" ca="1" si="14"/>
        <v>0.73571428571428577</v>
      </c>
      <c r="AG25" s="9">
        <f t="shared" ca="1" si="15"/>
        <v>-0.39428571428571502</v>
      </c>
      <c r="AH25" s="9"/>
      <c r="AI25" s="9"/>
      <c r="AJ25" s="9"/>
      <c r="AK25" s="9"/>
      <c r="AL25" s="9"/>
      <c r="AM25" s="9">
        <f ca="1">AVERAGEIFS('Fat and Grease Data'!K$2:K$9000,'Fat and Grease Data'!$B$2:$B$9000,'Monthly Prices'!$B25,'Fat and Grease Data'!$C$2:$C$9000,'Monthly Prices'!$C25)</f>
        <v>8.1142857142857139</v>
      </c>
      <c r="AN25" s="9">
        <f ca="1">_xlfn.MAXIFS('Fat and Grease Data'!$K$2:$K$9000,'Fat and Grease Data'!$B$2:$B$9000,'Monthly Prices'!$B25,'Fat and Grease Data'!$C$2:$C$9000,'Monthly Prices'!$C25)</f>
        <v>9</v>
      </c>
      <c r="AO25" s="9">
        <f ca="1">_xlfn.MINIFS('Fat and Grease Data'!$K$2:$K$9000,'Fat and Grease Data'!$B$2:$B$9000,'Monthly Prices'!$B25,'Fat and Grease Data'!$C$2:$C$9000,'Monthly Prices'!$C25)</f>
        <v>8</v>
      </c>
      <c r="AP25" s="9">
        <f t="shared" ca="1" si="8"/>
        <v>0.88571428571428612</v>
      </c>
      <c r="AQ25" s="9">
        <f t="shared" ca="1" si="9"/>
        <v>-0.11428571428571388</v>
      </c>
      <c r="AR25" s="9">
        <f ca="1">AVERAGEIFS('Fat and Grease Data'!L$2:L$9000,'Fat and Grease Data'!$B$2:$B$9000,'Monthly Prices'!$B25,'Fat and Grease Data'!$C$2:$C$9000,'Monthly Prices'!$C25)</f>
        <v>8.5952380952380949</v>
      </c>
      <c r="AS25" s="9">
        <f ca="1">_xlfn.MAXIFS('Fat and Grease Data'!$L$2:$L$9000,'Fat and Grease Data'!$B$2:$B$9000,'Monthly Prices'!$B25,'Fat and Grease Data'!$C$2:$C$9000,'Monthly Prices'!$C25)</f>
        <v>9</v>
      </c>
      <c r="AT25" s="9">
        <f ca="1">_xlfn.MINIFS('Fat and Grease Data'!$L$2:$L$9000,'Fat and Grease Data'!$B$2:$B$9000,'Monthly Prices'!$B25,'Fat and Grease Data'!$C$2:$C$9000,'Monthly Prices'!$C25)</f>
        <v>8.5</v>
      </c>
      <c r="AU25" s="9">
        <f t="shared" ca="1" si="16"/>
        <v>0.4047619047619051</v>
      </c>
      <c r="AV25" s="9">
        <f t="shared" ca="1" si="17"/>
        <v>-9.52380952380949E-2</v>
      </c>
      <c r="AW25" s="9">
        <f ca="1">AVERAGEIFS('Fat and Grease Data'!M$2:M$9000,'Fat and Grease Data'!$B$2:$B$9000,'Monthly Prices'!$B25,'Fat and Grease Data'!$C$2:$C$9000,'Monthly Prices'!$C25)</f>
        <v>9.5</v>
      </c>
      <c r="AX25" s="9">
        <f ca="1">_xlfn.MAXIFS('Fat and Grease Data'!$M$2:$M$9000,'Fat and Grease Data'!$B$2:$B$9000,'Monthly Prices'!$B25,'Fat and Grease Data'!$C$2:$C$9000,'Monthly Prices'!$C25)</f>
        <v>9.5</v>
      </c>
      <c r="AY25" s="9">
        <f ca="1">_xlfn.MINIFS('Fat and Grease Data'!$M$2:$M$9000,'Fat and Grease Data'!$B$2:$B$9000,'Monthly Prices'!$B25,'Fat and Grease Data'!$C$2:$C$9000,'Monthly Prices'!$C25)</f>
        <v>9.5</v>
      </c>
      <c r="AZ25" s="9">
        <f t="shared" ca="1" si="18"/>
        <v>0</v>
      </c>
      <c r="BA25" s="9">
        <f t="shared" ca="1" si="19"/>
        <v>0</v>
      </c>
      <c r="BB25" s="10">
        <f>[2]Prices!$D377</f>
        <v>2.0487619047619048</v>
      </c>
      <c r="BC25" s="10">
        <f>[2]Prices!$B377</f>
        <v>2.1</v>
      </c>
      <c r="BD25" s="10">
        <f>[2]Prices!$C377</f>
        <v>1.982</v>
      </c>
      <c r="BE25" s="10">
        <f t="shared" si="3"/>
        <v>5.1238095238095305E-2</v>
      </c>
      <c r="BF25" s="10">
        <f t="shared" si="4"/>
        <v>-6.67619047619048E-2</v>
      </c>
    </row>
    <row r="26" spans="1:58" x14ac:dyDescent="0.2">
      <c r="A26" s="7">
        <v>37226</v>
      </c>
      <c r="B26" s="8">
        <f t="shared" si="0"/>
        <v>12</v>
      </c>
      <c r="C26" s="8">
        <f t="shared" si="1"/>
        <v>2001</v>
      </c>
      <c r="D26" s="9">
        <f ca="1">AVERAGEIFS('Fat and Grease Data'!D$2:D$9000,'Fat and Grease Data'!$B$2:$B$9000,'Monthly Prices'!$B26,'Fat and Grease Data'!$C$2:$C$9000,'Monthly Prices'!$C26)</f>
        <v>8.2105263157894743</v>
      </c>
      <c r="E26" s="9">
        <f ca="1">_xlfn.MAXIFS('Fat and Grease Data'!$D$2:$D$9000,'Fat and Grease Data'!$B$2:$B$9000,'Monthly Prices'!$B26,'Fat and Grease Data'!$C$2:$C$9000,'Monthly Prices'!$C26)</f>
        <v>8.5</v>
      </c>
      <c r="F26" s="9">
        <f ca="1">_xlfn.MINIFS('Fat and Grease Data'!$D$2:$D$9000,'Fat and Grease Data'!$B$2:$B$9000,'Monthly Prices'!$B26,'Fat and Grease Data'!$C$2:$C$9000,'Monthly Prices'!$C26)</f>
        <v>7.5</v>
      </c>
      <c r="G26" s="9">
        <f t="shared" ca="1" si="2"/>
        <v>0.28947368421052566</v>
      </c>
      <c r="H26" s="9">
        <f t="shared" ca="1" si="5"/>
        <v>-0.71052631578947434</v>
      </c>
      <c r="I26" s="9">
        <f ca="1">AVERAGEIFS('Fat and Grease Data'!E$2:E$9000,'Fat and Grease Data'!$B$2:$B$9000,'Monthly Prices'!$B26,'Fat and Grease Data'!$C$2:$C$9000,'Monthly Prices'!$C26)</f>
        <v>8.3036842105263169</v>
      </c>
      <c r="J26" s="9">
        <f ca="1">_xlfn.MAXIFS('Fat and Grease Data'!$E$2:$E$9000,'Fat and Grease Data'!$B$2:$B$9000,'Monthly Prices'!$B26,'Fat and Grease Data'!$C$2:$C$9000,'Monthly Prices'!$C26)</f>
        <v>8.75</v>
      </c>
      <c r="K26" s="9">
        <f ca="1">_xlfn.MINIFS('Fat and Grease Data'!$E$2:$E$9000,'Fat and Grease Data'!$B$2:$B$9000,'Monthly Prices'!$B26,'Fat and Grease Data'!$C$2:$C$9000,'Monthly Prices'!$C26)</f>
        <v>7.75</v>
      </c>
      <c r="L26" s="9">
        <f t="shared" ca="1" si="6"/>
        <v>0.44631578947368311</v>
      </c>
      <c r="M26" s="9">
        <f t="shared" ca="1" si="7"/>
        <v>-0.55368421052631689</v>
      </c>
      <c r="N26" s="9"/>
      <c r="O26" s="9"/>
      <c r="P26" s="9"/>
      <c r="Q26" s="9"/>
      <c r="R26" s="9"/>
      <c r="S26" s="9">
        <f ca="1">AVERAGEIFS('Fat and Grease Data'!G$2:G$9000,'Fat and Grease Data'!$B$2:$B$9000,'Monthly Prices'!$B26,'Fat and Grease Data'!$C$2:$C$9000,'Monthly Prices'!$C26)</f>
        <v>8.5</v>
      </c>
      <c r="T26" s="9">
        <f ca="1">_xlfn.MAXIFS('Fat and Grease Data'!$G$2:$G$9000,'Fat and Grease Data'!$B$2:$B$9000,'Monthly Prices'!$B26,'Fat and Grease Data'!$C$2:$C$9000,'Monthly Prices'!$C26)</f>
        <v>8.5</v>
      </c>
      <c r="U26" s="9">
        <f ca="1">_xlfn.MINIFS('Fat and Grease Data'!$G$2:$G$9000,'Fat and Grease Data'!$B$2:$B$9000,'Monthly Prices'!$B26,'Fat and Grease Data'!$C$2:$C$9000,'Monthly Prices'!$C26)</f>
        <v>8.5</v>
      </c>
      <c r="V26" s="9">
        <f t="shared" ca="1" si="10"/>
        <v>0</v>
      </c>
      <c r="W26" s="9">
        <f t="shared" ca="1" si="11"/>
        <v>0</v>
      </c>
      <c r="X26" s="9">
        <f ca="1">AVERAGEIFS('Fat and Grease Data'!H$2:H$9000,'Fat and Grease Data'!$B$2:$B$9000,'Monthly Prices'!$B26,'Fat and Grease Data'!$C$2:$C$9000,'Monthly Prices'!$C26)</f>
        <v>10.5</v>
      </c>
      <c r="Y26" s="9">
        <f ca="1">_xlfn.MAXIFS('Fat and Grease Data'!$H$2:$H$9000,'Fat and Grease Data'!$B$2:$B$9000,'Monthly Prices'!$B26,'Fat and Grease Data'!$C$2:$C$9000,'Monthly Prices'!$C26)</f>
        <v>10.5</v>
      </c>
      <c r="Z26" s="9">
        <f ca="1">_xlfn.MINIFS('Fat and Grease Data'!$H$2:$H$9000,'Fat and Grease Data'!$B$2:$B$9000,'Monthly Prices'!$B26,'Fat and Grease Data'!$C$2:$C$9000,'Monthly Prices'!$C26)</f>
        <v>10.5</v>
      </c>
      <c r="AA26" s="9">
        <f t="shared" ca="1" si="12"/>
        <v>0</v>
      </c>
      <c r="AB26" s="9">
        <f t="shared" ca="1" si="13"/>
        <v>0</v>
      </c>
      <c r="AC26" s="9">
        <f ca="1">AVERAGEIFS('Fat and Grease Data'!I$2:I$9000,'Fat and Grease Data'!$B$2:$B$9000,'Monthly Prices'!$B26,'Fat and Grease Data'!$C$2:$C$9000,'Monthly Prices'!$C26)</f>
        <v>9.5773684210526309</v>
      </c>
      <c r="AD26" s="9">
        <f ca="1">_xlfn.MAXIFS('Fat and Grease Data'!$I$2:$I$9000,'Fat and Grease Data'!$B$2:$B$9000,'Monthly Prices'!$B26,'Fat and Grease Data'!$C$2:$C$9000,'Monthly Prices'!$C26)</f>
        <v>10.130000000000001</v>
      </c>
      <c r="AE26" s="9">
        <f ca="1">_xlfn.MINIFS('Fat and Grease Data'!$I$2:$I$9000,'Fat and Grease Data'!$B$2:$B$9000,'Monthly Prices'!$B26,'Fat and Grease Data'!$C$2:$C$9000,'Monthly Prices'!$C26)</f>
        <v>8.8800000000000008</v>
      </c>
      <c r="AF26" s="9">
        <f t="shared" ca="1" si="14"/>
        <v>0.55263157894736992</v>
      </c>
      <c r="AG26" s="9">
        <f t="shared" ca="1" si="15"/>
        <v>-0.69736842105263008</v>
      </c>
      <c r="AH26" s="9"/>
      <c r="AI26" s="9"/>
      <c r="AJ26" s="9"/>
      <c r="AK26" s="9"/>
      <c r="AL26" s="9"/>
      <c r="AM26" s="9">
        <f ca="1">AVERAGEIFS('Fat and Grease Data'!K$2:K$9000,'Fat and Grease Data'!$B$2:$B$9000,'Monthly Prices'!$B26,'Fat and Grease Data'!$C$2:$C$9000,'Monthly Prices'!$C26)</f>
        <v>8.9805263157894739</v>
      </c>
      <c r="AN26" s="9">
        <f ca="1">_xlfn.MAXIFS('Fat and Grease Data'!$K$2:$K$9000,'Fat and Grease Data'!$B$2:$B$9000,'Monthly Prices'!$B26,'Fat and Grease Data'!$C$2:$C$9000,'Monthly Prices'!$C26)</f>
        <v>9</v>
      </c>
      <c r="AO26" s="9">
        <f ca="1">_xlfn.MINIFS('Fat and Grease Data'!$K$2:$K$9000,'Fat and Grease Data'!$B$2:$B$9000,'Monthly Prices'!$B26,'Fat and Grease Data'!$C$2:$C$9000,'Monthly Prices'!$C26)</f>
        <v>8.6300000000000008</v>
      </c>
      <c r="AP26" s="9">
        <f t="shared" ca="1" si="8"/>
        <v>1.9473684210526088E-2</v>
      </c>
      <c r="AQ26" s="9">
        <f t="shared" ca="1" si="9"/>
        <v>-0.35052631578947313</v>
      </c>
      <c r="AR26" s="9">
        <f ca="1">AVERAGEIFS('Fat and Grease Data'!L$2:L$9000,'Fat and Grease Data'!$B$2:$B$9000,'Monthly Prices'!$B26,'Fat and Grease Data'!$C$2:$C$9000,'Monthly Prices'!$C26)</f>
        <v>8.6136842105263138</v>
      </c>
      <c r="AS26" s="9">
        <f ca="1">_xlfn.MAXIFS('Fat and Grease Data'!$L$2:$L$9000,'Fat and Grease Data'!$B$2:$B$9000,'Monthly Prices'!$B26,'Fat and Grease Data'!$C$2:$C$9000,'Monthly Prices'!$C26)</f>
        <v>8.75</v>
      </c>
      <c r="AT26" s="9">
        <f ca="1">_xlfn.MINIFS('Fat and Grease Data'!$L$2:$L$9000,'Fat and Grease Data'!$B$2:$B$9000,'Monthly Prices'!$B26,'Fat and Grease Data'!$C$2:$C$9000,'Monthly Prices'!$C26)</f>
        <v>8.5</v>
      </c>
      <c r="AU26" s="9">
        <f t="shared" ca="1" si="16"/>
        <v>0.13631578947368617</v>
      </c>
      <c r="AV26" s="9">
        <f t="shared" ca="1" si="17"/>
        <v>-0.11368421052631383</v>
      </c>
      <c r="AW26" s="9">
        <f ca="1">AVERAGEIFS('Fat and Grease Data'!M$2:M$9000,'Fat and Grease Data'!$B$2:$B$9000,'Monthly Prices'!$B26,'Fat and Grease Data'!$C$2:$C$9000,'Monthly Prices'!$C26)</f>
        <v>9.5</v>
      </c>
      <c r="AX26" s="9">
        <f ca="1">_xlfn.MAXIFS('Fat and Grease Data'!$M$2:$M$9000,'Fat and Grease Data'!$B$2:$B$9000,'Monthly Prices'!$B26,'Fat and Grease Data'!$C$2:$C$9000,'Monthly Prices'!$C26)</f>
        <v>9.5</v>
      </c>
      <c r="AY26" s="9">
        <f ca="1">_xlfn.MINIFS('Fat and Grease Data'!$M$2:$M$9000,'Fat and Grease Data'!$B$2:$B$9000,'Monthly Prices'!$B26,'Fat and Grease Data'!$C$2:$C$9000,'Monthly Prices'!$C26)</f>
        <v>9.5</v>
      </c>
      <c r="AZ26" s="9">
        <f t="shared" ca="1" si="18"/>
        <v>0</v>
      </c>
      <c r="BA26" s="9">
        <f t="shared" ca="1" si="19"/>
        <v>0</v>
      </c>
      <c r="BB26" s="10">
        <f>[2]Prices!$D378</f>
        <v>2.1523157894736844</v>
      </c>
      <c r="BC26" s="10">
        <f>[2]Prices!$B378</f>
        <v>2.23</v>
      </c>
      <c r="BD26" s="10">
        <f>[2]Prices!$C378</f>
        <v>2.08</v>
      </c>
      <c r="BE26" s="10">
        <f t="shared" si="3"/>
        <v>7.7684210526315578E-2</v>
      </c>
      <c r="BF26" s="10">
        <f t="shared" si="4"/>
        <v>-7.2315789473684333E-2</v>
      </c>
    </row>
    <row r="27" spans="1:58" x14ac:dyDescent="0.2">
      <c r="A27" s="7">
        <v>37257</v>
      </c>
      <c r="B27" s="8">
        <f t="shared" si="0"/>
        <v>1</v>
      </c>
      <c r="C27" s="8">
        <f t="shared" si="1"/>
        <v>2002</v>
      </c>
      <c r="D27" s="9">
        <f ca="1">AVERAGEIFS('Fat and Grease Data'!D$2:D$9000,'Fat and Grease Data'!$B$2:$B$9000,'Monthly Prices'!$B27,'Fat and Grease Data'!$C$2:$C$9000,'Monthly Prices'!$C27)</f>
        <v>7.5599999999999969</v>
      </c>
      <c r="E27" s="9">
        <f ca="1">_xlfn.MAXIFS('Fat and Grease Data'!$D$2:$D$9000,'Fat and Grease Data'!$B$2:$B$9000,'Monthly Prices'!$B27,'Fat and Grease Data'!$C$2:$C$9000,'Monthly Prices'!$C27)</f>
        <v>8.5</v>
      </c>
      <c r="F27" s="9">
        <f ca="1">_xlfn.MINIFS('Fat and Grease Data'!$D$2:$D$9000,'Fat and Grease Data'!$B$2:$B$9000,'Monthly Prices'!$B27,'Fat and Grease Data'!$C$2:$C$9000,'Monthly Prices'!$C27)</f>
        <v>7.13</v>
      </c>
      <c r="G27" s="9">
        <f t="shared" ca="1" si="2"/>
        <v>0.94000000000000306</v>
      </c>
      <c r="H27" s="9">
        <f t="shared" ca="1" si="5"/>
        <v>-0.42999999999999705</v>
      </c>
      <c r="I27" s="9">
        <f ca="1">AVERAGEIFS('Fat and Grease Data'!E$2:E$9000,'Fat and Grease Data'!$B$2:$B$9000,'Monthly Prices'!$B27,'Fat and Grease Data'!$C$2:$C$9000,'Monthly Prices'!$C27)</f>
        <v>7.5722727272727264</v>
      </c>
      <c r="J27" s="9">
        <f ca="1">_xlfn.MAXIFS('Fat and Grease Data'!$E$2:$E$9000,'Fat and Grease Data'!$B$2:$B$9000,'Monthly Prices'!$B27,'Fat and Grease Data'!$C$2:$C$9000,'Monthly Prices'!$C27)</f>
        <v>8.31</v>
      </c>
      <c r="K27" s="9">
        <f ca="1">_xlfn.MINIFS('Fat and Grease Data'!$E$2:$E$9000,'Fat and Grease Data'!$B$2:$B$9000,'Monthly Prices'!$B27,'Fat and Grease Data'!$C$2:$C$9000,'Monthly Prices'!$C27)</f>
        <v>6.94</v>
      </c>
      <c r="L27" s="9">
        <f t="shared" ca="1" si="6"/>
        <v>0.73772727272727412</v>
      </c>
      <c r="M27" s="9">
        <f t="shared" ca="1" si="7"/>
        <v>-0.63227272727272599</v>
      </c>
      <c r="N27" s="9"/>
      <c r="O27" s="9"/>
      <c r="P27" s="9"/>
      <c r="Q27" s="9"/>
      <c r="R27" s="9"/>
      <c r="S27" s="9">
        <f ca="1">AVERAGEIFS('Fat and Grease Data'!G$2:G$9000,'Fat and Grease Data'!$B$2:$B$9000,'Monthly Prices'!$B27,'Fat and Grease Data'!$C$2:$C$9000,'Monthly Prices'!$C27)</f>
        <v>8.384545454545453</v>
      </c>
      <c r="T27" s="9">
        <f ca="1">_xlfn.MAXIFS('Fat and Grease Data'!$G$2:$G$9000,'Fat and Grease Data'!$B$2:$B$9000,'Monthly Prices'!$B27,'Fat and Grease Data'!$C$2:$C$9000,'Monthly Prices'!$C27)</f>
        <v>8.5</v>
      </c>
      <c r="U27" s="9">
        <f ca="1">_xlfn.MINIFS('Fat and Grease Data'!$G$2:$G$9000,'Fat and Grease Data'!$B$2:$B$9000,'Monthly Prices'!$B27,'Fat and Grease Data'!$C$2:$C$9000,'Monthly Prices'!$C27)</f>
        <v>8.1300000000000008</v>
      </c>
      <c r="V27" s="9">
        <f t="shared" ca="1" si="10"/>
        <v>0.11545454545454703</v>
      </c>
      <c r="W27" s="9">
        <f t="shared" ca="1" si="11"/>
        <v>-0.25454545454545219</v>
      </c>
      <c r="X27" s="9">
        <f ca="1">AVERAGEIFS('Fat and Grease Data'!H$2:H$9000,'Fat and Grease Data'!$B$2:$B$9000,'Monthly Prices'!$B27,'Fat and Grease Data'!$C$2:$C$9000,'Monthly Prices'!$C27)</f>
        <v>10.5</v>
      </c>
      <c r="Y27" s="9">
        <f ca="1">_xlfn.MAXIFS('Fat and Grease Data'!$H$2:$H$9000,'Fat and Grease Data'!$B$2:$B$9000,'Monthly Prices'!$B27,'Fat and Grease Data'!$C$2:$C$9000,'Monthly Prices'!$C27)</f>
        <v>10.5</v>
      </c>
      <c r="Z27" s="9">
        <f ca="1">_xlfn.MINIFS('Fat and Grease Data'!$H$2:$H$9000,'Fat and Grease Data'!$B$2:$B$9000,'Monthly Prices'!$B27,'Fat and Grease Data'!$C$2:$C$9000,'Monthly Prices'!$C27)</f>
        <v>10.5</v>
      </c>
      <c r="AA27" s="9">
        <f t="shared" ca="1" si="12"/>
        <v>0</v>
      </c>
      <c r="AB27" s="9">
        <f t="shared" ca="1" si="13"/>
        <v>0</v>
      </c>
      <c r="AC27" s="9">
        <f ca="1">AVERAGEIFS('Fat and Grease Data'!I$2:I$9000,'Fat and Grease Data'!$B$2:$B$9000,'Monthly Prices'!$B27,'Fat and Grease Data'!$C$2:$C$9000,'Monthly Prices'!$C27)</f>
        <v>9.8277272727272713</v>
      </c>
      <c r="AD27" s="9">
        <f ca="1">_xlfn.MAXIFS('Fat and Grease Data'!$I$2:$I$9000,'Fat and Grease Data'!$B$2:$B$9000,'Monthly Prices'!$B27,'Fat and Grease Data'!$C$2:$C$9000,'Monthly Prices'!$C27)</f>
        <v>10.130000000000001</v>
      </c>
      <c r="AE27" s="9">
        <f ca="1">_xlfn.MINIFS('Fat and Grease Data'!$I$2:$I$9000,'Fat and Grease Data'!$B$2:$B$9000,'Monthly Prices'!$B27,'Fat and Grease Data'!$C$2:$C$9000,'Monthly Prices'!$C27)</f>
        <v>9.3800000000000008</v>
      </c>
      <c r="AF27" s="9">
        <f t="shared" ca="1" si="14"/>
        <v>0.30227272727272947</v>
      </c>
      <c r="AG27" s="9">
        <f t="shared" ca="1" si="15"/>
        <v>-0.44772727272727053</v>
      </c>
      <c r="AH27" s="9"/>
      <c r="AI27" s="9"/>
      <c r="AJ27" s="9"/>
      <c r="AK27" s="9"/>
      <c r="AL27" s="9"/>
      <c r="AM27" s="9">
        <f ca="1">AVERAGEIFS('Fat and Grease Data'!K$2:K$9000,'Fat and Grease Data'!$B$2:$B$9000,'Monthly Prices'!$B27,'Fat and Grease Data'!$C$2:$C$9000,'Monthly Prices'!$C27)</f>
        <v>8.3586363636363625</v>
      </c>
      <c r="AN27" s="9">
        <f ca="1">_xlfn.MAXIFS('Fat and Grease Data'!$K$2:$K$9000,'Fat and Grease Data'!$B$2:$B$9000,'Monthly Prices'!$B27,'Fat and Grease Data'!$C$2:$C$9000,'Monthly Prices'!$C27)</f>
        <v>8.6300000000000008</v>
      </c>
      <c r="AO27" s="9">
        <f ca="1">_xlfn.MINIFS('Fat and Grease Data'!$K$2:$K$9000,'Fat and Grease Data'!$B$2:$B$9000,'Monthly Prices'!$B27,'Fat and Grease Data'!$C$2:$C$9000,'Monthly Prices'!$C27)</f>
        <v>8.25</v>
      </c>
      <c r="AP27" s="9">
        <f t="shared" ca="1" si="8"/>
        <v>0.27136363636363825</v>
      </c>
      <c r="AQ27" s="9">
        <f t="shared" ca="1" si="9"/>
        <v>-0.10863636363636253</v>
      </c>
      <c r="AR27" s="9">
        <f ca="1">AVERAGEIFS('Fat and Grease Data'!L$2:L$9000,'Fat and Grease Data'!$B$2:$B$9000,'Monthly Prices'!$B27,'Fat and Grease Data'!$C$2:$C$9000,'Monthly Prices'!$C27)</f>
        <v>8.5295454545454543</v>
      </c>
      <c r="AS27" s="9">
        <f ca="1">_xlfn.MAXIFS('Fat and Grease Data'!$L$2:$L$9000,'Fat and Grease Data'!$B$2:$B$9000,'Monthly Prices'!$B27,'Fat and Grease Data'!$C$2:$C$9000,'Monthly Prices'!$C27)</f>
        <v>8.6300000000000008</v>
      </c>
      <c r="AT27" s="9">
        <f ca="1">_xlfn.MINIFS('Fat and Grease Data'!$L$2:$L$9000,'Fat and Grease Data'!$B$2:$B$9000,'Monthly Prices'!$B27,'Fat and Grease Data'!$C$2:$C$9000,'Monthly Prices'!$C27)</f>
        <v>8.5</v>
      </c>
      <c r="AU27" s="9">
        <f t="shared" ca="1" si="16"/>
        <v>0.10045454545454646</v>
      </c>
      <c r="AV27" s="9">
        <f t="shared" ca="1" si="17"/>
        <v>-2.9545454545454319E-2</v>
      </c>
      <c r="AW27" s="9">
        <f ca="1">AVERAGEIFS('Fat and Grease Data'!M$2:M$9000,'Fat and Grease Data'!$B$2:$B$9000,'Monthly Prices'!$B27,'Fat and Grease Data'!$C$2:$C$9000,'Monthly Prices'!$C27)</f>
        <v>9.5952380952380949</v>
      </c>
      <c r="AX27" s="9">
        <f ca="1">_xlfn.MAXIFS('Fat and Grease Data'!$M$2:$M$9000,'Fat and Grease Data'!$B$2:$B$9000,'Monthly Prices'!$B27,'Fat and Grease Data'!$C$2:$C$9000,'Monthly Prices'!$C27)</f>
        <v>10</v>
      </c>
      <c r="AY27" s="9">
        <f ca="1">_xlfn.MINIFS('Fat and Grease Data'!$M$2:$M$9000,'Fat and Grease Data'!$B$2:$B$9000,'Monthly Prices'!$B27,'Fat and Grease Data'!$C$2:$C$9000,'Monthly Prices'!$C27)</f>
        <v>9.5</v>
      </c>
      <c r="AZ27" s="9">
        <f t="shared" ca="1" si="18"/>
        <v>0.4047619047619051</v>
      </c>
      <c r="BA27" s="9">
        <f t="shared" ca="1" si="19"/>
        <v>-9.52380952380949E-2</v>
      </c>
      <c r="BB27" s="10">
        <f>[2]Prices!$D379</f>
        <v>2.1000476190476189</v>
      </c>
      <c r="BC27" s="10">
        <f>[2]Prices!$B379</f>
        <v>2.1619999999999999</v>
      </c>
      <c r="BD27" s="10">
        <f>[2]Prices!$C379</f>
        <v>2.052</v>
      </c>
      <c r="BE27" s="10">
        <f t="shared" si="3"/>
        <v>6.1952380952380981E-2</v>
      </c>
      <c r="BF27" s="10">
        <f t="shared" si="4"/>
        <v>-4.8047619047618895E-2</v>
      </c>
    </row>
    <row r="28" spans="1:58" x14ac:dyDescent="0.2">
      <c r="A28" s="7">
        <v>37288</v>
      </c>
      <c r="B28" s="8">
        <f t="shared" si="0"/>
        <v>2</v>
      </c>
      <c r="C28" s="8">
        <f t="shared" si="1"/>
        <v>2002</v>
      </c>
      <c r="D28" s="9">
        <f ca="1">AVERAGEIFS('Fat and Grease Data'!D$2:D$9000,'Fat and Grease Data'!$B$2:$B$9000,'Monthly Prices'!$B28,'Fat and Grease Data'!$C$2:$C$9000,'Monthly Prices'!$C28)</f>
        <v>7.1878947368421047</v>
      </c>
      <c r="E28" s="9">
        <f ca="1">_xlfn.MAXIFS('Fat and Grease Data'!$D$2:$D$9000,'Fat and Grease Data'!$B$2:$B$9000,'Monthly Prices'!$B28,'Fat and Grease Data'!$C$2:$C$9000,'Monthly Prices'!$C28)</f>
        <v>7.38</v>
      </c>
      <c r="F28" s="9">
        <f ca="1">_xlfn.MINIFS('Fat and Grease Data'!$D$2:$D$9000,'Fat and Grease Data'!$B$2:$B$9000,'Monthly Prices'!$B28,'Fat and Grease Data'!$C$2:$C$9000,'Monthly Prices'!$C28)</f>
        <v>7.13</v>
      </c>
      <c r="G28" s="9">
        <f t="shared" ca="1" si="2"/>
        <v>0.19210526315789522</v>
      </c>
      <c r="H28" s="9">
        <f t="shared" ca="1" si="5"/>
        <v>-5.7894736842104777E-2</v>
      </c>
      <c r="I28" s="9">
        <f ca="1">AVERAGEIFS('Fat and Grease Data'!E$2:E$9000,'Fat and Grease Data'!$B$2:$B$9000,'Monthly Prices'!$B28,'Fat and Grease Data'!$C$2:$C$9000,'Monthly Prices'!$C28)</f>
        <v>7.062631578947367</v>
      </c>
      <c r="J28" s="9">
        <f ca="1">_xlfn.MAXIFS('Fat and Grease Data'!$E$2:$E$9000,'Fat and Grease Data'!$B$2:$B$9000,'Monthly Prices'!$B28,'Fat and Grease Data'!$C$2:$C$9000,'Monthly Prices'!$C28)</f>
        <v>7.13</v>
      </c>
      <c r="K28" s="9">
        <f ca="1">_xlfn.MINIFS('Fat and Grease Data'!$E$2:$E$9000,'Fat and Grease Data'!$B$2:$B$9000,'Monthly Prices'!$B28,'Fat and Grease Data'!$C$2:$C$9000,'Monthly Prices'!$C28)</f>
        <v>6.94</v>
      </c>
      <c r="L28" s="9">
        <f t="shared" ca="1" si="6"/>
        <v>6.7368421052632854E-2</v>
      </c>
      <c r="M28" s="9">
        <f t="shared" ca="1" si="7"/>
        <v>-0.12263157894736665</v>
      </c>
      <c r="N28" s="9"/>
      <c r="O28" s="9"/>
      <c r="P28" s="9"/>
      <c r="Q28" s="9"/>
      <c r="R28" s="9"/>
      <c r="S28" s="9">
        <f ca="1">AVERAGEIFS('Fat and Grease Data'!G$2:G$9000,'Fat and Grease Data'!$B$2:$B$9000,'Monthly Prices'!$B28,'Fat and Grease Data'!$C$2:$C$9000,'Monthly Prices'!$C28)</f>
        <v>8.129999999999999</v>
      </c>
      <c r="T28" s="9">
        <f ca="1">_xlfn.MAXIFS('Fat and Grease Data'!$G$2:$G$9000,'Fat and Grease Data'!$B$2:$B$9000,'Monthly Prices'!$B28,'Fat and Grease Data'!$C$2:$C$9000,'Monthly Prices'!$C28)</f>
        <v>8.1300000000000008</v>
      </c>
      <c r="U28" s="9">
        <f ca="1">_xlfn.MINIFS('Fat and Grease Data'!$G$2:$G$9000,'Fat and Grease Data'!$B$2:$B$9000,'Monthly Prices'!$B28,'Fat and Grease Data'!$C$2:$C$9000,'Monthly Prices'!$C28)</f>
        <v>8.1300000000000008</v>
      </c>
      <c r="V28" s="9">
        <f t="shared" ca="1" si="10"/>
        <v>0</v>
      </c>
      <c r="W28" s="9">
        <f t="shared" ca="1" si="11"/>
        <v>0</v>
      </c>
      <c r="X28" s="9">
        <f ca="1">AVERAGEIFS('Fat and Grease Data'!H$2:H$9000,'Fat and Grease Data'!$B$2:$B$9000,'Monthly Prices'!$B28,'Fat and Grease Data'!$C$2:$C$9000,'Monthly Prices'!$C28)</f>
        <v>10.5</v>
      </c>
      <c r="Y28" s="9">
        <f ca="1">_xlfn.MAXIFS('Fat and Grease Data'!$H$2:$H$9000,'Fat and Grease Data'!$B$2:$B$9000,'Monthly Prices'!$B28,'Fat and Grease Data'!$C$2:$C$9000,'Monthly Prices'!$C28)</f>
        <v>10.5</v>
      </c>
      <c r="Z28" s="9">
        <f ca="1">_xlfn.MINIFS('Fat and Grease Data'!$H$2:$H$9000,'Fat and Grease Data'!$B$2:$B$9000,'Monthly Prices'!$B28,'Fat and Grease Data'!$C$2:$C$9000,'Monthly Prices'!$C28)</f>
        <v>10.5</v>
      </c>
      <c r="AA28" s="9">
        <f t="shared" ca="1" si="12"/>
        <v>0</v>
      </c>
      <c r="AB28" s="9">
        <f t="shared" ca="1" si="13"/>
        <v>0</v>
      </c>
      <c r="AC28" s="9">
        <f ca="1">AVERAGEIFS('Fat and Grease Data'!I$2:I$9000,'Fat and Grease Data'!$B$2:$B$9000,'Monthly Prices'!$B28,'Fat and Grease Data'!$C$2:$C$9000,'Monthly Prices'!$C28)</f>
        <v>9.276315789473685</v>
      </c>
      <c r="AD28" s="9">
        <f ca="1">_xlfn.MAXIFS('Fat and Grease Data'!$I$2:$I$9000,'Fat and Grease Data'!$B$2:$B$9000,'Monthly Prices'!$B28,'Fat and Grease Data'!$C$2:$C$9000,'Monthly Prices'!$C28)</f>
        <v>9.5</v>
      </c>
      <c r="AE28" s="9">
        <f ca="1">_xlfn.MINIFS('Fat and Grease Data'!$I$2:$I$9000,'Fat and Grease Data'!$B$2:$B$9000,'Monthly Prices'!$B28,'Fat and Grease Data'!$C$2:$C$9000,'Monthly Prices'!$C28)</f>
        <v>9.25</v>
      </c>
      <c r="AF28" s="9">
        <f t="shared" ca="1" si="14"/>
        <v>0.22368421052631504</v>
      </c>
      <c r="AG28" s="9">
        <f t="shared" ca="1" si="15"/>
        <v>-2.6315789473684958E-2</v>
      </c>
      <c r="AH28" s="9"/>
      <c r="AI28" s="9"/>
      <c r="AJ28" s="9"/>
      <c r="AK28" s="9"/>
      <c r="AL28" s="9"/>
      <c r="AM28" s="9">
        <f ca="1">AVERAGEIFS('Fat and Grease Data'!K$2:K$9000,'Fat and Grease Data'!$B$2:$B$9000,'Monthly Prices'!$B28,'Fat and Grease Data'!$C$2:$C$9000,'Monthly Prices'!$C28)</f>
        <v>8.25</v>
      </c>
      <c r="AN28" s="9">
        <f ca="1">_xlfn.MAXIFS('Fat and Grease Data'!$K$2:$K$9000,'Fat and Grease Data'!$B$2:$B$9000,'Monthly Prices'!$B28,'Fat and Grease Data'!$C$2:$C$9000,'Monthly Prices'!$C28)</f>
        <v>8.25</v>
      </c>
      <c r="AO28" s="9">
        <f ca="1">_xlfn.MINIFS('Fat and Grease Data'!$K$2:$K$9000,'Fat and Grease Data'!$B$2:$B$9000,'Monthly Prices'!$B28,'Fat and Grease Data'!$C$2:$C$9000,'Monthly Prices'!$C28)</f>
        <v>8.25</v>
      </c>
      <c r="AP28" s="9">
        <f t="shared" ca="1" si="8"/>
        <v>0</v>
      </c>
      <c r="AQ28" s="9">
        <f t="shared" ca="1" si="9"/>
        <v>0</v>
      </c>
      <c r="AR28" s="9">
        <f ca="1">AVERAGEIFS('Fat and Grease Data'!L$2:L$9000,'Fat and Grease Data'!$B$2:$B$9000,'Monthly Prices'!$B28,'Fat and Grease Data'!$C$2:$C$9000,'Monthly Prices'!$C28)</f>
        <v>8.5</v>
      </c>
      <c r="AS28" s="9">
        <f ca="1">_xlfn.MAXIFS('Fat and Grease Data'!$L$2:$L$9000,'Fat and Grease Data'!$B$2:$B$9000,'Monthly Prices'!$B28,'Fat and Grease Data'!$C$2:$C$9000,'Monthly Prices'!$C28)</f>
        <v>8.5</v>
      </c>
      <c r="AT28" s="9">
        <f ca="1">_xlfn.MINIFS('Fat and Grease Data'!$L$2:$L$9000,'Fat and Grease Data'!$B$2:$B$9000,'Monthly Prices'!$B28,'Fat and Grease Data'!$C$2:$C$9000,'Monthly Prices'!$C28)</f>
        <v>8.5</v>
      </c>
      <c r="AU28" s="9">
        <f t="shared" ca="1" si="16"/>
        <v>0</v>
      </c>
      <c r="AV28" s="9">
        <f t="shared" ca="1" si="17"/>
        <v>0</v>
      </c>
      <c r="AW28" s="9">
        <f ca="1">AVERAGEIFS('Fat and Grease Data'!M$2:M$9000,'Fat and Grease Data'!$B$2:$B$9000,'Monthly Prices'!$B28,'Fat and Grease Data'!$C$2:$C$9000,'Monthly Prices'!$C28)</f>
        <v>8.8752631578947359</v>
      </c>
      <c r="AX28" s="9">
        <f ca="1">_xlfn.MAXIFS('Fat and Grease Data'!$M$2:$M$9000,'Fat and Grease Data'!$B$2:$B$9000,'Monthly Prices'!$B28,'Fat and Grease Data'!$C$2:$C$9000,'Monthly Prices'!$C28)</f>
        <v>9.5</v>
      </c>
      <c r="AY28" s="9">
        <f ca="1">_xlfn.MINIFS('Fat and Grease Data'!$M$2:$M$9000,'Fat and Grease Data'!$B$2:$B$9000,'Monthly Prices'!$B28,'Fat and Grease Data'!$C$2:$C$9000,'Monthly Prices'!$C28)</f>
        <v>8.75</v>
      </c>
      <c r="AZ28" s="9">
        <f t="shared" ca="1" si="18"/>
        <v>0.62473684210526415</v>
      </c>
      <c r="BA28" s="9">
        <f t="shared" ca="1" si="19"/>
        <v>-0.12526315789473585</v>
      </c>
      <c r="BB28" s="10">
        <f>[2]Prices!$D380</f>
        <v>2.0455789473684209</v>
      </c>
      <c r="BC28" s="10">
        <f>[2]Prices!$B380</f>
        <v>2.097</v>
      </c>
      <c r="BD28" s="10">
        <f>[2]Prices!$C380</f>
        <v>1.9850000000000001</v>
      </c>
      <c r="BE28" s="10">
        <f t="shared" si="3"/>
        <v>5.1421052631579034E-2</v>
      </c>
      <c r="BF28" s="10">
        <f t="shared" si="4"/>
        <v>-6.0578947368420843E-2</v>
      </c>
    </row>
    <row r="29" spans="1:58" x14ac:dyDescent="0.2">
      <c r="A29" s="7">
        <v>37316</v>
      </c>
      <c r="B29" s="8">
        <f t="shared" si="0"/>
        <v>3</v>
      </c>
      <c r="C29" s="8">
        <f t="shared" si="1"/>
        <v>2002</v>
      </c>
      <c r="D29" s="9">
        <f ca="1">AVERAGEIFS('Fat and Grease Data'!D$2:D$9000,'Fat and Grease Data'!$B$2:$B$9000,'Monthly Prices'!$B29,'Fat and Grease Data'!$C$2:$C$9000,'Monthly Prices'!$C29)</f>
        <v>7.827</v>
      </c>
      <c r="E29" s="9">
        <f ca="1">_xlfn.MAXIFS('Fat and Grease Data'!$D$2:$D$9000,'Fat and Grease Data'!$B$2:$B$9000,'Monthly Prices'!$B29,'Fat and Grease Data'!$C$2:$C$9000,'Monthly Prices'!$C29)</f>
        <v>8.1300000000000008</v>
      </c>
      <c r="F29" s="9">
        <f ca="1">_xlfn.MINIFS('Fat and Grease Data'!$D$2:$D$9000,'Fat and Grease Data'!$B$2:$B$9000,'Monthly Prices'!$B29,'Fat and Grease Data'!$C$2:$C$9000,'Monthly Prices'!$C29)</f>
        <v>7.38</v>
      </c>
      <c r="G29" s="9">
        <f t="shared" ca="1" si="2"/>
        <v>0.30300000000000082</v>
      </c>
      <c r="H29" s="9">
        <f t="shared" ca="1" si="5"/>
        <v>-0.44700000000000006</v>
      </c>
      <c r="I29" s="9">
        <f ca="1">AVERAGEIFS('Fat and Grease Data'!E$2:E$9000,'Fat and Grease Data'!$B$2:$B$9000,'Monthly Prices'!$B29,'Fat and Grease Data'!$C$2:$C$9000,'Monthly Prices'!$C29)</f>
        <v>7.7969999999999988</v>
      </c>
      <c r="J29" s="9">
        <f ca="1">_xlfn.MAXIFS('Fat and Grease Data'!$E$2:$E$9000,'Fat and Grease Data'!$B$2:$B$9000,'Monthly Prices'!$B29,'Fat and Grease Data'!$C$2:$C$9000,'Monthly Prices'!$C29)</f>
        <v>8.3800000000000008</v>
      </c>
      <c r="K29" s="9">
        <f ca="1">_xlfn.MINIFS('Fat and Grease Data'!$E$2:$E$9000,'Fat and Grease Data'!$B$2:$B$9000,'Monthly Prices'!$B29,'Fat and Grease Data'!$C$2:$C$9000,'Monthly Prices'!$C29)</f>
        <v>7.13</v>
      </c>
      <c r="L29" s="9">
        <f t="shared" ca="1" si="6"/>
        <v>0.58300000000000196</v>
      </c>
      <c r="M29" s="9">
        <f t="shared" ca="1" si="7"/>
        <v>-0.66699999999999893</v>
      </c>
      <c r="N29" s="9"/>
      <c r="O29" s="9"/>
      <c r="P29" s="9"/>
      <c r="Q29" s="9"/>
      <c r="R29" s="9"/>
      <c r="S29" s="9">
        <f ca="1">AVERAGEIFS('Fat and Grease Data'!G$2:G$9000,'Fat and Grease Data'!$B$2:$B$9000,'Monthly Prices'!$B29,'Fat and Grease Data'!$C$2:$C$9000,'Monthly Prices'!$C29)</f>
        <v>8.2319999999999993</v>
      </c>
      <c r="T29" s="9">
        <f ca="1">_xlfn.MAXIFS('Fat and Grease Data'!$G$2:$G$9000,'Fat and Grease Data'!$B$2:$B$9000,'Monthly Prices'!$B29,'Fat and Grease Data'!$C$2:$C$9000,'Monthly Prices'!$C29)</f>
        <v>8.25</v>
      </c>
      <c r="U29" s="9">
        <f ca="1">_xlfn.MINIFS('Fat and Grease Data'!$G$2:$G$9000,'Fat and Grease Data'!$B$2:$B$9000,'Monthly Prices'!$B29,'Fat and Grease Data'!$C$2:$C$9000,'Monthly Prices'!$C29)</f>
        <v>8.1300000000000008</v>
      </c>
      <c r="V29" s="9">
        <f t="shared" ca="1" si="10"/>
        <v>1.8000000000000682E-2</v>
      </c>
      <c r="W29" s="9">
        <f t="shared" ca="1" si="11"/>
        <v>-0.10199999999999854</v>
      </c>
      <c r="X29" s="9">
        <f ca="1">AVERAGEIFS('Fat and Grease Data'!H$2:H$9000,'Fat and Grease Data'!$B$2:$B$9000,'Monthly Prices'!$B29,'Fat and Grease Data'!$C$2:$C$9000,'Monthly Prices'!$C29)</f>
        <v>10.5</v>
      </c>
      <c r="Y29" s="9">
        <f ca="1">_xlfn.MAXIFS('Fat and Grease Data'!$H$2:$H$9000,'Fat and Grease Data'!$B$2:$B$9000,'Monthly Prices'!$B29,'Fat and Grease Data'!$C$2:$C$9000,'Monthly Prices'!$C29)</f>
        <v>10.5</v>
      </c>
      <c r="Z29" s="9">
        <f ca="1">_xlfn.MINIFS('Fat and Grease Data'!$H$2:$H$9000,'Fat and Grease Data'!$B$2:$B$9000,'Monthly Prices'!$B29,'Fat and Grease Data'!$C$2:$C$9000,'Monthly Prices'!$C29)</f>
        <v>10.5</v>
      </c>
      <c r="AA29" s="9">
        <f t="shared" ca="1" si="12"/>
        <v>0</v>
      </c>
      <c r="AB29" s="9">
        <f t="shared" ca="1" si="13"/>
        <v>0</v>
      </c>
      <c r="AC29" s="9">
        <f ca="1">AVERAGEIFS('Fat and Grease Data'!I$2:I$9000,'Fat and Grease Data'!$B$2:$B$9000,'Monthly Prices'!$B29,'Fat and Grease Data'!$C$2:$C$9000,'Monthly Prices'!$C29)</f>
        <v>9.3574999999999982</v>
      </c>
      <c r="AD29" s="9">
        <f ca="1">_xlfn.MAXIFS('Fat and Grease Data'!$I$2:$I$9000,'Fat and Grease Data'!$B$2:$B$9000,'Monthly Prices'!$B29,'Fat and Grease Data'!$C$2:$C$9000,'Monthly Prices'!$C29)</f>
        <v>9.5</v>
      </c>
      <c r="AE29" s="9">
        <f ca="1">_xlfn.MINIFS('Fat and Grease Data'!$I$2:$I$9000,'Fat and Grease Data'!$B$2:$B$9000,'Monthly Prices'!$B29,'Fat and Grease Data'!$C$2:$C$9000,'Monthly Prices'!$C29)</f>
        <v>9.25</v>
      </c>
      <c r="AF29" s="9">
        <f t="shared" ca="1" si="14"/>
        <v>0.14250000000000185</v>
      </c>
      <c r="AG29" s="9">
        <f t="shared" ca="1" si="15"/>
        <v>-0.10749999999999815</v>
      </c>
      <c r="AH29" s="9"/>
      <c r="AI29" s="9"/>
      <c r="AJ29" s="9"/>
      <c r="AK29" s="9"/>
      <c r="AL29" s="9"/>
      <c r="AM29" s="9">
        <f ca="1">AVERAGEIFS('Fat and Grease Data'!K$2:K$9000,'Fat and Grease Data'!$B$2:$B$9000,'Monthly Prices'!$B29,'Fat and Grease Data'!$C$2:$C$9000,'Monthly Prices'!$C29)</f>
        <v>8.1839999999999975</v>
      </c>
      <c r="AN29" s="9">
        <f ca="1">_xlfn.MAXIFS('Fat and Grease Data'!$K$2:$K$9000,'Fat and Grease Data'!$B$2:$B$9000,'Monthly Prices'!$B29,'Fat and Grease Data'!$C$2:$C$9000,'Monthly Prices'!$C29)</f>
        <v>8.25</v>
      </c>
      <c r="AO29" s="9">
        <f ca="1">_xlfn.MINIFS('Fat and Grease Data'!$K$2:$K$9000,'Fat and Grease Data'!$B$2:$B$9000,'Monthly Prices'!$B29,'Fat and Grease Data'!$C$2:$C$9000,'Monthly Prices'!$C29)</f>
        <v>8.1300000000000008</v>
      </c>
      <c r="AP29" s="9">
        <f t="shared" ca="1" si="8"/>
        <v>6.6000000000002501E-2</v>
      </c>
      <c r="AQ29" s="9">
        <f t="shared" ca="1" si="9"/>
        <v>-5.3999999999996717E-2</v>
      </c>
      <c r="AR29" s="9">
        <f ca="1">AVERAGEIFS('Fat and Grease Data'!L$2:L$9000,'Fat and Grease Data'!$B$2:$B$9000,'Monthly Prices'!$B29,'Fat and Grease Data'!$C$2:$C$9000,'Monthly Prices'!$C29)</f>
        <v>8.5</v>
      </c>
      <c r="AS29" s="9">
        <f ca="1">_xlfn.MAXIFS('Fat and Grease Data'!$L$2:$L$9000,'Fat and Grease Data'!$B$2:$B$9000,'Monthly Prices'!$B29,'Fat and Grease Data'!$C$2:$C$9000,'Monthly Prices'!$C29)</f>
        <v>8.5</v>
      </c>
      <c r="AT29" s="9">
        <f ca="1">_xlfn.MINIFS('Fat and Grease Data'!$L$2:$L$9000,'Fat and Grease Data'!$B$2:$B$9000,'Monthly Prices'!$B29,'Fat and Grease Data'!$C$2:$C$9000,'Monthly Prices'!$C29)</f>
        <v>8.5</v>
      </c>
      <c r="AU29" s="9">
        <f t="shared" ca="1" si="16"/>
        <v>0</v>
      </c>
      <c r="AV29" s="9">
        <f t="shared" ca="1" si="17"/>
        <v>0</v>
      </c>
      <c r="AW29" s="9">
        <f ca="1">AVERAGEIFS('Fat and Grease Data'!M$2:M$9000,'Fat and Grease Data'!$B$2:$B$9000,'Monthly Prices'!$B29,'Fat and Grease Data'!$C$2:$C$9000,'Monthly Prices'!$C29)</f>
        <v>9.2789999999999999</v>
      </c>
      <c r="AX29" s="9">
        <f ca="1">_xlfn.MAXIFS('Fat and Grease Data'!$M$2:$M$9000,'Fat and Grease Data'!$B$2:$B$9000,'Monthly Prices'!$B29,'Fat and Grease Data'!$C$2:$C$9000,'Monthly Prices'!$C29)</f>
        <v>9.75</v>
      </c>
      <c r="AY29" s="9">
        <f ca="1">_xlfn.MINIFS('Fat and Grease Data'!$M$2:$M$9000,'Fat and Grease Data'!$B$2:$B$9000,'Monthly Prices'!$B29,'Fat and Grease Data'!$C$2:$C$9000,'Monthly Prices'!$C29)</f>
        <v>8.8800000000000008</v>
      </c>
      <c r="AZ29" s="9">
        <f t="shared" ca="1" si="18"/>
        <v>0.47100000000000009</v>
      </c>
      <c r="BA29" s="9">
        <f t="shared" ca="1" si="19"/>
        <v>-0.39899999999999913</v>
      </c>
      <c r="BB29" s="10">
        <f>[2]Prices!$D381</f>
        <v>2.0679500000000002</v>
      </c>
      <c r="BC29" s="10">
        <f>[2]Prices!$B381</f>
        <v>2.1219999999999999</v>
      </c>
      <c r="BD29" s="10">
        <f>[2]Prices!$C381</f>
        <v>2.0169999999999999</v>
      </c>
      <c r="BE29" s="10">
        <f t="shared" si="3"/>
        <v>5.4049999999999709E-2</v>
      </c>
      <c r="BF29" s="10">
        <f t="shared" si="4"/>
        <v>-5.0950000000000273E-2</v>
      </c>
    </row>
    <row r="30" spans="1:58" x14ac:dyDescent="0.2">
      <c r="A30" s="7">
        <v>37347</v>
      </c>
      <c r="B30" s="8">
        <f t="shared" si="0"/>
        <v>4</v>
      </c>
      <c r="C30" s="8">
        <f t="shared" si="1"/>
        <v>2002</v>
      </c>
      <c r="D30" s="9">
        <f ca="1">AVERAGEIFS('Fat and Grease Data'!D$2:D$9000,'Fat and Grease Data'!$B$2:$B$9000,'Monthly Prices'!$B30,'Fat and Grease Data'!$C$2:$C$9000,'Monthly Prices'!$C30)</f>
        <v>7.6995454545454542</v>
      </c>
      <c r="E30" s="9">
        <f ca="1">_xlfn.MAXIFS('Fat and Grease Data'!$D$2:$D$9000,'Fat and Grease Data'!$B$2:$B$9000,'Monthly Prices'!$B30,'Fat and Grease Data'!$C$2:$C$9000,'Monthly Prices'!$C30)</f>
        <v>8.1300000000000008</v>
      </c>
      <c r="F30" s="9">
        <f ca="1">_xlfn.MINIFS('Fat and Grease Data'!$D$2:$D$9000,'Fat and Grease Data'!$B$2:$B$9000,'Monthly Prices'!$B30,'Fat and Grease Data'!$C$2:$C$9000,'Monthly Prices'!$C30)</f>
        <v>7.5</v>
      </c>
      <c r="G30" s="9">
        <f t="shared" ca="1" si="2"/>
        <v>0.43045454545454653</v>
      </c>
      <c r="H30" s="9">
        <f t="shared" ca="1" si="5"/>
        <v>-0.19954545454545425</v>
      </c>
      <c r="I30" s="9">
        <f ca="1">AVERAGEIFS('Fat and Grease Data'!E$2:E$9000,'Fat and Grease Data'!$B$2:$B$9000,'Monthly Prices'!$B30,'Fat and Grease Data'!$C$2:$C$9000,'Monthly Prices'!$C30)</f>
        <v>7.6981818181818165</v>
      </c>
      <c r="J30" s="9">
        <f ca="1">_xlfn.MAXIFS('Fat and Grease Data'!$E$2:$E$9000,'Fat and Grease Data'!$B$2:$B$9000,'Monthly Prices'!$B30,'Fat and Grease Data'!$C$2:$C$9000,'Monthly Prices'!$C30)</f>
        <v>8.25</v>
      </c>
      <c r="K30" s="9">
        <f ca="1">_xlfn.MINIFS('Fat and Grease Data'!$E$2:$E$9000,'Fat and Grease Data'!$B$2:$B$9000,'Monthly Prices'!$B30,'Fat and Grease Data'!$C$2:$C$9000,'Monthly Prices'!$C30)</f>
        <v>7.38</v>
      </c>
      <c r="L30" s="9">
        <f t="shared" ca="1" si="6"/>
        <v>0.55181818181818354</v>
      </c>
      <c r="M30" s="9">
        <f t="shared" ca="1" si="7"/>
        <v>-0.31818181818181657</v>
      </c>
      <c r="N30" s="9"/>
      <c r="O30" s="9"/>
      <c r="P30" s="9"/>
      <c r="Q30" s="9"/>
      <c r="R30" s="9"/>
      <c r="S30" s="9">
        <f ca="1">AVERAGEIFS('Fat and Grease Data'!G$2:G$9000,'Fat and Grease Data'!$B$2:$B$9000,'Monthly Prices'!$B30,'Fat and Grease Data'!$C$2:$C$9000,'Monthly Prices'!$C30)</f>
        <v>8.25</v>
      </c>
      <c r="T30" s="9">
        <f ca="1">_xlfn.MAXIFS('Fat and Grease Data'!$G$2:$G$9000,'Fat and Grease Data'!$B$2:$B$9000,'Monthly Prices'!$B30,'Fat and Grease Data'!$C$2:$C$9000,'Monthly Prices'!$C30)</f>
        <v>8.25</v>
      </c>
      <c r="U30" s="9">
        <f ca="1">_xlfn.MINIFS('Fat and Grease Data'!$G$2:$G$9000,'Fat and Grease Data'!$B$2:$B$9000,'Monthly Prices'!$B30,'Fat and Grease Data'!$C$2:$C$9000,'Monthly Prices'!$C30)</f>
        <v>8.25</v>
      </c>
      <c r="V30" s="9">
        <f t="shared" ca="1" si="10"/>
        <v>0</v>
      </c>
      <c r="W30" s="9">
        <f t="shared" ca="1" si="11"/>
        <v>0</v>
      </c>
      <c r="X30" s="9">
        <f ca="1">AVERAGEIFS('Fat and Grease Data'!H$2:H$9000,'Fat and Grease Data'!$B$2:$B$9000,'Monthly Prices'!$B30,'Fat and Grease Data'!$C$2:$C$9000,'Monthly Prices'!$C30)</f>
        <v>10.477272727272727</v>
      </c>
      <c r="Y30" s="9">
        <f ca="1">_xlfn.MAXIFS('Fat and Grease Data'!$H$2:$H$9000,'Fat and Grease Data'!$B$2:$B$9000,'Monthly Prices'!$B30,'Fat and Grease Data'!$C$2:$C$9000,'Monthly Prices'!$C30)</f>
        <v>10.5</v>
      </c>
      <c r="Z30" s="9">
        <f ca="1">_xlfn.MINIFS('Fat and Grease Data'!$H$2:$H$9000,'Fat and Grease Data'!$B$2:$B$9000,'Monthly Prices'!$B30,'Fat and Grease Data'!$C$2:$C$9000,'Monthly Prices'!$C30)</f>
        <v>10</v>
      </c>
      <c r="AA30" s="9">
        <f t="shared" ca="1" si="12"/>
        <v>2.2727272727273373E-2</v>
      </c>
      <c r="AB30" s="9">
        <f t="shared" ca="1" si="13"/>
        <v>-0.47727272727272663</v>
      </c>
      <c r="AC30" s="9">
        <f ca="1">AVERAGEIFS('Fat and Grease Data'!I$2:I$9000,'Fat and Grease Data'!$B$2:$B$9000,'Monthly Prices'!$B30,'Fat and Grease Data'!$C$2:$C$9000,'Monthly Prices'!$C30)</f>
        <v>9.3545454545454518</v>
      </c>
      <c r="AD30" s="9">
        <f ca="1">_xlfn.MAXIFS('Fat and Grease Data'!$I$2:$I$9000,'Fat and Grease Data'!$B$2:$B$9000,'Monthly Prices'!$B30,'Fat and Grease Data'!$C$2:$C$9000,'Monthly Prices'!$C30)</f>
        <v>9.5</v>
      </c>
      <c r="AE30" s="9">
        <f ca="1">_xlfn.MINIFS('Fat and Grease Data'!$I$2:$I$9000,'Fat and Grease Data'!$B$2:$B$9000,'Monthly Prices'!$B30,'Fat and Grease Data'!$C$2:$C$9000,'Monthly Prices'!$C30)</f>
        <v>9.25</v>
      </c>
      <c r="AF30" s="9">
        <f t="shared" ca="1" si="14"/>
        <v>0.14545454545454817</v>
      </c>
      <c r="AG30" s="9">
        <f t="shared" ca="1" si="15"/>
        <v>-0.10454545454545183</v>
      </c>
      <c r="AH30" s="9"/>
      <c r="AI30" s="9"/>
      <c r="AJ30" s="9"/>
      <c r="AK30" s="9"/>
      <c r="AL30" s="9"/>
      <c r="AM30" s="9">
        <f ca="1">AVERAGEIFS('Fat and Grease Data'!K$2:K$9000,'Fat and Grease Data'!$B$2:$B$9000,'Monthly Prices'!$B30,'Fat and Grease Data'!$C$2:$C$9000,'Monthly Prices'!$C30)</f>
        <v>7.8204545454545462</v>
      </c>
      <c r="AN30" s="9">
        <f ca="1">_xlfn.MAXIFS('Fat and Grease Data'!$K$2:$K$9000,'Fat and Grease Data'!$B$2:$B$9000,'Monthly Prices'!$B30,'Fat and Grease Data'!$C$2:$C$9000,'Monthly Prices'!$C30)</f>
        <v>8.1300000000000008</v>
      </c>
      <c r="AO30" s="9">
        <f ca="1">_xlfn.MINIFS('Fat and Grease Data'!$K$2:$K$9000,'Fat and Grease Data'!$B$2:$B$9000,'Monthly Prices'!$B30,'Fat and Grease Data'!$C$2:$C$9000,'Monthly Prices'!$C30)</f>
        <v>7.25</v>
      </c>
      <c r="AP30" s="9">
        <f t="shared" ca="1" si="8"/>
        <v>0.30954545454545457</v>
      </c>
      <c r="AQ30" s="9">
        <f t="shared" ca="1" si="9"/>
        <v>-0.57045454545454621</v>
      </c>
      <c r="AR30" s="9">
        <f ca="1">AVERAGEIFS('Fat and Grease Data'!L$2:L$9000,'Fat and Grease Data'!$B$2:$B$9000,'Monthly Prices'!$B30,'Fat and Grease Data'!$C$2:$C$9000,'Monthly Prices'!$C30)</f>
        <v>8.3636363636363633</v>
      </c>
      <c r="AS30" s="9">
        <f ca="1">_xlfn.MAXIFS('Fat and Grease Data'!$L$2:$L$9000,'Fat and Grease Data'!$B$2:$B$9000,'Monthly Prices'!$B30,'Fat and Grease Data'!$C$2:$C$9000,'Monthly Prices'!$C30)</f>
        <v>8.5</v>
      </c>
      <c r="AT30" s="9">
        <f ca="1">_xlfn.MINIFS('Fat and Grease Data'!$L$2:$L$9000,'Fat and Grease Data'!$B$2:$B$9000,'Monthly Prices'!$B30,'Fat and Grease Data'!$C$2:$C$9000,'Monthly Prices'!$C30)</f>
        <v>8.25</v>
      </c>
      <c r="AU30" s="9">
        <f t="shared" ca="1" si="16"/>
        <v>0.13636363636363669</v>
      </c>
      <c r="AV30" s="9">
        <f t="shared" ca="1" si="17"/>
        <v>-0.11363636363636331</v>
      </c>
      <c r="AW30" s="9">
        <f ca="1">AVERAGEIFS('Fat and Grease Data'!M$2:M$9000,'Fat and Grease Data'!$B$2:$B$9000,'Monthly Prices'!$B30,'Fat and Grease Data'!$C$2:$C$9000,'Monthly Prices'!$C30)</f>
        <v>9.5022727272727252</v>
      </c>
      <c r="AX30" s="9">
        <f ca="1">_xlfn.MAXIFS('Fat and Grease Data'!$M$2:$M$9000,'Fat and Grease Data'!$B$2:$B$9000,'Monthly Prices'!$B30,'Fat and Grease Data'!$C$2:$C$9000,'Monthly Prices'!$C30)</f>
        <v>9.75</v>
      </c>
      <c r="AY30" s="9">
        <f ca="1">_xlfn.MINIFS('Fat and Grease Data'!$M$2:$M$9000,'Fat and Grease Data'!$B$2:$B$9000,'Monthly Prices'!$B30,'Fat and Grease Data'!$C$2:$C$9000,'Monthly Prices'!$C30)</f>
        <v>9.25</v>
      </c>
      <c r="AZ30" s="9">
        <f t="shared" ca="1" si="18"/>
        <v>0.24772727272727479</v>
      </c>
      <c r="BA30" s="9">
        <f t="shared" ca="1" si="19"/>
        <v>-0.25227272727272521</v>
      </c>
      <c r="BB30" s="10">
        <f>[2]Prices!$D382</f>
        <v>1.9874090909090909</v>
      </c>
      <c r="BC30" s="10">
        <f>[2]Prices!$B382</f>
        <v>2.0499999999999998</v>
      </c>
      <c r="BD30" s="10">
        <f>[2]Prices!$C382</f>
        <v>1.9219999999999999</v>
      </c>
      <c r="BE30" s="10">
        <f t="shared" si="3"/>
        <v>6.2590909090908919E-2</v>
      </c>
      <c r="BF30" s="10">
        <f t="shared" si="4"/>
        <v>-6.5409090909090972E-2</v>
      </c>
    </row>
    <row r="31" spans="1:58" x14ac:dyDescent="0.2">
      <c r="A31" s="7">
        <v>37377</v>
      </c>
      <c r="B31" s="8">
        <f t="shared" si="0"/>
        <v>5</v>
      </c>
      <c r="C31" s="8">
        <f t="shared" si="1"/>
        <v>2002</v>
      </c>
      <c r="D31" s="9">
        <f ca="1">AVERAGEIFS('Fat and Grease Data'!D$2:D$9000,'Fat and Grease Data'!$B$2:$B$9000,'Monthly Prices'!$B31,'Fat and Grease Data'!$C$2:$C$9000,'Monthly Prices'!$C31)</f>
        <v>7.3768181818181802</v>
      </c>
      <c r="E31" s="9">
        <f ca="1">_xlfn.MAXIFS('Fat and Grease Data'!$D$2:$D$9000,'Fat and Grease Data'!$B$2:$B$9000,'Monthly Prices'!$B31,'Fat and Grease Data'!$C$2:$C$9000,'Monthly Prices'!$C31)</f>
        <v>8</v>
      </c>
      <c r="F31" s="9">
        <f ca="1">_xlfn.MINIFS('Fat and Grease Data'!$D$2:$D$9000,'Fat and Grease Data'!$B$2:$B$9000,'Monthly Prices'!$B31,'Fat and Grease Data'!$C$2:$C$9000,'Monthly Prices'!$C31)</f>
        <v>7.13</v>
      </c>
      <c r="G31" s="9">
        <f t="shared" ca="1" si="2"/>
        <v>0.62318181818181984</v>
      </c>
      <c r="H31" s="9">
        <f t="shared" ca="1" si="5"/>
        <v>-0.24681818181818027</v>
      </c>
      <c r="I31" s="9">
        <f ca="1">AVERAGEIFS('Fat and Grease Data'!E$2:E$9000,'Fat and Grease Data'!$B$2:$B$9000,'Monthly Prices'!$B31,'Fat and Grease Data'!$C$2:$C$9000,'Monthly Prices'!$C31)</f>
        <v>7.4799999999999986</v>
      </c>
      <c r="J31" s="9">
        <f ca="1">_xlfn.MAXIFS('Fat and Grease Data'!$E$2:$E$9000,'Fat and Grease Data'!$B$2:$B$9000,'Monthly Prices'!$B31,'Fat and Grease Data'!$C$2:$C$9000,'Monthly Prices'!$C31)</f>
        <v>8.25</v>
      </c>
      <c r="K31" s="9">
        <f ca="1">_xlfn.MINIFS('Fat and Grease Data'!$E$2:$E$9000,'Fat and Grease Data'!$B$2:$B$9000,'Monthly Prices'!$B31,'Fat and Grease Data'!$C$2:$C$9000,'Monthly Prices'!$C31)</f>
        <v>6.88</v>
      </c>
      <c r="L31" s="9">
        <f t="shared" ca="1" si="6"/>
        <v>0.77000000000000135</v>
      </c>
      <c r="M31" s="9">
        <f t="shared" ca="1" si="7"/>
        <v>-0.59999999999999876</v>
      </c>
      <c r="N31" s="9"/>
      <c r="O31" s="9"/>
      <c r="P31" s="9"/>
      <c r="Q31" s="9"/>
      <c r="R31" s="9"/>
      <c r="S31" s="9">
        <f ca="1">AVERAGEIFS('Fat and Grease Data'!G$2:G$9000,'Fat and Grease Data'!$B$2:$B$9000,'Monthly Prices'!$B31,'Fat and Grease Data'!$C$2:$C$9000,'Monthly Prices'!$C31)</f>
        <v>8.25</v>
      </c>
      <c r="T31" s="9">
        <f ca="1">_xlfn.MAXIFS('Fat and Grease Data'!$G$2:$G$9000,'Fat and Grease Data'!$B$2:$B$9000,'Monthly Prices'!$B31,'Fat and Grease Data'!$C$2:$C$9000,'Monthly Prices'!$C31)</f>
        <v>8.25</v>
      </c>
      <c r="U31" s="9">
        <f ca="1">_xlfn.MINIFS('Fat and Grease Data'!$G$2:$G$9000,'Fat and Grease Data'!$B$2:$B$9000,'Monthly Prices'!$B31,'Fat and Grease Data'!$C$2:$C$9000,'Monthly Prices'!$C31)</f>
        <v>8.25</v>
      </c>
      <c r="V31" s="9">
        <f t="shared" ca="1" si="10"/>
        <v>0</v>
      </c>
      <c r="W31" s="9">
        <f t="shared" ca="1" si="11"/>
        <v>0</v>
      </c>
      <c r="X31" s="9">
        <f ca="1">AVERAGEIFS('Fat and Grease Data'!H$2:H$9000,'Fat and Grease Data'!$B$2:$B$9000,'Monthly Prices'!$B31,'Fat and Grease Data'!$C$2:$C$9000,'Monthly Prices'!$C31)</f>
        <v>9.9945454545454542</v>
      </c>
      <c r="Y31" s="9">
        <f ca="1">_xlfn.MAXIFS('Fat and Grease Data'!$H$2:$H$9000,'Fat and Grease Data'!$B$2:$B$9000,'Monthly Prices'!$B31,'Fat and Grease Data'!$C$2:$C$9000,'Monthly Prices'!$C31)</f>
        <v>10</v>
      </c>
      <c r="Z31" s="9">
        <f ca="1">_xlfn.MINIFS('Fat and Grease Data'!$H$2:$H$9000,'Fat and Grease Data'!$B$2:$B$9000,'Monthly Prices'!$B31,'Fat and Grease Data'!$C$2:$C$9000,'Monthly Prices'!$C31)</f>
        <v>9.8800000000000008</v>
      </c>
      <c r="AA31" s="9">
        <f t="shared" ca="1" si="12"/>
        <v>5.4545454545458227E-3</v>
      </c>
      <c r="AB31" s="9">
        <f t="shared" ca="1" si="13"/>
        <v>-0.1145454545454534</v>
      </c>
      <c r="AC31" s="9">
        <f ca="1">AVERAGEIFS('Fat and Grease Data'!I$2:I$9000,'Fat and Grease Data'!$B$2:$B$9000,'Monthly Prices'!$B31,'Fat and Grease Data'!$C$2:$C$9000,'Monthly Prices'!$C31)</f>
        <v>8.8536363636363618</v>
      </c>
      <c r="AD31" s="9">
        <f ca="1">_xlfn.MAXIFS('Fat and Grease Data'!$I$2:$I$9000,'Fat and Grease Data'!$B$2:$B$9000,'Monthly Prices'!$B31,'Fat and Grease Data'!$C$2:$C$9000,'Monthly Prices'!$C31)</f>
        <v>9.25</v>
      </c>
      <c r="AE31" s="9">
        <f ca="1">_xlfn.MINIFS('Fat and Grease Data'!$I$2:$I$9000,'Fat and Grease Data'!$B$2:$B$9000,'Monthly Prices'!$B31,'Fat and Grease Data'!$C$2:$C$9000,'Monthly Prices'!$C31)</f>
        <v>8.5</v>
      </c>
      <c r="AF31" s="9">
        <f t="shared" ca="1" si="14"/>
        <v>0.39636363636363825</v>
      </c>
      <c r="AG31" s="9">
        <f t="shared" ca="1" si="15"/>
        <v>-0.35363636363636175</v>
      </c>
      <c r="AH31" s="9"/>
      <c r="AI31" s="9"/>
      <c r="AJ31" s="9"/>
      <c r="AK31" s="9"/>
      <c r="AL31" s="9"/>
      <c r="AM31" s="9">
        <f ca="1">AVERAGEIFS('Fat and Grease Data'!K$2:K$9000,'Fat and Grease Data'!$B$2:$B$9000,'Monthly Prices'!$B31,'Fat and Grease Data'!$C$2:$C$9000,'Monthly Prices'!$C31)</f>
        <v>7.254090909090908</v>
      </c>
      <c r="AN31" s="9">
        <f ca="1">_xlfn.MAXIFS('Fat and Grease Data'!$K$2:$K$9000,'Fat and Grease Data'!$B$2:$B$9000,'Monthly Prices'!$B31,'Fat and Grease Data'!$C$2:$C$9000,'Monthly Prices'!$C31)</f>
        <v>8</v>
      </c>
      <c r="AO31" s="9">
        <f ca="1">_xlfn.MINIFS('Fat and Grease Data'!$K$2:$K$9000,'Fat and Grease Data'!$B$2:$B$9000,'Monthly Prices'!$B31,'Fat and Grease Data'!$C$2:$C$9000,'Monthly Prices'!$C31)</f>
        <v>7.13</v>
      </c>
      <c r="AP31" s="9">
        <f t="shared" ca="1" si="8"/>
        <v>0.74590909090909197</v>
      </c>
      <c r="AQ31" s="9">
        <f t="shared" ca="1" si="9"/>
        <v>-0.12409090909090814</v>
      </c>
      <c r="AR31" s="9">
        <f ca="1">AVERAGEIFS('Fat and Grease Data'!L$2:L$9000,'Fat and Grease Data'!$B$2:$B$9000,'Monthly Prices'!$B31,'Fat and Grease Data'!$C$2:$C$9000,'Monthly Prices'!$C31)</f>
        <v>8.0295454545454543</v>
      </c>
      <c r="AS31" s="9">
        <f ca="1">_xlfn.MAXIFS('Fat and Grease Data'!$L$2:$L$9000,'Fat and Grease Data'!$B$2:$B$9000,'Monthly Prices'!$B31,'Fat and Grease Data'!$C$2:$C$9000,'Monthly Prices'!$C31)</f>
        <v>8.1300000000000008</v>
      </c>
      <c r="AT31" s="9">
        <f ca="1">_xlfn.MINIFS('Fat and Grease Data'!$L$2:$L$9000,'Fat and Grease Data'!$B$2:$B$9000,'Monthly Prices'!$B31,'Fat and Grease Data'!$C$2:$C$9000,'Monthly Prices'!$C31)</f>
        <v>8</v>
      </c>
      <c r="AU31" s="9">
        <f t="shared" ca="1" si="16"/>
        <v>0.10045454545454646</v>
      </c>
      <c r="AV31" s="9">
        <f t="shared" ca="1" si="17"/>
        <v>-2.9545454545454319E-2</v>
      </c>
      <c r="AW31" s="9">
        <f ca="1">AVERAGEIFS('Fat and Grease Data'!M$2:M$9000,'Fat and Grease Data'!$B$2:$B$9000,'Monthly Prices'!$B31,'Fat and Grease Data'!$C$2:$C$9000,'Monthly Prices'!$C31)</f>
        <v>9.0881818181818161</v>
      </c>
      <c r="AX31" s="9">
        <f ca="1">_xlfn.MAXIFS('Fat and Grease Data'!$M$2:$M$9000,'Fat and Grease Data'!$B$2:$B$9000,'Monthly Prices'!$B31,'Fat and Grease Data'!$C$2:$C$9000,'Monthly Prices'!$C31)</f>
        <v>9.75</v>
      </c>
      <c r="AY31" s="9">
        <f ca="1">_xlfn.MINIFS('Fat and Grease Data'!$M$2:$M$9000,'Fat and Grease Data'!$B$2:$B$9000,'Monthly Prices'!$B31,'Fat and Grease Data'!$C$2:$C$9000,'Monthly Prices'!$C31)</f>
        <v>8.8800000000000008</v>
      </c>
      <c r="AZ31" s="9">
        <f t="shared" ca="1" si="18"/>
        <v>0.66181818181818386</v>
      </c>
      <c r="BA31" s="9">
        <f t="shared" ca="1" si="19"/>
        <v>-0.20818181818181536</v>
      </c>
      <c r="BB31" s="10">
        <f>[2]Prices!$D383</f>
        <v>2.0829545454545455</v>
      </c>
      <c r="BC31" s="10">
        <f>[2]Prices!$B383</f>
        <v>2.1669999999999998</v>
      </c>
      <c r="BD31" s="10">
        <f>[2]Prices!$C383</f>
        <v>1.98</v>
      </c>
      <c r="BE31" s="10">
        <f t="shared" si="3"/>
        <v>8.4045454545454312E-2</v>
      </c>
      <c r="BF31" s="10">
        <f t="shared" si="4"/>
        <v>-0.10295454545454552</v>
      </c>
    </row>
    <row r="32" spans="1:58" x14ac:dyDescent="0.2">
      <c r="A32" s="7">
        <v>37408</v>
      </c>
      <c r="B32" s="8">
        <f t="shared" si="0"/>
        <v>6</v>
      </c>
      <c r="C32" s="8">
        <f t="shared" si="1"/>
        <v>2002</v>
      </c>
      <c r="D32" s="9">
        <f ca="1">AVERAGEIFS('Fat and Grease Data'!D$2:D$9000,'Fat and Grease Data'!$B$2:$B$9000,'Monthly Prices'!$B32,'Fat and Grease Data'!$C$2:$C$9000,'Monthly Prices'!$C32)</f>
        <v>9.4625000000000004</v>
      </c>
      <c r="E32" s="9">
        <f ca="1">_xlfn.MAXIFS('Fat and Grease Data'!$D$2:$D$9000,'Fat and Grease Data'!$B$2:$B$9000,'Monthly Prices'!$B32,'Fat and Grease Data'!$C$2:$C$9000,'Monthly Prices'!$C32)</f>
        <v>10.25</v>
      </c>
      <c r="F32" s="9">
        <f ca="1">_xlfn.MINIFS('Fat and Grease Data'!$D$2:$D$9000,'Fat and Grease Data'!$B$2:$B$9000,'Monthly Prices'!$B32,'Fat and Grease Data'!$C$2:$C$9000,'Monthly Prices'!$C32)</f>
        <v>8</v>
      </c>
      <c r="G32" s="9">
        <f t="shared" ca="1" si="2"/>
        <v>0.78749999999999964</v>
      </c>
      <c r="H32" s="9">
        <f t="shared" ca="1" si="5"/>
        <v>-1.4625000000000004</v>
      </c>
      <c r="I32" s="9">
        <f ca="1">AVERAGEIFS('Fat and Grease Data'!E$2:E$9000,'Fat and Grease Data'!$B$2:$B$9000,'Monthly Prices'!$B32,'Fat and Grease Data'!$C$2:$C$9000,'Monthly Prices'!$C32)</f>
        <v>9.5815000000000001</v>
      </c>
      <c r="J32" s="9">
        <f ca="1">_xlfn.MAXIFS('Fat and Grease Data'!$E$2:$E$9000,'Fat and Grease Data'!$B$2:$B$9000,'Monthly Prices'!$B32,'Fat and Grease Data'!$C$2:$C$9000,'Monthly Prices'!$C32)</f>
        <v>10.25</v>
      </c>
      <c r="K32" s="9">
        <f ca="1">_xlfn.MINIFS('Fat and Grease Data'!$E$2:$E$9000,'Fat and Grease Data'!$B$2:$B$9000,'Monthly Prices'!$B32,'Fat and Grease Data'!$C$2:$C$9000,'Monthly Prices'!$C32)</f>
        <v>8.25</v>
      </c>
      <c r="L32" s="9">
        <f t="shared" ca="1" si="6"/>
        <v>0.66849999999999987</v>
      </c>
      <c r="M32" s="9">
        <f t="shared" ca="1" si="7"/>
        <v>-1.3315000000000001</v>
      </c>
      <c r="N32" s="9"/>
      <c r="O32" s="9"/>
      <c r="P32" s="9"/>
      <c r="Q32" s="9"/>
      <c r="R32" s="9"/>
      <c r="S32" s="9">
        <f ca="1">AVERAGEIFS('Fat and Grease Data'!G$2:G$9000,'Fat and Grease Data'!$B$2:$B$9000,'Monthly Prices'!$B32,'Fat and Grease Data'!$C$2:$C$9000,'Monthly Prices'!$C32)</f>
        <v>8.9944999999999986</v>
      </c>
      <c r="T32" s="9">
        <f ca="1">_xlfn.MAXIFS('Fat and Grease Data'!$G$2:$G$9000,'Fat and Grease Data'!$B$2:$B$9000,'Monthly Prices'!$B32,'Fat and Grease Data'!$C$2:$C$9000,'Monthly Prices'!$C32)</f>
        <v>10</v>
      </c>
      <c r="U32" s="9">
        <f ca="1">_xlfn.MINIFS('Fat and Grease Data'!$G$2:$G$9000,'Fat and Grease Data'!$B$2:$B$9000,'Monthly Prices'!$B32,'Fat and Grease Data'!$C$2:$C$9000,'Monthly Prices'!$C32)</f>
        <v>8.25</v>
      </c>
      <c r="V32" s="9">
        <f t="shared" ca="1" si="10"/>
        <v>1.0055000000000014</v>
      </c>
      <c r="W32" s="9">
        <f t="shared" ca="1" si="11"/>
        <v>-0.74449999999999861</v>
      </c>
      <c r="X32" s="9">
        <f ca="1">AVERAGEIFS('Fat and Grease Data'!H$2:H$9000,'Fat and Grease Data'!$B$2:$B$9000,'Monthly Prices'!$B32,'Fat and Grease Data'!$C$2:$C$9000,'Monthly Prices'!$C32)</f>
        <v>10</v>
      </c>
      <c r="Y32" s="9">
        <f ca="1">_xlfn.MAXIFS('Fat and Grease Data'!$H$2:$H$9000,'Fat and Grease Data'!$B$2:$B$9000,'Monthly Prices'!$B32,'Fat and Grease Data'!$C$2:$C$9000,'Monthly Prices'!$C32)</f>
        <v>10</v>
      </c>
      <c r="Z32" s="9">
        <f ca="1">_xlfn.MINIFS('Fat and Grease Data'!$H$2:$H$9000,'Fat and Grease Data'!$B$2:$B$9000,'Monthly Prices'!$B32,'Fat and Grease Data'!$C$2:$C$9000,'Monthly Prices'!$C32)</f>
        <v>10</v>
      </c>
      <c r="AA32" s="9">
        <f t="shared" ca="1" si="12"/>
        <v>0</v>
      </c>
      <c r="AB32" s="9">
        <f t="shared" ca="1" si="13"/>
        <v>0</v>
      </c>
      <c r="AC32" s="9">
        <f ca="1">AVERAGEIFS('Fat and Grease Data'!I$2:I$9000,'Fat and Grease Data'!$B$2:$B$9000,'Monthly Prices'!$B32,'Fat and Grease Data'!$C$2:$C$9000,'Monthly Prices'!$C32)</f>
        <v>10.165499999999998</v>
      </c>
      <c r="AD32" s="9">
        <f ca="1">_xlfn.MAXIFS('Fat and Grease Data'!$I$2:$I$9000,'Fat and Grease Data'!$B$2:$B$9000,'Monthly Prices'!$B32,'Fat and Grease Data'!$C$2:$C$9000,'Monthly Prices'!$C32)</f>
        <v>10.88</v>
      </c>
      <c r="AE32" s="9">
        <f ca="1">_xlfn.MINIFS('Fat and Grease Data'!$I$2:$I$9000,'Fat and Grease Data'!$B$2:$B$9000,'Monthly Prices'!$B32,'Fat and Grease Data'!$C$2:$C$9000,'Monthly Prices'!$C32)</f>
        <v>9.1300000000000008</v>
      </c>
      <c r="AF32" s="9">
        <f t="shared" ca="1" si="14"/>
        <v>0.7145000000000028</v>
      </c>
      <c r="AG32" s="9">
        <f t="shared" ca="1" si="15"/>
        <v>-1.0354999999999972</v>
      </c>
      <c r="AH32" s="9"/>
      <c r="AI32" s="9"/>
      <c r="AJ32" s="9"/>
      <c r="AK32" s="9"/>
      <c r="AL32" s="9"/>
      <c r="AM32" s="9">
        <f ca="1">AVERAGEIFS('Fat and Grease Data'!K$2:K$9000,'Fat and Grease Data'!$B$2:$B$9000,'Monthly Prices'!$B32,'Fat and Grease Data'!$C$2:$C$9000,'Monthly Prices'!$C32)</f>
        <v>9.5889999999999986</v>
      </c>
      <c r="AN32" s="9">
        <f ca="1">_xlfn.MAXIFS('Fat and Grease Data'!$K$2:$K$9000,'Fat and Grease Data'!$B$2:$B$9000,'Monthly Prices'!$B32,'Fat and Grease Data'!$C$2:$C$9000,'Monthly Prices'!$C32)</f>
        <v>10.130000000000001</v>
      </c>
      <c r="AO32" s="9">
        <f ca="1">_xlfn.MINIFS('Fat and Grease Data'!$K$2:$K$9000,'Fat and Grease Data'!$B$2:$B$9000,'Monthly Prices'!$B32,'Fat and Grease Data'!$C$2:$C$9000,'Monthly Prices'!$C32)</f>
        <v>8</v>
      </c>
      <c r="AP32" s="9">
        <f t="shared" ca="1" si="8"/>
        <v>0.54100000000000215</v>
      </c>
      <c r="AQ32" s="9">
        <f t="shared" ca="1" si="9"/>
        <v>-1.5889999999999986</v>
      </c>
      <c r="AR32" s="9">
        <f ca="1">AVERAGEIFS('Fat and Grease Data'!L$2:L$9000,'Fat and Grease Data'!$B$2:$B$9000,'Monthly Prices'!$B32,'Fat and Grease Data'!$C$2:$C$9000,'Monthly Prices'!$C32)</f>
        <v>8.4075000000000006</v>
      </c>
      <c r="AS32" s="9">
        <f ca="1">_xlfn.MAXIFS('Fat and Grease Data'!$L$2:$L$9000,'Fat and Grease Data'!$B$2:$B$9000,'Monthly Prices'!$B32,'Fat and Grease Data'!$C$2:$C$9000,'Monthly Prices'!$C32)</f>
        <v>8.75</v>
      </c>
      <c r="AT32" s="9">
        <f ca="1">_xlfn.MINIFS('Fat and Grease Data'!$L$2:$L$9000,'Fat and Grease Data'!$B$2:$B$9000,'Monthly Prices'!$B32,'Fat and Grease Data'!$C$2:$C$9000,'Monthly Prices'!$C32)</f>
        <v>8</v>
      </c>
      <c r="AU32" s="9">
        <f t="shared" ca="1" si="16"/>
        <v>0.34249999999999936</v>
      </c>
      <c r="AV32" s="9">
        <f t="shared" ca="1" si="17"/>
        <v>-0.40750000000000064</v>
      </c>
      <c r="AW32" s="9">
        <f ca="1">AVERAGEIFS('Fat and Grease Data'!M$2:M$9000,'Fat and Grease Data'!$B$2:$B$9000,'Monthly Prices'!$B32,'Fat and Grease Data'!$C$2:$C$9000,'Monthly Prices'!$C32)</f>
        <v>10.4375</v>
      </c>
      <c r="AX32" s="9">
        <f ca="1">_xlfn.MAXIFS('Fat and Grease Data'!$M$2:$M$9000,'Fat and Grease Data'!$B$2:$B$9000,'Monthly Prices'!$B32,'Fat and Grease Data'!$C$2:$C$9000,'Monthly Prices'!$C32)</f>
        <v>11</v>
      </c>
      <c r="AY32" s="9">
        <f ca="1">_xlfn.MINIFS('Fat and Grease Data'!$M$2:$M$9000,'Fat and Grease Data'!$B$2:$B$9000,'Monthly Prices'!$B32,'Fat and Grease Data'!$C$2:$C$9000,'Monthly Prices'!$C32)</f>
        <v>9.75</v>
      </c>
      <c r="AZ32" s="9">
        <f t="shared" ca="1" si="18"/>
        <v>0.5625</v>
      </c>
      <c r="BA32" s="9">
        <f t="shared" ca="1" si="19"/>
        <v>-0.6875</v>
      </c>
      <c r="BB32" s="10">
        <f>[2]Prices!$D384</f>
        <v>2.1193499999999998</v>
      </c>
      <c r="BC32" s="10">
        <f>[2]Prices!$B384</f>
        <v>2.2999999999999998</v>
      </c>
      <c r="BD32" s="10">
        <f>[2]Prices!$C384</f>
        <v>2.04</v>
      </c>
      <c r="BE32" s="10">
        <f t="shared" si="3"/>
        <v>0.18064999999999998</v>
      </c>
      <c r="BF32" s="10">
        <f t="shared" si="4"/>
        <v>-7.934999999999981E-2</v>
      </c>
    </row>
    <row r="33" spans="1:58" x14ac:dyDescent="0.2">
      <c r="A33" s="7">
        <v>37438</v>
      </c>
      <c r="B33" s="8">
        <f t="shared" si="0"/>
        <v>7</v>
      </c>
      <c r="C33" s="8">
        <f t="shared" si="1"/>
        <v>2002</v>
      </c>
      <c r="D33" s="9">
        <f ca="1">AVERAGEIFS('Fat and Grease Data'!D$2:D$9000,'Fat and Grease Data'!$B$2:$B$9000,'Monthly Prices'!$B33,'Fat and Grease Data'!$C$2:$C$9000,'Monthly Prices'!$C33)</f>
        <v>9.9585714285714282</v>
      </c>
      <c r="E33" s="9">
        <f ca="1">_xlfn.MAXIFS('Fat and Grease Data'!$D$2:$D$9000,'Fat and Grease Data'!$B$2:$B$9000,'Monthly Prices'!$B33,'Fat and Grease Data'!$C$2:$C$9000,'Monthly Prices'!$C33)</f>
        <v>10.5</v>
      </c>
      <c r="F33" s="9">
        <f ca="1">_xlfn.MINIFS('Fat and Grease Data'!$D$2:$D$9000,'Fat and Grease Data'!$B$2:$B$9000,'Monthly Prices'!$B33,'Fat and Grease Data'!$C$2:$C$9000,'Monthly Prices'!$C33)</f>
        <v>9</v>
      </c>
      <c r="G33" s="9">
        <f t="shared" ca="1" si="2"/>
        <v>0.54142857142857181</v>
      </c>
      <c r="H33" s="9">
        <f t="shared" ca="1" si="5"/>
        <v>-0.95857142857142819</v>
      </c>
      <c r="I33" s="9">
        <f ca="1">AVERAGEIFS('Fat and Grease Data'!E$2:E$9000,'Fat and Grease Data'!$B$2:$B$9000,'Monthly Prices'!$B33,'Fat and Grease Data'!$C$2:$C$9000,'Monthly Prices'!$C33)</f>
        <v>9.9704761904761909</v>
      </c>
      <c r="J33" s="9">
        <f ca="1">_xlfn.MAXIFS('Fat and Grease Data'!$E$2:$E$9000,'Fat and Grease Data'!$B$2:$B$9000,'Monthly Prices'!$B33,'Fat and Grease Data'!$C$2:$C$9000,'Monthly Prices'!$C33)</f>
        <v>10.63</v>
      </c>
      <c r="K33" s="9">
        <f ca="1">_xlfn.MINIFS('Fat and Grease Data'!$E$2:$E$9000,'Fat and Grease Data'!$B$2:$B$9000,'Monthly Prices'!$B33,'Fat and Grease Data'!$C$2:$C$9000,'Monthly Prices'!$C33)</f>
        <v>8.8800000000000008</v>
      </c>
      <c r="L33" s="9">
        <f t="shared" ca="1" si="6"/>
        <v>0.65952380952380985</v>
      </c>
      <c r="M33" s="9">
        <f t="shared" ca="1" si="7"/>
        <v>-1.0904761904761902</v>
      </c>
      <c r="N33" s="9"/>
      <c r="O33" s="9"/>
      <c r="P33" s="9"/>
      <c r="Q33" s="9"/>
      <c r="R33" s="9"/>
      <c r="S33" s="9">
        <f ca="1">AVERAGEIFS('Fat and Grease Data'!G$2:G$9000,'Fat and Grease Data'!$B$2:$B$9000,'Monthly Prices'!$B33,'Fat and Grease Data'!$C$2:$C$9000,'Monthly Prices'!$C33)</f>
        <v>9.7309523809523792</v>
      </c>
      <c r="T33" s="9">
        <f ca="1">_xlfn.MAXIFS('Fat and Grease Data'!$G$2:$G$9000,'Fat and Grease Data'!$B$2:$B$9000,'Monthly Prices'!$B33,'Fat and Grease Data'!$C$2:$C$9000,'Monthly Prices'!$C33)</f>
        <v>9.8800000000000008</v>
      </c>
      <c r="U33" s="9">
        <f ca="1">_xlfn.MINIFS('Fat and Grease Data'!$G$2:$G$9000,'Fat and Grease Data'!$B$2:$B$9000,'Monthly Prices'!$B33,'Fat and Grease Data'!$C$2:$C$9000,'Monthly Prices'!$C33)</f>
        <v>9.6300000000000008</v>
      </c>
      <c r="V33" s="9">
        <f t="shared" ca="1" si="10"/>
        <v>0.14904761904762154</v>
      </c>
      <c r="W33" s="9">
        <f t="shared" ca="1" si="11"/>
        <v>-0.10095238095237846</v>
      </c>
      <c r="X33" s="9">
        <f ca="1">AVERAGEIFS('Fat and Grease Data'!H$2:H$9000,'Fat and Grease Data'!$B$2:$B$9000,'Monthly Prices'!$B33,'Fat and Grease Data'!$C$2:$C$9000,'Monthly Prices'!$C33)</f>
        <v>10</v>
      </c>
      <c r="Y33" s="9">
        <f ca="1">_xlfn.MAXIFS('Fat and Grease Data'!$H$2:$H$9000,'Fat and Grease Data'!$B$2:$B$9000,'Monthly Prices'!$B33,'Fat and Grease Data'!$C$2:$C$9000,'Monthly Prices'!$C33)</f>
        <v>10</v>
      </c>
      <c r="Z33" s="9">
        <f ca="1">_xlfn.MINIFS('Fat and Grease Data'!$H$2:$H$9000,'Fat and Grease Data'!$B$2:$B$9000,'Monthly Prices'!$B33,'Fat and Grease Data'!$C$2:$C$9000,'Monthly Prices'!$C33)</f>
        <v>10</v>
      </c>
      <c r="AA33" s="9">
        <f t="shared" ca="1" si="12"/>
        <v>0</v>
      </c>
      <c r="AB33" s="9">
        <f t="shared" ca="1" si="13"/>
        <v>0</v>
      </c>
      <c r="AC33" s="9">
        <f ca="1">AVERAGEIFS('Fat and Grease Data'!I$2:I$9000,'Fat and Grease Data'!$B$2:$B$9000,'Monthly Prices'!$B33,'Fat and Grease Data'!$C$2:$C$9000,'Monthly Prices'!$C33)</f>
        <v>11.277142857142856</v>
      </c>
      <c r="AD33" s="9">
        <f ca="1">_xlfn.MAXIFS('Fat and Grease Data'!$I$2:$I$9000,'Fat and Grease Data'!$B$2:$B$9000,'Monthly Prices'!$B33,'Fat and Grease Data'!$C$2:$C$9000,'Monthly Prices'!$C33)</f>
        <v>11.38</v>
      </c>
      <c r="AE33" s="9">
        <f ca="1">_xlfn.MINIFS('Fat and Grease Data'!$I$2:$I$9000,'Fat and Grease Data'!$B$2:$B$9000,'Monthly Prices'!$B33,'Fat and Grease Data'!$C$2:$C$9000,'Monthly Prices'!$C33)</f>
        <v>10.88</v>
      </c>
      <c r="AF33" s="9">
        <f t="shared" ca="1" si="14"/>
        <v>0.10285714285714498</v>
      </c>
      <c r="AG33" s="9">
        <f t="shared" ca="1" si="15"/>
        <v>-0.39714285714285502</v>
      </c>
      <c r="AH33" s="9"/>
      <c r="AI33" s="9"/>
      <c r="AJ33" s="9"/>
      <c r="AK33" s="9"/>
      <c r="AL33" s="9"/>
      <c r="AM33" s="9">
        <f ca="1">AVERAGEIFS('Fat and Grease Data'!K$2:K$9000,'Fat and Grease Data'!$B$2:$B$9000,'Monthly Prices'!$B33,'Fat and Grease Data'!$C$2:$C$9000,'Monthly Prices'!$C33)</f>
        <v>9.9661904761904747</v>
      </c>
      <c r="AN33" s="9">
        <f ca="1">_xlfn.MAXIFS('Fat and Grease Data'!$K$2:$K$9000,'Fat and Grease Data'!$B$2:$B$9000,'Monthly Prices'!$B33,'Fat and Grease Data'!$C$2:$C$9000,'Monthly Prices'!$C33)</f>
        <v>10.5</v>
      </c>
      <c r="AO33" s="9">
        <f ca="1">_xlfn.MINIFS('Fat and Grease Data'!$K$2:$K$9000,'Fat and Grease Data'!$B$2:$B$9000,'Monthly Prices'!$B33,'Fat and Grease Data'!$C$2:$C$9000,'Monthly Prices'!$C33)</f>
        <v>9.5</v>
      </c>
      <c r="AP33" s="9">
        <f t="shared" ca="1" si="8"/>
        <v>0.53380952380952529</v>
      </c>
      <c r="AQ33" s="9">
        <f t="shared" ca="1" si="9"/>
        <v>-0.46619047619047471</v>
      </c>
      <c r="AR33" s="9">
        <f ca="1">AVERAGEIFS('Fat and Grease Data'!L$2:L$9000,'Fat and Grease Data'!$B$2:$B$9000,'Monthly Prices'!$B33,'Fat and Grease Data'!$C$2:$C$9000,'Monthly Prices'!$C33)</f>
        <v>8.9166666666666661</v>
      </c>
      <c r="AS33" s="9">
        <f ca="1">_xlfn.MAXIFS('Fat and Grease Data'!$L$2:$L$9000,'Fat and Grease Data'!$B$2:$B$9000,'Monthly Prices'!$B33,'Fat and Grease Data'!$C$2:$C$9000,'Monthly Prices'!$C33)</f>
        <v>9</v>
      </c>
      <c r="AT33" s="9">
        <f ca="1">_xlfn.MINIFS('Fat and Grease Data'!$L$2:$L$9000,'Fat and Grease Data'!$B$2:$B$9000,'Monthly Prices'!$B33,'Fat and Grease Data'!$C$2:$C$9000,'Monthly Prices'!$C33)</f>
        <v>8.75</v>
      </c>
      <c r="AU33" s="9">
        <f t="shared" ca="1" si="16"/>
        <v>8.3333333333333925E-2</v>
      </c>
      <c r="AV33" s="9">
        <f t="shared" ca="1" si="17"/>
        <v>-0.16666666666666607</v>
      </c>
      <c r="AW33" s="9">
        <f ca="1">AVERAGEIFS('Fat and Grease Data'!M$2:M$9000,'Fat and Grease Data'!$B$2:$B$9000,'Monthly Prices'!$B33,'Fat and Grease Data'!$C$2:$C$9000,'Monthly Prices'!$C33)</f>
        <v>11.101904761904761</v>
      </c>
      <c r="AX33" s="9">
        <f ca="1">_xlfn.MAXIFS('Fat and Grease Data'!$M$2:$M$9000,'Fat and Grease Data'!$B$2:$B$9000,'Monthly Prices'!$B33,'Fat and Grease Data'!$C$2:$C$9000,'Monthly Prices'!$C33)</f>
        <v>11.25</v>
      </c>
      <c r="AY33" s="9">
        <f ca="1">_xlfn.MINIFS('Fat and Grease Data'!$M$2:$M$9000,'Fat and Grease Data'!$B$2:$B$9000,'Monthly Prices'!$B33,'Fat and Grease Data'!$C$2:$C$9000,'Monthly Prices'!$C33)</f>
        <v>10.5</v>
      </c>
      <c r="AZ33" s="9">
        <f t="shared" ca="1" si="18"/>
        <v>0.14809523809523917</v>
      </c>
      <c r="BA33" s="9">
        <f t="shared" ca="1" si="19"/>
        <v>-0.60190476190476083</v>
      </c>
      <c r="BB33" s="10">
        <f>[2]Prices!$D385</f>
        <v>2.3541818181818184</v>
      </c>
      <c r="BC33" s="10">
        <f>[2]Prices!$B385</f>
        <v>2.5</v>
      </c>
      <c r="BD33" s="10">
        <f>[2]Prices!$C385</f>
        <v>2.202</v>
      </c>
      <c r="BE33" s="10">
        <f t="shared" si="3"/>
        <v>0.14581818181818162</v>
      </c>
      <c r="BF33" s="10">
        <f t="shared" si="4"/>
        <v>-0.15218181818181842</v>
      </c>
    </row>
    <row r="34" spans="1:58" x14ac:dyDescent="0.2">
      <c r="A34" s="7">
        <v>37469</v>
      </c>
      <c r="B34" s="8">
        <f t="shared" si="0"/>
        <v>8</v>
      </c>
      <c r="C34" s="8">
        <f t="shared" si="1"/>
        <v>2002</v>
      </c>
      <c r="D34" s="9">
        <f ca="1">AVERAGEIFS('Fat and Grease Data'!D$2:D$9000,'Fat and Grease Data'!$B$2:$B$9000,'Monthly Prices'!$B34,'Fat and Grease Data'!$C$2:$C$9000,'Monthly Prices'!$C34)</f>
        <v>9.4563636363636352</v>
      </c>
      <c r="E34" s="9">
        <f ca="1">_xlfn.MAXIFS('Fat and Grease Data'!$D$2:$D$9000,'Fat and Grease Data'!$B$2:$B$9000,'Monthly Prices'!$B34,'Fat and Grease Data'!$C$2:$C$9000,'Monthly Prices'!$C34)</f>
        <v>10.75</v>
      </c>
      <c r="F34" s="9">
        <f ca="1">_xlfn.MINIFS('Fat and Grease Data'!$D$2:$D$9000,'Fat and Grease Data'!$B$2:$B$9000,'Monthly Prices'!$B34,'Fat and Grease Data'!$C$2:$C$9000,'Monthly Prices'!$C34)</f>
        <v>8.8800000000000008</v>
      </c>
      <c r="G34" s="9">
        <f t="shared" ca="1" si="2"/>
        <v>1.2936363636363648</v>
      </c>
      <c r="H34" s="9">
        <f t="shared" ca="1" si="5"/>
        <v>-0.57636363636363441</v>
      </c>
      <c r="I34" s="9">
        <f ca="1">AVERAGEIFS('Fat and Grease Data'!E$2:E$9000,'Fat and Grease Data'!$B$2:$B$9000,'Monthly Prices'!$B34,'Fat and Grease Data'!$C$2:$C$9000,'Monthly Prices'!$C34)</f>
        <v>9.502272727272727</v>
      </c>
      <c r="J34" s="9">
        <f ca="1">_xlfn.MAXIFS('Fat and Grease Data'!$E$2:$E$9000,'Fat and Grease Data'!$B$2:$B$9000,'Monthly Prices'!$B34,'Fat and Grease Data'!$C$2:$C$9000,'Monthly Prices'!$C34)</f>
        <v>10.63</v>
      </c>
      <c r="K34" s="9">
        <f ca="1">_xlfn.MINIFS('Fat and Grease Data'!$E$2:$E$9000,'Fat and Grease Data'!$B$2:$B$9000,'Monthly Prices'!$B34,'Fat and Grease Data'!$C$2:$C$9000,'Monthly Prices'!$C34)</f>
        <v>8.8800000000000008</v>
      </c>
      <c r="L34" s="9">
        <f t="shared" ca="1" si="6"/>
        <v>1.1277272727272738</v>
      </c>
      <c r="M34" s="9">
        <f t="shared" ca="1" si="7"/>
        <v>-0.6222727272727262</v>
      </c>
      <c r="N34" s="9"/>
      <c r="O34" s="9"/>
      <c r="P34" s="9"/>
      <c r="Q34" s="9"/>
      <c r="R34" s="9"/>
      <c r="S34" s="9">
        <f ca="1">AVERAGEIFS('Fat and Grease Data'!G$2:G$9000,'Fat and Grease Data'!$B$2:$B$9000,'Monthly Prices'!$B34,'Fat and Grease Data'!$C$2:$C$9000,'Monthly Prices'!$C34)</f>
        <v>9.7795454545454543</v>
      </c>
      <c r="T34" s="9">
        <f ca="1">_xlfn.MAXIFS('Fat and Grease Data'!$G$2:$G$9000,'Fat and Grease Data'!$B$2:$B$9000,'Monthly Prices'!$B34,'Fat and Grease Data'!$C$2:$C$9000,'Monthly Prices'!$C34)</f>
        <v>9.8800000000000008</v>
      </c>
      <c r="U34" s="9">
        <f ca="1">_xlfn.MINIFS('Fat and Grease Data'!$G$2:$G$9000,'Fat and Grease Data'!$B$2:$B$9000,'Monthly Prices'!$B34,'Fat and Grease Data'!$C$2:$C$9000,'Monthly Prices'!$C34)</f>
        <v>9.75</v>
      </c>
      <c r="V34" s="9">
        <f t="shared" ca="1" si="10"/>
        <v>0.10045454545454646</v>
      </c>
      <c r="W34" s="9">
        <f t="shared" ca="1" si="11"/>
        <v>-2.9545454545454319E-2</v>
      </c>
      <c r="X34" s="9">
        <f ca="1">AVERAGEIFS('Fat and Grease Data'!H$2:H$9000,'Fat and Grease Data'!$B$2:$B$9000,'Monthly Prices'!$B34,'Fat and Grease Data'!$C$2:$C$9000,'Monthly Prices'!$C34)</f>
        <v>10</v>
      </c>
      <c r="Y34" s="9">
        <f ca="1">_xlfn.MAXIFS('Fat and Grease Data'!$H$2:$H$9000,'Fat and Grease Data'!$B$2:$B$9000,'Monthly Prices'!$B34,'Fat and Grease Data'!$C$2:$C$9000,'Monthly Prices'!$C34)</f>
        <v>10</v>
      </c>
      <c r="Z34" s="9">
        <f ca="1">_xlfn.MINIFS('Fat and Grease Data'!$H$2:$H$9000,'Fat and Grease Data'!$B$2:$B$9000,'Monthly Prices'!$B34,'Fat and Grease Data'!$C$2:$C$9000,'Monthly Prices'!$C34)</f>
        <v>10</v>
      </c>
      <c r="AA34" s="9">
        <f t="shared" ca="1" si="12"/>
        <v>0</v>
      </c>
      <c r="AB34" s="9">
        <f t="shared" ca="1" si="13"/>
        <v>0</v>
      </c>
      <c r="AC34" s="9">
        <f ca="1">AVERAGEIFS('Fat and Grease Data'!I$2:I$9000,'Fat and Grease Data'!$B$2:$B$9000,'Monthly Prices'!$B34,'Fat and Grease Data'!$C$2:$C$9000,'Monthly Prices'!$C34)</f>
        <v>11.340909090909092</v>
      </c>
      <c r="AD34" s="9">
        <f ca="1">_xlfn.MAXIFS('Fat and Grease Data'!$I$2:$I$9000,'Fat and Grease Data'!$B$2:$B$9000,'Monthly Prices'!$B34,'Fat and Grease Data'!$C$2:$C$9000,'Monthly Prices'!$C34)</f>
        <v>11.5</v>
      </c>
      <c r="AE34" s="9">
        <f ca="1">_xlfn.MINIFS('Fat and Grease Data'!$I$2:$I$9000,'Fat and Grease Data'!$B$2:$B$9000,'Monthly Prices'!$B34,'Fat and Grease Data'!$C$2:$C$9000,'Monthly Prices'!$C34)</f>
        <v>11.25</v>
      </c>
      <c r="AF34" s="9">
        <f t="shared" ca="1" si="14"/>
        <v>0.15909090909090828</v>
      </c>
      <c r="AG34" s="9">
        <f t="shared" ca="1" si="15"/>
        <v>-9.0909090909091717E-2</v>
      </c>
      <c r="AH34" s="9"/>
      <c r="AI34" s="9"/>
      <c r="AJ34" s="9"/>
      <c r="AK34" s="9"/>
      <c r="AL34" s="9"/>
      <c r="AM34" s="9">
        <f ca="1">AVERAGEIFS('Fat and Grease Data'!K$2:K$9000,'Fat and Grease Data'!$B$2:$B$9000,'Monthly Prices'!$B34,'Fat and Grease Data'!$C$2:$C$9000,'Monthly Prices'!$C34)</f>
        <v>10.5</v>
      </c>
      <c r="AN34" s="9">
        <f ca="1">_xlfn.MAXIFS('Fat and Grease Data'!$K$2:$K$9000,'Fat and Grease Data'!$B$2:$B$9000,'Monthly Prices'!$B34,'Fat and Grease Data'!$C$2:$C$9000,'Monthly Prices'!$C34)</f>
        <v>10.5</v>
      </c>
      <c r="AO34" s="9">
        <f ca="1">_xlfn.MINIFS('Fat and Grease Data'!$K$2:$K$9000,'Fat and Grease Data'!$B$2:$B$9000,'Monthly Prices'!$B34,'Fat and Grease Data'!$C$2:$C$9000,'Monthly Prices'!$C34)</f>
        <v>10.5</v>
      </c>
      <c r="AP34" s="9">
        <f t="shared" ca="1" si="8"/>
        <v>0</v>
      </c>
      <c r="AQ34" s="9">
        <f t="shared" ca="1" si="9"/>
        <v>0</v>
      </c>
      <c r="AR34" s="9">
        <f ca="1">AVERAGEIFS('Fat and Grease Data'!L$2:L$9000,'Fat and Grease Data'!$B$2:$B$9000,'Monthly Prices'!$B34,'Fat and Grease Data'!$C$2:$C$9000,'Monthly Prices'!$C34)</f>
        <v>8.75</v>
      </c>
      <c r="AS34" s="9">
        <f ca="1">_xlfn.MAXIFS('Fat and Grease Data'!$L$2:$L$9000,'Fat and Grease Data'!$B$2:$B$9000,'Monthly Prices'!$B34,'Fat and Grease Data'!$C$2:$C$9000,'Monthly Prices'!$C34)</f>
        <v>8.75</v>
      </c>
      <c r="AT34" s="9">
        <f ca="1">_xlfn.MINIFS('Fat and Grease Data'!$L$2:$L$9000,'Fat and Grease Data'!$B$2:$B$9000,'Monthly Prices'!$B34,'Fat and Grease Data'!$C$2:$C$9000,'Monthly Prices'!$C34)</f>
        <v>8.75</v>
      </c>
      <c r="AU34" s="9">
        <f t="shared" ca="1" si="16"/>
        <v>0</v>
      </c>
      <c r="AV34" s="9">
        <f t="shared" ca="1" si="17"/>
        <v>0</v>
      </c>
      <c r="AW34" s="9">
        <f ca="1">AVERAGEIFS('Fat and Grease Data'!M$2:M$9000,'Fat and Grease Data'!$B$2:$B$9000,'Monthly Prices'!$B34,'Fat and Grease Data'!$C$2:$C$9000,'Monthly Prices'!$C34)</f>
        <v>10.738636363636363</v>
      </c>
      <c r="AX34" s="9">
        <f ca="1">_xlfn.MAXIFS('Fat and Grease Data'!$M$2:$M$9000,'Fat and Grease Data'!$B$2:$B$9000,'Monthly Prices'!$B34,'Fat and Grease Data'!$C$2:$C$9000,'Monthly Prices'!$C34)</f>
        <v>11</v>
      </c>
      <c r="AY34" s="9">
        <f ca="1">_xlfn.MINIFS('Fat and Grease Data'!$M$2:$M$9000,'Fat and Grease Data'!$B$2:$B$9000,'Monthly Prices'!$B34,'Fat and Grease Data'!$C$2:$C$9000,'Monthly Prices'!$C34)</f>
        <v>10.5</v>
      </c>
      <c r="AZ34" s="9">
        <f t="shared" ca="1" si="18"/>
        <v>0.26136363636363669</v>
      </c>
      <c r="BA34" s="9">
        <f t="shared" ca="1" si="19"/>
        <v>-0.23863636363636331</v>
      </c>
      <c r="BB34" s="10">
        <f>[2]Prices!$D386</f>
        <v>2.5935909090909091</v>
      </c>
      <c r="BC34" s="10">
        <f>[2]Prices!$B386</f>
        <v>2.77</v>
      </c>
      <c r="BD34" s="10">
        <f>[2]Prices!$C386</f>
        <v>2.44</v>
      </c>
      <c r="BE34" s="10">
        <f t="shared" si="3"/>
        <v>0.17640909090909096</v>
      </c>
      <c r="BF34" s="10">
        <f t="shared" si="4"/>
        <v>-0.15359090909090911</v>
      </c>
    </row>
    <row r="35" spans="1:58" x14ac:dyDescent="0.2">
      <c r="A35" s="7">
        <v>37500</v>
      </c>
      <c r="B35" s="8">
        <f t="shared" si="0"/>
        <v>9</v>
      </c>
      <c r="C35" s="8">
        <f t="shared" si="1"/>
        <v>2002</v>
      </c>
      <c r="D35" s="9">
        <f ca="1">AVERAGEIFS('Fat and Grease Data'!D$2:D$9000,'Fat and Grease Data'!$B$2:$B$9000,'Monthly Prices'!$B35,'Fat and Grease Data'!$C$2:$C$9000,'Monthly Prices'!$C35)</f>
        <v>10.637499999999999</v>
      </c>
      <c r="E35" s="9">
        <f ca="1">_xlfn.MAXIFS('Fat and Grease Data'!$D$2:$D$9000,'Fat and Grease Data'!$B$2:$B$9000,'Monthly Prices'!$B35,'Fat and Grease Data'!$C$2:$C$9000,'Monthly Prices'!$C35)</f>
        <v>11</v>
      </c>
      <c r="F35" s="9">
        <f ca="1">_xlfn.MINIFS('Fat and Grease Data'!$D$2:$D$9000,'Fat and Grease Data'!$B$2:$B$9000,'Monthly Prices'!$B35,'Fat and Grease Data'!$C$2:$C$9000,'Monthly Prices'!$C35)</f>
        <v>10</v>
      </c>
      <c r="G35" s="9">
        <f t="shared" ca="1" si="2"/>
        <v>0.36250000000000071</v>
      </c>
      <c r="H35" s="9">
        <f t="shared" ca="1" si="5"/>
        <v>-0.63749999999999929</v>
      </c>
      <c r="I35" s="9">
        <f ca="1">AVERAGEIFS('Fat and Grease Data'!E$2:E$9000,'Fat and Grease Data'!$B$2:$B$9000,'Monthly Prices'!$B35,'Fat and Grease Data'!$C$2:$C$9000,'Monthly Prices'!$C35)</f>
        <v>10.8</v>
      </c>
      <c r="J35" s="9">
        <f ca="1">_xlfn.MAXIFS('Fat and Grease Data'!$E$2:$E$9000,'Fat and Grease Data'!$B$2:$B$9000,'Monthly Prices'!$B35,'Fat and Grease Data'!$C$2:$C$9000,'Monthly Prices'!$C35)</f>
        <v>11.25</v>
      </c>
      <c r="K35" s="9">
        <f ca="1">_xlfn.MINIFS('Fat and Grease Data'!$E$2:$E$9000,'Fat and Grease Data'!$B$2:$B$9000,'Monthly Prices'!$B35,'Fat and Grease Data'!$C$2:$C$9000,'Monthly Prices'!$C35)</f>
        <v>10.25</v>
      </c>
      <c r="L35" s="9">
        <f t="shared" ca="1" si="6"/>
        <v>0.44999999999999929</v>
      </c>
      <c r="M35" s="9">
        <f t="shared" ca="1" si="7"/>
        <v>-0.55000000000000071</v>
      </c>
      <c r="N35" s="9"/>
      <c r="O35" s="9"/>
      <c r="P35" s="9"/>
      <c r="Q35" s="9"/>
      <c r="R35" s="9"/>
      <c r="S35" s="9">
        <f ca="1">AVERAGEIFS('Fat and Grease Data'!G$2:G$9000,'Fat and Grease Data'!$B$2:$B$9000,'Monthly Prices'!$B35,'Fat and Grease Data'!$C$2:$C$9000,'Monthly Prices'!$C35)</f>
        <v>10.15</v>
      </c>
      <c r="T35" s="9">
        <f ca="1">_xlfn.MAXIFS('Fat and Grease Data'!$G$2:$G$9000,'Fat and Grease Data'!$B$2:$B$9000,'Monthly Prices'!$B35,'Fat and Grease Data'!$C$2:$C$9000,'Monthly Prices'!$C35)</f>
        <v>10.25</v>
      </c>
      <c r="U35" s="9">
        <f ca="1">_xlfn.MINIFS('Fat and Grease Data'!$G$2:$G$9000,'Fat and Grease Data'!$B$2:$B$9000,'Monthly Prices'!$B35,'Fat and Grease Data'!$C$2:$C$9000,'Monthly Prices'!$C35)</f>
        <v>9.75</v>
      </c>
      <c r="V35" s="9">
        <f t="shared" ca="1" si="10"/>
        <v>9.9999999999999645E-2</v>
      </c>
      <c r="W35" s="9">
        <f t="shared" ca="1" si="11"/>
        <v>-0.40000000000000036</v>
      </c>
      <c r="X35" s="9">
        <f ca="1">AVERAGEIFS('Fat and Grease Data'!H$2:H$9000,'Fat and Grease Data'!$B$2:$B$9000,'Monthly Prices'!$B35,'Fat and Grease Data'!$C$2:$C$9000,'Monthly Prices'!$C35)</f>
        <v>10.5</v>
      </c>
      <c r="Y35" s="9">
        <f ca="1">_xlfn.MAXIFS('Fat and Grease Data'!$H$2:$H$9000,'Fat and Grease Data'!$B$2:$B$9000,'Monthly Prices'!$B35,'Fat and Grease Data'!$C$2:$C$9000,'Monthly Prices'!$C35)</f>
        <v>10.5</v>
      </c>
      <c r="Z35" s="9">
        <f ca="1">_xlfn.MINIFS('Fat and Grease Data'!$H$2:$H$9000,'Fat and Grease Data'!$B$2:$B$9000,'Monthly Prices'!$B35,'Fat and Grease Data'!$C$2:$C$9000,'Monthly Prices'!$C35)</f>
        <v>10.5</v>
      </c>
      <c r="AA35" s="9">
        <f t="shared" ca="1" si="12"/>
        <v>0</v>
      </c>
      <c r="AB35" s="9">
        <f t="shared" ca="1" si="13"/>
        <v>0</v>
      </c>
      <c r="AC35" s="9">
        <f ca="1">AVERAGEIFS('Fat and Grease Data'!I$2:I$9000,'Fat and Grease Data'!$B$2:$B$9000,'Monthly Prices'!$B35,'Fat and Grease Data'!$C$2:$C$9000,'Monthly Prices'!$C35)</f>
        <v>11.659999999999997</v>
      </c>
      <c r="AD35" s="9">
        <f ca="1">_xlfn.MAXIFS('Fat and Grease Data'!$I$2:$I$9000,'Fat and Grease Data'!$B$2:$B$9000,'Monthly Prices'!$B35,'Fat and Grease Data'!$C$2:$C$9000,'Monthly Prices'!$C35)</f>
        <v>11.75</v>
      </c>
      <c r="AE35" s="9">
        <f ca="1">_xlfn.MINIFS('Fat and Grease Data'!$I$2:$I$9000,'Fat and Grease Data'!$B$2:$B$9000,'Monthly Prices'!$B35,'Fat and Grease Data'!$C$2:$C$9000,'Monthly Prices'!$C35)</f>
        <v>11.63</v>
      </c>
      <c r="AF35" s="9">
        <f t="shared" ca="1" si="14"/>
        <v>9.0000000000003411E-2</v>
      </c>
      <c r="AG35" s="9">
        <f t="shared" ca="1" si="15"/>
        <v>-2.9999999999995808E-2</v>
      </c>
      <c r="AH35" s="9"/>
      <c r="AI35" s="9"/>
      <c r="AJ35" s="9"/>
      <c r="AK35" s="9"/>
      <c r="AL35" s="9"/>
      <c r="AM35" s="9">
        <f ca="1">AVERAGEIFS('Fat and Grease Data'!K$2:K$9000,'Fat and Grease Data'!$B$2:$B$9000,'Monthly Prices'!$B35,'Fat and Grease Data'!$C$2:$C$9000,'Monthly Prices'!$C35)</f>
        <v>10.625</v>
      </c>
      <c r="AN35" s="9">
        <f ca="1">_xlfn.MAXIFS('Fat and Grease Data'!$K$2:$K$9000,'Fat and Grease Data'!$B$2:$B$9000,'Monthly Prices'!$B35,'Fat and Grease Data'!$C$2:$C$9000,'Monthly Prices'!$C35)</f>
        <v>10.75</v>
      </c>
      <c r="AO35" s="9">
        <f ca="1">_xlfn.MINIFS('Fat and Grease Data'!$K$2:$K$9000,'Fat and Grease Data'!$B$2:$B$9000,'Monthly Prices'!$B35,'Fat and Grease Data'!$C$2:$C$9000,'Monthly Prices'!$C35)</f>
        <v>10.5</v>
      </c>
      <c r="AP35" s="9">
        <f t="shared" ca="1" si="8"/>
        <v>0.125</v>
      </c>
      <c r="AQ35" s="9">
        <f t="shared" ca="1" si="9"/>
        <v>-0.125</v>
      </c>
      <c r="AR35" s="9">
        <f ca="1">AVERAGEIFS('Fat and Grease Data'!L$2:L$9000,'Fat and Grease Data'!$B$2:$B$9000,'Monthly Prices'!$B35,'Fat and Grease Data'!$C$2:$C$9000,'Monthly Prices'!$C35)</f>
        <v>9</v>
      </c>
      <c r="AS35" s="9">
        <f ca="1">_xlfn.MAXIFS('Fat and Grease Data'!$L$2:$L$9000,'Fat and Grease Data'!$B$2:$B$9000,'Monthly Prices'!$B35,'Fat and Grease Data'!$C$2:$C$9000,'Monthly Prices'!$C35)</f>
        <v>9</v>
      </c>
      <c r="AT35" s="9">
        <f ca="1">_xlfn.MINIFS('Fat and Grease Data'!$L$2:$L$9000,'Fat and Grease Data'!$B$2:$B$9000,'Monthly Prices'!$B35,'Fat and Grease Data'!$C$2:$C$9000,'Monthly Prices'!$C35)</f>
        <v>9</v>
      </c>
      <c r="AU35" s="9">
        <f t="shared" ca="1" si="16"/>
        <v>0</v>
      </c>
      <c r="AV35" s="9">
        <f t="shared" ca="1" si="17"/>
        <v>0</v>
      </c>
      <c r="AW35" s="9">
        <f ca="1">AVERAGEIFS('Fat and Grease Data'!M$2:M$9000,'Fat and Grease Data'!$B$2:$B$9000,'Monthly Prices'!$B35,'Fat and Grease Data'!$C$2:$C$9000,'Monthly Prices'!$C35)</f>
        <v>11.324999999999999</v>
      </c>
      <c r="AX35" s="9">
        <f ca="1">_xlfn.MAXIFS('Fat and Grease Data'!$M$2:$M$9000,'Fat and Grease Data'!$B$2:$B$9000,'Monthly Prices'!$B35,'Fat and Grease Data'!$C$2:$C$9000,'Monthly Prices'!$C35)</f>
        <v>11.5</v>
      </c>
      <c r="AY35" s="9">
        <f ca="1">_xlfn.MINIFS('Fat and Grease Data'!$M$2:$M$9000,'Fat and Grease Data'!$B$2:$B$9000,'Monthly Prices'!$B35,'Fat and Grease Data'!$C$2:$C$9000,'Monthly Prices'!$C35)</f>
        <v>11</v>
      </c>
      <c r="AZ35" s="9">
        <f t="shared" ca="1" si="18"/>
        <v>0.17500000000000071</v>
      </c>
      <c r="BA35" s="9">
        <f t="shared" ca="1" si="19"/>
        <v>-0.32499999999999929</v>
      </c>
      <c r="BB35" s="10">
        <f>[2]Prices!$D387</f>
        <v>2.7211500000000002</v>
      </c>
      <c r="BC35" s="10">
        <f>[2]Prices!$B387</f>
        <v>2.96</v>
      </c>
      <c r="BD35" s="10">
        <f>[2]Prices!$C387</f>
        <v>2.4950000000000001</v>
      </c>
      <c r="BE35" s="10">
        <f t="shared" si="3"/>
        <v>0.23884999999999978</v>
      </c>
      <c r="BF35" s="10">
        <f t="shared" si="4"/>
        <v>-0.22615000000000007</v>
      </c>
    </row>
    <row r="36" spans="1:58" x14ac:dyDescent="0.2">
      <c r="A36" s="7">
        <v>37530</v>
      </c>
      <c r="B36" s="8">
        <f t="shared" si="0"/>
        <v>10</v>
      </c>
      <c r="C36" s="8">
        <f t="shared" si="1"/>
        <v>2002</v>
      </c>
      <c r="D36" s="9">
        <f ca="1">AVERAGEIFS('Fat and Grease Data'!D$2:D$9000,'Fat and Grease Data'!$B$2:$B$9000,'Monthly Prices'!$B36,'Fat and Grease Data'!$C$2:$C$9000,'Monthly Prices'!$C36)</f>
        <v>9.7565217391304344</v>
      </c>
      <c r="E36" s="9">
        <f ca="1">_xlfn.MAXIFS('Fat and Grease Data'!$D$2:$D$9000,'Fat and Grease Data'!$B$2:$B$9000,'Monthly Prices'!$B36,'Fat and Grease Data'!$C$2:$C$9000,'Monthly Prices'!$C36)</f>
        <v>10.25</v>
      </c>
      <c r="F36" s="9">
        <f ca="1">_xlfn.MINIFS('Fat and Grease Data'!$D$2:$D$9000,'Fat and Grease Data'!$B$2:$B$9000,'Monthly Prices'!$B36,'Fat and Grease Data'!$C$2:$C$9000,'Monthly Prices'!$C36)</f>
        <v>9.3800000000000008</v>
      </c>
      <c r="G36" s="9">
        <f t="shared" ca="1" si="2"/>
        <v>0.49347826086956559</v>
      </c>
      <c r="H36" s="9">
        <f t="shared" ca="1" si="5"/>
        <v>-0.37652173913043363</v>
      </c>
      <c r="I36" s="9">
        <f ca="1">AVERAGEIFS('Fat and Grease Data'!E$2:E$9000,'Fat and Grease Data'!$B$2:$B$9000,'Monthly Prices'!$B36,'Fat and Grease Data'!$C$2:$C$9000,'Monthly Prices'!$C36)</f>
        <v>9.7373913043478257</v>
      </c>
      <c r="J36" s="9">
        <f ca="1">_xlfn.MAXIFS('Fat and Grease Data'!$E$2:$E$9000,'Fat and Grease Data'!$B$2:$B$9000,'Monthly Prices'!$B36,'Fat and Grease Data'!$C$2:$C$9000,'Monthly Prices'!$C36)</f>
        <v>10.5</v>
      </c>
      <c r="K36" s="9">
        <f ca="1">_xlfn.MINIFS('Fat and Grease Data'!$E$2:$E$9000,'Fat and Grease Data'!$B$2:$B$9000,'Monthly Prices'!$B36,'Fat and Grease Data'!$C$2:$C$9000,'Monthly Prices'!$C36)</f>
        <v>9.5</v>
      </c>
      <c r="L36" s="9">
        <f t="shared" ca="1" si="6"/>
        <v>0.76260869565217426</v>
      </c>
      <c r="M36" s="9">
        <f t="shared" ca="1" si="7"/>
        <v>-0.23739130434782574</v>
      </c>
      <c r="N36" s="9"/>
      <c r="O36" s="9"/>
      <c r="P36" s="9"/>
      <c r="Q36" s="9"/>
      <c r="R36" s="9"/>
      <c r="S36" s="9">
        <f ca="1">AVERAGEIFS('Fat and Grease Data'!G$2:G$9000,'Fat and Grease Data'!$B$2:$B$9000,'Monthly Prices'!$B36,'Fat and Grease Data'!$C$2:$C$9000,'Monthly Prices'!$C36)</f>
        <v>10.25</v>
      </c>
      <c r="T36" s="9">
        <f ca="1">_xlfn.MAXIFS('Fat and Grease Data'!$G$2:$G$9000,'Fat and Grease Data'!$B$2:$B$9000,'Monthly Prices'!$B36,'Fat and Grease Data'!$C$2:$C$9000,'Monthly Prices'!$C36)</f>
        <v>10.25</v>
      </c>
      <c r="U36" s="9">
        <f ca="1">_xlfn.MINIFS('Fat and Grease Data'!$G$2:$G$9000,'Fat and Grease Data'!$B$2:$B$9000,'Monthly Prices'!$B36,'Fat and Grease Data'!$C$2:$C$9000,'Monthly Prices'!$C36)</f>
        <v>10.25</v>
      </c>
      <c r="V36" s="9">
        <f t="shared" ca="1" si="10"/>
        <v>0</v>
      </c>
      <c r="W36" s="9">
        <f t="shared" ca="1" si="11"/>
        <v>0</v>
      </c>
      <c r="X36" s="9">
        <f ca="1">AVERAGEIFS('Fat and Grease Data'!H$2:H$9000,'Fat and Grease Data'!$B$2:$B$9000,'Monthly Prices'!$B36,'Fat and Grease Data'!$C$2:$C$9000,'Monthly Prices'!$C36)</f>
        <v>10.543478260869565</v>
      </c>
      <c r="Y36" s="9">
        <f ca="1">_xlfn.MAXIFS('Fat and Grease Data'!$H$2:$H$9000,'Fat and Grease Data'!$B$2:$B$9000,'Monthly Prices'!$B36,'Fat and Grease Data'!$C$2:$C$9000,'Monthly Prices'!$C36)</f>
        <v>11</v>
      </c>
      <c r="Z36" s="9">
        <f ca="1">_xlfn.MINIFS('Fat and Grease Data'!$H$2:$H$9000,'Fat and Grease Data'!$B$2:$B$9000,'Monthly Prices'!$B36,'Fat and Grease Data'!$C$2:$C$9000,'Monthly Prices'!$C36)</f>
        <v>10.5</v>
      </c>
      <c r="AA36" s="9">
        <f t="shared" ca="1" si="12"/>
        <v>0.45652173913043548</v>
      </c>
      <c r="AB36" s="9">
        <f t="shared" ca="1" si="13"/>
        <v>-4.3478260869564522E-2</v>
      </c>
      <c r="AC36" s="9">
        <f ca="1">AVERAGEIFS('Fat and Grease Data'!I$2:I$9000,'Fat and Grease Data'!$B$2:$B$9000,'Monthly Prices'!$B36,'Fat and Grease Data'!$C$2:$C$9000,'Monthly Prices'!$C36)</f>
        <v>11.333043478260867</v>
      </c>
      <c r="AD36" s="9">
        <f ca="1">_xlfn.MAXIFS('Fat and Grease Data'!$I$2:$I$9000,'Fat and Grease Data'!$B$2:$B$9000,'Monthly Prices'!$B36,'Fat and Grease Data'!$C$2:$C$9000,'Monthly Prices'!$C36)</f>
        <v>11.63</v>
      </c>
      <c r="AE36" s="9">
        <f ca="1">_xlfn.MINIFS('Fat and Grease Data'!$I$2:$I$9000,'Fat and Grease Data'!$B$2:$B$9000,'Monthly Prices'!$B36,'Fat and Grease Data'!$C$2:$C$9000,'Monthly Prices'!$C36)</f>
        <v>11.25</v>
      </c>
      <c r="AF36" s="9">
        <f t="shared" ca="1" si="14"/>
        <v>0.29695652173913345</v>
      </c>
      <c r="AG36" s="9">
        <f t="shared" ca="1" si="15"/>
        <v>-8.3043478260867332E-2</v>
      </c>
      <c r="AH36" s="9"/>
      <c r="AI36" s="9"/>
      <c r="AJ36" s="9"/>
      <c r="AK36" s="9"/>
      <c r="AL36" s="9"/>
      <c r="AM36" s="9">
        <f ca="1">AVERAGEIFS('Fat and Grease Data'!K$2:K$9000,'Fat and Grease Data'!$B$2:$B$9000,'Monthly Prices'!$B36,'Fat and Grease Data'!$C$2:$C$9000,'Monthly Prices'!$C36)</f>
        <v>10.641304347826088</v>
      </c>
      <c r="AN36" s="9">
        <f ca="1">_xlfn.MAXIFS('Fat and Grease Data'!$K$2:$K$9000,'Fat and Grease Data'!$B$2:$B$9000,'Monthly Prices'!$B36,'Fat and Grease Data'!$C$2:$C$9000,'Monthly Prices'!$C36)</f>
        <v>11.25</v>
      </c>
      <c r="AO36" s="9">
        <f ca="1">_xlfn.MINIFS('Fat and Grease Data'!$K$2:$K$9000,'Fat and Grease Data'!$B$2:$B$9000,'Monthly Prices'!$B36,'Fat and Grease Data'!$C$2:$C$9000,'Monthly Prices'!$C36)</f>
        <v>10.5</v>
      </c>
      <c r="AP36" s="9">
        <f t="shared" ca="1" si="8"/>
        <v>0.60869565217391219</v>
      </c>
      <c r="AQ36" s="9">
        <f t="shared" ca="1" si="9"/>
        <v>-0.14130434782608781</v>
      </c>
      <c r="AR36" s="9">
        <f ca="1">AVERAGEIFS('Fat and Grease Data'!L$2:L$9000,'Fat and Grease Data'!$B$2:$B$9000,'Monthly Prices'!$B36,'Fat and Grease Data'!$C$2:$C$9000,'Monthly Prices'!$C36)</f>
        <v>9.195652173913043</v>
      </c>
      <c r="AS36" s="9">
        <f ca="1">_xlfn.MAXIFS('Fat and Grease Data'!$L$2:$L$9000,'Fat and Grease Data'!$B$2:$B$9000,'Monthly Prices'!$B36,'Fat and Grease Data'!$C$2:$C$9000,'Monthly Prices'!$C36)</f>
        <v>10</v>
      </c>
      <c r="AT36" s="9">
        <f ca="1">_xlfn.MINIFS('Fat and Grease Data'!$L$2:$L$9000,'Fat and Grease Data'!$B$2:$B$9000,'Monthly Prices'!$B36,'Fat and Grease Data'!$C$2:$C$9000,'Monthly Prices'!$C36)</f>
        <v>9</v>
      </c>
      <c r="AU36" s="9">
        <f t="shared" ca="1" si="16"/>
        <v>0.80434782608695699</v>
      </c>
      <c r="AV36" s="9">
        <f t="shared" ca="1" si="17"/>
        <v>-0.19565217391304301</v>
      </c>
      <c r="AW36" s="9">
        <f ca="1">AVERAGEIFS('Fat and Grease Data'!M$2:M$9000,'Fat and Grease Data'!$B$2:$B$9000,'Monthly Prices'!$B36,'Fat and Grease Data'!$C$2:$C$9000,'Monthly Prices'!$C36)</f>
        <v>11.271739130434783</v>
      </c>
      <c r="AX36" s="9">
        <f ca="1">_xlfn.MAXIFS('Fat and Grease Data'!$M$2:$M$9000,'Fat and Grease Data'!$B$2:$B$9000,'Monthly Prices'!$B36,'Fat and Grease Data'!$C$2:$C$9000,'Monthly Prices'!$C36)</f>
        <v>11.5</v>
      </c>
      <c r="AY36" s="9">
        <f ca="1">_xlfn.MINIFS('Fat and Grease Data'!$M$2:$M$9000,'Fat and Grease Data'!$B$2:$B$9000,'Monthly Prices'!$B36,'Fat and Grease Data'!$C$2:$C$9000,'Monthly Prices'!$C36)</f>
        <v>11.25</v>
      </c>
      <c r="AZ36" s="9">
        <f t="shared" ca="1" si="18"/>
        <v>0.22826086956521685</v>
      </c>
      <c r="BA36" s="9">
        <f t="shared" ca="1" si="19"/>
        <v>-2.1739130434783149E-2</v>
      </c>
      <c r="BB36" s="10">
        <f>[2]Prices!$D388</f>
        <v>2.5240434782608698</v>
      </c>
      <c r="BC36" s="10">
        <f>[2]Prices!$B388</f>
        <v>2.617</v>
      </c>
      <c r="BD36" s="10">
        <f>[2]Prices!$C388</f>
        <v>2.4319999999999999</v>
      </c>
      <c r="BE36" s="10">
        <f t="shared" si="3"/>
        <v>9.295652173913016E-2</v>
      </c>
      <c r="BF36" s="10">
        <f t="shared" si="4"/>
        <v>-9.2043478260869893E-2</v>
      </c>
    </row>
    <row r="37" spans="1:58" x14ac:dyDescent="0.2">
      <c r="A37" s="7">
        <v>37561</v>
      </c>
      <c r="B37" s="8">
        <f t="shared" si="0"/>
        <v>11</v>
      </c>
      <c r="C37" s="8">
        <f t="shared" si="1"/>
        <v>2002</v>
      </c>
      <c r="D37" s="9">
        <f ca="1">AVERAGEIFS('Fat and Grease Data'!D$2:D$9000,'Fat and Grease Data'!$B$2:$B$9000,'Monthly Prices'!$B37,'Fat and Grease Data'!$C$2:$C$9000,'Monthly Prices'!$C37)</f>
        <v>11.434210526315789</v>
      </c>
      <c r="E37" s="9">
        <f ca="1">_xlfn.MAXIFS('Fat and Grease Data'!$D$2:$D$9000,'Fat and Grease Data'!$B$2:$B$9000,'Monthly Prices'!$B37,'Fat and Grease Data'!$C$2:$C$9000,'Monthly Prices'!$C37)</f>
        <v>12</v>
      </c>
      <c r="F37" s="9">
        <f ca="1">_xlfn.MINIFS('Fat and Grease Data'!$D$2:$D$9000,'Fat and Grease Data'!$B$2:$B$9000,'Monthly Prices'!$B37,'Fat and Grease Data'!$C$2:$C$9000,'Monthly Prices'!$C37)</f>
        <v>10.25</v>
      </c>
      <c r="G37" s="9">
        <f t="shared" ca="1" si="2"/>
        <v>0.56578947368421062</v>
      </c>
      <c r="H37" s="9">
        <f t="shared" ca="1" si="5"/>
        <v>-1.1842105263157894</v>
      </c>
      <c r="I37" s="9">
        <f ca="1">AVERAGEIFS('Fat and Grease Data'!E$2:E$9000,'Fat and Grease Data'!$B$2:$B$9000,'Monthly Prices'!$B37,'Fat and Grease Data'!$C$2:$C$9000,'Monthly Prices'!$C37)</f>
        <v>11.500526315789473</v>
      </c>
      <c r="J37" s="9">
        <f ca="1">_xlfn.MAXIFS('Fat and Grease Data'!$E$2:$E$9000,'Fat and Grease Data'!$B$2:$B$9000,'Monthly Prices'!$B37,'Fat and Grease Data'!$C$2:$C$9000,'Monthly Prices'!$C37)</f>
        <v>12.13</v>
      </c>
      <c r="K37" s="9">
        <f ca="1">_xlfn.MINIFS('Fat and Grease Data'!$E$2:$E$9000,'Fat and Grease Data'!$B$2:$B$9000,'Monthly Prices'!$B37,'Fat and Grease Data'!$C$2:$C$9000,'Monthly Prices'!$C37)</f>
        <v>10.5</v>
      </c>
      <c r="L37" s="9">
        <f t="shared" ca="1" si="6"/>
        <v>0.6294736842105273</v>
      </c>
      <c r="M37" s="9">
        <f t="shared" ca="1" si="7"/>
        <v>-1.0005263157894735</v>
      </c>
      <c r="N37" s="9"/>
      <c r="O37" s="9"/>
      <c r="P37" s="9"/>
      <c r="Q37" s="9"/>
      <c r="R37" s="9"/>
      <c r="S37" s="9">
        <f ca="1">AVERAGEIFS('Fat and Grease Data'!G$2:G$9000,'Fat and Grease Data'!$B$2:$B$9000,'Monthly Prices'!$B37,'Fat and Grease Data'!$C$2:$C$9000,'Monthly Prices'!$C37)</f>
        <v>10.828947368421053</v>
      </c>
      <c r="T37" s="9">
        <f ca="1">_xlfn.MAXIFS('Fat and Grease Data'!$G$2:$G$9000,'Fat and Grease Data'!$B$2:$B$9000,'Monthly Prices'!$B37,'Fat and Grease Data'!$C$2:$C$9000,'Monthly Prices'!$C37)</f>
        <v>11</v>
      </c>
      <c r="U37" s="9">
        <f ca="1">_xlfn.MINIFS('Fat and Grease Data'!$G$2:$G$9000,'Fat and Grease Data'!$B$2:$B$9000,'Monthly Prices'!$B37,'Fat and Grease Data'!$C$2:$C$9000,'Monthly Prices'!$C37)</f>
        <v>10.25</v>
      </c>
      <c r="V37" s="9">
        <f t="shared" ca="1" si="10"/>
        <v>0.1710526315789469</v>
      </c>
      <c r="W37" s="9">
        <f t="shared" ca="1" si="11"/>
        <v>-0.5789473684210531</v>
      </c>
      <c r="X37" s="9">
        <f ca="1">AVERAGEIFS('Fat and Grease Data'!H$2:H$9000,'Fat and Grease Data'!$B$2:$B$9000,'Monthly Prices'!$B37,'Fat and Grease Data'!$C$2:$C$9000,'Monthly Prices'!$C37)</f>
        <v>11.078947368421053</v>
      </c>
      <c r="Y37" s="9">
        <f ca="1">_xlfn.MAXIFS('Fat and Grease Data'!$H$2:$H$9000,'Fat and Grease Data'!$B$2:$B$9000,'Monthly Prices'!$B37,'Fat and Grease Data'!$C$2:$C$9000,'Monthly Prices'!$C37)</f>
        <v>11.5</v>
      </c>
      <c r="Z37" s="9">
        <f ca="1">_xlfn.MINIFS('Fat and Grease Data'!$H$2:$H$9000,'Fat and Grease Data'!$B$2:$B$9000,'Monthly Prices'!$B37,'Fat and Grease Data'!$C$2:$C$9000,'Monthly Prices'!$C37)</f>
        <v>11</v>
      </c>
      <c r="AA37" s="9">
        <f t="shared" ca="1" si="12"/>
        <v>0.4210526315789469</v>
      </c>
      <c r="AB37" s="9">
        <f t="shared" ca="1" si="13"/>
        <v>-7.8947368421053099E-2</v>
      </c>
      <c r="AC37" s="9">
        <f ca="1">AVERAGEIFS('Fat and Grease Data'!I$2:I$9000,'Fat and Grease Data'!$B$2:$B$9000,'Monthly Prices'!$B37,'Fat and Grease Data'!$C$2:$C$9000,'Monthly Prices'!$C37)</f>
        <v>12.302631578947368</v>
      </c>
      <c r="AD37" s="9">
        <f ca="1">_xlfn.MAXIFS('Fat and Grease Data'!$I$2:$I$9000,'Fat and Grease Data'!$B$2:$B$9000,'Monthly Prices'!$B37,'Fat and Grease Data'!$C$2:$C$9000,'Monthly Prices'!$C37)</f>
        <v>13</v>
      </c>
      <c r="AE37" s="9">
        <f ca="1">_xlfn.MINIFS('Fat and Grease Data'!$I$2:$I$9000,'Fat and Grease Data'!$B$2:$B$9000,'Monthly Prices'!$B37,'Fat and Grease Data'!$C$2:$C$9000,'Monthly Prices'!$C37)</f>
        <v>11.5</v>
      </c>
      <c r="AF37" s="9">
        <f t="shared" ca="1" si="14"/>
        <v>0.69736842105263186</v>
      </c>
      <c r="AG37" s="9">
        <f t="shared" ca="1" si="15"/>
        <v>-0.80263157894736814</v>
      </c>
      <c r="AH37" s="9"/>
      <c r="AI37" s="9"/>
      <c r="AJ37" s="9"/>
      <c r="AK37" s="9"/>
      <c r="AL37" s="9"/>
      <c r="AM37" s="9">
        <f ca="1">AVERAGEIFS('Fat and Grease Data'!K$2:K$9000,'Fat and Grease Data'!$B$2:$B$9000,'Monthly Prices'!$B37,'Fat and Grease Data'!$C$2:$C$9000,'Monthly Prices'!$C37)</f>
        <v>11.639999999999999</v>
      </c>
      <c r="AN37" s="9">
        <f ca="1">_xlfn.MAXIFS('Fat and Grease Data'!$K$2:$K$9000,'Fat and Grease Data'!$B$2:$B$9000,'Monthly Prices'!$B37,'Fat and Grease Data'!$C$2:$C$9000,'Monthly Prices'!$C37)</f>
        <v>12.38</v>
      </c>
      <c r="AO37" s="9">
        <f ca="1">_xlfn.MINIFS('Fat and Grease Data'!$K$2:$K$9000,'Fat and Grease Data'!$B$2:$B$9000,'Monthly Prices'!$B37,'Fat and Grease Data'!$C$2:$C$9000,'Monthly Prices'!$C37)</f>
        <v>11.25</v>
      </c>
      <c r="AP37" s="9">
        <f t="shared" ca="1" si="8"/>
        <v>0.74000000000000199</v>
      </c>
      <c r="AQ37" s="9">
        <f t="shared" ca="1" si="9"/>
        <v>-0.38999999999999879</v>
      </c>
      <c r="AR37" s="9">
        <f ca="1">AVERAGEIFS('Fat and Grease Data'!L$2:L$9000,'Fat and Grease Data'!$B$2:$B$9000,'Monthly Prices'!$B37,'Fat and Grease Data'!$C$2:$C$9000,'Monthly Prices'!$C37)</f>
        <v>10.394736842105264</v>
      </c>
      <c r="AS37" s="9">
        <f ca="1">_xlfn.MAXIFS('Fat and Grease Data'!$L$2:$L$9000,'Fat and Grease Data'!$B$2:$B$9000,'Monthly Prices'!$B37,'Fat and Grease Data'!$C$2:$C$9000,'Monthly Prices'!$C37)</f>
        <v>10.5</v>
      </c>
      <c r="AT37" s="9">
        <f ca="1">_xlfn.MINIFS('Fat and Grease Data'!$L$2:$L$9000,'Fat and Grease Data'!$B$2:$B$9000,'Monthly Prices'!$B37,'Fat and Grease Data'!$C$2:$C$9000,'Monthly Prices'!$C37)</f>
        <v>10</v>
      </c>
      <c r="AU37" s="9">
        <f t="shared" ca="1" si="16"/>
        <v>0.10526315789473628</v>
      </c>
      <c r="AV37" s="9">
        <f t="shared" ca="1" si="17"/>
        <v>-0.39473684210526372</v>
      </c>
      <c r="AW37" s="9">
        <f ca="1">AVERAGEIFS('Fat and Grease Data'!M$2:M$9000,'Fat and Grease Data'!$B$2:$B$9000,'Monthly Prices'!$B37,'Fat and Grease Data'!$C$2:$C$9000,'Monthly Prices'!$C37)</f>
        <v>11.779473684210524</v>
      </c>
      <c r="AX37" s="9">
        <f ca="1">_xlfn.MAXIFS('Fat and Grease Data'!$M$2:$M$9000,'Fat and Grease Data'!$B$2:$B$9000,'Monthly Prices'!$B37,'Fat and Grease Data'!$C$2:$C$9000,'Monthly Prices'!$C37)</f>
        <v>13.38</v>
      </c>
      <c r="AY37" s="9">
        <f ca="1">_xlfn.MINIFS('Fat and Grease Data'!$M$2:$M$9000,'Fat and Grease Data'!$B$2:$B$9000,'Monthly Prices'!$B37,'Fat and Grease Data'!$C$2:$C$9000,'Monthly Prices'!$C37)</f>
        <v>11.25</v>
      </c>
      <c r="AZ37" s="9">
        <f t="shared" ca="1" si="18"/>
        <v>1.6005263157894767</v>
      </c>
      <c r="BA37" s="9">
        <f t="shared" ca="1" si="19"/>
        <v>-0.5294736842105241</v>
      </c>
      <c r="BB37" s="10">
        <f>[2]Prices!$D389</f>
        <v>2.4267500000000002</v>
      </c>
      <c r="BC37" s="10">
        <f>[2]Prices!$B389</f>
        <v>2.4950000000000001</v>
      </c>
      <c r="BD37" s="10">
        <f>[2]Prices!$C389</f>
        <v>2.34</v>
      </c>
      <c r="BE37" s="10">
        <f t="shared" si="3"/>
        <v>6.8249999999999922E-2</v>
      </c>
      <c r="BF37" s="10">
        <f t="shared" si="4"/>
        <v>-8.6750000000000327E-2</v>
      </c>
    </row>
    <row r="38" spans="1:58" x14ac:dyDescent="0.2">
      <c r="A38" s="7">
        <v>37591</v>
      </c>
      <c r="B38" s="8">
        <f t="shared" si="0"/>
        <v>12</v>
      </c>
      <c r="C38" s="8">
        <f t="shared" si="1"/>
        <v>2002</v>
      </c>
      <c r="D38" s="9">
        <f ca="1">AVERAGEIFS('Fat and Grease Data'!D$2:D$9000,'Fat and Grease Data'!$B$2:$B$9000,'Monthly Prices'!$B38,'Fat and Grease Data'!$C$2:$C$9000,'Monthly Prices'!$C38)</f>
        <v>13.189499999999999</v>
      </c>
      <c r="E38" s="9">
        <f ca="1">_xlfn.MAXIFS('Fat and Grease Data'!$D$2:$D$9000,'Fat and Grease Data'!$B$2:$B$9000,'Monthly Prices'!$B38,'Fat and Grease Data'!$C$2:$C$9000,'Monthly Prices'!$C38)</f>
        <v>13.5</v>
      </c>
      <c r="F38" s="9">
        <f ca="1">_xlfn.MINIFS('Fat and Grease Data'!$D$2:$D$9000,'Fat and Grease Data'!$B$2:$B$9000,'Monthly Prices'!$B38,'Fat and Grease Data'!$C$2:$C$9000,'Monthly Prices'!$C38)</f>
        <v>12.25</v>
      </c>
      <c r="G38" s="9">
        <f t="shared" ca="1" si="2"/>
        <v>0.31050000000000111</v>
      </c>
      <c r="H38" s="9">
        <f t="shared" ca="1" si="5"/>
        <v>-0.93949999999999889</v>
      </c>
      <c r="I38" s="9">
        <f ca="1">AVERAGEIFS('Fat and Grease Data'!E$2:E$9000,'Fat and Grease Data'!$B$2:$B$9000,'Monthly Prices'!$B38,'Fat and Grease Data'!$C$2:$C$9000,'Monthly Prices'!$C38)</f>
        <v>13.488</v>
      </c>
      <c r="J38" s="9">
        <f ca="1">_xlfn.MAXIFS('Fat and Grease Data'!$E$2:$E$9000,'Fat and Grease Data'!$B$2:$B$9000,'Monthly Prices'!$B38,'Fat and Grease Data'!$C$2:$C$9000,'Monthly Prices'!$C38)</f>
        <v>14.5</v>
      </c>
      <c r="K38" s="9">
        <f ca="1">_xlfn.MINIFS('Fat and Grease Data'!$E$2:$E$9000,'Fat and Grease Data'!$B$2:$B$9000,'Monthly Prices'!$B38,'Fat and Grease Data'!$C$2:$C$9000,'Monthly Prices'!$C38)</f>
        <v>12.25</v>
      </c>
      <c r="L38" s="9">
        <f t="shared" ca="1" si="6"/>
        <v>1.0120000000000005</v>
      </c>
      <c r="M38" s="9">
        <f t="shared" ca="1" si="7"/>
        <v>-1.2379999999999995</v>
      </c>
      <c r="N38" s="9"/>
      <c r="O38" s="9"/>
      <c r="P38" s="9"/>
      <c r="Q38" s="9"/>
      <c r="R38" s="9"/>
      <c r="S38" s="9">
        <f ca="1">AVERAGEIFS('Fat and Grease Data'!G$2:G$9000,'Fat and Grease Data'!$B$2:$B$9000,'Monthly Prices'!$B38,'Fat and Grease Data'!$C$2:$C$9000,'Monthly Prices'!$C38)</f>
        <v>11.85</v>
      </c>
      <c r="T38" s="9">
        <f ca="1">_xlfn.MAXIFS('Fat and Grease Data'!$G$2:$G$9000,'Fat and Grease Data'!$B$2:$B$9000,'Monthly Prices'!$B38,'Fat and Grease Data'!$C$2:$C$9000,'Monthly Prices'!$C38)</f>
        <v>12</v>
      </c>
      <c r="U38" s="9">
        <f ca="1">_xlfn.MINIFS('Fat and Grease Data'!$G$2:$G$9000,'Fat and Grease Data'!$B$2:$B$9000,'Monthly Prices'!$B38,'Fat and Grease Data'!$C$2:$C$9000,'Monthly Prices'!$C38)</f>
        <v>11</v>
      </c>
      <c r="V38" s="9">
        <f t="shared" ca="1" si="10"/>
        <v>0.15000000000000036</v>
      </c>
      <c r="W38" s="9">
        <f t="shared" ca="1" si="11"/>
        <v>-0.84999999999999964</v>
      </c>
      <c r="X38" s="9">
        <f ca="1">AVERAGEIFS('Fat and Grease Data'!H$2:H$9000,'Fat and Grease Data'!$B$2:$B$9000,'Monthly Prices'!$B38,'Fat and Grease Data'!$C$2:$C$9000,'Monthly Prices'!$C38)</f>
        <v>12.7</v>
      </c>
      <c r="Y38" s="9">
        <f ca="1">_xlfn.MAXIFS('Fat and Grease Data'!$H$2:$H$9000,'Fat and Grease Data'!$B$2:$B$9000,'Monthly Prices'!$B38,'Fat and Grease Data'!$C$2:$C$9000,'Monthly Prices'!$C38)</f>
        <v>13.25</v>
      </c>
      <c r="Z38" s="9">
        <f ca="1">_xlfn.MINIFS('Fat and Grease Data'!$H$2:$H$9000,'Fat and Grease Data'!$B$2:$B$9000,'Monthly Prices'!$B38,'Fat and Grease Data'!$C$2:$C$9000,'Monthly Prices'!$C38)</f>
        <v>11.75</v>
      </c>
      <c r="AA38" s="9">
        <f t="shared" ca="1" si="12"/>
        <v>0.55000000000000071</v>
      </c>
      <c r="AB38" s="9">
        <f t="shared" ca="1" si="13"/>
        <v>-0.94999999999999929</v>
      </c>
      <c r="AC38" s="9">
        <f ca="1">AVERAGEIFS('Fat and Grease Data'!I$2:I$9000,'Fat and Grease Data'!$B$2:$B$9000,'Monthly Prices'!$B38,'Fat and Grease Data'!$C$2:$C$9000,'Monthly Prices'!$C38)</f>
        <v>13.289499999999999</v>
      </c>
      <c r="AD38" s="9">
        <f ca="1">_xlfn.MAXIFS('Fat and Grease Data'!$I$2:$I$9000,'Fat and Grease Data'!$B$2:$B$9000,'Monthly Prices'!$B38,'Fat and Grease Data'!$C$2:$C$9000,'Monthly Prices'!$C38)</f>
        <v>13.75</v>
      </c>
      <c r="AE38" s="9">
        <f ca="1">_xlfn.MINIFS('Fat and Grease Data'!$I$2:$I$9000,'Fat and Grease Data'!$B$2:$B$9000,'Monthly Prices'!$B38,'Fat and Grease Data'!$C$2:$C$9000,'Monthly Prices'!$C38)</f>
        <v>12.75</v>
      </c>
      <c r="AF38" s="9">
        <f t="shared" ca="1" si="14"/>
        <v>0.46050000000000146</v>
      </c>
      <c r="AG38" s="9">
        <f t="shared" ca="1" si="15"/>
        <v>-0.53949999999999854</v>
      </c>
      <c r="AH38" s="9"/>
      <c r="AI38" s="9"/>
      <c r="AJ38" s="9"/>
      <c r="AK38" s="9"/>
      <c r="AL38" s="9"/>
      <c r="AM38" s="9">
        <f ca="1">AVERAGEIFS('Fat and Grease Data'!K$2:K$9000,'Fat and Grease Data'!$B$2:$B$9000,'Monthly Prices'!$B38,'Fat and Grease Data'!$C$2:$C$9000,'Monthly Prices'!$C38)</f>
        <v>12.7</v>
      </c>
      <c r="AN38" s="9">
        <f ca="1">_xlfn.MAXIFS('Fat and Grease Data'!$K$2:$K$9000,'Fat and Grease Data'!$B$2:$B$9000,'Monthly Prices'!$B38,'Fat and Grease Data'!$C$2:$C$9000,'Monthly Prices'!$C38)</f>
        <v>13.75</v>
      </c>
      <c r="AO38" s="9">
        <f ca="1">_xlfn.MINIFS('Fat and Grease Data'!$K$2:$K$9000,'Fat and Grease Data'!$B$2:$B$9000,'Monthly Prices'!$B38,'Fat and Grease Data'!$C$2:$C$9000,'Monthly Prices'!$C38)</f>
        <v>12.25</v>
      </c>
      <c r="AP38" s="9">
        <f t="shared" ca="1" si="8"/>
        <v>1.0500000000000007</v>
      </c>
      <c r="AQ38" s="9">
        <f t="shared" ca="1" si="9"/>
        <v>-0.44999999999999929</v>
      </c>
      <c r="AR38" s="9">
        <f ca="1">AVERAGEIFS('Fat and Grease Data'!L$2:L$9000,'Fat and Grease Data'!$B$2:$B$9000,'Monthly Prices'!$B38,'Fat and Grease Data'!$C$2:$C$9000,'Monthly Prices'!$C38)</f>
        <v>11.675000000000001</v>
      </c>
      <c r="AS38" s="9">
        <f ca="1">_xlfn.MAXIFS('Fat and Grease Data'!$L$2:$L$9000,'Fat and Grease Data'!$B$2:$B$9000,'Monthly Prices'!$B38,'Fat and Grease Data'!$C$2:$C$9000,'Monthly Prices'!$C38)</f>
        <v>12.25</v>
      </c>
      <c r="AT38" s="9">
        <f ca="1">_xlfn.MINIFS('Fat and Grease Data'!$L$2:$L$9000,'Fat and Grease Data'!$B$2:$B$9000,'Monthly Prices'!$B38,'Fat and Grease Data'!$C$2:$C$9000,'Monthly Prices'!$C38)</f>
        <v>10.5</v>
      </c>
      <c r="AU38" s="9">
        <f t="shared" ca="1" si="16"/>
        <v>0.57499999999999929</v>
      </c>
      <c r="AV38" s="9">
        <f t="shared" ca="1" si="17"/>
        <v>-1.1750000000000007</v>
      </c>
      <c r="AW38" s="9">
        <f ca="1">AVERAGEIFS('Fat and Grease Data'!M$2:M$9000,'Fat and Grease Data'!$B$2:$B$9000,'Monthly Prices'!$B38,'Fat and Grease Data'!$C$2:$C$9000,'Monthly Prices'!$C38)</f>
        <v>14.364499999999998</v>
      </c>
      <c r="AX38" s="9">
        <f ca="1">_xlfn.MAXIFS('Fat and Grease Data'!$M$2:$M$9000,'Fat and Grease Data'!$B$2:$B$9000,'Monthly Prices'!$B38,'Fat and Grease Data'!$C$2:$C$9000,'Monthly Prices'!$C38)</f>
        <v>15.25</v>
      </c>
      <c r="AY38" s="9">
        <f ca="1">_xlfn.MINIFS('Fat and Grease Data'!$M$2:$M$9000,'Fat and Grease Data'!$B$2:$B$9000,'Monthly Prices'!$B38,'Fat and Grease Data'!$C$2:$C$9000,'Monthly Prices'!$C38)</f>
        <v>13.38</v>
      </c>
      <c r="AZ38" s="9">
        <f t="shared" ca="1" si="18"/>
        <v>0.88550000000000217</v>
      </c>
      <c r="BA38" s="9">
        <f t="shared" ca="1" si="19"/>
        <v>-0.98449999999999704</v>
      </c>
      <c r="BB38" s="10">
        <f>[2]Prices!$D390</f>
        <v>2.3896000000000002</v>
      </c>
      <c r="BC38" s="10">
        <f>[2]Prices!$B390</f>
        <v>2.4420000000000002</v>
      </c>
      <c r="BD38" s="10">
        <f>[2]Prices!$C390</f>
        <v>2.35</v>
      </c>
      <c r="BE38" s="10">
        <f t="shared" si="3"/>
        <v>5.2400000000000002E-2</v>
      </c>
      <c r="BF38" s="10">
        <f t="shared" si="4"/>
        <v>-3.960000000000008E-2</v>
      </c>
    </row>
    <row r="39" spans="1:58" x14ac:dyDescent="0.2">
      <c r="A39" s="7">
        <v>37622</v>
      </c>
      <c r="B39" s="8">
        <f t="shared" si="0"/>
        <v>1</v>
      </c>
      <c r="C39" s="8">
        <f t="shared" si="1"/>
        <v>2003</v>
      </c>
      <c r="D39" s="9">
        <f ca="1">AVERAGEIFS('Fat and Grease Data'!D$2:D$9000,'Fat and Grease Data'!$B$2:$B$9000,'Monthly Prices'!$B39,'Fat and Grease Data'!$C$2:$C$9000,'Monthly Prices'!$C39)</f>
        <v>13.399047619047618</v>
      </c>
      <c r="E39" s="9">
        <f ca="1">_xlfn.MAXIFS('Fat and Grease Data'!$D$2:$D$9000,'Fat and Grease Data'!$B$2:$B$9000,'Monthly Prices'!$B39,'Fat and Grease Data'!$C$2:$C$9000,'Monthly Prices'!$C39)</f>
        <v>13.5</v>
      </c>
      <c r="F39" s="9">
        <f ca="1">_xlfn.MINIFS('Fat and Grease Data'!$D$2:$D$9000,'Fat and Grease Data'!$B$2:$B$9000,'Monthly Prices'!$B39,'Fat and Grease Data'!$C$2:$C$9000,'Monthly Prices'!$C39)</f>
        <v>13</v>
      </c>
      <c r="G39" s="9">
        <f t="shared" ca="1" si="2"/>
        <v>0.10095238095238201</v>
      </c>
      <c r="H39" s="9">
        <f t="shared" ca="1" si="5"/>
        <v>-0.39904761904761799</v>
      </c>
      <c r="I39" s="9">
        <f ca="1">AVERAGEIFS('Fat and Grease Data'!E$2:E$9000,'Fat and Grease Data'!$B$2:$B$9000,'Monthly Prices'!$B39,'Fat and Grease Data'!$C$2:$C$9000,'Monthly Prices'!$C39)</f>
        <v>13.639523809523807</v>
      </c>
      <c r="J39" s="9">
        <f ca="1">_xlfn.MAXIFS('Fat and Grease Data'!$E$2:$E$9000,'Fat and Grease Data'!$B$2:$B$9000,'Monthly Prices'!$B39,'Fat and Grease Data'!$C$2:$C$9000,'Monthly Prices'!$C39)</f>
        <v>14.5</v>
      </c>
      <c r="K39" s="9">
        <f ca="1">_xlfn.MINIFS('Fat and Grease Data'!$E$2:$E$9000,'Fat and Grease Data'!$B$2:$B$9000,'Monthly Prices'!$B39,'Fat and Grease Data'!$C$2:$C$9000,'Monthly Prices'!$C39)</f>
        <v>13</v>
      </c>
      <c r="L39" s="9">
        <f t="shared" ca="1" si="6"/>
        <v>0.86047619047619328</v>
      </c>
      <c r="M39" s="9">
        <f t="shared" ca="1" si="7"/>
        <v>-0.63952380952380672</v>
      </c>
      <c r="N39" s="9"/>
      <c r="O39" s="9"/>
      <c r="P39" s="9"/>
      <c r="Q39" s="9"/>
      <c r="R39" s="9"/>
      <c r="S39" s="9">
        <f ca="1">AVERAGEIFS('Fat and Grease Data'!G$2:G$9000,'Fat and Grease Data'!$B$2:$B$9000,'Monthly Prices'!$B39,'Fat and Grease Data'!$C$2:$C$9000,'Monthly Prices'!$C39)</f>
        <v>12.404761904761905</v>
      </c>
      <c r="T39" s="9">
        <f ca="1">_xlfn.MAXIFS('Fat and Grease Data'!$G$2:$G$9000,'Fat and Grease Data'!$B$2:$B$9000,'Monthly Prices'!$B39,'Fat and Grease Data'!$C$2:$C$9000,'Monthly Prices'!$C39)</f>
        <v>12.5</v>
      </c>
      <c r="U39" s="9">
        <f ca="1">_xlfn.MINIFS('Fat and Grease Data'!$G$2:$G$9000,'Fat and Grease Data'!$B$2:$B$9000,'Monthly Prices'!$B39,'Fat and Grease Data'!$C$2:$C$9000,'Monthly Prices'!$C39)</f>
        <v>12</v>
      </c>
      <c r="V39" s="9">
        <f t="shared" ca="1" si="10"/>
        <v>9.52380952380949E-2</v>
      </c>
      <c r="W39" s="9">
        <f t="shared" ca="1" si="11"/>
        <v>-0.4047619047619051</v>
      </c>
      <c r="X39" s="9">
        <f ca="1">AVERAGEIFS('Fat and Grease Data'!H$2:H$9000,'Fat and Grease Data'!$B$2:$B$9000,'Monthly Prices'!$B39,'Fat and Grease Data'!$C$2:$C$9000,'Monthly Prices'!$C39)</f>
        <v>13.464285714285714</v>
      </c>
      <c r="Y39" s="9">
        <f ca="1">_xlfn.MAXIFS('Fat and Grease Data'!$H$2:$H$9000,'Fat and Grease Data'!$B$2:$B$9000,'Monthly Prices'!$B39,'Fat and Grease Data'!$C$2:$C$9000,'Monthly Prices'!$C39)</f>
        <v>13.5</v>
      </c>
      <c r="Z39" s="9">
        <f ca="1">_xlfn.MINIFS('Fat and Grease Data'!$H$2:$H$9000,'Fat and Grease Data'!$B$2:$B$9000,'Monthly Prices'!$B39,'Fat and Grease Data'!$C$2:$C$9000,'Monthly Prices'!$C39)</f>
        <v>13.25</v>
      </c>
      <c r="AA39" s="9">
        <f t="shared" ca="1" si="12"/>
        <v>3.5714285714286476E-2</v>
      </c>
      <c r="AB39" s="9">
        <f t="shared" ca="1" si="13"/>
        <v>-0.21428571428571352</v>
      </c>
      <c r="AC39" s="9">
        <f ca="1">AVERAGEIFS('Fat and Grease Data'!I$2:I$9000,'Fat and Grease Data'!$B$2:$B$9000,'Monthly Prices'!$B39,'Fat and Grease Data'!$C$2:$C$9000,'Monthly Prices'!$C39)</f>
        <v>13.63190476190476</v>
      </c>
      <c r="AD39" s="9">
        <f ca="1">_xlfn.MAXIFS('Fat and Grease Data'!$I$2:$I$9000,'Fat and Grease Data'!$B$2:$B$9000,'Monthly Prices'!$B39,'Fat and Grease Data'!$C$2:$C$9000,'Monthly Prices'!$C39)</f>
        <v>13.75</v>
      </c>
      <c r="AE39" s="9">
        <f ca="1">_xlfn.MINIFS('Fat and Grease Data'!$I$2:$I$9000,'Fat and Grease Data'!$B$2:$B$9000,'Monthly Prices'!$B39,'Fat and Grease Data'!$C$2:$C$9000,'Monthly Prices'!$C39)</f>
        <v>13.5</v>
      </c>
      <c r="AF39" s="9">
        <f t="shared" ca="1" si="14"/>
        <v>0.11809523809523981</v>
      </c>
      <c r="AG39" s="9">
        <f t="shared" ca="1" si="15"/>
        <v>-0.13190476190476019</v>
      </c>
      <c r="AH39" s="9"/>
      <c r="AI39" s="9"/>
      <c r="AJ39" s="9"/>
      <c r="AK39" s="9"/>
      <c r="AL39" s="9"/>
      <c r="AM39" s="9">
        <f ca="1">AVERAGEIFS('Fat and Grease Data'!K$2:K$9000,'Fat and Grease Data'!$B$2:$B$9000,'Monthly Prices'!$B39,'Fat and Grease Data'!$C$2:$C$9000,'Monthly Prices'!$C39)</f>
        <v>14.084285714285713</v>
      </c>
      <c r="AN39" s="9">
        <f ca="1">_xlfn.MAXIFS('Fat and Grease Data'!$K$2:$K$9000,'Fat and Grease Data'!$B$2:$B$9000,'Monthly Prices'!$B39,'Fat and Grease Data'!$C$2:$C$9000,'Monthly Prices'!$C39)</f>
        <v>14.38</v>
      </c>
      <c r="AO39" s="9">
        <f ca="1">_xlfn.MINIFS('Fat and Grease Data'!$K$2:$K$9000,'Fat and Grease Data'!$B$2:$B$9000,'Monthly Prices'!$B39,'Fat and Grease Data'!$C$2:$C$9000,'Monthly Prices'!$C39)</f>
        <v>13.75</v>
      </c>
      <c r="AP39" s="9">
        <f t="shared" ca="1" si="8"/>
        <v>0.29571428571428804</v>
      </c>
      <c r="AQ39" s="9">
        <f t="shared" ca="1" si="9"/>
        <v>-0.33428571428571274</v>
      </c>
      <c r="AR39" s="9">
        <f ca="1">AVERAGEIFS('Fat and Grease Data'!L$2:L$9000,'Fat and Grease Data'!$B$2:$B$9000,'Monthly Prices'!$B39,'Fat and Grease Data'!$C$2:$C$9000,'Monthly Prices'!$C39)</f>
        <v>12.464285714285714</v>
      </c>
      <c r="AS39" s="9">
        <f ca="1">_xlfn.MAXIFS('Fat and Grease Data'!$L$2:$L$9000,'Fat and Grease Data'!$B$2:$B$9000,'Monthly Prices'!$B39,'Fat and Grease Data'!$C$2:$C$9000,'Monthly Prices'!$C39)</f>
        <v>12.5</v>
      </c>
      <c r="AT39" s="9">
        <f ca="1">_xlfn.MINIFS('Fat and Grease Data'!$L$2:$L$9000,'Fat and Grease Data'!$B$2:$B$9000,'Monthly Prices'!$B39,'Fat and Grease Data'!$C$2:$C$9000,'Monthly Prices'!$C39)</f>
        <v>12.25</v>
      </c>
      <c r="AU39" s="9">
        <f t="shared" ca="1" si="16"/>
        <v>3.5714285714286476E-2</v>
      </c>
      <c r="AV39" s="9">
        <f t="shared" ca="1" si="17"/>
        <v>-0.21428571428571352</v>
      </c>
      <c r="AW39" s="9">
        <f ca="1">AVERAGEIFS('Fat and Grease Data'!M$2:M$9000,'Fat and Grease Data'!$B$2:$B$9000,'Monthly Prices'!$B39,'Fat and Grease Data'!$C$2:$C$9000,'Monthly Prices'!$C39)</f>
        <v>14.976999999999999</v>
      </c>
      <c r="AX39" s="9">
        <f ca="1">_xlfn.MAXIFS('Fat and Grease Data'!$M$2:$M$9000,'Fat and Grease Data'!$B$2:$B$9000,'Monthly Prices'!$B39,'Fat and Grease Data'!$C$2:$C$9000,'Monthly Prices'!$C39)</f>
        <v>15.25</v>
      </c>
      <c r="AY39" s="9">
        <f ca="1">_xlfn.MINIFS('Fat and Grease Data'!$M$2:$M$9000,'Fat and Grease Data'!$B$2:$B$9000,'Monthly Prices'!$B39,'Fat and Grease Data'!$C$2:$C$9000,'Monthly Prices'!$C39)</f>
        <v>14</v>
      </c>
      <c r="AZ39" s="9">
        <f t="shared" ca="1" si="18"/>
        <v>0.27300000000000146</v>
      </c>
      <c r="BA39" s="9">
        <f t="shared" ca="1" si="19"/>
        <v>-0.97699999999999854</v>
      </c>
      <c r="BB39" s="10">
        <f>[2]Prices!$D391</f>
        <v>2.3580000000000001</v>
      </c>
      <c r="BC39" s="10">
        <f>[2]Prices!$B391</f>
        <v>2.46</v>
      </c>
      <c r="BD39" s="10">
        <f>[2]Prices!$C391</f>
        <v>2.2850000000000001</v>
      </c>
      <c r="BE39" s="10">
        <f t="shared" si="3"/>
        <v>0.10199999999999987</v>
      </c>
      <c r="BF39" s="10">
        <f t="shared" si="4"/>
        <v>-7.2999999999999954E-2</v>
      </c>
    </row>
    <row r="40" spans="1:58" x14ac:dyDescent="0.2">
      <c r="A40" s="7">
        <v>37653</v>
      </c>
      <c r="B40" s="8">
        <f t="shared" si="0"/>
        <v>2</v>
      </c>
      <c r="C40" s="8">
        <f t="shared" si="1"/>
        <v>2003</v>
      </c>
      <c r="D40" s="9">
        <f ca="1">AVERAGEIFS('Fat and Grease Data'!D$2:D$9000,'Fat and Grease Data'!$B$2:$B$9000,'Monthly Prices'!$B40,'Fat and Grease Data'!$C$2:$C$9000,'Monthly Prices'!$C40)</f>
        <v>12.737777777777776</v>
      </c>
      <c r="E40" s="9">
        <f ca="1">_xlfn.MAXIFS('Fat and Grease Data'!$D$2:$D$9000,'Fat and Grease Data'!$B$2:$B$9000,'Monthly Prices'!$B40,'Fat and Grease Data'!$C$2:$C$9000,'Monthly Prices'!$C40)</f>
        <v>13</v>
      </c>
      <c r="F40" s="9">
        <f ca="1">_xlfn.MINIFS('Fat and Grease Data'!$D$2:$D$9000,'Fat and Grease Data'!$B$2:$B$9000,'Monthly Prices'!$B40,'Fat and Grease Data'!$C$2:$C$9000,'Monthly Prices'!$C40)</f>
        <v>12.5</v>
      </c>
      <c r="G40" s="9">
        <f t="shared" ca="1" si="2"/>
        <v>0.26222222222222413</v>
      </c>
      <c r="H40" s="9">
        <f t="shared" ca="1" si="5"/>
        <v>-0.23777777777777587</v>
      </c>
      <c r="I40" s="9">
        <f ca="1">AVERAGEIFS('Fat and Grease Data'!E$2:E$9000,'Fat and Grease Data'!$B$2:$B$9000,'Monthly Prices'!$B40,'Fat and Grease Data'!$C$2:$C$9000,'Monthly Prices'!$C40)</f>
        <v>12.745263157894735</v>
      </c>
      <c r="J40" s="9">
        <f ca="1">_xlfn.MAXIFS('Fat and Grease Data'!$E$2:$E$9000,'Fat and Grease Data'!$B$2:$B$9000,'Monthly Prices'!$B40,'Fat and Grease Data'!$C$2:$C$9000,'Monthly Prices'!$C40)</f>
        <v>13.5</v>
      </c>
      <c r="K40" s="9">
        <f ca="1">_xlfn.MINIFS('Fat and Grease Data'!$E$2:$E$9000,'Fat and Grease Data'!$B$2:$B$9000,'Monthly Prices'!$B40,'Fat and Grease Data'!$C$2:$C$9000,'Monthly Prices'!$C40)</f>
        <v>12</v>
      </c>
      <c r="L40" s="9">
        <f t="shared" ca="1" si="6"/>
        <v>0.75473684210526493</v>
      </c>
      <c r="M40" s="9">
        <f t="shared" ca="1" si="7"/>
        <v>-0.74526315789473507</v>
      </c>
      <c r="N40" s="9"/>
      <c r="O40" s="9"/>
      <c r="P40" s="9"/>
      <c r="Q40" s="9"/>
      <c r="R40" s="9"/>
      <c r="S40" s="9">
        <f ca="1">AVERAGEIFS('Fat and Grease Data'!G$2:G$9000,'Fat and Grease Data'!$B$2:$B$9000,'Monthly Prices'!$B40,'Fat and Grease Data'!$C$2:$C$9000,'Monthly Prices'!$C40)</f>
        <v>12.552631578947368</v>
      </c>
      <c r="T40" s="9">
        <f ca="1">_xlfn.MAXIFS('Fat and Grease Data'!$G$2:$G$9000,'Fat and Grease Data'!$B$2:$B$9000,'Monthly Prices'!$B40,'Fat and Grease Data'!$C$2:$C$9000,'Monthly Prices'!$C40)</f>
        <v>13</v>
      </c>
      <c r="U40" s="9">
        <f ca="1">_xlfn.MINIFS('Fat and Grease Data'!$G$2:$G$9000,'Fat and Grease Data'!$B$2:$B$9000,'Monthly Prices'!$B40,'Fat and Grease Data'!$C$2:$C$9000,'Monthly Prices'!$C40)</f>
        <v>12.5</v>
      </c>
      <c r="V40" s="9">
        <f t="shared" ca="1" si="10"/>
        <v>0.44736842105263186</v>
      </c>
      <c r="W40" s="9">
        <f t="shared" ca="1" si="11"/>
        <v>-5.2631578947368141E-2</v>
      </c>
      <c r="X40" s="9">
        <f ca="1">AVERAGEIFS('Fat and Grease Data'!H$2:H$9000,'Fat and Grease Data'!$B$2:$B$9000,'Monthly Prices'!$B40,'Fat and Grease Data'!$C$2:$C$9000,'Monthly Prices'!$C40)</f>
        <v>13.342105263157896</v>
      </c>
      <c r="Y40" s="9">
        <f ca="1">_xlfn.MAXIFS('Fat and Grease Data'!$H$2:$H$9000,'Fat and Grease Data'!$B$2:$B$9000,'Monthly Prices'!$B40,'Fat and Grease Data'!$C$2:$C$9000,'Monthly Prices'!$C40)</f>
        <v>13.5</v>
      </c>
      <c r="Z40" s="9">
        <f ca="1">_xlfn.MINIFS('Fat and Grease Data'!$H$2:$H$9000,'Fat and Grease Data'!$B$2:$B$9000,'Monthly Prices'!$B40,'Fat and Grease Data'!$C$2:$C$9000,'Monthly Prices'!$C40)</f>
        <v>13.25</v>
      </c>
      <c r="AA40" s="9">
        <f t="shared" ca="1" si="12"/>
        <v>0.15789473684210442</v>
      </c>
      <c r="AB40" s="9">
        <f t="shared" ca="1" si="13"/>
        <v>-9.2105263157895578E-2</v>
      </c>
      <c r="AC40" s="9">
        <f ca="1">AVERAGEIFS('Fat and Grease Data'!I$2:I$9000,'Fat and Grease Data'!$B$2:$B$9000,'Monthly Prices'!$B40,'Fat and Grease Data'!$C$2:$C$9000,'Monthly Prices'!$C40)</f>
        <v>13.87315789473684</v>
      </c>
      <c r="AD40" s="9">
        <f ca="1">_xlfn.MAXIFS('Fat and Grease Data'!$I$2:$I$9000,'Fat and Grease Data'!$B$2:$B$9000,'Monthly Prices'!$B40,'Fat and Grease Data'!$C$2:$C$9000,'Monthly Prices'!$C40)</f>
        <v>14.13</v>
      </c>
      <c r="AE40" s="9">
        <f ca="1">_xlfn.MINIFS('Fat and Grease Data'!$I$2:$I$9000,'Fat and Grease Data'!$B$2:$B$9000,'Monthly Prices'!$B40,'Fat and Grease Data'!$C$2:$C$9000,'Monthly Prices'!$C40)</f>
        <v>13.63</v>
      </c>
      <c r="AF40" s="9">
        <f t="shared" ca="1" si="14"/>
        <v>0.25684210526316065</v>
      </c>
      <c r="AG40" s="9">
        <f t="shared" ca="1" si="15"/>
        <v>-0.24315789473683935</v>
      </c>
      <c r="AH40" s="9"/>
      <c r="AI40" s="9"/>
      <c r="AJ40" s="9"/>
      <c r="AK40" s="9"/>
      <c r="AL40" s="9"/>
      <c r="AM40" s="9">
        <f ca="1">AVERAGEIFS('Fat and Grease Data'!K$2:K$9000,'Fat and Grease Data'!$B$2:$B$9000,'Monthly Prices'!$B40,'Fat and Grease Data'!$C$2:$C$9000,'Monthly Prices'!$C40)</f>
        <v>13.866842105263157</v>
      </c>
      <c r="AN40" s="9">
        <f ca="1">_xlfn.MAXIFS('Fat and Grease Data'!$K$2:$K$9000,'Fat and Grease Data'!$B$2:$B$9000,'Monthly Prices'!$B40,'Fat and Grease Data'!$C$2:$C$9000,'Monthly Prices'!$C40)</f>
        <v>14.13</v>
      </c>
      <c r="AO40" s="9">
        <f ca="1">_xlfn.MINIFS('Fat and Grease Data'!$K$2:$K$9000,'Fat and Grease Data'!$B$2:$B$9000,'Monthly Prices'!$B40,'Fat and Grease Data'!$C$2:$C$9000,'Monthly Prices'!$C40)</f>
        <v>13.63</v>
      </c>
      <c r="AP40" s="9">
        <f t="shared" ca="1" si="8"/>
        <v>0.26315789473684426</v>
      </c>
      <c r="AQ40" s="9">
        <f t="shared" ca="1" si="9"/>
        <v>-0.23684210526315574</v>
      </c>
      <c r="AR40" s="9">
        <f ca="1">AVERAGEIFS('Fat and Grease Data'!L$2:L$9000,'Fat and Grease Data'!$B$2:$B$9000,'Monthly Prices'!$B40,'Fat and Grease Data'!$C$2:$C$9000,'Monthly Prices'!$C40)</f>
        <v>12.237368421052631</v>
      </c>
      <c r="AS40" s="9">
        <f ca="1">_xlfn.MAXIFS('Fat and Grease Data'!$L$2:$L$9000,'Fat and Grease Data'!$B$2:$B$9000,'Monthly Prices'!$B40,'Fat and Grease Data'!$C$2:$C$9000,'Monthly Prices'!$C40)</f>
        <v>12.5</v>
      </c>
      <c r="AT40" s="9">
        <f ca="1">_xlfn.MINIFS('Fat and Grease Data'!$L$2:$L$9000,'Fat and Grease Data'!$B$2:$B$9000,'Monthly Prices'!$B40,'Fat and Grease Data'!$C$2:$C$9000,'Monthly Prices'!$C40)</f>
        <v>12</v>
      </c>
      <c r="AU40" s="9">
        <f t="shared" ca="1" si="16"/>
        <v>0.26263157894736899</v>
      </c>
      <c r="AV40" s="9">
        <f t="shared" ca="1" si="17"/>
        <v>-0.23736842105263101</v>
      </c>
      <c r="AW40" s="9">
        <f ca="1">AVERAGEIFS('Fat and Grease Data'!M$2:M$9000,'Fat and Grease Data'!$B$2:$B$9000,'Monthly Prices'!$B40,'Fat and Grease Data'!$C$2:$C$9000,'Monthly Prices'!$C40)</f>
        <v>13.289473684210526</v>
      </c>
      <c r="AX40" s="9">
        <f ca="1">_xlfn.MAXIFS('Fat and Grease Data'!$M$2:$M$9000,'Fat and Grease Data'!$B$2:$B$9000,'Monthly Prices'!$B40,'Fat and Grease Data'!$C$2:$C$9000,'Monthly Prices'!$C40)</f>
        <v>14</v>
      </c>
      <c r="AY40" s="9">
        <f ca="1">_xlfn.MINIFS('Fat and Grease Data'!$M$2:$M$9000,'Fat and Grease Data'!$B$2:$B$9000,'Monthly Prices'!$B40,'Fat and Grease Data'!$C$2:$C$9000,'Monthly Prices'!$C40)</f>
        <v>13</v>
      </c>
      <c r="AZ40" s="9">
        <f t="shared" ca="1" si="18"/>
        <v>0.71052631578947434</v>
      </c>
      <c r="BA40" s="9">
        <f t="shared" ca="1" si="19"/>
        <v>-0.28947368421052566</v>
      </c>
      <c r="BB40" s="10">
        <f>[2]Prices!$D392</f>
        <v>2.362526315789474</v>
      </c>
      <c r="BC40" s="10">
        <f>[2]Prices!$B392</f>
        <v>2.4300000000000002</v>
      </c>
      <c r="BD40" s="10">
        <f>[2]Prices!$C392</f>
        <v>2.2970000000000002</v>
      </c>
      <c r="BE40" s="10">
        <f t="shared" si="3"/>
        <v>6.747368421052613E-2</v>
      </c>
      <c r="BF40" s="10">
        <f t="shared" si="4"/>
        <v>-6.5526315789473877E-2</v>
      </c>
    </row>
    <row r="41" spans="1:58" x14ac:dyDescent="0.2">
      <c r="A41" s="7">
        <v>37681</v>
      </c>
      <c r="B41" s="8">
        <f t="shared" si="0"/>
        <v>3</v>
      </c>
      <c r="C41" s="8">
        <f t="shared" si="1"/>
        <v>2003</v>
      </c>
      <c r="D41" s="9">
        <f ca="1">AVERAGEIFS('Fat and Grease Data'!D$2:D$9000,'Fat and Grease Data'!$B$2:$B$9000,'Monthly Prices'!$B41,'Fat and Grease Data'!$C$2:$C$9000,'Monthly Prices'!$C41)</f>
        <v>13.488499999999998</v>
      </c>
      <c r="E41" s="9">
        <f ca="1">_xlfn.MAXIFS('Fat and Grease Data'!$D$2:$D$9000,'Fat and Grease Data'!$B$2:$B$9000,'Monthly Prices'!$B41,'Fat and Grease Data'!$C$2:$C$9000,'Monthly Prices'!$C41)</f>
        <v>14</v>
      </c>
      <c r="F41" s="9">
        <f ca="1">_xlfn.MINIFS('Fat and Grease Data'!$D$2:$D$9000,'Fat and Grease Data'!$B$2:$B$9000,'Monthly Prices'!$B41,'Fat and Grease Data'!$C$2:$C$9000,'Monthly Prices'!$C41)</f>
        <v>13</v>
      </c>
      <c r="G41" s="9">
        <f t="shared" ca="1" si="2"/>
        <v>0.51150000000000162</v>
      </c>
      <c r="H41" s="9">
        <f t="shared" ca="1" si="5"/>
        <v>-0.48849999999999838</v>
      </c>
      <c r="I41" s="9">
        <f ca="1">AVERAGEIFS('Fat and Grease Data'!E$2:E$9000,'Fat and Grease Data'!$B$2:$B$9000,'Monthly Prices'!$B41,'Fat and Grease Data'!$C$2:$C$9000,'Monthly Prices'!$C41)</f>
        <v>13.663999999999998</v>
      </c>
      <c r="J41" s="9">
        <f ca="1">_xlfn.MAXIFS('Fat and Grease Data'!$E$2:$E$9000,'Fat and Grease Data'!$B$2:$B$9000,'Monthly Prices'!$B41,'Fat and Grease Data'!$C$2:$C$9000,'Monthly Prices'!$C41)</f>
        <v>14.5</v>
      </c>
      <c r="K41" s="9">
        <f ca="1">_xlfn.MINIFS('Fat and Grease Data'!$E$2:$E$9000,'Fat and Grease Data'!$B$2:$B$9000,'Monthly Prices'!$B41,'Fat and Grease Data'!$C$2:$C$9000,'Monthly Prices'!$C41)</f>
        <v>13</v>
      </c>
      <c r="L41" s="9">
        <f t="shared" ca="1" si="6"/>
        <v>0.83600000000000207</v>
      </c>
      <c r="M41" s="9">
        <f t="shared" ca="1" si="7"/>
        <v>-0.66399999999999793</v>
      </c>
      <c r="N41" s="9"/>
      <c r="O41" s="9"/>
      <c r="P41" s="9"/>
      <c r="Q41" s="9"/>
      <c r="R41" s="9"/>
      <c r="S41" s="9">
        <f ca="1">AVERAGEIFS('Fat and Grease Data'!G$2:G$9000,'Fat and Grease Data'!$B$2:$B$9000,'Monthly Prices'!$B41,'Fat and Grease Data'!$C$2:$C$9000,'Monthly Prices'!$C41)</f>
        <v>13</v>
      </c>
      <c r="T41" s="9">
        <f ca="1">_xlfn.MAXIFS('Fat and Grease Data'!$G$2:$G$9000,'Fat and Grease Data'!$B$2:$B$9000,'Monthly Prices'!$B41,'Fat and Grease Data'!$C$2:$C$9000,'Monthly Prices'!$C41)</f>
        <v>13</v>
      </c>
      <c r="U41" s="9">
        <f ca="1">_xlfn.MINIFS('Fat and Grease Data'!$G$2:$G$9000,'Fat and Grease Data'!$B$2:$B$9000,'Monthly Prices'!$B41,'Fat and Grease Data'!$C$2:$C$9000,'Monthly Prices'!$C41)</f>
        <v>13</v>
      </c>
      <c r="V41" s="9">
        <f t="shared" ca="1" si="10"/>
        <v>0</v>
      </c>
      <c r="W41" s="9">
        <f t="shared" ca="1" si="11"/>
        <v>0</v>
      </c>
      <c r="X41" s="9">
        <f ca="1">AVERAGEIFS('Fat and Grease Data'!H$2:H$9000,'Fat and Grease Data'!$B$2:$B$9000,'Monthly Prices'!$B41,'Fat and Grease Data'!$C$2:$C$9000,'Monthly Prices'!$C41)</f>
        <v>13.25</v>
      </c>
      <c r="Y41" s="9">
        <f ca="1">_xlfn.MAXIFS('Fat and Grease Data'!$H$2:$H$9000,'Fat and Grease Data'!$B$2:$B$9000,'Monthly Prices'!$B41,'Fat and Grease Data'!$C$2:$C$9000,'Monthly Prices'!$C41)</f>
        <v>13.25</v>
      </c>
      <c r="Z41" s="9">
        <f ca="1">_xlfn.MINIFS('Fat and Grease Data'!$H$2:$H$9000,'Fat and Grease Data'!$B$2:$B$9000,'Monthly Prices'!$B41,'Fat and Grease Data'!$C$2:$C$9000,'Monthly Prices'!$C41)</f>
        <v>13.25</v>
      </c>
      <c r="AA41" s="9">
        <f t="shared" ca="1" si="12"/>
        <v>0</v>
      </c>
      <c r="AB41" s="9">
        <f t="shared" ca="1" si="13"/>
        <v>0</v>
      </c>
      <c r="AC41" s="9">
        <f ca="1">AVERAGEIFS('Fat and Grease Data'!I$2:I$9000,'Fat and Grease Data'!$B$2:$B$9000,'Monthly Prices'!$B41,'Fat and Grease Data'!$C$2:$C$9000,'Monthly Prices'!$C41)</f>
        <v>14.47190476190476</v>
      </c>
      <c r="AD41" s="9">
        <f ca="1">_xlfn.MAXIFS('Fat and Grease Data'!$I$2:$I$9000,'Fat and Grease Data'!$B$2:$B$9000,'Monthly Prices'!$B41,'Fat and Grease Data'!$C$2:$C$9000,'Monthly Prices'!$C41)</f>
        <v>14.75</v>
      </c>
      <c r="AE41" s="9">
        <f ca="1">_xlfn.MINIFS('Fat and Grease Data'!$I$2:$I$9000,'Fat and Grease Data'!$B$2:$B$9000,'Monthly Prices'!$B41,'Fat and Grease Data'!$C$2:$C$9000,'Monthly Prices'!$C41)</f>
        <v>14.13</v>
      </c>
      <c r="AF41" s="9">
        <f t="shared" ca="1" si="14"/>
        <v>0.27809523809523995</v>
      </c>
      <c r="AG41" s="9">
        <f t="shared" ca="1" si="15"/>
        <v>-0.34190476190475927</v>
      </c>
      <c r="AH41" s="9"/>
      <c r="AI41" s="9"/>
      <c r="AJ41" s="9"/>
      <c r="AK41" s="9"/>
      <c r="AL41" s="9"/>
      <c r="AM41" s="9">
        <f ca="1">AVERAGEIFS('Fat and Grease Data'!K$2:K$9000,'Fat and Grease Data'!$B$2:$B$9000,'Monthly Prices'!$B41,'Fat and Grease Data'!$C$2:$C$9000,'Monthly Prices'!$C41)</f>
        <v>13.796666666666665</v>
      </c>
      <c r="AN41" s="9">
        <f ca="1">_xlfn.MAXIFS('Fat and Grease Data'!$K$2:$K$9000,'Fat and Grease Data'!$B$2:$B$9000,'Monthly Prices'!$B41,'Fat and Grease Data'!$C$2:$C$9000,'Monthly Prices'!$C41)</f>
        <v>13.88</v>
      </c>
      <c r="AO41" s="9">
        <f ca="1">_xlfn.MINIFS('Fat and Grease Data'!$K$2:$K$9000,'Fat and Grease Data'!$B$2:$B$9000,'Monthly Prices'!$B41,'Fat and Grease Data'!$C$2:$C$9000,'Monthly Prices'!$C41)</f>
        <v>13.63</v>
      </c>
      <c r="AP41" s="9">
        <f t="shared" ca="1" si="8"/>
        <v>8.3333333333335702E-2</v>
      </c>
      <c r="AQ41" s="9">
        <f t="shared" ca="1" si="9"/>
        <v>-0.1666666666666643</v>
      </c>
      <c r="AR41" s="9">
        <f ca="1">AVERAGEIFS('Fat and Grease Data'!L$2:L$9000,'Fat and Grease Data'!$B$2:$B$9000,'Monthly Prices'!$B41,'Fat and Grease Data'!$C$2:$C$9000,'Monthly Prices'!$C41)</f>
        <v>12.119047619047619</v>
      </c>
      <c r="AS41" s="9">
        <f ca="1">_xlfn.MAXIFS('Fat and Grease Data'!$L$2:$L$9000,'Fat and Grease Data'!$B$2:$B$9000,'Monthly Prices'!$B41,'Fat and Grease Data'!$C$2:$C$9000,'Monthly Prices'!$C41)</f>
        <v>12.25</v>
      </c>
      <c r="AT41" s="9">
        <f ca="1">_xlfn.MINIFS('Fat and Grease Data'!$L$2:$L$9000,'Fat and Grease Data'!$B$2:$B$9000,'Monthly Prices'!$B41,'Fat and Grease Data'!$C$2:$C$9000,'Monthly Prices'!$C41)</f>
        <v>12</v>
      </c>
      <c r="AU41" s="9">
        <f t="shared" ca="1" si="16"/>
        <v>0.13095238095238138</v>
      </c>
      <c r="AV41" s="9">
        <f t="shared" ca="1" si="17"/>
        <v>-0.11904761904761862</v>
      </c>
      <c r="AW41" s="9">
        <f ca="1">AVERAGEIFS('Fat and Grease Data'!M$2:M$9000,'Fat and Grease Data'!$B$2:$B$9000,'Monthly Prices'!$B41,'Fat and Grease Data'!$C$2:$C$9000,'Monthly Prices'!$C41)</f>
        <v>13.30952380952381</v>
      </c>
      <c r="AX41" s="9">
        <f ca="1">_xlfn.MAXIFS('Fat and Grease Data'!$M$2:$M$9000,'Fat and Grease Data'!$B$2:$B$9000,'Monthly Prices'!$B41,'Fat and Grease Data'!$C$2:$C$9000,'Monthly Prices'!$C41)</f>
        <v>13.75</v>
      </c>
      <c r="AY41" s="9">
        <f ca="1">_xlfn.MINIFS('Fat and Grease Data'!$M$2:$M$9000,'Fat and Grease Data'!$B$2:$B$9000,'Monthly Prices'!$B41,'Fat and Grease Data'!$C$2:$C$9000,'Monthly Prices'!$C41)</f>
        <v>13.25</v>
      </c>
      <c r="AZ41" s="9">
        <f t="shared" ca="1" si="18"/>
        <v>0.4404761904761898</v>
      </c>
      <c r="BA41" s="9">
        <f t="shared" ca="1" si="19"/>
        <v>-5.9523809523810201E-2</v>
      </c>
      <c r="BB41" s="10">
        <f>[2]Prices!$D393</f>
        <v>2.3325238095238094</v>
      </c>
      <c r="BC41" s="10">
        <f>[2]Prices!$B393</f>
        <v>2.4119999999999999</v>
      </c>
      <c r="BD41" s="10">
        <f>[2]Prices!$C393</f>
        <v>2.2719999999999998</v>
      </c>
      <c r="BE41" s="10">
        <f t="shared" si="3"/>
        <v>7.9476190476190478E-2</v>
      </c>
      <c r="BF41" s="10">
        <f t="shared" si="4"/>
        <v>-6.0523809523809646E-2</v>
      </c>
    </row>
    <row r="42" spans="1:58" x14ac:dyDescent="0.2">
      <c r="A42" s="7">
        <v>37712</v>
      </c>
      <c r="B42" s="8">
        <f t="shared" si="0"/>
        <v>4</v>
      </c>
      <c r="C42" s="8">
        <f t="shared" si="1"/>
        <v>2003</v>
      </c>
      <c r="D42" s="9">
        <f ca="1">AVERAGEIFS('Fat and Grease Data'!D$2:D$9000,'Fat and Grease Data'!$B$2:$B$9000,'Monthly Prices'!$B42,'Fat and Grease Data'!$C$2:$C$9000,'Monthly Prices'!$C42)</f>
        <v>11.949523809523807</v>
      </c>
      <c r="E42" s="9">
        <f ca="1">_xlfn.MAXIFS('Fat and Grease Data'!$D$2:$D$9000,'Fat and Grease Data'!$B$2:$B$9000,'Monthly Prices'!$B42,'Fat and Grease Data'!$C$2:$C$9000,'Monthly Prices'!$C42)</f>
        <v>12.88</v>
      </c>
      <c r="F42" s="9">
        <f ca="1">_xlfn.MINIFS('Fat and Grease Data'!$D$2:$D$9000,'Fat and Grease Data'!$B$2:$B$9000,'Monthly Prices'!$B42,'Fat and Grease Data'!$C$2:$C$9000,'Monthly Prices'!$C42)</f>
        <v>11.5</v>
      </c>
      <c r="G42" s="9">
        <f t="shared" ca="1" si="2"/>
        <v>0.93047619047619357</v>
      </c>
      <c r="H42" s="9">
        <f t="shared" ca="1" si="5"/>
        <v>-0.44952380952380722</v>
      </c>
      <c r="I42" s="9">
        <f ca="1">AVERAGEIFS('Fat and Grease Data'!E$2:E$9000,'Fat and Grease Data'!$B$2:$B$9000,'Monthly Prices'!$B42,'Fat and Grease Data'!$C$2:$C$9000,'Monthly Prices'!$C42)</f>
        <v>11.879047619047618</v>
      </c>
      <c r="J42" s="9">
        <f ca="1">_xlfn.MAXIFS('Fat and Grease Data'!$E$2:$E$9000,'Fat and Grease Data'!$B$2:$B$9000,'Monthly Prices'!$B42,'Fat and Grease Data'!$C$2:$C$9000,'Monthly Prices'!$C42)</f>
        <v>13</v>
      </c>
      <c r="K42" s="9">
        <f ca="1">_xlfn.MINIFS('Fat and Grease Data'!$E$2:$E$9000,'Fat and Grease Data'!$B$2:$B$9000,'Monthly Prices'!$B42,'Fat and Grease Data'!$C$2:$C$9000,'Monthly Prices'!$C42)</f>
        <v>11.5</v>
      </c>
      <c r="L42" s="9">
        <f t="shared" ca="1" si="6"/>
        <v>1.1209523809523816</v>
      </c>
      <c r="M42" s="9">
        <f t="shared" ca="1" si="7"/>
        <v>-0.37904761904761841</v>
      </c>
      <c r="N42" s="9"/>
      <c r="O42" s="9"/>
      <c r="P42" s="9"/>
      <c r="Q42" s="9"/>
      <c r="R42" s="9"/>
      <c r="S42" s="9">
        <f ca="1">AVERAGEIFS('Fat and Grease Data'!G$2:G$9000,'Fat and Grease Data'!$B$2:$B$9000,'Monthly Prices'!$B42,'Fat and Grease Data'!$C$2:$C$9000,'Monthly Prices'!$C42)</f>
        <v>12.238095238095237</v>
      </c>
      <c r="T42" s="9">
        <f ca="1">_xlfn.MAXIFS('Fat and Grease Data'!$G$2:$G$9000,'Fat and Grease Data'!$B$2:$B$9000,'Monthly Prices'!$B42,'Fat and Grease Data'!$C$2:$C$9000,'Monthly Prices'!$C42)</f>
        <v>12.5</v>
      </c>
      <c r="U42" s="9">
        <f ca="1">_xlfn.MINIFS('Fat and Grease Data'!$G$2:$G$9000,'Fat and Grease Data'!$B$2:$B$9000,'Monthly Prices'!$B42,'Fat and Grease Data'!$C$2:$C$9000,'Monthly Prices'!$C42)</f>
        <v>12</v>
      </c>
      <c r="V42" s="9">
        <f t="shared" ca="1" si="10"/>
        <v>0.26190476190476275</v>
      </c>
      <c r="W42" s="9">
        <f t="shared" ca="1" si="11"/>
        <v>-0.23809523809523725</v>
      </c>
      <c r="X42" s="9">
        <f ca="1">AVERAGEIFS('Fat and Grease Data'!H$2:H$9000,'Fat and Grease Data'!$B$2:$B$9000,'Monthly Prices'!$B42,'Fat and Grease Data'!$C$2:$C$9000,'Monthly Prices'!$C42)</f>
        <v>12.952380952380953</v>
      </c>
      <c r="Y42" s="9">
        <f ca="1">_xlfn.MAXIFS('Fat and Grease Data'!$H$2:$H$9000,'Fat and Grease Data'!$B$2:$B$9000,'Monthly Prices'!$B42,'Fat and Grease Data'!$C$2:$C$9000,'Monthly Prices'!$C42)</f>
        <v>13.25</v>
      </c>
      <c r="Z42" s="9">
        <f ca="1">_xlfn.MINIFS('Fat and Grease Data'!$H$2:$H$9000,'Fat and Grease Data'!$B$2:$B$9000,'Monthly Prices'!$B42,'Fat and Grease Data'!$C$2:$C$9000,'Monthly Prices'!$C42)</f>
        <v>12.75</v>
      </c>
      <c r="AA42" s="9">
        <f t="shared" ca="1" si="12"/>
        <v>0.29761904761904745</v>
      </c>
      <c r="AB42" s="9">
        <f t="shared" ca="1" si="13"/>
        <v>-0.20238095238095255</v>
      </c>
      <c r="AC42" s="9">
        <f ca="1">AVERAGEIFS('Fat and Grease Data'!I$2:I$9000,'Fat and Grease Data'!$B$2:$B$9000,'Monthly Prices'!$B42,'Fat and Grease Data'!$C$2:$C$9000,'Monthly Prices'!$C42)</f>
        <v>13.319047619047618</v>
      </c>
      <c r="AD42" s="9">
        <f ca="1">_xlfn.MAXIFS('Fat and Grease Data'!$I$2:$I$9000,'Fat and Grease Data'!$B$2:$B$9000,'Monthly Prices'!$B42,'Fat and Grease Data'!$C$2:$C$9000,'Monthly Prices'!$C42)</f>
        <v>13.63</v>
      </c>
      <c r="AE42" s="9">
        <f ca="1">_xlfn.MINIFS('Fat and Grease Data'!$I$2:$I$9000,'Fat and Grease Data'!$B$2:$B$9000,'Monthly Prices'!$B42,'Fat and Grease Data'!$C$2:$C$9000,'Monthly Prices'!$C42)</f>
        <v>12.88</v>
      </c>
      <c r="AF42" s="9">
        <f t="shared" ca="1" si="14"/>
        <v>0.31095238095238287</v>
      </c>
      <c r="AG42" s="9">
        <f t="shared" ca="1" si="15"/>
        <v>-0.43904761904761713</v>
      </c>
      <c r="AH42" s="9"/>
      <c r="AI42" s="9"/>
      <c r="AJ42" s="9"/>
      <c r="AK42" s="9"/>
      <c r="AL42" s="9"/>
      <c r="AM42" s="9">
        <f ca="1">AVERAGEIFS('Fat and Grease Data'!K$2:K$9000,'Fat and Grease Data'!$B$2:$B$9000,'Monthly Prices'!$B42,'Fat and Grease Data'!$C$2:$C$9000,'Monthly Prices'!$C42)</f>
        <v>13.34380952380952</v>
      </c>
      <c r="AN42" s="9">
        <f ca="1">_xlfn.MAXIFS('Fat and Grease Data'!$K$2:$K$9000,'Fat and Grease Data'!$B$2:$B$9000,'Monthly Prices'!$B42,'Fat and Grease Data'!$C$2:$C$9000,'Monthly Prices'!$C42)</f>
        <v>13.63</v>
      </c>
      <c r="AO42" s="9">
        <f ca="1">_xlfn.MINIFS('Fat and Grease Data'!$K$2:$K$9000,'Fat and Grease Data'!$B$2:$B$9000,'Monthly Prices'!$B42,'Fat and Grease Data'!$C$2:$C$9000,'Monthly Prices'!$C42)</f>
        <v>13</v>
      </c>
      <c r="AP42" s="9">
        <f t="shared" ca="1" si="8"/>
        <v>0.28619047619048033</v>
      </c>
      <c r="AQ42" s="9">
        <f t="shared" ca="1" si="9"/>
        <v>-0.34380952380952046</v>
      </c>
      <c r="AR42" s="9">
        <f ca="1">AVERAGEIFS('Fat and Grease Data'!L$2:L$9000,'Fat and Grease Data'!$B$2:$B$9000,'Monthly Prices'!$B42,'Fat and Grease Data'!$C$2:$C$9000,'Monthly Prices'!$C42)</f>
        <v>11.952380952380953</v>
      </c>
      <c r="AS42" s="9">
        <f ca="1">_xlfn.MAXIFS('Fat and Grease Data'!$L$2:$L$9000,'Fat and Grease Data'!$B$2:$B$9000,'Monthly Prices'!$B42,'Fat and Grease Data'!$C$2:$C$9000,'Monthly Prices'!$C42)</f>
        <v>12.25</v>
      </c>
      <c r="AT42" s="9">
        <f ca="1">_xlfn.MINIFS('Fat and Grease Data'!$L$2:$L$9000,'Fat and Grease Data'!$B$2:$B$9000,'Monthly Prices'!$B42,'Fat and Grease Data'!$C$2:$C$9000,'Monthly Prices'!$C42)</f>
        <v>11.75</v>
      </c>
      <c r="AU42" s="9">
        <f t="shared" ca="1" si="16"/>
        <v>0.29761904761904745</v>
      </c>
      <c r="AV42" s="9">
        <f t="shared" ca="1" si="17"/>
        <v>-0.20238095238095255</v>
      </c>
      <c r="AW42" s="9">
        <f ca="1">AVERAGEIFS('Fat and Grease Data'!M$2:M$9000,'Fat and Grease Data'!$B$2:$B$9000,'Monthly Prices'!$B42,'Fat and Grease Data'!$C$2:$C$9000,'Monthly Prices'!$C42)</f>
        <v>13.555238095238094</v>
      </c>
      <c r="AX42" s="9">
        <f ca="1">_xlfn.MAXIFS('Fat and Grease Data'!$M$2:$M$9000,'Fat and Grease Data'!$B$2:$B$9000,'Monthly Prices'!$B42,'Fat and Grease Data'!$C$2:$C$9000,'Monthly Prices'!$C42)</f>
        <v>13.75</v>
      </c>
      <c r="AY42" s="9">
        <f ca="1">_xlfn.MINIFS('Fat and Grease Data'!$M$2:$M$9000,'Fat and Grease Data'!$B$2:$B$9000,'Monthly Prices'!$B42,'Fat and Grease Data'!$C$2:$C$9000,'Monthly Prices'!$C42)</f>
        <v>13.5</v>
      </c>
      <c r="AZ42" s="9">
        <f t="shared" ca="1" si="18"/>
        <v>0.19476190476190602</v>
      </c>
      <c r="BA42" s="9">
        <f t="shared" ca="1" si="19"/>
        <v>-5.5238095238093976E-2</v>
      </c>
      <c r="BB42" s="10">
        <f>[2]Prices!$D394</f>
        <v>2.3848095238095239</v>
      </c>
      <c r="BC42" s="10">
        <f>[2]Prices!$B394</f>
        <v>2.452</v>
      </c>
      <c r="BD42" s="10">
        <f>[2]Prices!$C394</f>
        <v>2.302</v>
      </c>
      <c r="BE42" s="10">
        <f t="shared" si="3"/>
        <v>6.7190476190476023E-2</v>
      </c>
      <c r="BF42" s="10">
        <f t="shared" si="4"/>
        <v>-8.2809523809523888E-2</v>
      </c>
    </row>
    <row r="43" spans="1:58" x14ac:dyDescent="0.2">
      <c r="A43" s="7">
        <v>37742</v>
      </c>
      <c r="B43" s="8">
        <f t="shared" si="0"/>
        <v>5</v>
      </c>
      <c r="C43" s="8">
        <f t="shared" si="1"/>
        <v>2003</v>
      </c>
      <c r="D43" s="9">
        <f ca="1">AVERAGEIFS('Fat and Grease Data'!D$2:D$9000,'Fat and Grease Data'!$B$2:$B$9000,'Monthly Prices'!$B43,'Fat and Grease Data'!$C$2:$C$9000,'Monthly Prices'!$C43)</f>
        <v>12.364761904761902</v>
      </c>
      <c r="E43" s="9">
        <f ca="1">_xlfn.MAXIFS('Fat and Grease Data'!$D$2:$D$9000,'Fat and Grease Data'!$B$2:$B$9000,'Monthly Prices'!$B43,'Fat and Grease Data'!$C$2:$C$9000,'Monthly Prices'!$C43)</f>
        <v>13.75</v>
      </c>
      <c r="F43" s="9">
        <f ca="1">_xlfn.MINIFS('Fat and Grease Data'!$D$2:$D$9000,'Fat and Grease Data'!$B$2:$B$9000,'Monthly Prices'!$B43,'Fat and Grease Data'!$C$2:$C$9000,'Monthly Prices'!$C43)</f>
        <v>11.88</v>
      </c>
      <c r="G43" s="9">
        <f t="shared" ca="1" si="2"/>
        <v>1.3852380952380976</v>
      </c>
      <c r="H43" s="9">
        <f t="shared" ca="1" si="5"/>
        <v>-0.48476190476190162</v>
      </c>
      <c r="I43" s="9">
        <f ca="1">AVERAGEIFS('Fat and Grease Data'!E$2:E$9000,'Fat and Grease Data'!$B$2:$B$9000,'Monthly Prices'!$B43,'Fat and Grease Data'!$C$2:$C$9000,'Monthly Prices'!$C43)</f>
        <v>12.527142857142854</v>
      </c>
      <c r="J43" s="9">
        <f ca="1">_xlfn.MAXIFS('Fat and Grease Data'!$E$2:$E$9000,'Fat and Grease Data'!$B$2:$B$9000,'Monthly Prices'!$B43,'Fat and Grease Data'!$C$2:$C$9000,'Monthly Prices'!$C43)</f>
        <v>14.5</v>
      </c>
      <c r="K43" s="9">
        <f ca="1">_xlfn.MINIFS('Fat and Grease Data'!$E$2:$E$9000,'Fat and Grease Data'!$B$2:$B$9000,'Monthly Prices'!$B43,'Fat and Grease Data'!$C$2:$C$9000,'Monthly Prices'!$C43)</f>
        <v>11.88</v>
      </c>
      <c r="L43" s="9">
        <f t="shared" ca="1" si="6"/>
        <v>1.972857142857146</v>
      </c>
      <c r="M43" s="9">
        <f t="shared" ca="1" si="7"/>
        <v>-0.64714285714285325</v>
      </c>
      <c r="N43" s="9"/>
      <c r="O43" s="9"/>
      <c r="P43" s="9"/>
      <c r="Q43" s="9"/>
      <c r="R43" s="9"/>
      <c r="S43" s="9">
        <f ca="1">AVERAGEIFS('Fat and Grease Data'!G$2:G$9000,'Fat and Grease Data'!$B$2:$B$9000,'Monthly Prices'!$B43,'Fat and Grease Data'!$C$2:$C$9000,'Monthly Prices'!$C43)</f>
        <v>11.547619047619047</v>
      </c>
      <c r="T43" s="9">
        <f ca="1">_xlfn.MAXIFS('Fat and Grease Data'!$G$2:$G$9000,'Fat and Grease Data'!$B$2:$B$9000,'Monthly Prices'!$B43,'Fat and Grease Data'!$C$2:$C$9000,'Monthly Prices'!$C43)</f>
        <v>12</v>
      </c>
      <c r="U43" s="9">
        <f ca="1">_xlfn.MINIFS('Fat and Grease Data'!$G$2:$G$9000,'Fat and Grease Data'!$B$2:$B$9000,'Monthly Prices'!$B43,'Fat and Grease Data'!$C$2:$C$9000,'Monthly Prices'!$C43)</f>
        <v>11.5</v>
      </c>
      <c r="V43" s="9">
        <f t="shared" ca="1" si="10"/>
        <v>0.45238095238095255</v>
      </c>
      <c r="W43" s="9">
        <f t="shared" ca="1" si="11"/>
        <v>-4.761904761904745E-2</v>
      </c>
      <c r="X43" s="9">
        <f ca="1">AVERAGEIFS('Fat and Grease Data'!H$2:H$9000,'Fat and Grease Data'!$B$2:$B$9000,'Monthly Prices'!$B43,'Fat and Grease Data'!$C$2:$C$9000,'Monthly Prices'!$C43)</f>
        <v>12.642857142857142</v>
      </c>
      <c r="Y43" s="9">
        <f ca="1">_xlfn.MAXIFS('Fat and Grease Data'!$H$2:$H$9000,'Fat and Grease Data'!$B$2:$B$9000,'Monthly Prices'!$B43,'Fat and Grease Data'!$C$2:$C$9000,'Monthly Prices'!$C43)</f>
        <v>12.75</v>
      </c>
      <c r="Z43" s="9">
        <f ca="1">_xlfn.MINIFS('Fat and Grease Data'!$H$2:$H$9000,'Fat and Grease Data'!$B$2:$B$9000,'Monthly Prices'!$B43,'Fat and Grease Data'!$C$2:$C$9000,'Monthly Prices'!$C43)</f>
        <v>12.5</v>
      </c>
      <c r="AA43" s="9">
        <f t="shared" ca="1" si="12"/>
        <v>0.10714285714285765</v>
      </c>
      <c r="AB43" s="9">
        <f t="shared" ca="1" si="13"/>
        <v>-0.14285714285714235</v>
      </c>
      <c r="AC43" s="9">
        <f ca="1">AVERAGEIFS('Fat and Grease Data'!I$2:I$9000,'Fat and Grease Data'!$B$2:$B$9000,'Monthly Prices'!$B43,'Fat and Grease Data'!$C$2:$C$9000,'Monthly Prices'!$C43)</f>
        <v>12.774761904761904</v>
      </c>
      <c r="AD43" s="9">
        <f ca="1">_xlfn.MAXIFS('Fat and Grease Data'!$I$2:$I$9000,'Fat and Grease Data'!$B$2:$B$9000,'Monthly Prices'!$B43,'Fat and Grease Data'!$C$2:$C$9000,'Monthly Prices'!$C43)</f>
        <v>12.88</v>
      </c>
      <c r="AE43" s="9">
        <f ca="1">_xlfn.MINIFS('Fat and Grease Data'!$I$2:$I$9000,'Fat and Grease Data'!$B$2:$B$9000,'Monthly Prices'!$B43,'Fat and Grease Data'!$C$2:$C$9000,'Monthly Prices'!$C43)</f>
        <v>12.75</v>
      </c>
      <c r="AF43" s="9">
        <f t="shared" ca="1" si="14"/>
        <v>0.10523809523809646</v>
      </c>
      <c r="AG43" s="9">
        <f t="shared" ca="1" si="15"/>
        <v>-2.4761904761904319E-2</v>
      </c>
      <c r="AH43" s="9"/>
      <c r="AI43" s="9"/>
      <c r="AJ43" s="9"/>
      <c r="AK43" s="9"/>
      <c r="AL43" s="9"/>
      <c r="AM43" s="9">
        <f ca="1">AVERAGEIFS('Fat and Grease Data'!K$2:K$9000,'Fat and Grease Data'!$B$2:$B$9000,'Monthly Prices'!$B43,'Fat and Grease Data'!$C$2:$C$9000,'Monthly Prices'!$C43)</f>
        <v>12.592105263157896</v>
      </c>
      <c r="AN43" s="9">
        <f ca="1">_xlfn.MAXIFS('Fat and Grease Data'!$K$2:$K$9000,'Fat and Grease Data'!$B$2:$B$9000,'Monthly Prices'!$B43,'Fat and Grease Data'!$C$2:$C$9000,'Monthly Prices'!$C43)</f>
        <v>13</v>
      </c>
      <c r="AO43" s="9">
        <f ca="1">_xlfn.MINIFS('Fat and Grease Data'!$K$2:$K$9000,'Fat and Grease Data'!$B$2:$B$9000,'Monthly Prices'!$B43,'Fat and Grease Data'!$C$2:$C$9000,'Monthly Prices'!$C43)</f>
        <v>12.25</v>
      </c>
      <c r="AP43" s="9">
        <f t="shared" ca="1" si="8"/>
        <v>0.40789473684210442</v>
      </c>
      <c r="AQ43" s="9">
        <f t="shared" ca="1" si="9"/>
        <v>-0.34210526315789558</v>
      </c>
      <c r="AR43" s="9">
        <f ca="1">AVERAGEIFS('Fat and Grease Data'!L$2:L$9000,'Fat and Grease Data'!$B$2:$B$9000,'Monthly Prices'!$B43,'Fat and Grease Data'!$C$2:$C$9000,'Monthly Prices'!$C43)</f>
        <v>10.726190476190476</v>
      </c>
      <c r="AS43" s="9">
        <f ca="1">_xlfn.MAXIFS('Fat and Grease Data'!$L$2:$L$9000,'Fat and Grease Data'!$B$2:$B$9000,'Monthly Prices'!$B43,'Fat and Grease Data'!$C$2:$C$9000,'Monthly Prices'!$C43)</f>
        <v>11.5</v>
      </c>
      <c r="AT43" s="9">
        <f ca="1">_xlfn.MINIFS('Fat and Grease Data'!$L$2:$L$9000,'Fat and Grease Data'!$B$2:$B$9000,'Monthly Prices'!$B43,'Fat and Grease Data'!$C$2:$C$9000,'Monthly Prices'!$C43)</f>
        <v>10</v>
      </c>
      <c r="AU43" s="9">
        <f t="shared" ca="1" si="16"/>
        <v>0.77380952380952372</v>
      </c>
      <c r="AV43" s="9">
        <f t="shared" ca="1" si="17"/>
        <v>-0.72619047619047628</v>
      </c>
      <c r="AW43" s="9">
        <f ca="1">AVERAGEIFS('Fat and Grease Data'!M$2:M$9000,'Fat and Grease Data'!$B$2:$B$9000,'Monthly Prices'!$B43,'Fat and Grease Data'!$C$2:$C$9000,'Monthly Prices'!$C43)</f>
        <v>13.845238095238095</v>
      </c>
      <c r="AX43" s="9">
        <f ca="1">_xlfn.MAXIFS('Fat and Grease Data'!$M$2:$M$9000,'Fat and Grease Data'!$B$2:$B$9000,'Monthly Prices'!$B43,'Fat and Grease Data'!$C$2:$C$9000,'Monthly Prices'!$C43)</f>
        <v>14.75</v>
      </c>
      <c r="AY43" s="9">
        <f ca="1">_xlfn.MINIFS('Fat and Grease Data'!$M$2:$M$9000,'Fat and Grease Data'!$B$2:$B$9000,'Monthly Prices'!$B43,'Fat and Grease Data'!$C$2:$C$9000,'Monthly Prices'!$C43)</f>
        <v>13.5</v>
      </c>
      <c r="AZ43" s="9">
        <f t="shared" ca="1" si="18"/>
        <v>0.9047619047619051</v>
      </c>
      <c r="BA43" s="9">
        <f t="shared" ca="1" si="19"/>
        <v>-0.3452380952380949</v>
      </c>
      <c r="BB43" s="10">
        <f>[2]Prices!$D395</f>
        <v>2.4478095238095241</v>
      </c>
      <c r="BC43" s="10">
        <f>[2]Prices!$B395</f>
        <v>2.59</v>
      </c>
      <c r="BD43" s="10">
        <f>[2]Prices!$C395</f>
        <v>2.302</v>
      </c>
      <c r="BE43" s="10">
        <f t="shared" si="3"/>
        <v>0.14219047619047576</v>
      </c>
      <c r="BF43" s="10">
        <f t="shared" si="4"/>
        <v>-0.14580952380952406</v>
      </c>
    </row>
    <row r="44" spans="1:58" x14ac:dyDescent="0.2">
      <c r="A44" s="7">
        <v>37773</v>
      </c>
      <c r="B44" s="8">
        <f t="shared" si="0"/>
        <v>6</v>
      </c>
      <c r="C44" s="8">
        <f t="shared" si="1"/>
        <v>2003</v>
      </c>
      <c r="D44" s="9">
        <f ca="1">AVERAGEIFS('Fat and Grease Data'!D$2:D$9000,'Fat and Grease Data'!$B$2:$B$9000,'Monthly Prices'!$B44,'Fat and Grease Data'!$C$2:$C$9000,'Monthly Prices'!$C44)</f>
        <v>14.142857142857142</v>
      </c>
      <c r="E44" s="9">
        <f ca="1">_xlfn.MAXIFS('Fat and Grease Data'!$D$2:$D$9000,'Fat and Grease Data'!$B$2:$B$9000,'Monthly Prices'!$B44,'Fat and Grease Data'!$C$2:$C$9000,'Monthly Prices'!$C44)</f>
        <v>14.75</v>
      </c>
      <c r="F44" s="9">
        <f ca="1">_xlfn.MINIFS('Fat and Grease Data'!$D$2:$D$9000,'Fat and Grease Data'!$B$2:$B$9000,'Monthly Prices'!$B44,'Fat and Grease Data'!$C$2:$C$9000,'Monthly Prices'!$C44)</f>
        <v>13.5</v>
      </c>
      <c r="G44" s="9">
        <f t="shared" ca="1" si="2"/>
        <v>0.60714285714285765</v>
      </c>
      <c r="H44" s="9">
        <f t="shared" ca="1" si="5"/>
        <v>-0.64285714285714235</v>
      </c>
      <c r="I44" s="9">
        <f ca="1">AVERAGEIFS('Fat and Grease Data'!E$2:E$9000,'Fat and Grease Data'!$B$2:$B$9000,'Monthly Prices'!$B44,'Fat and Grease Data'!$C$2:$C$9000,'Monthly Prices'!$C44)</f>
        <v>14.225238095238094</v>
      </c>
      <c r="J44" s="9">
        <f ca="1">_xlfn.MAXIFS('Fat and Grease Data'!$E$2:$E$9000,'Fat and Grease Data'!$B$2:$B$9000,'Monthly Prices'!$B44,'Fat and Grease Data'!$C$2:$C$9000,'Monthly Prices'!$C44)</f>
        <v>15</v>
      </c>
      <c r="K44" s="9">
        <f ca="1">_xlfn.MINIFS('Fat and Grease Data'!$E$2:$E$9000,'Fat and Grease Data'!$B$2:$B$9000,'Monthly Prices'!$B44,'Fat and Grease Data'!$C$2:$C$9000,'Monthly Prices'!$C44)</f>
        <v>13.25</v>
      </c>
      <c r="L44" s="9">
        <f t="shared" ca="1" si="6"/>
        <v>0.7747619047619061</v>
      </c>
      <c r="M44" s="9">
        <f t="shared" ca="1" si="7"/>
        <v>-0.9752380952380939</v>
      </c>
      <c r="N44" s="9"/>
      <c r="O44" s="9"/>
      <c r="P44" s="9"/>
      <c r="Q44" s="9"/>
      <c r="R44" s="9"/>
      <c r="S44" s="9">
        <f ca="1">AVERAGEIFS('Fat and Grease Data'!G$2:G$9000,'Fat and Grease Data'!$B$2:$B$9000,'Monthly Prices'!$B44,'Fat and Grease Data'!$C$2:$C$9000,'Monthly Prices'!$C44)</f>
        <v>12</v>
      </c>
      <c r="T44" s="9">
        <f ca="1">_xlfn.MAXIFS('Fat and Grease Data'!$G$2:$G$9000,'Fat and Grease Data'!$B$2:$B$9000,'Monthly Prices'!$B44,'Fat and Grease Data'!$C$2:$C$9000,'Monthly Prices'!$C44)</f>
        <v>12</v>
      </c>
      <c r="U44" s="9">
        <f ca="1">_xlfn.MINIFS('Fat and Grease Data'!$G$2:$G$9000,'Fat and Grease Data'!$B$2:$B$9000,'Monthly Prices'!$B44,'Fat and Grease Data'!$C$2:$C$9000,'Monthly Prices'!$C44)</f>
        <v>12</v>
      </c>
      <c r="V44" s="9">
        <f t="shared" ca="1" si="10"/>
        <v>0</v>
      </c>
      <c r="W44" s="9">
        <f t="shared" ca="1" si="11"/>
        <v>0</v>
      </c>
      <c r="X44" s="9">
        <f ca="1">AVERAGEIFS('Fat and Grease Data'!H$2:H$9000,'Fat and Grease Data'!$B$2:$B$9000,'Monthly Prices'!$B44,'Fat and Grease Data'!$C$2:$C$9000,'Monthly Prices'!$C44)</f>
        <v>12.75</v>
      </c>
      <c r="Y44" s="9">
        <f ca="1">_xlfn.MAXIFS('Fat and Grease Data'!$H$2:$H$9000,'Fat and Grease Data'!$B$2:$B$9000,'Monthly Prices'!$B44,'Fat and Grease Data'!$C$2:$C$9000,'Monthly Prices'!$C44)</f>
        <v>12.75</v>
      </c>
      <c r="Z44" s="9">
        <f ca="1">_xlfn.MINIFS('Fat and Grease Data'!$H$2:$H$9000,'Fat and Grease Data'!$B$2:$B$9000,'Monthly Prices'!$B44,'Fat and Grease Data'!$C$2:$C$9000,'Monthly Prices'!$C44)</f>
        <v>12.75</v>
      </c>
      <c r="AA44" s="9">
        <f t="shared" ca="1" si="12"/>
        <v>0</v>
      </c>
      <c r="AB44" s="9">
        <f t="shared" ca="1" si="13"/>
        <v>0</v>
      </c>
      <c r="AC44" s="9">
        <f ca="1">AVERAGEIFS('Fat and Grease Data'!I$2:I$9000,'Fat and Grease Data'!$B$2:$B$9000,'Monthly Prices'!$B44,'Fat and Grease Data'!$C$2:$C$9000,'Monthly Prices'!$C44)</f>
        <v>13.338095238095237</v>
      </c>
      <c r="AD44" s="9">
        <f ca="1">_xlfn.MAXIFS('Fat and Grease Data'!$I$2:$I$9000,'Fat and Grease Data'!$B$2:$B$9000,'Monthly Prices'!$B44,'Fat and Grease Data'!$C$2:$C$9000,'Monthly Prices'!$C44)</f>
        <v>13.38</v>
      </c>
      <c r="AE44" s="9">
        <f ca="1">_xlfn.MINIFS('Fat and Grease Data'!$I$2:$I$9000,'Fat and Grease Data'!$B$2:$B$9000,'Monthly Prices'!$B44,'Fat and Grease Data'!$C$2:$C$9000,'Monthly Prices'!$C44)</f>
        <v>12.75</v>
      </c>
      <c r="AF44" s="9">
        <f t="shared" ca="1" si="14"/>
        <v>4.1904761904763888E-2</v>
      </c>
      <c r="AG44" s="9">
        <f t="shared" ca="1" si="15"/>
        <v>-0.58809523809523689</v>
      </c>
      <c r="AH44" s="9"/>
      <c r="AI44" s="9"/>
      <c r="AJ44" s="9"/>
      <c r="AK44" s="9"/>
      <c r="AL44" s="9"/>
      <c r="AM44" s="9">
        <f ca="1">AVERAGEIFS('Fat and Grease Data'!K$2:K$9000,'Fat and Grease Data'!$B$2:$B$9000,'Monthly Prices'!$B44,'Fat and Grease Data'!$C$2:$C$9000,'Monthly Prices'!$C44)</f>
        <v>13.831249999999999</v>
      </c>
      <c r="AN44" s="9">
        <f ca="1">_xlfn.MAXIFS('Fat and Grease Data'!$K$2:$K$9000,'Fat and Grease Data'!$B$2:$B$9000,'Monthly Prices'!$B44,'Fat and Grease Data'!$C$2:$C$9000,'Monthly Prices'!$C44)</f>
        <v>13.88</v>
      </c>
      <c r="AO44" s="9">
        <f ca="1">_xlfn.MINIFS('Fat and Grease Data'!$K$2:$K$9000,'Fat and Grease Data'!$B$2:$B$9000,'Monthly Prices'!$B44,'Fat and Grease Data'!$C$2:$C$9000,'Monthly Prices'!$C44)</f>
        <v>13.75</v>
      </c>
      <c r="AP44" s="9">
        <f t="shared" ca="1" si="8"/>
        <v>4.8750000000001847E-2</v>
      </c>
      <c r="AQ44" s="9">
        <f t="shared" ca="1" si="9"/>
        <v>-8.1249999999998934E-2</v>
      </c>
      <c r="AR44" s="9">
        <f ca="1">AVERAGEIFS('Fat and Grease Data'!L$2:L$9000,'Fat and Grease Data'!$B$2:$B$9000,'Monthly Prices'!$B44,'Fat and Grease Data'!$C$2:$C$9000,'Monthly Prices'!$C44)</f>
        <v>11.083333333333334</v>
      </c>
      <c r="AS44" s="9">
        <f ca="1">_xlfn.MAXIFS('Fat and Grease Data'!$L$2:$L$9000,'Fat and Grease Data'!$B$2:$B$9000,'Monthly Prices'!$B44,'Fat and Grease Data'!$C$2:$C$9000,'Monthly Prices'!$C44)</f>
        <v>11.5</v>
      </c>
      <c r="AT44" s="9">
        <f ca="1">_xlfn.MINIFS('Fat and Grease Data'!$L$2:$L$9000,'Fat and Grease Data'!$B$2:$B$9000,'Monthly Prices'!$B44,'Fat and Grease Data'!$C$2:$C$9000,'Monthly Prices'!$C44)</f>
        <v>10.25</v>
      </c>
      <c r="AU44" s="9">
        <f t="shared" ca="1" si="16"/>
        <v>0.41666666666666607</v>
      </c>
      <c r="AV44" s="9">
        <f t="shared" ca="1" si="17"/>
        <v>-0.83333333333333393</v>
      </c>
      <c r="AW44" s="9">
        <f ca="1">AVERAGEIFS('Fat and Grease Data'!M$2:M$9000,'Fat and Grease Data'!$B$2:$B$9000,'Monthly Prices'!$B44,'Fat and Grease Data'!$C$2:$C$9000,'Monthly Prices'!$C44)</f>
        <v>14.833333333333334</v>
      </c>
      <c r="AX44" s="9">
        <f ca="1">_xlfn.MAXIFS('Fat and Grease Data'!$M$2:$M$9000,'Fat and Grease Data'!$B$2:$B$9000,'Monthly Prices'!$B44,'Fat and Grease Data'!$C$2:$C$9000,'Monthly Prices'!$C44)</f>
        <v>15.25</v>
      </c>
      <c r="AY44" s="9">
        <f ca="1">_xlfn.MINIFS('Fat and Grease Data'!$M$2:$M$9000,'Fat and Grease Data'!$B$2:$B$9000,'Monthly Prices'!$B44,'Fat and Grease Data'!$C$2:$C$9000,'Monthly Prices'!$C44)</f>
        <v>14.5</v>
      </c>
      <c r="AZ44" s="9">
        <f t="shared" ca="1" si="18"/>
        <v>0.41666666666666607</v>
      </c>
      <c r="BA44" s="9">
        <f t="shared" ca="1" si="19"/>
        <v>-0.33333333333333393</v>
      </c>
      <c r="BB44" s="10">
        <f>[2]Prices!$D396</f>
        <v>2.394190476190476</v>
      </c>
      <c r="BC44" s="10">
        <f>[2]Prices!$B396</f>
        <v>2.4820000000000002</v>
      </c>
      <c r="BD44" s="10">
        <f>[2]Prices!$C396</f>
        <v>2.2799999999999998</v>
      </c>
      <c r="BE44" s="10">
        <f t="shared" si="3"/>
        <v>8.7809523809524226E-2</v>
      </c>
      <c r="BF44" s="10">
        <f t="shared" si="4"/>
        <v>-0.11419047619047618</v>
      </c>
    </row>
    <row r="45" spans="1:58" x14ac:dyDescent="0.2">
      <c r="A45" s="7">
        <v>37803</v>
      </c>
      <c r="B45" s="8">
        <f t="shared" si="0"/>
        <v>7</v>
      </c>
      <c r="C45" s="8">
        <f t="shared" si="1"/>
        <v>2003</v>
      </c>
      <c r="D45" s="9">
        <f ca="1">AVERAGEIFS('Fat and Grease Data'!D$2:D$9000,'Fat and Grease Data'!$B$2:$B$9000,'Monthly Prices'!$B45,'Fat and Grease Data'!$C$2:$C$9000,'Monthly Prices'!$C45)</f>
        <v>12.931818181818182</v>
      </c>
      <c r="E45" s="9">
        <f ca="1">_xlfn.MAXIFS('Fat and Grease Data'!$D$2:$D$9000,'Fat and Grease Data'!$B$2:$B$9000,'Monthly Prices'!$B45,'Fat and Grease Data'!$C$2:$C$9000,'Monthly Prices'!$C45)</f>
        <v>13.5</v>
      </c>
      <c r="F45" s="9">
        <f ca="1">_xlfn.MINIFS('Fat and Grease Data'!$D$2:$D$9000,'Fat and Grease Data'!$B$2:$B$9000,'Monthly Prices'!$B45,'Fat and Grease Data'!$C$2:$C$9000,'Monthly Prices'!$C45)</f>
        <v>11.5</v>
      </c>
      <c r="G45" s="9">
        <f t="shared" ca="1" si="2"/>
        <v>0.56818181818181834</v>
      </c>
      <c r="H45" s="9">
        <f t="shared" ca="1" si="5"/>
        <v>-1.4318181818181817</v>
      </c>
      <c r="I45" s="9">
        <f ca="1">AVERAGEIFS('Fat and Grease Data'!E$2:E$9000,'Fat and Grease Data'!$B$2:$B$9000,'Monthly Prices'!$B45,'Fat and Grease Data'!$C$2:$C$9000,'Monthly Prices'!$C45)</f>
        <v>12.769545454545453</v>
      </c>
      <c r="J45" s="9">
        <f ca="1">_xlfn.MAXIFS('Fat and Grease Data'!$E$2:$E$9000,'Fat and Grease Data'!$B$2:$B$9000,'Monthly Prices'!$B45,'Fat and Grease Data'!$C$2:$C$9000,'Monthly Prices'!$C45)</f>
        <v>13.25</v>
      </c>
      <c r="K45" s="9">
        <f ca="1">_xlfn.MINIFS('Fat and Grease Data'!$E$2:$E$9000,'Fat and Grease Data'!$B$2:$B$9000,'Monthly Prices'!$B45,'Fat and Grease Data'!$C$2:$C$9000,'Monthly Prices'!$C45)</f>
        <v>11.5</v>
      </c>
      <c r="L45" s="9">
        <f t="shared" ca="1" si="6"/>
        <v>0.48045454545454724</v>
      </c>
      <c r="M45" s="9">
        <f t="shared" ca="1" si="7"/>
        <v>-1.2695454545454528</v>
      </c>
      <c r="N45" s="9"/>
      <c r="O45" s="9"/>
      <c r="P45" s="9"/>
      <c r="Q45" s="9"/>
      <c r="R45" s="9"/>
      <c r="S45" s="9">
        <f ca="1">AVERAGEIFS('Fat and Grease Data'!G$2:G$9000,'Fat and Grease Data'!$B$2:$B$9000,'Monthly Prices'!$B45,'Fat and Grease Data'!$C$2:$C$9000,'Monthly Prices'!$C45)</f>
        <v>11.755909090909091</v>
      </c>
      <c r="T45" s="9">
        <f ca="1">_xlfn.MAXIFS('Fat and Grease Data'!$G$2:$G$9000,'Fat and Grease Data'!$B$2:$B$9000,'Monthly Prices'!$B45,'Fat and Grease Data'!$C$2:$C$9000,'Monthly Prices'!$C45)</f>
        <v>12</v>
      </c>
      <c r="U45" s="9">
        <f ca="1">_xlfn.MINIFS('Fat and Grease Data'!$G$2:$G$9000,'Fat and Grease Data'!$B$2:$B$9000,'Monthly Prices'!$B45,'Fat and Grease Data'!$C$2:$C$9000,'Monthly Prices'!$C45)</f>
        <v>11</v>
      </c>
      <c r="V45" s="9">
        <f t="shared" ca="1" si="10"/>
        <v>0.24409090909090914</v>
      </c>
      <c r="W45" s="9">
        <f t="shared" ca="1" si="11"/>
        <v>-0.75590909090909086</v>
      </c>
      <c r="X45" s="9">
        <f ca="1">AVERAGEIFS('Fat and Grease Data'!H$2:H$9000,'Fat and Grease Data'!$B$2:$B$9000,'Monthly Prices'!$B45,'Fat and Grease Data'!$C$2:$C$9000,'Monthly Prices'!$C45)</f>
        <v>12.75</v>
      </c>
      <c r="Y45" s="9">
        <f ca="1">_xlfn.MAXIFS('Fat and Grease Data'!$H$2:$H$9000,'Fat and Grease Data'!$B$2:$B$9000,'Monthly Prices'!$B45,'Fat and Grease Data'!$C$2:$C$9000,'Monthly Prices'!$C45)</f>
        <v>12.75</v>
      </c>
      <c r="Z45" s="9">
        <f ca="1">_xlfn.MINIFS('Fat and Grease Data'!$H$2:$H$9000,'Fat and Grease Data'!$B$2:$B$9000,'Monthly Prices'!$B45,'Fat and Grease Data'!$C$2:$C$9000,'Monthly Prices'!$C45)</f>
        <v>12.75</v>
      </c>
      <c r="AA45" s="9">
        <f t="shared" ca="1" si="12"/>
        <v>0</v>
      </c>
      <c r="AB45" s="9">
        <f t="shared" ca="1" si="13"/>
        <v>0</v>
      </c>
      <c r="AC45" s="9">
        <f ca="1">AVERAGEIFS('Fat and Grease Data'!I$2:I$9000,'Fat and Grease Data'!$B$2:$B$9000,'Monthly Prices'!$B45,'Fat and Grease Data'!$C$2:$C$9000,'Monthly Prices'!$C45)</f>
        <v>13.110909090909088</v>
      </c>
      <c r="AD45" s="9">
        <f ca="1">_xlfn.MAXIFS('Fat and Grease Data'!$I$2:$I$9000,'Fat and Grease Data'!$B$2:$B$9000,'Monthly Prices'!$B45,'Fat and Grease Data'!$C$2:$C$9000,'Monthly Prices'!$C45)</f>
        <v>13.38</v>
      </c>
      <c r="AE45" s="9">
        <f ca="1">_xlfn.MINIFS('Fat and Grease Data'!$I$2:$I$9000,'Fat and Grease Data'!$B$2:$B$9000,'Monthly Prices'!$B45,'Fat and Grease Data'!$C$2:$C$9000,'Monthly Prices'!$C45)</f>
        <v>12.75</v>
      </c>
      <c r="AF45" s="9">
        <f t="shared" ca="1" si="14"/>
        <v>0.26909090909091304</v>
      </c>
      <c r="AG45" s="9">
        <f t="shared" ca="1" si="15"/>
        <v>-0.36090909090908774</v>
      </c>
      <c r="AH45" s="9"/>
      <c r="AI45" s="9"/>
      <c r="AJ45" s="9"/>
      <c r="AK45" s="9"/>
      <c r="AL45" s="9"/>
      <c r="AM45" s="9">
        <f ca="1">AVERAGEIFS('Fat and Grease Data'!K$2:K$9000,'Fat and Grease Data'!$B$2:$B$9000,'Monthly Prices'!$B45,'Fat and Grease Data'!$C$2:$C$9000,'Monthly Prices'!$C45)</f>
        <v>12.824545454545454</v>
      </c>
      <c r="AN45" s="9">
        <f ca="1">_xlfn.MAXIFS('Fat and Grease Data'!$K$2:$K$9000,'Fat and Grease Data'!$B$2:$B$9000,'Monthly Prices'!$B45,'Fat and Grease Data'!$C$2:$C$9000,'Monthly Prices'!$C45)</f>
        <v>13.75</v>
      </c>
      <c r="AO45" s="9">
        <f ca="1">_xlfn.MINIFS('Fat and Grease Data'!$K$2:$K$9000,'Fat and Grease Data'!$B$2:$B$9000,'Monthly Prices'!$B45,'Fat and Grease Data'!$C$2:$C$9000,'Monthly Prices'!$C45)</f>
        <v>12.5</v>
      </c>
      <c r="AP45" s="9">
        <f t="shared" ca="1" si="8"/>
        <v>0.92545454545454575</v>
      </c>
      <c r="AQ45" s="9">
        <f t="shared" ca="1" si="9"/>
        <v>-0.32454545454545425</v>
      </c>
      <c r="AR45" s="9">
        <f ca="1">AVERAGEIFS('Fat and Grease Data'!L$2:L$9000,'Fat and Grease Data'!$B$2:$B$9000,'Monthly Prices'!$B45,'Fat and Grease Data'!$C$2:$C$9000,'Monthly Prices'!$C45)</f>
        <v>11.443181818181818</v>
      </c>
      <c r="AS45" s="9">
        <f ca="1">_xlfn.MAXIFS('Fat and Grease Data'!$L$2:$L$9000,'Fat and Grease Data'!$B$2:$B$9000,'Monthly Prices'!$B45,'Fat and Grease Data'!$C$2:$C$9000,'Monthly Prices'!$C45)</f>
        <v>11.5</v>
      </c>
      <c r="AT45" s="9">
        <f ca="1">_xlfn.MINIFS('Fat and Grease Data'!$L$2:$L$9000,'Fat and Grease Data'!$B$2:$B$9000,'Monthly Prices'!$B45,'Fat and Grease Data'!$C$2:$C$9000,'Monthly Prices'!$C45)</f>
        <v>11.25</v>
      </c>
      <c r="AU45" s="9">
        <f t="shared" ca="1" si="16"/>
        <v>5.6818181818181657E-2</v>
      </c>
      <c r="AV45" s="9">
        <f t="shared" ca="1" si="17"/>
        <v>-0.19318181818181834</v>
      </c>
      <c r="AW45" s="9">
        <f ca="1">AVERAGEIFS('Fat and Grease Data'!M$2:M$9000,'Fat and Grease Data'!$B$2:$B$9000,'Monthly Prices'!$B45,'Fat and Grease Data'!$C$2:$C$9000,'Monthly Prices'!$C45)</f>
        <v>13.943181818181818</v>
      </c>
      <c r="AX45" s="9">
        <f ca="1">_xlfn.MAXIFS('Fat and Grease Data'!$M$2:$M$9000,'Fat and Grease Data'!$B$2:$B$9000,'Monthly Prices'!$B45,'Fat and Grease Data'!$C$2:$C$9000,'Monthly Prices'!$C45)</f>
        <v>14.5</v>
      </c>
      <c r="AY45" s="9">
        <f ca="1">_xlfn.MINIFS('Fat and Grease Data'!$M$2:$M$9000,'Fat and Grease Data'!$B$2:$B$9000,'Monthly Prices'!$B45,'Fat and Grease Data'!$C$2:$C$9000,'Monthly Prices'!$C45)</f>
        <v>13</v>
      </c>
      <c r="AZ45" s="9">
        <f t="shared" ca="1" si="18"/>
        <v>0.55681818181818166</v>
      </c>
      <c r="BA45" s="9">
        <f t="shared" ca="1" si="19"/>
        <v>-0.94318181818181834</v>
      </c>
      <c r="BB45" s="10">
        <f>[2]Prices!$D397</f>
        <v>2.123409090909091</v>
      </c>
      <c r="BC45" s="10">
        <f>[2]Prices!$B397</f>
        <v>2.2570000000000001</v>
      </c>
      <c r="BD45" s="10">
        <f>[2]Prices!$C397</f>
        <v>2.0449999999999999</v>
      </c>
      <c r="BE45" s="10">
        <f t="shared" si="3"/>
        <v>0.13359090909090909</v>
      </c>
      <c r="BF45" s="10">
        <f t="shared" si="4"/>
        <v>-7.8409090909091095E-2</v>
      </c>
    </row>
    <row r="46" spans="1:58" x14ac:dyDescent="0.2">
      <c r="A46" s="7">
        <v>37834</v>
      </c>
      <c r="B46" s="8">
        <f t="shared" si="0"/>
        <v>8</v>
      </c>
      <c r="C46" s="8">
        <f t="shared" si="1"/>
        <v>2003</v>
      </c>
      <c r="D46" s="9">
        <f ca="1">AVERAGEIFS('Fat and Grease Data'!D$2:D$9000,'Fat and Grease Data'!$B$2:$B$9000,'Monthly Prices'!$B46,'Fat and Grease Data'!$C$2:$C$9000,'Monthly Prices'!$C46)</f>
        <v>11.269047619047617</v>
      </c>
      <c r="E46" s="9">
        <f ca="1">_xlfn.MAXIFS('Fat and Grease Data'!$D$2:$D$9000,'Fat and Grease Data'!$B$2:$B$9000,'Monthly Prices'!$B46,'Fat and Grease Data'!$C$2:$C$9000,'Monthly Prices'!$C46)</f>
        <v>11.63</v>
      </c>
      <c r="F46" s="9">
        <f ca="1">_xlfn.MINIFS('Fat and Grease Data'!$D$2:$D$9000,'Fat and Grease Data'!$B$2:$B$9000,'Monthly Prices'!$B46,'Fat and Grease Data'!$C$2:$C$9000,'Monthly Prices'!$C46)</f>
        <v>10.88</v>
      </c>
      <c r="G46" s="9">
        <f t="shared" ca="1" si="2"/>
        <v>0.36095238095238358</v>
      </c>
      <c r="H46" s="9">
        <f t="shared" ca="1" si="5"/>
        <v>-0.38904761904761642</v>
      </c>
      <c r="I46" s="9">
        <f ca="1">AVERAGEIFS('Fat and Grease Data'!E$2:E$9000,'Fat and Grease Data'!$B$2:$B$9000,'Monthly Prices'!$B46,'Fat and Grease Data'!$C$2:$C$9000,'Monthly Prices'!$C46)</f>
        <v>11.055238095238094</v>
      </c>
      <c r="J46" s="9">
        <f ca="1">_xlfn.MAXIFS('Fat and Grease Data'!$E$2:$E$9000,'Fat and Grease Data'!$B$2:$B$9000,'Monthly Prices'!$B46,'Fat and Grease Data'!$C$2:$C$9000,'Monthly Prices'!$C46)</f>
        <v>11.5</v>
      </c>
      <c r="K46" s="9">
        <f ca="1">_xlfn.MINIFS('Fat and Grease Data'!$E$2:$E$9000,'Fat and Grease Data'!$B$2:$B$9000,'Monthly Prices'!$B46,'Fat and Grease Data'!$C$2:$C$9000,'Monthly Prices'!$C46)</f>
        <v>10.88</v>
      </c>
      <c r="L46" s="9">
        <f t="shared" ca="1" si="6"/>
        <v>0.44476190476190602</v>
      </c>
      <c r="M46" s="9">
        <f t="shared" ca="1" si="7"/>
        <v>-0.17523809523809319</v>
      </c>
      <c r="N46" s="9"/>
      <c r="O46" s="9"/>
      <c r="P46" s="9"/>
      <c r="Q46" s="9"/>
      <c r="R46" s="9"/>
      <c r="S46" s="9">
        <f ca="1">AVERAGEIFS('Fat and Grease Data'!G$2:G$9000,'Fat and Grease Data'!$B$2:$B$9000,'Monthly Prices'!$B46,'Fat and Grease Data'!$C$2:$C$9000,'Monthly Prices'!$C46)</f>
        <v>11</v>
      </c>
      <c r="T46" s="9">
        <f ca="1">_xlfn.MAXIFS('Fat and Grease Data'!$G$2:$G$9000,'Fat and Grease Data'!$B$2:$B$9000,'Monthly Prices'!$B46,'Fat and Grease Data'!$C$2:$C$9000,'Monthly Prices'!$C46)</f>
        <v>11</v>
      </c>
      <c r="U46" s="9">
        <f ca="1">_xlfn.MINIFS('Fat and Grease Data'!$G$2:$G$9000,'Fat and Grease Data'!$B$2:$B$9000,'Monthly Prices'!$B46,'Fat and Grease Data'!$C$2:$C$9000,'Monthly Prices'!$C46)</f>
        <v>11</v>
      </c>
      <c r="V46" s="9">
        <f t="shared" ca="1" si="10"/>
        <v>0</v>
      </c>
      <c r="W46" s="9">
        <f t="shared" ca="1" si="11"/>
        <v>0</v>
      </c>
      <c r="X46" s="9">
        <f ca="1">AVERAGEIFS('Fat and Grease Data'!H$2:H$9000,'Fat and Grease Data'!$B$2:$B$9000,'Monthly Prices'!$B46,'Fat and Grease Data'!$C$2:$C$9000,'Monthly Prices'!$C46)</f>
        <v>12.535714285714286</v>
      </c>
      <c r="Y46" s="9">
        <f ca="1">_xlfn.MAXIFS('Fat and Grease Data'!$H$2:$H$9000,'Fat and Grease Data'!$B$2:$B$9000,'Monthly Prices'!$B46,'Fat and Grease Data'!$C$2:$C$9000,'Monthly Prices'!$C46)</f>
        <v>12.75</v>
      </c>
      <c r="Z46" s="9">
        <f ca="1">_xlfn.MINIFS('Fat and Grease Data'!$H$2:$H$9000,'Fat and Grease Data'!$B$2:$B$9000,'Monthly Prices'!$B46,'Fat and Grease Data'!$C$2:$C$9000,'Monthly Prices'!$C46)</f>
        <v>12.5</v>
      </c>
      <c r="AA46" s="9">
        <f t="shared" ca="1" si="12"/>
        <v>0.21428571428571352</v>
      </c>
      <c r="AB46" s="9">
        <f t="shared" ca="1" si="13"/>
        <v>-3.5714285714286476E-2</v>
      </c>
      <c r="AC46" s="9">
        <f ca="1">AVERAGEIFS('Fat and Grease Data'!I$2:I$9000,'Fat and Grease Data'!$B$2:$B$9000,'Monthly Prices'!$B46,'Fat and Grease Data'!$C$2:$C$9000,'Monthly Prices'!$C46)</f>
        <v>12.197619047619046</v>
      </c>
      <c r="AD46" s="9">
        <f ca="1">_xlfn.MAXIFS('Fat and Grease Data'!$I$2:$I$9000,'Fat and Grease Data'!$B$2:$B$9000,'Monthly Prices'!$B46,'Fat and Grease Data'!$C$2:$C$9000,'Monthly Prices'!$C46)</f>
        <v>12.75</v>
      </c>
      <c r="AE46" s="9">
        <f ca="1">_xlfn.MINIFS('Fat and Grease Data'!$I$2:$I$9000,'Fat and Grease Data'!$B$2:$B$9000,'Monthly Prices'!$B46,'Fat and Grease Data'!$C$2:$C$9000,'Monthly Prices'!$C46)</f>
        <v>12</v>
      </c>
      <c r="AF46" s="9">
        <f t="shared" ca="1" si="14"/>
        <v>0.55238095238095397</v>
      </c>
      <c r="AG46" s="9">
        <f t="shared" ca="1" si="15"/>
        <v>-0.19761904761904603</v>
      </c>
      <c r="AH46" s="9"/>
      <c r="AI46" s="9"/>
      <c r="AJ46" s="9"/>
      <c r="AK46" s="9"/>
      <c r="AL46" s="9"/>
      <c r="AM46" s="9">
        <f ca="1">AVERAGEIFS('Fat and Grease Data'!K$2:K$9000,'Fat and Grease Data'!$B$2:$B$9000,'Monthly Prices'!$B46,'Fat and Grease Data'!$C$2:$C$9000,'Monthly Prices'!$C46)</f>
        <v>11.984375</v>
      </c>
      <c r="AN46" s="9">
        <f ca="1">_xlfn.MAXIFS('Fat and Grease Data'!$K$2:$K$9000,'Fat and Grease Data'!$B$2:$B$9000,'Monthly Prices'!$B46,'Fat and Grease Data'!$C$2:$C$9000,'Monthly Prices'!$C46)</f>
        <v>12.5</v>
      </c>
      <c r="AO46" s="9">
        <f ca="1">_xlfn.MINIFS('Fat and Grease Data'!$K$2:$K$9000,'Fat and Grease Data'!$B$2:$B$9000,'Monthly Prices'!$B46,'Fat and Grease Data'!$C$2:$C$9000,'Monthly Prices'!$C46)</f>
        <v>11.75</v>
      </c>
      <c r="AP46" s="9">
        <f t="shared" ca="1" si="8"/>
        <v>0.515625</v>
      </c>
      <c r="AQ46" s="9">
        <f t="shared" ca="1" si="9"/>
        <v>-0.234375</v>
      </c>
      <c r="AR46" s="9">
        <f ca="1">AVERAGEIFS('Fat and Grease Data'!L$2:L$9000,'Fat and Grease Data'!$B$2:$B$9000,'Monthly Prices'!$B46,'Fat and Grease Data'!$C$2:$C$9000,'Monthly Prices'!$C46)</f>
        <v>10.916666666666666</v>
      </c>
      <c r="AS46" s="9">
        <f ca="1">_xlfn.MAXIFS('Fat and Grease Data'!$L$2:$L$9000,'Fat and Grease Data'!$B$2:$B$9000,'Monthly Prices'!$B46,'Fat and Grease Data'!$C$2:$C$9000,'Monthly Prices'!$C46)</f>
        <v>11.25</v>
      </c>
      <c r="AT46" s="9">
        <f ca="1">_xlfn.MINIFS('Fat and Grease Data'!$L$2:$L$9000,'Fat and Grease Data'!$B$2:$B$9000,'Monthly Prices'!$B46,'Fat and Grease Data'!$C$2:$C$9000,'Monthly Prices'!$C46)</f>
        <v>10.5</v>
      </c>
      <c r="AU46" s="9">
        <f t="shared" ca="1" si="16"/>
        <v>0.33333333333333393</v>
      </c>
      <c r="AV46" s="9">
        <f t="shared" ca="1" si="17"/>
        <v>-0.41666666666666607</v>
      </c>
      <c r="AW46" s="9">
        <f ca="1">AVERAGEIFS('Fat and Grease Data'!M$2:M$9000,'Fat and Grease Data'!$B$2:$B$9000,'Monthly Prices'!$B46,'Fat and Grease Data'!$C$2:$C$9000,'Monthly Prices'!$C46)</f>
        <v>12.172857142857143</v>
      </c>
      <c r="AX46" s="9">
        <f ca="1">_xlfn.MAXIFS('Fat and Grease Data'!$M$2:$M$9000,'Fat and Grease Data'!$B$2:$B$9000,'Monthly Prices'!$B46,'Fat and Grease Data'!$C$2:$C$9000,'Monthly Prices'!$C46)</f>
        <v>13</v>
      </c>
      <c r="AY46" s="9">
        <f ca="1">_xlfn.MINIFS('Fat and Grease Data'!$M$2:$M$9000,'Fat and Grease Data'!$B$2:$B$9000,'Monthly Prices'!$B46,'Fat and Grease Data'!$C$2:$C$9000,'Monthly Prices'!$C46)</f>
        <v>11.75</v>
      </c>
      <c r="AZ46" s="9">
        <f t="shared" ca="1" si="18"/>
        <v>0.82714285714285651</v>
      </c>
      <c r="BA46" s="9">
        <f t="shared" ca="1" si="19"/>
        <v>-0.42285714285714349</v>
      </c>
      <c r="BB46" s="10">
        <f>[2]Prices!$D398</f>
        <v>2.203904761904762</v>
      </c>
      <c r="BC46" s="10">
        <f>[2]Prices!$B398</f>
        <v>2.3450000000000002</v>
      </c>
      <c r="BD46" s="10">
        <f>[2]Prices!$C398</f>
        <v>2.06</v>
      </c>
      <c r="BE46" s="10">
        <f t="shared" si="3"/>
        <v>0.14109523809523816</v>
      </c>
      <c r="BF46" s="10">
        <f t="shared" si="4"/>
        <v>-0.14390476190476198</v>
      </c>
    </row>
    <row r="47" spans="1:58" x14ac:dyDescent="0.2">
      <c r="A47" s="7">
        <v>37865</v>
      </c>
      <c r="B47" s="8">
        <f t="shared" si="0"/>
        <v>9</v>
      </c>
      <c r="C47" s="8">
        <f t="shared" si="1"/>
        <v>2003</v>
      </c>
      <c r="D47" s="9">
        <f ca="1">AVERAGEIFS('Fat and Grease Data'!D$2:D$9000,'Fat and Grease Data'!$B$2:$B$9000,'Monthly Prices'!$B47,'Fat and Grease Data'!$C$2:$C$9000,'Monthly Prices'!$C47)</f>
        <v>12.128571428571426</v>
      </c>
      <c r="E47" s="9">
        <f ca="1">_xlfn.MAXIFS('Fat and Grease Data'!$D$2:$D$9000,'Fat and Grease Data'!$B$2:$B$9000,'Monthly Prices'!$B47,'Fat and Grease Data'!$C$2:$C$9000,'Monthly Prices'!$C47)</f>
        <v>13</v>
      </c>
      <c r="F47" s="9">
        <f ca="1">_xlfn.MINIFS('Fat and Grease Data'!$D$2:$D$9000,'Fat and Grease Data'!$B$2:$B$9000,'Monthly Prices'!$B47,'Fat and Grease Data'!$C$2:$C$9000,'Monthly Prices'!$C47)</f>
        <v>11.13</v>
      </c>
      <c r="G47" s="9">
        <f t="shared" ca="1" si="2"/>
        <v>0.87142857142857366</v>
      </c>
      <c r="H47" s="9">
        <f t="shared" ca="1" si="5"/>
        <v>-0.99857142857142556</v>
      </c>
      <c r="I47" s="9">
        <f ca="1">AVERAGEIFS('Fat and Grease Data'!E$2:E$9000,'Fat and Grease Data'!$B$2:$B$9000,'Monthly Prices'!$B47,'Fat and Grease Data'!$C$2:$C$9000,'Monthly Prices'!$C47)</f>
        <v>12.257619047619047</v>
      </c>
      <c r="J47" s="9">
        <f ca="1">_xlfn.MAXIFS('Fat and Grease Data'!$E$2:$E$9000,'Fat and Grease Data'!$B$2:$B$9000,'Monthly Prices'!$B47,'Fat and Grease Data'!$C$2:$C$9000,'Monthly Prices'!$C47)</f>
        <v>13.13</v>
      </c>
      <c r="K47" s="9">
        <f ca="1">_xlfn.MINIFS('Fat and Grease Data'!$E$2:$E$9000,'Fat and Grease Data'!$B$2:$B$9000,'Monthly Prices'!$B47,'Fat and Grease Data'!$C$2:$C$9000,'Monthly Prices'!$C47)</f>
        <v>11.25</v>
      </c>
      <c r="L47" s="9">
        <f t="shared" ca="1" si="6"/>
        <v>0.87238095238095426</v>
      </c>
      <c r="M47" s="9">
        <f t="shared" ca="1" si="7"/>
        <v>-1.0076190476190465</v>
      </c>
      <c r="N47" s="9"/>
      <c r="O47" s="9"/>
      <c r="P47" s="9"/>
      <c r="Q47" s="9"/>
      <c r="R47" s="9"/>
      <c r="S47" s="9">
        <f ca="1">AVERAGEIFS('Fat and Grease Data'!G$2:G$9000,'Fat and Grease Data'!$B$2:$B$9000,'Monthly Prices'!$B47,'Fat and Grease Data'!$C$2:$C$9000,'Monthly Prices'!$C47)</f>
        <v>11.476190476190476</v>
      </c>
      <c r="T47" s="9">
        <f ca="1">_xlfn.MAXIFS('Fat and Grease Data'!$G$2:$G$9000,'Fat and Grease Data'!$B$2:$B$9000,'Monthly Prices'!$B47,'Fat and Grease Data'!$C$2:$C$9000,'Monthly Prices'!$C47)</f>
        <v>11.75</v>
      </c>
      <c r="U47" s="9">
        <f ca="1">_xlfn.MINIFS('Fat and Grease Data'!$G$2:$G$9000,'Fat and Grease Data'!$B$2:$B$9000,'Monthly Prices'!$B47,'Fat and Grease Data'!$C$2:$C$9000,'Monthly Prices'!$C47)</f>
        <v>11</v>
      </c>
      <c r="V47" s="9">
        <f t="shared" ca="1" si="10"/>
        <v>0.27380952380952372</v>
      </c>
      <c r="W47" s="9">
        <f t="shared" ca="1" si="11"/>
        <v>-0.47619047619047628</v>
      </c>
      <c r="X47" s="9">
        <f ca="1">AVERAGEIFS('Fat and Grease Data'!H$2:H$9000,'Fat and Grease Data'!$B$2:$B$9000,'Monthly Prices'!$B47,'Fat and Grease Data'!$C$2:$C$9000,'Monthly Prices'!$C47)</f>
        <v>12.511904761904763</v>
      </c>
      <c r="Y47" s="9">
        <f ca="1">_xlfn.MAXIFS('Fat and Grease Data'!$H$2:$H$9000,'Fat and Grease Data'!$B$2:$B$9000,'Monthly Prices'!$B47,'Fat and Grease Data'!$C$2:$C$9000,'Monthly Prices'!$C47)</f>
        <v>12.75</v>
      </c>
      <c r="Z47" s="9">
        <f ca="1">_xlfn.MINIFS('Fat and Grease Data'!$H$2:$H$9000,'Fat and Grease Data'!$B$2:$B$9000,'Monthly Prices'!$B47,'Fat and Grease Data'!$C$2:$C$9000,'Monthly Prices'!$C47)</f>
        <v>12.5</v>
      </c>
      <c r="AA47" s="9">
        <f t="shared" ca="1" si="12"/>
        <v>0.23809523809523725</v>
      </c>
      <c r="AB47" s="9">
        <f t="shared" ca="1" si="13"/>
        <v>-1.1904761904762751E-2</v>
      </c>
      <c r="AC47" s="9">
        <f ca="1">AVERAGEIFS('Fat and Grease Data'!I$2:I$9000,'Fat and Grease Data'!$B$2:$B$9000,'Monthly Prices'!$B47,'Fat and Grease Data'!$C$2:$C$9000,'Monthly Prices'!$C47)</f>
        <v>12.586666666666664</v>
      </c>
      <c r="AD47" s="9">
        <f ca="1">_xlfn.MAXIFS('Fat and Grease Data'!$I$2:$I$9000,'Fat and Grease Data'!$B$2:$B$9000,'Monthly Prices'!$B47,'Fat and Grease Data'!$C$2:$C$9000,'Monthly Prices'!$C47)</f>
        <v>13.38</v>
      </c>
      <c r="AE47" s="9">
        <f ca="1">_xlfn.MINIFS('Fat and Grease Data'!$I$2:$I$9000,'Fat and Grease Data'!$B$2:$B$9000,'Monthly Prices'!$B47,'Fat and Grease Data'!$C$2:$C$9000,'Monthly Prices'!$C47)</f>
        <v>12</v>
      </c>
      <c r="AF47" s="9">
        <f t="shared" ca="1" si="14"/>
        <v>0.79333333333333655</v>
      </c>
      <c r="AG47" s="9">
        <f t="shared" ca="1" si="15"/>
        <v>-0.58666666666666423</v>
      </c>
      <c r="AH47" s="9"/>
      <c r="AI47" s="9"/>
      <c r="AJ47" s="9"/>
      <c r="AK47" s="9"/>
      <c r="AL47" s="9"/>
      <c r="AM47" s="9">
        <f ca="1">AVERAGEIFS('Fat and Grease Data'!K$2:K$9000,'Fat and Grease Data'!$B$2:$B$9000,'Monthly Prices'!$B47,'Fat and Grease Data'!$C$2:$C$9000,'Monthly Prices'!$C47)</f>
        <v>12.982631578947366</v>
      </c>
      <c r="AN47" s="9">
        <f ca="1">_xlfn.MAXIFS('Fat and Grease Data'!$K$2:$K$9000,'Fat and Grease Data'!$B$2:$B$9000,'Monthly Prices'!$B47,'Fat and Grease Data'!$C$2:$C$9000,'Monthly Prices'!$C47)</f>
        <v>13.75</v>
      </c>
      <c r="AO47" s="9">
        <f ca="1">_xlfn.MINIFS('Fat and Grease Data'!$K$2:$K$9000,'Fat and Grease Data'!$B$2:$B$9000,'Monthly Prices'!$B47,'Fat and Grease Data'!$C$2:$C$9000,'Monthly Prices'!$C47)</f>
        <v>12</v>
      </c>
      <c r="AP47" s="9">
        <f t="shared" ca="1" si="8"/>
        <v>0.76736842105263392</v>
      </c>
      <c r="AQ47" s="9">
        <f t="shared" ca="1" si="9"/>
        <v>-0.98263157894736608</v>
      </c>
      <c r="AR47" s="9">
        <f ca="1">AVERAGEIFS('Fat and Grease Data'!L$2:L$9000,'Fat and Grease Data'!$B$2:$B$9000,'Monthly Prices'!$B47,'Fat and Grease Data'!$C$2:$C$9000,'Monthly Prices'!$C47)</f>
        <v>10.928571428571429</v>
      </c>
      <c r="AS47" s="9">
        <f ca="1">_xlfn.MAXIFS('Fat and Grease Data'!$L$2:$L$9000,'Fat and Grease Data'!$B$2:$B$9000,'Monthly Prices'!$B47,'Fat and Grease Data'!$C$2:$C$9000,'Monthly Prices'!$C47)</f>
        <v>11.25</v>
      </c>
      <c r="AT47" s="9">
        <f ca="1">_xlfn.MINIFS('Fat and Grease Data'!$L$2:$L$9000,'Fat and Grease Data'!$B$2:$B$9000,'Monthly Prices'!$B47,'Fat and Grease Data'!$C$2:$C$9000,'Monthly Prices'!$C47)</f>
        <v>10.5</v>
      </c>
      <c r="AU47" s="9">
        <f t="shared" ca="1" si="16"/>
        <v>0.32142857142857117</v>
      </c>
      <c r="AV47" s="9">
        <f t="shared" ca="1" si="17"/>
        <v>-0.42857142857142883</v>
      </c>
      <c r="AW47" s="9">
        <f ca="1">AVERAGEIFS('Fat and Grease Data'!M$2:M$9000,'Fat and Grease Data'!$B$2:$B$9000,'Monthly Prices'!$B47,'Fat and Grease Data'!$C$2:$C$9000,'Monthly Prices'!$C47)</f>
        <v>12.869047619047619</v>
      </c>
      <c r="AX47" s="9">
        <f ca="1">_xlfn.MAXIFS('Fat and Grease Data'!$M$2:$M$9000,'Fat and Grease Data'!$B$2:$B$9000,'Monthly Prices'!$B47,'Fat and Grease Data'!$C$2:$C$9000,'Monthly Prices'!$C47)</f>
        <v>15</v>
      </c>
      <c r="AY47" s="9">
        <f ca="1">_xlfn.MINIFS('Fat and Grease Data'!$M$2:$M$9000,'Fat and Grease Data'!$B$2:$B$9000,'Monthly Prices'!$B47,'Fat and Grease Data'!$C$2:$C$9000,'Monthly Prices'!$C47)</f>
        <v>11.75</v>
      </c>
      <c r="AZ47" s="9">
        <f t="shared" ca="1" si="18"/>
        <v>2.1309523809523814</v>
      </c>
      <c r="BA47" s="9">
        <f t="shared" ca="1" si="19"/>
        <v>-1.1190476190476186</v>
      </c>
      <c r="BB47" s="10">
        <f>[2]Prices!$D399</f>
        <v>2.3138571428571426</v>
      </c>
      <c r="BC47" s="10">
        <f>[2]Prices!$B399</f>
        <v>2.472</v>
      </c>
      <c r="BD47" s="10">
        <f>[2]Prices!$C399</f>
        <v>2.2000000000000002</v>
      </c>
      <c r="BE47" s="10">
        <f t="shared" si="3"/>
        <v>0.15814285714285736</v>
      </c>
      <c r="BF47" s="10">
        <f t="shared" si="4"/>
        <v>-0.11385714285714243</v>
      </c>
    </row>
    <row r="48" spans="1:58" x14ac:dyDescent="0.2">
      <c r="A48" s="7">
        <v>37895</v>
      </c>
      <c r="B48" s="8">
        <f t="shared" si="0"/>
        <v>10</v>
      </c>
      <c r="C48" s="8">
        <f t="shared" si="1"/>
        <v>2003</v>
      </c>
      <c r="D48" s="9">
        <f ca="1">AVERAGEIFS('Fat and Grease Data'!D$2:D$9000,'Fat and Grease Data'!$B$2:$B$9000,'Monthly Prices'!$B48,'Fat and Grease Data'!$C$2:$C$9000,'Monthly Prices'!$C48)</f>
        <v>14.268260869565216</v>
      </c>
      <c r="E48" s="9">
        <f ca="1">_xlfn.MAXIFS('Fat and Grease Data'!$D$2:$D$9000,'Fat and Grease Data'!$B$2:$B$9000,'Monthly Prices'!$B48,'Fat and Grease Data'!$C$2:$C$9000,'Monthly Prices'!$C48)</f>
        <v>15.63</v>
      </c>
      <c r="F48" s="9">
        <f ca="1">_xlfn.MINIFS('Fat and Grease Data'!$D$2:$D$9000,'Fat and Grease Data'!$B$2:$B$9000,'Monthly Prices'!$B48,'Fat and Grease Data'!$C$2:$C$9000,'Monthly Prices'!$C48)</f>
        <v>13</v>
      </c>
      <c r="G48" s="9">
        <f t="shared" ca="1" si="2"/>
        <v>1.3617391304347848</v>
      </c>
      <c r="H48" s="9">
        <f t="shared" ca="1" si="5"/>
        <v>-1.268260869565216</v>
      </c>
      <c r="I48" s="9">
        <f ca="1">AVERAGEIFS('Fat and Grease Data'!E$2:E$9000,'Fat and Grease Data'!$B$2:$B$9000,'Monthly Prices'!$B48,'Fat and Grease Data'!$C$2:$C$9000,'Monthly Prices'!$C48)</f>
        <v>14.41391304347826</v>
      </c>
      <c r="J48" s="9">
        <f ca="1">_xlfn.MAXIFS('Fat and Grease Data'!$E$2:$E$9000,'Fat and Grease Data'!$B$2:$B$9000,'Monthly Prices'!$B48,'Fat and Grease Data'!$C$2:$C$9000,'Monthly Prices'!$C48)</f>
        <v>16</v>
      </c>
      <c r="K48" s="9">
        <f ca="1">_xlfn.MINIFS('Fat and Grease Data'!$E$2:$E$9000,'Fat and Grease Data'!$B$2:$B$9000,'Monthly Prices'!$B48,'Fat and Grease Data'!$C$2:$C$9000,'Monthly Prices'!$C48)</f>
        <v>13.13</v>
      </c>
      <c r="L48" s="9">
        <f t="shared" ca="1" si="6"/>
        <v>1.5860869565217399</v>
      </c>
      <c r="M48" s="9">
        <f t="shared" ca="1" si="7"/>
        <v>-1.2839130434782593</v>
      </c>
      <c r="N48" s="9"/>
      <c r="O48" s="9"/>
      <c r="P48" s="9"/>
      <c r="Q48" s="9"/>
      <c r="R48" s="9"/>
      <c r="S48" s="9">
        <f ca="1">AVERAGEIFS('Fat and Grease Data'!G$2:G$9000,'Fat and Grease Data'!$B$2:$B$9000,'Monthly Prices'!$B48,'Fat and Grease Data'!$C$2:$C$9000,'Monthly Prices'!$C48)</f>
        <v>12.086956521739131</v>
      </c>
      <c r="T48" s="9">
        <f ca="1">_xlfn.MAXIFS('Fat and Grease Data'!$G$2:$G$9000,'Fat and Grease Data'!$B$2:$B$9000,'Monthly Prices'!$B48,'Fat and Grease Data'!$C$2:$C$9000,'Monthly Prices'!$C48)</f>
        <v>14</v>
      </c>
      <c r="U48" s="9">
        <f ca="1">_xlfn.MINIFS('Fat and Grease Data'!$G$2:$G$9000,'Fat and Grease Data'!$B$2:$B$9000,'Monthly Prices'!$B48,'Fat and Grease Data'!$C$2:$C$9000,'Monthly Prices'!$C48)</f>
        <v>11.75</v>
      </c>
      <c r="V48" s="9">
        <f t="shared" ca="1" si="10"/>
        <v>1.9130434782608692</v>
      </c>
      <c r="W48" s="9">
        <f t="shared" ca="1" si="11"/>
        <v>-0.33695652173913082</v>
      </c>
      <c r="X48" s="9">
        <f ca="1">AVERAGEIFS('Fat and Grease Data'!H$2:H$9000,'Fat and Grease Data'!$B$2:$B$9000,'Monthly Prices'!$B48,'Fat and Grease Data'!$C$2:$C$9000,'Monthly Prices'!$C48)</f>
        <v>13.728260869565217</v>
      </c>
      <c r="Y48" s="9">
        <f ca="1">_xlfn.MAXIFS('Fat and Grease Data'!$H$2:$H$9000,'Fat and Grease Data'!$B$2:$B$9000,'Monthly Prices'!$B48,'Fat and Grease Data'!$C$2:$C$9000,'Monthly Prices'!$C48)</f>
        <v>15.75</v>
      </c>
      <c r="Z48" s="9">
        <f ca="1">_xlfn.MINIFS('Fat and Grease Data'!$H$2:$H$9000,'Fat and Grease Data'!$B$2:$B$9000,'Monthly Prices'!$B48,'Fat and Grease Data'!$C$2:$C$9000,'Monthly Prices'!$C48)</f>
        <v>12.75</v>
      </c>
      <c r="AA48" s="9">
        <f t="shared" ca="1" si="12"/>
        <v>2.0217391304347831</v>
      </c>
      <c r="AB48" s="9">
        <f t="shared" ca="1" si="13"/>
        <v>-0.97826086956521685</v>
      </c>
      <c r="AC48" s="9">
        <f ca="1">AVERAGEIFS('Fat and Grease Data'!I$2:I$9000,'Fat and Grease Data'!$B$2:$B$9000,'Monthly Prices'!$B48,'Fat and Grease Data'!$C$2:$C$9000,'Monthly Prices'!$C48)</f>
        <v>13.869130434782607</v>
      </c>
      <c r="AD48" s="9">
        <f ca="1">_xlfn.MAXIFS('Fat and Grease Data'!$I$2:$I$9000,'Fat and Grease Data'!$B$2:$B$9000,'Monthly Prices'!$B48,'Fat and Grease Data'!$C$2:$C$9000,'Monthly Prices'!$C48)</f>
        <v>14.63</v>
      </c>
      <c r="AE48" s="9">
        <f ca="1">_xlfn.MINIFS('Fat and Grease Data'!$I$2:$I$9000,'Fat and Grease Data'!$B$2:$B$9000,'Monthly Prices'!$B48,'Fat and Grease Data'!$C$2:$C$9000,'Monthly Prices'!$C48)</f>
        <v>13.38</v>
      </c>
      <c r="AF48" s="9">
        <f t="shared" ca="1" si="14"/>
        <v>0.76086956521739424</v>
      </c>
      <c r="AG48" s="9">
        <f t="shared" ca="1" si="15"/>
        <v>-0.48913043478260576</v>
      </c>
      <c r="AH48" s="9"/>
      <c r="AI48" s="9"/>
      <c r="AJ48" s="9"/>
      <c r="AK48" s="9"/>
      <c r="AL48" s="9"/>
      <c r="AM48" s="9">
        <f ca="1">AVERAGEIFS('Fat and Grease Data'!K$2:K$9000,'Fat and Grease Data'!$B$2:$B$9000,'Monthly Prices'!$B48,'Fat and Grease Data'!$C$2:$C$9000,'Monthly Prices'!$C48)</f>
        <v>14.418095238095237</v>
      </c>
      <c r="AN48" s="9">
        <f ca="1">_xlfn.MAXIFS('Fat and Grease Data'!$K$2:$K$9000,'Fat and Grease Data'!$B$2:$B$9000,'Monthly Prices'!$B48,'Fat and Grease Data'!$C$2:$C$9000,'Monthly Prices'!$C48)</f>
        <v>14.88</v>
      </c>
      <c r="AO48" s="9">
        <f ca="1">_xlfn.MINIFS('Fat and Grease Data'!$K$2:$K$9000,'Fat and Grease Data'!$B$2:$B$9000,'Monthly Prices'!$B48,'Fat and Grease Data'!$C$2:$C$9000,'Monthly Prices'!$C48)</f>
        <v>14</v>
      </c>
      <c r="AP48" s="9">
        <f t="shared" ca="1" si="8"/>
        <v>0.46190476190476382</v>
      </c>
      <c r="AQ48" s="9">
        <f t="shared" ca="1" si="9"/>
        <v>-0.41809523809523697</v>
      </c>
      <c r="AR48" s="9">
        <f ca="1">AVERAGEIFS('Fat and Grease Data'!L$2:L$9000,'Fat and Grease Data'!$B$2:$B$9000,'Monthly Prices'!$B48,'Fat and Grease Data'!$C$2:$C$9000,'Monthly Prices'!$C48)</f>
        <v>12.510869565217391</v>
      </c>
      <c r="AS48" s="9">
        <f ca="1">_xlfn.MAXIFS('Fat and Grease Data'!$L$2:$L$9000,'Fat and Grease Data'!$B$2:$B$9000,'Monthly Prices'!$B48,'Fat and Grease Data'!$C$2:$C$9000,'Monthly Prices'!$C48)</f>
        <v>15</v>
      </c>
      <c r="AT48" s="9">
        <f ca="1">_xlfn.MINIFS('Fat and Grease Data'!$L$2:$L$9000,'Fat and Grease Data'!$B$2:$B$9000,'Monthly Prices'!$B48,'Fat and Grease Data'!$C$2:$C$9000,'Monthly Prices'!$C48)</f>
        <v>11.25</v>
      </c>
      <c r="AU48" s="9">
        <f t="shared" ca="1" si="16"/>
        <v>2.4891304347826093</v>
      </c>
      <c r="AV48" s="9">
        <f t="shared" ca="1" si="17"/>
        <v>-1.2608695652173907</v>
      </c>
      <c r="AW48" s="9">
        <f ca="1">AVERAGEIFS('Fat and Grease Data'!M$2:M$9000,'Fat and Grease Data'!$B$2:$B$9000,'Monthly Prices'!$B48,'Fat and Grease Data'!$C$2:$C$9000,'Monthly Prices'!$C48)</f>
        <v>15.956521739130435</v>
      </c>
      <c r="AX48" s="9">
        <f ca="1">_xlfn.MAXIFS('Fat and Grease Data'!$M$2:$M$9000,'Fat and Grease Data'!$B$2:$B$9000,'Monthly Prices'!$B48,'Fat and Grease Data'!$C$2:$C$9000,'Monthly Prices'!$C48)</f>
        <v>17.25</v>
      </c>
      <c r="AY48" s="9">
        <f ca="1">_xlfn.MINIFS('Fat and Grease Data'!$M$2:$M$9000,'Fat and Grease Data'!$B$2:$B$9000,'Monthly Prices'!$B48,'Fat and Grease Data'!$C$2:$C$9000,'Monthly Prices'!$C48)</f>
        <v>15</v>
      </c>
      <c r="AZ48" s="9">
        <f t="shared" ca="1" si="18"/>
        <v>1.2934782608695645</v>
      </c>
      <c r="BA48" s="9">
        <f t="shared" ca="1" si="19"/>
        <v>-0.95652173913043548</v>
      </c>
      <c r="BB48" s="10">
        <f>[2]Prices!$D400</f>
        <v>2.2552173913043481</v>
      </c>
      <c r="BC48" s="10">
        <f>[2]Prices!$B400</f>
        <v>2.5099999999999998</v>
      </c>
      <c r="BD48" s="10">
        <f>[2]Prices!$C400</f>
        <v>2.1320000000000001</v>
      </c>
      <c r="BE48" s="10">
        <f t="shared" si="3"/>
        <v>0.25478260869565172</v>
      </c>
      <c r="BF48" s="10">
        <f t="shared" si="4"/>
        <v>-0.12321739130434795</v>
      </c>
    </row>
    <row r="49" spans="1:58" x14ac:dyDescent="0.2">
      <c r="A49" s="7">
        <v>37926</v>
      </c>
      <c r="B49" s="8">
        <f t="shared" si="0"/>
        <v>11</v>
      </c>
      <c r="C49" s="8">
        <f t="shared" si="1"/>
        <v>2003</v>
      </c>
      <c r="D49" s="9">
        <f ca="1">AVERAGEIFS('Fat and Grease Data'!D$2:D$9000,'Fat and Grease Data'!$B$2:$B$9000,'Monthly Prices'!$B49,'Fat and Grease Data'!$C$2:$C$9000,'Monthly Prices'!$C49)</f>
        <v>16.029444444444444</v>
      </c>
      <c r="E49" s="9">
        <f ca="1">_xlfn.MAXIFS('Fat and Grease Data'!$D$2:$D$9000,'Fat and Grease Data'!$B$2:$B$9000,'Monthly Prices'!$B49,'Fat and Grease Data'!$C$2:$C$9000,'Monthly Prices'!$C49)</f>
        <v>16.5</v>
      </c>
      <c r="F49" s="9">
        <f ca="1">_xlfn.MINIFS('Fat and Grease Data'!$D$2:$D$9000,'Fat and Grease Data'!$B$2:$B$9000,'Monthly Prices'!$B49,'Fat and Grease Data'!$C$2:$C$9000,'Monthly Prices'!$C49)</f>
        <v>15.25</v>
      </c>
      <c r="G49" s="9">
        <f t="shared" ca="1" si="2"/>
        <v>0.47055555555555628</v>
      </c>
      <c r="H49" s="9">
        <f t="shared" ca="1" si="5"/>
        <v>-0.77944444444444372</v>
      </c>
      <c r="I49" s="9">
        <f ca="1">AVERAGEIFS('Fat and Grease Data'!E$2:E$9000,'Fat and Grease Data'!$B$2:$B$9000,'Monthly Prices'!$B49,'Fat and Grease Data'!$C$2:$C$9000,'Monthly Prices'!$C49)</f>
        <v>15.973888888888887</v>
      </c>
      <c r="J49" s="9">
        <f ca="1">_xlfn.MAXIFS('Fat and Grease Data'!$E$2:$E$9000,'Fat and Grease Data'!$B$2:$B$9000,'Monthly Prices'!$B49,'Fat and Grease Data'!$C$2:$C$9000,'Monthly Prices'!$C49)</f>
        <v>16.5</v>
      </c>
      <c r="K49" s="9">
        <f ca="1">_xlfn.MINIFS('Fat and Grease Data'!$E$2:$E$9000,'Fat and Grease Data'!$B$2:$B$9000,'Monthly Prices'!$B49,'Fat and Grease Data'!$C$2:$C$9000,'Monthly Prices'!$C49)</f>
        <v>14.63</v>
      </c>
      <c r="L49" s="9">
        <f t="shared" ca="1" si="6"/>
        <v>0.52611111111111342</v>
      </c>
      <c r="M49" s="9">
        <f t="shared" ca="1" si="7"/>
        <v>-1.3438888888888858</v>
      </c>
      <c r="N49" s="9"/>
      <c r="O49" s="9"/>
      <c r="P49" s="9"/>
      <c r="Q49" s="9"/>
      <c r="R49" s="9"/>
      <c r="S49" s="9">
        <f ca="1">AVERAGEIFS('Fat and Grease Data'!G$2:G$9000,'Fat and Grease Data'!$B$2:$B$9000,'Monthly Prices'!$B49,'Fat and Grease Data'!$C$2:$C$9000,'Monthly Prices'!$C49)</f>
        <v>14.055555555555555</v>
      </c>
      <c r="T49" s="9">
        <f ca="1">_xlfn.MAXIFS('Fat and Grease Data'!$G$2:$G$9000,'Fat and Grease Data'!$B$2:$B$9000,'Monthly Prices'!$B49,'Fat and Grease Data'!$C$2:$C$9000,'Monthly Prices'!$C49)</f>
        <v>15</v>
      </c>
      <c r="U49" s="9">
        <f ca="1">_xlfn.MINIFS('Fat and Grease Data'!$G$2:$G$9000,'Fat and Grease Data'!$B$2:$B$9000,'Monthly Prices'!$B49,'Fat and Grease Data'!$C$2:$C$9000,'Monthly Prices'!$C49)</f>
        <v>14</v>
      </c>
      <c r="V49" s="9">
        <f t="shared" ca="1" si="10"/>
        <v>0.94444444444444464</v>
      </c>
      <c r="W49" s="9">
        <f t="shared" ca="1" si="11"/>
        <v>-5.5555555555555358E-2</v>
      </c>
      <c r="X49" s="9">
        <f ca="1">AVERAGEIFS('Fat and Grease Data'!H$2:H$9000,'Fat and Grease Data'!$B$2:$B$9000,'Monthly Prices'!$B49,'Fat and Grease Data'!$C$2:$C$9000,'Monthly Prices'!$C49)</f>
        <v>16.111111111111111</v>
      </c>
      <c r="Y49" s="9">
        <f ca="1">_xlfn.MAXIFS('Fat and Grease Data'!$H$2:$H$9000,'Fat and Grease Data'!$B$2:$B$9000,'Monthly Prices'!$B49,'Fat and Grease Data'!$C$2:$C$9000,'Monthly Prices'!$C49)</f>
        <v>16.25</v>
      </c>
      <c r="Z49" s="9">
        <f ca="1">_xlfn.MINIFS('Fat and Grease Data'!$H$2:$H$9000,'Fat and Grease Data'!$B$2:$B$9000,'Monthly Prices'!$B49,'Fat and Grease Data'!$C$2:$C$9000,'Monthly Prices'!$C49)</f>
        <v>15.75</v>
      </c>
      <c r="AA49" s="9">
        <f t="shared" ca="1" si="12"/>
        <v>0.13888888888888928</v>
      </c>
      <c r="AB49" s="9">
        <f t="shared" ca="1" si="13"/>
        <v>-0.36111111111111072</v>
      </c>
      <c r="AC49" s="9">
        <f ca="1">AVERAGEIFS('Fat and Grease Data'!I$2:I$9000,'Fat and Grease Data'!$B$2:$B$9000,'Monthly Prices'!$B49,'Fat and Grease Data'!$C$2:$C$9000,'Monthly Prices'!$C49)</f>
        <v>15.86611111111111</v>
      </c>
      <c r="AD49" s="9">
        <f ca="1">_xlfn.MAXIFS('Fat and Grease Data'!$I$2:$I$9000,'Fat and Grease Data'!$B$2:$B$9000,'Monthly Prices'!$B49,'Fat and Grease Data'!$C$2:$C$9000,'Monthly Prices'!$C49)</f>
        <v>16.38</v>
      </c>
      <c r="AE49" s="9">
        <f ca="1">_xlfn.MINIFS('Fat and Grease Data'!$I$2:$I$9000,'Fat and Grease Data'!$B$2:$B$9000,'Monthly Prices'!$B49,'Fat and Grease Data'!$C$2:$C$9000,'Monthly Prices'!$C49)</f>
        <v>14.63</v>
      </c>
      <c r="AF49" s="9">
        <f t="shared" ca="1" si="14"/>
        <v>0.51388888888888928</v>
      </c>
      <c r="AG49" s="9">
        <f t="shared" ca="1" si="15"/>
        <v>-1.2361111111111089</v>
      </c>
      <c r="AH49" s="9"/>
      <c r="AI49" s="9"/>
      <c r="AJ49" s="9"/>
      <c r="AK49" s="9"/>
      <c r="AL49" s="9"/>
      <c r="AM49" s="9">
        <f ca="1">AVERAGEIFS('Fat and Grease Data'!K$2:K$9000,'Fat and Grease Data'!$B$2:$B$9000,'Monthly Prices'!$B49,'Fat and Grease Data'!$C$2:$C$9000,'Monthly Prices'!$C49)</f>
        <v>16.333333333333332</v>
      </c>
      <c r="AN49" s="9">
        <f ca="1">_xlfn.MAXIFS('Fat and Grease Data'!$K$2:$K$9000,'Fat and Grease Data'!$B$2:$B$9000,'Monthly Prices'!$B49,'Fat and Grease Data'!$C$2:$C$9000,'Monthly Prices'!$C49)</f>
        <v>16.5</v>
      </c>
      <c r="AO49" s="9">
        <f ca="1">_xlfn.MINIFS('Fat and Grease Data'!$K$2:$K$9000,'Fat and Grease Data'!$B$2:$B$9000,'Monthly Prices'!$B49,'Fat and Grease Data'!$C$2:$C$9000,'Monthly Prices'!$C49)</f>
        <v>16</v>
      </c>
      <c r="AP49" s="9">
        <f t="shared" ca="1" si="8"/>
        <v>0.16666666666666785</v>
      </c>
      <c r="AQ49" s="9">
        <f t="shared" ca="1" si="9"/>
        <v>-0.33333333333333215</v>
      </c>
      <c r="AR49" s="9">
        <f ca="1">AVERAGEIFS('Fat and Grease Data'!L$2:L$9000,'Fat and Grease Data'!$B$2:$B$9000,'Monthly Prices'!$B49,'Fat and Grease Data'!$C$2:$C$9000,'Monthly Prices'!$C49)</f>
        <v>14.861111111111111</v>
      </c>
      <c r="AS49" s="9">
        <f ca="1">_xlfn.MAXIFS('Fat and Grease Data'!$L$2:$L$9000,'Fat and Grease Data'!$B$2:$B$9000,'Monthly Prices'!$B49,'Fat and Grease Data'!$C$2:$C$9000,'Monthly Prices'!$C49)</f>
        <v>15</v>
      </c>
      <c r="AT49" s="9">
        <f ca="1">_xlfn.MINIFS('Fat and Grease Data'!$L$2:$L$9000,'Fat and Grease Data'!$B$2:$B$9000,'Monthly Prices'!$B49,'Fat and Grease Data'!$C$2:$C$9000,'Monthly Prices'!$C49)</f>
        <v>14.5</v>
      </c>
      <c r="AU49" s="9">
        <f t="shared" ca="1" si="16"/>
        <v>0.13888888888888928</v>
      </c>
      <c r="AV49" s="9">
        <f t="shared" ca="1" si="17"/>
        <v>-0.36111111111111072</v>
      </c>
      <c r="AW49" s="9">
        <f ca="1">AVERAGEIFS('Fat and Grease Data'!M$2:M$9000,'Fat and Grease Data'!$B$2:$B$9000,'Monthly Prices'!$B49,'Fat and Grease Data'!$C$2:$C$9000,'Monthly Prices'!$C49)</f>
        <v>16.875</v>
      </c>
      <c r="AX49" s="9">
        <f ca="1">_xlfn.MAXIFS('Fat and Grease Data'!$M$2:$M$9000,'Fat and Grease Data'!$B$2:$B$9000,'Monthly Prices'!$B49,'Fat and Grease Data'!$C$2:$C$9000,'Monthly Prices'!$C49)</f>
        <v>17.25</v>
      </c>
      <c r="AY49" s="9">
        <f ca="1">_xlfn.MINIFS('Fat and Grease Data'!$M$2:$M$9000,'Fat and Grease Data'!$B$2:$B$9000,'Monthly Prices'!$B49,'Fat and Grease Data'!$C$2:$C$9000,'Monthly Prices'!$C49)</f>
        <v>16.25</v>
      </c>
      <c r="AZ49" s="9">
        <f t="shared" ca="1" si="18"/>
        <v>0.375</v>
      </c>
      <c r="BA49" s="9">
        <f t="shared" ca="1" si="19"/>
        <v>-0.625</v>
      </c>
      <c r="BB49" s="10">
        <f>[2]Prices!$D401</f>
        <v>2.3699473684210526</v>
      </c>
      <c r="BC49" s="10">
        <f>[2]Prices!$B401</f>
        <v>2.472</v>
      </c>
      <c r="BD49" s="10">
        <f>[2]Prices!$C401</f>
        <v>2.29</v>
      </c>
      <c r="BE49" s="10">
        <f t="shared" si="3"/>
        <v>0.10205263157894739</v>
      </c>
      <c r="BF49" s="10">
        <f t="shared" si="4"/>
        <v>-7.9947368421052545E-2</v>
      </c>
    </row>
    <row r="50" spans="1:58" x14ac:dyDescent="0.2">
      <c r="A50" s="7">
        <v>37956</v>
      </c>
      <c r="B50" s="8">
        <f t="shared" si="0"/>
        <v>12</v>
      </c>
      <c r="C50" s="8">
        <f t="shared" si="1"/>
        <v>2003</v>
      </c>
      <c r="D50" s="9">
        <f ca="1">AVERAGEIFS('Fat and Grease Data'!D$2:D$9000,'Fat and Grease Data'!$B$2:$B$9000,'Monthly Prices'!$B50,'Fat and Grease Data'!$C$2:$C$9000,'Monthly Prices'!$C50)</f>
        <v>15.637619047619047</v>
      </c>
      <c r="E50" s="9">
        <f ca="1">_xlfn.MAXIFS('Fat and Grease Data'!$D$2:$D$9000,'Fat and Grease Data'!$B$2:$B$9000,'Monthly Prices'!$B50,'Fat and Grease Data'!$C$2:$C$9000,'Monthly Prices'!$C50)</f>
        <v>16.75</v>
      </c>
      <c r="F50" s="9">
        <f ca="1">_xlfn.MINIFS('Fat and Grease Data'!$D$2:$D$9000,'Fat and Grease Data'!$B$2:$B$9000,'Monthly Prices'!$B50,'Fat and Grease Data'!$C$2:$C$9000,'Monthly Prices'!$C50)</f>
        <v>14.75</v>
      </c>
      <c r="G50" s="9">
        <f t="shared" ca="1" si="2"/>
        <v>1.1123809523809527</v>
      </c>
      <c r="H50" s="9">
        <f t="shared" ca="1" si="5"/>
        <v>-0.88761904761904731</v>
      </c>
      <c r="I50" s="9">
        <f ca="1">AVERAGEIFS('Fat and Grease Data'!E$2:E$9000,'Fat and Grease Data'!$B$2:$B$9000,'Monthly Prices'!$B50,'Fat and Grease Data'!$C$2:$C$9000,'Monthly Prices'!$C50)</f>
        <v>15.835238095238093</v>
      </c>
      <c r="J50" s="9">
        <f ca="1">_xlfn.MAXIFS('Fat and Grease Data'!$E$2:$E$9000,'Fat and Grease Data'!$B$2:$B$9000,'Monthly Prices'!$B50,'Fat and Grease Data'!$C$2:$C$9000,'Monthly Prices'!$C50)</f>
        <v>17.13</v>
      </c>
      <c r="K50" s="9">
        <f ca="1">_xlfn.MINIFS('Fat and Grease Data'!$E$2:$E$9000,'Fat and Grease Data'!$B$2:$B$9000,'Monthly Prices'!$B50,'Fat and Grease Data'!$C$2:$C$9000,'Monthly Prices'!$C50)</f>
        <v>14.63</v>
      </c>
      <c r="L50" s="9">
        <f t="shared" ca="1" si="6"/>
        <v>1.2947619047619057</v>
      </c>
      <c r="M50" s="9">
        <f t="shared" ca="1" si="7"/>
        <v>-1.2052380952380926</v>
      </c>
      <c r="N50" s="9"/>
      <c r="O50" s="9"/>
      <c r="P50" s="9"/>
      <c r="Q50" s="9"/>
      <c r="R50" s="9"/>
      <c r="S50" s="9">
        <f ca="1">AVERAGEIFS('Fat and Grease Data'!G$2:G$9000,'Fat and Grease Data'!$B$2:$B$9000,'Monthly Prices'!$B50,'Fat and Grease Data'!$C$2:$C$9000,'Monthly Prices'!$C50)</f>
        <v>15.428571428571429</v>
      </c>
      <c r="T50" s="9">
        <f ca="1">_xlfn.MAXIFS('Fat and Grease Data'!$G$2:$G$9000,'Fat and Grease Data'!$B$2:$B$9000,'Monthly Prices'!$B50,'Fat and Grease Data'!$C$2:$C$9000,'Monthly Prices'!$C50)</f>
        <v>16</v>
      </c>
      <c r="U50" s="9">
        <f ca="1">_xlfn.MINIFS('Fat and Grease Data'!$G$2:$G$9000,'Fat and Grease Data'!$B$2:$B$9000,'Monthly Prices'!$B50,'Fat and Grease Data'!$C$2:$C$9000,'Monthly Prices'!$C50)</f>
        <v>15</v>
      </c>
      <c r="V50" s="9">
        <f t="shared" ca="1" si="10"/>
        <v>0.57142857142857117</v>
      </c>
      <c r="W50" s="9">
        <f t="shared" ca="1" si="11"/>
        <v>-0.42857142857142883</v>
      </c>
      <c r="X50" s="9">
        <f ca="1">AVERAGEIFS('Fat and Grease Data'!H$2:H$9000,'Fat and Grease Data'!$B$2:$B$9000,'Monthly Prices'!$B50,'Fat and Grease Data'!$C$2:$C$9000,'Monthly Prices'!$C50)</f>
        <v>16.583333333333332</v>
      </c>
      <c r="Y50" s="9">
        <f ca="1">_xlfn.MAXIFS('Fat and Grease Data'!$H$2:$H$9000,'Fat and Grease Data'!$B$2:$B$9000,'Monthly Prices'!$B50,'Fat and Grease Data'!$C$2:$C$9000,'Monthly Prices'!$C50)</f>
        <v>16.75</v>
      </c>
      <c r="Z50" s="9">
        <f ca="1">_xlfn.MINIFS('Fat and Grease Data'!$H$2:$H$9000,'Fat and Grease Data'!$B$2:$B$9000,'Monthly Prices'!$B50,'Fat and Grease Data'!$C$2:$C$9000,'Monthly Prices'!$C50)</f>
        <v>16.25</v>
      </c>
      <c r="AA50" s="9">
        <f t="shared" ca="1" si="12"/>
        <v>0.16666666666666785</v>
      </c>
      <c r="AB50" s="9">
        <f t="shared" ca="1" si="13"/>
        <v>-0.33333333333333215</v>
      </c>
      <c r="AC50" s="9">
        <f ca="1">AVERAGEIFS('Fat and Grease Data'!I$2:I$9000,'Fat and Grease Data'!$B$2:$B$9000,'Monthly Prices'!$B50,'Fat and Grease Data'!$C$2:$C$9000,'Monthly Prices'!$C50)</f>
        <v>16.787619047619046</v>
      </c>
      <c r="AD50" s="9">
        <f ca="1">_xlfn.MAXIFS('Fat and Grease Data'!$I$2:$I$9000,'Fat and Grease Data'!$B$2:$B$9000,'Monthly Prices'!$B50,'Fat and Grease Data'!$C$2:$C$9000,'Monthly Prices'!$C50)</f>
        <v>17.63</v>
      </c>
      <c r="AE50" s="9">
        <f ca="1">_xlfn.MINIFS('Fat and Grease Data'!$I$2:$I$9000,'Fat and Grease Data'!$B$2:$B$9000,'Monthly Prices'!$B50,'Fat and Grease Data'!$C$2:$C$9000,'Monthly Prices'!$C50)</f>
        <v>16.38</v>
      </c>
      <c r="AF50" s="9">
        <f t="shared" ca="1" si="14"/>
        <v>0.84238095238095312</v>
      </c>
      <c r="AG50" s="9">
        <f t="shared" ca="1" si="15"/>
        <v>-0.40761904761904688</v>
      </c>
      <c r="AH50" s="9"/>
      <c r="AI50" s="9"/>
      <c r="AJ50" s="9"/>
      <c r="AK50" s="9"/>
      <c r="AL50" s="9"/>
      <c r="AM50" s="9">
        <f ca="1">AVERAGEIFS('Fat and Grease Data'!K$2:K$9000,'Fat and Grease Data'!$B$2:$B$9000,'Monthly Prices'!$B50,'Fat and Grease Data'!$C$2:$C$9000,'Monthly Prices'!$C50)</f>
        <v>15.95</v>
      </c>
      <c r="AN50" s="9">
        <f ca="1">_xlfn.MAXIFS('Fat and Grease Data'!$K$2:$K$9000,'Fat and Grease Data'!$B$2:$B$9000,'Monthly Prices'!$B50,'Fat and Grease Data'!$C$2:$C$9000,'Monthly Prices'!$C50)</f>
        <v>16</v>
      </c>
      <c r="AO50" s="9">
        <f ca="1">_xlfn.MINIFS('Fat and Grease Data'!$K$2:$K$9000,'Fat and Grease Data'!$B$2:$B$9000,'Monthly Prices'!$B50,'Fat and Grease Data'!$C$2:$C$9000,'Monthly Prices'!$C50)</f>
        <v>15.75</v>
      </c>
      <c r="AP50" s="9">
        <f t="shared" ca="1" si="8"/>
        <v>5.0000000000000711E-2</v>
      </c>
      <c r="AQ50" s="9">
        <f t="shared" ca="1" si="9"/>
        <v>-0.19999999999999929</v>
      </c>
      <c r="AR50" s="9">
        <f ca="1">AVERAGEIFS('Fat and Grease Data'!L$2:L$9000,'Fat and Grease Data'!$B$2:$B$9000,'Monthly Prices'!$B50,'Fat and Grease Data'!$C$2:$C$9000,'Monthly Prices'!$C50)</f>
        <v>15.333333333333334</v>
      </c>
      <c r="AS50" s="9">
        <f ca="1">_xlfn.MAXIFS('Fat and Grease Data'!$L$2:$L$9000,'Fat and Grease Data'!$B$2:$B$9000,'Monthly Prices'!$B50,'Fat and Grease Data'!$C$2:$C$9000,'Monthly Prices'!$C50)</f>
        <v>15.5</v>
      </c>
      <c r="AT50" s="9">
        <f ca="1">_xlfn.MINIFS('Fat and Grease Data'!$L$2:$L$9000,'Fat and Grease Data'!$B$2:$B$9000,'Monthly Prices'!$B50,'Fat and Grease Data'!$C$2:$C$9000,'Monthly Prices'!$C50)</f>
        <v>15</v>
      </c>
      <c r="AU50" s="9">
        <f t="shared" ca="1" si="16"/>
        <v>0.16666666666666607</v>
      </c>
      <c r="AV50" s="9">
        <f t="shared" ca="1" si="17"/>
        <v>-0.33333333333333393</v>
      </c>
      <c r="AW50" s="9">
        <f ca="1">AVERAGEIFS('Fat and Grease Data'!M$2:M$9000,'Fat and Grease Data'!$B$2:$B$9000,'Monthly Prices'!$B50,'Fat and Grease Data'!$C$2:$C$9000,'Monthly Prices'!$C50)</f>
        <v>16.958333333333332</v>
      </c>
      <c r="AX50" s="9">
        <f ca="1">_xlfn.MAXIFS('Fat and Grease Data'!$M$2:$M$9000,'Fat and Grease Data'!$B$2:$B$9000,'Monthly Prices'!$B50,'Fat and Grease Data'!$C$2:$C$9000,'Monthly Prices'!$C50)</f>
        <v>17.75</v>
      </c>
      <c r="AY50" s="9">
        <f ca="1">_xlfn.MINIFS('Fat and Grease Data'!$M$2:$M$9000,'Fat and Grease Data'!$B$2:$B$9000,'Monthly Prices'!$B50,'Fat and Grease Data'!$C$2:$C$9000,'Monthly Prices'!$C50)</f>
        <v>16.25</v>
      </c>
      <c r="AZ50" s="9">
        <f t="shared" ca="1" si="18"/>
        <v>0.79166666666666785</v>
      </c>
      <c r="BA50" s="9">
        <f t="shared" ca="1" si="19"/>
        <v>-0.70833333333333215</v>
      </c>
      <c r="BB50" s="10">
        <f>[2]Prices!$D402</f>
        <v>2.4773636363636364</v>
      </c>
      <c r="BC50" s="10">
        <f>[2]Prices!$B402</f>
        <v>2.5449999999999999</v>
      </c>
      <c r="BD50" s="10">
        <f>[2]Prices!$C402</f>
        <v>2.29</v>
      </c>
      <c r="BE50" s="10">
        <f t="shared" si="3"/>
        <v>6.7636363636363495E-2</v>
      </c>
      <c r="BF50" s="10">
        <f t="shared" si="4"/>
        <v>-0.1873636363636364</v>
      </c>
    </row>
    <row r="51" spans="1:58" x14ac:dyDescent="0.2">
      <c r="A51" s="7">
        <v>37987</v>
      </c>
      <c r="B51" s="8">
        <f t="shared" si="0"/>
        <v>1</v>
      </c>
      <c r="C51" s="8">
        <f t="shared" si="1"/>
        <v>2004</v>
      </c>
      <c r="D51" s="9">
        <f ca="1">AVERAGEIFS('Fat and Grease Data'!D$2:D$9000,'Fat and Grease Data'!$B$2:$B$9000,'Monthly Prices'!$B51,'Fat and Grease Data'!$C$2:$C$9000,'Monthly Prices'!$C51)</f>
        <v>17.350999999999999</v>
      </c>
      <c r="E51" s="9">
        <f ca="1">_xlfn.MAXIFS('Fat and Grease Data'!$D$2:$D$9000,'Fat and Grease Data'!$B$2:$B$9000,'Monthly Prices'!$B51,'Fat and Grease Data'!$C$2:$C$9000,'Monthly Prices'!$C51)</f>
        <v>18</v>
      </c>
      <c r="F51" s="9">
        <f ca="1">_xlfn.MINIFS('Fat and Grease Data'!$D$2:$D$9000,'Fat and Grease Data'!$B$2:$B$9000,'Monthly Prices'!$B51,'Fat and Grease Data'!$C$2:$C$9000,'Monthly Prices'!$C51)</f>
        <v>16.25</v>
      </c>
      <c r="G51" s="9">
        <f t="shared" ca="1" si="2"/>
        <v>0.64900000000000091</v>
      </c>
      <c r="H51" s="9">
        <f t="shared" ca="1" si="5"/>
        <v>-1.1009999999999991</v>
      </c>
      <c r="I51" s="9">
        <f ca="1">AVERAGEIFS('Fat and Grease Data'!E$2:E$9000,'Fat and Grease Data'!$B$2:$B$9000,'Monthly Prices'!$B51,'Fat and Grease Data'!$C$2:$C$9000,'Monthly Prices'!$C51)</f>
        <v>17.713999999999999</v>
      </c>
      <c r="J51" s="9">
        <f ca="1">_xlfn.MAXIFS('Fat and Grease Data'!$E$2:$E$9000,'Fat and Grease Data'!$B$2:$B$9000,'Monthly Prices'!$B51,'Fat and Grease Data'!$C$2:$C$9000,'Monthly Prices'!$C51)</f>
        <v>18.88</v>
      </c>
      <c r="K51" s="9">
        <f ca="1">_xlfn.MINIFS('Fat and Grease Data'!$E$2:$E$9000,'Fat and Grease Data'!$B$2:$B$9000,'Monthly Prices'!$B51,'Fat and Grease Data'!$C$2:$C$9000,'Monthly Prices'!$C51)</f>
        <v>16.5</v>
      </c>
      <c r="L51" s="9">
        <f t="shared" ca="1" si="6"/>
        <v>1.1660000000000004</v>
      </c>
      <c r="M51" s="9">
        <f t="shared" ca="1" si="7"/>
        <v>-1.2139999999999986</v>
      </c>
      <c r="N51" s="9"/>
      <c r="O51" s="9"/>
      <c r="P51" s="9"/>
      <c r="Q51" s="9"/>
      <c r="R51" s="9"/>
      <c r="S51" s="9">
        <f ca="1">AVERAGEIFS('Fat and Grease Data'!G$2:G$9000,'Fat and Grease Data'!$B$2:$B$9000,'Monthly Prices'!$B51,'Fat and Grease Data'!$C$2:$C$9000,'Monthly Prices'!$C51)</f>
        <v>16</v>
      </c>
      <c r="T51" s="9">
        <f ca="1">_xlfn.MAXIFS('Fat and Grease Data'!$G$2:$G$9000,'Fat and Grease Data'!$B$2:$B$9000,'Monthly Prices'!$B51,'Fat and Grease Data'!$C$2:$C$9000,'Monthly Prices'!$C51)</f>
        <v>16</v>
      </c>
      <c r="U51" s="9">
        <f ca="1">_xlfn.MINIFS('Fat and Grease Data'!$G$2:$G$9000,'Fat and Grease Data'!$B$2:$B$9000,'Monthly Prices'!$B51,'Fat and Grease Data'!$C$2:$C$9000,'Monthly Prices'!$C51)</f>
        <v>16</v>
      </c>
      <c r="V51" s="9">
        <f t="shared" ca="1" si="10"/>
        <v>0</v>
      </c>
      <c r="W51" s="9">
        <f t="shared" ca="1" si="11"/>
        <v>0</v>
      </c>
      <c r="X51" s="9">
        <f ca="1">AVERAGEIFS('Fat and Grease Data'!H$2:H$9000,'Fat and Grease Data'!$B$2:$B$9000,'Monthly Prices'!$B51,'Fat and Grease Data'!$C$2:$C$9000,'Monthly Prices'!$C51)</f>
        <v>16.3</v>
      </c>
      <c r="Y51" s="9">
        <f ca="1">_xlfn.MAXIFS('Fat and Grease Data'!$H$2:$H$9000,'Fat and Grease Data'!$B$2:$B$9000,'Monthly Prices'!$B51,'Fat and Grease Data'!$C$2:$C$9000,'Monthly Prices'!$C51)</f>
        <v>16.75</v>
      </c>
      <c r="Z51" s="9">
        <f ca="1">_xlfn.MINIFS('Fat and Grease Data'!$H$2:$H$9000,'Fat and Grease Data'!$B$2:$B$9000,'Monthly Prices'!$B51,'Fat and Grease Data'!$C$2:$C$9000,'Monthly Prices'!$C51)</f>
        <v>16.25</v>
      </c>
      <c r="AA51" s="9">
        <f t="shared" ca="1" si="12"/>
        <v>0.44999999999999929</v>
      </c>
      <c r="AB51" s="9">
        <f t="shared" ca="1" si="13"/>
        <v>-5.0000000000000711E-2</v>
      </c>
      <c r="AC51" s="9">
        <f ca="1">AVERAGEIFS('Fat and Grease Data'!I$2:I$9000,'Fat and Grease Data'!$B$2:$B$9000,'Monthly Prices'!$B51,'Fat and Grease Data'!$C$2:$C$9000,'Monthly Prices'!$C51)</f>
        <v>18.038999999999998</v>
      </c>
      <c r="AD51" s="9">
        <f ca="1">_xlfn.MAXIFS('Fat and Grease Data'!$I$2:$I$9000,'Fat and Grease Data'!$B$2:$B$9000,'Monthly Prices'!$B51,'Fat and Grease Data'!$C$2:$C$9000,'Monthly Prices'!$C51)</f>
        <v>18.25</v>
      </c>
      <c r="AE51" s="9">
        <f ca="1">_xlfn.MINIFS('Fat and Grease Data'!$I$2:$I$9000,'Fat and Grease Data'!$B$2:$B$9000,'Monthly Prices'!$B51,'Fat and Grease Data'!$C$2:$C$9000,'Monthly Prices'!$C51)</f>
        <v>17.63</v>
      </c>
      <c r="AF51" s="9">
        <f t="shared" ca="1" si="14"/>
        <v>0.21100000000000207</v>
      </c>
      <c r="AG51" s="9">
        <f t="shared" ca="1" si="15"/>
        <v>-0.40899999999999892</v>
      </c>
      <c r="AH51" s="9"/>
      <c r="AI51" s="9"/>
      <c r="AJ51" s="9"/>
      <c r="AK51" s="9"/>
      <c r="AL51" s="9"/>
      <c r="AM51" s="9">
        <f ca="1">AVERAGEIFS('Fat and Grease Data'!K$2:K$9000,'Fat and Grease Data'!$B$2:$B$9000,'Monthly Prices'!$B51,'Fat and Grease Data'!$C$2:$C$9000,'Monthly Prices'!$C51)</f>
        <v>17.229166666666668</v>
      </c>
      <c r="AN51" s="9">
        <f ca="1">_xlfn.MAXIFS('Fat and Grease Data'!$K$2:$K$9000,'Fat and Grease Data'!$B$2:$B$9000,'Monthly Prices'!$B51,'Fat and Grease Data'!$C$2:$C$9000,'Monthly Prices'!$C51)</f>
        <v>17.5</v>
      </c>
      <c r="AO51" s="9">
        <f ca="1">_xlfn.MINIFS('Fat and Grease Data'!$K$2:$K$9000,'Fat and Grease Data'!$B$2:$B$9000,'Monthly Prices'!$B51,'Fat and Grease Data'!$C$2:$C$9000,'Monthly Prices'!$C51)</f>
        <v>16.5</v>
      </c>
      <c r="AP51" s="9">
        <f t="shared" ca="1" si="8"/>
        <v>0.27083333333333215</v>
      </c>
      <c r="AQ51" s="9">
        <f t="shared" ca="1" si="9"/>
        <v>-0.72916666666666785</v>
      </c>
      <c r="AR51" s="9">
        <f ca="1">AVERAGEIFS('Fat and Grease Data'!L$2:L$9000,'Fat and Grease Data'!$B$2:$B$9000,'Monthly Prices'!$B51,'Fat and Grease Data'!$C$2:$C$9000,'Monthly Prices'!$C51)</f>
        <v>15.05</v>
      </c>
      <c r="AS51" s="9">
        <f ca="1">_xlfn.MAXIFS('Fat and Grease Data'!$L$2:$L$9000,'Fat and Grease Data'!$B$2:$B$9000,'Monthly Prices'!$B51,'Fat and Grease Data'!$C$2:$C$9000,'Monthly Prices'!$C51)</f>
        <v>15.5</v>
      </c>
      <c r="AT51" s="9">
        <f ca="1">_xlfn.MINIFS('Fat and Grease Data'!$L$2:$L$9000,'Fat and Grease Data'!$B$2:$B$9000,'Monthly Prices'!$B51,'Fat and Grease Data'!$C$2:$C$9000,'Monthly Prices'!$C51)</f>
        <v>15</v>
      </c>
      <c r="AU51" s="9">
        <f t="shared" ca="1" si="16"/>
        <v>0.44999999999999929</v>
      </c>
      <c r="AV51" s="9">
        <f t="shared" ca="1" si="17"/>
        <v>-5.0000000000000711E-2</v>
      </c>
      <c r="AW51" s="9">
        <f ca="1">AVERAGEIFS('Fat and Grease Data'!M$2:M$9000,'Fat and Grease Data'!$B$2:$B$9000,'Monthly Prices'!$B51,'Fat and Grease Data'!$C$2:$C$9000,'Monthly Prices'!$C51)</f>
        <v>18.75</v>
      </c>
      <c r="AX51" s="9">
        <f ca="1">_xlfn.MAXIFS('Fat and Grease Data'!$M$2:$M$9000,'Fat and Grease Data'!$B$2:$B$9000,'Monthly Prices'!$B51,'Fat and Grease Data'!$C$2:$C$9000,'Monthly Prices'!$C51)</f>
        <v>18.75</v>
      </c>
      <c r="AY51" s="9">
        <f ca="1">_xlfn.MINIFS('Fat and Grease Data'!$M$2:$M$9000,'Fat and Grease Data'!$B$2:$B$9000,'Monthly Prices'!$B51,'Fat and Grease Data'!$C$2:$C$9000,'Monthly Prices'!$C51)</f>
        <v>18.75</v>
      </c>
      <c r="AZ51" s="9">
        <f t="shared" ca="1" si="18"/>
        <v>0</v>
      </c>
      <c r="BA51" s="9">
        <f t="shared" ca="1" si="19"/>
        <v>0</v>
      </c>
      <c r="BB51" s="10">
        <f>[2]Prices!$D403</f>
        <v>2.6669999999999998</v>
      </c>
      <c r="BC51" s="10">
        <f>[2]Prices!$B403</f>
        <v>2.8149999999999999</v>
      </c>
      <c r="BD51" s="10">
        <f>[2]Prices!$C403</f>
        <v>2.4769999999999999</v>
      </c>
      <c r="BE51" s="10">
        <f t="shared" si="3"/>
        <v>0.14800000000000013</v>
      </c>
      <c r="BF51" s="10">
        <f t="shared" si="4"/>
        <v>-0.18999999999999995</v>
      </c>
    </row>
    <row r="52" spans="1:58" x14ac:dyDescent="0.2">
      <c r="A52" s="7">
        <v>38018</v>
      </c>
      <c r="B52" s="8">
        <f t="shared" si="0"/>
        <v>2</v>
      </c>
      <c r="C52" s="8">
        <f t="shared" si="1"/>
        <v>2004</v>
      </c>
      <c r="D52" s="9">
        <f ca="1">AVERAGEIFS('Fat and Grease Data'!D$2:D$9000,'Fat and Grease Data'!$B$2:$B$9000,'Monthly Prices'!$B52,'Fat and Grease Data'!$C$2:$C$9000,'Monthly Prices'!$C52)</f>
        <v>13.27157894736842</v>
      </c>
      <c r="E52" s="9">
        <f ca="1">_xlfn.MAXIFS('Fat and Grease Data'!$D$2:$D$9000,'Fat and Grease Data'!$B$2:$B$9000,'Monthly Prices'!$B52,'Fat and Grease Data'!$C$2:$C$9000,'Monthly Prices'!$C52)</f>
        <v>16</v>
      </c>
      <c r="F52" s="9">
        <f ca="1">_xlfn.MINIFS('Fat and Grease Data'!$D$2:$D$9000,'Fat and Grease Data'!$B$2:$B$9000,'Monthly Prices'!$B52,'Fat and Grease Data'!$C$2:$C$9000,'Monthly Prices'!$C52)</f>
        <v>12</v>
      </c>
      <c r="G52" s="9">
        <f t="shared" ca="1" si="2"/>
        <v>2.72842105263158</v>
      </c>
      <c r="H52" s="9">
        <f t="shared" ca="1" si="5"/>
        <v>-1.27157894736842</v>
      </c>
      <c r="I52" s="9">
        <f ca="1">AVERAGEIFS('Fat and Grease Data'!E$2:E$9000,'Fat and Grease Data'!$B$2:$B$9000,'Monthly Prices'!$B52,'Fat and Grease Data'!$C$2:$C$9000,'Monthly Prices'!$C52)</f>
        <v>13.579999999999998</v>
      </c>
      <c r="J52" s="9">
        <f ca="1">_xlfn.MAXIFS('Fat and Grease Data'!$E$2:$E$9000,'Fat and Grease Data'!$B$2:$B$9000,'Monthly Prices'!$B52,'Fat and Grease Data'!$C$2:$C$9000,'Monthly Prices'!$C52)</f>
        <v>16</v>
      </c>
      <c r="K52" s="9">
        <f ca="1">_xlfn.MINIFS('Fat and Grease Data'!$E$2:$E$9000,'Fat and Grease Data'!$B$2:$B$9000,'Monthly Prices'!$B52,'Fat and Grease Data'!$C$2:$C$9000,'Monthly Prices'!$C52)</f>
        <v>12</v>
      </c>
      <c r="L52" s="9">
        <f t="shared" ca="1" si="6"/>
        <v>2.4200000000000017</v>
      </c>
      <c r="M52" s="9">
        <f t="shared" ca="1" si="7"/>
        <v>-1.5799999999999983</v>
      </c>
      <c r="N52" s="9"/>
      <c r="O52" s="9"/>
      <c r="P52" s="9"/>
      <c r="Q52" s="9"/>
      <c r="R52" s="9"/>
      <c r="S52" s="9">
        <f ca="1">AVERAGEIFS('Fat and Grease Data'!G$2:G$9000,'Fat and Grease Data'!$B$2:$B$9000,'Monthly Prices'!$B52,'Fat and Grease Data'!$C$2:$C$9000,'Monthly Prices'!$C52)</f>
        <v>14.294117647058824</v>
      </c>
      <c r="T52" s="9">
        <f ca="1">_xlfn.MAXIFS('Fat and Grease Data'!$G$2:$G$9000,'Fat and Grease Data'!$B$2:$B$9000,'Monthly Prices'!$B52,'Fat and Grease Data'!$C$2:$C$9000,'Monthly Prices'!$C52)</f>
        <v>15</v>
      </c>
      <c r="U52" s="9">
        <f ca="1">_xlfn.MINIFS('Fat and Grease Data'!$G$2:$G$9000,'Fat and Grease Data'!$B$2:$B$9000,'Monthly Prices'!$B52,'Fat and Grease Data'!$C$2:$C$9000,'Monthly Prices'!$C52)</f>
        <v>13</v>
      </c>
      <c r="V52" s="9">
        <f t="shared" ca="1" si="10"/>
        <v>0.70588235294117574</v>
      </c>
      <c r="W52" s="9">
        <f t="shared" ca="1" si="11"/>
        <v>-1.2941176470588243</v>
      </c>
      <c r="X52" s="9">
        <f ca="1">AVERAGEIFS('Fat and Grease Data'!H$2:H$9000,'Fat and Grease Data'!$B$2:$B$9000,'Monthly Prices'!$B52,'Fat and Grease Data'!$C$2:$C$9000,'Monthly Prices'!$C52)</f>
        <v>14.907894736842104</v>
      </c>
      <c r="Y52" s="9">
        <f ca="1">_xlfn.MAXIFS('Fat and Grease Data'!$H$2:$H$9000,'Fat and Grease Data'!$B$2:$B$9000,'Monthly Prices'!$B52,'Fat and Grease Data'!$C$2:$C$9000,'Monthly Prices'!$C52)</f>
        <v>16.25</v>
      </c>
      <c r="Z52" s="9">
        <f ca="1">_xlfn.MINIFS('Fat and Grease Data'!$H$2:$H$9000,'Fat and Grease Data'!$B$2:$B$9000,'Monthly Prices'!$B52,'Fat and Grease Data'!$C$2:$C$9000,'Monthly Prices'!$C52)</f>
        <v>12.5</v>
      </c>
      <c r="AA52" s="9">
        <f t="shared" ca="1" si="12"/>
        <v>1.3421052631578956</v>
      </c>
      <c r="AB52" s="9">
        <f t="shared" ca="1" si="13"/>
        <v>-2.4078947368421044</v>
      </c>
      <c r="AC52" s="9">
        <f ca="1">AVERAGEIFS('Fat and Grease Data'!I$2:I$9000,'Fat and Grease Data'!$B$2:$B$9000,'Monthly Prices'!$B52,'Fat and Grease Data'!$C$2:$C$9000,'Monthly Prices'!$C52)</f>
        <v>17.05473684210526</v>
      </c>
      <c r="AD52" s="9">
        <f ca="1">_xlfn.MAXIFS('Fat and Grease Data'!$I$2:$I$9000,'Fat and Grease Data'!$B$2:$B$9000,'Monthly Prices'!$B52,'Fat and Grease Data'!$C$2:$C$9000,'Monthly Prices'!$C52)</f>
        <v>18.25</v>
      </c>
      <c r="AE52" s="9">
        <f ca="1">_xlfn.MINIFS('Fat and Grease Data'!$I$2:$I$9000,'Fat and Grease Data'!$B$2:$B$9000,'Monthly Prices'!$B52,'Fat and Grease Data'!$C$2:$C$9000,'Monthly Prices'!$C52)</f>
        <v>15.63</v>
      </c>
      <c r="AF52" s="9">
        <f t="shared" ca="1" si="14"/>
        <v>1.1952631578947397</v>
      </c>
      <c r="AG52" s="9">
        <f t="shared" ca="1" si="15"/>
        <v>-1.4247368421052595</v>
      </c>
      <c r="AH52" s="9"/>
      <c r="AI52" s="9"/>
      <c r="AJ52" s="9"/>
      <c r="AK52" s="9"/>
      <c r="AL52" s="9"/>
      <c r="AM52" s="9">
        <f ca="1">AVERAGEIFS('Fat and Grease Data'!K$2:K$9000,'Fat and Grease Data'!$B$2:$B$9000,'Monthly Prices'!$B52,'Fat and Grease Data'!$C$2:$C$9000,'Monthly Prices'!$C52)</f>
        <v>15.322631578947368</v>
      </c>
      <c r="AN52" s="9">
        <f ca="1">_xlfn.MAXIFS('Fat and Grease Data'!$K$2:$K$9000,'Fat and Grease Data'!$B$2:$B$9000,'Monthly Prices'!$B52,'Fat and Grease Data'!$C$2:$C$9000,'Monthly Prices'!$C52)</f>
        <v>16.5</v>
      </c>
      <c r="AO52" s="9">
        <f ca="1">_xlfn.MINIFS('Fat and Grease Data'!$K$2:$K$9000,'Fat and Grease Data'!$B$2:$B$9000,'Monthly Prices'!$B52,'Fat and Grease Data'!$C$2:$C$9000,'Monthly Prices'!$C52)</f>
        <v>14</v>
      </c>
      <c r="AP52" s="9">
        <f t="shared" ca="1" si="8"/>
        <v>1.1773684210526323</v>
      </c>
      <c r="AQ52" s="9">
        <f t="shared" ca="1" si="9"/>
        <v>-1.3226315789473677</v>
      </c>
      <c r="AR52" s="9">
        <f ca="1">AVERAGEIFS('Fat and Grease Data'!L$2:L$9000,'Fat and Grease Data'!$B$2:$B$9000,'Monthly Prices'!$B52,'Fat and Grease Data'!$C$2:$C$9000,'Monthly Prices'!$C52)</f>
        <v>13.752105263157892</v>
      </c>
      <c r="AS52" s="9">
        <f ca="1">_xlfn.MAXIFS('Fat and Grease Data'!$L$2:$L$9000,'Fat and Grease Data'!$B$2:$B$9000,'Monthly Prices'!$B52,'Fat and Grease Data'!$C$2:$C$9000,'Monthly Prices'!$C52)</f>
        <v>15</v>
      </c>
      <c r="AT52" s="9">
        <f ca="1">_xlfn.MINIFS('Fat and Grease Data'!$L$2:$L$9000,'Fat and Grease Data'!$B$2:$B$9000,'Monthly Prices'!$B52,'Fat and Grease Data'!$C$2:$C$9000,'Monthly Prices'!$C52)</f>
        <v>12</v>
      </c>
      <c r="AU52" s="9">
        <f t="shared" ca="1" si="16"/>
        <v>1.2478947368421078</v>
      </c>
      <c r="AV52" s="9">
        <f t="shared" ca="1" si="17"/>
        <v>-1.7521052631578922</v>
      </c>
      <c r="AW52" s="9">
        <f ca="1">AVERAGEIFS('Fat and Grease Data'!M$2:M$9000,'Fat and Grease Data'!$B$2:$B$9000,'Monthly Prices'!$B52,'Fat and Grease Data'!$C$2:$C$9000,'Monthly Prices'!$C52)</f>
        <v>17.25</v>
      </c>
      <c r="AX52" s="9">
        <f ca="1">_xlfn.MAXIFS('Fat and Grease Data'!$M$2:$M$9000,'Fat and Grease Data'!$B$2:$B$9000,'Monthly Prices'!$B52,'Fat and Grease Data'!$C$2:$C$9000,'Monthly Prices'!$C52)</f>
        <v>18.75</v>
      </c>
      <c r="AY52" s="9">
        <f ca="1">_xlfn.MINIFS('Fat and Grease Data'!$M$2:$M$9000,'Fat and Grease Data'!$B$2:$B$9000,'Monthly Prices'!$B52,'Fat and Grease Data'!$C$2:$C$9000,'Monthly Prices'!$C52)</f>
        <v>16.5</v>
      </c>
      <c r="AZ52" s="9">
        <f t="shared" ca="1" si="18"/>
        <v>1.5</v>
      </c>
      <c r="BA52" s="9">
        <f t="shared" ca="1" si="19"/>
        <v>-0.75</v>
      </c>
      <c r="BB52" s="10">
        <f>[2]Prices!$D404</f>
        <v>2.8292631578947369</v>
      </c>
      <c r="BC52" s="10">
        <f>[2]Prices!$B404</f>
        <v>2.9769999999999999</v>
      </c>
      <c r="BD52" s="10">
        <f>[2]Prices!$C404</f>
        <v>2.6869999999999998</v>
      </c>
      <c r="BE52" s="10">
        <f t="shared" si="3"/>
        <v>0.14773684210526294</v>
      </c>
      <c r="BF52" s="10">
        <f t="shared" si="4"/>
        <v>-0.14226315789473709</v>
      </c>
    </row>
    <row r="53" spans="1:58" x14ac:dyDescent="0.2">
      <c r="A53" s="7">
        <v>38047</v>
      </c>
      <c r="B53" s="8">
        <f t="shared" si="0"/>
        <v>3</v>
      </c>
      <c r="C53" s="8">
        <f t="shared" si="1"/>
        <v>2004</v>
      </c>
      <c r="D53" s="9">
        <f ca="1">AVERAGEIFS('Fat and Grease Data'!D$2:D$9000,'Fat and Grease Data'!$B$2:$B$9000,'Monthly Prices'!$B53,'Fat and Grease Data'!$C$2:$C$9000,'Monthly Prices'!$C53)</f>
        <v>14.334347826086956</v>
      </c>
      <c r="E53" s="9">
        <f ca="1">_xlfn.MAXIFS('Fat and Grease Data'!$D$2:$D$9000,'Fat and Grease Data'!$B$2:$B$9000,'Monthly Prices'!$B53,'Fat and Grease Data'!$C$2:$C$9000,'Monthly Prices'!$C53)</f>
        <v>15.63</v>
      </c>
      <c r="F53" s="9">
        <f ca="1">_xlfn.MINIFS('Fat and Grease Data'!$D$2:$D$9000,'Fat and Grease Data'!$B$2:$B$9000,'Monthly Prices'!$B53,'Fat and Grease Data'!$C$2:$C$9000,'Monthly Prices'!$C53)</f>
        <v>12.88</v>
      </c>
      <c r="G53" s="9">
        <f t="shared" ca="1" si="2"/>
        <v>1.2956521739130444</v>
      </c>
      <c r="H53" s="9">
        <f t="shared" ca="1" si="5"/>
        <v>-1.4543478260869556</v>
      </c>
      <c r="I53" s="9">
        <f ca="1">AVERAGEIFS('Fat and Grease Data'!E$2:E$9000,'Fat and Grease Data'!$B$2:$B$9000,'Monthly Prices'!$B53,'Fat and Grease Data'!$C$2:$C$9000,'Monthly Prices'!$C53)</f>
        <v>14.545652173913041</v>
      </c>
      <c r="J53" s="9">
        <f ca="1">_xlfn.MAXIFS('Fat and Grease Data'!$E$2:$E$9000,'Fat and Grease Data'!$B$2:$B$9000,'Monthly Prices'!$B53,'Fat and Grease Data'!$C$2:$C$9000,'Monthly Prices'!$C53)</f>
        <v>15.75</v>
      </c>
      <c r="K53" s="9">
        <f ca="1">_xlfn.MINIFS('Fat and Grease Data'!$E$2:$E$9000,'Fat and Grease Data'!$B$2:$B$9000,'Monthly Prices'!$B53,'Fat and Grease Data'!$C$2:$C$9000,'Monthly Prices'!$C53)</f>
        <v>13</v>
      </c>
      <c r="L53" s="9">
        <f t="shared" ca="1" si="6"/>
        <v>1.2043478260869591</v>
      </c>
      <c r="M53" s="9">
        <f t="shared" ca="1" si="7"/>
        <v>-1.5456521739130409</v>
      </c>
      <c r="N53" s="9"/>
      <c r="O53" s="9"/>
      <c r="P53" s="9"/>
      <c r="Q53" s="9"/>
      <c r="R53" s="9"/>
      <c r="S53" s="9">
        <f ca="1">AVERAGEIFS('Fat and Grease Data'!G$2:G$9000,'Fat and Grease Data'!$B$2:$B$9000,'Monthly Prices'!$B53,'Fat and Grease Data'!$C$2:$C$9000,'Monthly Prices'!$C53)</f>
        <v>13</v>
      </c>
      <c r="T53" s="9">
        <f ca="1">_xlfn.MAXIFS('Fat and Grease Data'!$G$2:$G$9000,'Fat and Grease Data'!$B$2:$B$9000,'Monthly Prices'!$B53,'Fat and Grease Data'!$C$2:$C$9000,'Monthly Prices'!$C53)</f>
        <v>13</v>
      </c>
      <c r="U53" s="9">
        <f ca="1">_xlfn.MINIFS('Fat and Grease Data'!$G$2:$G$9000,'Fat and Grease Data'!$B$2:$B$9000,'Monthly Prices'!$B53,'Fat and Grease Data'!$C$2:$C$9000,'Monthly Prices'!$C53)</f>
        <v>13</v>
      </c>
      <c r="V53" s="9">
        <f t="shared" ca="1" si="10"/>
        <v>0</v>
      </c>
      <c r="W53" s="9">
        <f t="shared" ca="1" si="11"/>
        <v>0</v>
      </c>
      <c r="X53" s="9">
        <f ca="1">AVERAGEIFS('Fat and Grease Data'!H$2:H$9000,'Fat and Grease Data'!$B$2:$B$9000,'Monthly Prices'!$B53,'Fat and Grease Data'!$C$2:$C$9000,'Monthly Prices'!$C53)</f>
        <v>13.456521739130435</v>
      </c>
      <c r="Y53" s="9">
        <f ca="1">_xlfn.MAXIFS('Fat and Grease Data'!$H$2:$H$9000,'Fat and Grease Data'!$B$2:$B$9000,'Monthly Prices'!$B53,'Fat and Grease Data'!$C$2:$C$9000,'Monthly Prices'!$C53)</f>
        <v>13.5</v>
      </c>
      <c r="Z53" s="9">
        <f ca="1">_xlfn.MINIFS('Fat and Grease Data'!$H$2:$H$9000,'Fat and Grease Data'!$B$2:$B$9000,'Monthly Prices'!$B53,'Fat and Grease Data'!$C$2:$C$9000,'Monthly Prices'!$C53)</f>
        <v>13</v>
      </c>
      <c r="AA53" s="9">
        <f t="shared" ca="1" si="12"/>
        <v>4.3478260869564522E-2</v>
      </c>
      <c r="AB53" s="9">
        <f t="shared" ca="1" si="13"/>
        <v>-0.45652173913043548</v>
      </c>
      <c r="AC53" s="9">
        <f ca="1">AVERAGEIFS('Fat and Grease Data'!I$2:I$9000,'Fat and Grease Data'!$B$2:$B$9000,'Monthly Prices'!$B53,'Fat and Grease Data'!$C$2:$C$9000,'Monthly Prices'!$C53)</f>
        <v>15.545217391304346</v>
      </c>
      <c r="AD53" s="9">
        <f ca="1">_xlfn.MAXIFS('Fat and Grease Data'!$I$2:$I$9000,'Fat and Grease Data'!$B$2:$B$9000,'Monthly Prices'!$B53,'Fat and Grease Data'!$C$2:$C$9000,'Monthly Prices'!$C53)</f>
        <v>15.63</v>
      </c>
      <c r="AE53" s="9">
        <f ca="1">_xlfn.MINIFS('Fat and Grease Data'!$I$2:$I$9000,'Fat and Grease Data'!$B$2:$B$9000,'Monthly Prices'!$B53,'Fat and Grease Data'!$C$2:$C$9000,'Monthly Prices'!$C53)</f>
        <v>15.5</v>
      </c>
      <c r="AF53" s="9">
        <f t="shared" ca="1" si="14"/>
        <v>8.478260869565446E-2</v>
      </c>
      <c r="AG53" s="9">
        <f t="shared" ca="1" si="15"/>
        <v>-4.5217391304346322E-2</v>
      </c>
      <c r="AH53" s="9"/>
      <c r="AI53" s="9"/>
      <c r="AJ53" s="9"/>
      <c r="AK53" s="9"/>
      <c r="AL53" s="9"/>
      <c r="AM53" s="9">
        <f ca="1">AVERAGEIFS('Fat and Grease Data'!K$2:K$9000,'Fat and Grease Data'!$B$2:$B$9000,'Monthly Prices'!$B53,'Fat and Grease Data'!$C$2:$C$9000,'Monthly Prices'!$C53)</f>
        <v>15.121739130434781</v>
      </c>
      <c r="AN53" s="9">
        <f ca="1">_xlfn.MAXIFS('Fat and Grease Data'!$K$2:$K$9000,'Fat and Grease Data'!$B$2:$B$9000,'Monthly Prices'!$B53,'Fat and Grease Data'!$C$2:$C$9000,'Monthly Prices'!$C53)</f>
        <v>16</v>
      </c>
      <c r="AO53" s="9">
        <f ca="1">_xlfn.MINIFS('Fat and Grease Data'!$K$2:$K$9000,'Fat and Grease Data'!$B$2:$B$9000,'Monthly Prices'!$B53,'Fat and Grease Data'!$C$2:$C$9000,'Monthly Prices'!$C53)</f>
        <v>14.88</v>
      </c>
      <c r="AP53" s="9">
        <f t="shared" ca="1" si="8"/>
        <v>0.87826086956521898</v>
      </c>
      <c r="AQ53" s="9">
        <f t="shared" ca="1" si="9"/>
        <v>-0.24173913043478024</v>
      </c>
      <c r="AR53" s="9">
        <f ca="1">AVERAGEIFS('Fat and Grease Data'!L$2:L$9000,'Fat and Grease Data'!$B$2:$B$9000,'Monthly Prices'!$B53,'Fat and Grease Data'!$C$2:$C$9000,'Monthly Prices'!$C53)</f>
        <v>12.5</v>
      </c>
      <c r="AS53" s="9">
        <f ca="1">_xlfn.MAXIFS('Fat and Grease Data'!$L$2:$L$9000,'Fat and Grease Data'!$B$2:$B$9000,'Monthly Prices'!$B53,'Fat and Grease Data'!$C$2:$C$9000,'Monthly Prices'!$C53)</f>
        <v>12.5</v>
      </c>
      <c r="AT53" s="9">
        <f ca="1">_xlfn.MINIFS('Fat and Grease Data'!$L$2:$L$9000,'Fat and Grease Data'!$B$2:$B$9000,'Monthly Prices'!$B53,'Fat and Grease Data'!$C$2:$C$9000,'Monthly Prices'!$C53)</f>
        <v>12.5</v>
      </c>
      <c r="AU53" s="9">
        <f t="shared" ca="1" si="16"/>
        <v>0</v>
      </c>
      <c r="AV53" s="9">
        <f t="shared" ca="1" si="17"/>
        <v>0</v>
      </c>
      <c r="AW53" s="9">
        <f ca="1">AVERAGEIFS('Fat and Grease Data'!M$2:M$9000,'Fat and Grease Data'!$B$2:$B$9000,'Monthly Prices'!$B53,'Fat and Grease Data'!$C$2:$C$9000,'Monthly Prices'!$C53)</f>
        <v>13.75</v>
      </c>
      <c r="AX53" s="9">
        <f ca="1">_xlfn.MAXIFS('Fat and Grease Data'!$M$2:$M$9000,'Fat and Grease Data'!$B$2:$B$9000,'Monthly Prices'!$B53,'Fat and Grease Data'!$C$2:$C$9000,'Monthly Prices'!$C53)</f>
        <v>13.75</v>
      </c>
      <c r="AY53" s="9">
        <f ca="1">_xlfn.MINIFS('Fat and Grease Data'!$M$2:$M$9000,'Fat and Grease Data'!$B$2:$B$9000,'Monthly Prices'!$B53,'Fat and Grease Data'!$C$2:$C$9000,'Monthly Prices'!$C53)</f>
        <v>13.75</v>
      </c>
      <c r="AZ53" s="9">
        <f t="shared" ca="1" si="18"/>
        <v>0</v>
      </c>
      <c r="BA53" s="9">
        <f t="shared" ca="1" si="19"/>
        <v>0</v>
      </c>
      <c r="BB53" s="10">
        <f>[2]Prices!$D405</f>
        <v>3.0524782608695653</v>
      </c>
      <c r="BC53" s="10">
        <f>[2]Prices!$B405</f>
        <v>3.2170000000000001</v>
      </c>
      <c r="BD53" s="10">
        <f>[2]Prices!$C405</f>
        <v>2.91</v>
      </c>
      <c r="BE53" s="10">
        <f t="shared" si="3"/>
        <v>0.16452173913043477</v>
      </c>
      <c r="BF53" s="10">
        <f t="shared" si="4"/>
        <v>-0.14247826086956517</v>
      </c>
    </row>
    <row r="54" spans="1:58" x14ac:dyDescent="0.2">
      <c r="A54" s="7">
        <v>38078</v>
      </c>
      <c r="B54" s="8">
        <f t="shared" si="0"/>
        <v>4</v>
      </c>
      <c r="C54" s="8">
        <f t="shared" si="1"/>
        <v>2004</v>
      </c>
      <c r="D54" s="9">
        <f ca="1">AVERAGEIFS('Fat and Grease Data'!D$2:D$9000,'Fat and Grease Data'!$B$2:$B$9000,'Monthly Prices'!$B54,'Fat and Grease Data'!$C$2:$C$9000,'Monthly Prices'!$C54)</f>
        <v>16.805714285714284</v>
      </c>
      <c r="E54" s="9">
        <f ca="1">_xlfn.MAXIFS('Fat and Grease Data'!$D$2:$D$9000,'Fat and Grease Data'!$B$2:$B$9000,'Monthly Prices'!$B54,'Fat and Grease Data'!$C$2:$C$9000,'Monthly Prices'!$C54)</f>
        <v>17.5</v>
      </c>
      <c r="F54" s="9">
        <f ca="1">_xlfn.MINIFS('Fat and Grease Data'!$D$2:$D$9000,'Fat and Grease Data'!$B$2:$B$9000,'Monthly Prices'!$B54,'Fat and Grease Data'!$C$2:$C$9000,'Monthly Prices'!$C54)</f>
        <v>15.75</v>
      </c>
      <c r="G54" s="9">
        <f t="shared" ca="1" si="2"/>
        <v>0.69428571428571573</v>
      </c>
      <c r="H54" s="9">
        <f t="shared" ca="1" si="5"/>
        <v>-1.0557142857142843</v>
      </c>
      <c r="I54" s="9">
        <f ca="1">AVERAGEIFS('Fat and Grease Data'!E$2:E$9000,'Fat and Grease Data'!$B$2:$B$9000,'Monthly Prices'!$B54,'Fat and Grease Data'!$C$2:$C$9000,'Monthly Prices'!$C54)</f>
        <v>16.512857142857143</v>
      </c>
      <c r="J54" s="9">
        <f ca="1">_xlfn.MAXIFS('Fat and Grease Data'!$E$2:$E$9000,'Fat and Grease Data'!$B$2:$B$9000,'Monthly Prices'!$B54,'Fat and Grease Data'!$C$2:$C$9000,'Monthly Prices'!$C54)</f>
        <v>17.13</v>
      </c>
      <c r="K54" s="9">
        <f ca="1">_xlfn.MINIFS('Fat and Grease Data'!$E$2:$E$9000,'Fat and Grease Data'!$B$2:$B$9000,'Monthly Prices'!$B54,'Fat and Grease Data'!$C$2:$C$9000,'Monthly Prices'!$C54)</f>
        <v>15.5</v>
      </c>
      <c r="L54" s="9">
        <f t="shared" ca="1" si="6"/>
        <v>0.61714285714285566</v>
      </c>
      <c r="M54" s="9">
        <f t="shared" ca="1" si="7"/>
        <v>-1.0128571428571433</v>
      </c>
      <c r="N54" s="9"/>
      <c r="O54" s="9"/>
      <c r="P54" s="9"/>
      <c r="Q54" s="9"/>
      <c r="R54" s="9"/>
      <c r="S54" s="9">
        <f ca="1">AVERAGEIFS('Fat and Grease Data'!G$2:G$9000,'Fat and Grease Data'!$B$2:$B$9000,'Monthly Prices'!$B54,'Fat and Grease Data'!$C$2:$C$9000,'Monthly Prices'!$C54)</f>
        <v>15.547619047619047</v>
      </c>
      <c r="T54" s="9">
        <f ca="1">_xlfn.MAXIFS('Fat and Grease Data'!$G$2:$G$9000,'Fat and Grease Data'!$B$2:$B$9000,'Monthly Prices'!$B54,'Fat and Grease Data'!$C$2:$C$9000,'Monthly Prices'!$C54)</f>
        <v>15.75</v>
      </c>
      <c r="U54" s="9">
        <f ca="1">_xlfn.MINIFS('Fat and Grease Data'!$G$2:$G$9000,'Fat and Grease Data'!$B$2:$B$9000,'Monthly Prices'!$B54,'Fat and Grease Data'!$C$2:$C$9000,'Monthly Prices'!$C54)</f>
        <v>15.5</v>
      </c>
      <c r="V54" s="9">
        <f t="shared" ca="1" si="10"/>
        <v>0.20238095238095255</v>
      </c>
      <c r="W54" s="9">
        <f t="shared" ca="1" si="11"/>
        <v>-4.761904761904745E-2</v>
      </c>
      <c r="X54" s="9">
        <f ca="1">AVERAGEIFS('Fat and Grease Data'!H$2:H$9000,'Fat and Grease Data'!$B$2:$B$9000,'Monthly Prices'!$B54,'Fat and Grease Data'!$C$2:$C$9000,'Monthly Prices'!$C54)</f>
        <v>14.714285714285714</v>
      </c>
      <c r="Y54" s="9">
        <f ca="1">_xlfn.MAXIFS('Fat and Grease Data'!$H$2:$H$9000,'Fat and Grease Data'!$B$2:$B$9000,'Monthly Prices'!$B54,'Fat and Grease Data'!$C$2:$C$9000,'Monthly Prices'!$C54)</f>
        <v>15.5</v>
      </c>
      <c r="Z54" s="9">
        <f ca="1">_xlfn.MINIFS('Fat and Grease Data'!$H$2:$H$9000,'Fat and Grease Data'!$B$2:$B$9000,'Monthly Prices'!$B54,'Fat and Grease Data'!$C$2:$C$9000,'Monthly Prices'!$C54)</f>
        <v>13.5</v>
      </c>
      <c r="AA54" s="9">
        <f t="shared" ca="1" si="12"/>
        <v>0.78571428571428648</v>
      </c>
      <c r="AB54" s="9">
        <f t="shared" ca="1" si="13"/>
        <v>-1.2142857142857135</v>
      </c>
      <c r="AC54" s="9">
        <f ca="1">AVERAGEIFS('Fat and Grease Data'!I$2:I$9000,'Fat and Grease Data'!$B$2:$B$9000,'Monthly Prices'!$B54,'Fat and Grease Data'!$C$2:$C$9000,'Monthly Prices'!$C54)</f>
        <v>16.443333333333332</v>
      </c>
      <c r="AD54" s="9">
        <f ca="1">_xlfn.MAXIFS('Fat and Grease Data'!$I$2:$I$9000,'Fat and Grease Data'!$B$2:$B$9000,'Monthly Prices'!$B54,'Fat and Grease Data'!$C$2:$C$9000,'Monthly Prices'!$C54)</f>
        <v>16.75</v>
      </c>
      <c r="AE54" s="9">
        <f ca="1">_xlfn.MINIFS('Fat and Grease Data'!$I$2:$I$9000,'Fat and Grease Data'!$B$2:$B$9000,'Monthly Prices'!$B54,'Fat and Grease Data'!$C$2:$C$9000,'Monthly Prices'!$C54)</f>
        <v>15.63</v>
      </c>
      <c r="AF54" s="9">
        <f t="shared" ca="1" si="14"/>
        <v>0.30666666666666842</v>
      </c>
      <c r="AG54" s="9">
        <f t="shared" ca="1" si="15"/>
        <v>-0.8133333333333308</v>
      </c>
      <c r="AH54" s="9"/>
      <c r="AI54" s="9"/>
      <c r="AJ54" s="9"/>
      <c r="AK54" s="9"/>
      <c r="AL54" s="9"/>
      <c r="AM54" s="9">
        <f ca="1">AVERAGEIFS('Fat and Grease Data'!K$2:K$9000,'Fat and Grease Data'!$B$2:$B$9000,'Monthly Prices'!$B54,'Fat and Grease Data'!$C$2:$C$9000,'Monthly Prices'!$C54)</f>
        <v>16</v>
      </c>
      <c r="AN54" s="9">
        <f ca="1">_xlfn.MAXIFS('Fat and Grease Data'!$K$2:$K$9000,'Fat and Grease Data'!$B$2:$B$9000,'Monthly Prices'!$B54,'Fat and Grease Data'!$C$2:$C$9000,'Monthly Prices'!$C54)</f>
        <v>16</v>
      </c>
      <c r="AO54" s="9">
        <f ca="1">_xlfn.MINIFS('Fat and Grease Data'!$K$2:$K$9000,'Fat and Grease Data'!$B$2:$B$9000,'Monthly Prices'!$B54,'Fat and Grease Data'!$C$2:$C$9000,'Monthly Prices'!$C54)</f>
        <v>16</v>
      </c>
      <c r="AP54" s="9">
        <f t="shared" ca="1" si="8"/>
        <v>0</v>
      </c>
      <c r="AQ54" s="9">
        <f t="shared" ca="1" si="9"/>
        <v>0</v>
      </c>
      <c r="AR54" s="9">
        <f ca="1">AVERAGEIFS('Fat and Grease Data'!L$2:L$9000,'Fat and Grease Data'!$B$2:$B$9000,'Monthly Prices'!$B54,'Fat and Grease Data'!$C$2:$C$9000,'Monthly Prices'!$C54)</f>
        <v>13.69047619047619</v>
      </c>
      <c r="AS54" s="9">
        <f ca="1">_xlfn.MAXIFS('Fat and Grease Data'!$L$2:$L$9000,'Fat and Grease Data'!$B$2:$B$9000,'Monthly Prices'!$B54,'Fat and Grease Data'!$C$2:$C$9000,'Monthly Prices'!$C54)</f>
        <v>14</v>
      </c>
      <c r="AT54" s="9">
        <f ca="1">_xlfn.MINIFS('Fat and Grease Data'!$L$2:$L$9000,'Fat and Grease Data'!$B$2:$B$9000,'Monthly Prices'!$B54,'Fat and Grease Data'!$C$2:$C$9000,'Monthly Prices'!$C54)</f>
        <v>12.5</v>
      </c>
      <c r="AU54" s="9">
        <f t="shared" ca="1" si="16"/>
        <v>0.3095238095238102</v>
      </c>
      <c r="AV54" s="9">
        <f t="shared" ca="1" si="17"/>
        <v>-1.1904761904761898</v>
      </c>
      <c r="AW54" s="9">
        <f ca="1">AVERAGEIFS('Fat and Grease Data'!M$2:M$9000,'Fat and Grease Data'!$B$2:$B$9000,'Monthly Prices'!$B54,'Fat and Grease Data'!$C$2:$C$9000,'Monthly Prices'!$C54)</f>
        <v>16.807692307692307</v>
      </c>
      <c r="AX54" s="9">
        <f ca="1">_xlfn.MAXIFS('Fat and Grease Data'!$M$2:$M$9000,'Fat and Grease Data'!$B$2:$B$9000,'Monthly Prices'!$B54,'Fat and Grease Data'!$C$2:$C$9000,'Monthly Prices'!$C54)</f>
        <v>17</v>
      </c>
      <c r="AY54" s="9">
        <f ca="1">_xlfn.MINIFS('Fat and Grease Data'!$M$2:$M$9000,'Fat and Grease Data'!$B$2:$B$9000,'Monthly Prices'!$B54,'Fat and Grease Data'!$C$2:$C$9000,'Monthly Prices'!$C54)</f>
        <v>16.5</v>
      </c>
      <c r="AZ54" s="9">
        <f t="shared" ca="1" si="18"/>
        <v>0.1923076923076934</v>
      </c>
      <c r="BA54" s="9">
        <f t="shared" ca="1" si="19"/>
        <v>-0.3076923076923066</v>
      </c>
      <c r="BB54" s="10">
        <f>[2]Prices!$D406</f>
        <v>3.1553809523809524</v>
      </c>
      <c r="BC54" s="10">
        <f>[2]Prices!$B406</f>
        <v>3.3519999999999999</v>
      </c>
      <c r="BD54" s="10">
        <f>[2]Prices!$C406</f>
        <v>2.9649999999999999</v>
      </c>
      <c r="BE54" s="10">
        <f t="shared" si="3"/>
        <v>0.19661904761904747</v>
      </c>
      <c r="BF54" s="10">
        <f t="shared" si="4"/>
        <v>-0.19038095238095254</v>
      </c>
    </row>
    <row r="55" spans="1:58" x14ac:dyDescent="0.2">
      <c r="A55" s="7">
        <v>38108</v>
      </c>
      <c r="B55" s="8">
        <f t="shared" si="0"/>
        <v>5</v>
      </c>
      <c r="C55" s="8">
        <f t="shared" si="1"/>
        <v>2004</v>
      </c>
      <c r="D55" s="9">
        <f ca="1">AVERAGEIFS('Fat and Grease Data'!D$2:D$9000,'Fat and Grease Data'!$B$2:$B$9000,'Monthly Prices'!$B55,'Fat and Grease Data'!$C$2:$C$9000,'Monthly Prices'!$C55)</f>
        <v>16.563499999999998</v>
      </c>
      <c r="E55" s="9">
        <f ca="1">_xlfn.MAXIFS('Fat and Grease Data'!$D$2:$D$9000,'Fat and Grease Data'!$B$2:$B$9000,'Monthly Prices'!$B55,'Fat and Grease Data'!$C$2:$C$9000,'Monthly Prices'!$C55)</f>
        <v>16.88</v>
      </c>
      <c r="F55" s="9">
        <f ca="1">_xlfn.MINIFS('Fat and Grease Data'!$D$2:$D$9000,'Fat and Grease Data'!$B$2:$B$9000,'Monthly Prices'!$B55,'Fat and Grease Data'!$C$2:$C$9000,'Monthly Prices'!$C55)</f>
        <v>15.88</v>
      </c>
      <c r="G55" s="9">
        <f t="shared" ca="1" si="2"/>
        <v>0.31650000000000134</v>
      </c>
      <c r="H55" s="9">
        <f t="shared" ca="1" si="5"/>
        <v>-0.68349999999999689</v>
      </c>
      <c r="I55" s="9">
        <f ca="1">AVERAGEIFS('Fat and Grease Data'!E$2:E$9000,'Fat and Grease Data'!$B$2:$B$9000,'Monthly Prices'!$B55,'Fat and Grease Data'!$C$2:$C$9000,'Monthly Prices'!$C55)</f>
        <v>16.27</v>
      </c>
      <c r="J55" s="9">
        <f ca="1">_xlfn.MAXIFS('Fat and Grease Data'!$E$2:$E$9000,'Fat and Grease Data'!$B$2:$B$9000,'Monthly Prices'!$B55,'Fat and Grease Data'!$C$2:$C$9000,'Monthly Prices'!$C55)</f>
        <v>16.63</v>
      </c>
      <c r="K55" s="9">
        <f ca="1">_xlfn.MINIFS('Fat and Grease Data'!$E$2:$E$9000,'Fat and Grease Data'!$B$2:$B$9000,'Monthly Prices'!$B55,'Fat and Grease Data'!$C$2:$C$9000,'Monthly Prices'!$C55)</f>
        <v>15.75</v>
      </c>
      <c r="L55" s="9">
        <f t="shared" ca="1" si="6"/>
        <v>0.35999999999999943</v>
      </c>
      <c r="M55" s="9">
        <f t="shared" ca="1" si="7"/>
        <v>-0.51999999999999957</v>
      </c>
      <c r="N55" s="9"/>
      <c r="O55" s="9"/>
      <c r="P55" s="9"/>
      <c r="Q55" s="9"/>
      <c r="R55" s="9"/>
      <c r="S55" s="9">
        <f ca="1">AVERAGEIFS('Fat and Grease Data'!G$2:G$9000,'Fat and Grease Data'!$B$2:$B$9000,'Monthly Prices'!$B55,'Fat and Grease Data'!$C$2:$C$9000,'Monthly Prices'!$C55)</f>
        <v>15.3</v>
      </c>
      <c r="T55" s="9">
        <f ca="1">_xlfn.MAXIFS('Fat and Grease Data'!$G$2:$G$9000,'Fat and Grease Data'!$B$2:$B$9000,'Monthly Prices'!$B55,'Fat and Grease Data'!$C$2:$C$9000,'Monthly Prices'!$C55)</f>
        <v>15.5</v>
      </c>
      <c r="U55" s="9">
        <f ca="1">_xlfn.MINIFS('Fat and Grease Data'!$G$2:$G$9000,'Fat and Grease Data'!$B$2:$B$9000,'Monthly Prices'!$B55,'Fat and Grease Data'!$C$2:$C$9000,'Monthly Prices'!$C55)</f>
        <v>15</v>
      </c>
      <c r="V55" s="9">
        <f t="shared" ca="1" si="10"/>
        <v>0.19999999999999929</v>
      </c>
      <c r="W55" s="9">
        <f t="shared" ca="1" si="11"/>
        <v>-0.30000000000000071</v>
      </c>
      <c r="X55" s="9">
        <f ca="1">AVERAGEIFS('Fat and Grease Data'!H$2:H$9000,'Fat and Grease Data'!$B$2:$B$9000,'Monthly Prices'!$B55,'Fat and Grease Data'!$C$2:$C$9000,'Monthly Prices'!$C55)</f>
        <v>15.5</v>
      </c>
      <c r="Y55" s="9">
        <f ca="1">_xlfn.MAXIFS('Fat and Grease Data'!$H$2:$H$9000,'Fat and Grease Data'!$B$2:$B$9000,'Monthly Prices'!$B55,'Fat and Grease Data'!$C$2:$C$9000,'Monthly Prices'!$C55)</f>
        <v>15.5</v>
      </c>
      <c r="Z55" s="9">
        <f ca="1">_xlfn.MINIFS('Fat and Grease Data'!$H$2:$H$9000,'Fat and Grease Data'!$B$2:$B$9000,'Monthly Prices'!$B55,'Fat and Grease Data'!$C$2:$C$9000,'Monthly Prices'!$C55)</f>
        <v>15.5</v>
      </c>
      <c r="AA55" s="9">
        <f t="shared" ca="1" si="12"/>
        <v>0</v>
      </c>
      <c r="AB55" s="9">
        <f t="shared" ca="1" si="13"/>
        <v>0</v>
      </c>
      <c r="AC55" s="9">
        <f ca="1">AVERAGEIFS('Fat and Grease Data'!I$2:I$9000,'Fat and Grease Data'!$B$2:$B$9000,'Monthly Prices'!$B55,'Fat and Grease Data'!$C$2:$C$9000,'Monthly Prices'!$C55)</f>
        <v>16.571499999999997</v>
      </c>
      <c r="AD55" s="9">
        <f ca="1">_xlfn.MAXIFS('Fat and Grease Data'!$I$2:$I$9000,'Fat and Grease Data'!$B$2:$B$9000,'Monthly Prices'!$B55,'Fat and Grease Data'!$C$2:$C$9000,'Monthly Prices'!$C55)</f>
        <v>16.63</v>
      </c>
      <c r="AE55" s="9">
        <f ca="1">_xlfn.MINIFS('Fat and Grease Data'!$I$2:$I$9000,'Fat and Grease Data'!$B$2:$B$9000,'Monthly Prices'!$B55,'Fat and Grease Data'!$C$2:$C$9000,'Monthly Prices'!$C55)</f>
        <v>16.5</v>
      </c>
      <c r="AF55" s="9">
        <f t="shared" ca="1" si="14"/>
        <v>5.8500000000002217E-2</v>
      </c>
      <c r="AG55" s="9">
        <f t="shared" ca="1" si="15"/>
        <v>-7.1499999999996788E-2</v>
      </c>
      <c r="AH55" s="9"/>
      <c r="AI55" s="9"/>
      <c r="AJ55" s="9"/>
      <c r="AK55" s="9"/>
      <c r="AL55" s="9"/>
      <c r="AM55" s="9">
        <f ca="1">AVERAGEIFS('Fat and Grease Data'!K$2:K$9000,'Fat and Grease Data'!$B$2:$B$9000,'Monthly Prices'!$B55,'Fat and Grease Data'!$C$2:$C$9000,'Monthly Prices'!$C55)</f>
        <v>16</v>
      </c>
      <c r="AN55" s="9">
        <f ca="1">_xlfn.MAXIFS('Fat and Grease Data'!$K$2:$K$9000,'Fat and Grease Data'!$B$2:$B$9000,'Monthly Prices'!$B55,'Fat and Grease Data'!$C$2:$C$9000,'Monthly Prices'!$C55)</f>
        <v>16</v>
      </c>
      <c r="AO55" s="9">
        <f ca="1">_xlfn.MINIFS('Fat and Grease Data'!$K$2:$K$9000,'Fat and Grease Data'!$B$2:$B$9000,'Monthly Prices'!$B55,'Fat and Grease Data'!$C$2:$C$9000,'Monthly Prices'!$C55)</f>
        <v>16</v>
      </c>
      <c r="AP55" s="9">
        <f t="shared" ca="1" si="8"/>
        <v>0</v>
      </c>
      <c r="AQ55" s="9">
        <f t="shared" ca="1" si="9"/>
        <v>0</v>
      </c>
      <c r="AR55" s="9">
        <f ca="1">AVERAGEIFS('Fat and Grease Data'!L$2:L$9000,'Fat and Grease Data'!$B$2:$B$9000,'Monthly Prices'!$B55,'Fat and Grease Data'!$C$2:$C$9000,'Monthly Prices'!$C55)</f>
        <v>14</v>
      </c>
      <c r="AS55" s="9">
        <f ca="1">_xlfn.MAXIFS('Fat and Grease Data'!$L$2:$L$9000,'Fat and Grease Data'!$B$2:$B$9000,'Monthly Prices'!$B55,'Fat and Grease Data'!$C$2:$C$9000,'Monthly Prices'!$C55)</f>
        <v>14</v>
      </c>
      <c r="AT55" s="9">
        <f ca="1">_xlfn.MINIFS('Fat and Grease Data'!$L$2:$L$9000,'Fat and Grease Data'!$B$2:$B$9000,'Monthly Prices'!$B55,'Fat and Grease Data'!$C$2:$C$9000,'Monthly Prices'!$C55)</f>
        <v>14</v>
      </c>
      <c r="AU55" s="9">
        <f t="shared" ca="1" si="16"/>
        <v>0</v>
      </c>
      <c r="AV55" s="9">
        <f t="shared" ca="1" si="17"/>
        <v>0</v>
      </c>
      <c r="AW55" s="9">
        <f ca="1">AVERAGEIFS('Fat and Grease Data'!M$2:M$9000,'Fat and Grease Data'!$B$2:$B$9000,'Monthly Prices'!$B55,'Fat and Grease Data'!$C$2:$C$9000,'Monthly Prices'!$C55)</f>
        <v>16.149999999999999</v>
      </c>
      <c r="AX55" s="9">
        <f ca="1">_xlfn.MAXIFS('Fat and Grease Data'!$M$2:$M$9000,'Fat and Grease Data'!$B$2:$B$9000,'Monthly Prices'!$B55,'Fat and Grease Data'!$C$2:$C$9000,'Monthly Prices'!$C55)</f>
        <v>16.5</v>
      </c>
      <c r="AY55" s="9">
        <f ca="1">_xlfn.MINIFS('Fat and Grease Data'!$M$2:$M$9000,'Fat and Grease Data'!$B$2:$B$9000,'Monthly Prices'!$B55,'Fat and Grease Data'!$C$2:$C$9000,'Monthly Prices'!$C55)</f>
        <v>16</v>
      </c>
      <c r="AZ55" s="9">
        <f t="shared" ca="1" si="18"/>
        <v>0.35000000000000142</v>
      </c>
      <c r="BA55" s="9">
        <f t="shared" ca="1" si="19"/>
        <v>-0.14999999999999858</v>
      </c>
      <c r="BB55" s="10">
        <f>[2]Prices!$D407</f>
        <v>3.0211000000000001</v>
      </c>
      <c r="BC55" s="10">
        <f>[2]Prices!$B407</f>
        <v>3.2650000000000001</v>
      </c>
      <c r="BD55" s="10">
        <f>[2]Prices!$C407</f>
        <v>2.875</v>
      </c>
      <c r="BE55" s="10">
        <f t="shared" si="3"/>
        <v>0.24390000000000001</v>
      </c>
      <c r="BF55" s="10">
        <f t="shared" si="4"/>
        <v>-0.14610000000000012</v>
      </c>
    </row>
    <row r="56" spans="1:58" x14ac:dyDescent="0.2">
      <c r="A56" s="7">
        <v>38139</v>
      </c>
      <c r="B56" s="8">
        <f t="shared" si="0"/>
        <v>6</v>
      </c>
      <c r="C56" s="8">
        <f t="shared" si="1"/>
        <v>2004</v>
      </c>
      <c r="D56" s="9">
        <f ca="1">AVERAGEIFS('Fat and Grease Data'!D$2:D$9000,'Fat and Grease Data'!$B$2:$B$9000,'Monthly Prices'!$B56,'Fat and Grease Data'!$C$2:$C$9000,'Monthly Prices'!$C56)</f>
        <v>16.198095238095238</v>
      </c>
      <c r="E56" s="9">
        <f ca="1">_xlfn.MAXIFS('Fat and Grease Data'!$D$2:$D$9000,'Fat and Grease Data'!$B$2:$B$9000,'Monthly Prices'!$B56,'Fat and Grease Data'!$C$2:$C$9000,'Monthly Prices'!$C56)</f>
        <v>16.25</v>
      </c>
      <c r="F56" s="9">
        <f ca="1">_xlfn.MINIFS('Fat and Grease Data'!$D$2:$D$9000,'Fat and Grease Data'!$B$2:$B$9000,'Monthly Prices'!$B56,'Fat and Grease Data'!$C$2:$C$9000,'Monthly Prices'!$C56)</f>
        <v>15.88</v>
      </c>
      <c r="G56" s="9">
        <f t="shared" ca="1" si="2"/>
        <v>5.1904761904761898E-2</v>
      </c>
      <c r="H56" s="9">
        <f t="shared" ca="1" si="5"/>
        <v>-0.31809523809523732</v>
      </c>
      <c r="I56" s="9">
        <f ca="1">AVERAGEIFS('Fat and Grease Data'!E$2:E$9000,'Fat and Grease Data'!$B$2:$B$9000,'Monthly Prices'!$B56,'Fat and Grease Data'!$C$2:$C$9000,'Monthly Prices'!$C56)</f>
        <v>15.876666666666669</v>
      </c>
      <c r="J56" s="9">
        <f ca="1">_xlfn.MAXIFS('Fat and Grease Data'!$E$2:$E$9000,'Fat and Grease Data'!$B$2:$B$9000,'Monthly Prices'!$B56,'Fat and Grease Data'!$C$2:$C$9000,'Monthly Prices'!$C56)</f>
        <v>16.25</v>
      </c>
      <c r="K56" s="9">
        <f ca="1">_xlfn.MINIFS('Fat and Grease Data'!$E$2:$E$9000,'Fat and Grease Data'!$B$2:$B$9000,'Monthly Prices'!$B56,'Fat and Grease Data'!$C$2:$C$9000,'Monthly Prices'!$C56)</f>
        <v>15.75</v>
      </c>
      <c r="L56" s="9">
        <f t="shared" ca="1" si="6"/>
        <v>0.3733333333333313</v>
      </c>
      <c r="M56" s="9">
        <f t="shared" ca="1" si="7"/>
        <v>-0.1266666666666687</v>
      </c>
      <c r="N56" s="9"/>
      <c r="O56" s="9"/>
      <c r="P56" s="9"/>
      <c r="Q56" s="9"/>
      <c r="R56" s="9"/>
      <c r="S56" s="9">
        <f ca="1">AVERAGEIFS('Fat and Grease Data'!G$2:G$9000,'Fat and Grease Data'!$B$2:$B$9000,'Monthly Prices'!$B56,'Fat and Grease Data'!$C$2:$C$9000,'Monthly Prices'!$C56)</f>
        <v>15</v>
      </c>
      <c r="T56" s="9">
        <f ca="1">_xlfn.MAXIFS('Fat and Grease Data'!$G$2:$G$9000,'Fat and Grease Data'!$B$2:$B$9000,'Monthly Prices'!$B56,'Fat and Grease Data'!$C$2:$C$9000,'Monthly Prices'!$C56)</f>
        <v>15</v>
      </c>
      <c r="U56" s="9">
        <f ca="1">_xlfn.MINIFS('Fat and Grease Data'!$G$2:$G$9000,'Fat and Grease Data'!$B$2:$B$9000,'Monthly Prices'!$B56,'Fat and Grease Data'!$C$2:$C$9000,'Monthly Prices'!$C56)</f>
        <v>15</v>
      </c>
      <c r="V56" s="9">
        <f t="shared" ca="1" si="10"/>
        <v>0</v>
      </c>
      <c r="W56" s="9">
        <f t="shared" ca="1" si="11"/>
        <v>0</v>
      </c>
      <c r="X56" s="9">
        <f ca="1">AVERAGEIFS('Fat and Grease Data'!H$2:H$9000,'Fat and Grease Data'!$B$2:$B$9000,'Monthly Prices'!$B56,'Fat and Grease Data'!$C$2:$C$9000,'Monthly Prices'!$C56)</f>
        <v>15.130952380952381</v>
      </c>
      <c r="Y56" s="9">
        <f ca="1">_xlfn.MAXIFS('Fat and Grease Data'!$H$2:$H$9000,'Fat and Grease Data'!$B$2:$B$9000,'Monthly Prices'!$B56,'Fat and Grease Data'!$C$2:$C$9000,'Monthly Prices'!$C56)</f>
        <v>15.5</v>
      </c>
      <c r="Z56" s="9">
        <f ca="1">_xlfn.MINIFS('Fat and Grease Data'!$H$2:$H$9000,'Fat and Grease Data'!$B$2:$B$9000,'Monthly Prices'!$B56,'Fat and Grease Data'!$C$2:$C$9000,'Monthly Prices'!$C56)</f>
        <v>15</v>
      </c>
      <c r="AA56" s="9">
        <f t="shared" ca="1" si="12"/>
        <v>0.36904761904761862</v>
      </c>
      <c r="AB56" s="9">
        <f t="shared" ca="1" si="13"/>
        <v>-0.13095238095238138</v>
      </c>
      <c r="AC56" s="9">
        <f ca="1">AVERAGEIFS('Fat and Grease Data'!I$2:I$9000,'Fat and Grease Data'!$B$2:$B$9000,'Monthly Prices'!$B56,'Fat and Grease Data'!$C$2:$C$9000,'Monthly Prices'!$C56)</f>
        <v>15.925238095238093</v>
      </c>
      <c r="AD56" s="9">
        <f ca="1">_xlfn.MAXIFS('Fat and Grease Data'!$I$2:$I$9000,'Fat and Grease Data'!$B$2:$B$9000,'Monthly Prices'!$B56,'Fat and Grease Data'!$C$2:$C$9000,'Monthly Prices'!$C56)</f>
        <v>16.25</v>
      </c>
      <c r="AE56" s="9">
        <f ca="1">_xlfn.MINIFS('Fat and Grease Data'!$I$2:$I$9000,'Fat and Grease Data'!$B$2:$B$9000,'Monthly Prices'!$B56,'Fat and Grease Data'!$C$2:$C$9000,'Monthly Prices'!$C56)</f>
        <v>15.63</v>
      </c>
      <c r="AF56" s="9">
        <f t="shared" ca="1" si="14"/>
        <v>0.32476190476190681</v>
      </c>
      <c r="AG56" s="9">
        <f t="shared" ca="1" si="15"/>
        <v>-0.29523809523809241</v>
      </c>
      <c r="AH56" s="9"/>
      <c r="AI56" s="9"/>
      <c r="AJ56" s="9"/>
      <c r="AK56" s="9"/>
      <c r="AL56" s="9"/>
      <c r="AM56" s="9">
        <f ca="1">AVERAGEIFS('Fat and Grease Data'!K$2:K$9000,'Fat and Grease Data'!$B$2:$B$9000,'Monthly Prices'!$B56,'Fat and Grease Data'!$C$2:$C$9000,'Monthly Prices'!$C56)</f>
        <v>16</v>
      </c>
      <c r="AN56" s="9">
        <f ca="1">_xlfn.MAXIFS('Fat and Grease Data'!$K$2:$K$9000,'Fat and Grease Data'!$B$2:$B$9000,'Monthly Prices'!$B56,'Fat and Grease Data'!$C$2:$C$9000,'Monthly Prices'!$C56)</f>
        <v>16</v>
      </c>
      <c r="AO56" s="9">
        <f ca="1">_xlfn.MINIFS('Fat and Grease Data'!$K$2:$K$9000,'Fat and Grease Data'!$B$2:$B$9000,'Monthly Prices'!$B56,'Fat and Grease Data'!$C$2:$C$9000,'Monthly Prices'!$C56)</f>
        <v>16</v>
      </c>
      <c r="AP56" s="9">
        <f t="shared" ca="1" si="8"/>
        <v>0</v>
      </c>
      <c r="AQ56" s="9">
        <f t="shared" ca="1" si="9"/>
        <v>0</v>
      </c>
      <c r="AR56" s="9">
        <f ca="1">AVERAGEIFS('Fat and Grease Data'!L$2:L$9000,'Fat and Grease Data'!$B$2:$B$9000,'Monthly Prices'!$B56,'Fat and Grease Data'!$C$2:$C$9000,'Monthly Prices'!$C56)</f>
        <v>13.547619047619047</v>
      </c>
      <c r="AS56" s="9">
        <f ca="1">_xlfn.MAXIFS('Fat and Grease Data'!$L$2:$L$9000,'Fat and Grease Data'!$B$2:$B$9000,'Monthly Prices'!$B56,'Fat and Grease Data'!$C$2:$C$9000,'Monthly Prices'!$C56)</f>
        <v>14</v>
      </c>
      <c r="AT56" s="9">
        <f ca="1">_xlfn.MINIFS('Fat and Grease Data'!$L$2:$L$9000,'Fat and Grease Data'!$B$2:$B$9000,'Monthly Prices'!$B56,'Fat and Grease Data'!$C$2:$C$9000,'Monthly Prices'!$C56)</f>
        <v>13.25</v>
      </c>
      <c r="AU56" s="9">
        <f t="shared" ca="1" si="16"/>
        <v>0.45238095238095255</v>
      </c>
      <c r="AV56" s="9">
        <f t="shared" ca="1" si="17"/>
        <v>-0.29761904761904745</v>
      </c>
      <c r="AW56" s="9">
        <f ca="1">AVERAGEIFS('Fat and Grease Data'!M$2:M$9000,'Fat and Grease Data'!$B$2:$B$9000,'Monthly Prices'!$B56,'Fat and Grease Data'!$C$2:$C$9000,'Monthly Prices'!$C56)</f>
        <v>16.049523809523809</v>
      </c>
      <c r="AX56" s="9">
        <f ca="1">_xlfn.MAXIFS('Fat and Grease Data'!$M$2:$M$9000,'Fat and Grease Data'!$B$2:$B$9000,'Monthly Prices'!$B56,'Fat and Grease Data'!$C$2:$C$9000,'Monthly Prices'!$C56)</f>
        <v>16.13</v>
      </c>
      <c r="AY56" s="9">
        <f ca="1">_xlfn.MINIFS('Fat and Grease Data'!$M$2:$M$9000,'Fat and Grease Data'!$B$2:$B$9000,'Monthly Prices'!$B56,'Fat and Grease Data'!$C$2:$C$9000,'Monthly Prices'!$C56)</f>
        <v>16</v>
      </c>
      <c r="AZ56" s="9">
        <f t="shared" ca="1" si="18"/>
        <v>8.0476190476190368E-2</v>
      </c>
      <c r="BA56" s="9">
        <f t="shared" ca="1" si="19"/>
        <v>-4.9523809523808637E-2</v>
      </c>
      <c r="BB56" s="10">
        <f>[2]Prices!$D408</f>
        <v>2.8618571428571431</v>
      </c>
      <c r="BC56" s="10">
        <f>[2]Prices!$B408</f>
        <v>3.2749999999999999</v>
      </c>
      <c r="BD56" s="10">
        <f>[2]Prices!$C408</f>
        <v>2.5449999999999999</v>
      </c>
      <c r="BE56" s="10">
        <f t="shared" si="3"/>
        <v>0.41314285714285681</v>
      </c>
      <c r="BF56" s="10">
        <f t="shared" si="4"/>
        <v>-0.31685714285714317</v>
      </c>
    </row>
    <row r="57" spans="1:58" x14ac:dyDescent="0.2">
      <c r="A57" s="7">
        <v>38169</v>
      </c>
      <c r="B57" s="8">
        <f t="shared" si="0"/>
        <v>7</v>
      </c>
      <c r="C57" s="8">
        <f t="shared" si="1"/>
        <v>2004</v>
      </c>
      <c r="D57" s="9">
        <f ca="1">AVERAGEIFS('Fat and Grease Data'!D$2:D$9000,'Fat and Grease Data'!$B$2:$B$9000,'Monthly Prices'!$B57,'Fat and Grease Data'!$C$2:$C$9000,'Monthly Prices'!$C57)</f>
        <v>16.667142857142856</v>
      </c>
      <c r="E57" s="9">
        <f ca="1">_xlfn.MAXIFS('Fat and Grease Data'!$D$2:$D$9000,'Fat and Grease Data'!$B$2:$B$9000,'Monthly Prices'!$B57,'Fat and Grease Data'!$C$2:$C$9000,'Monthly Prices'!$C57)</f>
        <v>17</v>
      </c>
      <c r="F57" s="9">
        <f ca="1">_xlfn.MINIFS('Fat and Grease Data'!$D$2:$D$9000,'Fat and Grease Data'!$B$2:$B$9000,'Monthly Prices'!$B57,'Fat and Grease Data'!$C$2:$C$9000,'Monthly Prices'!$C57)</f>
        <v>16.13</v>
      </c>
      <c r="G57" s="9">
        <f t="shared" ca="1" si="2"/>
        <v>0.33285714285714363</v>
      </c>
      <c r="H57" s="9">
        <f t="shared" ca="1" si="5"/>
        <v>-0.53714285714285737</v>
      </c>
      <c r="I57" s="9">
        <f ca="1">AVERAGEIFS('Fat and Grease Data'!E$2:E$9000,'Fat and Grease Data'!$B$2:$B$9000,'Monthly Prices'!$B57,'Fat and Grease Data'!$C$2:$C$9000,'Monthly Prices'!$C57)</f>
        <v>16.625238095238096</v>
      </c>
      <c r="J57" s="9">
        <f ca="1">_xlfn.MAXIFS('Fat and Grease Data'!$E$2:$E$9000,'Fat and Grease Data'!$B$2:$B$9000,'Monthly Prices'!$B57,'Fat and Grease Data'!$C$2:$C$9000,'Monthly Prices'!$C57)</f>
        <v>17</v>
      </c>
      <c r="K57" s="9">
        <f ca="1">_xlfn.MINIFS('Fat and Grease Data'!$E$2:$E$9000,'Fat and Grease Data'!$B$2:$B$9000,'Monthly Prices'!$B57,'Fat and Grease Data'!$C$2:$C$9000,'Monthly Prices'!$C57)</f>
        <v>16</v>
      </c>
      <c r="L57" s="9">
        <f t="shared" ca="1" si="6"/>
        <v>0.37476190476190396</v>
      </c>
      <c r="M57" s="9">
        <f t="shared" ca="1" si="7"/>
        <v>-0.62523809523809604</v>
      </c>
      <c r="N57" s="9"/>
      <c r="O57" s="9"/>
      <c r="P57" s="9"/>
      <c r="Q57" s="9"/>
      <c r="R57" s="9"/>
      <c r="S57" s="9">
        <f ca="1">AVERAGEIFS('Fat and Grease Data'!G$2:G$9000,'Fat and Grease Data'!$B$2:$B$9000,'Monthly Prices'!$B57,'Fat and Grease Data'!$C$2:$C$9000,'Monthly Prices'!$C57)</f>
        <v>15</v>
      </c>
      <c r="T57" s="9">
        <f ca="1">_xlfn.MAXIFS('Fat and Grease Data'!$G$2:$G$9000,'Fat and Grease Data'!$B$2:$B$9000,'Monthly Prices'!$B57,'Fat and Grease Data'!$C$2:$C$9000,'Monthly Prices'!$C57)</f>
        <v>15</v>
      </c>
      <c r="U57" s="9">
        <f ca="1">_xlfn.MINIFS('Fat and Grease Data'!$G$2:$G$9000,'Fat and Grease Data'!$B$2:$B$9000,'Monthly Prices'!$B57,'Fat and Grease Data'!$C$2:$C$9000,'Monthly Prices'!$C57)</f>
        <v>15</v>
      </c>
      <c r="V57" s="9">
        <f t="shared" ca="1" si="10"/>
        <v>0</v>
      </c>
      <c r="W57" s="9">
        <f t="shared" ca="1" si="11"/>
        <v>0</v>
      </c>
      <c r="X57" s="9">
        <f ca="1">AVERAGEIFS('Fat and Grease Data'!H$2:H$9000,'Fat and Grease Data'!$B$2:$B$9000,'Monthly Prices'!$B57,'Fat and Grease Data'!$C$2:$C$9000,'Monthly Prices'!$C57)</f>
        <v>14.976190476190476</v>
      </c>
      <c r="Y57" s="9">
        <f ca="1">_xlfn.MAXIFS('Fat and Grease Data'!$H$2:$H$9000,'Fat and Grease Data'!$B$2:$B$9000,'Monthly Prices'!$B57,'Fat and Grease Data'!$C$2:$C$9000,'Monthly Prices'!$C57)</f>
        <v>15</v>
      </c>
      <c r="Z57" s="9">
        <f ca="1">_xlfn.MINIFS('Fat and Grease Data'!$H$2:$H$9000,'Fat and Grease Data'!$B$2:$B$9000,'Monthly Prices'!$B57,'Fat and Grease Data'!$C$2:$C$9000,'Monthly Prices'!$C57)</f>
        <v>14.75</v>
      </c>
      <c r="AA57" s="9">
        <f t="shared" ca="1" si="12"/>
        <v>2.3809523809523725E-2</v>
      </c>
      <c r="AB57" s="9">
        <f t="shared" ca="1" si="13"/>
        <v>-0.22619047619047628</v>
      </c>
      <c r="AC57" s="9">
        <f ca="1">AVERAGEIFS('Fat and Grease Data'!I$2:I$9000,'Fat and Grease Data'!$B$2:$B$9000,'Monthly Prices'!$B57,'Fat and Grease Data'!$C$2:$C$9000,'Monthly Prices'!$C57)</f>
        <v>16.161428571428569</v>
      </c>
      <c r="AD57" s="9">
        <f ca="1">_xlfn.MAXIFS('Fat and Grease Data'!$I$2:$I$9000,'Fat and Grease Data'!$B$2:$B$9000,'Monthly Prices'!$B57,'Fat and Grease Data'!$C$2:$C$9000,'Monthly Prices'!$C57)</f>
        <v>16.25</v>
      </c>
      <c r="AE57" s="9">
        <f ca="1">_xlfn.MINIFS('Fat and Grease Data'!$I$2:$I$9000,'Fat and Grease Data'!$B$2:$B$9000,'Monthly Prices'!$B57,'Fat and Grease Data'!$C$2:$C$9000,'Monthly Prices'!$C57)</f>
        <v>15.63</v>
      </c>
      <c r="AF57" s="9">
        <f t="shared" ca="1" si="14"/>
        <v>8.8571428571430744E-2</v>
      </c>
      <c r="AG57" s="9">
        <f t="shared" ca="1" si="15"/>
        <v>-0.53142857142856847</v>
      </c>
      <c r="AH57" s="9"/>
      <c r="AI57" s="9"/>
      <c r="AJ57" s="9"/>
      <c r="AK57" s="9"/>
      <c r="AL57" s="9"/>
      <c r="AM57" s="9">
        <f ca="1">AVERAGEIFS('Fat and Grease Data'!K$2:K$9000,'Fat and Grease Data'!$B$2:$B$9000,'Monthly Prices'!$B57,'Fat and Grease Data'!$C$2:$C$9000,'Monthly Prices'!$C57)</f>
        <v>16.11904761904762</v>
      </c>
      <c r="AN57" s="9">
        <f ca="1">_xlfn.MAXIFS('Fat and Grease Data'!$K$2:$K$9000,'Fat and Grease Data'!$B$2:$B$9000,'Monthly Prices'!$B57,'Fat and Grease Data'!$C$2:$C$9000,'Monthly Prices'!$C57)</f>
        <v>16.25</v>
      </c>
      <c r="AO57" s="9">
        <f ca="1">_xlfn.MINIFS('Fat and Grease Data'!$K$2:$K$9000,'Fat and Grease Data'!$B$2:$B$9000,'Monthly Prices'!$B57,'Fat and Grease Data'!$C$2:$C$9000,'Monthly Prices'!$C57)</f>
        <v>16</v>
      </c>
      <c r="AP57" s="9">
        <f t="shared" ca="1" si="8"/>
        <v>0.1309523809523796</v>
      </c>
      <c r="AQ57" s="9">
        <f t="shared" ca="1" si="9"/>
        <v>-0.1190476190476204</v>
      </c>
      <c r="AR57" s="9">
        <f ca="1">AVERAGEIFS('Fat and Grease Data'!L$2:L$9000,'Fat and Grease Data'!$B$2:$B$9000,'Monthly Prices'!$B57,'Fat and Grease Data'!$C$2:$C$9000,'Monthly Prices'!$C57)</f>
        <v>13.273809523809524</v>
      </c>
      <c r="AS57" s="9">
        <f ca="1">_xlfn.MAXIFS('Fat and Grease Data'!$L$2:$L$9000,'Fat and Grease Data'!$B$2:$B$9000,'Monthly Prices'!$B57,'Fat and Grease Data'!$C$2:$C$9000,'Monthly Prices'!$C57)</f>
        <v>13.5</v>
      </c>
      <c r="AT57" s="9">
        <f ca="1">_xlfn.MINIFS('Fat and Grease Data'!$L$2:$L$9000,'Fat and Grease Data'!$B$2:$B$9000,'Monthly Prices'!$B57,'Fat and Grease Data'!$C$2:$C$9000,'Monthly Prices'!$C57)</f>
        <v>13.25</v>
      </c>
      <c r="AU57" s="9">
        <f t="shared" ca="1" si="16"/>
        <v>0.22619047619047628</v>
      </c>
      <c r="AV57" s="9">
        <f t="shared" ca="1" si="17"/>
        <v>-2.3809523809523725E-2</v>
      </c>
      <c r="AW57" s="9">
        <f ca="1">AVERAGEIFS('Fat and Grease Data'!M$2:M$9000,'Fat and Grease Data'!$B$2:$B$9000,'Monthly Prices'!$B57,'Fat and Grease Data'!$C$2:$C$9000,'Monthly Prices'!$C57)</f>
        <v>16.573333333333331</v>
      </c>
      <c r="AX57" s="9">
        <f ca="1">_xlfn.MAXIFS('Fat and Grease Data'!$M$2:$M$9000,'Fat and Grease Data'!$B$2:$B$9000,'Monthly Prices'!$B57,'Fat and Grease Data'!$C$2:$C$9000,'Monthly Prices'!$C57)</f>
        <v>17.25</v>
      </c>
      <c r="AY57" s="9">
        <f ca="1">_xlfn.MINIFS('Fat and Grease Data'!$M$2:$M$9000,'Fat and Grease Data'!$B$2:$B$9000,'Monthly Prices'!$B57,'Fat and Grease Data'!$C$2:$C$9000,'Monthly Prices'!$C57)</f>
        <v>15.75</v>
      </c>
      <c r="AZ57" s="9">
        <f t="shared" ca="1" si="18"/>
        <v>0.67666666666666941</v>
      </c>
      <c r="BA57" s="9">
        <f t="shared" ca="1" si="19"/>
        <v>-0.82333333333333059</v>
      </c>
      <c r="BB57" s="10">
        <f>[2]Prices!$D409</f>
        <v>2.3738095238095238</v>
      </c>
      <c r="BC57" s="10">
        <f>[2]Prices!$B409</f>
        <v>2.6419999999999999</v>
      </c>
      <c r="BD57" s="10">
        <f>[2]Prices!$C409</f>
        <v>2.165</v>
      </c>
      <c r="BE57" s="10">
        <f t="shared" si="3"/>
        <v>0.26819047619047609</v>
      </c>
      <c r="BF57" s="10">
        <f t="shared" si="4"/>
        <v>-0.20880952380952378</v>
      </c>
    </row>
    <row r="58" spans="1:58" x14ac:dyDescent="0.2">
      <c r="A58" s="7">
        <v>38200</v>
      </c>
      <c r="B58" s="8">
        <f t="shared" si="0"/>
        <v>8</v>
      </c>
      <c r="C58" s="8">
        <f t="shared" si="1"/>
        <v>2004</v>
      </c>
      <c r="D58" s="9">
        <f ca="1">AVERAGEIFS('Fat and Grease Data'!D$2:D$9000,'Fat and Grease Data'!$B$2:$B$9000,'Monthly Prices'!$B58,'Fat and Grease Data'!$C$2:$C$9000,'Monthly Prices'!$C58)</f>
        <v>14.511363636363637</v>
      </c>
      <c r="E58" s="9">
        <f ca="1">_xlfn.MAXIFS('Fat and Grease Data'!$D$2:$D$9000,'Fat and Grease Data'!$B$2:$B$9000,'Monthly Prices'!$B58,'Fat and Grease Data'!$C$2:$C$9000,'Monthly Prices'!$C58)</f>
        <v>16.25</v>
      </c>
      <c r="F58" s="9">
        <f ca="1">_xlfn.MINIFS('Fat and Grease Data'!$D$2:$D$9000,'Fat and Grease Data'!$B$2:$B$9000,'Monthly Prices'!$B58,'Fat and Grease Data'!$C$2:$C$9000,'Monthly Prices'!$C58)</f>
        <v>14</v>
      </c>
      <c r="G58" s="9">
        <f t="shared" ca="1" si="2"/>
        <v>1.7386363636363633</v>
      </c>
      <c r="H58" s="9">
        <f t="shared" ca="1" si="5"/>
        <v>-0.51136363636363669</v>
      </c>
      <c r="I58" s="9">
        <f ca="1">AVERAGEIFS('Fat and Grease Data'!E$2:E$9000,'Fat and Grease Data'!$B$2:$B$9000,'Monthly Prices'!$B58,'Fat and Grease Data'!$C$2:$C$9000,'Monthly Prices'!$C58)</f>
        <v>14.433636363636362</v>
      </c>
      <c r="J58" s="9">
        <f ca="1">_xlfn.MAXIFS('Fat and Grease Data'!$E$2:$E$9000,'Fat and Grease Data'!$B$2:$B$9000,'Monthly Prices'!$B58,'Fat and Grease Data'!$C$2:$C$9000,'Monthly Prices'!$C58)</f>
        <v>16</v>
      </c>
      <c r="K58" s="9">
        <f ca="1">_xlfn.MINIFS('Fat and Grease Data'!$E$2:$E$9000,'Fat and Grease Data'!$B$2:$B$9000,'Monthly Prices'!$B58,'Fat and Grease Data'!$C$2:$C$9000,'Monthly Prices'!$C58)</f>
        <v>13.63</v>
      </c>
      <c r="L58" s="9">
        <f t="shared" ca="1" si="6"/>
        <v>1.5663636363636382</v>
      </c>
      <c r="M58" s="9">
        <f t="shared" ca="1" si="7"/>
        <v>-0.80363636363636104</v>
      </c>
      <c r="N58" s="9"/>
      <c r="O58" s="9"/>
      <c r="P58" s="9"/>
      <c r="Q58" s="9"/>
      <c r="R58" s="9"/>
      <c r="S58" s="9">
        <f ca="1">AVERAGEIFS('Fat and Grease Data'!G$2:G$9000,'Fat and Grease Data'!$B$2:$B$9000,'Monthly Prices'!$B58,'Fat and Grease Data'!$C$2:$C$9000,'Monthly Prices'!$C58)</f>
        <v>14.136363636363637</v>
      </c>
      <c r="T58" s="9">
        <f ca="1">_xlfn.MAXIFS('Fat and Grease Data'!$G$2:$G$9000,'Fat and Grease Data'!$B$2:$B$9000,'Monthly Prices'!$B58,'Fat and Grease Data'!$C$2:$C$9000,'Monthly Prices'!$C58)</f>
        <v>15</v>
      </c>
      <c r="U58" s="9">
        <f ca="1">_xlfn.MINIFS('Fat and Grease Data'!$G$2:$G$9000,'Fat and Grease Data'!$B$2:$B$9000,'Monthly Prices'!$B58,'Fat and Grease Data'!$C$2:$C$9000,'Monthly Prices'!$C58)</f>
        <v>14</v>
      </c>
      <c r="V58" s="9">
        <f t="shared" ca="1" si="10"/>
        <v>0.86363636363636331</v>
      </c>
      <c r="W58" s="9">
        <f t="shared" ca="1" si="11"/>
        <v>-0.13636363636363669</v>
      </c>
      <c r="X58" s="9">
        <f ca="1">AVERAGEIFS('Fat and Grease Data'!H$2:H$9000,'Fat and Grease Data'!$B$2:$B$9000,'Monthly Prices'!$B58,'Fat and Grease Data'!$C$2:$C$9000,'Monthly Prices'!$C58)</f>
        <v>14.704545454545455</v>
      </c>
      <c r="Y58" s="9">
        <f ca="1">_xlfn.MAXIFS('Fat and Grease Data'!$H$2:$H$9000,'Fat and Grease Data'!$B$2:$B$9000,'Monthly Prices'!$B58,'Fat and Grease Data'!$C$2:$C$9000,'Monthly Prices'!$C58)</f>
        <v>14.75</v>
      </c>
      <c r="Z58" s="9">
        <f ca="1">_xlfn.MINIFS('Fat and Grease Data'!$H$2:$H$9000,'Fat and Grease Data'!$B$2:$B$9000,'Monthly Prices'!$B58,'Fat and Grease Data'!$C$2:$C$9000,'Monthly Prices'!$C58)</f>
        <v>14.25</v>
      </c>
      <c r="AA58" s="9">
        <f t="shared" ca="1" si="12"/>
        <v>4.545454545454497E-2</v>
      </c>
      <c r="AB58" s="9">
        <f t="shared" ca="1" si="13"/>
        <v>-0.45454545454545503</v>
      </c>
      <c r="AC58" s="9">
        <f ca="1">AVERAGEIFS('Fat and Grease Data'!I$2:I$9000,'Fat and Grease Data'!$B$2:$B$9000,'Monthly Prices'!$B58,'Fat and Grease Data'!$C$2:$C$9000,'Monthly Prices'!$C58)</f>
        <v>15.839090909090906</v>
      </c>
      <c r="AD58" s="9">
        <f ca="1">_xlfn.MAXIFS('Fat and Grease Data'!$I$2:$I$9000,'Fat and Grease Data'!$B$2:$B$9000,'Monthly Prices'!$B58,'Fat and Grease Data'!$C$2:$C$9000,'Monthly Prices'!$C58)</f>
        <v>16.25</v>
      </c>
      <c r="AE58" s="9">
        <f ca="1">_xlfn.MINIFS('Fat and Grease Data'!$I$2:$I$9000,'Fat and Grease Data'!$B$2:$B$9000,'Monthly Prices'!$B58,'Fat and Grease Data'!$C$2:$C$9000,'Monthly Prices'!$C58)</f>
        <v>15.63</v>
      </c>
      <c r="AF58" s="9">
        <f t="shared" ca="1" si="14"/>
        <v>0.41090909090909378</v>
      </c>
      <c r="AG58" s="9">
        <f t="shared" ca="1" si="15"/>
        <v>-0.20909090909090544</v>
      </c>
      <c r="AH58" s="9"/>
      <c r="AI58" s="9"/>
      <c r="AJ58" s="9"/>
      <c r="AK58" s="9"/>
      <c r="AL58" s="9"/>
      <c r="AM58" s="9">
        <f ca="1">AVERAGEIFS('Fat and Grease Data'!K$2:K$9000,'Fat and Grease Data'!$B$2:$B$9000,'Monthly Prices'!$B58,'Fat and Grease Data'!$C$2:$C$9000,'Monthly Prices'!$C58)</f>
        <v>16</v>
      </c>
      <c r="AN58" s="9">
        <f ca="1">_xlfn.MAXIFS('Fat and Grease Data'!$K$2:$K$9000,'Fat and Grease Data'!$B$2:$B$9000,'Monthly Prices'!$B58,'Fat and Grease Data'!$C$2:$C$9000,'Monthly Prices'!$C58)</f>
        <v>16</v>
      </c>
      <c r="AO58" s="9">
        <f ca="1">_xlfn.MINIFS('Fat and Grease Data'!$K$2:$K$9000,'Fat and Grease Data'!$B$2:$B$9000,'Monthly Prices'!$B58,'Fat and Grease Data'!$C$2:$C$9000,'Monthly Prices'!$C58)</f>
        <v>16</v>
      </c>
      <c r="AP58" s="9">
        <f t="shared" ca="1" si="8"/>
        <v>0</v>
      </c>
      <c r="AQ58" s="9">
        <f t="shared" ca="1" si="9"/>
        <v>0</v>
      </c>
      <c r="AR58" s="9">
        <f ca="1">AVERAGEIFS('Fat and Grease Data'!L$2:L$9000,'Fat and Grease Data'!$B$2:$B$9000,'Monthly Prices'!$B58,'Fat and Grease Data'!$C$2:$C$9000,'Monthly Prices'!$C58)</f>
        <v>13.25</v>
      </c>
      <c r="AS58" s="9">
        <f ca="1">_xlfn.MAXIFS('Fat and Grease Data'!$L$2:$L$9000,'Fat and Grease Data'!$B$2:$B$9000,'Monthly Prices'!$B58,'Fat and Grease Data'!$C$2:$C$9000,'Monthly Prices'!$C58)</f>
        <v>13.5</v>
      </c>
      <c r="AT58" s="9">
        <f ca="1">_xlfn.MINIFS('Fat and Grease Data'!$L$2:$L$9000,'Fat and Grease Data'!$B$2:$B$9000,'Monthly Prices'!$B58,'Fat and Grease Data'!$C$2:$C$9000,'Monthly Prices'!$C58)</f>
        <v>13</v>
      </c>
      <c r="AU58" s="9">
        <f t="shared" ca="1" si="16"/>
        <v>0.25</v>
      </c>
      <c r="AV58" s="9">
        <f t="shared" ca="1" si="17"/>
        <v>-0.25</v>
      </c>
      <c r="AW58" s="9">
        <f ca="1">AVERAGEIFS('Fat and Grease Data'!M$2:M$9000,'Fat and Grease Data'!$B$2:$B$9000,'Monthly Prices'!$B58,'Fat and Grease Data'!$C$2:$C$9000,'Monthly Prices'!$C58)</f>
        <v>15.443181818181818</v>
      </c>
      <c r="AX58" s="9">
        <f ca="1">_xlfn.MAXIFS('Fat and Grease Data'!$M$2:$M$9000,'Fat and Grease Data'!$B$2:$B$9000,'Monthly Prices'!$B58,'Fat and Grease Data'!$C$2:$C$9000,'Monthly Prices'!$C58)</f>
        <v>15.75</v>
      </c>
      <c r="AY58" s="9">
        <f ca="1">_xlfn.MINIFS('Fat and Grease Data'!$M$2:$M$9000,'Fat and Grease Data'!$B$2:$B$9000,'Monthly Prices'!$B58,'Fat and Grease Data'!$C$2:$C$9000,'Monthly Prices'!$C58)</f>
        <v>15</v>
      </c>
      <c r="AZ58" s="9">
        <f t="shared" ca="1" si="18"/>
        <v>0.30681818181818166</v>
      </c>
      <c r="BA58" s="9">
        <f t="shared" ca="1" si="19"/>
        <v>-0.44318181818181834</v>
      </c>
      <c r="BB58" s="10">
        <f>[2]Prices!$D410</f>
        <v>2.2476363636363641</v>
      </c>
      <c r="BC58" s="10">
        <f>[2]Prices!$B410</f>
        <v>2.35</v>
      </c>
      <c r="BD58" s="10">
        <f>[2]Prices!$C410</f>
        <v>2.1520000000000001</v>
      </c>
      <c r="BE58" s="10">
        <f t="shared" si="3"/>
        <v>0.10236363636363599</v>
      </c>
      <c r="BF58" s="10">
        <f t="shared" si="4"/>
        <v>-9.5636363636363964E-2</v>
      </c>
    </row>
    <row r="59" spans="1:58" x14ac:dyDescent="0.2">
      <c r="A59" s="7">
        <v>38231</v>
      </c>
      <c r="B59" s="8">
        <f t="shared" si="0"/>
        <v>9</v>
      </c>
      <c r="C59" s="8">
        <f t="shared" si="1"/>
        <v>2004</v>
      </c>
      <c r="D59" s="9">
        <f ca="1">AVERAGEIFS('Fat and Grease Data'!D$2:D$9000,'Fat and Grease Data'!$B$2:$B$9000,'Monthly Prices'!$B59,'Fat and Grease Data'!$C$2:$C$9000,'Monthly Prices'!$C59)</f>
        <v>15.536190476190475</v>
      </c>
      <c r="E59" s="9">
        <f ca="1">_xlfn.MAXIFS('Fat and Grease Data'!$D$2:$D$9000,'Fat and Grease Data'!$B$2:$B$9000,'Monthly Prices'!$B59,'Fat and Grease Data'!$C$2:$C$9000,'Monthly Prices'!$C59)</f>
        <v>16.5</v>
      </c>
      <c r="F59" s="9">
        <f ca="1">_xlfn.MINIFS('Fat and Grease Data'!$D$2:$D$9000,'Fat and Grease Data'!$B$2:$B$9000,'Monthly Prices'!$B59,'Fat and Grease Data'!$C$2:$C$9000,'Monthly Prices'!$C59)</f>
        <v>14</v>
      </c>
      <c r="G59" s="9">
        <f t="shared" ca="1" si="2"/>
        <v>0.963809523809525</v>
      </c>
      <c r="H59" s="9">
        <f t="shared" ca="1" si="5"/>
        <v>-1.536190476190475</v>
      </c>
      <c r="I59" s="9">
        <f ca="1">AVERAGEIFS('Fat and Grease Data'!E$2:E$9000,'Fat and Grease Data'!$B$2:$B$9000,'Monthly Prices'!$B59,'Fat and Grease Data'!$C$2:$C$9000,'Monthly Prices'!$C59)</f>
        <v>15.630952380952381</v>
      </c>
      <c r="J59" s="9">
        <f ca="1">_xlfn.MAXIFS('Fat and Grease Data'!$E$2:$E$9000,'Fat and Grease Data'!$B$2:$B$9000,'Monthly Prices'!$B59,'Fat and Grease Data'!$C$2:$C$9000,'Monthly Prices'!$C59)</f>
        <v>16.63</v>
      </c>
      <c r="K59" s="9">
        <f ca="1">_xlfn.MINIFS('Fat and Grease Data'!$E$2:$E$9000,'Fat and Grease Data'!$B$2:$B$9000,'Monthly Prices'!$B59,'Fat and Grease Data'!$C$2:$C$9000,'Monthly Prices'!$C59)</f>
        <v>13.75</v>
      </c>
      <c r="L59" s="9">
        <f t="shared" ca="1" si="6"/>
        <v>0.99904761904761763</v>
      </c>
      <c r="M59" s="9">
        <f t="shared" ca="1" si="7"/>
        <v>-1.8809523809523814</v>
      </c>
      <c r="N59" s="9"/>
      <c r="O59" s="9"/>
      <c r="P59" s="9"/>
      <c r="Q59" s="9"/>
      <c r="R59" s="9"/>
      <c r="S59" s="9">
        <f ca="1">AVERAGEIFS('Fat and Grease Data'!G$2:G$9000,'Fat and Grease Data'!$B$2:$B$9000,'Monthly Prices'!$B59,'Fat and Grease Data'!$C$2:$C$9000,'Monthly Prices'!$C59)</f>
        <v>14</v>
      </c>
      <c r="T59" s="9">
        <f ca="1">_xlfn.MAXIFS('Fat and Grease Data'!$G$2:$G$9000,'Fat and Grease Data'!$B$2:$B$9000,'Monthly Prices'!$B59,'Fat and Grease Data'!$C$2:$C$9000,'Monthly Prices'!$C59)</f>
        <v>14</v>
      </c>
      <c r="U59" s="9">
        <f ca="1">_xlfn.MINIFS('Fat and Grease Data'!$G$2:$G$9000,'Fat and Grease Data'!$B$2:$B$9000,'Monthly Prices'!$B59,'Fat and Grease Data'!$C$2:$C$9000,'Monthly Prices'!$C59)</f>
        <v>14</v>
      </c>
      <c r="V59" s="9">
        <f t="shared" ca="1" si="10"/>
        <v>0</v>
      </c>
      <c r="W59" s="9">
        <f t="shared" ca="1" si="11"/>
        <v>0</v>
      </c>
      <c r="X59" s="9">
        <f ca="1">AVERAGEIFS('Fat and Grease Data'!H$2:H$9000,'Fat and Grease Data'!$B$2:$B$9000,'Monthly Prices'!$B59,'Fat and Grease Data'!$C$2:$C$9000,'Monthly Prices'!$C59)</f>
        <v>14.25</v>
      </c>
      <c r="Y59" s="9">
        <f ca="1">_xlfn.MAXIFS('Fat and Grease Data'!$H$2:$H$9000,'Fat and Grease Data'!$B$2:$B$9000,'Monthly Prices'!$B59,'Fat and Grease Data'!$C$2:$C$9000,'Monthly Prices'!$C59)</f>
        <v>14.25</v>
      </c>
      <c r="Z59" s="9">
        <f ca="1">_xlfn.MINIFS('Fat and Grease Data'!$H$2:$H$9000,'Fat and Grease Data'!$B$2:$B$9000,'Monthly Prices'!$B59,'Fat and Grease Data'!$C$2:$C$9000,'Monthly Prices'!$C59)</f>
        <v>14.25</v>
      </c>
      <c r="AA59" s="9">
        <f t="shared" ca="1" si="12"/>
        <v>0</v>
      </c>
      <c r="AB59" s="9">
        <f t="shared" ca="1" si="13"/>
        <v>0</v>
      </c>
      <c r="AC59" s="9">
        <f ca="1">AVERAGEIFS('Fat and Grease Data'!I$2:I$9000,'Fat and Grease Data'!$B$2:$B$9000,'Monthly Prices'!$B59,'Fat and Grease Data'!$C$2:$C$9000,'Monthly Prices'!$C59)</f>
        <v>15.889523809523807</v>
      </c>
      <c r="AD59" s="9">
        <f ca="1">_xlfn.MAXIFS('Fat and Grease Data'!$I$2:$I$9000,'Fat and Grease Data'!$B$2:$B$9000,'Monthly Prices'!$B59,'Fat and Grease Data'!$C$2:$C$9000,'Monthly Prices'!$C59)</f>
        <v>16.38</v>
      </c>
      <c r="AE59" s="9">
        <f ca="1">_xlfn.MINIFS('Fat and Grease Data'!$I$2:$I$9000,'Fat and Grease Data'!$B$2:$B$9000,'Monthly Prices'!$B59,'Fat and Grease Data'!$C$2:$C$9000,'Monthly Prices'!$C59)</f>
        <v>15.13</v>
      </c>
      <c r="AF59" s="9">
        <f t="shared" ca="1" si="14"/>
        <v>0.49047619047619229</v>
      </c>
      <c r="AG59" s="9">
        <f t="shared" ca="1" si="15"/>
        <v>-0.75952380952380594</v>
      </c>
      <c r="AH59" s="9"/>
      <c r="AI59" s="9"/>
      <c r="AJ59" s="9"/>
      <c r="AK59" s="9"/>
      <c r="AL59" s="9"/>
      <c r="AM59" s="9">
        <f ca="1">AVERAGEIFS('Fat and Grease Data'!K$2:K$9000,'Fat and Grease Data'!$B$2:$B$9000,'Monthly Prices'!$B59,'Fat and Grease Data'!$C$2:$C$9000,'Monthly Prices'!$C59)</f>
        <v>15.194117647058821</v>
      </c>
      <c r="AN59" s="9">
        <f ca="1">_xlfn.MAXIFS('Fat and Grease Data'!$K$2:$K$9000,'Fat and Grease Data'!$B$2:$B$9000,'Monthly Prices'!$B59,'Fat and Grease Data'!$C$2:$C$9000,'Monthly Prices'!$C59)</f>
        <v>16</v>
      </c>
      <c r="AO59" s="9">
        <f ca="1">_xlfn.MINIFS('Fat and Grease Data'!$K$2:$K$9000,'Fat and Grease Data'!$B$2:$B$9000,'Monthly Prices'!$B59,'Fat and Grease Data'!$C$2:$C$9000,'Monthly Prices'!$C59)</f>
        <v>14.75</v>
      </c>
      <c r="AP59" s="9">
        <f t="shared" ca="1" si="8"/>
        <v>0.80588235294117894</v>
      </c>
      <c r="AQ59" s="9">
        <f t="shared" ca="1" si="9"/>
        <v>-0.44411764705882106</v>
      </c>
      <c r="AR59" s="9">
        <f ca="1">AVERAGEIFS('Fat and Grease Data'!L$2:L$9000,'Fat and Grease Data'!$B$2:$B$9000,'Monthly Prices'!$B59,'Fat and Grease Data'!$C$2:$C$9000,'Monthly Prices'!$C59)</f>
        <v>13</v>
      </c>
      <c r="AS59" s="9">
        <f ca="1">_xlfn.MAXIFS('Fat and Grease Data'!$L$2:$L$9000,'Fat and Grease Data'!$B$2:$B$9000,'Monthly Prices'!$B59,'Fat and Grease Data'!$C$2:$C$9000,'Monthly Prices'!$C59)</f>
        <v>13</v>
      </c>
      <c r="AT59" s="9">
        <f ca="1">_xlfn.MINIFS('Fat and Grease Data'!$L$2:$L$9000,'Fat and Grease Data'!$B$2:$B$9000,'Monthly Prices'!$B59,'Fat and Grease Data'!$C$2:$C$9000,'Monthly Prices'!$C59)</f>
        <v>13</v>
      </c>
      <c r="AU59" s="9">
        <f t="shared" ca="1" si="16"/>
        <v>0</v>
      </c>
      <c r="AV59" s="9">
        <f t="shared" ca="1" si="17"/>
        <v>0</v>
      </c>
      <c r="AW59" s="9">
        <f ca="1">AVERAGEIFS('Fat and Grease Data'!M$2:M$9000,'Fat and Grease Data'!$B$2:$B$9000,'Monthly Prices'!$B59,'Fat and Grease Data'!$C$2:$C$9000,'Monthly Prices'!$C59)</f>
        <v>15.673809523809522</v>
      </c>
      <c r="AX59" s="9">
        <f ca="1">_xlfn.MAXIFS('Fat and Grease Data'!$M$2:$M$9000,'Fat and Grease Data'!$B$2:$B$9000,'Monthly Prices'!$B59,'Fat and Grease Data'!$C$2:$C$9000,'Monthly Prices'!$C59)</f>
        <v>16</v>
      </c>
      <c r="AY59" s="9">
        <f ca="1">_xlfn.MINIFS('Fat and Grease Data'!$M$2:$M$9000,'Fat and Grease Data'!$B$2:$B$9000,'Monthly Prices'!$B59,'Fat and Grease Data'!$C$2:$C$9000,'Monthly Prices'!$C59)</f>
        <v>14</v>
      </c>
      <c r="AZ59" s="9">
        <f t="shared" ca="1" si="18"/>
        <v>0.3261904761904777</v>
      </c>
      <c r="BA59" s="9">
        <f t="shared" ca="1" si="19"/>
        <v>-1.6738095238095223</v>
      </c>
      <c r="BB59" s="10">
        <f>[2]Prices!$D411</f>
        <v>2.1798095238095239</v>
      </c>
      <c r="BC59" s="10">
        <f>[2]Prices!$B411</f>
        <v>2.4500000000000002</v>
      </c>
      <c r="BD59" s="10">
        <f>[2]Prices!$C411</f>
        <v>2.04</v>
      </c>
      <c r="BE59" s="10">
        <f t="shared" si="3"/>
        <v>0.27019047619047631</v>
      </c>
      <c r="BF59" s="10">
        <f t="shared" si="4"/>
        <v>-0.13980952380952383</v>
      </c>
    </row>
    <row r="60" spans="1:58" x14ac:dyDescent="0.2">
      <c r="A60" s="7">
        <v>38261</v>
      </c>
      <c r="B60" s="8">
        <f t="shared" si="0"/>
        <v>10</v>
      </c>
      <c r="C60" s="8">
        <f t="shared" si="1"/>
        <v>2004</v>
      </c>
      <c r="D60" s="9">
        <f ca="1">AVERAGEIFS('Fat and Grease Data'!D$2:D$9000,'Fat and Grease Data'!$B$2:$B$9000,'Monthly Prices'!$B60,'Fat and Grease Data'!$C$2:$C$9000,'Monthly Prices'!$C60)</f>
        <v>12.297619047619047</v>
      </c>
      <c r="E60" s="9">
        <f ca="1">_xlfn.MAXIFS('Fat and Grease Data'!$D$2:$D$9000,'Fat and Grease Data'!$B$2:$B$9000,'Monthly Prices'!$B60,'Fat and Grease Data'!$C$2:$C$9000,'Monthly Prices'!$C60)</f>
        <v>14</v>
      </c>
      <c r="F60" s="9">
        <f ca="1">_xlfn.MINIFS('Fat and Grease Data'!$D$2:$D$9000,'Fat and Grease Data'!$B$2:$B$9000,'Monthly Prices'!$B60,'Fat and Grease Data'!$C$2:$C$9000,'Monthly Prices'!$C60)</f>
        <v>11.25</v>
      </c>
      <c r="G60" s="9">
        <f t="shared" ca="1" si="2"/>
        <v>1.7023809523809526</v>
      </c>
      <c r="H60" s="9">
        <f t="shared" ca="1" si="5"/>
        <v>-1.0476190476190474</v>
      </c>
      <c r="I60" s="9">
        <f ca="1">AVERAGEIFS('Fat and Grease Data'!E$2:E$9000,'Fat and Grease Data'!$B$2:$B$9000,'Monthly Prices'!$B60,'Fat and Grease Data'!$C$2:$C$9000,'Monthly Prices'!$C60)</f>
        <v>12.452380952380953</v>
      </c>
      <c r="J60" s="9">
        <f ca="1">_xlfn.MAXIFS('Fat and Grease Data'!$E$2:$E$9000,'Fat and Grease Data'!$B$2:$B$9000,'Monthly Prices'!$B60,'Fat and Grease Data'!$C$2:$C$9000,'Monthly Prices'!$C60)</f>
        <v>13.75</v>
      </c>
      <c r="K60" s="9">
        <f ca="1">_xlfn.MINIFS('Fat and Grease Data'!$E$2:$E$9000,'Fat and Grease Data'!$B$2:$B$9000,'Monthly Prices'!$B60,'Fat and Grease Data'!$C$2:$C$9000,'Monthly Prices'!$C60)</f>
        <v>11.75</v>
      </c>
      <c r="L60" s="9">
        <f t="shared" ca="1" si="6"/>
        <v>1.2976190476190474</v>
      </c>
      <c r="M60" s="9">
        <f t="shared" ca="1" si="7"/>
        <v>-0.70238095238095255</v>
      </c>
      <c r="N60" s="9"/>
      <c r="O60" s="9"/>
      <c r="P60" s="9"/>
      <c r="Q60" s="9"/>
      <c r="R60" s="9"/>
      <c r="S60" s="9">
        <f ca="1">AVERAGEIFS('Fat and Grease Data'!G$2:G$9000,'Fat and Grease Data'!$B$2:$B$9000,'Monthly Prices'!$B60,'Fat and Grease Data'!$C$2:$C$9000,'Monthly Prices'!$C60)</f>
        <v>12.333333333333334</v>
      </c>
      <c r="T60" s="9">
        <f ca="1">_xlfn.MAXIFS('Fat and Grease Data'!$G$2:$G$9000,'Fat and Grease Data'!$B$2:$B$9000,'Monthly Prices'!$B60,'Fat and Grease Data'!$C$2:$C$9000,'Monthly Prices'!$C60)</f>
        <v>14</v>
      </c>
      <c r="U60" s="9">
        <f ca="1">_xlfn.MINIFS('Fat and Grease Data'!$G$2:$G$9000,'Fat and Grease Data'!$B$2:$B$9000,'Monthly Prices'!$B60,'Fat and Grease Data'!$C$2:$C$9000,'Monthly Prices'!$C60)</f>
        <v>11.5</v>
      </c>
      <c r="V60" s="9">
        <f t="shared" ca="1" si="10"/>
        <v>1.6666666666666661</v>
      </c>
      <c r="W60" s="9">
        <f t="shared" ca="1" si="11"/>
        <v>-0.83333333333333393</v>
      </c>
      <c r="X60" s="9">
        <f ca="1">AVERAGEIFS('Fat and Grease Data'!H$2:H$9000,'Fat and Grease Data'!$B$2:$B$9000,'Monthly Prices'!$B60,'Fat and Grease Data'!$C$2:$C$9000,'Monthly Prices'!$C60)</f>
        <v>13.678571428571429</v>
      </c>
      <c r="Y60" s="9">
        <f ca="1">_xlfn.MAXIFS('Fat and Grease Data'!$H$2:$H$9000,'Fat and Grease Data'!$B$2:$B$9000,'Monthly Prices'!$B60,'Fat and Grease Data'!$C$2:$C$9000,'Monthly Prices'!$C60)</f>
        <v>14.25</v>
      </c>
      <c r="Z60" s="9">
        <f ca="1">_xlfn.MINIFS('Fat and Grease Data'!$H$2:$H$9000,'Fat and Grease Data'!$B$2:$B$9000,'Monthly Prices'!$B60,'Fat and Grease Data'!$C$2:$C$9000,'Monthly Prices'!$C60)</f>
        <v>13.25</v>
      </c>
      <c r="AA60" s="9">
        <f t="shared" ca="1" si="12"/>
        <v>0.57142857142857117</v>
      </c>
      <c r="AB60" s="9">
        <f t="shared" ca="1" si="13"/>
        <v>-0.42857142857142883</v>
      </c>
      <c r="AC60" s="9">
        <f ca="1">AVERAGEIFS('Fat and Grease Data'!I$2:I$9000,'Fat and Grease Data'!$B$2:$B$9000,'Monthly Prices'!$B60,'Fat and Grease Data'!$C$2:$C$9000,'Monthly Prices'!$C60)</f>
        <v>14.381428571428572</v>
      </c>
      <c r="AD60" s="9">
        <f ca="1">_xlfn.MAXIFS('Fat and Grease Data'!$I$2:$I$9000,'Fat and Grease Data'!$B$2:$B$9000,'Monthly Prices'!$B60,'Fat and Grease Data'!$C$2:$C$9000,'Monthly Prices'!$C60)</f>
        <v>15.13</v>
      </c>
      <c r="AE60" s="9">
        <f ca="1">_xlfn.MINIFS('Fat and Grease Data'!$I$2:$I$9000,'Fat and Grease Data'!$B$2:$B$9000,'Monthly Prices'!$B60,'Fat and Grease Data'!$C$2:$C$9000,'Monthly Prices'!$C60)</f>
        <v>13.75</v>
      </c>
      <c r="AF60" s="9">
        <f t="shared" ca="1" si="14"/>
        <v>0.74857142857142911</v>
      </c>
      <c r="AG60" s="9">
        <f t="shared" ca="1" si="15"/>
        <v>-0.63142857142857167</v>
      </c>
      <c r="AH60" s="9"/>
      <c r="AI60" s="9"/>
      <c r="AJ60" s="9"/>
      <c r="AK60" s="9"/>
      <c r="AL60" s="9"/>
      <c r="AM60" s="9">
        <f ca="1">AVERAGEIFS('Fat and Grease Data'!K$2:K$9000,'Fat and Grease Data'!$B$2:$B$9000,'Monthly Prices'!$B60,'Fat and Grease Data'!$C$2:$C$9000,'Monthly Prices'!$C60)</f>
        <v>13.738095238095237</v>
      </c>
      <c r="AN60" s="9">
        <f ca="1">_xlfn.MAXIFS('Fat and Grease Data'!$K$2:$K$9000,'Fat and Grease Data'!$B$2:$B$9000,'Monthly Prices'!$B60,'Fat and Grease Data'!$C$2:$C$9000,'Monthly Prices'!$C60)</f>
        <v>14.75</v>
      </c>
      <c r="AO60" s="9">
        <f ca="1">_xlfn.MINIFS('Fat and Grease Data'!$K$2:$K$9000,'Fat and Grease Data'!$B$2:$B$9000,'Monthly Prices'!$B60,'Fat and Grease Data'!$C$2:$C$9000,'Monthly Prices'!$C60)</f>
        <v>13.5</v>
      </c>
      <c r="AP60" s="9">
        <f t="shared" ca="1" si="8"/>
        <v>1.0119047619047628</v>
      </c>
      <c r="AQ60" s="9">
        <f t="shared" ca="1" si="9"/>
        <v>-0.23809523809523725</v>
      </c>
      <c r="AR60" s="9">
        <f ca="1">AVERAGEIFS('Fat and Grease Data'!L$2:L$9000,'Fat and Grease Data'!$B$2:$B$9000,'Monthly Prices'!$B60,'Fat and Grease Data'!$C$2:$C$9000,'Monthly Prices'!$C60)</f>
        <v>12.023809523809524</v>
      </c>
      <c r="AS60" s="9">
        <f ca="1">_xlfn.MAXIFS('Fat and Grease Data'!$L$2:$L$9000,'Fat and Grease Data'!$B$2:$B$9000,'Monthly Prices'!$B60,'Fat and Grease Data'!$C$2:$C$9000,'Monthly Prices'!$C60)</f>
        <v>13</v>
      </c>
      <c r="AT60" s="9">
        <f ca="1">_xlfn.MINIFS('Fat and Grease Data'!$L$2:$L$9000,'Fat and Grease Data'!$B$2:$B$9000,'Monthly Prices'!$B60,'Fat and Grease Data'!$C$2:$C$9000,'Monthly Prices'!$C60)</f>
        <v>11.5</v>
      </c>
      <c r="AU60" s="9">
        <f t="shared" ca="1" si="16"/>
        <v>0.97619047619047628</v>
      </c>
      <c r="AV60" s="9">
        <f t="shared" ca="1" si="17"/>
        <v>-0.52380952380952372</v>
      </c>
      <c r="AW60" s="9">
        <f ca="1">AVERAGEIFS('Fat and Grease Data'!M$2:M$9000,'Fat and Grease Data'!$B$2:$B$9000,'Monthly Prices'!$B60,'Fat and Grease Data'!$C$2:$C$9000,'Monthly Prices'!$C60)</f>
        <v>12.607142857142858</v>
      </c>
      <c r="AX60" s="9">
        <f ca="1">_xlfn.MAXIFS('Fat and Grease Data'!$M$2:$M$9000,'Fat and Grease Data'!$B$2:$B$9000,'Monthly Prices'!$B60,'Fat and Grease Data'!$C$2:$C$9000,'Monthly Prices'!$C60)</f>
        <v>14</v>
      </c>
      <c r="AY60" s="9">
        <f ca="1">_xlfn.MINIFS('Fat and Grease Data'!$M$2:$M$9000,'Fat and Grease Data'!$B$2:$B$9000,'Monthly Prices'!$B60,'Fat and Grease Data'!$C$2:$C$9000,'Monthly Prices'!$C60)</f>
        <v>12.25</v>
      </c>
      <c r="AZ60" s="9">
        <f t="shared" ca="1" si="18"/>
        <v>1.3928571428571423</v>
      </c>
      <c r="BA60" s="9">
        <f t="shared" ca="1" si="19"/>
        <v>-0.35714285714285765</v>
      </c>
      <c r="BB60" s="10">
        <f>[2]Prices!$D412</f>
        <v>2.0494761904761907</v>
      </c>
      <c r="BC60" s="10">
        <f>[2]Prices!$B412</f>
        <v>2.0950000000000002</v>
      </c>
      <c r="BD60" s="10">
        <f>[2]Prices!$C412</f>
        <v>1.97</v>
      </c>
      <c r="BE60" s="10">
        <f t="shared" si="3"/>
        <v>4.5523809523809522E-2</v>
      </c>
      <c r="BF60" s="10">
        <f t="shared" si="4"/>
        <v>-7.94761904761907E-2</v>
      </c>
    </row>
    <row r="61" spans="1:58" x14ac:dyDescent="0.2">
      <c r="A61" s="7">
        <v>38292</v>
      </c>
      <c r="B61" s="8">
        <f t="shared" si="0"/>
        <v>11</v>
      </c>
      <c r="C61" s="8">
        <f t="shared" si="1"/>
        <v>2004</v>
      </c>
      <c r="D61" s="9">
        <f ca="1">AVERAGEIFS('Fat and Grease Data'!D$2:D$9000,'Fat and Grease Data'!$B$2:$B$9000,'Monthly Prices'!$B61,'Fat and Grease Data'!$C$2:$C$9000,'Monthly Prices'!$C61)</f>
        <v>13.0875</v>
      </c>
      <c r="E61" s="9">
        <f ca="1">_xlfn.MAXIFS('Fat and Grease Data'!$D$2:$D$9000,'Fat and Grease Data'!$B$2:$B$9000,'Monthly Prices'!$B61,'Fat and Grease Data'!$C$2:$C$9000,'Monthly Prices'!$C61)</f>
        <v>13.75</v>
      </c>
      <c r="F61" s="9">
        <f ca="1">_xlfn.MINIFS('Fat and Grease Data'!$D$2:$D$9000,'Fat and Grease Data'!$B$2:$B$9000,'Monthly Prices'!$B61,'Fat and Grease Data'!$C$2:$C$9000,'Monthly Prices'!$C61)</f>
        <v>12</v>
      </c>
      <c r="G61" s="9">
        <f t="shared" ca="1" si="2"/>
        <v>0.66249999999999964</v>
      </c>
      <c r="H61" s="9">
        <f t="shared" ca="1" si="5"/>
        <v>-1.0875000000000004</v>
      </c>
      <c r="I61" s="9">
        <f ca="1">AVERAGEIFS('Fat and Grease Data'!E$2:E$9000,'Fat and Grease Data'!$B$2:$B$9000,'Monthly Prices'!$B61,'Fat and Grease Data'!$C$2:$C$9000,'Monthly Prices'!$C61)</f>
        <v>13.120499999999998</v>
      </c>
      <c r="J61" s="9">
        <f ca="1">_xlfn.MAXIFS('Fat and Grease Data'!$E$2:$E$9000,'Fat and Grease Data'!$B$2:$B$9000,'Monthly Prices'!$B61,'Fat and Grease Data'!$C$2:$C$9000,'Monthly Prices'!$C61)</f>
        <v>13.88</v>
      </c>
      <c r="K61" s="9">
        <f ca="1">_xlfn.MINIFS('Fat and Grease Data'!$E$2:$E$9000,'Fat and Grease Data'!$B$2:$B$9000,'Monthly Prices'!$B61,'Fat and Grease Data'!$C$2:$C$9000,'Monthly Prices'!$C61)</f>
        <v>12</v>
      </c>
      <c r="L61" s="9">
        <f t="shared" ca="1" si="6"/>
        <v>0.75950000000000273</v>
      </c>
      <c r="M61" s="9">
        <f t="shared" ca="1" si="7"/>
        <v>-1.1204999999999981</v>
      </c>
      <c r="N61" s="9"/>
      <c r="O61" s="9"/>
      <c r="P61" s="9"/>
      <c r="Q61" s="9"/>
      <c r="R61" s="9"/>
      <c r="S61" s="9">
        <f ca="1">AVERAGEIFS('Fat and Grease Data'!G$2:G$9000,'Fat and Grease Data'!$B$2:$B$9000,'Monthly Prices'!$B61,'Fat and Grease Data'!$C$2:$C$9000,'Monthly Prices'!$C61)</f>
        <v>11.5</v>
      </c>
      <c r="T61" s="9">
        <f ca="1">_xlfn.MAXIFS('Fat and Grease Data'!$G$2:$G$9000,'Fat and Grease Data'!$B$2:$B$9000,'Monthly Prices'!$B61,'Fat and Grease Data'!$C$2:$C$9000,'Monthly Prices'!$C61)</f>
        <v>11.5</v>
      </c>
      <c r="U61" s="9">
        <f ca="1">_xlfn.MINIFS('Fat and Grease Data'!$G$2:$G$9000,'Fat and Grease Data'!$B$2:$B$9000,'Monthly Prices'!$B61,'Fat and Grease Data'!$C$2:$C$9000,'Monthly Prices'!$C61)</f>
        <v>11.5</v>
      </c>
      <c r="V61" s="9">
        <f t="shared" ca="1" si="10"/>
        <v>0</v>
      </c>
      <c r="W61" s="9">
        <f t="shared" ca="1" si="11"/>
        <v>0</v>
      </c>
      <c r="X61" s="9">
        <f ca="1">AVERAGEIFS('Fat and Grease Data'!H$2:H$9000,'Fat and Grease Data'!$B$2:$B$9000,'Monthly Prices'!$B61,'Fat and Grease Data'!$C$2:$C$9000,'Monthly Prices'!$C61)</f>
        <v>13.25</v>
      </c>
      <c r="Y61" s="9">
        <f ca="1">_xlfn.MAXIFS('Fat and Grease Data'!$H$2:$H$9000,'Fat and Grease Data'!$B$2:$B$9000,'Monthly Prices'!$B61,'Fat and Grease Data'!$C$2:$C$9000,'Monthly Prices'!$C61)</f>
        <v>13.25</v>
      </c>
      <c r="Z61" s="9">
        <f ca="1">_xlfn.MINIFS('Fat and Grease Data'!$H$2:$H$9000,'Fat and Grease Data'!$B$2:$B$9000,'Monthly Prices'!$B61,'Fat and Grease Data'!$C$2:$C$9000,'Monthly Prices'!$C61)</f>
        <v>13.25</v>
      </c>
      <c r="AA61" s="9">
        <f t="shared" ca="1" si="12"/>
        <v>0</v>
      </c>
      <c r="AB61" s="9">
        <f t="shared" ca="1" si="13"/>
        <v>0</v>
      </c>
      <c r="AC61" s="9">
        <f ca="1">AVERAGEIFS('Fat and Grease Data'!I$2:I$9000,'Fat and Grease Data'!$B$2:$B$9000,'Monthly Prices'!$B61,'Fat and Grease Data'!$C$2:$C$9000,'Monthly Prices'!$C61)</f>
        <v>14.488499999999998</v>
      </c>
      <c r="AD61" s="9">
        <f ca="1">_xlfn.MAXIFS('Fat and Grease Data'!$I$2:$I$9000,'Fat and Grease Data'!$B$2:$B$9000,'Monthly Prices'!$B61,'Fat and Grease Data'!$C$2:$C$9000,'Monthly Prices'!$C61)</f>
        <v>15.13</v>
      </c>
      <c r="AE61" s="9">
        <f ca="1">_xlfn.MINIFS('Fat and Grease Data'!$I$2:$I$9000,'Fat and Grease Data'!$B$2:$B$9000,'Monthly Prices'!$B61,'Fat and Grease Data'!$C$2:$C$9000,'Monthly Prices'!$C61)</f>
        <v>13.75</v>
      </c>
      <c r="AF61" s="9">
        <f t="shared" ca="1" si="14"/>
        <v>0.6415000000000024</v>
      </c>
      <c r="AG61" s="9">
        <f t="shared" ca="1" si="15"/>
        <v>-0.73849999999999838</v>
      </c>
      <c r="AH61" s="9"/>
      <c r="AI61" s="9"/>
      <c r="AJ61" s="9"/>
      <c r="AK61" s="9"/>
      <c r="AL61" s="9"/>
      <c r="AM61" s="9">
        <f ca="1">AVERAGEIFS('Fat and Grease Data'!K$2:K$9000,'Fat and Grease Data'!$B$2:$B$9000,'Monthly Prices'!$B61,'Fat and Grease Data'!$C$2:$C$9000,'Monthly Prices'!$C61)</f>
        <v>13.415999999999997</v>
      </c>
      <c r="AN61" s="9">
        <f ca="1">_xlfn.MAXIFS('Fat and Grease Data'!$K$2:$K$9000,'Fat and Grease Data'!$B$2:$B$9000,'Monthly Prices'!$B61,'Fat and Grease Data'!$C$2:$C$9000,'Monthly Prices'!$C61)</f>
        <v>13.5</v>
      </c>
      <c r="AO61" s="9">
        <f ca="1">_xlfn.MINIFS('Fat and Grease Data'!$K$2:$K$9000,'Fat and Grease Data'!$B$2:$B$9000,'Monthly Prices'!$B61,'Fat and Grease Data'!$C$2:$C$9000,'Monthly Prices'!$C61)</f>
        <v>13.38</v>
      </c>
      <c r="AP61" s="9">
        <f t="shared" ca="1" si="8"/>
        <v>8.4000000000003183E-2</v>
      </c>
      <c r="AQ61" s="9">
        <f t="shared" ca="1" si="9"/>
        <v>-3.5999999999996035E-2</v>
      </c>
      <c r="AR61" s="9">
        <f ca="1">AVERAGEIFS('Fat and Grease Data'!L$2:L$9000,'Fat and Grease Data'!$B$2:$B$9000,'Monthly Prices'!$B61,'Fat and Grease Data'!$C$2:$C$9000,'Monthly Prices'!$C61)</f>
        <v>11.5</v>
      </c>
      <c r="AS61" s="9">
        <f ca="1">_xlfn.MAXIFS('Fat and Grease Data'!$L$2:$L$9000,'Fat and Grease Data'!$B$2:$B$9000,'Monthly Prices'!$B61,'Fat and Grease Data'!$C$2:$C$9000,'Monthly Prices'!$C61)</f>
        <v>11.5</v>
      </c>
      <c r="AT61" s="9">
        <f ca="1">_xlfn.MINIFS('Fat and Grease Data'!$L$2:$L$9000,'Fat and Grease Data'!$B$2:$B$9000,'Monthly Prices'!$B61,'Fat and Grease Data'!$C$2:$C$9000,'Monthly Prices'!$C61)</f>
        <v>11.5</v>
      </c>
      <c r="AU61" s="9">
        <f t="shared" ca="1" si="16"/>
        <v>0</v>
      </c>
      <c r="AV61" s="9">
        <f t="shared" ca="1" si="17"/>
        <v>0</v>
      </c>
      <c r="AW61" s="9">
        <f ca="1">AVERAGEIFS('Fat and Grease Data'!M$2:M$9000,'Fat and Grease Data'!$B$2:$B$9000,'Monthly Prices'!$B61,'Fat and Grease Data'!$C$2:$C$9000,'Monthly Prices'!$C61)</f>
        <v>13.916666666666666</v>
      </c>
      <c r="AX61" s="9">
        <f ca="1">_xlfn.MAXIFS('Fat and Grease Data'!$M$2:$M$9000,'Fat and Grease Data'!$B$2:$B$9000,'Monthly Prices'!$B61,'Fat and Grease Data'!$C$2:$C$9000,'Monthly Prices'!$C61)</f>
        <v>14.5</v>
      </c>
      <c r="AY61" s="9">
        <f ca="1">_xlfn.MINIFS('Fat and Grease Data'!$M$2:$M$9000,'Fat and Grease Data'!$B$2:$B$9000,'Monthly Prices'!$B61,'Fat and Grease Data'!$C$2:$C$9000,'Monthly Prices'!$C61)</f>
        <v>12.25</v>
      </c>
      <c r="AZ61" s="9">
        <f t="shared" ca="1" si="18"/>
        <v>0.58333333333333393</v>
      </c>
      <c r="BA61" s="9">
        <f t="shared" ca="1" si="19"/>
        <v>-1.6666666666666661</v>
      </c>
      <c r="BB61" s="10">
        <f>[2]Prices!$D413</f>
        <v>1.9892380952380952</v>
      </c>
      <c r="BC61" s="10">
        <f>[2]Prices!$B413</f>
        <v>2.085</v>
      </c>
      <c r="BD61" s="10">
        <f>[2]Prices!$C413</f>
        <v>1.9219999999999999</v>
      </c>
      <c r="BE61" s="10">
        <f t="shared" si="3"/>
        <v>9.5761904761904715E-2</v>
      </c>
      <c r="BF61" s="10">
        <f t="shared" si="4"/>
        <v>-6.7238095238095319E-2</v>
      </c>
    </row>
    <row r="62" spans="1:58" x14ac:dyDescent="0.2">
      <c r="A62" s="7">
        <v>38322</v>
      </c>
      <c r="B62" s="8">
        <f t="shared" si="0"/>
        <v>12</v>
      </c>
      <c r="C62" s="8">
        <f t="shared" si="1"/>
        <v>2004</v>
      </c>
      <c r="D62" s="9">
        <f ca="1">AVERAGEIFS('Fat and Grease Data'!D$2:D$9000,'Fat and Grease Data'!$B$2:$B$9000,'Monthly Prices'!$B62,'Fat and Grease Data'!$C$2:$C$9000,'Monthly Prices'!$C62)</f>
        <v>14.751428571428571</v>
      </c>
      <c r="E62" s="9">
        <f ca="1">_xlfn.MAXIFS('Fat and Grease Data'!$D$2:$D$9000,'Fat and Grease Data'!$B$2:$B$9000,'Monthly Prices'!$B62,'Fat and Grease Data'!$C$2:$C$9000,'Monthly Prices'!$C62)</f>
        <v>15.5</v>
      </c>
      <c r="F62" s="9">
        <f ca="1">_xlfn.MINIFS('Fat and Grease Data'!$D$2:$D$9000,'Fat and Grease Data'!$B$2:$B$9000,'Monthly Prices'!$B62,'Fat and Grease Data'!$C$2:$C$9000,'Monthly Prices'!$C62)</f>
        <v>14</v>
      </c>
      <c r="G62" s="9">
        <f t="shared" ca="1" si="2"/>
        <v>0.74857142857142911</v>
      </c>
      <c r="H62" s="9">
        <f t="shared" ca="1" si="5"/>
        <v>-0.75142857142857089</v>
      </c>
      <c r="I62" s="9">
        <f ca="1">AVERAGEIFS('Fat and Grease Data'!E$2:E$9000,'Fat and Grease Data'!$B$2:$B$9000,'Monthly Prices'!$B62,'Fat and Grease Data'!$C$2:$C$9000,'Monthly Prices'!$C62)</f>
        <v>14.733809523809523</v>
      </c>
      <c r="J62" s="9">
        <f ca="1">_xlfn.MAXIFS('Fat and Grease Data'!$E$2:$E$9000,'Fat and Grease Data'!$B$2:$B$9000,'Monthly Prices'!$B62,'Fat and Grease Data'!$C$2:$C$9000,'Monthly Prices'!$C62)</f>
        <v>15.25</v>
      </c>
      <c r="K62" s="9">
        <f ca="1">_xlfn.MINIFS('Fat and Grease Data'!$E$2:$E$9000,'Fat and Grease Data'!$B$2:$B$9000,'Monthly Prices'!$B62,'Fat and Grease Data'!$C$2:$C$9000,'Monthly Prices'!$C62)</f>
        <v>14</v>
      </c>
      <c r="L62" s="9">
        <f t="shared" ca="1" si="6"/>
        <v>0.5161904761904772</v>
      </c>
      <c r="M62" s="9">
        <f t="shared" ca="1" si="7"/>
        <v>-0.7338095238095228</v>
      </c>
      <c r="N62" s="9"/>
      <c r="O62" s="9"/>
      <c r="P62" s="9"/>
      <c r="Q62" s="9"/>
      <c r="R62" s="9"/>
      <c r="S62" s="9">
        <f ca="1">AVERAGEIFS('Fat and Grease Data'!G$2:G$9000,'Fat and Grease Data'!$B$2:$B$9000,'Monthly Prices'!$B62,'Fat and Grease Data'!$C$2:$C$9000,'Monthly Prices'!$C62)</f>
        <v>12.392857142857142</v>
      </c>
      <c r="T62" s="9">
        <f ca="1">_xlfn.MAXIFS('Fat and Grease Data'!$G$2:$G$9000,'Fat and Grease Data'!$B$2:$B$9000,'Monthly Prices'!$B62,'Fat and Grease Data'!$C$2:$C$9000,'Monthly Prices'!$C62)</f>
        <v>12.75</v>
      </c>
      <c r="U62" s="9">
        <f ca="1">_xlfn.MINIFS('Fat and Grease Data'!$G$2:$G$9000,'Fat and Grease Data'!$B$2:$B$9000,'Monthly Prices'!$B62,'Fat and Grease Data'!$C$2:$C$9000,'Monthly Prices'!$C62)</f>
        <v>11.5</v>
      </c>
      <c r="V62" s="9">
        <f t="shared" ca="1" si="10"/>
        <v>0.35714285714285765</v>
      </c>
      <c r="W62" s="9">
        <f t="shared" ca="1" si="11"/>
        <v>-0.89285714285714235</v>
      </c>
      <c r="X62" s="9">
        <f ca="1">AVERAGEIFS('Fat and Grease Data'!H$2:H$9000,'Fat and Grease Data'!$B$2:$B$9000,'Monthly Prices'!$B62,'Fat and Grease Data'!$C$2:$C$9000,'Monthly Prices'!$C62)</f>
        <v>13.25</v>
      </c>
      <c r="Y62" s="9">
        <f ca="1">_xlfn.MAXIFS('Fat and Grease Data'!$H$2:$H$9000,'Fat and Grease Data'!$B$2:$B$9000,'Monthly Prices'!$B62,'Fat and Grease Data'!$C$2:$C$9000,'Monthly Prices'!$C62)</f>
        <v>13.25</v>
      </c>
      <c r="Z62" s="9">
        <f ca="1">_xlfn.MINIFS('Fat and Grease Data'!$H$2:$H$9000,'Fat and Grease Data'!$B$2:$B$9000,'Monthly Prices'!$B62,'Fat and Grease Data'!$C$2:$C$9000,'Monthly Prices'!$C62)</f>
        <v>13.25</v>
      </c>
      <c r="AA62" s="9">
        <f t="shared" ca="1" si="12"/>
        <v>0</v>
      </c>
      <c r="AB62" s="9">
        <f t="shared" ca="1" si="13"/>
        <v>0</v>
      </c>
      <c r="AC62" s="9">
        <f ca="1">AVERAGEIFS('Fat and Grease Data'!I$2:I$9000,'Fat and Grease Data'!$B$2:$B$9000,'Monthly Prices'!$B62,'Fat and Grease Data'!$C$2:$C$9000,'Monthly Prices'!$C62)</f>
        <v>16.027619047619048</v>
      </c>
      <c r="AD62" s="9">
        <f ca="1">_xlfn.MAXIFS('Fat and Grease Data'!$I$2:$I$9000,'Fat and Grease Data'!$B$2:$B$9000,'Monthly Prices'!$B62,'Fat and Grease Data'!$C$2:$C$9000,'Monthly Prices'!$C62)</f>
        <v>16.63</v>
      </c>
      <c r="AE62" s="9">
        <f ca="1">_xlfn.MINIFS('Fat and Grease Data'!$I$2:$I$9000,'Fat and Grease Data'!$B$2:$B$9000,'Monthly Prices'!$B62,'Fat and Grease Data'!$C$2:$C$9000,'Monthly Prices'!$C62)</f>
        <v>15.13</v>
      </c>
      <c r="AF62" s="9">
        <f t="shared" ca="1" si="14"/>
        <v>0.60238095238095113</v>
      </c>
      <c r="AG62" s="9">
        <f t="shared" ca="1" si="15"/>
        <v>-0.89761904761904709</v>
      </c>
      <c r="AH62" s="9"/>
      <c r="AI62" s="9"/>
      <c r="AJ62" s="9"/>
      <c r="AK62" s="9"/>
      <c r="AL62" s="9"/>
      <c r="AM62" s="9">
        <f ca="1">AVERAGEIFS('Fat and Grease Data'!K$2:K$9000,'Fat and Grease Data'!$B$2:$B$9000,'Monthly Prices'!$B62,'Fat and Grease Data'!$C$2:$C$9000,'Monthly Prices'!$C62)</f>
        <v>13.655555555555555</v>
      </c>
      <c r="AN62" s="9">
        <f ca="1">_xlfn.MAXIFS('Fat and Grease Data'!$K$2:$K$9000,'Fat and Grease Data'!$B$2:$B$9000,'Monthly Prices'!$B62,'Fat and Grease Data'!$C$2:$C$9000,'Monthly Prices'!$C62)</f>
        <v>14</v>
      </c>
      <c r="AO62" s="9">
        <f ca="1">_xlfn.MINIFS('Fat and Grease Data'!$K$2:$K$9000,'Fat and Grease Data'!$B$2:$B$9000,'Monthly Prices'!$B62,'Fat and Grease Data'!$C$2:$C$9000,'Monthly Prices'!$C62)</f>
        <v>13.38</v>
      </c>
      <c r="AP62" s="9">
        <f t="shared" ca="1" si="8"/>
        <v>0.344444444444445</v>
      </c>
      <c r="AQ62" s="9">
        <f t="shared" ca="1" si="9"/>
        <v>-0.27555555555555422</v>
      </c>
      <c r="AR62" s="9">
        <f ca="1">AVERAGEIFS('Fat and Grease Data'!L$2:L$9000,'Fat and Grease Data'!$B$2:$B$9000,'Monthly Prices'!$B62,'Fat and Grease Data'!$C$2:$C$9000,'Monthly Prices'!$C62)</f>
        <v>11.5</v>
      </c>
      <c r="AS62" s="9">
        <f ca="1">_xlfn.MAXIFS('Fat and Grease Data'!$L$2:$L$9000,'Fat and Grease Data'!$B$2:$B$9000,'Monthly Prices'!$B62,'Fat and Grease Data'!$C$2:$C$9000,'Monthly Prices'!$C62)</f>
        <v>11.5</v>
      </c>
      <c r="AT62" s="9">
        <f ca="1">_xlfn.MINIFS('Fat and Grease Data'!$L$2:$L$9000,'Fat and Grease Data'!$B$2:$B$9000,'Monthly Prices'!$B62,'Fat and Grease Data'!$C$2:$C$9000,'Monthly Prices'!$C62)</f>
        <v>11.5</v>
      </c>
      <c r="AU62" s="9">
        <f t="shared" ca="1" si="16"/>
        <v>0</v>
      </c>
      <c r="AV62" s="9">
        <f t="shared" ca="1" si="17"/>
        <v>0</v>
      </c>
      <c r="AW62" s="9">
        <f ca="1">AVERAGEIFS('Fat and Grease Data'!M$2:M$9000,'Fat and Grease Data'!$B$2:$B$9000,'Monthly Prices'!$B62,'Fat and Grease Data'!$C$2:$C$9000,'Monthly Prices'!$C62)</f>
        <v>14.857142857142858</v>
      </c>
      <c r="AX62" s="9">
        <f ca="1">_xlfn.MAXIFS('Fat and Grease Data'!$M$2:$M$9000,'Fat and Grease Data'!$B$2:$B$9000,'Monthly Prices'!$B62,'Fat and Grease Data'!$C$2:$C$9000,'Monthly Prices'!$C62)</f>
        <v>15</v>
      </c>
      <c r="AY62" s="9">
        <f ca="1">_xlfn.MINIFS('Fat and Grease Data'!$M$2:$M$9000,'Fat and Grease Data'!$B$2:$B$9000,'Monthly Prices'!$B62,'Fat and Grease Data'!$C$2:$C$9000,'Monthly Prices'!$C62)</f>
        <v>14.5</v>
      </c>
      <c r="AZ62" s="9">
        <f t="shared" ca="1" si="18"/>
        <v>0.14285714285714235</v>
      </c>
      <c r="BA62" s="9">
        <f t="shared" ca="1" si="19"/>
        <v>-0.35714285714285765</v>
      </c>
      <c r="BB62" s="10">
        <f>[2]Prices!$D414</f>
        <v>2.0502857142857143</v>
      </c>
      <c r="BC62" s="10">
        <f>[2]Prices!$B414</f>
        <v>2.0950000000000002</v>
      </c>
      <c r="BD62" s="10">
        <f>[2]Prices!$C414</f>
        <v>2.0099999999999998</v>
      </c>
      <c r="BE62" s="10">
        <f t="shared" si="3"/>
        <v>4.4714285714285928E-2</v>
      </c>
      <c r="BF62" s="10">
        <f t="shared" si="4"/>
        <v>-4.028571428571448E-2</v>
      </c>
    </row>
    <row r="63" spans="1:58" x14ac:dyDescent="0.2">
      <c r="A63" s="7">
        <v>38353</v>
      </c>
      <c r="B63" s="8">
        <f t="shared" si="0"/>
        <v>1</v>
      </c>
      <c r="C63" s="8">
        <f t="shared" si="1"/>
        <v>2005</v>
      </c>
      <c r="D63" s="9">
        <f ca="1">AVERAGEIFS('Fat and Grease Data'!D$2:D$9000,'Fat and Grease Data'!$B$2:$B$9000,'Monthly Prices'!$B63,'Fat and Grease Data'!$C$2:$C$9000,'Monthly Prices'!$C63)</f>
        <v>15.387499999999999</v>
      </c>
      <c r="E63" s="9">
        <f ca="1">_xlfn.MAXIFS('Fat and Grease Data'!$D$2:$D$9000,'Fat and Grease Data'!$B$2:$B$9000,'Monthly Prices'!$B63,'Fat and Grease Data'!$C$2:$C$9000,'Monthly Prices'!$C63)</f>
        <v>15.5</v>
      </c>
      <c r="F63" s="9">
        <f ca="1">_xlfn.MINIFS('Fat and Grease Data'!$D$2:$D$9000,'Fat and Grease Data'!$B$2:$B$9000,'Monthly Prices'!$B63,'Fat and Grease Data'!$C$2:$C$9000,'Monthly Prices'!$C63)</f>
        <v>15.25</v>
      </c>
      <c r="G63" s="9">
        <f t="shared" ca="1" si="2"/>
        <v>0.11250000000000071</v>
      </c>
      <c r="H63" s="9">
        <f t="shared" ca="1" si="5"/>
        <v>-0.13749999999999929</v>
      </c>
      <c r="I63" s="9">
        <f ca="1">AVERAGEIFS('Fat and Grease Data'!E$2:E$9000,'Fat and Grease Data'!$B$2:$B$9000,'Monthly Prices'!$B63,'Fat and Grease Data'!$C$2:$C$9000,'Monthly Prices'!$C63)</f>
        <v>15.290000000000001</v>
      </c>
      <c r="J63" s="9">
        <f ca="1">_xlfn.MAXIFS('Fat and Grease Data'!$E$2:$E$9000,'Fat and Grease Data'!$B$2:$B$9000,'Monthly Prices'!$B63,'Fat and Grease Data'!$C$2:$C$9000,'Monthly Prices'!$C63)</f>
        <v>15.5</v>
      </c>
      <c r="K63" s="9">
        <f ca="1">_xlfn.MINIFS('Fat and Grease Data'!$E$2:$E$9000,'Fat and Grease Data'!$B$2:$B$9000,'Monthly Prices'!$B63,'Fat and Grease Data'!$C$2:$C$9000,'Monthly Prices'!$C63)</f>
        <v>15.13</v>
      </c>
      <c r="L63" s="9">
        <f t="shared" ca="1" si="6"/>
        <v>0.20999999999999908</v>
      </c>
      <c r="M63" s="9">
        <f t="shared" ca="1" si="7"/>
        <v>-0.16000000000000014</v>
      </c>
      <c r="N63" s="9"/>
      <c r="O63" s="9"/>
      <c r="P63" s="9"/>
      <c r="Q63" s="9"/>
      <c r="R63" s="9"/>
      <c r="S63" s="9">
        <f ca="1">AVERAGEIFS('Fat and Grease Data'!G$2:G$9000,'Fat and Grease Data'!$B$2:$B$9000,'Monthly Prices'!$B63,'Fat and Grease Data'!$C$2:$C$9000,'Monthly Prices'!$C63)</f>
        <v>12.975</v>
      </c>
      <c r="T63" s="9">
        <f ca="1">_xlfn.MAXIFS('Fat and Grease Data'!$G$2:$G$9000,'Fat and Grease Data'!$B$2:$B$9000,'Monthly Prices'!$B63,'Fat and Grease Data'!$C$2:$C$9000,'Monthly Prices'!$C63)</f>
        <v>13.25</v>
      </c>
      <c r="U63" s="9">
        <f ca="1">_xlfn.MINIFS('Fat and Grease Data'!$G$2:$G$9000,'Fat and Grease Data'!$B$2:$B$9000,'Monthly Prices'!$B63,'Fat and Grease Data'!$C$2:$C$9000,'Monthly Prices'!$C63)</f>
        <v>12.75</v>
      </c>
      <c r="V63" s="9">
        <f t="shared" ca="1" si="10"/>
        <v>0.27500000000000036</v>
      </c>
      <c r="W63" s="9">
        <f t="shared" ca="1" si="11"/>
        <v>-0.22499999999999964</v>
      </c>
      <c r="X63" s="9">
        <f ca="1">AVERAGEIFS('Fat and Grease Data'!H$2:H$9000,'Fat and Grease Data'!$B$2:$B$9000,'Monthly Prices'!$B63,'Fat and Grease Data'!$C$2:$C$9000,'Monthly Prices'!$C63)</f>
        <v>13.25</v>
      </c>
      <c r="Y63" s="9">
        <f ca="1">_xlfn.MAXIFS('Fat and Grease Data'!$H$2:$H$9000,'Fat and Grease Data'!$B$2:$B$9000,'Monthly Prices'!$B63,'Fat and Grease Data'!$C$2:$C$9000,'Monthly Prices'!$C63)</f>
        <v>13.25</v>
      </c>
      <c r="Z63" s="9">
        <f ca="1">_xlfn.MINIFS('Fat and Grease Data'!$H$2:$H$9000,'Fat and Grease Data'!$B$2:$B$9000,'Monthly Prices'!$B63,'Fat and Grease Data'!$C$2:$C$9000,'Monthly Prices'!$C63)</f>
        <v>13.25</v>
      </c>
      <c r="AA63" s="9">
        <f t="shared" ca="1" si="12"/>
        <v>0</v>
      </c>
      <c r="AB63" s="9">
        <f t="shared" ca="1" si="13"/>
        <v>0</v>
      </c>
      <c r="AC63" s="9">
        <f ca="1">AVERAGEIFS('Fat and Grease Data'!I$2:I$9000,'Fat and Grease Data'!$B$2:$B$9000,'Monthly Prices'!$B63,'Fat and Grease Data'!$C$2:$C$9000,'Monthly Prices'!$C63)</f>
        <v>16.63</v>
      </c>
      <c r="AD63" s="9">
        <f ca="1">_xlfn.MAXIFS('Fat and Grease Data'!$I$2:$I$9000,'Fat and Grease Data'!$B$2:$B$9000,'Monthly Prices'!$B63,'Fat and Grease Data'!$C$2:$C$9000,'Monthly Prices'!$C63)</f>
        <v>16.63</v>
      </c>
      <c r="AE63" s="9">
        <f ca="1">_xlfn.MINIFS('Fat and Grease Data'!$I$2:$I$9000,'Fat and Grease Data'!$B$2:$B$9000,'Monthly Prices'!$B63,'Fat and Grease Data'!$C$2:$C$9000,'Monthly Prices'!$C63)</f>
        <v>16.63</v>
      </c>
      <c r="AF63" s="9">
        <f t="shared" ca="1" si="14"/>
        <v>0</v>
      </c>
      <c r="AG63" s="9">
        <f t="shared" ca="1" si="15"/>
        <v>0</v>
      </c>
      <c r="AH63" s="9"/>
      <c r="AI63" s="9"/>
      <c r="AJ63" s="9"/>
      <c r="AK63" s="9"/>
      <c r="AL63" s="9"/>
      <c r="AM63" s="9">
        <f ca="1">AVERAGEIFS('Fat and Grease Data'!K$2:K$9000,'Fat and Grease Data'!$B$2:$B$9000,'Monthly Prices'!$B63,'Fat and Grease Data'!$C$2:$C$9000,'Monthly Prices'!$C63)</f>
        <v>14.170999999999998</v>
      </c>
      <c r="AN63" s="9">
        <f ca="1">_xlfn.MAXIFS('Fat and Grease Data'!$K$2:$K$9000,'Fat and Grease Data'!$B$2:$B$9000,'Monthly Prices'!$B63,'Fat and Grease Data'!$C$2:$C$9000,'Monthly Prices'!$C63)</f>
        <v>14.38</v>
      </c>
      <c r="AO63" s="9">
        <f ca="1">_xlfn.MINIFS('Fat and Grease Data'!$K$2:$K$9000,'Fat and Grease Data'!$B$2:$B$9000,'Monthly Prices'!$B63,'Fat and Grease Data'!$C$2:$C$9000,'Monthly Prices'!$C63)</f>
        <v>14</v>
      </c>
      <c r="AP63" s="9">
        <f t="shared" ca="1" si="8"/>
        <v>0.20900000000000318</v>
      </c>
      <c r="AQ63" s="9">
        <f t="shared" ca="1" si="9"/>
        <v>-0.1709999999999976</v>
      </c>
      <c r="AR63" s="9">
        <f ca="1">AVERAGEIFS('Fat and Grease Data'!L$2:L$9000,'Fat and Grease Data'!$B$2:$B$9000,'Monthly Prices'!$B63,'Fat and Grease Data'!$C$2:$C$9000,'Monthly Prices'!$C63)</f>
        <v>11.5</v>
      </c>
      <c r="AS63" s="9">
        <f ca="1">_xlfn.MAXIFS('Fat and Grease Data'!$L$2:$L$9000,'Fat and Grease Data'!$B$2:$B$9000,'Monthly Prices'!$B63,'Fat and Grease Data'!$C$2:$C$9000,'Monthly Prices'!$C63)</f>
        <v>11.5</v>
      </c>
      <c r="AT63" s="9">
        <f ca="1">_xlfn.MINIFS('Fat and Grease Data'!$L$2:$L$9000,'Fat and Grease Data'!$B$2:$B$9000,'Monthly Prices'!$B63,'Fat and Grease Data'!$C$2:$C$9000,'Monthly Prices'!$C63)</f>
        <v>11.5</v>
      </c>
      <c r="AU63" s="9">
        <f t="shared" ca="1" si="16"/>
        <v>0</v>
      </c>
      <c r="AV63" s="9">
        <f t="shared" ca="1" si="17"/>
        <v>0</v>
      </c>
      <c r="AW63" s="9">
        <f ca="1">AVERAGEIFS('Fat and Grease Data'!M$2:M$9000,'Fat and Grease Data'!$B$2:$B$9000,'Monthly Prices'!$B63,'Fat and Grease Data'!$C$2:$C$9000,'Monthly Prices'!$C63)</f>
        <v>15.362500000000001</v>
      </c>
      <c r="AX63" s="9">
        <f ca="1">_xlfn.MAXIFS('Fat and Grease Data'!$M$2:$M$9000,'Fat and Grease Data'!$B$2:$B$9000,'Monthly Prices'!$B63,'Fat and Grease Data'!$C$2:$C$9000,'Monthly Prices'!$C63)</f>
        <v>15.75</v>
      </c>
      <c r="AY63" s="9">
        <f ca="1">_xlfn.MINIFS('Fat and Grease Data'!$M$2:$M$9000,'Fat and Grease Data'!$B$2:$B$9000,'Monthly Prices'!$B63,'Fat and Grease Data'!$C$2:$C$9000,'Monthly Prices'!$C63)</f>
        <v>15</v>
      </c>
      <c r="AZ63" s="9">
        <f t="shared" ca="1" si="18"/>
        <v>0.38749999999999929</v>
      </c>
      <c r="BA63" s="9">
        <f t="shared" ca="1" si="19"/>
        <v>-0.36250000000000071</v>
      </c>
      <c r="BB63" s="10">
        <f>[2]Prices!$D415</f>
        <v>2.00095</v>
      </c>
      <c r="BC63" s="10">
        <f>[2]Prices!$B415</f>
        <v>2.097</v>
      </c>
      <c r="BD63" s="10">
        <f>[2]Prices!$C415</f>
        <v>1.95</v>
      </c>
      <c r="BE63" s="10">
        <f t="shared" si="3"/>
        <v>9.6049999999999969E-2</v>
      </c>
      <c r="BF63" s="10">
        <f t="shared" si="4"/>
        <v>-5.0950000000000051E-2</v>
      </c>
    </row>
    <row r="64" spans="1:58" x14ac:dyDescent="0.2">
      <c r="A64" s="7">
        <v>38384</v>
      </c>
      <c r="B64" s="8">
        <f t="shared" si="0"/>
        <v>2</v>
      </c>
      <c r="C64" s="8">
        <f t="shared" si="1"/>
        <v>2005</v>
      </c>
      <c r="D64" s="9">
        <f ca="1">AVERAGEIFS('Fat and Grease Data'!D$2:D$9000,'Fat and Grease Data'!$B$2:$B$9000,'Monthly Prices'!$B64,'Fat and Grease Data'!$C$2:$C$9000,'Monthly Prices'!$C64)</f>
        <v>14.01</v>
      </c>
      <c r="E64" s="9">
        <f ca="1">_xlfn.MAXIFS('Fat and Grease Data'!$D$2:$D$9000,'Fat and Grease Data'!$B$2:$B$9000,'Monthly Prices'!$B64,'Fat and Grease Data'!$C$2:$C$9000,'Monthly Prices'!$C64)</f>
        <v>15</v>
      </c>
      <c r="F64" s="9">
        <f ca="1">_xlfn.MINIFS('Fat and Grease Data'!$D$2:$D$9000,'Fat and Grease Data'!$B$2:$B$9000,'Monthly Prices'!$B64,'Fat and Grease Data'!$C$2:$C$9000,'Monthly Prices'!$C64)</f>
        <v>13.13</v>
      </c>
      <c r="G64" s="9">
        <f t="shared" ca="1" si="2"/>
        <v>0.99000000000000021</v>
      </c>
      <c r="H64" s="9">
        <f t="shared" ca="1" si="5"/>
        <v>-0.87999999999999901</v>
      </c>
      <c r="I64" s="9">
        <f ca="1">AVERAGEIFS('Fat and Grease Data'!E$2:E$9000,'Fat and Grease Data'!$B$2:$B$9000,'Monthly Prices'!$B64,'Fat and Grease Data'!$C$2:$C$9000,'Monthly Prices'!$C64)</f>
        <v>13.956842105263158</v>
      </c>
      <c r="J64" s="9">
        <f ca="1">_xlfn.MAXIFS('Fat and Grease Data'!$E$2:$E$9000,'Fat and Grease Data'!$B$2:$B$9000,'Monthly Prices'!$B64,'Fat and Grease Data'!$C$2:$C$9000,'Monthly Prices'!$C64)</f>
        <v>15.13</v>
      </c>
      <c r="K64" s="9">
        <f ca="1">_xlfn.MINIFS('Fat and Grease Data'!$E$2:$E$9000,'Fat and Grease Data'!$B$2:$B$9000,'Monthly Prices'!$B64,'Fat and Grease Data'!$C$2:$C$9000,'Monthly Prices'!$C64)</f>
        <v>13</v>
      </c>
      <c r="L64" s="9">
        <f t="shared" ca="1" si="6"/>
        <v>1.1731578947368426</v>
      </c>
      <c r="M64" s="9">
        <f t="shared" ca="1" si="7"/>
        <v>-0.95684210526315816</v>
      </c>
      <c r="N64" s="9">
        <f ca="1">AVERAGEIFS('Fat and Grease Data'!F$2:F$9000,'Fat and Grease Data'!$B$2:$B$9000,'Monthly Prices'!$B64,'Fat and Grease Data'!$C$2:$C$9000,'Monthly Prices'!$C64)</f>
        <v>12.702000000000002</v>
      </c>
      <c r="O64" s="9">
        <f ca="1">_xlfn.MAXIFS('Fat and Grease Data'!$F$2:$F$9000,'Fat and Grease Data'!$B$2:$B$9000,'Monthly Prices'!$B64,'Fat and Grease Data'!$C$2:$C$9000,'Monthly Prices'!$C64)</f>
        <v>12.75</v>
      </c>
      <c r="P64" s="9">
        <f ca="1">_xlfn.MINIFS('Fat and Grease Data'!$F$2:$F$9000,'Fat and Grease Data'!$B$2:$B$9000,'Monthly Prices'!$B64,'Fat and Grease Data'!$C$2:$C$9000,'Monthly Prices'!$C64)</f>
        <v>12.63</v>
      </c>
      <c r="Q64" s="9">
        <f t="shared" ref="Q64:Q127" ca="1" si="20">O64-N64</f>
        <v>4.7999999999998266E-2</v>
      </c>
      <c r="R64" s="9">
        <f t="shared" ref="R64:R127" ca="1" si="21">P64-N64</f>
        <v>-7.2000000000000952E-2</v>
      </c>
      <c r="S64" s="9">
        <f ca="1">AVERAGEIFS('Fat and Grease Data'!G$2:G$9000,'Fat and Grease Data'!$B$2:$B$9000,'Monthly Prices'!$B64,'Fat and Grease Data'!$C$2:$C$9000,'Monthly Prices'!$C64)</f>
        <v>13.25</v>
      </c>
      <c r="T64" s="9">
        <f ca="1">_xlfn.MAXIFS('Fat and Grease Data'!$G$2:$G$9000,'Fat and Grease Data'!$B$2:$B$9000,'Monthly Prices'!$B64,'Fat and Grease Data'!$C$2:$C$9000,'Monthly Prices'!$C64)</f>
        <v>13.25</v>
      </c>
      <c r="U64" s="9">
        <f ca="1">_xlfn.MINIFS('Fat and Grease Data'!$G$2:$G$9000,'Fat and Grease Data'!$B$2:$B$9000,'Monthly Prices'!$B64,'Fat and Grease Data'!$C$2:$C$9000,'Monthly Prices'!$C64)</f>
        <v>13.25</v>
      </c>
      <c r="V64" s="9">
        <f t="shared" ca="1" si="10"/>
        <v>0</v>
      </c>
      <c r="W64" s="9">
        <f t="shared" ca="1" si="11"/>
        <v>0</v>
      </c>
      <c r="X64" s="9">
        <f ca="1">AVERAGEIFS('Fat and Grease Data'!H$2:H$9000,'Fat and Grease Data'!$B$2:$B$9000,'Monthly Prices'!$B64,'Fat and Grease Data'!$C$2:$C$9000,'Monthly Prices'!$C64)</f>
        <v>13.25</v>
      </c>
      <c r="Y64" s="9">
        <f ca="1">_xlfn.MAXIFS('Fat and Grease Data'!$H$2:$H$9000,'Fat and Grease Data'!$B$2:$B$9000,'Monthly Prices'!$B64,'Fat and Grease Data'!$C$2:$C$9000,'Monthly Prices'!$C64)</f>
        <v>13.25</v>
      </c>
      <c r="Z64" s="9">
        <f ca="1">_xlfn.MINIFS('Fat and Grease Data'!$H$2:$H$9000,'Fat and Grease Data'!$B$2:$B$9000,'Monthly Prices'!$B64,'Fat and Grease Data'!$C$2:$C$9000,'Monthly Prices'!$C64)</f>
        <v>13.25</v>
      </c>
      <c r="AA64" s="9">
        <f t="shared" ca="1" si="12"/>
        <v>0</v>
      </c>
      <c r="AB64" s="9">
        <f t="shared" ca="1" si="13"/>
        <v>0</v>
      </c>
      <c r="AC64" s="9">
        <f ca="1">AVERAGEIFS('Fat and Grease Data'!I$2:I$9000,'Fat and Grease Data'!$B$2:$B$9000,'Monthly Prices'!$B64,'Fat and Grease Data'!$C$2:$C$9000,'Monthly Prices'!$C64)</f>
        <v>16.504210526315788</v>
      </c>
      <c r="AD64" s="9">
        <f ca="1">_xlfn.MAXIFS('Fat and Grease Data'!$I$2:$I$9000,'Fat and Grease Data'!$B$2:$B$9000,'Monthly Prices'!$B64,'Fat and Grease Data'!$C$2:$C$9000,'Monthly Prices'!$C64)</f>
        <v>16.63</v>
      </c>
      <c r="AE64" s="9">
        <f ca="1">_xlfn.MINIFS('Fat and Grease Data'!$I$2:$I$9000,'Fat and Grease Data'!$B$2:$B$9000,'Monthly Prices'!$B64,'Fat and Grease Data'!$C$2:$C$9000,'Monthly Prices'!$C64)</f>
        <v>16</v>
      </c>
      <c r="AF64" s="9">
        <f t="shared" ca="1" si="14"/>
        <v>0.12578947368421112</v>
      </c>
      <c r="AG64" s="9">
        <f t="shared" ca="1" si="15"/>
        <v>-0.50421052631578789</v>
      </c>
      <c r="AH64" s="9"/>
      <c r="AI64" s="9"/>
      <c r="AJ64" s="9"/>
      <c r="AK64" s="9"/>
      <c r="AL64" s="9"/>
      <c r="AM64" s="9">
        <f ca="1">AVERAGEIFS('Fat and Grease Data'!K$2:K$9000,'Fat and Grease Data'!$B$2:$B$9000,'Monthly Prices'!$B64,'Fat and Grease Data'!$C$2:$C$9000,'Monthly Prices'!$C64)</f>
        <v>14.476666666666667</v>
      </c>
      <c r="AN64" s="9">
        <f ca="1">_xlfn.MAXIFS('Fat and Grease Data'!$K$2:$K$9000,'Fat and Grease Data'!$B$2:$B$9000,'Monthly Prices'!$B64,'Fat and Grease Data'!$C$2:$C$9000,'Monthly Prices'!$C64)</f>
        <v>14.63</v>
      </c>
      <c r="AO64" s="9">
        <f ca="1">_xlfn.MINIFS('Fat and Grease Data'!$K$2:$K$9000,'Fat and Grease Data'!$B$2:$B$9000,'Monthly Prices'!$B64,'Fat and Grease Data'!$C$2:$C$9000,'Monthly Prices'!$C64)</f>
        <v>14.25</v>
      </c>
      <c r="AP64" s="9">
        <f t="shared" ca="1" si="8"/>
        <v>0.15333333333333421</v>
      </c>
      <c r="AQ64" s="9">
        <f t="shared" ca="1" si="9"/>
        <v>-0.22666666666666657</v>
      </c>
      <c r="AR64" s="9">
        <f ca="1">AVERAGEIFS('Fat and Grease Data'!L$2:L$9000,'Fat and Grease Data'!$B$2:$B$9000,'Monthly Prices'!$B64,'Fat and Grease Data'!$C$2:$C$9000,'Monthly Prices'!$C64)</f>
        <v>11.5</v>
      </c>
      <c r="AS64" s="9">
        <f ca="1">_xlfn.MAXIFS('Fat and Grease Data'!$L$2:$L$9000,'Fat and Grease Data'!$B$2:$B$9000,'Monthly Prices'!$B64,'Fat and Grease Data'!$C$2:$C$9000,'Monthly Prices'!$C64)</f>
        <v>11.5</v>
      </c>
      <c r="AT64" s="9">
        <f ca="1">_xlfn.MINIFS('Fat and Grease Data'!$L$2:$L$9000,'Fat and Grease Data'!$B$2:$B$9000,'Monthly Prices'!$B64,'Fat and Grease Data'!$C$2:$C$9000,'Monthly Prices'!$C64)</f>
        <v>11.5</v>
      </c>
      <c r="AU64" s="9">
        <f t="shared" ca="1" si="16"/>
        <v>0</v>
      </c>
      <c r="AV64" s="9">
        <f t="shared" ca="1" si="17"/>
        <v>0</v>
      </c>
      <c r="AW64" s="9">
        <f ca="1">AVERAGEIFS('Fat and Grease Data'!M$2:M$9000,'Fat and Grease Data'!$B$2:$B$9000,'Monthly Prices'!$B64,'Fat and Grease Data'!$C$2:$C$9000,'Monthly Prices'!$C64)</f>
        <v>15.428947368421051</v>
      </c>
      <c r="AX64" s="9">
        <f ca="1">_xlfn.MAXIFS('Fat and Grease Data'!$M$2:$M$9000,'Fat and Grease Data'!$B$2:$B$9000,'Monthly Prices'!$B64,'Fat and Grease Data'!$C$2:$C$9000,'Monthly Prices'!$C64)</f>
        <v>15.75</v>
      </c>
      <c r="AY64" s="9">
        <f ca="1">_xlfn.MINIFS('Fat and Grease Data'!$M$2:$M$9000,'Fat and Grease Data'!$B$2:$B$9000,'Monthly Prices'!$B64,'Fat and Grease Data'!$C$2:$C$9000,'Monthly Prices'!$C64)</f>
        <v>15</v>
      </c>
      <c r="AZ64" s="9">
        <f t="shared" ca="1" si="18"/>
        <v>0.32105263157894903</v>
      </c>
      <c r="BA64" s="9">
        <f t="shared" ca="1" si="19"/>
        <v>-0.42894736842105097</v>
      </c>
      <c r="BB64" s="10">
        <f>[2]Prices!$D416</f>
        <v>2.0032105263157898</v>
      </c>
      <c r="BC64" s="10">
        <f>[2]Prices!$B416</f>
        <v>2.165</v>
      </c>
      <c r="BD64" s="10">
        <f>[2]Prices!$C416</f>
        <v>1.94</v>
      </c>
      <c r="BE64" s="10">
        <f t="shared" si="3"/>
        <v>0.16178947368421026</v>
      </c>
      <c r="BF64" s="10">
        <f t="shared" si="4"/>
        <v>-6.3210526315789828E-2</v>
      </c>
    </row>
    <row r="65" spans="1:58" x14ac:dyDescent="0.2">
      <c r="A65" s="7">
        <v>38412</v>
      </c>
      <c r="B65" s="8">
        <f t="shared" si="0"/>
        <v>3</v>
      </c>
      <c r="C65" s="8">
        <f t="shared" si="1"/>
        <v>2005</v>
      </c>
      <c r="D65" s="9">
        <f ca="1">AVERAGEIFS('Fat and Grease Data'!D$2:D$9000,'Fat and Grease Data'!$B$2:$B$9000,'Monthly Prices'!$B65,'Fat and Grease Data'!$C$2:$C$9000,'Monthly Prices'!$C65)</f>
        <v>14.292272727272724</v>
      </c>
      <c r="E65" s="9">
        <f ca="1">_xlfn.MAXIFS('Fat and Grease Data'!$D$2:$D$9000,'Fat and Grease Data'!$B$2:$B$9000,'Monthly Prices'!$B65,'Fat and Grease Data'!$C$2:$C$9000,'Monthly Prices'!$C65)</f>
        <v>16</v>
      </c>
      <c r="F65" s="9">
        <f ca="1">_xlfn.MINIFS('Fat and Grease Data'!$D$2:$D$9000,'Fat and Grease Data'!$B$2:$B$9000,'Monthly Prices'!$B65,'Fat and Grease Data'!$C$2:$C$9000,'Monthly Prices'!$C65)</f>
        <v>13.13</v>
      </c>
      <c r="G65" s="9">
        <f t="shared" ca="1" si="2"/>
        <v>1.7077272727272756</v>
      </c>
      <c r="H65" s="9">
        <f t="shared" ca="1" si="5"/>
        <v>-1.1622727272727236</v>
      </c>
      <c r="I65" s="9">
        <f ca="1">AVERAGEIFS('Fat and Grease Data'!E$2:E$9000,'Fat and Grease Data'!$B$2:$B$9000,'Monthly Prices'!$B65,'Fat and Grease Data'!$C$2:$C$9000,'Monthly Prices'!$C65)</f>
        <v>14.268636363636363</v>
      </c>
      <c r="J65" s="9">
        <f ca="1">_xlfn.MAXIFS('Fat and Grease Data'!$E$2:$E$9000,'Fat and Grease Data'!$B$2:$B$9000,'Monthly Prices'!$B65,'Fat and Grease Data'!$C$2:$C$9000,'Monthly Prices'!$C65)</f>
        <v>15.5</v>
      </c>
      <c r="K65" s="9">
        <f ca="1">_xlfn.MINIFS('Fat and Grease Data'!$E$2:$E$9000,'Fat and Grease Data'!$B$2:$B$9000,'Monthly Prices'!$B65,'Fat and Grease Data'!$C$2:$C$9000,'Monthly Prices'!$C65)</f>
        <v>13.13</v>
      </c>
      <c r="L65" s="9">
        <f t="shared" ca="1" si="6"/>
        <v>1.2313636363636373</v>
      </c>
      <c r="M65" s="9">
        <f t="shared" ca="1" si="7"/>
        <v>-1.1386363636363619</v>
      </c>
      <c r="N65" s="9">
        <f ca="1">AVERAGEIFS('Fat and Grease Data'!F$2:F$9000,'Fat and Grease Data'!$B$2:$B$9000,'Monthly Prices'!$B65,'Fat and Grease Data'!$C$2:$C$9000,'Monthly Prices'!$C65)</f>
        <v>13.064090909090908</v>
      </c>
      <c r="O65" s="9">
        <f ca="1">_xlfn.MAXIFS('Fat and Grease Data'!$F$2:$F$9000,'Fat and Grease Data'!$B$2:$B$9000,'Monthly Prices'!$B65,'Fat and Grease Data'!$C$2:$C$9000,'Monthly Prices'!$C65)</f>
        <v>14</v>
      </c>
      <c r="P65" s="9">
        <f ca="1">_xlfn.MINIFS('Fat and Grease Data'!$F$2:$F$9000,'Fat and Grease Data'!$B$2:$B$9000,'Monthly Prices'!$B65,'Fat and Grease Data'!$C$2:$C$9000,'Monthly Prices'!$C65)</f>
        <v>12.5</v>
      </c>
      <c r="Q65" s="9">
        <f t="shared" ca="1" si="20"/>
        <v>0.93590909090909236</v>
      </c>
      <c r="R65" s="9">
        <f t="shared" ca="1" si="21"/>
        <v>-0.56409090909090764</v>
      </c>
      <c r="S65" s="9">
        <f ca="1">AVERAGEIFS('Fat and Grease Data'!G$2:G$9000,'Fat and Grease Data'!$B$2:$B$9000,'Monthly Prices'!$B65,'Fat and Grease Data'!$C$2:$C$9000,'Monthly Prices'!$C65)</f>
        <v>14.147727272727273</v>
      </c>
      <c r="T65" s="9">
        <f ca="1">_xlfn.MAXIFS('Fat and Grease Data'!$G$2:$G$9000,'Fat and Grease Data'!$B$2:$B$9000,'Monthly Prices'!$B65,'Fat and Grease Data'!$C$2:$C$9000,'Monthly Prices'!$C65)</f>
        <v>14.5</v>
      </c>
      <c r="U65" s="9">
        <f ca="1">_xlfn.MINIFS('Fat and Grease Data'!$G$2:$G$9000,'Fat and Grease Data'!$B$2:$B$9000,'Monthly Prices'!$B65,'Fat and Grease Data'!$C$2:$C$9000,'Monthly Prices'!$C65)</f>
        <v>13.25</v>
      </c>
      <c r="V65" s="9">
        <f t="shared" ca="1" si="10"/>
        <v>0.35227272727272663</v>
      </c>
      <c r="W65" s="9">
        <f t="shared" ca="1" si="11"/>
        <v>-0.89772727272727337</v>
      </c>
      <c r="X65" s="9">
        <f ca="1">AVERAGEIFS('Fat and Grease Data'!H$2:H$9000,'Fat and Grease Data'!$B$2:$B$9000,'Monthly Prices'!$B65,'Fat and Grease Data'!$C$2:$C$9000,'Monthly Prices'!$C65)</f>
        <v>13.011363636363637</v>
      </c>
      <c r="Y65" s="9">
        <f ca="1">_xlfn.MAXIFS('Fat and Grease Data'!$H$2:$H$9000,'Fat and Grease Data'!$B$2:$B$9000,'Monthly Prices'!$B65,'Fat and Grease Data'!$C$2:$C$9000,'Monthly Prices'!$C65)</f>
        <v>13.25</v>
      </c>
      <c r="Z65" s="9">
        <f ca="1">_xlfn.MINIFS('Fat and Grease Data'!$H$2:$H$9000,'Fat and Grease Data'!$B$2:$B$9000,'Monthly Prices'!$B65,'Fat and Grease Data'!$C$2:$C$9000,'Monthly Prices'!$C65)</f>
        <v>12.75</v>
      </c>
      <c r="AA65" s="9">
        <f t="shared" ca="1" si="12"/>
        <v>0.23863636363636331</v>
      </c>
      <c r="AB65" s="9">
        <f t="shared" ca="1" si="13"/>
        <v>-0.26136363636363669</v>
      </c>
      <c r="AC65" s="9">
        <f ca="1">AVERAGEIFS('Fat and Grease Data'!I$2:I$9000,'Fat and Grease Data'!$B$2:$B$9000,'Monthly Prices'!$B65,'Fat and Grease Data'!$C$2:$C$9000,'Monthly Prices'!$C65)</f>
        <v>16.389545454545452</v>
      </c>
      <c r="AD65" s="9">
        <f ca="1">_xlfn.MAXIFS('Fat and Grease Data'!$I$2:$I$9000,'Fat and Grease Data'!$B$2:$B$9000,'Monthly Prices'!$B65,'Fat and Grease Data'!$C$2:$C$9000,'Monthly Prices'!$C65)</f>
        <v>16.75</v>
      </c>
      <c r="AE65" s="9">
        <f ca="1">_xlfn.MINIFS('Fat and Grease Data'!$I$2:$I$9000,'Fat and Grease Data'!$B$2:$B$9000,'Monthly Prices'!$B65,'Fat and Grease Data'!$C$2:$C$9000,'Monthly Prices'!$C65)</f>
        <v>16</v>
      </c>
      <c r="AF65" s="9">
        <f t="shared" ca="1" si="14"/>
        <v>0.36045454545454803</v>
      </c>
      <c r="AG65" s="9">
        <f t="shared" ca="1" si="15"/>
        <v>-0.38954545454545197</v>
      </c>
      <c r="AH65" s="9"/>
      <c r="AI65" s="9"/>
      <c r="AJ65" s="9"/>
      <c r="AK65" s="9"/>
      <c r="AL65" s="9"/>
      <c r="AM65" s="9">
        <f ca="1">AVERAGEIFS('Fat and Grease Data'!K$2:K$9000,'Fat and Grease Data'!$B$2:$B$9000,'Monthly Prices'!$B65,'Fat and Grease Data'!$C$2:$C$9000,'Monthly Prices'!$C65)</f>
        <v>14.724090909090906</v>
      </c>
      <c r="AN65" s="9">
        <f ca="1">_xlfn.MAXIFS('Fat and Grease Data'!$K$2:$K$9000,'Fat and Grease Data'!$B$2:$B$9000,'Monthly Prices'!$B65,'Fat and Grease Data'!$C$2:$C$9000,'Monthly Prices'!$C65)</f>
        <v>15</v>
      </c>
      <c r="AO65" s="9">
        <f ca="1">_xlfn.MINIFS('Fat and Grease Data'!$K$2:$K$9000,'Fat and Grease Data'!$B$2:$B$9000,'Monthly Prices'!$B65,'Fat and Grease Data'!$C$2:$C$9000,'Monthly Prices'!$C65)</f>
        <v>14.63</v>
      </c>
      <c r="AP65" s="9">
        <f t="shared" ca="1" si="8"/>
        <v>0.27590909090909399</v>
      </c>
      <c r="AQ65" s="9">
        <f t="shared" ca="1" si="9"/>
        <v>-9.4090909090905228E-2</v>
      </c>
      <c r="AR65" s="9">
        <f ca="1">AVERAGEIFS('Fat and Grease Data'!L$2:L$9000,'Fat and Grease Data'!$B$2:$B$9000,'Monthly Prices'!$B65,'Fat and Grease Data'!$C$2:$C$9000,'Monthly Prices'!$C65)</f>
        <v>11.25</v>
      </c>
      <c r="AS65" s="9">
        <f ca="1">_xlfn.MAXIFS('Fat and Grease Data'!$L$2:$L$9000,'Fat and Grease Data'!$B$2:$B$9000,'Monthly Prices'!$B65,'Fat and Grease Data'!$C$2:$C$9000,'Monthly Prices'!$C65)</f>
        <v>11.5</v>
      </c>
      <c r="AT65" s="9">
        <f ca="1">_xlfn.MINIFS('Fat and Grease Data'!$L$2:$L$9000,'Fat and Grease Data'!$B$2:$B$9000,'Monthly Prices'!$B65,'Fat and Grease Data'!$C$2:$C$9000,'Monthly Prices'!$C65)</f>
        <v>11</v>
      </c>
      <c r="AU65" s="9">
        <f t="shared" ca="1" si="16"/>
        <v>0.25</v>
      </c>
      <c r="AV65" s="9">
        <f t="shared" ca="1" si="17"/>
        <v>-0.25</v>
      </c>
      <c r="AW65" s="9">
        <f ca="1">AVERAGEIFS('Fat and Grease Data'!M$2:M$9000,'Fat and Grease Data'!$B$2:$B$9000,'Monthly Prices'!$B65,'Fat and Grease Data'!$C$2:$C$9000,'Monthly Prices'!$C65)</f>
        <v>15.781363636363634</v>
      </c>
      <c r="AX65" s="9">
        <f ca="1">_xlfn.MAXIFS('Fat and Grease Data'!$M$2:$M$9000,'Fat and Grease Data'!$B$2:$B$9000,'Monthly Prices'!$B65,'Fat and Grease Data'!$C$2:$C$9000,'Monthly Prices'!$C65)</f>
        <v>16.75</v>
      </c>
      <c r="AY65" s="9">
        <f ca="1">_xlfn.MINIFS('Fat and Grease Data'!$M$2:$M$9000,'Fat and Grease Data'!$B$2:$B$9000,'Monthly Prices'!$B65,'Fat and Grease Data'!$C$2:$C$9000,'Monthly Prices'!$C65)</f>
        <v>15.38</v>
      </c>
      <c r="AZ65" s="9">
        <f t="shared" ca="1" si="18"/>
        <v>0.96863636363636552</v>
      </c>
      <c r="BA65" s="9">
        <f t="shared" ca="1" si="19"/>
        <v>-0.4013636363636337</v>
      </c>
      <c r="BB65" s="10">
        <f>[2]Prices!$D417</f>
        <v>2.173</v>
      </c>
      <c r="BC65" s="10">
        <f>[2]Prices!$B417</f>
        <v>2.31</v>
      </c>
      <c r="BD65" s="10">
        <f>[2]Prices!$C417</f>
        <v>2.0920000000000001</v>
      </c>
      <c r="BE65" s="10">
        <f t="shared" si="3"/>
        <v>0.13700000000000001</v>
      </c>
      <c r="BF65" s="10">
        <f t="shared" si="4"/>
        <v>-8.0999999999999961E-2</v>
      </c>
    </row>
    <row r="66" spans="1:58" x14ac:dyDescent="0.2">
      <c r="A66" s="7">
        <v>38443</v>
      </c>
      <c r="B66" s="8">
        <f t="shared" si="0"/>
        <v>4</v>
      </c>
      <c r="C66" s="8">
        <f t="shared" si="1"/>
        <v>2005</v>
      </c>
      <c r="D66" s="9">
        <f ca="1">AVERAGEIFS('Fat and Grease Data'!D$2:D$9000,'Fat and Grease Data'!$B$2:$B$9000,'Monthly Prices'!$B66,'Fat and Grease Data'!$C$2:$C$9000,'Monthly Prices'!$C66)</f>
        <v>16.708571428571428</v>
      </c>
      <c r="E66" s="9">
        <f ca="1">_xlfn.MAXIFS('Fat and Grease Data'!$D$2:$D$9000,'Fat and Grease Data'!$B$2:$B$9000,'Monthly Prices'!$B66,'Fat and Grease Data'!$C$2:$C$9000,'Monthly Prices'!$C66)</f>
        <v>17.25</v>
      </c>
      <c r="F66" s="9">
        <f ca="1">_xlfn.MINIFS('Fat and Grease Data'!$D$2:$D$9000,'Fat and Grease Data'!$B$2:$B$9000,'Monthly Prices'!$B66,'Fat and Grease Data'!$C$2:$C$9000,'Monthly Prices'!$C66)</f>
        <v>16</v>
      </c>
      <c r="G66" s="9">
        <f t="shared" ca="1" si="2"/>
        <v>0.54142857142857181</v>
      </c>
      <c r="H66" s="9">
        <f t="shared" ca="1" si="5"/>
        <v>-0.70857142857142819</v>
      </c>
      <c r="I66" s="9">
        <f ca="1">AVERAGEIFS('Fat and Grease Data'!E$2:E$9000,'Fat and Grease Data'!$B$2:$B$9000,'Monthly Prices'!$B66,'Fat and Grease Data'!$C$2:$C$9000,'Monthly Prices'!$C66)</f>
        <v>16.61904761904762</v>
      </c>
      <c r="J66" s="9">
        <f ca="1">_xlfn.MAXIFS('Fat and Grease Data'!$E$2:$E$9000,'Fat and Grease Data'!$B$2:$B$9000,'Monthly Prices'!$B66,'Fat and Grease Data'!$C$2:$C$9000,'Monthly Prices'!$C66)</f>
        <v>17</v>
      </c>
      <c r="K66" s="9">
        <f ca="1">_xlfn.MINIFS('Fat and Grease Data'!$E$2:$E$9000,'Fat and Grease Data'!$B$2:$B$9000,'Monthly Prices'!$B66,'Fat and Grease Data'!$C$2:$C$9000,'Monthly Prices'!$C66)</f>
        <v>15.5</v>
      </c>
      <c r="L66" s="9">
        <f t="shared" ca="1" si="6"/>
        <v>0.3809523809523796</v>
      </c>
      <c r="M66" s="9">
        <f t="shared" ca="1" si="7"/>
        <v>-1.1190476190476204</v>
      </c>
      <c r="N66" s="9">
        <f ca="1">AVERAGEIFS('Fat and Grease Data'!F$2:F$9000,'Fat and Grease Data'!$B$2:$B$9000,'Monthly Prices'!$B66,'Fat and Grease Data'!$C$2:$C$9000,'Monthly Prices'!$C66)</f>
        <v>14.091904761904759</v>
      </c>
      <c r="O66" s="9">
        <f ca="1">_xlfn.MAXIFS('Fat and Grease Data'!$F$2:$F$9000,'Fat and Grease Data'!$B$2:$B$9000,'Monthly Prices'!$B66,'Fat and Grease Data'!$C$2:$C$9000,'Monthly Prices'!$C66)</f>
        <v>14.5</v>
      </c>
      <c r="P66" s="9">
        <f ca="1">_xlfn.MINIFS('Fat and Grease Data'!$F$2:$F$9000,'Fat and Grease Data'!$B$2:$B$9000,'Monthly Prices'!$B66,'Fat and Grease Data'!$C$2:$C$9000,'Monthly Prices'!$C66)</f>
        <v>13.88</v>
      </c>
      <c r="Q66" s="9">
        <f t="shared" ca="1" si="20"/>
        <v>0.40809523809524073</v>
      </c>
      <c r="R66" s="9">
        <f t="shared" ca="1" si="21"/>
        <v>-0.21190476190475849</v>
      </c>
      <c r="S66" s="9">
        <f ca="1">AVERAGEIFS('Fat and Grease Data'!G$2:G$9000,'Fat and Grease Data'!$B$2:$B$9000,'Monthly Prices'!$B66,'Fat and Grease Data'!$C$2:$C$9000,'Monthly Prices'!$C66)</f>
        <v>14.5</v>
      </c>
      <c r="T66" s="9">
        <f ca="1">_xlfn.MAXIFS('Fat and Grease Data'!$G$2:$G$9000,'Fat and Grease Data'!$B$2:$B$9000,'Monthly Prices'!$B66,'Fat and Grease Data'!$C$2:$C$9000,'Monthly Prices'!$C66)</f>
        <v>14.5</v>
      </c>
      <c r="U66" s="9">
        <f ca="1">_xlfn.MINIFS('Fat and Grease Data'!$G$2:$G$9000,'Fat and Grease Data'!$B$2:$B$9000,'Monthly Prices'!$B66,'Fat and Grease Data'!$C$2:$C$9000,'Monthly Prices'!$C66)</f>
        <v>14.5</v>
      </c>
      <c r="V66" s="9">
        <f t="shared" ca="1" si="10"/>
        <v>0</v>
      </c>
      <c r="W66" s="9">
        <f t="shared" ca="1" si="11"/>
        <v>0</v>
      </c>
      <c r="X66" s="9">
        <f ca="1">AVERAGEIFS('Fat and Grease Data'!H$2:H$9000,'Fat and Grease Data'!$B$2:$B$9000,'Monthly Prices'!$B66,'Fat and Grease Data'!$C$2:$C$9000,'Monthly Prices'!$C66)</f>
        <v>13.904761904761905</v>
      </c>
      <c r="Y66" s="9">
        <f ca="1">_xlfn.MAXIFS('Fat and Grease Data'!$H$2:$H$9000,'Fat and Grease Data'!$B$2:$B$9000,'Monthly Prices'!$B66,'Fat and Grease Data'!$C$2:$C$9000,'Monthly Prices'!$C66)</f>
        <v>14.5</v>
      </c>
      <c r="Z66" s="9">
        <f ca="1">_xlfn.MINIFS('Fat and Grease Data'!$H$2:$H$9000,'Fat and Grease Data'!$B$2:$B$9000,'Monthly Prices'!$B66,'Fat and Grease Data'!$C$2:$C$9000,'Monthly Prices'!$C66)</f>
        <v>13.25</v>
      </c>
      <c r="AA66" s="9">
        <f t="shared" ca="1" si="12"/>
        <v>0.5952380952380949</v>
      </c>
      <c r="AB66" s="9">
        <f t="shared" ca="1" si="13"/>
        <v>-0.6547619047619051</v>
      </c>
      <c r="AC66" s="9">
        <f ca="1">AVERAGEIFS('Fat and Grease Data'!I$2:I$9000,'Fat and Grease Data'!$B$2:$B$9000,'Monthly Prices'!$B66,'Fat and Grease Data'!$C$2:$C$9000,'Monthly Prices'!$C66)</f>
        <v>16.75</v>
      </c>
      <c r="AD66" s="9">
        <f ca="1">_xlfn.MAXIFS('Fat and Grease Data'!$I$2:$I$9000,'Fat and Grease Data'!$B$2:$B$9000,'Monthly Prices'!$B66,'Fat and Grease Data'!$C$2:$C$9000,'Monthly Prices'!$C66)</f>
        <v>16.75</v>
      </c>
      <c r="AE66" s="9">
        <f ca="1">_xlfn.MINIFS('Fat and Grease Data'!$I$2:$I$9000,'Fat and Grease Data'!$B$2:$B$9000,'Monthly Prices'!$B66,'Fat and Grease Data'!$C$2:$C$9000,'Monthly Prices'!$C66)</f>
        <v>16.75</v>
      </c>
      <c r="AF66" s="9">
        <f t="shared" ca="1" si="14"/>
        <v>0</v>
      </c>
      <c r="AG66" s="9">
        <f t="shared" ca="1" si="15"/>
        <v>0</v>
      </c>
      <c r="AH66" s="9"/>
      <c r="AI66" s="9"/>
      <c r="AJ66" s="9"/>
      <c r="AK66" s="9"/>
      <c r="AL66" s="9"/>
      <c r="AM66" s="9">
        <f ca="1">AVERAGEIFS('Fat and Grease Data'!K$2:K$9000,'Fat and Grease Data'!$B$2:$B$9000,'Monthly Prices'!$B66,'Fat and Grease Data'!$C$2:$C$9000,'Monthly Prices'!$C66)</f>
        <v>15</v>
      </c>
      <c r="AN66" s="9">
        <f ca="1">_xlfn.MAXIFS('Fat and Grease Data'!$K$2:$K$9000,'Fat and Grease Data'!$B$2:$B$9000,'Monthly Prices'!$B66,'Fat and Grease Data'!$C$2:$C$9000,'Monthly Prices'!$C66)</f>
        <v>15</v>
      </c>
      <c r="AO66" s="9">
        <f ca="1">_xlfn.MINIFS('Fat and Grease Data'!$K$2:$K$9000,'Fat and Grease Data'!$B$2:$B$9000,'Monthly Prices'!$B66,'Fat and Grease Data'!$C$2:$C$9000,'Monthly Prices'!$C66)</f>
        <v>15</v>
      </c>
      <c r="AP66" s="9">
        <f t="shared" ca="1" si="8"/>
        <v>0</v>
      </c>
      <c r="AQ66" s="9">
        <f t="shared" ca="1" si="9"/>
        <v>0</v>
      </c>
      <c r="AR66" s="9">
        <f ca="1">AVERAGEIFS('Fat and Grease Data'!L$2:L$9000,'Fat and Grease Data'!$B$2:$B$9000,'Monthly Prices'!$B66,'Fat and Grease Data'!$C$2:$C$9000,'Monthly Prices'!$C66)</f>
        <v>12</v>
      </c>
      <c r="AS66" s="9">
        <f ca="1">_xlfn.MAXIFS('Fat and Grease Data'!$L$2:$L$9000,'Fat and Grease Data'!$B$2:$B$9000,'Monthly Prices'!$B66,'Fat and Grease Data'!$C$2:$C$9000,'Monthly Prices'!$C66)</f>
        <v>13</v>
      </c>
      <c r="AT66" s="9">
        <f ca="1">_xlfn.MINIFS('Fat and Grease Data'!$L$2:$L$9000,'Fat and Grease Data'!$B$2:$B$9000,'Monthly Prices'!$B66,'Fat and Grease Data'!$C$2:$C$9000,'Monthly Prices'!$C66)</f>
        <v>11.5</v>
      </c>
      <c r="AU66" s="9">
        <f t="shared" ca="1" si="16"/>
        <v>1</v>
      </c>
      <c r="AV66" s="9">
        <f t="shared" ca="1" si="17"/>
        <v>-0.5</v>
      </c>
      <c r="AW66" s="9">
        <f ca="1">AVERAGEIFS('Fat and Grease Data'!M$2:M$9000,'Fat and Grease Data'!$B$2:$B$9000,'Monthly Prices'!$B66,'Fat and Grease Data'!$C$2:$C$9000,'Monthly Prices'!$C66)</f>
        <v>17.020476190476188</v>
      </c>
      <c r="AX66" s="9">
        <f ca="1">_xlfn.MAXIFS('Fat and Grease Data'!$M$2:$M$9000,'Fat and Grease Data'!$B$2:$B$9000,'Monthly Prices'!$B66,'Fat and Grease Data'!$C$2:$C$9000,'Monthly Prices'!$C66)</f>
        <v>17.25</v>
      </c>
      <c r="AY66" s="9">
        <f ca="1">_xlfn.MINIFS('Fat and Grease Data'!$M$2:$M$9000,'Fat and Grease Data'!$B$2:$B$9000,'Monthly Prices'!$B66,'Fat and Grease Data'!$C$2:$C$9000,'Monthly Prices'!$C66)</f>
        <v>16.75</v>
      </c>
      <c r="AZ66" s="9">
        <f t="shared" ca="1" si="18"/>
        <v>0.22952380952381191</v>
      </c>
      <c r="BA66" s="9">
        <f t="shared" ca="1" si="19"/>
        <v>-0.27047619047618809</v>
      </c>
      <c r="BB66" s="10">
        <f>[2]Prices!$D418</f>
        <v>2.0784761904761906</v>
      </c>
      <c r="BC66" s="10">
        <f>[2]Prices!$B418</f>
        <v>2.15</v>
      </c>
      <c r="BD66" s="10">
        <f>[2]Prices!$C418</f>
        <v>2.0299999999999998</v>
      </c>
      <c r="BE66" s="10">
        <f t="shared" si="3"/>
        <v>7.1523809523809323E-2</v>
      </c>
      <c r="BF66" s="10">
        <f t="shared" si="4"/>
        <v>-4.8476190476190784E-2</v>
      </c>
    </row>
    <row r="67" spans="1:58" x14ac:dyDescent="0.2">
      <c r="A67" s="7">
        <v>38473</v>
      </c>
      <c r="B67" s="8">
        <f t="shared" ref="B67:B130" si="22">MONTH(A67)</f>
        <v>5</v>
      </c>
      <c r="C67" s="8">
        <f t="shared" ref="C67:C130" si="23">YEAR(A67)</f>
        <v>2005</v>
      </c>
      <c r="D67" s="9">
        <f ca="1">AVERAGEIFS('Fat and Grease Data'!D$2:D$9000,'Fat and Grease Data'!$B$2:$B$9000,'Monthly Prices'!$B67,'Fat and Grease Data'!$C$2:$C$9000,'Monthly Prices'!$C67)</f>
        <v>15.337142857142855</v>
      </c>
      <c r="E67" s="9">
        <f ca="1">_xlfn.MAXIFS('Fat and Grease Data'!$D$2:$D$9000,'Fat and Grease Data'!$B$2:$B$9000,'Monthly Prices'!$B67,'Fat and Grease Data'!$C$2:$C$9000,'Monthly Prices'!$C67)</f>
        <v>16</v>
      </c>
      <c r="F67" s="9">
        <f ca="1">_xlfn.MINIFS('Fat and Grease Data'!$D$2:$D$9000,'Fat and Grease Data'!$B$2:$B$9000,'Monthly Prices'!$B67,'Fat and Grease Data'!$C$2:$C$9000,'Monthly Prices'!$C67)</f>
        <v>15.13</v>
      </c>
      <c r="G67" s="9">
        <f t="shared" ref="G67:G130" ca="1" si="24">E67-D67</f>
        <v>0.66285714285714548</v>
      </c>
      <c r="H67" s="9">
        <f t="shared" ca="1" si="5"/>
        <v>-0.20714285714285374</v>
      </c>
      <c r="I67" s="9">
        <f ca="1">AVERAGEIFS('Fat and Grease Data'!E$2:E$9000,'Fat and Grease Data'!$B$2:$B$9000,'Monthly Prices'!$B67,'Fat and Grease Data'!$C$2:$C$9000,'Monthly Prices'!$C67)</f>
        <v>15.06190476190476</v>
      </c>
      <c r="J67" s="9">
        <f ca="1">_xlfn.MAXIFS('Fat and Grease Data'!$E$2:$E$9000,'Fat and Grease Data'!$B$2:$B$9000,'Monthly Prices'!$B67,'Fat and Grease Data'!$C$2:$C$9000,'Monthly Prices'!$C67)</f>
        <v>16</v>
      </c>
      <c r="K67" s="9">
        <f ca="1">_xlfn.MINIFS('Fat and Grease Data'!$E$2:$E$9000,'Fat and Grease Data'!$B$2:$B$9000,'Monthly Prices'!$B67,'Fat and Grease Data'!$C$2:$C$9000,'Monthly Prices'!$C67)</f>
        <v>14.5</v>
      </c>
      <c r="L67" s="9">
        <f t="shared" ca="1" si="6"/>
        <v>0.93809523809524009</v>
      </c>
      <c r="M67" s="9">
        <f t="shared" ca="1" si="7"/>
        <v>-0.56190476190475991</v>
      </c>
      <c r="N67" s="9">
        <f ca="1">AVERAGEIFS('Fat and Grease Data'!F$2:F$9000,'Fat and Grease Data'!$B$2:$B$9000,'Monthly Prices'!$B67,'Fat and Grease Data'!$C$2:$C$9000,'Monthly Prices'!$C67)</f>
        <v>14.25</v>
      </c>
      <c r="O67" s="9">
        <f ca="1">_xlfn.MAXIFS('Fat and Grease Data'!$F$2:$F$9000,'Fat and Grease Data'!$B$2:$B$9000,'Monthly Prices'!$B67,'Fat and Grease Data'!$C$2:$C$9000,'Monthly Prices'!$C67)</f>
        <v>14.5</v>
      </c>
      <c r="P67" s="9">
        <f ca="1">_xlfn.MINIFS('Fat and Grease Data'!$F$2:$F$9000,'Fat and Grease Data'!$B$2:$B$9000,'Monthly Prices'!$B67,'Fat and Grease Data'!$C$2:$C$9000,'Monthly Prices'!$C67)</f>
        <v>13.5</v>
      </c>
      <c r="Q67" s="9">
        <f t="shared" ca="1" si="20"/>
        <v>0.25</v>
      </c>
      <c r="R67" s="9">
        <f t="shared" ca="1" si="21"/>
        <v>-0.75</v>
      </c>
      <c r="S67" s="9">
        <f ca="1">AVERAGEIFS('Fat and Grease Data'!G$2:G$9000,'Fat and Grease Data'!$B$2:$B$9000,'Monthly Prices'!$B67,'Fat and Grease Data'!$C$2:$C$9000,'Monthly Prices'!$C67)</f>
        <v>14.5</v>
      </c>
      <c r="T67" s="9">
        <f ca="1">_xlfn.MAXIFS('Fat and Grease Data'!$G$2:$G$9000,'Fat and Grease Data'!$B$2:$B$9000,'Monthly Prices'!$B67,'Fat and Grease Data'!$C$2:$C$9000,'Monthly Prices'!$C67)</f>
        <v>14.5</v>
      </c>
      <c r="U67" s="9">
        <f ca="1">_xlfn.MINIFS('Fat and Grease Data'!$G$2:$G$9000,'Fat and Grease Data'!$B$2:$B$9000,'Monthly Prices'!$B67,'Fat and Grease Data'!$C$2:$C$9000,'Monthly Prices'!$C67)</f>
        <v>14.5</v>
      </c>
      <c r="V67" s="9">
        <f t="shared" ca="1" si="10"/>
        <v>0</v>
      </c>
      <c r="W67" s="9">
        <f t="shared" ca="1" si="11"/>
        <v>0</v>
      </c>
      <c r="X67" s="9">
        <f ca="1">AVERAGEIFS('Fat and Grease Data'!H$2:H$9000,'Fat and Grease Data'!$B$2:$B$9000,'Monthly Prices'!$B67,'Fat and Grease Data'!$C$2:$C$9000,'Monthly Prices'!$C67)</f>
        <v>14.5</v>
      </c>
      <c r="Y67" s="9">
        <f ca="1">_xlfn.MAXIFS('Fat and Grease Data'!$H$2:$H$9000,'Fat and Grease Data'!$B$2:$B$9000,'Monthly Prices'!$B67,'Fat and Grease Data'!$C$2:$C$9000,'Monthly Prices'!$C67)</f>
        <v>14.5</v>
      </c>
      <c r="Z67" s="9">
        <f ca="1">_xlfn.MINIFS('Fat and Grease Data'!$H$2:$H$9000,'Fat and Grease Data'!$B$2:$B$9000,'Monthly Prices'!$B67,'Fat and Grease Data'!$C$2:$C$9000,'Monthly Prices'!$C67)</f>
        <v>14.5</v>
      </c>
      <c r="AA67" s="9">
        <f t="shared" ca="1" si="12"/>
        <v>0</v>
      </c>
      <c r="AB67" s="9">
        <f t="shared" ca="1" si="13"/>
        <v>0</v>
      </c>
      <c r="AC67" s="9">
        <f ca="1">AVERAGEIFS('Fat and Grease Data'!I$2:I$9000,'Fat and Grease Data'!$B$2:$B$9000,'Monthly Prices'!$B67,'Fat and Grease Data'!$C$2:$C$9000,'Monthly Prices'!$C67)</f>
        <v>15.698571428571427</v>
      </c>
      <c r="AD67" s="9">
        <f ca="1">_xlfn.MAXIFS('Fat and Grease Data'!$I$2:$I$9000,'Fat and Grease Data'!$B$2:$B$9000,'Monthly Prices'!$B67,'Fat and Grease Data'!$C$2:$C$9000,'Monthly Prices'!$C67)</f>
        <v>16.75</v>
      </c>
      <c r="AE67" s="9">
        <f ca="1">_xlfn.MINIFS('Fat and Grease Data'!$I$2:$I$9000,'Fat and Grease Data'!$B$2:$B$9000,'Monthly Prices'!$B67,'Fat and Grease Data'!$C$2:$C$9000,'Monthly Prices'!$C67)</f>
        <v>15</v>
      </c>
      <c r="AF67" s="9">
        <f t="shared" ca="1" si="14"/>
        <v>1.0514285714285734</v>
      </c>
      <c r="AG67" s="9">
        <f t="shared" ca="1" si="15"/>
        <v>-0.69857142857142662</v>
      </c>
      <c r="AH67" s="9"/>
      <c r="AI67" s="9"/>
      <c r="AJ67" s="9"/>
      <c r="AK67" s="9"/>
      <c r="AL67" s="9"/>
      <c r="AM67" s="9">
        <f ca="1">AVERAGEIFS('Fat and Grease Data'!K$2:K$9000,'Fat and Grease Data'!$B$2:$B$9000,'Monthly Prices'!$B67,'Fat and Grease Data'!$C$2:$C$9000,'Monthly Prices'!$C67)</f>
        <v>14.666666666666666</v>
      </c>
      <c r="AN67" s="9">
        <f ca="1">_xlfn.MAXIFS('Fat and Grease Data'!$K$2:$K$9000,'Fat and Grease Data'!$B$2:$B$9000,'Monthly Prices'!$B67,'Fat and Grease Data'!$C$2:$C$9000,'Monthly Prices'!$C67)</f>
        <v>15</v>
      </c>
      <c r="AO67" s="9">
        <f ca="1">_xlfn.MINIFS('Fat and Grease Data'!$K$2:$K$9000,'Fat and Grease Data'!$B$2:$B$9000,'Monthly Prices'!$B67,'Fat and Grease Data'!$C$2:$C$9000,'Monthly Prices'!$C67)</f>
        <v>14.5</v>
      </c>
      <c r="AP67" s="9">
        <f t="shared" ca="1" si="8"/>
        <v>0.33333333333333393</v>
      </c>
      <c r="AQ67" s="9">
        <f t="shared" ca="1" si="9"/>
        <v>-0.16666666666666607</v>
      </c>
      <c r="AR67" s="9">
        <f ca="1">AVERAGEIFS('Fat and Grease Data'!L$2:L$9000,'Fat and Grease Data'!$B$2:$B$9000,'Monthly Prices'!$B67,'Fat and Grease Data'!$C$2:$C$9000,'Monthly Prices'!$C67)</f>
        <v>12.880952380952381</v>
      </c>
      <c r="AS67" s="9">
        <f ca="1">_xlfn.MAXIFS('Fat and Grease Data'!$L$2:$L$9000,'Fat and Grease Data'!$B$2:$B$9000,'Monthly Prices'!$B67,'Fat and Grease Data'!$C$2:$C$9000,'Monthly Prices'!$C67)</f>
        <v>13</v>
      </c>
      <c r="AT67" s="9">
        <f ca="1">_xlfn.MINIFS('Fat and Grease Data'!$L$2:$L$9000,'Fat and Grease Data'!$B$2:$B$9000,'Monthly Prices'!$B67,'Fat and Grease Data'!$C$2:$C$9000,'Monthly Prices'!$C67)</f>
        <v>12.5</v>
      </c>
      <c r="AU67" s="9">
        <f t="shared" ca="1" si="16"/>
        <v>0.11904761904761862</v>
      </c>
      <c r="AV67" s="9">
        <f t="shared" ca="1" si="17"/>
        <v>-0.38095238095238138</v>
      </c>
      <c r="AW67" s="9">
        <f ca="1">AVERAGEIFS('Fat and Grease Data'!M$2:M$9000,'Fat and Grease Data'!$B$2:$B$9000,'Monthly Prices'!$B67,'Fat and Grease Data'!$C$2:$C$9000,'Monthly Prices'!$C67)</f>
        <v>16.261904761904763</v>
      </c>
      <c r="AX67" s="9">
        <f ca="1">_xlfn.MAXIFS('Fat and Grease Data'!$M$2:$M$9000,'Fat and Grease Data'!$B$2:$B$9000,'Monthly Prices'!$B67,'Fat and Grease Data'!$C$2:$C$9000,'Monthly Prices'!$C67)</f>
        <v>17</v>
      </c>
      <c r="AY67" s="9">
        <f ca="1">_xlfn.MINIFS('Fat and Grease Data'!$M$2:$M$9000,'Fat and Grease Data'!$B$2:$B$9000,'Monthly Prices'!$B67,'Fat and Grease Data'!$C$2:$C$9000,'Monthly Prices'!$C67)</f>
        <v>16</v>
      </c>
      <c r="AZ67" s="9">
        <f t="shared" ca="1" si="18"/>
        <v>0.73809523809523725</v>
      </c>
      <c r="BA67" s="9">
        <f t="shared" ca="1" si="19"/>
        <v>-0.26190476190476275</v>
      </c>
      <c r="BB67" s="10">
        <f>[2]Prices!$D419</f>
        <v>2.1194285714285717</v>
      </c>
      <c r="BC67" s="10">
        <f>[2]Prices!$B419</f>
        <v>2.2799999999999998</v>
      </c>
      <c r="BD67" s="10">
        <f>[2]Prices!$C419</f>
        <v>2.0299999999999998</v>
      </c>
      <c r="BE67" s="10">
        <f t="shared" si="3"/>
        <v>0.16057142857142814</v>
      </c>
      <c r="BF67" s="10">
        <f t="shared" si="4"/>
        <v>-8.9428571428571857E-2</v>
      </c>
    </row>
    <row r="68" spans="1:58" x14ac:dyDescent="0.2">
      <c r="A68" s="7">
        <v>38504</v>
      </c>
      <c r="B68" s="8">
        <f t="shared" si="22"/>
        <v>6</v>
      </c>
      <c r="C68" s="8">
        <f t="shared" si="23"/>
        <v>2005</v>
      </c>
      <c r="D68" s="9">
        <f ca="1">AVERAGEIFS('Fat and Grease Data'!D$2:D$9000,'Fat and Grease Data'!$B$2:$B$9000,'Monthly Prices'!$B68,'Fat and Grease Data'!$C$2:$C$9000,'Monthly Prices'!$C68)</f>
        <v>14.715909090909092</v>
      </c>
      <c r="E68" s="9">
        <f ca="1">_xlfn.MAXIFS('Fat and Grease Data'!$D$2:$D$9000,'Fat and Grease Data'!$B$2:$B$9000,'Monthly Prices'!$B68,'Fat and Grease Data'!$C$2:$C$9000,'Monthly Prices'!$C68)</f>
        <v>15</v>
      </c>
      <c r="F68" s="9">
        <f ca="1">_xlfn.MINIFS('Fat and Grease Data'!$D$2:$D$9000,'Fat and Grease Data'!$B$2:$B$9000,'Monthly Prices'!$B68,'Fat and Grease Data'!$C$2:$C$9000,'Monthly Prices'!$C68)</f>
        <v>14</v>
      </c>
      <c r="G68" s="9">
        <f t="shared" ca="1" si="24"/>
        <v>0.28409090909090828</v>
      </c>
      <c r="H68" s="9">
        <f t="shared" ca="1" si="5"/>
        <v>-0.71590909090909172</v>
      </c>
      <c r="I68" s="9">
        <f ca="1">AVERAGEIFS('Fat and Grease Data'!E$2:E$9000,'Fat and Grease Data'!$B$2:$B$9000,'Monthly Prices'!$B68,'Fat and Grease Data'!$C$2:$C$9000,'Monthly Prices'!$C68)</f>
        <v>14.535909090909088</v>
      </c>
      <c r="J68" s="9">
        <f ca="1">_xlfn.MAXIFS('Fat and Grease Data'!$E$2:$E$9000,'Fat and Grease Data'!$B$2:$B$9000,'Monthly Prices'!$B68,'Fat and Grease Data'!$C$2:$C$9000,'Monthly Prices'!$C68)</f>
        <v>14.88</v>
      </c>
      <c r="K68" s="9">
        <f ca="1">_xlfn.MINIFS('Fat and Grease Data'!$E$2:$E$9000,'Fat and Grease Data'!$B$2:$B$9000,'Monthly Prices'!$B68,'Fat and Grease Data'!$C$2:$C$9000,'Monthly Prices'!$C68)</f>
        <v>14</v>
      </c>
      <c r="L68" s="9">
        <f t="shared" ca="1" si="6"/>
        <v>0.34409090909091233</v>
      </c>
      <c r="M68" s="9">
        <f t="shared" ca="1" si="7"/>
        <v>-0.53590909090908845</v>
      </c>
      <c r="N68" s="9">
        <f ca="1">AVERAGEIFS('Fat and Grease Data'!F$2:F$9000,'Fat and Grease Data'!$B$2:$B$9000,'Monthly Prices'!$B68,'Fat and Grease Data'!$C$2:$C$9000,'Monthly Prices'!$C68)</f>
        <v>13.906363636363634</v>
      </c>
      <c r="O68" s="9">
        <f ca="1">_xlfn.MAXIFS('Fat and Grease Data'!$F$2:$F$9000,'Fat and Grease Data'!$B$2:$B$9000,'Monthly Prices'!$B68,'Fat and Grease Data'!$C$2:$C$9000,'Monthly Prices'!$C68)</f>
        <v>14</v>
      </c>
      <c r="P68" s="9">
        <f ca="1">_xlfn.MINIFS('Fat and Grease Data'!$F$2:$F$9000,'Fat and Grease Data'!$B$2:$B$9000,'Monthly Prices'!$B68,'Fat and Grease Data'!$C$2:$C$9000,'Monthly Prices'!$C68)</f>
        <v>13.75</v>
      </c>
      <c r="Q68" s="9">
        <f t="shared" ca="1" si="20"/>
        <v>9.3636363636365516E-2</v>
      </c>
      <c r="R68" s="9">
        <f t="shared" ca="1" si="21"/>
        <v>-0.15636363636363448</v>
      </c>
      <c r="S68" s="9">
        <f ca="1">AVERAGEIFS('Fat and Grease Data'!G$2:G$9000,'Fat and Grease Data'!$B$2:$B$9000,'Monthly Prices'!$B68,'Fat and Grease Data'!$C$2:$C$9000,'Monthly Prices'!$C68)</f>
        <v>14.318181818181818</v>
      </c>
      <c r="T68" s="9">
        <f ca="1">_xlfn.MAXIFS('Fat and Grease Data'!$G$2:$G$9000,'Fat and Grease Data'!$B$2:$B$9000,'Monthly Prices'!$B68,'Fat and Grease Data'!$C$2:$C$9000,'Monthly Prices'!$C68)</f>
        <v>14.5</v>
      </c>
      <c r="U68" s="9">
        <f ca="1">_xlfn.MINIFS('Fat and Grease Data'!$G$2:$G$9000,'Fat and Grease Data'!$B$2:$B$9000,'Monthly Prices'!$B68,'Fat and Grease Data'!$C$2:$C$9000,'Monthly Prices'!$C68)</f>
        <v>14</v>
      </c>
      <c r="V68" s="9">
        <f t="shared" ca="1" si="10"/>
        <v>0.18181818181818166</v>
      </c>
      <c r="W68" s="9">
        <f t="shared" ca="1" si="11"/>
        <v>-0.31818181818181834</v>
      </c>
      <c r="X68" s="9">
        <f ca="1">AVERAGEIFS('Fat and Grease Data'!H$2:H$9000,'Fat and Grease Data'!$B$2:$B$9000,'Monthly Prices'!$B68,'Fat and Grease Data'!$C$2:$C$9000,'Monthly Prices'!$C68)</f>
        <v>14.5</v>
      </c>
      <c r="Y68" s="9">
        <f ca="1">_xlfn.MAXIFS('Fat and Grease Data'!$H$2:$H$9000,'Fat and Grease Data'!$B$2:$B$9000,'Monthly Prices'!$B68,'Fat and Grease Data'!$C$2:$C$9000,'Monthly Prices'!$C68)</f>
        <v>14.5</v>
      </c>
      <c r="Z68" s="9">
        <f ca="1">_xlfn.MINIFS('Fat and Grease Data'!$H$2:$H$9000,'Fat and Grease Data'!$B$2:$B$9000,'Monthly Prices'!$B68,'Fat and Grease Data'!$C$2:$C$9000,'Monthly Prices'!$C68)</f>
        <v>14.5</v>
      </c>
      <c r="AA68" s="9">
        <f t="shared" ca="1" si="12"/>
        <v>0</v>
      </c>
      <c r="AB68" s="9">
        <f t="shared" ca="1" si="13"/>
        <v>0</v>
      </c>
      <c r="AC68" s="9">
        <f ca="1">AVERAGEIFS('Fat and Grease Data'!I$2:I$9000,'Fat and Grease Data'!$B$2:$B$9000,'Monthly Prices'!$B68,'Fat and Grease Data'!$C$2:$C$9000,'Monthly Prices'!$C68)</f>
        <v>14.546363636363635</v>
      </c>
      <c r="AD68" s="9">
        <f ca="1">_xlfn.MAXIFS('Fat and Grease Data'!$I$2:$I$9000,'Fat and Grease Data'!$B$2:$B$9000,'Monthly Prices'!$B68,'Fat and Grease Data'!$C$2:$C$9000,'Monthly Prices'!$C68)</f>
        <v>15</v>
      </c>
      <c r="AE68" s="9">
        <f ca="1">_xlfn.MINIFS('Fat and Grease Data'!$I$2:$I$9000,'Fat and Grease Data'!$B$2:$B$9000,'Monthly Prices'!$B68,'Fat and Grease Data'!$C$2:$C$9000,'Monthly Prices'!$C68)</f>
        <v>14.25</v>
      </c>
      <c r="AF68" s="9">
        <f t="shared" ca="1" si="14"/>
        <v>0.45363636363636495</v>
      </c>
      <c r="AG68" s="9">
        <f t="shared" ca="1" si="15"/>
        <v>-0.29636363636363505</v>
      </c>
      <c r="AH68" s="9"/>
      <c r="AI68" s="9"/>
      <c r="AJ68" s="9"/>
      <c r="AK68" s="9"/>
      <c r="AL68" s="9"/>
      <c r="AM68" s="9">
        <f ca="1">AVERAGEIFS('Fat and Grease Data'!K$2:K$9000,'Fat and Grease Data'!$B$2:$B$9000,'Monthly Prices'!$B68,'Fat and Grease Data'!$C$2:$C$9000,'Monthly Prices'!$C68)</f>
        <v>14.791363636363634</v>
      </c>
      <c r="AN68" s="9">
        <f ca="1">_xlfn.MAXIFS('Fat and Grease Data'!$K$2:$K$9000,'Fat and Grease Data'!$B$2:$B$9000,'Monthly Prices'!$B68,'Fat and Grease Data'!$C$2:$C$9000,'Monthly Prices'!$C68)</f>
        <v>14.88</v>
      </c>
      <c r="AO68" s="9">
        <f ca="1">_xlfn.MINIFS('Fat and Grease Data'!$K$2:$K$9000,'Fat and Grease Data'!$B$2:$B$9000,'Monthly Prices'!$B68,'Fat and Grease Data'!$C$2:$C$9000,'Monthly Prices'!$C68)</f>
        <v>14.75</v>
      </c>
      <c r="AP68" s="9">
        <f t="shared" ca="1" si="8"/>
        <v>8.8636363636366511E-2</v>
      </c>
      <c r="AQ68" s="9">
        <f t="shared" ca="1" si="9"/>
        <v>-4.1363636363634271E-2</v>
      </c>
      <c r="AR68" s="9">
        <f ca="1">AVERAGEIFS('Fat and Grease Data'!L$2:L$9000,'Fat and Grease Data'!$B$2:$B$9000,'Monthly Prices'!$B68,'Fat and Grease Data'!$C$2:$C$9000,'Monthly Prices'!$C68)</f>
        <v>12.5</v>
      </c>
      <c r="AS68" s="9">
        <f ca="1">_xlfn.MAXIFS('Fat and Grease Data'!$L$2:$L$9000,'Fat and Grease Data'!$B$2:$B$9000,'Monthly Prices'!$B68,'Fat and Grease Data'!$C$2:$C$9000,'Monthly Prices'!$C68)</f>
        <v>12.5</v>
      </c>
      <c r="AT68" s="9">
        <f ca="1">_xlfn.MINIFS('Fat and Grease Data'!$L$2:$L$9000,'Fat and Grease Data'!$B$2:$B$9000,'Monthly Prices'!$B68,'Fat and Grease Data'!$C$2:$C$9000,'Monthly Prices'!$C68)</f>
        <v>12.5</v>
      </c>
      <c r="AU68" s="9">
        <f t="shared" ca="1" si="16"/>
        <v>0</v>
      </c>
      <c r="AV68" s="9">
        <f t="shared" ca="1" si="17"/>
        <v>0</v>
      </c>
      <c r="AW68" s="9">
        <f ca="1">AVERAGEIFS('Fat and Grease Data'!M$2:M$9000,'Fat and Grease Data'!$B$2:$B$9000,'Monthly Prices'!$B68,'Fat and Grease Data'!$C$2:$C$9000,'Monthly Prices'!$C68)</f>
        <v>15.806818181818182</v>
      </c>
      <c r="AX68" s="9">
        <f ca="1">_xlfn.MAXIFS('Fat and Grease Data'!$M$2:$M$9000,'Fat and Grease Data'!$B$2:$B$9000,'Monthly Prices'!$B68,'Fat and Grease Data'!$C$2:$C$9000,'Monthly Prices'!$C68)</f>
        <v>16</v>
      </c>
      <c r="AY68" s="9">
        <f ca="1">_xlfn.MINIFS('Fat and Grease Data'!$M$2:$M$9000,'Fat and Grease Data'!$B$2:$B$9000,'Monthly Prices'!$B68,'Fat and Grease Data'!$C$2:$C$9000,'Monthly Prices'!$C68)</f>
        <v>15.75</v>
      </c>
      <c r="AZ68" s="9">
        <f t="shared" ca="1" si="18"/>
        <v>0.19318181818181834</v>
      </c>
      <c r="BA68" s="9">
        <f t="shared" ca="1" si="19"/>
        <v>-5.6818181818181657E-2</v>
      </c>
      <c r="BB68" s="10">
        <f>[2]Prices!$D420</f>
        <v>2.2182272727272729</v>
      </c>
      <c r="BC68" s="10">
        <f>[2]Prices!$B420</f>
        <v>2.375</v>
      </c>
      <c r="BD68" s="10">
        <f>[2]Prices!$C420</f>
        <v>2.09</v>
      </c>
      <c r="BE68" s="10">
        <f t="shared" ref="BE68:BE131" si="25">BC68-BB68</f>
        <v>0.15677272727272706</v>
      </c>
      <c r="BF68" s="10">
        <f t="shared" ref="BF68:BF131" si="26">BD68-BB68</f>
        <v>-0.12822727272727308</v>
      </c>
    </row>
    <row r="69" spans="1:58" x14ac:dyDescent="0.2">
      <c r="A69" s="7">
        <v>38534</v>
      </c>
      <c r="B69" s="8">
        <f t="shared" si="22"/>
        <v>7</v>
      </c>
      <c r="C69" s="8">
        <f t="shared" si="23"/>
        <v>2005</v>
      </c>
      <c r="D69" s="9">
        <f ca="1">AVERAGEIFS('Fat and Grease Data'!D$2:D$9000,'Fat and Grease Data'!$B$2:$B$9000,'Monthly Prices'!$B69,'Fat and Grease Data'!$C$2:$C$9000,'Monthly Prices'!$C69)</f>
        <v>12.203499999999996</v>
      </c>
      <c r="E69" s="9">
        <f ca="1">_xlfn.MAXIFS('Fat and Grease Data'!$D$2:$D$9000,'Fat and Grease Data'!$B$2:$B$9000,'Monthly Prices'!$B69,'Fat and Grease Data'!$C$2:$C$9000,'Monthly Prices'!$C69)</f>
        <v>14</v>
      </c>
      <c r="F69" s="9">
        <f ca="1">_xlfn.MINIFS('Fat and Grease Data'!$D$2:$D$9000,'Fat and Grease Data'!$B$2:$B$9000,'Monthly Prices'!$B69,'Fat and Grease Data'!$C$2:$C$9000,'Monthly Prices'!$C69)</f>
        <v>11.63</v>
      </c>
      <c r="G69" s="9">
        <f t="shared" ca="1" si="24"/>
        <v>1.7965000000000035</v>
      </c>
      <c r="H69" s="9">
        <f t="shared" ca="1" si="5"/>
        <v>-0.57349999999999568</v>
      </c>
      <c r="I69" s="9">
        <f ca="1">AVERAGEIFS('Fat and Grease Data'!E$2:E$9000,'Fat and Grease Data'!$B$2:$B$9000,'Monthly Prices'!$B69,'Fat and Grease Data'!$C$2:$C$9000,'Monthly Prices'!$C69)</f>
        <v>12.195999999999998</v>
      </c>
      <c r="J69" s="9">
        <f ca="1">_xlfn.MAXIFS('Fat and Grease Data'!$E$2:$E$9000,'Fat and Grease Data'!$B$2:$B$9000,'Monthly Prices'!$B69,'Fat and Grease Data'!$C$2:$C$9000,'Monthly Prices'!$C69)</f>
        <v>14</v>
      </c>
      <c r="K69" s="9">
        <f ca="1">_xlfn.MINIFS('Fat and Grease Data'!$E$2:$E$9000,'Fat and Grease Data'!$B$2:$B$9000,'Monthly Prices'!$B69,'Fat and Grease Data'!$C$2:$C$9000,'Monthly Prices'!$C69)</f>
        <v>11.5</v>
      </c>
      <c r="L69" s="9">
        <f t="shared" ca="1" si="6"/>
        <v>1.804000000000002</v>
      </c>
      <c r="M69" s="9">
        <f t="shared" ca="1" si="7"/>
        <v>-0.69599999999999795</v>
      </c>
      <c r="N69" s="9">
        <f ca="1">AVERAGEIFS('Fat and Grease Data'!F$2:F$9000,'Fat and Grease Data'!$B$2:$B$9000,'Monthly Prices'!$B69,'Fat and Grease Data'!$C$2:$C$9000,'Monthly Prices'!$C69)</f>
        <v>12.626999999999999</v>
      </c>
      <c r="O69" s="9">
        <f ca="1">_xlfn.MAXIFS('Fat and Grease Data'!$F$2:$F$9000,'Fat and Grease Data'!$B$2:$B$9000,'Monthly Prices'!$B69,'Fat and Grease Data'!$C$2:$C$9000,'Monthly Prices'!$C69)</f>
        <v>13.88</v>
      </c>
      <c r="P69" s="9">
        <f ca="1">_xlfn.MINIFS('Fat and Grease Data'!$F$2:$F$9000,'Fat and Grease Data'!$B$2:$B$9000,'Monthly Prices'!$B69,'Fat and Grease Data'!$C$2:$C$9000,'Monthly Prices'!$C69)</f>
        <v>11.63</v>
      </c>
      <c r="Q69" s="9">
        <f t="shared" ca="1" si="20"/>
        <v>1.2530000000000019</v>
      </c>
      <c r="R69" s="9">
        <f t="shared" ca="1" si="21"/>
        <v>-0.99699999999999811</v>
      </c>
      <c r="S69" s="9">
        <f ca="1">AVERAGEIFS('Fat and Grease Data'!G$2:G$9000,'Fat and Grease Data'!$B$2:$B$9000,'Monthly Prices'!$B69,'Fat and Grease Data'!$C$2:$C$9000,'Monthly Prices'!$C69)</f>
        <v>13.25</v>
      </c>
      <c r="T69" s="9">
        <f ca="1">_xlfn.MAXIFS('Fat and Grease Data'!$G$2:$G$9000,'Fat and Grease Data'!$B$2:$B$9000,'Monthly Prices'!$B69,'Fat and Grease Data'!$C$2:$C$9000,'Monthly Prices'!$C69)</f>
        <v>14</v>
      </c>
      <c r="U69" s="9">
        <f ca="1">_xlfn.MINIFS('Fat and Grease Data'!$G$2:$G$9000,'Fat and Grease Data'!$B$2:$B$9000,'Monthly Prices'!$B69,'Fat and Grease Data'!$C$2:$C$9000,'Monthly Prices'!$C69)</f>
        <v>13</v>
      </c>
      <c r="V69" s="9">
        <f t="shared" ca="1" si="10"/>
        <v>0.75</v>
      </c>
      <c r="W69" s="9">
        <f t="shared" ca="1" si="11"/>
        <v>-0.25</v>
      </c>
      <c r="X69" s="9">
        <f ca="1">AVERAGEIFS('Fat and Grease Data'!H$2:H$9000,'Fat and Grease Data'!$B$2:$B$9000,'Monthly Prices'!$B69,'Fat and Grease Data'!$C$2:$C$9000,'Monthly Prices'!$C69)</f>
        <v>14.034999999999997</v>
      </c>
      <c r="Y69" s="9">
        <f ca="1">_xlfn.MAXIFS('Fat and Grease Data'!$H$2:$H$9000,'Fat and Grease Data'!$B$2:$B$9000,'Monthly Prices'!$B69,'Fat and Grease Data'!$C$2:$C$9000,'Monthly Prices'!$C69)</f>
        <v>14.5</v>
      </c>
      <c r="Z69" s="9">
        <f ca="1">_xlfn.MINIFS('Fat and Grease Data'!$H$2:$H$9000,'Fat and Grease Data'!$B$2:$B$9000,'Monthly Prices'!$B69,'Fat and Grease Data'!$C$2:$C$9000,'Monthly Prices'!$C69)</f>
        <v>13.88</v>
      </c>
      <c r="AA69" s="9">
        <f t="shared" ca="1" si="12"/>
        <v>0.46500000000000341</v>
      </c>
      <c r="AB69" s="9">
        <f t="shared" ca="1" si="13"/>
        <v>-0.15499999999999581</v>
      </c>
      <c r="AC69" s="9">
        <f ca="1">AVERAGEIFS('Fat and Grease Data'!I$2:I$9000,'Fat and Grease Data'!$B$2:$B$9000,'Monthly Prices'!$B69,'Fat and Grease Data'!$C$2:$C$9000,'Monthly Prices'!$C69)</f>
        <v>14.122499999999997</v>
      </c>
      <c r="AD69" s="9">
        <f ca="1">_xlfn.MAXIFS('Fat and Grease Data'!$I$2:$I$9000,'Fat and Grease Data'!$B$2:$B$9000,'Monthly Prices'!$B69,'Fat and Grease Data'!$C$2:$C$9000,'Monthly Prices'!$C69)</f>
        <v>14.25</v>
      </c>
      <c r="AE69" s="9">
        <f ca="1">_xlfn.MINIFS('Fat and Grease Data'!$I$2:$I$9000,'Fat and Grease Data'!$B$2:$B$9000,'Monthly Prices'!$B69,'Fat and Grease Data'!$C$2:$C$9000,'Monthly Prices'!$C69)</f>
        <v>14</v>
      </c>
      <c r="AF69" s="9">
        <f t="shared" ca="1" si="14"/>
        <v>0.12750000000000306</v>
      </c>
      <c r="AG69" s="9">
        <f t="shared" ca="1" si="15"/>
        <v>-0.12249999999999694</v>
      </c>
      <c r="AH69" s="9"/>
      <c r="AI69" s="9"/>
      <c r="AJ69" s="9"/>
      <c r="AK69" s="9"/>
      <c r="AL69" s="9"/>
      <c r="AM69" s="9">
        <f ca="1">AVERAGEIFS('Fat and Grease Data'!K$2:K$9000,'Fat and Grease Data'!$B$2:$B$9000,'Monthly Prices'!$B69,'Fat and Grease Data'!$C$2:$C$9000,'Monthly Prices'!$C69)</f>
        <v>14.5945</v>
      </c>
      <c r="AN69" s="9">
        <f ca="1">_xlfn.MAXIFS('Fat and Grease Data'!$K$2:$K$9000,'Fat and Grease Data'!$B$2:$B$9000,'Monthly Prices'!$B69,'Fat and Grease Data'!$C$2:$C$9000,'Monthly Prices'!$C69)</f>
        <v>14.88</v>
      </c>
      <c r="AO69" s="9">
        <f ca="1">_xlfn.MINIFS('Fat and Grease Data'!$K$2:$K$9000,'Fat and Grease Data'!$B$2:$B$9000,'Monthly Prices'!$B69,'Fat and Grease Data'!$C$2:$C$9000,'Monthly Prices'!$C69)</f>
        <v>14.5</v>
      </c>
      <c r="AP69" s="9">
        <f t="shared" ca="1" si="8"/>
        <v>0.28550000000000075</v>
      </c>
      <c r="AQ69" s="9">
        <f t="shared" ca="1" si="9"/>
        <v>-9.4500000000000028E-2</v>
      </c>
      <c r="AR69" s="9">
        <f ca="1">AVERAGEIFS('Fat and Grease Data'!L$2:L$9000,'Fat and Grease Data'!$B$2:$B$9000,'Monthly Prices'!$B69,'Fat and Grease Data'!$C$2:$C$9000,'Monthly Prices'!$C69)</f>
        <v>11.7</v>
      </c>
      <c r="AS69" s="9">
        <f ca="1">_xlfn.MAXIFS('Fat and Grease Data'!$L$2:$L$9000,'Fat and Grease Data'!$B$2:$B$9000,'Monthly Prices'!$B69,'Fat and Grease Data'!$C$2:$C$9000,'Monthly Prices'!$C69)</f>
        <v>12.5</v>
      </c>
      <c r="AT69" s="9">
        <f ca="1">_xlfn.MINIFS('Fat and Grease Data'!$L$2:$L$9000,'Fat and Grease Data'!$B$2:$B$9000,'Monthly Prices'!$B69,'Fat and Grease Data'!$C$2:$C$9000,'Monthly Prices'!$C69)</f>
        <v>10.5</v>
      </c>
      <c r="AU69" s="9">
        <f t="shared" ca="1" si="16"/>
        <v>0.80000000000000071</v>
      </c>
      <c r="AV69" s="9">
        <f t="shared" ca="1" si="17"/>
        <v>-1.1999999999999993</v>
      </c>
      <c r="AW69" s="9">
        <f ca="1">AVERAGEIFS('Fat and Grease Data'!M$2:M$9000,'Fat and Grease Data'!$B$2:$B$9000,'Monthly Prices'!$B69,'Fat and Grease Data'!$C$2:$C$9000,'Monthly Prices'!$C69)</f>
        <v>14.324999999999999</v>
      </c>
      <c r="AX69" s="9">
        <f ca="1">_xlfn.MAXIFS('Fat and Grease Data'!$M$2:$M$9000,'Fat and Grease Data'!$B$2:$B$9000,'Monthly Prices'!$B69,'Fat and Grease Data'!$C$2:$C$9000,'Monthly Prices'!$C69)</f>
        <v>15.75</v>
      </c>
      <c r="AY69" s="9">
        <f ca="1">_xlfn.MINIFS('Fat and Grease Data'!$M$2:$M$9000,'Fat and Grease Data'!$B$2:$B$9000,'Monthly Prices'!$B69,'Fat and Grease Data'!$C$2:$C$9000,'Monthly Prices'!$C69)</f>
        <v>13.25</v>
      </c>
      <c r="AZ69" s="9">
        <f t="shared" ca="1" si="18"/>
        <v>1.4250000000000007</v>
      </c>
      <c r="BA69" s="9">
        <f t="shared" ca="1" si="19"/>
        <v>-1.0749999999999993</v>
      </c>
      <c r="BB69" s="10">
        <f>[2]Prices!$D421</f>
        <v>2.4007000000000001</v>
      </c>
      <c r="BC69" s="10">
        <f>[2]Prices!$B421</f>
        <v>2.6320000000000001</v>
      </c>
      <c r="BD69" s="10">
        <f>[2]Prices!$C421</f>
        <v>2.2200000000000002</v>
      </c>
      <c r="BE69" s="10">
        <f t="shared" si="25"/>
        <v>0.23130000000000006</v>
      </c>
      <c r="BF69" s="10">
        <f t="shared" si="26"/>
        <v>-0.18069999999999986</v>
      </c>
    </row>
    <row r="70" spans="1:58" x14ac:dyDescent="0.2">
      <c r="A70" s="7">
        <v>38565</v>
      </c>
      <c r="B70" s="8">
        <f t="shared" si="22"/>
        <v>8</v>
      </c>
      <c r="C70" s="8">
        <f t="shared" si="23"/>
        <v>2005</v>
      </c>
      <c r="D70" s="9">
        <f ca="1">AVERAGEIFS('Fat and Grease Data'!D$2:D$9000,'Fat and Grease Data'!$B$2:$B$9000,'Monthly Prices'!$B70,'Fat and Grease Data'!$C$2:$C$9000,'Monthly Prices'!$C70)</f>
        <v>12.013478260869563</v>
      </c>
      <c r="E70" s="9">
        <f ca="1">_xlfn.MAXIFS('Fat and Grease Data'!$D$2:$D$9000,'Fat and Grease Data'!$B$2:$B$9000,'Monthly Prices'!$B70,'Fat and Grease Data'!$C$2:$C$9000,'Monthly Prices'!$C70)</f>
        <v>12.88</v>
      </c>
      <c r="F70" s="9">
        <f ca="1">_xlfn.MINIFS('Fat and Grease Data'!$D$2:$D$9000,'Fat and Grease Data'!$B$2:$B$9000,'Monthly Prices'!$B70,'Fat and Grease Data'!$C$2:$C$9000,'Monthly Prices'!$C70)</f>
        <v>11.75</v>
      </c>
      <c r="G70" s="9">
        <f t="shared" ca="1" si="24"/>
        <v>0.8665217391304374</v>
      </c>
      <c r="H70" s="9">
        <f t="shared" ca="1" si="5"/>
        <v>-0.26347826086956339</v>
      </c>
      <c r="I70" s="9">
        <f ca="1">AVERAGEIFS('Fat and Grease Data'!E$2:E$9000,'Fat and Grease Data'!$B$2:$B$9000,'Monthly Prices'!$B70,'Fat and Grease Data'!$C$2:$C$9000,'Monthly Prices'!$C70)</f>
        <v>12.018260869565216</v>
      </c>
      <c r="J70" s="9">
        <f ca="1">_xlfn.MAXIFS('Fat and Grease Data'!$E$2:$E$9000,'Fat and Grease Data'!$B$2:$B$9000,'Monthly Prices'!$B70,'Fat and Grease Data'!$C$2:$C$9000,'Monthly Prices'!$C70)</f>
        <v>13</v>
      </c>
      <c r="K70" s="9">
        <f ca="1">_xlfn.MINIFS('Fat and Grease Data'!$E$2:$E$9000,'Fat and Grease Data'!$B$2:$B$9000,'Monthly Prices'!$B70,'Fat and Grease Data'!$C$2:$C$9000,'Monthly Prices'!$C70)</f>
        <v>11.75</v>
      </c>
      <c r="L70" s="9">
        <f t="shared" ca="1" si="6"/>
        <v>0.981739130434784</v>
      </c>
      <c r="M70" s="9">
        <f t="shared" ca="1" si="7"/>
        <v>-0.268260869565216</v>
      </c>
      <c r="N70" s="9">
        <f ca="1">AVERAGEIFS('Fat and Grease Data'!F$2:F$9000,'Fat and Grease Data'!$B$2:$B$9000,'Monthly Prices'!$B70,'Fat and Grease Data'!$C$2:$C$9000,'Monthly Prices'!$C70)</f>
        <v>11.656086956521735</v>
      </c>
      <c r="O70" s="9">
        <f ca="1">_xlfn.MAXIFS('Fat and Grease Data'!$F$2:$F$9000,'Fat and Grease Data'!$B$2:$B$9000,'Monthly Prices'!$B70,'Fat and Grease Data'!$C$2:$C$9000,'Monthly Prices'!$C70)</f>
        <v>11.75</v>
      </c>
      <c r="P70" s="9">
        <f ca="1">_xlfn.MINIFS('Fat and Grease Data'!$F$2:$F$9000,'Fat and Grease Data'!$B$2:$B$9000,'Monthly Prices'!$B70,'Fat and Grease Data'!$C$2:$C$9000,'Monthly Prices'!$C70)</f>
        <v>11.63</v>
      </c>
      <c r="Q70" s="9">
        <f t="shared" ca="1" si="20"/>
        <v>9.3913043478265124E-2</v>
      </c>
      <c r="R70" s="9">
        <f t="shared" ca="1" si="21"/>
        <v>-2.6086956521734095E-2</v>
      </c>
      <c r="S70" s="9">
        <f ca="1">AVERAGEIFS('Fat and Grease Data'!G$2:G$9000,'Fat and Grease Data'!$B$2:$B$9000,'Monthly Prices'!$B70,'Fat and Grease Data'!$C$2:$C$9000,'Monthly Prices'!$C70)</f>
        <v>13.086956521739131</v>
      </c>
      <c r="T70" s="9">
        <f ca="1">_xlfn.MAXIFS('Fat and Grease Data'!$G$2:$G$9000,'Fat and Grease Data'!$B$2:$B$9000,'Monthly Prices'!$B70,'Fat and Grease Data'!$C$2:$C$9000,'Monthly Prices'!$C70)</f>
        <v>13.5</v>
      </c>
      <c r="U70" s="9">
        <f ca="1">_xlfn.MINIFS('Fat and Grease Data'!$G$2:$G$9000,'Fat and Grease Data'!$B$2:$B$9000,'Monthly Prices'!$B70,'Fat and Grease Data'!$C$2:$C$9000,'Monthly Prices'!$C70)</f>
        <v>13</v>
      </c>
      <c r="V70" s="9">
        <f t="shared" ca="1" si="10"/>
        <v>0.41304347826086918</v>
      </c>
      <c r="W70" s="9">
        <f t="shared" ca="1" si="11"/>
        <v>-8.6956521739130821E-2</v>
      </c>
      <c r="X70" s="9">
        <f ca="1">AVERAGEIFS('Fat and Grease Data'!H$2:H$9000,'Fat and Grease Data'!$B$2:$B$9000,'Monthly Prices'!$B70,'Fat and Grease Data'!$C$2:$C$9000,'Monthly Prices'!$C70)</f>
        <v>13.39086956521739</v>
      </c>
      <c r="Y70" s="9">
        <f ca="1">_xlfn.MAXIFS('Fat and Grease Data'!$H$2:$H$9000,'Fat and Grease Data'!$B$2:$B$9000,'Monthly Prices'!$B70,'Fat and Grease Data'!$C$2:$C$9000,'Monthly Prices'!$C70)</f>
        <v>13.88</v>
      </c>
      <c r="Z70" s="9">
        <f ca="1">_xlfn.MINIFS('Fat and Grease Data'!$H$2:$H$9000,'Fat and Grease Data'!$B$2:$B$9000,'Monthly Prices'!$B70,'Fat and Grease Data'!$C$2:$C$9000,'Monthly Prices'!$C70)</f>
        <v>13.13</v>
      </c>
      <c r="AA70" s="9">
        <f t="shared" ca="1" si="12"/>
        <v>0.48913043478261109</v>
      </c>
      <c r="AB70" s="9">
        <f t="shared" ca="1" si="13"/>
        <v>-0.26086956521738891</v>
      </c>
      <c r="AC70" s="9">
        <f ca="1">AVERAGEIFS('Fat and Grease Data'!I$2:I$9000,'Fat and Grease Data'!$B$2:$B$9000,'Monthly Prices'!$B70,'Fat and Grease Data'!$C$2:$C$9000,'Monthly Prices'!$C70)</f>
        <v>14.06086956521739</v>
      </c>
      <c r="AD70" s="9">
        <f ca="1">_xlfn.MAXIFS('Fat and Grease Data'!$I$2:$I$9000,'Fat and Grease Data'!$B$2:$B$9000,'Monthly Prices'!$B70,'Fat and Grease Data'!$C$2:$C$9000,'Monthly Prices'!$C70)</f>
        <v>14.75</v>
      </c>
      <c r="AE70" s="9">
        <f ca="1">_xlfn.MINIFS('Fat and Grease Data'!$I$2:$I$9000,'Fat and Grease Data'!$B$2:$B$9000,'Monthly Prices'!$B70,'Fat and Grease Data'!$C$2:$C$9000,'Monthly Prices'!$C70)</f>
        <v>14</v>
      </c>
      <c r="AF70" s="9">
        <f t="shared" ca="1" si="14"/>
        <v>0.68913043478261038</v>
      </c>
      <c r="AG70" s="9">
        <f t="shared" ca="1" si="15"/>
        <v>-6.0869565217389621E-2</v>
      </c>
      <c r="AH70" s="9"/>
      <c r="AI70" s="9"/>
      <c r="AJ70" s="9"/>
      <c r="AK70" s="9"/>
      <c r="AL70" s="9"/>
      <c r="AM70" s="9">
        <f ca="1">AVERAGEIFS('Fat and Grease Data'!K$2:K$9000,'Fat and Grease Data'!$B$2:$B$9000,'Monthly Prices'!$B70,'Fat and Grease Data'!$C$2:$C$9000,'Monthly Prices'!$C70)</f>
        <v>14.478260869565217</v>
      </c>
      <c r="AN70" s="9">
        <f ca="1">_xlfn.MAXIFS('Fat and Grease Data'!$K$2:$K$9000,'Fat and Grease Data'!$B$2:$B$9000,'Monthly Prices'!$B70,'Fat and Grease Data'!$C$2:$C$9000,'Monthly Prices'!$C70)</f>
        <v>14.5</v>
      </c>
      <c r="AO70" s="9">
        <f ca="1">_xlfn.MINIFS('Fat and Grease Data'!$K$2:$K$9000,'Fat and Grease Data'!$B$2:$B$9000,'Monthly Prices'!$B70,'Fat and Grease Data'!$C$2:$C$9000,'Monthly Prices'!$C70)</f>
        <v>14.25</v>
      </c>
      <c r="AP70" s="9">
        <f t="shared" ca="1" si="8"/>
        <v>2.1739130434783149E-2</v>
      </c>
      <c r="AQ70" s="9">
        <f t="shared" ca="1" si="9"/>
        <v>-0.22826086956521685</v>
      </c>
      <c r="AR70" s="9">
        <f ca="1">AVERAGEIFS('Fat and Grease Data'!L$2:L$9000,'Fat and Grease Data'!$B$2:$B$9000,'Monthly Prices'!$B70,'Fat and Grease Data'!$C$2:$C$9000,'Monthly Prices'!$C70)</f>
        <v>10.5</v>
      </c>
      <c r="AS70" s="9">
        <f ca="1">_xlfn.MAXIFS('Fat and Grease Data'!$L$2:$L$9000,'Fat and Grease Data'!$B$2:$B$9000,'Monthly Prices'!$B70,'Fat and Grease Data'!$C$2:$C$9000,'Monthly Prices'!$C70)</f>
        <v>10.5</v>
      </c>
      <c r="AT70" s="9">
        <f ca="1">_xlfn.MINIFS('Fat and Grease Data'!$L$2:$L$9000,'Fat and Grease Data'!$B$2:$B$9000,'Monthly Prices'!$B70,'Fat and Grease Data'!$C$2:$C$9000,'Monthly Prices'!$C70)</f>
        <v>10.5</v>
      </c>
      <c r="AU70" s="9">
        <f t="shared" ca="1" si="16"/>
        <v>0</v>
      </c>
      <c r="AV70" s="9">
        <f t="shared" ca="1" si="17"/>
        <v>0</v>
      </c>
      <c r="AW70" s="9">
        <f ca="1">AVERAGEIFS('Fat and Grease Data'!M$2:M$9000,'Fat and Grease Data'!$B$2:$B$9000,'Monthly Prices'!$B70,'Fat and Grease Data'!$C$2:$C$9000,'Monthly Prices'!$C70)</f>
        <v>13.521739130434783</v>
      </c>
      <c r="AX70" s="9">
        <f ca="1">_xlfn.MAXIFS('Fat and Grease Data'!$M$2:$M$9000,'Fat and Grease Data'!$B$2:$B$9000,'Monthly Prices'!$B70,'Fat and Grease Data'!$C$2:$C$9000,'Monthly Prices'!$C70)</f>
        <v>14</v>
      </c>
      <c r="AY70" s="9">
        <f ca="1">_xlfn.MINIFS('Fat and Grease Data'!$M$2:$M$9000,'Fat and Grease Data'!$B$2:$B$9000,'Monthly Prices'!$B70,'Fat and Grease Data'!$C$2:$C$9000,'Monthly Prices'!$C70)</f>
        <v>13.25</v>
      </c>
      <c r="AZ70" s="9">
        <f t="shared" ca="1" si="18"/>
        <v>0.47826086956521685</v>
      </c>
      <c r="BA70" s="9">
        <f t="shared" ca="1" si="19"/>
        <v>-0.27173913043478315</v>
      </c>
      <c r="BB70" s="10">
        <f>[2]Prices!$D422</f>
        <v>2.1514347826086957</v>
      </c>
      <c r="BC70" s="10">
        <f>[2]Prices!$B422</f>
        <v>2.395</v>
      </c>
      <c r="BD70" s="10">
        <f>[2]Prices!$C422</f>
        <v>2</v>
      </c>
      <c r="BE70" s="10">
        <f t="shared" si="25"/>
        <v>0.24356521739130432</v>
      </c>
      <c r="BF70" s="10">
        <f t="shared" si="26"/>
        <v>-0.15143478260869569</v>
      </c>
    </row>
    <row r="71" spans="1:58" x14ac:dyDescent="0.2">
      <c r="A71" s="7">
        <v>38596</v>
      </c>
      <c r="B71" s="8">
        <f t="shared" si="22"/>
        <v>9</v>
      </c>
      <c r="C71" s="8">
        <f t="shared" si="23"/>
        <v>2005</v>
      </c>
      <c r="D71" s="9">
        <f ca="1">AVERAGEIFS('Fat and Grease Data'!D$2:D$9000,'Fat and Grease Data'!$B$2:$B$9000,'Monthly Prices'!$B71,'Fat and Grease Data'!$C$2:$C$9000,'Monthly Prices'!$C71)</f>
        <v>14.862500000000001</v>
      </c>
      <c r="E71" s="9">
        <f ca="1">_xlfn.MAXIFS('Fat and Grease Data'!$D$2:$D$9000,'Fat and Grease Data'!$B$2:$B$9000,'Monthly Prices'!$B71,'Fat and Grease Data'!$C$2:$C$9000,'Monthly Prices'!$C71)</f>
        <v>15.75</v>
      </c>
      <c r="F71" s="9">
        <f ca="1">_xlfn.MINIFS('Fat and Grease Data'!$D$2:$D$9000,'Fat and Grease Data'!$B$2:$B$9000,'Monthly Prices'!$B71,'Fat and Grease Data'!$C$2:$C$9000,'Monthly Prices'!$C71)</f>
        <v>13</v>
      </c>
      <c r="G71" s="9">
        <f t="shared" ca="1" si="24"/>
        <v>0.88749999999999929</v>
      </c>
      <c r="H71" s="9">
        <f t="shared" ca="1" si="5"/>
        <v>-1.8625000000000007</v>
      </c>
      <c r="I71" s="9">
        <f ca="1">AVERAGEIFS('Fat and Grease Data'!E$2:E$9000,'Fat and Grease Data'!$B$2:$B$9000,'Monthly Prices'!$B71,'Fat and Grease Data'!$C$2:$C$9000,'Monthly Prices'!$C71)</f>
        <v>15.004</v>
      </c>
      <c r="J71" s="9">
        <f ca="1">_xlfn.MAXIFS('Fat and Grease Data'!$E$2:$E$9000,'Fat and Grease Data'!$B$2:$B$9000,'Monthly Prices'!$B71,'Fat and Grease Data'!$C$2:$C$9000,'Monthly Prices'!$C71)</f>
        <v>16</v>
      </c>
      <c r="K71" s="9">
        <f ca="1">_xlfn.MINIFS('Fat and Grease Data'!$E$2:$E$9000,'Fat and Grease Data'!$B$2:$B$9000,'Monthly Prices'!$B71,'Fat and Grease Data'!$C$2:$C$9000,'Monthly Prices'!$C71)</f>
        <v>13.5</v>
      </c>
      <c r="L71" s="9">
        <f t="shared" ca="1" si="6"/>
        <v>0.99600000000000044</v>
      </c>
      <c r="M71" s="9">
        <f t="shared" ca="1" si="7"/>
        <v>-1.5039999999999996</v>
      </c>
      <c r="N71" s="9">
        <f ca="1">AVERAGEIFS('Fat and Grease Data'!F$2:F$9000,'Fat and Grease Data'!$B$2:$B$9000,'Monthly Prices'!$B71,'Fat and Grease Data'!$C$2:$C$9000,'Monthly Prices'!$C71)</f>
        <v>11.75</v>
      </c>
      <c r="O71" s="9">
        <f ca="1">_xlfn.MAXIFS('Fat and Grease Data'!$F$2:$F$9000,'Fat and Grease Data'!$B$2:$B$9000,'Monthly Prices'!$B71,'Fat and Grease Data'!$C$2:$C$9000,'Monthly Prices'!$C71)</f>
        <v>11.75</v>
      </c>
      <c r="P71" s="9">
        <f ca="1">_xlfn.MINIFS('Fat and Grease Data'!$F$2:$F$9000,'Fat and Grease Data'!$B$2:$B$9000,'Monthly Prices'!$B71,'Fat and Grease Data'!$C$2:$C$9000,'Monthly Prices'!$C71)</f>
        <v>11.75</v>
      </c>
      <c r="Q71" s="9">
        <f t="shared" ca="1" si="20"/>
        <v>0</v>
      </c>
      <c r="R71" s="9">
        <f t="shared" ca="1" si="21"/>
        <v>0</v>
      </c>
      <c r="S71" s="9">
        <f ca="1">AVERAGEIFS('Fat and Grease Data'!G$2:G$9000,'Fat and Grease Data'!$B$2:$B$9000,'Monthly Prices'!$B71,'Fat and Grease Data'!$C$2:$C$9000,'Monthly Prices'!$C71)</f>
        <v>15.095238095238095</v>
      </c>
      <c r="T71" s="9">
        <f ca="1">_xlfn.MAXIFS('Fat and Grease Data'!$G$2:$G$9000,'Fat and Grease Data'!$B$2:$B$9000,'Monthly Prices'!$B71,'Fat and Grease Data'!$C$2:$C$9000,'Monthly Prices'!$C71)</f>
        <v>15.75</v>
      </c>
      <c r="U71" s="9">
        <f ca="1">_xlfn.MINIFS('Fat and Grease Data'!$G$2:$G$9000,'Fat and Grease Data'!$B$2:$B$9000,'Monthly Prices'!$B71,'Fat and Grease Data'!$C$2:$C$9000,'Monthly Prices'!$C71)</f>
        <v>13.5</v>
      </c>
      <c r="V71" s="9">
        <f t="shared" ca="1" si="10"/>
        <v>0.6547619047619051</v>
      </c>
      <c r="W71" s="9">
        <f t="shared" ca="1" si="11"/>
        <v>-1.5952380952380949</v>
      </c>
      <c r="X71" s="9">
        <f ca="1">AVERAGEIFS('Fat and Grease Data'!H$2:H$9000,'Fat and Grease Data'!$B$2:$B$9000,'Monthly Prices'!$B71,'Fat and Grease Data'!$C$2:$C$9000,'Monthly Prices'!$C71)</f>
        <v>13.413809523809521</v>
      </c>
      <c r="Y71" s="9">
        <f ca="1">_xlfn.MAXIFS('Fat and Grease Data'!$H$2:$H$9000,'Fat and Grease Data'!$B$2:$B$9000,'Monthly Prices'!$B71,'Fat and Grease Data'!$C$2:$C$9000,'Monthly Prices'!$C71)</f>
        <v>14.25</v>
      </c>
      <c r="Z71" s="9">
        <f ca="1">_xlfn.MINIFS('Fat and Grease Data'!$H$2:$H$9000,'Fat and Grease Data'!$B$2:$B$9000,'Monthly Prices'!$B71,'Fat and Grease Data'!$C$2:$C$9000,'Monthly Prices'!$C71)</f>
        <v>13.13</v>
      </c>
      <c r="AA71" s="9">
        <f t="shared" ca="1" si="12"/>
        <v>0.83619047619047926</v>
      </c>
      <c r="AB71" s="9">
        <f t="shared" ca="1" si="13"/>
        <v>-0.28380952380951996</v>
      </c>
      <c r="AC71" s="9">
        <f ca="1">AVERAGEIFS('Fat and Grease Data'!I$2:I$9000,'Fat and Grease Data'!$B$2:$B$9000,'Monthly Prices'!$B71,'Fat and Grease Data'!$C$2:$C$9000,'Monthly Prices'!$C71)</f>
        <v>15.783809523809524</v>
      </c>
      <c r="AD71" s="9">
        <f ca="1">_xlfn.MAXIFS('Fat and Grease Data'!$I$2:$I$9000,'Fat and Grease Data'!$B$2:$B$9000,'Monthly Prices'!$B71,'Fat and Grease Data'!$C$2:$C$9000,'Monthly Prices'!$C71)</f>
        <v>16.13</v>
      </c>
      <c r="AE71" s="9">
        <f ca="1">_xlfn.MINIFS('Fat and Grease Data'!$I$2:$I$9000,'Fat and Grease Data'!$B$2:$B$9000,'Monthly Prices'!$B71,'Fat and Grease Data'!$C$2:$C$9000,'Monthly Prices'!$C71)</f>
        <v>14.75</v>
      </c>
      <c r="AF71" s="9">
        <f t="shared" ca="1" si="14"/>
        <v>0.34619047619047549</v>
      </c>
      <c r="AG71" s="9">
        <f t="shared" ca="1" si="15"/>
        <v>-1.0338095238095235</v>
      </c>
      <c r="AH71" s="9"/>
      <c r="AI71" s="9"/>
      <c r="AJ71" s="9"/>
      <c r="AK71" s="9"/>
      <c r="AL71" s="9"/>
      <c r="AM71" s="9">
        <f ca="1">AVERAGEIFS('Fat and Grease Data'!K$2:K$9000,'Fat and Grease Data'!$B$2:$B$9000,'Monthly Prices'!$B71,'Fat and Grease Data'!$C$2:$C$9000,'Monthly Prices'!$C71)</f>
        <v>14.369047619047619</v>
      </c>
      <c r="AN71" s="9">
        <f ca="1">_xlfn.MAXIFS('Fat and Grease Data'!$K$2:$K$9000,'Fat and Grease Data'!$B$2:$B$9000,'Monthly Prices'!$B71,'Fat and Grease Data'!$C$2:$C$9000,'Monthly Prices'!$C71)</f>
        <v>14.75</v>
      </c>
      <c r="AO71" s="9">
        <f ca="1">_xlfn.MINIFS('Fat and Grease Data'!$K$2:$K$9000,'Fat and Grease Data'!$B$2:$B$9000,'Monthly Prices'!$B71,'Fat and Grease Data'!$C$2:$C$9000,'Monthly Prices'!$C71)</f>
        <v>14.25</v>
      </c>
      <c r="AP71" s="9">
        <f t="shared" ca="1" si="8"/>
        <v>0.38095238095238138</v>
      </c>
      <c r="AQ71" s="9">
        <f t="shared" ca="1" si="9"/>
        <v>-0.11904761904761862</v>
      </c>
      <c r="AR71" s="9">
        <f ca="1">AVERAGEIFS('Fat and Grease Data'!L$2:L$9000,'Fat and Grease Data'!$B$2:$B$9000,'Monthly Prices'!$B71,'Fat and Grease Data'!$C$2:$C$9000,'Monthly Prices'!$C71)</f>
        <v>10.5</v>
      </c>
      <c r="AS71" s="9">
        <f ca="1">_xlfn.MAXIFS('Fat and Grease Data'!$L$2:$L$9000,'Fat and Grease Data'!$B$2:$B$9000,'Monthly Prices'!$B71,'Fat and Grease Data'!$C$2:$C$9000,'Monthly Prices'!$C71)</f>
        <v>10.5</v>
      </c>
      <c r="AT71" s="9">
        <f ca="1">_xlfn.MINIFS('Fat and Grease Data'!$L$2:$L$9000,'Fat and Grease Data'!$B$2:$B$9000,'Monthly Prices'!$B71,'Fat and Grease Data'!$C$2:$C$9000,'Monthly Prices'!$C71)</f>
        <v>10.5</v>
      </c>
      <c r="AU71" s="9">
        <f t="shared" ca="1" si="16"/>
        <v>0</v>
      </c>
      <c r="AV71" s="9">
        <f t="shared" ca="1" si="17"/>
        <v>0</v>
      </c>
      <c r="AW71" s="9">
        <f ca="1">AVERAGEIFS('Fat and Grease Data'!M$2:M$9000,'Fat and Grease Data'!$B$2:$B$9000,'Monthly Prices'!$B71,'Fat and Grease Data'!$C$2:$C$9000,'Monthly Prices'!$C71)</f>
        <v>14.404761904761905</v>
      </c>
      <c r="AX71" s="9">
        <f ca="1">_xlfn.MAXIFS('Fat and Grease Data'!$M$2:$M$9000,'Fat and Grease Data'!$B$2:$B$9000,'Monthly Prices'!$B71,'Fat and Grease Data'!$C$2:$C$9000,'Monthly Prices'!$C71)</f>
        <v>15.5</v>
      </c>
      <c r="AY71" s="9">
        <f ca="1">_xlfn.MINIFS('Fat and Grease Data'!$M$2:$M$9000,'Fat and Grease Data'!$B$2:$B$9000,'Monthly Prices'!$B71,'Fat and Grease Data'!$C$2:$C$9000,'Monthly Prices'!$C71)</f>
        <v>14</v>
      </c>
      <c r="AZ71" s="9">
        <f t="shared" ca="1" si="18"/>
        <v>1.0952380952380949</v>
      </c>
      <c r="BA71" s="9">
        <f t="shared" ca="1" si="19"/>
        <v>-0.4047619047619051</v>
      </c>
      <c r="BB71" s="10">
        <f>[2]Prices!$D423</f>
        <v>2.0985238095238095</v>
      </c>
      <c r="BC71" s="10">
        <f>[2]Prices!$B423</f>
        <v>2.2269999999999999</v>
      </c>
      <c r="BD71" s="10">
        <f>[2]Prices!$C423</f>
        <v>2.0249999999999999</v>
      </c>
      <c r="BE71" s="10">
        <f t="shared" si="25"/>
        <v>0.12847619047619041</v>
      </c>
      <c r="BF71" s="10">
        <f t="shared" si="26"/>
        <v>-7.3523809523809547E-2</v>
      </c>
    </row>
    <row r="72" spans="1:58" x14ac:dyDescent="0.2">
      <c r="A72" s="7">
        <v>38626</v>
      </c>
      <c r="B72" s="8">
        <f t="shared" si="22"/>
        <v>10</v>
      </c>
      <c r="C72" s="8">
        <f t="shared" si="23"/>
        <v>2005</v>
      </c>
      <c r="D72" s="9">
        <f ca="1">AVERAGEIFS('Fat and Grease Data'!D$2:D$9000,'Fat and Grease Data'!$B$2:$B$9000,'Monthly Prices'!$B72,'Fat and Grease Data'!$C$2:$C$9000,'Monthly Prices'!$C72)</f>
        <v>14.226190476190476</v>
      </c>
      <c r="E72" s="9">
        <f ca="1">_xlfn.MAXIFS('Fat and Grease Data'!$D$2:$D$9000,'Fat and Grease Data'!$B$2:$B$9000,'Monthly Prices'!$B72,'Fat and Grease Data'!$C$2:$C$9000,'Monthly Prices'!$C72)</f>
        <v>14.5</v>
      </c>
      <c r="F72" s="9">
        <f ca="1">_xlfn.MINIFS('Fat and Grease Data'!$D$2:$D$9000,'Fat and Grease Data'!$B$2:$B$9000,'Monthly Prices'!$B72,'Fat and Grease Data'!$C$2:$C$9000,'Monthly Prices'!$C72)</f>
        <v>14</v>
      </c>
      <c r="G72" s="9">
        <f t="shared" ca="1" si="24"/>
        <v>0.27380952380952372</v>
      </c>
      <c r="H72" s="9">
        <f t="shared" ca="1" si="5"/>
        <v>-0.22619047619047628</v>
      </c>
      <c r="I72" s="9">
        <f ca="1">AVERAGEIFS('Fat and Grease Data'!E$2:E$9000,'Fat and Grease Data'!$B$2:$B$9000,'Monthly Prices'!$B72,'Fat and Grease Data'!$C$2:$C$9000,'Monthly Prices'!$C72)</f>
        <v>14.204761904761902</v>
      </c>
      <c r="J72" s="9">
        <f ca="1">_xlfn.MAXIFS('Fat and Grease Data'!$E$2:$E$9000,'Fat and Grease Data'!$B$2:$B$9000,'Monthly Prices'!$B72,'Fat and Grease Data'!$C$2:$C$9000,'Monthly Prices'!$C72)</f>
        <v>14.63</v>
      </c>
      <c r="K72" s="9">
        <f ca="1">_xlfn.MINIFS('Fat and Grease Data'!$E$2:$E$9000,'Fat and Grease Data'!$B$2:$B$9000,'Monthly Prices'!$B72,'Fat and Grease Data'!$C$2:$C$9000,'Monthly Prices'!$C72)</f>
        <v>14</v>
      </c>
      <c r="L72" s="9">
        <f t="shared" ca="1" si="6"/>
        <v>0.42523809523809852</v>
      </c>
      <c r="M72" s="9">
        <f t="shared" ca="1" si="7"/>
        <v>-0.20476190476190226</v>
      </c>
      <c r="N72" s="9">
        <f ca="1">AVERAGEIFS('Fat and Grease Data'!F$2:F$9000,'Fat and Grease Data'!$B$2:$B$9000,'Monthly Prices'!$B72,'Fat and Grease Data'!$C$2:$C$9000,'Monthly Prices'!$C72)</f>
        <v>11.75</v>
      </c>
      <c r="O72" s="9">
        <f ca="1">_xlfn.MAXIFS('Fat and Grease Data'!$F$2:$F$9000,'Fat and Grease Data'!$B$2:$B$9000,'Monthly Prices'!$B72,'Fat and Grease Data'!$C$2:$C$9000,'Monthly Prices'!$C72)</f>
        <v>11.75</v>
      </c>
      <c r="P72" s="9">
        <f ca="1">_xlfn.MINIFS('Fat and Grease Data'!$F$2:$F$9000,'Fat and Grease Data'!$B$2:$B$9000,'Monthly Prices'!$B72,'Fat and Grease Data'!$C$2:$C$9000,'Monthly Prices'!$C72)</f>
        <v>11.75</v>
      </c>
      <c r="Q72" s="9">
        <f t="shared" ca="1" si="20"/>
        <v>0</v>
      </c>
      <c r="R72" s="9">
        <f t="shared" ca="1" si="21"/>
        <v>0</v>
      </c>
      <c r="S72" s="9">
        <f ca="1">AVERAGEIFS('Fat and Grease Data'!G$2:G$9000,'Fat and Grease Data'!$B$2:$B$9000,'Monthly Prices'!$B72,'Fat and Grease Data'!$C$2:$C$9000,'Monthly Prices'!$C72)</f>
        <v>15.25</v>
      </c>
      <c r="T72" s="9">
        <f ca="1">_xlfn.MAXIFS('Fat and Grease Data'!$G$2:$G$9000,'Fat and Grease Data'!$B$2:$B$9000,'Monthly Prices'!$B72,'Fat and Grease Data'!$C$2:$C$9000,'Monthly Prices'!$C72)</f>
        <v>15.25</v>
      </c>
      <c r="U72" s="9">
        <f ca="1">_xlfn.MINIFS('Fat and Grease Data'!$G$2:$G$9000,'Fat and Grease Data'!$B$2:$B$9000,'Monthly Prices'!$B72,'Fat and Grease Data'!$C$2:$C$9000,'Monthly Prices'!$C72)</f>
        <v>15.25</v>
      </c>
      <c r="V72" s="9">
        <f t="shared" ca="1" si="10"/>
        <v>0</v>
      </c>
      <c r="W72" s="9">
        <f t="shared" ca="1" si="11"/>
        <v>0</v>
      </c>
      <c r="X72" s="9">
        <f ca="1">AVERAGEIFS('Fat and Grease Data'!H$2:H$9000,'Fat and Grease Data'!$B$2:$B$9000,'Monthly Prices'!$B72,'Fat and Grease Data'!$C$2:$C$9000,'Monthly Prices'!$C72)</f>
        <v>14.142857142857142</v>
      </c>
      <c r="Y72" s="9">
        <f ca="1">_xlfn.MAXIFS('Fat and Grease Data'!$H$2:$H$9000,'Fat and Grease Data'!$B$2:$B$9000,'Monthly Prices'!$B72,'Fat and Grease Data'!$C$2:$C$9000,'Monthly Prices'!$C72)</f>
        <v>14.25</v>
      </c>
      <c r="Z72" s="9">
        <f ca="1">_xlfn.MINIFS('Fat and Grease Data'!$H$2:$H$9000,'Fat and Grease Data'!$B$2:$B$9000,'Monthly Prices'!$B72,'Fat and Grease Data'!$C$2:$C$9000,'Monthly Prices'!$C72)</f>
        <v>14</v>
      </c>
      <c r="AA72" s="9">
        <f t="shared" ca="1" si="12"/>
        <v>0.10714285714285765</v>
      </c>
      <c r="AB72" s="9">
        <f t="shared" ca="1" si="13"/>
        <v>-0.14285714285714235</v>
      </c>
      <c r="AC72" s="9">
        <f ca="1">AVERAGEIFS('Fat and Grease Data'!I$2:I$9000,'Fat and Grease Data'!$B$2:$B$9000,'Monthly Prices'!$B72,'Fat and Grease Data'!$C$2:$C$9000,'Monthly Prices'!$C72)</f>
        <v>16.249047619047616</v>
      </c>
      <c r="AD72" s="9">
        <f ca="1">_xlfn.MAXIFS('Fat and Grease Data'!$I$2:$I$9000,'Fat and Grease Data'!$B$2:$B$9000,'Monthly Prices'!$B72,'Fat and Grease Data'!$C$2:$C$9000,'Monthly Prices'!$C72)</f>
        <v>16.63</v>
      </c>
      <c r="AE72" s="9">
        <f ca="1">_xlfn.MINIFS('Fat and Grease Data'!$I$2:$I$9000,'Fat and Grease Data'!$B$2:$B$9000,'Monthly Prices'!$B72,'Fat and Grease Data'!$C$2:$C$9000,'Monthly Prices'!$C72)</f>
        <v>16.13</v>
      </c>
      <c r="AF72" s="9">
        <f t="shared" ca="1" si="14"/>
        <v>0.38095238095238315</v>
      </c>
      <c r="AG72" s="9">
        <f t="shared" ca="1" si="15"/>
        <v>-0.11904761904761685</v>
      </c>
      <c r="AH72" s="9"/>
      <c r="AI72" s="9"/>
      <c r="AJ72" s="9"/>
      <c r="AK72" s="9"/>
      <c r="AL72" s="9"/>
      <c r="AM72" s="9">
        <f ca="1">AVERAGEIFS('Fat and Grease Data'!K$2:K$9000,'Fat and Grease Data'!$B$2:$B$9000,'Monthly Prices'!$B72,'Fat and Grease Data'!$C$2:$C$9000,'Monthly Prices'!$C72)</f>
        <v>14.5</v>
      </c>
      <c r="AN72" s="9">
        <f ca="1">_xlfn.MAXIFS('Fat and Grease Data'!$K$2:$K$9000,'Fat and Grease Data'!$B$2:$B$9000,'Monthly Prices'!$B72,'Fat and Grease Data'!$C$2:$C$9000,'Monthly Prices'!$C72)</f>
        <v>14.5</v>
      </c>
      <c r="AO72" s="9">
        <f ca="1">_xlfn.MINIFS('Fat and Grease Data'!$K$2:$K$9000,'Fat and Grease Data'!$B$2:$B$9000,'Monthly Prices'!$B72,'Fat and Grease Data'!$C$2:$C$9000,'Monthly Prices'!$C72)</f>
        <v>14.5</v>
      </c>
      <c r="AP72" s="9">
        <f t="shared" ca="1" si="8"/>
        <v>0</v>
      </c>
      <c r="AQ72" s="9">
        <f t="shared" ca="1" si="9"/>
        <v>0</v>
      </c>
      <c r="AR72" s="9">
        <f ca="1">AVERAGEIFS('Fat and Grease Data'!L$2:L$9000,'Fat and Grease Data'!$B$2:$B$9000,'Monthly Prices'!$B72,'Fat and Grease Data'!$C$2:$C$9000,'Monthly Prices'!$C72)</f>
        <v>10.5</v>
      </c>
      <c r="AS72" s="9">
        <f ca="1">_xlfn.MAXIFS('Fat and Grease Data'!$L$2:$L$9000,'Fat and Grease Data'!$B$2:$B$9000,'Monthly Prices'!$B72,'Fat and Grease Data'!$C$2:$C$9000,'Monthly Prices'!$C72)</f>
        <v>10.5</v>
      </c>
      <c r="AT72" s="9">
        <f ca="1">_xlfn.MINIFS('Fat and Grease Data'!$L$2:$L$9000,'Fat and Grease Data'!$B$2:$B$9000,'Monthly Prices'!$B72,'Fat and Grease Data'!$C$2:$C$9000,'Monthly Prices'!$C72)</f>
        <v>10.5</v>
      </c>
      <c r="AU72" s="9">
        <f t="shared" ca="1" si="16"/>
        <v>0</v>
      </c>
      <c r="AV72" s="9">
        <f t="shared" ca="1" si="17"/>
        <v>0</v>
      </c>
      <c r="AW72" s="9">
        <f ca="1">AVERAGEIFS('Fat and Grease Data'!M$2:M$9000,'Fat and Grease Data'!$B$2:$B$9000,'Monthly Prices'!$B72,'Fat and Grease Data'!$C$2:$C$9000,'Monthly Prices'!$C72)</f>
        <v>14.791666666666666</v>
      </c>
      <c r="AX72" s="9">
        <f ca="1">_xlfn.MAXIFS('Fat and Grease Data'!$M$2:$M$9000,'Fat and Grease Data'!$B$2:$B$9000,'Monthly Prices'!$B72,'Fat and Grease Data'!$C$2:$C$9000,'Monthly Prices'!$C72)</f>
        <v>15</v>
      </c>
      <c r="AY72" s="9">
        <f ca="1">_xlfn.MINIFS('Fat and Grease Data'!$M$2:$M$9000,'Fat and Grease Data'!$B$2:$B$9000,'Monthly Prices'!$B72,'Fat and Grease Data'!$C$2:$C$9000,'Monthly Prices'!$C72)</f>
        <v>14.5</v>
      </c>
      <c r="AZ72" s="9">
        <f t="shared" ca="1" si="18"/>
        <v>0.20833333333333393</v>
      </c>
      <c r="BA72" s="9">
        <f t="shared" ca="1" si="19"/>
        <v>-0.29166666666666607</v>
      </c>
      <c r="BB72" s="10">
        <f>[2]Prices!$D424</f>
        <v>2.0203333333333333</v>
      </c>
      <c r="BC72" s="10">
        <f>[2]Prices!$B424</f>
        <v>2.0950000000000002</v>
      </c>
      <c r="BD72" s="10">
        <f>[2]Prices!$C424</f>
        <v>1.96</v>
      </c>
      <c r="BE72" s="10">
        <f t="shared" si="25"/>
        <v>7.4666666666666881E-2</v>
      </c>
      <c r="BF72" s="10">
        <f t="shared" si="26"/>
        <v>-6.033333333333335E-2</v>
      </c>
    </row>
    <row r="73" spans="1:58" x14ac:dyDescent="0.2">
      <c r="A73" s="7">
        <v>38657</v>
      </c>
      <c r="B73" s="8">
        <f t="shared" si="22"/>
        <v>11</v>
      </c>
      <c r="C73" s="8">
        <f t="shared" si="23"/>
        <v>2005</v>
      </c>
      <c r="D73" s="9">
        <f ca="1">AVERAGEIFS('Fat and Grease Data'!D$2:D$9000,'Fat and Grease Data'!$B$2:$B$9000,'Monthly Prices'!$B73,'Fat and Grease Data'!$C$2:$C$9000,'Monthly Prices'!$C73)</f>
        <v>14.894499999999999</v>
      </c>
      <c r="E73" s="9">
        <f ca="1">_xlfn.MAXIFS('Fat and Grease Data'!$D$2:$D$9000,'Fat and Grease Data'!$B$2:$B$9000,'Monthly Prices'!$B73,'Fat and Grease Data'!$C$2:$C$9000,'Monthly Prices'!$C73)</f>
        <v>15.75</v>
      </c>
      <c r="F73" s="9">
        <f ca="1">_xlfn.MINIFS('Fat and Grease Data'!$D$2:$D$9000,'Fat and Grease Data'!$B$2:$B$9000,'Monthly Prices'!$B73,'Fat and Grease Data'!$C$2:$C$9000,'Monthly Prices'!$C73)</f>
        <v>14.25</v>
      </c>
      <c r="G73" s="9">
        <f t="shared" ca="1" si="24"/>
        <v>0.85550000000000104</v>
      </c>
      <c r="H73" s="9">
        <f t="shared" ca="1" si="5"/>
        <v>-0.64449999999999896</v>
      </c>
      <c r="I73" s="9">
        <f ca="1">AVERAGEIFS('Fat and Grease Data'!E$2:E$9000,'Fat and Grease Data'!$B$2:$B$9000,'Monthly Prices'!$B73,'Fat and Grease Data'!$C$2:$C$9000,'Monthly Prices'!$C73)</f>
        <v>15.1715</v>
      </c>
      <c r="J73" s="9">
        <f ca="1">_xlfn.MAXIFS('Fat and Grease Data'!$E$2:$E$9000,'Fat and Grease Data'!$B$2:$B$9000,'Monthly Prices'!$B73,'Fat and Grease Data'!$C$2:$C$9000,'Monthly Prices'!$C73)</f>
        <v>15.88</v>
      </c>
      <c r="K73" s="9">
        <f ca="1">_xlfn.MINIFS('Fat and Grease Data'!$E$2:$E$9000,'Fat and Grease Data'!$B$2:$B$9000,'Monthly Prices'!$B73,'Fat and Grease Data'!$C$2:$C$9000,'Monthly Prices'!$C73)</f>
        <v>14.13</v>
      </c>
      <c r="L73" s="9">
        <f t="shared" ca="1" si="6"/>
        <v>0.7085000000000008</v>
      </c>
      <c r="M73" s="9">
        <f t="shared" ca="1" si="7"/>
        <v>-1.0414999999999992</v>
      </c>
      <c r="N73" s="9">
        <f ca="1">AVERAGEIFS('Fat and Grease Data'!F$2:F$9000,'Fat and Grease Data'!$B$2:$B$9000,'Monthly Prices'!$B73,'Fat and Grease Data'!$C$2:$C$9000,'Monthly Prices'!$C73)</f>
        <v>11.804499999999997</v>
      </c>
      <c r="O73" s="9">
        <f ca="1">_xlfn.MAXIFS('Fat and Grease Data'!$F$2:$F$9000,'Fat and Grease Data'!$B$2:$B$9000,'Monthly Prices'!$B73,'Fat and Grease Data'!$C$2:$C$9000,'Monthly Prices'!$C73)</f>
        <v>11.88</v>
      </c>
      <c r="P73" s="9">
        <f ca="1">_xlfn.MINIFS('Fat and Grease Data'!$F$2:$F$9000,'Fat and Grease Data'!$B$2:$B$9000,'Monthly Prices'!$B73,'Fat and Grease Data'!$C$2:$C$9000,'Monthly Prices'!$C73)</f>
        <v>11.63</v>
      </c>
      <c r="Q73" s="9">
        <f t="shared" ca="1" si="20"/>
        <v>7.5500000000003453E-2</v>
      </c>
      <c r="R73" s="9">
        <f t="shared" ca="1" si="21"/>
        <v>-0.17449999999999655</v>
      </c>
      <c r="S73" s="9">
        <f ca="1">AVERAGEIFS('Fat and Grease Data'!G$2:G$9000,'Fat and Grease Data'!$B$2:$B$9000,'Monthly Prices'!$B73,'Fat and Grease Data'!$C$2:$C$9000,'Monthly Prices'!$C73)</f>
        <v>15.25</v>
      </c>
      <c r="T73" s="9">
        <f ca="1">_xlfn.MAXIFS('Fat and Grease Data'!$G$2:$G$9000,'Fat and Grease Data'!$B$2:$B$9000,'Monthly Prices'!$B73,'Fat and Grease Data'!$C$2:$C$9000,'Monthly Prices'!$C73)</f>
        <v>15.25</v>
      </c>
      <c r="U73" s="9">
        <f ca="1">_xlfn.MINIFS('Fat and Grease Data'!$G$2:$G$9000,'Fat and Grease Data'!$B$2:$B$9000,'Monthly Prices'!$B73,'Fat and Grease Data'!$C$2:$C$9000,'Monthly Prices'!$C73)</f>
        <v>15.25</v>
      </c>
      <c r="V73" s="9">
        <f t="shared" ca="1" si="10"/>
        <v>0</v>
      </c>
      <c r="W73" s="9">
        <f t="shared" ca="1" si="11"/>
        <v>0</v>
      </c>
      <c r="X73" s="9">
        <f ca="1">AVERAGEIFS('Fat and Grease Data'!H$2:H$9000,'Fat and Grease Data'!$B$2:$B$9000,'Monthly Prices'!$B73,'Fat and Grease Data'!$C$2:$C$9000,'Monthly Prices'!$C73)</f>
        <v>14.737500000000001</v>
      </c>
      <c r="Y73" s="9">
        <f ca="1">_xlfn.MAXIFS('Fat and Grease Data'!$H$2:$H$9000,'Fat and Grease Data'!$B$2:$B$9000,'Monthly Prices'!$B73,'Fat and Grease Data'!$C$2:$C$9000,'Monthly Prices'!$C73)</f>
        <v>15</v>
      </c>
      <c r="Z73" s="9">
        <f ca="1">_xlfn.MINIFS('Fat and Grease Data'!$H$2:$H$9000,'Fat and Grease Data'!$B$2:$B$9000,'Monthly Prices'!$B73,'Fat and Grease Data'!$C$2:$C$9000,'Monthly Prices'!$C73)</f>
        <v>14.25</v>
      </c>
      <c r="AA73" s="9">
        <f t="shared" ca="1" si="12"/>
        <v>0.26249999999999929</v>
      </c>
      <c r="AB73" s="9">
        <f t="shared" ca="1" si="13"/>
        <v>-0.48750000000000071</v>
      </c>
      <c r="AC73" s="9">
        <f ca="1">AVERAGEIFS('Fat and Grease Data'!I$2:I$9000,'Fat and Grease Data'!$B$2:$B$9000,'Monthly Prices'!$B73,'Fat and Grease Data'!$C$2:$C$9000,'Monthly Prices'!$C73)</f>
        <v>16.753999999999998</v>
      </c>
      <c r="AD73" s="9">
        <f ca="1">_xlfn.MAXIFS('Fat and Grease Data'!$I$2:$I$9000,'Fat and Grease Data'!$B$2:$B$9000,'Monthly Prices'!$B73,'Fat and Grease Data'!$C$2:$C$9000,'Monthly Prices'!$C73)</f>
        <v>17.13</v>
      </c>
      <c r="AE73" s="9">
        <f ca="1">_xlfn.MINIFS('Fat and Grease Data'!$I$2:$I$9000,'Fat and Grease Data'!$B$2:$B$9000,'Monthly Prices'!$B73,'Fat and Grease Data'!$C$2:$C$9000,'Monthly Prices'!$C73)</f>
        <v>16.38</v>
      </c>
      <c r="AF73" s="9">
        <f t="shared" ca="1" si="14"/>
        <v>0.37600000000000122</v>
      </c>
      <c r="AG73" s="9">
        <f t="shared" ca="1" si="15"/>
        <v>-0.37399999999999878</v>
      </c>
      <c r="AH73" s="9"/>
      <c r="AI73" s="9"/>
      <c r="AJ73" s="9"/>
      <c r="AK73" s="9"/>
      <c r="AL73" s="9"/>
      <c r="AM73" s="9">
        <f ca="1">AVERAGEIFS('Fat and Grease Data'!K$2:K$9000,'Fat and Grease Data'!$B$2:$B$9000,'Monthly Prices'!$B73,'Fat and Grease Data'!$C$2:$C$9000,'Monthly Prices'!$C73)</f>
        <v>15.475</v>
      </c>
      <c r="AN73" s="9">
        <f ca="1">_xlfn.MAXIFS('Fat and Grease Data'!$K$2:$K$9000,'Fat and Grease Data'!$B$2:$B$9000,'Monthly Prices'!$B73,'Fat and Grease Data'!$C$2:$C$9000,'Monthly Prices'!$C73)</f>
        <v>16</v>
      </c>
      <c r="AO73" s="9">
        <f ca="1">_xlfn.MINIFS('Fat and Grease Data'!$K$2:$K$9000,'Fat and Grease Data'!$B$2:$B$9000,'Monthly Prices'!$B73,'Fat and Grease Data'!$C$2:$C$9000,'Monthly Prices'!$C73)</f>
        <v>14.5</v>
      </c>
      <c r="AP73" s="9">
        <f t="shared" ca="1" si="8"/>
        <v>0.52500000000000036</v>
      </c>
      <c r="AQ73" s="9">
        <f t="shared" ca="1" si="9"/>
        <v>-0.97499999999999964</v>
      </c>
      <c r="AR73" s="9">
        <f ca="1">AVERAGEIFS('Fat and Grease Data'!L$2:L$9000,'Fat and Grease Data'!$B$2:$B$9000,'Monthly Prices'!$B73,'Fat and Grease Data'!$C$2:$C$9000,'Monthly Prices'!$C73)</f>
        <v>10.824999999999999</v>
      </c>
      <c r="AS73" s="9">
        <f ca="1">_xlfn.MAXIFS('Fat and Grease Data'!$L$2:$L$9000,'Fat and Grease Data'!$B$2:$B$9000,'Monthly Prices'!$B73,'Fat and Grease Data'!$C$2:$C$9000,'Monthly Prices'!$C73)</f>
        <v>11</v>
      </c>
      <c r="AT73" s="9">
        <f ca="1">_xlfn.MINIFS('Fat and Grease Data'!$L$2:$L$9000,'Fat and Grease Data'!$B$2:$B$9000,'Monthly Prices'!$B73,'Fat and Grease Data'!$C$2:$C$9000,'Monthly Prices'!$C73)</f>
        <v>10.5</v>
      </c>
      <c r="AU73" s="9">
        <f t="shared" ca="1" si="16"/>
        <v>0.17500000000000071</v>
      </c>
      <c r="AV73" s="9">
        <f t="shared" ca="1" si="17"/>
        <v>-0.32499999999999929</v>
      </c>
      <c r="AW73" s="9">
        <f ca="1">AVERAGEIFS('Fat and Grease Data'!M$2:M$9000,'Fat and Grease Data'!$B$2:$B$9000,'Monthly Prices'!$B73,'Fat and Grease Data'!$C$2:$C$9000,'Monthly Prices'!$C73)</f>
        <v>15.4375</v>
      </c>
      <c r="AX73" s="9">
        <f ca="1">_xlfn.MAXIFS('Fat and Grease Data'!$M$2:$M$9000,'Fat and Grease Data'!$B$2:$B$9000,'Monthly Prices'!$B73,'Fat and Grease Data'!$C$2:$C$9000,'Monthly Prices'!$C73)</f>
        <v>16.25</v>
      </c>
      <c r="AY73" s="9">
        <f ca="1">_xlfn.MINIFS('Fat and Grease Data'!$M$2:$M$9000,'Fat and Grease Data'!$B$2:$B$9000,'Monthly Prices'!$B73,'Fat and Grease Data'!$C$2:$C$9000,'Monthly Prices'!$C73)</f>
        <v>14.5</v>
      </c>
      <c r="AZ73" s="9">
        <f t="shared" ca="1" si="18"/>
        <v>0.8125</v>
      </c>
      <c r="BA73" s="9">
        <f t="shared" ca="1" si="19"/>
        <v>-0.9375</v>
      </c>
      <c r="BB73" s="10">
        <f>[2]Prices!$D425</f>
        <v>1.9295238095238096</v>
      </c>
      <c r="BC73" s="10">
        <f>[2]Prices!$B425</f>
        <v>1.9950000000000001</v>
      </c>
      <c r="BD73" s="10">
        <f>[2]Prices!$C425</f>
        <v>1.857</v>
      </c>
      <c r="BE73" s="10">
        <f t="shared" si="25"/>
        <v>6.5476190476190466E-2</v>
      </c>
      <c r="BF73" s="10">
        <f t="shared" si="26"/>
        <v>-7.2523809523809657E-2</v>
      </c>
    </row>
    <row r="74" spans="1:58" x14ac:dyDescent="0.2">
      <c r="A74" s="7">
        <v>38687</v>
      </c>
      <c r="B74" s="8">
        <f t="shared" si="22"/>
        <v>12</v>
      </c>
      <c r="C74" s="8">
        <f t="shared" si="23"/>
        <v>2005</v>
      </c>
      <c r="D74" s="9">
        <f ca="1">AVERAGEIFS('Fat and Grease Data'!D$2:D$9000,'Fat and Grease Data'!$B$2:$B$9000,'Monthly Prices'!$B74,'Fat and Grease Data'!$C$2:$C$9000,'Monthly Prices'!$C74)</f>
        <v>15.089499999999997</v>
      </c>
      <c r="E74" s="9">
        <f ca="1">_xlfn.MAXIFS('Fat and Grease Data'!$D$2:$D$9000,'Fat and Grease Data'!$B$2:$B$9000,'Monthly Prices'!$B74,'Fat and Grease Data'!$C$2:$C$9000,'Monthly Prices'!$C74)</f>
        <v>15.75</v>
      </c>
      <c r="F74" s="9">
        <f ca="1">_xlfn.MINIFS('Fat and Grease Data'!$D$2:$D$9000,'Fat and Grease Data'!$B$2:$B$9000,'Monthly Prices'!$B74,'Fat and Grease Data'!$C$2:$C$9000,'Monthly Prices'!$C74)</f>
        <v>14.63</v>
      </c>
      <c r="G74" s="9">
        <f t="shared" ca="1" si="24"/>
        <v>0.66050000000000253</v>
      </c>
      <c r="H74" s="9">
        <f t="shared" ca="1" si="5"/>
        <v>-0.45949999999999669</v>
      </c>
      <c r="I74" s="9">
        <f ca="1">AVERAGEIFS('Fat and Grease Data'!E$2:E$9000,'Fat and Grease Data'!$B$2:$B$9000,'Monthly Prices'!$B74,'Fat and Grease Data'!$C$2:$C$9000,'Monthly Prices'!$C74)</f>
        <v>15.213999999999999</v>
      </c>
      <c r="J74" s="9">
        <f ca="1">_xlfn.MAXIFS('Fat and Grease Data'!$E$2:$E$9000,'Fat and Grease Data'!$B$2:$B$9000,'Monthly Prices'!$B74,'Fat and Grease Data'!$C$2:$C$9000,'Monthly Prices'!$C74)</f>
        <v>15.88</v>
      </c>
      <c r="K74" s="9">
        <f ca="1">_xlfn.MINIFS('Fat and Grease Data'!$E$2:$E$9000,'Fat and Grease Data'!$B$2:$B$9000,'Monthly Prices'!$B74,'Fat and Grease Data'!$C$2:$C$9000,'Monthly Prices'!$C74)</f>
        <v>14.5</v>
      </c>
      <c r="L74" s="9">
        <f t="shared" ca="1" si="6"/>
        <v>0.66600000000000215</v>
      </c>
      <c r="M74" s="9">
        <f t="shared" ca="1" si="7"/>
        <v>-0.71399999999999864</v>
      </c>
      <c r="N74" s="9">
        <f ca="1">AVERAGEIFS('Fat and Grease Data'!F$2:F$9000,'Fat and Grease Data'!$B$2:$B$9000,'Monthly Prices'!$B74,'Fat and Grease Data'!$C$2:$C$9000,'Monthly Prices'!$C74)</f>
        <v>11.879999999999997</v>
      </c>
      <c r="O74" s="9">
        <f ca="1">_xlfn.MAXIFS('Fat and Grease Data'!$F$2:$F$9000,'Fat and Grease Data'!$B$2:$B$9000,'Monthly Prices'!$B74,'Fat and Grease Data'!$C$2:$C$9000,'Monthly Prices'!$C74)</f>
        <v>11.88</v>
      </c>
      <c r="P74" s="9">
        <f ca="1">_xlfn.MINIFS('Fat and Grease Data'!$F$2:$F$9000,'Fat and Grease Data'!$B$2:$B$9000,'Monthly Prices'!$B74,'Fat and Grease Data'!$C$2:$C$9000,'Monthly Prices'!$C74)</f>
        <v>11.88</v>
      </c>
      <c r="Q74" s="9">
        <f t="shared" ca="1" si="20"/>
        <v>0</v>
      </c>
      <c r="R74" s="9">
        <f t="shared" ca="1" si="21"/>
        <v>0</v>
      </c>
      <c r="S74" s="9">
        <f ca="1">AVERAGEIFS('Fat and Grease Data'!G$2:G$9000,'Fat and Grease Data'!$B$2:$B$9000,'Monthly Prices'!$B74,'Fat and Grease Data'!$C$2:$C$9000,'Monthly Prices'!$C74)</f>
        <v>15.4</v>
      </c>
      <c r="T74" s="9">
        <f ca="1">_xlfn.MAXIFS('Fat and Grease Data'!$G$2:$G$9000,'Fat and Grease Data'!$B$2:$B$9000,'Monthly Prices'!$B74,'Fat and Grease Data'!$C$2:$C$9000,'Monthly Prices'!$C74)</f>
        <v>15.75</v>
      </c>
      <c r="U74" s="9">
        <f ca="1">_xlfn.MINIFS('Fat and Grease Data'!$G$2:$G$9000,'Fat and Grease Data'!$B$2:$B$9000,'Monthly Prices'!$B74,'Fat and Grease Data'!$C$2:$C$9000,'Monthly Prices'!$C74)</f>
        <v>15.25</v>
      </c>
      <c r="V74" s="9">
        <f t="shared" ca="1" si="10"/>
        <v>0.34999999999999964</v>
      </c>
      <c r="W74" s="9">
        <f t="shared" ca="1" si="11"/>
        <v>-0.15000000000000036</v>
      </c>
      <c r="X74" s="9">
        <f ca="1">AVERAGEIFS('Fat and Grease Data'!H$2:H$9000,'Fat and Grease Data'!$B$2:$B$9000,'Monthly Prices'!$B74,'Fat and Grease Data'!$C$2:$C$9000,'Monthly Prices'!$C74)</f>
        <v>15</v>
      </c>
      <c r="Y74" s="9">
        <f ca="1">_xlfn.MAXIFS('Fat and Grease Data'!$H$2:$H$9000,'Fat and Grease Data'!$B$2:$B$9000,'Monthly Prices'!$B74,'Fat and Grease Data'!$C$2:$C$9000,'Monthly Prices'!$C74)</f>
        <v>15</v>
      </c>
      <c r="Z74" s="9">
        <f ca="1">_xlfn.MINIFS('Fat and Grease Data'!$H$2:$H$9000,'Fat and Grease Data'!$B$2:$B$9000,'Monthly Prices'!$B74,'Fat and Grease Data'!$C$2:$C$9000,'Monthly Prices'!$C74)</f>
        <v>15</v>
      </c>
      <c r="AA74" s="9">
        <f t="shared" ca="1" si="12"/>
        <v>0</v>
      </c>
      <c r="AB74" s="9">
        <f t="shared" ca="1" si="13"/>
        <v>0</v>
      </c>
      <c r="AC74" s="9">
        <f ca="1">AVERAGEIFS('Fat and Grease Data'!I$2:I$9000,'Fat and Grease Data'!$B$2:$B$9000,'Monthly Prices'!$B74,'Fat and Grease Data'!$C$2:$C$9000,'Monthly Prices'!$C74)</f>
        <v>17.13</v>
      </c>
      <c r="AD74" s="9">
        <f ca="1">_xlfn.MAXIFS('Fat and Grease Data'!$I$2:$I$9000,'Fat and Grease Data'!$B$2:$B$9000,'Monthly Prices'!$B74,'Fat and Grease Data'!$C$2:$C$9000,'Monthly Prices'!$C74)</f>
        <v>17.13</v>
      </c>
      <c r="AE74" s="9">
        <f ca="1">_xlfn.MINIFS('Fat and Grease Data'!$I$2:$I$9000,'Fat and Grease Data'!$B$2:$B$9000,'Monthly Prices'!$B74,'Fat and Grease Data'!$C$2:$C$9000,'Monthly Prices'!$C74)</f>
        <v>17.13</v>
      </c>
      <c r="AF74" s="9">
        <f t="shared" ca="1" si="14"/>
        <v>0</v>
      </c>
      <c r="AG74" s="9">
        <f t="shared" ca="1" si="15"/>
        <v>0</v>
      </c>
      <c r="AH74" s="9"/>
      <c r="AI74" s="9"/>
      <c r="AJ74" s="9"/>
      <c r="AK74" s="9"/>
      <c r="AL74" s="9"/>
      <c r="AM74" s="9">
        <f ca="1">AVERAGEIFS('Fat and Grease Data'!K$2:K$9000,'Fat and Grease Data'!$B$2:$B$9000,'Monthly Prices'!$B74,'Fat and Grease Data'!$C$2:$C$9000,'Monthly Prices'!$C74)</f>
        <v>16.074999999999999</v>
      </c>
      <c r="AN74" s="9">
        <f ca="1">_xlfn.MAXIFS('Fat and Grease Data'!$K$2:$K$9000,'Fat and Grease Data'!$B$2:$B$9000,'Monthly Prices'!$B74,'Fat and Grease Data'!$C$2:$C$9000,'Monthly Prices'!$C74)</f>
        <v>16.25</v>
      </c>
      <c r="AO74" s="9">
        <f ca="1">_xlfn.MINIFS('Fat and Grease Data'!$K$2:$K$9000,'Fat and Grease Data'!$B$2:$B$9000,'Monthly Prices'!$B74,'Fat and Grease Data'!$C$2:$C$9000,'Monthly Prices'!$C74)</f>
        <v>16</v>
      </c>
      <c r="AP74" s="9">
        <f t="shared" ca="1" si="8"/>
        <v>0.17500000000000071</v>
      </c>
      <c r="AQ74" s="9">
        <f t="shared" ca="1" si="9"/>
        <v>-7.4999999999999289E-2</v>
      </c>
      <c r="AR74" s="9">
        <f ca="1">AVERAGEIFS('Fat and Grease Data'!L$2:L$9000,'Fat and Grease Data'!$B$2:$B$9000,'Monthly Prices'!$B74,'Fat and Grease Data'!$C$2:$C$9000,'Monthly Prices'!$C74)</f>
        <v>11</v>
      </c>
      <c r="AS74" s="9">
        <f ca="1">_xlfn.MAXIFS('Fat and Grease Data'!$L$2:$L$9000,'Fat and Grease Data'!$B$2:$B$9000,'Monthly Prices'!$B74,'Fat and Grease Data'!$C$2:$C$9000,'Monthly Prices'!$C74)</f>
        <v>11</v>
      </c>
      <c r="AT74" s="9">
        <f ca="1">_xlfn.MINIFS('Fat and Grease Data'!$L$2:$L$9000,'Fat and Grease Data'!$B$2:$B$9000,'Monthly Prices'!$B74,'Fat and Grease Data'!$C$2:$C$9000,'Monthly Prices'!$C74)</f>
        <v>11</v>
      </c>
      <c r="AU74" s="9">
        <f t="shared" ca="1" si="16"/>
        <v>0</v>
      </c>
      <c r="AV74" s="9">
        <f t="shared" ca="1" si="17"/>
        <v>0</v>
      </c>
      <c r="AW74" s="9">
        <f ca="1">AVERAGEIFS('Fat and Grease Data'!M$2:M$9000,'Fat and Grease Data'!$B$2:$B$9000,'Monthly Prices'!$B74,'Fat and Grease Data'!$C$2:$C$9000,'Monthly Prices'!$C74)</f>
        <v>16.425000000000001</v>
      </c>
      <c r="AX74" s="9">
        <f ca="1">_xlfn.MAXIFS('Fat and Grease Data'!$M$2:$M$9000,'Fat and Grease Data'!$B$2:$B$9000,'Monthly Prices'!$B74,'Fat and Grease Data'!$C$2:$C$9000,'Monthly Prices'!$C74)</f>
        <v>16.75</v>
      </c>
      <c r="AY74" s="9">
        <f ca="1">_xlfn.MINIFS('Fat and Grease Data'!$M$2:$M$9000,'Fat and Grease Data'!$B$2:$B$9000,'Monthly Prices'!$B74,'Fat and Grease Data'!$C$2:$C$9000,'Monthly Prices'!$C74)</f>
        <v>16.25</v>
      </c>
      <c r="AZ74" s="9">
        <f t="shared" ca="1" si="18"/>
        <v>0.32499999999999929</v>
      </c>
      <c r="BA74" s="9">
        <f t="shared" ca="1" si="19"/>
        <v>-0.17500000000000071</v>
      </c>
      <c r="BB74" s="10">
        <f>[2]Prices!$D426</f>
        <v>2.0826190476190476</v>
      </c>
      <c r="BC74" s="10">
        <f>[2]Prices!$B426</f>
        <v>2.17</v>
      </c>
      <c r="BD74" s="10">
        <f>[2]Prices!$C426</f>
        <v>1.9950000000000001</v>
      </c>
      <c r="BE74" s="10">
        <f t="shared" si="25"/>
        <v>8.7380952380952337E-2</v>
      </c>
      <c r="BF74" s="10">
        <f t="shared" si="26"/>
        <v>-8.7619047619047485E-2</v>
      </c>
    </row>
    <row r="75" spans="1:58" x14ac:dyDescent="0.2">
      <c r="A75" s="7">
        <v>38718</v>
      </c>
      <c r="B75" s="8">
        <f t="shared" si="22"/>
        <v>1</v>
      </c>
      <c r="C75" s="8">
        <f t="shared" si="23"/>
        <v>2006</v>
      </c>
      <c r="D75" s="9">
        <f ca="1">AVERAGEIFS('Fat and Grease Data'!D$2:D$9000,'Fat and Grease Data'!$B$2:$B$9000,'Monthly Prices'!$B75,'Fat and Grease Data'!$C$2:$C$9000,'Monthly Prices'!$C75)</f>
        <v>14.563999999999998</v>
      </c>
      <c r="E75" s="9">
        <f ca="1">_xlfn.MAXIFS('Fat and Grease Data'!$D$2:$D$9000,'Fat and Grease Data'!$B$2:$B$9000,'Monthly Prices'!$B75,'Fat and Grease Data'!$C$2:$C$9000,'Monthly Prices'!$C75)</f>
        <v>15.5</v>
      </c>
      <c r="F75" s="9">
        <f ca="1">_xlfn.MINIFS('Fat and Grease Data'!$D$2:$D$9000,'Fat and Grease Data'!$B$2:$B$9000,'Monthly Prices'!$B75,'Fat and Grease Data'!$C$2:$C$9000,'Monthly Prices'!$C75)</f>
        <v>13.13</v>
      </c>
      <c r="G75" s="9">
        <f t="shared" ca="1" si="24"/>
        <v>0.93600000000000172</v>
      </c>
      <c r="H75" s="9">
        <f t="shared" ref="H75:H138" ca="1" si="27">F75-D75</f>
        <v>-1.4339999999999975</v>
      </c>
      <c r="I75" s="9">
        <f ca="1">AVERAGEIFS('Fat and Grease Data'!E$2:E$9000,'Fat and Grease Data'!$B$2:$B$9000,'Monthly Prices'!$B75,'Fat and Grease Data'!$C$2:$C$9000,'Monthly Prices'!$C75)</f>
        <v>14.704999999999998</v>
      </c>
      <c r="J75" s="9">
        <f ca="1">_xlfn.MAXIFS('Fat and Grease Data'!$E$2:$E$9000,'Fat and Grease Data'!$B$2:$B$9000,'Monthly Prices'!$B75,'Fat and Grease Data'!$C$2:$C$9000,'Monthly Prices'!$C75)</f>
        <v>15.88</v>
      </c>
      <c r="K75" s="9">
        <f ca="1">_xlfn.MINIFS('Fat and Grease Data'!$E$2:$E$9000,'Fat and Grease Data'!$B$2:$B$9000,'Monthly Prices'!$B75,'Fat and Grease Data'!$C$2:$C$9000,'Monthly Prices'!$C75)</f>
        <v>13.25</v>
      </c>
      <c r="L75" s="9">
        <f t="shared" ref="L75:L138" ca="1" si="28">J75-I75</f>
        <v>1.1750000000000025</v>
      </c>
      <c r="M75" s="9">
        <f t="shared" ref="M75:M138" ca="1" si="29">K75-I75</f>
        <v>-1.4549999999999983</v>
      </c>
      <c r="N75" s="9">
        <f ca="1">AVERAGEIFS('Fat and Grease Data'!F$2:F$9000,'Fat and Grease Data'!$B$2:$B$9000,'Monthly Prices'!$B75,'Fat and Grease Data'!$C$2:$C$9000,'Monthly Prices'!$C75)</f>
        <v>11.879999999999997</v>
      </c>
      <c r="O75" s="9">
        <f ca="1">_xlfn.MAXIFS('Fat and Grease Data'!$F$2:$F$9000,'Fat and Grease Data'!$B$2:$B$9000,'Monthly Prices'!$B75,'Fat and Grease Data'!$C$2:$C$9000,'Monthly Prices'!$C75)</f>
        <v>11.88</v>
      </c>
      <c r="P75" s="9">
        <f ca="1">_xlfn.MINIFS('Fat and Grease Data'!$F$2:$F$9000,'Fat and Grease Data'!$B$2:$B$9000,'Monthly Prices'!$B75,'Fat and Grease Data'!$C$2:$C$9000,'Monthly Prices'!$C75)</f>
        <v>11.88</v>
      </c>
      <c r="Q75" s="9">
        <f t="shared" ca="1" si="20"/>
        <v>0</v>
      </c>
      <c r="R75" s="9">
        <f t="shared" ca="1" si="21"/>
        <v>0</v>
      </c>
      <c r="S75" s="9">
        <f ca="1">AVERAGEIFS('Fat and Grease Data'!G$2:G$9000,'Fat and Grease Data'!$B$2:$B$9000,'Monthly Prices'!$B75,'Fat and Grease Data'!$C$2:$C$9000,'Monthly Prices'!$C75)</f>
        <v>15.75</v>
      </c>
      <c r="T75" s="9">
        <f ca="1">_xlfn.MAXIFS('Fat and Grease Data'!$G$2:$G$9000,'Fat and Grease Data'!$B$2:$B$9000,'Monthly Prices'!$B75,'Fat and Grease Data'!$C$2:$C$9000,'Monthly Prices'!$C75)</f>
        <v>15.75</v>
      </c>
      <c r="U75" s="9">
        <f ca="1">_xlfn.MINIFS('Fat and Grease Data'!$G$2:$G$9000,'Fat and Grease Data'!$B$2:$B$9000,'Monthly Prices'!$B75,'Fat and Grease Data'!$C$2:$C$9000,'Monthly Prices'!$C75)</f>
        <v>15.75</v>
      </c>
      <c r="V75" s="9">
        <f t="shared" ca="1" si="10"/>
        <v>0</v>
      </c>
      <c r="W75" s="9">
        <f t="shared" ca="1" si="11"/>
        <v>0</v>
      </c>
      <c r="X75" s="9">
        <f ca="1">AVERAGEIFS('Fat and Grease Data'!H$2:H$9000,'Fat and Grease Data'!$B$2:$B$9000,'Monthly Prices'!$B75,'Fat and Grease Data'!$C$2:$C$9000,'Monthly Prices'!$C75)</f>
        <v>15</v>
      </c>
      <c r="Y75" s="9">
        <f ca="1">_xlfn.MAXIFS('Fat and Grease Data'!$H$2:$H$9000,'Fat and Grease Data'!$B$2:$B$9000,'Monthly Prices'!$B75,'Fat and Grease Data'!$C$2:$C$9000,'Monthly Prices'!$C75)</f>
        <v>15</v>
      </c>
      <c r="Z75" s="9">
        <f ca="1">_xlfn.MINIFS('Fat and Grease Data'!$H$2:$H$9000,'Fat and Grease Data'!$B$2:$B$9000,'Monthly Prices'!$B75,'Fat and Grease Data'!$C$2:$C$9000,'Monthly Prices'!$C75)</f>
        <v>15</v>
      </c>
      <c r="AA75" s="9">
        <f t="shared" ca="1" si="12"/>
        <v>0</v>
      </c>
      <c r="AB75" s="9">
        <f t="shared" ca="1" si="13"/>
        <v>0</v>
      </c>
      <c r="AC75" s="9">
        <f ca="1">AVERAGEIFS('Fat and Grease Data'!I$2:I$9000,'Fat and Grease Data'!$B$2:$B$9000,'Monthly Prices'!$B75,'Fat and Grease Data'!$C$2:$C$9000,'Monthly Prices'!$C75)</f>
        <v>17.104999999999997</v>
      </c>
      <c r="AD75" s="9">
        <f ca="1">_xlfn.MAXIFS('Fat and Grease Data'!$I$2:$I$9000,'Fat and Grease Data'!$B$2:$B$9000,'Monthly Prices'!$B75,'Fat and Grease Data'!$C$2:$C$9000,'Monthly Prices'!$C75)</f>
        <v>17.13</v>
      </c>
      <c r="AE75" s="9">
        <f ca="1">_xlfn.MINIFS('Fat and Grease Data'!$I$2:$I$9000,'Fat and Grease Data'!$B$2:$B$9000,'Monthly Prices'!$B75,'Fat and Grease Data'!$C$2:$C$9000,'Monthly Prices'!$C75)</f>
        <v>16.63</v>
      </c>
      <c r="AF75" s="9">
        <f t="shared" ca="1" si="14"/>
        <v>2.5000000000002132E-2</v>
      </c>
      <c r="AG75" s="9">
        <f t="shared" ca="1" si="15"/>
        <v>-0.47499999999999787</v>
      </c>
      <c r="AH75" s="9"/>
      <c r="AI75" s="9"/>
      <c r="AJ75" s="9"/>
      <c r="AK75" s="9"/>
      <c r="AL75" s="9"/>
      <c r="AM75" s="9">
        <f ca="1">AVERAGEIFS('Fat and Grease Data'!K$2:K$9000,'Fat and Grease Data'!$B$2:$B$9000,'Monthly Prices'!$B75,'Fat and Grease Data'!$C$2:$C$9000,'Monthly Prices'!$C75)</f>
        <v>16.25</v>
      </c>
      <c r="AN75" s="9">
        <f ca="1">_xlfn.MAXIFS('Fat and Grease Data'!$K$2:$K$9000,'Fat and Grease Data'!$B$2:$B$9000,'Monthly Prices'!$B75,'Fat and Grease Data'!$C$2:$C$9000,'Monthly Prices'!$C75)</f>
        <v>16.25</v>
      </c>
      <c r="AO75" s="9">
        <f ca="1">_xlfn.MINIFS('Fat and Grease Data'!$K$2:$K$9000,'Fat and Grease Data'!$B$2:$B$9000,'Monthly Prices'!$B75,'Fat and Grease Data'!$C$2:$C$9000,'Monthly Prices'!$C75)</f>
        <v>16.25</v>
      </c>
      <c r="AP75" s="9">
        <f t="shared" ref="AP75:AP138" ca="1" si="30">AN75-AM75</f>
        <v>0</v>
      </c>
      <c r="AQ75" s="9">
        <f t="shared" ref="AQ75:AQ138" ca="1" si="31">AO75-AM75</f>
        <v>0</v>
      </c>
      <c r="AR75" s="9">
        <f ca="1">AVERAGEIFS('Fat and Grease Data'!L$2:L$9000,'Fat and Grease Data'!$B$2:$B$9000,'Monthly Prices'!$B75,'Fat and Grease Data'!$C$2:$C$9000,'Monthly Prices'!$C75)</f>
        <v>11</v>
      </c>
      <c r="AS75" s="9">
        <f ca="1">_xlfn.MAXIFS('Fat and Grease Data'!$L$2:$L$9000,'Fat and Grease Data'!$B$2:$B$9000,'Monthly Prices'!$B75,'Fat and Grease Data'!$C$2:$C$9000,'Monthly Prices'!$C75)</f>
        <v>11</v>
      </c>
      <c r="AT75" s="9">
        <f ca="1">_xlfn.MINIFS('Fat and Grease Data'!$L$2:$L$9000,'Fat and Grease Data'!$B$2:$B$9000,'Monthly Prices'!$B75,'Fat and Grease Data'!$C$2:$C$9000,'Monthly Prices'!$C75)</f>
        <v>11</v>
      </c>
      <c r="AU75" s="9">
        <f t="shared" ca="1" si="16"/>
        <v>0</v>
      </c>
      <c r="AV75" s="9">
        <f t="shared" ca="1" si="17"/>
        <v>0</v>
      </c>
      <c r="AW75" s="9">
        <f ca="1">AVERAGEIFS('Fat and Grease Data'!M$2:M$9000,'Fat and Grease Data'!$B$2:$B$9000,'Monthly Prices'!$B75,'Fat and Grease Data'!$C$2:$C$9000,'Monthly Prices'!$C75)</f>
        <v>16.0625</v>
      </c>
      <c r="AX75" s="9">
        <f ca="1">_xlfn.MAXIFS('Fat and Grease Data'!$M$2:$M$9000,'Fat and Grease Data'!$B$2:$B$9000,'Monthly Prices'!$B75,'Fat and Grease Data'!$C$2:$C$9000,'Monthly Prices'!$C75)</f>
        <v>16.75</v>
      </c>
      <c r="AY75" s="9">
        <f ca="1">_xlfn.MINIFS('Fat and Grease Data'!$M$2:$M$9000,'Fat and Grease Data'!$B$2:$B$9000,'Monthly Prices'!$B75,'Fat and Grease Data'!$C$2:$C$9000,'Monthly Prices'!$C75)</f>
        <v>14.5</v>
      </c>
      <c r="AZ75" s="9">
        <f t="shared" ca="1" si="18"/>
        <v>0.6875</v>
      </c>
      <c r="BA75" s="9">
        <f t="shared" ca="1" si="19"/>
        <v>-1.5625</v>
      </c>
      <c r="BB75" s="10">
        <f>[2]Prices!$D427</f>
        <v>2.1335999999999999</v>
      </c>
      <c r="BC75" s="10">
        <f>[2]Prices!$B427</f>
        <v>2.2200000000000002</v>
      </c>
      <c r="BD75" s="10">
        <f>[2]Prices!$C427</f>
        <v>2.0350000000000001</v>
      </c>
      <c r="BE75" s="10">
        <f t="shared" si="25"/>
        <v>8.6400000000000254E-2</v>
      </c>
      <c r="BF75" s="10">
        <f t="shared" si="26"/>
        <v>-9.8599999999999799E-2</v>
      </c>
    </row>
    <row r="76" spans="1:58" x14ac:dyDescent="0.2">
      <c r="A76" s="7">
        <v>38749</v>
      </c>
      <c r="B76" s="8">
        <f t="shared" si="22"/>
        <v>2</v>
      </c>
      <c r="C76" s="8">
        <f t="shared" si="23"/>
        <v>2006</v>
      </c>
      <c r="D76" s="9">
        <f ca="1">AVERAGEIFS('Fat and Grease Data'!D$2:D$9000,'Fat and Grease Data'!$B$2:$B$9000,'Monthly Prices'!$B76,'Fat and Grease Data'!$C$2:$C$9000,'Monthly Prices'!$C76)</f>
        <v>12.470526315789472</v>
      </c>
      <c r="E76" s="9">
        <f ca="1">_xlfn.MAXIFS('Fat and Grease Data'!$D$2:$D$9000,'Fat and Grease Data'!$B$2:$B$9000,'Monthly Prices'!$B76,'Fat and Grease Data'!$C$2:$C$9000,'Monthly Prices'!$C76)</f>
        <v>13.13</v>
      </c>
      <c r="F76" s="9">
        <f ca="1">_xlfn.MINIFS('Fat and Grease Data'!$D$2:$D$9000,'Fat and Grease Data'!$B$2:$B$9000,'Monthly Prices'!$B76,'Fat and Grease Data'!$C$2:$C$9000,'Monthly Prices'!$C76)</f>
        <v>12</v>
      </c>
      <c r="G76" s="9">
        <f t="shared" ca="1" si="24"/>
        <v>0.65947368421052843</v>
      </c>
      <c r="H76" s="9">
        <f t="shared" ca="1" si="27"/>
        <v>-0.47052631578947235</v>
      </c>
      <c r="I76" s="9">
        <f ca="1">AVERAGEIFS('Fat and Grease Data'!E$2:E$9000,'Fat and Grease Data'!$B$2:$B$9000,'Monthly Prices'!$B76,'Fat and Grease Data'!$C$2:$C$9000,'Monthly Prices'!$C76)</f>
        <v>12.482105263157894</v>
      </c>
      <c r="J76" s="9">
        <f ca="1">_xlfn.MAXIFS('Fat and Grease Data'!$E$2:$E$9000,'Fat and Grease Data'!$B$2:$B$9000,'Monthly Prices'!$B76,'Fat and Grease Data'!$C$2:$C$9000,'Monthly Prices'!$C76)</f>
        <v>13.13</v>
      </c>
      <c r="K76" s="9">
        <f ca="1">_xlfn.MINIFS('Fat and Grease Data'!$E$2:$E$9000,'Fat and Grease Data'!$B$2:$B$9000,'Monthly Prices'!$B76,'Fat and Grease Data'!$C$2:$C$9000,'Monthly Prices'!$C76)</f>
        <v>12</v>
      </c>
      <c r="L76" s="9">
        <f t="shared" ca="1" si="28"/>
        <v>0.64789473684210641</v>
      </c>
      <c r="M76" s="9">
        <f t="shared" ca="1" si="29"/>
        <v>-0.48210526315789437</v>
      </c>
      <c r="N76" s="9">
        <f ca="1">AVERAGEIFS('Fat and Grease Data'!F$2:F$9000,'Fat and Grease Data'!$B$2:$B$9000,'Monthly Prices'!$B76,'Fat and Grease Data'!$C$2:$C$9000,'Monthly Prices'!$C76)</f>
        <v>11.879999999999997</v>
      </c>
      <c r="O76" s="9">
        <f ca="1">_xlfn.MAXIFS('Fat and Grease Data'!$F$2:$F$9000,'Fat and Grease Data'!$B$2:$B$9000,'Monthly Prices'!$B76,'Fat and Grease Data'!$C$2:$C$9000,'Monthly Prices'!$C76)</f>
        <v>11.88</v>
      </c>
      <c r="P76" s="9">
        <f ca="1">_xlfn.MINIFS('Fat and Grease Data'!$F$2:$F$9000,'Fat and Grease Data'!$B$2:$B$9000,'Monthly Prices'!$B76,'Fat and Grease Data'!$C$2:$C$9000,'Monthly Prices'!$C76)</f>
        <v>11.88</v>
      </c>
      <c r="Q76" s="9">
        <f t="shared" ca="1" si="20"/>
        <v>0</v>
      </c>
      <c r="R76" s="9">
        <f t="shared" ca="1" si="21"/>
        <v>0</v>
      </c>
      <c r="S76" s="9">
        <f ca="1">AVERAGEIFS('Fat and Grease Data'!G$2:G$9000,'Fat and Grease Data'!$B$2:$B$9000,'Monthly Prices'!$B76,'Fat and Grease Data'!$C$2:$C$9000,'Monthly Prices'!$C76)</f>
        <v>15.065789473684211</v>
      </c>
      <c r="T76" s="9">
        <f ca="1">_xlfn.MAXIFS('Fat and Grease Data'!$G$2:$G$9000,'Fat and Grease Data'!$B$2:$B$9000,'Monthly Prices'!$B76,'Fat and Grease Data'!$C$2:$C$9000,'Monthly Prices'!$C76)</f>
        <v>15.75</v>
      </c>
      <c r="U76" s="9">
        <f ca="1">_xlfn.MINIFS('Fat and Grease Data'!$G$2:$G$9000,'Fat and Grease Data'!$B$2:$B$9000,'Monthly Prices'!$B76,'Fat and Grease Data'!$C$2:$C$9000,'Monthly Prices'!$C76)</f>
        <v>14.75</v>
      </c>
      <c r="V76" s="9">
        <f t="shared" ca="1" si="10"/>
        <v>0.68421052631578938</v>
      </c>
      <c r="W76" s="9">
        <f t="shared" ca="1" si="11"/>
        <v>-0.31578947368421062</v>
      </c>
      <c r="X76" s="9">
        <f ca="1">AVERAGEIFS('Fat and Grease Data'!H$2:H$9000,'Fat and Grease Data'!$B$2:$B$9000,'Monthly Prices'!$B76,'Fat and Grease Data'!$C$2:$C$9000,'Monthly Prices'!$C76)</f>
        <v>15</v>
      </c>
      <c r="Y76" s="9">
        <f ca="1">_xlfn.MAXIFS('Fat and Grease Data'!$H$2:$H$9000,'Fat and Grease Data'!$B$2:$B$9000,'Monthly Prices'!$B76,'Fat and Grease Data'!$C$2:$C$9000,'Monthly Prices'!$C76)</f>
        <v>15</v>
      </c>
      <c r="Z76" s="9">
        <f ca="1">_xlfn.MINIFS('Fat and Grease Data'!$H$2:$H$9000,'Fat and Grease Data'!$B$2:$B$9000,'Monthly Prices'!$B76,'Fat and Grease Data'!$C$2:$C$9000,'Monthly Prices'!$C76)</f>
        <v>15</v>
      </c>
      <c r="AA76" s="9">
        <f t="shared" ca="1" si="12"/>
        <v>0</v>
      </c>
      <c r="AB76" s="9">
        <f t="shared" ca="1" si="13"/>
        <v>0</v>
      </c>
      <c r="AC76" s="9">
        <f ca="1">AVERAGEIFS('Fat and Grease Data'!I$2:I$9000,'Fat and Grease Data'!$B$2:$B$9000,'Monthly Prices'!$B76,'Fat and Grease Data'!$C$2:$C$9000,'Monthly Prices'!$C76)</f>
        <v>15.758947368421051</v>
      </c>
      <c r="AD76" s="9">
        <f ca="1">_xlfn.MAXIFS('Fat and Grease Data'!$I$2:$I$9000,'Fat and Grease Data'!$B$2:$B$9000,'Monthly Prices'!$B76,'Fat and Grease Data'!$C$2:$C$9000,'Monthly Prices'!$C76)</f>
        <v>16.63</v>
      </c>
      <c r="AE76" s="9">
        <f ca="1">_xlfn.MINIFS('Fat and Grease Data'!$I$2:$I$9000,'Fat and Grease Data'!$B$2:$B$9000,'Monthly Prices'!$B76,'Fat and Grease Data'!$C$2:$C$9000,'Monthly Prices'!$C76)</f>
        <v>14.75</v>
      </c>
      <c r="AF76" s="9">
        <f t="shared" ca="1" si="14"/>
        <v>0.87105263157894797</v>
      </c>
      <c r="AG76" s="9">
        <f t="shared" ca="1" si="15"/>
        <v>-1.008947368421051</v>
      </c>
      <c r="AH76" s="9"/>
      <c r="AI76" s="9"/>
      <c r="AJ76" s="9"/>
      <c r="AK76" s="9"/>
      <c r="AL76" s="9"/>
      <c r="AM76" s="9">
        <f ca="1">AVERAGEIFS('Fat and Grease Data'!K$2:K$9000,'Fat and Grease Data'!$B$2:$B$9000,'Monthly Prices'!$B76,'Fat and Grease Data'!$C$2:$C$9000,'Monthly Prices'!$C76)</f>
        <v>15.078947368421053</v>
      </c>
      <c r="AN76" s="9">
        <f ca="1">_xlfn.MAXIFS('Fat and Grease Data'!$K$2:$K$9000,'Fat and Grease Data'!$B$2:$B$9000,'Monthly Prices'!$B76,'Fat and Grease Data'!$C$2:$C$9000,'Monthly Prices'!$C76)</f>
        <v>15.75</v>
      </c>
      <c r="AO76" s="9">
        <f ca="1">_xlfn.MINIFS('Fat and Grease Data'!$K$2:$K$9000,'Fat and Grease Data'!$B$2:$B$9000,'Monthly Prices'!$B76,'Fat and Grease Data'!$C$2:$C$9000,'Monthly Prices'!$C76)</f>
        <v>14.75</v>
      </c>
      <c r="AP76" s="9">
        <f t="shared" ca="1" si="30"/>
        <v>0.6710526315789469</v>
      </c>
      <c r="AQ76" s="9">
        <f t="shared" ca="1" si="31"/>
        <v>-0.3289473684210531</v>
      </c>
      <c r="AR76" s="9">
        <f ca="1">AVERAGEIFS('Fat and Grease Data'!L$2:L$9000,'Fat and Grease Data'!$B$2:$B$9000,'Monthly Prices'!$B76,'Fat and Grease Data'!$C$2:$C$9000,'Monthly Prices'!$C76)</f>
        <v>11</v>
      </c>
      <c r="AS76" s="9">
        <f ca="1">_xlfn.MAXIFS('Fat and Grease Data'!$L$2:$L$9000,'Fat and Grease Data'!$B$2:$B$9000,'Monthly Prices'!$B76,'Fat and Grease Data'!$C$2:$C$9000,'Monthly Prices'!$C76)</f>
        <v>11</v>
      </c>
      <c r="AT76" s="9">
        <f ca="1">_xlfn.MINIFS('Fat and Grease Data'!$L$2:$L$9000,'Fat and Grease Data'!$B$2:$B$9000,'Monthly Prices'!$B76,'Fat and Grease Data'!$C$2:$C$9000,'Monthly Prices'!$C76)</f>
        <v>11</v>
      </c>
      <c r="AU76" s="9">
        <f t="shared" ca="1" si="16"/>
        <v>0</v>
      </c>
      <c r="AV76" s="9">
        <f t="shared" ca="1" si="17"/>
        <v>0</v>
      </c>
      <c r="AW76" s="9">
        <f ca="1">AVERAGEIFS('Fat and Grease Data'!M$2:M$9000,'Fat and Grease Data'!$B$2:$B$9000,'Monthly Prices'!$B76,'Fat and Grease Data'!$C$2:$C$9000,'Monthly Prices'!$C76)</f>
        <v>13.921052631578947</v>
      </c>
      <c r="AX76" s="9">
        <f ca="1">_xlfn.MAXIFS('Fat and Grease Data'!$M$2:$M$9000,'Fat and Grease Data'!$B$2:$B$9000,'Monthly Prices'!$B76,'Fat and Grease Data'!$C$2:$C$9000,'Monthly Prices'!$C76)</f>
        <v>14.5</v>
      </c>
      <c r="AY76" s="9">
        <f ca="1">_xlfn.MINIFS('Fat and Grease Data'!$M$2:$M$9000,'Fat and Grease Data'!$B$2:$B$9000,'Monthly Prices'!$B76,'Fat and Grease Data'!$C$2:$C$9000,'Monthly Prices'!$C76)</f>
        <v>13.75</v>
      </c>
      <c r="AZ76" s="9">
        <f t="shared" ca="1" si="18"/>
        <v>0.5789473684210531</v>
      </c>
      <c r="BA76" s="9">
        <f t="shared" ca="1" si="19"/>
        <v>-0.1710526315789469</v>
      </c>
      <c r="BB76" s="10">
        <f>[2]Prices!$D428</f>
        <v>2.229421052631579</v>
      </c>
      <c r="BC76" s="10">
        <f>[2]Prices!$B428</f>
        <v>2.2869999999999999</v>
      </c>
      <c r="BD76" s="10">
        <f>[2]Prices!$C428</f>
        <v>2.1520000000000001</v>
      </c>
      <c r="BE76" s="10">
        <f t="shared" si="25"/>
        <v>5.7578947368420952E-2</v>
      </c>
      <c r="BF76" s="10">
        <f t="shared" si="26"/>
        <v>-7.7421052631578835E-2</v>
      </c>
    </row>
    <row r="77" spans="1:58" x14ac:dyDescent="0.2">
      <c r="A77" s="7">
        <v>38777</v>
      </c>
      <c r="B77" s="8">
        <f t="shared" si="22"/>
        <v>3</v>
      </c>
      <c r="C77" s="8">
        <f t="shared" si="23"/>
        <v>2006</v>
      </c>
      <c r="D77" s="9">
        <f ca="1">AVERAGEIFS('Fat and Grease Data'!D$2:D$9000,'Fat and Grease Data'!$B$2:$B$9000,'Monthly Prices'!$B77,'Fat and Grease Data'!$C$2:$C$9000,'Monthly Prices'!$C77)</f>
        <v>11.286086956521736</v>
      </c>
      <c r="E77" s="9">
        <f ca="1">_xlfn.MAXIFS('Fat and Grease Data'!$D$2:$D$9000,'Fat and Grease Data'!$B$2:$B$9000,'Monthly Prices'!$B77,'Fat and Grease Data'!$C$2:$C$9000,'Monthly Prices'!$C77)</f>
        <v>12</v>
      </c>
      <c r="F77" s="9">
        <f ca="1">_xlfn.MINIFS('Fat and Grease Data'!$D$2:$D$9000,'Fat and Grease Data'!$B$2:$B$9000,'Monthly Prices'!$B77,'Fat and Grease Data'!$C$2:$C$9000,'Monthly Prices'!$C77)</f>
        <v>10.63</v>
      </c>
      <c r="G77" s="9">
        <f t="shared" ca="1" si="24"/>
        <v>0.71391304347826434</v>
      </c>
      <c r="H77" s="9">
        <f t="shared" ca="1" si="27"/>
        <v>-0.65608695652173488</v>
      </c>
      <c r="I77" s="9">
        <f ca="1">AVERAGEIFS('Fat and Grease Data'!E$2:E$9000,'Fat and Grease Data'!$B$2:$B$9000,'Monthly Prices'!$B77,'Fat and Grease Data'!$C$2:$C$9000,'Monthly Prices'!$C77)</f>
        <v>11.173478260869565</v>
      </c>
      <c r="J77" s="9">
        <f ca="1">_xlfn.MAXIFS('Fat and Grease Data'!$E$2:$E$9000,'Fat and Grease Data'!$B$2:$B$9000,'Monthly Prices'!$B77,'Fat and Grease Data'!$C$2:$C$9000,'Monthly Prices'!$C77)</f>
        <v>12</v>
      </c>
      <c r="K77" s="9">
        <f ca="1">_xlfn.MINIFS('Fat and Grease Data'!$E$2:$E$9000,'Fat and Grease Data'!$B$2:$B$9000,'Monthly Prices'!$B77,'Fat and Grease Data'!$C$2:$C$9000,'Monthly Prices'!$C77)</f>
        <v>10.75</v>
      </c>
      <c r="L77" s="9">
        <f t="shared" ca="1" si="28"/>
        <v>0.8265217391304347</v>
      </c>
      <c r="M77" s="9">
        <f t="shared" ca="1" si="29"/>
        <v>-0.4234782608695653</v>
      </c>
      <c r="N77" s="9">
        <f ca="1">AVERAGEIFS('Fat and Grease Data'!F$2:F$9000,'Fat and Grease Data'!$B$2:$B$9000,'Monthly Prices'!$B77,'Fat and Grease Data'!$C$2:$C$9000,'Monthly Prices'!$C77)</f>
        <v>11.599130434782607</v>
      </c>
      <c r="O77" s="9">
        <f ca="1">_xlfn.MAXIFS('Fat and Grease Data'!$F$2:$F$9000,'Fat and Grease Data'!$B$2:$B$9000,'Monthly Prices'!$B77,'Fat and Grease Data'!$C$2:$C$9000,'Monthly Prices'!$C77)</f>
        <v>11.88</v>
      </c>
      <c r="P77" s="9">
        <f ca="1">_xlfn.MINIFS('Fat and Grease Data'!$F$2:$F$9000,'Fat and Grease Data'!$B$2:$B$9000,'Monthly Prices'!$B77,'Fat and Grease Data'!$C$2:$C$9000,'Monthly Prices'!$C77)</f>
        <v>11</v>
      </c>
      <c r="Q77" s="9">
        <f t="shared" ca="1" si="20"/>
        <v>0.28086956521739381</v>
      </c>
      <c r="R77" s="9">
        <f t="shared" ca="1" si="21"/>
        <v>-0.59913043478260697</v>
      </c>
      <c r="S77" s="9">
        <f ca="1">AVERAGEIFS('Fat and Grease Data'!G$2:G$9000,'Fat and Grease Data'!$B$2:$B$9000,'Monthly Prices'!$B77,'Fat and Grease Data'!$C$2:$C$9000,'Monthly Prices'!$C77)</f>
        <v>14.076086956521738</v>
      </c>
      <c r="T77" s="9">
        <f ca="1">_xlfn.MAXIFS('Fat and Grease Data'!$G$2:$G$9000,'Fat and Grease Data'!$B$2:$B$9000,'Monthly Prices'!$B77,'Fat and Grease Data'!$C$2:$C$9000,'Monthly Prices'!$C77)</f>
        <v>14.75</v>
      </c>
      <c r="U77" s="9">
        <f ca="1">_xlfn.MINIFS('Fat and Grease Data'!$G$2:$G$9000,'Fat and Grease Data'!$B$2:$B$9000,'Monthly Prices'!$B77,'Fat and Grease Data'!$C$2:$C$9000,'Monthly Prices'!$C77)</f>
        <v>13.5</v>
      </c>
      <c r="V77" s="9">
        <f t="shared" ca="1" si="10"/>
        <v>0.67391304347826164</v>
      </c>
      <c r="W77" s="9">
        <f t="shared" ca="1" si="11"/>
        <v>-0.57608695652173836</v>
      </c>
      <c r="X77" s="9">
        <f ca="1">AVERAGEIFS('Fat and Grease Data'!H$2:H$9000,'Fat and Grease Data'!$B$2:$B$9000,'Monthly Prices'!$B77,'Fat and Grease Data'!$C$2:$C$9000,'Monthly Prices'!$C77)</f>
        <v>14.608695652173912</v>
      </c>
      <c r="Y77" s="9">
        <f ca="1">_xlfn.MAXIFS('Fat and Grease Data'!$H$2:$H$9000,'Fat and Grease Data'!$B$2:$B$9000,'Monthly Prices'!$B77,'Fat and Grease Data'!$C$2:$C$9000,'Monthly Prices'!$C77)</f>
        <v>15</v>
      </c>
      <c r="Z77" s="9">
        <f ca="1">_xlfn.MINIFS('Fat and Grease Data'!$H$2:$H$9000,'Fat and Grease Data'!$B$2:$B$9000,'Monthly Prices'!$B77,'Fat and Grease Data'!$C$2:$C$9000,'Monthly Prices'!$C77)</f>
        <v>13.75</v>
      </c>
      <c r="AA77" s="9">
        <f t="shared" ca="1" si="12"/>
        <v>0.39130434782608781</v>
      </c>
      <c r="AB77" s="9">
        <f t="shared" ca="1" si="13"/>
        <v>-0.85869565217391219</v>
      </c>
      <c r="AC77" s="9">
        <f ca="1">AVERAGEIFS('Fat and Grease Data'!I$2:I$9000,'Fat and Grease Data'!$B$2:$B$9000,'Monthly Prices'!$B77,'Fat and Grease Data'!$C$2:$C$9000,'Monthly Prices'!$C77)</f>
        <v>13.790434782608694</v>
      </c>
      <c r="AD77" s="9">
        <f ca="1">_xlfn.MAXIFS('Fat and Grease Data'!$I$2:$I$9000,'Fat and Grease Data'!$B$2:$B$9000,'Monthly Prices'!$B77,'Fat and Grease Data'!$C$2:$C$9000,'Monthly Prices'!$C77)</f>
        <v>14.75</v>
      </c>
      <c r="AE77" s="9">
        <f ca="1">_xlfn.MINIFS('Fat and Grease Data'!$I$2:$I$9000,'Fat and Grease Data'!$B$2:$B$9000,'Monthly Prices'!$B77,'Fat and Grease Data'!$C$2:$C$9000,'Monthly Prices'!$C77)</f>
        <v>13</v>
      </c>
      <c r="AF77" s="9">
        <f t="shared" ca="1" si="14"/>
        <v>0.95956521739130629</v>
      </c>
      <c r="AG77" s="9">
        <f t="shared" ca="1" si="15"/>
        <v>-0.79043478260869371</v>
      </c>
      <c r="AH77" s="9"/>
      <c r="AI77" s="9"/>
      <c r="AJ77" s="9"/>
      <c r="AK77" s="9"/>
      <c r="AL77" s="9"/>
      <c r="AM77" s="9">
        <f ca="1">AVERAGEIFS('Fat and Grease Data'!K$2:K$9000,'Fat and Grease Data'!$B$2:$B$9000,'Monthly Prices'!$B77,'Fat and Grease Data'!$C$2:$C$9000,'Monthly Prices'!$C77)</f>
        <v>13.842608695652174</v>
      </c>
      <c r="AN77" s="9">
        <f ca="1">_xlfn.MAXIFS('Fat and Grease Data'!$K$2:$K$9000,'Fat and Grease Data'!$B$2:$B$9000,'Monthly Prices'!$B77,'Fat and Grease Data'!$C$2:$C$9000,'Monthly Prices'!$C77)</f>
        <v>14.75</v>
      </c>
      <c r="AO77" s="9">
        <f ca="1">_xlfn.MINIFS('Fat and Grease Data'!$K$2:$K$9000,'Fat and Grease Data'!$B$2:$B$9000,'Monthly Prices'!$B77,'Fat and Grease Data'!$C$2:$C$9000,'Monthly Prices'!$C77)</f>
        <v>13.25</v>
      </c>
      <c r="AP77" s="9">
        <f t="shared" ca="1" si="30"/>
        <v>0.90739130434782567</v>
      </c>
      <c r="AQ77" s="9">
        <f t="shared" ca="1" si="31"/>
        <v>-0.59260869565217433</v>
      </c>
      <c r="AR77" s="9">
        <f ca="1">AVERAGEIFS('Fat and Grease Data'!L$2:L$9000,'Fat and Grease Data'!$B$2:$B$9000,'Monthly Prices'!$B77,'Fat and Grease Data'!$C$2:$C$9000,'Monthly Prices'!$C77)</f>
        <v>10.608695652173912</v>
      </c>
      <c r="AS77" s="9">
        <f ca="1">_xlfn.MAXIFS('Fat and Grease Data'!$L$2:$L$9000,'Fat and Grease Data'!$B$2:$B$9000,'Monthly Prices'!$B77,'Fat and Grease Data'!$C$2:$C$9000,'Monthly Prices'!$C77)</f>
        <v>11</v>
      </c>
      <c r="AT77" s="9">
        <f ca="1">_xlfn.MINIFS('Fat and Grease Data'!$L$2:$L$9000,'Fat and Grease Data'!$B$2:$B$9000,'Monthly Prices'!$B77,'Fat and Grease Data'!$C$2:$C$9000,'Monthly Prices'!$C77)</f>
        <v>10</v>
      </c>
      <c r="AU77" s="9">
        <f t="shared" ca="1" si="16"/>
        <v>0.39130434782608781</v>
      </c>
      <c r="AV77" s="9">
        <f t="shared" ca="1" si="17"/>
        <v>-0.60869565217391219</v>
      </c>
      <c r="AW77" s="9">
        <f ca="1">AVERAGEIFS('Fat and Grease Data'!M$2:M$9000,'Fat and Grease Data'!$B$2:$B$9000,'Monthly Prices'!$B77,'Fat and Grease Data'!$C$2:$C$9000,'Monthly Prices'!$C77)</f>
        <v>12.521739130434783</v>
      </c>
      <c r="AX77" s="9">
        <f ca="1">_xlfn.MAXIFS('Fat and Grease Data'!$M$2:$M$9000,'Fat and Grease Data'!$B$2:$B$9000,'Monthly Prices'!$B77,'Fat and Grease Data'!$C$2:$C$9000,'Monthly Prices'!$C77)</f>
        <v>13.75</v>
      </c>
      <c r="AY77" s="9">
        <f ca="1">_xlfn.MINIFS('Fat and Grease Data'!$M$2:$M$9000,'Fat and Grease Data'!$B$2:$B$9000,'Monthly Prices'!$B77,'Fat and Grease Data'!$C$2:$C$9000,'Monthly Prices'!$C77)</f>
        <v>12</v>
      </c>
      <c r="AZ77" s="9">
        <f t="shared" ca="1" si="18"/>
        <v>1.2282608695652169</v>
      </c>
      <c r="BA77" s="9">
        <f t="shared" ca="1" si="19"/>
        <v>-0.52173913043478315</v>
      </c>
      <c r="BB77" s="10">
        <f>[2]Prices!$D429</f>
        <v>2.2785217391304347</v>
      </c>
      <c r="BC77" s="10">
        <f>[2]Prices!$B429</f>
        <v>2.4300000000000002</v>
      </c>
      <c r="BD77" s="10">
        <f>[2]Prices!$C429</f>
        <v>2.17</v>
      </c>
      <c r="BE77" s="10">
        <f t="shared" si="25"/>
        <v>0.15147826086956551</v>
      </c>
      <c r="BF77" s="10">
        <f t="shared" si="26"/>
        <v>-0.10852173913043472</v>
      </c>
    </row>
    <row r="78" spans="1:58" x14ac:dyDescent="0.2">
      <c r="A78" s="7">
        <v>38808</v>
      </c>
      <c r="B78" s="8">
        <f t="shared" si="22"/>
        <v>4</v>
      </c>
      <c r="C78" s="8">
        <f t="shared" si="23"/>
        <v>2006</v>
      </c>
      <c r="D78" s="9">
        <f ca="1">AVERAGEIFS('Fat and Grease Data'!D$2:D$9000,'Fat and Grease Data'!$B$2:$B$9000,'Monthly Prices'!$B78,'Fat and Grease Data'!$C$2:$C$9000,'Monthly Prices'!$C78)</f>
        <v>10.673157894736841</v>
      </c>
      <c r="E78" s="9">
        <f ca="1">_xlfn.MAXIFS('Fat and Grease Data'!$D$2:$D$9000,'Fat and Grease Data'!$B$2:$B$9000,'Monthly Prices'!$B78,'Fat and Grease Data'!$C$2:$C$9000,'Monthly Prices'!$C78)</f>
        <v>10.88</v>
      </c>
      <c r="F78" s="9">
        <f ca="1">_xlfn.MINIFS('Fat and Grease Data'!$D$2:$D$9000,'Fat and Grease Data'!$B$2:$B$9000,'Monthly Prices'!$B78,'Fat and Grease Data'!$C$2:$C$9000,'Monthly Prices'!$C78)</f>
        <v>10.38</v>
      </c>
      <c r="G78" s="9">
        <f t="shared" ca="1" si="24"/>
        <v>0.20684210526315994</v>
      </c>
      <c r="H78" s="9">
        <f t="shared" ca="1" si="27"/>
        <v>-0.29315789473684006</v>
      </c>
      <c r="I78" s="9">
        <f ca="1">AVERAGEIFS('Fat and Grease Data'!E$2:E$9000,'Fat and Grease Data'!$B$2:$B$9000,'Monthly Prices'!$B78,'Fat and Grease Data'!$C$2:$C$9000,'Monthly Prices'!$C78)</f>
        <v>10.844736842105263</v>
      </c>
      <c r="J78" s="9">
        <f ca="1">_xlfn.MAXIFS('Fat and Grease Data'!$E$2:$E$9000,'Fat and Grease Data'!$B$2:$B$9000,'Monthly Prices'!$B78,'Fat and Grease Data'!$C$2:$C$9000,'Monthly Prices'!$C78)</f>
        <v>11.13</v>
      </c>
      <c r="K78" s="9">
        <f ca="1">_xlfn.MINIFS('Fat and Grease Data'!$E$2:$E$9000,'Fat and Grease Data'!$B$2:$B$9000,'Monthly Prices'!$B78,'Fat and Grease Data'!$C$2:$C$9000,'Monthly Prices'!$C78)</f>
        <v>10.5</v>
      </c>
      <c r="L78" s="9">
        <f t="shared" ca="1" si="28"/>
        <v>0.28526315789473777</v>
      </c>
      <c r="M78" s="9">
        <f t="shared" ca="1" si="29"/>
        <v>-0.34473684210526301</v>
      </c>
      <c r="N78" s="9">
        <f ca="1">AVERAGEIFS('Fat and Grease Data'!F$2:F$9000,'Fat and Grease Data'!$B$2:$B$9000,'Monthly Prices'!$B78,'Fat and Grease Data'!$C$2:$C$9000,'Monthly Prices'!$C78)</f>
        <v>11</v>
      </c>
      <c r="O78" s="9">
        <f ca="1">_xlfn.MAXIFS('Fat and Grease Data'!$F$2:$F$9000,'Fat and Grease Data'!$B$2:$B$9000,'Monthly Prices'!$B78,'Fat and Grease Data'!$C$2:$C$9000,'Monthly Prices'!$C78)</f>
        <v>11</v>
      </c>
      <c r="P78" s="9">
        <f ca="1">_xlfn.MINIFS('Fat and Grease Data'!$F$2:$F$9000,'Fat and Grease Data'!$B$2:$B$9000,'Monthly Prices'!$B78,'Fat and Grease Data'!$C$2:$C$9000,'Monthly Prices'!$C78)</f>
        <v>11</v>
      </c>
      <c r="Q78" s="9">
        <f t="shared" ca="1" si="20"/>
        <v>0</v>
      </c>
      <c r="R78" s="9">
        <f t="shared" ca="1" si="21"/>
        <v>0</v>
      </c>
      <c r="S78" s="9">
        <f ca="1">AVERAGEIFS('Fat and Grease Data'!G$2:G$9000,'Fat and Grease Data'!$B$2:$B$9000,'Monthly Prices'!$B78,'Fat and Grease Data'!$C$2:$C$9000,'Monthly Prices'!$C78)</f>
        <v>12.868421052631579</v>
      </c>
      <c r="T78" s="9">
        <f ca="1">_xlfn.MAXIFS('Fat and Grease Data'!$G$2:$G$9000,'Fat and Grease Data'!$B$2:$B$9000,'Monthly Prices'!$B78,'Fat and Grease Data'!$C$2:$C$9000,'Monthly Prices'!$C78)</f>
        <v>13.5</v>
      </c>
      <c r="U78" s="9">
        <f ca="1">_xlfn.MINIFS('Fat and Grease Data'!$G$2:$G$9000,'Fat and Grease Data'!$B$2:$B$9000,'Monthly Prices'!$B78,'Fat and Grease Data'!$C$2:$C$9000,'Monthly Prices'!$C78)</f>
        <v>12.5</v>
      </c>
      <c r="V78" s="9">
        <f t="shared" ca="1" si="10"/>
        <v>0.63157894736842124</v>
      </c>
      <c r="W78" s="9">
        <f t="shared" ca="1" si="11"/>
        <v>-0.36842105263157876</v>
      </c>
      <c r="X78" s="9">
        <f ca="1">AVERAGEIFS('Fat and Grease Data'!H$2:H$9000,'Fat and Grease Data'!$B$2:$B$9000,'Monthly Prices'!$B78,'Fat and Grease Data'!$C$2:$C$9000,'Monthly Prices'!$C78)</f>
        <v>13.5</v>
      </c>
      <c r="Y78" s="9">
        <f ca="1">_xlfn.MAXIFS('Fat and Grease Data'!$H$2:$H$9000,'Fat and Grease Data'!$B$2:$B$9000,'Monthly Prices'!$B78,'Fat and Grease Data'!$C$2:$C$9000,'Monthly Prices'!$C78)</f>
        <v>13.5</v>
      </c>
      <c r="Z78" s="9">
        <f ca="1">_xlfn.MINIFS('Fat and Grease Data'!$H$2:$H$9000,'Fat and Grease Data'!$B$2:$B$9000,'Monthly Prices'!$B78,'Fat and Grease Data'!$C$2:$C$9000,'Monthly Prices'!$C78)</f>
        <v>13.5</v>
      </c>
      <c r="AA78" s="9">
        <f t="shared" ca="1" si="12"/>
        <v>0</v>
      </c>
      <c r="AB78" s="9">
        <f t="shared" ca="1" si="13"/>
        <v>0</v>
      </c>
      <c r="AC78" s="9">
        <f ca="1">AVERAGEIFS('Fat and Grease Data'!I$2:I$9000,'Fat and Grease Data'!$B$2:$B$9000,'Monthly Prices'!$B78,'Fat and Grease Data'!$C$2:$C$9000,'Monthly Prices'!$C78)</f>
        <v>13.062631578947366</v>
      </c>
      <c r="AD78" s="9">
        <f ca="1">_xlfn.MAXIFS('Fat and Grease Data'!$I$2:$I$9000,'Fat and Grease Data'!$B$2:$B$9000,'Monthly Prices'!$B78,'Fat and Grease Data'!$C$2:$C$9000,'Monthly Prices'!$C78)</f>
        <v>13.13</v>
      </c>
      <c r="AE78" s="9">
        <f ca="1">_xlfn.MINIFS('Fat and Grease Data'!$I$2:$I$9000,'Fat and Grease Data'!$B$2:$B$9000,'Monthly Prices'!$B78,'Fat and Grease Data'!$C$2:$C$9000,'Monthly Prices'!$C78)</f>
        <v>12.88</v>
      </c>
      <c r="AF78" s="9">
        <f t="shared" ca="1" si="14"/>
        <v>6.7368421052634631E-2</v>
      </c>
      <c r="AG78" s="9">
        <f t="shared" ca="1" si="15"/>
        <v>-0.18263157894736537</v>
      </c>
      <c r="AH78" s="9"/>
      <c r="AI78" s="9"/>
      <c r="AJ78" s="9"/>
      <c r="AK78" s="9"/>
      <c r="AL78" s="9"/>
      <c r="AM78" s="9">
        <f ca="1">AVERAGEIFS('Fat and Grease Data'!K$2:K$9000,'Fat and Grease Data'!$B$2:$B$9000,'Monthly Prices'!$B78,'Fat and Grease Data'!$C$2:$C$9000,'Monthly Prices'!$C78)</f>
        <v>13.131578947368421</v>
      </c>
      <c r="AN78" s="9">
        <f ca="1">_xlfn.MAXIFS('Fat and Grease Data'!$K$2:$K$9000,'Fat and Grease Data'!$B$2:$B$9000,'Monthly Prices'!$B78,'Fat and Grease Data'!$C$2:$C$9000,'Monthly Prices'!$C78)</f>
        <v>13.25</v>
      </c>
      <c r="AO78" s="9">
        <f ca="1">_xlfn.MINIFS('Fat and Grease Data'!$K$2:$K$9000,'Fat and Grease Data'!$B$2:$B$9000,'Monthly Prices'!$B78,'Fat and Grease Data'!$C$2:$C$9000,'Monthly Prices'!$C78)</f>
        <v>13</v>
      </c>
      <c r="AP78" s="9">
        <f t="shared" ca="1" si="30"/>
        <v>0.11842105263157876</v>
      </c>
      <c r="AQ78" s="9">
        <f t="shared" ca="1" si="31"/>
        <v>-0.13157894736842124</v>
      </c>
      <c r="AR78" s="9">
        <f ca="1">AVERAGEIFS('Fat and Grease Data'!L$2:L$9000,'Fat and Grease Data'!$B$2:$B$9000,'Monthly Prices'!$B78,'Fat and Grease Data'!$C$2:$C$9000,'Monthly Prices'!$C78)</f>
        <v>10</v>
      </c>
      <c r="AS78" s="9">
        <f ca="1">_xlfn.MAXIFS('Fat and Grease Data'!$L$2:$L$9000,'Fat and Grease Data'!$B$2:$B$9000,'Monthly Prices'!$B78,'Fat and Grease Data'!$C$2:$C$9000,'Monthly Prices'!$C78)</f>
        <v>10</v>
      </c>
      <c r="AT78" s="9">
        <f ca="1">_xlfn.MINIFS('Fat and Grease Data'!$L$2:$L$9000,'Fat and Grease Data'!$B$2:$B$9000,'Monthly Prices'!$B78,'Fat and Grease Data'!$C$2:$C$9000,'Monthly Prices'!$C78)</f>
        <v>10</v>
      </c>
      <c r="AU78" s="9">
        <f t="shared" ca="1" si="16"/>
        <v>0</v>
      </c>
      <c r="AV78" s="9">
        <f t="shared" ca="1" si="17"/>
        <v>0</v>
      </c>
      <c r="AW78" s="9">
        <f ca="1">AVERAGEIFS('Fat and Grease Data'!M$2:M$9000,'Fat and Grease Data'!$B$2:$B$9000,'Monthly Prices'!$B78,'Fat and Grease Data'!$C$2:$C$9000,'Monthly Prices'!$C78)</f>
        <v>12.105263157894736</v>
      </c>
      <c r="AX78" s="9">
        <f ca="1">_xlfn.MAXIFS('Fat and Grease Data'!$M$2:$M$9000,'Fat and Grease Data'!$B$2:$B$9000,'Monthly Prices'!$B78,'Fat and Grease Data'!$C$2:$C$9000,'Monthly Prices'!$C78)</f>
        <v>12.5</v>
      </c>
      <c r="AY78" s="9">
        <f ca="1">_xlfn.MINIFS('Fat and Grease Data'!$M$2:$M$9000,'Fat and Grease Data'!$B$2:$B$9000,'Monthly Prices'!$B78,'Fat and Grease Data'!$C$2:$C$9000,'Monthly Prices'!$C78)</f>
        <v>12</v>
      </c>
      <c r="AZ78" s="9">
        <f t="shared" ca="1" si="18"/>
        <v>0.39473684210526372</v>
      </c>
      <c r="BA78" s="9">
        <f t="shared" ca="1" si="19"/>
        <v>-0.10526315789473628</v>
      </c>
      <c r="BB78" s="10">
        <f>[2]Prices!$D430</f>
        <v>2.3679473684210528</v>
      </c>
      <c r="BC78" s="10">
        <f>[2]Prices!$B430</f>
        <v>2.44</v>
      </c>
      <c r="BD78" s="10">
        <f>[2]Prices!$C430</f>
        <v>2.2869999999999999</v>
      </c>
      <c r="BE78" s="10">
        <f t="shared" si="25"/>
        <v>7.2052631578947146E-2</v>
      </c>
      <c r="BF78" s="10">
        <f t="shared" si="26"/>
        <v>-8.0947368421052879E-2</v>
      </c>
    </row>
    <row r="79" spans="1:58" x14ac:dyDescent="0.2">
      <c r="A79" s="7">
        <v>38838</v>
      </c>
      <c r="B79" s="8">
        <f t="shared" si="22"/>
        <v>5</v>
      </c>
      <c r="C79" s="8">
        <f t="shared" si="23"/>
        <v>2006</v>
      </c>
      <c r="D79" s="9">
        <f ca="1">AVERAGEIFS('Fat and Grease Data'!D$2:D$9000,'Fat and Grease Data'!$B$2:$B$9000,'Monthly Prices'!$B79,'Fat and Grease Data'!$C$2:$C$9000,'Monthly Prices'!$C79)</f>
        <v>11.460909090909091</v>
      </c>
      <c r="E79" s="9">
        <f ca="1">_xlfn.MAXIFS('Fat and Grease Data'!$D$2:$D$9000,'Fat and Grease Data'!$B$2:$B$9000,'Monthly Prices'!$B79,'Fat and Grease Data'!$C$2:$C$9000,'Monthly Prices'!$C79)</f>
        <v>11.75</v>
      </c>
      <c r="F79" s="9">
        <f ca="1">_xlfn.MINIFS('Fat and Grease Data'!$D$2:$D$9000,'Fat and Grease Data'!$B$2:$B$9000,'Monthly Prices'!$B79,'Fat and Grease Data'!$C$2:$C$9000,'Monthly Prices'!$C79)</f>
        <v>11</v>
      </c>
      <c r="G79" s="9">
        <f t="shared" ca="1" si="24"/>
        <v>0.28909090909090907</v>
      </c>
      <c r="H79" s="9">
        <f t="shared" ca="1" si="27"/>
        <v>-0.46090909090909093</v>
      </c>
      <c r="I79" s="9">
        <f ca="1">AVERAGEIFS('Fat and Grease Data'!E$2:E$9000,'Fat and Grease Data'!$B$2:$B$9000,'Monthly Prices'!$B79,'Fat and Grease Data'!$C$2:$C$9000,'Monthly Prices'!$C79)</f>
        <v>11.583636363636362</v>
      </c>
      <c r="J79" s="9">
        <f ca="1">_xlfn.MAXIFS('Fat and Grease Data'!$E$2:$E$9000,'Fat and Grease Data'!$B$2:$B$9000,'Monthly Prices'!$B79,'Fat and Grease Data'!$C$2:$C$9000,'Monthly Prices'!$C79)</f>
        <v>12</v>
      </c>
      <c r="K79" s="9">
        <f ca="1">_xlfn.MINIFS('Fat and Grease Data'!$E$2:$E$9000,'Fat and Grease Data'!$B$2:$B$9000,'Monthly Prices'!$B79,'Fat and Grease Data'!$C$2:$C$9000,'Monthly Prices'!$C79)</f>
        <v>11.06</v>
      </c>
      <c r="L79" s="9">
        <f t="shared" ca="1" si="28"/>
        <v>0.41636363636363782</v>
      </c>
      <c r="M79" s="9">
        <f t="shared" ca="1" si="29"/>
        <v>-0.52363636363636168</v>
      </c>
      <c r="N79" s="9">
        <f ca="1">AVERAGEIFS('Fat and Grease Data'!F$2:F$9000,'Fat and Grease Data'!$B$2:$B$9000,'Monthly Prices'!$B79,'Fat and Grease Data'!$C$2:$C$9000,'Monthly Prices'!$C79)</f>
        <v>11</v>
      </c>
      <c r="O79" s="9">
        <f ca="1">_xlfn.MAXIFS('Fat and Grease Data'!$F$2:$F$9000,'Fat and Grease Data'!$B$2:$B$9000,'Monthly Prices'!$B79,'Fat and Grease Data'!$C$2:$C$9000,'Monthly Prices'!$C79)</f>
        <v>11</v>
      </c>
      <c r="P79" s="9">
        <f ca="1">_xlfn.MINIFS('Fat and Grease Data'!$F$2:$F$9000,'Fat and Grease Data'!$B$2:$B$9000,'Monthly Prices'!$B79,'Fat and Grease Data'!$C$2:$C$9000,'Monthly Prices'!$C79)</f>
        <v>11</v>
      </c>
      <c r="Q79" s="9">
        <f t="shared" ca="1" si="20"/>
        <v>0</v>
      </c>
      <c r="R79" s="9">
        <f t="shared" ca="1" si="21"/>
        <v>0</v>
      </c>
      <c r="S79" s="9">
        <f ca="1">AVERAGEIFS('Fat and Grease Data'!G$2:G$9000,'Fat and Grease Data'!$B$2:$B$9000,'Monthly Prices'!$B79,'Fat and Grease Data'!$C$2:$C$9000,'Monthly Prices'!$C79)</f>
        <v>12.5</v>
      </c>
      <c r="T79" s="9">
        <f ca="1">_xlfn.MAXIFS('Fat and Grease Data'!$G$2:$G$9000,'Fat and Grease Data'!$B$2:$B$9000,'Monthly Prices'!$B79,'Fat and Grease Data'!$C$2:$C$9000,'Monthly Prices'!$C79)</f>
        <v>12.5</v>
      </c>
      <c r="U79" s="9">
        <f ca="1">_xlfn.MINIFS('Fat and Grease Data'!$G$2:$G$9000,'Fat and Grease Data'!$B$2:$B$9000,'Monthly Prices'!$B79,'Fat and Grease Data'!$C$2:$C$9000,'Monthly Prices'!$C79)</f>
        <v>12.5</v>
      </c>
      <c r="V79" s="9">
        <f t="shared" ca="1" si="10"/>
        <v>0</v>
      </c>
      <c r="W79" s="9">
        <f t="shared" ca="1" si="11"/>
        <v>0</v>
      </c>
      <c r="X79" s="9">
        <f ca="1">AVERAGEIFS('Fat and Grease Data'!H$2:H$9000,'Fat and Grease Data'!$B$2:$B$9000,'Monthly Prices'!$B79,'Fat and Grease Data'!$C$2:$C$9000,'Monthly Prices'!$C79)</f>
        <v>13.5</v>
      </c>
      <c r="Y79" s="9">
        <f ca="1">_xlfn.MAXIFS('Fat and Grease Data'!$H$2:$H$9000,'Fat and Grease Data'!$B$2:$B$9000,'Monthly Prices'!$B79,'Fat and Grease Data'!$C$2:$C$9000,'Monthly Prices'!$C79)</f>
        <v>13.5</v>
      </c>
      <c r="Z79" s="9">
        <f ca="1">_xlfn.MINIFS('Fat and Grease Data'!$H$2:$H$9000,'Fat and Grease Data'!$B$2:$B$9000,'Monthly Prices'!$B79,'Fat and Grease Data'!$C$2:$C$9000,'Monthly Prices'!$C79)</f>
        <v>13.5</v>
      </c>
      <c r="AA79" s="9">
        <f t="shared" ca="1" si="12"/>
        <v>0</v>
      </c>
      <c r="AB79" s="9">
        <f t="shared" ca="1" si="13"/>
        <v>0</v>
      </c>
      <c r="AC79" s="9">
        <f ca="1">AVERAGEIFS('Fat and Grease Data'!I$2:I$9000,'Fat and Grease Data'!$B$2:$B$9000,'Monthly Prices'!$B79,'Fat and Grease Data'!$C$2:$C$9000,'Monthly Prices'!$C79)</f>
        <v>12.803636363636361</v>
      </c>
      <c r="AD79" s="9">
        <f ca="1">_xlfn.MAXIFS('Fat and Grease Data'!$I$2:$I$9000,'Fat and Grease Data'!$B$2:$B$9000,'Monthly Prices'!$B79,'Fat and Grease Data'!$C$2:$C$9000,'Monthly Prices'!$C79)</f>
        <v>13</v>
      </c>
      <c r="AE79" s="9">
        <f ca="1">_xlfn.MINIFS('Fat and Grease Data'!$I$2:$I$9000,'Fat and Grease Data'!$B$2:$B$9000,'Monthly Prices'!$B79,'Fat and Grease Data'!$C$2:$C$9000,'Monthly Prices'!$C79)</f>
        <v>12.38</v>
      </c>
      <c r="AF79" s="9">
        <f t="shared" ca="1" si="14"/>
        <v>0.19636363636363896</v>
      </c>
      <c r="AG79" s="9">
        <f t="shared" ca="1" si="15"/>
        <v>-0.42363636363636026</v>
      </c>
      <c r="AH79" s="9"/>
      <c r="AI79" s="9"/>
      <c r="AJ79" s="9"/>
      <c r="AK79" s="9"/>
      <c r="AL79" s="9"/>
      <c r="AM79" s="9">
        <f ca="1">AVERAGEIFS('Fat and Grease Data'!K$2:K$9000,'Fat and Grease Data'!$B$2:$B$9000,'Monthly Prices'!$B79,'Fat and Grease Data'!$C$2:$C$9000,'Monthly Prices'!$C79)</f>
        <v>13.113636363636363</v>
      </c>
      <c r="AN79" s="9">
        <f ca="1">_xlfn.MAXIFS('Fat and Grease Data'!$K$2:$K$9000,'Fat and Grease Data'!$B$2:$B$9000,'Monthly Prices'!$B79,'Fat and Grease Data'!$C$2:$C$9000,'Monthly Prices'!$C79)</f>
        <v>13.25</v>
      </c>
      <c r="AO79" s="9">
        <f ca="1">_xlfn.MINIFS('Fat and Grease Data'!$K$2:$K$9000,'Fat and Grease Data'!$B$2:$B$9000,'Monthly Prices'!$B79,'Fat and Grease Data'!$C$2:$C$9000,'Monthly Prices'!$C79)</f>
        <v>13</v>
      </c>
      <c r="AP79" s="9">
        <f t="shared" ca="1" si="30"/>
        <v>0.13636363636363669</v>
      </c>
      <c r="AQ79" s="9">
        <f t="shared" ca="1" si="31"/>
        <v>-0.11363636363636331</v>
      </c>
      <c r="AR79" s="9">
        <f ca="1">AVERAGEIFS('Fat and Grease Data'!L$2:L$9000,'Fat and Grease Data'!$B$2:$B$9000,'Monthly Prices'!$B79,'Fat and Grease Data'!$C$2:$C$9000,'Monthly Prices'!$C79)</f>
        <v>10</v>
      </c>
      <c r="AS79" s="9">
        <f ca="1">_xlfn.MAXIFS('Fat and Grease Data'!$L$2:$L$9000,'Fat and Grease Data'!$B$2:$B$9000,'Monthly Prices'!$B79,'Fat and Grease Data'!$C$2:$C$9000,'Monthly Prices'!$C79)</f>
        <v>10</v>
      </c>
      <c r="AT79" s="9">
        <f ca="1">_xlfn.MINIFS('Fat and Grease Data'!$L$2:$L$9000,'Fat and Grease Data'!$B$2:$B$9000,'Monthly Prices'!$B79,'Fat and Grease Data'!$C$2:$C$9000,'Monthly Prices'!$C79)</f>
        <v>10</v>
      </c>
      <c r="AU79" s="9">
        <f t="shared" ca="1" si="16"/>
        <v>0</v>
      </c>
      <c r="AV79" s="9">
        <f t="shared" ca="1" si="17"/>
        <v>0</v>
      </c>
      <c r="AW79" s="9">
        <f ca="1">AVERAGEIFS('Fat and Grease Data'!M$2:M$9000,'Fat and Grease Data'!$B$2:$B$9000,'Monthly Prices'!$B79,'Fat and Grease Data'!$C$2:$C$9000,'Monthly Prices'!$C79)</f>
        <v>12.768181818181818</v>
      </c>
      <c r="AX79" s="9">
        <f ca="1">_xlfn.MAXIFS('Fat and Grease Data'!$M$2:$M$9000,'Fat and Grease Data'!$B$2:$B$9000,'Monthly Prices'!$B79,'Fat and Grease Data'!$C$2:$C$9000,'Monthly Prices'!$C79)</f>
        <v>13</v>
      </c>
      <c r="AY79" s="9">
        <f ca="1">_xlfn.MINIFS('Fat and Grease Data'!$M$2:$M$9000,'Fat and Grease Data'!$B$2:$B$9000,'Monthly Prices'!$B79,'Fat and Grease Data'!$C$2:$C$9000,'Monthly Prices'!$C79)</f>
        <v>12.25</v>
      </c>
      <c r="AZ79" s="9">
        <f t="shared" ca="1" si="18"/>
        <v>0.23181818181818237</v>
      </c>
      <c r="BA79" s="9">
        <f t="shared" ca="1" si="19"/>
        <v>-0.51818181818181763</v>
      </c>
      <c r="BB79" s="10">
        <f>[2]Prices!$D431</f>
        <v>2.4994090909090909</v>
      </c>
      <c r="BC79" s="10">
        <f>[2]Prices!$B431</f>
        <v>2.6419999999999999</v>
      </c>
      <c r="BD79" s="10">
        <f>[2]Prices!$C431</f>
        <v>2.355</v>
      </c>
      <c r="BE79" s="10">
        <f t="shared" si="25"/>
        <v>0.14259090909090899</v>
      </c>
      <c r="BF79" s="10">
        <f t="shared" si="26"/>
        <v>-0.14440909090909093</v>
      </c>
    </row>
    <row r="80" spans="1:58" x14ac:dyDescent="0.2">
      <c r="A80" s="7">
        <v>38869</v>
      </c>
      <c r="B80" s="8">
        <f t="shared" si="22"/>
        <v>6</v>
      </c>
      <c r="C80" s="8">
        <f t="shared" si="23"/>
        <v>2006</v>
      </c>
      <c r="D80" s="9">
        <f ca="1">AVERAGEIFS('Fat and Grease Data'!D$2:D$9000,'Fat and Grease Data'!$B$2:$B$9000,'Monthly Prices'!$B80,'Fat and Grease Data'!$C$2:$C$9000,'Monthly Prices'!$C80)</f>
        <v>9.9790909090909086</v>
      </c>
      <c r="E80" s="9">
        <f ca="1">_xlfn.MAXIFS('Fat and Grease Data'!$D$2:$D$9000,'Fat and Grease Data'!$B$2:$B$9000,'Monthly Prices'!$B80,'Fat and Grease Data'!$C$2:$C$9000,'Monthly Prices'!$C80)</f>
        <v>10.88</v>
      </c>
      <c r="F80" s="9">
        <f ca="1">_xlfn.MINIFS('Fat and Grease Data'!$D$2:$D$9000,'Fat and Grease Data'!$B$2:$B$9000,'Monthly Prices'!$B80,'Fat and Grease Data'!$C$2:$C$9000,'Monthly Prices'!$C80)</f>
        <v>9.6300000000000008</v>
      </c>
      <c r="G80" s="9">
        <f t="shared" ca="1" si="24"/>
        <v>0.90090909090909221</v>
      </c>
      <c r="H80" s="9">
        <f t="shared" ca="1" si="27"/>
        <v>-0.34909090909090779</v>
      </c>
      <c r="I80" s="9">
        <f ca="1">AVERAGEIFS('Fat and Grease Data'!E$2:E$9000,'Fat and Grease Data'!$B$2:$B$9000,'Monthly Prices'!$B80,'Fat and Grease Data'!$C$2:$C$9000,'Monthly Prices'!$C80)</f>
        <v>9.9390909090909076</v>
      </c>
      <c r="J80" s="9">
        <f ca="1">_xlfn.MAXIFS('Fat and Grease Data'!$E$2:$E$9000,'Fat and Grease Data'!$B$2:$B$9000,'Monthly Prices'!$B80,'Fat and Grease Data'!$C$2:$C$9000,'Monthly Prices'!$C80)</f>
        <v>10.75</v>
      </c>
      <c r="K80" s="9">
        <f ca="1">_xlfn.MINIFS('Fat and Grease Data'!$E$2:$E$9000,'Fat and Grease Data'!$B$2:$B$9000,'Monthly Prices'!$B80,'Fat and Grease Data'!$C$2:$C$9000,'Monthly Prices'!$C80)</f>
        <v>9.5</v>
      </c>
      <c r="L80" s="9">
        <f t="shared" ca="1" si="28"/>
        <v>0.81090909090909236</v>
      </c>
      <c r="M80" s="9">
        <f t="shared" ca="1" si="29"/>
        <v>-0.43909090909090764</v>
      </c>
      <c r="N80" s="9">
        <f ca="1">AVERAGEIFS('Fat and Grease Data'!F$2:F$9000,'Fat and Grease Data'!$B$2:$B$9000,'Monthly Prices'!$B80,'Fat and Grease Data'!$C$2:$C$9000,'Monthly Prices'!$C80)</f>
        <v>10.578636363636361</v>
      </c>
      <c r="O80" s="9">
        <f ca="1">_xlfn.MAXIFS('Fat and Grease Data'!$F$2:$F$9000,'Fat and Grease Data'!$B$2:$B$9000,'Monthly Prices'!$B80,'Fat and Grease Data'!$C$2:$C$9000,'Monthly Prices'!$C80)</f>
        <v>11</v>
      </c>
      <c r="P80" s="9">
        <f ca="1">_xlfn.MINIFS('Fat and Grease Data'!$F$2:$F$9000,'Fat and Grease Data'!$B$2:$B$9000,'Monthly Prices'!$B80,'Fat and Grease Data'!$C$2:$C$9000,'Monthly Prices'!$C80)</f>
        <v>10.130000000000001</v>
      </c>
      <c r="Q80" s="9">
        <f t="shared" ca="1" si="20"/>
        <v>0.42136363636363861</v>
      </c>
      <c r="R80" s="9">
        <f t="shared" ca="1" si="21"/>
        <v>-0.44863636363636061</v>
      </c>
      <c r="S80" s="9">
        <f ca="1">AVERAGEIFS('Fat and Grease Data'!G$2:G$9000,'Fat and Grease Data'!$B$2:$B$9000,'Monthly Prices'!$B80,'Fat and Grease Data'!$C$2:$C$9000,'Monthly Prices'!$C80)</f>
        <v>12.25</v>
      </c>
      <c r="T80" s="9">
        <f ca="1">_xlfn.MAXIFS('Fat and Grease Data'!$G$2:$G$9000,'Fat and Grease Data'!$B$2:$B$9000,'Monthly Prices'!$B80,'Fat and Grease Data'!$C$2:$C$9000,'Monthly Prices'!$C80)</f>
        <v>12.5</v>
      </c>
      <c r="U80" s="9">
        <f ca="1">_xlfn.MINIFS('Fat and Grease Data'!$G$2:$G$9000,'Fat and Grease Data'!$B$2:$B$9000,'Monthly Prices'!$B80,'Fat and Grease Data'!$C$2:$C$9000,'Monthly Prices'!$C80)</f>
        <v>12</v>
      </c>
      <c r="V80" s="9">
        <f t="shared" ref="V80:V143" ca="1" si="32">T80-S80</f>
        <v>0.25</v>
      </c>
      <c r="W80" s="9">
        <f t="shared" ref="W80:W143" ca="1" si="33">U80-S80</f>
        <v>-0.25</v>
      </c>
      <c r="X80" s="9">
        <f ca="1">AVERAGEIFS('Fat and Grease Data'!H$2:H$9000,'Fat and Grease Data'!$B$2:$B$9000,'Monthly Prices'!$B80,'Fat and Grease Data'!$C$2:$C$9000,'Monthly Prices'!$C80)</f>
        <v>13.011363636363637</v>
      </c>
      <c r="Y80" s="9">
        <f ca="1">_xlfn.MAXIFS('Fat and Grease Data'!$H$2:$H$9000,'Fat and Grease Data'!$B$2:$B$9000,'Monthly Prices'!$B80,'Fat and Grease Data'!$C$2:$C$9000,'Monthly Prices'!$C80)</f>
        <v>13.5</v>
      </c>
      <c r="Z80" s="9">
        <f ca="1">_xlfn.MINIFS('Fat and Grease Data'!$H$2:$H$9000,'Fat and Grease Data'!$B$2:$B$9000,'Monthly Prices'!$B80,'Fat and Grease Data'!$C$2:$C$9000,'Monthly Prices'!$C80)</f>
        <v>12.5</v>
      </c>
      <c r="AA80" s="9">
        <f t="shared" ref="AA80:AA143" ca="1" si="34">Y80-X80</f>
        <v>0.48863636363636331</v>
      </c>
      <c r="AB80" s="9">
        <f t="shared" ref="AB80:AB143" ca="1" si="35">Z80-X80</f>
        <v>-0.51136363636363669</v>
      </c>
      <c r="AC80" s="9">
        <f ca="1">AVERAGEIFS('Fat and Grease Data'!I$2:I$9000,'Fat and Grease Data'!$B$2:$B$9000,'Monthly Prices'!$B80,'Fat and Grease Data'!$C$2:$C$9000,'Monthly Prices'!$C80)</f>
        <v>11.284090909090908</v>
      </c>
      <c r="AD80" s="9">
        <f ca="1">_xlfn.MAXIFS('Fat and Grease Data'!$I$2:$I$9000,'Fat and Grease Data'!$B$2:$B$9000,'Monthly Prices'!$B80,'Fat and Grease Data'!$C$2:$C$9000,'Monthly Prices'!$C80)</f>
        <v>12.5</v>
      </c>
      <c r="AE80" s="9">
        <f ca="1">_xlfn.MINIFS('Fat and Grease Data'!$I$2:$I$9000,'Fat and Grease Data'!$B$2:$B$9000,'Monthly Prices'!$B80,'Fat and Grease Data'!$C$2:$C$9000,'Monthly Prices'!$C80)</f>
        <v>10.5</v>
      </c>
      <c r="AF80" s="9">
        <f t="shared" ca="1" si="14"/>
        <v>1.2159090909090917</v>
      </c>
      <c r="AG80" s="9">
        <f t="shared" ca="1" si="15"/>
        <v>-0.78409090909090828</v>
      </c>
      <c r="AH80" s="9"/>
      <c r="AI80" s="9"/>
      <c r="AJ80" s="9"/>
      <c r="AK80" s="9"/>
      <c r="AL80" s="9"/>
      <c r="AM80" s="9">
        <f ca="1">AVERAGEIFS('Fat and Grease Data'!K$2:K$9000,'Fat and Grease Data'!$B$2:$B$9000,'Monthly Prices'!$B80,'Fat and Grease Data'!$C$2:$C$9000,'Monthly Prices'!$C80)</f>
        <v>12.227272727272727</v>
      </c>
      <c r="AN80" s="9">
        <f ca="1">_xlfn.MAXIFS('Fat and Grease Data'!$K$2:$K$9000,'Fat and Grease Data'!$B$2:$B$9000,'Monthly Prices'!$B80,'Fat and Grease Data'!$C$2:$C$9000,'Monthly Prices'!$C80)</f>
        <v>12.5</v>
      </c>
      <c r="AO80" s="9">
        <f ca="1">_xlfn.MINIFS('Fat and Grease Data'!$K$2:$K$9000,'Fat and Grease Data'!$B$2:$B$9000,'Monthly Prices'!$B80,'Fat and Grease Data'!$C$2:$C$9000,'Monthly Prices'!$C80)</f>
        <v>12</v>
      </c>
      <c r="AP80" s="9">
        <f t="shared" ca="1" si="30"/>
        <v>0.27272727272727337</v>
      </c>
      <c r="AQ80" s="9">
        <f t="shared" ca="1" si="31"/>
        <v>-0.22727272727272663</v>
      </c>
      <c r="AR80" s="9">
        <f ca="1">AVERAGEIFS('Fat and Grease Data'!L$2:L$9000,'Fat and Grease Data'!$B$2:$B$9000,'Monthly Prices'!$B80,'Fat and Grease Data'!$C$2:$C$9000,'Monthly Prices'!$C80)</f>
        <v>9.795454545454545</v>
      </c>
      <c r="AS80" s="9">
        <f ca="1">_xlfn.MAXIFS('Fat and Grease Data'!$L$2:$L$9000,'Fat and Grease Data'!$B$2:$B$9000,'Monthly Prices'!$B80,'Fat and Grease Data'!$C$2:$C$9000,'Monthly Prices'!$C80)</f>
        <v>10</v>
      </c>
      <c r="AT80" s="9">
        <f ca="1">_xlfn.MINIFS('Fat and Grease Data'!$L$2:$L$9000,'Fat and Grease Data'!$B$2:$B$9000,'Monthly Prices'!$B80,'Fat and Grease Data'!$C$2:$C$9000,'Monthly Prices'!$C80)</f>
        <v>9.5</v>
      </c>
      <c r="AU80" s="9">
        <f t="shared" ca="1" si="16"/>
        <v>0.20454545454545503</v>
      </c>
      <c r="AV80" s="9">
        <f t="shared" ca="1" si="17"/>
        <v>-0.29545454545454497</v>
      </c>
      <c r="AW80" s="9">
        <f ca="1">AVERAGEIFS('Fat and Grease Data'!M$2:M$9000,'Fat and Grease Data'!$B$2:$B$9000,'Monthly Prices'!$B80,'Fat and Grease Data'!$C$2:$C$9000,'Monthly Prices'!$C80)</f>
        <v>11.601428571428571</v>
      </c>
      <c r="AX80" s="9">
        <f ca="1">_xlfn.MAXIFS('Fat and Grease Data'!$M$2:$M$9000,'Fat and Grease Data'!$B$2:$B$9000,'Monthly Prices'!$B80,'Fat and Grease Data'!$C$2:$C$9000,'Monthly Prices'!$C80)</f>
        <v>12.5</v>
      </c>
      <c r="AY80" s="9">
        <f ca="1">_xlfn.MINIFS('Fat and Grease Data'!$M$2:$M$9000,'Fat and Grease Data'!$B$2:$B$9000,'Monthly Prices'!$B80,'Fat and Grease Data'!$C$2:$C$9000,'Monthly Prices'!$C80)</f>
        <v>10.75</v>
      </c>
      <c r="AZ80" s="9">
        <f t="shared" ca="1" si="18"/>
        <v>0.89857142857142946</v>
      </c>
      <c r="BA80" s="9">
        <f t="shared" ca="1" si="19"/>
        <v>-0.85142857142857054</v>
      </c>
      <c r="BB80" s="10">
        <f>[2]Prices!$D432</f>
        <v>2.3810909090909091</v>
      </c>
      <c r="BC80" s="10">
        <f>[2]Prices!$B432</f>
        <v>2.6</v>
      </c>
      <c r="BD80" s="10">
        <f>[2]Prices!$C432</f>
        <v>2.21</v>
      </c>
      <c r="BE80" s="10">
        <f t="shared" si="25"/>
        <v>0.21890909090909094</v>
      </c>
      <c r="BF80" s="10">
        <f t="shared" si="26"/>
        <v>-0.17109090909090918</v>
      </c>
    </row>
    <row r="81" spans="1:58" x14ac:dyDescent="0.2">
      <c r="A81" s="7">
        <v>38899</v>
      </c>
      <c r="B81" s="8">
        <f t="shared" si="22"/>
        <v>7</v>
      </c>
      <c r="C81" s="8">
        <f t="shared" si="23"/>
        <v>2006</v>
      </c>
      <c r="D81" s="9">
        <f ca="1">AVERAGEIFS('Fat and Grease Data'!D$2:D$9000,'Fat and Grease Data'!$B$2:$B$9000,'Monthly Prices'!$B81,'Fat and Grease Data'!$C$2:$C$9000,'Monthly Prices'!$C81)</f>
        <v>10.831999999999999</v>
      </c>
      <c r="E81" s="9">
        <f ca="1">_xlfn.MAXIFS('Fat and Grease Data'!$D$2:$D$9000,'Fat and Grease Data'!$B$2:$B$9000,'Monthly Prices'!$B81,'Fat and Grease Data'!$C$2:$C$9000,'Monthly Prices'!$C81)</f>
        <v>11.25</v>
      </c>
      <c r="F81" s="9">
        <f ca="1">_xlfn.MINIFS('Fat and Grease Data'!$D$2:$D$9000,'Fat and Grease Data'!$B$2:$B$9000,'Monthly Prices'!$B81,'Fat and Grease Data'!$C$2:$C$9000,'Monthly Prices'!$C81)</f>
        <v>10</v>
      </c>
      <c r="G81" s="9">
        <f t="shared" ca="1" si="24"/>
        <v>0.41800000000000104</v>
      </c>
      <c r="H81" s="9">
        <f t="shared" ca="1" si="27"/>
        <v>-0.83199999999999896</v>
      </c>
      <c r="I81" s="9">
        <f ca="1">AVERAGEIFS('Fat and Grease Data'!E$2:E$9000,'Fat and Grease Data'!$B$2:$B$9000,'Monthly Prices'!$B81,'Fat and Grease Data'!$C$2:$C$9000,'Monthly Prices'!$C81)</f>
        <v>10.808</v>
      </c>
      <c r="J81" s="9">
        <f ca="1">_xlfn.MAXIFS('Fat and Grease Data'!$E$2:$E$9000,'Fat and Grease Data'!$B$2:$B$9000,'Monthly Prices'!$B81,'Fat and Grease Data'!$C$2:$C$9000,'Monthly Prices'!$C81)</f>
        <v>11.25</v>
      </c>
      <c r="K81" s="9">
        <f ca="1">_xlfn.MINIFS('Fat and Grease Data'!$E$2:$E$9000,'Fat and Grease Data'!$B$2:$B$9000,'Monthly Prices'!$B81,'Fat and Grease Data'!$C$2:$C$9000,'Monthly Prices'!$C81)</f>
        <v>10</v>
      </c>
      <c r="L81" s="9">
        <f t="shared" ca="1" si="28"/>
        <v>0.44200000000000017</v>
      </c>
      <c r="M81" s="9">
        <f t="shared" ca="1" si="29"/>
        <v>-0.80799999999999983</v>
      </c>
      <c r="N81" s="9">
        <f ca="1">AVERAGEIFS('Fat and Grease Data'!F$2:F$9000,'Fat and Grease Data'!$B$2:$B$9000,'Monthly Prices'!$B81,'Fat and Grease Data'!$C$2:$C$9000,'Monthly Prices'!$C81)</f>
        <v>10.129999999999999</v>
      </c>
      <c r="O81" s="9">
        <f ca="1">_xlfn.MAXIFS('Fat and Grease Data'!$F$2:$F$9000,'Fat and Grease Data'!$B$2:$B$9000,'Monthly Prices'!$B81,'Fat and Grease Data'!$C$2:$C$9000,'Monthly Prices'!$C81)</f>
        <v>10.130000000000001</v>
      </c>
      <c r="P81" s="9">
        <f ca="1">_xlfn.MINIFS('Fat and Grease Data'!$F$2:$F$9000,'Fat and Grease Data'!$B$2:$B$9000,'Monthly Prices'!$B81,'Fat and Grease Data'!$C$2:$C$9000,'Monthly Prices'!$C81)</f>
        <v>10.130000000000001</v>
      </c>
      <c r="Q81" s="9">
        <f t="shared" ca="1" si="20"/>
        <v>0</v>
      </c>
      <c r="R81" s="9">
        <f t="shared" ca="1" si="21"/>
        <v>0</v>
      </c>
      <c r="S81" s="9">
        <f ca="1">AVERAGEIFS('Fat and Grease Data'!G$2:G$9000,'Fat and Grease Data'!$B$2:$B$9000,'Monthly Prices'!$B81,'Fat and Grease Data'!$C$2:$C$9000,'Monthly Prices'!$C81)</f>
        <v>12</v>
      </c>
      <c r="T81" s="9">
        <f ca="1">_xlfn.MAXIFS('Fat and Grease Data'!$G$2:$G$9000,'Fat and Grease Data'!$B$2:$B$9000,'Monthly Prices'!$B81,'Fat and Grease Data'!$C$2:$C$9000,'Monthly Prices'!$C81)</f>
        <v>12</v>
      </c>
      <c r="U81" s="9">
        <f ca="1">_xlfn.MINIFS('Fat and Grease Data'!$G$2:$G$9000,'Fat and Grease Data'!$B$2:$B$9000,'Monthly Prices'!$B81,'Fat and Grease Data'!$C$2:$C$9000,'Monthly Prices'!$C81)</f>
        <v>12</v>
      </c>
      <c r="V81" s="9">
        <f t="shared" ca="1" si="32"/>
        <v>0</v>
      </c>
      <c r="W81" s="9">
        <f t="shared" ca="1" si="33"/>
        <v>0</v>
      </c>
      <c r="X81" s="9">
        <f ca="1">AVERAGEIFS('Fat and Grease Data'!H$2:H$9000,'Fat and Grease Data'!$B$2:$B$9000,'Monthly Prices'!$B81,'Fat and Grease Data'!$C$2:$C$9000,'Monthly Prices'!$C81)</f>
        <v>12.45</v>
      </c>
      <c r="Y81" s="9">
        <f ca="1">_xlfn.MAXIFS('Fat and Grease Data'!$H$2:$H$9000,'Fat and Grease Data'!$B$2:$B$9000,'Monthly Prices'!$B81,'Fat and Grease Data'!$C$2:$C$9000,'Monthly Prices'!$C81)</f>
        <v>12.5</v>
      </c>
      <c r="Z81" s="9">
        <f ca="1">_xlfn.MINIFS('Fat and Grease Data'!$H$2:$H$9000,'Fat and Grease Data'!$B$2:$B$9000,'Monthly Prices'!$B81,'Fat and Grease Data'!$C$2:$C$9000,'Monthly Prices'!$C81)</f>
        <v>12.25</v>
      </c>
      <c r="AA81" s="9">
        <f t="shared" ca="1" si="34"/>
        <v>5.0000000000000711E-2</v>
      </c>
      <c r="AB81" s="9">
        <f t="shared" ca="1" si="35"/>
        <v>-0.19999999999999929</v>
      </c>
      <c r="AC81" s="9">
        <f ca="1">AVERAGEIFS('Fat and Grease Data'!I$2:I$9000,'Fat and Grease Data'!$B$2:$B$9000,'Monthly Prices'!$B81,'Fat and Grease Data'!$C$2:$C$9000,'Monthly Prices'!$C81)</f>
        <v>11.026499999999999</v>
      </c>
      <c r="AD81" s="9">
        <f ca="1">_xlfn.MAXIFS('Fat and Grease Data'!$I$2:$I$9000,'Fat and Grease Data'!$B$2:$B$9000,'Monthly Prices'!$B81,'Fat and Grease Data'!$C$2:$C$9000,'Monthly Prices'!$C81)</f>
        <v>11.5</v>
      </c>
      <c r="AE81" s="9">
        <f ca="1">_xlfn.MINIFS('Fat and Grease Data'!$I$2:$I$9000,'Fat and Grease Data'!$B$2:$B$9000,'Monthly Prices'!$B81,'Fat and Grease Data'!$C$2:$C$9000,'Monthly Prices'!$C81)</f>
        <v>10.75</v>
      </c>
      <c r="AF81" s="9">
        <f t="shared" ca="1" si="14"/>
        <v>0.47350000000000136</v>
      </c>
      <c r="AG81" s="9">
        <f t="shared" ca="1" si="15"/>
        <v>-0.27649999999999864</v>
      </c>
      <c r="AH81" s="9"/>
      <c r="AI81" s="9"/>
      <c r="AJ81" s="9"/>
      <c r="AK81" s="9"/>
      <c r="AL81" s="9"/>
      <c r="AM81" s="9">
        <f ca="1">AVERAGEIFS('Fat and Grease Data'!K$2:K$9000,'Fat and Grease Data'!$B$2:$B$9000,'Monthly Prices'!$B81,'Fat and Grease Data'!$C$2:$C$9000,'Monthly Prices'!$C81)</f>
        <v>12.375</v>
      </c>
      <c r="AN81" s="9">
        <f ca="1">_xlfn.MAXIFS('Fat and Grease Data'!$K$2:$K$9000,'Fat and Grease Data'!$B$2:$B$9000,'Monthly Prices'!$B81,'Fat and Grease Data'!$C$2:$C$9000,'Monthly Prices'!$C81)</f>
        <v>12.75</v>
      </c>
      <c r="AO81" s="9">
        <f ca="1">_xlfn.MINIFS('Fat and Grease Data'!$K$2:$K$9000,'Fat and Grease Data'!$B$2:$B$9000,'Monthly Prices'!$B81,'Fat and Grease Data'!$C$2:$C$9000,'Monthly Prices'!$C81)</f>
        <v>12</v>
      </c>
      <c r="AP81" s="9">
        <f t="shared" ca="1" si="30"/>
        <v>0.375</v>
      </c>
      <c r="AQ81" s="9">
        <f t="shared" ca="1" si="31"/>
        <v>-0.375</v>
      </c>
      <c r="AR81" s="9">
        <f ca="1">AVERAGEIFS('Fat and Grease Data'!L$2:L$9000,'Fat and Grease Data'!$B$2:$B$9000,'Monthly Prices'!$B81,'Fat and Grease Data'!$C$2:$C$9000,'Monthly Prices'!$C81)</f>
        <v>9.5</v>
      </c>
      <c r="AS81" s="9">
        <f ca="1">_xlfn.MAXIFS('Fat and Grease Data'!$L$2:$L$9000,'Fat and Grease Data'!$B$2:$B$9000,'Monthly Prices'!$B81,'Fat and Grease Data'!$C$2:$C$9000,'Monthly Prices'!$C81)</f>
        <v>9.5</v>
      </c>
      <c r="AT81" s="9">
        <f ca="1">_xlfn.MINIFS('Fat and Grease Data'!$L$2:$L$9000,'Fat and Grease Data'!$B$2:$B$9000,'Monthly Prices'!$B81,'Fat and Grease Data'!$C$2:$C$9000,'Monthly Prices'!$C81)</f>
        <v>9.5</v>
      </c>
      <c r="AU81" s="9">
        <f t="shared" ca="1" si="16"/>
        <v>0</v>
      </c>
      <c r="AV81" s="9">
        <f t="shared" ca="1" si="17"/>
        <v>0</v>
      </c>
      <c r="AW81" s="9">
        <f ca="1">AVERAGEIFS('Fat and Grease Data'!M$2:M$9000,'Fat and Grease Data'!$B$2:$B$9000,'Monthly Prices'!$B81,'Fat and Grease Data'!$C$2:$C$9000,'Monthly Prices'!$C81)</f>
        <v>11.8375</v>
      </c>
      <c r="AX81" s="9">
        <f ca="1">_xlfn.MAXIFS('Fat and Grease Data'!$M$2:$M$9000,'Fat and Grease Data'!$B$2:$B$9000,'Monthly Prices'!$B81,'Fat and Grease Data'!$C$2:$C$9000,'Monthly Prices'!$C81)</f>
        <v>13.25</v>
      </c>
      <c r="AY81" s="9">
        <f ca="1">_xlfn.MINIFS('Fat and Grease Data'!$M$2:$M$9000,'Fat and Grease Data'!$B$2:$B$9000,'Monthly Prices'!$B81,'Fat and Grease Data'!$C$2:$C$9000,'Monthly Prices'!$C81)</f>
        <v>10.75</v>
      </c>
      <c r="AZ81" s="9">
        <f t="shared" ca="1" si="18"/>
        <v>1.4124999999999996</v>
      </c>
      <c r="BA81" s="9">
        <f t="shared" ca="1" si="19"/>
        <v>-1.0875000000000004</v>
      </c>
      <c r="BB81" s="10">
        <f>[2]Prices!$D433</f>
        <v>2.48515</v>
      </c>
      <c r="BC81" s="10">
        <f>[2]Prices!$B433</f>
        <v>2.6869999999999998</v>
      </c>
      <c r="BD81" s="10">
        <f>[2]Prices!$C433</f>
        <v>2.3519999999999999</v>
      </c>
      <c r="BE81" s="10">
        <f t="shared" si="25"/>
        <v>0.20184999999999986</v>
      </c>
      <c r="BF81" s="10">
        <f t="shared" si="26"/>
        <v>-0.1331500000000001</v>
      </c>
    </row>
    <row r="82" spans="1:58" x14ac:dyDescent="0.2">
      <c r="A82" s="7">
        <v>38930</v>
      </c>
      <c r="B82" s="8">
        <f t="shared" si="22"/>
        <v>8</v>
      </c>
      <c r="C82" s="8">
        <f t="shared" si="23"/>
        <v>2006</v>
      </c>
      <c r="D82" s="9">
        <f ca="1">AVERAGEIFS('Fat and Grease Data'!D$2:D$9000,'Fat and Grease Data'!$B$2:$B$9000,'Monthly Prices'!$B82,'Fat and Grease Data'!$C$2:$C$9000,'Monthly Prices'!$C82)</f>
        <v>11.234347826086957</v>
      </c>
      <c r="E82" s="9">
        <f ca="1">_xlfn.MAXIFS('Fat and Grease Data'!$D$2:$D$9000,'Fat and Grease Data'!$B$2:$B$9000,'Monthly Prices'!$B82,'Fat and Grease Data'!$C$2:$C$9000,'Monthly Prices'!$C82)</f>
        <v>11.25</v>
      </c>
      <c r="F82" s="9">
        <f ca="1">_xlfn.MINIFS('Fat and Grease Data'!$D$2:$D$9000,'Fat and Grease Data'!$B$2:$B$9000,'Monthly Prices'!$B82,'Fat and Grease Data'!$C$2:$C$9000,'Monthly Prices'!$C82)</f>
        <v>11.13</v>
      </c>
      <c r="G82" s="9">
        <f t="shared" ca="1" si="24"/>
        <v>1.5652173913043299E-2</v>
      </c>
      <c r="H82" s="9">
        <f t="shared" ca="1" si="27"/>
        <v>-0.10434782608695592</v>
      </c>
      <c r="I82" s="9">
        <f ca="1">AVERAGEIFS('Fat and Grease Data'!E$2:E$9000,'Fat and Grease Data'!$B$2:$B$9000,'Monthly Prices'!$B82,'Fat and Grease Data'!$C$2:$C$9000,'Monthly Prices'!$C82)</f>
        <v>11.279999999999998</v>
      </c>
      <c r="J82" s="9">
        <f ca="1">_xlfn.MAXIFS('Fat and Grease Data'!$E$2:$E$9000,'Fat and Grease Data'!$B$2:$B$9000,'Monthly Prices'!$B82,'Fat and Grease Data'!$C$2:$C$9000,'Monthly Prices'!$C82)</f>
        <v>11.63</v>
      </c>
      <c r="K82" s="9">
        <f ca="1">_xlfn.MINIFS('Fat and Grease Data'!$E$2:$E$9000,'Fat and Grease Data'!$B$2:$B$9000,'Monthly Prices'!$B82,'Fat and Grease Data'!$C$2:$C$9000,'Monthly Prices'!$C82)</f>
        <v>11</v>
      </c>
      <c r="L82" s="9">
        <f t="shared" ca="1" si="28"/>
        <v>0.3500000000000032</v>
      </c>
      <c r="M82" s="9">
        <f t="shared" ca="1" si="29"/>
        <v>-0.27999999999999758</v>
      </c>
      <c r="N82" s="9">
        <f ca="1">AVERAGEIFS('Fat and Grease Data'!F$2:F$9000,'Fat and Grease Data'!$B$2:$B$9000,'Monthly Prices'!$B82,'Fat and Grease Data'!$C$2:$C$9000,'Monthly Prices'!$C82)</f>
        <v>10.276086956521738</v>
      </c>
      <c r="O82" s="9">
        <f ca="1">_xlfn.MAXIFS('Fat and Grease Data'!$F$2:$F$9000,'Fat and Grease Data'!$B$2:$B$9000,'Monthly Prices'!$B82,'Fat and Grease Data'!$C$2:$C$9000,'Monthly Prices'!$C82)</f>
        <v>11.25</v>
      </c>
      <c r="P82" s="9">
        <f ca="1">_xlfn.MINIFS('Fat and Grease Data'!$F$2:$F$9000,'Fat and Grease Data'!$B$2:$B$9000,'Monthly Prices'!$B82,'Fat and Grease Data'!$C$2:$C$9000,'Monthly Prices'!$C82)</f>
        <v>10.130000000000001</v>
      </c>
      <c r="Q82" s="9">
        <f t="shared" ca="1" si="20"/>
        <v>0.97391304347826235</v>
      </c>
      <c r="R82" s="9">
        <f t="shared" ca="1" si="21"/>
        <v>-0.14608695652173687</v>
      </c>
      <c r="S82" s="9">
        <f ca="1">AVERAGEIFS('Fat and Grease Data'!G$2:G$9000,'Fat and Grease Data'!$B$2:$B$9000,'Monthly Prices'!$B82,'Fat and Grease Data'!$C$2:$C$9000,'Monthly Prices'!$C82)</f>
        <v>12.195652173913043</v>
      </c>
      <c r="T82" s="9">
        <f ca="1">_xlfn.MAXIFS('Fat and Grease Data'!$G$2:$G$9000,'Fat and Grease Data'!$B$2:$B$9000,'Monthly Prices'!$B82,'Fat and Grease Data'!$C$2:$C$9000,'Monthly Prices'!$C82)</f>
        <v>13</v>
      </c>
      <c r="U82" s="9">
        <f ca="1">_xlfn.MINIFS('Fat and Grease Data'!$G$2:$G$9000,'Fat and Grease Data'!$B$2:$B$9000,'Monthly Prices'!$B82,'Fat and Grease Data'!$C$2:$C$9000,'Monthly Prices'!$C82)</f>
        <v>12</v>
      </c>
      <c r="V82" s="9">
        <f t="shared" ca="1" si="32"/>
        <v>0.80434782608695699</v>
      </c>
      <c r="W82" s="9">
        <f t="shared" ca="1" si="33"/>
        <v>-0.19565217391304301</v>
      </c>
      <c r="X82" s="9">
        <f ca="1">AVERAGEIFS('Fat and Grease Data'!H$2:H$9000,'Fat and Grease Data'!$B$2:$B$9000,'Monthly Prices'!$B82,'Fat and Grease Data'!$C$2:$C$9000,'Monthly Prices'!$C82)</f>
        <v>12.25</v>
      </c>
      <c r="Y82" s="9">
        <f ca="1">_xlfn.MAXIFS('Fat and Grease Data'!$H$2:$H$9000,'Fat and Grease Data'!$B$2:$B$9000,'Monthly Prices'!$B82,'Fat and Grease Data'!$C$2:$C$9000,'Monthly Prices'!$C82)</f>
        <v>12.25</v>
      </c>
      <c r="Z82" s="9">
        <f ca="1">_xlfn.MINIFS('Fat and Grease Data'!$H$2:$H$9000,'Fat and Grease Data'!$B$2:$B$9000,'Monthly Prices'!$B82,'Fat and Grease Data'!$C$2:$C$9000,'Monthly Prices'!$C82)</f>
        <v>12.25</v>
      </c>
      <c r="AA82" s="9">
        <f t="shared" ca="1" si="34"/>
        <v>0</v>
      </c>
      <c r="AB82" s="9">
        <f t="shared" ca="1" si="35"/>
        <v>0</v>
      </c>
      <c r="AC82" s="9">
        <f ca="1">AVERAGEIFS('Fat and Grease Data'!I$2:I$9000,'Fat and Grease Data'!$B$2:$B$9000,'Monthly Prices'!$B82,'Fat and Grease Data'!$C$2:$C$9000,'Monthly Prices'!$C82)</f>
        <v>12.589130434782607</v>
      </c>
      <c r="AD82" s="9">
        <f ca="1">_xlfn.MAXIFS('Fat and Grease Data'!$I$2:$I$9000,'Fat and Grease Data'!$B$2:$B$9000,'Monthly Prices'!$B82,'Fat and Grease Data'!$C$2:$C$9000,'Monthly Prices'!$C82)</f>
        <v>13.5</v>
      </c>
      <c r="AE82" s="9">
        <f ca="1">_xlfn.MINIFS('Fat and Grease Data'!$I$2:$I$9000,'Fat and Grease Data'!$B$2:$B$9000,'Monthly Prices'!$B82,'Fat and Grease Data'!$C$2:$C$9000,'Monthly Prices'!$C82)</f>
        <v>11.75</v>
      </c>
      <c r="AF82" s="9">
        <f t="shared" ca="1" si="14"/>
        <v>0.91086956521739282</v>
      </c>
      <c r="AG82" s="9">
        <f t="shared" ca="1" si="15"/>
        <v>-0.83913043478260718</v>
      </c>
      <c r="AH82" s="9"/>
      <c r="AI82" s="9"/>
      <c r="AJ82" s="9"/>
      <c r="AK82" s="9"/>
      <c r="AL82" s="9"/>
      <c r="AM82" s="9">
        <f ca="1">AVERAGEIFS('Fat and Grease Data'!K$2:K$9000,'Fat and Grease Data'!$B$2:$B$9000,'Monthly Prices'!$B82,'Fat and Grease Data'!$C$2:$C$9000,'Monthly Prices'!$C82)</f>
        <v>13.387391304347824</v>
      </c>
      <c r="AN82" s="9">
        <f ca="1">_xlfn.MAXIFS('Fat and Grease Data'!$K$2:$K$9000,'Fat and Grease Data'!$B$2:$B$9000,'Monthly Prices'!$B82,'Fat and Grease Data'!$C$2:$C$9000,'Monthly Prices'!$C82)</f>
        <v>13.75</v>
      </c>
      <c r="AO82" s="9">
        <f ca="1">_xlfn.MINIFS('Fat and Grease Data'!$K$2:$K$9000,'Fat and Grease Data'!$B$2:$B$9000,'Monthly Prices'!$B82,'Fat and Grease Data'!$C$2:$C$9000,'Monthly Prices'!$C82)</f>
        <v>13</v>
      </c>
      <c r="AP82" s="9">
        <f t="shared" ca="1" si="30"/>
        <v>0.36260869565217568</v>
      </c>
      <c r="AQ82" s="9">
        <f t="shared" ca="1" si="31"/>
        <v>-0.38739130434782432</v>
      </c>
      <c r="AR82" s="9">
        <f ca="1">AVERAGEIFS('Fat and Grease Data'!L$2:L$9000,'Fat and Grease Data'!$B$2:$B$9000,'Monthly Prices'!$B82,'Fat and Grease Data'!$C$2:$C$9000,'Monthly Prices'!$C82)</f>
        <v>9.6630434782608692</v>
      </c>
      <c r="AS82" s="9">
        <f ca="1">_xlfn.MAXIFS('Fat and Grease Data'!$L$2:$L$9000,'Fat and Grease Data'!$B$2:$B$9000,'Monthly Prices'!$B82,'Fat and Grease Data'!$C$2:$C$9000,'Monthly Prices'!$C82)</f>
        <v>10.75</v>
      </c>
      <c r="AT82" s="9">
        <f ca="1">_xlfn.MINIFS('Fat and Grease Data'!$L$2:$L$9000,'Fat and Grease Data'!$B$2:$B$9000,'Monthly Prices'!$B82,'Fat and Grease Data'!$C$2:$C$9000,'Monthly Prices'!$C82)</f>
        <v>9.5</v>
      </c>
      <c r="AU82" s="9">
        <f t="shared" ca="1" si="16"/>
        <v>1.0869565217391308</v>
      </c>
      <c r="AV82" s="9">
        <f t="shared" ca="1" si="17"/>
        <v>-0.16304347826086918</v>
      </c>
      <c r="AW82" s="9">
        <f ca="1">AVERAGEIFS('Fat and Grease Data'!M$2:M$9000,'Fat and Grease Data'!$B$2:$B$9000,'Monthly Prices'!$B82,'Fat and Grease Data'!$C$2:$C$9000,'Monthly Prices'!$C82)</f>
        <v>13.956521739130435</v>
      </c>
      <c r="AX82" s="9">
        <f ca="1">_xlfn.MAXIFS('Fat and Grease Data'!$M$2:$M$9000,'Fat and Grease Data'!$B$2:$B$9000,'Monthly Prices'!$B82,'Fat and Grease Data'!$C$2:$C$9000,'Monthly Prices'!$C82)</f>
        <v>14</v>
      </c>
      <c r="AY82" s="9">
        <f ca="1">_xlfn.MINIFS('Fat and Grease Data'!$M$2:$M$9000,'Fat and Grease Data'!$B$2:$B$9000,'Monthly Prices'!$B82,'Fat and Grease Data'!$C$2:$C$9000,'Monthly Prices'!$C82)</f>
        <v>13.5</v>
      </c>
      <c r="AZ82" s="9">
        <f t="shared" ca="1" si="18"/>
        <v>4.3478260869564522E-2</v>
      </c>
      <c r="BA82" s="9">
        <f t="shared" ca="1" si="19"/>
        <v>-0.45652173913043548</v>
      </c>
      <c r="BB82" s="10">
        <f>[2]Prices!$D434</f>
        <v>2.2976521739130433</v>
      </c>
      <c r="BC82" s="10">
        <f>[2]Prices!$B434</f>
        <v>2.4870000000000001</v>
      </c>
      <c r="BD82" s="10">
        <f>[2]Prices!$C434</f>
        <v>2.1669999999999998</v>
      </c>
      <c r="BE82" s="10">
        <f t="shared" si="25"/>
        <v>0.18934782608695677</v>
      </c>
      <c r="BF82" s="10">
        <f t="shared" si="26"/>
        <v>-0.13065217391304351</v>
      </c>
    </row>
    <row r="83" spans="1:58" x14ac:dyDescent="0.2">
      <c r="A83" s="7">
        <v>38961</v>
      </c>
      <c r="B83" s="8">
        <f t="shared" si="22"/>
        <v>9</v>
      </c>
      <c r="C83" s="8">
        <f t="shared" si="23"/>
        <v>2006</v>
      </c>
      <c r="D83" s="9">
        <f ca="1">AVERAGEIFS('Fat and Grease Data'!D$2:D$9000,'Fat and Grease Data'!$B$2:$B$9000,'Monthly Prices'!$B83,'Fat and Grease Data'!$C$2:$C$9000,'Monthly Prices'!$C83)</f>
        <v>11.801499999999999</v>
      </c>
      <c r="E83" s="9">
        <f ca="1">_xlfn.MAXIFS('Fat and Grease Data'!$D$2:$D$9000,'Fat and Grease Data'!$B$2:$B$9000,'Monthly Prices'!$B83,'Fat and Grease Data'!$C$2:$C$9000,'Monthly Prices'!$C83)</f>
        <v>12.13</v>
      </c>
      <c r="F83" s="9">
        <f ca="1">_xlfn.MINIFS('Fat and Grease Data'!$D$2:$D$9000,'Fat and Grease Data'!$B$2:$B$9000,'Monthly Prices'!$B83,'Fat and Grease Data'!$C$2:$C$9000,'Monthly Prices'!$C83)</f>
        <v>11.25</v>
      </c>
      <c r="G83" s="9">
        <f t="shared" ca="1" si="24"/>
        <v>0.32850000000000179</v>
      </c>
      <c r="H83" s="9">
        <f t="shared" ca="1" si="27"/>
        <v>-0.55149999999999899</v>
      </c>
      <c r="I83" s="9">
        <f ca="1">AVERAGEIFS('Fat and Grease Data'!E$2:E$9000,'Fat and Grease Data'!$B$2:$B$9000,'Monthly Prices'!$B83,'Fat and Grease Data'!$C$2:$C$9000,'Monthly Prices'!$C83)</f>
        <v>11.778999999999998</v>
      </c>
      <c r="J83" s="9">
        <f ca="1">_xlfn.MAXIFS('Fat and Grease Data'!$E$2:$E$9000,'Fat and Grease Data'!$B$2:$B$9000,'Monthly Prices'!$B83,'Fat and Grease Data'!$C$2:$C$9000,'Monthly Prices'!$C83)</f>
        <v>12.13</v>
      </c>
      <c r="K83" s="9">
        <f ca="1">_xlfn.MINIFS('Fat and Grease Data'!$E$2:$E$9000,'Fat and Grease Data'!$B$2:$B$9000,'Monthly Prices'!$B83,'Fat and Grease Data'!$C$2:$C$9000,'Monthly Prices'!$C83)</f>
        <v>11.38</v>
      </c>
      <c r="L83" s="9">
        <f t="shared" ca="1" si="28"/>
        <v>0.35100000000000264</v>
      </c>
      <c r="M83" s="9">
        <f t="shared" ca="1" si="29"/>
        <v>-0.39899999999999736</v>
      </c>
      <c r="N83" s="9">
        <f ca="1">AVERAGEIFS('Fat and Grease Data'!F$2:F$9000,'Fat and Grease Data'!$B$2:$B$9000,'Monthly Prices'!$B83,'Fat and Grease Data'!$C$2:$C$9000,'Monthly Prices'!$C83)</f>
        <v>11.821499999999997</v>
      </c>
      <c r="O83" s="9">
        <f ca="1">_xlfn.MAXIFS('Fat and Grease Data'!$F$2:$F$9000,'Fat and Grease Data'!$B$2:$B$9000,'Monthly Prices'!$B83,'Fat and Grease Data'!$C$2:$C$9000,'Monthly Prices'!$C83)</f>
        <v>12.25</v>
      </c>
      <c r="P83" s="9">
        <f ca="1">_xlfn.MINIFS('Fat and Grease Data'!$F$2:$F$9000,'Fat and Grease Data'!$B$2:$B$9000,'Monthly Prices'!$B83,'Fat and Grease Data'!$C$2:$C$9000,'Monthly Prices'!$C83)</f>
        <v>11.25</v>
      </c>
      <c r="Q83" s="9">
        <f t="shared" ca="1" si="20"/>
        <v>0.42850000000000321</v>
      </c>
      <c r="R83" s="9">
        <f t="shared" ca="1" si="21"/>
        <v>-0.57149999999999679</v>
      </c>
      <c r="S83" s="9">
        <f ca="1">AVERAGEIFS('Fat and Grease Data'!G$2:G$9000,'Fat and Grease Data'!$B$2:$B$9000,'Monthly Prices'!$B83,'Fat and Grease Data'!$C$2:$C$9000,'Monthly Prices'!$C83)</f>
        <v>13.324999999999999</v>
      </c>
      <c r="T83" s="9">
        <f ca="1">_xlfn.MAXIFS('Fat and Grease Data'!$G$2:$G$9000,'Fat and Grease Data'!$B$2:$B$9000,'Monthly Prices'!$B83,'Fat and Grease Data'!$C$2:$C$9000,'Monthly Prices'!$C83)</f>
        <v>13.5</v>
      </c>
      <c r="U83" s="9">
        <f ca="1">_xlfn.MINIFS('Fat and Grease Data'!$G$2:$G$9000,'Fat and Grease Data'!$B$2:$B$9000,'Monthly Prices'!$B83,'Fat and Grease Data'!$C$2:$C$9000,'Monthly Prices'!$C83)</f>
        <v>13</v>
      </c>
      <c r="V83" s="9">
        <f t="shared" ca="1" si="32"/>
        <v>0.17500000000000071</v>
      </c>
      <c r="W83" s="9">
        <f t="shared" ca="1" si="33"/>
        <v>-0.32499999999999929</v>
      </c>
      <c r="X83" s="9">
        <f ca="1">AVERAGEIFS('Fat and Grease Data'!H$2:H$9000,'Fat and Grease Data'!$B$2:$B$9000,'Monthly Prices'!$B83,'Fat and Grease Data'!$C$2:$C$9000,'Monthly Prices'!$C83)</f>
        <v>12.75</v>
      </c>
      <c r="Y83" s="9">
        <f ca="1">_xlfn.MAXIFS('Fat and Grease Data'!$H$2:$H$9000,'Fat and Grease Data'!$B$2:$B$9000,'Monthly Prices'!$B83,'Fat and Grease Data'!$C$2:$C$9000,'Monthly Prices'!$C83)</f>
        <v>14</v>
      </c>
      <c r="Z83" s="9">
        <f ca="1">_xlfn.MINIFS('Fat and Grease Data'!$H$2:$H$9000,'Fat and Grease Data'!$B$2:$B$9000,'Monthly Prices'!$B83,'Fat and Grease Data'!$C$2:$C$9000,'Monthly Prices'!$C83)</f>
        <v>12.25</v>
      </c>
      <c r="AA83" s="9">
        <f t="shared" ca="1" si="34"/>
        <v>1.25</v>
      </c>
      <c r="AB83" s="9">
        <f t="shared" ca="1" si="35"/>
        <v>-0.5</v>
      </c>
      <c r="AC83" s="9">
        <f ca="1">AVERAGEIFS('Fat and Grease Data'!I$2:I$9000,'Fat and Grease Data'!$B$2:$B$9000,'Monthly Prices'!$B83,'Fat and Grease Data'!$C$2:$C$9000,'Monthly Prices'!$C83)</f>
        <v>14.264500000000002</v>
      </c>
      <c r="AD83" s="9">
        <f ca="1">_xlfn.MAXIFS('Fat and Grease Data'!$I$2:$I$9000,'Fat and Grease Data'!$B$2:$B$9000,'Monthly Prices'!$B83,'Fat and Grease Data'!$C$2:$C$9000,'Monthly Prices'!$C83)</f>
        <v>14.38</v>
      </c>
      <c r="AE83" s="9">
        <f ca="1">_xlfn.MINIFS('Fat and Grease Data'!$I$2:$I$9000,'Fat and Grease Data'!$B$2:$B$9000,'Monthly Prices'!$B83,'Fat and Grease Data'!$C$2:$C$9000,'Monthly Prices'!$C83)</f>
        <v>13.5</v>
      </c>
      <c r="AF83" s="9">
        <f t="shared" ca="1" si="14"/>
        <v>0.11549999999999905</v>
      </c>
      <c r="AG83" s="9">
        <f t="shared" ca="1" si="15"/>
        <v>-0.76450000000000173</v>
      </c>
      <c r="AH83" s="9"/>
      <c r="AI83" s="9"/>
      <c r="AJ83" s="9"/>
      <c r="AK83" s="9"/>
      <c r="AL83" s="9"/>
      <c r="AM83" s="9">
        <f ca="1">AVERAGEIFS('Fat and Grease Data'!K$2:K$9000,'Fat and Grease Data'!$B$2:$B$9000,'Monthly Prices'!$B83,'Fat and Grease Data'!$C$2:$C$9000,'Monthly Prices'!$C83)</f>
        <v>13.862500000000001</v>
      </c>
      <c r="AN83" s="9">
        <f ca="1">_xlfn.MAXIFS('Fat and Grease Data'!$K$2:$K$9000,'Fat and Grease Data'!$B$2:$B$9000,'Monthly Prices'!$B83,'Fat and Grease Data'!$C$2:$C$9000,'Monthly Prices'!$C83)</f>
        <v>14.25</v>
      </c>
      <c r="AO83" s="9">
        <f ca="1">_xlfn.MINIFS('Fat and Grease Data'!$K$2:$K$9000,'Fat and Grease Data'!$B$2:$B$9000,'Monthly Prices'!$B83,'Fat and Grease Data'!$C$2:$C$9000,'Monthly Prices'!$C83)</f>
        <v>13.75</v>
      </c>
      <c r="AP83" s="9">
        <f t="shared" ca="1" si="30"/>
        <v>0.38749999999999929</v>
      </c>
      <c r="AQ83" s="9">
        <f t="shared" ca="1" si="31"/>
        <v>-0.11250000000000071</v>
      </c>
      <c r="AR83" s="9">
        <f ca="1">AVERAGEIFS('Fat and Grease Data'!L$2:L$9000,'Fat and Grease Data'!$B$2:$B$9000,'Monthly Prices'!$B83,'Fat and Grease Data'!$C$2:$C$9000,'Monthly Prices'!$C83)</f>
        <v>11.6</v>
      </c>
      <c r="AS83" s="9">
        <f ca="1">_xlfn.MAXIFS('Fat and Grease Data'!$L$2:$L$9000,'Fat and Grease Data'!$B$2:$B$9000,'Monthly Prices'!$B83,'Fat and Grease Data'!$C$2:$C$9000,'Monthly Prices'!$C83)</f>
        <v>12.5</v>
      </c>
      <c r="AT83" s="9">
        <f ca="1">_xlfn.MINIFS('Fat and Grease Data'!$L$2:$L$9000,'Fat and Grease Data'!$B$2:$B$9000,'Monthly Prices'!$B83,'Fat and Grease Data'!$C$2:$C$9000,'Monthly Prices'!$C83)</f>
        <v>10.75</v>
      </c>
      <c r="AU83" s="9">
        <f t="shared" ca="1" si="16"/>
        <v>0.90000000000000036</v>
      </c>
      <c r="AV83" s="9">
        <f t="shared" ca="1" si="17"/>
        <v>-0.84999999999999964</v>
      </c>
      <c r="AW83" s="9">
        <f ca="1">AVERAGEIFS('Fat and Grease Data'!M$2:M$9000,'Fat and Grease Data'!$B$2:$B$9000,'Monthly Prices'!$B83,'Fat and Grease Data'!$C$2:$C$9000,'Monthly Prices'!$C83)</f>
        <v>14</v>
      </c>
      <c r="AX83" s="9">
        <f ca="1">_xlfn.MAXIFS('Fat and Grease Data'!$M$2:$M$9000,'Fat and Grease Data'!$B$2:$B$9000,'Monthly Prices'!$B83,'Fat and Grease Data'!$C$2:$C$9000,'Monthly Prices'!$C83)</f>
        <v>14</v>
      </c>
      <c r="AY83" s="9">
        <f ca="1">_xlfn.MINIFS('Fat and Grease Data'!$M$2:$M$9000,'Fat and Grease Data'!$B$2:$B$9000,'Monthly Prices'!$B83,'Fat and Grease Data'!$C$2:$C$9000,'Monthly Prices'!$C83)</f>
        <v>14</v>
      </c>
      <c r="AZ83" s="9">
        <f t="shared" ca="1" si="18"/>
        <v>0</v>
      </c>
      <c r="BA83" s="9">
        <f t="shared" ca="1" si="19"/>
        <v>0</v>
      </c>
      <c r="BB83" s="10">
        <f>[2]Prices!$D435</f>
        <v>2.4849000000000001</v>
      </c>
      <c r="BC83" s="10">
        <f>[2]Prices!$B435</f>
        <v>2.68</v>
      </c>
      <c r="BD83" s="10">
        <f>[2]Prices!$C435</f>
        <v>2.36</v>
      </c>
      <c r="BE83" s="10">
        <f t="shared" si="25"/>
        <v>0.19510000000000005</v>
      </c>
      <c r="BF83" s="10">
        <f t="shared" si="26"/>
        <v>-0.12490000000000023</v>
      </c>
    </row>
    <row r="84" spans="1:58" x14ac:dyDescent="0.2">
      <c r="A84" s="7">
        <v>38991</v>
      </c>
      <c r="B84" s="8">
        <f t="shared" si="22"/>
        <v>10</v>
      </c>
      <c r="C84" s="8">
        <f t="shared" si="23"/>
        <v>2006</v>
      </c>
      <c r="D84" s="9">
        <f ca="1">AVERAGEIFS('Fat and Grease Data'!D$2:D$9000,'Fat and Grease Data'!$B$2:$B$9000,'Monthly Prices'!$B84,'Fat and Grease Data'!$C$2:$C$9000,'Monthly Prices'!$C84)</f>
        <v>13.305</v>
      </c>
      <c r="E84" s="9">
        <f ca="1">_xlfn.MAXIFS('Fat and Grease Data'!$D$2:$D$9000,'Fat and Grease Data'!$B$2:$B$9000,'Monthly Prices'!$B84,'Fat and Grease Data'!$C$2:$C$9000,'Monthly Prices'!$C84)</f>
        <v>14.38</v>
      </c>
      <c r="F84" s="9">
        <f ca="1">_xlfn.MINIFS('Fat and Grease Data'!$D$2:$D$9000,'Fat and Grease Data'!$B$2:$B$9000,'Monthly Prices'!$B84,'Fat and Grease Data'!$C$2:$C$9000,'Monthly Prices'!$C84)</f>
        <v>12.13</v>
      </c>
      <c r="G84" s="9">
        <f t="shared" ca="1" si="24"/>
        <v>1.0750000000000011</v>
      </c>
      <c r="H84" s="9">
        <f t="shared" ca="1" si="27"/>
        <v>-1.1749999999999989</v>
      </c>
      <c r="I84" s="9">
        <f ca="1">AVERAGEIFS('Fat and Grease Data'!E$2:E$9000,'Fat and Grease Data'!$B$2:$B$9000,'Monthly Prices'!$B84,'Fat and Grease Data'!$C$2:$C$9000,'Monthly Prices'!$C84)</f>
        <v>13.151363636363635</v>
      </c>
      <c r="J84" s="9">
        <f ca="1">_xlfn.MAXIFS('Fat and Grease Data'!$E$2:$E$9000,'Fat and Grease Data'!$B$2:$B$9000,'Monthly Prices'!$B84,'Fat and Grease Data'!$C$2:$C$9000,'Monthly Prices'!$C84)</f>
        <v>14.5</v>
      </c>
      <c r="K84" s="9">
        <f ca="1">_xlfn.MINIFS('Fat and Grease Data'!$E$2:$E$9000,'Fat and Grease Data'!$B$2:$B$9000,'Monthly Prices'!$B84,'Fat and Grease Data'!$C$2:$C$9000,'Monthly Prices'!$C84)</f>
        <v>12.13</v>
      </c>
      <c r="L84" s="9">
        <f t="shared" ca="1" si="28"/>
        <v>1.3486363636363645</v>
      </c>
      <c r="M84" s="9">
        <f t="shared" ca="1" si="29"/>
        <v>-1.0213636363636347</v>
      </c>
      <c r="N84" s="9">
        <f ca="1">AVERAGEIFS('Fat and Grease Data'!F$2:F$9000,'Fat and Grease Data'!$B$2:$B$9000,'Monthly Prices'!$B84,'Fat and Grease Data'!$C$2:$C$9000,'Monthly Prices'!$C84)</f>
        <v>12.647727272727273</v>
      </c>
      <c r="O84" s="9">
        <f ca="1">_xlfn.MAXIFS('Fat and Grease Data'!$F$2:$F$9000,'Fat and Grease Data'!$B$2:$B$9000,'Monthly Prices'!$B84,'Fat and Grease Data'!$C$2:$C$9000,'Monthly Prices'!$C84)</f>
        <v>13.5</v>
      </c>
      <c r="P84" s="9">
        <f ca="1">_xlfn.MINIFS('Fat and Grease Data'!$F$2:$F$9000,'Fat and Grease Data'!$B$2:$B$9000,'Monthly Prices'!$B84,'Fat and Grease Data'!$C$2:$C$9000,'Monthly Prices'!$C84)</f>
        <v>12.25</v>
      </c>
      <c r="Q84" s="9">
        <f t="shared" ca="1" si="20"/>
        <v>0.85227272727272663</v>
      </c>
      <c r="R84" s="9">
        <f t="shared" ca="1" si="21"/>
        <v>-0.39772727272727337</v>
      </c>
      <c r="S84" s="9">
        <f ca="1">AVERAGEIFS('Fat and Grease Data'!G$2:G$9000,'Fat and Grease Data'!$B$2:$B$9000,'Monthly Prices'!$B84,'Fat and Grease Data'!$C$2:$C$9000,'Monthly Prices'!$C84)</f>
        <v>14.272727272727273</v>
      </c>
      <c r="T84" s="9">
        <f ca="1">_xlfn.MAXIFS('Fat and Grease Data'!$G$2:$G$9000,'Fat and Grease Data'!$B$2:$B$9000,'Monthly Prices'!$B84,'Fat and Grease Data'!$C$2:$C$9000,'Monthly Prices'!$C84)</f>
        <v>14.5</v>
      </c>
      <c r="U84" s="9">
        <f ca="1">_xlfn.MINIFS('Fat and Grease Data'!$G$2:$G$9000,'Fat and Grease Data'!$B$2:$B$9000,'Monthly Prices'!$B84,'Fat and Grease Data'!$C$2:$C$9000,'Monthly Prices'!$C84)</f>
        <v>13.5</v>
      </c>
      <c r="V84" s="9">
        <f t="shared" ca="1" si="32"/>
        <v>0.22727272727272663</v>
      </c>
      <c r="W84" s="9">
        <f t="shared" ca="1" si="33"/>
        <v>-0.77272727272727337</v>
      </c>
      <c r="X84" s="9">
        <f ca="1">AVERAGEIFS('Fat and Grease Data'!H$2:H$9000,'Fat and Grease Data'!$B$2:$B$9000,'Monthly Prices'!$B84,'Fat and Grease Data'!$C$2:$C$9000,'Monthly Prices'!$C84)</f>
        <v>14.636363636363637</v>
      </c>
      <c r="Y84" s="9">
        <f ca="1">_xlfn.MAXIFS('Fat and Grease Data'!$H$2:$H$9000,'Fat and Grease Data'!$B$2:$B$9000,'Monthly Prices'!$B84,'Fat and Grease Data'!$C$2:$C$9000,'Monthly Prices'!$C84)</f>
        <v>16</v>
      </c>
      <c r="Z84" s="9">
        <f ca="1">_xlfn.MINIFS('Fat and Grease Data'!$H$2:$H$9000,'Fat and Grease Data'!$B$2:$B$9000,'Monthly Prices'!$B84,'Fat and Grease Data'!$C$2:$C$9000,'Monthly Prices'!$C84)</f>
        <v>14</v>
      </c>
      <c r="AA84" s="9">
        <f t="shared" ca="1" si="34"/>
        <v>1.3636363636363633</v>
      </c>
      <c r="AB84" s="9">
        <f t="shared" ca="1" si="35"/>
        <v>-0.63636363636363669</v>
      </c>
      <c r="AC84" s="9">
        <f ca="1">AVERAGEIFS('Fat and Grease Data'!I$2:I$9000,'Fat and Grease Data'!$B$2:$B$9000,'Monthly Prices'!$B84,'Fat and Grease Data'!$C$2:$C$9000,'Monthly Prices'!$C84)</f>
        <v>14.901818181818181</v>
      </c>
      <c r="AD84" s="9">
        <f ca="1">_xlfn.MAXIFS('Fat and Grease Data'!$I$2:$I$9000,'Fat and Grease Data'!$B$2:$B$9000,'Monthly Prices'!$B84,'Fat and Grease Data'!$C$2:$C$9000,'Monthly Prices'!$C84)</f>
        <v>15.38</v>
      </c>
      <c r="AE84" s="9">
        <f ca="1">_xlfn.MINIFS('Fat and Grease Data'!$I$2:$I$9000,'Fat and Grease Data'!$B$2:$B$9000,'Monthly Prices'!$B84,'Fat and Grease Data'!$C$2:$C$9000,'Monthly Prices'!$C84)</f>
        <v>14.38</v>
      </c>
      <c r="AF84" s="9">
        <f t="shared" ref="AF84:AF147" ca="1" si="36">AD84-AC84</f>
        <v>0.47818181818182026</v>
      </c>
      <c r="AG84" s="9">
        <f t="shared" ref="AG84:AG147" ca="1" si="37">AE84-AC84</f>
        <v>-0.52181818181817974</v>
      </c>
      <c r="AH84" s="9"/>
      <c r="AI84" s="9"/>
      <c r="AJ84" s="9"/>
      <c r="AK84" s="9"/>
      <c r="AL84" s="9"/>
      <c r="AM84" s="9">
        <f ca="1">AVERAGEIFS('Fat and Grease Data'!K$2:K$9000,'Fat and Grease Data'!$B$2:$B$9000,'Monthly Prices'!$B84,'Fat and Grease Data'!$C$2:$C$9000,'Monthly Prices'!$C84)</f>
        <v>14.739999999999998</v>
      </c>
      <c r="AN84" s="9">
        <f ca="1">_xlfn.MAXIFS('Fat and Grease Data'!$K$2:$K$9000,'Fat and Grease Data'!$B$2:$B$9000,'Monthly Prices'!$B84,'Fat and Grease Data'!$C$2:$C$9000,'Monthly Prices'!$C84)</f>
        <v>15</v>
      </c>
      <c r="AO84" s="9">
        <f ca="1">_xlfn.MINIFS('Fat and Grease Data'!$K$2:$K$9000,'Fat and Grease Data'!$B$2:$B$9000,'Monthly Prices'!$B84,'Fat and Grease Data'!$C$2:$C$9000,'Monthly Prices'!$C84)</f>
        <v>14.25</v>
      </c>
      <c r="AP84" s="9">
        <f t="shared" ca="1" si="30"/>
        <v>0.26000000000000156</v>
      </c>
      <c r="AQ84" s="9">
        <f t="shared" ca="1" si="31"/>
        <v>-0.48999999999999844</v>
      </c>
      <c r="AR84" s="9">
        <f ca="1">AVERAGEIFS('Fat and Grease Data'!L$2:L$9000,'Fat and Grease Data'!$B$2:$B$9000,'Monthly Prices'!$B84,'Fat and Grease Data'!$C$2:$C$9000,'Monthly Prices'!$C84)</f>
        <v>12.613636363636363</v>
      </c>
      <c r="AS84" s="9">
        <f ca="1">_xlfn.MAXIFS('Fat and Grease Data'!$L$2:$L$9000,'Fat and Grease Data'!$B$2:$B$9000,'Monthly Prices'!$B84,'Fat and Grease Data'!$C$2:$C$9000,'Monthly Prices'!$C84)</f>
        <v>13</v>
      </c>
      <c r="AT84" s="9">
        <f ca="1">_xlfn.MINIFS('Fat and Grease Data'!$L$2:$L$9000,'Fat and Grease Data'!$B$2:$B$9000,'Monthly Prices'!$B84,'Fat and Grease Data'!$C$2:$C$9000,'Monthly Prices'!$C84)</f>
        <v>12.5</v>
      </c>
      <c r="AU84" s="9">
        <f t="shared" ref="AU84:AU147" ca="1" si="38">AS84-AR84</f>
        <v>0.38636363636363669</v>
      </c>
      <c r="AV84" s="9">
        <f t="shared" ref="AV84:AV147" ca="1" si="39">AT84-AR84</f>
        <v>-0.11363636363636331</v>
      </c>
      <c r="AW84" s="9">
        <f ca="1">AVERAGEIFS('Fat and Grease Data'!M$2:M$9000,'Fat and Grease Data'!$B$2:$B$9000,'Monthly Prices'!$B84,'Fat and Grease Data'!$C$2:$C$9000,'Monthly Prices'!$C84)</f>
        <v>15.178571428571429</v>
      </c>
      <c r="AX84" s="9">
        <f ca="1">_xlfn.MAXIFS('Fat and Grease Data'!$M$2:$M$9000,'Fat and Grease Data'!$B$2:$B$9000,'Monthly Prices'!$B84,'Fat and Grease Data'!$C$2:$C$9000,'Monthly Prices'!$C84)</f>
        <v>16.75</v>
      </c>
      <c r="AY84" s="9">
        <f ca="1">_xlfn.MINIFS('Fat and Grease Data'!$M$2:$M$9000,'Fat and Grease Data'!$B$2:$B$9000,'Monthly Prices'!$B84,'Fat and Grease Data'!$C$2:$C$9000,'Monthly Prices'!$C84)</f>
        <v>14</v>
      </c>
      <c r="AZ84" s="9">
        <f t="shared" ref="AZ84:AZ147" ca="1" si="40">AX84-AW84</f>
        <v>1.5714285714285712</v>
      </c>
      <c r="BA84" s="9">
        <f t="shared" ref="BA84:BA147" ca="1" si="41">AY84-AW84</f>
        <v>-1.1785714285714288</v>
      </c>
      <c r="BB84" s="10">
        <f>[2]Prices!$D436</f>
        <v>3.0324090909090908</v>
      </c>
      <c r="BC84" s="10">
        <f>[2]Prices!$B436</f>
        <v>3.34</v>
      </c>
      <c r="BD84" s="10">
        <f>[2]Prices!$C436</f>
        <v>2.6150000000000002</v>
      </c>
      <c r="BE84" s="10">
        <f t="shared" si="25"/>
        <v>0.30759090909090903</v>
      </c>
      <c r="BF84" s="10">
        <f t="shared" si="26"/>
        <v>-0.41740909090909062</v>
      </c>
    </row>
    <row r="85" spans="1:58" x14ac:dyDescent="0.2">
      <c r="A85" s="7">
        <v>39022</v>
      </c>
      <c r="B85" s="8">
        <f t="shared" si="22"/>
        <v>11</v>
      </c>
      <c r="C85" s="8">
        <f t="shared" si="23"/>
        <v>2006</v>
      </c>
      <c r="D85" s="9">
        <f ca="1">AVERAGEIFS('Fat and Grease Data'!D$2:D$9000,'Fat and Grease Data'!$B$2:$B$9000,'Monthly Prices'!$B85,'Fat and Grease Data'!$C$2:$C$9000,'Monthly Prices'!$C85)</f>
        <v>16.308999999999997</v>
      </c>
      <c r="E85" s="9">
        <f ca="1">_xlfn.MAXIFS('Fat and Grease Data'!$D$2:$D$9000,'Fat and Grease Data'!$B$2:$B$9000,'Monthly Prices'!$B85,'Fat and Grease Data'!$C$2:$C$9000,'Monthly Prices'!$C85)</f>
        <v>17.63</v>
      </c>
      <c r="F85" s="9">
        <f ca="1">_xlfn.MINIFS('Fat and Grease Data'!$D$2:$D$9000,'Fat and Grease Data'!$B$2:$B$9000,'Monthly Prices'!$B85,'Fat and Grease Data'!$C$2:$C$9000,'Monthly Prices'!$C85)</f>
        <v>14.75</v>
      </c>
      <c r="G85" s="9">
        <f t="shared" ca="1" si="24"/>
        <v>1.3210000000000015</v>
      </c>
      <c r="H85" s="9">
        <f t="shared" ca="1" si="27"/>
        <v>-1.5589999999999975</v>
      </c>
      <c r="I85" s="9">
        <f ca="1">AVERAGEIFS('Fat and Grease Data'!E$2:E$9000,'Fat and Grease Data'!$B$2:$B$9000,'Monthly Prices'!$B85,'Fat and Grease Data'!$C$2:$C$9000,'Monthly Prices'!$C85)</f>
        <v>16.47</v>
      </c>
      <c r="J85" s="9">
        <f ca="1">_xlfn.MAXIFS('Fat and Grease Data'!$E$2:$E$9000,'Fat and Grease Data'!$B$2:$B$9000,'Monthly Prices'!$B85,'Fat and Grease Data'!$C$2:$C$9000,'Monthly Prices'!$C85)</f>
        <v>17.75</v>
      </c>
      <c r="K85" s="9">
        <f ca="1">_xlfn.MINIFS('Fat and Grease Data'!$E$2:$E$9000,'Fat and Grease Data'!$B$2:$B$9000,'Monthly Prices'!$B85,'Fat and Grease Data'!$C$2:$C$9000,'Monthly Prices'!$C85)</f>
        <v>14.75</v>
      </c>
      <c r="L85" s="9">
        <f t="shared" ca="1" si="28"/>
        <v>1.2800000000000011</v>
      </c>
      <c r="M85" s="9">
        <f t="shared" ca="1" si="29"/>
        <v>-1.7199999999999989</v>
      </c>
      <c r="N85" s="9">
        <f ca="1">AVERAGEIFS('Fat and Grease Data'!F$2:F$9000,'Fat and Grease Data'!$B$2:$B$9000,'Monthly Prices'!$B85,'Fat and Grease Data'!$C$2:$C$9000,'Monthly Prices'!$C85)</f>
        <v>15.05</v>
      </c>
      <c r="O85" s="9">
        <f ca="1">_xlfn.MAXIFS('Fat and Grease Data'!$F$2:$F$9000,'Fat and Grease Data'!$B$2:$B$9000,'Monthly Prices'!$B85,'Fat and Grease Data'!$C$2:$C$9000,'Monthly Prices'!$C85)</f>
        <v>16</v>
      </c>
      <c r="P85" s="9">
        <f ca="1">_xlfn.MINIFS('Fat and Grease Data'!$F$2:$F$9000,'Fat and Grease Data'!$B$2:$B$9000,'Monthly Prices'!$B85,'Fat and Grease Data'!$C$2:$C$9000,'Monthly Prices'!$C85)</f>
        <v>13.5</v>
      </c>
      <c r="Q85" s="9">
        <f t="shared" ca="1" si="20"/>
        <v>0.94999999999999929</v>
      </c>
      <c r="R85" s="9">
        <f t="shared" ca="1" si="21"/>
        <v>-1.5500000000000007</v>
      </c>
      <c r="S85" s="9">
        <f ca="1">AVERAGEIFS('Fat and Grease Data'!G$2:G$9000,'Fat and Grease Data'!$B$2:$B$9000,'Monthly Prices'!$B85,'Fat and Grease Data'!$C$2:$C$9000,'Monthly Prices'!$C85)</f>
        <v>16.074999999999999</v>
      </c>
      <c r="T85" s="9">
        <f ca="1">_xlfn.MAXIFS('Fat and Grease Data'!$G$2:$G$9000,'Fat and Grease Data'!$B$2:$B$9000,'Monthly Prices'!$B85,'Fat and Grease Data'!$C$2:$C$9000,'Monthly Prices'!$C85)</f>
        <v>17</v>
      </c>
      <c r="U85" s="9">
        <f ca="1">_xlfn.MINIFS('Fat and Grease Data'!$G$2:$G$9000,'Fat and Grease Data'!$B$2:$B$9000,'Monthly Prices'!$B85,'Fat and Grease Data'!$C$2:$C$9000,'Monthly Prices'!$C85)</f>
        <v>15</v>
      </c>
      <c r="V85" s="9">
        <f t="shared" ca="1" si="32"/>
        <v>0.92500000000000071</v>
      </c>
      <c r="W85" s="9">
        <f t="shared" ca="1" si="33"/>
        <v>-1.0749999999999993</v>
      </c>
      <c r="X85" s="9">
        <f ca="1">AVERAGEIFS('Fat and Grease Data'!H$2:H$9000,'Fat and Grease Data'!$B$2:$B$9000,'Monthly Prices'!$B85,'Fat and Grease Data'!$C$2:$C$9000,'Monthly Prices'!$C85)</f>
        <v>17.100000000000001</v>
      </c>
      <c r="Y85" s="9">
        <f ca="1">_xlfn.MAXIFS('Fat and Grease Data'!$H$2:$H$9000,'Fat and Grease Data'!$B$2:$B$9000,'Monthly Prices'!$B85,'Fat and Grease Data'!$C$2:$C$9000,'Monthly Prices'!$C85)</f>
        <v>18</v>
      </c>
      <c r="Z85" s="9">
        <f ca="1">_xlfn.MINIFS('Fat and Grease Data'!$H$2:$H$9000,'Fat and Grease Data'!$B$2:$B$9000,'Monthly Prices'!$B85,'Fat and Grease Data'!$C$2:$C$9000,'Monthly Prices'!$C85)</f>
        <v>16</v>
      </c>
      <c r="AA85" s="9">
        <f t="shared" ca="1" si="34"/>
        <v>0.89999999999999858</v>
      </c>
      <c r="AB85" s="9">
        <f t="shared" ca="1" si="35"/>
        <v>-1.1000000000000014</v>
      </c>
      <c r="AC85" s="9">
        <f ca="1">AVERAGEIFS('Fat and Grease Data'!I$2:I$9000,'Fat and Grease Data'!$B$2:$B$9000,'Monthly Prices'!$B85,'Fat and Grease Data'!$C$2:$C$9000,'Monthly Prices'!$C85)</f>
        <v>17.929499999999997</v>
      </c>
      <c r="AD85" s="9">
        <f ca="1">_xlfn.MAXIFS('Fat and Grease Data'!$I$2:$I$9000,'Fat and Grease Data'!$B$2:$B$9000,'Monthly Prices'!$B85,'Fat and Grease Data'!$C$2:$C$9000,'Monthly Prices'!$C85)</f>
        <v>19.63</v>
      </c>
      <c r="AE85" s="9">
        <f ca="1">_xlfn.MINIFS('Fat and Grease Data'!$I$2:$I$9000,'Fat and Grease Data'!$B$2:$B$9000,'Monthly Prices'!$B85,'Fat and Grease Data'!$C$2:$C$9000,'Monthly Prices'!$C85)</f>
        <v>16.38</v>
      </c>
      <c r="AF85" s="9">
        <f t="shared" ca="1" si="36"/>
        <v>1.7005000000000017</v>
      </c>
      <c r="AG85" s="9">
        <f t="shared" ca="1" si="37"/>
        <v>-1.5494999999999983</v>
      </c>
      <c r="AH85" s="9"/>
      <c r="AI85" s="9"/>
      <c r="AJ85" s="9"/>
      <c r="AK85" s="9"/>
      <c r="AL85" s="9"/>
      <c r="AM85" s="9">
        <f ca="1">AVERAGEIFS('Fat and Grease Data'!K$2:K$9000,'Fat and Grease Data'!$B$2:$B$9000,'Monthly Prices'!$B85,'Fat and Grease Data'!$C$2:$C$9000,'Monthly Prices'!$C85)</f>
        <v>17.1065</v>
      </c>
      <c r="AN85" s="9">
        <f ca="1">_xlfn.MAXIFS('Fat and Grease Data'!$K$2:$K$9000,'Fat and Grease Data'!$B$2:$B$9000,'Monthly Prices'!$B85,'Fat and Grease Data'!$C$2:$C$9000,'Monthly Prices'!$C85)</f>
        <v>19.13</v>
      </c>
      <c r="AO85" s="9">
        <f ca="1">_xlfn.MINIFS('Fat and Grease Data'!$K$2:$K$9000,'Fat and Grease Data'!$B$2:$B$9000,'Monthly Prices'!$B85,'Fat and Grease Data'!$C$2:$C$9000,'Monthly Prices'!$C85)</f>
        <v>16</v>
      </c>
      <c r="AP85" s="9">
        <f t="shared" ca="1" si="30"/>
        <v>2.0234999999999985</v>
      </c>
      <c r="AQ85" s="9">
        <f t="shared" ca="1" si="31"/>
        <v>-1.1065000000000005</v>
      </c>
      <c r="AR85" s="9">
        <f ca="1">AVERAGEIFS('Fat and Grease Data'!L$2:L$9000,'Fat and Grease Data'!$B$2:$B$9000,'Monthly Prices'!$B85,'Fat and Grease Data'!$C$2:$C$9000,'Monthly Prices'!$C85)</f>
        <v>14.65</v>
      </c>
      <c r="AS85" s="9">
        <f ca="1">_xlfn.MAXIFS('Fat and Grease Data'!$L$2:$L$9000,'Fat and Grease Data'!$B$2:$B$9000,'Monthly Prices'!$B85,'Fat and Grease Data'!$C$2:$C$9000,'Monthly Prices'!$C85)</f>
        <v>16</v>
      </c>
      <c r="AT85" s="9">
        <f ca="1">_xlfn.MINIFS('Fat and Grease Data'!$L$2:$L$9000,'Fat and Grease Data'!$B$2:$B$9000,'Monthly Prices'!$B85,'Fat and Grease Data'!$C$2:$C$9000,'Monthly Prices'!$C85)</f>
        <v>13</v>
      </c>
      <c r="AU85" s="9">
        <f t="shared" ca="1" si="38"/>
        <v>1.3499999999999996</v>
      </c>
      <c r="AV85" s="9">
        <f t="shared" ca="1" si="39"/>
        <v>-1.6500000000000004</v>
      </c>
      <c r="AW85" s="9">
        <f ca="1">AVERAGEIFS('Fat and Grease Data'!M$2:M$9000,'Fat and Grease Data'!$B$2:$B$9000,'Monthly Prices'!$B85,'Fat and Grease Data'!$C$2:$C$9000,'Monthly Prices'!$C85)</f>
        <v>18.375</v>
      </c>
      <c r="AX85" s="9">
        <f ca="1">_xlfn.MAXIFS('Fat and Grease Data'!$M$2:$M$9000,'Fat and Grease Data'!$B$2:$B$9000,'Monthly Prices'!$B85,'Fat and Grease Data'!$C$2:$C$9000,'Monthly Prices'!$C85)</f>
        <v>20</v>
      </c>
      <c r="AY85" s="9">
        <f ca="1">_xlfn.MINIFS('Fat and Grease Data'!$M$2:$M$9000,'Fat and Grease Data'!$B$2:$B$9000,'Monthly Prices'!$B85,'Fat and Grease Data'!$C$2:$C$9000,'Monthly Prices'!$C85)</f>
        <v>17</v>
      </c>
      <c r="AZ85" s="9">
        <f t="shared" ca="1" si="40"/>
        <v>1.625</v>
      </c>
      <c r="BA85" s="9">
        <f t="shared" ca="1" si="41"/>
        <v>-1.375</v>
      </c>
      <c r="BB85" s="10">
        <f>[2]Prices!$D437</f>
        <v>3.557809523809524</v>
      </c>
      <c r="BC85" s="10">
        <f>[2]Prices!$B437</f>
        <v>3.78</v>
      </c>
      <c r="BD85" s="10">
        <f>[2]Prices!$C437</f>
        <v>3.2050000000000001</v>
      </c>
      <c r="BE85" s="10">
        <f t="shared" si="25"/>
        <v>0.22219047619047583</v>
      </c>
      <c r="BF85" s="10">
        <f t="shared" si="26"/>
        <v>-0.35280952380952391</v>
      </c>
    </row>
    <row r="86" spans="1:58" x14ac:dyDescent="0.2">
      <c r="A86" s="7">
        <v>39052</v>
      </c>
      <c r="B86" s="8">
        <f t="shared" si="22"/>
        <v>12</v>
      </c>
      <c r="C86" s="8">
        <f t="shared" si="23"/>
        <v>2006</v>
      </c>
      <c r="D86" s="9">
        <f ca="1">AVERAGEIFS('Fat and Grease Data'!D$2:D$9000,'Fat and Grease Data'!$B$2:$B$9000,'Monthly Prices'!$B86,'Fat and Grease Data'!$C$2:$C$9000,'Monthly Prices'!$C86)</f>
        <v>18.075499999999998</v>
      </c>
      <c r="E86" s="9">
        <f ca="1">_xlfn.MAXIFS('Fat and Grease Data'!$D$2:$D$9000,'Fat and Grease Data'!$B$2:$B$9000,'Monthly Prices'!$B86,'Fat and Grease Data'!$C$2:$C$9000,'Monthly Prices'!$C86)</f>
        <v>18.75</v>
      </c>
      <c r="F86" s="9">
        <f ca="1">_xlfn.MINIFS('Fat and Grease Data'!$D$2:$D$9000,'Fat and Grease Data'!$B$2:$B$9000,'Monthly Prices'!$B86,'Fat and Grease Data'!$C$2:$C$9000,'Monthly Prices'!$C86)</f>
        <v>17.63</v>
      </c>
      <c r="G86" s="9">
        <f t="shared" ca="1" si="24"/>
        <v>0.67450000000000188</v>
      </c>
      <c r="H86" s="9">
        <f t="shared" ca="1" si="27"/>
        <v>-0.44549999999999912</v>
      </c>
      <c r="I86" s="9">
        <f ca="1">AVERAGEIFS('Fat and Grease Data'!E$2:E$9000,'Fat and Grease Data'!$B$2:$B$9000,'Monthly Prices'!$B86,'Fat and Grease Data'!$C$2:$C$9000,'Monthly Prices'!$C86)</f>
        <v>18.189</v>
      </c>
      <c r="J86" s="9">
        <f ca="1">_xlfn.MAXIFS('Fat and Grease Data'!$E$2:$E$9000,'Fat and Grease Data'!$B$2:$B$9000,'Monthly Prices'!$B86,'Fat and Grease Data'!$C$2:$C$9000,'Monthly Prices'!$C86)</f>
        <v>18.75</v>
      </c>
      <c r="K86" s="9">
        <f ca="1">_xlfn.MINIFS('Fat and Grease Data'!$E$2:$E$9000,'Fat and Grease Data'!$B$2:$B$9000,'Monthly Prices'!$B86,'Fat and Grease Data'!$C$2:$C$9000,'Monthly Prices'!$C86)</f>
        <v>17.75</v>
      </c>
      <c r="L86" s="9">
        <f t="shared" ca="1" si="28"/>
        <v>0.56099999999999994</v>
      </c>
      <c r="M86" s="9">
        <f t="shared" ca="1" si="29"/>
        <v>-0.43900000000000006</v>
      </c>
      <c r="N86" s="9">
        <f ca="1">AVERAGEIFS('Fat and Grease Data'!F$2:F$9000,'Fat and Grease Data'!$B$2:$B$9000,'Monthly Prices'!$B86,'Fat and Grease Data'!$C$2:$C$9000,'Monthly Prices'!$C86)</f>
        <v>16</v>
      </c>
      <c r="O86" s="9">
        <f ca="1">_xlfn.MAXIFS('Fat and Grease Data'!$F$2:$F$9000,'Fat and Grease Data'!$B$2:$B$9000,'Monthly Prices'!$B86,'Fat and Grease Data'!$C$2:$C$9000,'Monthly Prices'!$C86)</f>
        <v>16</v>
      </c>
      <c r="P86" s="9">
        <f ca="1">_xlfn.MINIFS('Fat and Grease Data'!$F$2:$F$9000,'Fat and Grease Data'!$B$2:$B$9000,'Monthly Prices'!$B86,'Fat and Grease Data'!$C$2:$C$9000,'Monthly Prices'!$C86)</f>
        <v>16</v>
      </c>
      <c r="Q86" s="9">
        <f t="shared" ca="1" si="20"/>
        <v>0</v>
      </c>
      <c r="R86" s="9">
        <f t="shared" ca="1" si="21"/>
        <v>0</v>
      </c>
      <c r="S86" s="9">
        <f ca="1">AVERAGEIFS('Fat and Grease Data'!G$2:G$9000,'Fat and Grease Data'!$B$2:$B$9000,'Monthly Prices'!$B86,'Fat and Grease Data'!$C$2:$C$9000,'Monthly Prices'!$C86)</f>
        <v>17.425000000000001</v>
      </c>
      <c r="T86" s="9">
        <f ca="1">_xlfn.MAXIFS('Fat and Grease Data'!$G$2:$G$9000,'Fat and Grease Data'!$B$2:$B$9000,'Monthly Prices'!$B86,'Fat and Grease Data'!$C$2:$C$9000,'Monthly Prices'!$C86)</f>
        <v>17.5</v>
      </c>
      <c r="U86" s="9">
        <f ca="1">_xlfn.MINIFS('Fat and Grease Data'!$G$2:$G$9000,'Fat and Grease Data'!$B$2:$B$9000,'Monthly Prices'!$B86,'Fat and Grease Data'!$C$2:$C$9000,'Monthly Prices'!$C86)</f>
        <v>17</v>
      </c>
      <c r="V86" s="9">
        <f t="shared" ca="1" si="32"/>
        <v>7.4999999999999289E-2</v>
      </c>
      <c r="W86" s="9">
        <f t="shared" ca="1" si="33"/>
        <v>-0.42500000000000071</v>
      </c>
      <c r="X86" s="9">
        <f ca="1">AVERAGEIFS('Fat and Grease Data'!H$2:H$9000,'Fat and Grease Data'!$B$2:$B$9000,'Monthly Prices'!$B86,'Fat and Grease Data'!$C$2:$C$9000,'Monthly Prices'!$C86)</f>
        <v>18</v>
      </c>
      <c r="Y86" s="9">
        <f ca="1">_xlfn.MAXIFS('Fat and Grease Data'!$H$2:$H$9000,'Fat and Grease Data'!$B$2:$B$9000,'Monthly Prices'!$B86,'Fat and Grease Data'!$C$2:$C$9000,'Monthly Prices'!$C86)</f>
        <v>18</v>
      </c>
      <c r="Z86" s="9">
        <f ca="1">_xlfn.MINIFS('Fat and Grease Data'!$H$2:$H$9000,'Fat and Grease Data'!$B$2:$B$9000,'Monthly Prices'!$B86,'Fat and Grease Data'!$C$2:$C$9000,'Monthly Prices'!$C86)</f>
        <v>18</v>
      </c>
      <c r="AA86" s="9">
        <f t="shared" ca="1" si="34"/>
        <v>0</v>
      </c>
      <c r="AB86" s="9">
        <f t="shared" ca="1" si="35"/>
        <v>0</v>
      </c>
      <c r="AC86" s="9">
        <f ca="1">AVERAGEIFS('Fat and Grease Data'!I$2:I$9000,'Fat and Grease Data'!$B$2:$B$9000,'Monthly Prices'!$B86,'Fat and Grease Data'!$C$2:$C$9000,'Monthly Prices'!$C86)</f>
        <v>19.842499999999998</v>
      </c>
      <c r="AD86" s="9">
        <f ca="1">_xlfn.MAXIFS('Fat and Grease Data'!$I$2:$I$9000,'Fat and Grease Data'!$B$2:$B$9000,'Monthly Prices'!$B86,'Fat and Grease Data'!$C$2:$C$9000,'Monthly Prices'!$C86)</f>
        <v>19.88</v>
      </c>
      <c r="AE86" s="9">
        <f ca="1">_xlfn.MINIFS('Fat and Grease Data'!$I$2:$I$9000,'Fat and Grease Data'!$B$2:$B$9000,'Monthly Prices'!$B86,'Fat and Grease Data'!$C$2:$C$9000,'Monthly Prices'!$C86)</f>
        <v>19.63</v>
      </c>
      <c r="AF86" s="9">
        <f t="shared" ca="1" si="36"/>
        <v>3.7500000000001421E-2</v>
      </c>
      <c r="AG86" s="9">
        <f t="shared" ca="1" si="37"/>
        <v>-0.21249999999999858</v>
      </c>
      <c r="AH86" s="9"/>
      <c r="AI86" s="9"/>
      <c r="AJ86" s="9"/>
      <c r="AK86" s="9"/>
      <c r="AL86" s="9"/>
      <c r="AM86" s="9">
        <f ca="1">AVERAGEIFS('Fat and Grease Data'!K$2:K$9000,'Fat and Grease Data'!$B$2:$B$9000,'Monthly Prices'!$B86,'Fat and Grease Data'!$C$2:$C$9000,'Monthly Prices'!$C86)</f>
        <v>19.329999999999998</v>
      </c>
      <c r="AN86" s="9">
        <f ca="1">_xlfn.MAXIFS('Fat and Grease Data'!$K$2:$K$9000,'Fat and Grease Data'!$B$2:$B$9000,'Monthly Prices'!$B86,'Fat and Grease Data'!$C$2:$C$9000,'Monthly Prices'!$C86)</f>
        <v>19.38</v>
      </c>
      <c r="AO86" s="9">
        <f ca="1">_xlfn.MINIFS('Fat and Grease Data'!$K$2:$K$9000,'Fat and Grease Data'!$B$2:$B$9000,'Monthly Prices'!$B86,'Fat and Grease Data'!$C$2:$C$9000,'Monthly Prices'!$C86)</f>
        <v>19.13</v>
      </c>
      <c r="AP86" s="9">
        <f t="shared" ca="1" si="30"/>
        <v>5.0000000000000711E-2</v>
      </c>
      <c r="AQ86" s="9">
        <f t="shared" ca="1" si="31"/>
        <v>-0.19999999999999929</v>
      </c>
      <c r="AR86" s="9">
        <f ca="1">AVERAGEIFS('Fat and Grease Data'!L$2:L$9000,'Fat and Grease Data'!$B$2:$B$9000,'Monthly Prices'!$B86,'Fat and Grease Data'!$C$2:$C$9000,'Monthly Prices'!$C86)</f>
        <v>16</v>
      </c>
      <c r="AS86" s="9">
        <f ca="1">_xlfn.MAXIFS('Fat and Grease Data'!$L$2:$L$9000,'Fat and Grease Data'!$B$2:$B$9000,'Monthly Prices'!$B86,'Fat and Grease Data'!$C$2:$C$9000,'Monthly Prices'!$C86)</f>
        <v>16</v>
      </c>
      <c r="AT86" s="9">
        <f ca="1">_xlfn.MINIFS('Fat and Grease Data'!$L$2:$L$9000,'Fat and Grease Data'!$B$2:$B$9000,'Monthly Prices'!$B86,'Fat and Grease Data'!$C$2:$C$9000,'Monthly Prices'!$C86)</f>
        <v>16</v>
      </c>
      <c r="AU86" s="9">
        <f t="shared" ca="1" si="38"/>
        <v>0</v>
      </c>
      <c r="AV86" s="9">
        <f t="shared" ca="1" si="39"/>
        <v>0</v>
      </c>
      <c r="AW86" s="9">
        <f ca="1">AVERAGEIFS('Fat and Grease Data'!M$2:M$9000,'Fat and Grease Data'!$B$2:$B$9000,'Monthly Prices'!$B86,'Fat and Grease Data'!$C$2:$C$9000,'Monthly Prices'!$C86)</f>
        <v>20.212499999999999</v>
      </c>
      <c r="AX86" s="9">
        <f ca="1">_xlfn.MAXIFS('Fat and Grease Data'!$M$2:$M$9000,'Fat and Grease Data'!$B$2:$B$9000,'Monthly Prices'!$B86,'Fat and Grease Data'!$C$2:$C$9000,'Monthly Prices'!$C86)</f>
        <v>20.25</v>
      </c>
      <c r="AY86" s="9">
        <f ca="1">_xlfn.MINIFS('Fat and Grease Data'!$M$2:$M$9000,'Fat and Grease Data'!$B$2:$B$9000,'Monthly Prices'!$B86,'Fat and Grease Data'!$C$2:$C$9000,'Monthly Prices'!$C86)</f>
        <v>20</v>
      </c>
      <c r="AZ86" s="9">
        <f t="shared" ca="1" si="40"/>
        <v>3.7500000000001421E-2</v>
      </c>
      <c r="BA86" s="9">
        <f t="shared" ca="1" si="41"/>
        <v>-0.21249999999999858</v>
      </c>
      <c r="BB86" s="10">
        <f>[2]Prices!$D438</f>
        <v>3.76315</v>
      </c>
      <c r="BC86" s="10">
        <f>[2]Prices!$B438</f>
        <v>3.92</v>
      </c>
      <c r="BD86" s="10">
        <f>[2]Prices!$C438</f>
        <v>3.62</v>
      </c>
      <c r="BE86" s="10">
        <f t="shared" si="25"/>
        <v>0.15684999999999993</v>
      </c>
      <c r="BF86" s="10">
        <f t="shared" si="26"/>
        <v>-0.14314999999999989</v>
      </c>
    </row>
    <row r="87" spans="1:58" x14ac:dyDescent="0.2">
      <c r="A87" s="7">
        <v>39083</v>
      </c>
      <c r="B87" s="8">
        <f t="shared" si="22"/>
        <v>1</v>
      </c>
      <c r="C87" s="8">
        <f t="shared" si="23"/>
        <v>2007</v>
      </c>
      <c r="D87" s="9">
        <f ca="1">AVERAGEIFS('Fat and Grease Data'!D$2:D$9000,'Fat and Grease Data'!$B$2:$B$9000,'Monthly Prices'!$B87,'Fat and Grease Data'!$C$2:$C$9000,'Monthly Prices'!$C87)</f>
        <v>18.520999999999997</v>
      </c>
      <c r="E87" s="9">
        <f ca="1">_xlfn.MAXIFS('Fat and Grease Data'!$D$2:$D$9000,'Fat and Grease Data'!$B$2:$B$9000,'Monthly Prices'!$B87,'Fat and Grease Data'!$C$2:$C$9000,'Monthly Prices'!$C87)</f>
        <v>18.88</v>
      </c>
      <c r="F87" s="9">
        <f ca="1">_xlfn.MINIFS('Fat and Grease Data'!$D$2:$D$9000,'Fat and Grease Data'!$B$2:$B$9000,'Monthly Prices'!$B87,'Fat and Grease Data'!$C$2:$C$9000,'Monthly Prices'!$C87)</f>
        <v>18</v>
      </c>
      <c r="G87" s="9">
        <f t="shared" ca="1" si="24"/>
        <v>0.35900000000000176</v>
      </c>
      <c r="H87" s="9">
        <f t="shared" ca="1" si="27"/>
        <v>-0.52099999999999724</v>
      </c>
      <c r="I87" s="9">
        <f ca="1">AVERAGEIFS('Fat and Grease Data'!E$2:E$9000,'Fat and Grease Data'!$B$2:$B$9000,'Monthly Prices'!$B87,'Fat and Grease Data'!$C$2:$C$9000,'Monthly Prices'!$C87)</f>
        <v>18.689499999999999</v>
      </c>
      <c r="J87" s="9">
        <f ca="1">_xlfn.MAXIFS('Fat and Grease Data'!$E$2:$E$9000,'Fat and Grease Data'!$B$2:$B$9000,'Monthly Prices'!$B87,'Fat and Grease Data'!$C$2:$C$9000,'Monthly Prices'!$C87)</f>
        <v>18.88</v>
      </c>
      <c r="K87" s="9">
        <f ca="1">_xlfn.MINIFS('Fat and Grease Data'!$E$2:$E$9000,'Fat and Grease Data'!$B$2:$B$9000,'Monthly Prices'!$B87,'Fat and Grease Data'!$C$2:$C$9000,'Monthly Prices'!$C87)</f>
        <v>18.5</v>
      </c>
      <c r="L87" s="9">
        <f t="shared" ca="1" si="28"/>
        <v>0.19050000000000011</v>
      </c>
      <c r="M87" s="9">
        <f t="shared" ca="1" si="29"/>
        <v>-0.18949999999999889</v>
      </c>
      <c r="N87" s="9">
        <f ca="1">AVERAGEIFS('Fat and Grease Data'!F$2:F$9000,'Fat and Grease Data'!$B$2:$B$9000,'Monthly Prices'!$B87,'Fat and Grease Data'!$C$2:$C$9000,'Monthly Prices'!$C87)</f>
        <v>16</v>
      </c>
      <c r="O87" s="9">
        <f ca="1">_xlfn.MAXIFS('Fat and Grease Data'!$F$2:$F$9000,'Fat and Grease Data'!$B$2:$B$9000,'Monthly Prices'!$B87,'Fat and Grease Data'!$C$2:$C$9000,'Monthly Prices'!$C87)</f>
        <v>16</v>
      </c>
      <c r="P87" s="9">
        <f ca="1">_xlfn.MINIFS('Fat and Grease Data'!$F$2:$F$9000,'Fat and Grease Data'!$B$2:$B$9000,'Monthly Prices'!$B87,'Fat and Grease Data'!$C$2:$C$9000,'Monthly Prices'!$C87)</f>
        <v>16</v>
      </c>
      <c r="Q87" s="9">
        <f t="shared" ca="1" si="20"/>
        <v>0</v>
      </c>
      <c r="R87" s="9">
        <f t="shared" ca="1" si="21"/>
        <v>0</v>
      </c>
      <c r="S87" s="9">
        <f ca="1">AVERAGEIFS('Fat and Grease Data'!G$2:G$9000,'Fat and Grease Data'!$B$2:$B$9000,'Monthly Prices'!$B87,'Fat and Grease Data'!$C$2:$C$9000,'Monthly Prices'!$C87)</f>
        <v>17.5</v>
      </c>
      <c r="T87" s="9">
        <f ca="1">_xlfn.MAXIFS('Fat and Grease Data'!$G$2:$G$9000,'Fat and Grease Data'!$B$2:$B$9000,'Monthly Prices'!$B87,'Fat and Grease Data'!$C$2:$C$9000,'Monthly Prices'!$C87)</f>
        <v>17.5</v>
      </c>
      <c r="U87" s="9">
        <f ca="1">_xlfn.MINIFS('Fat and Grease Data'!$G$2:$G$9000,'Fat and Grease Data'!$B$2:$B$9000,'Monthly Prices'!$B87,'Fat and Grease Data'!$C$2:$C$9000,'Monthly Prices'!$C87)</f>
        <v>17.5</v>
      </c>
      <c r="V87" s="9">
        <f t="shared" ca="1" si="32"/>
        <v>0</v>
      </c>
      <c r="W87" s="9">
        <f t="shared" ca="1" si="33"/>
        <v>0</v>
      </c>
      <c r="X87" s="9">
        <f ca="1">AVERAGEIFS('Fat and Grease Data'!H$2:H$9000,'Fat and Grease Data'!$B$2:$B$9000,'Monthly Prices'!$B87,'Fat and Grease Data'!$C$2:$C$9000,'Monthly Prices'!$C87)</f>
        <v>18</v>
      </c>
      <c r="Y87" s="9">
        <f ca="1">_xlfn.MAXIFS('Fat and Grease Data'!$H$2:$H$9000,'Fat and Grease Data'!$B$2:$B$9000,'Monthly Prices'!$B87,'Fat and Grease Data'!$C$2:$C$9000,'Monthly Prices'!$C87)</f>
        <v>18</v>
      </c>
      <c r="Z87" s="9">
        <f ca="1">_xlfn.MINIFS('Fat and Grease Data'!$H$2:$H$9000,'Fat and Grease Data'!$B$2:$B$9000,'Monthly Prices'!$B87,'Fat and Grease Data'!$C$2:$C$9000,'Monthly Prices'!$C87)</f>
        <v>18</v>
      </c>
      <c r="AA87" s="9">
        <f t="shared" ca="1" si="34"/>
        <v>0</v>
      </c>
      <c r="AB87" s="9">
        <f t="shared" ca="1" si="35"/>
        <v>0</v>
      </c>
      <c r="AC87" s="9">
        <f ca="1">AVERAGEIFS('Fat and Grease Data'!I$2:I$9000,'Fat and Grease Data'!$B$2:$B$9000,'Monthly Prices'!$B87,'Fat and Grease Data'!$C$2:$C$9000,'Monthly Prices'!$C87)</f>
        <v>19.602499999999999</v>
      </c>
      <c r="AD87" s="9">
        <f ca="1">_xlfn.MAXIFS('Fat and Grease Data'!$I$2:$I$9000,'Fat and Grease Data'!$B$2:$B$9000,'Monthly Prices'!$B87,'Fat and Grease Data'!$C$2:$C$9000,'Monthly Prices'!$C87)</f>
        <v>19.88</v>
      </c>
      <c r="AE87" s="9">
        <f ca="1">_xlfn.MINIFS('Fat and Grease Data'!$I$2:$I$9000,'Fat and Grease Data'!$B$2:$B$9000,'Monthly Prices'!$B87,'Fat and Grease Data'!$C$2:$C$9000,'Monthly Prices'!$C87)</f>
        <v>19.38</v>
      </c>
      <c r="AF87" s="9">
        <f t="shared" ca="1" si="36"/>
        <v>0.27749999999999986</v>
      </c>
      <c r="AG87" s="9">
        <f t="shared" ca="1" si="37"/>
        <v>-0.22250000000000014</v>
      </c>
      <c r="AH87" s="9"/>
      <c r="AI87" s="9"/>
      <c r="AJ87" s="9"/>
      <c r="AK87" s="9"/>
      <c r="AL87" s="9"/>
      <c r="AM87" s="9">
        <f ca="1">AVERAGEIFS('Fat and Grease Data'!K$2:K$9000,'Fat and Grease Data'!$B$2:$B$9000,'Monthly Prices'!$B87,'Fat and Grease Data'!$C$2:$C$9000,'Monthly Prices'!$C87)</f>
        <v>19.276</v>
      </c>
      <c r="AN87" s="9">
        <f ca="1">_xlfn.MAXIFS('Fat and Grease Data'!$K$2:$K$9000,'Fat and Grease Data'!$B$2:$B$9000,'Monthly Prices'!$B87,'Fat and Grease Data'!$C$2:$C$9000,'Monthly Prices'!$C87)</f>
        <v>19.38</v>
      </c>
      <c r="AO87" s="9">
        <f ca="1">_xlfn.MINIFS('Fat and Grease Data'!$K$2:$K$9000,'Fat and Grease Data'!$B$2:$B$9000,'Monthly Prices'!$B87,'Fat and Grease Data'!$C$2:$C$9000,'Monthly Prices'!$C87)</f>
        <v>19.25</v>
      </c>
      <c r="AP87" s="9">
        <f t="shared" ca="1" si="30"/>
        <v>0.1039999999999992</v>
      </c>
      <c r="AQ87" s="9">
        <f t="shared" ca="1" si="31"/>
        <v>-2.5999999999999801E-2</v>
      </c>
      <c r="AR87" s="9">
        <f ca="1">AVERAGEIFS('Fat and Grease Data'!L$2:L$9000,'Fat and Grease Data'!$B$2:$B$9000,'Monthly Prices'!$B87,'Fat and Grease Data'!$C$2:$C$9000,'Monthly Prices'!$C87)</f>
        <v>16</v>
      </c>
      <c r="AS87" s="9">
        <f ca="1">_xlfn.MAXIFS('Fat and Grease Data'!$L$2:$L$9000,'Fat and Grease Data'!$B$2:$B$9000,'Monthly Prices'!$B87,'Fat and Grease Data'!$C$2:$C$9000,'Monthly Prices'!$C87)</f>
        <v>16</v>
      </c>
      <c r="AT87" s="9">
        <f ca="1">_xlfn.MINIFS('Fat and Grease Data'!$L$2:$L$9000,'Fat and Grease Data'!$B$2:$B$9000,'Monthly Prices'!$B87,'Fat and Grease Data'!$C$2:$C$9000,'Monthly Prices'!$C87)</f>
        <v>16</v>
      </c>
      <c r="AU87" s="9">
        <f t="shared" ca="1" si="38"/>
        <v>0</v>
      </c>
      <c r="AV87" s="9">
        <f t="shared" ca="1" si="39"/>
        <v>0</v>
      </c>
      <c r="AW87" s="9">
        <f ca="1">AVERAGEIFS('Fat and Grease Data'!M$2:M$9000,'Fat and Grease Data'!$B$2:$B$9000,'Monthly Prices'!$B87,'Fat and Grease Data'!$C$2:$C$9000,'Monthly Prices'!$C87)</f>
        <v>20.3125</v>
      </c>
      <c r="AX87" s="9">
        <f ca="1">_xlfn.MAXIFS('Fat and Grease Data'!$M$2:$M$9000,'Fat and Grease Data'!$B$2:$B$9000,'Monthly Prices'!$B87,'Fat and Grease Data'!$C$2:$C$9000,'Monthly Prices'!$C87)</f>
        <v>20.75</v>
      </c>
      <c r="AY87" s="9">
        <f ca="1">_xlfn.MINIFS('Fat and Grease Data'!$M$2:$M$9000,'Fat and Grease Data'!$B$2:$B$9000,'Monthly Prices'!$B87,'Fat and Grease Data'!$C$2:$C$9000,'Monthly Prices'!$C87)</f>
        <v>20</v>
      </c>
      <c r="AZ87" s="9">
        <f t="shared" ca="1" si="40"/>
        <v>0.4375</v>
      </c>
      <c r="BA87" s="9">
        <f t="shared" ca="1" si="41"/>
        <v>-0.3125</v>
      </c>
      <c r="BB87" s="10">
        <f>[2]Prices!$D439</f>
        <v>3.90855</v>
      </c>
      <c r="BC87" s="10">
        <f>[2]Prices!$B439</f>
        <v>4.2050000000000001</v>
      </c>
      <c r="BD87" s="10">
        <f>[2]Prices!$C439</f>
        <v>3.5249999999999999</v>
      </c>
      <c r="BE87" s="10">
        <f t="shared" si="25"/>
        <v>0.2964500000000001</v>
      </c>
      <c r="BF87" s="10">
        <f t="shared" si="26"/>
        <v>-0.38355000000000006</v>
      </c>
    </row>
    <row r="88" spans="1:58" x14ac:dyDescent="0.2">
      <c r="A88" s="7">
        <v>39114</v>
      </c>
      <c r="B88" s="8">
        <f t="shared" si="22"/>
        <v>2</v>
      </c>
      <c r="C88" s="8">
        <f t="shared" si="23"/>
        <v>2007</v>
      </c>
      <c r="D88" s="9">
        <f ca="1">AVERAGEIFS('Fat and Grease Data'!D$2:D$9000,'Fat and Grease Data'!$B$2:$B$9000,'Monthly Prices'!$B88,'Fat and Grease Data'!$C$2:$C$9000,'Monthly Prices'!$C88)</f>
        <v>18.042105263157893</v>
      </c>
      <c r="E88" s="9">
        <f ca="1">_xlfn.MAXIFS('Fat and Grease Data'!$D$2:$D$9000,'Fat and Grease Data'!$B$2:$B$9000,'Monthly Prices'!$B88,'Fat and Grease Data'!$C$2:$C$9000,'Monthly Prices'!$C88)</f>
        <v>19</v>
      </c>
      <c r="F88" s="9">
        <f ca="1">_xlfn.MINIFS('Fat and Grease Data'!$D$2:$D$9000,'Fat and Grease Data'!$B$2:$B$9000,'Monthly Prices'!$B88,'Fat and Grease Data'!$C$2:$C$9000,'Monthly Prices'!$C88)</f>
        <v>17.63</v>
      </c>
      <c r="G88" s="9">
        <f t="shared" ca="1" si="24"/>
        <v>0.95789473684210691</v>
      </c>
      <c r="H88" s="9">
        <f t="shared" ca="1" si="27"/>
        <v>-0.41210526315789409</v>
      </c>
      <c r="I88" s="9">
        <f ca="1">AVERAGEIFS('Fat and Grease Data'!E$2:E$9000,'Fat and Grease Data'!$B$2:$B$9000,'Monthly Prices'!$B88,'Fat and Grease Data'!$C$2:$C$9000,'Monthly Prices'!$C88)</f>
        <v>18.148947368421048</v>
      </c>
      <c r="J88" s="9">
        <f ca="1">_xlfn.MAXIFS('Fat and Grease Data'!$E$2:$E$9000,'Fat and Grease Data'!$B$2:$B$9000,'Monthly Prices'!$B88,'Fat and Grease Data'!$C$2:$C$9000,'Monthly Prices'!$C88)</f>
        <v>18.88</v>
      </c>
      <c r="K88" s="9">
        <f ca="1">_xlfn.MINIFS('Fat and Grease Data'!$E$2:$E$9000,'Fat and Grease Data'!$B$2:$B$9000,'Monthly Prices'!$B88,'Fat and Grease Data'!$C$2:$C$9000,'Monthly Prices'!$C88)</f>
        <v>17.63</v>
      </c>
      <c r="L88" s="9">
        <f t="shared" ca="1" si="28"/>
        <v>0.73105263157895095</v>
      </c>
      <c r="M88" s="9">
        <f t="shared" ca="1" si="29"/>
        <v>-0.51894736842104905</v>
      </c>
      <c r="N88" s="9">
        <f ca="1">AVERAGEIFS('Fat and Grease Data'!F$2:F$9000,'Fat and Grease Data'!$B$2:$B$9000,'Monthly Prices'!$B88,'Fat and Grease Data'!$C$2:$C$9000,'Monthly Prices'!$C88)</f>
        <v>16</v>
      </c>
      <c r="O88" s="9">
        <f ca="1">_xlfn.MAXIFS('Fat and Grease Data'!$F$2:$F$9000,'Fat and Grease Data'!$B$2:$B$9000,'Monthly Prices'!$B88,'Fat and Grease Data'!$C$2:$C$9000,'Monthly Prices'!$C88)</f>
        <v>16</v>
      </c>
      <c r="P88" s="9">
        <f ca="1">_xlfn.MINIFS('Fat and Grease Data'!$F$2:$F$9000,'Fat and Grease Data'!$B$2:$B$9000,'Monthly Prices'!$B88,'Fat and Grease Data'!$C$2:$C$9000,'Monthly Prices'!$C88)</f>
        <v>16</v>
      </c>
      <c r="Q88" s="9">
        <f t="shared" ca="1" si="20"/>
        <v>0</v>
      </c>
      <c r="R88" s="9">
        <f t="shared" ca="1" si="21"/>
        <v>0</v>
      </c>
      <c r="S88" s="9">
        <f ca="1">AVERAGEIFS('Fat and Grease Data'!G$2:G$9000,'Fat and Grease Data'!$B$2:$B$9000,'Monthly Prices'!$B88,'Fat and Grease Data'!$C$2:$C$9000,'Monthly Prices'!$C88)</f>
        <v>17.763157894736842</v>
      </c>
      <c r="T88" s="9">
        <f ca="1">_xlfn.MAXIFS('Fat and Grease Data'!$G$2:$G$9000,'Fat and Grease Data'!$B$2:$B$9000,'Monthly Prices'!$B88,'Fat and Grease Data'!$C$2:$C$9000,'Monthly Prices'!$C88)</f>
        <v>18.5</v>
      </c>
      <c r="U88" s="9">
        <f ca="1">_xlfn.MINIFS('Fat and Grease Data'!$G$2:$G$9000,'Fat and Grease Data'!$B$2:$B$9000,'Monthly Prices'!$B88,'Fat and Grease Data'!$C$2:$C$9000,'Monthly Prices'!$C88)</f>
        <v>17.5</v>
      </c>
      <c r="V88" s="9">
        <f t="shared" ca="1" si="32"/>
        <v>0.73684210526315752</v>
      </c>
      <c r="W88" s="9">
        <f t="shared" ca="1" si="33"/>
        <v>-0.26315789473684248</v>
      </c>
      <c r="X88" s="9">
        <f ca="1">AVERAGEIFS('Fat and Grease Data'!H$2:H$9000,'Fat and Grease Data'!$B$2:$B$9000,'Monthly Prices'!$B88,'Fat and Grease Data'!$C$2:$C$9000,'Monthly Prices'!$C88)</f>
        <v>18</v>
      </c>
      <c r="Y88" s="9">
        <f ca="1">_xlfn.MAXIFS('Fat and Grease Data'!$H$2:$H$9000,'Fat and Grease Data'!$B$2:$B$9000,'Monthly Prices'!$B88,'Fat and Grease Data'!$C$2:$C$9000,'Monthly Prices'!$C88)</f>
        <v>18</v>
      </c>
      <c r="Z88" s="9">
        <f ca="1">_xlfn.MINIFS('Fat and Grease Data'!$H$2:$H$9000,'Fat and Grease Data'!$B$2:$B$9000,'Monthly Prices'!$B88,'Fat and Grease Data'!$C$2:$C$9000,'Monthly Prices'!$C88)</f>
        <v>18</v>
      </c>
      <c r="AA88" s="9">
        <f t="shared" ca="1" si="34"/>
        <v>0</v>
      </c>
      <c r="AB88" s="9">
        <f t="shared" ca="1" si="35"/>
        <v>0</v>
      </c>
      <c r="AC88" s="9">
        <f ca="1">AVERAGEIFS('Fat and Grease Data'!I$2:I$9000,'Fat and Grease Data'!$B$2:$B$9000,'Monthly Prices'!$B88,'Fat and Grease Data'!$C$2:$C$9000,'Monthly Prices'!$C88)</f>
        <v>19.57473684210526</v>
      </c>
      <c r="AD88" s="9">
        <f ca="1">_xlfn.MAXIFS('Fat and Grease Data'!$I$2:$I$9000,'Fat and Grease Data'!$B$2:$B$9000,'Monthly Prices'!$B88,'Fat and Grease Data'!$C$2:$C$9000,'Monthly Prices'!$C88)</f>
        <v>20.13</v>
      </c>
      <c r="AE88" s="9">
        <f ca="1">_xlfn.MINIFS('Fat and Grease Data'!$I$2:$I$9000,'Fat and Grease Data'!$B$2:$B$9000,'Monthly Prices'!$B88,'Fat and Grease Data'!$C$2:$C$9000,'Monthly Prices'!$C88)</f>
        <v>19.38</v>
      </c>
      <c r="AF88" s="9">
        <f t="shared" ca="1" si="36"/>
        <v>0.55526315789473912</v>
      </c>
      <c r="AG88" s="9">
        <f t="shared" ca="1" si="37"/>
        <v>-0.19473684210526088</v>
      </c>
      <c r="AH88" s="9"/>
      <c r="AI88" s="9"/>
      <c r="AJ88" s="9"/>
      <c r="AK88" s="9"/>
      <c r="AL88" s="9"/>
      <c r="AM88" s="9">
        <f ca="1">AVERAGEIFS('Fat and Grease Data'!K$2:K$9000,'Fat and Grease Data'!$B$2:$B$9000,'Monthly Prices'!$B88,'Fat and Grease Data'!$C$2:$C$9000,'Monthly Prices'!$C88)</f>
        <v>19.131578947368421</v>
      </c>
      <c r="AN88" s="9">
        <f ca="1">_xlfn.MAXIFS('Fat and Grease Data'!$K$2:$K$9000,'Fat and Grease Data'!$B$2:$B$9000,'Monthly Prices'!$B88,'Fat and Grease Data'!$C$2:$C$9000,'Monthly Prices'!$C88)</f>
        <v>19.25</v>
      </c>
      <c r="AO88" s="9">
        <f ca="1">_xlfn.MINIFS('Fat and Grease Data'!$K$2:$K$9000,'Fat and Grease Data'!$B$2:$B$9000,'Monthly Prices'!$B88,'Fat and Grease Data'!$C$2:$C$9000,'Monthly Prices'!$C88)</f>
        <v>18.75</v>
      </c>
      <c r="AP88" s="9">
        <f t="shared" ca="1" si="30"/>
        <v>0.11842105263157876</v>
      </c>
      <c r="AQ88" s="9">
        <f t="shared" ca="1" si="31"/>
        <v>-0.38157894736842124</v>
      </c>
      <c r="AR88" s="9">
        <f ca="1">AVERAGEIFS('Fat and Grease Data'!L$2:L$9000,'Fat and Grease Data'!$B$2:$B$9000,'Monthly Prices'!$B88,'Fat and Grease Data'!$C$2:$C$9000,'Monthly Prices'!$C88)</f>
        <v>16</v>
      </c>
      <c r="AS88" s="9">
        <f ca="1">_xlfn.MAXIFS('Fat and Grease Data'!$L$2:$L$9000,'Fat and Grease Data'!$B$2:$B$9000,'Monthly Prices'!$B88,'Fat and Grease Data'!$C$2:$C$9000,'Monthly Prices'!$C88)</f>
        <v>16</v>
      </c>
      <c r="AT88" s="9">
        <f ca="1">_xlfn.MINIFS('Fat and Grease Data'!$L$2:$L$9000,'Fat and Grease Data'!$B$2:$B$9000,'Monthly Prices'!$B88,'Fat and Grease Data'!$C$2:$C$9000,'Monthly Prices'!$C88)</f>
        <v>16</v>
      </c>
      <c r="AU88" s="9">
        <f t="shared" ca="1" si="38"/>
        <v>0</v>
      </c>
      <c r="AV88" s="9">
        <f t="shared" ca="1" si="39"/>
        <v>0</v>
      </c>
      <c r="AW88" s="9">
        <f ca="1">AVERAGEIFS('Fat and Grease Data'!M$2:M$9000,'Fat and Grease Data'!$B$2:$B$9000,'Monthly Prices'!$B88,'Fat and Grease Data'!$C$2:$C$9000,'Monthly Prices'!$C88)</f>
        <v>19.966666666666665</v>
      </c>
      <c r="AX88" s="9">
        <f ca="1">_xlfn.MAXIFS('Fat and Grease Data'!$M$2:$M$9000,'Fat and Grease Data'!$B$2:$B$9000,'Monthly Prices'!$B88,'Fat and Grease Data'!$C$2:$C$9000,'Monthly Prices'!$C88)</f>
        <v>20.75</v>
      </c>
      <c r="AY88" s="9">
        <f ca="1">_xlfn.MINIFS('Fat and Grease Data'!$M$2:$M$9000,'Fat and Grease Data'!$B$2:$B$9000,'Monthly Prices'!$B88,'Fat and Grease Data'!$C$2:$C$9000,'Monthly Prices'!$C88)</f>
        <v>19.75</v>
      </c>
      <c r="AZ88" s="9">
        <f t="shared" ca="1" si="40"/>
        <v>0.78333333333333499</v>
      </c>
      <c r="BA88" s="9">
        <f t="shared" ca="1" si="41"/>
        <v>-0.21666666666666501</v>
      </c>
      <c r="BB88" s="10">
        <f>[2]Prices!$D440</f>
        <v>4.1120000000000001</v>
      </c>
      <c r="BC88" s="10">
        <f>[2]Prices!$B440</f>
        <v>4.3719999999999999</v>
      </c>
      <c r="BD88" s="10">
        <f>[2]Prices!$C440</f>
        <v>3.915</v>
      </c>
      <c r="BE88" s="10">
        <f t="shared" si="25"/>
        <v>0.25999999999999979</v>
      </c>
      <c r="BF88" s="10">
        <f t="shared" si="26"/>
        <v>-0.19700000000000006</v>
      </c>
    </row>
    <row r="89" spans="1:58" x14ac:dyDescent="0.2">
      <c r="A89" s="7">
        <v>39142</v>
      </c>
      <c r="B89" s="8">
        <f t="shared" si="22"/>
        <v>3</v>
      </c>
      <c r="C89" s="8">
        <f t="shared" si="23"/>
        <v>2007</v>
      </c>
      <c r="D89" s="9">
        <f ca="1">AVERAGEIFS('Fat and Grease Data'!D$2:D$9000,'Fat and Grease Data'!$B$2:$B$9000,'Monthly Prices'!$B89,'Fat and Grease Data'!$C$2:$C$9000,'Monthly Prices'!$C89)</f>
        <v>19.047272727272727</v>
      </c>
      <c r="E89" s="9">
        <f ca="1">_xlfn.MAXIFS('Fat and Grease Data'!$D$2:$D$9000,'Fat and Grease Data'!$B$2:$B$9000,'Monthly Prices'!$B89,'Fat and Grease Data'!$C$2:$C$9000,'Monthly Prices'!$C89)</f>
        <v>19.13</v>
      </c>
      <c r="F89" s="9">
        <f ca="1">_xlfn.MINIFS('Fat and Grease Data'!$D$2:$D$9000,'Fat and Grease Data'!$B$2:$B$9000,'Monthly Prices'!$B89,'Fat and Grease Data'!$C$2:$C$9000,'Monthly Prices'!$C89)</f>
        <v>19</v>
      </c>
      <c r="G89" s="9">
        <f t="shared" ca="1" si="24"/>
        <v>8.2727272727272094E-2</v>
      </c>
      <c r="H89" s="9">
        <f t="shared" ca="1" si="27"/>
        <v>-4.7272727272726911E-2</v>
      </c>
      <c r="I89" s="9">
        <f ca="1">AVERAGEIFS('Fat and Grease Data'!E$2:E$9000,'Fat and Grease Data'!$B$2:$B$9000,'Monthly Prices'!$B89,'Fat and Grease Data'!$C$2:$C$9000,'Monthly Prices'!$C89)</f>
        <v>19.060909090909089</v>
      </c>
      <c r="J89" s="9">
        <f ca="1">_xlfn.MAXIFS('Fat and Grease Data'!$E$2:$E$9000,'Fat and Grease Data'!$B$2:$B$9000,'Monthly Prices'!$B89,'Fat and Grease Data'!$C$2:$C$9000,'Monthly Prices'!$C89)</f>
        <v>19.13</v>
      </c>
      <c r="K89" s="9">
        <f ca="1">_xlfn.MINIFS('Fat and Grease Data'!$E$2:$E$9000,'Fat and Grease Data'!$B$2:$B$9000,'Monthly Prices'!$B89,'Fat and Grease Data'!$C$2:$C$9000,'Monthly Prices'!$C89)</f>
        <v>18.88</v>
      </c>
      <c r="L89" s="9">
        <f t="shared" ca="1" si="28"/>
        <v>6.9090909090910202E-2</v>
      </c>
      <c r="M89" s="9">
        <f t="shared" ca="1" si="29"/>
        <v>-0.1809090909090898</v>
      </c>
      <c r="N89" s="9">
        <f ca="1">AVERAGEIFS('Fat and Grease Data'!F$2:F$9000,'Fat and Grease Data'!$B$2:$B$9000,'Monthly Prices'!$B89,'Fat and Grease Data'!$C$2:$C$9000,'Monthly Prices'!$C89)</f>
        <v>16</v>
      </c>
      <c r="O89" s="9">
        <f ca="1">_xlfn.MAXIFS('Fat and Grease Data'!$F$2:$F$9000,'Fat and Grease Data'!$B$2:$B$9000,'Monthly Prices'!$B89,'Fat and Grease Data'!$C$2:$C$9000,'Monthly Prices'!$C89)</f>
        <v>16</v>
      </c>
      <c r="P89" s="9">
        <f ca="1">_xlfn.MINIFS('Fat and Grease Data'!$F$2:$F$9000,'Fat and Grease Data'!$B$2:$B$9000,'Monthly Prices'!$B89,'Fat and Grease Data'!$C$2:$C$9000,'Monthly Prices'!$C89)</f>
        <v>16</v>
      </c>
      <c r="Q89" s="9">
        <f t="shared" ca="1" si="20"/>
        <v>0</v>
      </c>
      <c r="R89" s="9">
        <f t="shared" ca="1" si="21"/>
        <v>0</v>
      </c>
      <c r="S89" s="9">
        <f ca="1">AVERAGEIFS('Fat and Grease Data'!G$2:G$9000,'Fat and Grease Data'!$B$2:$B$9000,'Monthly Prices'!$B89,'Fat and Grease Data'!$C$2:$C$9000,'Monthly Prices'!$C89)</f>
        <v>19.34090909090909</v>
      </c>
      <c r="T89" s="9">
        <f ca="1">_xlfn.MAXIFS('Fat and Grease Data'!$G$2:$G$9000,'Fat and Grease Data'!$B$2:$B$9000,'Monthly Prices'!$B89,'Fat and Grease Data'!$C$2:$C$9000,'Monthly Prices'!$C89)</f>
        <v>19.75</v>
      </c>
      <c r="U89" s="9">
        <f ca="1">_xlfn.MINIFS('Fat and Grease Data'!$G$2:$G$9000,'Fat and Grease Data'!$B$2:$B$9000,'Monthly Prices'!$B89,'Fat and Grease Data'!$C$2:$C$9000,'Monthly Prices'!$C89)</f>
        <v>18.5</v>
      </c>
      <c r="V89" s="9">
        <f t="shared" ca="1" si="32"/>
        <v>0.40909090909091006</v>
      </c>
      <c r="W89" s="9">
        <f t="shared" ca="1" si="33"/>
        <v>-0.84090909090908994</v>
      </c>
      <c r="X89" s="9">
        <f ca="1">AVERAGEIFS('Fat and Grease Data'!H$2:H$9000,'Fat and Grease Data'!$B$2:$B$9000,'Monthly Prices'!$B89,'Fat and Grease Data'!$C$2:$C$9000,'Monthly Prices'!$C89)</f>
        <v>17.545454545454547</v>
      </c>
      <c r="Y89" s="9">
        <f ca="1">_xlfn.MAXIFS('Fat and Grease Data'!$H$2:$H$9000,'Fat and Grease Data'!$B$2:$B$9000,'Monthly Prices'!$B89,'Fat and Grease Data'!$C$2:$C$9000,'Monthly Prices'!$C89)</f>
        <v>18</v>
      </c>
      <c r="Z89" s="9">
        <f ca="1">_xlfn.MINIFS('Fat and Grease Data'!$H$2:$H$9000,'Fat and Grease Data'!$B$2:$B$9000,'Monthly Prices'!$B89,'Fat and Grease Data'!$C$2:$C$9000,'Monthly Prices'!$C89)</f>
        <v>17.5</v>
      </c>
      <c r="AA89" s="9">
        <f t="shared" ca="1" si="34"/>
        <v>0.45454545454545325</v>
      </c>
      <c r="AB89" s="9">
        <f t="shared" ca="1" si="35"/>
        <v>-4.5454545454546746E-2</v>
      </c>
      <c r="AC89" s="9">
        <f ca="1">AVERAGEIFS('Fat and Grease Data'!I$2:I$9000,'Fat and Grease Data'!$B$2:$B$9000,'Monthly Prices'!$B89,'Fat and Grease Data'!$C$2:$C$9000,'Monthly Prices'!$C89)</f>
        <v>20.649545454545454</v>
      </c>
      <c r="AD89" s="9">
        <f ca="1">_xlfn.MAXIFS('Fat and Grease Data'!$I$2:$I$9000,'Fat and Grease Data'!$B$2:$B$9000,'Monthly Prices'!$B89,'Fat and Grease Data'!$C$2:$C$9000,'Monthly Prices'!$C89)</f>
        <v>21</v>
      </c>
      <c r="AE89" s="9">
        <f ca="1">_xlfn.MINIFS('Fat and Grease Data'!$I$2:$I$9000,'Fat and Grease Data'!$B$2:$B$9000,'Monthly Prices'!$B89,'Fat and Grease Data'!$C$2:$C$9000,'Monthly Prices'!$C89)</f>
        <v>20.13</v>
      </c>
      <c r="AF89" s="9">
        <f t="shared" ca="1" si="36"/>
        <v>0.35045454545454646</v>
      </c>
      <c r="AG89" s="9">
        <f t="shared" ca="1" si="37"/>
        <v>-0.51954545454545453</v>
      </c>
      <c r="AH89" s="9"/>
      <c r="AI89" s="9"/>
      <c r="AJ89" s="9"/>
      <c r="AK89" s="9"/>
      <c r="AL89" s="9"/>
      <c r="AM89" s="9">
        <f ca="1">AVERAGEIFS('Fat and Grease Data'!K$2:K$9000,'Fat and Grease Data'!$B$2:$B$9000,'Monthly Prices'!$B89,'Fat and Grease Data'!$C$2:$C$9000,'Monthly Prices'!$C89)</f>
        <v>19.613636363636363</v>
      </c>
      <c r="AN89" s="9">
        <f ca="1">_xlfn.MAXIFS('Fat and Grease Data'!$K$2:$K$9000,'Fat and Grease Data'!$B$2:$B$9000,'Monthly Prices'!$B89,'Fat and Grease Data'!$C$2:$C$9000,'Monthly Prices'!$C89)</f>
        <v>20</v>
      </c>
      <c r="AO89" s="9">
        <f ca="1">_xlfn.MINIFS('Fat and Grease Data'!$K$2:$K$9000,'Fat and Grease Data'!$B$2:$B$9000,'Monthly Prices'!$B89,'Fat and Grease Data'!$C$2:$C$9000,'Monthly Prices'!$C89)</f>
        <v>19</v>
      </c>
      <c r="AP89" s="9">
        <f t="shared" ca="1" si="30"/>
        <v>0.38636363636363669</v>
      </c>
      <c r="AQ89" s="9">
        <f t="shared" ca="1" si="31"/>
        <v>-0.61363636363636331</v>
      </c>
      <c r="AR89" s="9">
        <f ca="1">AVERAGEIFS('Fat and Grease Data'!L$2:L$9000,'Fat and Grease Data'!$B$2:$B$9000,'Monthly Prices'!$B89,'Fat and Grease Data'!$C$2:$C$9000,'Monthly Prices'!$C89)</f>
        <v>16</v>
      </c>
      <c r="AS89" s="9">
        <f ca="1">_xlfn.MAXIFS('Fat and Grease Data'!$L$2:$L$9000,'Fat and Grease Data'!$B$2:$B$9000,'Monthly Prices'!$B89,'Fat and Grease Data'!$C$2:$C$9000,'Monthly Prices'!$C89)</f>
        <v>16</v>
      </c>
      <c r="AT89" s="9">
        <f ca="1">_xlfn.MINIFS('Fat and Grease Data'!$L$2:$L$9000,'Fat and Grease Data'!$B$2:$B$9000,'Monthly Prices'!$B89,'Fat and Grease Data'!$C$2:$C$9000,'Monthly Prices'!$C89)</f>
        <v>16</v>
      </c>
      <c r="AU89" s="9">
        <f t="shared" ca="1" si="38"/>
        <v>0</v>
      </c>
      <c r="AV89" s="9">
        <f t="shared" ca="1" si="39"/>
        <v>0</v>
      </c>
      <c r="AW89" s="9">
        <f ca="1">AVERAGEIFS('Fat and Grease Data'!M$2:M$9000,'Fat and Grease Data'!$B$2:$B$9000,'Monthly Prices'!$B89,'Fat and Grease Data'!$C$2:$C$9000,'Monthly Prices'!$C89)</f>
        <v>20.670454545454547</v>
      </c>
      <c r="AX89" s="9">
        <f ca="1">_xlfn.MAXIFS('Fat and Grease Data'!$M$2:$M$9000,'Fat and Grease Data'!$B$2:$B$9000,'Monthly Prices'!$B89,'Fat and Grease Data'!$C$2:$C$9000,'Monthly Prices'!$C89)</f>
        <v>20.75</v>
      </c>
      <c r="AY89" s="9">
        <f ca="1">_xlfn.MINIFS('Fat and Grease Data'!$M$2:$M$9000,'Fat and Grease Data'!$B$2:$B$9000,'Monthly Prices'!$B89,'Fat and Grease Data'!$C$2:$C$9000,'Monthly Prices'!$C89)</f>
        <v>20.5</v>
      </c>
      <c r="AZ89" s="9">
        <f t="shared" ca="1" si="40"/>
        <v>7.9545454545453254E-2</v>
      </c>
      <c r="BA89" s="9">
        <f t="shared" ca="1" si="41"/>
        <v>-0.17045454545454675</v>
      </c>
      <c r="BB89" s="10">
        <f>[2]Prices!$D441</f>
        <v>4.0661818181818186</v>
      </c>
      <c r="BC89" s="10">
        <f>[2]Prices!$B441</f>
        <v>4.3970000000000002</v>
      </c>
      <c r="BD89" s="10">
        <f>[2]Prices!$C441</f>
        <v>3.7450000000000001</v>
      </c>
      <c r="BE89" s="10">
        <f t="shared" si="25"/>
        <v>0.33081818181818168</v>
      </c>
      <c r="BF89" s="10">
        <f t="shared" si="26"/>
        <v>-0.32118181818181846</v>
      </c>
    </row>
    <row r="90" spans="1:58" x14ac:dyDescent="0.2">
      <c r="A90" s="7">
        <v>39173</v>
      </c>
      <c r="B90" s="8">
        <f t="shared" si="22"/>
        <v>4</v>
      </c>
      <c r="C90" s="8">
        <f t="shared" si="23"/>
        <v>2007</v>
      </c>
      <c r="D90" s="9">
        <f ca="1">AVERAGEIFS('Fat and Grease Data'!D$2:D$9000,'Fat and Grease Data'!$B$2:$B$9000,'Monthly Prices'!$B90,'Fat and Grease Data'!$C$2:$C$9000,'Monthly Prices'!$C90)</f>
        <v>19.102499999999999</v>
      </c>
      <c r="E90" s="9">
        <f ca="1">_xlfn.MAXIFS('Fat and Grease Data'!$D$2:$D$9000,'Fat and Grease Data'!$B$2:$B$9000,'Monthly Prices'!$B90,'Fat and Grease Data'!$C$2:$C$9000,'Monthly Prices'!$C90)</f>
        <v>20.13</v>
      </c>
      <c r="F90" s="9">
        <f ca="1">_xlfn.MINIFS('Fat and Grease Data'!$D$2:$D$9000,'Fat and Grease Data'!$B$2:$B$9000,'Monthly Prices'!$B90,'Fat and Grease Data'!$C$2:$C$9000,'Monthly Prices'!$C90)</f>
        <v>18.38</v>
      </c>
      <c r="G90" s="9">
        <f t="shared" ca="1" si="24"/>
        <v>1.0274999999999999</v>
      </c>
      <c r="H90" s="9">
        <f t="shared" ca="1" si="27"/>
        <v>-0.72250000000000014</v>
      </c>
      <c r="I90" s="9">
        <f ca="1">AVERAGEIFS('Fat and Grease Data'!E$2:E$9000,'Fat and Grease Data'!$B$2:$B$9000,'Monthly Prices'!$B90,'Fat and Grease Data'!$C$2:$C$9000,'Monthly Prices'!$C90)</f>
        <v>19.109499999999997</v>
      </c>
      <c r="J90" s="9">
        <f ca="1">_xlfn.MAXIFS('Fat and Grease Data'!$E$2:$E$9000,'Fat and Grease Data'!$B$2:$B$9000,'Monthly Prices'!$B90,'Fat and Grease Data'!$C$2:$C$9000,'Monthly Prices'!$C90)</f>
        <v>20</v>
      </c>
      <c r="K90" s="9">
        <f ca="1">_xlfn.MINIFS('Fat and Grease Data'!$E$2:$E$9000,'Fat and Grease Data'!$B$2:$B$9000,'Monthly Prices'!$B90,'Fat and Grease Data'!$C$2:$C$9000,'Monthly Prices'!$C90)</f>
        <v>18.5</v>
      </c>
      <c r="L90" s="9">
        <f t="shared" ca="1" si="28"/>
        <v>0.89050000000000296</v>
      </c>
      <c r="M90" s="9">
        <f t="shared" ca="1" si="29"/>
        <v>-0.60949999999999704</v>
      </c>
      <c r="N90" s="9">
        <f ca="1">AVERAGEIFS('Fat and Grease Data'!F$2:F$9000,'Fat and Grease Data'!$B$2:$B$9000,'Monthly Prices'!$B90,'Fat and Grease Data'!$C$2:$C$9000,'Monthly Prices'!$C90)</f>
        <v>16.649999999999999</v>
      </c>
      <c r="O90" s="9">
        <f ca="1">_xlfn.MAXIFS('Fat and Grease Data'!$F$2:$F$9000,'Fat and Grease Data'!$B$2:$B$9000,'Monthly Prices'!$B90,'Fat and Grease Data'!$C$2:$C$9000,'Monthly Prices'!$C90)</f>
        <v>17</v>
      </c>
      <c r="P90" s="9">
        <f ca="1">_xlfn.MINIFS('Fat and Grease Data'!$F$2:$F$9000,'Fat and Grease Data'!$B$2:$B$9000,'Monthly Prices'!$B90,'Fat and Grease Data'!$C$2:$C$9000,'Monthly Prices'!$C90)</f>
        <v>16</v>
      </c>
      <c r="Q90" s="9">
        <f t="shared" ca="1" si="20"/>
        <v>0.35000000000000142</v>
      </c>
      <c r="R90" s="9">
        <f t="shared" ca="1" si="21"/>
        <v>-0.64999999999999858</v>
      </c>
      <c r="S90" s="9">
        <f ca="1">AVERAGEIFS('Fat and Grease Data'!G$2:G$9000,'Fat and Grease Data'!$B$2:$B$9000,'Monthly Prices'!$B90,'Fat and Grease Data'!$C$2:$C$9000,'Monthly Prices'!$C90)</f>
        <v>19.850000000000001</v>
      </c>
      <c r="T90" s="9">
        <f ca="1">_xlfn.MAXIFS('Fat and Grease Data'!$G$2:$G$9000,'Fat and Grease Data'!$B$2:$B$9000,'Monthly Prices'!$B90,'Fat and Grease Data'!$C$2:$C$9000,'Monthly Prices'!$C90)</f>
        <v>20</v>
      </c>
      <c r="U90" s="9">
        <f ca="1">_xlfn.MINIFS('Fat and Grease Data'!$G$2:$G$9000,'Fat and Grease Data'!$B$2:$B$9000,'Monthly Prices'!$B90,'Fat and Grease Data'!$C$2:$C$9000,'Monthly Prices'!$C90)</f>
        <v>19.75</v>
      </c>
      <c r="V90" s="9">
        <f t="shared" ca="1" si="32"/>
        <v>0.14999999999999858</v>
      </c>
      <c r="W90" s="9">
        <f t="shared" ca="1" si="33"/>
        <v>-0.10000000000000142</v>
      </c>
      <c r="X90" s="9">
        <f ca="1">AVERAGEIFS('Fat and Grease Data'!H$2:H$9000,'Fat and Grease Data'!$B$2:$B$9000,'Monthly Prices'!$B90,'Fat and Grease Data'!$C$2:$C$9000,'Monthly Prices'!$C90)</f>
        <v>17.850000000000001</v>
      </c>
      <c r="Y90" s="9">
        <f ca="1">_xlfn.MAXIFS('Fat and Grease Data'!$H$2:$H$9000,'Fat and Grease Data'!$B$2:$B$9000,'Monthly Prices'!$B90,'Fat and Grease Data'!$C$2:$C$9000,'Monthly Prices'!$C90)</f>
        <v>18</v>
      </c>
      <c r="Z90" s="9">
        <f ca="1">_xlfn.MINIFS('Fat and Grease Data'!$H$2:$H$9000,'Fat and Grease Data'!$B$2:$B$9000,'Monthly Prices'!$B90,'Fat and Grease Data'!$C$2:$C$9000,'Monthly Prices'!$C90)</f>
        <v>17.5</v>
      </c>
      <c r="AA90" s="9">
        <f t="shared" ca="1" si="34"/>
        <v>0.14999999999999858</v>
      </c>
      <c r="AB90" s="9">
        <f t="shared" ca="1" si="35"/>
        <v>-0.35000000000000142</v>
      </c>
      <c r="AC90" s="9">
        <f ca="1">AVERAGEIFS('Fat and Grease Data'!I$2:I$9000,'Fat and Grease Data'!$B$2:$B$9000,'Monthly Prices'!$B90,'Fat and Grease Data'!$C$2:$C$9000,'Monthly Prices'!$C90)</f>
        <v>20.8125</v>
      </c>
      <c r="AD90" s="9">
        <f ca="1">_xlfn.MAXIFS('Fat and Grease Data'!$I$2:$I$9000,'Fat and Grease Data'!$B$2:$B$9000,'Monthly Prices'!$B90,'Fat and Grease Data'!$C$2:$C$9000,'Monthly Prices'!$C90)</f>
        <v>21</v>
      </c>
      <c r="AE90" s="9">
        <f ca="1">_xlfn.MINIFS('Fat and Grease Data'!$I$2:$I$9000,'Fat and Grease Data'!$B$2:$B$9000,'Monthly Prices'!$B90,'Fat and Grease Data'!$C$2:$C$9000,'Monthly Prices'!$C90)</f>
        <v>20.75</v>
      </c>
      <c r="AF90" s="9">
        <f t="shared" ca="1" si="36"/>
        <v>0.1875</v>
      </c>
      <c r="AG90" s="9">
        <f t="shared" ca="1" si="37"/>
        <v>-6.25E-2</v>
      </c>
      <c r="AH90" s="9"/>
      <c r="AI90" s="9"/>
      <c r="AJ90" s="9"/>
      <c r="AK90" s="9"/>
      <c r="AL90" s="9"/>
      <c r="AM90" s="9">
        <f ca="1">AVERAGEIFS('Fat and Grease Data'!K$2:K$9000,'Fat and Grease Data'!$B$2:$B$9000,'Monthly Prices'!$B90,'Fat and Grease Data'!$C$2:$C$9000,'Monthly Prices'!$C90)</f>
        <v>20.375</v>
      </c>
      <c r="AN90" s="9">
        <f ca="1">_xlfn.MAXIFS('Fat and Grease Data'!$K$2:$K$9000,'Fat and Grease Data'!$B$2:$B$9000,'Monthly Prices'!$B90,'Fat and Grease Data'!$C$2:$C$9000,'Monthly Prices'!$C90)</f>
        <v>20.75</v>
      </c>
      <c r="AO90" s="9">
        <f ca="1">_xlfn.MINIFS('Fat and Grease Data'!$K$2:$K$9000,'Fat and Grease Data'!$B$2:$B$9000,'Monthly Prices'!$B90,'Fat and Grease Data'!$C$2:$C$9000,'Monthly Prices'!$C90)</f>
        <v>20</v>
      </c>
      <c r="AP90" s="9">
        <f t="shared" ca="1" si="30"/>
        <v>0.375</v>
      </c>
      <c r="AQ90" s="9">
        <f t="shared" ca="1" si="31"/>
        <v>-0.375</v>
      </c>
      <c r="AR90" s="9">
        <f ca="1">AVERAGEIFS('Fat and Grease Data'!L$2:L$9000,'Fat and Grease Data'!$B$2:$B$9000,'Monthly Prices'!$B90,'Fat and Grease Data'!$C$2:$C$9000,'Monthly Prices'!$C90)</f>
        <v>16.649999999999999</v>
      </c>
      <c r="AS90" s="9">
        <f ca="1">_xlfn.MAXIFS('Fat and Grease Data'!$L$2:$L$9000,'Fat and Grease Data'!$B$2:$B$9000,'Monthly Prices'!$B90,'Fat and Grease Data'!$C$2:$C$9000,'Monthly Prices'!$C90)</f>
        <v>17</v>
      </c>
      <c r="AT90" s="9">
        <f ca="1">_xlfn.MINIFS('Fat and Grease Data'!$L$2:$L$9000,'Fat and Grease Data'!$B$2:$B$9000,'Monthly Prices'!$B90,'Fat and Grease Data'!$C$2:$C$9000,'Monthly Prices'!$C90)</f>
        <v>16</v>
      </c>
      <c r="AU90" s="9">
        <f t="shared" ca="1" si="38"/>
        <v>0.35000000000000142</v>
      </c>
      <c r="AV90" s="9">
        <f t="shared" ca="1" si="39"/>
        <v>-0.64999999999999858</v>
      </c>
      <c r="AW90" s="9">
        <f ca="1">AVERAGEIFS('Fat and Grease Data'!M$2:M$9000,'Fat and Grease Data'!$B$2:$B$9000,'Monthly Prices'!$B90,'Fat and Grease Data'!$C$2:$C$9000,'Monthly Prices'!$C90)</f>
        <v>20.862500000000001</v>
      </c>
      <c r="AX90" s="9">
        <f ca="1">_xlfn.MAXIFS('Fat and Grease Data'!$M$2:$M$9000,'Fat and Grease Data'!$B$2:$B$9000,'Monthly Prices'!$B90,'Fat and Grease Data'!$C$2:$C$9000,'Monthly Prices'!$C90)</f>
        <v>21</v>
      </c>
      <c r="AY90" s="9">
        <f ca="1">_xlfn.MINIFS('Fat and Grease Data'!$M$2:$M$9000,'Fat and Grease Data'!$B$2:$B$9000,'Monthly Prices'!$B90,'Fat and Grease Data'!$C$2:$C$9000,'Monthly Prices'!$C90)</f>
        <v>20.75</v>
      </c>
      <c r="AZ90" s="9">
        <f t="shared" ca="1" si="40"/>
        <v>0.13749999999999929</v>
      </c>
      <c r="BA90" s="9">
        <f t="shared" ca="1" si="41"/>
        <v>-0.11250000000000071</v>
      </c>
      <c r="BB90" s="10">
        <f>[2]Prices!$D442</f>
        <v>3.6152000000000002</v>
      </c>
      <c r="BC90" s="10">
        <f>[2]Prices!$B442</f>
        <v>3.8519999999999999</v>
      </c>
      <c r="BD90" s="10">
        <f>[2]Prices!$C442</f>
        <v>3.43</v>
      </c>
      <c r="BE90" s="10">
        <f t="shared" si="25"/>
        <v>0.23679999999999968</v>
      </c>
      <c r="BF90" s="10">
        <f t="shared" si="26"/>
        <v>-0.18520000000000003</v>
      </c>
    </row>
    <row r="91" spans="1:58" x14ac:dyDescent="0.2">
      <c r="A91" s="7">
        <v>39203</v>
      </c>
      <c r="B91" s="8">
        <f t="shared" si="22"/>
        <v>5</v>
      </c>
      <c r="C91" s="8">
        <f t="shared" si="23"/>
        <v>2007</v>
      </c>
      <c r="D91" s="9">
        <f ca="1">AVERAGEIFS('Fat and Grease Data'!D$2:D$9000,'Fat and Grease Data'!$B$2:$B$9000,'Monthly Prices'!$B91,'Fat and Grease Data'!$C$2:$C$9000,'Monthly Prices'!$C91)</f>
        <v>22.416363636363634</v>
      </c>
      <c r="E91" s="9">
        <f ca="1">_xlfn.MAXIFS('Fat and Grease Data'!$D$2:$D$9000,'Fat and Grease Data'!$B$2:$B$9000,'Monthly Prices'!$B91,'Fat and Grease Data'!$C$2:$C$9000,'Monthly Prices'!$C91)</f>
        <v>25.25</v>
      </c>
      <c r="F91" s="9">
        <f ca="1">_xlfn.MINIFS('Fat and Grease Data'!$D$2:$D$9000,'Fat and Grease Data'!$B$2:$B$9000,'Monthly Prices'!$B91,'Fat and Grease Data'!$C$2:$C$9000,'Monthly Prices'!$C91)</f>
        <v>20.13</v>
      </c>
      <c r="G91" s="9">
        <f t="shared" ca="1" si="24"/>
        <v>2.8336363636363657</v>
      </c>
      <c r="H91" s="9">
        <f t="shared" ca="1" si="27"/>
        <v>-2.2863636363636353</v>
      </c>
      <c r="I91" s="9">
        <f ca="1">AVERAGEIFS('Fat and Grease Data'!E$2:E$9000,'Fat and Grease Data'!$B$2:$B$9000,'Monthly Prices'!$B91,'Fat and Grease Data'!$C$2:$C$9000,'Monthly Prices'!$C91)</f>
        <v>22.763181818181817</v>
      </c>
      <c r="J91" s="9">
        <f ca="1">_xlfn.MAXIFS('Fat and Grease Data'!$E$2:$E$9000,'Fat and Grease Data'!$B$2:$B$9000,'Monthly Prices'!$B91,'Fat and Grease Data'!$C$2:$C$9000,'Monthly Prices'!$C91)</f>
        <v>26.13</v>
      </c>
      <c r="K91" s="9">
        <f ca="1">_xlfn.MINIFS('Fat and Grease Data'!$E$2:$E$9000,'Fat and Grease Data'!$B$2:$B$9000,'Monthly Prices'!$B91,'Fat and Grease Data'!$C$2:$C$9000,'Monthly Prices'!$C91)</f>
        <v>20</v>
      </c>
      <c r="L91" s="9">
        <f t="shared" ca="1" si="28"/>
        <v>3.3668181818181822</v>
      </c>
      <c r="M91" s="9">
        <f t="shared" ca="1" si="29"/>
        <v>-2.7631818181818169</v>
      </c>
      <c r="N91" s="9">
        <f ca="1">AVERAGEIFS('Fat and Grease Data'!F$2:F$9000,'Fat and Grease Data'!$B$2:$B$9000,'Monthly Prices'!$B91,'Fat and Grease Data'!$C$2:$C$9000,'Monthly Prices'!$C91)</f>
        <v>19.21590909090909</v>
      </c>
      <c r="O91" s="9">
        <f ca="1">_xlfn.MAXIFS('Fat and Grease Data'!$F$2:$F$9000,'Fat and Grease Data'!$B$2:$B$9000,'Monthly Prices'!$B91,'Fat and Grease Data'!$C$2:$C$9000,'Monthly Prices'!$C91)</f>
        <v>22</v>
      </c>
      <c r="P91" s="9">
        <f ca="1">_xlfn.MINIFS('Fat and Grease Data'!$F$2:$F$9000,'Fat and Grease Data'!$B$2:$B$9000,'Monthly Prices'!$B91,'Fat and Grease Data'!$C$2:$C$9000,'Monthly Prices'!$C91)</f>
        <v>17</v>
      </c>
      <c r="Q91" s="9">
        <f t="shared" ca="1" si="20"/>
        <v>2.7840909090909101</v>
      </c>
      <c r="R91" s="9">
        <f t="shared" ca="1" si="21"/>
        <v>-2.2159090909090899</v>
      </c>
      <c r="S91" s="9">
        <f ca="1">AVERAGEIFS('Fat and Grease Data'!G$2:G$9000,'Fat and Grease Data'!$B$2:$B$9000,'Monthly Prices'!$B91,'Fat and Grease Data'!$C$2:$C$9000,'Monthly Prices'!$C91)</f>
        <v>20.318181818181817</v>
      </c>
      <c r="T91" s="9">
        <f ca="1">_xlfn.MAXIFS('Fat and Grease Data'!$G$2:$G$9000,'Fat and Grease Data'!$B$2:$B$9000,'Monthly Prices'!$B91,'Fat and Grease Data'!$C$2:$C$9000,'Monthly Prices'!$C91)</f>
        <v>21</v>
      </c>
      <c r="U91" s="9">
        <f ca="1">_xlfn.MINIFS('Fat and Grease Data'!$G$2:$G$9000,'Fat and Grease Data'!$B$2:$B$9000,'Monthly Prices'!$B91,'Fat and Grease Data'!$C$2:$C$9000,'Monthly Prices'!$C91)</f>
        <v>20</v>
      </c>
      <c r="V91" s="9">
        <f t="shared" ca="1" si="32"/>
        <v>0.68181818181818343</v>
      </c>
      <c r="W91" s="9">
        <f t="shared" ca="1" si="33"/>
        <v>-0.31818181818181657</v>
      </c>
      <c r="X91" s="9">
        <f ca="1">AVERAGEIFS('Fat and Grease Data'!H$2:H$9000,'Fat and Grease Data'!$B$2:$B$9000,'Monthly Prices'!$B91,'Fat and Grease Data'!$C$2:$C$9000,'Monthly Prices'!$C91)</f>
        <v>20.25</v>
      </c>
      <c r="Y91" s="9">
        <f ca="1">_xlfn.MAXIFS('Fat and Grease Data'!$H$2:$H$9000,'Fat and Grease Data'!$B$2:$B$9000,'Monthly Prices'!$B91,'Fat and Grease Data'!$C$2:$C$9000,'Monthly Prices'!$C91)</f>
        <v>22</v>
      </c>
      <c r="Z91" s="9">
        <f ca="1">_xlfn.MINIFS('Fat and Grease Data'!$H$2:$H$9000,'Fat and Grease Data'!$B$2:$B$9000,'Monthly Prices'!$B91,'Fat and Grease Data'!$C$2:$C$9000,'Monthly Prices'!$C91)</f>
        <v>19</v>
      </c>
      <c r="AA91" s="9">
        <f t="shared" ca="1" si="34"/>
        <v>1.75</v>
      </c>
      <c r="AB91" s="9">
        <f t="shared" ca="1" si="35"/>
        <v>-1.25</v>
      </c>
      <c r="AC91" s="9">
        <f ca="1">AVERAGEIFS('Fat and Grease Data'!I$2:I$9000,'Fat and Grease Data'!$B$2:$B$9000,'Monthly Prices'!$B91,'Fat and Grease Data'!$C$2:$C$9000,'Monthly Prices'!$C91)</f>
        <v>21.705454545454543</v>
      </c>
      <c r="AD91" s="9">
        <f ca="1">_xlfn.MAXIFS('Fat and Grease Data'!$I$2:$I$9000,'Fat and Grease Data'!$B$2:$B$9000,'Monthly Prices'!$B91,'Fat and Grease Data'!$C$2:$C$9000,'Monthly Prices'!$C91)</f>
        <v>23.5</v>
      </c>
      <c r="AE91" s="9">
        <f ca="1">_xlfn.MINIFS('Fat and Grease Data'!$I$2:$I$9000,'Fat and Grease Data'!$B$2:$B$9000,'Monthly Prices'!$B91,'Fat and Grease Data'!$C$2:$C$9000,'Monthly Prices'!$C91)</f>
        <v>21</v>
      </c>
      <c r="AF91" s="9">
        <f t="shared" ca="1" si="36"/>
        <v>1.7945454545454567</v>
      </c>
      <c r="AG91" s="9">
        <f t="shared" ca="1" si="37"/>
        <v>-0.70545454545454334</v>
      </c>
      <c r="AH91" s="9"/>
      <c r="AI91" s="9"/>
      <c r="AJ91" s="9"/>
      <c r="AK91" s="9"/>
      <c r="AL91" s="9"/>
      <c r="AM91" s="9">
        <f ca="1">AVERAGEIFS('Fat and Grease Data'!K$2:K$9000,'Fat and Grease Data'!$B$2:$B$9000,'Monthly Prices'!$B91,'Fat and Grease Data'!$C$2:$C$9000,'Monthly Prices'!$C91)</f>
        <v>21.78409090909091</v>
      </c>
      <c r="AN91" s="9">
        <f ca="1">_xlfn.MAXIFS('Fat and Grease Data'!$K$2:$K$9000,'Fat and Grease Data'!$B$2:$B$9000,'Monthly Prices'!$B91,'Fat and Grease Data'!$C$2:$C$9000,'Monthly Prices'!$C91)</f>
        <v>22.75</v>
      </c>
      <c r="AO91" s="9">
        <f ca="1">_xlfn.MINIFS('Fat and Grease Data'!$K$2:$K$9000,'Fat and Grease Data'!$B$2:$B$9000,'Monthly Prices'!$B91,'Fat and Grease Data'!$C$2:$C$9000,'Monthly Prices'!$C91)</f>
        <v>20.75</v>
      </c>
      <c r="AP91" s="9">
        <f t="shared" ca="1" si="30"/>
        <v>0.96590909090908994</v>
      </c>
      <c r="AQ91" s="9">
        <f t="shared" ca="1" si="31"/>
        <v>-1.0340909090909101</v>
      </c>
      <c r="AR91" s="9">
        <f ca="1">AVERAGEIFS('Fat and Grease Data'!L$2:L$9000,'Fat and Grease Data'!$B$2:$B$9000,'Monthly Prices'!$B91,'Fat and Grease Data'!$C$2:$C$9000,'Monthly Prices'!$C91)</f>
        <v>19.261363636363637</v>
      </c>
      <c r="AS91" s="9">
        <f ca="1">_xlfn.MAXIFS('Fat and Grease Data'!$L$2:$L$9000,'Fat and Grease Data'!$B$2:$B$9000,'Monthly Prices'!$B91,'Fat and Grease Data'!$C$2:$C$9000,'Monthly Prices'!$C91)</f>
        <v>20.75</v>
      </c>
      <c r="AT91" s="9">
        <f ca="1">_xlfn.MINIFS('Fat and Grease Data'!$L$2:$L$9000,'Fat and Grease Data'!$B$2:$B$9000,'Monthly Prices'!$B91,'Fat and Grease Data'!$C$2:$C$9000,'Monthly Prices'!$C91)</f>
        <v>17</v>
      </c>
      <c r="AU91" s="9">
        <f t="shared" ca="1" si="38"/>
        <v>1.4886363636363633</v>
      </c>
      <c r="AV91" s="9">
        <f t="shared" ca="1" si="39"/>
        <v>-2.2613636363636367</v>
      </c>
      <c r="AW91" s="9">
        <f ca="1">AVERAGEIFS('Fat and Grease Data'!M$2:M$9000,'Fat and Grease Data'!$B$2:$B$9000,'Monthly Prices'!$B91,'Fat and Grease Data'!$C$2:$C$9000,'Monthly Prices'!$C91)</f>
        <v>22.988095238095237</v>
      </c>
      <c r="AX91" s="9">
        <f ca="1">_xlfn.MAXIFS('Fat and Grease Data'!$M$2:$M$9000,'Fat and Grease Data'!$B$2:$B$9000,'Monthly Prices'!$B91,'Fat and Grease Data'!$C$2:$C$9000,'Monthly Prices'!$C91)</f>
        <v>25</v>
      </c>
      <c r="AY91" s="9">
        <f ca="1">_xlfn.MINIFS('Fat and Grease Data'!$M$2:$M$9000,'Fat and Grease Data'!$B$2:$B$9000,'Monthly Prices'!$B91,'Fat and Grease Data'!$C$2:$C$9000,'Monthly Prices'!$C91)</f>
        <v>21</v>
      </c>
      <c r="AZ91" s="9">
        <f t="shared" ca="1" si="40"/>
        <v>2.0119047619047628</v>
      </c>
      <c r="BA91" s="9">
        <f t="shared" ca="1" si="41"/>
        <v>-1.9880952380952372</v>
      </c>
      <c r="BB91" s="10">
        <f>[2]Prices!$D443</f>
        <v>3.7433181818181818</v>
      </c>
      <c r="BC91" s="10">
        <f>[2]Prices!$B443</f>
        <v>4.01</v>
      </c>
      <c r="BD91" s="10">
        <f>[2]Prices!$C443</f>
        <v>3.52</v>
      </c>
      <c r="BE91" s="10">
        <f t="shared" si="25"/>
        <v>0.26668181818181802</v>
      </c>
      <c r="BF91" s="10">
        <f t="shared" si="26"/>
        <v>-0.22331818181818175</v>
      </c>
    </row>
    <row r="92" spans="1:58" x14ac:dyDescent="0.2">
      <c r="A92" s="7">
        <v>39234</v>
      </c>
      <c r="B92" s="8">
        <f t="shared" si="22"/>
        <v>6</v>
      </c>
      <c r="C92" s="8">
        <f t="shared" si="23"/>
        <v>2007</v>
      </c>
      <c r="D92" s="9">
        <f ca="1">AVERAGEIFS('Fat and Grease Data'!D$2:D$9000,'Fat and Grease Data'!$B$2:$B$9000,'Monthly Prices'!$B92,'Fat and Grease Data'!$C$2:$C$9000,'Monthly Prices'!$C92)</f>
        <v>27.44047619047619</v>
      </c>
      <c r="E92" s="9">
        <f ca="1">_xlfn.MAXIFS('Fat and Grease Data'!$D$2:$D$9000,'Fat and Grease Data'!$B$2:$B$9000,'Monthly Prices'!$B92,'Fat and Grease Data'!$C$2:$C$9000,'Monthly Prices'!$C92)</f>
        <v>28.25</v>
      </c>
      <c r="F92" s="9">
        <f ca="1">_xlfn.MINIFS('Fat and Grease Data'!$D$2:$D$9000,'Fat and Grease Data'!$B$2:$B$9000,'Monthly Prices'!$B92,'Fat and Grease Data'!$C$2:$C$9000,'Monthly Prices'!$C92)</f>
        <v>25.25</v>
      </c>
      <c r="G92" s="9">
        <f t="shared" ca="1" si="24"/>
        <v>0.8095238095238102</v>
      </c>
      <c r="H92" s="9">
        <f t="shared" ca="1" si="27"/>
        <v>-2.1904761904761898</v>
      </c>
      <c r="I92" s="9">
        <f ca="1">AVERAGEIFS('Fat and Grease Data'!E$2:E$9000,'Fat and Grease Data'!$B$2:$B$9000,'Monthly Prices'!$B92,'Fat and Grease Data'!$C$2:$C$9000,'Monthly Prices'!$C92)</f>
        <v>27.126666666666665</v>
      </c>
      <c r="J92" s="9">
        <f ca="1">_xlfn.MAXIFS('Fat and Grease Data'!$E$2:$E$9000,'Fat and Grease Data'!$B$2:$B$9000,'Monthly Prices'!$B92,'Fat and Grease Data'!$C$2:$C$9000,'Monthly Prices'!$C92)</f>
        <v>28.25</v>
      </c>
      <c r="K92" s="9">
        <f ca="1">_xlfn.MINIFS('Fat and Grease Data'!$E$2:$E$9000,'Fat and Grease Data'!$B$2:$B$9000,'Monthly Prices'!$B92,'Fat and Grease Data'!$C$2:$C$9000,'Monthly Prices'!$C92)</f>
        <v>24.88</v>
      </c>
      <c r="L92" s="9">
        <f t="shared" ca="1" si="28"/>
        <v>1.1233333333333348</v>
      </c>
      <c r="M92" s="9">
        <f t="shared" ca="1" si="29"/>
        <v>-2.2466666666666661</v>
      </c>
      <c r="N92" s="9">
        <f ca="1">AVERAGEIFS('Fat and Grease Data'!F$2:F$9000,'Fat and Grease Data'!$B$2:$B$9000,'Monthly Prices'!$B92,'Fat and Grease Data'!$C$2:$C$9000,'Monthly Prices'!$C92)</f>
        <v>23.523809523809526</v>
      </c>
      <c r="O92" s="9">
        <f ca="1">_xlfn.MAXIFS('Fat and Grease Data'!$F$2:$F$9000,'Fat and Grease Data'!$B$2:$B$9000,'Monthly Prices'!$B92,'Fat and Grease Data'!$C$2:$C$9000,'Monthly Prices'!$C92)</f>
        <v>24</v>
      </c>
      <c r="P92" s="9">
        <f ca="1">_xlfn.MINIFS('Fat and Grease Data'!$F$2:$F$9000,'Fat and Grease Data'!$B$2:$B$9000,'Monthly Prices'!$B92,'Fat and Grease Data'!$C$2:$C$9000,'Monthly Prices'!$C92)</f>
        <v>22</v>
      </c>
      <c r="Q92" s="9">
        <f t="shared" ca="1" si="20"/>
        <v>0.4761904761904745</v>
      </c>
      <c r="R92" s="9">
        <f t="shared" ca="1" si="21"/>
        <v>-1.5238095238095255</v>
      </c>
      <c r="S92" s="9">
        <f ca="1">AVERAGEIFS('Fat and Grease Data'!G$2:G$9000,'Fat and Grease Data'!$B$2:$B$9000,'Monthly Prices'!$B92,'Fat and Grease Data'!$C$2:$C$9000,'Monthly Prices'!$C92)</f>
        <v>22.61904761904762</v>
      </c>
      <c r="T92" s="9">
        <f ca="1">_xlfn.MAXIFS('Fat and Grease Data'!$G$2:$G$9000,'Fat and Grease Data'!$B$2:$B$9000,'Monthly Prices'!$B92,'Fat and Grease Data'!$C$2:$C$9000,'Monthly Prices'!$C92)</f>
        <v>23</v>
      </c>
      <c r="U92" s="9">
        <f ca="1">_xlfn.MINIFS('Fat and Grease Data'!$G$2:$G$9000,'Fat and Grease Data'!$B$2:$B$9000,'Monthly Prices'!$B92,'Fat and Grease Data'!$C$2:$C$9000,'Monthly Prices'!$C92)</f>
        <v>21</v>
      </c>
      <c r="V92" s="9">
        <f t="shared" ca="1" si="32"/>
        <v>0.3809523809523796</v>
      </c>
      <c r="W92" s="9">
        <f t="shared" ca="1" si="33"/>
        <v>-1.6190476190476204</v>
      </c>
      <c r="X92" s="9">
        <f ca="1">AVERAGEIFS('Fat and Grease Data'!H$2:H$9000,'Fat and Grease Data'!$B$2:$B$9000,'Monthly Prices'!$B92,'Fat and Grease Data'!$C$2:$C$9000,'Monthly Prices'!$C92)</f>
        <v>24.285714285714285</v>
      </c>
      <c r="Y92" s="9">
        <f ca="1">_xlfn.MAXIFS('Fat and Grease Data'!$H$2:$H$9000,'Fat and Grease Data'!$B$2:$B$9000,'Monthly Prices'!$B92,'Fat and Grease Data'!$C$2:$C$9000,'Monthly Prices'!$C92)</f>
        <v>25</v>
      </c>
      <c r="Z92" s="9">
        <f ca="1">_xlfn.MINIFS('Fat and Grease Data'!$H$2:$H$9000,'Fat and Grease Data'!$B$2:$B$9000,'Monthly Prices'!$B92,'Fat and Grease Data'!$C$2:$C$9000,'Monthly Prices'!$C92)</f>
        <v>22</v>
      </c>
      <c r="AA92" s="9">
        <f t="shared" ca="1" si="34"/>
        <v>0.7142857142857153</v>
      </c>
      <c r="AB92" s="9">
        <f t="shared" ca="1" si="35"/>
        <v>-2.2857142857142847</v>
      </c>
      <c r="AC92" s="9">
        <f ca="1">AVERAGEIFS('Fat and Grease Data'!I$2:I$9000,'Fat and Grease Data'!$B$2:$B$9000,'Monthly Prices'!$B92,'Fat and Grease Data'!$C$2:$C$9000,'Monthly Prices'!$C92)</f>
        <v>25.137142857142855</v>
      </c>
      <c r="AD92" s="9">
        <f ca="1">_xlfn.MAXIFS('Fat and Grease Data'!$I$2:$I$9000,'Fat and Grease Data'!$B$2:$B$9000,'Monthly Prices'!$B92,'Fat and Grease Data'!$C$2:$C$9000,'Monthly Prices'!$C92)</f>
        <v>26.25</v>
      </c>
      <c r="AE92" s="9">
        <f ca="1">_xlfn.MINIFS('Fat and Grease Data'!$I$2:$I$9000,'Fat and Grease Data'!$B$2:$B$9000,'Monthly Prices'!$B92,'Fat and Grease Data'!$C$2:$C$9000,'Monthly Prices'!$C92)</f>
        <v>23.5</v>
      </c>
      <c r="AF92" s="9">
        <f t="shared" ca="1" si="36"/>
        <v>1.1128571428571448</v>
      </c>
      <c r="AG92" s="9">
        <f t="shared" ca="1" si="37"/>
        <v>-1.6371428571428552</v>
      </c>
      <c r="AH92" s="9"/>
      <c r="AI92" s="9"/>
      <c r="AJ92" s="9"/>
      <c r="AK92" s="9"/>
      <c r="AL92" s="9"/>
      <c r="AM92" s="9">
        <f ca="1">AVERAGEIFS('Fat and Grease Data'!K$2:K$9000,'Fat and Grease Data'!$B$2:$B$9000,'Monthly Prices'!$B92,'Fat and Grease Data'!$C$2:$C$9000,'Monthly Prices'!$C92)</f>
        <v>24.654761904761905</v>
      </c>
      <c r="AN92" s="9">
        <f ca="1">_xlfn.MAXIFS('Fat and Grease Data'!$K$2:$K$9000,'Fat and Grease Data'!$B$2:$B$9000,'Monthly Prices'!$B92,'Fat and Grease Data'!$C$2:$C$9000,'Monthly Prices'!$C92)</f>
        <v>25.75</v>
      </c>
      <c r="AO92" s="9">
        <f ca="1">_xlfn.MINIFS('Fat and Grease Data'!$K$2:$K$9000,'Fat and Grease Data'!$B$2:$B$9000,'Monthly Prices'!$B92,'Fat and Grease Data'!$C$2:$C$9000,'Monthly Prices'!$C92)</f>
        <v>22.75</v>
      </c>
      <c r="AP92" s="9">
        <f t="shared" ca="1" si="30"/>
        <v>1.0952380952380949</v>
      </c>
      <c r="AQ92" s="9">
        <f t="shared" ca="1" si="31"/>
        <v>-1.9047619047619051</v>
      </c>
      <c r="AR92" s="9">
        <f ca="1">AVERAGEIFS('Fat and Grease Data'!L$2:L$9000,'Fat and Grease Data'!$B$2:$B$9000,'Monthly Prices'!$B92,'Fat and Grease Data'!$C$2:$C$9000,'Monthly Prices'!$C92)</f>
        <v>20.75</v>
      </c>
      <c r="AS92" s="9">
        <f ca="1">_xlfn.MAXIFS('Fat and Grease Data'!$L$2:$L$9000,'Fat and Grease Data'!$B$2:$B$9000,'Monthly Prices'!$B92,'Fat and Grease Data'!$C$2:$C$9000,'Monthly Prices'!$C92)</f>
        <v>20.75</v>
      </c>
      <c r="AT92" s="9">
        <f ca="1">_xlfn.MINIFS('Fat and Grease Data'!$L$2:$L$9000,'Fat and Grease Data'!$B$2:$B$9000,'Monthly Prices'!$B92,'Fat and Grease Data'!$C$2:$C$9000,'Monthly Prices'!$C92)</f>
        <v>20.75</v>
      </c>
      <c r="AU92" s="9">
        <f t="shared" ca="1" si="38"/>
        <v>0</v>
      </c>
      <c r="AV92" s="9">
        <f t="shared" ca="1" si="39"/>
        <v>0</v>
      </c>
      <c r="AW92" s="9">
        <f ca="1">AVERAGEIFS('Fat and Grease Data'!M$2:M$9000,'Fat and Grease Data'!$B$2:$B$9000,'Monthly Prices'!$B92,'Fat and Grease Data'!$C$2:$C$9000,'Monthly Prices'!$C92)</f>
        <v>26.352941176470587</v>
      </c>
      <c r="AX92" s="9">
        <f ca="1">_xlfn.MAXIFS('Fat and Grease Data'!$M$2:$M$9000,'Fat and Grease Data'!$B$2:$B$9000,'Monthly Prices'!$B92,'Fat and Grease Data'!$C$2:$C$9000,'Monthly Prices'!$C92)</f>
        <v>27</v>
      </c>
      <c r="AY92" s="9">
        <f ca="1">_xlfn.MINIFS('Fat and Grease Data'!$M$2:$M$9000,'Fat and Grease Data'!$B$2:$B$9000,'Monthly Prices'!$B92,'Fat and Grease Data'!$C$2:$C$9000,'Monthly Prices'!$C92)</f>
        <v>25</v>
      </c>
      <c r="AZ92" s="9">
        <f t="shared" ca="1" si="40"/>
        <v>0.64705882352941302</v>
      </c>
      <c r="BA92" s="9">
        <f t="shared" ca="1" si="41"/>
        <v>-1.352941176470587</v>
      </c>
      <c r="BB92" s="10">
        <f>[2]Prices!$D444</f>
        <v>3.8095714285714286</v>
      </c>
      <c r="BC92" s="10">
        <f>[2]Prices!$B444</f>
        <v>4.2869999999999999</v>
      </c>
      <c r="BD92" s="10">
        <f>[2]Prices!$C444</f>
        <v>3.23</v>
      </c>
      <c r="BE92" s="10">
        <f t="shared" si="25"/>
        <v>0.47742857142857131</v>
      </c>
      <c r="BF92" s="10">
        <f t="shared" si="26"/>
        <v>-0.57957142857142863</v>
      </c>
    </row>
    <row r="93" spans="1:58" x14ac:dyDescent="0.2">
      <c r="A93" s="7">
        <v>39264</v>
      </c>
      <c r="B93" s="8">
        <f t="shared" si="22"/>
        <v>7</v>
      </c>
      <c r="C93" s="8">
        <f t="shared" si="23"/>
        <v>2007</v>
      </c>
      <c r="D93" s="9">
        <f ca="1">AVERAGEIFS('Fat and Grease Data'!D$2:D$9000,'Fat and Grease Data'!$B$2:$B$9000,'Monthly Prices'!$B93,'Fat and Grease Data'!$C$2:$C$9000,'Monthly Prices'!$C93)</f>
        <v>23.154761904761905</v>
      </c>
      <c r="E93" s="9">
        <f ca="1">_xlfn.MAXIFS('Fat and Grease Data'!$D$2:$D$9000,'Fat and Grease Data'!$B$2:$B$9000,'Monthly Prices'!$B93,'Fat and Grease Data'!$C$2:$C$9000,'Monthly Prices'!$C93)</f>
        <v>25.75</v>
      </c>
      <c r="F93" s="9">
        <f ca="1">_xlfn.MINIFS('Fat and Grease Data'!$D$2:$D$9000,'Fat and Grease Data'!$B$2:$B$9000,'Monthly Prices'!$B93,'Fat and Grease Data'!$C$2:$C$9000,'Monthly Prices'!$C93)</f>
        <v>21</v>
      </c>
      <c r="G93" s="9">
        <f t="shared" ca="1" si="24"/>
        <v>2.5952380952380949</v>
      </c>
      <c r="H93" s="9">
        <f t="shared" ca="1" si="27"/>
        <v>-2.1547619047619051</v>
      </c>
      <c r="I93" s="9">
        <f ca="1">AVERAGEIFS('Fat and Grease Data'!E$2:E$9000,'Fat and Grease Data'!$B$2:$B$9000,'Monthly Prices'!$B93,'Fat and Grease Data'!$C$2:$C$9000,'Monthly Prices'!$C93)</f>
        <v>22.929047619047619</v>
      </c>
      <c r="J93" s="9">
        <f ca="1">_xlfn.MAXIFS('Fat and Grease Data'!$E$2:$E$9000,'Fat and Grease Data'!$B$2:$B$9000,'Monthly Prices'!$B93,'Fat and Grease Data'!$C$2:$C$9000,'Monthly Prices'!$C93)</f>
        <v>24.88</v>
      </c>
      <c r="K93" s="9">
        <f ca="1">_xlfn.MINIFS('Fat and Grease Data'!$E$2:$E$9000,'Fat and Grease Data'!$B$2:$B$9000,'Monthly Prices'!$B93,'Fat and Grease Data'!$C$2:$C$9000,'Monthly Prices'!$C93)</f>
        <v>21</v>
      </c>
      <c r="L93" s="9">
        <f t="shared" ca="1" si="28"/>
        <v>1.9509523809523799</v>
      </c>
      <c r="M93" s="9">
        <f t="shared" ca="1" si="29"/>
        <v>-1.9290476190476191</v>
      </c>
      <c r="N93" s="9">
        <f ca="1">AVERAGEIFS('Fat and Grease Data'!F$2:F$9000,'Fat and Grease Data'!$B$2:$B$9000,'Monthly Prices'!$B93,'Fat and Grease Data'!$C$2:$C$9000,'Monthly Prices'!$C93)</f>
        <v>23.61904761904762</v>
      </c>
      <c r="O93" s="9">
        <f ca="1">_xlfn.MAXIFS('Fat and Grease Data'!$F$2:$F$9000,'Fat and Grease Data'!$B$2:$B$9000,'Monthly Prices'!$B93,'Fat and Grease Data'!$C$2:$C$9000,'Monthly Prices'!$C93)</f>
        <v>24</v>
      </c>
      <c r="P93" s="9">
        <f ca="1">_xlfn.MINIFS('Fat and Grease Data'!$F$2:$F$9000,'Fat and Grease Data'!$B$2:$B$9000,'Monthly Prices'!$B93,'Fat and Grease Data'!$C$2:$C$9000,'Monthly Prices'!$C93)</f>
        <v>22.5</v>
      </c>
      <c r="Q93" s="9">
        <f t="shared" ca="1" si="20"/>
        <v>0.3809523809523796</v>
      </c>
      <c r="R93" s="9">
        <f t="shared" ca="1" si="21"/>
        <v>-1.1190476190476204</v>
      </c>
      <c r="S93" s="9">
        <f ca="1">AVERAGEIFS('Fat and Grease Data'!G$2:G$9000,'Fat and Grease Data'!$B$2:$B$9000,'Monthly Prices'!$B93,'Fat and Grease Data'!$C$2:$C$9000,'Monthly Prices'!$C93)</f>
        <v>22.333333333333332</v>
      </c>
      <c r="T93" s="9">
        <f ca="1">_xlfn.MAXIFS('Fat and Grease Data'!$G$2:$G$9000,'Fat and Grease Data'!$B$2:$B$9000,'Monthly Prices'!$B93,'Fat and Grease Data'!$C$2:$C$9000,'Monthly Prices'!$C93)</f>
        <v>23</v>
      </c>
      <c r="U93" s="9">
        <f ca="1">_xlfn.MINIFS('Fat and Grease Data'!$G$2:$G$9000,'Fat and Grease Data'!$B$2:$B$9000,'Monthly Prices'!$B93,'Fat and Grease Data'!$C$2:$C$9000,'Monthly Prices'!$C93)</f>
        <v>22</v>
      </c>
      <c r="V93" s="9">
        <f t="shared" ca="1" si="32"/>
        <v>0.66666666666666785</v>
      </c>
      <c r="W93" s="9">
        <f t="shared" ca="1" si="33"/>
        <v>-0.33333333333333215</v>
      </c>
      <c r="X93" s="9">
        <f ca="1">AVERAGEIFS('Fat and Grease Data'!H$2:H$9000,'Fat and Grease Data'!$B$2:$B$9000,'Monthly Prices'!$B93,'Fat and Grease Data'!$C$2:$C$9000,'Monthly Prices'!$C93)</f>
        <v>24.595238095238095</v>
      </c>
      <c r="Y93" s="9">
        <f ca="1">_xlfn.MAXIFS('Fat and Grease Data'!$H$2:$H$9000,'Fat and Grease Data'!$B$2:$B$9000,'Monthly Prices'!$B93,'Fat and Grease Data'!$C$2:$C$9000,'Monthly Prices'!$C93)</f>
        <v>25</v>
      </c>
      <c r="Z93" s="9">
        <f ca="1">_xlfn.MINIFS('Fat and Grease Data'!$H$2:$H$9000,'Fat and Grease Data'!$B$2:$B$9000,'Monthly Prices'!$B93,'Fat and Grease Data'!$C$2:$C$9000,'Monthly Prices'!$C93)</f>
        <v>23.5</v>
      </c>
      <c r="AA93" s="9">
        <f t="shared" ca="1" si="34"/>
        <v>0.4047619047619051</v>
      </c>
      <c r="AB93" s="9">
        <f t="shared" ca="1" si="35"/>
        <v>-1.0952380952380949</v>
      </c>
      <c r="AC93" s="9">
        <f ca="1">AVERAGEIFS('Fat and Grease Data'!I$2:I$9000,'Fat and Grease Data'!$B$2:$B$9000,'Monthly Prices'!$B93,'Fat and Grease Data'!$C$2:$C$9000,'Monthly Prices'!$C93)</f>
        <v>24.859047619047619</v>
      </c>
      <c r="AD93" s="9">
        <f ca="1">_xlfn.MAXIFS('Fat and Grease Data'!$I$2:$I$9000,'Fat and Grease Data'!$B$2:$B$9000,'Monthly Prices'!$B93,'Fat and Grease Data'!$C$2:$C$9000,'Monthly Prices'!$C93)</f>
        <v>26.25</v>
      </c>
      <c r="AE93" s="9">
        <f ca="1">_xlfn.MINIFS('Fat and Grease Data'!$I$2:$I$9000,'Fat and Grease Data'!$B$2:$B$9000,'Monthly Prices'!$B93,'Fat and Grease Data'!$C$2:$C$9000,'Monthly Prices'!$C93)</f>
        <v>23.25</v>
      </c>
      <c r="AF93" s="9">
        <f t="shared" ca="1" si="36"/>
        <v>1.3909523809523812</v>
      </c>
      <c r="AG93" s="9">
        <f t="shared" ca="1" si="37"/>
        <v>-1.6090476190476188</v>
      </c>
      <c r="AH93" s="9"/>
      <c r="AI93" s="9"/>
      <c r="AJ93" s="9"/>
      <c r="AK93" s="9"/>
      <c r="AL93" s="9"/>
      <c r="AM93" s="9">
        <f ca="1">AVERAGEIFS('Fat and Grease Data'!K$2:K$9000,'Fat and Grease Data'!$B$2:$B$9000,'Monthly Prices'!$B93,'Fat and Grease Data'!$C$2:$C$9000,'Monthly Prices'!$C93)</f>
        <v>24.654761904761905</v>
      </c>
      <c r="AN93" s="9">
        <f ca="1">_xlfn.MAXIFS('Fat and Grease Data'!$K$2:$K$9000,'Fat and Grease Data'!$B$2:$B$9000,'Monthly Prices'!$B93,'Fat and Grease Data'!$C$2:$C$9000,'Monthly Prices'!$C93)</f>
        <v>25.75</v>
      </c>
      <c r="AO93" s="9">
        <f ca="1">_xlfn.MINIFS('Fat and Grease Data'!$K$2:$K$9000,'Fat and Grease Data'!$B$2:$B$9000,'Monthly Prices'!$B93,'Fat and Grease Data'!$C$2:$C$9000,'Monthly Prices'!$C93)</f>
        <v>24</v>
      </c>
      <c r="AP93" s="9">
        <f t="shared" ca="1" si="30"/>
        <v>1.0952380952380949</v>
      </c>
      <c r="AQ93" s="9">
        <f t="shared" ca="1" si="31"/>
        <v>-0.6547619047619051</v>
      </c>
      <c r="AR93" s="9">
        <f ca="1">AVERAGEIFS('Fat and Grease Data'!L$2:L$9000,'Fat and Grease Data'!$B$2:$B$9000,'Monthly Prices'!$B93,'Fat and Grease Data'!$C$2:$C$9000,'Monthly Prices'!$C93)</f>
        <v>20.75</v>
      </c>
      <c r="AS93" s="9">
        <f ca="1">_xlfn.MAXIFS('Fat and Grease Data'!$L$2:$L$9000,'Fat and Grease Data'!$B$2:$B$9000,'Monthly Prices'!$B93,'Fat and Grease Data'!$C$2:$C$9000,'Monthly Prices'!$C93)</f>
        <v>20.75</v>
      </c>
      <c r="AT93" s="9">
        <f ca="1">_xlfn.MINIFS('Fat and Grease Data'!$L$2:$L$9000,'Fat and Grease Data'!$B$2:$B$9000,'Monthly Prices'!$B93,'Fat and Grease Data'!$C$2:$C$9000,'Monthly Prices'!$C93)</f>
        <v>20.75</v>
      </c>
      <c r="AU93" s="9">
        <f t="shared" ca="1" si="38"/>
        <v>0</v>
      </c>
      <c r="AV93" s="9">
        <f t="shared" ca="1" si="39"/>
        <v>0</v>
      </c>
      <c r="AW93" s="9">
        <f ca="1">AVERAGEIFS('Fat and Grease Data'!M$2:M$9000,'Fat and Grease Data'!$B$2:$B$9000,'Monthly Prices'!$B93,'Fat and Grease Data'!$C$2:$C$9000,'Monthly Prices'!$C93)</f>
        <v>24.285714285714285</v>
      </c>
      <c r="AX93" s="9">
        <f ca="1">_xlfn.MAXIFS('Fat and Grease Data'!$M$2:$M$9000,'Fat and Grease Data'!$B$2:$B$9000,'Monthly Prices'!$B93,'Fat and Grease Data'!$C$2:$C$9000,'Monthly Prices'!$C93)</f>
        <v>26</v>
      </c>
      <c r="AY93" s="9">
        <f ca="1">_xlfn.MINIFS('Fat and Grease Data'!$M$2:$M$9000,'Fat and Grease Data'!$B$2:$B$9000,'Monthly Prices'!$B93,'Fat and Grease Data'!$C$2:$C$9000,'Monthly Prices'!$C93)</f>
        <v>23.5</v>
      </c>
      <c r="AZ93" s="9">
        <f t="shared" ca="1" si="40"/>
        <v>1.7142857142857153</v>
      </c>
      <c r="BA93" s="9">
        <f t="shared" ca="1" si="41"/>
        <v>-0.7857142857142847</v>
      </c>
      <c r="BB93" s="10">
        <f>[2]Prices!$D445</f>
        <v>3.2954285714285718</v>
      </c>
      <c r="BC93" s="10">
        <f>[2]Prices!$B445</f>
        <v>3.57</v>
      </c>
      <c r="BD93" s="10">
        <f>[2]Prices!$C445</f>
        <v>3.085</v>
      </c>
      <c r="BE93" s="10">
        <f t="shared" si="25"/>
        <v>0.27457142857142802</v>
      </c>
      <c r="BF93" s="10">
        <f t="shared" si="26"/>
        <v>-0.21042857142857185</v>
      </c>
    </row>
    <row r="94" spans="1:58" x14ac:dyDescent="0.2">
      <c r="A94" s="7">
        <v>39295</v>
      </c>
      <c r="B94" s="8">
        <f t="shared" si="22"/>
        <v>8</v>
      </c>
      <c r="C94" s="8">
        <f t="shared" si="23"/>
        <v>2007</v>
      </c>
      <c r="D94" s="9">
        <f ca="1">AVERAGEIFS('Fat and Grease Data'!D$2:D$9000,'Fat and Grease Data'!$B$2:$B$9000,'Monthly Prices'!$B94,'Fat and Grease Data'!$C$2:$C$9000,'Monthly Prices'!$C94)</f>
        <v>20.027391304347827</v>
      </c>
      <c r="E94" s="9">
        <f ca="1">_xlfn.MAXIFS('Fat and Grease Data'!$D$2:$D$9000,'Fat and Grease Data'!$B$2:$B$9000,'Monthly Prices'!$B94,'Fat and Grease Data'!$C$2:$C$9000,'Monthly Prices'!$C94)</f>
        <v>20.5</v>
      </c>
      <c r="F94" s="9">
        <f ca="1">_xlfn.MINIFS('Fat and Grease Data'!$D$2:$D$9000,'Fat and Grease Data'!$B$2:$B$9000,'Monthly Prices'!$B94,'Fat and Grease Data'!$C$2:$C$9000,'Monthly Prices'!$C94)</f>
        <v>19.75</v>
      </c>
      <c r="G94" s="9">
        <f t="shared" ca="1" si="24"/>
        <v>0.47260869565217334</v>
      </c>
      <c r="H94" s="9">
        <f t="shared" ca="1" si="27"/>
        <v>-0.27739130434782666</v>
      </c>
      <c r="I94" s="9">
        <f ca="1">AVERAGEIFS('Fat and Grease Data'!E$2:E$9000,'Fat and Grease Data'!$B$2:$B$9000,'Monthly Prices'!$B94,'Fat and Grease Data'!$C$2:$C$9000,'Monthly Prices'!$C94)</f>
        <v>19.968695652173913</v>
      </c>
      <c r="J94" s="9">
        <f ca="1">_xlfn.MAXIFS('Fat and Grease Data'!$E$2:$E$9000,'Fat and Grease Data'!$B$2:$B$9000,'Monthly Prices'!$B94,'Fat and Grease Data'!$C$2:$C$9000,'Monthly Prices'!$C94)</f>
        <v>20.75</v>
      </c>
      <c r="K94" s="9">
        <f ca="1">_xlfn.MINIFS('Fat and Grease Data'!$E$2:$E$9000,'Fat and Grease Data'!$B$2:$B$9000,'Monthly Prices'!$B94,'Fat and Grease Data'!$C$2:$C$9000,'Monthly Prices'!$C94)</f>
        <v>19.5</v>
      </c>
      <c r="L94" s="9">
        <f t="shared" ca="1" si="28"/>
        <v>0.7813043478260866</v>
      </c>
      <c r="M94" s="9">
        <f t="shared" ca="1" si="29"/>
        <v>-0.4686956521739134</v>
      </c>
      <c r="N94" s="9">
        <f ca="1">AVERAGEIFS('Fat and Grease Data'!F$2:F$9000,'Fat and Grease Data'!$B$2:$B$9000,'Monthly Prices'!$B94,'Fat and Grease Data'!$C$2:$C$9000,'Monthly Prices'!$C94)</f>
        <v>21.304347826086957</v>
      </c>
      <c r="O94" s="9">
        <f ca="1">_xlfn.MAXIFS('Fat and Grease Data'!$F$2:$F$9000,'Fat and Grease Data'!$B$2:$B$9000,'Monthly Prices'!$B94,'Fat and Grease Data'!$C$2:$C$9000,'Monthly Prices'!$C94)</f>
        <v>22</v>
      </c>
      <c r="P94" s="9">
        <f ca="1">_xlfn.MINIFS('Fat and Grease Data'!$F$2:$F$9000,'Fat and Grease Data'!$B$2:$B$9000,'Monthly Prices'!$B94,'Fat and Grease Data'!$C$2:$C$9000,'Monthly Prices'!$C94)</f>
        <v>21</v>
      </c>
      <c r="Q94" s="9">
        <f t="shared" ca="1" si="20"/>
        <v>0.69565217391304301</v>
      </c>
      <c r="R94" s="9">
        <f t="shared" ca="1" si="21"/>
        <v>-0.30434782608695699</v>
      </c>
      <c r="S94" s="9">
        <f ca="1">AVERAGEIFS('Fat and Grease Data'!G$2:G$9000,'Fat and Grease Data'!$B$2:$B$9000,'Monthly Prices'!$B94,'Fat and Grease Data'!$C$2:$C$9000,'Monthly Prices'!$C94)</f>
        <v>20.152173913043477</v>
      </c>
      <c r="T94" s="9">
        <f ca="1">_xlfn.MAXIFS('Fat and Grease Data'!$G$2:$G$9000,'Fat and Grease Data'!$B$2:$B$9000,'Monthly Prices'!$B94,'Fat and Grease Data'!$C$2:$C$9000,'Monthly Prices'!$C94)</f>
        <v>20.5</v>
      </c>
      <c r="U94" s="9">
        <f ca="1">_xlfn.MINIFS('Fat and Grease Data'!$G$2:$G$9000,'Fat and Grease Data'!$B$2:$B$9000,'Monthly Prices'!$B94,'Fat and Grease Data'!$C$2:$C$9000,'Monthly Prices'!$C94)</f>
        <v>20</v>
      </c>
      <c r="V94" s="9">
        <f t="shared" ca="1" si="32"/>
        <v>0.34782608695652328</v>
      </c>
      <c r="W94" s="9">
        <f t="shared" ca="1" si="33"/>
        <v>-0.15217391304347672</v>
      </c>
      <c r="X94" s="9">
        <f ca="1">AVERAGEIFS('Fat and Grease Data'!H$2:H$9000,'Fat and Grease Data'!$B$2:$B$9000,'Monthly Prices'!$B94,'Fat and Grease Data'!$C$2:$C$9000,'Monthly Prices'!$C94)</f>
        <v>22.619565217391305</v>
      </c>
      <c r="Y94" s="9">
        <f ca="1">_xlfn.MAXIFS('Fat and Grease Data'!$H$2:$H$9000,'Fat and Grease Data'!$B$2:$B$9000,'Monthly Prices'!$B94,'Fat and Grease Data'!$C$2:$C$9000,'Monthly Prices'!$C94)</f>
        <v>23.5</v>
      </c>
      <c r="Z94" s="9">
        <f ca="1">_xlfn.MINIFS('Fat and Grease Data'!$H$2:$H$9000,'Fat and Grease Data'!$B$2:$B$9000,'Monthly Prices'!$B94,'Fat and Grease Data'!$C$2:$C$9000,'Monthly Prices'!$C94)</f>
        <v>21.75</v>
      </c>
      <c r="AA94" s="9">
        <f t="shared" ca="1" si="34"/>
        <v>0.88043478260869534</v>
      </c>
      <c r="AB94" s="9">
        <f t="shared" ca="1" si="35"/>
        <v>-0.86956521739130466</v>
      </c>
      <c r="AC94" s="9">
        <f ca="1">AVERAGEIFS('Fat and Grease Data'!I$2:I$9000,'Fat and Grease Data'!$B$2:$B$9000,'Monthly Prices'!$B94,'Fat and Grease Data'!$C$2:$C$9000,'Monthly Prices'!$C94)</f>
        <v>21.771739130434781</v>
      </c>
      <c r="AD94" s="9">
        <f ca="1">_xlfn.MAXIFS('Fat and Grease Data'!$I$2:$I$9000,'Fat and Grease Data'!$B$2:$B$9000,'Monthly Prices'!$B94,'Fat and Grease Data'!$C$2:$C$9000,'Monthly Prices'!$C94)</f>
        <v>23.25</v>
      </c>
      <c r="AE94" s="9">
        <f ca="1">_xlfn.MINIFS('Fat and Grease Data'!$I$2:$I$9000,'Fat and Grease Data'!$B$2:$B$9000,'Monthly Prices'!$B94,'Fat and Grease Data'!$C$2:$C$9000,'Monthly Prices'!$C94)</f>
        <v>21</v>
      </c>
      <c r="AF94" s="9">
        <f t="shared" ca="1" si="36"/>
        <v>1.4782608695652186</v>
      </c>
      <c r="AG94" s="9">
        <f t="shared" ca="1" si="37"/>
        <v>-0.77173913043478137</v>
      </c>
      <c r="AH94" s="9"/>
      <c r="AI94" s="9"/>
      <c r="AJ94" s="9"/>
      <c r="AK94" s="9"/>
      <c r="AL94" s="9"/>
      <c r="AM94" s="9">
        <f ca="1">AVERAGEIFS('Fat and Grease Data'!K$2:K$9000,'Fat and Grease Data'!$B$2:$B$9000,'Monthly Prices'!$B94,'Fat and Grease Data'!$C$2:$C$9000,'Monthly Prices'!$C94)</f>
        <v>22.347826086956523</v>
      </c>
      <c r="AN94" s="9">
        <f ca="1">_xlfn.MAXIFS('Fat and Grease Data'!$K$2:$K$9000,'Fat and Grease Data'!$B$2:$B$9000,'Monthly Prices'!$B94,'Fat and Grease Data'!$C$2:$C$9000,'Monthly Prices'!$C94)</f>
        <v>22.75</v>
      </c>
      <c r="AO94" s="9">
        <f ca="1">_xlfn.MINIFS('Fat and Grease Data'!$K$2:$K$9000,'Fat and Grease Data'!$B$2:$B$9000,'Monthly Prices'!$B94,'Fat and Grease Data'!$C$2:$C$9000,'Monthly Prices'!$C94)</f>
        <v>22</v>
      </c>
      <c r="AP94" s="9">
        <f t="shared" ca="1" si="30"/>
        <v>0.40217391304347672</v>
      </c>
      <c r="AQ94" s="9">
        <f t="shared" ca="1" si="31"/>
        <v>-0.34782608695652328</v>
      </c>
      <c r="AR94" s="9">
        <f ca="1">AVERAGEIFS('Fat and Grease Data'!L$2:L$9000,'Fat and Grease Data'!$B$2:$B$9000,'Monthly Prices'!$B94,'Fat and Grease Data'!$C$2:$C$9000,'Monthly Prices'!$C94)</f>
        <v>20.75</v>
      </c>
      <c r="AS94" s="9">
        <f ca="1">_xlfn.MAXIFS('Fat and Grease Data'!$L$2:$L$9000,'Fat and Grease Data'!$B$2:$B$9000,'Monthly Prices'!$B94,'Fat and Grease Data'!$C$2:$C$9000,'Monthly Prices'!$C94)</f>
        <v>20.75</v>
      </c>
      <c r="AT94" s="9">
        <f ca="1">_xlfn.MINIFS('Fat and Grease Data'!$L$2:$L$9000,'Fat and Grease Data'!$B$2:$B$9000,'Monthly Prices'!$B94,'Fat and Grease Data'!$C$2:$C$9000,'Monthly Prices'!$C94)</f>
        <v>20.75</v>
      </c>
      <c r="AU94" s="9">
        <f t="shared" ca="1" si="38"/>
        <v>0</v>
      </c>
      <c r="AV94" s="9">
        <f t="shared" ca="1" si="39"/>
        <v>0</v>
      </c>
      <c r="AW94" s="9">
        <f ca="1">AVERAGEIFS('Fat and Grease Data'!M$2:M$9000,'Fat and Grease Data'!$B$2:$B$9000,'Monthly Prices'!$B94,'Fat and Grease Data'!$C$2:$C$9000,'Monthly Prices'!$C94)</f>
        <v>20.638888888888889</v>
      </c>
      <c r="AX94" s="9">
        <f ca="1">_xlfn.MAXIFS('Fat and Grease Data'!$M$2:$M$9000,'Fat and Grease Data'!$B$2:$B$9000,'Monthly Prices'!$B94,'Fat and Grease Data'!$C$2:$C$9000,'Monthly Prices'!$C94)</f>
        <v>23</v>
      </c>
      <c r="AY94" s="9">
        <f ca="1">_xlfn.MINIFS('Fat and Grease Data'!$M$2:$M$9000,'Fat and Grease Data'!$B$2:$B$9000,'Monthly Prices'!$B94,'Fat and Grease Data'!$C$2:$C$9000,'Monthly Prices'!$C94)</f>
        <v>20.5</v>
      </c>
      <c r="AZ94" s="9">
        <f t="shared" ca="1" si="40"/>
        <v>2.3611111111111107</v>
      </c>
      <c r="BA94" s="9">
        <f t="shared" ca="1" si="41"/>
        <v>-0.13888888888888928</v>
      </c>
      <c r="BB94" s="10">
        <f>[2]Prices!$D446</f>
        <v>3.3086086956521741</v>
      </c>
      <c r="BC94" s="10">
        <f>[2]Prices!$B446</f>
        <v>3.5449999999999999</v>
      </c>
      <c r="BD94" s="10">
        <f>[2]Prices!$C446</f>
        <v>3.0950000000000002</v>
      </c>
      <c r="BE94" s="10">
        <f t="shared" si="25"/>
        <v>0.23639130434782585</v>
      </c>
      <c r="BF94" s="10">
        <f t="shared" si="26"/>
        <v>-0.21360869565217389</v>
      </c>
    </row>
    <row r="95" spans="1:58" x14ac:dyDescent="0.2">
      <c r="A95" s="7">
        <v>39326</v>
      </c>
      <c r="B95" s="8">
        <f t="shared" si="22"/>
        <v>9</v>
      </c>
      <c r="C95" s="8">
        <f t="shared" si="23"/>
        <v>2007</v>
      </c>
      <c r="D95" s="9">
        <f ca="1">AVERAGEIFS('Fat and Grease Data'!D$2:D$9000,'Fat and Grease Data'!$B$2:$B$9000,'Monthly Prices'!$B95,'Fat and Grease Data'!$C$2:$C$9000,'Monthly Prices'!$C95)</f>
        <v>21.013157894736842</v>
      </c>
      <c r="E95" s="9">
        <f ca="1">_xlfn.MAXIFS('Fat and Grease Data'!$D$2:$D$9000,'Fat and Grease Data'!$B$2:$B$9000,'Monthly Prices'!$B95,'Fat and Grease Data'!$C$2:$C$9000,'Monthly Prices'!$C95)</f>
        <v>22.75</v>
      </c>
      <c r="F95" s="9">
        <f ca="1">_xlfn.MINIFS('Fat and Grease Data'!$D$2:$D$9000,'Fat and Grease Data'!$B$2:$B$9000,'Monthly Prices'!$B95,'Fat and Grease Data'!$C$2:$C$9000,'Monthly Prices'!$C95)</f>
        <v>20</v>
      </c>
      <c r="G95" s="9">
        <f t="shared" ca="1" si="24"/>
        <v>1.7368421052631575</v>
      </c>
      <c r="H95" s="9">
        <f t="shared" ca="1" si="27"/>
        <v>-1.0131578947368425</v>
      </c>
      <c r="I95" s="9">
        <f ca="1">AVERAGEIFS('Fat and Grease Data'!E$2:E$9000,'Fat and Grease Data'!$B$2:$B$9000,'Monthly Prices'!$B95,'Fat and Grease Data'!$C$2:$C$9000,'Monthly Prices'!$C95)</f>
        <v>20.897368421052629</v>
      </c>
      <c r="J95" s="9">
        <f ca="1">_xlfn.MAXIFS('Fat and Grease Data'!$E$2:$E$9000,'Fat and Grease Data'!$B$2:$B$9000,'Monthly Prices'!$B95,'Fat and Grease Data'!$C$2:$C$9000,'Monthly Prices'!$C95)</f>
        <v>22.63</v>
      </c>
      <c r="K95" s="9">
        <f ca="1">_xlfn.MINIFS('Fat and Grease Data'!$E$2:$E$9000,'Fat and Grease Data'!$B$2:$B$9000,'Monthly Prices'!$B95,'Fat and Grease Data'!$C$2:$C$9000,'Monthly Prices'!$C95)</f>
        <v>19.88</v>
      </c>
      <c r="L95" s="9">
        <f t="shared" ca="1" si="28"/>
        <v>1.7326315789473696</v>
      </c>
      <c r="M95" s="9">
        <f t="shared" ca="1" si="29"/>
        <v>-1.0173684210526304</v>
      </c>
      <c r="N95" s="9">
        <f ca="1">AVERAGEIFS('Fat and Grease Data'!F$2:F$9000,'Fat and Grease Data'!$B$2:$B$9000,'Monthly Prices'!$B95,'Fat and Grease Data'!$C$2:$C$9000,'Monthly Prices'!$C95)</f>
        <v>21.421052631578949</v>
      </c>
      <c r="O95" s="9">
        <f ca="1">_xlfn.MAXIFS('Fat and Grease Data'!$F$2:$F$9000,'Fat and Grease Data'!$B$2:$B$9000,'Monthly Prices'!$B95,'Fat and Grease Data'!$C$2:$C$9000,'Monthly Prices'!$C95)</f>
        <v>22</v>
      </c>
      <c r="P95" s="9">
        <f ca="1">_xlfn.MINIFS('Fat and Grease Data'!$F$2:$F$9000,'Fat and Grease Data'!$B$2:$B$9000,'Monthly Prices'!$B95,'Fat and Grease Data'!$C$2:$C$9000,'Monthly Prices'!$C95)</f>
        <v>21</v>
      </c>
      <c r="Q95" s="9">
        <f t="shared" ca="1" si="20"/>
        <v>0.57894736842105132</v>
      </c>
      <c r="R95" s="9">
        <f t="shared" ca="1" si="21"/>
        <v>-0.42105263157894868</v>
      </c>
      <c r="S95" s="9">
        <f ca="1">AVERAGEIFS('Fat and Grease Data'!G$2:G$9000,'Fat and Grease Data'!$B$2:$B$9000,'Monthly Prices'!$B95,'Fat and Grease Data'!$C$2:$C$9000,'Monthly Prices'!$C95)</f>
        <v>21.05263157894737</v>
      </c>
      <c r="T95" s="9">
        <f ca="1">_xlfn.MAXIFS('Fat and Grease Data'!$G$2:$G$9000,'Fat and Grease Data'!$B$2:$B$9000,'Monthly Prices'!$B95,'Fat and Grease Data'!$C$2:$C$9000,'Monthly Prices'!$C95)</f>
        <v>22</v>
      </c>
      <c r="U95" s="9">
        <f ca="1">_xlfn.MINIFS('Fat and Grease Data'!$G$2:$G$9000,'Fat and Grease Data'!$B$2:$B$9000,'Monthly Prices'!$B95,'Fat and Grease Data'!$C$2:$C$9000,'Monthly Prices'!$C95)</f>
        <v>20</v>
      </c>
      <c r="V95" s="9">
        <f t="shared" ca="1" si="32"/>
        <v>0.94736842105263008</v>
      </c>
      <c r="W95" s="9">
        <f t="shared" ca="1" si="33"/>
        <v>-1.0526315789473699</v>
      </c>
      <c r="X95" s="9">
        <f ca="1">AVERAGEIFS('Fat and Grease Data'!H$2:H$9000,'Fat and Grease Data'!$B$2:$B$9000,'Monthly Prices'!$B95,'Fat and Grease Data'!$C$2:$C$9000,'Monthly Prices'!$C95)</f>
        <v>21.855263157894736</v>
      </c>
      <c r="Y95" s="9">
        <f ca="1">_xlfn.MAXIFS('Fat and Grease Data'!$H$2:$H$9000,'Fat and Grease Data'!$B$2:$B$9000,'Monthly Prices'!$B95,'Fat and Grease Data'!$C$2:$C$9000,'Monthly Prices'!$C95)</f>
        <v>22</v>
      </c>
      <c r="Z95" s="9">
        <f ca="1">_xlfn.MINIFS('Fat and Grease Data'!$H$2:$H$9000,'Fat and Grease Data'!$B$2:$B$9000,'Monthly Prices'!$B95,'Fat and Grease Data'!$C$2:$C$9000,'Monthly Prices'!$C95)</f>
        <v>21.75</v>
      </c>
      <c r="AA95" s="9">
        <f t="shared" ca="1" si="34"/>
        <v>0.14473684210526372</v>
      </c>
      <c r="AB95" s="9">
        <f t="shared" ca="1" si="35"/>
        <v>-0.10526315789473628</v>
      </c>
      <c r="AC95" s="9">
        <f ca="1">AVERAGEIFS('Fat and Grease Data'!I$2:I$9000,'Fat and Grease Data'!$B$2:$B$9000,'Monthly Prices'!$B95,'Fat and Grease Data'!$C$2:$C$9000,'Monthly Prices'!$C95)</f>
        <v>21.263157894736842</v>
      </c>
      <c r="AD95" s="9">
        <f ca="1">_xlfn.MAXIFS('Fat and Grease Data'!$I$2:$I$9000,'Fat and Grease Data'!$B$2:$B$9000,'Monthly Prices'!$B95,'Fat and Grease Data'!$C$2:$C$9000,'Monthly Prices'!$C95)</f>
        <v>21.75</v>
      </c>
      <c r="AE95" s="9">
        <f ca="1">_xlfn.MINIFS('Fat and Grease Data'!$I$2:$I$9000,'Fat and Grease Data'!$B$2:$B$9000,'Monthly Prices'!$B95,'Fat and Grease Data'!$C$2:$C$9000,'Monthly Prices'!$C95)</f>
        <v>21</v>
      </c>
      <c r="AF95" s="9">
        <f t="shared" ca="1" si="36"/>
        <v>0.48684210526315752</v>
      </c>
      <c r="AG95" s="9">
        <f t="shared" ca="1" si="37"/>
        <v>-0.26315789473684248</v>
      </c>
      <c r="AH95" s="9"/>
      <c r="AI95" s="9"/>
      <c r="AJ95" s="9"/>
      <c r="AK95" s="9"/>
      <c r="AL95" s="9"/>
      <c r="AM95" s="9">
        <f ca="1">AVERAGEIFS('Fat and Grease Data'!K$2:K$9000,'Fat and Grease Data'!$B$2:$B$9000,'Monthly Prices'!$B95,'Fat and Grease Data'!$C$2:$C$9000,'Monthly Prices'!$C95)</f>
        <v>22.61315789473684</v>
      </c>
      <c r="AN95" s="9">
        <f ca="1">_xlfn.MAXIFS('Fat and Grease Data'!$K$2:$K$9000,'Fat and Grease Data'!$B$2:$B$9000,'Monthly Prices'!$B95,'Fat and Grease Data'!$C$2:$C$9000,'Monthly Prices'!$C95)</f>
        <v>23.25</v>
      </c>
      <c r="AO95" s="9">
        <f ca="1">_xlfn.MINIFS('Fat and Grease Data'!$K$2:$K$9000,'Fat and Grease Data'!$B$2:$B$9000,'Monthly Prices'!$B95,'Fat and Grease Data'!$C$2:$C$9000,'Monthly Prices'!$C95)</f>
        <v>22.25</v>
      </c>
      <c r="AP95" s="9">
        <f t="shared" ca="1" si="30"/>
        <v>0.63684210526315965</v>
      </c>
      <c r="AQ95" s="9">
        <f t="shared" ca="1" si="31"/>
        <v>-0.36315789473684035</v>
      </c>
      <c r="AR95" s="9">
        <f ca="1">AVERAGEIFS('Fat and Grease Data'!L$2:L$9000,'Fat and Grease Data'!$B$2:$B$9000,'Monthly Prices'!$B95,'Fat and Grease Data'!$C$2:$C$9000,'Monthly Prices'!$C95)</f>
        <v>20.75</v>
      </c>
      <c r="AS95" s="9">
        <f ca="1">_xlfn.MAXIFS('Fat and Grease Data'!$L$2:$L$9000,'Fat and Grease Data'!$B$2:$B$9000,'Monthly Prices'!$B95,'Fat and Grease Data'!$C$2:$C$9000,'Monthly Prices'!$C95)</f>
        <v>20.75</v>
      </c>
      <c r="AT95" s="9">
        <f ca="1">_xlfn.MINIFS('Fat and Grease Data'!$L$2:$L$9000,'Fat and Grease Data'!$B$2:$B$9000,'Monthly Prices'!$B95,'Fat and Grease Data'!$C$2:$C$9000,'Monthly Prices'!$C95)</f>
        <v>20.75</v>
      </c>
      <c r="AU95" s="9">
        <f t="shared" ca="1" si="38"/>
        <v>0</v>
      </c>
      <c r="AV95" s="9">
        <f t="shared" ca="1" si="39"/>
        <v>0</v>
      </c>
      <c r="AW95" s="9">
        <f ca="1">AVERAGEIFS('Fat and Grease Data'!M$2:M$9000,'Fat and Grease Data'!$B$2:$B$9000,'Monthly Prices'!$B95,'Fat and Grease Data'!$C$2:$C$9000,'Monthly Prices'!$C95)</f>
        <v>21.960526315789473</v>
      </c>
      <c r="AX95" s="9">
        <f ca="1">_xlfn.MAXIFS('Fat and Grease Data'!$M$2:$M$9000,'Fat and Grease Data'!$B$2:$B$9000,'Monthly Prices'!$B95,'Fat and Grease Data'!$C$2:$C$9000,'Monthly Prices'!$C95)</f>
        <v>24.25</v>
      </c>
      <c r="AY95" s="9">
        <f ca="1">_xlfn.MINIFS('Fat and Grease Data'!$M$2:$M$9000,'Fat and Grease Data'!$B$2:$B$9000,'Monthly Prices'!$B95,'Fat and Grease Data'!$C$2:$C$9000,'Monthly Prices'!$C95)</f>
        <v>20.5</v>
      </c>
      <c r="AZ95" s="9">
        <f t="shared" ca="1" si="40"/>
        <v>2.2894736842105274</v>
      </c>
      <c r="BA95" s="9">
        <f t="shared" ca="1" si="41"/>
        <v>-1.4605263157894726</v>
      </c>
      <c r="BB95" s="10">
        <f>[2]Prices!$D447</f>
        <v>3.5858947368421057</v>
      </c>
      <c r="BC95" s="10">
        <f>[2]Prices!$B447</f>
        <v>3.895</v>
      </c>
      <c r="BD95" s="10">
        <f>[2]Prices!$C447</f>
        <v>3.355</v>
      </c>
      <c r="BE95" s="10">
        <f t="shared" si="25"/>
        <v>0.30910526315789433</v>
      </c>
      <c r="BF95" s="10">
        <f t="shared" si="26"/>
        <v>-0.23089473684210571</v>
      </c>
    </row>
    <row r="96" spans="1:58" x14ac:dyDescent="0.2">
      <c r="A96" s="7">
        <v>39356</v>
      </c>
      <c r="B96" s="8">
        <f t="shared" si="22"/>
        <v>10</v>
      </c>
      <c r="C96" s="8">
        <f t="shared" si="23"/>
        <v>2007</v>
      </c>
      <c r="D96" s="9">
        <f ca="1">AVERAGEIFS('Fat and Grease Data'!D$2:D$9000,'Fat and Grease Data'!$B$2:$B$9000,'Monthly Prices'!$B96,'Fat and Grease Data'!$C$2:$C$9000,'Monthly Prices'!$C96)</f>
        <v>23.636086956521741</v>
      </c>
      <c r="E96" s="9">
        <f ca="1">_xlfn.MAXIFS('Fat and Grease Data'!$D$2:$D$9000,'Fat and Grease Data'!$B$2:$B$9000,'Monthly Prices'!$B96,'Fat and Grease Data'!$C$2:$C$9000,'Monthly Prices'!$C96)</f>
        <v>23.88</v>
      </c>
      <c r="F96" s="9">
        <f ca="1">_xlfn.MINIFS('Fat and Grease Data'!$D$2:$D$9000,'Fat and Grease Data'!$B$2:$B$9000,'Monthly Prices'!$B96,'Fat and Grease Data'!$C$2:$C$9000,'Monthly Prices'!$C96)</f>
        <v>22.75</v>
      </c>
      <c r="G96" s="9">
        <f t="shared" ca="1" si="24"/>
        <v>0.24391304347825837</v>
      </c>
      <c r="H96" s="9">
        <f t="shared" ca="1" si="27"/>
        <v>-0.88608695652174063</v>
      </c>
      <c r="I96" s="9">
        <f ca="1">AVERAGEIFS('Fat and Grease Data'!E$2:E$9000,'Fat and Grease Data'!$B$2:$B$9000,'Monthly Prices'!$B96,'Fat and Grease Data'!$C$2:$C$9000,'Monthly Prices'!$C96)</f>
        <v>23.761304347826087</v>
      </c>
      <c r="J96" s="9">
        <f ca="1">_xlfn.MAXIFS('Fat and Grease Data'!$E$2:$E$9000,'Fat and Grease Data'!$B$2:$B$9000,'Monthly Prices'!$B96,'Fat and Grease Data'!$C$2:$C$9000,'Monthly Prices'!$C96)</f>
        <v>24.25</v>
      </c>
      <c r="K96" s="9">
        <f ca="1">_xlfn.MINIFS('Fat and Grease Data'!$E$2:$E$9000,'Fat and Grease Data'!$B$2:$B$9000,'Monthly Prices'!$B96,'Fat and Grease Data'!$C$2:$C$9000,'Monthly Prices'!$C96)</f>
        <v>22.63</v>
      </c>
      <c r="L96" s="9">
        <f t="shared" ca="1" si="28"/>
        <v>0.48869565217391298</v>
      </c>
      <c r="M96" s="9">
        <f t="shared" ca="1" si="29"/>
        <v>-1.131304347826088</v>
      </c>
      <c r="N96" s="9">
        <f ca="1">AVERAGEIFS('Fat and Grease Data'!F$2:F$9000,'Fat and Grease Data'!$B$2:$B$9000,'Monthly Prices'!$B96,'Fat and Grease Data'!$C$2:$C$9000,'Monthly Prices'!$C96)</f>
        <v>22</v>
      </c>
      <c r="O96" s="9">
        <f ca="1">_xlfn.MAXIFS('Fat and Grease Data'!$F$2:$F$9000,'Fat and Grease Data'!$B$2:$B$9000,'Monthly Prices'!$B96,'Fat and Grease Data'!$C$2:$C$9000,'Monthly Prices'!$C96)</f>
        <v>22</v>
      </c>
      <c r="P96" s="9">
        <f ca="1">_xlfn.MINIFS('Fat and Grease Data'!$F$2:$F$9000,'Fat and Grease Data'!$B$2:$B$9000,'Monthly Prices'!$B96,'Fat and Grease Data'!$C$2:$C$9000,'Monthly Prices'!$C96)</f>
        <v>22</v>
      </c>
      <c r="Q96" s="9">
        <f t="shared" ca="1" si="20"/>
        <v>0</v>
      </c>
      <c r="R96" s="9">
        <f t="shared" ca="1" si="21"/>
        <v>0</v>
      </c>
      <c r="S96" s="9">
        <f ca="1">AVERAGEIFS('Fat and Grease Data'!G$2:G$9000,'Fat and Grease Data'!$B$2:$B$9000,'Monthly Prices'!$B96,'Fat and Grease Data'!$C$2:$C$9000,'Monthly Prices'!$C96)</f>
        <v>22</v>
      </c>
      <c r="T96" s="9">
        <f ca="1">_xlfn.MAXIFS('Fat and Grease Data'!$G$2:$G$9000,'Fat and Grease Data'!$B$2:$B$9000,'Monthly Prices'!$B96,'Fat and Grease Data'!$C$2:$C$9000,'Monthly Prices'!$C96)</f>
        <v>22</v>
      </c>
      <c r="U96" s="9">
        <f ca="1">_xlfn.MINIFS('Fat and Grease Data'!$G$2:$G$9000,'Fat and Grease Data'!$B$2:$B$9000,'Monthly Prices'!$B96,'Fat and Grease Data'!$C$2:$C$9000,'Monthly Prices'!$C96)</f>
        <v>22</v>
      </c>
      <c r="V96" s="9">
        <f t="shared" ca="1" si="32"/>
        <v>0</v>
      </c>
      <c r="W96" s="9">
        <f t="shared" ca="1" si="33"/>
        <v>0</v>
      </c>
      <c r="X96" s="9">
        <f ca="1">AVERAGEIFS('Fat and Grease Data'!H$2:H$9000,'Fat and Grease Data'!$B$2:$B$9000,'Monthly Prices'!$B96,'Fat and Grease Data'!$C$2:$C$9000,'Monthly Prices'!$C96)</f>
        <v>22.5</v>
      </c>
      <c r="Y96" s="9">
        <f ca="1">_xlfn.MAXIFS('Fat and Grease Data'!$H$2:$H$9000,'Fat and Grease Data'!$B$2:$B$9000,'Monthly Prices'!$B96,'Fat and Grease Data'!$C$2:$C$9000,'Monthly Prices'!$C96)</f>
        <v>22.5</v>
      </c>
      <c r="Z96" s="9">
        <f ca="1">_xlfn.MINIFS('Fat and Grease Data'!$H$2:$H$9000,'Fat and Grease Data'!$B$2:$B$9000,'Monthly Prices'!$B96,'Fat and Grease Data'!$C$2:$C$9000,'Monthly Prices'!$C96)</f>
        <v>22.5</v>
      </c>
      <c r="AA96" s="9">
        <f t="shared" ca="1" si="34"/>
        <v>0</v>
      </c>
      <c r="AB96" s="9">
        <f t="shared" ca="1" si="35"/>
        <v>0</v>
      </c>
      <c r="AC96" s="9">
        <f ca="1">AVERAGEIFS('Fat and Grease Data'!I$2:I$9000,'Fat and Grease Data'!$B$2:$B$9000,'Monthly Prices'!$B96,'Fat and Grease Data'!$C$2:$C$9000,'Monthly Prices'!$C96)</f>
        <v>23.160869565217389</v>
      </c>
      <c r="AD96" s="9">
        <f ca="1">_xlfn.MAXIFS('Fat and Grease Data'!$I$2:$I$9000,'Fat and Grease Data'!$B$2:$B$9000,'Monthly Prices'!$B96,'Fat and Grease Data'!$C$2:$C$9000,'Monthly Prices'!$C96)</f>
        <v>24.13</v>
      </c>
      <c r="AE96" s="9">
        <f ca="1">_xlfn.MINIFS('Fat and Grease Data'!$I$2:$I$9000,'Fat and Grease Data'!$B$2:$B$9000,'Monthly Prices'!$B96,'Fat and Grease Data'!$C$2:$C$9000,'Monthly Prices'!$C96)</f>
        <v>21.75</v>
      </c>
      <c r="AF96" s="9">
        <f t="shared" ca="1" si="36"/>
        <v>0.96913043478260974</v>
      </c>
      <c r="AG96" s="9">
        <f t="shared" ca="1" si="37"/>
        <v>-1.4108695652173893</v>
      </c>
      <c r="AH96" s="9"/>
      <c r="AI96" s="9"/>
      <c r="AJ96" s="9"/>
      <c r="AK96" s="9"/>
      <c r="AL96" s="9"/>
      <c r="AM96" s="9">
        <f ca="1">AVERAGEIFS('Fat and Grease Data'!K$2:K$9000,'Fat and Grease Data'!$B$2:$B$9000,'Monthly Prices'!$B96,'Fat and Grease Data'!$C$2:$C$9000,'Monthly Prices'!$C96)</f>
        <v>23.739130434782609</v>
      </c>
      <c r="AN96" s="9">
        <f ca="1">_xlfn.MAXIFS('Fat and Grease Data'!$K$2:$K$9000,'Fat and Grease Data'!$B$2:$B$9000,'Monthly Prices'!$B96,'Fat and Grease Data'!$C$2:$C$9000,'Monthly Prices'!$C96)</f>
        <v>25</v>
      </c>
      <c r="AO96" s="9">
        <f ca="1">_xlfn.MINIFS('Fat and Grease Data'!$K$2:$K$9000,'Fat and Grease Data'!$B$2:$B$9000,'Monthly Prices'!$B96,'Fat and Grease Data'!$C$2:$C$9000,'Monthly Prices'!$C96)</f>
        <v>23.25</v>
      </c>
      <c r="AP96" s="9">
        <f t="shared" ca="1" si="30"/>
        <v>1.2608695652173907</v>
      </c>
      <c r="AQ96" s="9">
        <f t="shared" ca="1" si="31"/>
        <v>-0.48913043478260931</v>
      </c>
      <c r="AR96" s="9">
        <f ca="1">AVERAGEIFS('Fat and Grease Data'!L$2:L$9000,'Fat and Grease Data'!$B$2:$B$9000,'Monthly Prices'!$B96,'Fat and Grease Data'!$C$2:$C$9000,'Monthly Prices'!$C96)</f>
        <v>20.75</v>
      </c>
      <c r="AS96" s="9">
        <f ca="1">_xlfn.MAXIFS('Fat and Grease Data'!$L$2:$L$9000,'Fat and Grease Data'!$B$2:$B$9000,'Monthly Prices'!$B96,'Fat and Grease Data'!$C$2:$C$9000,'Monthly Prices'!$C96)</f>
        <v>20.75</v>
      </c>
      <c r="AT96" s="9">
        <f ca="1">_xlfn.MINIFS('Fat and Grease Data'!$L$2:$L$9000,'Fat and Grease Data'!$B$2:$B$9000,'Monthly Prices'!$B96,'Fat and Grease Data'!$C$2:$C$9000,'Monthly Prices'!$C96)</f>
        <v>20.75</v>
      </c>
      <c r="AU96" s="9">
        <f t="shared" ca="1" si="38"/>
        <v>0</v>
      </c>
      <c r="AV96" s="9">
        <f t="shared" ca="1" si="39"/>
        <v>0</v>
      </c>
      <c r="AW96" s="9">
        <f ca="1">AVERAGEIFS('Fat and Grease Data'!M$2:M$9000,'Fat and Grease Data'!$B$2:$B$9000,'Monthly Prices'!$B96,'Fat and Grease Data'!$C$2:$C$9000,'Monthly Prices'!$C96)</f>
        <v>24.673913043478262</v>
      </c>
      <c r="AX96" s="9">
        <f ca="1">_xlfn.MAXIFS('Fat and Grease Data'!$M$2:$M$9000,'Fat and Grease Data'!$B$2:$B$9000,'Monthly Prices'!$B96,'Fat and Grease Data'!$C$2:$C$9000,'Monthly Prices'!$C96)</f>
        <v>26</v>
      </c>
      <c r="AY96" s="9">
        <f ca="1">_xlfn.MINIFS('Fat and Grease Data'!$M$2:$M$9000,'Fat and Grease Data'!$B$2:$B$9000,'Monthly Prices'!$B96,'Fat and Grease Data'!$C$2:$C$9000,'Monthly Prices'!$C96)</f>
        <v>24.25</v>
      </c>
      <c r="AZ96" s="9">
        <f t="shared" ca="1" si="40"/>
        <v>1.3260869565217384</v>
      </c>
      <c r="BA96" s="9">
        <f t="shared" ca="1" si="41"/>
        <v>-0.42391304347826164</v>
      </c>
      <c r="BB96" s="10">
        <f>[2]Prices!$D448</f>
        <v>3.578347826086957</v>
      </c>
      <c r="BC96" s="10">
        <f>[2]Prices!$B448</f>
        <v>3.8</v>
      </c>
      <c r="BD96" s="10">
        <f>[2]Prices!$C448</f>
        <v>3.35</v>
      </c>
      <c r="BE96" s="10">
        <f t="shared" si="25"/>
        <v>0.22165217391304282</v>
      </c>
      <c r="BF96" s="10">
        <f t="shared" si="26"/>
        <v>-0.22834782608695692</v>
      </c>
    </row>
    <row r="97" spans="1:58" x14ac:dyDescent="0.2">
      <c r="A97" s="7">
        <v>39387</v>
      </c>
      <c r="B97" s="8">
        <f t="shared" si="22"/>
        <v>11</v>
      </c>
      <c r="C97" s="8">
        <f t="shared" si="23"/>
        <v>2007</v>
      </c>
      <c r="D97" s="9">
        <f ca="1">AVERAGEIFS('Fat and Grease Data'!D$2:D$9000,'Fat and Grease Data'!$B$2:$B$9000,'Monthly Prices'!$B97,'Fat and Grease Data'!$C$2:$C$9000,'Monthly Prices'!$C97)</f>
        <v>23.712499999999999</v>
      </c>
      <c r="E97" s="9">
        <f ca="1">_xlfn.MAXIFS('Fat and Grease Data'!$D$2:$D$9000,'Fat and Grease Data'!$B$2:$B$9000,'Monthly Prices'!$B97,'Fat and Grease Data'!$C$2:$C$9000,'Monthly Prices'!$C97)</f>
        <v>24.25</v>
      </c>
      <c r="F97" s="9">
        <f ca="1">_xlfn.MINIFS('Fat and Grease Data'!$D$2:$D$9000,'Fat and Grease Data'!$B$2:$B$9000,'Monthly Prices'!$B97,'Fat and Grease Data'!$C$2:$C$9000,'Monthly Prices'!$C97)</f>
        <v>23</v>
      </c>
      <c r="G97" s="9">
        <f t="shared" ca="1" si="24"/>
        <v>0.53750000000000142</v>
      </c>
      <c r="H97" s="9">
        <f t="shared" ca="1" si="27"/>
        <v>-0.71249999999999858</v>
      </c>
      <c r="I97" s="9">
        <f ca="1">AVERAGEIFS('Fat and Grease Data'!E$2:E$9000,'Fat and Grease Data'!$B$2:$B$9000,'Monthly Prices'!$B97,'Fat and Grease Data'!$C$2:$C$9000,'Monthly Prices'!$C97)</f>
        <v>23.756499999999999</v>
      </c>
      <c r="J97" s="9">
        <f ca="1">_xlfn.MAXIFS('Fat and Grease Data'!$E$2:$E$9000,'Fat and Grease Data'!$B$2:$B$9000,'Monthly Prices'!$B97,'Fat and Grease Data'!$C$2:$C$9000,'Monthly Prices'!$C97)</f>
        <v>24.25</v>
      </c>
      <c r="K97" s="9">
        <f ca="1">_xlfn.MINIFS('Fat and Grease Data'!$E$2:$E$9000,'Fat and Grease Data'!$B$2:$B$9000,'Monthly Prices'!$B97,'Fat and Grease Data'!$C$2:$C$9000,'Monthly Prices'!$C97)</f>
        <v>23.25</v>
      </c>
      <c r="L97" s="9">
        <f t="shared" ca="1" si="28"/>
        <v>0.49350000000000094</v>
      </c>
      <c r="M97" s="9">
        <f t="shared" ca="1" si="29"/>
        <v>-0.50649999999999906</v>
      </c>
      <c r="N97" s="9">
        <f ca="1">AVERAGEIFS('Fat and Grease Data'!F$2:F$9000,'Fat and Grease Data'!$B$2:$B$9000,'Monthly Prices'!$B97,'Fat and Grease Data'!$C$2:$C$9000,'Monthly Prices'!$C97)</f>
        <v>22</v>
      </c>
      <c r="O97" s="9">
        <f ca="1">_xlfn.MAXIFS('Fat and Grease Data'!$F$2:$F$9000,'Fat and Grease Data'!$B$2:$B$9000,'Monthly Prices'!$B97,'Fat and Grease Data'!$C$2:$C$9000,'Monthly Prices'!$C97)</f>
        <v>22</v>
      </c>
      <c r="P97" s="9">
        <f ca="1">_xlfn.MINIFS('Fat and Grease Data'!$F$2:$F$9000,'Fat and Grease Data'!$B$2:$B$9000,'Monthly Prices'!$B97,'Fat and Grease Data'!$C$2:$C$9000,'Monthly Prices'!$C97)</f>
        <v>22</v>
      </c>
      <c r="Q97" s="9">
        <f t="shared" ca="1" si="20"/>
        <v>0</v>
      </c>
      <c r="R97" s="9">
        <f t="shared" ca="1" si="21"/>
        <v>0</v>
      </c>
      <c r="S97" s="9">
        <f ca="1">AVERAGEIFS('Fat and Grease Data'!G$2:G$9000,'Fat and Grease Data'!$B$2:$B$9000,'Monthly Prices'!$B97,'Fat and Grease Data'!$C$2:$C$9000,'Monthly Prices'!$C97)</f>
        <v>24.5</v>
      </c>
      <c r="T97" s="9">
        <f ca="1">_xlfn.MAXIFS('Fat and Grease Data'!$G$2:$G$9000,'Fat and Grease Data'!$B$2:$B$9000,'Monthly Prices'!$B97,'Fat and Grease Data'!$C$2:$C$9000,'Monthly Prices'!$C97)</f>
        <v>25</v>
      </c>
      <c r="U97" s="9">
        <f ca="1">_xlfn.MINIFS('Fat and Grease Data'!$G$2:$G$9000,'Fat and Grease Data'!$B$2:$B$9000,'Monthly Prices'!$B97,'Fat and Grease Data'!$C$2:$C$9000,'Monthly Prices'!$C97)</f>
        <v>23</v>
      </c>
      <c r="V97" s="9">
        <f t="shared" ca="1" si="32"/>
        <v>0.5</v>
      </c>
      <c r="W97" s="9">
        <f t="shared" ca="1" si="33"/>
        <v>-1.5</v>
      </c>
      <c r="X97" s="9">
        <f ca="1">AVERAGEIFS('Fat and Grease Data'!H$2:H$9000,'Fat and Grease Data'!$B$2:$B$9000,'Monthly Prices'!$B97,'Fat and Grease Data'!$C$2:$C$9000,'Monthly Prices'!$C97)</f>
        <v>22.5</v>
      </c>
      <c r="Y97" s="9">
        <f ca="1">_xlfn.MAXIFS('Fat and Grease Data'!$H$2:$H$9000,'Fat and Grease Data'!$B$2:$B$9000,'Monthly Prices'!$B97,'Fat and Grease Data'!$C$2:$C$9000,'Monthly Prices'!$C97)</f>
        <v>22.5</v>
      </c>
      <c r="Z97" s="9">
        <f ca="1">_xlfn.MINIFS('Fat and Grease Data'!$H$2:$H$9000,'Fat and Grease Data'!$B$2:$B$9000,'Monthly Prices'!$B97,'Fat and Grease Data'!$C$2:$C$9000,'Monthly Prices'!$C97)</f>
        <v>22.5</v>
      </c>
      <c r="AA97" s="9">
        <f t="shared" ca="1" si="34"/>
        <v>0</v>
      </c>
      <c r="AB97" s="9">
        <f t="shared" ca="1" si="35"/>
        <v>0</v>
      </c>
      <c r="AC97" s="9">
        <f ca="1">AVERAGEIFS('Fat and Grease Data'!I$2:I$9000,'Fat and Grease Data'!$B$2:$B$9000,'Monthly Prices'!$B97,'Fat and Grease Data'!$C$2:$C$9000,'Monthly Prices'!$C97)</f>
        <v>25.233999999999998</v>
      </c>
      <c r="AD97" s="9">
        <f ca="1">_xlfn.MAXIFS('Fat and Grease Data'!$I$2:$I$9000,'Fat and Grease Data'!$B$2:$B$9000,'Monthly Prices'!$B97,'Fat and Grease Data'!$C$2:$C$9000,'Monthly Prices'!$C97)</f>
        <v>26</v>
      </c>
      <c r="AE97" s="9">
        <f ca="1">_xlfn.MINIFS('Fat and Grease Data'!$I$2:$I$9000,'Fat and Grease Data'!$B$2:$B$9000,'Monthly Prices'!$B97,'Fat and Grease Data'!$C$2:$C$9000,'Monthly Prices'!$C97)</f>
        <v>24.13</v>
      </c>
      <c r="AF97" s="9">
        <f t="shared" ca="1" si="36"/>
        <v>0.76600000000000179</v>
      </c>
      <c r="AG97" s="9">
        <f t="shared" ca="1" si="37"/>
        <v>-1.1039999999999992</v>
      </c>
      <c r="AH97" s="9"/>
      <c r="AI97" s="9"/>
      <c r="AJ97" s="9"/>
      <c r="AK97" s="9"/>
      <c r="AL97" s="9"/>
      <c r="AM97" s="9">
        <f ca="1">AVERAGEIFS('Fat and Grease Data'!K$2:K$9000,'Fat and Grease Data'!$B$2:$B$9000,'Monthly Prices'!$B97,'Fat and Grease Data'!$C$2:$C$9000,'Monthly Prices'!$C97)</f>
        <v>26.026</v>
      </c>
      <c r="AN97" s="9">
        <f ca="1">_xlfn.MAXIFS('Fat and Grease Data'!$K$2:$K$9000,'Fat and Grease Data'!$B$2:$B$9000,'Monthly Prices'!$B97,'Fat and Grease Data'!$C$2:$C$9000,'Monthly Prices'!$C97)</f>
        <v>26.5</v>
      </c>
      <c r="AO97" s="9">
        <f ca="1">_xlfn.MINIFS('Fat and Grease Data'!$K$2:$K$9000,'Fat and Grease Data'!$B$2:$B$9000,'Monthly Prices'!$B97,'Fat and Grease Data'!$C$2:$C$9000,'Monthly Prices'!$C97)</f>
        <v>25.75</v>
      </c>
      <c r="AP97" s="9">
        <f t="shared" ca="1" si="30"/>
        <v>0.4740000000000002</v>
      </c>
      <c r="AQ97" s="9">
        <f t="shared" ca="1" si="31"/>
        <v>-0.2759999999999998</v>
      </c>
      <c r="AR97" s="9">
        <f ca="1">AVERAGEIFS('Fat and Grease Data'!L$2:L$9000,'Fat and Grease Data'!$B$2:$B$9000,'Monthly Prices'!$B97,'Fat and Grease Data'!$C$2:$C$9000,'Monthly Prices'!$C97)</f>
        <v>20.75</v>
      </c>
      <c r="AS97" s="9">
        <f ca="1">_xlfn.MAXIFS('Fat and Grease Data'!$L$2:$L$9000,'Fat and Grease Data'!$B$2:$B$9000,'Monthly Prices'!$B97,'Fat and Grease Data'!$C$2:$C$9000,'Monthly Prices'!$C97)</f>
        <v>20.75</v>
      </c>
      <c r="AT97" s="9">
        <f ca="1">_xlfn.MINIFS('Fat and Grease Data'!$L$2:$L$9000,'Fat and Grease Data'!$B$2:$B$9000,'Monthly Prices'!$B97,'Fat and Grease Data'!$C$2:$C$9000,'Monthly Prices'!$C97)</f>
        <v>20.75</v>
      </c>
      <c r="AU97" s="9">
        <f t="shared" ca="1" si="38"/>
        <v>0</v>
      </c>
      <c r="AV97" s="9">
        <f t="shared" ca="1" si="39"/>
        <v>0</v>
      </c>
      <c r="AW97" s="9">
        <f ca="1">AVERAGEIFS('Fat and Grease Data'!M$2:M$9000,'Fat and Grease Data'!$B$2:$B$9000,'Monthly Prices'!$B97,'Fat and Grease Data'!$C$2:$C$9000,'Monthly Prices'!$C97)</f>
        <v>26.256999999999998</v>
      </c>
      <c r="AX97" s="9">
        <f ca="1">_xlfn.MAXIFS('Fat and Grease Data'!$M$2:$M$9000,'Fat and Grease Data'!$B$2:$B$9000,'Monthly Prices'!$B97,'Fat and Grease Data'!$C$2:$C$9000,'Monthly Prices'!$C97)</f>
        <v>26.75</v>
      </c>
      <c r="AY97" s="9">
        <f ca="1">_xlfn.MINIFS('Fat and Grease Data'!$M$2:$M$9000,'Fat and Grease Data'!$B$2:$B$9000,'Monthly Prices'!$B97,'Fat and Grease Data'!$C$2:$C$9000,'Monthly Prices'!$C97)</f>
        <v>26</v>
      </c>
      <c r="AZ97" s="9">
        <f t="shared" ca="1" si="40"/>
        <v>0.4930000000000021</v>
      </c>
      <c r="BA97" s="9">
        <f t="shared" ca="1" si="41"/>
        <v>-0.2569999999999979</v>
      </c>
      <c r="BB97" s="10">
        <f>[2]Prices!$D449</f>
        <v>3.8152380952380955</v>
      </c>
      <c r="BC97" s="10">
        <f>[2]Prices!$B449</f>
        <v>3.94</v>
      </c>
      <c r="BD97" s="10">
        <f>[2]Prices!$C449</f>
        <v>3.665</v>
      </c>
      <c r="BE97" s="10">
        <f t="shared" si="25"/>
        <v>0.12476190476190441</v>
      </c>
      <c r="BF97" s="10">
        <f t="shared" si="26"/>
        <v>-0.1502380952380955</v>
      </c>
    </row>
    <row r="98" spans="1:58" x14ac:dyDescent="0.2">
      <c r="A98" s="7">
        <v>39417</v>
      </c>
      <c r="B98" s="8">
        <f t="shared" si="22"/>
        <v>12</v>
      </c>
      <c r="C98" s="8">
        <f t="shared" si="23"/>
        <v>2007</v>
      </c>
      <c r="D98" s="9">
        <f ca="1">AVERAGEIFS('Fat and Grease Data'!D$2:D$9000,'Fat and Grease Data'!$B$2:$B$9000,'Monthly Prices'!$B98,'Fat and Grease Data'!$C$2:$C$9000,'Monthly Prices'!$C98)</f>
        <v>22.550999999999998</v>
      </c>
      <c r="E98" s="9">
        <f ca="1">_xlfn.MAXIFS('Fat and Grease Data'!$D$2:$D$9000,'Fat and Grease Data'!$B$2:$B$9000,'Monthly Prices'!$B98,'Fat and Grease Data'!$C$2:$C$9000,'Monthly Prices'!$C98)</f>
        <v>23</v>
      </c>
      <c r="F98" s="9">
        <f ca="1">_xlfn.MINIFS('Fat and Grease Data'!$D$2:$D$9000,'Fat and Grease Data'!$B$2:$B$9000,'Monthly Prices'!$B98,'Fat and Grease Data'!$C$2:$C$9000,'Monthly Prices'!$C98)</f>
        <v>22</v>
      </c>
      <c r="G98" s="9">
        <f t="shared" ca="1" si="24"/>
        <v>0.44900000000000162</v>
      </c>
      <c r="H98" s="9">
        <f t="shared" ca="1" si="27"/>
        <v>-0.55099999999999838</v>
      </c>
      <c r="I98" s="9">
        <f ca="1">AVERAGEIFS('Fat and Grease Data'!E$2:E$9000,'Fat and Grease Data'!$B$2:$B$9000,'Monthly Prices'!$B98,'Fat and Grease Data'!$C$2:$C$9000,'Monthly Prices'!$C98)</f>
        <v>22.763500000000001</v>
      </c>
      <c r="J98" s="9">
        <f ca="1">_xlfn.MAXIFS('Fat and Grease Data'!$E$2:$E$9000,'Fat and Grease Data'!$B$2:$B$9000,'Monthly Prices'!$B98,'Fat and Grease Data'!$C$2:$C$9000,'Monthly Prices'!$C98)</f>
        <v>23.25</v>
      </c>
      <c r="K98" s="9">
        <f ca="1">_xlfn.MINIFS('Fat and Grease Data'!$E$2:$E$9000,'Fat and Grease Data'!$B$2:$B$9000,'Monthly Prices'!$B98,'Fat and Grease Data'!$C$2:$C$9000,'Monthly Prices'!$C98)</f>
        <v>22.25</v>
      </c>
      <c r="L98" s="9">
        <f t="shared" ca="1" si="28"/>
        <v>0.48649999999999949</v>
      </c>
      <c r="M98" s="9">
        <f t="shared" ca="1" si="29"/>
        <v>-0.51350000000000051</v>
      </c>
      <c r="N98" s="9">
        <f ca="1">AVERAGEIFS('Fat and Grease Data'!F$2:F$9000,'Fat and Grease Data'!$B$2:$B$9000,'Monthly Prices'!$B98,'Fat and Grease Data'!$C$2:$C$9000,'Monthly Prices'!$C98)</f>
        <v>22</v>
      </c>
      <c r="O98" s="9">
        <f ca="1">_xlfn.MAXIFS('Fat and Grease Data'!$F$2:$F$9000,'Fat and Grease Data'!$B$2:$B$9000,'Monthly Prices'!$B98,'Fat and Grease Data'!$C$2:$C$9000,'Monthly Prices'!$C98)</f>
        <v>22</v>
      </c>
      <c r="P98" s="9">
        <f ca="1">_xlfn.MINIFS('Fat and Grease Data'!$F$2:$F$9000,'Fat and Grease Data'!$B$2:$B$9000,'Monthly Prices'!$B98,'Fat and Grease Data'!$C$2:$C$9000,'Monthly Prices'!$C98)</f>
        <v>22</v>
      </c>
      <c r="Q98" s="9">
        <f t="shared" ca="1" si="20"/>
        <v>0</v>
      </c>
      <c r="R98" s="9">
        <f t="shared" ca="1" si="21"/>
        <v>0</v>
      </c>
      <c r="S98" s="9">
        <f ca="1">AVERAGEIFS('Fat and Grease Data'!G$2:G$9000,'Fat and Grease Data'!$B$2:$B$9000,'Monthly Prices'!$B98,'Fat and Grease Data'!$C$2:$C$9000,'Monthly Prices'!$C98)</f>
        <v>25</v>
      </c>
      <c r="T98" s="9">
        <f ca="1">_xlfn.MAXIFS('Fat and Grease Data'!$G$2:$G$9000,'Fat and Grease Data'!$B$2:$B$9000,'Monthly Prices'!$B98,'Fat and Grease Data'!$C$2:$C$9000,'Monthly Prices'!$C98)</f>
        <v>25</v>
      </c>
      <c r="U98" s="9">
        <f ca="1">_xlfn.MINIFS('Fat and Grease Data'!$G$2:$G$9000,'Fat and Grease Data'!$B$2:$B$9000,'Monthly Prices'!$B98,'Fat and Grease Data'!$C$2:$C$9000,'Monthly Prices'!$C98)</f>
        <v>25</v>
      </c>
      <c r="V98" s="9">
        <f t="shared" ca="1" si="32"/>
        <v>0</v>
      </c>
      <c r="W98" s="9">
        <f t="shared" ca="1" si="33"/>
        <v>0</v>
      </c>
      <c r="X98" s="9">
        <f ca="1">AVERAGEIFS('Fat and Grease Data'!H$2:H$9000,'Fat and Grease Data'!$B$2:$B$9000,'Monthly Prices'!$B98,'Fat and Grease Data'!$C$2:$C$9000,'Monthly Prices'!$C98)</f>
        <v>22.35</v>
      </c>
      <c r="Y98" s="9">
        <f ca="1">_xlfn.MAXIFS('Fat and Grease Data'!$H$2:$H$9000,'Fat and Grease Data'!$B$2:$B$9000,'Monthly Prices'!$B98,'Fat and Grease Data'!$C$2:$C$9000,'Monthly Prices'!$C98)</f>
        <v>22.5</v>
      </c>
      <c r="Z98" s="9">
        <f ca="1">_xlfn.MINIFS('Fat and Grease Data'!$H$2:$H$9000,'Fat and Grease Data'!$B$2:$B$9000,'Monthly Prices'!$B98,'Fat and Grease Data'!$C$2:$C$9000,'Monthly Prices'!$C98)</f>
        <v>22</v>
      </c>
      <c r="AA98" s="9">
        <f t="shared" ca="1" si="34"/>
        <v>0.14999999999999858</v>
      </c>
      <c r="AB98" s="9">
        <f t="shared" ca="1" si="35"/>
        <v>-0.35000000000000142</v>
      </c>
      <c r="AC98" s="9">
        <f ca="1">AVERAGEIFS('Fat and Grease Data'!I$2:I$9000,'Fat and Grease Data'!$B$2:$B$9000,'Monthly Prices'!$B98,'Fat and Grease Data'!$C$2:$C$9000,'Monthly Prices'!$C98)</f>
        <v>26.287500000000001</v>
      </c>
      <c r="AD98" s="9">
        <f ca="1">_xlfn.MAXIFS('Fat and Grease Data'!$I$2:$I$9000,'Fat and Grease Data'!$B$2:$B$9000,'Monthly Prices'!$B98,'Fat and Grease Data'!$C$2:$C$9000,'Monthly Prices'!$C98)</f>
        <v>26.5</v>
      </c>
      <c r="AE98" s="9">
        <f ca="1">_xlfn.MINIFS('Fat and Grease Data'!$I$2:$I$9000,'Fat and Grease Data'!$B$2:$B$9000,'Monthly Prices'!$B98,'Fat and Grease Data'!$C$2:$C$9000,'Monthly Prices'!$C98)</f>
        <v>26</v>
      </c>
      <c r="AF98" s="9">
        <f t="shared" ca="1" si="36"/>
        <v>0.21249999999999858</v>
      </c>
      <c r="AG98" s="9">
        <f t="shared" ca="1" si="37"/>
        <v>-0.28750000000000142</v>
      </c>
      <c r="AH98" s="9"/>
      <c r="AI98" s="9"/>
      <c r="AJ98" s="9"/>
      <c r="AK98" s="9"/>
      <c r="AL98" s="9"/>
      <c r="AM98" s="9">
        <f ca="1">AVERAGEIFS('Fat and Grease Data'!K$2:K$9000,'Fat and Grease Data'!$B$2:$B$9000,'Monthly Prices'!$B98,'Fat and Grease Data'!$C$2:$C$9000,'Monthly Prices'!$C98)</f>
        <v>25.9</v>
      </c>
      <c r="AN98" s="9">
        <f ca="1">_xlfn.MAXIFS('Fat and Grease Data'!$K$2:$K$9000,'Fat and Grease Data'!$B$2:$B$9000,'Monthly Prices'!$B98,'Fat and Grease Data'!$C$2:$C$9000,'Monthly Prices'!$C98)</f>
        <v>26.5</v>
      </c>
      <c r="AO98" s="9">
        <f ca="1">_xlfn.MINIFS('Fat and Grease Data'!$K$2:$K$9000,'Fat and Grease Data'!$B$2:$B$9000,'Monthly Prices'!$B98,'Fat and Grease Data'!$C$2:$C$9000,'Monthly Prices'!$C98)</f>
        <v>25.5</v>
      </c>
      <c r="AP98" s="9">
        <f t="shared" ca="1" si="30"/>
        <v>0.60000000000000142</v>
      </c>
      <c r="AQ98" s="9">
        <f t="shared" ca="1" si="31"/>
        <v>-0.39999999999999858</v>
      </c>
      <c r="AR98" s="9">
        <f ca="1">AVERAGEIFS('Fat and Grease Data'!L$2:L$9000,'Fat and Grease Data'!$B$2:$B$9000,'Monthly Prices'!$B98,'Fat and Grease Data'!$C$2:$C$9000,'Monthly Prices'!$C98)</f>
        <v>20.75</v>
      </c>
      <c r="AS98" s="9">
        <f ca="1">_xlfn.MAXIFS('Fat and Grease Data'!$L$2:$L$9000,'Fat and Grease Data'!$B$2:$B$9000,'Monthly Prices'!$B98,'Fat and Grease Data'!$C$2:$C$9000,'Monthly Prices'!$C98)</f>
        <v>20.75</v>
      </c>
      <c r="AT98" s="9">
        <f ca="1">_xlfn.MINIFS('Fat and Grease Data'!$L$2:$L$9000,'Fat and Grease Data'!$B$2:$B$9000,'Monthly Prices'!$B98,'Fat and Grease Data'!$C$2:$C$9000,'Monthly Prices'!$C98)</f>
        <v>20.75</v>
      </c>
      <c r="AU98" s="9">
        <f t="shared" ca="1" si="38"/>
        <v>0</v>
      </c>
      <c r="AV98" s="9">
        <f t="shared" ca="1" si="39"/>
        <v>0</v>
      </c>
      <c r="AW98" s="9">
        <f ca="1">AVERAGEIFS('Fat and Grease Data'!M$2:M$9000,'Fat and Grease Data'!$B$2:$B$9000,'Monthly Prices'!$B98,'Fat and Grease Data'!$C$2:$C$9000,'Monthly Prices'!$C98)</f>
        <v>26</v>
      </c>
      <c r="AX98" s="9">
        <f ca="1">_xlfn.MAXIFS('Fat and Grease Data'!$M$2:$M$9000,'Fat and Grease Data'!$B$2:$B$9000,'Monthly Prices'!$B98,'Fat and Grease Data'!$C$2:$C$9000,'Monthly Prices'!$C98)</f>
        <v>26.75</v>
      </c>
      <c r="AY98" s="9">
        <f ca="1">_xlfn.MINIFS('Fat and Grease Data'!$M$2:$M$9000,'Fat and Grease Data'!$B$2:$B$9000,'Monthly Prices'!$B98,'Fat and Grease Data'!$C$2:$C$9000,'Monthly Prices'!$C98)</f>
        <v>25.75</v>
      </c>
      <c r="AZ98" s="9">
        <f t="shared" ca="1" si="40"/>
        <v>0.75</v>
      </c>
      <c r="BA98" s="9">
        <f t="shared" ca="1" si="41"/>
        <v>-0.25</v>
      </c>
      <c r="BB98" s="10">
        <f>[2]Prices!$D450</f>
        <v>4.3239999999999998</v>
      </c>
      <c r="BC98" s="10">
        <f>[2]Prices!$B450</f>
        <v>4.57</v>
      </c>
      <c r="BD98" s="10">
        <f>[2]Prices!$C450</f>
        <v>3.9969999999999999</v>
      </c>
      <c r="BE98" s="10">
        <f t="shared" si="25"/>
        <v>0.24600000000000044</v>
      </c>
      <c r="BF98" s="10">
        <f t="shared" si="26"/>
        <v>-0.32699999999999996</v>
      </c>
    </row>
    <row r="99" spans="1:58" x14ac:dyDescent="0.2">
      <c r="A99" s="7">
        <v>39448</v>
      </c>
      <c r="B99" s="8">
        <f t="shared" si="22"/>
        <v>1</v>
      </c>
      <c r="C99" s="8">
        <f t="shared" si="23"/>
        <v>2008</v>
      </c>
      <c r="D99" s="9">
        <f ca="1">AVERAGEIFS('Fat and Grease Data'!D$2:D$9000,'Fat and Grease Data'!$B$2:$B$9000,'Monthly Prices'!$B99,'Fat and Grease Data'!$C$2:$C$9000,'Monthly Prices'!$C99)</f>
        <v>24.568095238095236</v>
      </c>
      <c r="E99" s="9">
        <f ca="1">_xlfn.MAXIFS('Fat and Grease Data'!$D$2:$D$9000,'Fat and Grease Data'!$B$2:$B$9000,'Monthly Prices'!$B99,'Fat and Grease Data'!$C$2:$C$9000,'Monthly Prices'!$C99)</f>
        <v>25.75</v>
      </c>
      <c r="F99" s="9">
        <f ca="1">_xlfn.MINIFS('Fat and Grease Data'!$D$2:$D$9000,'Fat and Grease Data'!$B$2:$B$9000,'Monthly Prices'!$B99,'Fat and Grease Data'!$C$2:$C$9000,'Monthly Prices'!$C99)</f>
        <v>23</v>
      </c>
      <c r="G99" s="9">
        <f t="shared" ca="1" si="24"/>
        <v>1.1819047619047645</v>
      </c>
      <c r="H99" s="9">
        <f t="shared" ca="1" si="27"/>
        <v>-1.5680952380952355</v>
      </c>
      <c r="I99" s="9">
        <f ca="1">AVERAGEIFS('Fat and Grease Data'!E$2:E$9000,'Fat and Grease Data'!$B$2:$B$9000,'Monthly Prices'!$B99,'Fat and Grease Data'!$C$2:$C$9000,'Monthly Prices'!$C99)</f>
        <v>24.579047619047618</v>
      </c>
      <c r="J99" s="9">
        <f ca="1">_xlfn.MAXIFS('Fat and Grease Data'!$E$2:$E$9000,'Fat and Grease Data'!$B$2:$B$9000,'Monthly Prices'!$B99,'Fat and Grease Data'!$C$2:$C$9000,'Monthly Prices'!$C99)</f>
        <v>25.63</v>
      </c>
      <c r="K99" s="9">
        <f ca="1">_xlfn.MINIFS('Fat and Grease Data'!$E$2:$E$9000,'Fat and Grease Data'!$B$2:$B$9000,'Monthly Prices'!$B99,'Fat and Grease Data'!$C$2:$C$9000,'Monthly Prices'!$C99)</f>
        <v>23</v>
      </c>
      <c r="L99" s="9">
        <f t="shared" ca="1" si="28"/>
        <v>1.0509523809523813</v>
      </c>
      <c r="M99" s="9">
        <f t="shared" ca="1" si="29"/>
        <v>-1.5790476190476177</v>
      </c>
      <c r="N99" s="9">
        <f ca="1">AVERAGEIFS('Fat and Grease Data'!F$2:F$9000,'Fat and Grease Data'!$B$2:$B$9000,'Monthly Prices'!$B99,'Fat and Grease Data'!$C$2:$C$9000,'Monthly Prices'!$C99)</f>
        <v>22.476190476190474</v>
      </c>
      <c r="O99" s="9">
        <f ca="1">_xlfn.MAXIFS('Fat and Grease Data'!$F$2:$F$9000,'Fat and Grease Data'!$B$2:$B$9000,'Monthly Prices'!$B99,'Fat and Grease Data'!$C$2:$C$9000,'Monthly Prices'!$C99)</f>
        <v>23</v>
      </c>
      <c r="P99" s="9">
        <f ca="1">_xlfn.MINIFS('Fat and Grease Data'!$F$2:$F$9000,'Fat and Grease Data'!$B$2:$B$9000,'Monthly Prices'!$B99,'Fat and Grease Data'!$C$2:$C$9000,'Monthly Prices'!$C99)</f>
        <v>22</v>
      </c>
      <c r="Q99" s="9">
        <f t="shared" ca="1" si="20"/>
        <v>0.5238095238095255</v>
      </c>
      <c r="R99" s="9">
        <f t="shared" ca="1" si="21"/>
        <v>-0.4761904761904745</v>
      </c>
      <c r="S99" s="9">
        <f ca="1">AVERAGEIFS('Fat and Grease Data'!G$2:G$9000,'Fat and Grease Data'!$B$2:$B$9000,'Monthly Prices'!$B99,'Fat and Grease Data'!$C$2:$C$9000,'Monthly Prices'!$C99)</f>
        <v>25.773809523809526</v>
      </c>
      <c r="T99" s="9">
        <f ca="1">_xlfn.MAXIFS('Fat and Grease Data'!$G$2:$G$9000,'Fat and Grease Data'!$B$2:$B$9000,'Monthly Prices'!$B99,'Fat and Grease Data'!$C$2:$C$9000,'Monthly Prices'!$C99)</f>
        <v>26.5</v>
      </c>
      <c r="U99" s="9">
        <f ca="1">_xlfn.MINIFS('Fat and Grease Data'!$G$2:$G$9000,'Fat and Grease Data'!$B$2:$B$9000,'Monthly Prices'!$B99,'Fat and Grease Data'!$C$2:$C$9000,'Monthly Prices'!$C99)</f>
        <v>25</v>
      </c>
      <c r="V99" s="9">
        <f t="shared" ca="1" si="32"/>
        <v>0.7261904761904745</v>
      </c>
      <c r="W99" s="9">
        <f t="shared" ca="1" si="33"/>
        <v>-0.7738095238095255</v>
      </c>
      <c r="X99" s="9">
        <f ca="1">AVERAGEIFS('Fat and Grease Data'!H$2:H$9000,'Fat and Grease Data'!$B$2:$B$9000,'Monthly Prices'!$B99,'Fat and Grease Data'!$C$2:$C$9000,'Monthly Prices'!$C99)</f>
        <v>22.476190476190474</v>
      </c>
      <c r="Y99" s="9">
        <f ca="1">_xlfn.MAXIFS('Fat and Grease Data'!$H$2:$H$9000,'Fat and Grease Data'!$B$2:$B$9000,'Monthly Prices'!$B99,'Fat and Grease Data'!$C$2:$C$9000,'Monthly Prices'!$C99)</f>
        <v>23</v>
      </c>
      <c r="Z99" s="9">
        <f ca="1">_xlfn.MINIFS('Fat and Grease Data'!$H$2:$H$9000,'Fat and Grease Data'!$B$2:$B$9000,'Monthly Prices'!$B99,'Fat and Grease Data'!$C$2:$C$9000,'Monthly Prices'!$C99)</f>
        <v>22</v>
      </c>
      <c r="AA99" s="9">
        <f t="shared" ca="1" si="34"/>
        <v>0.5238095238095255</v>
      </c>
      <c r="AB99" s="9">
        <f t="shared" ca="1" si="35"/>
        <v>-0.4761904761904745</v>
      </c>
      <c r="AC99" s="9">
        <f ca="1">AVERAGEIFS('Fat and Grease Data'!I$2:I$9000,'Fat and Grease Data'!$B$2:$B$9000,'Monthly Prices'!$B99,'Fat and Grease Data'!$C$2:$C$9000,'Monthly Prices'!$C99)</f>
        <v>26.69285714285714</v>
      </c>
      <c r="AD99" s="9">
        <f ca="1">_xlfn.MAXIFS('Fat and Grease Data'!$I$2:$I$9000,'Fat and Grease Data'!$B$2:$B$9000,'Monthly Prices'!$B99,'Fat and Grease Data'!$C$2:$C$9000,'Monthly Prices'!$C99)</f>
        <v>27</v>
      </c>
      <c r="AE99" s="9">
        <f ca="1">_xlfn.MINIFS('Fat and Grease Data'!$I$2:$I$9000,'Fat and Grease Data'!$B$2:$B$9000,'Monthly Prices'!$B99,'Fat and Grease Data'!$C$2:$C$9000,'Monthly Prices'!$C99)</f>
        <v>26.25</v>
      </c>
      <c r="AF99" s="9">
        <f t="shared" ca="1" si="36"/>
        <v>0.30714285714286049</v>
      </c>
      <c r="AG99" s="9">
        <f t="shared" ca="1" si="37"/>
        <v>-0.44285714285713951</v>
      </c>
      <c r="AH99" s="9"/>
      <c r="AI99" s="9"/>
      <c r="AJ99" s="9"/>
      <c r="AK99" s="9"/>
      <c r="AL99" s="9"/>
      <c r="AM99" s="9">
        <f ca="1">AVERAGEIFS('Fat and Grease Data'!K$2:K$9000,'Fat and Grease Data'!$B$2:$B$9000,'Monthly Prices'!$B99,'Fat and Grease Data'!$C$2:$C$9000,'Monthly Prices'!$C99)</f>
        <v>27.13095238095238</v>
      </c>
      <c r="AN99" s="9">
        <f ca="1">_xlfn.MAXIFS('Fat and Grease Data'!$K$2:$K$9000,'Fat and Grease Data'!$B$2:$B$9000,'Monthly Prices'!$B99,'Fat and Grease Data'!$C$2:$C$9000,'Monthly Prices'!$C99)</f>
        <v>28.5</v>
      </c>
      <c r="AO99" s="9">
        <f ca="1">_xlfn.MINIFS('Fat and Grease Data'!$K$2:$K$9000,'Fat and Grease Data'!$B$2:$B$9000,'Monthly Prices'!$B99,'Fat and Grease Data'!$C$2:$C$9000,'Monthly Prices'!$C99)</f>
        <v>25.5</v>
      </c>
      <c r="AP99" s="9">
        <f t="shared" ca="1" si="30"/>
        <v>1.3690476190476204</v>
      </c>
      <c r="AQ99" s="9">
        <f t="shared" ca="1" si="31"/>
        <v>-1.6309523809523796</v>
      </c>
      <c r="AR99" s="9">
        <f ca="1">AVERAGEIFS('Fat and Grease Data'!L$2:L$9000,'Fat and Grease Data'!$B$2:$B$9000,'Monthly Prices'!$B99,'Fat and Grease Data'!$C$2:$C$9000,'Monthly Prices'!$C99)</f>
        <v>21.345238095238095</v>
      </c>
      <c r="AS99" s="9">
        <f ca="1">_xlfn.MAXIFS('Fat and Grease Data'!$L$2:$L$9000,'Fat and Grease Data'!$B$2:$B$9000,'Monthly Prices'!$B99,'Fat and Grease Data'!$C$2:$C$9000,'Monthly Prices'!$C99)</f>
        <v>22</v>
      </c>
      <c r="AT99" s="9">
        <f ca="1">_xlfn.MINIFS('Fat and Grease Data'!$L$2:$L$9000,'Fat and Grease Data'!$B$2:$B$9000,'Monthly Prices'!$B99,'Fat and Grease Data'!$C$2:$C$9000,'Monthly Prices'!$C99)</f>
        <v>20.75</v>
      </c>
      <c r="AU99" s="9">
        <f t="shared" ca="1" si="38"/>
        <v>0.6547619047619051</v>
      </c>
      <c r="AV99" s="9">
        <f t="shared" ca="1" si="39"/>
        <v>-0.5952380952380949</v>
      </c>
      <c r="AW99" s="9">
        <f ca="1">AVERAGEIFS('Fat and Grease Data'!M$2:M$9000,'Fat and Grease Data'!$B$2:$B$9000,'Monthly Prices'!$B99,'Fat and Grease Data'!$C$2:$C$9000,'Monthly Prices'!$C99)</f>
        <v>26.892857142857142</v>
      </c>
      <c r="AX99" s="9">
        <f ca="1">_xlfn.MAXIFS('Fat and Grease Data'!$M$2:$M$9000,'Fat and Grease Data'!$B$2:$B$9000,'Monthly Prices'!$B99,'Fat and Grease Data'!$C$2:$C$9000,'Monthly Prices'!$C99)</f>
        <v>28.75</v>
      </c>
      <c r="AY99" s="9">
        <f ca="1">_xlfn.MINIFS('Fat and Grease Data'!$M$2:$M$9000,'Fat and Grease Data'!$B$2:$B$9000,'Monthly Prices'!$B99,'Fat and Grease Data'!$C$2:$C$9000,'Monthly Prices'!$C99)</f>
        <v>25.75</v>
      </c>
      <c r="AZ99" s="9">
        <f t="shared" ca="1" si="40"/>
        <v>1.8571428571428577</v>
      </c>
      <c r="BA99" s="9">
        <f t="shared" ca="1" si="41"/>
        <v>-1.1428571428571423</v>
      </c>
      <c r="BB99" s="10">
        <f>[2]Prices!$D451</f>
        <v>4.885476190476191</v>
      </c>
      <c r="BC99" s="10">
        <f>[2]Prices!$B451</f>
        <v>5.1920000000000002</v>
      </c>
      <c r="BD99" s="10">
        <f>[2]Prices!$C451</f>
        <v>4.5599999999999996</v>
      </c>
      <c r="BE99" s="10">
        <f t="shared" si="25"/>
        <v>0.3065238095238092</v>
      </c>
      <c r="BF99" s="10">
        <f t="shared" si="26"/>
        <v>-0.32547619047619136</v>
      </c>
    </row>
    <row r="100" spans="1:58" x14ac:dyDescent="0.2">
      <c r="A100" s="7">
        <v>39479</v>
      </c>
      <c r="B100" s="8">
        <f t="shared" si="22"/>
        <v>2</v>
      </c>
      <c r="C100" s="8">
        <f t="shared" si="23"/>
        <v>2008</v>
      </c>
      <c r="D100" s="9">
        <f ca="1">AVERAGEIFS('Fat and Grease Data'!D$2:D$9000,'Fat and Grease Data'!$B$2:$B$9000,'Monthly Prices'!$B100,'Fat and Grease Data'!$C$2:$C$9000,'Monthly Prices'!$C100)</f>
        <v>27.619</v>
      </c>
      <c r="E100" s="9">
        <f ca="1">_xlfn.MAXIFS('Fat and Grease Data'!$D$2:$D$9000,'Fat and Grease Data'!$B$2:$B$9000,'Monthly Prices'!$B100,'Fat and Grease Data'!$C$2:$C$9000,'Monthly Prices'!$C100)</f>
        <v>30.25</v>
      </c>
      <c r="F100" s="9">
        <f ca="1">_xlfn.MINIFS('Fat and Grease Data'!$D$2:$D$9000,'Fat and Grease Data'!$B$2:$B$9000,'Monthly Prices'!$B100,'Fat and Grease Data'!$C$2:$C$9000,'Monthly Prices'!$C100)</f>
        <v>25.75</v>
      </c>
      <c r="G100" s="9">
        <f t="shared" ca="1" si="24"/>
        <v>2.6310000000000002</v>
      </c>
      <c r="H100" s="9">
        <f t="shared" ca="1" si="27"/>
        <v>-1.8689999999999998</v>
      </c>
      <c r="I100" s="9">
        <f ca="1">AVERAGEIFS('Fat and Grease Data'!E$2:E$9000,'Fat and Grease Data'!$B$2:$B$9000,'Monthly Prices'!$B100,'Fat and Grease Data'!$C$2:$C$9000,'Monthly Prices'!$C100)</f>
        <v>27.583499999999997</v>
      </c>
      <c r="J100" s="9">
        <f ca="1">_xlfn.MAXIFS('Fat and Grease Data'!$E$2:$E$9000,'Fat and Grease Data'!$B$2:$B$9000,'Monthly Prices'!$B100,'Fat and Grease Data'!$C$2:$C$9000,'Monthly Prices'!$C100)</f>
        <v>29.88</v>
      </c>
      <c r="K100" s="9">
        <f ca="1">_xlfn.MINIFS('Fat and Grease Data'!$E$2:$E$9000,'Fat and Grease Data'!$B$2:$B$9000,'Monthly Prices'!$B100,'Fat and Grease Data'!$C$2:$C$9000,'Monthly Prices'!$C100)</f>
        <v>25.63</v>
      </c>
      <c r="L100" s="9">
        <f t="shared" ca="1" si="28"/>
        <v>2.2965000000000018</v>
      </c>
      <c r="M100" s="9">
        <f t="shared" ca="1" si="29"/>
        <v>-1.9534999999999982</v>
      </c>
      <c r="N100" s="9">
        <f ca="1">AVERAGEIFS('Fat and Grease Data'!F$2:F$9000,'Fat and Grease Data'!$B$2:$B$9000,'Monthly Prices'!$B100,'Fat and Grease Data'!$C$2:$C$9000,'Monthly Prices'!$C100)</f>
        <v>25.2</v>
      </c>
      <c r="O100" s="9">
        <f ca="1">_xlfn.MAXIFS('Fat and Grease Data'!$F$2:$F$9000,'Fat and Grease Data'!$B$2:$B$9000,'Monthly Prices'!$B100,'Fat and Grease Data'!$C$2:$C$9000,'Monthly Prices'!$C100)</f>
        <v>27</v>
      </c>
      <c r="P100" s="9">
        <f ca="1">_xlfn.MINIFS('Fat and Grease Data'!$F$2:$F$9000,'Fat and Grease Data'!$B$2:$B$9000,'Monthly Prices'!$B100,'Fat and Grease Data'!$C$2:$C$9000,'Monthly Prices'!$C100)</f>
        <v>23</v>
      </c>
      <c r="Q100" s="9">
        <f t="shared" ca="1" si="20"/>
        <v>1.8000000000000007</v>
      </c>
      <c r="R100" s="9">
        <f t="shared" ca="1" si="21"/>
        <v>-2.1999999999999993</v>
      </c>
      <c r="S100" s="9">
        <f ca="1">AVERAGEIFS('Fat and Grease Data'!G$2:G$9000,'Fat and Grease Data'!$B$2:$B$9000,'Monthly Prices'!$B100,'Fat and Grease Data'!$C$2:$C$9000,'Monthly Prices'!$C100)</f>
        <v>27.15</v>
      </c>
      <c r="T100" s="9">
        <f ca="1">_xlfn.MAXIFS('Fat and Grease Data'!$G$2:$G$9000,'Fat and Grease Data'!$B$2:$B$9000,'Monthly Prices'!$B100,'Fat and Grease Data'!$C$2:$C$9000,'Monthly Prices'!$C100)</f>
        <v>29</v>
      </c>
      <c r="U100" s="9">
        <f ca="1">_xlfn.MINIFS('Fat and Grease Data'!$G$2:$G$9000,'Fat and Grease Data'!$B$2:$B$9000,'Monthly Prices'!$B100,'Fat and Grease Data'!$C$2:$C$9000,'Monthly Prices'!$C100)</f>
        <v>26.5</v>
      </c>
      <c r="V100" s="9">
        <f t="shared" ca="1" si="32"/>
        <v>1.8500000000000014</v>
      </c>
      <c r="W100" s="9">
        <f t="shared" ca="1" si="33"/>
        <v>-0.64999999999999858</v>
      </c>
      <c r="X100" s="9">
        <f ca="1">AVERAGEIFS('Fat and Grease Data'!H$2:H$9000,'Fat and Grease Data'!$B$2:$B$9000,'Monthly Prices'!$B100,'Fat and Grease Data'!$C$2:$C$9000,'Monthly Prices'!$C100)</f>
        <v>24.837499999999999</v>
      </c>
      <c r="Y100" s="9">
        <f ca="1">_xlfn.MAXIFS('Fat and Grease Data'!$H$2:$H$9000,'Fat and Grease Data'!$B$2:$B$9000,'Monthly Prices'!$B100,'Fat and Grease Data'!$C$2:$C$9000,'Monthly Prices'!$C100)</f>
        <v>26.5</v>
      </c>
      <c r="Z100" s="9">
        <f ca="1">_xlfn.MINIFS('Fat and Grease Data'!$H$2:$H$9000,'Fat and Grease Data'!$B$2:$B$9000,'Monthly Prices'!$B100,'Fat and Grease Data'!$C$2:$C$9000,'Monthly Prices'!$C100)</f>
        <v>23</v>
      </c>
      <c r="AA100" s="9">
        <f t="shared" ca="1" si="34"/>
        <v>1.6625000000000014</v>
      </c>
      <c r="AB100" s="9">
        <f t="shared" ca="1" si="35"/>
        <v>-1.8374999999999986</v>
      </c>
      <c r="AC100" s="9">
        <f ca="1">AVERAGEIFS('Fat and Grease Data'!I$2:I$9000,'Fat and Grease Data'!$B$2:$B$9000,'Monthly Prices'!$B100,'Fat and Grease Data'!$C$2:$C$9000,'Monthly Prices'!$C100)</f>
        <v>27.4</v>
      </c>
      <c r="AD100" s="9">
        <f ca="1">_xlfn.MAXIFS('Fat and Grease Data'!$I$2:$I$9000,'Fat and Grease Data'!$B$2:$B$9000,'Monthly Prices'!$B100,'Fat and Grease Data'!$C$2:$C$9000,'Monthly Prices'!$C100)</f>
        <v>28.75</v>
      </c>
      <c r="AE100" s="9">
        <f ca="1">_xlfn.MINIFS('Fat and Grease Data'!$I$2:$I$9000,'Fat and Grease Data'!$B$2:$B$9000,'Monthly Prices'!$B100,'Fat and Grease Data'!$C$2:$C$9000,'Monthly Prices'!$C100)</f>
        <v>26.75</v>
      </c>
      <c r="AF100" s="9">
        <f t="shared" ca="1" si="36"/>
        <v>1.3500000000000014</v>
      </c>
      <c r="AG100" s="9">
        <f t="shared" ca="1" si="37"/>
        <v>-0.64999999999999858</v>
      </c>
      <c r="AH100" s="9"/>
      <c r="AI100" s="9"/>
      <c r="AJ100" s="9"/>
      <c r="AK100" s="9"/>
      <c r="AL100" s="9"/>
      <c r="AM100" s="9">
        <f ca="1">AVERAGEIFS('Fat and Grease Data'!K$2:K$9000,'Fat and Grease Data'!$B$2:$B$9000,'Monthly Prices'!$B100,'Fat and Grease Data'!$C$2:$C$9000,'Monthly Prices'!$C100)</f>
        <v>29.824999999999999</v>
      </c>
      <c r="AN100" s="9">
        <f ca="1">_xlfn.MAXIFS('Fat and Grease Data'!$K$2:$K$9000,'Fat and Grease Data'!$B$2:$B$9000,'Monthly Prices'!$B100,'Fat and Grease Data'!$C$2:$C$9000,'Monthly Prices'!$C100)</f>
        <v>31.5</v>
      </c>
      <c r="AO100" s="9">
        <f ca="1">_xlfn.MINIFS('Fat and Grease Data'!$K$2:$K$9000,'Fat and Grease Data'!$B$2:$B$9000,'Monthly Prices'!$B100,'Fat and Grease Data'!$C$2:$C$9000,'Monthly Prices'!$C100)</f>
        <v>28.5</v>
      </c>
      <c r="AP100" s="9">
        <f t="shared" ca="1" si="30"/>
        <v>1.6750000000000007</v>
      </c>
      <c r="AQ100" s="9">
        <f t="shared" ca="1" si="31"/>
        <v>-1.3249999999999993</v>
      </c>
      <c r="AR100" s="9">
        <f ca="1">AVERAGEIFS('Fat and Grease Data'!L$2:L$9000,'Fat and Grease Data'!$B$2:$B$9000,'Monthly Prices'!$B100,'Fat and Grease Data'!$C$2:$C$9000,'Monthly Prices'!$C100)</f>
        <v>23.4</v>
      </c>
      <c r="AS100" s="9">
        <f ca="1">_xlfn.MAXIFS('Fat and Grease Data'!$L$2:$L$9000,'Fat and Grease Data'!$B$2:$B$9000,'Monthly Prices'!$B100,'Fat and Grease Data'!$C$2:$C$9000,'Monthly Prices'!$C100)</f>
        <v>25</v>
      </c>
      <c r="AT100" s="9">
        <f ca="1">_xlfn.MINIFS('Fat and Grease Data'!$L$2:$L$9000,'Fat and Grease Data'!$B$2:$B$9000,'Monthly Prices'!$B100,'Fat and Grease Data'!$C$2:$C$9000,'Monthly Prices'!$C100)</f>
        <v>22</v>
      </c>
      <c r="AU100" s="9">
        <f t="shared" ca="1" si="38"/>
        <v>1.6000000000000014</v>
      </c>
      <c r="AV100" s="9">
        <f t="shared" ca="1" si="39"/>
        <v>-1.3999999999999986</v>
      </c>
      <c r="AW100" s="9">
        <f ca="1">AVERAGEIFS('Fat and Grease Data'!M$2:M$9000,'Fat and Grease Data'!$B$2:$B$9000,'Monthly Prices'!$B100,'Fat and Grease Data'!$C$2:$C$9000,'Monthly Prices'!$C100)</f>
        <v>29.912500000000001</v>
      </c>
      <c r="AX100" s="9">
        <f ca="1">_xlfn.MAXIFS('Fat and Grease Data'!$M$2:$M$9000,'Fat and Grease Data'!$B$2:$B$9000,'Monthly Prices'!$B100,'Fat and Grease Data'!$C$2:$C$9000,'Monthly Prices'!$C100)</f>
        <v>32.5</v>
      </c>
      <c r="AY100" s="9">
        <f ca="1">_xlfn.MINIFS('Fat and Grease Data'!$M$2:$M$9000,'Fat and Grease Data'!$B$2:$B$9000,'Monthly Prices'!$B100,'Fat and Grease Data'!$C$2:$C$9000,'Monthly Prices'!$C100)</f>
        <v>28.75</v>
      </c>
      <c r="AZ100" s="9">
        <f t="shared" ca="1" si="40"/>
        <v>2.5874999999999986</v>
      </c>
      <c r="BA100" s="9">
        <f t="shared" ca="1" si="41"/>
        <v>-1.1625000000000014</v>
      </c>
      <c r="BB100" s="10">
        <f>[2]Prices!$D452</f>
        <v>5.1605999999999996</v>
      </c>
      <c r="BC100" s="10">
        <f>[2]Prices!$B452</f>
        <v>5.4770000000000003</v>
      </c>
      <c r="BD100" s="10">
        <f>[2]Prices!$C452</f>
        <v>4.91</v>
      </c>
      <c r="BE100" s="10">
        <f t="shared" si="25"/>
        <v>0.31640000000000068</v>
      </c>
      <c r="BF100" s="10">
        <f t="shared" si="26"/>
        <v>-0.25059999999999949</v>
      </c>
    </row>
    <row r="101" spans="1:58" x14ac:dyDescent="0.2">
      <c r="A101" s="7">
        <v>39508</v>
      </c>
      <c r="B101" s="8">
        <f t="shared" si="22"/>
        <v>3</v>
      </c>
      <c r="C101" s="8">
        <f t="shared" si="23"/>
        <v>2008</v>
      </c>
      <c r="D101" s="9">
        <f ca="1">AVERAGEIFS('Fat and Grease Data'!D$2:D$9000,'Fat and Grease Data'!$B$2:$B$9000,'Monthly Prices'!$B101,'Fat and Grease Data'!$C$2:$C$9000,'Monthly Prices'!$C101)</f>
        <v>32.231999999999999</v>
      </c>
      <c r="E101" s="9">
        <f ca="1">_xlfn.MAXIFS('Fat and Grease Data'!$D$2:$D$9000,'Fat and Grease Data'!$B$2:$B$9000,'Monthly Prices'!$B101,'Fat and Grease Data'!$C$2:$C$9000,'Monthly Prices'!$C101)</f>
        <v>32.630000000000003</v>
      </c>
      <c r="F101" s="9">
        <f ca="1">_xlfn.MINIFS('Fat and Grease Data'!$D$2:$D$9000,'Fat and Grease Data'!$B$2:$B$9000,'Monthly Prices'!$B101,'Fat and Grease Data'!$C$2:$C$9000,'Monthly Prices'!$C101)</f>
        <v>31.25</v>
      </c>
      <c r="G101" s="9">
        <f t="shared" ca="1" si="24"/>
        <v>0.39800000000000324</v>
      </c>
      <c r="H101" s="9">
        <f t="shared" ca="1" si="27"/>
        <v>-0.98199999999999932</v>
      </c>
      <c r="I101" s="9">
        <f ca="1">AVERAGEIFS('Fat and Grease Data'!E$2:E$9000,'Fat and Grease Data'!$B$2:$B$9000,'Monthly Prices'!$B101,'Fat and Grease Data'!$C$2:$C$9000,'Monthly Prices'!$C101)</f>
        <v>32.356999999999999</v>
      </c>
      <c r="J101" s="9">
        <f ca="1">_xlfn.MAXIFS('Fat and Grease Data'!$E$2:$E$9000,'Fat and Grease Data'!$B$2:$B$9000,'Monthly Prices'!$B101,'Fat and Grease Data'!$C$2:$C$9000,'Monthly Prices'!$C101)</f>
        <v>32.75</v>
      </c>
      <c r="K101" s="9">
        <f ca="1">_xlfn.MINIFS('Fat and Grease Data'!$E$2:$E$9000,'Fat and Grease Data'!$B$2:$B$9000,'Monthly Prices'!$B101,'Fat and Grease Data'!$C$2:$C$9000,'Monthly Prices'!$C101)</f>
        <v>31.25</v>
      </c>
      <c r="L101" s="9">
        <f t="shared" ca="1" si="28"/>
        <v>0.39300000000000068</v>
      </c>
      <c r="M101" s="9">
        <f t="shared" ca="1" si="29"/>
        <v>-1.1069999999999993</v>
      </c>
      <c r="N101" s="9">
        <f ca="1">AVERAGEIFS('Fat and Grease Data'!F$2:F$9000,'Fat and Grease Data'!$B$2:$B$9000,'Monthly Prices'!$B101,'Fat and Grease Data'!$C$2:$C$9000,'Monthly Prices'!$C101)</f>
        <v>29.7</v>
      </c>
      <c r="O101" s="9">
        <f ca="1">_xlfn.MAXIFS('Fat and Grease Data'!$F$2:$F$9000,'Fat and Grease Data'!$B$2:$B$9000,'Monthly Prices'!$B101,'Fat and Grease Data'!$C$2:$C$9000,'Monthly Prices'!$C101)</f>
        <v>30</v>
      </c>
      <c r="P101" s="9">
        <f ca="1">_xlfn.MINIFS('Fat and Grease Data'!$F$2:$F$9000,'Fat and Grease Data'!$B$2:$B$9000,'Monthly Prices'!$B101,'Fat and Grease Data'!$C$2:$C$9000,'Monthly Prices'!$C101)</f>
        <v>27</v>
      </c>
      <c r="Q101" s="9">
        <f t="shared" ca="1" si="20"/>
        <v>0.30000000000000071</v>
      </c>
      <c r="R101" s="9">
        <f t="shared" ca="1" si="21"/>
        <v>-2.6999999999999993</v>
      </c>
      <c r="S101" s="9">
        <f ca="1">AVERAGEIFS('Fat and Grease Data'!G$2:G$9000,'Fat and Grease Data'!$B$2:$B$9000,'Monthly Prices'!$B101,'Fat and Grease Data'!$C$2:$C$9000,'Monthly Prices'!$C101)</f>
        <v>29.95</v>
      </c>
      <c r="T101" s="9">
        <f ca="1">_xlfn.MAXIFS('Fat and Grease Data'!$G$2:$G$9000,'Fat and Grease Data'!$B$2:$B$9000,'Monthly Prices'!$B101,'Fat and Grease Data'!$C$2:$C$9000,'Monthly Prices'!$C101)</f>
        <v>30</v>
      </c>
      <c r="U101" s="9">
        <f ca="1">_xlfn.MINIFS('Fat and Grease Data'!$G$2:$G$9000,'Fat and Grease Data'!$B$2:$B$9000,'Monthly Prices'!$B101,'Fat and Grease Data'!$C$2:$C$9000,'Monthly Prices'!$C101)</f>
        <v>29</v>
      </c>
      <c r="V101" s="9">
        <f t="shared" ca="1" si="32"/>
        <v>5.0000000000000711E-2</v>
      </c>
      <c r="W101" s="9">
        <f t="shared" ca="1" si="33"/>
        <v>-0.94999999999999929</v>
      </c>
      <c r="X101" s="9">
        <f ca="1">AVERAGEIFS('Fat and Grease Data'!H$2:H$9000,'Fat and Grease Data'!$B$2:$B$9000,'Monthly Prices'!$B101,'Fat and Grease Data'!$C$2:$C$9000,'Monthly Prices'!$C101)</f>
        <v>29.55</v>
      </c>
      <c r="Y101" s="9">
        <f ca="1">_xlfn.MAXIFS('Fat and Grease Data'!$H$2:$H$9000,'Fat and Grease Data'!$B$2:$B$9000,'Monthly Prices'!$B101,'Fat and Grease Data'!$C$2:$C$9000,'Monthly Prices'!$C101)</f>
        <v>31.5</v>
      </c>
      <c r="Z101" s="9">
        <f ca="1">_xlfn.MINIFS('Fat and Grease Data'!$H$2:$H$9000,'Fat and Grease Data'!$B$2:$B$9000,'Monthly Prices'!$B101,'Fat and Grease Data'!$C$2:$C$9000,'Monthly Prices'!$C101)</f>
        <v>26.5</v>
      </c>
      <c r="AA101" s="9">
        <f t="shared" ca="1" si="34"/>
        <v>1.9499999999999993</v>
      </c>
      <c r="AB101" s="9">
        <f t="shared" ca="1" si="35"/>
        <v>-3.0500000000000007</v>
      </c>
      <c r="AC101" s="9">
        <f ca="1">AVERAGEIFS('Fat and Grease Data'!I$2:I$9000,'Fat and Grease Data'!$B$2:$B$9000,'Monthly Prices'!$B101,'Fat and Grease Data'!$C$2:$C$9000,'Monthly Prices'!$C101)</f>
        <v>30.9</v>
      </c>
      <c r="AD101" s="9">
        <f ca="1">_xlfn.MAXIFS('Fat and Grease Data'!$I$2:$I$9000,'Fat and Grease Data'!$B$2:$B$9000,'Monthly Prices'!$B101,'Fat and Grease Data'!$C$2:$C$9000,'Monthly Prices'!$C101)</f>
        <v>32.25</v>
      </c>
      <c r="AE101" s="9">
        <f ca="1">_xlfn.MINIFS('Fat and Grease Data'!$I$2:$I$9000,'Fat and Grease Data'!$B$2:$B$9000,'Monthly Prices'!$B101,'Fat and Grease Data'!$C$2:$C$9000,'Monthly Prices'!$C101)</f>
        <v>28.75</v>
      </c>
      <c r="AF101" s="9">
        <f t="shared" ca="1" si="36"/>
        <v>1.3500000000000014</v>
      </c>
      <c r="AG101" s="9">
        <f t="shared" ca="1" si="37"/>
        <v>-2.1499999999999986</v>
      </c>
      <c r="AH101" s="9"/>
      <c r="AI101" s="9"/>
      <c r="AJ101" s="9"/>
      <c r="AK101" s="9"/>
      <c r="AL101" s="9"/>
      <c r="AM101" s="9">
        <f ca="1">AVERAGEIFS('Fat and Grease Data'!K$2:K$9000,'Fat and Grease Data'!$B$2:$B$9000,'Monthly Prices'!$B101,'Fat and Grease Data'!$C$2:$C$9000,'Monthly Prices'!$C101)</f>
        <v>34.875</v>
      </c>
      <c r="AN101" s="9">
        <f ca="1">_xlfn.MAXIFS('Fat and Grease Data'!$K$2:$K$9000,'Fat and Grease Data'!$B$2:$B$9000,'Monthly Prices'!$B101,'Fat and Grease Data'!$C$2:$C$9000,'Monthly Prices'!$C101)</f>
        <v>35</v>
      </c>
      <c r="AO101" s="9">
        <f ca="1">_xlfn.MINIFS('Fat and Grease Data'!$K$2:$K$9000,'Fat and Grease Data'!$B$2:$B$9000,'Monthly Prices'!$B101,'Fat and Grease Data'!$C$2:$C$9000,'Monthly Prices'!$C101)</f>
        <v>33.5</v>
      </c>
      <c r="AP101" s="9">
        <f t="shared" ca="1" si="30"/>
        <v>0.125</v>
      </c>
      <c r="AQ101" s="9">
        <f t="shared" ca="1" si="31"/>
        <v>-1.375</v>
      </c>
      <c r="AR101" s="9">
        <f ca="1">AVERAGEIFS('Fat and Grease Data'!L$2:L$9000,'Fat and Grease Data'!$B$2:$B$9000,'Monthly Prices'!$B101,'Fat and Grease Data'!$C$2:$C$9000,'Monthly Prices'!$C101)</f>
        <v>29.5</v>
      </c>
      <c r="AS101" s="9">
        <f ca="1">_xlfn.MAXIFS('Fat and Grease Data'!$L$2:$L$9000,'Fat and Grease Data'!$B$2:$B$9000,'Monthly Prices'!$B101,'Fat and Grease Data'!$C$2:$C$9000,'Monthly Prices'!$C101)</f>
        <v>30</v>
      </c>
      <c r="AT101" s="9">
        <f ca="1">_xlfn.MINIFS('Fat and Grease Data'!$L$2:$L$9000,'Fat and Grease Data'!$B$2:$B$9000,'Monthly Prices'!$B101,'Fat and Grease Data'!$C$2:$C$9000,'Monthly Prices'!$C101)</f>
        <v>25</v>
      </c>
      <c r="AU101" s="9">
        <f t="shared" ca="1" si="38"/>
        <v>0.5</v>
      </c>
      <c r="AV101" s="9">
        <f t="shared" ca="1" si="39"/>
        <v>-4.5</v>
      </c>
      <c r="AW101" s="9">
        <f ca="1">AVERAGEIFS('Fat and Grease Data'!M$2:M$9000,'Fat and Grease Data'!$B$2:$B$9000,'Monthly Prices'!$B101,'Fat and Grease Data'!$C$2:$C$9000,'Monthly Prices'!$C101)</f>
        <v>35.625</v>
      </c>
      <c r="AX101" s="9">
        <f ca="1">_xlfn.MAXIFS('Fat and Grease Data'!$M$2:$M$9000,'Fat and Grease Data'!$B$2:$B$9000,'Monthly Prices'!$B101,'Fat and Grease Data'!$C$2:$C$9000,'Monthly Prices'!$C101)</f>
        <v>36.5</v>
      </c>
      <c r="AY101" s="9">
        <f ca="1">_xlfn.MINIFS('Fat and Grease Data'!$M$2:$M$9000,'Fat and Grease Data'!$B$2:$B$9000,'Monthly Prices'!$B101,'Fat and Grease Data'!$C$2:$C$9000,'Monthly Prices'!$C101)</f>
        <v>34</v>
      </c>
      <c r="AZ101" s="9">
        <f t="shared" ca="1" si="40"/>
        <v>0.875</v>
      </c>
      <c r="BA101" s="9">
        <f t="shared" ca="1" si="41"/>
        <v>-1.625</v>
      </c>
      <c r="BB101" s="10">
        <f>[2]Prices!$D453</f>
        <v>5.5312000000000001</v>
      </c>
      <c r="BC101" s="10">
        <f>[2]Prices!$B453</f>
        <v>5.88</v>
      </c>
      <c r="BD101" s="10">
        <f>[2]Prices!$C453</f>
        <v>5.032</v>
      </c>
      <c r="BE101" s="10">
        <f t="shared" si="25"/>
        <v>0.34879999999999978</v>
      </c>
      <c r="BF101" s="10">
        <f t="shared" si="26"/>
        <v>-0.49920000000000009</v>
      </c>
    </row>
    <row r="102" spans="1:58" x14ac:dyDescent="0.2">
      <c r="A102" s="7">
        <v>39539</v>
      </c>
      <c r="B102" s="8">
        <f t="shared" si="22"/>
        <v>4</v>
      </c>
      <c r="C102" s="8">
        <f t="shared" si="23"/>
        <v>2008</v>
      </c>
      <c r="D102" s="9">
        <f ca="1">AVERAGEIFS('Fat and Grease Data'!D$2:D$9000,'Fat and Grease Data'!$B$2:$B$9000,'Monthly Prices'!$B102,'Fat and Grease Data'!$C$2:$C$9000,'Monthly Prices'!$C102)</f>
        <v>32.08</v>
      </c>
      <c r="E102" s="9">
        <f ca="1">_xlfn.MAXIFS('Fat and Grease Data'!$D$2:$D$9000,'Fat and Grease Data'!$B$2:$B$9000,'Monthly Prices'!$B102,'Fat and Grease Data'!$C$2:$C$9000,'Monthly Prices'!$C102)</f>
        <v>32.630000000000003</v>
      </c>
      <c r="F102" s="9">
        <f ca="1">_xlfn.MINIFS('Fat and Grease Data'!$D$2:$D$9000,'Fat and Grease Data'!$B$2:$B$9000,'Monthly Prices'!$B102,'Fat and Grease Data'!$C$2:$C$9000,'Monthly Prices'!$C102)</f>
        <v>32</v>
      </c>
      <c r="G102" s="9">
        <f t="shared" ca="1" si="24"/>
        <v>0.55000000000000426</v>
      </c>
      <c r="H102" s="9">
        <f t="shared" ca="1" si="27"/>
        <v>-7.9999999999998295E-2</v>
      </c>
      <c r="I102" s="9">
        <f ca="1">AVERAGEIFS('Fat and Grease Data'!E$2:E$9000,'Fat and Grease Data'!$B$2:$B$9000,'Monthly Prices'!$B102,'Fat and Grease Data'!$C$2:$C$9000,'Monthly Prices'!$C102)</f>
        <v>32.134545454545446</v>
      </c>
      <c r="J102" s="9">
        <f ca="1">_xlfn.MAXIFS('Fat and Grease Data'!$E$2:$E$9000,'Fat and Grease Data'!$B$2:$B$9000,'Monthly Prices'!$B102,'Fat and Grease Data'!$C$2:$C$9000,'Monthly Prices'!$C102)</f>
        <v>32.5</v>
      </c>
      <c r="K102" s="9">
        <f ca="1">_xlfn.MINIFS('Fat and Grease Data'!$E$2:$E$9000,'Fat and Grease Data'!$B$2:$B$9000,'Monthly Prices'!$B102,'Fat and Grease Data'!$C$2:$C$9000,'Monthly Prices'!$C102)</f>
        <v>32</v>
      </c>
      <c r="L102" s="9">
        <f t="shared" ca="1" si="28"/>
        <v>0.36545454545455414</v>
      </c>
      <c r="M102" s="9">
        <f t="shared" ca="1" si="29"/>
        <v>-0.13454545454544586</v>
      </c>
      <c r="N102" s="9">
        <f ca="1">AVERAGEIFS('Fat and Grease Data'!F$2:F$9000,'Fat and Grease Data'!$B$2:$B$9000,'Monthly Prices'!$B102,'Fat and Grease Data'!$C$2:$C$9000,'Monthly Prices'!$C102)</f>
        <v>30.045454545454547</v>
      </c>
      <c r="O102" s="9">
        <f ca="1">_xlfn.MAXIFS('Fat and Grease Data'!$F$2:$F$9000,'Fat and Grease Data'!$B$2:$B$9000,'Monthly Prices'!$B102,'Fat and Grease Data'!$C$2:$C$9000,'Monthly Prices'!$C102)</f>
        <v>31.5</v>
      </c>
      <c r="P102" s="9">
        <f ca="1">_xlfn.MINIFS('Fat and Grease Data'!$F$2:$F$9000,'Fat and Grease Data'!$B$2:$B$9000,'Monthly Prices'!$B102,'Fat and Grease Data'!$C$2:$C$9000,'Monthly Prices'!$C102)</f>
        <v>29</v>
      </c>
      <c r="Q102" s="9">
        <f t="shared" ca="1" si="20"/>
        <v>1.4545454545454533</v>
      </c>
      <c r="R102" s="9">
        <f t="shared" ca="1" si="21"/>
        <v>-1.0454545454545467</v>
      </c>
      <c r="S102" s="9">
        <f ca="1">AVERAGEIFS('Fat and Grease Data'!G$2:G$9000,'Fat and Grease Data'!$B$2:$B$9000,'Monthly Prices'!$B102,'Fat and Grease Data'!$C$2:$C$9000,'Monthly Prices'!$C102)</f>
        <v>32.522727272727273</v>
      </c>
      <c r="T102" s="9">
        <f ca="1">_xlfn.MAXIFS('Fat and Grease Data'!$G$2:$G$9000,'Fat and Grease Data'!$B$2:$B$9000,'Monthly Prices'!$B102,'Fat and Grease Data'!$C$2:$C$9000,'Monthly Prices'!$C102)</f>
        <v>36.5</v>
      </c>
      <c r="U102" s="9">
        <f ca="1">_xlfn.MINIFS('Fat and Grease Data'!$G$2:$G$9000,'Fat and Grease Data'!$B$2:$B$9000,'Monthly Prices'!$B102,'Fat and Grease Data'!$C$2:$C$9000,'Monthly Prices'!$C102)</f>
        <v>30</v>
      </c>
      <c r="V102" s="9">
        <f t="shared" ca="1" si="32"/>
        <v>3.9772727272727266</v>
      </c>
      <c r="W102" s="9">
        <f t="shared" ca="1" si="33"/>
        <v>-2.5227272727272734</v>
      </c>
      <c r="X102" s="9">
        <f ca="1">AVERAGEIFS('Fat and Grease Data'!H$2:H$9000,'Fat and Grease Data'!$B$2:$B$9000,'Monthly Prices'!$B102,'Fat and Grease Data'!$C$2:$C$9000,'Monthly Prices'!$C102)</f>
        <v>31.228181818181817</v>
      </c>
      <c r="Y102" s="9">
        <f ca="1">_xlfn.MAXIFS('Fat and Grease Data'!$H$2:$H$9000,'Fat and Grease Data'!$B$2:$B$9000,'Monthly Prices'!$B102,'Fat and Grease Data'!$C$2:$C$9000,'Monthly Prices'!$C102)</f>
        <v>32.130000000000003</v>
      </c>
      <c r="Z102" s="9">
        <f ca="1">_xlfn.MINIFS('Fat and Grease Data'!$H$2:$H$9000,'Fat and Grease Data'!$B$2:$B$9000,'Monthly Prices'!$B102,'Fat and Grease Data'!$C$2:$C$9000,'Monthly Prices'!$C102)</f>
        <v>30</v>
      </c>
      <c r="AA102" s="9">
        <f t="shared" ca="1" si="34"/>
        <v>0.90181818181818585</v>
      </c>
      <c r="AB102" s="9">
        <f t="shared" ca="1" si="35"/>
        <v>-1.2281818181818167</v>
      </c>
      <c r="AC102" s="9">
        <f ca="1">AVERAGEIFS('Fat and Grease Data'!I$2:I$9000,'Fat and Grease Data'!$B$2:$B$9000,'Monthly Prices'!$B102,'Fat and Grease Data'!$C$2:$C$9000,'Monthly Prices'!$C102)</f>
        <v>36</v>
      </c>
      <c r="AD102" s="9">
        <f ca="1">_xlfn.MAXIFS('Fat and Grease Data'!$I$2:$I$9000,'Fat and Grease Data'!$B$2:$B$9000,'Monthly Prices'!$B102,'Fat and Grease Data'!$C$2:$C$9000,'Monthly Prices'!$C102)</f>
        <v>37</v>
      </c>
      <c r="AE102" s="9">
        <f ca="1">_xlfn.MINIFS('Fat and Grease Data'!$I$2:$I$9000,'Fat and Grease Data'!$B$2:$B$9000,'Monthly Prices'!$B102,'Fat and Grease Data'!$C$2:$C$9000,'Monthly Prices'!$C102)</f>
        <v>32.75</v>
      </c>
      <c r="AF102" s="9">
        <f t="shared" ca="1" si="36"/>
        <v>1</v>
      </c>
      <c r="AG102" s="9">
        <f t="shared" ca="1" si="37"/>
        <v>-3.25</v>
      </c>
      <c r="AH102" s="9"/>
      <c r="AI102" s="9"/>
      <c r="AJ102" s="9"/>
      <c r="AK102" s="9"/>
      <c r="AL102" s="9"/>
      <c r="AM102" s="9">
        <f ca="1">AVERAGEIFS('Fat and Grease Data'!K$2:K$9000,'Fat and Grease Data'!$B$2:$B$9000,'Monthly Prices'!$B102,'Fat and Grease Data'!$C$2:$C$9000,'Monthly Prices'!$C102)</f>
        <v>36.136363636363633</v>
      </c>
      <c r="AN102" s="9">
        <f ca="1">_xlfn.MAXIFS('Fat and Grease Data'!$K$2:$K$9000,'Fat and Grease Data'!$B$2:$B$9000,'Monthly Prices'!$B102,'Fat and Grease Data'!$C$2:$C$9000,'Monthly Prices'!$C102)</f>
        <v>38</v>
      </c>
      <c r="AO102" s="9">
        <f ca="1">_xlfn.MINIFS('Fat and Grease Data'!$K$2:$K$9000,'Fat and Grease Data'!$B$2:$B$9000,'Monthly Prices'!$B102,'Fat and Grease Data'!$C$2:$C$9000,'Monthly Prices'!$C102)</f>
        <v>34.5</v>
      </c>
      <c r="AP102" s="9">
        <f t="shared" ca="1" si="30"/>
        <v>1.8636363636363669</v>
      </c>
      <c r="AQ102" s="9">
        <f t="shared" ca="1" si="31"/>
        <v>-1.6363636363636331</v>
      </c>
      <c r="AR102" s="9">
        <f ca="1">AVERAGEIFS('Fat and Grease Data'!L$2:L$9000,'Fat and Grease Data'!$B$2:$B$9000,'Monthly Prices'!$B102,'Fat and Grease Data'!$C$2:$C$9000,'Monthly Prices'!$C102)</f>
        <v>29.454545454545453</v>
      </c>
      <c r="AS102" s="9">
        <f ca="1">_xlfn.MAXIFS('Fat and Grease Data'!$L$2:$L$9000,'Fat and Grease Data'!$B$2:$B$9000,'Monthly Prices'!$B102,'Fat and Grease Data'!$C$2:$C$9000,'Monthly Prices'!$C102)</f>
        <v>31</v>
      </c>
      <c r="AT102" s="9">
        <f ca="1">_xlfn.MINIFS('Fat and Grease Data'!$L$2:$L$9000,'Fat and Grease Data'!$B$2:$B$9000,'Monthly Prices'!$B102,'Fat and Grease Data'!$C$2:$C$9000,'Monthly Prices'!$C102)</f>
        <v>29</v>
      </c>
      <c r="AU102" s="9">
        <f t="shared" ca="1" si="38"/>
        <v>1.5454545454545467</v>
      </c>
      <c r="AV102" s="9">
        <f t="shared" ca="1" si="39"/>
        <v>-0.45454545454545325</v>
      </c>
      <c r="AW102" s="9">
        <f ca="1">AVERAGEIFS('Fat and Grease Data'!M$2:M$9000,'Fat and Grease Data'!$B$2:$B$9000,'Monthly Prices'!$B102,'Fat and Grease Data'!$C$2:$C$9000,'Monthly Prices'!$C102)</f>
        <v>35.727272727272727</v>
      </c>
      <c r="AX102" s="9">
        <f ca="1">_xlfn.MAXIFS('Fat and Grease Data'!$M$2:$M$9000,'Fat and Grease Data'!$B$2:$B$9000,'Monthly Prices'!$B102,'Fat and Grease Data'!$C$2:$C$9000,'Monthly Prices'!$C102)</f>
        <v>36.5</v>
      </c>
      <c r="AY102" s="9">
        <f ca="1">_xlfn.MINIFS('Fat and Grease Data'!$M$2:$M$9000,'Fat and Grease Data'!$B$2:$B$9000,'Monthly Prices'!$B102,'Fat and Grease Data'!$C$2:$C$9000,'Monthly Prices'!$C102)</f>
        <v>35.5</v>
      </c>
      <c r="AZ102" s="9">
        <f t="shared" ca="1" si="40"/>
        <v>0.77272727272727337</v>
      </c>
      <c r="BA102" s="9">
        <f t="shared" ca="1" si="41"/>
        <v>-0.22727272727272663</v>
      </c>
      <c r="BB102" s="10">
        <f>[2]Prices!$D454</f>
        <v>5.9333636363636364</v>
      </c>
      <c r="BC102" s="10">
        <f>[2]Prices!$B454</f>
        <v>6.16</v>
      </c>
      <c r="BD102" s="10">
        <f>[2]Prices!$C454</f>
        <v>5.6120000000000001</v>
      </c>
      <c r="BE102" s="10">
        <f t="shared" si="25"/>
        <v>0.22663636363636375</v>
      </c>
      <c r="BF102" s="10">
        <f t="shared" si="26"/>
        <v>-0.3213636363636363</v>
      </c>
    </row>
    <row r="103" spans="1:58" x14ac:dyDescent="0.2">
      <c r="A103" s="7">
        <v>39569</v>
      </c>
      <c r="B103" s="8">
        <f t="shared" si="22"/>
        <v>5</v>
      </c>
      <c r="C103" s="8">
        <f t="shared" si="23"/>
        <v>2008</v>
      </c>
      <c r="D103" s="9">
        <f ca="1">AVERAGEIFS('Fat and Grease Data'!D$2:D$9000,'Fat and Grease Data'!$B$2:$B$9000,'Monthly Prices'!$B103,'Fat and Grease Data'!$C$2:$C$9000,'Monthly Prices'!$C103)</f>
        <v>32.19761904761905</v>
      </c>
      <c r="E103" s="9">
        <f ca="1">_xlfn.MAXIFS('Fat and Grease Data'!$D$2:$D$9000,'Fat and Grease Data'!$B$2:$B$9000,'Monthly Prices'!$B103,'Fat and Grease Data'!$C$2:$C$9000,'Monthly Prices'!$C103)</f>
        <v>33</v>
      </c>
      <c r="F103" s="9">
        <f ca="1">_xlfn.MINIFS('Fat and Grease Data'!$D$2:$D$9000,'Fat and Grease Data'!$B$2:$B$9000,'Monthly Prices'!$B103,'Fat and Grease Data'!$C$2:$C$9000,'Monthly Prices'!$C103)</f>
        <v>32</v>
      </c>
      <c r="G103" s="9">
        <f t="shared" ca="1" si="24"/>
        <v>0.80238095238095042</v>
      </c>
      <c r="H103" s="9">
        <f t="shared" ca="1" si="27"/>
        <v>-0.19761904761904958</v>
      </c>
      <c r="I103" s="9">
        <f ca="1">AVERAGEIFS('Fat and Grease Data'!E$2:E$9000,'Fat and Grease Data'!$B$2:$B$9000,'Monthly Prices'!$B103,'Fat and Grease Data'!$C$2:$C$9000,'Monthly Prices'!$C103)</f>
        <v>32.40190476190476</v>
      </c>
      <c r="J103" s="9">
        <f ca="1">_xlfn.MAXIFS('Fat and Grease Data'!$E$2:$E$9000,'Fat and Grease Data'!$B$2:$B$9000,'Monthly Prices'!$B103,'Fat and Grease Data'!$C$2:$C$9000,'Monthly Prices'!$C103)</f>
        <v>33.130000000000003</v>
      </c>
      <c r="K103" s="9">
        <f ca="1">_xlfn.MINIFS('Fat and Grease Data'!$E$2:$E$9000,'Fat and Grease Data'!$B$2:$B$9000,'Monthly Prices'!$B103,'Fat and Grease Data'!$C$2:$C$9000,'Monthly Prices'!$C103)</f>
        <v>32</v>
      </c>
      <c r="L103" s="9">
        <f t="shared" ca="1" si="28"/>
        <v>0.72809523809524279</v>
      </c>
      <c r="M103" s="9">
        <f t="shared" ca="1" si="29"/>
        <v>-0.40190476190475977</v>
      </c>
      <c r="N103" s="9">
        <f ca="1">AVERAGEIFS('Fat and Grease Data'!F$2:F$9000,'Fat and Grease Data'!$B$2:$B$9000,'Monthly Prices'!$B103,'Fat and Grease Data'!$C$2:$C$9000,'Monthly Prices'!$C103)</f>
        <v>32.261904761904759</v>
      </c>
      <c r="O103" s="9">
        <f ca="1">_xlfn.MAXIFS('Fat and Grease Data'!$F$2:$F$9000,'Fat and Grease Data'!$B$2:$B$9000,'Monthly Prices'!$B103,'Fat and Grease Data'!$C$2:$C$9000,'Monthly Prices'!$C103)</f>
        <v>32.5</v>
      </c>
      <c r="P103" s="9">
        <f ca="1">_xlfn.MINIFS('Fat and Grease Data'!$F$2:$F$9000,'Fat and Grease Data'!$B$2:$B$9000,'Monthly Prices'!$B103,'Fat and Grease Data'!$C$2:$C$9000,'Monthly Prices'!$C103)</f>
        <v>31.5</v>
      </c>
      <c r="Q103" s="9">
        <f t="shared" ca="1" si="20"/>
        <v>0.2380952380952408</v>
      </c>
      <c r="R103" s="9">
        <f t="shared" ca="1" si="21"/>
        <v>-0.7619047619047592</v>
      </c>
      <c r="S103" s="9">
        <f ca="1">AVERAGEIFS('Fat and Grease Data'!G$2:G$9000,'Fat and Grease Data'!$B$2:$B$9000,'Monthly Prices'!$B103,'Fat and Grease Data'!$C$2:$C$9000,'Monthly Prices'!$C103)</f>
        <v>36.88095238095238</v>
      </c>
      <c r="T103" s="9">
        <f ca="1">_xlfn.MAXIFS('Fat and Grease Data'!$G$2:$G$9000,'Fat and Grease Data'!$B$2:$B$9000,'Monthly Prices'!$B103,'Fat and Grease Data'!$C$2:$C$9000,'Monthly Prices'!$C103)</f>
        <v>37</v>
      </c>
      <c r="U103" s="9">
        <f ca="1">_xlfn.MINIFS('Fat and Grease Data'!$G$2:$G$9000,'Fat and Grease Data'!$B$2:$B$9000,'Monthly Prices'!$B103,'Fat and Grease Data'!$C$2:$C$9000,'Monthly Prices'!$C103)</f>
        <v>36.5</v>
      </c>
      <c r="V103" s="9">
        <f t="shared" ca="1" si="32"/>
        <v>0.1190476190476204</v>
      </c>
      <c r="W103" s="9">
        <f t="shared" ca="1" si="33"/>
        <v>-0.3809523809523796</v>
      </c>
      <c r="X103" s="9">
        <f ca="1">AVERAGEIFS('Fat and Grease Data'!H$2:H$9000,'Fat and Grease Data'!$B$2:$B$9000,'Monthly Prices'!$B103,'Fat and Grease Data'!$C$2:$C$9000,'Monthly Prices'!$C103)</f>
        <v>32.25</v>
      </c>
      <c r="Y103" s="9">
        <f ca="1">_xlfn.MAXIFS('Fat and Grease Data'!$H$2:$H$9000,'Fat and Grease Data'!$B$2:$B$9000,'Monthly Prices'!$B103,'Fat and Grease Data'!$C$2:$C$9000,'Monthly Prices'!$C103)</f>
        <v>32.25</v>
      </c>
      <c r="Z103" s="9">
        <f ca="1">_xlfn.MINIFS('Fat and Grease Data'!$H$2:$H$9000,'Fat and Grease Data'!$B$2:$B$9000,'Monthly Prices'!$B103,'Fat and Grease Data'!$C$2:$C$9000,'Monthly Prices'!$C103)</f>
        <v>32.25</v>
      </c>
      <c r="AA103" s="9">
        <f t="shared" ca="1" si="34"/>
        <v>0</v>
      </c>
      <c r="AB103" s="9">
        <f t="shared" ca="1" si="35"/>
        <v>0</v>
      </c>
      <c r="AC103" s="9">
        <f ca="1">AVERAGEIFS('Fat and Grease Data'!I$2:I$9000,'Fat and Grease Data'!$B$2:$B$9000,'Monthly Prices'!$B103,'Fat and Grease Data'!$C$2:$C$9000,'Monthly Prices'!$C103)</f>
        <v>37.5</v>
      </c>
      <c r="AD103" s="9">
        <f ca="1">_xlfn.MAXIFS('Fat and Grease Data'!$I$2:$I$9000,'Fat and Grease Data'!$B$2:$B$9000,'Monthly Prices'!$B103,'Fat and Grease Data'!$C$2:$C$9000,'Monthly Prices'!$C103)</f>
        <v>37.5</v>
      </c>
      <c r="AE103" s="9">
        <f ca="1">_xlfn.MINIFS('Fat and Grease Data'!$I$2:$I$9000,'Fat and Grease Data'!$B$2:$B$9000,'Monthly Prices'!$B103,'Fat and Grease Data'!$C$2:$C$9000,'Monthly Prices'!$C103)</f>
        <v>37.5</v>
      </c>
      <c r="AF103" s="9">
        <f t="shared" ca="1" si="36"/>
        <v>0</v>
      </c>
      <c r="AG103" s="9">
        <f t="shared" ca="1" si="37"/>
        <v>0</v>
      </c>
      <c r="AH103" s="9"/>
      <c r="AI103" s="9"/>
      <c r="AJ103" s="9"/>
      <c r="AK103" s="9"/>
      <c r="AL103" s="9"/>
      <c r="AM103" s="9">
        <f ca="1">AVERAGEIFS('Fat and Grease Data'!K$2:K$9000,'Fat and Grease Data'!$B$2:$B$9000,'Monthly Prices'!$B103,'Fat and Grease Data'!$C$2:$C$9000,'Monthly Prices'!$C103)</f>
        <v>38.142857142857146</v>
      </c>
      <c r="AN103" s="9">
        <f ca="1">_xlfn.MAXIFS('Fat and Grease Data'!$K$2:$K$9000,'Fat and Grease Data'!$B$2:$B$9000,'Monthly Prices'!$B103,'Fat and Grease Data'!$C$2:$C$9000,'Monthly Prices'!$C103)</f>
        <v>38.5</v>
      </c>
      <c r="AO103" s="9">
        <f ca="1">_xlfn.MINIFS('Fat and Grease Data'!$K$2:$K$9000,'Fat and Grease Data'!$B$2:$B$9000,'Monthly Prices'!$B103,'Fat and Grease Data'!$C$2:$C$9000,'Monthly Prices'!$C103)</f>
        <v>37.75</v>
      </c>
      <c r="AP103" s="9">
        <f t="shared" ca="1" si="30"/>
        <v>0.3571428571428541</v>
      </c>
      <c r="AQ103" s="9">
        <f t="shared" ca="1" si="31"/>
        <v>-0.3928571428571459</v>
      </c>
      <c r="AR103" s="9">
        <f ca="1">AVERAGEIFS('Fat and Grease Data'!L$2:L$9000,'Fat and Grease Data'!$B$2:$B$9000,'Monthly Prices'!$B103,'Fat and Grease Data'!$C$2:$C$9000,'Monthly Prices'!$C103)</f>
        <v>32.142857142857146</v>
      </c>
      <c r="AS103" s="9">
        <f ca="1">_xlfn.MAXIFS('Fat and Grease Data'!$L$2:$L$9000,'Fat and Grease Data'!$B$2:$B$9000,'Monthly Prices'!$B103,'Fat and Grease Data'!$C$2:$C$9000,'Monthly Prices'!$C103)</f>
        <v>32.5</v>
      </c>
      <c r="AT103" s="9">
        <f ca="1">_xlfn.MINIFS('Fat and Grease Data'!$L$2:$L$9000,'Fat and Grease Data'!$B$2:$B$9000,'Monthly Prices'!$B103,'Fat and Grease Data'!$C$2:$C$9000,'Monthly Prices'!$C103)</f>
        <v>31</v>
      </c>
      <c r="AU103" s="9">
        <f t="shared" ca="1" si="38"/>
        <v>0.3571428571428541</v>
      </c>
      <c r="AV103" s="9">
        <f t="shared" ca="1" si="39"/>
        <v>-1.1428571428571459</v>
      </c>
      <c r="AW103" s="9">
        <f ca="1">AVERAGEIFS('Fat and Grease Data'!M$2:M$9000,'Fat and Grease Data'!$B$2:$B$9000,'Monthly Prices'!$B103,'Fat and Grease Data'!$C$2:$C$9000,'Monthly Prices'!$C103)</f>
        <v>36.833333333333336</v>
      </c>
      <c r="AX103" s="9">
        <f ca="1">_xlfn.MAXIFS('Fat and Grease Data'!$M$2:$M$9000,'Fat and Grease Data'!$B$2:$B$9000,'Monthly Prices'!$B103,'Fat and Grease Data'!$C$2:$C$9000,'Monthly Prices'!$C103)</f>
        <v>37.5</v>
      </c>
      <c r="AY103" s="9">
        <f ca="1">_xlfn.MINIFS('Fat and Grease Data'!$M$2:$M$9000,'Fat and Grease Data'!$B$2:$B$9000,'Monthly Prices'!$B103,'Fat and Grease Data'!$C$2:$C$9000,'Monthly Prices'!$C103)</f>
        <v>36</v>
      </c>
      <c r="AZ103" s="9">
        <f t="shared" ca="1" si="40"/>
        <v>0.6666666666666643</v>
      </c>
      <c r="BA103" s="9">
        <f t="shared" ca="1" si="41"/>
        <v>-0.8333333333333357</v>
      </c>
      <c r="BB103" s="10">
        <f>[2]Prices!$D455</f>
        <v>6.0296666666666674</v>
      </c>
      <c r="BC103" s="10">
        <f>[2]Prices!$B455</f>
        <v>6.39</v>
      </c>
      <c r="BD103" s="10">
        <f>[2]Prices!$C455</f>
        <v>5.7270000000000003</v>
      </c>
      <c r="BE103" s="10">
        <f t="shared" si="25"/>
        <v>0.36033333333333228</v>
      </c>
      <c r="BF103" s="10">
        <f t="shared" si="26"/>
        <v>-0.30266666666666708</v>
      </c>
    </row>
    <row r="104" spans="1:58" x14ac:dyDescent="0.2">
      <c r="A104" s="7">
        <v>39600</v>
      </c>
      <c r="B104" s="8">
        <f t="shared" si="22"/>
        <v>6</v>
      </c>
      <c r="C104" s="8">
        <f t="shared" si="23"/>
        <v>2008</v>
      </c>
      <c r="D104" s="9">
        <f ca="1">AVERAGEIFS('Fat and Grease Data'!D$2:D$9000,'Fat and Grease Data'!$B$2:$B$9000,'Monthly Prices'!$B104,'Fat and Grease Data'!$C$2:$C$9000,'Monthly Prices'!$C104)</f>
        <v>35.442380952380951</v>
      </c>
      <c r="E104" s="9">
        <f ca="1">_xlfn.MAXIFS('Fat and Grease Data'!$D$2:$D$9000,'Fat and Grease Data'!$B$2:$B$9000,'Monthly Prices'!$B104,'Fat and Grease Data'!$C$2:$C$9000,'Monthly Prices'!$C104)</f>
        <v>37.880000000000003</v>
      </c>
      <c r="F104" s="9">
        <f ca="1">_xlfn.MINIFS('Fat and Grease Data'!$D$2:$D$9000,'Fat and Grease Data'!$B$2:$B$9000,'Monthly Prices'!$B104,'Fat and Grease Data'!$C$2:$C$9000,'Monthly Prices'!$C104)</f>
        <v>33</v>
      </c>
      <c r="G104" s="9">
        <f t="shared" ca="1" si="24"/>
        <v>2.4376190476190516</v>
      </c>
      <c r="H104" s="9">
        <f t="shared" ca="1" si="27"/>
        <v>-2.442380952380951</v>
      </c>
      <c r="I104" s="9">
        <f ca="1">AVERAGEIFS('Fat and Grease Data'!E$2:E$9000,'Fat and Grease Data'!$B$2:$B$9000,'Monthly Prices'!$B104,'Fat and Grease Data'!$C$2:$C$9000,'Monthly Prices'!$C104)</f>
        <v>35.632857142857141</v>
      </c>
      <c r="J104" s="9">
        <f ca="1">_xlfn.MAXIFS('Fat and Grease Data'!$E$2:$E$9000,'Fat and Grease Data'!$B$2:$B$9000,'Monthly Prices'!$B104,'Fat and Grease Data'!$C$2:$C$9000,'Monthly Prices'!$C104)</f>
        <v>38</v>
      </c>
      <c r="K104" s="9">
        <f ca="1">_xlfn.MINIFS('Fat and Grease Data'!$E$2:$E$9000,'Fat and Grease Data'!$B$2:$B$9000,'Monthly Prices'!$B104,'Fat and Grease Data'!$C$2:$C$9000,'Monthly Prices'!$C104)</f>
        <v>33.130000000000003</v>
      </c>
      <c r="L104" s="9">
        <f t="shared" ca="1" si="28"/>
        <v>2.3671428571428592</v>
      </c>
      <c r="M104" s="9">
        <f t="shared" ca="1" si="29"/>
        <v>-2.5028571428571382</v>
      </c>
      <c r="N104" s="9">
        <f ca="1">AVERAGEIFS('Fat and Grease Data'!F$2:F$9000,'Fat and Grease Data'!$B$2:$B$9000,'Monthly Prices'!$B104,'Fat and Grease Data'!$C$2:$C$9000,'Monthly Prices'!$C104)</f>
        <v>34.000952380952377</v>
      </c>
      <c r="O104" s="9">
        <f ca="1">_xlfn.MAXIFS('Fat and Grease Data'!$F$2:$F$9000,'Fat and Grease Data'!$B$2:$B$9000,'Monthly Prices'!$B104,'Fat and Grease Data'!$C$2:$C$9000,'Monthly Prices'!$C104)</f>
        <v>35.5</v>
      </c>
      <c r="P104" s="9">
        <f ca="1">_xlfn.MINIFS('Fat and Grease Data'!$F$2:$F$9000,'Fat and Grease Data'!$B$2:$B$9000,'Monthly Prices'!$B104,'Fat and Grease Data'!$C$2:$C$9000,'Monthly Prices'!$C104)</f>
        <v>32.5</v>
      </c>
      <c r="Q104" s="9">
        <f t="shared" ca="1" si="20"/>
        <v>1.499047619047623</v>
      </c>
      <c r="R104" s="9">
        <f t="shared" ca="1" si="21"/>
        <v>-1.500952380952377</v>
      </c>
      <c r="S104" s="9">
        <f ca="1">AVERAGEIFS('Fat and Grease Data'!G$2:G$9000,'Fat and Grease Data'!$B$2:$B$9000,'Monthly Prices'!$B104,'Fat and Grease Data'!$C$2:$C$9000,'Monthly Prices'!$C104)</f>
        <v>37.857142857142854</v>
      </c>
      <c r="T104" s="9">
        <f ca="1">_xlfn.MAXIFS('Fat and Grease Data'!$G$2:$G$9000,'Fat and Grease Data'!$B$2:$B$9000,'Monthly Prices'!$B104,'Fat and Grease Data'!$C$2:$C$9000,'Monthly Prices'!$C104)</f>
        <v>39</v>
      </c>
      <c r="U104" s="9">
        <f ca="1">_xlfn.MINIFS('Fat and Grease Data'!$G$2:$G$9000,'Fat and Grease Data'!$B$2:$B$9000,'Monthly Prices'!$B104,'Fat and Grease Data'!$C$2:$C$9000,'Monthly Prices'!$C104)</f>
        <v>37</v>
      </c>
      <c r="V104" s="9">
        <f t="shared" ca="1" si="32"/>
        <v>1.1428571428571459</v>
      </c>
      <c r="W104" s="9">
        <f t="shared" ca="1" si="33"/>
        <v>-0.8571428571428541</v>
      </c>
      <c r="X104" s="9">
        <f ca="1">AVERAGEIFS('Fat and Grease Data'!H$2:H$9000,'Fat and Grease Data'!$B$2:$B$9000,'Monthly Prices'!$B104,'Fat and Grease Data'!$C$2:$C$9000,'Monthly Prices'!$C104)</f>
        <v>34.25</v>
      </c>
      <c r="Y104" s="9">
        <f ca="1">_xlfn.MAXIFS('Fat and Grease Data'!$H$2:$H$9000,'Fat and Grease Data'!$B$2:$B$9000,'Monthly Prices'!$B104,'Fat and Grease Data'!$C$2:$C$9000,'Monthly Prices'!$C104)</f>
        <v>36</v>
      </c>
      <c r="Z104" s="9">
        <f ca="1">_xlfn.MINIFS('Fat and Grease Data'!$H$2:$H$9000,'Fat and Grease Data'!$B$2:$B$9000,'Monthly Prices'!$B104,'Fat and Grease Data'!$C$2:$C$9000,'Monthly Prices'!$C104)</f>
        <v>32.25</v>
      </c>
      <c r="AA104" s="9">
        <f t="shared" ca="1" si="34"/>
        <v>1.75</v>
      </c>
      <c r="AB104" s="9">
        <f t="shared" ca="1" si="35"/>
        <v>-2</v>
      </c>
      <c r="AC104" s="9">
        <f ca="1">AVERAGEIFS('Fat and Grease Data'!I$2:I$9000,'Fat and Grease Data'!$B$2:$B$9000,'Monthly Prices'!$B104,'Fat and Grease Data'!$C$2:$C$9000,'Monthly Prices'!$C104)</f>
        <v>38.273809523809526</v>
      </c>
      <c r="AD104" s="9">
        <f ca="1">_xlfn.MAXIFS('Fat and Grease Data'!$I$2:$I$9000,'Fat and Grease Data'!$B$2:$B$9000,'Monthly Prices'!$B104,'Fat and Grease Data'!$C$2:$C$9000,'Monthly Prices'!$C104)</f>
        <v>39</v>
      </c>
      <c r="AE104" s="9">
        <f ca="1">_xlfn.MINIFS('Fat and Grease Data'!$I$2:$I$9000,'Fat and Grease Data'!$B$2:$B$9000,'Monthly Prices'!$B104,'Fat and Grease Data'!$C$2:$C$9000,'Monthly Prices'!$C104)</f>
        <v>37.5</v>
      </c>
      <c r="AF104" s="9">
        <f t="shared" ca="1" si="36"/>
        <v>0.7261904761904745</v>
      </c>
      <c r="AG104" s="9">
        <f t="shared" ca="1" si="37"/>
        <v>-0.7738095238095255</v>
      </c>
      <c r="AH104" s="9"/>
      <c r="AI104" s="9"/>
      <c r="AJ104" s="9"/>
      <c r="AK104" s="9"/>
      <c r="AL104" s="9"/>
      <c r="AM104" s="9">
        <f ca="1">AVERAGEIFS('Fat and Grease Data'!K$2:K$9000,'Fat and Grease Data'!$B$2:$B$9000,'Monthly Prices'!$B104,'Fat and Grease Data'!$C$2:$C$9000,'Monthly Prices'!$C104)</f>
        <v>39.61904761904762</v>
      </c>
      <c r="AN104" s="9">
        <f ca="1">_xlfn.MAXIFS('Fat and Grease Data'!$K$2:$K$9000,'Fat and Grease Data'!$B$2:$B$9000,'Monthly Prices'!$B104,'Fat and Grease Data'!$C$2:$C$9000,'Monthly Prices'!$C104)</f>
        <v>40.75</v>
      </c>
      <c r="AO104" s="9">
        <f ca="1">_xlfn.MINIFS('Fat and Grease Data'!$K$2:$K$9000,'Fat and Grease Data'!$B$2:$B$9000,'Monthly Prices'!$B104,'Fat and Grease Data'!$C$2:$C$9000,'Monthly Prices'!$C104)</f>
        <v>38.5</v>
      </c>
      <c r="AP104" s="9">
        <f t="shared" ca="1" si="30"/>
        <v>1.1309523809523796</v>
      </c>
      <c r="AQ104" s="9">
        <f t="shared" ca="1" si="31"/>
        <v>-1.1190476190476204</v>
      </c>
      <c r="AR104" s="9">
        <f ca="1">AVERAGEIFS('Fat and Grease Data'!L$2:L$9000,'Fat and Grease Data'!$B$2:$B$9000,'Monthly Prices'!$B104,'Fat and Grease Data'!$C$2:$C$9000,'Monthly Prices'!$C104)</f>
        <v>33.88095238095238</v>
      </c>
      <c r="AS104" s="9">
        <f ca="1">_xlfn.MAXIFS('Fat and Grease Data'!$L$2:$L$9000,'Fat and Grease Data'!$B$2:$B$9000,'Monthly Prices'!$B104,'Fat and Grease Data'!$C$2:$C$9000,'Monthly Prices'!$C104)</f>
        <v>35.5</v>
      </c>
      <c r="AT104" s="9">
        <f ca="1">_xlfn.MINIFS('Fat and Grease Data'!$L$2:$L$9000,'Fat and Grease Data'!$B$2:$B$9000,'Monthly Prices'!$B104,'Fat and Grease Data'!$C$2:$C$9000,'Monthly Prices'!$C104)</f>
        <v>32.5</v>
      </c>
      <c r="AU104" s="9">
        <f t="shared" ca="1" si="38"/>
        <v>1.6190476190476204</v>
      </c>
      <c r="AV104" s="9">
        <f t="shared" ca="1" si="39"/>
        <v>-1.3809523809523796</v>
      </c>
      <c r="AW104" s="9">
        <f ca="1">AVERAGEIFS('Fat and Grease Data'!M$2:M$9000,'Fat and Grease Data'!$B$2:$B$9000,'Monthly Prices'!$B104,'Fat and Grease Data'!$C$2:$C$9000,'Monthly Prices'!$C104)</f>
        <v>38.333333333333336</v>
      </c>
      <c r="AX104" s="9">
        <f ca="1">_xlfn.MAXIFS('Fat and Grease Data'!$M$2:$M$9000,'Fat and Grease Data'!$B$2:$B$9000,'Monthly Prices'!$B104,'Fat and Grease Data'!$C$2:$C$9000,'Monthly Prices'!$C104)</f>
        <v>40</v>
      </c>
      <c r="AY104" s="9">
        <f ca="1">_xlfn.MINIFS('Fat and Grease Data'!$M$2:$M$9000,'Fat and Grease Data'!$B$2:$B$9000,'Monthly Prices'!$B104,'Fat and Grease Data'!$C$2:$C$9000,'Monthly Prices'!$C104)</f>
        <v>37.5</v>
      </c>
      <c r="AZ104" s="9">
        <f t="shared" ca="1" si="40"/>
        <v>1.6666666666666643</v>
      </c>
      <c r="BA104" s="9">
        <f t="shared" ca="1" si="41"/>
        <v>-0.8333333333333357</v>
      </c>
      <c r="BB104" s="10">
        <f>[2]Prices!$D456</f>
        <v>6.9885714285714284</v>
      </c>
      <c r="BC104" s="10">
        <f>[2]Prices!$B456</f>
        <v>7.65</v>
      </c>
      <c r="BD104" s="10">
        <f>[2]Prices!$C456</f>
        <v>5.9569999999999999</v>
      </c>
      <c r="BE104" s="10">
        <f t="shared" si="25"/>
        <v>0.66142857142857192</v>
      </c>
      <c r="BF104" s="10">
        <f t="shared" si="26"/>
        <v>-1.0315714285714286</v>
      </c>
    </row>
    <row r="105" spans="1:58" x14ac:dyDescent="0.2">
      <c r="A105" s="7">
        <v>39630</v>
      </c>
      <c r="B105" s="8">
        <f t="shared" si="22"/>
        <v>7</v>
      </c>
      <c r="C105" s="8">
        <f t="shared" si="23"/>
        <v>2008</v>
      </c>
      <c r="D105" s="9">
        <f ca="1">AVERAGEIFS('Fat and Grease Data'!D$2:D$9000,'Fat and Grease Data'!$B$2:$B$9000,'Monthly Prices'!$B105,'Fat and Grease Data'!$C$2:$C$9000,'Monthly Prices'!$C105)</f>
        <v>38.704545454545453</v>
      </c>
      <c r="E105" s="9">
        <f ca="1">_xlfn.MAXIFS('Fat and Grease Data'!$D$2:$D$9000,'Fat and Grease Data'!$B$2:$B$9000,'Monthly Prices'!$B105,'Fat and Grease Data'!$C$2:$C$9000,'Monthly Prices'!$C105)</f>
        <v>40</v>
      </c>
      <c r="F105" s="9">
        <f ca="1">_xlfn.MINIFS('Fat and Grease Data'!$D$2:$D$9000,'Fat and Grease Data'!$B$2:$B$9000,'Monthly Prices'!$B105,'Fat and Grease Data'!$C$2:$C$9000,'Monthly Prices'!$C105)</f>
        <v>36</v>
      </c>
      <c r="G105" s="9">
        <f t="shared" ca="1" si="24"/>
        <v>1.2954545454545467</v>
      </c>
      <c r="H105" s="9">
        <f t="shared" ca="1" si="27"/>
        <v>-2.7045454545454533</v>
      </c>
      <c r="I105" s="9">
        <f ca="1">AVERAGEIFS('Fat and Grease Data'!E$2:E$9000,'Fat and Grease Data'!$B$2:$B$9000,'Monthly Prices'!$B105,'Fat and Grease Data'!$C$2:$C$9000,'Monthly Prices'!$C105)</f>
        <v>39.28</v>
      </c>
      <c r="J105" s="9">
        <f ca="1">_xlfn.MAXIFS('Fat and Grease Data'!$E$2:$E$9000,'Fat and Grease Data'!$B$2:$B$9000,'Monthly Prices'!$B105,'Fat and Grease Data'!$C$2:$C$9000,'Monthly Prices'!$C105)</f>
        <v>40.380000000000003</v>
      </c>
      <c r="K105" s="9">
        <f ca="1">_xlfn.MINIFS('Fat and Grease Data'!$E$2:$E$9000,'Fat and Grease Data'!$B$2:$B$9000,'Monthly Prices'!$B105,'Fat and Grease Data'!$C$2:$C$9000,'Monthly Prices'!$C105)</f>
        <v>37</v>
      </c>
      <c r="L105" s="9">
        <f t="shared" ca="1" si="28"/>
        <v>1.1000000000000014</v>
      </c>
      <c r="M105" s="9">
        <f t="shared" ca="1" si="29"/>
        <v>-2.2800000000000011</v>
      </c>
      <c r="N105" s="9">
        <f ca="1">AVERAGEIFS('Fat and Grease Data'!F$2:F$9000,'Fat and Grease Data'!$B$2:$B$9000,'Monthly Prices'!$B105,'Fat and Grease Data'!$C$2:$C$9000,'Monthly Prices'!$C105)</f>
        <v>35.962272727272726</v>
      </c>
      <c r="O105" s="9">
        <f ca="1">_xlfn.MAXIFS('Fat and Grease Data'!$F$2:$F$9000,'Fat and Grease Data'!$B$2:$B$9000,'Monthly Prices'!$B105,'Fat and Grease Data'!$C$2:$C$9000,'Monthly Prices'!$C105)</f>
        <v>36.5</v>
      </c>
      <c r="P105" s="9">
        <f ca="1">_xlfn.MINIFS('Fat and Grease Data'!$F$2:$F$9000,'Fat and Grease Data'!$B$2:$B$9000,'Monthly Prices'!$B105,'Fat and Grease Data'!$C$2:$C$9000,'Monthly Prices'!$C105)</f>
        <v>35.630000000000003</v>
      </c>
      <c r="Q105" s="9">
        <f t="shared" ca="1" si="20"/>
        <v>0.53772727272727394</v>
      </c>
      <c r="R105" s="9">
        <f t="shared" ca="1" si="21"/>
        <v>-0.3322727272727235</v>
      </c>
      <c r="S105" s="9">
        <f ca="1">AVERAGEIFS('Fat and Grease Data'!G$2:G$9000,'Fat and Grease Data'!$B$2:$B$9000,'Monthly Prices'!$B105,'Fat and Grease Data'!$C$2:$C$9000,'Monthly Prices'!$C105)</f>
        <v>40.090909090909093</v>
      </c>
      <c r="T105" s="9">
        <f ca="1">_xlfn.MAXIFS('Fat and Grease Data'!$G$2:$G$9000,'Fat and Grease Data'!$B$2:$B$9000,'Monthly Prices'!$B105,'Fat and Grease Data'!$C$2:$C$9000,'Monthly Prices'!$C105)</f>
        <v>41</v>
      </c>
      <c r="U105" s="9">
        <f ca="1">_xlfn.MINIFS('Fat and Grease Data'!$G$2:$G$9000,'Fat and Grease Data'!$B$2:$B$9000,'Monthly Prices'!$B105,'Fat and Grease Data'!$C$2:$C$9000,'Monthly Prices'!$C105)</f>
        <v>39</v>
      </c>
      <c r="V105" s="9">
        <f t="shared" ca="1" si="32"/>
        <v>0.90909090909090651</v>
      </c>
      <c r="W105" s="9">
        <f t="shared" ca="1" si="33"/>
        <v>-1.0909090909090935</v>
      </c>
      <c r="X105" s="9">
        <f ca="1">AVERAGEIFS('Fat and Grease Data'!H$2:H$9000,'Fat and Grease Data'!$B$2:$B$9000,'Monthly Prices'!$B105,'Fat and Grease Data'!$C$2:$C$9000,'Monthly Prices'!$C105)</f>
        <v>36.438181818181818</v>
      </c>
      <c r="Y105" s="9">
        <f ca="1">_xlfn.MAXIFS('Fat and Grease Data'!$H$2:$H$9000,'Fat and Grease Data'!$B$2:$B$9000,'Monthly Prices'!$B105,'Fat and Grease Data'!$C$2:$C$9000,'Monthly Prices'!$C105)</f>
        <v>37</v>
      </c>
      <c r="Z105" s="9">
        <f ca="1">_xlfn.MINIFS('Fat and Grease Data'!$H$2:$H$9000,'Fat and Grease Data'!$B$2:$B$9000,'Monthly Prices'!$B105,'Fat and Grease Data'!$C$2:$C$9000,'Monthly Prices'!$C105)</f>
        <v>36</v>
      </c>
      <c r="AA105" s="9">
        <f t="shared" ca="1" si="34"/>
        <v>0.56181818181818244</v>
      </c>
      <c r="AB105" s="9">
        <f t="shared" ca="1" si="35"/>
        <v>-0.43818181818181756</v>
      </c>
      <c r="AC105" s="9">
        <f ca="1">AVERAGEIFS('Fat and Grease Data'!I$2:I$9000,'Fat and Grease Data'!$B$2:$B$9000,'Monthly Prices'!$B105,'Fat and Grease Data'!$C$2:$C$9000,'Monthly Prices'!$C105)</f>
        <v>40.223181818181821</v>
      </c>
      <c r="AD105" s="9">
        <f ca="1">_xlfn.MAXIFS('Fat and Grease Data'!$I$2:$I$9000,'Fat and Grease Data'!$B$2:$B$9000,'Monthly Prices'!$B105,'Fat and Grease Data'!$C$2:$C$9000,'Monthly Prices'!$C105)</f>
        <v>41.25</v>
      </c>
      <c r="AE105" s="9">
        <f ca="1">_xlfn.MINIFS('Fat and Grease Data'!$I$2:$I$9000,'Fat and Grease Data'!$B$2:$B$9000,'Monthly Prices'!$B105,'Fat and Grease Data'!$C$2:$C$9000,'Monthly Prices'!$C105)</f>
        <v>38.880000000000003</v>
      </c>
      <c r="AF105" s="9">
        <f t="shared" ca="1" si="36"/>
        <v>1.0268181818181787</v>
      </c>
      <c r="AG105" s="9">
        <f t="shared" ca="1" si="37"/>
        <v>-1.3431818181818187</v>
      </c>
      <c r="AH105" s="9"/>
      <c r="AI105" s="9"/>
      <c r="AJ105" s="9"/>
      <c r="AK105" s="9"/>
      <c r="AL105" s="9"/>
      <c r="AM105" s="9">
        <f ca="1">AVERAGEIFS('Fat and Grease Data'!K$2:K$9000,'Fat and Grease Data'!$B$2:$B$9000,'Monthly Prices'!$B105,'Fat and Grease Data'!$C$2:$C$9000,'Monthly Prices'!$C105)</f>
        <v>41.386363636363633</v>
      </c>
      <c r="AN105" s="9">
        <f ca="1">_xlfn.MAXIFS('Fat and Grease Data'!$K$2:$K$9000,'Fat and Grease Data'!$B$2:$B$9000,'Monthly Prices'!$B105,'Fat and Grease Data'!$C$2:$C$9000,'Monthly Prices'!$C105)</f>
        <v>42.25</v>
      </c>
      <c r="AO105" s="9">
        <f ca="1">_xlfn.MINIFS('Fat and Grease Data'!$K$2:$K$9000,'Fat and Grease Data'!$B$2:$B$9000,'Monthly Prices'!$B105,'Fat and Grease Data'!$C$2:$C$9000,'Monthly Prices'!$C105)</f>
        <v>39.5</v>
      </c>
      <c r="AP105" s="9">
        <f t="shared" ca="1" si="30"/>
        <v>0.86363636363636687</v>
      </c>
      <c r="AQ105" s="9">
        <f t="shared" ca="1" si="31"/>
        <v>-1.8863636363636331</v>
      </c>
      <c r="AR105" s="9">
        <f ca="1">AVERAGEIFS('Fat and Grease Data'!L$2:L$9000,'Fat and Grease Data'!$B$2:$B$9000,'Monthly Prices'!$B105,'Fat and Grease Data'!$C$2:$C$9000,'Monthly Prices'!$C105)</f>
        <v>36.454545454545453</v>
      </c>
      <c r="AS105" s="9">
        <f ca="1">_xlfn.MAXIFS('Fat and Grease Data'!$L$2:$L$9000,'Fat and Grease Data'!$B$2:$B$9000,'Monthly Prices'!$B105,'Fat and Grease Data'!$C$2:$C$9000,'Monthly Prices'!$C105)</f>
        <v>36.5</v>
      </c>
      <c r="AT105" s="9">
        <f ca="1">_xlfn.MINIFS('Fat and Grease Data'!$L$2:$L$9000,'Fat and Grease Data'!$B$2:$B$9000,'Monthly Prices'!$B105,'Fat and Grease Data'!$C$2:$C$9000,'Monthly Prices'!$C105)</f>
        <v>35.5</v>
      </c>
      <c r="AU105" s="9">
        <f t="shared" ca="1" si="38"/>
        <v>4.5454545454546746E-2</v>
      </c>
      <c r="AV105" s="9">
        <f t="shared" ca="1" si="39"/>
        <v>-0.95454545454545325</v>
      </c>
      <c r="AW105" s="9">
        <f ca="1">AVERAGEIFS('Fat and Grease Data'!M$2:M$9000,'Fat and Grease Data'!$B$2:$B$9000,'Monthly Prices'!$B105,'Fat and Grease Data'!$C$2:$C$9000,'Monthly Prices'!$C105)</f>
        <v>40.795454545454547</v>
      </c>
      <c r="AX105" s="9">
        <f ca="1">_xlfn.MAXIFS('Fat and Grease Data'!$M$2:$M$9000,'Fat and Grease Data'!$B$2:$B$9000,'Monthly Prices'!$B105,'Fat and Grease Data'!$C$2:$C$9000,'Monthly Prices'!$C105)</f>
        <v>42</v>
      </c>
      <c r="AY105" s="9">
        <f ca="1">_xlfn.MINIFS('Fat and Grease Data'!$M$2:$M$9000,'Fat and Grease Data'!$B$2:$B$9000,'Monthly Prices'!$B105,'Fat and Grease Data'!$C$2:$C$9000,'Monthly Prices'!$C105)</f>
        <v>38.5</v>
      </c>
      <c r="AZ105" s="9">
        <f t="shared" ca="1" si="40"/>
        <v>1.2045454545454533</v>
      </c>
      <c r="BA105" s="9">
        <f t="shared" ca="1" si="41"/>
        <v>-2.2954545454545467</v>
      </c>
      <c r="BB105" s="10">
        <f>[2]Prices!$D457</f>
        <v>6.4617272727272734</v>
      </c>
      <c r="BC105" s="10">
        <f>[2]Prices!$B457</f>
        <v>7.6349999999999998</v>
      </c>
      <c r="BD105" s="10">
        <f>[2]Prices!$C457</f>
        <v>5.4370000000000003</v>
      </c>
      <c r="BE105" s="10">
        <f t="shared" si="25"/>
        <v>1.1732727272727264</v>
      </c>
      <c r="BF105" s="10">
        <f t="shared" si="26"/>
        <v>-1.0247272727272732</v>
      </c>
    </row>
    <row r="106" spans="1:58" x14ac:dyDescent="0.2">
      <c r="A106" s="7">
        <v>39661</v>
      </c>
      <c r="B106" s="8">
        <f t="shared" si="22"/>
        <v>8</v>
      </c>
      <c r="C106" s="8">
        <f t="shared" si="23"/>
        <v>2008</v>
      </c>
      <c r="D106" s="9">
        <f ca="1">AVERAGEIFS('Fat and Grease Data'!D$2:D$9000,'Fat and Grease Data'!$B$2:$B$9000,'Monthly Prices'!$B106,'Fat and Grease Data'!$C$2:$C$9000,'Monthly Prices'!$C106)</f>
        <v>33.19047619047619</v>
      </c>
      <c r="E106" s="9">
        <f ca="1">_xlfn.MAXIFS('Fat and Grease Data'!$D$2:$D$9000,'Fat and Grease Data'!$B$2:$B$9000,'Monthly Prices'!$B106,'Fat and Grease Data'!$C$2:$C$9000,'Monthly Prices'!$C106)</f>
        <v>36</v>
      </c>
      <c r="F106" s="9">
        <f ca="1">_xlfn.MINIFS('Fat and Grease Data'!$D$2:$D$9000,'Fat and Grease Data'!$B$2:$B$9000,'Monthly Prices'!$B106,'Fat and Grease Data'!$C$2:$C$9000,'Monthly Prices'!$C106)</f>
        <v>32</v>
      </c>
      <c r="G106" s="9">
        <f t="shared" ca="1" si="24"/>
        <v>2.8095238095238102</v>
      </c>
      <c r="H106" s="9">
        <f t="shared" ca="1" si="27"/>
        <v>-1.1904761904761898</v>
      </c>
      <c r="I106" s="9">
        <f ca="1">AVERAGEIFS('Fat and Grease Data'!E$2:E$9000,'Fat and Grease Data'!$B$2:$B$9000,'Monthly Prices'!$B106,'Fat and Grease Data'!$C$2:$C$9000,'Monthly Prices'!$C106)</f>
        <v>33.869999999999997</v>
      </c>
      <c r="J106" s="9">
        <f ca="1">_xlfn.MAXIFS('Fat and Grease Data'!$E$2:$E$9000,'Fat and Grease Data'!$B$2:$B$9000,'Monthly Prices'!$B106,'Fat and Grease Data'!$C$2:$C$9000,'Monthly Prices'!$C106)</f>
        <v>36.75</v>
      </c>
      <c r="K106" s="9">
        <f ca="1">_xlfn.MINIFS('Fat and Grease Data'!$E$2:$E$9000,'Fat and Grease Data'!$B$2:$B$9000,'Monthly Prices'!$B106,'Fat and Grease Data'!$C$2:$C$9000,'Monthly Prices'!$C106)</f>
        <v>32</v>
      </c>
      <c r="L106" s="9">
        <f t="shared" ca="1" si="28"/>
        <v>2.8800000000000026</v>
      </c>
      <c r="M106" s="9">
        <f t="shared" ca="1" si="29"/>
        <v>-1.8699999999999974</v>
      </c>
      <c r="N106" s="9">
        <f ca="1">AVERAGEIFS('Fat and Grease Data'!F$2:F$9000,'Fat and Grease Data'!$B$2:$B$9000,'Monthly Prices'!$B106,'Fat and Grease Data'!$C$2:$C$9000,'Monthly Prices'!$C106)</f>
        <v>34.568095238095239</v>
      </c>
      <c r="O106" s="9">
        <f ca="1">_xlfn.MAXIFS('Fat and Grease Data'!$F$2:$F$9000,'Fat and Grease Data'!$B$2:$B$9000,'Monthly Prices'!$B106,'Fat and Grease Data'!$C$2:$C$9000,'Monthly Prices'!$C106)</f>
        <v>36</v>
      </c>
      <c r="P106" s="9">
        <f ca="1">_xlfn.MINIFS('Fat and Grease Data'!$F$2:$F$9000,'Fat and Grease Data'!$B$2:$B$9000,'Monthly Prices'!$B106,'Fat and Grease Data'!$C$2:$C$9000,'Monthly Prices'!$C106)</f>
        <v>32.25</v>
      </c>
      <c r="Q106" s="9">
        <f t="shared" ca="1" si="20"/>
        <v>1.4319047619047609</v>
      </c>
      <c r="R106" s="9">
        <f t="shared" ca="1" si="21"/>
        <v>-2.3180952380952391</v>
      </c>
      <c r="S106" s="9">
        <f ca="1">AVERAGEIFS('Fat and Grease Data'!G$2:G$9000,'Fat and Grease Data'!$B$2:$B$9000,'Monthly Prices'!$B106,'Fat and Grease Data'!$C$2:$C$9000,'Monthly Prices'!$C106)</f>
        <v>37.666666666666664</v>
      </c>
      <c r="T106" s="9">
        <f ca="1">_xlfn.MAXIFS('Fat and Grease Data'!$G$2:$G$9000,'Fat and Grease Data'!$B$2:$B$9000,'Monthly Prices'!$B106,'Fat and Grease Data'!$C$2:$C$9000,'Monthly Prices'!$C106)</f>
        <v>39.5</v>
      </c>
      <c r="U106" s="9">
        <f ca="1">_xlfn.MINIFS('Fat and Grease Data'!$G$2:$G$9000,'Fat and Grease Data'!$B$2:$B$9000,'Monthly Prices'!$B106,'Fat and Grease Data'!$C$2:$C$9000,'Monthly Prices'!$C106)</f>
        <v>37</v>
      </c>
      <c r="V106" s="9">
        <f t="shared" ca="1" si="32"/>
        <v>1.8333333333333357</v>
      </c>
      <c r="W106" s="9">
        <f t="shared" ca="1" si="33"/>
        <v>-0.6666666666666643</v>
      </c>
      <c r="X106" s="9">
        <f ca="1">AVERAGEIFS('Fat and Grease Data'!H$2:H$9000,'Fat and Grease Data'!$B$2:$B$9000,'Monthly Prices'!$B106,'Fat and Grease Data'!$C$2:$C$9000,'Monthly Prices'!$C106)</f>
        <v>35.773809523809526</v>
      </c>
      <c r="Y106" s="9">
        <f ca="1">_xlfn.MAXIFS('Fat and Grease Data'!$H$2:$H$9000,'Fat and Grease Data'!$B$2:$B$9000,'Monthly Prices'!$B106,'Fat and Grease Data'!$C$2:$C$9000,'Monthly Prices'!$C106)</f>
        <v>37</v>
      </c>
      <c r="Z106" s="9">
        <f ca="1">_xlfn.MINIFS('Fat and Grease Data'!$H$2:$H$9000,'Fat and Grease Data'!$B$2:$B$9000,'Monthly Prices'!$B106,'Fat and Grease Data'!$C$2:$C$9000,'Monthly Prices'!$C106)</f>
        <v>34.75</v>
      </c>
      <c r="AA106" s="9">
        <f t="shared" ca="1" si="34"/>
        <v>1.2261904761904745</v>
      </c>
      <c r="AB106" s="9">
        <f t="shared" ca="1" si="35"/>
        <v>-1.0238095238095255</v>
      </c>
      <c r="AC106" s="9">
        <f ca="1">AVERAGEIFS('Fat and Grease Data'!I$2:I$9000,'Fat and Grease Data'!$B$2:$B$9000,'Monthly Prices'!$B106,'Fat and Grease Data'!$C$2:$C$9000,'Monthly Prices'!$C106)</f>
        <v>38.452380952380949</v>
      </c>
      <c r="AD106" s="9">
        <f ca="1">_xlfn.MAXIFS('Fat and Grease Data'!$I$2:$I$9000,'Fat and Grease Data'!$B$2:$B$9000,'Monthly Prices'!$B106,'Fat and Grease Data'!$C$2:$C$9000,'Monthly Prices'!$C106)</f>
        <v>41.25</v>
      </c>
      <c r="AE106" s="9">
        <f ca="1">_xlfn.MINIFS('Fat and Grease Data'!$I$2:$I$9000,'Fat and Grease Data'!$B$2:$B$9000,'Monthly Prices'!$B106,'Fat and Grease Data'!$C$2:$C$9000,'Monthly Prices'!$C106)</f>
        <v>37.25</v>
      </c>
      <c r="AF106" s="9">
        <f t="shared" ca="1" si="36"/>
        <v>2.797619047619051</v>
      </c>
      <c r="AG106" s="9">
        <f t="shared" ca="1" si="37"/>
        <v>-1.202380952380949</v>
      </c>
      <c r="AH106" s="9"/>
      <c r="AI106" s="9"/>
      <c r="AJ106" s="9"/>
      <c r="AK106" s="9"/>
      <c r="AL106" s="9"/>
      <c r="AM106" s="9">
        <f ca="1">AVERAGEIFS('Fat and Grease Data'!K$2:K$9000,'Fat and Grease Data'!$B$2:$B$9000,'Monthly Prices'!$B106,'Fat and Grease Data'!$C$2:$C$9000,'Monthly Prices'!$C106)</f>
        <v>37.428571428571431</v>
      </c>
      <c r="AN106" s="9">
        <f ca="1">_xlfn.MAXIFS('Fat and Grease Data'!$K$2:$K$9000,'Fat and Grease Data'!$B$2:$B$9000,'Monthly Prices'!$B106,'Fat and Grease Data'!$C$2:$C$9000,'Monthly Prices'!$C106)</f>
        <v>40</v>
      </c>
      <c r="AO106" s="9">
        <f ca="1">_xlfn.MINIFS('Fat and Grease Data'!$K$2:$K$9000,'Fat and Grease Data'!$B$2:$B$9000,'Monthly Prices'!$B106,'Fat and Grease Data'!$C$2:$C$9000,'Monthly Prices'!$C106)</f>
        <v>36</v>
      </c>
      <c r="AP106" s="9">
        <f t="shared" ca="1" si="30"/>
        <v>2.5714285714285694</v>
      </c>
      <c r="AQ106" s="9">
        <f t="shared" ca="1" si="31"/>
        <v>-1.4285714285714306</v>
      </c>
      <c r="AR106" s="9">
        <f ca="1">AVERAGEIFS('Fat and Grease Data'!L$2:L$9000,'Fat and Grease Data'!$B$2:$B$9000,'Monthly Prices'!$B106,'Fat and Grease Data'!$C$2:$C$9000,'Monthly Prices'!$C106)</f>
        <v>35</v>
      </c>
      <c r="AS106" s="9">
        <f ca="1">_xlfn.MAXIFS('Fat and Grease Data'!$L$2:$L$9000,'Fat and Grease Data'!$B$2:$B$9000,'Monthly Prices'!$B106,'Fat and Grease Data'!$C$2:$C$9000,'Monthly Prices'!$C106)</f>
        <v>36.5</v>
      </c>
      <c r="AT106" s="9">
        <f ca="1">_xlfn.MINIFS('Fat and Grease Data'!$L$2:$L$9000,'Fat and Grease Data'!$B$2:$B$9000,'Monthly Prices'!$B106,'Fat and Grease Data'!$C$2:$C$9000,'Monthly Prices'!$C106)</f>
        <v>32</v>
      </c>
      <c r="AU106" s="9">
        <f t="shared" ca="1" si="38"/>
        <v>1.5</v>
      </c>
      <c r="AV106" s="9">
        <f t="shared" ca="1" si="39"/>
        <v>-3</v>
      </c>
      <c r="AW106" s="9">
        <f ca="1">AVERAGEIFS('Fat and Grease Data'!M$2:M$9000,'Fat and Grease Data'!$B$2:$B$9000,'Monthly Prices'!$B106,'Fat and Grease Data'!$C$2:$C$9000,'Monthly Prices'!$C106)</f>
        <v>36.38095238095238</v>
      </c>
      <c r="AX106" s="9">
        <f ca="1">_xlfn.MAXIFS('Fat and Grease Data'!$M$2:$M$9000,'Fat and Grease Data'!$B$2:$B$9000,'Monthly Prices'!$B106,'Fat and Grease Data'!$C$2:$C$9000,'Monthly Prices'!$C106)</f>
        <v>38.5</v>
      </c>
      <c r="AY106" s="9">
        <f ca="1">_xlfn.MINIFS('Fat and Grease Data'!$M$2:$M$9000,'Fat and Grease Data'!$B$2:$B$9000,'Monthly Prices'!$B106,'Fat and Grease Data'!$C$2:$C$9000,'Monthly Prices'!$C106)</f>
        <v>35</v>
      </c>
      <c r="AZ106" s="9">
        <f t="shared" ca="1" si="40"/>
        <v>2.1190476190476204</v>
      </c>
      <c r="BA106" s="9">
        <f t="shared" ca="1" si="41"/>
        <v>-1.3809523809523796</v>
      </c>
      <c r="BB106" s="10">
        <f>[2]Prices!$D458</f>
        <v>5.4929523809523815</v>
      </c>
      <c r="BC106" s="10">
        <f>[2]Prices!$B458</f>
        <v>6.0869999999999997</v>
      </c>
      <c r="BD106" s="10">
        <f>[2]Prices!$C458</f>
        <v>4.8520000000000003</v>
      </c>
      <c r="BE106" s="10">
        <f t="shared" si="25"/>
        <v>0.59404761904761827</v>
      </c>
      <c r="BF106" s="10">
        <f t="shared" si="26"/>
        <v>-0.64095238095238116</v>
      </c>
    </row>
    <row r="107" spans="1:58" x14ac:dyDescent="0.2">
      <c r="A107" s="7">
        <v>39692</v>
      </c>
      <c r="B107" s="8">
        <f t="shared" si="22"/>
        <v>9</v>
      </c>
      <c r="C107" s="8">
        <f t="shared" si="23"/>
        <v>2008</v>
      </c>
      <c r="D107" s="9">
        <f ca="1">AVERAGEIFS('Fat and Grease Data'!D$2:D$9000,'Fat and Grease Data'!$B$2:$B$9000,'Monthly Prices'!$B107,'Fat and Grease Data'!$C$2:$C$9000,'Monthly Prices'!$C107)</f>
        <v>30.428571428571427</v>
      </c>
      <c r="E107" s="9">
        <f ca="1">_xlfn.MAXIFS('Fat and Grease Data'!$D$2:$D$9000,'Fat and Grease Data'!$B$2:$B$9000,'Monthly Prices'!$B107,'Fat and Grease Data'!$C$2:$C$9000,'Monthly Prices'!$C107)</f>
        <v>32.25</v>
      </c>
      <c r="F107" s="9">
        <f ca="1">_xlfn.MINIFS('Fat and Grease Data'!$D$2:$D$9000,'Fat and Grease Data'!$B$2:$B$9000,'Monthly Prices'!$B107,'Fat and Grease Data'!$C$2:$C$9000,'Monthly Prices'!$C107)</f>
        <v>28.5</v>
      </c>
      <c r="G107" s="9">
        <f t="shared" ca="1" si="24"/>
        <v>1.821428571428573</v>
      </c>
      <c r="H107" s="9">
        <f t="shared" ca="1" si="27"/>
        <v>-1.928571428571427</v>
      </c>
      <c r="I107" s="9">
        <f ca="1">AVERAGEIFS('Fat and Grease Data'!E$2:E$9000,'Fat and Grease Data'!$B$2:$B$9000,'Monthly Prices'!$B107,'Fat and Grease Data'!$C$2:$C$9000,'Monthly Prices'!$C107)</f>
        <v>30.363333333333333</v>
      </c>
      <c r="J107" s="9">
        <f ca="1">_xlfn.MAXIFS('Fat and Grease Data'!$E$2:$E$9000,'Fat and Grease Data'!$B$2:$B$9000,'Monthly Prices'!$B107,'Fat and Grease Data'!$C$2:$C$9000,'Monthly Prices'!$C107)</f>
        <v>32.5</v>
      </c>
      <c r="K107" s="9">
        <f ca="1">_xlfn.MINIFS('Fat and Grease Data'!$E$2:$E$9000,'Fat and Grease Data'!$B$2:$B$9000,'Monthly Prices'!$B107,'Fat and Grease Data'!$C$2:$C$9000,'Monthly Prices'!$C107)</f>
        <v>28.5</v>
      </c>
      <c r="L107" s="9">
        <f t="shared" ca="1" si="28"/>
        <v>2.1366666666666667</v>
      </c>
      <c r="M107" s="9">
        <f t="shared" ca="1" si="29"/>
        <v>-1.8633333333333333</v>
      </c>
      <c r="N107" s="9">
        <f ca="1">AVERAGEIFS('Fat and Grease Data'!F$2:F$9000,'Fat and Grease Data'!$B$2:$B$9000,'Monthly Prices'!$B107,'Fat and Grease Data'!$C$2:$C$9000,'Monthly Prices'!$C107)</f>
        <v>29.810476190476191</v>
      </c>
      <c r="O107" s="9">
        <f ca="1">_xlfn.MAXIFS('Fat and Grease Data'!$F$2:$F$9000,'Fat and Grease Data'!$B$2:$B$9000,'Monthly Prices'!$B107,'Fat and Grease Data'!$C$2:$C$9000,'Monthly Prices'!$C107)</f>
        <v>32.25</v>
      </c>
      <c r="P107" s="9">
        <f ca="1">_xlfn.MINIFS('Fat and Grease Data'!$F$2:$F$9000,'Fat and Grease Data'!$B$2:$B$9000,'Monthly Prices'!$B107,'Fat and Grease Data'!$C$2:$C$9000,'Monthly Prices'!$C107)</f>
        <v>27.75</v>
      </c>
      <c r="Q107" s="9">
        <f t="shared" ca="1" si="20"/>
        <v>2.4395238095238092</v>
      </c>
      <c r="R107" s="9">
        <f t="shared" ca="1" si="21"/>
        <v>-2.0604761904761908</v>
      </c>
      <c r="S107" s="9">
        <f ca="1">AVERAGEIFS('Fat and Grease Data'!G$2:G$9000,'Fat and Grease Data'!$B$2:$B$9000,'Monthly Prices'!$B107,'Fat and Grease Data'!$C$2:$C$9000,'Monthly Prices'!$C107)</f>
        <v>33.523809523809526</v>
      </c>
      <c r="T107" s="9">
        <f ca="1">_xlfn.MAXIFS('Fat and Grease Data'!$G$2:$G$9000,'Fat and Grease Data'!$B$2:$B$9000,'Monthly Prices'!$B107,'Fat and Grease Data'!$C$2:$C$9000,'Monthly Prices'!$C107)</f>
        <v>37</v>
      </c>
      <c r="U107" s="9">
        <f ca="1">_xlfn.MINIFS('Fat and Grease Data'!$G$2:$G$9000,'Fat and Grease Data'!$B$2:$B$9000,'Monthly Prices'!$B107,'Fat and Grease Data'!$C$2:$C$9000,'Monthly Prices'!$C107)</f>
        <v>30</v>
      </c>
      <c r="V107" s="9">
        <f t="shared" ca="1" si="32"/>
        <v>3.4761904761904745</v>
      </c>
      <c r="W107" s="9">
        <f t="shared" ca="1" si="33"/>
        <v>-3.5238095238095255</v>
      </c>
      <c r="X107" s="9">
        <f ca="1">AVERAGEIFS('Fat and Grease Data'!H$2:H$9000,'Fat and Grease Data'!$B$2:$B$9000,'Monthly Prices'!$B107,'Fat and Grease Data'!$C$2:$C$9000,'Monthly Prices'!$C107)</f>
        <v>31.381428571428572</v>
      </c>
      <c r="Y107" s="9">
        <f ca="1">_xlfn.MAXIFS('Fat and Grease Data'!$H$2:$H$9000,'Fat and Grease Data'!$B$2:$B$9000,'Monthly Prices'!$B107,'Fat and Grease Data'!$C$2:$C$9000,'Monthly Prices'!$C107)</f>
        <v>34.75</v>
      </c>
      <c r="Z107" s="9">
        <f ca="1">_xlfn.MINIFS('Fat and Grease Data'!$H$2:$H$9000,'Fat and Grease Data'!$B$2:$B$9000,'Monthly Prices'!$B107,'Fat and Grease Data'!$C$2:$C$9000,'Monthly Prices'!$C107)</f>
        <v>29</v>
      </c>
      <c r="AA107" s="9">
        <f t="shared" ca="1" si="34"/>
        <v>3.3685714285714283</v>
      </c>
      <c r="AB107" s="9">
        <f t="shared" ca="1" si="35"/>
        <v>-2.3814285714285717</v>
      </c>
      <c r="AC107" s="9">
        <f ca="1">AVERAGEIFS('Fat and Grease Data'!I$2:I$9000,'Fat and Grease Data'!$B$2:$B$9000,'Monthly Prices'!$B107,'Fat and Grease Data'!$C$2:$C$9000,'Monthly Prices'!$C107)</f>
        <v>33.655714285714282</v>
      </c>
      <c r="AD107" s="9">
        <f ca="1">_xlfn.MAXIFS('Fat and Grease Data'!$I$2:$I$9000,'Fat and Grease Data'!$B$2:$B$9000,'Monthly Prices'!$B107,'Fat and Grease Data'!$C$2:$C$9000,'Monthly Prices'!$C107)</f>
        <v>37.25</v>
      </c>
      <c r="AE107" s="9">
        <f ca="1">_xlfn.MINIFS('Fat and Grease Data'!$I$2:$I$9000,'Fat and Grease Data'!$B$2:$B$9000,'Monthly Prices'!$B107,'Fat and Grease Data'!$C$2:$C$9000,'Monthly Prices'!$C107)</f>
        <v>29</v>
      </c>
      <c r="AF107" s="9">
        <f t="shared" ca="1" si="36"/>
        <v>3.5942857142857179</v>
      </c>
      <c r="AG107" s="9">
        <f t="shared" ca="1" si="37"/>
        <v>-4.6557142857142821</v>
      </c>
      <c r="AH107" s="9"/>
      <c r="AI107" s="9"/>
      <c r="AJ107" s="9"/>
      <c r="AK107" s="9"/>
      <c r="AL107" s="9"/>
      <c r="AM107" s="9">
        <f ca="1">AVERAGEIFS('Fat and Grease Data'!K$2:K$9000,'Fat and Grease Data'!$B$2:$B$9000,'Monthly Prices'!$B107,'Fat and Grease Data'!$C$2:$C$9000,'Monthly Prices'!$C107)</f>
        <v>33.357142857142854</v>
      </c>
      <c r="AN107" s="9">
        <f ca="1">_xlfn.MAXIFS('Fat and Grease Data'!$K$2:$K$9000,'Fat and Grease Data'!$B$2:$B$9000,'Monthly Prices'!$B107,'Fat and Grease Data'!$C$2:$C$9000,'Monthly Prices'!$C107)</f>
        <v>36</v>
      </c>
      <c r="AO107" s="9">
        <f ca="1">_xlfn.MINIFS('Fat and Grease Data'!$K$2:$K$9000,'Fat and Grease Data'!$B$2:$B$9000,'Monthly Prices'!$B107,'Fat and Grease Data'!$C$2:$C$9000,'Monthly Prices'!$C107)</f>
        <v>29.5</v>
      </c>
      <c r="AP107" s="9">
        <f t="shared" ca="1" si="30"/>
        <v>2.6428571428571459</v>
      </c>
      <c r="AQ107" s="9">
        <f t="shared" ca="1" si="31"/>
        <v>-3.8571428571428541</v>
      </c>
      <c r="AR107" s="9">
        <f ca="1">AVERAGEIFS('Fat and Grease Data'!L$2:L$9000,'Fat and Grease Data'!$B$2:$B$9000,'Monthly Prices'!$B107,'Fat and Grease Data'!$C$2:$C$9000,'Monthly Prices'!$C107)</f>
        <v>30.571428571428573</v>
      </c>
      <c r="AS107" s="9">
        <f ca="1">_xlfn.MAXIFS('Fat and Grease Data'!$L$2:$L$9000,'Fat and Grease Data'!$B$2:$B$9000,'Monthly Prices'!$B107,'Fat and Grease Data'!$C$2:$C$9000,'Monthly Prices'!$C107)</f>
        <v>32</v>
      </c>
      <c r="AT107" s="9">
        <f ca="1">_xlfn.MINIFS('Fat and Grease Data'!$L$2:$L$9000,'Fat and Grease Data'!$B$2:$B$9000,'Monthly Prices'!$B107,'Fat and Grease Data'!$C$2:$C$9000,'Monthly Prices'!$C107)</f>
        <v>29</v>
      </c>
      <c r="AU107" s="9">
        <f t="shared" ca="1" si="38"/>
        <v>1.428571428571427</v>
      </c>
      <c r="AV107" s="9">
        <f t="shared" ca="1" si="39"/>
        <v>-1.571428571428573</v>
      </c>
      <c r="AW107" s="9">
        <f ca="1">AVERAGEIFS('Fat and Grease Data'!M$2:M$9000,'Fat and Grease Data'!$B$2:$B$9000,'Monthly Prices'!$B107,'Fat and Grease Data'!$C$2:$C$9000,'Monthly Prices'!$C107)</f>
        <v>33.429523809523808</v>
      </c>
      <c r="AX107" s="9">
        <f ca="1">_xlfn.MAXIFS('Fat and Grease Data'!$M$2:$M$9000,'Fat and Grease Data'!$B$2:$B$9000,'Monthly Prices'!$B107,'Fat and Grease Data'!$C$2:$C$9000,'Monthly Prices'!$C107)</f>
        <v>35</v>
      </c>
      <c r="AY107" s="9">
        <f ca="1">_xlfn.MINIFS('Fat and Grease Data'!$M$2:$M$9000,'Fat and Grease Data'!$B$2:$B$9000,'Monthly Prices'!$B107,'Fat and Grease Data'!$C$2:$C$9000,'Monthly Prices'!$C107)</f>
        <v>30.5</v>
      </c>
      <c r="AZ107" s="9">
        <f t="shared" ca="1" si="40"/>
        <v>1.5704761904761924</v>
      </c>
      <c r="BA107" s="9">
        <f t="shared" ca="1" si="41"/>
        <v>-2.9295238095238076</v>
      </c>
      <c r="BB107" s="10">
        <f>[2]Prices!$D459</f>
        <v>5.4628571428571435</v>
      </c>
      <c r="BC107" s="10">
        <f>[2]Prices!$B459</f>
        <v>5.7969999999999997</v>
      </c>
      <c r="BD107" s="10">
        <f>[2]Prices!$C459</f>
        <v>4.8550000000000004</v>
      </c>
      <c r="BE107" s="10">
        <f t="shared" si="25"/>
        <v>0.33414285714285619</v>
      </c>
      <c r="BF107" s="10">
        <f t="shared" si="26"/>
        <v>-0.6078571428571431</v>
      </c>
    </row>
    <row r="108" spans="1:58" x14ac:dyDescent="0.2">
      <c r="A108" s="7">
        <v>39722</v>
      </c>
      <c r="B108" s="8">
        <f t="shared" si="22"/>
        <v>10</v>
      </c>
      <c r="C108" s="8">
        <f t="shared" si="23"/>
        <v>2008</v>
      </c>
      <c r="D108" s="9">
        <f ca="1">AVERAGEIFS('Fat and Grease Data'!D$2:D$9000,'Fat and Grease Data'!$B$2:$B$9000,'Monthly Prices'!$B108,'Fat and Grease Data'!$C$2:$C$9000,'Monthly Prices'!$C108)</f>
        <v>19.039130434782606</v>
      </c>
      <c r="E108" s="9">
        <f ca="1">_xlfn.MAXIFS('Fat and Grease Data'!$D$2:$D$9000,'Fat and Grease Data'!$B$2:$B$9000,'Monthly Prices'!$B108,'Fat and Grease Data'!$C$2:$C$9000,'Monthly Prices'!$C108)</f>
        <v>27.25</v>
      </c>
      <c r="F108" s="9">
        <f ca="1">_xlfn.MINIFS('Fat and Grease Data'!$D$2:$D$9000,'Fat and Grease Data'!$B$2:$B$9000,'Monthly Prices'!$B108,'Fat and Grease Data'!$C$2:$C$9000,'Monthly Prices'!$C108)</f>
        <v>14.25</v>
      </c>
      <c r="G108" s="9">
        <f t="shared" ca="1" si="24"/>
        <v>8.2108695652173935</v>
      </c>
      <c r="H108" s="9">
        <f t="shared" ca="1" si="27"/>
        <v>-4.7891304347826065</v>
      </c>
      <c r="I108" s="9">
        <f ca="1">AVERAGEIFS('Fat and Grease Data'!E$2:E$9000,'Fat and Grease Data'!$B$2:$B$9000,'Monthly Prices'!$B108,'Fat and Grease Data'!$C$2:$C$9000,'Monthly Prices'!$C108)</f>
        <v>19.843043478260871</v>
      </c>
      <c r="J108" s="9">
        <f ca="1">_xlfn.MAXIFS('Fat and Grease Data'!$E$2:$E$9000,'Fat and Grease Data'!$B$2:$B$9000,'Monthly Prices'!$B108,'Fat and Grease Data'!$C$2:$C$9000,'Monthly Prices'!$C108)</f>
        <v>27.75</v>
      </c>
      <c r="K108" s="9">
        <f ca="1">_xlfn.MINIFS('Fat and Grease Data'!$E$2:$E$9000,'Fat and Grease Data'!$B$2:$B$9000,'Monthly Prices'!$B108,'Fat and Grease Data'!$C$2:$C$9000,'Monthly Prices'!$C108)</f>
        <v>15</v>
      </c>
      <c r="L108" s="9">
        <f t="shared" ca="1" si="28"/>
        <v>7.9069565217391293</v>
      </c>
      <c r="M108" s="9">
        <f t="shared" ca="1" si="29"/>
        <v>-4.8430434782608707</v>
      </c>
      <c r="N108" s="9">
        <f ca="1">AVERAGEIFS('Fat and Grease Data'!F$2:F$9000,'Fat and Grease Data'!$B$2:$B$9000,'Monthly Prices'!$B108,'Fat and Grease Data'!$C$2:$C$9000,'Monthly Prices'!$C108)</f>
        <v>21.038260869565217</v>
      </c>
      <c r="O108" s="9">
        <f ca="1">_xlfn.MAXIFS('Fat and Grease Data'!$F$2:$F$9000,'Fat and Grease Data'!$B$2:$B$9000,'Monthly Prices'!$B108,'Fat and Grease Data'!$C$2:$C$9000,'Monthly Prices'!$C108)</f>
        <v>27.63</v>
      </c>
      <c r="P108" s="9">
        <f ca="1">_xlfn.MINIFS('Fat and Grease Data'!$F$2:$F$9000,'Fat and Grease Data'!$B$2:$B$9000,'Monthly Prices'!$B108,'Fat and Grease Data'!$C$2:$C$9000,'Monthly Prices'!$C108)</f>
        <v>14</v>
      </c>
      <c r="Q108" s="9">
        <f t="shared" ca="1" si="20"/>
        <v>6.5917391304347817</v>
      </c>
      <c r="R108" s="9">
        <f t="shared" ca="1" si="21"/>
        <v>-7.0382608695652173</v>
      </c>
      <c r="S108" s="9">
        <f ca="1">AVERAGEIFS('Fat and Grease Data'!G$2:G$9000,'Fat and Grease Data'!$B$2:$B$9000,'Monthly Prices'!$B108,'Fat and Grease Data'!$C$2:$C$9000,'Monthly Prices'!$C108)</f>
        <v>23.434782608695652</v>
      </c>
      <c r="T108" s="9">
        <f ca="1">_xlfn.MAXIFS('Fat and Grease Data'!$G$2:$G$9000,'Fat and Grease Data'!$B$2:$B$9000,'Monthly Prices'!$B108,'Fat and Grease Data'!$C$2:$C$9000,'Monthly Prices'!$C108)</f>
        <v>29</v>
      </c>
      <c r="U108" s="9">
        <f ca="1">_xlfn.MINIFS('Fat and Grease Data'!$G$2:$G$9000,'Fat and Grease Data'!$B$2:$B$9000,'Monthly Prices'!$B108,'Fat and Grease Data'!$C$2:$C$9000,'Monthly Prices'!$C108)</f>
        <v>18</v>
      </c>
      <c r="V108" s="9">
        <f t="shared" ca="1" si="32"/>
        <v>5.5652173913043477</v>
      </c>
      <c r="W108" s="9">
        <f t="shared" ca="1" si="33"/>
        <v>-5.4347826086956523</v>
      </c>
      <c r="X108" s="9">
        <f ca="1">AVERAGEIFS('Fat and Grease Data'!H$2:H$9000,'Fat and Grease Data'!$B$2:$B$9000,'Monthly Prices'!$B108,'Fat and Grease Data'!$C$2:$C$9000,'Monthly Prices'!$C108)</f>
        <v>22.239130434782609</v>
      </c>
      <c r="Y108" s="9">
        <f ca="1">_xlfn.MAXIFS('Fat and Grease Data'!$H$2:$H$9000,'Fat and Grease Data'!$B$2:$B$9000,'Monthly Prices'!$B108,'Fat and Grease Data'!$C$2:$C$9000,'Monthly Prices'!$C108)</f>
        <v>29</v>
      </c>
      <c r="Z108" s="9">
        <f ca="1">_xlfn.MINIFS('Fat and Grease Data'!$H$2:$H$9000,'Fat and Grease Data'!$B$2:$B$9000,'Monthly Prices'!$B108,'Fat and Grease Data'!$C$2:$C$9000,'Monthly Prices'!$C108)</f>
        <v>17</v>
      </c>
      <c r="AA108" s="9">
        <f t="shared" ca="1" si="34"/>
        <v>6.7608695652173907</v>
      </c>
      <c r="AB108" s="9">
        <f t="shared" ca="1" si="35"/>
        <v>-5.2391304347826093</v>
      </c>
      <c r="AC108" s="9">
        <f ca="1">AVERAGEIFS('Fat and Grease Data'!I$2:I$9000,'Fat and Grease Data'!$B$2:$B$9000,'Monthly Prices'!$B108,'Fat and Grease Data'!$C$2:$C$9000,'Monthly Prices'!$C108)</f>
        <v>24.489130434782609</v>
      </c>
      <c r="AD108" s="9">
        <f ca="1">_xlfn.MAXIFS('Fat and Grease Data'!$I$2:$I$9000,'Fat and Grease Data'!$B$2:$B$9000,'Monthly Prices'!$B108,'Fat and Grease Data'!$C$2:$C$9000,'Monthly Prices'!$C108)</f>
        <v>29</v>
      </c>
      <c r="AE108" s="9">
        <f ca="1">_xlfn.MINIFS('Fat and Grease Data'!$I$2:$I$9000,'Fat and Grease Data'!$B$2:$B$9000,'Monthly Prices'!$B108,'Fat and Grease Data'!$C$2:$C$9000,'Monthly Prices'!$C108)</f>
        <v>19.5</v>
      </c>
      <c r="AF108" s="9">
        <f t="shared" ca="1" si="36"/>
        <v>4.5108695652173907</v>
      </c>
      <c r="AG108" s="9">
        <f t="shared" ca="1" si="37"/>
        <v>-4.9891304347826093</v>
      </c>
      <c r="AH108" s="9"/>
      <c r="AI108" s="9"/>
      <c r="AJ108" s="9"/>
      <c r="AK108" s="9"/>
      <c r="AL108" s="9"/>
      <c r="AM108" s="9">
        <f ca="1">AVERAGEIFS('Fat and Grease Data'!K$2:K$9000,'Fat and Grease Data'!$B$2:$B$9000,'Monthly Prices'!$B108,'Fat and Grease Data'!$C$2:$C$9000,'Monthly Prices'!$C108)</f>
        <v>21.956521739130434</v>
      </c>
      <c r="AN108" s="9">
        <f ca="1">_xlfn.MAXIFS('Fat and Grease Data'!$K$2:$K$9000,'Fat and Grease Data'!$B$2:$B$9000,'Monthly Prices'!$B108,'Fat and Grease Data'!$C$2:$C$9000,'Monthly Prices'!$C108)</f>
        <v>28.5</v>
      </c>
      <c r="AO108" s="9">
        <f ca="1">_xlfn.MINIFS('Fat and Grease Data'!$K$2:$K$9000,'Fat and Grease Data'!$B$2:$B$9000,'Monthly Prices'!$B108,'Fat and Grease Data'!$C$2:$C$9000,'Monthly Prices'!$C108)</f>
        <v>15.5</v>
      </c>
      <c r="AP108" s="9">
        <f t="shared" ca="1" si="30"/>
        <v>6.5434782608695663</v>
      </c>
      <c r="AQ108" s="9">
        <f t="shared" ca="1" si="31"/>
        <v>-6.4565217391304337</v>
      </c>
      <c r="AR108" s="9">
        <f ca="1">AVERAGEIFS('Fat and Grease Data'!L$2:L$9000,'Fat and Grease Data'!$B$2:$B$9000,'Monthly Prices'!$B108,'Fat and Grease Data'!$C$2:$C$9000,'Monthly Prices'!$C108)</f>
        <v>20.956521739130434</v>
      </c>
      <c r="AS108" s="9">
        <f ca="1">_xlfn.MAXIFS('Fat and Grease Data'!$L$2:$L$9000,'Fat and Grease Data'!$B$2:$B$9000,'Monthly Prices'!$B108,'Fat and Grease Data'!$C$2:$C$9000,'Monthly Prices'!$C108)</f>
        <v>28</v>
      </c>
      <c r="AT108" s="9">
        <f ca="1">_xlfn.MINIFS('Fat and Grease Data'!$L$2:$L$9000,'Fat and Grease Data'!$B$2:$B$9000,'Monthly Prices'!$B108,'Fat and Grease Data'!$C$2:$C$9000,'Monthly Prices'!$C108)</f>
        <v>14</v>
      </c>
      <c r="AU108" s="9">
        <f t="shared" ca="1" si="38"/>
        <v>7.0434782608695663</v>
      </c>
      <c r="AV108" s="9">
        <f t="shared" ca="1" si="39"/>
        <v>-6.9565217391304337</v>
      </c>
      <c r="AW108" s="9">
        <f ca="1">AVERAGEIFS('Fat and Grease Data'!M$2:M$9000,'Fat and Grease Data'!$B$2:$B$9000,'Monthly Prices'!$B108,'Fat and Grease Data'!$C$2:$C$9000,'Monthly Prices'!$C108)</f>
        <v>22.630434782608695</v>
      </c>
      <c r="AX108" s="9">
        <f ca="1">_xlfn.MAXIFS('Fat and Grease Data'!$M$2:$M$9000,'Fat and Grease Data'!$B$2:$B$9000,'Monthly Prices'!$B108,'Fat and Grease Data'!$C$2:$C$9000,'Monthly Prices'!$C108)</f>
        <v>29</v>
      </c>
      <c r="AY108" s="9">
        <f ca="1">_xlfn.MINIFS('Fat and Grease Data'!$M$2:$M$9000,'Fat and Grease Data'!$B$2:$B$9000,'Monthly Prices'!$B108,'Fat and Grease Data'!$C$2:$C$9000,'Monthly Prices'!$C108)</f>
        <v>17</v>
      </c>
      <c r="AZ108" s="9">
        <f t="shared" ca="1" si="40"/>
        <v>6.3695652173913047</v>
      </c>
      <c r="BA108" s="9">
        <f t="shared" ca="1" si="41"/>
        <v>-5.6304347826086953</v>
      </c>
      <c r="BB108" s="10">
        <f>[2]Prices!$D460</f>
        <v>4.1261304347826089</v>
      </c>
      <c r="BC108" s="10">
        <f>[2]Prices!$B460</f>
        <v>5</v>
      </c>
      <c r="BD108" s="10">
        <f>[2]Prices!$C460</f>
        <v>3.64</v>
      </c>
      <c r="BE108" s="10">
        <f t="shared" si="25"/>
        <v>0.87386956521739112</v>
      </c>
      <c r="BF108" s="10">
        <f t="shared" si="26"/>
        <v>-0.48613043478260876</v>
      </c>
    </row>
    <row r="109" spans="1:58" x14ac:dyDescent="0.2">
      <c r="A109" s="7">
        <v>39753</v>
      </c>
      <c r="B109" s="8">
        <f t="shared" si="22"/>
        <v>11</v>
      </c>
      <c r="C109" s="8">
        <f t="shared" si="23"/>
        <v>2008</v>
      </c>
      <c r="D109" s="9">
        <f ca="1">AVERAGEIFS('Fat and Grease Data'!D$2:D$9000,'Fat and Grease Data'!$B$2:$B$9000,'Monthly Prices'!$B109,'Fat and Grease Data'!$C$2:$C$9000,'Monthly Prices'!$C109)</f>
        <v>12.362105263157895</v>
      </c>
      <c r="E109" s="9">
        <f ca="1">_xlfn.MAXIFS('Fat and Grease Data'!$D$2:$D$9000,'Fat and Grease Data'!$B$2:$B$9000,'Monthly Prices'!$B109,'Fat and Grease Data'!$C$2:$C$9000,'Monthly Prices'!$C109)</f>
        <v>14.25</v>
      </c>
      <c r="F109" s="9">
        <f ca="1">_xlfn.MINIFS('Fat and Grease Data'!$D$2:$D$9000,'Fat and Grease Data'!$B$2:$B$9000,'Monthly Prices'!$B109,'Fat and Grease Data'!$C$2:$C$9000,'Monthly Prices'!$C109)</f>
        <v>10</v>
      </c>
      <c r="G109" s="9">
        <f t="shared" ca="1" si="24"/>
        <v>1.8878947368421048</v>
      </c>
      <c r="H109" s="9">
        <f t="shared" ca="1" si="27"/>
        <v>-2.3621052631578952</v>
      </c>
      <c r="I109" s="9">
        <f ca="1">AVERAGEIFS('Fat and Grease Data'!E$2:E$9000,'Fat and Grease Data'!$B$2:$B$9000,'Monthly Prices'!$B109,'Fat and Grease Data'!$C$2:$C$9000,'Monthly Prices'!$C109)</f>
        <v>12.815789473684211</v>
      </c>
      <c r="J109" s="9">
        <f ca="1">_xlfn.MAXIFS('Fat and Grease Data'!$E$2:$E$9000,'Fat and Grease Data'!$B$2:$B$9000,'Monthly Prices'!$B109,'Fat and Grease Data'!$C$2:$C$9000,'Monthly Prices'!$C109)</f>
        <v>15</v>
      </c>
      <c r="K109" s="9">
        <f ca="1">_xlfn.MINIFS('Fat and Grease Data'!$E$2:$E$9000,'Fat and Grease Data'!$B$2:$B$9000,'Monthly Prices'!$B109,'Fat and Grease Data'!$C$2:$C$9000,'Monthly Prices'!$C109)</f>
        <v>11</v>
      </c>
      <c r="L109" s="9">
        <f t="shared" ca="1" si="28"/>
        <v>2.1842105263157894</v>
      </c>
      <c r="M109" s="9">
        <f t="shared" ca="1" si="29"/>
        <v>-1.8157894736842106</v>
      </c>
      <c r="N109" s="9">
        <f ca="1">AVERAGEIFS('Fat and Grease Data'!F$2:F$9000,'Fat and Grease Data'!$B$2:$B$9000,'Monthly Prices'!$B109,'Fat and Grease Data'!$C$2:$C$9000,'Monthly Prices'!$C109)</f>
        <v>13.286315789473681</v>
      </c>
      <c r="O109" s="9">
        <f ca="1">_xlfn.MAXIFS('Fat and Grease Data'!$F$2:$F$9000,'Fat and Grease Data'!$B$2:$B$9000,'Monthly Prices'!$B109,'Fat and Grease Data'!$C$2:$C$9000,'Monthly Prices'!$C109)</f>
        <v>14</v>
      </c>
      <c r="P109" s="9">
        <f ca="1">_xlfn.MINIFS('Fat and Grease Data'!$F$2:$F$9000,'Fat and Grease Data'!$B$2:$B$9000,'Monthly Prices'!$B109,'Fat and Grease Data'!$C$2:$C$9000,'Monthly Prices'!$C109)</f>
        <v>12.25</v>
      </c>
      <c r="Q109" s="9">
        <f t="shared" ca="1" si="20"/>
        <v>0.71368421052631881</v>
      </c>
      <c r="R109" s="9">
        <f t="shared" ca="1" si="21"/>
        <v>-1.0363157894736812</v>
      </c>
      <c r="S109" s="9">
        <f ca="1">AVERAGEIFS('Fat and Grease Data'!G$2:G$9000,'Fat and Grease Data'!$B$2:$B$9000,'Monthly Prices'!$B109,'Fat and Grease Data'!$C$2:$C$9000,'Monthly Prices'!$C109)</f>
        <v>16.631578947368421</v>
      </c>
      <c r="T109" s="9">
        <f ca="1">_xlfn.MAXIFS('Fat and Grease Data'!$G$2:$G$9000,'Fat and Grease Data'!$B$2:$B$9000,'Monthly Prices'!$B109,'Fat and Grease Data'!$C$2:$C$9000,'Monthly Prices'!$C109)</f>
        <v>18</v>
      </c>
      <c r="U109" s="9">
        <f ca="1">_xlfn.MINIFS('Fat and Grease Data'!$G$2:$G$9000,'Fat and Grease Data'!$B$2:$B$9000,'Monthly Prices'!$B109,'Fat and Grease Data'!$C$2:$C$9000,'Monthly Prices'!$C109)</f>
        <v>14.5</v>
      </c>
      <c r="V109" s="9">
        <f t="shared" ca="1" si="32"/>
        <v>1.3684210526315788</v>
      </c>
      <c r="W109" s="9">
        <f t="shared" ca="1" si="33"/>
        <v>-2.1315789473684212</v>
      </c>
      <c r="X109" s="9">
        <f ca="1">AVERAGEIFS('Fat and Grease Data'!H$2:H$9000,'Fat and Grease Data'!$B$2:$B$9000,'Monthly Prices'!$B109,'Fat and Grease Data'!$C$2:$C$9000,'Monthly Prices'!$C109)</f>
        <v>15.105263157894736</v>
      </c>
      <c r="Y109" s="9">
        <f ca="1">_xlfn.MAXIFS('Fat and Grease Data'!$H$2:$H$9000,'Fat and Grease Data'!$B$2:$B$9000,'Monthly Prices'!$B109,'Fat and Grease Data'!$C$2:$C$9000,'Monthly Prices'!$C109)</f>
        <v>17</v>
      </c>
      <c r="Z109" s="9">
        <f ca="1">_xlfn.MINIFS('Fat and Grease Data'!$H$2:$H$9000,'Fat and Grease Data'!$B$2:$B$9000,'Monthly Prices'!$B109,'Fat and Grease Data'!$C$2:$C$9000,'Monthly Prices'!$C109)</f>
        <v>14</v>
      </c>
      <c r="AA109" s="9">
        <f t="shared" ca="1" si="34"/>
        <v>1.8947368421052637</v>
      </c>
      <c r="AB109" s="9">
        <f t="shared" ca="1" si="35"/>
        <v>-1.1052631578947363</v>
      </c>
      <c r="AC109" s="9">
        <f ca="1">AVERAGEIFS('Fat and Grease Data'!I$2:I$9000,'Fat and Grease Data'!$B$2:$B$9000,'Monthly Prices'!$B109,'Fat and Grease Data'!$C$2:$C$9000,'Monthly Prices'!$C109)</f>
        <v>17.973684210526315</v>
      </c>
      <c r="AD109" s="9">
        <f ca="1">_xlfn.MAXIFS('Fat and Grease Data'!$I$2:$I$9000,'Fat and Grease Data'!$B$2:$B$9000,'Monthly Prices'!$B109,'Fat and Grease Data'!$C$2:$C$9000,'Monthly Prices'!$C109)</f>
        <v>19.5</v>
      </c>
      <c r="AE109" s="9">
        <f ca="1">_xlfn.MINIFS('Fat and Grease Data'!$I$2:$I$9000,'Fat and Grease Data'!$B$2:$B$9000,'Monthly Prices'!$B109,'Fat and Grease Data'!$C$2:$C$9000,'Monthly Prices'!$C109)</f>
        <v>17.5</v>
      </c>
      <c r="AF109" s="9">
        <f t="shared" ca="1" si="36"/>
        <v>1.526315789473685</v>
      </c>
      <c r="AG109" s="9">
        <f t="shared" ca="1" si="37"/>
        <v>-0.47368421052631504</v>
      </c>
      <c r="AH109" s="9"/>
      <c r="AI109" s="9"/>
      <c r="AJ109" s="9"/>
      <c r="AK109" s="9"/>
      <c r="AL109" s="9"/>
      <c r="AM109" s="9">
        <f ca="1">AVERAGEIFS('Fat and Grease Data'!K$2:K$9000,'Fat and Grease Data'!$B$2:$B$9000,'Monthly Prices'!$B109,'Fat and Grease Data'!$C$2:$C$9000,'Monthly Prices'!$C109)</f>
        <v>13.868421052631579</v>
      </c>
      <c r="AN109" s="9">
        <f ca="1">_xlfn.MAXIFS('Fat and Grease Data'!$K$2:$K$9000,'Fat and Grease Data'!$B$2:$B$9000,'Monthly Prices'!$B109,'Fat and Grease Data'!$C$2:$C$9000,'Monthly Prices'!$C109)</f>
        <v>15.5</v>
      </c>
      <c r="AO109" s="9">
        <f ca="1">_xlfn.MINIFS('Fat and Grease Data'!$K$2:$K$9000,'Fat and Grease Data'!$B$2:$B$9000,'Monthly Prices'!$B109,'Fat and Grease Data'!$C$2:$C$9000,'Monthly Prices'!$C109)</f>
        <v>11</v>
      </c>
      <c r="AP109" s="9">
        <f t="shared" ca="1" si="30"/>
        <v>1.6315789473684212</v>
      </c>
      <c r="AQ109" s="9">
        <f t="shared" ca="1" si="31"/>
        <v>-2.8684210526315788</v>
      </c>
      <c r="AR109" s="9">
        <f ca="1">AVERAGEIFS('Fat and Grease Data'!L$2:L$9000,'Fat and Grease Data'!$B$2:$B$9000,'Monthly Prices'!$B109,'Fat and Grease Data'!$C$2:$C$9000,'Monthly Prices'!$C109)</f>
        <v>13.789473684210526</v>
      </c>
      <c r="AS109" s="9">
        <f ca="1">_xlfn.MAXIFS('Fat and Grease Data'!$L$2:$L$9000,'Fat and Grease Data'!$B$2:$B$9000,'Monthly Prices'!$B109,'Fat and Grease Data'!$C$2:$C$9000,'Monthly Prices'!$C109)</f>
        <v>14</v>
      </c>
      <c r="AT109" s="9">
        <f ca="1">_xlfn.MINIFS('Fat and Grease Data'!$L$2:$L$9000,'Fat and Grease Data'!$B$2:$B$9000,'Monthly Prices'!$B109,'Fat and Grease Data'!$C$2:$C$9000,'Monthly Prices'!$C109)</f>
        <v>13.5</v>
      </c>
      <c r="AU109" s="9">
        <f t="shared" ca="1" si="38"/>
        <v>0.21052631578947434</v>
      </c>
      <c r="AV109" s="9">
        <f t="shared" ca="1" si="39"/>
        <v>-0.28947368421052566</v>
      </c>
      <c r="AW109" s="9">
        <f ca="1">AVERAGEIFS('Fat and Grease Data'!M$2:M$9000,'Fat and Grease Data'!$B$2:$B$9000,'Monthly Prices'!$B109,'Fat and Grease Data'!$C$2:$C$9000,'Monthly Prices'!$C109)</f>
        <v>14.815789473684211</v>
      </c>
      <c r="AX109" s="9">
        <f ca="1">_xlfn.MAXIFS('Fat and Grease Data'!$M$2:$M$9000,'Fat and Grease Data'!$B$2:$B$9000,'Monthly Prices'!$B109,'Fat and Grease Data'!$C$2:$C$9000,'Monthly Prices'!$C109)</f>
        <v>17</v>
      </c>
      <c r="AY109" s="9">
        <f ca="1">_xlfn.MINIFS('Fat and Grease Data'!$M$2:$M$9000,'Fat and Grease Data'!$B$2:$B$9000,'Monthly Prices'!$B109,'Fat and Grease Data'!$C$2:$C$9000,'Monthly Prices'!$C109)</f>
        <v>11</v>
      </c>
      <c r="AZ109" s="9">
        <f t="shared" ca="1" si="40"/>
        <v>2.1842105263157894</v>
      </c>
      <c r="BA109" s="9">
        <f t="shared" ca="1" si="41"/>
        <v>-3.8157894736842106</v>
      </c>
      <c r="BB109" s="10">
        <f>[2]Prices!$D461</f>
        <v>3.738</v>
      </c>
      <c r="BC109" s="10">
        <f>[2]Prices!$B461</f>
        <v>4.22</v>
      </c>
      <c r="BD109" s="10">
        <f>[2]Prices!$C461</f>
        <v>3.3650000000000002</v>
      </c>
      <c r="BE109" s="10">
        <f t="shared" si="25"/>
        <v>0.48199999999999976</v>
      </c>
      <c r="BF109" s="10">
        <f t="shared" si="26"/>
        <v>-0.37299999999999978</v>
      </c>
    </row>
    <row r="110" spans="1:58" x14ac:dyDescent="0.2">
      <c r="A110" s="7">
        <v>39783</v>
      </c>
      <c r="B110" s="8">
        <f t="shared" si="22"/>
        <v>12</v>
      </c>
      <c r="C110" s="8">
        <f t="shared" si="23"/>
        <v>2008</v>
      </c>
      <c r="D110" s="9">
        <f ca="1">AVERAGEIFS('Fat and Grease Data'!D$2:D$9000,'Fat and Grease Data'!$B$2:$B$9000,'Monthly Prices'!$B110,'Fat and Grease Data'!$C$2:$C$9000,'Monthly Prices'!$C110)</f>
        <v>10.869545454545454</v>
      </c>
      <c r="E110" s="9">
        <f ca="1">_xlfn.MAXIFS('Fat and Grease Data'!$D$2:$D$9000,'Fat and Grease Data'!$B$2:$B$9000,'Monthly Prices'!$B110,'Fat and Grease Data'!$C$2:$C$9000,'Monthly Prices'!$C110)</f>
        <v>15.75</v>
      </c>
      <c r="F110" s="9">
        <f ca="1">_xlfn.MINIFS('Fat and Grease Data'!$D$2:$D$9000,'Fat and Grease Data'!$B$2:$B$9000,'Monthly Prices'!$B110,'Fat and Grease Data'!$C$2:$C$9000,'Monthly Prices'!$C110)</f>
        <v>9</v>
      </c>
      <c r="G110" s="9">
        <f t="shared" ca="1" si="24"/>
        <v>4.8804545454545458</v>
      </c>
      <c r="H110" s="9">
        <f t="shared" ca="1" si="27"/>
        <v>-1.8695454545454542</v>
      </c>
      <c r="I110" s="9">
        <f ca="1">AVERAGEIFS('Fat and Grease Data'!E$2:E$9000,'Fat and Grease Data'!$B$2:$B$9000,'Monthly Prices'!$B110,'Fat and Grease Data'!$C$2:$C$9000,'Monthly Prices'!$C110)</f>
        <v>11.7</v>
      </c>
      <c r="J110" s="9">
        <f ca="1">_xlfn.MAXIFS('Fat and Grease Data'!$E$2:$E$9000,'Fat and Grease Data'!$B$2:$B$9000,'Monthly Prices'!$B110,'Fat and Grease Data'!$C$2:$C$9000,'Monthly Prices'!$C110)</f>
        <v>16.38</v>
      </c>
      <c r="K110" s="9">
        <f ca="1">_xlfn.MINIFS('Fat and Grease Data'!$E$2:$E$9000,'Fat and Grease Data'!$B$2:$B$9000,'Monthly Prices'!$B110,'Fat and Grease Data'!$C$2:$C$9000,'Monthly Prices'!$C110)</f>
        <v>10</v>
      </c>
      <c r="L110" s="9">
        <f t="shared" ca="1" si="28"/>
        <v>4.68</v>
      </c>
      <c r="M110" s="9">
        <f t="shared" ca="1" si="29"/>
        <v>-1.6999999999999993</v>
      </c>
      <c r="N110" s="9">
        <f ca="1">AVERAGEIFS('Fat and Grease Data'!F$2:F$9000,'Fat and Grease Data'!$B$2:$B$9000,'Monthly Prices'!$B110,'Fat and Grease Data'!$C$2:$C$9000,'Monthly Prices'!$C110)</f>
        <v>10.517272727272728</v>
      </c>
      <c r="O110" s="9">
        <f ca="1">_xlfn.MAXIFS('Fat and Grease Data'!$F$2:$F$9000,'Fat and Grease Data'!$B$2:$B$9000,'Monthly Prices'!$B110,'Fat and Grease Data'!$C$2:$C$9000,'Monthly Prices'!$C110)</f>
        <v>12.63</v>
      </c>
      <c r="P110" s="9">
        <f ca="1">_xlfn.MINIFS('Fat and Grease Data'!$F$2:$F$9000,'Fat and Grease Data'!$B$2:$B$9000,'Monthly Prices'!$B110,'Fat and Grease Data'!$C$2:$C$9000,'Monthly Prices'!$C110)</f>
        <v>10</v>
      </c>
      <c r="Q110" s="9">
        <f t="shared" ca="1" si="20"/>
        <v>2.1127272727272732</v>
      </c>
      <c r="R110" s="9">
        <f t="shared" ca="1" si="21"/>
        <v>-0.51727272727272755</v>
      </c>
      <c r="S110" s="9">
        <f ca="1">AVERAGEIFS('Fat and Grease Data'!G$2:G$9000,'Fat and Grease Data'!$B$2:$B$9000,'Monthly Prices'!$B110,'Fat and Grease Data'!$C$2:$C$9000,'Monthly Prices'!$C110)</f>
        <v>14.954545454545455</v>
      </c>
      <c r="T110" s="9">
        <f ca="1">_xlfn.MAXIFS('Fat and Grease Data'!$G$2:$G$9000,'Fat and Grease Data'!$B$2:$B$9000,'Monthly Prices'!$B110,'Fat and Grease Data'!$C$2:$C$9000,'Monthly Prices'!$C110)</f>
        <v>15.5</v>
      </c>
      <c r="U110" s="9">
        <f ca="1">_xlfn.MINIFS('Fat and Grease Data'!$G$2:$G$9000,'Fat and Grease Data'!$B$2:$B$9000,'Monthly Prices'!$B110,'Fat and Grease Data'!$C$2:$C$9000,'Monthly Prices'!$C110)</f>
        <v>14.5</v>
      </c>
      <c r="V110" s="9">
        <f t="shared" ca="1" si="32"/>
        <v>0.54545454545454497</v>
      </c>
      <c r="W110" s="9">
        <f t="shared" ca="1" si="33"/>
        <v>-0.45454545454545503</v>
      </c>
      <c r="X110" s="9">
        <f ca="1">AVERAGEIFS('Fat and Grease Data'!H$2:H$9000,'Fat and Grease Data'!$B$2:$B$9000,'Monthly Prices'!$B110,'Fat and Grease Data'!$C$2:$C$9000,'Monthly Prices'!$C110)</f>
        <v>12.818181818181818</v>
      </c>
      <c r="Y110" s="9">
        <f ca="1">_xlfn.MAXIFS('Fat and Grease Data'!$H$2:$H$9000,'Fat and Grease Data'!$B$2:$B$9000,'Monthly Prices'!$B110,'Fat and Grease Data'!$C$2:$C$9000,'Monthly Prices'!$C110)</f>
        <v>14</v>
      </c>
      <c r="Z110" s="9">
        <f ca="1">_xlfn.MINIFS('Fat and Grease Data'!$H$2:$H$9000,'Fat and Grease Data'!$B$2:$B$9000,'Monthly Prices'!$B110,'Fat and Grease Data'!$C$2:$C$9000,'Monthly Prices'!$C110)</f>
        <v>12</v>
      </c>
      <c r="AA110" s="9">
        <f t="shared" ca="1" si="34"/>
        <v>1.1818181818181817</v>
      </c>
      <c r="AB110" s="9">
        <f t="shared" ca="1" si="35"/>
        <v>-0.81818181818181834</v>
      </c>
      <c r="AC110" s="9">
        <f ca="1">AVERAGEIFS('Fat and Grease Data'!I$2:I$9000,'Fat and Grease Data'!$B$2:$B$9000,'Monthly Prices'!$B110,'Fat and Grease Data'!$C$2:$C$9000,'Monthly Prices'!$C110)</f>
        <v>16.306818181818183</v>
      </c>
      <c r="AD110" s="9">
        <f ca="1">_xlfn.MAXIFS('Fat and Grease Data'!$I$2:$I$9000,'Fat and Grease Data'!$B$2:$B$9000,'Monthly Prices'!$B110,'Fat and Grease Data'!$C$2:$C$9000,'Monthly Prices'!$C110)</f>
        <v>17</v>
      </c>
      <c r="AE110" s="9">
        <f ca="1">_xlfn.MINIFS('Fat and Grease Data'!$I$2:$I$9000,'Fat and Grease Data'!$B$2:$B$9000,'Monthly Prices'!$B110,'Fat and Grease Data'!$C$2:$C$9000,'Monthly Prices'!$C110)</f>
        <v>16</v>
      </c>
      <c r="AF110" s="9">
        <f t="shared" ca="1" si="36"/>
        <v>0.69318181818181657</v>
      </c>
      <c r="AG110" s="9">
        <f t="shared" ca="1" si="37"/>
        <v>-0.30681818181818343</v>
      </c>
      <c r="AH110" s="9"/>
      <c r="AI110" s="9"/>
      <c r="AJ110" s="9"/>
      <c r="AK110" s="9"/>
      <c r="AL110" s="9"/>
      <c r="AM110" s="9">
        <f ca="1">AVERAGEIFS('Fat and Grease Data'!K$2:K$9000,'Fat and Grease Data'!$B$2:$B$9000,'Monthly Prices'!$B110,'Fat and Grease Data'!$C$2:$C$9000,'Monthly Prices'!$C110)</f>
        <v>12.079545454545455</v>
      </c>
      <c r="AN110" s="9">
        <f ca="1">_xlfn.MAXIFS('Fat and Grease Data'!$K$2:$K$9000,'Fat and Grease Data'!$B$2:$B$9000,'Monthly Prices'!$B110,'Fat and Grease Data'!$C$2:$C$9000,'Monthly Prices'!$C110)</f>
        <v>16.5</v>
      </c>
      <c r="AO110" s="9">
        <f ca="1">_xlfn.MINIFS('Fat and Grease Data'!$K$2:$K$9000,'Fat and Grease Data'!$B$2:$B$9000,'Monthly Prices'!$B110,'Fat and Grease Data'!$C$2:$C$9000,'Monthly Prices'!$C110)</f>
        <v>11</v>
      </c>
      <c r="AP110" s="9">
        <f t="shared" ca="1" si="30"/>
        <v>4.420454545454545</v>
      </c>
      <c r="AQ110" s="9">
        <f t="shared" ca="1" si="31"/>
        <v>-1.079545454545455</v>
      </c>
      <c r="AR110" s="9">
        <f ca="1">AVERAGEIFS('Fat and Grease Data'!L$2:L$9000,'Fat and Grease Data'!$B$2:$B$9000,'Monthly Prices'!$B110,'Fat and Grease Data'!$C$2:$C$9000,'Monthly Prices'!$C110)</f>
        <v>10.840909090909092</v>
      </c>
      <c r="AS110" s="9">
        <f ca="1">_xlfn.MAXIFS('Fat and Grease Data'!$L$2:$L$9000,'Fat and Grease Data'!$B$2:$B$9000,'Monthly Prices'!$B110,'Fat and Grease Data'!$C$2:$C$9000,'Monthly Prices'!$C110)</f>
        <v>13.5</v>
      </c>
      <c r="AT110" s="9">
        <f ca="1">_xlfn.MINIFS('Fat and Grease Data'!$L$2:$L$9000,'Fat and Grease Data'!$B$2:$B$9000,'Monthly Prices'!$B110,'Fat and Grease Data'!$C$2:$C$9000,'Monthly Prices'!$C110)</f>
        <v>10.5</v>
      </c>
      <c r="AU110" s="9">
        <f t="shared" ca="1" si="38"/>
        <v>2.6590909090909083</v>
      </c>
      <c r="AV110" s="9">
        <f t="shared" ca="1" si="39"/>
        <v>-0.34090909090909172</v>
      </c>
      <c r="AW110" s="9">
        <f ca="1">AVERAGEIFS('Fat and Grease Data'!M$2:M$9000,'Fat and Grease Data'!$B$2:$B$9000,'Monthly Prices'!$B110,'Fat and Grease Data'!$C$2:$C$9000,'Monthly Prices'!$C110)</f>
        <v>12.306818181818182</v>
      </c>
      <c r="AX110" s="9">
        <f ca="1">_xlfn.MAXIFS('Fat and Grease Data'!$M$2:$M$9000,'Fat and Grease Data'!$B$2:$B$9000,'Monthly Prices'!$B110,'Fat and Grease Data'!$C$2:$C$9000,'Monthly Prices'!$C110)</f>
        <v>18.5</v>
      </c>
      <c r="AY110" s="9">
        <f ca="1">_xlfn.MINIFS('Fat and Grease Data'!$M$2:$M$9000,'Fat and Grease Data'!$B$2:$B$9000,'Monthly Prices'!$B110,'Fat and Grease Data'!$C$2:$C$9000,'Monthly Prices'!$C110)</f>
        <v>11</v>
      </c>
      <c r="AZ110" s="9">
        <f t="shared" ca="1" si="40"/>
        <v>6.1931818181818183</v>
      </c>
      <c r="BA110" s="9">
        <f t="shared" ca="1" si="41"/>
        <v>-1.3068181818181817</v>
      </c>
      <c r="BB110" s="10">
        <f>[2]Prices!$D462</f>
        <v>3.6932727272727273</v>
      </c>
      <c r="BC110" s="10">
        <f>[2]Prices!$B462</f>
        <v>4.2370000000000001</v>
      </c>
      <c r="BD110" s="10">
        <f>[2]Prices!$C462</f>
        <v>3.0550000000000002</v>
      </c>
      <c r="BE110" s="10">
        <f t="shared" si="25"/>
        <v>0.54372727272727284</v>
      </c>
      <c r="BF110" s="10">
        <f t="shared" si="26"/>
        <v>-0.6382727272727271</v>
      </c>
    </row>
    <row r="111" spans="1:58" x14ac:dyDescent="0.2">
      <c r="A111" s="7">
        <v>39814</v>
      </c>
      <c r="B111" s="8">
        <f t="shared" si="22"/>
        <v>1</v>
      </c>
      <c r="C111" s="8">
        <f t="shared" si="23"/>
        <v>2009</v>
      </c>
      <c r="D111" s="9">
        <f ca="1">AVERAGEIFS('Fat and Grease Data'!D$2:D$9000,'Fat and Grease Data'!$B$2:$B$9000,'Monthly Prices'!$B111,'Fat and Grease Data'!$C$2:$C$9000,'Monthly Prices'!$C111)</f>
        <v>18.2</v>
      </c>
      <c r="E111" s="9">
        <f ca="1">_xlfn.MAXIFS('Fat and Grease Data'!$D$2:$D$9000,'Fat and Grease Data'!$B$2:$B$9000,'Monthly Prices'!$B111,'Fat and Grease Data'!$C$2:$C$9000,'Monthly Prices'!$C111)</f>
        <v>19.75</v>
      </c>
      <c r="F111" s="9">
        <f ca="1">_xlfn.MINIFS('Fat and Grease Data'!$D$2:$D$9000,'Fat and Grease Data'!$B$2:$B$9000,'Monthly Prices'!$B111,'Fat and Grease Data'!$C$2:$C$9000,'Monthly Prices'!$C111)</f>
        <v>15.75</v>
      </c>
      <c r="G111" s="9">
        <f t="shared" ca="1" si="24"/>
        <v>1.5500000000000007</v>
      </c>
      <c r="H111" s="9">
        <f t="shared" ca="1" si="27"/>
        <v>-2.4499999999999993</v>
      </c>
      <c r="I111" s="9">
        <f ca="1">AVERAGEIFS('Fat and Grease Data'!E$2:E$9000,'Fat and Grease Data'!$B$2:$B$9000,'Monthly Prices'!$B111,'Fat and Grease Data'!$C$2:$C$9000,'Monthly Prices'!$C111)</f>
        <v>18.193999999999999</v>
      </c>
      <c r="J111" s="9">
        <f ca="1">_xlfn.MAXIFS('Fat and Grease Data'!$E$2:$E$9000,'Fat and Grease Data'!$B$2:$B$9000,'Monthly Prices'!$B111,'Fat and Grease Data'!$C$2:$C$9000,'Monthly Prices'!$C111)</f>
        <v>19.75</v>
      </c>
      <c r="K111" s="9">
        <f ca="1">_xlfn.MINIFS('Fat and Grease Data'!$E$2:$E$9000,'Fat and Grease Data'!$B$2:$B$9000,'Monthly Prices'!$B111,'Fat and Grease Data'!$C$2:$C$9000,'Monthly Prices'!$C111)</f>
        <v>16.38</v>
      </c>
      <c r="L111" s="9">
        <f t="shared" ca="1" si="28"/>
        <v>1.5560000000000009</v>
      </c>
      <c r="M111" s="9">
        <f t="shared" ca="1" si="29"/>
        <v>-1.8140000000000001</v>
      </c>
      <c r="N111" s="9">
        <f ca="1">AVERAGEIFS('Fat and Grease Data'!F$2:F$9000,'Fat and Grease Data'!$B$2:$B$9000,'Monthly Prices'!$B111,'Fat and Grease Data'!$C$2:$C$9000,'Monthly Prices'!$C111)</f>
        <v>12.596499999999997</v>
      </c>
      <c r="O111" s="9">
        <f ca="1">_xlfn.MAXIFS('Fat and Grease Data'!$F$2:$F$9000,'Fat and Grease Data'!$B$2:$B$9000,'Monthly Prices'!$B111,'Fat and Grease Data'!$C$2:$C$9000,'Monthly Prices'!$C111)</f>
        <v>13.13</v>
      </c>
      <c r="P111" s="9">
        <f ca="1">_xlfn.MINIFS('Fat and Grease Data'!$F$2:$F$9000,'Fat and Grease Data'!$B$2:$B$9000,'Monthly Prices'!$B111,'Fat and Grease Data'!$C$2:$C$9000,'Monthly Prices'!$C111)</f>
        <v>10.25</v>
      </c>
      <c r="Q111" s="9">
        <f t="shared" ca="1" si="20"/>
        <v>0.53350000000000364</v>
      </c>
      <c r="R111" s="9">
        <f t="shared" ca="1" si="21"/>
        <v>-2.3464999999999971</v>
      </c>
      <c r="S111" s="9">
        <f ca="1">AVERAGEIFS('Fat and Grease Data'!G$2:G$9000,'Fat and Grease Data'!$B$2:$B$9000,'Monthly Prices'!$B111,'Fat and Grease Data'!$C$2:$C$9000,'Monthly Prices'!$C111)</f>
        <v>16.3</v>
      </c>
      <c r="T111" s="9">
        <f ca="1">_xlfn.MAXIFS('Fat and Grease Data'!$G$2:$G$9000,'Fat and Grease Data'!$B$2:$B$9000,'Monthly Prices'!$B111,'Fat and Grease Data'!$C$2:$C$9000,'Monthly Prices'!$C111)</f>
        <v>16.5</v>
      </c>
      <c r="U111" s="9">
        <f ca="1">_xlfn.MINIFS('Fat and Grease Data'!$G$2:$G$9000,'Fat and Grease Data'!$B$2:$B$9000,'Monthly Prices'!$B111,'Fat and Grease Data'!$C$2:$C$9000,'Monthly Prices'!$C111)</f>
        <v>15.5</v>
      </c>
      <c r="V111" s="9">
        <f t="shared" ca="1" si="32"/>
        <v>0.19999999999999929</v>
      </c>
      <c r="W111" s="9">
        <f t="shared" ca="1" si="33"/>
        <v>-0.80000000000000071</v>
      </c>
      <c r="X111" s="9">
        <f ca="1">AVERAGEIFS('Fat and Grease Data'!H$2:H$9000,'Fat and Grease Data'!$B$2:$B$9000,'Monthly Prices'!$B111,'Fat and Grease Data'!$C$2:$C$9000,'Monthly Prices'!$C111)</f>
        <v>13.6</v>
      </c>
      <c r="Y111" s="9">
        <f ca="1">_xlfn.MAXIFS('Fat and Grease Data'!$H$2:$H$9000,'Fat and Grease Data'!$B$2:$B$9000,'Monthly Prices'!$B111,'Fat and Grease Data'!$C$2:$C$9000,'Monthly Prices'!$C111)</f>
        <v>14</v>
      </c>
      <c r="Z111" s="9">
        <f ca="1">_xlfn.MINIFS('Fat and Grease Data'!$H$2:$H$9000,'Fat and Grease Data'!$B$2:$B$9000,'Monthly Prices'!$B111,'Fat and Grease Data'!$C$2:$C$9000,'Monthly Prices'!$C111)</f>
        <v>12.5</v>
      </c>
      <c r="AA111" s="9">
        <f t="shared" ca="1" si="34"/>
        <v>0.40000000000000036</v>
      </c>
      <c r="AB111" s="9">
        <f t="shared" ca="1" si="35"/>
        <v>-1.0999999999999996</v>
      </c>
      <c r="AC111" s="9">
        <f ca="1">AVERAGEIFS('Fat and Grease Data'!I$2:I$9000,'Fat and Grease Data'!$B$2:$B$9000,'Monthly Prices'!$B111,'Fat and Grease Data'!$C$2:$C$9000,'Monthly Prices'!$C111)</f>
        <v>19.137499999999999</v>
      </c>
      <c r="AD111" s="9">
        <f ca="1">_xlfn.MAXIFS('Fat and Grease Data'!$I$2:$I$9000,'Fat and Grease Data'!$B$2:$B$9000,'Monthly Prices'!$B111,'Fat and Grease Data'!$C$2:$C$9000,'Monthly Prices'!$C111)</f>
        <v>20.5</v>
      </c>
      <c r="AE111" s="9">
        <f ca="1">_xlfn.MINIFS('Fat and Grease Data'!$I$2:$I$9000,'Fat and Grease Data'!$B$2:$B$9000,'Monthly Prices'!$B111,'Fat and Grease Data'!$C$2:$C$9000,'Monthly Prices'!$C111)</f>
        <v>17</v>
      </c>
      <c r="AF111" s="9">
        <f t="shared" ca="1" si="36"/>
        <v>1.3625000000000007</v>
      </c>
      <c r="AG111" s="9">
        <f t="shared" ca="1" si="37"/>
        <v>-2.1374999999999993</v>
      </c>
      <c r="AH111" s="9"/>
      <c r="AI111" s="9"/>
      <c r="AJ111" s="9"/>
      <c r="AK111" s="9"/>
      <c r="AL111" s="9"/>
      <c r="AM111" s="9">
        <f ca="1">AVERAGEIFS('Fat and Grease Data'!K$2:K$9000,'Fat and Grease Data'!$B$2:$B$9000,'Monthly Prices'!$B111,'Fat and Grease Data'!$C$2:$C$9000,'Monthly Prices'!$C111)</f>
        <v>15.987500000000001</v>
      </c>
      <c r="AN111" s="9">
        <f ca="1">_xlfn.MAXIFS('Fat and Grease Data'!$K$2:$K$9000,'Fat and Grease Data'!$B$2:$B$9000,'Monthly Prices'!$B111,'Fat and Grease Data'!$C$2:$C$9000,'Monthly Prices'!$C111)</f>
        <v>17</v>
      </c>
      <c r="AO111" s="9">
        <f ca="1">_xlfn.MINIFS('Fat and Grease Data'!$K$2:$K$9000,'Fat and Grease Data'!$B$2:$B$9000,'Monthly Prices'!$B111,'Fat and Grease Data'!$C$2:$C$9000,'Monthly Prices'!$C111)</f>
        <v>15</v>
      </c>
      <c r="AP111" s="9">
        <f t="shared" ca="1" si="30"/>
        <v>1.0124999999999993</v>
      </c>
      <c r="AQ111" s="9">
        <f t="shared" ca="1" si="31"/>
        <v>-0.98750000000000071</v>
      </c>
      <c r="AR111" s="9">
        <f ca="1">AVERAGEIFS('Fat and Grease Data'!L$2:L$9000,'Fat and Grease Data'!$B$2:$B$9000,'Monthly Prices'!$B111,'Fat and Grease Data'!$C$2:$C$9000,'Monthly Prices'!$C111)</f>
        <v>12.3</v>
      </c>
      <c r="AS111" s="9">
        <f ca="1">_xlfn.MAXIFS('Fat and Grease Data'!$L$2:$L$9000,'Fat and Grease Data'!$B$2:$B$9000,'Monthly Prices'!$B111,'Fat and Grease Data'!$C$2:$C$9000,'Monthly Prices'!$C111)</f>
        <v>12.5</v>
      </c>
      <c r="AT111" s="9">
        <f ca="1">_xlfn.MINIFS('Fat and Grease Data'!$L$2:$L$9000,'Fat and Grease Data'!$B$2:$B$9000,'Monthly Prices'!$B111,'Fat and Grease Data'!$C$2:$C$9000,'Monthly Prices'!$C111)</f>
        <v>10.5</v>
      </c>
      <c r="AU111" s="9">
        <f t="shared" ca="1" si="38"/>
        <v>0.19999999999999929</v>
      </c>
      <c r="AV111" s="9">
        <f t="shared" ca="1" si="39"/>
        <v>-1.8000000000000007</v>
      </c>
      <c r="AW111" s="9">
        <f ca="1">AVERAGEIFS('Fat and Grease Data'!M$2:M$9000,'Fat and Grease Data'!$B$2:$B$9000,'Monthly Prices'!$B111,'Fat and Grease Data'!$C$2:$C$9000,'Monthly Prices'!$C111)</f>
        <v>19.675000000000001</v>
      </c>
      <c r="AX111" s="9">
        <f ca="1">_xlfn.MAXIFS('Fat and Grease Data'!$M$2:$M$9000,'Fat and Grease Data'!$B$2:$B$9000,'Monthly Prices'!$B111,'Fat and Grease Data'!$C$2:$C$9000,'Monthly Prices'!$C111)</f>
        <v>21</v>
      </c>
      <c r="AY111" s="9">
        <f ca="1">_xlfn.MINIFS('Fat and Grease Data'!$M$2:$M$9000,'Fat and Grease Data'!$B$2:$B$9000,'Monthly Prices'!$B111,'Fat and Grease Data'!$C$2:$C$9000,'Monthly Prices'!$C111)</f>
        <v>18.5</v>
      </c>
      <c r="AZ111" s="9">
        <f t="shared" ca="1" si="40"/>
        <v>1.3249999999999993</v>
      </c>
      <c r="BA111" s="9">
        <f t="shared" ca="1" si="41"/>
        <v>-1.1750000000000007</v>
      </c>
      <c r="BB111" s="10">
        <f>[2]Prices!$D463</f>
        <v>3.9094000000000002</v>
      </c>
      <c r="BC111" s="10">
        <f>[2]Prices!$B463</f>
        <v>4.29</v>
      </c>
      <c r="BD111" s="10">
        <f>[2]Prices!$C463</f>
        <v>3.5870000000000002</v>
      </c>
      <c r="BE111" s="10">
        <f t="shared" si="25"/>
        <v>0.38059999999999983</v>
      </c>
      <c r="BF111" s="10">
        <f t="shared" si="26"/>
        <v>-0.32240000000000002</v>
      </c>
    </row>
    <row r="112" spans="1:58" x14ac:dyDescent="0.2">
      <c r="A112" s="7">
        <v>39845</v>
      </c>
      <c r="B112" s="8">
        <f t="shared" si="22"/>
        <v>2</v>
      </c>
      <c r="C112" s="8">
        <f t="shared" si="23"/>
        <v>2009</v>
      </c>
      <c r="D112" s="9">
        <f ca="1">AVERAGEIFS('Fat and Grease Data'!D$2:D$9000,'Fat and Grease Data'!$B$2:$B$9000,'Monthly Prices'!$B112,'Fat and Grease Data'!$C$2:$C$9000,'Monthly Prices'!$C112)</f>
        <v>16.105789473684212</v>
      </c>
      <c r="E112" s="9">
        <f ca="1">_xlfn.MAXIFS('Fat and Grease Data'!$D$2:$D$9000,'Fat and Grease Data'!$B$2:$B$9000,'Monthly Prices'!$B112,'Fat and Grease Data'!$C$2:$C$9000,'Monthly Prices'!$C112)</f>
        <v>16.75</v>
      </c>
      <c r="F112" s="9">
        <f ca="1">_xlfn.MINIFS('Fat and Grease Data'!$D$2:$D$9000,'Fat and Grease Data'!$B$2:$B$9000,'Monthly Prices'!$B112,'Fat and Grease Data'!$C$2:$C$9000,'Monthly Prices'!$C112)</f>
        <v>15.5</v>
      </c>
      <c r="G112" s="9">
        <f t="shared" ca="1" si="24"/>
        <v>0.64421052631578846</v>
      </c>
      <c r="H112" s="9">
        <f t="shared" ca="1" si="27"/>
        <v>-0.60578947368421154</v>
      </c>
      <c r="I112" s="9">
        <f ca="1">AVERAGEIFS('Fat and Grease Data'!E$2:E$9000,'Fat and Grease Data'!$B$2:$B$9000,'Monthly Prices'!$B112,'Fat and Grease Data'!$C$2:$C$9000,'Monthly Prices'!$C112)</f>
        <v>16.489999999999998</v>
      </c>
      <c r="J112" s="9">
        <f ca="1">_xlfn.MAXIFS('Fat and Grease Data'!$E$2:$E$9000,'Fat and Grease Data'!$B$2:$B$9000,'Monthly Prices'!$B112,'Fat and Grease Data'!$C$2:$C$9000,'Monthly Prices'!$C112)</f>
        <v>16.88</v>
      </c>
      <c r="K112" s="9">
        <f ca="1">_xlfn.MINIFS('Fat and Grease Data'!$E$2:$E$9000,'Fat and Grease Data'!$B$2:$B$9000,'Monthly Prices'!$B112,'Fat and Grease Data'!$C$2:$C$9000,'Monthly Prices'!$C112)</f>
        <v>16.13</v>
      </c>
      <c r="L112" s="9">
        <f t="shared" ca="1" si="28"/>
        <v>0.39000000000000057</v>
      </c>
      <c r="M112" s="9">
        <f t="shared" ca="1" si="29"/>
        <v>-0.35999999999999943</v>
      </c>
      <c r="N112" s="9">
        <f ca="1">AVERAGEIFS('Fat and Grease Data'!F$2:F$9000,'Fat and Grease Data'!$B$2:$B$9000,'Monthly Prices'!$B112,'Fat and Grease Data'!$C$2:$C$9000,'Monthly Prices'!$C112)</f>
        <v>13.181578947368418</v>
      </c>
      <c r="O112" s="9">
        <f ca="1">_xlfn.MAXIFS('Fat and Grease Data'!$F$2:$F$9000,'Fat and Grease Data'!$B$2:$B$9000,'Monthly Prices'!$B112,'Fat and Grease Data'!$C$2:$C$9000,'Monthly Prices'!$C112)</f>
        <v>13.38</v>
      </c>
      <c r="P112" s="9">
        <f ca="1">_xlfn.MINIFS('Fat and Grease Data'!$F$2:$F$9000,'Fat and Grease Data'!$B$2:$B$9000,'Monthly Prices'!$B112,'Fat and Grease Data'!$C$2:$C$9000,'Monthly Prices'!$C112)</f>
        <v>13.13</v>
      </c>
      <c r="Q112" s="9">
        <f t="shared" ca="1" si="20"/>
        <v>0.19842105263158238</v>
      </c>
      <c r="R112" s="9">
        <f t="shared" ca="1" si="21"/>
        <v>-5.1578947368417616E-2</v>
      </c>
      <c r="S112" s="9">
        <f ca="1">AVERAGEIFS('Fat and Grease Data'!G$2:G$9000,'Fat and Grease Data'!$B$2:$B$9000,'Monthly Prices'!$B112,'Fat and Grease Data'!$C$2:$C$9000,'Monthly Prices'!$C112)</f>
        <v>16.44736842105263</v>
      </c>
      <c r="T112" s="9">
        <f ca="1">_xlfn.MAXIFS('Fat and Grease Data'!$G$2:$G$9000,'Fat and Grease Data'!$B$2:$B$9000,'Monthly Prices'!$B112,'Fat and Grease Data'!$C$2:$C$9000,'Monthly Prices'!$C112)</f>
        <v>16.5</v>
      </c>
      <c r="U112" s="9">
        <f ca="1">_xlfn.MINIFS('Fat and Grease Data'!$G$2:$G$9000,'Fat and Grease Data'!$B$2:$B$9000,'Monthly Prices'!$B112,'Fat and Grease Data'!$C$2:$C$9000,'Monthly Prices'!$C112)</f>
        <v>16</v>
      </c>
      <c r="V112" s="9">
        <f t="shared" ca="1" si="32"/>
        <v>5.2631578947369917E-2</v>
      </c>
      <c r="W112" s="9">
        <f t="shared" ca="1" si="33"/>
        <v>-0.44736842105263008</v>
      </c>
      <c r="X112" s="9">
        <f ca="1">AVERAGEIFS('Fat and Grease Data'!H$2:H$9000,'Fat and Grease Data'!$B$2:$B$9000,'Monthly Prices'!$B112,'Fat and Grease Data'!$C$2:$C$9000,'Monthly Prices'!$C112)</f>
        <v>14.052631578947368</v>
      </c>
      <c r="Y112" s="9">
        <f ca="1">_xlfn.MAXIFS('Fat and Grease Data'!$H$2:$H$9000,'Fat and Grease Data'!$B$2:$B$9000,'Monthly Prices'!$B112,'Fat and Grease Data'!$C$2:$C$9000,'Monthly Prices'!$C112)</f>
        <v>15</v>
      </c>
      <c r="Z112" s="9">
        <f ca="1">_xlfn.MINIFS('Fat and Grease Data'!$H$2:$H$9000,'Fat and Grease Data'!$B$2:$B$9000,'Monthly Prices'!$B112,'Fat and Grease Data'!$C$2:$C$9000,'Monthly Prices'!$C112)</f>
        <v>14</v>
      </c>
      <c r="AA112" s="9">
        <f t="shared" ca="1" si="34"/>
        <v>0.94736842105263186</v>
      </c>
      <c r="AB112" s="9">
        <f t="shared" ca="1" si="35"/>
        <v>-5.2631578947368141E-2</v>
      </c>
      <c r="AC112" s="9">
        <f ca="1">AVERAGEIFS('Fat and Grease Data'!I$2:I$9000,'Fat and Grease Data'!$B$2:$B$9000,'Monthly Prices'!$B112,'Fat and Grease Data'!$C$2:$C$9000,'Monthly Prices'!$C112)</f>
        <v>19.540526315789474</v>
      </c>
      <c r="AD112" s="9">
        <f ca="1">_xlfn.MAXIFS('Fat and Grease Data'!$I$2:$I$9000,'Fat and Grease Data'!$B$2:$B$9000,'Monthly Prices'!$B112,'Fat and Grease Data'!$C$2:$C$9000,'Monthly Prices'!$C112)</f>
        <v>20.25</v>
      </c>
      <c r="AE112" s="9">
        <f ca="1">_xlfn.MINIFS('Fat and Grease Data'!$I$2:$I$9000,'Fat and Grease Data'!$B$2:$B$9000,'Monthly Prices'!$B112,'Fat and Grease Data'!$C$2:$C$9000,'Monthly Prices'!$C112)</f>
        <v>19</v>
      </c>
      <c r="AF112" s="9">
        <f t="shared" ca="1" si="36"/>
        <v>0.70947368421052559</v>
      </c>
      <c r="AG112" s="9">
        <f t="shared" ca="1" si="37"/>
        <v>-0.54052631578947441</v>
      </c>
      <c r="AH112" s="9"/>
      <c r="AI112" s="9"/>
      <c r="AJ112" s="9"/>
      <c r="AK112" s="9"/>
      <c r="AL112" s="9"/>
      <c r="AM112" s="9">
        <f ca="1">AVERAGEIFS('Fat and Grease Data'!K$2:K$9000,'Fat and Grease Data'!$B$2:$B$9000,'Monthly Prices'!$B112,'Fat and Grease Data'!$C$2:$C$9000,'Monthly Prices'!$C112)</f>
        <v>14.986842105263158</v>
      </c>
      <c r="AN112" s="9">
        <f ca="1">_xlfn.MAXIFS('Fat and Grease Data'!$K$2:$K$9000,'Fat and Grease Data'!$B$2:$B$9000,'Monthly Prices'!$B112,'Fat and Grease Data'!$C$2:$C$9000,'Monthly Prices'!$C112)</f>
        <v>15.5</v>
      </c>
      <c r="AO112" s="9">
        <f ca="1">_xlfn.MINIFS('Fat and Grease Data'!$K$2:$K$9000,'Fat and Grease Data'!$B$2:$B$9000,'Monthly Prices'!$B112,'Fat and Grease Data'!$C$2:$C$9000,'Monthly Prices'!$C112)</f>
        <v>14.75</v>
      </c>
      <c r="AP112" s="9">
        <f t="shared" ca="1" si="30"/>
        <v>0.51315789473684248</v>
      </c>
      <c r="AQ112" s="9">
        <f t="shared" ca="1" si="31"/>
        <v>-0.23684210526315752</v>
      </c>
      <c r="AR112" s="9">
        <f ca="1">AVERAGEIFS('Fat and Grease Data'!L$2:L$9000,'Fat and Grease Data'!$B$2:$B$9000,'Monthly Prices'!$B112,'Fat and Grease Data'!$C$2:$C$9000,'Monthly Prices'!$C112)</f>
        <v>12.5</v>
      </c>
      <c r="AS112" s="9">
        <f ca="1">_xlfn.MAXIFS('Fat and Grease Data'!$L$2:$L$9000,'Fat and Grease Data'!$B$2:$B$9000,'Monthly Prices'!$B112,'Fat and Grease Data'!$C$2:$C$9000,'Monthly Prices'!$C112)</f>
        <v>12.5</v>
      </c>
      <c r="AT112" s="9">
        <f ca="1">_xlfn.MINIFS('Fat and Grease Data'!$L$2:$L$9000,'Fat and Grease Data'!$B$2:$B$9000,'Monthly Prices'!$B112,'Fat and Grease Data'!$C$2:$C$9000,'Monthly Prices'!$C112)</f>
        <v>12.5</v>
      </c>
      <c r="AU112" s="9">
        <f t="shared" ca="1" si="38"/>
        <v>0</v>
      </c>
      <c r="AV112" s="9">
        <f t="shared" ca="1" si="39"/>
        <v>0</v>
      </c>
      <c r="AW112" s="9">
        <f ca="1">AVERAGEIFS('Fat and Grease Data'!M$2:M$9000,'Fat and Grease Data'!$B$2:$B$9000,'Monthly Prices'!$B112,'Fat and Grease Data'!$C$2:$C$9000,'Monthly Prices'!$C112)</f>
        <v>18.184210526315791</v>
      </c>
      <c r="AX112" s="9">
        <f ca="1">_xlfn.MAXIFS('Fat and Grease Data'!$M$2:$M$9000,'Fat and Grease Data'!$B$2:$B$9000,'Monthly Prices'!$B112,'Fat and Grease Data'!$C$2:$C$9000,'Monthly Prices'!$C112)</f>
        <v>19</v>
      </c>
      <c r="AY112" s="9">
        <f ca="1">_xlfn.MINIFS('Fat and Grease Data'!$M$2:$M$9000,'Fat and Grease Data'!$B$2:$B$9000,'Monthly Prices'!$B112,'Fat and Grease Data'!$C$2:$C$9000,'Monthly Prices'!$C112)</f>
        <v>17.5</v>
      </c>
      <c r="AZ112" s="9">
        <f t="shared" ca="1" si="40"/>
        <v>0.81578947368420884</v>
      </c>
      <c r="BA112" s="9">
        <f t="shared" ca="1" si="41"/>
        <v>-0.68421052631579116</v>
      </c>
      <c r="BB112" s="10">
        <f>[2]Prices!$D464</f>
        <v>3.6184210526315788</v>
      </c>
      <c r="BC112" s="10">
        <f>[2]Prices!$B464</f>
        <v>3.83</v>
      </c>
      <c r="BD112" s="10">
        <f>[2]Prices!$C464</f>
        <v>3.42</v>
      </c>
      <c r="BE112" s="10">
        <f t="shared" si="25"/>
        <v>0.21157894736842131</v>
      </c>
      <c r="BF112" s="10">
        <f t="shared" si="26"/>
        <v>-0.19842105263157883</v>
      </c>
    </row>
    <row r="113" spans="1:58" x14ac:dyDescent="0.2">
      <c r="A113" s="7">
        <v>39873</v>
      </c>
      <c r="B113" s="8">
        <f t="shared" si="22"/>
        <v>3</v>
      </c>
      <c r="C113" s="8">
        <f t="shared" si="23"/>
        <v>2009</v>
      </c>
      <c r="D113" s="9">
        <f ca="1">AVERAGEIFS('Fat and Grease Data'!D$2:D$9000,'Fat and Grease Data'!$B$2:$B$9000,'Monthly Prices'!$B113,'Fat and Grease Data'!$C$2:$C$9000,'Monthly Prices'!$C113)</f>
        <v>14.466363636363637</v>
      </c>
      <c r="E113" s="9">
        <f ca="1">_xlfn.MAXIFS('Fat and Grease Data'!$D$2:$D$9000,'Fat and Grease Data'!$B$2:$B$9000,'Monthly Prices'!$B113,'Fat and Grease Data'!$C$2:$C$9000,'Monthly Prices'!$C113)</f>
        <v>16.5</v>
      </c>
      <c r="F113" s="9">
        <f ca="1">_xlfn.MINIFS('Fat and Grease Data'!$D$2:$D$9000,'Fat and Grease Data'!$B$2:$B$9000,'Monthly Prices'!$B113,'Fat and Grease Data'!$C$2:$C$9000,'Monthly Prices'!$C113)</f>
        <v>12.75</v>
      </c>
      <c r="G113" s="9">
        <f t="shared" ca="1" si="24"/>
        <v>2.0336363636363632</v>
      </c>
      <c r="H113" s="9">
        <f t="shared" ca="1" si="27"/>
        <v>-1.7163636363636368</v>
      </c>
      <c r="I113" s="9">
        <f ca="1">AVERAGEIFS('Fat and Grease Data'!E$2:E$9000,'Fat and Grease Data'!$B$2:$B$9000,'Monthly Prices'!$B113,'Fat and Grease Data'!$C$2:$C$9000,'Monthly Prices'!$C113)</f>
        <v>14.574999999999999</v>
      </c>
      <c r="J113" s="9">
        <f ca="1">_xlfn.MAXIFS('Fat and Grease Data'!$E$2:$E$9000,'Fat and Grease Data'!$B$2:$B$9000,'Monthly Prices'!$B113,'Fat and Grease Data'!$C$2:$C$9000,'Monthly Prices'!$C113)</f>
        <v>16.88</v>
      </c>
      <c r="K113" s="9">
        <f ca="1">_xlfn.MINIFS('Fat and Grease Data'!$E$2:$E$9000,'Fat and Grease Data'!$B$2:$B$9000,'Monthly Prices'!$B113,'Fat and Grease Data'!$C$2:$C$9000,'Monthly Prices'!$C113)</f>
        <v>12.5</v>
      </c>
      <c r="L113" s="9">
        <f t="shared" ca="1" si="28"/>
        <v>2.3049999999999997</v>
      </c>
      <c r="M113" s="9">
        <f t="shared" ca="1" si="29"/>
        <v>-2.0749999999999993</v>
      </c>
      <c r="N113" s="9">
        <f ca="1">AVERAGEIFS('Fat and Grease Data'!F$2:F$9000,'Fat and Grease Data'!$B$2:$B$9000,'Monthly Prices'!$B113,'Fat and Grease Data'!$C$2:$C$9000,'Monthly Prices'!$C113)</f>
        <v>13.379999999999997</v>
      </c>
      <c r="O113" s="9">
        <f ca="1">_xlfn.MAXIFS('Fat and Grease Data'!$F$2:$F$9000,'Fat and Grease Data'!$B$2:$B$9000,'Monthly Prices'!$B113,'Fat and Grease Data'!$C$2:$C$9000,'Monthly Prices'!$C113)</f>
        <v>13.38</v>
      </c>
      <c r="P113" s="9">
        <f ca="1">_xlfn.MINIFS('Fat and Grease Data'!$F$2:$F$9000,'Fat and Grease Data'!$B$2:$B$9000,'Monthly Prices'!$B113,'Fat and Grease Data'!$C$2:$C$9000,'Monthly Prices'!$C113)</f>
        <v>13.38</v>
      </c>
      <c r="Q113" s="9">
        <f t="shared" ca="1" si="20"/>
        <v>0</v>
      </c>
      <c r="R113" s="9">
        <f t="shared" ca="1" si="21"/>
        <v>0</v>
      </c>
      <c r="S113" s="9">
        <f ca="1">AVERAGEIFS('Fat and Grease Data'!G$2:G$9000,'Fat and Grease Data'!$B$2:$B$9000,'Monthly Prices'!$B113,'Fat and Grease Data'!$C$2:$C$9000,'Monthly Prices'!$C113)</f>
        <v>14.681818181818182</v>
      </c>
      <c r="T113" s="9">
        <f ca="1">_xlfn.MAXIFS('Fat and Grease Data'!$G$2:$G$9000,'Fat and Grease Data'!$B$2:$B$9000,'Monthly Prices'!$B113,'Fat and Grease Data'!$C$2:$C$9000,'Monthly Prices'!$C113)</f>
        <v>16</v>
      </c>
      <c r="U113" s="9">
        <f ca="1">_xlfn.MINIFS('Fat and Grease Data'!$G$2:$G$9000,'Fat and Grease Data'!$B$2:$B$9000,'Monthly Prices'!$B113,'Fat and Grease Data'!$C$2:$C$9000,'Monthly Prices'!$C113)</f>
        <v>14.25</v>
      </c>
      <c r="V113" s="9">
        <f t="shared" ca="1" si="32"/>
        <v>1.3181818181818183</v>
      </c>
      <c r="W113" s="9">
        <f t="shared" ca="1" si="33"/>
        <v>-0.43181818181818166</v>
      </c>
      <c r="X113" s="9">
        <f ca="1">AVERAGEIFS('Fat and Grease Data'!H$2:H$9000,'Fat and Grease Data'!$B$2:$B$9000,'Monthly Prices'!$B113,'Fat and Grease Data'!$C$2:$C$9000,'Monthly Prices'!$C113)</f>
        <v>14.647727272727273</v>
      </c>
      <c r="Y113" s="9">
        <f ca="1">_xlfn.MAXIFS('Fat and Grease Data'!$H$2:$H$9000,'Fat and Grease Data'!$B$2:$B$9000,'Monthly Prices'!$B113,'Fat and Grease Data'!$C$2:$C$9000,'Monthly Prices'!$C113)</f>
        <v>15</v>
      </c>
      <c r="Z113" s="9">
        <f ca="1">_xlfn.MINIFS('Fat and Grease Data'!$H$2:$H$9000,'Fat and Grease Data'!$B$2:$B$9000,'Monthly Prices'!$B113,'Fat and Grease Data'!$C$2:$C$9000,'Monthly Prices'!$C113)</f>
        <v>14.5</v>
      </c>
      <c r="AA113" s="9">
        <f t="shared" ca="1" si="34"/>
        <v>0.35227272727272663</v>
      </c>
      <c r="AB113" s="9">
        <f t="shared" ca="1" si="35"/>
        <v>-0.14772727272727337</v>
      </c>
      <c r="AC113" s="9">
        <f ca="1">AVERAGEIFS('Fat and Grease Data'!I$2:I$9000,'Fat and Grease Data'!$B$2:$B$9000,'Monthly Prices'!$B113,'Fat and Grease Data'!$C$2:$C$9000,'Monthly Prices'!$C113)</f>
        <v>17</v>
      </c>
      <c r="AD113" s="9">
        <f ca="1">_xlfn.MAXIFS('Fat and Grease Data'!$I$2:$I$9000,'Fat and Grease Data'!$B$2:$B$9000,'Monthly Prices'!$B113,'Fat and Grease Data'!$C$2:$C$9000,'Monthly Prices'!$C113)</f>
        <v>19</v>
      </c>
      <c r="AE113" s="9">
        <f ca="1">_xlfn.MINIFS('Fat and Grease Data'!$I$2:$I$9000,'Fat and Grease Data'!$B$2:$B$9000,'Monthly Prices'!$B113,'Fat and Grease Data'!$C$2:$C$9000,'Monthly Prices'!$C113)</f>
        <v>16.25</v>
      </c>
      <c r="AF113" s="9">
        <f t="shared" ca="1" si="36"/>
        <v>2</v>
      </c>
      <c r="AG113" s="9">
        <f t="shared" ca="1" si="37"/>
        <v>-0.75</v>
      </c>
      <c r="AH113" s="9"/>
      <c r="AI113" s="9"/>
      <c r="AJ113" s="9"/>
      <c r="AK113" s="9"/>
      <c r="AL113" s="9"/>
      <c r="AM113" s="9">
        <f ca="1">AVERAGEIFS('Fat and Grease Data'!K$2:K$9000,'Fat and Grease Data'!$B$2:$B$9000,'Monthly Prices'!$B113,'Fat and Grease Data'!$C$2:$C$9000,'Monthly Prices'!$C113)</f>
        <v>15.102272727272727</v>
      </c>
      <c r="AN113" s="9">
        <f ca="1">_xlfn.MAXIFS('Fat and Grease Data'!$K$2:$K$9000,'Fat and Grease Data'!$B$2:$B$9000,'Monthly Prices'!$B113,'Fat and Grease Data'!$C$2:$C$9000,'Monthly Prices'!$C113)</f>
        <v>15.5</v>
      </c>
      <c r="AO113" s="9">
        <f ca="1">_xlfn.MINIFS('Fat and Grease Data'!$K$2:$K$9000,'Fat and Grease Data'!$B$2:$B$9000,'Monthly Prices'!$B113,'Fat and Grease Data'!$C$2:$C$9000,'Monthly Prices'!$C113)</f>
        <v>15</v>
      </c>
      <c r="AP113" s="9">
        <f t="shared" ca="1" si="30"/>
        <v>0.39772727272727337</v>
      </c>
      <c r="AQ113" s="9">
        <f t="shared" ca="1" si="31"/>
        <v>-0.10227272727272663</v>
      </c>
      <c r="AR113" s="9">
        <f ca="1">AVERAGEIFS('Fat and Grease Data'!L$2:L$9000,'Fat and Grease Data'!$B$2:$B$9000,'Monthly Prices'!$B113,'Fat and Grease Data'!$C$2:$C$9000,'Monthly Prices'!$C113)</f>
        <v>12.5</v>
      </c>
      <c r="AS113" s="9">
        <f ca="1">_xlfn.MAXIFS('Fat and Grease Data'!$L$2:$L$9000,'Fat and Grease Data'!$B$2:$B$9000,'Monthly Prices'!$B113,'Fat and Grease Data'!$C$2:$C$9000,'Monthly Prices'!$C113)</f>
        <v>12.5</v>
      </c>
      <c r="AT113" s="9">
        <f ca="1">_xlfn.MINIFS('Fat and Grease Data'!$L$2:$L$9000,'Fat and Grease Data'!$B$2:$B$9000,'Monthly Prices'!$B113,'Fat and Grease Data'!$C$2:$C$9000,'Monthly Prices'!$C113)</f>
        <v>12.5</v>
      </c>
      <c r="AU113" s="9">
        <f t="shared" ca="1" si="38"/>
        <v>0</v>
      </c>
      <c r="AV113" s="9">
        <f t="shared" ca="1" si="39"/>
        <v>0</v>
      </c>
      <c r="AW113" s="9">
        <f ca="1">AVERAGEIFS('Fat and Grease Data'!M$2:M$9000,'Fat and Grease Data'!$B$2:$B$9000,'Monthly Prices'!$B113,'Fat and Grease Data'!$C$2:$C$9000,'Monthly Prices'!$C113)</f>
        <v>16.773181818181818</v>
      </c>
      <c r="AX113" s="9">
        <f ca="1">_xlfn.MAXIFS('Fat and Grease Data'!$M$2:$M$9000,'Fat and Grease Data'!$B$2:$B$9000,'Monthly Prices'!$B113,'Fat and Grease Data'!$C$2:$C$9000,'Monthly Prices'!$C113)</f>
        <v>18</v>
      </c>
      <c r="AY113" s="9">
        <f ca="1">_xlfn.MINIFS('Fat and Grease Data'!$M$2:$M$9000,'Fat and Grease Data'!$B$2:$B$9000,'Monthly Prices'!$B113,'Fat and Grease Data'!$C$2:$C$9000,'Monthly Prices'!$C113)</f>
        <v>16</v>
      </c>
      <c r="AZ113" s="9">
        <f t="shared" ca="1" si="40"/>
        <v>1.2268181818181816</v>
      </c>
      <c r="BA113" s="9">
        <f t="shared" ca="1" si="41"/>
        <v>-0.77318181818181841</v>
      </c>
      <c r="BB113" s="10">
        <f>[2]Prices!$D465</f>
        <v>3.8045909090909094</v>
      </c>
      <c r="BC113" s="10">
        <f>[2]Prices!$B465</f>
        <v>4.0599999999999996</v>
      </c>
      <c r="BD113" s="10">
        <f>[2]Prices!$C465</f>
        <v>3.4449999999999998</v>
      </c>
      <c r="BE113" s="10">
        <f t="shared" si="25"/>
        <v>0.25540909090909025</v>
      </c>
      <c r="BF113" s="10">
        <f t="shared" si="26"/>
        <v>-0.35959090909090952</v>
      </c>
    </row>
    <row r="114" spans="1:58" x14ac:dyDescent="0.2">
      <c r="A114" s="7">
        <v>39904</v>
      </c>
      <c r="B114" s="8">
        <f t="shared" si="22"/>
        <v>4</v>
      </c>
      <c r="C114" s="8">
        <f t="shared" si="23"/>
        <v>2009</v>
      </c>
      <c r="D114" s="9">
        <f ca="1">AVERAGEIFS('Fat and Grease Data'!D$2:D$9000,'Fat and Grease Data'!$B$2:$B$9000,'Monthly Prices'!$B114,'Fat and Grease Data'!$C$2:$C$9000,'Monthly Prices'!$C114)</f>
        <v>18.875238095238096</v>
      </c>
      <c r="E114" s="9">
        <f ca="1">_xlfn.MAXIFS('Fat and Grease Data'!$D$2:$D$9000,'Fat and Grease Data'!$B$2:$B$9000,'Monthly Prices'!$B114,'Fat and Grease Data'!$C$2:$C$9000,'Monthly Prices'!$C114)</f>
        <v>20.75</v>
      </c>
      <c r="F114" s="9">
        <f ca="1">_xlfn.MINIFS('Fat and Grease Data'!$D$2:$D$9000,'Fat and Grease Data'!$B$2:$B$9000,'Monthly Prices'!$B114,'Fat and Grease Data'!$C$2:$C$9000,'Monthly Prices'!$C114)</f>
        <v>15.5</v>
      </c>
      <c r="G114" s="9">
        <f t="shared" ca="1" si="24"/>
        <v>1.874761904761904</v>
      </c>
      <c r="H114" s="9">
        <f t="shared" ca="1" si="27"/>
        <v>-3.375238095238096</v>
      </c>
      <c r="I114" s="9">
        <f ca="1">AVERAGEIFS('Fat and Grease Data'!E$2:E$9000,'Fat and Grease Data'!$B$2:$B$9000,'Monthly Prices'!$B114,'Fat and Grease Data'!$C$2:$C$9000,'Monthly Prices'!$C114)</f>
        <v>19.119999999999997</v>
      </c>
      <c r="J114" s="9">
        <f ca="1">_xlfn.MAXIFS('Fat and Grease Data'!$E$2:$E$9000,'Fat and Grease Data'!$B$2:$B$9000,'Monthly Prices'!$B114,'Fat and Grease Data'!$C$2:$C$9000,'Monthly Prices'!$C114)</f>
        <v>21.5</v>
      </c>
      <c r="K114" s="9">
        <f ca="1">_xlfn.MINIFS('Fat and Grease Data'!$E$2:$E$9000,'Fat and Grease Data'!$B$2:$B$9000,'Monthly Prices'!$B114,'Fat and Grease Data'!$C$2:$C$9000,'Monthly Prices'!$C114)</f>
        <v>15.38</v>
      </c>
      <c r="L114" s="9">
        <f t="shared" ca="1" si="28"/>
        <v>2.3800000000000026</v>
      </c>
      <c r="M114" s="9">
        <f t="shared" ca="1" si="29"/>
        <v>-3.7399999999999967</v>
      </c>
      <c r="N114" s="9">
        <f ca="1">AVERAGEIFS('Fat and Grease Data'!F$2:F$9000,'Fat and Grease Data'!$B$2:$B$9000,'Monthly Prices'!$B114,'Fat and Grease Data'!$C$2:$C$9000,'Monthly Prices'!$C114)</f>
        <v>13.994285714285715</v>
      </c>
      <c r="O114" s="9">
        <f ca="1">_xlfn.MAXIFS('Fat and Grease Data'!$F$2:$F$9000,'Fat and Grease Data'!$B$2:$B$9000,'Monthly Prices'!$B114,'Fat and Grease Data'!$C$2:$C$9000,'Monthly Prices'!$C114)</f>
        <v>14.5</v>
      </c>
      <c r="P114" s="9">
        <f ca="1">_xlfn.MINIFS('Fat and Grease Data'!$F$2:$F$9000,'Fat and Grease Data'!$B$2:$B$9000,'Monthly Prices'!$B114,'Fat and Grease Data'!$C$2:$C$9000,'Monthly Prices'!$C114)</f>
        <v>13.38</v>
      </c>
      <c r="Q114" s="9">
        <f t="shared" ca="1" si="20"/>
        <v>0.50571428571428534</v>
      </c>
      <c r="R114" s="9">
        <f t="shared" ca="1" si="21"/>
        <v>-0.61428571428571388</v>
      </c>
      <c r="S114" s="9">
        <f ca="1">AVERAGEIFS('Fat and Grease Data'!G$2:G$9000,'Fat and Grease Data'!$B$2:$B$9000,'Monthly Prices'!$B114,'Fat and Grease Data'!$C$2:$C$9000,'Monthly Prices'!$C114)</f>
        <v>17.464285714285715</v>
      </c>
      <c r="T114" s="9">
        <f ca="1">_xlfn.MAXIFS('Fat and Grease Data'!$G$2:$G$9000,'Fat and Grease Data'!$B$2:$B$9000,'Monthly Prices'!$B114,'Fat and Grease Data'!$C$2:$C$9000,'Monthly Prices'!$C114)</f>
        <v>21</v>
      </c>
      <c r="U114" s="9">
        <f ca="1">_xlfn.MINIFS('Fat and Grease Data'!$G$2:$G$9000,'Fat and Grease Data'!$B$2:$B$9000,'Monthly Prices'!$B114,'Fat and Grease Data'!$C$2:$C$9000,'Monthly Prices'!$C114)</f>
        <v>14.75</v>
      </c>
      <c r="V114" s="9">
        <f t="shared" ca="1" si="32"/>
        <v>3.5357142857142847</v>
      </c>
      <c r="W114" s="9">
        <f t="shared" ca="1" si="33"/>
        <v>-2.7142857142857153</v>
      </c>
      <c r="X114" s="9">
        <f ca="1">AVERAGEIFS('Fat and Grease Data'!H$2:H$9000,'Fat and Grease Data'!$B$2:$B$9000,'Monthly Prices'!$B114,'Fat and Grease Data'!$C$2:$C$9000,'Monthly Prices'!$C114)</f>
        <v>16.154761904761905</v>
      </c>
      <c r="Y114" s="9">
        <f ca="1">_xlfn.MAXIFS('Fat and Grease Data'!$H$2:$H$9000,'Fat and Grease Data'!$B$2:$B$9000,'Monthly Prices'!$B114,'Fat and Grease Data'!$C$2:$C$9000,'Monthly Prices'!$C114)</f>
        <v>17.75</v>
      </c>
      <c r="Z114" s="9">
        <f ca="1">_xlfn.MINIFS('Fat and Grease Data'!$H$2:$H$9000,'Fat and Grease Data'!$B$2:$B$9000,'Monthly Prices'!$B114,'Fat and Grease Data'!$C$2:$C$9000,'Monthly Prices'!$C114)</f>
        <v>15</v>
      </c>
      <c r="AA114" s="9">
        <f t="shared" ca="1" si="34"/>
        <v>1.5952380952380949</v>
      </c>
      <c r="AB114" s="9">
        <f t="shared" ca="1" si="35"/>
        <v>-1.1547619047619051</v>
      </c>
      <c r="AC114" s="9">
        <f ca="1">AVERAGEIFS('Fat and Grease Data'!I$2:I$9000,'Fat and Grease Data'!$B$2:$B$9000,'Monthly Prices'!$B114,'Fat and Grease Data'!$C$2:$C$9000,'Monthly Prices'!$C114)</f>
        <v>18.761904761904763</v>
      </c>
      <c r="AD114" s="9">
        <f ca="1">_xlfn.MAXIFS('Fat and Grease Data'!$I$2:$I$9000,'Fat and Grease Data'!$B$2:$B$9000,'Monthly Prices'!$B114,'Fat and Grease Data'!$C$2:$C$9000,'Monthly Prices'!$C114)</f>
        <v>21.5</v>
      </c>
      <c r="AE114" s="9">
        <f ca="1">_xlfn.MINIFS('Fat and Grease Data'!$I$2:$I$9000,'Fat and Grease Data'!$B$2:$B$9000,'Monthly Prices'!$B114,'Fat and Grease Data'!$C$2:$C$9000,'Monthly Prices'!$C114)</f>
        <v>16.75</v>
      </c>
      <c r="AF114" s="9">
        <f t="shared" ca="1" si="36"/>
        <v>2.7380952380952372</v>
      </c>
      <c r="AG114" s="9">
        <f t="shared" ca="1" si="37"/>
        <v>-2.0119047619047628</v>
      </c>
      <c r="AH114" s="9"/>
      <c r="AI114" s="9"/>
      <c r="AJ114" s="9"/>
      <c r="AK114" s="9"/>
      <c r="AL114" s="9"/>
      <c r="AM114" s="9">
        <f ca="1">AVERAGEIFS('Fat and Grease Data'!K$2:K$9000,'Fat and Grease Data'!$B$2:$B$9000,'Monthly Prices'!$B114,'Fat and Grease Data'!$C$2:$C$9000,'Monthly Prices'!$C114)</f>
        <v>17.5</v>
      </c>
      <c r="AN114" s="9">
        <f ca="1">_xlfn.MAXIFS('Fat and Grease Data'!$K$2:$K$9000,'Fat and Grease Data'!$B$2:$B$9000,'Monthly Prices'!$B114,'Fat and Grease Data'!$C$2:$C$9000,'Monthly Prices'!$C114)</f>
        <v>20.25</v>
      </c>
      <c r="AO114" s="9">
        <f ca="1">_xlfn.MINIFS('Fat and Grease Data'!$K$2:$K$9000,'Fat and Grease Data'!$B$2:$B$9000,'Monthly Prices'!$B114,'Fat and Grease Data'!$C$2:$C$9000,'Monthly Prices'!$C114)</f>
        <v>16.25</v>
      </c>
      <c r="AP114" s="9">
        <f t="shared" ca="1" si="30"/>
        <v>2.75</v>
      </c>
      <c r="AQ114" s="9">
        <f t="shared" ca="1" si="31"/>
        <v>-1.25</v>
      </c>
      <c r="AR114" s="9">
        <f ca="1">AVERAGEIFS('Fat and Grease Data'!L$2:L$9000,'Fat and Grease Data'!$B$2:$B$9000,'Monthly Prices'!$B114,'Fat and Grease Data'!$C$2:$C$9000,'Monthly Prices'!$C114)</f>
        <v>13.369047619047619</v>
      </c>
      <c r="AS114" s="9">
        <f ca="1">_xlfn.MAXIFS('Fat and Grease Data'!$L$2:$L$9000,'Fat and Grease Data'!$B$2:$B$9000,'Monthly Prices'!$B114,'Fat and Grease Data'!$C$2:$C$9000,'Monthly Prices'!$C114)</f>
        <v>13.75</v>
      </c>
      <c r="AT114" s="9">
        <f ca="1">_xlfn.MINIFS('Fat and Grease Data'!$L$2:$L$9000,'Fat and Grease Data'!$B$2:$B$9000,'Monthly Prices'!$B114,'Fat and Grease Data'!$C$2:$C$9000,'Monthly Prices'!$C114)</f>
        <v>12.5</v>
      </c>
      <c r="AU114" s="9">
        <f t="shared" ca="1" si="38"/>
        <v>0.38095238095238138</v>
      </c>
      <c r="AV114" s="9">
        <f t="shared" ca="1" si="39"/>
        <v>-0.86904761904761862</v>
      </c>
      <c r="AW114" s="9">
        <f ca="1">AVERAGEIFS('Fat and Grease Data'!M$2:M$9000,'Fat and Grease Data'!$B$2:$B$9000,'Monthly Prices'!$B114,'Fat and Grease Data'!$C$2:$C$9000,'Monthly Prices'!$C114)</f>
        <v>19.44047619047619</v>
      </c>
      <c r="AX114" s="9">
        <f ca="1">_xlfn.MAXIFS('Fat and Grease Data'!$M$2:$M$9000,'Fat and Grease Data'!$B$2:$B$9000,'Monthly Prices'!$B114,'Fat and Grease Data'!$C$2:$C$9000,'Monthly Prices'!$C114)</f>
        <v>21.25</v>
      </c>
      <c r="AY114" s="9">
        <f ca="1">_xlfn.MINIFS('Fat and Grease Data'!$M$2:$M$9000,'Fat and Grease Data'!$B$2:$B$9000,'Monthly Prices'!$B114,'Fat and Grease Data'!$C$2:$C$9000,'Monthly Prices'!$C114)</f>
        <v>16.25</v>
      </c>
      <c r="AZ114" s="9">
        <f t="shared" ca="1" si="40"/>
        <v>1.8095238095238102</v>
      </c>
      <c r="BA114" s="9">
        <f t="shared" ca="1" si="41"/>
        <v>-3.1904761904761898</v>
      </c>
      <c r="BB114" s="10">
        <f>[2]Prices!$D466</f>
        <v>3.872095238095238</v>
      </c>
      <c r="BC114" s="10">
        <f>[2]Prices!$B466</f>
        <v>4.0750000000000002</v>
      </c>
      <c r="BD114" s="10">
        <f>[2]Prices!$C466</f>
        <v>3.605</v>
      </c>
      <c r="BE114" s="10">
        <f t="shared" si="25"/>
        <v>0.20290476190476214</v>
      </c>
      <c r="BF114" s="10">
        <f t="shared" si="26"/>
        <v>-0.26709523809523805</v>
      </c>
    </row>
    <row r="115" spans="1:58" x14ac:dyDescent="0.2">
      <c r="A115" s="7">
        <v>39934</v>
      </c>
      <c r="B115" s="8">
        <f t="shared" si="22"/>
        <v>5</v>
      </c>
      <c r="C115" s="8">
        <f t="shared" si="23"/>
        <v>2009</v>
      </c>
      <c r="D115" s="9">
        <f ca="1">AVERAGEIFS('Fat and Grease Data'!D$2:D$9000,'Fat and Grease Data'!$B$2:$B$9000,'Monthly Prices'!$B115,'Fat and Grease Data'!$C$2:$C$9000,'Monthly Prices'!$C115)</f>
        <v>22.619</v>
      </c>
      <c r="E115" s="9">
        <f ca="1">_xlfn.MAXIFS('Fat and Grease Data'!$D$2:$D$9000,'Fat and Grease Data'!$B$2:$B$9000,'Monthly Prices'!$B115,'Fat and Grease Data'!$C$2:$C$9000,'Monthly Prices'!$C115)</f>
        <v>25.5</v>
      </c>
      <c r="F115" s="9">
        <f ca="1">_xlfn.MINIFS('Fat and Grease Data'!$D$2:$D$9000,'Fat and Grease Data'!$B$2:$B$9000,'Monthly Prices'!$B115,'Fat and Grease Data'!$C$2:$C$9000,'Monthly Prices'!$C115)</f>
        <v>20.75</v>
      </c>
      <c r="G115" s="9">
        <f t="shared" ca="1" si="24"/>
        <v>2.8810000000000002</v>
      </c>
      <c r="H115" s="9">
        <f t="shared" ca="1" si="27"/>
        <v>-1.8689999999999998</v>
      </c>
      <c r="I115" s="9">
        <f ca="1">AVERAGEIFS('Fat and Grease Data'!E$2:E$9000,'Fat and Grease Data'!$B$2:$B$9000,'Monthly Prices'!$B115,'Fat and Grease Data'!$C$2:$C$9000,'Monthly Prices'!$C115)</f>
        <v>22.875999999999998</v>
      </c>
      <c r="J115" s="9">
        <f ca="1">_xlfn.MAXIFS('Fat and Grease Data'!$E$2:$E$9000,'Fat and Grease Data'!$B$2:$B$9000,'Monthly Prices'!$B115,'Fat and Grease Data'!$C$2:$C$9000,'Monthly Prices'!$C115)</f>
        <v>26</v>
      </c>
      <c r="K115" s="9">
        <f ca="1">_xlfn.MINIFS('Fat and Grease Data'!$E$2:$E$9000,'Fat and Grease Data'!$B$2:$B$9000,'Monthly Prices'!$B115,'Fat and Grease Data'!$C$2:$C$9000,'Monthly Prices'!$C115)</f>
        <v>21</v>
      </c>
      <c r="L115" s="9">
        <f t="shared" ca="1" si="28"/>
        <v>3.1240000000000023</v>
      </c>
      <c r="M115" s="9">
        <f t="shared" ca="1" si="29"/>
        <v>-1.8759999999999977</v>
      </c>
      <c r="N115" s="9">
        <f ca="1">AVERAGEIFS('Fat and Grease Data'!F$2:F$9000,'Fat and Grease Data'!$B$2:$B$9000,'Monthly Prices'!$B115,'Fat and Grease Data'!$C$2:$C$9000,'Monthly Prices'!$C115)</f>
        <v>16.225000000000001</v>
      </c>
      <c r="O115" s="9">
        <f ca="1">_xlfn.MAXIFS('Fat and Grease Data'!$F$2:$F$9000,'Fat and Grease Data'!$B$2:$B$9000,'Monthly Prices'!$B115,'Fat and Grease Data'!$C$2:$C$9000,'Monthly Prices'!$C115)</f>
        <v>18</v>
      </c>
      <c r="P115" s="9">
        <f ca="1">_xlfn.MINIFS('Fat and Grease Data'!$F$2:$F$9000,'Fat and Grease Data'!$B$2:$B$9000,'Monthly Prices'!$B115,'Fat and Grease Data'!$C$2:$C$9000,'Monthly Prices'!$C115)</f>
        <v>14.5</v>
      </c>
      <c r="Q115" s="9">
        <f t="shared" ca="1" si="20"/>
        <v>1.7749999999999986</v>
      </c>
      <c r="R115" s="9">
        <f t="shared" ca="1" si="21"/>
        <v>-1.7250000000000014</v>
      </c>
      <c r="S115" s="9">
        <f ca="1">AVERAGEIFS('Fat and Grease Data'!G$2:G$9000,'Fat and Grease Data'!$B$2:$B$9000,'Monthly Prices'!$B115,'Fat and Grease Data'!$C$2:$C$9000,'Monthly Prices'!$C115)</f>
        <v>21.725000000000001</v>
      </c>
      <c r="T115" s="9">
        <f ca="1">_xlfn.MAXIFS('Fat and Grease Data'!$G$2:$G$9000,'Fat and Grease Data'!$B$2:$B$9000,'Monthly Prices'!$B115,'Fat and Grease Data'!$C$2:$C$9000,'Monthly Prices'!$C115)</f>
        <v>23.5</v>
      </c>
      <c r="U115" s="9">
        <f ca="1">_xlfn.MINIFS('Fat and Grease Data'!$G$2:$G$9000,'Fat and Grease Data'!$B$2:$B$9000,'Monthly Prices'!$B115,'Fat and Grease Data'!$C$2:$C$9000,'Monthly Prices'!$C115)</f>
        <v>21</v>
      </c>
      <c r="V115" s="9">
        <f t="shared" ca="1" si="32"/>
        <v>1.7749999999999986</v>
      </c>
      <c r="W115" s="9">
        <f t="shared" ca="1" si="33"/>
        <v>-0.72500000000000142</v>
      </c>
      <c r="X115" s="9">
        <f ca="1">AVERAGEIFS('Fat and Grease Data'!H$2:H$9000,'Fat and Grease Data'!$B$2:$B$9000,'Monthly Prices'!$B115,'Fat and Grease Data'!$C$2:$C$9000,'Monthly Prices'!$C115)</f>
        <v>19.7</v>
      </c>
      <c r="Y115" s="9">
        <f ca="1">_xlfn.MAXIFS('Fat and Grease Data'!$H$2:$H$9000,'Fat and Grease Data'!$B$2:$B$9000,'Monthly Prices'!$B115,'Fat and Grease Data'!$C$2:$C$9000,'Monthly Prices'!$C115)</f>
        <v>22</v>
      </c>
      <c r="Z115" s="9">
        <f ca="1">_xlfn.MINIFS('Fat and Grease Data'!$H$2:$H$9000,'Fat and Grease Data'!$B$2:$B$9000,'Monthly Prices'!$B115,'Fat and Grease Data'!$C$2:$C$9000,'Monthly Prices'!$C115)</f>
        <v>17.75</v>
      </c>
      <c r="AA115" s="9">
        <f t="shared" ca="1" si="34"/>
        <v>2.3000000000000007</v>
      </c>
      <c r="AB115" s="9">
        <f t="shared" ca="1" si="35"/>
        <v>-1.9499999999999993</v>
      </c>
      <c r="AC115" s="9">
        <f ca="1">AVERAGEIFS('Fat and Grease Data'!I$2:I$9000,'Fat and Grease Data'!$B$2:$B$9000,'Monthly Prices'!$B115,'Fat and Grease Data'!$C$2:$C$9000,'Monthly Prices'!$C115)</f>
        <v>22.925000000000001</v>
      </c>
      <c r="AD115" s="9">
        <f ca="1">_xlfn.MAXIFS('Fat and Grease Data'!$I$2:$I$9000,'Fat and Grease Data'!$B$2:$B$9000,'Monthly Prices'!$B115,'Fat and Grease Data'!$C$2:$C$9000,'Monthly Prices'!$C115)</f>
        <v>25.25</v>
      </c>
      <c r="AE115" s="9">
        <f ca="1">_xlfn.MINIFS('Fat and Grease Data'!$I$2:$I$9000,'Fat and Grease Data'!$B$2:$B$9000,'Monthly Prices'!$B115,'Fat and Grease Data'!$C$2:$C$9000,'Monthly Prices'!$C115)</f>
        <v>21.5</v>
      </c>
      <c r="AF115" s="9">
        <f t="shared" ca="1" si="36"/>
        <v>2.3249999999999993</v>
      </c>
      <c r="AG115" s="9">
        <f t="shared" ca="1" si="37"/>
        <v>-1.4250000000000007</v>
      </c>
      <c r="AH115" s="9"/>
      <c r="AI115" s="9"/>
      <c r="AJ115" s="9"/>
      <c r="AK115" s="9"/>
      <c r="AL115" s="9"/>
      <c r="AM115" s="9">
        <f ca="1">AVERAGEIFS('Fat and Grease Data'!K$2:K$9000,'Fat and Grease Data'!$B$2:$B$9000,'Monthly Prices'!$B115,'Fat and Grease Data'!$C$2:$C$9000,'Monthly Prices'!$C115)</f>
        <v>22.45</v>
      </c>
      <c r="AN115" s="9">
        <f ca="1">_xlfn.MAXIFS('Fat and Grease Data'!$K$2:$K$9000,'Fat and Grease Data'!$B$2:$B$9000,'Monthly Prices'!$B115,'Fat and Grease Data'!$C$2:$C$9000,'Monthly Prices'!$C115)</f>
        <v>24.25</v>
      </c>
      <c r="AO115" s="9">
        <f ca="1">_xlfn.MINIFS('Fat and Grease Data'!$K$2:$K$9000,'Fat and Grease Data'!$B$2:$B$9000,'Monthly Prices'!$B115,'Fat and Grease Data'!$C$2:$C$9000,'Monthly Prices'!$C115)</f>
        <v>20.75</v>
      </c>
      <c r="AP115" s="9">
        <f t="shared" ca="1" si="30"/>
        <v>1.8000000000000007</v>
      </c>
      <c r="AQ115" s="9">
        <f t="shared" ca="1" si="31"/>
        <v>-1.6999999999999993</v>
      </c>
      <c r="AR115" s="9">
        <f ca="1">AVERAGEIFS('Fat and Grease Data'!L$2:L$9000,'Fat and Grease Data'!$B$2:$B$9000,'Monthly Prices'!$B115,'Fat and Grease Data'!$C$2:$C$9000,'Monthly Prices'!$C115)</f>
        <v>14.168888888888887</v>
      </c>
      <c r="AS115" s="9">
        <f ca="1">_xlfn.MAXIFS('Fat and Grease Data'!$L$2:$L$9000,'Fat and Grease Data'!$B$2:$B$9000,'Monthly Prices'!$B115,'Fat and Grease Data'!$C$2:$C$9000,'Monthly Prices'!$C115)</f>
        <v>15</v>
      </c>
      <c r="AT115" s="9">
        <f ca="1">_xlfn.MINIFS('Fat and Grease Data'!$L$2:$L$9000,'Fat and Grease Data'!$B$2:$B$9000,'Monthly Prices'!$B115,'Fat and Grease Data'!$C$2:$C$9000,'Monthly Prices'!$C115)</f>
        <v>13.75</v>
      </c>
      <c r="AU115" s="9">
        <f t="shared" ca="1" si="38"/>
        <v>0.83111111111111313</v>
      </c>
      <c r="AV115" s="9">
        <f t="shared" ca="1" si="39"/>
        <v>-0.41888888888888687</v>
      </c>
      <c r="AW115" s="9">
        <f ca="1">AVERAGEIFS('Fat and Grease Data'!M$2:M$9000,'Fat and Grease Data'!$B$2:$B$9000,'Monthly Prices'!$B115,'Fat and Grease Data'!$C$2:$C$9000,'Monthly Prices'!$C115)</f>
        <v>23.037500000000001</v>
      </c>
      <c r="AX115" s="9">
        <f ca="1">_xlfn.MAXIFS('Fat and Grease Data'!$M$2:$M$9000,'Fat and Grease Data'!$B$2:$B$9000,'Monthly Prices'!$B115,'Fat and Grease Data'!$C$2:$C$9000,'Monthly Prices'!$C115)</f>
        <v>26</v>
      </c>
      <c r="AY115" s="9">
        <f ca="1">_xlfn.MINIFS('Fat and Grease Data'!$M$2:$M$9000,'Fat and Grease Data'!$B$2:$B$9000,'Monthly Prices'!$B115,'Fat and Grease Data'!$C$2:$C$9000,'Monthly Prices'!$C115)</f>
        <v>21.25</v>
      </c>
      <c r="AZ115" s="9">
        <f t="shared" ca="1" si="40"/>
        <v>2.9624999999999986</v>
      </c>
      <c r="BA115" s="9">
        <f t="shared" ca="1" si="41"/>
        <v>-1.7875000000000014</v>
      </c>
      <c r="BB115" s="10">
        <f>[2]Prices!$D467</f>
        <v>4.2156500000000001</v>
      </c>
      <c r="BC115" s="10">
        <f>[2]Prices!$B467</f>
        <v>4.37</v>
      </c>
      <c r="BD115" s="10">
        <f>[2]Prices!$C467</f>
        <v>3.9649999999999999</v>
      </c>
      <c r="BE115" s="10">
        <f t="shared" si="25"/>
        <v>0.15434999999999999</v>
      </c>
      <c r="BF115" s="10">
        <f t="shared" si="26"/>
        <v>-0.25065000000000026</v>
      </c>
    </row>
    <row r="116" spans="1:58" x14ac:dyDescent="0.2">
      <c r="A116" s="7">
        <v>39965</v>
      </c>
      <c r="B116" s="8">
        <f t="shared" si="22"/>
        <v>6</v>
      </c>
      <c r="C116" s="8">
        <f t="shared" si="23"/>
        <v>2009</v>
      </c>
      <c r="D116" s="9">
        <f ca="1">AVERAGEIFS('Fat and Grease Data'!D$2:D$9000,'Fat and Grease Data'!$B$2:$B$9000,'Monthly Prices'!$B116,'Fat and Grease Data'!$C$2:$C$9000,'Monthly Prices'!$C116)</f>
        <v>26.852272727272727</v>
      </c>
      <c r="E116" s="9">
        <f ca="1">_xlfn.MAXIFS('Fat and Grease Data'!$D$2:$D$9000,'Fat and Grease Data'!$B$2:$B$9000,'Monthly Prices'!$B116,'Fat and Grease Data'!$C$2:$C$9000,'Monthly Prices'!$C116)</f>
        <v>28.5</v>
      </c>
      <c r="F116" s="9">
        <f ca="1">_xlfn.MINIFS('Fat and Grease Data'!$D$2:$D$9000,'Fat and Grease Data'!$B$2:$B$9000,'Monthly Prices'!$B116,'Fat and Grease Data'!$C$2:$C$9000,'Monthly Prices'!$C116)</f>
        <v>24.5</v>
      </c>
      <c r="G116" s="9">
        <f t="shared" ca="1" si="24"/>
        <v>1.6477272727272734</v>
      </c>
      <c r="H116" s="9">
        <f t="shared" ca="1" si="27"/>
        <v>-2.3522727272727266</v>
      </c>
      <c r="I116" s="9">
        <f ca="1">AVERAGEIFS('Fat and Grease Data'!E$2:E$9000,'Fat and Grease Data'!$B$2:$B$9000,'Monthly Prices'!$B116,'Fat and Grease Data'!$C$2:$C$9000,'Monthly Prices'!$C116)</f>
        <v>27.295454545454547</v>
      </c>
      <c r="J116" s="9">
        <f ca="1">_xlfn.MAXIFS('Fat and Grease Data'!$E$2:$E$9000,'Fat and Grease Data'!$B$2:$B$9000,'Monthly Prices'!$B116,'Fat and Grease Data'!$C$2:$C$9000,'Monthly Prices'!$C116)</f>
        <v>29</v>
      </c>
      <c r="K116" s="9">
        <f ca="1">_xlfn.MINIFS('Fat and Grease Data'!$E$2:$E$9000,'Fat and Grease Data'!$B$2:$B$9000,'Monthly Prices'!$B116,'Fat and Grease Data'!$C$2:$C$9000,'Monthly Prices'!$C116)</f>
        <v>24.5</v>
      </c>
      <c r="L116" s="9">
        <f t="shared" ca="1" si="28"/>
        <v>1.7045454545454533</v>
      </c>
      <c r="M116" s="9">
        <f t="shared" ca="1" si="29"/>
        <v>-2.7954545454545467</v>
      </c>
      <c r="N116" s="9">
        <f ca="1">AVERAGEIFS('Fat and Grease Data'!F$2:F$9000,'Fat and Grease Data'!$B$2:$B$9000,'Monthly Prices'!$B116,'Fat and Grease Data'!$C$2:$C$9000,'Monthly Prices'!$C116)</f>
        <v>19.106363636363632</v>
      </c>
      <c r="O116" s="9">
        <f ca="1">_xlfn.MAXIFS('Fat and Grease Data'!$F$2:$F$9000,'Fat and Grease Data'!$B$2:$B$9000,'Monthly Prices'!$B116,'Fat and Grease Data'!$C$2:$C$9000,'Monthly Prices'!$C116)</f>
        <v>19.38</v>
      </c>
      <c r="P116" s="9">
        <f ca="1">_xlfn.MINIFS('Fat and Grease Data'!$F$2:$F$9000,'Fat and Grease Data'!$B$2:$B$9000,'Monthly Prices'!$B116,'Fat and Grease Data'!$C$2:$C$9000,'Monthly Prices'!$C116)</f>
        <v>18</v>
      </c>
      <c r="Q116" s="9">
        <f t="shared" ca="1" si="20"/>
        <v>0.27363636363636701</v>
      </c>
      <c r="R116" s="9">
        <f t="shared" ca="1" si="21"/>
        <v>-1.106363636363632</v>
      </c>
      <c r="S116" s="9">
        <f ca="1">AVERAGEIFS('Fat and Grease Data'!G$2:G$9000,'Fat and Grease Data'!$B$2:$B$9000,'Monthly Prices'!$B116,'Fat and Grease Data'!$C$2:$C$9000,'Monthly Prices'!$C116)</f>
        <v>24.454545454545453</v>
      </c>
      <c r="T116" s="9">
        <f ca="1">_xlfn.MAXIFS('Fat and Grease Data'!$G$2:$G$9000,'Fat and Grease Data'!$B$2:$B$9000,'Monthly Prices'!$B116,'Fat and Grease Data'!$C$2:$C$9000,'Monthly Prices'!$C116)</f>
        <v>24.5</v>
      </c>
      <c r="U116" s="9">
        <f ca="1">_xlfn.MINIFS('Fat and Grease Data'!$G$2:$G$9000,'Fat and Grease Data'!$B$2:$B$9000,'Monthly Prices'!$B116,'Fat and Grease Data'!$C$2:$C$9000,'Monthly Prices'!$C116)</f>
        <v>23.5</v>
      </c>
      <c r="V116" s="9">
        <f t="shared" ca="1" si="32"/>
        <v>4.5454545454546746E-2</v>
      </c>
      <c r="W116" s="9">
        <f t="shared" ca="1" si="33"/>
        <v>-0.95454545454545325</v>
      </c>
      <c r="X116" s="9">
        <f ca="1">AVERAGEIFS('Fat and Grease Data'!H$2:H$9000,'Fat and Grease Data'!$B$2:$B$9000,'Monthly Prices'!$B116,'Fat and Grease Data'!$C$2:$C$9000,'Monthly Prices'!$C116)</f>
        <v>23.931818181818183</v>
      </c>
      <c r="Y116" s="9">
        <f ca="1">_xlfn.MAXIFS('Fat and Grease Data'!$H$2:$H$9000,'Fat and Grease Data'!$B$2:$B$9000,'Monthly Prices'!$B116,'Fat and Grease Data'!$C$2:$C$9000,'Monthly Prices'!$C116)</f>
        <v>24.5</v>
      </c>
      <c r="Z116" s="9">
        <f ca="1">_xlfn.MINIFS('Fat and Grease Data'!$H$2:$H$9000,'Fat and Grease Data'!$B$2:$B$9000,'Monthly Prices'!$B116,'Fat and Grease Data'!$C$2:$C$9000,'Monthly Prices'!$C116)</f>
        <v>22</v>
      </c>
      <c r="AA116" s="9">
        <f t="shared" ca="1" si="34"/>
        <v>0.56818181818181657</v>
      </c>
      <c r="AB116" s="9">
        <f t="shared" ca="1" si="35"/>
        <v>-1.9318181818181834</v>
      </c>
      <c r="AC116" s="9">
        <f ca="1">AVERAGEIFS('Fat and Grease Data'!I$2:I$9000,'Fat and Grease Data'!$B$2:$B$9000,'Monthly Prices'!$B116,'Fat and Grease Data'!$C$2:$C$9000,'Monthly Prices'!$C116)</f>
        <v>26.34090909090909</v>
      </c>
      <c r="AD116" s="9">
        <f ca="1">_xlfn.MAXIFS('Fat and Grease Data'!$I$2:$I$9000,'Fat and Grease Data'!$B$2:$B$9000,'Monthly Prices'!$B116,'Fat and Grease Data'!$C$2:$C$9000,'Monthly Prices'!$C116)</f>
        <v>27</v>
      </c>
      <c r="AE116" s="9">
        <f ca="1">_xlfn.MINIFS('Fat and Grease Data'!$I$2:$I$9000,'Fat and Grease Data'!$B$2:$B$9000,'Monthly Prices'!$B116,'Fat and Grease Data'!$C$2:$C$9000,'Monthly Prices'!$C116)</f>
        <v>25.25</v>
      </c>
      <c r="AF116" s="9">
        <f t="shared" ca="1" si="36"/>
        <v>0.65909090909091006</v>
      </c>
      <c r="AG116" s="9">
        <f t="shared" ca="1" si="37"/>
        <v>-1.0909090909090899</v>
      </c>
      <c r="AH116" s="9"/>
      <c r="AI116" s="9"/>
      <c r="AJ116" s="9"/>
      <c r="AK116" s="9"/>
      <c r="AL116" s="9"/>
      <c r="AM116" s="9">
        <f ca="1">AVERAGEIFS('Fat and Grease Data'!K$2:K$9000,'Fat and Grease Data'!$B$2:$B$9000,'Monthly Prices'!$B116,'Fat and Grease Data'!$C$2:$C$9000,'Monthly Prices'!$C116)</f>
        <v>25.59090909090909</v>
      </c>
      <c r="AN116" s="9">
        <f ca="1">_xlfn.MAXIFS('Fat and Grease Data'!$K$2:$K$9000,'Fat and Grease Data'!$B$2:$B$9000,'Monthly Prices'!$B116,'Fat and Grease Data'!$C$2:$C$9000,'Monthly Prices'!$C116)</f>
        <v>26.25</v>
      </c>
      <c r="AO116" s="9">
        <f ca="1">_xlfn.MINIFS('Fat and Grease Data'!$K$2:$K$9000,'Fat and Grease Data'!$B$2:$B$9000,'Monthly Prices'!$B116,'Fat and Grease Data'!$C$2:$C$9000,'Monthly Prices'!$C116)</f>
        <v>24.75</v>
      </c>
      <c r="AP116" s="9">
        <f t="shared" ca="1" si="30"/>
        <v>0.65909090909091006</v>
      </c>
      <c r="AQ116" s="9">
        <f t="shared" ca="1" si="31"/>
        <v>-0.84090909090908994</v>
      </c>
      <c r="AR116" s="9">
        <f ca="1">AVERAGEIFS('Fat and Grease Data'!L$2:L$9000,'Fat and Grease Data'!$B$2:$B$9000,'Monthly Prices'!$B116,'Fat and Grease Data'!$C$2:$C$9000,'Monthly Prices'!$C116)</f>
        <v>20</v>
      </c>
      <c r="AS116" s="9">
        <f ca="1">_xlfn.MAXIFS('Fat and Grease Data'!$L$2:$L$9000,'Fat and Grease Data'!$B$2:$B$9000,'Monthly Prices'!$B116,'Fat and Grease Data'!$C$2:$C$9000,'Monthly Prices'!$C116)</f>
        <v>20</v>
      </c>
      <c r="AT116" s="9">
        <f ca="1">_xlfn.MINIFS('Fat and Grease Data'!$L$2:$L$9000,'Fat and Grease Data'!$B$2:$B$9000,'Monthly Prices'!$B116,'Fat and Grease Data'!$C$2:$C$9000,'Monthly Prices'!$C116)</f>
        <v>20</v>
      </c>
      <c r="AU116" s="9">
        <f t="shared" ca="1" si="38"/>
        <v>0</v>
      </c>
      <c r="AV116" s="9">
        <f t="shared" ca="1" si="39"/>
        <v>0</v>
      </c>
      <c r="AW116" s="9">
        <f ca="1">AVERAGEIFS('Fat and Grease Data'!M$2:M$9000,'Fat and Grease Data'!$B$2:$B$9000,'Monthly Prices'!$B116,'Fat and Grease Data'!$C$2:$C$9000,'Monthly Prices'!$C116)</f>
        <v>28.15909090909091</v>
      </c>
      <c r="AX116" s="9">
        <f ca="1">_xlfn.MAXIFS('Fat and Grease Data'!$M$2:$M$9000,'Fat and Grease Data'!$B$2:$B$9000,'Monthly Prices'!$B116,'Fat and Grease Data'!$C$2:$C$9000,'Monthly Prices'!$C116)</f>
        <v>28.25</v>
      </c>
      <c r="AY116" s="9">
        <f ca="1">_xlfn.MINIFS('Fat and Grease Data'!$M$2:$M$9000,'Fat and Grease Data'!$B$2:$B$9000,'Monthly Prices'!$B116,'Fat and Grease Data'!$C$2:$C$9000,'Monthly Prices'!$C116)</f>
        <v>27.25</v>
      </c>
      <c r="AZ116" s="9">
        <f t="shared" ca="1" si="40"/>
        <v>9.090909090908994E-2</v>
      </c>
      <c r="BA116" s="9">
        <f t="shared" ca="1" si="41"/>
        <v>-0.90909090909091006</v>
      </c>
      <c r="BB116" s="10">
        <f>[2]Prices!$D468</f>
        <v>4.1243636363636362</v>
      </c>
      <c r="BC116" s="10">
        <f>[2]Prices!$B468</f>
        <v>4.5</v>
      </c>
      <c r="BD116" s="10">
        <f>[2]Prices!$C468</f>
        <v>3.3769999999999998</v>
      </c>
      <c r="BE116" s="10">
        <f t="shared" si="25"/>
        <v>0.37563636363636377</v>
      </c>
      <c r="BF116" s="10">
        <f t="shared" si="26"/>
        <v>-0.74736363636363645</v>
      </c>
    </row>
    <row r="117" spans="1:58" x14ac:dyDescent="0.2">
      <c r="A117" s="7">
        <v>39995</v>
      </c>
      <c r="B117" s="8">
        <f t="shared" si="22"/>
        <v>7</v>
      </c>
      <c r="C117" s="8">
        <f t="shared" si="23"/>
        <v>2009</v>
      </c>
      <c r="D117" s="9">
        <f ca="1">AVERAGEIFS('Fat and Grease Data'!D$2:D$9000,'Fat and Grease Data'!$B$2:$B$9000,'Monthly Prices'!$B117,'Fat and Grease Data'!$C$2:$C$9000,'Monthly Prices'!$C117)</f>
        <v>22.204545454545453</v>
      </c>
      <c r="E117" s="9">
        <f ca="1">_xlfn.MAXIFS('Fat and Grease Data'!$D$2:$D$9000,'Fat and Grease Data'!$B$2:$B$9000,'Monthly Prices'!$B117,'Fat and Grease Data'!$C$2:$C$9000,'Monthly Prices'!$C117)</f>
        <v>24</v>
      </c>
      <c r="F117" s="9">
        <f ca="1">_xlfn.MINIFS('Fat and Grease Data'!$D$2:$D$9000,'Fat and Grease Data'!$B$2:$B$9000,'Monthly Prices'!$B117,'Fat and Grease Data'!$C$2:$C$9000,'Monthly Prices'!$C117)</f>
        <v>21.25</v>
      </c>
      <c r="G117" s="9">
        <f t="shared" ca="1" si="24"/>
        <v>1.7954545454545467</v>
      </c>
      <c r="H117" s="9">
        <f t="shared" ca="1" si="27"/>
        <v>-0.95454545454545325</v>
      </c>
      <c r="I117" s="9">
        <f ca="1">AVERAGEIFS('Fat and Grease Data'!E$2:E$9000,'Fat and Grease Data'!$B$2:$B$9000,'Monthly Prices'!$B117,'Fat and Grease Data'!$C$2:$C$9000,'Monthly Prices'!$C117)</f>
        <v>22.818181818181817</v>
      </c>
      <c r="J117" s="9">
        <f ca="1">_xlfn.MAXIFS('Fat and Grease Data'!$E$2:$E$9000,'Fat and Grease Data'!$B$2:$B$9000,'Monthly Prices'!$B117,'Fat and Grease Data'!$C$2:$C$9000,'Monthly Prices'!$C117)</f>
        <v>24</v>
      </c>
      <c r="K117" s="9">
        <f ca="1">_xlfn.MINIFS('Fat and Grease Data'!$E$2:$E$9000,'Fat and Grease Data'!$B$2:$B$9000,'Monthly Prices'!$B117,'Fat and Grease Data'!$C$2:$C$9000,'Monthly Prices'!$C117)</f>
        <v>21.75</v>
      </c>
      <c r="L117" s="9">
        <f t="shared" ca="1" si="28"/>
        <v>1.1818181818181834</v>
      </c>
      <c r="M117" s="9">
        <f t="shared" ca="1" si="29"/>
        <v>-1.0681818181818166</v>
      </c>
      <c r="N117" s="9">
        <f ca="1">AVERAGEIFS('Fat and Grease Data'!F$2:F$9000,'Fat and Grease Data'!$B$2:$B$9000,'Monthly Prices'!$B117,'Fat and Grease Data'!$C$2:$C$9000,'Monthly Prices'!$C117)</f>
        <v>18.448181818181816</v>
      </c>
      <c r="O117" s="9">
        <f ca="1">_xlfn.MAXIFS('Fat and Grease Data'!$F$2:$F$9000,'Fat and Grease Data'!$B$2:$B$9000,'Monthly Prices'!$B117,'Fat and Grease Data'!$C$2:$C$9000,'Monthly Prices'!$C117)</f>
        <v>19.38</v>
      </c>
      <c r="P117" s="9">
        <f ca="1">_xlfn.MINIFS('Fat and Grease Data'!$F$2:$F$9000,'Fat and Grease Data'!$B$2:$B$9000,'Monthly Prices'!$B117,'Fat and Grease Data'!$C$2:$C$9000,'Monthly Prices'!$C117)</f>
        <v>17.88</v>
      </c>
      <c r="Q117" s="9">
        <f t="shared" ca="1" si="20"/>
        <v>0.93181818181818343</v>
      </c>
      <c r="R117" s="9">
        <f t="shared" ca="1" si="21"/>
        <v>-0.56818181818181657</v>
      </c>
      <c r="S117" s="9">
        <f ca="1">AVERAGEIFS('Fat and Grease Data'!G$2:G$9000,'Fat and Grease Data'!$B$2:$B$9000,'Monthly Prices'!$B117,'Fat and Grease Data'!$C$2:$C$9000,'Monthly Prices'!$C117)</f>
        <v>22.920454545454547</v>
      </c>
      <c r="T117" s="9">
        <f ca="1">_xlfn.MAXIFS('Fat and Grease Data'!$G$2:$G$9000,'Fat and Grease Data'!$B$2:$B$9000,'Monthly Prices'!$B117,'Fat and Grease Data'!$C$2:$C$9000,'Monthly Prices'!$C117)</f>
        <v>24.5</v>
      </c>
      <c r="U117" s="9">
        <f ca="1">_xlfn.MINIFS('Fat and Grease Data'!$G$2:$G$9000,'Fat and Grease Data'!$B$2:$B$9000,'Monthly Prices'!$B117,'Fat and Grease Data'!$C$2:$C$9000,'Monthly Prices'!$C117)</f>
        <v>22.5</v>
      </c>
      <c r="V117" s="9">
        <f t="shared" ca="1" si="32"/>
        <v>1.5795454545454533</v>
      </c>
      <c r="W117" s="9">
        <f t="shared" ca="1" si="33"/>
        <v>-0.42045454545454675</v>
      </c>
      <c r="X117" s="9">
        <f ca="1">AVERAGEIFS('Fat and Grease Data'!H$2:H$9000,'Fat and Grease Data'!$B$2:$B$9000,'Monthly Prices'!$B117,'Fat and Grease Data'!$C$2:$C$9000,'Monthly Prices'!$C117)</f>
        <v>22.045454545454547</v>
      </c>
      <c r="Y117" s="9">
        <f ca="1">_xlfn.MAXIFS('Fat and Grease Data'!$H$2:$H$9000,'Fat and Grease Data'!$B$2:$B$9000,'Monthly Prices'!$B117,'Fat and Grease Data'!$C$2:$C$9000,'Monthly Prices'!$C117)</f>
        <v>24.5</v>
      </c>
      <c r="Z117" s="9">
        <f ca="1">_xlfn.MINIFS('Fat and Grease Data'!$H$2:$H$9000,'Fat and Grease Data'!$B$2:$B$9000,'Monthly Prices'!$B117,'Fat and Grease Data'!$C$2:$C$9000,'Monthly Prices'!$C117)</f>
        <v>21.25</v>
      </c>
      <c r="AA117" s="9">
        <f t="shared" ca="1" si="34"/>
        <v>2.4545454545454533</v>
      </c>
      <c r="AB117" s="9">
        <f t="shared" ca="1" si="35"/>
        <v>-0.79545454545454675</v>
      </c>
      <c r="AC117" s="9">
        <f ca="1">AVERAGEIFS('Fat and Grease Data'!I$2:I$9000,'Fat and Grease Data'!$B$2:$B$9000,'Monthly Prices'!$B117,'Fat and Grease Data'!$C$2:$C$9000,'Monthly Prices'!$C117)</f>
        <v>23.772727272727273</v>
      </c>
      <c r="AD117" s="9">
        <f ca="1">_xlfn.MAXIFS('Fat and Grease Data'!$I$2:$I$9000,'Fat and Grease Data'!$B$2:$B$9000,'Monthly Prices'!$B117,'Fat and Grease Data'!$C$2:$C$9000,'Monthly Prices'!$C117)</f>
        <v>24.75</v>
      </c>
      <c r="AE117" s="9">
        <f ca="1">_xlfn.MINIFS('Fat and Grease Data'!$I$2:$I$9000,'Fat and Grease Data'!$B$2:$B$9000,'Monthly Prices'!$B117,'Fat and Grease Data'!$C$2:$C$9000,'Monthly Prices'!$C117)</f>
        <v>22.75</v>
      </c>
      <c r="AF117" s="9">
        <f t="shared" ca="1" si="36"/>
        <v>0.97727272727272663</v>
      </c>
      <c r="AG117" s="9">
        <f t="shared" ca="1" si="37"/>
        <v>-1.0227272727272734</v>
      </c>
      <c r="AH117" s="9"/>
      <c r="AI117" s="9"/>
      <c r="AJ117" s="9"/>
      <c r="AK117" s="9"/>
      <c r="AL117" s="9"/>
      <c r="AM117" s="9">
        <f ca="1">AVERAGEIFS('Fat and Grease Data'!K$2:K$9000,'Fat and Grease Data'!$B$2:$B$9000,'Monthly Prices'!$B117,'Fat and Grease Data'!$C$2:$C$9000,'Monthly Prices'!$C117)</f>
        <v>21.579545454545453</v>
      </c>
      <c r="AN117" s="9">
        <f ca="1">_xlfn.MAXIFS('Fat and Grease Data'!$K$2:$K$9000,'Fat and Grease Data'!$B$2:$B$9000,'Monthly Prices'!$B117,'Fat and Grease Data'!$C$2:$C$9000,'Monthly Prices'!$C117)</f>
        <v>25</v>
      </c>
      <c r="AO117" s="9">
        <f ca="1">_xlfn.MINIFS('Fat and Grease Data'!$K$2:$K$9000,'Fat and Grease Data'!$B$2:$B$9000,'Monthly Prices'!$B117,'Fat and Grease Data'!$C$2:$C$9000,'Monthly Prices'!$C117)</f>
        <v>20.5</v>
      </c>
      <c r="AP117" s="9">
        <f t="shared" ca="1" si="30"/>
        <v>3.4204545454545467</v>
      </c>
      <c r="AQ117" s="9">
        <f t="shared" ca="1" si="31"/>
        <v>-1.0795454545454533</v>
      </c>
      <c r="AR117" s="9">
        <f ca="1">AVERAGEIFS('Fat and Grease Data'!L$2:L$9000,'Fat and Grease Data'!$B$2:$B$9000,'Monthly Prices'!$B117,'Fat and Grease Data'!$C$2:$C$9000,'Monthly Prices'!$C117)</f>
        <v>19.318181818181817</v>
      </c>
      <c r="AS117" s="9">
        <f ca="1">_xlfn.MAXIFS('Fat and Grease Data'!$L$2:$L$9000,'Fat and Grease Data'!$B$2:$B$9000,'Monthly Prices'!$B117,'Fat and Grease Data'!$C$2:$C$9000,'Monthly Prices'!$C117)</f>
        <v>20</v>
      </c>
      <c r="AT117" s="9">
        <f ca="1">_xlfn.MINIFS('Fat and Grease Data'!$L$2:$L$9000,'Fat and Grease Data'!$B$2:$B$9000,'Monthly Prices'!$B117,'Fat and Grease Data'!$C$2:$C$9000,'Monthly Prices'!$C117)</f>
        <v>19</v>
      </c>
      <c r="AU117" s="9">
        <f t="shared" ca="1" si="38"/>
        <v>0.68181818181818343</v>
      </c>
      <c r="AV117" s="9">
        <f t="shared" ca="1" si="39"/>
        <v>-0.31818181818181657</v>
      </c>
      <c r="AW117" s="9">
        <f ca="1">AVERAGEIFS('Fat and Grease Data'!M$2:M$9000,'Fat and Grease Data'!$B$2:$B$9000,'Monthly Prices'!$B117,'Fat and Grease Data'!$C$2:$C$9000,'Monthly Prices'!$C117)</f>
        <v>22.625</v>
      </c>
      <c r="AX117" s="9">
        <f ca="1">_xlfn.MAXIFS('Fat and Grease Data'!$M$2:$M$9000,'Fat and Grease Data'!$B$2:$B$9000,'Monthly Prices'!$B117,'Fat and Grease Data'!$C$2:$C$9000,'Monthly Prices'!$C117)</f>
        <v>26.75</v>
      </c>
      <c r="AY117" s="9">
        <f ca="1">_xlfn.MINIFS('Fat and Grease Data'!$M$2:$M$9000,'Fat and Grease Data'!$B$2:$B$9000,'Monthly Prices'!$B117,'Fat and Grease Data'!$C$2:$C$9000,'Monthly Prices'!$C117)</f>
        <v>21</v>
      </c>
      <c r="AZ117" s="9">
        <f t="shared" ca="1" si="40"/>
        <v>4.125</v>
      </c>
      <c r="BA117" s="9">
        <f t="shared" ca="1" si="41"/>
        <v>-1.625</v>
      </c>
      <c r="BB117" s="10">
        <f>[2]Prices!$D469</f>
        <v>3.2749545454545457</v>
      </c>
      <c r="BC117" s="10">
        <f>[2]Prices!$B469</f>
        <v>3.61</v>
      </c>
      <c r="BD117" s="10">
        <f>[2]Prices!$C469</f>
        <v>3.04</v>
      </c>
      <c r="BE117" s="10">
        <f t="shared" si="25"/>
        <v>0.3350454545454542</v>
      </c>
      <c r="BF117" s="10">
        <f t="shared" si="26"/>
        <v>-0.23495454545454564</v>
      </c>
    </row>
    <row r="118" spans="1:58" x14ac:dyDescent="0.2">
      <c r="A118" s="7">
        <v>40026</v>
      </c>
      <c r="B118" s="8">
        <f t="shared" si="22"/>
        <v>8</v>
      </c>
      <c r="C118" s="8">
        <f t="shared" si="23"/>
        <v>2009</v>
      </c>
      <c r="D118" s="9">
        <f ca="1">AVERAGEIFS('Fat and Grease Data'!D$2:D$9000,'Fat and Grease Data'!$B$2:$B$9000,'Monthly Prices'!$B118,'Fat and Grease Data'!$C$2:$C$9000,'Monthly Prices'!$C118)</f>
        <v>23.143809523809523</v>
      </c>
      <c r="E118" s="9">
        <f ca="1">_xlfn.MAXIFS('Fat and Grease Data'!$D$2:$D$9000,'Fat and Grease Data'!$B$2:$B$9000,'Monthly Prices'!$B118,'Fat and Grease Data'!$C$2:$C$9000,'Monthly Prices'!$C118)</f>
        <v>23.5</v>
      </c>
      <c r="F118" s="9">
        <f ca="1">_xlfn.MINIFS('Fat and Grease Data'!$D$2:$D$9000,'Fat and Grease Data'!$B$2:$B$9000,'Monthly Prices'!$B118,'Fat and Grease Data'!$C$2:$C$9000,'Monthly Prices'!$C118)</f>
        <v>22.5</v>
      </c>
      <c r="G118" s="9">
        <f t="shared" ca="1" si="24"/>
        <v>0.35619047619047706</v>
      </c>
      <c r="H118" s="9">
        <f t="shared" ca="1" si="27"/>
        <v>-0.64380952380952294</v>
      </c>
      <c r="I118" s="9">
        <f ca="1">AVERAGEIFS('Fat and Grease Data'!E$2:E$9000,'Fat and Grease Data'!$B$2:$B$9000,'Monthly Prices'!$B118,'Fat and Grease Data'!$C$2:$C$9000,'Monthly Prices'!$C118)</f>
        <v>23.30952380952381</v>
      </c>
      <c r="J118" s="9">
        <f ca="1">_xlfn.MAXIFS('Fat and Grease Data'!$E$2:$E$9000,'Fat and Grease Data'!$B$2:$B$9000,'Monthly Prices'!$B118,'Fat and Grease Data'!$C$2:$C$9000,'Monthly Prices'!$C118)</f>
        <v>23.75</v>
      </c>
      <c r="K118" s="9">
        <f ca="1">_xlfn.MINIFS('Fat and Grease Data'!$E$2:$E$9000,'Fat and Grease Data'!$B$2:$B$9000,'Monthly Prices'!$B118,'Fat and Grease Data'!$C$2:$C$9000,'Monthly Prices'!$C118)</f>
        <v>22.5</v>
      </c>
      <c r="L118" s="9">
        <f t="shared" ca="1" si="28"/>
        <v>0.4404761904761898</v>
      </c>
      <c r="M118" s="9">
        <f t="shared" ca="1" si="29"/>
        <v>-0.8095238095238102</v>
      </c>
      <c r="N118" s="9">
        <f ca="1">AVERAGEIFS('Fat and Grease Data'!F$2:F$9000,'Fat and Grease Data'!$B$2:$B$9000,'Monthly Prices'!$B118,'Fat and Grease Data'!$C$2:$C$9000,'Monthly Prices'!$C118)</f>
        <v>18.284761904761904</v>
      </c>
      <c r="O118" s="9">
        <f ca="1">_xlfn.MAXIFS('Fat and Grease Data'!$F$2:$F$9000,'Fat and Grease Data'!$B$2:$B$9000,'Monthly Prices'!$B118,'Fat and Grease Data'!$C$2:$C$9000,'Monthly Prices'!$C118)</f>
        <v>18.38</v>
      </c>
      <c r="P118" s="9">
        <f ca="1">_xlfn.MINIFS('Fat and Grease Data'!$F$2:$F$9000,'Fat and Grease Data'!$B$2:$B$9000,'Monthly Prices'!$B118,'Fat and Grease Data'!$C$2:$C$9000,'Monthly Prices'!$C118)</f>
        <v>17.88</v>
      </c>
      <c r="Q118" s="9">
        <f t="shared" ca="1" si="20"/>
        <v>9.52380952380949E-2</v>
      </c>
      <c r="R118" s="9">
        <f t="shared" ca="1" si="21"/>
        <v>-0.4047619047619051</v>
      </c>
      <c r="S118" s="9">
        <f ca="1">AVERAGEIFS('Fat and Grease Data'!G$2:G$9000,'Fat and Grease Data'!$B$2:$B$9000,'Monthly Prices'!$B118,'Fat and Grease Data'!$C$2:$C$9000,'Monthly Prices'!$C118)</f>
        <v>22.833333333333332</v>
      </c>
      <c r="T118" s="9">
        <f ca="1">_xlfn.MAXIFS('Fat and Grease Data'!$G$2:$G$9000,'Fat and Grease Data'!$B$2:$B$9000,'Monthly Prices'!$B118,'Fat and Grease Data'!$C$2:$C$9000,'Monthly Prices'!$C118)</f>
        <v>23.5</v>
      </c>
      <c r="U118" s="9">
        <f ca="1">_xlfn.MINIFS('Fat and Grease Data'!$G$2:$G$9000,'Fat and Grease Data'!$B$2:$B$9000,'Monthly Prices'!$B118,'Fat and Grease Data'!$C$2:$C$9000,'Monthly Prices'!$C118)</f>
        <v>22.5</v>
      </c>
      <c r="V118" s="9">
        <f t="shared" ca="1" si="32"/>
        <v>0.66666666666666785</v>
      </c>
      <c r="W118" s="9">
        <f t="shared" ca="1" si="33"/>
        <v>-0.33333333333333215</v>
      </c>
      <c r="X118" s="9">
        <f ca="1">AVERAGEIFS('Fat and Grease Data'!H$2:H$9000,'Fat and Grease Data'!$B$2:$B$9000,'Monthly Prices'!$B118,'Fat and Grease Data'!$C$2:$C$9000,'Monthly Prices'!$C118)</f>
        <v>21.25</v>
      </c>
      <c r="Y118" s="9">
        <f ca="1">_xlfn.MAXIFS('Fat and Grease Data'!$H$2:$H$9000,'Fat and Grease Data'!$B$2:$B$9000,'Monthly Prices'!$B118,'Fat and Grease Data'!$C$2:$C$9000,'Monthly Prices'!$C118)</f>
        <v>21.25</v>
      </c>
      <c r="Z118" s="9">
        <f ca="1">_xlfn.MINIFS('Fat and Grease Data'!$H$2:$H$9000,'Fat and Grease Data'!$B$2:$B$9000,'Monthly Prices'!$B118,'Fat and Grease Data'!$C$2:$C$9000,'Monthly Prices'!$C118)</f>
        <v>21.25</v>
      </c>
      <c r="AA118" s="9">
        <f t="shared" ca="1" si="34"/>
        <v>0</v>
      </c>
      <c r="AB118" s="9">
        <f t="shared" ca="1" si="35"/>
        <v>0</v>
      </c>
      <c r="AC118" s="9">
        <f ca="1">AVERAGEIFS('Fat and Grease Data'!I$2:I$9000,'Fat and Grease Data'!$B$2:$B$9000,'Monthly Prices'!$B118,'Fat and Grease Data'!$C$2:$C$9000,'Monthly Prices'!$C118)</f>
        <v>22.977142857142855</v>
      </c>
      <c r="AD118" s="9">
        <f ca="1">_xlfn.MAXIFS('Fat and Grease Data'!$I$2:$I$9000,'Fat and Grease Data'!$B$2:$B$9000,'Monthly Prices'!$B118,'Fat and Grease Data'!$C$2:$C$9000,'Monthly Prices'!$C118)</f>
        <v>23.25</v>
      </c>
      <c r="AE118" s="9">
        <f ca="1">_xlfn.MINIFS('Fat and Grease Data'!$I$2:$I$9000,'Fat and Grease Data'!$B$2:$B$9000,'Monthly Prices'!$B118,'Fat and Grease Data'!$C$2:$C$9000,'Monthly Prices'!$C118)</f>
        <v>22.38</v>
      </c>
      <c r="AF118" s="9">
        <f t="shared" ca="1" si="36"/>
        <v>0.27285714285714491</v>
      </c>
      <c r="AG118" s="9">
        <f t="shared" ca="1" si="37"/>
        <v>-0.59714285714285609</v>
      </c>
      <c r="AH118" s="9"/>
      <c r="AI118" s="9"/>
      <c r="AJ118" s="9"/>
      <c r="AK118" s="9"/>
      <c r="AL118" s="9"/>
      <c r="AM118" s="9">
        <f ca="1">AVERAGEIFS('Fat and Grease Data'!K$2:K$9000,'Fat and Grease Data'!$B$2:$B$9000,'Monthly Prices'!$B118,'Fat and Grease Data'!$C$2:$C$9000,'Monthly Prices'!$C118)</f>
        <v>23.011904761904763</v>
      </c>
      <c r="AN118" s="9">
        <f ca="1">_xlfn.MAXIFS('Fat and Grease Data'!$K$2:$K$9000,'Fat and Grease Data'!$B$2:$B$9000,'Monthly Prices'!$B118,'Fat and Grease Data'!$C$2:$C$9000,'Monthly Prices'!$C118)</f>
        <v>24.5</v>
      </c>
      <c r="AO118" s="9">
        <f ca="1">_xlfn.MINIFS('Fat and Grease Data'!$K$2:$K$9000,'Fat and Grease Data'!$B$2:$B$9000,'Monthly Prices'!$B118,'Fat and Grease Data'!$C$2:$C$9000,'Monthly Prices'!$C118)</f>
        <v>21.5</v>
      </c>
      <c r="AP118" s="9">
        <f t="shared" ca="1" si="30"/>
        <v>1.4880952380952372</v>
      </c>
      <c r="AQ118" s="9">
        <f t="shared" ca="1" si="31"/>
        <v>-1.5119047619047628</v>
      </c>
      <c r="AR118" s="9">
        <f ca="1">AVERAGEIFS('Fat and Grease Data'!L$2:L$9000,'Fat and Grease Data'!$B$2:$B$9000,'Monthly Prices'!$B118,'Fat and Grease Data'!$C$2:$C$9000,'Monthly Prices'!$C118)</f>
        <v>19.80952380952381</v>
      </c>
      <c r="AS118" s="9">
        <f ca="1">_xlfn.MAXIFS('Fat and Grease Data'!$L$2:$L$9000,'Fat and Grease Data'!$B$2:$B$9000,'Monthly Prices'!$B118,'Fat and Grease Data'!$C$2:$C$9000,'Monthly Prices'!$C118)</f>
        <v>20</v>
      </c>
      <c r="AT118" s="9">
        <f ca="1">_xlfn.MINIFS('Fat and Grease Data'!$L$2:$L$9000,'Fat and Grease Data'!$B$2:$B$9000,'Monthly Prices'!$B118,'Fat and Grease Data'!$C$2:$C$9000,'Monthly Prices'!$C118)</f>
        <v>19</v>
      </c>
      <c r="AU118" s="9">
        <f t="shared" ca="1" si="38"/>
        <v>0.1904761904761898</v>
      </c>
      <c r="AV118" s="9">
        <f t="shared" ca="1" si="39"/>
        <v>-0.8095238095238102</v>
      </c>
      <c r="AW118" s="9">
        <f ca="1">AVERAGEIFS('Fat and Grease Data'!M$2:M$9000,'Fat and Grease Data'!$B$2:$B$9000,'Monthly Prices'!$B118,'Fat and Grease Data'!$C$2:$C$9000,'Monthly Prices'!$C118)</f>
        <v>23.75</v>
      </c>
      <c r="AX118" s="9">
        <f ca="1">_xlfn.MAXIFS('Fat and Grease Data'!$M$2:$M$9000,'Fat and Grease Data'!$B$2:$B$9000,'Monthly Prices'!$B118,'Fat and Grease Data'!$C$2:$C$9000,'Monthly Prices'!$C118)</f>
        <v>24.5</v>
      </c>
      <c r="AY118" s="9">
        <f ca="1">_xlfn.MINIFS('Fat and Grease Data'!$M$2:$M$9000,'Fat and Grease Data'!$B$2:$B$9000,'Monthly Prices'!$B118,'Fat and Grease Data'!$C$2:$C$9000,'Monthly Prices'!$C118)</f>
        <v>22.25</v>
      </c>
      <c r="AZ118" s="9">
        <f t="shared" ca="1" si="40"/>
        <v>0.75</v>
      </c>
      <c r="BA118" s="9">
        <f t="shared" ca="1" si="41"/>
        <v>-1.5</v>
      </c>
      <c r="BB118" s="10">
        <f>[2]Prices!$D470</f>
        <v>3.2712857142857148</v>
      </c>
      <c r="BC118" s="10">
        <f>[2]Prices!$B470</f>
        <v>3.65</v>
      </c>
      <c r="BD118" s="10">
        <f>[2]Prices!$C470</f>
        <v>3.0419999999999998</v>
      </c>
      <c r="BE118" s="10">
        <f t="shared" si="25"/>
        <v>0.37871428571428511</v>
      </c>
      <c r="BF118" s="10">
        <f t="shared" si="26"/>
        <v>-0.22928571428571498</v>
      </c>
    </row>
    <row r="119" spans="1:58" x14ac:dyDescent="0.2">
      <c r="A119" s="7">
        <v>40057</v>
      </c>
      <c r="B119" s="8">
        <f t="shared" si="22"/>
        <v>9</v>
      </c>
      <c r="C119" s="8">
        <f t="shared" si="23"/>
        <v>2009</v>
      </c>
      <c r="D119" s="9">
        <f ca="1">AVERAGEIFS('Fat and Grease Data'!D$2:D$9000,'Fat and Grease Data'!$B$2:$B$9000,'Monthly Prices'!$B119,'Fat and Grease Data'!$C$2:$C$9000,'Monthly Prices'!$C119)</f>
        <v>21.166666666666668</v>
      </c>
      <c r="E119" s="9">
        <f ca="1">_xlfn.MAXIFS('Fat and Grease Data'!$D$2:$D$9000,'Fat and Grease Data'!$B$2:$B$9000,'Monthly Prices'!$B119,'Fat and Grease Data'!$C$2:$C$9000,'Monthly Prices'!$C119)</f>
        <v>22.5</v>
      </c>
      <c r="F119" s="9">
        <f ca="1">_xlfn.MINIFS('Fat and Grease Data'!$D$2:$D$9000,'Fat and Grease Data'!$B$2:$B$9000,'Monthly Prices'!$B119,'Fat and Grease Data'!$C$2:$C$9000,'Monthly Prices'!$C119)</f>
        <v>20</v>
      </c>
      <c r="G119" s="9">
        <f t="shared" ca="1" si="24"/>
        <v>1.3333333333333321</v>
      </c>
      <c r="H119" s="9">
        <f t="shared" ca="1" si="27"/>
        <v>-1.1666666666666679</v>
      </c>
      <c r="I119" s="9">
        <f ca="1">AVERAGEIFS('Fat and Grease Data'!E$2:E$9000,'Fat and Grease Data'!$B$2:$B$9000,'Monthly Prices'!$B119,'Fat and Grease Data'!$C$2:$C$9000,'Monthly Prices'!$C119)</f>
        <v>21.656666666666666</v>
      </c>
      <c r="J119" s="9">
        <f ca="1">_xlfn.MAXIFS('Fat and Grease Data'!$E$2:$E$9000,'Fat and Grease Data'!$B$2:$B$9000,'Monthly Prices'!$B119,'Fat and Grease Data'!$C$2:$C$9000,'Monthly Prices'!$C119)</f>
        <v>22.5</v>
      </c>
      <c r="K119" s="9">
        <f ca="1">_xlfn.MINIFS('Fat and Grease Data'!$E$2:$E$9000,'Fat and Grease Data'!$B$2:$B$9000,'Monthly Prices'!$B119,'Fat and Grease Data'!$C$2:$C$9000,'Monthly Prices'!$C119)</f>
        <v>20</v>
      </c>
      <c r="L119" s="9">
        <f t="shared" ca="1" si="28"/>
        <v>0.84333333333333371</v>
      </c>
      <c r="M119" s="9">
        <f t="shared" ca="1" si="29"/>
        <v>-1.6566666666666663</v>
      </c>
      <c r="N119" s="9">
        <f ca="1">AVERAGEIFS('Fat and Grease Data'!F$2:F$9000,'Fat and Grease Data'!$B$2:$B$9000,'Monthly Prices'!$B119,'Fat and Grease Data'!$C$2:$C$9000,'Monthly Prices'!$C119)</f>
        <v>18.13</v>
      </c>
      <c r="O119" s="9">
        <f ca="1">_xlfn.MAXIFS('Fat and Grease Data'!$F$2:$F$9000,'Fat and Grease Data'!$B$2:$B$9000,'Monthly Prices'!$B119,'Fat and Grease Data'!$C$2:$C$9000,'Monthly Prices'!$C119)</f>
        <v>18.38</v>
      </c>
      <c r="P119" s="9">
        <f ca="1">_xlfn.MINIFS('Fat and Grease Data'!$F$2:$F$9000,'Fat and Grease Data'!$B$2:$B$9000,'Monthly Prices'!$B119,'Fat and Grease Data'!$C$2:$C$9000,'Monthly Prices'!$C119)</f>
        <v>17.63</v>
      </c>
      <c r="Q119" s="9">
        <f t="shared" ca="1" si="20"/>
        <v>0.25</v>
      </c>
      <c r="R119" s="9">
        <f t="shared" ca="1" si="21"/>
        <v>-0.5</v>
      </c>
      <c r="S119" s="9">
        <f ca="1">AVERAGEIFS('Fat and Grease Data'!G$2:G$9000,'Fat and Grease Data'!$B$2:$B$9000,'Monthly Prices'!$B119,'Fat and Grease Data'!$C$2:$C$9000,'Monthly Prices'!$C119)</f>
        <v>22.238095238095237</v>
      </c>
      <c r="T119" s="9">
        <f ca="1">_xlfn.MAXIFS('Fat and Grease Data'!$G$2:$G$9000,'Fat and Grease Data'!$B$2:$B$9000,'Monthly Prices'!$B119,'Fat and Grease Data'!$C$2:$C$9000,'Monthly Prices'!$C119)</f>
        <v>22.5</v>
      </c>
      <c r="U119" s="9">
        <f ca="1">_xlfn.MINIFS('Fat and Grease Data'!$G$2:$G$9000,'Fat and Grease Data'!$B$2:$B$9000,'Monthly Prices'!$B119,'Fat and Grease Data'!$C$2:$C$9000,'Monthly Prices'!$C119)</f>
        <v>21</v>
      </c>
      <c r="V119" s="9">
        <f t="shared" ca="1" si="32"/>
        <v>0.26190476190476275</v>
      </c>
      <c r="W119" s="9">
        <f t="shared" ca="1" si="33"/>
        <v>-1.2380952380952372</v>
      </c>
      <c r="X119" s="9">
        <f ca="1">AVERAGEIFS('Fat and Grease Data'!H$2:H$9000,'Fat and Grease Data'!$B$2:$B$9000,'Monthly Prices'!$B119,'Fat and Grease Data'!$C$2:$C$9000,'Monthly Prices'!$C119)</f>
        <v>20.916666666666668</v>
      </c>
      <c r="Y119" s="9">
        <f ca="1">_xlfn.MAXIFS('Fat and Grease Data'!$H$2:$H$9000,'Fat and Grease Data'!$B$2:$B$9000,'Monthly Prices'!$B119,'Fat and Grease Data'!$C$2:$C$9000,'Monthly Prices'!$C119)</f>
        <v>21.25</v>
      </c>
      <c r="Z119" s="9">
        <f ca="1">_xlfn.MINIFS('Fat and Grease Data'!$H$2:$H$9000,'Fat and Grease Data'!$B$2:$B$9000,'Monthly Prices'!$B119,'Fat and Grease Data'!$C$2:$C$9000,'Monthly Prices'!$C119)</f>
        <v>20.25</v>
      </c>
      <c r="AA119" s="9">
        <f t="shared" ca="1" si="34"/>
        <v>0.33333333333333215</v>
      </c>
      <c r="AB119" s="9">
        <f t="shared" ca="1" si="35"/>
        <v>-0.66666666666666785</v>
      </c>
      <c r="AC119" s="9">
        <f ca="1">AVERAGEIFS('Fat and Grease Data'!I$2:I$9000,'Fat and Grease Data'!$B$2:$B$9000,'Monthly Prices'!$B119,'Fat and Grease Data'!$C$2:$C$9000,'Monthly Prices'!$C119)</f>
        <v>21.56190476190476</v>
      </c>
      <c r="AD119" s="9">
        <f ca="1">_xlfn.MAXIFS('Fat and Grease Data'!$I$2:$I$9000,'Fat and Grease Data'!$B$2:$B$9000,'Monthly Prices'!$B119,'Fat and Grease Data'!$C$2:$C$9000,'Monthly Prices'!$C119)</f>
        <v>21.88</v>
      </c>
      <c r="AE119" s="9">
        <f ca="1">_xlfn.MINIFS('Fat and Grease Data'!$I$2:$I$9000,'Fat and Grease Data'!$B$2:$B$9000,'Monthly Prices'!$B119,'Fat and Grease Data'!$C$2:$C$9000,'Monthly Prices'!$C119)</f>
        <v>21.13</v>
      </c>
      <c r="AF119" s="9">
        <f t="shared" ca="1" si="36"/>
        <v>0.3180952380952391</v>
      </c>
      <c r="AG119" s="9">
        <f t="shared" ca="1" si="37"/>
        <v>-0.4319047619047609</v>
      </c>
      <c r="AH119" s="9"/>
      <c r="AI119" s="9"/>
      <c r="AJ119" s="9"/>
      <c r="AK119" s="9"/>
      <c r="AL119" s="9"/>
      <c r="AM119" s="9">
        <f ca="1">AVERAGEIFS('Fat and Grease Data'!K$2:K$9000,'Fat and Grease Data'!$B$2:$B$9000,'Monthly Prices'!$B119,'Fat and Grease Data'!$C$2:$C$9000,'Monthly Prices'!$C119)</f>
        <v>23.345238095238095</v>
      </c>
      <c r="AN119" s="9">
        <f ca="1">_xlfn.MAXIFS('Fat and Grease Data'!$K$2:$K$9000,'Fat and Grease Data'!$B$2:$B$9000,'Monthly Prices'!$B119,'Fat and Grease Data'!$C$2:$C$9000,'Monthly Prices'!$C119)</f>
        <v>24.5</v>
      </c>
      <c r="AO119" s="9">
        <f ca="1">_xlfn.MINIFS('Fat and Grease Data'!$K$2:$K$9000,'Fat and Grease Data'!$B$2:$B$9000,'Monthly Prices'!$B119,'Fat and Grease Data'!$C$2:$C$9000,'Monthly Prices'!$C119)</f>
        <v>20.75</v>
      </c>
      <c r="AP119" s="9">
        <f t="shared" ca="1" si="30"/>
        <v>1.1547619047619051</v>
      </c>
      <c r="AQ119" s="9">
        <f t="shared" ca="1" si="31"/>
        <v>-2.5952380952380949</v>
      </c>
      <c r="AR119" s="9">
        <f ca="1">AVERAGEIFS('Fat and Grease Data'!L$2:L$9000,'Fat and Grease Data'!$B$2:$B$9000,'Monthly Prices'!$B119,'Fat and Grease Data'!$C$2:$C$9000,'Monthly Prices'!$C119)</f>
        <v>19.523809523809526</v>
      </c>
      <c r="AS119" s="9">
        <f ca="1">_xlfn.MAXIFS('Fat and Grease Data'!$L$2:$L$9000,'Fat and Grease Data'!$B$2:$B$9000,'Monthly Prices'!$B119,'Fat and Grease Data'!$C$2:$C$9000,'Monthly Prices'!$C119)</f>
        <v>20</v>
      </c>
      <c r="AT119" s="9">
        <f ca="1">_xlfn.MINIFS('Fat and Grease Data'!$L$2:$L$9000,'Fat and Grease Data'!$B$2:$B$9000,'Monthly Prices'!$B119,'Fat and Grease Data'!$C$2:$C$9000,'Monthly Prices'!$C119)</f>
        <v>19</v>
      </c>
      <c r="AU119" s="9">
        <f t="shared" ca="1" si="38"/>
        <v>0.4761904761904745</v>
      </c>
      <c r="AV119" s="9">
        <f t="shared" ca="1" si="39"/>
        <v>-0.5238095238095255</v>
      </c>
      <c r="AW119" s="9">
        <f ca="1">AVERAGEIFS('Fat and Grease Data'!M$2:M$9000,'Fat and Grease Data'!$B$2:$B$9000,'Monthly Prices'!$B119,'Fat and Grease Data'!$C$2:$C$9000,'Monthly Prices'!$C119)</f>
        <v>23.067619047619047</v>
      </c>
      <c r="AX119" s="9">
        <f ca="1">_xlfn.MAXIFS('Fat and Grease Data'!$M$2:$M$9000,'Fat and Grease Data'!$B$2:$B$9000,'Monthly Prices'!$B119,'Fat and Grease Data'!$C$2:$C$9000,'Monthly Prices'!$C119)</f>
        <v>24</v>
      </c>
      <c r="AY119" s="9">
        <f ca="1">_xlfn.MINIFS('Fat and Grease Data'!$M$2:$M$9000,'Fat and Grease Data'!$B$2:$B$9000,'Monthly Prices'!$B119,'Fat and Grease Data'!$C$2:$C$9000,'Monthly Prices'!$C119)</f>
        <v>20.88</v>
      </c>
      <c r="AZ119" s="9">
        <f t="shared" ca="1" si="40"/>
        <v>0.93238095238095298</v>
      </c>
      <c r="BA119" s="9">
        <f t="shared" ca="1" si="41"/>
        <v>-2.187619047619048</v>
      </c>
      <c r="BB119" s="10">
        <f>[2]Prices!$D471</f>
        <v>3.2504285714285714</v>
      </c>
      <c r="BC119" s="10">
        <f>[2]Prices!$B471</f>
        <v>3.4769999999999999</v>
      </c>
      <c r="BD119" s="10">
        <f>[2]Prices!$C471</f>
        <v>3.02</v>
      </c>
      <c r="BE119" s="10">
        <f t="shared" si="25"/>
        <v>0.22657142857142842</v>
      </c>
      <c r="BF119" s="10">
        <f t="shared" si="26"/>
        <v>-0.23042857142857143</v>
      </c>
    </row>
    <row r="120" spans="1:58" x14ac:dyDescent="0.2">
      <c r="A120" s="7">
        <v>40087</v>
      </c>
      <c r="B120" s="8">
        <f t="shared" si="22"/>
        <v>10</v>
      </c>
      <c r="C120" s="8">
        <f t="shared" si="23"/>
        <v>2009</v>
      </c>
      <c r="D120" s="9">
        <f ca="1">AVERAGEIFS('Fat and Grease Data'!D$2:D$9000,'Fat and Grease Data'!$B$2:$B$9000,'Monthly Prices'!$B120,'Fat and Grease Data'!$C$2:$C$9000,'Monthly Prices'!$C120)</f>
        <v>18.795454545454547</v>
      </c>
      <c r="E120" s="9">
        <f ca="1">_xlfn.MAXIFS('Fat and Grease Data'!$D$2:$D$9000,'Fat and Grease Data'!$B$2:$B$9000,'Monthly Prices'!$B120,'Fat and Grease Data'!$C$2:$C$9000,'Monthly Prices'!$C120)</f>
        <v>19.25</v>
      </c>
      <c r="F120" s="9">
        <f ca="1">_xlfn.MINIFS('Fat and Grease Data'!$D$2:$D$9000,'Fat and Grease Data'!$B$2:$B$9000,'Monthly Prices'!$B120,'Fat and Grease Data'!$C$2:$C$9000,'Monthly Prices'!$C120)</f>
        <v>18.5</v>
      </c>
      <c r="G120" s="9">
        <f t="shared" ca="1" si="24"/>
        <v>0.45454545454545325</v>
      </c>
      <c r="H120" s="9">
        <f t="shared" ca="1" si="27"/>
        <v>-0.29545454545454675</v>
      </c>
      <c r="I120" s="9">
        <f ca="1">AVERAGEIFS('Fat and Grease Data'!E$2:E$9000,'Fat and Grease Data'!$B$2:$B$9000,'Monthly Prices'!$B120,'Fat and Grease Data'!$C$2:$C$9000,'Monthly Prices'!$C120)</f>
        <v>19.296363636363637</v>
      </c>
      <c r="J120" s="9">
        <f ca="1">_xlfn.MAXIFS('Fat and Grease Data'!$E$2:$E$9000,'Fat and Grease Data'!$B$2:$B$9000,'Monthly Prices'!$B120,'Fat and Grease Data'!$C$2:$C$9000,'Monthly Prices'!$C120)</f>
        <v>20</v>
      </c>
      <c r="K120" s="9">
        <f ca="1">_xlfn.MINIFS('Fat and Grease Data'!$E$2:$E$9000,'Fat and Grease Data'!$B$2:$B$9000,'Monthly Prices'!$B120,'Fat and Grease Data'!$C$2:$C$9000,'Monthly Prices'!$C120)</f>
        <v>19</v>
      </c>
      <c r="L120" s="9">
        <f t="shared" ca="1" si="28"/>
        <v>0.70363636363636317</v>
      </c>
      <c r="M120" s="9">
        <f t="shared" ca="1" si="29"/>
        <v>-0.29636363636363683</v>
      </c>
      <c r="N120" s="9">
        <f ca="1">AVERAGEIFS('Fat and Grease Data'!F$2:F$9000,'Fat and Grease Data'!$B$2:$B$9000,'Monthly Prices'!$B120,'Fat and Grease Data'!$C$2:$C$9000,'Monthly Prices'!$C120)</f>
        <v>16.901363636363637</v>
      </c>
      <c r="O120" s="9">
        <f ca="1">_xlfn.MAXIFS('Fat and Grease Data'!$F$2:$F$9000,'Fat and Grease Data'!$B$2:$B$9000,'Monthly Prices'!$B120,'Fat and Grease Data'!$C$2:$C$9000,'Monthly Prices'!$C120)</f>
        <v>17.63</v>
      </c>
      <c r="P120" s="9">
        <f ca="1">_xlfn.MINIFS('Fat and Grease Data'!$F$2:$F$9000,'Fat and Grease Data'!$B$2:$B$9000,'Monthly Prices'!$B120,'Fat and Grease Data'!$C$2:$C$9000,'Monthly Prices'!$C120)</f>
        <v>16.5</v>
      </c>
      <c r="Q120" s="9">
        <f t="shared" ca="1" si="20"/>
        <v>0.72863636363636175</v>
      </c>
      <c r="R120" s="9">
        <f t="shared" ca="1" si="21"/>
        <v>-0.40136363636363726</v>
      </c>
      <c r="S120" s="9">
        <f ca="1">AVERAGEIFS('Fat and Grease Data'!G$2:G$9000,'Fat and Grease Data'!$B$2:$B$9000,'Monthly Prices'!$B120,'Fat and Grease Data'!$C$2:$C$9000,'Monthly Prices'!$C120)</f>
        <v>20.40909090909091</v>
      </c>
      <c r="T120" s="9">
        <f ca="1">_xlfn.MAXIFS('Fat and Grease Data'!$G$2:$G$9000,'Fat and Grease Data'!$B$2:$B$9000,'Monthly Prices'!$B120,'Fat and Grease Data'!$C$2:$C$9000,'Monthly Prices'!$C120)</f>
        <v>21</v>
      </c>
      <c r="U120" s="9">
        <f ca="1">_xlfn.MINIFS('Fat and Grease Data'!$G$2:$G$9000,'Fat and Grease Data'!$B$2:$B$9000,'Monthly Prices'!$B120,'Fat and Grease Data'!$C$2:$C$9000,'Monthly Prices'!$C120)</f>
        <v>19.75</v>
      </c>
      <c r="V120" s="9">
        <f t="shared" ca="1" si="32"/>
        <v>0.59090909090908994</v>
      </c>
      <c r="W120" s="9">
        <f t="shared" ca="1" si="33"/>
        <v>-0.65909090909091006</v>
      </c>
      <c r="X120" s="9">
        <f ca="1">AVERAGEIFS('Fat and Grease Data'!H$2:H$9000,'Fat and Grease Data'!$B$2:$B$9000,'Monthly Prices'!$B120,'Fat and Grease Data'!$C$2:$C$9000,'Monthly Prices'!$C120)</f>
        <v>19.670454545454547</v>
      </c>
      <c r="Y120" s="9">
        <f ca="1">_xlfn.MAXIFS('Fat and Grease Data'!$H$2:$H$9000,'Fat and Grease Data'!$B$2:$B$9000,'Monthly Prices'!$B120,'Fat and Grease Data'!$C$2:$C$9000,'Monthly Prices'!$C120)</f>
        <v>20.25</v>
      </c>
      <c r="Z120" s="9">
        <f ca="1">_xlfn.MINIFS('Fat and Grease Data'!$H$2:$H$9000,'Fat and Grease Data'!$B$2:$B$9000,'Monthly Prices'!$B120,'Fat and Grease Data'!$C$2:$C$9000,'Monthly Prices'!$C120)</f>
        <v>19.5</v>
      </c>
      <c r="AA120" s="9">
        <f t="shared" ca="1" si="34"/>
        <v>0.57954545454545325</v>
      </c>
      <c r="AB120" s="9">
        <f t="shared" ca="1" si="35"/>
        <v>-0.17045454545454675</v>
      </c>
      <c r="AC120" s="9">
        <f ca="1">AVERAGEIFS('Fat and Grease Data'!I$2:I$9000,'Fat and Grease Data'!$B$2:$B$9000,'Monthly Prices'!$B120,'Fat and Grease Data'!$C$2:$C$9000,'Monthly Prices'!$C120)</f>
        <v>21.240454545454543</v>
      </c>
      <c r="AD120" s="9">
        <f ca="1">_xlfn.MAXIFS('Fat and Grease Data'!$I$2:$I$9000,'Fat and Grease Data'!$B$2:$B$9000,'Monthly Prices'!$B120,'Fat and Grease Data'!$C$2:$C$9000,'Monthly Prices'!$C120)</f>
        <v>21.75</v>
      </c>
      <c r="AE120" s="9">
        <f ca="1">_xlfn.MINIFS('Fat and Grease Data'!$I$2:$I$9000,'Fat and Grease Data'!$B$2:$B$9000,'Monthly Prices'!$B120,'Fat and Grease Data'!$C$2:$C$9000,'Monthly Prices'!$C120)</f>
        <v>20.38</v>
      </c>
      <c r="AF120" s="9">
        <f t="shared" ca="1" si="36"/>
        <v>0.50954545454545652</v>
      </c>
      <c r="AG120" s="9">
        <f t="shared" ca="1" si="37"/>
        <v>-0.86045454545454447</v>
      </c>
      <c r="AH120" s="9"/>
      <c r="AI120" s="9"/>
      <c r="AJ120" s="9"/>
      <c r="AK120" s="9"/>
      <c r="AL120" s="9"/>
      <c r="AM120" s="9">
        <f ca="1">AVERAGEIFS('Fat and Grease Data'!K$2:K$9000,'Fat and Grease Data'!$B$2:$B$9000,'Monthly Prices'!$B120,'Fat and Grease Data'!$C$2:$C$9000,'Monthly Prices'!$C120)</f>
        <v>20.136363636363637</v>
      </c>
      <c r="AN120" s="9">
        <f ca="1">_xlfn.MAXIFS('Fat and Grease Data'!$K$2:$K$9000,'Fat and Grease Data'!$B$2:$B$9000,'Monthly Prices'!$B120,'Fat and Grease Data'!$C$2:$C$9000,'Monthly Prices'!$C120)</f>
        <v>20.75</v>
      </c>
      <c r="AO120" s="9">
        <f ca="1">_xlfn.MINIFS('Fat and Grease Data'!$K$2:$K$9000,'Fat and Grease Data'!$B$2:$B$9000,'Monthly Prices'!$B120,'Fat and Grease Data'!$C$2:$C$9000,'Monthly Prices'!$C120)</f>
        <v>20</v>
      </c>
      <c r="AP120" s="9">
        <f t="shared" ca="1" si="30"/>
        <v>0.61363636363636331</v>
      </c>
      <c r="AQ120" s="9">
        <f t="shared" ca="1" si="31"/>
        <v>-0.13636363636363669</v>
      </c>
      <c r="AR120" s="9">
        <f ca="1">AVERAGEIFS('Fat and Grease Data'!L$2:L$9000,'Fat and Grease Data'!$B$2:$B$9000,'Monthly Prices'!$B120,'Fat and Grease Data'!$C$2:$C$9000,'Monthly Prices'!$C120)</f>
        <v>18.227272727272727</v>
      </c>
      <c r="AS120" s="9">
        <f ca="1">_xlfn.MAXIFS('Fat and Grease Data'!$L$2:$L$9000,'Fat and Grease Data'!$B$2:$B$9000,'Monthly Prices'!$B120,'Fat and Grease Data'!$C$2:$C$9000,'Monthly Prices'!$C120)</f>
        <v>19</v>
      </c>
      <c r="AT120" s="9">
        <f ca="1">_xlfn.MINIFS('Fat and Grease Data'!$L$2:$L$9000,'Fat and Grease Data'!$B$2:$B$9000,'Monthly Prices'!$B120,'Fat and Grease Data'!$C$2:$C$9000,'Monthly Prices'!$C120)</f>
        <v>18</v>
      </c>
      <c r="AU120" s="9">
        <f t="shared" ca="1" si="38"/>
        <v>0.77272727272727337</v>
      </c>
      <c r="AV120" s="9">
        <f t="shared" ca="1" si="39"/>
        <v>-0.22727272727272663</v>
      </c>
      <c r="AW120" s="9">
        <f ca="1">AVERAGEIFS('Fat and Grease Data'!M$2:M$9000,'Fat and Grease Data'!$B$2:$B$9000,'Monthly Prices'!$B120,'Fat and Grease Data'!$C$2:$C$9000,'Monthly Prices'!$C120)</f>
        <v>20.306818181818183</v>
      </c>
      <c r="AX120" s="9">
        <f ca="1">_xlfn.MAXIFS('Fat and Grease Data'!$M$2:$M$9000,'Fat and Grease Data'!$B$2:$B$9000,'Monthly Prices'!$B120,'Fat and Grease Data'!$C$2:$C$9000,'Monthly Prices'!$C120)</f>
        <v>20.75</v>
      </c>
      <c r="AY120" s="9">
        <f ca="1">_xlfn.MINIFS('Fat and Grease Data'!$M$2:$M$9000,'Fat and Grease Data'!$B$2:$B$9000,'Monthly Prices'!$B120,'Fat and Grease Data'!$C$2:$C$9000,'Monthly Prices'!$C120)</f>
        <v>20.25</v>
      </c>
      <c r="AZ120" s="9">
        <f t="shared" ca="1" si="40"/>
        <v>0.44318181818181657</v>
      </c>
      <c r="BA120" s="9">
        <f t="shared" ca="1" si="41"/>
        <v>-5.6818181818183433E-2</v>
      </c>
      <c r="BB120" s="10">
        <f>[2]Prices!$D472</f>
        <v>3.7199090909090913</v>
      </c>
      <c r="BC120" s="10">
        <f>[2]Prices!$B472</f>
        <v>4.1349999999999998</v>
      </c>
      <c r="BD120" s="10">
        <f>[2]Prices!$C472</f>
        <v>3.2749999999999999</v>
      </c>
      <c r="BE120" s="10">
        <f t="shared" si="25"/>
        <v>0.41509090909090851</v>
      </c>
      <c r="BF120" s="10">
        <f t="shared" si="26"/>
        <v>-0.44490909090909136</v>
      </c>
    </row>
    <row r="121" spans="1:58" x14ac:dyDescent="0.2">
      <c r="A121" s="7">
        <v>40118</v>
      </c>
      <c r="B121" s="8">
        <f t="shared" si="22"/>
        <v>11</v>
      </c>
      <c r="C121" s="8">
        <f t="shared" si="23"/>
        <v>2009</v>
      </c>
      <c r="D121" s="9">
        <f ca="1">AVERAGEIFS('Fat and Grease Data'!D$2:D$9000,'Fat and Grease Data'!$B$2:$B$9000,'Monthly Prices'!$B121,'Fat and Grease Data'!$C$2:$C$9000,'Monthly Prices'!$C121)</f>
        <v>20.212499999999999</v>
      </c>
      <c r="E121" s="9">
        <f ca="1">_xlfn.MAXIFS('Fat and Grease Data'!$D$2:$D$9000,'Fat and Grease Data'!$B$2:$B$9000,'Monthly Prices'!$B121,'Fat and Grease Data'!$C$2:$C$9000,'Monthly Prices'!$C121)</f>
        <v>21.25</v>
      </c>
      <c r="F121" s="9">
        <f ca="1">_xlfn.MINIFS('Fat and Grease Data'!$D$2:$D$9000,'Fat and Grease Data'!$B$2:$B$9000,'Monthly Prices'!$B121,'Fat and Grease Data'!$C$2:$C$9000,'Monthly Prices'!$C121)</f>
        <v>19.25</v>
      </c>
      <c r="G121" s="9">
        <f t="shared" ca="1" si="24"/>
        <v>1.0375000000000014</v>
      </c>
      <c r="H121" s="9">
        <f t="shared" ca="1" si="27"/>
        <v>-0.96249999999999858</v>
      </c>
      <c r="I121" s="9">
        <f ca="1">AVERAGEIFS('Fat and Grease Data'!E$2:E$9000,'Fat and Grease Data'!$B$2:$B$9000,'Monthly Prices'!$B121,'Fat and Grease Data'!$C$2:$C$9000,'Monthly Prices'!$C121)</f>
        <v>20.619999999999997</v>
      </c>
      <c r="J121" s="9">
        <f ca="1">_xlfn.MAXIFS('Fat and Grease Data'!$E$2:$E$9000,'Fat and Grease Data'!$B$2:$B$9000,'Monthly Prices'!$B121,'Fat and Grease Data'!$C$2:$C$9000,'Monthly Prices'!$C121)</f>
        <v>22.13</v>
      </c>
      <c r="K121" s="9">
        <f ca="1">_xlfn.MINIFS('Fat and Grease Data'!$E$2:$E$9000,'Fat and Grease Data'!$B$2:$B$9000,'Monthly Prices'!$B121,'Fat and Grease Data'!$C$2:$C$9000,'Monthly Prices'!$C121)</f>
        <v>19.13</v>
      </c>
      <c r="L121" s="9">
        <f t="shared" ca="1" si="28"/>
        <v>1.5100000000000016</v>
      </c>
      <c r="M121" s="9">
        <f t="shared" ca="1" si="29"/>
        <v>-1.4899999999999984</v>
      </c>
      <c r="N121" s="9">
        <f ca="1">AVERAGEIFS('Fat and Grease Data'!F$2:F$9000,'Fat and Grease Data'!$B$2:$B$9000,'Monthly Prices'!$B121,'Fat and Grease Data'!$C$2:$C$9000,'Monthly Prices'!$C121)</f>
        <v>16.5</v>
      </c>
      <c r="O121" s="9">
        <f ca="1">_xlfn.MAXIFS('Fat and Grease Data'!$F$2:$F$9000,'Fat and Grease Data'!$B$2:$B$9000,'Monthly Prices'!$B121,'Fat and Grease Data'!$C$2:$C$9000,'Monthly Prices'!$C121)</f>
        <v>16.5</v>
      </c>
      <c r="P121" s="9">
        <f ca="1">_xlfn.MINIFS('Fat and Grease Data'!$F$2:$F$9000,'Fat and Grease Data'!$B$2:$B$9000,'Monthly Prices'!$B121,'Fat and Grease Data'!$C$2:$C$9000,'Monthly Prices'!$C121)</f>
        <v>16.5</v>
      </c>
      <c r="Q121" s="9">
        <f t="shared" ca="1" si="20"/>
        <v>0</v>
      </c>
      <c r="R121" s="9">
        <f t="shared" ca="1" si="21"/>
        <v>0</v>
      </c>
      <c r="S121" s="9">
        <f ca="1">AVERAGEIFS('Fat and Grease Data'!G$2:G$9000,'Fat and Grease Data'!$B$2:$B$9000,'Monthly Prices'!$B121,'Fat and Grease Data'!$C$2:$C$9000,'Monthly Prices'!$C121)</f>
        <v>20.762499999999999</v>
      </c>
      <c r="T121" s="9">
        <f ca="1">_xlfn.MAXIFS('Fat and Grease Data'!$G$2:$G$9000,'Fat and Grease Data'!$B$2:$B$9000,'Monthly Prices'!$B121,'Fat and Grease Data'!$C$2:$C$9000,'Monthly Prices'!$C121)</f>
        <v>21.5</v>
      </c>
      <c r="U121" s="9">
        <f ca="1">_xlfn.MINIFS('Fat and Grease Data'!$G$2:$G$9000,'Fat and Grease Data'!$B$2:$B$9000,'Monthly Prices'!$B121,'Fat and Grease Data'!$C$2:$C$9000,'Monthly Prices'!$C121)</f>
        <v>19.75</v>
      </c>
      <c r="V121" s="9">
        <f t="shared" ca="1" si="32"/>
        <v>0.73750000000000071</v>
      </c>
      <c r="W121" s="9">
        <f t="shared" ca="1" si="33"/>
        <v>-1.0124999999999993</v>
      </c>
      <c r="X121" s="9">
        <f ca="1">AVERAGEIFS('Fat and Grease Data'!H$2:H$9000,'Fat and Grease Data'!$B$2:$B$9000,'Monthly Prices'!$B121,'Fat and Grease Data'!$C$2:$C$9000,'Monthly Prices'!$C121)</f>
        <v>19.487500000000001</v>
      </c>
      <c r="Y121" s="9">
        <f ca="1">_xlfn.MAXIFS('Fat and Grease Data'!$H$2:$H$9000,'Fat and Grease Data'!$B$2:$B$9000,'Monthly Prices'!$B121,'Fat and Grease Data'!$C$2:$C$9000,'Monthly Prices'!$C121)</f>
        <v>20</v>
      </c>
      <c r="Z121" s="9">
        <f ca="1">_xlfn.MINIFS('Fat and Grease Data'!$H$2:$H$9000,'Fat and Grease Data'!$B$2:$B$9000,'Monthly Prices'!$B121,'Fat and Grease Data'!$C$2:$C$9000,'Monthly Prices'!$C121)</f>
        <v>19.25</v>
      </c>
      <c r="AA121" s="9">
        <f t="shared" ca="1" si="34"/>
        <v>0.51249999999999929</v>
      </c>
      <c r="AB121" s="9">
        <f t="shared" ca="1" si="35"/>
        <v>-0.23750000000000071</v>
      </c>
      <c r="AC121" s="9">
        <f ca="1">AVERAGEIFS('Fat and Grease Data'!I$2:I$9000,'Fat and Grease Data'!$B$2:$B$9000,'Monthly Prices'!$B121,'Fat and Grease Data'!$C$2:$C$9000,'Monthly Prices'!$C121)</f>
        <v>21.513999999999999</v>
      </c>
      <c r="AD121" s="9">
        <f ca="1">_xlfn.MAXIFS('Fat and Grease Data'!$I$2:$I$9000,'Fat and Grease Data'!$B$2:$B$9000,'Monthly Prices'!$B121,'Fat and Grease Data'!$C$2:$C$9000,'Monthly Prices'!$C121)</f>
        <v>23.25</v>
      </c>
      <c r="AE121" s="9">
        <f ca="1">_xlfn.MINIFS('Fat and Grease Data'!$I$2:$I$9000,'Fat and Grease Data'!$B$2:$B$9000,'Monthly Prices'!$B121,'Fat and Grease Data'!$C$2:$C$9000,'Monthly Prices'!$C121)</f>
        <v>20.38</v>
      </c>
      <c r="AF121" s="9">
        <f t="shared" ca="1" si="36"/>
        <v>1.7360000000000007</v>
      </c>
      <c r="AG121" s="9">
        <f t="shared" ca="1" si="37"/>
        <v>-1.1340000000000003</v>
      </c>
      <c r="AH121" s="9"/>
      <c r="AI121" s="9"/>
      <c r="AJ121" s="9"/>
      <c r="AK121" s="9"/>
      <c r="AL121" s="9"/>
      <c r="AM121" s="9">
        <f ca="1">AVERAGEIFS('Fat and Grease Data'!K$2:K$9000,'Fat and Grease Data'!$B$2:$B$9000,'Monthly Prices'!$B121,'Fat and Grease Data'!$C$2:$C$9000,'Monthly Prices'!$C121)</f>
        <v>21.05</v>
      </c>
      <c r="AN121" s="9">
        <f ca="1">_xlfn.MAXIFS('Fat and Grease Data'!$K$2:$K$9000,'Fat and Grease Data'!$B$2:$B$9000,'Monthly Prices'!$B121,'Fat and Grease Data'!$C$2:$C$9000,'Monthly Prices'!$C121)</f>
        <v>23</v>
      </c>
      <c r="AO121" s="9">
        <f ca="1">_xlfn.MINIFS('Fat and Grease Data'!$K$2:$K$9000,'Fat and Grease Data'!$B$2:$B$9000,'Monthly Prices'!$B121,'Fat and Grease Data'!$C$2:$C$9000,'Monthly Prices'!$C121)</f>
        <v>20</v>
      </c>
      <c r="AP121" s="9">
        <f t="shared" ca="1" si="30"/>
        <v>1.9499999999999993</v>
      </c>
      <c r="AQ121" s="9">
        <f t="shared" ca="1" si="31"/>
        <v>-1.0500000000000007</v>
      </c>
      <c r="AR121" s="9">
        <f ca="1">AVERAGEIFS('Fat and Grease Data'!L$2:L$9000,'Fat and Grease Data'!$B$2:$B$9000,'Monthly Prices'!$B121,'Fat and Grease Data'!$C$2:$C$9000,'Monthly Prices'!$C121)</f>
        <v>18</v>
      </c>
      <c r="AS121" s="9">
        <f ca="1">_xlfn.MAXIFS('Fat and Grease Data'!$L$2:$L$9000,'Fat and Grease Data'!$B$2:$B$9000,'Monthly Prices'!$B121,'Fat and Grease Data'!$C$2:$C$9000,'Monthly Prices'!$C121)</f>
        <v>18</v>
      </c>
      <c r="AT121" s="9">
        <f ca="1">_xlfn.MINIFS('Fat and Grease Data'!$L$2:$L$9000,'Fat and Grease Data'!$B$2:$B$9000,'Monthly Prices'!$B121,'Fat and Grease Data'!$C$2:$C$9000,'Monthly Prices'!$C121)</f>
        <v>18</v>
      </c>
      <c r="AU121" s="9">
        <f t="shared" ca="1" si="38"/>
        <v>0</v>
      </c>
      <c r="AV121" s="9">
        <f t="shared" ca="1" si="39"/>
        <v>0</v>
      </c>
      <c r="AW121" s="9">
        <f ca="1">AVERAGEIFS('Fat and Grease Data'!M$2:M$9000,'Fat and Grease Data'!$B$2:$B$9000,'Monthly Prices'!$B121,'Fat and Grease Data'!$C$2:$C$9000,'Monthly Prices'!$C121)</f>
        <v>21.9</v>
      </c>
      <c r="AX121" s="9">
        <f ca="1">_xlfn.MAXIFS('Fat and Grease Data'!$M$2:$M$9000,'Fat and Grease Data'!$B$2:$B$9000,'Monthly Prices'!$B121,'Fat and Grease Data'!$C$2:$C$9000,'Monthly Prices'!$C121)</f>
        <v>23.25</v>
      </c>
      <c r="AY121" s="9">
        <f ca="1">_xlfn.MINIFS('Fat and Grease Data'!$M$2:$M$9000,'Fat and Grease Data'!$B$2:$B$9000,'Monthly Prices'!$B121,'Fat and Grease Data'!$C$2:$C$9000,'Monthly Prices'!$C121)</f>
        <v>20.75</v>
      </c>
      <c r="AZ121" s="9">
        <f t="shared" ca="1" si="40"/>
        <v>1.3500000000000014</v>
      </c>
      <c r="BA121" s="9">
        <f t="shared" ca="1" si="41"/>
        <v>-1.1499999999999986</v>
      </c>
      <c r="BB121" s="10">
        <f>[2]Prices!$D473</f>
        <v>3.8992499999999999</v>
      </c>
      <c r="BC121" s="10">
        <f>[2]Prices!$B473</f>
        <v>4.0949999999999998</v>
      </c>
      <c r="BD121" s="10">
        <f>[2]Prices!$C473</f>
        <v>3.5920000000000001</v>
      </c>
      <c r="BE121" s="10">
        <f t="shared" si="25"/>
        <v>0.19574999999999987</v>
      </c>
      <c r="BF121" s="10">
        <f t="shared" si="26"/>
        <v>-0.3072499999999998</v>
      </c>
    </row>
    <row r="122" spans="1:58" x14ac:dyDescent="0.2">
      <c r="A122" s="7">
        <v>40148</v>
      </c>
      <c r="B122" s="8">
        <f t="shared" si="22"/>
        <v>12</v>
      </c>
      <c r="C122" s="8">
        <f t="shared" si="23"/>
        <v>2009</v>
      </c>
      <c r="D122" s="9">
        <f ca="1">AVERAGEIFS('Fat and Grease Data'!D$2:D$9000,'Fat and Grease Data'!$B$2:$B$9000,'Monthly Prices'!$B122,'Fat and Grease Data'!$C$2:$C$9000,'Monthly Prices'!$C122)</f>
        <v>21.34090909090909</v>
      </c>
      <c r="E122" s="9">
        <f ca="1">_xlfn.MAXIFS('Fat and Grease Data'!$D$2:$D$9000,'Fat and Grease Data'!$B$2:$B$9000,'Monthly Prices'!$B122,'Fat and Grease Data'!$C$2:$C$9000,'Monthly Prices'!$C122)</f>
        <v>23</v>
      </c>
      <c r="F122" s="9">
        <f ca="1">_xlfn.MINIFS('Fat and Grease Data'!$D$2:$D$9000,'Fat and Grease Data'!$B$2:$B$9000,'Monthly Prices'!$B122,'Fat and Grease Data'!$C$2:$C$9000,'Monthly Prices'!$C122)</f>
        <v>20.5</v>
      </c>
      <c r="G122" s="9">
        <f t="shared" ca="1" si="24"/>
        <v>1.6590909090909101</v>
      </c>
      <c r="H122" s="9">
        <f t="shared" ca="1" si="27"/>
        <v>-0.84090909090908994</v>
      </c>
      <c r="I122" s="9">
        <f ca="1">AVERAGEIFS('Fat and Grease Data'!E$2:E$9000,'Fat and Grease Data'!$B$2:$B$9000,'Monthly Prices'!$B122,'Fat and Grease Data'!$C$2:$C$9000,'Monthly Prices'!$C122)</f>
        <v>21.927727272727271</v>
      </c>
      <c r="J122" s="9">
        <f ca="1">_xlfn.MAXIFS('Fat and Grease Data'!$E$2:$E$9000,'Fat and Grease Data'!$B$2:$B$9000,'Monthly Prices'!$B122,'Fat and Grease Data'!$C$2:$C$9000,'Monthly Prices'!$C122)</f>
        <v>22.75</v>
      </c>
      <c r="K122" s="9">
        <f ca="1">_xlfn.MINIFS('Fat and Grease Data'!$E$2:$E$9000,'Fat and Grease Data'!$B$2:$B$9000,'Monthly Prices'!$B122,'Fat and Grease Data'!$C$2:$C$9000,'Monthly Prices'!$C122)</f>
        <v>21</v>
      </c>
      <c r="L122" s="9">
        <f t="shared" ca="1" si="28"/>
        <v>0.82227272727272904</v>
      </c>
      <c r="M122" s="9">
        <f t="shared" ca="1" si="29"/>
        <v>-0.92772727272727096</v>
      </c>
      <c r="N122" s="9">
        <f ca="1">AVERAGEIFS('Fat and Grease Data'!F$2:F$9000,'Fat and Grease Data'!$B$2:$B$9000,'Monthly Prices'!$B122,'Fat and Grease Data'!$C$2:$C$9000,'Monthly Prices'!$C122)</f>
        <v>16.65909090909091</v>
      </c>
      <c r="O122" s="9">
        <f ca="1">_xlfn.MAXIFS('Fat and Grease Data'!$F$2:$F$9000,'Fat and Grease Data'!$B$2:$B$9000,'Monthly Prices'!$B122,'Fat and Grease Data'!$C$2:$C$9000,'Monthly Prices'!$C122)</f>
        <v>16.75</v>
      </c>
      <c r="P122" s="9">
        <f ca="1">_xlfn.MINIFS('Fat and Grease Data'!$F$2:$F$9000,'Fat and Grease Data'!$B$2:$B$9000,'Monthly Prices'!$B122,'Fat and Grease Data'!$C$2:$C$9000,'Monthly Prices'!$C122)</f>
        <v>16.5</v>
      </c>
      <c r="Q122" s="9">
        <f t="shared" ca="1" si="20"/>
        <v>9.090909090908994E-2</v>
      </c>
      <c r="R122" s="9">
        <f t="shared" ca="1" si="21"/>
        <v>-0.15909090909091006</v>
      </c>
      <c r="S122" s="9">
        <f ca="1">AVERAGEIFS('Fat and Grease Data'!G$2:G$9000,'Fat and Grease Data'!$B$2:$B$9000,'Monthly Prices'!$B122,'Fat and Grease Data'!$C$2:$C$9000,'Monthly Prices'!$C122)</f>
        <v>22.352272727272727</v>
      </c>
      <c r="T122" s="9">
        <f ca="1">_xlfn.MAXIFS('Fat and Grease Data'!$G$2:$G$9000,'Fat and Grease Data'!$B$2:$B$9000,'Monthly Prices'!$B122,'Fat and Grease Data'!$C$2:$C$9000,'Monthly Prices'!$C122)</f>
        <v>22.5</v>
      </c>
      <c r="U122" s="9">
        <f ca="1">_xlfn.MINIFS('Fat and Grease Data'!$G$2:$G$9000,'Fat and Grease Data'!$B$2:$B$9000,'Monthly Prices'!$B122,'Fat and Grease Data'!$C$2:$C$9000,'Monthly Prices'!$C122)</f>
        <v>22.25</v>
      </c>
      <c r="V122" s="9">
        <f t="shared" ca="1" si="32"/>
        <v>0.14772727272727337</v>
      </c>
      <c r="W122" s="9">
        <f t="shared" ca="1" si="33"/>
        <v>-0.10227272727272663</v>
      </c>
      <c r="X122" s="9">
        <f ca="1">AVERAGEIFS('Fat and Grease Data'!H$2:H$9000,'Fat and Grease Data'!$B$2:$B$9000,'Monthly Prices'!$B122,'Fat and Grease Data'!$C$2:$C$9000,'Monthly Prices'!$C122)</f>
        <v>21.568181818181817</v>
      </c>
      <c r="Y122" s="9">
        <f ca="1">_xlfn.MAXIFS('Fat and Grease Data'!$H$2:$H$9000,'Fat and Grease Data'!$B$2:$B$9000,'Monthly Prices'!$B122,'Fat and Grease Data'!$C$2:$C$9000,'Monthly Prices'!$C122)</f>
        <v>23</v>
      </c>
      <c r="Z122" s="9">
        <f ca="1">_xlfn.MINIFS('Fat and Grease Data'!$H$2:$H$9000,'Fat and Grease Data'!$B$2:$B$9000,'Monthly Prices'!$B122,'Fat and Grease Data'!$C$2:$C$9000,'Monthly Prices'!$C122)</f>
        <v>20</v>
      </c>
      <c r="AA122" s="9">
        <f t="shared" ca="1" si="34"/>
        <v>1.4318181818181834</v>
      </c>
      <c r="AB122" s="9">
        <f t="shared" ca="1" si="35"/>
        <v>-1.5681818181818166</v>
      </c>
      <c r="AC122" s="9">
        <f ca="1">AVERAGEIFS('Fat and Grease Data'!I$2:I$9000,'Fat and Grease Data'!$B$2:$B$9000,'Monthly Prices'!$B122,'Fat and Grease Data'!$C$2:$C$9000,'Monthly Prices'!$C122)</f>
        <v>23.53409090909091</v>
      </c>
      <c r="AD122" s="9">
        <f ca="1">_xlfn.MAXIFS('Fat and Grease Data'!$I$2:$I$9000,'Fat and Grease Data'!$B$2:$B$9000,'Monthly Prices'!$B122,'Fat and Grease Data'!$C$2:$C$9000,'Monthly Prices'!$C122)</f>
        <v>23.75</v>
      </c>
      <c r="AE122" s="9">
        <f ca="1">_xlfn.MINIFS('Fat and Grease Data'!$I$2:$I$9000,'Fat and Grease Data'!$B$2:$B$9000,'Monthly Prices'!$B122,'Fat and Grease Data'!$C$2:$C$9000,'Monthly Prices'!$C122)</f>
        <v>23.5</v>
      </c>
      <c r="AF122" s="9">
        <f t="shared" ca="1" si="36"/>
        <v>0.21590909090908994</v>
      </c>
      <c r="AG122" s="9">
        <f t="shared" ca="1" si="37"/>
        <v>-3.409090909091006E-2</v>
      </c>
      <c r="AH122" s="9"/>
      <c r="AI122" s="9"/>
      <c r="AJ122" s="9"/>
      <c r="AK122" s="9"/>
      <c r="AL122" s="9"/>
      <c r="AM122" s="9">
        <f ca="1">AVERAGEIFS('Fat and Grease Data'!K$2:K$9000,'Fat and Grease Data'!$B$2:$B$9000,'Monthly Prices'!$B122,'Fat and Grease Data'!$C$2:$C$9000,'Monthly Prices'!$C122)</f>
        <v>23.806818181818183</v>
      </c>
      <c r="AN122" s="9">
        <f ca="1">_xlfn.MAXIFS('Fat and Grease Data'!$K$2:$K$9000,'Fat and Grease Data'!$B$2:$B$9000,'Monthly Prices'!$B122,'Fat and Grease Data'!$C$2:$C$9000,'Monthly Prices'!$C122)</f>
        <v>24</v>
      </c>
      <c r="AO122" s="9">
        <f ca="1">_xlfn.MINIFS('Fat and Grease Data'!$K$2:$K$9000,'Fat and Grease Data'!$B$2:$B$9000,'Monthly Prices'!$B122,'Fat and Grease Data'!$C$2:$C$9000,'Monthly Prices'!$C122)</f>
        <v>23</v>
      </c>
      <c r="AP122" s="9">
        <f t="shared" ca="1" si="30"/>
        <v>0.19318181818181657</v>
      </c>
      <c r="AQ122" s="9">
        <f t="shared" ca="1" si="31"/>
        <v>-0.80681818181818343</v>
      </c>
      <c r="AR122" s="9">
        <f ca="1">AVERAGEIFS('Fat and Grease Data'!L$2:L$9000,'Fat and Grease Data'!$B$2:$B$9000,'Monthly Prices'!$B122,'Fat and Grease Data'!$C$2:$C$9000,'Monthly Prices'!$C122)</f>
        <v>18.40909090909091</v>
      </c>
      <c r="AS122" s="9">
        <f ca="1">_xlfn.MAXIFS('Fat and Grease Data'!$L$2:$L$9000,'Fat and Grease Data'!$B$2:$B$9000,'Monthly Prices'!$B122,'Fat and Grease Data'!$C$2:$C$9000,'Monthly Prices'!$C122)</f>
        <v>19.5</v>
      </c>
      <c r="AT122" s="9">
        <f ca="1">_xlfn.MINIFS('Fat and Grease Data'!$L$2:$L$9000,'Fat and Grease Data'!$B$2:$B$9000,'Monthly Prices'!$B122,'Fat and Grease Data'!$C$2:$C$9000,'Monthly Prices'!$C122)</f>
        <v>18</v>
      </c>
      <c r="AU122" s="9">
        <f t="shared" ca="1" si="38"/>
        <v>1.0909090909090899</v>
      </c>
      <c r="AV122" s="9">
        <f t="shared" ca="1" si="39"/>
        <v>-0.40909090909091006</v>
      </c>
      <c r="AW122" s="9">
        <f ca="1">AVERAGEIFS('Fat and Grease Data'!M$2:M$9000,'Fat and Grease Data'!$B$2:$B$9000,'Monthly Prices'!$B122,'Fat and Grease Data'!$C$2:$C$9000,'Monthly Prices'!$C122)</f>
        <v>23.701363636363634</v>
      </c>
      <c r="AX122" s="9">
        <f ca="1">_xlfn.MAXIFS('Fat and Grease Data'!$M$2:$M$9000,'Fat and Grease Data'!$B$2:$B$9000,'Monthly Prices'!$B122,'Fat and Grease Data'!$C$2:$C$9000,'Monthly Prices'!$C122)</f>
        <v>24.25</v>
      </c>
      <c r="AY122" s="9">
        <f ca="1">_xlfn.MINIFS('Fat and Grease Data'!$M$2:$M$9000,'Fat and Grease Data'!$B$2:$B$9000,'Monthly Prices'!$B122,'Fat and Grease Data'!$C$2:$C$9000,'Monthly Prices'!$C122)</f>
        <v>23.38</v>
      </c>
      <c r="AZ122" s="9">
        <f t="shared" ca="1" si="40"/>
        <v>0.54863636363636559</v>
      </c>
      <c r="BA122" s="9">
        <f t="shared" ca="1" si="41"/>
        <v>-0.32136363636363541</v>
      </c>
      <c r="BB122" s="10">
        <f>[2]Prices!$D474</f>
        <v>4.0244999999999997</v>
      </c>
      <c r="BC122" s="10">
        <f>[2]Prices!$B474</f>
        <v>4.2119999999999997</v>
      </c>
      <c r="BD122" s="10">
        <f>[2]Prices!$C474</f>
        <v>3.79</v>
      </c>
      <c r="BE122" s="10">
        <f t="shared" si="25"/>
        <v>0.1875</v>
      </c>
      <c r="BF122" s="10">
        <f t="shared" si="26"/>
        <v>-0.23449999999999971</v>
      </c>
    </row>
    <row r="123" spans="1:58" x14ac:dyDescent="0.2">
      <c r="A123" s="7">
        <v>40179</v>
      </c>
      <c r="B123" s="8">
        <f t="shared" si="22"/>
        <v>1</v>
      </c>
      <c r="C123" s="8">
        <f t="shared" si="23"/>
        <v>2010</v>
      </c>
      <c r="D123" s="9">
        <f ca="1">AVERAGEIFS('Fat and Grease Data'!D$2:D$9000,'Fat and Grease Data'!$B$2:$B$9000,'Monthly Prices'!$B123,'Fat and Grease Data'!$C$2:$C$9000,'Monthly Prices'!$C123)</f>
        <v>23.565789473684209</v>
      </c>
      <c r="E123" s="9">
        <f ca="1">_xlfn.MAXIFS('Fat and Grease Data'!$D$2:$D$9000,'Fat and Grease Data'!$B$2:$B$9000,'Monthly Prices'!$B123,'Fat and Grease Data'!$C$2:$C$9000,'Monthly Prices'!$C123)</f>
        <v>24</v>
      </c>
      <c r="F123" s="9">
        <f ca="1">_xlfn.MINIFS('Fat and Grease Data'!$D$2:$D$9000,'Fat and Grease Data'!$B$2:$B$9000,'Monthly Prices'!$B123,'Fat and Grease Data'!$C$2:$C$9000,'Monthly Prices'!$C123)</f>
        <v>23</v>
      </c>
      <c r="G123" s="9">
        <f t="shared" ca="1" si="24"/>
        <v>0.43421052631579116</v>
      </c>
      <c r="H123" s="9">
        <f t="shared" ca="1" si="27"/>
        <v>-0.56578947368420884</v>
      </c>
      <c r="I123" s="9">
        <f ca="1">AVERAGEIFS('Fat and Grease Data'!E$2:E$9000,'Fat and Grease Data'!$B$2:$B$9000,'Monthly Prices'!$B123,'Fat and Grease Data'!$C$2:$C$9000,'Monthly Prices'!$C123)</f>
        <v>23.710526315789473</v>
      </c>
      <c r="J123" s="9">
        <f ca="1">_xlfn.MAXIFS('Fat and Grease Data'!$E$2:$E$9000,'Fat and Grease Data'!$B$2:$B$9000,'Monthly Prices'!$B123,'Fat and Grease Data'!$C$2:$C$9000,'Monthly Prices'!$C123)</f>
        <v>24.25</v>
      </c>
      <c r="K123" s="9">
        <f ca="1">_xlfn.MINIFS('Fat and Grease Data'!$E$2:$E$9000,'Fat and Grease Data'!$B$2:$B$9000,'Monthly Prices'!$B123,'Fat and Grease Data'!$C$2:$C$9000,'Monthly Prices'!$C123)</f>
        <v>22.75</v>
      </c>
      <c r="L123" s="9">
        <f t="shared" ca="1" si="28"/>
        <v>0.53947368421052744</v>
      </c>
      <c r="M123" s="9">
        <f t="shared" ca="1" si="29"/>
        <v>-0.96052631578947256</v>
      </c>
      <c r="N123" s="9">
        <f ca="1">AVERAGEIFS('Fat and Grease Data'!F$2:F$9000,'Fat and Grease Data'!$B$2:$B$9000,'Monthly Prices'!$B123,'Fat and Grease Data'!$C$2:$C$9000,'Monthly Prices'!$C123)</f>
        <v>20.342105263157894</v>
      </c>
      <c r="O123" s="9">
        <f ca="1">_xlfn.MAXIFS('Fat and Grease Data'!$F$2:$F$9000,'Fat and Grease Data'!$B$2:$B$9000,'Monthly Prices'!$B123,'Fat and Grease Data'!$C$2:$C$9000,'Monthly Prices'!$C123)</f>
        <v>21.5</v>
      </c>
      <c r="P123" s="9">
        <f ca="1">_xlfn.MINIFS('Fat and Grease Data'!$F$2:$F$9000,'Fat and Grease Data'!$B$2:$B$9000,'Monthly Prices'!$B123,'Fat and Grease Data'!$C$2:$C$9000,'Monthly Prices'!$C123)</f>
        <v>16.75</v>
      </c>
      <c r="Q123" s="9">
        <f t="shared" ca="1" si="20"/>
        <v>1.1578947368421062</v>
      </c>
      <c r="R123" s="9">
        <f t="shared" ca="1" si="21"/>
        <v>-3.5921052631578938</v>
      </c>
      <c r="S123" s="9">
        <f ca="1">AVERAGEIFS('Fat and Grease Data'!G$2:G$9000,'Fat and Grease Data'!$B$2:$B$9000,'Monthly Prices'!$B123,'Fat and Grease Data'!$C$2:$C$9000,'Monthly Prices'!$C123)</f>
        <v>23.184210526315791</v>
      </c>
      <c r="T123" s="9">
        <f ca="1">_xlfn.MAXIFS('Fat and Grease Data'!$G$2:$G$9000,'Fat and Grease Data'!$B$2:$B$9000,'Monthly Prices'!$B123,'Fat and Grease Data'!$C$2:$C$9000,'Monthly Prices'!$C123)</f>
        <v>24</v>
      </c>
      <c r="U123" s="9">
        <f ca="1">_xlfn.MINIFS('Fat and Grease Data'!$G$2:$G$9000,'Fat and Grease Data'!$B$2:$B$9000,'Monthly Prices'!$B123,'Fat and Grease Data'!$C$2:$C$9000,'Monthly Prices'!$C123)</f>
        <v>22.25</v>
      </c>
      <c r="V123" s="9">
        <f t="shared" ca="1" si="32"/>
        <v>0.81578947368420884</v>
      </c>
      <c r="W123" s="9">
        <f t="shared" ca="1" si="33"/>
        <v>-0.93421052631579116</v>
      </c>
      <c r="X123" s="9">
        <f ca="1">AVERAGEIFS('Fat and Grease Data'!H$2:H$9000,'Fat and Grease Data'!$B$2:$B$9000,'Monthly Prices'!$B123,'Fat and Grease Data'!$C$2:$C$9000,'Monthly Prices'!$C123)</f>
        <v>23.078947368421051</v>
      </c>
      <c r="Y123" s="9">
        <f ca="1">_xlfn.MAXIFS('Fat and Grease Data'!$H$2:$H$9000,'Fat and Grease Data'!$B$2:$B$9000,'Monthly Prices'!$B123,'Fat and Grease Data'!$C$2:$C$9000,'Monthly Prices'!$C123)</f>
        <v>23.5</v>
      </c>
      <c r="Z123" s="9">
        <f ca="1">_xlfn.MINIFS('Fat and Grease Data'!$H$2:$H$9000,'Fat and Grease Data'!$B$2:$B$9000,'Monthly Prices'!$B123,'Fat and Grease Data'!$C$2:$C$9000,'Monthly Prices'!$C123)</f>
        <v>23</v>
      </c>
      <c r="AA123" s="9">
        <f t="shared" ca="1" si="34"/>
        <v>0.42105263157894868</v>
      </c>
      <c r="AB123" s="9">
        <f t="shared" ca="1" si="35"/>
        <v>-7.8947368421051323E-2</v>
      </c>
      <c r="AC123" s="9">
        <f ca="1">AVERAGEIFS('Fat and Grease Data'!I$2:I$9000,'Fat and Grease Data'!$B$2:$B$9000,'Monthly Prices'!$B123,'Fat and Grease Data'!$C$2:$C$9000,'Monthly Prices'!$C123)</f>
        <v>24.263157894736842</v>
      </c>
      <c r="AD123" s="9">
        <f ca="1">_xlfn.MAXIFS('Fat and Grease Data'!$I$2:$I$9000,'Fat and Grease Data'!$B$2:$B$9000,'Monthly Prices'!$B123,'Fat and Grease Data'!$C$2:$C$9000,'Monthly Prices'!$C123)</f>
        <v>24.5</v>
      </c>
      <c r="AE123" s="9">
        <f ca="1">_xlfn.MINIFS('Fat and Grease Data'!$I$2:$I$9000,'Fat and Grease Data'!$B$2:$B$9000,'Monthly Prices'!$B123,'Fat and Grease Data'!$C$2:$C$9000,'Monthly Prices'!$C123)</f>
        <v>23.75</v>
      </c>
      <c r="AF123" s="9">
        <f t="shared" ca="1" si="36"/>
        <v>0.23684210526315752</v>
      </c>
      <c r="AG123" s="9">
        <f t="shared" ca="1" si="37"/>
        <v>-0.51315789473684248</v>
      </c>
      <c r="AH123" s="9"/>
      <c r="AI123" s="9"/>
      <c r="AJ123" s="9"/>
      <c r="AK123" s="9"/>
      <c r="AL123" s="9"/>
      <c r="AM123" s="9">
        <f ca="1">AVERAGEIFS('Fat and Grease Data'!K$2:K$9000,'Fat and Grease Data'!$B$2:$B$9000,'Monthly Prices'!$B123,'Fat and Grease Data'!$C$2:$C$9000,'Monthly Prices'!$C123)</f>
        <v>25.223684210526315</v>
      </c>
      <c r="AN123" s="9">
        <f ca="1">_xlfn.MAXIFS('Fat and Grease Data'!$K$2:$K$9000,'Fat and Grease Data'!$B$2:$B$9000,'Monthly Prices'!$B123,'Fat and Grease Data'!$C$2:$C$9000,'Monthly Prices'!$C123)</f>
        <v>25.5</v>
      </c>
      <c r="AO123" s="9">
        <f ca="1">_xlfn.MINIFS('Fat and Grease Data'!$K$2:$K$9000,'Fat and Grease Data'!$B$2:$B$9000,'Monthly Prices'!$B123,'Fat and Grease Data'!$C$2:$C$9000,'Monthly Prices'!$C123)</f>
        <v>24</v>
      </c>
      <c r="AP123" s="9">
        <f t="shared" ca="1" si="30"/>
        <v>0.27631578947368496</v>
      </c>
      <c r="AQ123" s="9">
        <f t="shared" ca="1" si="31"/>
        <v>-1.223684210526315</v>
      </c>
      <c r="AR123" s="9">
        <f ca="1">AVERAGEIFS('Fat and Grease Data'!L$2:L$9000,'Fat and Grease Data'!$B$2:$B$9000,'Monthly Prices'!$B123,'Fat and Grease Data'!$C$2:$C$9000,'Monthly Prices'!$C123)</f>
        <v>20.815789473684209</v>
      </c>
      <c r="AS123" s="9">
        <f ca="1">_xlfn.MAXIFS('Fat and Grease Data'!$L$2:$L$9000,'Fat and Grease Data'!$B$2:$B$9000,'Monthly Prices'!$B123,'Fat and Grease Data'!$C$2:$C$9000,'Monthly Prices'!$C123)</f>
        <v>21.5</v>
      </c>
      <c r="AT123" s="9">
        <f ca="1">_xlfn.MINIFS('Fat and Grease Data'!$L$2:$L$9000,'Fat and Grease Data'!$B$2:$B$9000,'Monthly Prices'!$B123,'Fat and Grease Data'!$C$2:$C$9000,'Monthly Prices'!$C123)</f>
        <v>19.5</v>
      </c>
      <c r="AU123" s="9">
        <f t="shared" ca="1" si="38"/>
        <v>0.68421052631579116</v>
      </c>
      <c r="AV123" s="9">
        <f t="shared" ca="1" si="39"/>
        <v>-1.3157894736842088</v>
      </c>
      <c r="AW123" s="9">
        <f ca="1">AVERAGEIFS('Fat and Grease Data'!M$2:M$9000,'Fat and Grease Data'!$B$2:$B$9000,'Monthly Prices'!$B123,'Fat and Grease Data'!$C$2:$C$9000,'Monthly Prices'!$C123)</f>
        <v>23.804210526315789</v>
      </c>
      <c r="AX123" s="9">
        <f ca="1">_xlfn.MAXIFS('Fat and Grease Data'!$M$2:$M$9000,'Fat and Grease Data'!$B$2:$B$9000,'Monthly Prices'!$B123,'Fat and Grease Data'!$C$2:$C$9000,'Monthly Prices'!$C123)</f>
        <v>24</v>
      </c>
      <c r="AY123" s="9">
        <f ca="1">_xlfn.MINIFS('Fat and Grease Data'!$M$2:$M$9000,'Fat and Grease Data'!$B$2:$B$9000,'Monthly Prices'!$B123,'Fat and Grease Data'!$C$2:$C$9000,'Monthly Prices'!$C123)</f>
        <v>23.38</v>
      </c>
      <c r="AZ123" s="9">
        <f t="shared" ca="1" si="40"/>
        <v>0.1957894736842114</v>
      </c>
      <c r="BA123" s="9">
        <f t="shared" ca="1" si="41"/>
        <v>-0.42421052631578959</v>
      </c>
      <c r="BB123" s="10">
        <f>[2]Prices!$D475</f>
        <v>3.8584736842105265</v>
      </c>
      <c r="BC123" s="10">
        <f>[2]Prices!$B475</f>
        <v>4.2619999999999996</v>
      </c>
      <c r="BD123" s="10">
        <f>[2]Prices!$C475</f>
        <v>3.552</v>
      </c>
      <c r="BE123" s="10">
        <f t="shared" si="25"/>
        <v>0.40352631578947307</v>
      </c>
      <c r="BF123" s="10">
        <f t="shared" si="26"/>
        <v>-0.30647368421052645</v>
      </c>
    </row>
    <row r="124" spans="1:58" x14ac:dyDescent="0.2">
      <c r="A124" s="7">
        <v>40210</v>
      </c>
      <c r="B124" s="8">
        <f t="shared" si="22"/>
        <v>2</v>
      </c>
      <c r="C124" s="8">
        <f t="shared" si="23"/>
        <v>2010</v>
      </c>
      <c r="D124" s="9">
        <f ca="1">AVERAGEIFS('Fat and Grease Data'!D$2:D$9000,'Fat and Grease Data'!$B$2:$B$9000,'Monthly Prices'!$B124,'Fat and Grease Data'!$C$2:$C$9000,'Monthly Prices'!$C124)</f>
        <v>22.80263157894737</v>
      </c>
      <c r="E124" s="9">
        <f ca="1">_xlfn.MAXIFS('Fat and Grease Data'!$D$2:$D$9000,'Fat and Grease Data'!$B$2:$B$9000,'Monthly Prices'!$B124,'Fat and Grease Data'!$C$2:$C$9000,'Monthly Prices'!$C124)</f>
        <v>24.75</v>
      </c>
      <c r="F124" s="9">
        <f ca="1">_xlfn.MINIFS('Fat and Grease Data'!$D$2:$D$9000,'Fat and Grease Data'!$B$2:$B$9000,'Monthly Prices'!$B124,'Fat and Grease Data'!$C$2:$C$9000,'Monthly Prices'!$C124)</f>
        <v>21.75</v>
      </c>
      <c r="G124" s="9">
        <f t="shared" ca="1" si="24"/>
        <v>1.9473684210526301</v>
      </c>
      <c r="H124" s="9">
        <f t="shared" ca="1" si="27"/>
        <v>-1.0526315789473699</v>
      </c>
      <c r="I124" s="9">
        <f ca="1">AVERAGEIFS('Fat and Grease Data'!E$2:E$9000,'Fat and Grease Data'!$B$2:$B$9000,'Monthly Prices'!$B124,'Fat and Grease Data'!$C$2:$C$9000,'Monthly Prices'!$C124)</f>
        <v>23.777368421052632</v>
      </c>
      <c r="J124" s="9">
        <f ca="1">_xlfn.MAXIFS('Fat and Grease Data'!$E$2:$E$9000,'Fat and Grease Data'!$B$2:$B$9000,'Monthly Prices'!$B124,'Fat and Grease Data'!$C$2:$C$9000,'Monthly Prices'!$C124)</f>
        <v>25</v>
      </c>
      <c r="K124" s="9">
        <f ca="1">_xlfn.MINIFS('Fat and Grease Data'!$E$2:$E$9000,'Fat and Grease Data'!$B$2:$B$9000,'Monthly Prices'!$B124,'Fat and Grease Data'!$C$2:$C$9000,'Monthly Prices'!$C124)</f>
        <v>22.25</v>
      </c>
      <c r="L124" s="9">
        <f t="shared" ca="1" si="28"/>
        <v>1.2226315789473681</v>
      </c>
      <c r="M124" s="9">
        <f t="shared" ca="1" si="29"/>
        <v>-1.5273684210526319</v>
      </c>
      <c r="N124" s="9">
        <f ca="1">AVERAGEIFS('Fat and Grease Data'!F$2:F$9000,'Fat and Grease Data'!$B$2:$B$9000,'Monthly Prices'!$B124,'Fat and Grease Data'!$C$2:$C$9000,'Monthly Prices'!$C124)</f>
        <v>21.5</v>
      </c>
      <c r="O124" s="9">
        <f ca="1">_xlfn.MAXIFS('Fat and Grease Data'!$F$2:$F$9000,'Fat and Grease Data'!$B$2:$B$9000,'Monthly Prices'!$B124,'Fat and Grease Data'!$C$2:$C$9000,'Monthly Prices'!$C124)</f>
        <v>21.5</v>
      </c>
      <c r="P124" s="9">
        <f ca="1">_xlfn.MINIFS('Fat and Grease Data'!$F$2:$F$9000,'Fat and Grease Data'!$B$2:$B$9000,'Monthly Prices'!$B124,'Fat and Grease Data'!$C$2:$C$9000,'Monthly Prices'!$C124)</f>
        <v>21.5</v>
      </c>
      <c r="Q124" s="9">
        <f t="shared" ca="1" si="20"/>
        <v>0</v>
      </c>
      <c r="R124" s="9">
        <f t="shared" ca="1" si="21"/>
        <v>0</v>
      </c>
      <c r="S124" s="9">
        <f ca="1">AVERAGEIFS('Fat and Grease Data'!G$2:G$9000,'Fat and Grease Data'!$B$2:$B$9000,'Monthly Prices'!$B124,'Fat and Grease Data'!$C$2:$C$9000,'Monthly Prices'!$C124)</f>
        <v>23.815789473684209</v>
      </c>
      <c r="T124" s="9">
        <f ca="1">_xlfn.MAXIFS('Fat and Grease Data'!$G$2:$G$9000,'Fat and Grease Data'!$B$2:$B$9000,'Monthly Prices'!$B124,'Fat and Grease Data'!$C$2:$C$9000,'Monthly Prices'!$C124)</f>
        <v>24.5</v>
      </c>
      <c r="U124" s="9">
        <f ca="1">_xlfn.MINIFS('Fat and Grease Data'!$G$2:$G$9000,'Fat and Grease Data'!$B$2:$B$9000,'Monthly Prices'!$B124,'Fat and Grease Data'!$C$2:$C$9000,'Monthly Prices'!$C124)</f>
        <v>23.5</v>
      </c>
      <c r="V124" s="9">
        <f t="shared" ca="1" si="32"/>
        <v>0.68421052631579116</v>
      </c>
      <c r="W124" s="9">
        <f t="shared" ca="1" si="33"/>
        <v>-0.31578947368420884</v>
      </c>
      <c r="X124" s="9">
        <f ca="1">AVERAGEIFS('Fat and Grease Data'!H$2:H$9000,'Fat and Grease Data'!$B$2:$B$9000,'Monthly Prices'!$B124,'Fat and Grease Data'!$C$2:$C$9000,'Monthly Prices'!$C124)</f>
        <v>23.5</v>
      </c>
      <c r="Y124" s="9">
        <f ca="1">_xlfn.MAXIFS('Fat and Grease Data'!$H$2:$H$9000,'Fat and Grease Data'!$B$2:$B$9000,'Monthly Prices'!$B124,'Fat and Grease Data'!$C$2:$C$9000,'Monthly Prices'!$C124)</f>
        <v>23.5</v>
      </c>
      <c r="Z124" s="9">
        <f ca="1">_xlfn.MINIFS('Fat and Grease Data'!$H$2:$H$9000,'Fat and Grease Data'!$B$2:$B$9000,'Monthly Prices'!$B124,'Fat and Grease Data'!$C$2:$C$9000,'Monthly Prices'!$C124)</f>
        <v>23.5</v>
      </c>
      <c r="AA124" s="9">
        <f t="shared" ca="1" si="34"/>
        <v>0</v>
      </c>
      <c r="AB124" s="9">
        <f t="shared" ca="1" si="35"/>
        <v>0</v>
      </c>
      <c r="AC124" s="9">
        <f ca="1">AVERAGEIFS('Fat and Grease Data'!I$2:I$9000,'Fat and Grease Data'!$B$2:$B$9000,'Monthly Prices'!$B124,'Fat and Grease Data'!$C$2:$C$9000,'Monthly Prices'!$C124)</f>
        <v>24.157894736842106</v>
      </c>
      <c r="AD124" s="9">
        <f ca="1">_xlfn.MAXIFS('Fat and Grease Data'!$I$2:$I$9000,'Fat and Grease Data'!$B$2:$B$9000,'Monthly Prices'!$B124,'Fat and Grease Data'!$C$2:$C$9000,'Monthly Prices'!$C124)</f>
        <v>24.5</v>
      </c>
      <c r="AE124" s="9">
        <f ca="1">_xlfn.MINIFS('Fat and Grease Data'!$I$2:$I$9000,'Fat and Grease Data'!$B$2:$B$9000,'Monthly Prices'!$B124,'Fat and Grease Data'!$C$2:$C$9000,'Monthly Prices'!$C124)</f>
        <v>24</v>
      </c>
      <c r="AF124" s="9">
        <f t="shared" ca="1" si="36"/>
        <v>0.3421052631578938</v>
      </c>
      <c r="AG124" s="9">
        <f t="shared" ca="1" si="37"/>
        <v>-0.1578947368421062</v>
      </c>
      <c r="AH124" s="9"/>
      <c r="AI124" s="9"/>
      <c r="AJ124" s="9"/>
      <c r="AK124" s="9"/>
      <c r="AL124" s="9"/>
      <c r="AM124" s="9">
        <f ca="1">AVERAGEIFS('Fat and Grease Data'!K$2:K$9000,'Fat and Grease Data'!$B$2:$B$9000,'Monthly Prices'!$B124,'Fat and Grease Data'!$C$2:$C$9000,'Monthly Prices'!$C124)</f>
        <v>25.94736842105263</v>
      </c>
      <c r="AN124" s="9">
        <f ca="1">_xlfn.MAXIFS('Fat and Grease Data'!$K$2:$K$9000,'Fat and Grease Data'!$B$2:$B$9000,'Monthly Prices'!$B124,'Fat and Grease Data'!$C$2:$C$9000,'Monthly Prices'!$C124)</f>
        <v>26</v>
      </c>
      <c r="AO124" s="9">
        <f ca="1">_xlfn.MINIFS('Fat and Grease Data'!$K$2:$K$9000,'Fat and Grease Data'!$B$2:$B$9000,'Monthly Prices'!$B124,'Fat and Grease Data'!$C$2:$C$9000,'Monthly Prices'!$C124)</f>
        <v>25.5</v>
      </c>
      <c r="AP124" s="9">
        <f t="shared" ca="1" si="30"/>
        <v>5.2631578947369917E-2</v>
      </c>
      <c r="AQ124" s="9">
        <f t="shared" ca="1" si="31"/>
        <v>-0.44736842105263008</v>
      </c>
      <c r="AR124" s="9">
        <f ca="1">AVERAGEIFS('Fat and Grease Data'!L$2:L$9000,'Fat and Grease Data'!$B$2:$B$9000,'Monthly Prices'!$B124,'Fat and Grease Data'!$C$2:$C$9000,'Monthly Prices'!$C124)</f>
        <v>21.5</v>
      </c>
      <c r="AS124" s="9">
        <f ca="1">_xlfn.MAXIFS('Fat and Grease Data'!$L$2:$L$9000,'Fat and Grease Data'!$B$2:$B$9000,'Monthly Prices'!$B124,'Fat and Grease Data'!$C$2:$C$9000,'Monthly Prices'!$C124)</f>
        <v>21.5</v>
      </c>
      <c r="AT124" s="9">
        <f ca="1">_xlfn.MINIFS('Fat and Grease Data'!$L$2:$L$9000,'Fat and Grease Data'!$B$2:$B$9000,'Monthly Prices'!$B124,'Fat and Grease Data'!$C$2:$C$9000,'Monthly Prices'!$C124)</f>
        <v>21.5</v>
      </c>
      <c r="AU124" s="9">
        <f t="shared" ca="1" si="38"/>
        <v>0</v>
      </c>
      <c r="AV124" s="9">
        <f t="shared" ca="1" si="39"/>
        <v>0</v>
      </c>
      <c r="AW124" s="9">
        <f ca="1">AVERAGEIFS('Fat and Grease Data'!M$2:M$9000,'Fat and Grease Data'!$B$2:$B$9000,'Monthly Prices'!$B124,'Fat and Grease Data'!$C$2:$C$9000,'Monthly Prices'!$C124)</f>
        <v>24.94736842105263</v>
      </c>
      <c r="AX124" s="9">
        <f ca="1">_xlfn.MAXIFS('Fat and Grease Data'!$M$2:$M$9000,'Fat and Grease Data'!$B$2:$B$9000,'Monthly Prices'!$B124,'Fat and Grease Data'!$C$2:$C$9000,'Monthly Prices'!$C124)</f>
        <v>25.5</v>
      </c>
      <c r="AY124" s="9">
        <f ca="1">_xlfn.MINIFS('Fat and Grease Data'!$M$2:$M$9000,'Fat and Grease Data'!$B$2:$B$9000,'Monthly Prices'!$B124,'Fat and Grease Data'!$C$2:$C$9000,'Monthly Prices'!$C124)</f>
        <v>24</v>
      </c>
      <c r="AZ124" s="9">
        <f t="shared" ca="1" si="40"/>
        <v>0.55263157894736992</v>
      </c>
      <c r="BA124" s="9">
        <f t="shared" ca="1" si="41"/>
        <v>-0.94736842105263008</v>
      </c>
      <c r="BB124" s="10">
        <f>[2]Prices!$D476</f>
        <v>3.6275789473684212</v>
      </c>
      <c r="BC124" s="10">
        <f>[2]Prices!$B476</f>
        <v>3.8</v>
      </c>
      <c r="BD124" s="10">
        <f>[2]Prices!$C476</f>
        <v>3.4750000000000001</v>
      </c>
      <c r="BE124" s="10">
        <f t="shared" si="25"/>
        <v>0.17242105263157859</v>
      </c>
      <c r="BF124" s="10">
        <f t="shared" si="26"/>
        <v>-0.15257894736842115</v>
      </c>
    </row>
    <row r="125" spans="1:58" x14ac:dyDescent="0.2">
      <c r="A125" s="7">
        <v>40238</v>
      </c>
      <c r="B125" s="8">
        <f t="shared" si="22"/>
        <v>3</v>
      </c>
      <c r="C125" s="8">
        <f t="shared" si="23"/>
        <v>2010</v>
      </c>
      <c r="D125" s="9">
        <f ca="1">AVERAGEIFS('Fat and Grease Data'!D$2:D$9000,'Fat and Grease Data'!$B$2:$B$9000,'Monthly Prices'!$B125,'Fat and Grease Data'!$C$2:$C$9000,'Monthly Prices'!$C125)</f>
        <v>26.462608695652172</v>
      </c>
      <c r="E125" s="9">
        <f ca="1">_xlfn.MAXIFS('Fat and Grease Data'!$D$2:$D$9000,'Fat and Grease Data'!$B$2:$B$9000,'Monthly Prices'!$B125,'Fat and Grease Data'!$C$2:$C$9000,'Monthly Prices'!$C125)</f>
        <v>27.5</v>
      </c>
      <c r="F125" s="9">
        <f ca="1">_xlfn.MINIFS('Fat and Grease Data'!$D$2:$D$9000,'Fat and Grease Data'!$B$2:$B$9000,'Monthly Prices'!$B125,'Fat and Grease Data'!$C$2:$C$9000,'Monthly Prices'!$C125)</f>
        <v>24.75</v>
      </c>
      <c r="G125" s="9">
        <f t="shared" ca="1" si="24"/>
        <v>1.0373913043478282</v>
      </c>
      <c r="H125" s="9">
        <f t="shared" ca="1" si="27"/>
        <v>-1.7126086956521718</v>
      </c>
      <c r="I125" s="9">
        <f ca="1">AVERAGEIFS('Fat and Grease Data'!E$2:E$9000,'Fat and Grease Data'!$B$2:$B$9000,'Monthly Prices'!$B125,'Fat and Grease Data'!$C$2:$C$9000,'Monthly Prices'!$C125)</f>
        <v>26.788695652173914</v>
      </c>
      <c r="J125" s="9">
        <f ca="1">_xlfn.MAXIFS('Fat and Grease Data'!$E$2:$E$9000,'Fat and Grease Data'!$B$2:$B$9000,'Monthly Prices'!$B125,'Fat and Grease Data'!$C$2:$C$9000,'Monthly Prices'!$C125)</f>
        <v>27.75</v>
      </c>
      <c r="K125" s="9">
        <f ca="1">_xlfn.MINIFS('Fat and Grease Data'!$E$2:$E$9000,'Fat and Grease Data'!$B$2:$B$9000,'Monthly Prices'!$B125,'Fat and Grease Data'!$C$2:$C$9000,'Monthly Prices'!$C125)</f>
        <v>24.88</v>
      </c>
      <c r="L125" s="9">
        <f t="shared" ca="1" si="28"/>
        <v>0.96130434782608631</v>
      </c>
      <c r="M125" s="9">
        <f t="shared" ca="1" si="29"/>
        <v>-1.9086956521739147</v>
      </c>
      <c r="N125" s="9">
        <f ca="1">AVERAGEIFS('Fat and Grease Data'!F$2:F$9000,'Fat and Grease Data'!$B$2:$B$9000,'Monthly Prices'!$B125,'Fat and Grease Data'!$C$2:$C$9000,'Monthly Prices'!$C125)</f>
        <v>22.826956521739131</v>
      </c>
      <c r="O125" s="9">
        <f ca="1">_xlfn.MAXIFS('Fat and Grease Data'!$F$2:$F$9000,'Fat and Grease Data'!$B$2:$B$9000,'Monthly Prices'!$B125,'Fat and Grease Data'!$C$2:$C$9000,'Monthly Prices'!$C125)</f>
        <v>23.5</v>
      </c>
      <c r="P125" s="9">
        <f ca="1">_xlfn.MINIFS('Fat and Grease Data'!$F$2:$F$9000,'Fat and Grease Data'!$B$2:$B$9000,'Monthly Prices'!$B125,'Fat and Grease Data'!$C$2:$C$9000,'Monthly Prices'!$C125)</f>
        <v>21.5</v>
      </c>
      <c r="Q125" s="9">
        <f t="shared" ca="1" si="20"/>
        <v>0.67304347826086897</v>
      </c>
      <c r="R125" s="9">
        <f t="shared" ca="1" si="21"/>
        <v>-1.326956521739131</v>
      </c>
      <c r="S125" s="9">
        <f ca="1">AVERAGEIFS('Fat and Grease Data'!G$2:G$9000,'Fat and Grease Data'!$B$2:$B$9000,'Monthly Prices'!$B125,'Fat and Grease Data'!$C$2:$C$9000,'Monthly Prices'!$C125)</f>
        <v>26.043478260869566</v>
      </c>
      <c r="T125" s="9">
        <f ca="1">_xlfn.MAXIFS('Fat and Grease Data'!$G$2:$G$9000,'Fat and Grease Data'!$B$2:$B$9000,'Monthly Prices'!$B125,'Fat and Grease Data'!$C$2:$C$9000,'Monthly Prices'!$C125)</f>
        <v>28</v>
      </c>
      <c r="U125" s="9">
        <f ca="1">_xlfn.MINIFS('Fat and Grease Data'!$G$2:$G$9000,'Fat and Grease Data'!$B$2:$B$9000,'Monthly Prices'!$B125,'Fat and Grease Data'!$C$2:$C$9000,'Monthly Prices'!$C125)</f>
        <v>24.5</v>
      </c>
      <c r="V125" s="9">
        <f t="shared" ca="1" si="32"/>
        <v>1.9565217391304337</v>
      </c>
      <c r="W125" s="9">
        <f t="shared" ca="1" si="33"/>
        <v>-1.5434782608695663</v>
      </c>
      <c r="X125" s="9">
        <f ca="1">AVERAGEIFS('Fat and Grease Data'!H$2:H$9000,'Fat and Grease Data'!$B$2:$B$9000,'Monthly Prices'!$B125,'Fat and Grease Data'!$C$2:$C$9000,'Monthly Prices'!$C125)</f>
        <v>25.163043478260871</v>
      </c>
      <c r="Y125" s="9">
        <f ca="1">_xlfn.MAXIFS('Fat and Grease Data'!$H$2:$H$9000,'Fat and Grease Data'!$B$2:$B$9000,'Monthly Prices'!$B125,'Fat and Grease Data'!$C$2:$C$9000,'Monthly Prices'!$C125)</f>
        <v>26.75</v>
      </c>
      <c r="Z125" s="9">
        <f ca="1">_xlfn.MINIFS('Fat and Grease Data'!$H$2:$H$9000,'Fat and Grease Data'!$B$2:$B$9000,'Monthly Prices'!$B125,'Fat and Grease Data'!$C$2:$C$9000,'Monthly Prices'!$C125)</f>
        <v>23.5</v>
      </c>
      <c r="AA125" s="9">
        <f t="shared" ca="1" si="34"/>
        <v>1.586956521739129</v>
      </c>
      <c r="AB125" s="9">
        <f t="shared" ca="1" si="35"/>
        <v>-1.663043478260871</v>
      </c>
      <c r="AC125" s="9">
        <f ca="1">AVERAGEIFS('Fat and Grease Data'!I$2:I$9000,'Fat and Grease Data'!$B$2:$B$9000,'Monthly Prices'!$B125,'Fat and Grease Data'!$C$2:$C$9000,'Monthly Prices'!$C125)</f>
        <v>26.978260869565219</v>
      </c>
      <c r="AD125" s="9">
        <f ca="1">_xlfn.MAXIFS('Fat and Grease Data'!$I$2:$I$9000,'Fat and Grease Data'!$B$2:$B$9000,'Monthly Prices'!$B125,'Fat and Grease Data'!$C$2:$C$9000,'Monthly Prices'!$C125)</f>
        <v>28.25</v>
      </c>
      <c r="AE125" s="9">
        <f ca="1">_xlfn.MINIFS('Fat and Grease Data'!$I$2:$I$9000,'Fat and Grease Data'!$B$2:$B$9000,'Monthly Prices'!$B125,'Fat and Grease Data'!$C$2:$C$9000,'Monthly Prices'!$C125)</f>
        <v>24</v>
      </c>
      <c r="AF125" s="9">
        <f t="shared" ca="1" si="36"/>
        <v>1.2717391304347814</v>
      </c>
      <c r="AG125" s="9">
        <f t="shared" ca="1" si="37"/>
        <v>-2.9782608695652186</v>
      </c>
      <c r="AH125" s="9"/>
      <c r="AI125" s="9"/>
      <c r="AJ125" s="9"/>
      <c r="AK125" s="9"/>
      <c r="AL125" s="9"/>
      <c r="AM125" s="9">
        <f ca="1">AVERAGEIFS('Fat and Grease Data'!K$2:K$9000,'Fat and Grease Data'!$B$2:$B$9000,'Monthly Prices'!$B125,'Fat and Grease Data'!$C$2:$C$9000,'Monthly Prices'!$C125)</f>
        <v>28.336956521739129</v>
      </c>
      <c r="AN125" s="9">
        <f ca="1">_xlfn.MAXIFS('Fat and Grease Data'!$K$2:$K$9000,'Fat and Grease Data'!$B$2:$B$9000,'Monthly Prices'!$B125,'Fat and Grease Data'!$C$2:$C$9000,'Monthly Prices'!$C125)</f>
        <v>29.25</v>
      </c>
      <c r="AO125" s="9">
        <f ca="1">_xlfn.MINIFS('Fat and Grease Data'!$K$2:$K$9000,'Fat and Grease Data'!$B$2:$B$9000,'Monthly Prices'!$B125,'Fat and Grease Data'!$C$2:$C$9000,'Monthly Prices'!$C125)</f>
        <v>26</v>
      </c>
      <c r="AP125" s="9">
        <f t="shared" ca="1" si="30"/>
        <v>0.91304347826087096</v>
      </c>
      <c r="AQ125" s="9">
        <f t="shared" ca="1" si="31"/>
        <v>-2.336956521739129</v>
      </c>
      <c r="AR125" s="9">
        <f ca="1">AVERAGEIFS('Fat and Grease Data'!L$2:L$9000,'Fat and Grease Data'!$B$2:$B$9000,'Monthly Prices'!$B125,'Fat and Grease Data'!$C$2:$C$9000,'Monthly Prices'!$C125)</f>
        <v>23.082173913043476</v>
      </c>
      <c r="AS125" s="9">
        <f ca="1">_xlfn.MAXIFS('Fat and Grease Data'!$L$2:$L$9000,'Fat and Grease Data'!$B$2:$B$9000,'Monthly Prices'!$B125,'Fat and Grease Data'!$C$2:$C$9000,'Monthly Prices'!$C125)</f>
        <v>25.13</v>
      </c>
      <c r="AT125" s="9">
        <f ca="1">_xlfn.MINIFS('Fat and Grease Data'!$L$2:$L$9000,'Fat and Grease Data'!$B$2:$B$9000,'Monthly Prices'!$B125,'Fat and Grease Data'!$C$2:$C$9000,'Monthly Prices'!$C125)</f>
        <v>21.5</v>
      </c>
      <c r="AU125" s="9">
        <f t="shared" ca="1" si="38"/>
        <v>2.0478260869565226</v>
      </c>
      <c r="AV125" s="9">
        <f t="shared" ca="1" si="39"/>
        <v>-1.5821739130434764</v>
      </c>
      <c r="AW125" s="9">
        <f ca="1">AVERAGEIFS('Fat and Grease Data'!M$2:M$9000,'Fat and Grease Data'!$B$2:$B$9000,'Monthly Prices'!$B125,'Fat and Grease Data'!$C$2:$C$9000,'Monthly Prices'!$C125)</f>
        <v>27.554347826086957</v>
      </c>
      <c r="AX125" s="9">
        <f ca="1">_xlfn.MAXIFS('Fat and Grease Data'!$M$2:$M$9000,'Fat and Grease Data'!$B$2:$B$9000,'Monthly Prices'!$B125,'Fat and Grease Data'!$C$2:$C$9000,'Monthly Prices'!$C125)</f>
        <v>29</v>
      </c>
      <c r="AY125" s="9">
        <f ca="1">_xlfn.MINIFS('Fat and Grease Data'!$M$2:$M$9000,'Fat and Grease Data'!$B$2:$B$9000,'Monthly Prices'!$B125,'Fat and Grease Data'!$C$2:$C$9000,'Monthly Prices'!$C125)</f>
        <v>25.5</v>
      </c>
      <c r="AZ125" s="9">
        <f t="shared" ca="1" si="40"/>
        <v>1.445652173913043</v>
      </c>
      <c r="BA125" s="9">
        <f t="shared" ca="1" si="41"/>
        <v>-2.054347826086957</v>
      </c>
      <c r="BB125" s="10">
        <f>[2]Prices!$D477</f>
        <v>3.6816521739130437</v>
      </c>
      <c r="BC125" s="10">
        <f>[2]Prices!$B477</f>
        <v>3.92</v>
      </c>
      <c r="BD125" s="10">
        <f>[2]Prices!$C477</f>
        <v>3.4420000000000002</v>
      </c>
      <c r="BE125" s="10">
        <f t="shared" si="25"/>
        <v>0.23834782608695626</v>
      </c>
      <c r="BF125" s="10">
        <f t="shared" si="26"/>
        <v>-0.2396521739130435</v>
      </c>
    </row>
    <row r="126" spans="1:58" x14ac:dyDescent="0.2">
      <c r="A126" s="7">
        <v>40269</v>
      </c>
      <c r="B126" s="8">
        <f t="shared" si="22"/>
        <v>4</v>
      </c>
      <c r="C126" s="8">
        <f t="shared" si="23"/>
        <v>2010</v>
      </c>
      <c r="D126" s="9">
        <f ca="1">AVERAGEIFS('Fat and Grease Data'!D$2:D$9000,'Fat and Grease Data'!$B$2:$B$9000,'Monthly Prices'!$B126,'Fat and Grease Data'!$C$2:$C$9000,'Monthly Prices'!$C126)</f>
        <v>24.375714285714285</v>
      </c>
      <c r="E126" s="9">
        <f ca="1">_xlfn.MAXIFS('Fat and Grease Data'!$D$2:$D$9000,'Fat and Grease Data'!$B$2:$B$9000,'Monthly Prices'!$B126,'Fat and Grease Data'!$C$2:$C$9000,'Monthly Prices'!$C126)</f>
        <v>25.75</v>
      </c>
      <c r="F126" s="9">
        <f ca="1">_xlfn.MINIFS('Fat and Grease Data'!$D$2:$D$9000,'Fat and Grease Data'!$B$2:$B$9000,'Monthly Prices'!$B126,'Fat and Grease Data'!$C$2:$C$9000,'Monthly Prices'!$C126)</f>
        <v>23.5</v>
      </c>
      <c r="G126" s="9">
        <f t="shared" ca="1" si="24"/>
        <v>1.3742857142857154</v>
      </c>
      <c r="H126" s="9">
        <f t="shared" ca="1" si="27"/>
        <v>-0.87571428571428456</v>
      </c>
      <c r="I126" s="9">
        <f ca="1">AVERAGEIFS('Fat and Grease Data'!E$2:E$9000,'Fat and Grease Data'!$B$2:$B$9000,'Monthly Prices'!$B126,'Fat and Grease Data'!$C$2:$C$9000,'Monthly Prices'!$C126)</f>
        <v>26.071428571428573</v>
      </c>
      <c r="J126" s="9">
        <f ca="1">_xlfn.MAXIFS('Fat and Grease Data'!$E$2:$E$9000,'Fat and Grease Data'!$B$2:$B$9000,'Monthly Prices'!$B126,'Fat and Grease Data'!$C$2:$C$9000,'Monthly Prices'!$C126)</f>
        <v>27.75</v>
      </c>
      <c r="K126" s="9">
        <f ca="1">_xlfn.MINIFS('Fat and Grease Data'!$E$2:$E$9000,'Fat and Grease Data'!$B$2:$B$9000,'Monthly Prices'!$B126,'Fat and Grease Data'!$C$2:$C$9000,'Monthly Prices'!$C126)</f>
        <v>25.5</v>
      </c>
      <c r="L126" s="9">
        <f t="shared" ca="1" si="28"/>
        <v>1.678571428571427</v>
      </c>
      <c r="M126" s="9">
        <f t="shared" ca="1" si="29"/>
        <v>-0.57142857142857295</v>
      </c>
      <c r="N126" s="9">
        <f ca="1">AVERAGEIFS('Fat and Grease Data'!F$2:F$9000,'Fat and Grease Data'!$B$2:$B$9000,'Monthly Prices'!$B126,'Fat and Grease Data'!$C$2:$C$9000,'Monthly Prices'!$C126)</f>
        <v>23.512380952380951</v>
      </c>
      <c r="O126" s="9">
        <f ca="1">_xlfn.MAXIFS('Fat and Grease Data'!$F$2:$F$9000,'Fat and Grease Data'!$B$2:$B$9000,'Monthly Prices'!$B126,'Fat and Grease Data'!$C$2:$C$9000,'Monthly Prices'!$C126)</f>
        <v>23.63</v>
      </c>
      <c r="P126" s="9">
        <f ca="1">_xlfn.MINIFS('Fat and Grease Data'!$F$2:$F$9000,'Fat and Grease Data'!$B$2:$B$9000,'Monthly Prices'!$B126,'Fat and Grease Data'!$C$2:$C$9000,'Monthly Prices'!$C126)</f>
        <v>23.5</v>
      </c>
      <c r="Q126" s="9">
        <f t="shared" ca="1" si="20"/>
        <v>0.11761904761904773</v>
      </c>
      <c r="R126" s="9">
        <f t="shared" ca="1" si="21"/>
        <v>-1.2380952380951271E-2</v>
      </c>
      <c r="S126" s="9">
        <f ca="1">AVERAGEIFS('Fat and Grease Data'!G$2:G$9000,'Fat and Grease Data'!$B$2:$B$9000,'Monthly Prices'!$B126,'Fat and Grease Data'!$C$2:$C$9000,'Monthly Prices'!$C126)</f>
        <v>26.547619047619047</v>
      </c>
      <c r="T126" s="9">
        <f ca="1">_xlfn.MAXIFS('Fat and Grease Data'!$G$2:$G$9000,'Fat and Grease Data'!$B$2:$B$9000,'Monthly Prices'!$B126,'Fat and Grease Data'!$C$2:$C$9000,'Monthly Prices'!$C126)</f>
        <v>27</v>
      </c>
      <c r="U126" s="9">
        <f ca="1">_xlfn.MINIFS('Fat and Grease Data'!$G$2:$G$9000,'Fat and Grease Data'!$B$2:$B$9000,'Monthly Prices'!$B126,'Fat and Grease Data'!$C$2:$C$9000,'Monthly Prices'!$C126)</f>
        <v>26</v>
      </c>
      <c r="V126" s="9">
        <f t="shared" ca="1" si="32"/>
        <v>0.45238095238095255</v>
      </c>
      <c r="W126" s="9">
        <f t="shared" ca="1" si="33"/>
        <v>-0.54761904761904745</v>
      </c>
      <c r="X126" s="9">
        <f ca="1">AVERAGEIFS('Fat and Grease Data'!H$2:H$9000,'Fat and Grease Data'!$B$2:$B$9000,'Monthly Prices'!$B126,'Fat and Grease Data'!$C$2:$C$9000,'Monthly Prices'!$C126)</f>
        <v>26.488095238095237</v>
      </c>
      <c r="Y126" s="9">
        <f ca="1">_xlfn.MAXIFS('Fat and Grease Data'!$H$2:$H$9000,'Fat and Grease Data'!$B$2:$B$9000,'Monthly Prices'!$B126,'Fat and Grease Data'!$C$2:$C$9000,'Monthly Prices'!$C126)</f>
        <v>26.75</v>
      </c>
      <c r="Z126" s="9">
        <f ca="1">_xlfn.MINIFS('Fat and Grease Data'!$H$2:$H$9000,'Fat and Grease Data'!$B$2:$B$9000,'Monthly Prices'!$B126,'Fat and Grease Data'!$C$2:$C$9000,'Monthly Prices'!$C126)</f>
        <v>26.25</v>
      </c>
      <c r="AA126" s="9">
        <f t="shared" ca="1" si="34"/>
        <v>0.26190476190476275</v>
      </c>
      <c r="AB126" s="9">
        <f t="shared" ca="1" si="35"/>
        <v>-0.23809523809523725</v>
      </c>
      <c r="AC126" s="9">
        <f ca="1">AVERAGEIFS('Fat and Grease Data'!I$2:I$9000,'Fat and Grease Data'!$B$2:$B$9000,'Monthly Prices'!$B126,'Fat and Grease Data'!$C$2:$C$9000,'Monthly Prices'!$C126)</f>
        <v>27.88095238095238</v>
      </c>
      <c r="AD126" s="9">
        <f ca="1">_xlfn.MAXIFS('Fat and Grease Data'!$I$2:$I$9000,'Fat and Grease Data'!$B$2:$B$9000,'Monthly Prices'!$B126,'Fat and Grease Data'!$C$2:$C$9000,'Monthly Prices'!$C126)</f>
        <v>28.25</v>
      </c>
      <c r="AE126" s="9">
        <f ca="1">_xlfn.MINIFS('Fat and Grease Data'!$I$2:$I$9000,'Fat and Grease Data'!$B$2:$B$9000,'Monthly Prices'!$B126,'Fat and Grease Data'!$C$2:$C$9000,'Monthly Prices'!$C126)</f>
        <v>26.75</v>
      </c>
      <c r="AF126" s="9">
        <f t="shared" ca="1" si="36"/>
        <v>0.3690476190476204</v>
      </c>
      <c r="AG126" s="9">
        <f t="shared" ca="1" si="37"/>
        <v>-1.1309523809523796</v>
      </c>
      <c r="AH126" s="9"/>
      <c r="AI126" s="9"/>
      <c r="AJ126" s="9"/>
      <c r="AK126" s="9"/>
      <c r="AL126" s="9"/>
      <c r="AM126" s="9">
        <f ca="1">AVERAGEIFS('Fat and Grease Data'!K$2:K$9000,'Fat and Grease Data'!$B$2:$B$9000,'Monthly Prices'!$B126,'Fat and Grease Data'!$C$2:$C$9000,'Monthly Prices'!$C126)</f>
        <v>29.071428571428573</v>
      </c>
      <c r="AN126" s="9">
        <f ca="1">_xlfn.MAXIFS('Fat and Grease Data'!$K$2:$K$9000,'Fat and Grease Data'!$B$2:$B$9000,'Monthly Prices'!$B126,'Fat and Grease Data'!$C$2:$C$9000,'Monthly Prices'!$C126)</f>
        <v>29.25</v>
      </c>
      <c r="AO126" s="9">
        <f ca="1">_xlfn.MINIFS('Fat and Grease Data'!$K$2:$K$9000,'Fat and Grease Data'!$B$2:$B$9000,'Monthly Prices'!$B126,'Fat and Grease Data'!$C$2:$C$9000,'Monthly Prices'!$C126)</f>
        <v>29</v>
      </c>
      <c r="AP126" s="9">
        <f t="shared" ca="1" si="30"/>
        <v>0.17857142857142705</v>
      </c>
      <c r="AQ126" s="9">
        <f t="shared" ca="1" si="31"/>
        <v>-7.1428571428572951E-2</v>
      </c>
      <c r="AR126" s="9">
        <f ca="1">AVERAGEIFS('Fat and Grease Data'!L$2:L$9000,'Fat and Grease Data'!$B$2:$B$9000,'Monthly Prices'!$B126,'Fat and Grease Data'!$C$2:$C$9000,'Monthly Prices'!$C126)</f>
        <v>25.117619047619048</v>
      </c>
      <c r="AS126" s="9">
        <f ca="1">_xlfn.MAXIFS('Fat and Grease Data'!$L$2:$L$9000,'Fat and Grease Data'!$B$2:$B$9000,'Monthly Prices'!$B126,'Fat and Grease Data'!$C$2:$C$9000,'Monthly Prices'!$C126)</f>
        <v>25.13</v>
      </c>
      <c r="AT126" s="9">
        <f ca="1">_xlfn.MINIFS('Fat and Grease Data'!$L$2:$L$9000,'Fat and Grease Data'!$B$2:$B$9000,'Monthly Prices'!$B126,'Fat and Grease Data'!$C$2:$C$9000,'Monthly Prices'!$C126)</f>
        <v>25</v>
      </c>
      <c r="AU126" s="9">
        <f t="shared" ca="1" si="38"/>
        <v>1.2380952380951271E-2</v>
      </c>
      <c r="AV126" s="9">
        <f t="shared" ca="1" si="39"/>
        <v>-0.11761904761904773</v>
      </c>
      <c r="AW126" s="9">
        <f ca="1">AVERAGEIFS('Fat and Grease Data'!M$2:M$9000,'Fat and Grease Data'!$B$2:$B$9000,'Monthly Prices'!$B126,'Fat and Grease Data'!$C$2:$C$9000,'Monthly Prices'!$C126)</f>
        <v>28.55952380952381</v>
      </c>
      <c r="AX126" s="9">
        <f ca="1">_xlfn.MAXIFS('Fat and Grease Data'!$M$2:$M$9000,'Fat and Grease Data'!$B$2:$B$9000,'Monthly Prices'!$B126,'Fat and Grease Data'!$C$2:$C$9000,'Monthly Prices'!$C126)</f>
        <v>29</v>
      </c>
      <c r="AY126" s="9">
        <f ca="1">_xlfn.MINIFS('Fat and Grease Data'!$M$2:$M$9000,'Fat and Grease Data'!$B$2:$B$9000,'Monthly Prices'!$B126,'Fat and Grease Data'!$C$2:$C$9000,'Monthly Prices'!$C126)</f>
        <v>27.75</v>
      </c>
      <c r="AZ126" s="9">
        <f t="shared" ca="1" si="40"/>
        <v>0.4404761904761898</v>
      </c>
      <c r="BA126" s="9">
        <f t="shared" ca="1" si="41"/>
        <v>-0.8095238095238102</v>
      </c>
      <c r="BB126" s="10">
        <f>[2]Prices!$D478</f>
        <v>3.54</v>
      </c>
      <c r="BC126" s="10">
        <f>[2]Prices!$B478</f>
        <v>3.7</v>
      </c>
      <c r="BD126" s="10">
        <f>[2]Prices!$C478</f>
        <v>3.4350000000000001</v>
      </c>
      <c r="BE126" s="10">
        <f t="shared" si="25"/>
        <v>0.16000000000000014</v>
      </c>
      <c r="BF126" s="10">
        <f t="shared" si="26"/>
        <v>-0.10499999999999998</v>
      </c>
    </row>
    <row r="127" spans="1:58" x14ac:dyDescent="0.2">
      <c r="A127" s="7">
        <v>40299</v>
      </c>
      <c r="B127" s="8">
        <f t="shared" si="22"/>
        <v>5</v>
      </c>
      <c r="C127" s="8">
        <f t="shared" si="23"/>
        <v>2010</v>
      </c>
      <c r="D127" s="9">
        <f ca="1">AVERAGEIFS('Fat and Grease Data'!D$2:D$9000,'Fat and Grease Data'!$B$2:$B$9000,'Monthly Prices'!$B127,'Fat and Grease Data'!$C$2:$C$9000,'Monthly Prices'!$C127)</f>
        <v>25.774999999999999</v>
      </c>
      <c r="E127" s="9">
        <f ca="1">_xlfn.MAXIFS('Fat and Grease Data'!$D$2:$D$9000,'Fat and Grease Data'!$B$2:$B$9000,'Monthly Prices'!$B127,'Fat and Grease Data'!$C$2:$C$9000,'Monthly Prices'!$C127)</f>
        <v>26.5</v>
      </c>
      <c r="F127" s="9">
        <f ca="1">_xlfn.MINIFS('Fat and Grease Data'!$D$2:$D$9000,'Fat and Grease Data'!$B$2:$B$9000,'Monthly Prices'!$B127,'Fat and Grease Data'!$C$2:$C$9000,'Monthly Prices'!$C127)</f>
        <v>25.25</v>
      </c>
      <c r="G127" s="9">
        <f t="shared" ca="1" si="24"/>
        <v>0.72500000000000142</v>
      </c>
      <c r="H127" s="9">
        <f t="shared" ca="1" si="27"/>
        <v>-0.52499999999999858</v>
      </c>
      <c r="I127" s="9">
        <f ca="1">AVERAGEIFS('Fat and Grease Data'!E$2:E$9000,'Fat and Grease Data'!$B$2:$B$9000,'Monthly Prices'!$B127,'Fat and Grease Data'!$C$2:$C$9000,'Monthly Prices'!$C127)</f>
        <v>27.0625</v>
      </c>
      <c r="J127" s="9">
        <f ca="1">_xlfn.MAXIFS('Fat and Grease Data'!$E$2:$E$9000,'Fat and Grease Data'!$B$2:$B$9000,'Monthly Prices'!$B127,'Fat and Grease Data'!$C$2:$C$9000,'Monthly Prices'!$C127)</f>
        <v>28.5</v>
      </c>
      <c r="K127" s="9">
        <f ca="1">_xlfn.MINIFS('Fat and Grease Data'!$E$2:$E$9000,'Fat and Grease Data'!$B$2:$B$9000,'Monthly Prices'!$B127,'Fat and Grease Data'!$C$2:$C$9000,'Monthly Prices'!$C127)</f>
        <v>26.25</v>
      </c>
      <c r="L127" s="9">
        <f t="shared" ca="1" si="28"/>
        <v>1.4375</v>
      </c>
      <c r="M127" s="9">
        <f t="shared" ca="1" si="29"/>
        <v>-0.8125</v>
      </c>
      <c r="N127" s="9">
        <f ca="1">AVERAGEIFS('Fat and Grease Data'!F$2:F$9000,'Fat and Grease Data'!$B$2:$B$9000,'Monthly Prices'!$B127,'Fat and Grease Data'!$C$2:$C$9000,'Monthly Prices'!$C127)</f>
        <v>23.684999999999999</v>
      </c>
      <c r="O127" s="9">
        <f ca="1">_xlfn.MAXIFS('Fat and Grease Data'!$F$2:$F$9000,'Fat and Grease Data'!$B$2:$B$9000,'Monthly Prices'!$B127,'Fat and Grease Data'!$C$2:$C$9000,'Monthly Prices'!$C127)</f>
        <v>23.88</v>
      </c>
      <c r="P127" s="9">
        <f ca="1">_xlfn.MINIFS('Fat and Grease Data'!$F$2:$F$9000,'Fat and Grease Data'!$B$2:$B$9000,'Monthly Prices'!$B127,'Fat and Grease Data'!$C$2:$C$9000,'Monthly Prices'!$C127)</f>
        <v>23.25</v>
      </c>
      <c r="Q127" s="9">
        <f t="shared" ca="1" si="20"/>
        <v>0.19500000000000028</v>
      </c>
      <c r="R127" s="9">
        <f t="shared" ca="1" si="21"/>
        <v>-0.43499999999999872</v>
      </c>
      <c r="S127" s="9">
        <f ca="1">AVERAGEIFS('Fat and Grease Data'!G$2:G$9000,'Fat and Grease Data'!$B$2:$B$9000,'Monthly Prices'!$B127,'Fat and Grease Data'!$C$2:$C$9000,'Monthly Prices'!$C127)</f>
        <v>26.0625</v>
      </c>
      <c r="T127" s="9">
        <f ca="1">_xlfn.MAXIFS('Fat and Grease Data'!$G$2:$G$9000,'Fat and Grease Data'!$B$2:$B$9000,'Monthly Prices'!$B127,'Fat and Grease Data'!$C$2:$C$9000,'Monthly Prices'!$C127)</f>
        <v>27</v>
      </c>
      <c r="U127" s="9">
        <f ca="1">_xlfn.MINIFS('Fat and Grease Data'!$G$2:$G$9000,'Fat and Grease Data'!$B$2:$B$9000,'Monthly Prices'!$B127,'Fat and Grease Data'!$C$2:$C$9000,'Monthly Prices'!$C127)</f>
        <v>24.75</v>
      </c>
      <c r="V127" s="9">
        <f t="shared" ca="1" si="32"/>
        <v>0.9375</v>
      </c>
      <c r="W127" s="9">
        <f t="shared" ca="1" si="33"/>
        <v>-1.3125</v>
      </c>
      <c r="X127" s="9">
        <f ca="1">AVERAGEIFS('Fat and Grease Data'!H$2:H$9000,'Fat and Grease Data'!$B$2:$B$9000,'Monthly Prices'!$B127,'Fat and Grease Data'!$C$2:$C$9000,'Monthly Prices'!$C127)</f>
        <v>25.824999999999999</v>
      </c>
      <c r="Y127" s="9">
        <f ca="1">_xlfn.MAXIFS('Fat and Grease Data'!$H$2:$H$9000,'Fat and Grease Data'!$B$2:$B$9000,'Monthly Prices'!$B127,'Fat and Grease Data'!$C$2:$C$9000,'Monthly Prices'!$C127)</f>
        <v>26.25</v>
      </c>
      <c r="Z127" s="9">
        <f ca="1">_xlfn.MINIFS('Fat and Grease Data'!$H$2:$H$9000,'Fat and Grease Data'!$B$2:$B$9000,'Monthly Prices'!$B127,'Fat and Grease Data'!$C$2:$C$9000,'Monthly Prices'!$C127)</f>
        <v>25.25</v>
      </c>
      <c r="AA127" s="9">
        <f t="shared" ca="1" si="34"/>
        <v>0.42500000000000071</v>
      </c>
      <c r="AB127" s="9">
        <f t="shared" ca="1" si="35"/>
        <v>-0.57499999999999929</v>
      </c>
      <c r="AC127" s="9">
        <f ca="1">AVERAGEIFS('Fat and Grease Data'!I$2:I$9000,'Fat and Grease Data'!$B$2:$B$9000,'Monthly Prices'!$B127,'Fat and Grease Data'!$C$2:$C$9000,'Monthly Prices'!$C127)</f>
        <v>26.619499999999999</v>
      </c>
      <c r="AD127" s="9">
        <f ca="1">_xlfn.MAXIFS('Fat and Grease Data'!$I$2:$I$9000,'Fat and Grease Data'!$B$2:$B$9000,'Monthly Prices'!$B127,'Fat and Grease Data'!$C$2:$C$9000,'Monthly Prices'!$C127)</f>
        <v>27</v>
      </c>
      <c r="AE127" s="9">
        <f ca="1">_xlfn.MINIFS('Fat and Grease Data'!$I$2:$I$9000,'Fat and Grease Data'!$B$2:$B$9000,'Monthly Prices'!$B127,'Fat and Grease Data'!$C$2:$C$9000,'Monthly Prices'!$C127)</f>
        <v>25.75</v>
      </c>
      <c r="AF127" s="9">
        <f t="shared" ca="1" si="36"/>
        <v>0.38050000000000139</v>
      </c>
      <c r="AG127" s="9">
        <f t="shared" ca="1" si="37"/>
        <v>-0.86949999999999861</v>
      </c>
      <c r="AH127" s="9"/>
      <c r="AI127" s="9"/>
      <c r="AJ127" s="9"/>
      <c r="AK127" s="9"/>
      <c r="AL127" s="9"/>
      <c r="AM127" s="9">
        <f ca="1">AVERAGEIFS('Fat and Grease Data'!K$2:K$9000,'Fat and Grease Data'!$B$2:$B$9000,'Monthly Prices'!$B127,'Fat and Grease Data'!$C$2:$C$9000,'Monthly Prices'!$C127)</f>
        <v>28.387499999999999</v>
      </c>
      <c r="AN127" s="9">
        <f ca="1">_xlfn.MAXIFS('Fat and Grease Data'!$K$2:$K$9000,'Fat and Grease Data'!$B$2:$B$9000,'Monthly Prices'!$B127,'Fat and Grease Data'!$C$2:$C$9000,'Monthly Prices'!$C127)</f>
        <v>29.25</v>
      </c>
      <c r="AO127" s="9">
        <f ca="1">_xlfn.MINIFS('Fat and Grease Data'!$K$2:$K$9000,'Fat and Grease Data'!$B$2:$B$9000,'Monthly Prices'!$B127,'Fat and Grease Data'!$C$2:$C$9000,'Monthly Prices'!$C127)</f>
        <v>27.25</v>
      </c>
      <c r="AP127" s="9">
        <f t="shared" ca="1" si="30"/>
        <v>0.86250000000000071</v>
      </c>
      <c r="AQ127" s="9">
        <f t="shared" ca="1" si="31"/>
        <v>-1.1374999999999993</v>
      </c>
      <c r="AR127" s="9">
        <f ca="1">AVERAGEIFS('Fat and Grease Data'!L$2:L$9000,'Fat and Grease Data'!$B$2:$B$9000,'Monthly Prices'!$B127,'Fat and Grease Data'!$C$2:$C$9000,'Monthly Prices'!$C127)</f>
        <v>24.8</v>
      </c>
      <c r="AS127" s="9">
        <f ca="1">_xlfn.MAXIFS('Fat and Grease Data'!$L$2:$L$9000,'Fat and Grease Data'!$B$2:$B$9000,'Monthly Prices'!$B127,'Fat and Grease Data'!$C$2:$C$9000,'Monthly Prices'!$C127)</f>
        <v>25</v>
      </c>
      <c r="AT127" s="9">
        <f ca="1">_xlfn.MINIFS('Fat and Grease Data'!$L$2:$L$9000,'Fat and Grease Data'!$B$2:$B$9000,'Monthly Prices'!$B127,'Fat and Grease Data'!$C$2:$C$9000,'Monthly Prices'!$C127)</f>
        <v>24</v>
      </c>
      <c r="AU127" s="9">
        <f t="shared" ca="1" si="38"/>
        <v>0.19999999999999929</v>
      </c>
      <c r="AV127" s="9">
        <f t="shared" ca="1" si="39"/>
        <v>-0.80000000000000071</v>
      </c>
      <c r="AW127" s="9">
        <f ca="1">AVERAGEIFS('Fat and Grease Data'!M$2:M$9000,'Fat and Grease Data'!$B$2:$B$9000,'Monthly Prices'!$B127,'Fat and Grease Data'!$C$2:$C$9000,'Monthly Prices'!$C127)</f>
        <v>27.862500000000001</v>
      </c>
      <c r="AX127" s="9">
        <f ca="1">_xlfn.MAXIFS('Fat and Grease Data'!$M$2:$M$9000,'Fat and Grease Data'!$B$2:$B$9000,'Monthly Prices'!$B127,'Fat and Grease Data'!$C$2:$C$9000,'Monthly Prices'!$C127)</f>
        <v>28</v>
      </c>
      <c r="AY127" s="9">
        <f ca="1">_xlfn.MINIFS('Fat and Grease Data'!$M$2:$M$9000,'Fat and Grease Data'!$B$2:$B$9000,'Monthly Prices'!$B127,'Fat and Grease Data'!$C$2:$C$9000,'Monthly Prices'!$C127)</f>
        <v>27.5</v>
      </c>
      <c r="AZ127" s="9">
        <f t="shared" ca="1" si="40"/>
        <v>0.13749999999999929</v>
      </c>
      <c r="BA127" s="9">
        <f t="shared" ca="1" si="41"/>
        <v>-0.36250000000000071</v>
      </c>
      <c r="BB127" s="10">
        <f>[2]Prices!$D479</f>
        <v>3.6816</v>
      </c>
      <c r="BC127" s="10">
        <f>[2]Prices!$B479</f>
        <v>3.85</v>
      </c>
      <c r="BD127" s="10">
        <f>[2]Prices!$C479</f>
        <v>3.5350000000000001</v>
      </c>
      <c r="BE127" s="10">
        <f t="shared" si="25"/>
        <v>0.16840000000000011</v>
      </c>
      <c r="BF127" s="10">
        <f t="shared" si="26"/>
        <v>-0.14659999999999984</v>
      </c>
    </row>
    <row r="128" spans="1:58" x14ac:dyDescent="0.2">
      <c r="A128" s="7">
        <v>40330</v>
      </c>
      <c r="B128" s="8">
        <f t="shared" si="22"/>
        <v>6</v>
      </c>
      <c r="C128" s="8">
        <f t="shared" si="23"/>
        <v>2010</v>
      </c>
      <c r="D128" s="9">
        <f ca="1">AVERAGEIFS('Fat and Grease Data'!D$2:D$9000,'Fat and Grease Data'!$B$2:$B$9000,'Monthly Prices'!$B128,'Fat and Grease Data'!$C$2:$C$9000,'Monthly Prices'!$C128)</f>
        <v>25.370454545454546</v>
      </c>
      <c r="E128" s="9">
        <f ca="1">_xlfn.MAXIFS('Fat and Grease Data'!$D$2:$D$9000,'Fat and Grease Data'!$B$2:$B$9000,'Monthly Prices'!$B128,'Fat and Grease Data'!$C$2:$C$9000,'Monthly Prices'!$C128)</f>
        <v>26.13</v>
      </c>
      <c r="F128" s="9">
        <f ca="1">_xlfn.MINIFS('Fat and Grease Data'!$D$2:$D$9000,'Fat and Grease Data'!$B$2:$B$9000,'Monthly Prices'!$B128,'Fat and Grease Data'!$C$2:$C$9000,'Monthly Prices'!$C128)</f>
        <v>24.75</v>
      </c>
      <c r="G128" s="9">
        <f t="shared" ca="1" si="24"/>
        <v>0.75954545454545297</v>
      </c>
      <c r="H128" s="9">
        <f t="shared" ca="1" si="27"/>
        <v>-0.62045454545454604</v>
      </c>
      <c r="I128" s="9">
        <f ca="1">AVERAGEIFS('Fat and Grease Data'!E$2:E$9000,'Fat and Grease Data'!$B$2:$B$9000,'Monthly Prices'!$B128,'Fat and Grease Data'!$C$2:$C$9000,'Monthly Prices'!$C128)</f>
        <v>25.761818181818182</v>
      </c>
      <c r="J128" s="9">
        <f ca="1">_xlfn.MAXIFS('Fat and Grease Data'!$E$2:$E$9000,'Fat and Grease Data'!$B$2:$B$9000,'Monthly Prices'!$B128,'Fat and Grease Data'!$C$2:$C$9000,'Monthly Prices'!$C128)</f>
        <v>26.25</v>
      </c>
      <c r="K128" s="9">
        <f ca="1">_xlfn.MINIFS('Fat and Grease Data'!$E$2:$E$9000,'Fat and Grease Data'!$B$2:$B$9000,'Monthly Prices'!$B128,'Fat and Grease Data'!$C$2:$C$9000,'Monthly Prices'!$C128)</f>
        <v>25</v>
      </c>
      <c r="L128" s="9">
        <f t="shared" ca="1" si="28"/>
        <v>0.48818181818181827</v>
      </c>
      <c r="M128" s="9">
        <f t="shared" ca="1" si="29"/>
        <v>-0.76181818181818173</v>
      </c>
      <c r="N128" s="9">
        <f ca="1">AVERAGEIFS('Fat and Grease Data'!F$2:F$9000,'Fat and Grease Data'!$B$2:$B$9000,'Monthly Prices'!$B128,'Fat and Grease Data'!$C$2:$C$9000,'Monthly Prices'!$C128)</f>
        <v>22.40909090909091</v>
      </c>
      <c r="O128" s="9">
        <f ca="1">_xlfn.MAXIFS('Fat and Grease Data'!$F$2:$F$9000,'Fat and Grease Data'!$B$2:$B$9000,'Monthly Prices'!$B128,'Fat and Grease Data'!$C$2:$C$9000,'Monthly Prices'!$C128)</f>
        <v>23.25</v>
      </c>
      <c r="P128" s="9">
        <f ca="1">_xlfn.MINIFS('Fat and Grease Data'!$F$2:$F$9000,'Fat and Grease Data'!$B$2:$B$9000,'Monthly Prices'!$B128,'Fat and Grease Data'!$C$2:$C$9000,'Monthly Prices'!$C128)</f>
        <v>22</v>
      </c>
      <c r="Q128" s="9">
        <f t="shared" ref="Q128:Q191" ca="1" si="42">O128-N128</f>
        <v>0.84090909090908994</v>
      </c>
      <c r="R128" s="9">
        <f t="shared" ref="R128:R191" ca="1" si="43">P128-N128</f>
        <v>-0.40909090909091006</v>
      </c>
      <c r="S128" s="9">
        <f ca="1">AVERAGEIFS('Fat and Grease Data'!G$2:G$9000,'Fat and Grease Data'!$B$2:$B$9000,'Monthly Prices'!$B128,'Fat and Grease Data'!$C$2:$C$9000,'Monthly Prices'!$C128)</f>
        <v>24.625454545454545</v>
      </c>
      <c r="T128" s="9">
        <f ca="1">_xlfn.MAXIFS('Fat and Grease Data'!$G$2:$G$9000,'Fat and Grease Data'!$B$2:$B$9000,'Monthly Prices'!$B128,'Fat and Grease Data'!$C$2:$C$9000,'Monthly Prices'!$C128)</f>
        <v>24.75</v>
      </c>
      <c r="U128" s="9">
        <f ca="1">_xlfn.MINIFS('Fat and Grease Data'!$G$2:$G$9000,'Fat and Grease Data'!$B$2:$B$9000,'Monthly Prices'!$B128,'Fat and Grease Data'!$C$2:$C$9000,'Monthly Prices'!$C128)</f>
        <v>23.38</v>
      </c>
      <c r="V128" s="9">
        <f t="shared" ca="1" si="32"/>
        <v>0.12454545454545496</v>
      </c>
      <c r="W128" s="9">
        <f t="shared" ca="1" si="33"/>
        <v>-1.245454545454546</v>
      </c>
      <c r="X128" s="9">
        <f ca="1">AVERAGEIFS('Fat and Grease Data'!H$2:H$9000,'Fat and Grease Data'!$B$2:$B$9000,'Monthly Prices'!$B128,'Fat and Grease Data'!$C$2:$C$9000,'Monthly Prices'!$C128)</f>
        <v>23.84090909090909</v>
      </c>
      <c r="Y128" s="9">
        <f ca="1">_xlfn.MAXIFS('Fat and Grease Data'!$H$2:$H$9000,'Fat and Grease Data'!$B$2:$B$9000,'Monthly Prices'!$B128,'Fat and Grease Data'!$C$2:$C$9000,'Monthly Prices'!$C128)</f>
        <v>25.25</v>
      </c>
      <c r="Z128" s="9">
        <f ca="1">_xlfn.MINIFS('Fat and Grease Data'!$H$2:$H$9000,'Fat and Grease Data'!$B$2:$B$9000,'Monthly Prices'!$B128,'Fat and Grease Data'!$C$2:$C$9000,'Monthly Prices'!$C128)</f>
        <v>23.25</v>
      </c>
      <c r="AA128" s="9">
        <f t="shared" ca="1" si="34"/>
        <v>1.4090909090909101</v>
      </c>
      <c r="AB128" s="9">
        <f t="shared" ca="1" si="35"/>
        <v>-0.59090909090908994</v>
      </c>
      <c r="AC128" s="9">
        <f ca="1">AVERAGEIFS('Fat and Grease Data'!I$2:I$9000,'Fat and Grease Data'!$B$2:$B$9000,'Monthly Prices'!$B128,'Fat and Grease Data'!$C$2:$C$9000,'Monthly Prices'!$C128)</f>
        <v>26.608181818181819</v>
      </c>
      <c r="AD128" s="9">
        <f ca="1">_xlfn.MAXIFS('Fat and Grease Data'!$I$2:$I$9000,'Fat and Grease Data'!$B$2:$B$9000,'Monthly Prices'!$B128,'Fat and Grease Data'!$C$2:$C$9000,'Monthly Prices'!$C128)</f>
        <v>27.25</v>
      </c>
      <c r="AE128" s="9">
        <f ca="1">_xlfn.MINIFS('Fat and Grease Data'!$I$2:$I$9000,'Fat and Grease Data'!$B$2:$B$9000,'Monthly Prices'!$B128,'Fat and Grease Data'!$C$2:$C$9000,'Monthly Prices'!$C128)</f>
        <v>26.13</v>
      </c>
      <c r="AF128" s="9">
        <f t="shared" ca="1" si="36"/>
        <v>0.64181818181818073</v>
      </c>
      <c r="AG128" s="9">
        <f t="shared" ca="1" si="37"/>
        <v>-0.47818181818182026</v>
      </c>
      <c r="AH128" s="9"/>
      <c r="AI128" s="9"/>
      <c r="AJ128" s="9"/>
      <c r="AK128" s="9"/>
      <c r="AL128" s="9"/>
      <c r="AM128" s="9">
        <f ca="1">AVERAGEIFS('Fat and Grease Data'!K$2:K$9000,'Fat and Grease Data'!$B$2:$B$9000,'Monthly Prices'!$B128,'Fat and Grease Data'!$C$2:$C$9000,'Monthly Prices'!$C128)</f>
        <v>26.693181818181817</v>
      </c>
      <c r="AN128" s="9">
        <f ca="1">_xlfn.MAXIFS('Fat and Grease Data'!$K$2:$K$9000,'Fat and Grease Data'!$B$2:$B$9000,'Monthly Prices'!$B128,'Fat and Grease Data'!$C$2:$C$9000,'Monthly Prices'!$C128)</f>
        <v>27.25</v>
      </c>
      <c r="AO128" s="9">
        <f ca="1">_xlfn.MINIFS('Fat and Grease Data'!$K$2:$K$9000,'Fat and Grease Data'!$B$2:$B$9000,'Monthly Prices'!$B128,'Fat and Grease Data'!$C$2:$C$9000,'Monthly Prices'!$C128)</f>
        <v>25.5</v>
      </c>
      <c r="AP128" s="9">
        <f t="shared" ca="1" si="30"/>
        <v>0.55681818181818343</v>
      </c>
      <c r="AQ128" s="9">
        <f t="shared" ca="1" si="31"/>
        <v>-1.1931818181818166</v>
      </c>
      <c r="AR128" s="9">
        <f ca="1">AVERAGEIFS('Fat and Grease Data'!L$2:L$9000,'Fat and Grease Data'!$B$2:$B$9000,'Monthly Prices'!$B128,'Fat and Grease Data'!$C$2:$C$9000,'Monthly Prices'!$C128)</f>
        <v>22.636363636363637</v>
      </c>
      <c r="AS128" s="9">
        <f ca="1">_xlfn.MAXIFS('Fat and Grease Data'!$L$2:$L$9000,'Fat and Grease Data'!$B$2:$B$9000,'Monthly Prices'!$B128,'Fat and Grease Data'!$C$2:$C$9000,'Monthly Prices'!$C128)</f>
        <v>24</v>
      </c>
      <c r="AT128" s="9">
        <f ca="1">_xlfn.MINIFS('Fat and Grease Data'!$L$2:$L$9000,'Fat and Grease Data'!$B$2:$B$9000,'Monthly Prices'!$B128,'Fat and Grease Data'!$C$2:$C$9000,'Monthly Prices'!$C128)</f>
        <v>22</v>
      </c>
      <c r="AU128" s="9">
        <f t="shared" ca="1" si="38"/>
        <v>1.3636363636363633</v>
      </c>
      <c r="AV128" s="9">
        <f t="shared" ca="1" si="39"/>
        <v>-0.63636363636363669</v>
      </c>
      <c r="AW128" s="9">
        <f ca="1">AVERAGEIFS('Fat and Grease Data'!M$2:M$9000,'Fat and Grease Data'!$B$2:$B$9000,'Monthly Prices'!$B128,'Fat and Grease Data'!$C$2:$C$9000,'Monthly Prices'!$C128)</f>
        <v>27.09090909090909</v>
      </c>
      <c r="AX128" s="9">
        <f ca="1">_xlfn.MAXIFS('Fat and Grease Data'!$M$2:$M$9000,'Fat and Grease Data'!$B$2:$B$9000,'Monthly Prices'!$B128,'Fat and Grease Data'!$C$2:$C$9000,'Monthly Prices'!$C128)</f>
        <v>27.5</v>
      </c>
      <c r="AY128" s="9">
        <f ca="1">_xlfn.MINIFS('Fat and Grease Data'!$M$2:$M$9000,'Fat and Grease Data'!$B$2:$B$9000,'Monthly Prices'!$B128,'Fat and Grease Data'!$C$2:$C$9000,'Monthly Prices'!$C128)</f>
        <v>25.75</v>
      </c>
      <c r="AZ128" s="9">
        <f t="shared" ca="1" si="40"/>
        <v>0.40909090909091006</v>
      </c>
      <c r="BA128" s="9">
        <f t="shared" ca="1" si="41"/>
        <v>-1.3409090909090899</v>
      </c>
      <c r="BB128" s="10">
        <f>[2]Prices!$D480</f>
        <v>3.4675909090909092</v>
      </c>
      <c r="BC128" s="10">
        <f>[2]Prices!$B480</f>
        <v>3.6720000000000002</v>
      </c>
      <c r="BD128" s="10">
        <f>[2]Prices!$C480</f>
        <v>3.2450000000000001</v>
      </c>
      <c r="BE128" s="10">
        <f t="shared" si="25"/>
        <v>0.20440909090909098</v>
      </c>
      <c r="BF128" s="10">
        <f t="shared" si="26"/>
        <v>-0.22259090909090906</v>
      </c>
    </row>
    <row r="129" spans="1:58" x14ac:dyDescent="0.2">
      <c r="A129" s="7">
        <v>40360</v>
      </c>
      <c r="B129" s="8">
        <f t="shared" si="22"/>
        <v>7</v>
      </c>
      <c r="C129" s="8">
        <f t="shared" si="23"/>
        <v>2010</v>
      </c>
      <c r="D129" s="9">
        <f ca="1">AVERAGEIFS('Fat and Grease Data'!D$2:D$9000,'Fat and Grease Data'!$B$2:$B$9000,'Monthly Prices'!$B129,'Fat and Grease Data'!$C$2:$C$9000,'Monthly Prices'!$C129)</f>
        <v>23.310476190476191</v>
      </c>
      <c r="E129" s="9">
        <f ca="1">_xlfn.MAXIFS('Fat and Grease Data'!$D$2:$D$9000,'Fat and Grease Data'!$B$2:$B$9000,'Monthly Prices'!$B129,'Fat and Grease Data'!$C$2:$C$9000,'Monthly Prices'!$C129)</f>
        <v>24.25</v>
      </c>
      <c r="F129" s="9">
        <f ca="1">_xlfn.MINIFS('Fat and Grease Data'!$D$2:$D$9000,'Fat and Grease Data'!$B$2:$B$9000,'Monthly Prices'!$B129,'Fat and Grease Data'!$C$2:$C$9000,'Monthly Prices'!$C129)</f>
        <v>22.5</v>
      </c>
      <c r="G129" s="9">
        <f t="shared" ca="1" si="24"/>
        <v>0.93952380952380921</v>
      </c>
      <c r="H129" s="9">
        <f t="shared" ca="1" si="27"/>
        <v>-0.81047619047619079</v>
      </c>
      <c r="I129" s="9">
        <f ca="1">AVERAGEIFS('Fat and Grease Data'!E$2:E$9000,'Fat and Grease Data'!$B$2:$B$9000,'Monthly Prices'!$B129,'Fat and Grease Data'!$C$2:$C$9000,'Monthly Prices'!$C129)</f>
        <v>23.761904761904763</v>
      </c>
      <c r="J129" s="9">
        <f ca="1">_xlfn.MAXIFS('Fat and Grease Data'!$E$2:$E$9000,'Fat and Grease Data'!$B$2:$B$9000,'Monthly Prices'!$B129,'Fat and Grease Data'!$C$2:$C$9000,'Monthly Prices'!$C129)</f>
        <v>25</v>
      </c>
      <c r="K129" s="9">
        <f ca="1">_xlfn.MINIFS('Fat and Grease Data'!$E$2:$E$9000,'Fat and Grease Data'!$B$2:$B$9000,'Monthly Prices'!$B129,'Fat and Grease Data'!$C$2:$C$9000,'Monthly Prices'!$C129)</f>
        <v>23</v>
      </c>
      <c r="L129" s="9">
        <f t="shared" ca="1" si="28"/>
        <v>1.2380952380952372</v>
      </c>
      <c r="M129" s="9">
        <f t="shared" ca="1" si="29"/>
        <v>-0.76190476190476275</v>
      </c>
      <c r="N129" s="9">
        <f ca="1">AVERAGEIFS('Fat and Grease Data'!F$2:F$9000,'Fat and Grease Data'!$B$2:$B$9000,'Monthly Prices'!$B129,'Fat and Grease Data'!$C$2:$C$9000,'Monthly Prices'!$C129)</f>
        <v>22</v>
      </c>
      <c r="O129" s="9">
        <f ca="1">_xlfn.MAXIFS('Fat and Grease Data'!$F$2:$F$9000,'Fat and Grease Data'!$B$2:$B$9000,'Monthly Prices'!$B129,'Fat and Grease Data'!$C$2:$C$9000,'Monthly Prices'!$C129)</f>
        <v>22</v>
      </c>
      <c r="P129" s="9">
        <f ca="1">_xlfn.MINIFS('Fat and Grease Data'!$F$2:$F$9000,'Fat and Grease Data'!$B$2:$B$9000,'Monthly Prices'!$B129,'Fat and Grease Data'!$C$2:$C$9000,'Monthly Prices'!$C129)</f>
        <v>22</v>
      </c>
      <c r="Q129" s="9">
        <f t="shared" ca="1" si="42"/>
        <v>0</v>
      </c>
      <c r="R129" s="9">
        <f t="shared" ca="1" si="43"/>
        <v>0</v>
      </c>
      <c r="S129" s="9">
        <f ca="1">AVERAGEIFS('Fat and Grease Data'!G$2:G$9000,'Fat and Grease Data'!$B$2:$B$9000,'Monthly Prices'!$B129,'Fat and Grease Data'!$C$2:$C$9000,'Monthly Prices'!$C129)</f>
        <v>23.146190476190476</v>
      </c>
      <c r="T129" s="9">
        <f ca="1">_xlfn.MAXIFS('Fat and Grease Data'!$G$2:$G$9000,'Fat and Grease Data'!$B$2:$B$9000,'Monthly Prices'!$B129,'Fat and Grease Data'!$C$2:$C$9000,'Monthly Prices'!$C129)</f>
        <v>23.38</v>
      </c>
      <c r="U129" s="9">
        <f ca="1">_xlfn.MINIFS('Fat and Grease Data'!$G$2:$G$9000,'Fat and Grease Data'!$B$2:$B$9000,'Monthly Prices'!$B129,'Fat and Grease Data'!$C$2:$C$9000,'Monthly Prices'!$C129)</f>
        <v>22.75</v>
      </c>
      <c r="V129" s="9">
        <f t="shared" ca="1" si="32"/>
        <v>0.2338095238095228</v>
      </c>
      <c r="W129" s="9">
        <f t="shared" ca="1" si="33"/>
        <v>-0.3961904761904762</v>
      </c>
      <c r="X129" s="9">
        <f ca="1">AVERAGEIFS('Fat and Grease Data'!H$2:H$9000,'Fat and Grease Data'!$B$2:$B$9000,'Monthly Prices'!$B129,'Fat and Grease Data'!$C$2:$C$9000,'Monthly Prices'!$C129)</f>
        <v>23.25</v>
      </c>
      <c r="Y129" s="9">
        <f ca="1">_xlfn.MAXIFS('Fat and Grease Data'!$H$2:$H$9000,'Fat and Grease Data'!$B$2:$B$9000,'Monthly Prices'!$B129,'Fat and Grease Data'!$C$2:$C$9000,'Monthly Prices'!$C129)</f>
        <v>23.25</v>
      </c>
      <c r="Z129" s="9">
        <f ca="1">_xlfn.MINIFS('Fat and Grease Data'!$H$2:$H$9000,'Fat and Grease Data'!$B$2:$B$9000,'Monthly Prices'!$B129,'Fat and Grease Data'!$C$2:$C$9000,'Monthly Prices'!$C129)</f>
        <v>23.25</v>
      </c>
      <c r="AA129" s="9">
        <f t="shared" ca="1" si="34"/>
        <v>0</v>
      </c>
      <c r="AB129" s="9">
        <f t="shared" ca="1" si="35"/>
        <v>0</v>
      </c>
      <c r="AC129" s="9">
        <f ca="1">AVERAGEIFS('Fat and Grease Data'!I$2:I$9000,'Fat and Grease Data'!$B$2:$B$9000,'Monthly Prices'!$B129,'Fat and Grease Data'!$C$2:$C$9000,'Monthly Prices'!$C129)</f>
        <v>25.418095238095237</v>
      </c>
      <c r="AD129" s="9">
        <f ca="1">_xlfn.MAXIFS('Fat and Grease Data'!$I$2:$I$9000,'Fat and Grease Data'!$B$2:$B$9000,'Monthly Prices'!$B129,'Fat and Grease Data'!$C$2:$C$9000,'Monthly Prices'!$C129)</f>
        <v>26.25</v>
      </c>
      <c r="AE129" s="9">
        <f ca="1">_xlfn.MINIFS('Fat and Grease Data'!$I$2:$I$9000,'Fat and Grease Data'!$B$2:$B$9000,'Monthly Prices'!$B129,'Fat and Grease Data'!$C$2:$C$9000,'Monthly Prices'!$C129)</f>
        <v>24.38</v>
      </c>
      <c r="AF129" s="9">
        <f t="shared" ca="1" si="36"/>
        <v>0.83190476190476303</v>
      </c>
      <c r="AG129" s="9">
        <f t="shared" ca="1" si="37"/>
        <v>-1.038095238095238</v>
      </c>
      <c r="AH129" s="9"/>
      <c r="AI129" s="9"/>
      <c r="AJ129" s="9"/>
      <c r="AK129" s="9"/>
      <c r="AL129" s="9"/>
      <c r="AM129" s="9">
        <f ca="1">AVERAGEIFS('Fat and Grease Data'!K$2:K$9000,'Fat and Grease Data'!$B$2:$B$9000,'Monthly Prices'!$B129,'Fat and Grease Data'!$C$2:$C$9000,'Monthly Prices'!$C129)</f>
        <v>25.404761904761905</v>
      </c>
      <c r="AN129" s="9">
        <f ca="1">_xlfn.MAXIFS('Fat and Grease Data'!$K$2:$K$9000,'Fat and Grease Data'!$B$2:$B$9000,'Monthly Prices'!$B129,'Fat and Grease Data'!$C$2:$C$9000,'Monthly Prices'!$C129)</f>
        <v>26</v>
      </c>
      <c r="AO129" s="9">
        <f ca="1">_xlfn.MINIFS('Fat and Grease Data'!$K$2:$K$9000,'Fat and Grease Data'!$B$2:$B$9000,'Monthly Prices'!$B129,'Fat and Grease Data'!$C$2:$C$9000,'Monthly Prices'!$C129)</f>
        <v>25</v>
      </c>
      <c r="AP129" s="9">
        <f t="shared" ca="1" si="30"/>
        <v>0.5952380952380949</v>
      </c>
      <c r="AQ129" s="9">
        <f t="shared" ca="1" si="31"/>
        <v>-0.4047619047619051</v>
      </c>
      <c r="AR129" s="9">
        <f ca="1">AVERAGEIFS('Fat and Grease Data'!L$2:L$9000,'Fat and Grease Data'!$B$2:$B$9000,'Monthly Prices'!$B129,'Fat and Grease Data'!$C$2:$C$9000,'Monthly Prices'!$C129)</f>
        <v>22</v>
      </c>
      <c r="AS129" s="9">
        <f ca="1">_xlfn.MAXIFS('Fat and Grease Data'!$L$2:$L$9000,'Fat and Grease Data'!$B$2:$B$9000,'Monthly Prices'!$B129,'Fat and Grease Data'!$C$2:$C$9000,'Monthly Prices'!$C129)</f>
        <v>22</v>
      </c>
      <c r="AT129" s="9">
        <f ca="1">_xlfn.MINIFS('Fat and Grease Data'!$L$2:$L$9000,'Fat and Grease Data'!$B$2:$B$9000,'Monthly Prices'!$B129,'Fat and Grease Data'!$C$2:$C$9000,'Monthly Prices'!$C129)</f>
        <v>22</v>
      </c>
      <c r="AU129" s="9">
        <f t="shared" ca="1" si="38"/>
        <v>0</v>
      </c>
      <c r="AV129" s="9">
        <f t="shared" ca="1" si="39"/>
        <v>0</v>
      </c>
      <c r="AW129" s="9">
        <f ca="1">AVERAGEIFS('Fat and Grease Data'!M$2:M$9000,'Fat and Grease Data'!$B$2:$B$9000,'Monthly Prices'!$B129,'Fat and Grease Data'!$C$2:$C$9000,'Monthly Prices'!$C129)</f>
        <v>25.357142857142858</v>
      </c>
      <c r="AX129" s="9">
        <f ca="1">_xlfn.MAXIFS('Fat and Grease Data'!$M$2:$M$9000,'Fat and Grease Data'!$B$2:$B$9000,'Monthly Prices'!$B129,'Fat and Grease Data'!$C$2:$C$9000,'Monthly Prices'!$C129)</f>
        <v>25.75</v>
      </c>
      <c r="AY129" s="9">
        <f ca="1">_xlfn.MINIFS('Fat and Grease Data'!$M$2:$M$9000,'Fat and Grease Data'!$B$2:$B$9000,'Monthly Prices'!$B129,'Fat and Grease Data'!$C$2:$C$9000,'Monthly Prices'!$C129)</f>
        <v>24.25</v>
      </c>
      <c r="AZ129" s="9">
        <f t="shared" ca="1" si="40"/>
        <v>0.39285714285714235</v>
      </c>
      <c r="BA129" s="9">
        <f t="shared" ca="1" si="41"/>
        <v>-1.1071428571428577</v>
      </c>
      <c r="BB129" s="10">
        <f>[2]Prices!$D481</f>
        <v>3.7832857142857144</v>
      </c>
      <c r="BC129" s="10">
        <f>[2]Prices!$B481</f>
        <v>3.9769999999999999</v>
      </c>
      <c r="BD129" s="10">
        <f>[2]Prices!$C481</f>
        <v>3.597</v>
      </c>
      <c r="BE129" s="10">
        <f t="shared" si="25"/>
        <v>0.19371428571428551</v>
      </c>
      <c r="BF129" s="10">
        <f t="shared" si="26"/>
        <v>-0.18628571428571439</v>
      </c>
    </row>
    <row r="130" spans="1:58" x14ac:dyDescent="0.2">
      <c r="A130" s="7">
        <v>40391</v>
      </c>
      <c r="B130" s="8">
        <f t="shared" si="22"/>
        <v>8</v>
      </c>
      <c r="C130" s="8">
        <f t="shared" si="23"/>
        <v>2010</v>
      </c>
      <c r="D130" s="9">
        <f ca="1">AVERAGEIFS('Fat and Grease Data'!D$2:D$9000,'Fat and Grease Data'!$B$2:$B$9000,'Monthly Prices'!$B130,'Fat and Grease Data'!$C$2:$C$9000,'Monthly Prices'!$C130)</f>
        <v>23.103181818181817</v>
      </c>
      <c r="E130" s="9">
        <f ca="1">_xlfn.MAXIFS('Fat and Grease Data'!$D$2:$D$9000,'Fat and Grease Data'!$B$2:$B$9000,'Monthly Prices'!$B130,'Fat and Grease Data'!$C$2:$C$9000,'Monthly Prices'!$C130)</f>
        <v>23.88</v>
      </c>
      <c r="F130" s="9">
        <f ca="1">_xlfn.MINIFS('Fat and Grease Data'!$D$2:$D$9000,'Fat and Grease Data'!$B$2:$B$9000,'Monthly Prices'!$B130,'Fat and Grease Data'!$C$2:$C$9000,'Monthly Prices'!$C130)</f>
        <v>22.5</v>
      </c>
      <c r="G130" s="9">
        <f t="shared" ca="1" si="24"/>
        <v>0.7768181818181823</v>
      </c>
      <c r="H130" s="9">
        <f t="shared" ca="1" si="27"/>
        <v>-0.60318181818181671</v>
      </c>
      <c r="I130" s="9">
        <f ca="1">AVERAGEIFS('Fat and Grease Data'!E$2:E$9000,'Fat and Grease Data'!$B$2:$B$9000,'Monthly Prices'!$B130,'Fat and Grease Data'!$C$2:$C$9000,'Monthly Prices'!$C130)</f>
        <v>23.415454545454544</v>
      </c>
      <c r="J130" s="9">
        <f ca="1">_xlfn.MAXIFS('Fat and Grease Data'!$E$2:$E$9000,'Fat and Grease Data'!$B$2:$B$9000,'Monthly Prices'!$B130,'Fat and Grease Data'!$C$2:$C$9000,'Monthly Prices'!$C130)</f>
        <v>24.25</v>
      </c>
      <c r="K130" s="9">
        <f ca="1">_xlfn.MINIFS('Fat and Grease Data'!$E$2:$E$9000,'Fat and Grease Data'!$B$2:$B$9000,'Monthly Prices'!$B130,'Fat and Grease Data'!$C$2:$C$9000,'Monthly Prices'!$C130)</f>
        <v>22.75</v>
      </c>
      <c r="L130" s="9">
        <f t="shared" ca="1" si="28"/>
        <v>0.83454545454545581</v>
      </c>
      <c r="M130" s="9">
        <f t="shared" ca="1" si="29"/>
        <v>-0.66545454545454419</v>
      </c>
      <c r="N130" s="9">
        <f ca="1">AVERAGEIFS('Fat and Grease Data'!F$2:F$9000,'Fat and Grease Data'!$B$2:$B$9000,'Monthly Prices'!$B130,'Fat and Grease Data'!$C$2:$C$9000,'Monthly Prices'!$C130)</f>
        <v>22</v>
      </c>
      <c r="O130" s="9">
        <f ca="1">_xlfn.MAXIFS('Fat and Grease Data'!$F$2:$F$9000,'Fat and Grease Data'!$B$2:$B$9000,'Monthly Prices'!$B130,'Fat and Grease Data'!$C$2:$C$9000,'Monthly Prices'!$C130)</f>
        <v>22</v>
      </c>
      <c r="P130" s="9">
        <f ca="1">_xlfn.MINIFS('Fat and Grease Data'!$F$2:$F$9000,'Fat and Grease Data'!$B$2:$B$9000,'Monthly Prices'!$B130,'Fat and Grease Data'!$C$2:$C$9000,'Monthly Prices'!$C130)</f>
        <v>22</v>
      </c>
      <c r="Q130" s="9">
        <f t="shared" ca="1" si="42"/>
        <v>0</v>
      </c>
      <c r="R130" s="9">
        <f t="shared" ca="1" si="43"/>
        <v>0</v>
      </c>
      <c r="S130" s="9">
        <f ca="1">AVERAGEIFS('Fat and Grease Data'!G$2:G$9000,'Fat and Grease Data'!$B$2:$B$9000,'Monthly Prices'!$B130,'Fat and Grease Data'!$C$2:$C$9000,'Monthly Prices'!$C130)</f>
        <v>23.056818181818183</v>
      </c>
      <c r="T130" s="9">
        <f ca="1">_xlfn.MAXIFS('Fat and Grease Data'!$G$2:$G$9000,'Fat and Grease Data'!$B$2:$B$9000,'Monthly Prices'!$B130,'Fat and Grease Data'!$C$2:$C$9000,'Monthly Prices'!$C130)</f>
        <v>24</v>
      </c>
      <c r="U130" s="9">
        <f ca="1">_xlfn.MINIFS('Fat and Grease Data'!$G$2:$G$9000,'Fat and Grease Data'!$B$2:$B$9000,'Monthly Prices'!$B130,'Fat and Grease Data'!$C$2:$C$9000,'Monthly Prices'!$C130)</f>
        <v>22.75</v>
      </c>
      <c r="V130" s="9">
        <f t="shared" ca="1" si="32"/>
        <v>0.94318181818181657</v>
      </c>
      <c r="W130" s="9">
        <f t="shared" ca="1" si="33"/>
        <v>-0.30681818181818343</v>
      </c>
      <c r="X130" s="9">
        <f ca="1">AVERAGEIFS('Fat and Grease Data'!H$2:H$9000,'Fat and Grease Data'!$B$2:$B$9000,'Monthly Prices'!$B130,'Fat and Grease Data'!$C$2:$C$9000,'Monthly Prices'!$C130)</f>
        <v>23.25</v>
      </c>
      <c r="Y130" s="9">
        <f ca="1">_xlfn.MAXIFS('Fat and Grease Data'!$H$2:$H$9000,'Fat and Grease Data'!$B$2:$B$9000,'Monthly Prices'!$B130,'Fat and Grease Data'!$C$2:$C$9000,'Monthly Prices'!$C130)</f>
        <v>23.25</v>
      </c>
      <c r="Z130" s="9">
        <f ca="1">_xlfn.MINIFS('Fat and Grease Data'!$H$2:$H$9000,'Fat and Grease Data'!$B$2:$B$9000,'Monthly Prices'!$B130,'Fat and Grease Data'!$C$2:$C$9000,'Monthly Prices'!$C130)</f>
        <v>23.25</v>
      </c>
      <c r="AA130" s="9">
        <f t="shared" ca="1" si="34"/>
        <v>0</v>
      </c>
      <c r="AB130" s="9">
        <f t="shared" ca="1" si="35"/>
        <v>0</v>
      </c>
      <c r="AC130" s="9">
        <f ca="1">AVERAGEIFS('Fat and Grease Data'!I$2:I$9000,'Fat and Grease Data'!$B$2:$B$9000,'Monthly Prices'!$B130,'Fat and Grease Data'!$C$2:$C$9000,'Monthly Prices'!$C130)</f>
        <v>24.710454545454546</v>
      </c>
      <c r="AD130" s="9">
        <f ca="1">_xlfn.MAXIFS('Fat and Grease Data'!$I$2:$I$9000,'Fat and Grease Data'!$B$2:$B$9000,'Monthly Prices'!$B130,'Fat and Grease Data'!$C$2:$C$9000,'Monthly Prices'!$C130)</f>
        <v>25</v>
      </c>
      <c r="AE130" s="9">
        <f ca="1">_xlfn.MINIFS('Fat and Grease Data'!$I$2:$I$9000,'Fat and Grease Data'!$B$2:$B$9000,'Monthly Prices'!$B130,'Fat and Grease Data'!$C$2:$C$9000,'Monthly Prices'!$C130)</f>
        <v>24.25</v>
      </c>
      <c r="AF130" s="9">
        <f t="shared" ca="1" si="36"/>
        <v>0.28954545454545411</v>
      </c>
      <c r="AG130" s="9">
        <f t="shared" ca="1" si="37"/>
        <v>-0.46045454545454589</v>
      </c>
      <c r="AH130" s="9"/>
      <c r="AI130" s="9"/>
      <c r="AJ130" s="9"/>
      <c r="AK130" s="9"/>
      <c r="AL130" s="9"/>
      <c r="AM130" s="9">
        <f ca="1">AVERAGEIFS('Fat and Grease Data'!K$2:K$9000,'Fat and Grease Data'!$B$2:$B$9000,'Monthly Prices'!$B130,'Fat and Grease Data'!$C$2:$C$9000,'Monthly Prices'!$C130)</f>
        <v>25.170454545454547</v>
      </c>
      <c r="AN130" s="9">
        <f ca="1">_xlfn.MAXIFS('Fat and Grease Data'!$K$2:$K$9000,'Fat and Grease Data'!$B$2:$B$9000,'Monthly Prices'!$B130,'Fat and Grease Data'!$C$2:$C$9000,'Monthly Prices'!$C130)</f>
        <v>26</v>
      </c>
      <c r="AO130" s="9">
        <f ca="1">_xlfn.MINIFS('Fat and Grease Data'!$K$2:$K$9000,'Fat and Grease Data'!$B$2:$B$9000,'Monthly Prices'!$B130,'Fat and Grease Data'!$C$2:$C$9000,'Monthly Prices'!$C130)</f>
        <v>24.25</v>
      </c>
      <c r="AP130" s="9">
        <f t="shared" ca="1" si="30"/>
        <v>0.82954545454545325</v>
      </c>
      <c r="AQ130" s="9">
        <f t="shared" ca="1" si="31"/>
        <v>-0.92045454545454675</v>
      </c>
      <c r="AR130" s="9">
        <f ca="1">AVERAGEIFS('Fat and Grease Data'!L$2:L$9000,'Fat and Grease Data'!$B$2:$B$9000,'Monthly Prices'!$B130,'Fat and Grease Data'!$C$2:$C$9000,'Monthly Prices'!$C130)</f>
        <v>22</v>
      </c>
      <c r="AS130" s="9">
        <f ca="1">_xlfn.MAXIFS('Fat and Grease Data'!$L$2:$L$9000,'Fat and Grease Data'!$B$2:$B$9000,'Monthly Prices'!$B130,'Fat and Grease Data'!$C$2:$C$9000,'Monthly Prices'!$C130)</f>
        <v>22</v>
      </c>
      <c r="AT130" s="9">
        <f ca="1">_xlfn.MINIFS('Fat and Grease Data'!$L$2:$L$9000,'Fat and Grease Data'!$B$2:$B$9000,'Monthly Prices'!$B130,'Fat and Grease Data'!$C$2:$C$9000,'Monthly Prices'!$C130)</f>
        <v>22</v>
      </c>
      <c r="AU130" s="9">
        <f t="shared" ca="1" si="38"/>
        <v>0</v>
      </c>
      <c r="AV130" s="9">
        <f t="shared" ca="1" si="39"/>
        <v>0</v>
      </c>
      <c r="AW130" s="9">
        <f ca="1">AVERAGEIFS('Fat and Grease Data'!M$2:M$9000,'Fat and Grease Data'!$B$2:$B$9000,'Monthly Prices'!$B130,'Fat and Grease Data'!$C$2:$C$9000,'Monthly Prices'!$C130)</f>
        <v>24.681818181818183</v>
      </c>
      <c r="AX130" s="9">
        <f ca="1">_xlfn.MAXIFS('Fat and Grease Data'!$M$2:$M$9000,'Fat and Grease Data'!$B$2:$B$9000,'Monthly Prices'!$B130,'Fat and Grease Data'!$C$2:$C$9000,'Monthly Prices'!$C130)</f>
        <v>25.25</v>
      </c>
      <c r="AY130" s="9">
        <f ca="1">_xlfn.MINIFS('Fat and Grease Data'!$M$2:$M$9000,'Fat and Grease Data'!$B$2:$B$9000,'Monthly Prices'!$B130,'Fat and Grease Data'!$C$2:$C$9000,'Monthly Prices'!$C130)</f>
        <v>24.25</v>
      </c>
      <c r="AZ130" s="9">
        <f t="shared" ca="1" si="40"/>
        <v>0.56818181818181657</v>
      </c>
      <c r="BA130" s="9">
        <f t="shared" ca="1" si="41"/>
        <v>-0.43181818181818343</v>
      </c>
      <c r="BB130" s="10">
        <f>[2]Prices!$D482</f>
        <v>4.0859090909090909</v>
      </c>
      <c r="BC130" s="10">
        <f>[2]Prices!$B482</f>
        <v>4.2949999999999999</v>
      </c>
      <c r="BD130" s="10">
        <f>[2]Prices!$C482</f>
        <v>3.85</v>
      </c>
      <c r="BE130" s="10">
        <f t="shared" si="25"/>
        <v>0.20909090909090899</v>
      </c>
      <c r="BF130" s="10">
        <f t="shared" si="26"/>
        <v>-0.23590909090909085</v>
      </c>
    </row>
    <row r="131" spans="1:58" x14ac:dyDescent="0.2">
      <c r="A131" s="7">
        <v>40422</v>
      </c>
      <c r="B131" s="8">
        <f t="shared" ref="B131:B194" si="44">MONTH(A131)</f>
        <v>9</v>
      </c>
      <c r="C131" s="8">
        <f t="shared" ref="C131:C194" si="45">YEAR(A131)</f>
        <v>2010</v>
      </c>
      <c r="D131" s="9">
        <f ca="1">AVERAGEIFS('Fat and Grease Data'!D$2:D$9000,'Fat and Grease Data'!$B$2:$B$9000,'Monthly Prices'!$B131,'Fat and Grease Data'!$C$2:$C$9000,'Monthly Prices'!$C131)</f>
        <v>25.389047619047616</v>
      </c>
      <c r="E131" s="9">
        <f ca="1">_xlfn.MAXIFS('Fat and Grease Data'!$D$2:$D$9000,'Fat and Grease Data'!$B$2:$B$9000,'Monthly Prices'!$B131,'Fat and Grease Data'!$C$2:$C$9000,'Monthly Prices'!$C131)</f>
        <v>26.88</v>
      </c>
      <c r="F131" s="9">
        <f ca="1">_xlfn.MINIFS('Fat and Grease Data'!$D$2:$D$9000,'Fat and Grease Data'!$B$2:$B$9000,'Monthly Prices'!$B131,'Fat and Grease Data'!$C$2:$C$9000,'Monthly Prices'!$C131)</f>
        <v>23.88</v>
      </c>
      <c r="G131" s="9">
        <f t="shared" ref="G131:G194" ca="1" si="46">E131-D131</f>
        <v>1.4909523809523826</v>
      </c>
      <c r="H131" s="9">
        <f t="shared" ca="1" si="27"/>
        <v>-1.5090476190476174</v>
      </c>
      <c r="I131" s="9">
        <f ca="1">AVERAGEIFS('Fat and Grease Data'!E$2:E$9000,'Fat and Grease Data'!$B$2:$B$9000,'Monthly Prices'!$B131,'Fat and Grease Data'!$C$2:$C$9000,'Monthly Prices'!$C131)</f>
        <v>26.035714285714285</v>
      </c>
      <c r="J131" s="9">
        <f ca="1">_xlfn.MAXIFS('Fat and Grease Data'!$E$2:$E$9000,'Fat and Grease Data'!$B$2:$B$9000,'Monthly Prices'!$B131,'Fat and Grease Data'!$C$2:$C$9000,'Monthly Prices'!$C131)</f>
        <v>27.25</v>
      </c>
      <c r="K131" s="9">
        <f ca="1">_xlfn.MINIFS('Fat and Grease Data'!$E$2:$E$9000,'Fat and Grease Data'!$B$2:$B$9000,'Monthly Prices'!$B131,'Fat and Grease Data'!$C$2:$C$9000,'Monthly Prices'!$C131)</f>
        <v>24.75</v>
      </c>
      <c r="L131" s="9">
        <f t="shared" ca="1" si="28"/>
        <v>1.2142857142857153</v>
      </c>
      <c r="M131" s="9">
        <f t="shared" ca="1" si="29"/>
        <v>-1.2857142857142847</v>
      </c>
      <c r="N131" s="9">
        <f ca="1">AVERAGEIFS('Fat and Grease Data'!F$2:F$9000,'Fat and Grease Data'!$B$2:$B$9000,'Monthly Prices'!$B131,'Fat and Grease Data'!$C$2:$C$9000,'Monthly Prices'!$C131)</f>
        <v>22.41238095238095</v>
      </c>
      <c r="O131" s="9">
        <f ca="1">_xlfn.MAXIFS('Fat and Grease Data'!$F$2:$F$9000,'Fat and Grease Data'!$B$2:$B$9000,'Monthly Prices'!$B131,'Fat and Grease Data'!$C$2:$C$9000,'Monthly Prices'!$C131)</f>
        <v>24.5</v>
      </c>
      <c r="P131" s="9">
        <f ca="1">_xlfn.MINIFS('Fat and Grease Data'!$F$2:$F$9000,'Fat and Grease Data'!$B$2:$B$9000,'Monthly Prices'!$B131,'Fat and Grease Data'!$C$2:$C$9000,'Monthly Prices'!$C131)</f>
        <v>22</v>
      </c>
      <c r="Q131" s="9">
        <f t="shared" ca="1" si="42"/>
        <v>2.0876190476190501</v>
      </c>
      <c r="R131" s="9">
        <f t="shared" ca="1" si="43"/>
        <v>-0.41238095238094985</v>
      </c>
      <c r="S131" s="9">
        <f ca="1">AVERAGEIFS('Fat and Grease Data'!G$2:G$9000,'Fat and Grease Data'!$B$2:$B$9000,'Monthly Prices'!$B131,'Fat and Grease Data'!$C$2:$C$9000,'Monthly Prices'!$C131)</f>
        <v>25.476190476190474</v>
      </c>
      <c r="T131" s="9">
        <f ca="1">_xlfn.MAXIFS('Fat and Grease Data'!$G$2:$G$9000,'Fat and Grease Data'!$B$2:$B$9000,'Monthly Prices'!$B131,'Fat and Grease Data'!$C$2:$C$9000,'Monthly Prices'!$C131)</f>
        <v>27.5</v>
      </c>
      <c r="U131" s="9">
        <f ca="1">_xlfn.MINIFS('Fat and Grease Data'!$G$2:$G$9000,'Fat and Grease Data'!$B$2:$B$9000,'Monthly Prices'!$B131,'Fat and Grease Data'!$C$2:$C$9000,'Monthly Prices'!$C131)</f>
        <v>24.5</v>
      </c>
      <c r="V131" s="9">
        <f t="shared" ca="1" si="32"/>
        <v>2.0238095238095255</v>
      </c>
      <c r="W131" s="9">
        <f t="shared" ca="1" si="33"/>
        <v>-0.9761904761904745</v>
      </c>
      <c r="X131" s="9">
        <f ca="1">AVERAGEIFS('Fat and Grease Data'!H$2:H$9000,'Fat and Grease Data'!$B$2:$B$9000,'Monthly Prices'!$B131,'Fat and Grease Data'!$C$2:$C$9000,'Monthly Prices'!$C131)</f>
        <v>23.476190476190474</v>
      </c>
      <c r="Y131" s="9">
        <f ca="1">_xlfn.MAXIFS('Fat and Grease Data'!$H$2:$H$9000,'Fat and Grease Data'!$B$2:$B$9000,'Monthly Prices'!$B131,'Fat and Grease Data'!$C$2:$C$9000,'Monthly Prices'!$C131)</f>
        <v>24</v>
      </c>
      <c r="Z131" s="9">
        <f ca="1">_xlfn.MINIFS('Fat and Grease Data'!$H$2:$H$9000,'Fat and Grease Data'!$B$2:$B$9000,'Monthly Prices'!$B131,'Fat and Grease Data'!$C$2:$C$9000,'Monthly Prices'!$C131)</f>
        <v>23.25</v>
      </c>
      <c r="AA131" s="9">
        <f t="shared" ca="1" si="34"/>
        <v>0.5238095238095255</v>
      </c>
      <c r="AB131" s="9">
        <f t="shared" ca="1" si="35"/>
        <v>-0.2261904761904745</v>
      </c>
      <c r="AC131" s="9">
        <f ca="1">AVERAGEIFS('Fat and Grease Data'!I$2:I$9000,'Fat and Grease Data'!$B$2:$B$9000,'Monthly Prices'!$B131,'Fat and Grease Data'!$C$2:$C$9000,'Monthly Prices'!$C131)</f>
        <v>26.419523809523806</v>
      </c>
      <c r="AD131" s="9">
        <f ca="1">_xlfn.MAXIFS('Fat and Grease Data'!$I$2:$I$9000,'Fat and Grease Data'!$B$2:$B$9000,'Monthly Prices'!$B131,'Fat and Grease Data'!$C$2:$C$9000,'Monthly Prices'!$C131)</f>
        <v>27.75</v>
      </c>
      <c r="AE131" s="9">
        <f ca="1">_xlfn.MINIFS('Fat and Grease Data'!$I$2:$I$9000,'Fat and Grease Data'!$B$2:$B$9000,'Monthly Prices'!$B131,'Fat and Grease Data'!$C$2:$C$9000,'Monthly Prices'!$C131)</f>
        <v>25.38</v>
      </c>
      <c r="AF131" s="9">
        <f t="shared" ca="1" si="36"/>
        <v>1.3304761904761939</v>
      </c>
      <c r="AG131" s="9">
        <f t="shared" ca="1" si="37"/>
        <v>-1.0395238095238071</v>
      </c>
      <c r="AH131" s="9"/>
      <c r="AI131" s="9"/>
      <c r="AJ131" s="9"/>
      <c r="AK131" s="9"/>
      <c r="AL131" s="9"/>
      <c r="AM131" s="9">
        <f ca="1">AVERAGEIFS('Fat and Grease Data'!K$2:K$9000,'Fat and Grease Data'!$B$2:$B$9000,'Monthly Prices'!$B131,'Fat and Grease Data'!$C$2:$C$9000,'Monthly Prices'!$C131)</f>
        <v>27.357142857142858</v>
      </c>
      <c r="AN131" s="9">
        <f ca="1">_xlfn.MAXIFS('Fat and Grease Data'!$K$2:$K$9000,'Fat and Grease Data'!$B$2:$B$9000,'Monthly Prices'!$B131,'Fat and Grease Data'!$C$2:$C$9000,'Monthly Prices'!$C131)</f>
        <v>29</v>
      </c>
      <c r="AO131" s="9">
        <f ca="1">_xlfn.MINIFS('Fat and Grease Data'!$K$2:$K$9000,'Fat and Grease Data'!$B$2:$B$9000,'Monthly Prices'!$B131,'Fat and Grease Data'!$C$2:$C$9000,'Monthly Prices'!$C131)</f>
        <v>26</v>
      </c>
      <c r="AP131" s="9">
        <f t="shared" ca="1" si="30"/>
        <v>1.6428571428571423</v>
      </c>
      <c r="AQ131" s="9">
        <f t="shared" ca="1" si="31"/>
        <v>-1.3571428571428577</v>
      </c>
      <c r="AR131" s="9">
        <f ca="1">AVERAGEIFS('Fat and Grease Data'!L$2:L$9000,'Fat and Grease Data'!$B$2:$B$9000,'Monthly Prices'!$B131,'Fat and Grease Data'!$C$2:$C$9000,'Monthly Prices'!$C131)</f>
        <v>23.142857142857142</v>
      </c>
      <c r="AS131" s="9">
        <f ca="1">_xlfn.MAXIFS('Fat and Grease Data'!$L$2:$L$9000,'Fat and Grease Data'!$B$2:$B$9000,'Monthly Prices'!$B131,'Fat and Grease Data'!$C$2:$C$9000,'Monthly Prices'!$C131)</f>
        <v>25</v>
      </c>
      <c r="AT131" s="9">
        <f ca="1">_xlfn.MINIFS('Fat and Grease Data'!$L$2:$L$9000,'Fat and Grease Data'!$B$2:$B$9000,'Monthly Prices'!$B131,'Fat and Grease Data'!$C$2:$C$9000,'Monthly Prices'!$C131)</f>
        <v>22</v>
      </c>
      <c r="AU131" s="9">
        <f t="shared" ca="1" si="38"/>
        <v>1.8571428571428577</v>
      </c>
      <c r="AV131" s="9">
        <f t="shared" ca="1" si="39"/>
        <v>-1.1428571428571423</v>
      </c>
      <c r="AW131" s="9">
        <f ca="1">AVERAGEIFS('Fat and Grease Data'!M$2:M$9000,'Fat and Grease Data'!$B$2:$B$9000,'Monthly Prices'!$B131,'Fat and Grease Data'!$C$2:$C$9000,'Monthly Prices'!$C131)</f>
        <v>26.318095238095236</v>
      </c>
      <c r="AX131" s="9">
        <f ca="1">_xlfn.MAXIFS('Fat and Grease Data'!$M$2:$M$9000,'Fat and Grease Data'!$B$2:$B$9000,'Monthly Prices'!$B131,'Fat and Grease Data'!$C$2:$C$9000,'Monthly Prices'!$C131)</f>
        <v>27.13</v>
      </c>
      <c r="AY131" s="9">
        <f ca="1">_xlfn.MINIFS('Fat and Grease Data'!$M$2:$M$9000,'Fat and Grease Data'!$B$2:$B$9000,'Monthly Prices'!$B131,'Fat and Grease Data'!$C$2:$C$9000,'Monthly Prices'!$C131)</f>
        <v>25.38</v>
      </c>
      <c r="AZ131" s="9">
        <f t="shared" ca="1" si="40"/>
        <v>0.81190476190476346</v>
      </c>
      <c r="BA131" s="9">
        <f t="shared" ca="1" si="41"/>
        <v>-0.93809523809523654</v>
      </c>
      <c r="BB131" s="10">
        <f>[2]Prices!$D483</f>
        <v>4.8913809523809526</v>
      </c>
      <c r="BC131" s="10">
        <f>[2]Prices!$B483</f>
        <v>5.2869999999999999</v>
      </c>
      <c r="BD131" s="10">
        <f>[2]Prices!$C483</f>
        <v>4.3769999999999998</v>
      </c>
      <c r="BE131" s="10">
        <f t="shared" si="25"/>
        <v>0.39561904761904731</v>
      </c>
      <c r="BF131" s="10">
        <f t="shared" si="26"/>
        <v>-0.51438095238095283</v>
      </c>
    </row>
    <row r="132" spans="1:58" x14ac:dyDescent="0.2">
      <c r="A132" s="7">
        <v>40452</v>
      </c>
      <c r="B132" s="8">
        <f t="shared" si="44"/>
        <v>10</v>
      </c>
      <c r="C132" s="8">
        <f t="shared" si="45"/>
        <v>2010</v>
      </c>
      <c r="D132" s="9">
        <f ca="1">AVERAGEIFS('Fat and Grease Data'!D$2:D$9000,'Fat and Grease Data'!$B$2:$B$9000,'Monthly Prices'!$B132,'Fat and Grease Data'!$C$2:$C$9000,'Monthly Prices'!$C132)</f>
        <v>28.376666666666665</v>
      </c>
      <c r="E132" s="9">
        <f ca="1">_xlfn.MAXIFS('Fat and Grease Data'!$D$2:$D$9000,'Fat and Grease Data'!$B$2:$B$9000,'Monthly Prices'!$B132,'Fat and Grease Data'!$C$2:$C$9000,'Monthly Prices'!$C132)</f>
        <v>29.75</v>
      </c>
      <c r="F132" s="9">
        <f ca="1">_xlfn.MINIFS('Fat and Grease Data'!$D$2:$D$9000,'Fat and Grease Data'!$B$2:$B$9000,'Monthly Prices'!$B132,'Fat and Grease Data'!$C$2:$C$9000,'Monthly Prices'!$C132)</f>
        <v>26.88</v>
      </c>
      <c r="G132" s="9">
        <f t="shared" ca="1" si="46"/>
        <v>1.3733333333333348</v>
      </c>
      <c r="H132" s="9">
        <f t="shared" ca="1" si="27"/>
        <v>-1.4966666666666661</v>
      </c>
      <c r="I132" s="9">
        <f ca="1">AVERAGEIFS('Fat and Grease Data'!E$2:E$9000,'Fat and Grease Data'!$B$2:$B$9000,'Monthly Prices'!$B132,'Fat and Grease Data'!$C$2:$C$9000,'Monthly Prices'!$C132)</f>
        <v>28.875238095238096</v>
      </c>
      <c r="J132" s="9">
        <f ca="1">_xlfn.MAXIFS('Fat and Grease Data'!$E$2:$E$9000,'Fat and Grease Data'!$B$2:$B$9000,'Monthly Prices'!$B132,'Fat and Grease Data'!$C$2:$C$9000,'Monthly Prices'!$C132)</f>
        <v>30.38</v>
      </c>
      <c r="K132" s="9">
        <f ca="1">_xlfn.MINIFS('Fat and Grease Data'!$E$2:$E$9000,'Fat and Grease Data'!$B$2:$B$9000,'Monthly Prices'!$B132,'Fat and Grease Data'!$C$2:$C$9000,'Monthly Prices'!$C132)</f>
        <v>27</v>
      </c>
      <c r="L132" s="9">
        <f t="shared" ca="1" si="28"/>
        <v>1.504761904761903</v>
      </c>
      <c r="M132" s="9">
        <f t="shared" ca="1" si="29"/>
        <v>-1.875238095238096</v>
      </c>
      <c r="N132" s="9">
        <f ca="1">AVERAGEIFS('Fat and Grease Data'!F$2:F$9000,'Fat and Grease Data'!$B$2:$B$9000,'Monthly Prices'!$B132,'Fat and Grease Data'!$C$2:$C$9000,'Monthly Prices'!$C132)</f>
        <v>24.357142857142858</v>
      </c>
      <c r="O132" s="9">
        <f ca="1">_xlfn.MAXIFS('Fat and Grease Data'!$F$2:$F$9000,'Fat and Grease Data'!$B$2:$B$9000,'Monthly Prices'!$B132,'Fat and Grease Data'!$C$2:$C$9000,'Monthly Prices'!$C132)</f>
        <v>25</v>
      </c>
      <c r="P132" s="9">
        <f ca="1">_xlfn.MINIFS('Fat and Grease Data'!$F$2:$F$9000,'Fat and Grease Data'!$B$2:$B$9000,'Monthly Prices'!$B132,'Fat and Grease Data'!$C$2:$C$9000,'Monthly Prices'!$C132)</f>
        <v>24</v>
      </c>
      <c r="Q132" s="9">
        <f t="shared" ca="1" si="42"/>
        <v>0.64285714285714235</v>
      </c>
      <c r="R132" s="9">
        <f t="shared" ca="1" si="43"/>
        <v>-0.35714285714285765</v>
      </c>
      <c r="S132" s="9">
        <f ca="1">AVERAGEIFS('Fat and Grease Data'!G$2:G$9000,'Fat and Grease Data'!$B$2:$B$9000,'Monthly Prices'!$B132,'Fat and Grease Data'!$C$2:$C$9000,'Monthly Prices'!$C132)</f>
        <v>28.833333333333332</v>
      </c>
      <c r="T132" s="9">
        <f ca="1">_xlfn.MAXIFS('Fat and Grease Data'!$G$2:$G$9000,'Fat and Grease Data'!$B$2:$B$9000,'Monthly Prices'!$B132,'Fat and Grease Data'!$C$2:$C$9000,'Monthly Prices'!$C132)</f>
        <v>30.5</v>
      </c>
      <c r="U132" s="9">
        <f ca="1">_xlfn.MINIFS('Fat and Grease Data'!$G$2:$G$9000,'Fat and Grease Data'!$B$2:$B$9000,'Monthly Prices'!$B132,'Fat and Grease Data'!$C$2:$C$9000,'Monthly Prices'!$C132)</f>
        <v>27.5</v>
      </c>
      <c r="V132" s="9">
        <f t="shared" ca="1" si="32"/>
        <v>1.6666666666666679</v>
      </c>
      <c r="W132" s="9">
        <f t="shared" ca="1" si="33"/>
        <v>-1.3333333333333321</v>
      </c>
      <c r="X132" s="9">
        <f ca="1">AVERAGEIFS('Fat and Grease Data'!H$2:H$9000,'Fat and Grease Data'!$B$2:$B$9000,'Monthly Prices'!$B132,'Fat and Grease Data'!$C$2:$C$9000,'Monthly Prices'!$C132)</f>
        <v>24.666666666666668</v>
      </c>
      <c r="Y132" s="9">
        <f ca="1">_xlfn.MAXIFS('Fat and Grease Data'!$H$2:$H$9000,'Fat and Grease Data'!$B$2:$B$9000,'Monthly Prices'!$B132,'Fat and Grease Data'!$C$2:$C$9000,'Monthly Prices'!$C132)</f>
        <v>27</v>
      </c>
      <c r="Z132" s="9">
        <f ca="1">_xlfn.MINIFS('Fat and Grease Data'!$H$2:$H$9000,'Fat and Grease Data'!$B$2:$B$9000,'Monthly Prices'!$B132,'Fat and Grease Data'!$C$2:$C$9000,'Monthly Prices'!$C132)</f>
        <v>24</v>
      </c>
      <c r="AA132" s="9">
        <f t="shared" ca="1" si="34"/>
        <v>2.3333333333333321</v>
      </c>
      <c r="AB132" s="9">
        <f t="shared" ca="1" si="35"/>
        <v>-0.66666666666666785</v>
      </c>
      <c r="AC132" s="9">
        <f ca="1">AVERAGEIFS('Fat and Grease Data'!I$2:I$9000,'Fat and Grease Data'!$B$2:$B$9000,'Monthly Prices'!$B132,'Fat and Grease Data'!$C$2:$C$9000,'Monthly Prices'!$C132)</f>
        <v>28.195714285714285</v>
      </c>
      <c r="AD132" s="9">
        <f ca="1">_xlfn.MAXIFS('Fat and Grease Data'!$I$2:$I$9000,'Fat and Grease Data'!$B$2:$B$9000,'Monthly Prices'!$B132,'Fat and Grease Data'!$C$2:$C$9000,'Monthly Prices'!$C132)</f>
        <v>28.75</v>
      </c>
      <c r="AE132" s="9">
        <f ca="1">_xlfn.MINIFS('Fat and Grease Data'!$I$2:$I$9000,'Fat and Grease Data'!$B$2:$B$9000,'Monthly Prices'!$B132,'Fat and Grease Data'!$C$2:$C$9000,'Monthly Prices'!$C132)</f>
        <v>27.75</v>
      </c>
      <c r="AF132" s="9">
        <f t="shared" ca="1" si="36"/>
        <v>0.55428571428571516</v>
      </c>
      <c r="AG132" s="9">
        <f t="shared" ca="1" si="37"/>
        <v>-0.44571428571428484</v>
      </c>
      <c r="AH132" s="9"/>
      <c r="AI132" s="9"/>
      <c r="AJ132" s="9"/>
      <c r="AK132" s="9"/>
      <c r="AL132" s="9"/>
      <c r="AM132" s="9">
        <f ca="1">AVERAGEIFS('Fat and Grease Data'!K$2:K$9000,'Fat and Grease Data'!$B$2:$B$9000,'Monthly Prices'!$B132,'Fat and Grease Data'!$C$2:$C$9000,'Monthly Prices'!$C132)</f>
        <v>29.857142857142858</v>
      </c>
      <c r="AN132" s="9">
        <f ca="1">_xlfn.MAXIFS('Fat and Grease Data'!$K$2:$K$9000,'Fat and Grease Data'!$B$2:$B$9000,'Monthly Prices'!$B132,'Fat and Grease Data'!$C$2:$C$9000,'Monthly Prices'!$C132)</f>
        <v>31.5</v>
      </c>
      <c r="AO132" s="9">
        <f ca="1">_xlfn.MINIFS('Fat and Grease Data'!$K$2:$K$9000,'Fat and Grease Data'!$B$2:$B$9000,'Monthly Prices'!$B132,'Fat and Grease Data'!$C$2:$C$9000,'Monthly Prices'!$C132)</f>
        <v>29</v>
      </c>
      <c r="AP132" s="9">
        <f t="shared" ca="1" si="30"/>
        <v>1.6428571428571423</v>
      </c>
      <c r="AQ132" s="9">
        <f t="shared" ca="1" si="31"/>
        <v>-0.85714285714285765</v>
      </c>
      <c r="AR132" s="9">
        <f ca="1">AVERAGEIFS('Fat and Grease Data'!L$2:L$9000,'Fat and Grease Data'!$B$2:$B$9000,'Monthly Prices'!$B132,'Fat and Grease Data'!$C$2:$C$9000,'Monthly Prices'!$C132)</f>
        <v>25.142857142857142</v>
      </c>
      <c r="AS132" s="9">
        <f ca="1">_xlfn.MAXIFS('Fat and Grease Data'!$L$2:$L$9000,'Fat and Grease Data'!$B$2:$B$9000,'Monthly Prices'!$B132,'Fat and Grease Data'!$C$2:$C$9000,'Monthly Prices'!$C132)</f>
        <v>26</v>
      </c>
      <c r="AT132" s="9">
        <f ca="1">_xlfn.MINIFS('Fat and Grease Data'!$L$2:$L$9000,'Fat and Grease Data'!$B$2:$B$9000,'Monthly Prices'!$B132,'Fat and Grease Data'!$C$2:$C$9000,'Monthly Prices'!$C132)</f>
        <v>25</v>
      </c>
      <c r="AU132" s="9">
        <f t="shared" ca="1" si="38"/>
        <v>0.85714285714285765</v>
      </c>
      <c r="AV132" s="9">
        <f t="shared" ca="1" si="39"/>
        <v>-0.14285714285714235</v>
      </c>
      <c r="AW132" s="9">
        <f ca="1">AVERAGEIFS('Fat and Grease Data'!M$2:M$9000,'Fat and Grease Data'!$B$2:$B$9000,'Monthly Prices'!$B132,'Fat and Grease Data'!$C$2:$C$9000,'Monthly Prices'!$C132)</f>
        <v>28.346190476190475</v>
      </c>
      <c r="AX132" s="9">
        <f ca="1">_xlfn.MAXIFS('Fat and Grease Data'!$M$2:$M$9000,'Fat and Grease Data'!$B$2:$B$9000,'Monthly Prices'!$B132,'Fat and Grease Data'!$C$2:$C$9000,'Monthly Prices'!$C132)</f>
        <v>29.25</v>
      </c>
      <c r="AY132" s="9">
        <f ca="1">_xlfn.MINIFS('Fat and Grease Data'!$M$2:$M$9000,'Fat and Grease Data'!$B$2:$B$9000,'Monthly Prices'!$B132,'Fat and Grease Data'!$C$2:$C$9000,'Monthly Prices'!$C132)</f>
        <v>27.13</v>
      </c>
      <c r="AZ132" s="9">
        <f t="shared" ca="1" si="40"/>
        <v>0.90380952380952451</v>
      </c>
      <c r="BA132" s="9">
        <f t="shared" ca="1" si="41"/>
        <v>-1.2161904761904765</v>
      </c>
      <c r="BB132" s="10">
        <f>[2]Prices!$D484</f>
        <v>5.4552380952380961</v>
      </c>
      <c r="BC132" s="10">
        <f>[2]Prices!$B484</f>
        <v>5.88</v>
      </c>
      <c r="BD132" s="10">
        <f>[2]Prices!$C484</f>
        <v>4.5419999999999998</v>
      </c>
      <c r="BE132" s="10">
        <f t="shared" ref="BE132:BE195" si="47">BC132-BB132</f>
        <v>0.42476190476190379</v>
      </c>
      <c r="BF132" s="10">
        <f t="shared" ref="BF132:BF195" si="48">BD132-BB132</f>
        <v>-0.91323809523809629</v>
      </c>
    </row>
    <row r="133" spans="1:58" x14ac:dyDescent="0.2">
      <c r="A133" s="7">
        <v>40483</v>
      </c>
      <c r="B133" s="8">
        <f t="shared" si="44"/>
        <v>11</v>
      </c>
      <c r="C133" s="8">
        <f t="shared" si="45"/>
        <v>2010</v>
      </c>
      <c r="D133" s="9">
        <f ca="1">AVERAGEIFS('Fat and Grease Data'!D$2:D$9000,'Fat and Grease Data'!$B$2:$B$9000,'Monthly Prices'!$B133,'Fat and Grease Data'!$C$2:$C$9000,'Monthly Prices'!$C133)</f>
        <v>31.583333333333332</v>
      </c>
      <c r="E133" s="9">
        <f ca="1">_xlfn.MAXIFS('Fat and Grease Data'!$D$2:$D$9000,'Fat and Grease Data'!$B$2:$B$9000,'Monthly Prices'!$B133,'Fat and Grease Data'!$C$2:$C$9000,'Monthly Prices'!$C133)</f>
        <v>33</v>
      </c>
      <c r="F133" s="9">
        <f ca="1">_xlfn.MINIFS('Fat and Grease Data'!$D$2:$D$9000,'Fat and Grease Data'!$B$2:$B$9000,'Monthly Prices'!$B133,'Fat and Grease Data'!$C$2:$C$9000,'Monthly Prices'!$C133)</f>
        <v>29.75</v>
      </c>
      <c r="G133" s="9">
        <f t="shared" ca="1" si="46"/>
        <v>1.4166666666666679</v>
      </c>
      <c r="H133" s="9">
        <f t="shared" ca="1" si="27"/>
        <v>-1.8333333333333321</v>
      </c>
      <c r="I133" s="9">
        <f ca="1">AVERAGEIFS('Fat and Grease Data'!E$2:E$9000,'Fat and Grease Data'!$B$2:$B$9000,'Monthly Prices'!$B133,'Fat and Grease Data'!$C$2:$C$9000,'Monthly Prices'!$C133)</f>
        <v>32.226190476190474</v>
      </c>
      <c r="J133" s="9">
        <f ca="1">_xlfn.MAXIFS('Fat and Grease Data'!$E$2:$E$9000,'Fat and Grease Data'!$B$2:$B$9000,'Monthly Prices'!$B133,'Fat and Grease Data'!$C$2:$C$9000,'Monthly Prices'!$C133)</f>
        <v>33</v>
      </c>
      <c r="K133" s="9">
        <f ca="1">_xlfn.MINIFS('Fat and Grease Data'!$E$2:$E$9000,'Fat and Grease Data'!$B$2:$B$9000,'Monthly Prices'!$B133,'Fat and Grease Data'!$C$2:$C$9000,'Monthly Prices'!$C133)</f>
        <v>30.25</v>
      </c>
      <c r="L133" s="9">
        <f t="shared" ca="1" si="28"/>
        <v>0.7738095238095255</v>
      </c>
      <c r="M133" s="9">
        <f t="shared" ca="1" si="29"/>
        <v>-1.9761904761904745</v>
      </c>
      <c r="N133" s="9">
        <f ca="1">AVERAGEIFS('Fat and Grease Data'!F$2:F$9000,'Fat and Grease Data'!$B$2:$B$9000,'Monthly Prices'!$B133,'Fat and Grease Data'!$C$2:$C$9000,'Monthly Prices'!$C133)</f>
        <v>28.512380952380951</v>
      </c>
      <c r="O133" s="9">
        <f ca="1">_xlfn.MAXIFS('Fat and Grease Data'!$F$2:$F$9000,'Fat and Grease Data'!$B$2:$B$9000,'Monthly Prices'!$B133,'Fat and Grease Data'!$C$2:$C$9000,'Monthly Prices'!$C133)</f>
        <v>31.5</v>
      </c>
      <c r="P133" s="9">
        <f ca="1">_xlfn.MINIFS('Fat and Grease Data'!$F$2:$F$9000,'Fat and Grease Data'!$B$2:$B$9000,'Monthly Prices'!$B133,'Fat and Grease Data'!$C$2:$C$9000,'Monthly Prices'!$C133)</f>
        <v>25</v>
      </c>
      <c r="Q133" s="9">
        <f t="shared" ca="1" si="42"/>
        <v>2.9876190476190487</v>
      </c>
      <c r="R133" s="9">
        <f t="shared" ca="1" si="43"/>
        <v>-3.5123809523809513</v>
      </c>
      <c r="S133" s="9">
        <f ca="1">AVERAGEIFS('Fat and Grease Data'!G$2:G$9000,'Fat and Grease Data'!$B$2:$B$9000,'Monthly Prices'!$B133,'Fat and Grease Data'!$C$2:$C$9000,'Monthly Prices'!$C133)</f>
        <v>31.61904761904762</v>
      </c>
      <c r="T133" s="9">
        <f ca="1">_xlfn.MAXIFS('Fat and Grease Data'!$G$2:$G$9000,'Fat and Grease Data'!$B$2:$B$9000,'Monthly Prices'!$B133,'Fat and Grease Data'!$C$2:$C$9000,'Monthly Prices'!$C133)</f>
        <v>32</v>
      </c>
      <c r="U133" s="9">
        <f ca="1">_xlfn.MINIFS('Fat and Grease Data'!$G$2:$G$9000,'Fat and Grease Data'!$B$2:$B$9000,'Monthly Prices'!$B133,'Fat and Grease Data'!$C$2:$C$9000,'Monthly Prices'!$C133)</f>
        <v>30.5</v>
      </c>
      <c r="V133" s="9">
        <f t="shared" ca="1" si="32"/>
        <v>0.3809523809523796</v>
      </c>
      <c r="W133" s="9">
        <f t="shared" ca="1" si="33"/>
        <v>-1.1190476190476204</v>
      </c>
      <c r="X133" s="9">
        <f ca="1">AVERAGEIFS('Fat and Grease Data'!H$2:H$9000,'Fat and Grease Data'!$B$2:$B$9000,'Monthly Prices'!$B133,'Fat and Grease Data'!$C$2:$C$9000,'Monthly Prices'!$C133)</f>
        <v>30.583333333333332</v>
      </c>
      <c r="Y133" s="9">
        <f ca="1">_xlfn.MAXIFS('Fat and Grease Data'!$H$2:$H$9000,'Fat and Grease Data'!$B$2:$B$9000,'Monthly Prices'!$B133,'Fat and Grease Data'!$C$2:$C$9000,'Monthly Prices'!$C133)</f>
        <v>33.75</v>
      </c>
      <c r="Z133" s="9">
        <f ca="1">_xlfn.MINIFS('Fat and Grease Data'!$H$2:$H$9000,'Fat and Grease Data'!$B$2:$B$9000,'Monthly Prices'!$B133,'Fat and Grease Data'!$C$2:$C$9000,'Monthly Prices'!$C133)</f>
        <v>27</v>
      </c>
      <c r="AA133" s="9">
        <f t="shared" ca="1" si="34"/>
        <v>3.1666666666666679</v>
      </c>
      <c r="AB133" s="9">
        <f t="shared" ca="1" si="35"/>
        <v>-3.5833333333333321</v>
      </c>
      <c r="AC133" s="9">
        <f ca="1">AVERAGEIFS('Fat and Grease Data'!I$2:I$9000,'Fat and Grease Data'!$B$2:$B$9000,'Monthly Prices'!$B133,'Fat and Grease Data'!$C$2:$C$9000,'Monthly Prices'!$C133)</f>
        <v>31.476190476190474</v>
      </c>
      <c r="AD133" s="9">
        <f ca="1">_xlfn.MAXIFS('Fat and Grease Data'!$I$2:$I$9000,'Fat and Grease Data'!$B$2:$B$9000,'Monthly Prices'!$B133,'Fat and Grease Data'!$C$2:$C$9000,'Monthly Prices'!$C133)</f>
        <v>32</v>
      </c>
      <c r="AE133" s="9">
        <f ca="1">_xlfn.MINIFS('Fat and Grease Data'!$I$2:$I$9000,'Fat and Grease Data'!$B$2:$B$9000,'Monthly Prices'!$B133,'Fat and Grease Data'!$C$2:$C$9000,'Monthly Prices'!$C133)</f>
        <v>28.75</v>
      </c>
      <c r="AF133" s="9">
        <f t="shared" ca="1" si="36"/>
        <v>0.5238095238095255</v>
      </c>
      <c r="AG133" s="9">
        <f t="shared" ca="1" si="37"/>
        <v>-2.7261904761904745</v>
      </c>
      <c r="AH133" s="9"/>
      <c r="AI133" s="9"/>
      <c r="AJ133" s="9"/>
      <c r="AK133" s="9"/>
      <c r="AL133" s="9"/>
      <c r="AM133" s="9">
        <f ca="1">AVERAGEIFS('Fat and Grease Data'!K$2:K$9000,'Fat and Grease Data'!$B$2:$B$9000,'Monthly Prices'!$B133,'Fat and Grease Data'!$C$2:$C$9000,'Monthly Prices'!$C133)</f>
        <v>34.166666666666664</v>
      </c>
      <c r="AN133" s="9">
        <f ca="1">_xlfn.MAXIFS('Fat and Grease Data'!$K$2:$K$9000,'Fat and Grease Data'!$B$2:$B$9000,'Monthly Prices'!$B133,'Fat and Grease Data'!$C$2:$C$9000,'Monthly Prices'!$C133)</f>
        <v>35</v>
      </c>
      <c r="AO133" s="9">
        <f ca="1">_xlfn.MINIFS('Fat and Grease Data'!$K$2:$K$9000,'Fat and Grease Data'!$B$2:$B$9000,'Monthly Prices'!$B133,'Fat and Grease Data'!$C$2:$C$9000,'Monthly Prices'!$C133)</f>
        <v>31.5</v>
      </c>
      <c r="AP133" s="9">
        <f t="shared" ca="1" si="30"/>
        <v>0.8333333333333357</v>
      </c>
      <c r="AQ133" s="9">
        <f t="shared" ca="1" si="31"/>
        <v>-2.6666666666666643</v>
      </c>
      <c r="AR133" s="9">
        <f ca="1">AVERAGEIFS('Fat and Grease Data'!L$2:L$9000,'Fat and Grease Data'!$B$2:$B$9000,'Monthly Prices'!$B133,'Fat and Grease Data'!$C$2:$C$9000,'Monthly Prices'!$C133)</f>
        <v>28.428571428571427</v>
      </c>
      <c r="AS133" s="9">
        <f ca="1">_xlfn.MAXIFS('Fat and Grease Data'!$L$2:$L$9000,'Fat and Grease Data'!$B$2:$B$9000,'Monthly Prices'!$B133,'Fat and Grease Data'!$C$2:$C$9000,'Monthly Prices'!$C133)</f>
        <v>30</v>
      </c>
      <c r="AT133" s="9">
        <f ca="1">_xlfn.MINIFS('Fat and Grease Data'!$L$2:$L$9000,'Fat and Grease Data'!$B$2:$B$9000,'Monthly Prices'!$B133,'Fat and Grease Data'!$C$2:$C$9000,'Monthly Prices'!$C133)</f>
        <v>26</v>
      </c>
      <c r="AU133" s="9">
        <f t="shared" ca="1" si="38"/>
        <v>1.571428571428573</v>
      </c>
      <c r="AV133" s="9">
        <f t="shared" ca="1" si="39"/>
        <v>-2.428571428571427</v>
      </c>
      <c r="AW133" s="9">
        <f ca="1">AVERAGEIFS('Fat and Grease Data'!M$2:M$9000,'Fat and Grease Data'!$B$2:$B$9000,'Monthly Prices'!$B133,'Fat and Grease Data'!$C$2:$C$9000,'Monthly Prices'!$C133)</f>
        <v>31.833333333333332</v>
      </c>
      <c r="AX133" s="9">
        <f ca="1">_xlfn.MAXIFS('Fat and Grease Data'!$M$2:$M$9000,'Fat and Grease Data'!$B$2:$B$9000,'Monthly Prices'!$B133,'Fat and Grease Data'!$C$2:$C$9000,'Monthly Prices'!$C133)</f>
        <v>34</v>
      </c>
      <c r="AY133" s="9">
        <f ca="1">_xlfn.MINIFS('Fat and Grease Data'!$M$2:$M$9000,'Fat and Grease Data'!$B$2:$B$9000,'Monthly Prices'!$B133,'Fat and Grease Data'!$C$2:$C$9000,'Monthly Prices'!$C133)</f>
        <v>29.25</v>
      </c>
      <c r="AZ133" s="9">
        <f t="shared" ca="1" si="40"/>
        <v>2.1666666666666679</v>
      </c>
      <c r="BA133" s="9">
        <f t="shared" ca="1" si="41"/>
        <v>-2.5833333333333321</v>
      </c>
      <c r="BB133" s="10">
        <f>[2]Prices!$D485</f>
        <v>5.5221904761904765</v>
      </c>
      <c r="BC133" s="10">
        <f>[2]Prices!$B485</f>
        <v>6.05</v>
      </c>
      <c r="BD133" s="10">
        <f>[2]Prices!$C485</f>
        <v>5.0620000000000003</v>
      </c>
      <c r="BE133" s="10">
        <f t="shared" si="47"/>
        <v>0.52780952380952328</v>
      </c>
      <c r="BF133" s="10">
        <f t="shared" si="48"/>
        <v>-0.46019047619047626</v>
      </c>
    </row>
    <row r="134" spans="1:58" x14ac:dyDescent="0.2">
      <c r="A134" s="7">
        <v>40513</v>
      </c>
      <c r="B134" s="8">
        <f t="shared" si="44"/>
        <v>12</v>
      </c>
      <c r="C134" s="8">
        <f t="shared" si="45"/>
        <v>2010</v>
      </c>
      <c r="D134" s="9">
        <f ca="1">AVERAGEIFS('Fat and Grease Data'!D$2:D$9000,'Fat and Grease Data'!$B$2:$B$9000,'Monthly Prices'!$B134,'Fat and Grease Data'!$C$2:$C$9000,'Monthly Prices'!$C134)</f>
        <v>34.034090909090907</v>
      </c>
      <c r="E134" s="9">
        <f ca="1">_xlfn.MAXIFS('Fat and Grease Data'!$D$2:$D$9000,'Fat and Grease Data'!$B$2:$B$9000,'Monthly Prices'!$B134,'Fat and Grease Data'!$C$2:$C$9000,'Monthly Prices'!$C134)</f>
        <v>35.25</v>
      </c>
      <c r="F134" s="9">
        <f ca="1">_xlfn.MINIFS('Fat and Grease Data'!$D$2:$D$9000,'Fat and Grease Data'!$B$2:$B$9000,'Monthly Prices'!$B134,'Fat and Grease Data'!$C$2:$C$9000,'Monthly Prices'!$C134)</f>
        <v>33</v>
      </c>
      <c r="G134" s="9">
        <f t="shared" ca="1" si="46"/>
        <v>1.2159090909090935</v>
      </c>
      <c r="H134" s="9">
        <f t="shared" ca="1" si="27"/>
        <v>-1.0340909090909065</v>
      </c>
      <c r="I134" s="9">
        <f ca="1">AVERAGEIFS('Fat and Grease Data'!E$2:E$9000,'Fat and Grease Data'!$B$2:$B$9000,'Monthly Prices'!$B134,'Fat and Grease Data'!$C$2:$C$9000,'Monthly Prices'!$C134)</f>
        <v>34.465909090909093</v>
      </c>
      <c r="J134" s="9">
        <f ca="1">_xlfn.MAXIFS('Fat and Grease Data'!$E$2:$E$9000,'Fat and Grease Data'!$B$2:$B$9000,'Monthly Prices'!$B134,'Fat and Grease Data'!$C$2:$C$9000,'Monthly Prices'!$C134)</f>
        <v>35.5</v>
      </c>
      <c r="K134" s="9">
        <f ca="1">_xlfn.MINIFS('Fat and Grease Data'!$E$2:$E$9000,'Fat and Grease Data'!$B$2:$B$9000,'Monthly Prices'!$B134,'Fat and Grease Data'!$C$2:$C$9000,'Monthly Prices'!$C134)</f>
        <v>33</v>
      </c>
      <c r="L134" s="9">
        <f t="shared" ca="1" si="28"/>
        <v>1.0340909090909065</v>
      </c>
      <c r="M134" s="9">
        <f t="shared" ca="1" si="29"/>
        <v>-1.4659090909090935</v>
      </c>
      <c r="N134" s="9">
        <f ca="1">AVERAGEIFS('Fat and Grease Data'!F$2:F$9000,'Fat and Grease Data'!$B$2:$B$9000,'Monthly Prices'!$B134,'Fat and Grease Data'!$C$2:$C$9000,'Monthly Prices'!$C134)</f>
        <v>32.161818181818177</v>
      </c>
      <c r="O134" s="9">
        <f ca="1">_xlfn.MAXIFS('Fat and Grease Data'!$F$2:$F$9000,'Fat and Grease Data'!$B$2:$B$9000,'Monthly Prices'!$B134,'Fat and Grease Data'!$C$2:$C$9000,'Monthly Prices'!$C134)</f>
        <v>32.5</v>
      </c>
      <c r="P134" s="9">
        <f ca="1">_xlfn.MINIFS('Fat and Grease Data'!$F$2:$F$9000,'Fat and Grease Data'!$B$2:$B$9000,'Monthly Prices'!$B134,'Fat and Grease Data'!$C$2:$C$9000,'Monthly Prices'!$C134)</f>
        <v>31.88</v>
      </c>
      <c r="Q134" s="9">
        <f t="shared" ca="1" si="42"/>
        <v>0.33818181818182325</v>
      </c>
      <c r="R134" s="9">
        <f t="shared" ca="1" si="43"/>
        <v>-0.28181818181817775</v>
      </c>
      <c r="S134" s="9">
        <f ca="1">AVERAGEIFS('Fat and Grease Data'!G$2:G$9000,'Fat and Grease Data'!$B$2:$B$9000,'Monthly Prices'!$B134,'Fat and Grease Data'!$C$2:$C$9000,'Monthly Prices'!$C134)</f>
        <v>33.56818181818182</v>
      </c>
      <c r="T134" s="9">
        <f ca="1">_xlfn.MAXIFS('Fat and Grease Data'!$G$2:$G$9000,'Fat and Grease Data'!$B$2:$B$9000,'Monthly Prices'!$B134,'Fat and Grease Data'!$C$2:$C$9000,'Monthly Prices'!$C134)</f>
        <v>35</v>
      </c>
      <c r="U134" s="9">
        <f ca="1">_xlfn.MINIFS('Fat and Grease Data'!$G$2:$G$9000,'Fat and Grease Data'!$B$2:$B$9000,'Monthly Prices'!$B134,'Fat and Grease Data'!$C$2:$C$9000,'Monthly Prices'!$C134)</f>
        <v>32</v>
      </c>
      <c r="V134" s="9">
        <f t="shared" ca="1" si="32"/>
        <v>1.4318181818181799</v>
      </c>
      <c r="W134" s="9">
        <f t="shared" ca="1" si="33"/>
        <v>-1.5681818181818201</v>
      </c>
      <c r="X134" s="9">
        <f ca="1">AVERAGEIFS('Fat and Grease Data'!H$2:H$9000,'Fat and Grease Data'!$B$2:$B$9000,'Monthly Prices'!$B134,'Fat and Grease Data'!$C$2:$C$9000,'Monthly Prices'!$C134)</f>
        <v>34.18181818181818</v>
      </c>
      <c r="Y134" s="9">
        <f ca="1">_xlfn.MAXIFS('Fat and Grease Data'!$H$2:$H$9000,'Fat and Grease Data'!$B$2:$B$9000,'Monthly Prices'!$B134,'Fat and Grease Data'!$C$2:$C$9000,'Monthly Prices'!$C134)</f>
        <v>35</v>
      </c>
      <c r="Z134" s="9">
        <f ca="1">_xlfn.MINIFS('Fat and Grease Data'!$H$2:$H$9000,'Fat and Grease Data'!$B$2:$B$9000,'Monthly Prices'!$B134,'Fat and Grease Data'!$C$2:$C$9000,'Monthly Prices'!$C134)</f>
        <v>33.5</v>
      </c>
      <c r="AA134" s="9">
        <f t="shared" ca="1" si="34"/>
        <v>0.81818181818182012</v>
      </c>
      <c r="AB134" s="9">
        <f t="shared" ca="1" si="35"/>
        <v>-0.68181818181817988</v>
      </c>
      <c r="AC134" s="9">
        <f ca="1">AVERAGEIFS('Fat and Grease Data'!I$2:I$9000,'Fat and Grease Data'!$B$2:$B$9000,'Monthly Prices'!$B134,'Fat and Grease Data'!$C$2:$C$9000,'Monthly Prices'!$C134)</f>
        <v>32.93181818181818</v>
      </c>
      <c r="AD134" s="9">
        <f ca="1">_xlfn.MAXIFS('Fat and Grease Data'!$I$2:$I$9000,'Fat and Grease Data'!$B$2:$B$9000,'Monthly Prices'!$B134,'Fat and Grease Data'!$C$2:$C$9000,'Monthly Prices'!$C134)</f>
        <v>33.75</v>
      </c>
      <c r="AE134" s="9">
        <f ca="1">_xlfn.MINIFS('Fat and Grease Data'!$I$2:$I$9000,'Fat and Grease Data'!$B$2:$B$9000,'Monthly Prices'!$B134,'Fat and Grease Data'!$C$2:$C$9000,'Monthly Prices'!$C134)</f>
        <v>32</v>
      </c>
      <c r="AF134" s="9">
        <f t="shared" ca="1" si="36"/>
        <v>0.81818181818182012</v>
      </c>
      <c r="AG134" s="9">
        <f t="shared" ca="1" si="37"/>
        <v>-0.93181818181817988</v>
      </c>
      <c r="AH134" s="9"/>
      <c r="AI134" s="9"/>
      <c r="AJ134" s="9"/>
      <c r="AK134" s="9"/>
      <c r="AL134" s="9"/>
      <c r="AM134" s="9">
        <f ca="1">AVERAGEIFS('Fat and Grease Data'!K$2:K$9000,'Fat and Grease Data'!$B$2:$B$9000,'Monthly Prices'!$B134,'Fat and Grease Data'!$C$2:$C$9000,'Monthly Prices'!$C134)</f>
        <v>36.090909090909093</v>
      </c>
      <c r="AN134" s="9">
        <f ca="1">_xlfn.MAXIFS('Fat and Grease Data'!$K$2:$K$9000,'Fat and Grease Data'!$B$2:$B$9000,'Monthly Prices'!$B134,'Fat and Grease Data'!$C$2:$C$9000,'Monthly Prices'!$C134)</f>
        <v>37.25</v>
      </c>
      <c r="AO134" s="9">
        <f ca="1">_xlfn.MINIFS('Fat and Grease Data'!$K$2:$K$9000,'Fat and Grease Data'!$B$2:$B$9000,'Monthly Prices'!$B134,'Fat and Grease Data'!$C$2:$C$9000,'Monthly Prices'!$C134)</f>
        <v>35</v>
      </c>
      <c r="AP134" s="9">
        <f t="shared" ca="1" si="30"/>
        <v>1.1590909090909065</v>
      </c>
      <c r="AQ134" s="9">
        <f t="shared" ca="1" si="31"/>
        <v>-1.0909090909090935</v>
      </c>
      <c r="AR134" s="9">
        <f ca="1">AVERAGEIFS('Fat and Grease Data'!L$2:L$9000,'Fat and Grease Data'!$B$2:$B$9000,'Monthly Prices'!$B134,'Fat and Grease Data'!$C$2:$C$9000,'Monthly Prices'!$C134)</f>
        <v>31.477272727272727</v>
      </c>
      <c r="AS134" s="9">
        <f ca="1">_xlfn.MAXIFS('Fat and Grease Data'!$L$2:$L$9000,'Fat and Grease Data'!$B$2:$B$9000,'Monthly Prices'!$B134,'Fat and Grease Data'!$C$2:$C$9000,'Monthly Prices'!$C134)</f>
        <v>33.25</v>
      </c>
      <c r="AT134" s="9">
        <f ca="1">_xlfn.MINIFS('Fat and Grease Data'!$L$2:$L$9000,'Fat and Grease Data'!$B$2:$B$9000,'Monthly Prices'!$B134,'Fat and Grease Data'!$C$2:$C$9000,'Monthly Prices'!$C134)</f>
        <v>30</v>
      </c>
      <c r="AU134" s="9">
        <f t="shared" ca="1" si="38"/>
        <v>1.7727272727272734</v>
      </c>
      <c r="AV134" s="9">
        <f t="shared" ca="1" si="39"/>
        <v>-1.4772727272727266</v>
      </c>
      <c r="AW134" s="9">
        <f ca="1">AVERAGEIFS('Fat and Grease Data'!M$2:M$9000,'Fat and Grease Data'!$B$2:$B$9000,'Monthly Prices'!$B134,'Fat and Grease Data'!$C$2:$C$9000,'Monthly Prices'!$C134)</f>
        <v>35.44318181818182</v>
      </c>
      <c r="AX134" s="9">
        <f ca="1">_xlfn.MAXIFS('Fat and Grease Data'!$M$2:$M$9000,'Fat and Grease Data'!$B$2:$B$9000,'Monthly Prices'!$B134,'Fat and Grease Data'!$C$2:$C$9000,'Monthly Prices'!$C134)</f>
        <v>37.5</v>
      </c>
      <c r="AY134" s="9">
        <f ca="1">_xlfn.MINIFS('Fat and Grease Data'!$M$2:$M$9000,'Fat and Grease Data'!$B$2:$B$9000,'Monthly Prices'!$B134,'Fat and Grease Data'!$C$2:$C$9000,'Monthly Prices'!$C134)</f>
        <v>34</v>
      </c>
      <c r="AZ134" s="9">
        <f t="shared" ca="1" si="40"/>
        <v>2.0568181818181799</v>
      </c>
      <c r="BA134" s="9">
        <f t="shared" ca="1" si="41"/>
        <v>-1.4431818181818201</v>
      </c>
      <c r="BB134" s="10">
        <f>[2]Prices!$D486</f>
        <v>5.9199090909090915</v>
      </c>
      <c r="BC134" s="10">
        <f>[2]Prices!$B486</f>
        <v>6.3</v>
      </c>
      <c r="BD134" s="10">
        <f>[2]Prices!$C486</f>
        <v>5.4249999999999998</v>
      </c>
      <c r="BE134" s="10">
        <f t="shared" si="47"/>
        <v>0.38009090909090837</v>
      </c>
      <c r="BF134" s="10">
        <f t="shared" si="48"/>
        <v>-0.49490909090909163</v>
      </c>
    </row>
    <row r="135" spans="1:58" x14ac:dyDescent="0.2">
      <c r="A135" s="7">
        <v>40544</v>
      </c>
      <c r="B135" s="8">
        <f t="shared" si="44"/>
        <v>1</v>
      </c>
      <c r="C135" s="8">
        <f t="shared" si="45"/>
        <v>2011</v>
      </c>
      <c r="D135" s="9">
        <f ca="1">AVERAGEIFS('Fat and Grease Data'!D$2:D$9000,'Fat and Grease Data'!$B$2:$B$9000,'Monthly Prices'!$B135,'Fat and Grease Data'!$C$2:$C$9000,'Monthly Prices'!$C135)</f>
        <v>38.200000000000003</v>
      </c>
      <c r="E135" s="9">
        <f ca="1">_xlfn.MAXIFS('Fat and Grease Data'!$D$2:$D$9000,'Fat and Grease Data'!$B$2:$B$9000,'Monthly Prices'!$B135,'Fat and Grease Data'!$C$2:$C$9000,'Monthly Prices'!$C135)</f>
        <v>39.5</v>
      </c>
      <c r="F135" s="9">
        <f ca="1">_xlfn.MINIFS('Fat and Grease Data'!$D$2:$D$9000,'Fat and Grease Data'!$B$2:$B$9000,'Monthly Prices'!$B135,'Fat and Grease Data'!$C$2:$C$9000,'Monthly Prices'!$C135)</f>
        <v>36</v>
      </c>
      <c r="G135" s="9">
        <f t="shared" ca="1" si="46"/>
        <v>1.2999999999999972</v>
      </c>
      <c r="H135" s="9">
        <f t="shared" ca="1" si="27"/>
        <v>-2.2000000000000028</v>
      </c>
      <c r="I135" s="9">
        <f ca="1">AVERAGEIFS('Fat and Grease Data'!E$2:E$9000,'Fat and Grease Data'!$B$2:$B$9000,'Monthly Prices'!$B135,'Fat and Grease Data'!$C$2:$C$9000,'Monthly Prices'!$C135)</f>
        <v>39.575000000000003</v>
      </c>
      <c r="J135" s="9">
        <f ca="1">_xlfn.MAXIFS('Fat and Grease Data'!$E$2:$E$9000,'Fat and Grease Data'!$B$2:$B$9000,'Monthly Prices'!$B135,'Fat and Grease Data'!$C$2:$C$9000,'Monthly Prices'!$C135)</f>
        <v>40.5</v>
      </c>
      <c r="K135" s="9">
        <f ca="1">_xlfn.MINIFS('Fat and Grease Data'!$E$2:$E$9000,'Fat and Grease Data'!$B$2:$B$9000,'Monthly Prices'!$B135,'Fat and Grease Data'!$C$2:$C$9000,'Monthly Prices'!$C135)</f>
        <v>37.25</v>
      </c>
      <c r="L135" s="9">
        <f t="shared" ca="1" si="28"/>
        <v>0.92499999999999716</v>
      </c>
      <c r="M135" s="9">
        <f t="shared" ca="1" si="29"/>
        <v>-2.3250000000000028</v>
      </c>
      <c r="N135" s="9">
        <f ca="1">AVERAGEIFS('Fat and Grease Data'!F$2:F$9000,'Fat and Grease Data'!$B$2:$B$9000,'Monthly Prices'!$B135,'Fat and Grease Data'!$C$2:$C$9000,'Monthly Prices'!$C135)</f>
        <v>37.881999999999998</v>
      </c>
      <c r="O135" s="9">
        <f ca="1">_xlfn.MAXIFS('Fat and Grease Data'!$F$2:$F$9000,'Fat and Grease Data'!$B$2:$B$9000,'Monthly Prices'!$B135,'Fat and Grease Data'!$C$2:$C$9000,'Monthly Prices'!$C135)</f>
        <v>41.25</v>
      </c>
      <c r="P135" s="9">
        <f ca="1">_xlfn.MINIFS('Fat and Grease Data'!$F$2:$F$9000,'Fat and Grease Data'!$B$2:$B$9000,'Monthly Prices'!$B135,'Fat and Grease Data'!$C$2:$C$9000,'Monthly Prices'!$C135)</f>
        <v>32.5</v>
      </c>
      <c r="Q135" s="9">
        <f t="shared" ca="1" si="42"/>
        <v>3.3680000000000021</v>
      </c>
      <c r="R135" s="9">
        <f t="shared" ca="1" si="43"/>
        <v>-5.3819999999999979</v>
      </c>
      <c r="S135" s="9">
        <f ca="1">AVERAGEIFS('Fat and Grease Data'!G$2:G$9000,'Fat and Grease Data'!$B$2:$B$9000,'Monthly Prices'!$B135,'Fat and Grease Data'!$C$2:$C$9000,'Monthly Prices'!$C135)</f>
        <v>38.825000000000003</v>
      </c>
      <c r="T135" s="9">
        <f ca="1">_xlfn.MAXIFS('Fat and Grease Data'!$G$2:$G$9000,'Fat and Grease Data'!$B$2:$B$9000,'Monthly Prices'!$B135,'Fat and Grease Data'!$C$2:$C$9000,'Monthly Prices'!$C135)</f>
        <v>40.5</v>
      </c>
      <c r="U135" s="9">
        <f ca="1">_xlfn.MINIFS('Fat and Grease Data'!$G$2:$G$9000,'Fat and Grease Data'!$B$2:$B$9000,'Monthly Prices'!$B135,'Fat and Grease Data'!$C$2:$C$9000,'Monthly Prices'!$C135)</f>
        <v>35</v>
      </c>
      <c r="V135" s="9">
        <f t="shared" ca="1" si="32"/>
        <v>1.6749999999999972</v>
      </c>
      <c r="W135" s="9">
        <f t="shared" ca="1" si="33"/>
        <v>-3.8250000000000028</v>
      </c>
      <c r="X135" s="9">
        <f ca="1">AVERAGEIFS('Fat and Grease Data'!H$2:H$9000,'Fat and Grease Data'!$B$2:$B$9000,'Monthly Prices'!$B135,'Fat and Grease Data'!$C$2:$C$9000,'Monthly Prices'!$C135)</f>
        <v>38.15</v>
      </c>
      <c r="Y135" s="9">
        <f ca="1">_xlfn.MAXIFS('Fat and Grease Data'!$H$2:$H$9000,'Fat and Grease Data'!$B$2:$B$9000,'Monthly Prices'!$B135,'Fat and Grease Data'!$C$2:$C$9000,'Monthly Prices'!$C135)</f>
        <v>41.25</v>
      </c>
      <c r="Z135" s="9">
        <f ca="1">_xlfn.MINIFS('Fat and Grease Data'!$H$2:$H$9000,'Fat and Grease Data'!$B$2:$B$9000,'Monthly Prices'!$B135,'Fat and Grease Data'!$C$2:$C$9000,'Monthly Prices'!$C135)</f>
        <v>35</v>
      </c>
      <c r="AA135" s="9">
        <f t="shared" ca="1" si="34"/>
        <v>3.1000000000000014</v>
      </c>
      <c r="AB135" s="9">
        <f t="shared" ca="1" si="35"/>
        <v>-3.1499999999999986</v>
      </c>
      <c r="AC135" s="9">
        <f ca="1">AVERAGEIFS('Fat and Grease Data'!I$2:I$9000,'Fat and Grease Data'!$B$2:$B$9000,'Monthly Prices'!$B135,'Fat and Grease Data'!$C$2:$C$9000,'Monthly Prices'!$C135)</f>
        <v>38.65</v>
      </c>
      <c r="AD135" s="9">
        <f ca="1">_xlfn.MAXIFS('Fat and Grease Data'!$I$2:$I$9000,'Fat and Grease Data'!$B$2:$B$9000,'Monthly Prices'!$B135,'Fat and Grease Data'!$C$2:$C$9000,'Monthly Prices'!$C135)</f>
        <v>40.5</v>
      </c>
      <c r="AE135" s="9">
        <f ca="1">_xlfn.MINIFS('Fat and Grease Data'!$I$2:$I$9000,'Fat and Grease Data'!$B$2:$B$9000,'Monthly Prices'!$B135,'Fat and Grease Data'!$C$2:$C$9000,'Monthly Prices'!$C135)</f>
        <v>36.5</v>
      </c>
      <c r="AF135" s="9">
        <f t="shared" ca="1" si="36"/>
        <v>1.8500000000000014</v>
      </c>
      <c r="AG135" s="9">
        <f t="shared" ca="1" si="37"/>
        <v>-2.1499999999999986</v>
      </c>
      <c r="AH135" s="9"/>
      <c r="AI135" s="9"/>
      <c r="AJ135" s="9"/>
      <c r="AK135" s="9"/>
      <c r="AL135" s="9"/>
      <c r="AM135" s="9">
        <f ca="1">AVERAGEIFS('Fat and Grease Data'!K$2:K$9000,'Fat and Grease Data'!$B$2:$B$9000,'Monthly Prices'!$B135,'Fat and Grease Data'!$C$2:$C$9000,'Monthly Prices'!$C135)</f>
        <v>40.237499999999997</v>
      </c>
      <c r="AN135" s="9">
        <f ca="1">_xlfn.MAXIFS('Fat and Grease Data'!$K$2:$K$9000,'Fat and Grease Data'!$B$2:$B$9000,'Monthly Prices'!$B135,'Fat and Grease Data'!$C$2:$C$9000,'Monthly Prices'!$C135)</f>
        <v>41.25</v>
      </c>
      <c r="AO135" s="9">
        <f ca="1">_xlfn.MINIFS('Fat and Grease Data'!$K$2:$K$9000,'Fat and Grease Data'!$B$2:$B$9000,'Monthly Prices'!$B135,'Fat and Grease Data'!$C$2:$C$9000,'Monthly Prices'!$C135)</f>
        <v>37.25</v>
      </c>
      <c r="AP135" s="9">
        <f t="shared" ca="1" si="30"/>
        <v>1.0125000000000028</v>
      </c>
      <c r="AQ135" s="9">
        <f t="shared" ca="1" si="31"/>
        <v>-2.9874999999999972</v>
      </c>
      <c r="AR135" s="9">
        <f ca="1">AVERAGEIFS('Fat and Grease Data'!L$2:L$9000,'Fat and Grease Data'!$B$2:$B$9000,'Monthly Prices'!$B135,'Fat and Grease Data'!$C$2:$C$9000,'Monthly Prices'!$C135)</f>
        <v>37.424999999999997</v>
      </c>
      <c r="AS135" s="9">
        <f ca="1">_xlfn.MAXIFS('Fat and Grease Data'!$L$2:$L$9000,'Fat and Grease Data'!$B$2:$B$9000,'Monthly Prices'!$B135,'Fat and Grease Data'!$C$2:$C$9000,'Monthly Prices'!$C135)</f>
        <v>40</v>
      </c>
      <c r="AT135" s="9">
        <f ca="1">_xlfn.MINIFS('Fat and Grease Data'!$L$2:$L$9000,'Fat and Grease Data'!$B$2:$B$9000,'Monthly Prices'!$B135,'Fat and Grease Data'!$C$2:$C$9000,'Monthly Prices'!$C135)</f>
        <v>33.25</v>
      </c>
      <c r="AU135" s="9">
        <f t="shared" ca="1" si="38"/>
        <v>2.5750000000000028</v>
      </c>
      <c r="AV135" s="9">
        <f t="shared" ca="1" si="39"/>
        <v>-4.1749999999999972</v>
      </c>
      <c r="AW135" s="9">
        <f ca="1">AVERAGEIFS('Fat and Grease Data'!M$2:M$9000,'Fat and Grease Data'!$B$2:$B$9000,'Monthly Prices'!$B135,'Fat and Grease Data'!$C$2:$C$9000,'Monthly Prices'!$C135)</f>
        <v>40.287500000000001</v>
      </c>
      <c r="AX135" s="9">
        <f ca="1">_xlfn.MAXIFS('Fat and Grease Data'!$M$2:$M$9000,'Fat and Grease Data'!$B$2:$B$9000,'Monthly Prices'!$B135,'Fat and Grease Data'!$C$2:$C$9000,'Monthly Prices'!$C135)</f>
        <v>42.5</v>
      </c>
      <c r="AY135" s="9">
        <f ca="1">_xlfn.MINIFS('Fat and Grease Data'!$M$2:$M$9000,'Fat and Grease Data'!$B$2:$B$9000,'Monthly Prices'!$B135,'Fat and Grease Data'!$C$2:$C$9000,'Monthly Prices'!$C135)</f>
        <v>37.5</v>
      </c>
      <c r="AZ135" s="9">
        <f t="shared" ca="1" si="40"/>
        <v>2.2124999999999986</v>
      </c>
      <c r="BA135" s="9">
        <f t="shared" ca="1" si="41"/>
        <v>-2.7875000000000014</v>
      </c>
      <c r="BB135" s="10">
        <f>[2]Prices!$D487</f>
        <v>6.3521999999999998</v>
      </c>
      <c r="BC135" s="10">
        <f>[2]Prices!$B487</f>
        <v>6.67</v>
      </c>
      <c r="BD135" s="10">
        <f>[2]Prices!$C487</f>
        <v>5.95</v>
      </c>
      <c r="BE135" s="10">
        <f t="shared" si="47"/>
        <v>0.31780000000000008</v>
      </c>
      <c r="BF135" s="10">
        <f t="shared" si="48"/>
        <v>-0.40219999999999967</v>
      </c>
    </row>
    <row r="136" spans="1:58" x14ac:dyDescent="0.2">
      <c r="A136" s="7">
        <v>40575</v>
      </c>
      <c r="B136" s="8">
        <f t="shared" si="44"/>
        <v>2</v>
      </c>
      <c r="C136" s="8">
        <f t="shared" si="45"/>
        <v>2011</v>
      </c>
      <c r="D136" s="9">
        <f ca="1">AVERAGEIFS('Fat and Grease Data'!D$2:D$9000,'Fat and Grease Data'!$B$2:$B$9000,'Monthly Prices'!$B136,'Fat and Grease Data'!$C$2:$C$9000,'Monthly Prices'!$C136)</f>
        <v>40.526315789473685</v>
      </c>
      <c r="E136" s="9">
        <f ca="1">_xlfn.MAXIFS('Fat and Grease Data'!$D$2:$D$9000,'Fat and Grease Data'!$B$2:$B$9000,'Monthly Prices'!$B136,'Fat and Grease Data'!$C$2:$C$9000,'Monthly Prices'!$C136)</f>
        <v>42.5</v>
      </c>
      <c r="F136" s="9">
        <f ca="1">_xlfn.MINIFS('Fat and Grease Data'!$D$2:$D$9000,'Fat and Grease Data'!$B$2:$B$9000,'Monthly Prices'!$B136,'Fat and Grease Data'!$C$2:$C$9000,'Monthly Prices'!$C136)</f>
        <v>39.5</v>
      </c>
      <c r="G136" s="9">
        <f t="shared" ca="1" si="46"/>
        <v>1.973684210526315</v>
      </c>
      <c r="H136" s="9">
        <f t="shared" ca="1" si="27"/>
        <v>-1.026315789473685</v>
      </c>
      <c r="I136" s="9">
        <f ca="1">AVERAGEIFS('Fat and Grease Data'!E$2:E$9000,'Fat and Grease Data'!$B$2:$B$9000,'Monthly Prices'!$B136,'Fat and Grease Data'!$C$2:$C$9000,'Monthly Prices'!$C136)</f>
        <v>41.39473684210526</v>
      </c>
      <c r="J136" s="9">
        <f ca="1">_xlfn.MAXIFS('Fat and Grease Data'!$E$2:$E$9000,'Fat and Grease Data'!$B$2:$B$9000,'Monthly Prices'!$B136,'Fat and Grease Data'!$C$2:$C$9000,'Monthly Prices'!$C136)</f>
        <v>42.5</v>
      </c>
      <c r="K136" s="9">
        <f ca="1">_xlfn.MINIFS('Fat and Grease Data'!$E$2:$E$9000,'Fat and Grease Data'!$B$2:$B$9000,'Monthly Prices'!$B136,'Fat and Grease Data'!$C$2:$C$9000,'Monthly Prices'!$C136)</f>
        <v>40</v>
      </c>
      <c r="L136" s="9">
        <f t="shared" ca="1" si="28"/>
        <v>1.1052631578947398</v>
      </c>
      <c r="M136" s="9">
        <f t="shared" ca="1" si="29"/>
        <v>-1.3947368421052602</v>
      </c>
      <c r="N136" s="9">
        <f ca="1">AVERAGEIFS('Fat and Grease Data'!F$2:F$9000,'Fat and Grease Data'!$B$2:$B$9000,'Monthly Prices'!$B136,'Fat and Grease Data'!$C$2:$C$9000,'Monthly Prices'!$C136)</f>
        <v>40.641052631578944</v>
      </c>
      <c r="O136" s="9">
        <f ca="1">_xlfn.MAXIFS('Fat and Grease Data'!$F$2:$F$9000,'Fat and Grease Data'!$B$2:$B$9000,'Monthly Prices'!$B136,'Fat and Grease Data'!$C$2:$C$9000,'Monthly Prices'!$C136)</f>
        <v>41.25</v>
      </c>
      <c r="P136" s="9">
        <f ca="1">_xlfn.MINIFS('Fat and Grease Data'!$F$2:$F$9000,'Fat and Grease Data'!$B$2:$B$9000,'Monthly Prices'!$B136,'Fat and Grease Data'!$C$2:$C$9000,'Monthly Prices'!$C136)</f>
        <v>40.25</v>
      </c>
      <c r="Q136" s="9">
        <f t="shared" ca="1" si="42"/>
        <v>0.60894736842105601</v>
      </c>
      <c r="R136" s="9">
        <f t="shared" ca="1" si="43"/>
        <v>-0.39105263157894399</v>
      </c>
      <c r="S136" s="9">
        <f ca="1">AVERAGEIFS('Fat and Grease Data'!G$2:G$9000,'Fat and Grease Data'!$B$2:$B$9000,'Monthly Prices'!$B136,'Fat and Grease Data'!$C$2:$C$9000,'Monthly Prices'!$C136)</f>
        <v>41.5</v>
      </c>
      <c r="T136" s="9">
        <f ca="1">_xlfn.MAXIFS('Fat and Grease Data'!$G$2:$G$9000,'Fat and Grease Data'!$B$2:$B$9000,'Monthly Prices'!$B136,'Fat and Grease Data'!$C$2:$C$9000,'Monthly Prices'!$C136)</f>
        <v>43</v>
      </c>
      <c r="U136" s="9">
        <f ca="1">_xlfn.MINIFS('Fat and Grease Data'!$G$2:$G$9000,'Fat and Grease Data'!$B$2:$B$9000,'Monthly Prices'!$B136,'Fat and Grease Data'!$C$2:$C$9000,'Monthly Prices'!$C136)</f>
        <v>40.5</v>
      </c>
      <c r="V136" s="9">
        <f t="shared" ca="1" si="32"/>
        <v>1.5</v>
      </c>
      <c r="W136" s="9">
        <f t="shared" ca="1" si="33"/>
        <v>-1</v>
      </c>
      <c r="X136" s="9">
        <f ca="1">AVERAGEIFS('Fat and Grease Data'!H$2:H$9000,'Fat and Grease Data'!$B$2:$B$9000,'Monthly Prices'!$B136,'Fat and Grease Data'!$C$2:$C$9000,'Monthly Prices'!$C136)</f>
        <v>41.078947368421055</v>
      </c>
      <c r="Y136" s="9">
        <f ca="1">_xlfn.MAXIFS('Fat and Grease Data'!$H$2:$H$9000,'Fat and Grease Data'!$B$2:$B$9000,'Monthly Prices'!$B136,'Fat and Grease Data'!$C$2:$C$9000,'Monthly Prices'!$C136)</f>
        <v>41.25</v>
      </c>
      <c r="Z136" s="9">
        <f ca="1">_xlfn.MINIFS('Fat and Grease Data'!$H$2:$H$9000,'Fat and Grease Data'!$B$2:$B$9000,'Monthly Prices'!$B136,'Fat and Grease Data'!$C$2:$C$9000,'Monthly Prices'!$C136)</f>
        <v>41</v>
      </c>
      <c r="AA136" s="9">
        <f t="shared" ca="1" si="34"/>
        <v>0.17105263157894512</v>
      </c>
      <c r="AB136" s="9">
        <f t="shared" ca="1" si="35"/>
        <v>-7.8947368421054875E-2</v>
      </c>
      <c r="AC136" s="9">
        <f ca="1">AVERAGEIFS('Fat and Grease Data'!I$2:I$9000,'Fat and Grease Data'!$B$2:$B$9000,'Monthly Prices'!$B136,'Fat and Grease Data'!$C$2:$C$9000,'Monthly Prices'!$C136)</f>
        <v>43.099473684210523</v>
      </c>
      <c r="AD136" s="9">
        <f ca="1">_xlfn.MAXIFS('Fat and Grease Data'!$I$2:$I$9000,'Fat and Grease Data'!$B$2:$B$9000,'Monthly Prices'!$B136,'Fat and Grease Data'!$C$2:$C$9000,'Monthly Prices'!$C136)</f>
        <v>44.25</v>
      </c>
      <c r="AE136" s="9">
        <f ca="1">_xlfn.MINIFS('Fat and Grease Data'!$I$2:$I$9000,'Fat and Grease Data'!$B$2:$B$9000,'Monthly Prices'!$B136,'Fat and Grease Data'!$C$2:$C$9000,'Monthly Prices'!$C136)</f>
        <v>41</v>
      </c>
      <c r="AF136" s="9">
        <f t="shared" ca="1" si="36"/>
        <v>1.1505263157894774</v>
      </c>
      <c r="AG136" s="9">
        <f t="shared" ca="1" si="37"/>
        <v>-2.0994736842105226</v>
      </c>
      <c r="AH136" s="9"/>
      <c r="AI136" s="9"/>
      <c r="AJ136" s="9"/>
      <c r="AK136" s="9"/>
      <c r="AL136" s="9"/>
      <c r="AM136" s="9">
        <f ca="1">AVERAGEIFS('Fat and Grease Data'!K$2:K$9000,'Fat and Grease Data'!$B$2:$B$9000,'Monthly Prices'!$B136,'Fat and Grease Data'!$C$2:$C$9000,'Monthly Prices'!$C136)</f>
        <v>42.75</v>
      </c>
      <c r="AN136" s="9">
        <f ca="1">_xlfn.MAXIFS('Fat and Grease Data'!$K$2:$K$9000,'Fat and Grease Data'!$B$2:$B$9000,'Monthly Prices'!$B136,'Fat and Grease Data'!$C$2:$C$9000,'Monthly Prices'!$C136)</f>
        <v>45.5</v>
      </c>
      <c r="AO136" s="9">
        <f ca="1">_xlfn.MINIFS('Fat and Grease Data'!$K$2:$K$9000,'Fat and Grease Data'!$B$2:$B$9000,'Monthly Prices'!$B136,'Fat and Grease Data'!$C$2:$C$9000,'Monthly Prices'!$C136)</f>
        <v>41.25</v>
      </c>
      <c r="AP136" s="9">
        <f t="shared" ca="1" si="30"/>
        <v>2.75</v>
      </c>
      <c r="AQ136" s="9">
        <f t="shared" ca="1" si="31"/>
        <v>-1.5</v>
      </c>
      <c r="AR136" s="9">
        <f ca="1">AVERAGEIFS('Fat and Grease Data'!L$2:L$9000,'Fat and Grease Data'!$B$2:$B$9000,'Monthly Prices'!$B136,'Fat and Grease Data'!$C$2:$C$9000,'Monthly Prices'!$C136)</f>
        <v>40</v>
      </c>
      <c r="AS136" s="9">
        <f ca="1">_xlfn.MAXIFS('Fat and Grease Data'!$L$2:$L$9000,'Fat and Grease Data'!$B$2:$B$9000,'Monthly Prices'!$B136,'Fat and Grease Data'!$C$2:$C$9000,'Monthly Prices'!$C136)</f>
        <v>40</v>
      </c>
      <c r="AT136" s="9">
        <f ca="1">_xlfn.MINIFS('Fat and Grease Data'!$L$2:$L$9000,'Fat and Grease Data'!$B$2:$B$9000,'Monthly Prices'!$B136,'Fat and Grease Data'!$C$2:$C$9000,'Monthly Prices'!$C136)</f>
        <v>40</v>
      </c>
      <c r="AU136" s="9">
        <f t="shared" ca="1" si="38"/>
        <v>0</v>
      </c>
      <c r="AV136" s="9">
        <f t="shared" ca="1" si="39"/>
        <v>0</v>
      </c>
      <c r="AW136" s="9">
        <f ca="1">AVERAGEIFS('Fat and Grease Data'!M$2:M$9000,'Fat and Grease Data'!$B$2:$B$9000,'Monthly Prices'!$B136,'Fat and Grease Data'!$C$2:$C$9000,'Monthly Prices'!$C136)</f>
        <v>44.473684210526315</v>
      </c>
      <c r="AX136" s="9">
        <f ca="1">_xlfn.MAXIFS('Fat and Grease Data'!$M$2:$M$9000,'Fat and Grease Data'!$B$2:$B$9000,'Monthly Prices'!$B136,'Fat and Grease Data'!$C$2:$C$9000,'Monthly Prices'!$C136)</f>
        <v>45</v>
      </c>
      <c r="AY136" s="9">
        <f ca="1">_xlfn.MINIFS('Fat and Grease Data'!$M$2:$M$9000,'Fat and Grease Data'!$B$2:$B$9000,'Monthly Prices'!$B136,'Fat and Grease Data'!$C$2:$C$9000,'Monthly Prices'!$C136)</f>
        <v>42.5</v>
      </c>
      <c r="AZ136" s="9">
        <f t="shared" ca="1" si="40"/>
        <v>0.52631578947368496</v>
      </c>
      <c r="BA136" s="9">
        <f t="shared" ca="1" si="41"/>
        <v>-1.973684210526315</v>
      </c>
      <c r="BB136" s="10">
        <f>[2]Prices!$D488</f>
        <v>6.9042631578947375</v>
      </c>
      <c r="BC136" s="10">
        <f>[2]Prices!$B488</f>
        <v>7.242</v>
      </c>
      <c r="BD136" s="10">
        <f>[2]Prices!$C488</f>
        <v>6.5570000000000004</v>
      </c>
      <c r="BE136" s="10">
        <f t="shared" si="47"/>
        <v>0.33773684210526245</v>
      </c>
      <c r="BF136" s="10">
        <f t="shared" si="48"/>
        <v>-0.34726315789473716</v>
      </c>
    </row>
    <row r="137" spans="1:58" x14ac:dyDescent="0.2">
      <c r="A137" s="7">
        <v>40603</v>
      </c>
      <c r="B137" s="8">
        <f t="shared" si="44"/>
        <v>3</v>
      </c>
      <c r="C137" s="8">
        <f t="shared" si="45"/>
        <v>2011</v>
      </c>
      <c r="D137" s="9">
        <f ca="1">AVERAGEIFS('Fat and Grease Data'!D$2:D$9000,'Fat and Grease Data'!$B$2:$B$9000,'Monthly Prices'!$B137,'Fat and Grease Data'!$C$2:$C$9000,'Monthly Prices'!$C137)</f>
        <v>44.913043478260867</v>
      </c>
      <c r="E137" s="9">
        <f ca="1">_xlfn.MAXIFS('Fat and Grease Data'!$D$2:$D$9000,'Fat and Grease Data'!$B$2:$B$9000,'Monthly Prices'!$B137,'Fat and Grease Data'!$C$2:$C$9000,'Monthly Prices'!$C137)</f>
        <v>45.5</v>
      </c>
      <c r="F137" s="9">
        <f ca="1">_xlfn.MINIFS('Fat and Grease Data'!$D$2:$D$9000,'Fat and Grease Data'!$B$2:$B$9000,'Monthly Prices'!$B137,'Fat and Grease Data'!$C$2:$C$9000,'Monthly Prices'!$C137)</f>
        <v>42.5</v>
      </c>
      <c r="G137" s="9">
        <f t="shared" ca="1" si="46"/>
        <v>0.5869565217391326</v>
      </c>
      <c r="H137" s="9">
        <f t="shared" ca="1" si="27"/>
        <v>-2.4130434782608674</v>
      </c>
      <c r="I137" s="9">
        <f ca="1">AVERAGEIFS('Fat and Grease Data'!E$2:E$9000,'Fat and Grease Data'!$B$2:$B$9000,'Monthly Prices'!$B137,'Fat and Grease Data'!$C$2:$C$9000,'Monthly Prices'!$C137)</f>
        <v>45.673913043478258</v>
      </c>
      <c r="J137" s="9">
        <f ca="1">_xlfn.MAXIFS('Fat and Grease Data'!$E$2:$E$9000,'Fat and Grease Data'!$B$2:$B$9000,'Monthly Prices'!$B137,'Fat and Grease Data'!$C$2:$C$9000,'Monthly Prices'!$C137)</f>
        <v>46.25</v>
      </c>
      <c r="K137" s="9">
        <f ca="1">_xlfn.MINIFS('Fat and Grease Data'!$E$2:$E$9000,'Fat and Grease Data'!$B$2:$B$9000,'Monthly Prices'!$B137,'Fat and Grease Data'!$C$2:$C$9000,'Monthly Prices'!$C137)</f>
        <v>43.5</v>
      </c>
      <c r="L137" s="9">
        <f t="shared" ca="1" si="28"/>
        <v>0.57608695652174191</v>
      </c>
      <c r="M137" s="9">
        <f t="shared" ca="1" si="29"/>
        <v>-2.1739130434782581</v>
      </c>
      <c r="N137" s="9">
        <f ca="1">AVERAGEIFS('Fat and Grease Data'!F$2:F$9000,'Fat and Grease Data'!$B$2:$B$9000,'Monthly Prices'!$B137,'Fat and Grease Data'!$C$2:$C$9000,'Monthly Prices'!$C137)</f>
        <v>40.130000000000003</v>
      </c>
      <c r="O137" s="9">
        <f ca="1">_xlfn.MAXIFS('Fat and Grease Data'!$F$2:$F$9000,'Fat and Grease Data'!$B$2:$B$9000,'Monthly Prices'!$B137,'Fat and Grease Data'!$C$2:$C$9000,'Monthly Prices'!$C137)</f>
        <v>40.130000000000003</v>
      </c>
      <c r="P137" s="9">
        <f ca="1">_xlfn.MINIFS('Fat and Grease Data'!$F$2:$F$9000,'Fat and Grease Data'!$B$2:$B$9000,'Monthly Prices'!$B137,'Fat and Grease Data'!$C$2:$C$9000,'Monthly Prices'!$C137)</f>
        <v>40.130000000000003</v>
      </c>
      <c r="Q137" s="9">
        <f t="shared" ca="1" si="42"/>
        <v>0</v>
      </c>
      <c r="R137" s="9">
        <f t="shared" ca="1" si="43"/>
        <v>0</v>
      </c>
      <c r="S137" s="9">
        <f ca="1">AVERAGEIFS('Fat and Grease Data'!G$2:G$9000,'Fat and Grease Data'!$B$2:$B$9000,'Monthly Prices'!$B137,'Fat and Grease Data'!$C$2:$C$9000,'Monthly Prices'!$C137)</f>
        <v>44.782608695652172</v>
      </c>
      <c r="T137" s="9">
        <f ca="1">_xlfn.MAXIFS('Fat and Grease Data'!$G$2:$G$9000,'Fat and Grease Data'!$B$2:$B$9000,'Monthly Prices'!$B137,'Fat and Grease Data'!$C$2:$C$9000,'Monthly Prices'!$C137)</f>
        <v>46</v>
      </c>
      <c r="U137" s="9">
        <f ca="1">_xlfn.MINIFS('Fat and Grease Data'!$G$2:$G$9000,'Fat and Grease Data'!$B$2:$B$9000,'Monthly Prices'!$B137,'Fat and Grease Data'!$C$2:$C$9000,'Monthly Prices'!$C137)</f>
        <v>43</v>
      </c>
      <c r="V137" s="9">
        <f t="shared" ca="1" si="32"/>
        <v>1.2173913043478279</v>
      </c>
      <c r="W137" s="9">
        <f t="shared" ca="1" si="33"/>
        <v>-1.7826086956521721</v>
      </c>
      <c r="X137" s="9">
        <f ca="1">AVERAGEIFS('Fat and Grease Data'!H$2:H$9000,'Fat and Grease Data'!$B$2:$B$9000,'Monthly Prices'!$B137,'Fat and Grease Data'!$C$2:$C$9000,'Monthly Prices'!$C137)</f>
        <v>40.554347826086953</v>
      </c>
      <c r="Y137" s="9">
        <f ca="1">_xlfn.MAXIFS('Fat and Grease Data'!$H$2:$H$9000,'Fat and Grease Data'!$B$2:$B$9000,'Monthly Prices'!$B137,'Fat and Grease Data'!$C$2:$C$9000,'Monthly Prices'!$C137)</f>
        <v>40.75</v>
      </c>
      <c r="Z137" s="9">
        <f ca="1">_xlfn.MINIFS('Fat and Grease Data'!$H$2:$H$9000,'Fat and Grease Data'!$B$2:$B$9000,'Monthly Prices'!$B137,'Fat and Grease Data'!$C$2:$C$9000,'Monthly Prices'!$C137)</f>
        <v>40.25</v>
      </c>
      <c r="AA137" s="9">
        <f t="shared" ca="1" si="34"/>
        <v>0.19565217391304657</v>
      </c>
      <c r="AB137" s="9">
        <f t="shared" ca="1" si="35"/>
        <v>-0.30434782608695343</v>
      </c>
      <c r="AC137" s="9">
        <f ca="1">AVERAGEIFS('Fat and Grease Data'!I$2:I$9000,'Fat and Grease Data'!$B$2:$B$9000,'Monthly Prices'!$B137,'Fat and Grease Data'!$C$2:$C$9000,'Monthly Prices'!$C137)</f>
        <v>46.035217391304343</v>
      </c>
      <c r="AD137" s="9">
        <f ca="1">_xlfn.MAXIFS('Fat and Grease Data'!$I$2:$I$9000,'Fat and Grease Data'!$B$2:$B$9000,'Monthly Prices'!$B137,'Fat and Grease Data'!$C$2:$C$9000,'Monthly Prices'!$C137)</f>
        <v>47.63</v>
      </c>
      <c r="AE137" s="9">
        <f ca="1">_xlfn.MINIFS('Fat and Grease Data'!$I$2:$I$9000,'Fat and Grease Data'!$B$2:$B$9000,'Monthly Prices'!$B137,'Fat and Grease Data'!$C$2:$C$9000,'Monthly Prices'!$C137)</f>
        <v>44.63</v>
      </c>
      <c r="AF137" s="9">
        <f t="shared" ca="1" si="36"/>
        <v>1.5947826086956596</v>
      </c>
      <c r="AG137" s="9">
        <f t="shared" ca="1" si="37"/>
        <v>-1.4052173913043404</v>
      </c>
      <c r="AH137" s="9"/>
      <c r="AI137" s="9"/>
      <c r="AJ137" s="9"/>
      <c r="AK137" s="9"/>
      <c r="AL137" s="9"/>
      <c r="AM137" s="9">
        <f ca="1">AVERAGEIFS('Fat and Grease Data'!K$2:K$9000,'Fat and Grease Data'!$B$2:$B$9000,'Monthly Prices'!$B137,'Fat and Grease Data'!$C$2:$C$9000,'Monthly Prices'!$C137)</f>
        <v>45.478260869565219</v>
      </c>
      <c r="AN137" s="9">
        <f ca="1">_xlfn.MAXIFS('Fat and Grease Data'!$K$2:$K$9000,'Fat and Grease Data'!$B$2:$B$9000,'Monthly Prices'!$B137,'Fat and Grease Data'!$C$2:$C$9000,'Monthly Prices'!$C137)</f>
        <v>47.5</v>
      </c>
      <c r="AO137" s="9">
        <f ca="1">_xlfn.MINIFS('Fat and Grease Data'!$K$2:$K$9000,'Fat and Grease Data'!$B$2:$B$9000,'Monthly Prices'!$B137,'Fat and Grease Data'!$C$2:$C$9000,'Monthly Prices'!$C137)</f>
        <v>44.5</v>
      </c>
      <c r="AP137" s="9">
        <f t="shared" ca="1" si="30"/>
        <v>2.0217391304347814</v>
      </c>
      <c r="AQ137" s="9">
        <f t="shared" ca="1" si="31"/>
        <v>-0.97826086956521863</v>
      </c>
      <c r="AR137" s="9">
        <f ca="1">AVERAGEIFS('Fat and Grease Data'!L$2:L$9000,'Fat and Grease Data'!$B$2:$B$9000,'Monthly Prices'!$B137,'Fat and Grease Data'!$C$2:$C$9000,'Monthly Prices'!$C137)</f>
        <v>39.869565217391305</v>
      </c>
      <c r="AS137" s="9">
        <f ca="1">_xlfn.MAXIFS('Fat and Grease Data'!$L$2:$L$9000,'Fat and Grease Data'!$B$2:$B$9000,'Monthly Prices'!$B137,'Fat and Grease Data'!$C$2:$C$9000,'Monthly Prices'!$C137)</f>
        <v>40</v>
      </c>
      <c r="AT137" s="9">
        <f ca="1">_xlfn.MINIFS('Fat and Grease Data'!$L$2:$L$9000,'Fat and Grease Data'!$B$2:$B$9000,'Monthly Prices'!$B137,'Fat and Grease Data'!$C$2:$C$9000,'Monthly Prices'!$C137)</f>
        <v>39.75</v>
      </c>
      <c r="AU137" s="9">
        <f t="shared" ca="1" si="38"/>
        <v>0.13043478260869534</v>
      </c>
      <c r="AV137" s="9">
        <f t="shared" ca="1" si="39"/>
        <v>-0.11956521739130466</v>
      </c>
      <c r="AW137" s="9">
        <f ca="1">AVERAGEIFS('Fat and Grease Data'!M$2:M$9000,'Fat and Grease Data'!$B$2:$B$9000,'Monthly Prices'!$B137,'Fat and Grease Data'!$C$2:$C$9000,'Monthly Prices'!$C137)</f>
        <v>46.980434782608697</v>
      </c>
      <c r="AX137" s="9">
        <f ca="1">_xlfn.MAXIFS('Fat and Grease Data'!$M$2:$M$9000,'Fat and Grease Data'!$B$2:$B$9000,'Monthly Prices'!$B137,'Fat and Grease Data'!$C$2:$C$9000,'Monthly Prices'!$C137)</f>
        <v>47.75</v>
      </c>
      <c r="AY137" s="9">
        <f ca="1">_xlfn.MINIFS('Fat and Grease Data'!$M$2:$M$9000,'Fat and Grease Data'!$B$2:$B$9000,'Monthly Prices'!$B137,'Fat and Grease Data'!$C$2:$C$9000,'Monthly Prices'!$C137)</f>
        <v>45</v>
      </c>
      <c r="AZ137" s="9">
        <f t="shared" ca="1" si="40"/>
        <v>0.76956521739130324</v>
      </c>
      <c r="BA137" s="9">
        <f t="shared" ca="1" si="41"/>
        <v>-1.9804347826086968</v>
      </c>
      <c r="BB137" s="10">
        <f>[2]Prices!$D489</f>
        <v>6.8636521739130441</v>
      </c>
      <c r="BC137" s="10">
        <f>[2]Prices!$B489</f>
        <v>7.42</v>
      </c>
      <c r="BD137" s="10">
        <f>[2]Prices!$C489</f>
        <v>6.08</v>
      </c>
      <c r="BE137" s="10">
        <f t="shared" si="47"/>
        <v>0.55634782608695588</v>
      </c>
      <c r="BF137" s="10">
        <f t="shared" si="48"/>
        <v>-0.78365217391304398</v>
      </c>
    </row>
    <row r="138" spans="1:58" x14ac:dyDescent="0.2">
      <c r="A138" s="7">
        <v>40634</v>
      </c>
      <c r="B138" s="8">
        <f t="shared" si="44"/>
        <v>4</v>
      </c>
      <c r="C138" s="8">
        <f t="shared" si="45"/>
        <v>2011</v>
      </c>
      <c r="D138" s="9">
        <f ca="1">AVERAGEIFS('Fat and Grease Data'!D$2:D$9000,'Fat and Grease Data'!$B$2:$B$9000,'Monthly Prices'!$B138,'Fat and Grease Data'!$C$2:$C$9000,'Monthly Prices'!$C138)</f>
        <v>45.371499999999997</v>
      </c>
      <c r="E138" s="9">
        <f ca="1">_xlfn.MAXIFS('Fat and Grease Data'!$D$2:$D$9000,'Fat and Grease Data'!$B$2:$B$9000,'Monthly Prices'!$B138,'Fat and Grease Data'!$C$2:$C$9000,'Monthly Prices'!$C138)</f>
        <v>45.63</v>
      </c>
      <c r="F138" s="9">
        <f ca="1">_xlfn.MINIFS('Fat and Grease Data'!$D$2:$D$9000,'Fat and Grease Data'!$B$2:$B$9000,'Monthly Prices'!$B138,'Fat and Grease Data'!$C$2:$C$9000,'Monthly Prices'!$C138)</f>
        <v>45.25</v>
      </c>
      <c r="G138" s="9">
        <f t="shared" ca="1" si="46"/>
        <v>0.25850000000000506</v>
      </c>
      <c r="H138" s="9">
        <f t="shared" ca="1" si="27"/>
        <v>-0.1214999999999975</v>
      </c>
      <c r="I138" s="9">
        <f ca="1">AVERAGEIFS('Fat and Grease Data'!E$2:E$9000,'Fat and Grease Data'!$B$2:$B$9000,'Monthly Prices'!$B138,'Fat and Grease Data'!$C$2:$C$9000,'Monthly Prices'!$C138)</f>
        <v>46.3</v>
      </c>
      <c r="J138" s="9">
        <f ca="1">_xlfn.MAXIFS('Fat and Grease Data'!$E$2:$E$9000,'Fat and Grease Data'!$B$2:$B$9000,'Monthly Prices'!$B138,'Fat and Grease Data'!$C$2:$C$9000,'Monthly Prices'!$C138)</f>
        <v>46.75</v>
      </c>
      <c r="K138" s="9">
        <f ca="1">_xlfn.MINIFS('Fat and Grease Data'!$E$2:$E$9000,'Fat and Grease Data'!$B$2:$B$9000,'Monthly Prices'!$B138,'Fat and Grease Data'!$C$2:$C$9000,'Monthly Prices'!$C138)</f>
        <v>45.5</v>
      </c>
      <c r="L138" s="9">
        <f t="shared" ca="1" si="28"/>
        <v>0.45000000000000284</v>
      </c>
      <c r="M138" s="9">
        <f t="shared" ca="1" si="29"/>
        <v>-0.79999999999999716</v>
      </c>
      <c r="N138" s="9">
        <f ca="1">AVERAGEIFS('Fat and Grease Data'!F$2:F$9000,'Fat and Grease Data'!$B$2:$B$9000,'Monthly Prices'!$B138,'Fat and Grease Data'!$C$2:$C$9000,'Monthly Prices'!$C138)</f>
        <v>41.4465</v>
      </c>
      <c r="O138" s="9">
        <f ca="1">_xlfn.MAXIFS('Fat and Grease Data'!$F$2:$F$9000,'Fat and Grease Data'!$B$2:$B$9000,'Monthly Prices'!$B138,'Fat and Grease Data'!$C$2:$C$9000,'Monthly Prices'!$C138)</f>
        <v>42</v>
      </c>
      <c r="P138" s="9">
        <f ca="1">_xlfn.MINIFS('Fat and Grease Data'!$F$2:$F$9000,'Fat and Grease Data'!$B$2:$B$9000,'Monthly Prices'!$B138,'Fat and Grease Data'!$C$2:$C$9000,'Monthly Prices'!$C138)</f>
        <v>40.880000000000003</v>
      </c>
      <c r="Q138" s="9">
        <f t="shared" ca="1" si="42"/>
        <v>0.55349999999999966</v>
      </c>
      <c r="R138" s="9">
        <f t="shared" ca="1" si="43"/>
        <v>-0.56649999999999778</v>
      </c>
      <c r="S138" s="9">
        <f ca="1">AVERAGEIFS('Fat and Grease Data'!G$2:G$9000,'Fat and Grease Data'!$B$2:$B$9000,'Monthly Prices'!$B138,'Fat and Grease Data'!$C$2:$C$9000,'Monthly Prices'!$C138)</f>
        <v>45.5075</v>
      </c>
      <c r="T138" s="9">
        <f ca="1">_xlfn.MAXIFS('Fat and Grease Data'!$G$2:$G$9000,'Fat and Grease Data'!$B$2:$B$9000,'Monthly Prices'!$B138,'Fat and Grease Data'!$C$2:$C$9000,'Monthly Prices'!$C138)</f>
        <v>46.5</v>
      </c>
      <c r="U138" s="9">
        <f ca="1">_xlfn.MINIFS('Fat and Grease Data'!$G$2:$G$9000,'Fat and Grease Data'!$B$2:$B$9000,'Monthly Prices'!$B138,'Fat and Grease Data'!$C$2:$C$9000,'Monthly Prices'!$C138)</f>
        <v>44.5</v>
      </c>
      <c r="V138" s="9">
        <f t="shared" ca="1" si="32"/>
        <v>0.99249999999999972</v>
      </c>
      <c r="W138" s="9">
        <f t="shared" ca="1" si="33"/>
        <v>-1.0075000000000003</v>
      </c>
      <c r="X138" s="9">
        <f ca="1">AVERAGEIFS('Fat and Grease Data'!H$2:H$9000,'Fat and Grease Data'!$B$2:$B$9000,'Monthly Prices'!$B138,'Fat and Grease Data'!$C$2:$C$9000,'Monthly Prices'!$C138)</f>
        <v>42.112499999999997</v>
      </c>
      <c r="Y138" s="9">
        <f ca="1">_xlfn.MAXIFS('Fat and Grease Data'!$H$2:$H$9000,'Fat and Grease Data'!$B$2:$B$9000,'Monthly Prices'!$B138,'Fat and Grease Data'!$C$2:$C$9000,'Monthly Prices'!$C138)</f>
        <v>43.5</v>
      </c>
      <c r="Z138" s="9">
        <f ca="1">_xlfn.MINIFS('Fat and Grease Data'!$H$2:$H$9000,'Fat and Grease Data'!$B$2:$B$9000,'Monthly Prices'!$B138,'Fat and Grease Data'!$C$2:$C$9000,'Monthly Prices'!$C138)</f>
        <v>40.25</v>
      </c>
      <c r="AA138" s="9">
        <f t="shared" ca="1" si="34"/>
        <v>1.3875000000000028</v>
      </c>
      <c r="AB138" s="9">
        <f t="shared" ca="1" si="35"/>
        <v>-1.8624999999999972</v>
      </c>
      <c r="AC138" s="9">
        <f ca="1">AVERAGEIFS('Fat and Grease Data'!I$2:I$9000,'Fat and Grease Data'!$B$2:$B$9000,'Monthly Prices'!$B138,'Fat and Grease Data'!$C$2:$C$9000,'Monthly Prices'!$C138)</f>
        <v>48.832499999999996</v>
      </c>
      <c r="AD138" s="9">
        <f ca="1">_xlfn.MAXIFS('Fat and Grease Data'!$I$2:$I$9000,'Fat and Grease Data'!$B$2:$B$9000,'Monthly Prices'!$B138,'Fat and Grease Data'!$C$2:$C$9000,'Monthly Prices'!$C138)</f>
        <v>49.25</v>
      </c>
      <c r="AE138" s="9">
        <f ca="1">_xlfn.MINIFS('Fat and Grease Data'!$I$2:$I$9000,'Fat and Grease Data'!$B$2:$B$9000,'Monthly Prices'!$B138,'Fat and Grease Data'!$C$2:$C$9000,'Monthly Prices'!$C138)</f>
        <v>47.63</v>
      </c>
      <c r="AF138" s="9">
        <f t="shared" ca="1" si="36"/>
        <v>0.41750000000000398</v>
      </c>
      <c r="AG138" s="9">
        <f t="shared" ca="1" si="37"/>
        <v>-1.2024999999999935</v>
      </c>
      <c r="AH138" s="9"/>
      <c r="AI138" s="9"/>
      <c r="AJ138" s="9"/>
      <c r="AK138" s="9"/>
      <c r="AL138" s="9"/>
      <c r="AM138" s="9">
        <f ca="1">AVERAGEIFS('Fat and Grease Data'!K$2:K$9000,'Fat and Grease Data'!$B$2:$B$9000,'Monthly Prices'!$B138,'Fat and Grease Data'!$C$2:$C$9000,'Monthly Prices'!$C138)</f>
        <v>47.25</v>
      </c>
      <c r="AN138" s="9">
        <f ca="1">_xlfn.MAXIFS('Fat and Grease Data'!$K$2:$K$9000,'Fat and Grease Data'!$B$2:$B$9000,'Monthly Prices'!$B138,'Fat and Grease Data'!$C$2:$C$9000,'Monthly Prices'!$C138)</f>
        <v>47.25</v>
      </c>
      <c r="AO138" s="9">
        <f ca="1">_xlfn.MINIFS('Fat and Grease Data'!$K$2:$K$9000,'Fat and Grease Data'!$B$2:$B$9000,'Monthly Prices'!$B138,'Fat and Grease Data'!$C$2:$C$9000,'Monthly Prices'!$C138)</f>
        <v>47.25</v>
      </c>
      <c r="AP138" s="9">
        <f t="shared" ca="1" si="30"/>
        <v>0</v>
      </c>
      <c r="AQ138" s="9">
        <f t="shared" ca="1" si="31"/>
        <v>0</v>
      </c>
      <c r="AR138" s="9">
        <f ca="1">AVERAGEIFS('Fat and Grease Data'!L$2:L$9000,'Fat and Grease Data'!$B$2:$B$9000,'Monthly Prices'!$B138,'Fat and Grease Data'!$C$2:$C$9000,'Monthly Prices'!$C138)</f>
        <v>41</v>
      </c>
      <c r="AS138" s="9">
        <f ca="1">_xlfn.MAXIFS('Fat and Grease Data'!$L$2:$L$9000,'Fat and Grease Data'!$B$2:$B$9000,'Monthly Prices'!$B138,'Fat and Grease Data'!$C$2:$C$9000,'Monthly Prices'!$C138)</f>
        <v>41</v>
      </c>
      <c r="AT138" s="9">
        <f ca="1">_xlfn.MINIFS('Fat and Grease Data'!$L$2:$L$9000,'Fat and Grease Data'!$B$2:$B$9000,'Monthly Prices'!$B138,'Fat and Grease Data'!$C$2:$C$9000,'Monthly Prices'!$C138)</f>
        <v>41</v>
      </c>
      <c r="AU138" s="9">
        <f t="shared" ca="1" si="38"/>
        <v>0</v>
      </c>
      <c r="AV138" s="9">
        <f t="shared" ca="1" si="39"/>
        <v>0</v>
      </c>
      <c r="AW138" s="9">
        <f ca="1">AVERAGEIFS('Fat and Grease Data'!M$2:M$9000,'Fat and Grease Data'!$B$2:$B$9000,'Monthly Prices'!$B138,'Fat and Grease Data'!$C$2:$C$9000,'Monthly Prices'!$C138)</f>
        <v>48</v>
      </c>
      <c r="AX138" s="9">
        <f ca="1">_xlfn.MAXIFS('Fat and Grease Data'!$M$2:$M$9000,'Fat and Grease Data'!$B$2:$B$9000,'Monthly Prices'!$B138,'Fat and Grease Data'!$C$2:$C$9000,'Monthly Prices'!$C138)</f>
        <v>48.25</v>
      </c>
      <c r="AY138" s="9">
        <f ca="1">_xlfn.MINIFS('Fat and Grease Data'!$M$2:$M$9000,'Fat and Grease Data'!$B$2:$B$9000,'Monthly Prices'!$B138,'Fat and Grease Data'!$C$2:$C$9000,'Monthly Prices'!$C138)</f>
        <v>47.75</v>
      </c>
      <c r="AZ138" s="9">
        <f t="shared" ca="1" si="40"/>
        <v>0.25</v>
      </c>
      <c r="BA138" s="9">
        <f t="shared" ca="1" si="41"/>
        <v>-0.25</v>
      </c>
      <c r="BB138" s="10">
        <f>[2]Prices!$D490</f>
        <v>7.5308000000000002</v>
      </c>
      <c r="BC138" s="10">
        <f>[2]Prices!$B490</f>
        <v>7.8369999999999997</v>
      </c>
      <c r="BD138" s="10">
        <f>[2]Prices!$C490</f>
        <v>7.1550000000000002</v>
      </c>
      <c r="BE138" s="10">
        <f t="shared" si="47"/>
        <v>0.30619999999999958</v>
      </c>
      <c r="BF138" s="10">
        <f t="shared" si="48"/>
        <v>-0.37579999999999991</v>
      </c>
    </row>
    <row r="139" spans="1:58" x14ac:dyDescent="0.2">
      <c r="A139" s="7">
        <v>40664</v>
      </c>
      <c r="B139" s="8">
        <f t="shared" si="44"/>
        <v>5</v>
      </c>
      <c r="C139" s="8">
        <f t="shared" si="45"/>
        <v>2011</v>
      </c>
      <c r="D139" s="9">
        <f ca="1">AVERAGEIFS('Fat and Grease Data'!D$2:D$9000,'Fat and Grease Data'!$B$2:$B$9000,'Monthly Prices'!$B139,'Fat and Grease Data'!$C$2:$C$9000,'Monthly Prices'!$C139)</f>
        <v>45.551904761904765</v>
      </c>
      <c r="E139" s="9">
        <f ca="1">_xlfn.MAXIFS('Fat and Grease Data'!$D$2:$D$9000,'Fat and Grease Data'!$B$2:$B$9000,'Monthly Prices'!$B139,'Fat and Grease Data'!$C$2:$C$9000,'Monthly Prices'!$C139)</f>
        <v>45.75</v>
      </c>
      <c r="F139" s="9">
        <f ca="1">_xlfn.MINIFS('Fat and Grease Data'!$D$2:$D$9000,'Fat and Grease Data'!$B$2:$B$9000,'Monthly Prices'!$B139,'Fat and Grease Data'!$C$2:$C$9000,'Monthly Prices'!$C139)</f>
        <v>45.38</v>
      </c>
      <c r="G139" s="9">
        <f t="shared" ca="1" si="46"/>
        <v>0.19809523809523455</v>
      </c>
      <c r="H139" s="9">
        <f t="shared" ref="H139:H202" ca="1" si="49">F139-D139</f>
        <v>-0.17190476190476289</v>
      </c>
      <c r="I139" s="9">
        <f ca="1">AVERAGEIFS('Fat and Grease Data'!E$2:E$9000,'Fat and Grease Data'!$B$2:$B$9000,'Monthly Prices'!$B139,'Fat and Grease Data'!$C$2:$C$9000,'Monthly Prices'!$C139)</f>
        <v>46.482857142857142</v>
      </c>
      <c r="J139" s="9">
        <f ca="1">_xlfn.MAXIFS('Fat and Grease Data'!$E$2:$E$9000,'Fat and Grease Data'!$B$2:$B$9000,'Monthly Prices'!$B139,'Fat and Grease Data'!$C$2:$C$9000,'Monthly Prices'!$C139)</f>
        <v>46.75</v>
      </c>
      <c r="K139" s="9">
        <f ca="1">_xlfn.MINIFS('Fat and Grease Data'!$E$2:$E$9000,'Fat and Grease Data'!$B$2:$B$9000,'Monthly Prices'!$B139,'Fat and Grease Data'!$C$2:$C$9000,'Monthly Prices'!$C139)</f>
        <v>46.25</v>
      </c>
      <c r="L139" s="9">
        <f t="shared" ref="L139:L202" ca="1" si="50">J139-I139</f>
        <v>0.26714285714285779</v>
      </c>
      <c r="M139" s="9">
        <f t="shared" ref="M139:M202" ca="1" si="51">K139-I139</f>
        <v>-0.23285714285714221</v>
      </c>
      <c r="N139" s="9">
        <f ca="1">AVERAGEIFS('Fat and Grease Data'!F$2:F$9000,'Fat and Grease Data'!$B$2:$B$9000,'Monthly Prices'!$B139,'Fat and Grease Data'!$C$2:$C$9000,'Monthly Prices'!$C139)</f>
        <v>42.071428571428569</v>
      </c>
      <c r="O139" s="9">
        <f ca="1">_xlfn.MAXIFS('Fat and Grease Data'!$F$2:$F$9000,'Fat and Grease Data'!$B$2:$B$9000,'Monthly Prices'!$B139,'Fat and Grease Data'!$C$2:$C$9000,'Monthly Prices'!$C139)</f>
        <v>43</v>
      </c>
      <c r="P139" s="9">
        <f ca="1">_xlfn.MINIFS('Fat and Grease Data'!$F$2:$F$9000,'Fat and Grease Data'!$B$2:$B$9000,'Monthly Prices'!$B139,'Fat and Grease Data'!$C$2:$C$9000,'Monthly Prices'!$C139)</f>
        <v>41.5</v>
      </c>
      <c r="Q139" s="9">
        <f t="shared" ca="1" si="42"/>
        <v>0.9285714285714306</v>
      </c>
      <c r="R139" s="9">
        <f t="shared" ca="1" si="43"/>
        <v>-0.5714285714285694</v>
      </c>
      <c r="S139" s="9">
        <f ca="1">AVERAGEIFS('Fat and Grease Data'!G$2:G$9000,'Fat and Grease Data'!$B$2:$B$9000,'Monthly Prices'!$B139,'Fat and Grease Data'!$C$2:$C$9000,'Monthly Prices'!$C139)</f>
        <v>44.5</v>
      </c>
      <c r="T139" s="9">
        <f ca="1">_xlfn.MAXIFS('Fat and Grease Data'!$G$2:$G$9000,'Fat and Grease Data'!$B$2:$B$9000,'Monthly Prices'!$B139,'Fat and Grease Data'!$C$2:$C$9000,'Monthly Prices'!$C139)</f>
        <v>44.5</v>
      </c>
      <c r="U139" s="9">
        <f ca="1">_xlfn.MINIFS('Fat and Grease Data'!$G$2:$G$9000,'Fat and Grease Data'!$B$2:$B$9000,'Monthly Prices'!$B139,'Fat and Grease Data'!$C$2:$C$9000,'Monthly Prices'!$C139)</f>
        <v>44.5</v>
      </c>
      <c r="V139" s="9">
        <f t="shared" ca="1" si="32"/>
        <v>0</v>
      </c>
      <c r="W139" s="9">
        <f t="shared" ca="1" si="33"/>
        <v>0</v>
      </c>
      <c r="X139" s="9">
        <f ca="1">AVERAGEIFS('Fat and Grease Data'!H$2:H$9000,'Fat and Grease Data'!$B$2:$B$9000,'Monthly Prices'!$B139,'Fat and Grease Data'!$C$2:$C$9000,'Monthly Prices'!$C139)</f>
        <v>44.178571428571431</v>
      </c>
      <c r="Y139" s="9">
        <f ca="1">_xlfn.MAXIFS('Fat and Grease Data'!$H$2:$H$9000,'Fat and Grease Data'!$B$2:$B$9000,'Monthly Prices'!$B139,'Fat and Grease Data'!$C$2:$C$9000,'Monthly Prices'!$C139)</f>
        <v>44.25</v>
      </c>
      <c r="Z139" s="9">
        <f ca="1">_xlfn.MINIFS('Fat and Grease Data'!$H$2:$H$9000,'Fat and Grease Data'!$B$2:$B$9000,'Monthly Prices'!$B139,'Fat and Grease Data'!$C$2:$C$9000,'Monthly Prices'!$C139)</f>
        <v>43.5</v>
      </c>
      <c r="AA139" s="9">
        <f t="shared" ca="1" si="34"/>
        <v>7.1428571428569398E-2</v>
      </c>
      <c r="AB139" s="9">
        <f t="shared" ca="1" si="35"/>
        <v>-0.6785714285714306</v>
      </c>
      <c r="AC139" s="9">
        <f ca="1">AVERAGEIFS('Fat and Grease Data'!I$2:I$9000,'Fat and Grease Data'!$B$2:$B$9000,'Monthly Prices'!$B139,'Fat and Grease Data'!$C$2:$C$9000,'Monthly Prices'!$C139)</f>
        <v>48.125238095238096</v>
      </c>
      <c r="AD139" s="9">
        <f ca="1">_xlfn.MAXIFS('Fat and Grease Data'!$I$2:$I$9000,'Fat and Grease Data'!$B$2:$B$9000,'Monthly Prices'!$B139,'Fat and Grease Data'!$C$2:$C$9000,'Monthly Prices'!$C139)</f>
        <v>49</v>
      </c>
      <c r="AE139" s="9">
        <f ca="1">_xlfn.MINIFS('Fat and Grease Data'!$I$2:$I$9000,'Fat and Grease Data'!$B$2:$B$9000,'Monthly Prices'!$B139,'Fat and Grease Data'!$C$2:$C$9000,'Monthly Prices'!$C139)</f>
        <v>47</v>
      </c>
      <c r="AF139" s="9">
        <f t="shared" ca="1" si="36"/>
        <v>0.87476190476190396</v>
      </c>
      <c r="AG139" s="9">
        <f t="shared" ca="1" si="37"/>
        <v>-1.125238095238096</v>
      </c>
      <c r="AH139" s="9"/>
      <c r="AI139" s="9"/>
      <c r="AJ139" s="9"/>
      <c r="AK139" s="9"/>
      <c r="AL139" s="9"/>
      <c r="AM139" s="9">
        <f ca="1">AVERAGEIFS('Fat and Grease Data'!K$2:K$9000,'Fat and Grease Data'!$B$2:$B$9000,'Monthly Prices'!$B139,'Fat and Grease Data'!$C$2:$C$9000,'Monthly Prices'!$C139)</f>
        <v>46.702380952380949</v>
      </c>
      <c r="AN139" s="9">
        <f ca="1">_xlfn.MAXIFS('Fat and Grease Data'!$K$2:$K$9000,'Fat and Grease Data'!$B$2:$B$9000,'Monthly Prices'!$B139,'Fat and Grease Data'!$C$2:$C$9000,'Monthly Prices'!$C139)</f>
        <v>47.25</v>
      </c>
      <c r="AO139" s="9">
        <f ca="1">_xlfn.MINIFS('Fat and Grease Data'!$K$2:$K$9000,'Fat and Grease Data'!$B$2:$B$9000,'Monthly Prices'!$B139,'Fat and Grease Data'!$C$2:$C$9000,'Monthly Prices'!$C139)</f>
        <v>46</v>
      </c>
      <c r="AP139" s="9">
        <f t="shared" ref="AP139:AP202" ca="1" si="52">AN139-AM139</f>
        <v>0.547619047619051</v>
      </c>
      <c r="AQ139" s="9">
        <f t="shared" ref="AQ139:AQ202" ca="1" si="53">AO139-AM139</f>
        <v>-0.702380952380949</v>
      </c>
      <c r="AR139" s="9">
        <f ca="1">AVERAGEIFS('Fat and Grease Data'!L$2:L$9000,'Fat and Grease Data'!$B$2:$B$9000,'Monthly Prices'!$B139,'Fat and Grease Data'!$C$2:$C$9000,'Monthly Prices'!$C139)</f>
        <v>41.952380952380949</v>
      </c>
      <c r="AS139" s="9">
        <f ca="1">_xlfn.MAXIFS('Fat and Grease Data'!$L$2:$L$9000,'Fat and Grease Data'!$B$2:$B$9000,'Monthly Prices'!$B139,'Fat and Grease Data'!$C$2:$C$9000,'Monthly Prices'!$C139)</f>
        <v>43.5</v>
      </c>
      <c r="AT139" s="9">
        <f ca="1">_xlfn.MINIFS('Fat and Grease Data'!$L$2:$L$9000,'Fat and Grease Data'!$B$2:$B$9000,'Monthly Prices'!$B139,'Fat and Grease Data'!$C$2:$C$9000,'Monthly Prices'!$C139)</f>
        <v>41</v>
      </c>
      <c r="AU139" s="9">
        <f t="shared" ca="1" si="38"/>
        <v>1.547619047619051</v>
      </c>
      <c r="AV139" s="9">
        <f t="shared" ca="1" si="39"/>
        <v>-0.952380952380949</v>
      </c>
      <c r="AW139" s="9">
        <f ca="1">AVERAGEIFS('Fat and Grease Data'!M$2:M$9000,'Fat and Grease Data'!$B$2:$B$9000,'Monthly Prices'!$B139,'Fat and Grease Data'!$C$2:$C$9000,'Monthly Prices'!$C139)</f>
        <v>48.154761904761905</v>
      </c>
      <c r="AX139" s="9">
        <f ca="1">_xlfn.MAXIFS('Fat and Grease Data'!$M$2:$M$9000,'Fat and Grease Data'!$B$2:$B$9000,'Monthly Prices'!$B139,'Fat and Grease Data'!$C$2:$C$9000,'Monthly Prices'!$C139)</f>
        <v>48.25</v>
      </c>
      <c r="AY139" s="9">
        <f ca="1">_xlfn.MINIFS('Fat and Grease Data'!$M$2:$M$9000,'Fat and Grease Data'!$B$2:$B$9000,'Monthly Prices'!$B139,'Fat and Grease Data'!$C$2:$C$9000,'Monthly Prices'!$C139)</f>
        <v>47.75</v>
      </c>
      <c r="AZ139" s="9">
        <f t="shared" ca="1" si="40"/>
        <v>9.52380952380949E-2</v>
      </c>
      <c r="BA139" s="9">
        <f t="shared" ca="1" si="41"/>
        <v>-0.4047619047619051</v>
      </c>
      <c r="BB139" s="10">
        <f>[2]Prices!$D491</f>
        <v>7.2347619047619052</v>
      </c>
      <c r="BC139" s="10">
        <f>[2]Prices!$B491</f>
        <v>7.75</v>
      </c>
      <c r="BD139" s="10">
        <f>[2]Prices!$C491</f>
        <v>6.59</v>
      </c>
      <c r="BE139" s="10">
        <f t="shared" si="47"/>
        <v>0.51523809523809483</v>
      </c>
      <c r="BF139" s="10">
        <f t="shared" si="48"/>
        <v>-0.64476190476190531</v>
      </c>
    </row>
    <row r="140" spans="1:58" x14ac:dyDescent="0.2">
      <c r="A140" s="7">
        <v>40695</v>
      </c>
      <c r="B140" s="8">
        <f t="shared" si="44"/>
        <v>6</v>
      </c>
      <c r="C140" s="8">
        <f t="shared" si="45"/>
        <v>2011</v>
      </c>
      <c r="D140" s="9">
        <f ca="1">AVERAGEIFS('Fat and Grease Data'!D$2:D$9000,'Fat and Grease Data'!$B$2:$B$9000,'Monthly Prices'!$B140,'Fat and Grease Data'!$C$2:$C$9000,'Monthly Prices'!$C140)</f>
        <v>46.41</v>
      </c>
      <c r="E140" s="9">
        <f ca="1">_xlfn.MAXIFS('Fat and Grease Data'!$D$2:$D$9000,'Fat and Grease Data'!$B$2:$B$9000,'Monthly Prices'!$B140,'Fat and Grease Data'!$C$2:$C$9000,'Monthly Prices'!$C140)</f>
        <v>46.75</v>
      </c>
      <c r="F140" s="9">
        <f ca="1">_xlfn.MINIFS('Fat and Grease Data'!$D$2:$D$9000,'Fat and Grease Data'!$B$2:$B$9000,'Monthly Prices'!$B140,'Fat and Grease Data'!$C$2:$C$9000,'Monthly Prices'!$C140)</f>
        <v>45.75</v>
      </c>
      <c r="G140" s="9">
        <f t="shared" ca="1" si="46"/>
        <v>0.34000000000000341</v>
      </c>
      <c r="H140" s="9">
        <f t="shared" ca="1" si="49"/>
        <v>-0.65999999999999659</v>
      </c>
      <c r="I140" s="9">
        <f ca="1">AVERAGEIFS('Fat and Grease Data'!E$2:E$9000,'Fat and Grease Data'!$B$2:$B$9000,'Monthly Prices'!$B140,'Fat and Grease Data'!$C$2:$C$9000,'Monthly Prices'!$C140)</f>
        <v>47.030909090909091</v>
      </c>
      <c r="J140" s="9">
        <f ca="1">_xlfn.MAXIFS('Fat and Grease Data'!$E$2:$E$9000,'Fat and Grease Data'!$B$2:$B$9000,'Monthly Prices'!$B140,'Fat and Grease Data'!$C$2:$C$9000,'Monthly Prices'!$C140)</f>
        <v>47.13</v>
      </c>
      <c r="K140" s="9">
        <f ca="1">_xlfn.MINIFS('Fat and Grease Data'!$E$2:$E$9000,'Fat and Grease Data'!$B$2:$B$9000,'Monthly Prices'!$B140,'Fat and Grease Data'!$C$2:$C$9000,'Monthly Prices'!$C140)</f>
        <v>46.38</v>
      </c>
      <c r="L140" s="9">
        <f t="shared" ca="1" si="50"/>
        <v>9.9090909090911339E-2</v>
      </c>
      <c r="M140" s="9">
        <f t="shared" ca="1" si="51"/>
        <v>-0.65090909090908866</v>
      </c>
      <c r="N140" s="9">
        <f ca="1">AVERAGEIFS('Fat and Grease Data'!F$2:F$9000,'Fat and Grease Data'!$B$2:$B$9000,'Monthly Prices'!$B140,'Fat and Grease Data'!$C$2:$C$9000,'Monthly Prices'!$C140)</f>
        <v>43.636363636363633</v>
      </c>
      <c r="O140" s="9">
        <f ca="1">_xlfn.MAXIFS('Fat and Grease Data'!$F$2:$F$9000,'Fat and Grease Data'!$B$2:$B$9000,'Monthly Prices'!$B140,'Fat and Grease Data'!$C$2:$C$9000,'Monthly Prices'!$C140)</f>
        <v>45.5</v>
      </c>
      <c r="P140" s="9">
        <f ca="1">_xlfn.MINIFS('Fat and Grease Data'!$F$2:$F$9000,'Fat and Grease Data'!$B$2:$B$9000,'Monthly Prices'!$B140,'Fat and Grease Data'!$C$2:$C$9000,'Monthly Prices'!$C140)</f>
        <v>42.75</v>
      </c>
      <c r="Q140" s="9">
        <f t="shared" ca="1" si="42"/>
        <v>1.8636363636363669</v>
      </c>
      <c r="R140" s="9">
        <f t="shared" ca="1" si="43"/>
        <v>-0.88636363636363313</v>
      </c>
      <c r="S140" s="9">
        <f ca="1">AVERAGEIFS('Fat and Grease Data'!G$2:G$9000,'Fat and Grease Data'!$B$2:$B$9000,'Monthly Prices'!$B140,'Fat and Grease Data'!$C$2:$C$9000,'Monthly Prices'!$C140)</f>
        <v>44.5</v>
      </c>
      <c r="T140" s="9">
        <f ca="1">_xlfn.MAXIFS('Fat and Grease Data'!$G$2:$G$9000,'Fat and Grease Data'!$B$2:$B$9000,'Monthly Prices'!$B140,'Fat and Grease Data'!$C$2:$C$9000,'Monthly Prices'!$C140)</f>
        <v>44.5</v>
      </c>
      <c r="U140" s="9">
        <f ca="1">_xlfn.MINIFS('Fat and Grease Data'!$G$2:$G$9000,'Fat and Grease Data'!$B$2:$B$9000,'Monthly Prices'!$B140,'Fat and Grease Data'!$C$2:$C$9000,'Monthly Prices'!$C140)</f>
        <v>44.5</v>
      </c>
      <c r="V140" s="9">
        <f t="shared" ca="1" si="32"/>
        <v>0</v>
      </c>
      <c r="W140" s="9">
        <f t="shared" ca="1" si="33"/>
        <v>0</v>
      </c>
      <c r="X140" s="9">
        <f ca="1">AVERAGEIFS('Fat and Grease Data'!H$2:H$9000,'Fat and Grease Data'!$B$2:$B$9000,'Monthly Prices'!$B140,'Fat and Grease Data'!$C$2:$C$9000,'Monthly Prices'!$C140)</f>
        <v>44.295454545454547</v>
      </c>
      <c r="Y140" s="9">
        <f ca="1">_xlfn.MAXIFS('Fat and Grease Data'!$H$2:$H$9000,'Fat and Grease Data'!$B$2:$B$9000,'Monthly Prices'!$B140,'Fat and Grease Data'!$C$2:$C$9000,'Monthly Prices'!$C140)</f>
        <v>44.75</v>
      </c>
      <c r="Z140" s="9">
        <f ca="1">_xlfn.MINIFS('Fat and Grease Data'!$H$2:$H$9000,'Fat and Grease Data'!$B$2:$B$9000,'Monthly Prices'!$B140,'Fat and Grease Data'!$C$2:$C$9000,'Monthly Prices'!$C140)</f>
        <v>44.25</v>
      </c>
      <c r="AA140" s="9">
        <f t="shared" ca="1" si="34"/>
        <v>0.45454545454545325</v>
      </c>
      <c r="AB140" s="9">
        <f t="shared" ca="1" si="35"/>
        <v>-4.5454545454546746E-2</v>
      </c>
      <c r="AC140" s="9">
        <f ca="1">AVERAGEIFS('Fat and Grease Data'!I$2:I$9000,'Fat and Grease Data'!$B$2:$B$9000,'Monthly Prices'!$B140,'Fat and Grease Data'!$C$2:$C$9000,'Monthly Prices'!$C140)</f>
        <v>43.784090909090907</v>
      </c>
      <c r="AD140" s="9">
        <f ca="1">_xlfn.MAXIFS('Fat and Grease Data'!$I$2:$I$9000,'Fat and Grease Data'!$B$2:$B$9000,'Monthly Prices'!$B140,'Fat and Grease Data'!$C$2:$C$9000,'Monthly Prices'!$C140)</f>
        <v>45.5</v>
      </c>
      <c r="AE140" s="9">
        <f ca="1">_xlfn.MINIFS('Fat and Grease Data'!$I$2:$I$9000,'Fat and Grease Data'!$B$2:$B$9000,'Monthly Prices'!$B140,'Fat and Grease Data'!$C$2:$C$9000,'Monthly Prices'!$C140)</f>
        <v>43.25</v>
      </c>
      <c r="AF140" s="9">
        <f t="shared" ca="1" si="36"/>
        <v>1.7159090909090935</v>
      </c>
      <c r="AG140" s="9">
        <f t="shared" ca="1" si="37"/>
        <v>-0.53409090909090651</v>
      </c>
      <c r="AH140" s="9"/>
      <c r="AI140" s="9"/>
      <c r="AJ140" s="9"/>
      <c r="AK140" s="9"/>
      <c r="AL140" s="9"/>
      <c r="AM140" s="9">
        <f ca="1">AVERAGEIFS('Fat and Grease Data'!K$2:K$9000,'Fat and Grease Data'!$B$2:$B$9000,'Monthly Prices'!$B140,'Fat and Grease Data'!$C$2:$C$9000,'Monthly Prices'!$C140)</f>
        <v>46.136363636363633</v>
      </c>
      <c r="AN140" s="9">
        <f ca="1">_xlfn.MAXIFS('Fat and Grease Data'!$K$2:$K$9000,'Fat and Grease Data'!$B$2:$B$9000,'Monthly Prices'!$B140,'Fat and Grease Data'!$C$2:$C$9000,'Monthly Prices'!$C140)</f>
        <v>46.25</v>
      </c>
      <c r="AO140" s="9">
        <f ca="1">_xlfn.MINIFS('Fat and Grease Data'!$K$2:$K$9000,'Fat and Grease Data'!$B$2:$B$9000,'Monthly Prices'!$B140,'Fat and Grease Data'!$C$2:$C$9000,'Monthly Prices'!$C140)</f>
        <v>46</v>
      </c>
      <c r="AP140" s="9">
        <f t="shared" ca="1" si="52"/>
        <v>0.11363636363636687</v>
      </c>
      <c r="AQ140" s="9">
        <f t="shared" ca="1" si="53"/>
        <v>-0.13636363636363313</v>
      </c>
      <c r="AR140" s="9">
        <f ca="1">AVERAGEIFS('Fat and Grease Data'!L$2:L$9000,'Fat and Grease Data'!$B$2:$B$9000,'Monthly Prices'!$B140,'Fat and Grease Data'!$C$2:$C$9000,'Monthly Prices'!$C140)</f>
        <v>43.5</v>
      </c>
      <c r="AS140" s="9">
        <f ca="1">_xlfn.MAXIFS('Fat and Grease Data'!$L$2:$L$9000,'Fat and Grease Data'!$B$2:$B$9000,'Monthly Prices'!$B140,'Fat and Grease Data'!$C$2:$C$9000,'Monthly Prices'!$C140)</f>
        <v>43.5</v>
      </c>
      <c r="AT140" s="9">
        <f ca="1">_xlfn.MINIFS('Fat and Grease Data'!$L$2:$L$9000,'Fat and Grease Data'!$B$2:$B$9000,'Monthly Prices'!$B140,'Fat and Grease Data'!$C$2:$C$9000,'Monthly Prices'!$C140)</f>
        <v>43.5</v>
      </c>
      <c r="AU140" s="9">
        <f t="shared" ca="1" si="38"/>
        <v>0</v>
      </c>
      <c r="AV140" s="9">
        <f t="shared" ca="1" si="39"/>
        <v>0</v>
      </c>
      <c r="AW140" s="9">
        <f ca="1">AVERAGEIFS('Fat and Grease Data'!M$2:M$9000,'Fat and Grease Data'!$B$2:$B$9000,'Monthly Prices'!$B140,'Fat and Grease Data'!$C$2:$C$9000,'Monthly Prices'!$C140)</f>
        <v>47.325454545454548</v>
      </c>
      <c r="AX140" s="9">
        <f ca="1">_xlfn.MAXIFS('Fat and Grease Data'!$M$2:$M$9000,'Fat and Grease Data'!$B$2:$B$9000,'Monthly Prices'!$B140,'Fat and Grease Data'!$C$2:$C$9000,'Monthly Prices'!$C140)</f>
        <v>47.75</v>
      </c>
      <c r="AY140" s="9">
        <f ca="1">_xlfn.MINIFS('Fat and Grease Data'!$M$2:$M$9000,'Fat and Grease Data'!$B$2:$B$9000,'Monthly Prices'!$B140,'Fat and Grease Data'!$C$2:$C$9000,'Monthly Prices'!$C140)</f>
        <v>47.13</v>
      </c>
      <c r="AZ140" s="9">
        <f t="shared" ca="1" si="40"/>
        <v>0.42454545454545212</v>
      </c>
      <c r="BA140" s="9">
        <f t="shared" ca="1" si="41"/>
        <v>-0.19545454545454533</v>
      </c>
      <c r="BB140" s="10">
        <f>[2]Prices!$D492</f>
        <v>7.2073181818181817</v>
      </c>
      <c r="BC140" s="10">
        <f>[2]Prices!$B492</f>
        <v>7.9969999999999999</v>
      </c>
      <c r="BD140" s="10">
        <f>[2]Prices!$C492</f>
        <v>6.15</v>
      </c>
      <c r="BE140" s="10">
        <f t="shared" si="47"/>
        <v>0.78968181818181815</v>
      </c>
      <c r="BF140" s="10">
        <f t="shared" si="48"/>
        <v>-1.0573181818181814</v>
      </c>
    </row>
    <row r="141" spans="1:58" x14ac:dyDescent="0.2">
      <c r="A141" s="7">
        <v>40725</v>
      </c>
      <c r="B141" s="8">
        <f t="shared" si="44"/>
        <v>7</v>
      </c>
      <c r="C141" s="8">
        <f t="shared" si="45"/>
        <v>2011</v>
      </c>
      <c r="D141" s="9">
        <f ca="1">AVERAGEIFS('Fat and Grease Data'!D$2:D$9000,'Fat and Grease Data'!$B$2:$B$9000,'Monthly Prices'!$B141,'Fat and Grease Data'!$C$2:$C$9000,'Monthly Prices'!$C141)</f>
        <v>46.369500000000002</v>
      </c>
      <c r="E141" s="9">
        <f ca="1">_xlfn.MAXIFS('Fat and Grease Data'!$D$2:$D$9000,'Fat and Grease Data'!$B$2:$B$9000,'Monthly Prices'!$B141,'Fat and Grease Data'!$C$2:$C$9000,'Monthly Prices'!$C141)</f>
        <v>46.5</v>
      </c>
      <c r="F141" s="9">
        <f ca="1">_xlfn.MINIFS('Fat and Grease Data'!$D$2:$D$9000,'Fat and Grease Data'!$B$2:$B$9000,'Monthly Prices'!$B141,'Fat and Grease Data'!$C$2:$C$9000,'Monthly Prices'!$C141)</f>
        <v>46</v>
      </c>
      <c r="G141" s="9">
        <f t="shared" ca="1" si="46"/>
        <v>0.13049999999999784</v>
      </c>
      <c r="H141" s="9">
        <f t="shared" ca="1" si="49"/>
        <v>-0.36950000000000216</v>
      </c>
      <c r="I141" s="9">
        <f ca="1">AVERAGEIFS('Fat and Grease Data'!E$2:E$9000,'Fat and Grease Data'!$B$2:$B$9000,'Monthly Prices'!$B141,'Fat and Grease Data'!$C$2:$C$9000,'Monthly Prices'!$C141)</f>
        <v>46.67</v>
      </c>
      <c r="J141" s="9">
        <f ca="1">_xlfn.MAXIFS('Fat and Grease Data'!$E$2:$E$9000,'Fat and Grease Data'!$B$2:$B$9000,'Monthly Prices'!$B141,'Fat and Grease Data'!$C$2:$C$9000,'Monthly Prices'!$C141)</f>
        <v>47.13</v>
      </c>
      <c r="K141" s="9">
        <f ca="1">_xlfn.MINIFS('Fat and Grease Data'!$E$2:$E$9000,'Fat and Grease Data'!$B$2:$B$9000,'Monthly Prices'!$B141,'Fat and Grease Data'!$C$2:$C$9000,'Monthly Prices'!$C141)</f>
        <v>46.38</v>
      </c>
      <c r="L141" s="9">
        <f t="shared" ca="1" si="50"/>
        <v>0.46000000000000085</v>
      </c>
      <c r="M141" s="9">
        <f t="shared" ca="1" si="51"/>
        <v>-0.28999999999999915</v>
      </c>
      <c r="N141" s="9">
        <f ca="1">AVERAGEIFS('Fat and Grease Data'!F$2:F$9000,'Fat and Grease Data'!$B$2:$B$9000,'Monthly Prices'!$B141,'Fat and Grease Data'!$C$2:$C$9000,'Monthly Prices'!$C141)</f>
        <v>43.738999999999997</v>
      </c>
      <c r="O141" s="9">
        <f ca="1">_xlfn.MAXIFS('Fat and Grease Data'!$F$2:$F$9000,'Fat and Grease Data'!$B$2:$B$9000,'Monthly Prices'!$B141,'Fat and Grease Data'!$C$2:$C$9000,'Monthly Prices'!$C141)</f>
        <v>44</v>
      </c>
      <c r="P141" s="9">
        <f ca="1">_xlfn.MINIFS('Fat and Grease Data'!$F$2:$F$9000,'Fat and Grease Data'!$B$2:$B$9000,'Monthly Prices'!$B141,'Fat and Grease Data'!$C$2:$C$9000,'Monthly Prices'!$C141)</f>
        <v>42.5</v>
      </c>
      <c r="Q141" s="9">
        <f t="shared" ca="1" si="42"/>
        <v>0.26100000000000279</v>
      </c>
      <c r="R141" s="9">
        <f t="shared" ca="1" si="43"/>
        <v>-1.2389999999999972</v>
      </c>
      <c r="S141" s="9">
        <f ca="1">AVERAGEIFS('Fat and Grease Data'!G$2:G$9000,'Fat and Grease Data'!$B$2:$B$9000,'Monthly Prices'!$B141,'Fat and Grease Data'!$C$2:$C$9000,'Monthly Prices'!$C141)</f>
        <v>44.5</v>
      </c>
      <c r="T141" s="9">
        <f ca="1">_xlfn.MAXIFS('Fat and Grease Data'!$G$2:$G$9000,'Fat and Grease Data'!$B$2:$B$9000,'Monthly Prices'!$B141,'Fat and Grease Data'!$C$2:$C$9000,'Monthly Prices'!$C141)</f>
        <v>44.5</v>
      </c>
      <c r="U141" s="9">
        <f ca="1">_xlfn.MINIFS('Fat and Grease Data'!$G$2:$G$9000,'Fat and Grease Data'!$B$2:$B$9000,'Monthly Prices'!$B141,'Fat and Grease Data'!$C$2:$C$9000,'Monthly Prices'!$C141)</f>
        <v>44.5</v>
      </c>
      <c r="V141" s="9">
        <f t="shared" ca="1" si="32"/>
        <v>0</v>
      </c>
      <c r="W141" s="9">
        <f t="shared" ca="1" si="33"/>
        <v>0</v>
      </c>
      <c r="X141" s="9">
        <f ca="1">AVERAGEIFS('Fat and Grease Data'!H$2:H$9000,'Fat and Grease Data'!$B$2:$B$9000,'Monthly Prices'!$B141,'Fat and Grease Data'!$C$2:$C$9000,'Monthly Prices'!$C141)</f>
        <v>44.543999999999997</v>
      </c>
      <c r="Y141" s="9">
        <f ca="1">_xlfn.MAXIFS('Fat and Grease Data'!$H$2:$H$9000,'Fat and Grease Data'!$B$2:$B$9000,'Monthly Prices'!$B141,'Fat and Grease Data'!$C$2:$C$9000,'Monthly Prices'!$C141)</f>
        <v>45</v>
      </c>
      <c r="Z141" s="9">
        <f ca="1">_xlfn.MINIFS('Fat and Grease Data'!$H$2:$H$9000,'Fat and Grease Data'!$B$2:$B$9000,'Monthly Prices'!$B141,'Fat and Grease Data'!$C$2:$C$9000,'Monthly Prices'!$C141)</f>
        <v>44.25</v>
      </c>
      <c r="AA141" s="9">
        <f t="shared" ca="1" si="34"/>
        <v>0.45600000000000307</v>
      </c>
      <c r="AB141" s="9">
        <f t="shared" ca="1" si="35"/>
        <v>-0.29399999999999693</v>
      </c>
      <c r="AC141" s="9">
        <f ca="1">AVERAGEIFS('Fat and Grease Data'!I$2:I$9000,'Fat and Grease Data'!$B$2:$B$9000,'Monthly Prices'!$B141,'Fat and Grease Data'!$C$2:$C$9000,'Monthly Prices'!$C141)</f>
        <v>44.125999999999998</v>
      </c>
      <c r="AD141" s="9">
        <f ca="1">_xlfn.MAXIFS('Fat and Grease Data'!$I$2:$I$9000,'Fat and Grease Data'!$B$2:$B$9000,'Monthly Prices'!$B141,'Fat and Grease Data'!$C$2:$C$9000,'Monthly Prices'!$C141)</f>
        <v>44.88</v>
      </c>
      <c r="AE141" s="9">
        <f ca="1">_xlfn.MINIFS('Fat and Grease Data'!$I$2:$I$9000,'Fat and Grease Data'!$B$2:$B$9000,'Monthly Prices'!$B141,'Fat and Grease Data'!$C$2:$C$9000,'Monthly Prices'!$C141)</f>
        <v>43.25</v>
      </c>
      <c r="AF141" s="9">
        <f t="shared" ca="1" si="36"/>
        <v>0.75400000000000489</v>
      </c>
      <c r="AG141" s="9">
        <f t="shared" ca="1" si="37"/>
        <v>-0.87599999999999767</v>
      </c>
      <c r="AH141" s="9"/>
      <c r="AI141" s="9"/>
      <c r="AJ141" s="9"/>
      <c r="AK141" s="9"/>
      <c r="AL141" s="9"/>
      <c r="AM141" s="9">
        <f ca="1">AVERAGEIFS('Fat and Grease Data'!K$2:K$9000,'Fat and Grease Data'!$B$2:$B$9000,'Monthly Prices'!$B141,'Fat and Grease Data'!$C$2:$C$9000,'Monthly Prices'!$C141)</f>
        <v>45.95</v>
      </c>
      <c r="AN141" s="9">
        <f ca="1">_xlfn.MAXIFS('Fat and Grease Data'!$K$2:$K$9000,'Fat and Grease Data'!$B$2:$B$9000,'Monthly Prices'!$B141,'Fat and Grease Data'!$C$2:$C$9000,'Monthly Prices'!$C141)</f>
        <v>46.5</v>
      </c>
      <c r="AO141" s="9">
        <f ca="1">_xlfn.MINIFS('Fat and Grease Data'!$K$2:$K$9000,'Fat and Grease Data'!$B$2:$B$9000,'Monthly Prices'!$B141,'Fat and Grease Data'!$C$2:$C$9000,'Monthly Prices'!$C141)</f>
        <v>45.5</v>
      </c>
      <c r="AP141" s="9">
        <f t="shared" ca="1" si="52"/>
        <v>0.54999999999999716</v>
      </c>
      <c r="AQ141" s="9">
        <f t="shared" ca="1" si="53"/>
        <v>-0.45000000000000284</v>
      </c>
      <c r="AR141" s="9">
        <f ca="1">AVERAGEIFS('Fat and Grease Data'!L$2:L$9000,'Fat and Grease Data'!$B$2:$B$9000,'Monthly Prices'!$B141,'Fat and Grease Data'!$C$2:$C$9000,'Monthly Prices'!$C141)</f>
        <v>42.987499999999997</v>
      </c>
      <c r="AS141" s="9">
        <f ca="1">_xlfn.MAXIFS('Fat and Grease Data'!$L$2:$L$9000,'Fat and Grease Data'!$B$2:$B$9000,'Monthly Prices'!$B141,'Fat and Grease Data'!$C$2:$C$9000,'Monthly Prices'!$C141)</f>
        <v>43</v>
      </c>
      <c r="AT141" s="9">
        <f ca="1">_xlfn.MINIFS('Fat and Grease Data'!$L$2:$L$9000,'Fat and Grease Data'!$B$2:$B$9000,'Monthly Prices'!$B141,'Fat and Grease Data'!$C$2:$C$9000,'Monthly Prices'!$C141)</f>
        <v>42.75</v>
      </c>
      <c r="AU141" s="9">
        <f t="shared" ca="1" si="38"/>
        <v>1.2500000000002842E-2</v>
      </c>
      <c r="AV141" s="9">
        <f t="shared" ca="1" si="39"/>
        <v>-0.23749999999999716</v>
      </c>
      <c r="AW141" s="9">
        <f ca="1">AVERAGEIFS('Fat and Grease Data'!M$2:M$9000,'Fat and Grease Data'!$B$2:$B$9000,'Monthly Prices'!$B141,'Fat and Grease Data'!$C$2:$C$9000,'Monthly Prices'!$C141)</f>
        <v>46.967500000000001</v>
      </c>
      <c r="AX141" s="9">
        <f ca="1">_xlfn.MAXIFS('Fat and Grease Data'!$M$2:$M$9000,'Fat and Grease Data'!$B$2:$B$9000,'Monthly Prices'!$B141,'Fat and Grease Data'!$C$2:$C$9000,'Monthly Prices'!$C141)</f>
        <v>47.13</v>
      </c>
      <c r="AY141" s="9">
        <f ca="1">_xlfn.MINIFS('Fat and Grease Data'!$M$2:$M$9000,'Fat and Grease Data'!$B$2:$B$9000,'Monthly Prices'!$B141,'Fat and Grease Data'!$C$2:$C$9000,'Monthly Prices'!$C141)</f>
        <v>46.88</v>
      </c>
      <c r="AZ141" s="9">
        <f t="shared" ca="1" si="40"/>
        <v>0.16250000000000142</v>
      </c>
      <c r="BA141" s="9">
        <f t="shared" ca="1" si="41"/>
        <v>-8.7499999999998579E-2</v>
      </c>
      <c r="BB141" s="10">
        <f>[2]Prices!$D493</f>
        <v>6.6813500000000001</v>
      </c>
      <c r="BC141" s="10">
        <f>[2]Prices!$B493</f>
        <v>7.2350000000000003</v>
      </c>
      <c r="BD141" s="10">
        <f>[2]Prices!$C493</f>
        <v>6.03</v>
      </c>
      <c r="BE141" s="10">
        <f t="shared" si="47"/>
        <v>0.5536500000000002</v>
      </c>
      <c r="BF141" s="10">
        <f t="shared" si="48"/>
        <v>-0.65134999999999987</v>
      </c>
    </row>
    <row r="142" spans="1:58" x14ac:dyDescent="0.2">
      <c r="A142" s="7">
        <v>40756</v>
      </c>
      <c r="B142" s="8">
        <f t="shared" si="44"/>
        <v>8</v>
      </c>
      <c r="C142" s="8">
        <f t="shared" si="45"/>
        <v>2011</v>
      </c>
      <c r="D142" s="9">
        <f ca="1">AVERAGEIFS('Fat and Grease Data'!D$2:D$9000,'Fat and Grease Data'!$B$2:$B$9000,'Monthly Prices'!$B142,'Fat and Grease Data'!$C$2:$C$9000,'Monthly Prices'!$C142)</f>
        <v>44.195652173913047</v>
      </c>
      <c r="E142" s="9">
        <f ca="1">_xlfn.MAXIFS('Fat and Grease Data'!$D$2:$D$9000,'Fat and Grease Data'!$B$2:$B$9000,'Monthly Prices'!$B142,'Fat and Grease Data'!$C$2:$C$9000,'Monthly Prices'!$C142)</f>
        <v>46</v>
      </c>
      <c r="F142" s="9">
        <f ca="1">_xlfn.MINIFS('Fat and Grease Data'!$D$2:$D$9000,'Fat and Grease Data'!$B$2:$B$9000,'Monthly Prices'!$B142,'Fat and Grease Data'!$C$2:$C$9000,'Monthly Prices'!$C142)</f>
        <v>43.25</v>
      </c>
      <c r="G142" s="9">
        <f t="shared" ca="1" si="46"/>
        <v>1.8043478260869534</v>
      </c>
      <c r="H142" s="9">
        <f t="shared" ca="1" si="49"/>
        <v>-0.94565217391304657</v>
      </c>
      <c r="I142" s="9">
        <f ca="1">AVERAGEIFS('Fat and Grease Data'!E$2:E$9000,'Fat and Grease Data'!$B$2:$B$9000,'Monthly Prices'!$B142,'Fat and Grease Data'!$C$2:$C$9000,'Monthly Prices'!$C142)</f>
        <v>44.707391304347823</v>
      </c>
      <c r="J142" s="9">
        <f ca="1">_xlfn.MAXIFS('Fat and Grease Data'!$E$2:$E$9000,'Fat and Grease Data'!$B$2:$B$9000,'Monthly Prices'!$B142,'Fat and Grease Data'!$C$2:$C$9000,'Monthly Prices'!$C142)</f>
        <v>46.38</v>
      </c>
      <c r="K142" s="9">
        <f ca="1">_xlfn.MINIFS('Fat and Grease Data'!$E$2:$E$9000,'Fat and Grease Data'!$B$2:$B$9000,'Monthly Prices'!$B142,'Fat and Grease Data'!$C$2:$C$9000,'Monthly Prices'!$C142)</f>
        <v>43.75</v>
      </c>
      <c r="L142" s="9">
        <f t="shared" ca="1" si="50"/>
        <v>1.6726086956521797</v>
      </c>
      <c r="M142" s="9">
        <f t="shared" ca="1" si="51"/>
        <v>-0.95739130434782282</v>
      </c>
      <c r="N142" s="9">
        <f ca="1">AVERAGEIFS('Fat and Grease Data'!F$2:F$9000,'Fat and Grease Data'!$B$2:$B$9000,'Monthly Prices'!$B142,'Fat and Grease Data'!$C$2:$C$9000,'Monthly Prices'!$C142)</f>
        <v>43.729130434782611</v>
      </c>
      <c r="O142" s="9">
        <f ca="1">_xlfn.MAXIFS('Fat and Grease Data'!$F$2:$F$9000,'Fat and Grease Data'!$B$2:$B$9000,'Monthly Prices'!$B142,'Fat and Grease Data'!$C$2:$C$9000,'Monthly Prices'!$C142)</f>
        <v>44.25</v>
      </c>
      <c r="P142" s="9">
        <f ca="1">_xlfn.MINIFS('Fat and Grease Data'!$F$2:$F$9000,'Fat and Grease Data'!$B$2:$B$9000,'Monthly Prices'!$B142,'Fat and Grease Data'!$C$2:$C$9000,'Monthly Prices'!$C142)</f>
        <v>42.13</v>
      </c>
      <c r="Q142" s="9">
        <f t="shared" ca="1" si="42"/>
        <v>0.5208695652173887</v>
      </c>
      <c r="R142" s="9">
        <f t="shared" ca="1" si="43"/>
        <v>-1.5991304347826087</v>
      </c>
      <c r="S142" s="9">
        <f ca="1">AVERAGEIFS('Fat and Grease Data'!G$2:G$9000,'Fat and Grease Data'!$B$2:$B$9000,'Monthly Prices'!$B142,'Fat and Grease Data'!$C$2:$C$9000,'Monthly Prices'!$C142)</f>
        <v>44.108695652173914</v>
      </c>
      <c r="T142" s="9">
        <f ca="1">_xlfn.MAXIFS('Fat and Grease Data'!$G$2:$G$9000,'Fat and Grease Data'!$B$2:$B$9000,'Monthly Prices'!$B142,'Fat and Grease Data'!$C$2:$C$9000,'Monthly Prices'!$C142)</f>
        <v>45</v>
      </c>
      <c r="U142" s="9">
        <f ca="1">_xlfn.MINIFS('Fat and Grease Data'!$G$2:$G$9000,'Fat and Grease Data'!$B$2:$B$9000,'Monthly Prices'!$B142,'Fat and Grease Data'!$C$2:$C$9000,'Monthly Prices'!$C142)</f>
        <v>43.5</v>
      </c>
      <c r="V142" s="9">
        <f t="shared" ca="1" si="32"/>
        <v>0.89130434782608603</v>
      </c>
      <c r="W142" s="9">
        <f t="shared" ca="1" si="33"/>
        <v>-0.60869565217391397</v>
      </c>
      <c r="X142" s="9">
        <f ca="1">AVERAGEIFS('Fat and Grease Data'!H$2:H$9000,'Fat and Grease Data'!$B$2:$B$9000,'Monthly Prices'!$B142,'Fat and Grease Data'!$C$2:$C$9000,'Monthly Prices'!$C142)</f>
        <v>43.358695652173914</v>
      </c>
      <c r="Y142" s="9">
        <f ca="1">_xlfn.MAXIFS('Fat and Grease Data'!$H$2:$H$9000,'Fat and Grease Data'!$B$2:$B$9000,'Monthly Prices'!$B142,'Fat and Grease Data'!$C$2:$C$9000,'Monthly Prices'!$C142)</f>
        <v>44.25</v>
      </c>
      <c r="Z142" s="9">
        <f ca="1">_xlfn.MINIFS('Fat and Grease Data'!$H$2:$H$9000,'Fat and Grease Data'!$B$2:$B$9000,'Monthly Prices'!$B142,'Fat and Grease Data'!$C$2:$C$9000,'Monthly Prices'!$C142)</f>
        <v>43</v>
      </c>
      <c r="AA142" s="9">
        <f t="shared" ca="1" si="34"/>
        <v>0.89130434782608603</v>
      </c>
      <c r="AB142" s="9">
        <f t="shared" ca="1" si="35"/>
        <v>-0.35869565217391397</v>
      </c>
      <c r="AC142" s="9">
        <f ca="1">AVERAGEIFS('Fat and Grease Data'!I$2:I$9000,'Fat and Grease Data'!$B$2:$B$9000,'Monthly Prices'!$B142,'Fat and Grease Data'!$C$2:$C$9000,'Monthly Prices'!$C142)</f>
        <v>44.560869565217395</v>
      </c>
      <c r="AD142" s="9">
        <f ca="1">_xlfn.MAXIFS('Fat and Grease Data'!$I$2:$I$9000,'Fat and Grease Data'!$B$2:$B$9000,'Monthly Prices'!$B142,'Fat and Grease Data'!$C$2:$C$9000,'Monthly Prices'!$C142)</f>
        <v>45</v>
      </c>
      <c r="AE142" s="9">
        <f ca="1">_xlfn.MINIFS('Fat and Grease Data'!$I$2:$I$9000,'Fat and Grease Data'!$B$2:$B$9000,'Monthly Prices'!$B142,'Fat and Grease Data'!$C$2:$C$9000,'Monthly Prices'!$C142)</f>
        <v>44</v>
      </c>
      <c r="AF142" s="9">
        <f t="shared" ca="1" si="36"/>
        <v>0.43913043478260505</v>
      </c>
      <c r="AG142" s="9">
        <f t="shared" ca="1" si="37"/>
        <v>-0.56086956521739495</v>
      </c>
      <c r="AH142" s="9"/>
      <c r="AI142" s="9"/>
      <c r="AJ142" s="9"/>
      <c r="AK142" s="9"/>
      <c r="AL142" s="9"/>
      <c r="AM142" s="9">
        <f ca="1">AVERAGEIFS('Fat and Grease Data'!K$2:K$9000,'Fat and Grease Data'!$B$2:$B$9000,'Monthly Prices'!$B142,'Fat and Grease Data'!$C$2:$C$9000,'Monthly Prices'!$C142)</f>
        <v>45.456521739130437</v>
      </c>
      <c r="AN142" s="9">
        <f ca="1">_xlfn.MAXIFS('Fat and Grease Data'!$K$2:$K$9000,'Fat and Grease Data'!$B$2:$B$9000,'Monthly Prices'!$B142,'Fat and Grease Data'!$C$2:$C$9000,'Monthly Prices'!$C142)</f>
        <v>45.5</v>
      </c>
      <c r="AO142" s="9">
        <f ca="1">_xlfn.MINIFS('Fat and Grease Data'!$K$2:$K$9000,'Fat and Grease Data'!$B$2:$B$9000,'Monthly Prices'!$B142,'Fat and Grease Data'!$C$2:$C$9000,'Monthly Prices'!$C142)</f>
        <v>45</v>
      </c>
      <c r="AP142" s="9">
        <f t="shared" ca="1" si="52"/>
        <v>4.3478260869562746E-2</v>
      </c>
      <c r="AQ142" s="9">
        <f t="shared" ca="1" si="53"/>
        <v>-0.45652173913043725</v>
      </c>
      <c r="AR142" s="9">
        <f ca="1">AVERAGEIFS('Fat and Grease Data'!L$2:L$9000,'Fat and Grease Data'!$B$2:$B$9000,'Monthly Prices'!$B142,'Fat and Grease Data'!$C$2:$C$9000,'Monthly Prices'!$C142)</f>
        <v>42.684782608695649</v>
      </c>
      <c r="AS142" s="9">
        <f ca="1">_xlfn.MAXIFS('Fat and Grease Data'!$L$2:$L$9000,'Fat and Grease Data'!$B$2:$B$9000,'Monthly Prices'!$B142,'Fat and Grease Data'!$C$2:$C$9000,'Monthly Prices'!$C142)</f>
        <v>42.75</v>
      </c>
      <c r="AT142" s="9">
        <f ca="1">_xlfn.MINIFS('Fat and Grease Data'!$L$2:$L$9000,'Fat and Grease Data'!$B$2:$B$9000,'Monthly Prices'!$B142,'Fat and Grease Data'!$C$2:$C$9000,'Monthly Prices'!$C142)</f>
        <v>42</v>
      </c>
      <c r="AU142" s="9">
        <f t="shared" ca="1" si="38"/>
        <v>6.5217391304351224E-2</v>
      </c>
      <c r="AV142" s="9">
        <f t="shared" ca="1" si="39"/>
        <v>-0.68478260869564878</v>
      </c>
      <c r="AW142" s="9">
        <f ca="1">AVERAGEIFS('Fat and Grease Data'!M$2:M$9000,'Fat and Grease Data'!$B$2:$B$9000,'Monthly Prices'!$B142,'Fat and Grease Data'!$C$2:$C$9000,'Monthly Prices'!$C142)</f>
        <v>44.967826086956521</v>
      </c>
      <c r="AX142" s="9">
        <f ca="1">_xlfn.MAXIFS('Fat and Grease Data'!$M$2:$M$9000,'Fat and Grease Data'!$B$2:$B$9000,'Monthly Prices'!$B142,'Fat and Grease Data'!$C$2:$C$9000,'Monthly Prices'!$C142)</f>
        <v>46.88</v>
      </c>
      <c r="AY142" s="9">
        <f ca="1">_xlfn.MINIFS('Fat and Grease Data'!$M$2:$M$9000,'Fat and Grease Data'!$B$2:$B$9000,'Monthly Prices'!$B142,'Fat and Grease Data'!$C$2:$C$9000,'Monthly Prices'!$C142)</f>
        <v>43</v>
      </c>
      <c r="AZ142" s="9">
        <f t="shared" ca="1" si="40"/>
        <v>1.9121739130434818</v>
      </c>
      <c r="BA142" s="9">
        <f t="shared" ca="1" si="41"/>
        <v>-1.9678260869565207</v>
      </c>
      <c r="BB142" s="10">
        <f>[2]Prices!$D494</f>
        <v>7.1337826086956531</v>
      </c>
      <c r="BC142" s="10">
        <f>[2]Prices!$B494</f>
        <v>7.6550000000000002</v>
      </c>
      <c r="BD142" s="10">
        <f>[2]Prices!$C494</f>
        <v>6.585</v>
      </c>
      <c r="BE142" s="10">
        <f t="shared" si="47"/>
        <v>0.52121739130434719</v>
      </c>
      <c r="BF142" s="10">
        <f t="shared" si="48"/>
        <v>-0.5487826086956531</v>
      </c>
    </row>
    <row r="143" spans="1:58" x14ac:dyDescent="0.2">
      <c r="A143" s="7">
        <v>40787</v>
      </c>
      <c r="B143" s="8">
        <f t="shared" si="44"/>
        <v>9</v>
      </c>
      <c r="C143" s="8">
        <f t="shared" si="45"/>
        <v>2011</v>
      </c>
      <c r="D143" s="9">
        <f ca="1">AVERAGEIFS('Fat and Grease Data'!D$2:D$9000,'Fat and Grease Data'!$B$2:$B$9000,'Monthly Prices'!$B143,'Fat and Grease Data'!$C$2:$C$9000,'Monthly Prices'!$C143)</f>
        <v>43.13</v>
      </c>
      <c r="E143" s="9">
        <f ca="1">_xlfn.MAXIFS('Fat and Grease Data'!$D$2:$D$9000,'Fat and Grease Data'!$B$2:$B$9000,'Monthly Prices'!$B143,'Fat and Grease Data'!$C$2:$C$9000,'Monthly Prices'!$C143)</f>
        <v>43.13</v>
      </c>
      <c r="F143" s="9">
        <f ca="1">_xlfn.MINIFS('Fat and Grease Data'!$D$2:$D$9000,'Fat and Grease Data'!$B$2:$B$9000,'Monthly Prices'!$B143,'Fat and Grease Data'!$C$2:$C$9000,'Monthly Prices'!$C143)</f>
        <v>43.13</v>
      </c>
      <c r="G143" s="9">
        <f t="shared" ca="1" si="46"/>
        <v>0</v>
      </c>
      <c r="H143" s="9">
        <f t="shared" ca="1" si="49"/>
        <v>0</v>
      </c>
      <c r="I143" s="9">
        <f ca="1">AVERAGEIFS('Fat and Grease Data'!E$2:E$9000,'Fat and Grease Data'!$B$2:$B$9000,'Monthly Prices'!$B143,'Fat and Grease Data'!$C$2:$C$9000,'Monthly Prices'!$C143)</f>
        <v>43.828571428571429</v>
      </c>
      <c r="J143" s="9">
        <f ca="1">_xlfn.MAXIFS('Fat and Grease Data'!$E$2:$E$9000,'Fat and Grease Data'!$B$2:$B$9000,'Monthly Prices'!$B143,'Fat and Grease Data'!$C$2:$C$9000,'Monthly Prices'!$C143)</f>
        <v>44.13</v>
      </c>
      <c r="K143" s="9">
        <f ca="1">_xlfn.MINIFS('Fat and Grease Data'!$E$2:$E$9000,'Fat and Grease Data'!$B$2:$B$9000,'Monthly Prices'!$B143,'Fat and Grease Data'!$C$2:$C$9000,'Monthly Prices'!$C143)</f>
        <v>43.75</v>
      </c>
      <c r="L143" s="9">
        <f t="shared" ca="1" si="50"/>
        <v>0.30142857142857338</v>
      </c>
      <c r="M143" s="9">
        <f t="shared" ca="1" si="51"/>
        <v>-7.857142857142918E-2</v>
      </c>
      <c r="N143" s="9">
        <f ca="1">AVERAGEIFS('Fat and Grease Data'!F$2:F$9000,'Fat and Grease Data'!$B$2:$B$9000,'Monthly Prices'!$B143,'Fat and Grease Data'!$C$2:$C$9000,'Monthly Prices'!$C143)</f>
        <v>43.989999999999995</v>
      </c>
      <c r="O143" s="9">
        <f ca="1">_xlfn.MAXIFS('Fat and Grease Data'!$F$2:$F$9000,'Fat and Grease Data'!$B$2:$B$9000,'Monthly Prices'!$B143,'Fat and Grease Data'!$C$2:$C$9000,'Monthly Prices'!$C143)</f>
        <v>44.25</v>
      </c>
      <c r="P143" s="9">
        <f ca="1">_xlfn.MINIFS('Fat and Grease Data'!$F$2:$F$9000,'Fat and Grease Data'!$B$2:$B$9000,'Monthly Prices'!$B143,'Fat and Grease Data'!$C$2:$C$9000,'Monthly Prices'!$C143)</f>
        <v>43.88</v>
      </c>
      <c r="Q143" s="9">
        <f t="shared" ca="1" si="42"/>
        <v>0.26000000000000512</v>
      </c>
      <c r="R143" s="9">
        <f t="shared" ca="1" si="43"/>
        <v>-0.10999999999999233</v>
      </c>
      <c r="S143" s="9">
        <f ca="1">AVERAGEIFS('Fat and Grease Data'!G$2:G$9000,'Fat and Grease Data'!$B$2:$B$9000,'Monthly Prices'!$B143,'Fat and Grease Data'!$C$2:$C$9000,'Monthly Prices'!$C143)</f>
        <v>43.5</v>
      </c>
      <c r="T143" s="9">
        <f ca="1">_xlfn.MAXIFS('Fat and Grease Data'!$G$2:$G$9000,'Fat and Grease Data'!$B$2:$B$9000,'Monthly Prices'!$B143,'Fat and Grease Data'!$C$2:$C$9000,'Monthly Prices'!$C143)</f>
        <v>43.5</v>
      </c>
      <c r="U143" s="9">
        <f ca="1">_xlfn.MINIFS('Fat and Grease Data'!$G$2:$G$9000,'Fat and Grease Data'!$B$2:$B$9000,'Monthly Prices'!$B143,'Fat and Grease Data'!$C$2:$C$9000,'Monthly Prices'!$C143)</f>
        <v>43.5</v>
      </c>
      <c r="V143" s="9">
        <f t="shared" ca="1" si="32"/>
        <v>0</v>
      </c>
      <c r="W143" s="9">
        <f t="shared" ca="1" si="33"/>
        <v>0</v>
      </c>
      <c r="X143" s="9">
        <f ca="1">AVERAGEIFS('Fat and Grease Data'!H$2:H$9000,'Fat and Grease Data'!$B$2:$B$9000,'Monthly Prices'!$B143,'Fat and Grease Data'!$C$2:$C$9000,'Monthly Prices'!$C143)</f>
        <v>43.523809523809526</v>
      </c>
      <c r="Y143" s="9">
        <f ca="1">_xlfn.MAXIFS('Fat and Grease Data'!$H$2:$H$9000,'Fat and Grease Data'!$B$2:$B$9000,'Monthly Prices'!$B143,'Fat and Grease Data'!$C$2:$C$9000,'Monthly Prices'!$C143)</f>
        <v>44</v>
      </c>
      <c r="Z143" s="9">
        <f ca="1">_xlfn.MINIFS('Fat and Grease Data'!$H$2:$H$9000,'Fat and Grease Data'!$B$2:$B$9000,'Monthly Prices'!$B143,'Fat and Grease Data'!$C$2:$C$9000,'Monthly Prices'!$C143)</f>
        <v>43</v>
      </c>
      <c r="AA143" s="9">
        <f t="shared" ca="1" si="34"/>
        <v>0.4761904761904745</v>
      </c>
      <c r="AB143" s="9">
        <f t="shared" ca="1" si="35"/>
        <v>-0.5238095238095255</v>
      </c>
      <c r="AC143" s="9">
        <f ca="1">AVERAGEIFS('Fat and Grease Data'!I$2:I$9000,'Fat and Grease Data'!$B$2:$B$9000,'Monthly Prices'!$B143,'Fat and Grease Data'!$C$2:$C$9000,'Monthly Prices'!$C143)</f>
        <v>44.75</v>
      </c>
      <c r="AD143" s="9">
        <f ca="1">_xlfn.MAXIFS('Fat and Grease Data'!$I$2:$I$9000,'Fat and Grease Data'!$B$2:$B$9000,'Monthly Prices'!$B143,'Fat and Grease Data'!$C$2:$C$9000,'Monthly Prices'!$C143)</f>
        <v>44.75</v>
      </c>
      <c r="AE143" s="9">
        <f ca="1">_xlfn.MINIFS('Fat and Grease Data'!$I$2:$I$9000,'Fat and Grease Data'!$B$2:$B$9000,'Monthly Prices'!$B143,'Fat and Grease Data'!$C$2:$C$9000,'Monthly Prices'!$C143)</f>
        <v>44.75</v>
      </c>
      <c r="AF143" s="9">
        <f t="shared" ca="1" si="36"/>
        <v>0</v>
      </c>
      <c r="AG143" s="9">
        <f t="shared" ca="1" si="37"/>
        <v>0</v>
      </c>
      <c r="AH143" s="9"/>
      <c r="AI143" s="9"/>
      <c r="AJ143" s="9"/>
      <c r="AK143" s="9"/>
      <c r="AL143" s="9"/>
      <c r="AM143" s="9">
        <f ca="1">AVERAGEIFS('Fat and Grease Data'!K$2:K$9000,'Fat and Grease Data'!$B$2:$B$9000,'Monthly Prices'!$B143,'Fat and Grease Data'!$C$2:$C$9000,'Monthly Prices'!$C143)</f>
        <v>45.821428571428569</v>
      </c>
      <c r="AN143" s="9">
        <f ca="1">_xlfn.MAXIFS('Fat and Grease Data'!$K$2:$K$9000,'Fat and Grease Data'!$B$2:$B$9000,'Monthly Prices'!$B143,'Fat and Grease Data'!$C$2:$C$9000,'Monthly Prices'!$C143)</f>
        <v>46.25</v>
      </c>
      <c r="AO143" s="9">
        <f ca="1">_xlfn.MINIFS('Fat and Grease Data'!$K$2:$K$9000,'Fat and Grease Data'!$B$2:$B$9000,'Monthly Prices'!$B143,'Fat and Grease Data'!$C$2:$C$9000,'Monthly Prices'!$C143)</f>
        <v>45.5</v>
      </c>
      <c r="AP143" s="9">
        <f t="shared" ca="1" si="52"/>
        <v>0.4285714285714306</v>
      </c>
      <c r="AQ143" s="9">
        <f t="shared" ca="1" si="53"/>
        <v>-0.3214285714285694</v>
      </c>
      <c r="AR143" s="9">
        <f ca="1">AVERAGEIFS('Fat and Grease Data'!L$2:L$9000,'Fat and Grease Data'!$B$2:$B$9000,'Monthly Prices'!$B143,'Fat and Grease Data'!$C$2:$C$9000,'Monthly Prices'!$C143)</f>
        <v>42</v>
      </c>
      <c r="AS143" s="9">
        <f ca="1">_xlfn.MAXIFS('Fat and Grease Data'!$L$2:$L$9000,'Fat and Grease Data'!$B$2:$B$9000,'Monthly Prices'!$B143,'Fat and Grease Data'!$C$2:$C$9000,'Monthly Prices'!$C143)</f>
        <v>42</v>
      </c>
      <c r="AT143" s="9">
        <f ca="1">_xlfn.MINIFS('Fat and Grease Data'!$L$2:$L$9000,'Fat and Grease Data'!$B$2:$B$9000,'Monthly Prices'!$B143,'Fat and Grease Data'!$C$2:$C$9000,'Monthly Prices'!$C143)</f>
        <v>42</v>
      </c>
      <c r="AU143" s="9">
        <f t="shared" ca="1" si="38"/>
        <v>0</v>
      </c>
      <c r="AV143" s="9">
        <f t="shared" ca="1" si="39"/>
        <v>0</v>
      </c>
      <c r="AW143" s="9">
        <f ca="1">AVERAGEIFS('Fat and Grease Data'!M$2:M$9000,'Fat and Grease Data'!$B$2:$B$9000,'Monthly Prices'!$B143,'Fat and Grease Data'!$C$2:$C$9000,'Monthly Prices'!$C143)</f>
        <v>43.928571428571431</v>
      </c>
      <c r="AX143" s="9">
        <f ca="1">_xlfn.MAXIFS('Fat and Grease Data'!$M$2:$M$9000,'Fat and Grease Data'!$B$2:$B$9000,'Monthly Prices'!$B143,'Fat and Grease Data'!$C$2:$C$9000,'Monthly Prices'!$C143)</f>
        <v>44.5</v>
      </c>
      <c r="AY143" s="9">
        <f ca="1">_xlfn.MINIFS('Fat and Grease Data'!$M$2:$M$9000,'Fat and Grease Data'!$B$2:$B$9000,'Monthly Prices'!$B143,'Fat and Grease Data'!$C$2:$C$9000,'Monthly Prices'!$C143)</f>
        <v>43</v>
      </c>
      <c r="AZ143" s="9">
        <f t="shared" ca="1" si="40"/>
        <v>0.5714285714285694</v>
      </c>
      <c r="BA143" s="9">
        <f t="shared" ca="1" si="41"/>
        <v>-0.9285714285714306</v>
      </c>
      <c r="BB143" s="10">
        <f>[2]Prices!$D495</f>
        <v>6.9385238095238098</v>
      </c>
      <c r="BC143" s="10">
        <f>[2]Prices!$B495</f>
        <v>7.6749999999999998</v>
      </c>
      <c r="BD143" s="10">
        <f>[2]Prices!$C495</f>
        <v>5.9249999999999998</v>
      </c>
      <c r="BE143" s="10">
        <f t="shared" si="47"/>
        <v>0.73647619047619006</v>
      </c>
      <c r="BF143" s="10">
        <f t="shared" si="48"/>
        <v>-1.0135238095238099</v>
      </c>
    </row>
    <row r="144" spans="1:58" x14ac:dyDescent="0.2">
      <c r="A144" s="7">
        <v>40817</v>
      </c>
      <c r="B144" s="8">
        <f t="shared" si="44"/>
        <v>10</v>
      </c>
      <c r="C144" s="8">
        <f t="shared" si="45"/>
        <v>2011</v>
      </c>
      <c r="D144" s="9">
        <f ca="1">AVERAGEIFS('Fat and Grease Data'!D$2:D$9000,'Fat and Grease Data'!$B$2:$B$9000,'Monthly Prices'!$B144,'Fat and Grease Data'!$C$2:$C$9000,'Monthly Prices'!$C144)</f>
        <v>42.319047619047623</v>
      </c>
      <c r="E144" s="9">
        <f ca="1">_xlfn.MAXIFS('Fat and Grease Data'!$D$2:$D$9000,'Fat and Grease Data'!$B$2:$B$9000,'Monthly Prices'!$B144,'Fat and Grease Data'!$C$2:$C$9000,'Monthly Prices'!$C144)</f>
        <v>43.13</v>
      </c>
      <c r="F144" s="9">
        <f ca="1">_xlfn.MINIFS('Fat and Grease Data'!$D$2:$D$9000,'Fat and Grease Data'!$B$2:$B$9000,'Monthly Prices'!$B144,'Fat and Grease Data'!$C$2:$C$9000,'Monthly Prices'!$C144)</f>
        <v>40.5</v>
      </c>
      <c r="G144" s="9">
        <f t="shared" ca="1" si="46"/>
        <v>0.81095238095237931</v>
      </c>
      <c r="H144" s="9">
        <f t="shared" ca="1" si="49"/>
        <v>-1.8190476190476232</v>
      </c>
      <c r="I144" s="9">
        <f ca="1">AVERAGEIFS('Fat and Grease Data'!E$2:E$9000,'Fat and Grease Data'!$B$2:$B$9000,'Monthly Prices'!$B144,'Fat and Grease Data'!$C$2:$C$9000,'Monthly Prices'!$C144)</f>
        <v>43.20428571428571</v>
      </c>
      <c r="J144" s="9">
        <f ca="1">_xlfn.MAXIFS('Fat and Grease Data'!$E$2:$E$9000,'Fat and Grease Data'!$B$2:$B$9000,'Monthly Prices'!$B144,'Fat and Grease Data'!$C$2:$C$9000,'Monthly Prices'!$C144)</f>
        <v>44</v>
      </c>
      <c r="K144" s="9">
        <f ca="1">_xlfn.MINIFS('Fat and Grease Data'!$E$2:$E$9000,'Fat and Grease Data'!$B$2:$B$9000,'Monthly Prices'!$B144,'Fat and Grease Data'!$C$2:$C$9000,'Monthly Prices'!$C144)</f>
        <v>41.5</v>
      </c>
      <c r="L144" s="9">
        <f t="shared" ca="1" si="50"/>
        <v>0.79571428571428982</v>
      </c>
      <c r="M144" s="9">
        <f t="shared" ca="1" si="51"/>
        <v>-1.7042857142857102</v>
      </c>
      <c r="N144" s="9">
        <f ca="1">AVERAGEIFS('Fat and Grease Data'!F$2:F$9000,'Fat and Grease Data'!$B$2:$B$9000,'Monthly Prices'!$B144,'Fat and Grease Data'!$C$2:$C$9000,'Monthly Prices'!$C144)</f>
        <v>43.88</v>
      </c>
      <c r="O144" s="9">
        <f ca="1">_xlfn.MAXIFS('Fat and Grease Data'!$F$2:$F$9000,'Fat and Grease Data'!$B$2:$B$9000,'Monthly Prices'!$B144,'Fat and Grease Data'!$C$2:$C$9000,'Monthly Prices'!$C144)</f>
        <v>43.88</v>
      </c>
      <c r="P144" s="9">
        <f ca="1">_xlfn.MINIFS('Fat and Grease Data'!$F$2:$F$9000,'Fat and Grease Data'!$B$2:$B$9000,'Monthly Prices'!$B144,'Fat and Grease Data'!$C$2:$C$9000,'Monthly Prices'!$C144)</f>
        <v>43.88</v>
      </c>
      <c r="Q144" s="9">
        <f t="shared" ca="1" si="42"/>
        <v>0</v>
      </c>
      <c r="R144" s="9">
        <f t="shared" ca="1" si="43"/>
        <v>0</v>
      </c>
      <c r="S144" s="9">
        <f ca="1">AVERAGEIFS('Fat and Grease Data'!G$2:G$9000,'Fat and Grease Data'!$B$2:$B$9000,'Monthly Prices'!$B144,'Fat and Grease Data'!$C$2:$C$9000,'Monthly Prices'!$C144)</f>
        <v>43.071428571428569</v>
      </c>
      <c r="T144" s="9">
        <f ca="1">_xlfn.MAXIFS('Fat and Grease Data'!$G$2:$G$9000,'Fat and Grease Data'!$B$2:$B$9000,'Monthly Prices'!$B144,'Fat and Grease Data'!$C$2:$C$9000,'Monthly Prices'!$C144)</f>
        <v>43.5</v>
      </c>
      <c r="U144" s="9">
        <f ca="1">_xlfn.MINIFS('Fat and Grease Data'!$G$2:$G$9000,'Fat and Grease Data'!$B$2:$B$9000,'Monthly Prices'!$B144,'Fat and Grease Data'!$C$2:$C$9000,'Monthly Prices'!$C144)</f>
        <v>41.5</v>
      </c>
      <c r="V144" s="9">
        <f t="shared" ref="V144:V207" ca="1" si="54">T144-S144</f>
        <v>0.4285714285714306</v>
      </c>
      <c r="W144" s="9">
        <f t="shared" ref="W144:W207" ca="1" si="55">U144-S144</f>
        <v>-1.5714285714285694</v>
      </c>
      <c r="X144" s="9">
        <f ca="1">AVERAGEIFS('Fat and Grease Data'!H$2:H$9000,'Fat and Grease Data'!$B$2:$B$9000,'Monthly Prices'!$B144,'Fat and Grease Data'!$C$2:$C$9000,'Monthly Prices'!$C144)</f>
        <v>44</v>
      </c>
      <c r="Y144" s="9">
        <f ca="1">_xlfn.MAXIFS('Fat and Grease Data'!$H$2:$H$9000,'Fat and Grease Data'!$B$2:$B$9000,'Monthly Prices'!$B144,'Fat and Grease Data'!$C$2:$C$9000,'Monthly Prices'!$C144)</f>
        <v>44</v>
      </c>
      <c r="Z144" s="9">
        <f ca="1">_xlfn.MINIFS('Fat and Grease Data'!$H$2:$H$9000,'Fat and Grease Data'!$B$2:$B$9000,'Monthly Prices'!$B144,'Fat and Grease Data'!$C$2:$C$9000,'Monthly Prices'!$C144)</f>
        <v>44</v>
      </c>
      <c r="AA144" s="9">
        <f t="shared" ref="AA144:AA207" ca="1" si="56">Y144-X144</f>
        <v>0</v>
      </c>
      <c r="AB144" s="9">
        <f t="shared" ref="AB144:AB207" ca="1" si="57">Z144-X144</f>
        <v>0</v>
      </c>
      <c r="AC144" s="9">
        <f ca="1">AVERAGEIFS('Fat and Grease Data'!I$2:I$9000,'Fat and Grease Data'!$B$2:$B$9000,'Monthly Prices'!$B144,'Fat and Grease Data'!$C$2:$C$9000,'Monthly Prices'!$C144)</f>
        <v>44.392857142857146</v>
      </c>
      <c r="AD144" s="9">
        <f ca="1">_xlfn.MAXIFS('Fat and Grease Data'!$I$2:$I$9000,'Fat and Grease Data'!$B$2:$B$9000,'Monthly Prices'!$B144,'Fat and Grease Data'!$C$2:$C$9000,'Monthly Prices'!$C144)</f>
        <v>44.75</v>
      </c>
      <c r="AE144" s="9">
        <f ca="1">_xlfn.MINIFS('Fat and Grease Data'!$I$2:$I$9000,'Fat and Grease Data'!$B$2:$B$9000,'Monthly Prices'!$B144,'Fat and Grease Data'!$C$2:$C$9000,'Monthly Prices'!$C144)</f>
        <v>44.25</v>
      </c>
      <c r="AF144" s="9">
        <f t="shared" ca="1" si="36"/>
        <v>0.3571428571428541</v>
      </c>
      <c r="AG144" s="9">
        <f t="shared" ca="1" si="37"/>
        <v>-0.1428571428571459</v>
      </c>
      <c r="AH144" s="9"/>
      <c r="AI144" s="9"/>
      <c r="AJ144" s="9"/>
      <c r="AK144" s="9"/>
      <c r="AL144" s="9"/>
      <c r="AM144" s="9">
        <f ca="1">AVERAGEIFS('Fat and Grease Data'!K$2:K$9000,'Fat and Grease Data'!$B$2:$B$9000,'Monthly Prices'!$B144,'Fat and Grease Data'!$C$2:$C$9000,'Monthly Prices'!$C144)</f>
        <v>44.994285714285716</v>
      </c>
      <c r="AN144" s="9">
        <f ca="1">_xlfn.MAXIFS('Fat and Grease Data'!$K$2:$K$9000,'Fat and Grease Data'!$B$2:$B$9000,'Monthly Prices'!$B144,'Fat and Grease Data'!$C$2:$C$9000,'Monthly Prices'!$C144)</f>
        <v>46.25</v>
      </c>
      <c r="AO144" s="9">
        <f ca="1">_xlfn.MINIFS('Fat and Grease Data'!$K$2:$K$9000,'Fat and Grease Data'!$B$2:$B$9000,'Monthly Prices'!$B144,'Fat and Grease Data'!$C$2:$C$9000,'Monthly Prices'!$C144)</f>
        <v>44</v>
      </c>
      <c r="AP144" s="9">
        <f t="shared" ca="1" si="52"/>
        <v>1.2557142857142836</v>
      </c>
      <c r="AQ144" s="9">
        <f t="shared" ca="1" si="53"/>
        <v>-0.99428571428571644</v>
      </c>
      <c r="AR144" s="9">
        <f ca="1">AVERAGEIFS('Fat and Grease Data'!L$2:L$9000,'Fat and Grease Data'!$B$2:$B$9000,'Monthly Prices'!$B144,'Fat and Grease Data'!$C$2:$C$9000,'Monthly Prices'!$C144)</f>
        <v>42</v>
      </c>
      <c r="AS144" s="9">
        <f ca="1">_xlfn.MAXIFS('Fat and Grease Data'!$L$2:$L$9000,'Fat and Grease Data'!$B$2:$B$9000,'Monthly Prices'!$B144,'Fat and Grease Data'!$C$2:$C$9000,'Monthly Prices'!$C144)</f>
        <v>42</v>
      </c>
      <c r="AT144" s="9">
        <f ca="1">_xlfn.MINIFS('Fat and Grease Data'!$L$2:$L$9000,'Fat and Grease Data'!$B$2:$B$9000,'Monthly Prices'!$B144,'Fat and Grease Data'!$C$2:$C$9000,'Monthly Prices'!$C144)</f>
        <v>42</v>
      </c>
      <c r="AU144" s="9">
        <f t="shared" ca="1" si="38"/>
        <v>0</v>
      </c>
      <c r="AV144" s="9">
        <f t="shared" ca="1" si="39"/>
        <v>0</v>
      </c>
      <c r="AW144" s="9">
        <f ca="1">AVERAGEIFS('Fat and Grease Data'!M$2:M$9000,'Fat and Grease Data'!$B$2:$B$9000,'Monthly Prices'!$B144,'Fat and Grease Data'!$C$2:$C$9000,'Monthly Prices'!$C144)</f>
        <v>44.261904761904759</v>
      </c>
      <c r="AX144" s="9">
        <f ca="1">_xlfn.MAXIFS('Fat and Grease Data'!$M$2:$M$9000,'Fat and Grease Data'!$B$2:$B$9000,'Monthly Prices'!$B144,'Fat and Grease Data'!$C$2:$C$9000,'Monthly Prices'!$C144)</f>
        <v>44.5</v>
      </c>
      <c r="AY144" s="9">
        <f ca="1">_xlfn.MINIFS('Fat and Grease Data'!$M$2:$M$9000,'Fat and Grease Data'!$B$2:$B$9000,'Monthly Prices'!$B144,'Fat and Grease Data'!$C$2:$C$9000,'Monthly Prices'!$C144)</f>
        <v>43.25</v>
      </c>
      <c r="AZ144" s="9">
        <f t="shared" ca="1" si="40"/>
        <v>0.2380952380952408</v>
      </c>
      <c r="BA144" s="9">
        <f t="shared" ca="1" si="41"/>
        <v>-1.0119047619047592</v>
      </c>
      <c r="BB144" s="10">
        <f>[2]Prices!$D496</f>
        <v>6.3210476190476186</v>
      </c>
      <c r="BC144" s="10">
        <f>[2]Prices!$B496</f>
        <v>6.6550000000000002</v>
      </c>
      <c r="BD144" s="10">
        <f>[2]Prices!$C496</f>
        <v>5.7220000000000004</v>
      </c>
      <c r="BE144" s="10">
        <f t="shared" si="47"/>
        <v>0.33395238095238167</v>
      </c>
      <c r="BF144" s="10">
        <f t="shared" si="48"/>
        <v>-0.59904761904761816</v>
      </c>
    </row>
    <row r="145" spans="1:58" x14ac:dyDescent="0.2">
      <c r="A145" s="7">
        <v>40848</v>
      </c>
      <c r="B145" s="8">
        <f t="shared" si="44"/>
        <v>11</v>
      </c>
      <c r="C145" s="8">
        <f t="shared" si="45"/>
        <v>2011</v>
      </c>
      <c r="D145" s="9">
        <f ca="1">AVERAGEIFS('Fat and Grease Data'!D$2:D$9000,'Fat and Grease Data'!$B$2:$B$9000,'Monthly Prices'!$B145,'Fat and Grease Data'!$C$2:$C$9000,'Monthly Prices'!$C145)</f>
        <v>35.642857142857146</v>
      </c>
      <c r="E145" s="9">
        <f ca="1">_xlfn.MAXIFS('Fat and Grease Data'!$D$2:$D$9000,'Fat and Grease Data'!$B$2:$B$9000,'Monthly Prices'!$B145,'Fat and Grease Data'!$C$2:$C$9000,'Monthly Prices'!$C145)</f>
        <v>38</v>
      </c>
      <c r="F145" s="9">
        <f ca="1">_xlfn.MINIFS('Fat and Grease Data'!$D$2:$D$9000,'Fat and Grease Data'!$B$2:$B$9000,'Monthly Prices'!$B145,'Fat and Grease Data'!$C$2:$C$9000,'Monthly Prices'!$C145)</f>
        <v>34.5</v>
      </c>
      <c r="G145" s="9">
        <f t="shared" ca="1" si="46"/>
        <v>2.3571428571428541</v>
      </c>
      <c r="H145" s="9">
        <f t="shared" ca="1" si="49"/>
        <v>-1.1428571428571459</v>
      </c>
      <c r="I145" s="9">
        <f ca="1">AVERAGEIFS('Fat and Grease Data'!E$2:E$9000,'Fat and Grease Data'!$B$2:$B$9000,'Monthly Prices'!$B145,'Fat and Grease Data'!$C$2:$C$9000,'Monthly Prices'!$C145)</f>
        <v>36.857142857142854</v>
      </c>
      <c r="J145" s="9">
        <f ca="1">_xlfn.MAXIFS('Fat and Grease Data'!$E$2:$E$9000,'Fat and Grease Data'!$B$2:$B$9000,'Monthly Prices'!$B145,'Fat and Grease Data'!$C$2:$C$9000,'Monthly Prices'!$C145)</f>
        <v>39.5</v>
      </c>
      <c r="K145" s="9">
        <f ca="1">_xlfn.MINIFS('Fat and Grease Data'!$E$2:$E$9000,'Fat and Grease Data'!$B$2:$B$9000,'Monthly Prices'!$B145,'Fat and Grease Data'!$C$2:$C$9000,'Monthly Prices'!$C145)</f>
        <v>36</v>
      </c>
      <c r="L145" s="9">
        <f t="shared" ca="1" si="50"/>
        <v>2.6428571428571459</v>
      </c>
      <c r="M145" s="9">
        <f t="shared" ca="1" si="51"/>
        <v>-0.8571428571428541</v>
      </c>
      <c r="N145" s="9">
        <f ca="1">AVERAGEIFS('Fat and Grease Data'!F$2:F$9000,'Fat and Grease Data'!$B$2:$B$9000,'Monthly Prices'!$B145,'Fat and Grease Data'!$C$2:$C$9000,'Monthly Prices'!$C145)</f>
        <v>42.702857142857141</v>
      </c>
      <c r="O145" s="9">
        <f ca="1">_xlfn.MAXIFS('Fat and Grease Data'!$F$2:$F$9000,'Fat and Grease Data'!$B$2:$B$9000,'Monthly Prices'!$B145,'Fat and Grease Data'!$C$2:$C$9000,'Monthly Prices'!$C145)</f>
        <v>43.88</v>
      </c>
      <c r="P145" s="9">
        <f ca="1">_xlfn.MINIFS('Fat and Grease Data'!$F$2:$F$9000,'Fat and Grease Data'!$B$2:$B$9000,'Monthly Prices'!$B145,'Fat and Grease Data'!$C$2:$C$9000,'Monthly Prices'!$C145)</f>
        <v>42.5</v>
      </c>
      <c r="Q145" s="9">
        <f t="shared" ca="1" si="42"/>
        <v>1.1771428571428615</v>
      </c>
      <c r="R145" s="9">
        <f t="shared" ca="1" si="43"/>
        <v>-0.20285714285714107</v>
      </c>
      <c r="S145" s="9">
        <f ca="1">AVERAGEIFS('Fat and Grease Data'!G$2:G$9000,'Fat and Grease Data'!$B$2:$B$9000,'Monthly Prices'!$B145,'Fat and Grease Data'!$C$2:$C$9000,'Monthly Prices'!$C145)</f>
        <v>38.05952380952381</v>
      </c>
      <c r="T145" s="9">
        <f ca="1">_xlfn.MAXIFS('Fat and Grease Data'!$G$2:$G$9000,'Fat and Grease Data'!$B$2:$B$9000,'Monthly Prices'!$B145,'Fat and Grease Data'!$C$2:$C$9000,'Monthly Prices'!$C145)</f>
        <v>40.5</v>
      </c>
      <c r="U145" s="9">
        <f ca="1">_xlfn.MINIFS('Fat and Grease Data'!$G$2:$G$9000,'Fat and Grease Data'!$B$2:$B$9000,'Monthly Prices'!$B145,'Fat and Grease Data'!$C$2:$C$9000,'Monthly Prices'!$C145)</f>
        <v>37.5</v>
      </c>
      <c r="V145" s="9">
        <f t="shared" ca="1" si="54"/>
        <v>2.4404761904761898</v>
      </c>
      <c r="W145" s="9">
        <f t="shared" ca="1" si="55"/>
        <v>-0.5595238095238102</v>
      </c>
      <c r="X145" s="9">
        <f ca="1">AVERAGEIFS('Fat and Grease Data'!H$2:H$9000,'Fat and Grease Data'!$B$2:$B$9000,'Monthly Prices'!$B145,'Fat and Grease Data'!$C$2:$C$9000,'Monthly Prices'!$C145)</f>
        <v>41.846666666666664</v>
      </c>
      <c r="Y145" s="9">
        <f ca="1">_xlfn.MAXIFS('Fat and Grease Data'!$H$2:$H$9000,'Fat and Grease Data'!$B$2:$B$9000,'Monthly Prices'!$B145,'Fat and Grease Data'!$C$2:$C$9000,'Monthly Prices'!$C145)</f>
        <v>44</v>
      </c>
      <c r="Z145" s="9">
        <f ca="1">_xlfn.MINIFS('Fat and Grease Data'!$H$2:$H$9000,'Fat and Grease Data'!$B$2:$B$9000,'Monthly Prices'!$B145,'Fat and Grease Data'!$C$2:$C$9000,'Monthly Prices'!$C145)</f>
        <v>41</v>
      </c>
      <c r="AA145" s="9">
        <f t="shared" ca="1" si="56"/>
        <v>2.153333333333336</v>
      </c>
      <c r="AB145" s="9">
        <f t="shared" ca="1" si="57"/>
        <v>-0.84666666666666401</v>
      </c>
      <c r="AC145" s="9">
        <f ca="1">AVERAGEIFS('Fat and Grease Data'!I$2:I$9000,'Fat and Grease Data'!$B$2:$B$9000,'Monthly Prices'!$B145,'Fat and Grease Data'!$C$2:$C$9000,'Monthly Prices'!$C145)</f>
        <v>39.071428571428569</v>
      </c>
      <c r="AD145" s="9">
        <f ca="1">_xlfn.MAXIFS('Fat and Grease Data'!$I$2:$I$9000,'Fat and Grease Data'!$B$2:$B$9000,'Monthly Prices'!$B145,'Fat and Grease Data'!$C$2:$C$9000,'Monthly Prices'!$C145)</f>
        <v>42.25</v>
      </c>
      <c r="AE145" s="9">
        <f ca="1">_xlfn.MINIFS('Fat and Grease Data'!$I$2:$I$9000,'Fat and Grease Data'!$B$2:$B$9000,'Monthly Prices'!$B145,'Fat and Grease Data'!$C$2:$C$9000,'Monthly Prices'!$C145)</f>
        <v>37.75</v>
      </c>
      <c r="AF145" s="9">
        <f t="shared" ca="1" si="36"/>
        <v>3.1785714285714306</v>
      </c>
      <c r="AG145" s="9">
        <f t="shared" ca="1" si="37"/>
        <v>-1.3214285714285694</v>
      </c>
      <c r="AH145" s="9"/>
      <c r="AI145" s="9"/>
      <c r="AJ145" s="9"/>
      <c r="AK145" s="9"/>
      <c r="AL145" s="9"/>
      <c r="AM145" s="9">
        <f ca="1">AVERAGEIFS('Fat and Grease Data'!K$2:K$9000,'Fat and Grease Data'!$B$2:$B$9000,'Monthly Prices'!$B145,'Fat and Grease Data'!$C$2:$C$9000,'Monthly Prices'!$C145)</f>
        <v>40.071428571428569</v>
      </c>
      <c r="AN145" s="9">
        <f ca="1">_xlfn.MAXIFS('Fat and Grease Data'!$K$2:$K$9000,'Fat and Grease Data'!$B$2:$B$9000,'Monthly Prices'!$B145,'Fat and Grease Data'!$C$2:$C$9000,'Monthly Prices'!$C145)</f>
        <v>43.5</v>
      </c>
      <c r="AO145" s="9">
        <f ca="1">_xlfn.MINIFS('Fat and Grease Data'!$K$2:$K$9000,'Fat and Grease Data'!$B$2:$B$9000,'Monthly Prices'!$B145,'Fat and Grease Data'!$C$2:$C$9000,'Monthly Prices'!$C145)</f>
        <v>39</v>
      </c>
      <c r="AP145" s="9">
        <f t="shared" ca="1" si="52"/>
        <v>3.4285714285714306</v>
      </c>
      <c r="AQ145" s="9">
        <f t="shared" ca="1" si="53"/>
        <v>-1.0714285714285694</v>
      </c>
      <c r="AR145" s="9">
        <f ca="1">AVERAGEIFS('Fat and Grease Data'!L$2:L$9000,'Fat and Grease Data'!$B$2:$B$9000,'Monthly Prices'!$B145,'Fat and Grease Data'!$C$2:$C$9000,'Monthly Prices'!$C145)</f>
        <v>41.333333333333336</v>
      </c>
      <c r="AS145" s="9">
        <f ca="1">_xlfn.MAXIFS('Fat and Grease Data'!$L$2:$L$9000,'Fat and Grease Data'!$B$2:$B$9000,'Monthly Prices'!$B145,'Fat and Grease Data'!$C$2:$C$9000,'Monthly Prices'!$C145)</f>
        <v>42</v>
      </c>
      <c r="AT145" s="9">
        <f ca="1">_xlfn.MINIFS('Fat and Grease Data'!$L$2:$L$9000,'Fat and Grease Data'!$B$2:$B$9000,'Monthly Prices'!$B145,'Fat and Grease Data'!$C$2:$C$9000,'Monthly Prices'!$C145)</f>
        <v>40</v>
      </c>
      <c r="AU145" s="9">
        <f t="shared" ca="1" si="38"/>
        <v>0.6666666666666643</v>
      </c>
      <c r="AV145" s="9">
        <f t="shared" ca="1" si="39"/>
        <v>-1.3333333333333357</v>
      </c>
      <c r="AW145" s="9">
        <f ca="1">AVERAGEIFS('Fat and Grease Data'!M$2:M$9000,'Fat and Grease Data'!$B$2:$B$9000,'Monthly Prices'!$B145,'Fat and Grease Data'!$C$2:$C$9000,'Monthly Prices'!$C145)</f>
        <v>40.011904761904759</v>
      </c>
      <c r="AX145" s="9">
        <f ca="1">_xlfn.MAXIFS('Fat and Grease Data'!$M$2:$M$9000,'Fat and Grease Data'!$B$2:$B$9000,'Monthly Prices'!$B145,'Fat and Grease Data'!$C$2:$C$9000,'Monthly Prices'!$C145)</f>
        <v>43.25</v>
      </c>
      <c r="AY145" s="9">
        <f ca="1">_xlfn.MINIFS('Fat and Grease Data'!$M$2:$M$9000,'Fat and Grease Data'!$B$2:$B$9000,'Monthly Prices'!$B145,'Fat and Grease Data'!$C$2:$C$9000,'Monthly Prices'!$C145)</f>
        <v>38.25</v>
      </c>
      <c r="AZ145" s="9">
        <f t="shared" ca="1" si="40"/>
        <v>3.2380952380952408</v>
      </c>
      <c r="BA145" s="9">
        <f t="shared" ca="1" si="41"/>
        <v>-1.7619047619047592</v>
      </c>
      <c r="BB145" s="10">
        <f>[2]Prices!$D497</f>
        <v>6.2701428571428579</v>
      </c>
      <c r="BC145" s="10">
        <f>[2]Prices!$B497</f>
        <v>6.66</v>
      </c>
      <c r="BD145" s="10">
        <f>[2]Prices!$C497</f>
        <v>5.8049999999999997</v>
      </c>
      <c r="BE145" s="10">
        <f t="shared" si="47"/>
        <v>0.38985714285714224</v>
      </c>
      <c r="BF145" s="10">
        <f t="shared" si="48"/>
        <v>-0.46514285714285819</v>
      </c>
    </row>
    <row r="146" spans="1:58" x14ac:dyDescent="0.2">
      <c r="A146" s="7">
        <v>40878</v>
      </c>
      <c r="B146" s="8">
        <f t="shared" si="44"/>
        <v>12</v>
      </c>
      <c r="C146" s="8">
        <f t="shared" si="45"/>
        <v>2011</v>
      </c>
      <c r="D146" s="9">
        <f ca="1">AVERAGEIFS('Fat and Grease Data'!D$2:D$9000,'Fat and Grease Data'!$B$2:$B$9000,'Monthly Prices'!$B146,'Fat and Grease Data'!$C$2:$C$9000,'Monthly Prices'!$C146)</f>
        <v>34.500476190476192</v>
      </c>
      <c r="E146" s="9">
        <f ca="1">_xlfn.MAXIFS('Fat and Grease Data'!$D$2:$D$9000,'Fat and Grease Data'!$B$2:$B$9000,'Monthly Prices'!$B146,'Fat and Grease Data'!$C$2:$C$9000,'Monthly Prices'!$C146)</f>
        <v>35</v>
      </c>
      <c r="F146" s="9">
        <f ca="1">_xlfn.MINIFS('Fat and Grease Data'!$D$2:$D$9000,'Fat and Grease Data'!$B$2:$B$9000,'Monthly Prices'!$B146,'Fat and Grease Data'!$C$2:$C$9000,'Monthly Prices'!$C146)</f>
        <v>33.75</v>
      </c>
      <c r="G146" s="9">
        <f t="shared" ca="1" si="46"/>
        <v>0.49952380952380793</v>
      </c>
      <c r="H146" s="9">
        <f t="shared" ca="1" si="49"/>
        <v>-0.75047619047619207</v>
      </c>
      <c r="I146" s="9">
        <f ca="1">AVERAGEIFS('Fat and Grease Data'!E$2:E$9000,'Fat and Grease Data'!$B$2:$B$9000,'Monthly Prices'!$B146,'Fat and Grease Data'!$C$2:$C$9000,'Monthly Prices'!$C146)</f>
        <v>36.016190476190481</v>
      </c>
      <c r="J146" s="9">
        <f ca="1">_xlfn.MAXIFS('Fat and Grease Data'!$E$2:$E$9000,'Fat and Grease Data'!$B$2:$B$9000,'Monthly Prices'!$B146,'Fat and Grease Data'!$C$2:$C$9000,'Monthly Prices'!$C146)</f>
        <v>37.06</v>
      </c>
      <c r="K146" s="9">
        <f ca="1">_xlfn.MINIFS('Fat and Grease Data'!$E$2:$E$9000,'Fat and Grease Data'!$B$2:$B$9000,'Monthly Prices'!$B146,'Fat and Grease Data'!$C$2:$C$9000,'Monthly Prices'!$C146)</f>
        <v>34</v>
      </c>
      <c r="L146" s="9">
        <f t="shared" ca="1" si="50"/>
        <v>1.0438095238095215</v>
      </c>
      <c r="M146" s="9">
        <f t="shared" ca="1" si="51"/>
        <v>-2.0161904761904808</v>
      </c>
      <c r="N146" s="9">
        <f ca="1">AVERAGEIFS('Fat and Grease Data'!F$2:F$9000,'Fat and Grease Data'!$B$2:$B$9000,'Monthly Prices'!$B146,'Fat and Grease Data'!$C$2:$C$9000,'Monthly Prices'!$C146)</f>
        <v>40.276190476190472</v>
      </c>
      <c r="O146" s="9">
        <f ca="1">_xlfn.MAXIFS('Fat and Grease Data'!$F$2:$F$9000,'Fat and Grease Data'!$B$2:$B$9000,'Monthly Prices'!$B146,'Fat and Grease Data'!$C$2:$C$9000,'Monthly Prices'!$C146)</f>
        <v>42.5</v>
      </c>
      <c r="P146" s="9">
        <f ca="1">_xlfn.MINIFS('Fat and Grease Data'!$F$2:$F$9000,'Fat and Grease Data'!$B$2:$B$9000,'Monthly Prices'!$B146,'Fat and Grease Data'!$C$2:$C$9000,'Monthly Prices'!$C146)</f>
        <v>37.380000000000003</v>
      </c>
      <c r="Q146" s="9">
        <f t="shared" ca="1" si="42"/>
        <v>2.2238095238095283</v>
      </c>
      <c r="R146" s="9">
        <f t="shared" ca="1" si="43"/>
        <v>-2.8961904761904691</v>
      </c>
      <c r="S146" s="9">
        <f ca="1">AVERAGEIFS('Fat and Grease Data'!G$2:G$9000,'Fat and Grease Data'!$B$2:$B$9000,'Monthly Prices'!$B146,'Fat and Grease Data'!$C$2:$C$9000,'Monthly Prices'!$C146)</f>
        <v>35.11904761904762</v>
      </c>
      <c r="T146" s="9">
        <f ca="1">_xlfn.MAXIFS('Fat and Grease Data'!$G$2:$G$9000,'Fat and Grease Data'!$B$2:$B$9000,'Monthly Prices'!$B146,'Fat and Grease Data'!$C$2:$C$9000,'Monthly Prices'!$C146)</f>
        <v>36.5</v>
      </c>
      <c r="U146" s="9">
        <f ca="1">_xlfn.MINIFS('Fat and Grease Data'!$G$2:$G$9000,'Fat and Grease Data'!$B$2:$B$9000,'Monthly Prices'!$B146,'Fat and Grease Data'!$C$2:$C$9000,'Monthly Prices'!$C146)</f>
        <v>34</v>
      </c>
      <c r="V146" s="9">
        <f t="shared" ca="1" si="54"/>
        <v>1.3809523809523796</v>
      </c>
      <c r="W146" s="9">
        <f t="shared" ca="1" si="55"/>
        <v>-1.1190476190476204</v>
      </c>
      <c r="X146" s="9">
        <f ca="1">AVERAGEIFS('Fat and Grease Data'!H$2:H$9000,'Fat and Grease Data'!$B$2:$B$9000,'Monthly Prices'!$B146,'Fat and Grease Data'!$C$2:$C$9000,'Monthly Prices'!$C146)</f>
        <v>39.773809523809526</v>
      </c>
      <c r="Y146" s="9">
        <f ca="1">_xlfn.MAXIFS('Fat and Grease Data'!$H$2:$H$9000,'Fat and Grease Data'!$B$2:$B$9000,'Monthly Prices'!$B146,'Fat and Grease Data'!$C$2:$C$9000,'Monthly Prices'!$C146)</f>
        <v>41</v>
      </c>
      <c r="Z146" s="9">
        <f ca="1">_xlfn.MINIFS('Fat and Grease Data'!$H$2:$H$9000,'Fat and Grease Data'!$B$2:$B$9000,'Monthly Prices'!$B146,'Fat and Grease Data'!$C$2:$C$9000,'Monthly Prices'!$C146)</f>
        <v>36.75</v>
      </c>
      <c r="AA146" s="9">
        <f t="shared" ca="1" si="56"/>
        <v>1.2261904761904745</v>
      </c>
      <c r="AB146" s="9">
        <f t="shared" ca="1" si="57"/>
        <v>-3.0238095238095255</v>
      </c>
      <c r="AC146" s="9">
        <f ca="1">AVERAGEIFS('Fat and Grease Data'!I$2:I$9000,'Fat and Grease Data'!$B$2:$B$9000,'Monthly Prices'!$B146,'Fat and Grease Data'!$C$2:$C$9000,'Monthly Prices'!$C146)</f>
        <v>37.333333333333336</v>
      </c>
      <c r="AD146" s="9">
        <f ca="1">_xlfn.MAXIFS('Fat and Grease Data'!$I$2:$I$9000,'Fat and Grease Data'!$B$2:$B$9000,'Monthly Prices'!$B146,'Fat and Grease Data'!$C$2:$C$9000,'Monthly Prices'!$C146)</f>
        <v>37.75</v>
      </c>
      <c r="AE146" s="9">
        <f ca="1">_xlfn.MINIFS('Fat and Grease Data'!$I$2:$I$9000,'Fat and Grease Data'!$B$2:$B$9000,'Monthly Prices'!$B146,'Fat and Grease Data'!$C$2:$C$9000,'Monthly Prices'!$C146)</f>
        <v>37.25</v>
      </c>
      <c r="AF146" s="9">
        <f t="shared" ca="1" si="36"/>
        <v>0.4166666666666643</v>
      </c>
      <c r="AG146" s="9">
        <f t="shared" ca="1" si="37"/>
        <v>-8.3333333333335702E-2</v>
      </c>
      <c r="AH146" s="9"/>
      <c r="AI146" s="9"/>
      <c r="AJ146" s="9"/>
      <c r="AK146" s="9"/>
      <c r="AL146" s="9"/>
      <c r="AM146" s="9">
        <f ca="1">AVERAGEIFS('Fat and Grease Data'!K$2:K$9000,'Fat and Grease Data'!$B$2:$B$9000,'Monthly Prices'!$B146,'Fat and Grease Data'!$C$2:$C$9000,'Monthly Prices'!$C146)</f>
        <v>38.416666666666664</v>
      </c>
      <c r="AN146" s="9">
        <f ca="1">_xlfn.MAXIFS('Fat and Grease Data'!$K$2:$K$9000,'Fat and Grease Data'!$B$2:$B$9000,'Monthly Prices'!$B146,'Fat and Grease Data'!$C$2:$C$9000,'Monthly Prices'!$C146)</f>
        <v>39.25</v>
      </c>
      <c r="AO146" s="9">
        <f ca="1">_xlfn.MINIFS('Fat and Grease Data'!$K$2:$K$9000,'Fat and Grease Data'!$B$2:$B$9000,'Monthly Prices'!$B146,'Fat and Grease Data'!$C$2:$C$9000,'Monthly Prices'!$C146)</f>
        <v>37.75</v>
      </c>
      <c r="AP146" s="9">
        <f t="shared" ca="1" si="52"/>
        <v>0.8333333333333357</v>
      </c>
      <c r="AQ146" s="9">
        <f t="shared" ca="1" si="53"/>
        <v>-0.6666666666666643</v>
      </c>
      <c r="AR146" s="9">
        <f ca="1">AVERAGEIFS('Fat and Grease Data'!L$2:L$9000,'Fat and Grease Data'!$B$2:$B$9000,'Monthly Prices'!$B146,'Fat and Grease Data'!$C$2:$C$9000,'Monthly Prices'!$C146)</f>
        <v>38.61904761904762</v>
      </c>
      <c r="AS146" s="9">
        <f ca="1">_xlfn.MAXIFS('Fat and Grease Data'!$L$2:$L$9000,'Fat and Grease Data'!$B$2:$B$9000,'Monthly Prices'!$B146,'Fat and Grease Data'!$C$2:$C$9000,'Monthly Prices'!$C146)</f>
        <v>40</v>
      </c>
      <c r="AT146" s="9">
        <f ca="1">_xlfn.MINIFS('Fat and Grease Data'!$L$2:$L$9000,'Fat and Grease Data'!$B$2:$B$9000,'Monthly Prices'!$B146,'Fat and Grease Data'!$C$2:$C$9000,'Monthly Prices'!$C146)</f>
        <v>37</v>
      </c>
      <c r="AU146" s="9">
        <f t="shared" ca="1" si="38"/>
        <v>1.3809523809523796</v>
      </c>
      <c r="AV146" s="9">
        <f t="shared" ca="1" si="39"/>
        <v>-1.6190476190476204</v>
      </c>
      <c r="AW146" s="9">
        <f ca="1">AVERAGEIFS('Fat and Grease Data'!M$2:M$9000,'Fat and Grease Data'!$B$2:$B$9000,'Monthly Prices'!$B146,'Fat and Grease Data'!$C$2:$C$9000,'Monthly Prices'!$C146)</f>
        <v>39.261904761904759</v>
      </c>
      <c r="AX146" s="9">
        <f ca="1">_xlfn.MAXIFS('Fat and Grease Data'!$M$2:$M$9000,'Fat and Grease Data'!$B$2:$B$9000,'Monthly Prices'!$B146,'Fat and Grease Data'!$C$2:$C$9000,'Monthly Prices'!$C146)</f>
        <v>39.75</v>
      </c>
      <c r="AY146" s="9">
        <f ca="1">_xlfn.MINIFS('Fat and Grease Data'!$M$2:$M$9000,'Fat and Grease Data'!$B$2:$B$9000,'Monthly Prices'!$B146,'Fat and Grease Data'!$C$2:$C$9000,'Monthly Prices'!$C146)</f>
        <v>38.5</v>
      </c>
      <c r="AZ146" s="9">
        <f t="shared" ca="1" si="40"/>
        <v>0.4880952380952408</v>
      </c>
      <c r="BA146" s="9">
        <f t="shared" ca="1" si="41"/>
        <v>-0.7619047619047592</v>
      </c>
      <c r="BB146" s="10">
        <f>[2]Prices!$D498</f>
        <v>6.0591428571428576</v>
      </c>
      <c r="BC146" s="10">
        <f>[2]Prices!$B498</f>
        <v>6.4850000000000003</v>
      </c>
      <c r="BD146" s="10">
        <f>[2]Prices!$C498</f>
        <v>5.7619999999999996</v>
      </c>
      <c r="BE146" s="10">
        <f t="shared" si="47"/>
        <v>0.42585714285714271</v>
      </c>
      <c r="BF146" s="10">
        <f t="shared" si="48"/>
        <v>-0.29714285714285804</v>
      </c>
    </row>
    <row r="147" spans="1:58" x14ac:dyDescent="0.2">
      <c r="A147" s="7">
        <v>40909</v>
      </c>
      <c r="B147" s="8">
        <f t="shared" si="44"/>
        <v>1</v>
      </c>
      <c r="C147" s="8">
        <f t="shared" si="45"/>
        <v>2012</v>
      </c>
      <c r="D147" s="9">
        <f ca="1">AVERAGEIFS('Fat and Grease Data'!D$2:D$9000,'Fat and Grease Data'!$B$2:$B$9000,'Monthly Prices'!$B147,'Fat and Grease Data'!$C$2:$C$9000,'Monthly Prices'!$C147)</f>
        <v>33.669499999999999</v>
      </c>
      <c r="E147" s="9">
        <f ca="1">_xlfn.MAXIFS('Fat and Grease Data'!$D$2:$D$9000,'Fat and Grease Data'!$B$2:$B$9000,'Monthly Prices'!$B147,'Fat and Grease Data'!$C$2:$C$9000,'Monthly Prices'!$C147)</f>
        <v>34.25</v>
      </c>
      <c r="F147" s="9">
        <f ca="1">_xlfn.MINIFS('Fat and Grease Data'!$D$2:$D$9000,'Fat and Grease Data'!$B$2:$B$9000,'Monthly Prices'!$B147,'Fat and Grease Data'!$C$2:$C$9000,'Monthly Prices'!$C147)</f>
        <v>33.25</v>
      </c>
      <c r="G147" s="9">
        <f t="shared" ca="1" si="46"/>
        <v>0.58050000000000068</v>
      </c>
      <c r="H147" s="9">
        <f t="shared" ca="1" si="49"/>
        <v>-0.41949999999999932</v>
      </c>
      <c r="I147" s="9">
        <f ca="1">AVERAGEIFS('Fat and Grease Data'!E$2:E$9000,'Fat and Grease Data'!$B$2:$B$9000,'Monthly Prices'!$B147,'Fat and Grease Data'!$C$2:$C$9000,'Monthly Prices'!$C147)</f>
        <v>35.125</v>
      </c>
      <c r="J147" s="9">
        <f ca="1">_xlfn.MAXIFS('Fat and Grease Data'!$E$2:$E$9000,'Fat and Grease Data'!$B$2:$B$9000,'Monthly Prices'!$B147,'Fat and Grease Data'!$C$2:$C$9000,'Monthly Prices'!$C147)</f>
        <v>35.75</v>
      </c>
      <c r="K147" s="9">
        <f ca="1">_xlfn.MINIFS('Fat and Grease Data'!$E$2:$E$9000,'Fat and Grease Data'!$B$2:$B$9000,'Monthly Prices'!$B147,'Fat and Grease Data'!$C$2:$C$9000,'Monthly Prices'!$C147)</f>
        <v>34.75</v>
      </c>
      <c r="L147" s="9">
        <f t="shared" ca="1" si="50"/>
        <v>0.625</v>
      </c>
      <c r="M147" s="9">
        <f t="shared" ca="1" si="51"/>
        <v>-0.375</v>
      </c>
      <c r="N147" s="9">
        <f ca="1">AVERAGEIFS('Fat and Grease Data'!F$2:F$9000,'Fat and Grease Data'!$B$2:$B$9000,'Monthly Prices'!$B147,'Fat and Grease Data'!$C$2:$C$9000,'Monthly Prices'!$C147)</f>
        <v>31.640999999999998</v>
      </c>
      <c r="O147" s="9">
        <f ca="1">_xlfn.MAXIFS('Fat and Grease Data'!$F$2:$F$9000,'Fat and Grease Data'!$B$2:$B$9000,'Monthly Prices'!$B147,'Fat and Grease Data'!$C$2:$C$9000,'Monthly Prices'!$C147)</f>
        <v>37.380000000000003</v>
      </c>
      <c r="P147" s="9">
        <f ca="1">_xlfn.MINIFS('Fat and Grease Data'!$F$2:$F$9000,'Fat and Grease Data'!$B$2:$B$9000,'Monthly Prices'!$B147,'Fat and Grease Data'!$C$2:$C$9000,'Monthly Prices'!$C147)</f>
        <v>30.38</v>
      </c>
      <c r="Q147" s="9">
        <f t="shared" ca="1" si="42"/>
        <v>5.7390000000000043</v>
      </c>
      <c r="R147" s="9">
        <f t="shared" ca="1" si="43"/>
        <v>-1.2609999999999992</v>
      </c>
      <c r="S147" s="9">
        <f ca="1">AVERAGEIFS('Fat and Grease Data'!G$2:G$9000,'Fat and Grease Data'!$B$2:$B$9000,'Monthly Prices'!$B147,'Fat and Grease Data'!$C$2:$C$9000,'Monthly Prices'!$C147)</f>
        <v>34.950000000000003</v>
      </c>
      <c r="T147" s="9">
        <f ca="1">_xlfn.MAXIFS('Fat and Grease Data'!$G$2:$G$9000,'Fat and Grease Data'!$B$2:$B$9000,'Monthly Prices'!$B147,'Fat and Grease Data'!$C$2:$C$9000,'Monthly Prices'!$C147)</f>
        <v>37.5</v>
      </c>
      <c r="U147" s="9">
        <f ca="1">_xlfn.MINIFS('Fat and Grease Data'!$G$2:$G$9000,'Fat and Grease Data'!$B$2:$B$9000,'Monthly Prices'!$B147,'Fat and Grease Data'!$C$2:$C$9000,'Monthly Prices'!$C147)</f>
        <v>34</v>
      </c>
      <c r="V147" s="9">
        <f t="shared" ca="1" si="54"/>
        <v>2.5499999999999972</v>
      </c>
      <c r="W147" s="9">
        <f t="shared" ca="1" si="55"/>
        <v>-0.95000000000000284</v>
      </c>
      <c r="X147" s="9">
        <f ca="1">AVERAGEIFS('Fat and Grease Data'!H$2:H$9000,'Fat and Grease Data'!$B$2:$B$9000,'Monthly Prices'!$B147,'Fat and Grease Data'!$C$2:$C$9000,'Monthly Prices'!$C147)</f>
        <v>31.85</v>
      </c>
      <c r="Y147" s="9">
        <f ca="1">_xlfn.MAXIFS('Fat and Grease Data'!$H$2:$H$9000,'Fat and Grease Data'!$B$2:$B$9000,'Monthly Prices'!$B147,'Fat and Grease Data'!$C$2:$C$9000,'Monthly Prices'!$C147)</f>
        <v>36.75</v>
      </c>
      <c r="Z147" s="9">
        <f ca="1">_xlfn.MINIFS('Fat and Grease Data'!$H$2:$H$9000,'Fat and Grease Data'!$B$2:$B$9000,'Monthly Prices'!$B147,'Fat and Grease Data'!$C$2:$C$9000,'Monthly Prices'!$C147)</f>
        <v>30.5</v>
      </c>
      <c r="AA147" s="9">
        <f t="shared" ca="1" si="56"/>
        <v>4.8999999999999986</v>
      </c>
      <c r="AB147" s="9">
        <f t="shared" ca="1" si="57"/>
        <v>-1.3500000000000014</v>
      </c>
      <c r="AC147" s="9">
        <f ca="1">AVERAGEIFS('Fat and Grease Data'!I$2:I$9000,'Fat and Grease Data'!$B$2:$B$9000,'Monthly Prices'!$B147,'Fat and Grease Data'!$C$2:$C$9000,'Monthly Prices'!$C147)</f>
        <v>37.875</v>
      </c>
      <c r="AD147" s="9">
        <f ca="1">_xlfn.MAXIFS('Fat and Grease Data'!$I$2:$I$9000,'Fat and Grease Data'!$B$2:$B$9000,'Monthly Prices'!$B147,'Fat and Grease Data'!$C$2:$C$9000,'Monthly Prices'!$C147)</f>
        <v>38.25</v>
      </c>
      <c r="AE147" s="9">
        <f ca="1">_xlfn.MINIFS('Fat and Grease Data'!$I$2:$I$9000,'Fat and Grease Data'!$B$2:$B$9000,'Monthly Prices'!$B147,'Fat and Grease Data'!$C$2:$C$9000,'Monthly Prices'!$C147)</f>
        <v>37.25</v>
      </c>
      <c r="AF147" s="9">
        <f t="shared" ca="1" si="36"/>
        <v>0.375</v>
      </c>
      <c r="AG147" s="9">
        <f t="shared" ca="1" si="37"/>
        <v>-0.625</v>
      </c>
      <c r="AH147" s="9"/>
      <c r="AI147" s="9"/>
      <c r="AJ147" s="9"/>
      <c r="AK147" s="9"/>
      <c r="AL147" s="9"/>
      <c r="AM147" s="9">
        <f ca="1">AVERAGEIFS('Fat and Grease Data'!K$2:K$9000,'Fat and Grease Data'!$B$2:$B$9000,'Monthly Prices'!$B147,'Fat and Grease Data'!$C$2:$C$9000,'Monthly Prices'!$C147)</f>
        <v>38.112499999999997</v>
      </c>
      <c r="AN147" s="9">
        <f ca="1">_xlfn.MAXIFS('Fat and Grease Data'!$K$2:$K$9000,'Fat and Grease Data'!$B$2:$B$9000,'Monthly Prices'!$B147,'Fat and Grease Data'!$C$2:$C$9000,'Monthly Prices'!$C147)</f>
        <v>38.75</v>
      </c>
      <c r="AO147" s="9">
        <f ca="1">_xlfn.MINIFS('Fat and Grease Data'!$K$2:$K$9000,'Fat and Grease Data'!$B$2:$B$9000,'Monthly Prices'!$B147,'Fat and Grease Data'!$C$2:$C$9000,'Monthly Prices'!$C147)</f>
        <v>37.75</v>
      </c>
      <c r="AP147" s="9">
        <f t="shared" ca="1" si="52"/>
        <v>0.63750000000000284</v>
      </c>
      <c r="AQ147" s="9">
        <f t="shared" ca="1" si="53"/>
        <v>-0.36249999999999716</v>
      </c>
      <c r="AR147" s="9">
        <f ca="1">AVERAGEIFS('Fat and Grease Data'!L$2:L$9000,'Fat and Grease Data'!$B$2:$B$9000,'Monthly Prices'!$B147,'Fat and Grease Data'!$C$2:$C$9000,'Monthly Prices'!$C147)</f>
        <v>35.4</v>
      </c>
      <c r="AS147" s="9">
        <f ca="1">_xlfn.MAXIFS('Fat and Grease Data'!$L$2:$L$9000,'Fat and Grease Data'!$B$2:$B$9000,'Monthly Prices'!$B147,'Fat and Grease Data'!$C$2:$C$9000,'Monthly Prices'!$C147)</f>
        <v>37</v>
      </c>
      <c r="AT147" s="9">
        <f ca="1">_xlfn.MINIFS('Fat and Grease Data'!$L$2:$L$9000,'Fat and Grease Data'!$B$2:$B$9000,'Monthly Prices'!$B147,'Fat and Grease Data'!$C$2:$C$9000,'Monthly Prices'!$C147)</f>
        <v>35</v>
      </c>
      <c r="AU147" s="9">
        <f t="shared" ca="1" si="38"/>
        <v>1.6000000000000014</v>
      </c>
      <c r="AV147" s="9">
        <f t="shared" ca="1" si="39"/>
        <v>-0.39999999999999858</v>
      </c>
      <c r="AW147" s="9">
        <f ca="1">AVERAGEIFS('Fat and Grease Data'!M$2:M$9000,'Fat and Grease Data'!$B$2:$B$9000,'Monthly Prices'!$B147,'Fat and Grease Data'!$C$2:$C$9000,'Monthly Prices'!$C147)</f>
        <v>38.325000000000003</v>
      </c>
      <c r="AX147" s="9">
        <f ca="1">_xlfn.MAXIFS('Fat and Grease Data'!$M$2:$M$9000,'Fat and Grease Data'!$B$2:$B$9000,'Monthly Prices'!$B147,'Fat and Grease Data'!$C$2:$C$9000,'Monthly Prices'!$C147)</f>
        <v>39</v>
      </c>
      <c r="AY147" s="9">
        <f ca="1">_xlfn.MINIFS('Fat and Grease Data'!$M$2:$M$9000,'Fat and Grease Data'!$B$2:$B$9000,'Monthly Prices'!$B147,'Fat and Grease Data'!$C$2:$C$9000,'Monthly Prices'!$C147)</f>
        <v>38</v>
      </c>
      <c r="AZ147" s="9">
        <f t="shared" ca="1" si="40"/>
        <v>0.67499999999999716</v>
      </c>
      <c r="BA147" s="9">
        <f t="shared" ca="1" si="41"/>
        <v>-0.32500000000000284</v>
      </c>
      <c r="BB147" s="10">
        <f>[2]Prices!$D499</f>
        <v>6.3086250000000001</v>
      </c>
      <c r="BC147" s="10">
        <f>[2]Prices!$B499</f>
        <v>6.6425000000000001</v>
      </c>
      <c r="BD147" s="10">
        <f>[2]Prices!$C499</f>
        <v>5.9249999999999998</v>
      </c>
      <c r="BE147" s="10">
        <f t="shared" si="47"/>
        <v>0.33387499999999992</v>
      </c>
      <c r="BF147" s="10">
        <f t="shared" si="48"/>
        <v>-0.38362500000000033</v>
      </c>
    </row>
    <row r="148" spans="1:58" x14ac:dyDescent="0.2">
      <c r="A148" s="7">
        <v>40940</v>
      </c>
      <c r="B148" s="8">
        <f t="shared" si="44"/>
        <v>2</v>
      </c>
      <c r="C148" s="8">
        <f t="shared" si="45"/>
        <v>2012</v>
      </c>
      <c r="D148" s="9">
        <f ca="1">AVERAGEIFS('Fat and Grease Data'!D$2:D$9000,'Fat and Grease Data'!$B$2:$B$9000,'Monthly Prices'!$B148,'Fat and Grease Data'!$C$2:$C$9000,'Monthly Prices'!$C148)</f>
        <v>36.162500000000001</v>
      </c>
      <c r="E148" s="9">
        <f ca="1">_xlfn.MAXIFS('Fat and Grease Data'!$D$2:$D$9000,'Fat and Grease Data'!$B$2:$B$9000,'Monthly Prices'!$B148,'Fat and Grease Data'!$C$2:$C$9000,'Monthly Prices'!$C148)</f>
        <v>39.5</v>
      </c>
      <c r="F148" s="9">
        <f ca="1">_xlfn.MINIFS('Fat and Grease Data'!$D$2:$D$9000,'Fat and Grease Data'!$B$2:$B$9000,'Monthly Prices'!$B148,'Fat and Grease Data'!$C$2:$C$9000,'Monthly Prices'!$C148)</f>
        <v>34.75</v>
      </c>
      <c r="G148" s="9">
        <f t="shared" ca="1" si="46"/>
        <v>3.3374999999999986</v>
      </c>
      <c r="H148" s="9">
        <f t="shared" ca="1" si="49"/>
        <v>-1.4125000000000014</v>
      </c>
      <c r="I148" s="9">
        <f ca="1">AVERAGEIFS('Fat and Grease Data'!E$2:E$9000,'Fat and Grease Data'!$B$2:$B$9000,'Monthly Prices'!$B148,'Fat and Grease Data'!$C$2:$C$9000,'Monthly Prices'!$C148)</f>
        <v>38.852499999999999</v>
      </c>
      <c r="J148" s="9">
        <f ca="1">_xlfn.MAXIFS('Fat and Grease Data'!$E$2:$E$9000,'Fat and Grease Data'!$B$2:$B$9000,'Monthly Prices'!$B148,'Fat and Grease Data'!$C$2:$C$9000,'Monthly Prices'!$C148)</f>
        <v>41.5</v>
      </c>
      <c r="K148" s="9">
        <f ca="1">_xlfn.MINIFS('Fat and Grease Data'!$E$2:$E$9000,'Fat and Grease Data'!$B$2:$B$9000,'Monthly Prices'!$B148,'Fat and Grease Data'!$C$2:$C$9000,'Monthly Prices'!$C148)</f>
        <v>36.25</v>
      </c>
      <c r="L148" s="9">
        <f t="shared" ca="1" si="50"/>
        <v>2.6475000000000009</v>
      </c>
      <c r="M148" s="9">
        <f t="shared" ca="1" si="51"/>
        <v>-2.6024999999999991</v>
      </c>
      <c r="N148" s="9">
        <f ca="1">AVERAGEIFS('Fat and Grease Data'!F$2:F$9000,'Fat and Grease Data'!$B$2:$B$9000,'Monthly Prices'!$B148,'Fat and Grease Data'!$C$2:$C$9000,'Monthly Prices'!$C148)</f>
        <v>32.634</v>
      </c>
      <c r="O148" s="9">
        <f ca="1">_xlfn.MAXIFS('Fat and Grease Data'!$F$2:$F$9000,'Fat and Grease Data'!$B$2:$B$9000,'Monthly Prices'!$B148,'Fat and Grease Data'!$C$2:$C$9000,'Monthly Prices'!$C148)</f>
        <v>36.75</v>
      </c>
      <c r="P148" s="9">
        <f ca="1">_xlfn.MINIFS('Fat and Grease Data'!$F$2:$F$9000,'Fat and Grease Data'!$B$2:$B$9000,'Monthly Prices'!$B148,'Fat and Grease Data'!$C$2:$C$9000,'Monthly Prices'!$C148)</f>
        <v>30.88</v>
      </c>
      <c r="Q148" s="9">
        <f t="shared" ca="1" si="42"/>
        <v>4.1159999999999997</v>
      </c>
      <c r="R148" s="9">
        <f t="shared" ca="1" si="43"/>
        <v>-1.7540000000000013</v>
      </c>
      <c r="S148" s="9">
        <f ca="1">AVERAGEIFS('Fat and Grease Data'!G$2:G$9000,'Fat and Grease Data'!$B$2:$B$9000,'Monthly Prices'!$B148,'Fat and Grease Data'!$C$2:$C$9000,'Monthly Prices'!$C148)</f>
        <v>38.987499999999997</v>
      </c>
      <c r="T148" s="9">
        <f ca="1">_xlfn.MAXIFS('Fat and Grease Data'!$G$2:$G$9000,'Fat and Grease Data'!$B$2:$B$9000,'Monthly Prices'!$B148,'Fat and Grease Data'!$C$2:$C$9000,'Monthly Prices'!$C148)</f>
        <v>43.75</v>
      </c>
      <c r="U148" s="9">
        <f ca="1">_xlfn.MINIFS('Fat and Grease Data'!$G$2:$G$9000,'Fat and Grease Data'!$B$2:$B$9000,'Monthly Prices'!$B148,'Fat and Grease Data'!$C$2:$C$9000,'Monthly Prices'!$C148)</f>
        <v>37</v>
      </c>
      <c r="V148" s="9">
        <f t="shared" ca="1" si="54"/>
        <v>4.7625000000000028</v>
      </c>
      <c r="W148" s="9">
        <f t="shared" ca="1" si="55"/>
        <v>-1.9874999999999972</v>
      </c>
      <c r="X148" s="9">
        <f ca="1">AVERAGEIFS('Fat and Grease Data'!H$2:H$9000,'Fat and Grease Data'!$B$2:$B$9000,'Monthly Prices'!$B148,'Fat and Grease Data'!$C$2:$C$9000,'Monthly Prices'!$C148)</f>
        <v>32.962499999999999</v>
      </c>
      <c r="Y148" s="9">
        <f ca="1">_xlfn.MAXIFS('Fat and Grease Data'!$H$2:$H$9000,'Fat and Grease Data'!$B$2:$B$9000,'Monthly Prices'!$B148,'Fat and Grease Data'!$C$2:$C$9000,'Monthly Prices'!$C148)</f>
        <v>36</v>
      </c>
      <c r="Z148" s="9">
        <f ca="1">_xlfn.MINIFS('Fat and Grease Data'!$H$2:$H$9000,'Fat and Grease Data'!$B$2:$B$9000,'Monthly Prices'!$B148,'Fat and Grease Data'!$C$2:$C$9000,'Monthly Prices'!$C148)</f>
        <v>31.25</v>
      </c>
      <c r="AA148" s="9">
        <f t="shared" ca="1" si="56"/>
        <v>3.0375000000000014</v>
      </c>
      <c r="AB148" s="9">
        <f t="shared" ca="1" si="57"/>
        <v>-1.7124999999999986</v>
      </c>
      <c r="AC148" s="9">
        <f ca="1">AVERAGEIFS('Fat and Grease Data'!I$2:I$9000,'Fat and Grease Data'!$B$2:$B$9000,'Monthly Prices'!$B148,'Fat and Grease Data'!$C$2:$C$9000,'Monthly Prices'!$C148)</f>
        <v>40.1875</v>
      </c>
      <c r="AD148" s="9">
        <f ca="1">_xlfn.MAXIFS('Fat and Grease Data'!$I$2:$I$9000,'Fat and Grease Data'!$B$2:$B$9000,'Monthly Prices'!$B148,'Fat and Grease Data'!$C$2:$C$9000,'Monthly Prices'!$C148)</f>
        <v>42.75</v>
      </c>
      <c r="AE148" s="9">
        <f ca="1">_xlfn.MINIFS('Fat and Grease Data'!$I$2:$I$9000,'Fat and Grease Data'!$B$2:$B$9000,'Monthly Prices'!$B148,'Fat and Grease Data'!$C$2:$C$9000,'Monthly Prices'!$C148)</f>
        <v>38.25</v>
      </c>
      <c r="AF148" s="9">
        <f t="shared" ref="AF148:AF211" ca="1" si="58">AD148-AC148</f>
        <v>2.5625</v>
      </c>
      <c r="AG148" s="9">
        <f t="shared" ref="AG148:AG211" ca="1" si="59">AE148-AC148</f>
        <v>-1.9375</v>
      </c>
      <c r="AH148" s="9"/>
      <c r="AI148" s="9"/>
      <c r="AJ148" s="9"/>
      <c r="AK148" s="9"/>
      <c r="AL148" s="9"/>
      <c r="AM148" s="9">
        <f ca="1">AVERAGEIFS('Fat and Grease Data'!K$2:K$9000,'Fat and Grease Data'!$B$2:$B$9000,'Monthly Prices'!$B148,'Fat and Grease Data'!$C$2:$C$9000,'Monthly Prices'!$C148)</f>
        <v>39.612499999999997</v>
      </c>
      <c r="AN148" s="9">
        <f ca="1">_xlfn.MAXIFS('Fat and Grease Data'!$K$2:$K$9000,'Fat and Grease Data'!$B$2:$B$9000,'Monthly Prices'!$B148,'Fat and Grease Data'!$C$2:$C$9000,'Monthly Prices'!$C148)</f>
        <v>41</v>
      </c>
      <c r="AO148" s="9">
        <f ca="1">_xlfn.MINIFS('Fat and Grease Data'!$K$2:$K$9000,'Fat and Grease Data'!$B$2:$B$9000,'Monthly Prices'!$B148,'Fat and Grease Data'!$C$2:$C$9000,'Monthly Prices'!$C148)</f>
        <v>38.75</v>
      </c>
      <c r="AP148" s="9">
        <f t="shared" ca="1" si="52"/>
        <v>1.3875000000000028</v>
      </c>
      <c r="AQ148" s="9">
        <f t="shared" ca="1" si="53"/>
        <v>-0.86249999999999716</v>
      </c>
      <c r="AR148" s="9">
        <f ca="1">AVERAGEIFS('Fat and Grease Data'!L$2:L$9000,'Fat and Grease Data'!$B$2:$B$9000,'Monthly Prices'!$B148,'Fat and Grease Data'!$C$2:$C$9000,'Monthly Prices'!$C148)</f>
        <v>32.024999999999999</v>
      </c>
      <c r="AS148" s="9">
        <f ca="1">_xlfn.MAXIFS('Fat and Grease Data'!$L$2:$L$9000,'Fat and Grease Data'!$B$2:$B$9000,'Monthly Prices'!$B148,'Fat and Grease Data'!$C$2:$C$9000,'Monthly Prices'!$C148)</f>
        <v>35</v>
      </c>
      <c r="AT148" s="9">
        <f ca="1">_xlfn.MINIFS('Fat and Grease Data'!$L$2:$L$9000,'Fat and Grease Data'!$B$2:$B$9000,'Monthly Prices'!$B148,'Fat and Grease Data'!$C$2:$C$9000,'Monthly Prices'!$C148)</f>
        <v>30</v>
      </c>
      <c r="AU148" s="9">
        <f t="shared" ref="AU148:AU211" ca="1" si="60">AS148-AR148</f>
        <v>2.9750000000000014</v>
      </c>
      <c r="AV148" s="9">
        <f t="shared" ref="AV148:AV211" ca="1" si="61">AT148-AR148</f>
        <v>-2.0249999999999986</v>
      </c>
      <c r="AW148" s="9">
        <f ca="1">AVERAGEIFS('Fat and Grease Data'!M$2:M$9000,'Fat and Grease Data'!$B$2:$B$9000,'Monthly Prices'!$B148,'Fat and Grease Data'!$C$2:$C$9000,'Monthly Prices'!$C148)</f>
        <v>40</v>
      </c>
      <c r="AX148" s="9">
        <f ca="1">_xlfn.MAXIFS('Fat and Grease Data'!$M$2:$M$9000,'Fat and Grease Data'!$B$2:$B$9000,'Monthly Prices'!$B148,'Fat and Grease Data'!$C$2:$C$9000,'Monthly Prices'!$C148)</f>
        <v>40.75</v>
      </c>
      <c r="AY148" s="9">
        <f ca="1">_xlfn.MINIFS('Fat and Grease Data'!$M$2:$M$9000,'Fat and Grease Data'!$B$2:$B$9000,'Monthly Prices'!$B148,'Fat and Grease Data'!$C$2:$C$9000,'Monthly Prices'!$C148)</f>
        <v>39</v>
      </c>
      <c r="AZ148" s="9">
        <f t="shared" ref="AZ148:AZ211" ca="1" si="62">AX148-AW148</f>
        <v>0.75</v>
      </c>
      <c r="BA148" s="9">
        <f t="shared" ref="BA148:BA211" ca="1" si="63">AY148-AW148</f>
        <v>-1</v>
      </c>
      <c r="BB148" s="10">
        <f>[2]Prices!$D500</f>
        <v>6.4038749999999993</v>
      </c>
      <c r="BC148" s="10">
        <f>[2]Prices!$B500</f>
        <v>6.59</v>
      </c>
      <c r="BD148" s="10">
        <f>[2]Prices!$C500</f>
        <v>6.2175000000000002</v>
      </c>
      <c r="BE148" s="10">
        <f t="shared" si="47"/>
        <v>0.18612500000000054</v>
      </c>
      <c r="BF148" s="10">
        <f t="shared" si="48"/>
        <v>-0.18637499999999907</v>
      </c>
    </row>
    <row r="149" spans="1:58" x14ac:dyDescent="0.2">
      <c r="A149" s="7">
        <v>40969</v>
      </c>
      <c r="B149" s="8">
        <f t="shared" si="44"/>
        <v>3</v>
      </c>
      <c r="C149" s="8">
        <f t="shared" si="45"/>
        <v>2012</v>
      </c>
      <c r="D149" s="9">
        <f ca="1">AVERAGEIFS('Fat and Grease Data'!D$2:D$9000,'Fat and Grease Data'!$B$2:$B$9000,'Monthly Prices'!$B149,'Fat and Grease Data'!$C$2:$C$9000,'Monthly Prices'!$C149)</f>
        <v>40.295454545454547</v>
      </c>
      <c r="E149" s="9">
        <f ca="1">_xlfn.MAXIFS('Fat and Grease Data'!$D$2:$D$9000,'Fat and Grease Data'!$B$2:$B$9000,'Monthly Prices'!$B149,'Fat and Grease Data'!$C$2:$C$9000,'Monthly Prices'!$C149)</f>
        <v>41</v>
      </c>
      <c r="F149" s="9">
        <f ca="1">_xlfn.MINIFS('Fat and Grease Data'!$D$2:$D$9000,'Fat and Grease Data'!$B$2:$B$9000,'Monthly Prices'!$B149,'Fat and Grease Data'!$C$2:$C$9000,'Monthly Prices'!$C149)</f>
        <v>39.5</v>
      </c>
      <c r="G149" s="9">
        <f t="shared" ca="1" si="46"/>
        <v>0.70454545454545325</v>
      </c>
      <c r="H149" s="9">
        <f t="shared" ca="1" si="49"/>
        <v>-0.79545454545454675</v>
      </c>
      <c r="I149" s="9">
        <f ca="1">AVERAGEIFS('Fat and Grease Data'!E$2:E$9000,'Fat and Grease Data'!$B$2:$B$9000,'Monthly Prices'!$B149,'Fat and Grease Data'!$C$2:$C$9000,'Monthly Prices'!$C149)</f>
        <v>42.18181818181818</v>
      </c>
      <c r="J149" s="9">
        <f ca="1">_xlfn.MAXIFS('Fat and Grease Data'!$E$2:$E$9000,'Fat and Grease Data'!$B$2:$B$9000,'Monthly Prices'!$B149,'Fat and Grease Data'!$C$2:$C$9000,'Monthly Prices'!$C149)</f>
        <v>43</v>
      </c>
      <c r="K149" s="9">
        <f ca="1">_xlfn.MINIFS('Fat and Grease Data'!$E$2:$E$9000,'Fat and Grease Data'!$B$2:$B$9000,'Monthly Prices'!$B149,'Fat and Grease Data'!$C$2:$C$9000,'Monthly Prices'!$C149)</f>
        <v>41</v>
      </c>
      <c r="L149" s="9">
        <f t="shared" ca="1" si="50"/>
        <v>0.81818181818182012</v>
      </c>
      <c r="M149" s="9">
        <f t="shared" ca="1" si="51"/>
        <v>-1.1818181818181799</v>
      </c>
      <c r="N149" s="9">
        <f ca="1">AVERAGEIFS('Fat and Grease Data'!F$2:F$9000,'Fat and Grease Data'!$B$2:$B$9000,'Monthly Prices'!$B149,'Fat and Grease Data'!$C$2:$C$9000,'Monthly Prices'!$C149)</f>
        <v>38.863636363636367</v>
      </c>
      <c r="O149" s="9">
        <f ca="1">_xlfn.MAXIFS('Fat and Grease Data'!$F$2:$F$9000,'Fat and Grease Data'!$B$2:$B$9000,'Monthly Prices'!$B149,'Fat and Grease Data'!$C$2:$C$9000,'Monthly Prices'!$C149)</f>
        <v>40</v>
      </c>
      <c r="P149" s="9">
        <f ca="1">_xlfn.MINIFS('Fat and Grease Data'!$F$2:$F$9000,'Fat and Grease Data'!$B$2:$B$9000,'Monthly Prices'!$B149,'Fat and Grease Data'!$C$2:$C$9000,'Monthly Prices'!$C149)</f>
        <v>36.75</v>
      </c>
      <c r="Q149" s="9">
        <f t="shared" ca="1" si="42"/>
        <v>1.1363636363636331</v>
      </c>
      <c r="R149" s="9">
        <f t="shared" ca="1" si="43"/>
        <v>-2.1136363636363669</v>
      </c>
      <c r="S149" s="9">
        <f ca="1">AVERAGEIFS('Fat and Grease Data'!G$2:G$9000,'Fat and Grease Data'!$B$2:$B$9000,'Monthly Prices'!$B149,'Fat and Grease Data'!$C$2:$C$9000,'Monthly Prices'!$C149)</f>
        <v>41.920454545454547</v>
      </c>
      <c r="T149" s="9">
        <f ca="1">_xlfn.MAXIFS('Fat and Grease Data'!$G$2:$G$9000,'Fat and Grease Data'!$B$2:$B$9000,'Monthly Prices'!$B149,'Fat and Grease Data'!$C$2:$C$9000,'Monthly Prices'!$C149)</f>
        <v>42.25</v>
      </c>
      <c r="U149" s="9">
        <f ca="1">_xlfn.MINIFS('Fat and Grease Data'!$G$2:$G$9000,'Fat and Grease Data'!$B$2:$B$9000,'Monthly Prices'!$B149,'Fat and Grease Data'!$C$2:$C$9000,'Monthly Prices'!$C149)</f>
        <v>40.25</v>
      </c>
      <c r="V149" s="9">
        <f t="shared" ca="1" si="54"/>
        <v>0.32954545454545325</v>
      </c>
      <c r="W149" s="9">
        <f t="shared" ca="1" si="55"/>
        <v>-1.6704545454545467</v>
      </c>
      <c r="X149" s="9">
        <f ca="1">AVERAGEIFS('Fat and Grease Data'!H$2:H$9000,'Fat and Grease Data'!$B$2:$B$9000,'Monthly Prices'!$B149,'Fat and Grease Data'!$C$2:$C$9000,'Monthly Prices'!$C149)</f>
        <v>37.659090909090907</v>
      </c>
      <c r="Y149" s="9">
        <f ca="1">_xlfn.MAXIFS('Fat and Grease Data'!$H$2:$H$9000,'Fat and Grease Data'!$B$2:$B$9000,'Monthly Prices'!$B149,'Fat and Grease Data'!$C$2:$C$9000,'Monthly Prices'!$C149)</f>
        <v>40.5</v>
      </c>
      <c r="Z149" s="9">
        <f ca="1">_xlfn.MINIFS('Fat and Grease Data'!$H$2:$H$9000,'Fat and Grease Data'!$B$2:$B$9000,'Monthly Prices'!$B149,'Fat and Grease Data'!$C$2:$C$9000,'Monthly Prices'!$C149)</f>
        <v>36</v>
      </c>
      <c r="AA149" s="9">
        <f t="shared" ca="1" si="56"/>
        <v>2.8409090909090935</v>
      </c>
      <c r="AB149" s="9">
        <f t="shared" ca="1" si="57"/>
        <v>-1.6590909090909065</v>
      </c>
      <c r="AC149" s="9">
        <f ca="1">AVERAGEIFS('Fat and Grease Data'!I$2:I$9000,'Fat and Grease Data'!$B$2:$B$9000,'Monthly Prices'!$B149,'Fat and Grease Data'!$C$2:$C$9000,'Monthly Prices'!$C149)</f>
        <v>44.524999999999999</v>
      </c>
      <c r="AD149" s="9">
        <f ca="1">_xlfn.MAXIFS('Fat and Grease Data'!$I$2:$I$9000,'Fat and Grease Data'!$B$2:$B$9000,'Monthly Prices'!$B149,'Fat and Grease Data'!$C$2:$C$9000,'Monthly Prices'!$C149)</f>
        <v>46.5</v>
      </c>
      <c r="AE149" s="9">
        <f ca="1">_xlfn.MINIFS('Fat and Grease Data'!$I$2:$I$9000,'Fat and Grease Data'!$B$2:$B$9000,'Monthly Prices'!$B149,'Fat and Grease Data'!$C$2:$C$9000,'Monthly Prices'!$C149)</f>
        <v>41.5</v>
      </c>
      <c r="AF149" s="9">
        <f t="shared" ca="1" si="58"/>
        <v>1.9750000000000014</v>
      </c>
      <c r="AG149" s="9">
        <f t="shared" ca="1" si="59"/>
        <v>-3.0249999999999986</v>
      </c>
      <c r="AH149" s="9"/>
      <c r="AI149" s="9"/>
      <c r="AJ149" s="9"/>
      <c r="AK149" s="9"/>
      <c r="AL149" s="9"/>
      <c r="AM149" s="9">
        <f ca="1">AVERAGEIFS('Fat and Grease Data'!K$2:K$9000,'Fat and Grease Data'!$B$2:$B$9000,'Monthly Prices'!$B149,'Fat and Grease Data'!$C$2:$C$9000,'Monthly Prices'!$C149)</f>
        <v>42.954545454545453</v>
      </c>
      <c r="AN149" s="9">
        <f ca="1">_xlfn.MAXIFS('Fat and Grease Data'!$K$2:$K$9000,'Fat and Grease Data'!$B$2:$B$9000,'Monthly Prices'!$B149,'Fat and Grease Data'!$C$2:$C$9000,'Monthly Prices'!$C149)</f>
        <v>43.75</v>
      </c>
      <c r="AO149" s="9">
        <f ca="1">_xlfn.MINIFS('Fat and Grease Data'!$K$2:$K$9000,'Fat and Grease Data'!$B$2:$B$9000,'Monthly Prices'!$B149,'Fat and Grease Data'!$C$2:$C$9000,'Monthly Prices'!$C149)</f>
        <v>42.25</v>
      </c>
      <c r="AP149" s="9">
        <f t="shared" ca="1" si="52"/>
        <v>0.79545454545454675</v>
      </c>
      <c r="AQ149" s="9">
        <f t="shared" ca="1" si="53"/>
        <v>-0.70454545454545325</v>
      </c>
      <c r="AR149" s="9">
        <f ca="1">AVERAGEIFS('Fat and Grease Data'!L$2:L$9000,'Fat and Grease Data'!$B$2:$B$9000,'Monthly Prices'!$B149,'Fat and Grease Data'!$C$2:$C$9000,'Monthly Prices'!$C149)</f>
        <v>35.613636363636367</v>
      </c>
      <c r="AS149" s="9">
        <f ca="1">_xlfn.MAXIFS('Fat and Grease Data'!$L$2:$L$9000,'Fat and Grease Data'!$B$2:$B$9000,'Monthly Prices'!$B149,'Fat and Grease Data'!$C$2:$C$9000,'Monthly Prices'!$C149)</f>
        <v>38</v>
      </c>
      <c r="AT149" s="9">
        <f ca="1">_xlfn.MINIFS('Fat and Grease Data'!$L$2:$L$9000,'Fat and Grease Data'!$B$2:$B$9000,'Monthly Prices'!$B149,'Fat and Grease Data'!$C$2:$C$9000,'Monthly Prices'!$C149)</f>
        <v>32.5</v>
      </c>
      <c r="AU149" s="9">
        <f t="shared" ca="1" si="60"/>
        <v>2.3863636363636331</v>
      </c>
      <c r="AV149" s="9">
        <f t="shared" ca="1" si="61"/>
        <v>-3.1136363636363669</v>
      </c>
      <c r="AW149" s="9">
        <f ca="1">AVERAGEIFS('Fat and Grease Data'!M$2:M$9000,'Fat and Grease Data'!$B$2:$B$9000,'Monthly Prices'!$B149,'Fat and Grease Data'!$C$2:$C$9000,'Monthly Prices'!$C149)</f>
        <v>42.81818181818182</v>
      </c>
      <c r="AX149" s="9">
        <f ca="1">_xlfn.MAXIFS('Fat and Grease Data'!$M$2:$M$9000,'Fat and Grease Data'!$B$2:$B$9000,'Monthly Prices'!$B149,'Fat and Grease Data'!$C$2:$C$9000,'Monthly Prices'!$C149)</f>
        <v>43.5</v>
      </c>
      <c r="AY149" s="9">
        <f ca="1">_xlfn.MINIFS('Fat and Grease Data'!$M$2:$M$9000,'Fat and Grease Data'!$B$2:$B$9000,'Monthly Prices'!$B149,'Fat and Grease Data'!$C$2:$C$9000,'Monthly Prices'!$C149)</f>
        <v>40.75</v>
      </c>
      <c r="AZ149" s="9">
        <f t="shared" ca="1" si="62"/>
        <v>0.68181818181817988</v>
      </c>
      <c r="BA149" s="9">
        <f t="shared" ca="1" si="63"/>
        <v>-2.0681818181818201</v>
      </c>
      <c r="BB149" s="10">
        <f>[2]Prices!$D501</f>
        <v>6.4764772727272719</v>
      </c>
      <c r="BC149" s="10">
        <f>[2]Prices!$B501</f>
        <v>6.7575000000000003</v>
      </c>
      <c r="BD149" s="10">
        <f>[2]Prices!$C501</f>
        <v>6.03</v>
      </c>
      <c r="BE149" s="10">
        <f t="shared" si="47"/>
        <v>0.28102272727272837</v>
      </c>
      <c r="BF149" s="10">
        <f t="shared" si="48"/>
        <v>-0.44647727272727167</v>
      </c>
    </row>
    <row r="150" spans="1:58" x14ac:dyDescent="0.2">
      <c r="A150" s="7">
        <v>41000</v>
      </c>
      <c r="B150" s="8">
        <f t="shared" si="44"/>
        <v>4</v>
      </c>
      <c r="C150" s="8">
        <f t="shared" si="45"/>
        <v>2012</v>
      </c>
      <c r="D150" s="9">
        <f ca="1">AVERAGEIFS('Fat and Grease Data'!D$2:D$9000,'Fat and Grease Data'!$B$2:$B$9000,'Monthly Prices'!$B150,'Fat and Grease Data'!$C$2:$C$9000,'Monthly Prices'!$C150)</f>
        <v>39.375</v>
      </c>
      <c r="E150" s="9">
        <f ca="1">_xlfn.MAXIFS('Fat and Grease Data'!$D$2:$D$9000,'Fat and Grease Data'!$B$2:$B$9000,'Monthly Prices'!$B150,'Fat and Grease Data'!$C$2:$C$9000,'Monthly Prices'!$C150)</f>
        <v>39.75</v>
      </c>
      <c r="F150" s="9">
        <f ca="1">_xlfn.MINIFS('Fat and Grease Data'!$D$2:$D$9000,'Fat and Grease Data'!$B$2:$B$9000,'Monthly Prices'!$B150,'Fat and Grease Data'!$C$2:$C$9000,'Monthly Prices'!$C150)</f>
        <v>39.25</v>
      </c>
      <c r="G150" s="9">
        <f t="shared" ca="1" si="46"/>
        <v>0.375</v>
      </c>
      <c r="H150" s="9">
        <f t="shared" ca="1" si="49"/>
        <v>-0.125</v>
      </c>
      <c r="I150" s="9">
        <f ca="1">AVERAGEIFS('Fat and Grease Data'!E$2:E$9000,'Fat and Grease Data'!$B$2:$B$9000,'Monthly Prices'!$B150,'Fat and Grease Data'!$C$2:$C$9000,'Monthly Prices'!$C150)</f>
        <v>41.037500000000001</v>
      </c>
      <c r="J150" s="9">
        <f ca="1">_xlfn.MAXIFS('Fat and Grease Data'!$E$2:$E$9000,'Fat and Grease Data'!$B$2:$B$9000,'Monthly Prices'!$B150,'Fat and Grease Data'!$C$2:$C$9000,'Monthly Prices'!$C150)</f>
        <v>41.25</v>
      </c>
      <c r="K150" s="9">
        <f ca="1">_xlfn.MINIFS('Fat and Grease Data'!$E$2:$E$9000,'Fat and Grease Data'!$B$2:$B$9000,'Monthly Prices'!$B150,'Fat and Grease Data'!$C$2:$C$9000,'Monthly Prices'!$C150)</f>
        <v>41</v>
      </c>
      <c r="L150" s="9">
        <f t="shared" ca="1" si="50"/>
        <v>0.21249999999999858</v>
      </c>
      <c r="M150" s="9">
        <f t="shared" ca="1" si="51"/>
        <v>-3.7500000000001421E-2</v>
      </c>
      <c r="N150" s="9">
        <f ca="1">AVERAGEIFS('Fat and Grease Data'!F$2:F$9000,'Fat and Grease Data'!$B$2:$B$9000,'Monthly Prices'!$B150,'Fat and Grease Data'!$C$2:$C$9000,'Monthly Prices'!$C150)</f>
        <v>40.488500000000002</v>
      </c>
      <c r="O150" s="9">
        <f ca="1">_xlfn.MAXIFS('Fat and Grease Data'!$F$2:$F$9000,'Fat and Grease Data'!$B$2:$B$9000,'Monthly Prices'!$B150,'Fat and Grease Data'!$C$2:$C$9000,'Monthly Prices'!$C150)</f>
        <v>42.63</v>
      </c>
      <c r="P150" s="9">
        <f ca="1">_xlfn.MINIFS('Fat and Grease Data'!$F$2:$F$9000,'Fat and Grease Data'!$B$2:$B$9000,'Monthly Prices'!$B150,'Fat and Grease Data'!$C$2:$C$9000,'Monthly Prices'!$C150)</f>
        <v>39.75</v>
      </c>
      <c r="Q150" s="9">
        <f t="shared" ca="1" si="42"/>
        <v>2.1415000000000006</v>
      </c>
      <c r="R150" s="9">
        <f t="shared" ca="1" si="43"/>
        <v>-0.73850000000000193</v>
      </c>
      <c r="S150" s="9">
        <f ca="1">AVERAGEIFS('Fat and Grease Data'!G$2:G$9000,'Fat and Grease Data'!$B$2:$B$9000,'Monthly Prices'!$B150,'Fat and Grease Data'!$C$2:$C$9000,'Monthly Prices'!$C150)</f>
        <v>41.137999999999998</v>
      </c>
      <c r="T150" s="9">
        <f ca="1">_xlfn.MAXIFS('Fat and Grease Data'!$G$2:$G$9000,'Fat and Grease Data'!$B$2:$B$9000,'Monthly Prices'!$B150,'Fat and Grease Data'!$C$2:$C$9000,'Monthly Prices'!$C150)</f>
        <v>42.13</v>
      </c>
      <c r="U150" s="9">
        <f ca="1">_xlfn.MINIFS('Fat and Grease Data'!$G$2:$G$9000,'Fat and Grease Data'!$B$2:$B$9000,'Monthly Prices'!$B150,'Fat and Grease Data'!$C$2:$C$9000,'Monthly Prices'!$C150)</f>
        <v>40</v>
      </c>
      <c r="V150" s="9">
        <f t="shared" ca="1" si="54"/>
        <v>0.99200000000000443</v>
      </c>
      <c r="W150" s="9">
        <f t="shared" ca="1" si="55"/>
        <v>-1.1379999999999981</v>
      </c>
      <c r="X150" s="9">
        <f ca="1">AVERAGEIFS('Fat and Grease Data'!H$2:H$9000,'Fat and Grease Data'!$B$2:$B$9000,'Monthly Prices'!$B150,'Fat and Grease Data'!$C$2:$C$9000,'Monthly Prices'!$C150)</f>
        <v>39.953999999999994</v>
      </c>
      <c r="Y150" s="9">
        <f ca="1">_xlfn.MAXIFS('Fat and Grease Data'!$H$2:$H$9000,'Fat and Grease Data'!$B$2:$B$9000,'Monthly Prices'!$B150,'Fat and Grease Data'!$C$2:$C$9000,'Monthly Prices'!$C150)</f>
        <v>42</v>
      </c>
      <c r="Z150" s="9">
        <f ca="1">_xlfn.MINIFS('Fat and Grease Data'!$H$2:$H$9000,'Fat and Grease Data'!$B$2:$B$9000,'Monthly Prices'!$B150,'Fat and Grease Data'!$C$2:$C$9000,'Monthly Prices'!$C150)</f>
        <v>39.630000000000003</v>
      </c>
      <c r="AA150" s="9">
        <f t="shared" ca="1" si="56"/>
        <v>2.0460000000000065</v>
      </c>
      <c r="AB150" s="9">
        <f t="shared" ca="1" si="57"/>
        <v>-0.32399999999999096</v>
      </c>
      <c r="AC150" s="9">
        <f ca="1">AVERAGEIFS('Fat and Grease Data'!I$2:I$9000,'Fat and Grease Data'!$B$2:$B$9000,'Monthly Prices'!$B150,'Fat and Grease Data'!$C$2:$C$9000,'Monthly Prices'!$C150)</f>
        <v>43.2</v>
      </c>
      <c r="AD150" s="9">
        <f ca="1">_xlfn.MAXIFS('Fat and Grease Data'!$I$2:$I$9000,'Fat and Grease Data'!$B$2:$B$9000,'Monthly Prices'!$B150,'Fat and Grease Data'!$C$2:$C$9000,'Monthly Prices'!$C150)</f>
        <v>44.5</v>
      </c>
      <c r="AE150" s="9">
        <f ca="1">_xlfn.MINIFS('Fat and Grease Data'!$I$2:$I$9000,'Fat and Grease Data'!$B$2:$B$9000,'Monthly Prices'!$B150,'Fat and Grease Data'!$C$2:$C$9000,'Monthly Prices'!$C150)</f>
        <v>42.75</v>
      </c>
      <c r="AF150" s="9">
        <f t="shared" ca="1" si="58"/>
        <v>1.2999999999999972</v>
      </c>
      <c r="AG150" s="9">
        <f t="shared" ca="1" si="59"/>
        <v>-0.45000000000000284</v>
      </c>
      <c r="AH150" s="9"/>
      <c r="AI150" s="9"/>
      <c r="AJ150" s="9"/>
      <c r="AK150" s="9"/>
      <c r="AL150" s="9"/>
      <c r="AM150" s="9">
        <f ca="1">AVERAGEIFS('Fat and Grease Data'!K$2:K$9000,'Fat and Grease Data'!$B$2:$B$9000,'Monthly Prices'!$B150,'Fat and Grease Data'!$C$2:$C$9000,'Monthly Prices'!$C150)</f>
        <v>43.3</v>
      </c>
      <c r="AN150" s="9">
        <f ca="1">_xlfn.MAXIFS('Fat and Grease Data'!$K$2:$K$9000,'Fat and Grease Data'!$B$2:$B$9000,'Monthly Prices'!$B150,'Fat and Grease Data'!$C$2:$C$9000,'Monthly Prices'!$C150)</f>
        <v>43.5</v>
      </c>
      <c r="AO150" s="9">
        <f ca="1">_xlfn.MINIFS('Fat and Grease Data'!$K$2:$K$9000,'Fat and Grease Data'!$B$2:$B$9000,'Monthly Prices'!$B150,'Fat and Grease Data'!$C$2:$C$9000,'Monthly Prices'!$C150)</f>
        <v>43</v>
      </c>
      <c r="AP150" s="9">
        <f t="shared" ca="1" si="52"/>
        <v>0.20000000000000284</v>
      </c>
      <c r="AQ150" s="9">
        <f t="shared" ca="1" si="53"/>
        <v>-0.29999999999999716</v>
      </c>
      <c r="AR150" s="9">
        <f ca="1">AVERAGEIFS('Fat and Grease Data'!L$2:L$9000,'Fat and Grease Data'!$B$2:$B$9000,'Monthly Prices'!$B150,'Fat and Grease Data'!$C$2:$C$9000,'Monthly Prices'!$C150)</f>
        <v>38.5625</v>
      </c>
      <c r="AS150" s="9">
        <f ca="1">_xlfn.MAXIFS('Fat and Grease Data'!$L$2:$L$9000,'Fat and Grease Data'!$B$2:$B$9000,'Monthly Prices'!$B150,'Fat and Grease Data'!$C$2:$C$9000,'Monthly Prices'!$C150)</f>
        <v>41.75</v>
      </c>
      <c r="AT150" s="9">
        <f ca="1">_xlfn.MINIFS('Fat and Grease Data'!$L$2:$L$9000,'Fat and Grease Data'!$B$2:$B$9000,'Monthly Prices'!$B150,'Fat and Grease Data'!$C$2:$C$9000,'Monthly Prices'!$C150)</f>
        <v>38</v>
      </c>
      <c r="AU150" s="9">
        <f t="shared" ca="1" si="60"/>
        <v>3.1875</v>
      </c>
      <c r="AV150" s="9">
        <f t="shared" ca="1" si="61"/>
        <v>-0.5625</v>
      </c>
      <c r="AW150" s="9">
        <f ca="1">AVERAGEIFS('Fat and Grease Data'!M$2:M$9000,'Fat and Grease Data'!$B$2:$B$9000,'Monthly Prices'!$B150,'Fat and Grease Data'!$C$2:$C$9000,'Monthly Prices'!$C150)</f>
        <v>42.375</v>
      </c>
      <c r="AX150" s="9">
        <f ca="1">_xlfn.MAXIFS('Fat and Grease Data'!$M$2:$M$9000,'Fat and Grease Data'!$B$2:$B$9000,'Monthly Prices'!$B150,'Fat and Grease Data'!$C$2:$C$9000,'Monthly Prices'!$C150)</f>
        <v>43</v>
      </c>
      <c r="AY150" s="9">
        <f ca="1">_xlfn.MINIFS('Fat and Grease Data'!$M$2:$M$9000,'Fat and Grease Data'!$B$2:$B$9000,'Monthly Prices'!$B150,'Fat and Grease Data'!$C$2:$C$9000,'Monthly Prices'!$C150)</f>
        <v>42</v>
      </c>
      <c r="AZ150" s="9">
        <f t="shared" ca="1" si="62"/>
        <v>0.625</v>
      </c>
      <c r="BA150" s="9">
        <f t="shared" ca="1" si="63"/>
        <v>-0.375</v>
      </c>
      <c r="BB150" s="10">
        <f>[2]Prices!$D502</f>
        <v>6.3395000000000001</v>
      </c>
      <c r="BC150" s="10">
        <f>[2]Prices!$B502</f>
        <v>6.6574999999999998</v>
      </c>
      <c r="BD150" s="10">
        <f>[2]Prices!$C502</f>
        <v>5.9950000000000001</v>
      </c>
      <c r="BE150" s="10">
        <f t="shared" si="47"/>
        <v>0.31799999999999962</v>
      </c>
      <c r="BF150" s="10">
        <f t="shared" si="48"/>
        <v>-0.34450000000000003</v>
      </c>
    </row>
    <row r="151" spans="1:58" x14ac:dyDescent="0.2">
      <c r="A151" s="7">
        <v>41030</v>
      </c>
      <c r="B151" s="8">
        <f t="shared" si="44"/>
        <v>5</v>
      </c>
      <c r="C151" s="8">
        <f t="shared" si="45"/>
        <v>2012</v>
      </c>
      <c r="D151" s="9">
        <f ca="1">AVERAGEIFS('Fat and Grease Data'!D$2:D$9000,'Fat and Grease Data'!$B$2:$B$9000,'Monthly Prices'!$B151,'Fat and Grease Data'!$C$2:$C$9000,'Monthly Prices'!$C151)</f>
        <v>40.19318181818182</v>
      </c>
      <c r="E151" s="9">
        <f ca="1">_xlfn.MAXIFS('Fat and Grease Data'!$D$2:$D$9000,'Fat and Grease Data'!$B$2:$B$9000,'Monthly Prices'!$B151,'Fat and Grease Data'!$C$2:$C$9000,'Monthly Prices'!$C151)</f>
        <v>41</v>
      </c>
      <c r="F151" s="9">
        <f ca="1">_xlfn.MINIFS('Fat and Grease Data'!$D$2:$D$9000,'Fat and Grease Data'!$B$2:$B$9000,'Monthly Prices'!$B151,'Fat and Grease Data'!$C$2:$C$9000,'Monthly Prices'!$C151)</f>
        <v>38.5</v>
      </c>
      <c r="G151" s="9">
        <f t="shared" ca="1" si="46"/>
        <v>0.80681818181817988</v>
      </c>
      <c r="H151" s="9">
        <f t="shared" ca="1" si="49"/>
        <v>-1.6931818181818201</v>
      </c>
      <c r="I151" s="9">
        <f ca="1">AVERAGEIFS('Fat and Grease Data'!E$2:E$9000,'Fat and Grease Data'!$B$2:$B$9000,'Monthly Prices'!$B151,'Fat and Grease Data'!$C$2:$C$9000,'Monthly Prices'!$C151)</f>
        <v>41.625</v>
      </c>
      <c r="J151" s="9">
        <f ca="1">_xlfn.MAXIFS('Fat and Grease Data'!$E$2:$E$9000,'Fat and Grease Data'!$B$2:$B$9000,'Monthly Prices'!$B151,'Fat and Grease Data'!$C$2:$C$9000,'Monthly Prices'!$C151)</f>
        <v>42</v>
      </c>
      <c r="K151" s="9">
        <f ca="1">_xlfn.MINIFS('Fat and Grease Data'!$E$2:$E$9000,'Fat and Grease Data'!$B$2:$B$9000,'Monthly Prices'!$B151,'Fat and Grease Data'!$C$2:$C$9000,'Monthly Prices'!$C151)</f>
        <v>40.5</v>
      </c>
      <c r="L151" s="9">
        <f t="shared" ca="1" si="50"/>
        <v>0.375</v>
      </c>
      <c r="M151" s="9">
        <f t="shared" ca="1" si="51"/>
        <v>-1.125</v>
      </c>
      <c r="N151" s="9">
        <f ca="1">AVERAGEIFS('Fat and Grease Data'!F$2:F$9000,'Fat and Grease Data'!$B$2:$B$9000,'Monthly Prices'!$B151,'Fat and Grease Data'!$C$2:$C$9000,'Monthly Prices'!$C151)</f>
        <v>41.905454545454546</v>
      </c>
      <c r="O151" s="9">
        <f ca="1">_xlfn.MAXIFS('Fat and Grease Data'!$F$2:$F$9000,'Fat and Grease Data'!$B$2:$B$9000,'Monthly Prices'!$B151,'Fat and Grease Data'!$C$2:$C$9000,'Monthly Prices'!$C151)</f>
        <v>42.63</v>
      </c>
      <c r="P151" s="9">
        <f ca="1">_xlfn.MINIFS('Fat and Grease Data'!$F$2:$F$9000,'Fat and Grease Data'!$B$2:$B$9000,'Monthly Prices'!$B151,'Fat and Grease Data'!$C$2:$C$9000,'Monthly Prices'!$C151)</f>
        <v>40.380000000000003</v>
      </c>
      <c r="Q151" s="9">
        <f t="shared" ca="1" si="42"/>
        <v>0.72454545454545638</v>
      </c>
      <c r="R151" s="9">
        <f t="shared" ca="1" si="43"/>
        <v>-1.5254545454545436</v>
      </c>
      <c r="S151" s="9">
        <f ca="1">AVERAGEIFS('Fat and Grease Data'!G$2:G$9000,'Fat and Grease Data'!$B$2:$B$9000,'Monthly Prices'!$B151,'Fat and Grease Data'!$C$2:$C$9000,'Monthly Prices'!$C151)</f>
        <v>40.420454545454547</v>
      </c>
      <c r="T151" s="9">
        <f ca="1">_xlfn.MAXIFS('Fat and Grease Data'!$G$2:$G$9000,'Fat and Grease Data'!$B$2:$B$9000,'Monthly Prices'!$B151,'Fat and Grease Data'!$C$2:$C$9000,'Monthly Prices'!$C151)</f>
        <v>41.25</v>
      </c>
      <c r="U151" s="9">
        <f ca="1">_xlfn.MINIFS('Fat and Grease Data'!$G$2:$G$9000,'Fat and Grease Data'!$B$2:$B$9000,'Monthly Prices'!$B151,'Fat and Grease Data'!$C$2:$C$9000,'Monthly Prices'!$C151)</f>
        <v>39.75</v>
      </c>
      <c r="V151" s="9">
        <f t="shared" ca="1" si="54"/>
        <v>0.82954545454545325</v>
      </c>
      <c r="W151" s="9">
        <f t="shared" ca="1" si="55"/>
        <v>-0.67045454545454675</v>
      </c>
      <c r="X151" s="9">
        <f ca="1">AVERAGEIFS('Fat and Grease Data'!H$2:H$9000,'Fat and Grease Data'!$B$2:$B$9000,'Monthly Prices'!$B151,'Fat and Grease Data'!$C$2:$C$9000,'Monthly Prices'!$C151)</f>
        <v>40.864090909090912</v>
      </c>
      <c r="Y151" s="9">
        <f ca="1">_xlfn.MAXIFS('Fat and Grease Data'!$H$2:$H$9000,'Fat and Grease Data'!$B$2:$B$9000,'Monthly Prices'!$B151,'Fat and Grease Data'!$C$2:$C$9000,'Monthly Prices'!$C151)</f>
        <v>42</v>
      </c>
      <c r="Z151" s="9">
        <f ca="1">_xlfn.MINIFS('Fat and Grease Data'!$H$2:$H$9000,'Fat and Grease Data'!$B$2:$B$9000,'Monthly Prices'!$B151,'Fat and Grease Data'!$C$2:$C$9000,'Monthly Prices'!$C151)</f>
        <v>38.5</v>
      </c>
      <c r="AA151" s="9">
        <f t="shared" ca="1" si="56"/>
        <v>1.1359090909090881</v>
      </c>
      <c r="AB151" s="9">
        <f t="shared" ca="1" si="57"/>
        <v>-2.3640909090909119</v>
      </c>
      <c r="AC151" s="9">
        <f ca="1">AVERAGEIFS('Fat and Grease Data'!I$2:I$9000,'Fat and Grease Data'!$B$2:$B$9000,'Monthly Prices'!$B151,'Fat and Grease Data'!$C$2:$C$9000,'Monthly Prices'!$C151)</f>
        <v>43.31818181818182</v>
      </c>
      <c r="AD151" s="9">
        <f ca="1">_xlfn.MAXIFS('Fat and Grease Data'!$I$2:$I$9000,'Fat and Grease Data'!$B$2:$B$9000,'Monthly Prices'!$B151,'Fat and Grease Data'!$C$2:$C$9000,'Monthly Prices'!$C151)</f>
        <v>43.75</v>
      </c>
      <c r="AE151" s="9">
        <f ca="1">_xlfn.MINIFS('Fat and Grease Data'!$I$2:$I$9000,'Fat and Grease Data'!$B$2:$B$9000,'Monthly Prices'!$B151,'Fat and Grease Data'!$C$2:$C$9000,'Monthly Prices'!$C151)</f>
        <v>42.5</v>
      </c>
      <c r="AF151" s="9">
        <f t="shared" ca="1" si="58"/>
        <v>0.43181818181817988</v>
      </c>
      <c r="AG151" s="9">
        <f t="shared" ca="1" si="59"/>
        <v>-0.81818181818182012</v>
      </c>
      <c r="AH151" s="9"/>
      <c r="AI151" s="9"/>
      <c r="AJ151" s="9"/>
      <c r="AK151" s="9"/>
      <c r="AL151" s="9"/>
      <c r="AM151" s="9">
        <f ca="1">AVERAGEIFS('Fat and Grease Data'!K$2:K$9000,'Fat and Grease Data'!$B$2:$B$9000,'Monthly Prices'!$B151,'Fat and Grease Data'!$C$2:$C$9000,'Monthly Prices'!$C151)</f>
        <v>42.034090909090907</v>
      </c>
      <c r="AN151" s="9">
        <f ca="1">_xlfn.MAXIFS('Fat and Grease Data'!$K$2:$K$9000,'Fat and Grease Data'!$B$2:$B$9000,'Monthly Prices'!$B151,'Fat and Grease Data'!$C$2:$C$9000,'Monthly Prices'!$C151)</f>
        <v>43.5</v>
      </c>
      <c r="AO151" s="9">
        <f ca="1">_xlfn.MINIFS('Fat and Grease Data'!$K$2:$K$9000,'Fat and Grease Data'!$B$2:$B$9000,'Monthly Prices'!$B151,'Fat and Grease Data'!$C$2:$C$9000,'Monthly Prices'!$C151)</f>
        <v>39.75</v>
      </c>
      <c r="AP151" s="9">
        <f t="shared" ca="1" si="52"/>
        <v>1.4659090909090935</v>
      </c>
      <c r="AQ151" s="9">
        <f t="shared" ca="1" si="53"/>
        <v>-2.2840909090909065</v>
      </c>
      <c r="AR151" s="9">
        <f ca="1">AVERAGEIFS('Fat and Grease Data'!L$2:L$9000,'Fat and Grease Data'!$B$2:$B$9000,'Monthly Prices'!$B151,'Fat and Grease Data'!$C$2:$C$9000,'Monthly Prices'!$C151)</f>
        <v>40.125</v>
      </c>
      <c r="AS151" s="9">
        <f ca="1">_xlfn.MAXIFS('Fat and Grease Data'!$L$2:$L$9000,'Fat and Grease Data'!$B$2:$B$9000,'Monthly Prices'!$B151,'Fat and Grease Data'!$C$2:$C$9000,'Monthly Prices'!$C151)</f>
        <v>41.75</v>
      </c>
      <c r="AT151" s="9">
        <f ca="1">_xlfn.MINIFS('Fat and Grease Data'!$L$2:$L$9000,'Fat and Grease Data'!$B$2:$B$9000,'Monthly Prices'!$B151,'Fat and Grease Data'!$C$2:$C$9000,'Monthly Prices'!$C151)</f>
        <v>39</v>
      </c>
      <c r="AU151" s="9">
        <f t="shared" ca="1" si="60"/>
        <v>1.625</v>
      </c>
      <c r="AV151" s="9">
        <f t="shared" ca="1" si="61"/>
        <v>-1.125</v>
      </c>
      <c r="AW151" s="9">
        <f ca="1">AVERAGEIFS('Fat and Grease Data'!M$2:M$9000,'Fat and Grease Data'!$B$2:$B$9000,'Monthly Prices'!$B151,'Fat and Grease Data'!$C$2:$C$9000,'Monthly Prices'!$C151)</f>
        <v>42.227272727272727</v>
      </c>
      <c r="AX151" s="9">
        <f ca="1">_xlfn.MAXIFS('Fat and Grease Data'!$M$2:$M$9000,'Fat and Grease Data'!$B$2:$B$9000,'Monthly Prices'!$B151,'Fat and Grease Data'!$C$2:$C$9000,'Monthly Prices'!$C151)</f>
        <v>42.25</v>
      </c>
      <c r="AY151" s="9">
        <f ca="1">_xlfn.MINIFS('Fat and Grease Data'!$M$2:$M$9000,'Fat and Grease Data'!$B$2:$B$9000,'Monthly Prices'!$B151,'Fat and Grease Data'!$C$2:$C$9000,'Monthly Prices'!$C151)</f>
        <v>42</v>
      </c>
      <c r="AZ151" s="9">
        <f t="shared" ca="1" si="62"/>
        <v>2.2727272727273373E-2</v>
      </c>
      <c r="BA151" s="9">
        <f t="shared" ca="1" si="63"/>
        <v>-0.22727272727272663</v>
      </c>
      <c r="BB151" s="10">
        <f>[2]Prices!$D503</f>
        <v>6.0112500000000004</v>
      </c>
      <c r="BC151" s="10">
        <f>[2]Prices!$B503</f>
        <v>6.4450000000000003</v>
      </c>
      <c r="BD151" s="10">
        <f>[2]Prices!$C503</f>
        <v>5.5350000000000001</v>
      </c>
      <c r="BE151" s="10">
        <f t="shared" si="47"/>
        <v>0.43374999999999986</v>
      </c>
      <c r="BF151" s="10">
        <f t="shared" si="48"/>
        <v>-0.47625000000000028</v>
      </c>
    </row>
    <row r="152" spans="1:58" x14ac:dyDescent="0.2">
      <c r="A152" s="7">
        <v>41061</v>
      </c>
      <c r="B152" s="8">
        <f t="shared" si="44"/>
        <v>6</v>
      </c>
      <c r="C152" s="8">
        <f t="shared" si="45"/>
        <v>2012</v>
      </c>
      <c r="D152" s="9">
        <f ca="1">AVERAGEIFS('Fat and Grease Data'!D$2:D$9000,'Fat and Grease Data'!$B$2:$B$9000,'Monthly Prices'!$B152,'Fat and Grease Data'!$C$2:$C$9000,'Monthly Prices'!$C152)</f>
        <v>36.904761904761905</v>
      </c>
      <c r="E152" s="9">
        <f ca="1">_xlfn.MAXIFS('Fat and Grease Data'!$D$2:$D$9000,'Fat and Grease Data'!$B$2:$B$9000,'Monthly Prices'!$B152,'Fat and Grease Data'!$C$2:$C$9000,'Monthly Prices'!$C152)</f>
        <v>38.5</v>
      </c>
      <c r="F152" s="9">
        <f ca="1">_xlfn.MINIFS('Fat and Grease Data'!$D$2:$D$9000,'Fat and Grease Data'!$B$2:$B$9000,'Monthly Prices'!$B152,'Fat and Grease Data'!$C$2:$C$9000,'Monthly Prices'!$C152)</f>
        <v>36</v>
      </c>
      <c r="G152" s="9">
        <f t="shared" ca="1" si="46"/>
        <v>1.5952380952380949</v>
      </c>
      <c r="H152" s="9">
        <f t="shared" ca="1" si="49"/>
        <v>-0.9047619047619051</v>
      </c>
      <c r="I152" s="9">
        <f ca="1">AVERAGEIFS('Fat and Grease Data'!E$2:E$9000,'Fat and Grease Data'!$B$2:$B$9000,'Monthly Prices'!$B152,'Fat and Grease Data'!$C$2:$C$9000,'Monthly Prices'!$C152)</f>
        <v>37.86904761904762</v>
      </c>
      <c r="J152" s="9">
        <f ca="1">_xlfn.MAXIFS('Fat and Grease Data'!$E$2:$E$9000,'Fat and Grease Data'!$B$2:$B$9000,'Monthly Prices'!$B152,'Fat and Grease Data'!$C$2:$C$9000,'Monthly Prices'!$C152)</f>
        <v>39</v>
      </c>
      <c r="K152" s="9">
        <f ca="1">_xlfn.MINIFS('Fat and Grease Data'!$E$2:$E$9000,'Fat and Grease Data'!$B$2:$B$9000,'Monthly Prices'!$B152,'Fat and Grease Data'!$C$2:$C$9000,'Monthly Prices'!$C152)</f>
        <v>36.5</v>
      </c>
      <c r="L152" s="9">
        <f t="shared" ca="1" si="50"/>
        <v>1.1309523809523796</v>
      </c>
      <c r="M152" s="9">
        <f t="shared" ca="1" si="51"/>
        <v>-1.3690476190476204</v>
      </c>
      <c r="N152" s="9">
        <f ca="1">AVERAGEIFS('Fat and Grease Data'!F$2:F$9000,'Fat and Grease Data'!$B$2:$B$9000,'Monthly Prices'!$B152,'Fat and Grease Data'!$C$2:$C$9000,'Monthly Prices'!$C152)</f>
        <v>36.94761904761905</v>
      </c>
      <c r="O152" s="9">
        <f ca="1">_xlfn.MAXIFS('Fat and Grease Data'!$F$2:$F$9000,'Fat and Grease Data'!$B$2:$B$9000,'Monthly Prices'!$B152,'Fat and Grease Data'!$C$2:$C$9000,'Monthly Prices'!$C152)</f>
        <v>40.380000000000003</v>
      </c>
      <c r="P152" s="9">
        <f ca="1">_xlfn.MINIFS('Fat and Grease Data'!$F$2:$F$9000,'Fat and Grease Data'!$B$2:$B$9000,'Monthly Prices'!$B152,'Fat and Grease Data'!$C$2:$C$9000,'Monthly Prices'!$C152)</f>
        <v>34.5</v>
      </c>
      <c r="Q152" s="9">
        <f t="shared" ca="1" si="42"/>
        <v>3.432380952380953</v>
      </c>
      <c r="R152" s="9">
        <f t="shared" ca="1" si="43"/>
        <v>-2.4476190476190496</v>
      </c>
      <c r="S152" s="9">
        <f ca="1">AVERAGEIFS('Fat and Grease Data'!G$2:G$9000,'Fat and Grease Data'!$B$2:$B$9000,'Monthly Prices'!$B152,'Fat and Grease Data'!$C$2:$C$9000,'Monthly Prices'!$C152)</f>
        <v>37.601428571428571</v>
      </c>
      <c r="T152" s="9">
        <f ca="1">_xlfn.MAXIFS('Fat and Grease Data'!$G$2:$G$9000,'Fat and Grease Data'!$B$2:$B$9000,'Monthly Prices'!$B152,'Fat and Grease Data'!$C$2:$C$9000,'Monthly Prices'!$C152)</f>
        <v>40</v>
      </c>
      <c r="U152" s="9">
        <f ca="1">_xlfn.MINIFS('Fat and Grease Data'!$G$2:$G$9000,'Fat and Grease Data'!$B$2:$B$9000,'Monthly Prices'!$B152,'Fat and Grease Data'!$C$2:$C$9000,'Monthly Prices'!$C152)</f>
        <v>36</v>
      </c>
      <c r="V152" s="9">
        <f t="shared" ca="1" si="54"/>
        <v>2.3985714285714295</v>
      </c>
      <c r="W152" s="9">
        <f t="shared" ca="1" si="55"/>
        <v>-1.6014285714285705</v>
      </c>
      <c r="X152" s="9">
        <f ca="1">AVERAGEIFS('Fat and Grease Data'!H$2:H$9000,'Fat and Grease Data'!$B$2:$B$9000,'Monthly Prices'!$B152,'Fat and Grease Data'!$C$2:$C$9000,'Monthly Prices'!$C152)</f>
        <v>37.714285714285715</v>
      </c>
      <c r="Y152" s="9">
        <f ca="1">_xlfn.MAXIFS('Fat and Grease Data'!$H$2:$H$9000,'Fat and Grease Data'!$B$2:$B$9000,'Monthly Prices'!$B152,'Fat and Grease Data'!$C$2:$C$9000,'Monthly Prices'!$C152)</f>
        <v>38.5</v>
      </c>
      <c r="Z152" s="9">
        <f ca="1">_xlfn.MINIFS('Fat and Grease Data'!$H$2:$H$9000,'Fat and Grease Data'!$B$2:$B$9000,'Monthly Prices'!$B152,'Fat and Grease Data'!$C$2:$C$9000,'Monthly Prices'!$C152)</f>
        <v>36</v>
      </c>
      <c r="AA152" s="9">
        <f t="shared" ca="1" si="56"/>
        <v>0.7857142857142847</v>
      </c>
      <c r="AB152" s="9">
        <f t="shared" ca="1" si="57"/>
        <v>-1.7142857142857153</v>
      </c>
      <c r="AC152" s="9">
        <f ca="1">AVERAGEIFS('Fat and Grease Data'!I$2:I$9000,'Fat and Grease Data'!$B$2:$B$9000,'Monthly Prices'!$B152,'Fat and Grease Data'!$C$2:$C$9000,'Monthly Prices'!$C152)</f>
        <v>40.666666666666664</v>
      </c>
      <c r="AD152" s="9">
        <f ca="1">_xlfn.MAXIFS('Fat and Grease Data'!$I$2:$I$9000,'Fat and Grease Data'!$B$2:$B$9000,'Monthly Prices'!$B152,'Fat and Grease Data'!$C$2:$C$9000,'Monthly Prices'!$C152)</f>
        <v>42.5</v>
      </c>
      <c r="AE152" s="9">
        <f ca="1">_xlfn.MINIFS('Fat and Grease Data'!$I$2:$I$9000,'Fat and Grease Data'!$B$2:$B$9000,'Monthly Prices'!$B152,'Fat and Grease Data'!$C$2:$C$9000,'Monthly Prices'!$C152)</f>
        <v>39.5</v>
      </c>
      <c r="AF152" s="9">
        <f t="shared" ca="1" si="58"/>
        <v>1.8333333333333357</v>
      </c>
      <c r="AG152" s="9">
        <f t="shared" ca="1" si="59"/>
        <v>-1.1666666666666643</v>
      </c>
      <c r="AH152" s="9"/>
      <c r="AI152" s="9"/>
      <c r="AJ152" s="9"/>
      <c r="AK152" s="9"/>
      <c r="AL152" s="9"/>
      <c r="AM152" s="9">
        <f ca="1">AVERAGEIFS('Fat and Grease Data'!K$2:K$9000,'Fat and Grease Data'!$B$2:$B$9000,'Monthly Prices'!$B152,'Fat and Grease Data'!$C$2:$C$9000,'Monthly Prices'!$C152)</f>
        <v>39.178571428571431</v>
      </c>
      <c r="AN152" s="9">
        <f ca="1">_xlfn.MAXIFS('Fat and Grease Data'!$K$2:$K$9000,'Fat and Grease Data'!$B$2:$B$9000,'Monthly Prices'!$B152,'Fat and Grease Data'!$C$2:$C$9000,'Monthly Prices'!$C152)</f>
        <v>39.75</v>
      </c>
      <c r="AO152" s="9">
        <f ca="1">_xlfn.MINIFS('Fat and Grease Data'!$K$2:$K$9000,'Fat and Grease Data'!$B$2:$B$9000,'Monthly Prices'!$B152,'Fat and Grease Data'!$C$2:$C$9000,'Monthly Prices'!$C152)</f>
        <v>38.75</v>
      </c>
      <c r="AP152" s="9">
        <f t="shared" ca="1" si="52"/>
        <v>0.5714285714285694</v>
      </c>
      <c r="AQ152" s="9">
        <f t="shared" ca="1" si="53"/>
        <v>-0.4285714285714306</v>
      </c>
      <c r="AR152" s="9">
        <f ca="1">AVERAGEIFS('Fat and Grease Data'!L$2:L$9000,'Fat and Grease Data'!$B$2:$B$9000,'Monthly Prices'!$B152,'Fat and Grease Data'!$C$2:$C$9000,'Monthly Prices'!$C152)</f>
        <v>34.404761904761905</v>
      </c>
      <c r="AS152" s="9">
        <f ca="1">_xlfn.MAXIFS('Fat and Grease Data'!$L$2:$L$9000,'Fat and Grease Data'!$B$2:$B$9000,'Monthly Prices'!$B152,'Fat and Grease Data'!$C$2:$C$9000,'Monthly Prices'!$C152)</f>
        <v>35</v>
      </c>
      <c r="AT152" s="9">
        <f ca="1">_xlfn.MINIFS('Fat and Grease Data'!$L$2:$L$9000,'Fat and Grease Data'!$B$2:$B$9000,'Monthly Prices'!$B152,'Fat and Grease Data'!$C$2:$C$9000,'Monthly Prices'!$C152)</f>
        <v>34</v>
      </c>
      <c r="AU152" s="9">
        <f t="shared" ca="1" si="60"/>
        <v>0.5952380952380949</v>
      </c>
      <c r="AV152" s="9">
        <f t="shared" ca="1" si="61"/>
        <v>-0.4047619047619051</v>
      </c>
      <c r="AW152" s="9">
        <f ca="1">AVERAGEIFS('Fat and Grease Data'!M$2:M$9000,'Fat and Grease Data'!$B$2:$B$9000,'Monthly Prices'!$B152,'Fat and Grease Data'!$C$2:$C$9000,'Monthly Prices'!$C152)</f>
        <v>39.928571428571431</v>
      </c>
      <c r="AX152" s="9">
        <f ca="1">_xlfn.MAXIFS('Fat and Grease Data'!$M$2:$M$9000,'Fat and Grease Data'!$B$2:$B$9000,'Monthly Prices'!$B152,'Fat and Grease Data'!$C$2:$C$9000,'Monthly Prices'!$C152)</f>
        <v>42</v>
      </c>
      <c r="AY152" s="9">
        <f ca="1">_xlfn.MINIFS('Fat and Grease Data'!$M$2:$M$9000,'Fat and Grease Data'!$B$2:$B$9000,'Monthly Prices'!$B152,'Fat and Grease Data'!$C$2:$C$9000,'Monthly Prices'!$C152)</f>
        <v>38</v>
      </c>
      <c r="AZ152" s="9">
        <f t="shared" ca="1" si="62"/>
        <v>2.0714285714285694</v>
      </c>
      <c r="BA152" s="9">
        <f t="shared" ca="1" si="63"/>
        <v>-1.9285714285714306</v>
      </c>
      <c r="BB152" s="10">
        <f>[2]Prices!$D504</f>
        <v>6.0319047619047623</v>
      </c>
      <c r="BC152" s="10">
        <f>[2]Prices!$B504</f>
        <v>6.7625000000000002</v>
      </c>
      <c r="BD152" s="10">
        <f>[2]Prices!$C504</f>
        <v>5.51</v>
      </c>
      <c r="BE152" s="10">
        <f t="shared" si="47"/>
        <v>0.73059523809523785</v>
      </c>
      <c r="BF152" s="10">
        <f t="shared" si="48"/>
        <v>-0.52190476190476254</v>
      </c>
    </row>
    <row r="153" spans="1:58" x14ac:dyDescent="0.2">
      <c r="A153" s="7">
        <v>41091</v>
      </c>
      <c r="B153" s="8">
        <f t="shared" si="44"/>
        <v>7</v>
      </c>
      <c r="C153" s="8">
        <f t="shared" si="45"/>
        <v>2012</v>
      </c>
      <c r="D153" s="9">
        <f ca="1">AVERAGEIFS('Fat and Grease Data'!D$2:D$9000,'Fat and Grease Data'!$B$2:$B$9000,'Monthly Prices'!$B153,'Fat and Grease Data'!$C$2:$C$9000,'Monthly Prices'!$C153)</f>
        <v>35.44047619047619</v>
      </c>
      <c r="E153" s="9">
        <f ca="1">_xlfn.MAXIFS('Fat and Grease Data'!$D$2:$D$9000,'Fat and Grease Data'!$B$2:$B$9000,'Monthly Prices'!$B153,'Fat and Grease Data'!$C$2:$C$9000,'Monthly Prices'!$C153)</f>
        <v>36</v>
      </c>
      <c r="F153" s="9">
        <f ca="1">_xlfn.MINIFS('Fat and Grease Data'!$D$2:$D$9000,'Fat and Grease Data'!$B$2:$B$9000,'Monthly Prices'!$B153,'Fat and Grease Data'!$C$2:$C$9000,'Monthly Prices'!$C153)</f>
        <v>35.25</v>
      </c>
      <c r="G153" s="9">
        <f t="shared" ca="1" si="46"/>
        <v>0.5595238095238102</v>
      </c>
      <c r="H153" s="9">
        <f t="shared" ca="1" si="49"/>
        <v>-0.1904761904761898</v>
      </c>
      <c r="I153" s="9">
        <f ca="1">AVERAGEIFS('Fat and Grease Data'!E$2:E$9000,'Fat and Grease Data'!$B$2:$B$9000,'Monthly Prices'!$B153,'Fat and Grease Data'!$C$2:$C$9000,'Monthly Prices'!$C153)</f>
        <v>36.80952380952381</v>
      </c>
      <c r="J153" s="9">
        <f ca="1">_xlfn.MAXIFS('Fat and Grease Data'!$E$2:$E$9000,'Fat and Grease Data'!$B$2:$B$9000,'Monthly Prices'!$B153,'Fat and Grease Data'!$C$2:$C$9000,'Monthly Prices'!$C153)</f>
        <v>37</v>
      </c>
      <c r="K153" s="9">
        <f ca="1">_xlfn.MINIFS('Fat and Grease Data'!$E$2:$E$9000,'Fat and Grease Data'!$B$2:$B$9000,'Monthly Prices'!$B153,'Fat and Grease Data'!$C$2:$C$9000,'Monthly Prices'!$C153)</f>
        <v>36.25</v>
      </c>
      <c r="L153" s="9">
        <f t="shared" ca="1" si="50"/>
        <v>0.1904761904761898</v>
      </c>
      <c r="M153" s="9">
        <f t="shared" ca="1" si="51"/>
        <v>-0.5595238095238102</v>
      </c>
      <c r="N153" s="9">
        <f ca="1">AVERAGEIFS('Fat and Grease Data'!F$2:F$9000,'Fat and Grease Data'!$B$2:$B$9000,'Monthly Prices'!$B153,'Fat and Grease Data'!$C$2:$C$9000,'Monthly Prices'!$C153)</f>
        <v>35.63095238095238</v>
      </c>
      <c r="O153" s="9">
        <f ca="1">_xlfn.MAXIFS('Fat and Grease Data'!$F$2:$F$9000,'Fat and Grease Data'!$B$2:$B$9000,'Monthly Prices'!$B153,'Fat and Grease Data'!$C$2:$C$9000,'Monthly Prices'!$C153)</f>
        <v>37.25</v>
      </c>
      <c r="P153" s="9">
        <f ca="1">_xlfn.MINIFS('Fat and Grease Data'!$F$2:$F$9000,'Fat and Grease Data'!$B$2:$B$9000,'Monthly Prices'!$B153,'Fat and Grease Data'!$C$2:$C$9000,'Monthly Prices'!$C153)</f>
        <v>34.5</v>
      </c>
      <c r="Q153" s="9">
        <f t="shared" ca="1" si="42"/>
        <v>1.6190476190476204</v>
      </c>
      <c r="R153" s="9">
        <f t="shared" ca="1" si="43"/>
        <v>-1.1309523809523796</v>
      </c>
      <c r="S153" s="9">
        <f ca="1">AVERAGEIFS('Fat and Grease Data'!G$2:G$9000,'Fat and Grease Data'!$B$2:$B$9000,'Monthly Prices'!$B153,'Fat and Grease Data'!$C$2:$C$9000,'Monthly Prices'!$C153)</f>
        <v>36.142857142857146</v>
      </c>
      <c r="T153" s="9">
        <f ca="1">_xlfn.MAXIFS('Fat and Grease Data'!$G$2:$G$9000,'Fat and Grease Data'!$B$2:$B$9000,'Monthly Prices'!$B153,'Fat and Grease Data'!$C$2:$C$9000,'Monthly Prices'!$C153)</f>
        <v>36.5</v>
      </c>
      <c r="U153" s="9">
        <f ca="1">_xlfn.MINIFS('Fat and Grease Data'!$G$2:$G$9000,'Fat and Grease Data'!$B$2:$B$9000,'Monthly Prices'!$B153,'Fat and Grease Data'!$C$2:$C$9000,'Monthly Prices'!$C153)</f>
        <v>35.5</v>
      </c>
      <c r="V153" s="9">
        <f t="shared" ca="1" si="54"/>
        <v>0.3571428571428541</v>
      </c>
      <c r="W153" s="9">
        <f t="shared" ca="1" si="55"/>
        <v>-0.6428571428571459</v>
      </c>
      <c r="X153" s="9">
        <f ca="1">AVERAGEIFS('Fat and Grease Data'!H$2:H$9000,'Fat and Grease Data'!$B$2:$B$9000,'Monthly Prices'!$B153,'Fat and Grease Data'!$C$2:$C$9000,'Monthly Prices'!$C153)</f>
        <v>36</v>
      </c>
      <c r="Y153" s="9">
        <f ca="1">_xlfn.MAXIFS('Fat and Grease Data'!$H$2:$H$9000,'Fat and Grease Data'!$B$2:$B$9000,'Monthly Prices'!$B153,'Fat and Grease Data'!$C$2:$C$9000,'Monthly Prices'!$C153)</f>
        <v>36</v>
      </c>
      <c r="Z153" s="9">
        <f ca="1">_xlfn.MINIFS('Fat and Grease Data'!$H$2:$H$9000,'Fat and Grease Data'!$B$2:$B$9000,'Monthly Prices'!$B153,'Fat and Grease Data'!$C$2:$C$9000,'Monthly Prices'!$C153)</f>
        <v>36</v>
      </c>
      <c r="AA153" s="9">
        <f t="shared" ca="1" si="56"/>
        <v>0</v>
      </c>
      <c r="AB153" s="9">
        <f t="shared" ca="1" si="57"/>
        <v>0</v>
      </c>
      <c r="AC153" s="9">
        <f ca="1">AVERAGEIFS('Fat and Grease Data'!I$2:I$9000,'Fat and Grease Data'!$B$2:$B$9000,'Monthly Prices'!$B153,'Fat and Grease Data'!$C$2:$C$9000,'Monthly Prices'!$C153)</f>
        <v>41.047619047619051</v>
      </c>
      <c r="AD153" s="9">
        <f ca="1">_xlfn.MAXIFS('Fat and Grease Data'!$I$2:$I$9000,'Fat and Grease Data'!$B$2:$B$9000,'Monthly Prices'!$B153,'Fat and Grease Data'!$C$2:$C$9000,'Monthly Prices'!$C153)</f>
        <v>41.5</v>
      </c>
      <c r="AE153" s="9">
        <f ca="1">_xlfn.MINIFS('Fat and Grease Data'!$I$2:$I$9000,'Fat and Grease Data'!$B$2:$B$9000,'Monthly Prices'!$B153,'Fat and Grease Data'!$C$2:$C$9000,'Monthly Prices'!$C153)</f>
        <v>39.5</v>
      </c>
      <c r="AF153" s="9">
        <f t="shared" ca="1" si="58"/>
        <v>0.452380952380949</v>
      </c>
      <c r="AG153" s="9">
        <f t="shared" ca="1" si="59"/>
        <v>-1.547619047619051</v>
      </c>
      <c r="AH153" s="9"/>
      <c r="AI153" s="9"/>
      <c r="AJ153" s="9"/>
      <c r="AK153" s="9"/>
      <c r="AL153" s="9"/>
      <c r="AM153" s="9">
        <f ca="1">AVERAGEIFS('Fat and Grease Data'!K$2:K$9000,'Fat and Grease Data'!$B$2:$B$9000,'Monthly Prices'!$B153,'Fat and Grease Data'!$C$2:$C$9000,'Monthly Prices'!$C153)</f>
        <v>39.30952380952381</v>
      </c>
      <c r="AN153" s="9">
        <f ca="1">_xlfn.MAXIFS('Fat and Grease Data'!$K$2:$K$9000,'Fat and Grease Data'!$B$2:$B$9000,'Monthly Prices'!$B153,'Fat and Grease Data'!$C$2:$C$9000,'Monthly Prices'!$C153)</f>
        <v>39.5</v>
      </c>
      <c r="AO153" s="9">
        <f ca="1">_xlfn.MINIFS('Fat and Grease Data'!$K$2:$K$9000,'Fat and Grease Data'!$B$2:$B$9000,'Monthly Prices'!$B153,'Fat and Grease Data'!$C$2:$C$9000,'Monthly Prices'!$C153)</f>
        <v>39.25</v>
      </c>
      <c r="AP153" s="9">
        <f t="shared" ca="1" si="52"/>
        <v>0.1904761904761898</v>
      </c>
      <c r="AQ153" s="9">
        <f t="shared" ca="1" si="53"/>
        <v>-5.9523809523810201E-2</v>
      </c>
      <c r="AR153" s="9">
        <f ca="1">AVERAGEIFS('Fat and Grease Data'!L$2:L$9000,'Fat and Grease Data'!$B$2:$B$9000,'Monthly Prices'!$B153,'Fat and Grease Data'!$C$2:$C$9000,'Monthly Prices'!$C153)</f>
        <v>34</v>
      </c>
      <c r="AS153" s="9">
        <f ca="1">_xlfn.MAXIFS('Fat and Grease Data'!$L$2:$L$9000,'Fat and Grease Data'!$B$2:$B$9000,'Monthly Prices'!$B153,'Fat and Grease Data'!$C$2:$C$9000,'Monthly Prices'!$C153)</f>
        <v>34</v>
      </c>
      <c r="AT153" s="9">
        <f ca="1">_xlfn.MINIFS('Fat and Grease Data'!$L$2:$L$9000,'Fat and Grease Data'!$B$2:$B$9000,'Monthly Prices'!$B153,'Fat and Grease Data'!$C$2:$C$9000,'Monthly Prices'!$C153)</f>
        <v>34</v>
      </c>
      <c r="AU153" s="9">
        <f t="shared" ca="1" si="60"/>
        <v>0</v>
      </c>
      <c r="AV153" s="9">
        <f t="shared" ca="1" si="61"/>
        <v>0</v>
      </c>
      <c r="AW153" s="9">
        <f ca="1">AVERAGEIFS('Fat and Grease Data'!M$2:M$9000,'Fat and Grease Data'!$B$2:$B$9000,'Monthly Prices'!$B153,'Fat and Grease Data'!$C$2:$C$9000,'Monthly Prices'!$C153)</f>
        <v>38</v>
      </c>
      <c r="AX153" s="9">
        <f ca="1">_xlfn.MAXIFS('Fat and Grease Data'!$M$2:$M$9000,'Fat and Grease Data'!$B$2:$B$9000,'Monthly Prices'!$B153,'Fat and Grease Data'!$C$2:$C$9000,'Monthly Prices'!$C153)</f>
        <v>38</v>
      </c>
      <c r="AY153" s="9">
        <f ca="1">_xlfn.MINIFS('Fat and Grease Data'!$M$2:$M$9000,'Fat and Grease Data'!$B$2:$B$9000,'Monthly Prices'!$B153,'Fat and Grease Data'!$C$2:$C$9000,'Monthly Prices'!$C153)</f>
        <v>38</v>
      </c>
      <c r="AZ153" s="9">
        <f t="shared" ca="1" si="62"/>
        <v>0</v>
      </c>
      <c r="BA153" s="9">
        <f t="shared" ca="1" si="63"/>
        <v>0</v>
      </c>
      <c r="BB153" s="10">
        <f>[2]Prices!$D505</f>
        <v>7.5927380952380963</v>
      </c>
      <c r="BC153" s="10">
        <f>[2]Prices!$B505</f>
        <v>8.2874999999999996</v>
      </c>
      <c r="BD153" s="10">
        <f>[2]Prices!$C505</f>
        <v>6.4074999999999998</v>
      </c>
      <c r="BE153" s="10">
        <f t="shared" si="47"/>
        <v>0.69476190476190336</v>
      </c>
      <c r="BF153" s="10">
        <f t="shared" si="48"/>
        <v>-1.1852380952380965</v>
      </c>
    </row>
    <row r="154" spans="1:58" x14ac:dyDescent="0.2">
      <c r="A154" s="7">
        <v>41122</v>
      </c>
      <c r="B154" s="8">
        <f t="shared" si="44"/>
        <v>8</v>
      </c>
      <c r="C154" s="8">
        <f t="shared" si="45"/>
        <v>2012</v>
      </c>
      <c r="D154" s="9">
        <f ca="1">AVERAGEIFS('Fat and Grease Data'!D$2:D$9000,'Fat and Grease Data'!$B$2:$B$9000,'Monthly Prices'!$B154,'Fat and Grease Data'!$C$2:$C$9000,'Monthly Prices'!$C154)</f>
        <v>35.441304347826083</v>
      </c>
      <c r="E154" s="9">
        <f ca="1">_xlfn.MAXIFS('Fat and Grease Data'!$D$2:$D$9000,'Fat and Grease Data'!$B$2:$B$9000,'Monthly Prices'!$B154,'Fat and Grease Data'!$C$2:$C$9000,'Monthly Prices'!$C154)</f>
        <v>36.25</v>
      </c>
      <c r="F154" s="9">
        <f ca="1">_xlfn.MINIFS('Fat and Grease Data'!$D$2:$D$9000,'Fat and Grease Data'!$B$2:$B$9000,'Monthly Prices'!$B154,'Fat and Grease Data'!$C$2:$C$9000,'Monthly Prices'!$C154)</f>
        <v>35.25</v>
      </c>
      <c r="G154" s="9">
        <f t="shared" ca="1" si="46"/>
        <v>0.80869565217391681</v>
      </c>
      <c r="H154" s="9">
        <f t="shared" ca="1" si="49"/>
        <v>-0.19130434782608319</v>
      </c>
      <c r="I154" s="9">
        <f ca="1">AVERAGEIFS('Fat and Grease Data'!E$2:E$9000,'Fat and Grease Data'!$B$2:$B$9000,'Monthly Prices'!$B154,'Fat and Grease Data'!$C$2:$C$9000,'Monthly Prices'!$C154)</f>
        <v>37.173913043478258</v>
      </c>
      <c r="J154" s="9">
        <f ca="1">_xlfn.MAXIFS('Fat and Grease Data'!$E$2:$E$9000,'Fat and Grease Data'!$B$2:$B$9000,'Monthly Prices'!$B154,'Fat and Grease Data'!$C$2:$C$9000,'Monthly Prices'!$C154)</f>
        <v>37.75</v>
      </c>
      <c r="K154" s="9">
        <f ca="1">_xlfn.MINIFS('Fat and Grease Data'!$E$2:$E$9000,'Fat and Grease Data'!$B$2:$B$9000,'Monthly Prices'!$B154,'Fat and Grease Data'!$C$2:$C$9000,'Monthly Prices'!$C154)</f>
        <v>36.75</v>
      </c>
      <c r="L154" s="9">
        <f t="shared" ca="1" si="50"/>
        <v>0.57608695652174191</v>
      </c>
      <c r="M154" s="9">
        <f t="shared" ca="1" si="51"/>
        <v>-0.42391304347825809</v>
      </c>
      <c r="N154" s="9">
        <f ca="1">AVERAGEIFS('Fat and Grease Data'!F$2:F$9000,'Fat and Grease Data'!$B$2:$B$9000,'Monthly Prices'!$B154,'Fat and Grease Data'!$C$2:$C$9000,'Monthly Prices'!$C154)</f>
        <v>35.826086956521742</v>
      </c>
      <c r="O154" s="9">
        <f ca="1">_xlfn.MAXIFS('Fat and Grease Data'!$F$2:$F$9000,'Fat and Grease Data'!$B$2:$B$9000,'Monthly Prices'!$B154,'Fat and Grease Data'!$C$2:$C$9000,'Monthly Prices'!$C154)</f>
        <v>36</v>
      </c>
      <c r="P154" s="9">
        <f ca="1">_xlfn.MINIFS('Fat and Grease Data'!$F$2:$F$9000,'Fat and Grease Data'!$B$2:$B$9000,'Monthly Prices'!$B154,'Fat and Grease Data'!$C$2:$C$9000,'Monthly Prices'!$C154)</f>
        <v>35</v>
      </c>
      <c r="Q154" s="9">
        <f t="shared" ca="1" si="42"/>
        <v>0.17391304347825809</v>
      </c>
      <c r="R154" s="9">
        <f t="shared" ca="1" si="43"/>
        <v>-0.82608695652174191</v>
      </c>
      <c r="S154" s="9">
        <f ca="1">AVERAGEIFS('Fat and Grease Data'!G$2:G$9000,'Fat and Grease Data'!$B$2:$B$9000,'Monthly Prices'!$B154,'Fat and Grease Data'!$C$2:$C$9000,'Monthly Prices'!$C154)</f>
        <v>36.391304347826086</v>
      </c>
      <c r="T154" s="9">
        <f ca="1">_xlfn.MAXIFS('Fat and Grease Data'!$G$2:$G$9000,'Fat and Grease Data'!$B$2:$B$9000,'Monthly Prices'!$B154,'Fat and Grease Data'!$C$2:$C$9000,'Monthly Prices'!$C154)</f>
        <v>38</v>
      </c>
      <c r="U154" s="9">
        <f ca="1">_xlfn.MINIFS('Fat and Grease Data'!$G$2:$G$9000,'Fat and Grease Data'!$B$2:$B$9000,'Monthly Prices'!$B154,'Fat and Grease Data'!$C$2:$C$9000,'Monthly Prices'!$C154)</f>
        <v>36</v>
      </c>
      <c r="V154" s="9">
        <f t="shared" ca="1" si="54"/>
        <v>1.608695652173914</v>
      </c>
      <c r="W154" s="9">
        <f t="shared" ca="1" si="55"/>
        <v>-0.39130434782608603</v>
      </c>
      <c r="X154" s="9">
        <f ca="1">AVERAGEIFS('Fat and Grease Data'!H$2:H$9000,'Fat and Grease Data'!$B$2:$B$9000,'Monthly Prices'!$B154,'Fat and Grease Data'!$C$2:$C$9000,'Monthly Prices'!$C154)</f>
        <v>36</v>
      </c>
      <c r="Y154" s="9">
        <f ca="1">_xlfn.MAXIFS('Fat and Grease Data'!$H$2:$H$9000,'Fat and Grease Data'!$B$2:$B$9000,'Monthly Prices'!$B154,'Fat and Grease Data'!$C$2:$C$9000,'Monthly Prices'!$C154)</f>
        <v>36</v>
      </c>
      <c r="Z154" s="9">
        <f ca="1">_xlfn.MINIFS('Fat and Grease Data'!$H$2:$H$9000,'Fat and Grease Data'!$B$2:$B$9000,'Monthly Prices'!$B154,'Fat and Grease Data'!$C$2:$C$9000,'Monthly Prices'!$C154)</f>
        <v>36</v>
      </c>
      <c r="AA154" s="9">
        <f t="shared" ca="1" si="56"/>
        <v>0</v>
      </c>
      <c r="AB154" s="9">
        <f t="shared" ca="1" si="57"/>
        <v>0</v>
      </c>
      <c r="AC154" s="9">
        <f ca="1">AVERAGEIFS('Fat and Grease Data'!I$2:I$9000,'Fat and Grease Data'!$B$2:$B$9000,'Monthly Prices'!$B154,'Fat and Grease Data'!$C$2:$C$9000,'Monthly Prices'!$C154)</f>
        <v>41.195652173913047</v>
      </c>
      <c r="AD154" s="9">
        <f ca="1">_xlfn.MAXIFS('Fat and Grease Data'!$I$2:$I$9000,'Fat and Grease Data'!$B$2:$B$9000,'Monthly Prices'!$B154,'Fat and Grease Data'!$C$2:$C$9000,'Monthly Prices'!$C154)</f>
        <v>42.5</v>
      </c>
      <c r="AE154" s="9">
        <f ca="1">_xlfn.MINIFS('Fat and Grease Data'!$I$2:$I$9000,'Fat and Grease Data'!$B$2:$B$9000,'Monthly Prices'!$B154,'Fat and Grease Data'!$C$2:$C$9000,'Monthly Prices'!$C154)</f>
        <v>40.5</v>
      </c>
      <c r="AF154" s="9">
        <f t="shared" ca="1" si="58"/>
        <v>1.3043478260869534</v>
      </c>
      <c r="AG154" s="9">
        <f t="shared" ca="1" si="59"/>
        <v>-0.69565217391304657</v>
      </c>
      <c r="AH154" s="9"/>
      <c r="AI154" s="9"/>
      <c r="AJ154" s="9"/>
      <c r="AK154" s="9"/>
      <c r="AL154" s="9"/>
      <c r="AM154" s="9">
        <f ca="1">AVERAGEIFS('Fat and Grease Data'!K$2:K$9000,'Fat and Grease Data'!$B$2:$B$9000,'Monthly Prices'!$B154,'Fat and Grease Data'!$C$2:$C$9000,'Monthly Prices'!$C154)</f>
        <v>39.695652173913047</v>
      </c>
      <c r="AN154" s="9">
        <f ca="1">_xlfn.MAXIFS('Fat and Grease Data'!$K$2:$K$9000,'Fat and Grease Data'!$B$2:$B$9000,'Monthly Prices'!$B154,'Fat and Grease Data'!$C$2:$C$9000,'Monthly Prices'!$C154)</f>
        <v>39.75</v>
      </c>
      <c r="AO154" s="9">
        <f ca="1">_xlfn.MINIFS('Fat and Grease Data'!$K$2:$K$9000,'Fat and Grease Data'!$B$2:$B$9000,'Monthly Prices'!$B154,'Fat and Grease Data'!$C$2:$C$9000,'Monthly Prices'!$C154)</f>
        <v>39.5</v>
      </c>
      <c r="AP154" s="9">
        <f t="shared" ca="1" si="52"/>
        <v>5.4347826086953432E-2</v>
      </c>
      <c r="AQ154" s="9">
        <f t="shared" ca="1" si="53"/>
        <v>-0.19565217391304657</v>
      </c>
      <c r="AR154" s="9">
        <f ca="1">AVERAGEIFS('Fat and Grease Data'!L$2:L$9000,'Fat and Grease Data'!$B$2:$B$9000,'Monthly Prices'!$B154,'Fat and Grease Data'!$C$2:$C$9000,'Monthly Prices'!$C154)</f>
        <v>34</v>
      </c>
      <c r="AS154" s="9">
        <f ca="1">_xlfn.MAXIFS('Fat and Grease Data'!$L$2:$L$9000,'Fat and Grease Data'!$B$2:$B$9000,'Monthly Prices'!$B154,'Fat and Grease Data'!$C$2:$C$9000,'Monthly Prices'!$C154)</f>
        <v>34</v>
      </c>
      <c r="AT154" s="9">
        <f ca="1">_xlfn.MINIFS('Fat and Grease Data'!$L$2:$L$9000,'Fat and Grease Data'!$B$2:$B$9000,'Monthly Prices'!$B154,'Fat and Grease Data'!$C$2:$C$9000,'Monthly Prices'!$C154)</f>
        <v>34</v>
      </c>
      <c r="AU154" s="9">
        <f t="shared" ca="1" si="60"/>
        <v>0</v>
      </c>
      <c r="AV154" s="9">
        <f t="shared" ca="1" si="61"/>
        <v>0</v>
      </c>
      <c r="AW154" s="9">
        <f ca="1">AVERAGEIFS('Fat and Grease Data'!M$2:M$9000,'Fat and Grease Data'!$B$2:$B$9000,'Monthly Prices'!$B154,'Fat and Grease Data'!$C$2:$C$9000,'Monthly Prices'!$C154)</f>
        <v>37.108695652173914</v>
      </c>
      <c r="AX154" s="9">
        <f ca="1">_xlfn.MAXIFS('Fat and Grease Data'!$M$2:$M$9000,'Fat and Grease Data'!$B$2:$B$9000,'Monthly Prices'!$B154,'Fat and Grease Data'!$C$2:$C$9000,'Monthly Prices'!$C154)</f>
        <v>38</v>
      </c>
      <c r="AY154" s="9">
        <f ca="1">_xlfn.MINIFS('Fat and Grease Data'!$M$2:$M$9000,'Fat and Grease Data'!$B$2:$B$9000,'Monthly Prices'!$B154,'Fat and Grease Data'!$C$2:$C$9000,'Monthly Prices'!$C154)</f>
        <v>36.75</v>
      </c>
      <c r="AZ154" s="9">
        <f t="shared" ca="1" si="62"/>
        <v>0.89130434782608603</v>
      </c>
      <c r="BA154" s="9">
        <f t="shared" ca="1" si="63"/>
        <v>-0.35869565217391397</v>
      </c>
      <c r="BB154" s="10">
        <f>[2]Prices!$D506</f>
        <v>8.0354347826086965</v>
      </c>
      <c r="BC154" s="10">
        <f>[2]Prices!$B506</f>
        <v>8.4375</v>
      </c>
      <c r="BD154" s="10">
        <f>[2]Prices!$C506</f>
        <v>7.7675000000000001</v>
      </c>
      <c r="BE154" s="10">
        <f t="shared" si="47"/>
        <v>0.40206521739130352</v>
      </c>
      <c r="BF154" s="10">
        <f t="shared" si="48"/>
        <v>-0.26793478260869641</v>
      </c>
    </row>
    <row r="155" spans="1:58" x14ac:dyDescent="0.2">
      <c r="A155" s="7">
        <v>41153</v>
      </c>
      <c r="B155" s="8">
        <f t="shared" si="44"/>
        <v>9</v>
      </c>
      <c r="C155" s="8">
        <f t="shared" si="45"/>
        <v>2012</v>
      </c>
      <c r="D155" s="9">
        <f ca="1">AVERAGEIFS('Fat and Grease Data'!D$2:D$9000,'Fat and Grease Data'!$B$2:$B$9000,'Monthly Prices'!$B155,'Fat and Grease Data'!$C$2:$C$9000,'Monthly Prices'!$C155)</f>
        <v>36.513157894736842</v>
      </c>
      <c r="E155" s="9">
        <f ca="1">_xlfn.MAXIFS('Fat and Grease Data'!$D$2:$D$9000,'Fat and Grease Data'!$B$2:$B$9000,'Monthly Prices'!$B155,'Fat and Grease Data'!$C$2:$C$9000,'Monthly Prices'!$C155)</f>
        <v>37</v>
      </c>
      <c r="F155" s="9">
        <f ca="1">_xlfn.MINIFS('Fat and Grease Data'!$D$2:$D$9000,'Fat and Grease Data'!$B$2:$B$9000,'Monthly Prices'!$B155,'Fat and Grease Data'!$C$2:$C$9000,'Monthly Prices'!$C155)</f>
        <v>36.25</v>
      </c>
      <c r="G155" s="9">
        <f t="shared" ca="1" si="46"/>
        <v>0.48684210526315752</v>
      </c>
      <c r="H155" s="9">
        <f t="shared" ca="1" si="49"/>
        <v>-0.26315789473684248</v>
      </c>
      <c r="I155" s="9">
        <f ca="1">AVERAGEIFS('Fat and Grease Data'!E$2:E$9000,'Fat and Grease Data'!$B$2:$B$9000,'Monthly Prices'!$B155,'Fat and Grease Data'!$C$2:$C$9000,'Monthly Prices'!$C155)</f>
        <v>38.131578947368418</v>
      </c>
      <c r="J155" s="9">
        <f ca="1">_xlfn.MAXIFS('Fat and Grease Data'!$E$2:$E$9000,'Fat and Grease Data'!$B$2:$B$9000,'Monthly Prices'!$B155,'Fat and Grease Data'!$C$2:$C$9000,'Monthly Prices'!$C155)</f>
        <v>38.5</v>
      </c>
      <c r="K155" s="9">
        <f ca="1">_xlfn.MINIFS('Fat and Grease Data'!$E$2:$E$9000,'Fat and Grease Data'!$B$2:$B$9000,'Monthly Prices'!$B155,'Fat and Grease Data'!$C$2:$C$9000,'Monthly Prices'!$C155)</f>
        <v>37.75</v>
      </c>
      <c r="L155" s="9">
        <f t="shared" ca="1" si="50"/>
        <v>0.36842105263158231</v>
      </c>
      <c r="M155" s="9">
        <f t="shared" ca="1" si="51"/>
        <v>-0.38157894736841769</v>
      </c>
      <c r="N155" s="9">
        <f ca="1">AVERAGEIFS('Fat and Grease Data'!F$2:F$9000,'Fat and Grease Data'!$B$2:$B$9000,'Monthly Prices'!$B155,'Fat and Grease Data'!$C$2:$C$9000,'Monthly Prices'!$C155)</f>
        <v>35</v>
      </c>
      <c r="O155" s="9">
        <f ca="1">_xlfn.MAXIFS('Fat and Grease Data'!$F$2:$F$9000,'Fat and Grease Data'!$B$2:$B$9000,'Monthly Prices'!$B155,'Fat and Grease Data'!$C$2:$C$9000,'Monthly Prices'!$C155)</f>
        <v>35</v>
      </c>
      <c r="P155" s="9">
        <f ca="1">_xlfn.MINIFS('Fat and Grease Data'!$F$2:$F$9000,'Fat and Grease Data'!$B$2:$B$9000,'Monthly Prices'!$B155,'Fat and Grease Data'!$C$2:$C$9000,'Monthly Prices'!$C155)</f>
        <v>35</v>
      </c>
      <c r="Q155" s="9">
        <f t="shared" ca="1" si="42"/>
        <v>0</v>
      </c>
      <c r="R155" s="9">
        <f t="shared" ca="1" si="43"/>
        <v>0</v>
      </c>
      <c r="S155" s="9">
        <f ca="1">AVERAGEIFS('Fat and Grease Data'!G$2:G$9000,'Fat and Grease Data'!$B$2:$B$9000,'Monthly Prices'!$B155,'Fat and Grease Data'!$C$2:$C$9000,'Monthly Prices'!$C155)</f>
        <v>37.421052631578945</v>
      </c>
      <c r="T155" s="9">
        <f ca="1">_xlfn.MAXIFS('Fat and Grease Data'!$G$2:$G$9000,'Fat and Grease Data'!$B$2:$B$9000,'Monthly Prices'!$B155,'Fat and Grease Data'!$C$2:$C$9000,'Monthly Prices'!$C155)</f>
        <v>38.5</v>
      </c>
      <c r="U155" s="9">
        <f ca="1">_xlfn.MINIFS('Fat and Grease Data'!$G$2:$G$9000,'Fat and Grease Data'!$B$2:$B$9000,'Monthly Prices'!$B155,'Fat and Grease Data'!$C$2:$C$9000,'Monthly Prices'!$C155)</f>
        <v>35</v>
      </c>
      <c r="V155" s="9">
        <f t="shared" ca="1" si="54"/>
        <v>1.0789473684210549</v>
      </c>
      <c r="W155" s="9">
        <f t="shared" ca="1" si="55"/>
        <v>-2.4210526315789451</v>
      </c>
      <c r="X155" s="9">
        <f ca="1">AVERAGEIFS('Fat and Grease Data'!H$2:H$9000,'Fat and Grease Data'!$B$2:$B$9000,'Monthly Prices'!$B155,'Fat and Grease Data'!$C$2:$C$9000,'Monthly Prices'!$C155)</f>
        <v>36</v>
      </c>
      <c r="Y155" s="9">
        <f ca="1">_xlfn.MAXIFS('Fat and Grease Data'!$H$2:$H$9000,'Fat and Grease Data'!$B$2:$B$9000,'Monthly Prices'!$B155,'Fat and Grease Data'!$C$2:$C$9000,'Monthly Prices'!$C155)</f>
        <v>36</v>
      </c>
      <c r="Z155" s="9">
        <f ca="1">_xlfn.MINIFS('Fat and Grease Data'!$H$2:$H$9000,'Fat and Grease Data'!$B$2:$B$9000,'Monthly Prices'!$B155,'Fat and Grease Data'!$C$2:$C$9000,'Monthly Prices'!$C155)</f>
        <v>36</v>
      </c>
      <c r="AA155" s="9">
        <f t="shared" ca="1" si="56"/>
        <v>0</v>
      </c>
      <c r="AB155" s="9">
        <f t="shared" ca="1" si="57"/>
        <v>0</v>
      </c>
      <c r="AC155" s="9">
        <f ca="1">AVERAGEIFS('Fat and Grease Data'!I$2:I$9000,'Fat and Grease Data'!$B$2:$B$9000,'Monthly Prices'!$B155,'Fat and Grease Data'!$C$2:$C$9000,'Monthly Prices'!$C155)</f>
        <v>40.843157894736841</v>
      </c>
      <c r="AD155" s="9">
        <f ca="1">_xlfn.MAXIFS('Fat and Grease Data'!$I$2:$I$9000,'Fat and Grease Data'!$B$2:$B$9000,'Monthly Prices'!$B155,'Fat and Grease Data'!$C$2:$C$9000,'Monthly Prices'!$C155)</f>
        <v>41.5</v>
      </c>
      <c r="AE155" s="9">
        <f ca="1">_xlfn.MINIFS('Fat and Grease Data'!$I$2:$I$9000,'Fat and Grease Data'!$B$2:$B$9000,'Monthly Prices'!$B155,'Fat and Grease Data'!$C$2:$C$9000,'Monthly Prices'!$C155)</f>
        <v>40.5</v>
      </c>
      <c r="AF155" s="9">
        <f t="shared" ca="1" si="58"/>
        <v>0.65684210526315923</v>
      </c>
      <c r="AG155" s="9">
        <f t="shared" ca="1" si="59"/>
        <v>-0.34315789473684077</v>
      </c>
      <c r="AH155" s="9"/>
      <c r="AI155" s="9"/>
      <c r="AJ155" s="9"/>
      <c r="AK155" s="9"/>
      <c r="AL155" s="9"/>
      <c r="AM155" s="9">
        <f ca="1">AVERAGEIFS('Fat and Grease Data'!K$2:K$9000,'Fat and Grease Data'!$B$2:$B$9000,'Monthly Prices'!$B155,'Fat and Grease Data'!$C$2:$C$9000,'Monthly Prices'!$C155)</f>
        <v>40.184210526315788</v>
      </c>
      <c r="AN155" s="9">
        <f ca="1">_xlfn.MAXIFS('Fat and Grease Data'!$K$2:$K$9000,'Fat and Grease Data'!$B$2:$B$9000,'Monthly Prices'!$B155,'Fat and Grease Data'!$C$2:$C$9000,'Monthly Prices'!$C155)</f>
        <v>40.5</v>
      </c>
      <c r="AO155" s="9">
        <f ca="1">_xlfn.MINIFS('Fat and Grease Data'!$K$2:$K$9000,'Fat and Grease Data'!$B$2:$B$9000,'Monthly Prices'!$B155,'Fat and Grease Data'!$C$2:$C$9000,'Monthly Prices'!$C155)</f>
        <v>39.75</v>
      </c>
      <c r="AP155" s="9">
        <f t="shared" ca="1" si="52"/>
        <v>0.3157894736842124</v>
      </c>
      <c r="AQ155" s="9">
        <f t="shared" ca="1" si="53"/>
        <v>-0.4342105263157876</v>
      </c>
      <c r="AR155" s="9">
        <f ca="1">AVERAGEIFS('Fat and Grease Data'!L$2:L$9000,'Fat and Grease Data'!$B$2:$B$9000,'Monthly Prices'!$B155,'Fat and Grease Data'!$C$2:$C$9000,'Monthly Prices'!$C155)</f>
        <v>34</v>
      </c>
      <c r="AS155" s="9">
        <f ca="1">_xlfn.MAXIFS('Fat and Grease Data'!$L$2:$L$9000,'Fat and Grease Data'!$B$2:$B$9000,'Monthly Prices'!$B155,'Fat and Grease Data'!$C$2:$C$9000,'Monthly Prices'!$C155)</f>
        <v>34</v>
      </c>
      <c r="AT155" s="9">
        <f ca="1">_xlfn.MINIFS('Fat and Grease Data'!$L$2:$L$9000,'Fat and Grease Data'!$B$2:$B$9000,'Monthly Prices'!$B155,'Fat and Grease Data'!$C$2:$C$9000,'Monthly Prices'!$C155)</f>
        <v>34</v>
      </c>
      <c r="AU155" s="9">
        <f t="shared" ca="1" si="60"/>
        <v>0</v>
      </c>
      <c r="AV155" s="9">
        <f t="shared" ca="1" si="61"/>
        <v>0</v>
      </c>
      <c r="AW155" s="9">
        <f ca="1">AVERAGEIFS('Fat and Grease Data'!M$2:M$9000,'Fat and Grease Data'!$B$2:$B$9000,'Monthly Prices'!$B155,'Fat and Grease Data'!$C$2:$C$9000,'Monthly Prices'!$C155)</f>
        <v>37.473684210526315</v>
      </c>
      <c r="AX155" s="9">
        <f ca="1">_xlfn.MAXIFS('Fat and Grease Data'!$M$2:$M$9000,'Fat and Grease Data'!$B$2:$B$9000,'Monthly Prices'!$B155,'Fat and Grease Data'!$C$2:$C$9000,'Monthly Prices'!$C155)</f>
        <v>37.5</v>
      </c>
      <c r="AY155" s="9">
        <f ca="1">_xlfn.MINIFS('Fat and Grease Data'!$M$2:$M$9000,'Fat and Grease Data'!$B$2:$B$9000,'Monthly Prices'!$B155,'Fat and Grease Data'!$C$2:$C$9000,'Monthly Prices'!$C155)</f>
        <v>37</v>
      </c>
      <c r="AZ155" s="9">
        <f t="shared" ca="1" si="62"/>
        <v>2.6315789473684958E-2</v>
      </c>
      <c r="BA155" s="9">
        <f t="shared" ca="1" si="63"/>
        <v>-0.47368421052631504</v>
      </c>
      <c r="BB155" s="10">
        <f>[2]Prices!$D507</f>
        <v>7.6339473684210519</v>
      </c>
      <c r="BC155" s="10">
        <f>[2]Prices!$B507</f>
        <v>8.15</v>
      </c>
      <c r="BD155" s="10">
        <f>[2]Prices!$C507</f>
        <v>7.05</v>
      </c>
      <c r="BE155" s="10">
        <f t="shared" si="47"/>
        <v>0.51605263157894843</v>
      </c>
      <c r="BF155" s="10">
        <f t="shared" si="48"/>
        <v>-0.5839473684210521</v>
      </c>
    </row>
    <row r="156" spans="1:58" x14ac:dyDescent="0.2">
      <c r="A156" s="7">
        <v>41183</v>
      </c>
      <c r="B156" s="8">
        <f t="shared" si="44"/>
        <v>10</v>
      </c>
      <c r="C156" s="8">
        <f t="shared" si="45"/>
        <v>2012</v>
      </c>
      <c r="D156" s="9">
        <f ca="1">AVERAGEIFS('Fat and Grease Data'!D$2:D$9000,'Fat and Grease Data'!$B$2:$B$9000,'Monthly Prices'!$B156,'Fat and Grease Data'!$C$2:$C$9000,'Monthly Prices'!$C156)</f>
        <v>33.847826086956523</v>
      </c>
      <c r="E156" s="9">
        <f ca="1">_xlfn.MAXIFS('Fat and Grease Data'!$D$2:$D$9000,'Fat and Grease Data'!$B$2:$B$9000,'Monthly Prices'!$B156,'Fat and Grease Data'!$C$2:$C$9000,'Monthly Prices'!$C156)</f>
        <v>36.25</v>
      </c>
      <c r="F156" s="9">
        <f ca="1">_xlfn.MINIFS('Fat and Grease Data'!$D$2:$D$9000,'Fat and Grease Data'!$B$2:$B$9000,'Monthly Prices'!$B156,'Fat and Grease Data'!$C$2:$C$9000,'Monthly Prices'!$C156)</f>
        <v>31.25</v>
      </c>
      <c r="G156" s="9">
        <f t="shared" ca="1" si="46"/>
        <v>2.4021739130434767</v>
      </c>
      <c r="H156" s="9">
        <f t="shared" ca="1" si="49"/>
        <v>-2.5978260869565233</v>
      </c>
      <c r="I156" s="9">
        <f ca="1">AVERAGEIFS('Fat and Grease Data'!E$2:E$9000,'Fat and Grease Data'!$B$2:$B$9000,'Monthly Prices'!$B156,'Fat and Grease Data'!$C$2:$C$9000,'Monthly Prices'!$C156)</f>
        <v>34.692173913043476</v>
      </c>
      <c r="J156" s="9">
        <f ca="1">_xlfn.MAXIFS('Fat and Grease Data'!$E$2:$E$9000,'Fat and Grease Data'!$B$2:$B$9000,'Monthly Prices'!$B156,'Fat and Grease Data'!$C$2:$C$9000,'Monthly Prices'!$C156)</f>
        <v>38.25</v>
      </c>
      <c r="K156" s="9">
        <f ca="1">_xlfn.MINIFS('Fat and Grease Data'!$E$2:$E$9000,'Fat and Grease Data'!$B$2:$B$9000,'Monthly Prices'!$B156,'Fat and Grease Data'!$C$2:$C$9000,'Monthly Prices'!$C156)</f>
        <v>31</v>
      </c>
      <c r="L156" s="9">
        <f t="shared" ca="1" si="50"/>
        <v>3.5578260869565241</v>
      </c>
      <c r="M156" s="9">
        <f t="shared" ca="1" si="51"/>
        <v>-3.6921739130434759</v>
      </c>
      <c r="N156" s="9">
        <f ca="1">AVERAGEIFS('Fat and Grease Data'!F$2:F$9000,'Fat and Grease Data'!$B$2:$B$9000,'Monthly Prices'!$B156,'Fat and Grease Data'!$C$2:$C$9000,'Monthly Prices'!$C156)</f>
        <v>34.782608695652172</v>
      </c>
      <c r="O156" s="9">
        <f ca="1">_xlfn.MAXIFS('Fat and Grease Data'!$F$2:$F$9000,'Fat and Grease Data'!$B$2:$B$9000,'Monthly Prices'!$B156,'Fat and Grease Data'!$C$2:$C$9000,'Monthly Prices'!$C156)</f>
        <v>35</v>
      </c>
      <c r="P156" s="9">
        <f ca="1">_xlfn.MINIFS('Fat and Grease Data'!$F$2:$F$9000,'Fat and Grease Data'!$B$2:$B$9000,'Monthly Prices'!$B156,'Fat and Grease Data'!$C$2:$C$9000,'Monthly Prices'!$C156)</f>
        <v>34</v>
      </c>
      <c r="Q156" s="9">
        <f t="shared" ca="1" si="42"/>
        <v>0.21739130434782794</v>
      </c>
      <c r="R156" s="9">
        <f t="shared" ca="1" si="43"/>
        <v>-0.78260869565217206</v>
      </c>
      <c r="S156" s="9">
        <f ca="1">AVERAGEIFS('Fat and Grease Data'!G$2:G$9000,'Fat and Grease Data'!$B$2:$B$9000,'Monthly Prices'!$B156,'Fat and Grease Data'!$C$2:$C$9000,'Monthly Prices'!$C156)</f>
        <v>34.304782608695653</v>
      </c>
      <c r="T156" s="9">
        <f ca="1">_xlfn.MAXIFS('Fat and Grease Data'!$G$2:$G$9000,'Fat and Grease Data'!$B$2:$B$9000,'Monthly Prices'!$B156,'Fat and Grease Data'!$C$2:$C$9000,'Monthly Prices'!$C156)</f>
        <v>36.5</v>
      </c>
      <c r="U156" s="9">
        <f ca="1">_xlfn.MINIFS('Fat and Grease Data'!$G$2:$G$9000,'Fat and Grease Data'!$B$2:$B$9000,'Monthly Prices'!$B156,'Fat and Grease Data'!$C$2:$C$9000,'Monthly Prices'!$C156)</f>
        <v>32.25</v>
      </c>
      <c r="V156" s="9">
        <f t="shared" ca="1" si="54"/>
        <v>2.1952173913043467</v>
      </c>
      <c r="W156" s="9">
        <f t="shared" ca="1" si="55"/>
        <v>-2.0547826086956533</v>
      </c>
      <c r="X156" s="9">
        <f ca="1">AVERAGEIFS('Fat and Grease Data'!H$2:H$9000,'Fat and Grease Data'!$B$2:$B$9000,'Monthly Prices'!$B156,'Fat and Grease Data'!$C$2:$C$9000,'Monthly Prices'!$C156)</f>
        <v>35.847826086956523</v>
      </c>
      <c r="Y156" s="9">
        <f ca="1">_xlfn.MAXIFS('Fat and Grease Data'!$H$2:$H$9000,'Fat and Grease Data'!$B$2:$B$9000,'Monthly Prices'!$B156,'Fat and Grease Data'!$C$2:$C$9000,'Monthly Prices'!$C156)</f>
        <v>36</v>
      </c>
      <c r="Z156" s="9">
        <f ca="1">_xlfn.MINIFS('Fat and Grease Data'!$H$2:$H$9000,'Fat and Grease Data'!$B$2:$B$9000,'Monthly Prices'!$B156,'Fat and Grease Data'!$C$2:$C$9000,'Monthly Prices'!$C156)</f>
        <v>35.5</v>
      </c>
      <c r="AA156" s="9">
        <f t="shared" ca="1" si="56"/>
        <v>0.15217391304347672</v>
      </c>
      <c r="AB156" s="9">
        <f t="shared" ca="1" si="57"/>
        <v>-0.34782608695652328</v>
      </c>
      <c r="AC156" s="9">
        <f ca="1">AVERAGEIFS('Fat and Grease Data'!I$2:I$9000,'Fat and Grease Data'!$B$2:$B$9000,'Monthly Prices'!$B156,'Fat and Grease Data'!$C$2:$C$9000,'Monthly Prices'!$C156)</f>
        <v>37.848695652173909</v>
      </c>
      <c r="AD156" s="9">
        <f ca="1">_xlfn.MAXIFS('Fat and Grease Data'!$I$2:$I$9000,'Fat and Grease Data'!$B$2:$B$9000,'Monthly Prices'!$B156,'Fat and Grease Data'!$C$2:$C$9000,'Monthly Prices'!$C156)</f>
        <v>40.5</v>
      </c>
      <c r="AE156" s="9">
        <f ca="1">_xlfn.MINIFS('Fat and Grease Data'!$I$2:$I$9000,'Fat and Grease Data'!$B$2:$B$9000,'Monthly Prices'!$B156,'Fat and Grease Data'!$C$2:$C$9000,'Monthly Prices'!$C156)</f>
        <v>35</v>
      </c>
      <c r="AF156" s="9">
        <f t="shared" ca="1" si="58"/>
        <v>2.6513043478260911</v>
      </c>
      <c r="AG156" s="9">
        <f t="shared" ca="1" si="59"/>
        <v>-2.8486956521739089</v>
      </c>
      <c r="AH156" s="9"/>
      <c r="AI156" s="9"/>
      <c r="AJ156" s="9"/>
      <c r="AK156" s="9"/>
      <c r="AL156" s="9"/>
      <c r="AM156" s="9">
        <f ca="1">AVERAGEIFS('Fat and Grease Data'!K$2:K$9000,'Fat and Grease Data'!$B$2:$B$9000,'Monthly Prices'!$B156,'Fat and Grease Data'!$C$2:$C$9000,'Monthly Prices'!$C156)</f>
        <v>36.5</v>
      </c>
      <c r="AN156" s="9">
        <f ca="1">_xlfn.MAXIFS('Fat and Grease Data'!$K$2:$K$9000,'Fat and Grease Data'!$B$2:$B$9000,'Monthly Prices'!$B156,'Fat and Grease Data'!$C$2:$C$9000,'Monthly Prices'!$C156)</f>
        <v>40</v>
      </c>
      <c r="AO156" s="9">
        <f ca="1">_xlfn.MINIFS('Fat and Grease Data'!$K$2:$K$9000,'Fat and Grease Data'!$B$2:$B$9000,'Monthly Prices'!$B156,'Fat and Grease Data'!$C$2:$C$9000,'Monthly Prices'!$C156)</f>
        <v>33.5</v>
      </c>
      <c r="AP156" s="9">
        <f t="shared" ca="1" si="52"/>
        <v>3.5</v>
      </c>
      <c r="AQ156" s="9">
        <f t="shared" ca="1" si="53"/>
        <v>-3</v>
      </c>
      <c r="AR156" s="9">
        <f ca="1">AVERAGEIFS('Fat and Grease Data'!L$2:L$9000,'Fat and Grease Data'!$B$2:$B$9000,'Monthly Prices'!$B156,'Fat and Grease Data'!$C$2:$C$9000,'Monthly Prices'!$C156)</f>
        <v>33.739130434782609</v>
      </c>
      <c r="AS156" s="9">
        <f ca="1">_xlfn.MAXIFS('Fat and Grease Data'!$L$2:$L$9000,'Fat and Grease Data'!$B$2:$B$9000,'Monthly Prices'!$B156,'Fat and Grease Data'!$C$2:$C$9000,'Monthly Prices'!$C156)</f>
        <v>34</v>
      </c>
      <c r="AT156" s="9">
        <f ca="1">_xlfn.MINIFS('Fat and Grease Data'!$L$2:$L$9000,'Fat and Grease Data'!$B$2:$B$9000,'Monthly Prices'!$B156,'Fat and Grease Data'!$C$2:$C$9000,'Monthly Prices'!$C156)</f>
        <v>33</v>
      </c>
      <c r="AU156" s="9">
        <f t="shared" ca="1" si="60"/>
        <v>0.26086956521739069</v>
      </c>
      <c r="AV156" s="9">
        <f t="shared" ca="1" si="61"/>
        <v>-0.73913043478260931</v>
      </c>
      <c r="AW156" s="9">
        <f ca="1">AVERAGEIFS('Fat and Grease Data'!M$2:M$9000,'Fat and Grease Data'!$B$2:$B$9000,'Monthly Prices'!$B156,'Fat and Grease Data'!$C$2:$C$9000,'Monthly Prices'!$C156)</f>
        <v>36.5</v>
      </c>
      <c r="AX156" s="9">
        <f ca="1">_xlfn.MAXIFS('Fat and Grease Data'!$M$2:$M$9000,'Fat and Grease Data'!$B$2:$B$9000,'Monthly Prices'!$B156,'Fat and Grease Data'!$C$2:$C$9000,'Monthly Prices'!$C156)</f>
        <v>37.5</v>
      </c>
      <c r="AY156" s="9">
        <f ca="1">_xlfn.MINIFS('Fat and Grease Data'!$M$2:$M$9000,'Fat and Grease Data'!$B$2:$B$9000,'Monthly Prices'!$B156,'Fat and Grease Data'!$C$2:$C$9000,'Monthly Prices'!$C156)</f>
        <v>35</v>
      </c>
      <c r="AZ156" s="9">
        <f t="shared" ca="1" si="62"/>
        <v>1</v>
      </c>
      <c r="BA156" s="9">
        <f t="shared" ca="1" si="63"/>
        <v>-1.5</v>
      </c>
      <c r="BB156" s="10">
        <f>[2]Prices!$D508</f>
        <v>7.5011956521739123</v>
      </c>
      <c r="BC156" s="10">
        <f>[2]Prices!$B508</f>
        <v>7.76</v>
      </c>
      <c r="BD156" s="10">
        <f>[2]Prices!$C508</f>
        <v>7.3224999999999998</v>
      </c>
      <c r="BE156" s="10">
        <f t="shared" si="47"/>
        <v>0.25880434782608752</v>
      </c>
      <c r="BF156" s="10">
        <f t="shared" si="48"/>
        <v>-0.17869565217391248</v>
      </c>
    </row>
    <row r="157" spans="1:58" x14ac:dyDescent="0.2">
      <c r="A157" s="7">
        <v>41214</v>
      </c>
      <c r="B157" s="8">
        <f t="shared" si="44"/>
        <v>11</v>
      </c>
      <c r="C157" s="8">
        <f t="shared" si="45"/>
        <v>2012</v>
      </c>
      <c r="D157" s="9">
        <f ca="1">AVERAGEIFS('Fat and Grease Data'!D$2:D$9000,'Fat and Grease Data'!$B$2:$B$9000,'Monthly Prices'!$B157,'Fat and Grease Data'!$C$2:$C$9000,'Monthly Prices'!$C157)</f>
        <v>29.512499999999999</v>
      </c>
      <c r="E157" s="9">
        <f ca="1">_xlfn.MAXIFS('Fat and Grease Data'!$D$2:$D$9000,'Fat and Grease Data'!$B$2:$B$9000,'Monthly Prices'!$B157,'Fat and Grease Data'!$C$2:$C$9000,'Monthly Prices'!$C157)</f>
        <v>29.75</v>
      </c>
      <c r="F157" s="9">
        <f ca="1">_xlfn.MINIFS('Fat and Grease Data'!$D$2:$D$9000,'Fat and Grease Data'!$B$2:$B$9000,'Monthly Prices'!$B157,'Fat and Grease Data'!$C$2:$C$9000,'Monthly Prices'!$C157)</f>
        <v>29.5</v>
      </c>
      <c r="G157" s="9">
        <f t="shared" ca="1" si="46"/>
        <v>0.23750000000000071</v>
      </c>
      <c r="H157" s="9">
        <f t="shared" ca="1" si="49"/>
        <v>-1.2499999999999289E-2</v>
      </c>
      <c r="I157" s="9">
        <f ca="1">AVERAGEIFS('Fat and Grease Data'!E$2:E$9000,'Fat and Grease Data'!$B$2:$B$9000,'Monthly Prices'!$B157,'Fat and Grease Data'!$C$2:$C$9000,'Monthly Prices'!$C157)</f>
        <v>30.5</v>
      </c>
      <c r="J157" s="9">
        <f ca="1">_xlfn.MAXIFS('Fat and Grease Data'!$E$2:$E$9000,'Fat and Grease Data'!$B$2:$B$9000,'Monthly Prices'!$B157,'Fat and Grease Data'!$C$2:$C$9000,'Monthly Prices'!$C157)</f>
        <v>30.5</v>
      </c>
      <c r="K157" s="9">
        <f ca="1">_xlfn.MINIFS('Fat and Grease Data'!$E$2:$E$9000,'Fat and Grease Data'!$B$2:$B$9000,'Monthly Prices'!$B157,'Fat and Grease Data'!$C$2:$C$9000,'Monthly Prices'!$C157)</f>
        <v>30.5</v>
      </c>
      <c r="L157" s="9">
        <f t="shared" ca="1" si="50"/>
        <v>0</v>
      </c>
      <c r="M157" s="9">
        <f t="shared" ca="1" si="51"/>
        <v>0</v>
      </c>
      <c r="N157" s="9">
        <f ca="1">AVERAGEIFS('Fat and Grease Data'!F$2:F$9000,'Fat and Grease Data'!$B$2:$B$9000,'Monthly Prices'!$B157,'Fat and Grease Data'!$C$2:$C$9000,'Monthly Prices'!$C157)</f>
        <v>32.924999999999997</v>
      </c>
      <c r="O157" s="9">
        <f ca="1">_xlfn.MAXIFS('Fat and Grease Data'!$F$2:$F$9000,'Fat and Grease Data'!$B$2:$B$9000,'Monthly Prices'!$B157,'Fat and Grease Data'!$C$2:$C$9000,'Monthly Prices'!$C157)</f>
        <v>34.5</v>
      </c>
      <c r="P157" s="9">
        <f ca="1">_xlfn.MINIFS('Fat and Grease Data'!$F$2:$F$9000,'Fat and Grease Data'!$B$2:$B$9000,'Monthly Prices'!$B157,'Fat and Grease Data'!$C$2:$C$9000,'Monthly Prices'!$C157)</f>
        <v>32</v>
      </c>
      <c r="Q157" s="9">
        <f t="shared" ca="1" si="42"/>
        <v>1.5750000000000028</v>
      </c>
      <c r="R157" s="9">
        <f t="shared" ca="1" si="43"/>
        <v>-0.92499999999999716</v>
      </c>
      <c r="S157" s="9">
        <f ca="1">AVERAGEIFS('Fat and Grease Data'!G$2:G$9000,'Fat and Grease Data'!$B$2:$B$9000,'Monthly Prices'!$B157,'Fat and Grease Data'!$C$2:$C$9000,'Monthly Prices'!$C157)</f>
        <v>30.375</v>
      </c>
      <c r="T157" s="9">
        <f ca="1">_xlfn.MAXIFS('Fat and Grease Data'!$G$2:$G$9000,'Fat and Grease Data'!$B$2:$B$9000,'Monthly Prices'!$B157,'Fat and Grease Data'!$C$2:$C$9000,'Monthly Prices'!$C157)</f>
        <v>32.25</v>
      </c>
      <c r="U157" s="9">
        <f ca="1">_xlfn.MINIFS('Fat and Grease Data'!$G$2:$G$9000,'Fat and Grease Data'!$B$2:$B$9000,'Monthly Prices'!$B157,'Fat and Grease Data'!$C$2:$C$9000,'Monthly Prices'!$C157)</f>
        <v>29.25</v>
      </c>
      <c r="V157" s="9">
        <f t="shared" ca="1" si="54"/>
        <v>1.875</v>
      </c>
      <c r="W157" s="9">
        <f t="shared" ca="1" si="55"/>
        <v>-1.125</v>
      </c>
      <c r="X157" s="9">
        <f ca="1">AVERAGEIFS('Fat and Grease Data'!H$2:H$9000,'Fat and Grease Data'!$B$2:$B$9000,'Monthly Prices'!$B157,'Fat and Grease Data'!$C$2:$C$9000,'Monthly Prices'!$C157)</f>
        <v>34.4</v>
      </c>
      <c r="Y157" s="9">
        <f ca="1">_xlfn.MAXIFS('Fat and Grease Data'!$H$2:$H$9000,'Fat and Grease Data'!$B$2:$B$9000,'Monthly Prices'!$B157,'Fat and Grease Data'!$C$2:$C$9000,'Monthly Prices'!$C157)</f>
        <v>35.5</v>
      </c>
      <c r="Z157" s="9">
        <f ca="1">_xlfn.MINIFS('Fat and Grease Data'!$H$2:$H$9000,'Fat and Grease Data'!$B$2:$B$9000,'Monthly Prices'!$B157,'Fat and Grease Data'!$C$2:$C$9000,'Monthly Prices'!$C157)</f>
        <v>34</v>
      </c>
      <c r="AA157" s="9">
        <f t="shared" ca="1" si="56"/>
        <v>1.1000000000000014</v>
      </c>
      <c r="AB157" s="9">
        <f t="shared" ca="1" si="57"/>
        <v>-0.39999999999999858</v>
      </c>
      <c r="AC157" s="9">
        <f ca="1">AVERAGEIFS('Fat and Grease Data'!I$2:I$9000,'Fat and Grease Data'!$B$2:$B$9000,'Monthly Prices'!$B157,'Fat and Grease Data'!$C$2:$C$9000,'Monthly Prices'!$C157)</f>
        <v>33.710499999999996</v>
      </c>
      <c r="AD157" s="9">
        <f ca="1">_xlfn.MAXIFS('Fat and Grease Data'!$I$2:$I$9000,'Fat and Grease Data'!$B$2:$B$9000,'Monthly Prices'!$B157,'Fat and Grease Data'!$C$2:$C$9000,'Monthly Prices'!$C157)</f>
        <v>34.5</v>
      </c>
      <c r="AE157" s="9">
        <f ca="1">_xlfn.MINIFS('Fat and Grease Data'!$I$2:$I$9000,'Fat and Grease Data'!$B$2:$B$9000,'Monthly Prices'!$B157,'Fat and Grease Data'!$C$2:$C$9000,'Monthly Prices'!$C157)</f>
        <v>33.380000000000003</v>
      </c>
      <c r="AF157" s="9">
        <f t="shared" ca="1" si="58"/>
        <v>0.78950000000000387</v>
      </c>
      <c r="AG157" s="9">
        <f t="shared" ca="1" si="59"/>
        <v>-0.33049999999999358</v>
      </c>
      <c r="AH157" s="9"/>
      <c r="AI157" s="9"/>
      <c r="AJ157" s="9"/>
      <c r="AK157" s="9"/>
      <c r="AL157" s="9"/>
      <c r="AM157" s="9">
        <f ca="1">AVERAGEIFS('Fat and Grease Data'!K$2:K$9000,'Fat and Grease Data'!$B$2:$B$9000,'Monthly Prices'!$B157,'Fat and Grease Data'!$C$2:$C$9000,'Monthly Prices'!$C157)</f>
        <v>33.5</v>
      </c>
      <c r="AN157" s="9">
        <f ca="1">_xlfn.MAXIFS('Fat and Grease Data'!$K$2:$K$9000,'Fat and Grease Data'!$B$2:$B$9000,'Monthly Prices'!$B157,'Fat and Grease Data'!$C$2:$C$9000,'Monthly Prices'!$C157)</f>
        <v>33.5</v>
      </c>
      <c r="AO157" s="9">
        <f ca="1">_xlfn.MINIFS('Fat and Grease Data'!$K$2:$K$9000,'Fat and Grease Data'!$B$2:$B$9000,'Monthly Prices'!$B157,'Fat and Grease Data'!$C$2:$C$9000,'Monthly Prices'!$C157)</f>
        <v>33.5</v>
      </c>
      <c r="AP157" s="9">
        <f t="shared" ca="1" si="52"/>
        <v>0</v>
      </c>
      <c r="AQ157" s="9">
        <f t="shared" ca="1" si="53"/>
        <v>0</v>
      </c>
      <c r="AR157" s="9">
        <f ca="1">AVERAGEIFS('Fat and Grease Data'!L$2:L$9000,'Fat and Grease Data'!$B$2:$B$9000,'Monthly Prices'!$B157,'Fat and Grease Data'!$C$2:$C$9000,'Monthly Prices'!$C157)</f>
        <v>31.7</v>
      </c>
      <c r="AS157" s="9">
        <f ca="1">_xlfn.MAXIFS('Fat and Grease Data'!$L$2:$L$9000,'Fat and Grease Data'!$B$2:$B$9000,'Monthly Prices'!$B157,'Fat and Grease Data'!$C$2:$C$9000,'Monthly Prices'!$C157)</f>
        <v>33</v>
      </c>
      <c r="AT157" s="9">
        <f ca="1">_xlfn.MINIFS('Fat and Grease Data'!$L$2:$L$9000,'Fat and Grease Data'!$B$2:$B$9000,'Monthly Prices'!$B157,'Fat and Grease Data'!$C$2:$C$9000,'Monthly Prices'!$C157)</f>
        <v>31</v>
      </c>
      <c r="AU157" s="9">
        <f t="shared" ca="1" si="60"/>
        <v>1.3000000000000007</v>
      </c>
      <c r="AV157" s="9">
        <f t="shared" ca="1" si="61"/>
        <v>-0.69999999999999929</v>
      </c>
      <c r="AW157" s="9">
        <f ca="1">AVERAGEIFS('Fat and Grease Data'!M$2:M$9000,'Fat and Grease Data'!$B$2:$B$9000,'Monthly Prices'!$B157,'Fat and Grease Data'!$C$2:$C$9000,'Monthly Prices'!$C157)</f>
        <v>34.087499999999999</v>
      </c>
      <c r="AX157" s="9">
        <f ca="1">_xlfn.MAXIFS('Fat and Grease Data'!$M$2:$M$9000,'Fat and Grease Data'!$B$2:$B$9000,'Monthly Prices'!$B157,'Fat and Grease Data'!$C$2:$C$9000,'Monthly Prices'!$C157)</f>
        <v>35</v>
      </c>
      <c r="AY157" s="9">
        <f ca="1">_xlfn.MINIFS('Fat and Grease Data'!$M$2:$M$9000,'Fat and Grease Data'!$B$2:$B$9000,'Monthly Prices'!$B157,'Fat and Grease Data'!$C$2:$C$9000,'Monthly Prices'!$C157)</f>
        <v>33.25</v>
      </c>
      <c r="AZ157" s="9">
        <f t="shared" ca="1" si="62"/>
        <v>0.91250000000000142</v>
      </c>
      <c r="BA157" s="9">
        <f t="shared" ca="1" si="63"/>
        <v>-0.83749999999999858</v>
      </c>
      <c r="BB157" s="10">
        <f>[2]Prices!$D509</f>
        <v>7.4010714285714281</v>
      </c>
      <c r="BC157" s="10">
        <f>[2]Prices!$B509</f>
        <v>7.6325000000000003</v>
      </c>
      <c r="BD157" s="10">
        <f>[2]Prices!$C509</f>
        <v>7.1050000000000004</v>
      </c>
      <c r="BE157" s="10">
        <f t="shared" si="47"/>
        <v>0.23142857142857221</v>
      </c>
      <c r="BF157" s="10">
        <f t="shared" si="48"/>
        <v>-0.29607142857142765</v>
      </c>
    </row>
    <row r="158" spans="1:58" x14ac:dyDescent="0.2">
      <c r="A158" s="7">
        <v>41244</v>
      </c>
      <c r="B158" s="8">
        <f t="shared" si="44"/>
        <v>12</v>
      </c>
      <c r="C158" s="8">
        <f t="shared" si="45"/>
        <v>2012</v>
      </c>
      <c r="D158" s="9">
        <f ca="1">AVERAGEIFS('Fat and Grease Data'!D$2:D$9000,'Fat and Grease Data'!$B$2:$B$9000,'Monthly Prices'!$B158,'Fat and Grease Data'!$C$2:$C$9000,'Monthly Prices'!$C158)</f>
        <v>31.837499999999999</v>
      </c>
      <c r="E158" s="9">
        <f ca="1">_xlfn.MAXIFS('Fat and Grease Data'!$D$2:$D$9000,'Fat and Grease Data'!$B$2:$B$9000,'Monthly Prices'!$B158,'Fat and Grease Data'!$C$2:$C$9000,'Monthly Prices'!$C158)</f>
        <v>32.5</v>
      </c>
      <c r="F158" s="9">
        <f ca="1">_xlfn.MINIFS('Fat and Grease Data'!$D$2:$D$9000,'Fat and Grease Data'!$B$2:$B$9000,'Monthly Prices'!$B158,'Fat and Grease Data'!$C$2:$C$9000,'Monthly Prices'!$C158)</f>
        <v>29.5</v>
      </c>
      <c r="G158" s="9">
        <f t="shared" ca="1" si="46"/>
        <v>0.66250000000000142</v>
      </c>
      <c r="H158" s="9">
        <f t="shared" ca="1" si="49"/>
        <v>-2.3374999999999986</v>
      </c>
      <c r="I158" s="9">
        <f ca="1">AVERAGEIFS('Fat and Grease Data'!E$2:E$9000,'Fat and Grease Data'!$B$2:$B$9000,'Monthly Prices'!$B158,'Fat and Grease Data'!$C$2:$C$9000,'Monthly Prices'!$C158)</f>
        <v>33.237499999999997</v>
      </c>
      <c r="J158" s="9">
        <f ca="1">_xlfn.MAXIFS('Fat and Grease Data'!$E$2:$E$9000,'Fat and Grease Data'!$B$2:$B$9000,'Monthly Prices'!$B158,'Fat and Grease Data'!$C$2:$C$9000,'Monthly Prices'!$C158)</f>
        <v>34.25</v>
      </c>
      <c r="K158" s="9">
        <f ca="1">_xlfn.MINIFS('Fat and Grease Data'!$E$2:$E$9000,'Fat and Grease Data'!$B$2:$B$9000,'Monthly Prices'!$B158,'Fat and Grease Data'!$C$2:$C$9000,'Monthly Prices'!$C158)</f>
        <v>30.5</v>
      </c>
      <c r="L158" s="9">
        <f t="shared" ca="1" si="50"/>
        <v>1.0125000000000028</v>
      </c>
      <c r="M158" s="9">
        <f t="shared" ca="1" si="51"/>
        <v>-2.7374999999999972</v>
      </c>
      <c r="N158" s="9">
        <f ca="1">AVERAGEIFS('Fat and Grease Data'!F$2:F$9000,'Fat and Grease Data'!$B$2:$B$9000,'Monthly Prices'!$B158,'Fat and Grease Data'!$C$2:$C$9000,'Monthly Prices'!$C158)</f>
        <v>32</v>
      </c>
      <c r="O158" s="9">
        <f ca="1">_xlfn.MAXIFS('Fat and Grease Data'!$F$2:$F$9000,'Fat and Grease Data'!$B$2:$B$9000,'Monthly Prices'!$B158,'Fat and Grease Data'!$C$2:$C$9000,'Monthly Prices'!$C158)</f>
        <v>32</v>
      </c>
      <c r="P158" s="9">
        <f ca="1">_xlfn.MINIFS('Fat and Grease Data'!$F$2:$F$9000,'Fat and Grease Data'!$B$2:$B$9000,'Monthly Prices'!$B158,'Fat and Grease Data'!$C$2:$C$9000,'Monthly Prices'!$C158)</f>
        <v>32</v>
      </c>
      <c r="Q158" s="9">
        <f t="shared" ca="1" si="42"/>
        <v>0</v>
      </c>
      <c r="R158" s="9">
        <f t="shared" ca="1" si="43"/>
        <v>0</v>
      </c>
      <c r="S158" s="9">
        <f ca="1">AVERAGEIFS('Fat and Grease Data'!G$2:G$9000,'Fat and Grease Data'!$B$2:$B$9000,'Monthly Prices'!$B158,'Fat and Grease Data'!$C$2:$C$9000,'Monthly Prices'!$C158)</f>
        <v>30.2455</v>
      </c>
      <c r="T158" s="9">
        <f ca="1">_xlfn.MAXIFS('Fat and Grease Data'!$G$2:$G$9000,'Fat and Grease Data'!$B$2:$B$9000,'Monthly Prices'!$B158,'Fat and Grease Data'!$C$2:$C$9000,'Monthly Prices'!$C158)</f>
        <v>33</v>
      </c>
      <c r="U158" s="9">
        <f ca="1">_xlfn.MINIFS('Fat and Grease Data'!$G$2:$G$9000,'Fat and Grease Data'!$B$2:$B$9000,'Monthly Prices'!$B158,'Fat and Grease Data'!$C$2:$C$9000,'Monthly Prices'!$C158)</f>
        <v>29.25</v>
      </c>
      <c r="V158" s="9">
        <f t="shared" ca="1" si="54"/>
        <v>2.7545000000000002</v>
      </c>
      <c r="W158" s="9">
        <f t="shared" ca="1" si="55"/>
        <v>-0.99549999999999983</v>
      </c>
      <c r="X158" s="9">
        <f ca="1">AVERAGEIFS('Fat and Grease Data'!H$2:H$9000,'Fat and Grease Data'!$B$2:$B$9000,'Monthly Prices'!$B158,'Fat and Grease Data'!$C$2:$C$9000,'Monthly Prices'!$C158)</f>
        <v>34.200000000000003</v>
      </c>
      <c r="Y158" s="9">
        <f ca="1">_xlfn.MAXIFS('Fat and Grease Data'!$H$2:$H$9000,'Fat and Grease Data'!$B$2:$B$9000,'Monthly Prices'!$B158,'Fat and Grease Data'!$C$2:$C$9000,'Monthly Prices'!$C158)</f>
        <v>34.5</v>
      </c>
      <c r="Z158" s="9">
        <f ca="1">_xlfn.MINIFS('Fat and Grease Data'!$H$2:$H$9000,'Fat and Grease Data'!$B$2:$B$9000,'Monthly Prices'!$B158,'Fat and Grease Data'!$C$2:$C$9000,'Monthly Prices'!$C158)</f>
        <v>34</v>
      </c>
      <c r="AA158" s="9">
        <f t="shared" ca="1" si="56"/>
        <v>0.29999999999999716</v>
      </c>
      <c r="AB158" s="9">
        <f t="shared" ca="1" si="57"/>
        <v>-0.20000000000000284</v>
      </c>
      <c r="AC158" s="9">
        <f ca="1">AVERAGEIFS('Fat and Grease Data'!I$2:I$9000,'Fat and Grease Data'!$B$2:$B$9000,'Monthly Prices'!$B158,'Fat and Grease Data'!$C$2:$C$9000,'Monthly Prices'!$C158)</f>
        <v>34.781500000000001</v>
      </c>
      <c r="AD158" s="9">
        <f ca="1">_xlfn.MAXIFS('Fat and Grease Data'!$I$2:$I$9000,'Fat and Grease Data'!$B$2:$B$9000,'Monthly Prices'!$B158,'Fat and Grease Data'!$C$2:$C$9000,'Monthly Prices'!$C158)</f>
        <v>35.25</v>
      </c>
      <c r="AE158" s="9">
        <f ca="1">_xlfn.MINIFS('Fat and Grease Data'!$I$2:$I$9000,'Fat and Grease Data'!$B$2:$B$9000,'Monthly Prices'!$B158,'Fat and Grease Data'!$C$2:$C$9000,'Monthly Prices'!$C158)</f>
        <v>33.630000000000003</v>
      </c>
      <c r="AF158" s="9">
        <f t="shared" ca="1" si="58"/>
        <v>0.46849999999999881</v>
      </c>
      <c r="AG158" s="9">
        <f t="shared" ca="1" si="59"/>
        <v>-1.1514999999999986</v>
      </c>
      <c r="AH158" s="9"/>
      <c r="AI158" s="9"/>
      <c r="AJ158" s="9"/>
      <c r="AK158" s="9"/>
      <c r="AL158" s="9"/>
      <c r="AM158" s="9">
        <f ca="1">AVERAGEIFS('Fat and Grease Data'!K$2:K$9000,'Fat and Grease Data'!$B$2:$B$9000,'Monthly Prices'!$B158,'Fat and Grease Data'!$C$2:$C$9000,'Monthly Prices'!$C158)</f>
        <v>34.924999999999997</v>
      </c>
      <c r="AN158" s="9">
        <f ca="1">_xlfn.MAXIFS('Fat and Grease Data'!$K$2:$K$9000,'Fat and Grease Data'!$B$2:$B$9000,'Monthly Prices'!$B158,'Fat and Grease Data'!$C$2:$C$9000,'Monthly Prices'!$C158)</f>
        <v>36.5</v>
      </c>
      <c r="AO158" s="9">
        <f ca="1">_xlfn.MINIFS('Fat and Grease Data'!$K$2:$K$9000,'Fat and Grease Data'!$B$2:$B$9000,'Monthly Prices'!$B158,'Fat and Grease Data'!$C$2:$C$9000,'Monthly Prices'!$C158)</f>
        <v>33.5</v>
      </c>
      <c r="AP158" s="9">
        <f t="shared" ca="1" si="52"/>
        <v>1.5750000000000028</v>
      </c>
      <c r="AQ158" s="9">
        <f t="shared" ca="1" si="53"/>
        <v>-1.4249999999999972</v>
      </c>
      <c r="AR158" s="9">
        <f ca="1">AVERAGEIFS('Fat and Grease Data'!L$2:L$9000,'Fat and Grease Data'!$B$2:$B$9000,'Monthly Prices'!$B158,'Fat and Grease Data'!$C$2:$C$9000,'Monthly Prices'!$C158)</f>
        <v>31</v>
      </c>
      <c r="AS158" s="9">
        <f ca="1">_xlfn.MAXIFS('Fat and Grease Data'!$L$2:$L$9000,'Fat and Grease Data'!$B$2:$B$9000,'Monthly Prices'!$B158,'Fat and Grease Data'!$C$2:$C$9000,'Monthly Prices'!$C158)</f>
        <v>31</v>
      </c>
      <c r="AT158" s="9">
        <f ca="1">_xlfn.MINIFS('Fat and Grease Data'!$L$2:$L$9000,'Fat and Grease Data'!$B$2:$B$9000,'Monthly Prices'!$B158,'Fat and Grease Data'!$C$2:$C$9000,'Monthly Prices'!$C158)</f>
        <v>31</v>
      </c>
      <c r="AU158" s="9">
        <f t="shared" ca="1" si="60"/>
        <v>0</v>
      </c>
      <c r="AV158" s="9">
        <f t="shared" ca="1" si="61"/>
        <v>0</v>
      </c>
      <c r="AW158" s="9">
        <f ca="1">AVERAGEIFS('Fat and Grease Data'!M$2:M$9000,'Fat and Grease Data'!$B$2:$B$9000,'Monthly Prices'!$B158,'Fat and Grease Data'!$C$2:$C$9000,'Monthly Prices'!$C158)</f>
        <v>34.549999999999997</v>
      </c>
      <c r="AX158" s="9">
        <f ca="1">_xlfn.MAXIFS('Fat and Grease Data'!$M$2:$M$9000,'Fat and Grease Data'!$B$2:$B$9000,'Monthly Prices'!$B158,'Fat and Grease Data'!$C$2:$C$9000,'Monthly Prices'!$C158)</f>
        <v>35.5</v>
      </c>
      <c r="AY158" s="9">
        <f ca="1">_xlfn.MINIFS('Fat and Grease Data'!$M$2:$M$9000,'Fat and Grease Data'!$B$2:$B$9000,'Monthly Prices'!$B158,'Fat and Grease Data'!$C$2:$C$9000,'Monthly Prices'!$C158)</f>
        <v>33.25</v>
      </c>
      <c r="AZ158" s="9">
        <f t="shared" ca="1" si="62"/>
        <v>0.95000000000000284</v>
      </c>
      <c r="BA158" s="9">
        <f t="shared" ca="1" si="63"/>
        <v>-1.2999999999999972</v>
      </c>
      <c r="BB158" s="10">
        <f>[2]Prices!$D510</f>
        <v>7.2072500000000002</v>
      </c>
      <c r="BC158" s="10">
        <f>[2]Prices!$B510</f>
        <v>7.64</v>
      </c>
      <c r="BD158" s="10">
        <f>[2]Prices!$C510</f>
        <v>6.875</v>
      </c>
      <c r="BE158" s="10">
        <f t="shared" si="47"/>
        <v>0.43274999999999952</v>
      </c>
      <c r="BF158" s="10">
        <f t="shared" si="48"/>
        <v>-0.33225000000000016</v>
      </c>
    </row>
    <row r="159" spans="1:58" x14ac:dyDescent="0.2">
      <c r="A159" s="7">
        <v>41275</v>
      </c>
      <c r="B159" s="8">
        <f t="shared" si="44"/>
        <v>1</v>
      </c>
      <c r="C159" s="8">
        <f t="shared" si="45"/>
        <v>2013</v>
      </c>
      <c r="D159" s="9">
        <f ca="1">AVERAGEIFS('Fat and Grease Data'!D$2:D$9000,'Fat and Grease Data'!$B$2:$B$9000,'Monthly Prices'!$B159,'Fat and Grease Data'!$C$2:$C$9000,'Monthly Prices'!$C159)</f>
        <v>35.321428571428569</v>
      </c>
      <c r="E159" s="9">
        <f ca="1">_xlfn.MAXIFS('Fat and Grease Data'!$D$2:$D$9000,'Fat and Grease Data'!$B$2:$B$9000,'Monthly Prices'!$B159,'Fat and Grease Data'!$C$2:$C$9000,'Monthly Prices'!$C159)</f>
        <v>36</v>
      </c>
      <c r="F159" s="9">
        <f ca="1">_xlfn.MINIFS('Fat and Grease Data'!$D$2:$D$9000,'Fat and Grease Data'!$B$2:$B$9000,'Monthly Prices'!$B159,'Fat and Grease Data'!$C$2:$C$9000,'Monthly Prices'!$C159)</f>
        <v>33.5</v>
      </c>
      <c r="G159" s="9">
        <f t="shared" ca="1" si="46"/>
        <v>0.6785714285714306</v>
      </c>
      <c r="H159" s="9">
        <f t="shared" ca="1" si="49"/>
        <v>-1.8214285714285694</v>
      </c>
      <c r="I159" s="9">
        <f ca="1">AVERAGEIFS('Fat and Grease Data'!E$2:E$9000,'Fat and Grease Data'!$B$2:$B$9000,'Monthly Prices'!$B159,'Fat and Grease Data'!$C$2:$C$9000,'Monthly Prices'!$C159)</f>
        <v>36.477142857142859</v>
      </c>
      <c r="J159" s="9">
        <f ca="1">_xlfn.MAXIFS('Fat and Grease Data'!$E$2:$E$9000,'Fat and Grease Data'!$B$2:$B$9000,'Monthly Prices'!$B159,'Fat and Grease Data'!$C$2:$C$9000,'Monthly Prices'!$C159)</f>
        <v>37</v>
      </c>
      <c r="K159" s="9">
        <f ca="1">_xlfn.MINIFS('Fat and Grease Data'!$E$2:$E$9000,'Fat and Grease Data'!$B$2:$B$9000,'Monthly Prices'!$B159,'Fat and Grease Data'!$C$2:$C$9000,'Monthly Prices'!$C159)</f>
        <v>35.25</v>
      </c>
      <c r="L159" s="9">
        <f t="shared" ca="1" si="50"/>
        <v>0.52285714285714135</v>
      </c>
      <c r="M159" s="9">
        <f t="shared" ca="1" si="51"/>
        <v>-1.2271428571428586</v>
      </c>
      <c r="N159" s="9">
        <f ca="1">AVERAGEIFS('Fat and Grease Data'!F$2:F$9000,'Fat and Grease Data'!$B$2:$B$9000,'Monthly Prices'!$B159,'Fat and Grease Data'!$C$2:$C$9000,'Monthly Prices'!$C159)</f>
        <v>34.226190476190474</v>
      </c>
      <c r="O159" s="9">
        <f ca="1">_xlfn.MAXIFS('Fat and Grease Data'!$F$2:$F$9000,'Fat and Grease Data'!$B$2:$B$9000,'Monthly Prices'!$B159,'Fat and Grease Data'!$C$2:$C$9000,'Monthly Prices'!$C159)</f>
        <v>35.75</v>
      </c>
      <c r="P159" s="9">
        <f ca="1">_xlfn.MINIFS('Fat and Grease Data'!$F$2:$F$9000,'Fat and Grease Data'!$B$2:$B$9000,'Monthly Prices'!$B159,'Fat and Grease Data'!$C$2:$C$9000,'Monthly Prices'!$C159)</f>
        <v>32</v>
      </c>
      <c r="Q159" s="9">
        <f t="shared" ca="1" si="42"/>
        <v>1.5238095238095255</v>
      </c>
      <c r="R159" s="9">
        <f t="shared" ca="1" si="43"/>
        <v>-2.2261904761904745</v>
      </c>
      <c r="S159" s="9">
        <f ca="1">AVERAGEIFS('Fat and Grease Data'!G$2:G$9000,'Fat and Grease Data'!$B$2:$B$9000,'Monthly Prices'!$B159,'Fat and Grease Data'!$C$2:$C$9000,'Monthly Prices'!$C159)</f>
        <v>34.547619047619051</v>
      </c>
      <c r="T159" s="9">
        <f ca="1">_xlfn.MAXIFS('Fat and Grease Data'!$G$2:$G$9000,'Fat and Grease Data'!$B$2:$B$9000,'Monthly Prices'!$B159,'Fat and Grease Data'!$C$2:$C$9000,'Monthly Prices'!$C159)</f>
        <v>35.5</v>
      </c>
      <c r="U159" s="9">
        <f ca="1">_xlfn.MINIFS('Fat and Grease Data'!$G$2:$G$9000,'Fat and Grease Data'!$B$2:$B$9000,'Monthly Prices'!$B159,'Fat and Grease Data'!$C$2:$C$9000,'Monthly Prices'!$C159)</f>
        <v>32.5</v>
      </c>
      <c r="V159" s="9">
        <f t="shared" ca="1" si="54"/>
        <v>0.952380952380949</v>
      </c>
      <c r="W159" s="9">
        <f t="shared" ca="1" si="55"/>
        <v>-2.047619047619051</v>
      </c>
      <c r="X159" s="9">
        <f ca="1">AVERAGEIFS('Fat and Grease Data'!H$2:H$9000,'Fat and Grease Data'!$B$2:$B$9000,'Monthly Prices'!$B159,'Fat and Grease Data'!$C$2:$C$9000,'Monthly Prices'!$C159)</f>
        <v>36</v>
      </c>
      <c r="Y159" s="9">
        <f ca="1">_xlfn.MAXIFS('Fat and Grease Data'!$H$2:$H$9000,'Fat and Grease Data'!$B$2:$B$9000,'Monthly Prices'!$B159,'Fat and Grease Data'!$C$2:$C$9000,'Monthly Prices'!$C159)</f>
        <v>37.25</v>
      </c>
      <c r="Z159" s="9">
        <f ca="1">_xlfn.MINIFS('Fat and Grease Data'!$H$2:$H$9000,'Fat and Grease Data'!$B$2:$B$9000,'Monthly Prices'!$B159,'Fat and Grease Data'!$C$2:$C$9000,'Monthly Prices'!$C159)</f>
        <v>34.5</v>
      </c>
      <c r="AA159" s="9">
        <f t="shared" ca="1" si="56"/>
        <v>1.25</v>
      </c>
      <c r="AB159" s="9">
        <f t="shared" ca="1" si="57"/>
        <v>-1.5</v>
      </c>
      <c r="AC159" s="9">
        <f ca="1">AVERAGEIFS('Fat and Grease Data'!I$2:I$9000,'Fat and Grease Data'!$B$2:$B$9000,'Monthly Prices'!$B159,'Fat and Grease Data'!$C$2:$C$9000,'Monthly Prices'!$C159)</f>
        <v>37.661428571428573</v>
      </c>
      <c r="AD159" s="9">
        <f ca="1">_xlfn.MAXIFS('Fat and Grease Data'!$I$2:$I$9000,'Fat and Grease Data'!$B$2:$B$9000,'Monthly Prices'!$B159,'Fat and Grease Data'!$C$2:$C$9000,'Monthly Prices'!$C159)</f>
        <v>40</v>
      </c>
      <c r="AE159" s="9">
        <f ca="1">_xlfn.MINIFS('Fat and Grease Data'!$I$2:$I$9000,'Fat and Grease Data'!$B$2:$B$9000,'Monthly Prices'!$B159,'Fat and Grease Data'!$C$2:$C$9000,'Monthly Prices'!$C159)</f>
        <v>35.75</v>
      </c>
      <c r="AF159" s="9">
        <f t="shared" ca="1" si="58"/>
        <v>2.3385714285714272</v>
      </c>
      <c r="AG159" s="9">
        <f t="shared" ca="1" si="59"/>
        <v>-1.9114285714285728</v>
      </c>
      <c r="AH159" s="9"/>
      <c r="AI159" s="9"/>
      <c r="AJ159" s="9"/>
      <c r="AK159" s="9"/>
      <c r="AL159" s="9"/>
      <c r="AM159" s="9">
        <f ca="1">AVERAGEIFS('Fat and Grease Data'!K$2:K$9000,'Fat and Grease Data'!$B$2:$B$9000,'Monthly Prices'!$B159,'Fat and Grease Data'!$C$2:$C$9000,'Monthly Prices'!$C159)</f>
        <v>36.666666666666664</v>
      </c>
      <c r="AN159" s="9">
        <f ca="1">_xlfn.MAXIFS('Fat and Grease Data'!$K$2:$K$9000,'Fat and Grease Data'!$B$2:$B$9000,'Monthly Prices'!$B159,'Fat and Grease Data'!$C$2:$C$9000,'Monthly Prices'!$C159)</f>
        <v>37.75</v>
      </c>
      <c r="AO159" s="9">
        <f ca="1">_xlfn.MINIFS('Fat and Grease Data'!$K$2:$K$9000,'Fat and Grease Data'!$B$2:$B$9000,'Monthly Prices'!$B159,'Fat and Grease Data'!$C$2:$C$9000,'Monthly Prices'!$C159)</f>
        <v>35.5</v>
      </c>
      <c r="AP159" s="9">
        <f t="shared" ca="1" si="52"/>
        <v>1.0833333333333357</v>
      </c>
      <c r="AQ159" s="9">
        <f t="shared" ca="1" si="53"/>
        <v>-1.1666666666666643</v>
      </c>
      <c r="AR159" s="9">
        <f ca="1">AVERAGEIFS('Fat and Grease Data'!L$2:L$9000,'Fat and Grease Data'!$B$2:$B$9000,'Monthly Prices'!$B159,'Fat and Grease Data'!$C$2:$C$9000,'Monthly Prices'!$C159)</f>
        <v>34.25</v>
      </c>
      <c r="AS159" s="9">
        <f ca="1">_xlfn.MAXIFS('Fat and Grease Data'!$L$2:$L$9000,'Fat and Grease Data'!$B$2:$B$9000,'Monthly Prices'!$B159,'Fat and Grease Data'!$C$2:$C$9000,'Monthly Prices'!$C159)</f>
        <v>36</v>
      </c>
      <c r="AT159" s="9">
        <f ca="1">_xlfn.MINIFS('Fat and Grease Data'!$L$2:$L$9000,'Fat and Grease Data'!$B$2:$B$9000,'Monthly Prices'!$B159,'Fat and Grease Data'!$C$2:$C$9000,'Monthly Prices'!$C159)</f>
        <v>31</v>
      </c>
      <c r="AU159" s="9">
        <f t="shared" ca="1" si="60"/>
        <v>1.75</v>
      </c>
      <c r="AV159" s="9">
        <f t="shared" ca="1" si="61"/>
        <v>-3.25</v>
      </c>
      <c r="AW159" s="9">
        <f ca="1">AVERAGEIFS('Fat and Grease Data'!M$2:M$9000,'Fat and Grease Data'!$B$2:$B$9000,'Monthly Prices'!$B159,'Fat and Grease Data'!$C$2:$C$9000,'Monthly Prices'!$C159)</f>
        <v>36.976190476190474</v>
      </c>
      <c r="AX159" s="9">
        <f ca="1">_xlfn.MAXIFS('Fat and Grease Data'!$M$2:$M$9000,'Fat and Grease Data'!$B$2:$B$9000,'Monthly Prices'!$B159,'Fat and Grease Data'!$C$2:$C$9000,'Monthly Prices'!$C159)</f>
        <v>39</v>
      </c>
      <c r="AY159" s="9">
        <f ca="1">_xlfn.MINIFS('Fat and Grease Data'!$M$2:$M$9000,'Fat and Grease Data'!$B$2:$B$9000,'Monthly Prices'!$B159,'Fat and Grease Data'!$C$2:$C$9000,'Monthly Prices'!$C159)</f>
        <v>34.75</v>
      </c>
      <c r="AZ159" s="9">
        <f t="shared" ca="1" si="62"/>
        <v>2.0238095238095255</v>
      </c>
      <c r="BA159" s="9">
        <f t="shared" ca="1" si="63"/>
        <v>-2.2261904761904745</v>
      </c>
      <c r="BB159" s="10">
        <f>[2]Prices!$D511</f>
        <v>7.1465476190476185</v>
      </c>
      <c r="BC159" s="10">
        <f>[2]Prices!$B511</f>
        <v>7.4450000000000003</v>
      </c>
      <c r="BD159" s="10">
        <f>[2]Prices!$C511</f>
        <v>6.78</v>
      </c>
      <c r="BE159" s="10">
        <f t="shared" si="47"/>
        <v>0.2984523809523818</v>
      </c>
      <c r="BF159" s="10">
        <f t="shared" si="48"/>
        <v>-0.36654761904761823</v>
      </c>
    </row>
    <row r="160" spans="1:58" x14ac:dyDescent="0.2">
      <c r="A160" s="7">
        <v>41306</v>
      </c>
      <c r="B160" s="8">
        <f t="shared" si="44"/>
        <v>2</v>
      </c>
      <c r="C160" s="8">
        <f t="shared" si="45"/>
        <v>2013</v>
      </c>
      <c r="D160" s="9">
        <f ca="1">AVERAGEIFS('Fat and Grease Data'!D$2:D$9000,'Fat and Grease Data'!$B$2:$B$9000,'Monthly Prices'!$B160,'Fat and Grease Data'!$C$2:$C$9000,'Monthly Prices'!$C160)</f>
        <v>36.059473684210523</v>
      </c>
      <c r="E160" s="9">
        <f ca="1">_xlfn.MAXIFS('Fat and Grease Data'!$D$2:$D$9000,'Fat and Grease Data'!$B$2:$B$9000,'Monthly Prices'!$B160,'Fat and Grease Data'!$C$2:$C$9000,'Monthly Prices'!$C160)</f>
        <v>36.5</v>
      </c>
      <c r="F160" s="9">
        <f ca="1">_xlfn.MINIFS('Fat and Grease Data'!$D$2:$D$9000,'Fat and Grease Data'!$B$2:$B$9000,'Monthly Prices'!$B160,'Fat and Grease Data'!$C$2:$C$9000,'Monthly Prices'!$C160)</f>
        <v>35.5</v>
      </c>
      <c r="G160" s="9">
        <f t="shared" ca="1" si="46"/>
        <v>0.44052631578947654</v>
      </c>
      <c r="H160" s="9">
        <f t="shared" ca="1" si="49"/>
        <v>-0.55947368421052346</v>
      </c>
      <c r="I160" s="9">
        <f ca="1">AVERAGEIFS('Fat and Grease Data'!E$2:E$9000,'Fat and Grease Data'!$B$2:$B$9000,'Monthly Prices'!$B160,'Fat and Grease Data'!$C$2:$C$9000,'Monthly Prices'!$C160)</f>
        <v>37.131578947368418</v>
      </c>
      <c r="J160" s="9">
        <f ca="1">_xlfn.MAXIFS('Fat and Grease Data'!$E$2:$E$9000,'Fat and Grease Data'!$B$2:$B$9000,'Monthly Prices'!$B160,'Fat and Grease Data'!$C$2:$C$9000,'Monthly Prices'!$C160)</f>
        <v>37.5</v>
      </c>
      <c r="K160" s="9">
        <f ca="1">_xlfn.MINIFS('Fat and Grease Data'!$E$2:$E$9000,'Fat and Grease Data'!$B$2:$B$9000,'Monthly Prices'!$B160,'Fat and Grease Data'!$C$2:$C$9000,'Monthly Prices'!$C160)</f>
        <v>36.5</v>
      </c>
      <c r="L160" s="9">
        <f t="shared" ca="1" si="50"/>
        <v>0.36842105263158231</v>
      </c>
      <c r="M160" s="9">
        <f t="shared" ca="1" si="51"/>
        <v>-0.63157894736841769</v>
      </c>
      <c r="N160" s="9">
        <f ca="1">AVERAGEIFS('Fat and Grease Data'!F$2:F$9000,'Fat and Grease Data'!$B$2:$B$9000,'Monthly Prices'!$B160,'Fat and Grease Data'!$C$2:$C$9000,'Monthly Prices'!$C160)</f>
        <v>36.14473684210526</v>
      </c>
      <c r="O160" s="9">
        <f ca="1">_xlfn.MAXIFS('Fat and Grease Data'!$F$2:$F$9000,'Fat and Grease Data'!$B$2:$B$9000,'Monthly Prices'!$B160,'Fat and Grease Data'!$C$2:$C$9000,'Monthly Prices'!$C160)</f>
        <v>36.5</v>
      </c>
      <c r="P160" s="9">
        <f ca="1">_xlfn.MINIFS('Fat and Grease Data'!$F$2:$F$9000,'Fat and Grease Data'!$B$2:$B$9000,'Monthly Prices'!$B160,'Fat and Grease Data'!$C$2:$C$9000,'Monthly Prices'!$C160)</f>
        <v>35.75</v>
      </c>
      <c r="Q160" s="9">
        <f t="shared" ca="1" si="42"/>
        <v>0.35526315789473983</v>
      </c>
      <c r="R160" s="9">
        <f t="shared" ca="1" si="43"/>
        <v>-0.39473684210526017</v>
      </c>
      <c r="S160" s="9">
        <f ca="1">AVERAGEIFS('Fat and Grease Data'!G$2:G$9000,'Fat and Grease Data'!$B$2:$B$9000,'Monthly Prices'!$B160,'Fat and Grease Data'!$C$2:$C$9000,'Monthly Prices'!$C160)</f>
        <v>36.14473684210526</v>
      </c>
      <c r="T160" s="9">
        <f ca="1">_xlfn.MAXIFS('Fat and Grease Data'!$G$2:$G$9000,'Fat and Grease Data'!$B$2:$B$9000,'Monthly Prices'!$B160,'Fat and Grease Data'!$C$2:$C$9000,'Monthly Prices'!$C160)</f>
        <v>37</v>
      </c>
      <c r="U160" s="9">
        <f ca="1">_xlfn.MINIFS('Fat and Grease Data'!$G$2:$G$9000,'Fat and Grease Data'!$B$2:$B$9000,'Monthly Prices'!$B160,'Fat and Grease Data'!$C$2:$C$9000,'Monthly Prices'!$C160)</f>
        <v>35.5</v>
      </c>
      <c r="V160" s="9">
        <f t="shared" ca="1" si="54"/>
        <v>0.85526315789473983</v>
      </c>
      <c r="W160" s="9">
        <f t="shared" ca="1" si="55"/>
        <v>-0.64473684210526017</v>
      </c>
      <c r="X160" s="9">
        <f ca="1">AVERAGEIFS('Fat and Grease Data'!H$2:H$9000,'Fat and Grease Data'!$B$2:$B$9000,'Monthly Prices'!$B160,'Fat and Grease Data'!$C$2:$C$9000,'Monthly Prices'!$C160)</f>
        <v>37.328947368421055</v>
      </c>
      <c r="Y160" s="9">
        <f ca="1">_xlfn.MAXIFS('Fat and Grease Data'!$H$2:$H$9000,'Fat and Grease Data'!$B$2:$B$9000,'Monthly Prices'!$B160,'Fat and Grease Data'!$C$2:$C$9000,'Monthly Prices'!$C160)</f>
        <v>37.5</v>
      </c>
      <c r="Z160" s="9">
        <f ca="1">_xlfn.MINIFS('Fat and Grease Data'!$H$2:$H$9000,'Fat and Grease Data'!$B$2:$B$9000,'Monthly Prices'!$B160,'Fat and Grease Data'!$C$2:$C$9000,'Monthly Prices'!$C160)</f>
        <v>37.25</v>
      </c>
      <c r="AA160" s="9">
        <f t="shared" ca="1" si="56"/>
        <v>0.17105263157894512</v>
      </c>
      <c r="AB160" s="9">
        <f t="shared" ca="1" si="57"/>
        <v>-7.8947368421054875E-2</v>
      </c>
      <c r="AC160" s="9">
        <f ca="1">AVERAGEIFS('Fat and Grease Data'!I$2:I$9000,'Fat and Grease Data'!$B$2:$B$9000,'Monthly Prices'!$B160,'Fat and Grease Data'!$C$2:$C$9000,'Monthly Prices'!$C160)</f>
        <v>39.80263157894737</v>
      </c>
      <c r="AD160" s="9">
        <f ca="1">_xlfn.MAXIFS('Fat and Grease Data'!$I$2:$I$9000,'Fat and Grease Data'!$B$2:$B$9000,'Monthly Prices'!$B160,'Fat and Grease Data'!$C$2:$C$9000,'Monthly Prices'!$C160)</f>
        <v>40</v>
      </c>
      <c r="AE160" s="9">
        <f ca="1">_xlfn.MINIFS('Fat and Grease Data'!$I$2:$I$9000,'Fat and Grease Data'!$B$2:$B$9000,'Monthly Prices'!$B160,'Fat and Grease Data'!$C$2:$C$9000,'Monthly Prices'!$C160)</f>
        <v>39.75</v>
      </c>
      <c r="AF160" s="9">
        <f t="shared" ca="1" si="58"/>
        <v>0.19736842105263008</v>
      </c>
      <c r="AG160" s="9">
        <f t="shared" ca="1" si="59"/>
        <v>-5.2631578947369917E-2</v>
      </c>
      <c r="AH160" s="9"/>
      <c r="AI160" s="9"/>
      <c r="AJ160" s="9"/>
      <c r="AK160" s="9"/>
      <c r="AL160" s="9"/>
      <c r="AM160" s="9">
        <f ca="1">AVERAGEIFS('Fat and Grease Data'!K$2:K$9000,'Fat and Grease Data'!$B$2:$B$9000,'Monthly Prices'!$B160,'Fat and Grease Data'!$C$2:$C$9000,'Monthly Prices'!$C160)</f>
        <v>38.026315789473685</v>
      </c>
      <c r="AN160" s="9">
        <f ca="1">_xlfn.MAXIFS('Fat and Grease Data'!$K$2:$K$9000,'Fat and Grease Data'!$B$2:$B$9000,'Monthly Prices'!$B160,'Fat and Grease Data'!$C$2:$C$9000,'Monthly Prices'!$C160)</f>
        <v>38.5</v>
      </c>
      <c r="AO160" s="9">
        <f ca="1">_xlfn.MINIFS('Fat and Grease Data'!$K$2:$K$9000,'Fat and Grease Data'!$B$2:$B$9000,'Monthly Prices'!$B160,'Fat and Grease Data'!$C$2:$C$9000,'Monthly Prices'!$C160)</f>
        <v>37.75</v>
      </c>
      <c r="AP160" s="9">
        <f t="shared" ca="1" si="52"/>
        <v>0.47368421052631504</v>
      </c>
      <c r="AQ160" s="9">
        <f t="shared" ca="1" si="53"/>
        <v>-0.27631578947368496</v>
      </c>
      <c r="AR160" s="9">
        <f ca="1">AVERAGEIFS('Fat and Grease Data'!L$2:L$9000,'Fat and Grease Data'!$B$2:$B$9000,'Monthly Prices'!$B160,'Fat and Grease Data'!$C$2:$C$9000,'Monthly Prices'!$C160)</f>
        <v>36</v>
      </c>
      <c r="AS160" s="9">
        <f ca="1">_xlfn.MAXIFS('Fat and Grease Data'!$L$2:$L$9000,'Fat and Grease Data'!$B$2:$B$9000,'Monthly Prices'!$B160,'Fat and Grease Data'!$C$2:$C$9000,'Monthly Prices'!$C160)</f>
        <v>36</v>
      </c>
      <c r="AT160" s="9">
        <f ca="1">_xlfn.MINIFS('Fat and Grease Data'!$L$2:$L$9000,'Fat and Grease Data'!$B$2:$B$9000,'Monthly Prices'!$B160,'Fat and Grease Data'!$C$2:$C$9000,'Monthly Prices'!$C160)</f>
        <v>36</v>
      </c>
      <c r="AU160" s="9">
        <f t="shared" ca="1" si="60"/>
        <v>0</v>
      </c>
      <c r="AV160" s="9">
        <f t="shared" ca="1" si="61"/>
        <v>0</v>
      </c>
      <c r="AW160" s="9">
        <f ca="1">AVERAGEIFS('Fat and Grease Data'!M$2:M$9000,'Fat and Grease Data'!$B$2:$B$9000,'Monthly Prices'!$B160,'Fat and Grease Data'!$C$2:$C$9000,'Monthly Prices'!$C160)</f>
        <v>38.94736842105263</v>
      </c>
      <c r="AX160" s="9">
        <f ca="1">_xlfn.MAXIFS('Fat and Grease Data'!$M$2:$M$9000,'Fat and Grease Data'!$B$2:$B$9000,'Monthly Prices'!$B160,'Fat and Grease Data'!$C$2:$C$9000,'Monthly Prices'!$C160)</f>
        <v>39</v>
      </c>
      <c r="AY160" s="9">
        <f ca="1">_xlfn.MINIFS('Fat and Grease Data'!$M$2:$M$9000,'Fat and Grease Data'!$B$2:$B$9000,'Monthly Prices'!$B160,'Fat and Grease Data'!$C$2:$C$9000,'Monthly Prices'!$C160)</f>
        <v>38.5</v>
      </c>
      <c r="AZ160" s="9">
        <f t="shared" ca="1" si="62"/>
        <v>5.2631578947369917E-2</v>
      </c>
      <c r="BA160" s="9">
        <f t="shared" ca="1" si="63"/>
        <v>-0.44736842105263008</v>
      </c>
      <c r="BB160" s="10">
        <f>[2]Prices!$D512</f>
        <v>7.0701315789473691</v>
      </c>
      <c r="BC160" s="10">
        <f>[2]Prices!$B512</f>
        <v>7.4625000000000004</v>
      </c>
      <c r="BD160" s="10">
        <f>[2]Prices!$C512</f>
        <v>6.8724999999999996</v>
      </c>
      <c r="BE160" s="10">
        <f t="shared" si="47"/>
        <v>0.39236842105263126</v>
      </c>
      <c r="BF160" s="10">
        <f t="shared" si="48"/>
        <v>-0.19763157894736949</v>
      </c>
    </row>
    <row r="161" spans="1:58" x14ac:dyDescent="0.2">
      <c r="A161" s="7">
        <v>41334</v>
      </c>
      <c r="B161" s="8">
        <f t="shared" si="44"/>
        <v>3</v>
      </c>
      <c r="C161" s="8">
        <f t="shared" si="45"/>
        <v>2013</v>
      </c>
      <c r="D161" s="9">
        <f ca="1">AVERAGEIFS('Fat and Grease Data'!D$2:D$9000,'Fat and Grease Data'!$B$2:$B$9000,'Monthly Prices'!$B161,'Fat and Grease Data'!$C$2:$C$9000,'Monthly Prices'!$C161)</f>
        <v>36.5625</v>
      </c>
      <c r="E161" s="9">
        <f ca="1">_xlfn.MAXIFS('Fat and Grease Data'!$D$2:$D$9000,'Fat and Grease Data'!$B$2:$B$9000,'Monthly Prices'!$B161,'Fat and Grease Data'!$C$2:$C$9000,'Monthly Prices'!$C161)</f>
        <v>36.75</v>
      </c>
      <c r="F161" s="9">
        <f ca="1">_xlfn.MINIFS('Fat and Grease Data'!$D$2:$D$9000,'Fat and Grease Data'!$B$2:$B$9000,'Monthly Prices'!$B161,'Fat and Grease Data'!$C$2:$C$9000,'Monthly Prices'!$C161)</f>
        <v>36.5</v>
      </c>
      <c r="G161" s="9">
        <f t="shared" ca="1" si="46"/>
        <v>0.1875</v>
      </c>
      <c r="H161" s="9">
        <f t="shared" ca="1" si="49"/>
        <v>-6.25E-2</v>
      </c>
      <c r="I161" s="9">
        <f ca="1">AVERAGEIFS('Fat and Grease Data'!E$2:E$9000,'Fat and Grease Data'!$B$2:$B$9000,'Monthly Prices'!$B161,'Fat and Grease Data'!$C$2:$C$9000,'Monthly Prices'!$C161)</f>
        <v>37.537500000000001</v>
      </c>
      <c r="J161" s="9">
        <f ca="1">_xlfn.MAXIFS('Fat and Grease Data'!$E$2:$E$9000,'Fat and Grease Data'!$B$2:$B$9000,'Monthly Prices'!$B161,'Fat and Grease Data'!$C$2:$C$9000,'Monthly Prices'!$C161)</f>
        <v>38</v>
      </c>
      <c r="K161" s="9">
        <f ca="1">_xlfn.MINIFS('Fat and Grease Data'!$E$2:$E$9000,'Fat and Grease Data'!$B$2:$B$9000,'Monthly Prices'!$B161,'Fat and Grease Data'!$C$2:$C$9000,'Monthly Prices'!$C161)</f>
        <v>37</v>
      </c>
      <c r="L161" s="9">
        <f t="shared" ca="1" si="50"/>
        <v>0.46249999999999858</v>
      </c>
      <c r="M161" s="9">
        <f t="shared" ca="1" si="51"/>
        <v>-0.53750000000000142</v>
      </c>
      <c r="N161" s="9">
        <f ca="1">AVERAGEIFS('Fat and Grease Data'!F$2:F$9000,'Fat and Grease Data'!$B$2:$B$9000,'Monthly Prices'!$B161,'Fat and Grease Data'!$C$2:$C$9000,'Monthly Prices'!$C161)</f>
        <v>36.5</v>
      </c>
      <c r="O161" s="9">
        <f ca="1">_xlfn.MAXIFS('Fat and Grease Data'!$F$2:$F$9000,'Fat and Grease Data'!$B$2:$B$9000,'Monthly Prices'!$B161,'Fat and Grease Data'!$C$2:$C$9000,'Monthly Prices'!$C161)</f>
        <v>36.5</v>
      </c>
      <c r="P161" s="9">
        <f ca="1">_xlfn.MINIFS('Fat and Grease Data'!$F$2:$F$9000,'Fat and Grease Data'!$B$2:$B$9000,'Monthly Prices'!$B161,'Fat and Grease Data'!$C$2:$C$9000,'Monthly Prices'!$C161)</f>
        <v>36.5</v>
      </c>
      <c r="Q161" s="9">
        <f t="shared" ca="1" si="42"/>
        <v>0</v>
      </c>
      <c r="R161" s="9">
        <f t="shared" ca="1" si="43"/>
        <v>0</v>
      </c>
      <c r="S161" s="9">
        <f ca="1">AVERAGEIFS('Fat and Grease Data'!G$2:G$9000,'Fat and Grease Data'!$B$2:$B$9000,'Monthly Prices'!$B161,'Fat and Grease Data'!$C$2:$C$9000,'Monthly Prices'!$C161)</f>
        <v>37</v>
      </c>
      <c r="T161" s="9">
        <f ca="1">_xlfn.MAXIFS('Fat and Grease Data'!$G$2:$G$9000,'Fat and Grease Data'!$B$2:$B$9000,'Monthly Prices'!$B161,'Fat and Grease Data'!$C$2:$C$9000,'Monthly Prices'!$C161)</f>
        <v>37</v>
      </c>
      <c r="U161" s="9">
        <f ca="1">_xlfn.MINIFS('Fat and Grease Data'!$G$2:$G$9000,'Fat and Grease Data'!$B$2:$B$9000,'Monthly Prices'!$B161,'Fat and Grease Data'!$C$2:$C$9000,'Monthly Prices'!$C161)</f>
        <v>37</v>
      </c>
      <c r="V161" s="9">
        <f t="shared" ca="1" si="54"/>
        <v>0</v>
      </c>
      <c r="W161" s="9">
        <f t="shared" ca="1" si="55"/>
        <v>0</v>
      </c>
      <c r="X161" s="9">
        <f ca="1">AVERAGEIFS('Fat and Grease Data'!H$2:H$9000,'Fat and Grease Data'!$B$2:$B$9000,'Monthly Prices'!$B161,'Fat and Grease Data'!$C$2:$C$9000,'Monthly Prices'!$C161)</f>
        <v>37.787500000000001</v>
      </c>
      <c r="Y161" s="9">
        <f ca="1">_xlfn.MAXIFS('Fat and Grease Data'!$H$2:$H$9000,'Fat and Grease Data'!$B$2:$B$9000,'Monthly Prices'!$B161,'Fat and Grease Data'!$C$2:$C$9000,'Monthly Prices'!$C161)</f>
        <v>38</v>
      </c>
      <c r="Z161" s="9">
        <f ca="1">_xlfn.MINIFS('Fat and Grease Data'!$H$2:$H$9000,'Fat and Grease Data'!$B$2:$B$9000,'Monthly Prices'!$B161,'Fat and Grease Data'!$C$2:$C$9000,'Monthly Prices'!$C161)</f>
        <v>37.75</v>
      </c>
      <c r="AA161" s="9">
        <f t="shared" ca="1" si="56"/>
        <v>0.21249999999999858</v>
      </c>
      <c r="AB161" s="9">
        <f t="shared" ca="1" si="57"/>
        <v>-3.7500000000001421E-2</v>
      </c>
      <c r="AC161" s="9">
        <f ca="1">AVERAGEIFS('Fat and Grease Data'!I$2:I$9000,'Fat and Grease Data'!$B$2:$B$9000,'Monthly Prices'!$B161,'Fat and Grease Data'!$C$2:$C$9000,'Monthly Prices'!$C161)</f>
        <v>39.4375</v>
      </c>
      <c r="AD161" s="9">
        <f ca="1">_xlfn.MAXIFS('Fat and Grease Data'!$I$2:$I$9000,'Fat and Grease Data'!$B$2:$B$9000,'Monthly Prices'!$B161,'Fat and Grease Data'!$C$2:$C$9000,'Monthly Prices'!$C161)</f>
        <v>40</v>
      </c>
      <c r="AE161" s="9">
        <f ca="1">_xlfn.MINIFS('Fat and Grease Data'!$I$2:$I$9000,'Fat and Grease Data'!$B$2:$B$9000,'Monthly Prices'!$B161,'Fat and Grease Data'!$C$2:$C$9000,'Monthly Prices'!$C161)</f>
        <v>38.75</v>
      </c>
      <c r="AF161" s="9">
        <f t="shared" ca="1" si="58"/>
        <v>0.5625</v>
      </c>
      <c r="AG161" s="9">
        <f t="shared" ca="1" si="59"/>
        <v>-0.6875</v>
      </c>
      <c r="AH161" s="9"/>
      <c r="AI161" s="9"/>
      <c r="AJ161" s="9"/>
      <c r="AK161" s="9"/>
      <c r="AL161" s="9"/>
      <c r="AM161" s="9">
        <f ca="1">AVERAGEIFS('Fat and Grease Data'!K$2:K$9000,'Fat and Grease Data'!$B$2:$B$9000,'Monthly Prices'!$B161,'Fat and Grease Data'!$C$2:$C$9000,'Monthly Prices'!$C161)</f>
        <v>39.153499999999994</v>
      </c>
      <c r="AN161" s="9">
        <f ca="1">_xlfn.MAXIFS('Fat and Grease Data'!$K$2:$K$9000,'Fat and Grease Data'!$B$2:$B$9000,'Monthly Prices'!$B161,'Fat and Grease Data'!$C$2:$C$9000,'Monthly Prices'!$C161)</f>
        <v>40</v>
      </c>
      <c r="AO161" s="9">
        <f ca="1">_xlfn.MINIFS('Fat and Grease Data'!$K$2:$K$9000,'Fat and Grease Data'!$B$2:$B$9000,'Monthly Prices'!$B161,'Fat and Grease Data'!$C$2:$C$9000,'Monthly Prices'!$C161)</f>
        <v>38.5</v>
      </c>
      <c r="AP161" s="9">
        <f t="shared" ca="1" si="52"/>
        <v>0.84650000000000603</v>
      </c>
      <c r="AQ161" s="9">
        <f t="shared" ca="1" si="53"/>
        <v>-0.65349999999999397</v>
      </c>
      <c r="AR161" s="9">
        <f ca="1">AVERAGEIFS('Fat and Grease Data'!L$2:L$9000,'Fat and Grease Data'!$B$2:$B$9000,'Monthly Prices'!$B161,'Fat and Grease Data'!$C$2:$C$9000,'Monthly Prices'!$C161)</f>
        <v>36</v>
      </c>
      <c r="AS161" s="9">
        <f ca="1">_xlfn.MAXIFS('Fat and Grease Data'!$L$2:$L$9000,'Fat and Grease Data'!$B$2:$B$9000,'Monthly Prices'!$B161,'Fat and Grease Data'!$C$2:$C$9000,'Monthly Prices'!$C161)</f>
        <v>36</v>
      </c>
      <c r="AT161" s="9">
        <f ca="1">_xlfn.MINIFS('Fat and Grease Data'!$L$2:$L$9000,'Fat and Grease Data'!$B$2:$B$9000,'Monthly Prices'!$B161,'Fat and Grease Data'!$C$2:$C$9000,'Monthly Prices'!$C161)</f>
        <v>36</v>
      </c>
      <c r="AU161" s="9">
        <f t="shared" ca="1" si="60"/>
        <v>0</v>
      </c>
      <c r="AV161" s="9">
        <f t="shared" ca="1" si="61"/>
        <v>0</v>
      </c>
      <c r="AW161" s="9">
        <f ca="1">AVERAGEIFS('Fat and Grease Data'!M$2:M$9000,'Fat and Grease Data'!$B$2:$B$9000,'Monthly Prices'!$B161,'Fat and Grease Data'!$C$2:$C$9000,'Monthly Prices'!$C161)</f>
        <v>39.174999999999997</v>
      </c>
      <c r="AX161" s="9">
        <f ca="1">_xlfn.MAXIFS('Fat and Grease Data'!$M$2:$M$9000,'Fat and Grease Data'!$B$2:$B$9000,'Monthly Prices'!$B161,'Fat and Grease Data'!$C$2:$C$9000,'Monthly Prices'!$C161)</f>
        <v>39.5</v>
      </c>
      <c r="AY161" s="9">
        <f ca="1">_xlfn.MINIFS('Fat and Grease Data'!$M$2:$M$9000,'Fat and Grease Data'!$B$2:$B$9000,'Monthly Prices'!$B161,'Fat and Grease Data'!$C$2:$C$9000,'Monthly Prices'!$C161)</f>
        <v>39</v>
      </c>
      <c r="AZ161" s="9">
        <f t="shared" ca="1" si="62"/>
        <v>0.32500000000000284</v>
      </c>
      <c r="BA161" s="9">
        <f t="shared" ca="1" si="63"/>
        <v>-0.17499999999999716</v>
      </c>
      <c r="BB161" s="10">
        <f>[2]Prices!$D513</f>
        <v>7.1537499999999996</v>
      </c>
      <c r="BC161" s="10">
        <f>[2]Prices!$B513</f>
        <v>7.3775000000000004</v>
      </c>
      <c r="BD161" s="10">
        <f>[2]Prices!$C513</f>
        <v>6.82</v>
      </c>
      <c r="BE161" s="10">
        <f t="shared" si="47"/>
        <v>0.22375000000000078</v>
      </c>
      <c r="BF161" s="10">
        <f t="shared" si="48"/>
        <v>-0.33374999999999932</v>
      </c>
    </row>
    <row r="162" spans="1:58" x14ac:dyDescent="0.2">
      <c r="A162" s="7">
        <v>41365</v>
      </c>
      <c r="B162" s="8">
        <f t="shared" si="44"/>
        <v>4</v>
      </c>
      <c r="C162" s="8">
        <f t="shared" si="45"/>
        <v>2013</v>
      </c>
      <c r="D162" s="9">
        <f ca="1">AVERAGEIFS('Fat and Grease Data'!D$2:D$9000,'Fat and Grease Data'!$B$2:$B$9000,'Monthly Prices'!$B162,'Fat and Grease Data'!$C$2:$C$9000,'Monthly Prices'!$C162)</f>
        <v>36.340909090909093</v>
      </c>
      <c r="E162" s="9">
        <f ca="1">_xlfn.MAXIFS('Fat and Grease Data'!$D$2:$D$9000,'Fat and Grease Data'!$B$2:$B$9000,'Monthly Prices'!$B162,'Fat and Grease Data'!$C$2:$C$9000,'Monthly Prices'!$C162)</f>
        <v>37</v>
      </c>
      <c r="F162" s="9">
        <f ca="1">_xlfn.MINIFS('Fat and Grease Data'!$D$2:$D$9000,'Fat and Grease Data'!$B$2:$B$9000,'Monthly Prices'!$B162,'Fat and Grease Data'!$C$2:$C$9000,'Monthly Prices'!$C162)</f>
        <v>35.75</v>
      </c>
      <c r="G162" s="9">
        <f t="shared" ca="1" si="46"/>
        <v>0.65909090909090651</v>
      </c>
      <c r="H162" s="9">
        <f t="shared" ca="1" si="49"/>
        <v>-0.59090909090909349</v>
      </c>
      <c r="I162" s="9">
        <f ca="1">AVERAGEIFS('Fat and Grease Data'!E$2:E$9000,'Fat and Grease Data'!$B$2:$B$9000,'Monthly Prices'!$B162,'Fat and Grease Data'!$C$2:$C$9000,'Monthly Prices'!$C162)</f>
        <v>37.897727272727273</v>
      </c>
      <c r="J162" s="9">
        <f ca="1">_xlfn.MAXIFS('Fat and Grease Data'!$E$2:$E$9000,'Fat and Grease Data'!$B$2:$B$9000,'Monthly Prices'!$B162,'Fat and Grease Data'!$C$2:$C$9000,'Monthly Prices'!$C162)</f>
        <v>38.75</v>
      </c>
      <c r="K162" s="9">
        <f ca="1">_xlfn.MINIFS('Fat and Grease Data'!$E$2:$E$9000,'Fat and Grease Data'!$B$2:$B$9000,'Monthly Prices'!$B162,'Fat and Grease Data'!$C$2:$C$9000,'Monthly Prices'!$C162)</f>
        <v>37.5</v>
      </c>
      <c r="L162" s="9">
        <f t="shared" ca="1" si="50"/>
        <v>0.85227272727272663</v>
      </c>
      <c r="M162" s="9">
        <f t="shared" ca="1" si="51"/>
        <v>-0.39772727272727337</v>
      </c>
      <c r="N162" s="9">
        <f ca="1">AVERAGEIFS('Fat and Grease Data'!F$2:F$9000,'Fat and Grease Data'!$B$2:$B$9000,'Monthly Prices'!$B162,'Fat and Grease Data'!$C$2:$C$9000,'Monthly Prices'!$C162)</f>
        <v>37.272727272727273</v>
      </c>
      <c r="O162" s="9">
        <f ca="1">_xlfn.MAXIFS('Fat and Grease Data'!$F$2:$F$9000,'Fat and Grease Data'!$B$2:$B$9000,'Monthly Prices'!$B162,'Fat and Grease Data'!$C$2:$C$9000,'Monthly Prices'!$C162)</f>
        <v>38</v>
      </c>
      <c r="P162" s="9">
        <f ca="1">_xlfn.MINIFS('Fat and Grease Data'!$F$2:$F$9000,'Fat and Grease Data'!$B$2:$B$9000,'Monthly Prices'!$B162,'Fat and Grease Data'!$C$2:$C$9000,'Monthly Prices'!$C162)</f>
        <v>36.5</v>
      </c>
      <c r="Q162" s="9">
        <f t="shared" ca="1" si="42"/>
        <v>0.72727272727272663</v>
      </c>
      <c r="R162" s="9">
        <f t="shared" ca="1" si="43"/>
        <v>-0.77272727272727337</v>
      </c>
      <c r="S162" s="9">
        <f ca="1">AVERAGEIFS('Fat and Grease Data'!G$2:G$9000,'Fat and Grease Data'!$B$2:$B$9000,'Monthly Prices'!$B162,'Fat and Grease Data'!$C$2:$C$9000,'Monthly Prices'!$C162)</f>
        <v>36.886363636363633</v>
      </c>
      <c r="T162" s="9">
        <f ca="1">_xlfn.MAXIFS('Fat and Grease Data'!$G$2:$G$9000,'Fat and Grease Data'!$B$2:$B$9000,'Monthly Prices'!$B162,'Fat and Grease Data'!$C$2:$C$9000,'Monthly Prices'!$C162)</f>
        <v>37</v>
      </c>
      <c r="U162" s="9">
        <f ca="1">_xlfn.MINIFS('Fat and Grease Data'!$G$2:$G$9000,'Fat and Grease Data'!$B$2:$B$9000,'Monthly Prices'!$B162,'Fat and Grease Data'!$C$2:$C$9000,'Monthly Prices'!$C162)</f>
        <v>36.5</v>
      </c>
      <c r="V162" s="9">
        <f t="shared" ca="1" si="54"/>
        <v>0.11363636363636687</v>
      </c>
      <c r="W162" s="9">
        <f t="shared" ca="1" si="55"/>
        <v>-0.38636363636363313</v>
      </c>
      <c r="X162" s="9">
        <f ca="1">AVERAGEIFS('Fat and Grease Data'!H$2:H$9000,'Fat and Grease Data'!$B$2:$B$9000,'Monthly Prices'!$B162,'Fat and Grease Data'!$C$2:$C$9000,'Monthly Prices'!$C162)</f>
        <v>38.5</v>
      </c>
      <c r="Y162" s="9">
        <f ca="1">_xlfn.MAXIFS('Fat and Grease Data'!$H$2:$H$9000,'Fat and Grease Data'!$B$2:$B$9000,'Monthly Prices'!$B162,'Fat and Grease Data'!$C$2:$C$9000,'Monthly Prices'!$C162)</f>
        <v>38.5</v>
      </c>
      <c r="Z162" s="9">
        <f ca="1">_xlfn.MINIFS('Fat and Grease Data'!$H$2:$H$9000,'Fat and Grease Data'!$B$2:$B$9000,'Monthly Prices'!$B162,'Fat and Grease Data'!$C$2:$C$9000,'Monthly Prices'!$C162)</f>
        <v>38.5</v>
      </c>
      <c r="AA162" s="9">
        <f t="shared" ca="1" si="56"/>
        <v>0</v>
      </c>
      <c r="AB162" s="9">
        <f t="shared" ca="1" si="57"/>
        <v>0</v>
      </c>
      <c r="AC162" s="9">
        <f ca="1">AVERAGEIFS('Fat and Grease Data'!I$2:I$9000,'Fat and Grease Data'!$B$2:$B$9000,'Monthly Prices'!$B162,'Fat and Grease Data'!$C$2:$C$9000,'Monthly Prices'!$C162)</f>
        <v>39.230454545454542</v>
      </c>
      <c r="AD162" s="9">
        <f ca="1">_xlfn.MAXIFS('Fat and Grease Data'!$I$2:$I$9000,'Fat and Grease Data'!$B$2:$B$9000,'Monthly Prices'!$B162,'Fat and Grease Data'!$C$2:$C$9000,'Monthly Prices'!$C162)</f>
        <v>39.75</v>
      </c>
      <c r="AE162" s="9">
        <f ca="1">_xlfn.MINIFS('Fat and Grease Data'!$I$2:$I$9000,'Fat and Grease Data'!$B$2:$B$9000,'Monthly Prices'!$B162,'Fat and Grease Data'!$C$2:$C$9000,'Monthly Prices'!$C162)</f>
        <v>38.5</v>
      </c>
      <c r="AF162" s="9">
        <f t="shared" ca="1" si="58"/>
        <v>0.51954545454545809</v>
      </c>
      <c r="AG162" s="9">
        <f t="shared" ca="1" si="59"/>
        <v>-0.73045454545454191</v>
      </c>
      <c r="AH162" s="9"/>
      <c r="AI162" s="9"/>
      <c r="AJ162" s="9"/>
      <c r="AK162" s="9"/>
      <c r="AL162" s="9"/>
      <c r="AM162" s="9">
        <f ca="1">AVERAGEIFS('Fat and Grease Data'!K$2:K$9000,'Fat and Grease Data'!$B$2:$B$9000,'Monthly Prices'!$B162,'Fat and Grease Data'!$C$2:$C$9000,'Monthly Prices'!$C162)</f>
        <v>40.477272727272727</v>
      </c>
      <c r="AN162" s="9">
        <f ca="1">_xlfn.MAXIFS('Fat and Grease Data'!$K$2:$K$9000,'Fat and Grease Data'!$B$2:$B$9000,'Monthly Prices'!$B162,'Fat and Grease Data'!$C$2:$C$9000,'Monthly Prices'!$C162)</f>
        <v>41</v>
      </c>
      <c r="AO162" s="9">
        <f ca="1">_xlfn.MINIFS('Fat and Grease Data'!$K$2:$K$9000,'Fat and Grease Data'!$B$2:$B$9000,'Monthly Prices'!$B162,'Fat and Grease Data'!$C$2:$C$9000,'Monthly Prices'!$C162)</f>
        <v>40</v>
      </c>
      <c r="AP162" s="9">
        <f t="shared" ca="1" si="52"/>
        <v>0.52272727272727337</v>
      </c>
      <c r="AQ162" s="9">
        <f t="shared" ca="1" si="53"/>
        <v>-0.47727272727272663</v>
      </c>
      <c r="AR162" s="9">
        <f ca="1">AVERAGEIFS('Fat and Grease Data'!L$2:L$9000,'Fat and Grease Data'!$B$2:$B$9000,'Monthly Prices'!$B162,'Fat and Grease Data'!$C$2:$C$9000,'Monthly Prices'!$C162)</f>
        <v>35.886363636363633</v>
      </c>
      <c r="AS162" s="9">
        <f ca="1">_xlfn.MAXIFS('Fat and Grease Data'!$L$2:$L$9000,'Fat and Grease Data'!$B$2:$B$9000,'Monthly Prices'!$B162,'Fat and Grease Data'!$C$2:$C$9000,'Monthly Prices'!$C162)</f>
        <v>36</v>
      </c>
      <c r="AT162" s="9">
        <f ca="1">_xlfn.MINIFS('Fat and Grease Data'!$L$2:$L$9000,'Fat and Grease Data'!$B$2:$B$9000,'Monthly Prices'!$B162,'Fat and Grease Data'!$C$2:$C$9000,'Monthly Prices'!$C162)</f>
        <v>35.5</v>
      </c>
      <c r="AU162" s="9">
        <f t="shared" ca="1" si="60"/>
        <v>0.11363636363636687</v>
      </c>
      <c r="AV162" s="9">
        <f t="shared" ca="1" si="61"/>
        <v>-0.38636363636363313</v>
      </c>
      <c r="AW162" s="9">
        <f ca="1">AVERAGEIFS('Fat and Grease Data'!M$2:M$9000,'Fat and Grease Data'!$B$2:$B$9000,'Monthly Prices'!$B162,'Fat and Grease Data'!$C$2:$C$9000,'Monthly Prices'!$C162)</f>
        <v>39.022727272727273</v>
      </c>
      <c r="AX162" s="9">
        <f ca="1">_xlfn.MAXIFS('Fat and Grease Data'!$M$2:$M$9000,'Fat and Grease Data'!$B$2:$B$9000,'Monthly Prices'!$B162,'Fat and Grease Data'!$C$2:$C$9000,'Monthly Prices'!$C162)</f>
        <v>39.25</v>
      </c>
      <c r="AY162" s="9">
        <f ca="1">_xlfn.MINIFS('Fat and Grease Data'!$M$2:$M$9000,'Fat and Grease Data'!$B$2:$B$9000,'Monthly Prices'!$B162,'Fat and Grease Data'!$C$2:$C$9000,'Monthly Prices'!$C162)</f>
        <v>38.5</v>
      </c>
      <c r="AZ162" s="9">
        <f t="shared" ca="1" si="62"/>
        <v>0.22727272727272663</v>
      </c>
      <c r="BA162" s="9">
        <f t="shared" ca="1" si="63"/>
        <v>-0.52272727272727337</v>
      </c>
      <c r="BB162" s="10">
        <f>[2]Prices!$D514</f>
        <v>6.4850000000000021</v>
      </c>
      <c r="BC162" s="10">
        <f>[2]Prices!$B514</f>
        <v>6.93</v>
      </c>
      <c r="BD162" s="10">
        <f>[2]Prices!$C514</f>
        <v>6.2649999999999997</v>
      </c>
      <c r="BE162" s="10">
        <f t="shared" si="47"/>
        <v>0.44499999999999762</v>
      </c>
      <c r="BF162" s="10">
        <f t="shared" si="48"/>
        <v>-0.22000000000000242</v>
      </c>
    </row>
    <row r="163" spans="1:58" x14ac:dyDescent="0.2">
      <c r="A163" s="7">
        <v>41395</v>
      </c>
      <c r="B163" s="8">
        <f t="shared" si="44"/>
        <v>5</v>
      </c>
      <c r="C163" s="8">
        <f t="shared" si="45"/>
        <v>2013</v>
      </c>
      <c r="D163" s="9">
        <f ca="1">AVERAGEIFS('Fat and Grease Data'!D$2:D$9000,'Fat and Grease Data'!$B$2:$B$9000,'Monthly Prices'!$B163,'Fat and Grease Data'!$C$2:$C$9000,'Monthly Prices'!$C163)</f>
        <v>35.034090909090907</v>
      </c>
      <c r="E163" s="9">
        <f ca="1">_xlfn.MAXIFS('Fat and Grease Data'!$D$2:$D$9000,'Fat and Grease Data'!$B$2:$B$9000,'Monthly Prices'!$B163,'Fat and Grease Data'!$C$2:$C$9000,'Monthly Prices'!$C163)</f>
        <v>35.75</v>
      </c>
      <c r="F163" s="9">
        <f ca="1">_xlfn.MINIFS('Fat and Grease Data'!$D$2:$D$9000,'Fat and Grease Data'!$B$2:$B$9000,'Monthly Prices'!$B163,'Fat and Grease Data'!$C$2:$C$9000,'Monthly Prices'!$C163)</f>
        <v>35</v>
      </c>
      <c r="G163" s="9">
        <f t="shared" ca="1" si="46"/>
        <v>0.71590909090909349</v>
      </c>
      <c r="H163" s="9">
        <f t="shared" ca="1" si="49"/>
        <v>-3.4090909090906507E-2</v>
      </c>
      <c r="I163" s="9">
        <f ca="1">AVERAGEIFS('Fat and Grease Data'!E$2:E$9000,'Fat and Grease Data'!$B$2:$B$9000,'Monthly Prices'!$B163,'Fat and Grease Data'!$C$2:$C$9000,'Monthly Prices'!$C163)</f>
        <v>37.082272727272724</v>
      </c>
      <c r="J163" s="9">
        <f ca="1">_xlfn.MAXIFS('Fat and Grease Data'!$E$2:$E$9000,'Fat and Grease Data'!$B$2:$B$9000,'Monthly Prices'!$B163,'Fat and Grease Data'!$C$2:$C$9000,'Monthly Prices'!$C163)</f>
        <v>37.5</v>
      </c>
      <c r="K163" s="9">
        <f ca="1">_xlfn.MINIFS('Fat and Grease Data'!$E$2:$E$9000,'Fat and Grease Data'!$B$2:$B$9000,'Monthly Prices'!$B163,'Fat and Grease Data'!$C$2:$C$9000,'Monthly Prices'!$C163)</f>
        <v>36.5</v>
      </c>
      <c r="L163" s="9">
        <f t="shared" ca="1" si="50"/>
        <v>0.4177272727272765</v>
      </c>
      <c r="M163" s="9">
        <f t="shared" ca="1" si="51"/>
        <v>-0.5822727272727235</v>
      </c>
      <c r="N163" s="9">
        <f ca="1">AVERAGEIFS('Fat and Grease Data'!F$2:F$9000,'Fat and Grease Data'!$B$2:$B$9000,'Monthly Prices'!$B163,'Fat and Grease Data'!$C$2:$C$9000,'Monthly Prices'!$C163)</f>
        <v>35.93181818181818</v>
      </c>
      <c r="O163" s="9">
        <f ca="1">_xlfn.MAXIFS('Fat and Grease Data'!$F$2:$F$9000,'Fat and Grease Data'!$B$2:$B$9000,'Monthly Prices'!$B163,'Fat and Grease Data'!$C$2:$C$9000,'Monthly Prices'!$C163)</f>
        <v>37.5</v>
      </c>
      <c r="P163" s="9">
        <f ca="1">_xlfn.MINIFS('Fat and Grease Data'!$F$2:$F$9000,'Fat and Grease Data'!$B$2:$B$9000,'Monthly Prices'!$B163,'Fat and Grease Data'!$C$2:$C$9000,'Monthly Prices'!$C163)</f>
        <v>34.75</v>
      </c>
      <c r="Q163" s="9">
        <f t="shared" ca="1" si="42"/>
        <v>1.5681818181818201</v>
      </c>
      <c r="R163" s="9">
        <f t="shared" ca="1" si="43"/>
        <v>-1.1818181818181799</v>
      </c>
      <c r="S163" s="9">
        <f ca="1">AVERAGEIFS('Fat and Grease Data'!G$2:G$9000,'Fat and Grease Data'!$B$2:$B$9000,'Monthly Prices'!$B163,'Fat and Grease Data'!$C$2:$C$9000,'Monthly Prices'!$C163)</f>
        <v>36.5</v>
      </c>
      <c r="T163" s="9">
        <f ca="1">_xlfn.MAXIFS('Fat and Grease Data'!$G$2:$G$9000,'Fat and Grease Data'!$B$2:$B$9000,'Monthly Prices'!$B163,'Fat and Grease Data'!$C$2:$C$9000,'Monthly Prices'!$C163)</f>
        <v>37</v>
      </c>
      <c r="U163" s="9">
        <f ca="1">_xlfn.MINIFS('Fat and Grease Data'!$G$2:$G$9000,'Fat and Grease Data'!$B$2:$B$9000,'Monthly Prices'!$B163,'Fat and Grease Data'!$C$2:$C$9000,'Monthly Prices'!$C163)</f>
        <v>36</v>
      </c>
      <c r="V163" s="9">
        <f t="shared" ca="1" si="54"/>
        <v>0.5</v>
      </c>
      <c r="W163" s="9">
        <f t="shared" ca="1" si="55"/>
        <v>-0.5</v>
      </c>
      <c r="X163" s="9">
        <f ca="1">AVERAGEIFS('Fat and Grease Data'!H$2:H$9000,'Fat and Grease Data'!$B$2:$B$9000,'Monthly Prices'!$B163,'Fat and Grease Data'!$C$2:$C$9000,'Monthly Prices'!$C163)</f>
        <v>36.977272727272727</v>
      </c>
      <c r="Y163" s="9">
        <f ca="1">_xlfn.MAXIFS('Fat and Grease Data'!$H$2:$H$9000,'Fat and Grease Data'!$B$2:$B$9000,'Monthly Prices'!$B163,'Fat and Grease Data'!$C$2:$C$9000,'Monthly Prices'!$C163)</f>
        <v>38.5</v>
      </c>
      <c r="Z163" s="9">
        <f ca="1">_xlfn.MINIFS('Fat and Grease Data'!$H$2:$H$9000,'Fat and Grease Data'!$B$2:$B$9000,'Monthly Prices'!$B163,'Fat and Grease Data'!$C$2:$C$9000,'Monthly Prices'!$C163)</f>
        <v>36.25</v>
      </c>
      <c r="AA163" s="9">
        <f t="shared" ca="1" si="56"/>
        <v>1.5227272727272734</v>
      </c>
      <c r="AB163" s="9">
        <f t="shared" ca="1" si="57"/>
        <v>-0.72727272727272663</v>
      </c>
      <c r="AC163" s="9">
        <f ca="1">AVERAGEIFS('Fat and Grease Data'!I$2:I$9000,'Fat and Grease Data'!$B$2:$B$9000,'Monthly Prices'!$B163,'Fat and Grease Data'!$C$2:$C$9000,'Monthly Prices'!$C163)</f>
        <v>36.702727272727266</v>
      </c>
      <c r="AD163" s="9">
        <f ca="1">_xlfn.MAXIFS('Fat and Grease Data'!$I$2:$I$9000,'Fat and Grease Data'!$B$2:$B$9000,'Monthly Prices'!$B163,'Fat and Grease Data'!$C$2:$C$9000,'Monthly Prices'!$C163)</f>
        <v>38.5</v>
      </c>
      <c r="AE163" s="9">
        <f ca="1">_xlfn.MINIFS('Fat and Grease Data'!$I$2:$I$9000,'Fat and Grease Data'!$B$2:$B$9000,'Monthly Prices'!$B163,'Fat and Grease Data'!$C$2:$C$9000,'Monthly Prices'!$C163)</f>
        <v>35.130000000000003</v>
      </c>
      <c r="AF163" s="9">
        <f t="shared" ca="1" si="58"/>
        <v>1.797272727272734</v>
      </c>
      <c r="AG163" s="9">
        <f t="shared" ca="1" si="59"/>
        <v>-1.5727272727272634</v>
      </c>
      <c r="AH163" s="9"/>
      <c r="AI163" s="9"/>
      <c r="AJ163" s="9"/>
      <c r="AK163" s="9"/>
      <c r="AL163" s="9"/>
      <c r="AM163" s="9">
        <f ca="1">AVERAGEIFS('Fat and Grease Data'!K$2:K$9000,'Fat and Grease Data'!$B$2:$B$9000,'Monthly Prices'!$B163,'Fat and Grease Data'!$C$2:$C$9000,'Monthly Prices'!$C163)</f>
        <v>39.659090909090907</v>
      </c>
      <c r="AN163" s="9">
        <f ca="1">_xlfn.MAXIFS('Fat and Grease Data'!$K$2:$K$9000,'Fat and Grease Data'!$B$2:$B$9000,'Monthly Prices'!$B163,'Fat and Grease Data'!$C$2:$C$9000,'Monthly Prices'!$C163)</f>
        <v>40.5</v>
      </c>
      <c r="AO163" s="9">
        <f ca="1">_xlfn.MINIFS('Fat and Grease Data'!$K$2:$K$9000,'Fat and Grease Data'!$B$2:$B$9000,'Monthly Prices'!$B163,'Fat and Grease Data'!$C$2:$C$9000,'Monthly Prices'!$C163)</f>
        <v>39.5</v>
      </c>
      <c r="AP163" s="9">
        <f t="shared" ca="1" si="52"/>
        <v>0.84090909090909349</v>
      </c>
      <c r="AQ163" s="9">
        <f t="shared" ca="1" si="53"/>
        <v>-0.15909090909090651</v>
      </c>
      <c r="AR163" s="9">
        <f ca="1">AVERAGEIFS('Fat and Grease Data'!L$2:L$9000,'Fat and Grease Data'!$B$2:$B$9000,'Monthly Prices'!$B163,'Fat and Grease Data'!$C$2:$C$9000,'Monthly Prices'!$C163)</f>
        <v>34.954545454545453</v>
      </c>
      <c r="AS163" s="9">
        <f ca="1">_xlfn.MAXIFS('Fat and Grease Data'!$L$2:$L$9000,'Fat and Grease Data'!$B$2:$B$9000,'Monthly Prices'!$B163,'Fat and Grease Data'!$C$2:$C$9000,'Monthly Prices'!$C163)</f>
        <v>35.5</v>
      </c>
      <c r="AT163" s="9">
        <f ca="1">_xlfn.MINIFS('Fat and Grease Data'!$L$2:$L$9000,'Fat and Grease Data'!$B$2:$B$9000,'Monthly Prices'!$B163,'Fat and Grease Data'!$C$2:$C$9000,'Monthly Prices'!$C163)</f>
        <v>34.5</v>
      </c>
      <c r="AU163" s="9">
        <f t="shared" ca="1" si="60"/>
        <v>0.54545454545454675</v>
      </c>
      <c r="AV163" s="9">
        <f t="shared" ca="1" si="61"/>
        <v>-0.45454545454545325</v>
      </c>
      <c r="AW163" s="9">
        <f ca="1">AVERAGEIFS('Fat and Grease Data'!M$2:M$9000,'Fat and Grease Data'!$B$2:$B$9000,'Monthly Prices'!$B163,'Fat and Grease Data'!$C$2:$C$9000,'Monthly Prices'!$C163)</f>
        <v>37.896363636363638</v>
      </c>
      <c r="AX163" s="9">
        <f ca="1">_xlfn.MAXIFS('Fat and Grease Data'!$M$2:$M$9000,'Fat and Grease Data'!$B$2:$B$9000,'Monthly Prices'!$B163,'Fat and Grease Data'!$C$2:$C$9000,'Monthly Prices'!$C163)</f>
        <v>38</v>
      </c>
      <c r="AY163" s="9">
        <f ca="1">_xlfn.MINIFS('Fat and Grease Data'!$M$2:$M$9000,'Fat and Grease Data'!$B$2:$B$9000,'Monthly Prices'!$B163,'Fat and Grease Data'!$C$2:$C$9000,'Monthly Prices'!$C163)</f>
        <v>37.880000000000003</v>
      </c>
      <c r="AZ163" s="9">
        <f t="shared" ca="1" si="62"/>
        <v>0.10363636363636175</v>
      </c>
      <c r="BA163" s="9">
        <f t="shared" ca="1" si="63"/>
        <v>-1.6363636363635692E-2</v>
      </c>
      <c r="BB163" s="10">
        <f>[2]Prices!$D515</f>
        <v>6.5097619047619055</v>
      </c>
      <c r="BC163" s="10">
        <f>[2]Prices!$B515</f>
        <v>6.6974999999999998</v>
      </c>
      <c r="BD163" s="10">
        <f>[2]Prices!$C515</f>
        <v>6.25</v>
      </c>
      <c r="BE163" s="10">
        <f t="shared" si="47"/>
        <v>0.18773809523809426</v>
      </c>
      <c r="BF163" s="10">
        <f t="shared" si="48"/>
        <v>-0.25976190476190553</v>
      </c>
    </row>
    <row r="164" spans="1:58" x14ac:dyDescent="0.2">
      <c r="A164" s="7">
        <v>41426</v>
      </c>
      <c r="B164" s="8">
        <f t="shared" si="44"/>
        <v>6</v>
      </c>
      <c r="C164" s="8">
        <f t="shared" si="45"/>
        <v>2013</v>
      </c>
      <c r="D164" s="9">
        <f ca="1">AVERAGEIFS('Fat and Grease Data'!D$2:D$9000,'Fat and Grease Data'!$B$2:$B$9000,'Monthly Prices'!$B164,'Fat and Grease Data'!$C$2:$C$9000,'Monthly Prices'!$C164)</f>
        <v>35.1</v>
      </c>
      <c r="E164" s="9">
        <f ca="1">_xlfn.MAXIFS('Fat and Grease Data'!$D$2:$D$9000,'Fat and Grease Data'!$B$2:$B$9000,'Monthly Prices'!$B164,'Fat and Grease Data'!$C$2:$C$9000,'Monthly Prices'!$C164)</f>
        <v>35.5</v>
      </c>
      <c r="F164" s="9">
        <f ca="1">_xlfn.MINIFS('Fat and Grease Data'!$D$2:$D$9000,'Fat and Grease Data'!$B$2:$B$9000,'Monthly Prices'!$B164,'Fat and Grease Data'!$C$2:$C$9000,'Monthly Prices'!$C164)</f>
        <v>35</v>
      </c>
      <c r="G164" s="9">
        <f t="shared" ca="1" si="46"/>
        <v>0.39999999999999858</v>
      </c>
      <c r="H164" s="9">
        <f t="shared" ca="1" si="49"/>
        <v>-0.10000000000000142</v>
      </c>
      <c r="I164" s="9">
        <f ca="1">AVERAGEIFS('Fat and Grease Data'!E$2:E$9000,'Fat and Grease Data'!$B$2:$B$9000,'Monthly Prices'!$B164,'Fat and Grease Data'!$C$2:$C$9000,'Monthly Prices'!$C164)</f>
        <v>38.1</v>
      </c>
      <c r="J164" s="9">
        <f ca="1">_xlfn.MAXIFS('Fat and Grease Data'!$E$2:$E$9000,'Fat and Grease Data'!$B$2:$B$9000,'Monthly Prices'!$B164,'Fat and Grease Data'!$C$2:$C$9000,'Monthly Prices'!$C164)</f>
        <v>38.25</v>
      </c>
      <c r="K164" s="9">
        <f ca="1">_xlfn.MINIFS('Fat and Grease Data'!$E$2:$E$9000,'Fat and Grease Data'!$B$2:$B$9000,'Monthly Prices'!$B164,'Fat and Grease Data'!$C$2:$C$9000,'Monthly Prices'!$C164)</f>
        <v>37.5</v>
      </c>
      <c r="L164" s="9">
        <f t="shared" ca="1" si="50"/>
        <v>0.14999999999999858</v>
      </c>
      <c r="M164" s="9">
        <f t="shared" ca="1" si="51"/>
        <v>-0.60000000000000142</v>
      </c>
      <c r="N164" s="9">
        <f ca="1">AVERAGEIFS('Fat and Grease Data'!F$2:F$9000,'Fat and Grease Data'!$B$2:$B$9000,'Monthly Prices'!$B164,'Fat and Grease Data'!$C$2:$C$9000,'Monthly Prices'!$C164)</f>
        <v>34.35</v>
      </c>
      <c r="O164" s="9">
        <f ca="1">_xlfn.MAXIFS('Fat and Grease Data'!$F$2:$F$9000,'Fat and Grease Data'!$B$2:$B$9000,'Monthly Prices'!$B164,'Fat and Grease Data'!$C$2:$C$9000,'Monthly Prices'!$C164)</f>
        <v>34.75</v>
      </c>
      <c r="P164" s="9">
        <f ca="1">_xlfn.MINIFS('Fat and Grease Data'!$F$2:$F$9000,'Fat and Grease Data'!$B$2:$B$9000,'Monthly Prices'!$B164,'Fat and Grease Data'!$C$2:$C$9000,'Monthly Prices'!$C164)</f>
        <v>33.75</v>
      </c>
      <c r="Q164" s="9">
        <f t="shared" ca="1" si="42"/>
        <v>0.39999999999999858</v>
      </c>
      <c r="R164" s="9">
        <f t="shared" ca="1" si="43"/>
        <v>-0.60000000000000142</v>
      </c>
      <c r="S164" s="9">
        <f ca="1">AVERAGEIFS('Fat and Grease Data'!G$2:G$9000,'Fat and Grease Data'!$B$2:$B$9000,'Monthly Prices'!$B164,'Fat and Grease Data'!$C$2:$C$9000,'Monthly Prices'!$C164)</f>
        <v>36.975000000000001</v>
      </c>
      <c r="T164" s="9">
        <f ca="1">_xlfn.MAXIFS('Fat and Grease Data'!$G$2:$G$9000,'Fat and Grease Data'!$B$2:$B$9000,'Monthly Prices'!$B164,'Fat and Grease Data'!$C$2:$C$9000,'Monthly Prices'!$C164)</f>
        <v>37</v>
      </c>
      <c r="U164" s="9">
        <f ca="1">_xlfn.MINIFS('Fat and Grease Data'!$G$2:$G$9000,'Fat and Grease Data'!$B$2:$B$9000,'Monthly Prices'!$B164,'Fat and Grease Data'!$C$2:$C$9000,'Monthly Prices'!$C164)</f>
        <v>36.5</v>
      </c>
      <c r="V164" s="9">
        <f t="shared" ca="1" si="54"/>
        <v>2.4999999999998579E-2</v>
      </c>
      <c r="W164" s="9">
        <f t="shared" ca="1" si="55"/>
        <v>-0.47500000000000142</v>
      </c>
      <c r="X164" s="9">
        <f ca="1">AVERAGEIFS('Fat and Grease Data'!H$2:H$9000,'Fat and Grease Data'!$B$2:$B$9000,'Monthly Prices'!$B164,'Fat and Grease Data'!$C$2:$C$9000,'Monthly Prices'!$C164)</f>
        <v>35.674999999999997</v>
      </c>
      <c r="Y164" s="9">
        <f ca="1">_xlfn.MAXIFS('Fat and Grease Data'!$H$2:$H$9000,'Fat and Grease Data'!$B$2:$B$9000,'Monthly Prices'!$B164,'Fat and Grease Data'!$C$2:$C$9000,'Monthly Prices'!$C164)</f>
        <v>36.25</v>
      </c>
      <c r="Z164" s="9">
        <f ca="1">_xlfn.MINIFS('Fat and Grease Data'!$H$2:$H$9000,'Fat and Grease Data'!$B$2:$B$9000,'Monthly Prices'!$B164,'Fat and Grease Data'!$C$2:$C$9000,'Monthly Prices'!$C164)</f>
        <v>34.75</v>
      </c>
      <c r="AA164" s="9">
        <f t="shared" ca="1" si="56"/>
        <v>0.57500000000000284</v>
      </c>
      <c r="AB164" s="9">
        <f t="shared" ca="1" si="57"/>
        <v>-0.92499999999999716</v>
      </c>
      <c r="AC164" s="9">
        <f ca="1">AVERAGEIFS('Fat and Grease Data'!I$2:I$9000,'Fat and Grease Data'!$B$2:$B$9000,'Monthly Prices'!$B164,'Fat and Grease Data'!$C$2:$C$9000,'Monthly Prices'!$C164)</f>
        <v>34.856499999999997</v>
      </c>
      <c r="AD164" s="9">
        <f ca="1">_xlfn.MAXIFS('Fat and Grease Data'!$I$2:$I$9000,'Fat and Grease Data'!$B$2:$B$9000,'Monthly Prices'!$B164,'Fat and Grease Data'!$C$2:$C$9000,'Monthly Prices'!$C164)</f>
        <v>35.25</v>
      </c>
      <c r="AE164" s="9">
        <f ca="1">_xlfn.MINIFS('Fat and Grease Data'!$I$2:$I$9000,'Fat and Grease Data'!$B$2:$B$9000,'Monthly Prices'!$B164,'Fat and Grease Data'!$C$2:$C$9000,'Monthly Prices'!$C164)</f>
        <v>34.75</v>
      </c>
      <c r="AF164" s="9">
        <f t="shared" ca="1" si="58"/>
        <v>0.39350000000000307</v>
      </c>
      <c r="AG164" s="9">
        <f t="shared" ca="1" si="59"/>
        <v>-0.10649999999999693</v>
      </c>
      <c r="AH164" s="9"/>
      <c r="AI164" s="9"/>
      <c r="AJ164" s="9"/>
      <c r="AK164" s="9"/>
      <c r="AL164" s="9"/>
      <c r="AM164" s="9">
        <f ca="1">AVERAGEIFS('Fat and Grease Data'!K$2:K$9000,'Fat and Grease Data'!$B$2:$B$9000,'Monthly Prices'!$B164,'Fat and Grease Data'!$C$2:$C$9000,'Monthly Prices'!$C164)</f>
        <v>38.875</v>
      </c>
      <c r="AN164" s="9">
        <f ca="1">_xlfn.MAXIFS('Fat and Grease Data'!$K$2:$K$9000,'Fat and Grease Data'!$B$2:$B$9000,'Monthly Prices'!$B164,'Fat and Grease Data'!$C$2:$C$9000,'Monthly Prices'!$C164)</f>
        <v>39.5</v>
      </c>
      <c r="AO164" s="9">
        <f ca="1">_xlfn.MINIFS('Fat and Grease Data'!$K$2:$K$9000,'Fat and Grease Data'!$B$2:$B$9000,'Monthly Prices'!$B164,'Fat and Grease Data'!$C$2:$C$9000,'Monthly Prices'!$C164)</f>
        <v>38</v>
      </c>
      <c r="AP164" s="9">
        <f t="shared" ca="1" si="52"/>
        <v>0.625</v>
      </c>
      <c r="AQ164" s="9">
        <f t="shared" ca="1" si="53"/>
        <v>-0.875</v>
      </c>
      <c r="AR164" s="9">
        <f ca="1">AVERAGEIFS('Fat and Grease Data'!L$2:L$9000,'Fat and Grease Data'!$B$2:$B$9000,'Monthly Prices'!$B164,'Fat and Grease Data'!$C$2:$C$9000,'Monthly Prices'!$C164)</f>
        <v>34.5</v>
      </c>
      <c r="AS164" s="9">
        <f ca="1">_xlfn.MAXIFS('Fat and Grease Data'!$L$2:$L$9000,'Fat and Grease Data'!$B$2:$B$9000,'Monthly Prices'!$B164,'Fat and Grease Data'!$C$2:$C$9000,'Monthly Prices'!$C164)</f>
        <v>34.5</v>
      </c>
      <c r="AT164" s="9">
        <f ca="1">_xlfn.MINIFS('Fat and Grease Data'!$L$2:$L$9000,'Fat and Grease Data'!$B$2:$B$9000,'Monthly Prices'!$B164,'Fat and Grease Data'!$C$2:$C$9000,'Monthly Prices'!$C164)</f>
        <v>34.5</v>
      </c>
      <c r="AU164" s="9">
        <f t="shared" ca="1" si="60"/>
        <v>0</v>
      </c>
      <c r="AV164" s="9">
        <f t="shared" ca="1" si="61"/>
        <v>0</v>
      </c>
      <c r="AW164" s="9">
        <f ca="1">AVERAGEIFS('Fat and Grease Data'!M$2:M$9000,'Fat and Grease Data'!$B$2:$B$9000,'Monthly Prices'!$B164,'Fat and Grease Data'!$C$2:$C$9000,'Monthly Prices'!$C164)</f>
        <v>38.441999999999993</v>
      </c>
      <c r="AX164" s="9">
        <f ca="1">_xlfn.MAXIFS('Fat and Grease Data'!$M$2:$M$9000,'Fat and Grease Data'!$B$2:$B$9000,'Monthly Prices'!$B164,'Fat and Grease Data'!$C$2:$C$9000,'Monthly Prices'!$C164)</f>
        <v>38.630000000000003</v>
      </c>
      <c r="AY164" s="9">
        <f ca="1">_xlfn.MINIFS('Fat and Grease Data'!$M$2:$M$9000,'Fat and Grease Data'!$B$2:$B$9000,'Monthly Prices'!$B164,'Fat and Grease Data'!$C$2:$C$9000,'Monthly Prices'!$C164)</f>
        <v>38</v>
      </c>
      <c r="AZ164" s="9">
        <f t="shared" ca="1" si="62"/>
        <v>0.18800000000000949</v>
      </c>
      <c r="BA164" s="9">
        <f t="shared" ca="1" si="63"/>
        <v>-0.44199999999999307</v>
      </c>
      <c r="BB164" s="10">
        <f>[2]Prices!$D516</f>
        <v>6.6226249999999993</v>
      </c>
      <c r="BC164" s="10">
        <f>[2]Prices!$B516</f>
        <v>6.8550000000000004</v>
      </c>
      <c r="BD164" s="10">
        <f>[2]Prices!$C516</f>
        <v>6.4050000000000002</v>
      </c>
      <c r="BE164" s="10">
        <f t="shared" si="47"/>
        <v>0.23237500000000111</v>
      </c>
      <c r="BF164" s="10">
        <f t="shared" si="48"/>
        <v>-0.21762499999999907</v>
      </c>
    </row>
    <row r="165" spans="1:58" x14ac:dyDescent="0.2">
      <c r="A165" s="7">
        <v>41456</v>
      </c>
      <c r="B165" s="8">
        <f t="shared" si="44"/>
        <v>7</v>
      </c>
      <c r="C165" s="8">
        <f t="shared" si="45"/>
        <v>2013</v>
      </c>
      <c r="D165" s="9">
        <f ca="1">AVERAGEIFS('Fat and Grease Data'!D$2:D$9000,'Fat and Grease Data'!$B$2:$B$9000,'Monthly Prices'!$B165,'Fat and Grease Data'!$C$2:$C$9000,'Monthly Prices'!$C165)</f>
        <v>35.465909090909093</v>
      </c>
      <c r="E165" s="9">
        <f ca="1">_xlfn.MAXIFS('Fat and Grease Data'!$D$2:$D$9000,'Fat and Grease Data'!$B$2:$B$9000,'Monthly Prices'!$B165,'Fat and Grease Data'!$C$2:$C$9000,'Monthly Prices'!$C165)</f>
        <v>35.5</v>
      </c>
      <c r="F165" s="9">
        <f ca="1">_xlfn.MINIFS('Fat and Grease Data'!$D$2:$D$9000,'Fat and Grease Data'!$B$2:$B$9000,'Monthly Prices'!$B165,'Fat and Grease Data'!$C$2:$C$9000,'Monthly Prices'!$C165)</f>
        <v>35</v>
      </c>
      <c r="G165" s="9">
        <f t="shared" ca="1" si="46"/>
        <v>3.4090909090906507E-2</v>
      </c>
      <c r="H165" s="9">
        <f t="shared" ca="1" si="49"/>
        <v>-0.46590909090909349</v>
      </c>
      <c r="I165" s="9">
        <f ca="1">AVERAGEIFS('Fat and Grease Data'!E$2:E$9000,'Fat and Grease Data'!$B$2:$B$9000,'Monthly Prices'!$B165,'Fat and Grease Data'!$C$2:$C$9000,'Monthly Prices'!$C165)</f>
        <v>37.80681818181818</v>
      </c>
      <c r="J165" s="9">
        <f ca="1">_xlfn.MAXIFS('Fat and Grease Data'!$E$2:$E$9000,'Fat and Grease Data'!$B$2:$B$9000,'Monthly Prices'!$B165,'Fat and Grease Data'!$C$2:$C$9000,'Monthly Prices'!$C165)</f>
        <v>38.25</v>
      </c>
      <c r="K165" s="9">
        <f ca="1">_xlfn.MINIFS('Fat and Grease Data'!$E$2:$E$9000,'Fat and Grease Data'!$B$2:$B$9000,'Monthly Prices'!$B165,'Fat and Grease Data'!$C$2:$C$9000,'Monthly Prices'!$C165)</f>
        <v>37</v>
      </c>
      <c r="L165" s="9">
        <f t="shared" ca="1" si="50"/>
        <v>0.44318181818182012</v>
      </c>
      <c r="M165" s="9">
        <f t="shared" ca="1" si="51"/>
        <v>-0.80681818181817988</v>
      </c>
      <c r="N165" s="9">
        <f ca="1">AVERAGEIFS('Fat and Grease Data'!F$2:F$9000,'Fat and Grease Data'!$B$2:$B$9000,'Monthly Prices'!$B165,'Fat and Grease Data'!$C$2:$C$9000,'Monthly Prices'!$C165)</f>
        <v>33.75</v>
      </c>
      <c r="O165" s="9">
        <f ca="1">_xlfn.MAXIFS('Fat and Grease Data'!$F$2:$F$9000,'Fat and Grease Data'!$B$2:$B$9000,'Monthly Prices'!$B165,'Fat and Grease Data'!$C$2:$C$9000,'Monthly Prices'!$C165)</f>
        <v>33.75</v>
      </c>
      <c r="P165" s="9">
        <f ca="1">_xlfn.MINIFS('Fat and Grease Data'!$F$2:$F$9000,'Fat and Grease Data'!$B$2:$B$9000,'Monthly Prices'!$B165,'Fat and Grease Data'!$C$2:$C$9000,'Monthly Prices'!$C165)</f>
        <v>33.75</v>
      </c>
      <c r="Q165" s="9">
        <f t="shared" ca="1" si="42"/>
        <v>0</v>
      </c>
      <c r="R165" s="9">
        <f t="shared" ca="1" si="43"/>
        <v>0</v>
      </c>
      <c r="S165" s="9">
        <f ca="1">AVERAGEIFS('Fat and Grease Data'!G$2:G$9000,'Fat and Grease Data'!$B$2:$B$9000,'Monthly Prices'!$B165,'Fat and Grease Data'!$C$2:$C$9000,'Monthly Prices'!$C165)</f>
        <v>36.795454545454547</v>
      </c>
      <c r="T165" s="9">
        <f ca="1">_xlfn.MAXIFS('Fat and Grease Data'!$G$2:$G$9000,'Fat and Grease Data'!$B$2:$B$9000,'Monthly Prices'!$B165,'Fat and Grease Data'!$C$2:$C$9000,'Monthly Prices'!$C165)</f>
        <v>37</v>
      </c>
      <c r="U165" s="9">
        <f ca="1">_xlfn.MINIFS('Fat and Grease Data'!$G$2:$G$9000,'Fat and Grease Data'!$B$2:$B$9000,'Monthly Prices'!$B165,'Fat and Grease Data'!$C$2:$C$9000,'Monthly Prices'!$C165)</f>
        <v>36.5</v>
      </c>
      <c r="V165" s="9">
        <f t="shared" ca="1" si="54"/>
        <v>0.20454545454545325</v>
      </c>
      <c r="W165" s="9">
        <f t="shared" ca="1" si="55"/>
        <v>-0.29545454545454675</v>
      </c>
      <c r="X165" s="9">
        <f ca="1">AVERAGEIFS('Fat and Grease Data'!H$2:H$9000,'Fat and Grease Data'!$B$2:$B$9000,'Monthly Prices'!$B165,'Fat and Grease Data'!$C$2:$C$9000,'Monthly Prices'!$C165)</f>
        <v>35.147727272727273</v>
      </c>
      <c r="Y165" s="9">
        <f ca="1">_xlfn.MAXIFS('Fat and Grease Data'!$H$2:$H$9000,'Fat and Grease Data'!$B$2:$B$9000,'Monthly Prices'!$B165,'Fat and Grease Data'!$C$2:$C$9000,'Monthly Prices'!$C165)</f>
        <v>35.25</v>
      </c>
      <c r="Z165" s="9">
        <f ca="1">_xlfn.MINIFS('Fat and Grease Data'!$H$2:$H$9000,'Fat and Grease Data'!$B$2:$B$9000,'Monthly Prices'!$B165,'Fat and Grease Data'!$C$2:$C$9000,'Monthly Prices'!$C165)</f>
        <v>35</v>
      </c>
      <c r="AA165" s="9">
        <f t="shared" ca="1" si="56"/>
        <v>0.10227272727272663</v>
      </c>
      <c r="AB165" s="9">
        <f t="shared" ca="1" si="57"/>
        <v>-0.14772727272727337</v>
      </c>
      <c r="AC165" s="9">
        <f ca="1">AVERAGEIFS('Fat and Grease Data'!I$2:I$9000,'Fat and Grease Data'!$B$2:$B$9000,'Monthly Prices'!$B165,'Fat and Grease Data'!$C$2:$C$9000,'Monthly Prices'!$C165)</f>
        <v>34.761363636363633</v>
      </c>
      <c r="AD165" s="9">
        <f ca="1">_xlfn.MAXIFS('Fat and Grease Data'!$I$2:$I$9000,'Fat and Grease Data'!$B$2:$B$9000,'Monthly Prices'!$B165,'Fat and Grease Data'!$C$2:$C$9000,'Monthly Prices'!$C165)</f>
        <v>35</v>
      </c>
      <c r="AE165" s="9">
        <f ca="1">_xlfn.MINIFS('Fat and Grease Data'!$I$2:$I$9000,'Fat and Grease Data'!$B$2:$B$9000,'Monthly Prices'!$B165,'Fat and Grease Data'!$C$2:$C$9000,'Monthly Prices'!$C165)</f>
        <v>34.5</v>
      </c>
      <c r="AF165" s="9">
        <f t="shared" ca="1" si="58"/>
        <v>0.23863636363636687</v>
      </c>
      <c r="AG165" s="9">
        <f t="shared" ca="1" si="59"/>
        <v>-0.26136363636363313</v>
      </c>
      <c r="AH165" s="9"/>
      <c r="AI165" s="9"/>
      <c r="AJ165" s="9"/>
      <c r="AK165" s="9"/>
      <c r="AL165" s="9"/>
      <c r="AM165" s="9">
        <f ca="1">AVERAGEIFS('Fat and Grease Data'!K$2:K$9000,'Fat and Grease Data'!$B$2:$B$9000,'Monthly Prices'!$B165,'Fat and Grease Data'!$C$2:$C$9000,'Monthly Prices'!$C165)</f>
        <v>37.613636363636367</v>
      </c>
      <c r="AN165" s="9">
        <f ca="1">_xlfn.MAXIFS('Fat and Grease Data'!$K$2:$K$9000,'Fat and Grease Data'!$B$2:$B$9000,'Monthly Prices'!$B165,'Fat and Grease Data'!$C$2:$C$9000,'Monthly Prices'!$C165)</f>
        <v>38</v>
      </c>
      <c r="AO165" s="9">
        <f ca="1">_xlfn.MINIFS('Fat and Grease Data'!$K$2:$K$9000,'Fat and Grease Data'!$B$2:$B$9000,'Monthly Prices'!$B165,'Fat and Grease Data'!$C$2:$C$9000,'Monthly Prices'!$C165)</f>
        <v>37.5</v>
      </c>
      <c r="AP165" s="9">
        <f t="shared" ca="1" si="52"/>
        <v>0.38636363636363313</v>
      </c>
      <c r="AQ165" s="9">
        <f t="shared" ca="1" si="53"/>
        <v>-0.11363636363636687</v>
      </c>
      <c r="AR165" s="9">
        <f ca="1">AVERAGEIFS('Fat and Grease Data'!L$2:L$9000,'Fat and Grease Data'!$B$2:$B$9000,'Monthly Prices'!$B165,'Fat and Grease Data'!$C$2:$C$9000,'Monthly Prices'!$C165)</f>
        <v>34.5</v>
      </c>
      <c r="AS165" s="9">
        <f ca="1">_xlfn.MAXIFS('Fat and Grease Data'!$L$2:$L$9000,'Fat and Grease Data'!$B$2:$B$9000,'Monthly Prices'!$B165,'Fat and Grease Data'!$C$2:$C$9000,'Monthly Prices'!$C165)</f>
        <v>34.5</v>
      </c>
      <c r="AT165" s="9">
        <f ca="1">_xlfn.MINIFS('Fat and Grease Data'!$L$2:$L$9000,'Fat and Grease Data'!$B$2:$B$9000,'Monthly Prices'!$B165,'Fat and Grease Data'!$C$2:$C$9000,'Monthly Prices'!$C165)</f>
        <v>34.5</v>
      </c>
      <c r="AU165" s="9">
        <f t="shared" ca="1" si="60"/>
        <v>0</v>
      </c>
      <c r="AV165" s="9">
        <f t="shared" ca="1" si="61"/>
        <v>0</v>
      </c>
      <c r="AW165" s="9">
        <f ca="1">AVERAGEIFS('Fat and Grease Data'!M$2:M$9000,'Fat and Grease Data'!$B$2:$B$9000,'Monthly Prices'!$B165,'Fat and Grease Data'!$C$2:$C$9000,'Monthly Prices'!$C165)</f>
        <v>37.896818181818183</v>
      </c>
      <c r="AX165" s="9">
        <f ca="1">_xlfn.MAXIFS('Fat and Grease Data'!$M$2:$M$9000,'Fat and Grease Data'!$B$2:$B$9000,'Monthly Prices'!$B165,'Fat and Grease Data'!$C$2:$C$9000,'Monthly Prices'!$C165)</f>
        <v>38.630000000000003</v>
      </c>
      <c r="AY165" s="9">
        <f ca="1">_xlfn.MINIFS('Fat and Grease Data'!$M$2:$M$9000,'Fat and Grease Data'!$B$2:$B$9000,'Monthly Prices'!$B165,'Fat and Grease Data'!$C$2:$C$9000,'Monthly Prices'!$C165)</f>
        <v>37.25</v>
      </c>
      <c r="AZ165" s="9">
        <f t="shared" ca="1" si="62"/>
        <v>0.73318181818181927</v>
      </c>
      <c r="BA165" s="9">
        <f t="shared" ca="1" si="63"/>
        <v>-0.64681818181818329</v>
      </c>
      <c r="BB165" s="10">
        <f>[2]Prices!$D517</f>
        <v>5.2798863636363622</v>
      </c>
      <c r="BC165" s="10">
        <f>[2]Prices!$B517</f>
        <v>5.6349999999999998</v>
      </c>
      <c r="BD165" s="10">
        <f>[2]Prices!$C517</f>
        <v>4.8825000000000003</v>
      </c>
      <c r="BE165" s="10">
        <f t="shared" si="47"/>
        <v>0.35511363636363757</v>
      </c>
      <c r="BF165" s="10">
        <f t="shared" si="48"/>
        <v>-0.39738636363636193</v>
      </c>
    </row>
    <row r="166" spans="1:58" x14ac:dyDescent="0.2">
      <c r="A166" s="7">
        <v>41487</v>
      </c>
      <c r="B166" s="8">
        <f t="shared" si="44"/>
        <v>8</v>
      </c>
      <c r="C166" s="8">
        <f t="shared" si="45"/>
        <v>2013</v>
      </c>
      <c r="D166" s="9">
        <f ca="1">AVERAGEIFS('Fat and Grease Data'!D$2:D$9000,'Fat and Grease Data'!$B$2:$B$9000,'Monthly Prices'!$B166,'Fat and Grease Data'!$C$2:$C$9000,'Monthly Prices'!$C166)</f>
        <v>34.437727272727273</v>
      </c>
      <c r="E166" s="9">
        <f ca="1">_xlfn.MAXIFS('Fat and Grease Data'!$D$2:$D$9000,'Fat and Grease Data'!$B$2:$B$9000,'Monthly Prices'!$B166,'Fat and Grease Data'!$C$2:$C$9000,'Monthly Prices'!$C166)</f>
        <v>34.75</v>
      </c>
      <c r="F166" s="9">
        <f ca="1">_xlfn.MINIFS('Fat and Grease Data'!$D$2:$D$9000,'Fat and Grease Data'!$B$2:$B$9000,'Monthly Prices'!$B166,'Fat and Grease Data'!$C$2:$C$9000,'Monthly Prices'!$C166)</f>
        <v>34.25</v>
      </c>
      <c r="G166" s="9">
        <f t="shared" ca="1" si="46"/>
        <v>0.31227272727272748</v>
      </c>
      <c r="H166" s="9">
        <f t="shared" ca="1" si="49"/>
        <v>-0.18772727272727252</v>
      </c>
      <c r="I166" s="9">
        <f ca="1">AVERAGEIFS('Fat and Grease Data'!E$2:E$9000,'Fat and Grease Data'!$B$2:$B$9000,'Monthly Prices'!$B166,'Fat and Grease Data'!$C$2:$C$9000,'Monthly Prices'!$C166)</f>
        <v>35.028636363636366</v>
      </c>
      <c r="J166" s="9">
        <f ca="1">_xlfn.MAXIFS('Fat and Grease Data'!$E$2:$E$9000,'Fat and Grease Data'!$B$2:$B$9000,'Monthly Prices'!$B166,'Fat and Grease Data'!$C$2:$C$9000,'Monthly Prices'!$C166)</f>
        <v>35.25</v>
      </c>
      <c r="K166" s="9">
        <f ca="1">_xlfn.MINIFS('Fat and Grease Data'!$E$2:$E$9000,'Fat and Grease Data'!$B$2:$B$9000,'Monthly Prices'!$B166,'Fat and Grease Data'!$C$2:$C$9000,'Monthly Prices'!$C166)</f>
        <v>34.880000000000003</v>
      </c>
      <c r="L166" s="9">
        <f t="shared" ca="1" si="50"/>
        <v>0.22136363636363399</v>
      </c>
      <c r="M166" s="9">
        <f t="shared" ca="1" si="51"/>
        <v>-0.14863636363636346</v>
      </c>
      <c r="N166" s="9">
        <f ca="1">AVERAGEIFS('Fat and Grease Data'!F$2:F$9000,'Fat and Grease Data'!$B$2:$B$9000,'Monthly Prices'!$B166,'Fat and Grease Data'!$C$2:$C$9000,'Monthly Prices'!$C166)</f>
        <v>34.170454545454547</v>
      </c>
      <c r="O166" s="9">
        <f ca="1">_xlfn.MAXIFS('Fat and Grease Data'!$F$2:$F$9000,'Fat and Grease Data'!$B$2:$B$9000,'Monthly Prices'!$B166,'Fat and Grease Data'!$C$2:$C$9000,'Monthly Prices'!$C166)</f>
        <v>35</v>
      </c>
      <c r="P166" s="9">
        <f ca="1">_xlfn.MINIFS('Fat and Grease Data'!$F$2:$F$9000,'Fat and Grease Data'!$B$2:$B$9000,'Monthly Prices'!$B166,'Fat and Grease Data'!$C$2:$C$9000,'Monthly Prices'!$C166)</f>
        <v>33.5</v>
      </c>
      <c r="Q166" s="9">
        <f t="shared" ca="1" si="42"/>
        <v>0.82954545454545325</v>
      </c>
      <c r="R166" s="9">
        <f t="shared" ca="1" si="43"/>
        <v>-0.67045454545454675</v>
      </c>
      <c r="S166" s="9">
        <f ca="1">AVERAGEIFS('Fat and Grease Data'!G$2:G$9000,'Fat and Grease Data'!$B$2:$B$9000,'Monthly Prices'!$B166,'Fat and Grease Data'!$C$2:$C$9000,'Monthly Prices'!$C166)</f>
        <v>35.43181818181818</v>
      </c>
      <c r="T166" s="9">
        <f ca="1">_xlfn.MAXIFS('Fat and Grease Data'!$G$2:$G$9000,'Fat and Grease Data'!$B$2:$B$9000,'Monthly Prices'!$B166,'Fat and Grease Data'!$C$2:$C$9000,'Monthly Prices'!$C166)</f>
        <v>36.5</v>
      </c>
      <c r="U166" s="9">
        <f ca="1">_xlfn.MINIFS('Fat and Grease Data'!$G$2:$G$9000,'Fat and Grease Data'!$B$2:$B$9000,'Monthly Prices'!$B166,'Fat and Grease Data'!$C$2:$C$9000,'Monthly Prices'!$C166)</f>
        <v>35</v>
      </c>
      <c r="V166" s="9">
        <f t="shared" ca="1" si="54"/>
        <v>1.0681818181818201</v>
      </c>
      <c r="W166" s="9">
        <f t="shared" ca="1" si="55"/>
        <v>-0.43181818181817988</v>
      </c>
      <c r="X166" s="9">
        <f ca="1">AVERAGEIFS('Fat and Grease Data'!H$2:H$9000,'Fat and Grease Data'!$B$2:$B$9000,'Monthly Prices'!$B166,'Fat and Grease Data'!$C$2:$C$9000,'Monthly Prices'!$C166)</f>
        <v>34.56818181818182</v>
      </c>
      <c r="Y166" s="9">
        <f ca="1">_xlfn.MAXIFS('Fat and Grease Data'!$H$2:$H$9000,'Fat and Grease Data'!$B$2:$B$9000,'Monthly Prices'!$B166,'Fat and Grease Data'!$C$2:$C$9000,'Monthly Prices'!$C166)</f>
        <v>35.25</v>
      </c>
      <c r="Z166" s="9">
        <f ca="1">_xlfn.MINIFS('Fat and Grease Data'!$H$2:$H$9000,'Fat and Grease Data'!$B$2:$B$9000,'Monthly Prices'!$B166,'Fat and Grease Data'!$C$2:$C$9000,'Monthly Prices'!$C166)</f>
        <v>34.5</v>
      </c>
      <c r="AA166" s="9">
        <f t="shared" ca="1" si="56"/>
        <v>0.68181818181817988</v>
      </c>
      <c r="AB166" s="9">
        <f t="shared" ca="1" si="57"/>
        <v>-6.818181818182012E-2</v>
      </c>
      <c r="AC166" s="9">
        <f ca="1">AVERAGEIFS('Fat and Grease Data'!I$2:I$9000,'Fat and Grease Data'!$B$2:$B$9000,'Monthly Prices'!$B166,'Fat and Grease Data'!$C$2:$C$9000,'Monthly Prices'!$C166)</f>
        <v>35.295454545454547</v>
      </c>
      <c r="AD166" s="9">
        <f ca="1">_xlfn.MAXIFS('Fat and Grease Data'!$I$2:$I$9000,'Fat and Grease Data'!$B$2:$B$9000,'Monthly Prices'!$B166,'Fat and Grease Data'!$C$2:$C$9000,'Monthly Prices'!$C166)</f>
        <v>35.5</v>
      </c>
      <c r="AE166" s="9">
        <f ca="1">_xlfn.MINIFS('Fat and Grease Data'!$I$2:$I$9000,'Fat and Grease Data'!$B$2:$B$9000,'Monthly Prices'!$B166,'Fat and Grease Data'!$C$2:$C$9000,'Monthly Prices'!$C166)</f>
        <v>35</v>
      </c>
      <c r="AF166" s="9">
        <f t="shared" ca="1" si="58"/>
        <v>0.20454545454545325</v>
      </c>
      <c r="AG166" s="9">
        <f t="shared" ca="1" si="59"/>
        <v>-0.29545454545454675</v>
      </c>
      <c r="AH166" s="9"/>
      <c r="AI166" s="9"/>
      <c r="AJ166" s="9"/>
      <c r="AK166" s="9"/>
      <c r="AL166" s="9"/>
      <c r="AM166" s="9">
        <f ca="1">AVERAGEIFS('Fat and Grease Data'!K$2:K$9000,'Fat and Grease Data'!$B$2:$B$9000,'Monthly Prices'!$B166,'Fat and Grease Data'!$C$2:$C$9000,'Monthly Prices'!$C166)</f>
        <v>36.25</v>
      </c>
      <c r="AN166" s="9">
        <f ca="1">_xlfn.MAXIFS('Fat and Grease Data'!$K$2:$K$9000,'Fat and Grease Data'!$B$2:$B$9000,'Monthly Prices'!$B166,'Fat and Grease Data'!$C$2:$C$9000,'Monthly Prices'!$C166)</f>
        <v>37.5</v>
      </c>
      <c r="AO166" s="9">
        <f ca="1">_xlfn.MINIFS('Fat and Grease Data'!$K$2:$K$9000,'Fat and Grease Data'!$B$2:$B$9000,'Monthly Prices'!$B166,'Fat and Grease Data'!$C$2:$C$9000,'Monthly Prices'!$C166)</f>
        <v>35.5</v>
      </c>
      <c r="AP166" s="9">
        <f t="shared" ca="1" si="52"/>
        <v>1.25</v>
      </c>
      <c r="AQ166" s="9">
        <f t="shared" ca="1" si="53"/>
        <v>-0.75</v>
      </c>
      <c r="AR166" s="9">
        <f ca="1">AVERAGEIFS('Fat and Grease Data'!L$2:L$9000,'Fat and Grease Data'!$B$2:$B$9000,'Monthly Prices'!$B166,'Fat and Grease Data'!$C$2:$C$9000,'Monthly Prices'!$C166)</f>
        <v>33.545454545454547</v>
      </c>
      <c r="AS166" s="9">
        <f ca="1">_xlfn.MAXIFS('Fat and Grease Data'!$L$2:$L$9000,'Fat and Grease Data'!$B$2:$B$9000,'Monthly Prices'!$B166,'Fat and Grease Data'!$C$2:$C$9000,'Monthly Prices'!$C166)</f>
        <v>34.5</v>
      </c>
      <c r="AT166" s="9">
        <f ca="1">_xlfn.MINIFS('Fat and Grease Data'!$L$2:$L$9000,'Fat and Grease Data'!$B$2:$B$9000,'Monthly Prices'!$B166,'Fat and Grease Data'!$C$2:$C$9000,'Monthly Prices'!$C166)</f>
        <v>33.5</v>
      </c>
      <c r="AU166" s="9">
        <f t="shared" ca="1" si="60"/>
        <v>0.95454545454545325</v>
      </c>
      <c r="AV166" s="9">
        <f t="shared" ca="1" si="61"/>
        <v>-4.5454545454546746E-2</v>
      </c>
      <c r="AW166" s="9">
        <f ca="1">AVERAGEIFS('Fat and Grease Data'!M$2:M$9000,'Fat and Grease Data'!$B$2:$B$9000,'Monthly Prices'!$B166,'Fat and Grease Data'!$C$2:$C$9000,'Monthly Prices'!$C166)</f>
        <v>36.73590909090909</v>
      </c>
      <c r="AX166" s="9">
        <f ca="1">_xlfn.MAXIFS('Fat and Grease Data'!$M$2:$M$9000,'Fat and Grease Data'!$B$2:$B$9000,'Monthly Prices'!$B166,'Fat and Grease Data'!$C$2:$C$9000,'Monthly Prices'!$C166)</f>
        <v>37.25</v>
      </c>
      <c r="AY166" s="9">
        <f ca="1">_xlfn.MINIFS('Fat and Grease Data'!$M$2:$M$9000,'Fat and Grease Data'!$B$2:$B$9000,'Monthly Prices'!$B166,'Fat and Grease Data'!$C$2:$C$9000,'Monthly Prices'!$C166)</f>
        <v>36</v>
      </c>
      <c r="AZ166" s="9">
        <f t="shared" ca="1" si="62"/>
        <v>0.51409090909091049</v>
      </c>
      <c r="BA166" s="9">
        <f t="shared" ca="1" si="63"/>
        <v>-0.73590909090908951</v>
      </c>
      <c r="BB166" s="10">
        <f>[2]Prices!$D518</f>
        <v>4.8317045454545458</v>
      </c>
      <c r="BC166" s="10">
        <f>[2]Prices!$B518</f>
        <v>5.2275</v>
      </c>
      <c r="BD166" s="10">
        <f>[2]Prices!$C518</f>
        <v>4.5374999999999996</v>
      </c>
      <c r="BE166" s="10">
        <f t="shared" si="47"/>
        <v>0.39579545454545428</v>
      </c>
      <c r="BF166" s="10">
        <f t="shared" si="48"/>
        <v>-0.29420454545454611</v>
      </c>
    </row>
    <row r="167" spans="1:58" x14ac:dyDescent="0.2">
      <c r="A167" s="7">
        <v>41518</v>
      </c>
      <c r="B167" s="8">
        <f t="shared" si="44"/>
        <v>9</v>
      </c>
      <c r="C167" s="8">
        <f t="shared" si="45"/>
        <v>2013</v>
      </c>
      <c r="D167" s="9">
        <f ca="1">AVERAGEIFS('Fat and Grease Data'!D$2:D$9000,'Fat and Grease Data'!$B$2:$B$9000,'Monthly Prices'!$B167,'Fat and Grease Data'!$C$2:$C$9000,'Monthly Prices'!$C167)</f>
        <v>34.075000000000003</v>
      </c>
      <c r="E167" s="9">
        <f ca="1">_xlfn.MAXIFS('Fat and Grease Data'!$D$2:$D$9000,'Fat and Grease Data'!$B$2:$B$9000,'Monthly Prices'!$B167,'Fat and Grease Data'!$C$2:$C$9000,'Monthly Prices'!$C167)</f>
        <v>34.5</v>
      </c>
      <c r="F167" s="9">
        <f ca="1">_xlfn.MINIFS('Fat and Grease Data'!$D$2:$D$9000,'Fat and Grease Data'!$B$2:$B$9000,'Monthly Prices'!$B167,'Fat and Grease Data'!$C$2:$C$9000,'Monthly Prices'!$C167)</f>
        <v>32.75</v>
      </c>
      <c r="G167" s="9">
        <f t="shared" ca="1" si="46"/>
        <v>0.42499999999999716</v>
      </c>
      <c r="H167" s="9">
        <f t="shared" ca="1" si="49"/>
        <v>-1.3250000000000028</v>
      </c>
      <c r="I167" s="9">
        <f ca="1">AVERAGEIFS('Fat and Grease Data'!E$2:E$9000,'Fat and Grease Data'!$B$2:$B$9000,'Monthly Prices'!$B167,'Fat and Grease Data'!$C$2:$C$9000,'Monthly Prices'!$C167)</f>
        <v>34.644500000000001</v>
      </c>
      <c r="J167" s="9">
        <f ca="1">_xlfn.MAXIFS('Fat and Grease Data'!$E$2:$E$9000,'Fat and Grease Data'!$B$2:$B$9000,'Monthly Prices'!$B167,'Fat and Grease Data'!$C$2:$C$9000,'Monthly Prices'!$C167)</f>
        <v>35.25</v>
      </c>
      <c r="K167" s="9">
        <f ca="1">_xlfn.MINIFS('Fat and Grease Data'!$E$2:$E$9000,'Fat and Grease Data'!$B$2:$B$9000,'Monthly Prices'!$B167,'Fat and Grease Data'!$C$2:$C$9000,'Monthly Prices'!$C167)</f>
        <v>33.25</v>
      </c>
      <c r="L167" s="9">
        <f t="shared" ca="1" si="50"/>
        <v>0.60549999999999926</v>
      </c>
      <c r="M167" s="9">
        <f t="shared" ca="1" si="51"/>
        <v>-1.3945000000000007</v>
      </c>
      <c r="N167" s="9">
        <f ca="1">AVERAGEIFS('Fat and Grease Data'!F$2:F$9000,'Fat and Grease Data'!$B$2:$B$9000,'Monthly Prices'!$B167,'Fat and Grease Data'!$C$2:$C$9000,'Monthly Prices'!$C167)</f>
        <v>34.539000000000001</v>
      </c>
      <c r="O167" s="9">
        <f ca="1">_xlfn.MAXIFS('Fat and Grease Data'!$F$2:$F$9000,'Fat and Grease Data'!$B$2:$B$9000,'Monthly Prices'!$B167,'Fat and Grease Data'!$C$2:$C$9000,'Monthly Prices'!$C167)</f>
        <v>34.880000000000003</v>
      </c>
      <c r="P167" s="9">
        <f ca="1">_xlfn.MINIFS('Fat and Grease Data'!$F$2:$F$9000,'Fat and Grease Data'!$B$2:$B$9000,'Monthly Prices'!$B167,'Fat and Grease Data'!$C$2:$C$9000,'Monthly Prices'!$C167)</f>
        <v>33</v>
      </c>
      <c r="Q167" s="9">
        <f t="shared" ca="1" si="42"/>
        <v>0.34100000000000108</v>
      </c>
      <c r="R167" s="9">
        <f t="shared" ca="1" si="43"/>
        <v>-1.5390000000000015</v>
      </c>
      <c r="S167" s="9">
        <f ca="1">AVERAGEIFS('Fat and Grease Data'!G$2:G$9000,'Fat and Grease Data'!$B$2:$B$9000,'Monthly Prices'!$B167,'Fat and Grease Data'!$C$2:$C$9000,'Monthly Prices'!$C167)</f>
        <v>35.075000000000003</v>
      </c>
      <c r="T167" s="9">
        <f ca="1">_xlfn.MAXIFS('Fat and Grease Data'!$G$2:$G$9000,'Fat and Grease Data'!$B$2:$B$9000,'Monthly Prices'!$B167,'Fat and Grease Data'!$C$2:$C$9000,'Monthly Prices'!$C167)</f>
        <v>36</v>
      </c>
      <c r="U167" s="9">
        <f ca="1">_xlfn.MINIFS('Fat and Grease Data'!$G$2:$G$9000,'Fat and Grease Data'!$B$2:$B$9000,'Monthly Prices'!$B167,'Fat and Grease Data'!$C$2:$C$9000,'Monthly Prices'!$C167)</f>
        <v>33.5</v>
      </c>
      <c r="V167" s="9">
        <f t="shared" ca="1" si="54"/>
        <v>0.92499999999999716</v>
      </c>
      <c r="W167" s="9">
        <f t="shared" ca="1" si="55"/>
        <v>-1.5750000000000028</v>
      </c>
      <c r="X167" s="9">
        <f ca="1">AVERAGEIFS('Fat and Grease Data'!H$2:H$9000,'Fat and Grease Data'!$B$2:$B$9000,'Monthly Prices'!$B167,'Fat and Grease Data'!$C$2:$C$9000,'Monthly Prices'!$C167)</f>
        <v>35.5</v>
      </c>
      <c r="Y167" s="9">
        <f ca="1">_xlfn.MAXIFS('Fat and Grease Data'!$H$2:$H$9000,'Fat and Grease Data'!$B$2:$B$9000,'Monthly Prices'!$B167,'Fat and Grease Data'!$C$2:$C$9000,'Monthly Prices'!$C167)</f>
        <v>35.5</v>
      </c>
      <c r="Z167" s="9">
        <f ca="1">_xlfn.MINIFS('Fat and Grease Data'!$H$2:$H$9000,'Fat and Grease Data'!$B$2:$B$9000,'Monthly Prices'!$B167,'Fat and Grease Data'!$C$2:$C$9000,'Monthly Prices'!$C167)</f>
        <v>35.5</v>
      </c>
      <c r="AA167" s="9">
        <f t="shared" ca="1" si="56"/>
        <v>0</v>
      </c>
      <c r="AB167" s="9">
        <f t="shared" ca="1" si="57"/>
        <v>0</v>
      </c>
      <c r="AC167" s="9">
        <f ca="1">AVERAGEIFS('Fat and Grease Data'!I$2:I$9000,'Fat and Grease Data'!$B$2:$B$9000,'Monthly Prices'!$B167,'Fat and Grease Data'!$C$2:$C$9000,'Monthly Prices'!$C167)</f>
        <v>35.450000000000003</v>
      </c>
      <c r="AD167" s="9">
        <f ca="1">_xlfn.MAXIFS('Fat and Grease Data'!$I$2:$I$9000,'Fat and Grease Data'!$B$2:$B$9000,'Monthly Prices'!$B167,'Fat and Grease Data'!$C$2:$C$9000,'Monthly Prices'!$C167)</f>
        <v>35.5</v>
      </c>
      <c r="AE167" s="9">
        <f ca="1">_xlfn.MINIFS('Fat and Grease Data'!$I$2:$I$9000,'Fat and Grease Data'!$B$2:$B$9000,'Monthly Prices'!$B167,'Fat and Grease Data'!$C$2:$C$9000,'Monthly Prices'!$C167)</f>
        <v>35</v>
      </c>
      <c r="AF167" s="9">
        <f t="shared" ca="1" si="58"/>
        <v>4.9999999999997158E-2</v>
      </c>
      <c r="AG167" s="9">
        <f t="shared" ca="1" si="59"/>
        <v>-0.45000000000000284</v>
      </c>
      <c r="AH167" s="9"/>
      <c r="AI167" s="9"/>
      <c r="AJ167" s="9"/>
      <c r="AK167" s="9"/>
      <c r="AL167" s="9"/>
      <c r="AM167" s="9">
        <f ca="1">AVERAGEIFS('Fat and Grease Data'!K$2:K$9000,'Fat and Grease Data'!$B$2:$B$9000,'Monthly Prices'!$B167,'Fat and Grease Data'!$C$2:$C$9000,'Monthly Prices'!$C167)</f>
        <v>37.375</v>
      </c>
      <c r="AN167" s="9">
        <f ca="1">_xlfn.MAXIFS('Fat and Grease Data'!$K$2:$K$9000,'Fat and Grease Data'!$B$2:$B$9000,'Monthly Prices'!$B167,'Fat and Grease Data'!$C$2:$C$9000,'Monthly Prices'!$C167)</f>
        <v>38.5</v>
      </c>
      <c r="AO167" s="9">
        <f ca="1">_xlfn.MINIFS('Fat and Grease Data'!$K$2:$K$9000,'Fat and Grease Data'!$B$2:$B$9000,'Monthly Prices'!$B167,'Fat and Grease Data'!$C$2:$C$9000,'Monthly Prices'!$C167)</f>
        <v>35.5</v>
      </c>
      <c r="AP167" s="9">
        <f t="shared" ca="1" si="52"/>
        <v>1.125</v>
      </c>
      <c r="AQ167" s="9">
        <f t="shared" ca="1" si="53"/>
        <v>-1.875</v>
      </c>
      <c r="AR167" s="9">
        <f ca="1">AVERAGEIFS('Fat and Grease Data'!L$2:L$9000,'Fat and Grease Data'!$B$2:$B$9000,'Monthly Prices'!$B167,'Fat and Grease Data'!$C$2:$C$9000,'Monthly Prices'!$C167)</f>
        <v>33.5</v>
      </c>
      <c r="AS167" s="9">
        <f ca="1">_xlfn.MAXIFS('Fat and Grease Data'!$L$2:$L$9000,'Fat and Grease Data'!$B$2:$B$9000,'Monthly Prices'!$B167,'Fat and Grease Data'!$C$2:$C$9000,'Monthly Prices'!$C167)</f>
        <v>33.5</v>
      </c>
      <c r="AT167" s="9">
        <f ca="1">_xlfn.MINIFS('Fat and Grease Data'!$L$2:$L$9000,'Fat and Grease Data'!$B$2:$B$9000,'Monthly Prices'!$B167,'Fat and Grease Data'!$C$2:$C$9000,'Monthly Prices'!$C167)</f>
        <v>33.5</v>
      </c>
      <c r="AU167" s="9">
        <f t="shared" ca="1" si="60"/>
        <v>0</v>
      </c>
      <c r="AV167" s="9">
        <f t="shared" ca="1" si="61"/>
        <v>0</v>
      </c>
      <c r="AW167" s="9">
        <f ca="1">AVERAGEIFS('Fat and Grease Data'!M$2:M$9000,'Fat and Grease Data'!$B$2:$B$9000,'Monthly Prices'!$B167,'Fat and Grease Data'!$C$2:$C$9000,'Monthly Prices'!$C167)</f>
        <v>35.789000000000001</v>
      </c>
      <c r="AX167" s="9">
        <f ca="1">_xlfn.MAXIFS('Fat and Grease Data'!$M$2:$M$9000,'Fat and Grease Data'!$B$2:$B$9000,'Monthly Prices'!$B167,'Fat and Grease Data'!$C$2:$C$9000,'Monthly Prices'!$C167)</f>
        <v>36.630000000000003</v>
      </c>
      <c r="AY167" s="9">
        <f ca="1">_xlfn.MINIFS('Fat and Grease Data'!$M$2:$M$9000,'Fat and Grease Data'!$B$2:$B$9000,'Monthly Prices'!$B167,'Fat and Grease Data'!$C$2:$C$9000,'Monthly Prices'!$C167)</f>
        <v>35.25</v>
      </c>
      <c r="AZ167" s="9">
        <f t="shared" ca="1" si="62"/>
        <v>0.84100000000000108</v>
      </c>
      <c r="BA167" s="9">
        <f t="shared" ca="1" si="63"/>
        <v>-0.53900000000000148</v>
      </c>
      <c r="BB167" s="10">
        <f>[2]Prices!$D519</f>
        <v>4.5952500000000001</v>
      </c>
      <c r="BC167" s="10">
        <f>[2]Prices!$B519</f>
        <v>4.9375</v>
      </c>
      <c r="BD167" s="10">
        <f>[2]Prices!$C519</f>
        <v>4.4074999999999998</v>
      </c>
      <c r="BE167" s="10">
        <f t="shared" si="47"/>
        <v>0.34224999999999994</v>
      </c>
      <c r="BF167" s="10">
        <f t="shared" si="48"/>
        <v>-0.18775000000000031</v>
      </c>
    </row>
    <row r="168" spans="1:58" x14ac:dyDescent="0.2">
      <c r="A168" s="7">
        <v>41548</v>
      </c>
      <c r="B168" s="8">
        <f t="shared" si="44"/>
        <v>10</v>
      </c>
      <c r="C168" s="8">
        <f t="shared" si="45"/>
        <v>2013</v>
      </c>
      <c r="D168" s="9">
        <f ca="1">AVERAGEIFS('Fat and Grease Data'!D$2:D$9000,'Fat and Grease Data'!$B$2:$B$9000,'Monthly Prices'!$B168,'Fat and Grease Data'!$C$2:$C$9000,'Monthly Prices'!$C168)</f>
        <v>27.989130434782609</v>
      </c>
      <c r="E168" s="9">
        <f ca="1">_xlfn.MAXIFS('Fat and Grease Data'!$D$2:$D$9000,'Fat and Grease Data'!$B$2:$B$9000,'Monthly Prices'!$B168,'Fat and Grease Data'!$C$2:$C$9000,'Monthly Prices'!$C168)</f>
        <v>32.25</v>
      </c>
      <c r="F168" s="9">
        <f ca="1">_xlfn.MINIFS('Fat and Grease Data'!$D$2:$D$9000,'Fat and Grease Data'!$B$2:$B$9000,'Monthly Prices'!$B168,'Fat and Grease Data'!$C$2:$C$9000,'Monthly Prices'!$C168)</f>
        <v>23.75</v>
      </c>
      <c r="G168" s="9">
        <f t="shared" ca="1" si="46"/>
        <v>4.2608695652173907</v>
      </c>
      <c r="H168" s="9">
        <f t="shared" ca="1" si="49"/>
        <v>-4.2391304347826093</v>
      </c>
      <c r="I168" s="9">
        <f ca="1">AVERAGEIFS('Fat and Grease Data'!E$2:E$9000,'Fat and Grease Data'!$B$2:$B$9000,'Monthly Prices'!$B168,'Fat and Grease Data'!$C$2:$C$9000,'Monthly Prices'!$C168)</f>
        <v>28.532608695652176</v>
      </c>
      <c r="J168" s="9">
        <f ca="1">_xlfn.MAXIFS('Fat and Grease Data'!$E$2:$E$9000,'Fat and Grease Data'!$B$2:$B$9000,'Monthly Prices'!$B168,'Fat and Grease Data'!$C$2:$C$9000,'Monthly Prices'!$C168)</f>
        <v>32.75</v>
      </c>
      <c r="K168" s="9">
        <f ca="1">_xlfn.MINIFS('Fat and Grease Data'!$E$2:$E$9000,'Fat and Grease Data'!$B$2:$B$9000,'Monthly Prices'!$B168,'Fat and Grease Data'!$C$2:$C$9000,'Monthly Prices'!$C168)</f>
        <v>24.5</v>
      </c>
      <c r="L168" s="9">
        <f t="shared" ca="1" si="50"/>
        <v>4.2173913043478244</v>
      </c>
      <c r="M168" s="9">
        <f t="shared" ca="1" si="51"/>
        <v>-4.0326086956521756</v>
      </c>
      <c r="N168" s="9">
        <f ca="1">AVERAGEIFS('Fat and Grease Data'!F$2:F$9000,'Fat and Grease Data'!$B$2:$B$9000,'Monthly Prices'!$B168,'Fat and Grease Data'!$C$2:$C$9000,'Monthly Prices'!$C168)</f>
        <v>29.360869565217389</v>
      </c>
      <c r="O168" s="9">
        <f ca="1">_xlfn.MAXIFS('Fat and Grease Data'!$F$2:$F$9000,'Fat and Grease Data'!$B$2:$B$9000,'Monthly Prices'!$B168,'Fat and Grease Data'!$C$2:$C$9000,'Monthly Prices'!$C168)</f>
        <v>32.5</v>
      </c>
      <c r="P168" s="9">
        <f ca="1">_xlfn.MINIFS('Fat and Grease Data'!$F$2:$F$9000,'Fat and Grease Data'!$B$2:$B$9000,'Monthly Prices'!$B168,'Fat and Grease Data'!$C$2:$C$9000,'Monthly Prices'!$C168)</f>
        <v>25</v>
      </c>
      <c r="Q168" s="9">
        <f t="shared" ca="1" si="42"/>
        <v>3.1391304347826114</v>
      </c>
      <c r="R168" s="9">
        <f t="shared" ca="1" si="43"/>
        <v>-4.3608695652173886</v>
      </c>
      <c r="S168" s="9">
        <f ca="1">AVERAGEIFS('Fat and Grease Data'!G$2:G$9000,'Fat and Grease Data'!$B$2:$B$9000,'Monthly Prices'!$B168,'Fat and Grease Data'!$C$2:$C$9000,'Monthly Prices'!$C168)</f>
        <v>30.913043478260871</v>
      </c>
      <c r="T168" s="9">
        <f ca="1">_xlfn.MAXIFS('Fat and Grease Data'!$G$2:$G$9000,'Fat and Grease Data'!$B$2:$B$9000,'Monthly Prices'!$B168,'Fat and Grease Data'!$C$2:$C$9000,'Monthly Prices'!$C168)</f>
        <v>33</v>
      </c>
      <c r="U168" s="9">
        <f ca="1">_xlfn.MINIFS('Fat and Grease Data'!$G$2:$G$9000,'Fat and Grease Data'!$B$2:$B$9000,'Monthly Prices'!$B168,'Fat and Grease Data'!$C$2:$C$9000,'Monthly Prices'!$C168)</f>
        <v>29</v>
      </c>
      <c r="V168" s="9">
        <f t="shared" ca="1" si="54"/>
        <v>2.086956521739129</v>
      </c>
      <c r="W168" s="9">
        <f t="shared" ca="1" si="55"/>
        <v>-1.913043478260871</v>
      </c>
      <c r="X168" s="9">
        <f ca="1">AVERAGEIFS('Fat and Grease Data'!H$2:H$9000,'Fat and Grease Data'!$B$2:$B$9000,'Monthly Prices'!$B168,'Fat and Grease Data'!$C$2:$C$9000,'Monthly Prices'!$C168)</f>
        <v>33.326086956521742</v>
      </c>
      <c r="Y168" s="9">
        <f ca="1">_xlfn.MAXIFS('Fat and Grease Data'!$H$2:$H$9000,'Fat and Grease Data'!$B$2:$B$9000,'Monthly Prices'!$B168,'Fat and Grease Data'!$C$2:$C$9000,'Monthly Prices'!$C168)</f>
        <v>35.5</v>
      </c>
      <c r="Z168" s="9">
        <f ca="1">_xlfn.MINIFS('Fat and Grease Data'!$H$2:$H$9000,'Fat and Grease Data'!$B$2:$B$9000,'Monthly Prices'!$B168,'Fat and Grease Data'!$C$2:$C$9000,'Monthly Prices'!$C168)</f>
        <v>32</v>
      </c>
      <c r="AA168" s="9">
        <f t="shared" ca="1" si="56"/>
        <v>2.1739130434782581</v>
      </c>
      <c r="AB168" s="9">
        <f t="shared" ca="1" si="57"/>
        <v>-1.3260869565217419</v>
      </c>
      <c r="AC168" s="9">
        <f ca="1">AVERAGEIFS('Fat and Grease Data'!I$2:I$9000,'Fat and Grease Data'!$B$2:$B$9000,'Monthly Prices'!$B168,'Fat and Grease Data'!$C$2:$C$9000,'Monthly Prices'!$C168)</f>
        <v>30.608695652173914</v>
      </c>
      <c r="AD168" s="9">
        <f ca="1">_xlfn.MAXIFS('Fat and Grease Data'!$I$2:$I$9000,'Fat and Grease Data'!$B$2:$B$9000,'Monthly Prices'!$B168,'Fat and Grease Data'!$C$2:$C$9000,'Monthly Prices'!$C168)</f>
        <v>33</v>
      </c>
      <c r="AE168" s="9">
        <f ca="1">_xlfn.MINIFS('Fat and Grease Data'!$I$2:$I$9000,'Fat and Grease Data'!$B$2:$B$9000,'Monthly Prices'!$B168,'Fat and Grease Data'!$C$2:$C$9000,'Monthly Prices'!$C168)</f>
        <v>25.5</v>
      </c>
      <c r="AF168" s="9">
        <f t="shared" ca="1" si="58"/>
        <v>2.391304347826086</v>
      </c>
      <c r="AG168" s="9">
        <f t="shared" ca="1" si="59"/>
        <v>-5.108695652173914</v>
      </c>
      <c r="AH168" s="9"/>
      <c r="AI168" s="9"/>
      <c r="AJ168" s="9"/>
      <c r="AK168" s="9"/>
      <c r="AL168" s="9"/>
      <c r="AM168" s="9">
        <f ca="1">AVERAGEIFS('Fat and Grease Data'!K$2:K$9000,'Fat and Grease Data'!$B$2:$B$9000,'Monthly Prices'!$B168,'Fat and Grease Data'!$C$2:$C$9000,'Monthly Prices'!$C168)</f>
        <v>32.043478260869563</v>
      </c>
      <c r="AN168" s="9">
        <f ca="1">_xlfn.MAXIFS('Fat and Grease Data'!$K$2:$K$9000,'Fat and Grease Data'!$B$2:$B$9000,'Monthly Prices'!$B168,'Fat and Grease Data'!$C$2:$C$9000,'Monthly Prices'!$C168)</f>
        <v>35.5</v>
      </c>
      <c r="AO168" s="9">
        <f ca="1">_xlfn.MINIFS('Fat and Grease Data'!$K$2:$K$9000,'Fat and Grease Data'!$B$2:$B$9000,'Monthly Prices'!$B168,'Fat and Grease Data'!$C$2:$C$9000,'Monthly Prices'!$C168)</f>
        <v>29.5</v>
      </c>
      <c r="AP168" s="9">
        <f t="shared" ca="1" si="52"/>
        <v>3.4565217391304373</v>
      </c>
      <c r="AQ168" s="9">
        <f t="shared" ca="1" si="53"/>
        <v>-2.5434782608695627</v>
      </c>
      <c r="AR168" s="9">
        <f ca="1">AVERAGEIFS('Fat and Grease Data'!L$2:L$9000,'Fat and Grease Data'!$B$2:$B$9000,'Monthly Prices'!$B168,'Fat and Grease Data'!$C$2:$C$9000,'Monthly Prices'!$C168)</f>
        <v>30.097826086956523</v>
      </c>
      <c r="AS168" s="9">
        <f ca="1">_xlfn.MAXIFS('Fat and Grease Data'!$L$2:$L$9000,'Fat and Grease Data'!$B$2:$B$9000,'Monthly Prices'!$B168,'Fat and Grease Data'!$C$2:$C$9000,'Monthly Prices'!$C168)</f>
        <v>32.5</v>
      </c>
      <c r="AT168" s="9">
        <f ca="1">_xlfn.MINIFS('Fat and Grease Data'!$L$2:$L$9000,'Fat and Grease Data'!$B$2:$B$9000,'Monthly Prices'!$B168,'Fat and Grease Data'!$C$2:$C$9000,'Monthly Prices'!$C168)</f>
        <v>27.5</v>
      </c>
      <c r="AU168" s="9">
        <f t="shared" ca="1" si="60"/>
        <v>2.4021739130434767</v>
      </c>
      <c r="AV168" s="9">
        <f t="shared" ca="1" si="61"/>
        <v>-2.5978260869565233</v>
      </c>
      <c r="AW168" s="9">
        <f ca="1">AVERAGEIFS('Fat and Grease Data'!M$2:M$9000,'Fat and Grease Data'!$B$2:$B$9000,'Monthly Prices'!$B168,'Fat and Grease Data'!$C$2:$C$9000,'Monthly Prices'!$C168)</f>
        <v>31.684782608695652</v>
      </c>
      <c r="AX168" s="9">
        <f ca="1">_xlfn.MAXIFS('Fat and Grease Data'!$M$2:$M$9000,'Fat and Grease Data'!$B$2:$B$9000,'Monthly Prices'!$B168,'Fat and Grease Data'!$C$2:$C$9000,'Monthly Prices'!$C168)</f>
        <v>35.25</v>
      </c>
      <c r="AY168" s="9">
        <f ca="1">_xlfn.MINIFS('Fat and Grease Data'!$M$2:$M$9000,'Fat and Grease Data'!$B$2:$B$9000,'Monthly Prices'!$B168,'Fat and Grease Data'!$C$2:$C$9000,'Monthly Prices'!$C168)</f>
        <v>26.75</v>
      </c>
      <c r="AZ168" s="9">
        <f t="shared" ca="1" si="62"/>
        <v>3.5652173913043477</v>
      </c>
      <c r="BA168" s="9">
        <f t="shared" ca="1" si="63"/>
        <v>-4.9347826086956523</v>
      </c>
      <c r="BB168" s="10">
        <f>[2]Prices!$D520</f>
        <v>4.3916304347826092</v>
      </c>
      <c r="BC168" s="10">
        <f>[2]Prices!$B520</f>
        <v>4.4974999999999996</v>
      </c>
      <c r="BD168" s="10">
        <f>[2]Prices!$C520</f>
        <v>4.2699999999999996</v>
      </c>
      <c r="BE168" s="10">
        <f t="shared" si="47"/>
        <v>0.10586956521739044</v>
      </c>
      <c r="BF168" s="10">
        <f t="shared" si="48"/>
        <v>-0.1216304347826096</v>
      </c>
    </row>
    <row r="169" spans="1:58" x14ac:dyDescent="0.2">
      <c r="A169" s="7">
        <v>41579</v>
      </c>
      <c r="B169" s="8">
        <f t="shared" si="44"/>
        <v>11</v>
      </c>
      <c r="C169" s="8">
        <f t="shared" si="45"/>
        <v>2013</v>
      </c>
      <c r="D169" s="9">
        <f ca="1">AVERAGEIFS('Fat and Grease Data'!D$2:D$9000,'Fat and Grease Data'!$B$2:$B$9000,'Monthly Prices'!$B169,'Fat and Grease Data'!$C$2:$C$9000,'Monthly Prices'!$C169)</f>
        <v>23.723684210526315</v>
      </c>
      <c r="E169" s="9">
        <f ca="1">_xlfn.MAXIFS('Fat and Grease Data'!$D$2:$D$9000,'Fat and Grease Data'!$B$2:$B$9000,'Monthly Prices'!$B169,'Fat and Grease Data'!$C$2:$C$9000,'Monthly Prices'!$C169)</f>
        <v>24</v>
      </c>
      <c r="F169" s="9">
        <f ca="1">_xlfn.MINIFS('Fat and Grease Data'!$D$2:$D$9000,'Fat and Grease Data'!$B$2:$B$9000,'Monthly Prices'!$B169,'Fat and Grease Data'!$C$2:$C$9000,'Monthly Prices'!$C169)</f>
        <v>23.5</v>
      </c>
      <c r="G169" s="9">
        <f t="shared" ca="1" si="46"/>
        <v>0.27631578947368496</v>
      </c>
      <c r="H169" s="9">
        <f t="shared" ca="1" si="49"/>
        <v>-0.22368421052631504</v>
      </c>
      <c r="I169" s="9">
        <f ca="1">AVERAGEIFS('Fat and Grease Data'!E$2:E$9000,'Fat and Grease Data'!$B$2:$B$9000,'Monthly Prices'!$B169,'Fat and Grease Data'!$C$2:$C$9000,'Monthly Prices'!$C169)</f>
        <v>26.19736842105263</v>
      </c>
      <c r="J169" s="9">
        <f ca="1">_xlfn.MAXIFS('Fat and Grease Data'!$E$2:$E$9000,'Fat and Grease Data'!$B$2:$B$9000,'Monthly Prices'!$B169,'Fat and Grease Data'!$C$2:$C$9000,'Monthly Prices'!$C169)</f>
        <v>27</v>
      </c>
      <c r="K169" s="9">
        <f ca="1">_xlfn.MINIFS('Fat and Grease Data'!$E$2:$E$9000,'Fat and Grease Data'!$B$2:$B$9000,'Monthly Prices'!$B169,'Fat and Grease Data'!$C$2:$C$9000,'Monthly Prices'!$C169)</f>
        <v>24.75</v>
      </c>
      <c r="L169" s="9">
        <f t="shared" ca="1" si="50"/>
        <v>0.80263157894736992</v>
      </c>
      <c r="M169" s="9">
        <f t="shared" ca="1" si="51"/>
        <v>-1.4473684210526301</v>
      </c>
      <c r="N169" s="9">
        <f ca="1">AVERAGEIFS('Fat and Grease Data'!F$2:F$9000,'Fat and Grease Data'!$B$2:$B$9000,'Monthly Prices'!$B169,'Fat and Grease Data'!$C$2:$C$9000,'Monthly Prices'!$C169)</f>
        <v>25.289473684210527</v>
      </c>
      <c r="O169" s="9">
        <f ca="1">_xlfn.MAXIFS('Fat and Grease Data'!$F$2:$F$9000,'Fat and Grease Data'!$B$2:$B$9000,'Monthly Prices'!$B169,'Fat and Grease Data'!$C$2:$C$9000,'Monthly Prices'!$C169)</f>
        <v>25.5</v>
      </c>
      <c r="P169" s="9">
        <f ca="1">_xlfn.MINIFS('Fat and Grease Data'!$F$2:$F$9000,'Fat and Grease Data'!$B$2:$B$9000,'Monthly Prices'!$B169,'Fat and Grease Data'!$C$2:$C$9000,'Monthly Prices'!$C169)</f>
        <v>25</v>
      </c>
      <c r="Q169" s="9">
        <f t="shared" ca="1" si="42"/>
        <v>0.21052631578947256</v>
      </c>
      <c r="R169" s="9">
        <f t="shared" ca="1" si="43"/>
        <v>-0.28947368421052744</v>
      </c>
      <c r="S169" s="9">
        <f ca="1">AVERAGEIFS('Fat and Grease Data'!G$2:G$9000,'Fat and Grease Data'!$B$2:$B$9000,'Monthly Prices'!$B169,'Fat and Grease Data'!$C$2:$C$9000,'Monthly Prices'!$C169)</f>
        <v>29.289473684210527</v>
      </c>
      <c r="T169" s="9">
        <f ca="1">_xlfn.MAXIFS('Fat and Grease Data'!$G$2:$G$9000,'Fat and Grease Data'!$B$2:$B$9000,'Monthly Prices'!$B169,'Fat and Grease Data'!$C$2:$C$9000,'Monthly Prices'!$C169)</f>
        <v>30.5</v>
      </c>
      <c r="U169" s="9">
        <f ca="1">_xlfn.MINIFS('Fat and Grease Data'!$G$2:$G$9000,'Fat and Grease Data'!$B$2:$B$9000,'Monthly Prices'!$B169,'Fat and Grease Data'!$C$2:$C$9000,'Monthly Prices'!$C169)</f>
        <v>28.5</v>
      </c>
      <c r="V169" s="9">
        <f t="shared" ca="1" si="54"/>
        <v>1.2105263157894726</v>
      </c>
      <c r="W169" s="9">
        <f t="shared" ca="1" si="55"/>
        <v>-0.78947368421052744</v>
      </c>
      <c r="X169" s="9">
        <f ca="1">AVERAGEIFS('Fat and Grease Data'!H$2:H$9000,'Fat and Grease Data'!$B$2:$B$9000,'Monthly Prices'!$B169,'Fat and Grease Data'!$C$2:$C$9000,'Monthly Prices'!$C169)</f>
        <v>31.526315789473685</v>
      </c>
      <c r="Y169" s="9">
        <f ca="1">_xlfn.MAXIFS('Fat and Grease Data'!$H$2:$H$9000,'Fat and Grease Data'!$B$2:$B$9000,'Monthly Prices'!$B169,'Fat and Grease Data'!$C$2:$C$9000,'Monthly Prices'!$C169)</f>
        <v>32</v>
      </c>
      <c r="Z169" s="9">
        <f ca="1">_xlfn.MINIFS('Fat and Grease Data'!$H$2:$H$9000,'Fat and Grease Data'!$B$2:$B$9000,'Monthly Prices'!$B169,'Fat and Grease Data'!$C$2:$C$9000,'Monthly Prices'!$C169)</f>
        <v>31</v>
      </c>
      <c r="AA169" s="9">
        <f t="shared" ca="1" si="56"/>
        <v>0.47368421052631504</v>
      </c>
      <c r="AB169" s="9">
        <f t="shared" ca="1" si="57"/>
        <v>-0.52631578947368496</v>
      </c>
      <c r="AC169" s="9">
        <f ca="1">AVERAGEIFS('Fat and Grease Data'!I$2:I$9000,'Fat and Grease Data'!$B$2:$B$9000,'Monthly Prices'!$B169,'Fat and Grease Data'!$C$2:$C$9000,'Monthly Prices'!$C169)</f>
        <v>25.592105263157894</v>
      </c>
      <c r="AD169" s="9">
        <f ca="1">_xlfn.MAXIFS('Fat and Grease Data'!$I$2:$I$9000,'Fat and Grease Data'!$B$2:$B$9000,'Monthly Prices'!$B169,'Fat and Grease Data'!$C$2:$C$9000,'Monthly Prices'!$C169)</f>
        <v>25.75</v>
      </c>
      <c r="AE169" s="9">
        <f ca="1">_xlfn.MINIFS('Fat and Grease Data'!$I$2:$I$9000,'Fat and Grease Data'!$B$2:$B$9000,'Monthly Prices'!$B169,'Fat and Grease Data'!$C$2:$C$9000,'Monthly Prices'!$C169)</f>
        <v>25.5</v>
      </c>
      <c r="AF169" s="9">
        <f t="shared" ca="1" si="58"/>
        <v>0.1578947368421062</v>
      </c>
      <c r="AG169" s="9">
        <f t="shared" ca="1" si="59"/>
        <v>-9.2105263157893802E-2</v>
      </c>
      <c r="AH169" s="9"/>
      <c r="AI169" s="9"/>
      <c r="AJ169" s="9"/>
      <c r="AK169" s="9"/>
      <c r="AL169" s="9"/>
      <c r="AM169" s="9">
        <f ca="1">AVERAGEIFS('Fat and Grease Data'!K$2:K$9000,'Fat and Grease Data'!$B$2:$B$9000,'Monthly Prices'!$B169,'Fat and Grease Data'!$C$2:$C$9000,'Monthly Prices'!$C169)</f>
        <v>29.5</v>
      </c>
      <c r="AN169" s="9">
        <f ca="1">_xlfn.MAXIFS('Fat and Grease Data'!$K$2:$K$9000,'Fat and Grease Data'!$B$2:$B$9000,'Monthly Prices'!$B169,'Fat and Grease Data'!$C$2:$C$9000,'Monthly Prices'!$C169)</f>
        <v>29.5</v>
      </c>
      <c r="AO169" s="9">
        <f ca="1">_xlfn.MINIFS('Fat and Grease Data'!$K$2:$K$9000,'Fat and Grease Data'!$B$2:$B$9000,'Monthly Prices'!$B169,'Fat and Grease Data'!$C$2:$C$9000,'Monthly Prices'!$C169)</f>
        <v>29.5</v>
      </c>
      <c r="AP169" s="9">
        <f t="shared" ca="1" si="52"/>
        <v>0</v>
      </c>
      <c r="AQ169" s="9">
        <f t="shared" ca="1" si="53"/>
        <v>0</v>
      </c>
      <c r="AR169" s="9">
        <f ca="1">AVERAGEIFS('Fat and Grease Data'!L$2:L$9000,'Fat and Grease Data'!$B$2:$B$9000,'Monthly Prices'!$B169,'Fat and Grease Data'!$C$2:$C$9000,'Monthly Prices'!$C169)</f>
        <v>27.5</v>
      </c>
      <c r="AS169" s="9">
        <f ca="1">_xlfn.MAXIFS('Fat and Grease Data'!$L$2:$L$9000,'Fat and Grease Data'!$B$2:$B$9000,'Monthly Prices'!$B169,'Fat and Grease Data'!$C$2:$C$9000,'Monthly Prices'!$C169)</f>
        <v>27.5</v>
      </c>
      <c r="AT169" s="9">
        <f ca="1">_xlfn.MINIFS('Fat and Grease Data'!$L$2:$L$9000,'Fat and Grease Data'!$B$2:$B$9000,'Monthly Prices'!$B169,'Fat and Grease Data'!$C$2:$C$9000,'Monthly Prices'!$C169)</f>
        <v>27.5</v>
      </c>
      <c r="AU169" s="9">
        <f t="shared" ca="1" si="60"/>
        <v>0</v>
      </c>
      <c r="AV169" s="9">
        <f t="shared" ca="1" si="61"/>
        <v>0</v>
      </c>
      <c r="AW169" s="9">
        <f ca="1">AVERAGEIFS('Fat and Grease Data'!M$2:M$9000,'Fat and Grease Data'!$B$2:$B$9000,'Monthly Prices'!$B169,'Fat and Grease Data'!$C$2:$C$9000,'Monthly Prices'!$C169)</f>
        <v>27.099999999999998</v>
      </c>
      <c r="AX169" s="9">
        <f ca="1">_xlfn.MAXIFS('Fat and Grease Data'!$M$2:$M$9000,'Fat and Grease Data'!$B$2:$B$9000,'Monthly Prices'!$B169,'Fat and Grease Data'!$C$2:$C$9000,'Monthly Prices'!$C169)</f>
        <v>27.75</v>
      </c>
      <c r="AY169" s="9">
        <f ca="1">_xlfn.MINIFS('Fat and Grease Data'!$M$2:$M$9000,'Fat and Grease Data'!$B$2:$B$9000,'Monthly Prices'!$B169,'Fat and Grease Data'!$C$2:$C$9000,'Monthly Prices'!$C169)</f>
        <v>26.75</v>
      </c>
      <c r="AZ169" s="9">
        <f t="shared" ca="1" si="62"/>
        <v>0.65000000000000213</v>
      </c>
      <c r="BA169" s="9">
        <f t="shared" ca="1" si="63"/>
        <v>-0.34999999999999787</v>
      </c>
      <c r="BB169" s="10">
        <f>[2]Prices!$D521</f>
        <v>4.2300000000000004</v>
      </c>
      <c r="BC169" s="10">
        <f>[2]Prices!$B521</f>
        <v>4.38</v>
      </c>
      <c r="BD169" s="10">
        <f>[2]Prices!$C521</f>
        <v>4.1074999999999999</v>
      </c>
      <c r="BE169" s="10">
        <f t="shared" si="47"/>
        <v>0.14999999999999947</v>
      </c>
      <c r="BF169" s="10">
        <f t="shared" si="48"/>
        <v>-0.1225000000000005</v>
      </c>
    </row>
    <row r="170" spans="1:58" x14ac:dyDescent="0.2">
      <c r="A170" s="7">
        <v>41609</v>
      </c>
      <c r="B170" s="8">
        <f t="shared" si="44"/>
        <v>12</v>
      </c>
      <c r="C170" s="8">
        <f t="shared" si="45"/>
        <v>2013</v>
      </c>
      <c r="D170" s="9">
        <f ca="1">AVERAGEIFS('Fat and Grease Data'!D$2:D$9000,'Fat and Grease Data'!$B$2:$B$9000,'Monthly Prices'!$B170,'Fat and Grease Data'!$C$2:$C$9000,'Monthly Prices'!$C170)</f>
        <v>25.342105263157894</v>
      </c>
      <c r="E170" s="9">
        <f ca="1">_xlfn.MAXIFS('Fat and Grease Data'!$D$2:$D$9000,'Fat and Grease Data'!$B$2:$B$9000,'Monthly Prices'!$B170,'Fat and Grease Data'!$C$2:$C$9000,'Monthly Prices'!$C170)</f>
        <v>27</v>
      </c>
      <c r="F170" s="9">
        <f ca="1">_xlfn.MINIFS('Fat and Grease Data'!$D$2:$D$9000,'Fat and Grease Data'!$B$2:$B$9000,'Monthly Prices'!$B170,'Fat and Grease Data'!$C$2:$C$9000,'Monthly Prices'!$C170)</f>
        <v>24</v>
      </c>
      <c r="G170" s="9">
        <f t="shared" ca="1" si="46"/>
        <v>1.6578947368421062</v>
      </c>
      <c r="H170" s="9">
        <f t="shared" ca="1" si="49"/>
        <v>-1.3421052631578938</v>
      </c>
      <c r="I170" s="9">
        <f ca="1">AVERAGEIFS('Fat and Grease Data'!E$2:E$9000,'Fat and Grease Data'!$B$2:$B$9000,'Monthly Prices'!$B170,'Fat and Grease Data'!$C$2:$C$9000,'Monthly Prices'!$C170)</f>
        <v>27.657894736842106</v>
      </c>
      <c r="J170" s="9">
        <f ca="1">_xlfn.MAXIFS('Fat and Grease Data'!$E$2:$E$9000,'Fat and Grease Data'!$B$2:$B$9000,'Monthly Prices'!$B170,'Fat and Grease Data'!$C$2:$C$9000,'Monthly Prices'!$C170)</f>
        <v>28.5</v>
      </c>
      <c r="K170" s="9">
        <f ca="1">_xlfn.MINIFS('Fat and Grease Data'!$E$2:$E$9000,'Fat and Grease Data'!$B$2:$B$9000,'Monthly Prices'!$B170,'Fat and Grease Data'!$C$2:$C$9000,'Monthly Prices'!$C170)</f>
        <v>27</v>
      </c>
      <c r="L170" s="9">
        <f t="shared" ca="1" si="50"/>
        <v>0.8421052631578938</v>
      </c>
      <c r="M170" s="9">
        <f t="shared" ca="1" si="51"/>
        <v>-0.6578947368421062</v>
      </c>
      <c r="N170" s="9">
        <f ca="1">AVERAGEIFS('Fat and Grease Data'!F$2:F$9000,'Fat and Grease Data'!$B$2:$B$9000,'Monthly Prices'!$B170,'Fat and Grease Data'!$C$2:$C$9000,'Monthly Prices'!$C170)</f>
        <v>26.868421052631579</v>
      </c>
      <c r="O170" s="9">
        <f ca="1">_xlfn.MAXIFS('Fat and Grease Data'!$F$2:$F$9000,'Fat and Grease Data'!$B$2:$B$9000,'Monthly Prices'!$B170,'Fat and Grease Data'!$C$2:$C$9000,'Monthly Prices'!$C170)</f>
        <v>27.5</v>
      </c>
      <c r="P170" s="9">
        <f ca="1">_xlfn.MINIFS('Fat and Grease Data'!$F$2:$F$9000,'Fat and Grease Data'!$B$2:$B$9000,'Monthly Prices'!$B170,'Fat and Grease Data'!$C$2:$C$9000,'Monthly Prices'!$C170)</f>
        <v>25.5</v>
      </c>
      <c r="Q170" s="9">
        <f t="shared" ca="1" si="42"/>
        <v>0.63157894736842124</v>
      </c>
      <c r="R170" s="9">
        <f t="shared" ca="1" si="43"/>
        <v>-1.3684210526315788</v>
      </c>
      <c r="S170" s="9">
        <f ca="1">AVERAGEIFS('Fat and Grease Data'!G$2:G$9000,'Fat and Grease Data'!$B$2:$B$9000,'Monthly Prices'!$B170,'Fat and Grease Data'!$C$2:$C$9000,'Monthly Prices'!$C170)</f>
        <v>28.315789473684209</v>
      </c>
      <c r="T170" s="9">
        <f ca="1">_xlfn.MAXIFS('Fat and Grease Data'!$G$2:$G$9000,'Fat and Grease Data'!$B$2:$B$9000,'Monthly Prices'!$B170,'Fat and Grease Data'!$C$2:$C$9000,'Monthly Prices'!$C170)</f>
        <v>29</v>
      </c>
      <c r="U170" s="9">
        <f ca="1">_xlfn.MINIFS('Fat and Grease Data'!$G$2:$G$9000,'Fat and Grease Data'!$B$2:$B$9000,'Monthly Prices'!$B170,'Fat and Grease Data'!$C$2:$C$9000,'Monthly Prices'!$C170)</f>
        <v>28</v>
      </c>
      <c r="V170" s="9">
        <f t="shared" ca="1" si="54"/>
        <v>0.68421052631579116</v>
      </c>
      <c r="W170" s="9">
        <f t="shared" ca="1" si="55"/>
        <v>-0.31578947368420884</v>
      </c>
      <c r="X170" s="9">
        <f ca="1">AVERAGEIFS('Fat and Grease Data'!H$2:H$9000,'Fat and Grease Data'!$B$2:$B$9000,'Monthly Prices'!$B170,'Fat and Grease Data'!$C$2:$C$9000,'Monthly Prices'!$C170)</f>
        <v>30.789473684210527</v>
      </c>
      <c r="Y170" s="9">
        <f ca="1">_xlfn.MAXIFS('Fat and Grease Data'!$H$2:$H$9000,'Fat and Grease Data'!$B$2:$B$9000,'Monthly Prices'!$B170,'Fat and Grease Data'!$C$2:$C$9000,'Monthly Prices'!$C170)</f>
        <v>31</v>
      </c>
      <c r="Z170" s="9">
        <f ca="1">_xlfn.MINIFS('Fat and Grease Data'!$H$2:$H$9000,'Fat and Grease Data'!$B$2:$B$9000,'Monthly Prices'!$B170,'Fat and Grease Data'!$C$2:$C$9000,'Monthly Prices'!$C170)</f>
        <v>30.5</v>
      </c>
      <c r="AA170" s="9">
        <f t="shared" ca="1" si="56"/>
        <v>0.21052631578947256</v>
      </c>
      <c r="AB170" s="9">
        <f t="shared" ca="1" si="57"/>
        <v>-0.28947368421052744</v>
      </c>
      <c r="AC170" s="9">
        <f ca="1">AVERAGEIFS('Fat and Grease Data'!I$2:I$9000,'Fat and Grease Data'!$B$2:$B$9000,'Monthly Prices'!$B170,'Fat and Grease Data'!$C$2:$C$9000,'Monthly Prices'!$C170)</f>
        <v>28.144736842105264</v>
      </c>
      <c r="AD170" s="9">
        <f ca="1">_xlfn.MAXIFS('Fat and Grease Data'!$I$2:$I$9000,'Fat and Grease Data'!$B$2:$B$9000,'Monthly Prices'!$B170,'Fat and Grease Data'!$C$2:$C$9000,'Monthly Prices'!$C170)</f>
        <v>29</v>
      </c>
      <c r="AE170" s="9">
        <f ca="1">_xlfn.MINIFS('Fat and Grease Data'!$I$2:$I$9000,'Fat and Grease Data'!$B$2:$B$9000,'Monthly Prices'!$B170,'Fat and Grease Data'!$C$2:$C$9000,'Monthly Prices'!$C170)</f>
        <v>25.75</v>
      </c>
      <c r="AF170" s="9">
        <f t="shared" ca="1" si="58"/>
        <v>0.85526315789473628</v>
      </c>
      <c r="AG170" s="9">
        <f t="shared" ca="1" si="59"/>
        <v>-2.3947368421052637</v>
      </c>
      <c r="AH170" s="9"/>
      <c r="AI170" s="9"/>
      <c r="AJ170" s="9"/>
      <c r="AK170" s="9"/>
      <c r="AL170" s="9"/>
      <c r="AM170" s="9">
        <f ca="1">AVERAGEIFS('Fat and Grease Data'!K$2:K$9000,'Fat and Grease Data'!$B$2:$B$9000,'Monthly Prices'!$B170,'Fat and Grease Data'!$C$2:$C$9000,'Monthly Prices'!$C170)</f>
        <v>29.868421052631579</v>
      </c>
      <c r="AN170" s="9">
        <f ca="1">_xlfn.MAXIFS('Fat and Grease Data'!$K$2:$K$9000,'Fat and Grease Data'!$B$2:$B$9000,'Monthly Prices'!$B170,'Fat and Grease Data'!$C$2:$C$9000,'Monthly Prices'!$C170)</f>
        <v>30.5</v>
      </c>
      <c r="AO170" s="9">
        <f ca="1">_xlfn.MINIFS('Fat and Grease Data'!$K$2:$K$9000,'Fat and Grease Data'!$B$2:$B$9000,'Monthly Prices'!$B170,'Fat and Grease Data'!$C$2:$C$9000,'Monthly Prices'!$C170)</f>
        <v>29.5</v>
      </c>
      <c r="AP170" s="9">
        <f t="shared" ca="1" si="52"/>
        <v>0.63157894736842124</v>
      </c>
      <c r="AQ170" s="9">
        <f t="shared" ca="1" si="53"/>
        <v>-0.36842105263157876</v>
      </c>
      <c r="AR170" s="9">
        <f ca="1">AVERAGEIFS('Fat and Grease Data'!L$2:L$9000,'Fat and Grease Data'!$B$2:$B$9000,'Monthly Prices'!$B170,'Fat and Grease Data'!$C$2:$C$9000,'Monthly Prices'!$C170)</f>
        <v>27.5</v>
      </c>
      <c r="AS170" s="9">
        <f ca="1">_xlfn.MAXIFS('Fat and Grease Data'!$L$2:$L$9000,'Fat and Grease Data'!$B$2:$B$9000,'Monthly Prices'!$B170,'Fat and Grease Data'!$C$2:$C$9000,'Monthly Prices'!$C170)</f>
        <v>27.5</v>
      </c>
      <c r="AT170" s="9">
        <f ca="1">_xlfn.MINIFS('Fat and Grease Data'!$L$2:$L$9000,'Fat and Grease Data'!$B$2:$B$9000,'Monthly Prices'!$B170,'Fat and Grease Data'!$C$2:$C$9000,'Monthly Prices'!$C170)</f>
        <v>27.5</v>
      </c>
      <c r="AU170" s="9">
        <f t="shared" ca="1" si="60"/>
        <v>0</v>
      </c>
      <c r="AV170" s="9">
        <f t="shared" ca="1" si="61"/>
        <v>0</v>
      </c>
      <c r="AW170" s="9">
        <f ca="1">AVERAGEIFS('Fat and Grease Data'!M$2:M$9000,'Fat and Grease Data'!$B$2:$B$9000,'Monthly Prices'!$B170,'Fat and Grease Data'!$C$2:$C$9000,'Monthly Prices'!$C170)</f>
        <v>28</v>
      </c>
      <c r="AX170" s="9">
        <f ca="1">_xlfn.MAXIFS('Fat and Grease Data'!$M$2:$M$9000,'Fat and Grease Data'!$B$2:$B$9000,'Monthly Prices'!$B170,'Fat and Grease Data'!$C$2:$C$9000,'Monthly Prices'!$C170)</f>
        <v>28.25</v>
      </c>
      <c r="AY170" s="9">
        <f ca="1">_xlfn.MINIFS('Fat and Grease Data'!$M$2:$M$9000,'Fat and Grease Data'!$B$2:$B$9000,'Monthly Prices'!$B170,'Fat and Grease Data'!$C$2:$C$9000,'Monthly Prices'!$C170)</f>
        <v>27.75</v>
      </c>
      <c r="AZ170" s="9">
        <f t="shared" ca="1" si="62"/>
        <v>0.25</v>
      </c>
      <c r="BA170" s="9">
        <f t="shared" ca="1" si="63"/>
        <v>-0.25</v>
      </c>
      <c r="BB170" s="10">
        <f>[2]Prices!$D522</f>
        <v>4.3046428571428574</v>
      </c>
      <c r="BC170" s="10">
        <f>[2]Prices!$B522</f>
        <v>4.4074999999999998</v>
      </c>
      <c r="BD170" s="10">
        <f>[2]Prices!$C522</f>
        <v>4.1849999999999996</v>
      </c>
      <c r="BE170" s="10">
        <f t="shared" si="47"/>
        <v>0.10285714285714231</v>
      </c>
      <c r="BF170" s="10">
        <f t="shared" si="48"/>
        <v>-0.11964285714285783</v>
      </c>
    </row>
    <row r="171" spans="1:58" x14ac:dyDescent="0.2">
      <c r="A171" s="7">
        <v>41640</v>
      </c>
      <c r="B171" s="8">
        <f t="shared" si="44"/>
        <v>1</v>
      </c>
      <c r="C171" s="8">
        <f t="shared" si="45"/>
        <v>2014</v>
      </c>
      <c r="D171" s="9">
        <f ca="1">AVERAGEIFS('Fat and Grease Data'!D$2:D$9000,'Fat and Grease Data'!$B$2:$B$9000,'Monthly Prices'!$B171,'Fat and Grease Data'!$C$2:$C$9000,'Monthly Prices'!$C171)</f>
        <v>24.452380952380953</v>
      </c>
      <c r="E171" s="9">
        <f ca="1">_xlfn.MAXIFS('Fat and Grease Data'!$D$2:$D$9000,'Fat and Grease Data'!$B$2:$B$9000,'Monthly Prices'!$B171,'Fat and Grease Data'!$C$2:$C$9000,'Monthly Prices'!$C171)</f>
        <v>26.5</v>
      </c>
      <c r="F171" s="9">
        <f ca="1">_xlfn.MINIFS('Fat and Grease Data'!$D$2:$D$9000,'Fat and Grease Data'!$B$2:$B$9000,'Monthly Prices'!$B171,'Fat and Grease Data'!$C$2:$C$9000,'Monthly Prices'!$C171)</f>
        <v>23</v>
      </c>
      <c r="G171" s="9">
        <f t="shared" ca="1" si="46"/>
        <v>2.0476190476190474</v>
      </c>
      <c r="H171" s="9">
        <f t="shared" ca="1" si="49"/>
        <v>-1.4523809523809526</v>
      </c>
      <c r="I171" s="9">
        <f ca="1">AVERAGEIFS('Fat and Grease Data'!E$2:E$9000,'Fat and Grease Data'!$B$2:$B$9000,'Monthly Prices'!$B171,'Fat and Grease Data'!$C$2:$C$9000,'Monthly Prices'!$C171)</f>
        <v>25.715238095238096</v>
      </c>
      <c r="J171" s="9">
        <f ca="1">_xlfn.MAXIFS('Fat and Grease Data'!$E$2:$E$9000,'Fat and Grease Data'!$B$2:$B$9000,'Monthly Prices'!$B171,'Fat and Grease Data'!$C$2:$C$9000,'Monthly Prices'!$C171)</f>
        <v>27.75</v>
      </c>
      <c r="K171" s="9">
        <f ca="1">_xlfn.MINIFS('Fat and Grease Data'!$E$2:$E$9000,'Fat and Grease Data'!$B$2:$B$9000,'Monthly Prices'!$B171,'Fat and Grease Data'!$C$2:$C$9000,'Monthly Prices'!$C171)</f>
        <v>24.25</v>
      </c>
      <c r="L171" s="9">
        <f t="shared" ca="1" si="50"/>
        <v>2.0347619047619041</v>
      </c>
      <c r="M171" s="9">
        <f t="shared" ca="1" si="51"/>
        <v>-1.4652380952380959</v>
      </c>
      <c r="N171" s="9">
        <f ca="1">AVERAGEIFS('Fat and Grease Data'!F$2:F$9000,'Fat and Grease Data'!$B$2:$B$9000,'Monthly Prices'!$B171,'Fat and Grease Data'!$C$2:$C$9000,'Monthly Prices'!$C171)</f>
        <v>26.333333333333332</v>
      </c>
      <c r="O171" s="9">
        <f ca="1">_xlfn.MAXIFS('Fat and Grease Data'!$F$2:$F$9000,'Fat and Grease Data'!$B$2:$B$9000,'Monthly Prices'!$B171,'Fat and Grease Data'!$C$2:$C$9000,'Monthly Prices'!$C171)</f>
        <v>27.5</v>
      </c>
      <c r="P171" s="9">
        <f ca="1">_xlfn.MINIFS('Fat and Grease Data'!$F$2:$F$9000,'Fat and Grease Data'!$B$2:$B$9000,'Monthly Prices'!$B171,'Fat and Grease Data'!$C$2:$C$9000,'Monthly Prices'!$C171)</f>
        <v>25</v>
      </c>
      <c r="Q171" s="9">
        <f t="shared" ca="1" si="42"/>
        <v>1.1666666666666679</v>
      </c>
      <c r="R171" s="9">
        <f t="shared" ca="1" si="43"/>
        <v>-1.3333333333333321</v>
      </c>
      <c r="S171" s="9">
        <f ca="1">AVERAGEIFS('Fat and Grease Data'!G$2:G$9000,'Fat and Grease Data'!$B$2:$B$9000,'Monthly Prices'!$B171,'Fat and Grease Data'!$C$2:$C$9000,'Monthly Prices'!$C171)</f>
        <v>26.952380952380953</v>
      </c>
      <c r="T171" s="9">
        <f ca="1">_xlfn.MAXIFS('Fat and Grease Data'!$G$2:$G$9000,'Fat and Grease Data'!$B$2:$B$9000,'Monthly Prices'!$B171,'Fat and Grease Data'!$C$2:$C$9000,'Monthly Prices'!$C171)</f>
        <v>28</v>
      </c>
      <c r="U171" s="9">
        <f ca="1">_xlfn.MINIFS('Fat and Grease Data'!$G$2:$G$9000,'Fat and Grease Data'!$B$2:$B$9000,'Monthly Prices'!$B171,'Fat and Grease Data'!$C$2:$C$9000,'Monthly Prices'!$C171)</f>
        <v>26</v>
      </c>
      <c r="V171" s="9">
        <f t="shared" ca="1" si="54"/>
        <v>1.0476190476190474</v>
      </c>
      <c r="W171" s="9">
        <f t="shared" ca="1" si="55"/>
        <v>-0.95238095238095255</v>
      </c>
      <c r="X171" s="9">
        <f ca="1">AVERAGEIFS('Fat and Grease Data'!H$2:H$9000,'Fat and Grease Data'!$B$2:$B$9000,'Monthly Prices'!$B171,'Fat and Grease Data'!$C$2:$C$9000,'Monthly Prices'!$C171)</f>
        <v>29.738095238095237</v>
      </c>
      <c r="Y171" s="9">
        <f ca="1">_xlfn.MAXIFS('Fat and Grease Data'!$H$2:$H$9000,'Fat and Grease Data'!$B$2:$B$9000,'Monthly Prices'!$B171,'Fat and Grease Data'!$C$2:$C$9000,'Monthly Prices'!$C171)</f>
        <v>30.5</v>
      </c>
      <c r="Z171" s="9">
        <f ca="1">_xlfn.MINIFS('Fat and Grease Data'!$H$2:$H$9000,'Fat and Grease Data'!$B$2:$B$9000,'Monthly Prices'!$B171,'Fat and Grease Data'!$C$2:$C$9000,'Monthly Prices'!$C171)</f>
        <v>29.5</v>
      </c>
      <c r="AA171" s="9">
        <f t="shared" ca="1" si="56"/>
        <v>0.76190476190476275</v>
      </c>
      <c r="AB171" s="9">
        <f t="shared" ca="1" si="57"/>
        <v>-0.23809523809523725</v>
      </c>
      <c r="AC171" s="9">
        <f ca="1">AVERAGEIFS('Fat and Grease Data'!I$2:I$9000,'Fat and Grease Data'!$B$2:$B$9000,'Monthly Prices'!$B171,'Fat and Grease Data'!$C$2:$C$9000,'Monthly Prices'!$C171)</f>
        <v>28.80952380952381</v>
      </c>
      <c r="AD171" s="9">
        <f ca="1">_xlfn.MAXIFS('Fat and Grease Data'!$I$2:$I$9000,'Fat and Grease Data'!$B$2:$B$9000,'Monthly Prices'!$B171,'Fat and Grease Data'!$C$2:$C$9000,'Monthly Prices'!$C171)</f>
        <v>29</v>
      </c>
      <c r="AE171" s="9">
        <f ca="1">_xlfn.MINIFS('Fat and Grease Data'!$I$2:$I$9000,'Fat and Grease Data'!$B$2:$B$9000,'Monthly Prices'!$B171,'Fat and Grease Data'!$C$2:$C$9000,'Monthly Prices'!$C171)</f>
        <v>28.5</v>
      </c>
      <c r="AF171" s="9">
        <f t="shared" ca="1" si="58"/>
        <v>0.1904761904761898</v>
      </c>
      <c r="AG171" s="9">
        <f t="shared" ca="1" si="59"/>
        <v>-0.3095238095238102</v>
      </c>
      <c r="AH171" s="9"/>
      <c r="AI171" s="9"/>
      <c r="AJ171" s="9"/>
      <c r="AK171" s="9"/>
      <c r="AL171" s="9"/>
      <c r="AM171" s="9">
        <f ca="1">AVERAGEIFS('Fat and Grease Data'!K$2:K$9000,'Fat and Grease Data'!$B$2:$B$9000,'Monthly Prices'!$B171,'Fat and Grease Data'!$C$2:$C$9000,'Monthly Prices'!$C171)</f>
        <v>29.44047619047619</v>
      </c>
      <c r="AN171" s="9">
        <f ca="1">_xlfn.MAXIFS('Fat and Grease Data'!$K$2:$K$9000,'Fat and Grease Data'!$B$2:$B$9000,'Monthly Prices'!$B171,'Fat and Grease Data'!$C$2:$C$9000,'Monthly Prices'!$C171)</f>
        <v>30.5</v>
      </c>
      <c r="AO171" s="9">
        <f ca="1">_xlfn.MINIFS('Fat and Grease Data'!$K$2:$K$9000,'Fat and Grease Data'!$B$2:$B$9000,'Monthly Prices'!$B171,'Fat and Grease Data'!$C$2:$C$9000,'Monthly Prices'!$C171)</f>
        <v>28.25</v>
      </c>
      <c r="AP171" s="9">
        <f t="shared" ca="1" si="52"/>
        <v>1.0595238095238102</v>
      </c>
      <c r="AQ171" s="9">
        <f t="shared" ca="1" si="53"/>
        <v>-1.1904761904761898</v>
      </c>
      <c r="AR171" s="9">
        <f ca="1">AVERAGEIFS('Fat and Grease Data'!L$2:L$9000,'Fat and Grease Data'!$B$2:$B$9000,'Monthly Prices'!$B171,'Fat and Grease Data'!$C$2:$C$9000,'Monthly Prices'!$C171)</f>
        <v>26.785714285714285</v>
      </c>
      <c r="AS171" s="9">
        <f ca="1">_xlfn.MAXIFS('Fat and Grease Data'!$L$2:$L$9000,'Fat and Grease Data'!$B$2:$B$9000,'Monthly Prices'!$B171,'Fat and Grease Data'!$C$2:$C$9000,'Monthly Prices'!$C171)</f>
        <v>27.5</v>
      </c>
      <c r="AT171" s="9">
        <f ca="1">_xlfn.MINIFS('Fat and Grease Data'!$L$2:$L$9000,'Fat and Grease Data'!$B$2:$B$9000,'Monthly Prices'!$B171,'Fat and Grease Data'!$C$2:$C$9000,'Monthly Prices'!$C171)</f>
        <v>26</v>
      </c>
      <c r="AU171" s="9">
        <f t="shared" ca="1" si="60"/>
        <v>0.7142857142857153</v>
      </c>
      <c r="AV171" s="9">
        <f t="shared" ca="1" si="61"/>
        <v>-0.7857142857142847</v>
      </c>
      <c r="AW171" s="9">
        <f ca="1">AVERAGEIFS('Fat and Grease Data'!M$2:M$9000,'Fat and Grease Data'!$B$2:$B$9000,'Monthly Prices'!$B171,'Fat and Grease Data'!$C$2:$C$9000,'Monthly Prices'!$C171)</f>
        <v>27.942380952380951</v>
      </c>
      <c r="AX171" s="9">
        <f ca="1">_xlfn.MAXIFS('Fat and Grease Data'!$M$2:$M$9000,'Fat and Grease Data'!$B$2:$B$9000,'Monthly Prices'!$B171,'Fat and Grease Data'!$C$2:$C$9000,'Monthly Prices'!$C171)</f>
        <v>28.25</v>
      </c>
      <c r="AY171" s="9">
        <f ca="1">_xlfn.MINIFS('Fat and Grease Data'!$M$2:$M$9000,'Fat and Grease Data'!$B$2:$B$9000,'Monthly Prices'!$B171,'Fat and Grease Data'!$C$2:$C$9000,'Monthly Prices'!$C171)</f>
        <v>27.75</v>
      </c>
      <c r="AZ171" s="9">
        <f t="shared" ca="1" si="62"/>
        <v>0.30761904761904901</v>
      </c>
      <c r="BA171" s="9">
        <f t="shared" ca="1" si="63"/>
        <v>-0.19238095238095099</v>
      </c>
      <c r="BB171" s="10">
        <f>[2]Prices!$D523</f>
        <v>4.2722619047619057</v>
      </c>
      <c r="BC171" s="10">
        <f>[2]Prices!$B523</f>
        <v>4.3550000000000004</v>
      </c>
      <c r="BD171" s="10">
        <f>[2]Prices!$C523</f>
        <v>4.0625</v>
      </c>
      <c r="BE171" s="10">
        <f t="shared" si="47"/>
        <v>8.2738095238094722E-2</v>
      </c>
      <c r="BF171" s="10">
        <f t="shared" si="48"/>
        <v>-0.2097619047619057</v>
      </c>
    </row>
    <row r="172" spans="1:58" x14ac:dyDescent="0.2">
      <c r="A172" s="7">
        <v>41671</v>
      </c>
      <c r="B172" s="8">
        <f t="shared" si="44"/>
        <v>2</v>
      </c>
      <c r="C172" s="8">
        <f t="shared" si="45"/>
        <v>2014</v>
      </c>
      <c r="D172" s="9">
        <f ca="1">AVERAGEIFS('Fat and Grease Data'!D$2:D$9000,'Fat and Grease Data'!$B$2:$B$9000,'Monthly Prices'!$B172,'Fat and Grease Data'!$C$2:$C$9000,'Monthly Prices'!$C172)</f>
        <v>25</v>
      </c>
      <c r="E172" s="9">
        <f ca="1">_xlfn.MAXIFS('Fat and Grease Data'!$D$2:$D$9000,'Fat and Grease Data'!$B$2:$B$9000,'Monthly Prices'!$B172,'Fat and Grease Data'!$C$2:$C$9000,'Monthly Prices'!$C172)</f>
        <v>27</v>
      </c>
      <c r="F172" s="9">
        <f ca="1">_xlfn.MINIFS('Fat and Grease Data'!$D$2:$D$9000,'Fat and Grease Data'!$B$2:$B$9000,'Monthly Prices'!$B172,'Fat and Grease Data'!$C$2:$C$9000,'Monthly Prices'!$C172)</f>
        <v>23</v>
      </c>
      <c r="G172" s="9">
        <f t="shared" ca="1" si="46"/>
        <v>2</v>
      </c>
      <c r="H172" s="9">
        <f t="shared" ca="1" si="49"/>
        <v>-2</v>
      </c>
      <c r="I172" s="9">
        <f ca="1">AVERAGEIFS('Fat and Grease Data'!E$2:E$9000,'Fat and Grease Data'!$B$2:$B$9000,'Monthly Prices'!$B172,'Fat and Grease Data'!$C$2:$C$9000,'Monthly Prices'!$C172)</f>
        <v>26.396315789473682</v>
      </c>
      <c r="J172" s="9">
        <f ca="1">_xlfn.MAXIFS('Fat and Grease Data'!$E$2:$E$9000,'Fat and Grease Data'!$B$2:$B$9000,'Monthly Prices'!$B172,'Fat and Grease Data'!$C$2:$C$9000,'Monthly Prices'!$C172)</f>
        <v>29</v>
      </c>
      <c r="K172" s="9">
        <f ca="1">_xlfn.MINIFS('Fat and Grease Data'!$E$2:$E$9000,'Fat and Grease Data'!$B$2:$B$9000,'Monthly Prices'!$B172,'Fat and Grease Data'!$C$2:$C$9000,'Monthly Prices'!$C172)</f>
        <v>24.25</v>
      </c>
      <c r="L172" s="9">
        <f t="shared" ca="1" si="50"/>
        <v>2.6036842105263176</v>
      </c>
      <c r="M172" s="9">
        <f t="shared" ca="1" si="51"/>
        <v>-2.1463157894736824</v>
      </c>
      <c r="N172" s="9">
        <f ca="1">AVERAGEIFS('Fat and Grease Data'!F$2:F$9000,'Fat and Grease Data'!$B$2:$B$9000,'Monthly Prices'!$B172,'Fat and Grease Data'!$C$2:$C$9000,'Monthly Prices'!$C172)</f>
        <v>25.105263157894736</v>
      </c>
      <c r="O172" s="9">
        <f ca="1">_xlfn.MAXIFS('Fat and Grease Data'!$F$2:$F$9000,'Fat and Grease Data'!$B$2:$B$9000,'Monthly Prices'!$B172,'Fat and Grease Data'!$C$2:$C$9000,'Monthly Prices'!$C172)</f>
        <v>27</v>
      </c>
      <c r="P172" s="9">
        <f ca="1">_xlfn.MINIFS('Fat and Grease Data'!$F$2:$F$9000,'Fat and Grease Data'!$B$2:$B$9000,'Monthly Prices'!$B172,'Fat and Grease Data'!$C$2:$C$9000,'Monthly Prices'!$C172)</f>
        <v>25</v>
      </c>
      <c r="Q172" s="9">
        <f t="shared" ca="1" si="42"/>
        <v>1.8947368421052637</v>
      </c>
      <c r="R172" s="9">
        <f t="shared" ca="1" si="43"/>
        <v>-0.10526315789473628</v>
      </c>
      <c r="S172" s="9">
        <f ca="1">AVERAGEIFS('Fat and Grease Data'!G$2:G$9000,'Fat and Grease Data'!$B$2:$B$9000,'Monthly Prices'!$B172,'Fat and Grease Data'!$C$2:$C$9000,'Monthly Prices'!$C172)</f>
        <v>26.657894736842106</v>
      </c>
      <c r="T172" s="9">
        <f ca="1">_xlfn.MAXIFS('Fat and Grease Data'!$G$2:$G$9000,'Fat and Grease Data'!$B$2:$B$9000,'Monthly Prices'!$B172,'Fat and Grease Data'!$C$2:$C$9000,'Monthly Prices'!$C172)</f>
        <v>28</v>
      </c>
      <c r="U172" s="9">
        <f ca="1">_xlfn.MINIFS('Fat and Grease Data'!$G$2:$G$9000,'Fat and Grease Data'!$B$2:$B$9000,'Monthly Prices'!$B172,'Fat and Grease Data'!$C$2:$C$9000,'Monthly Prices'!$C172)</f>
        <v>26</v>
      </c>
      <c r="V172" s="9">
        <f t="shared" ca="1" si="54"/>
        <v>1.3421052631578938</v>
      </c>
      <c r="W172" s="9">
        <f t="shared" ca="1" si="55"/>
        <v>-0.6578947368421062</v>
      </c>
      <c r="X172" s="9">
        <f ca="1">AVERAGEIFS('Fat and Grease Data'!H$2:H$9000,'Fat and Grease Data'!$B$2:$B$9000,'Monthly Prices'!$B172,'Fat and Grease Data'!$C$2:$C$9000,'Monthly Prices'!$C172)</f>
        <v>29.5</v>
      </c>
      <c r="Y172" s="9">
        <f ca="1">_xlfn.MAXIFS('Fat and Grease Data'!$H$2:$H$9000,'Fat and Grease Data'!$B$2:$B$9000,'Monthly Prices'!$B172,'Fat and Grease Data'!$C$2:$C$9000,'Monthly Prices'!$C172)</f>
        <v>29.5</v>
      </c>
      <c r="Z172" s="9">
        <f ca="1">_xlfn.MINIFS('Fat and Grease Data'!$H$2:$H$9000,'Fat and Grease Data'!$B$2:$B$9000,'Monthly Prices'!$B172,'Fat and Grease Data'!$C$2:$C$9000,'Monthly Prices'!$C172)</f>
        <v>29.5</v>
      </c>
      <c r="AA172" s="9">
        <f t="shared" ca="1" si="56"/>
        <v>0</v>
      </c>
      <c r="AB172" s="9">
        <f t="shared" ca="1" si="57"/>
        <v>0</v>
      </c>
      <c r="AC172" s="9">
        <f ca="1">AVERAGEIFS('Fat and Grease Data'!I$2:I$9000,'Fat and Grease Data'!$B$2:$B$9000,'Monthly Prices'!$B172,'Fat and Grease Data'!$C$2:$C$9000,'Monthly Prices'!$C172)</f>
        <v>27.725789473684209</v>
      </c>
      <c r="AD172" s="9">
        <f ca="1">_xlfn.MAXIFS('Fat and Grease Data'!$I$2:$I$9000,'Fat and Grease Data'!$B$2:$B$9000,'Monthly Prices'!$B172,'Fat and Grease Data'!$C$2:$C$9000,'Monthly Prices'!$C172)</f>
        <v>28.5</v>
      </c>
      <c r="AE172" s="9">
        <f ca="1">_xlfn.MINIFS('Fat and Grease Data'!$I$2:$I$9000,'Fat and Grease Data'!$B$2:$B$9000,'Monthly Prices'!$B172,'Fat and Grease Data'!$C$2:$C$9000,'Monthly Prices'!$C172)</f>
        <v>27</v>
      </c>
      <c r="AF172" s="9">
        <f t="shared" ca="1" si="58"/>
        <v>0.77421052631579101</v>
      </c>
      <c r="AG172" s="9">
        <f t="shared" ca="1" si="59"/>
        <v>-0.72578947368420899</v>
      </c>
      <c r="AH172" s="9"/>
      <c r="AI172" s="9"/>
      <c r="AJ172" s="9"/>
      <c r="AK172" s="9"/>
      <c r="AL172" s="9"/>
      <c r="AM172" s="9">
        <f ca="1">AVERAGEIFS('Fat and Grease Data'!K$2:K$9000,'Fat and Grease Data'!$B$2:$B$9000,'Monthly Prices'!$B172,'Fat and Grease Data'!$C$2:$C$9000,'Monthly Prices'!$C172)</f>
        <v>29.078947368421051</v>
      </c>
      <c r="AN172" s="9">
        <f ca="1">_xlfn.MAXIFS('Fat and Grease Data'!$K$2:$K$9000,'Fat and Grease Data'!$B$2:$B$9000,'Monthly Prices'!$B172,'Fat and Grease Data'!$C$2:$C$9000,'Monthly Prices'!$C172)</f>
        <v>30.5</v>
      </c>
      <c r="AO172" s="9">
        <f ca="1">_xlfn.MINIFS('Fat and Grease Data'!$K$2:$K$9000,'Fat and Grease Data'!$B$2:$B$9000,'Monthly Prices'!$B172,'Fat and Grease Data'!$C$2:$C$9000,'Monthly Prices'!$C172)</f>
        <v>28.25</v>
      </c>
      <c r="AP172" s="9">
        <f t="shared" ca="1" si="52"/>
        <v>1.4210526315789487</v>
      </c>
      <c r="AQ172" s="9">
        <f t="shared" ca="1" si="53"/>
        <v>-0.82894736842105132</v>
      </c>
      <c r="AR172" s="9">
        <f ca="1">AVERAGEIFS('Fat and Grease Data'!L$2:L$9000,'Fat and Grease Data'!$B$2:$B$9000,'Monthly Prices'!$B172,'Fat and Grease Data'!$C$2:$C$9000,'Monthly Prices'!$C172)</f>
        <v>26</v>
      </c>
      <c r="AS172" s="9">
        <f ca="1">_xlfn.MAXIFS('Fat and Grease Data'!$L$2:$L$9000,'Fat and Grease Data'!$B$2:$B$9000,'Monthly Prices'!$B172,'Fat and Grease Data'!$C$2:$C$9000,'Monthly Prices'!$C172)</f>
        <v>26</v>
      </c>
      <c r="AT172" s="9">
        <f ca="1">_xlfn.MINIFS('Fat and Grease Data'!$L$2:$L$9000,'Fat and Grease Data'!$B$2:$B$9000,'Monthly Prices'!$B172,'Fat and Grease Data'!$C$2:$C$9000,'Monthly Prices'!$C172)</f>
        <v>26</v>
      </c>
      <c r="AU172" s="9">
        <f t="shared" ca="1" si="60"/>
        <v>0</v>
      </c>
      <c r="AV172" s="9">
        <f t="shared" ca="1" si="61"/>
        <v>0</v>
      </c>
      <c r="AW172" s="9">
        <f ca="1">AVERAGEIFS('Fat and Grease Data'!M$2:M$9000,'Fat and Grease Data'!$B$2:$B$9000,'Monthly Prices'!$B172,'Fat and Grease Data'!$C$2:$C$9000,'Monthly Prices'!$C172)</f>
        <v>28.381578947368421</v>
      </c>
      <c r="AX172" s="9">
        <f ca="1">_xlfn.MAXIFS('Fat and Grease Data'!$M$2:$M$9000,'Fat and Grease Data'!$B$2:$B$9000,'Monthly Prices'!$B172,'Fat and Grease Data'!$C$2:$C$9000,'Monthly Prices'!$C172)</f>
        <v>29.25</v>
      </c>
      <c r="AY172" s="9">
        <f ca="1">_xlfn.MINIFS('Fat and Grease Data'!$M$2:$M$9000,'Fat and Grease Data'!$B$2:$B$9000,'Monthly Prices'!$B172,'Fat and Grease Data'!$C$2:$C$9000,'Monthly Prices'!$C172)</f>
        <v>27.75</v>
      </c>
      <c r="AZ172" s="9">
        <f t="shared" ca="1" si="62"/>
        <v>0.86842105263157876</v>
      </c>
      <c r="BA172" s="9">
        <f t="shared" ca="1" si="63"/>
        <v>-0.63157894736842124</v>
      </c>
      <c r="BB172" s="10">
        <f>[2]Prices!$D524</f>
        <v>4.4728947368421057</v>
      </c>
      <c r="BC172" s="10">
        <f>[2]Prices!$B524</f>
        <v>4.59</v>
      </c>
      <c r="BD172" s="10">
        <f>[2]Prices!$C524</f>
        <v>4.3324999999999996</v>
      </c>
      <c r="BE172" s="10">
        <f t="shared" si="47"/>
        <v>0.11710526315789416</v>
      </c>
      <c r="BF172" s="10">
        <f t="shared" si="48"/>
        <v>-0.14039473684210613</v>
      </c>
    </row>
    <row r="173" spans="1:58" x14ac:dyDescent="0.2">
      <c r="A173" s="7">
        <v>41699</v>
      </c>
      <c r="B173" s="8">
        <f t="shared" si="44"/>
        <v>3</v>
      </c>
      <c r="C173" s="8">
        <f t="shared" si="45"/>
        <v>2014</v>
      </c>
      <c r="D173" s="9">
        <f ca="1">AVERAGEIFS('Fat and Grease Data'!D$2:D$9000,'Fat and Grease Data'!$B$2:$B$9000,'Monthly Prices'!$B173,'Fat and Grease Data'!$C$2:$C$9000,'Monthly Prices'!$C173)</f>
        <v>27.94047619047619</v>
      </c>
      <c r="E173" s="9">
        <f ca="1">_xlfn.MAXIFS('Fat and Grease Data'!$D$2:$D$9000,'Fat and Grease Data'!$B$2:$B$9000,'Monthly Prices'!$B173,'Fat and Grease Data'!$C$2:$C$9000,'Monthly Prices'!$C173)</f>
        <v>28.5</v>
      </c>
      <c r="F173" s="9">
        <f ca="1">_xlfn.MINIFS('Fat and Grease Data'!$D$2:$D$9000,'Fat and Grease Data'!$B$2:$B$9000,'Monthly Prices'!$B173,'Fat and Grease Data'!$C$2:$C$9000,'Monthly Prices'!$C173)</f>
        <v>27</v>
      </c>
      <c r="G173" s="9">
        <f t="shared" ca="1" si="46"/>
        <v>0.5595238095238102</v>
      </c>
      <c r="H173" s="9">
        <f t="shared" ca="1" si="49"/>
        <v>-0.9404761904761898</v>
      </c>
      <c r="I173" s="9">
        <f ca="1">AVERAGEIFS('Fat and Grease Data'!E$2:E$9000,'Fat and Grease Data'!$B$2:$B$9000,'Monthly Prices'!$B173,'Fat and Grease Data'!$C$2:$C$9000,'Monthly Prices'!$C173)</f>
        <v>30.345238095238095</v>
      </c>
      <c r="J173" s="9">
        <f ca="1">_xlfn.MAXIFS('Fat and Grease Data'!$E$2:$E$9000,'Fat and Grease Data'!$B$2:$B$9000,'Monthly Prices'!$B173,'Fat and Grease Data'!$C$2:$C$9000,'Monthly Prices'!$C173)</f>
        <v>31.5</v>
      </c>
      <c r="K173" s="9">
        <f ca="1">_xlfn.MINIFS('Fat and Grease Data'!$E$2:$E$9000,'Fat and Grease Data'!$B$2:$B$9000,'Monthly Prices'!$B173,'Fat and Grease Data'!$C$2:$C$9000,'Monthly Prices'!$C173)</f>
        <v>29</v>
      </c>
      <c r="L173" s="9">
        <f t="shared" ca="1" si="50"/>
        <v>1.1547619047619051</v>
      </c>
      <c r="M173" s="9">
        <f t="shared" ca="1" si="51"/>
        <v>-1.3452380952380949</v>
      </c>
      <c r="N173" s="9">
        <f ca="1">AVERAGEIFS('Fat and Grease Data'!F$2:F$9000,'Fat and Grease Data'!$B$2:$B$9000,'Monthly Prices'!$B173,'Fat and Grease Data'!$C$2:$C$9000,'Monthly Prices'!$C173)</f>
        <v>27.61904761904762</v>
      </c>
      <c r="O173" s="9">
        <f ca="1">_xlfn.MAXIFS('Fat and Grease Data'!$F$2:$F$9000,'Fat and Grease Data'!$B$2:$B$9000,'Monthly Prices'!$B173,'Fat and Grease Data'!$C$2:$C$9000,'Monthly Prices'!$C173)</f>
        <v>28.5</v>
      </c>
      <c r="P173" s="9">
        <f ca="1">_xlfn.MINIFS('Fat and Grease Data'!$F$2:$F$9000,'Fat and Grease Data'!$B$2:$B$9000,'Monthly Prices'!$B173,'Fat and Grease Data'!$C$2:$C$9000,'Monthly Prices'!$C173)</f>
        <v>27</v>
      </c>
      <c r="Q173" s="9">
        <f t="shared" ca="1" si="42"/>
        <v>0.8809523809523796</v>
      </c>
      <c r="R173" s="9">
        <f t="shared" ca="1" si="43"/>
        <v>-0.6190476190476204</v>
      </c>
      <c r="S173" s="9">
        <f ca="1">AVERAGEIFS('Fat and Grease Data'!G$2:G$9000,'Fat and Grease Data'!$B$2:$B$9000,'Monthly Prices'!$B173,'Fat and Grease Data'!$C$2:$C$9000,'Monthly Prices'!$C173)</f>
        <v>29.19047619047619</v>
      </c>
      <c r="T173" s="9">
        <f ca="1">_xlfn.MAXIFS('Fat and Grease Data'!$G$2:$G$9000,'Fat and Grease Data'!$B$2:$B$9000,'Monthly Prices'!$B173,'Fat and Grease Data'!$C$2:$C$9000,'Monthly Prices'!$C173)</f>
        <v>30</v>
      </c>
      <c r="U173" s="9">
        <f ca="1">_xlfn.MINIFS('Fat and Grease Data'!$G$2:$G$9000,'Fat and Grease Data'!$B$2:$B$9000,'Monthly Prices'!$B173,'Fat and Grease Data'!$C$2:$C$9000,'Monthly Prices'!$C173)</f>
        <v>28</v>
      </c>
      <c r="V173" s="9">
        <f t="shared" ca="1" si="54"/>
        <v>0.8095238095238102</v>
      </c>
      <c r="W173" s="9">
        <f t="shared" ca="1" si="55"/>
        <v>-1.1904761904761898</v>
      </c>
      <c r="X173" s="9">
        <f ca="1">AVERAGEIFS('Fat and Grease Data'!H$2:H$9000,'Fat and Grease Data'!$B$2:$B$9000,'Monthly Prices'!$B173,'Fat and Grease Data'!$C$2:$C$9000,'Monthly Prices'!$C173)</f>
        <v>29.595238095238095</v>
      </c>
      <c r="Y173" s="9">
        <f ca="1">_xlfn.MAXIFS('Fat and Grease Data'!$H$2:$H$9000,'Fat and Grease Data'!$B$2:$B$9000,'Monthly Prices'!$B173,'Fat and Grease Data'!$C$2:$C$9000,'Monthly Prices'!$C173)</f>
        <v>29.75</v>
      </c>
      <c r="Z173" s="9">
        <f ca="1">_xlfn.MINIFS('Fat and Grease Data'!$H$2:$H$9000,'Fat and Grease Data'!$B$2:$B$9000,'Monthly Prices'!$B173,'Fat and Grease Data'!$C$2:$C$9000,'Monthly Prices'!$C173)</f>
        <v>29.5</v>
      </c>
      <c r="AA173" s="9">
        <f t="shared" ca="1" si="56"/>
        <v>0.1547619047619051</v>
      </c>
      <c r="AB173" s="9">
        <f t="shared" ca="1" si="57"/>
        <v>-9.52380952380949E-2</v>
      </c>
      <c r="AC173" s="9">
        <f ca="1">AVERAGEIFS('Fat and Grease Data'!I$2:I$9000,'Fat and Grease Data'!$B$2:$B$9000,'Monthly Prices'!$B173,'Fat and Grease Data'!$C$2:$C$9000,'Monthly Prices'!$C173)</f>
        <v>29.058095238095241</v>
      </c>
      <c r="AD173" s="9">
        <f ca="1">_xlfn.MAXIFS('Fat and Grease Data'!$I$2:$I$9000,'Fat and Grease Data'!$B$2:$B$9000,'Monthly Prices'!$B173,'Fat and Grease Data'!$C$2:$C$9000,'Monthly Prices'!$C173)</f>
        <v>29.88</v>
      </c>
      <c r="AE173" s="9">
        <f ca="1">_xlfn.MINIFS('Fat and Grease Data'!$I$2:$I$9000,'Fat and Grease Data'!$B$2:$B$9000,'Monthly Prices'!$B173,'Fat and Grease Data'!$C$2:$C$9000,'Monthly Prices'!$C173)</f>
        <v>28.38</v>
      </c>
      <c r="AF173" s="9">
        <f t="shared" ca="1" si="58"/>
        <v>0.82190476190475792</v>
      </c>
      <c r="AG173" s="9">
        <f t="shared" ca="1" si="59"/>
        <v>-0.67809523809524208</v>
      </c>
      <c r="AH173" s="9"/>
      <c r="AI173" s="9"/>
      <c r="AJ173" s="9"/>
      <c r="AK173" s="9"/>
      <c r="AL173" s="9"/>
      <c r="AM173" s="9">
        <f ca="1">AVERAGEIFS('Fat and Grease Data'!K$2:K$9000,'Fat and Grease Data'!$B$2:$B$9000,'Monthly Prices'!$B173,'Fat and Grease Data'!$C$2:$C$9000,'Monthly Prices'!$C173)</f>
        <v>31.80952380952381</v>
      </c>
      <c r="AN173" s="9">
        <f ca="1">_xlfn.MAXIFS('Fat and Grease Data'!$K$2:$K$9000,'Fat and Grease Data'!$B$2:$B$9000,'Monthly Prices'!$B173,'Fat and Grease Data'!$C$2:$C$9000,'Monthly Prices'!$C173)</f>
        <v>33</v>
      </c>
      <c r="AO173" s="9">
        <f ca="1">_xlfn.MINIFS('Fat and Grease Data'!$K$2:$K$9000,'Fat and Grease Data'!$B$2:$B$9000,'Monthly Prices'!$B173,'Fat and Grease Data'!$C$2:$C$9000,'Monthly Prices'!$C173)</f>
        <v>30.5</v>
      </c>
      <c r="AP173" s="9">
        <f t="shared" ca="1" si="52"/>
        <v>1.1904761904761898</v>
      </c>
      <c r="AQ173" s="9">
        <f t="shared" ca="1" si="53"/>
        <v>-1.3095238095238102</v>
      </c>
      <c r="AR173" s="9">
        <f ca="1">AVERAGEIFS('Fat and Grease Data'!L$2:L$9000,'Fat and Grease Data'!$B$2:$B$9000,'Monthly Prices'!$B173,'Fat and Grease Data'!$C$2:$C$9000,'Monthly Prices'!$C173)</f>
        <v>26.19047619047619</v>
      </c>
      <c r="AS173" s="9">
        <f ca="1">_xlfn.MAXIFS('Fat and Grease Data'!$L$2:$L$9000,'Fat and Grease Data'!$B$2:$B$9000,'Monthly Prices'!$B173,'Fat and Grease Data'!$C$2:$C$9000,'Monthly Prices'!$C173)</f>
        <v>26.5</v>
      </c>
      <c r="AT173" s="9">
        <f ca="1">_xlfn.MINIFS('Fat and Grease Data'!$L$2:$L$9000,'Fat and Grease Data'!$B$2:$B$9000,'Monthly Prices'!$B173,'Fat and Grease Data'!$C$2:$C$9000,'Monthly Prices'!$C173)</f>
        <v>26</v>
      </c>
      <c r="AU173" s="9">
        <f t="shared" ca="1" si="60"/>
        <v>0.3095238095238102</v>
      </c>
      <c r="AV173" s="9">
        <f t="shared" ca="1" si="61"/>
        <v>-0.1904761904761898</v>
      </c>
      <c r="AW173" s="9">
        <f ca="1">AVERAGEIFS('Fat and Grease Data'!M$2:M$9000,'Fat and Grease Data'!$B$2:$B$9000,'Monthly Prices'!$B173,'Fat and Grease Data'!$C$2:$C$9000,'Monthly Prices'!$C173)</f>
        <v>31.19047619047619</v>
      </c>
      <c r="AX173" s="9">
        <f ca="1">_xlfn.MAXIFS('Fat and Grease Data'!$M$2:$M$9000,'Fat and Grease Data'!$B$2:$B$9000,'Monthly Prices'!$B173,'Fat and Grease Data'!$C$2:$C$9000,'Monthly Prices'!$C173)</f>
        <v>33.5</v>
      </c>
      <c r="AY173" s="9">
        <f ca="1">_xlfn.MINIFS('Fat and Grease Data'!$M$2:$M$9000,'Fat and Grease Data'!$B$2:$B$9000,'Monthly Prices'!$B173,'Fat and Grease Data'!$C$2:$C$9000,'Monthly Prices'!$C173)</f>
        <v>29.25</v>
      </c>
      <c r="AZ173" s="9">
        <f t="shared" ca="1" si="62"/>
        <v>2.3095238095238102</v>
      </c>
      <c r="BA173" s="9">
        <f t="shared" ca="1" si="63"/>
        <v>-1.9404761904761898</v>
      </c>
      <c r="BB173" s="10">
        <f>[2]Prices!$D525</f>
        <v>4.8548809523809524</v>
      </c>
      <c r="BC173" s="10">
        <f>[2]Prices!$B525</f>
        <v>5.0374999999999996</v>
      </c>
      <c r="BD173" s="10">
        <f>[2]Prices!$C525</f>
        <v>4.6399999999999997</v>
      </c>
      <c r="BE173" s="10">
        <f t="shared" si="47"/>
        <v>0.18261904761904724</v>
      </c>
      <c r="BF173" s="10">
        <f t="shared" si="48"/>
        <v>-0.21488095238095273</v>
      </c>
    </row>
    <row r="174" spans="1:58" x14ac:dyDescent="0.2">
      <c r="A174" s="7">
        <v>41730</v>
      </c>
      <c r="B174" s="8">
        <f t="shared" si="44"/>
        <v>4</v>
      </c>
      <c r="C174" s="8">
        <f t="shared" si="45"/>
        <v>2014</v>
      </c>
      <c r="D174" s="9">
        <f ca="1">AVERAGEIFS('Fat and Grease Data'!D$2:D$9000,'Fat and Grease Data'!$B$2:$B$9000,'Monthly Prices'!$B174,'Fat and Grease Data'!$C$2:$C$9000,'Monthly Prices'!$C174)</f>
        <v>30.797619047619047</v>
      </c>
      <c r="E174" s="9">
        <f ca="1">_xlfn.MAXIFS('Fat and Grease Data'!$D$2:$D$9000,'Fat and Grease Data'!$B$2:$B$9000,'Monthly Prices'!$B174,'Fat and Grease Data'!$C$2:$C$9000,'Monthly Prices'!$C174)</f>
        <v>31.75</v>
      </c>
      <c r="F174" s="9">
        <f ca="1">_xlfn.MINIFS('Fat and Grease Data'!$D$2:$D$9000,'Fat and Grease Data'!$B$2:$B$9000,'Monthly Prices'!$B174,'Fat and Grease Data'!$C$2:$C$9000,'Monthly Prices'!$C174)</f>
        <v>28.5</v>
      </c>
      <c r="G174" s="9">
        <f t="shared" ca="1" si="46"/>
        <v>0.95238095238095255</v>
      </c>
      <c r="H174" s="9">
        <f t="shared" ca="1" si="49"/>
        <v>-2.2976190476190474</v>
      </c>
      <c r="I174" s="9">
        <f ca="1">AVERAGEIFS('Fat and Grease Data'!E$2:E$9000,'Fat and Grease Data'!$B$2:$B$9000,'Monthly Prices'!$B174,'Fat and Grease Data'!$C$2:$C$9000,'Monthly Prices'!$C174)</f>
        <v>32.5</v>
      </c>
      <c r="J174" s="9">
        <f ca="1">_xlfn.MAXIFS('Fat and Grease Data'!$E$2:$E$9000,'Fat and Grease Data'!$B$2:$B$9000,'Monthly Prices'!$B174,'Fat and Grease Data'!$C$2:$C$9000,'Monthly Prices'!$C174)</f>
        <v>33</v>
      </c>
      <c r="K174" s="9">
        <f ca="1">_xlfn.MINIFS('Fat and Grease Data'!$E$2:$E$9000,'Fat and Grease Data'!$B$2:$B$9000,'Monthly Prices'!$B174,'Fat and Grease Data'!$C$2:$C$9000,'Monthly Prices'!$C174)</f>
        <v>31.5</v>
      </c>
      <c r="L174" s="9">
        <f t="shared" ca="1" si="50"/>
        <v>0.5</v>
      </c>
      <c r="M174" s="9">
        <f t="shared" ca="1" si="51"/>
        <v>-1</v>
      </c>
      <c r="N174" s="9">
        <f ca="1">AVERAGEIFS('Fat and Grease Data'!F$2:F$9000,'Fat and Grease Data'!$B$2:$B$9000,'Monthly Prices'!$B174,'Fat and Grease Data'!$C$2:$C$9000,'Monthly Prices'!$C174)</f>
        <v>29.642857142857142</v>
      </c>
      <c r="O174" s="9">
        <f ca="1">_xlfn.MAXIFS('Fat and Grease Data'!$F$2:$F$9000,'Fat and Grease Data'!$B$2:$B$9000,'Monthly Prices'!$B174,'Fat and Grease Data'!$C$2:$C$9000,'Monthly Prices'!$C174)</f>
        <v>31</v>
      </c>
      <c r="P174" s="9">
        <f ca="1">_xlfn.MINIFS('Fat and Grease Data'!$F$2:$F$9000,'Fat and Grease Data'!$B$2:$B$9000,'Monthly Prices'!$B174,'Fat and Grease Data'!$C$2:$C$9000,'Monthly Prices'!$C174)</f>
        <v>28.5</v>
      </c>
      <c r="Q174" s="9">
        <f t="shared" ca="1" si="42"/>
        <v>1.3571428571428577</v>
      </c>
      <c r="R174" s="9">
        <f t="shared" ca="1" si="43"/>
        <v>-1.1428571428571423</v>
      </c>
      <c r="S174" s="9">
        <f ca="1">AVERAGEIFS('Fat and Grease Data'!G$2:G$9000,'Fat and Grease Data'!$B$2:$B$9000,'Monthly Prices'!$B174,'Fat and Grease Data'!$C$2:$C$9000,'Monthly Prices'!$C174)</f>
        <v>31.333333333333332</v>
      </c>
      <c r="T174" s="9">
        <f ca="1">_xlfn.MAXIFS('Fat and Grease Data'!$G$2:$G$9000,'Fat and Grease Data'!$B$2:$B$9000,'Monthly Prices'!$B174,'Fat and Grease Data'!$C$2:$C$9000,'Monthly Prices'!$C174)</f>
        <v>32</v>
      </c>
      <c r="U174" s="9">
        <f ca="1">_xlfn.MINIFS('Fat and Grease Data'!$G$2:$G$9000,'Fat and Grease Data'!$B$2:$B$9000,'Monthly Prices'!$B174,'Fat and Grease Data'!$C$2:$C$9000,'Monthly Prices'!$C174)</f>
        <v>31</v>
      </c>
      <c r="V174" s="9">
        <f t="shared" ca="1" si="54"/>
        <v>0.66666666666666785</v>
      </c>
      <c r="W174" s="9">
        <f t="shared" ca="1" si="55"/>
        <v>-0.33333333333333215</v>
      </c>
      <c r="X174" s="9">
        <f ca="1">AVERAGEIFS('Fat and Grease Data'!H$2:H$9000,'Fat and Grease Data'!$B$2:$B$9000,'Monthly Prices'!$B174,'Fat and Grease Data'!$C$2:$C$9000,'Monthly Prices'!$C174)</f>
        <v>30.452380952380953</v>
      </c>
      <c r="Y174" s="9">
        <f ca="1">_xlfn.MAXIFS('Fat and Grease Data'!$H$2:$H$9000,'Fat and Grease Data'!$B$2:$B$9000,'Monthly Prices'!$B174,'Fat and Grease Data'!$C$2:$C$9000,'Monthly Prices'!$C174)</f>
        <v>32</v>
      </c>
      <c r="Z174" s="9">
        <f ca="1">_xlfn.MINIFS('Fat and Grease Data'!$H$2:$H$9000,'Fat and Grease Data'!$B$2:$B$9000,'Monthly Prices'!$B174,'Fat and Grease Data'!$C$2:$C$9000,'Monthly Prices'!$C174)</f>
        <v>29.75</v>
      </c>
      <c r="AA174" s="9">
        <f t="shared" ca="1" si="56"/>
        <v>1.5476190476190474</v>
      </c>
      <c r="AB174" s="9">
        <f t="shared" ca="1" si="57"/>
        <v>-0.70238095238095255</v>
      </c>
      <c r="AC174" s="9">
        <f ca="1">AVERAGEIFS('Fat and Grease Data'!I$2:I$9000,'Fat and Grease Data'!$B$2:$B$9000,'Monthly Prices'!$B174,'Fat and Grease Data'!$C$2:$C$9000,'Monthly Prices'!$C174)</f>
        <v>32.226190476190474</v>
      </c>
      <c r="AD174" s="9">
        <f ca="1">_xlfn.MAXIFS('Fat and Grease Data'!$I$2:$I$9000,'Fat and Grease Data'!$B$2:$B$9000,'Monthly Prices'!$B174,'Fat and Grease Data'!$C$2:$C$9000,'Monthly Prices'!$C174)</f>
        <v>32.5</v>
      </c>
      <c r="AE174" s="9">
        <f ca="1">_xlfn.MINIFS('Fat and Grease Data'!$I$2:$I$9000,'Fat and Grease Data'!$B$2:$B$9000,'Monthly Prices'!$B174,'Fat and Grease Data'!$C$2:$C$9000,'Monthly Prices'!$C174)</f>
        <v>30.5</v>
      </c>
      <c r="AF174" s="9">
        <f t="shared" ca="1" si="58"/>
        <v>0.2738095238095255</v>
      </c>
      <c r="AG174" s="9">
        <f t="shared" ca="1" si="59"/>
        <v>-1.7261904761904745</v>
      </c>
      <c r="AH174" s="9"/>
      <c r="AI174" s="9"/>
      <c r="AJ174" s="9"/>
      <c r="AK174" s="9"/>
      <c r="AL174" s="9"/>
      <c r="AM174" s="9">
        <f ca="1">AVERAGEIFS('Fat and Grease Data'!K$2:K$9000,'Fat and Grease Data'!$B$2:$B$9000,'Monthly Prices'!$B174,'Fat and Grease Data'!$C$2:$C$9000,'Monthly Prices'!$C174)</f>
        <v>35</v>
      </c>
      <c r="AN174" s="9">
        <f ca="1">_xlfn.MAXIFS('Fat and Grease Data'!$K$2:$K$9000,'Fat and Grease Data'!$B$2:$B$9000,'Monthly Prices'!$B174,'Fat and Grease Data'!$C$2:$C$9000,'Monthly Prices'!$C174)</f>
        <v>35.25</v>
      </c>
      <c r="AO174" s="9">
        <f ca="1">_xlfn.MINIFS('Fat and Grease Data'!$K$2:$K$9000,'Fat and Grease Data'!$B$2:$B$9000,'Monthly Prices'!$B174,'Fat and Grease Data'!$C$2:$C$9000,'Monthly Prices'!$C174)</f>
        <v>33.5</v>
      </c>
      <c r="AP174" s="9">
        <f t="shared" ca="1" si="52"/>
        <v>0.25</v>
      </c>
      <c r="AQ174" s="9">
        <f t="shared" ca="1" si="53"/>
        <v>-1.5</v>
      </c>
      <c r="AR174" s="9">
        <f ca="1">AVERAGEIFS('Fat and Grease Data'!L$2:L$9000,'Fat and Grease Data'!$B$2:$B$9000,'Monthly Prices'!$B174,'Fat and Grease Data'!$C$2:$C$9000,'Monthly Prices'!$C174)</f>
        <v>27.5</v>
      </c>
      <c r="AS174" s="9">
        <f ca="1">_xlfn.MAXIFS('Fat and Grease Data'!$L$2:$L$9000,'Fat and Grease Data'!$B$2:$B$9000,'Monthly Prices'!$B174,'Fat and Grease Data'!$C$2:$C$9000,'Monthly Prices'!$C174)</f>
        <v>27.5</v>
      </c>
      <c r="AT174" s="9">
        <f ca="1">_xlfn.MINIFS('Fat and Grease Data'!$L$2:$L$9000,'Fat and Grease Data'!$B$2:$B$9000,'Monthly Prices'!$B174,'Fat and Grease Data'!$C$2:$C$9000,'Monthly Prices'!$C174)</f>
        <v>27.5</v>
      </c>
      <c r="AU174" s="9">
        <f t="shared" ca="1" si="60"/>
        <v>0</v>
      </c>
      <c r="AV174" s="9">
        <f t="shared" ca="1" si="61"/>
        <v>0</v>
      </c>
      <c r="AW174" s="9">
        <f ca="1">AVERAGEIFS('Fat and Grease Data'!M$2:M$9000,'Fat and Grease Data'!$B$2:$B$9000,'Monthly Prices'!$B174,'Fat and Grease Data'!$C$2:$C$9000,'Monthly Prices'!$C174)</f>
        <v>33.861904761904761</v>
      </c>
      <c r="AX174" s="9">
        <f ca="1">_xlfn.MAXIFS('Fat and Grease Data'!$M$2:$M$9000,'Fat and Grease Data'!$B$2:$B$9000,'Monthly Prices'!$B174,'Fat and Grease Data'!$C$2:$C$9000,'Monthly Prices'!$C174)</f>
        <v>33.880000000000003</v>
      </c>
      <c r="AY174" s="9">
        <f ca="1">_xlfn.MINIFS('Fat and Grease Data'!$M$2:$M$9000,'Fat and Grease Data'!$B$2:$B$9000,'Monthly Prices'!$B174,'Fat and Grease Data'!$C$2:$C$9000,'Monthly Prices'!$C174)</f>
        <v>33.5</v>
      </c>
      <c r="AZ174" s="9">
        <f t="shared" ca="1" si="62"/>
        <v>1.8095238095241939E-2</v>
      </c>
      <c r="BA174" s="9">
        <f t="shared" ca="1" si="63"/>
        <v>-0.36190476190476062</v>
      </c>
      <c r="BB174" s="10">
        <f>[2]Prices!$D526</f>
        <v>5.0220238095238097</v>
      </c>
      <c r="BC174" s="10">
        <f>[2]Prices!$B526</f>
        <v>5.19</v>
      </c>
      <c r="BD174" s="10">
        <f>[2]Prices!$C526</f>
        <v>4.8550000000000004</v>
      </c>
      <c r="BE174" s="10">
        <f t="shared" si="47"/>
        <v>0.16797619047619072</v>
      </c>
      <c r="BF174" s="10">
        <f t="shared" si="48"/>
        <v>-0.16702380952380924</v>
      </c>
    </row>
    <row r="175" spans="1:58" x14ac:dyDescent="0.2">
      <c r="A175" s="7">
        <v>41760</v>
      </c>
      <c r="B175" s="8">
        <f t="shared" si="44"/>
        <v>5</v>
      </c>
      <c r="C175" s="8">
        <f t="shared" si="45"/>
        <v>2014</v>
      </c>
      <c r="D175" s="9">
        <f ca="1">AVERAGEIFS('Fat and Grease Data'!D$2:D$9000,'Fat and Grease Data'!$B$2:$B$9000,'Monthly Prices'!$B175,'Fat and Grease Data'!$C$2:$C$9000,'Monthly Prices'!$C175)</f>
        <v>32.904761904761905</v>
      </c>
      <c r="E175" s="9">
        <f ca="1">_xlfn.MAXIFS('Fat and Grease Data'!$D$2:$D$9000,'Fat and Grease Data'!$B$2:$B$9000,'Monthly Prices'!$B175,'Fat and Grease Data'!$C$2:$C$9000,'Monthly Prices'!$C175)</f>
        <v>33.75</v>
      </c>
      <c r="F175" s="9">
        <f ca="1">_xlfn.MINIFS('Fat and Grease Data'!$D$2:$D$9000,'Fat and Grease Data'!$B$2:$B$9000,'Monthly Prices'!$B175,'Fat and Grease Data'!$C$2:$C$9000,'Monthly Prices'!$C175)</f>
        <v>31.75</v>
      </c>
      <c r="G175" s="9">
        <f t="shared" ca="1" si="46"/>
        <v>0.8452380952380949</v>
      </c>
      <c r="H175" s="9">
        <f t="shared" ca="1" si="49"/>
        <v>-1.1547619047619051</v>
      </c>
      <c r="I175" s="9">
        <f ca="1">AVERAGEIFS('Fat and Grease Data'!E$2:E$9000,'Fat and Grease Data'!$B$2:$B$9000,'Monthly Prices'!$B175,'Fat and Grease Data'!$C$2:$C$9000,'Monthly Prices'!$C175)</f>
        <v>34.10285714285714</v>
      </c>
      <c r="J175" s="9">
        <f ca="1">_xlfn.MAXIFS('Fat and Grease Data'!$E$2:$E$9000,'Fat and Grease Data'!$B$2:$B$9000,'Monthly Prices'!$B175,'Fat and Grease Data'!$C$2:$C$9000,'Monthly Prices'!$C175)</f>
        <v>34.880000000000003</v>
      </c>
      <c r="K175" s="9">
        <f ca="1">_xlfn.MINIFS('Fat and Grease Data'!$E$2:$E$9000,'Fat and Grease Data'!$B$2:$B$9000,'Monthly Prices'!$B175,'Fat and Grease Data'!$C$2:$C$9000,'Monthly Prices'!$C175)</f>
        <v>33</v>
      </c>
      <c r="L175" s="9">
        <f t="shared" ca="1" si="50"/>
        <v>0.77714285714286291</v>
      </c>
      <c r="M175" s="9">
        <f t="shared" ca="1" si="51"/>
        <v>-1.1028571428571396</v>
      </c>
      <c r="N175" s="9">
        <f ca="1">AVERAGEIFS('Fat and Grease Data'!F$2:F$9000,'Fat and Grease Data'!$B$2:$B$9000,'Monthly Prices'!$B175,'Fat and Grease Data'!$C$2:$C$9000,'Monthly Prices'!$C175)</f>
        <v>31.666666666666668</v>
      </c>
      <c r="O175" s="9">
        <f ca="1">_xlfn.MAXIFS('Fat and Grease Data'!$F$2:$F$9000,'Fat and Grease Data'!$B$2:$B$9000,'Monthly Prices'!$B175,'Fat and Grease Data'!$C$2:$C$9000,'Monthly Prices'!$C175)</f>
        <v>33</v>
      </c>
      <c r="P175" s="9">
        <f ca="1">_xlfn.MINIFS('Fat and Grease Data'!$F$2:$F$9000,'Fat and Grease Data'!$B$2:$B$9000,'Monthly Prices'!$B175,'Fat and Grease Data'!$C$2:$C$9000,'Monthly Prices'!$C175)</f>
        <v>31</v>
      </c>
      <c r="Q175" s="9">
        <f t="shared" ca="1" si="42"/>
        <v>1.3333333333333321</v>
      </c>
      <c r="R175" s="9">
        <f t="shared" ca="1" si="43"/>
        <v>-0.66666666666666785</v>
      </c>
      <c r="S175" s="9">
        <f ca="1">AVERAGEIFS('Fat and Grease Data'!G$2:G$9000,'Fat and Grease Data'!$B$2:$B$9000,'Monthly Prices'!$B175,'Fat and Grease Data'!$C$2:$C$9000,'Monthly Prices'!$C175)</f>
        <v>32.785714285714285</v>
      </c>
      <c r="T175" s="9">
        <f ca="1">_xlfn.MAXIFS('Fat and Grease Data'!$G$2:$G$9000,'Fat and Grease Data'!$B$2:$B$9000,'Monthly Prices'!$B175,'Fat and Grease Data'!$C$2:$C$9000,'Monthly Prices'!$C175)</f>
        <v>33.5</v>
      </c>
      <c r="U175" s="9">
        <f ca="1">_xlfn.MINIFS('Fat and Grease Data'!$G$2:$G$9000,'Fat and Grease Data'!$B$2:$B$9000,'Monthly Prices'!$B175,'Fat and Grease Data'!$C$2:$C$9000,'Monthly Prices'!$C175)</f>
        <v>31</v>
      </c>
      <c r="V175" s="9">
        <f t="shared" ca="1" si="54"/>
        <v>0.7142857142857153</v>
      </c>
      <c r="W175" s="9">
        <f t="shared" ca="1" si="55"/>
        <v>-1.7857142857142847</v>
      </c>
      <c r="X175" s="9">
        <f ca="1">AVERAGEIFS('Fat and Grease Data'!H$2:H$9000,'Fat and Grease Data'!$B$2:$B$9000,'Monthly Prices'!$B175,'Fat and Grease Data'!$C$2:$C$9000,'Monthly Prices'!$C175)</f>
        <v>32.761904761904759</v>
      </c>
      <c r="Y175" s="9">
        <f ca="1">_xlfn.MAXIFS('Fat and Grease Data'!$H$2:$H$9000,'Fat and Grease Data'!$B$2:$B$9000,'Monthly Prices'!$B175,'Fat and Grease Data'!$C$2:$C$9000,'Monthly Prices'!$C175)</f>
        <v>34.5</v>
      </c>
      <c r="Z175" s="9">
        <f ca="1">_xlfn.MINIFS('Fat and Grease Data'!$H$2:$H$9000,'Fat and Grease Data'!$B$2:$B$9000,'Monthly Prices'!$B175,'Fat and Grease Data'!$C$2:$C$9000,'Monthly Prices'!$C175)</f>
        <v>32</v>
      </c>
      <c r="AA175" s="9">
        <f t="shared" ca="1" si="56"/>
        <v>1.7380952380952408</v>
      </c>
      <c r="AB175" s="9">
        <f t="shared" ca="1" si="57"/>
        <v>-0.7619047619047592</v>
      </c>
      <c r="AC175" s="9">
        <f ca="1">AVERAGEIFS('Fat and Grease Data'!I$2:I$9000,'Fat and Grease Data'!$B$2:$B$9000,'Monthly Prices'!$B175,'Fat and Grease Data'!$C$2:$C$9000,'Monthly Prices'!$C175)</f>
        <v>34.142857142857146</v>
      </c>
      <c r="AD175" s="9">
        <f ca="1">_xlfn.MAXIFS('Fat and Grease Data'!$I$2:$I$9000,'Fat and Grease Data'!$B$2:$B$9000,'Monthly Prices'!$B175,'Fat and Grease Data'!$C$2:$C$9000,'Monthly Prices'!$C175)</f>
        <v>35.5</v>
      </c>
      <c r="AE175" s="9">
        <f ca="1">_xlfn.MINIFS('Fat and Grease Data'!$I$2:$I$9000,'Fat and Grease Data'!$B$2:$B$9000,'Monthly Prices'!$B175,'Fat and Grease Data'!$C$2:$C$9000,'Monthly Prices'!$C175)</f>
        <v>32.5</v>
      </c>
      <c r="AF175" s="9">
        <f t="shared" ca="1" si="58"/>
        <v>1.3571428571428541</v>
      </c>
      <c r="AG175" s="9">
        <f t="shared" ca="1" si="59"/>
        <v>-1.6428571428571459</v>
      </c>
      <c r="AH175" s="9"/>
      <c r="AI175" s="9"/>
      <c r="AJ175" s="9"/>
      <c r="AK175" s="9"/>
      <c r="AL175" s="9"/>
      <c r="AM175" s="9">
        <f ca="1">AVERAGEIFS('Fat and Grease Data'!K$2:K$9000,'Fat and Grease Data'!$B$2:$B$9000,'Monthly Prices'!$B175,'Fat and Grease Data'!$C$2:$C$9000,'Monthly Prices'!$C175)</f>
        <v>36.071428571428569</v>
      </c>
      <c r="AN175" s="9">
        <f ca="1">_xlfn.MAXIFS('Fat and Grease Data'!$K$2:$K$9000,'Fat and Grease Data'!$B$2:$B$9000,'Monthly Prices'!$B175,'Fat and Grease Data'!$C$2:$C$9000,'Monthly Prices'!$C175)</f>
        <v>37.5</v>
      </c>
      <c r="AO175" s="9">
        <f ca="1">_xlfn.MINIFS('Fat and Grease Data'!$K$2:$K$9000,'Fat and Grease Data'!$B$2:$B$9000,'Monthly Prices'!$B175,'Fat and Grease Data'!$C$2:$C$9000,'Monthly Prices'!$C175)</f>
        <v>35.25</v>
      </c>
      <c r="AP175" s="9">
        <f t="shared" ca="1" si="52"/>
        <v>1.4285714285714306</v>
      </c>
      <c r="AQ175" s="9">
        <f t="shared" ca="1" si="53"/>
        <v>-0.8214285714285694</v>
      </c>
      <c r="AR175" s="9">
        <f ca="1">AVERAGEIFS('Fat and Grease Data'!L$2:L$9000,'Fat and Grease Data'!$B$2:$B$9000,'Monthly Prices'!$B175,'Fat and Grease Data'!$C$2:$C$9000,'Monthly Prices'!$C175)</f>
        <v>29.076923076923077</v>
      </c>
      <c r="AS175" s="9">
        <f ca="1">_xlfn.MAXIFS('Fat and Grease Data'!$L$2:$L$9000,'Fat and Grease Data'!$B$2:$B$9000,'Monthly Prices'!$B175,'Fat and Grease Data'!$C$2:$C$9000,'Monthly Prices'!$C175)</f>
        <v>31</v>
      </c>
      <c r="AT175" s="9">
        <f ca="1">_xlfn.MINIFS('Fat and Grease Data'!$L$2:$L$9000,'Fat and Grease Data'!$B$2:$B$9000,'Monthly Prices'!$B175,'Fat and Grease Data'!$C$2:$C$9000,'Monthly Prices'!$C175)</f>
        <v>27.5</v>
      </c>
      <c r="AU175" s="9">
        <f t="shared" ca="1" si="60"/>
        <v>1.9230769230769234</v>
      </c>
      <c r="AV175" s="9">
        <f t="shared" ca="1" si="61"/>
        <v>-1.5769230769230766</v>
      </c>
      <c r="AW175" s="9">
        <f ca="1">AVERAGEIFS('Fat and Grease Data'!M$2:M$9000,'Fat and Grease Data'!$B$2:$B$9000,'Monthly Prices'!$B175,'Fat and Grease Data'!$C$2:$C$9000,'Monthly Prices'!$C175)</f>
        <v>34.832380952380952</v>
      </c>
      <c r="AX175" s="9">
        <f ca="1">_xlfn.MAXIFS('Fat and Grease Data'!$M$2:$M$9000,'Fat and Grease Data'!$B$2:$B$9000,'Monthly Prices'!$B175,'Fat and Grease Data'!$C$2:$C$9000,'Monthly Prices'!$C175)</f>
        <v>36.380000000000003</v>
      </c>
      <c r="AY175" s="9">
        <f ca="1">_xlfn.MINIFS('Fat and Grease Data'!$M$2:$M$9000,'Fat and Grease Data'!$B$2:$B$9000,'Monthly Prices'!$B175,'Fat and Grease Data'!$C$2:$C$9000,'Monthly Prices'!$C175)</f>
        <v>33.880000000000003</v>
      </c>
      <c r="AZ175" s="9">
        <f t="shared" ca="1" si="62"/>
        <v>1.547619047619051</v>
      </c>
      <c r="BA175" s="9">
        <f t="shared" ca="1" si="63"/>
        <v>-0.952380952380949</v>
      </c>
      <c r="BB175" s="10">
        <f>[2]Prices!$D527</f>
        <v>4.9014285714285721</v>
      </c>
      <c r="BC175" s="10">
        <f>[2]Prices!$B527</f>
        <v>5.2275</v>
      </c>
      <c r="BD175" s="10">
        <f>[2]Prices!$C527</f>
        <v>4.6500000000000004</v>
      </c>
      <c r="BE175" s="10">
        <f t="shared" si="47"/>
        <v>0.3260714285714279</v>
      </c>
      <c r="BF175" s="10">
        <f t="shared" si="48"/>
        <v>-0.25142857142857178</v>
      </c>
    </row>
    <row r="176" spans="1:58" x14ac:dyDescent="0.2">
      <c r="A176" s="7">
        <v>41791</v>
      </c>
      <c r="B176" s="8">
        <f t="shared" si="44"/>
        <v>6</v>
      </c>
      <c r="C176" s="8">
        <f t="shared" si="45"/>
        <v>2014</v>
      </c>
      <c r="D176" s="9">
        <f ca="1">AVERAGEIFS('Fat and Grease Data'!D$2:D$9000,'Fat and Grease Data'!$B$2:$B$9000,'Monthly Prices'!$B176,'Fat and Grease Data'!$C$2:$C$9000,'Monthly Prices'!$C176)</f>
        <v>33.535714285714285</v>
      </c>
      <c r="E176" s="9">
        <f ca="1">_xlfn.MAXIFS('Fat and Grease Data'!$D$2:$D$9000,'Fat and Grease Data'!$B$2:$B$9000,'Monthly Prices'!$B176,'Fat and Grease Data'!$C$2:$C$9000,'Monthly Prices'!$C176)</f>
        <v>33.75</v>
      </c>
      <c r="F176" s="9">
        <f ca="1">_xlfn.MINIFS('Fat and Grease Data'!$D$2:$D$9000,'Fat and Grease Data'!$B$2:$B$9000,'Monthly Prices'!$B176,'Fat and Grease Data'!$C$2:$C$9000,'Monthly Prices'!$C176)</f>
        <v>33.25</v>
      </c>
      <c r="G176" s="9">
        <f t="shared" ca="1" si="46"/>
        <v>0.2142857142857153</v>
      </c>
      <c r="H176" s="9">
        <f t="shared" ca="1" si="49"/>
        <v>-0.2857142857142847</v>
      </c>
      <c r="I176" s="9">
        <f ca="1">AVERAGEIFS('Fat and Grease Data'!E$2:E$9000,'Fat and Grease Data'!$B$2:$B$9000,'Monthly Prices'!$B176,'Fat and Grease Data'!$C$2:$C$9000,'Monthly Prices'!$C176)</f>
        <v>34.27428571428571</v>
      </c>
      <c r="J176" s="9">
        <f ca="1">_xlfn.MAXIFS('Fat and Grease Data'!$E$2:$E$9000,'Fat and Grease Data'!$B$2:$B$9000,'Monthly Prices'!$B176,'Fat and Grease Data'!$C$2:$C$9000,'Monthly Prices'!$C176)</f>
        <v>34.880000000000003</v>
      </c>
      <c r="K176" s="9">
        <f ca="1">_xlfn.MINIFS('Fat and Grease Data'!$E$2:$E$9000,'Fat and Grease Data'!$B$2:$B$9000,'Monthly Prices'!$B176,'Fat and Grease Data'!$C$2:$C$9000,'Monthly Prices'!$C176)</f>
        <v>33.75</v>
      </c>
      <c r="L176" s="9">
        <f t="shared" ca="1" si="50"/>
        <v>0.60571428571429209</v>
      </c>
      <c r="M176" s="9">
        <f t="shared" ca="1" si="51"/>
        <v>-0.52428571428571047</v>
      </c>
      <c r="N176" s="9">
        <f ca="1">AVERAGEIFS('Fat and Grease Data'!F$2:F$9000,'Fat and Grease Data'!$B$2:$B$9000,'Monthly Prices'!$B176,'Fat and Grease Data'!$C$2:$C$9000,'Monthly Prices'!$C176)</f>
        <v>33</v>
      </c>
      <c r="O176" s="9">
        <f ca="1">_xlfn.MAXIFS('Fat and Grease Data'!$F$2:$F$9000,'Fat and Grease Data'!$B$2:$B$9000,'Monthly Prices'!$B176,'Fat and Grease Data'!$C$2:$C$9000,'Monthly Prices'!$C176)</f>
        <v>33</v>
      </c>
      <c r="P176" s="9">
        <f ca="1">_xlfn.MINIFS('Fat and Grease Data'!$F$2:$F$9000,'Fat and Grease Data'!$B$2:$B$9000,'Monthly Prices'!$B176,'Fat and Grease Data'!$C$2:$C$9000,'Monthly Prices'!$C176)</f>
        <v>33</v>
      </c>
      <c r="Q176" s="9">
        <f t="shared" ca="1" si="42"/>
        <v>0</v>
      </c>
      <c r="R176" s="9">
        <f t="shared" ca="1" si="43"/>
        <v>0</v>
      </c>
      <c r="S176" s="9">
        <f ca="1">AVERAGEIFS('Fat and Grease Data'!G$2:G$9000,'Fat and Grease Data'!$B$2:$B$9000,'Monthly Prices'!$B176,'Fat and Grease Data'!$C$2:$C$9000,'Monthly Prices'!$C176)</f>
        <v>32.69047619047619</v>
      </c>
      <c r="T176" s="9">
        <f ca="1">_xlfn.MAXIFS('Fat and Grease Data'!$G$2:$G$9000,'Fat and Grease Data'!$B$2:$B$9000,'Monthly Prices'!$B176,'Fat and Grease Data'!$C$2:$C$9000,'Monthly Prices'!$C176)</f>
        <v>33.5</v>
      </c>
      <c r="U176" s="9">
        <f ca="1">_xlfn.MINIFS('Fat and Grease Data'!$G$2:$G$9000,'Fat and Grease Data'!$B$2:$B$9000,'Monthly Prices'!$B176,'Fat and Grease Data'!$C$2:$C$9000,'Monthly Prices'!$C176)</f>
        <v>32.5</v>
      </c>
      <c r="V176" s="9">
        <f t="shared" ca="1" si="54"/>
        <v>0.8095238095238102</v>
      </c>
      <c r="W176" s="9">
        <f t="shared" ca="1" si="55"/>
        <v>-0.1904761904761898</v>
      </c>
      <c r="X176" s="9">
        <f ca="1">AVERAGEIFS('Fat and Grease Data'!H$2:H$9000,'Fat and Grease Data'!$B$2:$B$9000,'Monthly Prices'!$B176,'Fat and Grease Data'!$C$2:$C$9000,'Monthly Prices'!$C176)</f>
        <v>34.476190476190474</v>
      </c>
      <c r="Y176" s="9">
        <f ca="1">_xlfn.MAXIFS('Fat and Grease Data'!$H$2:$H$9000,'Fat and Grease Data'!$B$2:$B$9000,'Monthly Prices'!$B176,'Fat and Grease Data'!$C$2:$C$9000,'Monthly Prices'!$C176)</f>
        <v>34.5</v>
      </c>
      <c r="Z176" s="9">
        <f ca="1">_xlfn.MINIFS('Fat and Grease Data'!$H$2:$H$9000,'Fat and Grease Data'!$B$2:$B$9000,'Monthly Prices'!$B176,'Fat and Grease Data'!$C$2:$C$9000,'Monthly Prices'!$C176)</f>
        <v>34</v>
      </c>
      <c r="AA176" s="9">
        <f t="shared" ca="1" si="56"/>
        <v>2.3809523809525501E-2</v>
      </c>
      <c r="AB176" s="9">
        <f t="shared" ca="1" si="57"/>
        <v>-0.4761904761904745</v>
      </c>
      <c r="AC176" s="9">
        <f ca="1">AVERAGEIFS('Fat and Grease Data'!I$2:I$9000,'Fat and Grease Data'!$B$2:$B$9000,'Monthly Prices'!$B176,'Fat and Grease Data'!$C$2:$C$9000,'Monthly Prices'!$C176)</f>
        <v>34.357142857142854</v>
      </c>
      <c r="AD176" s="9">
        <f ca="1">_xlfn.MAXIFS('Fat and Grease Data'!$I$2:$I$9000,'Fat and Grease Data'!$B$2:$B$9000,'Monthly Prices'!$B176,'Fat and Grease Data'!$C$2:$C$9000,'Monthly Prices'!$C176)</f>
        <v>35.5</v>
      </c>
      <c r="AE176" s="9">
        <f ca="1">_xlfn.MINIFS('Fat and Grease Data'!$I$2:$I$9000,'Fat and Grease Data'!$B$2:$B$9000,'Monthly Prices'!$B176,'Fat and Grease Data'!$C$2:$C$9000,'Monthly Prices'!$C176)</f>
        <v>33.5</v>
      </c>
      <c r="AF176" s="9">
        <f t="shared" ca="1" si="58"/>
        <v>1.1428571428571459</v>
      </c>
      <c r="AG176" s="9">
        <f t="shared" ca="1" si="59"/>
        <v>-0.8571428571428541</v>
      </c>
      <c r="AH176" s="9"/>
      <c r="AI176" s="9"/>
      <c r="AJ176" s="9"/>
      <c r="AK176" s="9"/>
      <c r="AL176" s="9"/>
      <c r="AM176" s="9">
        <f ca="1">AVERAGEIFS('Fat and Grease Data'!K$2:K$9000,'Fat and Grease Data'!$B$2:$B$9000,'Monthly Prices'!$B176,'Fat and Grease Data'!$C$2:$C$9000,'Monthly Prices'!$C176)</f>
        <v>37.226190476190474</v>
      </c>
      <c r="AN176" s="9">
        <f ca="1">_xlfn.MAXIFS('Fat and Grease Data'!$K$2:$K$9000,'Fat and Grease Data'!$B$2:$B$9000,'Monthly Prices'!$B176,'Fat and Grease Data'!$C$2:$C$9000,'Monthly Prices'!$C176)</f>
        <v>37.5</v>
      </c>
      <c r="AO176" s="9">
        <f ca="1">_xlfn.MINIFS('Fat and Grease Data'!$K$2:$K$9000,'Fat and Grease Data'!$B$2:$B$9000,'Monthly Prices'!$B176,'Fat and Grease Data'!$C$2:$C$9000,'Monthly Prices'!$C176)</f>
        <v>37</v>
      </c>
      <c r="AP176" s="9">
        <f t="shared" ca="1" si="52"/>
        <v>0.2738095238095255</v>
      </c>
      <c r="AQ176" s="9">
        <f t="shared" ca="1" si="53"/>
        <v>-0.2261904761904745</v>
      </c>
      <c r="AR176" s="9">
        <f ca="1">AVERAGEIFS('Fat and Grease Data'!L$2:L$9000,'Fat and Grease Data'!$B$2:$B$9000,'Monthly Prices'!$B176,'Fat and Grease Data'!$C$2:$C$9000,'Monthly Prices'!$C176)</f>
        <v>31</v>
      </c>
      <c r="AS176" s="9">
        <f ca="1">_xlfn.MAXIFS('Fat and Grease Data'!$L$2:$L$9000,'Fat and Grease Data'!$B$2:$B$9000,'Monthly Prices'!$B176,'Fat and Grease Data'!$C$2:$C$9000,'Monthly Prices'!$C176)</f>
        <v>31</v>
      </c>
      <c r="AT176" s="9">
        <f ca="1">_xlfn.MINIFS('Fat and Grease Data'!$L$2:$L$9000,'Fat and Grease Data'!$B$2:$B$9000,'Monthly Prices'!$B176,'Fat and Grease Data'!$C$2:$C$9000,'Monthly Prices'!$C176)</f>
        <v>31</v>
      </c>
      <c r="AU176" s="9">
        <f t="shared" ca="1" si="60"/>
        <v>0</v>
      </c>
      <c r="AV176" s="9">
        <f t="shared" ca="1" si="61"/>
        <v>0</v>
      </c>
      <c r="AW176" s="9">
        <f ca="1">AVERAGEIFS('Fat and Grease Data'!M$2:M$9000,'Fat and Grease Data'!$B$2:$B$9000,'Monthly Prices'!$B176,'Fat and Grease Data'!$C$2:$C$9000,'Monthly Prices'!$C176)</f>
        <v>36.121904761904759</v>
      </c>
      <c r="AX176" s="9">
        <f ca="1">_xlfn.MAXIFS('Fat and Grease Data'!$M$2:$M$9000,'Fat and Grease Data'!$B$2:$B$9000,'Monthly Prices'!$B176,'Fat and Grease Data'!$C$2:$C$9000,'Monthly Prices'!$C176)</f>
        <v>36.380000000000003</v>
      </c>
      <c r="AY176" s="9">
        <f ca="1">_xlfn.MINIFS('Fat and Grease Data'!$M$2:$M$9000,'Fat and Grease Data'!$B$2:$B$9000,'Monthly Prices'!$B176,'Fat and Grease Data'!$C$2:$C$9000,'Monthly Prices'!$C176)</f>
        <v>35.5</v>
      </c>
      <c r="AZ176" s="9">
        <f t="shared" ca="1" si="62"/>
        <v>0.25809523809524393</v>
      </c>
      <c r="BA176" s="9">
        <f t="shared" ca="1" si="63"/>
        <v>-0.62190476190475863</v>
      </c>
      <c r="BB176" s="10">
        <f>[2]Prices!$D528</f>
        <v>4.4666670000000002</v>
      </c>
      <c r="BC176" s="10">
        <f>[2]Prices!$B528</f>
        <v>4.7050000000000001</v>
      </c>
      <c r="BD176" s="10">
        <f>[2]Prices!$C528</f>
        <v>4.2249999999999996</v>
      </c>
      <c r="BE176" s="10">
        <f t="shared" si="47"/>
        <v>0.23833299999999991</v>
      </c>
      <c r="BF176" s="10">
        <f t="shared" si="48"/>
        <v>-0.24166700000000052</v>
      </c>
    </row>
    <row r="177" spans="1:58" x14ac:dyDescent="0.2">
      <c r="A177" s="7">
        <v>41821</v>
      </c>
      <c r="B177" s="8">
        <f t="shared" si="44"/>
        <v>7</v>
      </c>
      <c r="C177" s="8">
        <f t="shared" si="45"/>
        <v>2014</v>
      </c>
      <c r="D177" s="9">
        <f ca="1">AVERAGEIFS('Fat and Grease Data'!D$2:D$9000,'Fat and Grease Data'!$B$2:$B$9000,'Monthly Prices'!$B177,'Fat and Grease Data'!$C$2:$C$9000,'Monthly Prices'!$C177)</f>
        <v>31.71590909090909</v>
      </c>
      <c r="E177" s="9">
        <f ca="1">_xlfn.MAXIFS('Fat and Grease Data'!$D$2:$D$9000,'Fat and Grease Data'!$B$2:$B$9000,'Monthly Prices'!$B177,'Fat and Grease Data'!$C$2:$C$9000,'Monthly Prices'!$C177)</f>
        <v>33.25</v>
      </c>
      <c r="F177" s="9">
        <f ca="1">_xlfn.MINIFS('Fat and Grease Data'!$D$2:$D$9000,'Fat and Grease Data'!$B$2:$B$9000,'Monthly Prices'!$B177,'Fat and Grease Data'!$C$2:$C$9000,'Monthly Prices'!$C177)</f>
        <v>30.5</v>
      </c>
      <c r="G177" s="9">
        <f t="shared" ca="1" si="46"/>
        <v>1.5340909090909101</v>
      </c>
      <c r="H177" s="9">
        <f t="shared" ca="1" si="49"/>
        <v>-1.2159090909090899</v>
      </c>
      <c r="I177" s="9">
        <f ca="1">AVERAGEIFS('Fat and Grease Data'!E$2:E$9000,'Fat and Grease Data'!$B$2:$B$9000,'Monthly Prices'!$B177,'Fat and Grease Data'!$C$2:$C$9000,'Monthly Prices'!$C177)</f>
        <v>32.602272727272727</v>
      </c>
      <c r="J177" s="9">
        <f ca="1">_xlfn.MAXIFS('Fat and Grease Data'!$E$2:$E$9000,'Fat and Grease Data'!$B$2:$B$9000,'Monthly Prices'!$B177,'Fat and Grease Data'!$C$2:$C$9000,'Monthly Prices'!$C177)</f>
        <v>33.75</v>
      </c>
      <c r="K177" s="9">
        <f ca="1">_xlfn.MINIFS('Fat and Grease Data'!$E$2:$E$9000,'Fat and Grease Data'!$B$2:$B$9000,'Monthly Prices'!$B177,'Fat and Grease Data'!$C$2:$C$9000,'Monthly Prices'!$C177)</f>
        <v>31.5</v>
      </c>
      <c r="L177" s="9">
        <f t="shared" ca="1" si="50"/>
        <v>1.1477272727272734</v>
      </c>
      <c r="M177" s="9">
        <f t="shared" ca="1" si="51"/>
        <v>-1.1022727272727266</v>
      </c>
      <c r="N177" s="9">
        <f ca="1">AVERAGEIFS('Fat and Grease Data'!F$2:F$9000,'Fat and Grease Data'!$B$2:$B$9000,'Monthly Prices'!$B177,'Fat and Grease Data'!$C$2:$C$9000,'Monthly Prices'!$C177)</f>
        <v>30.78409090909091</v>
      </c>
      <c r="O177" s="9">
        <f ca="1">_xlfn.MAXIFS('Fat and Grease Data'!$F$2:$F$9000,'Fat and Grease Data'!$B$2:$B$9000,'Monthly Prices'!$B177,'Fat and Grease Data'!$C$2:$C$9000,'Monthly Prices'!$C177)</f>
        <v>32</v>
      </c>
      <c r="P177" s="9">
        <f ca="1">_xlfn.MINIFS('Fat and Grease Data'!$F$2:$F$9000,'Fat and Grease Data'!$B$2:$B$9000,'Monthly Prices'!$B177,'Fat and Grease Data'!$C$2:$C$9000,'Monthly Prices'!$C177)</f>
        <v>30.25</v>
      </c>
      <c r="Q177" s="9">
        <f t="shared" ca="1" si="42"/>
        <v>1.2159090909090899</v>
      </c>
      <c r="R177" s="9">
        <f t="shared" ca="1" si="43"/>
        <v>-0.53409090909091006</v>
      </c>
      <c r="S177" s="9">
        <f ca="1">AVERAGEIFS('Fat and Grease Data'!G$2:G$9000,'Fat and Grease Data'!$B$2:$B$9000,'Monthly Prices'!$B177,'Fat and Grease Data'!$C$2:$C$9000,'Monthly Prices'!$C177)</f>
        <v>31.681818181818183</v>
      </c>
      <c r="T177" s="9">
        <f ca="1">_xlfn.MAXIFS('Fat and Grease Data'!$G$2:$G$9000,'Fat and Grease Data'!$B$2:$B$9000,'Monthly Prices'!$B177,'Fat and Grease Data'!$C$2:$C$9000,'Monthly Prices'!$C177)</f>
        <v>32.5</v>
      </c>
      <c r="U177" s="9">
        <f ca="1">_xlfn.MINIFS('Fat and Grease Data'!$G$2:$G$9000,'Fat and Grease Data'!$B$2:$B$9000,'Monthly Prices'!$B177,'Fat and Grease Data'!$C$2:$C$9000,'Monthly Prices'!$C177)</f>
        <v>29.5</v>
      </c>
      <c r="V177" s="9">
        <f t="shared" ca="1" si="54"/>
        <v>0.81818181818181657</v>
      </c>
      <c r="W177" s="9">
        <f t="shared" ca="1" si="55"/>
        <v>-2.1818181818181834</v>
      </c>
      <c r="X177" s="9">
        <f ca="1">AVERAGEIFS('Fat and Grease Data'!H$2:H$9000,'Fat and Grease Data'!$B$2:$B$9000,'Monthly Prices'!$B177,'Fat and Grease Data'!$C$2:$C$9000,'Monthly Prices'!$C177)</f>
        <v>33.863636363636367</v>
      </c>
      <c r="Y177" s="9">
        <f ca="1">_xlfn.MAXIFS('Fat and Grease Data'!$H$2:$H$9000,'Fat and Grease Data'!$B$2:$B$9000,'Monthly Prices'!$B177,'Fat and Grease Data'!$C$2:$C$9000,'Monthly Prices'!$C177)</f>
        <v>34</v>
      </c>
      <c r="Z177" s="9">
        <f ca="1">_xlfn.MINIFS('Fat and Grease Data'!$H$2:$H$9000,'Fat and Grease Data'!$B$2:$B$9000,'Monthly Prices'!$B177,'Fat and Grease Data'!$C$2:$C$9000,'Monthly Prices'!$C177)</f>
        <v>33</v>
      </c>
      <c r="AA177" s="9">
        <f t="shared" ca="1" si="56"/>
        <v>0.13636363636363313</v>
      </c>
      <c r="AB177" s="9">
        <f t="shared" ca="1" si="57"/>
        <v>-0.86363636363636687</v>
      </c>
      <c r="AC177" s="9">
        <f ca="1">AVERAGEIFS('Fat and Grease Data'!I$2:I$9000,'Fat and Grease Data'!$B$2:$B$9000,'Monthly Prices'!$B177,'Fat and Grease Data'!$C$2:$C$9000,'Monthly Prices'!$C177)</f>
        <v>32.102272727272727</v>
      </c>
      <c r="AD177" s="9">
        <f ca="1">_xlfn.MAXIFS('Fat and Grease Data'!$I$2:$I$9000,'Fat and Grease Data'!$B$2:$B$9000,'Monthly Prices'!$B177,'Fat and Grease Data'!$C$2:$C$9000,'Monthly Prices'!$C177)</f>
        <v>33.5</v>
      </c>
      <c r="AE177" s="9">
        <f ca="1">_xlfn.MINIFS('Fat and Grease Data'!$I$2:$I$9000,'Fat and Grease Data'!$B$2:$B$9000,'Monthly Prices'!$B177,'Fat and Grease Data'!$C$2:$C$9000,'Monthly Prices'!$C177)</f>
        <v>31.75</v>
      </c>
      <c r="AF177" s="9">
        <f t="shared" ca="1" si="58"/>
        <v>1.3977272727272734</v>
      </c>
      <c r="AG177" s="9">
        <f t="shared" ca="1" si="59"/>
        <v>-0.35227272727272663</v>
      </c>
      <c r="AH177" s="9"/>
      <c r="AI177" s="9"/>
      <c r="AJ177" s="9"/>
      <c r="AK177" s="9"/>
      <c r="AL177" s="9"/>
      <c r="AM177" s="9">
        <f ca="1">AVERAGEIFS('Fat and Grease Data'!K$2:K$9000,'Fat and Grease Data'!$B$2:$B$9000,'Monthly Prices'!$B177,'Fat and Grease Data'!$C$2:$C$9000,'Monthly Prices'!$C177)</f>
        <v>35.56818181818182</v>
      </c>
      <c r="AN177" s="9">
        <f ca="1">_xlfn.MAXIFS('Fat and Grease Data'!$K$2:$K$9000,'Fat and Grease Data'!$B$2:$B$9000,'Monthly Prices'!$B177,'Fat and Grease Data'!$C$2:$C$9000,'Monthly Prices'!$C177)</f>
        <v>37</v>
      </c>
      <c r="AO177" s="9">
        <f ca="1">_xlfn.MINIFS('Fat and Grease Data'!$K$2:$K$9000,'Fat and Grease Data'!$B$2:$B$9000,'Monthly Prices'!$B177,'Fat and Grease Data'!$C$2:$C$9000,'Monthly Prices'!$C177)</f>
        <v>34.5</v>
      </c>
      <c r="AP177" s="9">
        <f t="shared" ca="1" si="52"/>
        <v>1.4318181818181799</v>
      </c>
      <c r="AQ177" s="9">
        <f t="shared" ca="1" si="53"/>
        <v>-1.0681818181818201</v>
      </c>
      <c r="AR177" s="9">
        <f ca="1">AVERAGEIFS('Fat and Grease Data'!L$2:L$9000,'Fat and Grease Data'!$B$2:$B$9000,'Monthly Prices'!$B177,'Fat and Grease Data'!$C$2:$C$9000,'Monthly Prices'!$C177)</f>
        <v>30.25</v>
      </c>
      <c r="AS177" s="9">
        <f ca="1">_xlfn.MAXIFS('Fat and Grease Data'!$L$2:$L$9000,'Fat and Grease Data'!$B$2:$B$9000,'Monthly Prices'!$B177,'Fat and Grease Data'!$C$2:$C$9000,'Monthly Prices'!$C177)</f>
        <v>31</v>
      </c>
      <c r="AT177" s="9">
        <f ca="1">_xlfn.MINIFS('Fat and Grease Data'!$L$2:$L$9000,'Fat and Grease Data'!$B$2:$B$9000,'Monthly Prices'!$B177,'Fat and Grease Data'!$C$2:$C$9000,'Monthly Prices'!$C177)</f>
        <v>29.5</v>
      </c>
      <c r="AU177" s="9">
        <f t="shared" ca="1" si="60"/>
        <v>0.75</v>
      </c>
      <c r="AV177" s="9">
        <f t="shared" ca="1" si="61"/>
        <v>-0.75</v>
      </c>
      <c r="AW177" s="9">
        <f ca="1">AVERAGEIFS('Fat and Grease Data'!M$2:M$9000,'Fat and Grease Data'!$B$2:$B$9000,'Monthly Prices'!$B177,'Fat and Grease Data'!$C$2:$C$9000,'Monthly Prices'!$C177)</f>
        <v>34.659090909090907</v>
      </c>
      <c r="AX177" s="9">
        <f ca="1">_xlfn.MAXIFS('Fat and Grease Data'!$M$2:$M$9000,'Fat and Grease Data'!$B$2:$B$9000,'Monthly Prices'!$B177,'Fat and Grease Data'!$C$2:$C$9000,'Monthly Prices'!$C177)</f>
        <v>35.5</v>
      </c>
      <c r="AY177" s="9">
        <f ca="1">_xlfn.MINIFS('Fat and Grease Data'!$M$2:$M$9000,'Fat and Grease Data'!$B$2:$B$9000,'Monthly Prices'!$B177,'Fat and Grease Data'!$C$2:$C$9000,'Monthly Prices'!$C177)</f>
        <v>33.75</v>
      </c>
      <c r="AZ177" s="9">
        <f t="shared" ca="1" si="62"/>
        <v>0.84090909090909349</v>
      </c>
      <c r="BA177" s="9">
        <f t="shared" ca="1" si="63"/>
        <v>-0.90909090909090651</v>
      </c>
      <c r="BB177" s="10">
        <f>[2]Prices!$D529</f>
        <v>3.7890910000000004</v>
      </c>
      <c r="BC177" s="10">
        <f>[2]Prices!$B529</f>
        <v>4.1849999999999996</v>
      </c>
      <c r="BD177" s="10">
        <f>[2]Prices!$C529</f>
        <v>3.5649999999999999</v>
      </c>
      <c r="BE177" s="10">
        <f t="shared" si="47"/>
        <v>0.39590899999999918</v>
      </c>
      <c r="BF177" s="10">
        <f t="shared" si="48"/>
        <v>-0.22409100000000048</v>
      </c>
    </row>
    <row r="178" spans="1:58" x14ac:dyDescent="0.2">
      <c r="A178" s="7">
        <v>41852</v>
      </c>
      <c r="B178" s="8">
        <f t="shared" si="44"/>
        <v>8</v>
      </c>
      <c r="C178" s="8">
        <f t="shared" si="45"/>
        <v>2014</v>
      </c>
      <c r="D178" s="9">
        <f ca="1">AVERAGEIFS('Fat and Grease Data'!D$2:D$9000,'Fat and Grease Data'!$B$2:$B$9000,'Monthly Prices'!$B178,'Fat and Grease Data'!$C$2:$C$9000,'Monthly Prices'!$C178)</f>
        <v>27.166666666666668</v>
      </c>
      <c r="E178" s="9">
        <f ca="1">_xlfn.MAXIFS('Fat and Grease Data'!$D$2:$D$9000,'Fat and Grease Data'!$B$2:$B$9000,'Monthly Prices'!$B178,'Fat and Grease Data'!$C$2:$C$9000,'Monthly Prices'!$C178)</f>
        <v>30.5</v>
      </c>
      <c r="F178" s="9">
        <f ca="1">_xlfn.MINIFS('Fat and Grease Data'!$D$2:$D$9000,'Fat and Grease Data'!$B$2:$B$9000,'Monthly Prices'!$B178,'Fat and Grease Data'!$C$2:$C$9000,'Monthly Prices'!$C178)</f>
        <v>26.5</v>
      </c>
      <c r="G178" s="9">
        <f t="shared" ca="1" si="46"/>
        <v>3.3333333333333321</v>
      </c>
      <c r="H178" s="9">
        <f t="shared" ca="1" si="49"/>
        <v>-0.66666666666666785</v>
      </c>
      <c r="I178" s="9">
        <f ca="1">AVERAGEIFS('Fat and Grease Data'!E$2:E$9000,'Fat and Grease Data'!$B$2:$B$9000,'Monthly Prices'!$B178,'Fat and Grease Data'!$C$2:$C$9000,'Monthly Prices'!$C178)</f>
        <v>28</v>
      </c>
      <c r="J178" s="9">
        <f ca="1">_xlfn.MAXIFS('Fat and Grease Data'!$E$2:$E$9000,'Fat and Grease Data'!$B$2:$B$9000,'Monthly Prices'!$B178,'Fat and Grease Data'!$C$2:$C$9000,'Monthly Prices'!$C178)</f>
        <v>31.75</v>
      </c>
      <c r="K178" s="9">
        <f ca="1">_xlfn.MINIFS('Fat and Grease Data'!$E$2:$E$9000,'Fat and Grease Data'!$B$2:$B$9000,'Monthly Prices'!$B178,'Fat and Grease Data'!$C$2:$C$9000,'Monthly Prices'!$C178)</f>
        <v>26</v>
      </c>
      <c r="L178" s="9">
        <f t="shared" ca="1" si="50"/>
        <v>3.75</v>
      </c>
      <c r="M178" s="9">
        <f t="shared" ca="1" si="51"/>
        <v>-2</v>
      </c>
      <c r="N178" s="9">
        <f ca="1">AVERAGEIFS('Fat and Grease Data'!F$2:F$9000,'Fat and Grease Data'!$B$2:$B$9000,'Monthly Prices'!$B178,'Fat and Grease Data'!$C$2:$C$9000,'Monthly Prices'!$C178)</f>
        <v>28.928571428571427</v>
      </c>
      <c r="O178" s="9">
        <f ca="1">_xlfn.MAXIFS('Fat and Grease Data'!$F$2:$F$9000,'Fat and Grease Data'!$B$2:$B$9000,'Monthly Prices'!$B178,'Fat and Grease Data'!$C$2:$C$9000,'Monthly Prices'!$C178)</f>
        <v>30.25</v>
      </c>
      <c r="P178" s="9">
        <f ca="1">_xlfn.MINIFS('Fat and Grease Data'!$F$2:$F$9000,'Fat and Grease Data'!$B$2:$B$9000,'Monthly Prices'!$B178,'Fat and Grease Data'!$C$2:$C$9000,'Monthly Prices'!$C178)</f>
        <v>28.5</v>
      </c>
      <c r="Q178" s="9">
        <f t="shared" ca="1" si="42"/>
        <v>1.321428571428573</v>
      </c>
      <c r="R178" s="9">
        <f t="shared" ca="1" si="43"/>
        <v>-0.42857142857142705</v>
      </c>
      <c r="S178" s="9">
        <f ca="1">AVERAGEIFS('Fat and Grease Data'!G$2:G$9000,'Fat and Grease Data'!$B$2:$B$9000,'Monthly Prices'!$B178,'Fat and Grease Data'!$C$2:$C$9000,'Monthly Prices'!$C178)</f>
        <v>29.44047619047619</v>
      </c>
      <c r="T178" s="9">
        <f ca="1">_xlfn.MAXIFS('Fat and Grease Data'!$G$2:$G$9000,'Fat and Grease Data'!$B$2:$B$9000,'Monthly Prices'!$B178,'Fat and Grease Data'!$C$2:$C$9000,'Monthly Prices'!$C178)</f>
        <v>30.75</v>
      </c>
      <c r="U178" s="9">
        <f ca="1">_xlfn.MINIFS('Fat and Grease Data'!$G$2:$G$9000,'Fat and Grease Data'!$B$2:$B$9000,'Monthly Prices'!$B178,'Fat and Grease Data'!$C$2:$C$9000,'Monthly Prices'!$C178)</f>
        <v>28.5</v>
      </c>
      <c r="V178" s="9">
        <f t="shared" ca="1" si="54"/>
        <v>1.3095238095238102</v>
      </c>
      <c r="W178" s="9">
        <f t="shared" ca="1" si="55"/>
        <v>-0.9404761904761898</v>
      </c>
      <c r="X178" s="9">
        <f ca="1">AVERAGEIFS('Fat and Grease Data'!H$2:H$9000,'Fat and Grease Data'!$B$2:$B$9000,'Monthly Prices'!$B178,'Fat and Grease Data'!$C$2:$C$9000,'Monthly Prices'!$C178)</f>
        <v>32.30952380952381</v>
      </c>
      <c r="Y178" s="9">
        <f ca="1">_xlfn.MAXIFS('Fat and Grease Data'!$H$2:$H$9000,'Fat and Grease Data'!$B$2:$B$9000,'Monthly Prices'!$B178,'Fat and Grease Data'!$C$2:$C$9000,'Monthly Prices'!$C178)</f>
        <v>33</v>
      </c>
      <c r="Z178" s="9">
        <f ca="1">_xlfn.MINIFS('Fat and Grease Data'!$H$2:$H$9000,'Fat and Grease Data'!$B$2:$B$9000,'Monthly Prices'!$B178,'Fat and Grease Data'!$C$2:$C$9000,'Monthly Prices'!$C178)</f>
        <v>29.5</v>
      </c>
      <c r="AA178" s="9">
        <f t="shared" ca="1" si="56"/>
        <v>0.6904761904761898</v>
      </c>
      <c r="AB178" s="9">
        <f t="shared" ca="1" si="57"/>
        <v>-2.8095238095238102</v>
      </c>
      <c r="AC178" s="9">
        <f ca="1">AVERAGEIFS('Fat and Grease Data'!I$2:I$9000,'Fat and Grease Data'!$B$2:$B$9000,'Monthly Prices'!$B178,'Fat and Grease Data'!$C$2:$C$9000,'Monthly Prices'!$C178)</f>
        <v>30.803809523809523</v>
      </c>
      <c r="AD178" s="9">
        <f ca="1">_xlfn.MAXIFS('Fat and Grease Data'!$I$2:$I$9000,'Fat and Grease Data'!$B$2:$B$9000,'Monthly Prices'!$B178,'Fat and Grease Data'!$C$2:$C$9000,'Monthly Prices'!$C178)</f>
        <v>31.75</v>
      </c>
      <c r="AE178" s="9">
        <f ca="1">_xlfn.MINIFS('Fat and Grease Data'!$I$2:$I$9000,'Fat and Grease Data'!$B$2:$B$9000,'Monthly Prices'!$B178,'Fat and Grease Data'!$C$2:$C$9000,'Monthly Prices'!$C178)</f>
        <v>29</v>
      </c>
      <c r="AF178" s="9">
        <f t="shared" ca="1" si="58"/>
        <v>0.94619047619047691</v>
      </c>
      <c r="AG178" s="9">
        <f t="shared" ca="1" si="59"/>
        <v>-1.8038095238095231</v>
      </c>
      <c r="AH178" s="9"/>
      <c r="AI178" s="9"/>
      <c r="AJ178" s="9"/>
      <c r="AK178" s="9"/>
      <c r="AL178" s="9"/>
      <c r="AM178" s="9">
        <f ca="1">AVERAGEIFS('Fat and Grease Data'!K$2:K$9000,'Fat and Grease Data'!$B$2:$B$9000,'Monthly Prices'!$B178,'Fat and Grease Data'!$C$2:$C$9000,'Monthly Prices'!$C178)</f>
        <v>30.095238095238095</v>
      </c>
      <c r="AN178" s="9">
        <f ca="1">_xlfn.MAXIFS('Fat and Grease Data'!$K$2:$K$9000,'Fat and Grease Data'!$B$2:$B$9000,'Monthly Prices'!$B178,'Fat and Grease Data'!$C$2:$C$9000,'Monthly Prices'!$C178)</f>
        <v>34.5</v>
      </c>
      <c r="AO178" s="9">
        <f ca="1">_xlfn.MINIFS('Fat and Grease Data'!$K$2:$K$9000,'Fat and Grease Data'!$B$2:$B$9000,'Monthly Prices'!$B178,'Fat and Grease Data'!$C$2:$C$9000,'Monthly Prices'!$C178)</f>
        <v>28.75</v>
      </c>
      <c r="AP178" s="9">
        <f t="shared" ca="1" si="52"/>
        <v>4.4047619047619051</v>
      </c>
      <c r="AQ178" s="9">
        <f t="shared" ca="1" si="53"/>
        <v>-1.3452380952380949</v>
      </c>
      <c r="AR178" s="9">
        <f ca="1">AVERAGEIFS('Fat and Grease Data'!L$2:L$9000,'Fat and Grease Data'!$B$2:$B$9000,'Monthly Prices'!$B178,'Fat and Grease Data'!$C$2:$C$9000,'Monthly Prices'!$C178)</f>
        <v>28.833333333333332</v>
      </c>
      <c r="AS178" s="9">
        <f ca="1">_xlfn.MAXIFS('Fat and Grease Data'!$L$2:$L$9000,'Fat and Grease Data'!$B$2:$B$9000,'Monthly Prices'!$B178,'Fat and Grease Data'!$C$2:$C$9000,'Monthly Prices'!$C178)</f>
        <v>29.5</v>
      </c>
      <c r="AT178" s="9">
        <f ca="1">_xlfn.MINIFS('Fat and Grease Data'!$L$2:$L$9000,'Fat and Grease Data'!$B$2:$B$9000,'Monthly Prices'!$B178,'Fat and Grease Data'!$C$2:$C$9000,'Monthly Prices'!$C178)</f>
        <v>26</v>
      </c>
      <c r="AU178" s="9">
        <f t="shared" ca="1" si="60"/>
        <v>0.66666666666666785</v>
      </c>
      <c r="AV178" s="9">
        <f t="shared" ca="1" si="61"/>
        <v>-2.8333333333333321</v>
      </c>
      <c r="AW178" s="9">
        <f ca="1">AVERAGEIFS('Fat and Grease Data'!M$2:M$9000,'Fat and Grease Data'!$B$2:$B$9000,'Monthly Prices'!$B178,'Fat and Grease Data'!$C$2:$C$9000,'Monthly Prices'!$C178)</f>
        <v>31.19047619047619</v>
      </c>
      <c r="AX178" s="9">
        <f ca="1">_xlfn.MAXIFS('Fat and Grease Data'!$M$2:$M$9000,'Fat and Grease Data'!$B$2:$B$9000,'Monthly Prices'!$B178,'Fat and Grease Data'!$C$2:$C$9000,'Monthly Prices'!$C178)</f>
        <v>33.75</v>
      </c>
      <c r="AY178" s="9">
        <f ca="1">_xlfn.MINIFS('Fat and Grease Data'!$M$2:$M$9000,'Fat and Grease Data'!$B$2:$B$9000,'Monthly Prices'!$B178,'Fat and Grease Data'!$C$2:$C$9000,'Monthly Prices'!$C178)</f>
        <v>28.75</v>
      </c>
      <c r="AZ178" s="9">
        <f t="shared" ca="1" si="62"/>
        <v>2.5595238095238102</v>
      </c>
      <c r="BA178" s="9">
        <f t="shared" ca="1" si="63"/>
        <v>-2.4404761904761898</v>
      </c>
      <c r="BB178" s="10">
        <f>[2]Prices!$D530</f>
        <v>3.5934519999999996</v>
      </c>
      <c r="BC178" s="10">
        <f>[2]Prices!$B530</f>
        <v>3.7</v>
      </c>
      <c r="BD178" s="10">
        <f>[2]Prices!$C530</f>
        <v>3.4775</v>
      </c>
      <c r="BE178" s="10">
        <f t="shared" si="47"/>
        <v>0.10654800000000053</v>
      </c>
      <c r="BF178" s="10">
        <f t="shared" si="48"/>
        <v>-0.11595199999999961</v>
      </c>
    </row>
    <row r="179" spans="1:58" x14ac:dyDescent="0.2">
      <c r="A179" s="7">
        <v>41883</v>
      </c>
      <c r="B179" s="8">
        <f t="shared" si="44"/>
        <v>9</v>
      </c>
      <c r="C179" s="8">
        <f t="shared" si="45"/>
        <v>2014</v>
      </c>
      <c r="D179" s="9">
        <f ca="1">AVERAGEIFS('Fat and Grease Data'!D$2:D$9000,'Fat and Grease Data'!$B$2:$B$9000,'Monthly Prices'!$B179,'Fat and Grease Data'!$C$2:$C$9000,'Monthly Prices'!$C179)</f>
        <v>26.238095238095237</v>
      </c>
      <c r="E179" s="9">
        <f ca="1">_xlfn.MAXIFS('Fat and Grease Data'!$D$2:$D$9000,'Fat and Grease Data'!$B$2:$B$9000,'Monthly Prices'!$B179,'Fat and Grease Data'!$C$2:$C$9000,'Monthly Prices'!$C179)</f>
        <v>26.5</v>
      </c>
      <c r="F179" s="9">
        <f ca="1">_xlfn.MINIFS('Fat and Grease Data'!$D$2:$D$9000,'Fat and Grease Data'!$B$2:$B$9000,'Monthly Prices'!$B179,'Fat and Grease Data'!$C$2:$C$9000,'Monthly Prices'!$C179)</f>
        <v>25.75</v>
      </c>
      <c r="G179" s="9">
        <f t="shared" ca="1" si="46"/>
        <v>0.26190476190476275</v>
      </c>
      <c r="H179" s="9">
        <f t="shared" ca="1" si="49"/>
        <v>-0.48809523809523725</v>
      </c>
      <c r="I179" s="9">
        <f ca="1">AVERAGEIFS('Fat and Grease Data'!E$2:E$9000,'Fat and Grease Data'!$B$2:$B$9000,'Monthly Prices'!$B179,'Fat and Grease Data'!$C$2:$C$9000,'Monthly Prices'!$C179)</f>
        <v>26.245238095238093</v>
      </c>
      <c r="J179" s="9">
        <f ca="1">_xlfn.MAXIFS('Fat and Grease Data'!$E$2:$E$9000,'Fat and Grease Data'!$B$2:$B$9000,'Monthly Prices'!$B179,'Fat and Grease Data'!$C$2:$C$9000,'Monthly Prices'!$C179)</f>
        <v>26.5</v>
      </c>
      <c r="K179" s="9">
        <f ca="1">_xlfn.MINIFS('Fat and Grease Data'!$E$2:$E$9000,'Fat and Grease Data'!$B$2:$B$9000,'Monthly Prices'!$B179,'Fat and Grease Data'!$C$2:$C$9000,'Monthly Prices'!$C179)</f>
        <v>26</v>
      </c>
      <c r="L179" s="9">
        <f t="shared" ca="1" si="50"/>
        <v>0.25476190476190652</v>
      </c>
      <c r="M179" s="9">
        <f t="shared" ca="1" si="51"/>
        <v>-0.24523809523809348</v>
      </c>
      <c r="N179" s="9">
        <f ca="1">AVERAGEIFS('Fat and Grease Data'!F$2:F$9000,'Fat and Grease Data'!$B$2:$B$9000,'Monthly Prices'!$B179,'Fat and Grease Data'!$C$2:$C$9000,'Monthly Prices'!$C179)</f>
        <v>26.429523809523808</v>
      </c>
      <c r="O179" s="9">
        <f ca="1">_xlfn.MAXIFS('Fat and Grease Data'!$F$2:$F$9000,'Fat and Grease Data'!$B$2:$B$9000,'Monthly Prices'!$B179,'Fat and Grease Data'!$C$2:$C$9000,'Monthly Prices'!$C179)</f>
        <v>28.5</v>
      </c>
      <c r="P179" s="9">
        <f ca="1">_xlfn.MINIFS('Fat and Grease Data'!$F$2:$F$9000,'Fat and Grease Data'!$B$2:$B$9000,'Monthly Prices'!$B179,'Fat and Grease Data'!$C$2:$C$9000,'Monthly Prices'!$C179)</f>
        <v>25</v>
      </c>
      <c r="Q179" s="9">
        <f t="shared" ca="1" si="42"/>
        <v>2.0704761904761924</v>
      </c>
      <c r="R179" s="9">
        <f t="shared" ca="1" si="43"/>
        <v>-1.4295238095238076</v>
      </c>
      <c r="S179" s="9">
        <f ca="1">AVERAGEIFS('Fat and Grease Data'!G$2:G$9000,'Fat and Grease Data'!$B$2:$B$9000,'Monthly Prices'!$B179,'Fat and Grease Data'!$C$2:$C$9000,'Monthly Prices'!$C179)</f>
        <v>27.654761904761905</v>
      </c>
      <c r="T179" s="9">
        <f ca="1">_xlfn.MAXIFS('Fat and Grease Data'!$G$2:$G$9000,'Fat and Grease Data'!$B$2:$B$9000,'Monthly Prices'!$B179,'Fat and Grease Data'!$C$2:$C$9000,'Monthly Prices'!$C179)</f>
        <v>28.5</v>
      </c>
      <c r="U179" s="9">
        <f ca="1">_xlfn.MINIFS('Fat and Grease Data'!$G$2:$G$9000,'Fat and Grease Data'!$B$2:$B$9000,'Monthly Prices'!$B179,'Fat and Grease Data'!$C$2:$C$9000,'Monthly Prices'!$C179)</f>
        <v>26</v>
      </c>
      <c r="V179" s="9">
        <f t="shared" ca="1" si="54"/>
        <v>0.8452380952380949</v>
      </c>
      <c r="W179" s="9">
        <f t="shared" ca="1" si="55"/>
        <v>-1.6547619047619051</v>
      </c>
      <c r="X179" s="9">
        <f ca="1">AVERAGEIFS('Fat and Grease Data'!H$2:H$9000,'Fat and Grease Data'!$B$2:$B$9000,'Monthly Prices'!$B179,'Fat and Grease Data'!$C$2:$C$9000,'Monthly Prices'!$C179)</f>
        <v>28.357142857142858</v>
      </c>
      <c r="Y179" s="9">
        <f ca="1">_xlfn.MAXIFS('Fat and Grease Data'!$H$2:$H$9000,'Fat and Grease Data'!$B$2:$B$9000,'Monthly Prices'!$B179,'Fat and Grease Data'!$C$2:$C$9000,'Monthly Prices'!$C179)</f>
        <v>29.5</v>
      </c>
      <c r="Z179" s="9">
        <f ca="1">_xlfn.MINIFS('Fat and Grease Data'!$H$2:$H$9000,'Fat and Grease Data'!$B$2:$B$9000,'Monthly Prices'!$B179,'Fat and Grease Data'!$C$2:$C$9000,'Monthly Prices'!$C179)</f>
        <v>27</v>
      </c>
      <c r="AA179" s="9">
        <f t="shared" ca="1" si="56"/>
        <v>1.1428571428571423</v>
      </c>
      <c r="AB179" s="9">
        <f t="shared" ca="1" si="57"/>
        <v>-1.3571428571428577</v>
      </c>
      <c r="AC179" s="9">
        <f ca="1">AVERAGEIFS('Fat and Grease Data'!I$2:I$9000,'Fat and Grease Data'!$B$2:$B$9000,'Monthly Prices'!$B179,'Fat and Grease Data'!$C$2:$C$9000,'Monthly Prices'!$C179)</f>
        <v>26.976190476190474</v>
      </c>
      <c r="AD179" s="9">
        <f ca="1">_xlfn.MAXIFS('Fat and Grease Data'!$I$2:$I$9000,'Fat and Grease Data'!$B$2:$B$9000,'Monthly Prices'!$B179,'Fat and Grease Data'!$C$2:$C$9000,'Monthly Prices'!$C179)</f>
        <v>29</v>
      </c>
      <c r="AE179" s="9">
        <f ca="1">_xlfn.MINIFS('Fat and Grease Data'!$I$2:$I$9000,'Fat and Grease Data'!$B$2:$B$9000,'Monthly Prices'!$B179,'Fat and Grease Data'!$C$2:$C$9000,'Monthly Prices'!$C179)</f>
        <v>25.5</v>
      </c>
      <c r="AF179" s="9">
        <f t="shared" ca="1" si="58"/>
        <v>2.0238095238095255</v>
      </c>
      <c r="AG179" s="9">
        <f t="shared" ca="1" si="59"/>
        <v>-1.4761904761904745</v>
      </c>
      <c r="AH179" s="9"/>
      <c r="AI179" s="9"/>
      <c r="AJ179" s="9"/>
      <c r="AK179" s="9"/>
      <c r="AL179" s="9"/>
      <c r="AM179" s="9">
        <f ca="1">AVERAGEIFS('Fat and Grease Data'!K$2:K$9000,'Fat and Grease Data'!$B$2:$B$9000,'Monthly Prices'!$B179,'Fat and Grease Data'!$C$2:$C$9000,'Monthly Prices'!$C179)</f>
        <v>28.416666666666668</v>
      </c>
      <c r="AN179" s="9">
        <f ca="1">_xlfn.MAXIFS('Fat and Grease Data'!$K$2:$K$9000,'Fat and Grease Data'!$B$2:$B$9000,'Monthly Prices'!$B179,'Fat and Grease Data'!$C$2:$C$9000,'Monthly Prices'!$C179)</f>
        <v>28.75</v>
      </c>
      <c r="AO179" s="9">
        <f ca="1">_xlfn.MINIFS('Fat and Grease Data'!$K$2:$K$9000,'Fat and Grease Data'!$B$2:$B$9000,'Monthly Prices'!$B179,'Fat and Grease Data'!$C$2:$C$9000,'Monthly Prices'!$C179)</f>
        <v>27.5</v>
      </c>
      <c r="AP179" s="9">
        <f t="shared" ca="1" si="52"/>
        <v>0.33333333333333215</v>
      </c>
      <c r="AQ179" s="9">
        <f t="shared" ca="1" si="53"/>
        <v>-0.91666666666666785</v>
      </c>
      <c r="AR179" s="9">
        <f ca="1">AVERAGEIFS('Fat and Grease Data'!L$2:L$9000,'Fat and Grease Data'!$B$2:$B$9000,'Monthly Prices'!$B179,'Fat and Grease Data'!$C$2:$C$9000,'Monthly Prices'!$C179)</f>
        <v>26</v>
      </c>
      <c r="AS179" s="9">
        <f ca="1">_xlfn.MAXIFS('Fat and Grease Data'!$L$2:$L$9000,'Fat and Grease Data'!$B$2:$B$9000,'Monthly Prices'!$B179,'Fat and Grease Data'!$C$2:$C$9000,'Monthly Prices'!$C179)</f>
        <v>26</v>
      </c>
      <c r="AT179" s="9">
        <f ca="1">_xlfn.MINIFS('Fat and Grease Data'!$L$2:$L$9000,'Fat and Grease Data'!$B$2:$B$9000,'Monthly Prices'!$B179,'Fat and Grease Data'!$C$2:$C$9000,'Monthly Prices'!$C179)</f>
        <v>26</v>
      </c>
      <c r="AU179" s="9">
        <f t="shared" ca="1" si="60"/>
        <v>0</v>
      </c>
      <c r="AV179" s="9">
        <f t="shared" ca="1" si="61"/>
        <v>0</v>
      </c>
      <c r="AW179" s="9">
        <f ca="1">AVERAGEIFS('Fat and Grease Data'!M$2:M$9000,'Fat and Grease Data'!$B$2:$B$9000,'Monthly Prices'!$B179,'Fat and Grease Data'!$C$2:$C$9000,'Monthly Prices'!$C179)</f>
        <v>26.726190476190474</v>
      </c>
      <c r="AX179" s="9">
        <f ca="1">_xlfn.MAXIFS('Fat and Grease Data'!$M$2:$M$9000,'Fat and Grease Data'!$B$2:$B$9000,'Monthly Prices'!$B179,'Fat and Grease Data'!$C$2:$C$9000,'Monthly Prices'!$C179)</f>
        <v>28.75</v>
      </c>
      <c r="AY179" s="9">
        <f ca="1">_xlfn.MINIFS('Fat and Grease Data'!$M$2:$M$9000,'Fat and Grease Data'!$B$2:$B$9000,'Monthly Prices'!$B179,'Fat and Grease Data'!$C$2:$C$9000,'Monthly Prices'!$C179)</f>
        <v>26</v>
      </c>
      <c r="AZ179" s="9">
        <f t="shared" ca="1" si="62"/>
        <v>2.0238095238095255</v>
      </c>
      <c r="BA179" s="9">
        <f t="shared" ca="1" si="63"/>
        <v>-0.7261904761904745</v>
      </c>
      <c r="BB179" s="10">
        <f>[2]Prices!$D531</f>
        <v>3.3880950000000003</v>
      </c>
      <c r="BC179" s="10">
        <f>[2]Prices!$B531</f>
        <v>3.6749999999999998</v>
      </c>
      <c r="BD179" s="10">
        <f>[2]Prices!$C531</f>
        <v>3.1949999999999998</v>
      </c>
      <c r="BE179" s="10">
        <f t="shared" si="47"/>
        <v>0.28690499999999952</v>
      </c>
      <c r="BF179" s="10">
        <f t="shared" si="48"/>
        <v>-0.19309500000000046</v>
      </c>
    </row>
    <row r="180" spans="1:58" x14ac:dyDescent="0.2">
      <c r="A180" s="7">
        <v>41913</v>
      </c>
      <c r="B180" s="8">
        <f t="shared" si="44"/>
        <v>10</v>
      </c>
      <c r="C180" s="8">
        <f t="shared" si="45"/>
        <v>2014</v>
      </c>
      <c r="D180" s="9">
        <f ca="1">AVERAGEIFS('Fat and Grease Data'!D$2:D$9000,'Fat and Grease Data'!$B$2:$B$9000,'Monthly Prices'!$B180,'Fat and Grease Data'!$C$2:$C$9000,'Monthly Prices'!$C180)</f>
        <v>24.065217391304348</v>
      </c>
      <c r="E180" s="9">
        <f ca="1">_xlfn.MAXIFS('Fat and Grease Data'!$D$2:$D$9000,'Fat and Grease Data'!$B$2:$B$9000,'Monthly Prices'!$B180,'Fat and Grease Data'!$C$2:$C$9000,'Monthly Prices'!$C180)</f>
        <v>25.5</v>
      </c>
      <c r="F180" s="9">
        <f ca="1">_xlfn.MINIFS('Fat and Grease Data'!$D$2:$D$9000,'Fat and Grease Data'!$B$2:$B$9000,'Monthly Prices'!$B180,'Fat and Grease Data'!$C$2:$C$9000,'Monthly Prices'!$C180)</f>
        <v>23.5</v>
      </c>
      <c r="G180" s="9">
        <f t="shared" ca="1" si="46"/>
        <v>1.4347826086956523</v>
      </c>
      <c r="H180" s="9">
        <f t="shared" ca="1" si="49"/>
        <v>-0.56521739130434767</v>
      </c>
      <c r="I180" s="9">
        <f ca="1">AVERAGEIFS('Fat and Grease Data'!E$2:E$9000,'Fat and Grease Data'!$B$2:$B$9000,'Monthly Prices'!$B180,'Fat and Grease Data'!$C$2:$C$9000,'Monthly Prices'!$C180)</f>
        <v>25.185217391304349</v>
      </c>
      <c r="J180" s="9">
        <f ca="1">_xlfn.MAXIFS('Fat and Grease Data'!$E$2:$E$9000,'Fat and Grease Data'!$B$2:$B$9000,'Monthly Prices'!$B180,'Fat and Grease Data'!$C$2:$C$9000,'Monthly Prices'!$C180)</f>
        <v>26.13</v>
      </c>
      <c r="K180" s="9">
        <f ca="1">_xlfn.MINIFS('Fat and Grease Data'!$E$2:$E$9000,'Fat and Grease Data'!$B$2:$B$9000,'Monthly Prices'!$B180,'Fat and Grease Data'!$C$2:$C$9000,'Monthly Prices'!$C180)</f>
        <v>24.75</v>
      </c>
      <c r="L180" s="9">
        <f t="shared" ca="1" si="50"/>
        <v>0.94478260869565034</v>
      </c>
      <c r="M180" s="9">
        <f t="shared" ca="1" si="51"/>
        <v>-0.43521739130434867</v>
      </c>
      <c r="N180" s="9">
        <f ca="1">AVERAGEIFS('Fat and Grease Data'!F$2:F$9000,'Fat and Grease Data'!$B$2:$B$9000,'Monthly Prices'!$B180,'Fat and Grease Data'!$C$2:$C$9000,'Monthly Prices'!$C180)</f>
        <v>24.195652173913043</v>
      </c>
      <c r="O180" s="9">
        <f ca="1">_xlfn.MAXIFS('Fat and Grease Data'!$F$2:$F$9000,'Fat and Grease Data'!$B$2:$B$9000,'Monthly Prices'!$B180,'Fat and Grease Data'!$C$2:$C$9000,'Monthly Prices'!$C180)</f>
        <v>25</v>
      </c>
      <c r="P180" s="9">
        <f ca="1">_xlfn.MINIFS('Fat and Grease Data'!$F$2:$F$9000,'Fat and Grease Data'!$B$2:$B$9000,'Monthly Prices'!$B180,'Fat and Grease Data'!$C$2:$C$9000,'Monthly Prices'!$C180)</f>
        <v>23.5</v>
      </c>
      <c r="Q180" s="9">
        <f t="shared" ca="1" si="42"/>
        <v>0.80434782608695699</v>
      </c>
      <c r="R180" s="9">
        <f t="shared" ca="1" si="43"/>
        <v>-0.69565217391304301</v>
      </c>
      <c r="S180" s="9">
        <f ca="1">AVERAGEIFS('Fat and Grease Data'!G$2:G$9000,'Fat and Grease Data'!$B$2:$B$9000,'Monthly Prices'!$B180,'Fat and Grease Data'!$C$2:$C$9000,'Monthly Prices'!$C180)</f>
        <v>25</v>
      </c>
      <c r="T180" s="9">
        <f ca="1">_xlfn.MAXIFS('Fat and Grease Data'!$G$2:$G$9000,'Fat and Grease Data'!$B$2:$B$9000,'Monthly Prices'!$B180,'Fat and Grease Data'!$C$2:$C$9000,'Monthly Prices'!$C180)</f>
        <v>25</v>
      </c>
      <c r="U180" s="9">
        <f ca="1">_xlfn.MINIFS('Fat and Grease Data'!$G$2:$G$9000,'Fat and Grease Data'!$B$2:$B$9000,'Monthly Prices'!$B180,'Fat and Grease Data'!$C$2:$C$9000,'Monthly Prices'!$C180)</f>
        <v>25</v>
      </c>
      <c r="V180" s="9">
        <f t="shared" ca="1" si="54"/>
        <v>0</v>
      </c>
      <c r="W180" s="9">
        <f t="shared" ca="1" si="55"/>
        <v>0</v>
      </c>
      <c r="X180" s="9">
        <f ca="1">AVERAGEIFS('Fat and Grease Data'!H$2:H$9000,'Fat and Grease Data'!$B$2:$B$9000,'Monthly Prices'!$B180,'Fat and Grease Data'!$C$2:$C$9000,'Monthly Prices'!$C180)</f>
        <v>26.239130434782609</v>
      </c>
      <c r="Y180" s="9">
        <f ca="1">_xlfn.MAXIFS('Fat and Grease Data'!$H$2:$H$9000,'Fat and Grease Data'!$B$2:$B$9000,'Monthly Prices'!$B180,'Fat and Grease Data'!$C$2:$C$9000,'Monthly Prices'!$C180)</f>
        <v>27</v>
      </c>
      <c r="Z180" s="9">
        <f ca="1">_xlfn.MINIFS('Fat and Grease Data'!$H$2:$H$9000,'Fat and Grease Data'!$B$2:$B$9000,'Monthly Prices'!$B180,'Fat and Grease Data'!$C$2:$C$9000,'Monthly Prices'!$C180)</f>
        <v>25</v>
      </c>
      <c r="AA180" s="9">
        <f t="shared" ca="1" si="56"/>
        <v>0.76086956521739069</v>
      </c>
      <c r="AB180" s="9">
        <f t="shared" ca="1" si="57"/>
        <v>-1.2391304347826093</v>
      </c>
      <c r="AC180" s="9">
        <f ca="1">AVERAGEIFS('Fat and Grease Data'!I$2:I$9000,'Fat and Grease Data'!$B$2:$B$9000,'Monthly Prices'!$B180,'Fat and Grease Data'!$C$2:$C$9000,'Monthly Prices'!$C180)</f>
        <v>25.195652173913043</v>
      </c>
      <c r="AD180" s="9">
        <f ca="1">_xlfn.MAXIFS('Fat and Grease Data'!$I$2:$I$9000,'Fat and Grease Data'!$B$2:$B$9000,'Monthly Prices'!$B180,'Fat and Grease Data'!$C$2:$C$9000,'Monthly Prices'!$C180)</f>
        <v>25.5</v>
      </c>
      <c r="AE180" s="9">
        <f ca="1">_xlfn.MINIFS('Fat and Grease Data'!$I$2:$I$9000,'Fat and Grease Data'!$B$2:$B$9000,'Monthly Prices'!$B180,'Fat and Grease Data'!$C$2:$C$9000,'Monthly Prices'!$C180)</f>
        <v>24.5</v>
      </c>
      <c r="AF180" s="9">
        <f t="shared" ca="1" si="58"/>
        <v>0.30434782608695699</v>
      </c>
      <c r="AG180" s="9">
        <f t="shared" ca="1" si="59"/>
        <v>-0.69565217391304301</v>
      </c>
      <c r="AH180" s="9"/>
      <c r="AI180" s="9"/>
      <c r="AJ180" s="9"/>
      <c r="AK180" s="9"/>
      <c r="AL180" s="9"/>
      <c r="AM180" s="9">
        <f ca="1">AVERAGEIFS('Fat and Grease Data'!K$2:K$9000,'Fat and Grease Data'!$B$2:$B$9000,'Monthly Prices'!$B180,'Fat and Grease Data'!$C$2:$C$9000,'Monthly Prices'!$C180)</f>
        <v>27.25</v>
      </c>
      <c r="AN180" s="9">
        <f ca="1">_xlfn.MAXIFS('Fat and Grease Data'!$K$2:$K$9000,'Fat and Grease Data'!$B$2:$B$9000,'Monthly Prices'!$B180,'Fat and Grease Data'!$C$2:$C$9000,'Monthly Prices'!$C180)</f>
        <v>27.25</v>
      </c>
      <c r="AO180" s="9">
        <f ca="1">_xlfn.MINIFS('Fat and Grease Data'!$K$2:$K$9000,'Fat and Grease Data'!$B$2:$B$9000,'Monthly Prices'!$B180,'Fat and Grease Data'!$C$2:$C$9000,'Monthly Prices'!$C180)</f>
        <v>27.25</v>
      </c>
      <c r="AP180" s="9">
        <f t="shared" ca="1" si="52"/>
        <v>0</v>
      </c>
      <c r="AQ180" s="9">
        <f t="shared" ca="1" si="53"/>
        <v>0</v>
      </c>
      <c r="AR180" s="9">
        <f ca="1">AVERAGEIFS('Fat and Grease Data'!L$2:L$9000,'Fat and Grease Data'!$B$2:$B$9000,'Monthly Prices'!$B180,'Fat and Grease Data'!$C$2:$C$9000,'Monthly Prices'!$C180)</f>
        <v>25.217391304347824</v>
      </c>
      <c r="AS180" s="9">
        <f ca="1">_xlfn.MAXIFS('Fat and Grease Data'!$L$2:$L$9000,'Fat and Grease Data'!$B$2:$B$9000,'Monthly Prices'!$B180,'Fat and Grease Data'!$C$2:$C$9000,'Monthly Prices'!$C180)</f>
        <v>26</v>
      </c>
      <c r="AT180" s="9">
        <f ca="1">_xlfn.MINIFS('Fat and Grease Data'!$L$2:$L$9000,'Fat and Grease Data'!$B$2:$B$9000,'Monthly Prices'!$B180,'Fat and Grease Data'!$C$2:$C$9000,'Monthly Prices'!$C180)</f>
        <v>24.25</v>
      </c>
      <c r="AU180" s="9">
        <f t="shared" ca="1" si="60"/>
        <v>0.78260869565217561</v>
      </c>
      <c r="AV180" s="9">
        <f t="shared" ca="1" si="61"/>
        <v>-0.96739130434782439</v>
      </c>
      <c r="AW180" s="9">
        <f ca="1">AVERAGEIFS('Fat and Grease Data'!M$2:M$9000,'Fat and Grease Data'!$B$2:$B$9000,'Monthly Prices'!$B180,'Fat and Grease Data'!$C$2:$C$9000,'Monthly Prices'!$C180)</f>
        <v>25.619565217391305</v>
      </c>
      <c r="AX180" s="9">
        <f ca="1">_xlfn.MAXIFS('Fat and Grease Data'!$M$2:$M$9000,'Fat and Grease Data'!$B$2:$B$9000,'Monthly Prices'!$B180,'Fat and Grease Data'!$C$2:$C$9000,'Monthly Prices'!$C180)</f>
        <v>25.75</v>
      </c>
      <c r="AY180" s="9">
        <f ca="1">_xlfn.MINIFS('Fat and Grease Data'!$M$2:$M$9000,'Fat and Grease Data'!$B$2:$B$9000,'Monthly Prices'!$B180,'Fat and Grease Data'!$C$2:$C$9000,'Monthly Prices'!$C180)</f>
        <v>25.25</v>
      </c>
      <c r="AZ180" s="9">
        <f t="shared" ca="1" si="62"/>
        <v>0.13043478260869534</v>
      </c>
      <c r="BA180" s="9">
        <f t="shared" ca="1" si="63"/>
        <v>-0.36956521739130466</v>
      </c>
      <c r="BB180" s="10">
        <f>[2]Prices!$D532</f>
        <v>3.4941300000000002</v>
      </c>
      <c r="BC180" s="10">
        <f>[2]Prices!$B532</f>
        <v>3.81</v>
      </c>
      <c r="BD180" s="10">
        <f>[2]Prices!$C532</f>
        <v>3.1825000000000001</v>
      </c>
      <c r="BE180" s="10">
        <f t="shared" si="47"/>
        <v>0.31586999999999987</v>
      </c>
      <c r="BF180" s="10">
        <f t="shared" si="48"/>
        <v>-0.31163000000000007</v>
      </c>
    </row>
    <row r="181" spans="1:58" x14ac:dyDescent="0.2">
      <c r="A181" s="7">
        <v>41944</v>
      </c>
      <c r="B181" s="8">
        <f t="shared" si="44"/>
        <v>11</v>
      </c>
      <c r="C181" s="8">
        <f t="shared" si="45"/>
        <v>2014</v>
      </c>
      <c r="D181" s="9">
        <f ca="1">AVERAGEIFS('Fat and Grease Data'!D$2:D$9000,'Fat and Grease Data'!$B$2:$B$9000,'Monthly Prices'!$B181,'Fat and Grease Data'!$C$2:$C$9000,'Monthly Prices'!$C181)</f>
        <v>23.805555555555557</v>
      </c>
      <c r="E181" s="9">
        <f ca="1">_xlfn.MAXIFS('Fat and Grease Data'!$D$2:$D$9000,'Fat and Grease Data'!$B$2:$B$9000,'Monthly Prices'!$B181,'Fat and Grease Data'!$C$2:$C$9000,'Monthly Prices'!$C181)</f>
        <v>24.5</v>
      </c>
      <c r="F181" s="9">
        <f ca="1">_xlfn.MINIFS('Fat and Grease Data'!$D$2:$D$9000,'Fat and Grease Data'!$B$2:$B$9000,'Monthly Prices'!$B181,'Fat and Grease Data'!$C$2:$C$9000,'Monthly Prices'!$C181)</f>
        <v>23.5</v>
      </c>
      <c r="G181" s="9">
        <f t="shared" ca="1" si="46"/>
        <v>0.69444444444444287</v>
      </c>
      <c r="H181" s="9">
        <f t="shared" ca="1" si="49"/>
        <v>-0.30555555555555713</v>
      </c>
      <c r="I181" s="9">
        <f ca="1">AVERAGEIFS('Fat and Grease Data'!E$2:E$9000,'Fat and Grease Data'!$B$2:$B$9000,'Monthly Prices'!$B181,'Fat and Grease Data'!$C$2:$C$9000,'Monthly Prices'!$C181)</f>
        <v>25.513888888888889</v>
      </c>
      <c r="J181" s="9">
        <f ca="1">_xlfn.MAXIFS('Fat and Grease Data'!$E$2:$E$9000,'Fat and Grease Data'!$B$2:$B$9000,'Monthly Prices'!$B181,'Fat and Grease Data'!$C$2:$C$9000,'Monthly Prices'!$C181)</f>
        <v>26.25</v>
      </c>
      <c r="K181" s="9">
        <f ca="1">_xlfn.MINIFS('Fat and Grease Data'!$E$2:$E$9000,'Fat and Grease Data'!$B$2:$B$9000,'Monthly Prices'!$B181,'Fat and Grease Data'!$C$2:$C$9000,'Monthly Prices'!$C181)</f>
        <v>24.75</v>
      </c>
      <c r="L181" s="9">
        <f t="shared" ca="1" si="50"/>
        <v>0.73611111111111072</v>
      </c>
      <c r="M181" s="9">
        <f t="shared" ca="1" si="51"/>
        <v>-0.76388888888888928</v>
      </c>
      <c r="N181" s="9">
        <f ca="1">AVERAGEIFS('Fat and Grease Data'!F$2:F$9000,'Fat and Grease Data'!$B$2:$B$9000,'Monthly Prices'!$B181,'Fat and Grease Data'!$C$2:$C$9000,'Monthly Prices'!$C181)</f>
        <v>23.5</v>
      </c>
      <c r="O181" s="9">
        <f ca="1">_xlfn.MAXIFS('Fat and Grease Data'!$F$2:$F$9000,'Fat and Grease Data'!$B$2:$B$9000,'Monthly Prices'!$B181,'Fat and Grease Data'!$C$2:$C$9000,'Monthly Prices'!$C181)</f>
        <v>23.5</v>
      </c>
      <c r="P181" s="9">
        <f ca="1">_xlfn.MINIFS('Fat and Grease Data'!$F$2:$F$9000,'Fat and Grease Data'!$B$2:$B$9000,'Monthly Prices'!$B181,'Fat and Grease Data'!$C$2:$C$9000,'Monthly Prices'!$C181)</f>
        <v>23.5</v>
      </c>
      <c r="Q181" s="9">
        <f t="shared" ca="1" si="42"/>
        <v>0</v>
      </c>
      <c r="R181" s="9">
        <f t="shared" ca="1" si="43"/>
        <v>0</v>
      </c>
      <c r="S181" s="9">
        <f ca="1">AVERAGEIFS('Fat and Grease Data'!G$2:G$9000,'Fat and Grease Data'!$B$2:$B$9000,'Monthly Prices'!$B181,'Fat and Grease Data'!$C$2:$C$9000,'Monthly Prices'!$C181)</f>
        <v>23.222222222222221</v>
      </c>
      <c r="T181" s="9">
        <f ca="1">_xlfn.MAXIFS('Fat and Grease Data'!$G$2:$G$9000,'Fat and Grease Data'!$B$2:$B$9000,'Monthly Prices'!$B181,'Fat and Grease Data'!$C$2:$C$9000,'Monthly Prices'!$C181)</f>
        <v>25</v>
      </c>
      <c r="U181" s="9">
        <f ca="1">_xlfn.MINIFS('Fat and Grease Data'!$G$2:$G$9000,'Fat and Grease Data'!$B$2:$B$9000,'Monthly Prices'!$B181,'Fat and Grease Data'!$C$2:$C$9000,'Monthly Prices'!$C181)</f>
        <v>21.5</v>
      </c>
      <c r="V181" s="9">
        <f t="shared" ca="1" si="54"/>
        <v>1.7777777777777786</v>
      </c>
      <c r="W181" s="9">
        <f t="shared" ca="1" si="55"/>
        <v>-1.7222222222222214</v>
      </c>
      <c r="X181" s="9">
        <f ca="1">AVERAGEIFS('Fat and Grease Data'!H$2:H$9000,'Fat and Grease Data'!$B$2:$B$9000,'Monthly Prices'!$B181,'Fat and Grease Data'!$C$2:$C$9000,'Monthly Prices'!$C181)</f>
        <v>25.166666666666668</v>
      </c>
      <c r="Y181" s="9">
        <f ca="1">_xlfn.MAXIFS('Fat and Grease Data'!$H$2:$H$9000,'Fat and Grease Data'!$B$2:$B$9000,'Monthly Prices'!$B181,'Fat and Grease Data'!$C$2:$C$9000,'Monthly Prices'!$C181)</f>
        <v>26</v>
      </c>
      <c r="Z181" s="9">
        <f ca="1">_xlfn.MINIFS('Fat and Grease Data'!$H$2:$H$9000,'Fat and Grease Data'!$B$2:$B$9000,'Monthly Prices'!$B181,'Fat and Grease Data'!$C$2:$C$9000,'Monthly Prices'!$C181)</f>
        <v>25</v>
      </c>
      <c r="AA181" s="9">
        <f t="shared" ca="1" si="56"/>
        <v>0.83333333333333215</v>
      </c>
      <c r="AB181" s="9">
        <f t="shared" ca="1" si="57"/>
        <v>-0.16666666666666785</v>
      </c>
      <c r="AC181" s="9">
        <f ca="1">AVERAGEIFS('Fat and Grease Data'!I$2:I$9000,'Fat and Grease Data'!$B$2:$B$9000,'Monthly Prices'!$B181,'Fat and Grease Data'!$C$2:$C$9000,'Monthly Prices'!$C181)</f>
        <v>26.666666666666668</v>
      </c>
      <c r="AD181" s="9">
        <f ca="1">_xlfn.MAXIFS('Fat and Grease Data'!$I$2:$I$9000,'Fat and Grease Data'!$B$2:$B$9000,'Monthly Prices'!$B181,'Fat and Grease Data'!$C$2:$C$9000,'Monthly Prices'!$C181)</f>
        <v>27.25</v>
      </c>
      <c r="AE181" s="9">
        <f ca="1">_xlfn.MINIFS('Fat and Grease Data'!$I$2:$I$9000,'Fat and Grease Data'!$B$2:$B$9000,'Monthly Prices'!$B181,'Fat and Grease Data'!$C$2:$C$9000,'Monthly Prices'!$C181)</f>
        <v>25.25</v>
      </c>
      <c r="AF181" s="9">
        <f t="shared" ca="1" si="58"/>
        <v>0.58333333333333215</v>
      </c>
      <c r="AG181" s="9">
        <f t="shared" ca="1" si="59"/>
        <v>-1.4166666666666679</v>
      </c>
      <c r="AH181" s="9"/>
      <c r="AI181" s="9"/>
      <c r="AJ181" s="9"/>
      <c r="AK181" s="9"/>
      <c r="AL181" s="9"/>
      <c r="AM181" s="9">
        <f ca="1">AVERAGEIFS('Fat and Grease Data'!K$2:K$9000,'Fat and Grease Data'!$B$2:$B$9000,'Monthly Prices'!$B181,'Fat and Grease Data'!$C$2:$C$9000,'Monthly Prices'!$C181)</f>
        <v>27.736111111111111</v>
      </c>
      <c r="AN181" s="9">
        <f ca="1">_xlfn.MAXIFS('Fat and Grease Data'!$K$2:$K$9000,'Fat and Grease Data'!$B$2:$B$9000,'Monthly Prices'!$B181,'Fat and Grease Data'!$C$2:$C$9000,'Monthly Prices'!$C181)</f>
        <v>28.5</v>
      </c>
      <c r="AO181" s="9">
        <f ca="1">_xlfn.MINIFS('Fat and Grease Data'!$K$2:$K$9000,'Fat and Grease Data'!$B$2:$B$9000,'Monthly Prices'!$B181,'Fat and Grease Data'!$C$2:$C$9000,'Monthly Prices'!$C181)</f>
        <v>27.25</v>
      </c>
      <c r="AP181" s="9">
        <f t="shared" ca="1" si="52"/>
        <v>0.76388888888888928</v>
      </c>
      <c r="AQ181" s="9">
        <f t="shared" ca="1" si="53"/>
        <v>-0.48611111111111072</v>
      </c>
      <c r="AR181" s="9">
        <f ca="1">AVERAGEIFS('Fat and Grease Data'!L$2:L$9000,'Fat and Grease Data'!$B$2:$B$9000,'Monthly Prices'!$B181,'Fat and Grease Data'!$C$2:$C$9000,'Monthly Prices'!$C181)</f>
        <v>24.152777777777779</v>
      </c>
      <c r="AS181" s="9">
        <f ca="1">_xlfn.MAXIFS('Fat and Grease Data'!$L$2:$L$9000,'Fat and Grease Data'!$B$2:$B$9000,'Monthly Prices'!$B181,'Fat and Grease Data'!$C$2:$C$9000,'Monthly Prices'!$C181)</f>
        <v>24.25</v>
      </c>
      <c r="AT181" s="9">
        <f ca="1">_xlfn.MINIFS('Fat and Grease Data'!$L$2:$L$9000,'Fat and Grease Data'!$B$2:$B$9000,'Monthly Prices'!$B181,'Fat and Grease Data'!$C$2:$C$9000,'Monthly Prices'!$C181)</f>
        <v>24</v>
      </c>
      <c r="AU181" s="9">
        <f t="shared" ca="1" si="60"/>
        <v>9.7222222222221433E-2</v>
      </c>
      <c r="AV181" s="9">
        <f t="shared" ca="1" si="61"/>
        <v>-0.15277777777777857</v>
      </c>
      <c r="AW181" s="9">
        <f ca="1">AVERAGEIFS('Fat and Grease Data'!M$2:M$9000,'Fat and Grease Data'!$B$2:$B$9000,'Monthly Prices'!$B181,'Fat and Grease Data'!$C$2:$C$9000,'Monthly Prices'!$C181)</f>
        <v>26.166666666666668</v>
      </c>
      <c r="AX181" s="9">
        <f ca="1">_xlfn.MAXIFS('Fat and Grease Data'!$M$2:$M$9000,'Fat and Grease Data'!$B$2:$B$9000,'Monthly Prices'!$B181,'Fat and Grease Data'!$C$2:$C$9000,'Monthly Prices'!$C181)</f>
        <v>26.75</v>
      </c>
      <c r="AY181" s="9">
        <f ca="1">_xlfn.MINIFS('Fat and Grease Data'!$M$2:$M$9000,'Fat and Grease Data'!$B$2:$B$9000,'Monthly Prices'!$B181,'Fat and Grease Data'!$C$2:$C$9000,'Monthly Prices'!$C181)</f>
        <v>25.5</v>
      </c>
      <c r="AZ181" s="9">
        <f t="shared" ca="1" si="62"/>
        <v>0.58333333333333215</v>
      </c>
      <c r="BA181" s="9">
        <f t="shared" ca="1" si="63"/>
        <v>-0.66666666666666785</v>
      </c>
      <c r="BB181" s="10">
        <f>[2]Prices!$D533</f>
        <v>3.7317110000000002</v>
      </c>
      <c r="BC181" s="10">
        <f>[2]Prices!$B533</f>
        <v>3.89</v>
      </c>
      <c r="BD181" s="10">
        <f>[2]Prices!$C533</f>
        <v>3.59</v>
      </c>
      <c r="BE181" s="10">
        <f t="shared" si="47"/>
        <v>0.1582889999999999</v>
      </c>
      <c r="BF181" s="10">
        <f t="shared" si="48"/>
        <v>-0.14171100000000036</v>
      </c>
    </row>
    <row r="182" spans="1:58" x14ac:dyDescent="0.2">
      <c r="A182" s="7">
        <v>41974</v>
      </c>
      <c r="B182" s="8">
        <f t="shared" si="44"/>
        <v>12</v>
      </c>
      <c r="C182" s="8">
        <f t="shared" si="45"/>
        <v>2014</v>
      </c>
      <c r="D182" s="9">
        <f ca="1">AVERAGEIFS('Fat and Grease Data'!D$2:D$9000,'Fat and Grease Data'!$B$2:$B$9000,'Monthly Prices'!$B182,'Fat and Grease Data'!$C$2:$C$9000,'Monthly Prices'!$C182)</f>
        <v>24.5</v>
      </c>
      <c r="E182" s="9">
        <f ca="1">_xlfn.MAXIFS('Fat and Grease Data'!$D$2:$D$9000,'Fat and Grease Data'!$B$2:$B$9000,'Monthly Prices'!$B182,'Fat and Grease Data'!$C$2:$C$9000,'Monthly Prices'!$C182)</f>
        <v>24.5</v>
      </c>
      <c r="F182" s="9">
        <f ca="1">_xlfn.MINIFS('Fat and Grease Data'!$D$2:$D$9000,'Fat and Grease Data'!$B$2:$B$9000,'Monthly Prices'!$B182,'Fat and Grease Data'!$C$2:$C$9000,'Monthly Prices'!$C182)</f>
        <v>24.5</v>
      </c>
      <c r="G182" s="9">
        <f t="shared" ca="1" si="46"/>
        <v>0</v>
      </c>
      <c r="H182" s="9">
        <f t="shared" ca="1" si="49"/>
        <v>0</v>
      </c>
      <c r="I182" s="9">
        <f ca="1">AVERAGEIFS('Fat and Grease Data'!E$2:E$9000,'Fat and Grease Data'!$B$2:$B$9000,'Monthly Prices'!$B182,'Fat and Grease Data'!$C$2:$C$9000,'Monthly Prices'!$C182)</f>
        <v>26</v>
      </c>
      <c r="J182" s="9">
        <f ca="1">_xlfn.MAXIFS('Fat and Grease Data'!$E$2:$E$9000,'Fat and Grease Data'!$B$2:$B$9000,'Monthly Prices'!$B182,'Fat and Grease Data'!$C$2:$C$9000,'Monthly Prices'!$C182)</f>
        <v>26.25</v>
      </c>
      <c r="K182" s="9">
        <f ca="1">_xlfn.MINIFS('Fat and Grease Data'!$E$2:$E$9000,'Fat and Grease Data'!$B$2:$B$9000,'Monthly Prices'!$B182,'Fat and Grease Data'!$C$2:$C$9000,'Monthly Prices'!$C182)</f>
        <v>25.5</v>
      </c>
      <c r="L182" s="9">
        <f t="shared" ca="1" si="50"/>
        <v>0.25</v>
      </c>
      <c r="M182" s="9">
        <f t="shared" ca="1" si="51"/>
        <v>-0.5</v>
      </c>
      <c r="N182" s="9">
        <f ca="1">AVERAGEIFS('Fat and Grease Data'!F$2:F$9000,'Fat and Grease Data'!$B$2:$B$9000,'Monthly Prices'!$B182,'Fat and Grease Data'!$C$2:$C$9000,'Monthly Prices'!$C182)</f>
        <v>23.5</v>
      </c>
      <c r="O182" s="9">
        <f ca="1">_xlfn.MAXIFS('Fat and Grease Data'!$F$2:$F$9000,'Fat and Grease Data'!$B$2:$B$9000,'Monthly Prices'!$B182,'Fat and Grease Data'!$C$2:$C$9000,'Monthly Prices'!$C182)</f>
        <v>23.5</v>
      </c>
      <c r="P182" s="9">
        <f ca="1">_xlfn.MINIFS('Fat and Grease Data'!$F$2:$F$9000,'Fat and Grease Data'!$B$2:$B$9000,'Monthly Prices'!$B182,'Fat and Grease Data'!$C$2:$C$9000,'Monthly Prices'!$C182)</f>
        <v>23.5</v>
      </c>
      <c r="Q182" s="9">
        <f t="shared" ca="1" si="42"/>
        <v>0</v>
      </c>
      <c r="R182" s="9">
        <f t="shared" ca="1" si="43"/>
        <v>0</v>
      </c>
      <c r="S182" s="9">
        <f ca="1">AVERAGEIFS('Fat and Grease Data'!G$2:G$9000,'Fat and Grease Data'!$B$2:$B$9000,'Monthly Prices'!$B182,'Fat and Grease Data'!$C$2:$C$9000,'Monthly Prices'!$C182)</f>
        <v>23.821428571428573</v>
      </c>
      <c r="T182" s="9">
        <f ca="1">_xlfn.MAXIFS('Fat and Grease Data'!$G$2:$G$9000,'Fat and Grease Data'!$B$2:$B$9000,'Monthly Prices'!$B182,'Fat and Grease Data'!$C$2:$C$9000,'Monthly Prices'!$C182)</f>
        <v>24</v>
      </c>
      <c r="U182" s="9">
        <f ca="1">_xlfn.MINIFS('Fat and Grease Data'!$G$2:$G$9000,'Fat and Grease Data'!$B$2:$B$9000,'Monthly Prices'!$B182,'Fat and Grease Data'!$C$2:$C$9000,'Monthly Prices'!$C182)</f>
        <v>23</v>
      </c>
      <c r="V182" s="9">
        <f t="shared" ca="1" si="54"/>
        <v>0.17857142857142705</v>
      </c>
      <c r="W182" s="9">
        <f t="shared" ca="1" si="55"/>
        <v>-0.82142857142857295</v>
      </c>
      <c r="X182" s="9">
        <f ca="1">AVERAGEIFS('Fat and Grease Data'!H$2:H$9000,'Fat and Grease Data'!$B$2:$B$9000,'Monthly Prices'!$B182,'Fat and Grease Data'!$C$2:$C$9000,'Monthly Prices'!$C182)</f>
        <v>26</v>
      </c>
      <c r="Y182" s="9">
        <f ca="1">_xlfn.MAXIFS('Fat and Grease Data'!$H$2:$H$9000,'Fat and Grease Data'!$B$2:$B$9000,'Monthly Prices'!$B182,'Fat and Grease Data'!$C$2:$C$9000,'Monthly Prices'!$C182)</f>
        <v>26</v>
      </c>
      <c r="Z182" s="9">
        <f ca="1">_xlfn.MINIFS('Fat and Grease Data'!$H$2:$H$9000,'Fat and Grease Data'!$B$2:$B$9000,'Monthly Prices'!$B182,'Fat and Grease Data'!$C$2:$C$9000,'Monthly Prices'!$C182)</f>
        <v>26</v>
      </c>
      <c r="AA182" s="9">
        <f t="shared" ca="1" si="56"/>
        <v>0</v>
      </c>
      <c r="AB182" s="9">
        <f t="shared" ca="1" si="57"/>
        <v>0</v>
      </c>
      <c r="AC182" s="9">
        <f ca="1">AVERAGEIFS('Fat and Grease Data'!I$2:I$9000,'Fat and Grease Data'!$B$2:$B$9000,'Monthly Prices'!$B182,'Fat and Grease Data'!$C$2:$C$9000,'Monthly Prices'!$C182)</f>
        <v>27.69047619047619</v>
      </c>
      <c r="AD182" s="9">
        <f ca="1">_xlfn.MAXIFS('Fat and Grease Data'!$I$2:$I$9000,'Fat and Grease Data'!$B$2:$B$9000,'Monthly Prices'!$B182,'Fat and Grease Data'!$C$2:$C$9000,'Monthly Prices'!$C182)</f>
        <v>28</v>
      </c>
      <c r="AE182" s="9">
        <f ca="1">_xlfn.MINIFS('Fat and Grease Data'!$I$2:$I$9000,'Fat and Grease Data'!$B$2:$B$9000,'Monthly Prices'!$B182,'Fat and Grease Data'!$C$2:$C$9000,'Monthly Prices'!$C182)</f>
        <v>27.25</v>
      </c>
      <c r="AF182" s="9">
        <f t="shared" ca="1" si="58"/>
        <v>0.3095238095238102</v>
      </c>
      <c r="AG182" s="9">
        <f t="shared" ca="1" si="59"/>
        <v>-0.4404761904761898</v>
      </c>
      <c r="AH182" s="9"/>
      <c r="AI182" s="9"/>
      <c r="AJ182" s="9"/>
      <c r="AK182" s="9"/>
      <c r="AL182" s="9"/>
      <c r="AM182" s="9">
        <f ca="1">AVERAGEIFS('Fat and Grease Data'!K$2:K$9000,'Fat and Grease Data'!$B$2:$B$9000,'Monthly Prices'!$B182,'Fat and Grease Data'!$C$2:$C$9000,'Monthly Prices'!$C182)</f>
        <v>28.952380952380953</v>
      </c>
      <c r="AN182" s="9">
        <f ca="1">_xlfn.MAXIFS('Fat and Grease Data'!$K$2:$K$9000,'Fat and Grease Data'!$B$2:$B$9000,'Monthly Prices'!$B182,'Fat and Grease Data'!$C$2:$C$9000,'Monthly Prices'!$C182)</f>
        <v>29</v>
      </c>
      <c r="AO182" s="9">
        <f ca="1">_xlfn.MINIFS('Fat and Grease Data'!$K$2:$K$9000,'Fat and Grease Data'!$B$2:$B$9000,'Monthly Prices'!$B182,'Fat and Grease Data'!$C$2:$C$9000,'Monthly Prices'!$C182)</f>
        <v>28.5</v>
      </c>
      <c r="AP182" s="9">
        <f t="shared" ca="1" si="52"/>
        <v>4.761904761904745E-2</v>
      </c>
      <c r="AQ182" s="9">
        <f t="shared" ca="1" si="53"/>
        <v>-0.45238095238095255</v>
      </c>
      <c r="AR182" s="9">
        <f ca="1">AVERAGEIFS('Fat and Grease Data'!L$2:L$9000,'Fat and Grease Data'!$B$2:$B$9000,'Monthly Prices'!$B182,'Fat and Grease Data'!$C$2:$C$9000,'Monthly Prices'!$C182)</f>
        <v>24</v>
      </c>
      <c r="AS182" s="9">
        <f ca="1">_xlfn.MAXIFS('Fat and Grease Data'!$L$2:$L$9000,'Fat and Grease Data'!$B$2:$B$9000,'Monthly Prices'!$B182,'Fat and Grease Data'!$C$2:$C$9000,'Monthly Prices'!$C182)</f>
        <v>24</v>
      </c>
      <c r="AT182" s="9">
        <f ca="1">_xlfn.MINIFS('Fat and Grease Data'!$L$2:$L$9000,'Fat and Grease Data'!$B$2:$B$9000,'Monthly Prices'!$B182,'Fat and Grease Data'!$C$2:$C$9000,'Monthly Prices'!$C182)</f>
        <v>24</v>
      </c>
      <c r="AU182" s="9">
        <f t="shared" ca="1" si="60"/>
        <v>0</v>
      </c>
      <c r="AV182" s="9">
        <f t="shared" ca="1" si="61"/>
        <v>0</v>
      </c>
      <c r="AW182" s="9">
        <f ca="1">AVERAGEIFS('Fat and Grease Data'!M$2:M$9000,'Fat and Grease Data'!$B$2:$B$9000,'Monthly Prices'!$B182,'Fat and Grease Data'!$C$2:$C$9000,'Monthly Prices'!$C182)</f>
        <v>27.86904761904762</v>
      </c>
      <c r="AX182" s="9">
        <f ca="1">_xlfn.MAXIFS('Fat and Grease Data'!$M$2:$M$9000,'Fat and Grease Data'!$B$2:$B$9000,'Monthly Prices'!$B182,'Fat and Grease Data'!$C$2:$C$9000,'Monthly Prices'!$C182)</f>
        <v>28.25</v>
      </c>
      <c r="AY182" s="9">
        <f ca="1">_xlfn.MINIFS('Fat and Grease Data'!$M$2:$M$9000,'Fat and Grease Data'!$B$2:$B$9000,'Monthly Prices'!$B182,'Fat and Grease Data'!$C$2:$C$9000,'Monthly Prices'!$C182)</f>
        <v>26.75</v>
      </c>
      <c r="AZ182" s="9">
        <f t="shared" ca="1" si="62"/>
        <v>0.3809523809523796</v>
      </c>
      <c r="BA182" s="9">
        <f t="shared" ca="1" si="63"/>
        <v>-1.1190476190476204</v>
      </c>
      <c r="BB182" s="10">
        <f>[2]Prices!$D534</f>
        <v>4.0144320000000002</v>
      </c>
      <c r="BC182" s="10">
        <f>[2]Prices!$B534</f>
        <v>4.17</v>
      </c>
      <c r="BD182" s="10">
        <f>[2]Prices!$C534</f>
        <v>3.7725</v>
      </c>
      <c r="BE182" s="10">
        <f t="shared" si="47"/>
        <v>0.15556799999999971</v>
      </c>
      <c r="BF182" s="10">
        <f t="shared" si="48"/>
        <v>-0.24193200000000026</v>
      </c>
    </row>
    <row r="183" spans="1:58" x14ac:dyDescent="0.2">
      <c r="A183" s="7">
        <v>42005</v>
      </c>
      <c r="B183" s="8">
        <f t="shared" si="44"/>
        <v>1</v>
      </c>
      <c r="C183" s="8">
        <f t="shared" si="45"/>
        <v>2015</v>
      </c>
      <c r="D183" s="9">
        <f ca="1">AVERAGEIFS('Fat and Grease Data'!D$2:D$9000,'Fat and Grease Data'!$B$2:$B$9000,'Monthly Prices'!$B183,'Fat and Grease Data'!$C$2:$C$9000,'Monthly Prices'!$C183)</f>
        <v>23.774999999999999</v>
      </c>
      <c r="E183" s="9">
        <f ca="1">_xlfn.MAXIFS('Fat and Grease Data'!$D$2:$D$9000,'Fat and Grease Data'!$B$2:$B$9000,'Monthly Prices'!$B183,'Fat and Grease Data'!$C$2:$C$9000,'Monthly Prices'!$C183)</f>
        <v>24.5</v>
      </c>
      <c r="F183" s="9">
        <f ca="1">_xlfn.MINIFS('Fat and Grease Data'!$D$2:$D$9000,'Fat and Grease Data'!$B$2:$B$9000,'Monthly Prices'!$B183,'Fat and Grease Data'!$C$2:$C$9000,'Monthly Prices'!$C183)</f>
        <v>23.25</v>
      </c>
      <c r="G183" s="9">
        <f t="shared" ca="1" si="46"/>
        <v>0.72500000000000142</v>
      </c>
      <c r="H183" s="9">
        <f t="shared" ca="1" si="49"/>
        <v>-0.52499999999999858</v>
      </c>
      <c r="I183" s="9">
        <f ca="1">AVERAGEIFS('Fat and Grease Data'!E$2:E$9000,'Fat and Grease Data'!$B$2:$B$9000,'Monthly Prices'!$B183,'Fat and Grease Data'!$C$2:$C$9000,'Monthly Prices'!$C183)</f>
        <v>24.537500000000001</v>
      </c>
      <c r="J183" s="9">
        <f ca="1">_xlfn.MAXIFS('Fat and Grease Data'!$E$2:$E$9000,'Fat and Grease Data'!$B$2:$B$9000,'Monthly Prices'!$B183,'Fat and Grease Data'!$C$2:$C$9000,'Monthly Prices'!$C183)</f>
        <v>25</v>
      </c>
      <c r="K183" s="9">
        <f ca="1">_xlfn.MINIFS('Fat and Grease Data'!$E$2:$E$9000,'Fat and Grease Data'!$B$2:$B$9000,'Monthly Prices'!$B183,'Fat and Grease Data'!$C$2:$C$9000,'Monthly Prices'!$C183)</f>
        <v>24</v>
      </c>
      <c r="L183" s="9">
        <f t="shared" ca="1" si="50"/>
        <v>0.46249999999999858</v>
      </c>
      <c r="M183" s="9">
        <f t="shared" ca="1" si="51"/>
        <v>-0.53750000000000142</v>
      </c>
      <c r="N183" s="9">
        <f ca="1">AVERAGEIFS('Fat and Grease Data'!F$2:F$9000,'Fat and Grease Data'!$B$2:$B$9000,'Monthly Prices'!$B183,'Fat and Grease Data'!$C$2:$C$9000,'Monthly Prices'!$C183)</f>
        <v>23.5</v>
      </c>
      <c r="O183" s="9">
        <f ca="1">_xlfn.MAXIFS('Fat and Grease Data'!$F$2:$F$9000,'Fat and Grease Data'!$B$2:$B$9000,'Monthly Prices'!$B183,'Fat and Grease Data'!$C$2:$C$9000,'Monthly Prices'!$C183)</f>
        <v>23.5</v>
      </c>
      <c r="P183" s="9">
        <f ca="1">_xlfn.MINIFS('Fat and Grease Data'!$F$2:$F$9000,'Fat and Grease Data'!$B$2:$B$9000,'Monthly Prices'!$B183,'Fat and Grease Data'!$C$2:$C$9000,'Monthly Prices'!$C183)</f>
        <v>23.5</v>
      </c>
      <c r="Q183" s="9">
        <f t="shared" ca="1" si="42"/>
        <v>0</v>
      </c>
      <c r="R183" s="9">
        <f t="shared" ca="1" si="43"/>
        <v>0</v>
      </c>
      <c r="S183" s="9">
        <f ca="1">AVERAGEIFS('Fat and Grease Data'!G$2:G$9000,'Fat and Grease Data'!$B$2:$B$9000,'Monthly Prices'!$B183,'Fat and Grease Data'!$C$2:$C$9000,'Monthly Prices'!$C183)</f>
        <v>23.65</v>
      </c>
      <c r="T183" s="9">
        <f ca="1">_xlfn.MAXIFS('Fat and Grease Data'!$G$2:$G$9000,'Fat and Grease Data'!$B$2:$B$9000,'Monthly Prices'!$B183,'Fat and Grease Data'!$C$2:$C$9000,'Monthly Prices'!$C183)</f>
        <v>24</v>
      </c>
      <c r="U183" s="9">
        <f ca="1">_xlfn.MINIFS('Fat and Grease Data'!$G$2:$G$9000,'Fat and Grease Data'!$B$2:$B$9000,'Monthly Prices'!$B183,'Fat and Grease Data'!$C$2:$C$9000,'Monthly Prices'!$C183)</f>
        <v>23.5</v>
      </c>
      <c r="V183" s="9">
        <f t="shared" ca="1" si="54"/>
        <v>0.35000000000000142</v>
      </c>
      <c r="W183" s="9">
        <f t="shared" ca="1" si="55"/>
        <v>-0.14999999999999858</v>
      </c>
      <c r="X183" s="9">
        <f ca="1">AVERAGEIFS('Fat and Grease Data'!H$2:H$9000,'Fat and Grease Data'!$B$2:$B$9000,'Monthly Prices'!$B183,'Fat and Grease Data'!$C$2:$C$9000,'Monthly Prices'!$C183)</f>
        <v>25.787500000000001</v>
      </c>
      <c r="Y183" s="9">
        <f ca="1">_xlfn.MAXIFS('Fat and Grease Data'!$H$2:$H$9000,'Fat and Grease Data'!$B$2:$B$9000,'Monthly Prices'!$B183,'Fat and Grease Data'!$C$2:$C$9000,'Monthly Prices'!$C183)</f>
        <v>26</v>
      </c>
      <c r="Z183" s="9">
        <f ca="1">_xlfn.MINIFS('Fat and Grease Data'!$H$2:$H$9000,'Fat and Grease Data'!$B$2:$B$9000,'Monthly Prices'!$B183,'Fat and Grease Data'!$C$2:$C$9000,'Monthly Prices'!$C183)</f>
        <v>25.5</v>
      </c>
      <c r="AA183" s="9">
        <f t="shared" ca="1" si="56"/>
        <v>0.21249999999999858</v>
      </c>
      <c r="AB183" s="9">
        <f t="shared" ca="1" si="57"/>
        <v>-0.28750000000000142</v>
      </c>
      <c r="AC183" s="9">
        <f ca="1">AVERAGEIFS('Fat and Grease Data'!I$2:I$9000,'Fat and Grease Data'!$B$2:$B$9000,'Monthly Prices'!$B183,'Fat and Grease Data'!$C$2:$C$9000,'Monthly Prices'!$C183)</f>
        <v>27.012499999999999</v>
      </c>
      <c r="AD183" s="9">
        <f ca="1">_xlfn.MAXIFS('Fat and Grease Data'!$I$2:$I$9000,'Fat and Grease Data'!$B$2:$B$9000,'Monthly Prices'!$B183,'Fat and Grease Data'!$C$2:$C$9000,'Monthly Prices'!$C183)</f>
        <v>28</v>
      </c>
      <c r="AE183" s="9">
        <f ca="1">_xlfn.MINIFS('Fat and Grease Data'!$I$2:$I$9000,'Fat and Grease Data'!$B$2:$B$9000,'Monthly Prices'!$B183,'Fat and Grease Data'!$C$2:$C$9000,'Monthly Prices'!$C183)</f>
        <v>26.5</v>
      </c>
      <c r="AF183" s="9">
        <f t="shared" ca="1" si="58"/>
        <v>0.98750000000000071</v>
      </c>
      <c r="AG183" s="9">
        <f t="shared" ca="1" si="59"/>
        <v>-0.51249999999999929</v>
      </c>
      <c r="AH183" s="9"/>
      <c r="AI183" s="9"/>
      <c r="AJ183" s="9"/>
      <c r="AK183" s="9"/>
      <c r="AL183" s="9"/>
      <c r="AM183" s="9">
        <f ca="1">AVERAGEIFS('Fat and Grease Data'!K$2:K$9000,'Fat and Grease Data'!$B$2:$B$9000,'Monthly Prices'!$B183,'Fat and Grease Data'!$C$2:$C$9000,'Monthly Prices'!$C183)</f>
        <v>28.675000000000001</v>
      </c>
      <c r="AN183" s="9">
        <f ca="1">_xlfn.MAXIFS('Fat and Grease Data'!$K$2:$K$9000,'Fat and Grease Data'!$B$2:$B$9000,'Monthly Prices'!$B183,'Fat and Grease Data'!$C$2:$C$9000,'Monthly Prices'!$C183)</f>
        <v>29</v>
      </c>
      <c r="AO183" s="9">
        <f ca="1">_xlfn.MINIFS('Fat and Grease Data'!$K$2:$K$9000,'Fat and Grease Data'!$B$2:$B$9000,'Monthly Prices'!$B183,'Fat and Grease Data'!$C$2:$C$9000,'Monthly Prices'!$C183)</f>
        <v>28.5</v>
      </c>
      <c r="AP183" s="9">
        <f t="shared" ca="1" si="52"/>
        <v>0.32499999999999929</v>
      </c>
      <c r="AQ183" s="9">
        <f t="shared" ca="1" si="53"/>
        <v>-0.17500000000000071</v>
      </c>
      <c r="AR183" s="9">
        <f ca="1">AVERAGEIFS('Fat and Grease Data'!L$2:L$9000,'Fat and Grease Data'!$B$2:$B$9000,'Monthly Prices'!$B183,'Fat and Grease Data'!$C$2:$C$9000,'Monthly Prices'!$C183)</f>
        <v>23.962499999999999</v>
      </c>
      <c r="AS183" s="9">
        <f ca="1">_xlfn.MAXIFS('Fat and Grease Data'!$L$2:$L$9000,'Fat and Grease Data'!$B$2:$B$9000,'Monthly Prices'!$B183,'Fat and Grease Data'!$C$2:$C$9000,'Monthly Prices'!$C183)</f>
        <v>24</v>
      </c>
      <c r="AT183" s="9">
        <f ca="1">_xlfn.MINIFS('Fat and Grease Data'!$L$2:$L$9000,'Fat and Grease Data'!$B$2:$B$9000,'Monthly Prices'!$B183,'Fat and Grease Data'!$C$2:$C$9000,'Monthly Prices'!$C183)</f>
        <v>23.75</v>
      </c>
      <c r="AU183" s="9">
        <f t="shared" ca="1" si="60"/>
        <v>3.7500000000001421E-2</v>
      </c>
      <c r="AV183" s="9">
        <f t="shared" ca="1" si="61"/>
        <v>-0.21249999999999858</v>
      </c>
      <c r="AW183" s="9">
        <f ca="1">AVERAGEIFS('Fat and Grease Data'!M$2:M$9000,'Fat and Grease Data'!$B$2:$B$9000,'Monthly Prices'!$B183,'Fat and Grease Data'!$C$2:$C$9000,'Monthly Prices'!$C183)</f>
        <v>28.25</v>
      </c>
      <c r="AX183" s="9">
        <f ca="1">_xlfn.MAXIFS('Fat and Grease Data'!$M$2:$M$9000,'Fat and Grease Data'!$B$2:$B$9000,'Monthly Prices'!$B183,'Fat and Grease Data'!$C$2:$C$9000,'Monthly Prices'!$C183)</f>
        <v>28.25</v>
      </c>
      <c r="AY183" s="9">
        <f ca="1">_xlfn.MINIFS('Fat and Grease Data'!$M$2:$M$9000,'Fat and Grease Data'!$B$2:$B$9000,'Monthly Prices'!$B183,'Fat and Grease Data'!$C$2:$C$9000,'Monthly Prices'!$C183)</f>
        <v>28.25</v>
      </c>
      <c r="AZ183" s="9">
        <f t="shared" ca="1" si="62"/>
        <v>0</v>
      </c>
      <c r="BA183" s="9">
        <f t="shared" ca="1" si="63"/>
        <v>0</v>
      </c>
      <c r="BB183" s="10">
        <f>[2]Prices!$D535</f>
        <v>3.8810000000000002</v>
      </c>
      <c r="BC183" s="10">
        <f>[2]Prices!$B535</f>
        <v>4.0949999999999998</v>
      </c>
      <c r="BD183" s="10">
        <f>[2]Prices!$C535</f>
        <v>3.6575000000000002</v>
      </c>
      <c r="BE183" s="10">
        <f t="shared" si="47"/>
        <v>0.21399999999999952</v>
      </c>
      <c r="BF183" s="10">
        <f t="shared" si="48"/>
        <v>-0.22350000000000003</v>
      </c>
    </row>
    <row r="184" spans="1:58" x14ac:dyDescent="0.2">
      <c r="A184" s="7">
        <v>42036</v>
      </c>
      <c r="B184" s="8">
        <f t="shared" si="44"/>
        <v>2</v>
      </c>
      <c r="C184" s="8">
        <f t="shared" si="45"/>
        <v>2015</v>
      </c>
      <c r="D184" s="9">
        <f ca="1">AVERAGEIFS('Fat and Grease Data'!D$2:D$9000,'Fat and Grease Data'!$B$2:$B$9000,'Monthly Prices'!$B184,'Fat and Grease Data'!$C$2:$C$9000,'Monthly Prices'!$C184)</f>
        <v>23.612105263157893</v>
      </c>
      <c r="E184" s="9">
        <f ca="1">_xlfn.MAXIFS('Fat and Grease Data'!$D$2:$D$9000,'Fat and Grease Data'!$B$2:$B$9000,'Monthly Prices'!$B184,'Fat and Grease Data'!$C$2:$C$9000,'Monthly Prices'!$C184)</f>
        <v>24.25</v>
      </c>
      <c r="F184" s="9">
        <f ca="1">_xlfn.MINIFS('Fat and Grease Data'!$D$2:$D$9000,'Fat and Grease Data'!$B$2:$B$9000,'Monthly Prices'!$B184,'Fat and Grease Data'!$C$2:$C$9000,'Monthly Prices'!$C184)</f>
        <v>22.88</v>
      </c>
      <c r="G184" s="9">
        <f t="shared" ca="1" si="46"/>
        <v>0.63789473684210662</v>
      </c>
      <c r="H184" s="9">
        <f t="shared" ca="1" si="49"/>
        <v>-0.73210526315789437</v>
      </c>
      <c r="I184" s="9">
        <f ca="1">AVERAGEIFS('Fat and Grease Data'!E$2:E$9000,'Fat and Grease Data'!$B$2:$B$9000,'Monthly Prices'!$B184,'Fat and Grease Data'!$C$2:$C$9000,'Monthly Prices'!$C184)</f>
        <v>24.342105263157894</v>
      </c>
      <c r="J184" s="9">
        <f ca="1">_xlfn.MAXIFS('Fat and Grease Data'!$E$2:$E$9000,'Fat and Grease Data'!$B$2:$B$9000,'Monthly Prices'!$B184,'Fat and Grease Data'!$C$2:$C$9000,'Monthly Prices'!$C184)</f>
        <v>25.25</v>
      </c>
      <c r="K184" s="9">
        <f ca="1">_xlfn.MINIFS('Fat and Grease Data'!$E$2:$E$9000,'Fat and Grease Data'!$B$2:$B$9000,'Monthly Prices'!$B184,'Fat and Grease Data'!$C$2:$C$9000,'Monthly Prices'!$C184)</f>
        <v>23</v>
      </c>
      <c r="L184" s="9">
        <f t="shared" ca="1" si="50"/>
        <v>0.9078947368421062</v>
      </c>
      <c r="M184" s="9">
        <f t="shared" ca="1" si="51"/>
        <v>-1.3421052631578938</v>
      </c>
      <c r="N184" s="9">
        <f ca="1">AVERAGEIFS('Fat and Grease Data'!F$2:F$9000,'Fat and Grease Data'!$B$2:$B$9000,'Monthly Prices'!$B184,'Fat and Grease Data'!$C$2:$C$9000,'Monthly Prices'!$C184)</f>
        <v>23.394736842105264</v>
      </c>
      <c r="O184" s="9">
        <f ca="1">_xlfn.MAXIFS('Fat and Grease Data'!$F$2:$F$9000,'Fat and Grease Data'!$B$2:$B$9000,'Monthly Prices'!$B184,'Fat and Grease Data'!$C$2:$C$9000,'Monthly Prices'!$C184)</f>
        <v>23.5</v>
      </c>
      <c r="P184" s="9">
        <f ca="1">_xlfn.MINIFS('Fat and Grease Data'!$F$2:$F$9000,'Fat and Grease Data'!$B$2:$B$9000,'Monthly Prices'!$B184,'Fat and Grease Data'!$C$2:$C$9000,'Monthly Prices'!$C184)</f>
        <v>23</v>
      </c>
      <c r="Q184" s="9">
        <f t="shared" ca="1" si="42"/>
        <v>0.10526315789473628</v>
      </c>
      <c r="R184" s="9">
        <f t="shared" ca="1" si="43"/>
        <v>-0.39473684210526372</v>
      </c>
      <c r="S184" s="9">
        <f ca="1">AVERAGEIFS('Fat and Grease Data'!G$2:G$9000,'Fat and Grease Data'!$B$2:$B$9000,'Monthly Prices'!$B184,'Fat and Grease Data'!$C$2:$C$9000,'Monthly Prices'!$C184)</f>
        <v>24.315789473684209</v>
      </c>
      <c r="T184" s="9">
        <f ca="1">_xlfn.MAXIFS('Fat and Grease Data'!$G$2:$G$9000,'Fat and Grease Data'!$B$2:$B$9000,'Monthly Prices'!$B184,'Fat and Grease Data'!$C$2:$C$9000,'Monthly Prices'!$C184)</f>
        <v>25.5</v>
      </c>
      <c r="U184" s="9">
        <f ca="1">_xlfn.MINIFS('Fat and Grease Data'!$G$2:$G$9000,'Fat and Grease Data'!$B$2:$B$9000,'Monthly Prices'!$B184,'Fat and Grease Data'!$C$2:$C$9000,'Monthly Prices'!$C184)</f>
        <v>23.5</v>
      </c>
      <c r="V184" s="9">
        <f t="shared" ca="1" si="54"/>
        <v>1.1842105263157912</v>
      </c>
      <c r="W184" s="9">
        <f t="shared" ca="1" si="55"/>
        <v>-0.81578947368420884</v>
      </c>
      <c r="X184" s="9">
        <f ca="1">AVERAGEIFS('Fat and Grease Data'!H$2:H$9000,'Fat and Grease Data'!$B$2:$B$9000,'Monthly Prices'!$B184,'Fat and Grease Data'!$C$2:$C$9000,'Monthly Prices'!$C184)</f>
        <v>25.44736842105263</v>
      </c>
      <c r="Y184" s="9">
        <f ca="1">_xlfn.MAXIFS('Fat and Grease Data'!$H$2:$H$9000,'Fat and Grease Data'!$B$2:$B$9000,'Monthly Prices'!$B184,'Fat and Grease Data'!$C$2:$C$9000,'Monthly Prices'!$C184)</f>
        <v>25.5</v>
      </c>
      <c r="Z184" s="9">
        <f ca="1">_xlfn.MINIFS('Fat and Grease Data'!$H$2:$H$9000,'Fat and Grease Data'!$B$2:$B$9000,'Monthly Prices'!$B184,'Fat and Grease Data'!$C$2:$C$9000,'Monthly Prices'!$C184)</f>
        <v>25.25</v>
      </c>
      <c r="AA184" s="9">
        <f t="shared" ca="1" si="56"/>
        <v>5.2631578947369917E-2</v>
      </c>
      <c r="AB184" s="9">
        <f t="shared" ca="1" si="57"/>
        <v>-0.19736842105263008</v>
      </c>
      <c r="AC184" s="9">
        <f ca="1">AVERAGEIFS('Fat and Grease Data'!I$2:I$9000,'Fat and Grease Data'!$B$2:$B$9000,'Monthly Prices'!$B184,'Fat and Grease Data'!$C$2:$C$9000,'Monthly Prices'!$C184)</f>
        <v>25.789473684210527</v>
      </c>
      <c r="AD184" s="9">
        <f ca="1">_xlfn.MAXIFS('Fat and Grease Data'!$I$2:$I$9000,'Fat and Grease Data'!$B$2:$B$9000,'Monthly Prices'!$B184,'Fat and Grease Data'!$C$2:$C$9000,'Monthly Prices'!$C184)</f>
        <v>26.5</v>
      </c>
      <c r="AE184" s="9">
        <f ca="1">_xlfn.MINIFS('Fat and Grease Data'!$I$2:$I$9000,'Fat and Grease Data'!$B$2:$B$9000,'Monthly Prices'!$B184,'Fat and Grease Data'!$C$2:$C$9000,'Monthly Prices'!$C184)</f>
        <v>25.5</v>
      </c>
      <c r="AF184" s="9">
        <f t="shared" ca="1" si="58"/>
        <v>0.71052631578947256</v>
      </c>
      <c r="AG184" s="9">
        <f t="shared" ca="1" si="59"/>
        <v>-0.28947368421052744</v>
      </c>
      <c r="AH184" s="9"/>
      <c r="AI184" s="9"/>
      <c r="AJ184" s="9"/>
      <c r="AK184" s="9"/>
      <c r="AL184" s="9"/>
      <c r="AM184" s="9">
        <f ca="1">AVERAGEIFS('Fat and Grease Data'!K$2:K$9000,'Fat and Grease Data'!$B$2:$B$9000,'Monthly Prices'!$B184,'Fat and Grease Data'!$C$2:$C$9000,'Monthly Prices'!$C184)</f>
        <v>28.9</v>
      </c>
      <c r="AN184" s="9">
        <f ca="1">_xlfn.MAXIFS('Fat and Grease Data'!$K$2:$K$9000,'Fat and Grease Data'!$B$2:$B$9000,'Monthly Prices'!$B184,'Fat and Grease Data'!$C$2:$C$9000,'Monthly Prices'!$C184)</f>
        <v>30.5</v>
      </c>
      <c r="AO184" s="9">
        <f ca="1">_xlfn.MINIFS('Fat and Grease Data'!$K$2:$K$9000,'Fat and Grease Data'!$B$2:$B$9000,'Monthly Prices'!$B184,'Fat and Grease Data'!$C$2:$C$9000,'Monthly Prices'!$C184)</f>
        <v>28.5</v>
      </c>
      <c r="AP184" s="9">
        <f t="shared" ca="1" si="52"/>
        <v>1.6000000000000014</v>
      </c>
      <c r="AQ184" s="9">
        <f t="shared" ca="1" si="53"/>
        <v>-0.39999999999999858</v>
      </c>
      <c r="AR184" s="9">
        <f ca="1">AVERAGEIFS('Fat and Grease Data'!L$2:L$9000,'Fat and Grease Data'!$B$2:$B$9000,'Monthly Prices'!$B184,'Fat and Grease Data'!$C$2:$C$9000,'Monthly Prices'!$C184)</f>
        <v>23.69736842105263</v>
      </c>
      <c r="AS184" s="9">
        <f ca="1">_xlfn.MAXIFS('Fat and Grease Data'!$L$2:$L$9000,'Fat and Grease Data'!$B$2:$B$9000,'Monthly Prices'!$B184,'Fat and Grease Data'!$C$2:$C$9000,'Monthly Prices'!$C184)</f>
        <v>23.75</v>
      </c>
      <c r="AT184" s="9">
        <f ca="1">_xlfn.MINIFS('Fat and Grease Data'!$L$2:$L$9000,'Fat and Grease Data'!$B$2:$B$9000,'Monthly Prices'!$B184,'Fat and Grease Data'!$C$2:$C$9000,'Monthly Prices'!$C184)</f>
        <v>23.5</v>
      </c>
      <c r="AU184" s="9">
        <f t="shared" ca="1" si="60"/>
        <v>5.2631578947369917E-2</v>
      </c>
      <c r="AV184" s="9">
        <f t="shared" ca="1" si="61"/>
        <v>-0.19736842105263008</v>
      </c>
      <c r="AW184" s="9">
        <f ca="1">AVERAGEIFS('Fat and Grease Data'!M$2:M$9000,'Fat and Grease Data'!$B$2:$B$9000,'Monthly Prices'!$B184,'Fat and Grease Data'!$C$2:$C$9000,'Monthly Prices'!$C184)</f>
        <v>27.540526315789474</v>
      </c>
      <c r="AX184" s="9">
        <f ca="1">_xlfn.MAXIFS('Fat and Grease Data'!$M$2:$M$9000,'Fat and Grease Data'!$B$2:$B$9000,'Monthly Prices'!$B184,'Fat and Grease Data'!$C$2:$C$9000,'Monthly Prices'!$C184)</f>
        <v>28.25</v>
      </c>
      <c r="AY184" s="9">
        <f ca="1">_xlfn.MINIFS('Fat and Grease Data'!$M$2:$M$9000,'Fat and Grease Data'!$B$2:$B$9000,'Monthly Prices'!$B184,'Fat and Grease Data'!$C$2:$C$9000,'Monthly Prices'!$C184)</f>
        <v>26.88</v>
      </c>
      <c r="AZ184" s="9">
        <f t="shared" ca="1" si="62"/>
        <v>0.70947368421052559</v>
      </c>
      <c r="BA184" s="9">
        <f t="shared" ca="1" si="63"/>
        <v>-0.6605263157894754</v>
      </c>
      <c r="BB184" s="10">
        <f>[2]Prices!$D536</f>
        <v>3.8368419999999999</v>
      </c>
      <c r="BC184" s="10">
        <f>[2]Prices!$B536</f>
        <v>3.9175</v>
      </c>
      <c r="BD184" s="10">
        <f>[2]Prices!$C536</f>
        <v>3.6749999999999998</v>
      </c>
      <c r="BE184" s="10">
        <f t="shared" si="47"/>
        <v>8.0658000000000118E-2</v>
      </c>
      <c r="BF184" s="10">
        <f t="shared" si="48"/>
        <v>-0.16184200000000004</v>
      </c>
    </row>
    <row r="185" spans="1:58" x14ac:dyDescent="0.2">
      <c r="A185" s="7">
        <v>42064</v>
      </c>
      <c r="B185" s="8">
        <f t="shared" si="44"/>
        <v>3</v>
      </c>
      <c r="C185" s="8">
        <f t="shared" si="45"/>
        <v>2015</v>
      </c>
      <c r="D185" s="9">
        <f ca="1">AVERAGEIFS('Fat and Grease Data'!D$2:D$9000,'Fat and Grease Data'!$B$2:$B$9000,'Monthly Prices'!$B185,'Fat and Grease Data'!$C$2:$C$9000,'Monthly Prices'!$C185)</f>
        <v>23.75</v>
      </c>
      <c r="E185" s="9">
        <f ca="1">_xlfn.MAXIFS('Fat and Grease Data'!$D$2:$D$9000,'Fat and Grease Data'!$B$2:$B$9000,'Monthly Prices'!$B185,'Fat and Grease Data'!$C$2:$C$9000,'Monthly Prices'!$C185)</f>
        <v>24.25</v>
      </c>
      <c r="F185" s="9">
        <f ca="1">_xlfn.MINIFS('Fat and Grease Data'!$D$2:$D$9000,'Fat and Grease Data'!$B$2:$B$9000,'Monthly Prices'!$B185,'Fat and Grease Data'!$C$2:$C$9000,'Monthly Prices'!$C185)</f>
        <v>23</v>
      </c>
      <c r="G185" s="9">
        <f t="shared" ca="1" si="46"/>
        <v>0.5</v>
      </c>
      <c r="H185" s="9">
        <f t="shared" ca="1" si="49"/>
        <v>-0.75</v>
      </c>
      <c r="I185" s="9">
        <f ca="1">AVERAGEIFS('Fat and Grease Data'!E$2:E$9000,'Fat and Grease Data'!$B$2:$B$9000,'Monthly Prices'!$B185,'Fat and Grease Data'!$C$2:$C$9000,'Monthly Prices'!$C185)</f>
        <v>24.812727272727273</v>
      </c>
      <c r="J185" s="9">
        <f ca="1">_xlfn.MAXIFS('Fat and Grease Data'!$E$2:$E$9000,'Fat and Grease Data'!$B$2:$B$9000,'Monthly Prices'!$B185,'Fat and Grease Data'!$C$2:$C$9000,'Monthly Prices'!$C185)</f>
        <v>25.75</v>
      </c>
      <c r="K185" s="9">
        <f ca="1">_xlfn.MINIFS('Fat and Grease Data'!$E$2:$E$9000,'Fat and Grease Data'!$B$2:$B$9000,'Monthly Prices'!$B185,'Fat and Grease Data'!$C$2:$C$9000,'Monthly Prices'!$C185)</f>
        <v>23.5</v>
      </c>
      <c r="L185" s="9">
        <f t="shared" ca="1" si="50"/>
        <v>0.93727272727272748</v>
      </c>
      <c r="M185" s="9">
        <f t="shared" ca="1" si="51"/>
        <v>-1.3127272727272725</v>
      </c>
      <c r="N185" s="9">
        <f ca="1">AVERAGEIFS('Fat and Grease Data'!F$2:F$9000,'Fat and Grease Data'!$B$2:$B$9000,'Monthly Prices'!$B185,'Fat and Grease Data'!$C$2:$C$9000,'Monthly Prices'!$C185)</f>
        <v>22.272727272727273</v>
      </c>
      <c r="O185" s="9">
        <f ca="1">_xlfn.MAXIFS('Fat and Grease Data'!$F$2:$F$9000,'Fat and Grease Data'!$B$2:$B$9000,'Monthly Prices'!$B185,'Fat and Grease Data'!$C$2:$C$9000,'Monthly Prices'!$C185)</f>
        <v>23</v>
      </c>
      <c r="P185" s="9">
        <f ca="1">_xlfn.MINIFS('Fat and Grease Data'!$F$2:$F$9000,'Fat and Grease Data'!$B$2:$B$9000,'Monthly Prices'!$B185,'Fat and Grease Data'!$C$2:$C$9000,'Monthly Prices'!$C185)</f>
        <v>21.5</v>
      </c>
      <c r="Q185" s="9">
        <f t="shared" ca="1" si="42"/>
        <v>0.72727272727272663</v>
      </c>
      <c r="R185" s="9">
        <f t="shared" ca="1" si="43"/>
        <v>-0.77272727272727337</v>
      </c>
      <c r="S185" s="9">
        <f ca="1">AVERAGEIFS('Fat and Grease Data'!G$2:G$9000,'Fat and Grease Data'!$B$2:$B$9000,'Monthly Prices'!$B185,'Fat and Grease Data'!$C$2:$C$9000,'Monthly Prices'!$C185)</f>
        <v>24.670454545454547</v>
      </c>
      <c r="T185" s="9">
        <f ca="1">_xlfn.MAXIFS('Fat and Grease Data'!$G$2:$G$9000,'Fat and Grease Data'!$B$2:$B$9000,'Monthly Prices'!$B185,'Fat and Grease Data'!$C$2:$C$9000,'Monthly Prices'!$C185)</f>
        <v>25.5</v>
      </c>
      <c r="U185" s="9">
        <f ca="1">_xlfn.MINIFS('Fat and Grease Data'!$G$2:$G$9000,'Fat and Grease Data'!$B$2:$B$9000,'Monthly Prices'!$B185,'Fat and Grease Data'!$C$2:$C$9000,'Monthly Prices'!$C185)</f>
        <v>23.5</v>
      </c>
      <c r="V185" s="9">
        <f t="shared" ca="1" si="54"/>
        <v>0.82954545454545325</v>
      </c>
      <c r="W185" s="9">
        <f t="shared" ca="1" si="55"/>
        <v>-1.1704545454545467</v>
      </c>
      <c r="X185" s="9">
        <f ca="1">AVERAGEIFS('Fat and Grease Data'!H$2:H$9000,'Fat and Grease Data'!$B$2:$B$9000,'Monthly Prices'!$B185,'Fat and Grease Data'!$C$2:$C$9000,'Monthly Prices'!$C185)</f>
        <v>24.886363636363637</v>
      </c>
      <c r="Y185" s="9">
        <f ca="1">_xlfn.MAXIFS('Fat and Grease Data'!$H$2:$H$9000,'Fat and Grease Data'!$B$2:$B$9000,'Monthly Prices'!$B185,'Fat and Grease Data'!$C$2:$C$9000,'Monthly Prices'!$C185)</f>
        <v>25.25</v>
      </c>
      <c r="Z185" s="9">
        <f ca="1">_xlfn.MINIFS('Fat and Grease Data'!$H$2:$H$9000,'Fat and Grease Data'!$B$2:$B$9000,'Monthly Prices'!$B185,'Fat and Grease Data'!$C$2:$C$9000,'Monthly Prices'!$C185)</f>
        <v>24.5</v>
      </c>
      <c r="AA185" s="9">
        <f t="shared" ca="1" si="56"/>
        <v>0.36363636363636331</v>
      </c>
      <c r="AB185" s="9">
        <f t="shared" ca="1" si="57"/>
        <v>-0.38636363636363669</v>
      </c>
      <c r="AC185" s="9">
        <f ca="1">AVERAGEIFS('Fat and Grease Data'!I$2:I$9000,'Fat and Grease Data'!$B$2:$B$9000,'Monthly Prices'!$B185,'Fat and Grease Data'!$C$2:$C$9000,'Monthly Prices'!$C185)</f>
        <v>26.477272727272727</v>
      </c>
      <c r="AD185" s="9">
        <f ca="1">_xlfn.MAXIFS('Fat and Grease Data'!$I$2:$I$9000,'Fat and Grease Data'!$B$2:$B$9000,'Monthly Prices'!$B185,'Fat and Grease Data'!$C$2:$C$9000,'Monthly Prices'!$C185)</f>
        <v>27</v>
      </c>
      <c r="AE185" s="9">
        <f ca="1">_xlfn.MINIFS('Fat and Grease Data'!$I$2:$I$9000,'Fat and Grease Data'!$B$2:$B$9000,'Monthly Prices'!$B185,'Fat and Grease Data'!$C$2:$C$9000,'Monthly Prices'!$C185)</f>
        <v>25</v>
      </c>
      <c r="AF185" s="9">
        <f t="shared" ca="1" si="58"/>
        <v>0.52272727272727337</v>
      </c>
      <c r="AG185" s="9">
        <f t="shared" ca="1" si="59"/>
        <v>-1.4772727272727266</v>
      </c>
      <c r="AH185" s="9"/>
      <c r="AI185" s="9"/>
      <c r="AJ185" s="9"/>
      <c r="AK185" s="9"/>
      <c r="AL185" s="9"/>
      <c r="AM185" s="9">
        <f ca="1">AVERAGEIFS('Fat and Grease Data'!K$2:K$9000,'Fat and Grease Data'!$B$2:$B$9000,'Monthly Prices'!$B185,'Fat and Grease Data'!$C$2:$C$9000,'Monthly Prices'!$C185)</f>
        <v>28.863636363636363</v>
      </c>
      <c r="AN185" s="9">
        <f ca="1">_xlfn.MAXIFS('Fat and Grease Data'!$K$2:$K$9000,'Fat and Grease Data'!$B$2:$B$9000,'Monthly Prices'!$B185,'Fat and Grease Data'!$C$2:$C$9000,'Monthly Prices'!$C185)</f>
        <v>30.5</v>
      </c>
      <c r="AO185" s="9">
        <f ca="1">_xlfn.MINIFS('Fat and Grease Data'!$K$2:$K$9000,'Fat and Grease Data'!$B$2:$B$9000,'Monthly Prices'!$B185,'Fat and Grease Data'!$C$2:$C$9000,'Monthly Prices'!$C185)</f>
        <v>26.5</v>
      </c>
      <c r="AP185" s="9">
        <f t="shared" ca="1" si="52"/>
        <v>1.6363636363636367</v>
      </c>
      <c r="AQ185" s="9">
        <f t="shared" ca="1" si="53"/>
        <v>-2.3636363636363633</v>
      </c>
      <c r="AR185" s="9">
        <f ca="1">AVERAGEIFS('Fat and Grease Data'!L$2:L$9000,'Fat and Grease Data'!$B$2:$B$9000,'Monthly Prices'!$B185,'Fat and Grease Data'!$C$2:$C$9000,'Monthly Prices'!$C185)</f>
        <v>22.727272727272727</v>
      </c>
      <c r="AS185" s="9">
        <f ca="1">_xlfn.MAXIFS('Fat and Grease Data'!$L$2:$L$9000,'Fat and Grease Data'!$B$2:$B$9000,'Monthly Prices'!$B185,'Fat and Grease Data'!$C$2:$C$9000,'Monthly Prices'!$C185)</f>
        <v>23.5</v>
      </c>
      <c r="AT185" s="9">
        <f ca="1">_xlfn.MINIFS('Fat and Grease Data'!$L$2:$L$9000,'Fat and Grease Data'!$B$2:$B$9000,'Monthly Prices'!$B185,'Fat and Grease Data'!$C$2:$C$9000,'Monthly Prices'!$C185)</f>
        <v>21</v>
      </c>
      <c r="AU185" s="9">
        <f t="shared" ca="1" si="60"/>
        <v>0.77272727272727337</v>
      </c>
      <c r="AV185" s="9">
        <f t="shared" ca="1" si="61"/>
        <v>-1.7272727272727266</v>
      </c>
      <c r="AW185" s="9">
        <f ca="1">AVERAGEIFS('Fat and Grease Data'!M$2:M$9000,'Fat and Grease Data'!$B$2:$B$9000,'Monthly Prices'!$B185,'Fat and Grease Data'!$C$2:$C$9000,'Monthly Prices'!$C185)</f>
        <v>27.25</v>
      </c>
      <c r="AX185" s="9">
        <f ca="1">_xlfn.MAXIFS('Fat and Grease Data'!$M$2:$M$9000,'Fat and Grease Data'!$B$2:$B$9000,'Monthly Prices'!$B185,'Fat and Grease Data'!$C$2:$C$9000,'Monthly Prices'!$C185)</f>
        <v>27.5</v>
      </c>
      <c r="AY185" s="9">
        <f ca="1">_xlfn.MINIFS('Fat and Grease Data'!$M$2:$M$9000,'Fat and Grease Data'!$B$2:$B$9000,'Monthly Prices'!$B185,'Fat and Grease Data'!$C$2:$C$9000,'Monthly Prices'!$C185)</f>
        <v>26.75</v>
      </c>
      <c r="AZ185" s="9">
        <f t="shared" ca="1" si="62"/>
        <v>0.25</v>
      </c>
      <c r="BA185" s="9">
        <f t="shared" ca="1" si="63"/>
        <v>-0.5</v>
      </c>
      <c r="BB185" s="10">
        <f>[2]Prices!$D537</f>
        <v>3.8620450000000002</v>
      </c>
      <c r="BC185" s="10">
        <f>[2]Prices!$B537</f>
        <v>3.9849999999999999</v>
      </c>
      <c r="BD185" s="10">
        <f>[2]Prices!$C537</f>
        <v>3.67</v>
      </c>
      <c r="BE185" s="10">
        <f t="shared" si="47"/>
        <v>0.1229549999999997</v>
      </c>
      <c r="BF185" s="10">
        <f t="shared" si="48"/>
        <v>-0.19204500000000024</v>
      </c>
    </row>
    <row r="186" spans="1:58" x14ac:dyDescent="0.2">
      <c r="A186" s="7">
        <v>42095</v>
      </c>
      <c r="B186" s="8">
        <f t="shared" si="44"/>
        <v>4</v>
      </c>
      <c r="C186" s="8">
        <f t="shared" si="45"/>
        <v>2015</v>
      </c>
      <c r="D186" s="9">
        <f ca="1">AVERAGEIFS('Fat and Grease Data'!D$2:D$9000,'Fat and Grease Data'!$B$2:$B$9000,'Monthly Prices'!$B186,'Fat and Grease Data'!$C$2:$C$9000,'Monthly Prices'!$C186)</f>
        <v>21.30952380952381</v>
      </c>
      <c r="E186" s="9">
        <f ca="1">_xlfn.MAXIFS('Fat and Grease Data'!$D$2:$D$9000,'Fat and Grease Data'!$B$2:$B$9000,'Monthly Prices'!$B186,'Fat and Grease Data'!$C$2:$C$9000,'Monthly Prices'!$C186)</f>
        <v>23</v>
      </c>
      <c r="F186" s="9">
        <f ca="1">_xlfn.MINIFS('Fat and Grease Data'!$D$2:$D$9000,'Fat and Grease Data'!$B$2:$B$9000,'Monthly Prices'!$B186,'Fat and Grease Data'!$C$2:$C$9000,'Monthly Prices'!$C186)</f>
        <v>20.5</v>
      </c>
      <c r="G186" s="9">
        <f t="shared" ca="1" si="46"/>
        <v>1.6904761904761898</v>
      </c>
      <c r="H186" s="9">
        <f t="shared" ca="1" si="49"/>
        <v>-0.8095238095238102</v>
      </c>
      <c r="I186" s="9">
        <f ca="1">AVERAGEIFS('Fat and Grease Data'!E$2:E$9000,'Fat and Grease Data'!$B$2:$B$9000,'Monthly Prices'!$B186,'Fat and Grease Data'!$C$2:$C$9000,'Monthly Prices'!$C186)</f>
        <v>22.357142857142858</v>
      </c>
      <c r="J186" s="9">
        <f ca="1">_xlfn.MAXIFS('Fat and Grease Data'!$E$2:$E$9000,'Fat and Grease Data'!$B$2:$B$9000,'Monthly Prices'!$B186,'Fat and Grease Data'!$C$2:$C$9000,'Monthly Prices'!$C186)</f>
        <v>23.5</v>
      </c>
      <c r="K186" s="9">
        <f ca="1">_xlfn.MINIFS('Fat and Grease Data'!$E$2:$E$9000,'Fat and Grease Data'!$B$2:$B$9000,'Monthly Prices'!$B186,'Fat and Grease Data'!$C$2:$C$9000,'Monthly Prices'!$C186)</f>
        <v>22</v>
      </c>
      <c r="L186" s="9">
        <f t="shared" ca="1" si="50"/>
        <v>1.1428571428571423</v>
      </c>
      <c r="M186" s="9">
        <f t="shared" ca="1" si="51"/>
        <v>-0.35714285714285765</v>
      </c>
      <c r="N186" s="9">
        <f ca="1">AVERAGEIFS('Fat and Grease Data'!F$2:F$9000,'Fat and Grease Data'!$B$2:$B$9000,'Monthly Prices'!$B186,'Fat and Grease Data'!$C$2:$C$9000,'Monthly Prices'!$C186)</f>
        <v>21.5</v>
      </c>
      <c r="O186" s="9">
        <f ca="1">_xlfn.MAXIFS('Fat and Grease Data'!$F$2:$F$9000,'Fat and Grease Data'!$B$2:$B$9000,'Monthly Prices'!$B186,'Fat and Grease Data'!$C$2:$C$9000,'Monthly Prices'!$C186)</f>
        <v>21.5</v>
      </c>
      <c r="P186" s="9">
        <f ca="1">_xlfn.MINIFS('Fat and Grease Data'!$F$2:$F$9000,'Fat and Grease Data'!$B$2:$B$9000,'Monthly Prices'!$B186,'Fat and Grease Data'!$C$2:$C$9000,'Monthly Prices'!$C186)</f>
        <v>21.5</v>
      </c>
      <c r="Q186" s="9">
        <f t="shared" ca="1" si="42"/>
        <v>0</v>
      </c>
      <c r="R186" s="9">
        <f t="shared" ca="1" si="43"/>
        <v>0</v>
      </c>
      <c r="S186" s="9">
        <f ca="1">AVERAGEIFS('Fat and Grease Data'!G$2:G$9000,'Fat and Grease Data'!$B$2:$B$9000,'Monthly Prices'!$B186,'Fat and Grease Data'!$C$2:$C$9000,'Monthly Prices'!$C186)</f>
        <v>21.916666666666668</v>
      </c>
      <c r="T186" s="9">
        <f ca="1">_xlfn.MAXIFS('Fat and Grease Data'!$G$2:$G$9000,'Fat and Grease Data'!$B$2:$B$9000,'Monthly Prices'!$B186,'Fat and Grease Data'!$C$2:$C$9000,'Monthly Prices'!$C186)</f>
        <v>23.5</v>
      </c>
      <c r="U186" s="9">
        <f ca="1">_xlfn.MINIFS('Fat and Grease Data'!$G$2:$G$9000,'Fat and Grease Data'!$B$2:$B$9000,'Monthly Prices'!$B186,'Fat and Grease Data'!$C$2:$C$9000,'Monthly Prices'!$C186)</f>
        <v>21.5</v>
      </c>
      <c r="V186" s="9">
        <f t="shared" ca="1" si="54"/>
        <v>1.5833333333333321</v>
      </c>
      <c r="W186" s="9">
        <f t="shared" ca="1" si="55"/>
        <v>-0.41666666666666785</v>
      </c>
      <c r="X186" s="9">
        <f ca="1">AVERAGEIFS('Fat and Grease Data'!H$2:H$9000,'Fat and Grease Data'!$B$2:$B$9000,'Monthly Prices'!$B186,'Fat and Grease Data'!$C$2:$C$9000,'Monthly Prices'!$C186)</f>
        <v>24.178571428571427</v>
      </c>
      <c r="Y186" s="9">
        <f ca="1">_xlfn.MAXIFS('Fat and Grease Data'!$H$2:$H$9000,'Fat and Grease Data'!$B$2:$B$9000,'Monthly Prices'!$B186,'Fat and Grease Data'!$C$2:$C$9000,'Monthly Prices'!$C186)</f>
        <v>24.25</v>
      </c>
      <c r="Z186" s="9">
        <f ca="1">_xlfn.MINIFS('Fat and Grease Data'!$H$2:$H$9000,'Fat and Grease Data'!$B$2:$B$9000,'Monthly Prices'!$B186,'Fat and Grease Data'!$C$2:$C$9000,'Monthly Prices'!$C186)</f>
        <v>24</v>
      </c>
      <c r="AA186" s="9">
        <f t="shared" ca="1" si="56"/>
        <v>7.1428571428572951E-2</v>
      </c>
      <c r="AB186" s="9">
        <f t="shared" ca="1" si="57"/>
        <v>-0.17857142857142705</v>
      </c>
      <c r="AC186" s="9">
        <f ca="1">AVERAGEIFS('Fat and Grease Data'!I$2:I$9000,'Fat and Grease Data'!$B$2:$B$9000,'Monthly Prices'!$B186,'Fat and Grease Data'!$C$2:$C$9000,'Monthly Prices'!$C186)</f>
        <v>23.273809523809526</v>
      </c>
      <c r="AD186" s="9">
        <f ca="1">_xlfn.MAXIFS('Fat and Grease Data'!$I$2:$I$9000,'Fat and Grease Data'!$B$2:$B$9000,'Monthly Prices'!$B186,'Fat and Grease Data'!$C$2:$C$9000,'Monthly Prices'!$C186)</f>
        <v>24.75</v>
      </c>
      <c r="AE186" s="9">
        <f ca="1">_xlfn.MINIFS('Fat and Grease Data'!$I$2:$I$9000,'Fat and Grease Data'!$B$2:$B$9000,'Monthly Prices'!$B186,'Fat and Grease Data'!$C$2:$C$9000,'Monthly Prices'!$C186)</f>
        <v>21.25</v>
      </c>
      <c r="AF186" s="9">
        <f t="shared" ca="1" si="58"/>
        <v>1.4761904761904745</v>
      </c>
      <c r="AG186" s="9">
        <f t="shared" ca="1" si="59"/>
        <v>-2.0238095238095255</v>
      </c>
      <c r="AH186" s="9"/>
      <c r="AI186" s="9"/>
      <c r="AJ186" s="9"/>
      <c r="AK186" s="9"/>
      <c r="AL186" s="9"/>
      <c r="AM186" s="9">
        <f ca="1">AVERAGEIFS('Fat and Grease Data'!K$2:K$9000,'Fat and Grease Data'!$B$2:$B$9000,'Monthly Prices'!$B186,'Fat and Grease Data'!$C$2:$C$9000,'Monthly Prices'!$C186)</f>
        <v>25.857142857142858</v>
      </c>
      <c r="AN186" s="9">
        <f ca="1">_xlfn.MAXIFS('Fat and Grease Data'!$K$2:$K$9000,'Fat and Grease Data'!$B$2:$B$9000,'Monthly Prices'!$B186,'Fat and Grease Data'!$C$2:$C$9000,'Monthly Prices'!$C186)</f>
        <v>26.5</v>
      </c>
      <c r="AO186" s="9">
        <f ca="1">_xlfn.MINIFS('Fat and Grease Data'!$K$2:$K$9000,'Fat and Grease Data'!$B$2:$B$9000,'Monthly Prices'!$B186,'Fat and Grease Data'!$C$2:$C$9000,'Monthly Prices'!$C186)</f>
        <v>25.5</v>
      </c>
      <c r="AP186" s="9">
        <f t="shared" ca="1" si="52"/>
        <v>0.64285714285714235</v>
      </c>
      <c r="AQ186" s="9">
        <f t="shared" ca="1" si="53"/>
        <v>-0.35714285714285765</v>
      </c>
      <c r="AR186" s="9">
        <f ca="1">AVERAGEIFS('Fat and Grease Data'!L$2:L$9000,'Fat and Grease Data'!$B$2:$B$9000,'Monthly Prices'!$B186,'Fat and Grease Data'!$C$2:$C$9000,'Monthly Prices'!$C186)</f>
        <v>20.63095238095238</v>
      </c>
      <c r="AS186" s="9">
        <f ca="1">_xlfn.MAXIFS('Fat and Grease Data'!$L$2:$L$9000,'Fat and Grease Data'!$B$2:$B$9000,'Monthly Prices'!$B186,'Fat and Grease Data'!$C$2:$C$9000,'Monthly Prices'!$C186)</f>
        <v>21</v>
      </c>
      <c r="AT186" s="9">
        <f ca="1">_xlfn.MINIFS('Fat and Grease Data'!$L$2:$L$9000,'Fat and Grease Data'!$B$2:$B$9000,'Monthly Prices'!$B186,'Fat and Grease Data'!$C$2:$C$9000,'Monthly Prices'!$C186)</f>
        <v>20.5</v>
      </c>
      <c r="AU186" s="9">
        <f t="shared" ca="1" si="60"/>
        <v>0.3690476190476204</v>
      </c>
      <c r="AV186" s="9">
        <f t="shared" ca="1" si="61"/>
        <v>-0.1309523809523796</v>
      </c>
      <c r="AW186" s="9">
        <f ca="1">AVERAGEIFS('Fat and Grease Data'!M$2:M$9000,'Fat and Grease Data'!$B$2:$B$9000,'Monthly Prices'!$B186,'Fat and Grease Data'!$C$2:$C$9000,'Monthly Prices'!$C186)</f>
        <v>25.154761904761905</v>
      </c>
      <c r="AX186" s="9">
        <f ca="1">_xlfn.MAXIFS('Fat and Grease Data'!$M$2:$M$9000,'Fat and Grease Data'!$B$2:$B$9000,'Monthly Prices'!$B186,'Fat and Grease Data'!$C$2:$C$9000,'Monthly Prices'!$C186)</f>
        <v>26.25</v>
      </c>
      <c r="AY186" s="9">
        <f ca="1">_xlfn.MINIFS('Fat and Grease Data'!$M$2:$M$9000,'Fat and Grease Data'!$B$2:$B$9000,'Monthly Prices'!$B186,'Fat and Grease Data'!$C$2:$C$9000,'Monthly Prices'!$C186)</f>
        <v>24.75</v>
      </c>
      <c r="AZ186" s="9">
        <f t="shared" ca="1" si="62"/>
        <v>1.0952380952380949</v>
      </c>
      <c r="BA186" s="9">
        <f t="shared" ca="1" si="63"/>
        <v>-0.4047619047619051</v>
      </c>
      <c r="BB186" s="10">
        <f>[2]Prices!$D538</f>
        <v>3.7396429999999996</v>
      </c>
      <c r="BC186" s="10">
        <f>[2]Prices!$B538</f>
        <v>3.9</v>
      </c>
      <c r="BD186" s="10">
        <f>[2]Prices!$C538</f>
        <v>3.59</v>
      </c>
      <c r="BE186" s="10">
        <f t="shared" si="47"/>
        <v>0.1603570000000003</v>
      </c>
      <c r="BF186" s="10">
        <f t="shared" si="48"/>
        <v>-0.14964299999999975</v>
      </c>
    </row>
    <row r="187" spans="1:58" x14ac:dyDescent="0.2">
      <c r="A187" s="7">
        <v>42125</v>
      </c>
      <c r="B187" s="8">
        <f t="shared" si="44"/>
        <v>5</v>
      </c>
      <c r="C187" s="8">
        <f t="shared" si="45"/>
        <v>2015</v>
      </c>
      <c r="D187" s="9">
        <f ca="1">AVERAGEIFS('Fat and Grease Data'!D$2:D$9000,'Fat and Grease Data'!$B$2:$B$9000,'Monthly Prices'!$B187,'Fat and Grease Data'!$C$2:$C$9000,'Monthly Prices'!$C187)</f>
        <v>21.462499999999999</v>
      </c>
      <c r="E187" s="9">
        <f ca="1">_xlfn.MAXIFS('Fat and Grease Data'!$D$2:$D$9000,'Fat and Grease Data'!$B$2:$B$9000,'Monthly Prices'!$B187,'Fat and Grease Data'!$C$2:$C$9000,'Monthly Prices'!$C187)</f>
        <v>22.75</v>
      </c>
      <c r="F187" s="9">
        <f ca="1">_xlfn.MINIFS('Fat and Grease Data'!$D$2:$D$9000,'Fat and Grease Data'!$B$2:$B$9000,'Monthly Prices'!$B187,'Fat and Grease Data'!$C$2:$C$9000,'Monthly Prices'!$C187)</f>
        <v>20.5</v>
      </c>
      <c r="G187" s="9">
        <f t="shared" ca="1" si="46"/>
        <v>1.2875000000000014</v>
      </c>
      <c r="H187" s="9">
        <f t="shared" ca="1" si="49"/>
        <v>-0.96249999999999858</v>
      </c>
      <c r="I187" s="9">
        <f ca="1">AVERAGEIFS('Fat and Grease Data'!E$2:E$9000,'Fat and Grease Data'!$B$2:$B$9000,'Monthly Prices'!$B187,'Fat and Grease Data'!$C$2:$C$9000,'Monthly Prices'!$C187)</f>
        <v>22.837499999999999</v>
      </c>
      <c r="J187" s="9">
        <f ca="1">_xlfn.MAXIFS('Fat and Grease Data'!$E$2:$E$9000,'Fat and Grease Data'!$B$2:$B$9000,'Monthly Prices'!$B187,'Fat and Grease Data'!$C$2:$C$9000,'Monthly Prices'!$C187)</f>
        <v>24.5</v>
      </c>
      <c r="K187" s="9">
        <f ca="1">_xlfn.MINIFS('Fat and Grease Data'!$E$2:$E$9000,'Fat and Grease Data'!$B$2:$B$9000,'Monthly Prices'!$B187,'Fat and Grease Data'!$C$2:$C$9000,'Monthly Prices'!$C187)</f>
        <v>22</v>
      </c>
      <c r="L187" s="9">
        <f t="shared" ca="1" si="50"/>
        <v>1.6625000000000014</v>
      </c>
      <c r="M187" s="9">
        <f t="shared" ca="1" si="51"/>
        <v>-0.83749999999999858</v>
      </c>
      <c r="N187" s="9">
        <f ca="1">AVERAGEIFS('Fat and Grease Data'!F$2:F$9000,'Fat and Grease Data'!$B$2:$B$9000,'Monthly Prices'!$B187,'Fat and Grease Data'!$C$2:$C$9000,'Monthly Prices'!$C187)</f>
        <v>21.824999999999999</v>
      </c>
      <c r="O187" s="9">
        <f ca="1">_xlfn.MAXIFS('Fat and Grease Data'!$F$2:$F$9000,'Fat and Grease Data'!$B$2:$B$9000,'Monthly Prices'!$B187,'Fat and Grease Data'!$C$2:$C$9000,'Monthly Prices'!$C187)</f>
        <v>22</v>
      </c>
      <c r="P187" s="9">
        <f ca="1">_xlfn.MINIFS('Fat and Grease Data'!$F$2:$F$9000,'Fat and Grease Data'!$B$2:$B$9000,'Monthly Prices'!$B187,'Fat and Grease Data'!$C$2:$C$9000,'Monthly Prices'!$C187)</f>
        <v>21.5</v>
      </c>
      <c r="Q187" s="9">
        <f t="shared" ca="1" si="42"/>
        <v>0.17500000000000071</v>
      </c>
      <c r="R187" s="9">
        <f t="shared" ca="1" si="43"/>
        <v>-0.32499999999999929</v>
      </c>
      <c r="S187" s="9">
        <f ca="1">AVERAGEIFS('Fat and Grease Data'!G$2:G$9000,'Fat and Grease Data'!$B$2:$B$9000,'Monthly Prices'!$B187,'Fat and Grease Data'!$C$2:$C$9000,'Monthly Prices'!$C187)</f>
        <v>22.376999999999999</v>
      </c>
      <c r="T187" s="9">
        <f ca="1">_xlfn.MAXIFS('Fat and Grease Data'!$G$2:$G$9000,'Fat and Grease Data'!$B$2:$B$9000,'Monthly Prices'!$B187,'Fat and Grease Data'!$C$2:$C$9000,'Monthly Prices'!$C187)</f>
        <v>24</v>
      </c>
      <c r="U187" s="9">
        <f ca="1">_xlfn.MINIFS('Fat and Grease Data'!$G$2:$G$9000,'Fat and Grease Data'!$B$2:$B$9000,'Monthly Prices'!$B187,'Fat and Grease Data'!$C$2:$C$9000,'Monthly Prices'!$C187)</f>
        <v>21.75</v>
      </c>
      <c r="V187" s="9">
        <f t="shared" ca="1" si="54"/>
        <v>1.6230000000000011</v>
      </c>
      <c r="W187" s="9">
        <f t="shared" ca="1" si="55"/>
        <v>-0.62699999999999889</v>
      </c>
      <c r="X187" s="9">
        <f ca="1">AVERAGEIFS('Fat and Grease Data'!H$2:H$9000,'Fat and Grease Data'!$B$2:$B$9000,'Monthly Prices'!$B187,'Fat and Grease Data'!$C$2:$C$9000,'Monthly Prices'!$C187)</f>
        <v>23.1875</v>
      </c>
      <c r="Y187" s="9">
        <f ca="1">_xlfn.MAXIFS('Fat and Grease Data'!$H$2:$H$9000,'Fat and Grease Data'!$B$2:$B$9000,'Monthly Prices'!$B187,'Fat and Grease Data'!$C$2:$C$9000,'Monthly Prices'!$C187)</f>
        <v>24</v>
      </c>
      <c r="Z187" s="9">
        <f ca="1">_xlfn.MINIFS('Fat and Grease Data'!$H$2:$H$9000,'Fat and Grease Data'!$B$2:$B$9000,'Monthly Prices'!$B187,'Fat and Grease Data'!$C$2:$C$9000,'Monthly Prices'!$C187)</f>
        <v>22.75</v>
      </c>
      <c r="AA187" s="9">
        <f t="shared" ca="1" si="56"/>
        <v>0.8125</v>
      </c>
      <c r="AB187" s="9">
        <f t="shared" ca="1" si="57"/>
        <v>-0.4375</v>
      </c>
      <c r="AC187" s="9">
        <f ca="1">AVERAGEIFS('Fat and Grease Data'!I$2:I$9000,'Fat and Grease Data'!$B$2:$B$9000,'Monthly Prices'!$B187,'Fat and Grease Data'!$C$2:$C$9000,'Monthly Prices'!$C187)</f>
        <v>20.6</v>
      </c>
      <c r="AD187" s="9">
        <f ca="1">_xlfn.MAXIFS('Fat and Grease Data'!$I$2:$I$9000,'Fat and Grease Data'!$B$2:$B$9000,'Monthly Prices'!$B187,'Fat and Grease Data'!$C$2:$C$9000,'Monthly Prices'!$C187)</f>
        <v>21.25</v>
      </c>
      <c r="AE187" s="9">
        <f ca="1">_xlfn.MINIFS('Fat and Grease Data'!$I$2:$I$9000,'Fat and Grease Data'!$B$2:$B$9000,'Monthly Prices'!$B187,'Fat and Grease Data'!$C$2:$C$9000,'Monthly Prices'!$C187)</f>
        <v>20.25</v>
      </c>
      <c r="AF187" s="9">
        <f t="shared" ca="1" si="58"/>
        <v>0.64999999999999858</v>
      </c>
      <c r="AG187" s="9">
        <f t="shared" ca="1" si="59"/>
        <v>-0.35000000000000142</v>
      </c>
      <c r="AH187" s="9"/>
      <c r="AI187" s="9"/>
      <c r="AJ187" s="9"/>
      <c r="AK187" s="9"/>
      <c r="AL187" s="9"/>
      <c r="AM187" s="9">
        <f ca="1">AVERAGEIFS('Fat and Grease Data'!K$2:K$9000,'Fat and Grease Data'!$B$2:$B$9000,'Monthly Prices'!$B187,'Fat and Grease Data'!$C$2:$C$9000,'Monthly Prices'!$C187)</f>
        <v>25.85</v>
      </c>
      <c r="AN187" s="9">
        <f ca="1">_xlfn.MAXIFS('Fat and Grease Data'!$K$2:$K$9000,'Fat and Grease Data'!$B$2:$B$9000,'Monthly Prices'!$B187,'Fat and Grease Data'!$C$2:$C$9000,'Monthly Prices'!$C187)</f>
        <v>27.5</v>
      </c>
      <c r="AO187" s="9">
        <f ca="1">_xlfn.MINIFS('Fat and Grease Data'!$K$2:$K$9000,'Fat and Grease Data'!$B$2:$B$9000,'Monthly Prices'!$B187,'Fat and Grease Data'!$C$2:$C$9000,'Monthly Prices'!$C187)</f>
        <v>25.5</v>
      </c>
      <c r="AP187" s="9">
        <f t="shared" ca="1" si="52"/>
        <v>1.6499999999999986</v>
      </c>
      <c r="AQ187" s="9">
        <f t="shared" ca="1" si="53"/>
        <v>-0.35000000000000142</v>
      </c>
      <c r="AR187" s="9">
        <f ca="1">AVERAGEIFS('Fat and Grease Data'!L$2:L$9000,'Fat and Grease Data'!$B$2:$B$9000,'Monthly Prices'!$B187,'Fat and Grease Data'!$C$2:$C$9000,'Monthly Prices'!$C187)</f>
        <v>21.15</v>
      </c>
      <c r="AS187" s="9">
        <f ca="1">_xlfn.MAXIFS('Fat and Grease Data'!$L$2:$L$9000,'Fat and Grease Data'!$B$2:$B$9000,'Monthly Prices'!$B187,'Fat and Grease Data'!$C$2:$C$9000,'Monthly Prices'!$C187)</f>
        <v>21.5</v>
      </c>
      <c r="AT187" s="9">
        <f ca="1">_xlfn.MINIFS('Fat and Grease Data'!$L$2:$L$9000,'Fat and Grease Data'!$B$2:$B$9000,'Monthly Prices'!$B187,'Fat and Grease Data'!$C$2:$C$9000,'Monthly Prices'!$C187)</f>
        <v>20.5</v>
      </c>
      <c r="AU187" s="9">
        <f t="shared" ca="1" si="60"/>
        <v>0.35000000000000142</v>
      </c>
      <c r="AV187" s="9">
        <f t="shared" ca="1" si="61"/>
        <v>-0.64999999999999858</v>
      </c>
      <c r="AW187" s="9">
        <f ca="1">AVERAGEIFS('Fat and Grease Data'!M$2:M$9000,'Fat and Grease Data'!$B$2:$B$9000,'Monthly Prices'!$B187,'Fat and Grease Data'!$C$2:$C$9000,'Monthly Prices'!$C187)</f>
        <v>24.262499999999999</v>
      </c>
      <c r="AX187" s="9">
        <f ca="1">_xlfn.MAXIFS('Fat and Grease Data'!$M$2:$M$9000,'Fat and Grease Data'!$B$2:$B$9000,'Monthly Prices'!$B187,'Fat and Grease Data'!$C$2:$C$9000,'Monthly Prices'!$C187)</f>
        <v>24.75</v>
      </c>
      <c r="AY187" s="9">
        <f ca="1">_xlfn.MINIFS('Fat and Grease Data'!$M$2:$M$9000,'Fat and Grease Data'!$B$2:$B$9000,'Monthly Prices'!$B187,'Fat and Grease Data'!$C$2:$C$9000,'Monthly Prices'!$C187)</f>
        <v>23.75</v>
      </c>
      <c r="AZ187" s="9">
        <f t="shared" ca="1" si="62"/>
        <v>0.48750000000000071</v>
      </c>
      <c r="BA187" s="9">
        <f t="shared" ca="1" si="63"/>
        <v>-0.51249999999999929</v>
      </c>
      <c r="BB187" s="10">
        <f>[2]Prices!$D539</f>
        <v>3.61</v>
      </c>
      <c r="BC187" s="10">
        <f>[2]Prices!$B539</f>
        <v>3.7149999999999999</v>
      </c>
      <c r="BD187" s="10">
        <f>[2]Prices!$C539</f>
        <v>3.4824999999999999</v>
      </c>
      <c r="BE187" s="10">
        <f t="shared" si="47"/>
        <v>0.10499999999999998</v>
      </c>
      <c r="BF187" s="10">
        <f t="shared" si="48"/>
        <v>-0.12749999999999995</v>
      </c>
    </row>
    <row r="188" spans="1:58" x14ac:dyDescent="0.2">
      <c r="A188" s="7">
        <v>42156</v>
      </c>
      <c r="B188" s="8">
        <f t="shared" si="44"/>
        <v>6</v>
      </c>
      <c r="C188" s="8">
        <f t="shared" si="45"/>
        <v>2015</v>
      </c>
      <c r="D188" s="9">
        <f ca="1">AVERAGEIFS('Fat and Grease Data'!D$2:D$9000,'Fat and Grease Data'!$B$2:$B$9000,'Monthly Prices'!$B188,'Fat and Grease Data'!$C$2:$C$9000,'Monthly Prices'!$C188)</f>
        <v>23.75</v>
      </c>
      <c r="E188" s="9">
        <f ca="1">_xlfn.MAXIFS('Fat and Grease Data'!$D$2:$D$9000,'Fat and Grease Data'!$B$2:$B$9000,'Monthly Prices'!$B188,'Fat and Grease Data'!$C$2:$C$9000,'Monthly Prices'!$C188)</f>
        <v>24</v>
      </c>
      <c r="F188" s="9">
        <f ca="1">_xlfn.MINIFS('Fat and Grease Data'!$D$2:$D$9000,'Fat and Grease Data'!$B$2:$B$9000,'Monthly Prices'!$B188,'Fat and Grease Data'!$C$2:$C$9000,'Monthly Prices'!$C188)</f>
        <v>22.75</v>
      </c>
      <c r="G188" s="9">
        <f t="shared" ca="1" si="46"/>
        <v>0.25</v>
      </c>
      <c r="H188" s="9">
        <f t="shared" ca="1" si="49"/>
        <v>-1</v>
      </c>
      <c r="I188" s="9">
        <f ca="1">AVERAGEIFS('Fat and Grease Data'!E$2:E$9000,'Fat and Grease Data'!$B$2:$B$9000,'Monthly Prices'!$B188,'Fat and Grease Data'!$C$2:$C$9000,'Monthly Prices'!$C188)</f>
        <v>24.5</v>
      </c>
      <c r="J188" s="9">
        <f ca="1">_xlfn.MAXIFS('Fat and Grease Data'!$E$2:$E$9000,'Fat and Grease Data'!$B$2:$B$9000,'Monthly Prices'!$B188,'Fat and Grease Data'!$C$2:$C$9000,'Monthly Prices'!$C188)</f>
        <v>24.5</v>
      </c>
      <c r="K188" s="9">
        <f ca="1">_xlfn.MINIFS('Fat and Grease Data'!$E$2:$E$9000,'Fat and Grease Data'!$B$2:$B$9000,'Monthly Prices'!$B188,'Fat and Grease Data'!$C$2:$C$9000,'Monthly Prices'!$C188)</f>
        <v>24.5</v>
      </c>
      <c r="L188" s="9">
        <f t="shared" ca="1" si="50"/>
        <v>0</v>
      </c>
      <c r="M188" s="9">
        <f t="shared" ca="1" si="51"/>
        <v>0</v>
      </c>
      <c r="N188" s="9">
        <f ca="1">AVERAGEIFS('Fat and Grease Data'!F$2:F$9000,'Fat and Grease Data'!$B$2:$B$9000,'Monthly Prices'!$B188,'Fat and Grease Data'!$C$2:$C$9000,'Monthly Prices'!$C188)</f>
        <v>22.431818181818183</v>
      </c>
      <c r="O188" s="9">
        <f ca="1">_xlfn.MAXIFS('Fat and Grease Data'!$F$2:$F$9000,'Fat and Grease Data'!$B$2:$B$9000,'Monthly Prices'!$B188,'Fat and Grease Data'!$C$2:$C$9000,'Monthly Prices'!$C188)</f>
        <v>22.5</v>
      </c>
      <c r="P188" s="9">
        <f ca="1">_xlfn.MINIFS('Fat and Grease Data'!$F$2:$F$9000,'Fat and Grease Data'!$B$2:$B$9000,'Monthly Prices'!$B188,'Fat and Grease Data'!$C$2:$C$9000,'Monthly Prices'!$C188)</f>
        <v>22</v>
      </c>
      <c r="Q188" s="9">
        <f t="shared" ca="1" si="42"/>
        <v>6.8181818181816567E-2</v>
      </c>
      <c r="R188" s="9">
        <f t="shared" ca="1" si="43"/>
        <v>-0.43181818181818343</v>
      </c>
      <c r="S188" s="9">
        <f ca="1">AVERAGEIFS('Fat and Grease Data'!G$2:G$9000,'Fat and Grease Data'!$B$2:$B$9000,'Monthly Prices'!$B188,'Fat and Grease Data'!$C$2:$C$9000,'Monthly Prices'!$C188)</f>
        <v>23.681818181818183</v>
      </c>
      <c r="T188" s="9">
        <f ca="1">_xlfn.MAXIFS('Fat and Grease Data'!$G$2:$G$9000,'Fat and Grease Data'!$B$2:$B$9000,'Monthly Prices'!$B188,'Fat and Grease Data'!$C$2:$C$9000,'Monthly Prices'!$C188)</f>
        <v>24</v>
      </c>
      <c r="U188" s="9">
        <f ca="1">_xlfn.MINIFS('Fat and Grease Data'!$G$2:$G$9000,'Fat and Grease Data'!$B$2:$B$9000,'Monthly Prices'!$B188,'Fat and Grease Data'!$C$2:$C$9000,'Monthly Prices'!$C188)</f>
        <v>23</v>
      </c>
      <c r="V188" s="9">
        <f t="shared" ca="1" si="54"/>
        <v>0.31818181818181657</v>
      </c>
      <c r="W188" s="9">
        <f t="shared" ca="1" si="55"/>
        <v>-0.68181818181818343</v>
      </c>
      <c r="X188" s="9">
        <f ca="1">AVERAGEIFS('Fat and Grease Data'!H$2:H$9000,'Fat and Grease Data'!$B$2:$B$9000,'Monthly Prices'!$B188,'Fat and Grease Data'!$C$2:$C$9000,'Monthly Prices'!$C188)</f>
        <v>22.738636363636363</v>
      </c>
      <c r="Y188" s="9">
        <f ca="1">_xlfn.MAXIFS('Fat and Grease Data'!$H$2:$H$9000,'Fat and Grease Data'!$B$2:$B$9000,'Monthly Prices'!$B188,'Fat and Grease Data'!$C$2:$C$9000,'Monthly Prices'!$C188)</f>
        <v>23</v>
      </c>
      <c r="Z188" s="9">
        <f ca="1">_xlfn.MINIFS('Fat and Grease Data'!$H$2:$H$9000,'Fat and Grease Data'!$B$2:$B$9000,'Monthly Prices'!$B188,'Fat and Grease Data'!$C$2:$C$9000,'Monthly Prices'!$C188)</f>
        <v>22.5</v>
      </c>
      <c r="AA188" s="9">
        <f t="shared" ca="1" si="56"/>
        <v>0.26136363636363669</v>
      </c>
      <c r="AB188" s="9">
        <f t="shared" ca="1" si="57"/>
        <v>-0.23863636363636331</v>
      </c>
      <c r="AC188" s="9">
        <f ca="1">AVERAGEIFS('Fat and Grease Data'!I$2:I$9000,'Fat and Grease Data'!$B$2:$B$9000,'Monthly Prices'!$B188,'Fat and Grease Data'!$C$2:$C$9000,'Monthly Prices'!$C188)</f>
        <v>21.625</v>
      </c>
      <c r="AD188" s="9">
        <f ca="1">_xlfn.MAXIFS('Fat and Grease Data'!$I$2:$I$9000,'Fat and Grease Data'!$B$2:$B$9000,'Monthly Prices'!$B188,'Fat and Grease Data'!$C$2:$C$9000,'Monthly Prices'!$C188)</f>
        <v>24.25</v>
      </c>
      <c r="AE188" s="9">
        <f ca="1">_xlfn.MINIFS('Fat and Grease Data'!$I$2:$I$9000,'Fat and Grease Data'!$B$2:$B$9000,'Monthly Prices'!$B188,'Fat and Grease Data'!$C$2:$C$9000,'Monthly Prices'!$C188)</f>
        <v>20.25</v>
      </c>
      <c r="AF188" s="9">
        <f t="shared" ca="1" si="58"/>
        <v>2.625</v>
      </c>
      <c r="AG188" s="9">
        <f t="shared" ca="1" si="59"/>
        <v>-1.375</v>
      </c>
      <c r="AH188" s="9"/>
      <c r="AI188" s="9"/>
      <c r="AJ188" s="9"/>
      <c r="AK188" s="9"/>
      <c r="AL188" s="9"/>
      <c r="AM188" s="9">
        <f ca="1">AVERAGEIFS('Fat and Grease Data'!K$2:K$9000,'Fat and Grease Data'!$B$2:$B$9000,'Monthly Prices'!$B188,'Fat and Grease Data'!$C$2:$C$9000,'Monthly Prices'!$C188)</f>
        <v>28.227272727272727</v>
      </c>
      <c r="AN188" s="9">
        <f ca="1">_xlfn.MAXIFS('Fat and Grease Data'!$K$2:$K$9000,'Fat and Grease Data'!$B$2:$B$9000,'Monthly Prices'!$B188,'Fat and Grease Data'!$C$2:$C$9000,'Monthly Prices'!$C188)</f>
        <v>28.5</v>
      </c>
      <c r="AO188" s="9">
        <f ca="1">_xlfn.MINIFS('Fat and Grease Data'!$K$2:$K$9000,'Fat and Grease Data'!$B$2:$B$9000,'Monthly Prices'!$B188,'Fat and Grease Data'!$C$2:$C$9000,'Monthly Prices'!$C188)</f>
        <v>27.5</v>
      </c>
      <c r="AP188" s="9">
        <f t="shared" ca="1" si="52"/>
        <v>0.27272727272727337</v>
      </c>
      <c r="AQ188" s="9">
        <f t="shared" ca="1" si="53"/>
        <v>-0.72727272727272663</v>
      </c>
      <c r="AR188" s="9">
        <f ca="1">AVERAGEIFS('Fat and Grease Data'!L$2:L$9000,'Fat and Grease Data'!$B$2:$B$9000,'Monthly Prices'!$B188,'Fat and Grease Data'!$C$2:$C$9000,'Monthly Prices'!$C188)</f>
        <v>21.5</v>
      </c>
      <c r="AS188" s="9">
        <f ca="1">_xlfn.MAXIFS('Fat and Grease Data'!$L$2:$L$9000,'Fat and Grease Data'!$B$2:$B$9000,'Monthly Prices'!$B188,'Fat and Grease Data'!$C$2:$C$9000,'Monthly Prices'!$C188)</f>
        <v>21.5</v>
      </c>
      <c r="AT188" s="9">
        <f ca="1">_xlfn.MINIFS('Fat and Grease Data'!$L$2:$L$9000,'Fat and Grease Data'!$B$2:$B$9000,'Monthly Prices'!$B188,'Fat and Grease Data'!$C$2:$C$9000,'Monthly Prices'!$C188)</f>
        <v>21.5</v>
      </c>
      <c r="AU188" s="9">
        <f t="shared" ca="1" si="60"/>
        <v>0</v>
      </c>
      <c r="AV188" s="9">
        <f t="shared" ca="1" si="61"/>
        <v>0</v>
      </c>
      <c r="AW188" s="9">
        <f ca="1">AVERAGEIFS('Fat and Grease Data'!M$2:M$9000,'Fat and Grease Data'!$B$2:$B$9000,'Monthly Prices'!$B188,'Fat and Grease Data'!$C$2:$C$9000,'Monthly Prices'!$C188)</f>
        <v>24.5</v>
      </c>
      <c r="AX188" s="9">
        <f ca="1">_xlfn.MAXIFS('Fat and Grease Data'!$M$2:$M$9000,'Fat and Grease Data'!$B$2:$B$9000,'Monthly Prices'!$B188,'Fat and Grease Data'!$C$2:$C$9000,'Monthly Prices'!$C188)</f>
        <v>24.5</v>
      </c>
      <c r="AY188" s="9">
        <f ca="1">_xlfn.MINIFS('Fat and Grease Data'!$M$2:$M$9000,'Fat and Grease Data'!$B$2:$B$9000,'Monthly Prices'!$B188,'Fat and Grease Data'!$C$2:$C$9000,'Monthly Prices'!$C188)</f>
        <v>24.5</v>
      </c>
      <c r="AZ188" s="9">
        <f t="shared" ca="1" si="62"/>
        <v>0</v>
      </c>
      <c r="BA188" s="9">
        <f t="shared" ca="1" si="63"/>
        <v>0</v>
      </c>
      <c r="BB188" s="10">
        <f>[2]Prices!$D540</f>
        <v>3.643977</v>
      </c>
      <c r="BC188" s="10">
        <f>[2]Prices!$B540</f>
        <v>4.1500000000000004</v>
      </c>
      <c r="BD188" s="10">
        <f>[2]Prices!$C540</f>
        <v>3.4674999999999998</v>
      </c>
      <c r="BE188" s="10">
        <f t="shared" si="47"/>
        <v>0.50602300000000033</v>
      </c>
      <c r="BF188" s="10">
        <f t="shared" si="48"/>
        <v>-0.17647700000000022</v>
      </c>
    </row>
    <row r="189" spans="1:58" x14ac:dyDescent="0.2">
      <c r="A189" s="7">
        <v>42186</v>
      </c>
      <c r="B189" s="8">
        <f t="shared" si="44"/>
        <v>7</v>
      </c>
      <c r="C189" s="8">
        <f t="shared" si="45"/>
        <v>2015</v>
      </c>
      <c r="D189" s="9">
        <f ca="1">AVERAGEIFS('Fat and Grease Data'!D$2:D$9000,'Fat and Grease Data'!$B$2:$B$9000,'Monthly Prices'!$B189,'Fat and Grease Data'!$C$2:$C$9000,'Monthly Prices'!$C189)</f>
        <v>23.181818181818183</v>
      </c>
      <c r="E189" s="9">
        <f ca="1">_xlfn.MAXIFS('Fat and Grease Data'!$D$2:$D$9000,'Fat and Grease Data'!$B$2:$B$9000,'Monthly Prices'!$B189,'Fat and Grease Data'!$C$2:$C$9000,'Monthly Prices'!$C189)</f>
        <v>24</v>
      </c>
      <c r="F189" s="9">
        <f ca="1">_xlfn.MINIFS('Fat and Grease Data'!$D$2:$D$9000,'Fat and Grease Data'!$B$2:$B$9000,'Monthly Prices'!$B189,'Fat and Grease Data'!$C$2:$C$9000,'Monthly Prices'!$C189)</f>
        <v>23</v>
      </c>
      <c r="G189" s="9">
        <f t="shared" ca="1" si="46"/>
        <v>0.81818181818181657</v>
      </c>
      <c r="H189" s="9">
        <f t="shared" ca="1" si="49"/>
        <v>-0.18181818181818343</v>
      </c>
      <c r="I189" s="9">
        <f ca="1">AVERAGEIFS('Fat and Grease Data'!E$2:E$9000,'Fat and Grease Data'!$B$2:$B$9000,'Monthly Prices'!$B189,'Fat and Grease Data'!$C$2:$C$9000,'Monthly Prices'!$C189)</f>
        <v>23.795454545454547</v>
      </c>
      <c r="J189" s="9">
        <f ca="1">_xlfn.MAXIFS('Fat and Grease Data'!$E$2:$E$9000,'Fat and Grease Data'!$B$2:$B$9000,'Monthly Prices'!$B189,'Fat and Grease Data'!$C$2:$C$9000,'Monthly Prices'!$C189)</f>
        <v>24.5</v>
      </c>
      <c r="K189" s="9">
        <f ca="1">_xlfn.MINIFS('Fat and Grease Data'!$E$2:$E$9000,'Fat and Grease Data'!$B$2:$B$9000,'Monthly Prices'!$B189,'Fat and Grease Data'!$C$2:$C$9000,'Monthly Prices'!$C189)</f>
        <v>23.25</v>
      </c>
      <c r="L189" s="9">
        <f t="shared" ca="1" si="50"/>
        <v>0.70454545454545325</v>
      </c>
      <c r="M189" s="9">
        <f t="shared" ca="1" si="51"/>
        <v>-0.54545454545454675</v>
      </c>
      <c r="N189" s="9">
        <f ca="1">AVERAGEIFS('Fat and Grease Data'!F$2:F$9000,'Fat and Grease Data'!$B$2:$B$9000,'Monthly Prices'!$B189,'Fat and Grease Data'!$C$2:$C$9000,'Monthly Prices'!$C189)</f>
        <v>22.5</v>
      </c>
      <c r="O189" s="9">
        <f ca="1">_xlfn.MAXIFS('Fat and Grease Data'!$F$2:$F$9000,'Fat and Grease Data'!$B$2:$B$9000,'Monthly Prices'!$B189,'Fat and Grease Data'!$C$2:$C$9000,'Monthly Prices'!$C189)</f>
        <v>22.5</v>
      </c>
      <c r="P189" s="9">
        <f ca="1">_xlfn.MINIFS('Fat and Grease Data'!$F$2:$F$9000,'Fat and Grease Data'!$B$2:$B$9000,'Monthly Prices'!$B189,'Fat and Grease Data'!$C$2:$C$9000,'Monthly Prices'!$C189)</f>
        <v>22.5</v>
      </c>
      <c r="Q189" s="9">
        <f t="shared" ca="1" si="42"/>
        <v>0</v>
      </c>
      <c r="R189" s="9">
        <f t="shared" ca="1" si="43"/>
        <v>0</v>
      </c>
      <c r="S189" s="9">
        <f ca="1">AVERAGEIFS('Fat and Grease Data'!G$2:G$9000,'Fat and Grease Data'!$B$2:$B$9000,'Monthly Prices'!$B189,'Fat and Grease Data'!$C$2:$C$9000,'Monthly Prices'!$C189)</f>
        <v>22.5</v>
      </c>
      <c r="T189" s="9">
        <f ca="1">_xlfn.MAXIFS('Fat and Grease Data'!$G$2:$G$9000,'Fat and Grease Data'!$B$2:$B$9000,'Monthly Prices'!$B189,'Fat and Grease Data'!$C$2:$C$9000,'Monthly Prices'!$C189)</f>
        <v>23</v>
      </c>
      <c r="U189" s="9">
        <f ca="1">_xlfn.MINIFS('Fat and Grease Data'!$G$2:$G$9000,'Fat and Grease Data'!$B$2:$B$9000,'Monthly Prices'!$B189,'Fat and Grease Data'!$C$2:$C$9000,'Monthly Prices'!$C189)</f>
        <v>21.5</v>
      </c>
      <c r="V189" s="9">
        <f t="shared" ca="1" si="54"/>
        <v>0.5</v>
      </c>
      <c r="W189" s="9">
        <f t="shared" ca="1" si="55"/>
        <v>-1</v>
      </c>
      <c r="X189" s="9">
        <f ca="1">AVERAGEIFS('Fat and Grease Data'!H$2:H$9000,'Fat and Grease Data'!$B$2:$B$9000,'Monthly Prices'!$B189,'Fat and Grease Data'!$C$2:$C$9000,'Monthly Prices'!$C189)</f>
        <v>23</v>
      </c>
      <c r="Y189" s="9">
        <f ca="1">_xlfn.MAXIFS('Fat and Grease Data'!$H$2:$H$9000,'Fat and Grease Data'!$B$2:$B$9000,'Monthly Prices'!$B189,'Fat and Grease Data'!$C$2:$C$9000,'Monthly Prices'!$C189)</f>
        <v>23</v>
      </c>
      <c r="Z189" s="9">
        <f ca="1">_xlfn.MINIFS('Fat and Grease Data'!$H$2:$H$9000,'Fat and Grease Data'!$B$2:$B$9000,'Monthly Prices'!$B189,'Fat and Grease Data'!$C$2:$C$9000,'Monthly Prices'!$C189)</f>
        <v>23</v>
      </c>
      <c r="AA189" s="9">
        <f t="shared" ca="1" si="56"/>
        <v>0</v>
      </c>
      <c r="AB189" s="9">
        <f t="shared" ca="1" si="57"/>
        <v>0</v>
      </c>
      <c r="AC189" s="9">
        <f ca="1">AVERAGEIFS('Fat and Grease Data'!I$2:I$9000,'Fat and Grease Data'!$B$2:$B$9000,'Monthly Prices'!$B189,'Fat and Grease Data'!$C$2:$C$9000,'Monthly Prices'!$C189)</f>
        <v>24.431818181818183</v>
      </c>
      <c r="AD189" s="9">
        <f ca="1">_xlfn.MAXIFS('Fat and Grease Data'!$I$2:$I$9000,'Fat and Grease Data'!$B$2:$B$9000,'Monthly Prices'!$B189,'Fat and Grease Data'!$C$2:$C$9000,'Monthly Prices'!$C189)</f>
        <v>25</v>
      </c>
      <c r="AE189" s="9">
        <f ca="1">_xlfn.MINIFS('Fat and Grease Data'!$I$2:$I$9000,'Fat and Grease Data'!$B$2:$B$9000,'Monthly Prices'!$B189,'Fat and Grease Data'!$C$2:$C$9000,'Monthly Prices'!$C189)</f>
        <v>24.25</v>
      </c>
      <c r="AF189" s="9">
        <f t="shared" ca="1" si="58"/>
        <v>0.56818181818181657</v>
      </c>
      <c r="AG189" s="9">
        <f t="shared" ca="1" si="59"/>
        <v>-0.18181818181818343</v>
      </c>
      <c r="AH189" s="9"/>
      <c r="AI189" s="9"/>
      <c r="AJ189" s="9"/>
      <c r="AK189" s="9"/>
      <c r="AL189" s="9"/>
      <c r="AM189" s="9">
        <f ca="1">AVERAGEIFS('Fat and Grease Data'!K$2:K$9000,'Fat and Grease Data'!$B$2:$B$9000,'Monthly Prices'!$B189,'Fat and Grease Data'!$C$2:$C$9000,'Monthly Prices'!$C189)</f>
        <v>26.545454545454547</v>
      </c>
      <c r="AN189" s="9">
        <f ca="1">_xlfn.MAXIFS('Fat and Grease Data'!$K$2:$K$9000,'Fat and Grease Data'!$B$2:$B$9000,'Monthly Prices'!$B189,'Fat and Grease Data'!$C$2:$C$9000,'Monthly Prices'!$C189)</f>
        <v>27.5</v>
      </c>
      <c r="AO189" s="9">
        <f ca="1">_xlfn.MINIFS('Fat and Grease Data'!$K$2:$K$9000,'Fat and Grease Data'!$B$2:$B$9000,'Monthly Prices'!$B189,'Fat and Grease Data'!$C$2:$C$9000,'Monthly Prices'!$C189)</f>
        <v>25.5</v>
      </c>
      <c r="AP189" s="9">
        <f t="shared" ca="1" si="52"/>
        <v>0.95454545454545325</v>
      </c>
      <c r="AQ189" s="9">
        <f t="shared" ca="1" si="53"/>
        <v>-1.0454545454545467</v>
      </c>
      <c r="AR189" s="9">
        <f ca="1">AVERAGEIFS('Fat and Grease Data'!L$2:L$9000,'Fat and Grease Data'!$B$2:$B$9000,'Monthly Prices'!$B189,'Fat and Grease Data'!$C$2:$C$9000,'Monthly Prices'!$C189)</f>
        <v>21.5</v>
      </c>
      <c r="AS189" s="9">
        <f ca="1">_xlfn.MAXIFS('Fat and Grease Data'!$L$2:$L$9000,'Fat and Grease Data'!$B$2:$B$9000,'Monthly Prices'!$B189,'Fat and Grease Data'!$C$2:$C$9000,'Monthly Prices'!$C189)</f>
        <v>21.5</v>
      </c>
      <c r="AT189" s="9">
        <f ca="1">_xlfn.MINIFS('Fat and Grease Data'!$L$2:$L$9000,'Fat and Grease Data'!$B$2:$B$9000,'Monthly Prices'!$B189,'Fat and Grease Data'!$C$2:$C$9000,'Monthly Prices'!$C189)</f>
        <v>21.5</v>
      </c>
      <c r="AU189" s="9">
        <f t="shared" ca="1" si="60"/>
        <v>0</v>
      </c>
      <c r="AV189" s="9">
        <f t="shared" ca="1" si="61"/>
        <v>0</v>
      </c>
      <c r="AW189" s="9">
        <f ca="1">AVERAGEIFS('Fat and Grease Data'!M$2:M$9000,'Fat and Grease Data'!$B$2:$B$9000,'Monthly Prices'!$B189,'Fat and Grease Data'!$C$2:$C$9000,'Monthly Prices'!$C189)</f>
        <v>24.079545454545453</v>
      </c>
      <c r="AX189" s="9">
        <f ca="1">_xlfn.MAXIFS('Fat and Grease Data'!$M$2:$M$9000,'Fat and Grease Data'!$B$2:$B$9000,'Monthly Prices'!$B189,'Fat and Grease Data'!$C$2:$C$9000,'Monthly Prices'!$C189)</f>
        <v>24.5</v>
      </c>
      <c r="AY189" s="9">
        <f ca="1">_xlfn.MINIFS('Fat and Grease Data'!$M$2:$M$9000,'Fat and Grease Data'!$B$2:$B$9000,'Monthly Prices'!$B189,'Fat and Grease Data'!$C$2:$C$9000,'Monthly Prices'!$C189)</f>
        <v>23.5</v>
      </c>
      <c r="AZ189" s="9">
        <f t="shared" ca="1" si="62"/>
        <v>0.42045454545454675</v>
      </c>
      <c r="BA189" s="9">
        <f t="shared" ca="1" si="63"/>
        <v>-0.57954545454545325</v>
      </c>
      <c r="BB189" s="10">
        <f>[2]Prices!$D541</f>
        <v>4.0943180000000003</v>
      </c>
      <c r="BC189" s="10">
        <f>[2]Prices!$B541</f>
        <v>4.4325000000000001</v>
      </c>
      <c r="BD189" s="10">
        <f>[2]Prices!$C541</f>
        <v>3.6575000000000002</v>
      </c>
      <c r="BE189" s="10">
        <f t="shared" si="47"/>
        <v>0.33818199999999976</v>
      </c>
      <c r="BF189" s="10">
        <f t="shared" si="48"/>
        <v>-0.43681800000000015</v>
      </c>
    </row>
    <row r="190" spans="1:58" x14ac:dyDescent="0.2">
      <c r="A190" s="7">
        <v>42217</v>
      </c>
      <c r="B190" s="8">
        <f t="shared" si="44"/>
        <v>8</v>
      </c>
      <c r="C190" s="8">
        <f t="shared" si="45"/>
        <v>2015</v>
      </c>
      <c r="D190" s="9">
        <f ca="1">AVERAGEIFS('Fat and Grease Data'!D$2:D$9000,'Fat and Grease Data'!$B$2:$B$9000,'Monthly Prices'!$B190,'Fat and Grease Data'!$C$2:$C$9000,'Monthly Prices'!$C190)</f>
        <v>20.833333333333332</v>
      </c>
      <c r="E190" s="9">
        <f ca="1">_xlfn.MAXIFS('Fat and Grease Data'!$D$2:$D$9000,'Fat and Grease Data'!$B$2:$B$9000,'Monthly Prices'!$B190,'Fat and Grease Data'!$C$2:$C$9000,'Monthly Prices'!$C190)</f>
        <v>22</v>
      </c>
      <c r="F190" s="9">
        <f ca="1">_xlfn.MINIFS('Fat and Grease Data'!$D$2:$D$9000,'Fat and Grease Data'!$B$2:$B$9000,'Monthly Prices'!$B190,'Fat and Grease Data'!$C$2:$C$9000,'Monthly Prices'!$C190)</f>
        <v>19.5</v>
      </c>
      <c r="G190" s="9">
        <f t="shared" ca="1" si="46"/>
        <v>1.1666666666666679</v>
      </c>
      <c r="H190" s="9">
        <f t="shared" ca="1" si="49"/>
        <v>-1.3333333333333321</v>
      </c>
      <c r="I190" s="9">
        <f ca="1">AVERAGEIFS('Fat and Grease Data'!E$2:E$9000,'Fat and Grease Data'!$B$2:$B$9000,'Monthly Prices'!$B190,'Fat and Grease Data'!$C$2:$C$9000,'Monthly Prices'!$C190)</f>
        <v>21.191904761904759</v>
      </c>
      <c r="J190" s="9">
        <f ca="1">_xlfn.MAXIFS('Fat and Grease Data'!$E$2:$E$9000,'Fat and Grease Data'!$B$2:$B$9000,'Monthly Prices'!$B190,'Fat and Grease Data'!$C$2:$C$9000,'Monthly Prices'!$C190)</f>
        <v>23</v>
      </c>
      <c r="K190" s="9">
        <f ca="1">_xlfn.MINIFS('Fat and Grease Data'!$E$2:$E$9000,'Fat and Grease Data'!$B$2:$B$9000,'Monthly Prices'!$B190,'Fat and Grease Data'!$C$2:$C$9000,'Monthly Prices'!$C190)</f>
        <v>19.88</v>
      </c>
      <c r="L190" s="9">
        <f t="shared" ca="1" si="50"/>
        <v>1.8080952380952411</v>
      </c>
      <c r="M190" s="9">
        <f t="shared" ca="1" si="51"/>
        <v>-1.3119047619047599</v>
      </c>
      <c r="N190" s="9">
        <f ca="1">AVERAGEIFS('Fat and Grease Data'!F$2:F$9000,'Fat and Grease Data'!$B$2:$B$9000,'Monthly Prices'!$B190,'Fat and Grease Data'!$C$2:$C$9000,'Monthly Prices'!$C190)</f>
        <v>22.238095238095237</v>
      </c>
      <c r="O190" s="9">
        <f ca="1">_xlfn.MAXIFS('Fat and Grease Data'!$F$2:$F$9000,'Fat and Grease Data'!$B$2:$B$9000,'Monthly Prices'!$B190,'Fat and Grease Data'!$C$2:$C$9000,'Monthly Prices'!$C190)</f>
        <v>22.5</v>
      </c>
      <c r="P190" s="9">
        <f ca="1">_xlfn.MINIFS('Fat and Grease Data'!$F$2:$F$9000,'Fat and Grease Data'!$B$2:$B$9000,'Monthly Prices'!$B190,'Fat and Grease Data'!$C$2:$C$9000,'Monthly Prices'!$C190)</f>
        <v>21.5</v>
      </c>
      <c r="Q190" s="9">
        <f t="shared" ca="1" si="42"/>
        <v>0.26190476190476275</v>
      </c>
      <c r="R190" s="9">
        <f t="shared" ca="1" si="43"/>
        <v>-0.73809523809523725</v>
      </c>
      <c r="S190" s="9">
        <f ca="1">AVERAGEIFS('Fat and Grease Data'!G$2:G$9000,'Fat and Grease Data'!$B$2:$B$9000,'Monthly Prices'!$B190,'Fat and Grease Data'!$C$2:$C$9000,'Monthly Prices'!$C190)</f>
        <v>20.166666666666668</v>
      </c>
      <c r="T190" s="9">
        <f ca="1">_xlfn.MAXIFS('Fat and Grease Data'!$G$2:$G$9000,'Fat and Grease Data'!$B$2:$B$9000,'Monthly Prices'!$B190,'Fat and Grease Data'!$C$2:$C$9000,'Monthly Prices'!$C190)</f>
        <v>21.5</v>
      </c>
      <c r="U190" s="9">
        <f ca="1">_xlfn.MINIFS('Fat and Grease Data'!$G$2:$G$9000,'Fat and Grease Data'!$B$2:$B$9000,'Monthly Prices'!$B190,'Fat and Grease Data'!$C$2:$C$9000,'Monthly Prices'!$C190)</f>
        <v>19.5</v>
      </c>
      <c r="V190" s="9">
        <f t="shared" ca="1" si="54"/>
        <v>1.3333333333333321</v>
      </c>
      <c r="W190" s="9">
        <f t="shared" ca="1" si="55"/>
        <v>-0.66666666666666785</v>
      </c>
      <c r="X190" s="9">
        <f ca="1">AVERAGEIFS('Fat and Grease Data'!H$2:H$9000,'Fat and Grease Data'!$B$2:$B$9000,'Monthly Prices'!$B190,'Fat and Grease Data'!$C$2:$C$9000,'Monthly Prices'!$C190)</f>
        <v>22.88095238095238</v>
      </c>
      <c r="Y190" s="9">
        <f ca="1">_xlfn.MAXIFS('Fat and Grease Data'!$H$2:$H$9000,'Fat and Grease Data'!$B$2:$B$9000,'Monthly Prices'!$B190,'Fat and Grease Data'!$C$2:$C$9000,'Monthly Prices'!$C190)</f>
        <v>23</v>
      </c>
      <c r="Z190" s="9">
        <f ca="1">_xlfn.MINIFS('Fat and Grease Data'!$H$2:$H$9000,'Fat and Grease Data'!$B$2:$B$9000,'Monthly Prices'!$B190,'Fat and Grease Data'!$C$2:$C$9000,'Monthly Prices'!$C190)</f>
        <v>22.5</v>
      </c>
      <c r="AA190" s="9">
        <f t="shared" ca="1" si="56"/>
        <v>0.1190476190476204</v>
      </c>
      <c r="AB190" s="9">
        <f t="shared" ca="1" si="57"/>
        <v>-0.3809523809523796</v>
      </c>
      <c r="AC190" s="9">
        <f ca="1">AVERAGEIFS('Fat and Grease Data'!I$2:I$9000,'Fat and Grease Data'!$B$2:$B$9000,'Monthly Prices'!$B190,'Fat and Grease Data'!$C$2:$C$9000,'Monthly Prices'!$C190)</f>
        <v>22.654761904761905</v>
      </c>
      <c r="AD190" s="9">
        <f ca="1">_xlfn.MAXIFS('Fat and Grease Data'!$I$2:$I$9000,'Fat and Grease Data'!$B$2:$B$9000,'Monthly Prices'!$B190,'Fat and Grease Data'!$C$2:$C$9000,'Monthly Prices'!$C190)</f>
        <v>24.5</v>
      </c>
      <c r="AE190" s="9">
        <f ca="1">_xlfn.MINIFS('Fat and Grease Data'!$I$2:$I$9000,'Fat and Grease Data'!$B$2:$B$9000,'Monthly Prices'!$B190,'Fat and Grease Data'!$C$2:$C$9000,'Monthly Prices'!$C190)</f>
        <v>19</v>
      </c>
      <c r="AF190" s="9">
        <f t="shared" ca="1" si="58"/>
        <v>1.8452380952380949</v>
      </c>
      <c r="AG190" s="9">
        <f t="shared" ca="1" si="59"/>
        <v>-3.6547619047619051</v>
      </c>
      <c r="AH190" s="9"/>
      <c r="AI190" s="9"/>
      <c r="AJ190" s="9"/>
      <c r="AK190" s="9"/>
      <c r="AL190" s="9"/>
      <c r="AM190" s="9">
        <f ca="1">AVERAGEIFS('Fat and Grease Data'!K$2:K$9000,'Fat and Grease Data'!$B$2:$B$9000,'Monthly Prices'!$B190,'Fat and Grease Data'!$C$2:$C$9000,'Monthly Prices'!$C190)</f>
        <v>24.69047619047619</v>
      </c>
      <c r="AN190" s="9">
        <f ca="1">_xlfn.MAXIFS('Fat and Grease Data'!$K$2:$K$9000,'Fat and Grease Data'!$B$2:$B$9000,'Monthly Prices'!$B190,'Fat and Grease Data'!$C$2:$C$9000,'Monthly Prices'!$C190)</f>
        <v>25.5</v>
      </c>
      <c r="AO190" s="9">
        <f ca="1">_xlfn.MINIFS('Fat and Grease Data'!$K$2:$K$9000,'Fat and Grease Data'!$B$2:$B$9000,'Monthly Prices'!$B190,'Fat and Grease Data'!$C$2:$C$9000,'Monthly Prices'!$C190)</f>
        <v>23.5</v>
      </c>
      <c r="AP190" s="9">
        <f t="shared" ca="1" si="52"/>
        <v>0.8095238095238102</v>
      </c>
      <c r="AQ190" s="9">
        <f t="shared" ca="1" si="53"/>
        <v>-1.1904761904761898</v>
      </c>
      <c r="AR190" s="9">
        <f ca="1">AVERAGEIFS('Fat and Grease Data'!L$2:L$9000,'Fat and Grease Data'!$B$2:$B$9000,'Monthly Prices'!$B190,'Fat and Grease Data'!$C$2:$C$9000,'Monthly Prices'!$C190)</f>
        <v>21.5</v>
      </c>
      <c r="AS190" s="9">
        <f ca="1">_xlfn.MAXIFS('Fat and Grease Data'!$L$2:$L$9000,'Fat and Grease Data'!$B$2:$B$9000,'Monthly Prices'!$B190,'Fat and Grease Data'!$C$2:$C$9000,'Monthly Prices'!$C190)</f>
        <v>21.5</v>
      </c>
      <c r="AT190" s="9">
        <f ca="1">_xlfn.MINIFS('Fat and Grease Data'!$L$2:$L$9000,'Fat and Grease Data'!$B$2:$B$9000,'Monthly Prices'!$B190,'Fat and Grease Data'!$C$2:$C$9000,'Monthly Prices'!$C190)</f>
        <v>21.5</v>
      </c>
      <c r="AU190" s="9">
        <f t="shared" ca="1" si="60"/>
        <v>0</v>
      </c>
      <c r="AV190" s="9">
        <f t="shared" ca="1" si="61"/>
        <v>0</v>
      </c>
      <c r="AW190" s="9">
        <f ca="1">AVERAGEIFS('Fat and Grease Data'!M$2:M$9000,'Fat and Grease Data'!$B$2:$B$9000,'Monthly Prices'!$B190,'Fat and Grease Data'!$C$2:$C$9000,'Monthly Prices'!$C190)</f>
        <v>22.452380952380953</v>
      </c>
      <c r="AX190" s="9">
        <f ca="1">_xlfn.MAXIFS('Fat and Grease Data'!$M$2:$M$9000,'Fat and Grease Data'!$B$2:$B$9000,'Monthly Prices'!$B190,'Fat and Grease Data'!$C$2:$C$9000,'Monthly Prices'!$C190)</f>
        <v>24</v>
      </c>
      <c r="AY190" s="9">
        <f ca="1">_xlfn.MINIFS('Fat and Grease Data'!$M$2:$M$9000,'Fat and Grease Data'!$B$2:$B$9000,'Monthly Prices'!$B190,'Fat and Grease Data'!$C$2:$C$9000,'Monthly Prices'!$C190)</f>
        <v>20.25</v>
      </c>
      <c r="AZ190" s="9">
        <f t="shared" ca="1" si="62"/>
        <v>1.5476190476190474</v>
      </c>
      <c r="BA190" s="9">
        <f t="shared" ca="1" si="63"/>
        <v>-2.2023809523809526</v>
      </c>
      <c r="BB190" s="10">
        <f>[2]Prices!$D542</f>
        <v>3.6771429999999996</v>
      </c>
      <c r="BC190" s="10">
        <f>[2]Prices!$B542</f>
        <v>3.915</v>
      </c>
      <c r="BD190" s="10">
        <f>[2]Prices!$C542</f>
        <v>3.4649999999999999</v>
      </c>
      <c r="BE190" s="10">
        <f t="shared" si="47"/>
        <v>0.23785700000000043</v>
      </c>
      <c r="BF190" s="10">
        <f t="shared" si="48"/>
        <v>-0.21214299999999975</v>
      </c>
    </row>
    <row r="191" spans="1:58" x14ac:dyDescent="0.2">
      <c r="A191" s="7">
        <v>42248</v>
      </c>
      <c r="B191" s="8">
        <f t="shared" si="44"/>
        <v>9</v>
      </c>
      <c r="C191" s="8">
        <f t="shared" si="45"/>
        <v>2015</v>
      </c>
      <c r="D191" s="9">
        <f ca="1">AVERAGEIFS('Fat and Grease Data'!D$2:D$9000,'Fat and Grease Data'!$B$2:$B$9000,'Monthly Prices'!$B191,'Fat and Grease Data'!$C$2:$C$9000,'Monthly Prices'!$C191)</f>
        <v>18.25</v>
      </c>
      <c r="E191" s="9">
        <f ca="1">_xlfn.MAXIFS('Fat and Grease Data'!$D$2:$D$9000,'Fat and Grease Data'!$B$2:$B$9000,'Monthly Prices'!$B191,'Fat and Grease Data'!$C$2:$C$9000,'Monthly Prices'!$C191)</f>
        <v>19.5</v>
      </c>
      <c r="F191" s="9">
        <f ca="1">_xlfn.MINIFS('Fat and Grease Data'!$D$2:$D$9000,'Fat and Grease Data'!$B$2:$B$9000,'Monthly Prices'!$B191,'Fat and Grease Data'!$C$2:$C$9000,'Monthly Prices'!$C191)</f>
        <v>17.5</v>
      </c>
      <c r="G191" s="9">
        <f t="shared" ca="1" si="46"/>
        <v>1.25</v>
      </c>
      <c r="H191" s="9">
        <f t="shared" ca="1" si="49"/>
        <v>-0.75</v>
      </c>
      <c r="I191" s="9">
        <f ca="1">AVERAGEIFS('Fat and Grease Data'!E$2:E$9000,'Fat and Grease Data'!$B$2:$B$9000,'Monthly Prices'!$B191,'Fat and Grease Data'!$C$2:$C$9000,'Monthly Prices'!$C191)</f>
        <v>19.555714285714284</v>
      </c>
      <c r="J191" s="9">
        <f ca="1">_xlfn.MAXIFS('Fat and Grease Data'!$E$2:$E$9000,'Fat and Grease Data'!$B$2:$B$9000,'Monthly Prices'!$B191,'Fat and Grease Data'!$C$2:$C$9000,'Monthly Prices'!$C191)</f>
        <v>20.25</v>
      </c>
      <c r="K191" s="9">
        <f ca="1">_xlfn.MINIFS('Fat and Grease Data'!$E$2:$E$9000,'Fat and Grease Data'!$B$2:$B$9000,'Monthly Prices'!$B191,'Fat and Grease Data'!$C$2:$C$9000,'Monthly Prices'!$C191)</f>
        <v>19</v>
      </c>
      <c r="L191" s="9">
        <f t="shared" ca="1" si="50"/>
        <v>0.69428571428571573</v>
      </c>
      <c r="M191" s="9">
        <f t="shared" ca="1" si="51"/>
        <v>-0.55571428571428427</v>
      </c>
      <c r="N191" s="9">
        <f ca="1">AVERAGEIFS('Fat and Grease Data'!F$2:F$9000,'Fat and Grease Data'!$B$2:$B$9000,'Monthly Prices'!$B191,'Fat and Grease Data'!$C$2:$C$9000,'Monthly Prices'!$C191)</f>
        <v>20.69047619047619</v>
      </c>
      <c r="O191" s="9">
        <f ca="1">_xlfn.MAXIFS('Fat and Grease Data'!$F$2:$F$9000,'Fat and Grease Data'!$B$2:$B$9000,'Monthly Prices'!$B191,'Fat and Grease Data'!$C$2:$C$9000,'Monthly Prices'!$C191)</f>
        <v>21.5</v>
      </c>
      <c r="P191" s="9">
        <f ca="1">_xlfn.MINIFS('Fat and Grease Data'!$F$2:$F$9000,'Fat and Grease Data'!$B$2:$B$9000,'Monthly Prices'!$B191,'Fat and Grease Data'!$C$2:$C$9000,'Monthly Prices'!$C191)</f>
        <v>19.5</v>
      </c>
      <c r="Q191" s="9">
        <f t="shared" ca="1" si="42"/>
        <v>0.8095238095238102</v>
      </c>
      <c r="R191" s="9">
        <f t="shared" ca="1" si="43"/>
        <v>-1.1904761904761898</v>
      </c>
      <c r="S191" s="9">
        <f ca="1">AVERAGEIFS('Fat and Grease Data'!G$2:G$9000,'Fat and Grease Data'!$B$2:$B$9000,'Monthly Prices'!$B191,'Fat and Grease Data'!$C$2:$C$9000,'Monthly Prices'!$C191)</f>
        <v>18.317619047619047</v>
      </c>
      <c r="T191" s="9">
        <f ca="1">_xlfn.MAXIFS('Fat and Grease Data'!$G$2:$G$9000,'Fat and Grease Data'!$B$2:$B$9000,'Monthly Prices'!$B191,'Fat and Grease Data'!$C$2:$C$9000,'Monthly Prices'!$C191)</f>
        <v>19.5</v>
      </c>
      <c r="U191" s="9">
        <f ca="1">_xlfn.MINIFS('Fat and Grease Data'!$G$2:$G$9000,'Fat and Grease Data'!$B$2:$B$9000,'Monthly Prices'!$B191,'Fat and Grease Data'!$C$2:$C$9000,'Monthly Prices'!$C191)</f>
        <v>17.5</v>
      </c>
      <c r="V191" s="9">
        <f t="shared" ca="1" si="54"/>
        <v>1.182380952380953</v>
      </c>
      <c r="W191" s="9">
        <f t="shared" ca="1" si="55"/>
        <v>-0.81761904761904702</v>
      </c>
      <c r="X191" s="9">
        <f ca="1">AVERAGEIFS('Fat and Grease Data'!H$2:H$9000,'Fat and Grease Data'!$B$2:$B$9000,'Monthly Prices'!$B191,'Fat and Grease Data'!$C$2:$C$9000,'Monthly Prices'!$C191)</f>
        <v>21.547619047619047</v>
      </c>
      <c r="Y191" s="9">
        <f ca="1">_xlfn.MAXIFS('Fat and Grease Data'!$H$2:$H$9000,'Fat and Grease Data'!$B$2:$B$9000,'Monthly Prices'!$B191,'Fat and Grease Data'!$C$2:$C$9000,'Monthly Prices'!$C191)</f>
        <v>22.5</v>
      </c>
      <c r="Z191" s="9">
        <f ca="1">_xlfn.MINIFS('Fat and Grease Data'!$H$2:$H$9000,'Fat and Grease Data'!$B$2:$B$9000,'Monthly Prices'!$B191,'Fat and Grease Data'!$C$2:$C$9000,'Monthly Prices'!$C191)</f>
        <v>20.5</v>
      </c>
      <c r="AA191" s="9">
        <f t="shared" ca="1" si="56"/>
        <v>0.95238095238095255</v>
      </c>
      <c r="AB191" s="9">
        <f t="shared" ca="1" si="57"/>
        <v>-1.0476190476190474</v>
      </c>
      <c r="AC191" s="9">
        <f ca="1">AVERAGEIFS('Fat and Grease Data'!I$2:I$9000,'Fat and Grease Data'!$B$2:$B$9000,'Monthly Prices'!$B191,'Fat and Grease Data'!$C$2:$C$9000,'Monthly Prices'!$C191)</f>
        <v>17.578095238095237</v>
      </c>
      <c r="AD191" s="9">
        <f ca="1">_xlfn.MAXIFS('Fat and Grease Data'!$I$2:$I$9000,'Fat and Grease Data'!$B$2:$B$9000,'Monthly Prices'!$B191,'Fat and Grease Data'!$C$2:$C$9000,'Monthly Prices'!$C191)</f>
        <v>18.5</v>
      </c>
      <c r="AE191" s="9">
        <f ca="1">_xlfn.MINIFS('Fat and Grease Data'!$I$2:$I$9000,'Fat and Grease Data'!$B$2:$B$9000,'Monthly Prices'!$B191,'Fat and Grease Data'!$C$2:$C$9000,'Monthly Prices'!$C191)</f>
        <v>16.75</v>
      </c>
      <c r="AF191" s="9">
        <f t="shared" ca="1" si="58"/>
        <v>0.92190476190476289</v>
      </c>
      <c r="AG191" s="9">
        <f t="shared" ca="1" si="59"/>
        <v>-0.82809523809523711</v>
      </c>
      <c r="AH191" s="9"/>
      <c r="AI191" s="9"/>
      <c r="AJ191" s="9"/>
      <c r="AK191" s="9"/>
      <c r="AL191" s="9"/>
      <c r="AM191" s="9">
        <f ca="1">AVERAGEIFS('Fat and Grease Data'!K$2:K$9000,'Fat and Grease Data'!$B$2:$B$9000,'Monthly Prices'!$B191,'Fat and Grease Data'!$C$2:$C$9000,'Monthly Prices'!$C191)</f>
        <v>22</v>
      </c>
      <c r="AN191" s="9">
        <f ca="1">_xlfn.MAXIFS('Fat and Grease Data'!$K$2:$K$9000,'Fat and Grease Data'!$B$2:$B$9000,'Monthly Prices'!$B191,'Fat and Grease Data'!$C$2:$C$9000,'Monthly Prices'!$C191)</f>
        <v>23.5</v>
      </c>
      <c r="AO191" s="9">
        <f ca="1">_xlfn.MINIFS('Fat and Grease Data'!$K$2:$K$9000,'Fat and Grease Data'!$B$2:$B$9000,'Monthly Prices'!$B191,'Fat and Grease Data'!$C$2:$C$9000,'Monthly Prices'!$C191)</f>
        <v>20.5</v>
      </c>
      <c r="AP191" s="9">
        <f t="shared" ca="1" si="52"/>
        <v>1.5</v>
      </c>
      <c r="AQ191" s="9">
        <f t="shared" ca="1" si="53"/>
        <v>-1.5</v>
      </c>
      <c r="AR191" s="9">
        <f ca="1">AVERAGEIFS('Fat and Grease Data'!L$2:L$9000,'Fat and Grease Data'!$B$2:$B$9000,'Monthly Prices'!$B191,'Fat and Grease Data'!$C$2:$C$9000,'Monthly Prices'!$C191)</f>
        <v>20.25</v>
      </c>
      <c r="AS191" s="9">
        <f ca="1">_xlfn.MAXIFS('Fat and Grease Data'!$L$2:$L$9000,'Fat and Grease Data'!$B$2:$B$9000,'Monthly Prices'!$B191,'Fat and Grease Data'!$C$2:$C$9000,'Monthly Prices'!$C191)</f>
        <v>21.5</v>
      </c>
      <c r="AT191" s="9">
        <f ca="1">_xlfn.MINIFS('Fat and Grease Data'!$L$2:$L$9000,'Fat and Grease Data'!$B$2:$B$9000,'Monthly Prices'!$B191,'Fat and Grease Data'!$C$2:$C$9000,'Monthly Prices'!$C191)</f>
        <v>18.75</v>
      </c>
      <c r="AU191" s="9">
        <f t="shared" ca="1" si="60"/>
        <v>1.25</v>
      </c>
      <c r="AV191" s="9">
        <f t="shared" ca="1" si="61"/>
        <v>-1.5</v>
      </c>
      <c r="AW191" s="9">
        <f ca="1">AVERAGEIFS('Fat and Grease Data'!M$2:M$9000,'Fat and Grease Data'!$B$2:$B$9000,'Monthly Prices'!$B191,'Fat and Grease Data'!$C$2:$C$9000,'Monthly Prices'!$C191)</f>
        <v>18.595238095238095</v>
      </c>
      <c r="AX191" s="9">
        <f ca="1">_xlfn.MAXIFS('Fat and Grease Data'!$M$2:$M$9000,'Fat and Grease Data'!$B$2:$B$9000,'Monthly Prices'!$B191,'Fat and Grease Data'!$C$2:$C$9000,'Monthly Prices'!$C191)</f>
        <v>20.25</v>
      </c>
      <c r="AY191" s="9">
        <f ca="1">_xlfn.MINIFS('Fat and Grease Data'!$M$2:$M$9000,'Fat and Grease Data'!$B$2:$B$9000,'Monthly Prices'!$B191,'Fat and Grease Data'!$C$2:$C$9000,'Monthly Prices'!$C191)</f>
        <v>17.25</v>
      </c>
      <c r="AZ191" s="9">
        <f t="shared" ca="1" si="62"/>
        <v>1.6547619047619051</v>
      </c>
      <c r="BA191" s="9">
        <f t="shared" ca="1" si="63"/>
        <v>-1.3452380952380949</v>
      </c>
      <c r="BB191" s="10">
        <f>[2]Prices!$D543</f>
        <v>3.7946429999999998</v>
      </c>
      <c r="BC191" s="10">
        <f>[2]Prices!$B543</f>
        <v>3.95</v>
      </c>
      <c r="BD191" s="10">
        <f>[2]Prices!$C543</f>
        <v>3.605</v>
      </c>
      <c r="BE191" s="10">
        <f t="shared" si="47"/>
        <v>0.15535700000000041</v>
      </c>
      <c r="BF191" s="10">
        <f t="shared" si="48"/>
        <v>-0.18964299999999978</v>
      </c>
    </row>
    <row r="192" spans="1:58" x14ac:dyDescent="0.2">
      <c r="A192" s="7">
        <v>42278</v>
      </c>
      <c r="B192" s="8">
        <f t="shared" si="44"/>
        <v>10</v>
      </c>
      <c r="C192" s="8">
        <f t="shared" si="45"/>
        <v>2015</v>
      </c>
      <c r="D192" s="9">
        <f ca="1">AVERAGEIFS('Fat and Grease Data'!D$2:D$9000,'Fat and Grease Data'!$B$2:$B$9000,'Monthly Prices'!$B192,'Fat and Grease Data'!$C$2:$C$9000,'Monthly Prices'!$C192)</f>
        <v>17.25</v>
      </c>
      <c r="E192" s="9">
        <f ca="1">_xlfn.MAXIFS('Fat and Grease Data'!$D$2:$D$9000,'Fat and Grease Data'!$B$2:$B$9000,'Monthly Prices'!$B192,'Fat and Grease Data'!$C$2:$C$9000,'Monthly Prices'!$C192)</f>
        <v>17.25</v>
      </c>
      <c r="F192" s="9">
        <f ca="1">_xlfn.MINIFS('Fat and Grease Data'!$D$2:$D$9000,'Fat and Grease Data'!$B$2:$B$9000,'Monthly Prices'!$B192,'Fat and Grease Data'!$C$2:$C$9000,'Monthly Prices'!$C192)</f>
        <v>17.25</v>
      </c>
      <c r="G192" s="9">
        <f t="shared" ca="1" si="46"/>
        <v>0</v>
      </c>
      <c r="H192" s="9">
        <f t="shared" ca="1" si="49"/>
        <v>0</v>
      </c>
      <c r="I192" s="9">
        <f ca="1">AVERAGEIFS('Fat and Grease Data'!E$2:E$9000,'Fat and Grease Data'!$B$2:$B$9000,'Monthly Prices'!$B192,'Fat and Grease Data'!$C$2:$C$9000,'Monthly Prices'!$C192)</f>
        <v>18.023636363636363</v>
      </c>
      <c r="J192" s="9">
        <f ca="1">_xlfn.MAXIFS('Fat and Grease Data'!$E$2:$E$9000,'Fat and Grease Data'!$B$2:$B$9000,'Monthly Prices'!$B192,'Fat and Grease Data'!$C$2:$C$9000,'Monthly Prices'!$C192)</f>
        <v>18.5</v>
      </c>
      <c r="K192" s="9">
        <f ca="1">_xlfn.MINIFS('Fat and Grease Data'!$E$2:$E$9000,'Fat and Grease Data'!$B$2:$B$9000,'Monthly Prices'!$B192,'Fat and Grease Data'!$C$2:$C$9000,'Monthly Prices'!$C192)</f>
        <v>17.38</v>
      </c>
      <c r="L192" s="9">
        <f t="shared" ca="1" si="50"/>
        <v>0.47636363636363654</v>
      </c>
      <c r="M192" s="9">
        <f t="shared" ca="1" si="51"/>
        <v>-0.64363636363636445</v>
      </c>
      <c r="N192" s="9">
        <f ca="1">AVERAGEIFS('Fat and Grease Data'!F$2:F$9000,'Fat and Grease Data'!$B$2:$B$9000,'Monthly Prices'!$B192,'Fat and Grease Data'!$C$2:$C$9000,'Monthly Prices'!$C192)</f>
        <v>18.818181818181817</v>
      </c>
      <c r="O192" s="9">
        <f ca="1">_xlfn.MAXIFS('Fat and Grease Data'!$F$2:$F$9000,'Fat and Grease Data'!$B$2:$B$9000,'Monthly Prices'!$B192,'Fat and Grease Data'!$C$2:$C$9000,'Monthly Prices'!$C192)</f>
        <v>19.5</v>
      </c>
      <c r="P192" s="9">
        <f ca="1">_xlfn.MINIFS('Fat and Grease Data'!$F$2:$F$9000,'Fat and Grease Data'!$B$2:$B$9000,'Monthly Prices'!$B192,'Fat and Grease Data'!$C$2:$C$9000,'Monthly Prices'!$C192)</f>
        <v>17.5</v>
      </c>
      <c r="Q192" s="9">
        <f t="shared" ref="Q192:Q255" ca="1" si="64">O192-N192</f>
        <v>0.68181818181818343</v>
      </c>
      <c r="R192" s="9">
        <f t="shared" ref="R192:R255" ca="1" si="65">P192-N192</f>
        <v>-1.3181818181818166</v>
      </c>
      <c r="S192" s="9">
        <f ca="1">AVERAGEIFS('Fat and Grease Data'!G$2:G$9000,'Fat and Grease Data'!$B$2:$B$9000,'Monthly Prices'!$B192,'Fat and Grease Data'!$C$2:$C$9000,'Monthly Prices'!$C192)</f>
        <v>17.88</v>
      </c>
      <c r="T192" s="9">
        <f ca="1">_xlfn.MAXIFS('Fat and Grease Data'!$G$2:$G$9000,'Fat and Grease Data'!$B$2:$B$9000,'Monthly Prices'!$B192,'Fat and Grease Data'!$C$2:$C$9000,'Monthly Prices'!$C192)</f>
        <v>17.88</v>
      </c>
      <c r="U192" s="9">
        <f ca="1">_xlfn.MINIFS('Fat and Grease Data'!$G$2:$G$9000,'Fat and Grease Data'!$B$2:$B$9000,'Monthly Prices'!$B192,'Fat and Grease Data'!$C$2:$C$9000,'Monthly Prices'!$C192)</f>
        <v>17.88</v>
      </c>
      <c r="V192" s="9">
        <f t="shared" ca="1" si="54"/>
        <v>0</v>
      </c>
      <c r="W192" s="9">
        <f t="shared" ca="1" si="55"/>
        <v>0</v>
      </c>
      <c r="X192" s="9">
        <f ca="1">AVERAGEIFS('Fat and Grease Data'!H$2:H$9000,'Fat and Grease Data'!$B$2:$B$9000,'Monthly Prices'!$B192,'Fat and Grease Data'!$C$2:$C$9000,'Monthly Prices'!$C192)</f>
        <v>20.227272727272727</v>
      </c>
      <c r="Y192" s="9">
        <f ca="1">_xlfn.MAXIFS('Fat and Grease Data'!$H$2:$H$9000,'Fat and Grease Data'!$B$2:$B$9000,'Monthly Prices'!$B192,'Fat and Grease Data'!$C$2:$C$9000,'Monthly Prices'!$C192)</f>
        <v>20.5</v>
      </c>
      <c r="Z192" s="9">
        <f ca="1">_xlfn.MINIFS('Fat and Grease Data'!$H$2:$H$9000,'Fat and Grease Data'!$B$2:$B$9000,'Monthly Prices'!$B192,'Fat and Grease Data'!$C$2:$C$9000,'Monthly Prices'!$C192)</f>
        <v>19.75</v>
      </c>
      <c r="AA192" s="9">
        <f t="shared" ca="1" si="56"/>
        <v>0.27272727272727337</v>
      </c>
      <c r="AB192" s="9">
        <f t="shared" ca="1" si="57"/>
        <v>-0.47727272727272663</v>
      </c>
      <c r="AC192" s="9">
        <f ca="1">AVERAGEIFS('Fat and Grease Data'!I$2:I$9000,'Fat and Grease Data'!$B$2:$B$9000,'Monthly Prices'!$B192,'Fat and Grease Data'!$C$2:$C$9000,'Monthly Prices'!$C192)</f>
        <v>17.181818181818183</v>
      </c>
      <c r="AD192" s="9">
        <f ca="1">_xlfn.MAXIFS('Fat and Grease Data'!$I$2:$I$9000,'Fat and Grease Data'!$B$2:$B$9000,'Monthly Prices'!$B192,'Fat and Grease Data'!$C$2:$C$9000,'Monthly Prices'!$C192)</f>
        <v>17.5</v>
      </c>
      <c r="AE192" s="9">
        <f ca="1">_xlfn.MINIFS('Fat and Grease Data'!$I$2:$I$9000,'Fat and Grease Data'!$B$2:$B$9000,'Monthly Prices'!$B192,'Fat and Grease Data'!$C$2:$C$9000,'Monthly Prices'!$C192)</f>
        <v>17</v>
      </c>
      <c r="AF192" s="9">
        <f t="shared" ca="1" si="58"/>
        <v>0.31818181818181657</v>
      </c>
      <c r="AG192" s="9">
        <f t="shared" ca="1" si="59"/>
        <v>-0.18181818181818343</v>
      </c>
      <c r="AH192" s="9"/>
      <c r="AI192" s="9"/>
      <c r="AJ192" s="9"/>
      <c r="AK192" s="9"/>
      <c r="AL192" s="9"/>
      <c r="AM192" s="9">
        <f ca="1">AVERAGEIFS('Fat and Grease Data'!K$2:K$9000,'Fat and Grease Data'!$B$2:$B$9000,'Monthly Prices'!$B192,'Fat and Grease Data'!$C$2:$C$9000,'Monthly Prices'!$C192)</f>
        <v>20.5</v>
      </c>
      <c r="AN192" s="9">
        <f ca="1">_xlfn.MAXIFS('Fat and Grease Data'!$K$2:$K$9000,'Fat and Grease Data'!$B$2:$B$9000,'Monthly Prices'!$B192,'Fat and Grease Data'!$C$2:$C$9000,'Monthly Prices'!$C192)</f>
        <v>20.5</v>
      </c>
      <c r="AO192" s="9">
        <f ca="1">_xlfn.MINIFS('Fat and Grease Data'!$K$2:$K$9000,'Fat and Grease Data'!$B$2:$B$9000,'Monthly Prices'!$B192,'Fat and Grease Data'!$C$2:$C$9000,'Monthly Prices'!$C192)</f>
        <v>20.5</v>
      </c>
      <c r="AP192" s="9">
        <f t="shared" ca="1" si="52"/>
        <v>0</v>
      </c>
      <c r="AQ192" s="9">
        <f t="shared" ca="1" si="53"/>
        <v>0</v>
      </c>
      <c r="AR192" s="9">
        <f ca="1">AVERAGEIFS('Fat and Grease Data'!L$2:L$9000,'Fat and Grease Data'!$B$2:$B$9000,'Monthly Prices'!$B192,'Fat and Grease Data'!$C$2:$C$9000,'Monthly Prices'!$C192)</f>
        <v>17.943181818181817</v>
      </c>
      <c r="AS192" s="9">
        <f ca="1">_xlfn.MAXIFS('Fat and Grease Data'!$L$2:$L$9000,'Fat and Grease Data'!$B$2:$B$9000,'Monthly Prices'!$B192,'Fat and Grease Data'!$C$2:$C$9000,'Monthly Prices'!$C192)</f>
        <v>18.25</v>
      </c>
      <c r="AT192" s="9">
        <f ca="1">_xlfn.MINIFS('Fat and Grease Data'!$L$2:$L$9000,'Fat and Grease Data'!$B$2:$B$9000,'Monthly Prices'!$B192,'Fat and Grease Data'!$C$2:$C$9000,'Monthly Prices'!$C192)</f>
        <v>16.5</v>
      </c>
      <c r="AU192" s="9">
        <f t="shared" ca="1" si="60"/>
        <v>0.30681818181818343</v>
      </c>
      <c r="AV192" s="9">
        <f t="shared" ca="1" si="61"/>
        <v>-1.4431818181818166</v>
      </c>
      <c r="AW192" s="9">
        <f ca="1">AVERAGEIFS('Fat and Grease Data'!M$2:M$9000,'Fat and Grease Data'!$B$2:$B$9000,'Monthly Prices'!$B192,'Fat and Grease Data'!$C$2:$C$9000,'Monthly Prices'!$C192)</f>
        <v>17.25</v>
      </c>
      <c r="AX192" s="9">
        <f ca="1">_xlfn.MAXIFS('Fat and Grease Data'!$M$2:$M$9000,'Fat and Grease Data'!$B$2:$B$9000,'Monthly Prices'!$B192,'Fat and Grease Data'!$C$2:$C$9000,'Monthly Prices'!$C192)</f>
        <v>17.25</v>
      </c>
      <c r="AY192" s="9">
        <f ca="1">_xlfn.MINIFS('Fat and Grease Data'!$M$2:$M$9000,'Fat and Grease Data'!$B$2:$B$9000,'Monthly Prices'!$B192,'Fat and Grease Data'!$C$2:$C$9000,'Monthly Prices'!$C192)</f>
        <v>17.25</v>
      </c>
      <c r="AZ192" s="9">
        <f t="shared" ca="1" si="62"/>
        <v>0</v>
      </c>
      <c r="BA192" s="9">
        <f t="shared" ca="1" si="63"/>
        <v>0</v>
      </c>
      <c r="BB192" s="10">
        <f>[2]Prices!$D544</f>
        <v>3.830568</v>
      </c>
      <c r="BC192" s="10">
        <f>[2]Prices!$B544</f>
        <v>3.9975000000000001</v>
      </c>
      <c r="BD192" s="10">
        <f>[2]Prices!$C544</f>
        <v>3.72</v>
      </c>
      <c r="BE192" s="10">
        <f t="shared" si="47"/>
        <v>0.16693200000000008</v>
      </c>
      <c r="BF192" s="10">
        <f t="shared" si="48"/>
        <v>-0.11056799999999978</v>
      </c>
    </row>
    <row r="193" spans="1:58" x14ac:dyDescent="0.2">
      <c r="A193" s="7">
        <v>42309</v>
      </c>
      <c r="B193" s="8">
        <f t="shared" si="44"/>
        <v>11</v>
      </c>
      <c r="C193" s="8">
        <f t="shared" si="45"/>
        <v>2015</v>
      </c>
      <c r="D193" s="9">
        <f ca="1">AVERAGEIFS('Fat and Grease Data'!D$2:D$9000,'Fat and Grease Data'!$B$2:$B$9000,'Monthly Prices'!$B193,'Fat and Grease Data'!$C$2:$C$9000,'Monthly Prices'!$C193)</f>
        <v>17.25</v>
      </c>
      <c r="E193" s="9">
        <f ca="1">_xlfn.MAXIFS('Fat and Grease Data'!$D$2:$D$9000,'Fat and Grease Data'!$B$2:$B$9000,'Monthly Prices'!$B193,'Fat and Grease Data'!$C$2:$C$9000,'Monthly Prices'!$C193)</f>
        <v>17.25</v>
      </c>
      <c r="F193" s="9">
        <f ca="1">_xlfn.MINIFS('Fat and Grease Data'!$D$2:$D$9000,'Fat and Grease Data'!$B$2:$B$9000,'Monthly Prices'!$B193,'Fat and Grease Data'!$C$2:$C$9000,'Monthly Prices'!$C193)</f>
        <v>17.25</v>
      </c>
      <c r="G193" s="9">
        <f t="shared" ca="1" si="46"/>
        <v>0</v>
      </c>
      <c r="H193" s="9">
        <f t="shared" ca="1" si="49"/>
        <v>0</v>
      </c>
      <c r="I193" s="9">
        <f ca="1">AVERAGEIFS('Fat and Grease Data'!E$2:E$9000,'Fat and Grease Data'!$B$2:$B$9000,'Monthly Prices'!$B193,'Fat and Grease Data'!$C$2:$C$9000,'Monthly Prices'!$C193)</f>
        <v>17.514736842105261</v>
      </c>
      <c r="J193" s="9">
        <f ca="1">_xlfn.MAXIFS('Fat and Grease Data'!$E$2:$E$9000,'Fat and Grease Data'!$B$2:$B$9000,'Monthly Prices'!$B193,'Fat and Grease Data'!$C$2:$C$9000,'Monthly Prices'!$C193)</f>
        <v>18</v>
      </c>
      <c r="K193" s="9">
        <f ca="1">_xlfn.MINIFS('Fat and Grease Data'!$E$2:$E$9000,'Fat and Grease Data'!$B$2:$B$9000,'Monthly Prices'!$B193,'Fat and Grease Data'!$C$2:$C$9000,'Monthly Prices'!$C193)</f>
        <v>17.38</v>
      </c>
      <c r="L193" s="9">
        <f t="shared" ca="1" si="50"/>
        <v>0.48526315789473884</v>
      </c>
      <c r="M193" s="9">
        <f t="shared" ca="1" si="51"/>
        <v>-0.13473684210526216</v>
      </c>
      <c r="N193" s="9">
        <f ca="1">AVERAGEIFS('Fat and Grease Data'!F$2:F$9000,'Fat and Grease Data'!$B$2:$B$9000,'Monthly Prices'!$B193,'Fat and Grease Data'!$C$2:$C$9000,'Monthly Prices'!$C193)</f>
        <v>16.868421052631579</v>
      </c>
      <c r="O193" s="9">
        <f ca="1">_xlfn.MAXIFS('Fat and Grease Data'!$F$2:$F$9000,'Fat and Grease Data'!$B$2:$B$9000,'Monthly Prices'!$B193,'Fat and Grease Data'!$C$2:$C$9000,'Monthly Prices'!$C193)</f>
        <v>17.5</v>
      </c>
      <c r="P193" s="9">
        <f ca="1">_xlfn.MINIFS('Fat and Grease Data'!$F$2:$F$9000,'Fat and Grease Data'!$B$2:$B$9000,'Monthly Prices'!$B193,'Fat and Grease Data'!$C$2:$C$9000,'Monthly Prices'!$C193)</f>
        <v>16.5</v>
      </c>
      <c r="Q193" s="9">
        <f t="shared" ca="1" si="64"/>
        <v>0.63157894736842124</v>
      </c>
      <c r="R193" s="9">
        <f t="shared" ca="1" si="65"/>
        <v>-0.36842105263157876</v>
      </c>
      <c r="S193" s="9">
        <f ca="1">AVERAGEIFS('Fat and Grease Data'!G$2:G$9000,'Fat and Grease Data'!$B$2:$B$9000,'Monthly Prices'!$B193,'Fat and Grease Data'!$C$2:$C$9000,'Monthly Prices'!$C193)</f>
        <v>18.238947368421051</v>
      </c>
      <c r="T193" s="9">
        <f ca="1">_xlfn.MAXIFS('Fat and Grease Data'!$G$2:$G$9000,'Fat and Grease Data'!$B$2:$B$9000,'Monthly Prices'!$B193,'Fat and Grease Data'!$C$2:$C$9000,'Monthly Prices'!$C193)</f>
        <v>18.5</v>
      </c>
      <c r="U193" s="9">
        <f ca="1">_xlfn.MINIFS('Fat and Grease Data'!$G$2:$G$9000,'Fat and Grease Data'!$B$2:$B$9000,'Monthly Prices'!$B193,'Fat and Grease Data'!$C$2:$C$9000,'Monthly Prices'!$C193)</f>
        <v>17.88</v>
      </c>
      <c r="V193" s="9">
        <f t="shared" ca="1" si="54"/>
        <v>0.26105263157894854</v>
      </c>
      <c r="W193" s="9">
        <f t="shared" ca="1" si="55"/>
        <v>-0.35894736842105246</v>
      </c>
      <c r="X193" s="9">
        <f ca="1">AVERAGEIFS('Fat and Grease Data'!H$2:H$9000,'Fat and Grease Data'!$B$2:$B$9000,'Monthly Prices'!$B193,'Fat and Grease Data'!$C$2:$C$9000,'Monthly Prices'!$C193)</f>
        <v>18.276315789473685</v>
      </c>
      <c r="Y193" s="9">
        <f ca="1">_xlfn.MAXIFS('Fat and Grease Data'!$H$2:$H$9000,'Fat and Grease Data'!$B$2:$B$9000,'Monthly Prices'!$B193,'Fat and Grease Data'!$C$2:$C$9000,'Monthly Prices'!$C193)</f>
        <v>19.75</v>
      </c>
      <c r="Z193" s="9">
        <f ca="1">_xlfn.MINIFS('Fat and Grease Data'!$H$2:$H$9000,'Fat and Grease Data'!$B$2:$B$9000,'Monthly Prices'!$B193,'Fat and Grease Data'!$C$2:$C$9000,'Monthly Prices'!$C193)</f>
        <v>17.5</v>
      </c>
      <c r="AA193" s="9">
        <f t="shared" ca="1" si="56"/>
        <v>1.473684210526315</v>
      </c>
      <c r="AB193" s="9">
        <f t="shared" ca="1" si="57"/>
        <v>-0.77631578947368496</v>
      </c>
      <c r="AC193" s="9">
        <f ca="1">AVERAGEIFS('Fat and Grease Data'!I$2:I$9000,'Fat and Grease Data'!$B$2:$B$9000,'Monthly Prices'!$B193,'Fat and Grease Data'!$C$2:$C$9000,'Monthly Prices'!$C193)</f>
        <v>17.815789473684209</v>
      </c>
      <c r="AD193" s="9">
        <f ca="1">_xlfn.MAXIFS('Fat and Grease Data'!$I$2:$I$9000,'Fat and Grease Data'!$B$2:$B$9000,'Monthly Prices'!$B193,'Fat and Grease Data'!$C$2:$C$9000,'Monthly Prices'!$C193)</f>
        <v>18.25</v>
      </c>
      <c r="AE193" s="9">
        <f ca="1">_xlfn.MINIFS('Fat and Grease Data'!$I$2:$I$9000,'Fat and Grease Data'!$B$2:$B$9000,'Monthly Prices'!$B193,'Fat and Grease Data'!$C$2:$C$9000,'Monthly Prices'!$C193)</f>
        <v>17.5</v>
      </c>
      <c r="AF193" s="9">
        <f t="shared" ca="1" si="58"/>
        <v>0.43421052631579116</v>
      </c>
      <c r="AG193" s="9">
        <f t="shared" ca="1" si="59"/>
        <v>-0.31578947368420884</v>
      </c>
      <c r="AH193" s="9"/>
      <c r="AI193" s="9"/>
      <c r="AJ193" s="9"/>
      <c r="AK193" s="9"/>
      <c r="AL193" s="9"/>
      <c r="AM193" s="9">
        <f ca="1">AVERAGEIFS('Fat and Grease Data'!K$2:K$9000,'Fat and Grease Data'!$B$2:$B$9000,'Monthly Prices'!$B193,'Fat and Grease Data'!$C$2:$C$9000,'Monthly Prices'!$C193)</f>
        <v>20.5</v>
      </c>
      <c r="AN193" s="9">
        <f ca="1">_xlfn.MAXIFS('Fat and Grease Data'!$K$2:$K$9000,'Fat and Grease Data'!$B$2:$B$9000,'Monthly Prices'!$B193,'Fat and Grease Data'!$C$2:$C$9000,'Monthly Prices'!$C193)</f>
        <v>20.5</v>
      </c>
      <c r="AO193" s="9">
        <f ca="1">_xlfn.MINIFS('Fat and Grease Data'!$K$2:$K$9000,'Fat and Grease Data'!$B$2:$B$9000,'Monthly Prices'!$B193,'Fat and Grease Data'!$C$2:$C$9000,'Monthly Prices'!$C193)</f>
        <v>20.5</v>
      </c>
      <c r="AP193" s="9">
        <f t="shared" ca="1" si="52"/>
        <v>0</v>
      </c>
      <c r="AQ193" s="9">
        <f t="shared" ca="1" si="53"/>
        <v>0</v>
      </c>
      <c r="AR193" s="9">
        <f ca="1">AVERAGEIFS('Fat and Grease Data'!L$2:L$9000,'Fat and Grease Data'!$B$2:$B$9000,'Monthly Prices'!$B193,'Fat and Grease Data'!$C$2:$C$9000,'Monthly Prices'!$C193)</f>
        <v>16.5</v>
      </c>
      <c r="AS193" s="9">
        <f ca="1">_xlfn.MAXIFS('Fat and Grease Data'!$L$2:$L$9000,'Fat and Grease Data'!$B$2:$B$9000,'Monthly Prices'!$B193,'Fat and Grease Data'!$C$2:$C$9000,'Monthly Prices'!$C193)</f>
        <v>16.5</v>
      </c>
      <c r="AT193" s="9">
        <f ca="1">_xlfn.MINIFS('Fat and Grease Data'!$L$2:$L$9000,'Fat and Grease Data'!$B$2:$B$9000,'Monthly Prices'!$B193,'Fat and Grease Data'!$C$2:$C$9000,'Monthly Prices'!$C193)</f>
        <v>16.5</v>
      </c>
      <c r="AU193" s="9">
        <f t="shared" ca="1" si="60"/>
        <v>0</v>
      </c>
      <c r="AV193" s="9">
        <f t="shared" ca="1" si="61"/>
        <v>0</v>
      </c>
      <c r="AW193" s="9">
        <f ca="1">AVERAGEIFS('Fat and Grease Data'!M$2:M$9000,'Fat and Grease Data'!$B$2:$B$9000,'Monthly Prices'!$B193,'Fat and Grease Data'!$C$2:$C$9000,'Monthly Prices'!$C193)</f>
        <v>17.25</v>
      </c>
      <c r="AX193" s="9">
        <f ca="1">_xlfn.MAXIFS('Fat and Grease Data'!$M$2:$M$9000,'Fat and Grease Data'!$B$2:$B$9000,'Monthly Prices'!$B193,'Fat and Grease Data'!$C$2:$C$9000,'Monthly Prices'!$C193)</f>
        <v>17.25</v>
      </c>
      <c r="AY193" s="9">
        <f ca="1">_xlfn.MINIFS('Fat and Grease Data'!$M$2:$M$9000,'Fat and Grease Data'!$B$2:$B$9000,'Monthly Prices'!$B193,'Fat and Grease Data'!$C$2:$C$9000,'Monthly Prices'!$C193)</f>
        <v>17.25</v>
      </c>
      <c r="AZ193" s="9">
        <f t="shared" ca="1" si="62"/>
        <v>0</v>
      </c>
      <c r="BA193" s="9">
        <f t="shared" ca="1" si="63"/>
        <v>0</v>
      </c>
      <c r="BB193" s="10">
        <f>[2]Prices!$D545</f>
        <v>3.663125</v>
      </c>
      <c r="BC193" s="10">
        <f>[2]Prices!$B545</f>
        <v>3.835</v>
      </c>
      <c r="BD193" s="10">
        <f>[2]Prices!$C545</f>
        <v>3.56</v>
      </c>
      <c r="BE193" s="10">
        <f t="shared" si="47"/>
        <v>0.171875</v>
      </c>
      <c r="BF193" s="10">
        <f t="shared" si="48"/>
        <v>-0.10312499999999991</v>
      </c>
    </row>
    <row r="194" spans="1:58" x14ac:dyDescent="0.2">
      <c r="A194" s="7">
        <v>42339</v>
      </c>
      <c r="B194" s="8">
        <f t="shared" si="44"/>
        <v>12</v>
      </c>
      <c r="C194" s="8">
        <f t="shared" si="45"/>
        <v>2015</v>
      </c>
      <c r="D194" s="9">
        <f ca="1">AVERAGEIFS('Fat and Grease Data'!D$2:D$9000,'Fat and Grease Data'!$B$2:$B$9000,'Monthly Prices'!$B194,'Fat and Grease Data'!$C$2:$C$9000,'Monthly Prices'!$C194)</f>
        <v>17.189999999999998</v>
      </c>
      <c r="E194" s="9">
        <f ca="1">_xlfn.MAXIFS('Fat and Grease Data'!$D$2:$D$9000,'Fat and Grease Data'!$B$2:$B$9000,'Monthly Prices'!$B194,'Fat and Grease Data'!$C$2:$C$9000,'Monthly Prices'!$C194)</f>
        <v>17.25</v>
      </c>
      <c r="F194" s="9">
        <f ca="1">_xlfn.MINIFS('Fat and Grease Data'!$D$2:$D$9000,'Fat and Grease Data'!$B$2:$B$9000,'Monthly Prices'!$B194,'Fat and Grease Data'!$C$2:$C$9000,'Monthly Prices'!$C194)</f>
        <v>17.13</v>
      </c>
      <c r="G194" s="9">
        <f t="shared" ca="1" si="46"/>
        <v>6.0000000000002274E-2</v>
      </c>
      <c r="H194" s="9">
        <f t="shared" ca="1" si="49"/>
        <v>-5.9999999999998721E-2</v>
      </c>
      <c r="I194" s="9">
        <f ca="1">AVERAGEIFS('Fat and Grease Data'!E$2:E$9000,'Fat and Grease Data'!$B$2:$B$9000,'Monthly Prices'!$B194,'Fat and Grease Data'!$C$2:$C$9000,'Monthly Prices'!$C194)</f>
        <v>18</v>
      </c>
      <c r="J194" s="9">
        <f ca="1">_xlfn.MAXIFS('Fat and Grease Data'!$E$2:$E$9000,'Fat and Grease Data'!$B$2:$B$9000,'Monthly Prices'!$B194,'Fat and Grease Data'!$C$2:$C$9000,'Monthly Prices'!$C194)</f>
        <v>18</v>
      </c>
      <c r="K194" s="9">
        <f ca="1">_xlfn.MINIFS('Fat and Grease Data'!$E$2:$E$9000,'Fat and Grease Data'!$B$2:$B$9000,'Monthly Prices'!$B194,'Fat and Grease Data'!$C$2:$C$9000,'Monthly Prices'!$C194)</f>
        <v>18</v>
      </c>
      <c r="L194" s="9">
        <f t="shared" ca="1" si="50"/>
        <v>0</v>
      </c>
      <c r="M194" s="9">
        <f t="shared" ca="1" si="51"/>
        <v>0</v>
      </c>
      <c r="N194" s="9">
        <f ca="1">AVERAGEIFS('Fat and Grease Data'!F$2:F$9000,'Fat and Grease Data'!$B$2:$B$9000,'Monthly Prices'!$B194,'Fat and Grease Data'!$C$2:$C$9000,'Monthly Prices'!$C194)</f>
        <v>17.613636363636363</v>
      </c>
      <c r="O194" s="9">
        <f ca="1">_xlfn.MAXIFS('Fat and Grease Data'!$F$2:$F$9000,'Fat and Grease Data'!$B$2:$B$9000,'Monthly Prices'!$B194,'Fat and Grease Data'!$C$2:$C$9000,'Monthly Prices'!$C194)</f>
        <v>18</v>
      </c>
      <c r="P194" s="9">
        <f ca="1">_xlfn.MINIFS('Fat and Grease Data'!$F$2:$F$9000,'Fat and Grease Data'!$B$2:$B$9000,'Monthly Prices'!$B194,'Fat and Grease Data'!$C$2:$C$9000,'Monthly Prices'!$C194)</f>
        <v>16.5</v>
      </c>
      <c r="Q194" s="9">
        <f t="shared" ca="1" si="64"/>
        <v>0.38636363636363669</v>
      </c>
      <c r="R194" s="9">
        <f t="shared" ca="1" si="65"/>
        <v>-1.1136363636363633</v>
      </c>
      <c r="S194" s="9">
        <f ca="1">AVERAGEIFS('Fat and Grease Data'!G$2:G$9000,'Fat and Grease Data'!$B$2:$B$9000,'Monthly Prices'!$B194,'Fat and Grease Data'!$C$2:$C$9000,'Monthly Prices'!$C194)</f>
        <v>18.363636363636363</v>
      </c>
      <c r="T194" s="9">
        <f ca="1">_xlfn.MAXIFS('Fat and Grease Data'!$G$2:$G$9000,'Fat and Grease Data'!$B$2:$B$9000,'Monthly Prices'!$B194,'Fat and Grease Data'!$C$2:$C$9000,'Monthly Prices'!$C194)</f>
        <v>18.5</v>
      </c>
      <c r="U194" s="9">
        <f ca="1">_xlfn.MINIFS('Fat and Grease Data'!$G$2:$G$9000,'Fat and Grease Data'!$B$2:$B$9000,'Monthly Prices'!$B194,'Fat and Grease Data'!$C$2:$C$9000,'Monthly Prices'!$C194)</f>
        <v>18.25</v>
      </c>
      <c r="V194" s="9">
        <f t="shared" ca="1" si="54"/>
        <v>0.13636363636363669</v>
      </c>
      <c r="W194" s="9">
        <f t="shared" ca="1" si="55"/>
        <v>-0.11363636363636331</v>
      </c>
      <c r="X194" s="9">
        <f ca="1">AVERAGEIFS('Fat and Grease Data'!H$2:H$9000,'Fat and Grease Data'!$B$2:$B$9000,'Monthly Prices'!$B194,'Fat and Grease Data'!$C$2:$C$9000,'Monthly Prices'!$C194)</f>
        <v>18.068181818181817</v>
      </c>
      <c r="Y194" s="9">
        <f ca="1">_xlfn.MAXIFS('Fat and Grease Data'!$H$2:$H$9000,'Fat and Grease Data'!$B$2:$B$9000,'Monthly Prices'!$B194,'Fat and Grease Data'!$C$2:$C$9000,'Monthly Prices'!$C194)</f>
        <v>18.75</v>
      </c>
      <c r="Z194" s="9">
        <f ca="1">_xlfn.MINIFS('Fat and Grease Data'!$H$2:$H$9000,'Fat and Grease Data'!$B$2:$B$9000,'Monthly Prices'!$B194,'Fat and Grease Data'!$C$2:$C$9000,'Monthly Prices'!$C194)</f>
        <v>17.5</v>
      </c>
      <c r="AA194" s="9">
        <f t="shared" ca="1" si="56"/>
        <v>0.68181818181818343</v>
      </c>
      <c r="AB194" s="9">
        <f t="shared" ca="1" si="57"/>
        <v>-0.56818181818181657</v>
      </c>
      <c r="AC194" s="9">
        <f ca="1">AVERAGEIFS('Fat and Grease Data'!I$2:I$9000,'Fat and Grease Data'!$B$2:$B$9000,'Monthly Prices'!$B194,'Fat and Grease Data'!$C$2:$C$9000,'Monthly Prices'!$C194)</f>
        <v>19.318181818181817</v>
      </c>
      <c r="AD194" s="9">
        <f ca="1">_xlfn.MAXIFS('Fat and Grease Data'!$I$2:$I$9000,'Fat and Grease Data'!$B$2:$B$9000,'Monthly Prices'!$B194,'Fat and Grease Data'!$C$2:$C$9000,'Monthly Prices'!$C194)</f>
        <v>20</v>
      </c>
      <c r="AE194" s="9">
        <f ca="1">_xlfn.MINIFS('Fat and Grease Data'!$I$2:$I$9000,'Fat and Grease Data'!$B$2:$B$9000,'Monthly Prices'!$B194,'Fat and Grease Data'!$C$2:$C$9000,'Monthly Prices'!$C194)</f>
        <v>18.25</v>
      </c>
      <c r="AF194" s="9">
        <f t="shared" ca="1" si="58"/>
        <v>0.68181818181818343</v>
      </c>
      <c r="AG194" s="9">
        <f t="shared" ca="1" si="59"/>
        <v>-1.0681818181818166</v>
      </c>
      <c r="AH194" s="9"/>
      <c r="AI194" s="9"/>
      <c r="AJ194" s="9"/>
      <c r="AK194" s="9"/>
      <c r="AL194" s="9"/>
      <c r="AM194" s="9">
        <f ca="1">AVERAGEIFS('Fat and Grease Data'!K$2:K$9000,'Fat and Grease Data'!$B$2:$B$9000,'Monthly Prices'!$B194,'Fat and Grease Data'!$C$2:$C$9000,'Monthly Prices'!$C194)</f>
        <v>20.5</v>
      </c>
      <c r="AN194" s="9">
        <f ca="1">_xlfn.MAXIFS('Fat and Grease Data'!$K$2:$K$9000,'Fat and Grease Data'!$B$2:$B$9000,'Monthly Prices'!$B194,'Fat and Grease Data'!$C$2:$C$9000,'Monthly Prices'!$C194)</f>
        <v>20.5</v>
      </c>
      <c r="AO194" s="9">
        <f ca="1">_xlfn.MINIFS('Fat and Grease Data'!$K$2:$K$9000,'Fat and Grease Data'!$B$2:$B$9000,'Monthly Prices'!$B194,'Fat and Grease Data'!$C$2:$C$9000,'Monthly Prices'!$C194)</f>
        <v>20.5</v>
      </c>
      <c r="AP194" s="9">
        <f t="shared" ca="1" si="52"/>
        <v>0</v>
      </c>
      <c r="AQ194" s="9">
        <f t="shared" ca="1" si="53"/>
        <v>0</v>
      </c>
      <c r="AR194" s="9">
        <f ca="1">AVERAGEIFS('Fat and Grease Data'!L$2:L$9000,'Fat and Grease Data'!$B$2:$B$9000,'Monthly Prices'!$B194,'Fat and Grease Data'!$C$2:$C$9000,'Monthly Prices'!$C194)</f>
        <v>16.5</v>
      </c>
      <c r="AS194" s="9">
        <f ca="1">_xlfn.MAXIFS('Fat and Grease Data'!$L$2:$L$9000,'Fat and Grease Data'!$B$2:$B$9000,'Monthly Prices'!$B194,'Fat and Grease Data'!$C$2:$C$9000,'Monthly Prices'!$C194)</f>
        <v>16.5</v>
      </c>
      <c r="AT194" s="9">
        <f ca="1">_xlfn.MINIFS('Fat and Grease Data'!$L$2:$L$9000,'Fat and Grease Data'!$B$2:$B$9000,'Monthly Prices'!$B194,'Fat and Grease Data'!$C$2:$C$9000,'Monthly Prices'!$C194)</f>
        <v>16.5</v>
      </c>
      <c r="AU194" s="9">
        <f t="shared" ca="1" si="60"/>
        <v>0</v>
      </c>
      <c r="AV194" s="9">
        <f t="shared" ca="1" si="61"/>
        <v>0</v>
      </c>
      <c r="AW194" s="9">
        <f ca="1">AVERAGEIFS('Fat and Grease Data'!M$2:M$9000,'Fat and Grease Data'!$B$2:$B$9000,'Monthly Prices'!$B194,'Fat and Grease Data'!$C$2:$C$9000,'Monthly Prices'!$C194)</f>
        <v>17.5</v>
      </c>
      <c r="AX194" s="9">
        <f ca="1">_xlfn.MAXIFS('Fat and Grease Data'!$M$2:$M$9000,'Fat and Grease Data'!$B$2:$B$9000,'Monthly Prices'!$B194,'Fat and Grease Data'!$C$2:$C$9000,'Monthly Prices'!$C194)</f>
        <v>17.75</v>
      </c>
      <c r="AY194" s="9">
        <f ca="1">_xlfn.MINIFS('Fat and Grease Data'!$M$2:$M$9000,'Fat and Grease Data'!$B$2:$B$9000,'Monthly Prices'!$B194,'Fat and Grease Data'!$C$2:$C$9000,'Monthly Prices'!$C194)</f>
        <v>17.25</v>
      </c>
      <c r="AZ194" s="9">
        <f t="shared" ca="1" si="62"/>
        <v>0.25</v>
      </c>
      <c r="BA194" s="9">
        <f t="shared" ca="1" si="63"/>
        <v>-0.25</v>
      </c>
      <c r="BB194" s="10">
        <f>[2]Prices!$D546</f>
        <v>3.7097730000000002</v>
      </c>
      <c r="BC194" s="10">
        <f>[2]Prices!$B546</f>
        <v>3.82</v>
      </c>
      <c r="BD194" s="10">
        <f>[2]Prices!$C546</f>
        <v>3.57</v>
      </c>
      <c r="BE194" s="10">
        <f t="shared" si="47"/>
        <v>0.11022699999999963</v>
      </c>
      <c r="BF194" s="10">
        <f t="shared" si="48"/>
        <v>-0.13977300000000037</v>
      </c>
    </row>
    <row r="195" spans="1:58" x14ac:dyDescent="0.2">
      <c r="A195" s="7">
        <v>42370</v>
      </c>
      <c r="B195" s="8">
        <f t="shared" ref="B195:B258" si="66">MONTH(A195)</f>
        <v>1</v>
      </c>
      <c r="C195" s="8">
        <f t="shared" ref="C195:C258" si="67">YEAR(A195)</f>
        <v>2016</v>
      </c>
      <c r="D195" s="9">
        <f ca="1">AVERAGEIFS('Fat and Grease Data'!D$2:D$9000,'Fat and Grease Data'!$B$2:$B$9000,'Monthly Prices'!$B195,'Fat and Grease Data'!$C$2:$C$9000,'Monthly Prices'!$C195)</f>
        <v>17.414736842105263</v>
      </c>
      <c r="E195" s="9">
        <f ca="1">_xlfn.MAXIFS('Fat and Grease Data'!$D$2:$D$9000,'Fat and Grease Data'!$B$2:$B$9000,'Monthly Prices'!$B195,'Fat and Grease Data'!$C$2:$C$9000,'Monthly Prices'!$C195)</f>
        <v>17.5</v>
      </c>
      <c r="F195" s="9">
        <f ca="1">_xlfn.MINIFS('Fat and Grease Data'!$D$2:$D$9000,'Fat and Grease Data'!$B$2:$B$9000,'Monthly Prices'!$B195,'Fat and Grease Data'!$C$2:$C$9000,'Monthly Prices'!$C195)</f>
        <v>17.13</v>
      </c>
      <c r="G195" s="9">
        <f t="shared" ref="G195:G258" ca="1" si="68">E195-D195</f>
        <v>8.5263157894736707E-2</v>
      </c>
      <c r="H195" s="9">
        <f t="shared" ca="1" si="49"/>
        <v>-0.28473684210526429</v>
      </c>
      <c r="I195" s="9">
        <f ca="1">AVERAGEIFS('Fat and Grease Data'!E$2:E$9000,'Fat and Grease Data'!$B$2:$B$9000,'Monthly Prices'!$B195,'Fat and Grease Data'!$C$2:$C$9000,'Monthly Prices'!$C195)</f>
        <v>19.026315789473685</v>
      </c>
      <c r="J195" s="9">
        <f ca="1">_xlfn.MAXIFS('Fat and Grease Data'!$E$2:$E$9000,'Fat and Grease Data'!$B$2:$B$9000,'Monthly Prices'!$B195,'Fat and Grease Data'!$C$2:$C$9000,'Monthly Prices'!$C195)</f>
        <v>19.25</v>
      </c>
      <c r="K195" s="9">
        <f ca="1">_xlfn.MINIFS('Fat and Grease Data'!$E$2:$E$9000,'Fat and Grease Data'!$B$2:$B$9000,'Monthly Prices'!$B195,'Fat and Grease Data'!$C$2:$C$9000,'Monthly Prices'!$C195)</f>
        <v>18</v>
      </c>
      <c r="L195" s="9">
        <f t="shared" ca="1" si="50"/>
        <v>0.22368421052631504</v>
      </c>
      <c r="M195" s="9">
        <f t="shared" ca="1" si="51"/>
        <v>-1.026315789473685</v>
      </c>
      <c r="N195" s="9">
        <f ca="1">AVERAGEIFS('Fat and Grease Data'!F$2:F$9000,'Fat and Grease Data'!$B$2:$B$9000,'Monthly Prices'!$B195,'Fat and Grease Data'!$C$2:$C$9000,'Monthly Prices'!$C195)</f>
        <v>17.868421052631579</v>
      </c>
      <c r="O195" s="9">
        <f ca="1">_xlfn.MAXIFS('Fat and Grease Data'!$F$2:$F$9000,'Fat and Grease Data'!$B$2:$B$9000,'Monthly Prices'!$B195,'Fat and Grease Data'!$C$2:$C$9000,'Monthly Prices'!$C195)</f>
        <v>18.5</v>
      </c>
      <c r="P195" s="9">
        <f ca="1">_xlfn.MINIFS('Fat and Grease Data'!$F$2:$F$9000,'Fat and Grease Data'!$B$2:$B$9000,'Monthly Prices'!$B195,'Fat and Grease Data'!$C$2:$C$9000,'Monthly Prices'!$C195)</f>
        <v>17.5</v>
      </c>
      <c r="Q195" s="9">
        <f t="shared" ca="1" si="64"/>
        <v>0.63157894736842124</v>
      </c>
      <c r="R195" s="9">
        <f t="shared" ca="1" si="65"/>
        <v>-0.36842105263157876</v>
      </c>
      <c r="S195" s="9">
        <f ca="1">AVERAGEIFS('Fat and Grease Data'!G$2:G$9000,'Fat and Grease Data'!$B$2:$B$9000,'Monthly Prices'!$B195,'Fat and Grease Data'!$C$2:$C$9000,'Monthly Prices'!$C195)</f>
        <v>19.065789473684209</v>
      </c>
      <c r="T195" s="9">
        <f ca="1">_xlfn.MAXIFS('Fat and Grease Data'!$G$2:$G$9000,'Fat and Grease Data'!$B$2:$B$9000,'Monthly Prices'!$B195,'Fat and Grease Data'!$C$2:$C$9000,'Monthly Prices'!$C195)</f>
        <v>19.25</v>
      </c>
      <c r="U195" s="9">
        <f ca="1">_xlfn.MINIFS('Fat and Grease Data'!$G$2:$G$9000,'Fat and Grease Data'!$B$2:$B$9000,'Monthly Prices'!$B195,'Fat and Grease Data'!$C$2:$C$9000,'Monthly Prices'!$C195)</f>
        <v>18.25</v>
      </c>
      <c r="V195" s="9">
        <f t="shared" ca="1" si="54"/>
        <v>0.18421052631579116</v>
      </c>
      <c r="W195" s="9">
        <f t="shared" ca="1" si="55"/>
        <v>-0.81578947368420884</v>
      </c>
      <c r="X195" s="9">
        <f ca="1">AVERAGEIFS('Fat and Grease Data'!H$2:H$9000,'Fat and Grease Data'!$B$2:$B$9000,'Monthly Prices'!$B195,'Fat and Grease Data'!$C$2:$C$9000,'Monthly Prices'!$C195)</f>
        <v>18.75</v>
      </c>
      <c r="Y195" s="9">
        <f ca="1">_xlfn.MAXIFS('Fat and Grease Data'!$H$2:$H$9000,'Fat and Grease Data'!$B$2:$B$9000,'Monthly Prices'!$B195,'Fat and Grease Data'!$C$2:$C$9000,'Monthly Prices'!$C195)</f>
        <v>18.75</v>
      </c>
      <c r="Z195" s="9">
        <f ca="1">_xlfn.MINIFS('Fat and Grease Data'!$H$2:$H$9000,'Fat and Grease Data'!$B$2:$B$9000,'Monthly Prices'!$B195,'Fat and Grease Data'!$C$2:$C$9000,'Monthly Prices'!$C195)</f>
        <v>18.75</v>
      </c>
      <c r="AA195" s="9">
        <f t="shared" ca="1" si="56"/>
        <v>0</v>
      </c>
      <c r="AB195" s="9">
        <f t="shared" ca="1" si="57"/>
        <v>0</v>
      </c>
      <c r="AC195" s="9">
        <f ca="1">AVERAGEIFS('Fat and Grease Data'!I$2:I$9000,'Fat and Grease Data'!$B$2:$B$9000,'Monthly Prices'!$B195,'Fat and Grease Data'!$C$2:$C$9000,'Monthly Prices'!$C195)</f>
        <v>20.407894736842106</v>
      </c>
      <c r="AD195" s="9">
        <f ca="1">_xlfn.MAXIFS('Fat and Grease Data'!$I$2:$I$9000,'Fat and Grease Data'!$B$2:$B$9000,'Monthly Prices'!$B195,'Fat and Grease Data'!$C$2:$C$9000,'Monthly Prices'!$C195)</f>
        <v>20.75</v>
      </c>
      <c r="AE195" s="9">
        <f ca="1">_xlfn.MINIFS('Fat and Grease Data'!$I$2:$I$9000,'Fat and Grease Data'!$B$2:$B$9000,'Monthly Prices'!$B195,'Fat and Grease Data'!$C$2:$C$9000,'Monthly Prices'!$C195)</f>
        <v>20</v>
      </c>
      <c r="AF195" s="9">
        <f t="shared" ca="1" si="58"/>
        <v>0.3421052631578938</v>
      </c>
      <c r="AG195" s="9">
        <f t="shared" ca="1" si="59"/>
        <v>-0.4078947368421062</v>
      </c>
      <c r="AH195" s="9"/>
      <c r="AI195" s="9"/>
      <c r="AJ195" s="9"/>
      <c r="AK195" s="9"/>
      <c r="AL195" s="9"/>
      <c r="AM195" s="9">
        <f ca="1">AVERAGEIFS('Fat and Grease Data'!K$2:K$9000,'Fat and Grease Data'!$B$2:$B$9000,'Monthly Prices'!$B195,'Fat and Grease Data'!$C$2:$C$9000,'Monthly Prices'!$C195)</f>
        <v>22.605263157894736</v>
      </c>
      <c r="AN195" s="9">
        <f ca="1">_xlfn.MAXIFS('Fat and Grease Data'!$K$2:$K$9000,'Fat and Grease Data'!$B$2:$B$9000,'Monthly Prices'!$B195,'Fat and Grease Data'!$C$2:$C$9000,'Monthly Prices'!$C195)</f>
        <v>23</v>
      </c>
      <c r="AO195" s="9">
        <f ca="1">_xlfn.MINIFS('Fat and Grease Data'!$K$2:$K$9000,'Fat and Grease Data'!$B$2:$B$9000,'Monthly Prices'!$B195,'Fat and Grease Data'!$C$2:$C$9000,'Monthly Prices'!$C195)</f>
        <v>20.5</v>
      </c>
      <c r="AP195" s="9">
        <f t="shared" ca="1" si="52"/>
        <v>0.39473684210526372</v>
      </c>
      <c r="AQ195" s="9">
        <f t="shared" ca="1" si="53"/>
        <v>-2.1052631578947363</v>
      </c>
      <c r="AR195" s="9">
        <f ca="1">AVERAGEIFS('Fat and Grease Data'!L$2:L$9000,'Fat and Grease Data'!$B$2:$B$9000,'Monthly Prices'!$B195,'Fat and Grease Data'!$C$2:$C$9000,'Monthly Prices'!$C195)</f>
        <v>16.5</v>
      </c>
      <c r="AS195" s="9">
        <f ca="1">_xlfn.MAXIFS('Fat and Grease Data'!$L$2:$L$9000,'Fat and Grease Data'!$B$2:$B$9000,'Monthly Prices'!$B195,'Fat and Grease Data'!$C$2:$C$9000,'Monthly Prices'!$C195)</f>
        <v>16.5</v>
      </c>
      <c r="AT195" s="9">
        <f ca="1">_xlfn.MINIFS('Fat and Grease Data'!$L$2:$L$9000,'Fat and Grease Data'!$B$2:$B$9000,'Monthly Prices'!$B195,'Fat and Grease Data'!$C$2:$C$9000,'Monthly Prices'!$C195)</f>
        <v>16.5</v>
      </c>
      <c r="AU195" s="9">
        <f t="shared" ca="1" si="60"/>
        <v>0</v>
      </c>
      <c r="AV195" s="9">
        <f t="shared" ca="1" si="61"/>
        <v>0</v>
      </c>
      <c r="AW195" s="9">
        <f ca="1">AVERAGEIFS('Fat and Grease Data'!M$2:M$9000,'Fat and Grease Data'!$B$2:$B$9000,'Monthly Prices'!$B195,'Fat and Grease Data'!$C$2:$C$9000,'Monthly Prices'!$C195)</f>
        <v>19.763157894736842</v>
      </c>
      <c r="AX195" s="9">
        <f ca="1">_xlfn.MAXIFS('Fat and Grease Data'!$M$2:$M$9000,'Fat and Grease Data'!$B$2:$B$9000,'Monthly Prices'!$B195,'Fat and Grease Data'!$C$2:$C$9000,'Monthly Prices'!$C195)</f>
        <v>20</v>
      </c>
      <c r="AY195" s="9">
        <f ca="1">_xlfn.MINIFS('Fat and Grease Data'!$M$2:$M$9000,'Fat and Grease Data'!$B$2:$B$9000,'Monthly Prices'!$B195,'Fat and Grease Data'!$C$2:$C$9000,'Monthly Prices'!$C195)</f>
        <v>17.75</v>
      </c>
      <c r="AZ195" s="9">
        <f t="shared" ca="1" si="62"/>
        <v>0.23684210526315752</v>
      </c>
      <c r="BA195" s="9">
        <f t="shared" ca="1" si="63"/>
        <v>-2.0131578947368425</v>
      </c>
      <c r="BB195" s="10">
        <f>[2]Prices!$D547</f>
        <v>3.6184210000000001</v>
      </c>
      <c r="BC195" s="10">
        <f>[2]Prices!$B547</f>
        <v>3.7250000000000001</v>
      </c>
      <c r="BD195" s="10">
        <f>[2]Prices!$C547</f>
        <v>3.4849999999999999</v>
      </c>
      <c r="BE195" s="10">
        <f t="shared" si="47"/>
        <v>0.10657899999999998</v>
      </c>
      <c r="BF195" s="10">
        <f t="shared" si="48"/>
        <v>-0.13342100000000023</v>
      </c>
    </row>
    <row r="196" spans="1:58" x14ac:dyDescent="0.2">
      <c r="A196" s="7">
        <v>42401</v>
      </c>
      <c r="B196" s="8">
        <f t="shared" si="66"/>
        <v>2</v>
      </c>
      <c r="C196" s="8">
        <f t="shared" si="67"/>
        <v>2016</v>
      </c>
      <c r="D196" s="9">
        <f ca="1">AVERAGEIFS('Fat and Grease Data'!D$2:D$9000,'Fat and Grease Data'!$B$2:$B$9000,'Monthly Prices'!$B196,'Fat and Grease Data'!$C$2:$C$9000,'Monthly Prices'!$C196)</f>
        <v>19.375</v>
      </c>
      <c r="E196" s="9">
        <f ca="1">_xlfn.MAXIFS('Fat and Grease Data'!$D$2:$D$9000,'Fat and Grease Data'!$B$2:$B$9000,'Monthly Prices'!$B196,'Fat and Grease Data'!$C$2:$C$9000,'Monthly Prices'!$C196)</f>
        <v>20.5</v>
      </c>
      <c r="F196" s="9">
        <f ca="1">_xlfn.MINIFS('Fat and Grease Data'!$D$2:$D$9000,'Fat and Grease Data'!$B$2:$B$9000,'Monthly Prices'!$B196,'Fat and Grease Data'!$C$2:$C$9000,'Monthly Prices'!$C196)</f>
        <v>17.5</v>
      </c>
      <c r="G196" s="9">
        <f t="shared" ca="1" si="68"/>
        <v>1.125</v>
      </c>
      <c r="H196" s="9">
        <f t="shared" ca="1" si="49"/>
        <v>-1.875</v>
      </c>
      <c r="I196" s="9">
        <f ca="1">AVERAGEIFS('Fat and Grease Data'!E$2:E$9000,'Fat and Grease Data'!$B$2:$B$9000,'Monthly Prices'!$B196,'Fat and Grease Data'!$C$2:$C$9000,'Monthly Prices'!$C196)</f>
        <v>20.889499999999998</v>
      </c>
      <c r="J196" s="9">
        <f ca="1">_xlfn.MAXIFS('Fat and Grease Data'!$E$2:$E$9000,'Fat and Grease Data'!$B$2:$B$9000,'Monthly Prices'!$B196,'Fat and Grease Data'!$C$2:$C$9000,'Monthly Prices'!$C196)</f>
        <v>22.5</v>
      </c>
      <c r="K196" s="9">
        <f ca="1">_xlfn.MINIFS('Fat and Grease Data'!$E$2:$E$9000,'Fat and Grease Data'!$B$2:$B$9000,'Monthly Prices'!$B196,'Fat and Grease Data'!$C$2:$C$9000,'Monthly Prices'!$C196)</f>
        <v>19.25</v>
      </c>
      <c r="L196" s="9">
        <f t="shared" ca="1" si="50"/>
        <v>1.6105000000000018</v>
      </c>
      <c r="M196" s="9">
        <f t="shared" ca="1" si="51"/>
        <v>-1.6394999999999982</v>
      </c>
      <c r="N196" s="9">
        <f ca="1">AVERAGEIFS('Fat and Grease Data'!F$2:F$9000,'Fat and Grease Data'!$B$2:$B$9000,'Monthly Prices'!$B196,'Fat and Grease Data'!$C$2:$C$9000,'Monthly Prices'!$C196)</f>
        <v>19.725000000000001</v>
      </c>
      <c r="O196" s="9">
        <f ca="1">_xlfn.MAXIFS('Fat and Grease Data'!$F$2:$F$9000,'Fat and Grease Data'!$B$2:$B$9000,'Monthly Prices'!$B196,'Fat and Grease Data'!$C$2:$C$9000,'Monthly Prices'!$C196)</f>
        <v>21.75</v>
      </c>
      <c r="P196" s="9">
        <f ca="1">_xlfn.MINIFS('Fat and Grease Data'!$F$2:$F$9000,'Fat and Grease Data'!$B$2:$B$9000,'Monthly Prices'!$B196,'Fat and Grease Data'!$C$2:$C$9000,'Monthly Prices'!$C196)</f>
        <v>18.5</v>
      </c>
      <c r="Q196" s="9">
        <f t="shared" ca="1" si="64"/>
        <v>2.0249999999999986</v>
      </c>
      <c r="R196" s="9">
        <f t="shared" ca="1" si="65"/>
        <v>-1.2250000000000014</v>
      </c>
      <c r="S196" s="9">
        <f ca="1">AVERAGEIFS('Fat and Grease Data'!G$2:G$9000,'Fat and Grease Data'!$B$2:$B$9000,'Monthly Prices'!$B196,'Fat and Grease Data'!$C$2:$C$9000,'Monthly Prices'!$C196)</f>
        <v>20.074999999999999</v>
      </c>
      <c r="T196" s="9">
        <f ca="1">_xlfn.MAXIFS('Fat and Grease Data'!$G$2:$G$9000,'Fat and Grease Data'!$B$2:$B$9000,'Monthly Prices'!$B196,'Fat and Grease Data'!$C$2:$C$9000,'Monthly Prices'!$C196)</f>
        <v>21.75</v>
      </c>
      <c r="U196" s="9">
        <f ca="1">_xlfn.MINIFS('Fat and Grease Data'!$G$2:$G$9000,'Fat and Grease Data'!$B$2:$B$9000,'Monthly Prices'!$B196,'Fat and Grease Data'!$C$2:$C$9000,'Monthly Prices'!$C196)</f>
        <v>19.25</v>
      </c>
      <c r="V196" s="9">
        <f t="shared" ca="1" si="54"/>
        <v>1.6750000000000007</v>
      </c>
      <c r="W196" s="9">
        <f t="shared" ca="1" si="55"/>
        <v>-0.82499999999999929</v>
      </c>
      <c r="X196" s="9">
        <f ca="1">AVERAGEIFS('Fat and Grease Data'!H$2:H$9000,'Fat and Grease Data'!$B$2:$B$9000,'Monthly Prices'!$B196,'Fat and Grease Data'!$C$2:$C$9000,'Monthly Prices'!$C196)</f>
        <v>21.3125</v>
      </c>
      <c r="Y196" s="9">
        <f ca="1">_xlfn.MAXIFS('Fat and Grease Data'!$H$2:$H$9000,'Fat and Grease Data'!$B$2:$B$9000,'Monthly Prices'!$B196,'Fat and Grease Data'!$C$2:$C$9000,'Monthly Prices'!$C196)</f>
        <v>23</v>
      </c>
      <c r="Z196" s="9">
        <f ca="1">_xlfn.MINIFS('Fat and Grease Data'!$H$2:$H$9000,'Fat and Grease Data'!$B$2:$B$9000,'Monthly Prices'!$B196,'Fat and Grease Data'!$C$2:$C$9000,'Monthly Prices'!$C196)</f>
        <v>18.75</v>
      </c>
      <c r="AA196" s="9">
        <f t="shared" ca="1" si="56"/>
        <v>1.6875</v>
      </c>
      <c r="AB196" s="9">
        <f t="shared" ca="1" si="57"/>
        <v>-2.5625</v>
      </c>
      <c r="AC196" s="9">
        <f ca="1">AVERAGEIFS('Fat and Grease Data'!I$2:I$9000,'Fat and Grease Data'!$B$2:$B$9000,'Monthly Prices'!$B196,'Fat and Grease Data'!$C$2:$C$9000,'Monthly Prices'!$C196)</f>
        <v>21.337499999999999</v>
      </c>
      <c r="AD196" s="9">
        <f ca="1">_xlfn.MAXIFS('Fat and Grease Data'!$I$2:$I$9000,'Fat and Grease Data'!$B$2:$B$9000,'Monthly Prices'!$B196,'Fat and Grease Data'!$C$2:$C$9000,'Monthly Prices'!$C196)</f>
        <v>22</v>
      </c>
      <c r="AE196" s="9">
        <f ca="1">_xlfn.MINIFS('Fat and Grease Data'!$I$2:$I$9000,'Fat and Grease Data'!$B$2:$B$9000,'Monthly Prices'!$B196,'Fat and Grease Data'!$C$2:$C$9000,'Monthly Prices'!$C196)</f>
        <v>20.75</v>
      </c>
      <c r="AF196" s="9">
        <f t="shared" ca="1" si="58"/>
        <v>0.66250000000000142</v>
      </c>
      <c r="AG196" s="9">
        <f t="shared" ca="1" si="59"/>
        <v>-0.58749999999999858</v>
      </c>
      <c r="AH196" s="9"/>
      <c r="AI196" s="9"/>
      <c r="AJ196" s="9"/>
      <c r="AK196" s="9"/>
      <c r="AL196" s="9"/>
      <c r="AM196" s="9">
        <f ca="1">AVERAGEIFS('Fat and Grease Data'!K$2:K$9000,'Fat and Grease Data'!$B$2:$B$9000,'Monthly Prices'!$B196,'Fat and Grease Data'!$C$2:$C$9000,'Monthly Prices'!$C196)</f>
        <v>23.787500000000001</v>
      </c>
      <c r="AN196" s="9">
        <f ca="1">_xlfn.MAXIFS('Fat and Grease Data'!$K$2:$K$9000,'Fat and Grease Data'!$B$2:$B$9000,'Monthly Prices'!$B196,'Fat and Grease Data'!$C$2:$C$9000,'Monthly Prices'!$C196)</f>
        <v>25</v>
      </c>
      <c r="AO196" s="9">
        <f ca="1">_xlfn.MINIFS('Fat and Grease Data'!$K$2:$K$9000,'Fat and Grease Data'!$B$2:$B$9000,'Monthly Prices'!$B196,'Fat and Grease Data'!$C$2:$C$9000,'Monthly Prices'!$C196)</f>
        <v>23</v>
      </c>
      <c r="AP196" s="9">
        <f t="shared" ca="1" si="52"/>
        <v>1.2124999999999986</v>
      </c>
      <c r="AQ196" s="9">
        <f t="shared" ca="1" si="53"/>
        <v>-0.78750000000000142</v>
      </c>
      <c r="AR196" s="9">
        <f ca="1">AVERAGEIFS('Fat and Grease Data'!L$2:L$9000,'Fat and Grease Data'!$B$2:$B$9000,'Monthly Prices'!$B196,'Fat and Grease Data'!$C$2:$C$9000,'Monthly Prices'!$C196)</f>
        <v>17.95</v>
      </c>
      <c r="AS196" s="9">
        <f ca="1">_xlfn.MAXIFS('Fat and Grease Data'!$L$2:$L$9000,'Fat and Grease Data'!$B$2:$B$9000,'Monthly Prices'!$B196,'Fat and Grease Data'!$C$2:$C$9000,'Monthly Prices'!$C196)</f>
        <v>19.5</v>
      </c>
      <c r="AT196" s="9">
        <f ca="1">_xlfn.MINIFS('Fat and Grease Data'!$L$2:$L$9000,'Fat and Grease Data'!$B$2:$B$9000,'Monthly Prices'!$B196,'Fat and Grease Data'!$C$2:$C$9000,'Monthly Prices'!$C196)</f>
        <v>16.5</v>
      </c>
      <c r="AU196" s="9">
        <f t="shared" ca="1" si="60"/>
        <v>1.5500000000000007</v>
      </c>
      <c r="AV196" s="9">
        <f t="shared" ca="1" si="61"/>
        <v>-1.4499999999999993</v>
      </c>
      <c r="AW196" s="9">
        <f ca="1">AVERAGEIFS('Fat and Grease Data'!M$2:M$9000,'Fat and Grease Data'!$B$2:$B$9000,'Monthly Prices'!$B196,'Fat and Grease Data'!$C$2:$C$9000,'Monthly Prices'!$C196)</f>
        <v>21.037500000000001</v>
      </c>
      <c r="AX196" s="9">
        <f ca="1">_xlfn.MAXIFS('Fat and Grease Data'!$M$2:$M$9000,'Fat and Grease Data'!$B$2:$B$9000,'Monthly Prices'!$B196,'Fat and Grease Data'!$C$2:$C$9000,'Monthly Prices'!$C196)</f>
        <v>22</v>
      </c>
      <c r="AY196" s="9">
        <f ca="1">_xlfn.MINIFS('Fat and Grease Data'!$M$2:$M$9000,'Fat and Grease Data'!$B$2:$B$9000,'Monthly Prices'!$B196,'Fat and Grease Data'!$C$2:$C$9000,'Monthly Prices'!$C196)</f>
        <v>20</v>
      </c>
      <c r="AZ196" s="9">
        <f t="shared" ca="1" si="62"/>
        <v>0.96249999999999858</v>
      </c>
      <c r="BA196" s="9">
        <f t="shared" ca="1" si="63"/>
        <v>-1.0375000000000014</v>
      </c>
      <c r="BB196" s="10">
        <f>[2]Prices!$D548</f>
        <v>3.6327499999999997</v>
      </c>
      <c r="BC196" s="10">
        <f>[2]Prices!$B548</f>
        <v>3.7374999999999998</v>
      </c>
      <c r="BD196" s="10">
        <f>[2]Prices!$C548</f>
        <v>3.5249999999999999</v>
      </c>
      <c r="BE196" s="10">
        <f t="shared" ref="BE196:BE259" si="69">BC196-BB196</f>
        <v>0.10475000000000012</v>
      </c>
      <c r="BF196" s="10">
        <f t="shared" ref="BF196:BF259" si="70">BD196-BB196</f>
        <v>-0.10774999999999979</v>
      </c>
    </row>
    <row r="197" spans="1:58" x14ac:dyDescent="0.2">
      <c r="A197" s="7">
        <v>42430</v>
      </c>
      <c r="B197" s="8">
        <f t="shared" si="66"/>
        <v>3</v>
      </c>
      <c r="C197" s="8">
        <f t="shared" si="67"/>
        <v>2016</v>
      </c>
      <c r="D197" s="9">
        <f ca="1">AVERAGEIFS('Fat and Grease Data'!D$2:D$9000,'Fat and Grease Data'!$B$2:$B$9000,'Monthly Prices'!$B197,'Fat and Grease Data'!$C$2:$C$9000,'Monthly Prices'!$C197)</f>
        <v>22.375</v>
      </c>
      <c r="E197" s="9">
        <f ca="1">_xlfn.MAXIFS('Fat and Grease Data'!$D$2:$D$9000,'Fat and Grease Data'!$B$2:$B$9000,'Monthly Prices'!$B197,'Fat and Grease Data'!$C$2:$C$9000,'Monthly Prices'!$C197)</f>
        <v>23.5</v>
      </c>
      <c r="F197" s="9">
        <f ca="1">_xlfn.MINIFS('Fat and Grease Data'!$D$2:$D$9000,'Fat and Grease Data'!$B$2:$B$9000,'Monthly Prices'!$B197,'Fat and Grease Data'!$C$2:$C$9000,'Monthly Prices'!$C197)</f>
        <v>21.5</v>
      </c>
      <c r="G197" s="9">
        <f t="shared" ca="1" si="68"/>
        <v>1.125</v>
      </c>
      <c r="H197" s="9">
        <f t="shared" ca="1" si="49"/>
        <v>-0.875</v>
      </c>
      <c r="I197" s="9">
        <f ca="1">AVERAGEIFS('Fat and Grease Data'!E$2:E$9000,'Fat and Grease Data'!$B$2:$B$9000,'Monthly Prices'!$B197,'Fat and Grease Data'!$C$2:$C$9000,'Monthly Prices'!$C197)</f>
        <v>23.507272727272724</v>
      </c>
      <c r="J197" s="9">
        <f ca="1">_xlfn.MAXIFS('Fat and Grease Data'!$E$2:$E$9000,'Fat and Grease Data'!$B$2:$B$9000,'Monthly Prices'!$B197,'Fat and Grease Data'!$C$2:$C$9000,'Monthly Prices'!$C197)</f>
        <v>24.5</v>
      </c>
      <c r="K197" s="9">
        <f ca="1">_xlfn.MINIFS('Fat and Grease Data'!$E$2:$E$9000,'Fat and Grease Data'!$B$2:$B$9000,'Monthly Prices'!$B197,'Fat and Grease Data'!$C$2:$C$9000,'Monthly Prices'!$C197)</f>
        <v>22.5</v>
      </c>
      <c r="L197" s="9">
        <f t="shared" ca="1" si="50"/>
        <v>0.99272727272727579</v>
      </c>
      <c r="M197" s="9">
        <f t="shared" ca="1" si="51"/>
        <v>-1.0072727272727242</v>
      </c>
      <c r="N197" s="9">
        <f ca="1">AVERAGEIFS('Fat and Grease Data'!F$2:F$9000,'Fat and Grease Data'!$B$2:$B$9000,'Monthly Prices'!$B197,'Fat and Grease Data'!$C$2:$C$9000,'Monthly Prices'!$C197)</f>
        <v>22.386363636363637</v>
      </c>
      <c r="O197" s="9">
        <f ca="1">_xlfn.MAXIFS('Fat and Grease Data'!$F$2:$F$9000,'Fat and Grease Data'!$B$2:$B$9000,'Monthly Prices'!$B197,'Fat and Grease Data'!$C$2:$C$9000,'Monthly Prices'!$C197)</f>
        <v>23</v>
      </c>
      <c r="P197" s="9">
        <f ca="1">_xlfn.MINIFS('Fat and Grease Data'!$F$2:$F$9000,'Fat and Grease Data'!$B$2:$B$9000,'Monthly Prices'!$B197,'Fat and Grease Data'!$C$2:$C$9000,'Monthly Prices'!$C197)</f>
        <v>22</v>
      </c>
      <c r="Q197" s="9">
        <f t="shared" ca="1" si="64"/>
        <v>0.61363636363636331</v>
      </c>
      <c r="R197" s="9">
        <f t="shared" ca="1" si="65"/>
        <v>-0.38636363636363669</v>
      </c>
      <c r="S197" s="9">
        <f ca="1">AVERAGEIFS('Fat and Grease Data'!G$2:G$9000,'Fat and Grease Data'!$B$2:$B$9000,'Monthly Prices'!$B197,'Fat and Grease Data'!$C$2:$C$9000,'Monthly Prices'!$C197)</f>
        <v>23.022727272727273</v>
      </c>
      <c r="T197" s="9">
        <f ca="1">_xlfn.MAXIFS('Fat and Grease Data'!$G$2:$G$9000,'Fat and Grease Data'!$B$2:$B$9000,'Monthly Prices'!$B197,'Fat and Grease Data'!$C$2:$C$9000,'Monthly Prices'!$C197)</f>
        <v>24.5</v>
      </c>
      <c r="U197" s="9">
        <f ca="1">_xlfn.MINIFS('Fat and Grease Data'!$G$2:$G$9000,'Fat and Grease Data'!$B$2:$B$9000,'Monthly Prices'!$B197,'Fat and Grease Data'!$C$2:$C$9000,'Monthly Prices'!$C197)</f>
        <v>21.75</v>
      </c>
      <c r="V197" s="9">
        <f t="shared" ca="1" si="54"/>
        <v>1.4772727272727266</v>
      </c>
      <c r="W197" s="9">
        <f t="shared" ca="1" si="55"/>
        <v>-1.2727272727272734</v>
      </c>
      <c r="X197" s="9">
        <f ca="1">AVERAGEIFS('Fat and Grease Data'!H$2:H$9000,'Fat and Grease Data'!$B$2:$B$9000,'Monthly Prices'!$B197,'Fat and Grease Data'!$C$2:$C$9000,'Monthly Prices'!$C197)</f>
        <v>23.772727272727273</v>
      </c>
      <c r="Y197" s="9">
        <f ca="1">_xlfn.MAXIFS('Fat and Grease Data'!$H$2:$H$9000,'Fat and Grease Data'!$B$2:$B$9000,'Monthly Prices'!$B197,'Fat and Grease Data'!$C$2:$C$9000,'Monthly Prices'!$C197)</f>
        <v>24.5</v>
      </c>
      <c r="Z197" s="9">
        <f ca="1">_xlfn.MINIFS('Fat and Grease Data'!$H$2:$H$9000,'Fat and Grease Data'!$B$2:$B$9000,'Monthly Prices'!$B197,'Fat and Grease Data'!$C$2:$C$9000,'Monthly Prices'!$C197)</f>
        <v>23.5</v>
      </c>
      <c r="AA197" s="9">
        <f t="shared" ca="1" si="56"/>
        <v>0.72727272727272663</v>
      </c>
      <c r="AB197" s="9">
        <f t="shared" ca="1" si="57"/>
        <v>-0.27272727272727337</v>
      </c>
      <c r="AC197" s="9">
        <f ca="1">AVERAGEIFS('Fat and Grease Data'!I$2:I$9000,'Fat and Grease Data'!$B$2:$B$9000,'Monthly Prices'!$B197,'Fat and Grease Data'!$C$2:$C$9000,'Monthly Prices'!$C197)</f>
        <v>24.102272727272727</v>
      </c>
      <c r="AD197" s="9">
        <f ca="1">_xlfn.MAXIFS('Fat and Grease Data'!$I$2:$I$9000,'Fat and Grease Data'!$B$2:$B$9000,'Monthly Prices'!$B197,'Fat and Grease Data'!$C$2:$C$9000,'Monthly Prices'!$C197)</f>
        <v>25.25</v>
      </c>
      <c r="AE197" s="9">
        <f ca="1">_xlfn.MINIFS('Fat and Grease Data'!$I$2:$I$9000,'Fat and Grease Data'!$B$2:$B$9000,'Monthly Prices'!$B197,'Fat and Grease Data'!$C$2:$C$9000,'Monthly Prices'!$C197)</f>
        <v>23</v>
      </c>
      <c r="AF197" s="9">
        <f t="shared" ca="1" si="58"/>
        <v>1.1477272727272734</v>
      </c>
      <c r="AG197" s="9">
        <f t="shared" ca="1" si="59"/>
        <v>-1.1022727272727266</v>
      </c>
      <c r="AH197" s="9"/>
      <c r="AI197" s="9"/>
      <c r="AJ197" s="9"/>
      <c r="AK197" s="9"/>
      <c r="AL197" s="9"/>
      <c r="AM197" s="9">
        <f ca="1">AVERAGEIFS('Fat and Grease Data'!K$2:K$9000,'Fat and Grease Data'!$B$2:$B$9000,'Monthly Prices'!$B197,'Fat and Grease Data'!$C$2:$C$9000,'Monthly Prices'!$C197)</f>
        <v>26.545454545454547</v>
      </c>
      <c r="AN197" s="9">
        <f ca="1">_xlfn.MAXIFS('Fat and Grease Data'!$K$2:$K$9000,'Fat and Grease Data'!$B$2:$B$9000,'Monthly Prices'!$B197,'Fat and Grease Data'!$C$2:$C$9000,'Monthly Prices'!$C197)</f>
        <v>27.5</v>
      </c>
      <c r="AO197" s="9">
        <f ca="1">_xlfn.MINIFS('Fat and Grease Data'!$K$2:$K$9000,'Fat and Grease Data'!$B$2:$B$9000,'Monthly Prices'!$B197,'Fat and Grease Data'!$C$2:$C$9000,'Monthly Prices'!$C197)</f>
        <v>25.5</v>
      </c>
      <c r="AP197" s="9">
        <f t="shared" ca="1" si="52"/>
        <v>0.95454545454545325</v>
      </c>
      <c r="AQ197" s="9">
        <f t="shared" ca="1" si="53"/>
        <v>-1.0454545454545467</v>
      </c>
      <c r="AR197" s="9">
        <f ca="1">AVERAGEIFS('Fat and Grease Data'!L$2:L$9000,'Fat and Grease Data'!$B$2:$B$9000,'Monthly Prices'!$B197,'Fat and Grease Data'!$C$2:$C$9000,'Monthly Prices'!$C197)</f>
        <v>21.454545454545453</v>
      </c>
      <c r="AS197" s="9">
        <f ca="1">_xlfn.MAXIFS('Fat and Grease Data'!$L$2:$L$9000,'Fat and Grease Data'!$B$2:$B$9000,'Monthly Prices'!$B197,'Fat and Grease Data'!$C$2:$C$9000,'Monthly Prices'!$C197)</f>
        <v>22.5</v>
      </c>
      <c r="AT197" s="9">
        <f ca="1">_xlfn.MINIFS('Fat and Grease Data'!$L$2:$L$9000,'Fat and Grease Data'!$B$2:$B$9000,'Monthly Prices'!$B197,'Fat and Grease Data'!$C$2:$C$9000,'Monthly Prices'!$C197)</f>
        <v>20.5</v>
      </c>
      <c r="AU197" s="9">
        <f t="shared" ca="1" si="60"/>
        <v>1.0454545454545467</v>
      </c>
      <c r="AV197" s="9">
        <f t="shared" ca="1" si="61"/>
        <v>-0.95454545454545325</v>
      </c>
      <c r="AW197" s="9">
        <f ca="1">AVERAGEIFS('Fat and Grease Data'!M$2:M$9000,'Fat and Grease Data'!$B$2:$B$9000,'Monthly Prices'!$B197,'Fat and Grease Data'!$C$2:$C$9000,'Monthly Prices'!$C197)</f>
        <v>23.863636363636363</v>
      </c>
      <c r="AX197" s="9">
        <f ca="1">_xlfn.MAXIFS('Fat and Grease Data'!$M$2:$M$9000,'Fat and Grease Data'!$B$2:$B$9000,'Monthly Prices'!$B197,'Fat and Grease Data'!$C$2:$C$9000,'Monthly Prices'!$C197)</f>
        <v>25.25</v>
      </c>
      <c r="AY197" s="9">
        <f ca="1">_xlfn.MINIFS('Fat and Grease Data'!$M$2:$M$9000,'Fat and Grease Data'!$B$2:$B$9000,'Monthly Prices'!$B197,'Fat and Grease Data'!$C$2:$C$9000,'Monthly Prices'!$C197)</f>
        <v>22</v>
      </c>
      <c r="AZ197" s="9">
        <f t="shared" ca="1" si="62"/>
        <v>1.3863636363636367</v>
      </c>
      <c r="BA197" s="9">
        <f t="shared" ca="1" si="63"/>
        <v>-1.8636363636363633</v>
      </c>
      <c r="BB197" s="10">
        <f>[2]Prices!$D549</f>
        <v>3.6429550000000002</v>
      </c>
      <c r="BC197" s="10">
        <f>[2]Prices!$B549</f>
        <v>3.74</v>
      </c>
      <c r="BD197" s="10">
        <f>[2]Prices!$C549</f>
        <v>3.4750000000000001</v>
      </c>
      <c r="BE197" s="10">
        <f t="shared" si="69"/>
        <v>9.7045000000000048E-2</v>
      </c>
      <c r="BF197" s="10">
        <f t="shared" si="70"/>
        <v>-0.16795500000000008</v>
      </c>
    </row>
    <row r="198" spans="1:58" x14ac:dyDescent="0.2">
      <c r="A198" s="7">
        <v>42461</v>
      </c>
      <c r="B198" s="8">
        <f t="shared" si="66"/>
        <v>4</v>
      </c>
      <c r="C198" s="8">
        <f t="shared" si="67"/>
        <v>2016</v>
      </c>
      <c r="D198" s="9">
        <f ca="1">AVERAGEIFS('Fat and Grease Data'!D$2:D$9000,'Fat and Grease Data'!$B$2:$B$9000,'Monthly Prices'!$B198,'Fat and Grease Data'!$C$2:$C$9000,'Monthly Prices'!$C198)</f>
        <v>25.571428571428573</v>
      </c>
      <c r="E198" s="9">
        <f ca="1">_xlfn.MAXIFS('Fat and Grease Data'!$D$2:$D$9000,'Fat and Grease Data'!$B$2:$B$9000,'Monthly Prices'!$B198,'Fat and Grease Data'!$C$2:$C$9000,'Monthly Prices'!$C198)</f>
        <v>27</v>
      </c>
      <c r="F198" s="9">
        <f ca="1">_xlfn.MINIFS('Fat and Grease Data'!$D$2:$D$9000,'Fat and Grease Data'!$B$2:$B$9000,'Monthly Prices'!$B198,'Fat and Grease Data'!$C$2:$C$9000,'Monthly Prices'!$C198)</f>
        <v>23.5</v>
      </c>
      <c r="G198" s="9">
        <f t="shared" ca="1" si="68"/>
        <v>1.428571428571427</v>
      </c>
      <c r="H198" s="9">
        <f t="shared" ca="1" si="49"/>
        <v>-2.071428571428573</v>
      </c>
      <c r="I198" s="9">
        <f ca="1">AVERAGEIFS('Fat and Grease Data'!E$2:E$9000,'Fat and Grease Data'!$B$2:$B$9000,'Monthly Prices'!$B198,'Fat and Grease Data'!$C$2:$C$9000,'Monthly Prices'!$C198)</f>
        <v>26.404761904761905</v>
      </c>
      <c r="J198" s="9">
        <f ca="1">_xlfn.MAXIFS('Fat and Grease Data'!$E$2:$E$9000,'Fat and Grease Data'!$B$2:$B$9000,'Monthly Prices'!$B198,'Fat and Grease Data'!$C$2:$C$9000,'Monthly Prices'!$C198)</f>
        <v>27.75</v>
      </c>
      <c r="K198" s="9">
        <f ca="1">_xlfn.MINIFS('Fat and Grease Data'!$E$2:$E$9000,'Fat and Grease Data'!$B$2:$B$9000,'Monthly Prices'!$B198,'Fat and Grease Data'!$C$2:$C$9000,'Monthly Prices'!$C198)</f>
        <v>24.5</v>
      </c>
      <c r="L198" s="9">
        <f t="shared" ca="1" si="50"/>
        <v>1.3452380952380949</v>
      </c>
      <c r="M198" s="9">
        <f t="shared" ca="1" si="51"/>
        <v>-1.9047619047619051</v>
      </c>
      <c r="N198" s="9">
        <f ca="1">AVERAGEIFS('Fat and Grease Data'!F$2:F$9000,'Fat and Grease Data'!$B$2:$B$9000,'Monthly Prices'!$B198,'Fat and Grease Data'!$C$2:$C$9000,'Monthly Prices'!$C198)</f>
        <v>24.857142857142858</v>
      </c>
      <c r="O198" s="9">
        <f ca="1">_xlfn.MAXIFS('Fat and Grease Data'!$F$2:$F$9000,'Fat and Grease Data'!$B$2:$B$9000,'Monthly Prices'!$B198,'Fat and Grease Data'!$C$2:$C$9000,'Monthly Prices'!$C198)</f>
        <v>26</v>
      </c>
      <c r="P198" s="9">
        <f ca="1">_xlfn.MINIFS('Fat and Grease Data'!$F$2:$F$9000,'Fat and Grease Data'!$B$2:$B$9000,'Monthly Prices'!$B198,'Fat and Grease Data'!$C$2:$C$9000,'Monthly Prices'!$C198)</f>
        <v>23</v>
      </c>
      <c r="Q198" s="9">
        <f t="shared" ca="1" si="64"/>
        <v>1.1428571428571423</v>
      </c>
      <c r="R198" s="9">
        <f t="shared" ca="1" si="65"/>
        <v>-1.8571428571428577</v>
      </c>
      <c r="S198" s="9">
        <f ca="1">AVERAGEIFS('Fat and Grease Data'!G$2:G$9000,'Fat and Grease Data'!$B$2:$B$9000,'Monthly Prices'!$B198,'Fat and Grease Data'!$C$2:$C$9000,'Monthly Prices'!$C198)</f>
        <v>26.011904761904763</v>
      </c>
      <c r="T198" s="9">
        <f ca="1">_xlfn.MAXIFS('Fat and Grease Data'!$G$2:$G$9000,'Fat and Grease Data'!$B$2:$B$9000,'Monthly Prices'!$B198,'Fat and Grease Data'!$C$2:$C$9000,'Monthly Prices'!$C198)</f>
        <v>27.5</v>
      </c>
      <c r="U198" s="9">
        <f ca="1">_xlfn.MINIFS('Fat and Grease Data'!$G$2:$G$9000,'Fat and Grease Data'!$B$2:$B$9000,'Monthly Prices'!$B198,'Fat and Grease Data'!$C$2:$C$9000,'Monthly Prices'!$C198)</f>
        <v>24.5</v>
      </c>
      <c r="V198" s="9">
        <f t="shared" ca="1" si="54"/>
        <v>1.4880952380952372</v>
      </c>
      <c r="W198" s="9">
        <f t="shared" ca="1" si="55"/>
        <v>-1.5119047619047628</v>
      </c>
      <c r="X198" s="9">
        <f ca="1">AVERAGEIFS('Fat and Grease Data'!H$2:H$9000,'Fat and Grease Data'!$B$2:$B$9000,'Monthly Prices'!$B198,'Fat and Grease Data'!$C$2:$C$9000,'Monthly Prices'!$C198)</f>
        <v>25.833333333333332</v>
      </c>
      <c r="Y198" s="9">
        <f ca="1">_xlfn.MAXIFS('Fat and Grease Data'!$H$2:$H$9000,'Fat and Grease Data'!$B$2:$B$9000,'Monthly Prices'!$B198,'Fat and Grease Data'!$C$2:$C$9000,'Monthly Prices'!$C198)</f>
        <v>27</v>
      </c>
      <c r="Z198" s="9">
        <f ca="1">_xlfn.MINIFS('Fat and Grease Data'!$H$2:$H$9000,'Fat and Grease Data'!$B$2:$B$9000,'Monthly Prices'!$B198,'Fat and Grease Data'!$C$2:$C$9000,'Monthly Prices'!$C198)</f>
        <v>24.5</v>
      </c>
      <c r="AA198" s="9">
        <f t="shared" ca="1" si="56"/>
        <v>1.1666666666666679</v>
      </c>
      <c r="AB198" s="9">
        <f t="shared" ca="1" si="57"/>
        <v>-1.3333333333333321</v>
      </c>
      <c r="AC198" s="9">
        <f ca="1">AVERAGEIFS('Fat and Grease Data'!I$2:I$9000,'Fat and Grease Data'!$B$2:$B$9000,'Monthly Prices'!$B198,'Fat and Grease Data'!$C$2:$C$9000,'Monthly Prices'!$C198)</f>
        <v>26.738095238095237</v>
      </c>
      <c r="AD198" s="9">
        <f ca="1">_xlfn.MAXIFS('Fat and Grease Data'!$I$2:$I$9000,'Fat and Grease Data'!$B$2:$B$9000,'Monthly Prices'!$B198,'Fat and Grease Data'!$C$2:$C$9000,'Monthly Prices'!$C198)</f>
        <v>27.75</v>
      </c>
      <c r="AE198" s="9">
        <f ca="1">_xlfn.MINIFS('Fat and Grease Data'!$I$2:$I$9000,'Fat and Grease Data'!$B$2:$B$9000,'Monthly Prices'!$B198,'Fat and Grease Data'!$C$2:$C$9000,'Monthly Prices'!$C198)</f>
        <v>25.25</v>
      </c>
      <c r="AF198" s="9">
        <f t="shared" ca="1" si="58"/>
        <v>1.0119047619047628</v>
      </c>
      <c r="AG198" s="9">
        <f t="shared" ca="1" si="59"/>
        <v>-1.4880952380952372</v>
      </c>
      <c r="AH198" s="9"/>
      <c r="AI198" s="9"/>
      <c r="AJ198" s="9"/>
      <c r="AK198" s="9"/>
      <c r="AL198" s="9"/>
      <c r="AM198" s="9">
        <f ca="1">AVERAGEIFS('Fat and Grease Data'!K$2:K$9000,'Fat and Grease Data'!$B$2:$B$9000,'Monthly Prices'!$B198,'Fat and Grease Data'!$C$2:$C$9000,'Monthly Prices'!$C198)</f>
        <v>29.452380952380953</v>
      </c>
      <c r="AN198" s="9">
        <f ca="1">_xlfn.MAXIFS('Fat and Grease Data'!$K$2:$K$9000,'Fat and Grease Data'!$B$2:$B$9000,'Monthly Prices'!$B198,'Fat and Grease Data'!$C$2:$C$9000,'Monthly Prices'!$C198)</f>
        <v>31</v>
      </c>
      <c r="AO198" s="9">
        <f ca="1">_xlfn.MINIFS('Fat and Grease Data'!$K$2:$K$9000,'Fat and Grease Data'!$B$2:$B$9000,'Monthly Prices'!$B198,'Fat and Grease Data'!$C$2:$C$9000,'Monthly Prices'!$C198)</f>
        <v>28</v>
      </c>
      <c r="AP198" s="9">
        <f t="shared" ca="1" si="52"/>
        <v>1.5476190476190474</v>
      </c>
      <c r="AQ198" s="9">
        <f t="shared" ca="1" si="53"/>
        <v>-1.4523809523809526</v>
      </c>
      <c r="AR198" s="9">
        <f ca="1">AVERAGEIFS('Fat and Grease Data'!L$2:L$9000,'Fat and Grease Data'!$B$2:$B$9000,'Monthly Prices'!$B198,'Fat and Grease Data'!$C$2:$C$9000,'Monthly Prices'!$C198)</f>
        <v>24.785714285714285</v>
      </c>
      <c r="AS198" s="9">
        <f ca="1">_xlfn.MAXIFS('Fat and Grease Data'!$L$2:$L$9000,'Fat and Grease Data'!$B$2:$B$9000,'Monthly Prices'!$B198,'Fat and Grease Data'!$C$2:$C$9000,'Monthly Prices'!$C198)</f>
        <v>26</v>
      </c>
      <c r="AT198" s="9">
        <f ca="1">_xlfn.MINIFS('Fat and Grease Data'!$L$2:$L$9000,'Fat and Grease Data'!$B$2:$B$9000,'Monthly Prices'!$B198,'Fat and Grease Data'!$C$2:$C$9000,'Monthly Prices'!$C198)</f>
        <v>22.5</v>
      </c>
      <c r="AU198" s="9">
        <f t="shared" ca="1" si="60"/>
        <v>1.2142857142857153</v>
      </c>
      <c r="AV198" s="9">
        <f t="shared" ca="1" si="61"/>
        <v>-2.2857142857142847</v>
      </c>
      <c r="AW198" s="9">
        <f ca="1">AVERAGEIFS('Fat and Grease Data'!M$2:M$9000,'Fat and Grease Data'!$B$2:$B$9000,'Monthly Prices'!$B198,'Fat and Grease Data'!$C$2:$C$9000,'Monthly Prices'!$C198)</f>
        <v>26.05952380952381</v>
      </c>
      <c r="AX198" s="9">
        <f ca="1">_xlfn.MAXIFS('Fat and Grease Data'!$M$2:$M$9000,'Fat and Grease Data'!$B$2:$B$9000,'Monthly Prices'!$B198,'Fat and Grease Data'!$C$2:$C$9000,'Monthly Prices'!$C198)</f>
        <v>27.25</v>
      </c>
      <c r="AY198" s="9">
        <f ca="1">_xlfn.MINIFS('Fat and Grease Data'!$M$2:$M$9000,'Fat and Grease Data'!$B$2:$B$9000,'Monthly Prices'!$B198,'Fat and Grease Data'!$C$2:$C$9000,'Monthly Prices'!$C198)</f>
        <v>25.25</v>
      </c>
      <c r="AZ198" s="9">
        <f t="shared" ca="1" si="62"/>
        <v>1.1904761904761898</v>
      </c>
      <c r="BA198" s="9">
        <f t="shared" ca="1" si="63"/>
        <v>-0.8095238095238102</v>
      </c>
      <c r="BB198" s="10">
        <f>[2]Prices!$D550</f>
        <v>3.7267860000000002</v>
      </c>
      <c r="BC198" s="10">
        <f>[2]Prices!$B550</f>
        <v>4.0199999999999996</v>
      </c>
      <c r="BD198" s="10">
        <f>[2]Prices!$C550</f>
        <v>3.4725000000000001</v>
      </c>
      <c r="BE198" s="10">
        <f t="shared" si="69"/>
        <v>0.29321399999999942</v>
      </c>
      <c r="BF198" s="10">
        <f t="shared" si="70"/>
        <v>-0.25428600000000001</v>
      </c>
    </row>
    <row r="199" spans="1:58" x14ac:dyDescent="0.2">
      <c r="A199" s="7">
        <v>42491</v>
      </c>
      <c r="B199" s="8">
        <f t="shared" si="66"/>
        <v>5</v>
      </c>
      <c r="C199" s="8">
        <f t="shared" si="67"/>
        <v>2016</v>
      </c>
      <c r="D199" s="9">
        <f ca="1">AVERAGEIFS('Fat and Grease Data'!D$2:D$9000,'Fat and Grease Data'!$B$2:$B$9000,'Monthly Prices'!$B199,'Fat and Grease Data'!$C$2:$C$9000,'Monthly Prices'!$C199)</f>
        <v>26.892857142857142</v>
      </c>
      <c r="E199" s="9">
        <f ca="1">_xlfn.MAXIFS('Fat and Grease Data'!$D$2:$D$9000,'Fat and Grease Data'!$B$2:$B$9000,'Monthly Prices'!$B199,'Fat and Grease Data'!$C$2:$C$9000,'Monthly Prices'!$C199)</f>
        <v>27</v>
      </c>
      <c r="F199" s="9">
        <f ca="1">_xlfn.MINIFS('Fat and Grease Data'!$D$2:$D$9000,'Fat and Grease Data'!$B$2:$B$9000,'Monthly Prices'!$B199,'Fat and Grease Data'!$C$2:$C$9000,'Monthly Prices'!$C199)</f>
        <v>26.5</v>
      </c>
      <c r="G199" s="9">
        <f t="shared" ca="1" si="68"/>
        <v>0.10714285714285765</v>
      </c>
      <c r="H199" s="9">
        <f t="shared" ca="1" si="49"/>
        <v>-0.39285714285714235</v>
      </c>
      <c r="I199" s="9">
        <f ca="1">AVERAGEIFS('Fat and Grease Data'!E$2:E$9000,'Fat and Grease Data'!$B$2:$B$9000,'Monthly Prices'!$B199,'Fat and Grease Data'!$C$2:$C$9000,'Monthly Prices'!$C199)</f>
        <v>27.55952380952381</v>
      </c>
      <c r="J199" s="9">
        <f ca="1">_xlfn.MAXIFS('Fat and Grease Data'!$E$2:$E$9000,'Fat and Grease Data'!$B$2:$B$9000,'Monthly Prices'!$B199,'Fat and Grease Data'!$C$2:$C$9000,'Monthly Prices'!$C199)</f>
        <v>27.75</v>
      </c>
      <c r="K199" s="9">
        <f ca="1">_xlfn.MINIFS('Fat and Grease Data'!$E$2:$E$9000,'Fat and Grease Data'!$B$2:$B$9000,'Monthly Prices'!$B199,'Fat and Grease Data'!$C$2:$C$9000,'Monthly Prices'!$C199)</f>
        <v>27</v>
      </c>
      <c r="L199" s="9">
        <f t="shared" ca="1" si="50"/>
        <v>0.1904761904761898</v>
      </c>
      <c r="M199" s="9">
        <f t="shared" ca="1" si="51"/>
        <v>-0.5595238095238102</v>
      </c>
      <c r="N199" s="9">
        <f ca="1">AVERAGEIFS('Fat and Grease Data'!F$2:F$9000,'Fat and Grease Data'!$B$2:$B$9000,'Monthly Prices'!$B199,'Fat and Grease Data'!$C$2:$C$9000,'Monthly Prices'!$C199)</f>
        <v>26.858095238095238</v>
      </c>
      <c r="O199" s="9">
        <f ca="1">_xlfn.MAXIFS('Fat and Grease Data'!$F$2:$F$9000,'Fat and Grease Data'!$B$2:$B$9000,'Monthly Prices'!$B199,'Fat and Grease Data'!$C$2:$C$9000,'Monthly Prices'!$C199)</f>
        <v>27.5</v>
      </c>
      <c r="P199" s="9">
        <f ca="1">_xlfn.MINIFS('Fat and Grease Data'!$F$2:$F$9000,'Fat and Grease Data'!$B$2:$B$9000,'Monthly Prices'!$B199,'Fat and Grease Data'!$C$2:$C$9000,'Monthly Prices'!$C199)</f>
        <v>26</v>
      </c>
      <c r="Q199" s="9">
        <f t="shared" ca="1" si="64"/>
        <v>0.64190476190476176</v>
      </c>
      <c r="R199" s="9">
        <f t="shared" ca="1" si="65"/>
        <v>-0.85809523809523824</v>
      </c>
      <c r="S199" s="9">
        <f ca="1">AVERAGEIFS('Fat and Grease Data'!G$2:G$9000,'Fat and Grease Data'!$B$2:$B$9000,'Monthly Prices'!$B199,'Fat and Grease Data'!$C$2:$C$9000,'Monthly Prices'!$C199)</f>
        <v>26.69047619047619</v>
      </c>
      <c r="T199" s="9">
        <f ca="1">_xlfn.MAXIFS('Fat and Grease Data'!$G$2:$G$9000,'Fat and Grease Data'!$B$2:$B$9000,'Monthly Prices'!$B199,'Fat and Grease Data'!$C$2:$C$9000,'Monthly Prices'!$C199)</f>
        <v>27.5</v>
      </c>
      <c r="U199" s="9">
        <f ca="1">_xlfn.MINIFS('Fat and Grease Data'!$G$2:$G$9000,'Fat and Grease Data'!$B$2:$B$9000,'Monthly Prices'!$B199,'Fat and Grease Data'!$C$2:$C$9000,'Monthly Prices'!$C199)</f>
        <v>25.5</v>
      </c>
      <c r="V199" s="9">
        <f t="shared" ca="1" si="54"/>
        <v>0.8095238095238102</v>
      </c>
      <c r="W199" s="9">
        <f t="shared" ca="1" si="55"/>
        <v>-1.1904761904761898</v>
      </c>
      <c r="X199" s="9">
        <f ca="1">AVERAGEIFS('Fat and Grease Data'!H$2:H$9000,'Fat and Grease Data'!$B$2:$B$9000,'Monthly Prices'!$B199,'Fat and Grease Data'!$C$2:$C$9000,'Monthly Prices'!$C199)</f>
        <v>27.333333333333332</v>
      </c>
      <c r="Y199" s="9">
        <f ca="1">_xlfn.MAXIFS('Fat and Grease Data'!$H$2:$H$9000,'Fat and Grease Data'!$B$2:$B$9000,'Monthly Prices'!$B199,'Fat and Grease Data'!$C$2:$C$9000,'Monthly Prices'!$C199)</f>
        <v>27.5</v>
      </c>
      <c r="Z199" s="9">
        <f ca="1">_xlfn.MINIFS('Fat and Grease Data'!$H$2:$H$9000,'Fat and Grease Data'!$B$2:$B$9000,'Monthly Prices'!$B199,'Fat and Grease Data'!$C$2:$C$9000,'Monthly Prices'!$C199)</f>
        <v>27</v>
      </c>
      <c r="AA199" s="9">
        <f t="shared" ca="1" si="56"/>
        <v>0.16666666666666785</v>
      </c>
      <c r="AB199" s="9">
        <f t="shared" ca="1" si="57"/>
        <v>-0.33333333333333215</v>
      </c>
      <c r="AC199" s="9">
        <f ca="1">AVERAGEIFS('Fat and Grease Data'!I$2:I$9000,'Fat and Grease Data'!$B$2:$B$9000,'Monthly Prices'!$B199,'Fat and Grease Data'!$C$2:$C$9000,'Monthly Prices'!$C199)</f>
        <v>28.226190476190474</v>
      </c>
      <c r="AD199" s="9">
        <f ca="1">_xlfn.MAXIFS('Fat and Grease Data'!$I$2:$I$9000,'Fat and Grease Data'!$B$2:$B$9000,'Monthly Prices'!$B199,'Fat and Grease Data'!$C$2:$C$9000,'Monthly Prices'!$C199)</f>
        <v>28.25</v>
      </c>
      <c r="AE199" s="9">
        <f ca="1">_xlfn.MINIFS('Fat and Grease Data'!$I$2:$I$9000,'Fat and Grease Data'!$B$2:$B$9000,'Monthly Prices'!$B199,'Fat and Grease Data'!$C$2:$C$9000,'Monthly Prices'!$C199)</f>
        <v>27.75</v>
      </c>
      <c r="AF199" s="9">
        <f t="shared" ca="1" si="58"/>
        <v>2.3809523809525501E-2</v>
      </c>
      <c r="AG199" s="9">
        <f t="shared" ca="1" si="59"/>
        <v>-0.4761904761904745</v>
      </c>
      <c r="AH199" s="9"/>
      <c r="AI199" s="9"/>
      <c r="AJ199" s="9"/>
      <c r="AK199" s="9"/>
      <c r="AL199" s="9"/>
      <c r="AM199" s="9">
        <f ca="1">AVERAGEIFS('Fat and Grease Data'!K$2:K$9000,'Fat and Grease Data'!$B$2:$B$9000,'Monthly Prices'!$B199,'Fat and Grease Data'!$C$2:$C$9000,'Monthly Prices'!$C199)</f>
        <v>30.738095238095237</v>
      </c>
      <c r="AN199" s="9">
        <f ca="1">_xlfn.MAXIFS('Fat and Grease Data'!$K$2:$K$9000,'Fat and Grease Data'!$B$2:$B$9000,'Monthly Prices'!$B199,'Fat and Grease Data'!$C$2:$C$9000,'Monthly Prices'!$C199)</f>
        <v>31</v>
      </c>
      <c r="AO199" s="9">
        <f ca="1">_xlfn.MINIFS('Fat and Grease Data'!$K$2:$K$9000,'Fat and Grease Data'!$B$2:$B$9000,'Monthly Prices'!$B199,'Fat and Grease Data'!$C$2:$C$9000,'Monthly Prices'!$C199)</f>
        <v>29.5</v>
      </c>
      <c r="AP199" s="9">
        <f t="shared" ca="1" si="52"/>
        <v>0.26190476190476275</v>
      </c>
      <c r="AQ199" s="9">
        <f t="shared" ca="1" si="53"/>
        <v>-1.2380952380952372</v>
      </c>
      <c r="AR199" s="9">
        <f ca="1">AVERAGEIFS('Fat and Grease Data'!L$2:L$9000,'Fat and Grease Data'!$B$2:$B$9000,'Monthly Prices'!$B199,'Fat and Grease Data'!$C$2:$C$9000,'Monthly Prices'!$C199)</f>
        <v>25.904761904761905</v>
      </c>
      <c r="AS199" s="9">
        <f ca="1">_xlfn.MAXIFS('Fat and Grease Data'!$L$2:$L$9000,'Fat and Grease Data'!$B$2:$B$9000,'Monthly Prices'!$B199,'Fat and Grease Data'!$C$2:$C$9000,'Monthly Prices'!$C199)</f>
        <v>26</v>
      </c>
      <c r="AT199" s="9">
        <f ca="1">_xlfn.MINIFS('Fat and Grease Data'!$L$2:$L$9000,'Fat and Grease Data'!$B$2:$B$9000,'Monthly Prices'!$B199,'Fat and Grease Data'!$C$2:$C$9000,'Monthly Prices'!$C199)</f>
        <v>25.5</v>
      </c>
      <c r="AU199" s="9">
        <f t="shared" ca="1" si="60"/>
        <v>9.52380952380949E-2</v>
      </c>
      <c r="AV199" s="9">
        <f t="shared" ca="1" si="61"/>
        <v>-0.4047619047619051</v>
      </c>
      <c r="AW199" s="9">
        <f ca="1">AVERAGEIFS('Fat and Grease Data'!M$2:M$9000,'Fat and Grease Data'!$B$2:$B$9000,'Monthly Prices'!$B199,'Fat and Grease Data'!$C$2:$C$9000,'Monthly Prices'!$C199)</f>
        <v>27.678571428571427</v>
      </c>
      <c r="AX199" s="9">
        <f ca="1">_xlfn.MAXIFS('Fat and Grease Data'!$M$2:$M$9000,'Fat and Grease Data'!$B$2:$B$9000,'Monthly Prices'!$B199,'Fat and Grease Data'!$C$2:$C$9000,'Monthly Prices'!$C199)</f>
        <v>28</v>
      </c>
      <c r="AY199" s="9">
        <f ca="1">_xlfn.MINIFS('Fat and Grease Data'!$M$2:$M$9000,'Fat and Grease Data'!$B$2:$B$9000,'Monthly Prices'!$B199,'Fat and Grease Data'!$C$2:$C$9000,'Monthly Prices'!$C199)</f>
        <v>27.25</v>
      </c>
      <c r="AZ199" s="9">
        <f t="shared" ca="1" si="62"/>
        <v>0.32142857142857295</v>
      </c>
      <c r="BA199" s="9">
        <f t="shared" ca="1" si="63"/>
        <v>-0.42857142857142705</v>
      </c>
      <c r="BB199" s="10">
        <f>[2]Prices!$D551</f>
        <v>3.9083330000000003</v>
      </c>
      <c r="BC199" s="10">
        <f>[2]Prices!$B551</f>
        <v>4.1349999999999998</v>
      </c>
      <c r="BD199" s="10">
        <f>[2]Prices!$C551</f>
        <v>3.68</v>
      </c>
      <c r="BE199" s="10">
        <f t="shared" si="69"/>
        <v>0.22666699999999951</v>
      </c>
      <c r="BF199" s="10">
        <f t="shared" si="70"/>
        <v>-0.22833300000000012</v>
      </c>
    </row>
    <row r="200" spans="1:58" x14ac:dyDescent="0.2">
      <c r="A200" s="7">
        <v>42522</v>
      </c>
      <c r="B200" s="8">
        <f t="shared" si="66"/>
        <v>6</v>
      </c>
      <c r="C200" s="8">
        <f t="shared" si="67"/>
        <v>2016</v>
      </c>
      <c r="D200" s="9">
        <f ca="1">AVERAGEIFS('Fat and Grease Data'!D$2:D$9000,'Fat and Grease Data'!$B$2:$B$9000,'Monthly Prices'!$B200,'Fat and Grease Data'!$C$2:$C$9000,'Monthly Prices'!$C200)</f>
        <v>25.415454545454544</v>
      </c>
      <c r="E200" s="9">
        <f ca="1">_xlfn.MAXIFS('Fat and Grease Data'!$D$2:$D$9000,'Fat and Grease Data'!$B$2:$B$9000,'Monthly Prices'!$B200,'Fat and Grease Data'!$C$2:$C$9000,'Monthly Prices'!$C200)</f>
        <v>26.5</v>
      </c>
      <c r="F200" s="9">
        <f ca="1">_xlfn.MINIFS('Fat and Grease Data'!$D$2:$D$9000,'Fat and Grease Data'!$B$2:$B$9000,'Monthly Prices'!$B200,'Fat and Grease Data'!$C$2:$C$9000,'Monthly Prices'!$C200)</f>
        <v>24.5</v>
      </c>
      <c r="G200" s="9">
        <f t="shared" ca="1" si="68"/>
        <v>1.0845454545454558</v>
      </c>
      <c r="H200" s="9">
        <f t="shared" ca="1" si="49"/>
        <v>-0.91545454545454419</v>
      </c>
      <c r="I200" s="9">
        <f ca="1">AVERAGEIFS('Fat and Grease Data'!E$2:E$9000,'Fat and Grease Data'!$B$2:$B$9000,'Monthly Prices'!$B200,'Fat and Grease Data'!$C$2:$C$9000,'Monthly Prices'!$C200)</f>
        <v>25.954545454545453</v>
      </c>
      <c r="J200" s="9">
        <f ca="1">_xlfn.MAXIFS('Fat and Grease Data'!$E$2:$E$9000,'Fat and Grease Data'!$B$2:$B$9000,'Monthly Prices'!$B200,'Fat and Grease Data'!$C$2:$C$9000,'Monthly Prices'!$C200)</f>
        <v>27</v>
      </c>
      <c r="K200" s="9">
        <f ca="1">_xlfn.MINIFS('Fat and Grease Data'!$E$2:$E$9000,'Fat and Grease Data'!$B$2:$B$9000,'Monthly Prices'!$B200,'Fat and Grease Data'!$C$2:$C$9000,'Monthly Prices'!$C200)</f>
        <v>25.25</v>
      </c>
      <c r="L200" s="9">
        <f t="shared" ca="1" si="50"/>
        <v>1.0454545454545467</v>
      </c>
      <c r="M200" s="9">
        <f t="shared" ca="1" si="51"/>
        <v>-0.70454545454545325</v>
      </c>
      <c r="N200" s="9">
        <f ca="1">AVERAGEIFS('Fat and Grease Data'!F$2:F$9000,'Fat and Grease Data'!$B$2:$B$9000,'Monthly Prices'!$B200,'Fat and Grease Data'!$C$2:$C$9000,'Monthly Prices'!$C200)</f>
        <v>27.222272727272728</v>
      </c>
      <c r="O200" s="9">
        <f ca="1">_xlfn.MAXIFS('Fat and Grease Data'!$F$2:$F$9000,'Fat and Grease Data'!$B$2:$B$9000,'Monthly Prices'!$B200,'Fat and Grease Data'!$C$2:$C$9000,'Monthly Prices'!$C200)</f>
        <v>27.5</v>
      </c>
      <c r="P200" s="9">
        <f ca="1">_xlfn.MINIFS('Fat and Grease Data'!$F$2:$F$9000,'Fat and Grease Data'!$B$2:$B$9000,'Monthly Prices'!$B200,'Fat and Grease Data'!$C$2:$C$9000,'Monthly Prices'!$C200)</f>
        <v>26.25</v>
      </c>
      <c r="Q200" s="9">
        <f t="shared" ca="1" si="64"/>
        <v>0.27772727272727238</v>
      </c>
      <c r="R200" s="9">
        <f t="shared" ca="1" si="65"/>
        <v>-0.97227272727272762</v>
      </c>
      <c r="S200" s="9">
        <f ca="1">AVERAGEIFS('Fat and Grease Data'!G$2:G$9000,'Fat and Grease Data'!$B$2:$B$9000,'Monthly Prices'!$B200,'Fat and Grease Data'!$C$2:$C$9000,'Monthly Prices'!$C200)</f>
        <v>25.484999999999999</v>
      </c>
      <c r="T200" s="9">
        <f ca="1">_xlfn.MAXIFS('Fat and Grease Data'!$G$2:$G$9000,'Fat and Grease Data'!$B$2:$B$9000,'Monthly Prices'!$B200,'Fat and Grease Data'!$C$2:$C$9000,'Monthly Prices'!$C200)</f>
        <v>26</v>
      </c>
      <c r="U200" s="9">
        <f ca="1">_xlfn.MINIFS('Fat and Grease Data'!$G$2:$G$9000,'Fat and Grease Data'!$B$2:$B$9000,'Monthly Prices'!$B200,'Fat and Grease Data'!$C$2:$C$9000,'Monthly Prices'!$C200)</f>
        <v>25.13</v>
      </c>
      <c r="V200" s="9">
        <f t="shared" ca="1" si="54"/>
        <v>0.51500000000000057</v>
      </c>
      <c r="W200" s="9">
        <f t="shared" ca="1" si="55"/>
        <v>-0.35500000000000043</v>
      </c>
      <c r="X200" s="9">
        <f ca="1">AVERAGEIFS('Fat and Grease Data'!H$2:H$9000,'Fat and Grease Data'!$B$2:$B$9000,'Monthly Prices'!$B200,'Fat and Grease Data'!$C$2:$C$9000,'Monthly Prices'!$C200)</f>
        <v>27.349999999999998</v>
      </c>
      <c r="Y200" s="9">
        <f ca="1">_xlfn.MAXIFS('Fat and Grease Data'!$H$2:$H$9000,'Fat and Grease Data'!$B$2:$B$9000,'Monthly Prices'!$B200,'Fat and Grease Data'!$C$2:$C$9000,'Monthly Prices'!$C200)</f>
        <v>27.5</v>
      </c>
      <c r="Z200" s="9">
        <f ca="1">_xlfn.MINIFS('Fat and Grease Data'!$H$2:$H$9000,'Fat and Grease Data'!$B$2:$B$9000,'Monthly Prices'!$B200,'Fat and Grease Data'!$C$2:$C$9000,'Monthly Prices'!$C200)</f>
        <v>26.75</v>
      </c>
      <c r="AA200" s="9">
        <f t="shared" ca="1" si="56"/>
        <v>0.15000000000000213</v>
      </c>
      <c r="AB200" s="9">
        <f t="shared" ca="1" si="57"/>
        <v>-0.59999999999999787</v>
      </c>
      <c r="AC200" s="9">
        <f ca="1">AVERAGEIFS('Fat and Grease Data'!I$2:I$9000,'Fat and Grease Data'!$B$2:$B$9000,'Monthly Prices'!$B200,'Fat and Grease Data'!$C$2:$C$9000,'Monthly Prices'!$C200)</f>
        <v>28.829545454545453</v>
      </c>
      <c r="AD200" s="9">
        <f ca="1">_xlfn.MAXIFS('Fat and Grease Data'!$I$2:$I$9000,'Fat and Grease Data'!$B$2:$B$9000,'Monthly Prices'!$B200,'Fat and Grease Data'!$C$2:$C$9000,'Monthly Prices'!$C200)</f>
        <v>29.5</v>
      </c>
      <c r="AE200" s="9">
        <f ca="1">_xlfn.MINIFS('Fat and Grease Data'!$I$2:$I$9000,'Fat and Grease Data'!$B$2:$B$9000,'Monthly Prices'!$B200,'Fat and Grease Data'!$C$2:$C$9000,'Monthly Prices'!$C200)</f>
        <v>28.25</v>
      </c>
      <c r="AF200" s="9">
        <f t="shared" ca="1" si="58"/>
        <v>0.67045454545454675</v>
      </c>
      <c r="AG200" s="9">
        <f t="shared" ca="1" si="59"/>
        <v>-0.57954545454545325</v>
      </c>
      <c r="AH200" s="9"/>
      <c r="AI200" s="9"/>
      <c r="AJ200" s="9"/>
      <c r="AK200" s="9"/>
      <c r="AL200" s="9"/>
      <c r="AM200" s="9">
        <f ca="1">AVERAGEIFS('Fat and Grease Data'!K$2:K$9000,'Fat and Grease Data'!$B$2:$B$9000,'Monthly Prices'!$B200,'Fat and Grease Data'!$C$2:$C$9000,'Monthly Prices'!$C200)</f>
        <v>28.806818181818183</v>
      </c>
      <c r="AN200" s="9">
        <f ca="1">_xlfn.MAXIFS('Fat and Grease Data'!$K$2:$K$9000,'Fat and Grease Data'!$B$2:$B$9000,'Monthly Prices'!$B200,'Fat and Grease Data'!$C$2:$C$9000,'Monthly Prices'!$C200)</f>
        <v>29.5</v>
      </c>
      <c r="AO200" s="9">
        <f ca="1">_xlfn.MINIFS('Fat and Grease Data'!$K$2:$K$9000,'Fat and Grease Data'!$B$2:$B$9000,'Monthly Prices'!$B200,'Fat and Grease Data'!$C$2:$C$9000,'Monthly Prices'!$C200)</f>
        <v>28</v>
      </c>
      <c r="AP200" s="9">
        <f t="shared" ca="1" si="52"/>
        <v>0.69318181818181657</v>
      </c>
      <c r="AQ200" s="9">
        <f t="shared" ca="1" si="53"/>
        <v>-0.80681818181818343</v>
      </c>
      <c r="AR200" s="9">
        <f ca="1">AVERAGEIFS('Fat and Grease Data'!L$2:L$9000,'Fat and Grease Data'!$B$2:$B$9000,'Monthly Prices'!$B200,'Fat and Grease Data'!$C$2:$C$9000,'Monthly Prices'!$C200)</f>
        <v>25.977272727272727</v>
      </c>
      <c r="AS200" s="9">
        <f ca="1">_xlfn.MAXIFS('Fat and Grease Data'!$L$2:$L$9000,'Fat and Grease Data'!$B$2:$B$9000,'Monthly Prices'!$B200,'Fat and Grease Data'!$C$2:$C$9000,'Monthly Prices'!$C200)</f>
        <v>26</v>
      </c>
      <c r="AT200" s="9">
        <f ca="1">_xlfn.MINIFS('Fat and Grease Data'!$L$2:$L$9000,'Fat and Grease Data'!$B$2:$B$9000,'Monthly Prices'!$B200,'Fat and Grease Data'!$C$2:$C$9000,'Monthly Prices'!$C200)</f>
        <v>25.5</v>
      </c>
      <c r="AU200" s="9">
        <f t="shared" ca="1" si="60"/>
        <v>2.2727272727273373E-2</v>
      </c>
      <c r="AV200" s="9">
        <f t="shared" ca="1" si="61"/>
        <v>-0.47727272727272663</v>
      </c>
      <c r="AW200" s="9">
        <f ca="1">AVERAGEIFS('Fat and Grease Data'!M$2:M$9000,'Fat and Grease Data'!$B$2:$B$9000,'Monthly Prices'!$B200,'Fat and Grease Data'!$C$2:$C$9000,'Monthly Prices'!$C200)</f>
        <v>27.53409090909091</v>
      </c>
      <c r="AX200" s="9">
        <f ca="1">_xlfn.MAXIFS('Fat and Grease Data'!$M$2:$M$9000,'Fat and Grease Data'!$B$2:$B$9000,'Monthly Prices'!$B200,'Fat and Grease Data'!$C$2:$C$9000,'Monthly Prices'!$C200)</f>
        <v>28</v>
      </c>
      <c r="AY200" s="9">
        <f ca="1">_xlfn.MINIFS('Fat and Grease Data'!$M$2:$M$9000,'Fat and Grease Data'!$B$2:$B$9000,'Monthly Prices'!$B200,'Fat and Grease Data'!$C$2:$C$9000,'Monthly Prices'!$C200)</f>
        <v>26.25</v>
      </c>
      <c r="AZ200" s="9">
        <f t="shared" ca="1" si="62"/>
        <v>0.46590909090908994</v>
      </c>
      <c r="BA200" s="9">
        <f t="shared" ca="1" si="63"/>
        <v>-1.2840909090909101</v>
      </c>
      <c r="BB200" s="10">
        <f>[2]Prices!$D552</f>
        <v>4.102614</v>
      </c>
      <c r="BC200" s="10">
        <f>[2]Prices!$B552</f>
        <v>4.3925000000000001</v>
      </c>
      <c r="BD200" s="10">
        <f>[2]Prices!$C552</f>
        <v>3.5575000000000001</v>
      </c>
      <c r="BE200" s="10">
        <f t="shared" si="69"/>
        <v>0.28988600000000009</v>
      </c>
      <c r="BF200" s="10">
        <f t="shared" si="70"/>
        <v>-0.54511399999999988</v>
      </c>
    </row>
    <row r="201" spans="1:58" x14ac:dyDescent="0.2">
      <c r="A201" s="7">
        <v>42552</v>
      </c>
      <c r="B201" s="8">
        <f t="shared" si="66"/>
        <v>7</v>
      </c>
      <c r="C201" s="8">
        <f t="shared" si="67"/>
        <v>2016</v>
      </c>
      <c r="D201" s="9">
        <f ca="1">AVERAGEIFS('Fat and Grease Data'!D$2:D$9000,'Fat and Grease Data'!$B$2:$B$9000,'Monthly Prices'!$B201,'Fat and Grease Data'!$C$2:$C$9000,'Monthly Prices'!$C201)</f>
        <v>23.887499999999999</v>
      </c>
      <c r="E201" s="9">
        <f ca="1">_xlfn.MAXIFS('Fat and Grease Data'!$D$2:$D$9000,'Fat and Grease Data'!$B$2:$B$9000,'Monthly Prices'!$B201,'Fat and Grease Data'!$C$2:$C$9000,'Monthly Prices'!$C201)</f>
        <v>24.5</v>
      </c>
      <c r="F201" s="9">
        <f ca="1">_xlfn.MINIFS('Fat and Grease Data'!$D$2:$D$9000,'Fat and Grease Data'!$B$2:$B$9000,'Monthly Prices'!$B201,'Fat and Grease Data'!$C$2:$C$9000,'Monthly Prices'!$C201)</f>
        <v>23.25</v>
      </c>
      <c r="G201" s="9">
        <f t="shared" ca="1" si="68"/>
        <v>0.61250000000000071</v>
      </c>
      <c r="H201" s="9">
        <f t="shared" ca="1" si="49"/>
        <v>-0.63749999999999929</v>
      </c>
      <c r="I201" s="9">
        <f ca="1">AVERAGEIFS('Fat and Grease Data'!E$2:E$9000,'Fat and Grease Data'!$B$2:$B$9000,'Monthly Prices'!$B201,'Fat and Grease Data'!$C$2:$C$9000,'Monthly Prices'!$C201)</f>
        <v>24.537500000000001</v>
      </c>
      <c r="J201" s="9">
        <f ca="1">_xlfn.MAXIFS('Fat and Grease Data'!$E$2:$E$9000,'Fat and Grease Data'!$B$2:$B$9000,'Monthly Prices'!$B201,'Fat and Grease Data'!$C$2:$C$9000,'Monthly Prices'!$C201)</f>
        <v>25.25</v>
      </c>
      <c r="K201" s="9">
        <f ca="1">_xlfn.MINIFS('Fat and Grease Data'!$E$2:$E$9000,'Fat and Grease Data'!$B$2:$B$9000,'Monthly Prices'!$B201,'Fat and Grease Data'!$C$2:$C$9000,'Monthly Prices'!$C201)</f>
        <v>23.75</v>
      </c>
      <c r="L201" s="9">
        <f t="shared" ca="1" si="50"/>
        <v>0.71249999999999858</v>
      </c>
      <c r="M201" s="9">
        <f t="shared" ca="1" si="51"/>
        <v>-0.78750000000000142</v>
      </c>
      <c r="N201" s="9">
        <f ca="1">AVERAGEIFS('Fat and Grease Data'!F$2:F$9000,'Fat and Grease Data'!$B$2:$B$9000,'Monthly Prices'!$B201,'Fat and Grease Data'!$C$2:$C$9000,'Monthly Prices'!$C201)</f>
        <v>25.1</v>
      </c>
      <c r="O201" s="9">
        <f ca="1">_xlfn.MAXIFS('Fat and Grease Data'!$F$2:$F$9000,'Fat and Grease Data'!$B$2:$B$9000,'Monthly Prices'!$B201,'Fat and Grease Data'!$C$2:$C$9000,'Monthly Prices'!$C201)</f>
        <v>26.25</v>
      </c>
      <c r="P201" s="9">
        <f ca="1">_xlfn.MINIFS('Fat and Grease Data'!$F$2:$F$9000,'Fat and Grease Data'!$B$2:$B$9000,'Monthly Prices'!$B201,'Fat and Grease Data'!$C$2:$C$9000,'Monthly Prices'!$C201)</f>
        <v>23.75</v>
      </c>
      <c r="Q201" s="9">
        <f t="shared" ca="1" si="64"/>
        <v>1.1499999999999986</v>
      </c>
      <c r="R201" s="9">
        <f t="shared" ca="1" si="65"/>
        <v>-1.3500000000000014</v>
      </c>
      <c r="S201" s="9">
        <f ca="1">AVERAGEIFS('Fat and Grease Data'!G$2:G$9000,'Fat and Grease Data'!$B$2:$B$9000,'Monthly Prices'!$B201,'Fat and Grease Data'!$C$2:$C$9000,'Monthly Prices'!$C201)</f>
        <v>24.45</v>
      </c>
      <c r="T201" s="9">
        <f ca="1">_xlfn.MAXIFS('Fat and Grease Data'!$G$2:$G$9000,'Fat and Grease Data'!$B$2:$B$9000,'Monthly Prices'!$B201,'Fat and Grease Data'!$C$2:$C$9000,'Monthly Prices'!$C201)</f>
        <v>25.5</v>
      </c>
      <c r="U201" s="9">
        <f ca="1">_xlfn.MINIFS('Fat and Grease Data'!$G$2:$G$9000,'Fat and Grease Data'!$B$2:$B$9000,'Monthly Prices'!$B201,'Fat and Grease Data'!$C$2:$C$9000,'Monthly Prices'!$C201)</f>
        <v>22.5</v>
      </c>
      <c r="V201" s="9">
        <f t="shared" ca="1" si="54"/>
        <v>1.0500000000000007</v>
      </c>
      <c r="W201" s="9">
        <f t="shared" ca="1" si="55"/>
        <v>-1.9499999999999993</v>
      </c>
      <c r="X201" s="9">
        <f ca="1">AVERAGEIFS('Fat and Grease Data'!H$2:H$9000,'Fat and Grease Data'!$B$2:$B$9000,'Monthly Prices'!$B201,'Fat and Grease Data'!$C$2:$C$9000,'Monthly Prices'!$C201)</f>
        <v>25.976499999999998</v>
      </c>
      <c r="Y201" s="9">
        <f ca="1">_xlfn.MAXIFS('Fat and Grease Data'!$H$2:$H$9000,'Fat and Grease Data'!$B$2:$B$9000,'Monthly Prices'!$B201,'Fat and Grease Data'!$C$2:$C$9000,'Monthly Prices'!$C201)</f>
        <v>26.75</v>
      </c>
      <c r="Z201" s="9">
        <f ca="1">_xlfn.MINIFS('Fat and Grease Data'!$H$2:$H$9000,'Fat and Grease Data'!$B$2:$B$9000,'Monthly Prices'!$B201,'Fat and Grease Data'!$C$2:$C$9000,'Monthly Prices'!$C201)</f>
        <v>24.5</v>
      </c>
      <c r="AA201" s="9">
        <f t="shared" ca="1" si="56"/>
        <v>0.77350000000000207</v>
      </c>
      <c r="AB201" s="9">
        <f t="shared" ca="1" si="57"/>
        <v>-1.4764999999999979</v>
      </c>
      <c r="AC201" s="9">
        <f ca="1">AVERAGEIFS('Fat and Grease Data'!I$2:I$9000,'Fat and Grease Data'!$B$2:$B$9000,'Monthly Prices'!$B201,'Fat and Grease Data'!$C$2:$C$9000,'Monthly Prices'!$C201)</f>
        <v>26.375999999999998</v>
      </c>
      <c r="AD201" s="9">
        <f ca="1">_xlfn.MAXIFS('Fat and Grease Data'!$I$2:$I$9000,'Fat and Grease Data'!$B$2:$B$9000,'Monthly Prices'!$B201,'Fat and Grease Data'!$C$2:$C$9000,'Monthly Prices'!$C201)</f>
        <v>28.25</v>
      </c>
      <c r="AE201" s="9">
        <f ca="1">_xlfn.MINIFS('Fat and Grease Data'!$I$2:$I$9000,'Fat and Grease Data'!$B$2:$B$9000,'Monthly Prices'!$B201,'Fat and Grease Data'!$C$2:$C$9000,'Monthly Prices'!$C201)</f>
        <v>24.75</v>
      </c>
      <c r="AF201" s="9">
        <f t="shared" ca="1" si="58"/>
        <v>1.8740000000000023</v>
      </c>
      <c r="AG201" s="9">
        <f t="shared" ca="1" si="59"/>
        <v>-1.6259999999999977</v>
      </c>
      <c r="AH201" s="9"/>
      <c r="AI201" s="9"/>
      <c r="AJ201" s="9"/>
      <c r="AK201" s="9"/>
      <c r="AL201" s="9"/>
      <c r="AM201" s="9">
        <f ca="1">AVERAGEIFS('Fat and Grease Data'!K$2:K$9000,'Fat and Grease Data'!$B$2:$B$9000,'Monthly Prices'!$B201,'Fat and Grease Data'!$C$2:$C$9000,'Monthly Prices'!$C201)</f>
        <v>27.4375</v>
      </c>
      <c r="AN201" s="9">
        <f ca="1">_xlfn.MAXIFS('Fat and Grease Data'!$K$2:$K$9000,'Fat and Grease Data'!$B$2:$B$9000,'Monthly Prices'!$B201,'Fat and Grease Data'!$C$2:$C$9000,'Monthly Prices'!$C201)</f>
        <v>28</v>
      </c>
      <c r="AO201" s="9">
        <f ca="1">_xlfn.MINIFS('Fat and Grease Data'!$K$2:$K$9000,'Fat and Grease Data'!$B$2:$B$9000,'Monthly Prices'!$B201,'Fat and Grease Data'!$C$2:$C$9000,'Monthly Prices'!$C201)</f>
        <v>26.75</v>
      </c>
      <c r="AP201" s="9">
        <f t="shared" ca="1" si="52"/>
        <v>0.5625</v>
      </c>
      <c r="AQ201" s="9">
        <f t="shared" ca="1" si="53"/>
        <v>-0.6875</v>
      </c>
      <c r="AR201" s="9">
        <f ca="1">AVERAGEIFS('Fat and Grease Data'!L$2:L$9000,'Fat and Grease Data'!$B$2:$B$9000,'Monthly Prices'!$B201,'Fat and Grease Data'!$C$2:$C$9000,'Monthly Prices'!$C201)</f>
        <v>25.225000000000001</v>
      </c>
      <c r="AS201" s="9">
        <f ca="1">_xlfn.MAXIFS('Fat and Grease Data'!$L$2:$L$9000,'Fat and Grease Data'!$B$2:$B$9000,'Monthly Prices'!$B201,'Fat and Grease Data'!$C$2:$C$9000,'Monthly Prices'!$C201)</f>
        <v>26</v>
      </c>
      <c r="AT201" s="9">
        <f ca="1">_xlfn.MINIFS('Fat and Grease Data'!$L$2:$L$9000,'Fat and Grease Data'!$B$2:$B$9000,'Monthly Prices'!$B201,'Fat and Grease Data'!$C$2:$C$9000,'Monthly Prices'!$C201)</f>
        <v>24</v>
      </c>
      <c r="AU201" s="9">
        <f t="shared" ca="1" si="60"/>
        <v>0.77499999999999858</v>
      </c>
      <c r="AV201" s="9">
        <f t="shared" ca="1" si="61"/>
        <v>-1.2250000000000014</v>
      </c>
      <c r="AW201" s="9">
        <f ca="1">AVERAGEIFS('Fat and Grease Data'!M$2:M$9000,'Fat and Grease Data'!$B$2:$B$9000,'Monthly Prices'!$B201,'Fat and Grease Data'!$C$2:$C$9000,'Monthly Prices'!$C201)</f>
        <v>25.675000000000001</v>
      </c>
      <c r="AX201" s="9">
        <f ca="1">_xlfn.MAXIFS('Fat and Grease Data'!$M$2:$M$9000,'Fat and Grease Data'!$B$2:$B$9000,'Monthly Prices'!$B201,'Fat and Grease Data'!$C$2:$C$9000,'Monthly Prices'!$C201)</f>
        <v>26.25</v>
      </c>
      <c r="AY201" s="9">
        <f ca="1">_xlfn.MINIFS('Fat and Grease Data'!$M$2:$M$9000,'Fat and Grease Data'!$B$2:$B$9000,'Monthly Prices'!$B201,'Fat and Grease Data'!$C$2:$C$9000,'Monthly Prices'!$C201)</f>
        <v>25.25</v>
      </c>
      <c r="AZ201" s="9">
        <f t="shared" ca="1" si="62"/>
        <v>0.57499999999999929</v>
      </c>
      <c r="BA201" s="9">
        <f t="shared" ca="1" si="63"/>
        <v>-0.42500000000000071</v>
      </c>
      <c r="BB201" s="10">
        <f>[2]Prices!$D553</f>
        <v>3.4478750000000002</v>
      </c>
      <c r="BC201" s="10">
        <f>[2]Prices!$B553</f>
        <v>3.73</v>
      </c>
      <c r="BD201" s="10">
        <f>[2]Prices!$C553</f>
        <v>3.2675000000000001</v>
      </c>
      <c r="BE201" s="10">
        <f t="shared" si="69"/>
        <v>0.28212499999999974</v>
      </c>
      <c r="BF201" s="10">
        <f t="shared" si="70"/>
        <v>-0.18037500000000017</v>
      </c>
    </row>
    <row r="202" spans="1:58" x14ac:dyDescent="0.2">
      <c r="A202" s="7">
        <v>42583</v>
      </c>
      <c r="B202" s="8">
        <f t="shared" si="66"/>
        <v>8</v>
      </c>
      <c r="C202" s="8">
        <f t="shared" si="67"/>
        <v>2016</v>
      </c>
      <c r="D202" s="9">
        <f ca="1">AVERAGEIFS('Fat and Grease Data'!D$2:D$9000,'Fat and Grease Data'!$B$2:$B$9000,'Monthly Prices'!$B202,'Fat and Grease Data'!$C$2:$C$9000,'Monthly Prices'!$C202)</f>
        <v>23.402173913043477</v>
      </c>
      <c r="E202" s="9">
        <f ca="1">_xlfn.MAXIFS('Fat and Grease Data'!$D$2:$D$9000,'Fat and Grease Data'!$B$2:$B$9000,'Monthly Prices'!$B202,'Fat and Grease Data'!$C$2:$C$9000,'Monthly Prices'!$C202)</f>
        <v>23.75</v>
      </c>
      <c r="F202" s="9">
        <f ca="1">_xlfn.MINIFS('Fat and Grease Data'!$D$2:$D$9000,'Fat and Grease Data'!$B$2:$B$9000,'Monthly Prices'!$B202,'Fat and Grease Data'!$C$2:$C$9000,'Monthly Prices'!$C202)</f>
        <v>23.25</v>
      </c>
      <c r="G202" s="9">
        <f t="shared" ca="1" si="68"/>
        <v>0.34782608695652328</v>
      </c>
      <c r="H202" s="9">
        <f t="shared" ca="1" si="49"/>
        <v>-0.15217391304347672</v>
      </c>
      <c r="I202" s="9">
        <f ca="1">AVERAGEIFS('Fat and Grease Data'!E$2:E$9000,'Fat and Grease Data'!$B$2:$B$9000,'Monthly Prices'!$B202,'Fat and Grease Data'!$C$2:$C$9000,'Monthly Prices'!$C202)</f>
        <v>23.859565217391303</v>
      </c>
      <c r="J202" s="9">
        <f ca="1">_xlfn.MAXIFS('Fat and Grease Data'!$E$2:$E$9000,'Fat and Grease Data'!$B$2:$B$9000,'Monthly Prices'!$B202,'Fat and Grease Data'!$C$2:$C$9000,'Monthly Prices'!$C202)</f>
        <v>24</v>
      </c>
      <c r="K202" s="9">
        <f ca="1">_xlfn.MINIFS('Fat and Grease Data'!$E$2:$E$9000,'Fat and Grease Data'!$B$2:$B$9000,'Monthly Prices'!$B202,'Fat and Grease Data'!$C$2:$C$9000,'Monthly Prices'!$C202)</f>
        <v>23.63</v>
      </c>
      <c r="L202" s="9">
        <f t="shared" ca="1" si="50"/>
        <v>0.14043478260869691</v>
      </c>
      <c r="M202" s="9">
        <f t="shared" ca="1" si="51"/>
        <v>-0.22956521739130409</v>
      </c>
      <c r="N202" s="9">
        <f ca="1">AVERAGEIFS('Fat and Grease Data'!F$2:F$9000,'Fat and Grease Data'!$B$2:$B$9000,'Monthly Prices'!$B202,'Fat and Grease Data'!$C$2:$C$9000,'Monthly Prices'!$C202)</f>
        <v>22.858695652173914</v>
      </c>
      <c r="O202" s="9">
        <f ca="1">_xlfn.MAXIFS('Fat and Grease Data'!$F$2:$F$9000,'Fat and Grease Data'!$B$2:$B$9000,'Monthly Prices'!$B202,'Fat and Grease Data'!$C$2:$C$9000,'Monthly Prices'!$C202)</f>
        <v>23.75</v>
      </c>
      <c r="P202" s="9">
        <f ca="1">_xlfn.MINIFS('Fat and Grease Data'!$F$2:$F$9000,'Fat and Grease Data'!$B$2:$B$9000,'Monthly Prices'!$B202,'Fat and Grease Data'!$C$2:$C$9000,'Monthly Prices'!$C202)</f>
        <v>22.5</v>
      </c>
      <c r="Q202" s="9">
        <f t="shared" ca="1" si="64"/>
        <v>0.89130434782608603</v>
      </c>
      <c r="R202" s="9">
        <f t="shared" ca="1" si="65"/>
        <v>-0.35869565217391397</v>
      </c>
      <c r="S202" s="9">
        <f ca="1">AVERAGEIFS('Fat and Grease Data'!G$2:G$9000,'Fat and Grease Data'!$B$2:$B$9000,'Monthly Prices'!$B202,'Fat and Grease Data'!$C$2:$C$9000,'Monthly Prices'!$C202)</f>
        <v>22.576086956521738</v>
      </c>
      <c r="T202" s="9">
        <f ca="1">_xlfn.MAXIFS('Fat and Grease Data'!$G$2:$G$9000,'Fat and Grease Data'!$B$2:$B$9000,'Monthly Prices'!$B202,'Fat and Grease Data'!$C$2:$C$9000,'Monthly Prices'!$C202)</f>
        <v>22.75</v>
      </c>
      <c r="U202" s="9">
        <f ca="1">_xlfn.MINIFS('Fat and Grease Data'!$G$2:$G$9000,'Fat and Grease Data'!$B$2:$B$9000,'Monthly Prices'!$B202,'Fat and Grease Data'!$C$2:$C$9000,'Monthly Prices'!$C202)</f>
        <v>22.5</v>
      </c>
      <c r="V202" s="9">
        <f t="shared" ca="1" si="54"/>
        <v>0.17391304347826164</v>
      </c>
      <c r="W202" s="9">
        <f t="shared" ca="1" si="55"/>
        <v>-7.6086956521738358E-2</v>
      </c>
      <c r="X202" s="9">
        <f ca="1">AVERAGEIFS('Fat and Grease Data'!H$2:H$9000,'Fat and Grease Data'!$B$2:$B$9000,'Monthly Prices'!$B202,'Fat and Grease Data'!$C$2:$C$9000,'Monthly Prices'!$C202)</f>
        <v>23.978260869565219</v>
      </c>
      <c r="Y202" s="9">
        <f ca="1">_xlfn.MAXIFS('Fat and Grease Data'!$H$2:$H$9000,'Fat and Grease Data'!$B$2:$B$9000,'Monthly Prices'!$B202,'Fat and Grease Data'!$C$2:$C$9000,'Monthly Prices'!$C202)</f>
        <v>24.5</v>
      </c>
      <c r="Z202" s="9">
        <f ca="1">_xlfn.MINIFS('Fat and Grease Data'!$H$2:$H$9000,'Fat and Grease Data'!$B$2:$B$9000,'Monthly Prices'!$B202,'Fat and Grease Data'!$C$2:$C$9000,'Monthly Prices'!$C202)</f>
        <v>23.75</v>
      </c>
      <c r="AA202" s="9">
        <f t="shared" ca="1" si="56"/>
        <v>0.52173913043478137</v>
      </c>
      <c r="AB202" s="9">
        <f t="shared" ca="1" si="57"/>
        <v>-0.22826086956521863</v>
      </c>
      <c r="AC202" s="9">
        <f ca="1">AVERAGEIFS('Fat and Grease Data'!I$2:I$9000,'Fat and Grease Data'!$B$2:$B$9000,'Monthly Prices'!$B202,'Fat and Grease Data'!$C$2:$C$9000,'Monthly Prices'!$C202)</f>
        <v>23.695652173913043</v>
      </c>
      <c r="AD202" s="9">
        <f ca="1">_xlfn.MAXIFS('Fat and Grease Data'!$I$2:$I$9000,'Fat and Grease Data'!$B$2:$B$9000,'Monthly Prices'!$B202,'Fat and Grease Data'!$C$2:$C$9000,'Monthly Prices'!$C202)</f>
        <v>24.75</v>
      </c>
      <c r="AE202" s="9">
        <f ca="1">_xlfn.MINIFS('Fat and Grease Data'!$I$2:$I$9000,'Fat and Grease Data'!$B$2:$B$9000,'Monthly Prices'!$B202,'Fat and Grease Data'!$C$2:$C$9000,'Monthly Prices'!$C202)</f>
        <v>23.25</v>
      </c>
      <c r="AF202" s="9">
        <f t="shared" ca="1" si="58"/>
        <v>1.054347826086957</v>
      </c>
      <c r="AG202" s="9">
        <f t="shared" ca="1" si="59"/>
        <v>-0.44565217391304301</v>
      </c>
      <c r="AH202" s="9"/>
      <c r="AI202" s="9"/>
      <c r="AJ202" s="9"/>
      <c r="AK202" s="9"/>
      <c r="AL202" s="9"/>
      <c r="AM202" s="9">
        <f ca="1">AVERAGEIFS('Fat and Grease Data'!K$2:K$9000,'Fat and Grease Data'!$B$2:$B$9000,'Monthly Prices'!$B202,'Fat and Grease Data'!$C$2:$C$9000,'Monthly Prices'!$C202)</f>
        <v>26.445652173913043</v>
      </c>
      <c r="AN202" s="9">
        <f ca="1">_xlfn.MAXIFS('Fat and Grease Data'!$K$2:$K$9000,'Fat and Grease Data'!$B$2:$B$9000,'Monthly Prices'!$B202,'Fat and Grease Data'!$C$2:$C$9000,'Monthly Prices'!$C202)</f>
        <v>26.75</v>
      </c>
      <c r="AO202" s="9">
        <f ca="1">_xlfn.MINIFS('Fat and Grease Data'!$K$2:$K$9000,'Fat and Grease Data'!$B$2:$B$9000,'Monthly Prices'!$B202,'Fat and Grease Data'!$C$2:$C$9000,'Monthly Prices'!$C202)</f>
        <v>26.25</v>
      </c>
      <c r="AP202" s="9">
        <f t="shared" ca="1" si="52"/>
        <v>0.30434782608695699</v>
      </c>
      <c r="AQ202" s="9">
        <f t="shared" ca="1" si="53"/>
        <v>-0.19565217391304301</v>
      </c>
      <c r="AR202" s="9">
        <f ca="1">AVERAGEIFS('Fat and Grease Data'!L$2:L$9000,'Fat and Grease Data'!$B$2:$B$9000,'Monthly Prices'!$B202,'Fat and Grease Data'!$C$2:$C$9000,'Monthly Prices'!$C202)</f>
        <v>23.652173913043477</v>
      </c>
      <c r="AS202" s="9">
        <f ca="1">_xlfn.MAXIFS('Fat and Grease Data'!$L$2:$L$9000,'Fat and Grease Data'!$B$2:$B$9000,'Monthly Prices'!$B202,'Fat and Grease Data'!$C$2:$C$9000,'Monthly Prices'!$C202)</f>
        <v>24</v>
      </c>
      <c r="AT202" s="9">
        <f ca="1">_xlfn.MINIFS('Fat and Grease Data'!$L$2:$L$9000,'Fat and Grease Data'!$B$2:$B$9000,'Monthly Prices'!$B202,'Fat and Grease Data'!$C$2:$C$9000,'Monthly Prices'!$C202)</f>
        <v>23.5</v>
      </c>
      <c r="AU202" s="9">
        <f t="shared" ca="1" si="60"/>
        <v>0.34782608695652328</v>
      </c>
      <c r="AV202" s="9">
        <f t="shared" ca="1" si="61"/>
        <v>-0.15217391304347672</v>
      </c>
      <c r="AW202" s="9">
        <f ca="1">AVERAGEIFS('Fat and Grease Data'!M$2:M$9000,'Fat and Grease Data'!$B$2:$B$9000,'Monthly Prices'!$B202,'Fat and Grease Data'!$C$2:$C$9000,'Monthly Prices'!$C202)</f>
        <v>24.467391304347824</v>
      </c>
      <c r="AX202" s="9">
        <f ca="1">_xlfn.MAXIFS('Fat and Grease Data'!$M$2:$M$9000,'Fat and Grease Data'!$B$2:$B$9000,'Monthly Prices'!$B202,'Fat and Grease Data'!$C$2:$C$9000,'Monthly Prices'!$C202)</f>
        <v>25.25</v>
      </c>
      <c r="AY202" s="9">
        <f ca="1">_xlfn.MINIFS('Fat and Grease Data'!$M$2:$M$9000,'Fat and Grease Data'!$B$2:$B$9000,'Monthly Prices'!$B202,'Fat and Grease Data'!$C$2:$C$9000,'Monthly Prices'!$C202)</f>
        <v>24</v>
      </c>
      <c r="AZ202" s="9">
        <f t="shared" ca="1" si="62"/>
        <v>0.78260869565217561</v>
      </c>
      <c r="BA202" s="9">
        <f t="shared" ca="1" si="63"/>
        <v>-0.46739130434782439</v>
      </c>
      <c r="BB202" s="10">
        <f>[2]Prices!$D554</f>
        <v>3.2304349999999999</v>
      </c>
      <c r="BC202" s="10">
        <f>[2]Prices!$B554</f>
        <v>3.3475000000000001</v>
      </c>
      <c r="BD202" s="10">
        <f>[2]Prices!$C554</f>
        <v>3.01</v>
      </c>
      <c r="BE202" s="10">
        <f t="shared" si="69"/>
        <v>0.1170650000000002</v>
      </c>
      <c r="BF202" s="10">
        <f t="shared" si="70"/>
        <v>-0.22043500000000016</v>
      </c>
    </row>
    <row r="203" spans="1:58" x14ac:dyDescent="0.2">
      <c r="A203" s="7">
        <v>42614</v>
      </c>
      <c r="B203" s="8">
        <f t="shared" si="66"/>
        <v>9</v>
      </c>
      <c r="C203" s="8">
        <f t="shared" si="67"/>
        <v>2016</v>
      </c>
      <c r="D203" s="9">
        <f ca="1">AVERAGEIFS('Fat and Grease Data'!D$2:D$9000,'Fat and Grease Data'!$B$2:$B$9000,'Monthly Prices'!$B203,'Fat and Grease Data'!$C$2:$C$9000,'Monthly Prices'!$C203)</f>
        <v>23.668571428571425</v>
      </c>
      <c r="E203" s="9">
        <f ca="1">_xlfn.MAXIFS('Fat and Grease Data'!$D$2:$D$9000,'Fat and Grease Data'!$B$2:$B$9000,'Monthly Prices'!$B203,'Fat and Grease Data'!$C$2:$C$9000,'Monthly Prices'!$C203)</f>
        <v>24</v>
      </c>
      <c r="F203" s="9">
        <f ca="1">_xlfn.MINIFS('Fat and Grease Data'!$D$2:$D$9000,'Fat and Grease Data'!$B$2:$B$9000,'Monthly Prices'!$B203,'Fat and Grease Data'!$C$2:$C$9000,'Monthly Prices'!$C203)</f>
        <v>23.38</v>
      </c>
      <c r="G203" s="9">
        <f t="shared" ca="1" si="68"/>
        <v>0.33142857142857451</v>
      </c>
      <c r="H203" s="9">
        <f t="shared" ref="H203:H266" ca="1" si="71">F203-D203</f>
        <v>-0.28857142857142648</v>
      </c>
      <c r="I203" s="9">
        <f ca="1">AVERAGEIFS('Fat and Grease Data'!E$2:E$9000,'Fat and Grease Data'!$B$2:$B$9000,'Monthly Prices'!$B203,'Fat and Grease Data'!$C$2:$C$9000,'Monthly Prices'!$C203)</f>
        <v>23.714285714285715</v>
      </c>
      <c r="J203" s="9">
        <f ca="1">_xlfn.MAXIFS('Fat and Grease Data'!$E$2:$E$9000,'Fat and Grease Data'!$B$2:$B$9000,'Monthly Prices'!$B203,'Fat and Grease Data'!$C$2:$C$9000,'Monthly Prices'!$C203)</f>
        <v>24</v>
      </c>
      <c r="K203" s="9">
        <f ca="1">_xlfn.MINIFS('Fat and Grease Data'!$E$2:$E$9000,'Fat and Grease Data'!$B$2:$B$9000,'Monthly Prices'!$B203,'Fat and Grease Data'!$C$2:$C$9000,'Monthly Prices'!$C203)</f>
        <v>23.5</v>
      </c>
      <c r="L203" s="9">
        <f t="shared" ref="L203:L266" ca="1" si="72">J203-I203</f>
        <v>0.2857142857142847</v>
      </c>
      <c r="M203" s="9">
        <f t="shared" ref="M203:M266" ca="1" si="73">K203-I203</f>
        <v>-0.2142857142857153</v>
      </c>
      <c r="N203" s="9">
        <f ca="1">AVERAGEIFS('Fat and Grease Data'!F$2:F$9000,'Fat and Grease Data'!$B$2:$B$9000,'Monthly Prices'!$B203,'Fat and Grease Data'!$C$2:$C$9000,'Monthly Prices'!$C203)</f>
        <v>22.464285714285715</v>
      </c>
      <c r="O203" s="9">
        <f ca="1">_xlfn.MAXIFS('Fat and Grease Data'!$F$2:$F$9000,'Fat and Grease Data'!$B$2:$B$9000,'Monthly Prices'!$B203,'Fat and Grease Data'!$C$2:$C$9000,'Monthly Prices'!$C203)</f>
        <v>22.5</v>
      </c>
      <c r="P203" s="9">
        <f ca="1">_xlfn.MINIFS('Fat and Grease Data'!$F$2:$F$9000,'Fat and Grease Data'!$B$2:$B$9000,'Monthly Prices'!$B203,'Fat and Grease Data'!$C$2:$C$9000,'Monthly Prices'!$C203)</f>
        <v>22.25</v>
      </c>
      <c r="Q203" s="9">
        <f t="shared" ca="1" si="64"/>
        <v>3.5714285714284699E-2</v>
      </c>
      <c r="R203" s="9">
        <f t="shared" ca="1" si="65"/>
        <v>-0.2142857142857153</v>
      </c>
      <c r="S203" s="9">
        <f ca="1">AVERAGEIFS('Fat and Grease Data'!G$2:G$9000,'Fat and Grease Data'!$B$2:$B$9000,'Monthly Prices'!$B203,'Fat and Grease Data'!$C$2:$C$9000,'Monthly Prices'!$C203)</f>
        <v>22.75</v>
      </c>
      <c r="T203" s="9">
        <f ca="1">_xlfn.MAXIFS('Fat and Grease Data'!$G$2:$G$9000,'Fat and Grease Data'!$B$2:$B$9000,'Monthly Prices'!$B203,'Fat and Grease Data'!$C$2:$C$9000,'Monthly Prices'!$C203)</f>
        <v>22.75</v>
      </c>
      <c r="U203" s="9">
        <f ca="1">_xlfn.MINIFS('Fat and Grease Data'!$G$2:$G$9000,'Fat and Grease Data'!$B$2:$B$9000,'Monthly Prices'!$B203,'Fat and Grease Data'!$C$2:$C$9000,'Monthly Prices'!$C203)</f>
        <v>22.75</v>
      </c>
      <c r="V203" s="9">
        <f t="shared" ca="1" si="54"/>
        <v>0</v>
      </c>
      <c r="W203" s="9">
        <f t="shared" ca="1" si="55"/>
        <v>0</v>
      </c>
      <c r="X203" s="9">
        <f ca="1">AVERAGEIFS('Fat and Grease Data'!H$2:H$9000,'Fat and Grease Data'!$B$2:$B$9000,'Monthly Prices'!$B203,'Fat and Grease Data'!$C$2:$C$9000,'Monthly Prices'!$C203)</f>
        <v>23.520952380952377</v>
      </c>
      <c r="Y203" s="9">
        <f ca="1">_xlfn.MAXIFS('Fat and Grease Data'!$H$2:$H$9000,'Fat and Grease Data'!$B$2:$B$9000,'Monthly Prices'!$B203,'Fat and Grease Data'!$C$2:$C$9000,'Monthly Prices'!$C203)</f>
        <v>23.75</v>
      </c>
      <c r="Z203" s="9">
        <f ca="1">_xlfn.MINIFS('Fat and Grease Data'!$H$2:$H$9000,'Fat and Grease Data'!$B$2:$B$9000,'Monthly Prices'!$B203,'Fat and Grease Data'!$C$2:$C$9000,'Monthly Prices'!$C203)</f>
        <v>23.38</v>
      </c>
      <c r="AA203" s="9">
        <f t="shared" ca="1" si="56"/>
        <v>0.22904761904762339</v>
      </c>
      <c r="AB203" s="9">
        <f t="shared" ca="1" si="57"/>
        <v>-0.14095238095237761</v>
      </c>
      <c r="AC203" s="9">
        <f ca="1">AVERAGEIFS('Fat and Grease Data'!I$2:I$9000,'Fat and Grease Data'!$B$2:$B$9000,'Monthly Prices'!$B203,'Fat and Grease Data'!$C$2:$C$9000,'Monthly Prices'!$C203)</f>
        <v>22.333333333333332</v>
      </c>
      <c r="AD203" s="9">
        <f ca="1">_xlfn.MAXIFS('Fat and Grease Data'!$I$2:$I$9000,'Fat and Grease Data'!$B$2:$B$9000,'Monthly Prices'!$B203,'Fat and Grease Data'!$C$2:$C$9000,'Monthly Prices'!$C203)</f>
        <v>22.5</v>
      </c>
      <c r="AE203" s="9">
        <f ca="1">_xlfn.MINIFS('Fat and Grease Data'!$I$2:$I$9000,'Fat and Grease Data'!$B$2:$B$9000,'Monthly Prices'!$B203,'Fat and Grease Data'!$C$2:$C$9000,'Monthly Prices'!$C203)</f>
        <v>22.25</v>
      </c>
      <c r="AF203" s="9">
        <f t="shared" ca="1" si="58"/>
        <v>0.16666666666666785</v>
      </c>
      <c r="AG203" s="9">
        <f t="shared" ca="1" si="59"/>
        <v>-8.3333333333332149E-2</v>
      </c>
      <c r="AH203" s="9"/>
      <c r="AI203" s="9"/>
      <c r="AJ203" s="9"/>
      <c r="AK203" s="9"/>
      <c r="AL203" s="9"/>
      <c r="AM203" s="9">
        <f ca="1">AVERAGEIFS('Fat and Grease Data'!K$2:K$9000,'Fat and Grease Data'!$B$2:$B$9000,'Monthly Prices'!$B203,'Fat and Grease Data'!$C$2:$C$9000,'Monthly Prices'!$C203)</f>
        <v>26.916666666666668</v>
      </c>
      <c r="AN203" s="9">
        <f ca="1">_xlfn.MAXIFS('Fat and Grease Data'!$K$2:$K$9000,'Fat and Grease Data'!$B$2:$B$9000,'Monthly Prices'!$B203,'Fat and Grease Data'!$C$2:$C$9000,'Monthly Prices'!$C203)</f>
        <v>27</v>
      </c>
      <c r="AO203" s="9">
        <f ca="1">_xlfn.MINIFS('Fat and Grease Data'!$K$2:$K$9000,'Fat and Grease Data'!$B$2:$B$9000,'Monthly Prices'!$B203,'Fat and Grease Data'!$C$2:$C$9000,'Monthly Prices'!$C203)</f>
        <v>26.75</v>
      </c>
      <c r="AP203" s="9">
        <f t="shared" ref="AP203:AP266" ca="1" si="74">AN203-AM203</f>
        <v>8.3333333333332149E-2</v>
      </c>
      <c r="AQ203" s="9">
        <f t="shared" ref="AQ203:AQ266" ca="1" si="75">AO203-AM203</f>
        <v>-0.16666666666666785</v>
      </c>
      <c r="AR203" s="9">
        <f ca="1">AVERAGEIFS('Fat and Grease Data'!L$2:L$9000,'Fat and Grease Data'!$B$2:$B$9000,'Monthly Prices'!$B203,'Fat and Grease Data'!$C$2:$C$9000,'Monthly Prices'!$C203)</f>
        <v>23.25</v>
      </c>
      <c r="AS203" s="9">
        <f ca="1">_xlfn.MAXIFS('Fat and Grease Data'!$L$2:$L$9000,'Fat and Grease Data'!$B$2:$B$9000,'Monthly Prices'!$B203,'Fat and Grease Data'!$C$2:$C$9000,'Monthly Prices'!$C203)</f>
        <v>23.5</v>
      </c>
      <c r="AT203" s="9">
        <f ca="1">_xlfn.MINIFS('Fat and Grease Data'!$L$2:$L$9000,'Fat and Grease Data'!$B$2:$B$9000,'Monthly Prices'!$B203,'Fat and Grease Data'!$C$2:$C$9000,'Monthly Prices'!$C203)</f>
        <v>21.75</v>
      </c>
      <c r="AU203" s="9">
        <f t="shared" ca="1" si="60"/>
        <v>0.25</v>
      </c>
      <c r="AV203" s="9">
        <f t="shared" ca="1" si="61"/>
        <v>-1.5</v>
      </c>
      <c r="AW203" s="9">
        <f ca="1">AVERAGEIFS('Fat and Grease Data'!M$2:M$9000,'Fat and Grease Data'!$B$2:$B$9000,'Monthly Prices'!$B203,'Fat and Grease Data'!$C$2:$C$9000,'Monthly Prices'!$C203)</f>
        <v>24.523809523809526</v>
      </c>
      <c r="AX203" s="9">
        <f ca="1">_xlfn.MAXIFS('Fat and Grease Data'!$M$2:$M$9000,'Fat and Grease Data'!$B$2:$B$9000,'Monthly Prices'!$B203,'Fat and Grease Data'!$C$2:$C$9000,'Monthly Prices'!$C203)</f>
        <v>25</v>
      </c>
      <c r="AY203" s="9">
        <f ca="1">_xlfn.MINIFS('Fat and Grease Data'!$M$2:$M$9000,'Fat and Grease Data'!$B$2:$B$9000,'Monthly Prices'!$B203,'Fat and Grease Data'!$C$2:$C$9000,'Monthly Prices'!$C203)</f>
        <v>24</v>
      </c>
      <c r="AZ203" s="9">
        <f t="shared" ca="1" si="62"/>
        <v>0.4761904761904745</v>
      </c>
      <c r="BA203" s="9">
        <f t="shared" ca="1" si="63"/>
        <v>-0.5238095238095255</v>
      </c>
      <c r="BB203" s="10">
        <f>[2]Prices!$D555</f>
        <v>3.3374999999999999</v>
      </c>
      <c r="BC203" s="10">
        <f>[2]Prices!$B555</f>
        <v>3.4325000000000001</v>
      </c>
      <c r="BD203" s="10">
        <f>[2]Prices!$C555</f>
        <v>3.15</v>
      </c>
      <c r="BE203" s="10">
        <f t="shared" si="69"/>
        <v>9.5000000000000195E-2</v>
      </c>
      <c r="BF203" s="10">
        <f t="shared" si="70"/>
        <v>-0.1875</v>
      </c>
    </row>
    <row r="204" spans="1:58" x14ac:dyDescent="0.2">
      <c r="A204" s="7">
        <v>42644</v>
      </c>
      <c r="B204" s="8">
        <f t="shared" si="66"/>
        <v>10</v>
      </c>
      <c r="C204" s="8">
        <f t="shared" si="67"/>
        <v>2016</v>
      </c>
      <c r="D204" s="9">
        <f ca="1">AVERAGEIFS('Fat and Grease Data'!D$2:D$9000,'Fat and Grease Data'!$B$2:$B$9000,'Monthly Prices'!$B204,'Fat and Grease Data'!$C$2:$C$9000,'Monthly Prices'!$C204)</f>
        <v>22.917142857142856</v>
      </c>
      <c r="E204" s="9">
        <f ca="1">_xlfn.MAXIFS('Fat and Grease Data'!$D$2:$D$9000,'Fat and Grease Data'!$B$2:$B$9000,'Monthly Prices'!$B204,'Fat and Grease Data'!$C$2:$C$9000,'Monthly Prices'!$C204)</f>
        <v>23.38</v>
      </c>
      <c r="F204" s="9">
        <f ca="1">_xlfn.MINIFS('Fat and Grease Data'!$D$2:$D$9000,'Fat and Grease Data'!$B$2:$B$9000,'Monthly Prices'!$B204,'Fat and Grease Data'!$C$2:$C$9000,'Monthly Prices'!$C204)</f>
        <v>22.5</v>
      </c>
      <c r="G204" s="9">
        <f t="shared" ca="1" si="68"/>
        <v>0.46285714285714263</v>
      </c>
      <c r="H204" s="9">
        <f t="shared" ca="1" si="71"/>
        <v>-0.41714285714285637</v>
      </c>
      <c r="I204" s="9">
        <f ca="1">AVERAGEIFS('Fat and Grease Data'!E$2:E$9000,'Fat and Grease Data'!$B$2:$B$9000,'Monthly Prices'!$B204,'Fat and Grease Data'!$C$2:$C$9000,'Monthly Prices'!$C204)</f>
        <v>23.30952380952381</v>
      </c>
      <c r="J204" s="9">
        <f ca="1">_xlfn.MAXIFS('Fat and Grease Data'!$E$2:$E$9000,'Fat and Grease Data'!$B$2:$B$9000,'Monthly Prices'!$B204,'Fat and Grease Data'!$C$2:$C$9000,'Monthly Prices'!$C204)</f>
        <v>23.5</v>
      </c>
      <c r="K204" s="9">
        <f ca="1">_xlfn.MINIFS('Fat and Grease Data'!$E$2:$E$9000,'Fat and Grease Data'!$B$2:$B$9000,'Monthly Prices'!$B204,'Fat and Grease Data'!$C$2:$C$9000,'Monthly Prices'!$C204)</f>
        <v>23</v>
      </c>
      <c r="L204" s="9">
        <f t="shared" ca="1" si="72"/>
        <v>0.1904761904761898</v>
      </c>
      <c r="M204" s="9">
        <f t="shared" ca="1" si="73"/>
        <v>-0.3095238095238102</v>
      </c>
      <c r="N204" s="9">
        <f ca="1">AVERAGEIFS('Fat and Grease Data'!F$2:F$9000,'Fat and Grease Data'!$B$2:$B$9000,'Monthly Prices'!$B204,'Fat and Grease Data'!$C$2:$C$9000,'Monthly Prices'!$C204)</f>
        <v>22.25</v>
      </c>
      <c r="O204" s="9">
        <f ca="1">_xlfn.MAXIFS('Fat and Grease Data'!$F$2:$F$9000,'Fat and Grease Data'!$B$2:$B$9000,'Monthly Prices'!$B204,'Fat and Grease Data'!$C$2:$C$9000,'Monthly Prices'!$C204)</f>
        <v>22.25</v>
      </c>
      <c r="P204" s="9">
        <f ca="1">_xlfn.MINIFS('Fat and Grease Data'!$F$2:$F$9000,'Fat and Grease Data'!$B$2:$B$9000,'Monthly Prices'!$B204,'Fat and Grease Data'!$C$2:$C$9000,'Monthly Prices'!$C204)</f>
        <v>22.25</v>
      </c>
      <c r="Q204" s="9">
        <f t="shared" ca="1" si="64"/>
        <v>0</v>
      </c>
      <c r="R204" s="9">
        <f t="shared" ca="1" si="65"/>
        <v>0</v>
      </c>
      <c r="S204" s="9">
        <f ca="1">AVERAGEIFS('Fat and Grease Data'!G$2:G$9000,'Fat and Grease Data'!$B$2:$B$9000,'Monthly Prices'!$B204,'Fat and Grease Data'!$C$2:$C$9000,'Monthly Prices'!$C204)</f>
        <v>22.928571428571427</v>
      </c>
      <c r="T204" s="9">
        <f ca="1">_xlfn.MAXIFS('Fat and Grease Data'!$G$2:$G$9000,'Fat and Grease Data'!$B$2:$B$9000,'Monthly Prices'!$B204,'Fat and Grease Data'!$C$2:$C$9000,'Monthly Prices'!$C204)</f>
        <v>24</v>
      </c>
      <c r="U204" s="9">
        <f ca="1">_xlfn.MINIFS('Fat and Grease Data'!$G$2:$G$9000,'Fat and Grease Data'!$B$2:$B$9000,'Monthly Prices'!$B204,'Fat and Grease Data'!$C$2:$C$9000,'Monthly Prices'!$C204)</f>
        <v>22.75</v>
      </c>
      <c r="V204" s="9">
        <f t="shared" ca="1" si="54"/>
        <v>1.071428571428573</v>
      </c>
      <c r="W204" s="9">
        <f t="shared" ca="1" si="55"/>
        <v>-0.17857142857142705</v>
      </c>
      <c r="X204" s="9">
        <f ca="1">AVERAGEIFS('Fat and Grease Data'!H$2:H$9000,'Fat and Grease Data'!$B$2:$B$9000,'Monthly Prices'!$B204,'Fat and Grease Data'!$C$2:$C$9000,'Monthly Prices'!$C204)</f>
        <v>23.38</v>
      </c>
      <c r="Y204" s="9">
        <f ca="1">_xlfn.MAXIFS('Fat and Grease Data'!$H$2:$H$9000,'Fat and Grease Data'!$B$2:$B$9000,'Monthly Prices'!$B204,'Fat and Grease Data'!$C$2:$C$9000,'Monthly Prices'!$C204)</f>
        <v>23.38</v>
      </c>
      <c r="Z204" s="9">
        <f ca="1">_xlfn.MINIFS('Fat and Grease Data'!$H$2:$H$9000,'Fat and Grease Data'!$B$2:$B$9000,'Monthly Prices'!$B204,'Fat and Grease Data'!$C$2:$C$9000,'Monthly Prices'!$C204)</f>
        <v>23.38</v>
      </c>
      <c r="AA204" s="9">
        <f t="shared" ca="1" si="56"/>
        <v>0</v>
      </c>
      <c r="AB204" s="9">
        <f t="shared" ca="1" si="57"/>
        <v>0</v>
      </c>
      <c r="AC204" s="9">
        <f ca="1">AVERAGEIFS('Fat and Grease Data'!I$2:I$9000,'Fat and Grease Data'!$B$2:$B$9000,'Monthly Prices'!$B204,'Fat and Grease Data'!$C$2:$C$9000,'Monthly Prices'!$C204)</f>
        <v>22.071428571428573</v>
      </c>
      <c r="AD204" s="9">
        <f ca="1">_xlfn.MAXIFS('Fat and Grease Data'!$I$2:$I$9000,'Fat and Grease Data'!$B$2:$B$9000,'Monthly Prices'!$B204,'Fat and Grease Data'!$C$2:$C$9000,'Monthly Prices'!$C204)</f>
        <v>22.25</v>
      </c>
      <c r="AE204" s="9">
        <f ca="1">_xlfn.MINIFS('Fat and Grease Data'!$I$2:$I$9000,'Fat and Grease Data'!$B$2:$B$9000,'Monthly Prices'!$B204,'Fat and Grease Data'!$C$2:$C$9000,'Monthly Prices'!$C204)</f>
        <v>22</v>
      </c>
      <c r="AF204" s="9">
        <f t="shared" ca="1" si="58"/>
        <v>0.17857142857142705</v>
      </c>
      <c r="AG204" s="9">
        <f t="shared" ca="1" si="59"/>
        <v>-7.1428571428572951E-2</v>
      </c>
      <c r="AH204" s="9"/>
      <c r="AI204" s="9"/>
      <c r="AJ204" s="9"/>
      <c r="AK204" s="9"/>
      <c r="AL204" s="9"/>
      <c r="AM204" s="9">
        <f ca="1">AVERAGEIFS('Fat and Grease Data'!K$2:K$9000,'Fat and Grease Data'!$B$2:$B$9000,'Monthly Prices'!$B204,'Fat and Grease Data'!$C$2:$C$9000,'Monthly Prices'!$C204)</f>
        <v>27.892857142857142</v>
      </c>
      <c r="AN204" s="9">
        <f ca="1">_xlfn.MAXIFS('Fat and Grease Data'!$K$2:$K$9000,'Fat and Grease Data'!$B$2:$B$9000,'Monthly Prices'!$B204,'Fat and Grease Data'!$C$2:$C$9000,'Monthly Prices'!$C204)</f>
        <v>29</v>
      </c>
      <c r="AO204" s="9">
        <f ca="1">_xlfn.MINIFS('Fat and Grease Data'!$K$2:$K$9000,'Fat and Grease Data'!$B$2:$B$9000,'Monthly Prices'!$B204,'Fat and Grease Data'!$C$2:$C$9000,'Monthly Prices'!$C204)</f>
        <v>27</v>
      </c>
      <c r="AP204" s="9">
        <f t="shared" ca="1" si="74"/>
        <v>1.1071428571428577</v>
      </c>
      <c r="AQ204" s="9">
        <f t="shared" ca="1" si="75"/>
        <v>-0.89285714285714235</v>
      </c>
      <c r="AR204" s="9">
        <f ca="1">AVERAGEIFS('Fat and Grease Data'!L$2:L$9000,'Fat and Grease Data'!$B$2:$B$9000,'Monthly Prices'!$B204,'Fat and Grease Data'!$C$2:$C$9000,'Monthly Prices'!$C204)</f>
        <v>21.75</v>
      </c>
      <c r="AS204" s="9">
        <f ca="1">_xlfn.MAXIFS('Fat and Grease Data'!$L$2:$L$9000,'Fat and Grease Data'!$B$2:$B$9000,'Monthly Prices'!$B204,'Fat and Grease Data'!$C$2:$C$9000,'Monthly Prices'!$C204)</f>
        <v>21.75</v>
      </c>
      <c r="AT204" s="9">
        <f ca="1">_xlfn.MINIFS('Fat and Grease Data'!$L$2:$L$9000,'Fat and Grease Data'!$B$2:$B$9000,'Monthly Prices'!$B204,'Fat and Grease Data'!$C$2:$C$9000,'Monthly Prices'!$C204)</f>
        <v>21.75</v>
      </c>
      <c r="AU204" s="9">
        <f t="shared" ca="1" si="60"/>
        <v>0</v>
      </c>
      <c r="AV204" s="9">
        <f t="shared" ca="1" si="61"/>
        <v>0</v>
      </c>
      <c r="AW204" s="9">
        <f ca="1">AVERAGEIFS('Fat and Grease Data'!M$2:M$9000,'Fat and Grease Data'!$B$2:$B$9000,'Monthly Prices'!$B204,'Fat and Grease Data'!$C$2:$C$9000,'Monthly Prices'!$C204)</f>
        <v>24.5</v>
      </c>
      <c r="AX204" s="9">
        <f ca="1">_xlfn.MAXIFS('Fat and Grease Data'!$M$2:$M$9000,'Fat and Grease Data'!$B$2:$B$9000,'Monthly Prices'!$B204,'Fat and Grease Data'!$C$2:$C$9000,'Monthly Prices'!$C204)</f>
        <v>24.5</v>
      </c>
      <c r="AY204" s="9">
        <f ca="1">_xlfn.MINIFS('Fat and Grease Data'!$M$2:$M$9000,'Fat and Grease Data'!$B$2:$B$9000,'Monthly Prices'!$B204,'Fat and Grease Data'!$C$2:$C$9000,'Monthly Prices'!$C204)</f>
        <v>24.5</v>
      </c>
      <c r="AZ204" s="9">
        <f t="shared" ca="1" si="62"/>
        <v>0</v>
      </c>
      <c r="BA204" s="9">
        <f t="shared" ca="1" si="63"/>
        <v>0</v>
      </c>
      <c r="BB204" s="10">
        <f>[2]Prices!$D556</f>
        <v>3.4948809999999999</v>
      </c>
      <c r="BC204" s="10">
        <f>[2]Prices!$B556</f>
        <v>3.5924999999999998</v>
      </c>
      <c r="BD204" s="10">
        <f>[2]Prices!$C556</f>
        <v>3.3525</v>
      </c>
      <c r="BE204" s="10">
        <f t="shared" si="69"/>
        <v>9.76189999999999E-2</v>
      </c>
      <c r="BF204" s="10">
        <f t="shared" si="70"/>
        <v>-0.14238099999999987</v>
      </c>
    </row>
    <row r="205" spans="1:58" x14ac:dyDescent="0.2">
      <c r="A205" s="7">
        <v>42675</v>
      </c>
      <c r="B205" s="8">
        <f t="shared" si="66"/>
        <v>11</v>
      </c>
      <c r="C205" s="8">
        <f t="shared" si="67"/>
        <v>2016</v>
      </c>
      <c r="D205" s="9">
        <f ca="1">AVERAGEIFS('Fat and Grease Data'!D$2:D$9000,'Fat and Grease Data'!$B$2:$B$9000,'Monthly Prices'!$B205,'Fat and Grease Data'!$C$2:$C$9000,'Monthly Prices'!$C205)</f>
        <v>21.65</v>
      </c>
      <c r="E205" s="9">
        <f ca="1">_xlfn.MAXIFS('Fat and Grease Data'!$D$2:$D$9000,'Fat and Grease Data'!$B$2:$B$9000,'Monthly Prices'!$B205,'Fat and Grease Data'!$C$2:$C$9000,'Monthly Prices'!$C205)</f>
        <v>22.5</v>
      </c>
      <c r="F205" s="9">
        <f ca="1">_xlfn.MINIFS('Fat and Grease Data'!$D$2:$D$9000,'Fat and Grease Data'!$B$2:$B$9000,'Monthly Prices'!$B205,'Fat and Grease Data'!$C$2:$C$9000,'Monthly Prices'!$C205)</f>
        <v>21.5</v>
      </c>
      <c r="G205" s="9">
        <f t="shared" ca="1" si="68"/>
        <v>0.85000000000000142</v>
      </c>
      <c r="H205" s="9">
        <f t="shared" ca="1" si="71"/>
        <v>-0.14999999999999858</v>
      </c>
      <c r="I205" s="9">
        <f ca="1">AVERAGEIFS('Fat and Grease Data'!E$2:E$9000,'Fat and Grease Data'!$B$2:$B$9000,'Monthly Prices'!$B205,'Fat and Grease Data'!$C$2:$C$9000,'Monthly Prices'!$C205)</f>
        <v>22.762499999999999</v>
      </c>
      <c r="J205" s="9">
        <f ca="1">_xlfn.MAXIFS('Fat and Grease Data'!$E$2:$E$9000,'Fat and Grease Data'!$B$2:$B$9000,'Monthly Prices'!$B205,'Fat and Grease Data'!$C$2:$C$9000,'Monthly Prices'!$C205)</f>
        <v>23</v>
      </c>
      <c r="K205" s="9">
        <f ca="1">_xlfn.MINIFS('Fat and Grease Data'!$E$2:$E$9000,'Fat and Grease Data'!$B$2:$B$9000,'Monthly Prices'!$B205,'Fat and Grease Data'!$C$2:$C$9000,'Monthly Prices'!$C205)</f>
        <v>22.75</v>
      </c>
      <c r="L205" s="9">
        <f t="shared" ca="1" si="72"/>
        <v>0.23750000000000071</v>
      </c>
      <c r="M205" s="9">
        <f t="shared" ca="1" si="73"/>
        <v>-1.2499999999999289E-2</v>
      </c>
      <c r="N205" s="9">
        <f ca="1">AVERAGEIFS('Fat and Grease Data'!F$2:F$9000,'Fat and Grease Data'!$B$2:$B$9000,'Monthly Prices'!$B205,'Fat and Grease Data'!$C$2:$C$9000,'Monthly Prices'!$C205)</f>
        <v>22.387999999999998</v>
      </c>
      <c r="O205" s="9">
        <f ca="1">_xlfn.MAXIFS('Fat and Grease Data'!$F$2:$F$9000,'Fat and Grease Data'!$B$2:$B$9000,'Monthly Prices'!$B205,'Fat and Grease Data'!$C$2:$C$9000,'Monthly Prices'!$C205)</f>
        <v>23.63</v>
      </c>
      <c r="P205" s="9">
        <f ca="1">_xlfn.MINIFS('Fat and Grease Data'!$F$2:$F$9000,'Fat and Grease Data'!$B$2:$B$9000,'Monthly Prices'!$B205,'Fat and Grease Data'!$C$2:$C$9000,'Monthly Prices'!$C205)</f>
        <v>22.25</v>
      </c>
      <c r="Q205" s="9">
        <f t="shared" ca="1" si="64"/>
        <v>1.2420000000000009</v>
      </c>
      <c r="R205" s="9">
        <f t="shared" ca="1" si="65"/>
        <v>-0.13799999999999812</v>
      </c>
      <c r="S205" s="9">
        <f ca="1">AVERAGEIFS('Fat and Grease Data'!G$2:G$9000,'Fat and Grease Data'!$B$2:$B$9000,'Monthly Prices'!$B205,'Fat and Grease Data'!$C$2:$C$9000,'Monthly Prices'!$C205)</f>
        <v>24</v>
      </c>
      <c r="T205" s="9">
        <f ca="1">_xlfn.MAXIFS('Fat and Grease Data'!$G$2:$G$9000,'Fat and Grease Data'!$B$2:$B$9000,'Monthly Prices'!$B205,'Fat and Grease Data'!$C$2:$C$9000,'Monthly Prices'!$C205)</f>
        <v>24</v>
      </c>
      <c r="U205" s="9">
        <f ca="1">_xlfn.MINIFS('Fat and Grease Data'!$G$2:$G$9000,'Fat and Grease Data'!$B$2:$B$9000,'Monthly Prices'!$B205,'Fat and Grease Data'!$C$2:$C$9000,'Monthly Prices'!$C205)</f>
        <v>24</v>
      </c>
      <c r="V205" s="9">
        <f t="shared" ca="1" si="54"/>
        <v>0</v>
      </c>
      <c r="W205" s="9">
        <f t="shared" ca="1" si="55"/>
        <v>0</v>
      </c>
      <c r="X205" s="9">
        <f ca="1">AVERAGEIFS('Fat and Grease Data'!H$2:H$9000,'Fat and Grease Data'!$B$2:$B$9000,'Monthly Prices'!$B205,'Fat and Grease Data'!$C$2:$C$9000,'Monthly Prices'!$C205)</f>
        <v>23.591999999999999</v>
      </c>
      <c r="Y205" s="9">
        <f ca="1">_xlfn.MAXIFS('Fat and Grease Data'!$H$2:$H$9000,'Fat and Grease Data'!$B$2:$B$9000,'Monthly Prices'!$B205,'Fat and Grease Data'!$C$2:$C$9000,'Monthly Prices'!$C205)</f>
        <v>25.5</v>
      </c>
      <c r="Z205" s="9">
        <f ca="1">_xlfn.MINIFS('Fat and Grease Data'!$H$2:$H$9000,'Fat and Grease Data'!$B$2:$B$9000,'Monthly Prices'!$B205,'Fat and Grease Data'!$C$2:$C$9000,'Monthly Prices'!$C205)</f>
        <v>23.38</v>
      </c>
      <c r="AA205" s="9">
        <f t="shared" ca="1" si="56"/>
        <v>1.9080000000000013</v>
      </c>
      <c r="AB205" s="9">
        <f t="shared" ca="1" si="57"/>
        <v>-0.21199999999999974</v>
      </c>
      <c r="AC205" s="9">
        <f ca="1">AVERAGEIFS('Fat and Grease Data'!I$2:I$9000,'Fat and Grease Data'!$B$2:$B$9000,'Monthly Prices'!$B205,'Fat and Grease Data'!$C$2:$C$9000,'Monthly Prices'!$C205)</f>
        <v>22</v>
      </c>
      <c r="AD205" s="9">
        <f ca="1">_xlfn.MAXIFS('Fat and Grease Data'!$I$2:$I$9000,'Fat and Grease Data'!$B$2:$B$9000,'Monthly Prices'!$B205,'Fat and Grease Data'!$C$2:$C$9000,'Monthly Prices'!$C205)</f>
        <v>22</v>
      </c>
      <c r="AE205" s="9">
        <f ca="1">_xlfn.MINIFS('Fat and Grease Data'!$I$2:$I$9000,'Fat and Grease Data'!$B$2:$B$9000,'Monthly Prices'!$B205,'Fat and Grease Data'!$C$2:$C$9000,'Monthly Prices'!$C205)</f>
        <v>22</v>
      </c>
      <c r="AF205" s="9">
        <f t="shared" ca="1" si="58"/>
        <v>0</v>
      </c>
      <c r="AG205" s="9">
        <f t="shared" ca="1" si="59"/>
        <v>0</v>
      </c>
      <c r="AH205" s="9"/>
      <c r="AI205" s="9"/>
      <c r="AJ205" s="9"/>
      <c r="AK205" s="9"/>
      <c r="AL205" s="9"/>
      <c r="AM205" s="9">
        <f ca="1">AVERAGEIFS('Fat and Grease Data'!K$2:K$9000,'Fat and Grease Data'!$B$2:$B$9000,'Monthly Prices'!$B205,'Fat and Grease Data'!$C$2:$C$9000,'Monthly Prices'!$C205)</f>
        <v>28.75</v>
      </c>
      <c r="AN205" s="9">
        <f ca="1">_xlfn.MAXIFS('Fat and Grease Data'!$K$2:$K$9000,'Fat and Grease Data'!$B$2:$B$9000,'Monthly Prices'!$B205,'Fat and Grease Data'!$C$2:$C$9000,'Monthly Prices'!$C205)</f>
        <v>28.75</v>
      </c>
      <c r="AO205" s="9">
        <f ca="1">_xlfn.MINIFS('Fat and Grease Data'!$K$2:$K$9000,'Fat and Grease Data'!$B$2:$B$9000,'Monthly Prices'!$B205,'Fat and Grease Data'!$C$2:$C$9000,'Monthly Prices'!$C205)</f>
        <v>28.75</v>
      </c>
      <c r="AP205" s="9">
        <f t="shared" ca="1" si="74"/>
        <v>0</v>
      </c>
      <c r="AQ205" s="9">
        <f t="shared" ca="1" si="75"/>
        <v>0</v>
      </c>
      <c r="AR205" s="9">
        <f ca="1">AVERAGEIFS('Fat and Grease Data'!L$2:L$9000,'Fat and Grease Data'!$B$2:$B$9000,'Monthly Prices'!$B205,'Fat and Grease Data'!$C$2:$C$9000,'Monthly Prices'!$C205)</f>
        <v>21.925000000000001</v>
      </c>
      <c r="AS205" s="9">
        <f ca="1">_xlfn.MAXIFS('Fat and Grease Data'!$L$2:$L$9000,'Fat and Grease Data'!$B$2:$B$9000,'Monthly Prices'!$B205,'Fat and Grease Data'!$C$2:$C$9000,'Monthly Prices'!$C205)</f>
        <v>23.5</v>
      </c>
      <c r="AT205" s="9">
        <f ca="1">_xlfn.MINIFS('Fat and Grease Data'!$L$2:$L$9000,'Fat and Grease Data'!$B$2:$B$9000,'Monthly Prices'!$B205,'Fat and Grease Data'!$C$2:$C$9000,'Monthly Prices'!$C205)</f>
        <v>21.75</v>
      </c>
      <c r="AU205" s="9">
        <f t="shared" ca="1" si="60"/>
        <v>1.5749999999999993</v>
      </c>
      <c r="AV205" s="9">
        <f t="shared" ca="1" si="61"/>
        <v>-0.17500000000000071</v>
      </c>
      <c r="AW205" s="9">
        <f ca="1">AVERAGEIFS('Fat and Grease Data'!M$2:M$9000,'Fat and Grease Data'!$B$2:$B$9000,'Monthly Prices'!$B205,'Fat and Grease Data'!$C$2:$C$9000,'Monthly Prices'!$C205)</f>
        <v>24.5</v>
      </c>
      <c r="AX205" s="9">
        <f ca="1">_xlfn.MAXIFS('Fat and Grease Data'!$M$2:$M$9000,'Fat and Grease Data'!$B$2:$B$9000,'Monthly Prices'!$B205,'Fat and Grease Data'!$C$2:$C$9000,'Monthly Prices'!$C205)</f>
        <v>24.5</v>
      </c>
      <c r="AY205" s="9">
        <f ca="1">_xlfn.MINIFS('Fat and Grease Data'!$M$2:$M$9000,'Fat and Grease Data'!$B$2:$B$9000,'Monthly Prices'!$B205,'Fat and Grease Data'!$C$2:$C$9000,'Monthly Prices'!$C205)</f>
        <v>24.5</v>
      </c>
      <c r="AZ205" s="9">
        <f t="shared" ca="1" si="62"/>
        <v>0</v>
      </c>
      <c r="BA205" s="9">
        <f t="shared" ca="1" si="63"/>
        <v>0</v>
      </c>
      <c r="BB205" s="10">
        <f>[2]Prices!$D557</f>
        <v>3.4497620000000002</v>
      </c>
      <c r="BC205" s="10">
        <f>[2]Prices!$B557</f>
        <v>3.5649999999999999</v>
      </c>
      <c r="BD205" s="10">
        <f>[2]Prices!$C557</f>
        <v>3.355</v>
      </c>
      <c r="BE205" s="10">
        <f t="shared" si="69"/>
        <v>0.11523799999999973</v>
      </c>
      <c r="BF205" s="10">
        <f t="shared" si="70"/>
        <v>-9.4762000000000235E-2</v>
      </c>
    </row>
    <row r="206" spans="1:58" x14ac:dyDescent="0.2">
      <c r="A206" s="7">
        <v>42705</v>
      </c>
      <c r="B206" s="8">
        <f t="shared" si="66"/>
        <v>12</v>
      </c>
      <c r="C206" s="8">
        <f t="shared" si="67"/>
        <v>2016</v>
      </c>
      <c r="D206" s="9">
        <f ca="1">AVERAGEIFS('Fat and Grease Data'!D$2:D$9000,'Fat and Grease Data'!$B$2:$B$9000,'Monthly Prices'!$B206,'Fat and Grease Data'!$C$2:$C$9000,'Monthly Prices'!$C206)</f>
        <v>22.571428571428573</v>
      </c>
      <c r="E206" s="9">
        <f ca="1">_xlfn.MAXIFS('Fat and Grease Data'!$D$2:$D$9000,'Fat and Grease Data'!$B$2:$B$9000,'Monthly Prices'!$B206,'Fat and Grease Data'!$C$2:$C$9000,'Monthly Prices'!$C206)</f>
        <v>22.75</v>
      </c>
      <c r="F206" s="9">
        <f ca="1">_xlfn.MINIFS('Fat and Grease Data'!$D$2:$D$9000,'Fat and Grease Data'!$B$2:$B$9000,'Monthly Prices'!$B206,'Fat and Grease Data'!$C$2:$C$9000,'Monthly Prices'!$C206)</f>
        <v>21.5</v>
      </c>
      <c r="G206" s="9">
        <f t="shared" ca="1" si="68"/>
        <v>0.17857142857142705</v>
      </c>
      <c r="H206" s="9">
        <f t="shared" ca="1" si="71"/>
        <v>-1.071428571428573</v>
      </c>
      <c r="I206" s="9">
        <f ca="1">AVERAGEIFS('Fat and Grease Data'!E$2:E$9000,'Fat and Grease Data'!$B$2:$B$9000,'Monthly Prices'!$B206,'Fat and Grease Data'!$C$2:$C$9000,'Monthly Prices'!$C206)</f>
        <v>22.964285714285715</v>
      </c>
      <c r="J206" s="9">
        <f ca="1">_xlfn.MAXIFS('Fat and Grease Data'!$E$2:$E$9000,'Fat and Grease Data'!$B$2:$B$9000,'Monthly Prices'!$B206,'Fat and Grease Data'!$C$2:$C$9000,'Monthly Prices'!$C206)</f>
        <v>23</v>
      </c>
      <c r="K206" s="9">
        <f ca="1">_xlfn.MINIFS('Fat and Grease Data'!$E$2:$E$9000,'Fat and Grease Data'!$B$2:$B$9000,'Monthly Prices'!$B206,'Fat and Grease Data'!$C$2:$C$9000,'Monthly Prices'!$C206)</f>
        <v>22.75</v>
      </c>
      <c r="L206" s="9">
        <f t="shared" ca="1" si="72"/>
        <v>3.5714285714284699E-2</v>
      </c>
      <c r="M206" s="9">
        <f t="shared" ca="1" si="73"/>
        <v>-0.2142857142857153</v>
      </c>
      <c r="N206" s="9">
        <f ca="1">AVERAGEIFS('Fat and Grease Data'!F$2:F$9000,'Fat and Grease Data'!$B$2:$B$9000,'Monthly Prices'!$B206,'Fat and Grease Data'!$C$2:$C$9000,'Monthly Prices'!$C206)</f>
        <v>23.63</v>
      </c>
      <c r="O206" s="9">
        <f ca="1">_xlfn.MAXIFS('Fat and Grease Data'!$F$2:$F$9000,'Fat and Grease Data'!$B$2:$B$9000,'Monthly Prices'!$B206,'Fat and Grease Data'!$C$2:$C$9000,'Monthly Prices'!$C206)</f>
        <v>23.63</v>
      </c>
      <c r="P206" s="9">
        <f ca="1">_xlfn.MINIFS('Fat and Grease Data'!$F$2:$F$9000,'Fat and Grease Data'!$B$2:$B$9000,'Monthly Prices'!$B206,'Fat and Grease Data'!$C$2:$C$9000,'Monthly Prices'!$C206)</f>
        <v>23.63</v>
      </c>
      <c r="Q206" s="9">
        <f t="shared" ca="1" si="64"/>
        <v>0</v>
      </c>
      <c r="R206" s="9">
        <f t="shared" ca="1" si="65"/>
        <v>0</v>
      </c>
      <c r="S206" s="9">
        <f ca="1">AVERAGEIFS('Fat and Grease Data'!G$2:G$9000,'Fat and Grease Data'!$B$2:$B$9000,'Monthly Prices'!$B206,'Fat and Grease Data'!$C$2:$C$9000,'Monthly Prices'!$C206)</f>
        <v>24.273809523809526</v>
      </c>
      <c r="T206" s="9">
        <f ca="1">_xlfn.MAXIFS('Fat and Grease Data'!$G$2:$G$9000,'Fat and Grease Data'!$B$2:$B$9000,'Monthly Prices'!$B206,'Fat and Grease Data'!$C$2:$C$9000,'Monthly Prices'!$C206)</f>
        <v>25</v>
      </c>
      <c r="U206" s="9">
        <f ca="1">_xlfn.MINIFS('Fat and Grease Data'!$G$2:$G$9000,'Fat and Grease Data'!$B$2:$B$9000,'Monthly Prices'!$B206,'Fat and Grease Data'!$C$2:$C$9000,'Monthly Prices'!$C206)</f>
        <v>24</v>
      </c>
      <c r="V206" s="9">
        <f t="shared" ca="1" si="54"/>
        <v>0.7261904761904745</v>
      </c>
      <c r="W206" s="9">
        <f t="shared" ca="1" si="55"/>
        <v>-0.2738095238095255</v>
      </c>
      <c r="X206" s="9">
        <f ca="1">AVERAGEIFS('Fat and Grease Data'!H$2:H$9000,'Fat and Grease Data'!$B$2:$B$9000,'Monthly Prices'!$B206,'Fat and Grease Data'!$C$2:$C$9000,'Monthly Prices'!$C206)</f>
        <v>25.5</v>
      </c>
      <c r="Y206" s="9">
        <f ca="1">_xlfn.MAXIFS('Fat and Grease Data'!$H$2:$H$9000,'Fat and Grease Data'!$B$2:$B$9000,'Monthly Prices'!$B206,'Fat and Grease Data'!$C$2:$C$9000,'Monthly Prices'!$C206)</f>
        <v>25.5</v>
      </c>
      <c r="Z206" s="9">
        <f ca="1">_xlfn.MINIFS('Fat and Grease Data'!$H$2:$H$9000,'Fat and Grease Data'!$B$2:$B$9000,'Monthly Prices'!$B206,'Fat and Grease Data'!$C$2:$C$9000,'Monthly Prices'!$C206)</f>
        <v>25.5</v>
      </c>
      <c r="AA206" s="9">
        <f t="shared" ca="1" si="56"/>
        <v>0</v>
      </c>
      <c r="AB206" s="9">
        <f t="shared" ca="1" si="57"/>
        <v>0</v>
      </c>
      <c r="AC206" s="9">
        <f ca="1">AVERAGEIFS('Fat and Grease Data'!I$2:I$9000,'Fat and Grease Data'!$B$2:$B$9000,'Monthly Prices'!$B206,'Fat and Grease Data'!$C$2:$C$9000,'Monthly Prices'!$C206)</f>
        <v>23.476190476190474</v>
      </c>
      <c r="AD206" s="9">
        <f ca="1">_xlfn.MAXIFS('Fat and Grease Data'!$I$2:$I$9000,'Fat and Grease Data'!$B$2:$B$9000,'Monthly Prices'!$B206,'Fat and Grease Data'!$C$2:$C$9000,'Monthly Prices'!$C206)</f>
        <v>24</v>
      </c>
      <c r="AE206" s="9">
        <f ca="1">_xlfn.MINIFS('Fat and Grease Data'!$I$2:$I$9000,'Fat and Grease Data'!$B$2:$B$9000,'Monthly Prices'!$B206,'Fat and Grease Data'!$C$2:$C$9000,'Monthly Prices'!$C206)</f>
        <v>22</v>
      </c>
      <c r="AF206" s="9">
        <f t="shared" ca="1" si="58"/>
        <v>0.5238095238095255</v>
      </c>
      <c r="AG206" s="9">
        <f t="shared" ca="1" si="59"/>
        <v>-1.4761904761904745</v>
      </c>
      <c r="AH206" s="9"/>
      <c r="AI206" s="9"/>
      <c r="AJ206" s="9"/>
      <c r="AK206" s="9"/>
      <c r="AL206" s="9"/>
      <c r="AM206" s="9">
        <f ca="1">AVERAGEIFS('Fat and Grease Data'!K$2:K$9000,'Fat and Grease Data'!$B$2:$B$9000,'Monthly Prices'!$B206,'Fat and Grease Data'!$C$2:$C$9000,'Monthly Prices'!$C206)</f>
        <v>28.75</v>
      </c>
      <c r="AN206" s="9">
        <f ca="1">_xlfn.MAXIFS('Fat and Grease Data'!$K$2:$K$9000,'Fat and Grease Data'!$B$2:$B$9000,'Monthly Prices'!$B206,'Fat and Grease Data'!$C$2:$C$9000,'Monthly Prices'!$C206)</f>
        <v>28.75</v>
      </c>
      <c r="AO206" s="9">
        <f ca="1">_xlfn.MINIFS('Fat and Grease Data'!$K$2:$K$9000,'Fat and Grease Data'!$B$2:$B$9000,'Monthly Prices'!$B206,'Fat and Grease Data'!$C$2:$C$9000,'Monthly Prices'!$C206)</f>
        <v>28.75</v>
      </c>
      <c r="AP206" s="9">
        <f t="shared" ca="1" si="74"/>
        <v>0</v>
      </c>
      <c r="AQ206" s="9">
        <f t="shared" ca="1" si="75"/>
        <v>0</v>
      </c>
      <c r="AR206" s="9">
        <f ca="1">AVERAGEIFS('Fat and Grease Data'!L$2:L$9000,'Fat and Grease Data'!$B$2:$B$9000,'Monthly Prices'!$B206,'Fat and Grease Data'!$C$2:$C$9000,'Monthly Prices'!$C206)</f>
        <v>23.5</v>
      </c>
      <c r="AS206" s="9">
        <f ca="1">_xlfn.MAXIFS('Fat and Grease Data'!$L$2:$L$9000,'Fat and Grease Data'!$B$2:$B$9000,'Monthly Prices'!$B206,'Fat and Grease Data'!$C$2:$C$9000,'Monthly Prices'!$C206)</f>
        <v>23.5</v>
      </c>
      <c r="AT206" s="9">
        <f ca="1">_xlfn.MINIFS('Fat and Grease Data'!$L$2:$L$9000,'Fat and Grease Data'!$B$2:$B$9000,'Monthly Prices'!$B206,'Fat and Grease Data'!$C$2:$C$9000,'Monthly Prices'!$C206)</f>
        <v>23.5</v>
      </c>
      <c r="AU206" s="9">
        <f t="shared" ca="1" si="60"/>
        <v>0</v>
      </c>
      <c r="AV206" s="9">
        <f t="shared" ca="1" si="61"/>
        <v>0</v>
      </c>
      <c r="AW206" s="9">
        <f ca="1">AVERAGEIFS('Fat and Grease Data'!M$2:M$9000,'Fat and Grease Data'!$B$2:$B$9000,'Monthly Prices'!$B206,'Fat and Grease Data'!$C$2:$C$9000,'Monthly Prices'!$C206)</f>
        <v>24.5</v>
      </c>
      <c r="AX206" s="9">
        <f ca="1">_xlfn.MAXIFS('Fat and Grease Data'!$M$2:$M$9000,'Fat and Grease Data'!$B$2:$B$9000,'Monthly Prices'!$B206,'Fat and Grease Data'!$C$2:$C$9000,'Monthly Prices'!$C206)</f>
        <v>24.5</v>
      </c>
      <c r="AY206" s="9">
        <f ca="1">_xlfn.MINIFS('Fat and Grease Data'!$M$2:$M$9000,'Fat and Grease Data'!$B$2:$B$9000,'Monthly Prices'!$B206,'Fat and Grease Data'!$C$2:$C$9000,'Monthly Prices'!$C206)</f>
        <v>24.5</v>
      </c>
      <c r="AZ206" s="9">
        <f t="shared" ca="1" si="62"/>
        <v>0</v>
      </c>
      <c r="BA206" s="9">
        <f t="shared" ca="1" si="63"/>
        <v>0</v>
      </c>
      <c r="BB206" s="10">
        <f>[2]Prices!$D558</f>
        <v>3.535952</v>
      </c>
      <c r="BC206" s="10">
        <f>[2]Prices!$B558</f>
        <v>3.6475</v>
      </c>
      <c r="BD206" s="10">
        <f>[2]Prices!$C558</f>
        <v>3.4175</v>
      </c>
      <c r="BE206" s="10">
        <f t="shared" si="69"/>
        <v>0.11154799999999998</v>
      </c>
      <c r="BF206" s="10">
        <f t="shared" si="70"/>
        <v>-0.118452</v>
      </c>
    </row>
    <row r="207" spans="1:58" x14ac:dyDescent="0.2">
      <c r="A207" s="7">
        <v>42736</v>
      </c>
      <c r="B207" s="8">
        <f t="shared" si="66"/>
        <v>1</v>
      </c>
      <c r="C207" s="8">
        <f t="shared" si="67"/>
        <v>2017</v>
      </c>
      <c r="D207" s="9">
        <f ca="1">AVERAGEIFS('Fat and Grease Data'!D$2:D$9000,'Fat and Grease Data'!$B$2:$B$9000,'Monthly Prices'!$B207,'Fat and Grease Data'!$C$2:$C$9000,'Monthly Prices'!$C207)</f>
        <v>22.512499999999999</v>
      </c>
      <c r="E207" s="9">
        <f ca="1">_xlfn.MAXIFS('Fat and Grease Data'!$D$2:$D$9000,'Fat and Grease Data'!$B$2:$B$9000,'Monthly Prices'!$B207,'Fat and Grease Data'!$C$2:$C$9000,'Monthly Prices'!$C207)</f>
        <v>23.25</v>
      </c>
      <c r="F207" s="9">
        <f ca="1">_xlfn.MINIFS('Fat and Grease Data'!$D$2:$D$9000,'Fat and Grease Data'!$B$2:$B$9000,'Monthly Prices'!$B207,'Fat and Grease Data'!$C$2:$C$9000,'Monthly Prices'!$C207)</f>
        <v>22.25</v>
      </c>
      <c r="G207" s="9">
        <f t="shared" ca="1" si="68"/>
        <v>0.73750000000000071</v>
      </c>
      <c r="H207" s="9">
        <f t="shared" ca="1" si="71"/>
        <v>-0.26249999999999929</v>
      </c>
      <c r="I207" s="9">
        <f ca="1">AVERAGEIFS('Fat and Grease Data'!E$2:E$9000,'Fat and Grease Data'!$B$2:$B$9000,'Monthly Prices'!$B207,'Fat and Grease Data'!$C$2:$C$9000,'Monthly Prices'!$C207)</f>
        <v>23.425000000000001</v>
      </c>
      <c r="J207" s="9">
        <f ca="1">_xlfn.MAXIFS('Fat and Grease Data'!$E$2:$E$9000,'Fat and Grease Data'!$B$2:$B$9000,'Monthly Prices'!$B207,'Fat and Grease Data'!$C$2:$C$9000,'Monthly Prices'!$C207)</f>
        <v>23.5</v>
      </c>
      <c r="K207" s="9">
        <f ca="1">_xlfn.MINIFS('Fat and Grease Data'!$E$2:$E$9000,'Fat and Grease Data'!$B$2:$B$9000,'Monthly Prices'!$B207,'Fat and Grease Data'!$C$2:$C$9000,'Monthly Prices'!$C207)</f>
        <v>23</v>
      </c>
      <c r="L207" s="9">
        <f t="shared" ca="1" si="72"/>
        <v>7.4999999999999289E-2</v>
      </c>
      <c r="M207" s="9">
        <f t="shared" ca="1" si="73"/>
        <v>-0.42500000000000071</v>
      </c>
      <c r="N207" s="9">
        <f ca="1">AVERAGEIFS('Fat and Grease Data'!F$2:F$9000,'Fat and Grease Data'!$B$2:$B$9000,'Monthly Prices'!$B207,'Fat and Grease Data'!$C$2:$C$9000,'Monthly Prices'!$C207)</f>
        <v>23.058</v>
      </c>
      <c r="O207" s="9">
        <f ca="1">_xlfn.MAXIFS('Fat and Grease Data'!$F$2:$F$9000,'Fat and Grease Data'!$B$2:$B$9000,'Monthly Prices'!$B207,'Fat and Grease Data'!$C$2:$C$9000,'Monthly Prices'!$C207)</f>
        <v>23.63</v>
      </c>
      <c r="P207" s="9">
        <f ca="1">_xlfn.MINIFS('Fat and Grease Data'!$F$2:$F$9000,'Fat and Grease Data'!$B$2:$B$9000,'Monthly Prices'!$B207,'Fat and Grease Data'!$C$2:$C$9000,'Monthly Prices'!$C207)</f>
        <v>22.75</v>
      </c>
      <c r="Q207" s="9">
        <f t="shared" ca="1" si="64"/>
        <v>0.57199999999999918</v>
      </c>
      <c r="R207" s="9">
        <f t="shared" ca="1" si="65"/>
        <v>-0.30799999999999983</v>
      </c>
      <c r="S207" s="9">
        <f ca="1">AVERAGEIFS('Fat and Grease Data'!G$2:G$9000,'Fat and Grease Data'!$B$2:$B$9000,'Monthly Prices'!$B207,'Fat and Grease Data'!$C$2:$C$9000,'Monthly Prices'!$C207)</f>
        <v>24.012499999999999</v>
      </c>
      <c r="T207" s="9">
        <f ca="1">_xlfn.MAXIFS('Fat and Grease Data'!$G$2:$G$9000,'Fat and Grease Data'!$B$2:$B$9000,'Monthly Prices'!$B207,'Fat and Grease Data'!$C$2:$C$9000,'Monthly Prices'!$C207)</f>
        <v>24.5</v>
      </c>
      <c r="U207" s="9">
        <f ca="1">_xlfn.MINIFS('Fat and Grease Data'!$G$2:$G$9000,'Fat and Grease Data'!$B$2:$B$9000,'Monthly Prices'!$B207,'Fat and Grease Data'!$C$2:$C$9000,'Monthly Prices'!$C207)</f>
        <v>23.5</v>
      </c>
      <c r="V207" s="9">
        <f t="shared" ca="1" si="54"/>
        <v>0.48750000000000071</v>
      </c>
      <c r="W207" s="9">
        <f t="shared" ca="1" si="55"/>
        <v>-0.51249999999999929</v>
      </c>
      <c r="X207" s="9">
        <f ca="1">AVERAGEIFS('Fat and Grease Data'!H$2:H$9000,'Fat and Grease Data'!$B$2:$B$9000,'Monthly Prices'!$B207,'Fat and Grease Data'!$C$2:$C$9000,'Monthly Prices'!$C207)</f>
        <v>24.637499999999999</v>
      </c>
      <c r="Y207" s="9">
        <f ca="1">_xlfn.MAXIFS('Fat and Grease Data'!$H$2:$H$9000,'Fat and Grease Data'!$B$2:$B$9000,'Monthly Prices'!$B207,'Fat and Grease Data'!$C$2:$C$9000,'Monthly Prices'!$C207)</f>
        <v>25.5</v>
      </c>
      <c r="Z207" s="9">
        <f ca="1">_xlfn.MINIFS('Fat and Grease Data'!$H$2:$H$9000,'Fat and Grease Data'!$B$2:$B$9000,'Monthly Prices'!$B207,'Fat and Grease Data'!$C$2:$C$9000,'Monthly Prices'!$C207)</f>
        <v>24.25</v>
      </c>
      <c r="AA207" s="9">
        <f t="shared" ca="1" si="56"/>
        <v>0.86250000000000071</v>
      </c>
      <c r="AB207" s="9">
        <f t="shared" ca="1" si="57"/>
        <v>-0.38749999999999929</v>
      </c>
      <c r="AC207" s="9">
        <f ca="1">AVERAGEIFS('Fat and Grease Data'!I$2:I$9000,'Fat and Grease Data'!$B$2:$B$9000,'Monthly Prices'!$B207,'Fat and Grease Data'!$C$2:$C$9000,'Monthly Prices'!$C207)</f>
        <v>25.274999999999999</v>
      </c>
      <c r="AD207" s="9">
        <f ca="1">_xlfn.MAXIFS('Fat and Grease Data'!$I$2:$I$9000,'Fat and Grease Data'!$B$2:$B$9000,'Monthly Prices'!$B207,'Fat and Grease Data'!$C$2:$C$9000,'Monthly Prices'!$C207)</f>
        <v>25.5</v>
      </c>
      <c r="AE207" s="9">
        <f ca="1">_xlfn.MINIFS('Fat and Grease Data'!$I$2:$I$9000,'Fat and Grease Data'!$B$2:$B$9000,'Monthly Prices'!$B207,'Fat and Grease Data'!$C$2:$C$9000,'Monthly Prices'!$C207)</f>
        <v>24</v>
      </c>
      <c r="AF207" s="9">
        <f t="shared" ca="1" si="58"/>
        <v>0.22500000000000142</v>
      </c>
      <c r="AG207" s="9">
        <f t="shared" ca="1" si="59"/>
        <v>-1.2749999999999986</v>
      </c>
      <c r="AH207" s="9"/>
      <c r="AI207" s="9"/>
      <c r="AJ207" s="9"/>
      <c r="AK207" s="9"/>
      <c r="AL207" s="9"/>
      <c r="AM207" s="9">
        <f ca="1">AVERAGEIFS('Fat and Grease Data'!K$2:K$9000,'Fat and Grease Data'!$B$2:$B$9000,'Monthly Prices'!$B207,'Fat and Grease Data'!$C$2:$C$9000,'Monthly Prices'!$C207)</f>
        <v>28.287500000000001</v>
      </c>
      <c r="AN207" s="9">
        <f ca="1">_xlfn.MAXIFS('Fat and Grease Data'!$K$2:$K$9000,'Fat and Grease Data'!$B$2:$B$9000,'Monthly Prices'!$B207,'Fat and Grease Data'!$C$2:$C$9000,'Monthly Prices'!$C207)</f>
        <v>28.75</v>
      </c>
      <c r="AO207" s="9">
        <f ca="1">_xlfn.MINIFS('Fat and Grease Data'!$K$2:$K$9000,'Fat and Grease Data'!$B$2:$B$9000,'Monthly Prices'!$B207,'Fat and Grease Data'!$C$2:$C$9000,'Monthly Prices'!$C207)</f>
        <v>28.25</v>
      </c>
      <c r="AP207" s="9">
        <f t="shared" ca="1" si="74"/>
        <v>0.46249999999999858</v>
      </c>
      <c r="AQ207" s="9">
        <f t="shared" ca="1" si="75"/>
        <v>-3.7500000000001421E-2</v>
      </c>
      <c r="AR207" s="9">
        <f ca="1">AVERAGEIFS('Fat and Grease Data'!L$2:L$9000,'Fat and Grease Data'!$B$2:$B$9000,'Monthly Prices'!$B207,'Fat and Grease Data'!$C$2:$C$9000,'Monthly Prices'!$C207)</f>
        <v>23.5</v>
      </c>
      <c r="AS207" s="9">
        <f ca="1">_xlfn.MAXIFS('Fat and Grease Data'!$L$2:$L$9000,'Fat and Grease Data'!$B$2:$B$9000,'Monthly Prices'!$B207,'Fat and Grease Data'!$C$2:$C$9000,'Monthly Prices'!$C207)</f>
        <v>23.5</v>
      </c>
      <c r="AT207" s="9">
        <f ca="1">_xlfn.MINIFS('Fat and Grease Data'!$L$2:$L$9000,'Fat and Grease Data'!$B$2:$B$9000,'Monthly Prices'!$B207,'Fat and Grease Data'!$C$2:$C$9000,'Monthly Prices'!$C207)</f>
        <v>23.5</v>
      </c>
      <c r="AU207" s="9">
        <f t="shared" ca="1" si="60"/>
        <v>0</v>
      </c>
      <c r="AV207" s="9">
        <f t="shared" ca="1" si="61"/>
        <v>0</v>
      </c>
      <c r="AW207" s="9">
        <f ca="1">AVERAGEIFS('Fat and Grease Data'!M$2:M$9000,'Fat and Grease Data'!$B$2:$B$9000,'Monthly Prices'!$B207,'Fat and Grease Data'!$C$2:$C$9000,'Monthly Prices'!$C207)</f>
        <v>25.824999999999999</v>
      </c>
      <c r="AX207" s="9">
        <f ca="1">_xlfn.MAXIFS('Fat and Grease Data'!$M$2:$M$9000,'Fat and Grease Data'!$B$2:$B$9000,'Monthly Prices'!$B207,'Fat and Grease Data'!$C$2:$C$9000,'Monthly Prices'!$C207)</f>
        <v>26.5</v>
      </c>
      <c r="AY207" s="9">
        <f ca="1">_xlfn.MINIFS('Fat and Grease Data'!$M$2:$M$9000,'Fat and Grease Data'!$B$2:$B$9000,'Monthly Prices'!$B207,'Fat and Grease Data'!$C$2:$C$9000,'Monthly Prices'!$C207)</f>
        <v>24.5</v>
      </c>
      <c r="AZ207" s="9">
        <f t="shared" ca="1" si="62"/>
        <v>0.67500000000000071</v>
      </c>
      <c r="BA207" s="9">
        <f t="shared" ca="1" si="63"/>
        <v>-1.3249999999999993</v>
      </c>
      <c r="BB207" s="10">
        <f>[2]Prices!$D559</f>
        <v>3.618125</v>
      </c>
      <c r="BC207" s="10">
        <f>[2]Prices!$B559</f>
        <v>3.71</v>
      </c>
      <c r="BD207" s="10">
        <f>[2]Prices!$C559</f>
        <v>3.5150000000000001</v>
      </c>
      <c r="BE207" s="10">
        <f t="shared" si="69"/>
        <v>9.1874999999999929E-2</v>
      </c>
      <c r="BF207" s="10">
        <f t="shared" si="70"/>
        <v>-0.10312499999999991</v>
      </c>
    </row>
    <row r="208" spans="1:58" x14ac:dyDescent="0.2">
      <c r="A208" s="7">
        <v>42767</v>
      </c>
      <c r="B208" s="8">
        <f t="shared" si="66"/>
        <v>2</v>
      </c>
      <c r="C208" s="8">
        <f t="shared" si="67"/>
        <v>2017</v>
      </c>
      <c r="D208" s="9">
        <f ca="1">AVERAGEIFS('Fat and Grease Data'!D$2:D$9000,'Fat and Grease Data'!$B$2:$B$9000,'Monthly Prices'!$B208,'Fat and Grease Data'!$C$2:$C$9000,'Monthly Prices'!$C208)</f>
        <v>23.013157894736842</v>
      </c>
      <c r="E208" s="9">
        <f ca="1">_xlfn.MAXIFS('Fat and Grease Data'!$D$2:$D$9000,'Fat and Grease Data'!$B$2:$B$9000,'Monthly Prices'!$B208,'Fat and Grease Data'!$C$2:$C$9000,'Monthly Prices'!$C208)</f>
        <v>23.5</v>
      </c>
      <c r="F208" s="9">
        <f ca="1">_xlfn.MINIFS('Fat and Grease Data'!$D$2:$D$9000,'Fat and Grease Data'!$B$2:$B$9000,'Monthly Prices'!$B208,'Fat and Grease Data'!$C$2:$C$9000,'Monthly Prices'!$C208)</f>
        <v>22.25</v>
      </c>
      <c r="G208" s="9">
        <f t="shared" ca="1" si="68"/>
        <v>0.48684210526315752</v>
      </c>
      <c r="H208" s="9">
        <f t="shared" ca="1" si="71"/>
        <v>-0.76315789473684248</v>
      </c>
      <c r="I208" s="9">
        <f ca="1">AVERAGEIFS('Fat and Grease Data'!E$2:E$9000,'Fat and Grease Data'!$B$2:$B$9000,'Monthly Prices'!$B208,'Fat and Grease Data'!$C$2:$C$9000,'Monthly Prices'!$C208)</f>
        <v>23.69736842105263</v>
      </c>
      <c r="J208" s="9">
        <f ca="1">_xlfn.MAXIFS('Fat and Grease Data'!$E$2:$E$9000,'Fat and Grease Data'!$B$2:$B$9000,'Monthly Prices'!$B208,'Fat and Grease Data'!$C$2:$C$9000,'Monthly Prices'!$C208)</f>
        <v>24</v>
      </c>
      <c r="K208" s="9">
        <f ca="1">_xlfn.MINIFS('Fat and Grease Data'!$E$2:$E$9000,'Fat and Grease Data'!$B$2:$B$9000,'Monthly Prices'!$B208,'Fat and Grease Data'!$C$2:$C$9000,'Monthly Prices'!$C208)</f>
        <v>23.5</v>
      </c>
      <c r="L208" s="9">
        <f t="shared" ca="1" si="72"/>
        <v>0.30263157894736992</v>
      </c>
      <c r="M208" s="9">
        <f t="shared" ca="1" si="73"/>
        <v>-0.19736842105263008</v>
      </c>
      <c r="N208" s="9">
        <f ca="1">AVERAGEIFS('Fat and Grease Data'!F$2:F$9000,'Fat and Grease Data'!$B$2:$B$9000,'Monthly Prices'!$B208,'Fat and Grease Data'!$C$2:$C$9000,'Monthly Prices'!$C208)</f>
        <v>23.065789473684209</v>
      </c>
      <c r="O208" s="9">
        <f ca="1">_xlfn.MAXIFS('Fat and Grease Data'!$F$2:$F$9000,'Fat and Grease Data'!$B$2:$B$9000,'Monthly Prices'!$B208,'Fat and Grease Data'!$C$2:$C$9000,'Monthly Prices'!$C208)</f>
        <v>23.5</v>
      </c>
      <c r="P208" s="9">
        <f ca="1">_xlfn.MINIFS('Fat and Grease Data'!$F$2:$F$9000,'Fat and Grease Data'!$B$2:$B$9000,'Monthly Prices'!$B208,'Fat and Grease Data'!$C$2:$C$9000,'Monthly Prices'!$C208)</f>
        <v>22.75</v>
      </c>
      <c r="Q208" s="9">
        <f t="shared" ca="1" si="64"/>
        <v>0.43421052631579116</v>
      </c>
      <c r="R208" s="9">
        <f t="shared" ca="1" si="65"/>
        <v>-0.31578947368420884</v>
      </c>
      <c r="S208" s="9">
        <f ca="1">AVERAGEIFS('Fat and Grease Data'!G$2:G$9000,'Fat and Grease Data'!$B$2:$B$9000,'Monthly Prices'!$B208,'Fat and Grease Data'!$C$2:$C$9000,'Monthly Prices'!$C208)</f>
        <v>23.5</v>
      </c>
      <c r="T208" s="9">
        <f ca="1">_xlfn.MAXIFS('Fat and Grease Data'!$G$2:$G$9000,'Fat and Grease Data'!$B$2:$B$9000,'Monthly Prices'!$B208,'Fat and Grease Data'!$C$2:$C$9000,'Monthly Prices'!$C208)</f>
        <v>23.5</v>
      </c>
      <c r="U208" s="9">
        <f ca="1">_xlfn.MINIFS('Fat and Grease Data'!$G$2:$G$9000,'Fat and Grease Data'!$B$2:$B$9000,'Monthly Prices'!$B208,'Fat and Grease Data'!$C$2:$C$9000,'Monthly Prices'!$C208)</f>
        <v>23.5</v>
      </c>
      <c r="V208" s="9">
        <f t="shared" ref="V208:V271" ca="1" si="76">T208-S208</f>
        <v>0</v>
      </c>
      <c r="W208" s="9">
        <f t="shared" ref="W208:W271" ca="1" si="77">U208-S208</f>
        <v>0</v>
      </c>
      <c r="X208" s="9">
        <f ca="1">AVERAGEIFS('Fat and Grease Data'!H$2:H$9000,'Fat and Grease Data'!$B$2:$B$9000,'Monthly Prices'!$B208,'Fat and Grease Data'!$C$2:$C$9000,'Monthly Prices'!$C208)</f>
        <v>24.25</v>
      </c>
      <c r="Y208" s="9">
        <f ca="1">_xlfn.MAXIFS('Fat and Grease Data'!$H$2:$H$9000,'Fat and Grease Data'!$B$2:$B$9000,'Monthly Prices'!$B208,'Fat and Grease Data'!$C$2:$C$9000,'Monthly Prices'!$C208)</f>
        <v>24.25</v>
      </c>
      <c r="Z208" s="9">
        <f ca="1">_xlfn.MINIFS('Fat and Grease Data'!$H$2:$H$9000,'Fat and Grease Data'!$B$2:$B$9000,'Monthly Prices'!$B208,'Fat and Grease Data'!$C$2:$C$9000,'Monthly Prices'!$C208)</f>
        <v>24.25</v>
      </c>
      <c r="AA208" s="9">
        <f t="shared" ref="AA208:AA271" ca="1" si="78">Y208-X208</f>
        <v>0</v>
      </c>
      <c r="AB208" s="9">
        <f t="shared" ref="AB208:AB271" ca="1" si="79">Z208-X208</f>
        <v>0</v>
      </c>
      <c r="AC208" s="9">
        <f ca="1">AVERAGEIFS('Fat and Grease Data'!I$2:I$9000,'Fat and Grease Data'!$B$2:$B$9000,'Monthly Prices'!$B208,'Fat and Grease Data'!$C$2:$C$9000,'Monthly Prices'!$C208)</f>
        <v>26.092105263157894</v>
      </c>
      <c r="AD208" s="9">
        <f ca="1">_xlfn.MAXIFS('Fat and Grease Data'!$I$2:$I$9000,'Fat and Grease Data'!$B$2:$B$9000,'Monthly Prices'!$B208,'Fat and Grease Data'!$C$2:$C$9000,'Monthly Prices'!$C208)</f>
        <v>26.25</v>
      </c>
      <c r="AE208" s="9">
        <f ca="1">_xlfn.MINIFS('Fat and Grease Data'!$I$2:$I$9000,'Fat and Grease Data'!$B$2:$B$9000,'Monthly Prices'!$B208,'Fat and Grease Data'!$C$2:$C$9000,'Monthly Prices'!$C208)</f>
        <v>25.5</v>
      </c>
      <c r="AF208" s="9">
        <f t="shared" ca="1" si="58"/>
        <v>0.1578947368421062</v>
      </c>
      <c r="AG208" s="9">
        <f t="shared" ca="1" si="59"/>
        <v>-0.5921052631578938</v>
      </c>
      <c r="AH208" s="9"/>
      <c r="AI208" s="9"/>
      <c r="AJ208" s="9"/>
      <c r="AK208" s="9"/>
      <c r="AL208" s="9"/>
      <c r="AM208" s="9">
        <f ca="1">AVERAGEIFS('Fat and Grease Data'!K$2:K$9000,'Fat and Grease Data'!$B$2:$B$9000,'Monthly Prices'!$B208,'Fat and Grease Data'!$C$2:$C$9000,'Monthly Prices'!$C208)</f>
        <v>28.5</v>
      </c>
      <c r="AN208" s="9">
        <f ca="1">_xlfn.MAXIFS('Fat and Grease Data'!$K$2:$K$9000,'Fat and Grease Data'!$B$2:$B$9000,'Monthly Prices'!$B208,'Fat and Grease Data'!$C$2:$C$9000,'Monthly Prices'!$C208)</f>
        <v>28.5</v>
      </c>
      <c r="AO208" s="9">
        <f ca="1">_xlfn.MINIFS('Fat and Grease Data'!$K$2:$K$9000,'Fat and Grease Data'!$B$2:$B$9000,'Monthly Prices'!$B208,'Fat and Grease Data'!$C$2:$C$9000,'Monthly Prices'!$C208)</f>
        <v>28.5</v>
      </c>
      <c r="AP208" s="9">
        <f t="shared" ca="1" si="74"/>
        <v>0</v>
      </c>
      <c r="AQ208" s="9">
        <f t="shared" ca="1" si="75"/>
        <v>0</v>
      </c>
      <c r="AR208" s="9">
        <f ca="1">AVERAGEIFS('Fat and Grease Data'!L$2:L$9000,'Fat and Grease Data'!$B$2:$B$9000,'Monthly Prices'!$B208,'Fat and Grease Data'!$C$2:$C$9000,'Monthly Prices'!$C208)</f>
        <v>23.5</v>
      </c>
      <c r="AS208" s="9">
        <f ca="1">_xlfn.MAXIFS('Fat and Grease Data'!$L$2:$L$9000,'Fat and Grease Data'!$B$2:$B$9000,'Monthly Prices'!$B208,'Fat and Grease Data'!$C$2:$C$9000,'Monthly Prices'!$C208)</f>
        <v>23.5</v>
      </c>
      <c r="AT208" s="9">
        <f ca="1">_xlfn.MINIFS('Fat and Grease Data'!$L$2:$L$9000,'Fat and Grease Data'!$B$2:$B$9000,'Monthly Prices'!$B208,'Fat and Grease Data'!$C$2:$C$9000,'Monthly Prices'!$C208)</f>
        <v>23.5</v>
      </c>
      <c r="AU208" s="9">
        <f t="shared" ca="1" si="60"/>
        <v>0</v>
      </c>
      <c r="AV208" s="9">
        <f t="shared" ca="1" si="61"/>
        <v>0</v>
      </c>
      <c r="AW208" s="9">
        <f ca="1">AVERAGEIFS('Fat and Grease Data'!M$2:M$9000,'Fat and Grease Data'!$B$2:$B$9000,'Monthly Prices'!$B208,'Fat and Grease Data'!$C$2:$C$9000,'Monthly Prices'!$C208)</f>
        <v>26.5</v>
      </c>
      <c r="AX208" s="9">
        <f ca="1">_xlfn.MAXIFS('Fat and Grease Data'!$M$2:$M$9000,'Fat and Grease Data'!$B$2:$B$9000,'Monthly Prices'!$B208,'Fat and Grease Data'!$C$2:$C$9000,'Monthly Prices'!$C208)</f>
        <v>26.5</v>
      </c>
      <c r="AY208" s="9">
        <f ca="1">_xlfn.MINIFS('Fat and Grease Data'!$M$2:$M$9000,'Fat and Grease Data'!$B$2:$B$9000,'Monthly Prices'!$B208,'Fat and Grease Data'!$C$2:$C$9000,'Monthly Prices'!$C208)</f>
        <v>26.5</v>
      </c>
      <c r="AZ208" s="9">
        <f t="shared" ca="1" si="62"/>
        <v>0</v>
      </c>
      <c r="BA208" s="9">
        <f t="shared" ca="1" si="63"/>
        <v>0</v>
      </c>
      <c r="BB208" s="10">
        <f>[2]Prices!$D560</f>
        <v>3.6921050000000002</v>
      </c>
      <c r="BC208" s="10">
        <f>[2]Prices!$B560</f>
        <v>3.8</v>
      </c>
      <c r="BD208" s="10">
        <f>[2]Prices!$C560</f>
        <v>3.58</v>
      </c>
      <c r="BE208" s="10">
        <f t="shared" si="69"/>
        <v>0.10789499999999963</v>
      </c>
      <c r="BF208" s="10">
        <f t="shared" si="70"/>
        <v>-0.11210500000000012</v>
      </c>
    </row>
    <row r="209" spans="1:58" x14ac:dyDescent="0.2">
      <c r="A209" s="7">
        <v>42795</v>
      </c>
      <c r="B209" s="8">
        <f t="shared" si="66"/>
        <v>3</v>
      </c>
      <c r="C209" s="8">
        <f t="shared" si="67"/>
        <v>2017</v>
      </c>
      <c r="D209" s="9">
        <f ca="1">AVERAGEIFS('Fat and Grease Data'!D$2:D$9000,'Fat and Grease Data'!$B$2:$B$9000,'Monthly Prices'!$B209,'Fat and Grease Data'!$C$2:$C$9000,'Monthly Prices'!$C209)</f>
        <v>23.576086956521738</v>
      </c>
      <c r="E209" s="9">
        <f ca="1">_xlfn.MAXIFS('Fat and Grease Data'!$D$2:$D$9000,'Fat and Grease Data'!$B$2:$B$9000,'Monthly Prices'!$B209,'Fat and Grease Data'!$C$2:$C$9000,'Monthly Prices'!$C209)</f>
        <v>23.75</v>
      </c>
      <c r="F209" s="9">
        <f ca="1">_xlfn.MINIFS('Fat and Grease Data'!$D$2:$D$9000,'Fat and Grease Data'!$B$2:$B$9000,'Monthly Prices'!$B209,'Fat and Grease Data'!$C$2:$C$9000,'Monthly Prices'!$C209)</f>
        <v>23.5</v>
      </c>
      <c r="G209" s="9">
        <f t="shared" ca="1" si="68"/>
        <v>0.17391304347826164</v>
      </c>
      <c r="H209" s="9">
        <f t="shared" ca="1" si="71"/>
        <v>-7.6086956521738358E-2</v>
      </c>
      <c r="I209" s="9">
        <f ca="1">AVERAGEIFS('Fat and Grease Data'!E$2:E$9000,'Fat and Grease Data'!$B$2:$B$9000,'Monthly Prices'!$B209,'Fat and Grease Data'!$C$2:$C$9000,'Monthly Prices'!$C209)</f>
        <v>24.164347826086956</v>
      </c>
      <c r="J209" s="9">
        <f ca="1">_xlfn.MAXIFS('Fat and Grease Data'!$E$2:$E$9000,'Fat and Grease Data'!$B$2:$B$9000,'Monthly Prices'!$B209,'Fat and Grease Data'!$C$2:$C$9000,'Monthly Prices'!$C209)</f>
        <v>24.63</v>
      </c>
      <c r="K209" s="9">
        <f ca="1">_xlfn.MINIFS('Fat and Grease Data'!$E$2:$E$9000,'Fat and Grease Data'!$B$2:$B$9000,'Monthly Prices'!$B209,'Fat and Grease Data'!$C$2:$C$9000,'Monthly Prices'!$C209)</f>
        <v>23.88</v>
      </c>
      <c r="L209" s="9">
        <f t="shared" ca="1" si="72"/>
        <v>0.46565217391304259</v>
      </c>
      <c r="M209" s="9">
        <f t="shared" ca="1" si="73"/>
        <v>-0.28434782608695741</v>
      </c>
      <c r="N209" s="9">
        <f ca="1">AVERAGEIFS('Fat and Grease Data'!F$2:F$9000,'Fat and Grease Data'!$B$2:$B$9000,'Monthly Prices'!$B209,'Fat and Grease Data'!$C$2:$C$9000,'Monthly Prices'!$C209)</f>
        <v>23.5</v>
      </c>
      <c r="O209" s="9">
        <f ca="1">_xlfn.MAXIFS('Fat and Grease Data'!$F$2:$F$9000,'Fat and Grease Data'!$B$2:$B$9000,'Monthly Prices'!$B209,'Fat and Grease Data'!$C$2:$C$9000,'Monthly Prices'!$C209)</f>
        <v>23.5</v>
      </c>
      <c r="P209" s="9">
        <f ca="1">_xlfn.MINIFS('Fat and Grease Data'!$F$2:$F$9000,'Fat and Grease Data'!$B$2:$B$9000,'Monthly Prices'!$B209,'Fat and Grease Data'!$C$2:$C$9000,'Monthly Prices'!$C209)</f>
        <v>23.5</v>
      </c>
      <c r="Q209" s="9">
        <f t="shared" ca="1" si="64"/>
        <v>0</v>
      </c>
      <c r="R209" s="9">
        <f t="shared" ca="1" si="65"/>
        <v>0</v>
      </c>
      <c r="S209" s="9">
        <f ca="1">AVERAGEIFS('Fat and Grease Data'!G$2:G$9000,'Fat and Grease Data'!$B$2:$B$9000,'Monthly Prices'!$B209,'Fat and Grease Data'!$C$2:$C$9000,'Monthly Prices'!$C209)</f>
        <v>23.369565217391305</v>
      </c>
      <c r="T209" s="9">
        <f ca="1">_xlfn.MAXIFS('Fat and Grease Data'!$G$2:$G$9000,'Fat and Grease Data'!$B$2:$B$9000,'Monthly Prices'!$B209,'Fat and Grease Data'!$C$2:$C$9000,'Monthly Prices'!$C209)</f>
        <v>24.75</v>
      </c>
      <c r="U209" s="9">
        <f ca="1">_xlfn.MINIFS('Fat and Grease Data'!$G$2:$G$9000,'Fat and Grease Data'!$B$2:$B$9000,'Monthly Prices'!$B209,'Fat and Grease Data'!$C$2:$C$9000,'Monthly Prices'!$C209)</f>
        <v>22.75</v>
      </c>
      <c r="V209" s="9">
        <f t="shared" ca="1" si="76"/>
        <v>1.3804347826086953</v>
      </c>
      <c r="W209" s="9">
        <f t="shared" ca="1" si="77"/>
        <v>-0.61956521739130466</v>
      </c>
      <c r="X209" s="9">
        <f ca="1">AVERAGEIFS('Fat and Grease Data'!H$2:H$9000,'Fat and Grease Data'!$B$2:$B$9000,'Monthly Prices'!$B209,'Fat and Grease Data'!$C$2:$C$9000,'Monthly Prices'!$C209)</f>
        <v>24.25</v>
      </c>
      <c r="Y209" s="9">
        <f ca="1">_xlfn.MAXIFS('Fat and Grease Data'!$H$2:$H$9000,'Fat and Grease Data'!$B$2:$B$9000,'Monthly Prices'!$B209,'Fat and Grease Data'!$C$2:$C$9000,'Monthly Prices'!$C209)</f>
        <v>24.25</v>
      </c>
      <c r="Z209" s="9">
        <f ca="1">_xlfn.MINIFS('Fat and Grease Data'!$H$2:$H$9000,'Fat and Grease Data'!$B$2:$B$9000,'Monthly Prices'!$B209,'Fat and Grease Data'!$C$2:$C$9000,'Monthly Prices'!$C209)</f>
        <v>24.25</v>
      </c>
      <c r="AA209" s="9">
        <f t="shared" ca="1" si="78"/>
        <v>0</v>
      </c>
      <c r="AB209" s="9">
        <f t="shared" ca="1" si="79"/>
        <v>0</v>
      </c>
      <c r="AC209" s="9">
        <f ca="1">AVERAGEIFS('Fat and Grease Data'!I$2:I$9000,'Fat and Grease Data'!$B$2:$B$9000,'Monthly Prices'!$B209,'Fat and Grease Data'!$C$2:$C$9000,'Monthly Prices'!$C209)</f>
        <v>26.336956521739129</v>
      </c>
      <c r="AD209" s="9">
        <f ca="1">_xlfn.MAXIFS('Fat and Grease Data'!$I$2:$I$9000,'Fat and Grease Data'!$B$2:$B$9000,'Monthly Prices'!$B209,'Fat and Grease Data'!$C$2:$C$9000,'Monthly Prices'!$C209)</f>
        <v>26.75</v>
      </c>
      <c r="AE209" s="9">
        <f ca="1">_xlfn.MINIFS('Fat and Grease Data'!$I$2:$I$9000,'Fat and Grease Data'!$B$2:$B$9000,'Monthly Prices'!$B209,'Fat and Grease Data'!$C$2:$C$9000,'Monthly Prices'!$C209)</f>
        <v>26.25</v>
      </c>
      <c r="AF209" s="9">
        <f t="shared" ca="1" si="58"/>
        <v>0.41304347826087096</v>
      </c>
      <c r="AG209" s="9">
        <f t="shared" ca="1" si="59"/>
        <v>-8.6956521739129045E-2</v>
      </c>
      <c r="AH209" s="9"/>
      <c r="AI209" s="9"/>
      <c r="AJ209" s="9"/>
      <c r="AK209" s="9"/>
      <c r="AL209" s="9"/>
      <c r="AM209" s="9">
        <f ca="1">AVERAGEIFS('Fat and Grease Data'!K$2:K$9000,'Fat and Grease Data'!$B$2:$B$9000,'Monthly Prices'!$B209,'Fat and Grease Data'!$C$2:$C$9000,'Monthly Prices'!$C209)</f>
        <v>28.673913043478262</v>
      </c>
      <c r="AN209" s="9">
        <f ca="1">_xlfn.MAXIFS('Fat and Grease Data'!$K$2:$K$9000,'Fat and Grease Data'!$B$2:$B$9000,'Monthly Prices'!$B209,'Fat and Grease Data'!$C$2:$C$9000,'Monthly Prices'!$C209)</f>
        <v>29.5</v>
      </c>
      <c r="AO209" s="9">
        <f ca="1">_xlfn.MINIFS('Fat and Grease Data'!$K$2:$K$9000,'Fat and Grease Data'!$B$2:$B$9000,'Monthly Prices'!$B209,'Fat and Grease Data'!$C$2:$C$9000,'Monthly Prices'!$C209)</f>
        <v>28.5</v>
      </c>
      <c r="AP209" s="9">
        <f t="shared" ca="1" si="74"/>
        <v>0.82608695652173836</v>
      </c>
      <c r="AQ209" s="9">
        <f t="shared" ca="1" si="75"/>
        <v>-0.17391304347826164</v>
      </c>
      <c r="AR209" s="9">
        <f ca="1">AVERAGEIFS('Fat and Grease Data'!L$2:L$9000,'Fat and Grease Data'!$B$2:$B$9000,'Monthly Prices'!$B209,'Fat and Grease Data'!$C$2:$C$9000,'Monthly Prices'!$C209)</f>
        <v>23.652173913043477</v>
      </c>
      <c r="AS209" s="9">
        <f ca="1">_xlfn.MAXIFS('Fat and Grease Data'!$L$2:$L$9000,'Fat and Grease Data'!$B$2:$B$9000,'Monthly Prices'!$B209,'Fat and Grease Data'!$C$2:$C$9000,'Monthly Prices'!$C209)</f>
        <v>24</v>
      </c>
      <c r="AT209" s="9">
        <f ca="1">_xlfn.MINIFS('Fat and Grease Data'!$L$2:$L$9000,'Fat and Grease Data'!$B$2:$B$9000,'Monthly Prices'!$B209,'Fat and Grease Data'!$C$2:$C$9000,'Monthly Prices'!$C209)</f>
        <v>23.5</v>
      </c>
      <c r="AU209" s="9">
        <f t="shared" ca="1" si="60"/>
        <v>0.34782608695652328</v>
      </c>
      <c r="AV209" s="9">
        <f t="shared" ca="1" si="61"/>
        <v>-0.15217391304347672</v>
      </c>
      <c r="AW209" s="9">
        <f ca="1">AVERAGEIFS('Fat and Grease Data'!M$2:M$9000,'Fat and Grease Data'!$B$2:$B$9000,'Monthly Prices'!$B209,'Fat and Grease Data'!$C$2:$C$9000,'Monthly Prices'!$C209)</f>
        <v>26.5</v>
      </c>
      <c r="AX209" s="9">
        <f ca="1">_xlfn.MAXIFS('Fat and Grease Data'!$M$2:$M$9000,'Fat and Grease Data'!$B$2:$B$9000,'Monthly Prices'!$B209,'Fat and Grease Data'!$C$2:$C$9000,'Monthly Prices'!$C209)</f>
        <v>26.5</v>
      </c>
      <c r="AY209" s="9">
        <f ca="1">_xlfn.MINIFS('Fat and Grease Data'!$M$2:$M$9000,'Fat and Grease Data'!$B$2:$B$9000,'Monthly Prices'!$B209,'Fat and Grease Data'!$C$2:$C$9000,'Monthly Prices'!$C209)</f>
        <v>26.5</v>
      </c>
      <c r="AZ209" s="9">
        <f t="shared" ca="1" si="62"/>
        <v>0</v>
      </c>
      <c r="BA209" s="9">
        <f t="shared" ca="1" si="63"/>
        <v>0</v>
      </c>
      <c r="BB209" s="10">
        <f>[2]Prices!$D561</f>
        <v>3.6568480000000001</v>
      </c>
      <c r="BC209" s="10">
        <f>[2]Prices!$B561</f>
        <v>3.83</v>
      </c>
      <c r="BD209" s="10">
        <f>[2]Prices!$C561</f>
        <v>3.5425</v>
      </c>
      <c r="BE209" s="10">
        <f t="shared" si="69"/>
        <v>0.17315199999999997</v>
      </c>
      <c r="BF209" s="10">
        <f t="shared" si="70"/>
        <v>-0.11434800000000012</v>
      </c>
    </row>
    <row r="210" spans="1:58" x14ac:dyDescent="0.2">
      <c r="A210" s="7">
        <v>42826</v>
      </c>
      <c r="B210" s="8">
        <f t="shared" si="66"/>
        <v>4</v>
      </c>
      <c r="C210" s="8">
        <f t="shared" si="67"/>
        <v>2017</v>
      </c>
      <c r="D210" s="9">
        <f ca="1">AVERAGEIFS('Fat and Grease Data'!D$2:D$9000,'Fat and Grease Data'!$B$2:$B$9000,'Monthly Prices'!$B210,'Fat and Grease Data'!$C$2:$C$9000,'Monthly Prices'!$C210)</f>
        <v>23.75</v>
      </c>
      <c r="E210" s="9">
        <f ca="1">_xlfn.MAXIFS('Fat and Grease Data'!$D$2:$D$9000,'Fat and Grease Data'!$B$2:$B$9000,'Monthly Prices'!$B210,'Fat and Grease Data'!$C$2:$C$9000,'Monthly Prices'!$C210)</f>
        <v>23.75</v>
      </c>
      <c r="F210" s="9">
        <f ca="1">_xlfn.MINIFS('Fat and Grease Data'!$D$2:$D$9000,'Fat and Grease Data'!$B$2:$B$9000,'Monthly Prices'!$B210,'Fat and Grease Data'!$C$2:$C$9000,'Monthly Prices'!$C210)</f>
        <v>23.75</v>
      </c>
      <c r="G210" s="9">
        <f t="shared" ca="1" si="68"/>
        <v>0</v>
      </c>
      <c r="H210" s="9">
        <f t="shared" ca="1" si="71"/>
        <v>0</v>
      </c>
      <c r="I210" s="9">
        <f ca="1">AVERAGEIFS('Fat and Grease Data'!E$2:E$9000,'Fat and Grease Data'!$B$2:$B$9000,'Monthly Prices'!$B210,'Fat and Grease Data'!$C$2:$C$9000,'Monthly Prices'!$C210)</f>
        <v>24.61</v>
      </c>
      <c r="J210" s="9">
        <f ca="1">_xlfn.MAXIFS('Fat and Grease Data'!$E$2:$E$9000,'Fat and Grease Data'!$B$2:$B$9000,'Monthly Prices'!$B210,'Fat and Grease Data'!$C$2:$C$9000,'Monthly Prices'!$C210)</f>
        <v>24.63</v>
      </c>
      <c r="K210" s="9">
        <f ca="1">_xlfn.MINIFS('Fat and Grease Data'!$E$2:$E$9000,'Fat and Grease Data'!$B$2:$B$9000,'Monthly Prices'!$B210,'Fat and Grease Data'!$C$2:$C$9000,'Monthly Prices'!$C210)</f>
        <v>24.25</v>
      </c>
      <c r="L210" s="9">
        <f t="shared" ca="1" si="72"/>
        <v>1.9999999999999574E-2</v>
      </c>
      <c r="M210" s="9">
        <f t="shared" ca="1" si="73"/>
        <v>-0.35999999999999943</v>
      </c>
      <c r="N210" s="9">
        <f ca="1">AVERAGEIFS('Fat and Grease Data'!F$2:F$9000,'Fat and Grease Data'!$B$2:$B$9000,'Monthly Prices'!$B210,'Fat and Grease Data'!$C$2:$C$9000,'Monthly Prices'!$C210)</f>
        <v>24.210526315789473</v>
      </c>
      <c r="O210" s="9">
        <f ca="1">_xlfn.MAXIFS('Fat and Grease Data'!$F$2:$F$9000,'Fat and Grease Data'!$B$2:$B$9000,'Monthly Prices'!$B210,'Fat and Grease Data'!$C$2:$C$9000,'Monthly Prices'!$C210)</f>
        <v>25</v>
      </c>
      <c r="P210" s="9">
        <f ca="1">_xlfn.MINIFS('Fat and Grease Data'!$F$2:$F$9000,'Fat and Grease Data'!$B$2:$B$9000,'Monthly Prices'!$B210,'Fat and Grease Data'!$C$2:$C$9000,'Monthly Prices'!$C210)</f>
        <v>23.5</v>
      </c>
      <c r="Q210" s="9">
        <f t="shared" ca="1" si="64"/>
        <v>0.78947368421052744</v>
      </c>
      <c r="R210" s="9">
        <f t="shared" ca="1" si="65"/>
        <v>-0.71052631578947256</v>
      </c>
      <c r="S210" s="9">
        <f ca="1">AVERAGEIFS('Fat and Grease Data'!G$2:G$9000,'Fat and Grease Data'!$B$2:$B$9000,'Monthly Prices'!$B210,'Fat and Grease Data'!$C$2:$C$9000,'Monthly Prices'!$C210)</f>
        <v>24.642631578947363</v>
      </c>
      <c r="T210" s="9">
        <f ca="1">_xlfn.MAXIFS('Fat and Grease Data'!$G$2:$G$9000,'Fat and Grease Data'!$B$2:$B$9000,'Monthly Prices'!$B210,'Fat and Grease Data'!$C$2:$C$9000,'Monthly Prices'!$C210)</f>
        <v>24.75</v>
      </c>
      <c r="U210" s="9">
        <f ca="1">_xlfn.MINIFS('Fat and Grease Data'!$G$2:$G$9000,'Fat and Grease Data'!$B$2:$B$9000,'Monthly Prices'!$B210,'Fat and Grease Data'!$C$2:$C$9000,'Monthly Prices'!$C210)</f>
        <v>24.63</v>
      </c>
      <c r="V210" s="9">
        <f t="shared" ca="1" si="76"/>
        <v>0.10736842105263733</v>
      </c>
      <c r="W210" s="9">
        <f t="shared" ca="1" si="77"/>
        <v>-1.2631578947363664E-2</v>
      </c>
      <c r="X210" s="9">
        <f ca="1">AVERAGEIFS('Fat and Grease Data'!H$2:H$9000,'Fat and Grease Data'!$B$2:$B$9000,'Monthly Prices'!$B210,'Fat and Grease Data'!$C$2:$C$9000,'Monthly Prices'!$C210)</f>
        <v>24.25</v>
      </c>
      <c r="Y210" s="9">
        <f ca="1">_xlfn.MAXIFS('Fat and Grease Data'!$H$2:$H$9000,'Fat and Grease Data'!$B$2:$B$9000,'Monthly Prices'!$B210,'Fat and Grease Data'!$C$2:$C$9000,'Monthly Prices'!$C210)</f>
        <v>24.25</v>
      </c>
      <c r="Z210" s="9">
        <f ca="1">_xlfn.MINIFS('Fat and Grease Data'!$H$2:$H$9000,'Fat and Grease Data'!$B$2:$B$9000,'Monthly Prices'!$B210,'Fat and Grease Data'!$C$2:$C$9000,'Monthly Prices'!$C210)</f>
        <v>24.25</v>
      </c>
      <c r="AA210" s="9">
        <f t="shared" ca="1" si="78"/>
        <v>0</v>
      </c>
      <c r="AB210" s="9">
        <f t="shared" ca="1" si="79"/>
        <v>0</v>
      </c>
      <c r="AC210" s="9">
        <f ca="1">AVERAGEIFS('Fat and Grease Data'!I$2:I$9000,'Fat and Grease Data'!$B$2:$B$9000,'Monthly Prices'!$B210,'Fat and Grease Data'!$C$2:$C$9000,'Monthly Prices'!$C210)</f>
        <v>27.223684210526315</v>
      </c>
      <c r="AD210" s="9">
        <f ca="1">_xlfn.MAXIFS('Fat and Grease Data'!$I$2:$I$9000,'Fat and Grease Data'!$B$2:$B$9000,'Monthly Prices'!$B210,'Fat and Grease Data'!$C$2:$C$9000,'Monthly Prices'!$C210)</f>
        <v>27.25</v>
      </c>
      <c r="AE210" s="9">
        <f ca="1">_xlfn.MINIFS('Fat and Grease Data'!$I$2:$I$9000,'Fat and Grease Data'!$B$2:$B$9000,'Monthly Prices'!$B210,'Fat and Grease Data'!$C$2:$C$9000,'Monthly Prices'!$C210)</f>
        <v>26.75</v>
      </c>
      <c r="AF210" s="9">
        <f t="shared" ca="1" si="58"/>
        <v>2.6315789473684958E-2</v>
      </c>
      <c r="AG210" s="9">
        <f t="shared" ca="1" si="59"/>
        <v>-0.47368421052631504</v>
      </c>
      <c r="AH210" s="9"/>
      <c r="AI210" s="9"/>
      <c r="AJ210" s="9"/>
      <c r="AK210" s="9"/>
      <c r="AL210" s="9"/>
      <c r="AM210" s="9">
        <f ca="1">AVERAGEIFS('Fat and Grease Data'!K$2:K$9000,'Fat and Grease Data'!$B$2:$B$9000,'Monthly Prices'!$B210,'Fat and Grease Data'!$C$2:$C$9000,'Monthly Prices'!$C210)</f>
        <v>28.657894736842106</v>
      </c>
      <c r="AN210" s="9">
        <f ca="1">_xlfn.MAXIFS('Fat and Grease Data'!$K$2:$K$9000,'Fat and Grease Data'!$B$2:$B$9000,'Monthly Prices'!$B210,'Fat and Grease Data'!$C$2:$C$9000,'Monthly Prices'!$C210)</f>
        <v>29.5</v>
      </c>
      <c r="AO210" s="9">
        <f ca="1">_xlfn.MINIFS('Fat and Grease Data'!$K$2:$K$9000,'Fat and Grease Data'!$B$2:$B$9000,'Monthly Prices'!$B210,'Fat and Grease Data'!$C$2:$C$9000,'Monthly Prices'!$C210)</f>
        <v>28</v>
      </c>
      <c r="AP210" s="9">
        <f t="shared" ca="1" si="74"/>
        <v>0.8421052631578938</v>
      </c>
      <c r="AQ210" s="9">
        <f t="shared" ca="1" si="75"/>
        <v>-0.6578947368421062</v>
      </c>
      <c r="AR210" s="9">
        <f ca="1">AVERAGEIFS('Fat and Grease Data'!L$2:L$9000,'Fat and Grease Data'!$B$2:$B$9000,'Monthly Prices'!$B210,'Fat and Grease Data'!$C$2:$C$9000,'Monthly Prices'!$C210)</f>
        <v>24</v>
      </c>
      <c r="AS210" s="9">
        <f ca="1">_xlfn.MAXIFS('Fat and Grease Data'!$L$2:$L$9000,'Fat and Grease Data'!$B$2:$B$9000,'Monthly Prices'!$B210,'Fat and Grease Data'!$C$2:$C$9000,'Monthly Prices'!$C210)</f>
        <v>24</v>
      </c>
      <c r="AT210" s="9">
        <f ca="1">_xlfn.MINIFS('Fat and Grease Data'!$L$2:$L$9000,'Fat and Grease Data'!$B$2:$B$9000,'Monthly Prices'!$B210,'Fat and Grease Data'!$C$2:$C$9000,'Monthly Prices'!$C210)</f>
        <v>24</v>
      </c>
      <c r="AU210" s="9">
        <f t="shared" ca="1" si="60"/>
        <v>0</v>
      </c>
      <c r="AV210" s="9">
        <f t="shared" ca="1" si="61"/>
        <v>0</v>
      </c>
      <c r="AW210" s="9">
        <f ca="1">AVERAGEIFS('Fat and Grease Data'!M$2:M$9000,'Fat and Grease Data'!$B$2:$B$9000,'Monthly Prices'!$B210,'Fat and Grease Data'!$C$2:$C$9000,'Monthly Prices'!$C210)</f>
        <v>26.5</v>
      </c>
      <c r="AX210" s="9">
        <f ca="1">_xlfn.MAXIFS('Fat and Grease Data'!$M$2:$M$9000,'Fat and Grease Data'!$B$2:$B$9000,'Monthly Prices'!$B210,'Fat and Grease Data'!$C$2:$C$9000,'Monthly Prices'!$C210)</f>
        <v>26.5</v>
      </c>
      <c r="AY210" s="9">
        <f ca="1">_xlfn.MINIFS('Fat and Grease Data'!$M$2:$M$9000,'Fat and Grease Data'!$B$2:$B$9000,'Monthly Prices'!$B210,'Fat and Grease Data'!$C$2:$C$9000,'Monthly Prices'!$C210)</f>
        <v>26.5</v>
      </c>
      <c r="AZ210" s="9">
        <f t="shared" ca="1" si="62"/>
        <v>0</v>
      </c>
      <c r="BA210" s="9">
        <f t="shared" ca="1" si="63"/>
        <v>0</v>
      </c>
      <c r="BB210" s="10">
        <f>[2]Prices!$D562</f>
        <v>3.6301319999999997</v>
      </c>
      <c r="BC210" s="10">
        <f>[2]Prices!$B562</f>
        <v>3.73</v>
      </c>
      <c r="BD210" s="10">
        <f>[2]Prices!$C562</f>
        <v>3.5425</v>
      </c>
      <c r="BE210" s="10">
        <f t="shared" si="69"/>
        <v>9.986800000000029E-2</v>
      </c>
      <c r="BF210" s="10">
        <f t="shared" si="70"/>
        <v>-8.763199999999971E-2</v>
      </c>
    </row>
    <row r="211" spans="1:58" x14ac:dyDescent="0.2">
      <c r="A211" s="7">
        <v>42856</v>
      </c>
      <c r="B211" s="8">
        <f t="shared" si="66"/>
        <v>5</v>
      </c>
      <c r="C211" s="8">
        <f t="shared" si="67"/>
        <v>2017</v>
      </c>
      <c r="D211" s="9">
        <f ca="1">AVERAGEIFS('Fat and Grease Data'!D$2:D$9000,'Fat and Grease Data'!$B$2:$B$9000,'Monthly Prices'!$B211,'Fat and Grease Data'!$C$2:$C$9000,'Monthly Prices'!$C211)</f>
        <v>24.78409090909091</v>
      </c>
      <c r="E211" s="9">
        <f ca="1">_xlfn.MAXIFS('Fat and Grease Data'!$D$2:$D$9000,'Fat and Grease Data'!$B$2:$B$9000,'Monthly Prices'!$B211,'Fat and Grease Data'!$C$2:$C$9000,'Monthly Prices'!$C211)</f>
        <v>25.5</v>
      </c>
      <c r="F211" s="9">
        <f ca="1">_xlfn.MINIFS('Fat and Grease Data'!$D$2:$D$9000,'Fat and Grease Data'!$B$2:$B$9000,'Monthly Prices'!$B211,'Fat and Grease Data'!$C$2:$C$9000,'Monthly Prices'!$C211)</f>
        <v>23.75</v>
      </c>
      <c r="G211" s="9">
        <f t="shared" ca="1" si="68"/>
        <v>0.71590909090908994</v>
      </c>
      <c r="H211" s="9">
        <f t="shared" ca="1" si="71"/>
        <v>-1.0340909090909101</v>
      </c>
      <c r="I211" s="9">
        <f ca="1">AVERAGEIFS('Fat and Grease Data'!E$2:E$9000,'Fat and Grease Data'!$B$2:$B$9000,'Monthly Prices'!$B211,'Fat and Grease Data'!$C$2:$C$9000,'Monthly Prices'!$C211)</f>
        <v>25.210454545454546</v>
      </c>
      <c r="J211" s="9">
        <f ca="1">_xlfn.MAXIFS('Fat and Grease Data'!$E$2:$E$9000,'Fat and Grease Data'!$B$2:$B$9000,'Monthly Prices'!$B211,'Fat and Grease Data'!$C$2:$C$9000,'Monthly Prices'!$C211)</f>
        <v>26.25</v>
      </c>
      <c r="K211" s="9">
        <f ca="1">_xlfn.MINIFS('Fat and Grease Data'!$E$2:$E$9000,'Fat and Grease Data'!$B$2:$B$9000,'Monthly Prices'!$B211,'Fat and Grease Data'!$C$2:$C$9000,'Monthly Prices'!$C211)</f>
        <v>24.63</v>
      </c>
      <c r="L211" s="9">
        <f t="shared" ca="1" si="72"/>
        <v>1.0395454545454541</v>
      </c>
      <c r="M211" s="9">
        <f t="shared" ca="1" si="73"/>
        <v>-0.58045454545454689</v>
      </c>
      <c r="N211" s="9">
        <f ca="1">AVERAGEIFS('Fat and Grease Data'!F$2:F$9000,'Fat and Grease Data'!$B$2:$B$9000,'Monthly Prices'!$B211,'Fat and Grease Data'!$C$2:$C$9000,'Monthly Prices'!$C211)</f>
        <v>25</v>
      </c>
      <c r="O211" s="9">
        <f ca="1">_xlfn.MAXIFS('Fat and Grease Data'!$F$2:$F$9000,'Fat and Grease Data'!$B$2:$B$9000,'Monthly Prices'!$B211,'Fat and Grease Data'!$C$2:$C$9000,'Monthly Prices'!$C211)</f>
        <v>25</v>
      </c>
      <c r="P211" s="9">
        <f ca="1">_xlfn.MINIFS('Fat and Grease Data'!$F$2:$F$9000,'Fat and Grease Data'!$B$2:$B$9000,'Monthly Prices'!$B211,'Fat and Grease Data'!$C$2:$C$9000,'Monthly Prices'!$C211)</f>
        <v>25</v>
      </c>
      <c r="Q211" s="9">
        <f t="shared" ca="1" si="64"/>
        <v>0</v>
      </c>
      <c r="R211" s="9">
        <f t="shared" ca="1" si="65"/>
        <v>0</v>
      </c>
      <c r="S211" s="9">
        <f ca="1">AVERAGEIFS('Fat and Grease Data'!G$2:G$9000,'Fat and Grease Data'!$B$2:$B$9000,'Monthly Prices'!$B211,'Fat and Grease Data'!$C$2:$C$9000,'Monthly Prices'!$C211)</f>
        <v>25.255909090909089</v>
      </c>
      <c r="T211" s="9">
        <f ca="1">_xlfn.MAXIFS('Fat and Grease Data'!$G$2:$G$9000,'Fat and Grease Data'!$B$2:$B$9000,'Monthly Prices'!$B211,'Fat and Grease Data'!$C$2:$C$9000,'Monthly Prices'!$C211)</f>
        <v>25.5</v>
      </c>
      <c r="U211" s="9">
        <f ca="1">_xlfn.MINIFS('Fat and Grease Data'!$G$2:$G$9000,'Fat and Grease Data'!$B$2:$B$9000,'Monthly Prices'!$B211,'Fat and Grease Data'!$C$2:$C$9000,'Monthly Prices'!$C211)</f>
        <v>24.63</v>
      </c>
      <c r="V211" s="9">
        <f t="shared" ca="1" si="76"/>
        <v>0.24409090909091091</v>
      </c>
      <c r="W211" s="9">
        <f t="shared" ca="1" si="77"/>
        <v>-0.62590909090909008</v>
      </c>
      <c r="X211" s="9">
        <f ca="1">AVERAGEIFS('Fat and Grease Data'!H$2:H$9000,'Fat and Grease Data'!$B$2:$B$9000,'Monthly Prices'!$B211,'Fat and Grease Data'!$C$2:$C$9000,'Monthly Prices'!$C211)</f>
        <v>24.25</v>
      </c>
      <c r="Y211" s="9">
        <f ca="1">_xlfn.MAXIFS('Fat and Grease Data'!$H$2:$H$9000,'Fat and Grease Data'!$B$2:$B$9000,'Monthly Prices'!$B211,'Fat and Grease Data'!$C$2:$C$9000,'Monthly Prices'!$C211)</f>
        <v>24.25</v>
      </c>
      <c r="Z211" s="9">
        <f ca="1">_xlfn.MINIFS('Fat and Grease Data'!$H$2:$H$9000,'Fat and Grease Data'!$B$2:$B$9000,'Monthly Prices'!$B211,'Fat and Grease Data'!$C$2:$C$9000,'Monthly Prices'!$C211)</f>
        <v>24.25</v>
      </c>
      <c r="AA211" s="9">
        <f t="shared" ca="1" si="78"/>
        <v>0</v>
      </c>
      <c r="AB211" s="9">
        <f t="shared" ca="1" si="79"/>
        <v>0</v>
      </c>
      <c r="AC211" s="9">
        <f ca="1">AVERAGEIFS('Fat and Grease Data'!I$2:I$9000,'Fat and Grease Data'!$B$2:$B$9000,'Monthly Prices'!$B211,'Fat and Grease Data'!$C$2:$C$9000,'Monthly Prices'!$C211)</f>
        <v>27.25</v>
      </c>
      <c r="AD211" s="9">
        <f ca="1">_xlfn.MAXIFS('Fat and Grease Data'!$I$2:$I$9000,'Fat and Grease Data'!$B$2:$B$9000,'Monthly Prices'!$B211,'Fat and Grease Data'!$C$2:$C$9000,'Monthly Prices'!$C211)</f>
        <v>27.25</v>
      </c>
      <c r="AE211" s="9">
        <f ca="1">_xlfn.MINIFS('Fat and Grease Data'!$I$2:$I$9000,'Fat and Grease Data'!$B$2:$B$9000,'Monthly Prices'!$B211,'Fat and Grease Data'!$C$2:$C$9000,'Monthly Prices'!$C211)</f>
        <v>27.25</v>
      </c>
      <c r="AF211" s="9">
        <f t="shared" ca="1" si="58"/>
        <v>0</v>
      </c>
      <c r="AG211" s="9">
        <f t="shared" ca="1" si="59"/>
        <v>0</v>
      </c>
      <c r="AH211" s="9"/>
      <c r="AI211" s="9"/>
      <c r="AJ211" s="9"/>
      <c r="AK211" s="9"/>
      <c r="AL211" s="9"/>
      <c r="AM211" s="9">
        <f ca="1">AVERAGEIFS('Fat and Grease Data'!K$2:K$9000,'Fat and Grease Data'!$B$2:$B$9000,'Monthly Prices'!$B211,'Fat and Grease Data'!$C$2:$C$9000,'Monthly Prices'!$C211)</f>
        <v>29.59090909090909</v>
      </c>
      <c r="AN211" s="9">
        <f ca="1">_xlfn.MAXIFS('Fat and Grease Data'!$K$2:$K$9000,'Fat and Grease Data'!$B$2:$B$9000,'Monthly Prices'!$B211,'Fat and Grease Data'!$C$2:$C$9000,'Monthly Prices'!$C211)</f>
        <v>30.5</v>
      </c>
      <c r="AO211" s="9">
        <f ca="1">_xlfn.MINIFS('Fat and Grease Data'!$K$2:$K$9000,'Fat and Grease Data'!$B$2:$B$9000,'Monthly Prices'!$B211,'Fat and Grease Data'!$C$2:$C$9000,'Monthly Prices'!$C211)</f>
        <v>28.5</v>
      </c>
      <c r="AP211" s="9">
        <f t="shared" ca="1" si="74"/>
        <v>0.90909090909091006</v>
      </c>
      <c r="AQ211" s="9">
        <f t="shared" ca="1" si="75"/>
        <v>-1.0909090909090899</v>
      </c>
      <c r="AR211" s="9">
        <f ca="1">AVERAGEIFS('Fat and Grease Data'!L$2:L$9000,'Fat and Grease Data'!$B$2:$B$9000,'Monthly Prices'!$B211,'Fat and Grease Data'!$C$2:$C$9000,'Monthly Prices'!$C211)</f>
        <v>24.272727272727273</v>
      </c>
      <c r="AS211" s="9">
        <f ca="1">_xlfn.MAXIFS('Fat and Grease Data'!$L$2:$L$9000,'Fat and Grease Data'!$B$2:$B$9000,'Monthly Prices'!$B211,'Fat and Grease Data'!$C$2:$C$9000,'Monthly Prices'!$C211)</f>
        <v>24.5</v>
      </c>
      <c r="AT211" s="9">
        <f ca="1">_xlfn.MINIFS('Fat and Grease Data'!$L$2:$L$9000,'Fat and Grease Data'!$B$2:$B$9000,'Monthly Prices'!$B211,'Fat and Grease Data'!$C$2:$C$9000,'Monthly Prices'!$C211)</f>
        <v>24</v>
      </c>
      <c r="AU211" s="9">
        <f t="shared" ca="1" si="60"/>
        <v>0.22727272727272663</v>
      </c>
      <c r="AV211" s="9">
        <f t="shared" ca="1" si="61"/>
        <v>-0.27272727272727337</v>
      </c>
      <c r="AW211" s="9">
        <f ca="1">AVERAGEIFS('Fat and Grease Data'!M$2:M$9000,'Fat and Grease Data'!$B$2:$B$9000,'Monthly Prices'!$B211,'Fat and Grease Data'!$C$2:$C$9000,'Monthly Prices'!$C211)</f>
        <v>26.5</v>
      </c>
      <c r="AX211" s="9">
        <f ca="1">_xlfn.MAXIFS('Fat and Grease Data'!$M$2:$M$9000,'Fat and Grease Data'!$B$2:$B$9000,'Monthly Prices'!$B211,'Fat and Grease Data'!$C$2:$C$9000,'Monthly Prices'!$C211)</f>
        <v>26.5</v>
      </c>
      <c r="AY211" s="9">
        <f ca="1">_xlfn.MINIFS('Fat and Grease Data'!$M$2:$M$9000,'Fat and Grease Data'!$B$2:$B$9000,'Monthly Prices'!$B211,'Fat and Grease Data'!$C$2:$C$9000,'Monthly Prices'!$C211)</f>
        <v>26.5</v>
      </c>
      <c r="AZ211" s="9">
        <f t="shared" ca="1" si="62"/>
        <v>0</v>
      </c>
      <c r="BA211" s="9">
        <f t="shared" ca="1" si="63"/>
        <v>0</v>
      </c>
      <c r="BB211" s="10">
        <f>[2]Prices!$D563</f>
        <v>3.7054550000000002</v>
      </c>
      <c r="BC211" s="10">
        <f>[2]Prices!$B563</f>
        <v>3.79</v>
      </c>
      <c r="BD211" s="10">
        <f>[2]Prices!$C563</f>
        <v>3.6425000000000001</v>
      </c>
      <c r="BE211" s="10">
        <f t="shared" si="69"/>
        <v>8.454499999999987E-2</v>
      </c>
      <c r="BF211" s="10">
        <f t="shared" si="70"/>
        <v>-6.2955000000000094E-2</v>
      </c>
    </row>
    <row r="212" spans="1:58" x14ac:dyDescent="0.2">
      <c r="A212" s="7">
        <v>42887</v>
      </c>
      <c r="B212" s="8">
        <f t="shared" si="66"/>
        <v>6</v>
      </c>
      <c r="C212" s="8">
        <f t="shared" si="67"/>
        <v>2017</v>
      </c>
      <c r="D212" s="9">
        <f ca="1">AVERAGEIFS('Fat and Grease Data'!D$2:D$9000,'Fat and Grease Data'!$B$2:$B$9000,'Monthly Prices'!$B212,'Fat and Grease Data'!$C$2:$C$9000,'Monthly Prices'!$C212)</f>
        <v>26.363636363636363</v>
      </c>
      <c r="E212" s="9">
        <f ca="1">_xlfn.MAXIFS('Fat and Grease Data'!$D$2:$D$9000,'Fat and Grease Data'!$B$2:$B$9000,'Monthly Prices'!$B212,'Fat and Grease Data'!$C$2:$C$9000,'Monthly Prices'!$C212)</f>
        <v>26.5</v>
      </c>
      <c r="F212" s="9">
        <f ca="1">_xlfn.MINIFS('Fat and Grease Data'!$D$2:$D$9000,'Fat and Grease Data'!$B$2:$B$9000,'Monthly Prices'!$B212,'Fat and Grease Data'!$C$2:$C$9000,'Monthly Prices'!$C212)</f>
        <v>25.5</v>
      </c>
      <c r="G212" s="9">
        <f t="shared" ca="1" si="68"/>
        <v>0.13636363636363669</v>
      </c>
      <c r="H212" s="9">
        <f t="shared" ca="1" si="71"/>
        <v>-0.86363636363636331</v>
      </c>
      <c r="I212" s="9">
        <f ca="1">AVERAGEIFS('Fat and Grease Data'!E$2:E$9000,'Fat and Grease Data'!$B$2:$B$9000,'Monthly Prices'!$B212,'Fat and Grease Data'!$C$2:$C$9000,'Monthly Prices'!$C212)</f>
        <v>26.927727272727271</v>
      </c>
      <c r="J212" s="9">
        <f ca="1">_xlfn.MAXIFS('Fat and Grease Data'!$E$2:$E$9000,'Fat and Grease Data'!$B$2:$B$9000,'Monthly Prices'!$B212,'Fat and Grease Data'!$C$2:$C$9000,'Monthly Prices'!$C212)</f>
        <v>27.25</v>
      </c>
      <c r="K212" s="9">
        <f ca="1">_xlfn.MINIFS('Fat and Grease Data'!$E$2:$E$9000,'Fat and Grease Data'!$B$2:$B$9000,'Monthly Prices'!$B212,'Fat and Grease Data'!$C$2:$C$9000,'Monthly Prices'!$C212)</f>
        <v>26.25</v>
      </c>
      <c r="L212" s="9">
        <f t="shared" ca="1" si="72"/>
        <v>0.32227272727272904</v>
      </c>
      <c r="M212" s="9">
        <f t="shared" ca="1" si="73"/>
        <v>-0.67772727272727096</v>
      </c>
      <c r="N212" s="9">
        <f ca="1">AVERAGEIFS('Fat and Grease Data'!F$2:F$9000,'Fat and Grease Data'!$B$2:$B$9000,'Monthly Prices'!$B212,'Fat and Grease Data'!$C$2:$C$9000,'Monthly Prices'!$C212)</f>
        <v>26.579545454545453</v>
      </c>
      <c r="O212" s="9">
        <f ca="1">_xlfn.MAXIFS('Fat and Grease Data'!$F$2:$F$9000,'Fat and Grease Data'!$B$2:$B$9000,'Monthly Prices'!$B212,'Fat and Grease Data'!$C$2:$C$9000,'Monthly Prices'!$C212)</f>
        <v>27.25</v>
      </c>
      <c r="P212" s="9">
        <f ca="1">_xlfn.MINIFS('Fat and Grease Data'!$F$2:$F$9000,'Fat and Grease Data'!$B$2:$B$9000,'Monthly Prices'!$B212,'Fat and Grease Data'!$C$2:$C$9000,'Monthly Prices'!$C212)</f>
        <v>25</v>
      </c>
      <c r="Q212" s="9">
        <f t="shared" ca="1" si="64"/>
        <v>0.67045454545454675</v>
      </c>
      <c r="R212" s="9">
        <f t="shared" ca="1" si="65"/>
        <v>-1.5795454545454533</v>
      </c>
      <c r="S212" s="9">
        <f ca="1">AVERAGEIFS('Fat and Grease Data'!G$2:G$9000,'Fat and Grease Data'!$B$2:$B$9000,'Monthly Prices'!$B212,'Fat and Grease Data'!$C$2:$C$9000,'Monthly Prices'!$C212)</f>
        <v>26.136363636363637</v>
      </c>
      <c r="T212" s="9">
        <f ca="1">_xlfn.MAXIFS('Fat and Grease Data'!$G$2:$G$9000,'Fat and Grease Data'!$B$2:$B$9000,'Monthly Prices'!$B212,'Fat and Grease Data'!$C$2:$C$9000,'Monthly Prices'!$C212)</f>
        <v>26.25</v>
      </c>
      <c r="U212" s="9">
        <f ca="1">_xlfn.MINIFS('Fat and Grease Data'!$G$2:$G$9000,'Fat and Grease Data'!$B$2:$B$9000,'Monthly Prices'!$B212,'Fat and Grease Data'!$C$2:$C$9000,'Monthly Prices'!$C212)</f>
        <v>25.5</v>
      </c>
      <c r="V212" s="9">
        <f t="shared" ca="1" si="76"/>
        <v>0.11363636363636331</v>
      </c>
      <c r="W212" s="9">
        <f t="shared" ca="1" si="77"/>
        <v>-0.63636363636363669</v>
      </c>
      <c r="X212" s="9">
        <f ca="1">AVERAGEIFS('Fat and Grease Data'!H$2:H$9000,'Fat and Grease Data'!$B$2:$B$9000,'Monthly Prices'!$B212,'Fat and Grease Data'!$C$2:$C$9000,'Monthly Prices'!$C212)</f>
        <v>25.829545454545453</v>
      </c>
      <c r="Y212" s="9">
        <f ca="1">_xlfn.MAXIFS('Fat and Grease Data'!$H$2:$H$9000,'Fat and Grease Data'!$B$2:$B$9000,'Monthly Prices'!$B212,'Fat and Grease Data'!$C$2:$C$9000,'Monthly Prices'!$C212)</f>
        <v>26.5</v>
      </c>
      <c r="Z212" s="9">
        <f ca="1">_xlfn.MINIFS('Fat and Grease Data'!$H$2:$H$9000,'Fat and Grease Data'!$B$2:$B$9000,'Monthly Prices'!$B212,'Fat and Grease Data'!$C$2:$C$9000,'Monthly Prices'!$C212)</f>
        <v>24.25</v>
      </c>
      <c r="AA212" s="9">
        <f t="shared" ca="1" si="78"/>
        <v>0.67045454545454675</v>
      </c>
      <c r="AB212" s="9">
        <f t="shared" ca="1" si="79"/>
        <v>-1.5795454545454533</v>
      </c>
      <c r="AC212" s="9">
        <f ca="1">AVERAGEIFS('Fat and Grease Data'!I$2:I$9000,'Fat and Grease Data'!$B$2:$B$9000,'Monthly Prices'!$B212,'Fat and Grease Data'!$C$2:$C$9000,'Monthly Prices'!$C212)</f>
        <v>27.522727272727273</v>
      </c>
      <c r="AD212" s="9">
        <f ca="1">_xlfn.MAXIFS('Fat and Grease Data'!$I$2:$I$9000,'Fat and Grease Data'!$B$2:$B$9000,'Monthly Prices'!$B212,'Fat and Grease Data'!$C$2:$C$9000,'Monthly Prices'!$C212)</f>
        <v>27.75</v>
      </c>
      <c r="AE212" s="9">
        <f ca="1">_xlfn.MINIFS('Fat and Grease Data'!$I$2:$I$9000,'Fat and Grease Data'!$B$2:$B$9000,'Monthly Prices'!$B212,'Fat and Grease Data'!$C$2:$C$9000,'Monthly Prices'!$C212)</f>
        <v>27.25</v>
      </c>
      <c r="AF212" s="9">
        <f t="shared" ref="AF212:AF275" ca="1" si="80">AD212-AC212</f>
        <v>0.22727272727272663</v>
      </c>
      <c r="AG212" s="9">
        <f t="shared" ref="AG212:AG275" ca="1" si="81">AE212-AC212</f>
        <v>-0.27272727272727337</v>
      </c>
      <c r="AH212" s="9"/>
      <c r="AI212" s="9"/>
      <c r="AJ212" s="9"/>
      <c r="AK212" s="9"/>
      <c r="AL212" s="9"/>
      <c r="AM212" s="9">
        <f ca="1">AVERAGEIFS('Fat and Grease Data'!K$2:K$9000,'Fat and Grease Data'!$B$2:$B$9000,'Monthly Prices'!$B212,'Fat and Grease Data'!$C$2:$C$9000,'Monthly Prices'!$C212)</f>
        <v>30.5</v>
      </c>
      <c r="AN212" s="9">
        <f ca="1">_xlfn.MAXIFS('Fat and Grease Data'!$K$2:$K$9000,'Fat and Grease Data'!$B$2:$B$9000,'Monthly Prices'!$B212,'Fat and Grease Data'!$C$2:$C$9000,'Monthly Prices'!$C212)</f>
        <v>30.5</v>
      </c>
      <c r="AO212" s="9">
        <f ca="1">_xlfn.MINIFS('Fat and Grease Data'!$K$2:$K$9000,'Fat and Grease Data'!$B$2:$B$9000,'Monthly Prices'!$B212,'Fat and Grease Data'!$C$2:$C$9000,'Monthly Prices'!$C212)</f>
        <v>30.5</v>
      </c>
      <c r="AP212" s="9">
        <f t="shared" ca="1" si="74"/>
        <v>0</v>
      </c>
      <c r="AQ212" s="9">
        <f t="shared" ca="1" si="75"/>
        <v>0</v>
      </c>
      <c r="AR212" s="9">
        <f ca="1">AVERAGEIFS('Fat and Grease Data'!L$2:L$9000,'Fat and Grease Data'!$B$2:$B$9000,'Monthly Prices'!$B212,'Fat and Grease Data'!$C$2:$C$9000,'Monthly Prices'!$C212)</f>
        <v>25.363636363636363</v>
      </c>
      <c r="AS212" s="9">
        <f ca="1">_xlfn.MAXIFS('Fat and Grease Data'!$L$2:$L$9000,'Fat and Grease Data'!$B$2:$B$9000,'Monthly Prices'!$B212,'Fat and Grease Data'!$C$2:$C$9000,'Monthly Prices'!$C212)</f>
        <v>25.5</v>
      </c>
      <c r="AT212" s="9">
        <f ca="1">_xlfn.MINIFS('Fat and Grease Data'!$L$2:$L$9000,'Fat and Grease Data'!$B$2:$B$9000,'Monthly Prices'!$B212,'Fat and Grease Data'!$C$2:$C$9000,'Monthly Prices'!$C212)</f>
        <v>24.5</v>
      </c>
      <c r="AU212" s="9">
        <f t="shared" ref="AU212:AU275" ca="1" si="82">AS212-AR212</f>
        <v>0.13636363636363669</v>
      </c>
      <c r="AV212" s="9">
        <f t="shared" ref="AV212:AV275" ca="1" si="83">AT212-AR212</f>
        <v>-0.86363636363636331</v>
      </c>
      <c r="AW212" s="9">
        <f ca="1">AVERAGEIFS('Fat and Grease Data'!M$2:M$9000,'Fat and Grease Data'!$B$2:$B$9000,'Monthly Prices'!$B212,'Fat and Grease Data'!$C$2:$C$9000,'Monthly Prices'!$C212)</f>
        <v>26.954545454545453</v>
      </c>
      <c r="AX212" s="9">
        <f ca="1">_xlfn.MAXIFS('Fat and Grease Data'!$M$2:$M$9000,'Fat and Grease Data'!$B$2:$B$9000,'Monthly Prices'!$B212,'Fat and Grease Data'!$C$2:$C$9000,'Monthly Prices'!$C212)</f>
        <v>27.75</v>
      </c>
      <c r="AY212" s="9">
        <f ca="1">_xlfn.MINIFS('Fat and Grease Data'!$M$2:$M$9000,'Fat and Grease Data'!$B$2:$B$9000,'Monthly Prices'!$B212,'Fat and Grease Data'!$C$2:$C$9000,'Monthly Prices'!$C212)</f>
        <v>26.5</v>
      </c>
      <c r="AZ212" s="9">
        <f t="shared" ref="AZ212:AZ275" ca="1" si="84">AX212-AW212</f>
        <v>0.79545454545454675</v>
      </c>
      <c r="BA212" s="9">
        <f t="shared" ref="BA212:BA275" ca="1" si="85">AY212-AW212</f>
        <v>-0.45454545454545325</v>
      </c>
      <c r="BB212" s="10">
        <f>[2]Prices!$D564</f>
        <v>3.7228409999999998</v>
      </c>
      <c r="BC212" s="10">
        <f>[2]Prices!$B564</f>
        <v>3.9175</v>
      </c>
      <c r="BD212" s="10">
        <f>[2]Prices!$C564</f>
        <v>3.5625</v>
      </c>
      <c r="BE212" s="10">
        <f t="shared" si="69"/>
        <v>0.19465900000000014</v>
      </c>
      <c r="BF212" s="10">
        <f t="shared" si="70"/>
        <v>-0.16034099999999984</v>
      </c>
    </row>
    <row r="213" spans="1:58" x14ac:dyDescent="0.2">
      <c r="A213" s="7">
        <v>42917</v>
      </c>
      <c r="B213" s="8">
        <f t="shared" si="66"/>
        <v>7</v>
      </c>
      <c r="C213" s="8">
        <f t="shared" si="67"/>
        <v>2017</v>
      </c>
      <c r="D213" s="9">
        <f ca="1">AVERAGEIFS('Fat and Grease Data'!D$2:D$9000,'Fat and Grease Data'!$B$2:$B$9000,'Monthly Prices'!$B213,'Fat and Grease Data'!$C$2:$C$9000,'Monthly Prices'!$C213)</f>
        <v>26.590999999999998</v>
      </c>
      <c r="E213" s="9">
        <f ca="1">_xlfn.MAXIFS('Fat and Grease Data'!$D$2:$D$9000,'Fat and Grease Data'!$B$2:$B$9000,'Monthly Prices'!$B213,'Fat and Grease Data'!$C$2:$C$9000,'Monthly Prices'!$C213)</f>
        <v>26.63</v>
      </c>
      <c r="F213" s="9">
        <f ca="1">_xlfn.MINIFS('Fat and Grease Data'!$D$2:$D$9000,'Fat and Grease Data'!$B$2:$B$9000,'Monthly Prices'!$B213,'Fat and Grease Data'!$C$2:$C$9000,'Monthly Prices'!$C213)</f>
        <v>26.5</v>
      </c>
      <c r="G213" s="9">
        <f t="shared" ca="1" si="68"/>
        <v>3.9000000000001478E-2</v>
      </c>
      <c r="H213" s="9">
        <f t="shared" ca="1" si="71"/>
        <v>-9.0999999999997527E-2</v>
      </c>
      <c r="I213" s="9">
        <f ca="1">AVERAGEIFS('Fat and Grease Data'!E$2:E$9000,'Fat and Grease Data'!$B$2:$B$9000,'Monthly Prices'!$B213,'Fat and Grease Data'!$C$2:$C$9000,'Monthly Prices'!$C213)</f>
        <v>27.146999999999998</v>
      </c>
      <c r="J213" s="9">
        <f ca="1">_xlfn.MAXIFS('Fat and Grease Data'!$E$2:$E$9000,'Fat and Grease Data'!$B$2:$B$9000,'Monthly Prices'!$B213,'Fat and Grease Data'!$C$2:$C$9000,'Monthly Prices'!$C213)</f>
        <v>27.25</v>
      </c>
      <c r="K213" s="9">
        <f ca="1">_xlfn.MINIFS('Fat and Grease Data'!$E$2:$E$9000,'Fat and Grease Data'!$B$2:$B$9000,'Monthly Prices'!$B213,'Fat and Grease Data'!$C$2:$C$9000,'Monthly Prices'!$C213)</f>
        <v>27</v>
      </c>
      <c r="L213" s="9">
        <f t="shared" ca="1" si="72"/>
        <v>0.10300000000000153</v>
      </c>
      <c r="M213" s="9">
        <f t="shared" ca="1" si="73"/>
        <v>-0.14699999999999847</v>
      </c>
      <c r="N213" s="9">
        <f ca="1">AVERAGEIFS('Fat and Grease Data'!F$2:F$9000,'Fat and Grease Data'!$B$2:$B$9000,'Monthly Prices'!$B213,'Fat and Grease Data'!$C$2:$C$9000,'Monthly Prices'!$C213)</f>
        <v>26.795499999999997</v>
      </c>
      <c r="O213" s="9">
        <f ca="1">_xlfn.MAXIFS('Fat and Grease Data'!$F$2:$F$9000,'Fat and Grease Data'!$B$2:$B$9000,'Monthly Prices'!$B213,'Fat and Grease Data'!$C$2:$C$9000,'Monthly Prices'!$C213)</f>
        <v>26.88</v>
      </c>
      <c r="P213" s="9">
        <f ca="1">_xlfn.MINIFS('Fat and Grease Data'!$F$2:$F$9000,'Fat and Grease Data'!$B$2:$B$9000,'Monthly Prices'!$B213,'Fat and Grease Data'!$C$2:$C$9000,'Monthly Prices'!$C213)</f>
        <v>26.75</v>
      </c>
      <c r="Q213" s="9">
        <f t="shared" ca="1" si="64"/>
        <v>8.4500000000002018E-2</v>
      </c>
      <c r="R213" s="9">
        <f t="shared" ca="1" si="65"/>
        <v>-4.5499999999996987E-2</v>
      </c>
      <c r="S213" s="9">
        <f ca="1">AVERAGEIFS('Fat and Grease Data'!G$2:G$9000,'Fat and Grease Data'!$B$2:$B$9000,'Monthly Prices'!$B213,'Fat and Grease Data'!$C$2:$C$9000,'Monthly Prices'!$C213)</f>
        <v>25.75</v>
      </c>
      <c r="T213" s="9">
        <f ca="1">_xlfn.MAXIFS('Fat and Grease Data'!$G$2:$G$9000,'Fat and Grease Data'!$B$2:$B$9000,'Monthly Prices'!$B213,'Fat and Grease Data'!$C$2:$C$9000,'Monthly Prices'!$C213)</f>
        <v>26.25</v>
      </c>
      <c r="U213" s="9">
        <f ca="1">_xlfn.MINIFS('Fat and Grease Data'!$G$2:$G$9000,'Fat and Grease Data'!$B$2:$B$9000,'Monthly Prices'!$B213,'Fat and Grease Data'!$C$2:$C$9000,'Monthly Prices'!$C213)</f>
        <v>25.5</v>
      </c>
      <c r="V213" s="9">
        <f t="shared" ca="1" si="76"/>
        <v>0.5</v>
      </c>
      <c r="W213" s="9">
        <f t="shared" ca="1" si="77"/>
        <v>-0.25</v>
      </c>
      <c r="X213" s="9">
        <f ca="1">AVERAGEIFS('Fat and Grease Data'!H$2:H$9000,'Fat and Grease Data'!$B$2:$B$9000,'Monthly Prices'!$B213,'Fat and Grease Data'!$C$2:$C$9000,'Monthly Prices'!$C213)</f>
        <v>26.9</v>
      </c>
      <c r="Y213" s="9">
        <f ca="1">_xlfn.MAXIFS('Fat and Grease Data'!$H$2:$H$9000,'Fat and Grease Data'!$B$2:$B$9000,'Monthly Prices'!$B213,'Fat and Grease Data'!$C$2:$C$9000,'Monthly Prices'!$C213)</f>
        <v>27</v>
      </c>
      <c r="Z213" s="9">
        <f ca="1">_xlfn.MINIFS('Fat and Grease Data'!$H$2:$H$9000,'Fat and Grease Data'!$B$2:$B$9000,'Monthly Prices'!$B213,'Fat and Grease Data'!$C$2:$C$9000,'Monthly Prices'!$C213)</f>
        <v>26.5</v>
      </c>
      <c r="AA213" s="9">
        <f t="shared" ca="1" si="78"/>
        <v>0.10000000000000142</v>
      </c>
      <c r="AB213" s="9">
        <f t="shared" ca="1" si="79"/>
        <v>-0.39999999999999858</v>
      </c>
      <c r="AC213" s="9">
        <f ca="1">AVERAGEIFS('Fat and Grease Data'!I$2:I$9000,'Fat and Grease Data'!$B$2:$B$9000,'Monthly Prices'!$B213,'Fat and Grease Data'!$C$2:$C$9000,'Monthly Prices'!$C213)</f>
        <v>27.5</v>
      </c>
      <c r="AD213" s="9">
        <f ca="1">_xlfn.MAXIFS('Fat and Grease Data'!$I$2:$I$9000,'Fat and Grease Data'!$B$2:$B$9000,'Monthly Prices'!$B213,'Fat and Grease Data'!$C$2:$C$9000,'Monthly Prices'!$C213)</f>
        <v>27.5</v>
      </c>
      <c r="AE213" s="9">
        <f ca="1">_xlfn.MINIFS('Fat and Grease Data'!$I$2:$I$9000,'Fat and Grease Data'!$B$2:$B$9000,'Monthly Prices'!$B213,'Fat and Grease Data'!$C$2:$C$9000,'Monthly Prices'!$C213)</f>
        <v>27.5</v>
      </c>
      <c r="AF213" s="9">
        <f t="shared" ca="1" si="80"/>
        <v>0</v>
      </c>
      <c r="AG213" s="9">
        <f t="shared" ca="1" si="81"/>
        <v>0</v>
      </c>
      <c r="AH213" s="9"/>
      <c r="AI213" s="9"/>
      <c r="AJ213" s="9"/>
      <c r="AK213" s="9"/>
      <c r="AL213" s="9"/>
      <c r="AM213" s="9">
        <f ca="1">AVERAGEIFS('Fat and Grease Data'!K$2:K$9000,'Fat and Grease Data'!$B$2:$B$9000,'Monthly Prices'!$B213,'Fat and Grease Data'!$C$2:$C$9000,'Monthly Prices'!$C213)</f>
        <v>30.5</v>
      </c>
      <c r="AN213" s="9">
        <f ca="1">_xlfn.MAXIFS('Fat and Grease Data'!$K$2:$K$9000,'Fat and Grease Data'!$B$2:$B$9000,'Monthly Prices'!$B213,'Fat and Grease Data'!$C$2:$C$9000,'Monthly Prices'!$C213)</f>
        <v>30.5</v>
      </c>
      <c r="AO213" s="9">
        <f ca="1">_xlfn.MINIFS('Fat and Grease Data'!$K$2:$K$9000,'Fat and Grease Data'!$B$2:$B$9000,'Monthly Prices'!$B213,'Fat and Grease Data'!$C$2:$C$9000,'Monthly Prices'!$C213)</f>
        <v>30.5</v>
      </c>
      <c r="AP213" s="9">
        <f t="shared" ca="1" si="74"/>
        <v>0</v>
      </c>
      <c r="AQ213" s="9">
        <f t="shared" ca="1" si="75"/>
        <v>0</v>
      </c>
      <c r="AR213" s="9">
        <f ca="1">AVERAGEIFS('Fat and Grease Data'!L$2:L$9000,'Fat and Grease Data'!$B$2:$B$9000,'Monthly Prices'!$B213,'Fat and Grease Data'!$C$2:$C$9000,'Monthly Prices'!$C213)</f>
        <v>24.9</v>
      </c>
      <c r="AS213" s="9">
        <f ca="1">_xlfn.MAXIFS('Fat and Grease Data'!$L$2:$L$9000,'Fat and Grease Data'!$B$2:$B$9000,'Monthly Prices'!$B213,'Fat and Grease Data'!$C$2:$C$9000,'Monthly Prices'!$C213)</f>
        <v>25.5</v>
      </c>
      <c r="AT213" s="9">
        <f ca="1">_xlfn.MINIFS('Fat and Grease Data'!$L$2:$L$9000,'Fat and Grease Data'!$B$2:$B$9000,'Monthly Prices'!$B213,'Fat and Grease Data'!$C$2:$C$9000,'Monthly Prices'!$C213)</f>
        <v>24.75</v>
      </c>
      <c r="AU213" s="9">
        <f t="shared" ca="1" si="82"/>
        <v>0.60000000000000142</v>
      </c>
      <c r="AV213" s="9">
        <f t="shared" ca="1" si="83"/>
        <v>-0.14999999999999858</v>
      </c>
      <c r="AW213" s="9">
        <f ca="1">AVERAGEIFS('Fat and Grease Data'!M$2:M$9000,'Fat and Grease Data'!$B$2:$B$9000,'Monthly Prices'!$B213,'Fat and Grease Data'!$C$2:$C$9000,'Monthly Prices'!$C213)</f>
        <v>27.75</v>
      </c>
      <c r="AX213" s="9">
        <f ca="1">_xlfn.MAXIFS('Fat and Grease Data'!$M$2:$M$9000,'Fat and Grease Data'!$B$2:$B$9000,'Monthly Prices'!$B213,'Fat and Grease Data'!$C$2:$C$9000,'Monthly Prices'!$C213)</f>
        <v>27.75</v>
      </c>
      <c r="AY213" s="9">
        <f ca="1">_xlfn.MINIFS('Fat and Grease Data'!$M$2:$M$9000,'Fat and Grease Data'!$B$2:$B$9000,'Monthly Prices'!$B213,'Fat and Grease Data'!$C$2:$C$9000,'Monthly Prices'!$C213)</f>
        <v>27.75</v>
      </c>
      <c r="AZ213" s="9">
        <f t="shared" ca="1" si="84"/>
        <v>0</v>
      </c>
      <c r="BA213" s="9">
        <f t="shared" ca="1" si="85"/>
        <v>0</v>
      </c>
      <c r="BB213" s="10">
        <f>[2]Prices!$D565</f>
        <v>3.8210000000000002</v>
      </c>
      <c r="BC213" s="10">
        <f>[2]Prices!$B565</f>
        <v>4.0475000000000003</v>
      </c>
      <c r="BD213" s="10">
        <f>[2]Prices!$C565</f>
        <v>3.66</v>
      </c>
      <c r="BE213" s="10">
        <f t="shared" si="69"/>
        <v>0.22650000000000015</v>
      </c>
      <c r="BF213" s="10">
        <f t="shared" si="70"/>
        <v>-0.16100000000000003</v>
      </c>
    </row>
    <row r="214" spans="1:58" x14ac:dyDescent="0.2">
      <c r="A214" s="7">
        <v>42948</v>
      </c>
      <c r="B214" s="8">
        <f t="shared" si="66"/>
        <v>8</v>
      </c>
      <c r="C214" s="8">
        <f t="shared" si="67"/>
        <v>2017</v>
      </c>
      <c r="D214" s="9">
        <f ca="1">AVERAGEIFS('Fat and Grease Data'!D$2:D$9000,'Fat and Grease Data'!$B$2:$B$9000,'Monthly Prices'!$B214,'Fat and Grease Data'!$C$2:$C$9000,'Monthly Prices'!$C214)</f>
        <v>26.530909090909088</v>
      </c>
      <c r="E214" s="9">
        <f ca="1">_xlfn.MAXIFS('Fat and Grease Data'!$D$2:$D$9000,'Fat and Grease Data'!$B$2:$B$9000,'Monthly Prices'!$B214,'Fat and Grease Data'!$C$2:$C$9000,'Monthly Prices'!$C214)</f>
        <v>26.75</v>
      </c>
      <c r="F214" s="9">
        <f ca="1">_xlfn.MINIFS('Fat and Grease Data'!$D$2:$D$9000,'Fat and Grease Data'!$B$2:$B$9000,'Monthly Prices'!$B214,'Fat and Grease Data'!$C$2:$C$9000,'Monthly Prices'!$C214)</f>
        <v>26.25</v>
      </c>
      <c r="G214" s="9">
        <f t="shared" ca="1" si="68"/>
        <v>0.21909090909091233</v>
      </c>
      <c r="H214" s="9">
        <f t="shared" ca="1" si="71"/>
        <v>-0.28090909090908767</v>
      </c>
      <c r="I214" s="9">
        <f ca="1">AVERAGEIFS('Fat and Grease Data'!E$2:E$9000,'Fat and Grease Data'!$B$2:$B$9000,'Monthly Prices'!$B214,'Fat and Grease Data'!$C$2:$C$9000,'Monthly Prices'!$C214)</f>
        <v>26.959130434782605</v>
      </c>
      <c r="J214" s="9">
        <f ca="1">_xlfn.MAXIFS('Fat and Grease Data'!$E$2:$E$9000,'Fat and Grease Data'!$B$2:$B$9000,'Monthly Prices'!$B214,'Fat and Grease Data'!$C$2:$C$9000,'Monthly Prices'!$C214)</f>
        <v>27.38</v>
      </c>
      <c r="K214" s="9">
        <f ca="1">_xlfn.MINIFS('Fat and Grease Data'!$E$2:$E$9000,'Fat and Grease Data'!$B$2:$B$9000,'Monthly Prices'!$B214,'Fat and Grease Data'!$C$2:$C$9000,'Monthly Prices'!$C214)</f>
        <v>26.88</v>
      </c>
      <c r="L214" s="9">
        <f t="shared" ca="1" si="72"/>
        <v>0.42086956521739438</v>
      </c>
      <c r="M214" s="9">
        <f t="shared" ca="1" si="73"/>
        <v>-7.9130434782605619E-2</v>
      </c>
      <c r="N214" s="9">
        <f ca="1">AVERAGEIFS('Fat and Grease Data'!F$2:F$9000,'Fat and Grease Data'!$B$2:$B$9000,'Monthly Prices'!$B214,'Fat and Grease Data'!$C$2:$C$9000,'Monthly Prices'!$C214)</f>
        <v>26.88</v>
      </c>
      <c r="O214" s="9">
        <f ca="1">_xlfn.MAXIFS('Fat and Grease Data'!$F$2:$F$9000,'Fat and Grease Data'!$B$2:$B$9000,'Monthly Prices'!$B214,'Fat and Grease Data'!$C$2:$C$9000,'Monthly Prices'!$C214)</f>
        <v>26.88</v>
      </c>
      <c r="P214" s="9">
        <f ca="1">_xlfn.MINIFS('Fat and Grease Data'!$F$2:$F$9000,'Fat and Grease Data'!$B$2:$B$9000,'Monthly Prices'!$B214,'Fat and Grease Data'!$C$2:$C$9000,'Monthly Prices'!$C214)</f>
        <v>26.88</v>
      </c>
      <c r="Q214" s="9">
        <f t="shared" ca="1" si="64"/>
        <v>0</v>
      </c>
      <c r="R214" s="9">
        <f t="shared" ca="1" si="65"/>
        <v>0</v>
      </c>
      <c r="S214" s="9">
        <f ca="1">AVERAGEIFS('Fat and Grease Data'!G$2:G$9000,'Fat and Grease Data'!$B$2:$B$9000,'Monthly Prices'!$B214,'Fat and Grease Data'!$C$2:$C$9000,'Monthly Prices'!$C214)</f>
        <v>26.630434782608695</v>
      </c>
      <c r="T214" s="9">
        <f ca="1">_xlfn.MAXIFS('Fat and Grease Data'!$G$2:$G$9000,'Fat and Grease Data'!$B$2:$B$9000,'Monthly Prices'!$B214,'Fat and Grease Data'!$C$2:$C$9000,'Monthly Prices'!$C214)</f>
        <v>27</v>
      </c>
      <c r="U214" s="9">
        <f ca="1">_xlfn.MINIFS('Fat and Grease Data'!$G$2:$G$9000,'Fat and Grease Data'!$B$2:$B$9000,'Monthly Prices'!$B214,'Fat and Grease Data'!$C$2:$C$9000,'Monthly Prices'!$C214)</f>
        <v>26.5</v>
      </c>
      <c r="V214" s="9">
        <f t="shared" ca="1" si="76"/>
        <v>0.36956521739130466</v>
      </c>
      <c r="W214" s="9">
        <f t="shared" ca="1" si="77"/>
        <v>-0.13043478260869534</v>
      </c>
      <c r="X214" s="9">
        <f ca="1">AVERAGEIFS('Fat and Grease Data'!H$2:H$9000,'Fat and Grease Data'!$B$2:$B$9000,'Monthly Prices'!$B214,'Fat and Grease Data'!$C$2:$C$9000,'Monthly Prices'!$C214)</f>
        <v>27</v>
      </c>
      <c r="Y214" s="9">
        <f ca="1">_xlfn.MAXIFS('Fat and Grease Data'!$H$2:$H$9000,'Fat and Grease Data'!$B$2:$B$9000,'Monthly Prices'!$B214,'Fat and Grease Data'!$C$2:$C$9000,'Monthly Prices'!$C214)</f>
        <v>27</v>
      </c>
      <c r="Z214" s="9">
        <f ca="1">_xlfn.MINIFS('Fat and Grease Data'!$H$2:$H$9000,'Fat and Grease Data'!$B$2:$B$9000,'Monthly Prices'!$B214,'Fat and Grease Data'!$C$2:$C$9000,'Monthly Prices'!$C214)</f>
        <v>27</v>
      </c>
      <c r="AA214" s="9">
        <f t="shared" ca="1" si="78"/>
        <v>0</v>
      </c>
      <c r="AB214" s="9">
        <f t="shared" ca="1" si="79"/>
        <v>0</v>
      </c>
      <c r="AC214" s="9">
        <f ca="1">AVERAGEIFS('Fat and Grease Data'!I$2:I$9000,'Fat and Grease Data'!$B$2:$B$9000,'Monthly Prices'!$B214,'Fat and Grease Data'!$C$2:$C$9000,'Monthly Prices'!$C214)</f>
        <v>27.673913043478262</v>
      </c>
      <c r="AD214" s="9">
        <f ca="1">_xlfn.MAXIFS('Fat and Grease Data'!$I$2:$I$9000,'Fat and Grease Data'!$B$2:$B$9000,'Monthly Prices'!$B214,'Fat and Grease Data'!$C$2:$C$9000,'Monthly Prices'!$C214)</f>
        <v>28</v>
      </c>
      <c r="AE214" s="9">
        <f ca="1">_xlfn.MINIFS('Fat and Grease Data'!$I$2:$I$9000,'Fat and Grease Data'!$B$2:$B$9000,'Monthly Prices'!$B214,'Fat and Grease Data'!$C$2:$C$9000,'Monthly Prices'!$C214)</f>
        <v>27.5</v>
      </c>
      <c r="AF214" s="9">
        <f t="shared" ca="1" si="80"/>
        <v>0.32608695652173836</v>
      </c>
      <c r="AG214" s="9">
        <f t="shared" ca="1" si="81"/>
        <v>-0.17391304347826164</v>
      </c>
      <c r="AH214" s="9"/>
      <c r="AI214" s="9"/>
      <c r="AJ214" s="9"/>
      <c r="AK214" s="9"/>
      <c r="AL214" s="9"/>
      <c r="AM214" s="9">
        <f ca="1">AVERAGEIFS('Fat and Grease Data'!K$2:K$9000,'Fat and Grease Data'!$B$2:$B$9000,'Monthly Prices'!$B214,'Fat and Grease Data'!$C$2:$C$9000,'Monthly Prices'!$C214)</f>
        <v>30.5</v>
      </c>
      <c r="AN214" s="9">
        <f ca="1">_xlfn.MAXIFS('Fat and Grease Data'!$K$2:$K$9000,'Fat and Grease Data'!$B$2:$B$9000,'Monthly Prices'!$B214,'Fat and Grease Data'!$C$2:$C$9000,'Monthly Prices'!$C214)</f>
        <v>30.5</v>
      </c>
      <c r="AO214" s="9">
        <f ca="1">_xlfn.MINIFS('Fat and Grease Data'!$K$2:$K$9000,'Fat and Grease Data'!$B$2:$B$9000,'Monthly Prices'!$B214,'Fat and Grease Data'!$C$2:$C$9000,'Monthly Prices'!$C214)</f>
        <v>30.5</v>
      </c>
      <c r="AP214" s="9">
        <f t="shared" ca="1" si="74"/>
        <v>0</v>
      </c>
      <c r="AQ214" s="9">
        <f t="shared" ca="1" si="75"/>
        <v>0</v>
      </c>
      <c r="AR214" s="9">
        <f ca="1">AVERAGEIFS('Fat and Grease Data'!L$2:L$9000,'Fat and Grease Data'!$B$2:$B$9000,'Monthly Prices'!$B214,'Fat and Grease Data'!$C$2:$C$9000,'Monthly Prices'!$C214)</f>
        <v>25.25</v>
      </c>
      <c r="AS214" s="9">
        <f ca="1">_xlfn.MAXIFS('Fat and Grease Data'!$L$2:$L$9000,'Fat and Grease Data'!$B$2:$B$9000,'Monthly Prices'!$B214,'Fat and Grease Data'!$C$2:$C$9000,'Monthly Prices'!$C214)</f>
        <v>25.25</v>
      </c>
      <c r="AT214" s="9">
        <f ca="1">_xlfn.MINIFS('Fat and Grease Data'!$L$2:$L$9000,'Fat and Grease Data'!$B$2:$B$9000,'Monthly Prices'!$B214,'Fat and Grease Data'!$C$2:$C$9000,'Monthly Prices'!$C214)</f>
        <v>25.25</v>
      </c>
      <c r="AU214" s="9">
        <f t="shared" ca="1" si="82"/>
        <v>0</v>
      </c>
      <c r="AV214" s="9">
        <f t="shared" ca="1" si="83"/>
        <v>0</v>
      </c>
      <c r="AW214" s="9">
        <f ca="1">AVERAGEIFS('Fat and Grease Data'!M$2:M$9000,'Fat and Grease Data'!$B$2:$B$9000,'Monthly Prices'!$B214,'Fat and Grease Data'!$C$2:$C$9000,'Monthly Prices'!$C214)</f>
        <v>27.75</v>
      </c>
      <c r="AX214" s="9">
        <f ca="1">_xlfn.MAXIFS('Fat and Grease Data'!$M$2:$M$9000,'Fat and Grease Data'!$B$2:$B$9000,'Monthly Prices'!$B214,'Fat and Grease Data'!$C$2:$C$9000,'Monthly Prices'!$C214)</f>
        <v>27.75</v>
      </c>
      <c r="AY214" s="9">
        <f ca="1">_xlfn.MINIFS('Fat and Grease Data'!$M$2:$M$9000,'Fat and Grease Data'!$B$2:$B$9000,'Monthly Prices'!$B214,'Fat and Grease Data'!$C$2:$C$9000,'Monthly Prices'!$C214)</f>
        <v>27.75</v>
      </c>
      <c r="AZ214" s="9">
        <f t="shared" ca="1" si="84"/>
        <v>0</v>
      </c>
      <c r="BA214" s="9">
        <f t="shared" ca="1" si="85"/>
        <v>0</v>
      </c>
      <c r="BB214" s="10">
        <f>[2]Prices!$D566</f>
        <v>3.531196</v>
      </c>
      <c r="BC214" s="10">
        <f>[2]Prices!$B566</f>
        <v>3.7549999999999999</v>
      </c>
      <c r="BD214" s="10">
        <f>[2]Prices!$C566</f>
        <v>3.2850000000000001</v>
      </c>
      <c r="BE214" s="10">
        <f t="shared" si="69"/>
        <v>0.22380399999999989</v>
      </c>
      <c r="BF214" s="10">
        <f t="shared" si="70"/>
        <v>-0.24619599999999986</v>
      </c>
    </row>
    <row r="215" spans="1:58" x14ac:dyDescent="0.2">
      <c r="A215" s="7">
        <v>42979</v>
      </c>
      <c r="B215" s="8">
        <f t="shared" si="66"/>
        <v>9</v>
      </c>
      <c r="C215" s="8">
        <f t="shared" si="67"/>
        <v>2017</v>
      </c>
      <c r="D215" s="9">
        <f ca="1">AVERAGEIFS('Fat and Grease Data'!D$2:D$9000,'Fat and Grease Data'!$B$2:$B$9000,'Monthly Prices'!$B215,'Fat and Grease Data'!$C$2:$C$9000,'Monthly Prices'!$C215)</f>
        <v>26.35</v>
      </c>
      <c r="E215" s="9">
        <f ca="1">_xlfn.MAXIFS('Fat and Grease Data'!$D$2:$D$9000,'Fat and Grease Data'!$B$2:$B$9000,'Monthly Prices'!$B215,'Fat and Grease Data'!$C$2:$C$9000,'Monthly Prices'!$C215)</f>
        <v>26.5</v>
      </c>
      <c r="F215" s="9">
        <f ca="1">_xlfn.MINIFS('Fat and Grease Data'!$D$2:$D$9000,'Fat and Grease Data'!$B$2:$B$9000,'Monthly Prices'!$B215,'Fat and Grease Data'!$C$2:$C$9000,'Monthly Prices'!$C215)</f>
        <v>24</v>
      </c>
      <c r="G215" s="9">
        <f t="shared" ca="1" si="68"/>
        <v>0.14999999999999858</v>
      </c>
      <c r="H215" s="9">
        <f t="shared" ca="1" si="71"/>
        <v>-2.3500000000000014</v>
      </c>
      <c r="I215" s="9">
        <f ca="1">AVERAGEIFS('Fat and Grease Data'!E$2:E$9000,'Fat and Grease Data'!$B$2:$B$9000,'Monthly Prices'!$B215,'Fat and Grease Data'!$C$2:$C$9000,'Monthly Prices'!$C215)</f>
        <v>27.4755</v>
      </c>
      <c r="J215" s="9">
        <f ca="1">_xlfn.MAXIFS('Fat and Grease Data'!$E$2:$E$9000,'Fat and Grease Data'!$B$2:$B$9000,'Monthly Prices'!$B215,'Fat and Grease Data'!$C$2:$C$9000,'Monthly Prices'!$C215)</f>
        <v>27.75</v>
      </c>
      <c r="K215" s="9">
        <f ca="1">_xlfn.MINIFS('Fat and Grease Data'!$E$2:$E$9000,'Fat and Grease Data'!$B$2:$B$9000,'Monthly Prices'!$B215,'Fat and Grease Data'!$C$2:$C$9000,'Monthly Prices'!$C215)</f>
        <v>26.88</v>
      </c>
      <c r="L215" s="9">
        <f t="shared" ca="1" si="72"/>
        <v>0.27449999999999974</v>
      </c>
      <c r="M215" s="9">
        <f t="shared" ca="1" si="73"/>
        <v>-0.59550000000000125</v>
      </c>
      <c r="N215" s="9">
        <f ca="1">AVERAGEIFS('Fat and Grease Data'!F$2:F$9000,'Fat and Grease Data'!$B$2:$B$9000,'Monthly Prices'!$B215,'Fat and Grease Data'!$C$2:$C$9000,'Monthly Prices'!$C215)</f>
        <v>27.566999999999997</v>
      </c>
      <c r="O215" s="9">
        <f ca="1">_xlfn.MAXIFS('Fat and Grease Data'!$F$2:$F$9000,'Fat and Grease Data'!$B$2:$B$9000,'Monthly Prices'!$B215,'Fat and Grease Data'!$C$2:$C$9000,'Monthly Prices'!$C215)</f>
        <v>28.38</v>
      </c>
      <c r="P215" s="9">
        <f ca="1">_xlfn.MINIFS('Fat and Grease Data'!$F$2:$F$9000,'Fat and Grease Data'!$B$2:$B$9000,'Monthly Prices'!$B215,'Fat and Grease Data'!$C$2:$C$9000,'Monthly Prices'!$C215)</f>
        <v>26.88</v>
      </c>
      <c r="Q215" s="9">
        <f t="shared" ca="1" si="64"/>
        <v>0.81300000000000239</v>
      </c>
      <c r="R215" s="9">
        <f t="shared" ca="1" si="65"/>
        <v>-0.68699999999999761</v>
      </c>
      <c r="S215" s="9">
        <f ca="1">AVERAGEIFS('Fat and Grease Data'!G$2:G$9000,'Fat and Grease Data'!$B$2:$B$9000,'Monthly Prices'!$B215,'Fat and Grease Data'!$C$2:$C$9000,'Monthly Prices'!$C215)</f>
        <v>27.274999999999999</v>
      </c>
      <c r="T215" s="9">
        <f ca="1">_xlfn.MAXIFS('Fat and Grease Data'!$G$2:$G$9000,'Fat and Grease Data'!$B$2:$B$9000,'Monthly Prices'!$B215,'Fat and Grease Data'!$C$2:$C$9000,'Monthly Prices'!$C215)</f>
        <v>27.5</v>
      </c>
      <c r="U215" s="9">
        <f ca="1">_xlfn.MINIFS('Fat and Grease Data'!$G$2:$G$9000,'Fat and Grease Data'!$B$2:$B$9000,'Monthly Prices'!$B215,'Fat and Grease Data'!$C$2:$C$9000,'Monthly Prices'!$C215)</f>
        <v>27</v>
      </c>
      <c r="V215" s="9">
        <f t="shared" ca="1" si="76"/>
        <v>0.22500000000000142</v>
      </c>
      <c r="W215" s="9">
        <f t="shared" ca="1" si="77"/>
        <v>-0.27499999999999858</v>
      </c>
      <c r="X215" s="9">
        <f ca="1">AVERAGEIFS('Fat and Grease Data'!H$2:H$9000,'Fat and Grease Data'!$B$2:$B$9000,'Monthly Prices'!$B215,'Fat and Grease Data'!$C$2:$C$9000,'Monthly Prices'!$C215)</f>
        <v>27.4375</v>
      </c>
      <c r="Y215" s="9">
        <f ca="1">_xlfn.MAXIFS('Fat and Grease Data'!$H$2:$H$9000,'Fat and Grease Data'!$B$2:$B$9000,'Monthly Prices'!$B215,'Fat and Grease Data'!$C$2:$C$9000,'Monthly Prices'!$C215)</f>
        <v>28.25</v>
      </c>
      <c r="Z215" s="9">
        <f ca="1">_xlfn.MINIFS('Fat and Grease Data'!$H$2:$H$9000,'Fat and Grease Data'!$B$2:$B$9000,'Monthly Prices'!$B215,'Fat and Grease Data'!$C$2:$C$9000,'Monthly Prices'!$C215)</f>
        <v>27</v>
      </c>
      <c r="AA215" s="9">
        <f t="shared" ca="1" si="78"/>
        <v>0.8125</v>
      </c>
      <c r="AB215" s="9">
        <f t="shared" ca="1" si="79"/>
        <v>-0.4375</v>
      </c>
      <c r="AC215" s="9">
        <f ca="1">AVERAGEIFS('Fat and Grease Data'!I$2:I$9000,'Fat and Grease Data'!$B$2:$B$9000,'Monthly Prices'!$B215,'Fat and Grease Data'!$C$2:$C$9000,'Monthly Prices'!$C215)</f>
        <v>28.1</v>
      </c>
      <c r="AD215" s="9">
        <f ca="1">_xlfn.MAXIFS('Fat and Grease Data'!$I$2:$I$9000,'Fat and Grease Data'!$B$2:$B$9000,'Monthly Prices'!$B215,'Fat and Grease Data'!$C$2:$C$9000,'Monthly Prices'!$C215)</f>
        <v>28.25</v>
      </c>
      <c r="AE215" s="9">
        <f ca="1">_xlfn.MINIFS('Fat and Grease Data'!$I$2:$I$9000,'Fat and Grease Data'!$B$2:$B$9000,'Monthly Prices'!$B215,'Fat and Grease Data'!$C$2:$C$9000,'Monthly Prices'!$C215)</f>
        <v>28</v>
      </c>
      <c r="AF215" s="9">
        <f t="shared" ca="1" si="80"/>
        <v>0.14999999999999858</v>
      </c>
      <c r="AG215" s="9">
        <f t="shared" ca="1" si="81"/>
        <v>-0.10000000000000142</v>
      </c>
      <c r="AH215" s="9">
        <f ca="1">AVERAGEIFS('Fat and Grease Data'!J$2:J$9000,'Fat and Grease Data'!$B$2:$B$9000,'Monthly Prices'!$B215,'Fat and Grease Data'!$C$2:$C$9000,'Monthly Prices'!$C215)</f>
        <v>28</v>
      </c>
      <c r="AI215" s="9">
        <f ca="1">_xlfn.MAXIFS('Fat and Grease Data'!$J$2:$J$9000,'Fat and Grease Data'!$B$2:$B$9000,'Monthly Prices'!$B215,'Fat and Grease Data'!$C$2:$C$9000,'Monthly Prices'!$C215)</f>
        <v>28</v>
      </c>
      <c r="AJ215" s="9">
        <f ca="1">_xlfn.MINIFS('Fat and Grease Data'!$J$2:$J$9000,'Fat and Grease Data'!$B$2:$B$9000,'Monthly Prices'!$B215,'Fat and Grease Data'!$C$2:$C$9000,'Monthly Prices'!$C215)</f>
        <v>28</v>
      </c>
      <c r="AK215" s="9">
        <f t="shared" ref="AK215:AK278" ca="1" si="86">AI215-AH215</f>
        <v>0</v>
      </c>
      <c r="AL215" s="9">
        <f t="shared" ref="AL215:AL278" ca="1" si="87">AJ215-AH215</f>
        <v>0</v>
      </c>
      <c r="AM215" s="9">
        <f ca="1">AVERAGEIFS('Fat and Grease Data'!K$2:K$9000,'Fat and Grease Data'!$B$2:$B$9000,'Monthly Prices'!$B215,'Fat and Grease Data'!$C$2:$C$9000,'Monthly Prices'!$C215)</f>
        <v>30.425000000000001</v>
      </c>
      <c r="AN215" s="9">
        <f ca="1">_xlfn.MAXIFS('Fat and Grease Data'!$K$2:$K$9000,'Fat and Grease Data'!$B$2:$B$9000,'Monthly Prices'!$B215,'Fat and Grease Data'!$C$2:$C$9000,'Monthly Prices'!$C215)</f>
        <v>30.75</v>
      </c>
      <c r="AO215" s="9">
        <f ca="1">_xlfn.MINIFS('Fat and Grease Data'!$K$2:$K$9000,'Fat and Grease Data'!$B$2:$B$9000,'Monthly Prices'!$B215,'Fat and Grease Data'!$C$2:$C$9000,'Monthly Prices'!$C215)</f>
        <v>29</v>
      </c>
      <c r="AP215" s="9">
        <f t="shared" ca="1" si="74"/>
        <v>0.32499999999999929</v>
      </c>
      <c r="AQ215" s="9">
        <f t="shared" ca="1" si="75"/>
        <v>-1.4250000000000007</v>
      </c>
      <c r="AR215" s="9">
        <f ca="1">AVERAGEIFS('Fat and Grease Data'!L$2:L$9000,'Fat and Grease Data'!$B$2:$B$9000,'Monthly Prices'!$B215,'Fat and Grease Data'!$C$2:$C$9000,'Monthly Prices'!$C215)</f>
        <v>26.225000000000001</v>
      </c>
      <c r="AS215" s="9">
        <f ca="1">_xlfn.MAXIFS('Fat and Grease Data'!$L$2:$L$9000,'Fat and Grease Data'!$B$2:$B$9000,'Monthly Prices'!$B215,'Fat and Grease Data'!$C$2:$C$9000,'Monthly Prices'!$C215)</f>
        <v>27.25</v>
      </c>
      <c r="AT215" s="9">
        <f ca="1">_xlfn.MINIFS('Fat and Grease Data'!$L$2:$L$9000,'Fat and Grease Data'!$B$2:$B$9000,'Monthly Prices'!$B215,'Fat and Grease Data'!$C$2:$C$9000,'Monthly Prices'!$C215)</f>
        <v>25.25</v>
      </c>
      <c r="AU215" s="9">
        <f t="shared" ca="1" si="82"/>
        <v>1.0249999999999986</v>
      </c>
      <c r="AV215" s="9">
        <f t="shared" ca="1" si="83"/>
        <v>-0.97500000000000142</v>
      </c>
      <c r="AW215" s="9">
        <f ca="1">AVERAGEIFS('Fat and Grease Data'!M$2:M$9000,'Fat and Grease Data'!$B$2:$B$9000,'Monthly Prices'!$B215,'Fat and Grease Data'!$C$2:$C$9000,'Monthly Prices'!$C215)</f>
        <v>27.912500000000001</v>
      </c>
      <c r="AX215" s="9">
        <f ca="1">_xlfn.MAXIFS('Fat and Grease Data'!$M$2:$M$9000,'Fat and Grease Data'!$B$2:$B$9000,'Monthly Prices'!$B215,'Fat and Grease Data'!$C$2:$C$9000,'Monthly Prices'!$C215)</f>
        <v>28</v>
      </c>
      <c r="AY215" s="9">
        <f ca="1">_xlfn.MINIFS('Fat and Grease Data'!$M$2:$M$9000,'Fat and Grease Data'!$B$2:$B$9000,'Monthly Prices'!$B215,'Fat and Grease Data'!$C$2:$C$9000,'Monthly Prices'!$C215)</f>
        <v>27.75</v>
      </c>
      <c r="AZ215" s="9">
        <f t="shared" ca="1" si="84"/>
        <v>8.7499999999998579E-2</v>
      </c>
      <c r="BA215" s="9">
        <f t="shared" ca="1" si="85"/>
        <v>-0.16250000000000142</v>
      </c>
      <c r="BB215" s="10">
        <f>'[1]Monthly Prices'!D215</f>
        <v>31.07</v>
      </c>
      <c r="BC215" s="10">
        <f>'[1]Monthly Prices'!E215</f>
        <v>31.07</v>
      </c>
      <c r="BD215" s="10">
        <f>'[1]Monthly Prices'!F215</f>
        <v>31.07</v>
      </c>
      <c r="BE215" s="10">
        <f t="shared" si="69"/>
        <v>0</v>
      </c>
      <c r="BF215" s="10">
        <f t="shared" si="70"/>
        <v>0</v>
      </c>
    </row>
    <row r="216" spans="1:58" x14ac:dyDescent="0.2">
      <c r="A216" s="7">
        <v>43009</v>
      </c>
      <c r="B216" s="8">
        <f t="shared" si="66"/>
        <v>10</v>
      </c>
      <c r="C216" s="8">
        <f t="shared" si="67"/>
        <v>2017</v>
      </c>
      <c r="D216" s="9">
        <f ca="1">AVERAGEIFS('Fat and Grease Data'!D$2:D$9000,'Fat and Grease Data'!$B$2:$B$9000,'Monthly Prices'!$B216,'Fat and Grease Data'!$C$2:$C$9000,'Monthly Prices'!$C216)</f>
        <v>22.772727272727273</v>
      </c>
      <c r="E216" s="9">
        <f ca="1">_xlfn.MAXIFS('Fat and Grease Data'!$D$2:$D$9000,'Fat and Grease Data'!$B$2:$B$9000,'Monthly Prices'!$B216,'Fat and Grease Data'!$C$2:$C$9000,'Monthly Prices'!$C216)</f>
        <v>24</v>
      </c>
      <c r="F216" s="9">
        <f ca="1">_xlfn.MINIFS('Fat and Grease Data'!$D$2:$D$9000,'Fat and Grease Data'!$B$2:$B$9000,'Monthly Prices'!$B216,'Fat and Grease Data'!$C$2:$C$9000,'Monthly Prices'!$C216)</f>
        <v>21.75</v>
      </c>
      <c r="G216" s="9">
        <f t="shared" ca="1" si="68"/>
        <v>1.2272727272727266</v>
      </c>
      <c r="H216" s="9">
        <f t="shared" ca="1" si="71"/>
        <v>-1.0227272727272734</v>
      </c>
      <c r="I216" s="9">
        <f ca="1">AVERAGEIFS('Fat and Grease Data'!E$2:E$9000,'Fat and Grease Data'!$B$2:$B$9000,'Monthly Prices'!$B216,'Fat and Grease Data'!$C$2:$C$9000,'Monthly Prices'!$C216)</f>
        <v>24.052272727272726</v>
      </c>
      <c r="J216" s="9">
        <f ca="1">_xlfn.MAXIFS('Fat and Grease Data'!$E$2:$E$9000,'Fat and Grease Data'!$B$2:$B$9000,'Monthly Prices'!$B216,'Fat and Grease Data'!$C$2:$C$9000,'Monthly Prices'!$C216)</f>
        <v>27.5</v>
      </c>
      <c r="K216" s="9">
        <f ca="1">_xlfn.MINIFS('Fat and Grease Data'!$E$2:$E$9000,'Fat and Grease Data'!$B$2:$B$9000,'Monthly Prices'!$B216,'Fat and Grease Data'!$C$2:$C$9000,'Monthly Prices'!$C216)</f>
        <v>21.75</v>
      </c>
      <c r="L216" s="9">
        <f t="shared" ca="1" si="72"/>
        <v>3.4477272727272741</v>
      </c>
      <c r="M216" s="9">
        <f t="shared" ca="1" si="73"/>
        <v>-2.3022727272727259</v>
      </c>
      <c r="N216" s="9">
        <f ca="1">AVERAGEIFS('Fat and Grease Data'!F$2:F$9000,'Fat and Grease Data'!$B$2:$B$9000,'Monthly Prices'!$B216,'Fat and Grease Data'!$C$2:$C$9000,'Monthly Prices'!$C216)</f>
        <v>26.795454545454547</v>
      </c>
      <c r="O216" s="9">
        <f ca="1">_xlfn.MAXIFS('Fat and Grease Data'!$F$2:$F$9000,'Fat and Grease Data'!$B$2:$B$9000,'Monthly Prices'!$B216,'Fat and Grease Data'!$C$2:$C$9000,'Monthly Prices'!$C216)</f>
        <v>28</v>
      </c>
      <c r="P216" s="9">
        <f ca="1">_xlfn.MINIFS('Fat and Grease Data'!$F$2:$F$9000,'Fat and Grease Data'!$B$2:$B$9000,'Monthly Prices'!$B216,'Fat and Grease Data'!$C$2:$C$9000,'Monthly Prices'!$C216)</f>
        <v>25.5</v>
      </c>
      <c r="Q216" s="9">
        <f t="shared" ca="1" si="64"/>
        <v>1.2045454545454533</v>
      </c>
      <c r="R216" s="9">
        <f t="shared" ca="1" si="65"/>
        <v>-1.2954545454545467</v>
      </c>
      <c r="S216" s="9">
        <f ca="1">AVERAGEIFS('Fat and Grease Data'!G$2:G$9000,'Fat and Grease Data'!$B$2:$B$9000,'Monthly Prices'!$B216,'Fat and Grease Data'!$C$2:$C$9000,'Monthly Prices'!$C216)</f>
        <v>25.78409090909091</v>
      </c>
      <c r="T216" s="9">
        <f ca="1">_xlfn.MAXIFS('Fat and Grease Data'!$G$2:$G$9000,'Fat and Grease Data'!$B$2:$B$9000,'Monthly Prices'!$B216,'Fat and Grease Data'!$C$2:$C$9000,'Monthly Prices'!$C216)</f>
        <v>27</v>
      </c>
      <c r="U216" s="9">
        <f ca="1">_xlfn.MINIFS('Fat and Grease Data'!$G$2:$G$9000,'Fat and Grease Data'!$B$2:$B$9000,'Monthly Prices'!$B216,'Fat and Grease Data'!$C$2:$C$9000,'Monthly Prices'!$C216)</f>
        <v>24.25</v>
      </c>
      <c r="V216" s="9">
        <f t="shared" ca="1" si="76"/>
        <v>1.2159090909090899</v>
      </c>
      <c r="W216" s="9">
        <f t="shared" ca="1" si="77"/>
        <v>-1.5340909090909101</v>
      </c>
      <c r="X216" s="9">
        <f ca="1">AVERAGEIFS('Fat and Grease Data'!H$2:H$9000,'Fat and Grease Data'!$B$2:$B$9000,'Monthly Prices'!$B216,'Fat and Grease Data'!$C$2:$C$9000,'Monthly Prices'!$C216)</f>
        <v>27.772727272727273</v>
      </c>
      <c r="Y216" s="9">
        <f ca="1">_xlfn.MAXIFS('Fat and Grease Data'!$H$2:$H$9000,'Fat and Grease Data'!$B$2:$B$9000,'Monthly Prices'!$B216,'Fat and Grease Data'!$C$2:$C$9000,'Monthly Prices'!$C216)</f>
        <v>28.25</v>
      </c>
      <c r="Z216" s="9">
        <f ca="1">_xlfn.MINIFS('Fat and Grease Data'!$H$2:$H$9000,'Fat and Grease Data'!$B$2:$B$9000,'Monthly Prices'!$B216,'Fat and Grease Data'!$C$2:$C$9000,'Monthly Prices'!$C216)</f>
        <v>27.25</v>
      </c>
      <c r="AA216" s="9">
        <f t="shared" ca="1" si="78"/>
        <v>0.47727272727272663</v>
      </c>
      <c r="AB216" s="9">
        <f t="shared" ca="1" si="79"/>
        <v>-0.52272727272727337</v>
      </c>
      <c r="AC216" s="9">
        <f ca="1">AVERAGEIFS('Fat and Grease Data'!I$2:I$9000,'Fat and Grease Data'!$B$2:$B$9000,'Monthly Prices'!$B216,'Fat and Grease Data'!$C$2:$C$9000,'Monthly Prices'!$C216)</f>
        <v>26.790454545454544</v>
      </c>
      <c r="AD216" s="9">
        <f ca="1">_xlfn.MAXIFS('Fat and Grease Data'!$I$2:$I$9000,'Fat and Grease Data'!$B$2:$B$9000,'Monthly Prices'!$B216,'Fat and Grease Data'!$C$2:$C$9000,'Monthly Prices'!$C216)</f>
        <v>28.25</v>
      </c>
      <c r="AE216" s="9">
        <f ca="1">_xlfn.MINIFS('Fat and Grease Data'!$I$2:$I$9000,'Fat and Grease Data'!$B$2:$B$9000,'Monthly Prices'!$B216,'Fat and Grease Data'!$C$2:$C$9000,'Monthly Prices'!$C216)</f>
        <v>25.25</v>
      </c>
      <c r="AF216" s="9">
        <f t="shared" ca="1" si="80"/>
        <v>1.4595454545454558</v>
      </c>
      <c r="AG216" s="9">
        <f t="shared" ca="1" si="81"/>
        <v>-1.5404545454545442</v>
      </c>
      <c r="AH216" s="9">
        <f ca="1">AVERAGEIFS('Fat and Grease Data'!J$2:J$9000,'Fat and Grease Data'!$B$2:$B$9000,'Monthly Prices'!$B216,'Fat and Grease Data'!$C$2:$C$9000,'Monthly Prices'!$C216)</f>
        <v>26.996363636363636</v>
      </c>
      <c r="AI216" s="9">
        <f ca="1">_xlfn.MAXIFS('Fat and Grease Data'!$J$2:$J$9000,'Fat and Grease Data'!$B$2:$B$9000,'Monthly Prices'!$B216,'Fat and Grease Data'!$C$2:$C$9000,'Monthly Prices'!$C216)</f>
        <v>28</v>
      </c>
      <c r="AJ216" s="9">
        <f ca="1">_xlfn.MINIFS('Fat and Grease Data'!$J$2:$J$9000,'Fat and Grease Data'!$B$2:$B$9000,'Monthly Prices'!$B216,'Fat and Grease Data'!$C$2:$C$9000,'Monthly Prices'!$C216)</f>
        <v>26.13</v>
      </c>
      <c r="AK216" s="9">
        <f t="shared" ca="1" si="86"/>
        <v>1.0036363636363639</v>
      </c>
      <c r="AL216" s="9">
        <f t="shared" ca="1" si="87"/>
        <v>-0.86636363636363711</v>
      </c>
      <c r="AM216" s="9">
        <f ca="1">AVERAGEIFS('Fat and Grease Data'!K$2:K$9000,'Fat and Grease Data'!$B$2:$B$9000,'Monthly Prices'!$B216,'Fat and Grease Data'!$C$2:$C$9000,'Monthly Prices'!$C216)</f>
        <v>29.056818181818183</v>
      </c>
      <c r="AN216" s="9">
        <f ca="1">_xlfn.MAXIFS('Fat and Grease Data'!$K$2:$K$9000,'Fat and Grease Data'!$B$2:$B$9000,'Monthly Prices'!$B216,'Fat and Grease Data'!$C$2:$C$9000,'Monthly Prices'!$C216)</f>
        <v>30.75</v>
      </c>
      <c r="AO216" s="9">
        <f ca="1">_xlfn.MINIFS('Fat and Grease Data'!$K$2:$K$9000,'Fat and Grease Data'!$B$2:$B$9000,'Monthly Prices'!$B216,'Fat and Grease Data'!$C$2:$C$9000,'Monthly Prices'!$C216)</f>
        <v>27.5</v>
      </c>
      <c r="AP216" s="9">
        <f t="shared" ca="1" si="74"/>
        <v>1.6931818181818166</v>
      </c>
      <c r="AQ216" s="9">
        <f t="shared" ca="1" si="75"/>
        <v>-1.5568181818181834</v>
      </c>
      <c r="AR216" s="9">
        <f ca="1">AVERAGEIFS('Fat and Grease Data'!L$2:L$9000,'Fat and Grease Data'!$B$2:$B$9000,'Monthly Prices'!$B216,'Fat and Grease Data'!$C$2:$C$9000,'Monthly Prices'!$C216)</f>
        <v>26.5</v>
      </c>
      <c r="AS216" s="9">
        <f ca="1">_xlfn.MAXIFS('Fat and Grease Data'!$L$2:$L$9000,'Fat and Grease Data'!$B$2:$B$9000,'Monthly Prices'!$B216,'Fat and Grease Data'!$C$2:$C$9000,'Monthly Prices'!$C216)</f>
        <v>27.25</v>
      </c>
      <c r="AT216" s="9">
        <f ca="1">_xlfn.MINIFS('Fat and Grease Data'!$L$2:$L$9000,'Fat and Grease Data'!$B$2:$B$9000,'Monthly Prices'!$B216,'Fat and Grease Data'!$C$2:$C$9000,'Monthly Prices'!$C216)</f>
        <v>25.5</v>
      </c>
      <c r="AU216" s="9">
        <f t="shared" ca="1" si="82"/>
        <v>0.75</v>
      </c>
      <c r="AV216" s="9">
        <f t="shared" ca="1" si="83"/>
        <v>-1</v>
      </c>
      <c r="AW216" s="9">
        <f ca="1">AVERAGEIFS('Fat and Grease Data'!M$2:M$9000,'Fat and Grease Data'!$B$2:$B$9000,'Monthly Prices'!$B216,'Fat and Grease Data'!$C$2:$C$9000,'Monthly Prices'!$C216)</f>
        <v>26.161363636363635</v>
      </c>
      <c r="AX216" s="9">
        <f ca="1">_xlfn.MAXIFS('Fat and Grease Data'!$M$2:$M$9000,'Fat and Grease Data'!$B$2:$B$9000,'Monthly Prices'!$B216,'Fat and Grease Data'!$C$2:$C$9000,'Monthly Prices'!$C216)</f>
        <v>28</v>
      </c>
      <c r="AY216" s="9">
        <f ca="1">_xlfn.MINIFS('Fat and Grease Data'!$M$2:$M$9000,'Fat and Grease Data'!$B$2:$B$9000,'Monthly Prices'!$B216,'Fat and Grease Data'!$C$2:$C$9000,'Monthly Prices'!$C216)</f>
        <v>23.63</v>
      </c>
      <c r="AZ216" s="9">
        <f t="shared" ca="1" si="84"/>
        <v>1.8386363636363647</v>
      </c>
      <c r="BA216" s="9">
        <f t="shared" ca="1" si="85"/>
        <v>-2.5313636363636363</v>
      </c>
      <c r="BB216" s="10">
        <f>'[1]Monthly Prices'!D216</f>
        <v>32.137727272727275</v>
      </c>
      <c r="BC216" s="10">
        <f>'[1]Monthly Prices'!E216</f>
        <v>33.340000000000003</v>
      </c>
      <c r="BD216" s="10">
        <f>'[1]Monthly Prices'!F216</f>
        <v>30.78</v>
      </c>
      <c r="BE216" s="10">
        <f t="shared" si="69"/>
        <v>1.202272727272728</v>
      </c>
      <c r="BF216" s="10">
        <f t="shared" si="70"/>
        <v>-1.3577272727272742</v>
      </c>
    </row>
    <row r="217" spans="1:58" x14ac:dyDescent="0.2">
      <c r="A217" s="7">
        <v>43040</v>
      </c>
      <c r="B217" s="8">
        <f t="shared" si="66"/>
        <v>11</v>
      </c>
      <c r="C217" s="8">
        <f t="shared" si="67"/>
        <v>2017</v>
      </c>
      <c r="D217" s="9">
        <f ca="1">AVERAGEIFS('Fat and Grease Data'!D$2:D$9000,'Fat and Grease Data'!$B$2:$B$9000,'Monthly Prices'!$B217,'Fat and Grease Data'!$C$2:$C$9000,'Monthly Prices'!$C217)</f>
        <v>21.731999999999999</v>
      </c>
      <c r="E217" s="9">
        <f ca="1">_xlfn.MAXIFS('Fat and Grease Data'!$D$2:$D$9000,'Fat and Grease Data'!$B$2:$B$9000,'Monthly Prices'!$B217,'Fat and Grease Data'!$C$2:$C$9000,'Monthly Prices'!$C217)</f>
        <v>22.5</v>
      </c>
      <c r="F217" s="9">
        <f ca="1">_xlfn.MINIFS('Fat and Grease Data'!$D$2:$D$9000,'Fat and Grease Data'!$B$2:$B$9000,'Monthly Prices'!$B217,'Fat and Grease Data'!$C$2:$C$9000,'Monthly Prices'!$C217)</f>
        <v>19.75</v>
      </c>
      <c r="G217" s="9">
        <f t="shared" ca="1" si="68"/>
        <v>0.76800000000000068</v>
      </c>
      <c r="H217" s="9">
        <f t="shared" ca="1" si="71"/>
        <v>-1.9819999999999993</v>
      </c>
      <c r="I217" s="9">
        <f ca="1">AVERAGEIFS('Fat and Grease Data'!E$2:E$9000,'Fat and Grease Data'!$B$2:$B$9000,'Monthly Prices'!$B217,'Fat and Grease Data'!$C$2:$C$9000,'Monthly Prices'!$C217)</f>
        <v>23.4375</v>
      </c>
      <c r="J217" s="9">
        <f ca="1">_xlfn.MAXIFS('Fat and Grease Data'!$E$2:$E$9000,'Fat and Grease Data'!$B$2:$B$9000,'Monthly Prices'!$B217,'Fat and Grease Data'!$C$2:$C$9000,'Monthly Prices'!$C217)</f>
        <v>23.5</v>
      </c>
      <c r="K217" s="9">
        <f ca="1">_xlfn.MINIFS('Fat and Grease Data'!$E$2:$E$9000,'Fat and Grease Data'!$B$2:$B$9000,'Monthly Prices'!$B217,'Fat and Grease Data'!$C$2:$C$9000,'Monthly Prices'!$C217)</f>
        <v>22.5</v>
      </c>
      <c r="L217" s="9">
        <f t="shared" ca="1" si="72"/>
        <v>6.25E-2</v>
      </c>
      <c r="M217" s="9">
        <f t="shared" ca="1" si="73"/>
        <v>-0.9375</v>
      </c>
      <c r="N217" s="9">
        <f ca="1">AVERAGEIFS('Fat and Grease Data'!F$2:F$9000,'Fat and Grease Data'!$B$2:$B$9000,'Monthly Prices'!$B217,'Fat and Grease Data'!$C$2:$C$9000,'Monthly Prices'!$C217)</f>
        <v>25.148499999999995</v>
      </c>
      <c r="O217" s="9">
        <f ca="1">_xlfn.MAXIFS('Fat and Grease Data'!$F$2:$F$9000,'Fat and Grease Data'!$B$2:$B$9000,'Monthly Prices'!$B217,'Fat and Grease Data'!$C$2:$C$9000,'Monthly Prices'!$C217)</f>
        <v>25.5</v>
      </c>
      <c r="P217" s="9">
        <f ca="1">_xlfn.MINIFS('Fat and Grease Data'!$F$2:$F$9000,'Fat and Grease Data'!$B$2:$B$9000,'Monthly Prices'!$B217,'Fat and Grease Data'!$C$2:$C$9000,'Monthly Prices'!$C217)</f>
        <v>25.13</v>
      </c>
      <c r="Q217" s="9">
        <f t="shared" ca="1" si="64"/>
        <v>0.35150000000000503</v>
      </c>
      <c r="R217" s="9">
        <f t="shared" ca="1" si="65"/>
        <v>-1.8499999999995964E-2</v>
      </c>
      <c r="S217" s="9">
        <f ca="1">AVERAGEIFS('Fat and Grease Data'!G$2:G$9000,'Fat and Grease Data'!$B$2:$B$9000,'Monthly Prices'!$B217,'Fat and Grease Data'!$C$2:$C$9000,'Monthly Prices'!$C217)</f>
        <v>24.625</v>
      </c>
      <c r="T217" s="9">
        <f ca="1">_xlfn.MAXIFS('Fat and Grease Data'!$G$2:$G$9000,'Fat and Grease Data'!$B$2:$B$9000,'Monthly Prices'!$B217,'Fat and Grease Data'!$C$2:$C$9000,'Monthly Prices'!$C217)</f>
        <v>24.75</v>
      </c>
      <c r="U217" s="9">
        <f ca="1">_xlfn.MINIFS('Fat and Grease Data'!$G$2:$G$9000,'Fat and Grease Data'!$B$2:$B$9000,'Monthly Prices'!$B217,'Fat and Grease Data'!$C$2:$C$9000,'Monthly Prices'!$C217)</f>
        <v>24.25</v>
      </c>
      <c r="V217" s="9">
        <f t="shared" ca="1" si="76"/>
        <v>0.125</v>
      </c>
      <c r="W217" s="9">
        <f t="shared" ca="1" si="77"/>
        <v>-0.375</v>
      </c>
      <c r="X217" s="9">
        <f ca="1">AVERAGEIFS('Fat and Grease Data'!H$2:H$9000,'Fat and Grease Data'!$B$2:$B$9000,'Monthly Prices'!$B217,'Fat and Grease Data'!$C$2:$C$9000,'Monthly Prices'!$C217)</f>
        <v>27.25</v>
      </c>
      <c r="Y217" s="9">
        <f ca="1">_xlfn.MAXIFS('Fat and Grease Data'!$H$2:$H$9000,'Fat and Grease Data'!$B$2:$B$9000,'Monthly Prices'!$B217,'Fat and Grease Data'!$C$2:$C$9000,'Monthly Prices'!$C217)</f>
        <v>27.25</v>
      </c>
      <c r="Z217" s="9">
        <f ca="1">_xlfn.MINIFS('Fat and Grease Data'!$H$2:$H$9000,'Fat and Grease Data'!$B$2:$B$9000,'Monthly Prices'!$B217,'Fat and Grease Data'!$C$2:$C$9000,'Monthly Prices'!$C217)</f>
        <v>27.25</v>
      </c>
      <c r="AA217" s="9">
        <f t="shared" ca="1" si="78"/>
        <v>0</v>
      </c>
      <c r="AB217" s="9">
        <f t="shared" ca="1" si="79"/>
        <v>0</v>
      </c>
      <c r="AC217" s="9">
        <f ca="1">AVERAGEIFS('Fat and Grease Data'!I$2:I$9000,'Fat and Grease Data'!$B$2:$B$9000,'Monthly Prices'!$B217,'Fat and Grease Data'!$C$2:$C$9000,'Monthly Prices'!$C217)</f>
        <v>25.9</v>
      </c>
      <c r="AD217" s="9">
        <f ca="1">_xlfn.MAXIFS('Fat and Grease Data'!$I$2:$I$9000,'Fat and Grease Data'!$B$2:$B$9000,'Monthly Prices'!$B217,'Fat and Grease Data'!$C$2:$C$9000,'Monthly Prices'!$C217)</f>
        <v>26.25</v>
      </c>
      <c r="AE217" s="9">
        <f ca="1">_xlfn.MINIFS('Fat and Grease Data'!$I$2:$I$9000,'Fat and Grease Data'!$B$2:$B$9000,'Monthly Prices'!$B217,'Fat and Grease Data'!$C$2:$C$9000,'Monthly Prices'!$C217)</f>
        <v>25.25</v>
      </c>
      <c r="AF217" s="9">
        <f t="shared" ca="1" si="80"/>
        <v>0.35000000000000142</v>
      </c>
      <c r="AG217" s="9">
        <f t="shared" ca="1" si="81"/>
        <v>-0.64999999999999858</v>
      </c>
      <c r="AH217" s="9">
        <f ca="1">AVERAGEIFS('Fat and Grease Data'!J$2:J$9000,'Fat and Grease Data'!$B$2:$B$9000,'Monthly Prices'!$B217,'Fat and Grease Data'!$C$2:$C$9000,'Monthly Prices'!$C217)</f>
        <v>25.531500000000001</v>
      </c>
      <c r="AI217" s="9">
        <f ca="1">_xlfn.MAXIFS('Fat and Grease Data'!$J$2:$J$9000,'Fat and Grease Data'!$B$2:$B$9000,'Monthly Prices'!$B217,'Fat and Grease Data'!$C$2:$C$9000,'Monthly Prices'!$C217)</f>
        <v>26.13</v>
      </c>
      <c r="AJ217" s="9">
        <f ca="1">_xlfn.MINIFS('Fat and Grease Data'!$J$2:$J$9000,'Fat and Grease Data'!$B$2:$B$9000,'Monthly Prices'!$B217,'Fat and Grease Data'!$C$2:$C$9000,'Monthly Prices'!$C217)</f>
        <v>25.5</v>
      </c>
      <c r="AK217" s="9">
        <f t="shared" ca="1" si="86"/>
        <v>0.59849999999999781</v>
      </c>
      <c r="AL217" s="9">
        <f t="shared" ca="1" si="87"/>
        <v>-3.1500000000001194E-2</v>
      </c>
      <c r="AM217" s="9">
        <f ca="1">AVERAGEIFS('Fat and Grease Data'!K$2:K$9000,'Fat and Grease Data'!$B$2:$B$9000,'Monthly Prices'!$B217,'Fat and Grease Data'!$C$2:$C$9000,'Monthly Prices'!$C217)</f>
        <v>27.5</v>
      </c>
      <c r="AN217" s="9">
        <f ca="1">_xlfn.MAXIFS('Fat and Grease Data'!$K$2:$K$9000,'Fat and Grease Data'!$B$2:$B$9000,'Monthly Prices'!$B217,'Fat and Grease Data'!$C$2:$C$9000,'Monthly Prices'!$C217)</f>
        <v>27.5</v>
      </c>
      <c r="AO217" s="9">
        <f ca="1">_xlfn.MINIFS('Fat and Grease Data'!$K$2:$K$9000,'Fat and Grease Data'!$B$2:$B$9000,'Monthly Prices'!$B217,'Fat and Grease Data'!$C$2:$C$9000,'Monthly Prices'!$C217)</f>
        <v>27.5</v>
      </c>
      <c r="AP217" s="9">
        <f t="shared" ca="1" si="74"/>
        <v>0</v>
      </c>
      <c r="AQ217" s="9">
        <f t="shared" ca="1" si="75"/>
        <v>0</v>
      </c>
      <c r="AR217" s="9">
        <f ca="1">AVERAGEIFS('Fat and Grease Data'!L$2:L$9000,'Fat and Grease Data'!$B$2:$B$9000,'Monthly Prices'!$B217,'Fat and Grease Data'!$C$2:$C$9000,'Monthly Prices'!$C217)</f>
        <v>25.5</v>
      </c>
      <c r="AS217" s="9">
        <f ca="1">_xlfn.MAXIFS('Fat and Grease Data'!$L$2:$L$9000,'Fat and Grease Data'!$B$2:$B$9000,'Monthly Prices'!$B217,'Fat and Grease Data'!$C$2:$C$9000,'Monthly Prices'!$C217)</f>
        <v>25.5</v>
      </c>
      <c r="AT217" s="9">
        <f ca="1">_xlfn.MINIFS('Fat and Grease Data'!$L$2:$L$9000,'Fat and Grease Data'!$B$2:$B$9000,'Monthly Prices'!$B217,'Fat and Grease Data'!$C$2:$C$9000,'Monthly Prices'!$C217)</f>
        <v>25.5</v>
      </c>
      <c r="AU217" s="9">
        <f t="shared" ca="1" si="82"/>
        <v>0</v>
      </c>
      <c r="AV217" s="9">
        <f t="shared" ca="1" si="83"/>
        <v>0</v>
      </c>
      <c r="AW217" s="9">
        <f ca="1">AVERAGEIFS('Fat and Grease Data'!M$2:M$9000,'Fat and Grease Data'!$B$2:$B$9000,'Monthly Prices'!$B217,'Fat and Grease Data'!$C$2:$C$9000,'Monthly Prices'!$C217)</f>
        <v>24.456499999999998</v>
      </c>
      <c r="AX217" s="9">
        <f ca="1">_xlfn.MAXIFS('Fat and Grease Data'!$M$2:$M$9000,'Fat and Grease Data'!$B$2:$B$9000,'Monthly Prices'!$B217,'Fat and Grease Data'!$C$2:$C$9000,'Monthly Prices'!$C217)</f>
        <v>24.5</v>
      </c>
      <c r="AY217" s="9">
        <f ca="1">_xlfn.MINIFS('Fat and Grease Data'!$M$2:$M$9000,'Fat and Grease Data'!$B$2:$B$9000,'Monthly Prices'!$B217,'Fat and Grease Data'!$C$2:$C$9000,'Monthly Prices'!$C217)</f>
        <v>23.63</v>
      </c>
      <c r="AZ217" s="9">
        <f t="shared" ca="1" si="84"/>
        <v>4.3500000000001648E-2</v>
      </c>
      <c r="BA217" s="9">
        <f t="shared" ca="1" si="85"/>
        <v>-0.82649999999999935</v>
      </c>
      <c r="BB217" s="10">
        <f>'[1]Monthly Prices'!D217</f>
        <v>33.315238095238094</v>
      </c>
      <c r="BC217" s="10">
        <f>'[1]Monthly Prices'!E217</f>
        <v>34.369999999999997</v>
      </c>
      <c r="BD217" s="10">
        <f>'[1]Monthly Prices'!F217</f>
        <v>32.6</v>
      </c>
      <c r="BE217" s="10">
        <f t="shared" si="69"/>
        <v>1.0547619047619037</v>
      </c>
      <c r="BF217" s="10">
        <f t="shared" si="70"/>
        <v>-0.71523809523809234</v>
      </c>
    </row>
    <row r="218" spans="1:58" x14ac:dyDescent="0.2">
      <c r="A218" s="7">
        <v>43070</v>
      </c>
      <c r="B218" s="8">
        <f t="shared" si="66"/>
        <v>12</v>
      </c>
      <c r="C218" s="8">
        <f t="shared" si="67"/>
        <v>2017</v>
      </c>
      <c r="D218" s="9">
        <f ca="1">AVERAGEIFS('Fat and Grease Data'!D$2:D$9000,'Fat and Grease Data'!$B$2:$B$9000,'Monthly Prices'!$B218,'Fat and Grease Data'!$C$2:$C$9000,'Monthly Prices'!$C218)</f>
        <v>17.1005</v>
      </c>
      <c r="E218" s="9">
        <f ca="1">_xlfn.MAXIFS('Fat and Grease Data'!$D$2:$D$9000,'Fat and Grease Data'!$B$2:$B$9000,'Monthly Prices'!$B218,'Fat and Grease Data'!$C$2:$C$9000,'Monthly Prices'!$C218)</f>
        <v>19</v>
      </c>
      <c r="F218" s="9">
        <f ca="1">_xlfn.MINIFS('Fat and Grease Data'!$D$2:$D$9000,'Fat and Grease Data'!$B$2:$B$9000,'Monthly Prices'!$B218,'Fat and Grease Data'!$C$2:$C$9000,'Monthly Prices'!$C218)</f>
        <v>16</v>
      </c>
      <c r="G218" s="9">
        <f t="shared" ca="1" si="68"/>
        <v>1.8994999999999997</v>
      </c>
      <c r="H218" s="9">
        <f t="shared" ca="1" si="71"/>
        <v>-1.1005000000000003</v>
      </c>
      <c r="I218" s="9">
        <f ca="1">AVERAGEIFS('Fat and Grease Data'!E$2:E$9000,'Fat and Grease Data'!$B$2:$B$9000,'Monthly Prices'!$B218,'Fat and Grease Data'!$C$2:$C$9000,'Monthly Prices'!$C218)</f>
        <v>21.862500000000001</v>
      </c>
      <c r="J218" s="9">
        <f ca="1">_xlfn.MAXIFS('Fat and Grease Data'!$E$2:$E$9000,'Fat and Grease Data'!$B$2:$B$9000,'Monthly Prices'!$B218,'Fat and Grease Data'!$C$2:$C$9000,'Monthly Prices'!$C218)</f>
        <v>23.25</v>
      </c>
      <c r="K218" s="9">
        <f ca="1">_xlfn.MINIFS('Fat and Grease Data'!$E$2:$E$9000,'Fat and Grease Data'!$B$2:$B$9000,'Monthly Prices'!$B218,'Fat and Grease Data'!$C$2:$C$9000,'Monthly Prices'!$C218)</f>
        <v>20.25</v>
      </c>
      <c r="L218" s="9">
        <f t="shared" ca="1" si="72"/>
        <v>1.3874999999999993</v>
      </c>
      <c r="M218" s="9">
        <f t="shared" ca="1" si="73"/>
        <v>-1.6125000000000007</v>
      </c>
      <c r="N218" s="9">
        <f ca="1">AVERAGEIFS('Fat and Grease Data'!F$2:F$9000,'Fat and Grease Data'!$B$2:$B$9000,'Monthly Prices'!$B218,'Fat and Grease Data'!$C$2:$C$9000,'Monthly Prices'!$C218)</f>
        <v>25.13</v>
      </c>
      <c r="O218" s="9">
        <f ca="1">_xlfn.MAXIFS('Fat and Grease Data'!$F$2:$F$9000,'Fat and Grease Data'!$B$2:$B$9000,'Monthly Prices'!$B218,'Fat and Grease Data'!$C$2:$C$9000,'Monthly Prices'!$C218)</f>
        <v>25.13</v>
      </c>
      <c r="P218" s="9">
        <f ca="1">_xlfn.MINIFS('Fat and Grease Data'!$F$2:$F$9000,'Fat and Grease Data'!$B$2:$B$9000,'Monthly Prices'!$B218,'Fat and Grease Data'!$C$2:$C$9000,'Monthly Prices'!$C218)</f>
        <v>25.13</v>
      </c>
      <c r="Q218" s="9">
        <f t="shared" ca="1" si="64"/>
        <v>0</v>
      </c>
      <c r="R218" s="9">
        <f t="shared" ca="1" si="65"/>
        <v>0</v>
      </c>
      <c r="S218" s="9">
        <f ca="1">AVERAGEIFS('Fat and Grease Data'!G$2:G$9000,'Fat and Grease Data'!$B$2:$B$9000,'Monthly Prices'!$B218,'Fat and Grease Data'!$C$2:$C$9000,'Monthly Prices'!$C218)</f>
        <v>24.4</v>
      </c>
      <c r="T218" s="9">
        <f ca="1">_xlfn.MAXIFS('Fat and Grease Data'!$G$2:$G$9000,'Fat and Grease Data'!$B$2:$B$9000,'Monthly Prices'!$B218,'Fat and Grease Data'!$C$2:$C$9000,'Monthly Prices'!$C218)</f>
        <v>24.75</v>
      </c>
      <c r="U218" s="9">
        <f ca="1">_xlfn.MINIFS('Fat and Grease Data'!$G$2:$G$9000,'Fat and Grease Data'!$B$2:$B$9000,'Monthly Prices'!$B218,'Fat and Grease Data'!$C$2:$C$9000,'Monthly Prices'!$C218)</f>
        <v>24</v>
      </c>
      <c r="V218" s="9">
        <f t="shared" ca="1" si="76"/>
        <v>0.35000000000000142</v>
      </c>
      <c r="W218" s="9">
        <f t="shared" ca="1" si="77"/>
        <v>-0.39999999999999858</v>
      </c>
      <c r="X218" s="9">
        <f ca="1">AVERAGEIFS('Fat and Grease Data'!H$2:H$9000,'Fat and Grease Data'!$B$2:$B$9000,'Monthly Prices'!$B218,'Fat and Grease Data'!$C$2:$C$9000,'Monthly Prices'!$C218)</f>
        <v>27.25</v>
      </c>
      <c r="Y218" s="9">
        <f ca="1">_xlfn.MAXIFS('Fat and Grease Data'!$H$2:$H$9000,'Fat and Grease Data'!$B$2:$B$9000,'Monthly Prices'!$B218,'Fat and Grease Data'!$C$2:$C$9000,'Monthly Prices'!$C218)</f>
        <v>27.25</v>
      </c>
      <c r="Z218" s="9">
        <f ca="1">_xlfn.MINIFS('Fat and Grease Data'!$H$2:$H$9000,'Fat and Grease Data'!$B$2:$B$9000,'Monthly Prices'!$B218,'Fat and Grease Data'!$C$2:$C$9000,'Monthly Prices'!$C218)</f>
        <v>27.25</v>
      </c>
      <c r="AA218" s="9">
        <f t="shared" ca="1" si="78"/>
        <v>0</v>
      </c>
      <c r="AB218" s="9">
        <f t="shared" ca="1" si="79"/>
        <v>0</v>
      </c>
      <c r="AC218" s="9">
        <f ca="1">AVERAGEIFS('Fat and Grease Data'!I$2:I$9000,'Fat and Grease Data'!$B$2:$B$9000,'Monthly Prices'!$B218,'Fat and Grease Data'!$C$2:$C$9000,'Monthly Prices'!$C218)</f>
        <v>26.425000000000001</v>
      </c>
      <c r="AD218" s="9">
        <f ca="1">_xlfn.MAXIFS('Fat and Grease Data'!$I$2:$I$9000,'Fat and Grease Data'!$B$2:$B$9000,'Monthly Prices'!$B218,'Fat and Grease Data'!$C$2:$C$9000,'Monthly Prices'!$C218)</f>
        <v>27.25</v>
      </c>
      <c r="AE218" s="9">
        <f ca="1">_xlfn.MINIFS('Fat and Grease Data'!$I$2:$I$9000,'Fat and Grease Data'!$B$2:$B$9000,'Monthly Prices'!$B218,'Fat and Grease Data'!$C$2:$C$9000,'Monthly Prices'!$C218)</f>
        <v>26.25</v>
      </c>
      <c r="AF218" s="9">
        <f t="shared" ca="1" si="80"/>
        <v>0.82499999999999929</v>
      </c>
      <c r="AG218" s="9">
        <f t="shared" ca="1" si="81"/>
        <v>-0.17500000000000071</v>
      </c>
      <c r="AH218" s="9">
        <f ca="1">AVERAGEIFS('Fat and Grease Data'!J$2:J$9000,'Fat and Grease Data'!$B$2:$B$9000,'Monthly Prices'!$B218,'Fat and Grease Data'!$C$2:$C$9000,'Monthly Prices'!$C218)</f>
        <v>25.5</v>
      </c>
      <c r="AI218" s="9">
        <f ca="1">_xlfn.MAXIFS('Fat and Grease Data'!$J$2:$J$9000,'Fat and Grease Data'!$B$2:$B$9000,'Monthly Prices'!$B218,'Fat and Grease Data'!$C$2:$C$9000,'Monthly Prices'!$C218)</f>
        <v>25.5</v>
      </c>
      <c r="AJ218" s="9">
        <f ca="1">_xlfn.MINIFS('Fat and Grease Data'!$J$2:$J$9000,'Fat and Grease Data'!$B$2:$B$9000,'Monthly Prices'!$B218,'Fat and Grease Data'!$C$2:$C$9000,'Monthly Prices'!$C218)</f>
        <v>25.5</v>
      </c>
      <c r="AK218" s="9">
        <f t="shared" ca="1" si="86"/>
        <v>0</v>
      </c>
      <c r="AL218" s="9">
        <f t="shared" ca="1" si="87"/>
        <v>0</v>
      </c>
      <c r="AM218" s="9">
        <f ca="1">AVERAGEIFS('Fat and Grease Data'!K$2:K$9000,'Fat and Grease Data'!$B$2:$B$9000,'Monthly Prices'!$B218,'Fat and Grease Data'!$C$2:$C$9000,'Monthly Prices'!$C218)</f>
        <v>26.4375</v>
      </c>
      <c r="AN218" s="9">
        <f ca="1">_xlfn.MAXIFS('Fat and Grease Data'!$K$2:$K$9000,'Fat and Grease Data'!$B$2:$B$9000,'Monthly Prices'!$B218,'Fat and Grease Data'!$C$2:$C$9000,'Monthly Prices'!$C218)</f>
        <v>27.5</v>
      </c>
      <c r="AO218" s="9">
        <f ca="1">_xlfn.MINIFS('Fat and Grease Data'!$K$2:$K$9000,'Fat and Grease Data'!$B$2:$B$9000,'Monthly Prices'!$B218,'Fat and Grease Data'!$C$2:$C$9000,'Monthly Prices'!$C218)</f>
        <v>26.25</v>
      </c>
      <c r="AP218" s="9">
        <f t="shared" ca="1" si="74"/>
        <v>1.0625</v>
      </c>
      <c r="AQ218" s="9">
        <f t="shared" ca="1" si="75"/>
        <v>-0.1875</v>
      </c>
      <c r="AR218" s="9">
        <f ca="1">AVERAGEIFS('Fat and Grease Data'!L$2:L$9000,'Fat and Grease Data'!$B$2:$B$9000,'Monthly Prices'!$B218,'Fat and Grease Data'!$C$2:$C$9000,'Monthly Prices'!$C218)</f>
        <v>25.5</v>
      </c>
      <c r="AS218" s="9">
        <f ca="1">_xlfn.MAXIFS('Fat and Grease Data'!$L$2:$L$9000,'Fat and Grease Data'!$B$2:$B$9000,'Monthly Prices'!$B218,'Fat and Grease Data'!$C$2:$C$9000,'Monthly Prices'!$C218)</f>
        <v>25.5</v>
      </c>
      <c r="AT218" s="9">
        <f ca="1">_xlfn.MINIFS('Fat and Grease Data'!$L$2:$L$9000,'Fat and Grease Data'!$B$2:$B$9000,'Monthly Prices'!$B218,'Fat and Grease Data'!$C$2:$C$9000,'Monthly Prices'!$C218)</f>
        <v>25.5</v>
      </c>
      <c r="AU218" s="9">
        <f t="shared" ca="1" si="82"/>
        <v>0</v>
      </c>
      <c r="AV218" s="9">
        <f t="shared" ca="1" si="83"/>
        <v>0</v>
      </c>
      <c r="AW218" s="9">
        <f ca="1">AVERAGEIFS('Fat and Grease Data'!M$2:M$9000,'Fat and Grease Data'!$B$2:$B$9000,'Monthly Prices'!$B218,'Fat and Grease Data'!$C$2:$C$9000,'Monthly Prices'!$C218)</f>
        <v>23.1</v>
      </c>
      <c r="AX218" s="9">
        <f ca="1">_xlfn.MAXIFS('Fat and Grease Data'!$M$2:$M$9000,'Fat and Grease Data'!$B$2:$B$9000,'Monthly Prices'!$B218,'Fat and Grease Data'!$C$2:$C$9000,'Monthly Prices'!$C218)</f>
        <v>24.5</v>
      </c>
      <c r="AY218" s="9">
        <f ca="1">_xlfn.MINIFS('Fat and Grease Data'!$M$2:$M$9000,'Fat and Grease Data'!$B$2:$B$9000,'Monthly Prices'!$B218,'Fat and Grease Data'!$C$2:$C$9000,'Monthly Prices'!$C218)</f>
        <v>22.5</v>
      </c>
      <c r="AZ218" s="9">
        <f t="shared" ca="1" si="84"/>
        <v>1.3999999999999986</v>
      </c>
      <c r="BA218" s="9">
        <f t="shared" ca="1" si="85"/>
        <v>-0.60000000000000142</v>
      </c>
      <c r="BB218" s="10">
        <f>'[1]Monthly Prices'!D218</f>
        <v>32.183500000000009</v>
      </c>
      <c r="BC218" s="10">
        <f>'[1]Monthly Prices'!E218</f>
        <v>32.69</v>
      </c>
      <c r="BD218" s="10">
        <f>'[1]Monthly Prices'!F218</f>
        <v>31.5</v>
      </c>
      <c r="BE218" s="10">
        <f t="shared" si="69"/>
        <v>0.5064999999999884</v>
      </c>
      <c r="BF218" s="10">
        <f t="shared" si="70"/>
        <v>-0.68350000000000932</v>
      </c>
    </row>
    <row r="219" spans="1:58" x14ac:dyDescent="0.2">
      <c r="A219" s="7">
        <v>43101</v>
      </c>
      <c r="B219" s="8">
        <f t="shared" si="66"/>
        <v>1</v>
      </c>
      <c r="C219" s="8">
        <f t="shared" si="67"/>
        <v>2018</v>
      </c>
      <c r="D219" s="9">
        <f ca="1">AVERAGEIFS('Fat and Grease Data'!D$2:D$9000,'Fat and Grease Data'!$B$2:$B$9000,'Monthly Prices'!$B219,'Fat and Grease Data'!$C$2:$C$9000,'Monthly Prices'!$C219)</f>
        <v>16.61904761904762</v>
      </c>
      <c r="E219" s="9">
        <f ca="1">_xlfn.MAXIFS('Fat and Grease Data'!$D$2:$D$9000,'Fat and Grease Data'!$B$2:$B$9000,'Monthly Prices'!$B219,'Fat and Grease Data'!$C$2:$C$9000,'Monthly Prices'!$C219)</f>
        <v>17</v>
      </c>
      <c r="F219" s="9">
        <f ca="1">_xlfn.MINIFS('Fat and Grease Data'!$D$2:$D$9000,'Fat and Grease Data'!$B$2:$B$9000,'Monthly Prices'!$B219,'Fat and Grease Data'!$C$2:$C$9000,'Monthly Prices'!$C219)</f>
        <v>16</v>
      </c>
      <c r="G219" s="9">
        <f t="shared" ca="1" si="68"/>
        <v>0.3809523809523796</v>
      </c>
      <c r="H219" s="9">
        <f t="shared" ca="1" si="71"/>
        <v>-0.6190476190476204</v>
      </c>
      <c r="I219" s="9">
        <f ca="1">AVERAGEIFS('Fat and Grease Data'!E$2:E$9000,'Fat and Grease Data'!$B$2:$B$9000,'Monthly Prices'!$B219,'Fat and Grease Data'!$C$2:$C$9000,'Monthly Prices'!$C219)</f>
        <v>20.25</v>
      </c>
      <c r="J219" s="9">
        <f ca="1">_xlfn.MAXIFS('Fat and Grease Data'!$E$2:$E$9000,'Fat and Grease Data'!$B$2:$B$9000,'Monthly Prices'!$B219,'Fat and Grease Data'!$C$2:$C$9000,'Monthly Prices'!$C219)</f>
        <v>20.25</v>
      </c>
      <c r="K219" s="9">
        <f ca="1">_xlfn.MINIFS('Fat and Grease Data'!$E$2:$E$9000,'Fat and Grease Data'!$B$2:$B$9000,'Monthly Prices'!$B219,'Fat and Grease Data'!$C$2:$C$9000,'Monthly Prices'!$C219)</f>
        <v>20.25</v>
      </c>
      <c r="L219" s="9">
        <f t="shared" ca="1" si="72"/>
        <v>0</v>
      </c>
      <c r="M219" s="9">
        <f t="shared" ca="1" si="73"/>
        <v>0</v>
      </c>
      <c r="N219" s="9">
        <f ca="1">AVERAGEIFS('Fat and Grease Data'!F$2:F$9000,'Fat and Grease Data'!$B$2:$B$9000,'Monthly Prices'!$B219,'Fat and Grease Data'!$C$2:$C$9000,'Monthly Prices'!$C219)</f>
        <v>24.459999999999997</v>
      </c>
      <c r="O219" s="9">
        <f ca="1">_xlfn.MAXIFS('Fat and Grease Data'!$F$2:$F$9000,'Fat and Grease Data'!$B$2:$B$9000,'Monthly Prices'!$B219,'Fat and Grease Data'!$C$2:$C$9000,'Monthly Prices'!$C219)</f>
        <v>25.13</v>
      </c>
      <c r="P219" s="9">
        <f ca="1">_xlfn.MINIFS('Fat and Grease Data'!$F$2:$F$9000,'Fat and Grease Data'!$B$2:$B$9000,'Monthly Prices'!$B219,'Fat and Grease Data'!$C$2:$C$9000,'Monthly Prices'!$C219)</f>
        <v>23.75</v>
      </c>
      <c r="Q219" s="9">
        <f t="shared" ca="1" si="64"/>
        <v>0.67000000000000171</v>
      </c>
      <c r="R219" s="9">
        <f t="shared" ca="1" si="65"/>
        <v>-0.7099999999999973</v>
      </c>
      <c r="S219" s="9">
        <f ca="1">AVERAGEIFS('Fat and Grease Data'!G$2:G$9000,'Fat and Grease Data'!$B$2:$B$9000,'Monthly Prices'!$B219,'Fat and Grease Data'!$C$2:$C$9000,'Monthly Prices'!$C219)</f>
        <v>24.13095238095238</v>
      </c>
      <c r="T219" s="9">
        <f ca="1">_xlfn.MAXIFS('Fat and Grease Data'!$G$2:$G$9000,'Fat and Grease Data'!$B$2:$B$9000,'Monthly Prices'!$B219,'Fat and Grease Data'!$C$2:$C$9000,'Monthly Prices'!$C219)</f>
        <v>24.25</v>
      </c>
      <c r="U219" s="9">
        <f ca="1">_xlfn.MINIFS('Fat and Grease Data'!$G$2:$G$9000,'Fat and Grease Data'!$B$2:$B$9000,'Monthly Prices'!$B219,'Fat and Grease Data'!$C$2:$C$9000,'Monthly Prices'!$C219)</f>
        <v>24</v>
      </c>
      <c r="V219" s="9">
        <f t="shared" ca="1" si="76"/>
        <v>0.1190476190476204</v>
      </c>
      <c r="W219" s="9">
        <f t="shared" ca="1" si="77"/>
        <v>-0.1309523809523796</v>
      </c>
      <c r="X219" s="9">
        <f ca="1">AVERAGEIFS('Fat and Grease Data'!H$2:H$9000,'Fat and Grease Data'!$B$2:$B$9000,'Monthly Prices'!$B219,'Fat and Grease Data'!$C$2:$C$9000,'Monthly Prices'!$C219)</f>
        <v>26.25</v>
      </c>
      <c r="Y219" s="9">
        <f ca="1">_xlfn.MAXIFS('Fat and Grease Data'!$H$2:$H$9000,'Fat and Grease Data'!$B$2:$B$9000,'Monthly Prices'!$B219,'Fat and Grease Data'!$C$2:$C$9000,'Monthly Prices'!$C219)</f>
        <v>27.25</v>
      </c>
      <c r="Z219" s="9">
        <f ca="1">_xlfn.MINIFS('Fat and Grease Data'!$H$2:$H$9000,'Fat and Grease Data'!$B$2:$B$9000,'Monthly Prices'!$B219,'Fat and Grease Data'!$C$2:$C$9000,'Monthly Prices'!$C219)</f>
        <v>25.25</v>
      </c>
      <c r="AA219" s="9">
        <f t="shared" ca="1" si="78"/>
        <v>1</v>
      </c>
      <c r="AB219" s="9">
        <f t="shared" ca="1" si="79"/>
        <v>-1</v>
      </c>
      <c r="AC219" s="9">
        <f ca="1">AVERAGEIFS('Fat and Grease Data'!I$2:I$9000,'Fat and Grease Data'!$B$2:$B$9000,'Monthly Prices'!$B219,'Fat and Grease Data'!$C$2:$C$9000,'Monthly Prices'!$C219)</f>
        <v>27.178571428571427</v>
      </c>
      <c r="AD219" s="9">
        <f ca="1">_xlfn.MAXIFS('Fat and Grease Data'!$I$2:$I$9000,'Fat and Grease Data'!$B$2:$B$9000,'Monthly Prices'!$B219,'Fat and Grease Data'!$C$2:$C$9000,'Monthly Prices'!$C219)</f>
        <v>27.25</v>
      </c>
      <c r="AE219" s="9">
        <f ca="1">_xlfn.MINIFS('Fat and Grease Data'!$I$2:$I$9000,'Fat and Grease Data'!$B$2:$B$9000,'Monthly Prices'!$B219,'Fat and Grease Data'!$C$2:$C$9000,'Monthly Prices'!$C219)</f>
        <v>25.75</v>
      </c>
      <c r="AF219" s="9">
        <f t="shared" ca="1" si="80"/>
        <v>7.1428571428572951E-2</v>
      </c>
      <c r="AG219" s="9">
        <f t="shared" ca="1" si="81"/>
        <v>-1.428571428571427</v>
      </c>
      <c r="AH219" s="9">
        <f ca="1">AVERAGEIFS('Fat and Grease Data'!J$2:J$9000,'Fat and Grease Data'!$B$2:$B$9000,'Monthly Prices'!$B219,'Fat and Grease Data'!$C$2:$C$9000,'Monthly Prices'!$C219)</f>
        <v>25.083333333333332</v>
      </c>
      <c r="AI219" s="9">
        <f ca="1">_xlfn.MAXIFS('Fat and Grease Data'!$J$2:$J$9000,'Fat and Grease Data'!$B$2:$B$9000,'Monthly Prices'!$B219,'Fat and Grease Data'!$C$2:$C$9000,'Monthly Prices'!$C219)</f>
        <v>25.5</v>
      </c>
      <c r="AJ219" s="9">
        <f ca="1">_xlfn.MINIFS('Fat and Grease Data'!$J$2:$J$9000,'Fat and Grease Data'!$B$2:$B$9000,'Monthly Prices'!$B219,'Fat and Grease Data'!$C$2:$C$9000,'Monthly Prices'!$C219)</f>
        <v>24.5</v>
      </c>
      <c r="AK219" s="9">
        <f t="shared" ca="1" si="86"/>
        <v>0.41666666666666785</v>
      </c>
      <c r="AL219" s="9">
        <f t="shared" ca="1" si="87"/>
        <v>-0.58333333333333215</v>
      </c>
      <c r="AM219" s="9">
        <f ca="1">AVERAGEIFS('Fat and Grease Data'!K$2:K$9000,'Fat and Grease Data'!$B$2:$B$9000,'Monthly Prices'!$B219,'Fat and Grease Data'!$C$2:$C$9000,'Monthly Prices'!$C219)</f>
        <v>26.25</v>
      </c>
      <c r="AN219" s="9">
        <f ca="1">_xlfn.MAXIFS('Fat and Grease Data'!$K$2:$K$9000,'Fat and Grease Data'!$B$2:$B$9000,'Monthly Prices'!$B219,'Fat and Grease Data'!$C$2:$C$9000,'Monthly Prices'!$C219)</f>
        <v>26.25</v>
      </c>
      <c r="AO219" s="9">
        <f ca="1">_xlfn.MINIFS('Fat and Grease Data'!$K$2:$K$9000,'Fat and Grease Data'!$B$2:$B$9000,'Monthly Prices'!$B219,'Fat and Grease Data'!$C$2:$C$9000,'Monthly Prices'!$C219)</f>
        <v>26.25</v>
      </c>
      <c r="AP219" s="9">
        <f t="shared" ca="1" si="74"/>
        <v>0</v>
      </c>
      <c r="AQ219" s="9">
        <f t="shared" ca="1" si="75"/>
        <v>0</v>
      </c>
      <c r="AR219" s="9">
        <f ca="1">AVERAGEIFS('Fat and Grease Data'!L$2:L$9000,'Fat and Grease Data'!$B$2:$B$9000,'Monthly Prices'!$B219,'Fat and Grease Data'!$C$2:$C$9000,'Monthly Prices'!$C219)</f>
        <v>25.5</v>
      </c>
      <c r="AS219" s="9">
        <f ca="1">_xlfn.MAXIFS('Fat and Grease Data'!$L$2:$L$9000,'Fat and Grease Data'!$B$2:$B$9000,'Monthly Prices'!$B219,'Fat and Grease Data'!$C$2:$C$9000,'Monthly Prices'!$C219)</f>
        <v>25.5</v>
      </c>
      <c r="AT219" s="9">
        <f ca="1">_xlfn.MINIFS('Fat and Grease Data'!$L$2:$L$9000,'Fat and Grease Data'!$B$2:$B$9000,'Monthly Prices'!$B219,'Fat and Grease Data'!$C$2:$C$9000,'Monthly Prices'!$C219)</f>
        <v>25.5</v>
      </c>
      <c r="AU219" s="9">
        <f t="shared" ca="1" si="82"/>
        <v>0</v>
      </c>
      <c r="AV219" s="9">
        <f t="shared" ca="1" si="83"/>
        <v>0</v>
      </c>
      <c r="AW219" s="9">
        <f ca="1">AVERAGEIFS('Fat and Grease Data'!M$2:M$9000,'Fat and Grease Data'!$B$2:$B$9000,'Monthly Prices'!$B219,'Fat and Grease Data'!$C$2:$C$9000,'Monthly Prices'!$C219)</f>
        <v>22.416666666666668</v>
      </c>
      <c r="AX219" s="9">
        <f ca="1">_xlfn.MAXIFS('Fat and Grease Data'!$M$2:$M$9000,'Fat and Grease Data'!$B$2:$B$9000,'Monthly Prices'!$B219,'Fat and Grease Data'!$C$2:$C$9000,'Monthly Prices'!$C219)</f>
        <v>22.5</v>
      </c>
      <c r="AY219" s="9">
        <f ca="1">_xlfn.MINIFS('Fat and Grease Data'!$M$2:$M$9000,'Fat and Grease Data'!$B$2:$B$9000,'Monthly Prices'!$B219,'Fat and Grease Data'!$C$2:$C$9000,'Monthly Prices'!$C219)</f>
        <v>22</v>
      </c>
      <c r="AZ219" s="9">
        <f t="shared" ca="1" si="84"/>
        <v>8.3333333333332149E-2</v>
      </c>
      <c r="BA219" s="9">
        <f t="shared" ca="1" si="85"/>
        <v>-0.41666666666666785</v>
      </c>
      <c r="BB219" s="10">
        <f>'[1]Monthly Prices'!D219</f>
        <v>31.826666666666668</v>
      </c>
      <c r="BC219" s="10">
        <f>'[1]Monthly Prices'!E219</f>
        <v>32.9</v>
      </c>
      <c r="BD219" s="10">
        <f>'[1]Monthly Prices'!F219</f>
        <v>30.91</v>
      </c>
      <c r="BE219" s="10">
        <f t="shared" si="69"/>
        <v>1.0733333333333306</v>
      </c>
      <c r="BF219" s="10">
        <f t="shared" si="70"/>
        <v>-0.91666666666666785</v>
      </c>
    </row>
    <row r="220" spans="1:58" x14ac:dyDescent="0.2">
      <c r="A220" s="7">
        <v>43132</v>
      </c>
      <c r="B220" s="8">
        <f t="shared" si="66"/>
        <v>2</v>
      </c>
      <c r="C220" s="8">
        <f t="shared" si="67"/>
        <v>2018</v>
      </c>
      <c r="D220" s="9">
        <f ca="1">AVERAGEIFS('Fat and Grease Data'!D$2:D$9000,'Fat and Grease Data'!$B$2:$B$9000,'Monthly Prices'!$B220,'Fat and Grease Data'!$C$2:$C$9000,'Monthly Prices'!$C220)</f>
        <v>16</v>
      </c>
      <c r="E220" s="9">
        <f ca="1">_xlfn.MAXIFS('Fat and Grease Data'!$D$2:$D$9000,'Fat and Grease Data'!$B$2:$B$9000,'Monthly Prices'!$B220,'Fat and Grease Data'!$C$2:$C$9000,'Monthly Prices'!$C220)</f>
        <v>16</v>
      </c>
      <c r="F220" s="9">
        <f ca="1">_xlfn.MINIFS('Fat and Grease Data'!$D$2:$D$9000,'Fat and Grease Data'!$B$2:$B$9000,'Monthly Prices'!$B220,'Fat and Grease Data'!$C$2:$C$9000,'Monthly Prices'!$C220)</f>
        <v>16</v>
      </c>
      <c r="G220" s="9">
        <f t="shared" ca="1" si="68"/>
        <v>0</v>
      </c>
      <c r="H220" s="9">
        <f t="shared" ca="1" si="71"/>
        <v>0</v>
      </c>
      <c r="I220" s="9">
        <f ca="1">AVERAGEIFS('Fat and Grease Data'!E$2:E$9000,'Fat and Grease Data'!$B$2:$B$9000,'Monthly Prices'!$B220,'Fat and Grease Data'!$C$2:$C$9000,'Monthly Prices'!$C220)</f>
        <v>19.578947368421051</v>
      </c>
      <c r="J220" s="9">
        <f ca="1">_xlfn.MAXIFS('Fat and Grease Data'!$E$2:$E$9000,'Fat and Grease Data'!$B$2:$B$9000,'Monthly Prices'!$B220,'Fat and Grease Data'!$C$2:$C$9000,'Monthly Prices'!$C220)</f>
        <v>20.25</v>
      </c>
      <c r="K220" s="9">
        <f ca="1">_xlfn.MINIFS('Fat and Grease Data'!$E$2:$E$9000,'Fat and Grease Data'!$B$2:$B$9000,'Monthly Prices'!$B220,'Fat and Grease Data'!$C$2:$C$9000,'Monthly Prices'!$C220)</f>
        <v>19</v>
      </c>
      <c r="L220" s="9">
        <f t="shared" ca="1" si="72"/>
        <v>0.67105263157894868</v>
      </c>
      <c r="M220" s="9">
        <f t="shared" ca="1" si="73"/>
        <v>-0.57894736842105132</v>
      </c>
      <c r="N220" s="9">
        <f ca="1">AVERAGEIFS('Fat and Grease Data'!F$2:F$9000,'Fat and Grease Data'!$B$2:$B$9000,'Monthly Prices'!$B220,'Fat and Grease Data'!$C$2:$C$9000,'Monthly Prices'!$C220)</f>
        <v>23.460526315789473</v>
      </c>
      <c r="O220" s="9">
        <f ca="1">_xlfn.MAXIFS('Fat and Grease Data'!$F$2:$F$9000,'Fat and Grease Data'!$B$2:$B$9000,'Monthly Prices'!$B220,'Fat and Grease Data'!$C$2:$C$9000,'Monthly Prices'!$C220)</f>
        <v>23.75</v>
      </c>
      <c r="P220" s="9">
        <f ca="1">_xlfn.MINIFS('Fat and Grease Data'!$F$2:$F$9000,'Fat and Grease Data'!$B$2:$B$9000,'Monthly Prices'!$B220,'Fat and Grease Data'!$C$2:$C$9000,'Monthly Prices'!$C220)</f>
        <v>22.25</v>
      </c>
      <c r="Q220" s="9">
        <f t="shared" ca="1" si="64"/>
        <v>0.28947368421052744</v>
      </c>
      <c r="R220" s="9">
        <f t="shared" ca="1" si="65"/>
        <v>-1.2105263157894726</v>
      </c>
      <c r="S220" s="9">
        <f ca="1">AVERAGEIFS('Fat and Grease Data'!G$2:G$9000,'Fat and Grease Data'!$B$2:$B$9000,'Monthly Prices'!$B220,'Fat and Grease Data'!$C$2:$C$9000,'Monthly Prices'!$C220)</f>
        <v>22.986842105263158</v>
      </c>
      <c r="T220" s="9">
        <f ca="1">_xlfn.MAXIFS('Fat and Grease Data'!$G$2:$G$9000,'Fat and Grease Data'!$B$2:$B$9000,'Monthly Prices'!$B220,'Fat and Grease Data'!$C$2:$C$9000,'Monthly Prices'!$C220)</f>
        <v>24.25</v>
      </c>
      <c r="U220" s="9">
        <f ca="1">_xlfn.MINIFS('Fat and Grease Data'!$G$2:$G$9000,'Fat and Grease Data'!$B$2:$B$9000,'Monthly Prices'!$B220,'Fat and Grease Data'!$C$2:$C$9000,'Monthly Prices'!$C220)</f>
        <v>21.75</v>
      </c>
      <c r="V220" s="9">
        <f t="shared" ca="1" si="76"/>
        <v>1.2631578947368425</v>
      </c>
      <c r="W220" s="9">
        <f t="shared" ca="1" si="77"/>
        <v>-1.2368421052631575</v>
      </c>
      <c r="X220" s="9">
        <f ca="1">AVERAGEIFS('Fat and Grease Data'!H$2:H$9000,'Fat and Grease Data'!$B$2:$B$9000,'Monthly Prices'!$B220,'Fat and Grease Data'!$C$2:$C$9000,'Monthly Prices'!$C220)</f>
        <v>24.934210526315791</v>
      </c>
      <c r="Y220" s="9">
        <f ca="1">_xlfn.MAXIFS('Fat and Grease Data'!$H$2:$H$9000,'Fat and Grease Data'!$B$2:$B$9000,'Monthly Prices'!$B220,'Fat and Grease Data'!$C$2:$C$9000,'Monthly Prices'!$C220)</f>
        <v>25.25</v>
      </c>
      <c r="Z220" s="9">
        <f ca="1">_xlfn.MINIFS('Fat and Grease Data'!$H$2:$H$9000,'Fat and Grease Data'!$B$2:$B$9000,'Monthly Prices'!$B220,'Fat and Grease Data'!$C$2:$C$9000,'Monthly Prices'!$C220)</f>
        <v>23.25</v>
      </c>
      <c r="AA220" s="9">
        <f t="shared" ca="1" si="78"/>
        <v>0.31578947368420884</v>
      </c>
      <c r="AB220" s="9">
        <f t="shared" ca="1" si="79"/>
        <v>-1.6842105263157912</v>
      </c>
      <c r="AC220" s="9">
        <f ca="1">AVERAGEIFS('Fat and Grease Data'!I$2:I$9000,'Fat and Grease Data'!$B$2:$B$9000,'Monthly Prices'!$B220,'Fat and Grease Data'!$C$2:$C$9000,'Monthly Prices'!$C220)</f>
        <v>22.776315789473685</v>
      </c>
      <c r="AD220" s="9">
        <f ca="1">_xlfn.MAXIFS('Fat and Grease Data'!$I$2:$I$9000,'Fat and Grease Data'!$B$2:$B$9000,'Monthly Prices'!$B220,'Fat and Grease Data'!$C$2:$C$9000,'Monthly Prices'!$C220)</f>
        <v>25.75</v>
      </c>
      <c r="AE220" s="9">
        <f ca="1">_xlfn.MINIFS('Fat and Grease Data'!$I$2:$I$9000,'Fat and Grease Data'!$B$2:$B$9000,'Monthly Prices'!$B220,'Fat and Grease Data'!$C$2:$C$9000,'Monthly Prices'!$C220)</f>
        <v>19.75</v>
      </c>
      <c r="AF220" s="9">
        <f t="shared" ca="1" si="80"/>
        <v>2.973684210526315</v>
      </c>
      <c r="AG220" s="9">
        <f t="shared" ca="1" si="81"/>
        <v>-3.026315789473685</v>
      </c>
      <c r="AH220" s="9">
        <f ca="1">AVERAGEIFS('Fat and Grease Data'!J$2:J$9000,'Fat and Grease Data'!$B$2:$B$9000,'Monthly Prices'!$B220,'Fat and Grease Data'!$C$2:$C$9000,'Monthly Prices'!$C220)</f>
        <v>23.960526315789473</v>
      </c>
      <c r="AI220" s="9">
        <f ca="1">_xlfn.MAXIFS('Fat and Grease Data'!$J$2:$J$9000,'Fat and Grease Data'!$B$2:$B$9000,'Monthly Prices'!$B220,'Fat and Grease Data'!$C$2:$C$9000,'Monthly Prices'!$C220)</f>
        <v>24.5</v>
      </c>
      <c r="AJ220" s="9">
        <f ca="1">_xlfn.MINIFS('Fat and Grease Data'!$J$2:$J$9000,'Fat and Grease Data'!$B$2:$B$9000,'Monthly Prices'!$B220,'Fat and Grease Data'!$C$2:$C$9000,'Monthly Prices'!$C220)</f>
        <v>22.25</v>
      </c>
      <c r="AK220" s="9">
        <f t="shared" ca="1" si="86"/>
        <v>0.53947368421052744</v>
      </c>
      <c r="AL220" s="9">
        <f t="shared" ca="1" si="87"/>
        <v>-1.7105263157894726</v>
      </c>
      <c r="AM220" s="9">
        <f ca="1">AVERAGEIFS('Fat and Grease Data'!K$2:K$9000,'Fat and Grease Data'!$B$2:$B$9000,'Monthly Prices'!$B220,'Fat and Grease Data'!$C$2:$C$9000,'Monthly Prices'!$C220)</f>
        <v>26.144736842105264</v>
      </c>
      <c r="AN220" s="9">
        <f ca="1">_xlfn.MAXIFS('Fat and Grease Data'!$K$2:$K$9000,'Fat and Grease Data'!$B$2:$B$9000,'Monthly Prices'!$B220,'Fat and Grease Data'!$C$2:$C$9000,'Monthly Prices'!$C220)</f>
        <v>26.25</v>
      </c>
      <c r="AO220" s="9">
        <f ca="1">_xlfn.MINIFS('Fat and Grease Data'!$K$2:$K$9000,'Fat and Grease Data'!$B$2:$B$9000,'Monthly Prices'!$B220,'Fat and Grease Data'!$C$2:$C$9000,'Monthly Prices'!$C220)</f>
        <v>24.25</v>
      </c>
      <c r="AP220" s="9">
        <f t="shared" ca="1" si="74"/>
        <v>0.10526315789473628</v>
      </c>
      <c r="AQ220" s="9">
        <f t="shared" ca="1" si="75"/>
        <v>-1.8947368421052637</v>
      </c>
      <c r="AR220" s="9">
        <f ca="1">AVERAGEIFS('Fat and Grease Data'!L$2:L$9000,'Fat and Grease Data'!$B$2:$B$9000,'Monthly Prices'!$B220,'Fat and Grease Data'!$C$2:$C$9000,'Monthly Prices'!$C220)</f>
        <v>24.881578947368421</v>
      </c>
      <c r="AS220" s="9">
        <f ca="1">_xlfn.MAXIFS('Fat and Grease Data'!$L$2:$L$9000,'Fat and Grease Data'!$B$2:$B$9000,'Monthly Prices'!$B220,'Fat and Grease Data'!$C$2:$C$9000,'Monthly Prices'!$C220)</f>
        <v>25.5</v>
      </c>
      <c r="AT220" s="9">
        <f ca="1">_xlfn.MINIFS('Fat and Grease Data'!$L$2:$L$9000,'Fat and Grease Data'!$B$2:$B$9000,'Monthly Prices'!$B220,'Fat and Grease Data'!$C$2:$C$9000,'Monthly Prices'!$C220)</f>
        <v>22.75</v>
      </c>
      <c r="AU220" s="9">
        <f t="shared" ca="1" si="82"/>
        <v>0.61842105263157876</v>
      </c>
      <c r="AV220" s="9">
        <f t="shared" ca="1" si="83"/>
        <v>-2.1315789473684212</v>
      </c>
      <c r="AW220" s="9">
        <f ca="1">AVERAGEIFS('Fat and Grease Data'!M$2:M$9000,'Fat and Grease Data'!$B$2:$B$9000,'Monthly Prices'!$B220,'Fat and Grease Data'!$C$2:$C$9000,'Monthly Prices'!$C220)</f>
        <v>22.144736842105264</v>
      </c>
      <c r="AX220" s="9">
        <f ca="1">_xlfn.MAXIFS('Fat and Grease Data'!$M$2:$M$9000,'Fat and Grease Data'!$B$2:$B$9000,'Monthly Prices'!$B220,'Fat and Grease Data'!$C$2:$C$9000,'Monthly Prices'!$C220)</f>
        <v>22.5</v>
      </c>
      <c r="AY220" s="9">
        <f ca="1">_xlfn.MINIFS('Fat and Grease Data'!$M$2:$M$9000,'Fat and Grease Data'!$B$2:$B$9000,'Monthly Prices'!$B220,'Fat and Grease Data'!$C$2:$C$9000,'Monthly Prices'!$C220)</f>
        <v>21.5</v>
      </c>
      <c r="AZ220" s="9">
        <f t="shared" ca="1" si="84"/>
        <v>0.35526315789473628</v>
      </c>
      <c r="BA220" s="9">
        <f t="shared" ca="1" si="85"/>
        <v>-0.64473684210526372</v>
      </c>
      <c r="BB220" s="10">
        <f>'[1]Monthly Prices'!D220</f>
        <v>30.642631578947363</v>
      </c>
      <c r="BC220" s="10">
        <f>'[1]Monthly Prices'!E220</f>
        <v>31.66</v>
      </c>
      <c r="BD220" s="10">
        <f>'[1]Monthly Prices'!F220</f>
        <v>30.04</v>
      </c>
      <c r="BE220" s="10">
        <f t="shared" si="69"/>
        <v>1.0173684210526375</v>
      </c>
      <c r="BF220" s="10">
        <f t="shared" si="70"/>
        <v>-0.60263157894736352</v>
      </c>
    </row>
    <row r="221" spans="1:58" x14ac:dyDescent="0.2">
      <c r="A221" s="7">
        <v>43160</v>
      </c>
      <c r="B221" s="8">
        <f t="shared" si="66"/>
        <v>3</v>
      </c>
      <c r="C221" s="8">
        <f t="shared" si="67"/>
        <v>2018</v>
      </c>
      <c r="D221" s="9">
        <f ca="1">AVERAGEIFS('Fat and Grease Data'!D$2:D$9000,'Fat and Grease Data'!$B$2:$B$9000,'Monthly Prices'!$B221,'Fat and Grease Data'!$C$2:$C$9000,'Monthly Prices'!$C221)</f>
        <v>16.238095238095237</v>
      </c>
      <c r="E221" s="9">
        <f ca="1">_xlfn.MAXIFS('Fat and Grease Data'!$D$2:$D$9000,'Fat and Grease Data'!$B$2:$B$9000,'Monthly Prices'!$B221,'Fat and Grease Data'!$C$2:$C$9000,'Monthly Prices'!$C221)</f>
        <v>17</v>
      </c>
      <c r="F221" s="9">
        <f ca="1">_xlfn.MINIFS('Fat and Grease Data'!$D$2:$D$9000,'Fat and Grease Data'!$B$2:$B$9000,'Monthly Prices'!$B221,'Fat and Grease Data'!$C$2:$C$9000,'Monthly Prices'!$C221)</f>
        <v>16</v>
      </c>
      <c r="G221" s="9">
        <f t="shared" ca="1" si="68"/>
        <v>0.76190476190476275</v>
      </c>
      <c r="H221" s="9">
        <f t="shared" ca="1" si="71"/>
        <v>-0.23809523809523725</v>
      </c>
      <c r="I221" s="9">
        <f ca="1">AVERAGEIFS('Fat and Grease Data'!E$2:E$9000,'Fat and Grease Data'!$B$2:$B$9000,'Monthly Prices'!$B221,'Fat and Grease Data'!$C$2:$C$9000,'Monthly Prices'!$C221)</f>
        <v>19</v>
      </c>
      <c r="J221" s="9">
        <f ca="1">_xlfn.MAXIFS('Fat and Grease Data'!$E$2:$E$9000,'Fat and Grease Data'!$B$2:$B$9000,'Monthly Prices'!$B221,'Fat and Grease Data'!$C$2:$C$9000,'Monthly Prices'!$C221)</f>
        <v>19</v>
      </c>
      <c r="K221" s="9">
        <f ca="1">_xlfn.MINIFS('Fat and Grease Data'!$E$2:$E$9000,'Fat and Grease Data'!$B$2:$B$9000,'Monthly Prices'!$B221,'Fat and Grease Data'!$C$2:$C$9000,'Monthly Prices'!$C221)</f>
        <v>19</v>
      </c>
      <c r="L221" s="9">
        <f t="shared" ca="1" si="72"/>
        <v>0</v>
      </c>
      <c r="M221" s="9">
        <f t="shared" ca="1" si="73"/>
        <v>0</v>
      </c>
      <c r="N221" s="9">
        <f ca="1">AVERAGEIFS('Fat and Grease Data'!F$2:F$9000,'Fat and Grease Data'!$B$2:$B$9000,'Monthly Prices'!$B221,'Fat and Grease Data'!$C$2:$C$9000,'Monthly Prices'!$C221)</f>
        <v>22.268095238095238</v>
      </c>
      <c r="O221" s="9">
        <f ca="1">_xlfn.MAXIFS('Fat and Grease Data'!$F$2:$F$9000,'Fat and Grease Data'!$B$2:$B$9000,'Monthly Prices'!$B221,'Fat and Grease Data'!$C$2:$C$9000,'Monthly Prices'!$C221)</f>
        <v>22.63</v>
      </c>
      <c r="P221" s="9">
        <f ca="1">_xlfn.MINIFS('Fat and Grease Data'!$F$2:$F$9000,'Fat and Grease Data'!$B$2:$B$9000,'Monthly Prices'!$B221,'Fat and Grease Data'!$C$2:$C$9000,'Monthly Prices'!$C221)</f>
        <v>22.25</v>
      </c>
      <c r="Q221" s="9">
        <f t="shared" ca="1" si="64"/>
        <v>0.36190476190476062</v>
      </c>
      <c r="R221" s="9">
        <f t="shared" ca="1" si="65"/>
        <v>-1.8095238095238386E-2</v>
      </c>
      <c r="S221" s="9">
        <f ca="1">AVERAGEIFS('Fat and Grease Data'!G$2:G$9000,'Fat and Grease Data'!$B$2:$B$9000,'Monthly Prices'!$B221,'Fat and Grease Data'!$C$2:$C$9000,'Monthly Prices'!$C221)</f>
        <v>20.571428571428573</v>
      </c>
      <c r="T221" s="9">
        <f ca="1">_xlfn.MAXIFS('Fat and Grease Data'!$G$2:$G$9000,'Fat and Grease Data'!$B$2:$B$9000,'Monthly Prices'!$B221,'Fat and Grease Data'!$C$2:$C$9000,'Monthly Prices'!$C221)</f>
        <v>21.75</v>
      </c>
      <c r="U221" s="9">
        <f ca="1">_xlfn.MINIFS('Fat and Grease Data'!$G$2:$G$9000,'Fat and Grease Data'!$B$2:$B$9000,'Monthly Prices'!$B221,'Fat and Grease Data'!$C$2:$C$9000,'Monthly Prices'!$C221)</f>
        <v>19.5</v>
      </c>
      <c r="V221" s="9">
        <f t="shared" ca="1" si="76"/>
        <v>1.178571428571427</v>
      </c>
      <c r="W221" s="9">
        <f t="shared" ca="1" si="77"/>
        <v>-1.071428571428573</v>
      </c>
      <c r="X221" s="9">
        <f ca="1">AVERAGEIFS('Fat and Grease Data'!H$2:H$9000,'Fat and Grease Data'!$B$2:$B$9000,'Monthly Prices'!$B221,'Fat and Grease Data'!$C$2:$C$9000,'Monthly Prices'!$C221)</f>
        <v>23.25</v>
      </c>
      <c r="Y221" s="9">
        <f ca="1">_xlfn.MAXIFS('Fat and Grease Data'!$H$2:$H$9000,'Fat and Grease Data'!$B$2:$B$9000,'Monthly Prices'!$B221,'Fat and Grease Data'!$C$2:$C$9000,'Monthly Prices'!$C221)</f>
        <v>23.25</v>
      </c>
      <c r="Z221" s="9">
        <f ca="1">_xlfn.MINIFS('Fat and Grease Data'!$H$2:$H$9000,'Fat and Grease Data'!$B$2:$B$9000,'Monthly Prices'!$B221,'Fat and Grease Data'!$C$2:$C$9000,'Monthly Prices'!$C221)</f>
        <v>23.25</v>
      </c>
      <c r="AA221" s="9">
        <f t="shared" ca="1" si="78"/>
        <v>0</v>
      </c>
      <c r="AB221" s="9">
        <f t="shared" ca="1" si="79"/>
        <v>0</v>
      </c>
      <c r="AC221" s="9">
        <f ca="1">AVERAGEIFS('Fat and Grease Data'!I$2:I$9000,'Fat and Grease Data'!$B$2:$B$9000,'Monthly Prices'!$B221,'Fat and Grease Data'!$C$2:$C$9000,'Monthly Prices'!$C221)</f>
        <v>19.785714285714285</v>
      </c>
      <c r="AD221" s="9">
        <f ca="1">_xlfn.MAXIFS('Fat and Grease Data'!$I$2:$I$9000,'Fat and Grease Data'!$B$2:$B$9000,'Monthly Prices'!$B221,'Fat and Grease Data'!$C$2:$C$9000,'Monthly Prices'!$C221)</f>
        <v>20.75</v>
      </c>
      <c r="AE221" s="9">
        <f ca="1">_xlfn.MINIFS('Fat and Grease Data'!$I$2:$I$9000,'Fat and Grease Data'!$B$2:$B$9000,'Monthly Prices'!$B221,'Fat and Grease Data'!$C$2:$C$9000,'Monthly Prices'!$C221)</f>
        <v>19.25</v>
      </c>
      <c r="AF221" s="9">
        <f t="shared" ca="1" si="80"/>
        <v>0.9642857142857153</v>
      </c>
      <c r="AG221" s="9">
        <f t="shared" ca="1" si="81"/>
        <v>-0.5357142857142847</v>
      </c>
      <c r="AH221" s="9">
        <f ca="1">AVERAGEIFS('Fat and Grease Data'!J$2:J$9000,'Fat and Grease Data'!$B$2:$B$9000,'Monthly Prices'!$B221,'Fat and Grease Data'!$C$2:$C$9000,'Monthly Prices'!$C221)</f>
        <v>22.38190476190476</v>
      </c>
      <c r="AI221" s="9">
        <f ca="1">_xlfn.MAXIFS('Fat and Grease Data'!$J$2:$J$9000,'Fat and Grease Data'!$B$2:$B$9000,'Monthly Prices'!$B221,'Fat and Grease Data'!$C$2:$C$9000,'Monthly Prices'!$C221)</f>
        <v>22.5</v>
      </c>
      <c r="AJ221" s="9">
        <f ca="1">_xlfn.MINIFS('Fat and Grease Data'!$J$2:$J$9000,'Fat and Grease Data'!$B$2:$B$9000,'Monthly Prices'!$B221,'Fat and Grease Data'!$C$2:$C$9000,'Monthly Prices'!$C221)</f>
        <v>22.25</v>
      </c>
      <c r="AK221" s="9">
        <f t="shared" ca="1" si="86"/>
        <v>0.11809523809523981</v>
      </c>
      <c r="AL221" s="9">
        <f t="shared" ca="1" si="87"/>
        <v>-0.13190476190476019</v>
      </c>
      <c r="AM221" s="9">
        <f ca="1">AVERAGEIFS('Fat and Grease Data'!K$2:K$9000,'Fat and Grease Data'!$B$2:$B$9000,'Monthly Prices'!$B221,'Fat and Grease Data'!$C$2:$C$9000,'Monthly Prices'!$C221)</f>
        <v>24.25</v>
      </c>
      <c r="AN221" s="9">
        <f ca="1">_xlfn.MAXIFS('Fat and Grease Data'!$K$2:$K$9000,'Fat and Grease Data'!$B$2:$B$9000,'Monthly Prices'!$B221,'Fat and Grease Data'!$C$2:$C$9000,'Monthly Prices'!$C221)</f>
        <v>24.25</v>
      </c>
      <c r="AO221" s="9">
        <f ca="1">_xlfn.MINIFS('Fat and Grease Data'!$K$2:$K$9000,'Fat and Grease Data'!$B$2:$B$9000,'Monthly Prices'!$B221,'Fat and Grease Data'!$C$2:$C$9000,'Monthly Prices'!$C221)</f>
        <v>24.25</v>
      </c>
      <c r="AP221" s="9">
        <f t="shared" ca="1" si="74"/>
        <v>0</v>
      </c>
      <c r="AQ221" s="9">
        <f t="shared" ca="1" si="75"/>
        <v>0</v>
      </c>
      <c r="AR221" s="9">
        <f ca="1">AVERAGEIFS('Fat and Grease Data'!L$2:L$9000,'Fat and Grease Data'!$B$2:$B$9000,'Monthly Prices'!$B221,'Fat and Grease Data'!$C$2:$C$9000,'Monthly Prices'!$C221)</f>
        <v>22.75</v>
      </c>
      <c r="AS221" s="9">
        <f ca="1">_xlfn.MAXIFS('Fat and Grease Data'!$L$2:$L$9000,'Fat and Grease Data'!$B$2:$B$9000,'Monthly Prices'!$B221,'Fat and Grease Data'!$C$2:$C$9000,'Monthly Prices'!$C221)</f>
        <v>22.75</v>
      </c>
      <c r="AT221" s="9">
        <f ca="1">_xlfn.MINIFS('Fat and Grease Data'!$L$2:$L$9000,'Fat and Grease Data'!$B$2:$B$9000,'Monthly Prices'!$B221,'Fat and Grease Data'!$C$2:$C$9000,'Monthly Prices'!$C221)</f>
        <v>22.75</v>
      </c>
      <c r="AU221" s="9">
        <f t="shared" ca="1" si="82"/>
        <v>0</v>
      </c>
      <c r="AV221" s="9">
        <f t="shared" ca="1" si="83"/>
        <v>0</v>
      </c>
      <c r="AW221" s="9">
        <f ca="1">AVERAGEIFS('Fat and Grease Data'!M$2:M$9000,'Fat and Grease Data'!$B$2:$B$9000,'Monthly Prices'!$B221,'Fat and Grease Data'!$C$2:$C$9000,'Monthly Prices'!$C221)</f>
        <v>21.5</v>
      </c>
      <c r="AX221" s="9">
        <f ca="1">_xlfn.MAXIFS('Fat and Grease Data'!$M$2:$M$9000,'Fat and Grease Data'!$B$2:$B$9000,'Monthly Prices'!$B221,'Fat and Grease Data'!$C$2:$C$9000,'Monthly Prices'!$C221)</f>
        <v>21.5</v>
      </c>
      <c r="AY221" s="9">
        <f ca="1">_xlfn.MINIFS('Fat and Grease Data'!$M$2:$M$9000,'Fat and Grease Data'!$B$2:$B$9000,'Monthly Prices'!$B221,'Fat and Grease Data'!$C$2:$C$9000,'Monthly Prices'!$C221)</f>
        <v>21.5</v>
      </c>
      <c r="AZ221" s="9">
        <f t="shared" ca="1" si="84"/>
        <v>0</v>
      </c>
      <c r="BA221" s="9">
        <f t="shared" ca="1" si="85"/>
        <v>0</v>
      </c>
      <c r="BB221" s="10">
        <f>'[1]Monthly Prices'!D221</f>
        <v>30.284761904761901</v>
      </c>
      <c r="BC221" s="10">
        <f>'[1]Monthly Prices'!E221</f>
        <v>30.83</v>
      </c>
      <c r="BD221" s="10">
        <f>'[1]Monthly Prices'!F221</f>
        <v>29.77</v>
      </c>
      <c r="BE221" s="10">
        <f t="shared" si="69"/>
        <v>0.54523809523809774</v>
      </c>
      <c r="BF221" s="10">
        <f t="shared" si="70"/>
        <v>-0.51476190476190098</v>
      </c>
    </row>
    <row r="222" spans="1:58" x14ac:dyDescent="0.2">
      <c r="A222" s="7">
        <v>43191</v>
      </c>
      <c r="B222" s="8">
        <f t="shared" si="66"/>
        <v>4</v>
      </c>
      <c r="C222" s="8">
        <f t="shared" si="67"/>
        <v>2018</v>
      </c>
      <c r="D222" s="9">
        <f ca="1">AVERAGEIFS('Fat and Grease Data'!D$2:D$9000,'Fat and Grease Data'!$B$2:$B$9000,'Monthly Prices'!$B222,'Fat and Grease Data'!$C$2:$C$9000,'Monthly Prices'!$C222)</f>
        <v>16.666666666666668</v>
      </c>
      <c r="E222" s="9">
        <f ca="1">_xlfn.MAXIFS('Fat and Grease Data'!$D$2:$D$9000,'Fat and Grease Data'!$B$2:$B$9000,'Monthly Prices'!$B222,'Fat and Grease Data'!$C$2:$C$9000,'Monthly Prices'!$C222)</f>
        <v>17</v>
      </c>
      <c r="F222" s="9">
        <f ca="1">_xlfn.MINIFS('Fat and Grease Data'!$D$2:$D$9000,'Fat and Grease Data'!$B$2:$B$9000,'Monthly Prices'!$B222,'Fat and Grease Data'!$C$2:$C$9000,'Monthly Prices'!$C222)</f>
        <v>16.5</v>
      </c>
      <c r="G222" s="9">
        <f t="shared" ca="1" si="68"/>
        <v>0.33333333333333215</v>
      </c>
      <c r="H222" s="9">
        <f t="shared" ca="1" si="71"/>
        <v>-0.16666666666666785</v>
      </c>
      <c r="I222" s="9">
        <f ca="1">AVERAGEIFS('Fat and Grease Data'!E$2:E$9000,'Fat and Grease Data'!$B$2:$B$9000,'Monthly Prices'!$B222,'Fat and Grease Data'!$C$2:$C$9000,'Monthly Prices'!$C222)</f>
        <v>19</v>
      </c>
      <c r="J222" s="9">
        <f ca="1">_xlfn.MAXIFS('Fat and Grease Data'!$E$2:$E$9000,'Fat and Grease Data'!$B$2:$B$9000,'Monthly Prices'!$B222,'Fat and Grease Data'!$C$2:$C$9000,'Monthly Prices'!$C222)</f>
        <v>19</v>
      </c>
      <c r="K222" s="9">
        <f ca="1">_xlfn.MINIFS('Fat and Grease Data'!$E$2:$E$9000,'Fat and Grease Data'!$B$2:$B$9000,'Monthly Prices'!$B222,'Fat and Grease Data'!$C$2:$C$9000,'Monthly Prices'!$C222)</f>
        <v>19</v>
      </c>
      <c r="L222" s="9">
        <f t="shared" ca="1" si="72"/>
        <v>0</v>
      </c>
      <c r="M222" s="9">
        <f t="shared" ca="1" si="73"/>
        <v>0</v>
      </c>
      <c r="N222" s="9">
        <f ca="1">AVERAGEIFS('Fat and Grease Data'!F$2:F$9000,'Fat and Grease Data'!$B$2:$B$9000,'Monthly Prices'!$B222,'Fat and Grease Data'!$C$2:$C$9000,'Monthly Prices'!$C222)</f>
        <v>22.011904761904763</v>
      </c>
      <c r="O222" s="9">
        <f ca="1">_xlfn.MAXIFS('Fat and Grease Data'!$F$2:$F$9000,'Fat and Grease Data'!$B$2:$B$9000,'Monthly Prices'!$B222,'Fat and Grease Data'!$C$2:$C$9000,'Monthly Prices'!$C222)</f>
        <v>22.25</v>
      </c>
      <c r="P222" s="9">
        <f ca="1">_xlfn.MINIFS('Fat and Grease Data'!$F$2:$F$9000,'Fat and Grease Data'!$B$2:$B$9000,'Monthly Prices'!$B222,'Fat and Grease Data'!$C$2:$C$9000,'Monthly Prices'!$C222)</f>
        <v>21.75</v>
      </c>
      <c r="Q222" s="9">
        <f t="shared" ca="1" si="64"/>
        <v>0.23809523809523725</v>
      </c>
      <c r="R222" s="9">
        <f t="shared" ca="1" si="65"/>
        <v>-0.26190476190476275</v>
      </c>
      <c r="S222" s="9">
        <f ca="1">AVERAGEIFS('Fat and Grease Data'!G$2:G$9000,'Fat and Grease Data'!$B$2:$B$9000,'Monthly Prices'!$B222,'Fat and Grease Data'!$C$2:$C$9000,'Monthly Prices'!$C222)</f>
        <v>19.5</v>
      </c>
      <c r="T222" s="9">
        <f ca="1">_xlfn.MAXIFS('Fat and Grease Data'!$G$2:$G$9000,'Fat and Grease Data'!$B$2:$B$9000,'Monthly Prices'!$B222,'Fat and Grease Data'!$C$2:$C$9000,'Monthly Prices'!$C222)</f>
        <v>19.5</v>
      </c>
      <c r="U222" s="9">
        <f ca="1">_xlfn.MINIFS('Fat and Grease Data'!$G$2:$G$9000,'Fat and Grease Data'!$B$2:$B$9000,'Monthly Prices'!$B222,'Fat and Grease Data'!$C$2:$C$9000,'Monthly Prices'!$C222)</f>
        <v>19.5</v>
      </c>
      <c r="V222" s="9">
        <f t="shared" ca="1" si="76"/>
        <v>0</v>
      </c>
      <c r="W222" s="9">
        <f t="shared" ca="1" si="77"/>
        <v>0</v>
      </c>
      <c r="X222" s="9">
        <f ca="1">AVERAGEIFS('Fat and Grease Data'!H$2:H$9000,'Fat and Grease Data'!$B$2:$B$9000,'Monthly Prices'!$B222,'Fat and Grease Data'!$C$2:$C$9000,'Monthly Prices'!$C222)</f>
        <v>23.25</v>
      </c>
      <c r="Y222" s="9">
        <f ca="1">_xlfn.MAXIFS('Fat and Grease Data'!$H$2:$H$9000,'Fat and Grease Data'!$B$2:$B$9000,'Monthly Prices'!$B222,'Fat and Grease Data'!$C$2:$C$9000,'Monthly Prices'!$C222)</f>
        <v>23.25</v>
      </c>
      <c r="Z222" s="9">
        <f ca="1">_xlfn.MINIFS('Fat and Grease Data'!$H$2:$H$9000,'Fat and Grease Data'!$B$2:$B$9000,'Monthly Prices'!$B222,'Fat and Grease Data'!$C$2:$C$9000,'Monthly Prices'!$C222)</f>
        <v>23.25</v>
      </c>
      <c r="AA222" s="9">
        <f t="shared" ca="1" si="78"/>
        <v>0</v>
      </c>
      <c r="AB222" s="9">
        <f t="shared" ca="1" si="79"/>
        <v>0</v>
      </c>
      <c r="AC222" s="9">
        <f ca="1">AVERAGEIFS('Fat and Grease Data'!I$2:I$9000,'Fat and Grease Data'!$B$2:$B$9000,'Monthly Prices'!$B222,'Fat and Grease Data'!$C$2:$C$9000,'Monthly Prices'!$C222)</f>
        <v>22.05952380952381</v>
      </c>
      <c r="AD222" s="9">
        <f ca="1">_xlfn.MAXIFS('Fat and Grease Data'!$I$2:$I$9000,'Fat and Grease Data'!$B$2:$B$9000,'Monthly Prices'!$B222,'Fat and Grease Data'!$C$2:$C$9000,'Monthly Prices'!$C222)</f>
        <v>23.25</v>
      </c>
      <c r="AE222" s="9">
        <f ca="1">_xlfn.MINIFS('Fat and Grease Data'!$I$2:$I$9000,'Fat and Grease Data'!$B$2:$B$9000,'Monthly Prices'!$B222,'Fat and Grease Data'!$C$2:$C$9000,'Monthly Prices'!$C222)</f>
        <v>20.75</v>
      </c>
      <c r="AF222" s="9">
        <f t="shared" ca="1" si="80"/>
        <v>1.1904761904761898</v>
      </c>
      <c r="AG222" s="9">
        <f t="shared" ca="1" si="81"/>
        <v>-1.3095238095238102</v>
      </c>
      <c r="AH222" s="9">
        <f ca="1">AVERAGEIFS('Fat and Grease Data'!J$2:J$9000,'Fat and Grease Data'!$B$2:$B$9000,'Monthly Prices'!$B222,'Fat and Grease Data'!$C$2:$C$9000,'Monthly Prices'!$C222)</f>
        <v>22.261904761904763</v>
      </c>
      <c r="AI222" s="9">
        <f ca="1">_xlfn.MAXIFS('Fat and Grease Data'!$J$2:$J$9000,'Fat and Grease Data'!$B$2:$B$9000,'Monthly Prices'!$B222,'Fat and Grease Data'!$C$2:$C$9000,'Monthly Prices'!$C222)</f>
        <v>22.5</v>
      </c>
      <c r="AJ222" s="9">
        <f ca="1">_xlfn.MINIFS('Fat and Grease Data'!$J$2:$J$9000,'Fat and Grease Data'!$B$2:$B$9000,'Monthly Prices'!$B222,'Fat and Grease Data'!$C$2:$C$9000,'Monthly Prices'!$C222)</f>
        <v>22</v>
      </c>
      <c r="AK222" s="9">
        <f t="shared" ca="1" si="86"/>
        <v>0.23809523809523725</v>
      </c>
      <c r="AL222" s="9">
        <f t="shared" ca="1" si="87"/>
        <v>-0.26190476190476275</v>
      </c>
      <c r="AM222" s="9">
        <f ca="1">AVERAGEIFS('Fat and Grease Data'!K$2:K$9000,'Fat and Grease Data'!$B$2:$B$9000,'Monthly Prices'!$B222,'Fat and Grease Data'!$C$2:$C$9000,'Monthly Prices'!$C222)</f>
        <v>24.25</v>
      </c>
      <c r="AN222" s="9">
        <f ca="1">_xlfn.MAXIFS('Fat and Grease Data'!$K$2:$K$9000,'Fat and Grease Data'!$B$2:$B$9000,'Monthly Prices'!$B222,'Fat and Grease Data'!$C$2:$C$9000,'Monthly Prices'!$C222)</f>
        <v>24.25</v>
      </c>
      <c r="AO222" s="9">
        <f ca="1">_xlfn.MINIFS('Fat and Grease Data'!$K$2:$K$9000,'Fat and Grease Data'!$B$2:$B$9000,'Monthly Prices'!$B222,'Fat and Grease Data'!$C$2:$C$9000,'Monthly Prices'!$C222)</f>
        <v>24.25</v>
      </c>
      <c r="AP222" s="9">
        <f t="shared" ca="1" si="74"/>
        <v>0</v>
      </c>
      <c r="AQ222" s="9">
        <f t="shared" ca="1" si="75"/>
        <v>0</v>
      </c>
      <c r="AR222" s="9">
        <f ca="1">AVERAGEIFS('Fat and Grease Data'!L$2:L$9000,'Fat and Grease Data'!$B$2:$B$9000,'Monthly Prices'!$B222,'Fat and Grease Data'!$C$2:$C$9000,'Monthly Prices'!$C222)</f>
        <v>22.75</v>
      </c>
      <c r="AS222" s="9">
        <f ca="1">_xlfn.MAXIFS('Fat and Grease Data'!$L$2:$L$9000,'Fat and Grease Data'!$B$2:$B$9000,'Monthly Prices'!$B222,'Fat and Grease Data'!$C$2:$C$9000,'Monthly Prices'!$C222)</f>
        <v>22.75</v>
      </c>
      <c r="AT222" s="9">
        <f ca="1">_xlfn.MINIFS('Fat and Grease Data'!$L$2:$L$9000,'Fat and Grease Data'!$B$2:$B$9000,'Monthly Prices'!$B222,'Fat and Grease Data'!$C$2:$C$9000,'Monthly Prices'!$C222)</f>
        <v>22.75</v>
      </c>
      <c r="AU222" s="9">
        <f t="shared" ca="1" si="82"/>
        <v>0</v>
      </c>
      <c r="AV222" s="9">
        <f t="shared" ca="1" si="83"/>
        <v>0</v>
      </c>
      <c r="AW222" s="9">
        <f ca="1">AVERAGEIFS('Fat and Grease Data'!M$2:M$9000,'Fat and Grease Data'!$B$2:$B$9000,'Monthly Prices'!$B222,'Fat and Grease Data'!$C$2:$C$9000,'Monthly Prices'!$C222)</f>
        <v>21.5</v>
      </c>
      <c r="AX222" s="9">
        <f ca="1">_xlfn.MAXIFS('Fat and Grease Data'!$M$2:$M$9000,'Fat and Grease Data'!$B$2:$B$9000,'Monthly Prices'!$B222,'Fat and Grease Data'!$C$2:$C$9000,'Monthly Prices'!$C222)</f>
        <v>21.5</v>
      </c>
      <c r="AY222" s="9">
        <f ca="1">_xlfn.MINIFS('Fat and Grease Data'!$M$2:$M$9000,'Fat and Grease Data'!$B$2:$B$9000,'Monthly Prices'!$B222,'Fat and Grease Data'!$C$2:$C$9000,'Monthly Prices'!$C222)</f>
        <v>21.5</v>
      </c>
      <c r="AZ222" s="9">
        <f t="shared" ca="1" si="84"/>
        <v>0</v>
      </c>
      <c r="BA222" s="9">
        <f t="shared" ca="1" si="85"/>
        <v>0</v>
      </c>
      <c r="BB222" s="10">
        <f>'[1]Monthly Prices'!D222</f>
        <v>29.698571428571427</v>
      </c>
      <c r="BC222" s="10">
        <f>'[1]Monthly Prices'!E222</f>
        <v>30.69</v>
      </c>
      <c r="BD222" s="10">
        <f>'[1]Monthly Prices'!F222</f>
        <v>28.7</v>
      </c>
      <c r="BE222" s="10">
        <f t="shared" si="69"/>
        <v>0.99142857142857466</v>
      </c>
      <c r="BF222" s="10">
        <f t="shared" si="70"/>
        <v>-0.99857142857142733</v>
      </c>
    </row>
    <row r="223" spans="1:58" x14ac:dyDescent="0.2">
      <c r="A223" s="7">
        <v>43221</v>
      </c>
      <c r="B223" s="8">
        <f t="shared" si="66"/>
        <v>5</v>
      </c>
      <c r="C223" s="8">
        <f t="shared" si="67"/>
        <v>2018</v>
      </c>
      <c r="D223" s="9">
        <f ca="1">AVERAGEIFS('Fat and Grease Data'!D$2:D$9000,'Fat and Grease Data'!$B$2:$B$9000,'Monthly Prices'!$B223,'Fat and Grease Data'!$C$2:$C$9000,'Monthly Prices'!$C223)</f>
        <v>19.09090909090909</v>
      </c>
      <c r="E223" s="9">
        <f ca="1">_xlfn.MAXIFS('Fat and Grease Data'!$D$2:$D$9000,'Fat and Grease Data'!$B$2:$B$9000,'Monthly Prices'!$B223,'Fat and Grease Data'!$C$2:$C$9000,'Monthly Prices'!$C223)</f>
        <v>20.5</v>
      </c>
      <c r="F223" s="9">
        <f ca="1">_xlfn.MINIFS('Fat and Grease Data'!$D$2:$D$9000,'Fat and Grease Data'!$B$2:$B$9000,'Monthly Prices'!$B223,'Fat and Grease Data'!$C$2:$C$9000,'Monthly Prices'!$C223)</f>
        <v>16.5</v>
      </c>
      <c r="G223" s="9">
        <f t="shared" ca="1" si="68"/>
        <v>1.4090909090909101</v>
      </c>
      <c r="H223" s="9">
        <f t="shared" ca="1" si="71"/>
        <v>-2.5909090909090899</v>
      </c>
      <c r="I223" s="9">
        <f ca="1">AVERAGEIFS('Fat and Grease Data'!E$2:E$9000,'Fat and Grease Data'!$B$2:$B$9000,'Monthly Prices'!$B223,'Fat and Grease Data'!$C$2:$C$9000,'Monthly Prices'!$C223)</f>
        <v>20.943181818181817</v>
      </c>
      <c r="J223" s="9">
        <f ca="1">_xlfn.MAXIFS('Fat and Grease Data'!$E$2:$E$9000,'Fat and Grease Data'!$B$2:$B$9000,'Monthly Prices'!$B223,'Fat and Grease Data'!$C$2:$C$9000,'Monthly Prices'!$C223)</f>
        <v>22</v>
      </c>
      <c r="K223" s="9">
        <f ca="1">_xlfn.MINIFS('Fat and Grease Data'!$E$2:$E$9000,'Fat and Grease Data'!$B$2:$B$9000,'Monthly Prices'!$B223,'Fat and Grease Data'!$C$2:$C$9000,'Monthly Prices'!$C223)</f>
        <v>19</v>
      </c>
      <c r="L223" s="9">
        <f t="shared" ca="1" si="72"/>
        <v>1.0568181818181834</v>
      </c>
      <c r="M223" s="9">
        <f t="shared" ca="1" si="73"/>
        <v>-1.9431818181818166</v>
      </c>
      <c r="N223" s="9">
        <f ca="1">AVERAGEIFS('Fat and Grease Data'!F$2:F$9000,'Fat and Grease Data'!$B$2:$B$9000,'Monthly Prices'!$B223,'Fat and Grease Data'!$C$2:$C$9000,'Monthly Prices'!$C223)</f>
        <v>21.75</v>
      </c>
      <c r="O223" s="9">
        <f ca="1">_xlfn.MAXIFS('Fat and Grease Data'!$F$2:$F$9000,'Fat and Grease Data'!$B$2:$B$9000,'Monthly Prices'!$B223,'Fat and Grease Data'!$C$2:$C$9000,'Monthly Prices'!$C223)</f>
        <v>21.75</v>
      </c>
      <c r="P223" s="9">
        <f ca="1">_xlfn.MINIFS('Fat and Grease Data'!$F$2:$F$9000,'Fat and Grease Data'!$B$2:$B$9000,'Monthly Prices'!$B223,'Fat and Grease Data'!$C$2:$C$9000,'Monthly Prices'!$C223)</f>
        <v>21.75</v>
      </c>
      <c r="Q223" s="9">
        <f t="shared" ca="1" si="64"/>
        <v>0</v>
      </c>
      <c r="R223" s="9">
        <f t="shared" ca="1" si="65"/>
        <v>0</v>
      </c>
      <c r="S223" s="9">
        <f ca="1">AVERAGEIFS('Fat and Grease Data'!G$2:G$9000,'Fat and Grease Data'!$B$2:$B$9000,'Monthly Prices'!$B223,'Fat and Grease Data'!$C$2:$C$9000,'Monthly Prices'!$C223)</f>
        <v>20.443181818181817</v>
      </c>
      <c r="T223" s="9">
        <f ca="1">_xlfn.MAXIFS('Fat and Grease Data'!$G$2:$G$9000,'Fat and Grease Data'!$B$2:$B$9000,'Monthly Prices'!$B223,'Fat and Grease Data'!$C$2:$C$9000,'Monthly Prices'!$C223)</f>
        <v>22.25</v>
      </c>
      <c r="U223" s="9">
        <f ca="1">_xlfn.MINIFS('Fat and Grease Data'!$G$2:$G$9000,'Fat and Grease Data'!$B$2:$B$9000,'Monthly Prices'!$B223,'Fat and Grease Data'!$C$2:$C$9000,'Monthly Prices'!$C223)</f>
        <v>19.5</v>
      </c>
      <c r="V223" s="9">
        <f t="shared" ca="1" si="76"/>
        <v>1.8068181818181834</v>
      </c>
      <c r="W223" s="9">
        <f t="shared" ca="1" si="77"/>
        <v>-0.94318181818181657</v>
      </c>
      <c r="X223" s="9">
        <f ca="1">AVERAGEIFS('Fat and Grease Data'!H$2:H$9000,'Fat and Grease Data'!$B$2:$B$9000,'Monthly Prices'!$B223,'Fat and Grease Data'!$C$2:$C$9000,'Monthly Prices'!$C223)</f>
        <v>23.25</v>
      </c>
      <c r="Y223" s="9">
        <f ca="1">_xlfn.MAXIFS('Fat and Grease Data'!$H$2:$H$9000,'Fat and Grease Data'!$B$2:$B$9000,'Monthly Prices'!$B223,'Fat and Grease Data'!$C$2:$C$9000,'Monthly Prices'!$C223)</f>
        <v>23.25</v>
      </c>
      <c r="Z223" s="9">
        <f ca="1">_xlfn.MINIFS('Fat and Grease Data'!$H$2:$H$9000,'Fat and Grease Data'!$B$2:$B$9000,'Monthly Prices'!$B223,'Fat and Grease Data'!$C$2:$C$9000,'Monthly Prices'!$C223)</f>
        <v>23.25</v>
      </c>
      <c r="AA223" s="9">
        <f t="shared" ca="1" si="78"/>
        <v>0</v>
      </c>
      <c r="AB223" s="9">
        <f t="shared" ca="1" si="79"/>
        <v>0</v>
      </c>
      <c r="AC223" s="9">
        <f ca="1">AVERAGEIFS('Fat and Grease Data'!I$2:I$9000,'Fat and Grease Data'!$B$2:$B$9000,'Monthly Prices'!$B223,'Fat and Grease Data'!$C$2:$C$9000,'Monthly Prices'!$C223)</f>
        <v>23.477272727272727</v>
      </c>
      <c r="AD223" s="9">
        <f ca="1">_xlfn.MAXIFS('Fat and Grease Data'!$I$2:$I$9000,'Fat and Grease Data'!$B$2:$B$9000,'Monthly Prices'!$B223,'Fat and Grease Data'!$C$2:$C$9000,'Monthly Prices'!$C223)</f>
        <v>24.25</v>
      </c>
      <c r="AE223" s="9">
        <f ca="1">_xlfn.MINIFS('Fat and Grease Data'!$I$2:$I$9000,'Fat and Grease Data'!$B$2:$B$9000,'Monthly Prices'!$B223,'Fat and Grease Data'!$C$2:$C$9000,'Monthly Prices'!$C223)</f>
        <v>23.25</v>
      </c>
      <c r="AF223" s="9">
        <f t="shared" ca="1" si="80"/>
        <v>0.77272727272727337</v>
      </c>
      <c r="AG223" s="9">
        <f t="shared" ca="1" si="81"/>
        <v>-0.22727272727272663</v>
      </c>
      <c r="AH223" s="9">
        <f ca="1">AVERAGEIFS('Fat and Grease Data'!J$2:J$9000,'Fat and Grease Data'!$B$2:$B$9000,'Monthly Prices'!$B223,'Fat and Grease Data'!$C$2:$C$9000,'Monthly Prices'!$C223)</f>
        <v>22</v>
      </c>
      <c r="AI223" s="9">
        <f ca="1">_xlfn.MAXIFS('Fat and Grease Data'!$J$2:$J$9000,'Fat and Grease Data'!$B$2:$B$9000,'Monthly Prices'!$B223,'Fat and Grease Data'!$C$2:$C$9000,'Monthly Prices'!$C223)</f>
        <v>22</v>
      </c>
      <c r="AJ223" s="9">
        <f ca="1">_xlfn.MINIFS('Fat and Grease Data'!$J$2:$J$9000,'Fat and Grease Data'!$B$2:$B$9000,'Monthly Prices'!$B223,'Fat and Grease Data'!$C$2:$C$9000,'Monthly Prices'!$C223)</f>
        <v>22</v>
      </c>
      <c r="AK223" s="9">
        <f t="shared" ca="1" si="86"/>
        <v>0</v>
      </c>
      <c r="AL223" s="9">
        <f t="shared" ca="1" si="87"/>
        <v>0</v>
      </c>
      <c r="AM223" s="9">
        <f ca="1">AVERAGEIFS('Fat and Grease Data'!K$2:K$9000,'Fat and Grease Data'!$B$2:$B$9000,'Monthly Prices'!$B223,'Fat and Grease Data'!$C$2:$C$9000,'Monthly Prices'!$C223)</f>
        <v>24.34090909090909</v>
      </c>
      <c r="AN223" s="9">
        <f ca="1">_xlfn.MAXIFS('Fat and Grease Data'!$K$2:$K$9000,'Fat and Grease Data'!$B$2:$B$9000,'Monthly Prices'!$B223,'Fat and Grease Data'!$C$2:$C$9000,'Monthly Prices'!$C223)</f>
        <v>25.25</v>
      </c>
      <c r="AO223" s="9">
        <f ca="1">_xlfn.MINIFS('Fat and Grease Data'!$K$2:$K$9000,'Fat and Grease Data'!$B$2:$B$9000,'Monthly Prices'!$B223,'Fat and Grease Data'!$C$2:$C$9000,'Monthly Prices'!$C223)</f>
        <v>24.25</v>
      </c>
      <c r="AP223" s="9">
        <f t="shared" ca="1" si="74"/>
        <v>0.90909090909091006</v>
      </c>
      <c r="AQ223" s="9">
        <f t="shared" ca="1" si="75"/>
        <v>-9.090909090908994E-2</v>
      </c>
      <c r="AR223" s="9">
        <f ca="1">AVERAGEIFS('Fat and Grease Data'!L$2:L$9000,'Fat and Grease Data'!$B$2:$B$9000,'Monthly Prices'!$B223,'Fat and Grease Data'!$C$2:$C$9000,'Monthly Prices'!$C223)</f>
        <v>22.795454545454547</v>
      </c>
      <c r="AS223" s="9">
        <f ca="1">_xlfn.MAXIFS('Fat and Grease Data'!$L$2:$L$9000,'Fat and Grease Data'!$B$2:$B$9000,'Monthly Prices'!$B223,'Fat and Grease Data'!$C$2:$C$9000,'Monthly Prices'!$C223)</f>
        <v>23.25</v>
      </c>
      <c r="AT223" s="9">
        <f ca="1">_xlfn.MINIFS('Fat and Grease Data'!$L$2:$L$9000,'Fat and Grease Data'!$B$2:$B$9000,'Monthly Prices'!$B223,'Fat and Grease Data'!$C$2:$C$9000,'Monthly Prices'!$C223)</f>
        <v>22.75</v>
      </c>
      <c r="AU223" s="9">
        <f t="shared" ca="1" si="82"/>
        <v>0.45454545454545325</v>
      </c>
      <c r="AV223" s="9">
        <f t="shared" ca="1" si="83"/>
        <v>-4.5454545454546746E-2</v>
      </c>
      <c r="AW223" s="9">
        <f ca="1">AVERAGEIFS('Fat and Grease Data'!M$2:M$9000,'Fat and Grease Data'!$B$2:$B$9000,'Monthly Prices'!$B223,'Fat and Grease Data'!$C$2:$C$9000,'Monthly Prices'!$C223)</f>
        <v>22.262727272727272</v>
      </c>
      <c r="AX223" s="9">
        <f ca="1">_xlfn.MAXIFS('Fat and Grease Data'!$M$2:$M$9000,'Fat and Grease Data'!$B$2:$B$9000,'Monthly Prices'!$B223,'Fat and Grease Data'!$C$2:$C$9000,'Monthly Prices'!$C223)</f>
        <v>22.75</v>
      </c>
      <c r="AY223" s="9">
        <f ca="1">_xlfn.MINIFS('Fat and Grease Data'!$M$2:$M$9000,'Fat and Grease Data'!$B$2:$B$9000,'Monthly Prices'!$B223,'Fat and Grease Data'!$C$2:$C$9000,'Monthly Prices'!$C223)</f>
        <v>21.5</v>
      </c>
      <c r="AZ223" s="9">
        <f t="shared" ca="1" si="84"/>
        <v>0.48727272727272819</v>
      </c>
      <c r="BA223" s="9">
        <f t="shared" ca="1" si="85"/>
        <v>-0.76272727272727181</v>
      </c>
      <c r="BB223" s="10">
        <f>'[1]Monthly Prices'!D223</f>
        <v>29.436818181818182</v>
      </c>
      <c r="BC223" s="10">
        <f>'[1]Monthly Prices'!E223</f>
        <v>30.06</v>
      </c>
      <c r="BD223" s="10">
        <f>'[1]Monthly Prices'!F223</f>
        <v>28.68</v>
      </c>
      <c r="BE223" s="10">
        <f t="shared" si="69"/>
        <v>0.62318181818181628</v>
      </c>
      <c r="BF223" s="10">
        <f t="shared" si="70"/>
        <v>-0.75681818181818272</v>
      </c>
    </row>
    <row r="224" spans="1:58" x14ac:dyDescent="0.2">
      <c r="A224" s="7">
        <v>43252</v>
      </c>
      <c r="B224" s="8">
        <f t="shared" si="66"/>
        <v>6</v>
      </c>
      <c r="C224" s="8">
        <f t="shared" si="67"/>
        <v>2018</v>
      </c>
      <c r="D224" s="9">
        <f ca="1">AVERAGEIFS('Fat and Grease Data'!D$2:D$9000,'Fat and Grease Data'!$B$2:$B$9000,'Monthly Prices'!$B224,'Fat and Grease Data'!$C$2:$C$9000,'Monthly Prices'!$C224)</f>
        <v>21.166666666666668</v>
      </c>
      <c r="E224" s="9">
        <f ca="1">_xlfn.MAXIFS('Fat and Grease Data'!$D$2:$D$9000,'Fat and Grease Data'!$B$2:$B$9000,'Monthly Prices'!$B224,'Fat and Grease Data'!$C$2:$C$9000,'Monthly Prices'!$C224)</f>
        <v>21.5</v>
      </c>
      <c r="F224" s="9">
        <f ca="1">_xlfn.MINIFS('Fat and Grease Data'!$D$2:$D$9000,'Fat and Grease Data'!$B$2:$B$9000,'Monthly Prices'!$B224,'Fat and Grease Data'!$C$2:$C$9000,'Monthly Prices'!$C224)</f>
        <v>20.5</v>
      </c>
      <c r="G224" s="9">
        <f t="shared" ca="1" si="68"/>
        <v>0.33333333333333215</v>
      </c>
      <c r="H224" s="9">
        <f t="shared" ca="1" si="71"/>
        <v>-0.66666666666666785</v>
      </c>
      <c r="I224" s="9">
        <f ca="1">AVERAGEIFS('Fat and Grease Data'!E$2:E$9000,'Fat and Grease Data'!$B$2:$B$9000,'Monthly Prices'!$B224,'Fat and Grease Data'!$C$2:$C$9000,'Monthly Prices'!$C224)</f>
        <v>22.047619047619047</v>
      </c>
      <c r="J224" s="9">
        <f ca="1">_xlfn.MAXIFS('Fat and Grease Data'!$E$2:$E$9000,'Fat and Grease Data'!$B$2:$B$9000,'Monthly Prices'!$B224,'Fat and Grease Data'!$C$2:$C$9000,'Monthly Prices'!$C224)</f>
        <v>22.25</v>
      </c>
      <c r="K224" s="9">
        <f ca="1">_xlfn.MINIFS('Fat and Grease Data'!$E$2:$E$9000,'Fat and Grease Data'!$B$2:$B$9000,'Monthly Prices'!$B224,'Fat and Grease Data'!$C$2:$C$9000,'Monthly Prices'!$C224)</f>
        <v>22</v>
      </c>
      <c r="L224" s="9">
        <f t="shared" ca="1" si="72"/>
        <v>0.20238095238095255</v>
      </c>
      <c r="M224" s="9">
        <f t="shared" ca="1" si="73"/>
        <v>-4.761904761904745E-2</v>
      </c>
      <c r="N224" s="9">
        <f ca="1">AVERAGEIFS('Fat and Grease Data'!F$2:F$9000,'Fat and Grease Data'!$B$2:$B$9000,'Monthly Prices'!$B224,'Fat and Grease Data'!$C$2:$C$9000,'Monthly Prices'!$C224)</f>
        <v>22.199523809523807</v>
      </c>
      <c r="O224" s="9">
        <f ca="1">_xlfn.MAXIFS('Fat and Grease Data'!$F$2:$F$9000,'Fat and Grease Data'!$B$2:$B$9000,'Monthly Prices'!$B224,'Fat and Grease Data'!$C$2:$C$9000,'Monthly Prices'!$C224)</f>
        <v>22.75</v>
      </c>
      <c r="P224" s="9">
        <f ca="1">_xlfn.MINIFS('Fat and Grease Data'!$F$2:$F$9000,'Fat and Grease Data'!$B$2:$B$9000,'Monthly Prices'!$B224,'Fat and Grease Data'!$C$2:$C$9000,'Monthly Prices'!$C224)</f>
        <v>21.75</v>
      </c>
      <c r="Q224" s="9">
        <f t="shared" ca="1" si="64"/>
        <v>0.55047619047619278</v>
      </c>
      <c r="R224" s="9">
        <f t="shared" ca="1" si="65"/>
        <v>-0.44952380952380722</v>
      </c>
      <c r="S224" s="9">
        <f ca="1">AVERAGEIFS('Fat and Grease Data'!G$2:G$9000,'Fat and Grease Data'!$B$2:$B$9000,'Monthly Prices'!$B224,'Fat and Grease Data'!$C$2:$C$9000,'Monthly Prices'!$C224)</f>
        <v>22.965238095238096</v>
      </c>
      <c r="T224" s="9">
        <f ca="1">_xlfn.MAXIFS('Fat and Grease Data'!$G$2:$G$9000,'Fat and Grease Data'!$B$2:$B$9000,'Monthly Prices'!$B224,'Fat and Grease Data'!$C$2:$C$9000,'Monthly Prices'!$C224)</f>
        <v>23.5</v>
      </c>
      <c r="U224" s="9">
        <f ca="1">_xlfn.MINIFS('Fat and Grease Data'!$G$2:$G$9000,'Fat and Grease Data'!$B$2:$B$9000,'Monthly Prices'!$B224,'Fat and Grease Data'!$C$2:$C$9000,'Monthly Prices'!$C224)</f>
        <v>22.25</v>
      </c>
      <c r="V224" s="9">
        <f t="shared" ca="1" si="76"/>
        <v>0.53476190476190411</v>
      </c>
      <c r="W224" s="9">
        <f t="shared" ca="1" si="77"/>
        <v>-0.71523809523809589</v>
      </c>
      <c r="X224" s="9">
        <f ca="1">AVERAGEIFS('Fat and Grease Data'!H$2:H$9000,'Fat and Grease Data'!$B$2:$B$9000,'Monthly Prices'!$B224,'Fat and Grease Data'!$C$2:$C$9000,'Monthly Prices'!$C224)</f>
        <v>23.25</v>
      </c>
      <c r="Y224" s="9">
        <f ca="1">_xlfn.MAXIFS('Fat and Grease Data'!$H$2:$H$9000,'Fat and Grease Data'!$B$2:$B$9000,'Monthly Prices'!$B224,'Fat and Grease Data'!$C$2:$C$9000,'Monthly Prices'!$C224)</f>
        <v>23.25</v>
      </c>
      <c r="Z224" s="9">
        <f ca="1">_xlfn.MINIFS('Fat and Grease Data'!$H$2:$H$9000,'Fat and Grease Data'!$B$2:$B$9000,'Monthly Prices'!$B224,'Fat and Grease Data'!$C$2:$C$9000,'Monthly Prices'!$C224)</f>
        <v>23.25</v>
      </c>
      <c r="AA224" s="9">
        <f t="shared" ca="1" si="78"/>
        <v>0</v>
      </c>
      <c r="AB224" s="9">
        <f t="shared" ca="1" si="79"/>
        <v>0</v>
      </c>
      <c r="AC224" s="9">
        <f ca="1">AVERAGEIFS('Fat and Grease Data'!I$2:I$9000,'Fat and Grease Data'!$B$2:$B$9000,'Monthly Prices'!$B224,'Fat and Grease Data'!$C$2:$C$9000,'Monthly Prices'!$C224)</f>
        <v>24.94047619047619</v>
      </c>
      <c r="AD224" s="9">
        <f ca="1">_xlfn.MAXIFS('Fat and Grease Data'!$I$2:$I$9000,'Fat and Grease Data'!$B$2:$B$9000,'Monthly Prices'!$B224,'Fat and Grease Data'!$C$2:$C$9000,'Monthly Prices'!$C224)</f>
        <v>25.25</v>
      </c>
      <c r="AE224" s="9">
        <f ca="1">_xlfn.MINIFS('Fat and Grease Data'!$I$2:$I$9000,'Fat and Grease Data'!$B$2:$B$9000,'Monthly Prices'!$B224,'Fat and Grease Data'!$C$2:$C$9000,'Monthly Prices'!$C224)</f>
        <v>24.25</v>
      </c>
      <c r="AF224" s="9">
        <f t="shared" ca="1" si="80"/>
        <v>0.3095238095238102</v>
      </c>
      <c r="AG224" s="9">
        <f t="shared" ca="1" si="81"/>
        <v>-0.6904761904761898</v>
      </c>
      <c r="AH224" s="9">
        <f ca="1">AVERAGEIFS('Fat and Grease Data'!J$2:J$9000,'Fat and Grease Data'!$B$2:$B$9000,'Monthly Prices'!$B224,'Fat and Grease Data'!$C$2:$C$9000,'Monthly Prices'!$C224)</f>
        <v>22.142857142857142</v>
      </c>
      <c r="AI224" s="9">
        <f ca="1">_xlfn.MAXIFS('Fat and Grease Data'!$J$2:$J$9000,'Fat and Grease Data'!$B$2:$B$9000,'Monthly Prices'!$B224,'Fat and Grease Data'!$C$2:$C$9000,'Monthly Prices'!$C224)</f>
        <v>22.75</v>
      </c>
      <c r="AJ224" s="9">
        <f ca="1">_xlfn.MINIFS('Fat and Grease Data'!$J$2:$J$9000,'Fat and Grease Data'!$B$2:$B$9000,'Monthly Prices'!$B224,'Fat and Grease Data'!$C$2:$C$9000,'Monthly Prices'!$C224)</f>
        <v>22</v>
      </c>
      <c r="AK224" s="9">
        <f t="shared" ca="1" si="86"/>
        <v>0.60714285714285765</v>
      </c>
      <c r="AL224" s="9">
        <f t="shared" ca="1" si="87"/>
        <v>-0.14285714285714235</v>
      </c>
      <c r="AM224" s="9">
        <f ca="1">AVERAGEIFS('Fat and Grease Data'!K$2:K$9000,'Fat and Grease Data'!$B$2:$B$9000,'Monthly Prices'!$B224,'Fat and Grease Data'!$C$2:$C$9000,'Monthly Prices'!$C224)</f>
        <v>25.88095238095238</v>
      </c>
      <c r="AN224" s="9">
        <f ca="1">_xlfn.MAXIFS('Fat and Grease Data'!$K$2:$K$9000,'Fat and Grease Data'!$B$2:$B$9000,'Monthly Prices'!$B224,'Fat and Grease Data'!$C$2:$C$9000,'Monthly Prices'!$C224)</f>
        <v>26.5</v>
      </c>
      <c r="AO224" s="9">
        <f ca="1">_xlfn.MINIFS('Fat and Grease Data'!$K$2:$K$9000,'Fat and Grease Data'!$B$2:$B$9000,'Monthly Prices'!$B224,'Fat and Grease Data'!$C$2:$C$9000,'Monthly Prices'!$C224)</f>
        <v>25.25</v>
      </c>
      <c r="AP224" s="9">
        <f t="shared" ca="1" si="74"/>
        <v>0.6190476190476204</v>
      </c>
      <c r="AQ224" s="9">
        <f t="shared" ca="1" si="75"/>
        <v>-0.6309523809523796</v>
      </c>
      <c r="AR224" s="9">
        <f ca="1">AVERAGEIFS('Fat and Grease Data'!L$2:L$9000,'Fat and Grease Data'!$B$2:$B$9000,'Monthly Prices'!$B224,'Fat and Grease Data'!$C$2:$C$9000,'Monthly Prices'!$C224)</f>
        <v>23.857142857142858</v>
      </c>
      <c r="AS224" s="9">
        <f ca="1">_xlfn.MAXIFS('Fat and Grease Data'!$L$2:$L$9000,'Fat and Grease Data'!$B$2:$B$9000,'Monthly Prices'!$B224,'Fat and Grease Data'!$C$2:$C$9000,'Monthly Prices'!$C224)</f>
        <v>24</v>
      </c>
      <c r="AT224" s="9">
        <f ca="1">_xlfn.MINIFS('Fat and Grease Data'!$L$2:$L$9000,'Fat and Grease Data'!$B$2:$B$9000,'Monthly Prices'!$B224,'Fat and Grease Data'!$C$2:$C$9000,'Monthly Prices'!$C224)</f>
        <v>23.25</v>
      </c>
      <c r="AU224" s="9">
        <f t="shared" ca="1" si="82"/>
        <v>0.14285714285714235</v>
      </c>
      <c r="AV224" s="9">
        <f t="shared" ca="1" si="83"/>
        <v>-0.60714285714285765</v>
      </c>
      <c r="AW224" s="9">
        <f ca="1">AVERAGEIFS('Fat and Grease Data'!M$2:M$9000,'Fat and Grease Data'!$B$2:$B$9000,'Monthly Prices'!$B224,'Fat and Grease Data'!$C$2:$C$9000,'Monthly Prices'!$C224)</f>
        <v>23.476190476190474</v>
      </c>
      <c r="AX224" s="9">
        <f ca="1">_xlfn.MAXIFS('Fat and Grease Data'!$M$2:$M$9000,'Fat and Grease Data'!$B$2:$B$9000,'Monthly Prices'!$B224,'Fat and Grease Data'!$C$2:$C$9000,'Monthly Prices'!$C224)</f>
        <v>24.5</v>
      </c>
      <c r="AY224" s="9">
        <f ca="1">_xlfn.MINIFS('Fat and Grease Data'!$M$2:$M$9000,'Fat and Grease Data'!$B$2:$B$9000,'Monthly Prices'!$B224,'Fat and Grease Data'!$C$2:$C$9000,'Monthly Prices'!$C224)</f>
        <v>22.75</v>
      </c>
      <c r="AZ224" s="9">
        <f t="shared" ca="1" si="84"/>
        <v>1.0238095238095255</v>
      </c>
      <c r="BA224" s="9">
        <f t="shared" ca="1" si="85"/>
        <v>-0.7261904761904745</v>
      </c>
      <c r="BB224" s="10">
        <f>'[1]Monthly Prices'!D224</f>
        <v>28.220952380952379</v>
      </c>
      <c r="BC224" s="10">
        <f>'[1]Monthly Prices'!E224</f>
        <v>29.54</v>
      </c>
      <c r="BD224" s="10">
        <f>'[1]Monthly Prices'!F224</f>
        <v>27.2</v>
      </c>
      <c r="BE224" s="10">
        <f t="shared" si="69"/>
        <v>1.3190476190476197</v>
      </c>
      <c r="BF224" s="10">
        <f t="shared" si="70"/>
        <v>-1.0209523809523802</v>
      </c>
    </row>
    <row r="225" spans="1:58" x14ac:dyDescent="0.2">
      <c r="A225" s="7">
        <v>43282</v>
      </c>
      <c r="B225" s="8">
        <f t="shared" si="66"/>
        <v>7</v>
      </c>
      <c r="C225" s="8">
        <f t="shared" si="67"/>
        <v>2018</v>
      </c>
      <c r="D225" s="9">
        <f ca="1">AVERAGEIFS('Fat and Grease Data'!D$2:D$9000,'Fat and Grease Data'!$B$2:$B$9000,'Monthly Prices'!$B225,'Fat and Grease Data'!$C$2:$C$9000,'Monthly Prices'!$C225)</f>
        <v>21.5</v>
      </c>
      <c r="E225" s="9">
        <f ca="1">_xlfn.MAXIFS('Fat and Grease Data'!$D$2:$D$9000,'Fat and Grease Data'!$B$2:$B$9000,'Monthly Prices'!$B225,'Fat and Grease Data'!$C$2:$C$9000,'Monthly Prices'!$C225)</f>
        <v>21.5</v>
      </c>
      <c r="F225" s="9">
        <f ca="1">_xlfn.MINIFS('Fat and Grease Data'!$D$2:$D$9000,'Fat and Grease Data'!$B$2:$B$9000,'Monthly Prices'!$B225,'Fat and Grease Data'!$C$2:$C$9000,'Monthly Prices'!$C225)</f>
        <v>21.5</v>
      </c>
      <c r="G225" s="9">
        <f t="shared" ca="1" si="68"/>
        <v>0</v>
      </c>
      <c r="H225" s="9">
        <f t="shared" ca="1" si="71"/>
        <v>0</v>
      </c>
      <c r="I225" s="9">
        <f ca="1">AVERAGEIFS('Fat and Grease Data'!E$2:E$9000,'Fat and Grease Data'!$B$2:$B$9000,'Monthly Prices'!$B225,'Fat and Grease Data'!$C$2:$C$9000,'Monthly Prices'!$C225)</f>
        <v>22.38095238095238</v>
      </c>
      <c r="J225" s="9">
        <f ca="1">_xlfn.MAXIFS('Fat and Grease Data'!$E$2:$E$9000,'Fat and Grease Data'!$B$2:$B$9000,'Monthly Prices'!$B225,'Fat and Grease Data'!$C$2:$C$9000,'Monthly Prices'!$C225)</f>
        <v>22.75</v>
      </c>
      <c r="K225" s="9">
        <f ca="1">_xlfn.MINIFS('Fat and Grease Data'!$E$2:$E$9000,'Fat and Grease Data'!$B$2:$B$9000,'Monthly Prices'!$B225,'Fat and Grease Data'!$C$2:$C$9000,'Monthly Prices'!$C225)</f>
        <v>22.25</v>
      </c>
      <c r="L225" s="9">
        <f t="shared" ca="1" si="72"/>
        <v>0.3690476190476204</v>
      </c>
      <c r="M225" s="9">
        <f t="shared" ca="1" si="73"/>
        <v>-0.1309523809523796</v>
      </c>
      <c r="N225" s="9">
        <f ca="1">AVERAGEIFS('Fat and Grease Data'!F$2:F$9000,'Fat and Grease Data'!$B$2:$B$9000,'Monthly Prices'!$B225,'Fat and Grease Data'!$C$2:$C$9000,'Monthly Prices'!$C225)</f>
        <v>22.75</v>
      </c>
      <c r="O225" s="9">
        <f ca="1">_xlfn.MAXIFS('Fat and Grease Data'!$F$2:$F$9000,'Fat and Grease Data'!$B$2:$B$9000,'Monthly Prices'!$B225,'Fat and Grease Data'!$C$2:$C$9000,'Monthly Prices'!$C225)</f>
        <v>22.75</v>
      </c>
      <c r="P225" s="9">
        <f ca="1">_xlfn.MINIFS('Fat and Grease Data'!$F$2:$F$9000,'Fat and Grease Data'!$B$2:$B$9000,'Monthly Prices'!$B225,'Fat and Grease Data'!$C$2:$C$9000,'Monthly Prices'!$C225)</f>
        <v>22.75</v>
      </c>
      <c r="Q225" s="9">
        <f t="shared" ca="1" si="64"/>
        <v>0</v>
      </c>
      <c r="R225" s="9">
        <f t="shared" ca="1" si="65"/>
        <v>0</v>
      </c>
      <c r="S225" s="9">
        <f ca="1">AVERAGEIFS('Fat and Grease Data'!G$2:G$9000,'Fat and Grease Data'!$B$2:$B$9000,'Monthly Prices'!$B225,'Fat and Grease Data'!$C$2:$C$9000,'Monthly Prices'!$C225)</f>
        <v>22.952380952380953</v>
      </c>
      <c r="T225" s="9">
        <f ca="1">_xlfn.MAXIFS('Fat and Grease Data'!$G$2:$G$9000,'Fat and Grease Data'!$B$2:$B$9000,'Monthly Prices'!$B225,'Fat and Grease Data'!$C$2:$C$9000,'Monthly Prices'!$C225)</f>
        <v>23.5</v>
      </c>
      <c r="U225" s="9">
        <f ca="1">_xlfn.MINIFS('Fat and Grease Data'!$G$2:$G$9000,'Fat and Grease Data'!$B$2:$B$9000,'Monthly Prices'!$B225,'Fat and Grease Data'!$C$2:$C$9000,'Monthly Prices'!$C225)</f>
        <v>22.5</v>
      </c>
      <c r="V225" s="9">
        <f t="shared" ca="1" si="76"/>
        <v>0.54761904761904745</v>
      </c>
      <c r="W225" s="9">
        <f t="shared" ca="1" si="77"/>
        <v>-0.45238095238095255</v>
      </c>
      <c r="X225" s="9">
        <f ca="1">AVERAGEIFS('Fat and Grease Data'!H$2:H$9000,'Fat and Grease Data'!$B$2:$B$9000,'Monthly Prices'!$B225,'Fat and Grease Data'!$C$2:$C$9000,'Monthly Prices'!$C225)</f>
        <v>23.25</v>
      </c>
      <c r="Y225" s="9">
        <f ca="1">_xlfn.MAXIFS('Fat and Grease Data'!$H$2:$H$9000,'Fat and Grease Data'!$B$2:$B$9000,'Monthly Prices'!$B225,'Fat and Grease Data'!$C$2:$C$9000,'Monthly Prices'!$C225)</f>
        <v>23.25</v>
      </c>
      <c r="Z225" s="9">
        <f ca="1">_xlfn.MINIFS('Fat and Grease Data'!$H$2:$H$9000,'Fat and Grease Data'!$B$2:$B$9000,'Monthly Prices'!$B225,'Fat and Grease Data'!$C$2:$C$9000,'Monthly Prices'!$C225)</f>
        <v>23.25</v>
      </c>
      <c r="AA225" s="9">
        <f t="shared" ca="1" si="78"/>
        <v>0</v>
      </c>
      <c r="AB225" s="9">
        <f t="shared" ca="1" si="79"/>
        <v>0</v>
      </c>
      <c r="AC225" s="9">
        <f ca="1">AVERAGEIFS('Fat and Grease Data'!I$2:I$9000,'Fat and Grease Data'!$B$2:$B$9000,'Monthly Prices'!$B225,'Fat and Grease Data'!$C$2:$C$9000,'Monthly Prices'!$C225)</f>
        <v>24.571428571428573</v>
      </c>
      <c r="AD225" s="9">
        <f ca="1">_xlfn.MAXIFS('Fat and Grease Data'!$I$2:$I$9000,'Fat and Grease Data'!$B$2:$B$9000,'Monthly Prices'!$B225,'Fat and Grease Data'!$C$2:$C$9000,'Monthly Prices'!$C225)</f>
        <v>25.25</v>
      </c>
      <c r="AE225" s="9">
        <f ca="1">_xlfn.MINIFS('Fat and Grease Data'!$I$2:$I$9000,'Fat and Grease Data'!$B$2:$B$9000,'Monthly Prices'!$B225,'Fat and Grease Data'!$C$2:$C$9000,'Monthly Prices'!$C225)</f>
        <v>23.75</v>
      </c>
      <c r="AF225" s="9">
        <f t="shared" ca="1" si="80"/>
        <v>0.67857142857142705</v>
      </c>
      <c r="AG225" s="9">
        <f t="shared" ca="1" si="81"/>
        <v>-0.82142857142857295</v>
      </c>
      <c r="AH225" s="9">
        <f ca="1">AVERAGEIFS('Fat and Grease Data'!J$2:J$9000,'Fat and Grease Data'!$B$2:$B$9000,'Monthly Prices'!$B225,'Fat and Grease Data'!$C$2:$C$9000,'Monthly Prices'!$C225)</f>
        <v>22.75</v>
      </c>
      <c r="AI225" s="9">
        <f ca="1">_xlfn.MAXIFS('Fat and Grease Data'!$J$2:$J$9000,'Fat and Grease Data'!$B$2:$B$9000,'Monthly Prices'!$B225,'Fat and Grease Data'!$C$2:$C$9000,'Monthly Prices'!$C225)</f>
        <v>22.75</v>
      </c>
      <c r="AJ225" s="9">
        <f ca="1">_xlfn.MINIFS('Fat and Grease Data'!$J$2:$J$9000,'Fat and Grease Data'!$B$2:$B$9000,'Monthly Prices'!$B225,'Fat and Grease Data'!$C$2:$C$9000,'Monthly Prices'!$C225)</f>
        <v>22.75</v>
      </c>
      <c r="AK225" s="9">
        <f t="shared" ca="1" si="86"/>
        <v>0</v>
      </c>
      <c r="AL225" s="9">
        <f t="shared" ca="1" si="87"/>
        <v>0</v>
      </c>
      <c r="AM225" s="9">
        <f ca="1">AVERAGEIFS('Fat and Grease Data'!K$2:K$9000,'Fat and Grease Data'!$B$2:$B$9000,'Monthly Prices'!$B225,'Fat and Grease Data'!$C$2:$C$9000,'Monthly Prices'!$C225)</f>
        <v>26.5</v>
      </c>
      <c r="AN225" s="9">
        <f ca="1">_xlfn.MAXIFS('Fat and Grease Data'!$K$2:$K$9000,'Fat and Grease Data'!$B$2:$B$9000,'Monthly Prices'!$B225,'Fat and Grease Data'!$C$2:$C$9000,'Monthly Prices'!$C225)</f>
        <v>26.5</v>
      </c>
      <c r="AO225" s="9">
        <f ca="1">_xlfn.MINIFS('Fat and Grease Data'!$K$2:$K$9000,'Fat and Grease Data'!$B$2:$B$9000,'Monthly Prices'!$B225,'Fat and Grease Data'!$C$2:$C$9000,'Monthly Prices'!$C225)</f>
        <v>26.5</v>
      </c>
      <c r="AP225" s="9">
        <f t="shared" ca="1" si="74"/>
        <v>0</v>
      </c>
      <c r="AQ225" s="9">
        <f t="shared" ca="1" si="75"/>
        <v>0</v>
      </c>
      <c r="AR225" s="9">
        <f ca="1">AVERAGEIFS('Fat and Grease Data'!L$2:L$9000,'Fat and Grease Data'!$B$2:$B$9000,'Monthly Prices'!$B225,'Fat and Grease Data'!$C$2:$C$9000,'Monthly Prices'!$C225)</f>
        <v>24</v>
      </c>
      <c r="AS225" s="9">
        <f ca="1">_xlfn.MAXIFS('Fat and Grease Data'!$L$2:$L$9000,'Fat and Grease Data'!$B$2:$B$9000,'Monthly Prices'!$B225,'Fat and Grease Data'!$C$2:$C$9000,'Monthly Prices'!$C225)</f>
        <v>24</v>
      </c>
      <c r="AT225" s="9">
        <f ca="1">_xlfn.MINIFS('Fat and Grease Data'!$L$2:$L$9000,'Fat and Grease Data'!$B$2:$B$9000,'Monthly Prices'!$B225,'Fat and Grease Data'!$C$2:$C$9000,'Monthly Prices'!$C225)</f>
        <v>24</v>
      </c>
      <c r="AU225" s="9">
        <f t="shared" ca="1" si="82"/>
        <v>0</v>
      </c>
      <c r="AV225" s="9">
        <f t="shared" ca="1" si="83"/>
        <v>0</v>
      </c>
      <c r="AW225" s="9">
        <f ca="1">AVERAGEIFS('Fat and Grease Data'!M$2:M$9000,'Fat and Grease Data'!$B$2:$B$9000,'Monthly Prices'!$B225,'Fat and Grease Data'!$C$2:$C$9000,'Monthly Prices'!$C225)</f>
        <v>24.333333333333332</v>
      </c>
      <c r="AX225" s="9">
        <f ca="1">_xlfn.MAXIFS('Fat and Grease Data'!$M$2:$M$9000,'Fat and Grease Data'!$B$2:$B$9000,'Monthly Prices'!$B225,'Fat and Grease Data'!$C$2:$C$9000,'Monthly Prices'!$C225)</f>
        <v>24.5</v>
      </c>
      <c r="AY225" s="9">
        <f ca="1">_xlfn.MINIFS('Fat and Grease Data'!$M$2:$M$9000,'Fat and Grease Data'!$B$2:$B$9000,'Monthly Prices'!$B225,'Fat and Grease Data'!$C$2:$C$9000,'Monthly Prices'!$C225)</f>
        <v>24.25</v>
      </c>
      <c r="AZ225" s="9">
        <f t="shared" ca="1" si="84"/>
        <v>0.16666666666666785</v>
      </c>
      <c r="BA225" s="9">
        <f t="shared" ca="1" si="85"/>
        <v>-8.3333333333332149E-2</v>
      </c>
      <c r="BB225" s="10">
        <f>'[1]Monthly Prices'!D225</f>
        <v>27.199545454545447</v>
      </c>
      <c r="BC225" s="10">
        <f>'[1]Monthly Prices'!E225</f>
        <v>27.86</v>
      </c>
      <c r="BD225" s="10">
        <f>'[1]Monthly Prices'!F225</f>
        <v>26.51</v>
      </c>
      <c r="BE225" s="10">
        <f t="shared" si="69"/>
        <v>0.66045454545455229</v>
      </c>
      <c r="BF225" s="10">
        <f t="shared" si="70"/>
        <v>-0.68954545454544558</v>
      </c>
    </row>
    <row r="226" spans="1:58" x14ac:dyDescent="0.2">
      <c r="A226" s="7">
        <v>43313</v>
      </c>
      <c r="B226" s="8">
        <f t="shared" si="66"/>
        <v>8</v>
      </c>
      <c r="C226" s="8">
        <f t="shared" si="67"/>
        <v>2018</v>
      </c>
      <c r="D226" s="9">
        <f ca="1">AVERAGEIFS('Fat and Grease Data'!D$2:D$9000,'Fat and Grease Data'!$B$2:$B$9000,'Monthly Prices'!$B226,'Fat and Grease Data'!$C$2:$C$9000,'Monthly Prices'!$C226)</f>
        <v>21.5</v>
      </c>
      <c r="E226" s="9">
        <f ca="1">_xlfn.MAXIFS('Fat and Grease Data'!$D$2:$D$9000,'Fat and Grease Data'!$B$2:$B$9000,'Monthly Prices'!$B226,'Fat and Grease Data'!$C$2:$C$9000,'Monthly Prices'!$C226)</f>
        <v>21.5</v>
      </c>
      <c r="F226" s="9">
        <f ca="1">_xlfn.MINIFS('Fat and Grease Data'!$D$2:$D$9000,'Fat and Grease Data'!$B$2:$B$9000,'Monthly Prices'!$B226,'Fat and Grease Data'!$C$2:$C$9000,'Monthly Prices'!$C226)</f>
        <v>21.5</v>
      </c>
      <c r="G226" s="9">
        <f t="shared" ca="1" si="68"/>
        <v>0</v>
      </c>
      <c r="H226" s="9">
        <f t="shared" ca="1" si="71"/>
        <v>0</v>
      </c>
      <c r="I226" s="9">
        <f ca="1">AVERAGEIFS('Fat and Grease Data'!E$2:E$9000,'Fat and Grease Data'!$B$2:$B$9000,'Monthly Prices'!$B226,'Fat and Grease Data'!$C$2:$C$9000,'Monthly Prices'!$C226)</f>
        <v>22.521739130434781</v>
      </c>
      <c r="J226" s="9">
        <f ca="1">_xlfn.MAXIFS('Fat and Grease Data'!$E$2:$E$9000,'Fat and Grease Data'!$B$2:$B$9000,'Monthly Prices'!$B226,'Fat and Grease Data'!$C$2:$C$9000,'Monthly Prices'!$C226)</f>
        <v>22.75</v>
      </c>
      <c r="K226" s="9">
        <f ca="1">_xlfn.MINIFS('Fat and Grease Data'!$E$2:$E$9000,'Fat and Grease Data'!$B$2:$B$9000,'Monthly Prices'!$B226,'Fat and Grease Data'!$C$2:$C$9000,'Monthly Prices'!$C226)</f>
        <v>22.5</v>
      </c>
      <c r="L226" s="9">
        <f t="shared" ca="1" si="72"/>
        <v>0.22826086956521863</v>
      </c>
      <c r="M226" s="9">
        <f t="shared" ca="1" si="73"/>
        <v>-2.1739130434781373E-2</v>
      </c>
      <c r="N226" s="9">
        <f ca="1">AVERAGEIFS('Fat and Grease Data'!F$2:F$9000,'Fat and Grease Data'!$B$2:$B$9000,'Monthly Prices'!$B226,'Fat and Grease Data'!$C$2:$C$9000,'Monthly Prices'!$C226)</f>
        <v>22.62086956521739</v>
      </c>
      <c r="O226" s="9">
        <f ca="1">_xlfn.MAXIFS('Fat and Grease Data'!$F$2:$F$9000,'Fat and Grease Data'!$B$2:$B$9000,'Monthly Prices'!$B226,'Fat and Grease Data'!$C$2:$C$9000,'Monthly Prices'!$C226)</f>
        <v>22.75</v>
      </c>
      <c r="P226" s="9">
        <f ca="1">_xlfn.MINIFS('Fat and Grease Data'!$F$2:$F$9000,'Fat and Grease Data'!$B$2:$B$9000,'Monthly Prices'!$B226,'Fat and Grease Data'!$C$2:$C$9000,'Monthly Prices'!$C226)</f>
        <v>22</v>
      </c>
      <c r="Q226" s="9">
        <f t="shared" ca="1" si="64"/>
        <v>0.12913043478260988</v>
      </c>
      <c r="R226" s="9">
        <f t="shared" ca="1" si="65"/>
        <v>-0.62086956521739012</v>
      </c>
      <c r="S226" s="9">
        <f ca="1">AVERAGEIFS('Fat and Grease Data'!G$2:G$9000,'Fat and Grease Data'!$B$2:$B$9000,'Monthly Prices'!$B226,'Fat and Grease Data'!$C$2:$C$9000,'Monthly Prices'!$C226)</f>
        <v>22.543478260869566</v>
      </c>
      <c r="T226" s="9">
        <f ca="1">_xlfn.MAXIFS('Fat and Grease Data'!$G$2:$G$9000,'Fat and Grease Data'!$B$2:$B$9000,'Monthly Prices'!$B226,'Fat and Grease Data'!$C$2:$C$9000,'Monthly Prices'!$C226)</f>
        <v>23</v>
      </c>
      <c r="U226" s="9">
        <f ca="1">_xlfn.MINIFS('Fat and Grease Data'!$G$2:$G$9000,'Fat and Grease Data'!$B$2:$B$9000,'Monthly Prices'!$B226,'Fat and Grease Data'!$C$2:$C$9000,'Monthly Prices'!$C226)</f>
        <v>22.5</v>
      </c>
      <c r="V226" s="9">
        <f t="shared" ca="1" si="76"/>
        <v>0.4565217391304337</v>
      </c>
      <c r="W226" s="9">
        <f t="shared" ca="1" si="77"/>
        <v>-4.3478260869566299E-2</v>
      </c>
      <c r="X226" s="9">
        <f ca="1">AVERAGEIFS('Fat and Grease Data'!H$2:H$9000,'Fat and Grease Data'!$B$2:$B$9000,'Monthly Prices'!$B226,'Fat and Grease Data'!$C$2:$C$9000,'Monthly Prices'!$C226)</f>
        <v>23.097826086956523</v>
      </c>
      <c r="Y226" s="9">
        <f ca="1">_xlfn.MAXIFS('Fat and Grease Data'!$H$2:$H$9000,'Fat and Grease Data'!$B$2:$B$9000,'Monthly Prices'!$B226,'Fat and Grease Data'!$C$2:$C$9000,'Monthly Prices'!$C226)</f>
        <v>23.25</v>
      </c>
      <c r="Z226" s="9">
        <f ca="1">_xlfn.MINIFS('Fat and Grease Data'!$H$2:$H$9000,'Fat and Grease Data'!$B$2:$B$9000,'Monthly Prices'!$B226,'Fat and Grease Data'!$C$2:$C$9000,'Monthly Prices'!$C226)</f>
        <v>22.75</v>
      </c>
      <c r="AA226" s="9">
        <f t="shared" ca="1" si="78"/>
        <v>0.15217391304347672</v>
      </c>
      <c r="AB226" s="9">
        <f t="shared" ca="1" si="79"/>
        <v>-0.34782608695652328</v>
      </c>
      <c r="AC226" s="9">
        <f ca="1">AVERAGEIFS('Fat and Grease Data'!I$2:I$9000,'Fat and Grease Data'!$B$2:$B$9000,'Monthly Prices'!$B226,'Fat and Grease Data'!$C$2:$C$9000,'Monthly Prices'!$C226)</f>
        <v>23.630434782608695</v>
      </c>
      <c r="AD226" s="9">
        <f ca="1">_xlfn.MAXIFS('Fat and Grease Data'!$I$2:$I$9000,'Fat and Grease Data'!$B$2:$B$9000,'Monthly Prices'!$B226,'Fat and Grease Data'!$C$2:$C$9000,'Monthly Prices'!$C226)</f>
        <v>24</v>
      </c>
      <c r="AE226" s="9">
        <f ca="1">_xlfn.MINIFS('Fat and Grease Data'!$I$2:$I$9000,'Fat and Grease Data'!$B$2:$B$9000,'Monthly Prices'!$B226,'Fat and Grease Data'!$C$2:$C$9000,'Monthly Prices'!$C226)</f>
        <v>23.5</v>
      </c>
      <c r="AF226" s="9">
        <f t="shared" ca="1" si="80"/>
        <v>0.36956521739130466</v>
      </c>
      <c r="AG226" s="9">
        <f t="shared" ca="1" si="81"/>
        <v>-0.13043478260869534</v>
      </c>
      <c r="AH226" s="9">
        <f ca="1">AVERAGEIFS('Fat and Grease Data'!J$2:J$9000,'Fat and Grease Data'!$B$2:$B$9000,'Monthly Prices'!$B226,'Fat and Grease Data'!$C$2:$C$9000,'Monthly Prices'!$C226)</f>
        <v>22.62086956521739</v>
      </c>
      <c r="AI226" s="9">
        <f ca="1">_xlfn.MAXIFS('Fat and Grease Data'!$J$2:$J$9000,'Fat and Grease Data'!$B$2:$B$9000,'Monthly Prices'!$B226,'Fat and Grease Data'!$C$2:$C$9000,'Monthly Prices'!$C226)</f>
        <v>22.75</v>
      </c>
      <c r="AJ226" s="9">
        <f ca="1">_xlfn.MINIFS('Fat and Grease Data'!$J$2:$J$9000,'Fat and Grease Data'!$B$2:$B$9000,'Monthly Prices'!$B226,'Fat and Grease Data'!$C$2:$C$9000,'Monthly Prices'!$C226)</f>
        <v>22</v>
      </c>
      <c r="AK226" s="9">
        <f t="shared" ca="1" si="86"/>
        <v>0.12913043478260988</v>
      </c>
      <c r="AL226" s="9">
        <f t="shared" ca="1" si="87"/>
        <v>-0.62086956521739012</v>
      </c>
      <c r="AM226" s="9">
        <f ca="1">AVERAGEIFS('Fat and Grease Data'!K$2:K$9000,'Fat and Grease Data'!$B$2:$B$9000,'Monthly Prices'!$B226,'Fat and Grease Data'!$C$2:$C$9000,'Monthly Prices'!$C226)</f>
        <v>26.5</v>
      </c>
      <c r="AN226" s="9">
        <f ca="1">_xlfn.MAXIFS('Fat and Grease Data'!$K$2:$K$9000,'Fat and Grease Data'!$B$2:$B$9000,'Monthly Prices'!$B226,'Fat and Grease Data'!$C$2:$C$9000,'Monthly Prices'!$C226)</f>
        <v>26.5</v>
      </c>
      <c r="AO226" s="9">
        <f ca="1">_xlfn.MINIFS('Fat and Grease Data'!$K$2:$K$9000,'Fat and Grease Data'!$B$2:$B$9000,'Monthly Prices'!$B226,'Fat and Grease Data'!$C$2:$C$9000,'Monthly Prices'!$C226)</f>
        <v>26.5</v>
      </c>
      <c r="AP226" s="9">
        <f t="shared" ca="1" si="74"/>
        <v>0</v>
      </c>
      <c r="AQ226" s="9">
        <f t="shared" ca="1" si="75"/>
        <v>0</v>
      </c>
      <c r="AR226" s="9">
        <f ca="1">AVERAGEIFS('Fat and Grease Data'!L$2:L$9000,'Fat and Grease Data'!$B$2:$B$9000,'Monthly Prices'!$B226,'Fat and Grease Data'!$C$2:$C$9000,'Monthly Prices'!$C226)</f>
        <v>23.771739130434781</v>
      </c>
      <c r="AS226" s="9">
        <f ca="1">_xlfn.MAXIFS('Fat and Grease Data'!$L$2:$L$9000,'Fat and Grease Data'!$B$2:$B$9000,'Monthly Prices'!$B226,'Fat and Grease Data'!$C$2:$C$9000,'Monthly Prices'!$C226)</f>
        <v>24</v>
      </c>
      <c r="AT226" s="9">
        <f ca="1">_xlfn.MINIFS('Fat and Grease Data'!$L$2:$L$9000,'Fat and Grease Data'!$B$2:$B$9000,'Monthly Prices'!$B226,'Fat and Grease Data'!$C$2:$C$9000,'Monthly Prices'!$C226)</f>
        <v>23.25</v>
      </c>
      <c r="AU226" s="9">
        <f t="shared" ca="1" si="82"/>
        <v>0.22826086956521863</v>
      </c>
      <c r="AV226" s="9">
        <f t="shared" ca="1" si="83"/>
        <v>-0.52173913043478137</v>
      </c>
      <c r="AW226" s="9">
        <f ca="1">AVERAGEIFS('Fat and Grease Data'!M$2:M$9000,'Fat and Grease Data'!$B$2:$B$9000,'Monthly Prices'!$B226,'Fat and Grease Data'!$C$2:$C$9000,'Monthly Prices'!$C226)</f>
        <v>24.62</v>
      </c>
      <c r="AX226" s="9">
        <f ca="1">_xlfn.MAXIFS('Fat and Grease Data'!$M$2:$M$9000,'Fat and Grease Data'!$B$2:$B$9000,'Monthly Prices'!$B226,'Fat and Grease Data'!$C$2:$C$9000,'Monthly Prices'!$C226)</f>
        <v>25</v>
      </c>
      <c r="AY226" s="9">
        <f ca="1">_xlfn.MINIFS('Fat and Grease Data'!$M$2:$M$9000,'Fat and Grease Data'!$B$2:$B$9000,'Monthly Prices'!$B226,'Fat and Grease Data'!$C$2:$C$9000,'Monthly Prices'!$C226)</f>
        <v>24.5</v>
      </c>
      <c r="AZ226" s="9">
        <f t="shared" ca="1" si="84"/>
        <v>0.37999999999999901</v>
      </c>
      <c r="BA226" s="9">
        <f t="shared" ca="1" si="85"/>
        <v>-0.12000000000000099</v>
      </c>
      <c r="BB226" s="10">
        <f>'[1]Monthly Prices'!D226</f>
        <v>27.669999999999987</v>
      </c>
      <c r="BC226" s="10">
        <f>'[1]Monthly Prices'!E226</f>
        <v>28.12</v>
      </c>
      <c r="BD226" s="10">
        <f>'[1]Monthly Prices'!F226</f>
        <v>27.07</v>
      </c>
      <c r="BE226" s="10">
        <f t="shared" si="69"/>
        <v>0.4500000000000135</v>
      </c>
      <c r="BF226" s="10">
        <f t="shared" si="70"/>
        <v>-0.59999999999998721</v>
      </c>
    </row>
    <row r="227" spans="1:58" x14ac:dyDescent="0.2">
      <c r="A227" s="7">
        <v>43344</v>
      </c>
      <c r="B227" s="8">
        <f t="shared" si="66"/>
        <v>9</v>
      </c>
      <c r="C227" s="8">
        <f t="shared" si="67"/>
        <v>2018</v>
      </c>
      <c r="D227" s="9">
        <f ca="1">AVERAGEIFS('Fat and Grease Data'!D$2:D$9000,'Fat and Grease Data'!$B$2:$B$9000,'Monthly Prices'!$B227,'Fat and Grease Data'!$C$2:$C$9000,'Monthly Prices'!$C227)</f>
        <v>20.157894736842106</v>
      </c>
      <c r="E227" s="9">
        <f ca="1">_xlfn.MAXIFS('Fat and Grease Data'!$D$2:$D$9000,'Fat and Grease Data'!$B$2:$B$9000,'Monthly Prices'!$B227,'Fat and Grease Data'!$C$2:$C$9000,'Monthly Prices'!$C227)</f>
        <v>21.5</v>
      </c>
      <c r="F227" s="9">
        <f ca="1">_xlfn.MINIFS('Fat and Grease Data'!$D$2:$D$9000,'Fat and Grease Data'!$B$2:$B$9000,'Monthly Prices'!$B227,'Fat and Grease Data'!$C$2:$C$9000,'Monthly Prices'!$C227)</f>
        <v>19.25</v>
      </c>
      <c r="G227" s="9">
        <f t="shared" ca="1" si="68"/>
        <v>1.3421052631578938</v>
      </c>
      <c r="H227" s="9">
        <f t="shared" ca="1" si="71"/>
        <v>-0.9078947368421062</v>
      </c>
      <c r="I227" s="9">
        <f ca="1">AVERAGEIFS('Fat and Grease Data'!E$2:E$9000,'Fat and Grease Data'!$B$2:$B$9000,'Monthly Prices'!$B227,'Fat and Grease Data'!$C$2:$C$9000,'Monthly Prices'!$C227)</f>
        <v>21.527368421052632</v>
      </c>
      <c r="J227" s="9">
        <f ca="1">_xlfn.MAXIFS('Fat and Grease Data'!$E$2:$E$9000,'Fat and Grease Data'!$B$2:$B$9000,'Monthly Prices'!$B227,'Fat and Grease Data'!$C$2:$C$9000,'Monthly Prices'!$C227)</f>
        <v>22.75</v>
      </c>
      <c r="K227" s="9">
        <f ca="1">_xlfn.MINIFS('Fat and Grease Data'!$E$2:$E$9000,'Fat and Grease Data'!$B$2:$B$9000,'Monthly Prices'!$B227,'Fat and Grease Data'!$C$2:$C$9000,'Monthly Prices'!$C227)</f>
        <v>19.75</v>
      </c>
      <c r="L227" s="9">
        <f t="shared" ca="1" si="72"/>
        <v>1.2226315789473681</v>
      </c>
      <c r="M227" s="9">
        <f t="shared" ca="1" si="73"/>
        <v>-1.7773684210526319</v>
      </c>
      <c r="N227" s="9">
        <f ca="1">AVERAGEIFS('Fat and Grease Data'!F$2:F$9000,'Fat and Grease Data'!$B$2:$B$9000,'Monthly Prices'!$B227,'Fat and Grease Data'!$C$2:$C$9000,'Monthly Prices'!$C227)</f>
        <v>21.236842105263158</v>
      </c>
      <c r="O227" s="9">
        <f ca="1">_xlfn.MAXIFS('Fat and Grease Data'!$F$2:$F$9000,'Fat and Grease Data'!$B$2:$B$9000,'Monthly Prices'!$B227,'Fat and Grease Data'!$C$2:$C$9000,'Monthly Prices'!$C227)</f>
        <v>22</v>
      </c>
      <c r="P227" s="9">
        <f ca="1">_xlfn.MINIFS('Fat and Grease Data'!$F$2:$F$9000,'Fat and Grease Data'!$B$2:$B$9000,'Monthly Prices'!$B227,'Fat and Grease Data'!$C$2:$C$9000,'Monthly Prices'!$C227)</f>
        <v>21</v>
      </c>
      <c r="Q227" s="9">
        <f t="shared" ca="1" si="64"/>
        <v>0.76315789473684248</v>
      </c>
      <c r="R227" s="9">
        <f t="shared" ca="1" si="65"/>
        <v>-0.23684210526315752</v>
      </c>
      <c r="S227" s="9">
        <f ca="1">AVERAGEIFS('Fat and Grease Data'!G$2:G$9000,'Fat and Grease Data'!$B$2:$B$9000,'Monthly Prices'!$B227,'Fat and Grease Data'!$C$2:$C$9000,'Monthly Prices'!$C227)</f>
        <v>22.789473684210527</v>
      </c>
      <c r="T227" s="9">
        <f ca="1">_xlfn.MAXIFS('Fat and Grease Data'!$G$2:$G$9000,'Fat and Grease Data'!$B$2:$B$9000,'Monthly Prices'!$B227,'Fat and Grease Data'!$C$2:$C$9000,'Monthly Prices'!$C227)</f>
        <v>23</v>
      </c>
      <c r="U227" s="9">
        <f ca="1">_xlfn.MINIFS('Fat and Grease Data'!$G$2:$G$9000,'Fat and Grease Data'!$B$2:$B$9000,'Monthly Prices'!$B227,'Fat and Grease Data'!$C$2:$C$9000,'Monthly Prices'!$C227)</f>
        <v>22.5</v>
      </c>
      <c r="V227" s="9">
        <f t="shared" ca="1" si="76"/>
        <v>0.21052631578947256</v>
      </c>
      <c r="W227" s="9">
        <f t="shared" ca="1" si="77"/>
        <v>-0.28947368421052744</v>
      </c>
      <c r="X227" s="9">
        <f ca="1">AVERAGEIFS('Fat and Grease Data'!H$2:H$9000,'Fat and Grease Data'!$B$2:$B$9000,'Monthly Prices'!$B227,'Fat and Grease Data'!$C$2:$C$9000,'Monthly Prices'!$C227)</f>
        <v>22.210526315789473</v>
      </c>
      <c r="Y227" s="9">
        <f ca="1">_xlfn.MAXIFS('Fat and Grease Data'!$H$2:$H$9000,'Fat and Grease Data'!$B$2:$B$9000,'Monthly Prices'!$B227,'Fat and Grease Data'!$C$2:$C$9000,'Monthly Prices'!$C227)</f>
        <v>22.75</v>
      </c>
      <c r="Z227" s="9">
        <f ca="1">_xlfn.MINIFS('Fat and Grease Data'!$H$2:$H$9000,'Fat and Grease Data'!$B$2:$B$9000,'Monthly Prices'!$B227,'Fat and Grease Data'!$C$2:$C$9000,'Monthly Prices'!$C227)</f>
        <v>22</v>
      </c>
      <c r="AA227" s="9">
        <f t="shared" ca="1" si="78"/>
        <v>0.53947368421052744</v>
      </c>
      <c r="AB227" s="9">
        <f t="shared" ca="1" si="79"/>
        <v>-0.21052631578947256</v>
      </c>
      <c r="AC227" s="9">
        <f ca="1">AVERAGEIFS('Fat and Grease Data'!I$2:I$9000,'Fat and Grease Data'!$B$2:$B$9000,'Monthly Prices'!$B227,'Fat and Grease Data'!$C$2:$C$9000,'Monthly Prices'!$C227)</f>
        <v>23.332631578947364</v>
      </c>
      <c r="AD227" s="9">
        <f ca="1">_xlfn.MAXIFS('Fat and Grease Data'!$I$2:$I$9000,'Fat and Grease Data'!$B$2:$B$9000,'Monthly Prices'!$B227,'Fat and Grease Data'!$C$2:$C$9000,'Monthly Prices'!$C227)</f>
        <v>23.75</v>
      </c>
      <c r="AE227" s="9">
        <f ca="1">_xlfn.MINIFS('Fat and Grease Data'!$I$2:$I$9000,'Fat and Grease Data'!$B$2:$B$9000,'Monthly Prices'!$B227,'Fat and Grease Data'!$C$2:$C$9000,'Monthly Prices'!$C227)</f>
        <v>22</v>
      </c>
      <c r="AF227" s="9">
        <f t="shared" ca="1" si="80"/>
        <v>0.41736842105263605</v>
      </c>
      <c r="AG227" s="9">
        <f t="shared" ca="1" si="81"/>
        <v>-1.3326315789473639</v>
      </c>
      <c r="AH227" s="9">
        <f ca="1">AVERAGEIFS('Fat and Grease Data'!J$2:J$9000,'Fat and Grease Data'!$B$2:$B$9000,'Monthly Prices'!$B227,'Fat and Grease Data'!$C$2:$C$9000,'Monthly Prices'!$C227)</f>
        <v>21.236842105263158</v>
      </c>
      <c r="AI227" s="9">
        <f ca="1">_xlfn.MAXIFS('Fat and Grease Data'!$J$2:$J$9000,'Fat and Grease Data'!$B$2:$B$9000,'Monthly Prices'!$B227,'Fat and Grease Data'!$C$2:$C$9000,'Monthly Prices'!$C227)</f>
        <v>22</v>
      </c>
      <c r="AJ227" s="9">
        <f ca="1">_xlfn.MINIFS('Fat and Grease Data'!$J$2:$J$9000,'Fat and Grease Data'!$B$2:$B$9000,'Monthly Prices'!$B227,'Fat and Grease Data'!$C$2:$C$9000,'Monthly Prices'!$C227)</f>
        <v>21</v>
      </c>
      <c r="AK227" s="9">
        <f t="shared" ca="1" si="86"/>
        <v>0.76315789473684248</v>
      </c>
      <c r="AL227" s="9">
        <f t="shared" ca="1" si="87"/>
        <v>-0.23684210526315752</v>
      </c>
      <c r="AM227" s="9">
        <f ca="1">AVERAGEIFS('Fat and Grease Data'!K$2:K$9000,'Fat and Grease Data'!$B$2:$B$9000,'Monthly Prices'!$B227,'Fat and Grease Data'!$C$2:$C$9000,'Monthly Prices'!$C227)</f>
        <v>26.5</v>
      </c>
      <c r="AN227" s="9">
        <f ca="1">_xlfn.MAXIFS('Fat and Grease Data'!$K$2:$K$9000,'Fat and Grease Data'!$B$2:$B$9000,'Monthly Prices'!$B227,'Fat and Grease Data'!$C$2:$C$9000,'Monthly Prices'!$C227)</f>
        <v>26.5</v>
      </c>
      <c r="AO227" s="9">
        <f ca="1">_xlfn.MINIFS('Fat and Grease Data'!$K$2:$K$9000,'Fat and Grease Data'!$B$2:$B$9000,'Monthly Prices'!$B227,'Fat and Grease Data'!$C$2:$C$9000,'Monthly Prices'!$C227)</f>
        <v>26.5</v>
      </c>
      <c r="AP227" s="9">
        <f t="shared" ca="1" si="74"/>
        <v>0</v>
      </c>
      <c r="AQ227" s="9">
        <f t="shared" ca="1" si="75"/>
        <v>0</v>
      </c>
      <c r="AR227" s="9">
        <f ca="1">AVERAGEIFS('Fat and Grease Data'!L$2:L$9000,'Fat and Grease Data'!$B$2:$B$9000,'Monthly Prices'!$B227,'Fat and Grease Data'!$C$2:$C$9000,'Monthly Prices'!$C227)</f>
        <v>21.868421052631579</v>
      </c>
      <c r="AS227" s="9">
        <f ca="1">_xlfn.MAXIFS('Fat and Grease Data'!$L$2:$L$9000,'Fat and Grease Data'!$B$2:$B$9000,'Monthly Prices'!$B227,'Fat and Grease Data'!$C$2:$C$9000,'Monthly Prices'!$C227)</f>
        <v>22.5</v>
      </c>
      <c r="AT227" s="9">
        <f ca="1">_xlfn.MINIFS('Fat and Grease Data'!$L$2:$L$9000,'Fat and Grease Data'!$B$2:$B$9000,'Monthly Prices'!$B227,'Fat and Grease Data'!$C$2:$C$9000,'Monthly Prices'!$C227)</f>
        <v>21.5</v>
      </c>
      <c r="AU227" s="9">
        <f t="shared" ca="1" si="82"/>
        <v>0.63157894736842124</v>
      </c>
      <c r="AV227" s="9">
        <f t="shared" ca="1" si="83"/>
        <v>-0.36842105263157876</v>
      </c>
      <c r="AW227" s="9">
        <f ca="1">AVERAGEIFS('Fat and Grease Data'!M$2:M$9000,'Fat and Grease Data'!$B$2:$B$9000,'Monthly Prices'!$B227,'Fat and Grease Data'!$C$2:$C$9000,'Monthly Prices'!$C227)</f>
        <v>23.059473684210527</v>
      </c>
      <c r="AX227" s="9">
        <f ca="1">_xlfn.MAXIFS('Fat and Grease Data'!$M$2:$M$9000,'Fat and Grease Data'!$B$2:$B$9000,'Monthly Prices'!$B227,'Fat and Grease Data'!$C$2:$C$9000,'Monthly Prices'!$C227)</f>
        <v>24.63</v>
      </c>
      <c r="AY227" s="9">
        <f ca="1">_xlfn.MINIFS('Fat and Grease Data'!$M$2:$M$9000,'Fat and Grease Data'!$B$2:$B$9000,'Monthly Prices'!$B227,'Fat and Grease Data'!$C$2:$C$9000,'Monthly Prices'!$C227)</f>
        <v>22</v>
      </c>
      <c r="AZ227" s="9">
        <f t="shared" ca="1" si="84"/>
        <v>1.570526315789472</v>
      </c>
      <c r="BA227" s="9">
        <f t="shared" ca="1" si="85"/>
        <v>-1.059473684210527</v>
      </c>
      <c r="BB227" s="10">
        <f>'[1]Monthly Prices'!D227</f>
        <v>27.776315789473678</v>
      </c>
      <c r="BC227" s="10">
        <f>'[1]Monthly Prices'!E227</f>
        <v>28.53</v>
      </c>
      <c r="BD227" s="10">
        <f>'[1]Monthly Prices'!F227</f>
        <v>26.77</v>
      </c>
      <c r="BE227" s="10">
        <f t="shared" si="69"/>
        <v>0.75368421052632328</v>
      </c>
      <c r="BF227" s="10">
        <f t="shared" si="70"/>
        <v>-1.0063157894736783</v>
      </c>
    </row>
    <row r="228" spans="1:58" x14ac:dyDescent="0.2">
      <c r="A228" s="7">
        <v>43374</v>
      </c>
      <c r="B228" s="8">
        <f t="shared" si="66"/>
        <v>10</v>
      </c>
      <c r="C228" s="8">
        <f t="shared" si="67"/>
        <v>2018</v>
      </c>
      <c r="D228" s="9">
        <f ca="1">AVERAGEIFS('Fat and Grease Data'!D$2:D$9000,'Fat and Grease Data'!$B$2:$B$9000,'Monthly Prices'!$B228,'Fat and Grease Data'!$C$2:$C$9000,'Monthly Prices'!$C228)</f>
        <v>17.076086956521738</v>
      </c>
      <c r="E228" s="9">
        <f ca="1">_xlfn.MAXIFS('Fat and Grease Data'!$D$2:$D$9000,'Fat and Grease Data'!$B$2:$B$9000,'Monthly Prices'!$B228,'Fat and Grease Data'!$C$2:$C$9000,'Monthly Prices'!$C228)</f>
        <v>19.25</v>
      </c>
      <c r="F228" s="9">
        <f ca="1">_xlfn.MINIFS('Fat and Grease Data'!$D$2:$D$9000,'Fat and Grease Data'!$B$2:$B$9000,'Monthly Prices'!$B228,'Fat and Grease Data'!$C$2:$C$9000,'Monthly Prices'!$C228)</f>
        <v>16.5</v>
      </c>
      <c r="G228" s="9">
        <f t="shared" ca="1" si="68"/>
        <v>2.1739130434782616</v>
      </c>
      <c r="H228" s="9">
        <f t="shared" ca="1" si="71"/>
        <v>-0.57608695652173836</v>
      </c>
      <c r="I228" s="9">
        <f ca="1">AVERAGEIFS('Fat and Grease Data'!E$2:E$9000,'Fat and Grease Data'!$B$2:$B$9000,'Monthly Prices'!$B228,'Fat and Grease Data'!$C$2:$C$9000,'Monthly Prices'!$C228)</f>
        <v>19.521739130434781</v>
      </c>
      <c r="J228" s="9">
        <f ca="1">_xlfn.MAXIFS('Fat and Grease Data'!$E$2:$E$9000,'Fat and Grease Data'!$B$2:$B$9000,'Monthly Prices'!$B228,'Fat and Grease Data'!$C$2:$C$9000,'Monthly Prices'!$C228)</f>
        <v>20</v>
      </c>
      <c r="K228" s="9">
        <f ca="1">_xlfn.MINIFS('Fat and Grease Data'!$E$2:$E$9000,'Fat and Grease Data'!$B$2:$B$9000,'Monthly Prices'!$B228,'Fat and Grease Data'!$C$2:$C$9000,'Monthly Prices'!$C228)</f>
        <v>19.5</v>
      </c>
      <c r="L228" s="9">
        <f t="shared" ca="1" si="72"/>
        <v>0.47826086956521863</v>
      </c>
      <c r="M228" s="9">
        <f t="shared" ca="1" si="73"/>
        <v>-2.1739130434781373E-2</v>
      </c>
      <c r="N228" s="9">
        <f ca="1">AVERAGEIFS('Fat and Grease Data'!F$2:F$9000,'Fat and Grease Data'!$B$2:$B$9000,'Monthly Prices'!$B228,'Fat and Grease Data'!$C$2:$C$9000,'Monthly Prices'!$C228)</f>
        <v>21</v>
      </c>
      <c r="O228" s="9">
        <f ca="1">_xlfn.MAXIFS('Fat and Grease Data'!$F$2:$F$9000,'Fat and Grease Data'!$B$2:$B$9000,'Monthly Prices'!$B228,'Fat and Grease Data'!$C$2:$C$9000,'Monthly Prices'!$C228)</f>
        <v>21</v>
      </c>
      <c r="P228" s="9">
        <f ca="1">_xlfn.MINIFS('Fat and Grease Data'!$F$2:$F$9000,'Fat and Grease Data'!$B$2:$B$9000,'Monthly Prices'!$B228,'Fat and Grease Data'!$C$2:$C$9000,'Monthly Prices'!$C228)</f>
        <v>21</v>
      </c>
      <c r="Q228" s="9">
        <f t="shared" ca="1" si="64"/>
        <v>0</v>
      </c>
      <c r="R228" s="9">
        <f t="shared" ca="1" si="65"/>
        <v>0</v>
      </c>
      <c r="S228" s="9">
        <f ca="1">AVERAGEIFS('Fat and Grease Data'!G$2:G$9000,'Fat and Grease Data'!$B$2:$B$9000,'Monthly Prices'!$B228,'Fat and Grease Data'!$C$2:$C$9000,'Monthly Prices'!$C228)</f>
        <v>22.271739130434781</v>
      </c>
      <c r="T228" s="9">
        <f ca="1">_xlfn.MAXIFS('Fat and Grease Data'!$G$2:$G$9000,'Fat and Grease Data'!$B$2:$B$9000,'Monthly Prices'!$B228,'Fat and Grease Data'!$C$2:$C$9000,'Monthly Prices'!$C228)</f>
        <v>22.5</v>
      </c>
      <c r="U228" s="9">
        <f ca="1">_xlfn.MINIFS('Fat and Grease Data'!$G$2:$G$9000,'Fat and Grease Data'!$B$2:$B$9000,'Monthly Prices'!$B228,'Fat and Grease Data'!$C$2:$C$9000,'Monthly Prices'!$C228)</f>
        <v>22.25</v>
      </c>
      <c r="V228" s="9">
        <f t="shared" ca="1" si="76"/>
        <v>0.22826086956521863</v>
      </c>
      <c r="W228" s="9">
        <f t="shared" ca="1" si="77"/>
        <v>-2.1739130434781373E-2</v>
      </c>
      <c r="X228" s="9">
        <f ca="1">AVERAGEIFS('Fat and Grease Data'!H$2:H$9000,'Fat and Grease Data'!$B$2:$B$9000,'Monthly Prices'!$B228,'Fat and Grease Data'!$C$2:$C$9000,'Monthly Prices'!$C228)</f>
        <v>22</v>
      </c>
      <c r="Y228" s="9">
        <f ca="1">_xlfn.MAXIFS('Fat and Grease Data'!$H$2:$H$9000,'Fat and Grease Data'!$B$2:$B$9000,'Monthly Prices'!$B228,'Fat and Grease Data'!$C$2:$C$9000,'Monthly Prices'!$C228)</f>
        <v>22</v>
      </c>
      <c r="Z228" s="9">
        <f ca="1">_xlfn.MINIFS('Fat and Grease Data'!$H$2:$H$9000,'Fat and Grease Data'!$B$2:$B$9000,'Monthly Prices'!$B228,'Fat and Grease Data'!$C$2:$C$9000,'Monthly Prices'!$C228)</f>
        <v>22</v>
      </c>
      <c r="AA228" s="9">
        <f t="shared" ca="1" si="78"/>
        <v>0</v>
      </c>
      <c r="AB228" s="9">
        <f t="shared" ca="1" si="79"/>
        <v>0</v>
      </c>
      <c r="AC228" s="9">
        <f ca="1">AVERAGEIFS('Fat and Grease Data'!I$2:I$9000,'Fat and Grease Data'!$B$2:$B$9000,'Monthly Prices'!$B228,'Fat and Grease Data'!$C$2:$C$9000,'Monthly Prices'!$C228)</f>
        <v>19.967391304347824</v>
      </c>
      <c r="AD228" s="9">
        <f ca="1">_xlfn.MAXIFS('Fat and Grease Data'!$I$2:$I$9000,'Fat and Grease Data'!$B$2:$B$9000,'Monthly Prices'!$B228,'Fat and Grease Data'!$C$2:$C$9000,'Monthly Prices'!$C228)</f>
        <v>22</v>
      </c>
      <c r="AE228" s="9">
        <f ca="1">_xlfn.MINIFS('Fat and Grease Data'!$I$2:$I$9000,'Fat and Grease Data'!$B$2:$B$9000,'Monthly Prices'!$B228,'Fat and Grease Data'!$C$2:$C$9000,'Monthly Prices'!$C228)</f>
        <v>19.25</v>
      </c>
      <c r="AF228" s="9">
        <f t="shared" ca="1" si="80"/>
        <v>2.0326086956521756</v>
      </c>
      <c r="AG228" s="9">
        <f t="shared" ca="1" si="81"/>
        <v>-0.71739130434782439</v>
      </c>
      <c r="AH228" s="9">
        <f ca="1">AVERAGEIFS('Fat and Grease Data'!J$2:J$9000,'Fat and Grease Data'!$B$2:$B$9000,'Monthly Prices'!$B228,'Fat and Grease Data'!$C$2:$C$9000,'Monthly Prices'!$C228)</f>
        <v>21</v>
      </c>
      <c r="AI228" s="9">
        <f ca="1">_xlfn.MAXIFS('Fat and Grease Data'!$J$2:$J$9000,'Fat and Grease Data'!$B$2:$B$9000,'Monthly Prices'!$B228,'Fat and Grease Data'!$C$2:$C$9000,'Monthly Prices'!$C228)</f>
        <v>21</v>
      </c>
      <c r="AJ228" s="9">
        <f ca="1">_xlfn.MINIFS('Fat and Grease Data'!$J$2:$J$9000,'Fat and Grease Data'!$B$2:$B$9000,'Monthly Prices'!$B228,'Fat and Grease Data'!$C$2:$C$9000,'Monthly Prices'!$C228)</f>
        <v>21</v>
      </c>
      <c r="AK228" s="9">
        <f t="shared" ca="1" si="86"/>
        <v>0</v>
      </c>
      <c r="AL228" s="9">
        <f t="shared" ca="1" si="87"/>
        <v>0</v>
      </c>
      <c r="AM228" s="9">
        <f ca="1">AVERAGEIFS('Fat and Grease Data'!K$2:K$9000,'Fat and Grease Data'!$B$2:$B$9000,'Monthly Prices'!$B228,'Fat and Grease Data'!$C$2:$C$9000,'Monthly Prices'!$C228)</f>
        <v>24.856956521739129</v>
      </c>
      <c r="AN228" s="9">
        <f ca="1">_xlfn.MAXIFS('Fat and Grease Data'!$K$2:$K$9000,'Fat and Grease Data'!$B$2:$B$9000,'Monthly Prices'!$B228,'Fat and Grease Data'!$C$2:$C$9000,'Monthly Prices'!$C228)</f>
        <v>26.5</v>
      </c>
      <c r="AO228" s="9">
        <f ca="1">_xlfn.MINIFS('Fat and Grease Data'!$K$2:$K$9000,'Fat and Grease Data'!$B$2:$B$9000,'Monthly Prices'!$B228,'Fat and Grease Data'!$C$2:$C$9000,'Monthly Prices'!$C228)</f>
        <v>24</v>
      </c>
      <c r="AP228" s="9">
        <f t="shared" ca="1" si="74"/>
        <v>1.6430434782608714</v>
      </c>
      <c r="AQ228" s="9">
        <f t="shared" ca="1" si="75"/>
        <v>-0.85695652173912862</v>
      </c>
      <c r="AR228" s="9">
        <f ca="1">AVERAGEIFS('Fat and Grease Data'!L$2:L$9000,'Fat and Grease Data'!$B$2:$B$9000,'Monthly Prices'!$B228,'Fat and Grease Data'!$C$2:$C$9000,'Monthly Prices'!$C228)</f>
        <v>21.5</v>
      </c>
      <c r="AS228" s="9">
        <f ca="1">_xlfn.MAXIFS('Fat and Grease Data'!$L$2:$L$9000,'Fat and Grease Data'!$B$2:$B$9000,'Monthly Prices'!$B228,'Fat and Grease Data'!$C$2:$C$9000,'Monthly Prices'!$C228)</f>
        <v>21.5</v>
      </c>
      <c r="AT228" s="9">
        <f ca="1">_xlfn.MINIFS('Fat and Grease Data'!$L$2:$L$9000,'Fat and Grease Data'!$B$2:$B$9000,'Monthly Prices'!$B228,'Fat and Grease Data'!$C$2:$C$9000,'Monthly Prices'!$C228)</f>
        <v>21.5</v>
      </c>
      <c r="AU228" s="9">
        <f t="shared" ca="1" si="82"/>
        <v>0</v>
      </c>
      <c r="AV228" s="9">
        <f t="shared" ca="1" si="83"/>
        <v>0</v>
      </c>
      <c r="AW228" s="9">
        <f ca="1">AVERAGEIFS('Fat and Grease Data'!M$2:M$9000,'Fat and Grease Data'!$B$2:$B$9000,'Monthly Prices'!$B228,'Fat and Grease Data'!$C$2:$C$9000,'Monthly Prices'!$C228)</f>
        <v>22.108695652173914</v>
      </c>
      <c r="AX228" s="9">
        <f ca="1">_xlfn.MAXIFS('Fat and Grease Data'!$M$2:$M$9000,'Fat and Grease Data'!$B$2:$B$9000,'Monthly Prices'!$B228,'Fat and Grease Data'!$C$2:$C$9000,'Monthly Prices'!$C228)</f>
        <v>22.5</v>
      </c>
      <c r="AY228" s="9">
        <f ca="1">_xlfn.MINIFS('Fat and Grease Data'!$M$2:$M$9000,'Fat and Grease Data'!$B$2:$B$9000,'Monthly Prices'!$B228,'Fat and Grease Data'!$C$2:$C$9000,'Monthly Prices'!$C228)</f>
        <v>22</v>
      </c>
      <c r="AZ228" s="9">
        <f t="shared" ca="1" si="84"/>
        <v>0.39130434782608603</v>
      </c>
      <c r="BA228" s="9">
        <f t="shared" ca="1" si="85"/>
        <v>-0.10869565217391397</v>
      </c>
      <c r="BB228" s="10">
        <f>'[1]Monthly Prices'!D228</f>
        <v>28.938695652173916</v>
      </c>
      <c r="BC228" s="10">
        <f>'[1]Monthly Prices'!E228</f>
        <v>29.74</v>
      </c>
      <c r="BD228" s="10">
        <f>'[1]Monthly Prices'!F228</f>
        <v>27.69</v>
      </c>
      <c r="BE228" s="10">
        <f t="shared" si="69"/>
        <v>0.80130434782608262</v>
      </c>
      <c r="BF228" s="10">
        <f t="shared" si="70"/>
        <v>-1.2486956521739145</v>
      </c>
    </row>
    <row r="229" spans="1:58" x14ac:dyDescent="0.2">
      <c r="A229" s="7">
        <v>43405</v>
      </c>
      <c r="B229" s="8">
        <f t="shared" si="66"/>
        <v>11</v>
      </c>
      <c r="C229" s="8">
        <f t="shared" si="67"/>
        <v>2018</v>
      </c>
      <c r="D229" s="9">
        <f ca="1">AVERAGEIFS('Fat and Grease Data'!D$2:D$9000,'Fat and Grease Data'!$B$2:$B$9000,'Monthly Prices'!$B229,'Fat and Grease Data'!$C$2:$C$9000,'Monthly Prices'!$C229)</f>
        <v>16.975000000000001</v>
      </c>
      <c r="E229" s="9">
        <f ca="1">_xlfn.MAXIFS('Fat and Grease Data'!$D$2:$D$9000,'Fat and Grease Data'!$B$2:$B$9000,'Monthly Prices'!$B229,'Fat and Grease Data'!$C$2:$C$9000,'Monthly Prices'!$C229)</f>
        <v>17.25</v>
      </c>
      <c r="F229" s="9">
        <f ca="1">_xlfn.MINIFS('Fat and Grease Data'!$D$2:$D$9000,'Fat and Grease Data'!$B$2:$B$9000,'Monthly Prices'!$B229,'Fat and Grease Data'!$C$2:$C$9000,'Monthly Prices'!$C229)</f>
        <v>16.5</v>
      </c>
      <c r="G229" s="9">
        <f t="shared" ca="1" si="68"/>
        <v>0.27499999999999858</v>
      </c>
      <c r="H229" s="9">
        <f t="shared" ca="1" si="71"/>
        <v>-0.47500000000000142</v>
      </c>
      <c r="I229" s="9">
        <f ca="1">AVERAGEIFS('Fat and Grease Data'!E$2:E$9000,'Fat and Grease Data'!$B$2:$B$9000,'Monthly Prices'!$B229,'Fat and Grease Data'!$C$2:$C$9000,'Monthly Prices'!$C229)</f>
        <v>19.774999999999999</v>
      </c>
      <c r="J229" s="9">
        <f ca="1">_xlfn.MAXIFS('Fat and Grease Data'!$E$2:$E$9000,'Fat and Grease Data'!$B$2:$B$9000,'Monthly Prices'!$B229,'Fat and Grease Data'!$C$2:$C$9000,'Monthly Prices'!$C229)</f>
        <v>20</v>
      </c>
      <c r="K229" s="9">
        <f ca="1">_xlfn.MINIFS('Fat and Grease Data'!$E$2:$E$9000,'Fat and Grease Data'!$B$2:$B$9000,'Monthly Prices'!$B229,'Fat and Grease Data'!$C$2:$C$9000,'Monthly Prices'!$C229)</f>
        <v>19.5</v>
      </c>
      <c r="L229" s="9">
        <f t="shared" ca="1" si="72"/>
        <v>0.22500000000000142</v>
      </c>
      <c r="M229" s="9">
        <f t="shared" ca="1" si="73"/>
        <v>-0.27499999999999858</v>
      </c>
      <c r="N229" s="9">
        <f ca="1">AVERAGEIFS('Fat and Grease Data'!F$2:F$9000,'Fat and Grease Data'!$B$2:$B$9000,'Monthly Prices'!$B229,'Fat and Grease Data'!$C$2:$C$9000,'Monthly Prices'!$C229)</f>
        <v>21.1</v>
      </c>
      <c r="O229" s="9">
        <f ca="1">_xlfn.MAXIFS('Fat and Grease Data'!$F$2:$F$9000,'Fat and Grease Data'!$B$2:$B$9000,'Monthly Prices'!$B229,'Fat and Grease Data'!$C$2:$C$9000,'Monthly Prices'!$C229)</f>
        <v>21.5</v>
      </c>
      <c r="P229" s="9">
        <f ca="1">_xlfn.MINIFS('Fat and Grease Data'!$F$2:$F$9000,'Fat and Grease Data'!$B$2:$B$9000,'Monthly Prices'!$B229,'Fat and Grease Data'!$C$2:$C$9000,'Monthly Prices'!$C229)</f>
        <v>21</v>
      </c>
      <c r="Q229" s="9">
        <f t="shared" ca="1" si="64"/>
        <v>0.39999999999999858</v>
      </c>
      <c r="R229" s="9">
        <f t="shared" ca="1" si="65"/>
        <v>-0.10000000000000142</v>
      </c>
      <c r="S229" s="9">
        <f ca="1">AVERAGEIFS('Fat and Grease Data'!G$2:G$9000,'Fat and Grease Data'!$B$2:$B$9000,'Monthly Prices'!$B229,'Fat and Grease Data'!$C$2:$C$9000,'Monthly Prices'!$C229)</f>
        <v>22.3</v>
      </c>
      <c r="T229" s="9">
        <f ca="1">_xlfn.MAXIFS('Fat and Grease Data'!$G$2:$G$9000,'Fat and Grease Data'!$B$2:$B$9000,'Monthly Prices'!$B229,'Fat and Grease Data'!$C$2:$C$9000,'Monthly Prices'!$C229)</f>
        <v>22.5</v>
      </c>
      <c r="U229" s="9">
        <f ca="1">_xlfn.MINIFS('Fat and Grease Data'!$G$2:$G$9000,'Fat and Grease Data'!$B$2:$B$9000,'Monthly Prices'!$B229,'Fat and Grease Data'!$C$2:$C$9000,'Monthly Prices'!$C229)</f>
        <v>22.25</v>
      </c>
      <c r="V229" s="9">
        <f t="shared" ca="1" si="76"/>
        <v>0.19999999999999929</v>
      </c>
      <c r="W229" s="9">
        <f t="shared" ca="1" si="77"/>
        <v>-5.0000000000000711E-2</v>
      </c>
      <c r="X229" s="9">
        <f ca="1">AVERAGEIFS('Fat and Grease Data'!H$2:H$9000,'Fat and Grease Data'!$B$2:$B$9000,'Monthly Prices'!$B229,'Fat and Grease Data'!$C$2:$C$9000,'Monthly Prices'!$C229)</f>
        <v>22.05</v>
      </c>
      <c r="Y229" s="9">
        <f ca="1">_xlfn.MAXIFS('Fat and Grease Data'!$H$2:$H$9000,'Fat and Grease Data'!$B$2:$B$9000,'Monthly Prices'!$B229,'Fat and Grease Data'!$C$2:$C$9000,'Monthly Prices'!$C229)</f>
        <v>22.25</v>
      </c>
      <c r="Z229" s="9">
        <f ca="1">_xlfn.MINIFS('Fat and Grease Data'!$H$2:$H$9000,'Fat and Grease Data'!$B$2:$B$9000,'Monthly Prices'!$B229,'Fat and Grease Data'!$C$2:$C$9000,'Monthly Prices'!$C229)</f>
        <v>22</v>
      </c>
      <c r="AA229" s="9">
        <f t="shared" ca="1" si="78"/>
        <v>0.19999999999999929</v>
      </c>
      <c r="AB229" s="9">
        <f t="shared" ca="1" si="79"/>
        <v>-5.0000000000000711E-2</v>
      </c>
      <c r="AC229" s="9">
        <f ca="1">AVERAGEIFS('Fat and Grease Data'!I$2:I$9000,'Fat and Grease Data'!$B$2:$B$9000,'Monthly Prices'!$B229,'Fat and Grease Data'!$C$2:$C$9000,'Monthly Prices'!$C229)</f>
        <v>20.887499999999999</v>
      </c>
      <c r="AD229" s="9">
        <f ca="1">_xlfn.MAXIFS('Fat and Grease Data'!$I$2:$I$9000,'Fat and Grease Data'!$B$2:$B$9000,'Monthly Prices'!$B229,'Fat and Grease Data'!$C$2:$C$9000,'Monthly Prices'!$C229)</f>
        <v>21.5</v>
      </c>
      <c r="AE229" s="9">
        <f ca="1">_xlfn.MINIFS('Fat and Grease Data'!$I$2:$I$9000,'Fat and Grease Data'!$B$2:$B$9000,'Monthly Prices'!$B229,'Fat and Grease Data'!$C$2:$C$9000,'Monthly Prices'!$C229)</f>
        <v>19.25</v>
      </c>
      <c r="AF229" s="9">
        <f t="shared" ca="1" si="80"/>
        <v>0.61250000000000071</v>
      </c>
      <c r="AG229" s="9">
        <f t="shared" ca="1" si="81"/>
        <v>-1.6374999999999993</v>
      </c>
      <c r="AH229" s="9">
        <f ca="1">AVERAGEIFS('Fat and Grease Data'!J$2:J$9000,'Fat and Grease Data'!$B$2:$B$9000,'Monthly Prices'!$B229,'Fat and Grease Data'!$C$2:$C$9000,'Monthly Prices'!$C229)</f>
        <v>21.1</v>
      </c>
      <c r="AI229" s="9">
        <f ca="1">_xlfn.MAXIFS('Fat and Grease Data'!$J$2:$J$9000,'Fat and Grease Data'!$B$2:$B$9000,'Monthly Prices'!$B229,'Fat and Grease Data'!$C$2:$C$9000,'Monthly Prices'!$C229)</f>
        <v>21.5</v>
      </c>
      <c r="AJ229" s="9">
        <f ca="1">_xlfn.MINIFS('Fat and Grease Data'!$J$2:$J$9000,'Fat and Grease Data'!$B$2:$B$9000,'Monthly Prices'!$B229,'Fat and Grease Data'!$C$2:$C$9000,'Monthly Prices'!$C229)</f>
        <v>21</v>
      </c>
      <c r="AK229" s="9">
        <f t="shared" ca="1" si="86"/>
        <v>0.39999999999999858</v>
      </c>
      <c r="AL229" s="9">
        <f t="shared" ca="1" si="87"/>
        <v>-0.10000000000000142</v>
      </c>
      <c r="AM229" s="9">
        <f ca="1">AVERAGEIFS('Fat and Grease Data'!K$2:K$9000,'Fat and Grease Data'!$B$2:$B$9000,'Monthly Prices'!$B229,'Fat and Grease Data'!$C$2:$C$9000,'Monthly Prices'!$C229)</f>
        <v>25.2605</v>
      </c>
      <c r="AN229" s="9">
        <f ca="1">_xlfn.MAXIFS('Fat and Grease Data'!$K$2:$K$9000,'Fat and Grease Data'!$B$2:$B$9000,'Monthly Prices'!$B229,'Fat and Grease Data'!$C$2:$C$9000,'Monthly Prices'!$C229)</f>
        <v>27.75</v>
      </c>
      <c r="AO229" s="9">
        <f ca="1">_xlfn.MINIFS('Fat and Grease Data'!$K$2:$K$9000,'Fat and Grease Data'!$B$2:$B$9000,'Monthly Prices'!$B229,'Fat and Grease Data'!$C$2:$C$9000,'Monthly Prices'!$C229)</f>
        <v>24.88</v>
      </c>
      <c r="AP229" s="9">
        <f t="shared" ca="1" si="74"/>
        <v>2.4894999999999996</v>
      </c>
      <c r="AQ229" s="9">
        <f t="shared" ca="1" si="75"/>
        <v>-0.38050000000000139</v>
      </c>
      <c r="AR229" s="9">
        <f ca="1">AVERAGEIFS('Fat and Grease Data'!L$2:L$9000,'Fat and Grease Data'!$B$2:$B$9000,'Monthly Prices'!$B229,'Fat and Grease Data'!$C$2:$C$9000,'Monthly Prices'!$C229)</f>
        <v>21.6</v>
      </c>
      <c r="AS229" s="9">
        <f ca="1">_xlfn.MAXIFS('Fat and Grease Data'!$L$2:$L$9000,'Fat and Grease Data'!$B$2:$B$9000,'Monthly Prices'!$B229,'Fat and Grease Data'!$C$2:$C$9000,'Monthly Prices'!$C229)</f>
        <v>22</v>
      </c>
      <c r="AT229" s="9">
        <f ca="1">_xlfn.MINIFS('Fat and Grease Data'!$L$2:$L$9000,'Fat and Grease Data'!$B$2:$B$9000,'Monthly Prices'!$B229,'Fat and Grease Data'!$C$2:$C$9000,'Monthly Prices'!$C229)</f>
        <v>21.5</v>
      </c>
      <c r="AU229" s="9">
        <f t="shared" ca="1" si="82"/>
        <v>0.39999999999999858</v>
      </c>
      <c r="AV229" s="9">
        <f t="shared" ca="1" si="83"/>
        <v>-0.10000000000000142</v>
      </c>
      <c r="AW229" s="9">
        <f ca="1">AVERAGEIFS('Fat and Grease Data'!M$2:M$9000,'Fat and Grease Data'!$B$2:$B$9000,'Monthly Prices'!$B229,'Fat and Grease Data'!$C$2:$C$9000,'Monthly Prices'!$C229)</f>
        <v>22.85</v>
      </c>
      <c r="AX229" s="9">
        <f ca="1">_xlfn.MAXIFS('Fat and Grease Data'!$M$2:$M$9000,'Fat and Grease Data'!$B$2:$B$9000,'Monthly Prices'!$B229,'Fat and Grease Data'!$C$2:$C$9000,'Monthly Prices'!$C229)</f>
        <v>24.5</v>
      </c>
      <c r="AY229" s="9">
        <f ca="1">_xlfn.MINIFS('Fat and Grease Data'!$M$2:$M$9000,'Fat and Grease Data'!$B$2:$B$9000,'Monthly Prices'!$B229,'Fat and Grease Data'!$C$2:$C$9000,'Monthly Prices'!$C229)</f>
        <v>22.5</v>
      </c>
      <c r="AZ229" s="9">
        <f t="shared" ca="1" si="84"/>
        <v>1.6499999999999986</v>
      </c>
      <c r="BA229" s="9">
        <f t="shared" ca="1" si="85"/>
        <v>-0.35000000000000142</v>
      </c>
      <c r="BB229" s="10">
        <f>'[1]Monthly Prices'!D229</f>
        <v>27.490952380952379</v>
      </c>
      <c r="BC229" s="10">
        <f>'[1]Monthly Prices'!E229</f>
        <v>28.12</v>
      </c>
      <c r="BD229" s="10">
        <f>'[1]Monthly Prices'!F229</f>
        <v>26.76</v>
      </c>
      <c r="BE229" s="10">
        <f t="shared" si="69"/>
        <v>0.62904761904762196</v>
      </c>
      <c r="BF229" s="10">
        <f t="shared" si="70"/>
        <v>-0.73095238095237747</v>
      </c>
    </row>
    <row r="230" spans="1:58" x14ac:dyDescent="0.2">
      <c r="A230" s="7">
        <v>43435</v>
      </c>
      <c r="B230" s="8">
        <f t="shared" si="66"/>
        <v>12</v>
      </c>
      <c r="C230" s="8">
        <f t="shared" si="67"/>
        <v>2018</v>
      </c>
      <c r="D230" s="9">
        <f ca="1">AVERAGEIFS('Fat and Grease Data'!D$2:D$9000,'Fat and Grease Data'!$B$2:$B$9000,'Monthly Prices'!$B230,'Fat and Grease Data'!$C$2:$C$9000,'Monthly Prices'!$C230)</f>
        <v>18.855263157894736</v>
      </c>
      <c r="E230" s="9">
        <f ca="1">_xlfn.MAXIFS('Fat and Grease Data'!$D$2:$D$9000,'Fat and Grease Data'!$B$2:$B$9000,'Monthly Prices'!$B230,'Fat and Grease Data'!$C$2:$C$9000,'Monthly Prices'!$C230)</f>
        <v>19.5</v>
      </c>
      <c r="F230" s="9">
        <f ca="1">_xlfn.MINIFS('Fat and Grease Data'!$D$2:$D$9000,'Fat and Grease Data'!$B$2:$B$9000,'Monthly Prices'!$B230,'Fat and Grease Data'!$C$2:$C$9000,'Monthly Prices'!$C230)</f>
        <v>17.25</v>
      </c>
      <c r="G230" s="9">
        <f t="shared" ca="1" si="68"/>
        <v>0.64473684210526372</v>
      </c>
      <c r="H230" s="9">
        <f t="shared" ca="1" si="71"/>
        <v>-1.6052631578947363</v>
      </c>
      <c r="I230" s="9">
        <f ca="1">AVERAGEIFS('Fat and Grease Data'!E$2:E$9000,'Fat and Grease Data'!$B$2:$B$9000,'Monthly Prices'!$B230,'Fat and Grease Data'!$C$2:$C$9000,'Monthly Prices'!$C230)</f>
        <v>20.434210526315791</v>
      </c>
      <c r="J230" s="9">
        <f ca="1">_xlfn.MAXIFS('Fat and Grease Data'!$E$2:$E$9000,'Fat and Grease Data'!$B$2:$B$9000,'Monthly Prices'!$B230,'Fat and Grease Data'!$C$2:$C$9000,'Monthly Prices'!$C230)</f>
        <v>20.75</v>
      </c>
      <c r="K230" s="9">
        <f ca="1">_xlfn.MINIFS('Fat and Grease Data'!$E$2:$E$9000,'Fat and Grease Data'!$B$2:$B$9000,'Monthly Prices'!$B230,'Fat and Grease Data'!$C$2:$C$9000,'Monthly Prices'!$C230)</f>
        <v>20</v>
      </c>
      <c r="L230" s="9">
        <f t="shared" ca="1" si="72"/>
        <v>0.31578947368420884</v>
      </c>
      <c r="M230" s="9">
        <f t="shared" ca="1" si="73"/>
        <v>-0.43421052631579116</v>
      </c>
      <c r="N230" s="9">
        <f ca="1">AVERAGEIFS('Fat and Grease Data'!F$2:F$9000,'Fat and Grease Data'!$B$2:$B$9000,'Monthly Prices'!$B230,'Fat and Grease Data'!$C$2:$C$9000,'Monthly Prices'!$C230)</f>
        <v>22.184210526315791</v>
      </c>
      <c r="O230" s="9">
        <f ca="1">_xlfn.MAXIFS('Fat and Grease Data'!$F$2:$F$9000,'Fat and Grease Data'!$B$2:$B$9000,'Monthly Prices'!$B230,'Fat and Grease Data'!$C$2:$C$9000,'Monthly Prices'!$C230)</f>
        <v>22.5</v>
      </c>
      <c r="P230" s="9">
        <f ca="1">_xlfn.MINIFS('Fat and Grease Data'!$F$2:$F$9000,'Fat and Grease Data'!$B$2:$B$9000,'Monthly Prices'!$B230,'Fat and Grease Data'!$C$2:$C$9000,'Monthly Prices'!$C230)</f>
        <v>21.5</v>
      </c>
      <c r="Q230" s="9">
        <f t="shared" ca="1" si="64"/>
        <v>0.31578947368420884</v>
      </c>
      <c r="R230" s="9">
        <f t="shared" ca="1" si="65"/>
        <v>-0.68421052631579116</v>
      </c>
      <c r="S230" s="9">
        <f ca="1">AVERAGEIFS('Fat and Grease Data'!G$2:G$9000,'Fat and Grease Data'!$B$2:$B$9000,'Monthly Prices'!$B230,'Fat and Grease Data'!$C$2:$C$9000,'Monthly Prices'!$C230)</f>
        <v>23.342105263157894</v>
      </c>
      <c r="T230" s="9">
        <f ca="1">_xlfn.MAXIFS('Fat and Grease Data'!$G$2:$G$9000,'Fat and Grease Data'!$B$2:$B$9000,'Monthly Prices'!$B230,'Fat and Grease Data'!$C$2:$C$9000,'Monthly Prices'!$C230)</f>
        <v>24</v>
      </c>
      <c r="U230" s="9">
        <f ca="1">_xlfn.MINIFS('Fat and Grease Data'!$G$2:$G$9000,'Fat and Grease Data'!$B$2:$B$9000,'Monthly Prices'!$B230,'Fat and Grease Data'!$C$2:$C$9000,'Monthly Prices'!$C230)</f>
        <v>22.5</v>
      </c>
      <c r="V230" s="9">
        <f t="shared" ca="1" si="76"/>
        <v>0.6578947368421062</v>
      </c>
      <c r="W230" s="9">
        <f t="shared" ca="1" si="77"/>
        <v>-0.8421052631578938</v>
      </c>
      <c r="X230" s="9">
        <f ca="1">AVERAGEIFS('Fat and Grease Data'!H$2:H$9000,'Fat and Grease Data'!$B$2:$B$9000,'Monthly Prices'!$B230,'Fat and Grease Data'!$C$2:$C$9000,'Monthly Prices'!$C230)</f>
        <v>22.723684210526315</v>
      </c>
      <c r="Y230" s="9">
        <f ca="1">_xlfn.MAXIFS('Fat and Grease Data'!$H$2:$H$9000,'Fat and Grease Data'!$B$2:$B$9000,'Monthly Prices'!$B230,'Fat and Grease Data'!$C$2:$C$9000,'Monthly Prices'!$C230)</f>
        <v>23</v>
      </c>
      <c r="Z230" s="9">
        <f ca="1">_xlfn.MINIFS('Fat and Grease Data'!$H$2:$H$9000,'Fat and Grease Data'!$B$2:$B$9000,'Monthly Prices'!$B230,'Fat and Grease Data'!$C$2:$C$9000,'Monthly Prices'!$C230)</f>
        <v>22.25</v>
      </c>
      <c r="AA230" s="9">
        <f t="shared" ca="1" si="78"/>
        <v>0.27631578947368496</v>
      </c>
      <c r="AB230" s="9">
        <f t="shared" ca="1" si="79"/>
        <v>-0.47368421052631504</v>
      </c>
      <c r="AC230" s="9">
        <f ca="1">AVERAGEIFS('Fat and Grease Data'!I$2:I$9000,'Fat and Grease Data'!$B$2:$B$9000,'Monthly Prices'!$B230,'Fat and Grease Data'!$C$2:$C$9000,'Monthly Prices'!$C230)</f>
        <v>23.815789473684209</v>
      </c>
      <c r="AD230" s="9">
        <f ca="1">_xlfn.MAXIFS('Fat and Grease Data'!$I$2:$I$9000,'Fat and Grease Data'!$B$2:$B$9000,'Monthly Prices'!$B230,'Fat and Grease Data'!$C$2:$C$9000,'Monthly Prices'!$C230)</f>
        <v>25</v>
      </c>
      <c r="AE230" s="9">
        <f ca="1">_xlfn.MINIFS('Fat and Grease Data'!$I$2:$I$9000,'Fat and Grease Data'!$B$2:$B$9000,'Monthly Prices'!$B230,'Fat and Grease Data'!$C$2:$C$9000,'Monthly Prices'!$C230)</f>
        <v>21.5</v>
      </c>
      <c r="AF230" s="9">
        <f t="shared" ca="1" si="80"/>
        <v>1.1842105263157912</v>
      </c>
      <c r="AG230" s="9">
        <f t="shared" ca="1" si="81"/>
        <v>-2.3157894736842088</v>
      </c>
      <c r="AH230" s="9">
        <f ca="1">AVERAGEIFS('Fat and Grease Data'!J$2:J$9000,'Fat and Grease Data'!$B$2:$B$9000,'Monthly Prices'!$B230,'Fat and Grease Data'!$C$2:$C$9000,'Monthly Prices'!$C230)</f>
        <v>22.184210526315791</v>
      </c>
      <c r="AI230" s="9">
        <f ca="1">_xlfn.MAXIFS('Fat and Grease Data'!$J$2:$J$9000,'Fat and Grease Data'!$B$2:$B$9000,'Monthly Prices'!$B230,'Fat and Grease Data'!$C$2:$C$9000,'Monthly Prices'!$C230)</f>
        <v>22.5</v>
      </c>
      <c r="AJ230" s="9">
        <f ca="1">_xlfn.MINIFS('Fat and Grease Data'!$J$2:$J$9000,'Fat and Grease Data'!$B$2:$B$9000,'Monthly Prices'!$B230,'Fat and Grease Data'!$C$2:$C$9000,'Monthly Prices'!$C230)</f>
        <v>21.5</v>
      </c>
      <c r="AK230" s="9">
        <f t="shared" ca="1" si="86"/>
        <v>0.31578947368420884</v>
      </c>
      <c r="AL230" s="9">
        <f t="shared" ca="1" si="87"/>
        <v>-0.68421052631579116</v>
      </c>
      <c r="AM230" s="9">
        <f ca="1">AVERAGEIFS('Fat and Grease Data'!K$2:K$9000,'Fat and Grease Data'!$B$2:$B$9000,'Monthly Prices'!$B230,'Fat and Grease Data'!$C$2:$C$9000,'Monthly Prices'!$C230)</f>
        <v>28.092105263157894</v>
      </c>
      <c r="AN230" s="9">
        <f ca="1">_xlfn.MAXIFS('Fat and Grease Data'!$K$2:$K$9000,'Fat and Grease Data'!$B$2:$B$9000,'Monthly Prices'!$B230,'Fat and Grease Data'!$C$2:$C$9000,'Monthly Prices'!$C230)</f>
        <v>28.25</v>
      </c>
      <c r="AO230" s="9">
        <f ca="1">_xlfn.MINIFS('Fat and Grease Data'!$K$2:$K$9000,'Fat and Grease Data'!$B$2:$B$9000,'Monthly Prices'!$B230,'Fat and Grease Data'!$C$2:$C$9000,'Monthly Prices'!$C230)</f>
        <v>27.75</v>
      </c>
      <c r="AP230" s="9">
        <f t="shared" ca="1" si="74"/>
        <v>0.1578947368421062</v>
      </c>
      <c r="AQ230" s="9">
        <f t="shared" ca="1" si="75"/>
        <v>-0.3421052631578938</v>
      </c>
      <c r="AR230" s="9">
        <f ca="1">AVERAGEIFS('Fat and Grease Data'!L$2:L$9000,'Fat and Grease Data'!$B$2:$B$9000,'Monthly Prices'!$B230,'Fat and Grease Data'!$C$2:$C$9000,'Monthly Prices'!$C230)</f>
        <v>22.315789473684209</v>
      </c>
      <c r="AS230" s="9">
        <f ca="1">_xlfn.MAXIFS('Fat and Grease Data'!$L$2:$L$9000,'Fat and Grease Data'!$B$2:$B$9000,'Monthly Prices'!$B230,'Fat and Grease Data'!$C$2:$C$9000,'Monthly Prices'!$C230)</f>
        <v>22.5</v>
      </c>
      <c r="AT230" s="9">
        <f ca="1">_xlfn.MINIFS('Fat and Grease Data'!$L$2:$L$9000,'Fat and Grease Data'!$B$2:$B$9000,'Monthly Prices'!$B230,'Fat and Grease Data'!$C$2:$C$9000,'Monthly Prices'!$C230)</f>
        <v>22</v>
      </c>
      <c r="AU230" s="9">
        <f t="shared" ca="1" si="82"/>
        <v>0.18421052631579116</v>
      </c>
      <c r="AV230" s="9">
        <f t="shared" ca="1" si="83"/>
        <v>-0.31578947368420884</v>
      </c>
      <c r="AW230" s="9">
        <f ca="1">AVERAGEIFS('Fat and Grease Data'!M$2:M$9000,'Fat and Grease Data'!$B$2:$B$9000,'Monthly Prices'!$B230,'Fat and Grease Data'!$C$2:$C$9000,'Monthly Prices'!$C230)</f>
        <v>24.5</v>
      </c>
      <c r="AX230" s="9">
        <f ca="1">_xlfn.MAXIFS('Fat and Grease Data'!$M$2:$M$9000,'Fat and Grease Data'!$B$2:$B$9000,'Monthly Prices'!$B230,'Fat and Grease Data'!$C$2:$C$9000,'Monthly Prices'!$C230)</f>
        <v>24.5</v>
      </c>
      <c r="AY230" s="9">
        <f ca="1">_xlfn.MINIFS('Fat and Grease Data'!$M$2:$M$9000,'Fat and Grease Data'!$B$2:$B$9000,'Monthly Prices'!$B230,'Fat and Grease Data'!$C$2:$C$9000,'Monthly Prices'!$C230)</f>
        <v>24.5</v>
      </c>
      <c r="AZ230" s="9">
        <f t="shared" ca="1" si="84"/>
        <v>0</v>
      </c>
      <c r="BA230" s="9">
        <f t="shared" ca="1" si="85"/>
        <v>0</v>
      </c>
      <c r="BB230" s="10">
        <f>'[1]Monthly Prices'!D230</f>
        <v>28.122500000000009</v>
      </c>
      <c r="BC230" s="10">
        <f>'[1]Monthly Prices'!E230</f>
        <v>28.84</v>
      </c>
      <c r="BD230" s="10">
        <f>'[1]Monthly Prices'!F230</f>
        <v>27.11</v>
      </c>
      <c r="BE230" s="10">
        <f t="shared" si="69"/>
        <v>0.71749999999999048</v>
      </c>
      <c r="BF230" s="10">
        <f t="shared" si="70"/>
        <v>-1.0125000000000099</v>
      </c>
    </row>
    <row r="231" spans="1:58" x14ac:dyDescent="0.2">
      <c r="A231" s="7">
        <v>43466</v>
      </c>
      <c r="B231" s="8">
        <f t="shared" si="66"/>
        <v>1</v>
      </c>
      <c r="C231" s="8">
        <f t="shared" si="67"/>
        <v>2019</v>
      </c>
      <c r="D231" s="9">
        <f ca="1">AVERAGEIFS('Fat and Grease Data'!D$2:D$9000,'Fat and Grease Data'!$B$2:$B$9000,'Monthly Prices'!$B231,'Fat and Grease Data'!$C$2:$C$9000,'Monthly Prices'!$C231)</f>
        <v>19.904761904761905</v>
      </c>
      <c r="E231" s="9">
        <f ca="1">_xlfn.MAXIFS('Fat and Grease Data'!$D$2:$D$9000,'Fat and Grease Data'!$B$2:$B$9000,'Monthly Prices'!$B231,'Fat and Grease Data'!$C$2:$C$9000,'Monthly Prices'!$C231)</f>
        <v>20</v>
      </c>
      <c r="F231" s="9">
        <f ca="1">_xlfn.MINIFS('Fat and Grease Data'!$D$2:$D$9000,'Fat and Grease Data'!$B$2:$B$9000,'Monthly Prices'!$B231,'Fat and Grease Data'!$C$2:$C$9000,'Monthly Prices'!$C231)</f>
        <v>19.5</v>
      </c>
      <c r="G231" s="9">
        <f t="shared" ca="1" si="68"/>
        <v>9.52380952380949E-2</v>
      </c>
      <c r="H231" s="9">
        <f t="shared" ca="1" si="71"/>
        <v>-0.4047619047619051</v>
      </c>
      <c r="I231" s="9">
        <f ca="1">AVERAGEIFS('Fat and Grease Data'!E$2:E$9000,'Fat and Grease Data'!$B$2:$B$9000,'Monthly Prices'!$B231,'Fat and Grease Data'!$C$2:$C$9000,'Monthly Prices'!$C231)</f>
        <v>20.892857142857142</v>
      </c>
      <c r="J231" s="9">
        <f ca="1">_xlfn.MAXIFS('Fat and Grease Data'!$E$2:$E$9000,'Fat and Grease Data'!$B$2:$B$9000,'Monthly Prices'!$B231,'Fat and Grease Data'!$C$2:$C$9000,'Monthly Prices'!$C231)</f>
        <v>21</v>
      </c>
      <c r="K231" s="9">
        <f ca="1">_xlfn.MINIFS('Fat and Grease Data'!$E$2:$E$9000,'Fat and Grease Data'!$B$2:$B$9000,'Monthly Prices'!$B231,'Fat and Grease Data'!$C$2:$C$9000,'Monthly Prices'!$C231)</f>
        <v>20.75</v>
      </c>
      <c r="L231" s="9">
        <f t="shared" ca="1" si="72"/>
        <v>0.10714285714285765</v>
      </c>
      <c r="M231" s="9">
        <f t="shared" ca="1" si="73"/>
        <v>-0.14285714285714235</v>
      </c>
      <c r="N231" s="9">
        <f ca="1">AVERAGEIFS('Fat and Grease Data'!F$2:F$9000,'Fat and Grease Data'!$B$2:$B$9000,'Monthly Prices'!$B231,'Fat and Grease Data'!$C$2:$C$9000,'Monthly Prices'!$C231)</f>
        <v>23.166666666666668</v>
      </c>
      <c r="O231" s="9">
        <f ca="1">_xlfn.MAXIFS('Fat and Grease Data'!$F$2:$F$9000,'Fat and Grease Data'!$B$2:$B$9000,'Monthly Prices'!$B231,'Fat and Grease Data'!$C$2:$C$9000,'Monthly Prices'!$C231)</f>
        <v>23.75</v>
      </c>
      <c r="P231" s="9">
        <f ca="1">_xlfn.MINIFS('Fat and Grease Data'!$F$2:$F$9000,'Fat and Grease Data'!$B$2:$B$9000,'Monthly Prices'!$B231,'Fat and Grease Data'!$C$2:$C$9000,'Monthly Prices'!$C231)</f>
        <v>22.5</v>
      </c>
      <c r="Q231" s="9">
        <f t="shared" ca="1" si="64"/>
        <v>0.58333333333333215</v>
      </c>
      <c r="R231" s="9">
        <f t="shared" ca="1" si="65"/>
        <v>-0.66666666666666785</v>
      </c>
      <c r="S231" s="9">
        <f ca="1">AVERAGEIFS('Fat and Grease Data'!G$2:G$9000,'Fat and Grease Data'!$B$2:$B$9000,'Monthly Prices'!$B231,'Fat and Grease Data'!$C$2:$C$9000,'Monthly Prices'!$C231)</f>
        <v>23.833333333333332</v>
      </c>
      <c r="T231" s="9">
        <f ca="1">_xlfn.MAXIFS('Fat and Grease Data'!$G$2:$G$9000,'Fat and Grease Data'!$B$2:$B$9000,'Monthly Prices'!$B231,'Fat and Grease Data'!$C$2:$C$9000,'Monthly Prices'!$C231)</f>
        <v>24</v>
      </c>
      <c r="U231" s="9">
        <f ca="1">_xlfn.MINIFS('Fat and Grease Data'!$G$2:$G$9000,'Fat and Grease Data'!$B$2:$B$9000,'Monthly Prices'!$B231,'Fat and Grease Data'!$C$2:$C$9000,'Monthly Prices'!$C231)</f>
        <v>23.25</v>
      </c>
      <c r="V231" s="9">
        <f t="shared" ca="1" si="76"/>
        <v>0.16666666666666785</v>
      </c>
      <c r="W231" s="9">
        <f t="shared" ca="1" si="77"/>
        <v>-0.58333333333333215</v>
      </c>
      <c r="X231" s="9">
        <f ca="1">AVERAGEIFS('Fat and Grease Data'!H$2:H$9000,'Fat and Grease Data'!$B$2:$B$9000,'Monthly Prices'!$B231,'Fat and Grease Data'!$C$2:$C$9000,'Monthly Prices'!$C231)</f>
        <v>23.833333333333332</v>
      </c>
      <c r="Y231" s="9">
        <f ca="1">_xlfn.MAXIFS('Fat and Grease Data'!$H$2:$H$9000,'Fat and Grease Data'!$B$2:$B$9000,'Monthly Prices'!$B231,'Fat and Grease Data'!$C$2:$C$9000,'Monthly Prices'!$C231)</f>
        <v>24.25</v>
      </c>
      <c r="Z231" s="9">
        <f ca="1">_xlfn.MINIFS('Fat and Grease Data'!$H$2:$H$9000,'Fat and Grease Data'!$B$2:$B$9000,'Monthly Prices'!$B231,'Fat and Grease Data'!$C$2:$C$9000,'Monthly Prices'!$C231)</f>
        <v>23</v>
      </c>
      <c r="AA231" s="9">
        <f t="shared" ca="1" si="78"/>
        <v>0.41666666666666785</v>
      </c>
      <c r="AB231" s="9">
        <f t="shared" ca="1" si="79"/>
        <v>-0.83333333333333215</v>
      </c>
      <c r="AC231" s="9">
        <f ca="1">AVERAGEIFS('Fat and Grease Data'!I$2:I$9000,'Fat and Grease Data'!$B$2:$B$9000,'Monthly Prices'!$B231,'Fat and Grease Data'!$C$2:$C$9000,'Monthly Prices'!$C231)</f>
        <v>25.547619047619047</v>
      </c>
      <c r="AD231" s="9">
        <f ca="1">_xlfn.MAXIFS('Fat and Grease Data'!$I$2:$I$9000,'Fat and Grease Data'!$B$2:$B$9000,'Monthly Prices'!$B231,'Fat and Grease Data'!$C$2:$C$9000,'Monthly Prices'!$C231)</f>
        <v>26</v>
      </c>
      <c r="AE231" s="9">
        <f ca="1">_xlfn.MINIFS('Fat and Grease Data'!$I$2:$I$9000,'Fat and Grease Data'!$B$2:$B$9000,'Monthly Prices'!$B231,'Fat and Grease Data'!$C$2:$C$9000,'Monthly Prices'!$C231)</f>
        <v>25</v>
      </c>
      <c r="AF231" s="9">
        <f t="shared" ca="1" si="80"/>
        <v>0.45238095238095255</v>
      </c>
      <c r="AG231" s="9">
        <f t="shared" ca="1" si="81"/>
        <v>-0.54761904761904745</v>
      </c>
      <c r="AH231" s="9">
        <f ca="1">AVERAGEIFS('Fat and Grease Data'!J$2:J$9000,'Fat and Grease Data'!$B$2:$B$9000,'Monthly Prices'!$B231,'Fat and Grease Data'!$C$2:$C$9000,'Monthly Prices'!$C231)</f>
        <v>23.166666666666668</v>
      </c>
      <c r="AI231" s="9">
        <f ca="1">_xlfn.MAXIFS('Fat and Grease Data'!$J$2:$J$9000,'Fat and Grease Data'!$B$2:$B$9000,'Monthly Prices'!$B231,'Fat and Grease Data'!$C$2:$C$9000,'Monthly Prices'!$C231)</f>
        <v>23.75</v>
      </c>
      <c r="AJ231" s="9">
        <f ca="1">_xlfn.MINIFS('Fat and Grease Data'!$J$2:$J$9000,'Fat and Grease Data'!$B$2:$B$9000,'Monthly Prices'!$B231,'Fat and Grease Data'!$C$2:$C$9000,'Monthly Prices'!$C231)</f>
        <v>22.5</v>
      </c>
      <c r="AK231" s="9">
        <f t="shared" ca="1" si="86"/>
        <v>0.58333333333333215</v>
      </c>
      <c r="AL231" s="9">
        <f t="shared" ca="1" si="87"/>
        <v>-0.66666666666666785</v>
      </c>
      <c r="AM231" s="9">
        <f ca="1">AVERAGEIFS('Fat and Grease Data'!K$2:K$9000,'Fat and Grease Data'!$B$2:$B$9000,'Monthly Prices'!$B231,'Fat and Grease Data'!$C$2:$C$9000,'Monthly Prices'!$C231)</f>
        <v>28.25</v>
      </c>
      <c r="AN231" s="9">
        <f ca="1">_xlfn.MAXIFS('Fat and Grease Data'!$K$2:$K$9000,'Fat and Grease Data'!$B$2:$B$9000,'Monthly Prices'!$B231,'Fat and Grease Data'!$C$2:$C$9000,'Monthly Prices'!$C231)</f>
        <v>28.25</v>
      </c>
      <c r="AO231" s="9">
        <f ca="1">_xlfn.MINIFS('Fat and Grease Data'!$K$2:$K$9000,'Fat and Grease Data'!$B$2:$B$9000,'Monthly Prices'!$B231,'Fat and Grease Data'!$C$2:$C$9000,'Monthly Prices'!$C231)</f>
        <v>28.25</v>
      </c>
      <c r="AP231" s="9">
        <f t="shared" ca="1" si="74"/>
        <v>0</v>
      </c>
      <c r="AQ231" s="9">
        <f t="shared" ca="1" si="75"/>
        <v>0</v>
      </c>
      <c r="AR231" s="9">
        <f ca="1">AVERAGEIFS('Fat and Grease Data'!L$2:L$9000,'Fat and Grease Data'!$B$2:$B$9000,'Monthly Prices'!$B231,'Fat and Grease Data'!$C$2:$C$9000,'Monthly Prices'!$C231)</f>
        <v>23</v>
      </c>
      <c r="AS231" s="9">
        <f ca="1">_xlfn.MAXIFS('Fat and Grease Data'!$L$2:$L$9000,'Fat and Grease Data'!$B$2:$B$9000,'Monthly Prices'!$B231,'Fat and Grease Data'!$C$2:$C$9000,'Monthly Prices'!$C231)</f>
        <v>23.25</v>
      </c>
      <c r="AT231" s="9">
        <f ca="1">_xlfn.MINIFS('Fat and Grease Data'!$L$2:$L$9000,'Fat and Grease Data'!$B$2:$B$9000,'Monthly Prices'!$B231,'Fat and Grease Data'!$C$2:$C$9000,'Monthly Prices'!$C231)</f>
        <v>22.5</v>
      </c>
      <c r="AU231" s="9">
        <f t="shared" ca="1" si="82"/>
        <v>0.25</v>
      </c>
      <c r="AV231" s="9">
        <f t="shared" ca="1" si="83"/>
        <v>-0.5</v>
      </c>
      <c r="AW231" s="9">
        <f ca="1">AVERAGEIFS('Fat and Grease Data'!M$2:M$9000,'Fat and Grease Data'!$B$2:$B$9000,'Monthly Prices'!$B231,'Fat and Grease Data'!$C$2:$C$9000,'Monthly Prices'!$C231)</f>
        <v>24.5</v>
      </c>
      <c r="AX231" s="9">
        <f ca="1">_xlfn.MAXIFS('Fat and Grease Data'!$M$2:$M$9000,'Fat and Grease Data'!$B$2:$B$9000,'Monthly Prices'!$B231,'Fat and Grease Data'!$C$2:$C$9000,'Monthly Prices'!$C231)</f>
        <v>24.5</v>
      </c>
      <c r="AY231" s="9">
        <f ca="1">_xlfn.MINIFS('Fat and Grease Data'!$M$2:$M$9000,'Fat and Grease Data'!$B$2:$B$9000,'Monthly Prices'!$B231,'Fat and Grease Data'!$C$2:$C$9000,'Monthly Prices'!$C231)</f>
        <v>24.5</v>
      </c>
      <c r="AZ231" s="9">
        <f t="shared" ca="1" si="84"/>
        <v>0</v>
      </c>
      <c r="BA231" s="9">
        <f t="shared" ca="1" si="85"/>
        <v>0</v>
      </c>
      <c r="BB231" s="10">
        <f>'[1]Monthly Prices'!D231</f>
        <v>28.567619047619047</v>
      </c>
      <c r="BC231" s="10">
        <f>'[1]Monthly Prices'!E231</f>
        <v>29.77</v>
      </c>
      <c r="BD231" s="10">
        <f>'[1]Monthly Prices'!F231</f>
        <v>27.83</v>
      </c>
      <c r="BE231" s="10">
        <f t="shared" si="69"/>
        <v>1.2023809523809526</v>
      </c>
      <c r="BF231" s="10">
        <f t="shared" si="70"/>
        <v>-0.73761904761904873</v>
      </c>
    </row>
    <row r="232" spans="1:58" x14ac:dyDescent="0.2">
      <c r="A232" s="7">
        <v>43497</v>
      </c>
      <c r="B232" s="8">
        <f t="shared" si="66"/>
        <v>2</v>
      </c>
      <c r="C232" s="8">
        <f t="shared" si="67"/>
        <v>2019</v>
      </c>
      <c r="D232" s="9">
        <f ca="1">AVERAGEIFS('Fat and Grease Data'!D$2:D$9000,'Fat and Grease Data'!$B$2:$B$9000,'Monthly Prices'!$B232,'Fat and Grease Data'!$C$2:$C$9000,'Monthly Prices'!$C232)</f>
        <v>19.776315789473685</v>
      </c>
      <c r="E232" s="9">
        <f ca="1">_xlfn.MAXIFS('Fat and Grease Data'!$D$2:$D$9000,'Fat and Grease Data'!$B$2:$B$9000,'Monthly Prices'!$B232,'Fat and Grease Data'!$C$2:$C$9000,'Monthly Prices'!$C232)</f>
        <v>20</v>
      </c>
      <c r="F232" s="9">
        <f ca="1">_xlfn.MINIFS('Fat and Grease Data'!$D$2:$D$9000,'Fat and Grease Data'!$B$2:$B$9000,'Monthly Prices'!$B232,'Fat and Grease Data'!$C$2:$C$9000,'Monthly Prices'!$C232)</f>
        <v>19.5</v>
      </c>
      <c r="G232" s="9">
        <f t="shared" ca="1" si="68"/>
        <v>0.22368421052631504</v>
      </c>
      <c r="H232" s="9">
        <f t="shared" ca="1" si="71"/>
        <v>-0.27631578947368496</v>
      </c>
      <c r="I232" s="9">
        <f ca="1">AVERAGEIFS('Fat and Grease Data'!E$2:E$9000,'Fat and Grease Data'!$B$2:$B$9000,'Monthly Prices'!$B232,'Fat and Grease Data'!$C$2:$C$9000,'Monthly Prices'!$C232)</f>
        <v>20.842105263157894</v>
      </c>
      <c r="J232" s="9">
        <f ca="1">_xlfn.MAXIFS('Fat and Grease Data'!$E$2:$E$9000,'Fat and Grease Data'!$B$2:$B$9000,'Monthly Prices'!$B232,'Fat and Grease Data'!$C$2:$C$9000,'Monthly Prices'!$C232)</f>
        <v>21</v>
      </c>
      <c r="K232" s="9">
        <f ca="1">_xlfn.MINIFS('Fat and Grease Data'!$E$2:$E$9000,'Fat and Grease Data'!$B$2:$B$9000,'Monthly Prices'!$B232,'Fat and Grease Data'!$C$2:$C$9000,'Monthly Prices'!$C232)</f>
        <v>20.5</v>
      </c>
      <c r="L232" s="9">
        <f t="shared" ca="1" si="72"/>
        <v>0.1578947368421062</v>
      </c>
      <c r="M232" s="9">
        <f t="shared" ca="1" si="73"/>
        <v>-0.3421052631578938</v>
      </c>
      <c r="N232" s="9">
        <f ca="1">AVERAGEIFS('Fat and Grease Data'!F$2:F$9000,'Fat and Grease Data'!$B$2:$B$9000,'Monthly Prices'!$B232,'Fat and Grease Data'!$C$2:$C$9000,'Monthly Prices'!$C232)</f>
        <v>23.907894736842106</v>
      </c>
      <c r="O232" s="9">
        <f ca="1">_xlfn.MAXIFS('Fat and Grease Data'!$F$2:$F$9000,'Fat and Grease Data'!$B$2:$B$9000,'Monthly Prices'!$B232,'Fat and Grease Data'!$C$2:$C$9000,'Monthly Prices'!$C232)</f>
        <v>24.5</v>
      </c>
      <c r="P232" s="9">
        <f ca="1">_xlfn.MINIFS('Fat and Grease Data'!$F$2:$F$9000,'Fat and Grease Data'!$B$2:$B$9000,'Monthly Prices'!$B232,'Fat and Grease Data'!$C$2:$C$9000,'Monthly Prices'!$C232)</f>
        <v>23.75</v>
      </c>
      <c r="Q232" s="9">
        <f t="shared" ca="1" si="64"/>
        <v>0.5921052631578938</v>
      </c>
      <c r="R232" s="9">
        <f t="shared" ca="1" si="65"/>
        <v>-0.1578947368421062</v>
      </c>
      <c r="S232" s="9">
        <f ca="1">AVERAGEIFS('Fat and Grease Data'!G$2:G$9000,'Fat and Grease Data'!$B$2:$B$9000,'Monthly Prices'!$B232,'Fat and Grease Data'!$C$2:$C$9000,'Monthly Prices'!$C232)</f>
        <v>23.144736842105264</v>
      </c>
      <c r="T232" s="9">
        <f ca="1">_xlfn.MAXIFS('Fat and Grease Data'!$G$2:$G$9000,'Fat and Grease Data'!$B$2:$B$9000,'Monthly Prices'!$B232,'Fat and Grease Data'!$C$2:$C$9000,'Monthly Prices'!$C232)</f>
        <v>23.25</v>
      </c>
      <c r="U232" s="9">
        <f ca="1">_xlfn.MINIFS('Fat and Grease Data'!$G$2:$G$9000,'Fat and Grease Data'!$B$2:$B$9000,'Monthly Prices'!$B232,'Fat and Grease Data'!$C$2:$C$9000,'Monthly Prices'!$C232)</f>
        <v>22.5</v>
      </c>
      <c r="V232" s="9">
        <f t="shared" ca="1" si="76"/>
        <v>0.10526315789473628</v>
      </c>
      <c r="W232" s="9">
        <f t="shared" ca="1" si="77"/>
        <v>-0.64473684210526372</v>
      </c>
      <c r="X232" s="9">
        <f ca="1">AVERAGEIFS('Fat and Grease Data'!H$2:H$9000,'Fat and Grease Data'!$B$2:$B$9000,'Monthly Prices'!$B232,'Fat and Grease Data'!$C$2:$C$9000,'Monthly Prices'!$C232)</f>
        <v>24.25</v>
      </c>
      <c r="Y232" s="9">
        <f ca="1">_xlfn.MAXIFS('Fat and Grease Data'!$H$2:$H$9000,'Fat and Grease Data'!$B$2:$B$9000,'Monthly Prices'!$B232,'Fat and Grease Data'!$C$2:$C$9000,'Monthly Prices'!$C232)</f>
        <v>24.25</v>
      </c>
      <c r="Z232" s="9">
        <f ca="1">_xlfn.MINIFS('Fat and Grease Data'!$H$2:$H$9000,'Fat and Grease Data'!$B$2:$B$9000,'Monthly Prices'!$B232,'Fat and Grease Data'!$C$2:$C$9000,'Monthly Prices'!$C232)</f>
        <v>24.25</v>
      </c>
      <c r="AA232" s="9">
        <f t="shared" ca="1" si="78"/>
        <v>0</v>
      </c>
      <c r="AB232" s="9">
        <f t="shared" ca="1" si="79"/>
        <v>0</v>
      </c>
      <c r="AC232" s="9">
        <f ca="1">AVERAGEIFS('Fat and Grease Data'!I$2:I$9000,'Fat and Grease Data'!$B$2:$B$9000,'Monthly Prices'!$B232,'Fat and Grease Data'!$C$2:$C$9000,'Monthly Prices'!$C232)</f>
        <v>25.921052631578949</v>
      </c>
      <c r="AD232" s="9">
        <f ca="1">_xlfn.MAXIFS('Fat and Grease Data'!$I$2:$I$9000,'Fat and Grease Data'!$B$2:$B$9000,'Monthly Prices'!$B232,'Fat and Grease Data'!$C$2:$C$9000,'Monthly Prices'!$C232)</f>
        <v>26</v>
      </c>
      <c r="AE232" s="9">
        <f ca="1">_xlfn.MINIFS('Fat and Grease Data'!$I$2:$I$9000,'Fat and Grease Data'!$B$2:$B$9000,'Monthly Prices'!$B232,'Fat and Grease Data'!$C$2:$C$9000,'Monthly Prices'!$C232)</f>
        <v>25.5</v>
      </c>
      <c r="AF232" s="9">
        <f t="shared" ca="1" si="80"/>
        <v>7.8947368421051323E-2</v>
      </c>
      <c r="AG232" s="9">
        <f t="shared" ca="1" si="81"/>
        <v>-0.42105263157894868</v>
      </c>
      <c r="AH232" s="9">
        <f ca="1">AVERAGEIFS('Fat and Grease Data'!J$2:J$9000,'Fat and Grease Data'!$B$2:$B$9000,'Monthly Prices'!$B232,'Fat and Grease Data'!$C$2:$C$9000,'Monthly Prices'!$C232)</f>
        <v>23.80263157894737</v>
      </c>
      <c r="AI232" s="9">
        <f ca="1">_xlfn.MAXIFS('Fat and Grease Data'!$J$2:$J$9000,'Fat and Grease Data'!$B$2:$B$9000,'Monthly Prices'!$B232,'Fat and Grease Data'!$C$2:$C$9000,'Monthly Prices'!$C232)</f>
        <v>24</v>
      </c>
      <c r="AJ232" s="9">
        <f ca="1">_xlfn.MINIFS('Fat and Grease Data'!$J$2:$J$9000,'Fat and Grease Data'!$B$2:$B$9000,'Monthly Prices'!$B232,'Fat and Grease Data'!$C$2:$C$9000,'Monthly Prices'!$C232)</f>
        <v>23.75</v>
      </c>
      <c r="AK232" s="9">
        <f t="shared" ca="1" si="86"/>
        <v>0.19736842105263008</v>
      </c>
      <c r="AL232" s="9">
        <f t="shared" ca="1" si="87"/>
        <v>-5.2631578947369917E-2</v>
      </c>
      <c r="AM232" s="9">
        <f ca="1">AVERAGEIFS('Fat and Grease Data'!K$2:K$9000,'Fat and Grease Data'!$B$2:$B$9000,'Monthly Prices'!$B232,'Fat and Grease Data'!$C$2:$C$9000,'Monthly Prices'!$C232)</f>
        <v>27.80263157894737</v>
      </c>
      <c r="AN232" s="9">
        <f ca="1">_xlfn.MAXIFS('Fat and Grease Data'!$K$2:$K$9000,'Fat and Grease Data'!$B$2:$B$9000,'Monthly Prices'!$B232,'Fat and Grease Data'!$C$2:$C$9000,'Monthly Prices'!$C232)</f>
        <v>28.25</v>
      </c>
      <c r="AO232" s="9">
        <f ca="1">_xlfn.MINIFS('Fat and Grease Data'!$K$2:$K$9000,'Fat and Grease Data'!$B$2:$B$9000,'Monthly Prices'!$B232,'Fat and Grease Data'!$C$2:$C$9000,'Monthly Prices'!$C232)</f>
        <v>26</v>
      </c>
      <c r="AP232" s="9">
        <f t="shared" ca="1" si="74"/>
        <v>0.44736842105263008</v>
      </c>
      <c r="AQ232" s="9">
        <f t="shared" ca="1" si="75"/>
        <v>-1.8026315789473699</v>
      </c>
      <c r="AR232" s="9">
        <f ca="1">AVERAGEIFS('Fat and Grease Data'!L$2:L$9000,'Fat and Grease Data'!$B$2:$B$9000,'Monthly Prices'!$B232,'Fat and Grease Data'!$C$2:$C$9000,'Monthly Prices'!$C232)</f>
        <v>23.407894736842106</v>
      </c>
      <c r="AS232" s="9">
        <f ca="1">_xlfn.MAXIFS('Fat and Grease Data'!$L$2:$L$9000,'Fat and Grease Data'!$B$2:$B$9000,'Monthly Prices'!$B232,'Fat and Grease Data'!$C$2:$C$9000,'Monthly Prices'!$C232)</f>
        <v>24</v>
      </c>
      <c r="AT232" s="9">
        <f ca="1">_xlfn.MINIFS('Fat and Grease Data'!$L$2:$L$9000,'Fat and Grease Data'!$B$2:$B$9000,'Monthly Prices'!$B232,'Fat and Grease Data'!$C$2:$C$9000,'Monthly Prices'!$C232)</f>
        <v>23.25</v>
      </c>
      <c r="AU232" s="9">
        <f t="shared" ca="1" si="82"/>
        <v>0.5921052631578938</v>
      </c>
      <c r="AV232" s="9">
        <f t="shared" ca="1" si="83"/>
        <v>-0.1578947368421062</v>
      </c>
      <c r="AW232" s="9">
        <f ca="1">AVERAGEIFS('Fat and Grease Data'!M$2:M$9000,'Fat and Grease Data'!$B$2:$B$9000,'Monthly Prices'!$B232,'Fat and Grease Data'!$C$2:$C$9000,'Monthly Prices'!$C232)</f>
        <v>24.5</v>
      </c>
      <c r="AX232" s="9">
        <f ca="1">_xlfn.MAXIFS('Fat and Grease Data'!$M$2:$M$9000,'Fat and Grease Data'!$B$2:$B$9000,'Monthly Prices'!$B232,'Fat and Grease Data'!$C$2:$C$9000,'Monthly Prices'!$C232)</f>
        <v>24.5</v>
      </c>
      <c r="AY232" s="9">
        <f ca="1">_xlfn.MINIFS('Fat and Grease Data'!$M$2:$M$9000,'Fat and Grease Data'!$B$2:$B$9000,'Monthly Prices'!$B232,'Fat and Grease Data'!$C$2:$C$9000,'Monthly Prices'!$C232)</f>
        <v>24.5</v>
      </c>
      <c r="AZ232" s="9">
        <f t="shared" ca="1" si="84"/>
        <v>0</v>
      </c>
      <c r="BA232" s="9">
        <f t="shared" ca="1" si="85"/>
        <v>0</v>
      </c>
      <c r="BB232" s="10">
        <f>'[1]Monthly Prices'!D232</f>
        <v>29.575789473684207</v>
      </c>
      <c r="BC232" s="10">
        <f>'[1]Monthly Prices'!E232</f>
        <v>30.25</v>
      </c>
      <c r="BD232" s="10">
        <f>'[1]Monthly Prices'!F232</f>
        <v>29.09</v>
      </c>
      <c r="BE232" s="10">
        <f t="shared" si="69"/>
        <v>0.67421052631579315</v>
      </c>
      <c r="BF232" s="10">
        <f t="shared" si="70"/>
        <v>-0.485789473684207</v>
      </c>
    </row>
    <row r="233" spans="1:58" x14ac:dyDescent="0.2">
      <c r="A233" s="7">
        <v>43525</v>
      </c>
      <c r="B233" s="8">
        <f t="shared" si="66"/>
        <v>3</v>
      </c>
      <c r="C233" s="8">
        <f t="shared" si="67"/>
        <v>2019</v>
      </c>
      <c r="D233" s="9">
        <f ca="1">AVERAGEIFS('Fat and Grease Data'!D$2:D$9000,'Fat and Grease Data'!$B$2:$B$9000,'Monthly Prices'!$B233,'Fat and Grease Data'!$C$2:$C$9000,'Monthly Prices'!$C233)</f>
        <v>19.25</v>
      </c>
      <c r="E233" s="9">
        <f ca="1">_xlfn.MAXIFS('Fat and Grease Data'!$D$2:$D$9000,'Fat and Grease Data'!$B$2:$B$9000,'Monthly Prices'!$B233,'Fat and Grease Data'!$C$2:$C$9000,'Monthly Prices'!$C233)</f>
        <v>19.5</v>
      </c>
      <c r="F233" s="9">
        <f ca="1">_xlfn.MINIFS('Fat and Grease Data'!$D$2:$D$9000,'Fat and Grease Data'!$B$2:$B$9000,'Monthly Prices'!$B233,'Fat and Grease Data'!$C$2:$C$9000,'Monthly Prices'!$C233)</f>
        <v>18.75</v>
      </c>
      <c r="G233" s="9">
        <f t="shared" ca="1" si="68"/>
        <v>0.25</v>
      </c>
      <c r="H233" s="9">
        <f t="shared" ca="1" si="71"/>
        <v>-0.5</v>
      </c>
      <c r="I233" s="9">
        <f ca="1">AVERAGEIFS('Fat and Grease Data'!E$2:E$9000,'Fat and Grease Data'!$B$2:$B$9000,'Monthly Prices'!$B233,'Fat and Grease Data'!$C$2:$C$9000,'Monthly Prices'!$C233)</f>
        <v>20.428571428571427</v>
      </c>
      <c r="J233" s="9">
        <f ca="1">_xlfn.MAXIFS('Fat and Grease Data'!$E$2:$E$9000,'Fat and Grease Data'!$B$2:$B$9000,'Monthly Prices'!$B233,'Fat and Grease Data'!$C$2:$C$9000,'Monthly Prices'!$C233)</f>
        <v>20.5</v>
      </c>
      <c r="K233" s="9">
        <f ca="1">_xlfn.MINIFS('Fat and Grease Data'!$E$2:$E$9000,'Fat and Grease Data'!$B$2:$B$9000,'Monthly Prices'!$B233,'Fat and Grease Data'!$C$2:$C$9000,'Monthly Prices'!$C233)</f>
        <v>20</v>
      </c>
      <c r="L233" s="9">
        <f t="shared" ca="1" si="72"/>
        <v>7.1428571428572951E-2</v>
      </c>
      <c r="M233" s="9">
        <f t="shared" ca="1" si="73"/>
        <v>-0.42857142857142705</v>
      </c>
      <c r="N233" s="9">
        <f ca="1">AVERAGEIFS('Fat and Grease Data'!F$2:F$9000,'Fat and Grease Data'!$B$2:$B$9000,'Monthly Prices'!$B233,'Fat and Grease Data'!$C$2:$C$9000,'Monthly Prices'!$C233)</f>
        <v>24</v>
      </c>
      <c r="O233" s="9">
        <f ca="1">_xlfn.MAXIFS('Fat and Grease Data'!$F$2:$F$9000,'Fat and Grease Data'!$B$2:$B$9000,'Monthly Prices'!$B233,'Fat and Grease Data'!$C$2:$C$9000,'Monthly Prices'!$C233)</f>
        <v>24</v>
      </c>
      <c r="P233" s="9">
        <f ca="1">_xlfn.MINIFS('Fat and Grease Data'!$F$2:$F$9000,'Fat and Grease Data'!$B$2:$B$9000,'Monthly Prices'!$B233,'Fat and Grease Data'!$C$2:$C$9000,'Monthly Prices'!$C233)</f>
        <v>24</v>
      </c>
      <c r="Q233" s="9">
        <f t="shared" ca="1" si="64"/>
        <v>0</v>
      </c>
      <c r="R233" s="9">
        <f t="shared" ca="1" si="65"/>
        <v>0</v>
      </c>
      <c r="S233" s="9">
        <f ca="1">AVERAGEIFS('Fat and Grease Data'!G$2:G$9000,'Fat and Grease Data'!$B$2:$B$9000,'Monthly Prices'!$B233,'Fat and Grease Data'!$C$2:$C$9000,'Monthly Prices'!$C233)</f>
        <v>22.11904761904762</v>
      </c>
      <c r="T233" s="9">
        <f ca="1">_xlfn.MAXIFS('Fat and Grease Data'!$G$2:$G$9000,'Fat and Grease Data'!$B$2:$B$9000,'Monthly Prices'!$B233,'Fat and Grease Data'!$C$2:$C$9000,'Monthly Prices'!$C233)</f>
        <v>22.5</v>
      </c>
      <c r="U233" s="9">
        <f ca="1">_xlfn.MINIFS('Fat and Grease Data'!$G$2:$G$9000,'Fat and Grease Data'!$B$2:$B$9000,'Monthly Prices'!$B233,'Fat and Grease Data'!$C$2:$C$9000,'Monthly Prices'!$C233)</f>
        <v>22</v>
      </c>
      <c r="V233" s="9">
        <f t="shared" ca="1" si="76"/>
        <v>0.3809523809523796</v>
      </c>
      <c r="W233" s="9">
        <f t="shared" ca="1" si="77"/>
        <v>-0.1190476190476204</v>
      </c>
      <c r="X233" s="9">
        <f ca="1">AVERAGEIFS('Fat and Grease Data'!H$2:H$9000,'Fat and Grease Data'!$B$2:$B$9000,'Monthly Prices'!$B233,'Fat and Grease Data'!$C$2:$C$9000,'Monthly Prices'!$C233)</f>
        <v>24.25</v>
      </c>
      <c r="Y233" s="9">
        <f ca="1">_xlfn.MAXIFS('Fat and Grease Data'!$H$2:$H$9000,'Fat and Grease Data'!$B$2:$B$9000,'Monthly Prices'!$B233,'Fat and Grease Data'!$C$2:$C$9000,'Monthly Prices'!$C233)</f>
        <v>24.25</v>
      </c>
      <c r="Z233" s="9">
        <f ca="1">_xlfn.MINIFS('Fat and Grease Data'!$H$2:$H$9000,'Fat and Grease Data'!$B$2:$B$9000,'Monthly Prices'!$B233,'Fat and Grease Data'!$C$2:$C$9000,'Monthly Prices'!$C233)</f>
        <v>24.25</v>
      </c>
      <c r="AA233" s="9">
        <f t="shared" ca="1" si="78"/>
        <v>0</v>
      </c>
      <c r="AB233" s="9">
        <f t="shared" ca="1" si="79"/>
        <v>0</v>
      </c>
      <c r="AC233" s="9">
        <f ca="1">AVERAGEIFS('Fat and Grease Data'!I$2:I$9000,'Fat and Grease Data'!$B$2:$B$9000,'Monthly Prices'!$B233,'Fat and Grease Data'!$C$2:$C$9000,'Monthly Prices'!$C233)</f>
        <v>25.5</v>
      </c>
      <c r="AD233" s="9">
        <f ca="1">_xlfn.MAXIFS('Fat and Grease Data'!$I$2:$I$9000,'Fat and Grease Data'!$B$2:$B$9000,'Monthly Prices'!$B233,'Fat and Grease Data'!$C$2:$C$9000,'Monthly Prices'!$C233)</f>
        <v>25.5</v>
      </c>
      <c r="AE233" s="9">
        <f ca="1">_xlfn.MINIFS('Fat and Grease Data'!$I$2:$I$9000,'Fat and Grease Data'!$B$2:$B$9000,'Monthly Prices'!$B233,'Fat and Grease Data'!$C$2:$C$9000,'Monthly Prices'!$C233)</f>
        <v>25.5</v>
      </c>
      <c r="AF233" s="9">
        <f t="shared" ca="1" si="80"/>
        <v>0</v>
      </c>
      <c r="AG233" s="9">
        <f t="shared" ca="1" si="81"/>
        <v>0</v>
      </c>
      <c r="AH233" s="9">
        <f ca="1">AVERAGEIFS('Fat and Grease Data'!J$2:J$9000,'Fat and Grease Data'!$B$2:$B$9000,'Monthly Prices'!$B233,'Fat and Grease Data'!$C$2:$C$9000,'Monthly Prices'!$C233)</f>
        <v>24</v>
      </c>
      <c r="AI233" s="9">
        <f ca="1">_xlfn.MAXIFS('Fat and Grease Data'!$J$2:$J$9000,'Fat and Grease Data'!$B$2:$B$9000,'Monthly Prices'!$B233,'Fat and Grease Data'!$C$2:$C$9000,'Monthly Prices'!$C233)</f>
        <v>24</v>
      </c>
      <c r="AJ233" s="9">
        <f ca="1">_xlfn.MINIFS('Fat and Grease Data'!$J$2:$J$9000,'Fat and Grease Data'!$B$2:$B$9000,'Monthly Prices'!$B233,'Fat and Grease Data'!$C$2:$C$9000,'Monthly Prices'!$C233)</f>
        <v>24</v>
      </c>
      <c r="AK233" s="9">
        <f t="shared" ca="1" si="86"/>
        <v>0</v>
      </c>
      <c r="AL233" s="9">
        <f t="shared" ca="1" si="87"/>
        <v>0</v>
      </c>
      <c r="AM233" s="9">
        <f ca="1">AVERAGEIFS('Fat and Grease Data'!K$2:K$9000,'Fat and Grease Data'!$B$2:$B$9000,'Monthly Prices'!$B233,'Fat and Grease Data'!$C$2:$C$9000,'Monthly Prices'!$C233)</f>
        <v>26.142857142857142</v>
      </c>
      <c r="AN233" s="9">
        <f ca="1">_xlfn.MAXIFS('Fat and Grease Data'!$K$2:$K$9000,'Fat and Grease Data'!$B$2:$B$9000,'Monthly Prices'!$B233,'Fat and Grease Data'!$C$2:$C$9000,'Monthly Prices'!$C233)</f>
        <v>26.5</v>
      </c>
      <c r="AO233" s="9">
        <f ca="1">_xlfn.MINIFS('Fat and Grease Data'!$K$2:$K$9000,'Fat and Grease Data'!$B$2:$B$9000,'Monthly Prices'!$B233,'Fat and Grease Data'!$C$2:$C$9000,'Monthly Prices'!$C233)</f>
        <v>26</v>
      </c>
      <c r="AP233" s="9">
        <f t="shared" ca="1" si="74"/>
        <v>0.35714285714285765</v>
      </c>
      <c r="AQ233" s="9">
        <f t="shared" ca="1" si="75"/>
        <v>-0.14285714285714235</v>
      </c>
      <c r="AR233" s="9">
        <f ca="1">AVERAGEIFS('Fat and Grease Data'!L$2:L$9000,'Fat and Grease Data'!$B$2:$B$9000,'Monthly Prices'!$B233,'Fat and Grease Data'!$C$2:$C$9000,'Monthly Prices'!$C233)</f>
        <v>24</v>
      </c>
      <c r="AS233" s="9">
        <f ca="1">_xlfn.MAXIFS('Fat and Grease Data'!$L$2:$L$9000,'Fat and Grease Data'!$B$2:$B$9000,'Monthly Prices'!$B233,'Fat and Grease Data'!$C$2:$C$9000,'Monthly Prices'!$C233)</f>
        <v>24</v>
      </c>
      <c r="AT233" s="9">
        <f ca="1">_xlfn.MINIFS('Fat and Grease Data'!$L$2:$L$9000,'Fat and Grease Data'!$B$2:$B$9000,'Monthly Prices'!$B233,'Fat and Grease Data'!$C$2:$C$9000,'Monthly Prices'!$C233)</f>
        <v>24</v>
      </c>
      <c r="AU233" s="9">
        <f t="shared" ca="1" si="82"/>
        <v>0</v>
      </c>
      <c r="AV233" s="9">
        <f t="shared" ca="1" si="83"/>
        <v>0</v>
      </c>
      <c r="AW233" s="9">
        <f ca="1">AVERAGEIFS('Fat and Grease Data'!M$2:M$9000,'Fat and Grease Data'!$B$2:$B$9000,'Monthly Prices'!$B233,'Fat and Grease Data'!$C$2:$C$9000,'Monthly Prices'!$C233)</f>
        <v>24.5</v>
      </c>
      <c r="AX233" s="9">
        <f ca="1">_xlfn.MAXIFS('Fat and Grease Data'!$M$2:$M$9000,'Fat and Grease Data'!$B$2:$B$9000,'Monthly Prices'!$B233,'Fat and Grease Data'!$C$2:$C$9000,'Monthly Prices'!$C233)</f>
        <v>24.5</v>
      </c>
      <c r="AY233" s="9">
        <f ca="1">_xlfn.MINIFS('Fat and Grease Data'!$M$2:$M$9000,'Fat and Grease Data'!$B$2:$B$9000,'Monthly Prices'!$B233,'Fat and Grease Data'!$C$2:$C$9000,'Monthly Prices'!$C233)</f>
        <v>24.5</v>
      </c>
      <c r="AZ233" s="9">
        <f t="shared" ca="1" si="84"/>
        <v>0</v>
      </c>
      <c r="BA233" s="9">
        <f t="shared" ca="1" si="85"/>
        <v>0</v>
      </c>
      <c r="BB233" s="10">
        <f>'[1]Monthly Prices'!D233</f>
        <v>28.640000000000008</v>
      </c>
      <c r="BC233" s="10">
        <f>'[1]Monthly Prices'!E233</f>
        <v>29.59</v>
      </c>
      <c r="BD233" s="10">
        <f>'[1]Monthly Prices'!F233</f>
        <v>27.61</v>
      </c>
      <c r="BE233" s="10">
        <f t="shared" si="69"/>
        <v>0.94999999999999218</v>
      </c>
      <c r="BF233" s="10">
        <f t="shared" si="70"/>
        <v>-1.0300000000000082</v>
      </c>
    </row>
    <row r="234" spans="1:58" x14ac:dyDescent="0.2">
      <c r="A234" s="7">
        <v>43556</v>
      </c>
      <c r="B234" s="8">
        <f t="shared" si="66"/>
        <v>4</v>
      </c>
      <c r="C234" s="8">
        <f t="shared" si="67"/>
        <v>2019</v>
      </c>
      <c r="D234" s="9">
        <f ca="1">AVERAGEIFS('Fat and Grease Data'!D$2:D$9000,'Fat and Grease Data'!$B$2:$B$9000,'Monthly Prices'!$B234,'Fat and Grease Data'!$C$2:$C$9000,'Monthly Prices'!$C234)</f>
        <v>19.392857142857142</v>
      </c>
      <c r="E234" s="9">
        <f ca="1">_xlfn.MAXIFS('Fat and Grease Data'!$D$2:$D$9000,'Fat and Grease Data'!$B$2:$B$9000,'Monthly Prices'!$B234,'Fat and Grease Data'!$C$2:$C$9000,'Monthly Prices'!$C234)</f>
        <v>20.25</v>
      </c>
      <c r="F234" s="9">
        <f ca="1">_xlfn.MINIFS('Fat and Grease Data'!$D$2:$D$9000,'Fat and Grease Data'!$B$2:$B$9000,'Monthly Prices'!$B234,'Fat and Grease Data'!$C$2:$C$9000,'Monthly Prices'!$C234)</f>
        <v>18.75</v>
      </c>
      <c r="G234" s="9">
        <f t="shared" ca="1" si="68"/>
        <v>0.85714285714285765</v>
      </c>
      <c r="H234" s="9">
        <f t="shared" ca="1" si="71"/>
        <v>-0.64285714285714235</v>
      </c>
      <c r="I234" s="9">
        <f ca="1">AVERAGEIFS('Fat and Grease Data'!E$2:E$9000,'Fat and Grease Data'!$B$2:$B$9000,'Monthly Prices'!$B234,'Fat and Grease Data'!$C$2:$C$9000,'Monthly Prices'!$C234)</f>
        <v>21.226190476190474</v>
      </c>
      <c r="J234" s="9">
        <f ca="1">_xlfn.MAXIFS('Fat and Grease Data'!$E$2:$E$9000,'Fat and Grease Data'!$B$2:$B$9000,'Monthly Prices'!$B234,'Fat and Grease Data'!$C$2:$C$9000,'Monthly Prices'!$C234)</f>
        <v>21.75</v>
      </c>
      <c r="K234" s="9">
        <f ca="1">_xlfn.MINIFS('Fat and Grease Data'!$E$2:$E$9000,'Fat and Grease Data'!$B$2:$B$9000,'Monthly Prices'!$B234,'Fat and Grease Data'!$C$2:$C$9000,'Monthly Prices'!$C234)</f>
        <v>20.5</v>
      </c>
      <c r="L234" s="9">
        <f t="shared" ca="1" si="72"/>
        <v>0.5238095238095255</v>
      </c>
      <c r="M234" s="9">
        <f t="shared" ca="1" si="73"/>
        <v>-0.7261904761904745</v>
      </c>
      <c r="N234" s="9">
        <f ca="1">AVERAGEIFS('Fat and Grease Data'!F$2:F$9000,'Fat and Grease Data'!$B$2:$B$9000,'Monthly Prices'!$B234,'Fat and Grease Data'!$C$2:$C$9000,'Monthly Prices'!$C234)</f>
        <v>24</v>
      </c>
      <c r="O234" s="9">
        <f ca="1">_xlfn.MAXIFS('Fat and Grease Data'!$F$2:$F$9000,'Fat and Grease Data'!$B$2:$B$9000,'Monthly Prices'!$B234,'Fat and Grease Data'!$C$2:$C$9000,'Monthly Prices'!$C234)</f>
        <v>24</v>
      </c>
      <c r="P234" s="9">
        <f ca="1">_xlfn.MINIFS('Fat and Grease Data'!$F$2:$F$9000,'Fat and Grease Data'!$B$2:$B$9000,'Monthly Prices'!$B234,'Fat and Grease Data'!$C$2:$C$9000,'Monthly Prices'!$C234)</f>
        <v>24</v>
      </c>
      <c r="Q234" s="9">
        <f t="shared" ca="1" si="64"/>
        <v>0</v>
      </c>
      <c r="R234" s="9">
        <f t="shared" ca="1" si="65"/>
        <v>0</v>
      </c>
      <c r="S234" s="9">
        <f ca="1">AVERAGEIFS('Fat and Grease Data'!G$2:G$9000,'Fat and Grease Data'!$B$2:$B$9000,'Monthly Prices'!$B234,'Fat and Grease Data'!$C$2:$C$9000,'Monthly Prices'!$C234)</f>
        <v>22</v>
      </c>
      <c r="T234" s="9">
        <f ca="1">_xlfn.MAXIFS('Fat and Grease Data'!$G$2:$G$9000,'Fat and Grease Data'!$B$2:$B$9000,'Monthly Prices'!$B234,'Fat and Grease Data'!$C$2:$C$9000,'Monthly Prices'!$C234)</f>
        <v>22</v>
      </c>
      <c r="U234" s="9">
        <f ca="1">_xlfn.MINIFS('Fat and Grease Data'!$G$2:$G$9000,'Fat and Grease Data'!$B$2:$B$9000,'Monthly Prices'!$B234,'Fat and Grease Data'!$C$2:$C$9000,'Monthly Prices'!$C234)</f>
        <v>22</v>
      </c>
      <c r="V234" s="9">
        <f t="shared" ca="1" si="76"/>
        <v>0</v>
      </c>
      <c r="W234" s="9">
        <f t="shared" ca="1" si="77"/>
        <v>0</v>
      </c>
      <c r="X234" s="9">
        <f ca="1">AVERAGEIFS('Fat and Grease Data'!H$2:H$9000,'Fat and Grease Data'!$B$2:$B$9000,'Monthly Prices'!$B234,'Fat and Grease Data'!$C$2:$C$9000,'Monthly Prices'!$C234)</f>
        <v>24.25</v>
      </c>
      <c r="Y234" s="9">
        <f ca="1">_xlfn.MAXIFS('Fat and Grease Data'!$H$2:$H$9000,'Fat and Grease Data'!$B$2:$B$9000,'Monthly Prices'!$B234,'Fat and Grease Data'!$C$2:$C$9000,'Monthly Prices'!$C234)</f>
        <v>24.25</v>
      </c>
      <c r="Z234" s="9">
        <f ca="1">_xlfn.MINIFS('Fat and Grease Data'!$H$2:$H$9000,'Fat and Grease Data'!$B$2:$B$9000,'Monthly Prices'!$B234,'Fat and Grease Data'!$C$2:$C$9000,'Monthly Prices'!$C234)</f>
        <v>24.25</v>
      </c>
      <c r="AA234" s="9">
        <f t="shared" ca="1" si="78"/>
        <v>0</v>
      </c>
      <c r="AB234" s="9">
        <f t="shared" ca="1" si="79"/>
        <v>0</v>
      </c>
      <c r="AC234" s="9">
        <f ca="1">AVERAGEIFS('Fat and Grease Data'!I$2:I$9000,'Fat and Grease Data'!$B$2:$B$9000,'Monthly Prices'!$B234,'Fat and Grease Data'!$C$2:$C$9000,'Monthly Prices'!$C234)</f>
        <v>25.94047619047619</v>
      </c>
      <c r="AD234" s="9">
        <f ca="1">_xlfn.MAXIFS('Fat and Grease Data'!$I$2:$I$9000,'Fat and Grease Data'!$B$2:$B$9000,'Monthly Prices'!$B234,'Fat and Grease Data'!$C$2:$C$9000,'Monthly Prices'!$C234)</f>
        <v>26.5</v>
      </c>
      <c r="AE234" s="9">
        <f ca="1">_xlfn.MINIFS('Fat and Grease Data'!$I$2:$I$9000,'Fat and Grease Data'!$B$2:$B$9000,'Monthly Prices'!$B234,'Fat and Grease Data'!$C$2:$C$9000,'Monthly Prices'!$C234)</f>
        <v>25</v>
      </c>
      <c r="AF234" s="9">
        <f t="shared" ca="1" si="80"/>
        <v>0.5595238095238102</v>
      </c>
      <c r="AG234" s="9">
        <f t="shared" ca="1" si="81"/>
        <v>-0.9404761904761898</v>
      </c>
      <c r="AH234" s="9">
        <f ca="1">AVERAGEIFS('Fat and Grease Data'!J$2:J$9000,'Fat and Grease Data'!$B$2:$B$9000,'Monthly Prices'!$B234,'Fat and Grease Data'!$C$2:$C$9000,'Monthly Prices'!$C234)</f>
        <v>24</v>
      </c>
      <c r="AI234" s="9">
        <f ca="1">_xlfn.MAXIFS('Fat and Grease Data'!$J$2:$J$9000,'Fat and Grease Data'!$B$2:$B$9000,'Monthly Prices'!$B234,'Fat and Grease Data'!$C$2:$C$9000,'Monthly Prices'!$C234)</f>
        <v>24</v>
      </c>
      <c r="AJ234" s="9">
        <f ca="1">_xlfn.MINIFS('Fat and Grease Data'!$J$2:$J$9000,'Fat and Grease Data'!$B$2:$B$9000,'Monthly Prices'!$B234,'Fat and Grease Data'!$C$2:$C$9000,'Monthly Prices'!$C234)</f>
        <v>24</v>
      </c>
      <c r="AK234" s="9">
        <f t="shared" ca="1" si="86"/>
        <v>0</v>
      </c>
      <c r="AL234" s="9">
        <f t="shared" ca="1" si="87"/>
        <v>0</v>
      </c>
      <c r="AM234" s="9">
        <f ca="1">AVERAGEIFS('Fat and Grease Data'!K$2:K$9000,'Fat and Grease Data'!$B$2:$B$9000,'Monthly Prices'!$B234,'Fat and Grease Data'!$C$2:$C$9000,'Monthly Prices'!$C234)</f>
        <v>26.63095238095238</v>
      </c>
      <c r="AN234" s="9">
        <f ca="1">_xlfn.MAXIFS('Fat and Grease Data'!$K$2:$K$9000,'Fat and Grease Data'!$B$2:$B$9000,'Monthly Prices'!$B234,'Fat and Grease Data'!$C$2:$C$9000,'Monthly Prices'!$C234)</f>
        <v>27.75</v>
      </c>
      <c r="AO234" s="9">
        <f ca="1">_xlfn.MINIFS('Fat and Grease Data'!$K$2:$K$9000,'Fat and Grease Data'!$B$2:$B$9000,'Monthly Prices'!$B234,'Fat and Grease Data'!$C$2:$C$9000,'Monthly Prices'!$C234)</f>
        <v>26</v>
      </c>
      <c r="AP234" s="9">
        <f t="shared" ca="1" si="74"/>
        <v>1.1190476190476204</v>
      </c>
      <c r="AQ234" s="9">
        <f t="shared" ca="1" si="75"/>
        <v>-0.6309523809523796</v>
      </c>
      <c r="AR234" s="9">
        <f ca="1">AVERAGEIFS('Fat and Grease Data'!L$2:L$9000,'Fat and Grease Data'!$B$2:$B$9000,'Monthly Prices'!$B234,'Fat and Grease Data'!$C$2:$C$9000,'Monthly Prices'!$C234)</f>
        <v>24</v>
      </c>
      <c r="AS234" s="9">
        <f ca="1">_xlfn.MAXIFS('Fat and Grease Data'!$L$2:$L$9000,'Fat and Grease Data'!$B$2:$B$9000,'Monthly Prices'!$B234,'Fat and Grease Data'!$C$2:$C$9000,'Monthly Prices'!$C234)</f>
        <v>24</v>
      </c>
      <c r="AT234" s="9">
        <f ca="1">_xlfn.MINIFS('Fat and Grease Data'!$L$2:$L$9000,'Fat and Grease Data'!$B$2:$B$9000,'Monthly Prices'!$B234,'Fat and Grease Data'!$C$2:$C$9000,'Monthly Prices'!$C234)</f>
        <v>24</v>
      </c>
      <c r="AU234" s="9">
        <f t="shared" ca="1" si="82"/>
        <v>0</v>
      </c>
      <c r="AV234" s="9">
        <f t="shared" ca="1" si="83"/>
        <v>0</v>
      </c>
      <c r="AW234" s="9">
        <f ca="1">AVERAGEIFS('Fat and Grease Data'!M$2:M$9000,'Fat and Grease Data'!$B$2:$B$9000,'Monthly Prices'!$B234,'Fat and Grease Data'!$C$2:$C$9000,'Monthly Prices'!$C234)</f>
        <v>24.61904761904762</v>
      </c>
      <c r="AX234" s="9">
        <f ca="1">_xlfn.MAXIFS('Fat and Grease Data'!$M$2:$M$9000,'Fat and Grease Data'!$B$2:$B$9000,'Monthly Prices'!$B234,'Fat and Grease Data'!$C$2:$C$9000,'Monthly Prices'!$C234)</f>
        <v>25</v>
      </c>
      <c r="AY234" s="9">
        <f ca="1">_xlfn.MINIFS('Fat and Grease Data'!$M$2:$M$9000,'Fat and Grease Data'!$B$2:$B$9000,'Monthly Prices'!$B234,'Fat and Grease Data'!$C$2:$C$9000,'Monthly Prices'!$C234)</f>
        <v>24.5</v>
      </c>
      <c r="AZ234" s="9">
        <f t="shared" ca="1" si="84"/>
        <v>0.3809523809523796</v>
      </c>
      <c r="BA234" s="9">
        <f t="shared" ca="1" si="85"/>
        <v>-0.1190476190476204</v>
      </c>
      <c r="BB234" s="10">
        <f>'[1]Monthly Prices'!D234</f>
        <v>27.878095238095241</v>
      </c>
      <c r="BC234" s="10">
        <f>'[1]Monthly Prices'!E234</f>
        <v>28.6</v>
      </c>
      <c r="BD234" s="10">
        <f>'[1]Monthly Prices'!F234</f>
        <v>26.65</v>
      </c>
      <c r="BE234" s="10">
        <f t="shared" si="69"/>
        <v>0.72190476190476005</v>
      </c>
      <c r="BF234" s="10">
        <f t="shared" si="70"/>
        <v>-1.2280952380952428</v>
      </c>
    </row>
    <row r="235" spans="1:58" x14ac:dyDescent="0.2">
      <c r="A235" s="7">
        <v>43586</v>
      </c>
      <c r="B235" s="8">
        <f t="shared" si="66"/>
        <v>5</v>
      </c>
      <c r="C235" s="8">
        <f t="shared" si="67"/>
        <v>2019</v>
      </c>
      <c r="D235" s="9">
        <f ca="1">AVERAGEIFS('Fat and Grease Data'!D$2:D$9000,'Fat and Grease Data'!$B$2:$B$9000,'Monthly Prices'!$B235,'Fat and Grease Data'!$C$2:$C$9000,'Monthly Prices'!$C235)</f>
        <v>21.398636363636363</v>
      </c>
      <c r="E235" s="9">
        <f ca="1">_xlfn.MAXIFS('Fat and Grease Data'!$D$2:$D$9000,'Fat and Grease Data'!$B$2:$B$9000,'Monthly Prices'!$B235,'Fat and Grease Data'!$C$2:$C$9000,'Monthly Prices'!$C235)</f>
        <v>22.5</v>
      </c>
      <c r="F235" s="9">
        <f ca="1">_xlfn.MINIFS('Fat and Grease Data'!$D$2:$D$9000,'Fat and Grease Data'!$B$2:$B$9000,'Monthly Prices'!$B235,'Fat and Grease Data'!$C$2:$C$9000,'Monthly Prices'!$C235)</f>
        <v>20.25</v>
      </c>
      <c r="G235" s="9">
        <f t="shared" ca="1" si="68"/>
        <v>1.1013636363636365</v>
      </c>
      <c r="H235" s="9">
        <f t="shared" ca="1" si="71"/>
        <v>-1.1486363636363635</v>
      </c>
      <c r="I235" s="9">
        <f ca="1">AVERAGEIFS('Fat and Grease Data'!E$2:E$9000,'Fat and Grease Data'!$B$2:$B$9000,'Monthly Prices'!$B235,'Fat and Grease Data'!$C$2:$C$9000,'Monthly Prices'!$C235)</f>
        <v>22.420454545454547</v>
      </c>
      <c r="J235" s="9">
        <f ca="1">_xlfn.MAXIFS('Fat and Grease Data'!$E$2:$E$9000,'Fat and Grease Data'!$B$2:$B$9000,'Monthly Prices'!$B235,'Fat and Grease Data'!$C$2:$C$9000,'Monthly Prices'!$C235)</f>
        <v>23</v>
      </c>
      <c r="K235" s="9">
        <f ca="1">_xlfn.MINIFS('Fat and Grease Data'!$E$2:$E$9000,'Fat and Grease Data'!$B$2:$B$9000,'Monthly Prices'!$B235,'Fat and Grease Data'!$C$2:$C$9000,'Monthly Prices'!$C235)</f>
        <v>21.75</v>
      </c>
      <c r="L235" s="9">
        <f t="shared" ca="1" si="72"/>
        <v>0.57954545454545325</v>
      </c>
      <c r="M235" s="9">
        <f t="shared" ca="1" si="73"/>
        <v>-0.67045454545454675</v>
      </c>
      <c r="N235" s="9">
        <f ca="1">AVERAGEIFS('Fat and Grease Data'!F$2:F$9000,'Fat and Grease Data'!$B$2:$B$9000,'Monthly Prices'!$B235,'Fat and Grease Data'!$C$2:$C$9000,'Monthly Prices'!$C235)</f>
        <v>24</v>
      </c>
      <c r="O235" s="9">
        <f ca="1">_xlfn.MAXIFS('Fat and Grease Data'!$F$2:$F$9000,'Fat and Grease Data'!$B$2:$B$9000,'Monthly Prices'!$B235,'Fat and Grease Data'!$C$2:$C$9000,'Monthly Prices'!$C235)</f>
        <v>24</v>
      </c>
      <c r="P235" s="9">
        <f ca="1">_xlfn.MINIFS('Fat and Grease Data'!$F$2:$F$9000,'Fat and Grease Data'!$B$2:$B$9000,'Monthly Prices'!$B235,'Fat and Grease Data'!$C$2:$C$9000,'Monthly Prices'!$C235)</f>
        <v>24</v>
      </c>
      <c r="Q235" s="9">
        <f t="shared" ca="1" si="64"/>
        <v>0</v>
      </c>
      <c r="R235" s="9">
        <f t="shared" ca="1" si="65"/>
        <v>0</v>
      </c>
      <c r="S235" s="9">
        <f ca="1">AVERAGEIFS('Fat and Grease Data'!G$2:G$9000,'Fat and Grease Data'!$B$2:$B$9000,'Monthly Prices'!$B235,'Fat and Grease Data'!$C$2:$C$9000,'Monthly Prices'!$C235)</f>
        <v>22</v>
      </c>
      <c r="T235" s="9">
        <f ca="1">_xlfn.MAXIFS('Fat and Grease Data'!$G$2:$G$9000,'Fat and Grease Data'!$B$2:$B$9000,'Monthly Prices'!$B235,'Fat and Grease Data'!$C$2:$C$9000,'Monthly Prices'!$C235)</f>
        <v>22</v>
      </c>
      <c r="U235" s="9">
        <f ca="1">_xlfn.MINIFS('Fat and Grease Data'!$G$2:$G$9000,'Fat and Grease Data'!$B$2:$B$9000,'Monthly Prices'!$B235,'Fat and Grease Data'!$C$2:$C$9000,'Monthly Prices'!$C235)</f>
        <v>22</v>
      </c>
      <c r="V235" s="9">
        <f t="shared" ca="1" si="76"/>
        <v>0</v>
      </c>
      <c r="W235" s="9">
        <f t="shared" ca="1" si="77"/>
        <v>0</v>
      </c>
      <c r="X235" s="9">
        <f ca="1">AVERAGEIFS('Fat and Grease Data'!H$2:H$9000,'Fat and Grease Data'!$B$2:$B$9000,'Monthly Prices'!$B235,'Fat and Grease Data'!$C$2:$C$9000,'Monthly Prices'!$C235)</f>
        <v>24.25</v>
      </c>
      <c r="Y235" s="9">
        <f ca="1">_xlfn.MAXIFS('Fat and Grease Data'!$H$2:$H$9000,'Fat and Grease Data'!$B$2:$B$9000,'Monthly Prices'!$B235,'Fat and Grease Data'!$C$2:$C$9000,'Monthly Prices'!$C235)</f>
        <v>24.25</v>
      </c>
      <c r="Z235" s="9">
        <f ca="1">_xlfn.MINIFS('Fat and Grease Data'!$H$2:$H$9000,'Fat and Grease Data'!$B$2:$B$9000,'Monthly Prices'!$B235,'Fat and Grease Data'!$C$2:$C$9000,'Monthly Prices'!$C235)</f>
        <v>24.25</v>
      </c>
      <c r="AA235" s="9">
        <f t="shared" ca="1" si="78"/>
        <v>0</v>
      </c>
      <c r="AB235" s="9">
        <f t="shared" ca="1" si="79"/>
        <v>0</v>
      </c>
      <c r="AC235" s="9">
        <f ca="1">AVERAGEIFS('Fat and Grease Data'!I$2:I$9000,'Fat and Grease Data'!$B$2:$B$9000,'Monthly Prices'!$B235,'Fat and Grease Data'!$C$2:$C$9000,'Monthly Prices'!$C235)</f>
        <v>26.5</v>
      </c>
      <c r="AD235" s="9">
        <f ca="1">_xlfn.MAXIFS('Fat and Grease Data'!$I$2:$I$9000,'Fat and Grease Data'!$B$2:$B$9000,'Monthly Prices'!$B235,'Fat and Grease Data'!$C$2:$C$9000,'Monthly Prices'!$C235)</f>
        <v>26.5</v>
      </c>
      <c r="AE235" s="9">
        <f ca="1">_xlfn.MINIFS('Fat and Grease Data'!$I$2:$I$9000,'Fat and Grease Data'!$B$2:$B$9000,'Monthly Prices'!$B235,'Fat and Grease Data'!$C$2:$C$9000,'Monthly Prices'!$C235)</f>
        <v>26.5</v>
      </c>
      <c r="AF235" s="9">
        <f t="shared" ca="1" si="80"/>
        <v>0</v>
      </c>
      <c r="AG235" s="9">
        <f t="shared" ca="1" si="81"/>
        <v>0</v>
      </c>
      <c r="AH235" s="9">
        <f ca="1">AVERAGEIFS('Fat and Grease Data'!J$2:J$9000,'Fat and Grease Data'!$B$2:$B$9000,'Monthly Prices'!$B235,'Fat and Grease Data'!$C$2:$C$9000,'Monthly Prices'!$C235)</f>
        <v>24</v>
      </c>
      <c r="AI235" s="9">
        <f ca="1">_xlfn.MAXIFS('Fat and Grease Data'!$J$2:$J$9000,'Fat and Grease Data'!$B$2:$B$9000,'Monthly Prices'!$B235,'Fat and Grease Data'!$C$2:$C$9000,'Monthly Prices'!$C235)</f>
        <v>24</v>
      </c>
      <c r="AJ235" s="9">
        <f ca="1">_xlfn.MINIFS('Fat and Grease Data'!$J$2:$J$9000,'Fat and Grease Data'!$B$2:$B$9000,'Monthly Prices'!$B235,'Fat and Grease Data'!$C$2:$C$9000,'Monthly Prices'!$C235)</f>
        <v>24</v>
      </c>
      <c r="AK235" s="9">
        <f t="shared" ca="1" si="86"/>
        <v>0</v>
      </c>
      <c r="AL235" s="9">
        <f t="shared" ca="1" si="87"/>
        <v>0</v>
      </c>
      <c r="AM235" s="9">
        <f ca="1">AVERAGEIFS('Fat and Grease Data'!K$2:K$9000,'Fat and Grease Data'!$B$2:$B$9000,'Monthly Prices'!$B235,'Fat and Grease Data'!$C$2:$C$9000,'Monthly Prices'!$C235)</f>
        <v>28.147727272727273</v>
      </c>
      <c r="AN235" s="9">
        <f ca="1">_xlfn.MAXIFS('Fat and Grease Data'!$K$2:$K$9000,'Fat and Grease Data'!$B$2:$B$9000,'Monthly Prices'!$B235,'Fat and Grease Data'!$C$2:$C$9000,'Monthly Prices'!$C235)</f>
        <v>28.25</v>
      </c>
      <c r="AO235" s="9">
        <f ca="1">_xlfn.MINIFS('Fat and Grease Data'!$K$2:$K$9000,'Fat and Grease Data'!$B$2:$B$9000,'Monthly Prices'!$B235,'Fat and Grease Data'!$C$2:$C$9000,'Monthly Prices'!$C235)</f>
        <v>27.75</v>
      </c>
      <c r="AP235" s="9">
        <f t="shared" ca="1" si="74"/>
        <v>0.10227272727272663</v>
      </c>
      <c r="AQ235" s="9">
        <f t="shared" ca="1" si="75"/>
        <v>-0.39772727272727337</v>
      </c>
      <c r="AR235" s="9">
        <f ca="1">AVERAGEIFS('Fat and Grease Data'!L$2:L$9000,'Fat and Grease Data'!$B$2:$B$9000,'Monthly Prices'!$B235,'Fat and Grease Data'!$C$2:$C$9000,'Monthly Prices'!$C235)</f>
        <v>24</v>
      </c>
      <c r="AS235" s="9">
        <f ca="1">_xlfn.MAXIFS('Fat and Grease Data'!$L$2:$L$9000,'Fat and Grease Data'!$B$2:$B$9000,'Monthly Prices'!$B235,'Fat and Grease Data'!$C$2:$C$9000,'Monthly Prices'!$C235)</f>
        <v>24</v>
      </c>
      <c r="AT235" s="9">
        <f ca="1">_xlfn.MINIFS('Fat and Grease Data'!$L$2:$L$9000,'Fat and Grease Data'!$B$2:$B$9000,'Monthly Prices'!$B235,'Fat and Grease Data'!$C$2:$C$9000,'Monthly Prices'!$C235)</f>
        <v>24</v>
      </c>
      <c r="AU235" s="9">
        <f t="shared" ca="1" si="82"/>
        <v>0</v>
      </c>
      <c r="AV235" s="9">
        <f t="shared" ca="1" si="83"/>
        <v>0</v>
      </c>
      <c r="AW235" s="9">
        <f ca="1">AVERAGEIFS('Fat and Grease Data'!M$2:M$9000,'Fat and Grease Data'!$B$2:$B$9000,'Monthly Prices'!$B235,'Fat and Grease Data'!$C$2:$C$9000,'Monthly Prices'!$C235)</f>
        <v>24.943181818181817</v>
      </c>
      <c r="AX235" s="9">
        <f ca="1">_xlfn.MAXIFS('Fat and Grease Data'!$M$2:$M$9000,'Fat and Grease Data'!$B$2:$B$9000,'Monthly Prices'!$B235,'Fat and Grease Data'!$C$2:$C$9000,'Monthly Prices'!$C235)</f>
        <v>25.25</v>
      </c>
      <c r="AY235" s="9">
        <f ca="1">_xlfn.MINIFS('Fat and Grease Data'!$M$2:$M$9000,'Fat and Grease Data'!$B$2:$B$9000,'Monthly Prices'!$B235,'Fat and Grease Data'!$C$2:$C$9000,'Monthly Prices'!$C235)</f>
        <v>24.5</v>
      </c>
      <c r="AZ235" s="9">
        <f t="shared" ca="1" si="84"/>
        <v>0.30681818181818343</v>
      </c>
      <c r="BA235" s="9">
        <f t="shared" ca="1" si="85"/>
        <v>-0.44318181818181657</v>
      </c>
      <c r="BB235" s="10">
        <f>'[1]Monthly Prices'!D235</f>
        <v>26.981363636363639</v>
      </c>
      <c r="BC235" s="10">
        <f>'[1]Monthly Prices'!E235</f>
        <v>28.28</v>
      </c>
      <c r="BD235" s="10">
        <f>'[1]Monthly Prices'!F235</f>
        <v>26.11</v>
      </c>
      <c r="BE235" s="10">
        <f t="shared" si="69"/>
        <v>1.298636363636362</v>
      </c>
      <c r="BF235" s="10">
        <f t="shared" si="70"/>
        <v>-0.87136363636363967</v>
      </c>
    </row>
    <row r="236" spans="1:58" x14ac:dyDescent="0.2">
      <c r="A236" s="7">
        <v>43617</v>
      </c>
      <c r="B236" s="8">
        <f t="shared" si="66"/>
        <v>6</v>
      </c>
      <c r="C236" s="8">
        <f t="shared" si="67"/>
        <v>2019</v>
      </c>
      <c r="D236" s="9">
        <f ca="1">AVERAGEIFS('Fat and Grease Data'!D$2:D$9000,'Fat and Grease Data'!$B$2:$B$9000,'Monthly Prices'!$B236,'Fat and Grease Data'!$C$2:$C$9000,'Monthly Prices'!$C236)</f>
        <v>23.012499999999999</v>
      </c>
      <c r="E236" s="9">
        <f ca="1">_xlfn.MAXIFS('Fat and Grease Data'!$D$2:$D$9000,'Fat and Grease Data'!$B$2:$B$9000,'Monthly Prices'!$B236,'Fat and Grease Data'!$C$2:$C$9000,'Monthly Prices'!$C236)</f>
        <v>23.25</v>
      </c>
      <c r="F236" s="9">
        <f ca="1">_xlfn.MINIFS('Fat and Grease Data'!$D$2:$D$9000,'Fat and Grease Data'!$B$2:$B$9000,'Monthly Prices'!$B236,'Fat and Grease Data'!$C$2:$C$9000,'Monthly Prices'!$C236)</f>
        <v>22.5</v>
      </c>
      <c r="G236" s="9">
        <f t="shared" ca="1" si="68"/>
        <v>0.23750000000000071</v>
      </c>
      <c r="H236" s="9">
        <f t="shared" ca="1" si="71"/>
        <v>-0.51249999999999929</v>
      </c>
      <c r="I236" s="9">
        <f ca="1">AVERAGEIFS('Fat and Grease Data'!E$2:E$9000,'Fat and Grease Data'!$B$2:$B$9000,'Monthly Prices'!$B236,'Fat and Grease Data'!$C$2:$C$9000,'Monthly Prices'!$C236)</f>
        <v>23.512499999999999</v>
      </c>
      <c r="J236" s="9">
        <f ca="1">_xlfn.MAXIFS('Fat and Grease Data'!$E$2:$E$9000,'Fat and Grease Data'!$B$2:$B$9000,'Monthly Prices'!$B236,'Fat and Grease Data'!$C$2:$C$9000,'Monthly Prices'!$C236)</f>
        <v>23.75</v>
      </c>
      <c r="K236" s="9">
        <f ca="1">_xlfn.MINIFS('Fat and Grease Data'!$E$2:$E$9000,'Fat and Grease Data'!$B$2:$B$9000,'Monthly Prices'!$B236,'Fat and Grease Data'!$C$2:$C$9000,'Monthly Prices'!$C236)</f>
        <v>23</v>
      </c>
      <c r="L236" s="9">
        <f t="shared" ca="1" si="72"/>
        <v>0.23750000000000071</v>
      </c>
      <c r="M236" s="9">
        <f t="shared" ca="1" si="73"/>
        <v>-0.51249999999999929</v>
      </c>
      <c r="N236" s="9">
        <f ca="1">AVERAGEIFS('Fat and Grease Data'!F$2:F$9000,'Fat and Grease Data'!$B$2:$B$9000,'Monthly Prices'!$B236,'Fat and Grease Data'!$C$2:$C$9000,'Monthly Prices'!$C236)</f>
        <v>24</v>
      </c>
      <c r="O236" s="9">
        <f ca="1">_xlfn.MAXIFS('Fat and Grease Data'!$F$2:$F$9000,'Fat and Grease Data'!$B$2:$B$9000,'Monthly Prices'!$B236,'Fat and Grease Data'!$C$2:$C$9000,'Monthly Prices'!$C236)</f>
        <v>24</v>
      </c>
      <c r="P236" s="9">
        <f ca="1">_xlfn.MINIFS('Fat and Grease Data'!$F$2:$F$9000,'Fat and Grease Data'!$B$2:$B$9000,'Monthly Prices'!$B236,'Fat and Grease Data'!$C$2:$C$9000,'Monthly Prices'!$C236)</f>
        <v>24</v>
      </c>
      <c r="Q236" s="9">
        <f t="shared" ca="1" si="64"/>
        <v>0</v>
      </c>
      <c r="R236" s="9">
        <f t="shared" ca="1" si="65"/>
        <v>0</v>
      </c>
      <c r="S236" s="9">
        <f ca="1">AVERAGEIFS('Fat and Grease Data'!G$2:G$9000,'Fat and Grease Data'!$B$2:$B$9000,'Monthly Prices'!$B236,'Fat and Grease Data'!$C$2:$C$9000,'Monthly Prices'!$C236)</f>
        <v>22</v>
      </c>
      <c r="T236" s="9">
        <f ca="1">_xlfn.MAXIFS('Fat and Grease Data'!$G$2:$G$9000,'Fat and Grease Data'!$B$2:$B$9000,'Monthly Prices'!$B236,'Fat and Grease Data'!$C$2:$C$9000,'Monthly Prices'!$C236)</f>
        <v>22</v>
      </c>
      <c r="U236" s="9">
        <f ca="1">_xlfn.MINIFS('Fat and Grease Data'!$G$2:$G$9000,'Fat and Grease Data'!$B$2:$B$9000,'Monthly Prices'!$B236,'Fat and Grease Data'!$C$2:$C$9000,'Monthly Prices'!$C236)</f>
        <v>22</v>
      </c>
      <c r="V236" s="9">
        <f t="shared" ca="1" si="76"/>
        <v>0</v>
      </c>
      <c r="W236" s="9">
        <f t="shared" ca="1" si="77"/>
        <v>0</v>
      </c>
      <c r="X236" s="9">
        <f ca="1">AVERAGEIFS('Fat and Grease Data'!H$2:H$9000,'Fat and Grease Data'!$B$2:$B$9000,'Monthly Prices'!$B236,'Fat and Grease Data'!$C$2:$C$9000,'Monthly Prices'!$C236)</f>
        <v>24.25</v>
      </c>
      <c r="Y236" s="9">
        <f ca="1">_xlfn.MAXIFS('Fat and Grease Data'!$H$2:$H$9000,'Fat and Grease Data'!$B$2:$B$9000,'Monthly Prices'!$B236,'Fat and Grease Data'!$C$2:$C$9000,'Monthly Prices'!$C236)</f>
        <v>24.25</v>
      </c>
      <c r="Z236" s="9">
        <f ca="1">_xlfn.MINIFS('Fat and Grease Data'!$H$2:$H$9000,'Fat and Grease Data'!$B$2:$B$9000,'Monthly Prices'!$B236,'Fat and Grease Data'!$C$2:$C$9000,'Monthly Prices'!$C236)</f>
        <v>24.25</v>
      </c>
      <c r="AA236" s="9">
        <f t="shared" ca="1" si="78"/>
        <v>0</v>
      </c>
      <c r="AB236" s="9">
        <f t="shared" ca="1" si="79"/>
        <v>0</v>
      </c>
      <c r="AC236" s="9">
        <f ca="1">AVERAGEIFS('Fat and Grease Data'!I$2:I$9000,'Fat and Grease Data'!$B$2:$B$9000,'Monthly Prices'!$B236,'Fat and Grease Data'!$C$2:$C$9000,'Monthly Prices'!$C236)</f>
        <v>26.9</v>
      </c>
      <c r="AD236" s="9">
        <f ca="1">_xlfn.MAXIFS('Fat and Grease Data'!$I$2:$I$9000,'Fat and Grease Data'!$B$2:$B$9000,'Monthly Prices'!$B236,'Fat and Grease Data'!$C$2:$C$9000,'Monthly Prices'!$C236)</f>
        <v>27.5</v>
      </c>
      <c r="AE236" s="9">
        <f ca="1">_xlfn.MINIFS('Fat and Grease Data'!$I$2:$I$9000,'Fat and Grease Data'!$B$2:$B$9000,'Monthly Prices'!$B236,'Fat and Grease Data'!$C$2:$C$9000,'Monthly Prices'!$C236)</f>
        <v>26.5</v>
      </c>
      <c r="AF236" s="9">
        <f t="shared" ca="1" si="80"/>
        <v>0.60000000000000142</v>
      </c>
      <c r="AG236" s="9">
        <f t="shared" ca="1" si="81"/>
        <v>-0.39999999999999858</v>
      </c>
      <c r="AH236" s="9">
        <f ca="1">AVERAGEIFS('Fat and Grease Data'!J$2:J$9000,'Fat and Grease Data'!$B$2:$B$9000,'Monthly Prices'!$B236,'Fat and Grease Data'!$C$2:$C$9000,'Monthly Prices'!$C236)</f>
        <v>24</v>
      </c>
      <c r="AI236" s="9">
        <f ca="1">_xlfn.MAXIFS('Fat and Grease Data'!$J$2:$J$9000,'Fat and Grease Data'!$B$2:$B$9000,'Monthly Prices'!$B236,'Fat and Grease Data'!$C$2:$C$9000,'Monthly Prices'!$C236)</f>
        <v>24</v>
      </c>
      <c r="AJ236" s="9">
        <f ca="1">_xlfn.MINIFS('Fat and Grease Data'!$J$2:$J$9000,'Fat and Grease Data'!$B$2:$B$9000,'Monthly Prices'!$B236,'Fat and Grease Data'!$C$2:$C$9000,'Monthly Prices'!$C236)</f>
        <v>24</v>
      </c>
      <c r="AK236" s="9">
        <f t="shared" ca="1" si="86"/>
        <v>0</v>
      </c>
      <c r="AL236" s="9">
        <f t="shared" ca="1" si="87"/>
        <v>0</v>
      </c>
      <c r="AM236" s="9">
        <f ca="1">AVERAGEIFS('Fat and Grease Data'!K$2:K$9000,'Fat and Grease Data'!$B$2:$B$9000,'Monthly Prices'!$B236,'Fat and Grease Data'!$C$2:$C$9000,'Monthly Prices'!$C236)</f>
        <v>28.25</v>
      </c>
      <c r="AN236" s="9">
        <f ca="1">_xlfn.MAXIFS('Fat and Grease Data'!$K$2:$K$9000,'Fat and Grease Data'!$B$2:$B$9000,'Monthly Prices'!$B236,'Fat and Grease Data'!$C$2:$C$9000,'Monthly Prices'!$C236)</f>
        <v>28.25</v>
      </c>
      <c r="AO236" s="9">
        <f ca="1">_xlfn.MINIFS('Fat and Grease Data'!$K$2:$K$9000,'Fat and Grease Data'!$B$2:$B$9000,'Monthly Prices'!$B236,'Fat and Grease Data'!$C$2:$C$9000,'Monthly Prices'!$C236)</f>
        <v>28.25</v>
      </c>
      <c r="AP236" s="9">
        <f t="shared" ca="1" si="74"/>
        <v>0</v>
      </c>
      <c r="AQ236" s="9">
        <f t="shared" ca="1" si="75"/>
        <v>0</v>
      </c>
      <c r="AR236" s="9">
        <f ca="1">AVERAGEIFS('Fat and Grease Data'!L$2:L$9000,'Fat and Grease Data'!$B$2:$B$9000,'Monthly Prices'!$B236,'Fat and Grease Data'!$C$2:$C$9000,'Monthly Prices'!$C236)</f>
        <v>24</v>
      </c>
      <c r="AS236" s="9">
        <f ca="1">_xlfn.MAXIFS('Fat and Grease Data'!$L$2:$L$9000,'Fat and Grease Data'!$B$2:$B$9000,'Monthly Prices'!$B236,'Fat and Grease Data'!$C$2:$C$9000,'Monthly Prices'!$C236)</f>
        <v>24</v>
      </c>
      <c r="AT236" s="9">
        <f ca="1">_xlfn.MINIFS('Fat and Grease Data'!$L$2:$L$9000,'Fat and Grease Data'!$B$2:$B$9000,'Monthly Prices'!$B236,'Fat and Grease Data'!$C$2:$C$9000,'Monthly Prices'!$C236)</f>
        <v>24</v>
      </c>
      <c r="AU236" s="9">
        <f t="shared" ca="1" si="82"/>
        <v>0</v>
      </c>
      <c r="AV236" s="9">
        <f t="shared" ca="1" si="83"/>
        <v>0</v>
      </c>
      <c r="AW236" s="9">
        <f ca="1">AVERAGEIFS('Fat and Grease Data'!M$2:M$9000,'Fat and Grease Data'!$B$2:$B$9000,'Monthly Prices'!$B236,'Fat and Grease Data'!$C$2:$C$9000,'Monthly Prices'!$C236)</f>
        <v>24.637499999999999</v>
      </c>
      <c r="AX236" s="9">
        <f ca="1">_xlfn.MAXIFS('Fat and Grease Data'!$M$2:$M$9000,'Fat and Grease Data'!$B$2:$B$9000,'Monthly Prices'!$B236,'Fat and Grease Data'!$C$2:$C$9000,'Monthly Prices'!$C236)</f>
        <v>25</v>
      </c>
      <c r="AY236" s="9">
        <f ca="1">_xlfn.MINIFS('Fat and Grease Data'!$M$2:$M$9000,'Fat and Grease Data'!$B$2:$B$9000,'Monthly Prices'!$B236,'Fat and Grease Data'!$C$2:$C$9000,'Monthly Prices'!$C236)</f>
        <v>24.5</v>
      </c>
      <c r="AZ236" s="9">
        <f t="shared" ca="1" si="84"/>
        <v>0.36250000000000071</v>
      </c>
      <c r="BA236" s="9">
        <f t="shared" ca="1" si="85"/>
        <v>-0.13749999999999929</v>
      </c>
      <c r="BB236" s="10">
        <f>'[1]Monthly Prices'!D236</f>
        <v>28.240499999999997</v>
      </c>
      <c r="BC236" s="10">
        <f>'[1]Monthly Prices'!E236</f>
        <v>28.99</v>
      </c>
      <c r="BD236" s="10">
        <f>'[1]Monthly Prices'!F236</f>
        <v>27.57</v>
      </c>
      <c r="BE236" s="10">
        <f t="shared" si="69"/>
        <v>0.74950000000000117</v>
      </c>
      <c r="BF236" s="10">
        <f t="shared" si="70"/>
        <v>-0.67049999999999699</v>
      </c>
    </row>
    <row r="237" spans="1:58" x14ac:dyDescent="0.2">
      <c r="A237" s="7">
        <v>43647</v>
      </c>
      <c r="B237" s="8">
        <f t="shared" si="66"/>
        <v>7</v>
      </c>
      <c r="C237" s="8">
        <f t="shared" si="67"/>
        <v>2019</v>
      </c>
      <c r="D237" s="9">
        <f ca="1">AVERAGEIFS('Fat and Grease Data'!D$2:D$9000,'Fat and Grease Data'!$B$2:$B$9000,'Monthly Prices'!$B237,'Fat and Grease Data'!$C$2:$C$9000,'Monthly Prices'!$C237)</f>
        <v>24.399090909090908</v>
      </c>
      <c r="E237" s="9">
        <f ca="1">_xlfn.MAXIFS('Fat and Grease Data'!$D$2:$D$9000,'Fat and Grease Data'!$B$2:$B$9000,'Monthly Prices'!$B237,'Fat and Grease Data'!$C$2:$C$9000,'Monthly Prices'!$C237)</f>
        <v>25.5</v>
      </c>
      <c r="F237" s="9">
        <f ca="1">_xlfn.MINIFS('Fat and Grease Data'!$D$2:$D$9000,'Fat and Grease Data'!$B$2:$B$9000,'Monthly Prices'!$B237,'Fat and Grease Data'!$C$2:$C$9000,'Monthly Prices'!$C237)</f>
        <v>23.25</v>
      </c>
      <c r="G237" s="9">
        <f t="shared" ca="1" si="68"/>
        <v>1.1009090909090915</v>
      </c>
      <c r="H237" s="9">
        <f t="shared" ca="1" si="71"/>
        <v>-1.1490909090909085</v>
      </c>
      <c r="I237" s="9">
        <f ca="1">AVERAGEIFS('Fat and Grease Data'!E$2:E$9000,'Fat and Grease Data'!$B$2:$B$9000,'Monthly Prices'!$B237,'Fat and Grease Data'!$C$2:$C$9000,'Monthly Prices'!$C237)</f>
        <v>24.863636363636363</v>
      </c>
      <c r="J237" s="9">
        <f ca="1">_xlfn.MAXIFS('Fat and Grease Data'!$E$2:$E$9000,'Fat and Grease Data'!$B$2:$B$9000,'Monthly Prices'!$B237,'Fat and Grease Data'!$C$2:$C$9000,'Monthly Prices'!$C237)</f>
        <v>25.75</v>
      </c>
      <c r="K237" s="9">
        <f ca="1">_xlfn.MINIFS('Fat and Grease Data'!$E$2:$E$9000,'Fat and Grease Data'!$B$2:$B$9000,'Monthly Prices'!$B237,'Fat and Grease Data'!$C$2:$C$9000,'Monthly Prices'!$C237)</f>
        <v>23.75</v>
      </c>
      <c r="L237" s="9">
        <f t="shared" ca="1" si="72"/>
        <v>0.88636363636363669</v>
      </c>
      <c r="M237" s="9">
        <f t="shared" ca="1" si="73"/>
        <v>-1.1136363636363633</v>
      </c>
      <c r="N237" s="9">
        <f ca="1">AVERAGEIFS('Fat and Grease Data'!F$2:F$9000,'Fat and Grease Data'!$B$2:$B$9000,'Monthly Prices'!$B237,'Fat and Grease Data'!$C$2:$C$9000,'Monthly Prices'!$C237)</f>
        <v>24</v>
      </c>
      <c r="O237" s="9">
        <f ca="1">_xlfn.MAXIFS('Fat and Grease Data'!$F$2:$F$9000,'Fat and Grease Data'!$B$2:$B$9000,'Monthly Prices'!$B237,'Fat and Grease Data'!$C$2:$C$9000,'Monthly Prices'!$C237)</f>
        <v>24</v>
      </c>
      <c r="P237" s="9">
        <f ca="1">_xlfn.MINIFS('Fat and Grease Data'!$F$2:$F$9000,'Fat and Grease Data'!$B$2:$B$9000,'Monthly Prices'!$B237,'Fat and Grease Data'!$C$2:$C$9000,'Monthly Prices'!$C237)</f>
        <v>24</v>
      </c>
      <c r="Q237" s="9">
        <f t="shared" ca="1" si="64"/>
        <v>0</v>
      </c>
      <c r="R237" s="9">
        <f t="shared" ca="1" si="65"/>
        <v>0</v>
      </c>
      <c r="S237" s="9">
        <f ca="1">AVERAGEIFS('Fat and Grease Data'!G$2:G$9000,'Fat and Grease Data'!$B$2:$B$9000,'Monthly Prices'!$B237,'Fat and Grease Data'!$C$2:$C$9000,'Monthly Prices'!$C237)</f>
        <v>22.78409090909091</v>
      </c>
      <c r="T237" s="9">
        <f ca="1">_xlfn.MAXIFS('Fat and Grease Data'!$G$2:$G$9000,'Fat and Grease Data'!$B$2:$B$9000,'Monthly Prices'!$B237,'Fat and Grease Data'!$C$2:$C$9000,'Monthly Prices'!$C237)</f>
        <v>24</v>
      </c>
      <c r="U237" s="9">
        <f ca="1">_xlfn.MINIFS('Fat and Grease Data'!$G$2:$G$9000,'Fat and Grease Data'!$B$2:$B$9000,'Monthly Prices'!$B237,'Fat and Grease Data'!$C$2:$C$9000,'Monthly Prices'!$C237)</f>
        <v>22</v>
      </c>
      <c r="V237" s="9">
        <f t="shared" ca="1" si="76"/>
        <v>1.2159090909090899</v>
      </c>
      <c r="W237" s="9">
        <f t="shared" ca="1" si="77"/>
        <v>-0.78409090909091006</v>
      </c>
      <c r="X237" s="9">
        <f ca="1">AVERAGEIFS('Fat and Grease Data'!H$2:H$9000,'Fat and Grease Data'!$B$2:$B$9000,'Monthly Prices'!$B237,'Fat and Grease Data'!$C$2:$C$9000,'Monthly Prices'!$C237)</f>
        <v>24.25</v>
      </c>
      <c r="Y237" s="9">
        <f ca="1">_xlfn.MAXIFS('Fat and Grease Data'!$H$2:$H$9000,'Fat and Grease Data'!$B$2:$B$9000,'Monthly Prices'!$B237,'Fat and Grease Data'!$C$2:$C$9000,'Monthly Prices'!$C237)</f>
        <v>24.25</v>
      </c>
      <c r="Z237" s="9">
        <f ca="1">_xlfn.MINIFS('Fat and Grease Data'!$H$2:$H$9000,'Fat and Grease Data'!$B$2:$B$9000,'Monthly Prices'!$B237,'Fat and Grease Data'!$C$2:$C$9000,'Monthly Prices'!$C237)</f>
        <v>24.25</v>
      </c>
      <c r="AA237" s="9">
        <f t="shared" ca="1" si="78"/>
        <v>0</v>
      </c>
      <c r="AB237" s="9">
        <f t="shared" ca="1" si="79"/>
        <v>0</v>
      </c>
      <c r="AC237" s="9">
        <f ca="1">AVERAGEIFS('Fat and Grease Data'!I$2:I$9000,'Fat and Grease Data'!$B$2:$B$9000,'Monthly Prices'!$B237,'Fat and Grease Data'!$C$2:$C$9000,'Monthly Prices'!$C237)</f>
        <v>27.5</v>
      </c>
      <c r="AD237" s="9">
        <f ca="1">_xlfn.MAXIFS('Fat and Grease Data'!$I$2:$I$9000,'Fat and Grease Data'!$B$2:$B$9000,'Monthly Prices'!$B237,'Fat and Grease Data'!$C$2:$C$9000,'Monthly Prices'!$C237)</f>
        <v>27.5</v>
      </c>
      <c r="AE237" s="9">
        <f ca="1">_xlfn.MINIFS('Fat and Grease Data'!$I$2:$I$9000,'Fat and Grease Data'!$B$2:$B$9000,'Monthly Prices'!$B237,'Fat and Grease Data'!$C$2:$C$9000,'Monthly Prices'!$C237)</f>
        <v>27.5</v>
      </c>
      <c r="AF237" s="9">
        <f t="shared" ca="1" si="80"/>
        <v>0</v>
      </c>
      <c r="AG237" s="9">
        <f t="shared" ca="1" si="81"/>
        <v>0</v>
      </c>
      <c r="AH237" s="9">
        <f ca="1">AVERAGEIFS('Fat and Grease Data'!J$2:J$9000,'Fat and Grease Data'!$B$2:$B$9000,'Monthly Prices'!$B237,'Fat and Grease Data'!$C$2:$C$9000,'Monthly Prices'!$C237)</f>
        <v>24</v>
      </c>
      <c r="AI237" s="9">
        <f ca="1">_xlfn.MAXIFS('Fat and Grease Data'!$J$2:$J$9000,'Fat and Grease Data'!$B$2:$B$9000,'Monthly Prices'!$B237,'Fat and Grease Data'!$C$2:$C$9000,'Monthly Prices'!$C237)</f>
        <v>24</v>
      </c>
      <c r="AJ237" s="9">
        <f ca="1">_xlfn.MINIFS('Fat and Grease Data'!$J$2:$J$9000,'Fat and Grease Data'!$B$2:$B$9000,'Monthly Prices'!$B237,'Fat and Grease Data'!$C$2:$C$9000,'Monthly Prices'!$C237)</f>
        <v>24</v>
      </c>
      <c r="AK237" s="9">
        <f t="shared" ca="1" si="86"/>
        <v>0</v>
      </c>
      <c r="AL237" s="9">
        <f t="shared" ca="1" si="87"/>
        <v>0</v>
      </c>
      <c r="AM237" s="9">
        <f ca="1">AVERAGEIFS('Fat and Grease Data'!K$2:K$9000,'Fat and Grease Data'!$B$2:$B$9000,'Monthly Prices'!$B237,'Fat and Grease Data'!$C$2:$C$9000,'Monthly Prices'!$C237)</f>
        <v>28.96590909090909</v>
      </c>
      <c r="AN237" s="9">
        <f ca="1">_xlfn.MAXIFS('Fat and Grease Data'!$K$2:$K$9000,'Fat and Grease Data'!$B$2:$B$9000,'Monthly Prices'!$B237,'Fat and Grease Data'!$C$2:$C$9000,'Monthly Prices'!$C237)</f>
        <v>29.5</v>
      </c>
      <c r="AO237" s="9">
        <f ca="1">_xlfn.MINIFS('Fat and Grease Data'!$K$2:$K$9000,'Fat and Grease Data'!$B$2:$B$9000,'Monthly Prices'!$B237,'Fat and Grease Data'!$C$2:$C$9000,'Monthly Prices'!$C237)</f>
        <v>28.25</v>
      </c>
      <c r="AP237" s="9">
        <f t="shared" ca="1" si="74"/>
        <v>0.53409090909091006</v>
      </c>
      <c r="AQ237" s="9">
        <f t="shared" ca="1" si="75"/>
        <v>-0.71590909090908994</v>
      </c>
      <c r="AR237" s="9">
        <f ca="1">AVERAGEIFS('Fat and Grease Data'!L$2:L$9000,'Fat and Grease Data'!$B$2:$B$9000,'Monthly Prices'!$B237,'Fat and Grease Data'!$C$2:$C$9000,'Monthly Prices'!$C237)</f>
        <v>24</v>
      </c>
      <c r="AS237" s="9">
        <f ca="1">_xlfn.MAXIFS('Fat and Grease Data'!$L$2:$L$9000,'Fat and Grease Data'!$B$2:$B$9000,'Monthly Prices'!$B237,'Fat and Grease Data'!$C$2:$C$9000,'Monthly Prices'!$C237)</f>
        <v>24</v>
      </c>
      <c r="AT237" s="9">
        <f ca="1">_xlfn.MINIFS('Fat and Grease Data'!$L$2:$L$9000,'Fat and Grease Data'!$B$2:$B$9000,'Monthly Prices'!$B237,'Fat and Grease Data'!$C$2:$C$9000,'Monthly Prices'!$C237)</f>
        <v>24</v>
      </c>
      <c r="AU237" s="9">
        <f t="shared" ca="1" si="82"/>
        <v>0</v>
      </c>
      <c r="AV237" s="9">
        <f t="shared" ca="1" si="83"/>
        <v>0</v>
      </c>
      <c r="AW237" s="9">
        <f ca="1">AVERAGEIFS('Fat and Grease Data'!M$2:M$9000,'Fat and Grease Data'!$B$2:$B$9000,'Monthly Prices'!$B237,'Fat and Grease Data'!$C$2:$C$9000,'Monthly Prices'!$C237)</f>
        <v>25.125</v>
      </c>
      <c r="AX237" s="9">
        <f ca="1">_xlfn.MAXIFS('Fat and Grease Data'!$M$2:$M$9000,'Fat and Grease Data'!$B$2:$B$9000,'Monthly Prices'!$B237,'Fat and Grease Data'!$C$2:$C$9000,'Monthly Prices'!$C237)</f>
        <v>25.25</v>
      </c>
      <c r="AY237" s="9">
        <f ca="1">_xlfn.MINIFS('Fat and Grease Data'!$M$2:$M$9000,'Fat and Grease Data'!$B$2:$B$9000,'Monthly Prices'!$B237,'Fat and Grease Data'!$C$2:$C$9000,'Monthly Prices'!$C237)</f>
        <v>25</v>
      </c>
      <c r="AZ237" s="9">
        <f t="shared" ca="1" si="84"/>
        <v>0.125</v>
      </c>
      <c r="BA237" s="9">
        <f t="shared" ca="1" si="85"/>
        <v>-0.125</v>
      </c>
      <c r="BB237" s="10">
        <f>'[1]Monthly Prices'!D237</f>
        <v>28.273181818181818</v>
      </c>
      <c r="BC237" s="10">
        <f>'[1]Monthly Prices'!E237</f>
        <v>28.71</v>
      </c>
      <c r="BD237" s="10">
        <f>'[1]Monthly Prices'!F237</f>
        <v>27.35</v>
      </c>
      <c r="BE237" s="10">
        <f t="shared" si="69"/>
        <v>0.43681818181818244</v>
      </c>
      <c r="BF237" s="10">
        <f t="shared" si="70"/>
        <v>-0.92318181818181699</v>
      </c>
    </row>
    <row r="238" spans="1:58" x14ac:dyDescent="0.2">
      <c r="A238" s="7">
        <v>43678</v>
      </c>
      <c r="B238" s="8">
        <f t="shared" si="66"/>
        <v>8</v>
      </c>
      <c r="C238" s="8">
        <f t="shared" si="67"/>
        <v>2019</v>
      </c>
      <c r="D238" s="9">
        <f ca="1">AVERAGEIFS('Fat and Grease Data'!D$2:D$9000,'Fat and Grease Data'!$B$2:$B$9000,'Monthly Prices'!$B238,'Fat and Grease Data'!$C$2:$C$9000,'Monthly Prices'!$C238)</f>
        <v>24.665454545454544</v>
      </c>
      <c r="E238" s="9">
        <f ca="1">_xlfn.MAXIFS('Fat and Grease Data'!$D$2:$D$9000,'Fat and Grease Data'!$B$2:$B$9000,'Monthly Prices'!$B238,'Fat and Grease Data'!$C$2:$C$9000,'Monthly Prices'!$C238)</f>
        <v>25.5</v>
      </c>
      <c r="F238" s="9">
        <f ca="1">_xlfn.MINIFS('Fat and Grease Data'!$D$2:$D$9000,'Fat and Grease Data'!$B$2:$B$9000,'Monthly Prices'!$B238,'Fat and Grease Data'!$C$2:$C$9000,'Monthly Prices'!$C238)</f>
        <v>22.88</v>
      </c>
      <c r="G238" s="9">
        <f t="shared" ca="1" si="68"/>
        <v>0.83454545454545581</v>
      </c>
      <c r="H238" s="9">
        <f t="shared" ca="1" si="71"/>
        <v>-1.7854545454545452</v>
      </c>
      <c r="I238" s="9">
        <f ca="1">AVERAGEIFS('Fat and Grease Data'!E$2:E$9000,'Fat and Grease Data'!$B$2:$B$9000,'Monthly Prices'!$B238,'Fat and Grease Data'!$C$2:$C$9000,'Monthly Prices'!$C238)</f>
        <v>24.949545454545454</v>
      </c>
      <c r="J238" s="9">
        <f ca="1">_xlfn.MAXIFS('Fat and Grease Data'!$E$2:$E$9000,'Fat and Grease Data'!$B$2:$B$9000,'Monthly Prices'!$B238,'Fat and Grease Data'!$C$2:$C$9000,'Monthly Prices'!$C238)</f>
        <v>25.5</v>
      </c>
      <c r="K238" s="9">
        <f ca="1">_xlfn.MINIFS('Fat and Grease Data'!$E$2:$E$9000,'Fat and Grease Data'!$B$2:$B$9000,'Monthly Prices'!$B238,'Fat and Grease Data'!$C$2:$C$9000,'Monthly Prices'!$C238)</f>
        <v>23.75</v>
      </c>
      <c r="L238" s="9">
        <f t="shared" ca="1" si="72"/>
        <v>0.55045454545454575</v>
      </c>
      <c r="M238" s="9">
        <f t="shared" ca="1" si="73"/>
        <v>-1.1995454545454542</v>
      </c>
      <c r="N238" s="9">
        <f ca="1">AVERAGEIFS('Fat and Grease Data'!F$2:F$9000,'Fat and Grease Data'!$B$2:$B$9000,'Monthly Prices'!$B238,'Fat and Grease Data'!$C$2:$C$9000,'Monthly Prices'!$C238)</f>
        <v>23.818181818181817</v>
      </c>
      <c r="O238" s="9">
        <f ca="1">_xlfn.MAXIFS('Fat and Grease Data'!$F$2:$F$9000,'Fat and Grease Data'!$B$2:$B$9000,'Monthly Prices'!$B238,'Fat and Grease Data'!$C$2:$C$9000,'Monthly Prices'!$C238)</f>
        <v>24</v>
      </c>
      <c r="P238" s="9">
        <f ca="1">_xlfn.MINIFS('Fat and Grease Data'!$F$2:$F$9000,'Fat and Grease Data'!$B$2:$B$9000,'Monthly Prices'!$B238,'Fat and Grease Data'!$C$2:$C$9000,'Monthly Prices'!$C238)</f>
        <v>23.5</v>
      </c>
      <c r="Q238" s="9">
        <f t="shared" ca="1" si="64"/>
        <v>0.18181818181818343</v>
      </c>
      <c r="R238" s="9">
        <f t="shared" ca="1" si="65"/>
        <v>-0.31818181818181657</v>
      </c>
      <c r="S238" s="9">
        <f ca="1">AVERAGEIFS('Fat and Grease Data'!G$2:G$9000,'Fat and Grease Data'!$B$2:$B$9000,'Monthly Prices'!$B238,'Fat and Grease Data'!$C$2:$C$9000,'Monthly Prices'!$C238)</f>
        <v>23.613636363636363</v>
      </c>
      <c r="T238" s="9">
        <f ca="1">_xlfn.MAXIFS('Fat and Grease Data'!$G$2:$G$9000,'Fat and Grease Data'!$B$2:$B$9000,'Monthly Prices'!$B238,'Fat and Grease Data'!$C$2:$C$9000,'Monthly Prices'!$C238)</f>
        <v>24</v>
      </c>
      <c r="U238" s="9">
        <f ca="1">_xlfn.MINIFS('Fat and Grease Data'!$G$2:$G$9000,'Fat and Grease Data'!$B$2:$B$9000,'Monthly Prices'!$B238,'Fat and Grease Data'!$C$2:$C$9000,'Monthly Prices'!$C238)</f>
        <v>22.5</v>
      </c>
      <c r="V238" s="9">
        <f t="shared" ca="1" si="76"/>
        <v>0.38636363636363669</v>
      </c>
      <c r="W238" s="9">
        <f t="shared" ca="1" si="77"/>
        <v>-1.1136363636363633</v>
      </c>
      <c r="X238" s="9">
        <f ca="1">AVERAGEIFS('Fat and Grease Data'!H$2:H$9000,'Fat and Grease Data'!$B$2:$B$9000,'Monthly Prices'!$B238,'Fat and Grease Data'!$C$2:$C$9000,'Monthly Prices'!$C238)</f>
        <v>24.068181818181817</v>
      </c>
      <c r="Y238" s="9">
        <f ca="1">_xlfn.MAXIFS('Fat and Grease Data'!$H$2:$H$9000,'Fat and Grease Data'!$B$2:$B$9000,'Monthly Prices'!$B238,'Fat and Grease Data'!$C$2:$C$9000,'Monthly Prices'!$C238)</f>
        <v>24.25</v>
      </c>
      <c r="Z238" s="9">
        <f ca="1">_xlfn.MINIFS('Fat and Grease Data'!$H$2:$H$9000,'Fat and Grease Data'!$B$2:$B$9000,'Monthly Prices'!$B238,'Fat and Grease Data'!$C$2:$C$9000,'Monthly Prices'!$C238)</f>
        <v>23.75</v>
      </c>
      <c r="AA238" s="9">
        <f t="shared" ca="1" si="78"/>
        <v>0.18181818181818343</v>
      </c>
      <c r="AB238" s="9">
        <f t="shared" ca="1" si="79"/>
        <v>-0.31818181818181657</v>
      </c>
      <c r="AC238" s="9">
        <f ca="1">AVERAGEIFS('Fat and Grease Data'!I$2:I$9000,'Fat and Grease Data'!$B$2:$B$9000,'Monthly Prices'!$B238,'Fat and Grease Data'!$C$2:$C$9000,'Monthly Prices'!$C238)</f>
        <v>27.454545454545453</v>
      </c>
      <c r="AD238" s="9">
        <f ca="1">_xlfn.MAXIFS('Fat and Grease Data'!$I$2:$I$9000,'Fat and Grease Data'!$B$2:$B$9000,'Monthly Prices'!$B238,'Fat and Grease Data'!$C$2:$C$9000,'Monthly Prices'!$C238)</f>
        <v>27.5</v>
      </c>
      <c r="AE238" s="9">
        <f ca="1">_xlfn.MINIFS('Fat and Grease Data'!$I$2:$I$9000,'Fat and Grease Data'!$B$2:$B$9000,'Monthly Prices'!$B238,'Fat and Grease Data'!$C$2:$C$9000,'Monthly Prices'!$C238)</f>
        <v>27.25</v>
      </c>
      <c r="AF238" s="9">
        <f t="shared" ca="1" si="80"/>
        <v>4.5454545454546746E-2</v>
      </c>
      <c r="AG238" s="9">
        <f t="shared" ca="1" si="81"/>
        <v>-0.20454545454545325</v>
      </c>
      <c r="AH238" s="9">
        <f ca="1">AVERAGEIFS('Fat and Grease Data'!J$2:J$9000,'Fat and Grease Data'!$B$2:$B$9000,'Monthly Prices'!$B238,'Fat and Grease Data'!$C$2:$C$9000,'Monthly Prices'!$C238)</f>
        <v>23.386363636363637</v>
      </c>
      <c r="AI238" s="9">
        <f ca="1">_xlfn.MAXIFS('Fat and Grease Data'!$J$2:$J$9000,'Fat and Grease Data'!$B$2:$B$9000,'Monthly Prices'!$B238,'Fat and Grease Data'!$C$2:$C$9000,'Monthly Prices'!$C238)</f>
        <v>24</v>
      </c>
      <c r="AJ238" s="9">
        <f ca="1">_xlfn.MINIFS('Fat and Grease Data'!$J$2:$J$9000,'Fat and Grease Data'!$B$2:$B$9000,'Monthly Prices'!$B238,'Fat and Grease Data'!$C$2:$C$9000,'Monthly Prices'!$C238)</f>
        <v>22</v>
      </c>
      <c r="AK238" s="9">
        <f t="shared" ca="1" si="86"/>
        <v>0.61363636363636331</v>
      </c>
      <c r="AL238" s="9">
        <f t="shared" ca="1" si="87"/>
        <v>-1.3863636363636367</v>
      </c>
      <c r="AM238" s="9">
        <f ca="1">AVERAGEIFS('Fat and Grease Data'!K$2:K$9000,'Fat and Grease Data'!$B$2:$B$9000,'Monthly Prices'!$B238,'Fat and Grease Data'!$C$2:$C$9000,'Monthly Prices'!$C238)</f>
        <v>29.5</v>
      </c>
      <c r="AN238" s="9">
        <f ca="1">_xlfn.MAXIFS('Fat and Grease Data'!$K$2:$K$9000,'Fat and Grease Data'!$B$2:$B$9000,'Monthly Prices'!$B238,'Fat and Grease Data'!$C$2:$C$9000,'Monthly Prices'!$C238)</f>
        <v>29.5</v>
      </c>
      <c r="AO238" s="9">
        <f ca="1">_xlfn.MINIFS('Fat and Grease Data'!$K$2:$K$9000,'Fat and Grease Data'!$B$2:$B$9000,'Monthly Prices'!$B238,'Fat and Grease Data'!$C$2:$C$9000,'Monthly Prices'!$C238)</f>
        <v>29.5</v>
      </c>
      <c r="AP238" s="9">
        <f t="shared" ca="1" si="74"/>
        <v>0</v>
      </c>
      <c r="AQ238" s="9">
        <f t="shared" ca="1" si="75"/>
        <v>0</v>
      </c>
      <c r="AR238" s="9">
        <f ca="1">AVERAGEIFS('Fat and Grease Data'!L$2:L$9000,'Fat and Grease Data'!$B$2:$B$9000,'Monthly Prices'!$B238,'Fat and Grease Data'!$C$2:$C$9000,'Monthly Prices'!$C238)</f>
        <v>24</v>
      </c>
      <c r="AS238" s="9">
        <f ca="1">_xlfn.MAXIFS('Fat and Grease Data'!$L$2:$L$9000,'Fat and Grease Data'!$B$2:$B$9000,'Monthly Prices'!$B238,'Fat and Grease Data'!$C$2:$C$9000,'Monthly Prices'!$C238)</f>
        <v>24</v>
      </c>
      <c r="AT238" s="9">
        <f ca="1">_xlfn.MINIFS('Fat and Grease Data'!$L$2:$L$9000,'Fat and Grease Data'!$B$2:$B$9000,'Monthly Prices'!$B238,'Fat and Grease Data'!$C$2:$C$9000,'Monthly Prices'!$C238)</f>
        <v>24</v>
      </c>
      <c r="AU238" s="9">
        <f t="shared" ca="1" si="82"/>
        <v>0</v>
      </c>
      <c r="AV238" s="9">
        <f t="shared" ca="1" si="83"/>
        <v>0</v>
      </c>
      <c r="AW238" s="9">
        <f ca="1">AVERAGEIFS('Fat and Grease Data'!M$2:M$9000,'Fat and Grease Data'!$B$2:$B$9000,'Monthly Prices'!$B238,'Fat and Grease Data'!$C$2:$C$9000,'Monthly Prices'!$C238)</f>
        <v>25.295454545454547</v>
      </c>
      <c r="AX238" s="9">
        <f ca="1">_xlfn.MAXIFS('Fat and Grease Data'!$M$2:$M$9000,'Fat and Grease Data'!$B$2:$B$9000,'Monthly Prices'!$B238,'Fat and Grease Data'!$C$2:$C$9000,'Monthly Prices'!$C238)</f>
        <v>25.5</v>
      </c>
      <c r="AY238" s="9">
        <f ca="1">_xlfn.MINIFS('Fat and Grease Data'!$M$2:$M$9000,'Fat and Grease Data'!$B$2:$B$9000,'Monthly Prices'!$B238,'Fat and Grease Data'!$C$2:$C$9000,'Monthly Prices'!$C238)</f>
        <v>25.25</v>
      </c>
      <c r="AZ238" s="9">
        <f t="shared" ca="1" si="84"/>
        <v>0.20454545454545325</v>
      </c>
      <c r="BA238" s="9">
        <f t="shared" ca="1" si="85"/>
        <v>-4.5454545454546746E-2</v>
      </c>
      <c r="BB238" s="10">
        <f>'[1]Monthly Prices'!D238</f>
        <v>28.370909090909095</v>
      </c>
      <c r="BC238" s="10">
        <f>'[1]Monthly Prices'!E238</f>
        <v>29.26</v>
      </c>
      <c r="BD238" s="10">
        <f>'[1]Monthly Prices'!F238</f>
        <v>27.16</v>
      </c>
      <c r="BE238" s="10">
        <f t="shared" si="69"/>
        <v>0.88909090909090693</v>
      </c>
      <c r="BF238" s="10">
        <f t="shared" si="70"/>
        <v>-1.2109090909090945</v>
      </c>
    </row>
    <row r="239" spans="1:58" x14ac:dyDescent="0.2">
      <c r="A239" s="7">
        <v>43709</v>
      </c>
      <c r="B239" s="8">
        <f t="shared" si="66"/>
        <v>9</v>
      </c>
      <c r="C239" s="8">
        <f t="shared" si="67"/>
        <v>2019</v>
      </c>
      <c r="D239" s="9">
        <f ca="1">AVERAGEIFS('Fat and Grease Data'!D$2:D$9000,'Fat and Grease Data'!$B$2:$B$9000,'Monthly Prices'!$B239,'Fat and Grease Data'!$C$2:$C$9000,'Monthly Prices'!$C239)</f>
        <v>22.684999999999999</v>
      </c>
      <c r="E239" s="9">
        <f ca="1">_xlfn.MAXIFS('Fat and Grease Data'!$D$2:$D$9000,'Fat and Grease Data'!$B$2:$B$9000,'Monthly Prices'!$B239,'Fat and Grease Data'!$C$2:$C$9000,'Monthly Prices'!$C239)</f>
        <v>22.88</v>
      </c>
      <c r="F239" s="9">
        <f ca="1">_xlfn.MINIFS('Fat and Grease Data'!$D$2:$D$9000,'Fat and Grease Data'!$B$2:$B$9000,'Monthly Prices'!$B239,'Fat and Grease Data'!$C$2:$C$9000,'Monthly Prices'!$C239)</f>
        <v>22.5</v>
      </c>
      <c r="G239" s="9">
        <f t="shared" ca="1" si="68"/>
        <v>0.19500000000000028</v>
      </c>
      <c r="H239" s="9">
        <f t="shared" ca="1" si="71"/>
        <v>-0.18499999999999872</v>
      </c>
      <c r="I239" s="9">
        <f ca="1">AVERAGEIFS('Fat and Grease Data'!E$2:E$9000,'Fat and Grease Data'!$B$2:$B$9000,'Monthly Prices'!$B239,'Fat and Grease Data'!$C$2:$C$9000,'Monthly Prices'!$C239)</f>
        <v>23.487500000000001</v>
      </c>
      <c r="J239" s="9">
        <f ca="1">_xlfn.MAXIFS('Fat and Grease Data'!$E$2:$E$9000,'Fat and Grease Data'!$B$2:$B$9000,'Monthly Prices'!$B239,'Fat and Grease Data'!$C$2:$C$9000,'Monthly Prices'!$C239)</f>
        <v>23.75</v>
      </c>
      <c r="K239" s="9">
        <f ca="1">_xlfn.MINIFS('Fat and Grease Data'!$E$2:$E$9000,'Fat and Grease Data'!$B$2:$B$9000,'Monthly Prices'!$B239,'Fat and Grease Data'!$C$2:$C$9000,'Monthly Prices'!$C239)</f>
        <v>22.75</v>
      </c>
      <c r="L239" s="9">
        <f t="shared" ca="1" si="72"/>
        <v>0.26249999999999929</v>
      </c>
      <c r="M239" s="9">
        <f t="shared" ca="1" si="73"/>
        <v>-0.73750000000000071</v>
      </c>
      <c r="N239" s="9">
        <f ca="1">AVERAGEIFS('Fat and Grease Data'!F$2:F$9000,'Fat and Grease Data'!$B$2:$B$9000,'Monthly Prices'!$B239,'Fat and Grease Data'!$C$2:$C$9000,'Monthly Prices'!$C239)</f>
        <v>23.274999999999999</v>
      </c>
      <c r="O239" s="9">
        <f ca="1">_xlfn.MAXIFS('Fat and Grease Data'!$F$2:$F$9000,'Fat and Grease Data'!$B$2:$B$9000,'Monthly Prices'!$B239,'Fat and Grease Data'!$C$2:$C$9000,'Monthly Prices'!$C239)</f>
        <v>23.5</v>
      </c>
      <c r="P239" s="9">
        <f ca="1">_xlfn.MINIFS('Fat and Grease Data'!$F$2:$F$9000,'Fat and Grease Data'!$B$2:$B$9000,'Monthly Prices'!$B239,'Fat and Grease Data'!$C$2:$C$9000,'Monthly Prices'!$C239)</f>
        <v>23</v>
      </c>
      <c r="Q239" s="9">
        <f t="shared" ca="1" si="64"/>
        <v>0.22500000000000142</v>
      </c>
      <c r="R239" s="9">
        <f t="shared" ca="1" si="65"/>
        <v>-0.27499999999999858</v>
      </c>
      <c r="S239" s="9">
        <f ca="1">AVERAGEIFS('Fat and Grease Data'!G$2:G$9000,'Fat and Grease Data'!$B$2:$B$9000,'Monthly Prices'!$B239,'Fat and Grease Data'!$C$2:$C$9000,'Monthly Prices'!$C239)</f>
        <v>21.55</v>
      </c>
      <c r="T239" s="9">
        <f ca="1">_xlfn.MAXIFS('Fat and Grease Data'!$G$2:$G$9000,'Fat and Grease Data'!$B$2:$B$9000,'Monthly Prices'!$B239,'Fat and Grease Data'!$C$2:$C$9000,'Monthly Prices'!$C239)</f>
        <v>22.5</v>
      </c>
      <c r="U239" s="9">
        <f ca="1">_xlfn.MINIFS('Fat and Grease Data'!$G$2:$G$9000,'Fat and Grease Data'!$B$2:$B$9000,'Monthly Prices'!$B239,'Fat and Grease Data'!$C$2:$C$9000,'Monthly Prices'!$C239)</f>
        <v>21.5</v>
      </c>
      <c r="V239" s="9">
        <f t="shared" ca="1" si="76"/>
        <v>0.94999999999999929</v>
      </c>
      <c r="W239" s="9">
        <f t="shared" ca="1" si="77"/>
        <v>-5.0000000000000711E-2</v>
      </c>
      <c r="X239" s="9">
        <f ca="1">AVERAGEIFS('Fat and Grease Data'!H$2:H$9000,'Fat and Grease Data'!$B$2:$B$9000,'Monthly Prices'!$B239,'Fat and Grease Data'!$C$2:$C$9000,'Monthly Prices'!$C239)</f>
        <v>23.75</v>
      </c>
      <c r="Y239" s="9">
        <f ca="1">_xlfn.MAXIFS('Fat and Grease Data'!$H$2:$H$9000,'Fat and Grease Data'!$B$2:$B$9000,'Monthly Prices'!$B239,'Fat and Grease Data'!$C$2:$C$9000,'Monthly Prices'!$C239)</f>
        <v>23.75</v>
      </c>
      <c r="Z239" s="9">
        <f ca="1">_xlfn.MINIFS('Fat and Grease Data'!$H$2:$H$9000,'Fat and Grease Data'!$B$2:$B$9000,'Monthly Prices'!$B239,'Fat and Grease Data'!$C$2:$C$9000,'Monthly Prices'!$C239)</f>
        <v>23.75</v>
      </c>
      <c r="AA239" s="9">
        <f t="shared" ca="1" si="78"/>
        <v>0</v>
      </c>
      <c r="AB239" s="9">
        <f t="shared" ca="1" si="79"/>
        <v>0</v>
      </c>
      <c r="AC239" s="9">
        <f ca="1">AVERAGEIFS('Fat and Grease Data'!I$2:I$9000,'Fat and Grease Data'!$B$2:$B$9000,'Monthly Prices'!$B239,'Fat and Grease Data'!$C$2:$C$9000,'Monthly Prices'!$C239)</f>
        <v>25.824999999999999</v>
      </c>
      <c r="AD239" s="9">
        <f ca="1">_xlfn.MAXIFS('Fat and Grease Data'!$I$2:$I$9000,'Fat and Grease Data'!$B$2:$B$9000,'Monthly Prices'!$B239,'Fat and Grease Data'!$C$2:$C$9000,'Monthly Prices'!$C239)</f>
        <v>27.25</v>
      </c>
      <c r="AE239" s="9">
        <f ca="1">_xlfn.MINIFS('Fat and Grease Data'!$I$2:$I$9000,'Fat and Grease Data'!$B$2:$B$9000,'Monthly Prices'!$B239,'Fat and Grease Data'!$C$2:$C$9000,'Monthly Prices'!$C239)</f>
        <v>25.75</v>
      </c>
      <c r="AF239" s="9">
        <f t="shared" ca="1" si="80"/>
        <v>1.4250000000000007</v>
      </c>
      <c r="AG239" s="9">
        <f t="shared" ca="1" si="81"/>
        <v>-7.4999999999999289E-2</v>
      </c>
      <c r="AH239" s="9">
        <f ca="1">AVERAGEIFS('Fat and Grease Data'!J$2:J$9000,'Fat and Grease Data'!$B$2:$B$9000,'Monthly Prices'!$B239,'Fat and Grease Data'!$C$2:$C$9000,'Monthly Prices'!$C239)</f>
        <v>22</v>
      </c>
      <c r="AI239" s="9">
        <f ca="1">_xlfn.MAXIFS('Fat and Grease Data'!$J$2:$J$9000,'Fat and Grease Data'!$B$2:$B$9000,'Monthly Prices'!$B239,'Fat and Grease Data'!$C$2:$C$9000,'Monthly Prices'!$C239)</f>
        <v>22</v>
      </c>
      <c r="AJ239" s="9">
        <f ca="1">_xlfn.MINIFS('Fat and Grease Data'!$J$2:$J$9000,'Fat and Grease Data'!$B$2:$B$9000,'Monthly Prices'!$B239,'Fat and Grease Data'!$C$2:$C$9000,'Monthly Prices'!$C239)</f>
        <v>22</v>
      </c>
      <c r="AK239" s="9">
        <f t="shared" ca="1" si="86"/>
        <v>0</v>
      </c>
      <c r="AL239" s="9">
        <f t="shared" ca="1" si="87"/>
        <v>0</v>
      </c>
      <c r="AM239" s="9">
        <f ca="1">AVERAGEIFS('Fat and Grease Data'!K$2:K$9000,'Fat and Grease Data'!$B$2:$B$9000,'Monthly Prices'!$B239,'Fat and Grease Data'!$C$2:$C$9000,'Monthly Prices'!$C239)</f>
        <v>29.5</v>
      </c>
      <c r="AN239" s="9">
        <f ca="1">_xlfn.MAXIFS('Fat and Grease Data'!$K$2:$K$9000,'Fat and Grease Data'!$B$2:$B$9000,'Monthly Prices'!$B239,'Fat and Grease Data'!$C$2:$C$9000,'Monthly Prices'!$C239)</f>
        <v>29.5</v>
      </c>
      <c r="AO239" s="9">
        <f ca="1">_xlfn.MINIFS('Fat and Grease Data'!$K$2:$K$9000,'Fat and Grease Data'!$B$2:$B$9000,'Monthly Prices'!$B239,'Fat and Grease Data'!$C$2:$C$9000,'Monthly Prices'!$C239)</f>
        <v>29.5</v>
      </c>
      <c r="AP239" s="9">
        <f t="shared" ca="1" si="74"/>
        <v>0</v>
      </c>
      <c r="AQ239" s="9">
        <f t="shared" ca="1" si="75"/>
        <v>0</v>
      </c>
      <c r="AR239" s="9">
        <f ca="1">AVERAGEIFS('Fat and Grease Data'!L$2:L$9000,'Fat and Grease Data'!$B$2:$B$9000,'Monthly Prices'!$B239,'Fat and Grease Data'!$C$2:$C$9000,'Monthly Prices'!$C239)</f>
        <v>23.225000000000001</v>
      </c>
      <c r="AS239" s="9">
        <f ca="1">_xlfn.MAXIFS('Fat and Grease Data'!$L$2:$L$9000,'Fat and Grease Data'!$B$2:$B$9000,'Monthly Prices'!$B239,'Fat and Grease Data'!$C$2:$C$9000,'Monthly Prices'!$C239)</f>
        <v>24</v>
      </c>
      <c r="AT239" s="9">
        <f ca="1">_xlfn.MINIFS('Fat and Grease Data'!$L$2:$L$9000,'Fat and Grease Data'!$B$2:$B$9000,'Monthly Prices'!$B239,'Fat and Grease Data'!$C$2:$C$9000,'Monthly Prices'!$C239)</f>
        <v>22.5</v>
      </c>
      <c r="AU239" s="9">
        <f t="shared" ca="1" si="82"/>
        <v>0.77499999999999858</v>
      </c>
      <c r="AV239" s="9">
        <f t="shared" ca="1" si="83"/>
        <v>-0.72500000000000142</v>
      </c>
      <c r="AW239" s="9">
        <f ca="1">AVERAGEIFS('Fat and Grease Data'!M$2:M$9000,'Fat and Grease Data'!$B$2:$B$9000,'Monthly Prices'!$B239,'Fat and Grease Data'!$C$2:$C$9000,'Monthly Prices'!$C239)</f>
        <v>25.25</v>
      </c>
      <c r="AX239" s="9">
        <f ca="1">_xlfn.MAXIFS('Fat and Grease Data'!$M$2:$M$9000,'Fat and Grease Data'!$B$2:$B$9000,'Monthly Prices'!$B239,'Fat and Grease Data'!$C$2:$C$9000,'Monthly Prices'!$C239)</f>
        <v>25.25</v>
      </c>
      <c r="AY239" s="9">
        <f ca="1">_xlfn.MINIFS('Fat and Grease Data'!$M$2:$M$9000,'Fat and Grease Data'!$B$2:$B$9000,'Monthly Prices'!$B239,'Fat and Grease Data'!$C$2:$C$9000,'Monthly Prices'!$C239)</f>
        <v>25.25</v>
      </c>
      <c r="AZ239" s="9">
        <f t="shared" ca="1" si="84"/>
        <v>0</v>
      </c>
      <c r="BA239" s="9">
        <f t="shared" ca="1" si="85"/>
        <v>0</v>
      </c>
      <c r="BB239" s="10">
        <f>'[1]Monthly Prices'!D239</f>
        <v>28.813000000000006</v>
      </c>
      <c r="BC239" s="10">
        <f>'[1]Monthly Prices'!E239</f>
        <v>29.89</v>
      </c>
      <c r="BD239" s="10">
        <f>'[1]Monthly Prices'!F239</f>
        <v>28.01</v>
      </c>
      <c r="BE239" s="10">
        <f t="shared" si="69"/>
        <v>1.0769999999999946</v>
      </c>
      <c r="BF239" s="10">
        <f t="shared" si="70"/>
        <v>-0.80300000000000438</v>
      </c>
    </row>
    <row r="240" spans="1:58" x14ac:dyDescent="0.2">
      <c r="A240" s="7">
        <v>43739</v>
      </c>
      <c r="B240" s="8">
        <f t="shared" si="66"/>
        <v>10</v>
      </c>
      <c r="C240" s="8">
        <f t="shared" si="67"/>
        <v>2019</v>
      </c>
      <c r="D240" s="9">
        <f ca="1">AVERAGEIFS('Fat and Grease Data'!D$2:D$9000,'Fat and Grease Data'!$B$2:$B$9000,'Monthly Prices'!$B240,'Fat and Grease Data'!$C$2:$C$9000,'Monthly Prices'!$C240)</f>
        <v>20.414782608695649</v>
      </c>
      <c r="E240" s="9">
        <f ca="1">_xlfn.MAXIFS('Fat and Grease Data'!$D$2:$D$9000,'Fat and Grease Data'!$B$2:$B$9000,'Monthly Prices'!$B240,'Fat and Grease Data'!$C$2:$C$9000,'Monthly Prices'!$C240)</f>
        <v>22.25</v>
      </c>
      <c r="F240" s="9">
        <f ca="1">_xlfn.MINIFS('Fat and Grease Data'!$D$2:$D$9000,'Fat and Grease Data'!$B$2:$B$9000,'Monthly Prices'!$B240,'Fat and Grease Data'!$C$2:$C$9000,'Monthly Prices'!$C240)</f>
        <v>19.13</v>
      </c>
      <c r="G240" s="9">
        <f t="shared" ca="1" si="68"/>
        <v>1.8352173913043508</v>
      </c>
      <c r="H240" s="9">
        <f t="shared" ca="1" si="71"/>
        <v>-1.2847826086956502</v>
      </c>
      <c r="I240" s="9">
        <f ca="1">AVERAGEIFS('Fat and Grease Data'!E$2:E$9000,'Fat and Grease Data'!$B$2:$B$9000,'Monthly Prices'!$B240,'Fat and Grease Data'!$C$2:$C$9000,'Monthly Prices'!$C240)</f>
        <v>21.331739130434784</v>
      </c>
      <c r="J240" s="9">
        <f ca="1">_xlfn.MAXIFS('Fat and Grease Data'!$E$2:$E$9000,'Fat and Grease Data'!$B$2:$B$9000,'Monthly Prices'!$B240,'Fat and Grease Data'!$C$2:$C$9000,'Monthly Prices'!$C240)</f>
        <v>22.75</v>
      </c>
      <c r="K240" s="9">
        <f ca="1">_xlfn.MINIFS('Fat and Grease Data'!$E$2:$E$9000,'Fat and Grease Data'!$B$2:$B$9000,'Monthly Prices'!$B240,'Fat and Grease Data'!$C$2:$C$9000,'Monthly Prices'!$C240)</f>
        <v>19.75</v>
      </c>
      <c r="L240" s="9">
        <f t="shared" ca="1" si="72"/>
        <v>1.4182608695652164</v>
      </c>
      <c r="M240" s="9">
        <f t="shared" ca="1" si="73"/>
        <v>-1.5817391304347836</v>
      </c>
      <c r="N240" s="9">
        <f ca="1">AVERAGEIFS('Fat and Grease Data'!F$2:F$9000,'Fat and Grease Data'!$B$2:$B$9000,'Monthly Prices'!$B240,'Fat and Grease Data'!$C$2:$C$9000,'Monthly Prices'!$C240)</f>
        <v>21.956521739130434</v>
      </c>
      <c r="O240" s="9">
        <f ca="1">_xlfn.MAXIFS('Fat and Grease Data'!$F$2:$F$9000,'Fat and Grease Data'!$B$2:$B$9000,'Monthly Prices'!$B240,'Fat and Grease Data'!$C$2:$C$9000,'Monthly Prices'!$C240)</f>
        <v>23</v>
      </c>
      <c r="P240" s="9">
        <f ca="1">_xlfn.MINIFS('Fat and Grease Data'!$F$2:$F$9000,'Fat and Grease Data'!$B$2:$B$9000,'Monthly Prices'!$B240,'Fat and Grease Data'!$C$2:$C$9000,'Monthly Prices'!$C240)</f>
        <v>21</v>
      </c>
      <c r="Q240" s="9">
        <f t="shared" ca="1" si="64"/>
        <v>1.0434782608695663</v>
      </c>
      <c r="R240" s="9">
        <f t="shared" ca="1" si="65"/>
        <v>-0.9565217391304337</v>
      </c>
      <c r="S240" s="9">
        <f ca="1">AVERAGEIFS('Fat and Grease Data'!G$2:G$9000,'Fat and Grease Data'!$B$2:$B$9000,'Monthly Prices'!$B240,'Fat and Grease Data'!$C$2:$C$9000,'Monthly Prices'!$C240)</f>
        <v>21.5</v>
      </c>
      <c r="T240" s="9">
        <f ca="1">_xlfn.MAXIFS('Fat and Grease Data'!$G$2:$G$9000,'Fat and Grease Data'!$B$2:$B$9000,'Monthly Prices'!$B240,'Fat and Grease Data'!$C$2:$C$9000,'Monthly Prices'!$C240)</f>
        <v>21.5</v>
      </c>
      <c r="U240" s="9">
        <f ca="1">_xlfn.MINIFS('Fat and Grease Data'!$G$2:$G$9000,'Fat and Grease Data'!$B$2:$B$9000,'Monthly Prices'!$B240,'Fat and Grease Data'!$C$2:$C$9000,'Monthly Prices'!$C240)</f>
        <v>21.5</v>
      </c>
      <c r="V240" s="9">
        <f t="shared" ca="1" si="76"/>
        <v>0</v>
      </c>
      <c r="W240" s="9">
        <f t="shared" ca="1" si="77"/>
        <v>0</v>
      </c>
      <c r="X240" s="9">
        <f ca="1">AVERAGEIFS('Fat and Grease Data'!H$2:H$9000,'Fat and Grease Data'!$B$2:$B$9000,'Monthly Prices'!$B240,'Fat and Grease Data'!$C$2:$C$9000,'Monthly Prices'!$C240)</f>
        <v>23.521739130434781</v>
      </c>
      <c r="Y240" s="9">
        <f ca="1">_xlfn.MAXIFS('Fat and Grease Data'!$H$2:$H$9000,'Fat and Grease Data'!$B$2:$B$9000,'Monthly Prices'!$B240,'Fat and Grease Data'!$C$2:$C$9000,'Monthly Prices'!$C240)</f>
        <v>23.75</v>
      </c>
      <c r="Z240" s="9">
        <f ca="1">_xlfn.MINIFS('Fat and Grease Data'!$H$2:$H$9000,'Fat and Grease Data'!$B$2:$B$9000,'Monthly Prices'!$B240,'Fat and Grease Data'!$C$2:$C$9000,'Monthly Prices'!$C240)</f>
        <v>23</v>
      </c>
      <c r="AA240" s="9">
        <f t="shared" ca="1" si="78"/>
        <v>0.22826086956521863</v>
      </c>
      <c r="AB240" s="9">
        <f t="shared" ca="1" si="79"/>
        <v>-0.52173913043478137</v>
      </c>
      <c r="AC240" s="9">
        <f ca="1">AVERAGEIFS('Fat and Grease Data'!I$2:I$9000,'Fat and Grease Data'!$B$2:$B$9000,'Monthly Prices'!$B240,'Fat and Grease Data'!$C$2:$C$9000,'Monthly Prices'!$C240)</f>
        <v>24.923913043478262</v>
      </c>
      <c r="AD240" s="9">
        <f ca="1">_xlfn.MAXIFS('Fat and Grease Data'!$I$2:$I$9000,'Fat and Grease Data'!$B$2:$B$9000,'Monthly Prices'!$B240,'Fat and Grease Data'!$C$2:$C$9000,'Monthly Prices'!$C240)</f>
        <v>25.75</v>
      </c>
      <c r="AE240" s="9">
        <f ca="1">_xlfn.MINIFS('Fat and Grease Data'!$I$2:$I$9000,'Fat and Grease Data'!$B$2:$B$9000,'Monthly Prices'!$B240,'Fat and Grease Data'!$C$2:$C$9000,'Monthly Prices'!$C240)</f>
        <v>24.25</v>
      </c>
      <c r="AF240" s="9">
        <f t="shared" ca="1" si="80"/>
        <v>0.82608695652173836</v>
      </c>
      <c r="AG240" s="9">
        <f t="shared" ca="1" si="81"/>
        <v>-0.67391304347826164</v>
      </c>
      <c r="AH240" s="9">
        <f ca="1">AVERAGEIFS('Fat and Grease Data'!J$2:J$9000,'Fat and Grease Data'!$B$2:$B$9000,'Monthly Prices'!$B240,'Fat and Grease Data'!$C$2:$C$9000,'Monthly Prices'!$C240)</f>
        <v>21.565217391304348</v>
      </c>
      <c r="AI240" s="9">
        <f ca="1">_xlfn.MAXIFS('Fat and Grease Data'!$J$2:$J$9000,'Fat and Grease Data'!$B$2:$B$9000,'Monthly Prices'!$B240,'Fat and Grease Data'!$C$2:$C$9000,'Monthly Prices'!$C240)</f>
        <v>22</v>
      </c>
      <c r="AJ240" s="9">
        <f ca="1">_xlfn.MINIFS('Fat and Grease Data'!$J$2:$J$9000,'Fat and Grease Data'!$B$2:$B$9000,'Monthly Prices'!$B240,'Fat and Grease Data'!$C$2:$C$9000,'Monthly Prices'!$C240)</f>
        <v>21</v>
      </c>
      <c r="AK240" s="9">
        <f t="shared" ca="1" si="86"/>
        <v>0.43478260869565233</v>
      </c>
      <c r="AL240" s="9">
        <f t="shared" ca="1" si="87"/>
        <v>-0.56521739130434767</v>
      </c>
      <c r="AM240" s="9">
        <f ca="1">AVERAGEIFS('Fat and Grease Data'!K$2:K$9000,'Fat and Grease Data'!$B$2:$B$9000,'Monthly Prices'!$B240,'Fat and Grease Data'!$C$2:$C$9000,'Monthly Prices'!$C240)</f>
        <v>27.782608695652176</v>
      </c>
      <c r="AN240" s="9">
        <f ca="1">_xlfn.MAXIFS('Fat and Grease Data'!$K$2:$K$9000,'Fat and Grease Data'!$B$2:$B$9000,'Monthly Prices'!$B240,'Fat and Grease Data'!$C$2:$C$9000,'Monthly Prices'!$C240)</f>
        <v>29.5</v>
      </c>
      <c r="AO240" s="9">
        <f ca="1">_xlfn.MINIFS('Fat and Grease Data'!$K$2:$K$9000,'Fat and Grease Data'!$B$2:$B$9000,'Monthly Prices'!$B240,'Fat and Grease Data'!$C$2:$C$9000,'Monthly Prices'!$C240)</f>
        <v>26</v>
      </c>
      <c r="AP240" s="9">
        <f t="shared" ca="1" si="74"/>
        <v>1.7173913043478244</v>
      </c>
      <c r="AQ240" s="9">
        <f t="shared" ca="1" si="75"/>
        <v>-1.7826086956521756</v>
      </c>
      <c r="AR240" s="9">
        <f ca="1">AVERAGEIFS('Fat and Grease Data'!L$2:L$9000,'Fat and Grease Data'!$B$2:$B$9000,'Monthly Prices'!$B240,'Fat and Grease Data'!$C$2:$C$9000,'Monthly Prices'!$C240)</f>
        <v>21.978260869565219</v>
      </c>
      <c r="AS240" s="9">
        <f ca="1">_xlfn.MAXIFS('Fat and Grease Data'!$L$2:$L$9000,'Fat and Grease Data'!$B$2:$B$9000,'Monthly Prices'!$B240,'Fat and Grease Data'!$C$2:$C$9000,'Monthly Prices'!$C240)</f>
        <v>22.5</v>
      </c>
      <c r="AT240" s="9">
        <f ca="1">_xlfn.MINIFS('Fat and Grease Data'!$L$2:$L$9000,'Fat and Grease Data'!$B$2:$B$9000,'Monthly Prices'!$B240,'Fat and Grease Data'!$C$2:$C$9000,'Monthly Prices'!$C240)</f>
        <v>21</v>
      </c>
      <c r="AU240" s="9">
        <f t="shared" ca="1" si="82"/>
        <v>0.52173913043478137</v>
      </c>
      <c r="AV240" s="9">
        <f t="shared" ca="1" si="83"/>
        <v>-0.97826086956521863</v>
      </c>
      <c r="AW240" s="9">
        <f ca="1">AVERAGEIFS('Fat and Grease Data'!M$2:M$9000,'Fat and Grease Data'!$B$2:$B$9000,'Monthly Prices'!$B240,'Fat and Grease Data'!$C$2:$C$9000,'Monthly Prices'!$C240)</f>
        <v>24.239565217391306</v>
      </c>
      <c r="AX240" s="9">
        <f ca="1">_xlfn.MAXIFS('Fat and Grease Data'!$M$2:$M$9000,'Fat and Grease Data'!$B$2:$B$9000,'Monthly Prices'!$B240,'Fat and Grease Data'!$C$2:$C$9000,'Monthly Prices'!$C240)</f>
        <v>25.25</v>
      </c>
      <c r="AY240" s="9">
        <f ca="1">_xlfn.MINIFS('Fat and Grease Data'!$M$2:$M$9000,'Fat and Grease Data'!$B$2:$B$9000,'Monthly Prices'!$B240,'Fat and Grease Data'!$C$2:$C$9000,'Monthly Prices'!$C240)</f>
        <v>23.88</v>
      </c>
      <c r="AZ240" s="9">
        <f t="shared" ca="1" si="84"/>
        <v>1.0104347826086943</v>
      </c>
      <c r="BA240" s="9">
        <f t="shared" ca="1" si="85"/>
        <v>-0.35956521739130665</v>
      </c>
      <c r="BB240" s="10">
        <f>'[1]Monthly Prices'!D240</f>
        <v>30.119130434782615</v>
      </c>
      <c r="BC240" s="10">
        <f>'[1]Monthly Prices'!E240</f>
        <v>31.24</v>
      </c>
      <c r="BD240" s="10">
        <f>'[1]Monthly Prices'!F240</f>
        <v>28.63</v>
      </c>
      <c r="BE240" s="10">
        <f t="shared" si="69"/>
        <v>1.120869565217383</v>
      </c>
      <c r="BF240" s="10">
        <f t="shared" si="70"/>
        <v>-1.4891304347826164</v>
      </c>
    </row>
    <row r="241" spans="1:58" x14ac:dyDescent="0.2">
      <c r="A241" s="7">
        <v>43770</v>
      </c>
      <c r="B241" s="8">
        <f t="shared" si="66"/>
        <v>11</v>
      </c>
      <c r="C241" s="8">
        <f t="shared" si="67"/>
        <v>2019</v>
      </c>
      <c r="D241" s="9">
        <f ca="1">AVERAGEIFS('Fat and Grease Data'!D$2:D$9000,'Fat and Grease Data'!$B$2:$B$9000,'Monthly Prices'!$B241,'Fat and Grease Data'!$C$2:$C$9000,'Monthly Prices'!$C241)</f>
        <v>19.205789473684209</v>
      </c>
      <c r="E241" s="9">
        <f ca="1">_xlfn.MAXIFS('Fat and Grease Data'!$D$2:$D$9000,'Fat and Grease Data'!$B$2:$B$9000,'Monthly Prices'!$B241,'Fat and Grease Data'!$C$2:$C$9000,'Monthly Prices'!$C241)</f>
        <v>19.25</v>
      </c>
      <c r="F241" s="9">
        <f ca="1">_xlfn.MINIFS('Fat and Grease Data'!$D$2:$D$9000,'Fat and Grease Data'!$B$2:$B$9000,'Monthly Prices'!$B241,'Fat and Grease Data'!$C$2:$C$9000,'Monthly Prices'!$C241)</f>
        <v>19.13</v>
      </c>
      <c r="G241" s="9">
        <f t="shared" ca="1" si="68"/>
        <v>4.4210526315790588E-2</v>
      </c>
      <c r="H241" s="9">
        <f t="shared" ca="1" si="71"/>
        <v>-7.5789473684210407E-2</v>
      </c>
      <c r="I241" s="9">
        <f ca="1">AVERAGEIFS('Fat and Grease Data'!E$2:E$9000,'Fat and Grease Data'!$B$2:$B$9000,'Monthly Prices'!$B241,'Fat and Grease Data'!$C$2:$C$9000,'Monthly Prices'!$C241)</f>
        <v>19.75</v>
      </c>
      <c r="J241" s="9">
        <f ca="1">_xlfn.MAXIFS('Fat and Grease Data'!$E$2:$E$9000,'Fat and Grease Data'!$B$2:$B$9000,'Monthly Prices'!$B241,'Fat and Grease Data'!$C$2:$C$9000,'Monthly Prices'!$C241)</f>
        <v>19.75</v>
      </c>
      <c r="K241" s="9">
        <f ca="1">_xlfn.MINIFS('Fat and Grease Data'!$E$2:$E$9000,'Fat and Grease Data'!$B$2:$B$9000,'Monthly Prices'!$B241,'Fat and Grease Data'!$C$2:$C$9000,'Monthly Prices'!$C241)</f>
        <v>19.75</v>
      </c>
      <c r="L241" s="9">
        <f t="shared" ca="1" si="72"/>
        <v>0</v>
      </c>
      <c r="M241" s="9">
        <f t="shared" ca="1" si="73"/>
        <v>0</v>
      </c>
      <c r="N241" s="9">
        <f ca="1">AVERAGEIFS('Fat and Grease Data'!F$2:F$9000,'Fat and Grease Data'!$B$2:$B$9000,'Monthly Prices'!$B241,'Fat and Grease Data'!$C$2:$C$9000,'Monthly Prices'!$C241)</f>
        <v>20.55263157894737</v>
      </c>
      <c r="O241" s="9">
        <f ca="1">_xlfn.MAXIFS('Fat and Grease Data'!$F$2:$F$9000,'Fat and Grease Data'!$B$2:$B$9000,'Monthly Prices'!$B241,'Fat and Grease Data'!$C$2:$C$9000,'Monthly Prices'!$C241)</f>
        <v>21</v>
      </c>
      <c r="P241" s="9">
        <f ca="1">_xlfn.MINIFS('Fat and Grease Data'!$F$2:$F$9000,'Fat and Grease Data'!$B$2:$B$9000,'Monthly Prices'!$B241,'Fat and Grease Data'!$C$2:$C$9000,'Monthly Prices'!$C241)</f>
        <v>20.5</v>
      </c>
      <c r="Q241" s="9">
        <f t="shared" ca="1" si="64"/>
        <v>0.44736842105263008</v>
      </c>
      <c r="R241" s="9">
        <f t="shared" ca="1" si="65"/>
        <v>-5.2631578947369917E-2</v>
      </c>
      <c r="S241" s="9">
        <f ca="1">AVERAGEIFS('Fat and Grease Data'!G$2:G$9000,'Fat and Grease Data'!$B$2:$B$9000,'Monthly Prices'!$B241,'Fat and Grease Data'!$C$2:$C$9000,'Monthly Prices'!$C241)</f>
        <v>21.5</v>
      </c>
      <c r="T241" s="9">
        <f ca="1">_xlfn.MAXIFS('Fat and Grease Data'!$G$2:$G$9000,'Fat and Grease Data'!$B$2:$B$9000,'Monthly Prices'!$B241,'Fat and Grease Data'!$C$2:$C$9000,'Monthly Prices'!$C241)</f>
        <v>21.5</v>
      </c>
      <c r="U241" s="9">
        <f ca="1">_xlfn.MINIFS('Fat and Grease Data'!$G$2:$G$9000,'Fat and Grease Data'!$B$2:$B$9000,'Monthly Prices'!$B241,'Fat and Grease Data'!$C$2:$C$9000,'Monthly Prices'!$C241)</f>
        <v>21.5</v>
      </c>
      <c r="V241" s="9">
        <f t="shared" ca="1" si="76"/>
        <v>0</v>
      </c>
      <c r="W241" s="9">
        <f t="shared" ca="1" si="77"/>
        <v>0</v>
      </c>
      <c r="X241" s="9">
        <f ca="1">AVERAGEIFS('Fat and Grease Data'!H$2:H$9000,'Fat and Grease Data'!$B$2:$B$9000,'Monthly Prices'!$B241,'Fat and Grease Data'!$C$2:$C$9000,'Monthly Prices'!$C241)</f>
        <v>23</v>
      </c>
      <c r="Y241" s="9">
        <f ca="1">_xlfn.MAXIFS('Fat and Grease Data'!$H$2:$H$9000,'Fat and Grease Data'!$B$2:$B$9000,'Monthly Prices'!$B241,'Fat and Grease Data'!$C$2:$C$9000,'Monthly Prices'!$C241)</f>
        <v>23</v>
      </c>
      <c r="Z241" s="9">
        <f ca="1">_xlfn.MINIFS('Fat and Grease Data'!$H$2:$H$9000,'Fat and Grease Data'!$B$2:$B$9000,'Monthly Prices'!$B241,'Fat and Grease Data'!$C$2:$C$9000,'Monthly Prices'!$C241)</f>
        <v>23</v>
      </c>
      <c r="AA241" s="9">
        <f t="shared" ca="1" si="78"/>
        <v>0</v>
      </c>
      <c r="AB241" s="9">
        <f t="shared" ca="1" si="79"/>
        <v>0</v>
      </c>
      <c r="AC241" s="9">
        <f ca="1">AVERAGEIFS('Fat and Grease Data'!I$2:I$9000,'Fat and Grease Data'!$B$2:$B$9000,'Monthly Prices'!$B241,'Fat and Grease Data'!$C$2:$C$9000,'Monthly Prices'!$C241)</f>
        <v>23.75</v>
      </c>
      <c r="AD241" s="9">
        <f ca="1">_xlfn.MAXIFS('Fat and Grease Data'!$I$2:$I$9000,'Fat and Grease Data'!$B$2:$B$9000,'Monthly Prices'!$B241,'Fat and Grease Data'!$C$2:$C$9000,'Monthly Prices'!$C241)</f>
        <v>24.5</v>
      </c>
      <c r="AE241" s="9">
        <f ca="1">_xlfn.MINIFS('Fat and Grease Data'!$I$2:$I$9000,'Fat and Grease Data'!$B$2:$B$9000,'Monthly Prices'!$B241,'Fat and Grease Data'!$C$2:$C$9000,'Monthly Prices'!$C241)</f>
        <v>23.25</v>
      </c>
      <c r="AF241" s="9">
        <f t="shared" ca="1" si="80"/>
        <v>0.75</v>
      </c>
      <c r="AG241" s="9">
        <f t="shared" ca="1" si="81"/>
        <v>-0.5</v>
      </c>
      <c r="AH241" s="9">
        <f ca="1">AVERAGEIFS('Fat and Grease Data'!J$2:J$9000,'Fat and Grease Data'!$B$2:$B$9000,'Monthly Prices'!$B241,'Fat and Grease Data'!$C$2:$C$9000,'Monthly Prices'!$C241)</f>
        <v>20.55263157894737</v>
      </c>
      <c r="AI241" s="9">
        <f ca="1">_xlfn.MAXIFS('Fat and Grease Data'!$J$2:$J$9000,'Fat and Grease Data'!$B$2:$B$9000,'Monthly Prices'!$B241,'Fat and Grease Data'!$C$2:$C$9000,'Monthly Prices'!$C241)</f>
        <v>21</v>
      </c>
      <c r="AJ241" s="9">
        <f ca="1">_xlfn.MINIFS('Fat and Grease Data'!$J$2:$J$9000,'Fat and Grease Data'!$B$2:$B$9000,'Monthly Prices'!$B241,'Fat and Grease Data'!$C$2:$C$9000,'Monthly Prices'!$C241)</f>
        <v>20.5</v>
      </c>
      <c r="AK241" s="9">
        <f t="shared" ca="1" si="86"/>
        <v>0.44736842105263008</v>
      </c>
      <c r="AL241" s="9">
        <f t="shared" ca="1" si="87"/>
        <v>-5.2631578947369917E-2</v>
      </c>
      <c r="AM241" s="9">
        <f ca="1">AVERAGEIFS('Fat and Grease Data'!K$2:K$9000,'Fat and Grease Data'!$B$2:$B$9000,'Monthly Prices'!$B241,'Fat and Grease Data'!$C$2:$C$9000,'Monthly Prices'!$C241)</f>
        <v>26.315789473684209</v>
      </c>
      <c r="AN241" s="9">
        <f ca="1">_xlfn.MAXIFS('Fat and Grease Data'!$K$2:$K$9000,'Fat and Grease Data'!$B$2:$B$9000,'Monthly Prices'!$B241,'Fat and Grease Data'!$C$2:$C$9000,'Monthly Prices'!$C241)</f>
        <v>26.5</v>
      </c>
      <c r="AO241" s="9">
        <f ca="1">_xlfn.MINIFS('Fat and Grease Data'!$K$2:$K$9000,'Fat and Grease Data'!$B$2:$B$9000,'Monthly Prices'!$B241,'Fat and Grease Data'!$C$2:$C$9000,'Monthly Prices'!$C241)</f>
        <v>26</v>
      </c>
      <c r="AP241" s="9">
        <f t="shared" ca="1" si="74"/>
        <v>0.18421052631579116</v>
      </c>
      <c r="AQ241" s="9">
        <f t="shared" ca="1" si="75"/>
        <v>-0.31578947368420884</v>
      </c>
      <c r="AR241" s="9">
        <f ca="1">AVERAGEIFS('Fat and Grease Data'!L$2:L$9000,'Fat and Grease Data'!$B$2:$B$9000,'Monthly Prices'!$B241,'Fat and Grease Data'!$C$2:$C$9000,'Monthly Prices'!$C241)</f>
        <v>20.55263157894737</v>
      </c>
      <c r="AS241" s="9">
        <f ca="1">_xlfn.MAXIFS('Fat and Grease Data'!$L$2:$L$9000,'Fat and Grease Data'!$B$2:$B$9000,'Monthly Prices'!$B241,'Fat and Grease Data'!$C$2:$C$9000,'Monthly Prices'!$C241)</f>
        <v>21</v>
      </c>
      <c r="AT241" s="9">
        <f ca="1">_xlfn.MINIFS('Fat and Grease Data'!$L$2:$L$9000,'Fat and Grease Data'!$B$2:$B$9000,'Monthly Prices'!$B241,'Fat and Grease Data'!$C$2:$C$9000,'Monthly Prices'!$C241)</f>
        <v>20.5</v>
      </c>
      <c r="AU241" s="9">
        <f t="shared" ca="1" si="82"/>
        <v>0.44736842105263008</v>
      </c>
      <c r="AV241" s="9">
        <f t="shared" ca="1" si="83"/>
        <v>-5.2631578947369917E-2</v>
      </c>
      <c r="AW241" s="9">
        <f ca="1">AVERAGEIFS('Fat and Grease Data'!M$2:M$9000,'Fat and Grease Data'!$B$2:$B$9000,'Monthly Prices'!$B241,'Fat and Grease Data'!$C$2:$C$9000,'Monthly Prices'!$C241)</f>
        <v>23.88</v>
      </c>
      <c r="AX241" s="9">
        <f ca="1">_xlfn.MAXIFS('Fat and Grease Data'!$M$2:$M$9000,'Fat and Grease Data'!$B$2:$B$9000,'Monthly Prices'!$B241,'Fat and Grease Data'!$C$2:$C$9000,'Monthly Prices'!$C241)</f>
        <v>23.88</v>
      </c>
      <c r="AY241" s="9">
        <f ca="1">_xlfn.MINIFS('Fat and Grease Data'!$M$2:$M$9000,'Fat and Grease Data'!$B$2:$B$9000,'Monthly Prices'!$B241,'Fat and Grease Data'!$C$2:$C$9000,'Monthly Prices'!$C241)</f>
        <v>23.88</v>
      </c>
      <c r="AZ241" s="9">
        <f t="shared" ca="1" si="84"/>
        <v>0</v>
      </c>
      <c r="BA241" s="9">
        <f t="shared" ca="1" si="85"/>
        <v>0</v>
      </c>
      <c r="BB241" s="10">
        <f>'[1]Monthly Prices'!D241</f>
        <v>30.616499999999995</v>
      </c>
      <c r="BC241" s="10">
        <f>'[1]Monthly Prices'!E241</f>
        <v>31.82</v>
      </c>
      <c r="BD241" s="10">
        <f>'[1]Monthly Prices'!F241</f>
        <v>29.42</v>
      </c>
      <c r="BE241" s="10">
        <f t="shared" si="69"/>
        <v>1.2035000000000053</v>
      </c>
      <c r="BF241" s="10">
        <f t="shared" si="70"/>
        <v>-1.1964999999999932</v>
      </c>
    </row>
    <row r="242" spans="1:58" x14ac:dyDescent="0.2">
      <c r="A242" s="7">
        <v>43800</v>
      </c>
      <c r="B242" s="8">
        <f t="shared" si="66"/>
        <v>12</v>
      </c>
      <c r="C242" s="8">
        <f t="shared" si="67"/>
        <v>2019</v>
      </c>
      <c r="D242" s="9">
        <f ca="1">AVERAGEIFS('Fat and Grease Data'!D$2:D$9000,'Fat and Grease Data'!$B$2:$B$9000,'Monthly Prices'!$B242,'Fat and Grease Data'!$C$2:$C$9000,'Monthly Prices'!$C242)</f>
        <v>19.666666666666668</v>
      </c>
      <c r="E242" s="9">
        <f ca="1">_xlfn.MAXIFS('Fat and Grease Data'!$D$2:$D$9000,'Fat and Grease Data'!$B$2:$B$9000,'Monthly Prices'!$B242,'Fat and Grease Data'!$C$2:$C$9000,'Monthly Prices'!$C242)</f>
        <v>19.75</v>
      </c>
      <c r="F242" s="9">
        <f ca="1">_xlfn.MINIFS('Fat and Grease Data'!$D$2:$D$9000,'Fat and Grease Data'!$B$2:$B$9000,'Monthly Prices'!$B242,'Fat and Grease Data'!$C$2:$C$9000,'Monthly Prices'!$C242)</f>
        <v>19.25</v>
      </c>
      <c r="G242" s="9">
        <f t="shared" ca="1" si="68"/>
        <v>8.3333333333332149E-2</v>
      </c>
      <c r="H242" s="9">
        <f t="shared" ca="1" si="71"/>
        <v>-0.41666666666666785</v>
      </c>
      <c r="I242" s="9">
        <f ca="1">AVERAGEIFS('Fat and Grease Data'!E$2:E$9000,'Fat and Grease Data'!$B$2:$B$9000,'Monthly Prices'!$B242,'Fat and Grease Data'!$C$2:$C$9000,'Monthly Prices'!$C242)</f>
        <v>19.988095238095237</v>
      </c>
      <c r="J242" s="9">
        <f ca="1">_xlfn.MAXIFS('Fat and Grease Data'!$E$2:$E$9000,'Fat and Grease Data'!$B$2:$B$9000,'Monthly Prices'!$B242,'Fat and Grease Data'!$C$2:$C$9000,'Monthly Prices'!$C242)</f>
        <v>20</v>
      </c>
      <c r="K242" s="9">
        <f ca="1">_xlfn.MINIFS('Fat and Grease Data'!$E$2:$E$9000,'Fat and Grease Data'!$B$2:$B$9000,'Monthly Prices'!$B242,'Fat and Grease Data'!$C$2:$C$9000,'Monthly Prices'!$C242)</f>
        <v>19.75</v>
      </c>
      <c r="L242" s="9">
        <f t="shared" ca="1" si="72"/>
        <v>1.1904761904762751E-2</v>
      </c>
      <c r="M242" s="9">
        <f t="shared" ca="1" si="73"/>
        <v>-0.23809523809523725</v>
      </c>
      <c r="N242" s="9">
        <f ca="1">AVERAGEIFS('Fat and Grease Data'!F$2:F$9000,'Fat and Grease Data'!$B$2:$B$9000,'Monthly Prices'!$B242,'Fat and Grease Data'!$C$2:$C$9000,'Monthly Prices'!$C242)</f>
        <v>20.5</v>
      </c>
      <c r="O242" s="9">
        <f ca="1">_xlfn.MAXIFS('Fat and Grease Data'!$F$2:$F$9000,'Fat and Grease Data'!$B$2:$B$9000,'Monthly Prices'!$B242,'Fat and Grease Data'!$C$2:$C$9000,'Monthly Prices'!$C242)</f>
        <v>20.5</v>
      </c>
      <c r="P242" s="9">
        <f ca="1">_xlfn.MINIFS('Fat and Grease Data'!$F$2:$F$9000,'Fat and Grease Data'!$B$2:$B$9000,'Monthly Prices'!$B242,'Fat and Grease Data'!$C$2:$C$9000,'Monthly Prices'!$C242)</f>
        <v>20.5</v>
      </c>
      <c r="Q242" s="9">
        <f t="shared" ca="1" si="64"/>
        <v>0</v>
      </c>
      <c r="R242" s="9">
        <f t="shared" ca="1" si="65"/>
        <v>0</v>
      </c>
      <c r="S242" s="9">
        <f ca="1">AVERAGEIFS('Fat and Grease Data'!G$2:G$9000,'Fat and Grease Data'!$B$2:$B$9000,'Monthly Prices'!$B242,'Fat and Grease Data'!$C$2:$C$9000,'Monthly Prices'!$C242)</f>
        <v>21.5</v>
      </c>
      <c r="T242" s="9">
        <f ca="1">_xlfn.MAXIFS('Fat and Grease Data'!$G$2:$G$9000,'Fat and Grease Data'!$B$2:$B$9000,'Monthly Prices'!$B242,'Fat and Grease Data'!$C$2:$C$9000,'Monthly Prices'!$C242)</f>
        <v>21.5</v>
      </c>
      <c r="U242" s="9">
        <f ca="1">_xlfn.MINIFS('Fat and Grease Data'!$G$2:$G$9000,'Fat and Grease Data'!$B$2:$B$9000,'Monthly Prices'!$B242,'Fat and Grease Data'!$C$2:$C$9000,'Monthly Prices'!$C242)</f>
        <v>21.5</v>
      </c>
      <c r="V242" s="9">
        <f t="shared" ca="1" si="76"/>
        <v>0</v>
      </c>
      <c r="W242" s="9">
        <f t="shared" ca="1" si="77"/>
        <v>0</v>
      </c>
      <c r="X242" s="9">
        <f ca="1">AVERAGEIFS('Fat and Grease Data'!H$2:H$9000,'Fat and Grease Data'!$B$2:$B$9000,'Monthly Prices'!$B242,'Fat and Grease Data'!$C$2:$C$9000,'Monthly Prices'!$C242)</f>
        <v>23</v>
      </c>
      <c r="Y242" s="9">
        <f ca="1">_xlfn.MAXIFS('Fat and Grease Data'!$H$2:$H$9000,'Fat and Grease Data'!$B$2:$B$9000,'Monthly Prices'!$B242,'Fat and Grease Data'!$C$2:$C$9000,'Monthly Prices'!$C242)</f>
        <v>23</v>
      </c>
      <c r="Z242" s="9">
        <f ca="1">_xlfn.MINIFS('Fat and Grease Data'!$H$2:$H$9000,'Fat and Grease Data'!$B$2:$B$9000,'Monthly Prices'!$B242,'Fat and Grease Data'!$C$2:$C$9000,'Monthly Prices'!$C242)</f>
        <v>23</v>
      </c>
      <c r="AA242" s="9">
        <f t="shared" ca="1" si="78"/>
        <v>0</v>
      </c>
      <c r="AB242" s="9">
        <f t="shared" ca="1" si="79"/>
        <v>0</v>
      </c>
      <c r="AC242" s="9">
        <f ca="1">AVERAGEIFS('Fat and Grease Data'!I$2:I$9000,'Fat and Grease Data'!$B$2:$B$9000,'Monthly Prices'!$B242,'Fat and Grease Data'!$C$2:$C$9000,'Monthly Prices'!$C242)</f>
        <v>24.38095238095238</v>
      </c>
      <c r="AD242" s="9">
        <f ca="1">_xlfn.MAXIFS('Fat and Grease Data'!$I$2:$I$9000,'Fat and Grease Data'!$B$2:$B$9000,'Monthly Prices'!$B242,'Fat and Grease Data'!$C$2:$C$9000,'Monthly Prices'!$C242)</f>
        <v>25.5</v>
      </c>
      <c r="AE242" s="9">
        <f ca="1">_xlfn.MINIFS('Fat and Grease Data'!$I$2:$I$9000,'Fat and Grease Data'!$B$2:$B$9000,'Monthly Prices'!$B242,'Fat and Grease Data'!$C$2:$C$9000,'Monthly Prices'!$C242)</f>
        <v>24.25</v>
      </c>
      <c r="AF242" s="9">
        <f t="shared" ca="1" si="80"/>
        <v>1.1190476190476204</v>
      </c>
      <c r="AG242" s="9">
        <f t="shared" ca="1" si="81"/>
        <v>-0.1309523809523796</v>
      </c>
      <c r="AH242" s="9">
        <f ca="1">AVERAGEIFS('Fat and Grease Data'!J$2:J$9000,'Fat and Grease Data'!$B$2:$B$9000,'Monthly Prices'!$B242,'Fat and Grease Data'!$C$2:$C$9000,'Monthly Prices'!$C242)</f>
        <v>20.5</v>
      </c>
      <c r="AI242" s="9">
        <f ca="1">_xlfn.MAXIFS('Fat and Grease Data'!$J$2:$J$9000,'Fat and Grease Data'!$B$2:$B$9000,'Monthly Prices'!$B242,'Fat and Grease Data'!$C$2:$C$9000,'Monthly Prices'!$C242)</f>
        <v>20.5</v>
      </c>
      <c r="AJ242" s="9">
        <f ca="1">_xlfn.MINIFS('Fat and Grease Data'!$J$2:$J$9000,'Fat and Grease Data'!$B$2:$B$9000,'Monthly Prices'!$B242,'Fat and Grease Data'!$C$2:$C$9000,'Monthly Prices'!$C242)</f>
        <v>20.5</v>
      </c>
      <c r="AK242" s="9">
        <f t="shared" ca="1" si="86"/>
        <v>0</v>
      </c>
      <c r="AL242" s="9">
        <f t="shared" ca="1" si="87"/>
        <v>0</v>
      </c>
      <c r="AM242" s="9">
        <f ca="1">AVERAGEIFS('Fat and Grease Data'!K$2:K$9000,'Fat and Grease Data'!$B$2:$B$9000,'Monthly Prices'!$B242,'Fat and Grease Data'!$C$2:$C$9000,'Monthly Prices'!$C242)</f>
        <v>27.214285714285715</v>
      </c>
      <c r="AN242" s="9">
        <f ca="1">_xlfn.MAXIFS('Fat and Grease Data'!$K$2:$K$9000,'Fat and Grease Data'!$B$2:$B$9000,'Monthly Prices'!$B242,'Fat and Grease Data'!$C$2:$C$9000,'Monthly Prices'!$C242)</f>
        <v>27.5</v>
      </c>
      <c r="AO242" s="9">
        <f ca="1">_xlfn.MINIFS('Fat and Grease Data'!$K$2:$K$9000,'Fat and Grease Data'!$B$2:$B$9000,'Monthly Prices'!$B242,'Fat and Grease Data'!$C$2:$C$9000,'Monthly Prices'!$C242)</f>
        <v>26.5</v>
      </c>
      <c r="AP242" s="9">
        <f t="shared" ca="1" si="74"/>
        <v>0.2857142857142847</v>
      </c>
      <c r="AQ242" s="9">
        <f t="shared" ca="1" si="75"/>
        <v>-0.7142857142857153</v>
      </c>
      <c r="AR242" s="9">
        <f ca="1">AVERAGEIFS('Fat and Grease Data'!L$2:L$9000,'Fat and Grease Data'!$B$2:$B$9000,'Monthly Prices'!$B242,'Fat and Grease Data'!$C$2:$C$9000,'Monthly Prices'!$C242)</f>
        <v>20.5</v>
      </c>
      <c r="AS242" s="9">
        <f ca="1">_xlfn.MAXIFS('Fat and Grease Data'!$L$2:$L$9000,'Fat and Grease Data'!$B$2:$B$9000,'Monthly Prices'!$B242,'Fat and Grease Data'!$C$2:$C$9000,'Monthly Prices'!$C242)</f>
        <v>20.5</v>
      </c>
      <c r="AT242" s="9">
        <f ca="1">_xlfn.MINIFS('Fat and Grease Data'!$L$2:$L$9000,'Fat and Grease Data'!$B$2:$B$9000,'Monthly Prices'!$B242,'Fat and Grease Data'!$C$2:$C$9000,'Monthly Prices'!$C242)</f>
        <v>20.5</v>
      </c>
      <c r="AU242" s="9">
        <f t="shared" ca="1" si="82"/>
        <v>0</v>
      </c>
      <c r="AV242" s="9">
        <f t="shared" ca="1" si="83"/>
        <v>0</v>
      </c>
      <c r="AW242" s="9">
        <f ca="1">AVERAGEIFS('Fat and Grease Data'!M$2:M$9000,'Fat and Grease Data'!$B$2:$B$9000,'Monthly Prices'!$B242,'Fat and Grease Data'!$C$2:$C$9000,'Monthly Prices'!$C242)</f>
        <v>23.88</v>
      </c>
      <c r="AX242" s="9">
        <f ca="1">_xlfn.MAXIFS('Fat and Grease Data'!$M$2:$M$9000,'Fat and Grease Data'!$B$2:$B$9000,'Monthly Prices'!$B242,'Fat and Grease Data'!$C$2:$C$9000,'Monthly Prices'!$C242)</f>
        <v>23.88</v>
      </c>
      <c r="AY242" s="9">
        <f ca="1">_xlfn.MINIFS('Fat and Grease Data'!$M$2:$M$9000,'Fat and Grease Data'!$B$2:$B$9000,'Monthly Prices'!$B242,'Fat and Grease Data'!$C$2:$C$9000,'Monthly Prices'!$C242)</f>
        <v>23.88</v>
      </c>
      <c r="AZ242" s="9">
        <f t="shared" ca="1" si="84"/>
        <v>0</v>
      </c>
      <c r="BA242" s="9">
        <f t="shared" ca="1" si="85"/>
        <v>0</v>
      </c>
      <c r="BB242" s="10">
        <f>'[1]Monthly Prices'!D242</f>
        <v>32.23238095238095</v>
      </c>
      <c r="BC242" s="10">
        <f>'[1]Monthly Prices'!E242</f>
        <v>34.97</v>
      </c>
      <c r="BD242" s="10">
        <f>'[1]Monthly Prices'!F242</f>
        <v>29.36</v>
      </c>
      <c r="BE242" s="10">
        <f t="shared" si="69"/>
        <v>2.7376190476190487</v>
      </c>
      <c r="BF242" s="10">
        <f t="shared" si="70"/>
        <v>-2.8723809523809507</v>
      </c>
    </row>
    <row r="243" spans="1:58" x14ac:dyDescent="0.2">
      <c r="A243" s="7">
        <v>43831</v>
      </c>
      <c r="B243" s="8">
        <f t="shared" si="66"/>
        <v>1</v>
      </c>
      <c r="C243" s="8">
        <f t="shared" si="67"/>
        <v>2020</v>
      </c>
      <c r="D243" s="9">
        <f ca="1">AVERAGEIFS('Fat and Grease Data'!D$2:D$9000,'Fat and Grease Data'!$B$2:$B$9000,'Monthly Prices'!$B243,'Fat and Grease Data'!$C$2:$C$9000,'Monthly Prices'!$C243)</f>
        <v>21.392857142857142</v>
      </c>
      <c r="E243" s="9">
        <f ca="1">_xlfn.MAXIFS('Fat and Grease Data'!$D$2:$D$9000,'Fat and Grease Data'!$B$2:$B$9000,'Monthly Prices'!$B243,'Fat and Grease Data'!$C$2:$C$9000,'Monthly Prices'!$C243)</f>
        <v>22.5</v>
      </c>
      <c r="F243" s="9">
        <f ca="1">_xlfn.MINIFS('Fat and Grease Data'!$D$2:$D$9000,'Fat and Grease Data'!$B$2:$B$9000,'Monthly Prices'!$B243,'Fat and Grease Data'!$C$2:$C$9000,'Monthly Prices'!$C243)</f>
        <v>19.75</v>
      </c>
      <c r="G243" s="9">
        <f t="shared" ca="1" si="68"/>
        <v>1.1071428571428577</v>
      </c>
      <c r="H243" s="9">
        <f t="shared" ca="1" si="71"/>
        <v>-1.6428571428571423</v>
      </c>
      <c r="I243" s="9">
        <f ca="1">AVERAGEIFS('Fat and Grease Data'!E$2:E$9000,'Fat and Grease Data'!$B$2:$B$9000,'Monthly Prices'!$B243,'Fat and Grease Data'!$C$2:$C$9000,'Monthly Prices'!$C243)</f>
        <v>21.952380952380953</v>
      </c>
      <c r="J243" s="9">
        <f ca="1">_xlfn.MAXIFS('Fat and Grease Data'!$E$2:$E$9000,'Fat and Grease Data'!$B$2:$B$9000,'Monthly Prices'!$B243,'Fat and Grease Data'!$C$2:$C$9000,'Monthly Prices'!$C243)</f>
        <v>23.25</v>
      </c>
      <c r="K243" s="9">
        <f ca="1">_xlfn.MINIFS('Fat and Grease Data'!$E$2:$E$9000,'Fat and Grease Data'!$B$2:$B$9000,'Monthly Prices'!$B243,'Fat and Grease Data'!$C$2:$C$9000,'Monthly Prices'!$C243)</f>
        <v>20</v>
      </c>
      <c r="L243" s="9">
        <f t="shared" ca="1" si="72"/>
        <v>1.2976190476190474</v>
      </c>
      <c r="M243" s="9">
        <f t="shared" ca="1" si="73"/>
        <v>-1.9523809523809526</v>
      </c>
      <c r="N243" s="9">
        <f ca="1">AVERAGEIFS('Fat and Grease Data'!F$2:F$9000,'Fat and Grease Data'!$B$2:$B$9000,'Monthly Prices'!$B243,'Fat and Grease Data'!$C$2:$C$9000,'Monthly Prices'!$C243)</f>
        <v>22.214285714285715</v>
      </c>
      <c r="O243" s="9">
        <f ca="1">_xlfn.MAXIFS('Fat and Grease Data'!$F$2:$F$9000,'Fat and Grease Data'!$B$2:$B$9000,'Monthly Prices'!$B243,'Fat and Grease Data'!$C$2:$C$9000,'Monthly Prices'!$C243)</f>
        <v>23</v>
      </c>
      <c r="P243" s="9">
        <f ca="1">_xlfn.MINIFS('Fat and Grease Data'!$F$2:$F$9000,'Fat and Grease Data'!$B$2:$B$9000,'Monthly Prices'!$B243,'Fat and Grease Data'!$C$2:$C$9000,'Monthly Prices'!$C243)</f>
        <v>20.5</v>
      </c>
      <c r="Q243" s="9">
        <f t="shared" ca="1" si="64"/>
        <v>0.7857142857142847</v>
      </c>
      <c r="R243" s="9">
        <f t="shared" ca="1" si="65"/>
        <v>-1.7142857142857153</v>
      </c>
      <c r="S243" s="9">
        <f ca="1">AVERAGEIFS('Fat and Grease Data'!G$2:G$9000,'Fat and Grease Data'!$B$2:$B$9000,'Monthly Prices'!$B243,'Fat and Grease Data'!$C$2:$C$9000,'Monthly Prices'!$C243)</f>
        <v>21.904761904761905</v>
      </c>
      <c r="T243" s="9">
        <f ca="1">_xlfn.MAXIFS('Fat and Grease Data'!$G$2:$G$9000,'Fat and Grease Data'!$B$2:$B$9000,'Monthly Prices'!$B243,'Fat and Grease Data'!$C$2:$C$9000,'Monthly Prices'!$C243)</f>
        <v>24</v>
      </c>
      <c r="U243" s="9">
        <f ca="1">_xlfn.MINIFS('Fat and Grease Data'!$G$2:$G$9000,'Fat and Grease Data'!$B$2:$B$9000,'Monthly Prices'!$B243,'Fat and Grease Data'!$C$2:$C$9000,'Monthly Prices'!$C243)</f>
        <v>21.5</v>
      </c>
      <c r="V243" s="9">
        <f t="shared" ca="1" si="76"/>
        <v>2.0952380952380949</v>
      </c>
      <c r="W243" s="9">
        <f t="shared" ca="1" si="77"/>
        <v>-0.4047619047619051</v>
      </c>
      <c r="X243" s="9">
        <f ca="1">AVERAGEIFS('Fat and Grease Data'!H$2:H$9000,'Fat and Grease Data'!$B$2:$B$9000,'Monthly Prices'!$B243,'Fat and Grease Data'!$C$2:$C$9000,'Monthly Prices'!$C243)</f>
        <v>23.583333333333332</v>
      </c>
      <c r="Y243" s="9">
        <f ca="1">_xlfn.MAXIFS('Fat and Grease Data'!$H$2:$H$9000,'Fat and Grease Data'!$B$2:$B$9000,'Monthly Prices'!$B243,'Fat and Grease Data'!$C$2:$C$9000,'Monthly Prices'!$C243)</f>
        <v>24</v>
      </c>
      <c r="Z243" s="9">
        <f ca="1">_xlfn.MINIFS('Fat and Grease Data'!$H$2:$H$9000,'Fat and Grease Data'!$B$2:$B$9000,'Monthly Prices'!$B243,'Fat and Grease Data'!$C$2:$C$9000,'Monthly Prices'!$C243)</f>
        <v>23</v>
      </c>
      <c r="AA243" s="9">
        <f t="shared" ca="1" si="78"/>
        <v>0.41666666666666785</v>
      </c>
      <c r="AB243" s="9">
        <f t="shared" ca="1" si="79"/>
        <v>-0.58333333333333215</v>
      </c>
      <c r="AC243" s="9">
        <f ca="1">AVERAGEIFS('Fat and Grease Data'!I$2:I$9000,'Fat and Grease Data'!$B$2:$B$9000,'Monthly Prices'!$B243,'Fat and Grease Data'!$C$2:$C$9000,'Monthly Prices'!$C243)</f>
        <v>25.69047619047619</v>
      </c>
      <c r="AD243" s="9">
        <f ca="1">_xlfn.MAXIFS('Fat and Grease Data'!$I$2:$I$9000,'Fat and Grease Data'!$B$2:$B$9000,'Monthly Prices'!$B243,'Fat and Grease Data'!$C$2:$C$9000,'Monthly Prices'!$C243)</f>
        <v>25.75</v>
      </c>
      <c r="AE243" s="9">
        <f ca="1">_xlfn.MINIFS('Fat and Grease Data'!$I$2:$I$9000,'Fat and Grease Data'!$B$2:$B$9000,'Monthly Prices'!$B243,'Fat and Grease Data'!$C$2:$C$9000,'Monthly Prices'!$C243)</f>
        <v>25.25</v>
      </c>
      <c r="AF243" s="9">
        <f t="shared" ca="1" si="80"/>
        <v>5.9523809523810201E-2</v>
      </c>
      <c r="AG243" s="9">
        <f t="shared" ca="1" si="81"/>
        <v>-0.4404761904761898</v>
      </c>
      <c r="AH243" s="9">
        <f ca="1">AVERAGEIFS('Fat and Grease Data'!J$2:J$9000,'Fat and Grease Data'!$B$2:$B$9000,'Monthly Prices'!$B243,'Fat and Grease Data'!$C$2:$C$9000,'Monthly Prices'!$C243)</f>
        <v>22.30952380952381</v>
      </c>
      <c r="AI243" s="9">
        <f ca="1">_xlfn.MAXIFS('Fat and Grease Data'!$J$2:$J$9000,'Fat and Grease Data'!$B$2:$B$9000,'Monthly Prices'!$B243,'Fat and Grease Data'!$C$2:$C$9000,'Monthly Prices'!$C243)</f>
        <v>23.5</v>
      </c>
      <c r="AJ243" s="9">
        <f ca="1">_xlfn.MINIFS('Fat and Grease Data'!$J$2:$J$9000,'Fat and Grease Data'!$B$2:$B$9000,'Monthly Prices'!$B243,'Fat and Grease Data'!$C$2:$C$9000,'Monthly Prices'!$C243)</f>
        <v>20.5</v>
      </c>
      <c r="AK243" s="9">
        <f t="shared" ca="1" si="86"/>
        <v>1.1904761904761898</v>
      </c>
      <c r="AL243" s="9">
        <f t="shared" ca="1" si="87"/>
        <v>-1.8095238095238102</v>
      </c>
      <c r="AM243" s="9">
        <f ca="1">AVERAGEIFS('Fat and Grease Data'!K$2:K$9000,'Fat and Grease Data'!$B$2:$B$9000,'Monthly Prices'!$B243,'Fat and Grease Data'!$C$2:$C$9000,'Monthly Prices'!$C243)</f>
        <v>29.214285714285715</v>
      </c>
      <c r="AN243" s="9">
        <f ca="1">_xlfn.MAXIFS('Fat and Grease Data'!$K$2:$K$9000,'Fat and Grease Data'!$B$2:$B$9000,'Monthly Prices'!$B243,'Fat and Grease Data'!$C$2:$C$9000,'Monthly Prices'!$C243)</f>
        <v>29.5</v>
      </c>
      <c r="AO243" s="9">
        <f ca="1">_xlfn.MINIFS('Fat and Grease Data'!$K$2:$K$9000,'Fat and Grease Data'!$B$2:$B$9000,'Monthly Prices'!$B243,'Fat and Grease Data'!$C$2:$C$9000,'Monthly Prices'!$C243)</f>
        <v>27.5</v>
      </c>
      <c r="AP243" s="9">
        <f t="shared" ca="1" si="74"/>
        <v>0.2857142857142847</v>
      </c>
      <c r="AQ243" s="9">
        <f t="shared" ca="1" si="75"/>
        <v>-1.7142857142857153</v>
      </c>
      <c r="AR243" s="9">
        <f ca="1">AVERAGEIFS('Fat and Grease Data'!L$2:L$9000,'Fat and Grease Data'!$B$2:$B$9000,'Monthly Prices'!$B243,'Fat and Grease Data'!$C$2:$C$9000,'Monthly Prices'!$C243)</f>
        <v>21.214285714285715</v>
      </c>
      <c r="AS243" s="9">
        <f ca="1">_xlfn.MAXIFS('Fat and Grease Data'!$L$2:$L$9000,'Fat and Grease Data'!$B$2:$B$9000,'Monthly Prices'!$B243,'Fat and Grease Data'!$C$2:$C$9000,'Monthly Prices'!$C243)</f>
        <v>22.5</v>
      </c>
      <c r="AT243" s="9">
        <f ca="1">_xlfn.MINIFS('Fat and Grease Data'!$L$2:$L$9000,'Fat and Grease Data'!$B$2:$B$9000,'Monthly Prices'!$B243,'Fat and Grease Data'!$C$2:$C$9000,'Monthly Prices'!$C243)</f>
        <v>20.5</v>
      </c>
      <c r="AU243" s="9">
        <f t="shared" ca="1" si="82"/>
        <v>1.2857142857142847</v>
      </c>
      <c r="AV243" s="9">
        <f t="shared" ca="1" si="83"/>
        <v>-0.7142857142857153</v>
      </c>
      <c r="AW243" s="9">
        <f ca="1">AVERAGEIFS('Fat and Grease Data'!M$2:M$9000,'Fat and Grease Data'!$B$2:$B$9000,'Monthly Prices'!$B243,'Fat and Grease Data'!$C$2:$C$9000,'Monthly Prices'!$C243)</f>
        <v>24.38190476190476</v>
      </c>
      <c r="AX243" s="9">
        <f ca="1">_xlfn.MAXIFS('Fat and Grease Data'!$M$2:$M$9000,'Fat and Grease Data'!$B$2:$B$9000,'Monthly Prices'!$B243,'Fat and Grease Data'!$C$2:$C$9000,'Monthly Prices'!$C243)</f>
        <v>24.5</v>
      </c>
      <c r="AY243" s="9">
        <f ca="1">_xlfn.MINIFS('Fat and Grease Data'!$M$2:$M$9000,'Fat and Grease Data'!$B$2:$B$9000,'Monthly Prices'!$B243,'Fat and Grease Data'!$C$2:$C$9000,'Monthly Prices'!$C243)</f>
        <v>23.88</v>
      </c>
      <c r="AZ243" s="9">
        <f t="shared" ca="1" si="84"/>
        <v>0.11809523809523981</v>
      </c>
      <c r="BA243" s="9">
        <f t="shared" ca="1" si="85"/>
        <v>-0.50190476190476119</v>
      </c>
      <c r="BB243" s="10">
        <f>'[1]Monthly Prices'!D243</f>
        <v>32.94285714285715</v>
      </c>
      <c r="BC243" s="10">
        <f>'[1]Monthly Prices'!E243</f>
        <v>35.04</v>
      </c>
      <c r="BD243" s="10">
        <f>'[1]Monthly Prices'!F243</f>
        <v>29.69</v>
      </c>
      <c r="BE243" s="10">
        <f t="shared" si="69"/>
        <v>2.097142857142849</v>
      </c>
      <c r="BF243" s="10">
        <f t="shared" si="70"/>
        <v>-3.2528571428571489</v>
      </c>
    </row>
    <row r="244" spans="1:58" x14ac:dyDescent="0.2">
      <c r="A244" s="7">
        <v>43862</v>
      </c>
      <c r="B244" s="8">
        <f t="shared" si="66"/>
        <v>2</v>
      </c>
      <c r="C244" s="8">
        <f t="shared" si="67"/>
        <v>2020</v>
      </c>
      <c r="D244" s="9">
        <f ca="1">AVERAGEIFS('Fat and Grease Data'!D$2:D$9000,'Fat and Grease Data'!$B$2:$B$9000,'Monthly Prices'!$B244,'Fat and Grease Data'!$C$2:$C$9000,'Monthly Prices'!$C244)</f>
        <v>23.026315789473685</v>
      </c>
      <c r="E244" s="9">
        <f ca="1">_xlfn.MAXIFS('Fat and Grease Data'!$D$2:$D$9000,'Fat and Grease Data'!$B$2:$B$9000,'Monthly Prices'!$B244,'Fat and Grease Data'!$C$2:$C$9000,'Monthly Prices'!$C244)</f>
        <v>23.5</v>
      </c>
      <c r="F244" s="9">
        <f ca="1">_xlfn.MINIFS('Fat and Grease Data'!$D$2:$D$9000,'Fat and Grease Data'!$B$2:$B$9000,'Monthly Prices'!$B244,'Fat and Grease Data'!$C$2:$C$9000,'Monthly Prices'!$C244)</f>
        <v>22.5</v>
      </c>
      <c r="G244" s="9">
        <f t="shared" ca="1" si="68"/>
        <v>0.47368421052631504</v>
      </c>
      <c r="H244" s="9">
        <f t="shared" ca="1" si="71"/>
        <v>-0.52631578947368496</v>
      </c>
      <c r="I244" s="9">
        <f ca="1">AVERAGEIFS('Fat and Grease Data'!E$2:E$9000,'Fat and Grease Data'!$B$2:$B$9000,'Monthly Prices'!$B244,'Fat and Grease Data'!$C$2:$C$9000,'Monthly Prices'!$C244)</f>
        <v>24.223684210526315</v>
      </c>
      <c r="J244" s="9">
        <f ca="1">_xlfn.MAXIFS('Fat and Grease Data'!$E$2:$E$9000,'Fat and Grease Data'!$B$2:$B$9000,'Monthly Prices'!$B244,'Fat and Grease Data'!$C$2:$C$9000,'Monthly Prices'!$C244)</f>
        <v>24.75</v>
      </c>
      <c r="K244" s="9">
        <f ca="1">_xlfn.MINIFS('Fat and Grease Data'!$E$2:$E$9000,'Fat and Grease Data'!$B$2:$B$9000,'Monthly Prices'!$B244,'Fat and Grease Data'!$C$2:$C$9000,'Monthly Prices'!$C244)</f>
        <v>23.25</v>
      </c>
      <c r="L244" s="9">
        <f t="shared" ca="1" si="72"/>
        <v>0.52631578947368496</v>
      </c>
      <c r="M244" s="9">
        <f t="shared" ca="1" si="73"/>
        <v>-0.97368421052631504</v>
      </c>
      <c r="N244" s="9">
        <f ca="1">AVERAGEIFS('Fat and Grease Data'!F$2:F$9000,'Fat and Grease Data'!$B$2:$B$9000,'Monthly Prices'!$B244,'Fat and Grease Data'!$C$2:$C$9000,'Monthly Prices'!$C244)</f>
        <v>23.092105263157894</v>
      </c>
      <c r="O244" s="9">
        <f ca="1">_xlfn.MAXIFS('Fat and Grease Data'!$F$2:$F$9000,'Fat and Grease Data'!$B$2:$B$9000,'Monthly Prices'!$B244,'Fat and Grease Data'!$C$2:$C$9000,'Monthly Prices'!$C244)</f>
        <v>23.25</v>
      </c>
      <c r="P244" s="9">
        <f ca="1">_xlfn.MINIFS('Fat and Grease Data'!$F$2:$F$9000,'Fat and Grease Data'!$B$2:$B$9000,'Monthly Prices'!$B244,'Fat and Grease Data'!$C$2:$C$9000,'Monthly Prices'!$C244)</f>
        <v>23</v>
      </c>
      <c r="Q244" s="9">
        <f t="shared" ca="1" si="64"/>
        <v>0.1578947368421062</v>
      </c>
      <c r="R244" s="9">
        <f t="shared" ca="1" si="65"/>
        <v>-9.2105263157893802E-2</v>
      </c>
      <c r="S244" s="9">
        <f ca="1">AVERAGEIFS('Fat and Grease Data'!G$2:G$9000,'Fat and Grease Data'!$B$2:$B$9000,'Monthly Prices'!$B244,'Fat and Grease Data'!$C$2:$C$9000,'Monthly Prices'!$C244)</f>
        <v>23.477894736842103</v>
      </c>
      <c r="T244" s="9">
        <f ca="1">_xlfn.MAXIFS('Fat and Grease Data'!$G$2:$G$9000,'Fat and Grease Data'!$B$2:$B$9000,'Monthly Prices'!$B244,'Fat and Grease Data'!$C$2:$C$9000,'Monthly Prices'!$C244)</f>
        <v>24</v>
      </c>
      <c r="U244" s="9">
        <f ca="1">_xlfn.MINIFS('Fat and Grease Data'!$G$2:$G$9000,'Fat and Grease Data'!$B$2:$B$9000,'Monthly Prices'!$B244,'Fat and Grease Data'!$C$2:$C$9000,'Monthly Prices'!$C244)</f>
        <v>23.38</v>
      </c>
      <c r="V244" s="9">
        <f t="shared" ca="1" si="76"/>
        <v>0.52210526315789707</v>
      </c>
      <c r="W244" s="9">
        <f t="shared" ca="1" si="77"/>
        <v>-9.7894736842103924E-2</v>
      </c>
      <c r="X244" s="9">
        <f ca="1">AVERAGEIFS('Fat and Grease Data'!H$2:H$9000,'Fat and Grease Data'!$B$2:$B$9000,'Monthly Prices'!$B244,'Fat and Grease Data'!$C$2:$C$9000,'Monthly Prices'!$C244)</f>
        <v>24</v>
      </c>
      <c r="Y244" s="9">
        <f ca="1">_xlfn.MAXIFS('Fat and Grease Data'!$H$2:$H$9000,'Fat and Grease Data'!$B$2:$B$9000,'Monthly Prices'!$B244,'Fat and Grease Data'!$C$2:$C$9000,'Monthly Prices'!$C244)</f>
        <v>24</v>
      </c>
      <c r="Z244" s="9">
        <f ca="1">_xlfn.MINIFS('Fat and Grease Data'!$H$2:$H$9000,'Fat and Grease Data'!$B$2:$B$9000,'Monthly Prices'!$B244,'Fat and Grease Data'!$C$2:$C$9000,'Monthly Prices'!$C244)</f>
        <v>24</v>
      </c>
      <c r="AA244" s="9">
        <f t="shared" ca="1" si="78"/>
        <v>0</v>
      </c>
      <c r="AB244" s="9">
        <f t="shared" ca="1" si="79"/>
        <v>0</v>
      </c>
      <c r="AC244" s="9">
        <f ca="1">AVERAGEIFS('Fat and Grease Data'!I$2:I$9000,'Fat and Grease Data'!$B$2:$B$9000,'Monthly Prices'!$B244,'Fat and Grease Data'!$C$2:$C$9000,'Monthly Prices'!$C244)</f>
        <v>25.921052631578949</v>
      </c>
      <c r="AD244" s="9">
        <f ca="1">_xlfn.MAXIFS('Fat and Grease Data'!$I$2:$I$9000,'Fat and Grease Data'!$B$2:$B$9000,'Monthly Prices'!$B244,'Fat and Grease Data'!$C$2:$C$9000,'Monthly Prices'!$C244)</f>
        <v>26</v>
      </c>
      <c r="AE244" s="9">
        <f ca="1">_xlfn.MINIFS('Fat and Grease Data'!$I$2:$I$9000,'Fat and Grease Data'!$B$2:$B$9000,'Monthly Prices'!$B244,'Fat and Grease Data'!$C$2:$C$9000,'Monthly Prices'!$C244)</f>
        <v>25.75</v>
      </c>
      <c r="AF244" s="9">
        <f t="shared" ca="1" si="80"/>
        <v>7.8947368421051323E-2</v>
      </c>
      <c r="AG244" s="9">
        <f t="shared" ca="1" si="81"/>
        <v>-0.17105263157894868</v>
      </c>
      <c r="AH244" s="9">
        <f ca="1">AVERAGEIFS('Fat and Grease Data'!J$2:J$9000,'Fat and Grease Data'!$B$2:$B$9000,'Monthly Prices'!$B244,'Fat and Grease Data'!$C$2:$C$9000,'Monthly Prices'!$C244)</f>
        <v>23.592105263157894</v>
      </c>
      <c r="AI244" s="9">
        <f ca="1">_xlfn.MAXIFS('Fat and Grease Data'!$J$2:$J$9000,'Fat and Grease Data'!$B$2:$B$9000,'Monthly Prices'!$B244,'Fat and Grease Data'!$C$2:$C$9000,'Monthly Prices'!$C244)</f>
        <v>23.75</v>
      </c>
      <c r="AJ244" s="9">
        <f ca="1">_xlfn.MINIFS('Fat and Grease Data'!$J$2:$J$9000,'Fat and Grease Data'!$B$2:$B$9000,'Monthly Prices'!$B244,'Fat and Grease Data'!$C$2:$C$9000,'Monthly Prices'!$C244)</f>
        <v>23.5</v>
      </c>
      <c r="AK244" s="9">
        <f t="shared" ca="1" si="86"/>
        <v>0.1578947368421062</v>
      </c>
      <c r="AL244" s="9">
        <f t="shared" ca="1" si="87"/>
        <v>-9.2105263157893802E-2</v>
      </c>
      <c r="AM244" s="9">
        <f ca="1">AVERAGEIFS('Fat and Grease Data'!K$2:K$9000,'Fat and Grease Data'!$B$2:$B$9000,'Monthly Prices'!$B244,'Fat and Grease Data'!$C$2:$C$9000,'Monthly Prices'!$C244)</f>
        <v>30.618421052631579</v>
      </c>
      <c r="AN244" s="9">
        <f ca="1">_xlfn.MAXIFS('Fat and Grease Data'!$K$2:$K$9000,'Fat and Grease Data'!$B$2:$B$9000,'Monthly Prices'!$B244,'Fat and Grease Data'!$C$2:$C$9000,'Monthly Prices'!$C244)</f>
        <v>31.5</v>
      </c>
      <c r="AO244" s="9">
        <f ca="1">_xlfn.MINIFS('Fat and Grease Data'!$K$2:$K$9000,'Fat and Grease Data'!$B$2:$B$9000,'Monthly Prices'!$B244,'Fat and Grease Data'!$C$2:$C$9000,'Monthly Prices'!$C244)</f>
        <v>29.5</v>
      </c>
      <c r="AP244" s="9">
        <f t="shared" ca="1" si="74"/>
        <v>0.88157894736842124</v>
      </c>
      <c r="AQ244" s="9">
        <f t="shared" ca="1" si="75"/>
        <v>-1.1184210526315788</v>
      </c>
      <c r="AR244" s="9">
        <f ca="1">AVERAGEIFS('Fat and Grease Data'!L$2:L$9000,'Fat and Grease Data'!$B$2:$B$9000,'Monthly Prices'!$B244,'Fat and Grease Data'!$C$2:$C$9000,'Monthly Prices'!$C244)</f>
        <v>22.5</v>
      </c>
      <c r="AS244" s="9">
        <f ca="1">_xlfn.MAXIFS('Fat and Grease Data'!$L$2:$L$9000,'Fat and Grease Data'!$B$2:$B$9000,'Monthly Prices'!$B244,'Fat and Grease Data'!$C$2:$C$9000,'Monthly Prices'!$C244)</f>
        <v>22.5</v>
      </c>
      <c r="AT244" s="9">
        <f ca="1">_xlfn.MINIFS('Fat and Grease Data'!$L$2:$L$9000,'Fat and Grease Data'!$B$2:$B$9000,'Monthly Prices'!$B244,'Fat and Grease Data'!$C$2:$C$9000,'Monthly Prices'!$C244)</f>
        <v>22.5</v>
      </c>
      <c r="AU244" s="9">
        <f t="shared" ca="1" si="82"/>
        <v>0</v>
      </c>
      <c r="AV244" s="9">
        <f t="shared" ca="1" si="83"/>
        <v>0</v>
      </c>
      <c r="AW244" s="9">
        <f ca="1">AVERAGEIFS('Fat and Grease Data'!M$2:M$9000,'Fat and Grease Data'!$B$2:$B$9000,'Monthly Prices'!$B244,'Fat and Grease Data'!$C$2:$C$9000,'Monthly Prices'!$C244)</f>
        <v>24.657894736842106</v>
      </c>
      <c r="AX244" s="9">
        <f ca="1">_xlfn.MAXIFS('Fat and Grease Data'!$M$2:$M$9000,'Fat and Grease Data'!$B$2:$B$9000,'Monthly Prices'!$B244,'Fat and Grease Data'!$C$2:$C$9000,'Monthly Prices'!$C244)</f>
        <v>25.5</v>
      </c>
      <c r="AY244" s="9">
        <f ca="1">_xlfn.MINIFS('Fat and Grease Data'!$M$2:$M$9000,'Fat and Grease Data'!$B$2:$B$9000,'Monthly Prices'!$B244,'Fat and Grease Data'!$C$2:$C$9000,'Monthly Prices'!$C244)</f>
        <v>24.5</v>
      </c>
      <c r="AZ244" s="9">
        <f t="shared" ca="1" si="84"/>
        <v>0.8421052631578938</v>
      </c>
      <c r="BA244" s="9">
        <f t="shared" ca="1" si="85"/>
        <v>-0.1578947368421062</v>
      </c>
      <c r="BB244" s="10">
        <f>'[1]Monthly Prices'!D244</f>
        <v>30.282631578947363</v>
      </c>
      <c r="BC244" s="10">
        <f>'[1]Monthly Prices'!E244</f>
        <v>31.57</v>
      </c>
      <c r="BD244" s="10">
        <f>'[1]Monthly Prices'!F244</f>
        <v>28.41</v>
      </c>
      <c r="BE244" s="10">
        <f t="shared" si="69"/>
        <v>1.287368421052637</v>
      </c>
      <c r="BF244" s="10">
        <f t="shared" si="70"/>
        <v>-1.8726315789473631</v>
      </c>
    </row>
    <row r="245" spans="1:58" x14ac:dyDescent="0.2">
      <c r="A245" s="7">
        <v>43891</v>
      </c>
      <c r="B245" s="8">
        <f t="shared" si="66"/>
        <v>3</v>
      </c>
      <c r="C245" s="8">
        <f t="shared" si="67"/>
        <v>2020</v>
      </c>
      <c r="D245" s="9">
        <f ca="1">AVERAGEIFS('Fat and Grease Data'!D$2:D$9000,'Fat and Grease Data'!$B$2:$B$9000,'Monthly Prices'!$B245,'Fat and Grease Data'!$C$2:$C$9000,'Monthly Prices'!$C245)</f>
        <v>21.795454545454547</v>
      </c>
      <c r="E245" s="9">
        <f ca="1">_xlfn.MAXIFS('Fat and Grease Data'!$D$2:$D$9000,'Fat and Grease Data'!$B$2:$B$9000,'Monthly Prices'!$B245,'Fat and Grease Data'!$C$2:$C$9000,'Monthly Prices'!$C245)</f>
        <v>23.5</v>
      </c>
      <c r="F245" s="9">
        <f ca="1">_xlfn.MINIFS('Fat and Grease Data'!$D$2:$D$9000,'Fat and Grease Data'!$B$2:$B$9000,'Monthly Prices'!$B245,'Fat and Grease Data'!$C$2:$C$9000,'Monthly Prices'!$C245)</f>
        <v>19</v>
      </c>
      <c r="G245" s="9">
        <f t="shared" ca="1" si="68"/>
        <v>1.7045454545454533</v>
      </c>
      <c r="H245" s="9">
        <f t="shared" ca="1" si="71"/>
        <v>-2.7954545454545467</v>
      </c>
      <c r="I245" s="9">
        <f ca="1">AVERAGEIFS('Fat and Grease Data'!E$2:E$9000,'Fat and Grease Data'!$B$2:$B$9000,'Monthly Prices'!$B245,'Fat and Grease Data'!$C$2:$C$9000,'Monthly Prices'!$C245)</f>
        <v>22.727272727272727</v>
      </c>
      <c r="J245" s="9">
        <f ca="1">_xlfn.MAXIFS('Fat and Grease Data'!$E$2:$E$9000,'Fat and Grease Data'!$B$2:$B$9000,'Monthly Prices'!$B245,'Fat and Grease Data'!$C$2:$C$9000,'Monthly Prices'!$C245)</f>
        <v>24.75</v>
      </c>
      <c r="K245" s="9">
        <f ca="1">_xlfn.MINIFS('Fat and Grease Data'!$E$2:$E$9000,'Fat and Grease Data'!$B$2:$B$9000,'Monthly Prices'!$B245,'Fat and Grease Data'!$C$2:$C$9000,'Monthly Prices'!$C245)</f>
        <v>20</v>
      </c>
      <c r="L245" s="9">
        <f t="shared" ca="1" si="72"/>
        <v>2.0227272727272734</v>
      </c>
      <c r="M245" s="9">
        <f t="shared" ca="1" si="73"/>
        <v>-2.7272727272727266</v>
      </c>
      <c r="N245" s="9">
        <f ca="1">AVERAGEIFS('Fat and Grease Data'!F$2:F$9000,'Fat and Grease Data'!$B$2:$B$9000,'Monthly Prices'!$B245,'Fat and Grease Data'!$C$2:$C$9000,'Monthly Prices'!$C245)</f>
        <v>23.738636363636363</v>
      </c>
      <c r="O245" s="9">
        <f ca="1">_xlfn.MAXIFS('Fat and Grease Data'!$F$2:$F$9000,'Fat and Grease Data'!$B$2:$B$9000,'Monthly Prices'!$B245,'Fat and Grease Data'!$C$2:$C$9000,'Monthly Prices'!$C245)</f>
        <v>24</v>
      </c>
      <c r="P245" s="9">
        <f ca="1">_xlfn.MINIFS('Fat and Grease Data'!$F$2:$F$9000,'Fat and Grease Data'!$B$2:$B$9000,'Monthly Prices'!$B245,'Fat and Grease Data'!$C$2:$C$9000,'Monthly Prices'!$C245)</f>
        <v>23</v>
      </c>
      <c r="Q245" s="9">
        <f t="shared" ca="1" si="64"/>
        <v>0.26136363636363669</v>
      </c>
      <c r="R245" s="9">
        <f t="shared" ca="1" si="65"/>
        <v>-0.73863636363636331</v>
      </c>
      <c r="S245" s="9">
        <f ca="1">AVERAGEIFS('Fat and Grease Data'!G$2:G$9000,'Fat and Grease Data'!$B$2:$B$9000,'Monthly Prices'!$B245,'Fat and Grease Data'!$C$2:$C$9000,'Monthly Prices'!$C245)</f>
        <v>22.029999999999998</v>
      </c>
      <c r="T245" s="9">
        <f ca="1">_xlfn.MAXIFS('Fat and Grease Data'!$G$2:$G$9000,'Fat and Grease Data'!$B$2:$B$9000,'Monthly Prices'!$B245,'Fat and Grease Data'!$C$2:$C$9000,'Monthly Prices'!$C245)</f>
        <v>23.38</v>
      </c>
      <c r="U245" s="9">
        <f ca="1">_xlfn.MINIFS('Fat and Grease Data'!$G$2:$G$9000,'Fat and Grease Data'!$B$2:$B$9000,'Monthly Prices'!$B245,'Fat and Grease Data'!$C$2:$C$9000,'Monthly Prices'!$C245)</f>
        <v>20.5</v>
      </c>
      <c r="V245" s="9">
        <f t="shared" ca="1" si="76"/>
        <v>1.3500000000000014</v>
      </c>
      <c r="W245" s="9">
        <f t="shared" ca="1" si="77"/>
        <v>-1.5299999999999976</v>
      </c>
      <c r="X245" s="9">
        <f ca="1">AVERAGEIFS('Fat and Grease Data'!H$2:H$9000,'Fat and Grease Data'!$B$2:$B$9000,'Monthly Prices'!$B245,'Fat and Grease Data'!$C$2:$C$9000,'Monthly Prices'!$C245)</f>
        <v>24</v>
      </c>
      <c r="Y245" s="9">
        <f ca="1">_xlfn.MAXIFS('Fat and Grease Data'!$H$2:$H$9000,'Fat and Grease Data'!$B$2:$B$9000,'Monthly Prices'!$B245,'Fat and Grease Data'!$C$2:$C$9000,'Monthly Prices'!$C245)</f>
        <v>24</v>
      </c>
      <c r="Z245" s="9">
        <f ca="1">_xlfn.MINIFS('Fat and Grease Data'!$H$2:$H$9000,'Fat and Grease Data'!$B$2:$B$9000,'Monthly Prices'!$B245,'Fat and Grease Data'!$C$2:$C$9000,'Monthly Prices'!$C245)</f>
        <v>24</v>
      </c>
      <c r="AA245" s="9">
        <f t="shared" ca="1" si="78"/>
        <v>0</v>
      </c>
      <c r="AB245" s="9">
        <f t="shared" ca="1" si="79"/>
        <v>0</v>
      </c>
      <c r="AC245" s="9">
        <f ca="1">AVERAGEIFS('Fat and Grease Data'!I$2:I$9000,'Fat and Grease Data'!$B$2:$B$9000,'Monthly Prices'!$B245,'Fat and Grease Data'!$C$2:$C$9000,'Monthly Prices'!$C245)</f>
        <v>26.227272727272727</v>
      </c>
      <c r="AD245" s="9">
        <f ca="1">_xlfn.MAXIFS('Fat and Grease Data'!$I$2:$I$9000,'Fat and Grease Data'!$B$2:$B$9000,'Monthly Prices'!$B245,'Fat and Grease Data'!$C$2:$C$9000,'Monthly Prices'!$C245)</f>
        <v>26.25</v>
      </c>
      <c r="AE245" s="9">
        <f ca="1">_xlfn.MINIFS('Fat and Grease Data'!$I$2:$I$9000,'Fat and Grease Data'!$B$2:$B$9000,'Monthly Prices'!$B245,'Fat and Grease Data'!$C$2:$C$9000,'Monthly Prices'!$C245)</f>
        <v>26</v>
      </c>
      <c r="AF245" s="9">
        <f t="shared" ca="1" si="80"/>
        <v>2.2727272727273373E-2</v>
      </c>
      <c r="AG245" s="9">
        <f t="shared" ca="1" si="81"/>
        <v>-0.22727272727272663</v>
      </c>
      <c r="AH245" s="9">
        <f ca="1">AVERAGEIFS('Fat and Grease Data'!J$2:J$9000,'Fat and Grease Data'!$B$2:$B$9000,'Monthly Prices'!$B245,'Fat and Grease Data'!$C$2:$C$9000,'Monthly Prices'!$C245)</f>
        <v>23.943181818181817</v>
      </c>
      <c r="AI245" s="9">
        <f ca="1">_xlfn.MAXIFS('Fat and Grease Data'!$J$2:$J$9000,'Fat and Grease Data'!$B$2:$B$9000,'Monthly Prices'!$B245,'Fat and Grease Data'!$C$2:$C$9000,'Monthly Prices'!$C245)</f>
        <v>24.25</v>
      </c>
      <c r="AJ245" s="9">
        <f ca="1">_xlfn.MINIFS('Fat and Grease Data'!$J$2:$J$9000,'Fat and Grease Data'!$B$2:$B$9000,'Monthly Prices'!$B245,'Fat and Grease Data'!$C$2:$C$9000,'Monthly Prices'!$C245)</f>
        <v>23</v>
      </c>
      <c r="AK245" s="9">
        <f t="shared" ca="1" si="86"/>
        <v>0.30681818181818343</v>
      </c>
      <c r="AL245" s="9">
        <f t="shared" ca="1" si="87"/>
        <v>-0.94318181818181657</v>
      </c>
      <c r="AM245" s="9">
        <f ca="1">AVERAGEIFS('Fat and Grease Data'!K$2:K$9000,'Fat and Grease Data'!$B$2:$B$9000,'Monthly Prices'!$B245,'Fat and Grease Data'!$C$2:$C$9000,'Monthly Prices'!$C245)</f>
        <v>28.818181818181817</v>
      </c>
      <c r="AN245" s="9">
        <f ca="1">_xlfn.MAXIFS('Fat and Grease Data'!$K$2:$K$9000,'Fat and Grease Data'!$B$2:$B$9000,'Monthly Prices'!$B245,'Fat and Grease Data'!$C$2:$C$9000,'Monthly Prices'!$C245)</f>
        <v>30.75</v>
      </c>
      <c r="AO245" s="9">
        <f ca="1">_xlfn.MINIFS('Fat and Grease Data'!$K$2:$K$9000,'Fat and Grease Data'!$B$2:$B$9000,'Monthly Prices'!$B245,'Fat and Grease Data'!$C$2:$C$9000,'Monthly Prices'!$C245)</f>
        <v>26.5</v>
      </c>
      <c r="AP245" s="9">
        <f t="shared" ca="1" si="74"/>
        <v>1.9318181818181834</v>
      </c>
      <c r="AQ245" s="9">
        <f t="shared" ca="1" si="75"/>
        <v>-2.3181818181818166</v>
      </c>
      <c r="AR245" s="9">
        <f ca="1">AVERAGEIFS('Fat and Grease Data'!L$2:L$9000,'Fat and Grease Data'!$B$2:$B$9000,'Monthly Prices'!$B245,'Fat and Grease Data'!$C$2:$C$9000,'Monthly Prices'!$C245)</f>
        <v>23.454545454545453</v>
      </c>
      <c r="AS245" s="9">
        <f ca="1">_xlfn.MAXIFS('Fat and Grease Data'!$L$2:$L$9000,'Fat and Grease Data'!$B$2:$B$9000,'Monthly Prices'!$B245,'Fat and Grease Data'!$C$2:$C$9000,'Monthly Prices'!$C245)</f>
        <v>23.5</v>
      </c>
      <c r="AT245" s="9">
        <f ca="1">_xlfn.MINIFS('Fat and Grease Data'!$L$2:$L$9000,'Fat and Grease Data'!$B$2:$B$9000,'Monthly Prices'!$B245,'Fat and Grease Data'!$C$2:$C$9000,'Monthly Prices'!$C245)</f>
        <v>22.5</v>
      </c>
      <c r="AU245" s="9">
        <f t="shared" ca="1" si="82"/>
        <v>4.5454545454546746E-2</v>
      </c>
      <c r="AV245" s="9">
        <f t="shared" ca="1" si="83"/>
        <v>-0.95454545454545325</v>
      </c>
      <c r="AW245" s="9">
        <f ca="1">AVERAGEIFS('Fat and Grease Data'!M$2:M$9000,'Fat and Grease Data'!$B$2:$B$9000,'Monthly Prices'!$B245,'Fat and Grease Data'!$C$2:$C$9000,'Monthly Prices'!$C245)</f>
        <v>25.5</v>
      </c>
      <c r="AX245" s="9">
        <f ca="1">_xlfn.MAXIFS('Fat and Grease Data'!$M$2:$M$9000,'Fat and Grease Data'!$B$2:$B$9000,'Monthly Prices'!$B245,'Fat and Grease Data'!$C$2:$C$9000,'Monthly Prices'!$C245)</f>
        <v>25.5</v>
      </c>
      <c r="AY245" s="9">
        <f ca="1">_xlfn.MINIFS('Fat and Grease Data'!$M$2:$M$9000,'Fat and Grease Data'!$B$2:$B$9000,'Monthly Prices'!$B245,'Fat and Grease Data'!$C$2:$C$9000,'Monthly Prices'!$C245)</f>
        <v>25.5</v>
      </c>
      <c r="AZ245" s="9">
        <f t="shared" ca="1" si="84"/>
        <v>0</v>
      </c>
      <c r="BA245" s="9">
        <f t="shared" ca="1" si="85"/>
        <v>0</v>
      </c>
      <c r="BB245" s="10">
        <f>'[1]Monthly Prices'!D245</f>
        <v>27.026818181818182</v>
      </c>
      <c r="BC245" s="10">
        <f>'[1]Monthly Prices'!E245</f>
        <v>29.84</v>
      </c>
      <c r="BD245" s="10">
        <f>'[1]Monthly Prices'!F245</f>
        <v>24.99</v>
      </c>
      <c r="BE245" s="10">
        <f t="shared" si="69"/>
        <v>2.8131818181818176</v>
      </c>
      <c r="BF245" s="10">
        <f t="shared" si="70"/>
        <v>-2.0368181818181839</v>
      </c>
    </row>
    <row r="246" spans="1:58" x14ac:dyDescent="0.2">
      <c r="A246" s="7">
        <v>43922</v>
      </c>
      <c r="B246" s="8">
        <f t="shared" si="66"/>
        <v>4</v>
      </c>
      <c r="C246" s="8">
        <f t="shared" si="67"/>
        <v>2020</v>
      </c>
      <c r="D246" s="9">
        <f ca="1">AVERAGEIFS('Fat and Grease Data'!D$2:D$9000,'Fat and Grease Data'!$B$2:$B$9000,'Monthly Prices'!$B246,'Fat and Grease Data'!$C$2:$C$9000,'Monthly Prices'!$C246)</f>
        <v>19.238095238095237</v>
      </c>
      <c r="E246" s="9">
        <f ca="1">_xlfn.MAXIFS('Fat and Grease Data'!$D$2:$D$9000,'Fat and Grease Data'!$B$2:$B$9000,'Monthly Prices'!$B246,'Fat and Grease Data'!$C$2:$C$9000,'Monthly Prices'!$C246)</f>
        <v>21</v>
      </c>
      <c r="F246" s="9">
        <f ca="1">_xlfn.MINIFS('Fat and Grease Data'!$D$2:$D$9000,'Fat and Grease Data'!$B$2:$B$9000,'Monthly Prices'!$B246,'Fat and Grease Data'!$C$2:$C$9000,'Monthly Prices'!$C246)</f>
        <v>18.5</v>
      </c>
      <c r="G246" s="9">
        <f t="shared" ca="1" si="68"/>
        <v>1.7619047619047628</v>
      </c>
      <c r="H246" s="9">
        <f t="shared" ca="1" si="71"/>
        <v>-0.73809523809523725</v>
      </c>
      <c r="I246" s="9">
        <f ca="1">AVERAGEIFS('Fat and Grease Data'!E$2:E$9000,'Fat and Grease Data'!$B$2:$B$9000,'Monthly Prices'!$B246,'Fat and Grease Data'!$C$2:$C$9000,'Monthly Prices'!$C246)</f>
        <v>20.666666666666668</v>
      </c>
      <c r="J246" s="9">
        <f ca="1">_xlfn.MAXIFS('Fat and Grease Data'!$E$2:$E$9000,'Fat and Grease Data'!$B$2:$B$9000,'Monthly Prices'!$B246,'Fat and Grease Data'!$C$2:$C$9000,'Monthly Prices'!$C246)</f>
        <v>22</v>
      </c>
      <c r="K246" s="9">
        <f ca="1">_xlfn.MINIFS('Fat and Grease Data'!$E$2:$E$9000,'Fat and Grease Data'!$B$2:$B$9000,'Monthly Prices'!$B246,'Fat and Grease Data'!$C$2:$C$9000,'Monthly Prices'!$C246)</f>
        <v>20</v>
      </c>
      <c r="L246" s="9">
        <f t="shared" ca="1" si="72"/>
        <v>1.3333333333333321</v>
      </c>
      <c r="M246" s="9">
        <f t="shared" ca="1" si="73"/>
        <v>-0.66666666666666785</v>
      </c>
      <c r="N246" s="9">
        <f ca="1">AVERAGEIFS('Fat and Grease Data'!F$2:F$9000,'Fat and Grease Data'!$B$2:$B$9000,'Monthly Prices'!$B246,'Fat and Grease Data'!$C$2:$C$9000,'Monthly Prices'!$C246)</f>
        <v>22.88095238095238</v>
      </c>
      <c r="O246" s="9">
        <f ca="1">_xlfn.MAXIFS('Fat and Grease Data'!$F$2:$F$9000,'Fat and Grease Data'!$B$2:$B$9000,'Monthly Prices'!$B246,'Fat and Grease Data'!$C$2:$C$9000,'Monthly Prices'!$C246)</f>
        <v>24</v>
      </c>
      <c r="P246" s="9">
        <f ca="1">_xlfn.MINIFS('Fat and Grease Data'!$F$2:$F$9000,'Fat and Grease Data'!$B$2:$B$9000,'Monthly Prices'!$B246,'Fat and Grease Data'!$C$2:$C$9000,'Monthly Prices'!$C246)</f>
        <v>22.5</v>
      </c>
      <c r="Q246" s="9">
        <f t="shared" ca="1" si="64"/>
        <v>1.1190476190476204</v>
      </c>
      <c r="R246" s="9">
        <f t="shared" ca="1" si="65"/>
        <v>-0.3809523809523796</v>
      </c>
      <c r="S246" s="9">
        <f ca="1">AVERAGEIFS('Fat and Grease Data'!G$2:G$9000,'Fat and Grease Data'!$B$2:$B$9000,'Monthly Prices'!$B246,'Fat and Grease Data'!$C$2:$C$9000,'Monthly Prices'!$C246)</f>
        <v>20.5</v>
      </c>
      <c r="T246" s="9">
        <f ca="1">_xlfn.MAXIFS('Fat and Grease Data'!$G$2:$G$9000,'Fat and Grease Data'!$B$2:$B$9000,'Monthly Prices'!$B246,'Fat and Grease Data'!$C$2:$C$9000,'Monthly Prices'!$C246)</f>
        <v>20.5</v>
      </c>
      <c r="U246" s="9">
        <f ca="1">_xlfn.MINIFS('Fat and Grease Data'!$G$2:$G$9000,'Fat and Grease Data'!$B$2:$B$9000,'Monthly Prices'!$B246,'Fat and Grease Data'!$C$2:$C$9000,'Monthly Prices'!$C246)</f>
        <v>20.5</v>
      </c>
      <c r="V246" s="9">
        <f t="shared" ca="1" si="76"/>
        <v>0</v>
      </c>
      <c r="W246" s="9">
        <f t="shared" ca="1" si="77"/>
        <v>0</v>
      </c>
      <c r="X246" s="9">
        <f ca="1">AVERAGEIFS('Fat and Grease Data'!H$2:H$9000,'Fat and Grease Data'!$B$2:$B$9000,'Monthly Prices'!$B246,'Fat and Grease Data'!$C$2:$C$9000,'Monthly Prices'!$C246)</f>
        <v>24</v>
      </c>
      <c r="Y246" s="9">
        <f ca="1">_xlfn.MAXIFS('Fat and Grease Data'!$H$2:$H$9000,'Fat and Grease Data'!$B$2:$B$9000,'Monthly Prices'!$B246,'Fat and Grease Data'!$C$2:$C$9000,'Monthly Prices'!$C246)</f>
        <v>24</v>
      </c>
      <c r="Z246" s="9">
        <f ca="1">_xlfn.MINIFS('Fat and Grease Data'!$H$2:$H$9000,'Fat and Grease Data'!$B$2:$B$9000,'Monthly Prices'!$B246,'Fat and Grease Data'!$C$2:$C$9000,'Monthly Prices'!$C246)</f>
        <v>24</v>
      </c>
      <c r="AA246" s="9">
        <f t="shared" ca="1" si="78"/>
        <v>0</v>
      </c>
      <c r="AB246" s="9">
        <f t="shared" ca="1" si="79"/>
        <v>0</v>
      </c>
      <c r="AC246" s="9">
        <f ca="1">AVERAGEIFS('Fat and Grease Data'!I$2:I$9000,'Fat and Grease Data'!$B$2:$B$9000,'Monthly Prices'!$B246,'Fat and Grease Data'!$C$2:$C$9000,'Monthly Prices'!$C246)</f>
        <v>26.595238095238095</v>
      </c>
      <c r="AD246" s="9">
        <f ca="1">_xlfn.MAXIFS('Fat and Grease Data'!$I$2:$I$9000,'Fat and Grease Data'!$B$2:$B$9000,'Monthly Prices'!$B246,'Fat and Grease Data'!$C$2:$C$9000,'Monthly Prices'!$C246)</f>
        <v>27.5</v>
      </c>
      <c r="AE246" s="9">
        <f ca="1">_xlfn.MINIFS('Fat and Grease Data'!$I$2:$I$9000,'Fat and Grease Data'!$B$2:$B$9000,'Monthly Prices'!$B246,'Fat and Grease Data'!$C$2:$C$9000,'Monthly Prices'!$C246)</f>
        <v>25.25</v>
      </c>
      <c r="AF246" s="9">
        <f t="shared" ca="1" si="80"/>
        <v>0.9047619047619051</v>
      </c>
      <c r="AG246" s="9">
        <f t="shared" ca="1" si="81"/>
        <v>-1.3452380952380949</v>
      </c>
      <c r="AH246" s="9">
        <f ca="1">AVERAGEIFS('Fat and Grease Data'!J$2:J$9000,'Fat and Grease Data'!$B$2:$B$9000,'Monthly Prices'!$B246,'Fat and Grease Data'!$C$2:$C$9000,'Monthly Prices'!$C246)</f>
        <v>22.88095238095238</v>
      </c>
      <c r="AI246" s="9">
        <f ca="1">_xlfn.MAXIFS('Fat and Grease Data'!$J$2:$J$9000,'Fat and Grease Data'!$B$2:$B$9000,'Monthly Prices'!$B246,'Fat and Grease Data'!$C$2:$C$9000,'Monthly Prices'!$C246)</f>
        <v>24</v>
      </c>
      <c r="AJ246" s="9">
        <f ca="1">_xlfn.MINIFS('Fat and Grease Data'!$J$2:$J$9000,'Fat and Grease Data'!$B$2:$B$9000,'Monthly Prices'!$B246,'Fat and Grease Data'!$C$2:$C$9000,'Monthly Prices'!$C246)</f>
        <v>22.5</v>
      </c>
      <c r="AK246" s="9">
        <f t="shared" ca="1" si="86"/>
        <v>1.1190476190476204</v>
      </c>
      <c r="AL246" s="9">
        <f t="shared" ca="1" si="87"/>
        <v>-0.3809523809523796</v>
      </c>
      <c r="AM246" s="9">
        <f ca="1">AVERAGEIFS('Fat and Grease Data'!K$2:K$9000,'Fat and Grease Data'!$B$2:$B$9000,'Monthly Prices'!$B246,'Fat and Grease Data'!$C$2:$C$9000,'Monthly Prices'!$C246)</f>
        <v>26.5</v>
      </c>
      <c r="AN246" s="9">
        <f ca="1">_xlfn.MAXIFS('Fat and Grease Data'!$K$2:$K$9000,'Fat and Grease Data'!$B$2:$B$9000,'Monthly Prices'!$B246,'Fat and Grease Data'!$C$2:$C$9000,'Monthly Prices'!$C246)</f>
        <v>26.5</v>
      </c>
      <c r="AO246" s="9">
        <f ca="1">_xlfn.MINIFS('Fat and Grease Data'!$K$2:$K$9000,'Fat and Grease Data'!$B$2:$B$9000,'Monthly Prices'!$B246,'Fat and Grease Data'!$C$2:$C$9000,'Monthly Prices'!$C246)</f>
        <v>26.5</v>
      </c>
      <c r="AP246" s="9">
        <f t="shared" ca="1" si="74"/>
        <v>0</v>
      </c>
      <c r="AQ246" s="9">
        <f t="shared" ca="1" si="75"/>
        <v>0</v>
      </c>
      <c r="AR246" s="9">
        <f ca="1">AVERAGEIFS('Fat and Grease Data'!L$2:L$9000,'Fat and Grease Data'!$B$2:$B$9000,'Monthly Prices'!$B246,'Fat and Grease Data'!$C$2:$C$9000,'Monthly Prices'!$C246)</f>
        <v>22.547619047619047</v>
      </c>
      <c r="AS246" s="9">
        <f ca="1">_xlfn.MAXIFS('Fat and Grease Data'!$L$2:$L$9000,'Fat and Grease Data'!$B$2:$B$9000,'Monthly Prices'!$B246,'Fat and Grease Data'!$C$2:$C$9000,'Monthly Prices'!$C246)</f>
        <v>23.5</v>
      </c>
      <c r="AT246" s="9">
        <f ca="1">_xlfn.MINIFS('Fat and Grease Data'!$L$2:$L$9000,'Fat and Grease Data'!$B$2:$B$9000,'Monthly Prices'!$B246,'Fat and Grease Data'!$C$2:$C$9000,'Monthly Prices'!$C246)</f>
        <v>22.5</v>
      </c>
      <c r="AU246" s="9">
        <f t="shared" ca="1" si="82"/>
        <v>0.95238095238095255</v>
      </c>
      <c r="AV246" s="9">
        <f t="shared" ca="1" si="83"/>
        <v>-4.761904761904745E-2</v>
      </c>
      <c r="AW246" s="9">
        <f ca="1">AVERAGEIFS('Fat and Grease Data'!M$2:M$9000,'Fat and Grease Data'!$B$2:$B$9000,'Monthly Prices'!$B246,'Fat and Grease Data'!$C$2:$C$9000,'Monthly Prices'!$C246)</f>
        <v>25.5</v>
      </c>
      <c r="AX246" s="9">
        <f ca="1">_xlfn.MAXIFS('Fat and Grease Data'!$M$2:$M$9000,'Fat and Grease Data'!$B$2:$B$9000,'Monthly Prices'!$B246,'Fat and Grease Data'!$C$2:$C$9000,'Monthly Prices'!$C246)</f>
        <v>25.5</v>
      </c>
      <c r="AY246" s="9">
        <f ca="1">_xlfn.MINIFS('Fat and Grease Data'!$M$2:$M$9000,'Fat and Grease Data'!$B$2:$B$9000,'Monthly Prices'!$B246,'Fat and Grease Data'!$C$2:$C$9000,'Monthly Prices'!$C246)</f>
        <v>25.5</v>
      </c>
      <c r="AZ246" s="9">
        <f t="shared" ca="1" si="84"/>
        <v>0</v>
      </c>
      <c r="BA246" s="9">
        <f t="shared" ca="1" si="85"/>
        <v>0</v>
      </c>
      <c r="BB246" s="10">
        <f>'[1]Monthly Prices'!D246</f>
        <v>25.652857142857144</v>
      </c>
      <c r="BC246" s="10">
        <f>'[1]Monthly Prices'!E246</f>
        <v>27.33</v>
      </c>
      <c r="BD246" s="10">
        <f>'[1]Monthly Prices'!F246</f>
        <v>24.15</v>
      </c>
      <c r="BE246" s="10">
        <f t="shared" si="69"/>
        <v>1.6771428571428544</v>
      </c>
      <c r="BF246" s="10">
        <f t="shared" si="70"/>
        <v>-1.5028571428571453</v>
      </c>
    </row>
    <row r="247" spans="1:58" x14ac:dyDescent="0.2">
      <c r="A247" s="7">
        <v>43952</v>
      </c>
      <c r="B247" s="8">
        <f t="shared" si="66"/>
        <v>5</v>
      </c>
      <c r="C247" s="8">
        <f t="shared" si="67"/>
        <v>2020</v>
      </c>
      <c r="D247" s="9">
        <f ca="1">AVERAGEIFS('Fat and Grease Data'!D$2:D$9000,'Fat and Grease Data'!$B$2:$B$9000,'Monthly Prices'!$B247,'Fat and Grease Data'!$C$2:$C$9000,'Monthly Prices'!$C247)</f>
        <v>20.274999999999999</v>
      </c>
      <c r="E247" s="9">
        <f ca="1">_xlfn.MAXIFS('Fat and Grease Data'!$D$2:$D$9000,'Fat and Grease Data'!$B$2:$B$9000,'Monthly Prices'!$B247,'Fat and Grease Data'!$C$2:$C$9000,'Monthly Prices'!$C247)</f>
        <v>21</v>
      </c>
      <c r="F247" s="9">
        <f ca="1">_xlfn.MINIFS('Fat and Grease Data'!$D$2:$D$9000,'Fat and Grease Data'!$B$2:$B$9000,'Monthly Prices'!$B247,'Fat and Grease Data'!$C$2:$C$9000,'Monthly Prices'!$C247)</f>
        <v>19.5</v>
      </c>
      <c r="G247" s="9">
        <f t="shared" ca="1" si="68"/>
        <v>0.72500000000000142</v>
      </c>
      <c r="H247" s="9">
        <f t="shared" ca="1" si="71"/>
        <v>-0.77499999999999858</v>
      </c>
      <c r="I247" s="9">
        <f ca="1">AVERAGEIFS('Fat and Grease Data'!E$2:E$9000,'Fat and Grease Data'!$B$2:$B$9000,'Monthly Prices'!$B247,'Fat and Grease Data'!$C$2:$C$9000,'Monthly Prices'!$C247)</f>
        <v>21.774999999999999</v>
      </c>
      <c r="J247" s="9">
        <f ca="1">_xlfn.MAXIFS('Fat and Grease Data'!$E$2:$E$9000,'Fat and Grease Data'!$B$2:$B$9000,'Monthly Prices'!$B247,'Fat and Grease Data'!$C$2:$C$9000,'Monthly Prices'!$C247)</f>
        <v>22</v>
      </c>
      <c r="K247" s="9">
        <f ca="1">_xlfn.MINIFS('Fat and Grease Data'!$E$2:$E$9000,'Fat and Grease Data'!$B$2:$B$9000,'Monthly Prices'!$B247,'Fat and Grease Data'!$C$2:$C$9000,'Monthly Prices'!$C247)</f>
        <v>21.25</v>
      </c>
      <c r="L247" s="9">
        <f t="shared" ca="1" si="72"/>
        <v>0.22500000000000142</v>
      </c>
      <c r="M247" s="9">
        <f t="shared" ca="1" si="73"/>
        <v>-0.52499999999999858</v>
      </c>
      <c r="N247" s="9">
        <f ca="1">AVERAGEIFS('Fat and Grease Data'!F$2:F$9000,'Fat and Grease Data'!$B$2:$B$9000,'Monthly Prices'!$B247,'Fat and Grease Data'!$C$2:$C$9000,'Monthly Prices'!$C247)</f>
        <v>24</v>
      </c>
      <c r="O247" s="9">
        <f ca="1">_xlfn.MAXIFS('Fat and Grease Data'!$F$2:$F$9000,'Fat and Grease Data'!$B$2:$B$9000,'Monthly Prices'!$B247,'Fat and Grease Data'!$C$2:$C$9000,'Monthly Prices'!$C247)</f>
        <v>24</v>
      </c>
      <c r="P247" s="9">
        <f ca="1">_xlfn.MINIFS('Fat and Grease Data'!$F$2:$F$9000,'Fat and Grease Data'!$B$2:$B$9000,'Monthly Prices'!$B247,'Fat and Grease Data'!$C$2:$C$9000,'Monthly Prices'!$C247)</f>
        <v>24</v>
      </c>
      <c r="Q247" s="9">
        <f t="shared" ca="1" si="64"/>
        <v>0</v>
      </c>
      <c r="R247" s="9">
        <f t="shared" ca="1" si="65"/>
        <v>0</v>
      </c>
      <c r="S247" s="9">
        <f ca="1">AVERAGEIFS('Fat and Grease Data'!G$2:G$9000,'Fat and Grease Data'!$B$2:$B$9000,'Monthly Prices'!$B247,'Fat and Grease Data'!$C$2:$C$9000,'Monthly Prices'!$C247)</f>
        <v>20.5</v>
      </c>
      <c r="T247" s="9">
        <f ca="1">_xlfn.MAXIFS('Fat and Grease Data'!$G$2:$G$9000,'Fat and Grease Data'!$B$2:$B$9000,'Monthly Prices'!$B247,'Fat and Grease Data'!$C$2:$C$9000,'Monthly Prices'!$C247)</f>
        <v>20.5</v>
      </c>
      <c r="U247" s="9">
        <f ca="1">_xlfn.MINIFS('Fat and Grease Data'!$G$2:$G$9000,'Fat and Grease Data'!$B$2:$B$9000,'Monthly Prices'!$B247,'Fat and Grease Data'!$C$2:$C$9000,'Monthly Prices'!$C247)</f>
        <v>20.5</v>
      </c>
      <c r="V247" s="9">
        <f t="shared" ca="1" si="76"/>
        <v>0</v>
      </c>
      <c r="W247" s="9">
        <f t="shared" ca="1" si="77"/>
        <v>0</v>
      </c>
      <c r="X247" s="9">
        <f ca="1">AVERAGEIFS('Fat and Grease Data'!H$2:H$9000,'Fat and Grease Data'!$B$2:$B$9000,'Monthly Prices'!$B247,'Fat and Grease Data'!$C$2:$C$9000,'Monthly Prices'!$C247)</f>
        <v>24</v>
      </c>
      <c r="Y247" s="9">
        <f ca="1">_xlfn.MAXIFS('Fat and Grease Data'!$H$2:$H$9000,'Fat and Grease Data'!$B$2:$B$9000,'Monthly Prices'!$B247,'Fat and Grease Data'!$C$2:$C$9000,'Monthly Prices'!$C247)</f>
        <v>24</v>
      </c>
      <c r="Z247" s="9">
        <f ca="1">_xlfn.MINIFS('Fat and Grease Data'!$H$2:$H$9000,'Fat and Grease Data'!$B$2:$B$9000,'Monthly Prices'!$B247,'Fat and Grease Data'!$C$2:$C$9000,'Monthly Prices'!$C247)</f>
        <v>24</v>
      </c>
      <c r="AA247" s="9">
        <f t="shared" ca="1" si="78"/>
        <v>0</v>
      </c>
      <c r="AB247" s="9">
        <f t="shared" ca="1" si="79"/>
        <v>0</v>
      </c>
      <c r="AC247" s="9">
        <f ca="1">AVERAGEIFS('Fat and Grease Data'!I$2:I$9000,'Fat and Grease Data'!$B$2:$B$9000,'Monthly Prices'!$B247,'Fat and Grease Data'!$C$2:$C$9000,'Monthly Prices'!$C247)</f>
        <v>24.612500000000001</v>
      </c>
      <c r="AD247" s="9">
        <f ca="1">_xlfn.MAXIFS('Fat and Grease Data'!$I$2:$I$9000,'Fat and Grease Data'!$B$2:$B$9000,'Monthly Prices'!$B247,'Fat and Grease Data'!$C$2:$C$9000,'Monthly Prices'!$C247)</f>
        <v>25.25</v>
      </c>
      <c r="AE247" s="9">
        <f ca="1">_xlfn.MINIFS('Fat and Grease Data'!$I$2:$I$9000,'Fat and Grease Data'!$B$2:$B$9000,'Monthly Prices'!$B247,'Fat and Grease Data'!$C$2:$C$9000,'Monthly Prices'!$C247)</f>
        <v>24.25</v>
      </c>
      <c r="AF247" s="9">
        <f t="shared" ca="1" si="80"/>
        <v>0.63749999999999929</v>
      </c>
      <c r="AG247" s="9">
        <f t="shared" ca="1" si="81"/>
        <v>-0.36250000000000071</v>
      </c>
      <c r="AH247" s="9">
        <f ca="1">AVERAGEIFS('Fat and Grease Data'!J$2:J$9000,'Fat and Grease Data'!$B$2:$B$9000,'Monthly Prices'!$B247,'Fat and Grease Data'!$C$2:$C$9000,'Monthly Prices'!$C247)</f>
        <v>24</v>
      </c>
      <c r="AI247" s="9">
        <f ca="1">_xlfn.MAXIFS('Fat and Grease Data'!$J$2:$J$9000,'Fat and Grease Data'!$B$2:$B$9000,'Monthly Prices'!$B247,'Fat and Grease Data'!$C$2:$C$9000,'Monthly Prices'!$C247)</f>
        <v>24</v>
      </c>
      <c r="AJ247" s="9">
        <f ca="1">_xlfn.MINIFS('Fat and Grease Data'!$J$2:$J$9000,'Fat and Grease Data'!$B$2:$B$9000,'Monthly Prices'!$B247,'Fat and Grease Data'!$C$2:$C$9000,'Monthly Prices'!$C247)</f>
        <v>24</v>
      </c>
      <c r="AK247" s="9">
        <f t="shared" ca="1" si="86"/>
        <v>0</v>
      </c>
      <c r="AL247" s="9">
        <f t="shared" ca="1" si="87"/>
        <v>0</v>
      </c>
      <c r="AM247" s="9">
        <f ca="1">AVERAGEIFS('Fat and Grease Data'!K$2:K$9000,'Fat and Grease Data'!$B$2:$B$9000,'Monthly Prices'!$B247,'Fat and Grease Data'!$C$2:$C$9000,'Monthly Prices'!$C247)</f>
        <v>26.274999999999999</v>
      </c>
      <c r="AN247" s="9">
        <f ca="1">_xlfn.MAXIFS('Fat and Grease Data'!$K$2:$K$9000,'Fat and Grease Data'!$B$2:$B$9000,'Monthly Prices'!$B247,'Fat and Grease Data'!$C$2:$C$9000,'Monthly Prices'!$C247)</f>
        <v>26.5</v>
      </c>
      <c r="AO247" s="9">
        <f ca="1">_xlfn.MINIFS('Fat and Grease Data'!$K$2:$K$9000,'Fat and Grease Data'!$B$2:$B$9000,'Monthly Prices'!$B247,'Fat and Grease Data'!$C$2:$C$9000,'Monthly Prices'!$C247)</f>
        <v>26.25</v>
      </c>
      <c r="AP247" s="9">
        <f t="shared" ca="1" si="74"/>
        <v>0.22500000000000142</v>
      </c>
      <c r="AQ247" s="9">
        <f t="shared" ca="1" si="75"/>
        <v>-2.4999999999998579E-2</v>
      </c>
      <c r="AR247" s="9">
        <f ca="1">AVERAGEIFS('Fat and Grease Data'!L$2:L$9000,'Fat and Grease Data'!$B$2:$B$9000,'Monthly Prices'!$B247,'Fat and Grease Data'!$C$2:$C$9000,'Monthly Prices'!$C247)</f>
        <v>22.5</v>
      </c>
      <c r="AS247" s="9">
        <f ca="1">_xlfn.MAXIFS('Fat and Grease Data'!$L$2:$L$9000,'Fat and Grease Data'!$B$2:$B$9000,'Monthly Prices'!$B247,'Fat and Grease Data'!$C$2:$C$9000,'Monthly Prices'!$C247)</f>
        <v>22.5</v>
      </c>
      <c r="AT247" s="9">
        <f ca="1">_xlfn.MINIFS('Fat and Grease Data'!$L$2:$L$9000,'Fat and Grease Data'!$B$2:$B$9000,'Monthly Prices'!$B247,'Fat and Grease Data'!$C$2:$C$9000,'Monthly Prices'!$C247)</f>
        <v>22.5</v>
      </c>
      <c r="AU247" s="9">
        <f t="shared" ca="1" si="82"/>
        <v>0</v>
      </c>
      <c r="AV247" s="9">
        <f t="shared" ca="1" si="83"/>
        <v>0</v>
      </c>
      <c r="AW247" s="9">
        <f ca="1">AVERAGEIFS('Fat and Grease Data'!M$2:M$9000,'Fat and Grease Data'!$B$2:$B$9000,'Monthly Prices'!$B247,'Fat and Grease Data'!$C$2:$C$9000,'Monthly Prices'!$C247)</f>
        <v>25.125</v>
      </c>
      <c r="AX247" s="9">
        <f ca="1">_xlfn.MAXIFS('Fat and Grease Data'!$M$2:$M$9000,'Fat and Grease Data'!$B$2:$B$9000,'Monthly Prices'!$B247,'Fat and Grease Data'!$C$2:$C$9000,'Monthly Prices'!$C247)</f>
        <v>25.5</v>
      </c>
      <c r="AY247" s="9">
        <f ca="1">_xlfn.MINIFS('Fat and Grease Data'!$M$2:$M$9000,'Fat and Grease Data'!$B$2:$B$9000,'Monthly Prices'!$B247,'Fat and Grease Data'!$C$2:$C$9000,'Monthly Prices'!$C247)</f>
        <v>25</v>
      </c>
      <c r="AZ247" s="9">
        <f t="shared" ca="1" si="84"/>
        <v>0.375</v>
      </c>
      <c r="BA247" s="9">
        <f t="shared" ca="1" si="85"/>
        <v>-0.125</v>
      </c>
      <c r="BB247" s="10">
        <f>'[1]Monthly Prices'!D247</f>
        <v>25.268499999999996</v>
      </c>
      <c r="BC247" s="10">
        <f>'[1]Monthly Prices'!E247</f>
        <v>26.1</v>
      </c>
      <c r="BD247" s="10">
        <f>'[1]Monthly Prices'!F247</f>
        <v>24.44</v>
      </c>
      <c r="BE247" s="10">
        <f t="shared" si="69"/>
        <v>0.83150000000000546</v>
      </c>
      <c r="BF247" s="10">
        <f t="shared" si="70"/>
        <v>-0.82849999999999469</v>
      </c>
    </row>
    <row r="248" spans="1:58" x14ac:dyDescent="0.2">
      <c r="A248" s="7">
        <v>43983</v>
      </c>
      <c r="B248" s="8">
        <f t="shared" si="66"/>
        <v>6</v>
      </c>
      <c r="C248" s="8">
        <f t="shared" si="67"/>
        <v>2020</v>
      </c>
      <c r="D248" s="9">
        <f ca="1">AVERAGEIFS('Fat and Grease Data'!D$2:D$9000,'Fat and Grease Data'!$B$2:$B$9000,'Monthly Prices'!$B248,'Fat and Grease Data'!$C$2:$C$9000,'Monthly Prices'!$C248)</f>
        <v>17.335909090909091</v>
      </c>
      <c r="E248" s="9">
        <f ca="1">_xlfn.MAXIFS('Fat and Grease Data'!$D$2:$D$9000,'Fat and Grease Data'!$B$2:$B$9000,'Monthly Prices'!$B248,'Fat and Grease Data'!$C$2:$C$9000,'Monthly Prices'!$C248)</f>
        <v>19.5</v>
      </c>
      <c r="F248" s="9">
        <f ca="1">_xlfn.MINIFS('Fat and Grease Data'!$D$2:$D$9000,'Fat and Grease Data'!$B$2:$B$9000,'Monthly Prices'!$B248,'Fat and Grease Data'!$C$2:$C$9000,'Monthly Prices'!$C248)</f>
        <v>16</v>
      </c>
      <c r="G248" s="9">
        <f t="shared" ca="1" si="68"/>
        <v>2.1640909090909091</v>
      </c>
      <c r="H248" s="9">
        <f t="shared" ca="1" si="71"/>
        <v>-1.3359090909090909</v>
      </c>
      <c r="I248" s="9">
        <f ca="1">AVERAGEIFS('Fat and Grease Data'!E$2:E$9000,'Fat and Grease Data'!$B$2:$B$9000,'Monthly Prices'!$B248,'Fat and Grease Data'!$C$2:$C$9000,'Monthly Prices'!$C248)</f>
        <v>18.329545454545453</v>
      </c>
      <c r="J248" s="9">
        <f ca="1">_xlfn.MAXIFS('Fat and Grease Data'!$E$2:$E$9000,'Fat and Grease Data'!$B$2:$B$9000,'Monthly Prices'!$B248,'Fat and Grease Data'!$C$2:$C$9000,'Monthly Prices'!$C248)</f>
        <v>21.25</v>
      </c>
      <c r="K248" s="9">
        <f ca="1">_xlfn.MINIFS('Fat and Grease Data'!$E$2:$E$9000,'Fat and Grease Data'!$B$2:$B$9000,'Monthly Prices'!$B248,'Fat and Grease Data'!$C$2:$C$9000,'Monthly Prices'!$C248)</f>
        <v>17.5</v>
      </c>
      <c r="L248" s="9">
        <f t="shared" ca="1" si="72"/>
        <v>2.9204545454545467</v>
      </c>
      <c r="M248" s="9">
        <f t="shared" ca="1" si="73"/>
        <v>-0.82954545454545325</v>
      </c>
      <c r="N248" s="9">
        <f ca="1">AVERAGEIFS('Fat and Grease Data'!F$2:F$9000,'Fat and Grease Data'!$B$2:$B$9000,'Monthly Prices'!$B248,'Fat and Grease Data'!$C$2:$C$9000,'Monthly Prices'!$C248)</f>
        <v>23.852272727272727</v>
      </c>
      <c r="O248" s="9">
        <f ca="1">_xlfn.MAXIFS('Fat and Grease Data'!$F$2:$F$9000,'Fat and Grease Data'!$B$2:$B$9000,'Monthly Prices'!$B248,'Fat and Grease Data'!$C$2:$C$9000,'Monthly Prices'!$C248)</f>
        <v>24</v>
      </c>
      <c r="P248" s="9">
        <f ca="1">_xlfn.MINIFS('Fat and Grease Data'!$F$2:$F$9000,'Fat and Grease Data'!$B$2:$B$9000,'Monthly Prices'!$B248,'Fat and Grease Data'!$C$2:$C$9000,'Monthly Prices'!$C248)</f>
        <v>23.5</v>
      </c>
      <c r="Q248" s="9">
        <f t="shared" ca="1" si="64"/>
        <v>0.14772727272727337</v>
      </c>
      <c r="R248" s="9">
        <f t="shared" ca="1" si="65"/>
        <v>-0.35227272727272663</v>
      </c>
      <c r="S248" s="9">
        <f ca="1">AVERAGEIFS('Fat and Grease Data'!G$2:G$9000,'Fat and Grease Data'!$B$2:$B$9000,'Monthly Prices'!$B248,'Fat and Grease Data'!$C$2:$C$9000,'Monthly Prices'!$C248)</f>
        <v>20.5</v>
      </c>
      <c r="T248" s="9">
        <f ca="1">_xlfn.MAXIFS('Fat and Grease Data'!$G$2:$G$9000,'Fat and Grease Data'!$B$2:$B$9000,'Monthly Prices'!$B248,'Fat and Grease Data'!$C$2:$C$9000,'Monthly Prices'!$C248)</f>
        <v>20.5</v>
      </c>
      <c r="U248" s="9">
        <f ca="1">_xlfn.MINIFS('Fat and Grease Data'!$G$2:$G$9000,'Fat and Grease Data'!$B$2:$B$9000,'Monthly Prices'!$B248,'Fat and Grease Data'!$C$2:$C$9000,'Monthly Prices'!$C248)</f>
        <v>20.5</v>
      </c>
      <c r="V248" s="9">
        <f t="shared" ca="1" si="76"/>
        <v>0</v>
      </c>
      <c r="W248" s="9">
        <f t="shared" ca="1" si="77"/>
        <v>0</v>
      </c>
      <c r="X248" s="9">
        <f ca="1">AVERAGEIFS('Fat and Grease Data'!H$2:H$9000,'Fat and Grease Data'!$B$2:$B$9000,'Monthly Prices'!$B248,'Fat and Grease Data'!$C$2:$C$9000,'Monthly Prices'!$C248)</f>
        <v>24</v>
      </c>
      <c r="Y248" s="9">
        <f ca="1">_xlfn.MAXIFS('Fat and Grease Data'!$H$2:$H$9000,'Fat and Grease Data'!$B$2:$B$9000,'Monthly Prices'!$B248,'Fat and Grease Data'!$C$2:$C$9000,'Monthly Prices'!$C248)</f>
        <v>24</v>
      </c>
      <c r="Z248" s="9">
        <f ca="1">_xlfn.MINIFS('Fat and Grease Data'!$H$2:$H$9000,'Fat and Grease Data'!$B$2:$B$9000,'Monthly Prices'!$B248,'Fat and Grease Data'!$C$2:$C$9000,'Monthly Prices'!$C248)</f>
        <v>24</v>
      </c>
      <c r="AA248" s="9">
        <f t="shared" ca="1" si="78"/>
        <v>0</v>
      </c>
      <c r="AB248" s="9">
        <f t="shared" ca="1" si="79"/>
        <v>0</v>
      </c>
      <c r="AC248" s="9">
        <f ca="1">AVERAGEIFS('Fat and Grease Data'!I$2:I$9000,'Fat and Grease Data'!$B$2:$B$9000,'Monthly Prices'!$B248,'Fat and Grease Data'!$C$2:$C$9000,'Monthly Prices'!$C248)</f>
        <v>22.522727272727273</v>
      </c>
      <c r="AD248" s="9">
        <f ca="1">_xlfn.MAXIFS('Fat and Grease Data'!$I$2:$I$9000,'Fat and Grease Data'!$B$2:$B$9000,'Monthly Prices'!$B248,'Fat and Grease Data'!$C$2:$C$9000,'Monthly Prices'!$C248)</f>
        <v>24.25</v>
      </c>
      <c r="AE248" s="9">
        <f ca="1">_xlfn.MINIFS('Fat and Grease Data'!$I$2:$I$9000,'Fat and Grease Data'!$B$2:$B$9000,'Monthly Prices'!$B248,'Fat and Grease Data'!$C$2:$C$9000,'Monthly Prices'!$C248)</f>
        <v>20</v>
      </c>
      <c r="AF248" s="9">
        <f t="shared" ca="1" si="80"/>
        <v>1.7272727272727266</v>
      </c>
      <c r="AG248" s="9">
        <f t="shared" ca="1" si="81"/>
        <v>-2.5227272727272734</v>
      </c>
      <c r="AH248" s="9">
        <f ca="1">AVERAGEIFS('Fat and Grease Data'!J$2:J$9000,'Fat and Grease Data'!$B$2:$B$9000,'Monthly Prices'!$B248,'Fat and Grease Data'!$C$2:$C$9000,'Monthly Prices'!$C248)</f>
        <v>22.943181818181817</v>
      </c>
      <c r="AI248" s="9">
        <f ca="1">_xlfn.MAXIFS('Fat and Grease Data'!$J$2:$J$9000,'Fat and Grease Data'!$B$2:$B$9000,'Monthly Prices'!$B248,'Fat and Grease Data'!$C$2:$C$9000,'Monthly Prices'!$C248)</f>
        <v>24</v>
      </c>
      <c r="AJ248" s="9">
        <f ca="1">_xlfn.MINIFS('Fat and Grease Data'!$J$2:$J$9000,'Fat and Grease Data'!$B$2:$B$9000,'Monthly Prices'!$B248,'Fat and Grease Data'!$C$2:$C$9000,'Monthly Prices'!$C248)</f>
        <v>22</v>
      </c>
      <c r="AK248" s="9">
        <f t="shared" ca="1" si="86"/>
        <v>1.0568181818181834</v>
      </c>
      <c r="AL248" s="9">
        <f t="shared" ca="1" si="87"/>
        <v>-0.94318181818181657</v>
      </c>
      <c r="AM248" s="9">
        <f ca="1">AVERAGEIFS('Fat and Grease Data'!K$2:K$9000,'Fat and Grease Data'!$B$2:$B$9000,'Monthly Prices'!$B248,'Fat and Grease Data'!$C$2:$C$9000,'Monthly Prices'!$C248)</f>
        <v>26.25</v>
      </c>
      <c r="AN248" s="9">
        <f ca="1">_xlfn.MAXIFS('Fat and Grease Data'!$K$2:$K$9000,'Fat and Grease Data'!$B$2:$B$9000,'Monthly Prices'!$B248,'Fat and Grease Data'!$C$2:$C$9000,'Monthly Prices'!$C248)</f>
        <v>26.25</v>
      </c>
      <c r="AO248" s="9">
        <f ca="1">_xlfn.MINIFS('Fat and Grease Data'!$K$2:$K$9000,'Fat and Grease Data'!$B$2:$B$9000,'Monthly Prices'!$B248,'Fat and Grease Data'!$C$2:$C$9000,'Monthly Prices'!$C248)</f>
        <v>26.25</v>
      </c>
      <c r="AP248" s="9">
        <f t="shared" ca="1" si="74"/>
        <v>0</v>
      </c>
      <c r="AQ248" s="9">
        <f t="shared" ca="1" si="75"/>
        <v>0</v>
      </c>
      <c r="AR248" s="9">
        <f ca="1">AVERAGEIFS('Fat and Grease Data'!L$2:L$9000,'Fat and Grease Data'!$B$2:$B$9000,'Monthly Prices'!$B248,'Fat and Grease Data'!$C$2:$C$9000,'Monthly Prices'!$C248)</f>
        <v>22.5</v>
      </c>
      <c r="AS248" s="9">
        <f ca="1">_xlfn.MAXIFS('Fat and Grease Data'!$L$2:$L$9000,'Fat and Grease Data'!$B$2:$B$9000,'Monthly Prices'!$B248,'Fat and Grease Data'!$C$2:$C$9000,'Monthly Prices'!$C248)</f>
        <v>22.5</v>
      </c>
      <c r="AT248" s="9">
        <f ca="1">_xlfn.MINIFS('Fat and Grease Data'!$L$2:$L$9000,'Fat and Grease Data'!$B$2:$B$9000,'Monthly Prices'!$B248,'Fat and Grease Data'!$C$2:$C$9000,'Monthly Prices'!$C248)</f>
        <v>22.5</v>
      </c>
      <c r="AU248" s="9">
        <f t="shared" ca="1" si="82"/>
        <v>0</v>
      </c>
      <c r="AV248" s="9">
        <f t="shared" ca="1" si="83"/>
        <v>0</v>
      </c>
      <c r="AW248" s="9">
        <f ca="1">AVERAGEIFS('Fat and Grease Data'!M$2:M$9000,'Fat and Grease Data'!$B$2:$B$9000,'Monthly Prices'!$B248,'Fat and Grease Data'!$C$2:$C$9000,'Monthly Prices'!$C248)</f>
        <v>23.727272727272727</v>
      </c>
      <c r="AX248" s="9">
        <f ca="1">_xlfn.MAXIFS('Fat and Grease Data'!$M$2:$M$9000,'Fat and Grease Data'!$B$2:$B$9000,'Monthly Prices'!$B248,'Fat and Grease Data'!$C$2:$C$9000,'Monthly Prices'!$C248)</f>
        <v>25</v>
      </c>
      <c r="AY248" s="9">
        <f ca="1">_xlfn.MINIFS('Fat and Grease Data'!$M$2:$M$9000,'Fat and Grease Data'!$B$2:$B$9000,'Monthly Prices'!$B248,'Fat and Grease Data'!$C$2:$C$9000,'Monthly Prices'!$C248)</f>
        <v>22</v>
      </c>
      <c r="AZ248" s="9">
        <f t="shared" ca="1" si="84"/>
        <v>1.2727272727272734</v>
      </c>
      <c r="BA248" s="9">
        <f t="shared" ca="1" si="85"/>
        <v>-1.7272727272727266</v>
      </c>
      <c r="BB248" s="10">
        <f>'[1]Monthly Prices'!D248</f>
        <v>26.614090909090908</v>
      </c>
      <c r="BC248" s="10">
        <f>'[1]Monthly Prices'!E248</f>
        <v>27.17</v>
      </c>
      <c r="BD248" s="10">
        <f>'[1]Monthly Prices'!F248</f>
        <v>25.85</v>
      </c>
      <c r="BE248" s="10">
        <f t="shared" si="69"/>
        <v>0.55590909090909335</v>
      </c>
      <c r="BF248" s="10">
        <f t="shared" si="70"/>
        <v>-0.76409090909090693</v>
      </c>
    </row>
    <row r="249" spans="1:58" x14ac:dyDescent="0.2">
      <c r="A249" s="7">
        <v>44013</v>
      </c>
      <c r="B249" s="8">
        <f t="shared" si="66"/>
        <v>7</v>
      </c>
      <c r="C249" s="8">
        <f t="shared" si="67"/>
        <v>2020</v>
      </c>
      <c r="D249" s="9">
        <f ca="1">AVERAGEIFS('Fat and Grease Data'!D$2:D$9000,'Fat and Grease Data'!$B$2:$B$9000,'Monthly Prices'!$B249,'Fat and Grease Data'!$C$2:$C$9000,'Monthly Prices'!$C249)</f>
        <v>15.931818181818182</v>
      </c>
      <c r="E249" s="9">
        <f ca="1">_xlfn.MAXIFS('Fat and Grease Data'!$D$2:$D$9000,'Fat and Grease Data'!$B$2:$B$9000,'Monthly Prices'!$B249,'Fat and Grease Data'!$C$2:$C$9000,'Monthly Prices'!$C249)</f>
        <v>16.5</v>
      </c>
      <c r="F249" s="9">
        <f ca="1">_xlfn.MINIFS('Fat and Grease Data'!$D$2:$D$9000,'Fat and Grease Data'!$B$2:$B$9000,'Monthly Prices'!$B249,'Fat and Grease Data'!$C$2:$C$9000,'Monthly Prices'!$C249)</f>
        <v>15.75</v>
      </c>
      <c r="G249" s="9">
        <f t="shared" ca="1" si="68"/>
        <v>0.56818181818181834</v>
      </c>
      <c r="H249" s="9">
        <f t="shared" ca="1" si="71"/>
        <v>-0.18181818181818166</v>
      </c>
      <c r="I249" s="9">
        <f ca="1">AVERAGEIFS('Fat and Grease Data'!E$2:E$9000,'Fat and Grease Data'!$B$2:$B$9000,'Monthly Prices'!$B249,'Fat and Grease Data'!$C$2:$C$9000,'Monthly Prices'!$C249)</f>
        <v>17.602272727272727</v>
      </c>
      <c r="J249" s="9">
        <f ca="1">_xlfn.MAXIFS('Fat and Grease Data'!$E$2:$E$9000,'Fat and Grease Data'!$B$2:$B$9000,'Monthly Prices'!$B249,'Fat and Grease Data'!$C$2:$C$9000,'Monthly Prices'!$C249)</f>
        <v>18</v>
      </c>
      <c r="K249" s="9">
        <f ca="1">_xlfn.MINIFS('Fat and Grease Data'!$E$2:$E$9000,'Fat and Grease Data'!$B$2:$B$9000,'Monthly Prices'!$B249,'Fat and Grease Data'!$C$2:$C$9000,'Monthly Prices'!$C249)</f>
        <v>17.5</v>
      </c>
      <c r="L249" s="9">
        <f t="shared" ca="1" si="72"/>
        <v>0.39772727272727337</v>
      </c>
      <c r="M249" s="9">
        <f t="shared" ca="1" si="73"/>
        <v>-0.10227272727272663</v>
      </c>
      <c r="N249" s="9">
        <f ca="1">AVERAGEIFS('Fat and Grease Data'!F$2:F$9000,'Fat and Grease Data'!$B$2:$B$9000,'Monthly Prices'!$B249,'Fat and Grease Data'!$C$2:$C$9000,'Monthly Prices'!$C249)</f>
        <v>23.5</v>
      </c>
      <c r="O249" s="9">
        <f ca="1">_xlfn.MAXIFS('Fat and Grease Data'!$F$2:$F$9000,'Fat and Grease Data'!$B$2:$B$9000,'Monthly Prices'!$B249,'Fat and Grease Data'!$C$2:$C$9000,'Monthly Prices'!$C249)</f>
        <v>23.5</v>
      </c>
      <c r="P249" s="9">
        <f ca="1">_xlfn.MINIFS('Fat and Grease Data'!$F$2:$F$9000,'Fat and Grease Data'!$B$2:$B$9000,'Monthly Prices'!$B249,'Fat and Grease Data'!$C$2:$C$9000,'Monthly Prices'!$C249)</f>
        <v>23.5</v>
      </c>
      <c r="Q249" s="9">
        <f t="shared" ca="1" si="64"/>
        <v>0</v>
      </c>
      <c r="R249" s="9">
        <f t="shared" ca="1" si="65"/>
        <v>0</v>
      </c>
      <c r="S249" s="9">
        <f ca="1">AVERAGEIFS('Fat and Grease Data'!G$2:G$9000,'Fat and Grease Data'!$B$2:$B$9000,'Monthly Prices'!$B249,'Fat and Grease Data'!$C$2:$C$9000,'Monthly Prices'!$C249)</f>
        <v>20.5</v>
      </c>
      <c r="T249" s="9">
        <f ca="1">_xlfn.MAXIFS('Fat and Grease Data'!$G$2:$G$9000,'Fat and Grease Data'!$B$2:$B$9000,'Monthly Prices'!$B249,'Fat and Grease Data'!$C$2:$C$9000,'Monthly Prices'!$C249)</f>
        <v>20.5</v>
      </c>
      <c r="U249" s="9">
        <f ca="1">_xlfn.MINIFS('Fat and Grease Data'!$G$2:$G$9000,'Fat and Grease Data'!$B$2:$B$9000,'Monthly Prices'!$B249,'Fat and Grease Data'!$C$2:$C$9000,'Monthly Prices'!$C249)</f>
        <v>20.5</v>
      </c>
      <c r="V249" s="9">
        <f t="shared" ca="1" si="76"/>
        <v>0</v>
      </c>
      <c r="W249" s="9">
        <f t="shared" ca="1" si="77"/>
        <v>0</v>
      </c>
      <c r="X249" s="9">
        <f ca="1">AVERAGEIFS('Fat and Grease Data'!H$2:H$9000,'Fat and Grease Data'!$B$2:$B$9000,'Monthly Prices'!$B249,'Fat and Grease Data'!$C$2:$C$9000,'Monthly Prices'!$C249)</f>
        <v>24</v>
      </c>
      <c r="Y249" s="9">
        <f ca="1">_xlfn.MAXIFS('Fat and Grease Data'!$H$2:$H$9000,'Fat and Grease Data'!$B$2:$B$9000,'Monthly Prices'!$B249,'Fat and Grease Data'!$C$2:$C$9000,'Monthly Prices'!$C249)</f>
        <v>24</v>
      </c>
      <c r="Z249" s="9">
        <f ca="1">_xlfn.MINIFS('Fat and Grease Data'!$H$2:$H$9000,'Fat and Grease Data'!$B$2:$B$9000,'Monthly Prices'!$B249,'Fat and Grease Data'!$C$2:$C$9000,'Monthly Prices'!$C249)</f>
        <v>24</v>
      </c>
      <c r="AA249" s="9">
        <f t="shared" ca="1" si="78"/>
        <v>0</v>
      </c>
      <c r="AB249" s="9">
        <f t="shared" ca="1" si="79"/>
        <v>0</v>
      </c>
      <c r="AC249" s="9">
        <f ca="1">AVERAGEIFS('Fat and Grease Data'!I$2:I$9000,'Fat and Grease Data'!$B$2:$B$9000,'Monthly Prices'!$B249,'Fat and Grease Data'!$C$2:$C$9000,'Monthly Prices'!$C249)</f>
        <v>20.204545454545453</v>
      </c>
      <c r="AD249" s="9">
        <f ca="1">_xlfn.MAXIFS('Fat and Grease Data'!$I$2:$I$9000,'Fat and Grease Data'!$B$2:$B$9000,'Monthly Prices'!$B249,'Fat and Grease Data'!$C$2:$C$9000,'Monthly Prices'!$C249)</f>
        <v>20.5</v>
      </c>
      <c r="AE249" s="9">
        <f ca="1">_xlfn.MINIFS('Fat and Grease Data'!$I$2:$I$9000,'Fat and Grease Data'!$B$2:$B$9000,'Monthly Prices'!$B249,'Fat and Grease Data'!$C$2:$C$9000,'Monthly Prices'!$C249)</f>
        <v>20</v>
      </c>
      <c r="AF249" s="9">
        <f t="shared" ca="1" si="80"/>
        <v>0.29545454545454675</v>
      </c>
      <c r="AG249" s="9">
        <f t="shared" ca="1" si="81"/>
        <v>-0.20454545454545325</v>
      </c>
      <c r="AH249" s="9">
        <f ca="1">AVERAGEIFS('Fat and Grease Data'!J$2:J$9000,'Fat and Grease Data'!$B$2:$B$9000,'Monthly Prices'!$B249,'Fat and Grease Data'!$C$2:$C$9000,'Monthly Prices'!$C249)</f>
        <v>22</v>
      </c>
      <c r="AI249" s="9">
        <f ca="1">_xlfn.MAXIFS('Fat and Grease Data'!$J$2:$J$9000,'Fat and Grease Data'!$B$2:$B$9000,'Monthly Prices'!$B249,'Fat and Grease Data'!$C$2:$C$9000,'Monthly Prices'!$C249)</f>
        <v>22</v>
      </c>
      <c r="AJ249" s="9">
        <f ca="1">_xlfn.MINIFS('Fat and Grease Data'!$J$2:$J$9000,'Fat and Grease Data'!$B$2:$B$9000,'Monthly Prices'!$B249,'Fat and Grease Data'!$C$2:$C$9000,'Monthly Prices'!$C249)</f>
        <v>22</v>
      </c>
      <c r="AK249" s="9">
        <f t="shared" ca="1" si="86"/>
        <v>0</v>
      </c>
      <c r="AL249" s="9">
        <f t="shared" ca="1" si="87"/>
        <v>0</v>
      </c>
      <c r="AM249" s="9">
        <f ca="1">AVERAGEIFS('Fat and Grease Data'!K$2:K$9000,'Fat and Grease Data'!$B$2:$B$9000,'Monthly Prices'!$B249,'Fat and Grease Data'!$C$2:$C$9000,'Monthly Prices'!$C249)</f>
        <v>25.670454545454547</v>
      </c>
      <c r="AN249" s="9">
        <f ca="1">_xlfn.MAXIFS('Fat and Grease Data'!$K$2:$K$9000,'Fat and Grease Data'!$B$2:$B$9000,'Monthly Prices'!$B249,'Fat and Grease Data'!$C$2:$C$9000,'Monthly Prices'!$C249)</f>
        <v>26.25</v>
      </c>
      <c r="AO249" s="9">
        <f ca="1">_xlfn.MINIFS('Fat and Grease Data'!$K$2:$K$9000,'Fat and Grease Data'!$B$2:$B$9000,'Monthly Prices'!$B249,'Fat and Grease Data'!$C$2:$C$9000,'Monthly Prices'!$C249)</f>
        <v>25.5</v>
      </c>
      <c r="AP249" s="9">
        <f t="shared" ca="1" si="74"/>
        <v>0.57954545454545325</v>
      </c>
      <c r="AQ249" s="9">
        <f t="shared" ca="1" si="75"/>
        <v>-0.17045454545454675</v>
      </c>
      <c r="AR249" s="9">
        <f ca="1">AVERAGEIFS('Fat and Grease Data'!L$2:L$9000,'Fat and Grease Data'!$B$2:$B$9000,'Monthly Prices'!$B249,'Fat and Grease Data'!$C$2:$C$9000,'Monthly Prices'!$C249)</f>
        <v>22.5</v>
      </c>
      <c r="AS249" s="9">
        <f ca="1">_xlfn.MAXIFS('Fat and Grease Data'!$L$2:$L$9000,'Fat and Grease Data'!$B$2:$B$9000,'Monthly Prices'!$B249,'Fat and Grease Data'!$C$2:$C$9000,'Monthly Prices'!$C249)</f>
        <v>22.5</v>
      </c>
      <c r="AT249" s="9">
        <f ca="1">_xlfn.MINIFS('Fat and Grease Data'!$L$2:$L$9000,'Fat and Grease Data'!$B$2:$B$9000,'Monthly Prices'!$B249,'Fat and Grease Data'!$C$2:$C$9000,'Monthly Prices'!$C249)</f>
        <v>22.5</v>
      </c>
      <c r="AU249" s="9">
        <f t="shared" ca="1" si="82"/>
        <v>0</v>
      </c>
      <c r="AV249" s="9">
        <f t="shared" ca="1" si="83"/>
        <v>0</v>
      </c>
      <c r="AW249" s="9">
        <f ca="1">AVERAGEIFS('Fat and Grease Data'!M$2:M$9000,'Fat and Grease Data'!$B$2:$B$9000,'Monthly Prices'!$B249,'Fat and Grease Data'!$C$2:$C$9000,'Monthly Prices'!$C249)</f>
        <v>20.636363636363637</v>
      </c>
      <c r="AX249" s="9">
        <f ca="1">_xlfn.MAXIFS('Fat and Grease Data'!$M$2:$M$9000,'Fat and Grease Data'!$B$2:$B$9000,'Monthly Prices'!$B249,'Fat and Grease Data'!$C$2:$C$9000,'Monthly Prices'!$C249)</f>
        <v>22</v>
      </c>
      <c r="AY249" s="9">
        <f ca="1">_xlfn.MINIFS('Fat and Grease Data'!$M$2:$M$9000,'Fat and Grease Data'!$B$2:$B$9000,'Monthly Prices'!$B249,'Fat and Grease Data'!$C$2:$C$9000,'Monthly Prices'!$C249)</f>
        <v>20</v>
      </c>
      <c r="AZ249" s="9">
        <f t="shared" ca="1" si="84"/>
        <v>1.3636363636363633</v>
      </c>
      <c r="BA249" s="9">
        <f t="shared" ca="1" si="85"/>
        <v>-0.63636363636363669</v>
      </c>
      <c r="BB249" s="10">
        <f>'[1]Monthly Prices'!D249</f>
        <v>28.636086956521734</v>
      </c>
      <c r="BC249" s="10">
        <f>'[1]Monthly Prices'!E249</f>
        <v>30.76</v>
      </c>
      <c r="BD249" s="10">
        <f>'[1]Monthly Prices'!F249</f>
        <v>27.07</v>
      </c>
      <c r="BE249" s="10">
        <f t="shared" si="69"/>
        <v>2.123913043478268</v>
      </c>
      <c r="BF249" s="10">
        <f t="shared" si="70"/>
        <v>-1.5660869565217332</v>
      </c>
    </row>
    <row r="250" spans="1:58" x14ac:dyDescent="0.2">
      <c r="A250" s="7">
        <v>44044</v>
      </c>
      <c r="B250" s="8">
        <f t="shared" si="66"/>
        <v>8</v>
      </c>
      <c r="C250" s="8">
        <f t="shared" si="67"/>
        <v>2020</v>
      </c>
      <c r="D250" s="9">
        <f ca="1">AVERAGEIFS('Fat and Grease Data'!D$2:D$9000,'Fat and Grease Data'!$B$2:$B$9000,'Monthly Prices'!$B250,'Fat and Grease Data'!$C$2:$C$9000,'Monthly Prices'!$C250)</f>
        <v>17.38095238095238</v>
      </c>
      <c r="E250" s="9">
        <f ca="1">_xlfn.MAXIFS('Fat and Grease Data'!$D$2:$D$9000,'Fat and Grease Data'!$B$2:$B$9000,'Monthly Prices'!$B250,'Fat and Grease Data'!$C$2:$C$9000,'Monthly Prices'!$C250)</f>
        <v>19</v>
      </c>
      <c r="F250" s="9">
        <f ca="1">_xlfn.MINIFS('Fat and Grease Data'!$D$2:$D$9000,'Fat and Grease Data'!$B$2:$B$9000,'Monthly Prices'!$B250,'Fat and Grease Data'!$C$2:$C$9000,'Monthly Prices'!$C250)</f>
        <v>16.5</v>
      </c>
      <c r="G250" s="9">
        <f t="shared" ca="1" si="68"/>
        <v>1.6190476190476204</v>
      </c>
      <c r="H250" s="9">
        <f t="shared" ca="1" si="71"/>
        <v>-0.8809523809523796</v>
      </c>
      <c r="I250" s="9">
        <f ca="1">AVERAGEIFS('Fat and Grease Data'!E$2:E$9000,'Fat and Grease Data'!$B$2:$B$9000,'Monthly Prices'!$B250,'Fat and Grease Data'!$C$2:$C$9000,'Monthly Prices'!$C250)</f>
        <v>18.666666666666668</v>
      </c>
      <c r="J250" s="9">
        <f ca="1">_xlfn.MAXIFS('Fat and Grease Data'!$E$2:$E$9000,'Fat and Grease Data'!$B$2:$B$9000,'Monthly Prices'!$B250,'Fat and Grease Data'!$C$2:$C$9000,'Monthly Prices'!$C250)</f>
        <v>20</v>
      </c>
      <c r="K250" s="9">
        <f ca="1">_xlfn.MINIFS('Fat and Grease Data'!$E$2:$E$9000,'Fat and Grease Data'!$B$2:$B$9000,'Monthly Prices'!$B250,'Fat and Grease Data'!$C$2:$C$9000,'Monthly Prices'!$C250)</f>
        <v>18</v>
      </c>
      <c r="L250" s="9">
        <f t="shared" ca="1" si="72"/>
        <v>1.3333333333333321</v>
      </c>
      <c r="M250" s="9">
        <f t="shared" ca="1" si="73"/>
        <v>-0.66666666666666785</v>
      </c>
      <c r="N250" s="9">
        <f ca="1">AVERAGEIFS('Fat and Grease Data'!F$2:F$9000,'Fat and Grease Data'!$B$2:$B$9000,'Monthly Prices'!$B250,'Fat and Grease Data'!$C$2:$C$9000,'Monthly Prices'!$C250)</f>
        <v>23.571428571428573</v>
      </c>
      <c r="O250" s="9">
        <f ca="1">_xlfn.MAXIFS('Fat and Grease Data'!$F$2:$F$9000,'Fat and Grease Data'!$B$2:$B$9000,'Monthly Prices'!$B250,'Fat and Grease Data'!$C$2:$C$9000,'Monthly Prices'!$C250)</f>
        <v>24</v>
      </c>
      <c r="P250" s="9">
        <f ca="1">_xlfn.MINIFS('Fat and Grease Data'!$F$2:$F$9000,'Fat and Grease Data'!$B$2:$B$9000,'Monthly Prices'!$B250,'Fat and Grease Data'!$C$2:$C$9000,'Monthly Prices'!$C250)</f>
        <v>23.5</v>
      </c>
      <c r="Q250" s="9">
        <f t="shared" ca="1" si="64"/>
        <v>0.42857142857142705</v>
      </c>
      <c r="R250" s="9">
        <f t="shared" ca="1" si="65"/>
        <v>-7.1428571428572951E-2</v>
      </c>
      <c r="S250" s="9">
        <f ca="1">AVERAGEIFS('Fat and Grease Data'!G$2:G$9000,'Fat and Grease Data'!$B$2:$B$9000,'Monthly Prices'!$B250,'Fat and Grease Data'!$C$2:$C$9000,'Monthly Prices'!$C250)</f>
        <v>21.452380952380953</v>
      </c>
      <c r="T250" s="9">
        <f ca="1">_xlfn.MAXIFS('Fat and Grease Data'!$G$2:$G$9000,'Fat and Grease Data'!$B$2:$B$9000,'Monthly Prices'!$B250,'Fat and Grease Data'!$C$2:$C$9000,'Monthly Prices'!$C250)</f>
        <v>21.5</v>
      </c>
      <c r="U250" s="9">
        <f ca="1">_xlfn.MINIFS('Fat and Grease Data'!$G$2:$G$9000,'Fat and Grease Data'!$B$2:$B$9000,'Monthly Prices'!$B250,'Fat and Grease Data'!$C$2:$C$9000,'Monthly Prices'!$C250)</f>
        <v>20.5</v>
      </c>
      <c r="V250" s="9">
        <f t="shared" ca="1" si="76"/>
        <v>4.761904761904745E-2</v>
      </c>
      <c r="W250" s="9">
        <f t="shared" ca="1" si="77"/>
        <v>-0.95238095238095255</v>
      </c>
      <c r="X250" s="9">
        <f ca="1">AVERAGEIFS('Fat and Grease Data'!H$2:H$9000,'Fat and Grease Data'!$B$2:$B$9000,'Monthly Prices'!$B250,'Fat and Grease Data'!$C$2:$C$9000,'Monthly Prices'!$C250)</f>
        <v>24</v>
      </c>
      <c r="Y250" s="9">
        <f ca="1">_xlfn.MAXIFS('Fat and Grease Data'!$H$2:$H$9000,'Fat and Grease Data'!$B$2:$B$9000,'Monthly Prices'!$B250,'Fat and Grease Data'!$C$2:$C$9000,'Monthly Prices'!$C250)</f>
        <v>24</v>
      </c>
      <c r="Z250" s="9">
        <f ca="1">_xlfn.MINIFS('Fat and Grease Data'!$H$2:$H$9000,'Fat and Grease Data'!$B$2:$B$9000,'Monthly Prices'!$B250,'Fat and Grease Data'!$C$2:$C$9000,'Monthly Prices'!$C250)</f>
        <v>24</v>
      </c>
      <c r="AA250" s="9">
        <f t="shared" ca="1" si="78"/>
        <v>0</v>
      </c>
      <c r="AB250" s="9">
        <f t="shared" ca="1" si="79"/>
        <v>0</v>
      </c>
      <c r="AC250" s="9">
        <f ca="1">AVERAGEIFS('Fat and Grease Data'!I$2:I$9000,'Fat and Grease Data'!$B$2:$B$9000,'Monthly Prices'!$B250,'Fat and Grease Data'!$C$2:$C$9000,'Monthly Prices'!$C250)</f>
        <v>22.047619047619047</v>
      </c>
      <c r="AD250" s="9">
        <f ca="1">_xlfn.MAXIFS('Fat and Grease Data'!$I$2:$I$9000,'Fat and Grease Data'!$B$2:$B$9000,'Monthly Prices'!$B250,'Fat and Grease Data'!$C$2:$C$9000,'Monthly Prices'!$C250)</f>
        <v>22.75</v>
      </c>
      <c r="AE250" s="9">
        <f ca="1">_xlfn.MINIFS('Fat and Grease Data'!$I$2:$I$9000,'Fat and Grease Data'!$B$2:$B$9000,'Monthly Prices'!$B250,'Fat and Grease Data'!$C$2:$C$9000,'Monthly Prices'!$C250)</f>
        <v>20.5</v>
      </c>
      <c r="AF250" s="9">
        <f t="shared" ca="1" si="80"/>
        <v>0.70238095238095255</v>
      </c>
      <c r="AG250" s="9">
        <f t="shared" ca="1" si="81"/>
        <v>-1.5476190476190474</v>
      </c>
      <c r="AH250" s="9">
        <f ca="1">AVERAGEIFS('Fat and Grease Data'!J$2:J$9000,'Fat and Grease Data'!$B$2:$B$9000,'Monthly Prices'!$B250,'Fat and Grease Data'!$C$2:$C$9000,'Monthly Prices'!$C250)</f>
        <v>22.642857142857142</v>
      </c>
      <c r="AI250" s="9">
        <f ca="1">_xlfn.MAXIFS('Fat and Grease Data'!$J$2:$J$9000,'Fat and Grease Data'!$B$2:$B$9000,'Monthly Prices'!$B250,'Fat and Grease Data'!$C$2:$C$9000,'Monthly Prices'!$C250)</f>
        <v>22.75</v>
      </c>
      <c r="AJ250" s="9">
        <f ca="1">_xlfn.MINIFS('Fat and Grease Data'!$J$2:$J$9000,'Fat and Grease Data'!$B$2:$B$9000,'Monthly Prices'!$B250,'Fat and Grease Data'!$C$2:$C$9000,'Monthly Prices'!$C250)</f>
        <v>22</v>
      </c>
      <c r="AK250" s="9">
        <f t="shared" ca="1" si="86"/>
        <v>0.10714285714285765</v>
      </c>
      <c r="AL250" s="9">
        <f t="shared" ca="1" si="87"/>
        <v>-0.64285714285714235</v>
      </c>
      <c r="AM250" s="9">
        <f ca="1">AVERAGEIFS('Fat and Grease Data'!K$2:K$9000,'Fat and Grease Data'!$B$2:$B$9000,'Monthly Prices'!$B250,'Fat and Grease Data'!$C$2:$C$9000,'Monthly Prices'!$C250)</f>
        <v>25.5</v>
      </c>
      <c r="AN250" s="9">
        <f ca="1">_xlfn.MAXIFS('Fat and Grease Data'!$K$2:$K$9000,'Fat and Grease Data'!$B$2:$B$9000,'Monthly Prices'!$B250,'Fat and Grease Data'!$C$2:$C$9000,'Monthly Prices'!$C250)</f>
        <v>25.5</v>
      </c>
      <c r="AO250" s="9">
        <f ca="1">_xlfn.MINIFS('Fat and Grease Data'!$K$2:$K$9000,'Fat and Grease Data'!$B$2:$B$9000,'Monthly Prices'!$B250,'Fat and Grease Data'!$C$2:$C$9000,'Monthly Prices'!$C250)</f>
        <v>25.5</v>
      </c>
      <c r="AP250" s="9">
        <f t="shared" ca="1" si="74"/>
        <v>0</v>
      </c>
      <c r="AQ250" s="9">
        <f t="shared" ca="1" si="75"/>
        <v>0</v>
      </c>
      <c r="AR250" s="9">
        <f ca="1">AVERAGEIFS('Fat and Grease Data'!L$2:L$9000,'Fat and Grease Data'!$B$2:$B$9000,'Monthly Prices'!$B250,'Fat and Grease Data'!$C$2:$C$9000,'Monthly Prices'!$C250)</f>
        <v>22.5</v>
      </c>
      <c r="AS250" s="9">
        <f ca="1">_xlfn.MAXIFS('Fat and Grease Data'!$L$2:$L$9000,'Fat and Grease Data'!$B$2:$B$9000,'Monthly Prices'!$B250,'Fat and Grease Data'!$C$2:$C$9000,'Monthly Prices'!$C250)</f>
        <v>22.5</v>
      </c>
      <c r="AT250" s="9">
        <f ca="1">_xlfn.MINIFS('Fat and Grease Data'!$L$2:$L$9000,'Fat and Grease Data'!$B$2:$B$9000,'Monthly Prices'!$B250,'Fat and Grease Data'!$C$2:$C$9000,'Monthly Prices'!$C250)</f>
        <v>22.5</v>
      </c>
      <c r="AU250" s="9">
        <f t="shared" ca="1" si="82"/>
        <v>0</v>
      </c>
      <c r="AV250" s="9">
        <f t="shared" ca="1" si="83"/>
        <v>0</v>
      </c>
      <c r="AW250" s="9">
        <f ca="1">AVERAGEIFS('Fat and Grease Data'!M$2:M$9000,'Fat and Grease Data'!$B$2:$B$9000,'Monthly Prices'!$B250,'Fat and Grease Data'!$C$2:$C$9000,'Monthly Prices'!$C250)</f>
        <v>20.642857142857142</v>
      </c>
      <c r="AX250" s="9">
        <f ca="1">_xlfn.MAXIFS('Fat and Grease Data'!$M$2:$M$9000,'Fat and Grease Data'!$B$2:$B$9000,'Monthly Prices'!$B250,'Fat and Grease Data'!$C$2:$C$9000,'Monthly Prices'!$C250)</f>
        <v>21.5</v>
      </c>
      <c r="AY250" s="9">
        <f ca="1">_xlfn.MINIFS('Fat and Grease Data'!$M$2:$M$9000,'Fat and Grease Data'!$B$2:$B$9000,'Monthly Prices'!$B250,'Fat and Grease Data'!$C$2:$C$9000,'Monthly Prices'!$C250)</f>
        <v>20</v>
      </c>
      <c r="AZ250" s="9">
        <f t="shared" ca="1" si="84"/>
        <v>0.85714285714285765</v>
      </c>
      <c r="BA250" s="9">
        <f t="shared" ca="1" si="85"/>
        <v>-0.64285714285714235</v>
      </c>
      <c r="BB250" s="10">
        <f>'[1]Monthly Prices'!D250</f>
        <v>31.99285714285714</v>
      </c>
      <c r="BC250" s="10">
        <f>'[1]Monthly Prices'!E250</f>
        <v>33.99</v>
      </c>
      <c r="BD250" s="10">
        <f>'[1]Monthly Prices'!F250</f>
        <v>30.9</v>
      </c>
      <c r="BE250" s="10">
        <f t="shared" si="69"/>
        <v>1.9971428571428618</v>
      </c>
      <c r="BF250" s="10">
        <f t="shared" si="70"/>
        <v>-1.0928571428571416</v>
      </c>
    </row>
    <row r="251" spans="1:58" x14ac:dyDescent="0.2">
      <c r="A251" s="7">
        <v>44075</v>
      </c>
      <c r="B251" s="8">
        <f t="shared" si="66"/>
        <v>9</v>
      </c>
      <c r="C251" s="8">
        <f t="shared" si="67"/>
        <v>2020</v>
      </c>
      <c r="D251" s="9">
        <f ca="1">AVERAGEIFS('Fat and Grease Data'!D$2:D$9000,'Fat and Grease Data'!$B$2:$B$9000,'Monthly Prices'!$B251,'Fat and Grease Data'!$C$2:$C$9000,'Monthly Prices'!$C251)</f>
        <v>21.476190476190474</v>
      </c>
      <c r="E251" s="9">
        <f ca="1">_xlfn.MAXIFS('Fat and Grease Data'!$D$2:$D$9000,'Fat and Grease Data'!$B$2:$B$9000,'Monthly Prices'!$B251,'Fat and Grease Data'!$C$2:$C$9000,'Monthly Prices'!$C251)</f>
        <v>23.5</v>
      </c>
      <c r="F251" s="9">
        <f ca="1">_xlfn.MINIFS('Fat and Grease Data'!$D$2:$D$9000,'Fat and Grease Data'!$B$2:$B$9000,'Monthly Prices'!$B251,'Fat and Grease Data'!$C$2:$C$9000,'Monthly Prices'!$C251)</f>
        <v>20</v>
      </c>
      <c r="G251" s="9">
        <f t="shared" ca="1" si="68"/>
        <v>2.0238095238095255</v>
      </c>
      <c r="H251" s="9">
        <f t="shared" ca="1" si="71"/>
        <v>-1.4761904761904745</v>
      </c>
      <c r="I251" s="9">
        <f ca="1">AVERAGEIFS('Fat and Grease Data'!E$2:E$9000,'Fat and Grease Data'!$B$2:$B$9000,'Monthly Prices'!$B251,'Fat and Grease Data'!$C$2:$C$9000,'Monthly Prices'!$C251)</f>
        <v>22.36904761904762</v>
      </c>
      <c r="J251" s="9">
        <f ca="1">_xlfn.MAXIFS('Fat and Grease Data'!$E$2:$E$9000,'Fat and Grease Data'!$B$2:$B$9000,'Monthly Prices'!$B251,'Fat and Grease Data'!$C$2:$C$9000,'Monthly Prices'!$C251)</f>
        <v>24.25</v>
      </c>
      <c r="K251" s="9">
        <f ca="1">_xlfn.MINIFS('Fat and Grease Data'!$E$2:$E$9000,'Fat and Grease Data'!$B$2:$B$9000,'Monthly Prices'!$B251,'Fat and Grease Data'!$C$2:$C$9000,'Monthly Prices'!$C251)</f>
        <v>21</v>
      </c>
      <c r="L251" s="9">
        <f t="shared" ca="1" si="72"/>
        <v>1.8809523809523796</v>
      </c>
      <c r="M251" s="9">
        <f t="shared" ca="1" si="73"/>
        <v>-1.3690476190476204</v>
      </c>
      <c r="N251" s="9">
        <f ca="1">AVERAGEIFS('Fat and Grease Data'!F$2:F$9000,'Fat and Grease Data'!$B$2:$B$9000,'Monthly Prices'!$B251,'Fat and Grease Data'!$C$2:$C$9000,'Monthly Prices'!$C251)</f>
        <v>24</v>
      </c>
      <c r="O251" s="9">
        <f ca="1">_xlfn.MAXIFS('Fat and Grease Data'!$F$2:$F$9000,'Fat and Grease Data'!$B$2:$B$9000,'Monthly Prices'!$B251,'Fat and Grease Data'!$C$2:$C$9000,'Monthly Prices'!$C251)</f>
        <v>24</v>
      </c>
      <c r="P251" s="9">
        <f ca="1">_xlfn.MINIFS('Fat and Grease Data'!$F$2:$F$9000,'Fat and Grease Data'!$B$2:$B$9000,'Monthly Prices'!$B251,'Fat and Grease Data'!$C$2:$C$9000,'Monthly Prices'!$C251)</f>
        <v>24</v>
      </c>
      <c r="Q251" s="9">
        <f t="shared" ca="1" si="64"/>
        <v>0</v>
      </c>
      <c r="R251" s="9">
        <f t="shared" ca="1" si="65"/>
        <v>0</v>
      </c>
      <c r="S251" s="9">
        <f ca="1">AVERAGEIFS('Fat and Grease Data'!G$2:G$9000,'Fat and Grease Data'!$B$2:$B$9000,'Monthly Prices'!$B251,'Fat and Grease Data'!$C$2:$C$9000,'Monthly Prices'!$C251)</f>
        <v>22.023809523809526</v>
      </c>
      <c r="T251" s="9">
        <f ca="1">_xlfn.MAXIFS('Fat and Grease Data'!$G$2:$G$9000,'Fat and Grease Data'!$B$2:$B$9000,'Monthly Prices'!$B251,'Fat and Grease Data'!$C$2:$C$9000,'Monthly Prices'!$C251)</f>
        <v>22.5</v>
      </c>
      <c r="U251" s="9">
        <f ca="1">_xlfn.MINIFS('Fat and Grease Data'!$G$2:$G$9000,'Fat and Grease Data'!$B$2:$B$9000,'Monthly Prices'!$B251,'Fat and Grease Data'!$C$2:$C$9000,'Monthly Prices'!$C251)</f>
        <v>21.5</v>
      </c>
      <c r="V251" s="9">
        <f t="shared" ca="1" si="76"/>
        <v>0.4761904761904745</v>
      </c>
      <c r="W251" s="9">
        <f t="shared" ca="1" si="77"/>
        <v>-0.5238095238095255</v>
      </c>
      <c r="X251" s="9">
        <f ca="1">AVERAGEIFS('Fat and Grease Data'!H$2:H$9000,'Fat and Grease Data'!$B$2:$B$9000,'Monthly Prices'!$B251,'Fat and Grease Data'!$C$2:$C$9000,'Monthly Prices'!$C251)</f>
        <v>24</v>
      </c>
      <c r="Y251" s="9">
        <f ca="1">_xlfn.MAXIFS('Fat and Grease Data'!$H$2:$H$9000,'Fat and Grease Data'!$B$2:$B$9000,'Monthly Prices'!$B251,'Fat and Grease Data'!$C$2:$C$9000,'Monthly Prices'!$C251)</f>
        <v>24</v>
      </c>
      <c r="Z251" s="9">
        <f ca="1">_xlfn.MINIFS('Fat and Grease Data'!$H$2:$H$9000,'Fat and Grease Data'!$B$2:$B$9000,'Monthly Prices'!$B251,'Fat and Grease Data'!$C$2:$C$9000,'Monthly Prices'!$C251)</f>
        <v>24</v>
      </c>
      <c r="AA251" s="9">
        <f t="shared" ca="1" si="78"/>
        <v>0</v>
      </c>
      <c r="AB251" s="9">
        <f t="shared" ca="1" si="79"/>
        <v>0</v>
      </c>
      <c r="AC251" s="9">
        <f ca="1">AVERAGEIFS('Fat and Grease Data'!I$2:I$9000,'Fat and Grease Data'!$B$2:$B$9000,'Monthly Prices'!$B251,'Fat and Grease Data'!$C$2:$C$9000,'Monthly Prices'!$C251)</f>
        <v>23.666666666666668</v>
      </c>
      <c r="AD251" s="9">
        <f ca="1">_xlfn.MAXIFS('Fat and Grease Data'!$I$2:$I$9000,'Fat and Grease Data'!$B$2:$B$9000,'Monthly Prices'!$B251,'Fat and Grease Data'!$C$2:$C$9000,'Monthly Prices'!$C251)</f>
        <v>24.5</v>
      </c>
      <c r="AE251" s="9">
        <f ca="1">_xlfn.MINIFS('Fat and Grease Data'!$I$2:$I$9000,'Fat and Grease Data'!$B$2:$B$9000,'Monthly Prices'!$B251,'Fat and Grease Data'!$C$2:$C$9000,'Monthly Prices'!$C251)</f>
        <v>23</v>
      </c>
      <c r="AF251" s="9">
        <f t="shared" ca="1" si="80"/>
        <v>0.83333333333333215</v>
      </c>
      <c r="AG251" s="9">
        <f t="shared" ca="1" si="81"/>
        <v>-0.66666666666666785</v>
      </c>
      <c r="AH251" s="9">
        <f ca="1">AVERAGEIFS('Fat and Grease Data'!J$2:J$9000,'Fat and Grease Data'!$B$2:$B$9000,'Monthly Prices'!$B251,'Fat and Grease Data'!$C$2:$C$9000,'Monthly Prices'!$C251)</f>
        <v>23.25</v>
      </c>
      <c r="AI251" s="9">
        <f ca="1">_xlfn.MAXIFS('Fat and Grease Data'!$J$2:$J$9000,'Fat and Grease Data'!$B$2:$B$9000,'Monthly Prices'!$B251,'Fat and Grease Data'!$C$2:$C$9000,'Monthly Prices'!$C251)</f>
        <v>23.25</v>
      </c>
      <c r="AJ251" s="9">
        <f ca="1">_xlfn.MINIFS('Fat and Grease Data'!$J$2:$J$9000,'Fat and Grease Data'!$B$2:$B$9000,'Monthly Prices'!$B251,'Fat and Grease Data'!$C$2:$C$9000,'Monthly Prices'!$C251)</f>
        <v>23.25</v>
      </c>
      <c r="AK251" s="9">
        <f t="shared" ca="1" si="86"/>
        <v>0</v>
      </c>
      <c r="AL251" s="9">
        <f t="shared" ca="1" si="87"/>
        <v>0</v>
      </c>
      <c r="AM251" s="9">
        <f ca="1">AVERAGEIFS('Fat and Grease Data'!K$2:K$9000,'Fat and Grease Data'!$B$2:$B$9000,'Monthly Prices'!$B251,'Fat and Grease Data'!$C$2:$C$9000,'Monthly Prices'!$C251)</f>
        <v>26.071428571428573</v>
      </c>
      <c r="AN251" s="9">
        <f ca="1">_xlfn.MAXIFS('Fat and Grease Data'!$K$2:$K$9000,'Fat and Grease Data'!$B$2:$B$9000,'Monthly Prices'!$B251,'Fat and Grease Data'!$C$2:$C$9000,'Monthly Prices'!$C251)</f>
        <v>26.5</v>
      </c>
      <c r="AO251" s="9">
        <f ca="1">_xlfn.MINIFS('Fat and Grease Data'!$K$2:$K$9000,'Fat and Grease Data'!$B$2:$B$9000,'Monthly Prices'!$B251,'Fat and Grease Data'!$C$2:$C$9000,'Monthly Prices'!$C251)</f>
        <v>25.5</v>
      </c>
      <c r="AP251" s="9">
        <f t="shared" ca="1" si="74"/>
        <v>0.42857142857142705</v>
      </c>
      <c r="AQ251" s="9">
        <f t="shared" ca="1" si="75"/>
        <v>-0.57142857142857295</v>
      </c>
      <c r="AR251" s="9">
        <f ca="1">AVERAGEIFS('Fat and Grease Data'!L$2:L$9000,'Fat and Grease Data'!$B$2:$B$9000,'Monthly Prices'!$B251,'Fat and Grease Data'!$C$2:$C$9000,'Monthly Prices'!$C251)</f>
        <v>23.023809523809526</v>
      </c>
      <c r="AS251" s="9">
        <f ca="1">_xlfn.MAXIFS('Fat and Grease Data'!$L$2:$L$9000,'Fat and Grease Data'!$B$2:$B$9000,'Monthly Prices'!$B251,'Fat and Grease Data'!$C$2:$C$9000,'Monthly Prices'!$C251)</f>
        <v>23.5</v>
      </c>
      <c r="AT251" s="9">
        <f ca="1">_xlfn.MINIFS('Fat and Grease Data'!$L$2:$L$9000,'Fat and Grease Data'!$B$2:$B$9000,'Monthly Prices'!$B251,'Fat and Grease Data'!$C$2:$C$9000,'Monthly Prices'!$C251)</f>
        <v>23</v>
      </c>
      <c r="AU251" s="9">
        <f t="shared" ca="1" si="82"/>
        <v>0.4761904761904745</v>
      </c>
      <c r="AV251" s="9">
        <f t="shared" ca="1" si="83"/>
        <v>-2.3809523809525501E-2</v>
      </c>
      <c r="AW251" s="9">
        <f ca="1">AVERAGEIFS('Fat and Grease Data'!M$2:M$9000,'Fat and Grease Data'!$B$2:$B$9000,'Monthly Prices'!$B251,'Fat and Grease Data'!$C$2:$C$9000,'Monthly Prices'!$C251)</f>
        <v>22.892857142857142</v>
      </c>
      <c r="AX251" s="9">
        <f ca="1">_xlfn.MAXIFS('Fat and Grease Data'!$M$2:$M$9000,'Fat and Grease Data'!$B$2:$B$9000,'Monthly Prices'!$B251,'Fat and Grease Data'!$C$2:$C$9000,'Monthly Prices'!$C251)</f>
        <v>24.25</v>
      </c>
      <c r="AY251" s="9">
        <f ca="1">_xlfn.MINIFS('Fat and Grease Data'!$M$2:$M$9000,'Fat and Grease Data'!$B$2:$B$9000,'Monthly Prices'!$B251,'Fat and Grease Data'!$C$2:$C$9000,'Monthly Prices'!$C251)</f>
        <v>22.25</v>
      </c>
      <c r="AZ251" s="9">
        <f t="shared" ca="1" si="84"/>
        <v>1.3571428571428577</v>
      </c>
      <c r="BA251" s="9">
        <f t="shared" ca="1" si="85"/>
        <v>-0.64285714285714235</v>
      </c>
      <c r="BB251" s="10">
        <f>'[1]Monthly Prices'!D251</f>
        <v>34.067619047619047</v>
      </c>
      <c r="BC251" s="10">
        <f>'[1]Monthly Prices'!E251</f>
        <v>35.729999999999997</v>
      </c>
      <c r="BD251" s="10">
        <f>'[1]Monthly Prices'!F251</f>
        <v>32.86</v>
      </c>
      <c r="BE251" s="10">
        <f t="shared" si="69"/>
        <v>1.6623809523809499</v>
      </c>
      <c r="BF251" s="10">
        <f t="shared" si="70"/>
        <v>-1.2076190476190476</v>
      </c>
    </row>
    <row r="252" spans="1:58" x14ac:dyDescent="0.2">
      <c r="A252" s="7">
        <v>44105</v>
      </c>
      <c r="B252" s="8">
        <f t="shared" si="66"/>
        <v>10</v>
      </c>
      <c r="C252" s="8">
        <f t="shared" si="67"/>
        <v>2020</v>
      </c>
      <c r="D252" s="9">
        <f ca="1">AVERAGEIFS('Fat and Grease Data'!D$2:D$9000,'Fat and Grease Data'!$B$2:$B$9000,'Monthly Prices'!$B252,'Fat and Grease Data'!$C$2:$C$9000,'Monthly Prices'!$C252)</f>
        <v>23.25</v>
      </c>
      <c r="E252" s="9">
        <f ca="1">_xlfn.MAXIFS('Fat and Grease Data'!$D$2:$D$9000,'Fat and Grease Data'!$B$2:$B$9000,'Monthly Prices'!$B252,'Fat and Grease Data'!$C$2:$C$9000,'Monthly Prices'!$C252)</f>
        <v>23.5</v>
      </c>
      <c r="F252" s="9">
        <f ca="1">_xlfn.MINIFS('Fat and Grease Data'!$D$2:$D$9000,'Fat and Grease Data'!$B$2:$B$9000,'Monthly Prices'!$B252,'Fat and Grease Data'!$C$2:$C$9000,'Monthly Prices'!$C252)</f>
        <v>23</v>
      </c>
      <c r="G252" s="9">
        <f t="shared" ca="1" si="68"/>
        <v>0.25</v>
      </c>
      <c r="H252" s="9">
        <f t="shared" ca="1" si="71"/>
        <v>-0.25</v>
      </c>
      <c r="I252" s="9">
        <f ca="1">AVERAGEIFS('Fat and Grease Data'!E$2:E$9000,'Fat and Grease Data'!$B$2:$B$9000,'Monthly Prices'!$B252,'Fat and Grease Data'!$C$2:$C$9000,'Monthly Prices'!$C252)</f>
        <v>24.25</v>
      </c>
      <c r="J252" s="9">
        <f ca="1">_xlfn.MAXIFS('Fat and Grease Data'!$E$2:$E$9000,'Fat and Grease Data'!$B$2:$B$9000,'Monthly Prices'!$B252,'Fat and Grease Data'!$C$2:$C$9000,'Monthly Prices'!$C252)</f>
        <v>24.25</v>
      </c>
      <c r="K252" s="9">
        <f ca="1">_xlfn.MINIFS('Fat and Grease Data'!$E$2:$E$9000,'Fat and Grease Data'!$B$2:$B$9000,'Monthly Prices'!$B252,'Fat and Grease Data'!$C$2:$C$9000,'Monthly Prices'!$C252)</f>
        <v>24.25</v>
      </c>
      <c r="L252" s="9">
        <f t="shared" ca="1" si="72"/>
        <v>0</v>
      </c>
      <c r="M252" s="9">
        <f t="shared" ca="1" si="73"/>
        <v>0</v>
      </c>
      <c r="N252" s="9">
        <f ca="1">AVERAGEIFS('Fat and Grease Data'!F$2:F$9000,'Fat and Grease Data'!$B$2:$B$9000,'Monthly Prices'!$B252,'Fat and Grease Data'!$C$2:$C$9000,'Monthly Prices'!$C252)</f>
        <v>24.5</v>
      </c>
      <c r="O252" s="9">
        <f ca="1">_xlfn.MAXIFS('Fat and Grease Data'!$F$2:$F$9000,'Fat and Grease Data'!$B$2:$B$9000,'Monthly Prices'!$B252,'Fat and Grease Data'!$C$2:$C$9000,'Monthly Prices'!$C252)</f>
        <v>24.5</v>
      </c>
      <c r="P252" s="9">
        <f ca="1">_xlfn.MINIFS('Fat and Grease Data'!$F$2:$F$9000,'Fat and Grease Data'!$B$2:$B$9000,'Monthly Prices'!$B252,'Fat and Grease Data'!$C$2:$C$9000,'Monthly Prices'!$C252)</f>
        <v>24.5</v>
      </c>
      <c r="Q252" s="9">
        <f t="shared" ca="1" si="64"/>
        <v>0</v>
      </c>
      <c r="R252" s="9">
        <f t="shared" ca="1" si="65"/>
        <v>0</v>
      </c>
      <c r="S252" s="9">
        <f ca="1">AVERAGEIFS('Fat and Grease Data'!G$2:G$9000,'Fat and Grease Data'!$B$2:$B$9000,'Monthly Prices'!$B252,'Fat and Grease Data'!$C$2:$C$9000,'Monthly Prices'!$C252)</f>
        <v>23.5</v>
      </c>
      <c r="T252" s="9">
        <f ca="1">_xlfn.MAXIFS('Fat and Grease Data'!$G$2:$G$9000,'Fat and Grease Data'!$B$2:$B$9000,'Monthly Prices'!$B252,'Fat and Grease Data'!$C$2:$C$9000,'Monthly Prices'!$C252)</f>
        <v>23.5</v>
      </c>
      <c r="U252" s="9">
        <f ca="1">_xlfn.MINIFS('Fat and Grease Data'!$G$2:$G$9000,'Fat and Grease Data'!$B$2:$B$9000,'Monthly Prices'!$B252,'Fat and Grease Data'!$C$2:$C$9000,'Monthly Prices'!$C252)</f>
        <v>23.5</v>
      </c>
      <c r="V252" s="9">
        <f t="shared" ca="1" si="76"/>
        <v>0</v>
      </c>
      <c r="W252" s="9">
        <f t="shared" ca="1" si="77"/>
        <v>0</v>
      </c>
      <c r="X252" s="9">
        <f ca="1">AVERAGEIFS('Fat and Grease Data'!H$2:H$9000,'Fat and Grease Data'!$B$2:$B$9000,'Monthly Prices'!$B252,'Fat and Grease Data'!$C$2:$C$9000,'Monthly Prices'!$C252)</f>
        <v>25</v>
      </c>
      <c r="Y252" s="9">
        <f ca="1">_xlfn.MAXIFS('Fat and Grease Data'!$H$2:$H$9000,'Fat and Grease Data'!$B$2:$B$9000,'Monthly Prices'!$B252,'Fat and Grease Data'!$C$2:$C$9000,'Monthly Prices'!$C252)</f>
        <v>25</v>
      </c>
      <c r="Z252" s="9">
        <f ca="1">_xlfn.MINIFS('Fat and Grease Data'!$H$2:$H$9000,'Fat and Grease Data'!$B$2:$B$9000,'Monthly Prices'!$B252,'Fat and Grease Data'!$C$2:$C$9000,'Monthly Prices'!$C252)</f>
        <v>25</v>
      </c>
      <c r="AA252" s="9">
        <f t="shared" ca="1" si="78"/>
        <v>0</v>
      </c>
      <c r="AB252" s="9">
        <f t="shared" ca="1" si="79"/>
        <v>0</v>
      </c>
      <c r="AC252" s="9">
        <f ca="1">AVERAGEIFS('Fat and Grease Data'!I$2:I$9000,'Fat and Grease Data'!$B$2:$B$9000,'Monthly Prices'!$B252,'Fat and Grease Data'!$C$2:$C$9000,'Monthly Prices'!$C252)</f>
        <v>25.227272727272727</v>
      </c>
      <c r="AD252" s="9">
        <f ca="1">_xlfn.MAXIFS('Fat and Grease Data'!$I$2:$I$9000,'Fat and Grease Data'!$B$2:$B$9000,'Monthly Prices'!$B252,'Fat and Grease Data'!$C$2:$C$9000,'Monthly Prices'!$C252)</f>
        <v>26.25</v>
      </c>
      <c r="AE252" s="9">
        <f ca="1">_xlfn.MINIFS('Fat and Grease Data'!$I$2:$I$9000,'Fat and Grease Data'!$B$2:$B$9000,'Monthly Prices'!$B252,'Fat and Grease Data'!$C$2:$C$9000,'Monthly Prices'!$C252)</f>
        <v>24.5</v>
      </c>
      <c r="AF252" s="9">
        <f t="shared" ca="1" si="80"/>
        <v>1.0227272727272734</v>
      </c>
      <c r="AG252" s="9">
        <f t="shared" ca="1" si="81"/>
        <v>-0.72727272727272663</v>
      </c>
      <c r="AH252" s="9">
        <f ca="1">AVERAGEIFS('Fat and Grease Data'!J$2:J$9000,'Fat and Grease Data'!$B$2:$B$9000,'Monthly Prices'!$B252,'Fat and Grease Data'!$C$2:$C$9000,'Monthly Prices'!$C252)</f>
        <v>24</v>
      </c>
      <c r="AI252" s="9">
        <f ca="1">_xlfn.MAXIFS('Fat and Grease Data'!$J$2:$J$9000,'Fat and Grease Data'!$B$2:$B$9000,'Monthly Prices'!$B252,'Fat and Grease Data'!$C$2:$C$9000,'Monthly Prices'!$C252)</f>
        <v>24</v>
      </c>
      <c r="AJ252" s="9">
        <f ca="1">_xlfn.MINIFS('Fat and Grease Data'!$J$2:$J$9000,'Fat and Grease Data'!$B$2:$B$9000,'Monthly Prices'!$B252,'Fat and Grease Data'!$C$2:$C$9000,'Monthly Prices'!$C252)</f>
        <v>24</v>
      </c>
      <c r="AK252" s="9">
        <f t="shared" ca="1" si="86"/>
        <v>0</v>
      </c>
      <c r="AL252" s="9">
        <f t="shared" ca="1" si="87"/>
        <v>0</v>
      </c>
      <c r="AM252" s="9">
        <f ca="1">AVERAGEIFS('Fat and Grease Data'!K$2:K$9000,'Fat and Grease Data'!$B$2:$B$9000,'Monthly Prices'!$B252,'Fat and Grease Data'!$C$2:$C$9000,'Monthly Prices'!$C252)</f>
        <v>26.5</v>
      </c>
      <c r="AN252" s="9">
        <f ca="1">_xlfn.MAXIFS('Fat and Grease Data'!$K$2:$K$9000,'Fat and Grease Data'!$B$2:$B$9000,'Monthly Prices'!$B252,'Fat and Grease Data'!$C$2:$C$9000,'Monthly Prices'!$C252)</f>
        <v>26.5</v>
      </c>
      <c r="AO252" s="9">
        <f ca="1">_xlfn.MINIFS('Fat and Grease Data'!$K$2:$K$9000,'Fat and Grease Data'!$B$2:$B$9000,'Monthly Prices'!$B252,'Fat and Grease Data'!$C$2:$C$9000,'Monthly Prices'!$C252)</f>
        <v>26.5</v>
      </c>
      <c r="AP252" s="9">
        <f t="shared" ca="1" si="74"/>
        <v>0</v>
      </c>
      <c r="AQ252" s="9">
        <f t="shared" ca="1" si="75"/>
        <v>0</v>
      </c>
      <c r="AR252" s="9">
        <f ca="1">AVERAGEIFS('Fat and Grease Data'!L$2:L$9000,'Fat and Grease Data'!$B$2:$B$9000,'Monthly Prices'!$B252,'Fat and Grease Data'!$C$2:$C$9000,'Monthly Prices'!$C252)</f>
        <v>23.5</v>
      </c>
      <c r="AS252" s="9">
        <f ca="1">_xlfn.MAXIFS('Fat and Grease Data'!$L$2:$L$9000,'Fat and Grease Data'!$B$2:$B$9000,'Monthly Prices'!$B252,'Fat and Grease Data'!$C$2:$C$9000,'Monthly Prices'!$C252)</f>
        <v>23.5</v>
      </c>
      <c r="AT252" s="9">
        <f ca="1">_xlfn.MINIFS('Fat and Grease Data'!$L$2:$L$9000,'Fat and Grease Data'!$B$2:$B$9000,'Monthly Prices'!$B252,'Fat and Grease Data'!$C$2:$C$9000,'Monthly Prices'!$C252)</f>
        <v>23.5</v>
      </c>
      <c r="AU252" s="9">
        <f t="shared" ca="1" si="82"/>
        <v>0</v>
      </c>
      <c r="AV252" s="9">
        <f t="shared" ca="1" si="83"/>
        <v>0</v>
      </c>
      <c r="AW252" s="9">
        <f ca="1">AVERAGEIFS('Fat and Grease Data'!M$2:M$9000,'Fat and Grease Data'!$B$2:$B$9000,'Monthly Prices'!$B252,'Fat and Grease Data'!$C$2:$C$9000,'Monthly Prices'!$C252)</f>
        <v>24.65909090909091</v>
      </c>
      <c r="AX252" s="9">
        <f ca="1">_xlfn.MAXIFS('Fat and Grease Data'!$M$2:$M$9000,'Fat and Grease Data'!$B$2:$B$9000,'Monthly Prices'!$B252,'Fat and Grease Data'!$C$2:$C$9000,'Monthly Prices'!$C252)</f>
        <v>25.25</v>
      </c>
      <c r="AY252" s="9">
        <f ca="1">_xlfn.MINIFS('Fat and Grease Data'!$M$2:$M$9000,'Fat and Grease Data'!$B$2:$B$9000,'Monthly Prices'!$B252,'Fat and Grease Data'!$C$2:$C$9000,'Monthly Prices'!$C252)</f>
        <v>24.25</v>
      </c>
      <c r="AZ252" s="9">
        <f t="shared" ca="1" si="84"/>
        <v>0.59090909090908994</v>
      </c>
      <c r="BA252" s="9">
        <f t="shared" ca="1" si="85"/>
        <v>-0.40909090909091006</v>
      </c>
      <c r="BB252" s="10">
        <f>'[1]Monthly Prices'!D252</f>
        <v>33.876818181818187</v>
      </c>
      <c r="BC252" s="10">
        <f>'[1]Monthly Prices'!E252</f>
        <v>35.06</v>
      </c>
      <c r="BD252" s="10">
        <f>'[1]Monthly Prices'!F252</f>
        <v>32.26</v>
      </c>
      <c r="BE252" s="10">
        <f t="shared" si="69"/>
        <v>1.183181818181815</v>
      </c>
      <c r="BF252" s="10">
        <f t="shared" si="70"/>
        <v>-1.6168181818181893</v>
      </c>
    </row>
    <row r="253" spans="1:58" x14ac:dyDescent="0.2">
      <c r="A253" s="7">
        <v>44136</v>
      </c>
      <c r="B253" s="8">
        <f t="shared" si="66"/>
        <v>11</v>
      </c>
      <c r="C253" s="8">
        <f t="shared" si="67"/>
        <v>2020</v>
      </c>
      <c r="D253" s="9">
        <f ca="1">AVERAGEIFS('Fat and Grease Data'!D$2:D$9000,'Fat and Grease Data'!$B$2:$B$9000,'Monthly Prices'!$B253,'Fat and Grease Data'!$C$2:$C$9000,'Monthly Prices'!$C253)</f>
        <v>23.8</v>
      </c>
      <c r="E253" s="9">
        <f ca="1">_xlfn.MAXIFS('Fat and Grease Data'!$D$2:$D$9000,'Fat and Grease Data'!$B$2:$B$9000,'Monthly Prices'!$B253,'Fat and Grease Data'!$C$2:$C$9000,'Monthly Prices'!$C253)</f>
        <v>24.5</v>
      </c>
      <c r="F253" s="9">
        <f ca="1">_xlfn.MINIFS('Fat and Grease Data'!$D$2:$D$9000,'Fat and Grease Data'!$B$2:$B$9000,'Monthly Prices'!$B253,'Fat and Grease Data'!$C$2:$C$9000,'Monthly Prices'!$C253)</f>
        <v>23</v>
      </c>
      <c r="G253" s="9">
        <f t="shared" ca="1" si="68"/>
        <v>0.69999999999999929</v>
      </c>
      <c r="H253" s="9">
        <f t="shared" ca="1" si="71"/>
        <v>-0.80000000000000071</v>
      </c>
      <c r="I253" s="9">
        <f ca="1">AVERAGEIFS('Fat and Grease Data'!E$2:E$9000,'Fat and Grease Data'!$B$2:$B$9000,'Monthly Prices'!$B253,'Fat and Grease Data'!$C$2:$C$9000,'Monthly Prices'!$C253)</f>
        <v>24.75</v>
      </c>
      <c r="J253" s="9">
        <f ca="1">_xlfn.MAXIFS('Fat and Grease Data'!$E$2:$E$9000,'Fat and Grease Data'!$B$2:$B$9000,'Monthly Prices'!$B253,'Fat and Grease Data'!$C$2:$C$9000,'Monthly Prices'!$C253)</f>
        <v>25.25</v>
      </c>
      <c r="K253" s="9">
        <f ca="1">_xlfn.MINIFS('Fat and Grease Data'!$E$2:$E$9000,'Fat and Grease Data'!$B$2:$B$9000,'Monthly Prices'!$B253,'Fat and Grease Data'!$C$2:$C$9000,'Monthly Prices'!$C253)</f>
        <v>24.25</v>
      </c>
      <c r="L253" s="9">
        <f t="shared" ca="1" si="72"/>
        <v>0.5</v>
      </c>
      <c r="M253" s="9">
        <f t="shared" ca="1" si="73"/>
        <v>-0.5</v>
      </c>
      <c r="N253" s="9">
        <f ca="1">AVERAGEIFS('Fat and Grease Data'!F$2:F$9000,'Fat and Grease Data'!$B$2:$B$9000,'Monthly Prices'!$B253,'Fat and Grease Data'!$C$2:$C$9000,'Monthly Prices'!$C253)</f>
        <v>24.55</v>
      </c>
      <c r="O253" s="9">
        <f ca="1">_xlfn.MAXIFS('Fat and Grease Data'!$F$2:$F$9000,'Fat and Grease Data'!$B$2:$B$9000,'Monthly Prices'!$B253,'Fat and Grease Data'!$C$2:$C$9000,'Monthly Prices'!$C253)</f>
        <v>25.5</v>
      </c>
      <c r="P253" s="9">
        <f ca="1">_xlfn.MINIFS('Fat and Grease Data'!$F$2:$F$9000,'Fat and Grease Data'!$B$2:$B$9000,'Monthly Prices'!$B253,'Fat and Grease Data'!$C$2:$C$9000,'Monthly Prices'!$C253)</f>
        <v>24.5</v>
      </c>
      <c r="Q253" s="9">
        <f t="shared" ca="1" si="64"/>
        <v>0.94999999999999929</v>
      </c>
      <c r="R253" s="9">
        <f t="shared" ca="1" si="65"/>
        <v>-5.0000000000000711E-2</v>
      </c>
      <c r="S253" s="9">
        <f ca="1">AVERAGEIFS('Fat and Grease Data'!G$2:G$9000,'Fat and Grease Data'!$B$2:$B$9000,'Monthly Prices'!$B253,'Fat and Grease Data'!$C$2:$C$9000,'Monthly Prices'!$C253)</f>
        <v>24.1</v>
      </c>
      <c r="T253" s="9">
        <f ca="1">_xlfn.MAXIFS('Fat and Grease Data'!$G$2:$G$9000,'Fat and Grease Data'!$B$2:$B$9000,'Monthly Prices'!$B253,'Fat and Grease Data'!$C$2:$C$9000,'Monthly Prices'!$C253)</f>
        <v>25</v>
      </c>
      <c r="U253" s="9">
        <f ca="1">_xlfn.MINIFS('Fat and Grease Data'!$G$2:$G$9000,'Fat and Grease Data'!$B$2:$B$9000,'Monthly Prices'!$B253,'Fat and Grease Data'!$C$2:$C$9000,'Monthly Prices'!$C253)</f>
        <v>23.5</v>
      </c>
      <c r="V253" s="9">
        <f t="shared" ca="1" si="76"/>
        <v>0.89999999999999858</v>
      </c>
      <c r="W253" s="9">
        <f t="shared" ca="1" si="77"/>
        <v>-0.60000000000000142</v>
      </c>
      <c r="X253" s="9">
        <f ca="1">AVERAGEIFS('Fat and Grease Data'!H$2:H$9000,'Fat and Grease Data'!$B$2:$B$9000,'Monthly Prices'!$B253,'Fat and Grease Data'!$C$2:$C$9000,'Monthly Prices'!$C253)</f>
        <v>25.05</v>
      </c>
      <c r="Y253" s="9">
        <f ca="1">_xlfn.MAXIFS('Fat and Grease Data'!$H$2:$H$9000,'Fat and Grease Data'!$B$2:$B$9000,'Monthly Prices'!$B253,'Fat and Grease Data'!$C$2:$C$9000,'Monthly Prices'!$C253)</f>
        <v>26</v>
      </c>
      <c r="Z253" s="9">
        <f ca="1">_xlfn.MINIFS('Fat and Grease Data'!$H$2:$H$9000,'Fat and Grease Data'!$B$2:$B$9000,'Monthly Prices'!$B253,'Fat and Grease Data'!$C$2:$C$9000,'Monthly Prices'!$C253)</f>
        <v>25</v>
      </c>
      <c r="AA253" s="9">
        <f t="shared" ca="1" si="78"/>
        <v>0.94999999999999929</v>
      </c>
      <c r="AB253" s="9">
        <f t="shared" ca="1" si="79"/>
        <v>-5.0000000000000711E-2</v>
      </c>
      <c r="AC253" s="9">
        <f ca="1">AVERAGEIFS('Fat and Grease Data'!I$2:I$9000,'Fat and Grease Data'!$B$2:$B$9000,'Monthly Prices'!$B253,'Fat and Grease Data'!$C$2:$C$9000,'Monthly Prices'!$C253)</f>
        <v>27.574999999999999</v>
      </c>
      <c r="AD253" s="9">
        <f ca="1">_xlfn.MAXIFS('Fat and Grease Data'!$I$2:$I$9000,'Fat and Grease Data'!$B$2:$B$9000,'Monthly Prices'!$B253,'Fat and Grease Data'!$C$2:$C$9000,'Monthly Prices'!$C253)</f>
        <v>28.5</v>
      </c>
      <c r="AE253" s="9">
        <f ca="1">_xlfn.MINIFS('Fat and Grease Data'!$I$2:$I$9000,'Fat and Grease Data'!$B$2:$B$9000,'Monthly Prices'!$B253,'Fat and Grease Data'!$C$2:$C$9000,'Monthly Prices'!$C253)</f>
        <v>26.25</v>
      </c>
      <c r="AF253" s="9">
        <f t="shared" ca="1" si="80"/>
        <v>0.92500000000000071</v>
      </c>
      <c r="AG253" s="9">
        <f t="shared" ca="1" si="81"/>
        <v>-1.3249999999999993</v>
      </c>
      <c r="AH253" s="9">
        <f ca="1">AVERAGEIFS('Fat and Grease Data'!J$2:J$9000,'Fat and Grease Data'!$B$2:$B$9000,'Monthly Prices'!$B253,'Fat and Grease Data'!$C$2:$C$9000,'Monthly Prices'!$C253)</f>
        <v>24.024999999999999</v>
      </c>
      <c r="AI253" s="9">
        <f ca="1">_xlfn.MAXIFS('Fat and Grease Data'!$J$2:$J$9000,'Fat and Grease Data'!$B$2:$B$9000,'Monthly Prices'!$B253,'Fat and Grease Data'!$C$2:$C$9000,'Monthly Prices'!$C253)</f>
        <v>24.5</v>
      </c>
      <c r="AJ253" s="9">
        <f ca="1">_xlfn.MINIFS('Fat and Grease Data'!$J$2:$J$9000,'Fat and Grease Data'!$B$2:$B$9000,'Monthly Prices'!$B253,'Fat and Grease Data'!$C$2:$C$9000,'Monthly Prices'!$C253)</f>
        <v>24</v>
      </c>
      <c r="AK253" s="9">
        <f t="shared" ca="1" si="86"/>
        <v>0.47500000000000142</v>
      </c>
      <c r="AL253" s="9">
        <f t="shared" ca="1" si="87"/>
        <v>-2.4999999999998579E-2</v>
      </c>
      <c r="AM253" s="9">
        <f ca="1">AVERAGEIFS('Fat and Grease Data'!K$2:K$9000,'Fat and Grease Data'!$B$2:$B$9000,'Monthly Prices'!$B253,'Fat and Grease Data'!$C$2:$C$9000,'Monthly Prices'!$C253)</f>
        <v>27.65</v>
      </c>
      <c r="AN253" s="9">
        <f ca="1">_xlfn.MAXIFS('Fat and Grease Data'!$K$2:$K$9000,'Fat and Grease Data'!$B$2:$B$9000,'Monthly Prices'!$B253,'Fat and Grease Data'!$C$2:$C$9000,'Monthly Prices'!$C253)</f>
        <v>28.5</v>
      </c>
      <c r="AO253" s="9">
        <f ca="1">_xlfn.MINIFS('Fat and Grease Data'!$K$2:$K$9000,'Fat and Grease Data'!$B$2:$B$9000,'Monthly Prices'!$B253,'Fat and Grease Data'!$C$2:$C$9000,'Monthly Prices'!$C253)</f>
        <v>26.5</v>
      </c>
      <c r="AP253" s="9">
        <f t="shared" ca="1" si="74"/>
        <v>0.85000000000000142</v>
      </c>
      <c r="AQ253" s="9">
        <f t="shared" ca="1" si="75"/>
        <v>-1.1499999999999986</v>
      </c>
      <c r="AR253" s="9">
        <f ca="1">AVERAGEIFS('Fat and Grease Data'!L$2:L$9000,'Fat and Grease Data'!$B$2:$B$9000,'Monthly Prices'!$B253,'Fat and Grease Data'!$C$2:$C$9000,'Monthly Prices'!$C253)</f>
        <v>23.9</v>
      </c>
      <c r="AS253" s="9">
        <f ca="1">_xlfn.MAXIFS('Fat and Grease Data'!$L$2:$L$9000,'Fat and Grease Data'!$B$2:$B$9000,'Monthly Prices'!$B253,'Fat and Grease Data'!$C$2:$C$9000,'Monthly Prices'!$C253)</f>
        <v>24.5</v>
      </c>
      <c r="AT253" s="9">
        <f ca="1">_xlfn.MINIFS('Fat and Grease Data'!$L$2:$L$9000,'Fat and Grease Data'!$B$2:$B$9000,'Monthly Prices'!$B253,'Fat and Grease Data'!$C$2:$C$9000,'Monthly Prices'!$C253)</f>
        <v>23.5</v>
      </c>
      <c r="AU253" s="9">
        <f t="shared" ca="1" si="82"/>
        <v>0.60000000000000142</v>
      </c>
      <c r="AV253" s="9">
        <f t="shared" ca="1" si="83"/>
        <v>-0.39999999999999858</v>
      </c>
      <c r="AW253" s="9">
        <f ca="1">AVERAGEIFS('Fat and Grease Data'!M$2:M$9000,'Fat and Grease Data'!$B$2:$B$9000,'Monthly Prices'!$B253,'Fat and Grease Data'!$C$2:$C$9000,'Monthly Prices'!$C253)</f>
        <v>25.35</v>
      </c>
      <c r="AX253" s="9">
        <f ca="1">_xlfn.MAXIFS('Fat and Grease Data'!$M$2:$M$9000,'Fat and Grease Data'!$B$2:$B$9000,'Monthly Prices'!$B253,'Fat and Grease Data'!$C$2:$C$9000,'Monthly Prices'!$C253)</f>
        <v>25.5</v>
      </c>
      <c r="AY253" s="9">
        <f ca="1">_xlfn.MINIFS('Fat and Grease Data'!$M$2:$M$9000,'Fat and Grease Data'!$B$2:$B$9000,'Monthly Prices'!$B253,'Fat and Grease Data'!$C$2:$C$9000,'Monthly Prices'!$C253)</f>
        <v>25.25</v>
      </c>
      <c r="AZ253" s="9">
        <f t="shared" ca="1" si="84"/>
        <v>0.14999999999999858</v>
      </c>
      <c r="BA253" s="9">
        <f t="shared" ca="1" si="85"/>
        <v>-0.10000000000000142</v>
      </c>
      <c r="BB253" s="10">
        <f>'[1]Monthly Prices'!D253</f>
        <v>37.952500000000001</v>
      </c>
      <c r="BC253" s="10">
        <f>'[1]Monthly Prices'!E253</f>
        <v>40.299999999999997</v>
      </c>
      <c r="BD253" s="10">
        <f>'[1]Monthly Prices'!F253</f>
        <v>34.19</v>
      </c>
      <c r="BE253" s="10">
        <f t="shared" si="69"/>
        <v>2.3474999999999966</v>
      </c>
      <c r="BF253" s="10">
        <f t="shared" si="70"/>
        <v>-3.7625000000000028</v>
      </c>
    </row>
    <row r="254" spans="1:58" x14ac:dyDescent="0.2">
      <c r="A254" s="7">
        <v>44166</v>
      </c>
      <c r="B254" s="8">
        <f t="shared" si="66"/>
        <v>12</v>
      </c>
      <c r="C254" s="8">
        <f t="shared" si="67"/>
        <v>2020</v>
      </c>
      <c r="D254" s="9">
        <f ca="1">AVERAGEIFS('Fat and Grease Data'!D$2:D$9000,'Fat and Grease Data'!$B$2:$B$9000,'Monthly Prices'!$B254,'Fat and Grease Data'!$C$2:$C$9000,'Monthly Prices'!$C254)</f>
        <v>25.815217391304348</v>
      </c>
      <c r="E254" s="9">
        <f ca="1">_xlfn.MAXIFS('Fat and Grease Data'!$D$2:$D$9000,'Fat and Grease Data'!$B$2:$B$9000,'Monthly Prices'!$B254,'Fat and Grease Data'!$C$2:$C$9000,'Monthly Prices'!$C254)</f>
        <v>26.5</v>
      </c>
      <c r="F254" s="9">
        <f ca="1">_xlfn.MINIFS('Fat and Grease Data'!$D$2:$D$9000,'Fat and Grease Data'!$B$2:$B$9000,'Monthly Prices'!$B254,'Fat and Grease Data'!$C$2:$C$9000,'Monthly Prices'!$C254)</f>
        <v>24.5</v>
      </c>
      <c r="G254" s="9">
        <f t="shared" ca="1" si="68"/>
        <v>0.68478260869565233</v>
      </c>
      <c r="H254" s="9">
        <f t="shared" ca="1" si="71"/>
        <v>-1.3152173913043477</v>
      </c>
      <c r="I254" s="9">
        <f ca="1">AVERAGEIFS('Fat and Grease Data'!E$2:E$9000,'Fat and Grease Data'!$B$2:$B$9000,'Monthly Prices'!$B254,'Fat and Grease Data'!$C$2:$C$9000,'Monthly Prices'!$C254)</f>
        <v>26.25</v>
      </c>
      <c r="J254" s="9">
        <f ca="1">_xlfn.MAXIFS('Fat and Grease Data'!$E$2:$E$9000,'Fat and Grease Data'!$B$2:$B$9000,'Monthly Prices'!$B254,'Fat and Grease Data'!$C$2:$C$9000,'Monthly Prices'!$C254)</f>
        <v>26.75</v>
      </c>
      <c r="K254" s="9">
        <f ca="1">_xlfn.MINIFS('Fat and Grease Data'!$E$2:$E$9000,'Fat and Grease Data'!$B$2:$B$9000,'Monthly Prices'!$B254,'Fat and Grease Data'!$C$2:$C$9000,'Monthly Prices'!$C254)</f>
        <v>25.25</v>
      </c>
      <c r="L254" s="9">
        <f t="shared" ca="1" si="72"/>
        <v>0.5</v>
      </c>
      <c r="M254" s="9">
        <f t="shared" ca="1" si="73"/>
        <v>-1</v>
      </c>
      <c r="N254" s="9">
        <f ca="1">AVERAGEIFS('Fat and Grease Data'!F$2:F$9000,'Fat and Grease Data'!$B$2:$B$9000,'Monthly Prices'!$B254,'Fat and Grease Data'!$C$2:$C$9000,'Monthly Prices'!$C254)</f>
        <v>26.913043478260871</v>
      </c>
      <c r="O254" s="9">
        <f ca="1">_xlfn.MAXIFS('Fat and Grease Data'!$F$2:$F$9000,'Fat and Grease Data'!$B$2:$B$9000,'Monthly Prices'!$B254,'Fat and Grease Data'!$C$2:$C$9000,'Monthly Prices'!$C254)</f>
        <v>28.25</v>
      </c>
      <c r="P254" s="9">
        <f ca="1">_xlfn.MINIFS('Fat and Grease Data'!$F$2:$F$9000,'Fat and Grease Data'!$B$2:$B$9000,'Monthly Prices'!$B254,'Fat and Grease Data'!$C$2:$C$9000,'Monthly Prices'!$C254)</f>
        <v>25.5</v>
      </c>
      <c r="Q254" s="9">
        <f t="shared" ca="1" si="64"/>
        <v>1.336956521739129</v>
      </c>
      <c r="R254" s="9">
        <f t="shared" ca="1" si="65"/>
        <v>-1.413043478260871</v>
      </c>
      <c r="S254" s="9">
        <f ca="1">AVERAGEIFS('Fat and Grease Data'!G$2:G$9000,'Fat and Grease Data'!$B$2:$B$9000,'Monthly Prices'!$B254,'Fat and Grease Data'!$C$2:$C$9000,'Monthly Prices'!$C254)</f>
        <v>25.565217391304348</v>
      </c>
      <c r="T254" s="9">
        <f ca="1">_xlfn.MAXIFS('Fat and Grease Data'!$G$2:$G$9000,'Fat and Grease Data'!$B$2:$B$9000,'Monthly Prices'!$B254,'Fat and Grease Data'!$C$2:$C$9000,'Monthly Prices'!$C254)</f>
        <v>26</v>
      </c>
      <c r="U254" s="9">
        <f ca="1">_xlfn.MINIFS('Fat and Grease Data'!$G$2:$G$9000,'Fat and Grease Data'!$B$2:$B$9000,'Monthly Prices'!$B254,'Fat and Grease Data'!$C$2:$C$9000,'Monthly Prices'!$C254)</f>
        <v>25</v>
      </c>
      <c r="V254" s="9">
        <f t="shared" ca="1" si="76"/>
        <v>0.43478260869565233</v>
      </c>
      <c r="W254" s="9">
        <f t="shared" ca="1" si="77"/>
        <v>-0.56521739130434767</v>
      </c>
      <c r="X254" s="9">
        <f ca="1">AVERAGEIFS('Fat and Grease Data'!H$2:H$9000,'Fat and Grease Data'!$B$2:$B$9000,'Monthly Prices'!$B254,'Fat and Grease Data'!$C$2:$C$9000,'Monthly Prices'!$C254)</f>
        <v>27.304347826086957</v>
      </c>
      <c r="Y254" s="9">
        <f ca="1">_xlfn.MAXIFS('Fat and Grease Data'!$H$2:$H$9000,'Fat and Grease Data'!$B$2:$B$9000,'Monthly Prices'!$B254,'Fat and Grease Data'!$C$2:$C$9000,'Monthly Prices'!$C254)</f>
        <v>28.5</v>
      </c>
      <c r="Z254" s="9">
        <f ca="1">_xlfn.MINIFS('Fat and Grease Data'!$H$2:$H$9000,'Fat and Grease Data'!$B$2:$B$9000,'Monthly Prices'!$B254,'Fat and Grease Data'!$C$2:$C$9000,'Monthly Prices'!$C254)</f>
        <v>26</v>
      </c>
      <c r="AA254" s="9">
        <f t="shared" ca="1" si="78"/>
        <v>1.195652173913043</v>
      </c>
      <c r="AB254" s="9">
        <f t="shared" ca="1" si="79"/>
        <v>-1.304347826086957</v>
      </c>
      <c r="AC254" s="9">
        <f ca="1">AVERAGEIFS('Fat and Grease Data'!I$2:I$9000,'Fat and Grease Data'!$B$2:$B$9000,'Monthly Prices'!$B254,'Fat and Grease Data'!$C$2:$C$9000,'Monthly Prices'!$C254)</f>
        <v>29.673913043478262</v>
      </c>
      <c r="AD254" s="9">
        <f ca="1">_xlfn.MAXIFS('Fat and Grease Data'!$I$2:$I$9000,'Fat and Grease Data'!$B$2:$B$9000,'Monthly Prices'!$B254,'Fat and Grease Data'!$C$2:$C$9000,'Monthly Prices'!$C254)</f>
        <v>30.5</v>
      </c>
      <c r="AE254" s="9">
        <f ca="1">_xlfn.MINIFS('Fat and Grease Data'!$I$2:$I$9000,'Fat and Grease Data'!$B$2:$B$9000,'Monthly Prices'!$B254,'Fat and Grease Data'!$C$2:$C$9000,'Monthly Prices'!$C254)</f>
        <v>28.5</v>
      </c>
      <c r="AF254" s="9">
        <f t="shared" ca="1" si="80"/>
        <v>0.82608695652173836</v>
      </c>
      <c r="AG254" s="9">
        <f t="shared" ca="1" si="81"/>
        <v>-1.1739130434782616</v>
      </c>
      <c r="AH254" s="9">
        <f ca="1">AVERAGEIFS('Fat and Grease Data'!J$2:J$9000,'Fat and Grease Data'!$B$2:$B$9000,'Monthly Prices'!$B254,'Fat and Grease Data'!$C$2:$C$9000,'Monthly Prices'!$C254)</f>
        <v>26.456521739130434</v>
      </c>
      <c r="AI254" s="9">
        <f ca="1">_xlfn.MAXIFS('Fat and Grease Data'!$J$2:$J$9000,'Fat and Grease Data'!$B$2:$B$9000,'Monthly Prices'!$B254,'Fat and Grease Data'!$C$2:$C$9000,'Monthly Prices'!$C254)</f>
        <v>28</v>
      </c>
      <c r="AJ254" s="9">
        <f ca="1">_xlfn.MINIFS('Fat and Grease Data'!$J$2:$J$9000,'Fat and Grease Data'!$B$2:$B$9000,'Monthly Prices'!$B254,'Fat and Grease Data'!$C$2:$C$9000,'Monthly Prices'!$C254)</f>
        <v>24.5</v>
      </c>
      <c r="AK254" s="9">
        <f t="shared" ca="1" si="86"/>
        <v>1.5434782608695663</v>
      </c>
      <c r="AL254" s="9">
        <f t="shared" ca="1" si="87"/>
        <v>-1.9565217391304337</v>
      </c>
      <c r="AM254" s="9">
        <f ca="1">AVERAGEIFS('Fat and Grease Data'!K$2:K$9000,'Fat and Grease Data'!$B$2:$B$9000,'Monthly Prices'!$B254,'Fat and Grease Data'!$C$2:$C$9000,'Monthly Prices'!$C254)</f>
        <v>29.065217391304348</v>
      </c>
      <c r="AN254" s="9">
        <f ca="1">_xlfn.MAXIFS('Fat and Grease Data'!$K$2:$K$9000,'Fat and Grease Data'!$B$2:$B$9000,'Monthly Prices'!$B254,'Fat and Grease Data'!$C$2:$C$9000,'Monthly Prices'!$C254)</f>
        <v>29.5</v>
      </c>
      <c r="AO254" s="9">
        <f ca="1">_xlfn.MINIFS('Fat and Grease Data'!$K$2:$K$9000,'Fat and Grease Data'!$B$2:$B$9000,'Monthly Prices'!$B254,'Fat and Grease Data'!$C$2:$C$9000,'Monthly Prices'!$C254)</f>
        <v>28.5</v>
      </c>
      <c r="AP254" s="9">
        <f t="shared" ca="1" si="74"/>
        <v>0.43478260869565233</v>
      </c>
      <c r="AQ254" s="9">
        <f t="shared" ca="1" si="75"/>
        <v>-0.56521739130434767</v>
      </c>
      <c r="AR254" s="9">
        <f ca="1">AVERAGEIFS('Fat and Grease Data'!L$2:L$9000,'Fat and Grease Data'!$B$2:$B$9000,'Monthly Prices'!$B254,'Fat and Grease Data'!$C$2:$C$9000,'Monthly Prices'!$C254)</f>
        <v>25.5</v>
      </c>
      <c r="AS254" s="9">
        <f ca="1">_xlfn.MAXIFS('Fat and Grease Data'!$L$2:$L$9000,'Fat and Grease Data'!$B$2:$B$9000,'Monthly Prices'!$B254,'Fat and Grease Data'!$C$2:$C$9000,'Monthly Prices'!$C254)</f>
        <v>26</v>
      </c>
      <c r="AT254" s="9">
        <f ca="1">_xlfn.MINIFS('Fat and Grease Data'!$L$2:$L$9000,'Fat and Grease Data'!$B$2:$B$9000,'Monthly Prices'!$B254,'Fat and Grease Data'!$C$2:$C$9000,'Monthly Prices'!$C254)</f>
        <v>24.5</v>
      </c>
      <c r="AU254" s="9">
        <f t="shared" ca="1" si="82"/>
        <v>0.5</v>
      </c>
      <c r="AV254" s="9">
        <f t="shared" ca="1" si="83"/>
        <v>-1</v>
      </c>
      <c r="AW254" s="9">
        <f ca="1">AVERAGEIFS('Fat and Grease Data'!M$2:M$9000,'Fat and Grease Data'!$B$2:$B$9000,'Monthly Prices'!$B254,'Fat and Grease Data'!$C$2:$C$9000,'Monthly Prices'!$C254)</f>
        <v>27.5</v>
      </c>
      <c r="AX254" s="9">
        <f ca="1">_xlfn.MAXIFS('Fat and Grease Data'!$M$2:$M$9000,'Fat and Grease Data'!$B$2:$B$9000,'Monthly Prices'!$B254,'Fat and Grease Data'!$C$2:$C$9000,'Monthly Prices'!$C254)</f>
        <v>28.5</v>
      </c>
      <c r="AY254" s="9">
        <f ca="1">_xlfn.MINIFS('Fat and Grease Data'!$M$2:$M$9000,'Fat and Grease Data'!$B$2:$B$9000,'Monthly Prices'!$B254,'Fat and Grease Data'!$C$2:$C$9000,'Monthly Prices'!$C254)</f>
        <v>25.5</v>
      </c>
      <c r="AZ254" s="9">
        <f t="shared" ca="1" si="84"/>
        <v>1</v>
      </c>
      <c r="BA254" s="9">
        <f t="shared" ca="1" si="85"/>
        <v>-2</v>
      </c>
      <c r="BB254" s="10">
        <f>'[1]Monthly Prices'!D254</f>
        <v>42.207727272727283</v>
      </c>
      <c r="BC254" s="10">
        <f>'[1]Monthly Prices'!E254</f>
        <v>46.33</v>
      </c>
      <c r="BD254" s="10">
        <f>'[1]Monthly Prices'!F254</f>
        <v>39.17</v>
      </c>
      <c r="BE254" s="10">
        <f t="shared" si="69"/>
        <v>4.1222727272727155</v>
      </c>
      <c r="BF254" s="10">
        <f t="shared" si="70"/>
        <v>-3.037727272727281</v>
      </c>
    </row>
    <row r="255" spans="1:58" x14ac:dyDescent="0.2">
      <c r="A255" s="7">
        <v>44197</v>
      </c>
      <c r="B255" s="8">
        <f t="shared" si="66"/>
        <v>1</v>
      </c>
      <c r="C255" s="8">
        <f t="shared" si="67"/>
        <v>2021</v>
      </c>
      <c r="D255" s="9">
        <f ca="1">AVERAGEIFS('Fat and Grease Data'!D$2:D$9000,'Fat and Grease Data'!$B$2:$B$9000,'Monthly Prices'!$B255,'Fat and Grease Data'!$C$2:$C$9000,'Monthly Prices'!$C255)</f>
        <v>28.184210526315791</v>
      </c>
      <c r="E255" s="9">
        <f ca="1">_xlfn.MAXIFS('Fat and Grease Data'!$D$2:$D$9000,'Fat and Grease Data'!$B$2:$B$9000,'Monthly Prices'!$B255,'Fat and Grease Data'!$C$2:$C$9000,'Monthly Prices'!$C255)</f>
        <v>30.5</v>
      </c>
      <c r="F255" s="9">
        <f ca="1">_xlfn.MINIFS('Fat and Grease Data'!$D$2:$D$9000,'Fat and Grease Data'!$B$2:$B$9000,'Monthly Prices'!$B255,'Fat and Grease Data'!$C$2:$C$9000,'Monthly Prices'!$C255)</f>
        <v>26.5</v>
      </c>
      <c r="G255" s="9">
        <f t="shared" ca="1" si="68"/>
        <v>2.3157894736842088</v>
      </c>
      <c r="H255" s="9">
        <f t="shared" ca="1" si="71"/>
        <v>-1.6842105263157912</v>
      </c>
      <c r="I255" s="9">
        <f ca="1">AVERAGEIFS('Fat and Grease Data'!E$2:E$9000,'Fat and Grease Data'!$B$2:$B$9000,'Monthly Prices'!$B255,'Fat and Grease Data'!$C$2:$C$9000,'Monthly Prices'!$C255)</f>
        <v>29.013157894736842</v>
      </c>
      <c r="J255" s="9">
        <f ca="1">_xlfn.MAXIFS('Fat and Grease Data'!$E$2:$E$9000,'Fat and Grease Data'!$B$2:$B$9000,'Monthly Prices'!$B255,'Fat and Grease Data'!$C$2:$C$9000,'Monthly Prices'!$C255)</f>
        <v>31.5</v>
      </c>
      <c r="K255" s="9">
        <f ca="1">_xlfn.MINIFS('Fat and Grease Data'!$E$2:$E$9000,'Fat and Grease Data'!$B$2:$B$9000,'Monthly Prices'!$B255,'Fat and Grease Data'!$C$2:$C$9000,'Monthly Prices'!$C255)</f>
        <v>26.75</v>
      </c>
      <c r="L255" s="9">
        <f t="shared" ca="1" si="72"/>
        <v>2.4868421052631575</v>
      </c>
      <c r="M255" s="9">
        <f t="shared" ca="1" si="73"/>
        <v>-2.2631578947368425</v>
      </c>
      <c r="N255" s="9">
        <f ca="1">AVERAGEIFS('Fat and Grease Data'!F$2:F$9000,'Fat and Grease Data'!$B$2:$B$9000,'Monthly Prices'!$B255,'Fat and Grease Data'!$C$2:$C$9000,'Monthly Prices'!$C255)</f>
        <v>30.75</v>
      </c>
      <c r="O255" s="9">
        <f ca="1">_xlfn.MAXIFS('Fat and Grease Data'!$F$2:$F$9000,'Fat and Grease Data'!$B$2:$B$9000,'Monthly Prices'!$B255,'Fat and Grease Data'!$C$2:$C$9000,'Monthly Prices'!$C255)</f>
        <v>32</v>
      </c>
      <c r="P255" s="9">
        <f ca="1">_xlfn.MINIFS('Fat and Grease Data'!$F$2:$F$9000,'Fat and Grease Data'!$B$2:$B$9000,'Monthly Prices'!$B255,'Fat and Grease Data'!$C$2:$C$9000,'Monthly Prices'!$C255)</f>
        <v>28.25</v>
      </c>
      <c r="Q255" s="9">
        <f t="shared" ca="1" si="64"/>
        <v>1.25</v>
      </c>
      <c r="R255" s="9">
        <f t="shared" ca="1" si="65"/>
        <v>-2.5</v>
      </c>
      <c r="S255" s="9">
        <f ca="1">AVERAGEIFS('Fat and Grease Data'!G$2:G$9000,'Fat and Grease Data'!$B$2:$B$9000,'Monthly Prices'!$B255,'Fat and Grease Data'!$C$2:$C$9000,'Monthly Prices'!$C255)</f>
        <v>28.027777777777779</v>
      </c>
      <c r="T255" s="9">
        <f ca="1">_xlfn.MAXIFS('Fat and Grease Data'!$G$2:$G$9000,'Fat and Grease Data'!$B$2:$B$9000,'Monthly Prices'!$B255,'Fat and Grease Data'!$C$2:$C$9000,'Monthly Prices'!$C255)</f>
        <v>31.5</v>
      </c>
      <c r="U255" s="9">
        <f ca="1">_xlfn.MINIFS('Fat and Grease Data'!$G$2:$G$9000,'Fat and Grease Data'!$B$2:$B$9000,'Monthly Prices'!$B255,'Fat and Grease Data'!$C$2:$C$9000,'Monthly Prices'!$C255)</f>
        <v>26</v>
      </c>
      <c r="V255" s="9">
        <f t="shared" ca="1" si="76"/>
        <v>3.4722222222222214</v>
      </c>
      <c r="W255" s="9">
        <f t="shared" ca="1" si="77"/>
        <v>-2.0277777777777786</v>
      </c>
      <c r="X255" s="9">
        <f ca="1">AVERAGEIFS('Fat and Grease Data'!H$2:H$9000,'Fat and Grease Data'!$B$2:$B$9000,'Monthly Prices'!$B255,'Fat and Grease Data'!$C$2:$C$9000,'Monthly Prices'!$C255)</f>
        <v>30.789473684210527</v>
      </c>
      <c r="Y255" s="9">
        <f ca="1">_xlfn.MAXIFS('Fat and Grease Data'!$H$2:$H$9000,'Fat and Grease Data'!$B$2:$B$9000,'Monthly Prices'!$B255,'Fat and Grease Data'!$C$2:$C$9000,'Monthly Prices'!$C255)</f>
        <v>32</v>
      </c>
      <c r="Z255" s="9">
        <f ca="1">_xlfn.MINIFS('Fat and Grease Data'!$H$2:$H$9000,'Fat and Grease Data'!$B$2:$B$9000,'Monthly Prices'!$B255,'Fat and Grease Data'!$C$2:$C$9000,'Monthly Prices'!$C255)</f>
        <v>28.5</v>
      </c>
      <c r="AA255" s="9">
        <f t="shared" ca="1" si="78"/>
        <v>1.2105263157894726</v>
      </c>
      <c r="AB255" s="9">
        <f t="shared" ca="1" si="79"/>
        <v>-2.2894736842105274</v>
      </c>
      <c r="AC255" s="9">
        <f ca="1">AVERAGEIFS('Fat and Grease Data'!I$2:I$9000,'Fat and Grease Data'!$B$2:$B$9000,'Monthly Prices'!$B255,'Fat and Grease Data'!$C$2:$C$9000,'Monthly Prices'!$C255)</f>
        <v>32.763157894736842</v>
      </c>
      <c r="AD255" s="9">
        <f ca="1">_xlfn.MAXIFS('Fat and Grease Data'!$I$2:$I$9000,'Fat and Grease Data'!$B$2:$B$9000,'Monthly Prices'!$B255,'Fat and Grease Data'!$C$2:$C$9000,'Monthly Prices'!$C255)</f>
        <v>34.5</v>
      </c>
      <c r="AE255" s="9">
        <f ca="1">_xlfn.MINIFS('Fat and Grease Data'!$I$2:$I$9000,'Fat and Grease Data'!$B$2:$B$9000,'Monthly Prices'!$B255,'Fat and Grease Data'!$C$2:$C$9000,'Monthly Prices'!$C255)</f>
        <v>30.5</v>
      </c>
      <c r="AF255" s="9">
        <f t="shared" ca="1" si="80"/>
        <v>1.7368421052631575</v>
      </c>
      <c r="AG255" s="9">
        <f t="shared" ca="1" si="81"/>
        <v>-2.2631578947368425</v>
      </c>
      <c r="AH255" s="9">
        <f ca="1">AVERAGEIFS('Fat and Grease Data'!J$2:J$9000,'Fat and Grease Data'!$B$2:$B$9000,'Monthly Prices'!$B255,'Fat and Grease Data'!$C$2:$C$9000,'Monthly Prices'!$C255)</f>
        <v>30.710526315789473</v>
      </c>
      <c r="AI255" s="9">
        <f ca="1">_xlfn.MAXIFS('Fat and Grease Data'!$J$2:$J$9000,'Fat and Grease Data'!$B$2:$B$9000,'Monthly Prices'!$B255,'Fat and Grease Data'!$C$2:$C$9000,'Monthly Prices'!$C255)</f>
        <v>32</v>
      </c>
      <c r="AJ255" s="9">
        <f ca="1">_xlfn.MINIFS('Fat and Grease Data'!$J$2:$J$9000,'Fat and Grease Data'!$B$2:$B$9000,'Monthly Prices'!$B255,'Fat and Grease Data'!$C$2:$C$9000,'Monthly Prices'!$C255)</f>
        <v>28</v>
      </c>
      <c r="AK255" s="9">
        <f t="shared" ca="1" si="86"/>
        <v>1.2894736842105274</v>
      </c>
      <c r="AL255" s="9">
        <f t="shared" ca="1" si="87"/>
        <v>-2.7105263157894726</v>
      </c>
      <c r="AM255" s="9">
        <f ca="1">AVERAGEIFS('Fat and Grease Data'!K$2:K$9000,'Fat and Grease Data'!$B$2:$B$9000,'Monthly Prices'!$B255,'Fat and Grease Data'!$C$2:$C$9000,'Monthly Prices'!$C255)</f>
        <v>31.513157894736842</v>
      </c>
      <c r="AN255" s="9">
        <f ca="1">_xlfn.MAXIFS('Fat and Grease Data'!$K$2:$K$9000,'Fat and Grease Data'!$B$2:$B$9000,'Monthly Prices'!$B255,'Fat and Grease Data'!$C$2:$C$9000,'Monthly Prices'!$C255)</f>
        <v>34.5</v>
      </c>
      <c r="AO255" s="9">
        <f ca="1">_xlfn.MINIFS('Fat and Grease Data'!$K$2:$K$9000,'Fat and Grease Data'!$B$2:$B$9000,'Monthly Prices'!$B255,'Fat and Grease Data'!$C$2:$C$9000,'Monthly Prices'!$C255)</f>
        <v>29.5</v>
      </c>
      <c r="AP255" s="9">
        <f t="shared" ca="1" si="74"/>
        <v>2.9868421052631575</v>
      </c>
      <c r="AQ255" s="9">
        <f t="shared" ca="1" si="75"/>
        <v>-2.0131578947368425</v>
      </c>
      <c r="AR255" s="9">
        <f ca="1">AVERAGEIFS('Fat and Grease Data'!L$2:L$9000,'Fat and Grease Data'!$B$2:$B$9000,'Monthly Prices'!$B255,'Fat and Grease Data'!$C$2:$C$9000,'Monthly Prices'!$C255)</f>
        <v>28.5</v>
      </c>
      <c r="AS255" s="9">
        <f ca="1">_xlfn.MAXIFS('Fat and Grease Data'!$L$2:$L$9000,'Fat and Grease Data'!$B$2:$B$9000,'Monthly Prices'!$B255,'Fat and Grease Data'!$C$2:$C$9000,'Monthly Prices'!$C255)</f>
        <v>30</v>
      </c>
      <c r="AT255" s="9">
        <f ca="1">_xlfn.MINIFS('Fat and Grease Data'!$L$2:$L$9000,'Fat and Grease Data'!$B$2:$B$9000,'Monthly Prices'!$B255,'Fat and Grease Data'!$C$2:$C$9000,'Monthly Prices'!$C255)</f>
        <v>26</v>
      </c>
      <c r="AU255" s="9">
        <f t="shared" ca="1" si="82"/>
        <v>1.5</v>
      </c>
      <c r="AV255" s="9">
        <f t="shared" ca="1" si="83"/>
        <v>-2.5</v>
      </c>
      <c r="AW255" s="9">
        <f ca="1">AVERAGEIFS('Fat and Grease Data'!M$2:M$9000,'Fat and Grease Data'!$B$2:$B$9000,'Monthly Prices'!$B255,'Fat and Grease Data'!$C$2:$C$9000,'Monthly Prices'!$C255)</f>
        <v>29.657894736842106</v>
      </c>
      <c r="AX255" s="9">
        <f ca="1">_xlfn.MAXIFS('Fat and Grease Data'!$M$2:$M$9000,'Fat and Grease Data'!$B$2:$B$9000,'Monthly Prices'!$B255,'Fat and Grease Data'!$C$2:$C$9000,'Monthly Prices'!$C255)</f>
        <v>31.5</v>
      </c>
      <c r="AY255" s="9">
        <f ca="1">_xlfn.MINIFS('Fat and Grease Data'!$M$2:$M$9000,'Fat and Grease Data'!$B$2:$B$9000,'Monthly Prices'!$B255,'Fat and Grease Data'!$C$2:$C$9000,'Monthly Prices'!$C255)</f>
        <v>28.5</v>
      </c>
      <c r="AZ255" s="9">
        <f t="shared" ca="1" si="84"/>
        <v>1.8421052631578938</v>
      </c>
      <c r="BA255" s="9">
        <f t="shared" ca="1" si="85"/>
        <v>-1.1578947368421062</v>
      </c>
      <c r="BB255" s="10">
        <f>'[1]Monthly Prices'!D255</f>
        <v>46.417368421052629</v>
      </c>
      <c r="BC255" s="10">
        <f>'[1]Monthly Prices'!E255</f>
        <v>48.15</v>
      </c>
      <c r="BD255" s="10">
        <f>'[1]Monthly Prices'!F255</f>
        <v>45.13</v>
      </c>
      <c r="BE255" s="10">
        <f t="shared" si="69"/>
        <v>1.7326315789473696</v>
      </c>
      <c r="BF255" s="10">
        <f t="shared" si="70"/>
        <v>-1.2873684210526264</v>
      </c>
    </row>
    <row r="256" spans="1:58" x14ac:dyDescent="0.2">
      <c r="A256" s="7">
        <v>44228</v>
      </c>
      <c r="B256" s="8">
        <f t="shared" si="66"/>
        <v>2</v>
      </c>
      <c r="C256" s="8">
        <f t="shared" si="67"/>
        <v>2021</v>
      </c>
      <c r="D256" s="9">
        <f ca="1">AVERAGEIFS('Fat and Grease Data'!D$2:D$9000,'Fat and Grease Data'!$B$2:$B$9000,'Monthly Prices'!$B256,'Fat and Grease Data'!$C$2:$C$9000,'Monthly Prices'!$C256)</f>
        <v>33.407894736842103</v>
      </c>
      <c r="E256" s="9">
        <f ca="1">_xlfn.MAXIFS('Fat and Grease Data'!$D$2:$D$9000,'Fat and Grease Data'!$B$2:$B$9000,'Monthly Prices'!$B256,'Fat and Grease Data'!$C$2:$C$9000,'Monthly Prices'!$C256)</f>
        <v>35.75</v>
      </c>
      <c r="F256" s="9">
        <f ca="1">_xlfn.MINIFS('Fat and Grease Data'!$D$2:$D$9000,'Fat and Grease Data'!$B$2:$B$9000,'Monthly Prices'!$B256,'Fat and Grease Data'!$C$2:$C$9000,'Monthly Prices'!$C256)</f>
        <v>30.5</v>
      </c>
      <c r="G256" s="9">
        <f t="shared" ca="1" si="68"/>
        <v>2.3421052631578974</v>
      </c>
      <c r="H256" s="9">
        <f t="shared" ca="1" si="71"/>
        <v>-2.9078947368421026</v>
      </c>
      <c r="I256" s="9">
        <f ca="1">AVERAGEIFS('Fat and Grease Data'!E$2:E$9000,'Fat and Grease Data'!$B$2:$B$9000,'Monthly Prices'!$B256,'Fat and Grease Data'!$C$2:$C$9000,'Monthly Prices'!$C256)</f>
        <v>34.35526315789474</v>
      </c>
      <c r="J256" s="9">
        <f ca="1">_xlfn.MAXIFS('Fat and Grease Data'!$E$2:$E$9000,'Fat and Grease Data'!$B$2:$B$9000,'Monthly Prices'!$B256,'Fat and Grease Data'!$C$2:$C$9000,'Monthly Prices'!$C256)</f>
        <v>36.5</v>
      </c>
      <c r="K256" s="9">
        <f ca="1">_xlfn.MINIFS('Fat and Grease Data'!$E$2:$E$9000,'Fat and Grease Data'!$B$2:$B$9000,'Monthly Prices'!$B256,'Fat and Grease Data'!$C$2:$C$9000,'Monthly Prices'!$C256)</f>
        <v>31.5</v>
      </c>
      <c r="L256" s="9">
        <f t="shared" ca="1" si="72"/>
        <v>2.1447368421052602</v>
      </c>
      <c r="M256" s="9">
        <f t="shared" ca="1" si="73"/>
        <v>-2.8552631578947398</v>
      </c>
      <c r="N256" s="9">
        <f ca="1">AVERAGEIFS('Fat and Grease Data'!F$2:F$9000,'Fat and Grease Data'!$B$2:$B$9000,'Monthly Prices'!$B256,'Fat and Grease Data'!$C$2:$C$9000,'Monthly Prices'!$C256)</f>
        <v>34.89473684210526</v>
      </c>
      <c r="O256" s="9">
        <f ca="1">_xlfn.MAXIFS('Fat and Grease Data'!$F$2:$F$9000,'Fat and Grease Data'!$B$2:$B$9000,'Monthly Prices'!$B256,'Fat and Grease Data'!$C$2:$C$9000,'Monthly Prices'!$C256)</f>
        <v>36.5</v>
      </c>
      <c r="P256" s="9">
        <f ca="1">_xlfn.MINIFS('Fat and Grease Data'!$F$2:$F$9000,'Fat and Grease Data'!$B$2:$B$9000,'Monthly Prices'!$B256,'Fat and Grease Data'!$C$2:$C$9000,'Monthly Prices'!$C256)</f>
        <v>33.5</v>
      </c>
      <c r="Q256" s="9">
        <f t="shared" ref="Q256:Q319" ca="1" si="88">O256-N256</f>
        <v>1.6052631578947398</v>
      </c>
      <c r="R256" s="9">
        <f t="shared" ref="R256:R319" ca="1" si="89">P256-N256</f>
        <v>-1.3947368421052602</v>
      </c>
      <c r="S256" s="9">
        <f ca="1">AVERAGEIFS('Fat and Grease Data'!G$2:G$9000,'Fat and Grease Data'!$B$2:$B$9000,'Monthly Prices'!$B256,'Fat and Grease Data'!$C$2:$C$9000,'Monthly Prices'!$C256)</f>
        <v>33.473684210526315</v>
      </c>
      <c r="T256" s="9">
        <f ca="1">_xlfn.MAXIFS('Fat and Grease Data'!$G$2:$G$9000,'Fat and Grease Data'!$B$2:$B$9000,'Monthly Prices'!$B256,'Fat and Grease Data'!$C$2:$C$9000,'Monthly Prices'!$C256)</f>
        <v>35.5</v>
      </c>
      <c r="U256" s="9">
        <f ca="1">_xlfn.MINIFS('Fat and Grease Data'!$G$2:$G$9000,'Fat and Grease Data'!$B$2:$B$9000,'Monthly Prices'!$B256,'Fat and Grease Data'!$C$2:$C$9000,'Monthly Prices'!$C256)</f>
        <v>31.5</v>
      </c>
      <c r="V256" s="9">
        <f t="shared" ca="1" si="76"/>
        <v>2.026315789473685</v>
      </c>
      <c r="W256" s="9">
        <f t="shared" ca="1" si="77"/>
        <v>-1.973684210526315</v>
      </c>
      <c r="X256" s="9">
        <f ca="1">AVERAGEIFS('Fat and Grease Data'!H$2:H$9000,'Fat and Grease Data'!$B$2:$B$9000,'Monthly Prices'!$B256,'Fat and Grease Data'!$C$2:$C$9000,'Monthly Prices'!$C256)</f>
        <v>35.434210526315788</v>
      </c>
      <c r="Y256" s="9">
        <f ca="1">_xlfn.MAXIFS('Fat and Grease Data'!$H$2:$H$9000,'Fat and Grease Data'!$B$2:$B$9000,'Monthly Prices'!$B256,'Fat and Grease Data'!$C$2:$C$9000,'Monthly Prices'!$C256)</f>
        <v>37.5</v>
      </c>
      <c r="Z256" s="9">
        <f ca="1">_xlfn.MINIFS('Fat and Grease Data'!$H$2:$H$9000,'Fat and Grease Data'!$B$2:$B$9000,'Monthly Prices'!$B256,'Fat and Grease Data'!$C$2:$C$9000,'Monthly Prices'!$C256)</f>
        <v>33.75</v>
      </c>
      <c r="AA256" s="9">
        <f t="shared" ca="1" si="78"/>
        <v>2.0657894736842124</v>
      </c>
      <c r="AB256" s="9">
        <f t="shared" ca="1" si="79"/>
        <v>-1.6842105263157876</v>
      </c>
      <c r="AC256" s="9">
        <f ca="1">AVERAGEIFS('Fat and Grease Data'!I$2:I$9000,'Fat and Grease Data'!$B$2:$B$9000,'Monthly Prices'!$B256,'Fat and Grease Data'!$C$2:$C$9000,'Monthly Prices'!$C256)</f>
        <v>36.60526315789474</v>
      </c>
      <c r="AD256" s="9">
        <f ca="1">_xlfn.MAXIFS('Fat and Grease Data'!$I$2:$I$9000,'Fat and Grease Data'!$B$2:$B$9000,'Monthly Prices'!$B256,'Fat and Grease Data'!$C$2:$C$9000,'Monthly Prices'!$C256)</f>
        <v>37.5</v>
      </c>
      <c r="AE256" s="9">
        <f ca="1">_xlfn.MINIFS('Fat and Grease Data'!$I$2:$I$9000,'Fat and Grease Data'!$B$2:$B$9000,'Monthly Prices'!$B256,'Fat and Grease Data'!$C$2:$C$9000,'Monthly Prices'!$C256)</f>
        <v>34.5</v>
      </c>
      <c r="AF256" s="9">
        <f t="shared" ca="1" si="80"/>
        <v>0.89473684210526017</v>
      </c>
      <c r="AG256" s="9">
        <f t="shared" ca="1" si="81"/>
        <v>-2.1052631578947398</v>
      </c>
      <c r="AH256" s="9">
        <f ca="1">AVERAGEIFS('Fat and Grease Data'!J$2:J$9000,'Fat and Grease Data'!$B$2:$B$9000,'Monthly Prices'!$B256,'Fat and Grease Data'!$C$2:$C$9000,'Monthly Prices'!$C256)</f>
        <v>34.89473684210526</v>
      </c>
      <c r="AI256" s="9">
        <f ca="1">_xlfn.MAXIFS('Fat and Grease Data'!$J$2:$J$9000,'Fat and Grease Data'!$B$2:$B$9000,'Monthly Prices'!$B256,'Fat and Grease Data'!$C$2:$C$9000,'Monthly Prices'!$C256)</f>
        <v>36.5</v>
      </c>
      <c r="AJ256" s="9">
        <f ca="1">_xlfn.MINIFS('Fat and Grease Data'!$J$2:$J$9000,'Fat and Grease Data'!$B$2:$B$9000,'Monthly Prices'!$B256,'Fat and Grease Data'!$C$2:$C$9000,'Monthly Prices'!$C256)</f>
        <v>33.5</v>
      </c>
      <c r="AK256" s="9">
        <f t="shared" ca="1" si="86"/>
        <v>1.6052631578947398</v>
      </c>
      <c r="AL256" s="9">
        <f t="shared" ca="1" si="87"/>
        <v>-1.3947368421052602</v>
      </c>
      <c r="AM256" s="9">
        <f ca="1">AVERAGEIFS('Fat and Grease Data'!K$2:K$9000,'Fat and Grease Data'!$B$2:$B$9000,'Monthly Prices'!$B256,'Fat and Grease Data'!$C$2:$C$9000,'Monthly Prices'!$C256)</f>
        <v>37.44736842105263</v>
      </c>
      <c r="AN256" s="9">
        <f ca="1">_xlfn.MAXIFS('Fat and Grease Data'!$K$2:$K$9000,'Fat and Grease Data'!$B$2:$B$9000,'Monthly Prices'!$B256,'Fat and Grease Data'!$C$2:$C$9000,'Monthly Prices'!$C256)</f>
        <v>40.5</v>
      </c>
      <c r="AO256" s="9">
        <f ca="1">_xlfn.MINIFS('Fat and Grease Data'!$K$2:$K$9000,'Fat and Grease Data'!$B$2:$B$9000,'Monthly Prices'!$B256,'Fat and Grease Data'!$C$2:$C$9000,'Monthly Prices'!$C256)</f>
        <v>34.5</v>
      </c>
      <c r="AP256" s="9">
        <f t="shared" ca="1" si="74"/>
        <v>3.0526315789473699</v>
      </c>
      <c r="AQ256" s="9">
        <f t="shared" ca="1" si="75"/>
        <v>-2.9473684210526301</v>
      </c>
      <c r="AR256" s="9">
        <f ca="1">AVERAGEIFS('Fat and Grease Data'!L$2:L$9000,'Fat and Grease Data'!$B$2:$B$9000,'Monthly Prices'!$B256,'Fat and Grease Data'!$C$2:$C$9000,'Monthly Prices'!$C256)</f>
        <v>33.631578947368418</v>
      </c>
      <c r="AS256" s="9">
        <f ca="1">_xlfn.MAXIFS('Fat and Grease Data'!$L$2:$L$9000,'Fat and Grease Data'!$B$2:$B$9000,'Monthly Prices'!$B256,'Fat and Grease Data'!$C$2:$C$9000,'Monthly Prices'!$C256)</f>
        <v>35.5</v>
      </c>
      <c r="AT256" s="9">
        <f ca="1">_xlfn.MINIFS('Fat and Grease Data'!$L$2:$L$9000,'Fat and Grease Data'!$B$2:$B$9000,'Monthly Prices'!$B256,'Fat and Grease Data'!$C$2:$C$9000,'Monthly Prices'!$C256)</f>
        <v>31.5</v>
      </c>
      <c r="AU256" s="9">
        <f t="shared" ca="1" si="82"/>
        <v>1.8684210526315823</v>
      </c>
      <c r="AV256" s="9">
        <f t="shared" ca="1" si="83"/>
        <v>-2.1315789473684177</v>
      </c>
      <c r="AW256" s="9">
        <f ca="1">AVERAGEIFS('Fat and Grease Data'!M$2:M$9000,'Fat and Grease Data'!$B$2:$B$9000,'Monthly Prices'!$B256,'Fat and Grease Data'!$C$2:$C$9000,'Monthly Prices'!$C256)</f>
        <v>34.736842105263158</v>
      </c>
      <c r="AX256" s="9">
        <f ca="1">_xlfn.MAXIFS('Fat and Grease Data'!$M$2:$M$9000,'Fat and Grease Data'!$B$2:$B$9000,'Monthly Prices'!$B256,'Fat and Grease Data'!$C$2:$C$9000,'Monthly Prices'!$C256)</f>
        <v>36</v>
      </c>
      <c r="AY256" s="9">
        <f ca="1">_xlfn.MINIFS('Fat and Grease Data'!$M$2:$M$9000,'Fat and Grease Data'!$B$2:$B$9000,'Monthly Prices'!$B256,'Fat and Grease Data'!$C$2:$C$9000,'Monthly Prices'!$C256)</f>
        <v>31.5</v>
      </c>
      <c r="AZ256" s="9">
        <f t="shared" ca="1" si="84"/>
        <v>1.2631578947368425</v>
      </c>
      <c r="BA256" s="9">
        <f t="shared" ca="1" si="85"/>
        <v>-3.2368421052631575</v>
      </c>
      <c r="BB256" s="10">
        <f>'[1]Monthly Prices'!D256</f>
        <v>50.472631578947365</v>
      </c>
      <c r="BC256" s="10">
        <f>'[1]Monthly Prices'!E256</f>
        <v>55.34</v>
      </c>
      <c r="BD256" s="10">
        <f>'[1]Monthly Prices'!F256</f>
        <v>47.32</v>
      </c>
      <c r="BE256" s="10">
        <f t="shared" si="69"/>
        <v>4.8673684210526389</v>
      </c>
      <c r="BF256" s="10">
        <f t="shared" si="70"/>
        <v>-3.1526315789473642</v>
      </c>
    </row>
    <row r="257" spans="1:58" x14ac:dyDescent="0.2">
      <c r="A257" s="7">
        <v>44256</v>
      </c>
      <c r="B257" s="8">
        <f t="shared" si="66"/>
        <v>3</v>
      </c>
      <c r="C257" s="8">
        <f t="shared" si="67"/>
        <v>2021</v>
      </c>
      <c r="D257" s="9">
        <f ca="1">AVERAGEIFS('Fat and Grease Data'!D$2:D$9000,'Fat and Grease Data'!$B$2:$B$9000,'Monthly Prices'!$B257,'Fat and Grease Data'!$C$2:$C$9000,'Monthly Prices'!$C257)</f>
        <v>37.945652173913047</v>
      </c>
      <c r="E257" s="9">
        <f ca="1">_xlfn.MAXIFS('Fat and Grease Data'!$D$2:$D$9000,'Fat and Grease Data'!$B$2:$B$9000,'Monthly Prices'!$B257,'Fat and Grease Data'!$C$2:$C$9000,'Monthly Prices'!$C257)</f>
        <v>39</v>
      </c>
      <c r="F257" s="9">
        <f ca="1">_xlfn.MINIFS('Fat and Grease Data'!$D$2:$D$9000,'Fat and Grease Data'!$B$2:$B$9000,'Monthly Prices'!$B257,'Fat and Grease Data'!$C$2:$C$9000,'Monthly Prices'!$C257)</f>
        <v>35.75</v>
      </c>
      <c r="G257" s="9">
        <f t="shared" ca="1" si="68"/>
        <v>1.0543478260869534</v>
      </c>
      <c r="H257" s="9">
        <f t="shared" ca="1" si="71"/>
        <v>-2.1956521739130466</v>
      </c>
      <c r="I257" s="9">
        <f ca="1">AVERAGEIFS('Fat and Grease Data'!E$2:E$9000,'Fat and Grease Data'!$B$2:$B$9000,'Monthly Prices'!$B257,'Fat and Grease Data'!$C$2:$C$9000,'Monthly Prices'!$C257)</f>
        <v>39.021739130434781</v>
      </c>
      <c r="J257" s="9">
        <f ca="1">_xlfn.MAXIFS('Fat and Grease Data'!$E$2:$E$9000,'Fat and Grease Data'!$B$2:$B$9000,'Monthly Prices'!$B257,'Fat and Grease Data'!$C$2:$C$9000,'Monthly Prices'!$C257)</f>
        <v>40</v>
      </c>
      <c r="K257" s="9">
        <f ca="1">_xlfn.MINIFS('Fat and Grease Data'!$E$2:$E$9000,'Fat and Grease Data'!$B$2:$B$9000,'Monthly Prices'!$B257,'Fat and Grease Data'!$C$2:$C$9000,'Monthly Prices'!$C257)</f>
        <v>36.5</v>
      </c>
      <c r="L257" s="9">
        <f t="shared" ca="1" si="72"/>
        <v>0.97826086956521863</v>
      </c>
      <c r="M257" s="9">
        <f t="shared" ca="1" si="73"/>
        <v>-2.5217391304347814</v>
      </c>
      <c r="N257" s="9">
        <f ca="1">AVERAGEIFS('Fat and Grease Data'!F$2:F$9000,'Fat and Grease Data'!$B$2:$B$9000,'Monthly Prices'!$B257,'Fat and Grease Data'!$C$2:$C$9000,'Monthly Prices'!$C257)</f>
        <v>39.195652173913047</v>
      </c>
      <c r="O257" s="9">
        <f ca="1">_xlfn.MAXIFS('Fat and Grease Data'!$F$2:$F$9000,'Fat and Grease Data'!$B$2:$B$9000,'Monthly Prices'!$B257,'Fat and Grease Data'!$C$2:$C$9000,'Monthly Prices'!$C257)</f>
        <v>41</v>
      </c>
      <c r="P257" s="9">
        <f ca="1">_xlfn.MINIFS('Fat and Grease Data'!$F$2:$F$9000,'Fat and Grease Data'!$B$2:$B$9000,'Monthly Prices'!$B257,'Fat and Grease Data'!$C$2:$C$9000,'Monthly Prices'!$C257)</f>
        <v>36.5</v>
      </c>
      <c r="Q257" s="9">
        <f t="shared" ca="1" si="88"/>
        <v>1.8043478260869534</v>
      </c>
      <c r="R257" s="9">
        <f t="shared" ca="1" si="89"/>
        <v>-2.6956521739130466</v>
      </c>
      <c r="S257" s="9">
        <f ca="1">AVERAGEIFS('Fat and Grease Data'!G$2:G$9000,'Fat and Grease Data'!$B$2:$B$9000,'Monthly Prices'!$B257,'Fat and Grease Data'!$C$2:$C$9000,'Monthly Prices'!$C257)</f>
        <v>38.804347826086953</v>
      </c>
      <c r="T257" s="9">
        <f ca="1">_xlfn.MAXIFS('Fat and Grease Data'!$G$2:$G$9000,'Fat and Grease Data'!$B$2:$B$9000,'Monthly Prices'!$B257,'Fat and Grease Data'!$C$2:$C$9000,'Monthly Prices'!$C257)</f>
        <v>39.5</v>
      </c>
      <c r="U257" s="9">
        <f ca="1">_xlfn.MINIFS('Fat and Grease Data'!$G$2:$G$9000,'Fat and Grease Data'!$B$2:$B$9000,'Monthly Prices'!$B257,'Fat and Grease Data'!$C$2:$C$9000,'Monthly Prices'!$C257)</f>
        <v>35.5</v>
      </c>
      <c r="V257" s="9">
        <f t="shared" ca="1" si="76"/>
        <v>0.69565217391304657</v>
      </c>
      <c r="W257" s="9">
        <f t="shared" ca="1" si="77"/>
        <v>-3.3043478260869534</v>
      </c>
      <c r="X257" s="9">
        <f ca="1">AVERAGEIFS('Fat and Grease Data'!H$2:H$9000,'Fat and Grease Data'!$B$2:$B$9000,'Monthly Prices'!$B257,'Fat and Grease Data'!$C$2:$C$9000,'Monthly Prices'!$C257)</f>
        <v>39.913043478260867</v>
      </c>
      <c r="Y257" s="9">
        <f ca="1">_xlfn.MAXIFS('Fat and Grease Data'!$H$2:$H$9000,'Fat and Grease Data'!$B$2:$B$9000,'Monthly Prices'!$B257,'Fat and Grease Data'!$C$2:$C$9000,'Monthly Prices'!$C257)</f>
        <v>41.25</v>
      </c>
      <c r="Z257" s="9">
        <f ca="1">_xlfn.MINIFS('Fat and Grease Data'!$H$2:$H$9000,'Fat and Grease Data'!$B$2:$B$9000,'Monthly Prices'!$B257,'Fat and Grease Data'!$C$2:$C$9000,'Monthly Prices'!$C257)</f>
        <v>37.5</v>
      </c>
      <c r="AA257" s="9">
        <f t="shared" ca="1" si="78"/>
        <v>1.3369565217391326</v>
      </c>
      <c r="AB257" s="9">
        <f t="shared" ca="1" si="79"/>
        <v>-2.4130434782608674</v>
      </c>
      <c r="AC257" s="9">
        <f ca="1">AVERAGEIFS('Fat and Grease Data'!I$2:I$9000,'Fat and Grease Data'!$B$2:$B$9000,'Monthly Prices'!$B257,'Fat and Grease Data'!$C$2:$C$9000,'Monthly Prices'!$C257)</f>
        <v>41.282608695652172</v>
      </c>
      <c r="AD257" s="9">
        <f ca="1">_xlfn.MAXIFS('Fat and Grease Data'!$I$2:$I$9000,'Fat and Grease Data'!$B$2:$B$9000,'Monthly Prices'!$B257,'Fat and Grease Data'!$C$2:$C$9000,'Monthly Prices'!$C257)</f>
        <v>44.5</v>
      </c>
      <c r="AE257" s="9">
        <f ca="1">_xlfn.MINIFS('Fat and Grease Data'!$I$2:$I$9000,'Fat and Grease Data'!$B$2:$B$9000,'Monthly Prices'!$B257,'Fat and Grease Data'!$C$2:$C$9000,'Monthly Prices'!$C257)</f>
        <v>37.5</v>
      </c>
      <c r="AF257" s="9">
        <f t="shared" ca="1" si="80"/>
        <v>3.2173913043478279</v>
      </c>
      <c r="AG257" s="9">
        <f t="shared" ca="1" si="81"/>
        <v>-3.7826086956521721</v>
      </c>
      <c r="AH257" s="9">
        <f ca="1">AVERAGEIFS('Fat and Grease Data'!J$2:J$9000,'Fat and Grease Data'!$B$2:$B$9000,'Monthly Prices'!$B257,'Fat and Grease Data'!$C$2:$C$9000,'Monthly Prices'!$C257)</f>
        <v>39.195652173913047</v>
      </c>
      <c r="AI257" s="9">
        <f ca="1">_xlfn.MAXIFS('Fat and Grease Data'!$J$2:$J$9000,'Fat and Grease Data'!$B$2:$B$9000,'Monthly Prices'!$B257,'Fat and Grease Data'!$C$2:$C$9000,'Monthly Prices'!$C257)</f>
        <v>41</v>
      </c>
      <c r="AJ257" s="9">
        <f ca="1">_xlfn.MINIFS('Fat and Grease Data'!$J$2:$J$9000,'Fat and Grease Data'!$B$2:$B$9000,'Monthly Prices'!$B257,'Fat and Grease Data'!$C$2:$C$9000,'Monthly Prices'!$C257)</f>
        <v>36.5</v>
      </c>
      <c r="AK257" s="9">
        <f t="shared" ca="1" si="86"/>
        <v>1.8043478260869534</v>
      </c>
      <c r="AL257" s="9">
        <f t="shared" ca="1" si="87"/>
        <v>-2.6956521739130466</v>
      </c>
      <c r="AM257" s="9">
        <f ca="1">AVERAGEIFS('Fat and Grease Data'!K$2:K$9000,'Fat and Grease Data'!$B$2:$B$9000,'Monthly Prices'!$B257,'Fat and Grease Data'!$C$2:$C$9000,'Monthly Prices'!$C257)</f>
        <v>43.586956521739133</v>
      </c>
      <c r="AN257" s="9">
        <f ca="1">_xlfn.MAXIFS('Fat and Grease Data'!$K$2:$K$9000,'Fat and Grease Data'!$B$2:$B$9000,'Monthly Prices'!$B257,'Fat and Grease Data'!$C$2:$C$9000,'Monthly Prices'!$C257)</f>
        <v>44.5</v>
      </c>
      <c r="AO257" s="9">
        <f ca="1">_xlfn.MINIFS('Fat and Grease Data'!$K$2:$K$9000,'Fat and Grease Data'!$B$2:$B$9000,'Monthly Prices'!$B257,'Fat and Grease Data'!$C$2:$C$9000,'Monthly Prices'!$C257)</f>
        <v>40.5</v>
      </c>
      <c r="AP257" s="9">
        <f t="shared" ca="1" si="74"/>
        <v>0.9130434782608674</v>
      </c>
      <c r="AQ257" s="9">
        <f t="shared" ca="1" si="75"/>
        <v>-3.0869565217391326</v>
      </c>
      <c r="AR257" s="9">
        <f ca="1">AVERAGEIFS('Fat and Grease Data'!L$2:L$9000,'Fat and Grease Data'!$B$2:$B$9000,'Monthly Prices'!$B257,'Fat and Grease Data'!$C$2:$C$9000,'Monthly Prices'!$C257)</f>
        <v>38.413043478260867</v>
      </c>
      <c r="AS257" s="9">
        <f ca="1">_xlfn.MAXIFS('Fat and Grease Data'!$L$2:$L$9000,'Fat and Grease Data'!$B$2:$B$9000,'Monthly Prices'!$B257,'Fat and Grease Data'!$C$2:$C$9000,'Monthly Prices'!$C257)</f>
        <v>39.5</v>
      </c>
      <c r="AT257" s="9">
        <f ca="1">_xlfn.MINIFS('Fat and Grease Data'!$L$2:$L$9000,'Fat and Grease Data'!$B$2:$B$9000,'Monthly Prices'!$B257,'Fat and Grease Data'!$C$2:$C$9000,'Monthly Prices'!$C257)</f>
        <v>35.5</v>
      </c>
      <c r="AU257" s="9">
        <f t="shared" ca="1" si="82"/>
        <v>1.0869565217391326</v>
      </c>
      <c r="AV257" s="9">
        <f t="shared" ca="1" si="83"/>
        <v>-2.9130434782608674</v>
      </c>
      <c r="AW257" s="9">
        <f ca="1">AVERAGEIFS('Fat and Grease Data'!M$2:M$9000,'Fat and Grease Data'!$B$2:$B$9000,'Monthly Prices'!$B257,'Fat and Grease Data'!$C$2:$C$9000,'Monthly Prices'!$C257)</f>
        <v>40.152173913043477</v>
      </c>
      <c r="AX257" s="9">
        <f ca="1">_xlfn.MAXIFS('Fat and Grease Data'!$M$2:$M$9000,'Fat and Grease Data'!$B$2:$B$9000,'Monthly Prices'!$B257,'Fat and Grease Data'!$C$2:$C$9000,'Monthly Prices'!$C257)</f>
        <v>43</v>
      </c>
      <c r="AY257" s="9">
        <f ca="1">_xlfn.MINIFS('Fat and Grease Data'!$M$2:$M$9000,'Fat and Grease Data'!$B$2:$B$9000,'Monthly Prices'!$B257,'Fat and Grease Data'!$C$2:$C$9000,'Monthly Prices'!$C257)</f>
        <v>36</v>
      </c>
      <c r="AZ257" s="9">
        <f t="shared" ca="1" si="84"/>
        <v>2.8478260869565233</v>
      </c>
      <c r="BA257" s="9">
        <f t="shared" ca="1" si="85"/>
        <v>-4.1521739130434767</v>
      </c>
      <c r="BB257" s="10">
        <f>'[1]Monthly Prices'!D257</f>
        <v>60.130869565217402</v>
      </c>
      <c r="BC257" s="10">
        <f>'[1]Monthly Prices'!E257</f>
        <v>65.36</v>
      </c>
      <c r="BD257" s="10">
        <f>'[1]Monthly Prices'!F257</f>
        <v>53.23</v>
      </c>
      <c r="BE257" s="10">
        <f t="shared" si="69"/>
        <v>5.2291304347825971</v>
      </c>
      <c r="BF257" s="10">
        <f t="shared" si="70"/>
        <v>-6.9008695652174055</v>
      </c>
    </row>
    <row r="258" spans="1:58" x14ac:dyDescent="0.2">
      <c r="A258" s="7">
        <v>44287</v>
      </c>
      <c r="B258" s="8">
        <f t="shared" si="66"/>
        <v>4</v>
      </c>
      <c r="C258" s="8">
        <f t="shared" si="67"/>
        <v>2021</v>
      </c>
      <c r="D258" s="9">
        <f ca="1">AVERAGEIFS('Fat and Grease Data'!D$2:D$9000,'Fat and Grease Data'!$B$2:$B$9000,'Monthly Prices'!$B258,'Fat and Grease Data'!$C$2:$C$9000,'Monthly Prices'!$C258)</f>
        <v>38.80952380952381</v>
      </c>
      <c r="E258" s="9">
        <f ca="1">_xlfn.MAXIFS('Fat and Grease Data'!$D$2:$D$9000,'Fat and Grease Data'!$B$2:$B$9000,'Monthly Prices'!$B258,'Fat and Grease Data'!$C$2:$C$9000,'Monthly Prices'!$C258)</f>
        <v>41</v>
      </c>
      <c r="F258" s="9">
        <f ca="1">_xlfn.MINIFS('Fat and Grease Data'!$D$2:$D$9000,'Fat and Grease Data'!$B$2:$B$9000,'Monthly Prices'!$B258,'Fat and Grease Data'!$C$2:$C$9000,'Monthly Prices'!$C258)</f>
        <v>38.5</v>
      </c>
      <c r="G258" s="9">
        <f t="shared" ca="1" si="68"/>
        <v>2.1904761904761898</v>
      </c>
      <c r="H258" s="9">
        <f t="shared" ca="1" si="71"/>
        <v>-0.3095238095238102</v>
      </c>
      <c r="I258" s="9">
        <f ca="1">AVERAGEIFS('Fat and Grease Data'!E$2:E$9000,'Fat and Grease Data'!$B$2:$B$9000,'Monthly Prices'!$B258,'Fat and Grease Data'!$C$2:$C$9000,'Monthly Prices'!$C258)</f>
        <v>39.785714285714285</v>
      </c>
      <c r="J258" s="9">
        <f ca="1">_xlfn.MAXIFS('Fat and Grease Data'!$E$2:$E$9000,'Fat and Grease Data'!$B$2:$B$9000,'Monthly Prices'!$B258,'Fat and Grease Data'!$C$2:$C$9000,'Monthly Prices'!$C258)</f>
        <v>41.5</v>
      </c>
      <c r="K258" s="9">
        <f ca="1">_xlfn.MINIFS('Fat and Grease Data'!$E$2:$E$9000,'Fat and Grease Data'!$B$2:$B$9000,'Monthly Prices'!$B258,'Fat and Grease Data'!$C$2:$C$9000,'Monthly Prices'!$C258)</f>
        <v>39.5</v>
      </c>
      <c r="L258" s="9">
        <f t="shared" ca="1" si="72"/>
        <v>1.7142857142857153</v>
      </c>
      <c r="M258" s="9">
        <f t="shared" ca="1" si="73"/>
        <v>-0.2857142857142847</v>
      </c>
      <c r="N258" s="9">
        <f ca="1">AVERAGEIFS('Fat and Grease Data'!F$2:F$9000,'Fat and Grease Data'!$B$2:$B$9000,'Monthly Prices'!$B258,'Fat and Grease Data'!$C$2:$C$9000,'Monthly Prices'!$C258)</f>
        <v>41.047619047619051</v>
      </c>
      <c r="O258" s="9">
        <f ca="1">_xlfn.MAXIFS('Fat and Grease Data'!$F$2:$F$9000,'Fat and Grease Data'!$B$2:$B$9000,'Monthly Prices'!$B258,'Fat and Grease Data'!$C$2:$C$9000,'Monthly Prices'!$C258)</f>
        <v>42</v>
      </c>
      <c r="P258" s="9">
        <f ca="1">_xlfn.MINIFS('Fat and Grease Data'!$F$2:$F$9000,'Fat and Grease Data'!$B$2:$B$9000,'Monthly Prices'!$B258,'Fat and Grease Data'!$C$2:$C$9000,'Monthly Prices'!$C258)</f>
        <v>41</v>
      </c>
      <c r="Q258" s="9">
        <f t="shared" ca="1" si="88"/>
        <v>0.952380952380949</v>
      </c>
      <c r="R258" s="9">
        <f t="shared" ca="1" si="89"/>
        <v>-4.7619047619051003E-2</v>
      </c>
      <c r="S258" s="9">
        <f ca="1">AVERAGEIFS('Fat and Grease Data'!G$2:G$9000,'Fat and Grease Data'!$B$2:$B$9000,'Monthly Prices'!$B258,'Fat and Grease Data'!$C$2:$C$9000,'Monthly Prices'!$C258)</f>
        <v>39.5</v>
      </c>
      <c r="T258" s="9">
        <f ca="1">_xlfn.MAXIFS('Fat and Grease Data'!$G$2:$G$9000,'Fat and Grease Data'!$B$2:$B$9000,'Monthly Prices'!$B258,'Fat and Grease Data'!$C$2:$C$9000,'Monthly Prices'!$C258)</f>
        <v>39.5</v>
      </c>
      <c r="U258" s="9">
        <f ca="1">_xlfn.MINIFS('Fat and Grease Data'!$G$2:$G$9000,'Fat and Grease Data'!$B$2:$B$9000,'Monthly Prices'!$B258,'Fat and Grease Data'!$C$2:$C$9000,'Monthly Prices'!$C258)</f>
        <v>39.5</v>
      </c>
      <c r="V258" s="9">
        <f t="shared" ca="1" si="76"/>
        <v>0</v>
      </c>
      <c r="W258" s="9">
        <f t="shared" ca="1" si="77"/>
        <v>0</v>
      </c>
      <c r="X258" s="9">
        <f ca="1">AVERAGEIFS('Fat and Grease Data'!H$2:H$9000,'Fat and Grease Data'!$B$2:$B$9000,'Monthly Prices'!$B258,'Fat and Grease Data'!$C$2:$C$9000,'Monthly Prices'!$C258)</f>
        <v>41.25</v>
      </c>
      <c r="Y258" s="9">
        <f ca="1">_xlfn.MAXIFS('Fat and Grease Data'!$H$2:$H$9000,'Fat and Grease Data'!$B$2:$B$9000,'Monthly Prices'!$B258,'Fat and Grease Data'!$C$2:$C$9000,'Monthly Prices'!$C258)</f>
        <v>41.25</v>
      </c>
      <c r="Z258" s="9">
        <f ca="1">_xlfn.MINIFS('Fat and Grease Data'!$H$2:$H$9000,'Fat and Grease Data'!$B$2:$B$9000,'Monthly Prices'!$B258,'Fat and Grease Data'!$C$2:$C$9000,'Monthly Prices'!$C258)</f>
        <v>41.25</v>
      </c>
      <c r="AA258" s="9">
        <f t="shared" ca="1" si="78"/>
        <v>0</v>
      </c>
      <c r="AB258" s="9">
        <f t="shared" ca="1" si="79"/>
        <v>0</v>
      </c>
      <c r="AC258" s="9">
        <f ca="1">AVERAGEIFS('Fat and Grease Data'!I$2:I$9000,'Fat and Grease Data'!$B$2:$B$9000,'Monthly Prices'!$B258,'Fat and Grease Data'!$C$2:$C$9000,'Monthly Prices'!$C258)</f>
        <v>46.166666666666664</v>
      </c>
      <c r="AD258" s="9">
        <f ca="1">_xlfn.MAXIFS('Fat and Grease Data'!$I$2:$I$9000,'Fat and Grease Data'!$B$2:$B$9000,'Monthly Prices'!$B258,'Fat and Grease Data'!$C$2:$C$9000,'Monthly Prices'!$C258)</f>
        <v>48</v>
      </c>
      <c r="AE258" s="9">
        <f ca="1">_xlfn.MINIFS('Fat and Grease Data'!$I$2:$I$9000,'Fat and Grease Data'!$B$2:$B$9000,'Monthly Prices'!$B258,'Fat and Grease Data'!$C$2:$C$9000,'Monthly Prices'!$C258)</f>
        <v>44.5</v>
      </c>
      <c r="AF258" s="9">
        <f t="shared" ca="1" si="80"/>
        <v>1.8333333333333357</v>
      </c>
      <c r="AG258" s="9">
        <f t="shared" ca="1" si="81"/>
        <v>-1.6666666666666643</v>
      </c>
      <c r="AH258" s="9">
        <f ca="1">AVERAGEIFS('Fat and Grease Data'!J$2:J$9000,'Fat and Grease Data'!$B$2:$B$9000,'Monthly Prices'!$B258,'Fat and Grease Data'!$C$2:$C$9000,'Monthly Prices'!$C258)</f>
        <v>41.047619047619051</v>
      </c>
      <c r="AI258" s="9">
        <f ca="1">_xlfn.MAXIFS('Fat and Grease Data'!$J$2:$J$9000,'Fat and Grease Data'!$B$2:$B$9000,'Monthly Prices'!$B258,'Fat and Grease Data'!$C$2:$C$9000,'Monthly Prices'!$C258)</f>
        <v>42</v>
      </c>
      <c r="AJ258" s="9">
        <f ca="1">_xlfn.MINIFS('Fat and Grease Data'!$J$2:$J$9000,'Fat and Grease Data'!$B$2:$B$9000,'Monthly Prices'!$B258,'Fat and Grease Data'!$C$2:$C$9000,'Monthly Prices'!$C258)</f>
        <v>41</v>
      </c>
      <c r="AK258" s="9">
        <f t="shared" ca="1" si="86"/>
        <v>0.952380952380949</v>
      </c>
      <c r="AL258" s="9">
        <f t="shared" ca="1" si="87"/>
        <v>-4.7619047619051003E-2</v>
      </c>
      <c r="AM258" s="9">
        <f ca="1">AVERAGEIFS('Fat and Grease Data'!K$2:K$9000,'Fat and Grease Data'!$B$2:$B$9000,'Monthly Prices'!$B258,'Fat and Grease Data'!$C$2:$C$9000,'Monthly Prices'!$C258)</f>
        <v>44.761904761904759</v>
      </c>
      <c r="AN258" s="9">
        <f ca="1">_xlfn.MAXIFS('Fat and Grease Data'!$K$2:$K$9000,'Fat and Grease Data'!$B$2:$B$9000,'Monthly Prices'!$B258,'Fat and Grease Data'!$C$2:$C$9000,'Monthly Prices'!$C258)</f>
        <v>46.75</v>
      </c>
      <c r="AO258" s="9">
        <f ca="1">_xlfn.MINIFS('Fat and Grease Data'!$K$2:$K$9000,'Fat and Grease Data'!$B$2:$B$9000,'Monthly Prices'!$B258,'Fat and Grease Data'!$C$2:$C$9000,'Monthly Prices'!$C258)</f>
        <v>44.5</v>
      </c>
      <c r="AP258" s="9">
        <f t="shared" ca="1" si="74"/>
        <v>1.9880952380952408</v>
      </c>
      <c r="AQ258" s="9">
        <f t="shared" ca="1" si="75"/>
        <v>-0.2619047619047592</v>
      </c>
      <c r="AR258" s="9">
        <f ca="1">AVERAGEIFS('Fat and Grease Data'!L$2:L$9000,'Fat and Grease Data'!$B$2:$B$9000,'Monthly Prices'!$B258,'Fat and Grease Data'!$C$2:$C$9000,'Monthly Prices'!$C258)</f>
        <v>39.547619047619051</v>
      </c>
      <c r="AS258" s="9">
        <f ca="1">_xlfn.MAXIFS('Fat and Grease Data'!$L$2:$L$9000,'Fat and Grease Data'!$B$2:$B$9000,'Monthly Prices'!$B258,'Fat and Grease Data'!$C$2:$C$9000,'Monthly Prices'!$C258)</f>
        <v>40.5</v>
      </c>
      <c r="AT258" s="9">
        <f ca="1">_xlfn.MINIFS('Fat and Grease Data'!$L$2:$L$9000,'Fat and Grease Data'!$B$2:$B$9000,'Monthly Prices'!$B258,'Fat and Grease Data'!$C$2:$C$9000,'Monthly Prices'!$C258)</f>
        <v>39.5</v>
      </c>
      <c r="AU258" s="9">
        <f t="shared" ca="1" si="82"/>
        <v>0.952380952380949</v>
      </c>
      <c r="AV258" s="9">
        <f t="shared" ca="1" si="83"/>
        <v>-4.7619047619051003E-2</v>
      </c>
      <c r="AW258" s="9">
        <f ca="1">AVERAGEIFS('Fat and Grease Data'!M$2:M$9000,'Fat and Grease Data'!$B$2:$B$9000,'Monthly Prices'!$B258,'Fat and Grease Data'!$C$2:$C$9000,'Monthly Prices'!$C258)</f>
        <v>43.202380952380949</v>
      </c>
      <c r="AX258" s="9">
        <f ca="1">_xlfn.MAXIFS('Fat and Grease Data'!$M$2:$M$9000,'Fat and Grease Data'!$B$2:$B$9000,'Monthly Prices'!$B258,'Fat and Grease Data'!$C$2:$C$9000,'Monthly Prices'!$C258)</f>
        <v>44.5</v>
      </c>
      <c r="AY258" s="9">
        <f ca="1">_xlfn.MINIFS('Fat and Grease Data'!$M$2:$M$9000,'Fat and Grease Data'!$B$2:$B$9000,'Monthly Prices'!$B258,'Fat and Grease Data'!$C$2:$C$9000,'Monthly Prices'!$C258)</f>
        <v>43</v>
      </c>
      <c r="AZ258" s="9">
        <f t="shared" ca="1" si="84"/>
        <v>1.297619047619051</v>
      </c>
      <c r="BA258" s="9">
        <f t="shared" ca="1" si="85"/>
        <v>-0.202380952380949</v>
      </c>
      <c r="BB258" s="10">
        <f>'[1]Monthly Prices'!D258</f>
        <v>65.338095238095264</v>
      </c>
      <c r="BC258" s="10">
        <f>'[1]Monthly Prices'!E258</f>
        <v>74.89</v>
      </c>
      <c r="BD258" s="10">
        <f>'[1]Monthly Prices'!F258</f>
        <v>58.45</v>
      </c>
      <c r="BE258" s="10">
        <f t="shared" si="69"/>
        <v>9.551904761904737</v>
      </c>
      <c r="BF258" s="10">
        <f t="shared" si="70"/>
        <v>-6.8880952380952607</v>
      </c>
    </row>
    <row r="259" spans="1:58" x14ac:dyDescent="0.2">
      <c r="A259" s="7">
        <v>44317</v>
      </c>
      <c r="B259" s="8">
        <f t="shared" ref="B259:B322" si="90">MONTH(A259)</f>
        <v>5</v>
      </c>
      <c r="C259" s="8">
        <f t="shared" ref="C259:C322" si="91">YEAR(A259)</f>
        <v>2021</v>
      </c>
      <c r="D259" s="9">
        <f ca="1">AVERAGEIFS('Fat and Grease Data'!D$2:D$9000,'Fat and Grease Data'!$B$2:$B$9000,'Monthly Prices'!$B259,'Fat and Grease Data'!$C$2:$C$9000,'Monthly Prices'!$C259)</f>
        <v>42.075000000000003</v>
      </c>
      <c r="E259" s="9">
        <f ca="1">_xlfn.MAXIFS('Fat and Grease Data'!$D$2:$D$9000,'Fat and Grease Data'!$B$2:$B$9000,'Monthly Prices'!$B259,'Fat and Grease Data'!$C$2:$C$9000,'Monthly Prices'!$C259)</f>
        <v>43</v>
      </c>
      <c r="F259" s="9">
        <f ca="1">_xlfn.MINIFS('Fat and Grease Data'!$D$2:$D$9000,'Fat and Grease Data'!$B$2:$B$9000,'Monthly Prices'!$B259,'Fat and Grease Data'!$C$2:$C$9000,'Monthly Prices'!$C259)</f>
        <v>41</v>
      </c>
      <c r="G259" s="9">
        <f t="shared" ref="G259:G322" ca="1" si="92">E259-D259</f>
        <v>0.92499999999999716</v>
      </c>
      <c r="H259" s="9">
        <f t="shared" ca="1" si="71"/>
        <v>-1.0750000000000028</v>
      </c>
      <c r="I259" s="9">
        <f ca="1">AVERAGEIFS('Fat and Grease Data'!E$2:E$9000,'Fat and Grease Data'!$B$2:$B$9000,'Monthly Prices'!$B259,'Fat and Grease Data'!$C$2:$C$9000,'Monthly Prices'!$C259)</f>
        <v>43.024999999999999</v>
      </c>
      <c r="J259" s="9">
        <f ca="1">_xlfn.MAXIFS('Fat and Grease Data'!$E$2:$E$9000,'Fat and Grease Data'!$B$2:$B$9000,'Monthly Prices'!$B259,'Fat and Grease Data'!$C$2:$C$9000,'Monthly Prices'!$C259)</f>
        <v>44.5</v>
      </c>
      <c r="K259" s="9">
        <f ca="1">_xlfn.MINIFS('Fat and Grease Data'!$E$2:$E$9000,'Fat and Grease Data'!$B$2:$B$9000,'Monthly Prices'!$B259,'Fat and Grease Data'!$C$2:$C$9000,'Monthly Prices'!$C259)</f>
        <v>41.5</v>
      </c>
      <c r="L259" s="9">
        <f t="shared" ca="1" si="72"/>
        <v>1.4750000000000014</v>
      </c>
      <c r="M259" s="9">
        <f t="shared" ca="1" si="73"/>
        <v>-1.5249999999999986</v>
      </c>
      <c r="N259" s="9">
        <f ca="1">AVERAGEIFS('Fat and Grease Data'!F$2:F$9000,'Fat and Grease Data'!$B$2:$B$9000,'Monthly Prices'!$B259,'Fat and Grease Data'!$C$2:$C$9000,'Monthly Prices'!$C259)</f>
        <v>42.807499999999997</v>
      </c>
      <c r="O259" s="9">
        <f ca="1">_xlfn.MAXIFS('Fat and Grease Data'!$F$2:$F$9000,'Fat and Grease Data'!$B$2:$B$9000,'Monthly Prices'!$B259,'Fat and Grease Data'!$C$2:$C$9000,'Monthly Prices'!$C259)</f>
        <v>44</v>
      </c>
      <c r="P259" s="9">
        <f ca="1">_xlfn.MINIFS('Fat and Grease Data'!$F$2:$F$9000,'Fat and Grease Data'!$B$2:$B$9000,'Monthly Prices'!$B259,'Fat and Grease Data'!$C$2:$C$9000,'Monthly Prices'!$C259)</f>
        <v>42</v>
      </c>
      <c r="Q259" s="9">
        <f t="shared" ca="1" si="88"/>
        <v>1.1925000000000026</v>
      </c>
      <c r="R259" s="9">
        <f t="shared" ca="1" si="89"/>
        <v>-0.80749999999999744</v>
      </c>
      <c r="S259" s="9">
        <f ca="1">AVERAGEIFS('Fat and Grease Data'!G$2:G$9000,'Fat and Grease Data'!$B$2:$B$9000,'Monthly Prices'!$B259,'Fat and Grease Data'!$C$2:$C$9000,'Monthly Prices'!$C259)</f>
        <v>41.35</v>
      </c>
      <c r="T259" s="9">
        <f ca="1">_xlfn.MAXIFS('Fat and Grease Data'!$G$2:$G$9000,'Fat and Grease Data'!$B$2:$B$9000,'Monthly Prices'!$B259,'Fat and Grease Data'!$C$2:$C$9000,'Monthly Prices'!$C259)</f>
        <v>44</v>
      </c>
      <c r="U259" s="9">
        <f ca="1">_xlfn.MINIFS('Fat and Grease Data'!$G$2:$G$9000,'Fat and Grease Data'!$B$2:$B$9000,'Monthly Prices'!$B259,'Fat and Grease Data'!$C$2:$C$9000,'Monthly Prices'!$C259)</f>
        <v>39.5</v>
      </c>
      <c r="V259" s="9">
        <f t="shared" ca="1" si="76"/>
        <v>2.6499999999999986</v>
      </c>
      <c r="W259" s="9">
        <f t="shared" ca="1" si="77"/>
        <v>-1.8500000000000014</v>
      </c>
      <c r="X259" s="9">
        <f ca="1">AVERAGEIFS('Fat and Grease Data'!H$2:H$9000,'Fat and Grease Data'!$B$2:$B$9000,'Monthly Prices'!$B259,'Fat and Grease Data'!$C$2:$C$9000,'Monthly Prices'!$C259)</f>
        <v>42.15</v>
      </c>
      <c r="Y259" s="9">
        <f ca="1">_xlfn.MAXIFS('Fat and Grease Data'!$H$2:$H$9000,'Fat and Grease Data'!$B$2:$B$9000,'Monthly Prices'!$B259,'Fat and Grease Data'!$C$2:$C$9000,'Monthly Prices'!$C259)</f>
        <v>43.25</v>
      </c>
      <c r="Z259" s="9">
        <f ca="1">_xlfn.MINIFS('Fat and Grease Data'!$H$2:$H$9000,'Fat and Grease Data'!$B$2:$B$9000,'Monthly Prices'!$B259,'Fat and Grease Data'!$C$2:$C$9000,'Monthly Prices'!$C259)</f>
        <v>41.25</v>
      </c>
      <c r="AA259" s="9">
        <f t="shared" ca="1" si="78"/>
        <v>1.1000000000000014</v>
      </c>
      <c r="AB259" s="9">
        <f t="shared" ca="1" si="79"/>
        <v>-0.89999999999999858</v>
      </c>
      <c r="AC259" s="9">
        <f ca="1">AVERAGEIFS('Fat and Grease Data'!I$2:I$9000,'Fat and Grease Data'!$B$2:$B$9000,'Monthly Prices'!$B259,'Fat and Grease Data'!$C$2:$C$9000,'Monthly Prices'!$C259)</f>
        <v>48.662500000000001</v>
      </c>
      <c r="AD259" s="9">
        <f ca="1">_xlfn.MAXIFS('Fat and Grease Data'!$I$2:$I$9000,'Fat and Grease Data'!$B$2:$B$9000,'Monthly Prices'!$B259,'Fat and Grease Data'!$C$2:$C$9000,'Monthly Prices'!$C259)</f>
        <v>49</v>
      </c>
      <c r="AE259" s="9">
        <f ca="1">_xlfn.MINIFS('Fat and Grease Data'!$I$2:$I$9000,'Fat and Grease Data'!$B$2:$B$9000,'Monthly Prices'!$B259,'Fat and Grease Data'!$C$2:$C$9000,'Monthly Prices'!$C259)</f>
        <v>48</v>
      </c>
      <c r="AF259" s="9">
        <f t="shared" ca="1" si="80"/>
        <v>0.33749999999999858</v>
      </c>
      <c r="AG259" s="9">
        <f t="shared" ca="1" si="81"/>
        <v>-0.66250000000000142</v>
      </c>
      <c r="AH259" s="9">
        <f ca="1">AVERAGEIFS('Fat and Grease Data'!J$2:J$9000,'Fat and Grease Data'!$B$2:$B$9000,'Monthly Prices'!$B259,'Fat and Grease Data'!$C$2:$C$9000,'Monthly Prices'!$C259)</f>
        <v>42.807499999999997</v>
      </c>
      <c r="AI259" s="9">
        <f ca="1">_xlfn.MAXIFS('Fat and Grease Data'!$J$2:$J$9000,'Fat and Grease Data'!$B$2:$B$9000,'Monthly Prices'!$B259,'Fat and Grease Data'!$C$2:$C$9000,'Monthly Prices'!$C259)</f>
        <v>44</v>
      </c>
      <c r="AJ259" s="9">
        <f ca="1">_xlfn.MINIFS('Fat and Grease Data'!$J$2:$J$9000,'Fat and Grease Data'!$B$2:$B$9000,'Monthly Prices'!$B259,'Fat and Grease Data'!$C$2:$C$9000,'Monthly Prices'!$C259)</f>
        <v>42</v>
      </c>
      <c r="AK259" s="9">
        <f t="shared" ca="1" si="86"/>
        <v>1.1925000000000026</v>
      </c>
      <c r="AL259" s="9">
        <f t="shared" ca="1" si="87"/>
        <v>-0.80749999999999744</v>
      </c>
      <c r="AM259" s="9">
        <f ca="1">AVERAGEIFS('Fat and Grease Data'!K$2:K$9000,'Fat and Grease Data'!$B$2:$B$9000,'Monthly Prices'!$B259,'Fat and Grease Data'!$C$2:$C$9000,'Monthly Prices'!$C259)</f>
        <v>48.0625</v>
      </c>
      <c r="AN259" s="9">
        <f ca="1">_xlfn.MAXIFS('Fat and Grease Data'!$K$2:$K$9000,'Fat and Grease Data'!$B$2:$B$9000,'Monthly Prices'!$B259,'Fat and Grease Data'!$C$2:$C$9000,'Monthly Prices'!$C259)</f>
        <v>50.5</v>
      </c>
      <c r="AO259" s="9">
        <f ca="1">_xlfn.MINIFS('Fat and Grease Data'!$K$2:$K$9000,'Fat and Grease Data'!$B$2:$B$9000,'Monthly Prices'!$B259,'Fat and Grease Data'!$C$2:$C$9000,'Monthly Prices'!$C259)</f>
        <v>46.75</v>
      </c>
      <c r="AP259" s="9">
        <f t="shared" ca="1" si="74"/>
        <v>2.4375</v>
      </c>
      <c r="AQ259" s="9">
        <f t="shared" ca="1" si="75"/>
        <v>-1.3125</v>
      </c>
      <c r="AR259" s="9">
        <f ca="1">AVERAGEIFS('Fat and Grease Data'!L$2:L$9000,'Fat and Grease Data'!$B$2:$B$9000,'Monthly Prices'!$B259,'Fat and Grease Data'!$C$2:$C$9000,'Monthly Prices'!$C259)</f>
        <v>41.1</v>
      </c>
      <c r="AS259" s="9">
        <f ca="1">_xlfn.MAXIFS('Fat and Grease Data'!$L$2:$L$9000,'Fat and Grease Data'!$B$2:$B$9000,'Monthly Prices'!$B259,'Fat and Grease Data'!$C$2:$C$9000,'Monthly Prices'!$C259)</f>
        <v>41.5</v>
      </c>
      <c r="AT259" s="9">
        <f ca="1">_xlfn.MINIFS('Fat and Grease Data'!$L$2:$L$9000,'Fat and Grease Data'!$B$2:$B$9000,'Monthly Prices'!$B259,'Fat and Grease Data'!$C$2:$C$9000,'Monthly Prices'!$C259)</f>
        <v>40.5</v>
      </c>
      <c r="AU259" s="9">
        <f t="shared" ca="1" si="82"/>
        <v>0.39999999999999858</v>
      </c>
      <c r="AV259" s="9">
        <f t="shared" ca="1" si="83"/>
        <v>-0.60000000000000142</v>
      </c>
      <c r="AW259" s="9">
        <f ca="1">AVERAGEIFS('Fat and Grease Data'!M$2:M$9000,'Fat and Grease Data'!$B$2:$B$9000,'Monthly Prices'!$B259,'Fat and Grease Data'!$C$2:$C$9000,'Monthly Prices'!$C259)</f>
        <v>44.7</v>
      </c>
      <c r="AX259" s="9">
        <f ca="1">_xlfn.MAXIFS('Fat and Grease Data'!$M$2:$M$9000,'Fat and Grease Data'!$B$2:$B$9000,'Monthly Prices'!$B259,'Fat and Grease Data'!$C$2:$C$9000,'Monthly Prices'!$C259)</f>
        <v>45</v>
      </c>
      <c r="AY259" s="9">
        <f ca="1">_xlfn.MINIFS('Fat and Grease Data'!$M$2:$M$9000,'Fat and Grease Data'!$B$2:$B$9000,'Monthly Prices'!$B259,'Fat and Grease Data'!$C$2:$C$9000,'Monthly Prices'!$C259)</f>
        <v>44.5</v>
      </c>
      <c r="AZ259" s="9">
        <f t="shared" ca="1" si="84"/>
        <v>0.29999999999999716</v>
      </c>
      <c r="BA259" s="9">
        <f t="shared" ca="1" si="85"/>
        <v>-0.20000000000000284</v>
      </c>
      <c r="BB259" s="10">
        <f>'[1]Monthly Prices'!D259</f>
        <v>77.164500000000004</v>
      </c>
      <c r="BC259" s="10">
        <f>'[1]Monthly Prices'!E259</f>
        <v>79.97</v>
      </c>
      <c r="BD259" s="10">
        <f>'[1]Monthly Prices'!F259</f>
        <v>75.56</v>
      </c>
      <c r="BE259" s="10">
        <f t="shared" si="69"/>
        <v>2.805499999999995</v>
      </c>
      <c r="BF259" s="10">
        <f t="shared" si="70"/>
        <v>-1.6045000000000016</v>
      </c>
    </row>
    <row r="260" spans="1:58" x14ac:dyDescent="0.2">
      <c r="A260" s="7">
        <v>44348</v>
      </c>
      <c r="B260" s="8">
        <f t="shared" si="90"/>
        <v>6</v>
      </c>
      <c r="C260" s="8">
        <f t="shared" si="91"/>
        <v>2021</v>
      </c>
      <c r="D260" s="9">
        <f ca="1">AVERAGEIFS('Fat and Grease Data'!D$2:D$9000,'Fat and Grease Data'!$B$2:$B$9000,'Monthly Prices'!$B260,'Fat and Grease Data'!$C$2:$C$9000,'Monthly Prices'!$C260)</f>
        <v>43.045454545454547</v>
      </c>
      <c r="E260" s="9">
        <f ca="1">_xlfn.MAXIFS('Fat and Grease Data'!$D$2:$D$9000,'Fat and Grease Data'!$B$2:$B$9000,'Monthly Prices'!$B260,'Fat and Grease Data'!$C$2:$C$9000,'Monthly Prices'!$C260)</f>
        <v>43.5</v>
      </c>
      <c r="F260" s="9">
        <f ca="1">_xlfn.MINIFS('Fat and Grease Data'!$D$2:$D$9000,'Fat and Grease Data'!$B$2:$B$9000,'Monthly Prices'!$B260,'Fat and Grease Data'!$C$2:$C$9000,'Monthly Prices'!$C260)</f>
        <v>42.5</v>
      </c>
      <c r="G260" s="9">
        <f t="shared" ca="1" si="92"/>
        <v>0.45454545454545325</v>
      </c>
      <c r="H260" s="9">
        <f t="shared" ca="1" si="71"/>
        <v>-0.54545454545454675</v>
      </c>
      <c r="I260" s="9">
        <f ca="1">AVERAGEIFS('Fat and Grease Data'!E$2:E$9000,'Fat and Grease Data'!$B$2:$B$9000,'Monthly Prices'!$B260,'Fat and Grease Data'!$C$2:$C$9000,'Monthly Prices'!$C260)</f>
        <v>44.159090909090907</v>
      </c>
      <c r="J260" s="9">
        <f ca="1">_xlfn.MAXIFS('Fat and Grease Data'!$E$2:$E$9000,'Fat and Grease Data'!$B$2:$B$9000,'Monthly Prices'!$B260,'Fat and Grease Data'!$C$2:$C$9000,'Monthly Prices'!$C260)</f>
        <v>44.5</v>
      </c>
      <c r="K260" s="9">
        <f ca="1">_xlfn.MINIFS('Fat and Grease Data'!$E$2:$E$9000,'Fat and Grease Data'!$B$2:$B$9000,'Monthly Prices'!$B260,'Fat and Grease Data'!$C$2:$C$9000,'Monthly Prices'!$C260)</f>
        <v>43.75</v>
      </c>
      <c r="L260" s="9">
        <f t="shared" ca="1" si="72"/>
        <v>0.34090909090909349</v>
      </c>
      <c r="M260" s="9">
        <f t="shared" ca="1" si="73"/>
        <v>-0.40909090909090651</v>
      </c>
      <c r="N260" s="9">
        <f ca="1">AVERAGEIFS('Fat and Grease Data'!F$2:F$9000,'Fat and Grease Data'!$B$2:$B$9000,'Monthly Prices'!$B260,'Fat and Grease Data'!$C$2:$C$9000,'Monthly Prices'!$C260)</f>
        <v>45.034090909090907</v>
      </c>
      <c r="O260" s="9">
        <f ca="1">_xlfn.MAXIFS('Fat and Grease Data'!$F$2:$F$9000,'Fat and Grease Data'!$B$2:$B$9000,'Monthly Prices'!$B260,'Fat and Grease Data'!$C$2:$C$9000,'Monthly Prices'!$C260)</f>
        <v>45.5</v>
      </c>
      <c r="P260" s="9">
        <f ca="1">_xlfn.MINIFS('Fat and Grease Data'!$F$2:$F$9000,'Fat and Grease Data'!$B$2:$B$9000,'Monthly Prices'!$B260,'Fat and Grease Data'!$C$2:$C$9000,'Monthly Prices'!$C260)</f>
        <v>44</v>
      </c>
      <c r="Q260" s="9">
        <f t="shared" ca="1" si="88"/>
        <v>0.46590909090909349</v>
      </c>
      <c r="R260" s="9">
        <f t="shared" ca="1" si="89"/>
        <v>-1.0340909090909065</v>
      </c>
      <c r="S260" s="9">
        <f ca="1">AVERAGEIFS('Fat and Grease Data'!G$2:G$9000,'Fat and Grease Data'!$B$2:$B$9000,'Monthly Prices'!$B260,'Fat and Grease Data'!$C$2:$C$9000,'Monthly Prices'!$C260)</f>
        <v>44.772727272727273</v>
      </c>
      <c r="T260" s="9">
        <f ca="1">_xlfn.MAXIFS('Fat and Grease Data'!$G$2:$G$9000,'Fat and Grease Data'!$B$2:$B$9000,'Monthly Prices'!$B260,'Fat and Grease Data'!$C$2:$C$9000,'Monthly Prices'!$C260)</f>
        <v>45</v>
      </c>
      <c r="U260" s="9">
        <f ca="1">_xlfn.MINIFS('Fat and Grease Data'!$G$2:$G$9000,'Fat and Grease Data'!$B$2:$B$9000,'Monthly Prices'!$B260,'Fat and Grease Data'!$C$2:$C$9000,'Monthly Prices'!$C260)</f>
        <v>44</v>
      </c>
      <c r="V260" s="9">
        <f t="shared" ca="1" si="76"/>
        <v>0.22727272727272663</v>
      </c>
      <c r="W260" s="9">
        <f t="shared" ca="1" si="77"/>
        <v>-0.77272727272727337</v>
      </c>
      <c r="X260" s="9">
        <f ca="1">AVERAGEIFS('Fat and Grease Data'!H$2:H$9000,'Fat and Grease Data'!$B$2:$B$9000,'Monthly Prices'!$B260,'Fat and Grease Data'!$C$2:$C$9000,'Monthly Prices'!$C260)</f>
        <v>44.102272727272727</v>
      </c>
      <c r="Y260" s="9">
        <f ca="1">_xlfn.MAXIFS('Fat and Grease Data'!$H$2:$H$9000,'Fat and Grease Data'!$B$2:$B$9000,'Monthly Prices'!$B260,'Fat and Grease Data'!$C$2:$C$9000,'Monthly Prices'!$C260)</f>
        <v>44.5</v>
      </c>
      <c r="Z260" s="9">
        <f ca="1">_xlfn.MINIFS('Fat and Grease Data'!$H$2:$H$9000,'Fat and Grease Data'!$B$2:$B$9000,'Monthly Prices'!$B260,'Fat and Grease Data'!$C$2:$C$9000,'Monthly Prices'!$C260)</f>
        <v>43.25</v>
      </c>
      <c r="AA260" s="9">
        <f t="shared" ca="1" si="78"/>
        <v>0.39772727272727337</v>
      </c>
      <c r="AB260" s="9">
        <f t="shared" ca="1" si="79"/>
        <v>-0.85227272727272663</v>
      </c>
      <c r="AC260" s="9">
        <f ca="1">AVERAGEIFS('Fat and Grease Data'!I$2:I$9000,'Fat and Grease Data'!$B$2:$B$9000,'Monthly Prices'!$B260,'Fat and Grease Data'!$C$2:$C$9000,'Monthly Prices'!$C260)</f>
        <v>49.829545454545453</v>
      </c>
      <c r="AD260" s="9">
        <f ca="1">_xlfn.MAXIFS('Fat and Grease Data'!$I$2:$I$9000,'Fat and Grease Data'!$B$2:$B$9000,'Monthly Prices'!$B260,'Fat and Grease Data'!$C$2:$C$9000,'Monthly Prices'!$C260)</f>
        <v>51</v>
      </c>
      <c r="AE260" s="9">
        <f ca="1">_xlfn.MINIFS('Fat and Grease Data'!$I$2:$I$9000,'Fat and Grease Data'!$B$2:$B$9000,'Monthly Prices'!$B260,'Fat and Grease Data'!$C$2:$C$9000,'Monthly Prices'!$C260)</f>
        <v>49</v>
      </c>
      <c r="AF260" s="9">
        <f t="shared" ca="1" si="80"/>
        <v>1.1704545454545467</v>
      </c>
      <c r="AG260" s="9">
        <f t="shared" ca="1" si="81"/>
        <v>-0.82954545454545325</v>
      </c>
      <c r="AH260" s="9">
        <f ca="1">AVERAGEIFS('Fat and Grease Data'!J$2:J$9000,'Fat and Grease Data'!$B$2:$B$9000,'Monthly Prices'!$B260,'Fat and Grease Data'!$C$2:$C$9000,'Monthly Prices'!$C260)</f>
        <v>45.034090909090907</v>
      </c>
      <c r="AI260" s="9">
        <f ca="1">_xlfn.MAXIFS('Fat and Grease Data'!$J$2:$J$9000,'Fat and Grease Data'!$B$2:$B$9000,'Monthly Prices'!$B260,'Fat and Grease Data'!$C$2:$C$9000,'Monthly Prices'!$C260)</f>
        <v>45.5</v>
      </c>
      <c r="AJ260" s="9">
        <f ca="1">_xlfn.MINIFS('Fat and Grease Data'!$J$2:$J$9000,'Fat and Grease Data'!$B$2:$B$9000,'Monthly Prices'!$B260,'Fat and Grease Data'!$C$2:$C$9000,'Monthly Prices'!$C260)</f>
        <v>44</v>
      </c>
      <c r="AK260" s="9">
        <f t="shared" ca="1" si="86"/>
        <v>0.46590909090909349</v>
      </c>
      <c r="AL260" s="9">
        <f t="shared" ca="1" si="87"/>
        <v>-1.0340909090909065</v>
      </c>
      <c r="AM260" s="9">
        <f ca="1">AVERAGEIFS('Fat and Grease Data'!K$2:K$9000,'Fat and Grease Data'!$B$2:$B$9000,'Monthly Prices'!$B260,'Fat and Grease Data'!$C$2:$C$9000,'Monthly Prices'!$C260)</f>
        <v>53.75</v>
      </c>
      <c r="AN260" s="9">
        <f ca="1">_xlfn.MAXIFS('Fat and Grease Data'!$K$2:$K$9000,'Fat and Grease Data'!$B$2:$B$9000,'Monthly Prices'!$B260,'Fat and Grease Data'!$C$2:$C$9000,'Monthly Prices'!$C260)</f>
        <v>54.5</v>
      </c>
      <c r="AO260" s="9">
        <f ca="1">_xlfn.MINIFS('Fat and Grease Data'!$K$2:$K$9000,'Fat and Grease Data'!$B$2:$B$9000,'Monthly Prices'!$B260,'Fat and Grease Data'!$C$2:$C$9000,'Monthly Prices'!$C260)</f>
        <v>51.5</v>
      </c>
      <c r="AP260" s="9">
        <f t="shared" ca="1" si="74"/>
        <v>0.75</v>
      </c>
      <c r="AQ260" s="9">
        <f t="shared" ca="1" si="75"/>
        <v>-2.25</v>
      </c>
      <c r="AR260" s="9">
        <f ca="1">AVERAGEIFS('Fat and Grease Data'!L$2:L$9000,'Fat and Grease Data'!$B$2:$B$9000,'Monthly Prices'!$B260,'Fat and Grease Data'!$C$2:$C$9000,'Monthly Prices'!$C260)</f>
        <v>42.909090909090907</v>
      </c>
      <c r="AS260" s="9">
        <f ca="1">_xlfn.MAXIFS('Fat and Grease Data'!$L$2:$L$9000,'Fat and Grease Data'!$B$2:$B$9000,'Monthly Prices'!$B260,'Fat and Grease Data'!$C$2:$C$9000,'Monthly Prices'!$C260)</f>
        <v>43.5</v>
      </c>
      <c r="AT260" s="9">
        <f ca="1">_xlfn.MINIFS('Fat and Grease Data'!$L$2:$L$9000,'Fat and Grease Data'!$B$2:$B$9000,'Monthly Prices'!$B260,'Fat and Grease Data'!$C$2:$C$9000,'Monthly Prices'!$C260)</f>
        <v>41.5</v>
      </c>
      <c r="AU260" s="9">
        <f t="shared" ca="1" si="82"/>
        <v>0.59090909090909349</v>
      </c>
      <c r="AV260" s="9">
        <f t="shared" ca="1" si="83"/>
        <v>-1.4090909090909065</v>
      </c>
      <c r="AW260" s="9">
        <f ca="1">AVERAGEIFS('Fat and Grease Data'!M$2:M$9000,'Fat and Grease Data'!$B$2:$B$9000,'Monthly Prices'!$B260,'Fat and Grease Data'!$C$2:$C$9000,'Monthly Prices'!$C260)</f>
        <v>45.147727272727273</v>
      </c>
      <c r="AX260" s="9">
        <f ca="1">_xlfn.MAXIFS('Fat and Grease Data'!$M$2:$M$9000,'Fat and Grease Data'!$B$2:$B$9000,'Monthly Prices'!$B260,'Fat and Grease Data'!$C$2:$C$9000,'Monthly Prices'!$C260)</f>
        <v>45.75</v>
      </c>
      <c r="AY260" s="9">
        <f ca="1">_xlfn.MINIFS('Fat and Grease Data'!$M$2:$M$9000,'Fat and Grease Data'!$B$2:$B$9000,'Monthly Prices'!$B260,'Fat and Grease Data'!$C$2:$C$9000,'Monthly Prices'!$C260)</f>
        <v>45</v>
      </c>
      <c r="AZ260" s="9">
        <f t="shared" ca="1" si="84"/>
        <v>0.60227272727272663</v>
      </c>
      <c r="BA260" s="9">
        <f t="shared" ca="1" si="85"/>
        <v>-0.14772727272727337</v>
      </c>
      <c r="BB260" s="10">
        <f>'[1]Monthly Prices'!D260</f>
        <v>76.834090909090932</v>
      </c>
      <c r="BC260" s="10">
        <f>'[1]Monthly Prices'!E260</f>
        <v>86.46</v>
      </c>
      <c r="BD260" s="10">
        <f>'[1]Monthly Prices'!F260</f>
        <v>67.569999999999993</v>
      </c>
      <c r="BE260" s="10">
        <f t="shared" ref="BE260:BE323" si="93">BC260-BB260</f>
        <v>9.6259090909090617</v>
      </c>
      <c r="BF260" s="10">
        <f t="shared" ref="BF260:BF323" si="94">BD260-BB260</f>
        <v>-9.2640909090909389</v>
      </c>
    </row>
    <row r="261" spans="1:58" x14ac:dyDescent="0.2">
      <c r="A261" s="7">
        <v>44378</v>
      </c>
      <c r="B261" s="8">
        <f t="shared" si="90"/>
        <v>7</v>
      </c>
      <c r="C261" s="8">
        <f t="shared" si="91"/>
        <v>2021</v>
      </c>
      <c r="D261" s="9">
        <f ca="1">AVERAGEIFS('Fat and Grease Data'!D$2:D$9000,'Fat and Grease Data'!$B$2:$B$9000,'Monthly Prices'!$B261,'Fat and Grease Data'!$C$2:$C$9000,'Monthly Prices'!$C261)</f>
        <v>43.63095238095238</v>
      </c>
      <c r="E261" s="9">
        <f ca="1">_xlfn.MAXIFS('Fat and Grease Data'!$D$2:$D$9000,'Fat and Grease Data'!$B$2:$B$9000,'Monthly Prices'!$B261,'Fat and Grease Data'!$C$2:$C$9000,'Monthly Prices'!$C261)</f>
        <v>44.5</v>
      </c>
      <c r="F261" s="9">
        <f ca="1">_xlfn.MINIFS('Fat and Grease Data'!$D$2:$D$9000,'Fat and Grease Data'!$B$2:$B$9000,'Monthly Prices'!$B261,'Fat and Grease Data'!$C$2:$C$9000,'Monthly Prices'!$C261)</f>
        <v>43</v>
      </c>
      <c r="G261" s="9">
        <f t="shared" ca="1" si="92"/>
        <v>0.8690476190476204</v>
      </c>
      <c r="H261" s="9">
        <f t="shared" ca="1" si="71"/>
        <v>-0.6309523809523796</v>
      </c>
      <c r="I261" s="9">
        <f ca="1">AVERAGEIFS('Fat and Grease Data'!E$2:E$9000,'Fat and Grease Data'!$B$2:$B$9000,'Monthly Prices'!$B261,'Fat and Grease Data'!$C$2:$C$9000,'Monthly Prices'!$C261)</f>
        <v>44.273809523809526</v>
      </c>
      <c r="J261" s="9">
        <f ca="1">_xlfn.MAXIFS('Fat and Grease Data'!$E$2:$E$9000,'Fat and Grease Data'!$B$2:$B$9000,'Monthly Prices'!$B261,'Fat and Grease Data'!$C$2:$C$9000,'Monthly Prices'!$C261)</f>
        <v>45</v>
      </c>
      <c r="K261" s="9">
        <f ca="1">_xlfn.MINIFS('Fat and Grease Data'!$E$2:$E$9000,'Fat and Grease Data'!$B$2:$B$9000,'Monthly Prices'!$B261,'Fat and Grease Data'!$C$2:$C$9000,'Monthly Prices'!$C261)</f>
        <v>43.75</v>
      </c>
      <c r="L261" s="9">
        <f t="shared" ca="1" si="72"/>
        <v>0.7261904761904745</v>
      </c>
      <c r="M261" s="9">
        <f t="shared" ca="1" si="73"/>
        <v>-0.5238095238095255</v>
      </c>
      <c r="N261" s="9">
        <f ca="1">AVERAGEIFS('Fat and Grease Data'!F$2:F$9000,'Fat and Grease Data'!$B$2:$B$9000,'Monthly Prices'!$B261,'Fat and Grease Data'!$C$2:$C$9000,'Monthly Prices'!$C261)</f>
        <v>46.261904761904759</v>
      </c>
      <c r="O261" s="9">
        <f ca="1">_xlfn.MAXIFS('Fat and Grease Data'!$F$2:$F$9000,'Fat and Grease Data'!$B$2:$B$9000,'Monthly Prices'!$B261,'Fat and Grease Data'!$C$2:$C$9000,'Monthly Prices'!$C261)</f>
        <v>49.75</v>
      </c>
      <c r="P261" s="9">
        <f ca="1">_xlfn.MINIFS('Fat and Grease Data'!$F$2:$F$9000,'Fat and Grease Data'!$B$2:$B$9000,'Monthly Prices'!$B261,'Fat and Grease Data'!$C$2:$C$9000,'Monthly Prices'!$C261)</f>
        <v>45.5</v>
      </c>
      <c r="Q261" s="9">
        <f t="shared" ca="1" si="88"/>
        <v>3.4880952380952408</v>
      </c>
      <c r="R261" s="9">
        <f t="shared" ca="1" si="89"/>
        <v>-0.7619047619047592</v>
      </c>
      <c r="S261" s="9">
        <f ca="1">AVERAGEIFS('Fat and Grease Data'!G$2:G$9000,'Fat and Grease Data'!$B$2:$B$9000,'Monthly Prices'!$B261,'Fat and Grease Data'!$C$2:$C$9000,'Monthly Prices'!$C261)</f>
        <v>45</v>
      </c>
      <c r="T261" s="9">
        <f ca="1">_xlfn.MAXIFS('Fat and Grease Data'!$G$2:$G$9000,'Fat and Grease Data'!$B$2:$B$9000,'Monthly Prices'!$B261,'Fat and Grease Data'!$C$2:$C$9000,'Monthly Prices'!$C261)</f>
        <v>45</v>
      </c>
      <c r="U261" s="9">
        <f ca="1">_xlfn.MINIFS('Fat and Grease Data'!$G$2:$G$9000,'Fat and Grease Data'!$B$2:$B$9000,'Monthly Prices'!$B261,'Fat and Grease Data'!$C$2:$C$9000,'Monthly Prices'!$C261)</f>
        <v>45</v>
      </c>
      <c r="V261" s="9">
        <f t="shared" ca="1" si="76"/>
        <v>0</v>
      </c>
      <c r="W261" s="9">
        <f t="shared" ca="1" si="77"/>
        <v>0</v>
      </c>
      <c r="X261" s="9">
        <f ca="1">AVERAGEIFS('Fat and Grease Data'!H$2:H$9000,'Fat and Grease Data'!$B$2:$B$9000,'Monthly Prices'!$B261,'Fat and Grease Data'!$C$2:$C$9000,'Monthly Prices'!$C261)</f>
        <v>45.166666666666664</v>
      </c>
      <c r="Y261" s="9">
        <f ca="1">_xlfn.MAXIFS('Fat and Grease Data'!$H$2:$H$9000,'Fat and Grease Data'!$B$2:$B$9000,'Monthly Prices'!$B261,'Fat and Grease Data'!$C$2:$C$9000,'Monthly Prices'!$C261)</f>
        <v>46.5</v>
      </c>
      <c r="Z261" s="9">
        <f ca="1">_xlfn.MINIFS('Fat and Grease Data'!$H$2:$H$9000,'Fat and Grease Data'!$B$2:$B$9000,'Monthly Prices'!$B261,'Fat and Grease Data'!$C$2:$C$9000,'Monthly Prices'!$C261)</f>
        <v>44.5</v>
      </c>
      <c r="AA261" s="9">
        <f t="shared" ca="1" si="78"/>
        <v>1.3333333333333357</v>
      </c>
      <c r="AB261" s="9">
        <f t="shared" ca="1" si="79"/>
        <v>-0.6666666666666643</v>
      </c>
      <c r="AC261" s="9">
        <f ca="1">AVERAGEIFS('Fat and Grease Data'!I$2:I$9000,'Fat and Grease Data'!$B$2:$B$9000,'Monthly Prices'!$B261,'Fat and Grease Data'!$C$2:$C$9000,'Monthly Prices'!$C261)</f>
        <v>51.476190476190474</v>
      </c>
      <c r="AD261" s="9">
        <f ca="1">_xlfn.MAXIFS('Fat and Grease Data'!$I$2:$I$9000,'Fat and Grease Data'!$B$2:$B$9000,'Monthly Prices'!$B261,'Fat and Grease Data'!$C$2:$C$9000,'Monthly Prices'!$C261)</f>
        <v>52.5</v>
      </c>
      <c r="AE261" s="9">
        <f ca="1">_xlfn.MINIFS('Fat and Grease Data'!$I$2:$I$9000,'Fat and Grease Data'!$B$2:$B$9000,'Monthly Prices'!$B261,'Fat and Grease Data'!$C$2:$C$9000,'Monthly Prices'!$C261)</f>
        <v>51</v>
      </c>
      <c r="AF261" s="9">
        <f t="shared" ca="1" si="80"/>
        <v>1.0238095238095255</v>
      </c>
      <c r="AG261" s="9">
        <f t="shared" ca="1" si="81"/>
        <v>-0.4761904761904745</v>
      </c>
      <c r="AH261" s="9">
        <f ca="1">AVERAGEIFS('Fat and Grease Data'!J$2:J$9000,'Fat and Grease Data'!$B$2:$B$9000,'Monthly Prices'!$B261,'Fat and Grease Data'!$C$2:$C$9000,'Monthly Prices'!$C261)</f>
        <v>46.261904761904759</v>
      </c>
      <c r="AI261" s="9">
        <f ca="1">_xlfn.MAXIFS('Fat and Grease Data'!$J$2:$J$9000,'Fat and Grease Data'!$B$2:$B$9000,'Monthly Prices'!$B261,'Fat and Grease Data'!$C$2:$C$9000,'Monthly Prices'!$C261)</f>
        <v>49.75</v>
      </c>
      <c r="AJ261" s="9">
        <f ca="1">_xlfn.MINIFS('Fat and Grease Data'!$J$2:$J$9000,'Fat and Grease Data'!$B$2:$B$9000,'Monthly Prices'!$B261,'Fat and Grease Data'!$C$2:$C$9000,'Monthly Prices'!$C261)</f>
        <v>45.5</v>
      </c>
      <c r="AK261" s="9">
        <f t="shared" ca="1" si="86"/>
        <v>3.4880952380952408</v>
      </c>
      <c r="AL261" s="9">
        <f t="shared" ca="1" si="87"/>
        <v>-0.7619047619047592</v>
      </c>
      <c r="AM261" s="9">
        <f ca="1">AVERAGEIFS('Fat and Grease Data'!K$2:K$9000,'Fat and Grease Data'!$B$2:$B$9000,'Monthly Prices'!$B261,'Fat and Grease Data'!$C$2:$C$9000,'Monthly Prices'!$C261)</f>
        <v>54.5</v>
      </c>
      <c r="AN261" s="9">
        <f ca="1">_xlfn.MAXIFS('Fat and Grease Data'!$K$2:$K$9000,'Fat and Grease Data'!$B$2:$B$9000,'Monthly Prices'!$B261,'Fat and Grease Data'!$C$2:$C$9000,'Monthly Prices'!$C261)</f>
        <v>54.5</v>
      </c>
      <c r="AO261" s="9">
        <f ca="1">_xlfn.MINIFS('Fat and Grease Data'!$K$2:$K$9000,'Fat and Grease Data'!$B$2:$B$9000,'Monthly Prices'!$B261,'Fat and Grease Data'!$C$2:$C$9000,'Monthly Prices'!$C261)</f>
        <v>54.5</v>
      </c>
      <c r="AP261" s="9">
        <f t="shared" ca="1" si="74"/>
        <v>0</v>
      </c>
      <c r="AQ261" s="9">
        <f t="shared" ca="1" si="75"/>
        <v>0</v>
      </c>
      <c r="AR261" s="9">
        <f ca="1">AVERAGEIFS('Fat and Grease Data'!L$2:L$9000,'Fat and Grease Data'!$B$2:$B$9000,'Monthly Prices'!$B261,'Fat and Grease Data'!$C$2:$C$9000,'Monthly Prices'!$C261)</f>
        <v>44.166666666666664</v>
      </c>
      <c r="AS261" s="9">
        <f ca="1">_xlfn.MAXIFS('Fat and Grease Data'!$L$2:$L$9000,'Fat and Grease Data'!$B$2:$B$9000,'Monthly Prices'!$B261,'Fat and Grease Data'!$C$2:$C$9000,'Monthly Prices'!$C261)</f>
        <v>45.5</v>
      </c>
      <c r="AT261" s="9">
        <f ca="1">_xlfn.MINIFS('Fat and Grease Data'!$L$2:$L$9000,'Fat and Grease Data'!$B$2:$B$9000,'Monthly Prices'!$B261,'Fat and Grease Data'!$C$2:$C$9000,'Monthly Prices'!$C261)</f>
        <v>43.5</v>
      </c>
      <c r="AU261" s="9">
        <f t="shared" ca="1" si="82"/>
        <v>1.3333333333333357</v>
      </c>
      <c r="AV261" s="9">
        <f t="shared" ca="1" si="83"/>
        <v>-0.6666666666666643</v>
      </c>
      <c r="AW261" s="9">
        <f ca="1">AVERAGEIFS('Fat and Grease Data'!M$2:M$9000,'Fat and Grease Data'!$B$2:$B$9000,'Monthly Prices'!$B261,'Fat and Grease Data'!$C$2:$C$9000,'Monthly Prices'!$C261)</f>
        <v>46.285714285714285</v>
      </c>
      <c r="AX261" s="9">
        <f ca="1">_xlfn.MAXIFS('Fat and Grease Data'!$M$2:$M$9000,'Fat and Grease Data'!$B$2:$B$9000,'Monthly Prices'!$B261,'Fat and Grease Data'!$C$2:$C$9000,'Monthly Prices'!$C261)</f>
        <v>47.25</v>
      </c>
      <c r="AY261" s="9">
        <f ca="1">_xlfn.MINIFS('Fat and Grease Data'!$M$2:$M$9000,'Fat and Grease Data'!$B$2:$B$9000,'Monthly Prices'!$B261,'Fat and Grease Data'!$C$2:$C$9000,'Monthly Prices'!$C261)</f>
        <v>45.75</v>
      </c>
      <c r="AZ261" s="9">
        <f t="shared" ca="1" si="84"/>
        <v>0.9642857142857153</v>
      </c>
      <c r="BA261" s="9">
        <f t="shared" ca="1" si="85"/>
        <v>-0.5357142857142847</v>
      </c>
      <c r="BB261" s="10">
        <f>'[1]Monthly Prices'!D261</f>
        <v>72.721904761904781</v>
      </c>
      <c r="BC261" s="10">
        <f>'[1]Monthly Prices'!E261</f>
        <v>77.31</v>
      </c>
      <c r="BD261" s="10">
        <f>'[1]Monthly Prices'!F261</f>
        <v>68.400000000000006</v>
      </c>
      <c r="BE261" s="10">
        <f t="shared" si="93"/>
        <v>4.5880952380952209</v>
      </c>
      <c r="BF261" s="10">
        <f t="shared" si="94"/>
        <v>-4.3219047619047757</v>
      </c>
    </row>
    <row r="262" spans="1:58" x14ac:dyDescent="0.2">
      <c r="A262" s="7">
        <v>44409</v>
      </c>
      <c r="B262" s="8">
        <f t="shared" si="90"/>
        <v>8</v>
      </c>
      <c r="C262" s="8">
        <f t="shared" si="91"/>
        <v>2021</v>
      </c>
      <c r="D262" s="9">
        <f ca="1">AVERAGEIFS('Fat and Grease Data'!D$2:D$9000,'Fat and Grease Data'!$B$2:$B$9000,'Monthly Prices'!$B262,'Fat and Grease Data'!$C$2:$C$9000,'Monthly Prices'!$C262)</f>
        <v>46.295454545454547</v>
      </c>
      <c r="E262" s="9">
        <f ca="1">_xlfn.MAXIFS('Fat and Grease Data'!$D$2:$D$9000,'Fat and Grease Data'!$B$2:$B$9000,'Monthly Prices'!$B262,'Fat and Grease Data'!$C$2:$C$9000,'Monthly Prices'!$C262)</f>
        <v>47.5</v>
      </c>
      <c r="F262" s="9">
        <f ca="1">_xlfn.MINIFS('Fat and Grease Data'!$D$2:$D$9000,'Fat and Grease Data'!$B$2:$B$9000,'Monthly Prices'!$B262,'Fat and Grease Data'!$C$2:$C$9000,'Monthly Prices'!$C262)</f>
        <v>44.5</v>
      </c>
      <c r="G262" s="9">
        <f t="shared" ca="1" si="92"/>
        <v>1.2045454545454533</v>
      </c>
      <c r="H262" s="9">
        <f t="shared" ca="1" si="71"/>
        <v>-1.7954545454545467</v>
      </c>
      <c r="I262" s="9">
        <f ca="1">AVERAGEIFS('Fat and Grease Data'!E$2:E$9000,'Fat and Grease Data'!$B$2:$B$9000,'Monthly Prices'!$B262,'Fat and Grease Data'!$C$2:$C$9000,'Monthly Prices'!$C262)</f>
        <v>46.80681818181818</v>
      </c>
      <c r="J262" s="9">
        <f ca="1">_xlfn.MAXIFS('Fat and Grease Data'!$E$2:$E$9000,'Fat and Grease Data'!$B$2:$B$9000,'Monthly Prices'!$B262,'Fat and Grease Data'!$C$2:$C$9000,'Monthly Prices'!$C262)</f>
        <v>47.5</v>
      </c>
      <c r="K262" s="9">
        <f ca="1">_xlfn.MINIFS('Fat and Grease Data'!$E$2:$E$9000,'Fat and Grease Data'!$B$2:$B$9000,'Monthly Prices'!$B262,'Fat and Grease Data'!$C$2:$C$9000,'Monthly Prices'!$C262)</f>
        <v>45</v>
      </c>
      <c r="L262" s="9">
        <f t="shared" ca="1" si="72"/>
        <v>0.69318181818182012</v>
      </c>
      <c r="M262" s="9">
        <f t="shared" ca="1" si="73"/>
        <v>-1.8068181818181799</v>
      </c>
      <c r="N262" s="9">
        <f ca="1">AVERAGEIFS('Fat and Grease Data'!F$2:F$9000,'Fat and Grease Data'!$B$2:$B$9000,'Monthly Prices'!$B262,'Fat and Grease Data'!$C$2:$C$9000,'Monthly Prices'!$C262)</f>
        <v>49.829545454545453</v>
      </c>
      <c r="O262" s="9">
        <f ca="1">_xlfn.MAXIFS('Fat and Grease Data'!$F$2:$F$9000,'Fat and Grease Data'!$B$2:$B$9000,'Monthly Prices'!$B262,'Fat and Grease Data'!$C$2:$C$9000,'Monthly Prices'!$C262)</f>
        <v>51.5</v>
      </c>
      <c r="P262" s="9">
        <f ca="1">_xlfn.MINIFS('Fat and Grease Data'!$F$2:$F$9000,'Fat and Grease Data'!$B$2:$B$9000,'Monthly Prices'!$B262,'Fat and Grease Data'!$C$2:$C$9000,'Monthly Prices'!$C262)</f>
        <v>49.75</v>
      </c>
      <c r="Q262" s="9">
        <f t="shared" ca="1" si="88"/>
        <v>1.6704545454545467</v>
      </c>
      <c r="R262" s="9">
        <f t="shared" ca="1" si="89"/>
        <v>-7.9545454545453254E-2</v>
      </c>
      <c r="S262" s="9">
        <f ca="1">AVERAGEIFS('Fat and Grease Data'!G$2:G$9000,'Fat and Grease Data'!$B$2:$B$9000,'Monthly Prices'!$B262,'Fat and Grease Data'!$C$2:$C$9000,'Monthly Prices'!$C262)</f>
        <v>46.772727272727273</v>
      </c>
      <c r="T262" s="9">
        <f ca="1">_xlfn.MAXIFS('Fat and Grease Data'!$G$2:$G$9000,'Fat and Grease Data'!$B$2:$B$9000,'Monthly Prices'!$B262,'Fat and Grease Data'!$C$2:$C$9000,'Monthly Prices'!$C262)</f>
        <v>47.5</v>
      </c>
      <c r="U262" s="9">
        <f ca="1">_xlfn.MINIFS('Fat and Grease Data'!$G$2:$G$9000,'Fat and Grease Data'!$B$2:$B$9000,'Monthly Prices'!$B262,'Fat and Grease Data'!$C$2:$C$9000,'Monthly Prices'!$C262)</f>
        <v>45</v>
      </c>
      <c r="V262" s="9">
        <f t="shared" ca="1" si="76"/>
        <v>0.72727272727272663</v>
      </c>
      <c r="W262" s="9">
        <f t="shared" ca="1" si="77"/>
        <v>-1.7727272727272734</v>
      </c>
      <c r="X262" s="9">
        <f ca="1">AVERAGEIFS('Fat and Grease Data'!H$2:H$9000,'Fat and Grease Data'!$B$2:$B$9000,'Monthly Prices'!$B262,'Fat and Grease Data'!$C$2:$C$9000,'Monthly Prices'!$C262)</f>
        <v>46.5</v>
      </c>
      <c r="Y262" s="9">
        <f ca="1">_xlfn.MAXIFS('Fat and Grease Data'!$H$2:$H$9000,'Fat and Grease Data'!$B$2:$B$9000,'Monthly Prices'!$B262,'Fat and Grease Data'!$C$2:$C$9000,'Monthly Prices'!$C262)</f>
        <v>46.5</v>
      </c>
      <c r="Z262" s="9">
        <f ca="1">_xlfn.MINIFS('Fat and Grease Data'!$H$2:$H$9000,'Fat and Grease Data'!$B$2:$B$9000,'Monthly Prices'!$B262,'Fat and Grease Data'!$C$2:$C$9000,'Monthly Prices'!$C262)</f>
        <v>46.5</v>
      </c>
      <c r="AA262" s="9">
        <f t="shared" ca="1" si="78"/>
        <v>0</v>
      </c>
      <c r="AB262" s="9">
        <f t="shared" ca="1" si="79"/>
        <v>0</v>
      </c>
      <c r="AC262" s="9">
        <f ca="1">AVERAGEIFS('Fat and Grease Data'!I$2:I$9000,'Fat and Grease Data'!$B$2:$B$9000,'Monthly Prices'!$B262,'Fat and Grease Data'!$C$2:$C$9000,'Monthly Prices'!$C262)</f>
        <v>52.75</v>
      </c>
      <c r="AD262" s="9">
        <f ca="1">_xlfn.MAXIFS('Fat and Grease Data'!$I$2:$I$9000,'Fat and Grease Data'!$B$2:$B$9000,'Monthly Prices'!$B262,'Fat and Grease Data'!$C$2:$C$9000,'Monthly Prices'!$C262)</f>
        <v>53</v>
      </c>
      <c r="AE262" s="9">
        <f ca="1">_xlfn.MINIFS('Fat and Grease Data'!$I$2:$I$9000,'Fat and Grease Data'!$B$2:$B$9000,'Monthly Prices'!$B262,'Fat and Grease Data'!$C$2:$C$9000,'Monthly Prices'!$C262)</f>
        <v>52.5</v>
      </c>
      <c r="AF262" s="9">
        <f t="shared" ca="1" si="80"/>
        <v>0.25</v>
      </c>
      <c r="AG262" s="9">
        <f t="shared" ca="1" si="81"/>
        <v>-0.25</v>
      </c>
      <c r="AH262" s="9">
        <f ca="1">AVERAGEIFS('Fat and Grease Data'!J$2:J$9000,'Fat and Grease Data'!$B$2:$B$9000,'Monthly Prices'!$B262,'Fat and Grease Data'!$C$2:$C$9000,'Monthly Prices'!$C262)</f>
        <v>49.829545454545453</v>
      </c>
      <c r="AI262" s="9">
        <f ca="1">_xlfn.MAXIFS('Fat and Grease Data'!$J$2:$J$9000,'Fat and Grease Data'!$B$2:$B$9000,'Monthly Prices'!$B262,'Fat and Grease Data'!$C$2:$C$9000,'Monthly Prices'!$C262)</f>
        <v>51.5</v>
      </c>
      <c r="AJ262" s="9">
        <f ca="1">_xlfn.MINIFS('Fat and Grease Data'!$J$2:$J$9000,'Fat and Grease Data'!$B$2:$B$9000,'Monthly Prices'!$B262,'Fat and Grease Data'!$C$2:$C$9000,'Monthly Prices'!$C262)</f>
        <v>49.75</v>
      </c>
      <c r="AK262" s="9">
        <f t="shared" ca="1" si="86"/>
        <v>1.6704545454545467</v>
      </c>
      <c r="AL262" s="9">
        <f t="shared" ca="1" si="87"/>
        <v>-7.9545454545453254E-2</v>
      </c>
      <c r="AM262" s="9">
        <f ca="1">AVERAGEIFS('Fat and Grease Data'!K$2:K$9000,'Fat and Grease Data'!$B$2:$B$9000,'Monthly Prices'!$B262,'Fat and Grease Data'!$C$2:$C$9000,'Monthly Prices'!$C262)</f>
        <v>56.386363636363633</v>
      </c>
      <c r="AN262" s="9">
        <f ca="1">_xlfn.MAXIFS('Fat and Grease Data'!$K$2:$K$9000,'Fat and Grease Data'!$B$2:$B$9000,'Monthly Prices'!$B262,'Fat and Grease Data'!$C$2:$C$9000,'Monthly Prices'!$C262)</f>
        <v>57</v>
      </c>
      <c r="AO262" s="9">
        <f ca="1">_xlfn.MINIFS('Fat and Grease Data'!$K$2:$K$9000,'Fat and Grease Data'!$B$2:$B$9000,'Monthly Prices'!$B262,'Fat and Grease Data'!$C$2:$C$9000,'Monthly Prices'!$C262)</f>
        <v>54.5</v>
      </c>
      <c r="AP262" s="9">
        <f t="shared" ca="1" si="74"/>
        <v>0.61363636363636687</v>
      </c>
      <c r="AQ262" s="9">
        <f t="shared" ca="1" si="75"/>
        <v>-1.8863636363636331</v>
      </c>
      <c r="AR262" s="9">
        <f ca="1">AVERAGEIFS('Fat and Grease Data'!L$2:L$9000,'Fat and Grease Data'!$B$2:$B$9000,'Monthly Prices'!$B262,'Fat and Grease Data'!$C$2:$C$9000,'Monthly Prices'!$C262)</f>
        <v>45.5</v>
      </c>
      <c r="AS262" s="9">
        <f ca="1">_xlfn.MAXIFS('Fat and Grease Data'!$L$2:$L$9000,'Fat and Grease Data'!$B$2:$B$9000,'Monthly Prices'!$B262,'Fat and Grease Data'!$C$2:$C$9000,'Monthly Prices'!$C262)</f>
        <v>45.5</v>
      </c>
      <c r="AT262" s="9">
        <f ca="1">_xlfn.MINIFS('Fat and Grease Data'!$L$2:$L$9000,'Fat and Grease Data'!$B$2:$B$9000,'Monthly Prices'!$B262,'Fat and Grease Data'!$C$2:$C$9000,'Monthly Prices'!$C262)</f>
        <v>45.5</v>
      </c>
      <c r="AU262" s="9">
        <f t="shared" ca="1" si="82"/>
        <v>0</v>
      </c>
      <c r="AV262" s="9">
        <f t="shared" ca="1" si="83"/>
        <v>0</v>
      </c>
      <c r="AW262" s="9">
        <f ca="1">AVERAGEIFS('Fat and Grease Data'!M$2:M$9000,'Fat and Grease Data'!$B$2:$B$9000,'Monthly Prices'!$B262,'Fat and Grease Data'!$C$2:$C$9000,'Monthly Prices'!$C262)</f>
        <v>48.159090909090907</v>
      </c>
      <c r="AX262" s="9">
        <f ca="1">_xlfn.MAXIFS('Fat and Grease Data'!$M$2:$M$9000,'Fat and Grease Data'!$B$2:$B$9000,'Monthly Prices'!$B262,'Fat and Grease Data'!$C$2:$C$9000,'Monthly Prices'!$C262)</f>
        <v>48.5</v>
      </c>
      <c r="AY262" s="9">
        <f ca="1">_xlfn.MINIFS('Fat and Grease Data'!$M$2:$M$9000,'Fat and Grease Data'!$B$2:$B$9000,'Monthly Prices'!$B262,'Fat and Grease Data'!$C$2:$C$9000,'Monthly Prices'!$C262)</f>
        <v>47.25</v>
      </c>
      <c r="AZ262" s="9">
        <f t="shared" ca="1" si="84"/>
        <v>0.34090909090909349</v>
      </c>
      <c r="BA262" s="9">
        <f t="shared" ca="1" si="85"/>
        <v>-0.90909090909090651</v>
      </c>
      <c r="BB262" s="10">
        <f>'[1]Monthly Prices'!D262</f>
        <v>68.714090909090885</v>
      </c>
      <c r="BC262" s="10">
        <f>'[1]Monthly Prices'!E262</f>
        <v>70.72</v>
      </c>
      <c r="BD262" s="10">
        <f>'[1]Monthly Prices'!F262</f>
        <v>65.989999999999995</v>
      </c>
      <c r="BE262" s="10">
        <f t="shared" si="93"/>
        <v>2.005909090909114</v>
      </c>
      <c r="BF262" s="10">
        <f t="shared" si="94"/>
        <v>-2.72409090909089</v>
      </c>
    </row>
    <row r="263" spans="1:58" x14ac:dyDescent="0.2">
      <c r="A263" s="7">
        <v>44440</v>
      </c>
      <c r="B263" s="8">
        <f t="shared" si="90"/>
        <v>9</v>
      </c>
      <c r="C263" s="8">
        <f t="shared" si="91"/>
        <v>2021</v>
      </c>
      <c r="D263" s="9">
        <f ca="1">AVERAGEIFS('Fat and Grease Data'!D$2:D$9000,'Fat and Grease Data'!$B$2:$B$9000,'Monthly Prices'!$B263,'Fat and Grease Data'!$C$2:$C$9000,'Monthly Prices'!$C263)</f>
        <v>42.035714285714285</v>
      </c>
      <c r="E263" s="9">
        <f ca="1">_xlfn.MAXIFS('Fat and Grease Data'!$D$2:$D$9000,'Fat and Grease Data'!$B$2:$B$9000,'Monthly Prices'!$B263,'Fat and Grease Data'!$C$2:$C$9000,'Monthly Prices'!$C263)</f>
        <v>47.5</v>
      </c>
      <c r="F263" s="9">
        <f ca="1">_xlfn.MINIFS('Fat and Grease Data'!$D$2:$D$9000,'Fat and Grease Data'!$B$2:$B$9000,'Monthly Prices'!$B263,'Fat and Grease Data'!$C$2:$C$9000,'Monthly Prices'!$C263)</f>
        <v>40.5</v>
      </c>
      <c r="G263" s="9">
        <f t="shared" ca="1" si="92"/>
        <v>5.4642857142857153</v>
      </c>
      <c r="H263" s="9">
        <f t="shared" ca="1" si="71"/>
        <v>-1.5357142857142847</v>
      </c>
      <c r="I263" s="9">
        <f ca="1">AVERAGEIFS('Fat and Grease Data'!E$2:E$9000,'Fat and Grease Data'!$B$2:$B$9000,'Monthly Prices'!$B263,'Fat and Grease Data'!$C$2:$C$9000,'Monthly Prices'!$C263)</f>
        <v>42.5</v>
      </c>
      <c r="J263" s="9">
        <f ca="1">_xlfn.MAXIFS('Fat and Grease Data'!$E$2:$E$9000,'Fat and Grease Data'!$B$2:$B$9000,'Monthly Prices'!$B263,'Fat and Grease Data'!$C$2:$C$9000,'Monthly Prices'!$C263)</f>
        <v>48</v>
      </c>
      <c r="K263" s="9">
        <f ca="1">_xlfn.MINIFS('Fat and Grease Data'!$E$2:$E$9000,'Fat and Grease Data'!$B$2:$B$9000,'Monthly Prices'!$B263,'Fat and Grease Data'!$C$2:$C$9000,'Monthly Prices'!$C263)</f>
        <v>41</v>
      </c>
      <c r="L263" s="9">
        <f t="shared" ca="1" si="72"/>
        <v>5.5</v>
      </c>
      <c r="M263" s="9">
        <f t="shared" ca="1" si="73"/>
        <v>-1.5</v>
      </c>
      <c r="N263" s="9">
        <f ca="1">AVERAGEIFS('Fat and Grease Data'!F$2:F$9000,'Fat and Grease Data'!$B$2:$B$9000,'Monthly Prices'!$B263,'Fat and Grease Data'!$C$2:$C$9000,'Monthly Prices'!$C263)</f>
        <v>48.023809523809526</v>
      </c>
      <c r="O263" s="9">
        <f ca="1">_xlfn.MAXIFS('Fat and Grease Data'!$F$2:$F$9000,'Fat and Grease Data'!$B$2:$B$9000,'Monthly Prices'!$B263,'Fat and Grease Data'!$C$2:$C$9000,'Monthly Prices'!$C263)</f>
        <v>51.5</v>
      </c>
      <c r="P263" s="9">
        <f ca="1">_xlfn.MINIFS('Fat and Grease Data'!$F$2:$F$9000,'Fat and Grease Data'!$B$2:$B$9000,'Monthly Prices'!$B263,'Fat and Grease Data'!$C$2:$C$9000,'Monthly Prices'!$C263)</f>
        <v>46.5</v>
      </c>
      <c r="Q263" s="9">
        <f t="shared" ca="1" si="88"/>
        <v>3.4761904761904745</v>
      </c>
      <c r="R263" s="9">
        <f t="shared" ca="1" si="89"/>
        <v>-1.5238095238095255</v>
      </c>
      <c r="S263" s="9">
        <f ca="1">AVERAGEIFS('Fat and Grease Data'!G$2:G$9000,'Fat and Grease Data'!$B$2:$B$9000,'Monthly Prices'!$B263,'Fat and Grease Data'!$C$2:$C$9000,'Monthly Prices'!$C263)</f>
        <v>44.428571428571431</v>
      </c>
      <c r="T263" s="9">
        <f ca="1">_xlfn.MAXIFS('Fat and Grease Data'!$G$2:$G$9000,'Fat and Grease Data'!$B$2:$B$9000,'Monthly Prices'!$B263,'Fat and Grease Data'!$C$2:$C$9000,'Monthly Prices'!$C263)</f>
        <v>47.5</v>
      </c>
      <c r="U263" s="9">
        <f ca="1">_xlfn.MINIFS('Fat and Grease Data'!$G$2:$G$9000,'Fat and Grease Data'!$B$2:$B$9000,'Monthly Prices'!$B263,'Fat and Grease Data'!$C$2:$C$9000,'Monthly Prices'!$C263)</f>
        <v>44</v>
      </c>
      <c r="V263" s="9">
        <f t="shared" ca="1" si="76"/>
        <v>3.0714285714285694</v>
      </c>
      <c r="W263" s="9">
        <f t="shared" ca="1" si="77"/>
        <v>-0.4285714285714306</v>
      </c>
      <c r="X263" s="9">
        <f ca="1">AVERAGEIFS('Fat and Grease Data'!H$2:H$9000,'Fat and Grease Data'!$B$2:$B$9000,'Monthly Prices'!$B263,'Fat and Grease Data'!$C$2:$C$9000,'Monthly Prices'!$C263)</f>
        <v>45.36904761904762</v>
      </c>
      <c r="Y263" s="9">
        <f ca="1">_xlfn.MAXIFS('Fat and Grease Data'!$H$2:$H$9000,'Fat and Grease Data'!$B$2:$B$9000,'Monthly Prices'!$B263,'Fat and Grease Data'!$C$2:$C$9000,'Monthly Prices'!$C263)</f>
        <v>46.5</v>
      </c>
      <c r="Z263" s="9">
        <f ca="1">_xlfn.MINIFS('Fat and Grease Data'!$H$2:$H$9000,'Fat and Grease Data'!$B$2:$B$9000,'Monthly Prices'!$B263,'Fat and Grease Data'!$C$2:$C$9000,'Monthly Prices'!$C263)</f>
        <v>45.25</v>
      </c>
      <c r="AA263" s="9">
        <f t="shared" ca="1" si="78"/>
        <v>1.1309523809523796</v>
      </c>
      <c r="AB263" s="9">
        <f t="shared" ca="1" si="79"/>
        <v>-0.1190476190476204</v>
      </c>
      <c r="AC263" s="9">
        <f ca="1">AVERAGEIFS('Fat and Grease Data'!I$2:I$9000,'Fat and Grease Data'!$B$2:$B$9000,'Monthly Prices'!$B263,'Fat and Grease Data'!$C$2:$C$9000,'Monthly Prices'!$C263)</f>
        <v>51.55952380952381</v>
      </c>
      <c r="AD263" s="9">
        <f ca="1">_xlfn.MAXIFS('Fat and Grease Data'!$I$2:$I$9000,'Fat and Grease Data'!$B$2:$B$9000,'Monthly Prices'!$B263,'Fat and Grease Data'!$C$2:$C$9000,'Monthly Prices'!$C263)</f>
        <v>53</v>
      </c>
      <c r="AE263" s="9">
        <f ca="1">_xlfn.MINIFS('Fat and Grease Data'!$I$2:$I$9000,'Fat and Grease Data'!$B$2:$B$9000,'Monthly Prices'!$B263,'Fat and Grease Data'!$C$2:$C$9000,'Monthly Prices'!$C263)</f>
        <v>51</v>
      </c>
      <c r="AF263" s="9">
        <f t="shared" ca="1" si="80"/>
        <v>1.4404761904761898</v>
      </c>
      <c r="AG263" s="9">
        <f t="shared" ca="1" si="81"/>
        <v>-0.5595238095238102</v>
      </c>
      <c r="AH263" s="9">
        <f ca="1">AVERAGEIFS('Fat and Grease Data'!J$2:J$9000,'Fat and Grease Data'!$B$2:$B$9000,'Monthly Prices'!$B263,'Fat and Grease Data'!$C$2:$C$9000,'Monthly Prices'!$C263)</f>
        <v>48.69047619047619</v>
      </c>
      <c r="AI263" s="9">
        <f ca="1">_xlfn.MAXIFS('Fat and Grease Data'!$J$2:$J$9000,'Fat and Grease Data'!$B$2:$B$9000,'Monthly Prices'!$B263,'Fat and Grease Data'!$C$2:$C$9000,'Monthly Prices'!$C263)</f>
        <v>51.5</v>
      </c>
      <c r="AJ263" s="9">
        <f ca="1">_xlfn.MINIFS('Fat and Grease Data'!$J$2:$J$9000,'Fat and Grease Data'!$B$2:$B$9000,'Monthly Prices'!$B263,'Fat and Grease Data'!$C$2:$C$9000,'Monthly Prices'!$C263)</f>
        <v>46.5</v>
      </c>
      <c r="AK263" s="9">
        <f t="shared" ca="1" si="86"/>
        <v>2.8095238095238102</v>
      </c>
      <c r="AL263" s="9">
        <f t="shared" ca="1" si="87"/>
        <v>-2.1904761904761898</v>
      </c>
      <c r="AM263" s="9">
        <f ca="1">AVERAGEIFS('Fat and Grease Data'!K$2:K$9000,'Fat and Grease Data'!$B$2:$B$9000,'Monthly Prices'!$B263,'Fat and Grease Data'!$C$2:$C$9000,'Monthly Prices'!$C263)</f>
        <v>51.416666666666664</v>
      </c>
      <c r="AN263" s="9">
        <f ca="1">_xlfn.MAXIFS('Fat and Grease Data'!$K$2:$K$9000,'Fat and Grease Data'!$B$2:$B$9000,'Monthly Prices'!$B263,'Fat and Grease Data'!$C$2:$C$9000,'Monthly Prices'!$C263)</f>
        <v>55</v>
      </c>
      <c r="AO263" s="9">
        <f ca="1">_xlfn.MINIFS('Fat and Grease Data'!$K$2:$K$9000,'Fat and Grease Data'!$B$2:$B$9000,'Monthly Prices'!$B263,'Fat and Grease Data'!$C$2:$C$9000,'Monthly Prices'!$C263)</f>
        <v>51</v>
      </c>
      <c r="AP263" s="9">
        <f t="shared" ca="1" si="74"/>
        <v>3.5833333333333357</v>
      </c>
      <c r="AQ263" s="9">
        <f t="shared" ca="1" si="75"/>
        <v>-0.4166666666666643</v>
      </c>
      <c r="AR263" s="9">
        <f ca="1">AVERAGEIFS('Fat and Grease Data'!L$2:L$9000,'Fat and Grease Data'!$B$2:$B$9000,'Monthly Prices'!$B263,'Fat and Grease Data'!$C$2:$C$9000,'Monthly Prices'!$C263)</f>
        <v>45.5</v>
      </c>
      <c r="AS263" s="9">
        <f ca="1">_xlfn.MAXIFS('Fat and Grease Data'!$L$2:$L$9000,'Fat and Grease Data'!$B$2:$B$9000,'Monthly Prices'!$B263,'Fat and Grease Data'!$C$2:$C$9000,'Monthly Prices'!$C263)</f>
        <v>45.5</v>
      </c>
      <c r="AT263" s="9">
        <f ca="1">_xlfn.MINIFS('Fat and Grease Data'!$L$2:$L$9000,'Fat and Grease Data'!$B$2:$B$9000,'Monthly Prices'!$B263,'Fat and Grease Data'!$C$2:$C$9000,'Monthly Prices'!$C263)</f>
        <v>45.5</v>
      </c>
      <c r="AU263" s="9">
        <f t="shared" ca="1" si="82"/>
        <v>0</v>
      </c>
      <c r="AV263" s="9">
        <f t="shared" ca="1" si="83"/>
        <v>0</v>
      </c>
      <c r="AW263" s="9">
        <f ca="1">AVERAGEIFS('Fat and Grease Data'!M$2:M$9000,'Fat and Grease Data'!$B$2:$B$9000,'Monthly Prices'!$B263,'Fat and Grease Data'!$C$2:$C$9000,'Monthly Prices'!$C263)</f>
        <v>48.547619047619051</v>
      </c>
      <c r="AX263" s="9">
        <f ca="1">_xlfn.MAXIFS('Fat and Grease Data'!$M$2:$M$9000,'Fat and Grease Data'!$B$2:$B$9000,'Monthly Prices'!$B263,'Fat and Grease Data'!$C$2:$C$9000,'Monthly Prices'!$C263)</f>
        <v>49.5</v>
      </c>
      <c r="AY263" s="9">
        <f ca="1">_xlfn.MINIFS('Fat and Grease Data'!$M$2:$M$9000,'Fat and Grease Data'!$B$2:$B$9000,'Monthly Prices'!$B263,'Fat and Grease Data'!$C$2:$C$9000,'Monthly Prices'!$C263)</f>
        <v>47.5</v>
      </c>
      <c r="AZ263" s="9">
        <f t="shared" ca="1" si="84"/>
        <v>0.952380952380949</v>
      </c>
      <c r="BA263" s="9">
        <f t="shared" ca="1" si="85"/>
        <v>-1.047619047619051</v>
      </c>
      <c r="BB263" s="10">
        <f>'[1]Monthly Prices'!D263</f>
        <v>64.157142857142844</v>
      </c>
      <c r="BC263" s="10">
        <f>'[1]Monthly Prices'!E263</f>
        <v>67</v>
      </c>
      <c r="BD263" s="10">
        <f>'[1]Monthly Prices'!F263</f>
        <v>60.41</v>
      </c>
      <c r="BE263" s="10">
        <f t="shared" si="93"/>
        <v>2.8428571428571558</v>
      </c>
      <c r="BF263" s="10">
        <f t="shared" si="94"/>
        <v>-3.7471428571428476</v>
      </c>
    </row>
    <row r="264" spans="1:58" x14ac:dyDescent="0.2">
      <c r="A264" s="7">
        <v>44470</v>
      </c>
      <c r="B264" s="8">
        <f t="shared" si="90"/>
        <v>10</v>
      </c>
      <c r="C264" s="8">
        <f t="shared" si="91"/>
        <v>2021</v>
      </c>
      <c r="D264" s="9">
        <f ca="1">AVERAGEIFS('Fat and Grease Data'!D$2:D$9000,'Fat and Grease Data'!$B$2:$B$9000,'Monthly Prices'!$B264,'Fat and Grease Data'!$C$2:$C$9000,'Monthly Prices'!$C264)</f>
        <v>45.761904761904759</v>
      </c>
      <c r="E264" s="9">
        <f ca="1">_xlfn.MAXIFS('Fat and Grease Data'!$D$2:$D$9000,'Fat and Grease Data'!$B$2:$B$9000,'Monthly Prices'!$B264,'Fat and Grease Data'!$C$2:$C$9000,'Monthly Prices'!$C264)</f>
        <v>47.5</v>
      </c>
      <c r="F264" s="9">
        <f ca="1">_xlfn.MINIFS('Fat and Grease Data'!$D$2:$D$9000,'Fat and Grease Data'!$B$2:$B$9000,'Monthly Prices'!$B264,'Fat and Grease Data'!$C$2:$C$9000,'Monthly Prices'!$C264)</f>
        <v>42.5</v>
      </c>
      <c r="G264" s="9">
        <f t="shared" ca="1" si="92"/>
        <v>1.7380952380952408</v>
      </c>
      <c r="H264" s="9">
        <f t="shared" ca="1" si="71"/>
        <v>-3.2619047619047592</v>
      </c>
      <c r="I264" s="9">
        <f ca="1">AVERAGEIFS('Fat and Grease Data'!E$2:E$9000,'Fat and Grease Data'!$B$2:$B$9000,'Monthly Prices'!$B264,'Fat and Grease Data'!$C$2:$C$9000,'Monthly Prices'!$C264)</f>
        <v>46.404761904761905</v>
      </c>
      <c r="J264" s="9">
        <f ca="1">_xlfn.MAXIFS('Fat and Grease Data'!$E$2:$E$9000,'Fat and Grease Data'!$B$2:$B$9000,'Monthly Prices'!$B264,'Fat and Grease Data'!$C$2:$C$9000,'Monthly Prices'!$C264)</f>
        <v>48</v>
      </c>
      <c r="K264" s="9">
        <f ca="1">_xlfn.MINIFS('Fat and Grease Data'!$E$2:$E$9000,'Fat and Grease Data'!$B$2:$B$9000,'Monthly Prices'!$B264,'Fat and Grease Data'!$C$2:$C$9000,'Monthly Prices'!$C264)</f>
        <v>43</v>
      </c>
      <c r="L264" s="9">
        <f t="shared" ca="1" si="72"/>
        <v>1.5952380952380949</v>
      </c>
      <c r="M264" s="9">
        <f t="shared" ca="1" si="73"/>
        <v>-3.4047619047619051</v>
      </c>
      <c r="N264" s="9">
        <f ca="1">AVERAGEIFS('Fat and Grease Data'!F$2:F$9000,'Fat and Grease Data'!$B$2:$B$9000,'Monthly Prices'!$B264,'Fat and Grease Data'!$C$2:$C$9000,'Monthly Prices'!$C264)</f>
        <v>49.797619047619051</v>
      </c>
      <c r="O264" s="9">
        <f ca="1">_xlfn.MAXIFS('Fat and Grease Data'!$F$2:$F$9000,'Fat and Grease Data'!$B$2:$B$9000,'Monthly Prices'!$B264,'Fat and Grease Data'!$C$2:$C$9000,'Monthly Prices'!$C264)</f>
        <v>51.75</v>
      </c>
      <c r="P264" s="9">
        <f ca="1">_xlfn.MINIFS('Fat and Grease Data'!$F$2:$F$9000,'Fat and Grease Data'!$B$2:$B$9000,'Monthly Prices'!$B264,'Fat and Grease Data'!$C$2:$C$9000,'Monthly Prices'!$C264)</f>
        <v>47.75</v>
      </c>
      <c r="Q264" s="9">
        <f t="shared" ca="1" si="88"/>
        <v>1.952380952380949</v>
      </c>
      <c r="R264" s="9">
        <f t="shared" ca="1" si="89"/>
        <v>-2.047619047619051</v>
      </c>
      <c r="S264" s="9">
        <f ca="1">AVERAGEIFS('Fat and Grease Data'!G$2:G$9000,'Fat and Grease Data'!$B$2:$B$9000,'Monthly Prices'!$B264,'Fat and Grease Data'!$C$2:$C$9000,'Monthly Prices'!$C264)</f>
        <v>46.38095238095238</v>
      </c>
      <c r="T264" s="9">
        <f ca="1">_xlfn.MAXIFS('Fat and Grease Data'!$G$2:$G$9000,'Fat and Grease Data'!$B$2:$B$9000,'Monthly Prices'!$B264,'Fat and Grease Data'!$C$2:$C$9000,'Monthly Prices'!$C264)</f>
        <v>48</v>
      </c>
      <c r="U264" s="9">
        <f ca="1">_xlfn.MINIFS('Fat and Grease Data'!$G$2:$G$9000,'Fat and Grease Data'!$B$2:$B$9000,'Monthly Prices'!$B264,'Fat and Grease Data'!$C$2:$C$9000,'Monthly Prices'!$C264)</f>
        <v>44</v>
      </c>
      <c r="V264" s="9">
        <f t="shared" ca="1" si="76"/>
        <v>1.6190476190476204</v>
      </c>
      <c r="W264" s="9">
        <f t="shared" ca="1" si="77"/>
        <v>-2.3809523809523796</v>
      </c>
      <c r="X264" s="9">
        <f ca="1">AVERAGEIFS('Fat and Grease Data'!H$2:H$9000,'Fat and Grease Data'!$B$2:$B$9000,'Monthly Prices'!$B264,'Fat and Grease Data'!$C$2:$C$9000,'Monthly Prices'!$C264)</f>
        <v>47.428571428571431</v>
      </c>
      <c r="Y264" s="9">
        <f ca="1">_xlfn.MAXIFS('Fat and Grease Data'!$H$2:$H$9000,'Fat and Grease Data'!$B$2:$B$9000,'Monthly Prices'!$B264,'Fat and Grease Data'!$C$2:$C$9000,'Monthly Prices'!$C264)</f>
        <v>49.5</v>
      </c>
      <c r="Z264" s="9">
        <f ca="1">_xlfn.MINIFS('Fat and Grease Data'!$H$2:$H$9000,'Fat and Grease Data'!$B$2:$B$9000,'Monthly Prices'!$B264,'Fat and Grease Data'!$C$2:$C$9000,'Monthly Prices'!$C264)</f>
        <v>45.75</v>
      </c>
      <c r="AA264" s="9">
        <f t="shared" ca="1" si="78"/>
        <v>2.0714285714285694</v>
      </c>
      <c r="AB264" s="9">
        <f t="shared" ca="1" si="79"/>
        <v>-1.6785714285714306</v>
      </c>
      <c r="AC264" s="9">
        <f ca="1">AVERAGEIFS('Fat and Grease Data'!I$2:I$9000,'Fat and Grease Data'!$B$2:$B$9000,'Monthly Prices'!$B264,'Fat and Grease Data'!$C$2:$C$9000,'Monthly Prices'!$C264)</f>
        <v>51.5</v>
      </c>
      <c r="AD264" s="9">
        <f ca="1">_xlfn.MAXIFS('Fat and Grease Data'!$I$2:$I$9000,'Fat and Grease Data'!$B$2:$B$9000,'Monthly Prices'!$B264,'Fat and Grease Data'!$C$2:$C$9000,'Monthly Prices'!$C264)</f>
        <v>51.5</v>
      </c>
      <c r="AE264" s="9">
        <f ca="1">_xlfn.MINIFS('Fat and Grease Data'!$I$2:$I$9000,'Fat and Grease Data'!$B$2:$B$9000,'Monthly Prices'!$B264,'Fat and Grease Data'!$C$2:$C$9000,'Monthly Prices'!$C264)</f>
        <v>51.5</v>
      </c>
      <c r="AF264" s="9">
        <f t="shared" ca="1" si="80"/>
        <v>0</v>
      </c>
      <c r="AG264" s="9">
        <f t="shared" ca="1" si="81"/>
        <v>0</v>
      </c>
      <c r="AH264" s="9">
        <f ca="1">AVERAGEIFS('Fat and Grease Data'!J$2:J$9000,'Fat and Grease Data'!$B$2:$B$9000,'Monthly Prices'!$B264,'Fat and Grease Data'!$C$2:$C$9000,'Monthly Prices'!$C264)</f>
        <v>49.797619047619051</v>
      </c>
      <c r="AI264" s="9">
        <f ca="1">_xlfn.MAXIFS('Fat and Grease Data'!$J$2:$J$9000,'Fat and Grease Data'!$B$2:$B$9000,'Monthly Prices'!$B264,'Fat and Grease Data'!$C$2:$C$9000,'Monthly Prices'!$C264)</f>
        <v>51.75</v>
      </c>
      <c r="AJ264" s="9">
        <f ca="1">_xlfn.MINIFS('Fat and Grease Data'!$J$2:$J$9000,'Fat and Grease Data'!$B$2:$B$9000,'Monthly Prices'!$B264,'Fat and Grease Data'!$C$2:$C$9000,'Monthly Prices'!$C264)</f>
        <v>47.75</v>
      </c>
      <c r="AK264" s="9">
        <f t="shared" ca="1" si="86"/>
        <v>1.952380952380949</v>
      </c>
      <c r="AL264" s="9">
        <f t="shared" ca="1" si="87"/>
        <v>-2.047619047619051</v>
      </c>
      <c r="AM264" s="9">
        <f ca="1">AVERAGEIFS('Fat and Grease Data'!K$2:K$9000,'Fat and Grease Data'!$B$2:$B$9000,'Monthly Prices'!$B264,'Fat and Grease Data'!$C$2:$C$9000,'Monthly Prices'!$C264)</f>
        <v>56.476190476190474</v>
      </c>
      <c r="AN264" s="9">
        <f ca="1">_xlfn.MAXIFS('Fat and Grease Data'!$K$2:$K$9000,'Fat and Grease Data'!$B$2:$B$9000,'Monthly Prices'!$B264,'Fat and Grease Data'!$C$2:$C$9000,'Monthly Prices'!$C264)</f>
        <v>57</v>
      </c>
      <c r="AO264" s="9">
        <f ca="1">_xlfn.MINIFS('Fat and Grease Data'!$K$2:$K$9000,'Fat and Grease Data'!$B$2:$B$9000,'Monthly Prices'!$B264,'Fat and Grease Data'!$C$2:$C$9000,'Monthly Prices'!$C264)</f>
        <v>55</v>
      </c>
      <c r="AP264" s="9">
        <f t="shared" ca="1" si="74"/>
        <v>0.5238095238095255</v>
      </c>
      <c r="AQ264" s="9">
        <f t="shared" ca="1" si="75"/>
        <v>-1.4761904761904745</v>
      </c>
      <c r="AR264" s="9">
        <f ca="1">AVERAGEIFS('Fat and Grease Data'!L$2:L$9000,'Fat and Grease Data'!$B$2:$B$9000,'Monthly Prices'!$B264,'Fat and Grease Data'!$C$2:$C$9000,'Monthly Prices'!$C264)</f>
        <v>47.238095238095241</v>
      </c>
      <c r="AS264" s="9">
        <f ca="1">_xlfn.MAXIFS('Fat and Grease Data'!$L$2:$L$9000,'Fat and Grease Data'!$B$2:$B$9000,'Monthly Prices'!$B264,'Fat and Grease Data'!$C$2:$C$9000,'Monthly Prices'!$C264)</f>
        <v>49</v>
      </c>
      <c r="AT264" s="9">
        <f ca="1">_xlfn.MINIFS('Fat and Grease Data'!$L$2:$L$9000,'Fat and Grease Data'!$B$2:$B$9000,'Monthly Prices'!$B264,'Fat and Grease Data'!$C$2:$C$9000,'Monthly Prices'!$C264)</f>
        <v>45.5</v>
      </c>
      <c r="AU264" s="9">
        <f t="shared" ca="1" si="82"/>
        <v>1.7619047619047592</v>
      </c>
      <c r="AV264" s="9">
        <f t="shared" ca="1" si="83"/>
        <v>-1.7380952380952408</v>
      </c>
      <c r="AW264" s="9">
        <f ca="1">AVERAGEIFS('Fat and Grease Data'!M$2:M$9000,'Fat and Grease Data'!$B$2:$B$9000,'Monthly Prices'!$B264,'Fat and Grease Data'!$C$2:$C$9000,'Monthly Prices'!$C264)</f>
        <v>49.857142857142854</v>
      </c>
      <c r="AX264" s="9">
        <f ca="1">_xlfn.MAXIFS('Fat and Grease Data'!$M$2:$M$9000,'Fat and Grease Data'!$B$2:$B$9000,'Monthly Prices'!$B264,'Fat and Grease Data'!$C$2:$C$9000,'Monthly Prices'!$C264)</f>
        <v>52</v>
      </c>
      <c r="AY264" s="9">
        <f ca="1">_xlfn.MINIFS('Fat and Grease Data'!$M$2:$M$9000,'Fat and Grease Data'!$B$2:$B$9000,'Monthly Prices'!$B264,'Fat and Grease Data'!$C$2:$C$9000,'Monthly Prices'!$C264)</f>
        <v>49.5</v>
      </c>
      <c r="AZ264" s="9">
        <f t="shared" ca="1" si="84"/>
        <v>2.1428571428571459</v>
      </c>
      <c r="BA264" s="9">
        <f t="shared" ca="1" si="85"/>
        <v>-0.3571428571428541</v>
      </c>
      <c r="BB264" s="10">
        <f>'[1]Monthly Prices'!D264</f>
        <v>66.222380952380959</v>
      </c>
      <c r="BC264" s="10">
        <f>'[1]Monthly Prices'!E264</f>
        <v>69.2</v>
      </c>
      <c r="BD264" s="10">
        <f>'[1]Monthly Prices'!F264</f>
        <v>63.85</v>
      </c>
      <c r="BE264" s="10">
        <f t="shared" si="93"/>
        <v>2.9776190476190436</v>
      </c>
      <c r="BF264" s="10">
        <f t="shared" si="94"/>
        <v>-2.3723809523809578</v>
      </c>
    </row>
    <row r="265" spans="1:58" x14ac:dyDescent="0.2">
      <c r="A265" s="7">
        <v>44501</v>
      </c>
      <c r="B265" s="8">
        <f t="shared" si="90"/>
        <v>11</v>
      </c>
      <c r="C265" s="8">
        <f t="shared" si="91"/>
        <v>2021</v>
      </c>
      <c r="D265" s="9">
        <f ca="1">AVERAGEIFS('Fat and Grease Data'!D$2:D$9000,'Fat and Grease Data'!$B$2:$B$9000,'Monthly Prices'!$B265,'Fat and Grease Data'!$C$2:$C$9000,'Monthly Prices'!$C265)</f>
        <v>45.725000000000001</v>
      </c>
      <c r="E265" s="9">
        <f ca="1">_xlfn.MAXIFS('Fat and Grease Data'!$D$2:$D$9000,'Fat and Grease Data'!$B$2:$B$9000,'Monthly Prices'!$B265,'Fat and Grease Data'!$C$2:$C$9000,'Monthly Prices'!$C265)</f>
        <v>47.5</v>
      </c>
      <c r="F265" s="9">
        <f ca="1">_xlfn.MINIFS('Fat and Grease Data'!$D$2:$D$9000,'Fat and Grease Data'!$B$2:$B$9000,'Monthly Prices'!$B265,'Fat and Grease Data'!$C$2:$C$9000,'Monthly Prices'!$C265)</f>
        <v>42</v>
      </c>
      <c r="G265" s="9">
        <f t="shared" ca="1" si="92"/>
        <v>1.7749999999999986</v>
      </c>
      <c r="H265" s="9">
        <f t="shared" ca="1" si="71"/>
        <v>-3.7250000000000014</v>
      </c>
      <c r="I265" s="9">
        <f ca="1">AVERAGEIFS('Fat and Grease Data'!E$2:E$9000,'Fat and Grease Data'!$B$2:$B$9000,'Monthly Prices'!$B265,'Fat and Grease Data'!$C$2:$C$9000,'Monthly Prices'!$C265)</f>
        <v>46.1</v>
      </c>
      <c r="J265" s="9">
        <f ca="1">_xlfn.MAXIFS('Fat and Grease Data'!$E$2:$E$9000,'Fat and Grease Data'!$B$2:$B$9000,'Monthly Prices'!$B265,'Fat and Grease Data'!$C$2:$C$9000,'Monthly Prices'!$C265)</f>
        <v>48</v>
      </c>
      <c r="K265" s="9">
        <f ca="1">_xlfn.MINIFS('Fat and Grease Data'!$E$2:$E$9000,'Fat and Grease Data'!$B$2:$B$9000,'Monthly Prices'!$B265,'Fat and Grease Data'!$C$2:$C$9000,'Monthly Prices'!$C265)</f>
        <v>43</v>
      </c>
      <c r="L265" s="9">
        <f t="shared" ca="1" si="72"/>
        <v>1.8999999999999986</v>
      </c>
      <c r="M265" s="9">
        <f t="shared" ca="1" si="73"/>
        <v>-3.1000000000000014</v>
      </c>
      <c r="N265" s="9">
        <f ca="1">AVERAGEIFS('Fat and Grease Data'!F$2:F$9000,'Fat and Grease Data'!$B$2:$B$9000,'Monthly Prices'!$B265,'Fat and Grease Data'!$C$2:$C$9000,'Monthly Prices'!$C265)</f>
        <v>53.662500000000001</v>
      </c>
      <c r="O265" s="9">
        <f ca="1">_xlfn.MAXIFS('Fat and Grease Data'!$F$2:$F$9000,'Fat and Grease Data'!$B$2:$B$9000,'Monthly Prices'!$B265,'Fat and Grease Data'!$C$2:$C$9000,'Monthly Prices'!$C265)</f>
        <v>54</v>
      </c>
      <c r="P265" s="9">
        <f ca="1">_xlfn.MINIFS('Fat and Grease Data'!$F$2:$F$9000,'Fat and Grease Data'!$B$2:$B$9000,'Monthly Prices'!$B265,'Fat and Grease Data'!$C$2:$C$9000,'Monthly Prices'!$C265)</f>
        <v>51.75</v>
      </c>
      <c r="Q265" s="9">
        <f t="shared" ca="1" si="88"/>
        <v>0.33749999999999858</v>
      </c>
      <c r="R265" s="9">
        <f t="shared" ca="1" si="89"/>
        <v>-1.9125000000000014</v>
      </c>
      <c r="S265" s="9">
        <f ca="1">AVERAGEIFS('Fat and Grease Data'!G$2:G$9000,'Fat and Grease Data'!$B$2:$B$9000,'Monthly Prices'!$B265,'Fat and Grease Data'!$C$2:$C$9000,'Monthly Prices'!$C265)</f>
        <v>47.4</v>
      </c>
      <c r="T265" s="9">
        <f ca="1">_xlfn.MAXIFS('Fat and Grease Data'!$G$2:$G$9000,'Fat and Grease Data'!$B$2:$B$9000,'Monthly Prices'!$B265,'Fat and Grease Data'!$C$2:$C$9000,'Monthly Prices'!$C265)</f>
        <v>48</v>
      </c>
      <c r="U265" s="9">
        <f ca="1">_xlfn.MINIFS('Fat and Grease Data'!$G$2:$G$9000,'Fat and Grease Data'!$B$2:$B$9000,'Monthly Prices'!$B265,'Fat and Grease Data'!$C$2:$C$9000,'Monthly Prices'!$C265)</f>
        <v>46.5</v>
      </c>
      <c r="V265" s="9">
        <f t="shared" ca="1" si="76"/>
        <v>0.60000000000000142</v>
      </c>
      <c r="W265" s="9">
        <f t="shared" ca="1" si="77"/>
        <v>-0.89999999999999858</v>
      </c>
      <c r="X265" s="9">
        <f ca="1">AVERAGEIFS('Fat and Grease Data'!H$2:H$9000,'Fat and Grease Data'!$B$2:$B$9000,'Monthly Prices'!$B265,'Fat and Grease Data'!$C$2:$C$9000,'Monthly Prices'!$C265)</f>
        <v>50.35</v>
      </c>
      <c r="Y265" s="9">
        <f ca="1">_xlfn.MAXIFS('Fat and Grease Data'!$H$2:$H$9000,'Fat and Grease Data'!$B$2:$B$9000,'Monthly Prices'!$B265,'Fat and Grease Data'!$C$2:$C$9000,'Monthly Prices'!$C265)</f>
        <v>50.5</v>
      </c>
      <c r="Z265" s="9">
        <f ca="1">_xlfn.MINIFS('Fat and Grease Data'!$H$2:$H$9000,'Fat and Grease Data'!$B$2:$B$9000,'Monthly Prices'!$B265,'Fat and Grease Data'!$C$2:$C$9000,'Monthly Prices'!$C265)</f>
        <v>49.5</v>
      </c>
      <c r="AA265" s="9">
        <f t="shared" ca="1" si="78"/>
        <v>0.14999999999999858</v>
      </c>
      <c r="AB265" s="9">
        <f t="shared" ca="1" si="79"/>
        <v>-0.85000000000000142</v>
      </c>
      <c r="AC265" s="9">
        <f ca="1">AVERAGEIFS('Fat and Grease Data'!I$2:I$9000,'Fat and Grease Data'!$B$2:$B$9000,'Monthly Prices'!$B265,'Fat and Grease Data'!$C$2:$C$9000,'Monthly Prices'!$C265)</f>
        <v>51.5</v>
      </c>
      <c r="AD265" s="9">
        <f ca="1">_xlfn.MAXIFS('Fat and Grease Data'!$I$2:$I$9000,'Fat and Grease Data'!$B$2:$B$9000,'Monthly Prices'!$B265,'Fat and Grease Data'!$C$2:$C$9000,'Monthly Prices'!$C265)</f>
        <v>51.5</v>
      </c>
      <c r="AE265" s="9">
        <f ca="1">_xlfn.MINIFS('Fat and Grease Data'!$I$2:$I$9000,'Fat and Grease Data'!$B$2:$B$9000,'Monthly Prices'!$B265,'Fat and Grease Data'!$C$2:$C$9000,'Monthly Prices'!$C265)</f>
        <v>51.5</v>
      </c>
      <c r="AF265" s="9">
        <f t="shared" ca="1" si="80"/>
        <v>0</v>
      </c>
      <c r="AG265" s="9">
        <f t="shared" ca="1" si="81"/>
        <v>0</v>
      </c>
      <c r="AH265" s="9">
        <f ca="1">AVERAGEIFS('Fat and Grease Data'!J$2:J$9000,'Fat and Grease Data'!$B$2:$B$9000,'Monthly Prices'!$B265,'Fat and Grease Data'!$C$2:$C$9000,'Monthly Prices'!$C265)</f>
        <v>53.662500000000001</v>
      </c>
      <c r="AI265" s="9">
        <f ca="1">_xlfn.MAXIFS('Fat and Grease Data'!$J$2:$J$9000,'Fat and Grease Data'!$B$2:$B$9000,'Monthly Prices'!$B265,'Fat and Grease Data'!$C$2:$C$9000,'Monthly Prices'!$C265)</f>
        <v>54</v>
      </c>
      <c r="AJ265" s="9">
        <f ca="1">_xlfn.MINIFS('Fat and Grease Data'!$J$2:$J$9000,'Fat and Grease Data'!$B$2:$B$9000,'Monthly Prices'!$B265,'Fat and Grease Data'!$C$2:$C$9000,'Monthly Prices'!$C265)</f>
        <v>51.75</v>
      </c>
      <c r="AK265" s="9">
        <f t="shared" ca="1" si="86"/>
        <v>0.33749999999999858</v>
      </c>
      <c r="AL265" s="9">
        <f t="shared" ca="1" si="87"/>
        <v>-1.9125000000000014</v>
      </c>
      <c r="AM265" s="9">
        <f ca="1">AVERAGEIFS('Fat and Grease Data'!K$2:K$9000,'Fat and Grease Data'!$B$2:$B$9000,'Monthly Prices'!$B265,'Fat and Grease Data'!$C$2:$C$9000,'Monthly Prices'!$C265)</f>
        <v>55.524999999999999</v>
      </c>
      <c r="AN265" s="9">
        <f ca="1">_xlfn.MAXIFS('Fat and Grease Data'!$K$2:$K$9000,'Fat and Grease Data'!$B$2:$B$9000,'Monthly Prices'!$B265,'Fat and Grease Data'!$C$2:$C$9000,'Monthly Prices'!$C265)</f>
        <v>57</v>
      </c>
      <c r="AO265" s="9">
        <f ca="1">_xlfn.MINIFS('Fat and Grease Data'!$K$2:$K$9000,'Fat and Grease Data'!$B$2:$B$9000,'Monthly Prices'!$B265,'Fat and Grease Data'!$C$2:$C$9000,'Monthly Prices'!$C265)</f>
        <v>50.5</v>
      </c>
      <c r="AP265" s="9">
        <f t="shared" ca="1" si="74"/>
        <v>1.4750000000000014</v>
      </c>
      <c r="AQ265" s="9">
        <f t="shared" ca="1" si="75"/>
        <v>-5.0249999999999986</v>
      </c>
      <c r="AR265" s="9">
        <f ca="1">AVERAGEIFS('Fat and Grease Data'!L$2:L$9000,'Fat and Grease Data'!$B$2:$B$9000,'Monthly Prices'!$B265,'Fat and Grease Data'!$C$2:$C$9000,'Monthly Prices'!$C265)</f>
        <v>50.7</v>
      </c>
      <c r="AS265" s="9">
        <f ca="1">_xlfn.MAXIFS('Fat and Grease Data'!$L$2:$L$9000,'Fat and Grease Data'!$B$2:$B$9000,'Monthly Prices'!$B265,'Fat and Grease Data'!$C$2:$C$9000,'Monthly Prices'!$C265)</f>
        <v>51</v>
      </c>
      <c r="AT265" s="9">
        <f ca="1">_xlfn.MINIFS('Fat and Grease Data'!$L$2:$L$9000,'Fat and Grease Data'!$B$2:$B$9000,'Monthly Prices'!$B265,'Fat and Grease Data'!$C$2:$C$9000,'Monthly Prices'!$C265)</f>
        <v>49</v>
      </c>
      <c r="AU265" s="9">
        <f t="shared" ca="1" si="82"/>
        <v>0.29999999999999716</v>
      </c>
      <c r="AV265" s="9">
        <f t="shared" ca="1" si="83"/>
        <v>-1.7000000000000028</v>
      </c>
      <c r="AW265" s="9">
        <f ca="1">AVERAGEIFS('Fat and Grease Data'!M$2:M$9000,'Fat and Grease Data'!$B$2:$B$9000,'Monthly Prices'!$B265,'Fat and Grease Data'!$C$2:$C$9000,'Monthly Prices'!$C265)</f>
        <v>52</v>
      </c>
      <c r="AX265" s="9">
        <f ca="1">_xlfn.MAXIFS('Fat and Grease Data'!$M$2:$M$9000,'Fat and Grease Data'!$B$2:$B$9000,'Monthly Prices'!$B265,'Fat and Grease Data'!$C$2:$C$9000,'Monthly Prices'!$C265)</f>
        <v>52</v>
      </c>
      <c r="AY265" s="9">
        <f ca="1">_xlfn.MINIFS('Fat and Grease Data'!$M$2:$M$9000,'Fat and Grease Data'!$B$2:$B$9000,'Monthly Prices'!$B265,'Fat and Grease Data'!$C$2:$C$9000,'Monthly Prices'!$C265)</f>
        <v>52</v>
      </c>
      <c r="AZ265" s="9">
        <f t="shared" ca="1" si="84"/>
        <v>0</v>
      </c>
      <c r="BA265" s="9">
        <f t="shared" ca="1" si="85"/>
        <v>0</v>
      </c>
      <c r="BB265" s="10">
        <f>'[1]Monthly Prices'!D265</f>
        <v>63.877619047619042</v>
      </c>
      <c r="BC265" s="10">
        <f>'[1]Monthly Prices'!E265</f>
        <v>66.489999999999995</v>
      </c>
      <c r="BD265" s="10">
        <f>'[1]Monthly Prices'!F265</f>
        <v>60.11</v>
      </c>
      <c r="BE265" s="10">
        <f t="shared" si="93"/>
        <v>2.6123809523809527</v>
      </c>
      <c r="BF265" s="10">
        <f t="shared" si="94"/>
        <v>-3.7676190476190428</v>
      </c>
    </row>
    <row r="266" spans="1:58" x14ac:dyDescent="0.2">
      <c r="A266" s="7">
        <v>44531</v>
      </c>
      <c r="B266" s="8">
        <f t="shared" si="90"/>
        <v>12</v>
      </c>
      <c r="C266" s="8">
        <f t="shared" si="91"/>
        <v>2021</v>
      </c>
      <c r="D266" s="9">
        <f ca="1">AVERAGEIFS('Fat and Grease Data'!D$2:D$9000,'Fat and Grease Data'!$B$2:$B$9000,'Monthly Prices'!$B266,'Fat and Grease Data'!$C$2:$C$9000,'Monthly Prices'!$C266)</f>
        <v>39.333333333333336</v>
      </c>
      <c r="E266" s="9">
        <f ca="1">_xlfn.MAXIFS('Fat and Grease Data'!$D$2:$D$9000,'Fat and Grease Data'!$B$2:$B$9000,'Monthly Prices'!$B266,'Fat and Grease Data'!$C$2:$C$9000,'Monthly Prices'!$C266)</f>
        <v>40.5</v>
      </c>
      <c r="F266" s="9">
        <f ca="1">_xlfn.MINIFS('Fat and Grease Data'!$D$2:$D$9000,'Fat and Grease Data'!$B$2:$B$9000,'Monthly Prices'!$B266,'Fat and Grease Data'!$C$2:$C$9000,'Monthly Prices'!$C266)</f>
        <v>39</v>
      </c>
      <c r="G266" s="9">
        <f t="shared" ca="1" si="92"/>
        <v>1.1666666666666643</v>
      </c>
      <c r="H266" s="9">
        <f t="shared" ca="1" si="71"/>
        <v>-0.3333333333333357</v>
      </c>
      <c r="I266" s="9">
        <f ca="1">AVERAGEIFS('Fat and Grease Data'!E$2:E$9000,'Fat and Grease Data'!$B$2:$B$9000,'Monthly Prices'!$B266,'Fat and Grease Data'!$C$2:$C$9000,'Monthly Prices'!$C266)</f>
        <v>40.571428571428569</v>
      </c>
      <c r="J266" s="9">
        <f ca="1">_xlfn.MAXIFS('Fat and Grease Data'!$E$2:$E$9000,'Fat and Grease Data'!$B$2:$B$9000,'Monthly Prices'!$B266,'Fat and Grease Data'!$C$2:$C$9000,'Monthly Prices'!$C266)</f>
        <v>42</v>
      </c>
      <c r="K266" s="9">
        <f ca="1">_xlfn.MINIFS('Fat and Grease Data'!$E$2:$E$9000,'Fat and Grease Data'!$B$2:$B$9000,'Monthly Prices'!$B266,'Fat and Grease Data'!$C$2:$C$9000,'Monthly Prices'!$C266)</f>
        <v>40.5</v>
      </c>
      <c r="L266" s="9">
        <f t="shared" ca="1" si="72"/>
        <v>1.4285714285714306</v>
      </c>
      <c r="M266" s="9">
        <f t="shared" ca="1" si="73"/>
        <v>-7.1428571428569398E-2</v>
      </c>
      <c r="N266" s="9">
        <f ca="1">AVERAGEIFS('Fat and Grease Data'!F$2:F$9000,'Fat and Grease Data'!$B$2:$B$9000,'Monthly Prices'!$B266,'Fat and Grease Data'!$C$2:$C$9000,'Monthly Prices'!$C266)</f>
        <v>50.88095238095238</v>
      </c>
      <c r="O266" s="9">
        <f ca="1">_xlfn.MAXIFS('Fat and Grease Data'!$F$2:$F$9000,'Fat and Grease Data'!$B$2:$B$9000,'Monthly Prices'!$B266,'Fat and Grease Data'!$C$2:$C$9000,'Monthly Prices'!$C266)</f>
        <v>51</v>
      </c>
      <c r="P266" s="9">
        <f ca="1">_xlfn.MINIFS('Fat and Grease Data'!$F$2:$F$9000,'Fat and Grease Data'!$B$2:$B$9000,'Monthly Prices'!$B266,'Fat and Grease Data'!$C$2:$C$9000,'Monthly Prices'!$C266)</f>
        <v>50.5</v>
      </c>
      <c r="Q266" s="9">
        <f t="shared" ca="1" si="88"/>
        <v>0.1190476190476204</v>
      </c>
      <c r="R266" s="9">
        <f t="shared" ca="1" si="89"/>
        <v>-0.3809523809523796</v>
      </c>
      <c r="S266" s="9">
        <f ca="1">AVERAGEIFS('Fat and Grease Data'!G$2:G$9000,'Fat and Grease Data'!$B$2:$B$9000,'Monthly Prices'!$B266,'Fat and Grease Data'!$C$2:$C$9000,'Monthly Prices'!$C266)</f>
        <v>44.523809523809526</v>
      </c>
      <c r="T266" s="9">
        <f ca="1">_xlfn.MAXIFS('Fat and Grease Data'!$G$2:$G$9000,'Fat and Grease Data'!$B$2:$B$9000,'Monthly Prices'!$B266,'Fat and Grease Data'!$C$2:$C$9000,'Monthly Prices'!$C266)</f>
        <v>45</v>
      </c>
      <c r="U266" s="9">
        <f ca="1">_xlfn.MINIFS('Fat and Grease Data'!$G$2:$G$9000,'Fat and Grease Data'!$B$2:$B$9000,'Monthly Prices'!$B266,'Fat and Grease Data'!$C$2:$C$9000,'Monthly Prices'!$C266)</f>
        <v>44.5</v>
      </c>
      <c r="V266" s="9">
        <f t="shared" ca="1" si="76"/>
        <v>0.4761904761904745</v>
      </c>
      <c r="W266" s="9">
        <f t="shared" ca="1" si="77"/>
        <v>-2.3809523809525501E-2</v>
      </c>
      <c r="X266" s="9">
        <f ca="1">AVERAGEIFS('Fat and Grease Data'!H$2:H$9000,'Fat and Grease Data'!$B$2:$B$9000,'Monthly Prices'!$B266,'Fat and Grease Data'!$C$2:$C$9000,'Monthly Prices'!$C266)</f>
        <v>47.321428571428569</v>
      </c>
      <c r="Y266" s="9">
        <f ca="1">_xlfn.MAXIFS('Fat and Grease Data'!$H$2:$H$9000,'Fat and Grease Data'!$B$2:$B$9000,'Monthly Prices'!$B266,'Fat and Grease Data'!$C$2:$C$9000,'Monthly Prices'!$C266)</f>
        <v>47.5</v>
      </c>
      <c r="Z266" s="9">
        <f ca="1">_xlfn.MINIFS('Fat and Grease Data'!$H$2:$H$9000,'Fat and Grease Data'!$B$2:$B$9000,'Monthly Prices'!$B266,'Fat and Grease Data'!$C$2:$C$9000,'Monthly Prices'!$C266)</f>
        <v>46.75</v>
      </c>
      <c r="AA266" s="9">
        <f t="shared" ca="1" si="78"/>
        <v>0.1785714285714306</v>
      </c>
      <c r="AB266" s="9">
        <f t="shared" ca="1" si="79"/>
        <v>-0.5714285714285694</v>
      </c>
      <c r="AC266" s="9">
        <f ca="1">AVERAGEIFS('Fat and Grease Data'!I$2:I$9000,'Fat and Grease Data'!$B$2:$B$9000,'Monthly Prices'!$B266,'Fat and Grease Data'!$C$2:$C$9000,'Monthly Prices'!$C266)</f>
        <v>50.952380952380949</v>
      </c>
      <c r="AD266" s="9">
        <f ca="1">_xlfn.MAXIFS('Fat and Grease Data'!$I$2:$I$9000,'Fat and Grease Data'!$B$2:$B$9000,'Monthly Prices'!$B266,'Fat and Grease Data'!$C$2:$C$9000,'Monthly Prices'!$C266)</f>
        <v>51.5</v>
      </c>
      <c r="AE266" s="9">
        <f ca="1">_xlfn.MINIFS('Fat and Grease Data'!$I$2:$I$9000,'Fat and Grease Data'!$B$2:$B$9000,'Monthly Prices'!$B266,'Fat and Grease Data'!$C$2:$C$9000,'Monthly Prices'!$C266)</f>
        <v>49.75</v>
      </c>
      <c r="AF266" s="9">
        <f t="shared" ca="1" si="80"/>
        <v>0.547619047619051</v>
      </c>
      <c r="AG266" s="9">
        <f t="shared" ca="1" si="81"/>
        <v>-1.202380952380949</v>
      </c>
      <c r="AH266" s="9">
        <f ca="1">AVERAGEIFS('Fat and Grease Data'!J$2:J$9000,'Fat and Grease Data'!$B$2:$B$9000,'Monthly Prices'!$B266,'Fat and Grease Data'!$C$2:$C$9000,'Monthly Prices'!$C266)</f>
        <v>50.88095238095238</v>
      </c>
      <c r="AI266" s="9">
        <f ca="1">_xlfn.MAXIFS('Fat and Grease Data'!$J$2:$J$9000,'Fat and Grease Data'!$B$2:$B$9000,'Monthly Prices'!$B266,'Fat and Grease Data'!$C$2:$C$9000,'Monthly Prices'!$C266)</f>
        <v>51</v>
      </c>
      <c r="AJ266" s="9">
        <f ca="1">_xlfn.MINIFS('Fat and Grease Data'!$J$2:$J$9000,'Fat and Grease Data'!$B$2:$B$9000,'Monthly Prices'!$B266,'Fat and Grease Data'!$C$2:$C$9000,'Monthly Prices'!$C266)</f>
        <v>50.5</v>
      </c>
      <c r="AK266" s="9">
        <f t="shared" ca="1" si="86"/>
        <v>0.1190476190476204</v>
      </c>
      <c r="AL266" s="9">
        <f t="shared" ca="1" si="87"/>
        <v>-0.3809523809523796</v>
      </c>
      <c r="AM266" s="9">
        <f ca="1">AVERAGEIFS('Fat and Grease Data'!K$2:K$9000,'Fat and Grease Data'!$B$2:$B$9000,'Monthly Prices'!$B266,'Fat and Grease Data'!$C$2:$C$9000,'Monthly Prices'!$C266)</f>
        <v>49.547619047619051</v>
      </c>
      <c r="AN266" s="9">
        <f ca="1">_xlfn.MAXIFS('Fat and Grease Data'!$K$2:$K$9000,'Fat and Grease Data'!$B$2:$B$9000,'Monthly Prices'!$B266,'Fat and Grease Data'!$C$2:$C$9000,'Monthly Prices'!$C266)</f>
        <v>50.5</v>
      </c>
      <c r="AO266" s="9">
        <f ca="1">_xlfn.MINIFS('Fat and Grease Data'!$K$2:$K$9000,'Fat and Grease Data'!$B$2:$B$9000,'Monthly Prices'!$B266,'Fat and Grease Data'!$C$2:$C$9000,'Monthly Prices'!$C266)</f>
        <v>49.5</v>
      </c>
      <c r="AP266" s="9">
        <f t="shared" ca="1" si="74"/>
        <v>0.952380952380949</v>
      </c>
      <c r="AQ266" s="9">
        <f t="shared" ca="1" si="75"/>
        <v>-4.7619047619051003E-2</v>
      </c>
      <c r="AR266" s="9">
        <f ca="1">AVERAGEIFS('Fat and Grease Data'!L$2:L$9000,'Fat and Grease Data'!$B$2:$B$9000,'Monthly Prices'!$B266,'Fat and Grease Data'!$C$2:$C$9000,'Monthly Prices'!$C266)</f>
        <v>49</v>
      </c>
      <c r="AS266" s="9">
        <f ca="1">_xlfn.MAXIFS('Fat and Grease Data'!$L$2:$L$9000,'Fat and Grease Data'!$B$2:$B$9000,'Monthly Prices'!$B266,'Fat and Grease Data'!$C$2:$C$9000,'Monthly Prices'!$C266)</f>
        <v>49</v>
      </c>
      <c r="AT266" s="9">
        <f ca="1">_xlfn.MINIFS('Fat and Grease Data'!$L$2:$L$9000,'Fat and Grease Data'!$B$2:$B$9000,'Monthly Prices'!$B266,'Fat and Grease Data'!$C$2:$C$9000,'Monthly Prices'!$C266)</f>
        <v>49</v>
      </c>
      <c r="AU266" s="9">
        <f t="shared" ca="1" si="82"/>
        <v>0</v>
      </c>
      <c r="AV266" s="9">
        <f t="shared" ca="1" si="83"/>
        <v>0</v>
      </c>
      <c r="AW266" s="9">
        <f ca="1">AVERAGEIFS('Fat and Grease Data'!M$2:M$9000,'Fat and Grease Data'!$B$2:$B$9000,'Monthly Prices'!$B266,'Fat and Grease Data'!$C$2:$C$9000,'Monthly Prices'!$C266)</f>
        <v>50.5</v>
      </c>
      <c r="AX266" s="9">
        <f ca="1">_xlfn.MAXIFS('Fat and Grease Data'!$M$2:$M$9000,'Fat and Grease Data'!$B$2:$B$9000,'Monthly Prices'!$B266,'Fat and Grease Data'!$C$2:$C$9000,'Monthly Prices'!$C266)</f>
        <v>50.5</v>
      </c>
      <c r="AY266" s="9">
        <f ca="1">_xlfn.MINIFS('Fat and Grease Data'!$M$2:$M$9000,'Fat and Grease Data'!$B$2:$B$9000,'Monthly Prices'!$B266,'Fat and Grease Data'!$C$2:$C$9000,'Monthly Prices'!$C266)</f>
        <v>50.5</v>
      </c>
      <c r="AZ266" s="9">
        <f t="shared" ca="1" si="84"/>
        <v>0</v>
      </c>
      <c r="BA266" s="9">
        <f t="shared" ca="1" si="85"/>
        <v>0</v>
      </c>
      <c r="BB266" s="10">
        <f>'[1]Monthly Prices'!D266</f>
        <v>60.348095238095247</v>
      </c>
      <c r="BC266" s="10">
        <f>'[1]Monthly Prices'!E266</f>
        <v>63.36</v>
      </c>
      <c r="BD266" s="10">
        <f>'[1]Monthly Prices'!F266</f>
        <v>57.24</v>
      </c>
      <c r="BE266" s="10">
        <f t="shared" si="93"/>
        <v>3.0119047619047521</v>
      </c>
      <c r="BF266" s="10">
        <f t="shared" si="94"/>
        <v>-3.1080952380952453</v>
      </c>
    </row>
    <row r="267" spans="1:58" x14ac:dyDescent="0.2">
      <c r="A267" s="7">
        <v>44562</v>
      </c>
      <c r="B267" s="8">
        <f t="shared" si="90"/>
        <v>1</v>
      </c>
      <c r="C267" s="8">
        <f t="shared" si="91"/>
        <v>2022</v>
      </c>
      <c r="D267" s="9">
        <f ca="1">AVERAGEIFS('Fat and Grease Data'!D$2:D$9000,'Fat and Grease Data'!$B$2:$B$9000,'Monthly Prices'!$B267,'Fat and Grease Data'!$C$2:$C$9000,'Monthly Prices'!$C267)</f>
        <v>44.375</v>
      </c>
      <c r="E267" s="9">
        <f ca="1">_xlfn.MAXIFS('Fat and Grease Data'!$D$2:$D$9000,'Fat and Grease Data'!$B$2:$B$9000,'Monthly Prices'!$B267,'Fat and Grease Data'!$C$2:$C$9000,'Monthly Prices'!$C267)</f>
        <v>52.5</v>
      </c>
      <c r="F267" s="9">
        <f ca="1">_xlfn.MINIFS('Fat and Grease Data'!$D$2:$D$9000,'Fat and Grease Data'!$B$2:$B$9000,'Monthly Prices'!$B267,'Fat and Grease Data'!$C$2:$C$9000,'Monthly Prices'!$C267)</f>
        <v>39.5</v>
      </c>
      <c r="G267" s="9">
        <f t="shared" ca="1" si="92"/>
        <v>8.125</v>
      </c>
      <c r="H267" s="9">
        <f t="shared" ref="H267:H330" ca="1" si="95">F267-D267</f>
        <v>-4.875</v>
      </c>
      <c r="I267" s="9">
        <f ca="1">AVERAGEIFS('Fat and Grease Data'!E$2:E$9000,'Fat and Grease Data'!$B$2:$B$9000,'Monthly Prices'!$B267,'Fat and Grease Data'!$C$2:$C$9000,'Monthly Prices'!$C267)</f>
        <v>45.375</v>
      </c>
      <c r="J267" s="9">
        <f ca="1">_xlfn.MAXIFS('Fat and Grease Data'!$E$2:$E$9000,'Fat and Grease Data'!$B$2:$B$9000,'Monthly Prices'!$B267,'Fat and Grease Data'!$C$2:$C$9000,'Monthly Prices'!$C267)</f>
        <v>53.5</v>
      </c>
      <c r="K267" s="9">
        <f ca="1">_xlfn.MINIFS('Fat and Grease Data'!$E$2:$E$9000,'Fat and Grease Data'!$B$2:$B$9000,'Monthly Prices'!$B267,'Fat and Grease Data'!$C$2:$C$9000,'Monthly Prices'!$C267)</f>
        <v>40.5</v>
      </c>
      <c r="L267" s="9">
        <f t="shared" ref="L267:L330" ca="1" si="96">J267-I267</f>
        <v>8.125</v>
      </c>
      <c r="M267" s="9">
        <f t="shared" ref="M267:M330" ca="1" si="97">K267-I267</f>
        <v>-4.875</v>
      </c>
      <c r="N267" s="9">
        <f ca="1">AVERAGEIFS('Fat and Grease Data'!F$2:F$9000,'Fat and Grease Data'!$B$2:$B$9000,'Monthly Prices'!$B267,'Fat and Grease Data'!$C$2:$C$9000,'Monthly Prices'!$C267)</f>
        <v>52.207500000000003</v>
      </c>
      <c r="O267" s="9">
        <f ca="1">_xlfn.MAXIFS('Fat and Grease Data'!$F$2:$F$9000,'Fat and Grease Data'!$B$2:$B$9000,'Monthly Prices'!$B267,'Fat and Grease Data'!$C$2:$C$9000,'Monthly Prices'!$C267)</f>
        <v>54</v>
      </c>
      <c r="P267" s="9">
        <f ca="1">_xlfn.MINIFS('Fat and Grease Data'!$F$2:$F$9000,'Fat and Grease Data'!$B$2:$B$9000,'Monthly Prices'!$B267,'Fat and Grease Data'!$C$2:$C$9000,'Monthly Prices'!$C267)</f>
        <v>50.5</v>
      </c>
      <c r="Q267" s="9">
        <f t="shared" ca="1" si="88"/>
        <v>1.7924999999999969</v>
      </c>
      <c r="R267" s="9">
        <f t="shared" ca="1" si="89"/>
        <v>-1.7075000000000031</v>
      </c>
      <c r="S267" s="9">
        <f ca="1">AVERAGEIFS('Fat and Grease Data'!G$2:G$9000,'Fat and Grease Data'!$B$2:$B$9000,'Monthly Prices'!$B267,'Fat and Grease Data'!$C$2:$C$9000,'Monthly Prices'!$C267)</f>
        <v>47.65</v>
      </c>
      <c r="T267" s="9">
        <f ca="1">_xlfn.MAXIFS('Fat and Grease Data'!$G$2:$G$9000,'Fat and Grease Data'!$B$2:$B$9000,'Monthly Prices'!$B267,'Fat and Grease Data'!$C$2:$C$9000,'Monthly Prices'!$C267)</f>
        <v>52.5</v>
      </c>
      <c r="U267" s="9">
        <f ca="1">_xlfn.MINIFS('Fat and Grease Data'!$G$2:$G$9000,'Fat and Grease Data'!$B$2:$B$9000,'Monthly Prices'!$B267,'Fat and Grease Data'!$C$2:$C$9000,'Monthly Prices'!$C267)</f>
        <v>44.5</v>
      </c>
      <c r="V267" s="9">
        <f t="shared" ca="1" si="76"/>
        <v>4.8500000000000014</v>
      </c>
      <c r="W267" s="9">
        <f t="shared" ca="1" si="77"/>
        <v>-3.1499999999999986</v>
      </c>
      <c r="X267" s="9">
        <f ca="1">AVERAGEIFS('Fat and Grease Data'!H$2:H$9000,'Fat and Grease Data'!$B$2:$B$9000,'Monthly Prices'!$B267,'Fat and Grease Data'!$C$2:$C$9000,'Monthly Prices'!$C267)</f>
        <v>48.725000000000001</v>
      </c>
      <c r="Y267" s="9">
        <f ca="1">_xlfn.MAXIFS('Fat and Grease Data'!$H$2:$H$9000,'Fat and Grease Data'!$B$2:$B$9000,'Monthly Prices'!$B267,'Fat and Grease Data'!$C$2:$C$9000,'Monthly Prices'!$C267)</f>
        <v>50.25</v>
      </c>
      <c r="Z267" s="9">
        <f ca="1">_xlfn.MINIFS('Fat and Grease Data'!$H$2:$H$9000,'Fat and Grease Data'!$B$2:$B$9000,'Monthly Prices'!$B267,'Fat and Grease Data'!$C$2:$C$9000,'Monthly Prices'!$C267)</f>
        <v>46.75</v>
      </c>
      <c r="AA267" s="9">
        <f t="shared" ca="1" si="78"/>
        <v>1.5249999999999986</v>
      </c>
      <c r="AB267" s="9">
        <f t="shared" ca="1" si="79"/>
        <v>-1.9750000000000014</v>
      </c>
      <c r="AC267" s="9">
        <f ca="1">AVERAGEIFS('Fat and Grease Data'!I$2:I$9000,'Fat and Grease Data'!$B$2:$B$9000,'Monthly Prices'!$B267,'Fat and Grease Data'!$C$2:$C$9000,'Monthly Prices'!$C267)</f>
        <v>50.825000000000003</v>
      </c>
      <c r="AD267" s="9">
        <f ca="1">_xlfn.MAXIFS('Fat and Grease Data'!$I$2:$I$9000,'Fat and Grease Data'!$B$2:$B$9000,'Monthly Prices'!$B267,'Fat and Grease Data'!$C$2:$C$9000,'Monthly Prices'!$C267)</f>
        <v>51.75</v>
      </c>
      <c r="AE267" s="9">
        <f ca="1">_xlfn.MINIFS('Fat and Grease Data'!$I$2:$I$9000,'Fat and Grease Data'!$B$2:$B$9000,'Monthly Prices'!$B267,'Fat and Grease Data'!$C$2:$C$9000,'Monthly Prices'!$C267)</f>
        <v>49.75</v>
      </c>
      <c r="AF267" s="9">
        <f t="shared" ca="1" si="80"/>
        <v>0.92499999999999716</v>
      </c>
      <c r="AG267" s="9">
        <f t="shared" ca="1" si="81"/>
        <v>-1.0750000000000028</v>
      </c>
      <c r="AH267" s="9">
        <f ca="1">AVERAGEIFS('Fat and Grease Data'!J$2:J$9000,'Fat and Grease Data'!$B$2:$B$9000,'Monthly Prices'!$B267,'Fat and Grease Data'!$C$2:$C$9000,'Monthly Prices'!$C267)</f>
        <v>52.213999999999999</v>
      </c>
      <c r="AI267" s="9">
        <f ca="1">_xlfn.MAXIFS('Fat and Grease Data'!$J$2:$J$9000,'Fat and Grease Data'!$B$2:$B$9000,'Monthly Prices'!$B267,'Fat and Grease Data'!$C$2:$C$9000,'Monthly Prices'!$C267)</f>
        <v>54</v>
      </c>
      <c r="AJ267" s="9">
        <f ca="1">_xlfn.MINIFS('Fat and Grease Data'!$J$2:$J$9000,'Fat and Grease Data'!$B$2:$B$9000,'Monthly Prices'!$B267,'Fat and Grease Data'!$C$2:$C$9000,'Monthly Prices'!$C267)</f>
        <v>50.5</v>
      </c>
      <c r="AK267" s="9">
        <f t="shared" ca="1" si="86"/>
        <v>1.7860000000000014</v>
      </c>
      <c r="AL267" s="9">
        <f t="shared" ca="1" si="87"/>
        <v>-1.7139999999999986</v>
      </c>
      <c r="AM267" s="9">
        <f ca="1">AVERAGEIFS('Fat and Grease Data'!K$2:K$9000,'Fat and Grease Data'!$B$2:$B$9000,'Monthly Prices'!$B267,'Fat and Grease Data'!$C$2:$C$9000,'Monthly Prices'!$C267)</f>
        <v>56.625</v>
      </c>
      <c r="AN267" s="9">
        <f ca="1">_xlfn.MAXIFS('Fat and Grease Data'!$K$2:$K$9000,'Fat and Grease Data'!$B$2:$B$9000,'Monthly Prices'!$B267,'Fat and Grease Data'!$C$2:$C$9000,'Monthly Prices'!$C267)</f>
        <v>60</v>
      </c>
      <c r="AO267" s="9">
        <f ca="1">_xlfn.MINIFS('Fat and Grease Data'!$K$2:$K$9000,'Fat and Grease Data'!$B$2:$B$9000,'Monthly Prices'!$B267,'Fat and Grease Data'!$C$2:$C$9000,'Monthly Prices'!$C267)</f>
        <v>49.5</v>
      </c>
      <c r="AP267" s="9">
        <f t="shared" ref="AP267:AP276" ca="1" si="98">AN267-AM267</f>
        <v>3.375</v>
      </c>
      <c r="AQ267" s="9">
        <f t="shared" ref="AQ267:AQ276" ca="1" si="99">AO267-AM267</f>
        <v>-7.125</v>
      </c>
      <c r="AR267" s="9">
        <f ca="1">AVERAGEIFS('Fat and Grease Data'!L$2:L$9000,'Fat and Grease Data'!$B$2:$B$9000,'Monthly Prices'!$B267,'Fat and Grease Data'!$C$2:$C$9000,'Monthly Prices'!$C267)</f>
        <v>49.662500000000001</v>
      </c>
      <c r="AS267" s="9">
        <f ca="1">_xlfn.MAXIFS('Fat and Grease Data'!$L$2:$L$9000,'Fat and Grease Data'!$B$2:$B$9000,'Monthly Prices'!$B267,'Fat and Grease Data'!$C$2:$C$9000,'Monthly Prices'!$C267)</f>
        <v>50.25</v>
      </c>
      <c r="AT267" s="9">
        <f ca="1">_xlfn.MINIFS('Fat and Grease Data'!$L$2:$L$9000,'Fat and Grease Data'!$B$2:$B$9000,'Monthly Prices'!$B267,'Fat and Grease Data'!$C$2:$C$9000,'Monthly Prices'!$C267)</f>
        <v>49</v>
      </c>
      <c r="AU267" s="9">
        <f t="shared" ca="1" si="82"/>
        <v>0.58749999999999858</v>
      </c>
      <c r="AV267" s="9">
        <f t="shared" ca="1" si="83"/>
        <v>-0.66250000000000142</v>
      </c>
      <c r="AW267" s="9">
        <f ca="1">AVERAGEIFS('Fat and Grease Data'!M$2:M$9000,'Fat and Grease Data'!$B$2:$B$9000,'Monthly Prices'!$B267,'Fat and Grease Data'!$C$2:$C$9000,'Monthly Prices'!$C267)</f>
        <v>50.9</v>
      </c>
      <c r="AX267" s="9">
        <f ca="1">_xlfn.MAXIFS('Fat and Grease Data'!$M$2:$M$9000,'Fat and Grease Data'!$B$2:$B$9000,'Monthly Prices'!$B267,'Fat and Grease Data'!$C$2:$C$9000,'Monthly Prices'!$C267)</f>
        <v>51.5</v>
      </c>
      <c r="AY267" s="9">
        <f ca="1">_xlfn.MINIFS('Fat and Grease Data'!$M$2:$M$9000,'Fat and Grease Data'!$B$2:$B$9000,'Monthly Prices'!$B267,'Fat and Grease Data'!$C$2:$C$9000,'Monthly Prices'!$C267)</f>
        <v>50.5</v>
      </c>
      <c r="AZ267" s="9">
        <f t="shared" ca="1" si="84"/>
        <v>0.60000000000000142</v>
      </c>
      <c r="BA267" s="9">
        <f t="shared" ca="1" si="85"/>
        <v>-0.39999999999999858</v>
      </c>
      <c r="BB267" s="10">
        <f>'[1]Monthly Prices'!D267</f>
        <v>64.41749999999999</v>
      </c>
      <c r="BC267" s="10">
        <f>'[1]Monthly Prices'!E267</f>
        <v>67.77</v>
      </c>
      <c r="BD267" s="10">
        <f>'[1]Monthly Prices'!F267</f>
        <v>61.42</v>
      </c>
      <c r="BE267" s="10">
        <f t="shared" si="93"/>
        <v>3.3525000000000063</v>
      </c>
      <c r="BF267" s="10">
        <f t="shared" si="94"/>
        <v>-2.9974999999999881</v>
      </c>
    </row>
    <row r="268" spans="1:58" x14ac:dyDescent="0.2">
      <c r="A268" s="7">
        <v>44593</v>
      </c>
      <c r="B268" s="8">
        <f t="shared" si="90"/>
        <v>2</v>
      </c>
      <c r="C268" s="8">
        <f t="shared" si="91"/>
        <v>2022</v>
      </c>
      <c r="D268" s="9">
        <f ca="1">AVERAGEIFS('Fat and Grease Data'!D$2:D$9000,'Fat and Grease Data'!$B$2:$B$9000,'Monthly Prices'!$B268,'Fat and Grease Data'!$C$2:$C$9000,'Monthly Prices'!$C268)</f>
        <v>55.10526315789474</v>
      </c>
      <c r="E268" s="9">
        <f ca="1">_xlfn.MAXIFS('Fat and Grease Data'!$D$2:$D$9000,'Fat and Grease Data'!$B$2:$B$9000,'Monthly Prices'!$B268,'Fat and Grease Data'!$C$2:$C$9000,'Monthly Prices'!$C268)</f>
        <v>56.5</v>
      </c>
      <c r="F268" s="9">
        <f ca="1">_xlfn.MINIFS('Fat and Grease Data'!$D$2:$D$9000,'Fat and Grease Data'!$B$2:$B$9000,'Monthly Prices'!$B268,'Fat and Grease Data'!$C$2:$C$9000,'Monthly Prices'!$C268)</f>
        <v>53.5</v>
      </c>
      <c r="G268" s="9">
        <f t="shared" ca="1" si="92"/>
        <v>1.3947368421052602</v>
      </c>
      <c r="H268" s="9">
        <f t="shared" ca="1" si="95"/>
        <v>-1.6052631578947398</v>
      </c>
      <c r="I268" s="9">
        <f ca="1">AVERAGEIFS('Fat and Grease Data'!E$2:E$9000,'Fat and Grease Data'!$B$2:$B$9000,'Monthly Prices'!$B268,'Fat and Grease Data'!$C$2:$C$9000,'Monthly Prices'!$C268)</f>
        <v>55.5</v>
      </c>
      <c r="J268" s="9">
        <f ca="1">_xlfn.MAXIFS('Fat and Grease Data'!$E$2:$E$9000,'Fat and Grease Data'!$B$2:$B$9000,'Monthly Prices'!$B268,'Fat and Grease Data'!$C$2:$C$9000,'Monthly Prices'!$C268)</f>
        <v>57</v>
      </c>
      <c r="K268" s="9">
        <f ca="1">_xlfn.MINIFS('Fat and Grease Data'!$E$2:$E$9000,'Fat and Grease Data'!$B$2:$B$9000,'Monthly Prices'!$B268,'Fat and Grease Data'!$C$2:$C$9000,'Monthly Prices'!$C268)</f>
        <v>54.5</v>
      </c>
      <c r="L268" s="9">
        <f t="shared" ca="1" si="96"/>
        <v>1.5</v>
      </c>
      <c r="M268" s="9">
        <f t="shared" ca="1" si="97"/>
        <v>-1</v>
      </c>
      <c r="N268" s="9">
        <f ca="1">AVERAGEIFS('Fat and Grease Data'!F$2:F$9000,'Fat and Grease Data'!$B$2:$B$9000,'Monthly Prices'!$B268,'Fat and Grease Data'!$C$2:$C$9000,'Monthly Prices'!$C268)</f>
        <v>57</v>
      </c>
      <c r="O268" s="9">
        <f ca="1">_xlfn.MAXIFS('Fat and Grease Data'!$F$2:$F$9000,'Fat and Grease Data'!$B$2:$B$9000,'Monthly Prices'!$B268,'Fat and Grease Data'!$C$2:$C$9000,'Monthly Prices'!$C268)</f>
        <v>60</v>
      </c>
      <c r="P268" s="9">
        <f ca="1">_xlfn.MINIFS('Fat and Grease Data'!$F$2:$F$9000,'Fat and Grease Data'!$B$2:$B$9000,'Monthly Prices'!$B268,'Fat and Grease Data'!$C$2:$C$9000,'Monthly Prices'!$C268)</f>
        <v>54</v>
      </c>
      <c r="Q268" s="9">
        <f t="shared" ca="1" si="88"/>
        <v>3</v>
      </c>
      <c r="R268" s="9">
        <f t="shared" ca="1" si="89"/>
        <v>-3</v>
      </c>
      <c r="S268" s="9">
        <f ca="1">AVERAGEIFS('Fat and Grease Data'!G$2:G$9000,'Fat and Grease Data'!$B$2:$B$9000,'Monthly Prices'!$B268,'Fat and Grease Data'!$C$2:$C$9000,'Monthly Prices'!$C268)</f>
        <v>54.710526315789473</v>
      </c>
      <c r="T268" s="9">
        <f ca="1">_xlfn.MAXIFS('Fat and Grease Data'!$G$2:$G$9000,'Fat and Grease Data'!$B$2:$B$9000,'Monthly Prices'!$B268,'Fat and Grease Data'!$C$2:$C$9000,'Monthly Prices'!$C268)</f>
        <v>55.5</v>
      </c>
      <c r="U268" s="9">
        <f ca="1">_xlfn.MINIFS('Fat and Grease Data'!$G$2:$G$9000,'Fat and Grease Data'!$B$2:$B$9000,'Monthly Prices'!$B268,'Fat and Grease Data'!$C$2:$C$9000,'Monthly Prices'!$C268)</f>
        <v>54.5</v>
      </c>
      <c r="V268" s="9">
        <f t="shared" ca="1" si="76"/>
        <v>0.78947368421052744</v>
      </c>
      <c r="W268" s="9">
        <f t="shared" ca="1" si="77"/>
        <v>-0.21052631578947256</v>
      </c>
      <c r="X268" s="9">
        <f ca="1">AVERAGEIFS('Fat and Grease Data'!H$2:H$9000,'Fat and Grease Data'!$B$2:$B$9000,'Monthly Prices'!$B268,'Fat and Grease Data'!$C$2:$C$9000,'Monthly Prices'!$C268)</f>
        <v>53.60526315789474</v>
      </c>
      <c r="Y268" s="9">
        <f ca="1">_xlfn.MAXIFS('Fat and Grease Data'!$H$2:$H$9000,'Fat and Grease Data'!$B$2:$B$9000,'Monthly Prices'!$B268,'Fat and Grease Data'!$C$2:$C$9000,'Monthly Prices'!$C268)</f>
        <v>57.5</v>
      </c>
      <c r="Z268" s="9">
        <f ca="1">_xlfn.MINIFS('Fat and Grease Data'!$H$2:$H$9000,'Fat and Grease Data'!$B$2:$B$9000,'Monthly Prices'!$B268,'Fat and Grease Data'!$C$2:$C$9000,'Monthly Prices'!$C268)</f>
        <v>50.25</v>
      </c>
      <c r="AA268" s="9">
        <f t="shared" ca="1" si="78"/>
        <v>3.8947368421052602</v>
      </c>
      <c r="AB268" s="9">
        <f t="shared" ca="1" si="79"/>
        <v>-3.3552631578947398</v>
      </c>
      <c r="AC268" s="9">
        <f ca="1">AVERAGEIFS('Fat and Grease Data'!I$2:I$9000,'Fat and Grease Data'!$B$2:$B$9000,'Monthly Prices'!$B268,'Fat and Grease Data'!$C$2:$C$9000,'Monthly Prices'!$C268)</f>
        <v>56.05263157894737</v>
      </c>
      <c r="AD268" s="9">
        <f ca="1">_xlfn.MAXIFS('Fat and Grease Data'!$I$2:$I$9000,'Fat and Grease Data'!$B$2:$B$9000,'Monthly Prices'!$B268,'Fat and Grease Data'!$C$2:$C$9000,'Monthly Prices'!$C268)</f>
        <v>58.75</v>
      </c>
      <c r="AE268" s="9">
        <f ca="1">_xlfn.MINIFS('Fat and Grease Data'!$I$2:$I$9000,'Fat and Grease Data'!$B$2:$B$9000,'Monthly Prices'!$B268,'Fat and Grease Data'!$C$2:$C$9000,'Monthly Prices'!$C268)</f>
        <v>53.25</v>
      </c>
      <c r="AF268" s="9">
        <f t="shared" ca="1" si="80"/>
        <v>2.6973684210526301</v>
      </c>
      <c r="AG268" s="9">
        <f t="shared" ca="1" si="81"/>
        <v>-2.8026315789473699</v>
      </c>
      <c r="AH268" s="9">
        <f ca="1">AVERAGEIFS('Fat and Grease Data'!J$2:J$9000,'Fat and Grease Data'!$B$2:$B$9000,'Monthly Prices'!$B268,'Fat and Grease Data'!$C$2:$C$9000,'Monthly Prices'!$C268)</f>
        <v>57</v>
      </c>
      <c r="AI268" s="9">
        <f ca="1">_xlfn.MAXIFS('Fat and Grease Data'!$J$2:$J$9000,'Fat and Grease Data'!$B$2:$B$9000,'Monthly Prices'!$B268,'Fat and Grease Data'!$C$2:$C$9000,'Monthly Prices'!$C268)</f>
        <v>60</v>
      </c>
      <c r="AJ268" s="9">
        <f ca="1">_xlfn.MINIFS('Fat and Grease Data'!$J$2:$J$9000,'Fat and Grease Data'!$B$2:$B$9000,'Monthly Prices'!$B268,'Fat and Grease Data'!$C$2:$C$9000,'Monthly Prices'!$C268)</f>
        <v>54</v>
      </c>
      <c r="AK268" s="9">
        <f t="shared" ca="1" si="86"/>
        <v>3</v>
      </c>
      <c r="AL268" s="9">
        <f t="shared" ca="1" si="87"/>
        <v>-3</v>
      </c>
      <c r="AM268" s="9">
        <f ca="1">AVERAGEIFS('Fat and Grease Data'!K$2:K$9000,'Fat and Grease Data'!$B$2:$B$9000,'Monthly Prices'!$B268,'Fat and Grease Data'!$C$2:$C$9000,'Monthly Prices'!$C268)</f>
        <v>63.39473684210526</v>
      </c>
      <c r="AN268" s="9">
        <f ca="1">_xlfn.MAXIFS('Fat and Grease Data'!$K$2:$K$9000,'Fat and Grease Data'!$B$2:$B$9000,'Monthly Prices'!$B268,'Fat and Grease Data'!$C$2:$C$9000,'Monthly Prices'!$C268)</f>
        <v>66.5</v>
      </c>
      <c r="AO268" s="9">
        <f ca="1">_xlfn.MINIFS('Fat and Grease Data'!$K$2:$K$9000,'Fat and Grease Data'!$B$2:$B$9000,'Monthly Prices'!$B268,'Fat and Grease Data'!$C$2:$C$9000,'Monthly Prices'!$C268)</f>
        <v>62.5</v>
      </c>
      <c r="AP268" s="9">
        <f t="shared" ca="1" si="98"/>
        <v>3.1052631578947398</v>
      </c>
      <c r="AQ268" s="9">
        <f t="shared" ca="1" si="99"/>
        <v>-0.89473684210526017</v>
      </c>
      <c r="AR268" s="9">
        <f ca="1">AVERAGEIFS('Fat and Grease Data'!L$2:L$9000,'Fat and Grease Data'!$B$2:$B$9000,'Monthly Prices'!$B268,'Fat and Grease Data'!$C$2:$C$9000,'Monthly Prices'!$C268)</f>
        <v>53.092105263157897</v>
      </c>
      <c r="AS268" s="9">
        <f ca="1">_xlfn.MAXIFS('Fat and Grease Data'!$L$2:$L$9000,'Fat and Grease Data'!$B$2:$B$9000,'Monthly Prices'!$B268,'Fat and Grease Data'!$C$2:$C$9000,'Monthly Prices'!$C268)</f>
        <v>57.25</v>
      </c>
      <c r="AT268" s="9">
        <f ca="1">_xlfn.MINIFS('Fat and Grease Data'!$L$2:$L$9000,'Fat and Grease Data'!$B$2:$B$9000,'Monthly Prices'!$B268,'Fat and Grease Data'!$C$2:$C$9000,'Monthly Prices'!$C268)</f>
        <v>50.25</v>
      </c>
      <c r="AU268" s="9">
        <f t="shared" ca="1" si="82"/>
        <v>4.1578947368421026</v>
      </c>
      <c r="AV268" s="9">
        <f t="shared" ca="1" si="83"/>
        <v>-2.8421052631578974</v>
      </c>
      <c r="AW268" s="9">
        <f ca="1">AVERAGEIFS('Fat and Grease Data'!M$2:M$9000,'Fat and Grease Data'!$B$2:$B$9000,'Monthly Prices'!$B268,'Fat and Grease Data'!$C$2:$C$9000,'Monthly Prices'!$C268)</f>
        <v>54.421052631578945</v>
      </c>
      <c r="AX268" s="9">
        <f ca="1">_xlfn.MAXIFS('Fat and Grease Data'!$M$2:$M$9000,'Fat and Grease Data'!$B$2:$B$9000,'Monthly Prices'!$B268,'Fat and Grease Data'!$C$2:$C$9000,'Monthly Prices'!$C268)</f>
        <v>58.5</v>
      </c>
      <c r="AY268" s="9">
        <f ca="1">_xlfn.MINIFS('Fat and Grease Data'!$M$2:$M$9000,'Fat and Grease Data'!$B$2:$B$9000,'Monthly Prices'!$B268,'Fat and Grease Data'!$C$2:$C$9000,'Monthly Prices'!$C268)</f>
        <v>51.5</v>
      </c>
      <c r="AZ268" s="9">
        <f t="shared" ca="1" si="84"/>
        <v>4.0789473684210549</v>
      </c>
      <c r="BA268" s="9">
        <f t="shared" ca="1" si="85"/>
        <v>-2.9210526315789451</v>
      </c>
      <c r="BB268" s="10">
        <f>'[1]Monthly Prices'!D268</f>
        <v>69.420526315789488</v>
      </c>
      <c r="BC268" s="10">
        <f>'[1]Monthly Prices'!E268</f>
        <v>74.89</v>
      </c>
      <c r="BD268" s="10">
        <f>'[1]Monthly Prices'!F268</f>
        <v>66.099999999999994</v>
      </c>
      <c r="BE268" s="10">
        <f t="shared" si="93"/>
        <v>5.4694736842105129</v>
      </c>
      <c r="BF268" s="10">
        <f t="shared" si="94"/>
        <v>-3.3205263157894933</v>
      </c>
    </row>
    <row r="269" spans="1:58" x14ac:dyDescent="0.2">
      <c r="A269" s="7">
        <v>44621</v>
      </c>
      <c r="B269" s="8">
        <f t="shared" si="90"/>
        <v>3</v>
      </c>
      <c r="C269" s="8">
        <f t="shared" si="91"/>
        <v>2022</v>
      </c>
      <c r="D269" s="9">
        <f ca="1">AVERAGEIFS('Fat and Grease Data'!D$2:D$9000,'Fat and Grease Data'!$B$2:$B$9000,'Monthly Prices'!$B269,'Fat and Grease Data'!$C$2:$C$9000,'Monthly Prices'!$C269)</f>
        <v>58.195652173913047</v>
      </c>
      <c r="E269" s="9">
        <f ca="1">_xlfn.MAXIFS('Fat and Grease Data'!$D$2:$D$9000,'Fat and Grease Data'!$B$2:$B$9000,'Monthly Prices'!$B269,'Fat and Grease Data'!$C$2:$C$9000,'Monthly Prices'!$C269)</f>
        <v>59.25</v>
      </c>
      <c r="F269" s="9">
        <f ca="1">_xlfn.MINIFS('Fat and Grease Data'!$D$2:$D$9000,'Fat and Grease Data'!$B$2:$B$9000,'Monthly Prices'!$B269,'Fat and Grease Data'!$C$2:$C$9000,'Monthly Prices'!$C269)</f>
        <v>55.25</v>
      </c>
      <c r="G269" s="9">
        <f t="shared" ca="1" si="92"/>
        <v>1.0543478260869534</v>
      </c>
      <c r="H269" s="9">
        <f t="shared" ca="1" si="95"/>
        <v>-2.9456521739130466</v>
      </c>
      <c r="I269" s="9">
        <f ca="1">AVERAGEIFS('Fat and Grease Data'!E$2:E$9000,'Fat and Grease Data'!$B$2:$B$9000,'Monthly Prices'!$B269,'Fat and Grease Data'!$C$2:$C$9000,'Monthly Prices'!$C269)</f>
        <v>60.021739130434781</v>
      </c>
      <c r="J269" s="9">
        <f ca="1">_xlfn.MAXIFS('Fat and Grease Data'!$E$2:$E$9000,'Fat and Grease Data'!$B$2:$B$9000,'Monthly Prices'!$B269,'Fat and Grease Data'!$C$2:$C$9000,'Monthly Prices'!$C269)</f>
        <v>62</v>
      </c>
      <c r="K269" s="9">
        <f ca="1">_xlfn.MINIFS('Fat and Grease Data'!$E$2:$E$9000,'Fat and Grease Data'!$B$2:$B$9000,'Monthly Prices'!$B269,'Fat and Grease Data'!$C$2:$C$9000,'Monthly Prices'!$C269)</f>
        <v>58</v>
      </c>
      <c r="L269" s="9">
        <f t="shared" ca="1" si="96"/>
        <v>1.9782608695652186</v>
      </c>
      <c r="M269" s="9">
        <f t="shared" ca="1" si="97"/>
        <v>-2.0217391304347814</v>
      </c>
      <c r="N269" s="9">
        <f ca="1">AVERAGEIFS('Fat and Grease Data'!F$2:F$9000,'Fat and Grease Data'!$B$2:$B$9000,'Monthly Prices'!$B269,'Fat and Grease Data'!$C$2:$C$9000,'Monthly Prices'!$C269)</f>
        <v>62.934782608695649</v>
      </c>
      <c r="O269" s="9">
        <f ca="1">_xlfn.MAXIFS('Fat and Grease Data'!$F$2:$F$9000,'Fat and Grease Data'!$B$2:$B$9000,'Monthly Prices'!$B269,'Fat and Grease Data'!$C$2:$C$9000,'Monthly Prices'!$C269)</f>
        <v>64.5</v>
      </c>
      <c r="P269" s="9">
        <f ca="1">_xlfn.MINIFS('Fat and Grease Data'!$F$2:$F$9000,'Fat and Grease Data'!$B$2:$B$9000,'Monthly Prices'!$B269,'Fat and Grease Data'!$C$2:$C$9000,'Monthly Prices'!$C269)</f>
        <v>58</v>
      </c>
      <c r="Q269" s="9">
        <f t="shared" ca="1" si="88"/>
        <v>1.5652173913043512</v>
      </c>
      <c r="R269" s="9">
        <f t="shared" ca="1" si="89"/>
        <v>-4.9347826086956488</v>
      </c>
      <c r="S269" s="9">
        <f ca="1">AVERAGEIFS('Fat and Grease Data'!G$2:G$9000,'Fat and Grease Data'!$B$2:$B$9000,'Monthly Prices'!$B269,'Fat and Grease Data'!$C$2:$C$9000,'Monthly Prices'!$C269)</f>
        <v>58.586956521739133</v>
      </c>
      <c r="T269" s="9">
        <f ca="1">_xlfn.MAXIFS('Fat and Grease Data'!$G$2:$G$9000,'Fat and Grease Data'!$B$2:$B$9000,'Monthly Prices'!$B269,'Fat and Grease Data'!$C$2:$C$9000,'Monthly Prices'!$C269)</f>
        <v>59</v>
      </c>
      <c r="U269" s="9">
        <f ca="1">_xlfn.MINIFS('Fat and Grease Data'!$G$2:$G$9000,'Fat and Grease Data'!$B$2:$B$9000,'Monthly Prices'!$B269,'Fat and Grease Data'!$C$2:$C$9000,'Monthly Prices'!$C269)</f>
        <v>55.5</v>
      </c>
      <c r="V269" s="9">
        <f t="shared" ca="1" si="76"/>
        <v>0.4130434782608674</v>
      </c>
      <c r="W269" s="9">
        <f t="shared" ca="1" si="77"/>
        <v>-3.0869565217391326</v>
      </c>
      <c r="X269" s="9">
        <f ca="1">AVERAGEIFS('Fat and Grease Data'!H$2:H$9000,'Fat and Grease Data'!$B$2:$B$9000,'Monthly Prices'!$B269,'Fat and Grease Data'!$C$2:$C$9000,'Monthly Prices'!$C269)</f>
        <v>61.326086956521742</v>
      </c>
      <c r="Y269" s="9">
        <f ca="1">_xlfn.MAXIFS('Fat and Grease Data'!$H$2:$H$9000,'Fat and Grease Data'!$B$2:$B$9000,'Monthly Prices'!$B269,'Fat and Grease Data'!$C$2:$C$9000,'Monthly Prices'!$C269)</f>
        <v>62.5</v>
      </c>
      <c r="Z269" s="9">
        <f ca="1">_xlfn.MINIFS('Fat and Grease Data'!$H$2:$H$9000,'Fat and Grease Data'!$B$2:$B$9000,'Monthly Prices'!$B269,'Fat and Grease Data'!$C$2:$C$9000,'Monthly Prices'!$C269)</f>
        <v>57.5</v>
      </c>
      <c r="AA269" s="9">
        <f t="shared" ca="1" si="78"/>
        <v>1.1739130434782581</v>
      </c>
      <c r="AB269" s="9">
        <f t="shared" ca="1" si="79"/>
        <v>-3.8260869565217419</v>
      </c>
      <c r="AC269" s="9">
        <f ca="1">AVERAGEIFS('Fat and Grease Data'!I$2:I$9000,'Fat and Grease Data'!$B$2:$B$9000,'Monthly Prices'!$B269,'Fat and Grease Data'!$C$2:$C$9000,'Monthly Prices'!$C269)</f>
        <v>60.945652173913047</v>
      </c>
      <c r="AD269" s="9">
        <f ca="1">_xlfn.MAXIFS('Fat and Grease Data'!$I$2:$I$9000,'Fat and Grease Data'!$B$2:$B$9000,'Monthly Prices'!$B269,'Fat and Grease Data'!$C$2:$C$9000,'Monthly Prices'!$C269)</f>
        <v>61.5</v>
      </c>
      <c r="AE269" s="9">
        <f ca="1">_xlfn.MINIFS('Fat and Grease Data'!$I$2:$I$9000,'Fat and Grease Data'!$B$2:$B$9000,'Monthly Prices'!$B269,'Fat and Grease Data'!$C$2:$C$9000,'Monthly Prices'!$C269)</f>
        <v>60.5</v>
      </c>
      <c r="AF269" s="9">
        <f t="shared" ca="1" si="80"/>
        <v>0.55434782608695343</v>
      </c>
      <c r="AG269" s="9">
        <f t="shared" ca="1" si="81"/>
        <v>-0.44565217391304657</v>
      </c>
      <c r="AH269" s="9">
        <f ca="1">AVERAGEIFS('Fat and Grease Data'!J$2:J$9000,'Fat and Grease Data'!$B$2:$B$9000,'Monthly Prices'!$B269,'Fat and Grease Data'!$C$2:$C$9000,'Monthly Prices'!$C269)</f>
        <v>62.934782608695649</v>
      </c>
      <c r="AI269" s="9">
        <f ca="1">_xlfn.MAXIFS('Fat and Grease Data'!$J$2:$J$9000,'Fat and Grease Data'!$B$2:$B$9000,'Monthly Prices'!$B269,'Fat and Grease Data'!$C$2:$C$9000,'Monthly Prices'!$C269)</f>
        <v>64.5</v>
      </c>
      <c r="AJ269" s="9">
        <f ca="1">_xlfn.MINIFS('Fat and Grease Data'!$J$2:$J$9000,'Fat and Grease Data'!$B$2:$B$9000,'Monthly Prices'!$B269,'Fat and Grease Data'!$C$2:$C$9000,'Monthly Prices'!$C269)</f>
        <v>58</v>
      </c>
      <c r="AK269" s="9">
        <f t="shared" ca="1" si="86"/>
        <v>1.5652173913043512</v>
      </c>
      <c r="AL269" s="9">
        <f t="shared" ca="1" si="87"/>
        <v>-4.9347826086956488</v>
      </c>
      <c r="AM269" s="9">
        <f ca="1">AVERAGEIFS('Fat and Grease Data'!K$2:K$9000,'Fat and Grease Data'!$B$2:$B$9000,'Monthly Prices'!$B269,'Fat and Grease Data'!$C$2:$C$9000,'Monthly Prices'!$C269)</f>
        <v>68.586956521739125</v>
      </c>
      <c r="AN269" s="9">
        <f ca="1">_xlfn.MAXIFS('Fat and Grease Data'!$K$2:$K$9000,'Fat and Grease Data'!$B$2:$B$9000,'Monthly Prices'!$B269,'Fat and Grease Data'!$C$2:$C$9000,'Monthly Prices'!$C269)</f>
        <v>70</v>
      </c>
      <c r="AO269" s="9">
        <f ca="1">_xlfn.MINIFS('Fat and Grease Data'!$K$2:$K$9000,'Fat and Grease Data'!$B$2:$B$9000,'Monthly Prices'!$B269,'Fat and Grease Data'!$C$2:$C$9000,'Monthly Prices'!$C269)</f>
        <v>66.5</v>
      </c>
      <c r="AP269" s="9">
        <f t="shared" ca="1" si="98"/>
        <v>1.4130434782608745</v>
      </c>
      <c r="AQ269" s="9">
        <f t="shared" ca="1" si="99"/>
        <v>-2.0869565217391255</v>
      </c>
      <c r="AR269" s="9">
        <f ca="1">AVERAGEIFS('Fat and Grease Data'!L$2:L$9000,'Fat and Grease Data'!$B$2:$B$9000,'Monthly Prices'!$B269,'Fat and Grease Data'!$C$2:$C$9000,'Monthly Prices'!$C269)</f>
        <v>60.815217391304351</v>
      </c>
      <c r="AS269" s="9">
        <f ca="1">_xlfn.MAXIFS('Fat and Grease Data'!$L$2:$L$9000,'Fat and Grease Data'!$B$2:$B$9000,'Monthly Prices'!$B269,'Fat and Grease Data'!$C$2:$C$9000,'Monthly Prices'!$C269)</f>
        <v>62.25</v>
      </c>
      <c r="AT269" s="9">
        <f ca="1">_xlfn.MINIFS('Fat and Grease Data'!$L$2:$L$9000,'Fat and Grease Data'!$B$2:$B$9000,'Monthly Prices'!$B269,'Fat and Grease Data'!$C$2:$C$9000,'Monthly Prices'!$C269)</f>
        <v>57.25</v>
      </c>
      <c r="AU269" s="9">
        <f t="shared" ca="1" si="82"/>
        <v>1.4347826086956488</v>
      </c>
      <c r="AV269" s="9">
        <f t="shared" ca="1" si="83"/>
        <v>-3.5652173913043512</v>
      </c>
      <c r="AW269" s="9">
        <f ca="1">AVERAGEIFS('Fat and Grease Data'!M$2:M$9000,'Fat and Grease Data'!$B$2:$B$9000,'Monthly Prices'!$B269,'Fat and Grease Data'!$C$2:$C$9000,'Monthly Prices'!$C269)</f>
        <v>61.782608695652172</v>
      </c>
      <c r="AX269" s="9">
        <f ca="1">_xlfn.MAXIFS('Fat and Grease Data'!$M$2:$M$9000,'Fat and Grease Data'!$B$2:$B$9000,'Monthly Prices'!$B269,'Fat and Grease Data'!$C$2:$C$9000,'Monthly Prices'!$C269)</f>
        <v>62.5</v>
      </c>
      <c r="AY269" s="9">
        <f ca="1">_xlfn.MINIFS('Fat and Grease Data'!$M$2:$M$9000,'Fat and Grease Data'!$B$2:$B$9000,'Monthly Prices'!$B269,'Fat and Grease Data'!$C$2:$C$9000,'Monthly Prices'!$C269)</f>
        <v>58.5</v>
      </c>
      <c r="AZ269" s="9">
        <f t="shared" ca="1" si="84"/>
        <v>0.71739130434782794</v>
      </c>
      <c r="BA269" s="9">
        <f t="shared" ca="1" si="85"/>
        <v>-3.2826086956521721</v>
      </c>
      <c r="BB269" s="10">
        <f>'[1]Monthly Prices'!D269</f>
        <v>78.745652173913044</v>
      </c>
      <c r="BC269" s="10">
        <f>'[1]Monthly Prices'!E269</f>
        <v>81.03</v>
      </c>
      <c r="BD269" s="10">
        <f>'[1]Monthly Prices'!F269</f>
        <v>73.94</v>
      </c>
      <c r="BE269" s="10">
        <f t="shared" si="93"/>
        <v>2.2843478260869574</v>
      </c>
      <c r="BF269" s="10">
        <f t="shared" si="94"/>
        <v>-4.805652173913046</v>
      </c>
    </row>
    <row r="270" spans="1:58" x14ac:dyDescent="0.2">
      <c r="A270" s="7">
        <v>44652</v>
      </c>
      <c r="B270" s="8">
        <f t="shared" si="90"/>
        <v>4</v>
      </c>
      <c r="C270" s="8">
        <f t="shared" si="91"/>
        <v>2022</v>
      </c>
      <c r="D270" s="9">
        <f ca="1">AVERAGEIFS('Fat and Grease Data'!D$2:D$9000,'Fat and Grease Data'!$B$2:$B$9000,'Monthly Prices'!$B270,'Fat and Grease Data'!$C$2:$C$9000,'Monthly Prices'!$C270)</f>
        <v>55.962499999999999</v>
      </c>
      <c r="E270" s="9">
        <f ca="1">_xlfn.MAXIFS('Fat and Grease Data'!$D$2:$D$9000,'Fat and Grease Data'!$B$2:$B$9000,'Monthly Prices'!$B270,'Fat and Grease Data'!$C$2:$C$9000,'Monthly Prices'!$C270)</f>
        <v>57.25</v>
      </c>
      <c r="F270" s="9">
        <f ca="1">_xlfn.MINIFS('Fat and Grease Data'!$D$2:$D$9000,'Fat and Grease Data'!$B$2:$B$9000,'Monthly Prices'!$B270,'Fat and Grease Data'!$C$2:$C$9000,'Monthly Prices'!$C270)</f>
        <v>55.25</v>
      </c>
      <c r="G270" s="9">
        <f t="shared" ca="1" si="92"/>
        <v>1.2875000000000014</v>
      </c>
      <c r="H270" s="9">
        <f t="shared" ca="1" si="95"/>
        <v>-0.71249999999999858</v>
      </c>
      <c r="I270" s="9">
        <f ca="1">AVERAGEIFS('Fat and Grease Data'!E$2:E$9000,'Fat and Grease Data'!$B$2:$B$9000,'Monthly Prices'!$B270,'Fat and Grease Data'!$C$2:$C$9000,'Monthly Prices'!$C270)</f>
        <v>58</v>
      </c>
      <c r="J270" s="9">
        <f ca="1">_xlfn.MAXIFS('Fat and Grease Data'!$E$2:$E$9000,'Fat and Grease Data'!$B$2:$B$9000,'Monthly Prices'!$B270,'Fat and Grease Data'!$C$2:$C$9000,'Monthly Prices'!$C270)</f>
        <v>58</v>
      </c>
      <c r="K270" s="9">
        <f ca="1">_xlfn.MINIFS('Fat and Grease Data'!$E$2:$E$9000,'Fat and Grease Data'!$B$2:$B$9000,'Monthly Prices'!$B270,'Fat and Grease Data'!$C$2:$C$9000,'Monthly Prices'!$C270)</f>
        <v>58</v>
      </c>
      <c r="L270" s="9">
        <f t="shared" ca="1" si="96"/>
        <v>0</v>
      </c>
      <c r="M270" s="9">
        <f t="shared" ca="1" si="97"/>
        <v>0</v>
      </c>
      <c r="N270" s="9">
        <f ca="1">AVERAGEIFS('Fat and Grease Data'!F$2:F$9000,'Fat and Grease Data'!$B$2:$B$9000,'Monthly Prices'!$B270,'Fat and Grease Data'!$C$2:$C$9000,'Monthly Prices'!$C270)</f>
        <v>60.524999999999999</v>
      </c>
      <c r="O270" s="9">
        <f ca="1">_xlfn.MAXIFS('Fat and Grease Data'!$F$2:$F$9000,'Fat and Grease Data'!$B$2:$B$9000,'Monthly Prices'!$B270,'Fat and Grease Data'!$C$2:$C$9000,'Monthly Prices'!$C270)</f>
        <v>61</v>
      </c>
      <c r="P270" s="9">
        <f ca="1">_xlfn.MINIFS('Fat and Grease Data'!$F$2:$F$9000,'Fat and Grease Data'!$B$2:$B$9000,'Monthly Prices'!$B270,'Fat and Grease Data'!$C$2:$C$9000,'Monthly Prices'!$C270)</f>
        <v>59</v>
      </c>
      <c r="Q270" s="9">
        <f t="shared" ca="1" si="88"/>
        <v>0.47500000000000142</v>
      </c>
      <c r="R270" s="9">
        <f t="shared" ca="1" si="89"/>
        <v>-1.5249999999999986</v>
      </c>
      <c r="S270" s="9">
        <f ca="1">AVERAGEIFS('Fat and Grease Data'!G$2:G$9000,'Fat and Grease Data'!$B$2:$B$9000,'Monthly Prices'!$B270,'Fat and Grease Data'!$C$2:$C$9000,'Monthly Prices'!$C270)</f>
        <v>59</v>
      </c>
      <c r="T270" s="9">
        <f ca="1">_xlfn.MAXIFS('Fat and Grease Data'!$G$2:$G$9000,'Fat and Grease Data'!$B$2:$B$9000,'Monthly Prices'!$B270,'Fat and Grease Data'!$C$2:$C$9000,'Monthly Prices'!$C270)</f>
        <v>59</v>
      </c>
      <c r="U270" s="9">
        <f ca="1">_xlfn.MINIFS('Fat and Grease Data'!$G$2:$G$9000,'Fat and Grease Data'!$B$2:$B$9000,'Monthly Prices'!$B270,'Fat and Grease Data'!$C$2:$C$9000,'Monthly Prices'!$C270)</f>
        <v>59</v>
      </c>
      <c r="V270" s="9">
        <f t="shared" ca="1" si="76"/>
        <v>0</v>
      </c>
      <c r="W270" s="9">
        <f t="shared" ca="1" si="77"/>
        <v>0</v>
      </c>
      <c r="X270" s="9">
        <f ca="1">AVERAGEIFS('Fat and Grease Data'!H$2:H$9000,'Fat and Grease Data'!$B$2:$B$9000,'Monthly Prices'!$B270,'Fat and Grease Data'!$C$2:$C$9000,'Monthly Prices'!$C270)</f>
        <v>62.5</v>
      </c>
      <c r="Y270" s="9">
        <f ca="1">_xlfn.MAXIFS('Fat and Grease Data'!$H$2:$H$9000,'Fat and Grease Data'!$B$2:$B$9000,'Monthly Prices'!$B270,'Fat and Grease Data'!$C$2:$C$9000,'Monthly Prices'!$C270)</f>
        <v>62.5</v>
      </c>
      <c r="Z270" s="9">
        <f ca="1">_xlfn.MINIFS('Fat and Grease Data'!$H$2:$H$9000,'Fat and Grease Data'!$B$2:$B$9000,'Monthly Prices'!$B270,'Fat and Grease Data'!$C$2:$C$9000,'Monthly Prices'!$C270)</f>
        <v>62.5</v>
      </c>
      <c r="AA270" s="9">
        <f t="shared" ca="1" si="78"/>
        <v>0</v>
      </c>
      <c r="AB270" s="9">
        <f t="shared" ca="1" si="79"/>
        <v>0</v>
      </c>
      <c r="AC270" s="9">
        <f ca="1">AVERAGEIFS('Fat and Grease Data'!I$2:I$9000,'Fat and Grease Data'!$B$2:$B$9000,'Monthly Prices'!$B270,'Fat and Grease Data'!$C$2:$C$9000,'Monthly Prices'!$C270)</f>
        <v>63.2</v>
      </c>
      <c r="AD270" s="9">
        <f ca="1">_xlfn.MAXIFS('Fat and Grease Data'!$I$2:$I$9000,'Fat and Grease Data'!$B$2:$B$9000,'Monthly Prices'!$B270,'Fat and Grease Data'!$C$2:$C$9000,'Monthly Prices'!$C270)</f>
        <v>65.5</v>
      </c>
      <c r="AE270" s="9">
        <f ca="1">_xlfn.MINIFS('Fat and Grease Data'!$I$2:$I$9000,'Fat and Grease Data'!$B$2:$B$9000,'Monthly Prices'!$B270,'Fat and Grease Data'!$C$2:$C$9000,'Monthly Prices'!$C270)</f>
        <v>61.5</v>
      </c>
      <c r="AF270" s="9">
        <f t="shared" ca="1" si="80"/>
        <v>2.2999999999999972</v>
      </c>
      <c r="AG270" s="9">
        <f t="shared" ca="1" si="81"/>
        <v>-1.7000000000000028</v>
      </c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10">
        <f>'[1]Monthly Prices'!D270</f>
        <v>84.326999999999998</v>
      </c>
      <c r="BC270" s="10">
        <f>'[1]Monthly Prices'!E270</f>
        <v>96.6</v>
      </c>
      <c r="BD270" s="10">
        <f>'[1]Monthly Prices'!F270</f>
        <v>75.2</v>
      </c>
      <c r="BE270" s="10">
        <f t="shared" si="93"/>
        <v>12.272999999999996</v>
      </c>
      <c r="BF270" s="10">
        <f t="shared" si="94"/>
        <v>-9.1269999999999953</v>
      </c>
    </row>
    <row r="271" spans="1:58" x14ac:dyDescent="0.2">
      <c r="A271" s="7">
        <v>44682</v>
      </c>
      <c r="B271" s="8">
        <f t="shared" si="90"/>
        <v>5</v>
      </c>
      <c r="C271" s="8">
        <f t="shared" si="91"/>
        <v>2022</v>
      </c>
      <c r="D271" s="9">
        <f ca="1">AVERAGEIFS('Fat and Grease Data'!D$2:D$9000,'Fat and Grease Data'!$B$2:$B$9000,'Monthly Prices'!$B271,'Fat and Grease Data'!$C$2:$C$9000,'Monthly Prices'!$C271)</f>
        <v>57.488095238095241</v>
      </c>
      <c r="E271" s="9">
        <f ca="1">_xlfn.MAXIFS('Fat and Grease Data'!$D$2:$D$9000,'Fat and Grease Data'!$B$2:$B$9000,'Monthly Prices'!$B271,'Fat and Grease Data'!$C$2:$C$9000,'Monthly Prices'!$C271)</f>
        <v>58.25</v>
      </c>
      <c r="F271" s="9">
        <f ca="1">_xlfn.MINIFS('Fat and Grease Data'!$D$2:$D$9000,'Fat and Grease Data'!$B$2:$B$9000,'Monthly Prices'!$B271,'Fat and Grease Data'!$C$2:$C$9000,'Monthly Prices'!$C271)</f>
        <v>57.25</v>
      </c>
      <c r="G271" s="9">
        <f t="shared" ca="1" si="92"/>
        <v>0.7619047619047592</v>
      </c>
      <c r="H271" s="9">
        <f t="shared" ca="1" si="95"/>
        <v>-0.2380952380952408</v>
      </c>
      <c r="I271" s="9">
        <f ca="1">AVERAGEIFS('Fat and Grease Data'!E$2:E$9000,'Fat and Grease Data'!$B$2:$B$9000,'Monthly Prices'!$B271,'Fat and Grease Data'!$C$2:$C$9000,'Monthly Prices'!$C271)</f>
        <v>60.5</v>
      </c>
      <c r="J271" s="9">
        <f ca="1">_xlfn.MAXIFS('Fat and Grease Data'!$E$2:$E$9000,'Fat and Grease Data'!$B$2:$B$9000,'Monthly Prices'!$B271,'Fat and Grease Data'!$C$2:$C$9000,'Monthly Prices'!$C271)</f>
        <v>60.5</v>
      </c>
      <c r="K271" s="9">
        <f ca="1">_xlfn.MINIFS('Fat and Grease Data'!$E$2:$E$9000,'Fat and Grease Data'!$B$2:$B$9000,'Monthly Prices'!$B271,'Fat and Grease Data'!$C$2:$C$9000,'Monthly Prices'!$C271)</f>
        <v>60.5</v>
      </c>
      <c r="L271" s="9">
        <f t="shared" ca="1" si="96"/>
        <v>0</v>
      </c>
      <c r="M271" s="9">
        <f t="shared" ca="1" si="97"/>
        <v>0</v>
      </c>
      <c r="N271" s="9">
        <f ca="1">AVERAGEIFS('Fat and Grease Data'!F$2:F$9000,'Fat and Grease Data'!$B$2:$B$9000,'Monthly Prices'!$B271,'Fat and Grease Data'!$C$2:$C$9000,'Monthly Prices'!$C271)</f>
        <v>62.5</v>
      </c>
      <c r="O271" s="9">
        <f ca="1">_xlfn.MAXIFS('Fat and Grease Data'!$F$2:$F$9000,'Fat and Grease Data'!$B$2:$B$9000,'Monthly Prices'!$B271,'Fat and Grease Data'!$C$2:$C$9000,'Monthly Prices'!$C271)</f>
        <v>62.5</v>
      </c>
      <c r="P271" s="9">
        <f ca="1">_xlfn.MINIFS('Fat and Grease Data'!$F$2:$F$9000,'Fat and Grease Data'!$B$2:$B$9000,'Monthly Prices'!$B271,'Fat and Grease Data'!$C$2:$C$9000,'Monthly Prices'!$C271)</f>
        <v>62.5</v>
      </c>
      <c r="Q271" s="9">
        <f t="shared" ca="1" si="88"/>
        <v>0</v>
      </c>
      <c r="R271" s="9">
        <f t="shared" ca="1" si="89"/>
        <v>0</v>
      </c>
      <c r="S271" s="9">
        <f ca="1">AVERAGEIFS('Fat and Grease Data'!G$2:G$9000,'Fat and Grease Data'!$B$2:$B$9000,'Monthly Prices'!$B271,'Fat and Grease Data'!$C$2:$C$9000,'Monthly Prices'!$C271)</f>
        <v>59.142857142857146</v>
      </c>
      <c r="T271" s="9">
        <f ca="1">_xlfn.MAXIFS('Fat and Grease Data'!$G$2:$G$9000,'Fat and Grease Data'!$B$2:$B$9000,'Monthly Prices'!$B271,'Fat and Grease Data'!$C$2:$C$9000,'Monthly Prices'!$C271)</f>
        <v>60.5</v>
      </c>
      <c r="U271" s="9">
        <f ca="1">_xlfn.MINIFS('Fat and Grease Data'!$G$2:$G$9000,'Fat and Grease Data'!$B$2:$B$9000,'Monthly Prices'!$B271,'Fat and Grease Data'!$C$2:$C$9000,'Monthly Prices'!$C271)</f>
        <v>59</v>
      </c>
      <c r="V271" s="9">
        <f t="shared" ca="1" si="76"/>
        <v>1.3571428571428541</v>
      </c>
      <c r="W271" s="9">
        <f t="shared" ca="1" si="77"/>
        <v>-0.1428571428571459</v>
      </c>
      <c r="X271" s="9">
        <f ca="1">AVERAGEIFS('Fat and Grease Data'!H$2:H$9000,'Fat and Grease Data'!$B$2:$B$9000,'Monthly Prices'!$B271,'Fat and Grease Data'!$C$2:$C$9000,'Monthly Prices'!$C271)</f>
        <v>63</v>
      </c>
      <c r="Y271" s="9">
        <f ca="1">_xlfn.MAXIFS('Fat and Grease Data'!$H$2:$H$9000,'Fat and Grease Data'!$B$2:$B$9000,'Monthly Prices'!$B271,'Fat and Grease Data'!$C$2:$C$9000,'Monthly Prices'!$C271)</f>
        <v>63</v>
      </c>
      <c r="Z271" s="9">
        <f ca="1">_xlfn.MINIFS('Fat and Grease Data'!$H$2:$H$9000,'Fat and Grease Data'!$B$2:$B$9000,'Monthly Prices'!$B271,'Fat and Grease Data'!$C$2:$C$9000,'Monthly Prices'!$C271)</f>
        <v>63</v>
      </c>
      <c r="AA271" s="9">
        <f t="shared" ca="1" si="78"/>
        <v>0</v>
      </c>
      <c r="AB271" s="9">
        <f t="shared" ca="1" si="79"/>
        <v>0</v>
      </c>
      <c r="AC271" s="9">
        <f ca="1">AVERAGEIFS('Fat and Grease Data'!I$2:I$9000,'Fat and Grease Data'!$B$2:$B$9000,'Monthly Prices'!$B271,'Fat and Grease Data'!$C$2:$C$9000,'Monthly Prices'!$C271)</f>
        <v>66.30952380952381</v>
      </c>
      <c r="AD271" s="9">
        <f ca="1">_xlfn.MAXIFS('Fat and Grease Data'!$I$2:$I$9000,'Fat and Grease Data'!$B$2:$B$9000,'Monthly Prices'!$B271,'Fat and Grease Data'!$C$2:$C$9000,'Monthly Prices'!$C271)</f>
        <v>67.5</v>
      </c>
      <c r="AE271" s="9">
        <f ca="1">_xlfn.MINIFS('Fat and Grease Data'!$I$2:$I$9000,'Fat and Grease Data'!$B$2:$B$9000,'Monthly Prices'!$B271,'Fat and Grease Data'!$C$2:$C$9000,'Monthly Prices'!$C271)</f>
        <v>65.5</v>
      </c>
      <c r="AF271" s="9">
        <f t="shared" ca="1" si="80"/>
        <v>1.1904761904761898</v>
      </c>
      <c r="AG271" s="9">
        <f t="shared" ca="1" si="81"/>
        <v>-0.8095238095238102</v>
      </c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10">
        <f>'[1]Monthly Prices'!D271</f>
        <v>85.790476190476198</v>
      </c>
      <c r="BC271" s="10">
        <f>'[1]Monthly Prices'!E271</f>
        <v>88.95</v>
      </c>
      <c r="BD271" s="10">
        <f>'[1]Monthly Prices'!F271</f>
        <v>81.92</v>
      </c>
      <c r="BE271" s="10">
        <f t="shared" si="93"/>
        <v>3.1595238095238045</v>
      </c>
      <c r="BF271" s="10">
        <f t="shared" si="94"/>
        <v>-3.8704761904761966</v>
      </c>
    </row>
    <row r="272" spans="1:58" x14ac:dyDescent="0.2">
      <c r="A272" s="7">
        <v>44713</v>
      </c>
      <c r="B272" s="8">
        <f t="shared" si="90"/>
        <v>6</v>
      </c>
      <c r="C272" s="8">
        <f t="shared" si="91"/>
        <v>2022</v>
      </c>
      <c r="D272" s="9">
        <f ca="1">AVERAGEIFS('Fat and Grease Data'!D$2:D$9000,'Fat and Grease Data'!$B$2:$B$9000,'Monthly Prices'!$B272,'Fat and Grease Data'!$C$2:$C$9000,'Monthly Prices'!$C272)</f>
        <v>60.035714285714285</v>
      </c>
      <c r="E272" s="9">
        <f ca="1">_xlfn.MAXIFS('Fat and Grease Data'!$D$2:$D$9000,'Fat and Grease Data'!$B$2:$B$9000,'Monthly Prices'!$B272,'Fat and Grease Data'!$C$2:$C$9000,'Monthly Prices'!$C272)</f>
        <v>61.5</v>
      </c>
      <c r="F272" s="9">
        <f ca="1">_xlfn.MINIFS('Fat and Grease Data'!$D$2:$D$9000,'Fat and Grease Data'!$B$2:$B$9000,'Monthly Prices'!$B272,'Fat and Grease Data'!$C$2:$C$9000,'Monthly Prices'!$C272)</f>
        <v>58.25</v>
      </c>
      <c r="G272" s="9">
        <f t="shared" ca="1" si="92"/>
        <v>1.4642857142857153</v>
      </c>
      <c r="H272" s="9">
        <f t="shared" ca="1" si="95"/>
        <v>-1.7857142857142847</v>
      </c>
      <c r="I272" s="9">
        <f ca="1">AVERAGEIFS('Fat and Grease Data'!E$2:E$9000,'Fat and Grease Data'!$B$2:$B$9000,'Monthly Prices'!$B272,'Fat and Grease Data'!$C$2:$C$9000,'Monthly Prices'!$C272)</f>
        <v>61.738095238095241</v>
      </c>
      <c r="J272" s="9">
        <f ca="1">_xlfn.MAXIFS('Fat and Grease Data'!$E$2:$E$9000,'Fat and Grease Data'!$B$2:$B$9000,'Monthly Prices'!$B272,'Fat and Grease Data'!$C$2:$C$9000,'Monthly Prices'!$C272)</f>
        <v>62.5</v>
      </c>
      <c r="K272" s="9">
        <f ca="1">_xlfn.MINIFS('Fat and Grease Data'!$E$2:$E$9000,'Fat and Grease Data'!$B$2:$B$9000,'Monthly Prices'!$B272,'Fat and Grease Data'!$C$2:$C$9000,'Monthly Prices'!$C272)</f>
        <v>60.5</v>
      </c>
      <c r="L272" s="9">
        <f t="shared" ca="1" si="96"/>
        <v>0.7619047619047592</v>
      </c>
      <c r="M272" s="9">
        <f t="shared" ca="1" si="97"/>
        <v>-1.2380952380952408</v>
      </c>
      <c r="N272" s="9">
        <f ca="1">AVERAGEIFS('Fat and Grease Data'!F$2:F$9000,'Fat and Grease Data'!$B$2:$B$9000,'Monthly Prices'!$B272,'Fat and Grease Data'!$C$2:$C$9000,'Monthly Prices'!$C272)</f>
        <v>62.357142857142854</v>
      </c>
      <c r="O272" s="9">
        <f ca="1">_xlfn.MAXIFS('Fat and Grease Data'!$F$2:$F$9000,'Fat and Grease Data'!$B$2:$B$9000,'Monthly Prices'!$B272,'Fat and Grease Data'!$C$2:$C$9000,'Monthly Prices'!$C272)</f>
        <v>62.5</v>
      </c>
      <c r="P272" s="9">
        <f ca="1">_xlfn.MINIFS('Fat and Grease Data'!$F$2:$F$9000,'Fat and Grease Data'!$B$2:$B$9000,'Monthly Prices'!$B272,'Fat and Grease Data'!$C$2:$C$9000,'Monthly Prices'!$C272)</f>
        <v>61.5</v>
      </c>
      <c r="Q272" s="9">
        <f t="shared" ca="1" si="88"/>
        <v>0.1428571428571459</v>
      </c>
      <c r="R272" s="9">
        <f t="shared" ca="1" si="89"/>
        <v>-0.8571428571428541</v>
      </c>
      <c r="S272" s="9">
        <f ca="1">AVERAGEIFS('Fat and Grease Data'!G$2:G$9000,'Fat and Grease Data'!$B$2:$B$9000,'Monthly Prices'!$B272,'Fat and Grease Data'!$C$2:$C$9000,'Monthly Prices'!$C272)</f>
        <v>60.023809523809526</v>
      </c>
      <c r="T272" s="9">
        <f ca="1">_xlfn.MAXIFS('Fat and Grease Data'!$G$2:$G$9000,'Fat and Grease Data'!$B$2:$B$9000,'Monthly Prices'!$B272,'Fat and Grease Data'!$C$2:$C$9000,'Monthly Prices'!$C272)</f>
        <v>60.5</v>
      </c>
      <c r="U272" s="9">
        <f ca="1">_xlfn.MINIFS('Fat and Grease Data'!$G$2:$G$9000,'Fat and Grease Data'!$B$2:$B$9000,'Monthly Prices'!$B272,'Fat and Grease Data'!$C$2:$C$9000,'Monthly Prices'!$C272)</f>
        <v>58.5</v>
      </c>
      <c r="V272" s="9">
        <f t="shared" ref="V272:V335" ca="1" si="100">T272-S272</f>
        <v>0.4761904761904745</v>
      </c>
      <c r="W272" s="9">
        <f t="shared" ref="W272:W335" ca="1" si="101">U272-S272</f>
        <v>-1.5238095238095255</v>
      </c>
      <c r="X272" s="9">
        <f ca="1">AVERAGEIFS('Fat and Grease Data'!H$2:H$9000,'Fat and Grease Data'!$B$2:$B$9000,'Monthly Prices'!$B272,'Fat and Grease Data'!$C$2:$C$9000,'Monthly Prices'!$C272)</f>
        <v>63</v>
      </c>
      <c r="Y272" s="9">
        <f ca="1">_xlfn.MAXIFS('Fat and Grease Data'!$H$2:$H$9000,'Fat and Grease Data'!$B$2:$B$9000,'Monthly Prices'!$B272,'Fat and Grease Data'!$C$2:$C$9000,'Monthly Prices'!$C272)</f>
        <v>63</v>
      </c>
      <c r="Z272" s="9">
        <f ca="1">_xlfn.MINIFS('Fat and Grease Data'!$H$2:$H$9000,'Fat and Grease Data'!$B$2:$B$9000,'Monthly Prices'!$B272,'Fat and Grease Data'!$C$2:$C$9000,'Monthly Prices'!$C272)</f>
        <v>63</v>
      </c>
      <c r="AA272" s="9">
        <f t="shared" ref="AA272:AA335" ca="1" si="102">Y272-X272</f>
        <v>0</v>
      </c>
      <c r="AB272" s="9">
        <f t="shared" ref="AB272:AB335" ca="1" si="103">Z272-X272</f>
        <v>0</v>
      </c>
      <c r="AC272" s="9">
        <f ca="1">AVERAGEIFS('Fat and Grease Data'!I$2:I$9000,'Fat and Grease Data'!$B$2:$B$9000,'Monthly Prices'!$B272,'Fat and Grease Data'!$C$2:$C$9000,'Monthly Prices'!$C272)</f>
        <v>67.904761904761898</v>
      </c>
      <c r="AD272" s="9">
        <f ca="1">_xlfn.MAXIFS('Fat and Grease Data'!$I$2:$I$9000,'Fat and Grease Data'!$B$2:$B$9000,'Monthly Prices'!$B272,'Fat and Grease Data'!$C$2:$C$9000,'Monthly Prices'!$C272)</f>
        <v>68</v>
      </c>
      <c r="AE272" s="9">
        <f ca="1">_xlfn.MINIFS('Fat and Grease Data'!$I$2:$I$9000,'Fat and Grease Data'!$B$2:$B$9000,'Monthly Prices'!$B272,'Fat and Grease Data'!$C$2:$C$9000,'Monthly Prices'!$C272)</f>
        <v>67.5</v>
      </c>
      <c r="AF272" s="9">
        <f t="shared" ca="1" si="80"/>
        <v>9.5238095238102005E-2</v>
      </c>
      <c r="AG272" s="9">
        <f t="shared" ca="1" si="81"/>
        <v>-0.40476190476189799</v>
      </c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10">
        <f>'[1]Monthly Prices'!D272</f>
        <v>80.496666666666655</v>
      </c>
      <c r="BC272" s="10">
        <f>'[1]Monthly Prices'!E272</f>
        <v>86.94</v>
      </c>
      <c r="BD272" s="10">
        <f>'[1]Monthly Prices'!F272</f>
        <v>71.709999999999994</v>
      </c>
      <c r="BE272" s="10">
        <f t="shared" si="93"/>
        <v>6.4433333333333422</v>
      </c>
      <c r="BF272" s="10">
        <f t="shared" si="94"/>
        <v>-8.7866666666666617</v>
      </c>
    </row>
    <row r="273" spans="1:58" x14ac:dyDescent="0.2">
      <c r="A273" s="7">
        <v>44743</v>
      </c>
      <c r="B273" s="8">
        <f t="shared" si="90"/>
        <v>7</v>
      </c>
      <c r="C273" s="8">
        <f t="shared" si="91"/>
        <v>2022</v>
      </c>
      <c r="D273" s="9">
        <f ca="1">AVERAGEIFS('Fat and Grease Data'!D$2:D$9000,'Fat and Grease Data'!$B$2:$B$9000,'Monthly Prices'!$B273,'Fat and Grease Data'!$C$2:$C$9000,'Monthly Prices'!$C273)</f>
        <v>58.725000000000001</v>
      </c>
      <c r="E273" s="9">
        <f ca="1">_xlfn.MAXIFS('Fat and Grease Data'!$D$2:$D$9000,'Fat and Grease Data'!$B$2:$B$9000,'Monthly Prices'!$B273,'Fat and Grease Data'!$C$2:$C$9000,'Monthly Prices'!$C273)</f>
        <v>61.5</v>
      </c>
      <c r="F273" s="9">
        <f ca="1">_xlfn.MINIFS('Fat and Grease Data'!$D$2:$D$9000,'Fat and Grease Data'!$B$2:$B$9000,'Monthly Prices'!$B273,'Fat and Grease Data'!$C$2:$C$9000,'Monthly Prices'!$C273)</f>
        <v>58</v>
      </c>
      <c r="G273" s="9">
        <f t="shared" ca="1" si="92"/>
        <v>2.7749999999999986</v>
      </c>
      <c r="H273" s="9">
        <f t="shared" ca="1" si="95"/>
        <v>-0.72500000000000142</v>
      </c>
      <c r="I273" s="9">
        <f ca="1">AVERAGEIFS('Fat and Grease Data'!E$2:E$9000,'Fat and Grease Data'!$B$2:$B$9000,'Monthly Prices'!$B273,'Fat and Grease Data'!$C$2:$C$9000,'Monthly Prices'!$C273)</f>
        <v>60.5</v>
      </c>
      <c r="J273" s="9">
        <f ca="1">_xlfn.MAXIFS('Fat and Grease Data'!$E$2:$E$9000,'Fat and Grease Data'!$B$2:$B$9000,'Monthly Prices'!$B273,'Fat and Grease Data'!$C$2:$C$9000,'Monthly Prices'!$C273)</f>
        <v>62.5</v>
      </c>
      <c r="K273" s="9">
        <f ca="1">_xlfn.MINIFS('Fat and Grease Data'!$E$2:$E$9000,'Fat and Grease Data'!$B$2:$B$9000,'Monthly Prices'!$B273,'Fat and Grease Data'!$C$2:$C$9000,'Monthly Prices'!$C273)</f>
        <v>59.5</v>
      </c>
      <c r="L273" s="9">
        <f t="shared" ca="1" si="96"/>
        <v>2</v>
      </c>
      <c r="M273" s="9">
        <f t="shared" ca="1" si="97"/>
        <v>-1</v>
      </c>
      <c r="N273" s="9">
        <f ca="1">AVERAGEIFS('Fat and Grease Data'!F$2:F$9000,'Fat and Grease Data'!$B$2:$B$9000,'Monthly Prices'!$B273,'Fat and Grease Data'!$C$2:$C$9000,'Monthly Prices'!$C273)</f>
        <v>57.625</v>
      </c>
      <c r="O273" s="9">
        <f ca="1">_xlfn.MAXIFS('Fat and Grease Data'!$F$2:$F$9000,'Fat and Grease Data'!$B$2:$B$9000,'Monthly Prices'!$B273,'Fat and Grease Data'!$C$2:$C$9000,'Monthly Prices'!$C273)</f>
        <v>61.5</v>
      </c>
      <c r="P273" s="9">
        <f ca="1">_xlfn.MINIFS('Fat and Grease Data'!$F$2:$F$9000,'Fat and Grease Data'!$B$2:$B$9000,'Monthly Prices'!$B273,'Fat and Grease Data'!$C$2:$C$9000,'Monthly Prices'!$C273)</f>
        <v>55.75</v>
      </c>
      <c r="Q273" s="9">
        <f t="shared" ca="1" si="88"/>
        <v>3.875</v>
      </c>
      <c r="R273" s="9">
        <f t="shared" ca="1" si="89"/>
        <v>-1.875</v>
      </c>
      <c r="S273" s="9">
        <f ca="1">AVERAGEIFS('Fat and Grease Data'!G$2:G$9000,'Fat and Grease Data'!$B$2:$B$9000,'Monthly Prices'!$B273,'Fat and Grease Data'!$C$2:$C$9000,'Monthly Prices'!$C273)</f>
        <v>57.3</v>
      </c>
      <c r="T273" s="9">
        <f ca="1">_xlfn.MAXIFS('Fat and Grease Data'!$G$2:$G$9000,'Fat and Grease Data'!$B$2:$B$9000,'Monthly Prices'!$B273,'Fat and Grease Data'!$C$2:$C$9000,'Monthly Prices'!$C273)</f>
        <v>58.5</v>
      </c>
      <c r="U273" s="9">
        <f ca="1">_xlfn.MINIFS('Fat and Grease Data'!$G$2:$G$9000,'Fat and Grease Data'!$B$2:$B$9000,'Monthly Prices'!$B273,'Fat and Grease Data'!$C$2:$C$9000,'Monthly Prices'!$C273)</f>
        <v>56.5</v>
      </c>
      <c r="V273" s="9">
        <f t="shared" ca="1" si="100"/>
        <v>1.2000000000000028</v>
      </c>
      <c r="W273" s="9">
        <f t="shared" ca="1" si="101"/>
        <v>-0.79999999999999716</v>
      </c>
      <c r="X273" s="9">
        <f ca="1">AVERAGEIFS('Fat and Grease Data'!H$2:H$9000,'Fat and Grease Data'!$B$2:$B$9000,'Monthly Prices'!$B273,'Fat and Grease Data'!$C$2:$C$9000,'Monthly Prices'!$C273)</f>
        <v>59.725000000000001</v>
      </c>
      <c r="Y273" s="9">
        <f ca="1">_xlfn.MAXIFS('Fat and Grease Data'!$H$2:$H$9000,'Fat and Grease Data'!$B$2:$B$9000,'Monthly Prices'!$B273,'Fat and Grease Data'!$C$2:$C$9000,'Monthly Prices'!$C273)</f>
        <v>63</v>
      </c>
      <c r="Z273" s="9">
        <f ca="1">_xlfn.MINIFS('Fat and Grease Data'!$H$2:$H$9000,'Fat and Grease Data'!$B$2:$B$9000,'Monthly Prices'!$B273,'Fat and Grease Data'!$C$2:$C$9000,'Monthly Prices'!$C273)</f>
        <v>57.5</v>
      </c>
      <c r="AA273" s="9">
        <f t="shared" ca="1" si="102"/>
        <v>3.2749999999999986</v>
      </c>
      <c r="AB273" s="9">
        <f t="shared" ca="1" si="103"/>
        <v>-2.2250000000000014</v>
      </c>
      <c r="AC273" s="9">
        <f ca="1">AVERAGEIFS('Fat and Grease Data'!I$2:I$9000,'Fat and Grease Data'!$B$2:$B$9000,'Monthly Prices'!$B273,'Fat and Grease Data'!$C$2:$C$9000,'Monthly Prices'!$C273)</f>
        <v>66.962500000000006</v>
      </c>
      <c r="AD273" s="9">
        <f ca="1">_xlfn.MAXIFS('Fat and Grease Data'!$I$2:$I$9000,'Fat and Grease Data'!$B$2:$B$9000,'Monthly Prices'!$B273,'Fat and Grease Data'!$C$2:$C$9000,'Monthly Prices'!$C273)</f>
        <v>68</v>
      </c>
      <c r="AE273" s="9">
        <f ca="1">_xlfn.MINIFS('Fat and Grease Data'!$I$2:$I$9000,'Fat and Grease Data'!$B$2:$B$9000,'Monthly Prices'!$B273,'Fat and Grease Data'!$C$2:$C$9000,'Monthly Prices'!$C273)</f>
        <v>65.25</v>
      </c>
      <c r="AF273" s="9">
        <f t="shared" ca="1" si="80"/>
        <v>1.0374999999999943</v>
      </c>
      <c r="AG273" s="9">
        <f t="shared" ca="1" si="81"/>
        <v>-1.7125000000000057</v>
      </c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10">
        <f>'[1]Monthly Prices'!D273</f>
        <v>65.847999999999999</v>
      </c>
      <c r="BC273" s="10">
        <f>'[1]Monthly Prices'!E273</f>
        <v>73.599999999999994</v>
      </c>
      <c r="BD273" s="10">
        <f>'[1]Monthly Prices'!F273</f>
        <v>62.14</v>
      </c>
      <c r="BE273" s="10">
        <f t="shared" si="93"/>
        <v>7.7519999999999953</v>
      </c>
      <c r="BF273" s="10">
        <f t="shared" si="94"/>
        <v>-3.7079999999999984</v>
      </c>
    </row>
    <row r="274" spans="1:58" x14ac:dyDescent="0.2">
      <c r="A274" s="7">
        <v>44774</v>
      </c>
      <c r="B274" s="8">
        <f t="shared" si="90"/>
        <v>8</v>
      </c>
      <c r="C274" s="8">
        <f t="shared" si="91"/>
        <v>2022</v>
      </c>
      <c r="D274" s="9">
        <f ca="1">AVERAGEIFS('Fat and Grease Data'!D$2:D$9000,'Fat and Grease Data'!$B$2:$B$9000,'Monthly Prices'!$B274,'Fat and Grease Data'!$C$2:$C$9000,'Monthly Prices'!$C274)</f>
        <v>58.565217391304351</v>
      </c>
      <c r="E274" s="9">
        <f ca="1">_xlfn.MAXIFS('Fat and Grease Data'!$D$2:$D$9000,'Fat and Grease Data'!$B$2:$B$9000,'Monthly Prices'!$B274,'Fat and Grease Data'!$C$2:$C$9000,'Monthly Prices'!$C274)</f>
        <v>59</v>
      </c>
      <c r="F274" s="9">
        <f ca="1">_xlfn.MINIFS('Fat and Grease Data'!$D$2:$D$9000,'Fat and Grease Data'!$B$2:$B$9000,'Monthly Prices'!$B274,'Fat and Grease Data'!$C$2:$C$9000,'Monthly Prices'!$C274)</f>
        <v>58.5</v>
      </c>
      <c r="G274" s="9">
        <f t="shared" ca="1" si="92"/>
        <v>0.43478260869564878</v>
      </c>
      <c r="H274" s="9">
        <f t="shared" ca="1" si="95"/>
        <v>-6.5217391304351224E-2</v>
      </c>
      <c r="I274" s="9">
        <f ca="1">AVERAGEIFS('Fat and Grease Data'!E$2:E$9000,'Fat and Grease Data'!$B$2:$B$9000,'Monthly Prices'!$B274,'Fat and Grease Data'!$C$2:$C$9000,'Monthly Prices'!$C274)</f>
        <v>60.847826086956523</v>
      </c>
      <c r="J274" s="9">
        <f ca="1">_xlfn.MAXIFS('Fat and Grease Data'!$E$2:$E$9000,'Fat and Grease Data'!$B$2:$B$9000,'Monthly Prices'!$B274,'Fat and Grease Data'!$C$2:$C$9000,'Monthly Prices'!$C274)</f>
        <v>61</v>
      </c>
      <c r="K274" s="9">
        <f ca="1">_xlfn.MINIFS('Fat and Grease Data'!$E$2:$E$9000,'Fat and Grease Data'!$B$2:$B$9000,'Monthly Prices'!$B274,'Fat and Grease Data'!$C$2:$C$9000,'Monthly Prices'!$C274)</f>
        <v>60.5</v>
      </c>
      <c r="L274" s="9">
        <f t="shared" ca="1" si="96"/>
        <v>0.15217391304347672</v>
      </c>
      <c r="M274" s="9">
        <f t="shared" ca="1" si="97"/>
        <v>-0.34782608695652328</v>
      </c>
      <c r="N274" s="9">
        <f ca="1">AVERAGEIFS('Fat and Grease Data'!F$2:F$9000,'Fat and Grease Data'!$B$2:$B$9000,'Monthly Prices'!$B274,'Fat and Grease Data'!$C$2:$C$9000,'Monthly Prices'!$C274)</f>
        <v>55.75</v>
      </c>
      <c r="O274" s="9">
        <f ca="1">_xlfn.MAXIFS('Fat and Grease Data'!$F$2:$F$9000,'Fat and Grease Data'!$B$2:$B$9000,'Monthly Prices'!$B274,'Fat and Grease Data'!$C$2:$C$9000,'Monthly Prices'!$C274)</f>
        <v>55.75</v>
      </c>
      <c r="P274" s="9">
        <f ca="1">_xlfn.MINIFS('Fat and Grease Data'!$F$2:$F$9000,'Fat and Grease Data'!$B$2:$B$9000,'Monthly Prices'!$B274,'Fat and Grease Data'!$C$2:$C$9000,'Monthly Prices'!$C274)</f>
        <v>55.75</v>
      </c>
      <c r="Q274" s="9">
        <f t="shared" ca="1" si="88"/>
        <v>0</v>
      </c>
      <c r="R274" s="9">
        <f t="shared" ca="1" si="89"/>
        <v>0</v>
      </c>
      <c r="S274" s="9">
        <f ca="1">AVERAGEIFS('Fat and Grease Data'!G$2:G$9000,'Fat and Grease Data'!$B$2:$B$9000,'Monthly Prices'!$B274,'Fat and Grease Data'!$C$2:$C$9000,'Monthly Prices'!$C274)</f>
        <v>56.5</v>
      </c>
      <c r="T274" s="9">
        <f ca="1">_xlfn.MAXIFS('Fat and Grease Data'!$G$2:$G$9000,'Fat and Grease Data'!$B$2:$B$9000,'Monthly Prices'!$B274,'Fat and Grease Data'!$C$2:$C$9000,'Monthly Prices'!$C274)</f>
        <v>56.5</v>
      </c>
      <c r="U274" s="9">
        <f ca="1">_xlfn.MINIFS('Fat and Grease Data'!$G$2:$G$9000,'Fat and Grease Data'!$B$2:$B$9000,'Monthly Prices'!$B274,'Fat and Grease Data'!$C$2:$C$9000,'Monthly Prices'!$C274)</f>
        <v>56.5</v>
      </c>
      <c r="V274" s="9">
        <f t="shared" ca="1" si="100"/>
        <v>0</v>
      </c>
      <c r="W274" s="9">
        <f t="shared" ca="1" si="101"/>
        <v>0</v>
      </c>
      <c r="X274" s="9">
        <f ca="1">AVERAGEIFS('Fat and Grease Data'!H$2:H$9000,'Fat and Grease Data'!$B$2:$B$9000,'Monthly Prices'!$B274,'Fat and Grease Data'!$C$2:$C$9000,'Monthly Prices'!$C274)</f>
        <v>57.5</v>
      </c>
      <c r="Y274" s="9">
        <f ca="1">_xlfn.MAXIFS('Fat and Grease Data'!$H$2:$H$9000,'Fat and Grease Data'!$B$2:$B$9000,'Monthly Prices'!$B274,'Fat and Grease Data'!$C$2:$C$9000,'Monthly Prices'!$C274)</f>
        <v>57.5</v>
      </c>
      <c r="Z274" s="9">
        <f ca="1">_xlfn.MINIFS('Fat and Grease Data'!$H$2:$H$9000,'Fat and Grease Data'!$B$2:$B$9000,'Monthly Prices'!$B274,'Fat and Grease Data'!$C$2:$C$9000,'Monthly Prices'!$C274)</f>
        <v>57.5</v>
      </c>
      <c r="AA274" s="9">
        <f t="shared" ca="1" si="102"/>
        <v>0</v>
      </c>
      <c r="AB274" s="9">
        <f t="shared" ca="1" si="103"/>
        <v>0</v>
      </c>
      <c r="AC274" s="9">
        <f ca="1">AVERAGEIFS('Fat and Grease Data'!I$2:I$9000,'Fat and Grease Data'!$B$2:$B$9000,'Monthly Prices'!$B274,'Fat and Grease Data'!$C$2:$C$9000,'Monthly Prices'!$C274)</f>
        <v>65.315217391304344</v>
      </c>
      <c r="AD274" s="9">
        <f ca="1">_xlfn.MAXIFS('Fat and Grease Data'!$I$2:$I$9000,'Fat and Grease Data'!$B$2:$B$9000,'Monthly Prices'!$B274,'Fat and Grease Data'!$C$2:$C$9000,'Monthly Prices'!$C274)</f>
        <v>65.5</v>
      </c>
      <c r="AE274" s="9">
        <f ca="1">_xlfn.MINIFS('Fat and Grease Data'!$I$2:$I$9000,'Fat and Grease Data'!$B$2:$B$9000,'Monthly Prices'!$B274,'Fat and Grease Data'!$C$2:$C$9000,'Monthly Prices'!$C274)</f>
        <v>64</v>
      </c>
      <c r="AF274" s="9">
        <f t="shared" ca="1" si="80"/>
        <v>0.18478260869565588</v>
      </c>
      <c r="AG274" s="9">
        <f t="shared" ca="1" si="81"/>
        <v>-1.3152173913043441</v>
      </c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10">
        <f>'[1]Monthly Prices'!D274</f>
        <v>72.561304347826066</v>
      </c>
      <c r="BC274" s="10">
        <f>'[1]Monthly Prices'!E274</f>
        <v>79.739999999999995</v>
      </c>
      <c r="BD274" s="10">
        <f>'[1]Monthly Prices'!F274</f>
        <v>66.819999999999993</v>
      </c>
      <c r="BE274" s="10">
        <f t="shared" si="93"/>
        <v>7.1786956521739285</v>
      </c>
      <c r="BF274" s="10">
        <f t="shared" si="94"/>
        <v>-5.7413043478260732</v>
      </c>
    </row>
    <row r="275" spans="1:58" x14ac:dyDescent="0.2">
      <c r="A275" s="7">
        <v>44805</v>
      </c>
      <c r="B275" s="8">
        <f t="shared" si="90"/>
        <v>9</v>
      </c>
      <c r="C275" s="8">
        <f t="shared" si="91"/>
        <v>2022</v>
      </c>
      <c r="D275" s="9">
        <f ca="1">AVERAGEIFS('Fat and Grease Data'!D$2:D$9000,'Fat and Grease Data'!$B$2:$B$9000,'Monthly Prices'!$B275,'Fat and Grease Data'!$C$2:$C$9000,'Monthly Prices'!$C275)</f>
        <v>59.674999999999997</v>
      </c>
      <c r="E275" s="9">
        <f ca="1">_xlfn.MAXIFS('Fat and Grease Data'!$D$2:$D$9000,'Fat and Grease Data'!$B$2:$B$9000,'Monthly Prices'!$B275,'Fat and Grease Data'!$C$2:$C$9000,'Monthly Prices'!$C275)</f>
        <v>60.5</v>
      </c>
      <c r="F275" s="9">
        <f ca="1">_xlfn.MINIFS('Fat and Grease Data'!$D$2:$D$9000,'Fat and Grease Data'!$B$2:$B$9000,'Monthly Prices'!$B275,'Fat and Grease Data'!$C$2:$C$9000,'Monthly Prices'!$C275)</f>
        <v>59</v>
      </c>
      <c r="G275" s="9">
        <f t="shared" ca="1" si="92"/>
        <v>0.82500000000000284</v>
      </c>
      <c r="H275" s="9">
        <f t="shared" ca="1" si="95"/>
        <v>-0.67499999999999716</v>
      </c>
      <c r="I275" s="9">
        <f ca="1">AVERAGEIFS('Fat and Grease Data'!E$2:E$9000,'Fat and Grease Data'!$B$2:$B$9000,'Monthly Prices'!$B275,'Fat and Grease Data'!$C$2:$C$9000,'Monthly Prices'!$C275)</f>
        <v>61.7</v>
      </c>
      <c r="J275" s="9">
        <f ca="1">_xlfn.MAXIFS('Fat and Grease Data'!$E$2:$E$9000,'Fat and Grease Data'!$B$2:$B$9000,'Monthly Prices'!$B275,'Fat and Grease Data'!$C$2:$C$9000,'Monthly Prices'!$C275)</f>
        <v>63</v>
      </c>
      <c r="K275" s="9">
        <f ca="1">_xlfn.MINIFS('Fat and Grease Data'!$E$2:$E$9000,'Fat and Grease Data'!$B$2:$B$9000,'Monthly Prices'!$B275,'Fat and Grease Data'!$C$2:$C$9000,'Monthly Prices'!$C275)</f>
        <v>60.5</v>
      </c>
      <c r="L275" s="9">
        <f t="shared" ca="1" si="96"/>
        <v>1.2999999999999972</v>
      </c>
      <c r="M275" s="9">
        <f t="shared" ca="1" si="97"/>
        <v>-1.2000000000000028</v>
      </c>
      <c r="N275" s="9">
        <f ca="1">AVERAGEIFS('Fat and Grease Data'!F$2:F$9000,'Fat and Grease Data'!$B$2:$B$9000,'Monthly Prices'!$B275,'Fat and Grease Data'!$C$2:$C$9000,'Monthly Prices'!$C275)</f>
        <v>54.5</v>
      </c>
      <c r="O275" s="9">
        <f ca="1">_xlfn.MAXIFS('Fat and Grease Data'!$F$2:$F$9000,'Fat and Grease Data'!$B$2:$B$9000,'Monthly Prices'!$B275,'Fat and Grease Data'!$C$2:$C$9000,'Monthly Prices'!$C275)</f>
        <v>54.5</v>
      </c>
      <c r="P275" s="9">
        <f ca="1">_xlfn.MINIFS('Fat and Grease Data'!$F$2:$F$9000,'Fat and Grease Data'!$B$2:$B$9000,'Monthly Prices'!$B275,'Fat and Grease Data'!$C$2:$C$9000,'Monthly Prices'!$C275)</f>
        <v>54.5</v>
      </c>
      <c r="Q275" s="9">
        <f t="shared" ca="1" si="88"/>
        <v>0</v>
      </c>
      <c r="R275" s="9">
        <f t="shared" ca="1" si="89"/>
        <v>0</v>
      </c>
      <c r="S275" s="9">
        <f ca="1">AVERAGEIFS('Fat and Grease Data'!G$2:G$9000,'Fat and Grease Data'!$B$2:$B$9000,'Monthly Prices'!$B275,'Fat and Grease Data'!$C$2:$C$9000,'Monthly Prices'!$C275)</f>
        <v>56.5</v>
      </c>
      <c r="T275" s="9">
        <f ca="1">_xlfn.MAXIFS('Fat and Grease Data'!$G$2:$G$9000,'Fat and Grease Data'!$B$2:$B$9000,'Monthly Prices'!$B275,'Fat and Grease Data'!$C$2:$C$9000,'Monthly Prices'!$C275)</f>
        <v>56.5</v>
      </c>
      <c r="U275" s="9">
        <f ca="1">_xlfn.MINIFS('Fat and Grease Data'!$G$2:$G$9000,'Fat and Grease Data'!$B$2:$B$9000,'Monthly Prices'!$B275,'Fat and Grease Data'!$C$2:$C$9000,'Monthly Prices'!$C275)</f>
        <v>56.5</v>
      </c>
      <c r="V275" s="9">
        <f t="shared" ca="1" si="100"/>
        <v>0</v>
      </c>
      <c r="W275" s="9">
        <f t="shared" ca="1" si="101"/>
        <v>0</v>
      </c>
      <c r="X275" s="9">
        <f ca="1">AVERAGEIFS('Fat and Grease Data'!H$2:H$9000,'Fat and Grease Data'!$B$2:$B$9000,'Monthly Prices'!$B275,'Fat and Grease Data'!$C$2:$C$9000,'Monthly Prices'!$C275)</f>
        <v>57.5</v>
      </c>
      <c r="Y275" s="9">
        <f ca="1">_xlfn.MAXIFS('Fat and Grease Data'!$H$2:$H$9000,'Fat and Grease Data'!$B$2:$B$9000,'Monthly Prices'!$B275,'Fat and Grease Data'!$C$2:$C$9000,'Monthly Prices'!$C275)</f>
        <v>57.5</v>
      </c>
      <c r="Z275" s="9">
        <f ca="1">_xlfn.MINIFS('Fat and Grease Data'!$H$2:$H$9000,'Fat and Grease Data'!$B$2:$B$9000,'Monthly Prices'!$B275,'Fat and Grease Data'!$C$2:$C$9000,'Monthly Prices'!$C275)</f>
        <v>57.5</v>
      </c>
      <c r="AA275" s="9">
        <f t="shared" ca="1" si="102"/>
        <v>0</v>
      </c>
      <c r="AB275" s="9">
        <f t="shared" ca="1" si="103"/>
        <v>0</v>
      </c>
      <c r="AC275" s="9">
        <f ca="1">AVERAGEIFS('Fat and Grease Data'!I$2:I$9000,'Fat and Grease Data'!$B$2:$B$9000,'Monthly Prices'!$B275,'Fat and Grease Data'!$C$2:$C$9000,'Monthly Prices'!$C275)</f>
        <v>66</v>
      </c>
      <c r="AD275" s="9">
        <f ca="1">_xlfn.MAXIFS('Fat and Grease Data'!$I$2:$I$9000,'Fat and Grease Data'!$B$2:$B$9000,'Monthly Prices'!$B275,'Fat and Grease Data'!$C$2:$C$9000,'Monthly Prices'!$C275)</f>
        <v>67</v>
      </c>
      <c r="AE275" s="9">
        <f ca="1">_xlfn.MINIFS('Fat and Grease Data'!$I$2:$I$9000,'Fat and Grease Data'!$B$2:$B$9000,'Monthly Prices'!$B275,'Fat and Grease Data'!$C$2:$C$9000,'Monthly Prices'!$C275)</f>
        <v>65.5</v>
      </c>
      <c r="AF275" s="9">
        <f t="shared" ca="1" si="80"/>
        <v>1</v>
      </c>
      <c r="AG275" s="9">
        <f t="shared" ca="1" si="81"/>
        <v>-0.5</v>
      </c>
      <c r="AH275" s="9">
        <f ca="1">AVERAGEIFS('Fat and Grease Data'!J$2:J$9000,'Fat and Grease Data'!$B$2:$B$9000,'Monthly Prices'!$B275,'Fat and Grease Data'!$C$2:$C$9000,'Monthly Prices'!$C275)</f>
        <v>54.5</v>
      </c>
      <c r="AI275" s="9">
        <f ca="1">_xlfn.MAXIFS('Fat and Grease Data'!$J$2:$J$9000,'Fat and Grease Data'!$B$2:$B$9000,'Monthly Prices'!$B275,'Fat and Grease Data'!$C$2:$C$9000,'Monthly Prices'!$C275)</f>
        <v>54.5</v>
      </c>
      <c r="AJ275" s="9">
        <f ca="1">_xlfn.MINIFS('Fat and Grease Data'!$J$2:$J$9000,'Fat and Grease Data'!$B$2:$B$9000,'Monthly Prices'!$B275,'Fat and Grease Data'!$C$2:$C$9000,'Monthly Prices'!$C275)</f>
        <v>54.5</v>
      </c>
      <c r="AK275" s="9">
        <f t="shared" ref="AK275" ca="1" si="104">AI275-AH275</f>
        <v>0</v>
      </c>
      <c r="AL275" s="9">
        <f t="shared" ref="AL275" ca="1" si="105">AJ275-AH275</f>
        <v>0</v>
      </c>
      <c r="AM275" s="9">
        <f ca="1">AVERAGEIFS('Fat and Grease Data'!K$2:K$9000,'Fat and Grease Data'!$B$2:$B$9000,'Monthly Prices'!$B275,'Fat and Grease Data'!$C$2:$C$9000,'Monthly Prices'!$C275)</f>
        <v>70.013500000000022</v>
      </c>
      <c r="AN275" s="9">
        <f ca="1">_xlfn.MAXIFS('Fat and Grease Data'!$K$2:$K$9000,'Fat and Grease Data'!$B$2:$B$9000,'Monthly Prices'!$B275,'Fat and Grease Data'!$C$2:$C$9000,'Monthly Prices'!$C275)</f>
        <v>72</v>
      </c>
      <c r="AO275" s="9">
        <f ca="1">_xlfn.MINIFS('Fat and Grease Data'!$K$2:$K$9000,'Fat and Grease Data'!$B$2:$B$9000,'Monthly Prices'!$B275,'Fat and Grease Data'!$C$2:$C$9000,'Monthly Prices'!$C275)</f>
        <v>68.5</v>
      </c>
      <c r="AP275" s="9">
        <f t="shared" ref="AP275:AP338" ca="1" si="106">AN275-AM275</f>
        <v>1.9864999999999782</v>
      </c>
      <c r="AQ275" s="9">
        <f t="shared" ref="AQ275:AQ338" ca="1" si="107">AO275-AM275</f>
        <v>-1.5135000000000218</v>
      </c>
      <c r="AR275" s="9">
        <f ca="1">AVERAGEIFS('Fat and Grease Data'!L$2:L$9000,'Fat and Grease Data'!$B$2:$B$9000,'Monthly Prices'!$B275,'Fat and Grease Data'!$C$2:$C$9000,'Monthly Prices'!$C275)</f>
        <v>59</v>
      </c>
      <c r="AS275" s="9">
        <f ca="1">_xlfn.MAXIFS('Fat and Grease Data'!$L$2:$L$9000,'Fat and Grease Data'!$B$2:$B$9000,'Monthly Prices'!$B275,'Fat and Grease Data'!$C$2:$C$9000,'Monthly Prices'!$C275)</f>
        <v>59</v>
      </c>
      <c r="AT275" s="9">
        <f ca="1">_xlfn.MINIFS('Fat and Grease Data'!$L$2:$L$9000,'Fat and Grease Data'!$B$2:$B$9000,'Monthly Prices'!$B275,'Fat and Grease Data'!$C$2:$C$9000,'Monthly Prices'!$C275)</f>
        <v>59</v>
      </c>
      <c r="AU275" s="9">
        <f t="shared" ref="AU275:AU338" ca="1" si="108">AS275-AR275</f>
        <v>0</v>
      </c>
      <c r="AV275" s="9">
        <f t="shared" ref="AV275:AV338" ca="1" si="109">AT275-AR275</f>
        <v>0</v>
      </c>
      <c r="AW275" s="9">
        <f ca="1">AVERAGEIFS('Fat and Grease Data'!M$2:M$9000,'Fat and Grease Data'!$B$2:$B$9000,'Monthly Prices'!$B275,'Fat and Grease Data'!$C$2:$C$9000,'Monthly Prices'!$C275)</f>
        <v>63</v>
      </c>
      <c r="AX275" s="9">
        <f ca="1">_xlfn.MAXIFS('Fat and Grease Data'!$M$2:$M$9000,'Fat and Grease Data'!$B$2:$B$9000,'Monthly Prices'!$B275,'Fat and Grease Data'!$C$2:$C$9000,'Monthly Prices'!$C275)</f>
        <v>63</v>
      </c>
      <c r="AY275" s="9">
        <f ca="1">_xlfn.MINIFS('Fat and Grease Data'!$M$2:$M$9000,'Fat and Grease Data'!$B$2:$B$9000,'Monthly Prices'!$B275,'Fat and Grease Data'!$C$2:$C$9000,'Monthly Prices'!$C275)</f>
        <v>63</v>
      </c>
      <c r="AZ275" s="9">
        <f t="shared" ref="AZ275:AZ338" ca="1" si="110">AX275-AW275</f>
        <v>0</v>
      </c>
      <c r="BA275" s="9">
        <f t="shared" ref="BA275:BA338" ca="1" si="111">AY275-AW275</f>
        <v>0</v>
      </c>
      <c r="BB275" s="10">
        <f>'[1]Monthly Prices'!D275</f>
        <v>73.754285714285714</v>
      </c>
      <c r="BC275" s="10">
        <f>'[1]Monthly Prices'!E275</f>
        <v>76.430000000000007</v>
      </c>
      <c r="BD275" s="10">
        <f>'[1]Monthly Prices'!F275</f>
        <v>69.680000000000007</v>
      </c>
      <c r="BE275" s="10">
        <f t="shared" si="93"/>
        <v>2.6757142857142924</v>
      </c>
      <c r="BF275" s="10">
        <f t="shared" si="94"/>
        <v>-4.0742857142857076</v>
      </c>
    </row>
    <row r="276" spans="1:58" x14ac:dyDescent="0.2">
      <c r="A276" s="7">
        <v>44835</v>
      </c>
      <c r="B276" s="8">
        <f t="shared" si="90"/>
        <v>10</v>
      </c>
      <c r="C276" s="8">
        <f t="shared" si="91"/>
        <v>2022</v>
      </c>
      <c r="D276" s="9">
        <f ca="1">AVERAGEIFS('Fat and Grease Data'!D$2:D$9000,'Fat and Grease Data'!$B$2:$B$9000,'Monthly Prices'!$B276,'Fat and Grease Data'!$C$2:$C$9000,'Monthly Prices'!$C276)</f>
        <v>60.345238095238095</v>
      </c>
      <c r="E276" s="9">
        <f ca="1">_xlfn.MAXIFS('Fat and Grease Data'!$D$2:$D$9000,'Fat and Grease Data'!$B$2:$B$9000,'Monthly Prices'!$B276,'Fat and Grease Data'!$C$2:$C$9000,'Monthly Prices'!$C276)</f>
        <v>60.5</v>
      </c>
      <c r="F276" s="9">
        <f ca="1">_xlfn.MINIFS('Fat and Grease Data'!$D$2:$D$9000,'Fat and Grease Data'!$B$2:$B$9000,'Monthly Prices'!$B276,'Fat and Grease Data'!$C$2:$C$9000,'Monthly Prices'!$C276)</f>
        <v>60.25</v>
      </c>
      <c r="G276" s="9">
        <f t="shared" ca="1" si="92"/>
        <v>0.1547619047619051</v>
      </c>
      <c r="H276" s="9">
        <f t="shared" ca="1" si="95"/>
        <v>-9.52380952380949E-2</v>
      </c>
      <c r="I276" s="9">
        <f ca="1">AVERAGEIFS('Fat and Grease Data'!E$2:E$9000,'Fat and Grease Data'!$B$2:$B$9000,'Monthly Prices'!$B276,'Fat and Grease Data'!$C$2:$C$9000,'Monthly Prices'!$C276)</f>
        <v>62.80952380952381</v>
      </c>
      <c r="J276" s="9">
        <f ca="1">_xlfn.MAXIFS('Fat and Grease Data'!$E$2:$E$9000,'Fat and Grease Data'!$B$2:$B$9000,'Monthly Prices'!$B276,'Fat and Grease Data'!$C$2:$C$9000,'Monthly Prices'!$C276)</f>
        <v>63</v>
      </c>
      <c r="K276" s="9">
        <f ca="1">_xlfn.MINIFS('Fat and Grease Data'!$E$2:$E$9000,'Fat and Grease Data'!$B$2:$B$9000,'Monthly Prices'!$B276,'Fat and Grease Data'!$C$2:$C$9000,'Monthly Prices'!$C276)</f>
        <v>62.75</v>
      </c>
      <c r="L276" s="9">
        <f t="shared" ca="1" si="96"/>
        <v>0.1904761904761898</v>
      </c>
      <c r="M276" s="9">
        <f t="shared" ca="1" si="97"/>
        <v>-5.9523809523810201E-2</v>
      </c>
      <c r="N276" s="9">
        <f ca="1">AVERAGEIFS('Fat and Grease Data'!F$2:F$9000,'Fat and Grease Data'!$B$2:$B$9000,'Monthly Prices'!$B276,'Fat and Grease Data'!$C$2:$C$9000,'Monthly Prices'!$C276)</f>
        <v>54.5</v>
      </c>
      <c r="O276" s="9">
        <f ca="1">_xlfn.MAXIFS('Fat and Grease Data'!$F$2:$F$9000,'Fat and Grease Data'!$B$2:$B$9000,'Monthly Prices'!$B276,'Fat and Grease Data'!$C$2:$C$9000,'Monthly Prices'!$C276)</f>
        <v>54.5</v>
      </c>
      <c r="P276" s="9">
        <f ca="1">_xlfn.MINIFS('Fat and Grease Data'!$F$2:$F$9000,'Fat and Grease Data'!$B$2:$B$9000,'Monthly Prices'!$B276,'Fat and Grease Data'!$C$2:$C$9000,'Monthly Prices'!$C276)</f>
        <v>54.5</v>
      </c>
      <c r="Q276" s="9">
        <f t="shared" ca="1" si="88"/>
        <v>0</v>
      </c>
      <c r="R276" s="9">
        <f t="shared" ca="1" si="89"/>
        <v>0</v>
      </c>
      <c r="S276" s="9">
        <f ca="1">AVERAGEIFS('Fat and Grease Data'!G$2:G$9000,'Fat and Grease Data'!$B$2:$B$9000,'Monthly Prices'!$B276,'Fat and Grease Data'!$C$2:$C$9000,'Monthly Prices'!$C276)</f>
        <v>56.5</v>
      </c>
      <c r="T276" s="9">
        <f ca="1">_xlfn.MAXIFS('Fat and Grease Data'!$G$2:$G$9000,'Fat and Grease Data'!$B$2:$B$9000,'Monthly Prices'!$B276,'Fat and Grease Data'!$C$2:$C$9000,'Monthly Prices'!$C276)</f>
        <v>56.5</v>
      </c>
      <c r="U276" s="9">
        <f ca="1">_xlfn.MINIFS('Fat and Grease Data'!$G$2:$G$9000,'Fat and Grease Data'!$B$2:$B$9000,'Monthly Prices'!$B276,'Fat and Grease Data'!$C$2:$C$9000,'Monthly Prices'!$C276)</f>
        <v>56.5</v>
      </c>
      <c r="V276" s="9">
        <f t="shared" ca="1" si="100"/>
        <v>0</v>
      </c>
      <c r="W276" s="9">
        <f t="shared" ca="1" si="101"/>
        <v>0</v>
      </c>
      <c r="X276" s="9">
        <f ca="1">AVERAGEIFS('Fat and Grease Data'!H$2:H$9000,'Fat and Grease Data'!$B$2:$B$9000,'Monthly Prices'!$B276,'Fat and Grease Data'!$C$2:$C$9000,'Monthly Prices'!$C276)</f>
        <v>57.5</v>
      </c>
      <c r="Y276" s="9">
        <f ca="1">_xlfn.MAXIFS('Fat and Grease Data'!$H$2:$H$9000,'Fat and Grease Data'!$B$2:$B$9000,'Monthly Prices'!$B276,'Fat and Grease Data'!$C$2:$C$9000,'Monthly Prices'!$C276)</f>
        <v>57.5</v>
      </c>
      <c r="Z276" s="9">
        <f ca="1">_xlfn.MINIFS('Fat and Grease Data'!$H$2:$H$9000,'Fat and Grease Data'!$B$2:$B$9000,'Monthly Prices'!$B276,'Fat and Grease Data'!$C$2:$C$9000,'Monthly Prices'!$C276)</f>
        <v>57.5</v>
      </c>
      <c r="AA276" s="9">
        <f t="shared" ca="1" si="102"/>
        <v>0</v>
      </c>
      <c r="AB276" s="9">
        <f t="shared" ca="1" si="103"/>
        <v>0</v>
      </c>
      <c r="AC276" s="9">
        <f ca="1">AVERAGEIFS('Fat and Grease Data'!I$2:I$9000,'Fat and Grease Data'!$B$2:$B$9000,'Monthly Prices'!$B276,'Fat and Grease Data'!$C$2:$C$9000,'Monthly Prices'!$C276)</f>
        <v>62.928571428571431</v>
      </c>
      <c r="AD276" s="9">
        <f ca="1">_xlfn.MAXIFS('Fat and Grease Data'!$I$2:$I$9000,'Fat and Grease Data'!$B$2:$B$9000,'Monthly Prices'!$B276,'Fat and Grease Data'!$C$2:$C$9000,'Monthly Prices'!$C276)</f>
        <v>67</v>
      </c>
      <c r="AE276" s="9">
        <f ca="1">_xlfn.MINIFS('Fat and Grease Data'!$I$2:$I$9000,'Fat and Grease Data'!$B$2:$B$9000,'Monthly Prices'!$B276,'Fat and Grease Data'!$C$2:$C$9000,'Monthly Prices'!$C276)</f>
        <v>61.5</v>
      </c>
      <c r="AF276" s="9">
        <f t="shared" ref="AF276:AF339" ca="1" si="112">AD276-AC276</f>
        <v>4.0714285714285694</v>
      </c>
      <c r="AG276" s="9">
        <f t="shared" ref="AG276:AG339" ca="1" si="113">AE276-AC276</f>
        <v>-1.4285714285714306</v>
      </c>
      <c r="AH276" s="9">
        <f ca="1">AVERAGEIFS('Fat and Grease Data'!J$2:J$9000,'Fat and Grease Data'!$B$2:$B$9000,'Monthly Prices'!$B276,'Fat and Grease Data'!$C$2:$C$9000,'Monthly Prices'!$C276)</f>
        <v>54.5</v>
      </c>
      <c r="AI276" s="9">
        <f ca="1">_xlfn.MAXIFS('Fat and Grease Data'!$J$2:$J$9000,'Fat and Grease Data'!$B$2:$B$9000,'Monthly Prices'!$B276,'Fat and Grease Data'!$C$2:$C$9000,'Monthly Prices'!$C276)</f>
        <v>54.5</v>
      </c>
      <c r="AJ276" s="9">
        <f ca="1">_xlfn.MINIFS('Fat and Grease Data'!$J$2:$J$9000,'Fat and Grease Data'!$B$2:$B$9000,'Monthly Prices'!$B276,'Fat and Grease Data'!$C$2:$C$9000,'Monthly Prices'!$C276)</f>
        <v>54.5</v>
      </c>
      <c r="AK276" s="9">
        <f t="shared" ca="1" si="86"/>
        <v>0</v>
      </c>
      <c r="AL276" s="9">
        <f t="shared" ca="1" si="87"/>
        <v>0</v>
      </c>
      <c r="AM276" s="9">
        <f ca="1">AVERAGEIFS('Fat and Grease Data'!K$2:K$9000,'Fat and Grease Data'!$B$2:$B$9000,'Monthly Prices'!$B276,'Fat and Grease Data'!$C$2:$C$9000,'Monthly Prices'!$C276)</f>
        <v>69.863333333333344</v>
      </c>
      <c r="AN276" s="9">
        <f ca="1">_xlfn.MAXIFS('Fat and Grease Data'!$K$2:$K$9000,'Fat and Grease Data'!$B$2:$B$9000,'Monthly Prices'!$B276,'Fat and Grease Data'!$C$2:$C$9000,'Monthly Prices'!$C276)</f>
        <v>71.25</v>
      </c>
      <c r="AO276" s="9">
        <f ca="1">_xlfn.MINIFS('Fat and Grease Data'!$K$2:$K$9000,'Fat and Grease Data'!$B$2:$B$9000,'Monthly Prices'!$B276,'Fat and Grease Data'!$C$2:$C$9000,'Monthly Prices'!$C276)</f>
        <v>68.5</v>
      </c>
      <c r="AP276" s="9">
        <f t="shared" ca="1" si="106"/>
        <v>1.3866666666666561</v>
      </c>
      <c r="AQ276" s="9">
        <f t="shared" ca="1" si="107"/>
        <v>-1.3633333333333439</v>
      </c>
      <c r="AR276" s="9">
        <f ca="1">AVERAGEIFS('Fat and Grease Data'!L$2:L$9000,'Fat and Grease Data'!$B$2:$B$9000,'Monthly Prices'!$B276,'Fat and Grease Data'!$C$2:$C$9000,'Monthly Prices'!$C276)</f>
        <v>59</v>
      </c>
      <c r="AS276" s="9">
        <f ca="1">_xlfn.MAXIFS('Fat and Grease Data'!$L$2:$L$9000,'Fat and Grease Data'!$B$2:$B$9000,'Monthly Prices'!$B276,'Fat and Grease Data'!$C$2:$C$9000,'Monthly Prices'!$C276)</f>
        <v>59</v>
      </c>
      <c r="AT276" s="9">
        <f ca="1">_xlfn.MINIFS('Fat and Grease Data'!$L$2:$L$9000,'Fat and Grease Data'!$B$2:$B$9000,'Monthly Prices'!$B276,'Fat and Grease Data'!$C$2:$C$9000,'Monthly Prices'!$C276)</f>
        <v>59</v>
      </c>
      <c r="AU276" s="9">
        <f t="shared" ca="1" si="108"/>
        <v>0</v>
      </c>
      <c r="AV276" s="9">
        <f t="shared" ca="1" si="109"/>
        <v>0</v>
      </c>
      <c r="AW276" s="9">
        <f ca="1">AVERAGEIFS('Fat and Grease Data'!M$2:M$9000,'Fat and Grease Data'!$B$2:$B$9000,'Monthly Prices'!$B276,'Fat and Grease Data'!$C$2:$C$9000,'Monthly Prices'!$C276)</f>
        <v>63</v>
      </c>
      <c r="AX276" s="9">
        <f ca="1">_xlfn.MAXIFS('Fat and Grease Data'!$M$2:$M$9000,'Fat and Grease Data'!$B$2:$B$9000,'Monthly Prices'!$B276,'Fat and Grease Data'!$C$2:$C$9000,'Monthly Prices'!$C276)</f>
        <v>63</v>
      </c>
      <c r="AY276" s="9">
        <f ca="1">_xlfn.MINIFS('Fat and Grease Data'!$M$2:$M$9000,'Fat and Grease Data'!$B$2:$B$9000,'Monthly Prices'!$B276,'Fat and Grease Data'!$C$2:$C$9000,'Monthly Prices'!$C276)</f>
        <v>63</v>
      </c>
      <c r="AZ276" s="9">
        <f t="shared" ca="1" si="110"/>
        <v>0</v>
      </c>
      <c r="BA276" s="9">
        <f t="shared" ca="1" si="111"/>
        <v>0</v>
      </c>
      <c r="BB276" s="10">
        <f>'[1]Monthly Prices'!D276</f>
        <v>75.04190476190476</v>
      </c>
      <c r="BC276" s="10">
        <f>'[1]Monthly Prices'!E276</f>
        <v>79.42</v>
      </c>
      <c r="BD276" s="10">
        <f>'[1]Monthly Prices'!F276</f>
        <v>70.84</v>
      </c>
      <c r="BE276" s="10">
        <f t="shared" si="93"/>
        <v>4.3780952380952414</v>
      </c>
      <c r="BF276" s="10">
        <f t="shared" si="94"/>
        <v>-4.2019047619047569</v>
      </c>
    </row>
    <row r="277" spans="1:58" x14ac:dyDescent="0.2">
      <c r="A277" s="7">
        <v>44866</v>
      </c>
      <c r="B277" s="8">
        <f t="shared" si="90"/>
        <v>11</v>
      </c>
      <c r="C277" s="8">
        <f t="shared" si="91"/>
        <v>2022</v>
      </c>
      <c r="D277" s="9">
        <f ca="1">AVERAGEIFS('Fat and Grease Data'!D$2:D$9000,'Fat and Grease Data'!$B$2:$B$9000,'Monthly Prices'!$B277,'Fat and Grease Data'!$C$2:$C$9000,'Monthly Prices'!$C277)</f>
        <v>61.4375</v>
      </c>
      <c r="E277" s="9">
        <f ca="1">_xlfn.MAXIFS('Fat and Grease Data'!$D$2:$D$9000,'Fat and Grease Data'!$B$2:$B$9000,'Monthly Prices'!$B277,'Fat and Grease Data'!$C$2:$C$9000,'Monthly Prices'!$C277)</f>
        <v>61.5</v>
      </c>
      <c r="F277" s="9">
        <f ca="1">_xlfn.MINIFS('Fat and Grease Data'!$D$2:$D$9000,'Fat and Grease Data'!$B$2:$B$9000,'Monthly Prices'!$B277,'Fat and Grease Data'!$C$2:$C$9000,'Monthly Prices'!$C277)</f>
        <v>60.25</v>
      </c>
      <c r="G277" s="9">
        <f t="shared" ca="1" si="92"/>
        <v>6.25E-2</v>
      </c>
      <c r="H277" s="9">
        <f t="shared" ca="1" si="95"/>
        <v>-1.1875</v>
      </c>
      <c r="I277" s="9">
        <f ca="1">AVERAGEIFS('Fat and Grease Data'!E$2:E$9000,'Fat and Grease Data'!$B$2:$B$9000,'Monthly Prices'!$B277,'Fat and Grease Data'!$C$2:$C$9000,'Monthly Prices'!$C277)</f>
        <v>63.225000000000001</v>
      </c>
      <c r="J277" s="9">
        <f ca="1">_xlfn.MAXIFS('Fat and Grease Data'!$E$2:$E$9000,'Fat and Grease Data'!$B$2:$B$9000,'Monthly Prices'!$B277,'Fat and Grease Data'!$C$2:$C$9000,'Monthly Prices'!$C277)</f>
        <v>63.25</v>
      </c>
      <c r="K277" s="9">
        <f ca="1">_xlfn.MINIFS('Fat and Grease Data'!$E$2:$E$9000,'Fat and Grease Data'!$B$2:$B$9000,'Monthly Prices'!$B277,'Fat and Grease Data'!$C$2:$C$9000,'Monthly Prices'!$C277)</f>
        <v>62.75</v>
      </c>
      <c r="L277" s="9">
        <f t="shared" ca="1" si="96"/>
        <v>2.4999999999998579E-2</v>
      </c>
      <c r="M277" s="9">
        <f t="shared" ca="1" si="97"/>
        <v>-0.47500000000000142</v>
      </c>
      <c r="N277" s="9">
        <f ca="1">AVERAGEIFS('Fat and Grease Data'!F$2:F$9000,'Fat and Grease Data'!$B$2:$B$9000,'Monthly Prices'!$B277,'Fat and Grease Data'!$C$2:$C$9000,'Monthly Prices'!$C277)</f>
        <v>54.95</v>
      </c>
      <c r="O277" s="9">
        <f ca="1">_xlfn.MAXIFS('Fat and Grease Data'!$F$2:$F$9000,'Fat and Grease Data'!$B$2:$B$9000,'Monthly Prices'!$B277,'Fat and Grease Data'!$C$2:$C$9000,'Monthly Prices'!$C277)</f>
        <v>55</v>
      </c>
      <c r="P277" s="9">
        <f ca="1">_xlfn.MINIFS('Fat and Grease Data'!$F$2:$F$9000,'Fat and Grease Data'!$B$2:$B$9000,'Monthly Prices'!$B277,'Fat and Grease Data'!$C$2:$C$9000,'Monthly Prices'!$C277)</f>
        <v>54.5</v>
      </c>
      <c r="Q277" s="9">
        <f t="shared" ca="1" si="88"/>
        <v>4.9999999999997158E-2</v>
      </c>
      <c r="R277" s="9">
        <f t="shared" ca="1" si="89"/>
        <v>-0.45000000000000284</v>
      </c>
      <c r="S277" s="9">
        <f ca="1">AVERAGEIFS('Fat and Grease Data'!G$2:G$9000,'Fat and Grease Data'!$B$2:$B$9000,'Monthly Prices'!$B277,'Fat and Grease Data'!$C$2:$C$9000,'Monthly Prices'!$C277)</f>
        <v>57.85</v>
      </c>
      <c r="T277" s="9">
        <f ca="1">_xlfn.MAXIFS('Fat and Grease Data'!$G$2:$G$9000,'Fat and Grease Data'!$B$2:$B$9000,'Monthly Prices'!$B277,'Fat and Grease Data'!$C$2:$C$9000,'Monthly Prices'!$C277)</f>
        <v>58</v>
      </c>
      <c r="U277" s="9">
        <f ca="1">_xlfn.MINIFS('Fat and Grease Data'!$G$2:$G$9000,'Fat and Grease Data'!$B$2:$B$9000,'Monthly Prices'!$B277,'Fat and Grease Data'!$C$2:$C$9000,'Monthly Prices'!$C277)</f>
        <v>56.5</v>
      </c>
      <c r="V277" s="9">
        <f t="shared" ca="1" si="100"/>
        <v>0.14999999999999858</v>
      </c>
      <c r="W277" s="9">
        <f t="shared" ca="1" si="101"/>
        <v>-1.3500000000000014</v>
      </c>
      <c r="X277" s="9">
        <f ca="1">AVERAGEIFS('Fat and Grease Data'!H$2:H$9000,'Fat and Grease Data'!$B$2:$B$9000,'Monthly Prices'!$B277,'Fat and Grease Data'!$C$2:$C$9000,'Monthly Prices'!$C277)</f>
        <v>57.5</v>
      </c>
      <c r="Y277" s="9">
        <f ca="1">_xlfn.MAXIFS('Fat and Grease Data'!$H$2:$H$9000,'Fat and Grease Data'!$B$2:$B$9000,'Monthly Prices'!$B277,'Fat and Grease Data'!$C$2:$C$9000,'Monthly Prices'!$C277)</f>
        <v>57.5</v>
      </c>
      <c r="Z277" s="9">
        <f ca="1">_xlfn.MINIFS('Fat and Grease Data'!$H$2:$H$9000,'Fat and Grease Data'!$B$2:$B$9000,'Monthly Prices'!$B277,'Fat and Grease Data'!$C$2:$C$9000,'Monthly Prices'!$C277)</f>
        <v>57.5</v>
      </c>
      <c r="AA277" s="9">
        <f t="shared" ca="1" si="102"/>
        <v>0</v>
      </c>
      <c r="AB277" s="9">
        <f t="shared" ca="1" si="103"/>
        <v>0</v>
      </c>
      <c r="AC277" s="9">
        <f ca="1">AVERAGEIFS('Fat and Grease Data'!I$2:I$9000,'Fat and Grease Data'!$B$2:$B$9000,'Monthly Prices'!$B277,'Fat and Grease Data'!$C$2:$C$9000,'Monthly Prices'!$C277)</f>
        <v>63.65</v>
      </c>
      <c r="AD277" s="9">
        <f ca="1">_xlfn.MAXIFS('Fat and Grease Data'!$I$2:$I$9000,'Fat and Grease Data'!$B$2:$B$9000,'Monthly Prices'!$B277,'Fat and Grease Data'!$C$2:$C$9000,'Monthly Prices'!$C277)</f>
        <v>63.75</v>
      </c>
      <c r="AE277" s="9">
        <f ca="1">_xlfn.MINIFS('Fat and Grease Data'!$I$2:$I$9000,'Fat and Grease Data'!$B$2:$B$9000,'Monthly Prices'!$B277,'Fat and Grease Data'!$C$2:$C$9000,'Monthly Prices'!$C277)</f>
        <v>63</v>
      </c>
      <c r="AF277" s="9">
        <f t="shared" ca="1" si="112"/>
        <v>0.10000000000000142</v>
      </c>
      <c r="AG277" s="9">
        <f t="shared" ca="1" si="113"/>
        <v>-0.64999999999999858</v>
      </c>
      <c r="AH277" s="9">
        <f ca="1">AVERAGEIFS('Fat and Grease Data'!J$2:J$9000,'Fat and Grease Data'!$B$2:$B$9000,'Monthly Prices'!$B277,'Fat and Grease Data'!$C$2:$C$9000,'Monthly Prices'!$C277)</f>
        <v>54.95</v>
      </c>
      <c r="AI277" s="9">
        <f ca="1">_xlfn.MAXIFS('Fat and Grease Data'!$J$2:$J$9000,'Fat and Grease Data'!$B$2:$B$9000,'Monthly Prices'!$B277,'Fat and Grease Data'!$C$2:$C$9000,'Monthly Prices'!$C277)</f>
        <v>55</v>
      </c>
      <c r="AJ277" s="9">
        <f ca="1">_xlfn.MINIFS('Fat and Grease Data'!$J$2:$J$9000,'Fat and Grease Data'!$B$2:$B$9000,'Monthly Prices'!$B277,'Fat and Grease Data'!$C$2:$C$9000,'Monthly Prices'!$C277)</f>
        <v>54.5</v>
      </c>
      <c r="AK277" s="9">
        <f t="shared" ca="1" si="86"/>
        <v>4.9999999999997158E-2</v>
      </c>
      <c r="AL277" s="9">
        <f t="shared" ca="1" si="87"/>
        <v>-0.45000000000000284</v>
      </c>
      <c r="AM277" s="9">
        <f ca="1">AVERAGEIFS('Fat and Grease Data'!K$2:K$9000,'Fat and Grease Data'!$B$2:$B$9000,'Monthly Prices'!$B277,'Fat and Grease Data'!$C$2:$C$9000,'Monthly Prices'!$C277)</f>
        <v>72.412499999999994</v>
      </c>
      <c r="AN277" s="9">
        <f ca="1">_xlfn.MAXIFS('Fat and Grease Data'!$K$2:$K$9000,'Fat and Grease Data'!$B$2:$B$9000,'Monthly Prices'!$B277,'Fat and Grease Data'!$C$2:$C$9000,'Monthly Prices'!$C277)</f>
        <v>73.25</v>
      </c>
      <c r="AO277" s="9">
        <f ca="1">_xlfn.MINIFS('Fat and Grease Data'!$K$2:$K$9000,'Fat and Grease Data'!$B$2:$B$9000,'Monthly Prices'!$B277,'Fat and Grease Data'!$C$2:$C$9000,'Monthly Prices'!$C277)</f>
        <v>71.25</v>
      </c>
      <c r="AP277" s="9">
        <f t="shared" ca="1" si="106"/>
        <v>0.83750000000000568</v>
      </c>
      <c r="AQ277" s="9">
        <f t="shared" ca="1" si="107"/>
        <v>-1.1624999999999943</v>
      </c>
      <c r="AR277" s="9">
        <f ca="1">AVERAGEIFS('Fat and Grease Data'!L$2:L$9000,'Fat and Grease Data'!$B$2:$B$9000,'Monthly Prices'!$B277,'Fat and Grease Data'!$C$2:$C$9000,'Monthly Prices'!$C277)</f>
        <v>59</v>
      </c>
      <c r="AS277" s="9">
        <f ca="1">_xlfn.MAXIFS('Fat and Grease Data'!$L$2:$L$9000,'Fat and Grease Data'!$B$2:$B$9000,'Monthly Prices'!$B277,'Fat and Grease Data'!$C$2:$C$9000,'Monthly Prices'!$C277)</f>
        <v>59</v>
      </c>
      <c r="AT277" s="9">
        <f ca="1">_xlfn.MINIFS('Fat and Grease Data'!$L$2:$L$9000,'Fat and Grease Data'!$B$2:$B$9000,'Monthly Prices'!$B277,'Fat and Grease Data'!$C$2:$C$9000,'Monthly Prices'!$C277)</f>
        <v>59</v>
      </c>
      <c r="AU277" s="9">
        <f t="shared" ca="1" si="108"/>
        <v>0</v>
      </c>
      <c r="AV277" s="9">
        <f t="shared" ca="1" si="109"/>
        <v>0</v>
      </c>
      <c r="AW277" s="9">
        <f ca="1">AVERAGEIFS('Fat and Grease Data'!M$2:M$9000,'Fat and Grease Data'!$B$2:$B$9000,'Monthly Prices'!$B277,'Fat and Grease Data'!$C$2:$C$9000,'Monthly Prices'!$C277)</f>
        <v>63.05</v>
      </c>
      <c r="AX277" s="9">
        <f ca="1">_xlfn.MAXIFS('Fat and Grease Data'!$M$2:$M$9000,'Fat and Grease Data'!$B$2:$B$9000,'Monthly Prices'!$B277,'Fat and Grease Data'!$C$2:$C$9000,'Monthly Prices'!$C277)</f>
        <v>64</v>
      </c>
      <c r="AY277" s="9">
        <f ca="1">_xlfn.MINIFS('Fat and Grease Data'!$M$2:$M$9000,'Fat and Grease Data'!$B$2:$B$9000,'Monthly Prices'!$B277,'Fat and Grease Data'!$C$2:$C$9000,'Monthly Prices'!$C277)</f>
        <v>63</v>
      </c>
      <c r="AZ277" s="9">
        <f t="shared" ca="1" si="110"/>
        <v>0.95000000000000284</v>
      </c>
      <c r="BA277" s="9">
        <f t="shared" ca="1" si="111"/>
        <v>-4.9999999999997158E-2</v>
      </c>
      <c r="BB277" s="10">
        <f>'[1]Monthly Prices'!D277</f>
        <v>81.820000000000007</v>
      </c>
      <c r="BC277" s="10">
        <f>'[1]Monthly Prices'!E277</f>
        <v>83.98</v>
      </c>
      <c r="BD277" s="10">
        <f>'[1]Monthly Prices'!F277</f>
        <v>79.13</v>
      </c>
      <c r="BE277" s="10">
        <f t="shared" si="93"/>
        <v>2.1599999999999966</v>
      </c>
      <c r="BF277" s="10">
        <f t="shared" si="94"/>
        <v>-2.6900000000000119</v>
      </c>
    </row>
    <row r="278" spans="1:58" x14ac:dyDescent="0.2">
      <c r="A278" s="7">
        <v>44896</v>
      </c>
      <c r="B278" s="8">
        <f t="shared" si="90"/>
        <v>12</v>
      </c>
      <c r="C278" s="8">
        <f t="shared" si="91"/>
        <v>2022</v>
      </c>
      <c r="D278" s="9">
        <f ca="1">AVERAGEIFS('Fat and Grease Data'!D$2:D$9000,'Fat and Grease Data'!$B$2:$B$9000,'Monthly Prices'!$B278,'Fat and Grease Data'!$C$2:$C$9000,'Monthly Prices'!$C278)</f>
        <v>58.952380952380949</v>
      </c>
      <c r="E278" s="9">
        <f ca="1">_xlfn.MAXIFS('Fat and Grease Data'!$D$2:$D$9000,'Fat and Grease Data'!$B$2:$B$9000,'Monthly Prices'!$B278,'Fat and Grease Data'!$C$2:$C$9000,'Monthly Prices'!$C278)</f>
        <v>61.5</v>
      </c>
      <c r="F278" s="9">
        <f ca="1">_xlfn.MINIFS('Fat and Grease Data'!$D$2:$D$9000,'Fat and Grease Data'!$B$2:$B$9000,'Monthly Prices'!$B278,'Fat and Grease Data'!$C$2:$C$9000,'Monthly Prices'!$C278)</f>
        <v>58.5</v>
      </c>
      <c r="G278" s="9">
        <f t="shared" ca="1" si="92"/>
        <v>2.547619047619051</v>
      </c>
      <c r="H278" s="9">
        <f t="shared" ca="1" si="95"/>
        <v>-0.452380952380949</v>
      </c>
      <c r="I278" s="9">
        <f ca="1">AVERAGEIFS('Fat and Grease Data'!E$2:E$9000,'Fat and Grease Data'!$B$2:$B$9000,'Monthly Prices'!$B278,'Fat and Grease Data'!$C$2:$C$9000,'Monthly Prices'!$C278)</f>
        <v>60.083333333333336</v>
      </c>
      <c r="J278" s="9">
        <f ca="1">_xlfn.MAXIFS('Fat and Grease Data'!$E$2:$E$9000,'Fat and Grease Data'!$B$2:$B$9000,'Monthly Prices'!$B278,'Fat and Grease Data'!$C$2:$C$9000,'Monthly Prices'!$C278)</f>
        <v>63.25</v>
      </c>
      <c r="K278" s="9">
        <f ca="1">_xlfn.MINIFS('Fat and Grease Data'!$E$2:$E$9000,'Fat and Grease Data'!$B$2:$B$9000,'Monthly Prices'!$B278,'Fat and Grease Data'!$C$2:$C$9000,'Monthly Prices'!$C278)</f>
        <v>58.25</v>
      </c>
      <c r="L278" s="9">
        <f t="shared" ca="1" si="96"/>
        <v>3.1666666666666643</v>
      </c>
      <c r="M278" s="9">
        <f t="shared" ca="1" si="97"/>
        <v>-1.8333333333333357</v>
      </c>
      <c r="N278" s="9">
        <f ca="1">AVERAGEIFS('Fat and Grease Data'!F$2:F$9000,'Fat and Grease Data'!$B$2:$B$9000,'Monthly Prices'!$B278,'Fat and Grease Data'!$C$2:$C$9000,'Monthly Prices'!$C278)</f>
        <v>54.476190476190474</v>
      </c>
      <c r="O278" s="9">
        <f ca="1">_xlfn.MAXIFS('Fat and Grease Data'!$F$2:$F$9000,'Fat and Grease Data'!$B$2:$B$9000,'Monthly Prices'!$B278,'Fat and Grease Data'!$C$2:$C$9000,'Monthly Prices'!$C278)</f>
        <v>55</v>
      </c>
      <c r="P278" s="9">
        <f ca="1">_xlfn.MINIFS('Fat and Grease Data'!$F$2:$F$9000,'Fat and Grease Data'!$B$2:$B$9000,'Monthly Prices'!$B278,'Fat and Grease Data'!$C$2:$C$9000,'Monthly Prices'!$C278)</f>
        <v>53.5</v>
      </c>
      <c r="Q278" s="9">
        <f t="shared" ca="1" si="88"/>
        <v>0.5238095238095255</v>
      </c>
      <c r="R278" s="9">
        <f t="shared" ca="1" si="89"/>
        <v>-0.9761904761904745</v>
      </c>
      <c r="S278" s="9">
        <f ca="1">AVERAGEIFS('Fat and Grease Data'!G$2:G$9000,'Fat and Grease Data'!$B$2:$B$9000,'Monthly Prices'!$B278,'Fat and Grease Data'!$C$2:$C$9000,'Monthly Prices'!$C278)</f>
        <v>57.571428571428569</v>
      </c>
      <c r="T278" s="9">
        <f ca="1">_xlfn.MAXIFS('Fat and Grease Data'!$G$2:$G$9000,'Fat and Grease Data'!$B$2:$B$9000,'Monthly Prices'!$B278,'Fat and Grease Data'!$C$2:$C$9000,'Monthly Prices'!$C278)</f>
        <v>58</v>
      </c>
      <c r="U278" s="9">
        <f ca="1">_xlfn.MINIFS('Fat and Grease Data'!$G$2:$G$9000,'Fat and Grease Data'!$B$2:$B$9000,'Monthly Prices'!$B278,'Fat and Grease Data'!$C$2:$C$9000,'Monthly Prices'!$C278)</f>
        <v>57.5</v>
      </c>
      <c r="V278" s="9">
        <f t="shared" ca="1" si="100"/>
        <v>0.4285714285714306</v>
      </c>
      <c r="W278" s="9">
        <f t="shared" ca="1" si="101"/>
        <v>-7.1428571428569398E-2</v>
      </c>
      <c r="X278" s="9">
        <f ca="1">AVERAGEIFS('Fat and Grease Data'!H$2:H$9000,'Fat and Grease Data'!$B$2:$B$9000,'Monthly Prices'!$B278,'Fat and Grease Data'!$C$2:$C$9000,'Monthly Prices'!$C278)</f>
        <v>57.404761904761905</v>
      </c>
      <c r="Y278" s="9">
        <f ca="1">_xlfn.MAXIFS('Fat and Grease Data'!$H$2:$H$9000,'Fat and Grease Data'!$B$2:$B$9000,'Monthly Prices'!$B278,'Fat and Grease Data'!$C$2:$C$9000,'Monthly Prices'!$C278)</f>
        <v>57.5</v>
      </c>
      <c r="Z278" s="9">
        <f ca="1">_xlfn.MINIFS('Fat and Grease Data'!$H$2:$H$9000,'Fat and Grease Data'!$B$2:$B$9000,'Monthly Prices'!$B278,'Fat and Grease Data'!$C$2:$C$9000,'Monthly Prices'!$C278)</f>
        <v>56.5</v>
      </c>
      <c r="AA278" s="9">
        <f t="shared" ca="1" si="102"/>
        <v>9.52380952380949E-2</v>
      </c>
      <c r="AB278" s="9">
        <f t="shared" ca="1" si="103"/>
        <v>-0.9047619047619051</v>
      </c>
      <c r="AC278" s="9">
        <f ca="1">AVERAGEIFS('Fat and Grease Data'!I$2:I$9000,'Fat and Grease Data'!$B$2:$B$9000,'Monthly Prices'!$B278,'Fat and Grease Data'!$C$2:$C$9000,'Monthly Prices'!$C278)</f>
        <v>62.761904761904759</v>
      </c>
      <c r="AD278" s="9">
        <f ca="1">_xlfn.MAXIFS('Fat and Grease Data'!$I$2:$I$9000,'Fat and Grease Data'!$B$2:$B$9000,'Monthly Prices'!$B278,'Fat and Grease Data'!$C$2:$C$9000,'Monthly Prices'!$C278)</f>
        <v>63.5</v>
      </c>
      <c r="AE278" s="9">
        <f ca="1">_xlfn.MINIFS('Fat and Grease Data'!$I$2:$I$9000,'Fat and Grease Data'!$B$2:$B$9000,'Monthly Prices'!$B278,'Fat and Grease Data'!$C$2:$C$9000,'Monthly Prices'!$C278)</f>
        <v>62.5</v>
      </c>
      <c r="AF278" s="9">
        <f t="shared" ca="1" si="112"/>
        <v>0.7380952380952408</v>
      </c>
      <c r="AG278" s="9">
        <f t="shared" ca="1" si="113"/>
        <v>-0.2619047619047592</v>
      </c>
      <c r="AH278" s="9">
        <f ca="1">AVERAGEIFS('Fat and Grease Data'!J$2:J$9000,'Fat and Grease Data'!$B$2:$B$9000,'Monthly Prices'!$B278,'Fat and Grease Data'!$C$2:$C$9000,'Monthly Prices'!$C278)</f>
        <v>54.476190476190474</v>
      </c>
      <c r="AI278" s="9">
        <f ca="1">_xlfn.MAXIFS('Fat and Grease Data'!$J$2:$J$9000,'Fat and Grease Data'!$B$2:$B$9000,'Monthly Prices'!$B278,'Fat and Grease Data'!$C$2:$C$9000,'Monthly Prices'!$C278)</f>
        <v>55</v>
      </c>
      <c r="AJ278" s="9">
        <f ca="1">_xlfn.MINIFS('Fat and Grease Data'!$J$2:$J$9000,'Fat and Grease Data'!$B$2:$B$9000,'Monthly Prices'!$B278,'Fat and Grease Data'!$C$2:$C$9000,'Monthly Prices'!$C278)</f>
        <v>53.5</v>
      </c>
      <c r="AK278" s="9">
        <f t="shared" ca="1" si="86"/>
        <v>0.5238095238095255</v>
      </c>
      <c r="AL278" s="9">
        <f t="shared" ca="1" si="87"/>
        <v>-0.9761904761904745</v>
      </c>
      <c r="AM278" s="9">
        <f ca="1">AVERAGEIFS('Fat and Grease Data'!K$2:K$9000,'Fat and Grease Data'!$B$2:$B$9000,'Monthly Prices'!$B278,'Fat and Grease Data'!$C$2:$C$9000,'Monthly Prices'!$C278)</f>
        <v>67.404761904761898</v>
      </c>
      <c r="AN278" s="9">
        <f ca="1">_xlfn.MAXIFS('Fat and Grease Data'!$K$2:$K$9000,'Fat and Grease Data'!$B$2:$B$9000,'Monthly Prices'!$B278,'Fat and Grease Data'!$C$2:$C$9000,'Monthly Prices'!$C278)</f>
        <v>71.5</v>
      </c>
      <c r="AO278" s="9">
        <f ca="1">_xlfn.MINIFS('Fat and Grease Data'!$K$2:$K$9000,'Fat and Grease Data'!$B$2:$B$9000,'Monthly Prices'!$B278,'Fat and Grease Data'!$C$2:$C$9000,'Monthly Prices'!$C278)</f>
        <v>66.5</v>
      </c>
      <c r="AP278" s="9">
        <f t="shared" ca="1" si="106"/>
        <v>4.095238095238102</v>
      </c>
      <c r="AQ278" s="9">
        <f t="shared" ca="1" si="107"/>
        <v>-0.90476190476189799</v>
      </c>
      <c r="AR278" s="9">
        <f ca="1">AVERAGEIFS('Fat and Grease Data'!L$2:L$9000,'Fat and Grease Data'!$B$2:$B$9000,'Monthly Prices'!$B278,'Fat and Grease Data'!$C$2:$C$9000,'Monthly Prices'!$C278)</f>
        <v>58.904761904761905</v>
      </c>
      <c r="AS278" s="9">
        <f ca="1">_xlfn.MAXIFS('Fat and Grease Data'!$L$2:$L$9000,'Fat and Grease Data'!$B$2:$B$9000,'Monthly Prices'!$B278,'Fat and Grease Data'!$C$2:$C$9000,'Monthly Prices'!$C278)</f>
        <v>59</v>
      </c>
      <c r="AT278" s="9">
        <f ca="1">_xlfn.MINIFS('Fat and Grease Data'!$L$2:$L$9000,'Fat and Grease Data'!$B$2:$B$9000,'Monthly Prices'!$B278,'Fat and Grease Data'!$C$2:$C$9000,'Monthly Prices'!$C278)</f>
        <v>58</v>
      </c>
      <c r="AU278" s="9">
        <f t="shared" ca="1" si="108"/>
        <v>9.52380952380949E-2</v>
      </c>
      <c r="AV278" s="9">
        <f t="shared" ca="1" si="109"/>
        <v>-0.9047619047619051</v>
      </c>
      <c r="AW278" s="9">
        <f ca="1">AVERAGEIFS('Fat and Grease Data'!M$2:M$9000,'Fat and Grease Data'!$B$2:$B$9000,'Monthly Prices'!$B278,'Fat and Grease Data'!$C$2:$C$9000,'Monthly Prices'!$C278)</f>
        <v>63</v>
      </c>
      <c r="AX278" s="9">
        <f ca="1">_xlfn.MAXIFS('Fat and Grease Data'!$M$2:$M$9000,'Fat and Grease Data'!$B$2:$B$9000,'Monthly Prices'!$B278,'Fat and Grease Data'!$C$2:$C$9000,'Monthly Prices'!$C278)</f>
        <v>63</v>
      </c>
      <c r="AY278" s="9">
        <f ca="1">_xlfn.MINIFS('Fat and Grease Data'!$M$2:$M$9000,'Fat and Grease Data'!$B$2:$B$9000,'Monthly Prices'!$B278,'Fat and Grease Data'!$C$2:$C$9000,'Monthly Prices'!$C278)</f>
        <v>63</v>
      </c>
      <c r="AZ278" s="9">
        <f t="shared" ca="1" si="110"/>
        <v>0</v>
      </c>
      <c r="BA278" s="9">
        <f t="shared" ca="1" si="111"/>
        <v>0</v>
      </c>
      <c r="BB278" s="10">
        <f>'[1]Monthly Prices'!D278</f>
        <v>70.179999999999993</v>
      </c>
      <c r="BC278" s="10">
        <f>'[1]Monthly Prices'!E278</f>
        <v>74.150000000000006</v>
      </c>
      <c r="BD278" s="10">
        <f>'[1]Monthly Prices'!F278</f>
        <v>66.010000000000005</v>
      </c>
      <c r="BE278" s="10">
        <f t="shared" si="93"/>
        <v>3.9700000000000131</v>
      </c>
      <c r="BF278" s="10">
        <f t="shared" si="94"/>
        <v>-4.1699999999999875</v>
      </c>
    </row>
    <row r="279" spans="1:58" x14ac:dyDescent="0.2">
      <c r="A279" s="7">
        <v>44927</v>
      </c>
      <c r="B279" s="8">
        <f t="shared" si="90"/>
        <v>1</v>
      </c>
      <c r="C279" s="8">
        <f t="shared" si="91"/>
        <v>2023</v>
      </c>
      <c r="D279" s="9">
        <f ca="1">AVERAGEIFS('Fat and Grease Data'!D$2:D$9000,'Fat and Grease Data'!$B$2:$B$9000,'Monthly Prices'!$B279,'Fat and Grease Data'!$C$2:$C$9000,'Monthly Prices'!$C279)</f>
        <v>57.325000000000003</v>
      </c>
      <c r="E279" s="9">
        <f ca="1">_xlfn.MAXIFS('Fat and Grease Data'!$D$2:$D$9000,'Fat and Grease Data'!$B$2:$B$9000,'Monthly Prices'!$B279,'Fat and Grease Data'!$C$2:$C$9000,'Monthly Prices'!$C279)</f>
        <v>58.5</v>
      </c>
      <c r="F279" s="9">
        <f ca="1">_xlfn.MINIFS('Fat and Grease Data'!$D$2:$D$9000,'Fat and Grease Data'!$B$2:$B$9000,'Monthly Prices'!$B279,'Fat and Grease Data'!$C$2:$C$9000,'Monthly Prices'!$C279)</f>
        <v>55.5</v>
      </c>
      <c r="G279" s="9">
        <f t="shared" ca="1" si="92"/>
        <v>1.1749999999999972</v>
      </c>
      <c r="H279" s="9">
        <f t="shared" ca="1" si="95"/>
        <v>-1.8250000000000028</v>
      </c>
      <c r="I279" s="9">
        <f ca="1">AVERAGEIFS('Fat and Grease Data'!E$2:E$9000,'Fat and Grease Data'!$B$2:$B$9000,'Monthly Prices'!$B279,'Fat and Grease Data'!$C$2:$C$9000,'Monthly Prices'!$C279)</f>
        <v>58.575000000000003</v>
      </c>
      <c r="J279" s="9">
        <f ca="1">_xlfn.MAXIFS('Fat and Grease Data'!$E$2:$E$9000,'Fat and Grease Data'!$B$2:$B$9000,'Monthly Prices'!$B279,'Fat and Grease Data'!$C$2:$C$9000,'Monthly Prices'!$C279)</f>
        <v>59.5</v>
      </c>
      <c r="K279" s="9">
        <f ca="1">_xlfn.MINIFS('Fat and Grease Data'!$E$2:$E$9000,'Fat and Grease Data'!$B$2:$B$9000,'Monthly Prices'!$B279,'Fat and Grease Data'!$C$2:$C$9000,'Monthly Prices'!$C279)</f>
        <v>57.5</v>
      </c>
      <c r="L279" s="9">
        <f t="shared" ca="1" si="96"/>
        <v>0.92499999999999716</v>
      </c>
      <c r="M279" s="9">
        <f t="shared" ca="1" si="97"/>
        <v>-1.0750000000000028</v>
      </c>
      <c r="N279" s="9">
        <f ca="1">AVERAGEIFS('Fat and Grease Data'!F$2:F$9000,'Fat and Grease Data'!$B$2:$B$9000,'Monthly Prices'!$B279,'Fat and Grease Data'!$C$2:$C$9000,'Monthly Prices'!$C279)</f>
        <v>52.8</v>
      </c>
      <c r="O279" s="9">
        <f ca="1">_xlfn.MAXIFS('Fat and Grease Data'!$F$2:$F$9000,'Fat and Grease Data'!$B$2:$B$9000,'Monthly Prices'!$B279,'Fat and Grease Data'!$C$2:$C$9000,'Monthly Prices'!$C279)</f>
        <v>53.5</v>
      </c>
      <c r="P279" s="9">
        <f ca="1">_xlfn.MINIFS('Fat and Grease Data'!$F$2:$F$9000,'Fat and Grease Data'!$B$2:$B$9000,'Monthly Prices'!$B279,'Fat and Grease Data'!$C$2:$C$9000,'Monthly Prices'!$C279)</f>
        <v>52.5</v>
      </c>
      <c r="Q279" s="9">
        <f t="shared" ca="1" si="88"/>
        <v>0.70000000000000284</v>
      </c>
      <c r="R279" s="9">
        <f t="shared" ca="1" si="89"/>
        <v>-0.29999999999999716</v>
      </c>
      <c r="S279" s="9">
        <f ca="1">AVERAGEIFS('Fat and Grease Data'!G$2:G$9000,'Fat and Grease Data'!$B$2:$B$9000,'Monthly Prices'!$B279,'Fat and Grease Data'!$C$2:$C$9000,'Monthly Prices'!$C279)</f>
        <v>55.85</v>
      </c>
      <c r="T279" s="9">
        <f ca="1">_xlfn.MAXIFS('Fat and Grease Data'!$G$2:$G$9000,'Fat and Grease Data'!$B$2:$B$9000,'Monthly Prices'!$B279,'Fat and Grease Data'!$C$2:$C$9000,'Monthly Prices'!$C279)</f>
        <v>57.5</v>
      </c>
      <c r="U279" s="9">
        <f ca="1">_xlfn.MINIFS('Fat and Grease Data'!$G$2:$G$9000,'Fat and Grease Data'!$B$2:$B$9000,'Monthly Prices'!$B279,'Fat and Grease Data'!$C$2:$C$9000,'Monthly Prices'!$C279)</f>
        <v>54.5</v>
      </c>
      <c r="V279" s="9">
        <f t="shared" ca="1" si="100"/>
        <v>1.6499999999999986</v>
      </c>
      <c r="W279" s="9">
        <f t="shared" ca="1" si="101"/>
        <v>-1.3500000000000014</v>
      </c>
      <c r="X279" s="9">
        <f ca="1">AVERAGEIFS('Fat and Grease Data'!H$2:H$9000,'Fat and Grease Data'!$B$2:$B$9000,'Monthly Prices'!$B279,'Fat and Grease Data'!$C$2:$C$9000,'Monthly Prices'!$C279)</f>
        <v>55.1</v>
      </c>
      <c r="Y279" s="9">
        <f ca="1">_xlfn.MAXIFS('Fat and Grease Data'!$H$2:$H$9000,'Fat and Grease Data'!$B$2:$B$9000,'Monthly Prices'!$B279,'Fat and Grease Data'!$C$2:$C$9000,'Monthly Prices'!$C279)</f>
        <v>56.5</v>
      </c>
      <c r="Z279" s="9">
        <f ca="1">_xlfn.MINIFS('Fat and Grease Data'!$H$2:$H$9000,'Fat and Grease Data'!$B$2:$B$9000,'Monthly Prices'!$B279,'Fat and Grease Data'!$C$2:$C$9000,'Monthly Prices'!$C279)</f>
        <v>54.5</v>
      </c>
      <c r="AA279" s="9">
        <f t="shared" ca="1" si="102"/>
        <v>1.3999999999999986</v>
      </c>
      <c r="AB279" s="9">
        <f t="shared" ca="1" si="103"/>
        <v>-0.60000000000000142</v>
      </c>
      <c r="AC279" s="9">
        <f ca="1">AVERAGEIFS('Fat and Grease Data'!I$2:I$9000,'Fat and Grease Data'!$B$2:$B$9000,'Monthly Prices'!$B279,'Fat and Grease Data'!$C$2:$C$9000,'Monthly Prices'!$C279)</f>
        <v>63.2</v>
      </c>
      <c r="AD279" s="9">
        <f ca="1">_xlfn.MAXIFS('Fat and Grease Data'!$I$2:$I$9000,'Fat and Grease Data'!$B$2:$B$9000,'Monthly Prices'!$B279,'Fat and Grease Data'!$C$2:$C$9000,'Monthly Prices'!$C279)</f>
        <v>63.5</v>
      </c>
      <c r="AE279" s="9">
        <f ca="1">_xlfn.MINIFS('Fat and Grease Data'!$I$2:$I$9000,'Fat and Grease Data'!$B$2:$B$9000,'Monthly Prices'!$B279,'Fat and Grease Data'!$C$2:$C$9000,'Monthly Prices'!$C279)</f>
        <v>62.5</v>
      </c>
      <c r="AF279" s="9">
        <f t="shared" ca="1" si="112"/>
        <v>0.29999999999999716</v>
      </c>
      <c r="AG279" s="9">
        <f t="shared" ca="1" si="113"/>
        <v>-0.70000000000000284</v>
      </c>
      <c r="AH279" s="9">
        <f ca="1">AVERAGEIFS('Fat and Grease Data'!J$2:J$9000,'Fat and Grease Data'!$B$2:$B$9000,'Monthly Prices'!$B279,'Fat and Grease Data'!$C$2:$C$9000,'Monthly Prices'!$C279)</f>
        <v>52.8</v>
      </c>
      <c r="AI279" s="9">
        <f ca="1">_xlfn.MAXIFS('Fat and Grease Data'!$J$2:$J$9000,'Fat and Grease Data'!$B$2:$B$9000,'Monthly Prices'!$B279,'Fat and Grease Data'!$C$2:$C$9000,'Monthly Prices'!$C279)</f>
        <v>53.5</v>
      </c>
      <c r="AJ279" s="9">
        <f ca="1">_xlfn.MINIFS('Fat and Grease Data'!$J$2:$J$9000,'Fat and Grease Data'!$B$2:$B$9000,'Monthly Prices'!$B279,'Fat and Grease Data'!$C$2:$C$9000,'Monthly Prices'!$C279)</f>
        <v>52.5</v>
      </c>
      <c r="AK279" s="9">
        <f t="shared" ref="AK279:AK302" ca="1" si="114">AI279-AH279</f>
        <v>0.70000000000000284</v>
      </c>
      <c r="AL279" s="9">
        <f t="shared" ref="AL279:AL342" ca="1" si="115">AJ279-AH279</f>
        <v>-0.29999999999999716</v>
      </c>
      <c r="AM279" s="9">
        <f ca="1">AVERAGEIFS('Fat and Grease Data'!K$2:K$9000,'Fat and Grease Data'!$B$2:$B$9000,'Monthly Prices'!$B279,'Fat and Grease Data'!$C$2:$C$9000,'Monthly Prices'!$C279)</f>
        <v>66.625</v>
      </c>
      <c r="AN279" s="9">
        <f ca="1">_xlfn.MAXIFS('Fat and Grease Data'!$K$2:$K$9000,'Fat and Grease Data'!$B$2:$B$9000,'Monthly Prices'!$B279,'Fat and Grease Data'!$C$2:$C$9000,'Monthly Prices'!$C279)</f>
        <v>67.5</v>
      </c>
      <c r="AO279" s="9">
        <f ca="1">_xlfn.MINIFS('Fat and Grease Data'!$K$2:$K$9000,'Fat and Grease Data'!$B$2:$B$9000,'Monthly Prices'!$B279,'Fat and Grease Data'!$C$2:$C$9000,'Monthly Prices'!$C279)</f>
        <v>62.5</v>
      </c>
      <c r="AP279" s="9">
        <f t="shared" ca="1" si="106"/>
        <v>0.875</v>
      </c>
      <c r="AQ279" s="9">
        <f t="shared" ca="1" si="107"/>
        <v>-4.125</v>
      </c>
      <c r="AR279" s="9">
        <f ca="1">AVERAGEIFS('Fat and Grease Data'!L$2:L$9000,'Fat and Grease Data'!$B$2:$B$9000,'Monthly Prices'!$B279,'Fat and Grease Data'!$C$2:$C$9000,'Monthly Prices'!$C279)</f>
        <v>56.95</v>
      </c>
      <c r="AS279" s="9">
        <f ca="1">_xlfn.MAXIFS('Fat and Grease Data'!$L$2:$L$9000,'Fat and Grease Data'!$B$2:$B$9000,'Monthly Prices'!$B279,'Fat and Grease Data'!$C$2:$C$9000,'Monthly Prices'!$C279)</f>
        <v>58</v>
      </c>
      <c r="AT279" s="9">
        <f ca="1">_xlfn.MINIFS('Fat and Grease Data'!$L$2:$L$9000,'Fat and Grease Data'!$B$2:$B$9000,'Monthly Prices'!$B279,'Fat and Grease Data'!$C$2:$C$9000,'Monthly Prices'!$C279)</f>
        <v>56.5</v>
      </c>
      <c r="AU279" s="9">
        <f t="shared" ca="1" si="108"/>
        <v>1.0499999999999972</v>
      </c>
      <c r="AV279" s="9">
        <f t="shared" ca="1" si="109"/>
        <v>-0.45000000000000284</v>
      </c>
      <c r="AW279" s="9">
        <f ca="1">AVERAGEIFS('Fat and Grease Data'!M$2:M$9000,'Fat and Grease Data'!$B$2:$B$9000,'Monthly Prices'!$B279,'Fat and Grease Data'!$C$2:$C$9000,'Monthly Prices'!$C279)</f>
        <v>62.95</v>
      </c>
      <c r="AX279" s="9">
        <f ca="1">_xlfn.MAXIFS('Fat and Grease Data'!$M$2:$M$9000,'Fat and Grease Data'!$B$2:$B$9000,'Monthly Prices'!$B279,'Fat and Grease Data'!$C$2:$C$9000,'Monthly Prices'!$C279)</f>
        <v>63</v>
      </c>
      <c r="AY279" s="9">
        <f ca="1">_xlfn.MINIFS('Fat and Grease Data'!$M$2:$M$9000,'Fat and Grease Data'!$B$2:$B$9000,'Monthly Prices'!$B279,'Fat and Grease Data'!$C$2:$C$9000,'Monthly Prices'!$C279)</f>
        <v>62.5</v>
      </c>
      <c r="AZ279" s="9">
        <f t="shared" ca="1" si="110"/>
        <v>4.9999999999997158E-2</v>
      </c>
      <c r="BA279" s="9">
        <f t="shared" ca="1" si="111"/>
        <v>-0.45000000000000284</v>
      </c>
      <c r="BB279" s="10">
        <f>'[1]Monthly Prices'!D279</f>
        <v>65.034000000000006</v>
      </c>
      <c r="BC279" s="10">
        <f>'[1]Monthly Prices'!E279</f>
        <v>66.349999999999994</v>
      </c>
      <c r="BD279" s="10">
        <f>'[1]Monthly Prices'!F279</f>
        <v>64.040000000000006</v>
      </c>
      <c r="BE279" s="10">
        <f t="shared" si="93"/>
        <v>1.3159999999999883</v>
      </c>
      <c r="BF279" s="10">
        <f t="shared" si="94"/>
        <v>-0.99399999999999977</v>
      </c>
    </row>
    <row r="280" spans="1:58" x14ac:dyDescent="0.2">
      <c r="A280" s="7">
        <v>44958</v>
      </c>
      <c r="B280" s="8">
        <f t="shared" si="90"/>
        <v>2</v>
      </c>
      <c r="C280" s="8">
        <f t="shared" si="91"/>
        <v>2023</v>
      </c>
      <c r="D280" s="9">
        <f ca="1">AVERAGEIFS('Fat and Grease Data'!D$2:D$9000,'Fat and Grease Data'!$B$2:$B$9000,'Monthly Prices'!$B280,'Fat and Grease Data'!$C$2:$C$9000,'Monthly Prices'!$C280)</f>
        <v>48.55263157894737</v>
      </c>
      <c r="E280" s="9">
        <f ca="1">_xlfn.MAXIFS('Fat and Grease Data'!$D$2:$D$9000,'Fat and Grease Data'!$B$2:$B$9000,'Monthly Prices'!$B280,'Fat and Grease Data'!$C$2:$C$9000,'Monthly Prices'!$C280)</f>
        <v>54.5</v>
      </c>
      <c r="F280" s="9">
        <f ca="1">_xlfn.MINIFS('Fat and Grease Data'!$D$2:$D$9000,'Fat and Grease Data'!$B$2:$B$9000,'Monthly Prices'!$B280,'Fat and Grease Data'!$C$2:$C$9000,'Monthly Prices'!$C280)</f>
        <v>46.5</v>
      </c>
      <c r="G280" s="9">
        <f t="shared" ca="1" si="92"/>
        <v>5.9473684210526301</v>
      </c>
      <c r="H280" s="9">
        <f t="shared" ca="1" si="95"/>
        <v>-2.0526315789473699</v>
      </c>
      <c r="I280" s="9">
        <f ca="1">AVERAGEIFS('Fat and Grease Data'!E$2:E$9000,'Fat and Grease Data'!$B$2:$B$9000,'Monthly Prices'!$B280,'Fat and Grease Data'!$C$2:$C$9000,'Monthly Prices'!$C280)</f>
        <v>49.25</v>
      </c>
      <c r="J280" s="9">
        <f ca="1">_xlfn.MAXIFS('Fat and Grease Data'!$E$2:$E$9000,'Fat and Grease Data'!$B$2:$B$9000,'Monthly Prices'!$B280,'Fat and Grease Data'!$C$2:$C$9000,'Monthly Prices'!$C280)</f>
        <v>55.25</v>
      </c>
      <c r="K280" s="9">
        <f ca="1">_xlfn.MINIFS('Fat and Grease Data'!$E$2:$E$9000,'Fat and Grease Data'!$B$2:$B$9000,'Monthly Prices'!$B280,'Fat and Grease Data'!$C$2:$C$9000,'Monthly Prices'!$C280)</f>
        <v>47</v>
      </c>
      <c r="L280" s="9">
        <f t="shared" ca="1" si="96"/>
        <v>6</v>
      </c>
      <c r="M280" s="9">
        <f t="shared" ca="1" si="97"/>
        <v>-2.25</v>
      </c>
      <c r="N280" s="9">
        <f ca="1">AVERAGEIFS('Fat and Grease Data'!F$2:F$9000,'Fat and Grease Data'!$B$2:$B$9000,'Monthly Prices'!$B280,'Fat and Grease Data'!$C$2:$C$9000,'Monthly Prices'!$C280)</f>
        <v>50.5</v>
      </c>
      <c r="O280" s="9">
        <f ca="1">_xlfn.MAXIFS('Fat and Grease Data'!$F$2:$F$9000,'Fat and Grease Data'!$B$2:$B$9000,'Monthly Prices'!$B280,'Fat and Grease Data'!$C$2:$C$9000,'Monthly Prices'!$C280)</f>
        <v>52.5</v>
      </c>
      <c r="P280" s="9">
        <f ca="1">_xlfn.MINIFS('Fat and Grease Data'!$F$2:$F$9000,'Fat and Grease Data'!$B$2:$B$9000,'Monthly Prices'!$B280,'Fat and Grease Data'!$C$2:$C$9000,'Monthly Prices'!$C280)</f>
        <v>45.5</v>
      </c>
      <c r="Q280" s="9">
        <f t="shared" ca="1" si="88"/>
        <v>2</v>
      </c>
      <c r="R280" s="9">
        <f t="shared" ca="1" si="89"/>
        <v>-5</v>
      </c>
      <c r="S280" s="9">
        <f ca="1">AVERAGEIFS('Fat and Grease Data'!G$2:G$9000,'Fat and Grease Data'!$B$2:$B$9000,'Monthly Prices'!$B280,'Fat and Grease Data'!$C$2:$C$9000,'Monthly Prices'!$C280)</f>
        <v>48.657894736842103</v>
      </c>
      <c r="T280" s="9">
        <f ca="1">_xlfn.MAXIFS('Fat and Grease Data'!$G$2:$G$9000,'Fat and Grease Data'!$B$2:$B$9000,'Monthly Prices'!$B280,'Fat and Grease Data'!$C$2:$C$9000,'Monthly Prices'!$C280)</f>
        <v>52.5</v>
      </c>
      <c r="U280" s="9">
        <f ca="1">_xlfn.MINIFS('Fat and Grease Data'!$G$2:$G$9000,'Fat and Grease Data'!$B$2:$B$9000,'Monthly Prices'!$B280,'Fat and Grease Data'!$C$2:$C$9000,'Monthly Prices'!$C280)</f>
        <v>46.5</v>
      </c>
      <c r="V280" s="9">
        <f t="shared" ca="1" si="100"/>
        <v>3.8421052631578974</v>
      </c>
      <c r="W280" s="9">
        <f t="shared" ca="1" si="101"/>
        <v>-2.1578947368421026</v>
      </c>
      <c r="X280" s="9">
        <f ca="1">AVERAGEIFS('Fat and Grease Data'!H$2:H$9000,'Fat and Grease Data'!$B$2:$B$9000,'Monthly Prices'!$B280,'Fat and Grease Data'!$C$2:$C$9000,'Monthly Prices'!$C280)</f>
        <v>53.289473684210527</v>
      </c>
      <c r="Y280" s="9">
        <f ca="1">_xlfn.MAXIFS('Fat and Grease Data'!$H$2:$H$9000,'Fat and Grease Data'!$B$2:$B$9000,'Monthly Prices'!$B280,'Fat and Grease Data'!$C$2:$C$9000,'Monthly Prices'!$C280)</f>
        <v>54.5</v>
      </c>
      <c r="Z280" s="9">
        <f ca="1">_xlfn.MINIFS('Fat and Grease Data'!$H$2:$H$9000,'Fat and Grease Data'!$B$2:$B$9000,'Monthly Prices'!$B280,'Fat and Grease Data'!$C$2:$C$9000,'Monthly Prices'!$C280)</f>
        <v>47.5</v>
      </c>
      <c r="AA280" s="9">
        <f t="shared" ca="1" si="102"/>
        <v>1.2105263157894726</v>
      </c>
      <c r="AB280" s="9">
        <f t="shared" ca="1" si="103"/>
        <v>-5.7894736842105274</v>
      </c>
      <c r="AC280" s="9">
        <f ca="1">AVERAGEIFS('Fat and Grease Data'!I$2:I$9000,'Fat and Grease Data'!$B$2:$B$9000,'Monthly Prices'!$B280,'Fat and Grease Data'!$C$2:$C$9000,'Monthly Prices'!$C280)</f>
        <v>58.60526315789474</v>
      </c>
      <c r="AD280" s="9">
        <f ca="1">_xlfn.MAXIFS('Fat and Grease Data'!$I$2:$I$9000,'Fat and Grease Data'!$B$2:$B$9000,'Monthly Prices'!$B280,'Fat and Grease Data'!$C$2:$C$9000,'Monthly Prices'!$C280)</f>
        <v>62</v>
      </c>
      <c r="AE280" s="9">
        <f ca="1">_xlfn.MINIFS('Fat and Grease Data'!$I$2:$I$9000,'Fat and Grease Data'!$B$2:$B$9000,'Monthly Prices'!$B280,'Fat and Grease Data'!$C$2:$C$9000,'Monthly Prices'!$C280)</f>
        <v>57</v>
      </c>
      <c r="AF280" s="9">
        <f t="shared" ca="1" si="112"/>
        <v>3.3947368421052602</v>
      </c>
      <c r="AG280" s="9">
        <f t="shared" ca="1" si="113"/>
        <v>-1.6052631578947398</v>
      </c>
      <c r="AH280" s="9">
        <f ca="1">AVERAGEIFS('Fat and Grease Data'!J$2:J$9000,'Fat and Grease Data'!$B$2:$B$9000,'Monthly Prices'!$B280,'Fat and Grease Data'!$C$2:$C$9000,'Monthly Prices'!$C280)</f>
        <v>50.710526315789473</v>
      </c>
      <c r="AI280" s="9">
        <f ca="1">_xlfn.MAXIFS('Fat and Grease Data'!$J$2:$J$9000,'Fat and Grease Data'!$B$2:$B$9000,'Monthly Prices'!$B280,'Fat and Grease Data'!$C$2:$C$9000,'Monthly Prices'!$C280)</f>
        <v>52.5</v>
      </c>
      <c r="AJ280" s="9">
        <f ca="1">_xlfn.MINIFS('Fat and Grease Data'!$J$2:$J$9000,'Fat and Grease Data'!$B$2:$B$9000,'Monthly Prices'!$B280,'Fat and Grease Data'!$C$2:$C$9000,'Monthly Prices'!$C280)</f>
        <v>46.5</v>
      </c>
      <c r="AK280" s="9">
        <f t="shared" ca="1" si="114"/>
        <v>1.7894736842105274</v>
      </c>
      <c r="AL280" s="9">
        <f t="shared" ca="1" si="115"/>
        <v>-4.2105263157894726</v>
      </c>
      <c r="AM280" s="9">
        <f ca="1">AVERAGEIFS('Fat and Grease Data'!K$2:K$9000,'Fat and Grease Data'!$B$2:$B$9000,'Monthly Prices'!$B280,'Fat and Grease Data'!$C$2:$C$9000,'Monthly Prices'!$C280)</f>
        <v>56.39473684210526</v>
      </c>
      <c r="AN280" s="9">
        <f ca="1">_xlfn.MAXIFS('Fat and Grease Data'!$K$2:$K$9000,'Fat and Grease Data'!$B$2:$B$9000,'Monthly Prices'!$B280,'Fat and Grease Data'!$C$2:$C$9000,'Monthly Prices'!$C280)</f>
        <v>62.5</v>
      </c>
      <c r="AO280" s="9">
        <f ca="1">_xlfn.MINIFS('Fat and Grease Data'!$K$2:$K$9000,'Fat and Grease Data'!$B$2:$B$9000,'Monthly Prices'!$B280,'Fat and Grease Data'!$C$2:$C$9000,'Monthly Prices'!$C280)</f>
        <v>55.5</v>
      </c>
      <c r="AP280" s="9">
        <f t="shared" ca="1" si="106"/>
        <v>6.1052631578947398</v>
      </c>
      <c r="AQ280" s="9">
        <f t="shared" ca="1" si="107"/>
        <v>-0.89473684210526017</v>
      </c>
      <c r="AR280" s="9">
        <f ca="1">AVERAGEIFS('Fat and Grease Data'!L$2:L$9000,'Fat and Grease Data'!$B$2:$B$9000,'Monthly Prices'!$B280,'Fat and Grease Data'!$C$2:$C$9000,'Monthly Prices'!$C280)</f>
        <v>54.815789473684212</v>
      </c>
      <c r="AS280" s="9">
        <f ca="1">_xlfn.MAXIFS('Fat and Grease Data'!$L$2:$L$9000,'Fat and Grease Data'!$B$2:$B$9000,'Monthly Prices'!$B280,'Fat and Grease Data'!$C$2:$C$9000,'Monthly Prices'!$C280)</f>
        <v>56.5</v>
      </c>
      <c r="AT280" s="9">
        <f ca="1">_xlfn.MINIFS('Fat and Grease Data'!$L$2:$L$9000,'Fat and Grease Data'!$B$2:$B$9000,'Monthly Prices'!$B280,'Fat and Grease Data'!$C$2:$C$9000,'Monthly Prices'!$C280)</f>
        <v>51.5</v>
      </c>
      <c r="AU280" s="9">
        <f t="shared" ca="1" si="108"/>
        <v>1.6842105263157876</v>
      </c>
      <c r="AV280" s="9">
        <f t="shared" ca="1" si="109"/>
        <v>-3.3157894736842124</v>
      </c>
      <c r="AW280" s="9">
        <f ca="1">AVERAGEIFS('Fat and Grease Data'!M$2:M$9000,'Fat and Grease Data'!$B$2:$B$9000,'Monthly Prices'!$B280,'Fat and Grease Data'!$C$2:$C$9000,'Monthly Prices'!$C280)</f>
        <v>59.342105263157897</v>
      </c>
      <c r="AX280" s="9">
        <f ca="1">_xlfn.MAXIFS('Fat and Grease Data'!$M$2:$M$9000,'Fat and Grease Data'!$B$2:$B$9000,'Monthly Prices'!$B280,'Fat and Grease Data'!$C$2:$C$9000,'Monthly Prices'!$C280)</f>
        <v>62.5</v>
      </c>
      <c r="AY280" s="9">
        <f ca="1">_xlfn.MINIFS('Fat and Grease Data'!$M$2:$M$9000,'Fat and Grease Data'!$B$2:$B$9000,'Monthly Prices'!$B280,'Fat and Grease Data'!$C$2:$C$9000,'Monthly Prices'!$C280)</f>
        <v>58.5</v>
      </c>
      <c r="AZ280" s="9">
        <f t="shared" ca="1" si="110"/>
        <v>3.1578947368421026</v>
      </c>
      <c r="BA280" s="9">
        <f t="shared" ca="1" si="111"/>
        <v>-0.84210526315789735</v>
      </c>
      <c r="BB280" s="10">
        <f>'[1]Monthly Prices'!D280</f>
        <v>63.309473684210523</v>
      </c>
      <c r="BC280" s="10">
        <f>'[1]Monthly Prices'!E280</f>
        <v>64.83</v>
      </c>
      <c r="BD280" s="10">
        <f>'[1]Monthly Prices'!F280</f>
        <v>61.54</v>
      </c>
      <c r="BE280" s="10">
        <f t="shared" si="93"/>
        <v>1.5205263157894748</v>
      </c>
      <c r="BF280" s="10">
        <f t="shared" si="94"/>
        <v>-1.7694736842105243</v>
      </c>
    </row>
    <row r="281" spans="1:58" x14ac:dyDescent="0.2">
      <c r="A281" s="7">
        <v>44986</v>
      </c>
      <c r="B281" s="8">
        <f t="shared" si="90"/>
        <v>3</v>
      </c>
      <c r="C281" s="8">
        <f t="shared" si="91"/>
        <v>2023</v>
      </c>
      <c r="D281" s="9">
        <f ca="1">AVERAGEIFS('Fat and Grease Data'!D$2:D$9000,'Fat and Grease Data'!$B$2:$B$9000,'Monthly Prices'!$B281,'Fat and Grease Data'!$C$2:$C$9000,'Monthly Prices'!$C281)</f>
        <v>45.260869565217391</v>
      </c>
      <c r="E281" s="9">
        <f ca="1">_xlfn.MAXIFS('Fat and Grease Data'!$D$2:$D$9000,'Fat and Grease Data'!$B$2:$B$9000,'Monthly Prices'!$B281,'Fat and Grease Data'!$C$2:$C$9000,'Monthly Prices'!$C281)</f>
        <v>46.5</v>
      </c>
      <c r="F281" s="9">
        <f ca="1">_xlfn.MINIFS('Fat and Grease Data'!$D$2:$D$9000,'Fat and Grease Data'!$B$2:$B$9000,'Monthly Prices'!$B281,'Fat and Grease Data'!$C$2:$C$9000,'Monthly Prices'!$C281)</f>
        <v>42.5</v>
      </c>
      <c r="G281" s="9">
        <f t="shared" ca="1" si="92"/>
        <v>1.2391304347826093</v>
      </c>
      <c r="H281" s="9">
        <f t="shared" ca="1" si="95"/>
        <v>-2.7608695652173907</v>
      </c>
      <c r="I281" s="9">
        <f ca="1">AVERAGEIFS('Fat and Grease Data'!E$2:E$9000,'Fat and Grease Data'!$B$2:$B$9000,'Monthly Prices'!$B281,'Fat and Grease Data'!$C$2:$C$9000,'Monthly Prices'!$C281)</f>
        <v>46.130434782608695</v>
      </c>
      <c r="J281" s="9">
        <f ca="1">_xlfn.MAXIFS('Fat and Grease Data'!$E$2:$E$9000,'Fat and Grease Data'!$B$2:$B$9000,'Monthly Prices'!$B281,'Fat and Grease Data'!$C$2:$C$9000,'Monthly Prices'!$C281)</f>
        <v>47.5</v>
      </c>
      <c r="K281" s="9">
        <f ca="1">_xlfn.MINIFS('Fat and Grease Data'!$E$2:$E$9000,'Fat and Grease Data'!$B$2:$B$9000,'Monthly Prices'!$B281,'Fat and Grease Data'!$C$2:$C$9000,'Monthly Prices'!$C281)</f>
        <v>43</v>
      </c>
      <c r="L281" s="9">
        <f t="shared" ca="1" si="96"/>
        <v>1.3695652173913047</v>
      </c>
      <c r="M281" s="9">
        <f t="shared" ca="1" si="97"/>
        <v>-3.1304347826086953</v>
      </c>
      <c r="N281" s="9">
        <f ca="1">AVERAGEIFS('Fat and Grease Data'!F$2:F$9000,'Fat and Grease Data'!$B$2:$B$9000,'Monthly Prices'!$B281,'Fat and Grease Data'!$C$2:$C$9000,'Monthly Prices'!$C281)</f>
        <v>42.902173913043477</v>
      </c>
      <c r="O281" s="9">
        <f ca="1">_xlfn.MAXIFS('Fat and Grease Data'!$F$2:$F$9000,'Fat and Grease Data'!$B$2:$B$9000,'Monthly Prices'!$B281,'Fat and Grease Data'!$C$2:$C$9000,'Monthly Prices'!$C281)</f>
        <v>45.5</v>
      </c>
      <c r="P281" s="9">
        <f ca="1">_xlfn.MINIFS('Fat and Grease Data'!$F$2:$F$9000,'Fat and Grease Data'!$B$2:$B$9000,'Monthly Prices'!$B281,'Fat and Grease Data'!$C$2:$C$9000,'Monthly Prices'!$C281)</f>
        <v>41.5</v>
      </c>
      <c r="Q281" s="9">
        <f t="shared" ca="1" si="88"/>
        <v>2.5978260869565233</v>
      </c>
      <c r="R281" s="9">
        <f t="shared" ca="1" si="89"/>
        <v>-1.4021739130434767</v>
      </c>
      <c r="S281" s="9">
        <f ca="1">AVERAGEIFS('Fat and Grease Data'!G$2:G$9000,'Fat and Grease Data'!$B$2:$B$9000,'Monthly Prices'!$B281,'Fat and Grease Data'!$C$2:$C$9000,'Monthly Prices'!$C281)</f>
        <v>44.815217391304351</v>
      </c>
      <c r="T281" s="9">
        <f ca="1">_xlfn.MAXIFS('Fat and Grease Data'!$G$2:$G$9000,'Fat and Grease Data'!$B$2:$B$9000,'Monthly Prices'!$B281,'Fat and Grease Data'!$C$2:$C$9000,'Monthly Prices'!$C281)</f>
        <v>46.5</v>
      </c>
      <c r="U281" s="9">
        <f ca="1">_xlfn.MINIFS('Fat and Grease Data'!$G$2:$G$9000,'Fat and Grease Data'!$B$2:$B$9000,'Monthly Prices'!$B281,'Fat and Grease Data'!$C$2:$C$9000,'Monthly Prices'!$C281)</f>
        <v>42.25</v>
      </c>
      <c r="V281" s="9">
        <f t="shared" ca="1" si="100"/>
        <v>1.6847826086956488</v>
      </c>
      <c r="W281" s="9">
        <f t="shared" ca="1" si="101"/>
        <v>-2.5652173913043512</v>
      </c>
      <c r="X281" s="9">
        <f ca="1">AVERAGEIFS('Fat and Grease Data'!H$2:H$9000,'Fat and Grease Data'!$B$2:$B$9000,'Monthly Prices'!$B281,'Fat and Grease Data'!$C$2:$C$9000,'Monthly Prices'!$C281)</f>
        <v>45.804347826086953</v>
      </c>
      <c r="Y281" s="9">
        <f ca="1">_xlfn.MAXIFS('Fat and Grease Data'!$H$2:$H$9000,'Fat and Grease Data'!$B$2:$B$9000,'Monthly Prices'!$B281,'Fat and Grease Data'!$C$2:$C$9000,'Monthly Prices'!$C281)</f>
        <v>47.5</v>
      </c>
      <c r="Z281" s="9">
        <f ca="1">_xlfn.MINIFS('Fat and Grease Data'!$H$2:$H$9000,'Fat and Grease Data'!$B$2:$B$9000,'Monthly Prices'!$B281,'Fat and Grease Data'!$C$2:$C$9000,'Monthly Prices'!$C281)</f>
        <v>44.5</v>
      </c>
      <c r="AA281" s="9">
        <f t="shared" ca="1" si="102"/>
        <v>1.6956521739130466</v>
      </c>
      <c r="AB281" s="9">
        <f t="shared" ca="1" si="103"/>
        <v>-1.3043478260869534</v>
      </c>
      <c r="AC281" s="9">
        <f ca="1">AVERAGEIFS('Fat and Grease Data'!I$2:I$9000,'Fat and Grease Data'!$B$2:$B$9000,'Monthly Prices'!$B281,'Fat and Grease Data'!$C$2:$C$9000,'Monthly Prices'!$C281)</f>
        <v>53.869565217391305</v>
      </c>
      <c r="AD281" s="9">
        <f ca="1">_xlfn.MAXIFS('Fat and Grease Data'!$I$2:$I$9000,'Fat and Grease Data'!$B$2:$B$9000,'Monthly Prices'!$B281,'Fat and Grease Data'!$C$2:$C$9000,'Monthly Prices'!$C281)</f>
        <v>55</v>
      </c>
      <c r="AE281" s="9">
        <f ca="1">_xlfn.MINIFS('Fat and Grease Data'!$I$2:$I$9000,'Fat and Grease Data'!$B$2:$B$9000,'Monthly Prices'!$B281,'Fat and Grease Data'!$C$2:$C$9000,'Monthly Prices'!$C281)</f>
        <v>53</v>
      </c>
      <c r="AF281" s="9">
        <f t="shared" ca="1" si="112"/>
        <v>1.1304347826086953</v>
      </c>
      <c r="AG281" s="9">
        <f t="shared" ca="1" si="113"/>
        <v>-0.86956521739130466</v>
      </c>
      <c r="AH281" s="9">
        <f ca="1">AVERAGEIFS('Fat and Grease Data'!J$2:J$9000,'Fat and Grease Data'!$B$2:$B$9000,'Monthly Prices'!$B281,'Fat and Grease Data'!$C$2:$C$9000,'Monthly Prices'!$C281)</f>
        <v>43.717391304347828</v>
      </c>
      <c r="AI281" s="9">
        <f ca="1">_xlfn.MAXIFS('Fat and Grease Data'!$J$2:$J$9000,'Fat and Grease Data'!$B$2:$B$9000,'Monthly Prices'!$B281,'Fat and Grease Data'!$C$2:$C$9000,'Monthly Prices'!$C281)</f>
        <v>46.5</v>
      </c>
      <c r="AJ281" s="9">
        <f ca="1">_xlfn.MINIFS('Fat and Grease Data'!$J$2:$J$9000,'Fat and Grease Data'!$B$2:$B$9000,'Monthly Prices'!$B281,'Fat and Grease Data'!$C$2:$C$9000,'Monthly Prices'!$C281)</f>
        <v>41.5</v>
      </c>
      <c r="AK281" s="9">
        <f t="shared" ca="1" si="114"/>
        <v>2.7826086956521721</v>
      </c>
      <c r="AL281" s="9">
        <f t="shared" ca="1" si="115"/>
        <v>-2.2173913043478279</v>
      </c>
      <c r="AM281" s="9">
        <f ca="1">AVERAGEIFS('Fat and Grease Data'!K$2:K$9000,'Fat and Grease Data'!$B$2:$B$9000,'Monthly Prices'!$B281,'Fat and Grease Data'!$C$2:$C$9000,'Monthly Prices'!$C281)</f>
        <v>51.478260869565219</v>
      </c>
      <c r="AN281" s="9">
        <f ca="1">_xlfn.MAXIFS('Fat and Grease Data'!$K$2:$K$9000,'Fat and Grease Data'!$B$2:$B$9000,'Monthly Prices'!$B281,'Fat and Grease Data'!$C$2:$C$9000,'Monthly Prices'!$C281)</f>
        <v>54.5</v>
      </c>
      <c r="AO281" s="9">
        <f ca="1">_xlfn.MINIFS('Fat and Grease Data'!$K$2:$K$9000,'Fat and Grease Data'!$B$2:$B$9000,'Monthly Prices'!$B281,'Fat and Grease Data'!$C$2:$C$9000,'Monthly Prices'!$C281)</f>
        <v>48.5</v>
      </c>
      <c r="AP281" s="9">
        <f t="shared" ca="1" si="106"/>
        <v>3.0217391304347814</v>
      </c>
      <c r="AQ281" s="9">
        <f t="shared" ca="1" si="107"/>
        <v>-2.9782608695652186</v>
      </c>
      <c r="AR281" s="9">
        <f ca="1">AVERAGEIFS('Fat and Grease Data'!L$2:L$9000,'Fat and Grease Data'!$B$2:$B$9000,'Monthly Prices'!$B281,'Fat and Grease Data'!$C$2:$C$9000,'Monthly Prices'!$C281)</f>
        <v>47.586956521739133</v>
      </c>
      <c r="AS281" s="9">
        <f ca="1">_xlfn.MAXIFS('Fat and Grease Data'!$L$2:$L$9000,'Fat and Grease Data'!$B$2:$B$9000,'Monthly Prices'!$B281,'Fat and Grease Data'!$C$2:$C$9000,'Monthly Prices'!$C281)</f>
        <v>51.5</v>
      </c>
      <c r="AT281" s="9">
        <f ca="1">_xlfn.MINIFS('Fat and Grease Data'!$L$2:$L$9000,'Fat and Grease Data'!$B$2:$B$9000,'Monthly Prices'!$B281,'Fat and Grease Data'!$C$2:$C$9000,'Monthly Prices'!$C281)</f>
        <v>44.5</v>
      </c>
      <c r="AU281" s="9">
        <f t="shared" ca="1" si="108"/>
        <v>3.9130434782608674</v>
      </c>
      <c r="AV281" s="9">
        <f t="shared" ca="1" si="109"/>
        <v>-3.0869565217391326</v>
      </c>
      <c r="AW281" s="9">
        <f ca="1">AVERAGEIFS('Fat and Grease Data'!M$2:M$9000,'Fat and Grease Data'!$B$2:$B$9000,'Monthly Prices'!$B281,'Fat and Grease Data'!$C$2:$C$9000,'Monthly Prices'!$C281)</f>
        <v>52.782608695652172</v>
      </c>
      <c r="AX281" s="9">
        <f ca="1">_xlfn.MAXIFS('Fat and Grease Data'!$M$2:$M$9000,'Fat and Grease Data'!$B$2:$B$9000,'Monthly Prices'!$B281,'Fat and Grease Data'!$C$2:$C$9000,'Monthly Prices'!$C281)</f>
        <v>55.5</v>
      </c>
      <c r="AY281" s="9">
        <f ca="1">_xlfn.MINIFS('Fat and Grease Data'!$M$2:$M$9000,'Fat and Grease Data'!$B$2:$B$9000,'Monthly Prices'!$B281,'Fat and Grease Data'!$C$2:$C$9000,'Monthly Prices'!$C281)</f>
        <v>51</v>
      </c>
      <c r="AZ281" s="9">
        <f t="shared" ca="1" si="110"/>
        <v>2.7173913043478279</v>
      </c>
      <c r="BA281" s="9">
        <f t="shared" ca="1" si="111"/>
        <v>-1.7826086956521721</v>
      </c>
      <c r="BB281" s="10">
        <f>'[1]Monthly Prices'!D281</f>
        <v>58.771739130434781</v>
      </c>
      <c r="BC281" s="10">
        <f>'[1]Monthly Prices'!E281</f>
        <v>63.9</v>
      </c>
      <c r="BD281" s="10">
        <f>'[1]Monthly Prices'!F281</f>
        <v>54.17</v>
      </c>
      <c r="BE281" s="10">
        <f t="shared" si="93"/>
        <v>5.1282608695652172</v>
      </c>
      <c r="BF281" s="10">
        <f t="shared" si="94"/>
        <v>-4.6017391304347797</v>
      </c>
    </row>
    <row r="282" spans="1:58" x14ac:dyDescent="0.2">
      <c r="A282" s="7">
        <v>45017</v>
      </c>
      <c r="B282" s="8">
        <f t="shared" si="90"/>
        <v>4</v>
      </c>
      <c r="C282" s="8">
        <f t="shared" si="91"/>
        <v>2023</v>
      </c>
      <c r="D282" s="9">
        <f ca="1">AVERAGEIFS('Fat and Grease Data'!D$2:D$9000,'Fat and Grease Data'!$B$2:$B$9000,'Monthly Prices'!$B282,'Fat and Grease Data'!$C$2:$C$9000,'Monthly Prices'!$C282)</f>
        <v>43.60526315789474</v>
      </c>
      <c r="E282" s="9">
        <f ca="1">_xlfn.MAXIFS('Fat and Grease Data'!$D$2:$D$9000,'Fat and Grease Data'!$B$2:$B$9000,'Monthly Prices'!$B282,'Fat and Grease Data'!$C$2:$C$9000,'Monthly Prices'!$C282)</f>
        <v>46.5</v>
      </c>
      <c r="F282" s="9">
        <f ca="1">_xlfn.MINIFS('Fat and Grease Data'!$D$2:$D$9000,'Fat and Grease Data'!$B$2:$B$9000,'Monthly Prices'!$B282,'Fat and Grease Data'!$C$2:$C$9000,'Monthly Prices'!$C282)</f>
        <v>42.5</v>
      </c>
      <c r="G282" s="9">
        <f t="shared" ca="1" si="92"/>
        <v>2.8947368421052602</v>
      </c>
      <c r="H282" s="9">
        <f t="shared" ca="1" si="95"/>
        <v>-1.1052631578947398</v>
      </c>
      <c r="I282" s="9">
        <f ca="1">AVERAGEIFS('Fat and Grease Data'!E$2:E$9000,'Fat and Grease Data'!$B$2:$B$9000,'Monthly Prices'!$B282,'Fat and Grease Data'!$C$2:$C$9000,'Monthly Prices'!$C282)</f>
        <v>44.263157894736842</v>
      </c>
      <c r="J282" s="9">
        <f ca="1">_xlfn.MAXIFS('Fat and Grease Data'!$E$2:$E$9000,'Fat and Grease Data'!$B$2:$B$9000,'Monthly Prices'!$B282,'Fat and Grease Data'!$C$2:$C$9000,'Monthly Prices'!$C282)</f>
        <v>47.5</v>
      </c>
      <c r="K282" s="9">
        <f ca="1">_xlfn.MINIFS('Fat and Grease Data'!$E$2:$E$9000,'Fat and Grease Data'!$B$2:$B$9000,'Monthly Prices'!$B282,'Fat and Grease Data'!$C$2:$C$9000,'Monthly Prices'!$C282)</f>
        <v>43</v>
      </c>
      <c r="L282" s="9">
        <f t="shared" ca="1" si="96"/>
        <v>3.2368421052631575</v>
      </c>
      <c r="M282" s="9">
        <f t="shared" ca="1" si="97"/>
        <v>-1.2631578947368425</v>
      </c>
      <c r="N282" s="9">
        <f ca="1">AVERAGEIFS('Fat and Grease Data'!F$2:F$9000,'Fat and Grease Data'!$B$2:$B$9000,'Monthly Prices'!$B282,'Fat and Grease Data'!$C$2:$C$9000,'Monthly Prices'!$C282)</f>
        <v>41.5</v>
      </c>
      <c r="O282" s="9">
        <f ca="1">_xlfn.MAXIFS('Fat and Grease Data'!$F$2:$F$9000,'Fat and Grease Data'!$B$2:$B$9000,'Monthly Prices'!$B282,'Fat and Grease Data'!$C$2:$C$9000,'Monthly Prices'!$C282)</f>
        <v>41.5</v>
      </c>
      <c r="P282" s="9">
        <f ca="1">_xlfn.MINIFS('Fat and Grease Data'!$F$2:$F$9000,'Fat and Grease Data'!$B$2:$B$9000,'Monthly Prices'!$B282,'Fat and Grease Data'!$C$2:$C$9000,'Monthly Prices'!$C282)</f>
        <v>41.5</v>
      </c>
      <c r="Q282" s="9">
        <f t="shared" ca="1" si="88"/>
        <v>0</v>
      </c>
      <c r="R282" s="9">
        <f t="shared" ca="1" si="89"/>
        <v>0</v>
      </c>
      <c r="S282" s="9">
        <f ca="1">AVERAGEIFS('Fat and Grease Data'!G$2:G$9000,'Fat and Grease Data'!$B$2:$B$9000,'Monthly Prices'!$B282,'Fat and Grease Data'!$C$2:$C$9000,'Monthly Prices'!$C282)</f>
        <v>42.026315789473685</v>
      </c>
      <c r="T282" s="9">
        <f ca="1">_xlfn.MAXIFS('Fat and Grease Data'!$G$2:$G$9000,'Fat and Grease Data'!$B$2:$B$9000,'Monthly Prices'!$B282,'Fat and Grease Data'!$C$2:$C$9000,'Monthly Prices'!$C282)</f>
        <v>42.25</v>
      </c>
      <c r="U282" s="9">
        <f ca="1">_xlfn.MINIFS('Fat and Grease Data'!$G$2:$G$9000,'Fat and Grease Data'!$B$2:$B$9000,'Monthly Prices'!$B282,'Fat and Grease Data'!$C$2:$C$9000,'Monthly Prices'!$C282)</f>
        <v>42</v>
      </c>
      <c r="V282" s="9">
        <f t="shared" ca="1" si="100"/>
        <v>0.22368421052631504</v>
      </c>
      <c r="W282" s="9">
        <f t="shared" ca="1" si="101"/>
        <v>-2.6315789473684958E-2</v>
      </c>
      <c r="X282" s="9">
        <f ca="1">AVERAGEIFS('Fat and Grease Data'!H$2:H$9000,'Fat and Grease Data'!$B$2:$B$9000,'Monthly Prices'!$B282,'Fat and Grease Data'!$C$2:$C$9000,'Monthly Prices'!$C282)</f>
        <v>44.5</v>
      </c>
      <c r="Y282" s="9">
        <f ca="1">_xlfn.MAXIFS('Fat and Grease Data'!$H$2:$H$9000,'Fat and Grease Data'!$B$2:$B$9000,'Monthly Prices'!$B282,'Fat and Grease Data'!$C$2:$C$9000,'Monthly Prices'!$C282)</f>
        <v>44.5</v>
      </c>
      <c r="Z282" s="9">
        <f ca="1">_xlfn.MINIFS('Fat and Grease Data'!$H$2:$H$9000,'Fat and Grease Data'!$B$2:$B$9000,'Monthly Prices'!$B282,'Fat and Grease Data'!$C$2:$C$9000,'Monthly Prices'!$C282)</f>
        <v>44.5</v>
      </c>
      <c r="AA282" s="9">
        <f t="shared" ca="1" si="102"/>
        <v>0</v>
      </c>
      <c r="AB282" s="9">
        <f t="shared" ca="1" si="103"/>
        <v>0</v>
      </c>
      <c r="AC282" s="9">
        <f ca="1">AVERAGEIFS('Fat and Grease Data'!I$2:I$9000,'Fat and Grease Data'!$B$2:$B$9000,'Monthly Prices'!$B282,'Fat and Grease Data'!$C$2:$C$9000,'Monthly Prices'!$C282)</f>
        <v>52.973684210526315</v>
      </c>
      <c r="AD282" s="9">
        <f ca="1">_xlfn.MAXIFS('Fat and Grease Data'!$I$2:$I$9000,'Fat and Grease Data'!$B$2:$B$9000,'Monthly Prices'!$B282,'Fat and Grease Data'!$C$2:$C$9000,'Monthly Prices'!$C282)</f>
        <v>53</v>
      </c>
      <c r="AE282" s="9">
        <f ca="1">_xlfn.MINIFS('Fat and Grease Data'!$I$2:$I$9000,'Fat and Grease Data'!$B$2:$B$9000,'Monthly Prices'!$B282,'Fat and Grease Data'!$C$2:$C$9000,'Monthly Prices'!$C282)</f>
        <v>52.5</v>
      </c>
      <c r="AF282" s="9">
        <f t="shared" ca="1" si="112"/>
        <v>2.6315789473684958E-2</v>
      </c>
      <c r="AG282" s="9">
        <f t="shared" ca="1" si="113"/>
        <v>-0.47368421052631504</v>
      </c>
      <c r="AH282" s="9">
        <f ca="1">AVERAGEIFS('Fat and Grease Data'!J$2:J$9000,'Fat and Grease Data'!$B$2:$B$9000,'Monthly Prices'!$B282,'Fat and Grease Data'!$C$2:$C$9000,'Monthly Prices'!$C282)</f>
        <v>41.5</v>
      </c>
      <c r="AI282" s="9">
        <f ca="1">_xlfn.MAXIFS('Fat and Grease Data'!$J$2:$J$9000,'Fat and Grease Data'!$B$2:$B$9000,'Monthly Prices'!$B282,'Fat and Grease Data'!$C$2:$C$9000,'Monthly Prices'!$C282)</f>
        <v>41.5</v>
      </c>
      <c r="AJ282" s="9">
        <f ca="1">_xlfn.MINIFS('Fat and Grease Data'!$J$2:$J$9000,'Fat and Grease Data'!$B$2:$B$9000,'Monthly Prices'!$B282,'Fat and Grease Data'!$C$2:$C$9000,'Monthly Prices'!$C282)</f>
        <v>41.5</v>
      </c>
      <c r="AK282" s="9">
        <f t="shared" ca="1" si="114"/>
        <v>0</v>
      </c>
      <c r="AL282" s="9">
        <f t="shared" ca="1" si="115"/>
        <v>0</v>
      </c>
      <c r="AM282" s="9">
        <f ca="1">AVERAGEIFS('Fat and Grease Data'!K$2:K$9000,'Fat and Grease Data'!$B$2:$B$9000,'Monthly Prices'!$B282,'Fat and Grease Data'!$C$2:$C$9000,'Monthly Prices'!$C282)</f>
        <v>50.236842105263158</v>
      </c>
      <c r="AN282" s="9">
        <f ca="1">_xlfn.MAXIFS('Fat and Grease Data'!$K$2:$K$9000,'Fat and Grease Data'!$B$2:$B$9000,'Monthly Prices'!$B282,'Fat and Grease Data'!$C$2:$C$9000,'Monthly Prices'!$C282)</f>
        <v>51.5</v>
      </c>
      <c r="AO282" s="9">
        <f ca="1">_xlfn.MINIFS('Fat and Grease Data'!$K$2:$K$9000,'Fat and Grease Data'!$B$2:$B$9000,'Monthly Prices'!$B282,'Fat and Grease Data'!$C$2:$C$9000,'Monthly Prices'!$C282)</f>
        <v>48.5</v>
      </c>
      <c r="AP282" s="9">
        <f t="shared" ca="1" si="106"/>
        <v>1.2631578947368425</v>
      </c>
      <c r="AQ282" s="9">
        <f t="shared" ca="1" si="107"/>
        <v>-1.7368421052631575</v>
      </c>
      <c r="AR282" s="9">
        <f ca="1">AVERAGEIFS('Fat and Grease Data'!L$2:L$9000,'Fat and Grease Data'!$B$2:$B$9000,'Monthly Prices'!$B282,'Fat and Grease Data'!$C$2:$C$9000,'Monthly Prices'!$C282)</f>
        <v>43.39473684210526</v>
      </c>
      <c r="AS282" s="9">
        <f ca="1">_xlfn.MAXIFS('Fat and Grease Data'!$L$2:$L$9000,'Fat and Grease Data'!$B$2:$B$9000,'Monthly Prices'!$B282,'Fat and Grease Data'!$C$2:$C$9000,'Monthly Prices'!$C282)</f>
        <v>44.5</v>
      </c>
      <c r="AT282" s="9">
        <f ca="1">_xlfn.MINIFS('Fat and Grease Data'!$L$2:$L$9000,'Fat and Grease Data'!$B$2:$B$9000,'Monthly Prices'!$B282,'Fat and Grease Data'!$C$2:$C$9000,'Monthly Prices'!$C282)</f>
        <v>41.5</v>
      </c>
      <c r="AU282" s="9">
        <f t="shared" ca="1" si="108"/>
        <v>1.1052631578947398</v>
      </c>
      <c r="AV282" s="9">
        <f t="shared" ca="1" si="109"/>
        <v>-1.8947368421052602</v>
      </c>
      <c r="AW282" s="9">
        <f ca="1">AVERAGEIFS('Fat and Grease Data'!M$2:M$9000,'Fat and Grease Data'!$B$2:$B$9000,'Monthly Prices'!$B282,'Fat and Grease Data'!$C$2:$C$9000,'Monthly Prices'!$C282)</f>
        <v>51</v>
      </c>
      <c r="AX282" s="9">
        <f ca="1">_xlfn.MAXIFS('Fat and Grease Data'!$M$2:$M$9000,'Fat and Grease Data'!$B$2:$B$9000,'Monthly Prices'!$B282,'Fat and Grease Data'!$C$2:$C$9000,'Monthly Prices'!$C282)</f>
        <v>51</v>
      </c>
      <c r="AY282" s="9">
        <f ca="1">_xlfn.MINIFS('Fat and Grease Data'!$M$2:$M$9000,'Fat and Grease Data'!$B$2:$B$9000,'Monthly Prices'!$B282,'Fat and Grease Data'!$C$2:$C$9000,'Monthly Prices'!$C282)</f>
        <v>51</v>
      </c>
      <c r="AZ282" s="9">
        <f t="shared" ca="1" si="110"/>
        <v>0</v>
      </c>
      <c r="BA282" s="9">
        <f t="shared" ca="1" si="111"/>
        <v>0</v>
      </c>
      <c r="BB282" s="10">
        <f>'[1]Monthly Prices'!D282</f>
        <v>56.049473684210533</v>
      </c>
      <c r="BC282" s="10">
        <f>'[1]Monthly Prices'!E282</f>
        <v>58.68</v>
      </c>
      <c r="BD282" s="10">
        <f>'[1]Monthly Prices'!F282</f>
        <v>52.78</v>
      </c>
      <c r="BE282" s="10">
        <f t="shared" si="93"/>
        <v>2.6305263157894672</v>
      </c>
      <c r="BF282" s="10">
        <f t="shared" si="94"/>
        <v>-3.2694736842105314</v>
      </c>
    </row>
    <row r="283" spans="1:58" x14ac:dyDescent="0.2">
      <c r="A283" s="7">
        <v>45047</v>
      </c>
      <c r="B283" s="8">
        <f t="shared" si="90"/>
        <v>5</v>
      </c>
      <c r="C283" s="8">
        <f t="shared" si="91"/>
        <v>2023</v>
      </c>
      <c r="D283" s="9">
        <f ca="1">AVERAGEIFS('Fat and Grease Data'!D$2:D$9000,'Fat and Grease Data'!$B$2:$B$9000,'Monthly Prices'!$B283,'Fat and Grease Data'!$C$2:$C$9000,'Monthly Prices'!$C283)</f>
        <v>47.18181818181818</v>
      </c>
      <c r="E283" s="9">
        <f ca="1">_xlfn.MAXIFS('Fat and Grease Data'!$D$2:$D$9000,'Fat and Grease Data'!$B$2:$B$9000,'Monthly Prices'!$B283,'Fat and Grease Data'!$C$2:$C$9000,'Monthly Prices'!$C283)</f>
        <v>47.5</v>
      </c>
      <c r="F283" s="9">
        <f ca="1">_xlfn.MINIFS('Fat and Grease Data'!$D$2:$D$9000,'Fat and Grease Data'!$B$2:$B$9000,'Monthly Prices'!$B283,'Fat and Grease Data'!$C$2:$C$9000,'Monthly Prices'!$C283)</f>
        <v>46.5</v>
      </c>
      <c r="G283" s="9">
        <f t="shared" ca="1" si="92"/>
        <v>0.31818181818182012</v>
      </c>
      <c r="H283" s="9">
        <f t="shared" ca="1" si="95"/>
        <v>-0.68181818181817988</v>
      </c>
      <c r="I283" s="9">
        <f ca="1">AVERAGEIFS('Fat and Grease Data'!E$2:E$9000,'Fat and Grease Data'!$B$2:$B$9000,'Monthly Prices'!$B283,'Fat and Grease Data'!$C$2:$C$9000,'Monthly Prices'!$C283)</f>
        <v>47.43181818181818</v>
      </c>
      <c r="J283" s="9">
        <f ca="1">_xlfn.MAXIFS('Fat and Grease Data'!$E$2:$E$9000,'Fat and Grease Data'!$B$2:$B$9000,'Monthly Prices'!$B283,'Fat and Grease Data'!$C$2:$C$9000,'Monthly Prices'!$C283)</f>
        <v>47.5</v>
      </c>
      <c r="K283" s="9">
        <f ca="1">_xlfn.MINIFS('Fat and Grease Data'!$E$2:$E$9000,'Fat and Grease Data'!$B$2:$B$9000,'Monthly Prices'!$B283,'Fat and Grease Data'!$C$2:$C$9000,'Monthly Prices'!$C283)</f>
        <v>46</v>
      </c>
      <c r="L283" s="9">
        <f t="shared" ca="1" si="96"/>
        <v>6.818181818182012E-2</v>
      </c>
      <c r="M283" s="9">
        <f t="shared" ca="1" si="97"/>
        <v>-1.4318181818181799</v>
      </c>
      <c r="N283" s="9">
        <f ca="1">AVERAGEIFS('Fat and Grease Data'!F$2:F$9000,'Fat and Grease Data'!$B$2:$B$9000,'Monthly Prices'!$B283,'Fat and Grease Data'!$C$2:$C$9000,'Monthly Prices'!$C283)</f>
        <v>42.409090909090907</v>
      </c>
      <c r="O283" s="9">
        <f ca="1">_xlfn.MAXIFS('Fat and Grease Data'!$F$2:$F$9000,'Fat and Grease Data'!$B$2:$B$9000,'Monthly Prices'!$B283,'Fat and Grease Data'!$C$2:$C$9000,'Monthly Prices'!$C283)</f>
        <v>42.5</v>
      </c>
      <c r="P283" s="9">
        <f ca="1">_xlfn.MINIFS('Fat and Grease Data'!$F$2:$F$9000,'Fat and Grease Data'!$B$2:$B$9000,'Monthly Prices'!$B283,'Fat and Grease Data'!$C$2:$C$9000,'Monthly Prices'!$C283)</f>
        <v>41.5</v>
      </c>
      <c r="Q283" s="9">
        <f t="shared" ca="1" si="88"/>
        <v>9.0909090909093493E-2</v>
      </c>
      <c r="R283" s="9">
        <f t="shared" ca="1" si="89"/>
        <v>-0.90909090909090651</v>
      </c>
      <c r="S283" s="9">
        <f ca="1">AVERAGEIFS('Fat and Grease Data'!G$2:G$9000,'Fat and Grease Data'!$B$2:$B$9000,'Monthly Prices'!$B283,'Fat and Grease Data'!$C$2:$C$9000,'Monthly Prices'!$C283)</f>
        <v>42.909090909090907</v>
      </c>
      <c r="T283" s="9">
        <f ca="1">_xlfn.MAXIFS('Fat and Grease Data'!$G$2:$G$9000,'Fat and Grease Data'!$B$2:$B$9000,'Monthly Prices'!$B283,'Fat and Grease Data'!$C$2:$C$9000,'Monthly Prices'!$C283)</f>
        <v>43</v>
      </c>
      <c r="U283" s="9">
        <f ca="1">_xlfn.MINIFS('Fat and Grease Data'!$G$2:$G$9000,'Fat and Grease Data'!$B$2:$B$9000,'Monthly Prices'!$B283,'Fat and Grease Data'!$C$2:$C$9000,'Monthly Prices'!$C283)</f>
        <v>42</v>
      </c>
      <c r="V283" s="9">
        <f t="shared" ca="1" si="100"/>
        <v>9.0909090909093493E-2</v>
      </c>
      <c r="W283" s="9">
        <f t="shared" ca="1" si="101"/>
        <v>-0.90909090909090651</v>
      </c>
      <c r="X283" s="9">
        <f ca="1">AVERAGEIFS('Fat and Grease Data'!H$2:H$9000,'Fat and Grease Data'!$B$2:$B$9000,'Monthly Prices'!$B283,'Fat and Grease Data'!$C$2:$C$9000,'Monthly Prices'!$C283)</f>
        <v>44.5</v>
      </c>
      <c r="Y283" s="9">
        <f ca="1">_xlfn.MAXIFS('Fat and Grease Data'!$H$2:$H$9000,'Fat and Grease Data'!$B$2:$B$9000,'Monthly Prices'!$B283,'Fat and Grease Data'!$C$2:$C$9000,'Monthly Prices'!$C283)</f>
        <v>44.5</v>
      </c>
      <c r="Z283" s="9">
        <f ca="1">_xlfn.MINIFS('Fat and Grease Data'!$H$2:$H$9000,'Fat and Grease Data'!$B$2:$B$9000,'Monthly Prices'!$B283,'Fat and Grease Data'!$C$2:$C$9000,'Monthly Prices'!$C283)</f>
        <v>44.5</v>
      </c>
      <c r="AA283" s="9">
        <f t="shared" ca="1" si="102"/>
        <v>0</v>
      </c>
      <c r="AB283" s="9">
        <f t="shared" ca="1" si="103"/>
        <v>0</v>
      </c>
      <c r="AC283" s="9">
        <f ca="1">AVERAGEIFS('Fat and Grease Data'!I$2:I$9000,'Fat and Grease Data'!$B$2:$B$9000,'Monthly Prices'!$B283,'Fat and Grease Data'!$C$2:$C$9000,'Monthly Prices'!$C283)</f>
        <v>53</v>
      </c>
      <c r="AD283" s="9">
        <f ca="1">_xlfn.MAXIFS('Fat and Grease Data'!$I$2:$I$9000,'Fat and Grease Data'!$B$2:$B$9000,'Monthly Prices'!$B283,'Fat and Grease Data'!$C$2:$C$9000,'Monthly Prices'!$C283)</f>
        <v>53</v>
      </c>
      <c r="AE283" s="9">
        <f ca="1">_xlfn.MINIFS('Fat and Grease Data'!$I$2:$I$9000,'Fat and Grease Data'!$B$2:$B$9000,'Monthly Prices'!$B283,'Fat and Grease Data'!$C$2:$C$9000,'Monthly Prices'!$C283)</f>
        <v>53</v>
      </c>
      <c r="AF283" s="9">
        <f t="shared" ca="1" si="112"/>
        <v>0</v>
      </c>
      <c r="AG283" s="9">
        <f t="shared" ca="1" si="113"/>
        <v>0</v>
      </c>
      <c r="AH283" s="9">
        <f ca="1">AVERAGEIFS('Fat and Grease Data'!J$2:J$9000,'Fat and Grease Data'!$B$2:$B$9000,'Monthly Prices'!$B283,'Fat and Grease Data'!$C$2:$C$9000,'Monthly Prices'!$C283)</f>
        <v>41.5</v>
      </c>
      <c r="AI283" s="9">
        <f ca="1">_xlfn.MAXIFS('Fat and Grease Data'!$J$2:$J$9000,'Fat and Grease Data'!$B$2:$B$9000,'Monthly Prices'!$B283,'Fat and Grease Data'!$C$2:$C$9000,'Monthly Prices'!$C283)</f>
        <v>41.5</v>
      </c>
      <c r="AJ283" s="9">
        <f ca="1">_xlfn.MINIFS('Fat and Grease Data'!$J$2:$J$9000,'Fat and Grease Data'!$B$2:$B$9000,'Monthly Prices'!$B283,'Fat and Grease Data'!$C$2:$C$9000,'Monthly Prices'!$C283)</f>
        <v>41.5</v>
      </c>
      <c r="AK283" s="9">
        <f t="shared" ca="1" si="114"/>
        <v>0</v>
      </c>
      <c r="AL283" s="9">
        <f t="shared" ca="1" si="115"/>
        <v>0</v>
      </c>
      <c r="AM283" s="9">
        <f ca="1">AVERAGEIFS('Fat and Grease Data'!K$2:K$9000,'Fat and Grease Data'!$B$2:$B$9000,'Monthly Prices'!$B283,'Fat and Grease Data'!$C$2:$C$9000,'Monthly Prices'!$C283)</f>
        <v>53.329545454545453</v>
      </c>
      <c r="AN283" s="9">
        <f ca="1">_xlfn.MAXIFS('Fat and Grease Data'!$K$2:$K$9000,'Fat and Grease Data'!$B$2:$B$9000,'Monthly Prices'!$B283,'Fat and Grease Data'!$C$2:$C$9000,'Monthly Prices'!$C283)</f>
        <v>54.5</v>
      </c>
      <c r="AO283" s="9">
        <f ca="1">_xlfn.MINIFS('Fat and Grease Data'!$K$2:$K$9000,'Fat and Grease Data'!$B$2:$B$9000,'Monthly Prices'!$B283,'Fat and Grease Data'!$C$2:$C$9000,'Monthly Prices'!$C283)</f>
        <v>51.5</v>
      </c>
      <c r="AP283" s="9">
        <f t="shared" ca="1" si="106"/>
        <v>1.1704545454545467</v>
      </c>
      <c r="AQ283" s="9">
        <f t="shared" ca="1" si="107"/>
        <v>-1.8295454545454533</v>
      </c>
      <c r="AR283" s="9">
        <f ca="1">AVERAGEIFS('Fat and Grease Data'!L$2:L$9000,'Fat and Grease Data'!$B$2:$B$9000,'Monthly Prices'!$B283,'Fat and Grease Data'!$C$2:$C$9000,'Monthly Prices'!$C283)</f>
        <v>41.5</v>
      </c>
      <c r="AS283" s="9">
        <f ca="1">_xlfn.MAXIFS('Fat and Grease Data'!$L$2:$L$9000,'Fat and Grease Data'!$B$2:$B$9000,'Monthly Prices'!$B283,'Fat and Grease Data'!$C$2:$C$9000,'Monthly Prices'!$C283)</f>
        <v>41.5</v>
      </c>
      <c r="AT283" s="9">
        <f ca="1">_xlfn.MINIFS('Fat and Grease Data'!$L$2:$L$9000,'Fat and Grease Data'!$B$2:$B$9000,'Monthly Prices'!$B283,'Fat and Grease Data'!$C$2:$C$9000,'Monthly Prices'!$C283)</f>
        <v>41.5</v>
      </c>
      <c r="AU283" s="9">
        <f t="shared" ca="1" si="108"/>
        <v>0</v>
      </c>
      <c r="AV283" s="9">
        <f t="shared" ca="1" si="109"/>
        <v>0</v>
      </c>
      <c r="AW283" s="9">
        <f ca="1">AVERAGEIFS('Fat and Grease Data'!M$2:M$9000,'Fat and Grease Data'!$B$2:$B$9000,'Monthly Prices'!$B283,'Fat and Grease Data'!$C$2:$C$9000,'Monthly Prices'!$C283)</f>
        <v>51</v>
      </c>
      <c r="AX283" s="9">
        <f ca="1">_xlfn.MAXIFS('Fat and Grease Data'!$M$2:$M$9000,'Fat and Grease Data'!$B$2:$B$9000,'Monthly Prices'!$B283,'Fat and Grease Data'!$C$2:$C$9000,'Monthly Prices'!$C283)</f>
        <v>51</v>
      </c>
      <c r="AY283" s="9">
        <f ca="1">_xlfn.MINIFS('Fat and Grease Data'!$M$2:$M$9000,'Fat and Grease Data'!$B$2:$B$9000,'Monthly Prices'!$B283,'Fat and Grease Data'!$C$2:$C$9000,'Monthly Prices'!$C283)</f>
        <v>51</v>
      </c>
      <c r="AZ283" s="9">
        <f t="shared" ca="1" si="110"/>
        <v>0</v>
      </c>
      <c r="BA283" s="9">
        <f t="shared" ca="1" si="111"/>
        <v>0</v>
      </c>
      <c r="BB283" s="10">
        <f>'[1]Monthly Prices'!D283</f>
        <v>52.481363636363646</v>
      </c>
      <c r="BC283" s="10">
        <f>'[1]Monthly Prices'!E283</f>
        <v>56.4</v>
      </c>
      <c r="BD283" s="10">
        <f>'[1]Monthly Prices'!F283</f>
        <v>49.41</v>
      </c>
      <c r="BE283" s="10">
        <f t="shared" si="93"/>
        <v>3.9186363636363524</v>
      </c>
      <c r="BF283" s="10">
        <f t="shared" si="94"/>
        <v>-3.0713636363636496</v>
      </c>
    </row>
    <row r="284" spans="1:58" x14ac:dyDescent="0.2">
      <c r="A284" s="7">
        <v>45078</v>
      </c>
      <c r="B284" s="8">
        <f t="shared" si="90"/>
        <v>6</v>
      </c>
      <c r="C284" s="8">
        <f t="shared" si="91"/>
        <v>2023</v>
      </c>
      <c r="D284" s="9">
        <f ca="1">AVERAGEIFS('Fat and Grease Data'!D$2:D$9000,'Fat and Grease Data'!$B$2:$B$9000,'Monthly Prices'!$B284,'Fat and Grease Data'!$C$2:$C$9000,'Monthly Prices'!$C284)</f>
        <v>45.404761904761905</v>
      </c>
      <c r="E284" s="9">
        <f ca="1">_xlfn.MAXIFS('Fat and Grease Data'!$D$2:$D$9000,'Fat and Grease Data'!$B$2:$B$9000,'Monthly Prices'!$B284,'Fat and Grease Data'!$C$2:$C$9000,'Monthly Prices'!$C284)</f>
        <v>46.5</v>
      </c>
      <c r="F284" s="9">
        <f ca="1">_xlfn.MINIFS('Fat and Grease Data'!$D$2:$D$9000,'Fat and Grease Data'!$B$2:$B$9000,'Monthly Prices'!$B284,'Fat and Grease Data'!$C$2:$C$9000,'Monthly Prices'!$C284)</f>
        <v>44.5</v>
      </c>
      <c r="G284" s="9">
        <f t="shared" ca="1" si="92"/>
        <v>1.0952380952380949</v>
      </c>
      <c r="H284" s="9">
        <f t="shared" ca="1" si="95"/>
        <v>-0.9047619047619051</v>
      </c>
      <c r="I284" s="9">
        <f ca="1">AVERAGEIFS('Fat and Grease Data'!E$2:E$9000,'Fat and Grease Data'!$B$2:$B$9000,'Monthly Prices'!$B284,'Fat and Grease Data'!$C$2:$C$9000,'Monthly Prices'!$C284)</f>
        <v>46.261904761904759</v>
      </c>
      <c r="J284" s="9">
        <f ca="1">_xlfn.MAXIFS('Fat and Grease Data'!$E$2:$E$9000,'Fat and Grease Data'!$B$2:$B$9000,'Monthly Prices'!$B284,'Fat and Grease Data'!$C$2:$C$9000,'Monthly Prices'!$C284)</f>
        <v>47.5</v>
      </c>
      <c r="K284" s="9">
        <f ca="1">_xlfn.MINIFS('Fat and Grease Data'!$E$2:$E$9000,'Fat and Grease Data'!$B$2:$B$9000,'Monthly Prices'!$B284,'Fat and Grease Data'!$C$2:$C$9000,'Monthly Prices'!$C284)</f>
        <v>45.25</v>
      </c>
      <c r="L284" s="9">
        <f t="shared" ca="1" si="96"/>
        <v>1.2380952380952408</v>
      </c>
      <c r="M284" s="9">
        <f t="shared" ca="1" si="97"/>
        <v>-1.0119047619047592</v>
      </c>
      <c r="N284" s="9">
        <f ca="1">AVERAGEIFS('Fat and Grease Data'!F$2:F$9000,'Fat and Grease Data'!$B$2:$B$9000,'Monthly Prices'!$B284,'Fat and Grease Data'!$C$2:$C$9000,'Monthly Prices'!$C284)</f>
        <v>43.547619047619051</v>
      </c>
      <c r="O284" s="9">
        <f ca="1">_xlfn.MAXIFS('Fat and Grease Data'!$F$2:$F$9000,'Fat and Grease Data'!$B$2:$B$9000,'Monthly Prices'!$B284,'Fat and Grease Data'!$C$2:$C$9000,'Monthly Prices'!$C284)</f>
        <v>44.5</v>
      </c>
      <c r="P284" s="9">
        <f ca="1">_xlfn.MINIFS('Fat and Grease Data'!$F$2:$F$9000,'Fat and Grease Data'!$B$2:$B$9000,'Monthly Prices'!$B284,'Fat and Grease Data'!$C$2:$C$9000,'Monthly Prices'!$C284)</f>
        <v>42.5</v>
      </c>
      <c r="Q284" s="9">
        <f t="shared" ca="1" si="88"/>
        <v>0.952380952380949</v>
      </c>
      <c r="R284" s="9">
        <f t="shared" ca="1" si="89"/>
        <v>-1.047619047619051</v>
      </c>
      <c r="S284" s="9">
        <f ca="1">AVERAGEIFS('Fat and Grease Data'!G$2:G$9000,'Fat and Grease Data'!$B$2:$B$9000,'Monthly Prices'!$B284,'Fat and Grease Data'!$C$2:$C$9000,'Monthly Prices'!$C284)</f>
        <v>43.785714285714285</v>
      </c>
      <c r="T284" s="9">
        <f ca="1">_xlfn.MAXIFS('Fat and Grease Data'!$G$2:$G$9000,'Fat and Grease Data'!$B$2:$B$9000,'Monthly Prices'!$B284,'Fat and Grease Data'!$C$2:$C$9000,'Monthly Prices'!$C284)</f>
        <v>44.5</v>
      </c>
      <c r="U284" s="9">
        <f ca="1">_xlfn.MINIFS('Fat and Grease Data'!$G$2:$G$9000,'Fat and Grease Data'!$B$2:$B$9000,'Monthly Prices'!$B284,'Fat and Grease Data'!$C$2:$C$9000,'Monthly Prices'!$C284)</f>
        <v>43</v>
      </c>
      <c r="V284" s="9">
        <f t="shared" ca="1" si="100"/>
        <v>0.7142857142857153</v>
      </c>
      <c r="W284" s="9">
        <f t="shared" ca="1" si="101"/>
        <v>-0.7857142857142847</v>
      </c>
      <c r="X284" s="9">
        <f ca="1">AVERAGEIFS('Fat and Grease Data'!H$2:H$9000,'Fat and Grease Data'!$B$2:$B$9000,'Monthly Prices'!$B284,'Fat and Grease Data'!$C$2:$C$9000,'Monthly Prices'!$C284)</f>
        <v>44.5</v>
      </c>
      <c r="Y284" s="9">
        <f ca="1">_xlfn.MAXIFS('Fat and Grease Data'!$H$2:$H$9000,'Fat and Grease Data'!$B$2:$B$9000,'Monthly Prices'!$B284,'Fat and Grease Data'!$C$2:$C$9000,'Monthly Prices'!$C284)</f>
        <v>44.5</v>
      </c>
      <c r="Z284" s="9">
        <f ca="1">_xlfn.MINIFS('Fat and Grease Data'!$H$2:$H$9000,'Fat and Grease Data'!$B$2:$B$9000,'Monthly Prices'!$B284,'Fat and Grease Data'!$C$2:$C$9000,'Monthly Prices'!$C284)</f>
        <v>44.5</v>
      </c>
      <c r="AA284" s="9">
        <f t="shared" ca="1" si="102"/>
        <v>0</v>
      </c>
      <c r="AB284" s="9">
        <f t="shared" ca="1" si="103"/>
        <v>0</v>
      </c>
      <c r="AC284" s="9">
        <f ca="1">AVERAGEIFS('Fat and Grease Data'!I$2:I$9000,'Fat and Grease Data'!$B$2:$B$9000,'Monthly Prices'!$B284,'Fat and Grease Data'!$C$2:$C$9000,'Monthly Prices'!$C284)</f>
        <v>53.404761904761905</v>
      </c>
      <c r="AD284" s="9">
        <f ca="1">_xlfn.MAXIFS('Fat and Grease Data'!$I$2:$I$9000,'Fat and Grease Data'!$B$2:$B$9000,'Monthly Prices'!$B284,'Fat and Grease Data'!$C$2:$C$9000,'Monthly Prices'!$C284)</f>
        <v>54</v>
      </c>
      <c r="AE284" s="9">
        <f ca="1">_xlfn.MINIFS('Fat and Grease Data'!$I$2:$I$9000,'Fat and Grease Data'!$B$2:$B$9000,'Monthly Prices'!$B284,'Fat and Grease Data'!$C$2:$C$9000,'Monthly Prices'!$C284)</f>
        <v>53</v>
      </c>
      <c r="AF284" s="9">
        <f t="shared" ca="1" si="112"/>
        <v>0.5952380952380949</v>
      </c>
      <c r="AG284" s="9">
        <f t="shared" ca="1" si="113"/>
        <v>-0.4047619047619051</v>
      </c>
      <c r="AH284" s="9">
        <f ca="1">AVERAGEIFS('Fat and Grease Data'!J$2:J$9000,'Fat and Grease Data'!$B$2:$B$9000,'Monthly Prices'!$B284,'Fat and Grease Data'!$C$2:$C$9000,'Monthly Prices'!$C284)</f>
        <v>42.80952380952381</v>
      </c>
      <c r="AI284" s="9">
        <f ca="1">_xlfn.MAXIFS('Fat and Grease Data'!$J$2:$J$9000,'Fat and Grease Data'!$B$2:$B$9000,'Monthly Prices'!$B284,'Fat and Grease Data'!$C$2:$C$9000,'Monthly Prices'!$C284)</f>
        <v>44</v>
      </c>
      <c r="AJ284" s="9">
        <f ca="1">_xlfn.MINIFS('Fat and Grease Data'!$J$2:$J$9000,'Fat and Grease Data'!$B$2:$B$9000,'Monthly Prices'!$B284,'Fat and Grease Data'!$C$2:$C$9000,'Monthly Prices'!$C284)</f>
        <v>41.5</v>
      </c>
      <c r="AK284" s="9">
        <f t="shared" ca="1" si="114"/>
        <v>1.1904761904761898</v>
      </c>
      <c r="AL284" s="9">
        <f t="shared" ca="1" si="115"/>
        <v>-1.3095238095238102</v>
      </c>
      <c r="AM284" s="9">
        <f ca="1">AVERAGEIFS('Fat and Grease Data'!K$2:K$9000,'Fat and Grease Data'!$B$2:$B$9000,'Monthly Prices'!$B284,'Fat and Grease Data'!$C$2:$C$9000,'Monthly Prices'!$C284)</f>
        <v>54.345238095238095</v>
      </c>
      <c r="AN284" s="9">
        <f ca="1">_xlfn.MAXIFS('Fat and Grease Data'!$K$2:$K$9000,'Fat and Grease Data'!$B$2:$B$9000,'Monthly Prices'!$B284,'Fat and Grease Data'!$C$2:$C$9000,'Monthly Prices'!$C284)</f>
        <v>58.5</v>
      </c>
      <c r="AO284" s="9">
        <f ca="1">_xlfn.MINIFS('Fat and Grease Data'!$K$2:$K$9000,'Fat and Grease Data'!$B$2:$B$9000,'Monthly Prices'!$B284,'Fat and Grease Data'!$C$2:$C$9000,'Monthly Prices'!$C284)</f>
        <v>53</v>
      </c>
      <c r="AP284" s="9">
        <f t="shared" ca="1" si="106"/>
        <v>4.1547619047619051</v>
      </c>
      <c r="AQ284" s="9">
        <f t="shared" ca="1" si="107"/>
        <v>-1.3452380952380949</v>
      </c>
      <c r="AR284" s="9">
        <f ca="1">AVERAGEIFS('Fat and Grease Data'!L$2:L$9000,'Fat and Grease Data'!$B$2:$B$9000,'Monthly Prices'!$B284,'Fat and Grease Data'!$C$2:$C$9000,'Monthly Prices'!$C284)</f>
        <v>42.428571428571431</v>
      </c>
      <c r="AS284" s="9">
        <f ca="1">_xlfn.MAXIFS('Fat and Grease Data'!$L$2:$L$9000,'Fat and Grease Data'!$B$2:$B$9000,'Monthly Prices'!$B284,'Fat and Grease Data'!$C$2:$C$9000,'Monthly Prices'!$C284)</f>
        <v>43</v>
      </c>
      <c r="AT284" s="9">
        <f ca="1">_xlfn.MINIFS('Fat and Grease Data'!$L$2:$L$9000,'Fat and Grease Data'!$B$2:$B$9000,'Monthly Prices'!$B284,'Fat and Grease Data'!$C$2:$C$9000,'Monthly Prices'!$C284)</f>
        <v>41.5</v>
      </c>
      <c r="AU284" s="9">
        <f t="shared" ca="1" si="108"/>
        <v>0.5714285714285694</v>
      </c>
      <c r="AV284" s="9">
        <f t="shared" ca="1" si="109"/>
        <v>-0.9285714285714306</v>
      </c>
      <c r="AW284" s="9">
        <f ca="1">AVERAGEIFS('Fat and Grease Data'!M$2:M$9000,'Fat and Grease Data'!$B$2:$B$9000,'Monthly Prices'!$B284,'Fat and Grease Data'!$C$2:$C$9000,'Monthly Prices'!$C284)</f>
        <v>51.785714285714285</v>
      </c>
      <c r="AX284" s="9">
        <f ca="1">_xlfn.MAXIFS('Fat and Grease Data'!$M$2:$M$9000,'Fat and Grease Data'!$B$2:$B$9000,'Monthly Prices'!$B284,'Fat and Grease Data'!$C$2:$C$9000,'Monthly Prices'!$C284)</f>
        <v>52.5</v>
      </c>
      <c r="AY284" s="9">
        <f ca="1">_xlfn.MINIFS('Fat and Grease Data'!$M$2:$M$9000,'Fat and Grease Data'!$B$2:$B$9000,'Monthly Prices'!$B284,'Fat and Grease Data'!$C$2:$C$9000,'Monthly Prices'!$C284)</f>
        <v>51</v>
      </c>
      <c r="AZ284" s="9">
        <f t="shared" ca="1" si="110"/>
        <v>0.7142857142857153</v>
      </c>
      <c r="BA284" s="9">
        <f t="shared" ca="1" si="111"/>
        <v>-0.7857142857142847</v>
      </c>
      <c r="BB284" s="10">
        <f>'[1]Monthly Prices'!D284</f>
        <v>59.599047619047603</v>
      </c>
      <c r="BC284" s="10">
        <f>'[1]Monthly Prices'!E284</f>
        <v>69.010000000000005</v>
      </c>
      <c r="BD284" s="10">
        <f>'[1]Monthly Prices'!F284</f>
        <v>51.86</v>
      </c>
      <c r="BE284" s="10">
        <f t="shared" si="93"/>
        <v>9.4109523809524021</v>
      </c>
      <c r="BF284" s="10">
        <f t="shared" si="94"/>
        <v>-7.7390476190476036</v>
      </c>
    </row>
    <row r="285" spans="1:58" x14ac:dyDescent="0.2">
      <c r="A285" s="7">
        <v>45108</v>
      </c>
      <c r="B285" s="8">
        <f t="shared" si="90"/>
        <v>7</v>
      </c>
      <c r="C285" s="8">
        <f t="shared" si="91"/>
        <v>2023</v>
      </c>
      <c r="D285" s="9">
        <f ca="1">AVERAGEIFS('Fat and Grease Data'!D$2:D$9000,'Fat and Grease Data'!$B$2:$B$9000,'Monthly Prices'!$B285,'Fat and Grease Data'!$C$2:$C$9000,'Monthly Prices'!$C285)</f>
        <v>47.35</v>
      </c>
      <c r="E285" s="9">
        <f ca="1">_xlfn.MAXIFS('Fat and Grease Data'!$D$2:$D$9000,'Fat and Grease Data'!$B$2:$B$9000,'Monthly Prices'!$B285,'Fat and Grease Data'!$C$2:$C$9000,'Monthly Prices'!$C285)</f>
        <v>49.5</v>
      </c>
      <c r="F285" s="9">
        <f ca="1">_xlfn.MINIFS('Fat and Grease Data'!$D$2:$D$9000,'Fat and Grease Data'!$B$2:$B$9000,'Monthly Prices'!$B285,'Fat and Grease Data'!$C$2:$C$9000,'Monthly Prices'!$C285)</f>
        <v>45.5</v>
      </c>
      <c r="G285" s="9">
        <f t="shared" ca="1" si="92"/>
        <v>2.1499999999999986</v>
      </c>
      <c r="H285" s="9">
        <f t="shared" ca="1" si="95"/>
        <v>-1.8500000000000014</v>
      </c>
      <c r="I285" s="9">
        <f ca="1">AVERAGEIFS('Fat and Grease Data'!E$2:E$9000,'Fat and Grease Data'!$B$2:$B$9000,'Monthly Prices'!$B285,'Fat and Grease Data'!$C$2:$C$9000,'Monthly Prices'!$C285)</f>
        <v>49.075000000000003</v>
      </c>
      <c r="J285" s="9">
        <f ca="1">_xlfn.MAXIFS('Fat and Grease Data'!$E$2:$E$9000,'Fat and Grease Data'!$B$2:$B$9000,'Monthly Prices'!$B285,'Fat and Grease Data'!$C$2:$C$9000,'Monthly Prices'!$C285)</f>
        <v>51.5</v>
      </c>
      <c r="K285" s="9">
        <f ca="1">_xlfn.MINIFS('Fat and Grease Data'!$E$2:$E$9000,'Fat and Grease Data'!$B$2:$B$9000,'Monthly Prices'!$B285,'Fat and Grease Data'!$C$2:$C$9000,'Monthly Prices'!$C285)</f>
        <v>46.5</v>
      </c>
      <c r="L285" s="9">
        <f t="shared" ca="1" si="96"/>
        <v>2.4249999999999972</v>
      </c>
      <c r="M285" s="9">
        <f t="shared" ca="1" si="97"/>
        <v>-2.5750000000000028</v>
      </c>
      <c r="N285" s="9">
        <f ca="1">AVERAGEIFS('Fat and Grease Data'!F$2:F$9000,'Fat and Grease Data'!$B$2:$B$9000,'Monthly Prices'!$B285,'Fat and Grease Data'!$C$2:$C$9000,'Monthly Prices'!$C285)</f>
        <v>46.125</v>
      </c>
      <c r="O285" s="9">
        <f ca="1">_xlfn.MAXIFS('Fat and Grease Data'!$F$2:$F$9000,'Fat and Grease Data'!$B$2:$B$9000,'Monthly Prices'!$B285,'Fat and Grease Data'!$C$2:$C$9000,'Monthly Prices'!$C285)</f>
        <v>47</v>
      </c>
      <c r="P285" s="9">
        <f ca="1">_xlfn.MINIFS('Fat and Grease Data'!$F$2:$F$9000,'Fat and Grease Data'!$B$2:$B$9000,'Monthly Prices'!$B285,'Fat and Grease Data'!$C$2:$C$9000,'Monthly Prices'!$C285)</f>
        <v>44.5</v>
      </c>
      <c r="Q285" s="9">
        <f t="shared" ca="1" si="88"/>
        <v>0.875</v>
      </c>
      <c r="R285" s="9">
        <f t="shared" ca="1" si="89"/>
        <v>-1.625</v>
      </c>
      <c r="S285" s="9">
        <f ca="1">AVERAGEIFS('Fat and Grease Data'!G$2:G$9000,'Fat and Grease Data'!$B$2:$B$9000,'Monthly Prices'!$B285,'Fat and Grease Data'!$C$2:$C$9000,'Monthly Prices'!$C285)</f>
        <v>46</v>
      </c>
      <c r="T285" s="9">
        <f ca="1">_xlfn.MAXIFS('Fat and Grease Data'!$G$2:$G$9000,'Fat and Grease Data'!$B$2:$B$9000,'Monthly Prices'!$B285,'Fat and Grease Data'!$C$2:$C$9000,'Monthly Prices'!$C285)</f>
        <v>46.5</v>
      </c>
      <c r="U285" s="9">
        <f ca="1">_xlfn.MINIFS('Fat and Grease Data'!$G$2:$G$9000,'Fat and Grease Data'!$B$2:$B$9000,'Monthly Prices'!$B285,'Fat and Grease Data'!$C$2:$C$9000,'Monthly Prices'!$C285)</f>
        <v>44.5</v>
      </c>
      <c r="V285" s="9">
        <f t="shared" ca="1" si="100"/>
        <v>0.5</v>
      </c>
      <c r="W285" s="9">
        <f t="shared" ca="1" si="101"/>
        <v>-1.5</v>
      </c>
      <c r="X285" s="9">
        <f ca="1">AVERAGEIFS('Fat and Grease Data'!H$2:H$9000,'Fat and Grease Data'!$B$2:$B$9000,'Monthly Prices'!$B285,'Fat and Grease Data'!$C$2:$C$9000,'Monthly Prices'!$C285)</f>
        <v>46.125</v>
      </c>
      <c r="Y285" s="9">
        <f ca="1">_xlfn.MAXIFS('Fat and Grease Data'!$H$2:$H$9000,'Fat and Grease Data'!$B$2:$B$9000,'Monthly Prices'!$B285,'Fat and Grease Data'!$C$2:$C$9000,'Monthly Prices'!$C285)</f>
        <v>47</v>
      </c>
      <c r="Z285" s="9">
        <f ca="1">_xlfn.MINIFS('Fat and Grease Data'!$H$2:$H$9000,'Fat and Grease Data'!$B$2:$B$9000,'Monthly Prices'!$B285,'Fat and Grease Data'!$C$2:$C$9000,'Monthly Prices'!$C285)</f>
        <v>44.5</v>
      </c>
      <c r="AA285" s="9">
        <f t="shared" ca="1" si="102"/>
        <v>0.875</v>
      </c>
      <c r="AB285" s="9">
        <f t="shared" ca="1" si="103"/>
        <v>-1.625</v>
      </c>
      <c r="AC285" s="9">
        <f ca="1">AVERAGEIFS('Fat and Grease Data'!I$2:I$9000,'Fat and Grease Data'!$B$2:$B$9000,'Monthly Prices'!$B285,'Fat and Grease Data'!$C$2:$C$9000,'Monthly Prices'!$C285)</f>
        <v>53.5</v>
      </c>
      <c r="AD285" s="9">
        <f ca="1">_xlfn.MAXIFS('Fat and Grease Data'!$I$2:$I$9000,'Fat and Grease Data'!$B$2:$B$9000,'Monthly Prices'!$B285,'Fat and Grease Data'!$C$2:$C$9000,'Monthly Prices'!$C285)</f>
        <v>53.5</v>
      </c>
      <c r="AE285" s="9">
        <f ca="1">_xlfn.MINIFS('Fat and Grease Data'!$I$2:$I$9000,'Fat and Grease Data'!$B$2:$B$9000,'Monthly Prices'!$B285,'Fat and Grease Data'!$C$2:$C$9000,'Monthly Prices'!$C285)</f>
        <v>53.5</v>
      </c>
      <c r="AF285" s="9">
        <f t="shared" ca="1" si="112"/>
        <v>0</v>
      </c>
      <c r="AG285" s="9">
        <f t="shared" ca="1" si="113"/>
        <v>0</v>
      </c>
      <c r="AH285" s="9">
        <f ca="1">AVERAGEIFS('Fat and Grease Data'!J$2:J$9000,'Fat and Grease Data'!$B$2:$B$9000,'Monthly Prices'!$B285,'Fat and Grease Data'!$C$2:$C$9000,'Monthly Prices'!$C285)</f>
        <v>45.95</v>
      </c>
      <c r="AI285" s="9">
        <f ca="1">_xlfn.MAXIFS('Fat and Grease Data'!$J$2:$J$9000,'Fat and Grease Data'!$B$2:$B$9000,'Monthly Prices'!$B285,'Fat and Grease Data'!$C$2:$C$9000,'Monthly Prices'!$C285)</f>
        <v>47</v>
      </c>
      <c r="AJ285" s="9">
        <f ca="1">_xlfn.MINIFS('Fat and Grease Data'!$J$2:$J$9000,'Fat and Grease Data'!$B$2:$B$9000,'Monthly Prices'!$B285,'Fat and Grease Data'!$C$2:$C$9000,'Monthly Prices'!$C285)</f>
        <v>44</v>
      </c>
      <c r="AK285" s="9">
        <f t="shared" ca="1" si="114"/>
        <v>1.0499999999999972</v>
      </c>
      <c r="AL285" s="9">
        <f t="shared" ca="1" si="115"/>
        <v>-1.9500000000000028</v>
      </c>
      <c r="AM285" s="9">
        <f ca="1">AVERAGEIFS('Fat and Grease Data'!K$2:K$9000,'Fat and Grease Data'!$B$2:$B$9000,'Monthly Prices'!$B285,'Fat and Grease Data'!$C$2:$C$9000,'Monthly Prices'!$C285)</f>
        <v>60.825000000000003</v>
      </c>
      <c r="AN285" s="9">
        <f ca="1">_xlfn.MAXIFS('Fat and Grease Data'!$K$2:$K$9000,'Fat and Grease Data'!$B$2:$B$9000,'Monthly Prices'!$B285,'Fat and Grease Data'!$C$2:$C$9000,'Monthly Prices'!$C285)</f>
        <v>62.5</v>
      </c>
      <c r="AO285" s="9">
        <f ca="1">_xlfn.MINIFS('Fat and Grease Data'!$K$2:$K$9000,'Fat and Grease Data'!$B$2:$B$9000,'Monthly Prices'!$B285,'Fat and Grease Data'!$C$2:$C$9000,'Monthly Prices'!$C285)</f>
        <v>53.75</v>
      </c>
      <c r="AP285" s="9">
        <f t="shared" ca="1" si="106"/>
        <v>1.6749999999999972</v>
      </c>
      <c r="AQ285" s="9">
        <f t="shared" ca="1" si="107"/>
        <v>-7.0750000000000028</v>
      </c>
      <c r="AR285" s="9">
        <f ca="1">AVERAGEIFS('Fat and Grease Data'!L$2:L$9000,'Fat and Grease Data'!$B$2:$B$9000,'Monthly Prices'!$B285,'Fat and Grease Data'!$C$2:$C$9000,'Monthly Prices'!$C285)</f>
        <v>44.3</v>
      </c>
      <c r="AS285" s="9">
        <f ca="1">_xlfn.MAXIFS('Fat and Grease Data'!$L$2:$L$9000,'Fat and Grease Data'!$B$2:$B$9000,'Monthly Prices'!$B285,'Fat and Grease Data'!$C$2:$C$9000,'Monthly Prices'!$C285)</f>
        <v>45</v>
      </c>
      <c r="AT285" s="9">
        <f ca="1">_xlfn.MINIFS('Fat and Grease Data'!$L$2:$L$9000,'Fat and Grease Data'!$B$2:$B$9000,'Monthly Prices'!$B285,'Fat and Grease Data'!$C$2:$C$9000,'Monthly Prices'!$C285)</f>
        <v>43</v>
      </c>
      <c r="AU285" s="9">
        <f t="shared" ca="1" si="108"/>
        <v>0.70000000000000284</v>
      </c>
      <c r="AV285" s="9">
        <f t="shared" ca="1" si="109"/>
        <v>-1.2999999999999972</v>
      </c>
      <c r="AW285" s="9">
        <f ca="1">AVERAGEIFS('Fat and Grease Data'!M$2:M$9000,'Fat and Grease Data'!$B$2:$B$9000,'Monthly Prices'!$B285,'Fat and Grease Data'!$C$2:$C$9000,'Monthly Prices'!$C285)</f>
        <v>52.75</v>
      </c>
      <c r="AX285" s="9">
        <f ca="1">_xlfn.MAXIFS('Fat and Grease Data'!$M$2:$M$9000,'Fat and Grease Data'!$B$2:$B$9000,'Monthly Prices'!$B285,'Fat and Grease Data'!$C$2:$C$9000,'Monthly Prices'!$C285)</f>
        <v>53.5</v>
      </c>
      <c r="AY285" s="9">
        <f ca="1">_xlfn.MINIFS('Fat and Grease Data'!$M$2:$M$9000,'Fat and Grease Data'!$B$2:$B$9000,'Monthly Prices'!$B285,'Fat and Grease Data'!$C$2:$C$9000,'Monthly Prices'!$C285)</f>
        <v>52.5</v>
      </c>
      <c r="AZ285" s="9">
        <f t="shared" ca="1" si="110"/>
        <v>0.75</v>
      </c>
      <c r="BA285" s="9">
        <f t="shared" ca="1" si="111"/>
        <v>-0.25</v>
      </c>
      <c r="BB285" s="10">
        <f>'[1]Monthly Prices'!D285</f>
        <v>70.764999999999972</v>
      </c>
      <c r="BC285" s="10">
        <f>'[1]Monthly Prices'!E285</f>
        <v>77.81</v>
      </c>
      <c r="BD285" s="10">
        <f>'[1]Monthly Prices'!F285</f>
        <v>66.319999999999993</v>
      </c>
      <c r="BE285" s="10">
        <f t="shared" si="93"/>
        <v>7.0450000000000301</v>
      </c>
      <c r="BF285" s="10">
        <f t="shared" si="94"/>
        <v>-4.444999999999979</v>
      </c>
    </row>
    <row r="286" spans="1:58" x14ac:dyDescent="0.2">
      <c r="A286" s="7">
        <v>45139</v>
      </c>
      <c r="B286" s="8">
        <f t="shared" si="90"/>
        <v>8</v>
      </c>
      <c r="C286" s="8">
        <f t="shared" si="91"/>
        <v>2023</v>
      </c>
      <c r="D286" s="9">
        <f ca="1">AVERAGEIFS('Fat and Grease Data'!D$2:D$9000,'Fat and Grease Data'!$B$2:$B$9000,'Monthly Prices'!$B286,'Fat and Grease Data'!$C$2:$C$9000,'Monthly Prices'!$C286)</f>
        <v>51.978260869565219</v>
      </c>
      <c r="E286" s="9">
        <f ca="1">_xlfn.MAXIFS('Fat and Grease Data'!$D$2:$D$9000,'Fat and Grease Data'!$B$2:$B$9000,'Monthly Prices'!$B286,'Fat and Grease Data'!$C$2:$C$9000,'Monthly Prices'!$C286)</f>
        <v>53.5</v>
      </c>
      <c r="F286" s="9">
        <f ca="1">_xlfn.MINIFS('Fat and Grease Data'!$D$2:$D$9000,'Fat and Grease Data'!$B$2:$B$9000,'Monthly Prices'!$B286,'Fat and Grease Data'!$C$2:$C$9000,'Monthly Prices'!$C286)</f>
        <v>49.5</v>
      </c>
      <c r="G286" s="9">
        <f t="shared" ca="1" si="92"/>
        <v>1.5217391304347814</v>
      </c>
      <c r="H286" s="9">
        <f t="shared" ca="1" si="95"/>
        <v>-2.4782608695652186</v>
      </c>
      <c r="I286" s="9">
        <f ca="1">AVERAGEIFS('Fat and Grease Data'!E$2:E$9000,'Fat and Grease Data'!$B$2:$B$9000,'Monthly Prices'!$B286,'Fat and Grease Data'!$C$2:$C$9000,'Monthly Prices'!$C286)</f>
        <v>52.978260869565219</v>
      </c>
      <c r="J286" s="9">
        <f ca="1">_xlfn.MAXIFS('Fat and Grease Data'!$E$2:$E$9000,'Fat and Grease Data'!$B$2:$B$9000,'Monthly Prices'!$B286,'Fat and Grease Data'!$C$2:$C$9000,'Monthly Prices'!$C286)</f>
        <v>54</v>
      </c>
      <c r="K286" s="9">
        <f ca="1">_xlfn.MINIFS('Fat and Grease Data'!$E$2:$E$9000,'Fat and Grease Data'!$B$2:$B$9000,'Monthly Prices'!$B286,'Fat and Grease Data'!$C$2:$C$9000,'Monthly Prices'!$C286)</f>
        <v>51.5</v>
      </c>
      <c r="L286" s="9">
        <f t="shared" ca="1" si="96"/>
        <v>1.0217391304347814</v>
      </c>
      <c r="M286" s="9">
        <f t="shared" ca="1" si="97"/>
        <v>-1.4782608695652186</v>
      </c>
      <c r="N286" s="9">
        <f ca="1">AVERAGEIFS('Fat and Grease Data'!F$2:F$9000,'Fat and Grease Data'!$B$2:$B$9000,'Monthly Prices'!$B286,'Fat and Grease Data'!$C$2:$C$9000,'Monthly Prices'!$C286)</f>
        <v>47</v>
      </c>
      <c r="O286" s="9">
        <f ca="1">_xlfn.MAXIFS('Fat and Grease Data'!$F$2:$F$9000,'Fat and Grease Data'!$B$2:$B$9000,'Monthly Prices'!$B286,'Fat and Grease Data'!$C$2:$C$9000,'Monthly Prices'!$C286)</f>
        <v>47</v>
      </c>
      <c r="P286" s="9">
        <f ca="1">_xlfn.MINIFS('Fat and Grease Data'!$F$2:$F$9000,'Fat and Grease Data'!$B$2:$B$9000,'Monthly Prices'!$B286,'Fat and Grease Data'!$C$2:$C$9000,'Monthly Prices'!$C286)</f>
        <v>47</v>
      </c>
      <c r="Q286" s="9">
        <f t="shared" ca="1" si="88"/>
        <v>0</v>
      </c>
      <c r="R286" s="9">
        <f t="shared" ca="1" si="89"/>
        <v>0</v>
      </c>
      <c r="S286" s="9">
        <f ca="1">AVERAGEIFS('Fat and Grease Data'!G$2:G$9000,'Fat and Grease Data'!$B$2:$B$9000,'Monthly Prices'!$B286,'Fat and Grease Data'!$C$2:$C$9000,'Monthly Prices'!$C286)</f>
        <v>46.5</v>
      </c>
      <c r="T286" s="9">
        <f ca="1">_xlfn.MAXIFS('Fat and Grease Data'!$G$2:$G$9000,'Fat and Grease Data'!$B$2:$B$9000,'Monthly Prices'!$B286,'Fat and Grease Data'!$C$2:$C$9000,'Monthly Prices'!$C286)</f>
        <v>46.5</v>
      </c>
      <c r="U286" s="9">
        <f ca="1">_xlfn.MINIFS('Fat and Grease Data'!$G$2:$G$9000,'Fat and Grease Data'!$B$2:$B$9000,'Monthly Prices'!$B286,'Fat and Grease Data'!$C$2:$C$9000,'Monthly Prices'!$C286)</f>
        <v>46.5</v>
      </c>
      <c r="V286" s="9">
        <f t="shared" ca="1" si="100"/>
        <v>0</v>
      </c>
      <c r="W286" s="9">
        <f t="shared" ca="1" si="101"/>
        <v>0</v>
      </c>
      <c r="X286" s="9">
        <f ca="1">AVERAGEIFS('Fat and Grease Data'!H$2:H$9000,'Fat and Grease Data'!$B$2:$B$9000,'Monthly Prices'!$B286,'Fat and Grease Data'!$C$2:$C$9000,'Monthly Prices'!$C286)</f>
        <v>47</v>
      </c>
      <c r="Y286" s="9">
        <f ca="1">_xlfn.MAXIFS('Fat and Grease Data'!$H$2:$H$9000,'Fat and Grease Data'!$B$2:$B$9000,'Monthly Prices'!$B286,'Fat and Grease Data'!$C$2:$C$9000,'Monthly Prices'!$C286)</f>
        <v>47</v>
      </c>
      <c r="Z286" s="9">
        <f ca="1">_xlfn.MINIFS('Fat and Grease Data'!$H$2:$H$9000,'Fat and Grease Data'!$B$2:$B$9000,'Monthly Prices'!$B286,'Fat and Grease Data'!$C$2:$C$9000,'Monthly Prices'!$C286)</f>
        <v>47</v>
      </c>
      <c r="AA286" s="9">
        <f t="shared" ca="1" si="102"/>
        <v>0</v>
      </c>
      <c r="AB286" s="9">
        <f t="shared" ca="1" si="103"/>
        <v>0</v>
      </c>
      <c r="AC286" s="9">
        <f ca="1">AVERAGEIFS('Fat and Grease Data'!I$2:I$9000,'Fat and Grease Data'!$B$2:$B$9000,'Monthly Prices'!$B286,'Fat and Grease Data'!$C$2:$C$9000,'Monthly Prices'!$C286)</f>
        <v>53.934782608695649</v>
      </c>
      <c r="AD286" s="9">
        <f ca="1">_xlfn.MAXIFS('Fat and Grease Data'!$I$2:$I$9000,'Fat and Grease Data'!$B$2:$B$9000,'Monthly Prices'!$B286,'Fat and Grease Data'!$C$2:$C$9000,'Monthly Prices'!$C286)</f>
        <v>54.5</v>
      </c>
      <c r="AE286" s="9">
        <f ca="1">_xlfn.MINIFS('Fat and Grease Data'!$I$2:$I$9000,'Fat and Grease Data'!$B$2:$B$9000,'Monthly Prices'!$B286,'Fat and Grease Data'!$C$2:$C$9000,'Monthly Prices'!$C286)</f>
        <v>53.5</v>
      </c>
      <c r="AF286" s="9">
        <f t="shared" ca="1" si="112"/>
        <v>0.56521739130435122</v>
      </c>
      <c r="AG286" s="9">
        <f t="shared" ca="1" si="113"/>
        <v>-0.43478260869564878</v>
      </c>
      <c r="AH286" s="9">
        <f ca="1">AVERAGEIFS('Fat and Grease Data'!J$2:J$9000,'Fat and Grease Data'!$B$2:$B$9000,'Monthly Prices'!$B286,'Fat and Grease Data'!$C$2:$C$9000,'Monthly Prices'!$C286)</f>
        <v>47</v>
      </c>
      <c r="AI286" s="9">
        <f ca="1">_xlfn.MAXIFS('Fat and Grease Data'!$J$2:$J$9000,'Fat and Grease Data'!$B$2:$B$9000,'Monthly Prices'!$B286,'Fat and Grease Data'!$C$2:$C$9000,'Monthly Prices'!$C286)</f>
        <v>47</v>
      </c>
      <c r="AJ286" s="9">
        <f ca="1">_xlfn.MINIFS('Fat and Grease Data'!$J$2:$J$9000,'Fat and Grease Data'!$B$2:$B$9000,'Monthly Prices'!$B286,'Fat and Grease Data'!$C$2:$C$9000,'Monthly Prices'!$C286)</f>
        <v>47</v>
      </c>
      <c r="AK286" s="9">
        <f t="shared" ca="1" si="114"/>
        <v>0</v>
      </c>
      <c r="AL286" s="9">
        <f t="shared" ca="1" si="115"/>
        <v>0</v>
      </c>
      <c r="AM286" s="9">
        <f ca="1">AVERAGEIFS('Fat and Grease Data'!K$2:K$9000,'Fat and Grease Data'!$B$2:$B$9000,'Monthly Prices'!$B286,'Fat and Grease Data'!$C$2:$C$9000,'Monthly Prices'!$C286)</f>
        <v>63.456521739130437</v>
      </c>
      <c r="AN286" s="9">
        <f ca="1">_xlfn.MAXIFS('Fat and Grease Data'!$K$2:$K$9000,'Fat and Grease Data'!$B$2:$B$9000,'Monthly Prices'!$B286,'Fat and Grease Data'!$C$2:$C$9000,'Monthly Prices'!$C286)</f>
        <v>63.5</v>
      </c>
      <c r="AO286" s="9">
        <f ca="1">_xlfn.MINIFS('Fat and Grease Data'!$K$2:$K$9000,'Fat and Grease Data'!$B$2:$B$9000,'Monthly Prices'!$B286,'Fat and Grease Data'!$C$2:$C$9000,'Monthly Prices'!$C286)</f>
        <v>62.5</v>
      </c>
      <c r="AP286" s="9">
        <f t="shared" ca="1" si="106"/>
        <v>4.3478260869562746E-2</v>
      </c>
      <c r="AQ286" s="9">
        <f t="shared" ca="1" si="107"/>
        <v>-0.95652173913043725</v>
      </c>
      <c r="AR286" s="9">
        <f ca="1">AVERAGEIFS('Fat and Grease Data'!L$2:L$9000,'Fat and Grease Data'!$B$2:$B$9000,'Monthly Prices'!$B286,'Fat and Grease Data'!$C$2:$C$9000,'Monthly Prices'!$C286)</f>
        <v>45</v>
      </c>
      <c r="AS286" s="9">
        <f ca="1">_xlfn.MAXIFS('Fat and Grease Data'!$L$2:$L$9000,'Fat and Grease Data'!$B$2:$B$9000,'Monthly Prices'!$B286,'Fat and Grease Data'!$C$2:$C$9000,'Monthly Prices'!$C286)</f>
        <v>45</v>
      </c>
      <c r="AT286" s="9">
        <f ca="1">_xlfn.MINIFS('Fat and Grease Data'!$L$2:$L$9000,'Fat and Grease Data'!$B$2:$B$9000,'Monthly Prices'!$B286,'Fat and Grease Data'!$C$2:$C$9000,'Monthly Prices'!$C286)</f>
        <v>45</v>
      </c>
      <c r="AU286" s="9">
        <f t="shared" ca="1" si="108"/>
        <v>0</v>
      </c>
      <c r="AV286" s="9">
        <f t="shared" ca="1" si="109"/>
        <v>0</v>
      </c>
      <c r="AW286" s="9">
        <f ca="1">AVERAGEIFS('Fat and Grease Data'!M$2:M$9000,'Fat and Grease Data'!$B$2:$B$9000,'Monthly Prices'!$B286,'Fat and Grease Data'!$C$2:$C$9000,'Monthly Prices'!$C286)</f>
        <v>54.282608695652172</v>
      </c>
      <c r="AX286" s="9">
        <f ca="1">_xlfn.MAXIFS('Fat and Grease Data'!$M$2:$M$9000,'Fat and Grease Data'!$B$2:$B$9000,'Monthly Prices'!$B286,'Fat and Grease Data'!$C$2:$C$9000,'Monthly Prices'!$C286)</f>
        <v>54.5</v>
      </c>
      <c r="AY286" s="9">
        <f ca="1">_xlfn.MINIFS('Fat and Grease Data'!$M$2:$M$9000,'Fat and Grease Data'!$B$2:$B$9000,'Monthly Prices'!$B286,'Fat and Grease Data'!$C$2:$C$9000,'Monthly Prices'!$C286)</f>
        <v>53.5</v>
      </c>
      <c r="AZ286" s="9">
        <f t="shared" ca="1" si="110"/>
        <v>0.21739130434782794</v>
      </c>
      <c r="BA286" s="9">
        <f t="shared" ca="1" si="111"/>
        <v>-0.78260869565217206</v>
      </c>
      <c r="BB286" s="10">
        <f>'[1]Monthly Prices'!D286</f>
        <v>70.042173913043484</v>
      </c>
      <c r="BC286" s="10">
        <f>'[1]Monthly Prices'!E286</f>
        <v>72.290000000000006</v>
      </c>
      <c r="BD286" s="10">
        <f>'[1]Monthly Prices'!F286</f>
        <v>68.13</v>
      </c>
      <c r="BE286" s="10">
        <f t="shared" si="93"/>
        <v>2.2478260869565219</v>
      </c>
      <c r="BF286" s="10">
        <f t="shared" si="94"/>
        <v>-1.9121739130434889</v>
      </c>
    </row>
    <row r="287" spans="1:58" x14ac:dyDescent="0.2">
      <c r="A287" s="7">
        <v>45170</v>
      </c>
      <c r="B287" s="8">
        <f t="shared" si="90"/>
        <v>9</v>
      </c>
      <c r="C287" s="8">
        <f t="shared" si="91"/>
        <v>2023</v>
      </c>
      <c r="D287" s="9">
        <f ca="1">AVERAGEIFS('Fat and Grease Data'!D$2:D$9000,'Fat and Grease Data'!$B$2:$B$9000,'Monthly Prices'!$B287,'Fat and Grease Data'!$C$2:$C$9000,'Monthly Prices'!$C287)</f>
        <v>53.95</v>
      </c>
      <c r="E287" s="9">
        <f ca="1">_xlfn.MAXIFS('Fat and Grease Data'!$D$2:$D$9000,'Fat and Grease Data'!$B$2:$B$9000,'Monthly Prices'!$B287,'Fat and Grease Data'!$C$2:$C$9000,'Monthly Prices'!$C287)</f>
        <v>54.5</v>
      </c>
      <c r="F287" s="9">
        <f ca="1">_xlfn.MINIFS('Fat and Grease Data'!$D$2:$D$9000,'Fat and Grease Data'!$B$2:$B$9000,'Monthly Prices'!$B287,'Fat and Grease Data'!$C$2:$C$9000,'Monthly Prices'!$C287)</f>
        <v>52.5</v>
      </c>
      <c r="G287" s="9">
        <f t="shared" ca="1" si="92"/>
        <v>0.54999999999999716</v>
      </c>
      <c r="H287" s="9">
        <f t="shared" ca="1" si="95"/>
        <v>-1.4500000000000028</v>
      </c>
      <c r="I287" s="9">
        <f ca="1">AVERAGEIFS('Fat and Grease Data'!E$2:E$9000,'Fat and Grease Data'!$B$2:$B$9000,'Monthly Prices'!$B287,'Fat and Grease Data'!$C$2:$C$9000,'Monthly Prices'!$C287)</f>
        <v>54.85</v>
      </c>
      <c r="J287" s="9">
        <f ca="1">_xlfn.MAXIFS('Fat and Grease Data'!$E$2:$E$9000,'Fat and Grease Data'!$B$2:$B$9000,'Monthly Prices'!$B287,'Fat and Grease Data'!$C$2:$C$9000,'Monthly Prices'!$C287)</f>
        <v>55.5</v>
      </c>
      <c r="K287" s="9">
        <f ca="1">_xlfn.MINIFS('Fat and Grease Data'!$E$2:$E$9000,'Fat and Grease Data'!$B$2:$B$9000,'Monthly Prices'!$B287,'Fat and Grease Data'!$C$2:$C$9000,'Monthly Prices'!$C287)</f>
        <v>53.5</v>
      </c>
      <c r="L287" s="9">
        <f t="shared" ca="1" si="96"/>
        <v>0.64999999999999858</v>
      </c>
      <c r="M287" s="9">
        <f t="shared" ca="1" si="97"/>
        <v>-1.3500000000000014</v>
      </c>
      <c r="N287" s="9">
        <f ca="1">AVERAGEIFS('Fat and Grease Data'!F$2:F$9000,'Fat and Grease Data'!$B$2:$B$9000,'Monthly Prices'!$B287,'Fat and Grease Data'!$C$2:$C$9000,'Monthly Prices'!$C287)</f>
        <v>48.6</v>
      </c>
      <c r="O287" s="9">
        <f ca="1">_xlfn.MAXIFS('Fat and Grease Data'!$F$2:$F$9000,'Fat and Grease Data'!$B$2:$B$9000,'Monthly Prices'!$B287,'Fat and Grease Data'!$C$2:$C$9000,'Monthly Prices'!$C287)</f>
        <v>50</v>
      </c>
      <c r="P287" s="9">
        <f ca="1">_xlfn.MINIFS('Fat and Grease Data'!$F$2:$F$9000,'Fat and Grease Data'!$B$2:$B$9000,'Monthly Prices'!$B287,'Fat and Grease Data'!$C$2:$C$9000,'Monthly Prices'!$C287)</f>
        <v>47</v>
      </c>
      <c r="Q287" s="9">
        <f t="shared" ca="1" si="88"/>
        <v>1.3999999999999986</v>
      </c>
      <c r="R287" s="9">
        <f t="shared" ca="1" si="89"/>
        <v>-1.6000000000000014</v>
      </c>
      <c r="S287" s="9">
        <f ca="1">AVERAGEIFS('Fat and Grease Data'!G$2:G$9000,'Fat and Grease Data'!$B$2:$B$9000,'Monthly Prices'!$B287,'Fat and Grease Data'!$C$2:$C$9000,'Monthly Prices'!$C287)</f>
        <v>47.2</v>
      </c>
      <c r="T287" s="9">
        <f ca="1">_xlfn.MAXIFS('Fat and Grease Data'!$G$2:$G$9000,'Fat and Grease Data'!$B$2:$B$9000,'Monthly Prices'!$B287,'Fat and Grease Data'!$C$2:$C$9000,'Monthly Prices'!$C287)</f>
        <v>48</v>
      </c>
      <c r="U287" s="9">
        <f ca="1">_xlfn.MINIFS('Fat and Grease Data'!$G$2:$G$9000,'Fat and Grease Data'!$B$2:$B$9000,'Monthly Prices'!$B287,'Fat and Grease Data'!$C$2:$C$9000,'Monthly Prices'!$C287)</f>
        <v>46</v>
      </c>
      <c r="V287" s="9">
        <f t="shared" ca="1" si="100"/>
        <v>0.79999999999999716</v>
      </c>
      <c r="W287" s="9">
        <f t="shared" ca="1" si="101"/>
        <v>-1.2000000000000028</v>
      </c>
      <c r="X287" s="9">
        <f ca="1">AVERAGEIFS('Fat and Grease Data'!H$2:H$9000,'Fat and Grease Data'!$B$2:$B$9000,'Monthly Prices'!$B287,'Fat and Grease Data'!$C$2:$C$9000,'Monthly Prices'!$C287)</f>
        <v>48.2</v>
      </c>
      <c r="Y287" s="9">
        <f ca="1">_xlfn.MAXIFS('Fat and Grease Data'!$H$2:$H$9000,'Fat and Grease Data'!$B$2:$B$9000,'Monthly Prices'!$B287,'Fat and Grease Data'!$C$2:$C$9000,'Monthly Prices'!$C287)</f>
        <v>49</v>
      </c>
      <c r="Z287" s="9">
        <f ca="1">_xlfn.MINIFS('Fat and Grease Data'!$H$2:$H$9000,'Fat and Grease Data'!$B$2:$B$9000,'Monthly Prices'!$B287,'Fat and Grease Data'!$C$2:$C$9000,'Monthly Prices'!$C287)</f>
        <v>47</v>
      </c>
      <c r="AA287" s="9">
        <f t="shared" ca="1" si="102"/>
        <v>0.79999999999999716</v>
      </c>
      <c r="AB287" s="9">
        <f t="shared" ca="1" si="103"/>
        <v>-1.2000000000000028</v>
      </c>
      <c r="AC287" s="9">
        <f ca="1">AVERAGEIFS('Fat and Grease Data'!I$2:I$9000,'Fat and Grease Data'!$B$2:$B$9000,'Monthly Prices'!$B287,'Fat and Grease Data'!$C$2:$C$9000,'Monthly Prices'!$C287)</f>
        <v>54.95</v>
      </c>
      <c r="AD287" s="9">
        <f ca="1">_xlfn.MAXIFS('Fat and Grease Data'!$I$2:$I$9000,'Fat and Grease Data'!$B$2:$B$9000,'Monthly Prices'!$B287,'Fat and Grease Data'!$C$2:$C$9000,'Monthly Prices'!$C287)</f>
        <v>55.5</v>
      </c>
      <c r="AE287" s="9">
        <f ca="1">_xlfn.MINIFS('Fat and Grease Data'!$I$2:$I$9000,'Fat and Grease Data'!$B$2:$B$9000,'Monthly Prices'!$B287,'Fat and Grease Data'!$C$2:$C$9000,'Monthly Prices'!$C287)</f>
        <v>54.5</v>
      </c>
      <c r="AF287" s="9">
        <f t="shared" ca="1" si="112"/>
        <v>0.54999999999999716</v>
      </c>
      <c r="AG287" s="9">
        <f t="shared" ca="1" si="113"/>
        <v>-0.45000000000000284</v>
      </c>
      <c r="AH287" s="9">
        <f ca="1">AVERAGEIFS('Fat and Grease Data'!J$2:J$9000,'Fat and Grease Data'!$B$2:$B$9000,'Monthly Prices'!$B287,'Fat and Grease Data'!$C$2:$C$9000,'Monthly Prices'!$C287)</f>
        <v>48.6</v>
      </c>
      <c r="AI287" s="9">
        <f ca="1">_xlfn.MAXIFS('Fat and Grease Data'!$J$2:$J$9000,'Fat and Grease Data'!$B$2:$B$9000,'Monthly Prices'!$B287,'Fat and Grease Data'!$C$2:$C$9000,'Monthly Prices'!$C287)</f>
        <v>50</v>
      </c>
      <c r="AJ287" s="9">
        <f ca="1">_xlfn.MINIFS('Fat and Grease Data'!$J$2:$J$9000,'Fat and Grease Data'!$B$2:$B$9000,'Monthly Prices'!$B287,'Fat and Grease Data'!$C$2:$C$9000,'Monthly Prices'!$C287)</f>
        <v>47</v>
      </c>
      <c r="AK287" s="9">
        <f t="shared" ca="1" si="114"/>
        <v>1.3999999999999986</v>
      </c>
      <c r="AL287" s="9">
        <f t="shared" ca="1" si="115"/>
        <v>-1.6000000000000014</v>
      </c>
      <c r="AM287" s="9">
        <f ca="1">AVERAGEIFS('Fat and Grease Data'!K$2:K$9000,'Fat and Grease Data'!$B$2:$B$9000,'Monthly Prices'!$B287,'Fat and Grease Data'!$C$2:$C$9000,'Monthly Prices'!$C287)</f>
        <v>62.8125</v>
      </c>
      <c r="AN287" s="9">
        <f ca="1">_xlfn.MAXIFS('Fat and Grease Data'!$K$2:$K$9000,'Fat and Grease Data'!$B$2:$B$9000,'Monthly Prices'!$B287,'Fat and Grease Data'!$C$2:$C$9000,'Monthly Prices'!$C287)</f>
        <v>63.5</v>
      </c>
      <c r="AO287" s="9">
        <f ca="1">_xlfn.MINIFS('Fat and Grease Data'!$K$2:$K$9000,'Fat and Grease Data'!$B$2:$B$9000,'Monthly Prices'!$B287,'Fat and Grease Data'!$C$2:$C$9000,'Monthly Prices'!$C287)</f>
        <v>60.25</v>
      </c>
      <c r="AP287" s="9">
        <f t="shared" ca="1" si="106"/>
        <v>0.6875</v>
      </c>
      <c r="AQ287" s="9">
        <f t="shared" ca="1" si="107"/>
        <v>-2.5625</v>
      </c>
      <c r="AR287" s="9">
        <f ca="1">AVERAGEIFS('Fat and Grease Data'!L$2:L$9000,'Fat and Grease Data'!$B$2:$B$9000,'Monthly Prices'!$B287,'Fat and Grease Data'!$C$2:$C$9000,'Monthly Prices'!$C287)</f>
        <v>45.6</v>
      </c>
      <c r="AS287" s="9">
        <f ca="1">_xlfn.MAXIFS('Fat and Grease Data'!$L$2:$L$9000,'Fat and Grease Data'!$B$2:$B$9000,'Monthly Prices'!$B287,'Fat and Grease Data'!$C$2:$C$9000,'Monthly Prices'!$C287)</f>
        <v>46.5</v>
      </c>
      <c r="AT287" s="9">
        <f ca="1">_xlfn.MINIFS('Fat and Grease Data'!$L$2:$L$9000,'Fat and Grease Data'!$B$2:$B$9000,'Monthly Prices'!$B287,'Fat and Grease Data'!$C$2:$C$9000,'Monthly Prices'!$C287)</f>
        <v>45</v>
      </c>
      <c r="AU287" s="9">
        <f t="shared" ca="1" si="108"/>
        <v>0.89999999999999858</v>
      </c>
      <c r="AV287" s="9">
        <f t="shared" ca="1" si="109"/>
        <v>-0.60000000000000142</v>
      </c>
      <c r="AW287" s="9">
        <f ca="1">AVERAGEIFS('Fat and Grease Data'!M$2:M$9000,'Fat and Grease Data'!$B$2:$B$9000,'Monthly Prices'!$B287,'Fat and Grease Data'!$C$2:$C$9000,'Monthly Prices'!$C287)</f>
        <v>54.5</v>
      </c>
      <c r="AX287" s="9">
        <f ca="1">_xlfn.MAXIFS('Fat and Grease Data'!$M$2:$M$9000,'Fat and Grease Data'!$B$2:$B$9000,'Monthly Prices'!$B287,'Fat and Grease Data'!$C$2:$C$9000,'Monthly Prices'!$C287)</f>
        <v>54.5</v>
      </c>
      <c r="AY287" s="9">
        <f ca="1">_xlfn.MINIFS('Fat and Grease Data'!$M$2:$M$9000,'Fat and Grease Data'!$B$2:$B$9000,'Monthly Prices'!$B287,'Fat and Grease Data'!$C$2:$C$9000,'Monthly Prices'!$C287)</f>
        <v>54.5</v>
      </c>
      <c r="AZ287" s="9">
        <f t="shared" ca="1" si="110"/>
        <v>0</v>
      </c>
      <c r="BA287" s="9">
        <f t="shared" ca="1" si="111"/>
        <v>0</v>
      </c>
      <c r="BB287" s="10">
        <f>'[1]Monthly Prices'!D287</f>
        <v>65.898499999999984</v>
      </c>
      <c r="BC287" s="10">
        <f>'[1]Monthly Prices'!E287</f>
        <v>69.75</v>
      </c>
      <c r="BD287" s="10">
        <f>'[1]Monthly Prices'!F287</f>
        <v>61.94</v>
      </c>
      <c r="BE287" s="10">
        <f t="shared" si="93"/>
        <v>3.8515000000000157</v>
      </c>
      <c r="BF287" s="10">
        <f t="shared" si="94"/>
        <v>-3.9584999999999866</v>
      </c>
    </row>
    <row r="288" spans="1:58" x14ac:dyDescent="0.2">
      <c r="A288" s="7">
        <v>45200</v>
      </c>
      <c r="B288" s="8">
        <f t="shared" si="90"/>
        <v>10</v>
      </c>
      <c r="C288" s="8">
        <f t="shared" si="91"/>
        <v>2023</v>
      </c>
      <c r="D288" s="9">
        <f ca="1">AVERAGEIFS('Fat and Grease Data'!D$2:D$9000,'Fat and Grease Data'!$B$2:$B$9000,'Monthly Prices'!$B288,'Fat and Grease Data'!$C$2:$C$9000,'Monthly Prices'!$C288)</f>
        <v>45.75</v>
      </c>
      <c r="E288" s="9">
        <f ca="1">_xlfn.MAXIFS('Fat and Grease Data'!$D$2:$D$9000,'Fat and Grease Data'!$B$2:$B$9000,'Monthly Prices'!$B288,'Fat and Grease Data'!$C$2:$C$9000,'Monthly Prices'!$C288)</f>
        <v>52.5</v>
      </c>
      <c r="F288" s="9">
        <f ca="1">_xlfn.MINIFS('Fat and Grease Data'!$D$2:$D$9000,'Fat and Grease Data'!$B$2:$B$9000,'Monthly Prices'!$B288,'Fat and Grease Data'!$C$2:$C$9000,'Monthly Prices'!$C288)</f>
        <v>39.5</v>
      </c>
      <c r="G288" s="9">
        <f ca="1">E288-D288</f>
        <v>6.75</v>
      </c>
      <c r="H288" s="9">
        <f t="shared" ca="1" si="95"/>
        <v>-6.25</v>
      </c>
      <c r="I288" s="9">
        <f ca="1">AVERAGEIFS('Fat and Grease Data'!E$2:E$9000,'Fat and Grease Data'!$B$2:$B$9000,'Monthly Prices'!$B288,'Fat and Grease Data'!$C$2:$C$9000,'Monthly Prices'!$C288)</f>
        <v>46.727272727272727</v>
      </c>
      <c r="J288" s="9">
        <f ca="1">_xlfn.MAXIFS('Fat and Grease Data'!$E$2:$E$9000,'Fat and Grease Data'!$B$2:$B$9000,'Monthly Prices'!$B288,'Fat and Grease Data'!$C$2:$C$9000,'Monthly Prices'!$C288)</f>
        <v>53.5</v>
      </c>
      <c r="K288" s="9">
        <f ca="1">_xlfn.MINIFS('Fat and Grease Data'!$E$2:$E$9000,'Fat and Grease Data'!$B$2:$B$9000,'Monthly Prices'!$B288,'Fat and Grease Data'!$C$2:$C$9000,'Monthly Prices'!$C288)</f>
        <v>40.5</v>
      </c>
      <c r="L288" s="9">
        <f t="shared" ca="1" si="96"/>
        <v>6.7727272727272734</v>
      </c>
      <c r="M288" s="9">
        <f t="shared" ca="1" si="97"/>
        <v>-6.2272727272727266</v>
      </c>
      <c r="N288" s="9">
        <f ca="1">AVERAGEIFS('Fat and Grease Data'!F$2:F$9000,'Fat and Grease Data'!$B$2:$B$9000,'Monthly Prices'!$B288,'Fat and Grease Data'!$C$2:$C$9000,'Monthly Prices'!$C288)</f>
        <v>46.795454545454547</v>
      </c>
      <c r="O288" s="9">
        <f ca="1">_xlfn.MAXIFS('Fat and Grease Data'!$F$2:$F$9000,'Fat and Grease Data'!$B$2:$B$9000,'Monthly Prices'!$B288,'Fat and Grease Data'!$C$2:$C$9000,'Monthly Prices'!$C288)</f>
        <v>51.5</v>
      </c>
      <c r="P288" s="9">
        <f ca="1">_xlfn.MINIFS('Fat and Grease Data'!$F$2:$F$9000,'Fat and Grease Data'!$B$2:$B$9000,'Monthly Prices'!$B288,'Fat and Grease Data'!$C$2:$C$9000,'Monthly Prices'!$C288)</f>
        <v>40.5</v>
      </c>
      <c r="Q288" s="9">
        <f t="shared" ca="1" si="88"/>
        <v>4.7045454545454533</v>
      </c>
      <c r="R288" s="9">
        <f t="shared" ca="1" si="89"/>
        <v>-6.2954545454545467</v>
      </c>
      <c r="S288" s="9">
        <f ca="1">AVERAGEIFS('Fat and Grease Data'!G$2:G$9000,'Fat and Grease Data'!$B$2:$B$9000,'Monthly Prices'!$B288,'Fat and Grease Data'!$C$2:$C$9000,'Monthly Prices'!$C288)</f>
        <v>41.227272727272727</v>
      </c>
      <c r="T288" s="9">
        <f ca="1">_xlfn.MAXIFS('Fat and Grease Data'!$G$2:$G$9000,'Fat and Grease Data'!$B$2:$B$9000,'Monthly Prices'!$B288,'Fat and Grease Data'!$C$2:$C$9000,'Monthly Prices'!$C288)</f>
        <v>46</v>
      </c>
      <c r="U288" s="9">
        <f ca="1">_xlfn.MINIFS('Fat and Grease Data'!$G$2:$G$9000,'Fat and Grease Data'!$B$2:$B$9000,'Monthly Prices'!$B288,'Fat and Grease Data'!$C$2:$C$9000,'Monthly Prices'!$C288)</f>
        <v>37.25</v>
      </c>
      <c r="V288" s="9">
        <f t="shared" ca="1" si="100"/>
        <v>4.7727272727272734</v>
      </c>
      <c r="W288" s="9">
        <f t="shared" ca="1" si="101"/>
        <v>-3.9772727272727266</v>
      </c>
      <c r="X288" s="9">
        <f ca="1">AVERAGEIFS('Fat and Grease Data'!H$2:H$9000,'Fat and Grease Data'!$B$2:$B$9000,'Monthly Prices'!$B288,'Fat and Grease Data'!$C$2:$C$9000,'Monthly Prices'!$C288)</f>
        <v>48.5</v>
      </c>
      <c r="Y288" s="9">
        <f ca="1">_xlfn.MAXIFS('Fat and Grease Data'!$H$2:$H$9000,'Fat and Grease Data'!$B$2:$B$9000,'Monthly Prices'!$B288,'Fat and Grease Data'!$C$2:$C$9000,'Monthly Prices'!$C288)</f>
        <v>51</v>
      </c>
      <c r="Z288" s="9">
        <f ca="1">_xlfn.MINIFS('Fat and Grease Data'!$H$2:$H$9000,'Fat and Grease Data'!$B$2:$B$9000,'Monthly Prices'!$B288,'Fat and Grease Data'!$C$2:$C$9000,'Monthly Prices'!$C288)</f>
        <v>43.5</v>
      </c>
      <c r="AA288" s="9">
        <f t="shared" ca="1" si="102"/>
        <v>2.5</v>
      </c>
      <c r="AB288" s="9">
        <f t="shared" ca="1" si="103"/>
        <v>-5</v>
      </c>
      <c r="AC288" s="9">
        <f ca="1">AVERAGEIFS('Fat and Grease Data'!I$2:I$9000,'Fat and Grease Data'!$B$2:$B$9000,'Monthly Prices'!$B288,'Fat and Grease Data'!$C$2:$C$9000,'Monthly Prices'!$C288)</f>
        <v>50.93181818181818</v>
      </c>
      <c r="AD288" s="9">
        <f ca="1">_xlfn.MAXIFS('Fat and Grease Data'!$I$2:$I$9000,'Fat and Grease Data'!$B$2:$B$9000,'Monthly Prices'!$B288,'Fat and Grease Data'!$C$2:$C$9000,'Monthly Prices'!$C288)</f>
        <v>55.5</v>
      </c>
      <c r="AE288" s="9">
        <f ca="1">_xlfn.MINIFS('Fat and Grease Data'!$I$2:$I$9000,'Fat and Grease Data'!$B$2:$B$9000,'Monthly Prices'!$B288,'Fat and Grease Data'!$C$2:$C$9000,'Monthly Prices'!$C288)</f>
        <v>44.5</v>
      </c>
      <c r="AF288" s="9">
        <f t="shared" ca="1" si="112"/>
        <v>4.5681818181818201</v>
      </c>
      <c r="AG288" s="9">
        <f t="shared" ca="1" si="113"/>
        <v>-6.4318181818181799</v>
      </c>
      <c r="AH288" s="9">
        <f ca="1">AVERAGEIFS('Fat and Grease Data'!J$2:J$9000,'Fat and Grease Data'!$B$2:$B$9000,'Monthly Prices'!$B288,'Fat and Grease Data'!$C$2:$C$9000,'Monthly Prices'!$C288)</f>
        <v>46.795454545454547</v>
      </c>
      <c r="AI288" s="9">
        <f ca="1">_xlfn.MAXIFS('Fat and Grease Data'!$J$2:$J$9000,'Fat and Grease Data'!$B$2:$B$9000,'Monthly Prices'!$B288,'Fat and Grease Data'!$C$2:$C$9000,'Monthly Prices'!$C288)</f>
        <v>51.5</v>
      </c>
      <c r="AJ288" s="9">
        <f ca="1">_xlfn.MINIFS('Fat and Grease Data'!$J$2:$J$9000,'Fat and Grease Data'!$B$2:$B$9000,'Monthly Prices'!$B288,'Fat and Grease Data'!$C$2:$C$9000,'Monthly Prices'!$C288)</f>
        <v>40.5</v>
      </c>
      <c r="AK288" s="9">
        <f t="shared" ca="1" si="114"/>
        <v>4.7045454545454533</v>
      </c>
      <c r="AL288" s="9">
        <f t="shared" ca="1" si="115"/>
        <v>-6.2954545454545467</v>
      </c>
      <c r="AM288" s="9">
        <f ca="1">AVERAGEIFS('Fat and Grease Data'!K$2:K$9000,'Fat and Grease Data'!$B$2:$B$9000,'Monthly Prices'!$B288,'Fat and Grease Data'!$C$2:$C$9000,'Monthly Prices'!$C288)</f>
        <v>51.773636363636371</v>
      </c>
      <c r="AN288" s="9">
        <f ca="1">_xlfn.MAXIFS('Fat and Grease Data'!$K$2:$K$9000,'Fat and Grease Data'!$B$2:$B$9000,'Monthly Prices'!$B288,'Fat and Grease Data'!$C$2:$C$9000,'Monthly Prices'!$C288)</f>
        <v>59.5</v>
      </c>
      <c r="AO288" s="9">
        <f ca="1">_xlfn.MINIFS('Fat and Grease Data'!$K$2:$K$9000,'Fat and Grease Data'!$B$2:$B$9000,'Monthly Prices'!$B288,'Fat and Grease Data'!$C$2:$C$9000,'Monthly Prices'!$C288)</f>
        <v>45.88</v>
      </c>
      <c r="AP288" s="9">
        <f t="shared" ca="1" si="106"/>
        <v>7.7263636363636294</v>
      </c>
      <c r="AQ288" s="9">
        <f t="shared" ca="1" si="107"/>
        <v>-5.893636363636368</v>
      </c>
      <c r="AR288" s="9">
        <f ca="1">AVERAGEIFS('Fat and Grease Data'!L$2:L$9000,'Fat and Grease Data'!$B$2:$B$9000,'Monthly Prices'!$B288,'Fat and Grease Data'!$C$2:$C$9000,'Monthly Prices'!$C288)</f>
        <v>46.136363636363633</v>
      </c>
      <c r="AS288" s="9">
        <f ca="1">_xlfn.MAXIFS('Fat and Grease Data'!$L$2:$L$9000,'Fat and Grease Data'!$B$2:$B$9000,'Monthly Prices'!$B288,'Fat and Grease Data'!$C$2:$C$9000,'Monthly Prices'!$C288)</f>
        <v>48</v>
      </c>
      <c r="AT288" s="9">
        <f ca="1">_xlfn.MINIFS('Fat and Grease Data'!$L$2:$L$9000,'Fat and Grease Data'!$B$2:$B$9000,'Monthly Prices'!$B288,'Fat and Grease Data'!$C$2:$C$9000,'Monthly Prices'!$C288)</f>
        <v>42.5</v>
      </c>
      <c r="AU288" s="9">
        <f t="shared" ca="1" si="108"/>
        <v>1.8636363636363669</v>
      </c>
      <c r="AV288" s="9">
        <f t="shared" ca="1" si="109"/>
        <v>-3.6363636363636331</v>
      </c>
      <c r="AW288" s="9">
        <f ca="1">AVERAGEIFS('Fat and Grease Data'!M$2:M$9000,'Fat and Grease Data'!$B$2:$B$9000,'Monthly Prices'!$B288,'Fat and Grease Data'!$C$2:$C$9000,'Monthly Prices'!$C288)</f>
        <v>50.68181818181818</v>
      </c>
      <c r="AX288" s="9">
        <f ca="1">_xlfn.MAXIFS('Fat and Grease Data'!$M$2:$M$9000,'Fat and Grease Data'!$B$2:$B$9000,'Monthly Prices'!$B288,'Fat and Grease Data'!$C$2:$C$9000,'Monthly Prices'!$C288)</f>
        <v>54.5</v>
      </c>
      <c r="AY288" s="9">
        <f ca="1">_xlfn.MINIFS('Fat and Grease Data'!$M$2:$M$9000,'Fat and Grease Data'!$B$2:$B$9000,'Monthly Prices'!$B288,'Fat and Grease Data'!$C$2:$C$9000,'Monthly Prices'!$C288)</f>
        <v>46.5</v>
      </c>
      <c r="AZ288" s="9">
        <f t="shared" ca="1" si="110"/>
        <v>3.8181818181818201</v>
      </c>
      <c r="BA288" s="9">
        <f t="shared" ca="1" si="111"/>
        <v>-4.1818181818181799</v>
      </c>
      <c r="BB288" s="10">
        <f>'[1]Monthly Prices'!D288</f>
        <v>58.311363636363652</v>
      </c>
      <c r="BC288" s="10">
        <f>'[1]Monthly Prices'!E288</f>
        <v>61.93</v>
      </c>
      <c r="BD288" s="10">
        <f>'[1]Monthly Prices'!F288</f>
        <v>55.57</v>
      </c>
      <c r="BE288" s="10">
        <f t="shared" si="93"/>
        <v>3.6186363636363481</v>
      </c>
      <c r="BF288" s="10">
        <f t="shared" si="94"/>
        <v>-2.7413636363636513</v>
      </c>
    </row>
    <row r="289" spans="1:58" x14ac:dyDescent="0.2">
      <c r="A289" s="7">
        <v>45231</v>
      </c>
      <c r="B289" s="8">
        <f t="shared" si="90"/>
        <v>11</v>
      </c>
      <c r="C289" s="8">
        <f t="shared" si="91"/>
        <v>2023</v>
      </c>
      <c r="D289" s="9">
        <f ca="1">AVERAGEIFS('Fat and Grease Data'!D$2:D$9000,'Fat and Grease Data'!$B$2:$B$9000,'Monthly Prices'!$B289,'Fat and Grease Data'!$C$2:$C$9000,'Monthly Prices'!$C289)</f>
        <v>39.200000000000003</v>
      </c>
      <c r="E289" s="9">
        <f ca="1">_xlfn.MAXIFS('Fat and Grease Data'!$D$2:$D$9000,'Fat and Grease Data'!$B$2:$B$9000,'Monthly Prices'!$B289,'Fat and Grease Data'!$C$2:$C$9000,'Monthly Prices'!$C289)</f>
        <v>39.5</v>
      </c>
      <c r="F289" s="9">
        <f ca="1">_xlfn.MINIFS('Fat and Grease Data'!$D$2:$D$9000,'Fat and Grease Data'!$B$2:$B$9000,'Monthly Prices'!$B289,'Fat and Grease Data'!$C$2:$C$9000,'Monthly Prices'!$C289)</f>
        <v>38.5</v>
      </c>
      <c r="G289" s="9">
        <f t="shared" ca="1" si="92"/>
        <v>0.29999999999999716</v>
      </c>
      <c r="H289" s="9">
        <f t="shared" ca="1" si="95"/>
        <v>-0.70000000000000284</v>
      </c>
      <c r="I289" s="9">
        <f ca="1">AVERAGEIFS('Fat and Grease Data'!E$2:E$9000,'Fat and Grease Data'!$B$2:$B$9000,'Monthly Prices'!$B289,'Fat and Grease Data'!$C$2:$C$9000,'Monthly Prices'!$C289)</f>
        <v>39.825000000000003</v>
      </c>
      <c r="J289" s="9">
        <f ca="1">_xlfn.MAXIFS('Fat and Grease Data'!$E$2:$E$9000,'Fat and Grease Data'!$B$2:$B$9000,'Monthly Prices'!$B289,'Fat and Grease Data'!$C$2:$C$9000,'Monthly Prices'!$C289)</f>
        <v>40.5</v>
      </c>
      <c r="K289" s="9">
        <f ca="1">_xlfn.MINIFS('Fat and Grease Data'!$E$2:$E$9000,'Fat and Grease Data'!$B$2:$B$9000,'Monthly Prices'!$B289,'Fat and Grease Data'!$C$2:$C$9000,'Monthly Prices'!$C289)</f>
        <v>39</v>
      </c>
      <c r="L289" s="9">
        <f t="shared" ca="1" si="96"/>
        <v>0.67499999999999716</v>
      </c>
      <c r="M289" s="9">
        <f t="shared" ca="1" si="97"/>
        <v>-0.82500000000000284</v>
      </c>
      <c r="N289" s="9">
        <f ca="1">AVERAGEIFS('Fat and Grease Data'!F$2:F$9000,'Fat and Grease Data'!$B$2:$B$9000,'Monthly Prices'!$B289,'Fat and Grease Data'!$C$2:$C$9000,'Monthly Prices'!$C289)</f>
        <v>37.225000000000001</v>
      </c>
      <c r="O289" s="9">
        <f ca="1">_xlfn.MAXIFS('Fat and Grease Data'!$F$2:$F$9000,'Fat and Grease Data'!$B$2:$B$9000,'Monthly Prices'!$B289,'Fat and Grease Data'!$C$2:$C$9000,'Monthly Prices'!$C289)</f>
        <v>40.5</v>
      </c>
      <c r="P289" s="9">
        <f ca="1">_xlfn.MINIFS('Fat and Grease Data'!$F$2:$F$9000,'Fat and Grease Data'!$B$2:$B$9000,'Monthly Prices'!$B289,'Fat and Grease Data'!$C$2:$C$9000,'Monthly Prices'!$C289)</f>
        <v>36.5</v>
      </c>
      <c r="Q289" s="9">
        <f t="shared" ca="1" si="88"/>
        <v>3.2749999999999986</v>
      </c>
      <c r="R289" s="9">
        <f t="shared" ca="1" si="89"/>
        <v>-0.72500000000000142</v>
      </c>
      <c r="S289" s="9">
        <f ca="1">AVERAGEIFS('Fat and Grease Data'!G$2:G$9000,'Fat and Grease Data'!$B$2:$B$9000,'Monthly Prices'!$B289,'Fat and Grease Data'!$C$2:$C$9000,'Monthly Prices'!$C289)</f>
        <v>36.35</v>
      </c>
      <c r="T289" s="9">
        <f ca="1">_xlfn.MAXIFS('Fat and Grease Data'!$G$2:$G$9000,'Fat and Grease Data'!$B$2:$B$9000,'Monthly Prices'!$B289,'Fat and Grease Data'!$C$2:$C$9000,'Monthly Prices'!$C289)</f>
        <v>37.25</v>
      </c>
      <c r="U289" s="9">
        <f ca="1">_xlfn.MINIFS('Fat and Grease Data'!$G$2:$G$9000,'Fat and Grease Data'!$B$2:$B$9000,'Monthly Prices'!$B289,'Fat and Grease Data'!$C$2:$C$9000,'Monthly Prices'!$C289)</f>
        <v>36</v>
      </c>
      <c r="V289" s="9">
        <f t="shared" ca="1" si="100"/>
        <v>0.89999999999999858</v>
      </c>
      <c r="W289" s="9">
        <f t="shared" ca="1" si="101"/>
        <v>-0.35000000000000142</v>
      </c>
      <c r="X289" s="9">
        <f ca="1">AVERAGEIFS('Fat and Grease Data'!H$2:H$9000,'Fat and Grease Data'!$B$2:$B$9000,'Monthly Prices'!$B289,'Fat and Grease Data'!$C$2:$C$9000,'Monthly Prices'!$C289)</f>
        <v>39.462499999999999</v>
      </c>
      <c r="Y289" s="9">
        <f ca="1">_xlfn.MAXIFS('Fat and Grease Data'!$H$2:$H$9000,'Fat and Grease Data'!$B$2:$B$9000,'Monthly Prices'!$B289,'Fat and Grease Data'!$C$2:$C$9000,'Monthly Prices'!$C289)</f>
        <v>43.5</v>
      </c>
      <c r="Z289" s="9">
        <f ca="1">_xlfn.MINIFS('Fat and Grease Data'!$H$2:$H$9000,'Fat and Grease Data'!$B$2:$B$9000,'Monthly Prices'!$B289,'Fat and Grease Data'!$C$2:$C$9000,'Monthly Prices'!$C289)</f>
        <v>38.5</v>
      </c>
      <c r="AA289" s="9">
        <f t="shared" ca="1" si="102"/>
        <v>4.0375000000000014</v>
      </c>
      <c r="AB289" s="9">
        <f t="shared" ca="1" si="103"/>
        <v>-0.96249999999999858</v>
      </c>
      <c r="AC289" s="9">
        <f ca="1">AVERAGEIFS('Fat and Grease Data'!I$2:I$9000,'Fat and Grease Data'!$B$2:$B$9000,'Monthly Prices'!$B289,'Fat and Grease Data'!$C$2:$C$9000,'Monthly Prices'!$C289)</f>
        <v>41.7</v>
      </c>
      <c r="AD289" s="9">
        <f ca="1">_xlfn.MAXIFS('Fat and Grease Data'!$I$2:$I$9000,'Fat and Grease Data'!$B$2:$B$9000,'Monthly Prices'!$B289,'Fat and Grease Data'!$C$2:$C$9000,'Monthly Prices'!$C289)</f>
        <v>44.5</v>
      </c>
      <c r="AE289" s="9">
        <f ca="1">_xlfn.MINIFS('Fat and Grease Data'!$I$2:$I$9000,'Fat and Grease Data'!$B$2:$B$9000,'Monthly Prices'!$B289,'Fat and Grease Data'!$C$2:$C$9000,'Monthly Prices'!$C289)</f>
        <v>41</v>
      </c>
      <c r="AF289" s="9">
        <f t="shared" ca="1" si="112"/>
        <v>2.7999999999999972</v>
      </c>
      <c r="AG289" s="9">
        <f t="shared" ca="1" si="113"/>
        <v>-0.70000000000000284</v>
      </c>
      <c r="AH289" s="9">
        <f ca="1">AVERAGEIFS('Fat and Grease Data'!J$2:J$9000,'Fat and Grease Data'!$B$2:$B$9000,'Monthly Prices'!$B289,'Fat and Grease Data'!$C$2:$C$9000,'Monthly Prices'!$C289)</f>
        <v>37.225000000000001</v>
      </c>
      <c r="AI289" s="9">
        <f ca="1">_xlfn.MAXIFS('Fat and Grease Data'!$J$2:$J$9000,'Fat and Grease Data'!$B$2:$B$9000,'Monthly Prices'!$B289,'Fat and Grease Data'!$C$2:$C$9000,'Monthly Prices'!$C289)</f>
        <v>40.5</v>
      </c>
      <c r="AJ289" s="9">
        <f ca="1">_xlfn.MINIFS('Fat and Grease Data'!$J$2:$J$9000,'Fat and Grease Data'!$B$2:$B$9000,'Monthly Prices'!$B289,'Fat and Grease Data'!$C$2:$C$9000,'Monthly Prices'!$C289)</f>
        <v>36.5</v>
      </c>
      <c r="AK289" s="9">
        <f t="shared" ca="1" si="114"/>
        <v>3.2749999999999986</v>
      </c>
      <c r="AL289" s="9">
        <f t="shared" ca="1" si="115"/>
        <v>-0.72500000000000142</v>
      </c>
      <c r="AM289" s="9">
        <f ca="1">AVERAGEIFS('Fat and Grease Data'!K$2:K$9000,'Fat and Grease Data'!$B$2:$B$9000,'Monthly Prices'!$B289,'Fat and Grease Data'!$C$2:$C$9000,'Monthly Prices'!$C289)</f>
        <v>45.5625</v>
      </c>
      <c r="AN289" s="9">
        <f ca="1">_xlfn.MAXIFS('Fat and Grease Data'!$K$2:$K$9000,'Fat and Grease Data'!$B$2:$B$9000,'Monthly Prices'!$B289,'Fat and Grease Data'!$C$2:$C$9000,'Monthly Prices'!$C289)</f>
        <v>45.75</v>
      </c>
      <c r="AO289" s="9">
        <f ca="1">_xlfn.MINIFS('Fat and Grease Data'!$K$2:$K$9000,'Fat and Grease Data'!$B$2:$B$9000,'Monthly Prices'!$B289,'Fat and Grease Data'!$C$2:$C$9000,'Monthly Prices'!$C289)</f>
        <v>45</v>
      </c>
      <c r="AP289" s="9">
        <f t="shared" ca="1" si="106"/>
        <v>0.1875</v>
      </c>
      <c r="AQ289" s="9">
        <f t="shared" ca="1" si="107"/>
        <v>-0.5625</v>
      </c>
      <c r="AR289" s="9">
        <f ca="1">AVERAGEIFS('Fat and Grease Data'!L$2:L$9000,'Fat and Grease Data'!$B$2:$B$9000,'Monthly Prices'!$B289,'Fat and Grease Data'!$C$2:$C$9000,'Monthly Prices'!$C289)</f>
        <v>40.1</v>
      </c>
      <c r="AS289" s="9">
        <f ca="1">_xlfn.MAXIFS('Fat and Grease Data'!$L$2:$L$9000,'Fat and Grease Data'!$B$2:$B$9000,'Monthly Prices'!$B289,'Fat and Grease Data'!$C$2:$C$9000,'Monthly Prices'!$C289)</f>
        <v>42.5</v>
      </c>
      <c r="AT289" s="9">
        <f ca="1">_xlfn.MINIFS('Fat and Grease Data'!$L$2:$L$9000,'Fat and Grease Data'!$B$2:$B$9000,'Monthly Prices'!$B289,'Fat and Grease Data'!$C$2:$C$9000,'Monthly Prices'!$C289)</f>
        <v>39.5</v>
      </c>
      <c r="AU289" s="9">
        <f t="shared" ca="1" si="108"/>
        <v>2.3999999999999986</v>
      </c>
      <c r="AV289" s="9">
        <f t="shared" ca="1" si="109"/>
        <v>-0.60000000000000142</v>
      </c>
      <c r="AW289" s="9">
        <f ca="1">AVERAGEIFS('Fat and Grease Data'!M$2:M$9000,'Fat and Grease Data'!$B$2:$B$9000,'Monthly Prices'!$B289,'Fat and Grease Data'!$C$2:$C$9000,'Monthly Prices'!$C289)</f>
        <v>45.7</v>
      </c>
      <c r="AX289" s="9">
        <f ca="1">_xlfn.MAXIFS('Fat and Grease Data'!$M$2:$M$9000,'Fat and Grease Data'!$B$2:$B$9000,'Monthly Prices'!$B289,'Fat and Grease Data'!$C$2:$C$9000,'Monthly Prices'!$C289)</f>
        <v>46.5</v>
      </c>
      <c r="AY289" s="9">
        <f ca="1">_xlfn.MINIFS('Fat and Grease Data'!$M$2:$M$9000,'Fat and Grease Data'!$B$2:$B$9000,'Monthly Prices'!$B289,'Fat and Grease Data'!$C$2:$C$9000,'Monthly Prices'!$C289)</f>
        <v>45.5</v>
      </c>
      <c r="AZ289" s="9">
        <f t="shared" ca="1" si="110"/>
        <v>0.79999999999999716</v>
      </c>
      <c r="BA289" s="9">
        <f t="shared" ca="1" si="111"/>
        <v>-0.20000000000000284</v>
      </c>
      <c r="BB289" s="10">
        <f>'[1]Monthly Prices'!D289</f>
        <v>55.421904761904756</v>
      </c>
      <c r="BC289" s="10">
        <f>'[1]Monthly Prices'!E289</f>
        <v>57.69</v>
      </c>
      <c r="BD289" s="10">
        <f>'[1]Monthly Prices'!F289</f>
        <v>53.61</v>
      </c>
      <c r="BE289" s="10">
        <f t="shared" si="93"/>
        <v>2.2680952380952419</v>
      </c>
      <c r="BF289" s="10">
        <f t="shared" si="94"/>
        <v>-1.8119047619047564</v>
      </c>
    </row>
    <row r="290" spans="1:58" x14ac:dyDescent="0.2">
      <c r="A290" s="7">
        <v>45261</v>
      </c>
      <c r="B290" s="8">
        <f t="shared" si="90"/>
        <v>12</v>
      </c>
      <c r="C290" s="8">
        <f t="shared" si="91"/>
        <v>2023</v>
      </c>
      <c r="D290" s="9">
        <f ca="1">AVERAGEIFS('Fat and Grease Data'!D$2:D$9000,'Fat and Grease Data'!$B$2:$B$9000,'Monthly Prices'!$B290,'Fat and Grease Data'!$C$2:$C$9000,'Monthly Prices'!$C290)</f>
        <v>33.799999999999997</v>
      </c>
      <c r="E290" s="9">
        <f ca="1">_xlfn.MAXIFS('Fat and Grease Data'!$D$2:$D$9000,'Fat and Grease Data'!$B$2:$B$9000,'Monthly Prices'!$B290,'Fat and Grease Data'!$C$2:$C$9000,'Monthly Prices'!$C290)</f>
        <v>36.5</v>
      </c>
      <c r="F290" s="9">
        <f ca="1">_xlfn.MINIFS('Fat and Grease Data'!$D$2:$D$9000,'Fat and Grease Data'!$B$2:$B$9000,'Monthly Prices'!$B290,'Fat and Grease Data'!$C$2:$C$9000,'Monthly Prices'!$C290)</f>
        <v>31.5</v>
      </c>
      <c r="G290" s="9">
        <f t="shared" ca="1" si="92"/>
        <v>2.7000000000000028</v>
      </c>
      <c r="H290" s="9">
        <f t="shared" ca="1" si="95"/>
        <v>-2.2999999999999972</v>
      </c>
      <c r="I290" s="9">
        <f ca="1">AVERAGEIFS('Fat and Grease Data'!E$2:E$9000,'Fat and Grease Data'!$B$2:$B$9000,'Monthly Prices'!$B290,'Fat and Grease Data'!$C$2:$C$9000,'Monthly Prices'!$C290)</f>
        <v>34.875</v>
      </c>
      <c r="J290" s="9">
        <f ca="1">_xlfn.MAXIFS('Fat and Grease Data'!$E$2:$E$9000,'Fat and Grease Data'!$B$2:$B$9000,'Monthly Prices'!$B290,'Fat and Grease Data'!$C$2:$C$9000,'Monthly Prices'!$C290)</f>
        <v>38</v>
      </c>
      <c r="K290" s="9">
        <f ca="1">_xlfn.MINIFS('Fat and Grease Data'!$E$2:$E$9000,'Fat and Grease Data'!$B$2:$B$9000,'Monthly Prices'!$B290,'Fat and Grease Data'!$C$2:$C$9000,'Monthly Prices'!$C290)</f>
        <v>32.5</v>
      </c>
      <c r="L290" s="9">
        <f t="shared" ca="1" si="96"/>
        <v>3.125</v>
      </c>
      <c r="M290" s="9">
        <f t="shared" ca="1" si="97"/>
        <v>-2.375</v>
      </c>
      <c r="N290" s="9">
        <f ca="1">AVERAGEIFS('Fat and Grease Data'!F$2:F$9000,'Fat and Grease Data'!$B$2:$B$9000,'Monthly Prices'!$B290,'Fat and Grease Data'!$C$2:$C$9000,'Monthly Prices'!$C290)</f>
        <v>34.4</v>
      </c>
      <c r="O290" s="9">
        <f ca="1">_xlfn.MAXIFS('Fat and Grease Data'!$F$2:$F$9000,'Fat and Grease Data'!$B$2:$B$9000,'Monthly Prices'!$B290,'Fat and Grease Data'!$C$2:$C$9000,'Monthly Prices'!$C290)</f>
        <v>36.5</v>
      </c>
      <c r="P290" s="9">
        <f ca="1">_xlfn.MINIFS('Fat and Grease Data'!$F$2:$F$9000,'Fat and Grease Data'!$B$2:$B$9000,'Monthly Prices'!$B290,'Fat and Grease Data'!$C$2:$C$9000,'Monthly Prices'!$C290)</f>
        <v>33.5</v>
      </c>
      <c r="Q290" s="9">
        <f t="shared" ca="1" si="88"/>
        <v>2.1000000000000014</v>
      </c>
      <c r="R290" s="9">
        <f t="shared" ca="1" si="89"/>
        <v>-0.89999999999999858</v>
      </c>
      <c r="S290" s="9">
        <f ca="1">AVERAGEIFS('Fat and Grease Data'!G$2:G$9000,'Fat and Grease Data'!$B$2:$B$9000,'Monthly Prices'!$B290,'Fat and Grease Data'!$C$2:$C$9000,'Monthly Prices'!$C290)</f>
        <v>32.85</v>
      </c>
      <c r="T290" s="9">
        <f ca="1">_xlfn.MAXIFS('Fat and Grease Data'!$G$2:$G$9000,'Fat and Grease Data'!$B$2:$B$9000,'Monthly Prices'!$B290,'Fat and Grease Data'!$C$2:$C$9000,'Monthly Prices'!$C290)</f>
        <v>35.5</v>
      </c>
      <c r="U290" s="9">
        <f ca="1">_xlfn.MINIFS('Fat and Grease Data'!$G$2:$G$9000,'Fat and Grease Data'!$B$2:$B$9000,'Monthly Prices'!$B290,'Fat and Grease Data'!$C$2:$C$9000,'Monthly Prices'!$C290)</f>
        <v>31.5</v>
      </c>
      <c r="V290" s="9">
        <f t="shared" ca="1" si="100"/>
        <v>2.6499999999999986</v>
      </c>
      <c r="W290" s="9">
        <f t="shared" ca="1" si="101"/>
        <v>-1.3500000000000014</v>
      </c>
      <c r="X290" s="9">
        <f ca="1">AVERAGEIFS('Fat and Grease Data'!H$2:H$9000,'Fat and Grease Data'!$B$2:$B$9000,'Monthly Prices'!$B290,'Fat and Grease Data'!$C$2:$C$9000,'Monthly Prices'!$C290)</f>
        <v>36.4</v>
      </c>
      <c r="Y290" s="9">
        <f ca="1">_xlfn.MAXIFS('Fat and Grease Data'!$H$2:$H$9000,'Fat and Grease Data'!$B$2:$B$9000,'Monthly Prices'!$B290,'Fat and Grease Data'!$C$2:$C$9000,'Monthly Prices'!$C290)</f>
        <v>38.5</v>
      </c>
      <c r="Z290" s="9">
        <f ca="1">_xlfn.MINIFS('Fat and Grease Data'!$H$2:$H$9000,'Fat and Grease Data'!$B$2:$B$9000,'Monthly Prices'!$B290,'Fat and Grease Data'!$C$2:$C$9000,'Monthly Prices'!$C290)</f>
        <v>34.75</v>
      </c>
      <c r="AA290" s="9">
        <f t="shared" ca="1" si="102"/>
        <v>2.1000000000000014</v>
      </c>
      <c r="AB290" s="9">
        <f t="shared" ca="1" si="103"/>
        <v>-1.6499999999999986</v>
      </c>
      <c r="AC290" s="9">
        <f ca="1">AVERAGEIFS('Fat and Grease Data'!I$2:I$9000,'Fat and Grease Data'!$B$2:$B$9000,'Monthly Prices'!$B290,'Fat and Grease Data'!$C$2:$C$9000,'Monthly Prices'!$C290)</f>
        <v>40.125</v>
      </c>
      <c r="AD290" s="9">
        <f ca="1">_xlfn.MAXIFS('Fat and Grease Data'!$I$2:$I$9000,'Fat and Grease Data'!$B$2:$B$9000,'Monthly Prices'!$B290,'Fat and Grease Data'!$C$2:$C$9000,'Monthly Prices'!$C290)</f>
        <v>41</v>
      </c>
      <c r="AE290" s="9">
        <f ca="1">_xlfn.MINIFS('Fat and Grease Data'!$I$2:$I$9000,'Fat and Grease Data'!$B$2:$B$9000,'Monthly Prices'!$B290,'Fat and Grease Data'!$C$2:$C$9000,'Monthly Prices'!$C290)</f>
        <v>38</v>
      </c>
      <c r="AF290" s="9">
        <f t="shared" ca="1" si="112"/>
        <v>0.875</v>
      </c>
      <c r="AG290" s="9">
        <f t="shared" ca="1" si="113"/>
        <v>-2.125</v>
      </c>
      <c r="AH290" s="9">
        <f ca="1">AVERAGEIFS('Fat and Grease Data'!J$2:J$9000,'Fat and Grease Data'!$B$2:$B$9000,'Monthly Prices'!$B290,'Fat and Grease Data'!$C$2:$C$9000,'Monthly Prices'!$C290)</f>
        <v>34.4</v>
      </c>
      <c r="AI290" s="9">
        <f ca="1">_xlfn.MAXIFS('Fat and Grease Data'!$J$2:$J$9000,'Fat and Grease Data'!$B$2:$B$9000,'Monthly Prices'!$B290,'Fat and Grease Data'!$C$2:$C$9000,'Monthly Prices'!$C290)</f>
        <v>36.5</v>
      </c>
      <c r="AJ290" s="9">
        <f ca="1">_xlfn.MINIFS('Fat and Grease Data'!$J$2:$J$9000,'Fat and Grease Data'!$B$2:$B$9000,'Monthly Prices'!$B290,'Fat and Grease Data'!$C$2:$C$9000,'Monthly Prices'!$C290)</f>
        <v>33.5</v>
      </c>
      <c r="AK290" s="9">
        <f t="shared" ca="1" si="114"/>
        <v>2.1000000000000014</v>
      </c>
      <c r="AL290" s="9">
        <f t="shared" ca="1" si="115"/>
        <v>-0.89999999999999858</v>
      </c>
      <c r="AM290" s="9">
        <f ca="1">AVERAGEIFS('Fat and Grease Data'!K$2:K$9000,'Fat and Grease Data'!$B$2:$B$9000,'Monthly Prices'!$B290,'Fat and Grease Data'!$C$2:$C$9000,'Monthly Prices'!$C290)</f>
        <v>41.2</v>
      </c>
      <c r="AN290" s="9">
        <f ca="1">_xlfn.MAXIFS('Fat and Grease Data'!$K$2:$K$9000,'Fat and Grease Data'!$B$2:$B$9000,'Monthly Prices'!$B290,'Fat and Grease Data'!$C$2:$C$9000,'Monthly Prices'!$C290)</f>
        <v>43</v>
      </c>
      <c r="AO290" s="9">
        <f ca="1">_xlfn.MINIFS('Fat and Grease Data'!$K$2:$K$9000,'Fat and Grease Data'!$B$2:$B$9000,'Monthly Prices'!$B290,'Fat and Grease Data'!$C$2:$C$9000,'Monthly Prices'!$C290)</f>
        <v>39</v>
      </c>
      <c r="AP290" s="9">
        <f t="shared" ca="1" si="106"/>
        <v>1.7999999999999972</v>
      </c>
      <c r="AQ290" s="9">
        <f t="shared" ca="1" si="107"/>
        <v>-2.2000000000000028</v>
      </c>
      <c r="AR290" s="9">
        <f ca="1">AVERAGEIFS('Fat and Grease Data'!L$2:L$9000,'Fat and Grease Data'!$B$2:$B$9000,'Monthly Prices'!$B290,'Fat and Grease Data'!$C$2:$C$9000,'Monthly Prices'!$C290)</f>
        <v>37.25</v>
      </c>
      <c r="AS290" s="9">
        <f ca="1">_xlfn.MAXIFS('Fat and Grease Data'!$L$2:$L$9000,'Fat and Grease Data'!$B$2:$B$9000,'Monthly Prices'!$B290,'Fat and Grease Data'!$C$2:$C$9000,'Monthly Prices'!$C290)</f>
        <v>39.5</v>
      </c>
      <c r="AT290" s="9">
        <f ca="1">_xlfn.MINIFS('Fat and Grease Data'!$L$2:$L$9000,'Fat and Grease Data'!$B$2:$B$9000,'Monthly Prices'!$B290,'Fat and Grease Data'!$C$2:$C$9000,'Monthly Prices'!$C290)</f>
        <v>36.5</v>
      </c>
      <c r="AU290" s="9">
        <f t="shared" ca="1" si="108"/>
        <v>2.25</v>
      </c>
      <c r="AV290" s="9">
        <f t="shared" ca="1" si="109"/>
        <v>-0.75</v>
      </c>
      <c r="AW290" s="9">
        <f ca="1">AVERAGEIFS('Fat and Grease Data'!M$2:M$9000,'Fat and Grease Data'!$B$2:$B$9000,'Monthly Prices'!$B290,'Fat and Grease Data'!$C$2:$C$9000,'Monthly Prices'!$C290)</f>
        <v>43.4</v>
      </c>
      <c r="AX290" s="9">
        <f ca="1">_xlfn.MAXIFS('Fat and Grease Data'!$M$2:$M$9000,'Fat and Grease Data'!$B$2:$B$9000,'Monthly Prices'!$B290,'Fat and Grease Data'!$C$2:$C$9000,'Monthly Prices'!$C290)</f>
        <v>45.5</v>
      </c>
      <c r="AY290" s="9">
        <f ca="1">_xlfn.MINIFS('Fat and Grease Data'!$M$2:$M$9000,'Fat and Grease Data'!$B$2:$B$9000,'Monthly Prices'!$B290,'Fat and Grease Data'!$C$2:$C$9000,'Monthly Prices'!$C290)</f>
        <v>42.5</v>
      </c>
      <c r="AZ290" s="9">
        <f t="shared" ca="1" si="110"/>
        <v>2.1000000000000014</v>
      </c>
      <c r="BA290" s="9">
        <f t="shared" ca="1" si="111"/>
        <v>-0.89999999999999858</v>
      </c>
      <c r="BB290" s="10">
        <f>'[1]Monthly Prices'!D290</f>
        <v>52.085500000000003</v>
      </c>
      <c r="BC290" s="10">
        <f>'[1]Monthly Prices'!E290</f>
        <v>54.7</v>
      </c>
      <c r="BD290" s="10">
        <f>'[1]Monthly Prices'!F290</f>
        <v>49.49</v>
      </c>
      <c r="BE290" s="10">
        <f t="shared" si="93"/>
        <v>2.6144999999999996</v>
      </c>
      <c r="BF290" s="10">
        <f t="shared" si="94"/>
        <v>-2.5955000000000013</v>
      </c>
    </row>
    <row r="291" spans="1:58" x14ac:dyDescent="0.2">
      <c r="A291" s="7">
        <v>45292</v>
      </c>
      <c r="B291" s="8">
        <f t="shared" si="90"/>
        <v>1</v>
      </c>
      <c r="C291" s="8">
        <f t="shared" si="91"/>
        <v>2024</v>
      </c>
      <c r="D291" s="9">
        <f ca="1">AVERAGEIFS('Fat and Grease Data'!D$2:D$9000,'Fat and Grease Data'!$B$2:$B$9000,'Monthly Prices'!$B291,'Fat and Grease Data'!$C$2:$C$9000,'Monthly Prices'!$C291)</f>
        <v>30.666666666666668</v>
      </c>
      <c r="E291" s="9">
        <f ca="1">_xlfn.MAXIFS('Fat and Grease Data'!$D$2:$D$9000,'Fat and Grease Data'!$B$2:$B$9000,'Monthly Prices'!$B291,'Fat and Grease Data'!$C$2:$C$9000,'Monthly Prices'!$C291)</f>
        <v>31.5</v>
      </c>
      <c r="F291" s="9">
        <f ca="1">_xlfn.MINIFS('Fat and Grease Data'!$D$2:$D$9000,'Fat and Grease Data'!$B$2:$B$9000,'Monthly Prices'!$B291,'Fat and Grease Data'!$C$2:$C$9000,'Monthly Prices'!$C291)</f>
        <v>30.5</v>
      </c>
      <c r="G291" s="9">
        <f t="shared" ca="1" si="92"/>
        <v>0.83333333333333215</v>
      </c>
      <c r="H291" s="9">
        <f t="shared" ca="1" si="95"/>
        <v>-0.16666666666666785</v>
      </c>
      <c r="I291" s="9">
        <f ca="1">AVERAGEIFS('Fat and Grease Data'!E$2:E$9000,'Fat and Grease Data'!$B$2:$B$9000,'Monthly Prices'!$B291,'Fat and Grease Data'!$C$2:$C$9000,'Monthly Prices'!$C291)</f>
        <v>31.595238095238095</v>
      </c>
      <c r="J291" s="9">
        <f ca="1">_xlfn.MAXIFS('Fat and Grease Data'!$E$2:$E$9000,'Fat and Grease Data'!$B$2:$B$9000,'Monthly Prices'!$B291,'Fat and Grease Data'!$C$2:$C$9000,'Monthly Prices'!$C291)</f>
        <v>32.5</v>
      </c>
      <c r="K291" s="9">
        <f ca="1">_xlfn.MINIFS('Fat and Grease Data'!$E$2:$E$9000,'Fat and Grease Data'!$B$2:$B$9000,'Monthly Prices'!$B291,'Fat and Grease Data'!$C$2:$C$9000,'Monthly Prices'!$C291)</f>
        <v>31.5</v>
      </c>
      <c r="L291" s="9">
        <f t="shared" ca="1" si="96"/>
        <v>0.9047619047619051</v>
      </c>
      <c r="M291" s="9">
        <f t="shared" ca="1" si="97"/>
        <v>-9.52380952380949E-2</v>
      </c>
      <c r="N291" s="9">
        <f ca="1">AVERAGEIFS('Fat and Grease Data'!F$2:F$9000,'Fat and Grease Data'!$B$2:$B$9000,'Monthly Prices'!$B291,'Fat and Grease Data'!$C$2:$C$9000,'Monthly Prices'!$C291)</f>
        <v>31</v>
      </c>
      <c r="O291" s="9">
        <f ca="1">_xlfn.MAXIFS('Fat and Grease Data'!$F$2:$F$9000,'Fat and Grease Data'!$B$2:$B$9000,'Monthly Prices'!$B291,'Fat and Grease Data'!$C$2:$C$9000,'Monthly Prices'!$C291)</f>
        <v>33.5</v>
      </c>
      <c r="P291" s="9">
        <f ca="1">_xlfn.MINIFS('Fat and Grease Data'!$F$2:$F$9000,'Fat and Grease Data'!$B$2:$B$9000,'Monthly Prices'!$B291,'Fat and Grease Data'!$C$2:$C$9000,'Monthly Prices'!$C291)</f>
        <v>30</v>
      </c>
      <c r="Q291" s="9">
        <f t="shared" ca="1" si="88"/>
        <v>2.5</v>
      </c>
      <c r="R291" s="9">
        <f t="shared" ca="1" si="89"/>
        <v>-1</v>
      </c>
      <c r="S291" s="9">
        <f ca="1">AVERAGEIFS('Fat and Grease Data'!G$2:G$9000,'Fat and Grease Data'!$B$2:$B$9000,'Monthly Prices'!$B291,'Fat and Grease Data'!$C$2:$C$9000,'Monthly Prices'!$C291)</f>
        <v>30.595238095238095</v>
      </c>
      <c r="T291" s="9">
        <f ca="1">_xlfn.MAXIFS('Fat and Grease Data'!$G$2:$G$9000,'Fat and Grease Data'!$B$2:$B$9000,'Monthly Prices'!$B291,'Fat and Grease Data'!$C$2:$C$9000,'Monthly Prices'!$C291)</f>
        <v>31.5</v>
      </c>
      <c r="U291" s="9">
        <f ca="1">_xlfn.MINIFS('Fat and Grease Data'!$G$2:$G$9000,'Fat and Grease Data'!$B$2:$B$9000,'Monthly Prices'!$B291,'Fat and Grease Data'!$C$2:$C$9000,'Monthly Prices'!$C291)</f>
        <v>30.5</v>
      </c>
      <c r="V291" s="9">
        <f t="shared" ca="1" si="100"/>
        <v>0.9047619047619051</v>
      </c>
      <c r="W291" s="9">
        <f t="shared" ca="1" si="101"/>
        <v>-9.52380952380949E-2</v>
      </c>
      <c r="X291" s="9">
        <f ca="1">AVERAGEIFS('Fat and Grease Data'!H$2:H$9000,'Fat and Grease Data'!$B$2:$B$9000,'Monthly Prices'!$B291,'Fat and Grease Data'!$C$2:$C$9000,'Monthly Prices'!$C291)</f>
        <v>34.75</v>
      </c>
      <c r="Y291" s="9">
        <f ca="1">_xlfn.MAXIFS('Fat and Grease Data'!$H$2:$H$9000,'Fat and Grease Data'!$B$2:$B$9000,'Monthly Prices'!$B291,'Fat and Grease Data'!$C$2:$C$9000,'Monthly Prices'!$C291)</f>
        <v>34.75</v>
      </c>
      <c r="Z291" s="9">
        <f ca="1">_xlfn.MINIFS('Fat and Grease Data'!$H$2:$H$9000,'Fat and Grease Data'!$B$2:$B$9000,'Monthly Prices'!$B291,'Fat and Grease Data'!$C$2:$C$9000,'Monthly Prices'!$C291)</f>
        <v>34.75</v>
      </c>
      <c r="AA291" s="9">
        <f t="shared" ca="1" si="102"/>
        <v>0</v>
      </c>
      <c r="AB291" s="9">
        <f t="shared" ca="1" si="103"/>
        <v>0</v>
      </c>
      <c r="AC291" s="9">
        <f ca="1">AVERAGEIFS('Fat and Grease Data'!I$2:I$9000,'Fat and Grease Data'!$B$2:$B$9000,'Monthly Prices'!$B291,'Fat and Grease Data'!$C$2:$C$9000,'Monthly Prices'!$C291)</f>
        <v>38.333333333333336</v>
      </c>
      <c r="AD291" s="9">
        <f ca="1">_xlfn.MAXIFS('Fat and Grease Data'!$I$2:$I$9000,'Fat and Grease Data'!$B$2:$B$9000,'Monthly Prices'!$B291,'Fat and Grease Data'!$C$2:$C$9000,'Monthly Prices'!$C291)</f>
        <v>39</v>
      </c>
      <c r="AE291" s="9">
        <f ca="1">_xlfn.MINIFS('Fat and Grease Data'!$I$2:$I$9000,'Fat and Grease Data'!$B$2:$B$9000,'Monthly Prices'!$B291,'Fat and Grease Data'!$C$2:$C$9000,'Monthly Prices'!$C291)</f>
        <v>38</v>
      </c>
      <c r="AF291" s="9">
        <f t="shared" ca="1" si="112"/>
        <v>0.6666666666666643</v>
      </c>
      <c r="AG291" s="9">
        <f t="shared" ca="1" si="113"/>
        <v>-0.3333333333333357</v>
      </c>
      <c r="AH291" s="9">
        <f ca="1">AVERAGEIFS('Fat and Grease Data'!J$2:J$9000,'Fat and Grease Data'!$B$2:$B$9000,'Monthly Prices'!$B291,'Fat and Grease Data'!$C$2:$C$9000,'Monthly Prices'!$C291)</f>
        <v>30.428571428571427</v>
      </c>
      <c r="AI291" s="9">
        <f ca="1">_xlfn.MAXIFS('Fat and Grease Data'!$J$2:$J$9000,'Fat and Grease Data'!$B$2:$B$9000,'Monthly Prices'!$B291,'Fat and Grease Data'!$C$2:$C$9000,'Monthly Prices'!$C291)</f>
        <v>33.5</v>
      </c>
      <c r="AJ291" s="9">
        <f ca="1">_xlfn.MINIFS('Fat and Grease Data'!$J$2:$J$9000,'Fat and Grease Data'!$B$2:$B$9000,'Monthly Prices'!$B291,'Fat and Grease Data'!$C$2:$C$9000,'Monthly Prices'!$C291)</f>
        <v>30</v>
      </c>
      <c r="AK291" s="9">
        <f t="shared" ca="1" si="114"/>
        <v>3.071428571428573</v>
      </c>
      <c r="AL291" s="9">
        <f t="shared" ca="1" si="115"/>
        <v>-0.42857142857142705</v>
      </c>
      <c r="AM291" s="9">
        <f ca="1">AVERAGEIFS('Fat and Grease Data'!K$2:K$9000,'Fat and Grease Data'!$B$2:$B$9000,'Monthly Prices'!$B291,'Fat and Grease Data'!$C$2:$C$9000,'Monthly Prices'!$C291)</f>
        <v>38.142857142857146</v>
      </c>
      <c r="AN291" s="9">
        <f ca="1">_xlfn.MAXIFS('Fat and Grease Data'!$K$2:$K$9000,'Fat and Grease Data'!$B$2:$B$9000,'Monthly Prices'!$B291,'Fat and Grease Data'!$C$2:$C$9000,'Monthly Prices'!$C291)</f>
        <v>39</v>
      </c>
      <c r="AO291" s="9">
        <f ca="1">_xlfn.MINIFS('Fat and Grease Data'!$K$2:$K$9000,'Fat and Grease Data'!$B$2:$B$9000,'Monthly Prices'!$B291,'Fat and Grease Data'!$C$2:$C$9000,'Monthly Prices'!$C291)</f>
        <v>38</v>
      </c>
      <c r="AP291" s="9">
        <f t="shared" ca="1" si="106"/>
        <v>0.8571428571428541</v>
      </c>
      <c r="AQ291" s="9">
        <f t="shared" ca="1" si="107"/>
        <v>-0.1428571428571459</v>
      </c>
      <c r="AR291" s="9">
        <f ca="1">AVERAGEIFS('Fat and Grease Data'!L$2:L$9000,'Fat and Grease Data'!$B$2:$B$9000,'Monthly Prices'!$B291,'Fat and Grease Data'!$C$2:$C$9000,'Monthly Prices'!$C291)</f>
        <v>34.69047619047619</v>
      </c>
      <c r="AS291" s="9">
        <f ca="1">_xlfn.MAXIFS('Fat and Grease Data'!$L$2:$L$9000,'Fat and Grease Data'!$B$2:$B$9000,'Monthly Prices'!$B291,'Fat and Grease Data'!$C$2:$C$9000,'Monthly Prices'!$C291)</f>
        <v>36.5</v>
      </c>
      <c r="AT291" s="9">
        <f ca="1">_xlfn.MINIFS('Fat and Grease Data'!$L$2:$L$9000,'Fat and Grease Data'!$B$2:$B$9000,'Monthly Prices'!$B291,'Fat and Grease Data'!$C$2:$C$9000,'Monthly Prices'!$C291)</f>
        <v>34.5</v>
      </c>
      <c r="AU291" s="9">
        <f t="shared" ca="1" si="108"/>
        <v>1.8095238095238102</v>
      </c>
      <c r="AV291" s="9">
        <f t="shared" ca="1" si="109"/>
        <v>-0.1904761904761898</v>
      </c>
      <c r="AW291" s="9">
        <f ca="1">AVERAGEIFS('Fat and Grease Data'!M$2:M$9000,'Fat and Grease Data'!$B$2:$B$9000,'Monthly Prices'!$B291,'Fat and Grease Data'!$C$2:$C$9000,'Monthly Prices'!$C291)</f>
        <v>39.928571428571431</v>
      </c>
      <c r="AX291" s="9">
        <f ca="1">_xlfn.MAXIFS('Fat and Grease Data'!$M$2:$M$9000,'Fat and Grease Data'!$B$2:$B$9000,'Monthly Prices'!$B291,'Fat and Grease Data'!$C$2:$C$9000,'Monthly Prices'!$C291)</f>
        <v>42.5</v>
      </c>
      <c r="AY291" s="9">
        <f ca="1">_xlfn.MINIFS('Fat and Grease Data'!$M$2:$M$9000,'Fat and Grease Data'!$B$2:$B$9000,'Monthly Prices'!$B291,'Fat and Grease Data'!$C$2:$C$9000,'Monthly Prices'!$C291)</f>
        <v>39.5</v>
      </c>
      <c r="AZ291" s="9">
        <f t="shared" ca="1" si="110"/>
        <v>2.5714285714285694</v>
      </c>
      <c r="BA291" s="9">
        <f t="shared" ca="1" si="111"/>
        <v>-0.4285714285714306</v>
      </c>
      <c r="BB291" s="10">
        <f>'[1]Monthly Prices'!D291</f>
        <v>48.421428571428564</v>
      </c>
      <c r="BC291" s="10">
        <f>'[1]Monthly Prices'!E291</f>
        <v>50.6</v>
      </c>
      <c r="BD291" s="10">
        <f>'[1]Monthly Prices'!F291</f>
        <v>44.05</v>
      </c>
      <c r="BE291" s="10">
        <f t="shared" si="93"/>
        <v>2.1785714285714377</v>
      </c>
      <c r="BF291" s="10">
        <f t="shared" si="94"/>
        <v>-4.3714285714285666</v>
      </c>
    </row>
    <row r="292" spans="1:58" x14ac:dyDescent="0.2">
      <c r="A292" s="7">
        <v>45323</v>
      </c>
      <c r="B292" s="8">
        <f t="shared" si="90"/>
        <v>2</v>
      </c>
      <c r="C292" s="8">
        <f t="shared" si="91"/>
        <v>2024</v>
      </c>
      <c r="D292" s="9">
        <f ca="1">AVERAGEIFS('Fat and Grease Data'!D$2:D$9000,'Fat and Grease Data'!$B$2:$B$9000,'Monthly Prices'!$B292,'Fat and Grease Data'!$C$2:$C$9000,'Monthly Prices'!$C292)</f>
        <v>30.5</v>
      </c>
      <c r="E292" s="9">
        <f ca="1">_xlfn.MAXIFS('Fat and Grease Data'!$D$2:$D$9000,'Fat and Grease Data'!$B$2:$B$9000,'Monthly Prices'!$B292,'Fat and Grease Data'!$C$2:$C$9000,'Monthly Prices'!$C292)</f>
        <v>30.5</v>
      </c>
      <c r="F292" s="9">
        <f ca="1">_xlfn.MINIFS('Fat and Grease Data'!$D$2:$D$9000,'Fat and Grease Data'!$B$2:$B$9000,'Monthly Prices'!$B292,'Fat and Grease Data'!$C$2:$C$9000,'Monthly Prices'!$C292)</f>
        <v>30.5</v>
      </c>
      <c r="G292" s="9">
        <f t="shared" ca="1" si="92"/>
        <v>0</v>
      </c>
      <c r="H292" s="9">
        <f t="shared" ca="1" si="95"/>
        <v>0</v>
      </c>
      <c r="I292" s="9">
        <f ca="1">AVERAGEIFS('Fat and Grease Data'!E$2:E$9000,'Fat and Grease Data'!$B$2:$B$9000,'Monthly Prices'!$B292,'Fat and Grease Data'!$C$2:$C$9000,'Monthly Prices'!$C292)</f>
        <v>31.5</v>
      </c>
      <c r="J292" s="9">
        <f ca="1">_xlfn.MAXIFS('Fat and Grease Data'!$E$2:$E$9000,'Fat and Grease Data'!$B$2:$B$9000,'Monthly Prices'!$B292,'Fat and Grease Data'!$C$2:$C$9000,'Monthly Prices'!$C292)</f>
        <v>31.5</v>
      </c>
      <c r="K292" s="9">
        <f ca="1">_xlfn.MINIFS('Fat and Grease Data'!$E$2:$E$9000,'Fat and Grease Data'!$B$2:$B$9000,'Monthly Prices'!$B292,'Fat and Grease Data'!$C$2:$C$9000,'Monthly Prices'!$C292)</f>
        <v>31.5</v>
      </c>
      <c r="L292" s="9">
        <f t="shared" ca="1" si="96"/>
        <v>0</v>
      </c>
      <c r="M292" s="9">
        <f t="shared" ca="1" si="97"/>
        <v>0</v>
      </c>
      <c r="N292" s="9">
        <f ca="1">AVERAGEIFS('Fat and Grease Data'!F$2:F$9000,'Fat and Grease Data'!$B$2:$B$9000,'Monthly Prices'!$B292,'Fat and Grease Data'!$C$2:$C$9000,'Monthly Prices'!$C292)</f>
        <v>30</v>
      </c>
      <c r="O292" s="9">
        <f ca="1">_xlfn.MAXIFS('Fat and Grease Data'!$F$2:$F$9000,'Fat and Grease Data'!$B$2:$B$9000,'Monthly Prices'!$B292,'Fat and Grease Data'!$C$2:$C$9000,'Monthly Prices'!$C292)</f>
        <v>30</v>
      </c>
      <c r="P292" s="9">
        <f ca="1">_xlfn.MINIFS('Fat and Grease Data'!$F$2:$F$9000,'Fat and Grease Data'!$B$2:$B$9000,'Monthly Prices'!$B292,'Fat and Grease Data'!$C$2:$C$9000,'Monthly Prices'!$C292)</f>
        <v>30</v>
      </c>
      <c r="Q292" s="9">
        <f t="shared" ca="1" si="88"/>
        <v>0</v>
      </c>
      <c r="R292" s="9">
        <f t="shared" ca="1" si="89"/>
        <v>0</v>
      </c>
      <c r="S292" s="9">
        <f ca="1">AVERAGEIFS('Fat and Grease Data'!G$2:G$9000,'Fat and Grease Data'!$B$2:$B$9000,'Monthly Prices'!$B292,'Fat and Grease Data'!$C$2:$C$9000,'Monthly Prices'!$C292)</f>
        <v>30.5</v>
      </c>
      <c r="T292" s="9">
        <f ca="1">_xlfn.MAXIFS('Fat and Grease Data'!$G$2:$G$9000,'Fat and Grease Data'!$B$2:$B$9000,'Monthly Prices'!$B292,'Fat and Grease Data'!$C$2:$C$9000,'Monthly Prices'!$C292)</f>
        <v>30.5</v>
      </c>
      <c r="U292" s="9">
        <f ca="1">_xlfn.MINIFS('Fat and Grease Data'!$G$2:$G$9000,'Fat and Grease Data'!$B$2:$B$9000,'Monthly Prices'!$B292,'Fat and Grease Data'!$C$2:$C$9000,'Monthly Prices'!$C292)</f>
        <v>30.5</v>
      </c>
      <c r="V292" s="9">
        <f t="shared" ca="1" si="100"/>
        <v>0</v>
      </c>
      <c r="W292" s="9">
        <f t="shared" ca="1" si="101"/>
        <v>0</v>
      </c>
      <c r="X292" s="9">
        <f ca="1">AVERAGEIFS('Fat and Grease Data'!H$2:H$9000,'Fat and Grease Data'!$B$2:$B$9000,'Monthly Prices'!$B292,'Fat and Grease Data'!$C$2:$C$9000,'Monthly Prices'!$C292)</f>
        <v>34.475000000000001</v>
      </c>
      <c r="Y292" s="9">
        <f ca="1">_xlfn.MAXIFS('Fat and Grease Data'!$H$2:$H$9000,'Fat and Grease Data'!$B$2:$B$9000,'Monthly Prices'!$B292,'Fat and Grease Data'!$C$2:$C$9000,'Monthly Prices'!$C292)</f>
        <v>34.75</v>
      </c>
      <c r="Z292" s="9">
        <f ca="1">_xlfn.MINIFS('Fat and Grease Data'!$H$2:$H$9000,'Fat and Grease Data'!$B$2:$B$9000,'Monthly Prices'!$B292,'Fat and Grease Data'!$C$2:$C$9000,'Monthly Prices'!$C292)</f>
        <v>32</v>
      </c>
      <c r="AA292" s="9">
        <f t="shared" ca="1" si="102"/>
        <v>0.27499999999999858</v>
      </c>
      <c r="AB292" s="9">
        <f t="shared" ca="1" si="103"/>
        <v>-2.4750000000000014</v>
      </c>
      <c r="AC292" s="9">
        <f ca="1">AVERAGEIFS('Fat and Grease Data'!I$2:I$9000,'Fat and Grease Data'!$B$2:$B$9000,'Monthly Prices'!$B292,'Fat and Grease Data'!$C$2:$C$9000,'Monthly Prices'!$C292)</f>
        <v>39</v>
      </c>
      <c r="AD292" s="9">
        <f ca="1">_xlfn.MAXIFS('Fat and Grease Data'!$I$2:$I$9000,'Fat and Grease Data'!$B$2:$B$9000,'Monthly Prices'!$B292,'Fat and Grease Data'!$C$2:$C$9000,'Monthly Prices'!$C292)</f>
        <v>39</v>
      </c>
      <c r="AE292" s="9">
        <f ca="1">_xlfn.MINIFS('Fat and Grease Data'!$I$2:$I$9000,'Fat and Grease Data'!$B$2:$B$9000,'Monthly Prices'!$B292,'Fat and Grease Data'!$C$2:$C$9000,'Monthly Prices'!$C292)</f>
        <v>39</v>
      </c>
      <c r="AF292" s="9">
        <f t="shared" ca="1" si="112"/>
        <v>0</v>
      </c>
      <c r="AG292" s="9">
        <f t="shared" ca="1" si="113"/>
        <v>0</v>
      </c>
      <c r="AH292" s="9">
        <f ca="1">AVERAGEIFS('Fat and Grease Data'!J$2:J$9000,'Fat and Grease Data'!$B$2:$B$9000,'Monthly Prices'!$B292,'Fat and Grease Data'!$C$2:$C$9000,'Monthly Prices'!$C292)</f>
        <v>30</v>
      </c>
      <c r="AI292" s="9">
        <f ca="1">_xlfn.MAXIFS('Fat and Grease Data'!$J$2:$J$9000,'Fat and Grease Data'!$B$2:$B$9000,'Monthly Prices'!$B292,'Fat and Grease Data'!$C$2:$C$9000,'Monthly Prices'!$C292)</f>
        <v>30</v>
      </c>
      <c r="AJ292" s="9">
        <f ca="1">_xlfn.MINIFS('Fat and Grease Data'!$J$2:$J$9000,'Fat and Grease Data'!$B$2:$B$9000,'Monthly Prices'!$B292,'Fat and Grease Data'!$C$2:$C$9000,'Monthly Prices'!$C292)</f>
        <v>30</v>
      </c>
      <c r="AK292" s="9">
        <f t="shared" ca="1" si="114"/>
        <v>0</v>
      </c>
      <c r="AL292" s="9">
        <f t="shared" ca="1" si="115"/>
        <v>0</v>
      </c>
      <c r="AM292" s="9">
        <f ca="1">AVERAGEIFS('Fat and Grease Data'!K$2:K$9000,'Fat and Grease Data'!$B$2:$B$9000,'Monthly Prices'!$B292,'Fat and Grease Data'!$C$2:$C$9000,'Monthly Prices'!$C292)</f>
        <v>38.787500000000001</v>
      </c>
      <c r="AN292" s="9">
        <f ca="1">_xlfn.MAXIFS('Fat and Grease Data'!$K$2:$K$9000,'Fat and Grease Data'!$B$2:$B$9000,'Monthly Prices'!$B292,'Fat and Grease Data'!$C$2:$C$9000,'Monthly Prices'!$C292)</f>
        <v>40.25</v>
      </c>
      <c r="AO292" s="9">
        <f ca="1">_xlfn.MINIFS('Fat and Grease Data'!$K$2:$K$9000,'Fat and Grease Data'!$B$2:$B$9000,'Monthly Prices'!$B292,'Fat and Grease Data'!$C$2:$C$9000,'Monthly Prices'!$C292)</f>
        <v>38.5</v>
      </c>
      <c r="AP292" s="9">
        <f t="shared" ca="1" si="106"/>
        <v>1.4624999999999986</v>
      </c>
      <c r="AQ292" s="9">
        <f t="shared" ca="1" si="107"/>
        <v>-0.28750000000000142</v>
      </c>
      <c r="AR292" s="9">
        <f ca="1">AVERAGEIFS('Fat and Grease Data'!L$2:L$9000,'Fat and Grease Data'!$B$2:$B$9000,'Monthly Prices'!$B292,'Fat and Grease Data'!$C$2:$C$9000,'Monthly Prices'!$C292)</f>
        <v>34.299999999999997</v>
      </c>
      <c r="AS292" s="9">
        <f ca="1">_xlfn.MAXIFS('Fat and Grease Data'!$L$2:$L$9000,'Fat and Grease Data'!$B$2:$B$9000,'Monthly Prices'!$B292,'Fat and Grease Data'!$C$2:$C$9000,'Monthly Prices'!$C292)</f>
        <v>34.5</v>
      </c>
      <c r="AT292" s="9">
        <f ca="1">_xlfn.MINIFS('Fat and Grease Data'!$L$2:$L$9000,'Fat and Grease Data'!$B$2:$B$9000,'Monthly Prices'!$B292,'Fat and Grease Data'!$C$2:$C$9000,'Monthly Prices'!$C292)</f>
        <v>32.5</v>
      </c>
      <c r="AU292" s="9">
        <f t="shared" ca="1" si="108"/>
        <v>0.20000000000000284</v>
      </c>
      <c r="AV292" s="9">
        <f t="shared" ca="1" si="109"/>
        <v>-1.7999999999999972</v>
      </c>
      <c r="AW292" s="9">
        <f ca="1">AVERAGEIFS('Fat and Grease Data'!M$2:M$9000,'Fat and Grease Data'!$B$2:$B$9000,'Monthly Prices'!$B292,'Fat and Grease Data'!$C$2:$C$9000,'Monthly Prices'!$C292)</f>
        <v>39.5</v>
      </c>
      <c r="AX292" s="9">
        <f ca="1">_xlfn.MAXIFS('Fat and Grease Data'!$M$2:$M$9000,'Fat and Grease Data'!$B$2:$B$9000,'Monthly Prices'!$B292,'Fat and Grease Data'!$C$2:$C$9000,'Monthly Prices'!$C292)</f>
        <v>39.5</v>
      </c>
      <c r="AY292" s="9">
        <f ca="1">_xlfn.MINIFS('Fat and Grease Data'!$M$2:$M$9000,'Fat and Grease Data'!$B$2:$B$9000,'Monthly Prices'!$B292,'Fat and Grease Data'!$C$2:$C$9000,'Monthly Prices'!$C292)</f>
        <v>39.5</v>
      </c>
      <c r="AZ292" s="9">
        <f t="shared" ca="1" si="110"/>
        <v>0</v>
      </c>
      <c r="BA292" s="9">
        <f t="shared" ca="1" si="111"/>
        <v>0</v>
      </c>
      <c r="BB292" s="10">
        <f>'[1]Monthly Prices'!D292</f>
        <v>44.077499999999993</v>
      </c>
      <c r="BC292" s="10">
        <f>'[1]Monthly Prices'!E292</f>
        <v>45.94</v>
      </c>
      <c r="BD292" s="10">
        <f>'[1]Monthly Prices'!F292</f>
        <v>42.48</v>
      </c>
      <c r="BE292" s="10">
        <f t="shared" si="93"/>
        <v>1.8625000000000043</v>
      </c>
      <c r="BF292" s="10">
        <f t="shared" si="94"/>
        <v>-1.5974999999999966</v>
      </c>
    </row>
    <row r="293" spans="1:58" x14ac:dyDescent="0.2">
      <c r="A293" s="7">
        <v>45352</v>
      </c>
      <c r="B293" s="8">
        <f t="shared" si="90"/>
        <v>3</v>
      </c>
      <c r="C293" s="8">
        <f t="shared" si="91"/>
        <v>2024</v>
      </c>
      <c r="D293" s="9">
        <f ca="1">AVERAGEIFS('Fat and Grease Data'!D$2:D$9000,'Fat and Grease Data'!$B$2:$B$9000,'Monthly Prices'!$B293,'Fat and Grease Data'!$C$2:$C$9000,'Monthly Prices'!$C293)</f>
        <v>31.05</v>
      </c>
      <c r="E293" s="9">
        <f ca="1">_xlfn.MAXIFS('Fat and Grease Data'!$D$2:$D$9000,'Fat and Grease Data'!$B$2:$B$9000,'Monthly Prices'!$B293,'Fat and Grease Data'!$C$2:$C$9000,'Monthly Prices'!$C293)</f>
        <v>31.5</v>
      </c>
      <c r="F293" s="9">
        <f ca="1">_xlfn.MINIFS('Fat and Grease Data'!$D$2:$D$9000,'Fat and Grease Data'!$B$2:$B$9000,'Monthly Prices'!$B293,'Fat and Grease Data'!$C$2:$C$9000,'Monthly Prices'!$C293)</f>
        <v>30.5</v>
      </c>
      <c r="G293" s="9">
        <f t="shared" ca="1" si="92"/>
        <v>0.44999999999999929</v>
      </c>
      <c r="H293" s="9">
        <f t="shared" ca="1" si="95"/>
        <v>-0.55000000000000071</v>
      </c>
      <c r="I293" s="9">
        <f ca="1">AVERAGEIFS('Fat and Grease Data'!E$2:E$9000,'Fat and Grease Data'!$B$2:$B$9000,'Monthly Prices'!$B293,'Fat and Grease Data'!$C$2:$C$9000,'Monthly Prices'!$C293)</f>
        <v>32.049999999999997</v>
      </c>
      <c r="J293" s="9">
        <f ca="1">_xlfn.MAXIFS('Fat and Grease Data'!$E$2:$E$9000,'Fat and Grease Data'!$B$2:$B$9000,'Monthly Prices'!$B293,'Fat and Grease Data'!$C$2:$C$9000,'Monthly Prices'!$C293)</f>
        <v>32.5</v>
      </c>
      <c r="K293" s="9">
        <f ca="1">_xlfn.MINIFS('Fat and Grease Data'!$E$2:$E$9000,'Fat and Grease Data'!$B$2:$B$9000,'Monthly Prices'!$B293,'Fat and Grease Data'!$C$2:$C$9000,'Monthly Prices'!$C293)</f>
        <v>31.5</v>
      </c>
      <c r="L293" s="9">
        <f t="shared" ca="1" si="96"/>
        <v>0.45000000000000284</v>
      </c>
      <c r="M293" s="9">
        <f t="shared" ca="1" si="97"/>
        <v>-0.54999999999999716</v>
      </c>
      <c r="N293" s="9">
        <f ca="1">AVERAGEIFS('Fat and Grease Data'!F$2:F$9000,'Fat and Grease Data'!$B$2:$B$9000,'Monthly Prices'!$B293,'Fat and Grease Data'!$C$2:$C$9000,'Monthly Prices'!$C293)</f>
        <v>30</v>
      </c>
      <c r="O293" s="9">
        <f ca="1">_xlfn.MAXIFS('Fat and Grease Data'!$F$2:$F$9000,'Fat and Grease Data'!$B$2:$B$9000,'Monthly Prices'!$B293,'Fat and Grease Data'!$C$2:$C$9000,'Monthly Prices'!$C293)</f>
        <v>30</v>
      </c>
      <c r="P293" s="9">
        <f ca="1">_xlfn.MINIFS('Fat and Grease Data'!$F$2:$F$9000,'Fat and Grease Data'!$B$2:$B$9000,'Monthly Prices'!$B293,'Fat and Grease Data'!$C$2:$C$9000,'Monthly Prices'!$C293)</f>
        <v>30</v>
      </c>
      <c r="Q293" s="9">
        <f t="shared" ca="1" si="88"/>
        <v>0</v>
      </c>
      <c r="R293" s="9">
        <f t="shared" ca="1" si="89"/>
        <v>0</v>
      </c>
      <c r="S293" s="9">
        <f ca="1">AVERAGEIFS('Fat and Grease Data'!G$2:G$9000,'Fat and Grease Data'!$B$2:$B$9000,'Monthly Prices'!$B293,'Fat and Grease Data'!$C$2:$C$9000,'Monthly Prices'!$C293)</f>
        <v>30.5</v>
      </c>
      <c r="T293" s="9">
        <f ca="1">_xlfn.MAXIFS('Fat and Grease Data'!$G$2:$G$9000,'Fat and Grease Data'!$B$2:$B$9000,'Monthly Prices'!$B293,'Fat and Grease Data'!$C$2:$C$9000,'Monthly Prices'!$C293)</f>
        <v>30.5</v>
      </c>
      <c r="U293" s="9">
        <f ca="1">_xlfn.MINIFS('Fat and Grease Data'!$G$2:$G$9000,'Fat and Grease Data'!$B$2:$B$9000,'Monthly Prices'!$B293,'Fat and Grease Data'!$C$2:$C$9000,'Monthly Prices'!$C293)</f>
        <v>30.5</v>
      </c>
      <c r="V293" s="9">
        <f t="shared" ca="1" si="100"/>
        <v>0</v>
      </c>
      <c r="W293" s="9">
        <f t="shared" ca="1" si="101"/>
        <v>0</v>
      </c>
      <c r="X293" s="9">
        <f ca="1">AVERAGEIFS('Fat and Grease Data'!H$2:H$9000,'Fat and Grease Data'!$B$2:$B$9000,'Monthly Prices'!$B293,'Fat and Grease Data'!$C$2:$C$9000,'Monthly Prices'!$C293)</f>
        <v>32</v>
      </c>
      <c r="Y293" s="9">
        <f ca="1">_xlfn.MAXIFS('Fat and Grease Data'!$H$2:$H$9000,'Fat and Grease Data'!$B$2:$B$9000,'Monthly Prices'!$B293,'Fat and Grease Data'!$C$2:$C$9000,'Monthly Prices'!$C293)</f>
        <v>32</v>
      </c>
      <c r="Z293" s="9">
        <f ca="1">_xlfn.MINIFS('Fat and Grease Data'!$H$2:$H$9000,'Fat and Grease Data'!$B$2:$B$9000,'Monthly Prices'!$B293,'Fat and Grease Data'!$C$2:$C$9000,'Monthly Prices'!$C293)</f>
        <v>32</v>
      </c>
      <c r="AA293" s="9">
        <f t="shared" ca="1" si="102"/>
        <v>0</v>
      </c>
      <c r="AB293" s="9">
        <f t="shared" ca="1" si="103"/>
        <v>0</v>
      </c>
      <c r="AC293" s="9">
        <f ca="1">AVERAGEIFS('Fat and Grease Data'!I$2:I$9000,'Fat and Grease Data'!$B$2:$B$9000,'Monthly Prices'!$B293,'Fat and Grease Data'!$C$2:$C$9000,'Monthly Prices'!$C293)</f>
        <v>36.75</v>
      </c>
      <c r="AD293" s="9">
        <f ca="1">_xlfn.MAXIFS('Fat and Grease Data'!$I$2:$I$9000,'Fat and Grease Data'!$B$2:$B$9000,'Monthly Prices'!$B293,'Fat and Grease Data'!$C$2:$C$9000,'Monthly Prices'!$C293)</f>
        <v>39</v>
      </c>
      <c r="AE293" s="9">
        <f ca="1">_xlfn.MINIFS('Fat and Grease Data'!$I$2:$I$9000,'Fat and Grease Data'!$B$2:$B$9000,'Monthly Prices'!$B293,'Fat and Grease Data'!$C$2:$C$9000,'Monthly Prices'!$C293)</f>
        <v>36.5</v>
      </c>
      <c r="AF293" s="9">
        <f t="shared" ca="1" si="112"/>
        <v>2.25</v>
      </c>
      <c r="AG293" s="9">
        <f t="shared" ca="1" si="113"/>
        <v>-0.25</v>
      </c>
      <c r="AH293" s="9">
        <f ca="1">AVERAGEIFS('Fat and Grease Data'!J$2:J$9000,'Fat and Grease Data'!$B$2:$B$9000,'Monthly Prices'!$B293,'Fat and Grease Data'!$C$2:$C$9000,'Monthly Prices'!$C293)</f>
        <v>30</v>
      </c>
      <c r="AI293" s="9">
        <f ca="1">_xlfn.MAXIFS('Fat and Grease Data'!$J$2:$J$9000,'Fat and Grease Data'!$B$2:$B$9000,'Monthly Prices'!$B293,'Fat and Grease Data'!$C$2:$C$9000,'Monthly Prices'!$C293)</f>
        <v>30</v>
      </c>
      <c r="AJ293" s="9">
        <f ca="1">_xlfn.MINIFS('Fat and Grease Data'!$J$2:$J$9000,'Fat and Grease Data'!$B$2:$B$9000,'Monthly Prices'!$B293,'Fat and Grease Data'!$C$2:$C$9000,'Monthly Prices'!$C293)</f>
        <v>30</v>
      </c>
      <c r="AK293" s="9">
        <f t="shared" ca="1" si="114"/>
        <v>0</v>
      </c>
      <c r="AL293" s="9">
        <f t="shared" ca="1" si="115"/>
        <v>0</v>
      </c>
      <c r="AM293" s="9">
        <f ca="1">AVERAGEIFS('Fat and Grease Data'!K$2:K$9000,'Fat and Grease Data'!$B$2:$B$9000,'Monthly Prices'!$B293,'Fat and Grease Data'!$C$2:$C$9000,'Monthly Prices'!$C293)</f>
        <v>40.325000000000003</v>
      </c>
      <c r="AN293" s="9">
        <f ca="1">_xlfn.MAXIFS('Fat and Grease Data'!$K$2:$K$9000,'Fat and Grease Data'!$B$2:$B$9000,'Monthly Prices'!$B293,'Fat and Grease Data'!$C$2:$C$9000,'Monthly Prices'!$C293)</f>
        <v>41.25</v>
      </c>
      <c r="AO293" s="9">
        <f ca="1">_xlfn.MINIFS('Fat and Grease Data'!$K$2:$K$9000,'Fat and Grease Data'!$B$2:$B$9000,'Monthly Prices'!$B293,'Fat and Grease Data'!$C$2:$C$9000,'Monthly Prices'!$C293)</f>
        <v>39.25</v>
      </c>
      <c r="AP293" s="9">
        <f t="shared" ca="1" si="106"/>
        <v>0.92499999999999716</v>
      </c>
      <c r="AQ293" s="9">
        <f t="shared" ca="1" si="107"/>
        <v>-1.0750000000000028</v>
      </c>
      <c r="AR293" s="9">
        <f ca="1">AVERAGEIFS('Fat and Grease Data'!L$2:L$9000,'Fat and Grease Data'!$B$2:$B$9000,'Monthly Prices'!$B293,'Fat and Grease Data'!$C$2:$C$9000,'Monthly Prices'!$C293)</f>
        <v>32.5</v>
      </c>
      <c r="AS293" s="9">
        <f ca="1">_xlfn.MAXIFS('Fat and Grease Data'!$L$2:$L$9000,'Fat and Grease Data'!$B$2:$B$9000,'Monthly Prices'!$B293,'Fat and Grease Data'!$C$2:$C$9000,'Monthly Prices'!$C293)</f>
        <v>32.5</v>
      </c>
      <c r="AT293" s="9">
        <f ca="1">_xlfn.MINIFS('Fat and Grease Data'!$L$2:$L$9000,'Fat and Grease Data'!$B$2:$B$9000,'Monthly Prices'!$B293,'Fat and Grease Data'!$C$2:$C$9000,'Monthly Prices'!$C293)</f>
        <v>32.5</v>
      </c>
      <c r="AU293" s="9">
        <f t="shared" ca="1" si="108"/>
        <v>0</v>
      </c>
      <c r="AV293" s="9">
        <f t="shared" ca="1" si="109"/>
        <v>0</v>
      </c>
      <c r="AW293" s="9">
        <f ca="1">AVERAGEIFS('Fat and Grease Data'!M$2:M$9000,'Fat and Grease Data'!$B$2:$B$9000,'Monthly Prices'!$B293,'Fat and Grease Data'!$C$2:$C$9000,'Monthly Prices'!$C293)</f>
        <v>38.825000000000003</v>
      </c>
      <c r="AX293" s="9">
        <f ca="1">_xlfn.MAXIFS('Fat and Grease Data'!$M$2:$M$9000,'Fat and Grease Data'!$B$2:$B$9000,'Monthly Prices'!$B293,'Fat and Grease Data'!$C$2:$C$9000,'Monthly Prices'!$C293)</f>
        <v>39.5</v>
      </c>
      <c r="AY293" s="9">
        <f ca="1">_xlfn.MINIFS('Fat and Grease Data'!$M$2:$M$9000,'Fat and Grease Data'!$B$2:$B$9000,'Monthly Prices'!$B293,'Fat and Grease Data'!$C$2:$C$9000,'Monthly Prices'!$C293)</f>
        <v>38.75</v>
      </c>
      <c r="AZ293" s="9">
        <f t="shared" ca="1" si="110"/>
        <v>0.67499999999999716</v>
      </c>
      <c r="BA293" s="9">
        <f t="shared" ca="1" si="111"/>
        <v>-7.5000000000002842E-2</v>
      </c>
      <c r="BB293" s="10">
        <f>'[1]Monthly Prices'!D293</f>
        <v>44.856499999999997</v>
      </c>
      <c r="BC293" s="10">
        <f>'[1]Monthly Prices'!E293</f>
        <v>46.77</v>
      </c>
      <c r="BD293" s="10">
        <f>'[1]Monthly Prices'!F293</f>
        <v>42.29</v>
      </c>
      <c r="BE293" s="10">
        <f t="shared" si="93"/>
        <v>1.9135000000000062</v>
      </c>
      <c r="BF293" s="10">
        <f t="shared" si="94"/>
        <v>-2.5664999999999978</v>
      </c>
    </row>
    <row r="294" spans="1:58" x14ac:dyDescent="0.2">
      <c r="A294" s="7">
        <v>45383</v>
      </c>
      <c r="B294" s="8">
        <f t="shared" si="90"/>
        <v>4</v>
      </c>
      <c r="C294" s="8">
        <f t="shared" si="91"/>
        <v>2024</v>
      </c>
      <c r="D294" s="9">
        <f ca="1">AVERAGEIFS('Fat and Grease Data'!D$2:D$9000,'Fat and Grease Data'!$B$2:$B$9000,'Monthly Prices'!$B294,'Fat and Grease Data'!$C$2:$C$9000,'Monthly Prices'!$C294)</f>
        <v>33.829545454545453</v>
      </c>
      <c r="E294" s="9">
        <f ca="1">_xlfn.MAXIFS('Fat and Grease Data'!$D$2:$D$9000,'Fat and Grease Data'!$B$2:$B$9000,'Monthly Prices'!$B294,'Fat and Grease Data'!$C$2:$C$9000,'Monthly Prices'!$C294)</f>
        <v>34.75</v>
      </c>
      <c r="F294" s="9">
        <f ca="1">_xlfn.MINIFS('Fat and Grease Data'!$D$2:$D$9000,'Fat and Grease Data'!$B$2:$B$9000,'Monthly Prices'!$B294,'Fat and Grease Data'!$C$2:$C$9000,'Monthly Prices'!$C294)</f>
        <v>31.5</v>
      </c>
      <c r="G294" s="9">
        <f t="shared" ca="1" si="92"/>
        <v>0.92045454545454675</v>
      </c>
      <c r="H294" s="9">
        <f t="shared" ca="1" si="95"/>
        <v>-2.3295454545454533</v>
      </c>
      <c r="I294" s="9">
        <f ca="1">AVERAGEIFS('Fat and Grease Data'!E$2:E$9000,'Fat and Grease Data'!$B$2:$B$9000,'Monthly Prices'!$B294,'Fat and Grease Data'!$C$2:$C$9000,'Monthly Prices'!$C294)</f>
        <v>34.272727272727273</v>
      </c>
      <c r="J294" s="9">
        <f ca="1">_xlfn.MAXIFS('Fat and Grease Data'!$E$2:$E$9000,'Fat and Grease Data'!$B$2:$B$9000,'Monthly Prices'!$B294,'Fat and Grease Data'!$C$2:$C$9000,'Monthly Prices'!$C294)</f>
        <v>35</v>
      </c>
      <c r="K294" s="9">
        <f ca="1">_xlfn.MINIFS('Fat and Grease Data'!$E$2:$E$9000,'Fat and Grease Data'!$B$2:$B$9000,'Monthly Prices'!$B294,'Fat and Grease Data'!$C$2:$C$9000,'Monthly Prices'!$C294)</f>
        <v>32.5</v>
      </c>
      <c r="L294" s="9">
        <f t="shared" ca="1" si="96"/>
        <v>0.72727272727272663</v>
      </c>
      <c r="M294" s="9">
        <f t="shared" ca="1" si="97"/>
        <v>-1.7727272727272734</v>
      </c>
      <c r="N294" s="9">
        <f ca="1">AVERAGEIFS('Fat and Grease Data'!F$2:F$9000,'Fat and Grease Data'!$B$2:$B$9000,'Monthly Prices'!$B294,'Fat and Grease Data'!$C$2:$C$9000,'Monthly Prices'!$C294)</f>
        <v>30.227272727272727</v>
      </c>
      <c r="O294" s="9">
        <f ca="1">_xlfn.MAXIFS('Fat and Grease Data'!$F$2:$F$9000,'Fat and Grease Data'!$B$2:$B$9000,'Monthly Prices'!$B294,'Fat and Grease Data'!$C$2:$C$9000,'Monthly Prices'!$C294)</f>
        <v>30.5</v>
      </c>
      <c r="P294" s="9">
        <f ca="1">_xlfn.MINIFS('Fat and Grease Data'!$F$2:$F$9000,'Fat and Grease Data'!$B$2:$B$9000,'Monthly Prices'!$B294,'Fat and Grease Data'!$C$2:$C$9000,'Monthly Prices'!$C294)</f>
        <v>30</v>
      </c>
      <c r="Q294" s="9">
        <f t="shared" ca="1" si="88"/>
        <v>0.27272727272727337</v>
      </c>
      <c r="R294" s="9">
        <f t="shared" ca="1" si="89"/>
        <v>-0.22727272727272663</v>
      </c>
      <c r="S294" s="9">
        <f ca="1">AVERAGEIFS('Fat and Grease Data'!G$2:G$9000,'Fat and Grease Data'!$B$2:$B$9000,'Monthly Prices'!$B294,'Fat and Grease Data'!$C$2:$C$9000,'Monthly Prices'!$C294)</f>
        <v>30.5</v>
      </c>
      <c r="T294" s="9">
        <f ca="1">_xlfn.MAXIFS('Fat and Grease Data'!$G$2:$G$9000,'Fat and Grease Data'!$B$2:$B$9000,'Monthly Prices'!$B294,'Fat and Grease Data'!$C$2:$C$9000,'Monthly Prices'!$C294)</f>
        <v>30.5</v>
      </c>
      <c r="U294" s="9">
        <f ca="1">_xlfn.MINIFS('Fat and Grease Data'!$G$2:$G$9000,'Fat and Grease Data'!$B$2:$B$9000,'Monthly Prices'!$B294,'Fat and Grease Data'!$C$2:$C$9000,'Monthly Prices'!$C294)</f>
        <v>30.5</v>
      </c>
      <c r="V294" s="9">
        <f t="shared" ca="1" si="100"/>
        <v>0</v>
      </c>
      <c r="W294" s="9">
        <f t="shared" ca="1" si="101"/>
        <v>0</v>
      </c>
      <c r="X294" s="9">
        <f ca="1">AVERAGEIFS('Fat and Grease Data'!H$2:H$9000,'Fat and Grease Data'!$B$2:$B$9000,'Monthly Prices'!$B294,'Fat and Grease Data'!$C$2:$C$9000,'Monthly Prices'!$C294)</f>
        <v>32</v>
      </c>
      <c r="Y294" s="9">
        <f ca="1">_xlfn.MAXIFS('Fat and Grease Data'!$H$2:$H$9000,'Fat and Grease Data'!$B$2:$B$9000,'Monthly Prices'!$B294,'Fat and Grease Data'!$C$2:$C$9000,'Monthly Prices'!$C294)</f>
        <v>32</v>
      </c>
      <c r="Z294" s="9">
        <f ca="1">_xlfn.MINIFS('Fat and Grease Data'!$H$2:$H$9000,'Fat and Grease Data'!$B$2:$B$9000,'Monthly Prices'!$B294,'Fat and Grease Data'!$C$2:$C$9000,'Monthly Prices'!$C294)</f>
        <v>32</v>
      </c>
      <c r="AA294" s="9">
        <f t="shared" ca="1" si="102"/>
        <v>0</v>
      </c>
      <c r="AB294" s="9">
        <f t="shared" ca="1" si="103"/>
        <v>0</v>
      </c>
      <c r="AC294" s="9">
        <f ca="1">AVERAGEIFS('Fat and Grease Data'!I$2:I$9000,'Fat and Grease Data'!$B$2:$B$9000,'Monthly Prices'!$B294,'Fat and Grease Data'!$C$2:$C$9000,'Monthly Prices'!$C294)</f>
        <v>36.5</v>
      </c>
      <c r="AD294" s="9">
        <f ca="1">_xlfn.MAXIFS('Fat and Grease Data'!$I$2:$I$9000,'Fat and Grease Data'!$B$2:$B$9000,'Monthly Prices'!$B294,'Fat and Grease Data'!$C$2:$C$9000,'Monthly Prices'!$C294)</f>
        <v>36.5</v>
      </c>
      <c r="AE294" s="9">
        <f ca="1">_xlfn.MINIFS('Fat and Grease Data'!$I$2:$I$9000,'Fat and Grease Data'!$B$2:$B$9000,'Monthly Prices'!$B294,'Fat and Grease Data'!$C$2:$C$9000,'Monthly Prices'!$C294)</f>
        <v>36.5</v>
      </c>
      <c r="AF294" s="9">
        <f t="shared" ca="1" si="112"/>
        <v>0</v>
      </c>
      <c r="AG294" s="9">
        <f t="shared" ca="1" si="113"/>
        <v>0</v>
      </c>
      <c r="AH294" s="9">
        <f ca="1">AVERAGEIFS('Fat and Grease Data'!J$2:J$9000,'Fat and Grease Data'!$B$2:$B$9000,'Monthly Prices'!$B294,'Fat and Grease Data'!$C$2:$C$9000,'Monthly Prices'!$C294)</f>
        <v>30.227272727272727</v>
      </c>
      <c r="AI294" s="9">
        <f ca="1">_xlfn.MAXIFS('Fat and Grease Data'!$J$2:$J$9000,'Fat and Grease Data'!$B$2:$B$9000,'Monthly Prices'!$B294,'Fat and Grease Data'!$C$2:$C$9000,'Monthly Prices'!$C294)</f>
        <v>30.5</v>
      </c>
      <c r="AJ294" s="9">
        <f ca="1">_xlfn.MINIFS('Fat and Grease Data'!$J$2:$J$9000,'Fat and Grease Data'!$B$2:$B$9000,'Monthly Prices'!$B294,'Fat and Grease Data'!$C$2:$C$9000,'Monthly Prices'!$C294)</f>
        <v>30</v>
      </c>
      <c r="AK294" s="9">
        <f t="shared" ca="1" si="114"/>
        <v>0.27272727272727337</v>
      </c>
      <c r="AL294" s="9">
        <f t="shared" ca="1" si="115"/>
        <v>-0.22727272727272663</v>
      </c>
      <c r="AM294" s="9">
        <f ca="1">AVERAGEIFS('Fat and Grease Data'!K$2:K$9000,'Fat and Grease Data'!$B$2:$B$9000,'Monthly Prices'!$B294,'Fat and Grease Data'!$C$2:$C$9000,'Monthly Prices'!$C294)</f>
        <v>38.659090909090907</v>
      </c>
      <c r="AN294" s="9">
        <f ca="1">_xlfn.MAXIFS('Fat and Grease Data'!$K$2:$K$9000,'Fat and Grease Data'!$B$2:$B$9000,'Monthly Prices'!$B294,'Fat and Grease Data'!$C$2:$C$9000,'Monthly Prices'!$C294)</f>
        <v>39.75</v>
      </c>
      <c r="AO294" s="9">
        <f ca="1">_xlfn.MINIFS('Fat and Grease Data'!$K$2:$K$9000,'Fat and Grease Data'!$B$2:$B$9000,'Monthly Prices'!$B294,'Fat and Grease Data'!$C$2:$C$9000,'Monthly Prices'!$C294)</f>
        <v>37.5</v>
      </c>
      <c r="AP294" s="9">
        <f t="shared" ca="1" si="106"/>
        <v>1.0909090909090935</v>
      </c>
      <c r="AQ294" s="9">
        <f t="shared" ca="1" si="107"/>
        <v>-1.1590909090909065</v>
      </c>
      <c r="AR294" s="9">
        <f ca="1">AVERAGEIFS('Fat and Grease Data'!L$2:L$9000,'Fat and Grease Data'!$B$2:$B$9000,'Monthly Prices'!$B294,'Fat and Grease Data'!$C$2:$C$9000,'Monthly Prices'!$C294)</f>
        <v>32.5</v>
      </c>
      <c r="AS294" s="9">
        <f ca="1">_xlfn.MAXIFS('Fat and Grease Data'!$L$2:$L$9000,'Fat and Grease Data'!$B$2:$B$9000,'Monthly Prices'!$B294,'Fat and Grease Data'!$C$2:$C$9000,'Monthly Prices'!$C294)</f>
        <v>32.5</v>
      </c>
      <c r="AT294" s="9">
        <f ca="1">_xlfn.MINIFS('Fat and Grease Data'!$L$2:$L$9000,'Fat and Grease Data'!$B$2:$B$9000,'Monthly Prices'!$B294,'Fat and Grease Data'!$C$2:$C$9000,'Monthly Prices'!$C294)</f>
        <v>32.5</v>
      </c>
      <c r="AU294" s="9">
        <f t="shared" ca="1" si="108"/>
        <v>0</v>
      </c>
      <c r="AV294" s="9">
        <f t="shared" ca="1" si="109"/>
        <v>0</v>
      </c>
      <c r="AW294" s="9">
        <f ca="1">AVERAGEIFS('Fat and Grease Data'!M$2:M$9000,'Fat and Grease Data'!$B$2:$B$9000,'Monthly Prices'!$B294,'Fat and Grease Data'!$C$2:$C$9000,'Monthly Prices'!$C294)</f>
        <v>38.75</v>
      </c>
      <c r="AX294" s="9">
        <f ca="1">_xlfn.MAXIFS('Fat and Grease Data'!$M$2:$M$9000,'Fat and Grease Data'!$B$2:$B$9000,'Monthly Prices'!$B294,'Fat and Grease Data'!$C$2:$C$9000,'Monthly Prices'!$C294)</f>
        <v>38.75</v>
      </c>
      <c r="AY294" s="9">
        <f ca="1">_xlfn.MINIFS('Fat and Grease Data'!$M$2:$M$9000,'Fat and Grease Data'!$B$2:$B$9000,'Monthly Prices'!$B294,'Fat and Grease Data'!$C$2:$C$9000,'Monthly Prices'!$C294)</f>
        <v>38.75</v>
      </c>
      <c r="AZ294" s="9">
        <f t="shared" ca="1" si="110"/>
        <v>0</v>
      </c>
      <c r="BA294" s="9">
        <f t="shared" ca="1" si="111"/>
        <v>0</v>
      </c>
      <c r="BB294" s="10">
        <f>'[1]Monthly Prices'!D294</f>
        <v>43.149090909090894</v>
      </c>
      <c r="BC294" s="10">
        <f>'[1]Monthly Prices'!E294</f>
        <v>46.6</v>
      </c>
      <c r="BD294" s="10">
        <f>'[1]Monthly Prices'!F294</f>
        <v>40.619999999999997</v>
      </c>
      <c r="BE294" s="10">
        <f t="shared" si="93"/>
        <v>3.4509090909091071</v>
      </c>
      <c r="BF294" s="10">
        <f t="shared" si="94"/>
        <v>-2.5290909090908968</v>
      </c>
    </row>
    <row r="295" spans="1:58" x14ac:dyDescent="0.2">
      <c r="A295" s="7">
        <v>45413</v>
      </c>
      <c r="B295" s="8">
        <f t="shared" si="90"/>
        <v>5</v>
      </c>
      <c r="C295" s="8">
        <f t="shared" si="91"/>
        <v>2024</v>
      </c>
      <c r="D295" s="9">
        <f ca="1">AVERAGEIFS('Fat and Grease Data'!D$2:D$9000,'Fat and Grease Data'!$B$2:$B$9000,'Monthly Prices'!$B295,'Fat and Grease Data'!$C$2:$C$9000,'Monthly Prices'!$C295)</f>
        <v>35.022727272727273</v>
      </c>
      <c r="E295" s="9">
        <f ca="1">_xlfn.MAXIFS('Fat and Grease Data'!$D$2:$D$9000,'Fat and Grease Data'!$B$2:$B$9000,'Monthly Prices'!$B295,'Fat and Grease Data'!$C$2:$C$9000,'Monthly Prices'!$C295)</f>
        <v>35.5</v>
      </c>
      <c r="F295" s="9">
        <f ca="1">_xlfn.MINIFS('Fat and Grease Data'!$D$2:$D$9000,'Fat and Grease Data'!$B$2:$B$9000,'Monthly Prices'!$B295,'Fat and Grease Data'!$C$2:$C$9000,'Monthly Prices'!$C295)</f>
        <v>34.75</v>
      </c>
      <c r="G295" s="9">
        <f t="shared" ca="1" si="92"/>
        <v>0.47727272727272663</v>
      </c>
      <c r="H295" s="9">
        <f t="shared" ca="1" si="95"/>
        <v>-0.27272727272727337</v>
      </c>
      <c r="I295" s="9">
        <f ca="1">AVERAGEIFS('Fat and Grease Data'!E$2:E$9000,'Fat and Grease Data'!$B$2:$B$9000,'Monthly Prices'!$B295,'Fat and Grease Data'!$C$2:$C$9000,'Monthly Prices'!$C295)</f>
        <v>35.363636363636367</v>
      </c>
      <c r="J295" s="9">
        <f ca="1">_xlfn.MAXIFS('Fat and Grease Data'!$E$2:$E$9000,'Fat and Grease Data'!$B$2:$B$9000,'Monthly Prices'!$B295,'Fat and Grease Data'!$C$2:$C$9000,'Monthly Prices'!$C295)</f>
        <v>36</v>
      </c>
      <c r="K295" s="9">
        <f ca="1">_xlfn.MINIFS('Fat and Grease Data'!$E$2:$E$9000,'Fat and Grease Data'!$B$2:$B$9000,'Monthly Prices'!$B295,'Fat and Grease Data'!$C$2:$C$9000,'Monthly Prices'!$C295)</f>
        <v>35</v>
      </c>
      <c r="L295" s="9">
        <f t="shared" ca="1" si="96"/>
        <v>0.63636363636363313</v>
      </c>
      <c r="M295" s="9">
        <f t="shared" ca="1" si="97"/>
        <v>-0.36363636363636687</v>
      </c>
      <c r="N295" s="9">
        <f ca="1">AVERAGEIFS('Fat and Grease Data'!F$2:F$9000,'Fat and Grease Data'!$B$2:$B$9000,'Monthly Prices'!$B295,'Fat and Grease Data'!$C$2:$C$9000,'Monthly Prices'!$C295)</f>
        <v>29.5</v>
      </c>
      <c r="O295" s="9">
        <f ca="1">_xlfn.MAXIFS('Fat and Grease Data'!$F$2:$F$9000,'Fat and Grease Data'!$B$2:$B$9000,'Monthly Prices'!$B295,'Fat and Grease Data'!$C$2:$C$9000,'Monthly Prices'!$C295)</f>
        <v>29.5</v>
      </c>
      <c r="P295" s="9">
        <f ca="1">_xlfn.MINIFS('Fat and Grease Data'!$F$2:$F$9000,'Fat and Grease Data'!$B$2:$B$9000,'Monthly Prices'!$B295,'Fat and Grease Data'!$C$2:$C$9000,'Monthly Prices'!$C295)</f>
        <v>29.5</v>
      </c>
      <c r="Q295" s="9">
        <f t="shared" ca="1" si="88"/>
        <v>0</v>
      </c>
      <c r="R295" s="9">
        <f t="shared" ca="1" si="89"/>
        <v>0</v>
      </c>
      <c r="S295" s="9">
        <f ca="1">AVERAGEIFS('Fat and Grease Data'!G$2:G$9000,'Fat and Grease Data'!$B$2:$B$9000,'Monthly Prices'!$B295,'Fat and Grease Data'!$C$2:$C$9000,'Monthly Prices'!$C295)</f>
        <v>30.5</v>
      </c>
      <c r="T295" s="9">
        <f ca="1">_xlfn.MAXIFS('Fat and Grease Data'!$G$2:$G$9000,'Fat and Grease Data'!$B$2:$B$9000,'Monthly Prices'!$B295,'Fat and Grease Data'!$C$2:$C$9000,'Monthly Prices'!$C295)</f>
        <v>30.5</v>
      </c>
      <c r="U295" s="9">
        <f ca="1">_xlfn.MINIFS('Fat and Grease Data'!$G$2:$G$9000,'Fat and Grease Data'!$B$2:$B$9000,'Monthly Prices'!$B295,'Fat and Grease Data'!$C$2:$C$9000,'Monthly Prices'!$C295)</f>
        <v>30.5</v>
      </c>
      <c r="V295" s="9">
        <f t="shared" ca="1" si="100"/>
        <v>0</v>
      </c>
      <c r="W295" s="9">
        <f t="shared" ca="1" si="101"/>
        <v>0</v>
      </c>
      <c r="X295" s="9">
        <f ca="1">AVERAGEIFS('Fat and Grease Data'!H$2:H$9000,'Fat and Grease Data'!$B$2:$B$9000,'Monthly Prices'!$B295,'Fat and Grease Data'!$C$2:$C$9000,'Monthly Prices'!$C295)</f>
        <v>31.5</v>
      </c>
      <c r="Y295" s="9">
        <f ca="1">_xlfn.MAXIFS('Fat and Grease Data'!$H$2:$H$9000,'Fat and Grease Data'!$B$2:$B$9000,'Monthly Prices'!$B295,'Fat and Grease Data'!$C$2:$C$9000,'Monthly Prices'!$C295)</f>
        <v>31.5</v>
      </c>
      <c r="Z295" s="9">
        <f ca="1">_xlfn.MINIFS('Fat and Grease Data'!$H$2:$H$9000,'Fat and Grease Data'!$B$2:$B$9000,'Monthly Prices'!$B295,'Fat and Grease Data'!$C$2:$C$9000,'Monthly Prices'!$C295)</f>
        <v>31.5</v>
      </c>
      <c r="AA295" s="9">
        <f t="shared" ca="1" si="102"/>
        <v>0</v>
      </c>
      <c r="AB295" s="9">
        <f t="shared" ca="1" si="103"/>
        <v>0</v>
      </c>
      <c r="AC295" s="9">
        <f ca="1">AVERAGEIFS('Fat and Grease Data'!I$2:I$9000,'Fat and Grease Data'!$B$2:$B$9000,'Monthly Prices'!$B295,'Fat and Grease Data'!$C$2:$C$9000,'Monthly Prices'!$C295)</f>
        <v>38.295454545454547</v>
      </c>
      <c r="AD295" s="9">
        <f ca="1">_xlfn.MAXIFS('Fat and Grease Data'!$I$2:$I$9000,'Fat and Grease Data'!$B$2:$B$9000,'Monthly Prices'!$B295,'Fat and Grease Data'!$C$2:$C$9000,'Monthly Prices'!$C295)</f>
        <v>40.5</v>
      </c>
      <c r="AE295" s="9">
        <f ca="1">_xlfn.MINIFS('Fat and Grease Data'!$I$2:$I$9000,'Fat and Grease Data'!$B$2:$B$9000,'Monthly Prices'!$B295,'Fat and Grease Data'!$C$2:$C$9000,'Monthly Prices'!$C295)</f>
        <v>35</v>
      </c>
      <c r="AF295" s="9">
        <f t="shared" ca="1" si="112"/>
        <v>2.2045454545454533</v>
      </c>
      <c r="AG295" s="9">
        <f t="shared" ca="1" si="113"/>
        <v>-3.2954545454545467</v>
      </c>
      <c r="AH295" s="9">
        <f ca="1">AVERAGEIFS('Fat and Grease Data'!J$2:J$9000,'Fat and Grease Data'!$B$2:$B$9000,'Monthly Prices'!$B295,'Fat and Grease Data'!$C$2:$C$9000,'Monthly Prices'!$C295)</f>
        <v>29.5</v>
      </c>
      <c r="AI295" s="9">
        <f ca="1">_xlfn.MAXIFS('Fat and Grease Data'!$J$2:$J$9000,'Fat and Grease Data'!$B$2:$B$9000,'Monthly Prices'!$B295,'Fat and Grease Data'!$C$2:$C$9000,'Monthly Prices'!$C295)</f>
        <v>29.5</v>
      </c>
      <c r="AJ295" s="9">
        <f ca="1">_xlfn.MINIFS('Fat and Grease Data'!$J$2:$J$9000,'Fat and Grease Data'!$B$2:$B$9000,'Monthly Prices'!$B295,'Fat and Grease Data'!$C$2:$C$9000,'Monthly Prices'!$C295)</f>
        <v>29.5</v>
      </c>
      <c r="AK295" s="9">
        <f t="shared" ca="1" si="114"/>
        <v>0</v>
      </c>
      <c r="AL295" s="9">
        <f t="shared" ca="1" si="115"/>
        <v>0</v>
      </c>
      <c r="AM295" s="9">
        <f ca="1">AVERAGEIFS('Fat and Grease Data'!K$2:K$9000,'Fat and Grease Data'!$B$2:$B$9000,'Monthly Prices'!$B295,'Fat and Grease Data'!$C$2:$C$9000,'Monthly Prices'!$C295)</f>
        <v>39.636363636363633</v>
      </c>
      <c r="AN295" s="9">
        <f ca="1">_xlfn.MAXIFS('Fat and Grease Data'!$K$2:$K$9000,'Fat and Grease Data'!$B$2:$B$9000,'Monthly Prices'!$B295,'Fat and Grease Data'!$C$2:$C$9000,'Monthly Prices'!$C295)</f>
        <v>41.5</v>
      </c>
      <c r="AO295" s="9">
        <f ca="1">_xlfn.MINIFS('Fat and Grease Data'!$K$2:$K$9000,'Fat and Grease Data'!$B$2:$B$9000,'Monthly Prices'!$B295,'Fat and Grease Data'!$C$2:$C$9000,'Monthly Prices'!$C295)</f>
        <v>37.5</v>
      </c>
      <c r="AP295" s="9">
        <f t="shared" ca="1" si="106"/>
        <v>1.8636363636363669</v>
      </c>
      <c r="AQ295" s="9">
        <f t="shared" ca="1" si="107"/>
        <v>-2.1363636363636331</v>
      </c>
      <c r="AR295" s="9">
        <f ca="1">AVERAGEIFS('Fat and Grease Data'!L$2:L$9000,'Fat and Grease Data'!$B$2:$B$9000,'Monthly Prices'!$B295,'Fat and Grease Data'!$C$2:$C$9000,'Monthly Prices'!$C295)</f>
        <v>30.5</v>
      </c>
      <c r="AS295" s="9">
        <f ca="1">_xlfn.MAXIFS('Fat and Grease Data'!$L$2:$L$9000,'Fat and Grease Data'!$B$2:$B$9000,'Monthly Prices'!$B295,'Fat and Grease Data'!$C$2:$C$9000,'Monthly Prices'!$C295)</f>
        <v>30.5</v>
      </c>
      <c r="AT295" s="9">
        <f ca="1">_xlfn.MINIFS('Fat and Grease Data'!$L$2:$L$9000,'Fat and Grease Data'!$B$2:$B$9000,'Monthly Prices'!$B295,'Fat and Grease Data'!$C$2:$C$9000,'Monthly Prices'!$C295)</f>
        <v>30.5</v>
      </c>
      <c r="AU295" s="9">
        <f t="shared" ca="1" si="108"/>
        <v>0</v>
      </c>
      <c r="AV295" s="9">
        <f t="shared" ca="1" si="109"/>
        <v>0</v>
      </c>
      <c r="AW295" s="9">
        <f ca="1">AVERAGEIFS('Fat and Grease Data'!M$2:M$9000,'Fat and Grease Data'!$B$2:$B$9000,'Monthly Prices'!$B295,'Fat and Grease Data'!$C$2:$C$9000,'Monthly Prices'!$C295)</f>
        <v>38.034090909090907</v>
      </c>
      <c r="AX295" s="9">
        <f ca="1">_xlfn.MAXIFS('Fat and Grease Data'!$M$2:$M$9000,'Fat and Grease Data'!$B$2:$B$9000,'Monthly Prices'!$B295,'Fat and Grease Data'!$C$2:$C$9000,'Monthly Prices'!$C295)</f>
        <v>38.75</v>
      </c>
      <c r="AY295" s="9">
        <f ca="1">_xlfn.MINIFS('Fat and Grease Data'!$M$2:$M$9000,'Fat and Grease Data'!$B$2:$B$9000,'Monthly Prices'!$B295,'Fat and Grease Data'!$C$2:$C$9000,'Monthly Prices'!$C295)</f>
        <v>38</v>
      </c>
      <c r="AZ295" s="9">
        <f t="shared" ca="1" si="110"/>
        <v>0.71590909090909349</v>
      </c>
      <c r="BA295" s="9">
        <f t="shared" ca="1" si="111"/>
        <v>-3.4090909090906507E-2</v>
      </c>
      <c r="BB295" s="10">
        <f>'[1]Monthly Prices'!D295</f>
        <v>41.839545454545451</v>
      </c>
      <c r="BC295" s="10">
        <f>'[1]Monthly Prices'!E295</f>
        <v>44.07</v>
      </c>
      <c r="BD295" s="10">
        <f>'[1]Monthly Prices'!F295</f>
        <v>39.14</v>
      </c>
      <c r="BE295" s="10">
        <f t="shared" si="93"/>
        <v>2.230454545454549</v>
      </c>
      <c r="BF295" s="10">
        <f t="shared" si="94"/>
        <v>-2.6995454545454507</v>
      </c>
    </row>
    <row r="296" spans="1:58" x14ac:dyDescent="0.2">
      <c r="A296" s="7">
        <v>45444</v>
      </c>
      <c r="B296" s="8">
        <f t="shared" si="90"/>
        <v>6</v>
      </c>
      <c r="C296" s="8">
        <f t="shared" si="91"/>
        <v>2024</v>
      </c>
      <c r="D296" s="9">
        <f ca="1">AVERAGEIFS('Fat and Grease Data'!D$2:D$9000,'Fat and Grease Data'!$B$2:$B$9000,'Monthly Prices'!$B296,'Fat and Grease Data'!$C$2:$C$9000,'Monthly Prices'!$C296)</f>
        <v>37.078947368421055</v>
      </c>
      <c r="E296" s="9">
        <f ca="1">_xlfn.MAXIFS('Fat and Grease Data'!$D$2:$D$9000,'Fat and Grease Data'!$B$2:$B$9000,'Monthly Prices'!$B296,'Fat and Grease Data'!$C$2:$C$9000,'Monthly Prices'!$C296)</f>
        <v>38.5</v>
      </c>
      <c r="F296" s="9">
        <f ca="1">_xlfn.MINIFS('Fat and Grease Data'!$D$2:$D$9000,'Fat and Grease Data'!$B$2:$B$9000,'Monthly Prices'!$B296,'Fat and Grease Data'!$C$2:$C$9000,'Monthly Prices'!$C296)</f>
        <v>35.5</v>
      </c>
      <c r="G296" s="9">
        <f t="shared" ca="1" si="92"/>
        <v>1.4210526315789451</v>
      </c>
      <c r="H296" s="9">
        <f t="shared" ca="1" si="95"/>
        <v>-1.5789473684210549</v>
      </c>
      <c r="I296" s="9">
        <f ca="1">AVERAGEIFS('Fat and Grease Data'!E$2:E$9000,'Fat and Grease Data'!$B$2:$B$9000,'Monthly Prices'!$B296,'Fat and Grease Data'!$C$2:$C$9000,'Monthly Prices'!$C296)</f>
        <v>38</v>
      </c>
      <c r="J296" s="9">
        <f ca="1">_xlfn.MAXIFS('Fat and Grease Data'!$E$2:$E$9000,'Fat and Grease Data'!$B$2:$B$9000,'Monthly Prices'!$B296,'Fat and Grease Data'!$C$2:$C$9000,'Monthly Prices'!$C296)</f>
        <v>39.5</v>
      </c>
      <c r="K296" s="9">
        <f ca="1">_xlfn.MINIFS('Fat and Grease Data'!$E$2:$E$9000,'Fat and Grease Data'!$B$2:$B$9000,'Monthly Prices'!$B296,'Fat and Grease Data'!$C$2:$C$9000,'Monthly Prices'!$C296)</f>
        <v>36</v>
      </c>
      <c r="L296" s="9">
        <f t="shared" ca="1" si="96"/>
        <v>1.5</v>
      </c>
      <c r="M296" s="9">
        <f t="shared" ca="1" si="97"/>
        <v>-2</v>
      </c>
      <c r="N296" s="9">
        <f ca="1">AVERAGEIFS('Fat and Grease Data'!F$2:F$9000,'Fat and Grease Data'!$B$2:$B$9000,'Monthly Prices'!$B296,'Fat and Grease Data'!$C$2:$C$9000,'Monthly Prices'!$C296)</f>
        <v>29.5</v>
      </c>
      <c r="O296" s="9">
        <f ca="1">_xlfn.MAXIFS('Fat and Grease Data'!$F$2:$F$9000,'Fat and Grease Data'!$B$2:$B$9000,'Monthly Prices'!$B296,'Fat and Grease Data'!$C$2:$C$9000,'Monthly Prices'!$C296)</f>
        <v>29.5</v>
      </c>
      <c r="P296" s="9">
        <f ca="1">_xlfn.MINIFS('Fat and Grease Data'!$F$2:$F$9000,'Fat and Grease Data'!$B$2:$B$9000,'Monthly Prices'!$B296,'Fat and Grease Data'!$C$2:$C$9000,'Monthly Prices'!$C296)</f>
        <v>29.5</v>
      </c>
      <c r="Q296" s="9">
        <f t="shared" ca="1" si="88"/>
        <v>0</v>
      </c>
      <c r="R296" s="9">
        <f t="shared" ca="1" si="89"/>
        <v>0</v>
      </c>
      <c r="S296" s="9">
        <f ca="1">AVERAGEIFS('Fat and Grease Data'!G$2:G$9000,'Fat and Grease Data'!$B$2:$B$9000,'Monthly Prices'!$B296,'Fat and Grease Data'!$C$2:$C$9000,'Monthly Prices'!$C296)</f>
        <v>30.5</v>
      </c>
      <c r="T296" s="9">
        <f ca="1">_xlfn.MAXIFS('Fat and Grease Data'!$G$2:$G$9000,'Fat and Grease Data'!$B$2:$B$9000,'Monthly Prices'!$B296,'Fat and Grease Data'!$C$2:$C$9000,'Monthly Prices'!$C296)</f>
        <v>30.5</v>
      </c>
      <c r="U296" s="9">
        <f ca="1">_xlfn.MINIFS('Fat and Grease Data'!$G$2:$G$9000,'Fat and Grease Data'!$B$2:$B$9000,'Monthly Prices'!$B296,'Fat and Grease Data'!$C$2:$C$9000,'Monthly Prices'!$C296)</f>
        <v>30.5</v>
      </c>
      <c r="V296" s="9">
        <f t="shared" ca="1" si="100"/>
        <v>0</v>
      </c>
      <c r="W296" s="9">
        <f t="shared" ca="1" si="101"/>
        <v>0</v>
      </c>
      <c r="X296" s="9">
        <f ca="1">AVERAGEIFS('Fat and Grease Data'!H$2:H$9000,'Fat and Grease Data'!$B$2:$B$9000,'Monthly Prices'!$B296,'Fat and Grease Data'!$C$2:$C$9000,'Monthly Prices'!$C296)</f>
        <v>31.5</v>
      </c>
      <c r="Y296" s="9">
        <f ca="1">_xlfn.MAXIFS('Fat and Grease Data'!$H$2:$H$9000,'Fat and Grease Data'!$B$2:$B$9000,'Monthly Prices'!$B296,'Fat and Grease Data'!$C$2:$C$9000,'Monthly Prices'!$C296)</f>
        <v>31.5</v>
      </c>
      <c r="Z296" s="9">
        <f ca="1">_xlfn.MINIFS('Fat and Grease Data'!$H$2:$H$9000,'Fat and Grease Data'!$B$2:$B$9000,'Monthly Prices'!$B296,'Fat and Grease Data'!$C$2:$C$9000,'Monthly Prices'!$C296)</f>
        <v>31.5</v>
      </c>
      <c r="AA296" s="9">
        <f t="shared" ca="1" si="102"/>
        <v>0</v>
      </c>
      <c r="AB296" s="9">
        <f t="shared" ca="1" si="103"/>
        <v>0</v>
      </c>
      <c r="AC296" s="9">
        <f ca="1">AVERAGEIFS('Fat and Grease Data'!I$2:I$9000,'Fat and Grease Data'!$B$2:$B$9000,'Monthly Prices'!$B296,'Fat and Grease Data'!$C$2:$C$9000,'Monthly Prices'!$C296)</f>
        <v>40.05263157894737</v>
      </c>
      <c r="AD296" s="9">
        <f ca="1">_xlfn.MAXIFS('Fat and Grease Data'!$I$2:$I$9000,'Fat and Grease Data'!$B$2:$B$9000,'Monthly Prices'!$B296,'Fat and Grease Data'!$C$2:$C$9000,'Monthly Prices'!$C296)</f>
        <v>40.5</v>
      </c>
      <c r="AE296" s="9">
        <f ca="1">_xlfn.MINIFS('Fat and Grease Data'!$I$2:$I$9000,'Fat and Grease Data'!$B$2:$B$9000,'Monthly Prices'!$B296,'Fat and Grease Data'!$C$2:$C$9000,'Monthly Prices'!$C296)</f>
        <v>40</v>
      </c>
      <c r="AF296" s="9">
        <f t="shared" ca="1" si="112"/>
        <v>0.44736842105263008</v>
      </c>
      <c r="AG296" s="9">
        <f t="shared" ca="1" si="113"/>
        <v>-5.2631578947369917E-2</v>
      </c>
      <c r="AH296" s="9">
        <f ca="1">AVERAGEIFS('Fat and Grease Data'!J$2:J$9000,'Fat and Grease Data'!$B$2:$B$9000,'Monthly Prices'!$B296,'Fat and Grease Data'!$C$2:$C$9000,'Monthly Prices'!$C296)</f>
        <v>29.5</v>
      </c>
      <c r="AI296" s="9">
        <f ca="1">_xlfn.MAXIFS('Fat and Grease Data'!$J$2:$J$9000,'Fat and Grease Data'!$B$2:$B$9000,'Monthly Prices'!$B296,'Fat and Grease Data'!$C$2:$C$9000,'Monthly Prices'!$C296)</f>
        <v>29.5</v>
      </c>
      <c r="AJ296" s="9">
        <f ca="1">_xlfn.MINIFS('Fat and Grease Data'!$J$2:$J$9000,'Fat and Grease Data'!$B$2:$B$9000,'Monthly Prices'!$B296,'Fat and Grease Data'!$C$2:$C$9000,'Monthly Prices'!$C296)</f>
        <v>29.5</v>
      </c>
      <c r="AK296" s="9">
        <f t="shared" ca="1" si="114"/>
        <v>0</v>
      </c>
      <c r="AL296" s="9">
        <f t="shared" ca="1" si="115"/>
        <v>0</v>
      </c>
      <c r="AM296" s="9">
        <f ca="1">AVERAGEIFS('Fat and Grease Data'!K$2:K$9000,'Fat and Grease Data'!$B$2:$B$9000,'Monthly Prices'!$B296,'Fat and Grease Data'!$C$2:$C$9000,'Monthly Prices'!$C296)</f>
        <v>42.342105263157897</v>
      </c>
      <c r="AN296" s="9">
        <f ca="1">_xlfn.MAXIFS('Fat and Grease Data'!$K$2:$K$9000,'Fat and Grease Data'!$B$2:$B$9000,'Monthly Prices'!$B296,'Fat and Grease Data'!$C$2:$C$9000,'Monthly Prices'!$C296)</f>
        <v>44.5</v>
      </c>
      <c r="AO296" s="9">
        <f ca="1">_xlfn.MINIFS('Fat and Grease Data'!$K$2:$K$9000,'Fat and Grease Data'!$B$2:$B$9000,'Monthly Prices'!$B296,'Fat and Grease Data'!$C$2:$C$9000,'Monthly Prices'!$C296)</f>
        <v>41.5</v>
      </c>
      <c r="AP296" s="9">
        <f t="shared" ca="1" si="106"/>
        <v>2.1578947368421026</v>
      </c>
      <c r="AQ296" s="9">
        <f t="shared" ca="1" si="107"/>
        <v>-0.84210526315789735</v>
      </c>
      <c r="AR296" s="9">
        <f ca="1">AVERAGEIFS('Fat and Grease Data'!L$2:L$9000,'Fat and Grease Data'!$B$2:$B$9000,'Monthly Prices'!$B296,'Fat and Grease Data'!$C$2:$C$9000,'Monthly Prices'!$C296)</f>
        <v>30.5</v>
      </c>
      <c r="AS296" s="9">
        <f ca="1">_xlfn.MAXIFS('Fat and Grease Data'!$L$2:$L$9000,'Fat and Grease Data'!$B$2:$B$9000,'Monthly Prices'!$B296,'Fat and Grease Data'!$C$2:$C$9000,'Monthly Prices'!$C296)</f>
        <v>30.5</v>
      </c>
      <c r="AT296" s="9">
        <f ca="1">_xlfn.MINIFS('Fat and Grease Data'!$L$2:$L$9000,'Fat and Grease Data'!$B$2:$B$9000,'Monthly Prices'!$B296,'Fat and Grease Data'!$C$2:$C$9000,'Monthly Prices'!$C296)</f>
        <v>30.5</v>
      </c>
      <c r="AU296" s="9">
        <f t="shared" ca="1" si="108"/>
        <v>0</v>
      </c>
      <c r="AV296" s="9">
        <f t="shared" ca="1" si="109"/>
        <v>0</v>
      </c>
      <c r="AW296" s="9">
        <f ca="1">AVERAGEIFS('Fat and Grease Data'!M$2:M$9000,'Fat and Grease Data'!$B$2:$B$9000,'Monthly Prices'!$B296,'Fat and Grease Data'!$C$2:$C$9000,'Monthly Prices'!$C296)</f>
        <v>38.44736842105263</v>
      </c>
      <c r="AX296" s="9">
        <f ca="1">_xlfn.MAXIFS('Fat and Grease Data'!$M$2:$M$9000,'Fat and Grease Data'!$B$2:$B$9000,'Monthly Prices'!$B296,'Fat and Grease Data'!$C$2:$C$9000,'Monthly Prices'!$C296)</f>
        <v>38.5</v>
      </c>
      <c r="AY296" s="9">
        <f ca="1">_xlfn.MINIFS('Fat and Grease Data'!$M$2:$M$9000,'Fat and Grease Data'!$B$2:$B$9000,'Monthly Prices'!$B296,'Fat and Grease Data'!$C$2:$C$9000,'Monthly Prices'!$C296)</f>
        <v>38</v>
      </c>
      <c r="AZ296" s="9">
        <f t="shared" ca="1" si="110"/>
        <v>5.2631578947369917E-2</v>
      </c>
      <c r="BA296" s="9">
        <f t="shared" ca="1" si="111"/>
        <v>-0.44736842105263008</v>
      </c>
      <c r="BB296" s="10">
        <f>'[1]Monthly Prices'!D296</f>
        <v>42.102631578947374</v>
      </c>
      <c r="BC296" s="10">
        <f>'[1]Monthly Prices'!E296</f>
        <v>43.05</v>
      </c>
      <c r="BD296" s="10">
        <f>'[1]Monthly Prices'!F296</f>
        <v>41.13</v>
      </c>
      <c r="BE296" s="10">
        <f t="shared" si="93"/>
        <v>0.94736842105262298</v>
      </c>
      <c r="BF296" s="10">
        <f t="shared" si="94"/>
        <v>-0.97263157894737162</v>
      </c>
    </row>
    <row r="297" spans="1:58" x14ac:dyDescent="0.2">
      <c r="A297" s="7">
        <v>45474</v>
      </c>
      <c r="B297" s="8">
        <f t="shared" si="90"/>
        <v>7</v>
      </c>
      <c r="C297" s="8">
        <f t="shared" si="91"/>
        <v>2024</v>
      </c>
      <c r="D297" s="9">
        <f ca="1">AVERAGEIFS('Fat and Grease Data'!D$2:D$9000,'Fat and Grease Data'!$B$2:$B$9000,'Monthly Prices'!$B297,'Fat and Grease Data'!$C$2:$C$9000,'Monthly Prices'!$C297)</f>
        <v>38.5</v>
      </c>
      <c r="E297" s="9">
        <f ca="1">_xlfn.MAXIFS('Fat and Grease Data'!$D$2:$D$9000,'Fat and Grease Data'!$B$2:$B$9000,'Monthly Prices'!$B297,'Fat and Grease Data'!$C$2:$C$9000,'Monthly Prices'!$C297)</f>
        <v>38.5</v>
      </c>
      <c r="F297" s="9">
        <f ca="1">_xlfn.MINIFS('Fat and Grease Data'!$D$2:$D$9000,'Fat and Grease Data'!$B$2:$B$9000,'Monthly Prices'!$B297,'Fat and Grease Data'!$C$2:$C$9000,'Monthly Prices'!$C297)</f>
        <v>38.5</v>
      </c>
      <c r="G297" s="9">
        <f t="shared" ca="1" si="92"/>
        <v>0</v>
      </c>
      <c r="H297" s="9">
        <f t="shared" ca="1" si="95"/>
        <v>0</v>
      </c>
      <c r="I297" s="9">
        <f ca="1">AVERAGEIFS('Fat and Grease Data'!E$2:E$9000,'Fat and Grease Data'!$B$2:$B$9000,'Monthly Prices'!$B297,'Fat and Grease Data'!$C$2:$C$9000,'Monthly Prices'!$C297)</f>
        <v>39.5</v>
      </c>
      <c r="J297" s="9">
        <f ca="1">_xlfn.MAXIFS('Fat and Grease Data'!$E$2:$E$9000,'Fat and Grease Data'!$B$2:$B$9000,'Monthly Prices'!$B297,'Fat and Grease Data'!$C$2:$C$9000,'Monthly Prices'!$C297)</f>
        <v>39.5</v>
      </c>
      <c r="K297" s="9">
        <f ca="1">_xlfn.MINIFS('Fat and Grease Data'!$E$2:$E$9000,'Fat and Grease Data'!$B$2:$B$9000,'Monthly Prices'!$B297,'Fat and Grease Data'!$C$2:$C$9000,'Monthly Prices'!$C297)</f>
        <v>39.5</v>
      </c>
      <c r="L297" s="9">
        <f t="shared" ca="1" si="96"/>
        <v>0</v>
      </c>
      <c r="M297" s="9">
        <f t="shared" ca="1" si="97"/>
        <v>0</v>
      </c>
      <c r="N297" s="9">
        <f ca="1">AVERAGEIFS('Fat and Grease Data'!F$2:F$9000,'Fat and Grease Data'!$B$2:$B$9000,'Monthly Prices'!$B297,'Fat and Grease Data'!$C$2:$C$9000,'Monthly Prices'!$C297)</f>
        <v>29.863636363636363</v>
      </c>
      <c r="O297" s="9">
        <f ca="1">_xlfn.MAXIFS('Fat and Grease Data'!$F$2:$F$9000,'Fat and Grease Data'!$B$2:$B$9000,'Monthly Prices'!$B297,'Fat and Grease Data'!$C$2:$C$9000,'Monthly Prices'!$C297)</f>
        <v>31.5</v>
      </c>
      <c r="P297" s="9">
        <f ca="1">_xlfn.MINIFS('Fat and Grease Data'!$F$2:$F$9000,'Fat and Grease Data'!$B$2:$B$9000,'Monthly Prices'!$B297,'Fat and Grease Data'!$C$2:$C$9000,'Monthly Prices'!$C297)</f>
        <v>29.5</v>
      </c>
      <c r="Q297" s="9">
        <f t="shared" ca="1" si="88"/>
        <v>1.6363636363636367</v>
      </c>
      <c r="R297" s="9">
        <f t="shared" ca="1" si="89"/>
        <v>-0.36363636363636331</v>
      </c>
      <c r="S297" s="9">
        <f ca="1">AVERAGEIFS('Fat and Grease Data'!G$2:G$9000,'Fat and Grease Data'!$B$2:$B$9000,'Monthly Prices'!$B297,'Fat and Grease Data'!$C$2:$C$9000,'Monthly Prices'!$C297)</f>
        <v>30.5</v>
      </c>
      <c r="T297" s="9">
        <f ca="1">_xlfn.MAXIFS('Fat and Grease Data'!$G$2:$G$9000,'Fat and Grease Data'!$B$2:$B$9000,'Monthly Prices'!$B297,'Fat and Grease Data'!$C$2:$C$9000,'Monthly Prices'!$C297)</f>
        <v>30.5</v>
      </c>
      <c r="U297" s="9">
        <f ca="1">_xlfn.MINIFS('Fat and Grease Data'!$G$2:$G$9000,'Fat and Grease Data'!$B$2:$B$9000,'Monthly Prices'!$B297,'Fat and Grease Data'!$C$2:$C$9000,'Monthly Prices'!$C297)</f>
        <v>30.5</v>
      </c>
      <c r="V297" s="9">
        <f t="shared" ca="1" si="100"/>
        <v>0</v>
      </c>
      <c r="W297" s="9">
        <f t="shared" ca="1" si="101"/>
        <v>0</v>
      </c>
      <c r="X297" s="9">
        <f ca="1">AVERAGEIFS('Fat and Grease Data'!H$2:H$9000,'Fat and Grease Data'!$B$2:$B$9000,'Monthly Prices'!$B297,'Fat and Grease Data'!$C$2:$C$9000,'Monthly Prices'!$C297)</f>
        <v>31.5</v>
      </c>
      <c r="Y297" s="9">
        <f ca="1">_xlfn.MAXIFS('Fat and Grease Data'!$H$2:$H$9000,'Fat and Grease Data'!$B$2:$B$9000,'Monthly Prices'!$B297,'Fat and Grease Data'!$C$2:$C$9000,'Monthly Prices'!$C297)</f>
        <v>31.5</v>
      </c>
      <c r="Z297" s="9">
        <f ca="1">_xlfn.MINIFS('Fat and Grease Data'!$H$2:$H$9000,'Fat and Grease Data'!$B$2:$B$9000,'Monthly Prices'!$B297,'Fat and Grease Data'!$C$2:$C$9000,'Monthly Prices'!$C297)</f>
        <v>31.5</v>
      </c>
      <c r="AA297" s="9">
        <f t="shared" ca="1" si="102"/>
        <v>0</v>
      </c>
      <c r="AB297" s="9">
        <f t="shared" ca="1" si="103"/>
        <v>0</v>
      </c>
      <c r="AC297" s="9">
        <f ca="1">AVERAGEIFS('Fat and Grease Data'!I$2:I$9000,'Fat and Grease Data'!$B$2:$B$9000,'Monthly Prices'!$B297,'Fat and Grease Data'!$C$2:$C$9000,'Monthly Prices'!$C297)</f>
        <v>40.113636363636367</v>
      </c>
      <c r="AD297" s="9">
        <f ca="1">_xlfn.MAXIFS('Fat and Grease Data'!$I$2:$I$9000,'Fat and Grease Data'!$B$2:$B$9000,'Monthly Prices'!$B297,'Fat and Grease Data'!$C$2:$C$9000,'Monthly Prices'!$C297)</f>
        <v>40.5</v>
      </c>
      <c r="AE297" s="9">
        <f ca="1">_xlfn.MINIFS('Fat and Grease Data'!$I$2:$I$9000,'Fat and Grease Data'!$B$2:$B$9000,'Monthly Prices'!$B297,'Fat and Grease Data'!$C$2:$C$9000,'Monthly Prices'!$C297)</f>
        <v>40</v>
      </c>
      <c r="AF297" s="9">
        <f t="shared" ca="1" si="112"/>
        <v>0.38636363636363313</v>
      </c>
      <c r="AG297" s="9">
        <f t="shared" ca="1" si="113"/>
        <v>-0.11363636363636687</v>
      </c>
      <c r="AH297" s="9">
        <f ca="1">AVERAGEIFS('Fat and Grease Data'!J$2:J$9000,'Fat and Grease Data'!$B$2:$B$9000,'Monthly Prices'!$B297,'Fat and Grease Data'!$C$2:$C$9000,'Monthly Prices'!$C297)</f>
        <v>29.863636363636363</v>
      </c>
      <c r="AI297" s="9">
        <f ca="1">_xlfn.MAXIFS('Fat and Grease Data'!$J$2:$J$9000,'Fat and Grease Data'!$B$2:$B$9000,'Monthly Prices'!$B297,'Fat and Grease Data'!$C$2:$C$9000,'Monthly Prices'!$C297)</f>
        <v>31.5</v>
      </c>
      <c r="AJ297" s="9">
        <f ca="1">_xlfn.MINIFS('Fat and Grease Data'!$J$2:$J$9000,'Fat and Grease Data'!$B$2:$B$9000,'Monthly Prices'!$B297,'Fat and Grease Data'!$C$2:$C$9000,'Monthly Prices'!$C297)</f>
        <v>29.5</v>
      </c>
      <c r="AK297" s="9">
        <f t="shared" ca="1" si="114"/>
        <v>1.6363636363636367</v>
      </c>
      <c r="AL297" s="9">
        <f t="shared" ca="1" si="115"/>
        <v>-0.36363636363636331</v>
      </c>
      <c r="AM297" s="9">
        <f ca="1">AVERAGEIFS('Fat and Grease Data'!K$2:K$9000,'Fat and Grease Data'!$B$2:$B$9000,'Monthly Prices'!$B297,'Fat and Grease Data'!$C$2:$C$9000,'Monthly Prices'!$C297)</f>
        <v>46.045454545454547</v>
      </c>
      <c r="AN297" s="9">
        <f ca="1">_xlfn.MAXIFS('Fat and Grease Data'!$K$2:$K$9000,'Fat and Grease Data'!$B$2:$B$9000,'Monthly Prices'!$B297,'Fat and Grease Data'!$C$2:$C$9000,'Monthly Prices'!$C297)</f>
        <v>47.25</v>
      </c>
      <c r="AO297" s="9">
        <f ca="1">_xlfn.MINIFS('Fat and Grease Data'!$K$2:$K$9000,'Fat and Grease Data'!$B$2:$B$9000,'Monthly Prices'!$B297,'Fat and Grease Data'!$C$2:$C$9000,'Monthly Prices'!$C297)</f>
        <v>44.5</v>
      </c>
      <c r="AP297" s="9">
        <f t="shared" ca="1" si="106"/>
        <v>1.2045454545454533</v>
      </c>
      <c r="AQ297" s="9">
        <f t="shared" ca="1" si="107"/>
        <v>-1.5454545454545467</v>
      </c>
      <c r="AR297" s="9">
        <f ca="1">AVERAGEIFS('Fat and Grease Data'!L$2:L$9000,'Fat and Grease Data'!$B$2:$B$9000,'Monthly Prices'!$B297,'Fat and Grease Data'!$C$2:$C$9000,'Monthly Prices'!$C297)</f>
        <v>30.5</v>
      </c>
      <c r="AS297" s="9">
        <f ca="1">_xlfn.MAXIFS('Fat and Grease Data'!$L$2:$L$9000,'Fat and Grease Data'!$B$2:$B$9000,'Monthly Prices'!$B297,'Fat and Grease Data'!$C$2:$C$9000,'Monthly Prices'!$C297)</f>
        <v>30.5</v>
      </c>
      <c r="AT297" s="9">
        <f ca="1">_xlfn.MINIFS('Fat and Grease Data'!$L$2:$L$9000,'Fat and Grease Data'!$B$2:$B$9000,'Monthly Prices'!$B297,'Fat and Grease Data'!$C$2:$C$9000,'Monthly Prices'!$C297)</f>
        <v>30.5</v>
      </c>
      <c r="AU297" s="9">
        <f t="shared" ca="1" si="108"/>
        <v>0</v>
      </c>
      <c r="AV297" s="9">
        <f t="shared" ca="1" si="109"/>
        <v>0</v>
      </c>
      <c r="AW297" s="9">
        <f ca="1">AVERAGEIFS('Fat and Grease Data'!M$2:M$9000,'Fat and Grease Data'!$B$2:$B$9000,'Monthly Prices'!$B297,'Fat and Grease Data'!$C$2:$C$9000,'Monthly Prices'!$C297)</f>
        <v>38.5</v>
      </c>
      <c r="AX297" s="9">
        <f ca="1">_xlfn.MAXIFS('Fat and Grease Data'!$M$2:$M$9000,'Fat and Grease Data'!$B$2:$B$9000,'Monthly Prices'!$B297,'Fat and Grease Data'!$C$2:$C$9000,'Monthly Prices'!$C297)</f>
        <v>38.5</v>
      </c>
      <c r="AY297" s="9">
        <f ca="1">_xlfn.MINIFS('Fat and Grease Data'!$M$2:$M$9000,'Fat and Grease Data'!$B$2:$B$9000,'Monthly Prices'!$B297,'Fat and Grease Data'!$C$2:$C$9000,'Monthly Prices'!$C297)</f>
        <v>38.5</v>
      </c>
      <c r="AZ297" s="9">
        <f t="shared" ca="1" si="110"/>
        <v>0</v>
      </c>
      <c r="BA297" s="9">
        <f t="shared" ca="1" si="111"/>
        <v>0</v>
      </c>
      <c r="BB297" s="10">
        <f>'[1]Monthly Prices'!D297</f>
        <v>47.479545454545452</v>
      </c>
      <c r="BC297" s="10">
        <f>'[1]Monthly Prices'!E297</f>
        <v>49.59</v>
      </c>
      <c r="BD297" s="10">
        <f>'[1]Monthly Prices'!F297</f>
        <v>43.75</v>
      </c>
      <c r="BE297" s="10">
        <f t="shared" si="93"/>
        <v>2.1104545454545516</v>
      </c>
      <c r="BF297" s="10">
        <f t="shared" si="94"/>
        <v>-3.7295454545454518</v>
      </c>
    </row>
    <row r="298" spans="1:58" x14ac:dyDescent="0.2">
      <c r="A298" s="7">
        <v>45505</v>
      </c>
      <c r="B298" s="8">
        <f>MONTH(A298)</f>
        <v>8</v>
      </c>
      <c r="C298" s="8">
        <f>YEAR(A298)</f>
        <v>2024</v>
      </c>
      <c r="D298" s="9">
        <f ca="1">AVERAGEIFS('Fat and Grease Data'!D$2:D$9000,'Fat and Grease Data'!$B$2:$B$9000,'Monthly Prices'!$B298,'Fat and Grease Data'!$C$2:$C$9000,'Monthly Prices'!$C298)</f>
        <v>35.795454545454547</v>
      </c>
      <c r="E298" s="9">
        <f ca="1">_xlfn.MAXIFS('Fat and Grease Data'!$D$2:$D$9000,'Fat and Grease Data'!$B$2:$B$9000,'Monthly Prices'!$B298,'Fat and Grease Data'!$C$2:$C$9000,'Monthly Prices'!$C298)</f>
        <v>37.5</v>
      </c>
      <c r="F298" s="9">
        <f ca="1">_xlfn.MINIFS('Fat and Grease Data'!$D$2:$D$9000,'Fat and Grease Data'!$B$2:$B$9000,'Monthly Prices'!$B298,'Fat and Grease Data'!$C$2:$C$9000,'Monthly Prices'!$C298)</f>
        <v>34.5</v>
      </c>
      <c r="G298" s="9">
        <f t="shared" ca="1" si="92"/>
        <v>1.7045454545454533</v>
      </c>
      <c r="H298" s="9">
        <f t="shared" ca="1" si="95"/>
        <v>-1.2954545454545467</v>
      </c>
      <c r="I298" s="9">
        <f ca="1">AVERAGEIFS('Fat and Grease Data'!E$2:E$9000,'Fat and Grease Data'!$B$2:$B$9000,'Monthly Prices'!$B298,'Fat and Grease Data'!$C$2:$C$9000,'Monthly Prices'!$C298)</f>
        <v>36.547619047619051</v>
      </c>
      <c r="J298" s="9">
        <f ca="1">_xlfn.MAXIFS('Fat and Grease Data'!$E$2:$E$9000,'Fat and Grease Data'!$B$2:$B$9000,'Monthly Prices'!$B298,'Fat and Grease Data'!$C$2:$C$9000,'Monthly Prices'!$C298)</f>
        <v>39.5</v>
      </c>
      <c r="K298" s="9">
        <f ca="1">_xlfn.MINIFS('Fat and Grease Data'!$E$2:$E$9000,'Fat and Grease Data'!$B$2:$B$9000,'Monthly Prices'!$B298,'Fat and Grease Data'!$C$2:$C$9000,'Monthly Prices'!$C298)</f>
        <v>35</v>
      </c>
      <c r="L298" s="9">
        <f t="shared" ca="1" si="96"/>
        <v>2.952380952380949</v>
      </c>
      <c r="M298" s="9">
        <f t="shared" ca="1" si="97"/>
        <v>-1.547619047619051</v>
      </c>
      <c r="N298" s="9">
        <f ca="1">AVERAGEIFS('Fat and Grease Data'!F$2:F$9000,'Fat and Grease Data'!$B$2:$B$9000,'Monthly Prices'!$B298,'Fat and Grease Data'!$C$2:$C$9000,'Monthly Prices'!$C298)</f>
        <v>31.5</v>
      </c>
      <c r="O298" s="9">
        <f ca="1">_xlfn.MAXIFS('Fat and Grease Data'!$F$2:$F$9000,'Fat and Grease Data'!$B$2:$B$9000,'Monthly Prices'!$B298,'Fat and Grease Data'!$C$2:$C$9000,'Monthly Prices'!$C298)</f>
        <v>31.5</v>
      </c>
      <c r="P298" s="9">
        <f ca="1">_xlfn.MINIFS('Fat and Grease Data'!$F$2:$F$9000,'Fat and Grease Data'!$B$2:$B$9000,'Monthly Prices'!$B298,'Fat and Grease Data'!$C$2:$C$9000,'Monthly Prices'!$C298)</f>
        <v>31.5</v>
      </c>
      <c r="Q298" s="9">
        <f t="shared" ca="1" si="88"/>
        <v>0</v>
      </c>
      <c r="R298" s="9">
        <f t="shared" ca="1" si="89"/>
        <v>0</v>
      </c>
      <c r="S298" s="9">
        <f ca="1">AVERAGEIFS('Fat and Grease Data'!G$2:G$9000,'Fat and Grease Data'!$B$2:$B$9000,'Monthly Prices'!$B298,'Fat and Grease Data'!$C$2:$C$9000,'Monthly Prices'!$C298)</f>
        <v>30.5</v>
      </c>
      <c r="T298" s="9">
        <f ca="1">_xlfn.MAXIFS('Fat and Grease Data'!$G$2:$G$9000,'Fat and Grease Data'!$B$2:$B$9000,'Monthly Prices'!$B298,'Fat and Grease Data'!$C$2:$C$9000,'Monthly Prices'!$C298)</f>
        <v>30.5</v>
      </c>
      <c r="U298" s="9">
        <f ca="1">_xlfn.MINIFS('Fat and Grease Data'!$G$2:$G$9000,'Fat and Grease Data'!$B$2:$B$9000,'Monthly Prices'!$B298,'Fat and Grease Data'!$C$2:$C$9000,'Monthly Prices'!$C298)</f>
        <v>30.5</v>
      </c>
      <c r="V298" s="9">
        <f t="shared" ca="1" si="100"/>
        <v>0</v>
      </c>
      <c r="W298" s="9">
        <f t="shared" ca="1" si="101"/>
        <v>0</v>
      </c>
      <c r="X298" s="9">
        <f ca="1">AVERAGEIFS('Fat and Grease Data'!H$2:H$9000,'Fat and Grease Data'!$B$2:$B$9000,'Monthly Prices'!$B298,'Fat and Grease Data'!$C$2:$C$9000,'Monthly Prices'!$C298)</f>
        <v>31.5</v>
      </c>
      <c r="Y298" s="9">
        <f ca="1">_xlfn.MAXIFS('Fat and Grease Data'!$H$2:$H$9000,'Fat and Grease Data'!$B$2:$B$9000,'Monthly Prices'!$B298,'Fat and Grease Data'!$C$2:$C$9000,'Monthly Prices'!$C298)</f>
        <v>31.5</v>
      </c>
      <c r="Z298" s="9">
        <f ca="1">_xlfn.MINIFS('Fat and Grease Data'!$H$2:$H$9000,'Fat and Grease Data'!$B$2:$B$9000,'Monthly Prices'!$B298,'Fat and Grease Data'!$C$2:$C$9000,'Monthly Prices'!$C298)</f>
        <v>31.5</v>
      </c>
      <c r="AA298" s="9">
        <f t="shared" ca="1" si="102"/>
        <v>0</v>
      </c>
      <c r="AB298" s="9">
        <f t="shared" ca="1" si="103"/>
        <v>0</v>
      </c>
      <c r="AC298" s="9">
        <f ca="1">AVERAGEIFS('Fat and Grease Data'!I$2:I$9000,'Fat and Grease Data'!$B$2:$B$9000,'Monthly Prices'!$B298,'Fat and Grease Data'!$C$2:$C$9000,'Monthly Prices'!$C298)</f>
        <v>40.31818181818182</v>
      </c>
      <c r="AD298" s="9">
        <f ca="1">_xlfn.MAXIFS('Fat and Grease Data'!$I$2:$I$9000,'Fat and Grease Data'!$B$2:$B$9000,'Monthly Prices'!$B298,'Fat and Grease Data'!$C$2:$C$9000,'Monthly Prices'!$C298)</f>
        <v>40.5</v>
      </c>
      <c r="AE298" s="9">
        <f ca="1">_xlfn.MINIFS('Fat and Grease Data'!$I$2:$I$9000,'Fat and Grease Data'!$B$2:$B$9000,'Monthly Prices'!$B298,'Fat and Grease Data'!$C$2:$C$9000,'Monthly Prices'!$C298)</f>
        <v>38.5</v>
      </c>
      <c r="AF298" s="9">
        <f t="shared" ca="1" si="112"/>
        <v>0.18181818181817988</v>
      </c>
      <c r="AG298" s="9">
        <f t="shared" ca="1" si="113"/>
        <v>-1.8181818181818201</v>
      </c>
      <c r="AH298" s="9">
        <f ca="1">AVERAGEIFS('Fat and Grease Data'!J$2:J$9000,'Fat and Grease Data'!$B$2:$B$9000,'Monthly Prices'!$B298,'Fat and Grease Data'!$C$2:$C$9000,'Monthly Prices'!$C298)</f>
        <v>31.5</v>
      </c>
      <c r="AI298" s="9">
        <f ca="1">_xlfn.MAXIFS('Fat and Grease Data'!$J$2:$J$9000,'Fat and Grease Data'!$B$2:$B$9000,'Monthly Prices'!$B298,'Fat and Grease Data'!$C$2:$C$9000,'Monthly Prices'!$C298)</f>
        <v>31.5</v>
      </c>
      <c r="AJ298" s="9">
        <f ca="1">_xlfn.MINIFS('Fat and Grease Data'!$J$2:$J$9000,'Fat and Grease Data'!$B$2:$B$9000,'Monthly Prices'!$B298,'Fat and Grease Data'!$C$2:$C$9000,'Monthly Prices'!$C298)</f>
        <v>31.5</v>
      </c>
      <c r="AK298" s="9">
        <f t="shared" ca="1" si="114"/>
        <v>0</v>
      </c>
      <c r="AL298" s="9">
        <f t="shared" ca="1" si="115"/>
        <v>0</v>
      </c>
      <c r="AM298" s="9">
        <f ca="1">AVERAGEIFS('Fat and Grease Data'!K$2:K$9000,'Fat and Grease Data'!$B$2:$B$9000,'Monthly Prices'!$B298,'Fat and Grease Data'!$C$2:$C$9000,'Monthly Prices'!$C298)</f>
        <v>43.613636363636367</v>
      </c>
      <c r="AN298" s="9">
        <f ca="1">_xlfn.MAXIFS('Fat and Grease Data'!$K$2:$K$9000,'Fat and Grease Data'!$B$2:$B$9000,'Monthly Prices'!$B298,'Fat and Grease Data'!$C$2:$C$9000,'Monthly Prices'!$C298)</f>
        <v>45</v>
      </c>
      <c r="AO298" s="9">
        <f ca="1">_xlfn.MINIFS('Fat and Grease Data'!$K$2:$K$9000,'Fat and Grease Data'!$B$2:$B$9000,'Monthly Prices'!$B298,'Fat and Grease Data'!$C$2:$C$9000,'Monthly Prices'!$C298)</f>
        <v>42.5</v>
      </c>
      <c r="AP298" s="9">
        <f t="shared" ca="1" si="106"/>
        <v>1.3863636363636331</v>
      </c>
      <c r="AQ298" s="9">
        <f t="shared" ca="1" si="107"/>
        <v>-1.1136363636363669</v>
      </c>
      <c r="AR298" s="9">
        <f ca="1">AVERAGEIFS('Fat and Grease Data'!L$2:L$9000,'Fat and Grease Data'!$B$2:$B$9000,'Monthly Prices'!$B298,'Fat and Grease Data'!$C$2:$C$9000,'Monthly Prices'!$C298)</f>
        <v>30.5</v>
      </c>
      <c r="AS298" s="9">
        <f ca="1">_xlfn.MAXIFS('Fat and Grease Data'!$L$2:$L$9000,'Fat and Grease Data'!$B$2:$B$9000,'Monthly Prices'!$B298,'Fat and Grease Data'!$C$2:$C$9000,'Monthly Prices'!$C298)</f>
        <v>30.5</v>
      </c>
      <c r="AT298" s="9">
        <f ca="1">_xlfn.MINIFS('Fat and Grease Data'!$L$2:$L$9000,'Fat and Grease Data'!$B$2:$B$9000,'Monthly Prices'!$B298,'Fat and Grease Data'!$C$2:$C$9000,'Monthly Prices'!$C298)</f>
        <v>30.5</v>
      </c>
      <c r="AU298" s="9">
        <f t="shared" ca="1" si="108"/>
        <v>0</v>
      </c>
      <c r="AV298" s="9">
        <f t="shared" ca="1" si="109"/>
        <v>0</v>
      </c>
      <c r="AW298" s="9">
        <f ca="1">AVERAGEIFS('Fat and Grease Data'!M$2:M$9000,'Fat and Grease Data'!$B$2:$B$9000,'Monthly Prices'!$B298,'Fat and Grease Data'!$C$2:$C$9000,'Monthly Prices'!$C298)</f>
        <v>38.5</v>
      </c>
      <c r="AX298" s="9">
        <f ca="1">_xlfn.MAXIFS('Fat and Grease Data'!$M$2:$M$9000,'Fat and Grease Data'!$B$2:$B$9000,'Monthly Prices'!$B298,'Fat and Grease Data'!$C$2:$C$9000,'Monthly Prices'!$C298)</f>
        <v>38.5</v>
      </c>
      <c r="AY298" s="9">
        <f ca="1">_xlfn.MINIFS('Fat and Grease Data'!$M$2:$M$9000,'Fat and Grease Data'!$B$2:$B$9000,'Monthly Prices'!$B298,'Fat and Grease Data'!$C$2:$C$9000,'Monthly Prices'!$C298)</f>
        <v>38.5</v>
      </c>
      <c r="AZ298" s="9">
        <f t="shared" ca="1" si="110"/>
        <v>0</v>
      </c>
      <c r="BA298" s="9">
        <f t="shared" ca="1" si="111"/>
        <v>0</v>
      </c>
      <c r="BB298" s="10">
        <f>'[1]Monthly Prices'!D298</f>
        <v>42.649090909090901</v>
      </c>
      <c r="BC298" s="10">
        <f>'[1]Monthly Prices'!E298</f>
        <v>44.55</v>
      </c>
      <c r="BD298" s="10">
        <f>'[1]Monthly Prices'!F298</f>
        <v>40.47</v>
      </c>
      <c r="BE298" s="10">
        <f t="shared" si="93"/>
        <v>1.9009090909090958</v>
      </c>
      <c r="BF298" s="10">
        <f t="shared" si="94"/>
        <v>-2.1790909090909025</v>
      </c>
    </row>
    <row r="299" spans="1:58" x14ac:dyDescent="0.2">
      <c r="A299" s="7">
        <v>45536</v>
      </c>
      <c r="B299" s="8">
        <f t="shared" si="90"/>
        <v>9</v>
      </c>
      <c r="C299" s="8">
        <f t="shared" si="91"/>
        <v>2024</v>
      </c>
      <c r="D299" s="9">
        <f ca="1">AVERAGEIFS('Fat and Grease Data'!D$2:D$9000,'Fat and Grease Data'!$B$2:$B$9000,'Monthly Prices'!$B299,'Fat and Grease Data'!$C$2:$C$9000,'Monthly Prices'!$C299)</f>
        <v>34.5</v>
      </c>
      <c r="E299" s="9">
        <f ca="1">_xlfn.MAXIFS('Fat and Grease Data'!$D$2:$D$9000,'Fat and Grease Data'!$B$2:$B$9000,'Monthly Prices'!$B299,'Fat and Grease Data'!$C$2:$C$9000,'Monthly Prices'!$C299)</f>
        <v>34.5</v>
      </c>
      <c r="F299" s="9">
        <f ca="1">_xlfn.MINIFS('Fat and Grease Data'!$D$2:$D$9000,'Fat and Grease Data'!$B$2:$B$9000,'Monthly Prices'!$B299,'Fat and Grease Data'!$C$2:$C$9000,'Monthly Prices'!$C299)</f>
        <v>34.5</v>
      </c>
      <c r="G299" s="9">
        <f t="shared" ca="1" si="92"/>
        <v>0</v>
      </c>
      <c r="H299" s="9">
        <f t="shared" ca="1" si="95"/>
        <v>0</v>
      </c>
      <c r="I299" s="9">
        <f ca="1">AVERAGEIFS('Fat and Grease Data'!E$2:E$9000,'Fat and Grease Data'!$B$2:$B$9000,'Monthly Prices'!$B299,'Fat and Grease Data'!$C$2:$C$9000,'Monthly Prices'!$C299)</f>
        <v>35</v>
      </c>
      <c r="J299" s="9">
        <f ca="1">_xlfn.MAXIFS('Fat and Grease Data'!$E$2:$E$9000,'Fat and Grease Data'!$B$2:$B$9000,'Monthly Prices'!$B299,'Fat and Grease Data'!$C$2:$C$9000,'Monthly Prices'!$C299)</f>
        <v>35</v>
      </c>
      <c r="K299" s="9">
        <f ca="1">_xlfn.MINIFS('Fat and Grease Data'!$E$2:$E$9000,'Fat and Grease Data'!$B$2:$B$9000,'Monthly Prices'!$B299,'Fat and Grease Data'!$C$2:$C$9000,'Monthly Prices'!$C299)</f>
        <v>35</v>
      </c>
      <c r="L299" s="9">
        <f t="shared" ca="1" si="96"/>
        <v>0</v>
      </c>
      <c r="M299" s="9">
        <f t="shared" ca="1" si="97"/>
        <v>0</v>
      </c>
      <c r="N299" s="9">
        <f ca="1">AVERAGEIFS('Fat and Grease Data'!F$2:F$9000,'Fat and Grease Data'!$B$2:$B$9000,'Monthly Prices'!$B299,'Fat and Grease Data'!$C$2:$C$9000,'Monthly Prices'!$C299)</f>
        <v>37.024999999999999</v>
      </c>
      <c r="O299" s="9">
        <f ca="1">_xlfn.MAXIFS('Fat and Grease Data'!$F$2:$F$9000,'Fat and Grease Data'!$B$2:$B$9000,'Monthly Prices'!$B299,'Fat and Grease Data'!$C$2:$C$9000,'Monthly Prices'!$C299)</f>
        <v>40.5</v>
      </c>
      <c r="P299" s="9">
        <f ca="1">_xlfn.MINIFS('Fat and Grease Data'!$F$2:$F$9000,'Fat and Grease Data'!$B$2:$B$9000,'Monthly Prices'!$B299,'Fat and Grease Data'!$C$2:$C$9000,'Monthly Prices'!$C299)</f>
        <v>31.5</v>
      </c>
      <c r="Q299" s="9">
        <f t="shared" ca="1" si="88"/>
        <v>3.4750000000000014</v>
      </c>
      <c r="R299" s="9">
        <f t="shared" ca="1" si="89"/>
        <v>-5.5249999999999986</v>
      </c>
      <c r="S299" s="9">
        <f ca="1">AVERAGEIFS('Fat and Grease Data'!G$2:G$9000,'Fat and Grease Data'!$B$2:$B$9000,'Monthly Prices'!$B299,'Fat and Grease Data'!$C$2:$C$9000,'Monthly Prices'!$C299)</f>
        <v>30.5</v>
      </c>
      <c r="T299" s="9">
        <f ca="1">_xlfn.MAXIFS('Fat and Grease Data'!$G$2:$G$9000,'Fat and Grease Data'!$B$2:$B$9000,'Monthly Prices'!$B299,'Fat and Grease Data'!$C$2:$C$9000,'Monthly Prices'!$C299)</f>
        <v>30.5</v>
      </c>
      <c r="U299" s="9">
        <f ca="1">_xlfn.MINIFS('Fat and Grease Data'!$G$2:$G$9000,'Fat and Grease Data'!$B$2:$B$9000,'Monthly Prices'!$B299,'Fat and Grease Data'!$C$2:$C$9000,'Monthly Prices'!$C299)</f>
        <v>30.5</v>
      </c>
      <c r="V299" s="9">
        <f t="shared" ca="1" si="100"/>
        <v>0</v>
      </c>
      <c r="W299" s="9">
        <f t="shared" ca="1" si="101"/>
        <v>0</v>
      </c>
      <c r="X299" s="9">
        <f ca="1">AVERAGEIFS('Fat and Grease Data'!H$2:H$9000,'Fat and Grease Data'!$B$2:$B$9000,'Monthly Prices'!$B299,'Fat and Grease Data'!$C$2:$C$9000,'Monthly Prices'!$C299)</f>
        <v>34.35</v>
      </c>
      <c r="Y299" s="9">
        <f ca="1">_xlfn.MAXIFS('Fat and Grease Data'!$H$2:$H$9000,'Fat and Grease Data'!$B$2:$B$9000,'Monthly Prices'!$B299,'Fat and Grease Data'!$C$2:$C$9000,'Monthly Prices'!$C299)</f>
        <v>34.5</v>
      </c>
      <c r="Z299" s="9">
        <f ca="1">_xlfn.MINIFS('Fat and Grease Data'!$H$2:$H$9000,'Fat and Grease Data'!$B$2:$B$9000,'Monthly Prices'!$B299,'Fat and Grease Data'!$C$2:$C$9000,'Monthly Prices'!$C299)</f>
        <v>31.5</v>
      </c>
      <c r="AA299" s="9">
        <f t="shared" ca="1" si="102"/>
        <v>0.14999999999999858</v>
      </c>
      <c r="AB299" s="9">
        <f t="shared" ca="1" si="103"/>
        <v>-2.8500000000000014</v>
      </c>
      <c r="AC299" s="9">
        <f ca="1">AVERAGEIFS('Fat and Grease Data'!I$2:I$9000,'Fat and Grease Data'!$B$2:$B$9000,'Monthly Prices'!$B299,'Fat and Grease Data'!$C$2:$C$9000,'Monthly Prices'!$C299)</f>
        <v>38.5</v>
      </c>
      <c r="AD299" s="9">
        <f ca="1">_xlfn.MAXIFS('Fat and Grease Data'!$I$2:$I$9000,'Fat and Grease Data'!$B$2:$B$9000,'Monthly Prices'!$B299,'Fat and Grease Data'!$C$2:$C$9000,'Monthly Prices'!$C299)</f>
        <v>38.5</v>
      </c>
      <c r="AE299" s="9">
        <f ca="1">_xlfn.MINIFS('Fat and Grease Data'!$I$2:$I$9000,'Fat and Grease Data'!$B$2:$B$9000,'Monthly Prices'!$B299,'Fat and Grease Data'!$C$2:$C$9000,'Monthly Prices'!$C299)</f>
        <v>38.5</v>
      </c>
      <c r="AF299" s="9">
        <f t="shared" ca="1" si="112"/>
        <v>0</v>
      </c>
      <c r="AG299" s="9">
        <f t="shared" ca="1" si="113"/>
        <v>0</v>
      </c>
      <c r="AH299" s="9">
        <f ca="1">AVERAGEIFS('Fat and Grease Data'!J$2:J$9000,'Fat and Grease Data'!$B$2:$B$9000,'Monthly Prices'!$B299,'Fat and Grease Data'!$C$2:$C$9000,'Monthly Prices'!$C299)</f>
        <v>36.625</v>
      </c>
      <c r="AI299" s="9">
        <f ca="1">_xlfn.MAXIFS('Fat and Grease Data'!$J$2:$J$9000,'Fat and Grease Data'!$B$2:$B$9000,'Monthly Prices'!$B299,'Fat and Grease Data'!$C$2:$C$9000,'Monthly Prices'!$C299)</f>
        <v>39</v>
      </c>
      <c r="AJ299" s="9">
        <f ca="1">_xlfn.MINIFS('Fat and Grease Data'!$J$2:$J$9000,'Fat and Grease Data'!$B$2:$B$9000,'Monthly Prices'!$B299,'Fat and Grease Data'!$C$2:$C$9000,'Monthly Prices'!$C299)</f>
        <v>31.5</v>
      </c>
      <c r="AK299" s="9">
        <f t="shared" ca="1" si="114"/>
        <v>2.375</v>
      </c>
      <c r="AL299" s="9">
        <f t="shared" ca="1" si="115"/>
        <v>-5.125</v>
      </c>
      <c r="AM299" s="9">
        <f ca="1">AVERAGEIFS('Fat and Grease Data'!K$2:K$9000,'Fat and Grease Data'!$B$2:$B$9000,'Monthly Prices'!$B299,'Fat and Grease Data'!$C$2:$C$9000,'Monthly Prices'!$C299)</f>
        <v>42.9255</v>
      </c>
      <c r="AN299" s="9">
        <f ca="1">_xlfn.MAXIFS('Fat and Grease Data'!$K$2:$K$9000,'Fat and Grease Data'!$B$2:$B$9000,'Monthly Prices'!$B299,'Fat and Grease Data'!$C$2:$C$9000,'Monthly Prices'!$C299)</f>
        <v>43.5</v>
      </c>
      <c r="AO299" s="9">
        <f ca="1">_xlfn.MINIFS('Fat and Grease Data'!$K$2:$K$9000,'Fat and Grease Data'!$B$2:$B$9000,'Monthly Prices'!$B299,'Fat and Grease Data'!$C$2:$C$9000,'Monthly Prices'!$C299)</f>
        <v>42.5</v>
      </c>
      <c r="AP299" s="9">
        <f t="shared" ca="1" si="106"/>
        <v>0.57450000000000045</v>
      </c>
      <c r="AQ299" s="9">
        <f t="shared" ca="1" si="107"/>
        <v>-0.42549999999999955</v>
      </c>
      <c r="AR299" s="9">
        <f ca="1">AVERAGEIFS('Fat and Grease Data'!L$2:L$9000,'Fat and Grease Data'!$B$2:$B$9000,'Monthly Prices'!$B299,'Fat and Grease Data'!$C$2:$C$9000,'Monthly Prices'!$C299)</f>
        <v>32.4</v>
      </c>
      <c r="AS299" s="9">
        <f ca="1">_xlfn.MAXIFS('Fat and Grease Data'!$L$2:$L$9000,'Fat and Grease Data'!$B$2:$B$9000,'Monthly Prices'!$B299,'Fat and Grease Data'!$C$2:$C$9000,'Monthly Prices'!$C299)</f>
        <v>32.5</v>
      </c>
      <c r="AT299" s="9">
        <f ca="1">_xlfn.MINIFS('Fat and Grease Data'!$L$2:$L$9000,'Fat and Grease Data'!$B$2:$B$9000,'Monthly Prices'!$B299,'Fat and Grease Data'!$C$2:$C$9000,'Monthly Prices'!$C299)</f>
        <v>30.5</v>
      </c>
      <c r="AU299" s="9">
        <f t="shared" ca="1" si="108"/>
        <v>0.10000000000000142</v>
      </c>
      <c r="AV299" s="9">
        <f t="shared" ca="1" si="109"/>
        <v>-1.8999999999999986</v>
      </c>
      <c r="AW299" s="9">
        <f ca="1">AVERAGEIFS('Fat and Grease Data'!M$2:M$9000,'Fat and Grease Data'!$B$2:$B$9000,'Monthly Prices'!$B299,'Fat and Grease Data'!$C$2:$C$9000,'Monthly Prices'!$C299)</f>
        <v>38.5</v>
      </c>
      <c r="AX299" s="9">
        <f ca="1">_xlfn.MAXIFS('Fat and Grease Data'!$M$2:$M$9000,'Fat and Grease Data'!$B$2:$B$9000,'Monthly Prices'!$B299,'Fat and Grease Data'!$C$2:$C$9000,'Monthly Prices'!$C299)</f>
        <v>38.5</v>
      </c>
      <c r="AY299" s="9">
        <f ca="1">_xlfn.MINIFS('Fat and Grease Data'!$M$2:$M$9000,'Fat and Grease Data'!$B$2:$B$9000,'Monthly Prices'!$B299,'Fat and Grease Data'!$C$2:$C$9000,'Monthly Prices'!$C299)</f>
        <v>38.5</v>
      </c>
      <c r="AZ299" s="9">
        <f t="shared" ca="1" si="110"/>
        <v>0</v>
      </c>
      <c r="BA299" s="9">
        <f t="shared" ca="1" si="111"/>
        <v>0</v>
      </c>
      <c r="BB299" s="10">
        <f>'[1]Monthly Prices'!D299</f>
        <v>42.550499999999992</v>
      </c>
      <c r="BC299" s="10">
        <f>'[1]Monthly Prices'!E299</f>
        <v>45.26</v>
      </c>
      <c r="BD299" s="10">
        <f>'[1]Monthly Prices'!F299</f>
        <v>40.28</v>
      </c>
      <c r="BE299" s="10">
        <f t="shared" si="93"/>
        <v>2.7095000000000056</v>
      </c>
      <c r="BF299" s="10">
        <f t="shared" si="94"/>
        <v>-2.2704999999999913</v>
      </c>
    </row>
    <row r="300" spans="1:58" x14ac:dyDescent="0.2">
      <c r="A300" s="7">
        <v>45566</v>
      </c>
      <c r="B300" s="8">
        <f t="shared" si="90"/>
        <v>10</v>
      </c>
      <c r="C300" s="8">
        <f t="shared" si="91"/>
        <v>2024</v>
      </c>
      <c r="D300" s="9">
        <f ca="1">AVERAGEIFS('Fat and Grease Data'!D$2:D$9000,'Fat and Grease Data'!$B$2:$B$9000,'Monthly Prices'!$B300,'Fat and Grease Data'!$C$2:$C$9000,'Monthly Prices'!$C300)</f>
        <v>33.5</v>
      </c>
      <c r="E300" s="9">
        <f ca="1">_xlfn.MAXIFS('Fat and Grease Data'!$D$2:$D$9000,'Fat and Grease Data'!$B$2:$B$9000,'Monthly Prices'!$B300,'Fat and Grease Data'!$C$2:$C$9000,'Monthly Prices'!$C300)</f>
        <v>33.5</v>
      </c>
      <c r="F300" s="9">
        <f ca="1">_xlfn.MINIFS('Fat and Grease Data'!$D$2:$D$9000,'Fat and Grease Data'!$B$2:$B$9000,'Monthly Prices'!$B300,'Fat and Grease Data'!$C$2:$C$9000,'Monthly Prices'!$C300)</f>
        <v>33.5</v>
      </c>
      <c r="G300" s="9">
        <f t="shared" ca="1" si="92"/>
        <v>0</v>
      </c>
      <c r="H300" s="9">
        <f t="shared" ca="1" si="95"/>
        <v>0</v>
      </c>
      <c r="I300" s="9">
        <f ca="1">AVERAGEIFS('Fat and Grease Data'!E$2:E$9000,'Fat and Grease Data'!$B$2:$B$9000,'Monthly Prices'!$B300,'Fat and Grease Data'!$C$2:$C$9000,'Monthly Prices'!$C300)</f>
        <v>35</v>
      </c>
      <c r="J300" s="9">
        <f ca="1">_xlfn.MAXIFS('Fat and Grease Data'!$E$2:$E$9000,'Fat and Grease Data'!$B$2:$B$9000,'Monthly Prices'!$B300,'Fat and Grease Data'!$C$2:$C$9000,'Monthly Prices'!$C300)</f>
        <v>35</v>
      </c>
      <c r="K300" s="9">
        <f ca="1">_xlfn.MINIFS('Fat and Grease Data'!$E$2:$E$9000,'Fat and Grease Data'!$B$2:$B$9000,'Monthly Prices'!$B300,'Fat and Grease Data'!$C$2:$C$9000,'Monthly Prices'!$C300)</f>
        <v>35</v>
      </c>
      <c r="L300" s="9">
        <f t="shared" ca="1" si="96"/>
        <v>0</v>
      </c>
      <c r="M300" s="9">
        <f t="shared" ca="1" si="97"/>
        <v>0</v>
      </c>
      <c r="N300" s="9">
        <f ca="1">AVERAGEIFS('Fat and Grease Data'!F$2:F$9000,'Fat and Grease Data'!$B$2:$B$9000,'Monthly Prices'!$B300,'Fat and Grease Data'!$C$2:$C$9000,'Monthly Prices'!$C300)</f>
        <v>39</v>
      </c>
      <c r="O300" s="9">
        <f ca="1">_xlfn.MAXIFS('Fat and Grease Data'!$F$2:$F$9000,'Fat and Grease Data'!$B$2:$B$9000,'Monthly Prices'!$B300,'Fat and Grease Data'!$C$2:$C$9000,'Monthly Prices'!$C300)</f>
        <v>39</v>
      </c>
      <c r="P300" s="9">
        <f ca="1">_xlfn.MINIFS('Fat and Grease Data'!$F$2:$F$9000,'Fat and Grease Data'!$B$2:$B$9000,'Monthly Prices'!$B300,'Fat and Grease Data'!$C$2:$C$9000,'Monthly Prices'!$C300)</f>
        <v>39</v>
      </c>
      <c r="Q300" s="9">
        <f t="shared" ca="1" si="88"/>
        <v>0</v>
      </c>
      <c r="R300" s="9">
        <f t="shared" ca="1" si="89"/>
        <v>0</v>
      </c>
      <c r="S300" s="9">
        <f ca="1">AVERAGEIFS('Fat and Grease Data'!G$2:G$9000,'Fat and Grease Data'!$B$2:$B$9000,'Monthly Prices'!$B300,'Fat and Grease Data'!$C$2:$C$9000,'Monthly Prices'!$C300)</f>
        <v>30.5</v>
      </c>
      <c r="T300" s="9">
        <f ca="1">_xlfn.MAXIFS('Fat and Grease Data'!$G$2:$G$9000,'Fat and Grease Data'!$B$2:$B$9000,'Monthly Prices'!$B300,'Fat and Grease Data'!$C$2:$C$9000,'Monthly Prices'!$C300)</f>
        <v>30.5</v>
      </c>
      <c r="U300" s="9">
        <f ca="1">_xlfn.MINIFS('Fat and Grease Data'!$G$2:$G$9000,'Fat and Grease Data'!$B$2:$B$9000,'Monthly Prices'!$B300,'Fat and Grease Data'!$C$2:$C$9000,'Monthly Prices'!$C300)</f>
        <v>30.5</v>
      </c>
      <c r="V300" s="9">
        <f t="shared" ca="1" si="100"/>
        <v>0</v>
      </c>
      <c r="W300" s="9">
        <f t="shared" ca="1" si="101"/>
        <v>0</v>
      </c>
      <c r="X300" s="9">
        <f ca="1">AVERAGEIFS('Fat and Grease Data'!H$2:H$9000,'Fat and Grease Data'!$B$2:$B$9000,'Monthly Prices'!$B300,'Fat and Grease Data'!$C$2:$C$9000,'Monthly Prices'!$C300)</f>
        <v>34.5</v>
      </c>
      <c r="Y300" s="9">
        <f ca="1">_xlfn.MAXIFS('Fat and Grease Data'!$H$2:$H$9000,'Fat and Grease Data'!$B$2:$B$9000,'Monthly Prices'!$B300,'Fat and Grease Data'!$C$2:$C$9000,'Monthly Prices'!$C300)</f>
        <v>34.5</v>
      </c>
      <c r="Z300" s="9">
        <f ca="1">_xlfn.MINIFS('Fat and Grease Data'!$H$2:$H$9000,'Fat and Grease Data'!$B$2:$B$9000,'Monthly Prices'!$B300,'Fat and Grease Data'!$C$2:$C$9000,'Monthly Prices'!$C300)</f>
        <v>34.5</v>
      </c>
      <c r="AA300" s="9">
        <f t="shared" ca="1" si="102"/>
        <v>0</v>
      </c>
      <c r="AB300" s="9">
        <f t="shared" ca="1" si="103"/>
        <v>0</v>
      </c>
      <c r="AC300" s="9">
        <f ca="1">AVERAGEIFS('Fat and Grease Data'!I$2:I$9000,'Fat and Grease Data'!$B$2:$B$9000,'Monthly Prices'!$B300,'Fat and Grease Data'!$C$2:$C$9000,'Monthly Prices'!$C300)</f>
        <v>38.5</v>
      </c>
      <c r="AD300" s="9">
        <f ca="1">_xlfn.MAXIFS('Fat and Grease Data'!$I$2:$I$9000,'Fat and Grease Data'!$B$2:$B$9000,'Monthly Prices'!$B300,'Fat and Grease Data'!$C$2:$C$9000,'Monthly Prices'!$C300)</f>
        <v>38.5</v>
      </c>
      <c r="AE300" s="9">
        <f ca="1">_xlfn.MINIFS('Fat and Grease Data'!$I$2:$I$9000,'Fat and Grease Data'!$B$2:$B$9000,'Monthly Prices'!$B300,'Fat and Grease Data'!$C$2:$C$9000,'Monthly Prices'!$C300)</f>
        <v>38.5</v>
      </c>
      <c r="AF300" s="9">
        <f t="shared" ca="1" si="112"/>
        <v>0</v>
      </c>
      <c r="AG300" s="9">
        <f t="shared" ca="1" si="113"/>
        <v>0</v>
      </c>
      <c r="AH300" s="9">
        <f ca="1">AVERAGEIFS('Fat and Grease Data'!J$2:J$9000,'Fat and Grease Data'!$B$2:$B$9000,'Monthly Prices'!$B300,'Fat and Grease Data'!$C$2:$C$9000,'Monthly Prices'!$C300)</f>
        <v>39</v>
      </c>
      <c r="AI300" s="9">
        <f ca="1">_xlfn.MAXIFS('Fat and Grease Data'!$J$2:$J$9000,'Fat and Grease Data'!$B$2:$B$9000,'Monthly Prices'!$B300,'Fat and Grease Data'!$C$2:$C$9000,'Monthly Prices'!$C300)</f>
        <v>39</v>
      </c>
      <c r="AJ300" s="9">
        <f ca="1">_xlfn.MINIFS('Fat and Grease Data'!$J$2:$J$9000,'Fat and Grease Data'!$B$2:$B$9000,'Monthly Prices'!$B300,'Fat and Grease Data'!$C$2:$C$9000,'Monthly Prices'!$C300)</f>
        <v>39</v>
      </c>
      <c r="AK300" s="9">
        <f t="shared" ca="1" si="114"/>
        <v>0</v>
      </c>
      <c r="AL300" s="9">
        <f t="shared" ca="1" si="115"/>
        <v>0</v>
      </c>
      <c r="AM300" s="9">
        <f ca="1">AVERAGEIFS('Fat and Grease Data'!K$2:K$9000,'Fat and Grease Data'!$B$2:$B$9000,'Monthly Prices'!$B300,'Fat and Grease Data'!$C$2:$C$9000,'Monthly Prices'!$C300)</f>
        <v>43.304347826086953</v>
      </c>
      <c r="AN300" s="9">
        <f ca="1">_xlfn.MAXIFS('Fat and Grease Data'!$K$2:$K$9000,'Fat and Grease Data'!$B$2:$B$9000,'Monthly Prices'!$B300,'Fat and Grease Data'!$C$2:$C$9000,'Monthly Prices'!$C300)</f>
        <v>43.5</v>
      </c>
      <c r="AO300" s="9">
        <f ca="1">_xlfn.MINIFS('Fat and Grease Data'!$K$2:$K$9000,'Fat and Grease Data'!$B$2:$B$9000,'Monthly Prices'!$B300,'Fat and Grease Data'!$C$2:$C$9000,'Monthly Prices'!$C300)</f>
        <v>43</v>
      </c>
      <c r="AP300" s="9">
        <f t="shared" ca="1" si="106"/>
        <v>0.19565217391304657</v>
      </c>
      <c r="AQ300" s="9">
        <f t="shared" ca="1" si="107"/>
        <v>-0.30434782608695343</v>
      </c>
      <c r="AR300" s="9">
        <f ca="1">AVERAGEIFS('Fat and Grease Data'!L$2:L$9000,'Fat and Grease Data'!$B$2:$B$9000,'Monthly Prices'!$B300,'Fat and Grease Data'!$C$2:$C$9000,'Monthly Prices'!$C300)</f>
        <v>32.5</v>
      </c>
      <c r="AS300" s="9">
        <f ca="1">_xlfn.MAXIFS('Fat and Grease Data'!$L$2:$L$9000,'Fat and Grease Data'!$B$2:$B$9000,'Monthly Prices'!$B300,'Fat and Grease Data'!$C$2:$C$9000,'Monthly Prices'!$C300)</f>
        <v>32.5</v>
      </c>
      <c r="AT300" s="9">
        <f ca="1">_xlfn.MINIFS('Fat and Grease Data'!$L$2:$L$9000,'Fat and Grease Data'!$B$2:$B$9000,'Monthly Prices'!$B300,'Fat and Grease Data'!$C$2:$C$9000,'Monthly Prices'!$C300)</f>
        <v>32.5</v>
      </c>
      <c r="AU300" s="9">
        <f t="shared" ca="1" si="108"/>
        <v>0</v>
      </c>
      <c r="AV300" s="9">
        <f t="shared" ca="1" si="109"/>
        <v>0</v>
      </c>
      <c r="AW300" s="9">
        <f ca="1">AVERAGEIFS('Fat and Grease Data'!M$2:M$9000,'Fat and Grease Data'!$B$2:$B$9000,'Monthly Prices'!$B300,'Fat and Grease Data'!$C$2:$C$9000,'Monthly Prices'!$C300)</f>
        <v>38.5</v>
      </c>
      <c r="AX300" s="9">
        <f ca="1">_xlfn.MAXIFS('Fat and Grease Data'!$M$2:$M$9000,'Fat and Grease Data'!$B$2:$B$9000,'Monthly Prices'!$B300,'Fat and Grease Data'!$C$2:$C$9000,'Monthly Prices'!$C300)</f>
        <v>38.5</v>
      </c>
      <c r="AY300" s="9">
        <f ca="1">_xlfn.MINIFS('Fat and Grease Data'!$M$2:$M$9000,'Fat and Grease Data'!$B$2:$B$9000,'Monthly Prices'!$B300,'Fat and Grease Data'!$C$2:$C$9000,'Monthly Prices'!$C300)</f>
        <v>38.5</v>
      </c>
      <c r="AZ300" s="9">
        <f t="shared" ca="1" si="110"/>
        <v>0</v>
      </c>
      <c r="BA300" s="9">
        <f t="shared" ca="1" si="111"/>
        <v>0</v>
      </c>
      <c r="BB300" s="10">
        <f>'[1]Monthly Prices'!D300</f>
        <v>43.916086956521731</v>
      </c>
      <c r="BC300" s="10">
        <f>'[1]Monthly Prices'!E300</f>
        <v>45.64</v>
      </c>
      <c r="BD300" s="10">
        <f>'[1]Monthly Prices'!F300</f>
        <v>41.93</v>
      </c>
      <c r="BE300" s="10">
        <f t="shared" si="93"/>
        <v>1.7239130434782695</v>
      </c>
      <c r="BF300" s="10">
        <f t="shared" si="94"/>
        <v>-1.9860869565217314</v>
      </c>
    </row>
    <row r="301" spans="1:58" x14ac:dyDescent="0.2">
      <c r="A301" s="7">
        <v>45597</v>
      </c>
      <c r="B301" s="8">
        <f t="shared" si="90"/>
        <v>11</v>
      </c>
      <c r="C301" s="8">
        <f t="shared" si="91"/>
        <v>2024</v>
      </c>
      <c r="D301" s="9">
        <f ca="1">AVERAGEIFS('Fat and Grease Data'!D$2:D$9000,'Fat and Grease Data'!$B$2:$B$9000,'Monthly Prices'!$B301,'Fat and Grease Data'!$C$2:$C$9000,'Monthly Prices'!$C301)</f>
        <v>33.5</v>
      </c>
      <c r="E301" s="9">
        <f ca="1">_xlfn.MAXIFS('Fat and Grease Data'!$D$2:$D$9000,'Fat and Grease Data'!$B$2:$B$9000,'Monthly Prices'!$B301,'Fat and Grease Data'!$C$2:$C$9000,'Monthly Prices'!$C301)</f>
        <v>33.5</v>
      </c>
      <c r="F301" s="9">
        <f ca="1">_xlfn.MINIFS('Fat and Grease Data'!$D$2:$D$9000,'Fat and Grease Data'!$B$2:$B$9000,'Monthly Prices'!$B301,'Fat and Grease Data'!$C$2:$C$9000,'Monthly Prices'!$C301)</f>
        <v>33.5</v>
      </c>
      <c r="G301" s="9">
        <f t="shared" ca="1" si="92"/>
        <v>0</v>
      </c>
      <c r="H301" s="9">
        <f t="shared" ca="1" si="95"/>
        <v>0</v>
      </c>
      <c r="I301" s="9">
        <f ca="1">AVERAGEIFS('Fat and Grease Data'!E$2:E$9000,'Fat and Grease Data'!$B$2:$B$9000,'Monthly Prices'!$B301,'Fat and Grease Data'!$C$2:$C$9000,'Monthly Prices'!$C301)</f>
        <v>35</v>
      </c>
      <c r="J301" s="9">
        <f ca="1">_xlfn.MAXIFS('Fat and Grease Data'!$E$2:$E$9000,'Fat and Grease Data'!$B$2:$B$9000,'Monthly Prices'!$B301,'Fat and Grease Data'!$C$2:$C$9000,'Monthly Prices'!$C301)</f>
        <v>35</v>
      </c>
      <c r="K301" s="9">
        <f ca="1">_xlfn.MINIFS('Fat and Grease Data'!$E$2:$E$9000,'Fat and Grease Data'!$B$2:$B$9000,'Monthly Prices'!$B301,'Fat and Grease Data'!$C$2:$C$9000,'Monthly Prices'!$C301)</f>
        <v>35</v>
      </c>
      <c r="L301" s="9">
        <f t="shared" ca="1" si="96"/>
        <v>0</v>
      </c>
      <c r="M301" s="9">
        <f t="shared" ca="1" si="97"/>
        <v>0</v>
      </c>
      <c r="N301" s="9">
        <f ca="1">AVERAGEIFS('Fat and Grease Data'!F$2:F$9000,'Fat and Grease Data'!$B$2:$B$9000,'Monthly Prices'!$B301,'Fat and Grease Data'!$C$2:$C$9000,'Monthly Prices'!$C301)</f>
        <v>39</v>
      </c>
      <c r="O301" s="9">
        <f ca="1">_xlfn.MAXIFS('Fat and Grease Data'!$F$2:$F$9000,'Fat and Grease Data'!$B$2:$B$9000,'Monthly Prices'!$B301,'Fat and Grease Data'!$C$2:$C$9000,'Monthly Prices'!$C301)</f>
        <v>39</v>
      </c>
      <c r="P301" s="9">
        <f ca="1">_xlfn.MINIFS('Fat and Grease Data'!$F$2:$F$9000,'Fat and Grease Data'!$B$2:$B$9000,'Monthly Prices'!$B301,'Fat and Grease Data'!$C$2:$C$9000,'Monthly Prices'!$C301)</f>
        <v>39</v>
      </c>
      <c r="Q301" s="9">
        <f t="shared" ca="1" si="88"/>
        <v>0</v>
      </c>
      <c r="R301" s="9">
        <f t="shared" ca="1" si="89"/>
        <v>0</v>
      </c>
      <c r="S301" s="9">
        <f ca="1">AVERAGEIFS('Fat and Grease Data'!G$2:G$9000,'Fat and Grease Data'!$B$2:$B$9000,'Monthly Prices'!$B301,'Fat and Grease Data'!$C$2:$C$9000,'Monthly Prices'!$C301)</f>
        <v>30.5</v>
      </c>
      <c r="T301" s="9">
        <f ca="1">_xlfn.MAXIFS('Fat and Grease Data'!$G$2:$G$9000,'Fat and Grease Data'!$B$2:$B$9000,'Monthly Prices'!$B301,'Fat and Grease Data'!$C$2:$C$9000,'Monthly Prices'!$C301)</f>
        <v>30.5</v>
      </c>
      <c r="U301" s="9">
        <f ca="1">_xlfn.MINIFS('Fat and Grease Data'!$G$2:$G$9000,'Fat and Grease Data'!$B$2:$B$9000,'Monthly Prices'!$B301,'Fat and Grease Data'!$C$2:$C$9000,'Monthly Prices'!$C301)</f>
        <v>30.5</v>
      </c>
      <c r="V301" s="9">
        <f t="shared" ca="1" si="100"/>
        <v>0</v>
      </c>
      <c r="W301" s="9">
        <f t="shared" ca="1" si="101"/>
        <v>0</v>
      </c>
      <c r="X301" s="9">
        <f ca="1">AVERAGEIFS('Fat and Grease Data'!H$2:H$9000,'Fat and Grease Data'!$B$2:$B$9000,'Monthly Prices'!$B301,'Fat and Grease Data'!$C$2:$C$9000,'Monthly Prices'!$C301)</f>
        <v>34.5</v>
      </c>
      <c r="Y301" s="9">
        <f ca="1">_xlfn.MAXIFS('Fat and Grease Data'!$H$2:$H$9000,'Fat and Grease Data'!$B$2:$B$9000,'Monthly Prices'!$B301,'Fat and Grease Data'!$C$2:$C$9000,'Monthly Prices'!$C301)</f>
        <v>34.5</v>
      </c>
      <c r="Z301" s="9">
        <f ca="1">_xlfn.MINIFS('Fat and Grease Data'!$H$2:$H$9000,'Fat and Grease Data'!$B$2:$B$9000,'Monthly Prices'!$B301,'Fat and Grease Data'!$C$2:$C$9000,'Monthly Prices'!$C301)</f>
        <v>34.5</v>
      </c>
      <c r="AA301" s="9">
        <f t="shared" ca="1" si="102"/>
        <v>0</v>
      </c>
      <c r="AB301" s="9">
        <f t="shared" ca="1" si="103"/>
        <v>0</v>
      </c>
      <c r="AC301" s="9">
        <f ca="1">AVERAGEIFS('Fat and Grease Data'!I$2:I$9000,'Fat and Grease Data'!$B$2:$B$9000,'Monthly Prices'!$B301,'Fat and Grease Data'!$C$2:$C$9000,'Monthly Prices'!$C301)</f>
        <v>38.5</v>
      </c>
      <c r="AD301" s="9">
        <f ca="1">_xlfn.MAXIFS('Fat and Grease Data'!$I$2:$I$9000,'Fat and Grease Data'!$B$2:$B$9000,'Monthly Prices'!$B301,'Fat and Grease Data'!$C$2:$C$9000,'Monthly Prices'!$C301)</f>
        <v>38.5</v>
      </c>
      <c r="AE301" s="9">
        <f ca="1">_xlfn.MINIFS('Fat and Grease Data'!$I$2:$I$9000,'Fat and Grease Data'!$B$2:$B$9000,'Monthly Prices'!$B301,'Fat and Grease Data'!$C$2:$C$9000,'Monthly Prices'!$C301)</f>
        <v>38.5</v>
      </c>
      <c r="AF301" s="9">
        <f t="shared" ca="1" si="112"/>
        <v>0</v>
      </c>
      <c r="AG301" s="9">
        <f t="shared" ca="1" si="113"/>
        <v>0</v>
      </c>
      <c r="AH301" s="9">
        <f ca="1">AVERAGEIFS('Fat and Grease Data'!J$2:J$9000,'Fat and Grease Data'!$B$2:$B$9000,'Monthly Prices'!$B301,'Fat and Grease Data'!$C$2:$C$9000,'Monthly Prices'!$C301)</f>
        <v>39</v>
      </c>
      <c r="AI301" s="9">
        <f ca="1">_xlfn.MAXIFS('Fat and Grease Data'!$J$2:$J$9000,'Fat and Grease Data'!$B$2:$B$9000,'Monthly Prices'!$B301,'Fat and Grease Data'!$C$2:$C$9000,'Monthly Prices'!$C301)</f>
        <v>39</v>
      </c>
      <c r="AJ301" s="9">
        <f ca="1">_xlfn.MINIFS('Fat and Grease Data'!$J$2:$J$9000,'Fat and Grease Data'!$B$2:$B$9000,'Monthly Prices'!$B301,'Fat and Grease Data'!$C$2:$C$9000,'Monthly Prices'!$C301)</f>
        <v>39</v>
      </c>
      <c r="AK301" s="9">
        <f t="shared" ca="1" si="114"/>
        <v>0</v>
      </c>
      <c r="AL301" s="9">
        <f t="shared" ca="1" si="115"/>
        <v>0</v>
      </c>
      <c r="AM301" s="9">
        <f ca="1">AVERAGEIFS('Fat and Grease Data'!K$2:K$9000,'Fat and Grease Data'!$B$2:$B$9000,'Monthly Prices'!$B301,'Fat and Grease Data'!$C$2:$C$9000,'Monthly Prices'!$C301)</f>
        <v>42.55263157894737</v>
      </c>
      <c r="AN301" s="9">
        <f ca="1">_xlfn.MAXIFS('Fat and Grease Data'!$K$2:$K$9000,'Fat and Grease Data'!$B$2:$B$9000,'Monthly Prices'!$B301,'Fat and Grease Data'!$C$2:$C$9000,'Monthly Prices'!$C301)</f>
        <v>43.75</v>
      </c>
      <c r="AO301" s="9">
        <f ca="1">_xlfn.MINIFS('Fat and Grease Data'!$K$2:$K$9000,'Fat and Grease Data'!$B$2:$B$9000,'Monthly Prices'!$B301,'Fat and Grease Data'!$C$2:$C$9000,'Monthly Prices'!$C301)</f>
        <v>42</v>
      </c>
      <c r="AP301" s="9">
        <f t="shared" ca="1" si="106"/>
        <v>1.1973684210526301</v>
      </c>
      <c r="AQ301" s="9">
        <f t="shared" ca="1" si="107"/>
        <v>-0.55263157894736992</v>
      </c>
      <c r="AR301" s="9">
        <f ca="1">AVERAGEIFS('Fat and Grease Data'!L$2:L$9000,'Fat and Grease Data'!$B$2:$B$9000,'Monthly Prices'!$B301,'Fat and Grease Data'!$C$2:$C$9000,'Monthly Prices'!$C301)</f>
        <v>32.5</v>
      </c>
      <c r="AS301" s="9">
        <f ca="1">_xlfn.MAXIFS('Fat and Grease Data'!$L$2:$L$9000,'Fat and Grease Data'!$B$2:$B$9000,'Monthly Prices'!$B301,'Fat and Grease Data'!$C$2:$C$9000,'Monthly Prices'!$C301)</f>
        <v>32.5</v>
      </c>
      <c r="AT301" s="9">
        <f ca="1">_xlfn.MINIFS('Fat and Grease Data'!$L$2:$L$9000,'Fat and Grease Data'!$B$2:$B$9000,'Monthly Prices'!$B301,'Fat and Grease Data'!$C$2:$C$9000,'Monthly Prices'!$C301)</f>
        <v>32.5</v>
      </c>
      <c r="AU301" s="9">
        <f t="shared" ca="1" si="108"/>
        <v>0</v>
      </c>
      <c r="AV301" s="9">
        <f t="shared" ca="1" si="109"/>
        <v>0</v>
      </c>
      <c r="AW301" s="9">
        <f ca="1">AVERAGEIFS('Fat and Grease Data'!M$2:M$9000,'Fat and Grease Data'!$B$2:$B$9000,'Monthly Prices'!$B301,'Fat and Grease Data'!$C$2:$C$9000,'Monthly Prices'!$C301)</f>
        <v>38.289473684210527</v>
      </c>
      <c r="AX301" s="9">
        <f ca="1">_xlfn.MAXIFS('Fat and Grease Data'!$M$2:$M$9000,'Fat and Grease Data'!$B$2:$B$9000,'Monthly Prices'!$B301,'Fat and Grease Data'!$C$2:$C$9000,'Monthly Prices'!$C301)</f>
        <v>38.5</v>
      </c>
      <c r="AY301" s="9">
        <f ca="1">_xlfn.MINIFS('Fat and Grease Data'!$M$2:$M$9000,'Fat and Grease Data'!$B$2:$B$9000,'Monthly Prices'!$B301,'Fat and Grease Data'!$C$2:$C$9000,'Monthly Prices'!$C301)</f>
        <v>38.25</v>
      </c>
      <c r="AZ301" s="9">
        <f t="shared" ca="1" si="110"/>
        <v>0.21052631578947256</v>
      </c>
      <c r="BA301" s="9">
        <f t="shared" ca="1" si="111"/>
        <v>-3.9473684210527438E-2</v>
      </c>
      <c r="BB301" s="10">
        <f>'[1]Monthly Prices'!D301</f>
        <v>45.169499999999999</v>
      </c>
      <c r="BC301" s="10">
        <f>'[1]Monthly Prices'!E301</f>
        <v>49.52</v>
      </c>
      <c r="BD301" s="10">
        <f>'[1]Monthly Prices'!F301</f>
        <v>40.25</v>
      </c>
      <c r="BE301" s="10">
        <f t="shared" si="93"/>
        <v>4.3505000000000038</v>
      </c>
      <c r="BF301" s="10">
        <f t="shared" si="94"/>
        <v>-4.9194999999999993</v>
      </c>
    </row>
    <row r="302" spans="1:58" x14ac:dyDescent="0.2">
      <c r="A302" s="7">
        <v>45627</v>
      </c>
      <c r="B302" s="8">
        <f t="shared" si="90"/>
        <v>12</v>
      </c>
      <c r="C302" s="8">
        <f t="shared" si="91"/>
        <v>2024</v>
      </c>
      <c r="D302" s="9">
        <f ca="1">AVERAGEIFS('Fat and Grease Data'!D$2:D$9000,'Fat and Grease Data'!$B$2:$B$9000,'Monthly Prices'!$B302,'Fat and Grease Data'!$C$2:$C$9000,'Monthly Prices'!$C302)</f>
        <v>32.666666666666664</v>
      </c>
      <c r="E302" s="9">
        <f ca="1">_xlfn.MAXIFS('Fat and Grease Data'!$D$2:$D$9000,'Fat and Grease Data'!$B$2:$B$9000,'Monthly Prices'!$B302,'Fat and Grease Data'!$C$2:$C$9000,'Monthly Prices'!$C302)</f>
        <v>34.5</v>
      </c>
      <c r="F302" s="9">
        <f ca="1">_xlfn.MINIFS('Fat and Grease Data'!$D$2:$D$9000,'Fat and Grease Data'!$B$2:$B$9000,'Monthly Prices'!$B302,'Fat and Grease Data'!$C$2:$C$9000,'Monthly Prices'!$C302)</f>
        <v>32</v>
      </c>
      <c r="G302" s="9">
        <f t="shared" ca="1" si="92"/>
        <v>1.8333333333333357</v>
      </c>
      <c r="H302" s="9">
        <f t="shared" ca="1" si="95"/>
        <v>-0.6666666666666643</v>
      </c>
      <c r="I302" s="9">
        <f ca="1">AVERAGEIFS('Fat and Grease Data'!E$2:E$9000,'Fat and Grease Data'!$B$2:$B$9000,'Monthly Prices'!$B302,'Fat and Grease Data'!$C$2:$C$9000,'Monthly Prices'!$C302)</f>
        <v>34.61904761904762</v>
      </c>
      <c r="J302" s="9">
        <f ca="1">_xlfn.MAXIFS('Fat and Grease Data'!$E$2:$E$9000,'Fat and Grease Data'!$B$2:$B$9000,'Monthly Prices'!$B302,'Fat and Grease Data'!$C$2:$C$9000,'Monthly Prices'!$C302)</f>
        <v>35.5</v>
      </c>
      <c r="K302" s="9">
        <f ca="1">_xlfn.MINIFS('Fat and Grease Data'!$E$2:$E$9000,'Fat and Grease Data'!$B$2:$B$9000,'Monthly Prices'!$B302,'Fat and Grease Data'!$C$2:$C$9000,'Monthly Prices'!$C302)</f>
        <v>33.5</v>
      </c>
      <c r="L302" s="9">
        <f t="shared" ca="1" si="96"/>
        <v>0.8809523809523796</v>
      </c>
      <c r="M302" s="9">
        <f t="shared" ca="1" si="97"/>
        <v>-1.1190476190476204</v>
      </c>
      <c r="N302" s="9">
        <f ca="1">AVERAGEIFS('Fat and Grease Data'!F$2:F$9000,'Fat and Grease Data'!$B$2:$B$9000,'Monthly Prices'!$B302,'Fat and Grease Data'!$C$2:$C$9000,'Monthly Prices'!$C302)</f>
        <v>39</v>
      </c>
      <c r="O302" s="9">
        <f ca="1">_xlfn.MAXIFS('Fat and Grease Data'!$F$2:$F$9000,'Fat and Grease Data'!$B$2:$B$9000,'Monthly Prices'!$B302,'Fat and Grease Data'!$C$2:$C$9000,'Monthly Prices'!$C302)</f>
        <v>39</v>
      </c>
      <c r="P302" s="9">
        <f ca="1">_xlfn.MINIFS('Fat and Grease Data'!$F$2:$F$9000,'Fat and Grease Data'!$B$2:$B$9000,'Monthly Prices'!$B302,'Fat and Grease Data'!$C$2:$C$9000,'Monthly Prices'!$C302)</f>
        <v>39</v>
      </c>
      <c r="Q302" s="9">
        <f t="shared" ca="1" si="88"/>
        <v>0</v>
      </c>
      <c r="R302" s="9">
        <f t="shared" ca="1" si="89"/>
        <v>0</v>
      </c>
      <c r="S302" s="9">
        <f ca="1">AVERAGEIFS('Fat and Grease Data'!G$2:G$9000,'Fat and Grease Data'!$B$2:$B$9000,'Monthly Prices'!$B302,'Fat and Grease Data'!$C$2:$C$9000,'Monthly Prices'!$C302)</f>
        <v>30.5</v>
      </c>
      <c r="T302" s="9">
        <f ca="1">_xlfn.MAXIFS('Fat and Grease Data'!$G$2:$G$9000,'Fat and Grease Data'!$B$2:$B$9000,'Monthly Prices'!$B302,'Fat and Grease Data'!$C$2:$C$9000,'Monthly Prices'!$C302)</f>
        <v>30.5</v>
      </c>
      <c r="U302" s="9">
        <f ca="1">_xlfn.MINIFS('Fat and Grease Data'!$G$2:$G$9000,'Fat and Grease Data'!$B$2:$B$9000,'Monthly Prices'!$B302,'Fat and Grease Data'!$C$2:$C$9000,'Monthly Prices'!$C302)</f>
        <v>30.5</v>
      </c>
      <c r="V302" s="9">
        <f t="shared" ca="1" si="100"/>
        <v>0</v>
      </c>
      <c r="W302" s="9">
        <f t="shared" ca="1" si="101"/>
        <v>0</v>
      </c>
      <c r="X302" s="9">
        <f ca="1">AVERAGEIFS('Fat and Grease Data'!H$2:H$9000,'Fat and Grease Data'!$B$2:$B$9000,'Monthly Prices'!$B302,'Fat and Grease Data'!$C$2:$C$9000,'Monthly Prices'!$C302)</f>
        <v>35.452380952380949</v>
      </c>
      <c r="Y302" s="9">
        <f ca="1">_xlfn.MAXIFS('Fat and Grease Data'!$H$2:$H$9000,'Fat and Grease Data'!$B$2:$B$9000,'Monthly Prices'!$B302,'Fat and Grease Data'!$C$2:$C$9000,'Monthly Prices'!$C302)</f>
        <v>36.5</v>
      </c>
      <c r="Z302" s="9">
        <f ca="1">_xlfn.MINIFS('Fat and Grease Data'!$H$2:$H$9000,'Fat and Grease Data'!$B$2:$B$9000,'Monthly Prices'!$B302,'Fat and Grease Data'!$C$2:$C$9000,'Monthly Prices'!$C302)</f>
        <v>34.5</v>
      </c>
      <c r="AA302" s="9">
        <f t="shared" ca="1" si="102"/>
        <v>1.047619047619051</v>
      </c>
      <c r="AB302" s="9">
        <f t="shared" ca="1" si="103"/>
        <v>-0.952380952380949</v>
      </c>
      <c r="AC302" s="9">
        <f ca="1">AVERAGEIFS('Fat and Grease Data'!I$2:I$9000,'Fat and Grease Data'!$B$2:$B$9000,'Monthly Prices'!$B302,'Fat and Grease Data'!$C$2:$C$9000,'Monthly Prices'!$C302)</f>
        <v>38.5</v>
      </c>
      <c r="AD302" s="9">
        <f ca="1">_xlfn.MAXIFS('Fat and Grease Data'!$I$2:$I$9000,'Fat and Grease Data'!$B$2:$B$9000,'Monthly Prices'!$B302,'Fat and Grease Data'!$C$2:$C$9000,'Monthly Prices'!$C302)</f>
        <v>38.5</v>
      </c>
      <c r="AE302" s="9">
        <f ca="1">_xlfn.MINIFS('Fat and Grease Data'!$I$2:$I$9000,'Fat and Grease Data'!$B$2:$B$9000,'Monthly Prices'!$B302,'Fat and Grease Data'!$C$2:$C$9000,'Monthly Prices'!$C302)</f>
        <v>38.5</v>
      </c>
      <c r="AF302" s="9">
        <f t="shared" ca="1" si="112"/>
        <v>0</v>
      </c>
      <c r="AG302" s="9">
        <f t="shared" ca="1" si="113"/>
        <v>0</v>
      </c>
      <c r="AH302" s="9">
        <f ca="1">AVERAGEIFS('Fat and Grease Data'!J$2:J$9000,'Fat and Grease Data'!$B$2:$B$9000,'Monthly Prices'!$B302,'Fat and Grease Data'!$C$2:$C$9000,'Monthly Prices'!$C302)</f>
        <v>39</v>
      </c>
      <c r="AI302" s="9">
        <f ca="1">_xlfn.MAXIFS('Fat and Grease Data'!$J$2:$J$9000,'Fat and Grease Data'!$B$2:$B$9000,'Monthly Prices'!$B302,'Fat and Grease Data'!$C$2:$C$9000,'Monthly Prices'!$C302)</f>
        <v>39</v>
      </c>
      <c r="AJ302" s="9">
        <f ca="1">_xlfn.MINIFS('Fat and Grease Data'!$J$2:$J$9000,'Fat and Grease Data'!$B$2:$B$9000,'Monthly Prices'!$B302,'Fat and Grease Data'!$C$2:$C$9000,'Monthly Prices'!$C302)</f>
        <v>39</v>
      </c>
      <c r="AK302" s="9">
        <f t="shared" ca="1" si="114"/>
        <v>0</v>
      </c>
      <c r="AL302" s="9">
        <f t="shared" ca="1" si="115"/>
        <v>0</v>
      </c>
      <c r="AM302" s="9">
        <f ca="1">AVERAGEIFS('Fat and Grease Data'!K$2:K$9000,'Fat and Grease Data'!$B$2:$B$9000,'Monthly Prices'!$B302,'Fat and Grease Data'!$C$2:$C$9000,'Monthly Prices'!$C302)</f>
        <v>43.392857142857146</v>
      </c>
      <c r="AN302" s="9">
        <f ca="1">_xlfn.MAXIFS('Fat and Grease Data'!$K$2:$K$9000,'Fat and Grease Data'!$B$2:$B$9000,'Monthly Prices'!$B302,'Fat and Grease Data'!$C$2:$C$9000,'Monthly Prices'!$C302)</f>
        <v>44</v>
      </c>
      <c r="AO302" s="9">
        <f ca="1">_xlfn.MINIFS('Fat and Grease Data'!$K$2:$K$9000,'Fat and Grease Data'!$B$2:$B$9000,'Monthly Prices'!$B302,'Fat and Grease Data'!$C$2:$C$9000,'Monthly Prices'!$C302)</f>
        <v>42.5</v>
      </c>
      <c r="AP302" s="9">
        <f t="shared" ca="1" si="106"/>
        <v>0.6071428571428541</v>
      </c>
      <c r="AQ302" s="9">
        <f t="shared" ca="1" si="107"/>
        <v>-0.8928571428571459</v>
      </c>
      <c r="AR302" s="9">
        <f ca="1">AVERAGEIFS('Fat and Grease Data'!L$2:L$9000,'Fat and Grease Data'!$B$2:$B$9000,'Monthly Prices'!$B302,'Fat and Grease Data'!$C$2:$C$9000,'Monthly Prices'!$C302)</f>
        <v>32.976190476190474</v>
      </c>
      <c r="AS302" s="9">
        <f ca="1">_xlfn.MAXIFS('Fat and Grease Data'!$L$2:$L$9000,'Fat and Grease Data'!$B$2:$B$9000,'Monthly Prices'!$B302,'Fat and Grease Data'!$C$2:$C$9000,'Monthly Prices'!$C302)</f>
        <v>33.5</v>
      </c>
      <c r="AT302" s="9">
        <f ca="1">_xlfn.MINIFS('Fat and Grease Data'!$L$2:$L$9000,'Fat and Grease Data'!$B$2:$B$9000,'Monthly Prices'!$B302,'Fat and Grease Data'!$C$2:$C$9000,'Monthly Prices'!$C302)</f>
        <v>32.5</v>
      </c>
      <c r="AU302" s="9">
        <f t="shared" ca="1" si="108"/>
        <v>0.5238095238095255</v>
      </c>
      <c r="AV302" s="9">
        <f t="shared" ca="1" si="109"/>
        <v>-0.4761904761904745</v>
      </c>
      <c r="AW302" s="9">
        <f ca="1">AVERAGEIFS('Fat and Grease Data'!M$2:M$9000,'Fat and Grease Data'!$B$2:$B$9000,'Monthly Prices'!$B302,'Fat and Grease Data'!$C$2:$C$9000,'Monthly Prices'!$C302)</f>
        <v>38.25</v>
      </c>
      <c r="AX302" s="9">
        <f ca="1">_xlfn.MAXIFS('Fat and Grease Data'!$M$2:$M$9000,'Fat and Grease Data'!$B$2:$B$9000,'Monthly Prices'!$B302,'Fat and Grease Data'!$C$2:$C$9000,'Monthly Prices'!$C302)</f>
        <v>38.25</v>
      </c>
      <c r="AY302" s="9">
        <f ca="1">_xlfn.MINIFS('Fat and Grease Data'!$M$2:$M$9000,'Fat and Grease Data'!$B$2:$B$9000,'Monthly Prices'!$B302,'Fat and Grease Data'!$C$2:$C$9000,'Monthly Prices'!$C302)</f>
        <v>38.25</v>
      </c>
      <c r="AZ302" s="9">
        <f t="shared" ca="1" si="110"/>
        <v>0</v>
      </c>
      <c r="BA302" s="9">
        <f t="shared" ca="1" si="111"/>
        <v>0</v>
      </c>
      <c r="BB302" s="10">
        <f>'[1]Monthly Prices'!D302</f>
        <v>42.5</v>
      </c>
      <c r="BC302" s="10">
        <f>'[1]Monthly Prices'!E302</f>
        <v>45.75</v>
      </c>
      <c r="BD302" s="10">
        <f>'[1]Monthly Prices'!F302</f>
        <v>39.25</v>
      </c>
      <c r="BE302" s="10">
        <f t="shared" si="93"/>
        <v>3.25</v>
      </c>
      <c r="BF302" s="10">
        <f t="shared" si="94"/>
        <v>-3.25</v>
      </c>
    </row>
    <row r="303" spans="1:58" x14ac:dyDescent="0.2">
      <c r="A303" s="7">
        <v>45658</v>
      </c>
      <c r="B303" s="8">
        <f t="shared" si="90"/>
        <v>1</v>
      </c>
      <c r="C303" s="8">
        <f t="shared" si="91"/>
        <v>2025</v>
      </c>
      <c r="D303" s="9">
        <f ca="1">AVERAGEIFS('Fat and Grease Data'!D$2:D$9000,'Fat and Grease Data'!$B$2:$B$9000,'Monthly Prices'!$B303,'Fat and Grease Data'!$C$2:$C$9000,'Monthly Prices'!$C303)</f>
        <v>31.452380952380953</v>
      </c>
      <c r="E303" s="9">
        <f ca="1">_xlfn.MAXIFS('Fat and Grease Data'!$D$2:$D$9000,'Fat and Grease Data'!$B$2:$B$9000,'Monthly Prices'!$B303,'Fat and Grease Data'!$C$2:$C$9000,'Monthly Prices'!$C303)</f>
        <v>32.5</v>
      </c>
      <c r="F303" s="9">
        <f ca="1">_xlfn.MINIFS('Fat and Grease Data'!$D$2:$D$9000,'Fat and Grease Data'!$B$2:$B$9000,'Monthly Prices'!$B303,'Fat and Grease Data'!$C$2:$C$9000,'Monthly Prices'!$C303)</f>
        <v>30.5</v>
      </c>
      <c r="G303" s="9">
        <f t="shared" ca="1" si="92"/>
        <v>1.0476190476190474</v>
      </c>
      <c r="H303" s="9">
        <f t="shared" ca="1" si="95"/>
        <v>-0.95238095238095255</v>
      </c>
      <c r="I303" s="9">
        <f ca="1">AVERAGEIFS('Fat and Grease Data'!E$2:E$9000,'Fat and Grease Data'!$B$2:$B$9000,'Monthly Prices'!$B303,'Fat and Grease Data'!$C$2:$C$9000,'Monthly Prices'!$C303)</f>
        <v>33.5</v>
      </c>
      <c r="J303" s="9">
        <f ca="1">_xlfn.MAXIFS('Fat and Grease Data'!$E$2:$E$9000,'Fat and Grease Data'!$B$2:$B$9000,'Monthly Prices'!$B303,'Fat and Grease Data'!$C$2:$C$9000,'Monthly Prices'!$C303)</f>
        <v>33.5</v>
      </c>
      <c r="K303" s="9">
        <f ca="1">_xlfn.MINIFS('Fat and Grease Data'!$E$2:$E$9000,'Fat and Grease Data'!$B$2:$B$9000,'Monthly Prices'!$B303,'Fat and Grease Data'!$C$2:$C$9000,'Monthly Prices'!$C303)</f>
        <v>33.5</v>
      </c>
      <c r="L303" s="9">
        <f t="shared" ca="1" si="96"/>
        <v>0</v>
      </c>
      <c r="M303" s="9">
        <f t="shared" ca="1" si="97"/>
        <v>0</v>
      </c>
      <c r="N303" s="9">
        <f ca="1">AVERAGEIFS('Fat and Grease Data'!F$2:F$9000,'Fat and Grease Data'!$B$2:$B$9000,'Monthly Prices'!$B303,'Fat and Grease Data'!$C$2:$C$9000,'Monthly Prices'!$C303)</f>
        <v>39</v>
      </c>
      <c r="O303" s="9">
        <f ca="1">_xlfn.MAXIFS('Fat and Grease Data'!$F$2:$F$9000,'Fat and Grease Data'!$B$2:$B$9000,'Monthly Prices'!$B303,'Fat and Grease Data'!$C$2:$C$9000,'Monthly Prices'!$C303)</f>
        <v>39</v>
      </c>
      <c r="P303" s="9">
        <f ca="1">_xlfn.MINIFS('Fat and Grease Data'!$F$2:$F$9000,'Fat and Grease Data'!$B$2:$B$9000,'Monthly Prices'!$B303,'Fat and Grease Data'!$C$2:$C$9000,'Monthly Prices'!$C303)</f>
        <v>39</v>
      </c>
      <c r="Q303" s="9">
        <f t="shared" ca="1" si="88"/>
        <v>0</v>
      </c>
      <c r="R303" s="9">
        <f t="shared" ca="1" si="89"/>
        <v>0</v>
      </c>
      <c r="S303" s="9">
        <f ca="1">AVERAGEIFS('Fat and Grease Data'!G$2:G$9000,'Fat and Grease Data'!$B$2:$B$9000,'Monthly Prices'!$B303,'Fat and Grease Data'!$C$2:$C$9000,'Monthly Prices'!$C303)</f>
        <v>30.5</v>
      </c>
      <c r="T303" s="9">
        <f ca="1">_xlfn.MAXIFS('Fat and Grease Data'!$G$2:$G$9000,'Fat and Grease Data'!$B$2:$B$9000,'Monthly Prices'!$B303,'Fat and Grease Data'!$C$2:$C$9000,'Monthly Prices'!$C303)</f>
        <v>30.5</v>
      </c>
      <c r="U303" s="9">
        <f ca="1">_xlfn.MINIFS('Fat and Grease Data'!$G$2:$G$9000,'Fat and Grease Data'!$B$2:$B$9000,'Monthly Prices'!$B303,'Fat and Grease Data'!$C$2:$C$9000,'Monthly Prices'!$C303)</f>
        <v>30.5</v>
      </c>
      <c r="V303" s="9">
        <f t="shared" ca="1" si="100"/>
        <v>0</v>
      </c>
      <c r="W303" s="9">
        <f t="shared" ca="1" si="101"/>
        <v>0</v>
      </c>
      <c r="X303" s="9">
        <f ca="1">AVERAGEIFS('Fat and Grease Data'!H$2:H$9000,'Fat and Grease Data'!$B$2:$B$9000,'Monthly Prices'!$B303,'Fat and Grease Data'!$C$2:$C$9000,'Monthly Prices'!$C303)</f>
        <v>36.5</v>
      </c>
      <c r="Y303" s="9">
        <f ca="1">_xlfn.MAXIFS('Fat and Grease Data'!$H$2:$H$9000,'Fat and Grease Data'!$B$2:$B$9000,'Monthly Prices'!$B303,'Fat and Grease Data'!$C$2:$C$9000,'Monthly Prices'!$C303)</f>
        <v>36.5</v>
      </c>
      <c r="Z303" s="9">
        <f ca="1">_xlfn.MINIFS('Fat and Grease Data'!$H$2:$H$9000,'Fat and Grease Data'!$B$2:$B$9000,'Monthly Prices'!$B303,'Fat and Grease Data'!$C$2:$C$9000,'Monthly Prices'!$C303)</f>
        <v>36.5</v>
      </c>
      <c r="AA303" s="9">
        <f t="shared" ca="1" si="102"/>
        <v>0</v>
      </c>
      <c r="AB303" s="9">
        <f t="shared" ca="1" si="103"/>
        <v>0</v>
      </c>
      <c r="AC303" s="9">
        <f ca="1">AVERAGEIFS('Fat and Grease Data'!I$2:I$9000,'Fat and Grease Data'!$B$2:$B$9000,'Monthly Prices'!$B303,'Fat and Grease Data'!$C$2:$C$9000,'Monthly Prices'!$C303)</f>
        <v>38.5</v>
      </c>
      <c r="AD303" s="9">
        <f ca="1">_xlfn.MAXIFS('Fat and Grease Data'!$I$2:$I$9000,'Fat and Grease Data'!$B$2:$B$9000,'Monthly Prices'!$B303,'Fat and Grease Data'!$C$2:$C$9000,'Monthly Prices'!$C303)</f>
        <v>38.5</v>
      </c>
      <c r="AE303" s="9">
        <f ca="1">_xlfn.MINIFS('Fat and Grease Data'!$I$2:$I$9000,'Fat and Grease Data'!$B$2:$B$9000,'Monthly Prices'!$B303,'Fat and Grease Data'!$C$2:$C$9000,'Monthly Prices'!$C303)</f>
        <v>38.5</v>
      </c>
      <c r="AF303" s="9">
        <f t="shared" ca="1" si="112"/>
        <v>0</v>
      </c>
      <c r="AG303" s="9">
        <f t="shared" ca="1" si="113"/>
        <v>0</v>
      </c>
      <c r="AH303" s="9">
        <v>39</v>
      </c>
      <c r="AI303" s="9">
        <v>39</v>
      </c>
      <c r="AJ303" s="9">
        <v>39</v>
      </c>
      <c r="AK303" s="9">
        <v>0</v>
      </c>
      <c r="AL303" s="9">
        <f t="shared" si="115"/>
        <v>0</v>
      </c>
      <c r="AM303" s="9">
        <f ca="1">AVERAGEIFS('Fat and Grease Data'!K$2:K$9000,'Fat and Grease Data'!$B$2:$B$9000,'Monthly Prices'!$B303,'Fat and Grease Data'!$C$2:$C$9000,'Monthly Prices'!$C303)</f>
        <v>44.595238095238095</v>
      </c>
      <c r="AN303" s="9">
        <f ca="1">_xlfn.MAXIFS('Fat and Grease Data'!$K$2:$K$9000,'Fat and Grease Data'!$B$2:$B$9000,'Monthly Prices'!$B303,'Fat and Grease Data'!$C$2:$C$9000,'Monthly Prices'!$C303)</f>
        <v>47</v>
      </c>
      <c r="AO303" s="9">
        <f ca="1">_xlfn.MINIFS('Fat and Grease Data'!$K$2:$K$9000,'Fat and Grease Data'!$B$2:$B$9000,'Monthly Prices'!$B303,'Fat and Grease Data'!$C$2:$C$9000,'Monthly Prices'!$C303)</f>
        <v>42.5</v>
      </c>
      <c r="AP303" s="9">
        <f t="shared" ca="1" si="106"/>
        <v>2.4047619047619051</v>
      </c>
      <c r="AQ303" s="9">
        <f t="shared" ca="1" si="107"/>
        <v>-2.0952380952380949</v>
      </c>
      <c r="AR303" s="9">
        <f ca="1">AVERAGEIFS('Fat and Grease Data'!L$2:L$9000,'Fat and Grease Data'!$B$2:$B$9000,'Monthly Prices'!$B303,'Fat and Grease Data'!$C$2:$C$9000,'Monthly Prices'!$C303)</f>
        <v>33.928571428571431</v>
      </c>
      <c r="AS303" s="9">
        <f ca="1">_xlfn.MAXIFS('Fat and Grease Data'!$L$2:$L$9000,'Fat and Grease Data'!$B$2:$B$9000,'Monthly Prices'!$B303,'Fat and Grease Data'!$C$2:$C$9000,'Monthly Prices'!$C303)</f>
        <v>34.5</v>
      </c>
      <c r="AT303" s="9">
        <f ca="1">_xlfn.MINIFS('Fat and Grease Data'!$L$2:$L$9000,'Fat and Grease Data'!$B$2:$B$9000,'Monthly Prices'!$B303,'Fat and Grease Data'!$C$2:$C$9000,'Monthly Prices'!$C303)</f>
        <v>33.5</v>
      </c>
      <c r="AU303" s="9">
        <f t="shared" ca="1" si="108"/>
        <v>0.5714285714285694</v>
      </c>
      <c r="AV303" s="9">
        <f t="shared" ca="1" si="109"/>
        <v>-0.4285714285714306</v>
      </c>
      <c r="AW303" s="9">
        <f ca="1">AVERAGEIFS('Fat and Grease Data'!M$2:M$9000,'Fat and Grease Data'!$B$2:$B$9000,'Monthly Prices'!$B303,'Fat and Grease Data'!$C$2:$C$9000,'Monthly Prices'!$C303)</f>
        <v>38.25</v>
      </c>
      <c r="AX303" s="9">
        <f ca="1">_xlfn.MAXIFS('Fat and Grease Data'!$M$2:$M$9000,'Fat and Grease Data'!$B$2:$B$9000,'Monthly Prices'!$B303,'Fat and Grease Data'!$C$2:$C$9000,'Monthly Prices'!$C303)</f>
        <v>38.25</v>
      </c>
      <c r="AY303" s="9">
        <f ca="1">_xlfn.MINIFS('Fat and Grease Data'!$M$2:$M$9000,'Fat and Grease Data'!$B$2:$B$9000,'Monthly Prices'!$B303,'Fat and Grease Data'!$C$2:$C$9000,'Monthly Prices'!$C303)</f>
        <v>38.25</v>
      </c>
      <c r="AZ303" s="9">
        <f t="shared" ca="1" si="110"/>
        <v>0</v>
      </c>
      <c r="BA303" s="9">
        <f t="shared" ca="1" si="111"/>
        <v>0</v>
      </c>
      <c r="BB303" s="10">
        <f>'[1]Monthly Prices'!D303</f>
        <v>44.25</v>
      </c>
      <c r="BC303" s="10">
        <f>'[1]Monthly Prices'!E303</f>
        <v>46.5</v>
      </c>
      <c r="BD303" s="10">
        <f>'[1]Monthly Prices'!F303</f>
        <v>41.75</v>
      </c>
      <c r="BE303" s="10">
        <f t="shared" si="93"/>
        <v>2.25</v>
      </c>
      <c r="BF303" s="10">
        <f t="shared" si="94"/>
        <v>-2.5</v>
      </c>
    </row>
    <row r="304" spans="1:58" x14ac:dyDescent="0.2">
      <c r="A304" s="7">
        <v>45689</v>
      </c>
      <c r="B304" s="8">
        <f t="shared" si="90"/>
        <v>2</v>
      </c>
      <c r="C304" s="8">
        <f t="shared" si="91"/>
        <v>2025</v>
      </c>
      <c r="D304" s="9">
        <f ca="1">AVERAGEIFS('Fat and Grease Data'!D$2:D$9000,'Fat and Grease Data'!$B$2:$B$9000,'Monthly Prices'!$B304,'Fat and Grease Data'!$C$2:$C$9000,'Monthly Prices'!$C304)</f>
        <v>33.289473684210527</v>
      </c>
      <c r="E304" s="9">
        <f ca="1">_xlfn.MAXIFS('Fat and Grease Data'!$D$2:$D$9000,'Fat and Grease Data'!$B$2:$B$9000,'Monthly Prices'!$B304,'Fat and Grease Data'!$C$2:$C$9000,'Monthly Prices'!$C304)</f>
        <v>33.5</v>
      </c>
      <c r="F304" s="9">
        <f ca="1">_xlfn.MINIFS('Fat and Grease Data'!$D$2:$D$9000,'Fat and Grease Data'!$B$2:$B$9000,'Monthly Prices'!$B304,'Fat and Grease Data'!$C$2:$C$9000,'Monthly Prices'!$C304)</f>
        <v>32.5</v>
      </c>
      <c r="G304" s="9">
        <f t="shared" ca="1" si="92"/>
        <v>0.21052631578947256</v>
      </c>
      <c r="H304" s="9">
        <f t="shared" ca="1" si="95"/>
        <v>-0.78947368421052744</v>
      </c>
      <c r="I304" s="9">
        <f ca="1">AVERAGEIFS('Fat and Grease Data'!E$2:E$9000,'Fat and Grease Data'!$B$2:$B$9000,'Monthly Prices'!$B304,'Fat and Grease Data'!$C$2:$C$9000,'Monthly Prices'!$C304)</f>
        <v>34.39473684210526</v>
      </c>
      <c r="J304" s="9">
        <f ca="1">_xlfn.MAXIFS('Fat and Grease Data'!$E$2:$E$9000,'Fat and Grease Data'!$B$2:$B$9000,'Monthly Prices'!$B304,'Fat and Grease Data'!$C$2:$C$9000,'Monthly Prices'!$C304)</f>
        <v>34.5</v>
      </c>
      <c r="K304" s="9">
        <f ca="1">_xlfn.MINIFS('Fat and Grease Data'!$E$2:$E$9000,'Fat and Grease Data'!$B$2:$B$9000,'Monthly Prices'!$B304,'Fat and Grease Data'!$C$2:$C$9000,'Monthly Prices'!$C304)</f>
        <v>33.5</v>
      </c>
      <c r="L304" s="9">
        <f t="shared" ca="1" si="96"/>
        <v>0.10526315789473983</v>
      </c>
      <c r="M304" s="9">
        <f t="shared" ca="1" si="97"/>
        <v>-0.89473684210526017</v>
      </c>
      <c r="N304" s="9">
        <f ca="1">AVERAGEIFS('Fat and Grease Data'!F$2:F$9000,'Fat and Grease Data'!$B$2:$B$9000,'Monthly Prices'!$B304,'Fat and Grease Data'!$C$2:$C$9000,'Monthly Prices'!$C304)</f>
        <v>39</v>
      </c>
      <c r="O304" s="9">
        <f ca="1">_xlfn.MAXIFS('Fat and Grease Data'!$F$2:$F$9000,'Fat and Grease Data'!$B$2:$B$9000,'Monthly Prices'!$B304,'Fat and Grease Data'!$C$2:$C$9000,'Monthly Prices'!$C304)</f>
        <v>39</v>
      </c>
      <c r="P304" s="9">
        <f ca="1">_xlfn.MINIFS('Fat and Grease Data'!$F$2:$F$9000,'Fat and Grease Data'!$B$2:$B$9000,'Monthly Prices'!$B304,'Fat and Grease Data'!$C$2:$C$9000,'Monthly Prices'!$C304)</f>
        <v>39</v>
      </c>
      <c r="Q304" s="9">
        <f t="shared" ca="1" si="88"/>
        <v>0</v>
      </c>
      <c r="R304" s="9">
        <f t="shared" ca="1" si="89"/>
        <v>0</v>
      </c>
      <c r="S304" s="9">
        <f ca="1">AVERAGEIFS('Fat and Grease Data'!G$2:G$9000,'Fat and Grease Data'!$B$2:$B$9000,'Monthly Prices'!$B304,'Fat and Grease Data'!$C$2:$C$9000,'Monthly Prices'!$C304)</f>
        <v>30.5</v>
      </c>
      <c r="T304" s="9">
        <f ca="1">_xlfn.MAXIFS('Fat and Grease Data'!$G$2:$G$9000,'Fat and Grease Data'!$B$2:$B$9000,'Monthly Prices'!$B304,'Fat and Grease Data'!$C$2:$C$9000,'Monthly Prices'!$C304)</f>
        <v>30.5</v>
      </c>
      <c r="U304" s="9">
        <f ca="1">_xlfn.MINIFS('Fat and Grease Data'!$G$2:$G$9000,'Fat and Grease Data'!$B$2:$B$9000,'Monthly Prices'!$B304,'Fat and Grease Data'!$C$2:$C$9000,'Monthly Prices'!$C304)</f>
        <v>30.5</v>
      </c>
      <c r="V304" s="9">
        <f t="shared" ca="1" si="100"/>
        <v>0</v>
      </c>
      <c r="W304" s="9">
        <f t="shared" ca="1" si="101"/>
        <v>0</v>
      </c>
      <c r="X304" s="9">
        <f ca="1">AVERAGEIFS('Fat and Grease Data'!H$2:H$9000,'Fat and Grease Data'!$B$2:$B$9000,'Monthly Prices'!$B304,'Fat and Grease Data'!$C$2:$C$9000,'Monthly Prices'!$C304)</f>
        <v>36.5</v>
      </c>
      <c r="Y304" s="9">
        <f ca="1">_xlfn.MAXIFS('Fat and Grease Data'!$H$2:$H$9000,'Fat and Grease Data'!$B$2:$B$9000,'Monthly Prices'!$B304,'Fat and Grease Data'!$C$2:$C$9000,'Monthly Prices'!$C304)</f>
        <v>36.5</v>
      </c>
      <c r="Z304" s="9">
        <f ca="1">_xlfn.MINIFS('Fat and Grease Data'!$H$2:$H$9000,'Fat and Grease Data'!$B$2:$B$9000,'Monthly Prices'!$B304,'Fat and Grease Data'!$C$2:$C$9000,'Monthly Prices'!$C304)</f>
        <v>36.5</v>
      </c>
      <c r="AA304" s="9">
        <f t="shared" ca="1" si="102"/>
        <v>0</v>
      </c>
      <c r="AB304" s="9">
        <f t="shared" ca="1" si="103"/>
        <v>0</v>
      </c>
      <c r="AC304" s="9">
        <f ca="1">AVERAGEIFS('Fat and Grease Data'!I$2:I$9000,'Fat and Grease Data'!$B$2:$B$9000,'Monthly Prices'!$B304,'Fat and Grease Data'!$C$2:$C$9000,'Monthly Prices'!$C304)</f>
        <v>38.5</v>
      </c>
      <c r="AD304" s="9">
        <f ca="1">_xlfn.MAXIFS('Fat and Grease Data'!$I$2:$I$9000,'Fat and Grease Data'!$B$2:$B$9000,'Monthly Prices'!$B304,'Fat and Grease Data'!$C$2:$C$9000,'Monthly Prices'!$C304)</f>
        <v>38.5</v>
      </c>
      <c r="AE304" s="9">
        <f ca="1">_xlfn.MINIFS('Fat and Grease Data'!$I$2:$I$9000,'Fat and Grease Data'!$B$2:$B$9000,'Monthly Prices'!$B304,'Fat and Grease Data'!$C$2:$C$9000,'Monthly Prices'!$C304)</f>
        <v>38.5</v>
      </c>
      <c r="AF304" s="9">
        <f t="shared" ca="1" si="112"/>
        <v>0</v>
      </c>
      <c r="AG304" s="9">
        <f t="shared" ca="1" si="113"/>
        <v>0</v>
      </c>
      <c r="AH304" s="9">
        <v>39</v>
      </c>
      <c r="AI304" s="9">
        <v>39</v>
      </c>
      <c r="AJ304" s="9">
        <v>39</v>
      </c>
      <c r="AK304" s="9">
        <v>0</v>
      </c>
      <c r="AL304" s="9">
        <f t="shared" si="115"/>
        <v>0</v>
      </c>
      <c r="AM304" s="9">
        <f ca="1">AVERAGEIFS('Fat and Grease Data'!K$2:K$9000,'Fat and Grease Data'!$B$2:$B$9000,'Monthly Prices'!$B304,'Fat and Grease Data'!$C$2:$C$9000,'Monthly Prices'!$C304)</f>
        <v>47.421052631578945</v>
      </c>
      <c r="AN304" s="9">
        <f ca="1">_xlfn.MAXIFS('Fat and Grease Data'!$K$2:$K$9000,'Fat and Grease Data'!$B$2:$B$9000,'Monthly Prices'!$B304,'Fat and Grease Data'!$C$2:$C$9000,'Monthly Prices'!$C304)</f>
        <v>47.5</v>
      </c>
      <c r="AO304" s="9">
        <f ca="1">_xlfn.MINIFS('Fat and Grease Data'!$K$2:$K$9000,'Fat and Grease Data'!$B$2:$B$9000,'Monthly Prices'!$B304,'Fat and Grease Data'!$C$2:$C$9000,'Monthly Prices'!$C304)</f>
        <v>47</v>
      </c>
      <c r="AP304" s="9">
        <f t="shared" ca="1" si="106"/>
        <v>7.8947368421054875E-2</v>
      </c>
      <c r="AQ304" s="9">
        <f t="shared" ca="1" si="107"/>
        <v>-0.42105263157894512</v>
      </c>
      <c r="AR304" s="9">
        <f ca="1">AVERAGEIFS('Fat and Grease Data'!L$2:L$9000,'Fat and Grease Data'!$B$2:$B$9000,'Monthly Prices'!$B304,'Fat and Grease Data'!$C$2:$C$9000,'Monthly Prices'!$C304)</f>
        <v>34.5</v>
      </c>
      <c r="AS304" s="9">
        <f ca="1">_xlfn.MAXIFS('Fat and Grease Data'!$L$2:$L$9000,'Fat and Grease Data'!$B$2:$B$9000,'Monthly Prices'!$B304,'Fat and Grease Data'!$C$2:$C$9000,'Monthly Prices'!$C304)</f>
        <v>34.5</v>
      </c>
      <c r="AT304" s="9">
        <f ca="1">_xlfn.MINIFS('Fat and Grease Data'!$L$2:$L$9000,'Fat and Grease Data'!$B$2:$B$9000,'Monthly Prices'!$B304,'Fat and Grease Data'!$C$2:$C$9000,'Monthly Prices'!$C304)</f>
        <v>34.5</v>
      </c>
      <c r="AU304" s="9">
        <f t="shared" ca="1" si="108"/>
        <v>0</v>
      </c>
      <c r="AV304" s="9">
        <f t="shared" ca="1" si="109"/>
        <v>0</v>
      </c>
      <c r="AW304" s="9">
        <f ca="1">AVERAGEIFS('Fat and Grease Data'!M$2:M$9000,'Fat and Grease Data'!$B$2:$B$9000,'Monthly Prices'!$B304,'Fat and Grease Data'!$C$2:$C$9000,'Monthly Prices'!$C304)</f>
        <v>38.25</v>
      </c>
      <c r="AX304" s="9">
        <f ca="1">_xlfn.MAXIFS('Fat and Grease Data'!$M$2:$M$9000,'Fat and Grease Data'!$B$2:$B$9000,'Monthly Prices'!$B304,'Fat and Grease Data'!$C$2:$C$9000,'Monthly Prices'!$C304)</f>
        <v>38.25</v>
      </c>
      <c r="AY304" s="9">
        <f ca="1">_xlfn.MINIFS('Fat and Grease Data'!$M$2:$M$9000,'Fat and Grease Data'!$B$2:$B$9000,'Monthly Prices'!$B304,'Fat and Grease Data'!$C$2:$C$9000,'Monthly Prices'!$C304)</f>
        <v>38.25</v>
      </c>
      <c r="AZ304" s="9">
        <f t="shared" ca="1" si="110"/>
        <v>0</v>
      </c>
      <c r="BA304" s="9">
        <f t="shared" ca="1" si="111"/>
        <v>0</v>
      </c>
      <c r="BB304" s="10">
        <f>'[1]Monthly Prices'!D304</f>
        <v>46.5</v>
      </c>
      <c r="BC304" s="10">
        <f>'[1]Monthly Prices'!E304</f>
        <v>49.5</v>
      </c>
      <c r="BD304" s="10">
        <f>'[1]Monthly Prices'!F304</f>
        <v>44.25</v>
      </c>
      <c r="BE304" s="10">
        <f t="shared" si="93"/>
        <v>3</v>
      </c>
      <c r="BF304" s="10">
        <f t="shared" si="94"/>
        <v>-2.25</v>
      </c>
    </row>
    <row r="305" spans="1:58" x14ac:dyDescent="0.2">
      <c r="A305" s="7">
        <v>45717</v>
      </c>
      <c r="B305" s="8">
        <f t="shared" si="90"/>
        <v>3</v>
      </c>
      <c r="C305" s="8">
        <f t="shared" si="91"/>
        <v>2025</v>
      </c>
      <c r="D305" s="9">
        <f ca="1">AVERAGEIFS('Fat and Grease Data'!D$2:D$9000,'Fat and Grease Data'!$B$2:$B$9000,'Monthly Prices'!$B305,'Fat and Grease Data'!$C$2:$C$9000,'Monthly Prices'!$C305)</f>
        <v>32.523809523809526</v>
      </c>
      <c r="E305" s="9">
        <f ca="1">_xlfn.MAXIFS('Fat and Grease Data'!$D$2:$D$9000,'Fat and Grease Data'!$B$2:$B$9000,'Monthly Prices'!$B305,'Fat and Grease Data'!$C$2:$C$9000,'Monthly Prices'!$C305)</f>
        <v>33</v>
      </c>
      <c r="F305" s="9">
        <f ca="1">_xlfn.MINIFS('Fat and Grease Data'!$D$2:$D$9000,'Fat and Grease Data'!$B$2:$B$9000,'Monthly Prices'!$B305,'Fat and Grease Data'!$C$2:$C$9000,'Monthly Prices'!$C305)</f>
        <v>32.5</v>
      </c>
      <c r="G305" s="9">
        <f t="shared" ca="1" si="92"/>
        <v>0.4761904761904745</v>
      </c>
      <c r="H305" s="9">
        <f t="shared" ca="1" si="95"/>
        <v>-2.3809523809525501E-2</v>
      </c>
      <c r="I305" s="9">
        <f ca="1">AVERAGEIFS('Fat and Grease Data'!E$2:E$9000,'Fat and Grease Data'!$B$2:$B$9000,'Monthly Prices'!$B305,'Fat and Grease Data'!$C$2:$C$9000,'Monthly Prices'!$C305)</f>
        <v>34.5</v>
      </c>
      <c r="J305" s="9">
        <f ca="1">_xlfn.MAXIFS('Fat and Grease Data'!$E$2:$E$9000,'Fat and Grease Data'!$B$2:$B$9000,'Monthly Prices'!$B305,'Fat and Grease Data'!$C$2:$C$9000,'Monthly Prices'!$C305)</f>
        <v>34.5</v>
      </c>
      <c r="K305" s="9">
        <f ca="1">_xlfn.MINIFS('Fat and Grease Data'!$E$2:$E$9000,'Fat and Grease Data'!$B$2:$B$9000,'Monthly Prices'!$B305,'Fat and Grease Data'!$C$2:$C$9000,'Monthly Prices'!$C305)</f>
        <v>34.5</v>
      </c>
      <c r="L305" s="9">
        <f t="shared" ca="1" si="96"/>
        <v>0</v>
      </c>
      <c r="M305" s="9">
        <f t="shared" ca="1" si="97"/>
        <v>0</v>
      </c>
      <c r="N305" s="9">
        <f ca="1">AVERAGEIFS('Fat and Grease Data'!F$2:F$9000,'Fat and Grease Data'!$B$2:$B$9000,'Monthly Prices'!$B305,'Fat and Grease Data'!$C$2:$C$9000,'Monthly Prices'!$C305)</f>
        <v>39</v>
      </c>
      <c r="O305" s="9">
        <f ca="1">_xlfn.MAXIFS('Fat and Grease Data'!$F$2:$F$9000,'Fat and Grease Data'!$B$2:$B$9000,'Monthly Prices'!$B305,'Fat and Grease Data'!$C$2:$C$9000,'Monthly Prices'!$C305)</f>
        <v>39</v>
      </c>
      <c r="P305" s="9">
        <f ca="1">_xlfn.MINIFS('Fat and Grease Data'!$F$2:$F$9000,'Fat and Grease Data'!$B$2:$B$9000,'Monthly Prices'!$B305,'Fat and Grease Data'!$C$2:$C$9000,'Monthly Prices'!$C305)</f>
        <v>39</v>
      </c>
      <c r="Q305" s="9">
        <f t="shared" ca="1" si="88"/>
        <v>0</v>
      </c>
      <c r="R305" s="9">
        <f t="shared" ca="1" si="89"/>
        <v>0</v>
      </c>
      <c r="S305" s="9">
        <f ca="1">AVERAGEIFS('Fat and Grease Data'!G$2:G$9000,'Fat and Grease Data'!$B$2:$B$9000,'Monthly Prices'!$B305,'Fat and Grease Data'!$C$2:$C$9000,'Monthly Prices'!$C305)</f>
        <v>30.5</v>
      </c>
      <c r="T305" s="9">
        <f ca="1">_xlfn.MAXIFS('Fat and Grease Data'!$G$2:$G$9000,'Fat and Grease Data'!$B$2:$B$9000,'Monthly Prices'!$B305,'Fat and Grease Data'!$C$2:$C$9000,'Monthly Prices'!$C305)</f>
        <v>30.5</v>
      </c>
      <c r="U305" s="9">
        <f ca="1">_xlfn.MINIFS('Fat and Grease Data'!$G$2:$G$9000,'Fat and Grease Data'!$B$2:$B$9000,'Monthly Prices'!$B305,'Fat and Grease Data'!$C$2:$C$9000,'Monthly Prices'!$C305)</f>
        <v>30.5</v>
      </c>
      <c r="V305" s="9">
        <f t="shared" ca="1" si="100"/>
        <v>0</v>
      </c>
      <c r="W305" s="9">
        <f t="shared" ca="1" si="101"/>
        <v>0</v>
      </c>
      <c r="X305" s="9">
        <f ca="1">AVERAGEIFS('Fat and Grease Data'!H$2:H$9000,'Fat and Grease Data'!$B$2:$B$9000,'Monthly Prices'!$B305,'Fat and Grease Data'!$C$2:$C$9000,'Monthly Prices'!$C305)</f>
        <v>36.5</v>
      </c>
      <c r="Y305" s="9">
        <f ca="1">_xlfn.MAXIFS('Fat and Grease Data'!$H$2:$H$9000,'Fat and Grease Data'!$B$2:$B$9000,'Monthly Prices'!$B305,'Fat and Grease Data'!$C$2:$C$9000,'Monthly Prices'!$C305)</f>
        <v>36.5</v>
      </c>
      <c r="Z305" s="9">
        <f ca="1">_xlfn.MINIFS('Fat and Grease Data'!$H$2:$H$9000,'Fat and Grease Data'!$B$2:$B$9000,'Monthly Prices'!$B305,'Fat and Grease Data'!$C$2:$C$9000,'Monthly Prices'!$C305)</f>
        <v>36.5</v>
      </c>
      <c r="AA305" s="9">
        <f t="shared" ca="1" si="102"/>
        <v>0</v>
      </c>
      <c r="AB305" s="9">
        <f t="shared" ca="1" si="103"/>
        <v>0</v>
      </c>
      <c r="AC305" s="9">
        <f ca="1">AVERAGEIFS('Fat and Grease Data'!I$2:I$9000,'Fat and Grease Data'!$B$2:$B$9000,'Monthly Prices'!$B305,'Fat and Grease Data'!$C$2:$C$9000,'Monthly Prices'!$C305)</f>
        <v>38.5</v>
      </c>
      <c r="AD305" s="9">
        <f ca="1">_xlfn.MAXIFS('Fat and Grease Data'!$I$2:$I$9000,'Fat and Grease Data'!$B$2:$B$9000,'Monthly Prices'!$B305,'Fat and Grease Data'!$C$2:$C$9000,'Monthly Prices'!$C305)</f>
        <v>38.5</v>
      </c>
      <c r="AE305" s="9">
        <f ca="1">_xlfn.MINIFS('Fat and Grease Data'!$I$2:$I$9000,'Fat and Grease Data'!$B$2:$B$9000,'Monthly Prices'!$B305,'Fat and Grease Data'!$C$2:$C$9000,'Monthly Prices'!$C305)</f>
        <v>38.5</v>
      </c>
      <c r="AF305" s="9">
        <f t="shared" ca="1" si="112"/>
        <v>0</v>
      </c>
      <c r="AG305" s="9">
        <f t="shared" ca="1" si="113"/>
        <v>0</v>
      </c>
      <c r="AH305" s="9">
        <v>39</v>
      </c>
      <c r="AI305" s="9">
        <v>39</v>
      </c>
      <c r="AJ305" s="9">
        <v>39</v>
      </c>
      <c r="AK305" s="9">
        <v>0</v>
      </c>
      <c r="AL305" s="9">
        <f t="shared" si="115"/>
        <v>0</v>
      </c>
      <c r="AM305" s="9">
        <f ca="1">AVERAGEIFS('Fat and Grease Data'!K$2:K$9000,'Fat and Grease Data'!$B$2:$B$9000,'Monthly Prices'!$B305,'Fat and Grease Data'!$C$2:$C$9000,'Monthly Prices'!$C305)</f>
        <v>46.642857142857146</v>
      </c>
      <c r="AN305" s="9">
        <f ca="1">_xlfn.MAXIFS('Fat and Grease Data'!$K$2:$K$9000,'Fat and Grease Data'!$B$2:$B$9000,'Monthly Prices'!$B305,'Fat and Grease Data'!$C$2:$C$9000,'Monthly Prices'!$C305)</f>
        <v>47.5</v>
      </c>
      <c r="AO305" s="9">
        <f ca="1">_xlfn.MINIFS('Fat and Grease Data'!$K$2:$K$9000,'Fat and Grease Data'!$B$2:$B$9000,'Monthly Prices'!$B305,'Fat and Grease Data'!$C$2:$C$9000,'Monthly Prices'!$C305)</f>
        <v>45.5</v>
      </c>
      <c r="AP305" s="9">
        <f t="shared" ca="1" si="106"/>
        <v>0.8571428571428541</v>
      </c>
      <c r="AQ305" s="9">
        <f t="shared" ca="1" si="107"/>
        <v>-1.1428571428571459</v>
      </c>
      <c r="AR305" s="9">
        <f ca="1">AVERAGEIFS('Fat and Grease Data'!L$2:L$9000,'Fat and Grease Data'!$B$2:$B$9000,'Monthly Prices'!$B305,'Fat and Grease Data'!$C$2:$C$9000,'Monthly Prices'!$C305)</f>
        <v>34.5</v>
      </c>
      <c r="AS305" s="9">
        <f ca="1">_xlfn.MAXIFS('Fat and Grease Data'!$L$2:$L$9000,'Fat and Grease Data'!$B$2:$B$9000,'Monthly Prices'!$B305,'Fat and Grease Data'!$C$2:$C$9000,'Monthly Prices'!$C305)</f>
        <v>34.5</v>
      </c>
      <c r="AT305" s="9">
        <f ca="1">_xlfn.MINIFS('Fat and Grease Data'!$L$2:$L$9000,'Fat and Grease Data'!$B$2:$B$9000,'Monthly Prices'!$B305,'Fat and Grease Data'!$C$2:$C$9000,'Monthly Prices'!$C305)</f>
        <v>34.5</v>
      </c>
      <c r="AU305" s="9">
        <f t="shared" ca="1" si="108"/>
        <v>0</v>
      </c>
      <c r="AV305" s="9">
        <f t="shared" ca="1" si="109"/>
        <v>0</v>
      </c>
      <c r="AW305" s="9">
        <f ca="1">AVERAGEIFS('Fat and Grease Data'!M$2:M$9000,'Fat and Grease Data'!$B$2:$B$9000,'Monthly Prices'!$B305,'Fat and Grease Data'!$C$2:$C$9000,'Monthly Prices'!$C305)</f>
        <v>38.25</v>
      </c>
      <c r="AX305" s="9">
        <f ca="1">_xlfn.MAXIFS('Fat and Grease Data'!$M$2:$M$9000,'Fat and Grease Data'!$B$2:$B$9000,'Monthly Prices'!$B305,'Fat and Grease Data'!$C$2:$C$9000,'Monthly Prices'!$C305)</f>
        <v>38.25</v>
      </c>
      <c r="AY305" s="9">
        <f ca="1">_xlfn.MINIFS('Fat and Grease Data'!$M$2:$M$9000,'Fat and Grease Data'!$B$2:$B$9000,'Monthly Prices'!$B305,'Fat and Grease Data'!$C$2:$C$9000,'Monthly Prices'!$C305)</f>
        <v>38.25</v>
      </c>
      <c r="AZ305" s="9">
        <f t="shared" ca="1" si="110"/>
        <v>0</v>
      </c>
      <c r="BA305" s="9">
        <f t="shared" ca="1" si="111"/>
        <v>0</v>
      </c>
      <c r="BB305" s="10">
        <f>'[1]Monthly Prices'!D305</f>
        <v>47.75</v>
      </c>
      <c r="BC305" s="10">
        <f>'[1]Monthly Prices'!E305</f>
        <v>51.25</v>
      </c>
      <c r="BD305" s="10">
        <f>'[1]Monthly Prices'!F305</f>
        <v>43.5</v>
      </c>
      <c r="BE305" s="10">
        <f t="shared" si="93"/>
        <v>3.5</v>
      </c>
      <c r="BF305" s="10">
        <f t="shared" si="94"/>
        <v>-4.25</v>
      </c>
    </row>
    <row r="306" spans="1:58" x14ac:dyDescent="0.2">
      <c r="A306" s="7">
        <v>45748</v>
      </c>
      <c r="B306" s="8">
        <f t="shared" si="90"/>
        <v>4</v>
      </c>
      <c r="C306" s="8">
        <f t="shared" si="91"/>
        <v>2025</v>
      </c>
      <c r="D306" s="11">
        <f ca="1">MROUND(FORECAST($BB306,D294:D305,$BB294:$BB305)+AVERAGE(D294-D293,D282-D281,D270-D269,D258-D257,D246-D245),1)-0.3</f>
        <v>33.700000000000003</v>
      </c>
      <c r="E306" s="11">
        <f t="shared" ref="E306:E369" ca="1" si="116">MROUND(D306+(AVERAGE(G294,G282,G270,G258)),0.25)</f>
        <v>35.5</v>
      </c>
      <c r="F306" s="11">
        <f t="shared" ref="F306:F369" ca="1" si="117">D306+(AVERAGE(H294,H282,H270,H258,H246))</f>
        <v>32.661014467988153</v>
      </c>
      <c r="G306" s="9">
        <f t="shared" ca="1" si="92"/>
        <v>1.7999999999999972</v>
      </c>
      <c r="H306" s="9">
        <f t="shared" ca="1" si="95"/>
        <v>-1.03898553201185</v>
      </c>
      <c r="I306" s="11">
        <f ca="1">MROUND(FORECAST($BB306,I294:I305,$BB294:$BB305)+AVERAGE(I294-I293,I282-I281,I270-I269,I258-I257,I246-I245),1)-0.5</f>
        <v>34.5</v>
      </c>
      <c r="J306" s="11">
        <f t="shared" ref="J306:J369" ca="1" si="118">MROUND(I306+(AVERAGE(L294,L282,L270,L258)),0.25)</f>
        <v>36</v>
      </c>
      <c r="K306" s="11">
        <f t="shared" ref="K306:K369" ca="1" si="119">MROUND(I306+(AVERAGE(M294,M282,M270,M258)),0.25)</f>
        <v>33.75</v>
      </c>
      <c r="L306" s="9">
        <f t="shared" ca="1" si="96"/>
        <v>1.5</v>
      </c>
      <c r="M306" s="9">
        <f t="shared" ca="1" si="97"/>
        <v>-0.75</v>
      </c>
      <c r="N306" s="11">
        <f ca="1">MROUND(FORECAST($BB306,N294:N305,$BB294:$BB305)+AVERAGE(N294-N293,N282-N281,N270-N269,N258-N257,N246-N245),1)+5-2-1</f>
        <v>39</v>
      </c>
      <c r="O306" s="11">
        <f t="shared" ref="O306:O369" ca="1" si="120">MROUND(N306+(AVERAGE(Q294,Q282,Q270,Q258)),0.25)</f>
        <v>39.5</v>
      </c>
      <c r="P306" s="11">
        <f t="shared" ref="P306:P369" ca="1" si="121">MROUND(N306+(AVERAGE(R294,R282,R270,R258)),0.25)</f>
        <v>38.5</v>
      </c>
      <c r="Q306" s="11">
        <f t="shared" ca="1" si="88"/>
        <v>0.5</v>
      </c>
      <c r="R306" s="9">
        <f t="shared" ca="1" si="89"/>
        <v>-0.5</v>
      </c>
      <c r="S306" s="11">
        <f ca="1">MROUND(FORECAST($BB306,S294:S305,$BB294:$BB305)+AVERAGE(S294-S293,S282-S281,S270-S269,S258-S257,S246-S245),1)+0.5+0.15</f>
        <v>30.65</v>
      </c>
      <c r="T306" s="11">
        <f t="shared" ref="T306:T369" ca="1" si="122">MROUND(S306+(AVERAGE(V294,V282,V270,V258)),0.25)</f>
        <v>30.75</v>
      </c>
      <c r="U306" s="11">
        <f t="shared" ref="U306:U369" ca="1" si="123">MROUND(S306+(AVERAGE(W294,W282,W270,W258)),0.25)</f>
        <v>30.75</v>
      </c>
      <c r="V306" s="9">
        <f t="shared" ca="1" si="100"/>
        <v>0.10000000000000142</v>
      </c>
      <c r="W306" s="9">
        <f t="shared" ca="1" si="101"/>
        <v>0.10000000000000142</v>
      </c>
      <c r="X306" s="11">
        <f ca="1">MROUND(FORECAST($BB306,X294:X305,$BB294:$BB305)+AVERAGE(X294-X293,X282-X281,X270-X269,X258-X257,X246-X245),1)+0.5+0.7</f>
        <v>37.200000000000003</v>
      </c>
      <c r="Y306" s="11">
        <f t="shared" ref="Y306:Y369" ca="1" si="124">MROUND(X306+(AVERAGE(AA294,AA282,AA270,AA258)),0.25)</f>
        <v>37.25</v>
      </c>
      <c r="Z306" s="11">
        <f t="shared" ref="Z306:Z369" ca="1" si="125">MROUND(X306+(AVERAGE(AB294,AB282,AB270,AB258)),0.25)</f>
        <v>37.25</v>
      </c>
      <c r="AA306" s="9">
        <f t="shared" ca="1" si="102"/>
        <v>4.9999999999997158E-2</v>
      </c>
      <c r="AB306" s="9">
        <f t="shared" ca="1" si="103"/>
        <v>4.9999999999997158E-2</v>
      </c>
      <c r="AC306" s="11">
        <f ca="1">MROUND(FORECAST($BB306,AC294:AC305,$BB294:$BB305)+AVERAGE(AC294-AC293,AC282-AC281,AC270-AC269,AC258-AC257,AC246-AC245),1)-1.5</f>
        <v>38.5</v>
      </c>
      <c r="AD306" s="11">
        <f t="shared" ref="AD306:AD369" ca="1" si="126">MROUND(AC306+(AVERAGE(AF294,AF282,AF270,AF258)),0.25)</f>
        <v>39.5</v>
      </c>
      <c r="AE306" s="11">
        <f t="shared" ref="AE306:AE369" ca="1" si="127">MROUND(AC306+(AVERAGE(AG294,AG282,AG270,AG258)),0.25)</f>
        <v>37.5</v>
      </c>
      <c r="AF306" s="9">
        <f t="shared" ca="1" si="112"/>
        <v>1</v>
      </c>
      <c r="AG306" s="9">
        <f t="shared" ca="1" si="113"/>
        <v>-1</v>
      </c>
      <c r="AH306" s="11">
        <f ca="1">MROUND(FORECAST($BB306,AH294:AH305,$BB294:$BB305)+AVERAGE(AH294-AH293,AH282-AH281,AH275-AH269,AH258-AH257,AH246-AH245),1)+3+3-3</f>
        <v>39</v>
      </c>
      <c r="AI306" s="11">
        <f t="shared" ref="AI306:AI369" ca="1" si="128">MROUND(AH306+(AVERAGE(AK294,AK282,AK270,AK258)),0.25)</f>
        <v>39.5</v>
      </c>
      <c r="AJ306" s="11">
        <f t="shared" ref="AJ306:AJ369" ca="1" si="129">MROUND(AH306+(AVERAGE(AL294,AL282,AL270,AL258)),0.25)</f>
        <v>39</v>
      </c>
      <c r="AK306" s="9">
        <f t="shared" ref="AK306:AK369" ca="1" si="130">AI306-AH306</f>
        <v>0.5</v>
      </c>
      <c r="AL306" s="9">
        <f t="shared" ca="1" si="115"/>
        <v>0</v>
      </c>
      <c r="AM306" s="11">
        <f ca="1">MROUND(FORECAST($BB306,AM294:AM305,$BB294:$BB305)+AVERAGE(AM294-AM293,AM282-AM281,AM270-AM269,AM258-AM257,AM246-AM245),1)+17.5-1.7</f>
        <v>47.8</v>
      </c>
      <c r="AN306" s="11">
        <f t="shared" ref="AN306:AN369" ca="1" si="131">MROUND(AM306+(AVERAGE(AP294,AP282,AP270,AP258)),0.25)</f>
        <v>49.25</v>
      </c>
      <c r="AO306" s="11">
        <f t="shared" ref="AO306:AO369" ca="1" si="132">MROUND(AM306+(AVERAGE(AQ294,AQ282,AQ270,AQ258)),0.25)</f>
        <v>46.75</v>
      </c>
      <c r="AP306" s="9">
        <f t="shared" ca="1" si="106"/>
        <v>1.4500000000000028</v>
      </c>
      <c r="AQ306" s="9">
        <f t="shared" ca="1" si="107"/>
        <v>-1.0499999999999972</v>
      </c>
      <c r="AR306" s="11">
        <f ca="1">MROUND(FORECAST($BB306,AR294:AR305,$BB294:$BB305)+AVERAGE(AR294-AR293,AR282-AR281,AR270-AR269,AR258-AR257,AR246-AR245),1)+13.5+0.6</f>
        <v>35.1</v>
      </c>
      <c r="AS306" s="11">
        <f t="shared" ref="AS306:AS369" ca="1" si="133">MROUND(AR306+(AVERAGE(AU294,AU282,AU270,AU258)),0.25)</f>
        <v>35.75</v>
      </c>
      <c r="AT306" s="11">
        <f t="shared" ref="AT306:AT369" ca="1" si="134">MROUND(AR306+(AVERAGE(AV294,AV282,AV270,AV258)),0.25)</f>
        <v>34.5</v>
      </c>
      <c r="AU306" s="9">
        <f t="shared" ca="1" si="108"/>
        <v>0.64999999999999858</v>
      </c>
      <c r="AV306" s="9">
        <f t="shared" ca="1" si="109"/>
        <v>-0.60000000000000142</v>
      </c>
      <c r="AW306" s="11">
        <f ca="1">MROUND(FORECAST($BB306,AW294:AW305,$BB294:$BB305)+AVERAGE(AW294-AW293,AW282-AW281,AW270-AW269,AW258-AW257,AW246-AW245),1)+12.25</f>
        <v>38.25</v>
      </c>
      <c r="AX306" s="11">
        <f t="shared" ref="AX306:AX369" ca="1" si="135">MROUND(AW306+(AVERAGE(AZ294,AZ282,AZ270,AZ258)),0.25)</f>
        <v>38.75</v>
      </c>
      <c r="AY306" s="11">
        <f t="shared" ref="AY306:AY369" ca="1" si="136">MROUND(AW306+(AVERAGE(BA294,BA282,BA270,BA258)),0.25)</f>
        <v>38.25</v>
      </c>
      <c r="AZ306" s="9">
        <f t="shared" ca="1" si="110"/>
        <v>0.5</v>
      </c>
      <c r="BA306" s="9">
        <f t="shared" ca="1" si="111"/>
        <v>0</v>
      </c>
      <c r="BB306" s="10">
        <f>'[1]Monthly Prices'!D306</f>
        <v>48</v>
      </c>
      <c r="BC306" s="10">
        <f>'[1]Monthly Prices'!E306</f>
        <v>54</v>
      </c>
      <c r="BD306" s="10">
        <f>'[1]Monthly Prices'!F306</f>
        <v>43.25</v>
      </c>
      <c r="BE306" s="10">
        <f t="shared" si="93"/>
        <v>6</v>
      </c>
      <c r="BF306" s="10">
        <f t="shared" si="94"/>
        <v>-4.75</v>
      </c>
    </row>
    <row r="307" spans="1:58" x14ac:dyDescent="0.2">
      <c r="A307" s="7">
        <v>45778</v>
      </c>
      <c r="B307" s="8">
        <f t="shared" si="90"/>
        <v>5</v>
      </c>
      <c r="C307" s="8">
        <f t="shared" si="91"/>
        <v>2025</v>
      </c>
      <c r="D307" s="11">
        <f t="shared" ref="D307:D370" ca="1" si="137">MROUND(FORECAST($BB307,D295:D306,$BB295:$BB306)+AVERAGE(D295-D294,D283-D282,D271-D270,D259-D258,D247-D246),1)</f>
        <v>36</v>
      </c>
      <c r="E307" s="11">
        <f t="shared" ca="1" si="116"/>
        <v>36.5</v>
      </c>
      <c r="F307" s="11">
        <f t="shared" ca="1" si="117"/>
        <v>35.391471861471864</v>
      </c>
      <c r="G307" s="9">
        <f t="shared" ca="1" si="92"/>
        <v>0.5</v>
      </c>
      <c r="H307" s="9">
        <f t="shared" ca="1" si="95"/>
        <v>-0.60852813852813625</v>
      </c>
      <c r="I307" s="11">
        <f ca="1">MROUND(FORECAST($BB307,I295:I306,$BB295:$BB306)+AVERAGE(I295-I294,I283-I282,I271-I270,I259-I258,I247-I246),1)-1</f>
        <v>37</v>
      </c>
      <c r="J307" s="11">
        <f t="shared" ca="1" si="118"/>
        <v>37.5</v>
      </c>
      <c r="K307" s="11">
        <f t="shared" ca="1" si="119"/>
        <v>36.25</v>
      </c>
      <c r="L307" s="9">
        <f t="shared" ca="1" si="96"/>
        <v>0.5</v>
      </c>
      <c r="M307" s="9">
        <f t="shared" ca="1" si="97"/>
        <v>-0.75</v>
      </c>
      <c r="N307" s="11">
        <f ca="1">MROUND(FORECAST($BB307,N295:N306,$BB295:$BB306)+AVERAGE(N295-N294,N283-N282,N271-N270,N259-N258,N247-N246),1)</f>
        <v>41</v>
      </c>
      <c r="O307" s="11">
        <f t="shared" ca="1" si="120"/>
        <v>41.25</v>
      </c>
      <c r="P307" s="11">
        <f t="shared" ca="1" si="121"/>
        <v>40.5</v>
      </c>
      <c r="Q307" s="11">
        <f t="shared" ca="1" si="88"/>
        <v>0.25</v>
      </c>
      <c r="R307" s="9">
        <f t="shared" ca="1" si="89"/>
        <v>-0.5</v>
      </c>
      <c r="S307" s="11">
        <f t="shared" ref="S307:S370" ca="1" si="138">MROUND(FORECAST($BB307,S295:S306,$BB295:$BB306)+AVERAGE(S295-S294,S283-S282,S271-S270,S259-S258,S247-S246),1)</f>
        <v>31</v>
      </c>
      <c r="T307" s="11">
        <f t="shared" ca="1" si="122"/>
        <v>32</v>
      </c>
      <c r="U307" s="11">
        <f t="shared" ca="1" si="123"/>
        <v>30.25</v>
      </c>
      <c r="V307" s="9">
        <f t="shared" ca="1" si="100"/>
        <v>1</v>
      </c>
      <c r="W307" s="9">
        <f t="shared" ca="1" si="101"/>
        <v>-0.75</v>
      </c>
      <c r="X307" s="11">
        <f t="shared" ref="X307:X370" ca="1" si="139">MROUND(FORECAST($BB307,X295:X306,$BB295:$BB306)+AVERAGE(X295-X294,X283-X282,X271-X270,X259-X258,X247-X246),1)</f>
        <v>37</v>
      </c>
      <c r="Y307" s="11">
        <f t="shared" ca="1" si="124"/>
        <v>37.25</v>
      </c>
      <c r="Z307" s="11">
        <f t="shared" ca="1" si="125"/>
        <v>36.75</v>
      </c>
      <c r="AA307" s="9">
        <f t="shared" ca="1" si="102"/>
        <v>0.25</v>
      </c>
      <c r="AB307" s="9">
        <f t="shared" ca="1" si="103"/>
        <v>-0.25</v>
      </c>
      <c r="AC307" s="11">
        <f t="shared" ref="AC307:AC370" ca="1" si="140">MROUND(FORECAST($BB307,AC295:AC306,$BB295:$BB306)+AVERAGE(AC295-AC294,AC283-AC282,AC271-AC270,AC259-AC258,AC247-AC246),1)</f>
        <v>40</v>
      </c>
      <c r="AD307" s="11">
        <f t="shared" ca="1" si="126"/>
        <v>41</v>
      </c>
      <c r="AE307" s="11">
        <f t="shared" ca="1" si="127"/>
        <v>38.75</v>
      </c>
      <c r="AF307" s="9">
        <f t="shared" ca="1" si="112"/>
        <v>1</v>
      </c>
      <c r="AG307" s="9">
        <f t="shared" ca="1" si="113"/>
        <v>-1.25</v>
      </c>
      <c r="AH307" s="11">
        <f t="shared" ref="AH307:AH370" ca="1" si="141">MROUND(FORECAST($BB307,AH295:AH306,$BB295:$BB306)+AVERAGE(AH295-AH294,AH283-AH282,AH271-AH270,AH259-AH258,AH247-AH246),1)</f>
        <v>40</v>
      </c>
      <c r="AI307" s="11">
        <f t="shared" ca="1" si="128"/>
        <v>40.5</v>
      </c>
      <c r="AJ307" s="11">
        <f t="shared" ca="1" si="129"/>
        <v>39.75</v>
      </c>
      <c r="AK307" s="9">
        <f t="shared" ca="1" si="130"/>
        <v>0.5</v>
      </c>
      <c r="AL307" s="9">
        <f t="shared" ca="1" si="115"/>
        <v>-0.25</v>
      </c>
      <c r="AM307" s="11">
        <f t="shared" ref="AM307:AM370" ca="1" si="142">MROUND(FORECAST($BB307,AM295:AM306,$BB295:$BB306)+AVERAGE(AM295-AM294,AM283-AM282,AM271-AM270,AM259-AM258,AM247-AM246),1)</f>
        <v>51</v>
      </c>
      <c r="AN307" s="11">
        <f t="shared" ca="1" si="131"/>
        <v>52.75</v>
      </c>
      <c r="AO307" s="11">
        <f t="shared" ca="1" si="132"/>
        <v>49.25</v>
      </c>
      <c r="AP307" s="9">
        <f t="shared" ca="1" si="106"/>
        <v>1.75</v>
      </c>
      <c r="AQ307" s="9">
        <f t="shared" ca="1" si="107"/>
        <v>-1.75</v>
      </c>
      <c r="AR307" s="11">
        <f t="shared" ref="AR307:AR370" ca="1" si="143">MROUND(FORECAST($BB307,AR295:AR306,$BB295:$BB306)+AVERAGE(AR295-AR294,AR283-AR282,AR271-AR270,AR259-AR258,AR247-AR246),1)</f>
        <v>35</v>
      </c>
      <c r="AS307" s="11">
        <f t="shared" ca="1" si="133"/>
        <v>35.25</v>
      </c>
      <c r="AT307" s="11">
        <f t="shared" ca="1" si="134"/>
        <v>34.75</v>
      </c>
      <c r="AU307" s="9">
        <f t="shared" ca="1" si="108"/>
        <v>0.25</v>
      </c>
      <c r="AV307" s="9">
        <f t="shared" ca="1" si="109"/>
        <v>-0.25</v>
      </c>
      <c r="AW307" s="11">
        <f t="shared" ref="AW307:AW370" ca="1" si="144">MROUND(FORECAST($BB307,AW295:AW306,$BB295:$BB306)+AVERAGE(AW295-AW294,AW283-AW282,AW271-AW270,AW259-AW258,AW247-AW246),1)</f>
        <v>38</v>
      </c>
      <c r="AX307" s="11">
        <f t="shared" ca="1" si="135"/>
        <v>38.25</v>
      </c>
      <c r="AY307" s="11">
        <f t="shared" ca="1" si="136"/>
        <v>38</v>
      </c>
      <c r="AZ307" s="9">
        <f t="shared" ca="1" si="110"/>
        <v>0.25</v>
      </c>
      <c r="BA307" s="9">
        <f t="shared" ca="1" si="111"/>
        <v>0</v>
      </c>
      <c r="BB307" s="10">
        <f>'[1]Monthly Prices'!D307</f>
        <v>50.5</v>
      </c>
      <c r="BC307" s="10">
        <f>'[1]Monthly Prices'!E307</f>
        <v>53</v>
      </c>
      <c r="BD307" s="10">
        <f>'[1]Monthly Prices'!F307</f>
        <v>48</v>
      </c>
      <c r="BE307" s="10">
        <f t="shared" si="93"/>
        <v>2.5</v>
      </c>
      <c r="BF307" s="10">
        <f t="shared" si="94"/>
        <v>-2.5</v>
      </c>
    </row>
    <row r="308" spans="1:58" x14ac:dyDescent="0.2">
      <c r="A308" s="7">
        <v>45809</v>
      </c>
      <c r="B308" s="8">
        <f t="shared" si="90"/>
        <v>6</v>
      </c>
      <c r="C308" s="8">
        <f t="shared" si="91"/>
        <v>2025</v>
      </c>
      <c r="D308" s="11">
        <f t="shared" ca="1" si="137"/>
        <v>35</v>
      </c>
      <c r="E308" s="11">
        <f t="shared" ca="1" si="116"/>
        <v>36</v>
      </c>
      <c r="F308" s="11">
        <f t="shared" ca="1" si="117"/>
        <v>33.769842560947822</v>
      </c>
      <c r="G308" s="9">
        <f t="shared" ca="1" si="92"/>
        <v>1</v>
      </c>
      <c r="H308" s="9">
        <f t="shared" ca="1" si="95"/>
        <v>-1.2301574390521779</v>
      </c>
      <c r="I308" s="11">
        <f t="shared" ref="I308:I371" ca="1" si="145">MROUND(FORECAST($BB308,I296:I307,$BB296:$BB307)+AVERAGE(I296-I295,I284-I283,I272-I271,I260-I259,I248-I247),1)</f>
        <v>36</v>
      </c>
      <c r="J308" s="11">
        <f t="shared" ca="1" si="118"/>
        <v>37</v>
      </c>
      <c r="K308" s="11">
        <f t="shared" ca="1" si="119"/>
        <v>34.75</v>
      </c>
      <c r="L308" s="9">
        <f t="shared" ca="1" si="96"/>
        <v>1</v>
      </c>
      <c r="M308" s="9">
        <f t="shared" ca="1" si="97"/>
        <v>-1.25</v>
      </c>
      <c r="N308" s="11">
        <f t="shared" ref="N308:N371" ca="1" si="146">MROUND(FORECAST($BB308,N296:N307,$BB296:$BB307)+AVERAGE(N296-N295,N284-N283,N272-N271,N260-N259,N248-N247),1)</f>
        <v>40</v>
      </c>
      <c r="O308" s="11">
        <f t="shared" ca="1" si="120"/>
        <v>40.5</v>
      </c>
      <c r="P308" s="11">
        <f t="shared" ca="1" si="121"/>
        <v>39.25</v>
      </c>
      <c r="Q308" s="11">
        <f t="shared" ca="1" si="88"/>
        <v>0.5</v>
      </c>
      <c r="R308" s="9">
        <f t="shared" ca="1" si="89"/>
        <v>-0.75</v>
      </c>
      <c r="S308" s="11">
        <f t="shared" ca="1" si="138"/>
        <v>32</v>
      </c>
      <c r="T308" s="11">
        <f t="shared" ca="1" si="122"/>
        <v>32.25</v>
      </c>
      <c r="U308" s="11">
        <f t="shared" ca="1" si="123"/>
        <v>31.25</v>
      </c>
      <c r="V308" s="9">
        <f t="shared" ca="1" si="100"/>
        <v>0.25</v>
      </c>
      <c r="W308" s="9">
        <f t="shared" ca="1" si="101"/>
        <v>-0.75</v>
      </c>
      <c r="X308" s="11">
        <f t="shared" ca="1" si="139"/>
        <v>37</v>
      </c>
      <c r="Y308" s="11">
        <f t="shared" ca="1" si="124"/>
        <v>37</v>
      </c>
      <c r="Z308" s="11">
        <f t="shared" ca="1" si="125"/>
        <v>36.75</v>
      </c>
      <c r="AA308" s="9">
        <f t="shared" ca="1" si="102"/>
        <v>0</v>
      </c>
      <c r="AB308" s="9">
        <f t="shared" ca="1" si="103"/>
        <v>-0.25</v>
      </c>
      <c r="AC308" s="11">
        <f t="shared" ca="1" si="140"/>
        <v>40</v>
      </c>
      <c r="AD308" s="11">
        <f t="shared" ca="1" si="126"/>
        <v>40.5</v>
      </c>
      <c r="AE308" s="11">
        <f t="shared" ca="1" si="127"/>
        <v>39.5</v>
      </c>
      <c r="AF308" s="9">
        <f t="shared" ca="1" si="112"/>
        <v>0.5</v>
      </c>
      <c r="AG308" s="9">
        <f t="shared" ca="1" si="113"/>
        <v>-0.5</v>
      </c>
      <c r="AH308" s="11">
        <f t="shared" ca="1" si="141"/>
        <v>40</v>
      </c>
      <c r="AI308" s="11">
        <f t="shared" ca="1" si="128"/>
        <v>40.5</v>
      </c>
      <c r="AJ308" s="11">
        <f t="shared" ca="1" si="129"/>
        <v>39.25</v>
      </c>
      <c r="AK308" s="9">
        <f t="shared" ca="1" si="130"/>
        <v>0.5</v>
      </c>
      <c r="AL308" s="9">
        <f t="shared" ca="1" si="115"/>
        <v>-0.75</v>
      </c>
      <c r="AM308" s="11">
        <f t="shared" ca="1" si="142"/>
        <v>52</v>
      </c>
      <c r="AN308" s="11">
        <f t="shared" ca="1" si="131"/>
        <v>54.25</v>
      </c>
      <c r="AO308" s="11">
        <f t="shared" ca="1" si="132"/>
        <v>50.5</v>
      </c>
      <c r="AP308" s="9">
        <f t="shared" ca="1" si="106"/>
        <v>2.25</v>
      </c>
      <c r="AQ308" s="9">
        <f t="shared" ca="1" si="107"/>
        <v>-1.5</v>
      </c>
      <c r="AR308" s="11">
        <f t="shared" ca="1" si="143"/>
        <v>36</v>
      </c>
      <c r="AS308" s="11">
        <f t="shared" ca="1" si="133"/>
        <v>36.5</v>
      </c>
      <c r="AT308" s="11">
        <f t="shared" ca="1" si="134"/>
        <v>35.25</v>
      </c>
      <c r="AU308" s="9">
        <f t="shared" ca="1" si="108"/>
        <v>0.5</v>
      </c>
      <c r="AV308" s="9">
        <f t="shared" ca="1" si="109"/>
        <v>-0.75</v>
      </c>
      <c r="AW308" s="11">
        <f t="shared" ca="1" si="144"/>
        <v>38</v>
      </c>
      <c r="AX308" s="11">
        <f t="shared" ca="1" si="135"/>
        <v>38.5</v>
      </c>
      <c r="AY308" s="11">
        <f t="shared" ca="1" si="136"/>
        <v>37.5</v>
      </c>
      <c r="AZ308" s="9">
        <f t="shared" ca="1" si="110"/>
        <v>0.5</v>
      </c>
      <c r="BA308" s="9">
        <f t="shared" ca="1" si="111"/>
        <v>-0.5</v>
      </c>
      <c r="BB308" s="10">
        <f>'[1]Monthly Prices'!D308</f>
        <v>50.5</v>
      </c>
      <c r="BC308" s="10">
        <f>'[1]Monthly Prices'!E308</f>
        <v>56</v>
      </c>
      <c r="BD308" s="10">
        <f>'[1]Monthly Prices'!F308</f>
        <v>45</v>
      </c>
      <c r="BE308" s="10">
        <f t="shared" si="93"/>
        <v>5.5</v>
      </c>
      <c r="BF308" s="10">
        <f t="shared" si="94"/>
        <v>-5.5</v>
      </c>
    </row>
    <row r="309" spans="1:58" x14ac:dyDescent="0.2">
      <c r="A309" s="7">
        <v>45839</v>
      </c>
      <c r="B309" s="8">
        <f t="shared" si="90"/>
        <v>7</v>
      </c>
      <c r="C309" s="8">
        <f t="shared" si="91"/>
        <v>2025</v>
      </c>
      <c r="D309" s="11">
        <f t="shared" ca="1" si="137"/>
        <v>35</v>
      </c>
      <c r="E309" s="11">
        <f t="shared" ca="1" si="116"/>
        <v>36.5</v>
      </c>
      <c r="F309" s="11">
        <f t="shared" ca="1" si="117"/>
        <v>34.322445887445888</v>
      </c>
      <c r="G309" s="9">
        <f t="shared" ca="1" si="92"/>
        <v>1.5</v>
      </c>
      <c r="H309" s="9">
        <f t="shared" ca="1" si="95"/>
        <v>-0.67755411255411246</v>
      </c>
      <c r="I309" s="11">
        <f t="shared" ca="1" si="145"/>
        <v>37</v>
      </c>
      <c r="J309" s="11">
        <f t="shared" ca="1" si="118"/>
        <v>38.25</v>
      </c>
      <c r="K309" s="11">
        <f t="shared" ca="1" si="119"/>
        <v>36</v>
      </c>
      <c r="L309" s="9">
        <f t="shared" ca="1" si="96"/>
        <v>1.25</v>
      </c>
      <c r="M309" s="9">
        <f t="shared" ca="1" si="97"/>
        <v>-1</v>
      </c>
      <c r="N309" s="11">
        <f t="shared" ca="1" si="146"/>
        <v>39</v>
      </c>
      <c r="O309" s="11">
        <f t="shared" ca="1" si="120"/>
        <v>41.5</v>
      </c>
      <c r="P309" s="11">
        <f t="shared" ca="1" si="121"/>
        <v>37.75</v>
      </c>
      <c r="Q309" s="11">
        <f t="shared" ca="1" si="88"/>
        <v>2.5</v>
      </c>
      <c r="R309" s="9">
        <f t="shared" ca="1" si="89"/>
        <v>-1.25</v>
      </c>
      <c r="S309" s="11">
        <f t="shared" ca="1" si="138"/>
        <v>31</v>
      </c>
      <c r="T309" s="11">
        <f t="shared" ca="1" si="122"/>
        <v>31.5</v>
      </c>
      <c r="U309" s="11">
        <f t="shared" ca="1" si="123"/>
        <v>30.5</v>
      </c>
      <c r="V309" s="9">
        <f t="shared" ca="1" si="100"/>
        <v>0.5</v>
      </c>
      <c r="W309" s="9">
        <f t="shared" ca="1" si="101"/>
        <v>-0.5</v>
      </c>
      <c r="X309" s="11">
        <f t="shared" ca="1" si="139"/>
        <v>36</v>
      </c>
      <c r="Y309" s="11">
        <f t="shared" ca="1" si="124"/>
        <v>37.25</v>
      </c>
      <c r="Z309" s="11">
        <f t="shared" ca="1" si="125"/>
        <v>34.75</v>
      </c>
      <c r="AA309" s="9">
        <f t="shared" ca="1" si="102"/>
        <v>1.25</v>
      </c>
      <c r="AB309" s="9">
        <f t="shared" ca="1" si="103"/>
        <v>-1.25</v>
      </c>
      <c r="AC309" s="11">
        <f t="shared" ca="1" si="140"/>
        <v>39</v>
      </c>
      <c r="AD309" s="11">
        <f t="shared" ca="1" si="126"/>
        <v>39.5</v>
      </c>
      <c r="AE309" s="11">
        <f t="shared" ca="1" si="127"/>
        <v>38.5</v>
      </c>
      <c r="AF309" s="9">
        <f t="shared" ca="1" si="112"/>
        <v>0.5</v>
      </c>
      <c r="AG309" s="9">
        <f t="shared" ca="1" si="113"/>
        <v>-0.5</v>
      </c>
      <c r="AH309" s="11">
        <f t="shared" ca="1" si="141"/>
        <v>40</v>
      </c>
      <c r="AI309" s="11">
        <f t="shared" ca="1" si="128"/>
        <v>42</v>
      </c>
      <c r="AJ309" s="11">
        <f t="shared" ca="1" si="129"/>
        <v>39</v>
      </c>
      <c r="AK309" s="9">
        <f t="shared" ca="1" si="130"/>
        <v>2</v>
      </c>
      <c r="AL309" s="9">
        <f t="shared" ca="1" si="115"/>
        <v>-1</v>
      </c>
      <c r="AM309" s="11">
        <f t="shared" ca="1" si="142"/>
        <v>52</v>
      </c>
      <c r="AN309" s="11">
        <f t="shared" ca="1" si="131"/>
        <v>53</v>
      </c>
      <c r="AO309" s="11">
        <f t="shared" ca="1" si="132"/>
        <v>49.25</v>
      </c>
      <c r="AP309" s="9">
        <f t="shared" ca="1" si="106"/>
        <v>1</v>
      </c>
      <c r="AQ309" s="9">
        <f t="shared" ca="1" si="107"/>
        <v>-2.75</v>
      </c>
      <c r="AR309" s="11">
        <f t="shared" ca="1" si="143"/>
        <v>36</v>
      </c>
      <c r="AS309" s="11">
        <f t="shared" ca="1" si="133"/>
        <v>36.75</v>
      </c>
      <c r="AT309" s="11">
        <f t="shared" ca="1" si="134"/>
        <v>35.25</v>
      </c>
      <c r="AU309" s="9">
        <f t="shared" ca="1" si="108"/>
        <v>0.75</v>
      </c>
      <c r="AV309" s="9">
        <f t="shared" ca="1" si="109"/>
        <v>-0.75</v>
      </c>
      <c r="AW309" s="11">
        <f t="shared" ca="1" si="144"/>
        <v>38</v>
      </c>
      <c r="AX309" s="11">
        <f t="shared" ca="1" si="135"/>
        <v>38.5</v>
      </c>
      <c r="AY309" s="11">
        <f t="shared" ca="1" si="136"/>
        <v>37.75</v>
      </c>
      <c r="AZ309" s="9">
        <f t="shared" ca="1" si="110"/>
        <v>0.5</v>
      </c>
      <c r="BA309" s="9">
        <f t="shared" ca="1" si="111"/>
        <v>-0.25</v>
      </c>
      <c r="BB309" s="10">
        <f>'[1]Monthly Prices'!D309</f>
        <v>50</v>
      </c>
      <c r="BC309" s="10">
        <f>'[1]Monthly Prices'!E309</f>
        <v>54.75</v>
      </c>
      <c r="BD309" s="10">
        <f>'[1]Monthly Prices'!F309</f>
        <v>46.5</v>
      </c>
      <c r="BE309" s="10">
        <f t="shared" si="93"/>
        <v>4.75</v>
      </c>
      <c r="BF309" s="10">
        <f t="shared" si="94"/>
        <v>-3.5</v>
      </c>
    </row>
    <row r="310" spans="1:58" x14ac:dyDescent="0.2">
      <c r="A310" s="7">
        <v>45870</v>
      </c>
      <c r="B310" s="8">
        <f t="shared" si="90"/>
        <v>8</v>
      </c>
      <c r="C310" s="8">
        <f t="shared" si="91"/>
        <v>2025</v>
      </c>
      <c r="D310" s="11">
        <f t="shared" ca="1" si="137"/>
        <v>35</v>
      </c>
      <c r="E310" s="11">
        <f t="shared" ca="1" si="116"/>
        <v>36.25</v>
      </c>
      <c r="F310" s="11">
        <f t="shared" ca="1" si="117"/>
        <v>33.696932053453793</v>
      </c>
      <c r="G310" s="9">
        <f t="shared" ca="1" si="92"/>
        <v>1.25</v>
      </c>
      <c r="H310" s="9">
        <f t="shared" ca="1" si="95"/>
        <v>-1.3030679465462072</v>
      </c>
      <c r="I310" s="11">
        <f t="shared" ca="1" si="145"/>
        <v>37</v>
      </c>
      <c r="J310" s="11">
        <f t="shared" ca="1" si="118"/>
        <v>38.25</v>
      </c>
      <c r="K310" s="11">
        <f t="shared" ca="1" si="119"/>
        <v>35.75</v>
      </c>
      <c r="L310" s="9">
        <f t="shared" ca="1" si="96"/>
        <v>1.25</v>
      </c>
      <c r="M310" s="9">
        <f t="shared" ca="1" si="97"/>
        <v>-1.25</v>
      </c>
      <c r="N310" s="11">
        <f t="shared" ca="1" si="146"/>
        <v>40</v>
      </c>
      <c r="O310" s="11">
        <f t="shared" ca="1" si="120"/>
        <v>40.5</v>
      </c>
      <c r="P310" s="11">
        <f t="shared" ca="1" si="121"/>
        <v>40</v>
      </c>
      <c r="Q310" s="11">
        <f t="shared" ca="1" si="88"/>
        <v>0.5</v>
      </c>
      <c r="R310" s="9">
        <f t="shared" ca="1" si="89"/>
        <v>0</v>
      </c>
      <c r="S310" s="11">
        <f t="shared" ca="1" si="138"/>
        <v>31</v>
      </c>
      <c r="T310" s="11">
        <f t="shared" ca="1" si="122"/>
        <v>31.25</v>
      </c>
      <c r="U310" s="11">
        <f t="shared" ca="1" si="123"/>
        <v>30.5</v>
      </c>
      <c r="V310" s="9">
        <f t="shared" ca="1" si="100"/>
        <v>0.25</v>
      </c>
      <c r="W310" s="9">
        <f t="shared" ca="1" si="101"/>
        <v>-0.5</v>
      </c>
      <c r="X310" s="11">
        <f t="shared" ca="1" si="139"/>
        <v>36</v>
      </c>
      <c r="Y310" s="11">
        <f t="shared" ca="1" si="124"/>
        <v>36</v>
      </c>
      <c r="Z310" s="11">
        <f t="shared" ca="1" si="125"/>
        <v>36</v>
      </c>
      <c r="AA310" s="9">
        <f t="shared" ca="1" si="102"/>
        <v>0</v>
      </c>
      <c r="AB310" s="9">
        <f t="shared" ca="1" si="103"/>
        <v>0</v>
      </c>
      <c r="AC310" s="11">
        <f t="shared" ca="1" si="140"/>
        <v>40</v>
      </c>
      <c r="AD310" s="11">
        <f t="shared" ca="1" si="126"/>
        <v>40.25</v>
      </c>
      <c r="AE310" s="11">
        <f t="shared" ca="1" si="127"/>
        <v>39</v>
      </c>
      <c r="AF310" s="9">
        <f t="shared" ca="1" si="112"/>
        <v>0.25</v>
      </c>
      <c r="AG310" s="9">
        <f t="shared" ca="1" si="113"/>
        <v>-1</v>
      </c>
      <c r="AH310" s="11">
        <f t="shared" ca="1" si="141"/>
        <v>41</v>
      </c>
      <c r="AI310" s="11">
        <f t="shared" ca="1" si="128"/>
        <v>41.5</v>
      </c>
      <c r="AJ310" s="11">
        <f t="shared" ca="1" si="129"/>
        <v>41</v>
      </c>
      <c r="AK310" s="9">
        <f t="shared" ca="1" si="130"/>
        <v>0.5</v>
      </c>
      <c r="AL310" s="9">
        <f t="shared" ca="1" si="115"/>
        <v>0</v>
      </c>
      <c r="AM310" s="11">
        <f t="shared" ca="1" si="142"/>
        <v>49</v>
      </c>
      <c r="AN310" s="11">
        <f t="shared" ca="1" si="131"/>
        <v>49.75</v>
      </c>
      <c r="AO310" s="11">
        <f t="shared" ca="1" si="132"/>
        <v>47.75</v>
      </c>
      <c r="AP310" s="9">
        <f t="shared" ca="1" si="106"/>
        <v>0.75</v>
      </c>
      <c r="AQ310" s="9">
        <f t="shared" ca="1" si="107"/>
        <v>-1.25</v>
      </c>
      <c r="AR310" s="11">
        <f t="shared" ca="1" si="143"/>
        <v>35</v>
      </c>
      <c r="AS310" s="11">
        <f t="shared" ca="1" si="133"/>
        <v>35</v>
      </c>
      <c r="AT310" s="11">
        <f t="shared" ca="1" si="134"/>
        <v>35</v>
      </c>
      <c r="AU310" s="9">
        <f t="shared" ca="1" si="108"/>
        <v>0</v>
      </c>
      <c r="AV310" s="9">
        <f t="shared" ca="1" si="109"/>
        <v>0</v>
      </c>
      <c r="AW310" s="11">
        <f t="shared" ca="1" si="144"/>
        <v>39</v>
      </c>
      <c r="AX310" s="11">
        <f t="shared" ca="1" si="135"/>
        <v>39.25</v>
      </c>
      <c r="AY310" s="11">
        <f t="shared" ca="1" si="136"/>
        <v>38.5</v>
      </c>
      <c r="AZ310" s="9">
        <f t="shared" ca="1" si="110"/>
        <v>0.25</v>
      </c>
      <c r="BA310" s="9">
        <f t="shared" ca="1" si="111"/>
        <v>-0.5</v>
      </c>
      <c r="BB310" s="10">
        <f>'[1]Monthly Prices'!D310</f>
        <v>48</v>
      </c>
      <c r="BC310" s="10">
        <f>'[1]Monthly Prices'!E310</f>
        <v>51</v>
      </c>
      <c r="BD310" s="10">
        <f>'[1]Monthly Prices'!F310</f>
        <v>45.25</v>
      </c>
      <c r="BE310" s="10">
        <f t="shared" si="93"/>
        <v>3</v>
      </c>
      <c r="BF310" s="10">
        <f t="shared" si="94"/>
        <v>-2.75</v>
      </c>
    </row>
    <row r="311" spans="1:58" x14ac:dyDescent="0.2">
      <c r="A311" s="7">
        <v>45901</v>
      </c>
      <c r="B311" s="8">
        <f t="shared" si="90"/>
        <v>9</v>
      </c>
      <c r="C311" s="8">
        <f t="shared" si="91"/>
        <v>2025</v>
      </c>
      <c r="D311" s="11">
        <f t="shared" ca="1" si="137"/>
        <v>34</v>
      </c>
      <c r="E311" s="11">
        <f t="shared" ca="1" si="116"/>
        <v>35.75</v>
      </c>
      <c r="F311" s="11">
        <f t="shared" ca="1" si="117"/>
        <v>32.972619047619048</v>
      </c>
      <c r="G311" s="9">
        <f t="shared" ca="1" si="92"/>
        <v>1.75</v>
      </c>
      <c r="H311" s="9">
        <f t="shared" ca="1" si="95"/>
        <v>-1.0273809523809518</v>
      </c>
      <c r="I311" s="11">
        <f t="shared" ca="1" si="145"/>
        <v>36</v>
      </c>
      <c r="J311" s="11">
        <f t="shared" ca="1" si="118"/>
        <v>37.75</v>
      </c>
      <c r="K311" s="11">
        <f t="shared" ca="1" si="119"/>
        <v>35</v>
      </c>
      <c r="L311" s="9">
        <f t="shared" ca="1" si="96"/>
        <v>1.75</v>
      </c>
      <c r="M311" s="9">
        <f t="shared" ca="1" si="97"/>
        <v>-1</v>
      </c>
      <c r="N311" s="11">
        <f t="shared" ca="1" si="146"/>
        <v>40</v>
      </c>
      <c r="O311" s="11">
        <f t="shared" ca="1" si="120"/>
        <v>42</v>
      </c>
      <c r="P311" s="11">
        <f t="shared" ca="1" si="121"/>
        <v>37.75</v>
      </c>
      <c r="Q311" s="11">
        <f t="shared" ca="1" si="88"/>
        <v>2</v>
      </c>
      <c r="R311" s="9">
        <f t="shared" ca="1" si="89"/>
        <v>-2.25</v>
      </c>
      <c r="S311" s="11">
        <f t="shared" ca="1" si="138"/>
        <v>31</v>
      </c>
      <c r="T311" s="11">
        <f t="shared" ca="1" si="122"/>
        <v>32</v>
      </c>
      <c r="U311" s="11">
        <f t="shared" ca="1" si="123"/>
        <v>30.5</v>
      </c>
      <c r="V311" s="9">
        <f t="shared" ca="1" si="100"/>
        <v>1</v>
      </c>
      <c r="W311" s="9">
        <f t="shared" ca="1" si="101"/>
        <v>-0.5</v>
      </c>
      <c r="X311" s="11">
        <f t="shared" ca="1" si="139"/>
        <v>37</v>
      </c>
      <c r="Y311" s="11">
        <f t="shared" ca="1" si="124"/>
        <v>37.5</v>
      </c>
      <c r="Z311" s="11">
        <f t="shared" ca="1" si="125"/>
        <v>36</v>
      </c>
      <c r="AA311" s="9">
        <f t="shared" ca="1" si="102"/>
        <v>0.5</v>
      </c>
      <c r="AB311" s="9">
        <f t="shared" ca="1" si="103"/>
        <v>-1</v>
      </c>
      <c r="AC311" s="11">
        <f t="shared" ca="1" si="140"/>
        <v>39</v>
      </c>
      <c r="AD311" s="11">
        <f t="shared" ca="1" si="126"/>
        <v>39.75</v>
      </c>
      <c r="AE311" s="11">
        <f t="shared" ca="1" si="127"/>
        <v>38.5</v>
      </c>
      <c r="AF311" s="9">
        <f t="shared" ca="1" si="112"/>
        <v>0.75</v>
      </c>
      <c r="AG311" s="9">
        <f t="shared" ca="1" si="113"/>
        <v>-0.5</v>
      </c>
      <c r="AH311" s="11">
        <f t="shared" ca="1" si="141"/>
        <v>51</v>
      </c>
      <c r="AI311" s="11">
        <f t="shared" ca="1" si="128"/>
        <v>52.75</v>
      </c>
      <c r="AJ311" s="11">
        <f t="shared" ca="1" si="129"/>
        <v>48.75</v>
      </c>
      <c r="AK311" s="9">
        <f t="shared" ca="1" si="130"/>
        <v>1.75</v>
      </c>
      <c r="AL311" s="9">
        <f t="shared" ca="1" si="115"/>
        <v>-2.25</v>
      </c>
      <c r="AM311" s="11">
        <f t="shared" ca="1" si="142"/>
        <v>60</v>
      </c>
      <c r="AN311" s="11">
        <f t="shared" ca="1" si="131"/>
        <v>61.75</v>
      </c>
      <c r="AO311" s="11">
        <f t="shared" ca="1" si="132"/>
        <v>58.75</v>
      </c>
      <c r="AP311" s="9">
        <f t="shared" ca="1" si="106"/>
        <v>1.75</v>
      </c>
      <c r="AQ311" s="9">
        <f t="shared" ca="1" si="107"/>
        <v>-1.25</v>
      </c>
      <c r="AR311" s="11">
        <f t="shared" ca="1" si="143"/>
        <v>47</v>
      </c>
      <c r="AS311" s="11">
        <f t="shared" ca="1" si="133"/>
        <v>47.25</v>
      </c>
      <c r="AT311" s="11">
        <f t="shared" ca="1" si="134"/>
        <v>46.5</v>
      </c>
      <c r="AU311" s="9">
        <f t="shared" ca="1" si="108"/>
        <v>0.25</v>
      </c>
      <c r="AV311" s="9">
        <f t="shared" ca="1" si="109"/>
        <v>-0.5</v>
      </c>
      <c r="AW311" s="11">
        <f t="shared" ca="1" si="144"/>
        <v>51</v>
      </c>
      <c r="AX311" s="11">
        <f t="shared" ca="1" si="135"/>
        <v>51.25</v>
      </c>
      <c r="AY311" s="11">
        <f t="shared" ca="1" si="136"/>
        <v>50.75</v>
      </c>
      <c r="AZ311" s="9">
        <f t="shared" ca="1" si="110"/>
        <v>0.25</v>
      </c>
      <c r="BA311" s="9">
        <f t="shared" ca="1" si="111"/>
        <v>-0.25</v>
      </c>
      <c r="BB311" s="10">
        <f>'[1]Monthly Prices'!D311</f>
        <v>47</v>
      </c>
      <c r="BC311" s="10">
        <f>'[1]Monthly Prices'!E311</f>
        <v>49.75</v>
      </c>
      <c r="BD311" s="10">
        <f>'[1]Monthly Prices'!F311</f>
        <v>44</v>
      </c>
      <c r="BE311" s="10">
        <f t="shared" si="93"/>
        <v>2.75</v>
      </c>
      <c r="BF311" s="10">
        <f t="shared" si="94"/>
        <v>-3</v>
      </c>
    </row>
    <row r="312" spans="1:58" x14ac:dyDescent="0.2">
      <c r="A312" s="7">
        <v>45931</v>
      </c>
      <c r="B312" s="8">
        <f t="shared" si="90"/>
        <v>10</v>
      </c>
      <c r="C312" s="8">
        <f t="shared" si="91"/>
        <v>2025</v>
      </c>
      <c r="D312" s="11">
        <f t="shared" ca="1" si="137"/>
        <v>33</v>
      </c>
      <c r="E312" s="11">
        <f t="shared" ca="1" si="116"/>
        <v>35.25</v>
      </c>
      <c r="F312" s="11">
        <f t="shared" ca="1" si="117"/>
        <v>31.028571428571428</v>
      </c>
      <c r="G312" s="9">
        <f t="shared" ca="1" si="92"/>
        <v>2.25</v>
      </c>
      <c r="H312" s="9">
        <f t="shared" ca="1" si="95"/>
        <v>-1.9714285714285715</v>
      </c>
      <c r="I312" s="11">
        <f t="shared" ca="1" si="145"/>
        <v>35</v>
      </c>
      <c r="J312" s="11">
        <f t="shared" ca="1" si="118"/>
        <v>37.25</v>
      </c>
      <c r="K312" s="11">
        <f t="shared" ca="1" si="119"/>
        <v>32.5</v>
      </c>
      <c r="L312" s="9">
        <f t="shared" ca="1" si="96"/>
        <v>2.25</v>
      </c>
      <c r="M312" s="9">
        <f t="shared" ca="1" si="97"/>
        <v>-2.5</v>
      </c>
      <c r="N312" s="11">
        <f t="shared" ca="1" si="146"/>
        <v>40</v>
      </c>
      <c r="O312" s="11">
        <f t="shared" ca="1" si="120"/>
        <v>41.75</v>
      </c>
      <c r="P312" s="11">
        <f t="shared" ca="1" si="121"/>
        <v>38</v>
      </c>
      <c r="Q312" s="11">
        <f t="shared" ca="1" si="88"/>
        <v>1.75</v>
      </c>
      <c r="R312" s="9">
        <f t="shared" ca="1" si="89"/>
        <v>-2</v>
      </c>
      <c r="S312" s="11">
        <f t="shared" ca="1" si="138"/>
        <v>30</v>
      </c>
      <c r="T312" s="11">
        <f t="shared" ca="1" si="122"/>
        <v>31.5</v>
      </c>
      <c r="U312" s="11">
        <f t="shared" ca="1" si="123"/>
        <v>28.5</v>
      </c>
      <c r="V312" s="9">
        <f t="shared" ca="1" si="100"/>
        <v>1.5</v>
      </c>
      <c r="W312" s="9">
        <f t="shared" ca="1" si="101"/>
        <v>-1.5</v>
      </c>
      <c r="X312" s="11">
        <f t="shared" ca="1" si="139"/>
        <v>37</v>
      </c>
      <c r="Y312" s="11">
        <f t="shared" ca="1" si="124"/>
        <v>38.25</v>
      </c>
      <c r="Z312" s="11">
        <f t="shared" ca="1" si="125"/>
        <v>35.25</v>
      </c>
      <c r="AA312" s="9">
        <f t="shared" ca="1" si="102"/>
        <v>1.25</v>
      </c>
      <c r="AB312" s="9">
        <f t="shared" ca="1" si="103"/>
        <v>-1.75</v>
      </c>
      <c r="AC312" s="11">
        <f t="shared" ca="1" si="140"/>
        <v>38</v>
      </c>
      <c r="AD312" s="11">
        <f t="shared" ca="1" si="126"/>
        <v>40.25</v>
      </c>
      <c r="AE312" s="11">
        <f t="shared" ca="1" si="127"/>
        <v>36</v>
      </c>
      <c r="AF312" s="9">
        <f t="shared" ca="1" si="112"/>
        <v>2.25</v>
      </c>
      <c r="AG312" s="9">
        <f t="shared" ca="1" si="113"/>
        <v>-2</v>
      </c>
      <c r="AH312" s="11">
        <f t="shared" ca="1" si="141"/>
        <v>41</v>
      </c>
      <c r="AI312" s="11">
        <f t="shared" ca="1" si="128"/>
        <v>42.75</v>
      </c>
      <c r="AJ312" s="11">
        <f t="shared" ca="1" si="129"/>
        <v>39</v>
      </c>
      <c r="AK312" s="9">
        <f t="shared" ca="1" si="130"/>
        <v>1.75</v>
      </c>
      <c r="AL312" s="9">
        <f t="shared" ca="1" si="115"/>
        <v>-2</v>
      </c>
      <c r="AM312" s="11">
        <f t="shared" ca="1" si="142"/>
        <v>47</v>
      </c>
      <c r="AN312" s="11">
        <f t="shared" ca="1" si="131"/>
        <v>49.5</v>
      </c>
      <c r="AO312" s="11">
        <f t="shared" ca="1" si="132"/>
        <v>44.75</v>
      </c>
      <c r="AP312" s="9">
        <f t="shared" ca="1" si="106"/>
        <v>2.5</v>
      </c>
      <c r="AQ312" s="9">
        <f t="shared" ca="1" si="107"/>
        <v>-2.25</v>
      </c>
      <c r="AR312" s="11">
        <f t="shared" ca="1" si="143"/>
        <v>36</v>
      </c>
      <c r="AS312" s="11">
        <f t="shared" ca="1" si="133"/>
        <v>37</v>
      </c>
      <c r="AT312" s="11">
        <f t="shared" ca="1" si="134"/>
        <v>34.75</v>
      </c>
      <c r="AU312" s="9">
        <f t="shared" ca="1" si="108"/>
        <v>1</v>
      </c>
      <c r="AV312" s="9">
        <f t="shared" ca="1" si="109"/>
        <v>-1.25</v>
      </c>
      <c r="AW312" s="11">
        <f t="shared" ca="1" si="144"/>
        <v>39</v>
      </c>
      <c r="AX312" s="11">
        <f t="shared" ca="1" si="135"/>
        <v>40.5</v>
      </c>
      <c r="AY312" s="11">
        <f t="shared" ca="1" si="136"/>
        <v>37.75</v>
      </c>
      <c r="AZ312" s="9">
        <f t="shared" ca="1" si="110"/>
        <v>1.5</v>
      </c>
      <c r="BA312" s="9">
        <f t="shared" ca="1" si="111"/>
        <v>-1.25</v>
      </c>
      <c r="BB312" s="10">
        <f>'[1]Monthly Prices'!D312</f>
        <v>47.045038138528142</v>
      </c>
      <c r="BC312" s="10">
        <f>'[1]Monthly Prices'!E312</f>
        <v>49.75</v>
      </c>
      <c r="BD312" s="10">
        <f>'[1]Monthly Prices'!F312</f>
        <v>44.5</v>
      </c>
      <c r="BE312" s="10">
        <f t="shared" si="93"/>
        <v>2.7049618614718582</v>
      </c>
      <c r="BF312" s="10">
        <f t="shared" si="94"/>
        <v>-2.5450381385281418</v>
      </c>
    </row>
    <row r="313" spans="1:58" x14ac:dyDescent="0.2">
      <c r="A313" s="7">
        <v>45962</v>
      </c>
      <c r="B313" s="8">
        <f t="shared" si="90"/>
        <v>11</v>
      </c>
      <c r="C313" s="8">
        <f t="shared" si="91"/>
        <v>2025</v>
      </c>
      <c r="D313" s="11">
        <f t="shared" ca="1" si="137"/>
        <v>33</v>
      </c>
      <c r="E313" s="11">
        <f t="shared" ca="1" si="116"/>
        <v>33.5</v>
      </c>
      <c r="F313" s="11">
        <f t="shared" ca="1" si="117"/>
        <v>31.717499999999998</v>
      </c>
      <c r="G313" s="9">
        <f t="shared" ca="1" si="92"/>
        <v>0.5</v>
      </c>
      <c r="H313" s="9">
        <f t="shared" ca="1" si="95"/>
        <v>-1.2825000000000024</v>
      </c>
      <c r="I313" s="11">
        <f t="shared" ca="1" si="145"/>
        <v>34</v>
      </c>
      <c r="J313" s="11">
        <f t="shared" ca="1" si="118"/>
        <v>34.75</v>
      </c>
      <c r="K313" s="11">
        <f t="shared" ca="1" si="119"/>
        <v>33</v>
      </c>
      <c r="L313" s="9">
        <f t="shared" ca="1" si="96"/>
        <v>0.75</v>
      </c>
      <c r="M313" s="9">
        <f t="shared" ca="1" si="97"/>
        <v>-1</v>
      </c>
      <c r="N313" s="11">
        <f t="shared" ca="1" si="146"/>
        <v>39</v>
      </c>
      <c r="O313" s="11">
        <f t="shared" ca="1" si="120"/>
        <v>40</v>
      </c>
      <c r="P313" s="11">
        <f t="shared" ca="1" si="121"/>
        <v>38.25</v>
      </c>
      <c r="Q313" s="11">
        <f t="shared" ca="1" si="88"/>
        <v>1</v>
      </c>
      <c r="R313" s="9">
        <f t="shared" ca="1" si="89"/>
        <v>-0.75</v>
      </c>
      <c r="S313" s="11">
        <f t="shared" ca="1" si="138"/>
        <v>30</v>
      </c>
      <c r="T313" s="11">
        <f t="shared" ca="1" si="122"/>
        <v>30.5</v>
      </c>
      <c r="U313" s="11">
        <f t="shared" ca="1" si="123"/>
        <v>29.25</v>
      </c>
      <c r="V313" s="9">
        <f t="shared" ca="1" si="100"/>
        <v>0.5</v>
      </c>
      <c r="W313" s="9">
        <f t="shared" ca="1" si="101"/>
        <v>-0.75</v>
      </c>
      <c r="X313" s="11">
        <f t="shared" ca="1" si="139"/>
        <v>35</v>
      </c>
      <c r="Y313" s="11">
        <f t="shared" ca="1" si="124"/>
        <v>36</v>
      </c>
      <c r="Z313" s="11">
        <f t="shared" ca="1" si="125"/>
        <v>34.5</v>
      </c>
      <c r="AA313" s="9">
        <f t="shared" ca="1" si="102"/>
        <v>1</v>
      </c>
      <c r="AB313" s="9">
        <f t="shared" ca="1" si="103"/>
        <v>-0.5</v>
      </c>
      <c r="AC313" s="11">
        <f t="shared" ca="1" si="140"/>
        <v>38</v>
      </c>
      <c r="AD313" s="11">
        <f t="shared" ca="1" si="126"/>
        <v>38.75</v>
      </c>
      <c r="AE313" s="11">
        <f t="shared" ca="1" si="127"/>
        <v>37.75</v>
      </c>
      <c r="AF313" s="9">
        <f t="shared" ca="1" si="112"/>
        <v>0.75</v>
      </c>
      <c r="AG313" s="9">
        <f t="shared" ca="1" si="113"/>
        <v>-0.25</v>
      </c>
      <c r="AH313" s="11">
        <f t="shared" ca="1" si="141"/>
        <v>40</v>
      </c>
      <c r="AI313" s="11">
        <f t="shared" ca="1" si="128"/>
        <v>41</v>
      </c>
      <c r="AJ313" s="11">
        <f t="shared" ca="1" si="129"/>
        <v>39.25</v>
      </c>
      <c r="AK313" s="9">
        <f t="shared" ca="1" si="130"/>
        <v>1</v>
      </c>
      <c r="AL313" s="9">
        <f t="shared" ca="1" si="115"/>
        <v>-0.75</v>
      </c>
      <c r="AM313" s="11">
        <f t="shared" ca="1" si="142"/>
        <v>49</v>
      </c>
      <c r="AN313" s="11">
        <f t="shared" ca="1" si="131"/>
        <v>50</v>
      </c>
      <c r="AO313" s="11">
        <f t="shared" ca="1" si="132"/>
        <v>47.25</v>
      </c>
      <c r="AP313" s="9">
        <f t="shared" ca="1" si="106"/>
        <v>1</v>
      </c>
      <c r="AQ313" s="9">
        <f t="shared" ca="1" si="107"/>
        <v>-1.75</v>
      </c>
      <c r="AR313" s="11">
        <f t="shared" ca="1" si="143"/>
        <v>36</v>
      </c>
      <c r="AS313" s="11">
        <f t="shared" ca="1" si="133"/>
        <v>36.75</v>
      </c>
      <c r="AT313" s="11">
        <f t="shared" ca="1" si="134"/>
        <v>35.5</v>
      </c>
      <c r="AU313" s="9">
        <f t="shared" ca="1" si="108"/>
        <v>0.75</v>
      </c>
      <c r="AV313" s="9">
        <f t="shared" ca="1" si="109"/>
        <v>-0.5</v>
      </c>
      <c r="AW313" s="11">
        <f t="shared" ca="1" si="144"/>
        <v>39</v>
      </c>
      <c r="AX313" s="11">
        <f t="shared" ca="1" si="135"/>
        <v>39.5</v>
      </c>
      <c r="AY313" s="11">
        <f t="shared" ca="1" si="136"/>
        <v>39</v>
      </c>
      <c r="AZ313" s="9">
        <f t="shared" ca="1" si="110"/>
        <v>0.5</v>
      </c>
      <c r="BA313" s="9">
        <f t="shared" ca="1" si="111"/>
        <v>0</v>
      </c>
      <c r="BB313" s="10">
        <f>'[1]Monthly Prices'!D313</f>
        <v>48.129067142857146</v>
      </c>
      <c r="BC313" s="10">
        <f>'[1]Monthly Prices'!E313</f>
        <v>51</v>
      </c>
      <c r="BD313" s="10">
        <f>'[1]Monthly Prices'!F313</f>
        <v>44.75</v>
      </c>
      <c r="BE313" s="10">
        <f t="shared" si="93"/>
        <v>2.8709328571428543</v>
      </c>
      <c r="BF313" s="10">
        <f t="shared" si="94"/>
        <v>-3.3790671428571457</v>
      </c>
    </row>
    <row r="314" spans="1:58" x14ac:dyDescent="0.2">
      <c r="A314" s="7">
        <v>45992</v>
      </c>
      <c r="B314" s="8">
        <f t="shared" si="90"/>
        <v>12</v>
      </c>
      <c r="C314" s="8">
        <f t="shared" si="91"/>
        <v>2025</v>
      </c>
      <c r="D314" s="11">
        <f t="shared" ca="1" si="137"/>
        <v>31</v>
      </c>
      <c r="E314" s="11">
        <f t="shared" ca="1" si="116"/>
        <v>33</v>
      </c>
      <c r="F314" s="11">
        <f t="shared" ca="1" si="117"/>
        <v>29.986480331262943</v>
      </c>
      <c r="G314" s="9">
        <f t="shared" ca="1" si="92"/>
        <v>2</v>
      </c>
      <c r="H314" s="9">
        <f t="shared" ca="1" si="95"/>
        <v>-1.0135196687370573</v>
      </c>
      <c r="I314" s="11">
        <f t="shared" ca="1" si="145"/>
        <v>33</v>
      </c>
      <c r="J314" s="11">
        <f t="shared" ca="1" si="118"/>
        <v>35.25</v>
      </c>
      <c r="K314" s="11">
        <f t="shared" ca="1" si="119"/>
        <v>31.75</v>
      </c>
      <c r="L314" s="9">
        <f t="shared" ca="1" si="96"/>
        <v>2.25</v>
      </c>
      <c r="M314" s="9">
        <f t="shared" ca="1" si="97"/>
        <v>-1.25</v>
      </c>
      <c r="N314" s="11">
        <f t="shared" ca="1" si="146"/>
        <v>39</v>
      </c>
      <c r="O314" s="11">
        <f t="shared" ca="1" si="120"/>
        <v>39.75</v>
      </c>
      <c r="P314" s="11">
        <f t="shared" ca="1" si="121"/>
        <v>38.5</v>
      </c>
      <c r="Q314" s="11">
        <f t="shared" ca="1" si="88"/>
        <v>0.75</v>
      </c>
      <c r="R314" s="9">
        <f t="shared" ca="1" si="89"/>
        <v>-0.5</v>
      </c>
      <c r="S314" s="11">
        <f t="shared" ca="1" si="138"/>
        <v>30</v>
      </c>
      <c r="T314" s="11">
        <f t="shared" ca="1" si="122"/>
        <v>31</v>
      </c>
      <c r="U314" s="11">
        <f t="shared" ca="1" si="123"/>
        <v>29.75</v>
      </c>
      <c r="V314" s="9">
        <f t="shared" ca="1" si="100"/>
        <v>1</v>
      </c>
      <c r="W314" s="9">
        <f t="shared" ca="1" si="101"/>
        <v>-0.25</v>
      </c>
      <c r="X314" s="11">
        <f t="shared" ca="1" si="139"/>
        <v>36</v>
      </c>
      <c r="Y314" s="11">
        <f t="shared" ca="1" si="124"/>
        <v>36.75</v>
      </c>
      <c r="Z314" s="11">
        <f t="shared" ca="1" si="125"/>
        <v>35</v>
      </c>
      <c r="AA314" s="9">
        <f t="shared" ca="1" si="102"/>
        <v>0.75</v>
      </c>
      <c r="AB314" s="9">
        <f t="shared" ca="1" si="103"/>
        <v>-1</v>
      </c>
      <c r="AC314" s="11">
        <f t="shared" ca="1" si="140"/>
        <v>39</v>
      </c>
      <c r="AD314" s="11">
        <f t="shared" ca="1" si="126"/>
        <v>39.5</v>
      </c>
      <c r="AE314" s="11">
        <f t="shared" ca="1" si="127"/>
        <v>38</v>
      </c>
      <c r="AF314" s="9">
        <f t="shared" ca="1" si="112"/>
        <v>0.5</v>
      </c>
      <c r="AG314" s="9">
        <f t="shared" ca="1" si="113"/>
        <v>-1</v>
      </c>
      <c r="AH314" s="11">
        <f t="shared" ca="1" si="141"/>
        <v>40</v>
      </c>
      <c r="AI314" s="11">
        <f t="shared" ca="1" si="128"/>
        <v>40.75</v>
      </c>
      <c r="AJ314" s="11">
        <f t="shared" ca="1" si="129"/>
        <v>39.5</v>
      </c>
      <c r="AK314" s="9">
        <f t="shared" ca="1" si="130"/>
        <v>0.75</v>
      </c>
      <c r="AL314" s="9">
        <f t="shared" ca="1" si="115"/>
        <v>-0.5</v>
      </c>
      <c r="AM314" s="11">
        <f t="shared" ca="1" si="142"/>
        <v>47</v>
      </c>
      <c r="AN314" s="11">
        <f t="shared" ca="1" si="131"/>
        <v>48.75</v>
      </c>
      <c r="AO314" s="11">
        <f t="shared" ca="1" si="132"/>
        <v>46</v>
      </c>
      <c r="AP314" s="9">
        <f t="shared" ca="1" si="106"/>
        <v>1.75</v>
      </c>
      <c r="AQ314" s="9">
        <f t="shared" ca="1" si="107"/>
        <v>-1</v>
      </c>
      <c r="AR314" s="11">
        <f t="shared" ca="1" si="143"/>
        <v>36</v>
      </c>
      <c r="AS314" s="11">
        <f t="shared" ca="1" si="133"/>
        <v>36.75</v>
      </c>
      <c r="AT314" s="11">
        <f t="shared" ca="1" si="134"/>
        <v>35.5</v>
      </c>
      <c r="AU314" s="9">
        <f t="shared" ca="1" si="108"/>
        <v>0.75</v>
      </c>
      <c r="AV314" s="9">
        <f t="shared" ca="1" si="109"/>
        <v>-0.5</v>
      </c>
      <c r="AW314" s="11">
        <f t="shared" ca="1" si="144"/>
        <v>39</v>
      </c>
      <c r="AX314" s="11">
        <f t="shared" ca="1" si="135"/>
        <v>39.5</v>
      </c>
      <c r="AY314" s="11">
        <f t="shared" ca="1" si="136"/>
        <v>38.75</v>
      </c>
      <c r="AZ314" s="9">
        <f t="shared" ca="1" si="110"/>
        <v>0.5</v>
      </c>
      <c r="BA314" s="9">
        <f t="shared" ca="1" si="111"/>
        <v>-0.25</v>
      </c>
      <c r="BB314" s="10">
        <f>'[1]Monthly Prices'!D314</f>
        <v>47.669248095238096</v>
      </c>
      <c r="BC314" s="10">
        <f>'[1]Monthly Prices'!E314</f>
        <v>51</v>
      </c>
      <c r="BD314" s="10">
        <f>'[1]Monthly Prices'!F314</f>
        <v>44.5</v>
      </c>
      <c r="BE314" s="10">
        <f t="shared" si="93"/>
        <v>3.3307519047619039</v>
      </c>
      <c r="BF314" s="10">
        <f t="shared" si="94"/>
        <v>-3.1692480952380961</v>
      </c>
    </row>
    <row r="315" spans="1:58" x14ac:dyDescent="0.2">
      <c r="A315" s="7">
        <v>46023</v>
      </c>
      <c r="B315" s="8">
        <f t="shared" si="90"/>
        <v>1</v>
      </c>
      <c r="C315" s="8">
        <f t="shared" si="91"/>
        <v>2026</v>
      </c>
      <c r="D315" s="11">
        <f t="shared" ca="1" si="137"/>
        <v>34</v>
      </c>
      <c r="E315" s="11">
        <f t="shared" ca="1" si="116"/>
        <v>36.75</v>
      </c>
      <c r="F315" s="11">
        <f t="shared" ca="1" si="117"/>
        <v>32.099348370927316</v>
      </c>
      <c r="G315" s="9">
        <f t="shared" ca="1" si="92"/>
        <v>2.75</v>
      </c>
      <c r="H315" s="9">
        <f t="shared" ca="1" si="95"/>
        <v>-1.9006516290726836</v>
      </c>
      <c r="I315" s="11">
        <f t="shared" ca="1" si="145"/>
        <v>36</v>
      </c>
      <c r="J315" s="11">
        <f t="shared" ca="1" si="118"/>
        <v>38.5</v>
      </c>
      <c r="K315" s="11">
        <f t="shared" ca="1" si="119"/>
        <v>34.5</v>
      </c>
      <c r="L315" s="9">
        <f t="shared" ca="1" si="96"/>
        <v>2.5</v>
      </c>
      <c r="M315" s="9">
        <f t="shared" ca="1" si="97"/>
        <v>-1.5</v>
      </c>
      <c r="N315" s="11">
        <f t="shared" ca="1" si="146"/>
        <v>40</v>
      </c>
      <c r="O315" s="11">
        <f t="shared" ca="1" si="120"/>
        <v>41.25</v>
      </c>
      <c r="P315" s="11">
        <f t="shared" ca="1" si="121"/>
        <v>39.25</v>
      </c>
      <c r="Q315" s="11">
        <f t="shared" ca="1" si="88"/>
        <v>1.25</v>
      </c>
      <c r="R315" s="9">
        <f t="shared" ca="1" si="89"/>
        <v>-0.75</v>
      </c>
      <c r="S315" s="11">
        <f t="shared" ca="1" si="138"/>
        <v>31</v>
      </c>
      <c r="T315" s="11">
        <f t="shared" ca="1" si="122"/>
        <v>32.75</v>
      </c>
      <c r="U315" s="11">
        <f t="shared" ca="1" si="123"/>
        <v>29.75</v>
      </c>
      <c r="V315" s="9">
        <f t="shared" ca="1" si="100"/>
        <v>1.75</v>
      </c>
      <c r="W315" s="9">
        <f t="shared" ca="1" si="101"/>
        <v>-1.25</v>
      </c>
      <c r="X315" s="11">
        <f t="shared" ca="1" si="139"/>
        <v>37</v>
      </c>
      <c r="Y315" s="11">
        <f t="shared" ca="1" si="124"/>
        <v>37.75</v>
      </c>
      <c r="Z315" s="11">
        <f t="shared" ca="1" si="125"/>
        <v>36.25</v>
      </c>
      <c r="AA315" s="9">
        <f t="shared" ca="1" si="102"/>
        <v>0.75</v>
      </c>
      <c r="AB315" s="9">
        <f t="shared" ca="1" si="103"/>
        <v>-0.75</v>
      </c>
      <c r="AC315" s="11">
        <f t="shared" ca="1" si="140"/>
        <v>39</v>
      </c>
      <c r="AD315" s="11">
        <f t="shared" ca="1" si="126"/>
        <v>39.5</v>
      </c>
      <c r="AE315" s="11">
        <f t="shared" ca="1" si="127"/>
        <v>38.5</v>
      </c>
      <c r="AF315" s="9">
        <f t="shared" ca="1" si="112"/>
        <v>0.5</v>
      </c>
      <c r="AG315" s="9">
        <f t="shared" ca="1" si="113"/>
        <v>-0.5</v>
      </c>
      <c r="AH315" s="11">
        <f t="shared" ca="1" si="141"/>
        <v>41</v>
      </c>
      <c r="AI315" s="11">
        <f t="shared" ca="1" si="128"/>
        <v>42.5</v>
      </c>
      <c r="AJ315" s="11">
        <f t="shared" ca="1" si="129"/>
        <v>40.5</v>
      </c>
      <c r="AK315" s="9">
        <f t="shared" ca="1" si="130"/>
        <v>1.5</v>
      </c>
      <c r="AL315" s="9">
        <f t="shared" ca="1" si="115"/>
        <v>-0.5</v>
      </c>
      <c r="AM315" s="11">
        <f t="shared" ca="1" si="142"/>
        <v>52</v>
      </c>
      <c r="AN315" s="11">
        <f t="shared" ca="1" si="131"/>
        <v>54</v>
      </c>
      <c r="AO315" s="11">
        <f t="shared" ca="1" si="132"/>
        <v>48.75</v>
      </c>
      <c r="AP315" s="9">
        <f t="shared" ca="1" si="106"/>
        <v>2</v>
      </c>
      <c r="AQ315" s="9">
        <f t="shared" ca="1" si="107"/>
        <v>-3.25</v>
      </c>
      <c r="AR315" s="11">
        <f t="shared" ca="1" si="143"/>
        <v>36</v>
      </c>
      <c r="AS315" s="11">
        <f t="shared" ca="1" si="133"/>
        <v>37</v>
      </c>
      <c r="AT315" s="11">
        <f t="shared" ca="1" si="134"/>
        <v>35.5</v>
      </c>
      <c r="AU315" s="9">
        <f t="shared" ca="1" si="108"/>
        <v>1</v>
      </c>
      <c r="AV315" s="9">
        <f t="shared" ca="1" si="109"/>
        <v>-0.5</v>
      </c>
      <c r="AW315" s="11">
        <f t="shared" ca="1" si="144"/>
        <v>39</v>
      </c>
      <c r="AX315" s="11">
        <f t="shared" ca="1" si="135"/>
        <v>39.75</v>
      </c>
      <c r="AY315" s="11">
        <f t="shared" ca="1" si="136"/>
        <v>38.75</v>
      </c>
      <c r="AZ315" s="9">
        <f t="shared" ca="1" si="110"/>
        <v>0.75</v>
      </c>
      <c r="BA315" s="9">
        <f t="shared" ca="1" si="111"/>
        <v>-0.25</v>
      </c>
      <c r="BB315" s="10">
        <f>'[1]Monthly Prices'!D315</f>
        <v>48.774417867494826</v>
      </c>
      <c r="BC315" s="10">
        <f>'[1]Monthly Prices'!E315</f>
        <v>51</v>
      </c>
      <c r="BD315" s="10">
        <f>'[1]Monthly Prices'!F315</f>
        <v>46.25</v>
      </c>
      <c r="BE315" s="10">
        <f t="shared" si="93"/>
        <v>2.2255821325051741</v>
      </c>
      <c r="BF315" s="10">
        <f t="shared" si="94"/>
        <v>-2.5244178674948259</v>
      </c>
    </row>
    <row r="316" spans="1:58" x14ac:dyDescent="0.2">
      <c r="A316" s="7">
        <v>46054</v>
      </c>
      <c r="B316" s="8">
        <f t="shared" si="90"/>
        <v>2</v>
      </c>
      <c r="C316" s="8">
        <f t="shared" si="91"/>
        <v>2026</v>
      </c>
      <c r="D316" s="11">
        <f t="shared" ca="1" si="137"/>
        <v>35</v>
      </c>
      <c r="E316" s="11">
        <f t="shared" ca="1" si="116"/>
        <v>37</v>
      </c>
      <c r="F316" s="11">
        <f t="shared" ca="1" si="117"/>
        <v>33.528947368421051</v>
      </c>
      <c r="G316" s="9">
        <f t="shared" ca="1" si="92"/>
        <v>2</v>
      </c>
      <c r="H316" s="9">
        <f t="shared" ca="1" si="95"/>
        <v>-1.4710526315789494</v>
      </c>
      <c r="I316" s="11">
        <f t="shared" ca="1" si="145"/>
        <v>36</v>
      </c>
      <c r="J316" s="11">
        <f t="shared" ca="1" si="118"/>
        <v>38</v>
      </c>
      <c r="K316" s="11">
        <f t="shared" ca="1" si="119"/>
        <v>35</v>
      </c>
      <c r="L316" s="9">
        <f t="shared" ca="1" si="96"/>
        <v>2</v>
      </c>
      <c r="M316" s="9">
        <f t="shared" ca="1" si="97"/>
        <v>-1</v>
      </c>
      <c r="N316" s="11">
        <f t="shared" ca="1" si="146"/>
        <v>41</v>
      </c>
      <c r="O316" s="11">
        <f t="shared" ca="1" si="120"/>
        <v>42.25</v>
      </c>
      <c r="P316" s="11">
        <f t="shared" ca="1" si="121"/>
        <v>39</v>
      </c>
      <c r="Q316" s="11">
        <f t="shared" ca="1" si="88"/>
        <v>1.25</v>
      </c>
      <c r="R316" s="9">
        <f t="shared" ca="1" si="89"/>
        <v>-2</v>
      </c>
      <c r="S316" s="11">
        <f t="shared" ca="1" si="138"/>
        <v>32</v>
      </c>
      <c r="T316" s="11">
        <f t="shared" ca="1" si="122"/>
        <v>33.25</v>
      </c>
      <c r="U316" s="11">
        <f t="shared" ca="1" si="123"/>
        <v>31.5</v>
      </c>
      <c r="V316" s="9">
        <f t="shared" ca="1" si="100"/>
        <v>1.25</v>
      </c>
      <c r="W316" s="9">
        <f t="shared" ca="1" si="101"/>
        <v>-0.5</v>
      </c>
      <c r="X316" s="11">
        <f t="shared" ca="1" si="139"/>
        <v>38</v>
      </c>
      <c r="Y316" s="11">
        <f t="shared" ca="1" si="124"/>
        <v>39.25</v>
      </c>
      <c r="Z316" s="11">
        <f t="shared" ca="1" si="125"/>
        <v>35</v>
      </c>
      <c r="AA316" s="9">
        <f t="shared" ca="1" si="102"/>
        <v>1.25</v>
      </c>
      <c r="AB316" s="9">
        <f t="shared" ca="1" si="103"/>
        <v>-3</v>
      </c>
      <c r="AC316" s="11">
        <f t="shared" ca="1" si="140"/>
        <v>40</v>
      </c>
      <c r="AD316" s="11">
        <f t="shared" ca="1" si="126"/>
        <v>41.5</v>
      </c>
      <c r="AE316" s="11">
        <f t="shared" ca="1" si="127"/>
        <v>39</v>
      </c>
      <c r="AF316" s="9">
        <f t="shared" ca="1" si="112"/>
        <v>1.5</v>
      </c>
      <c r="AG316" s="9">
        <f t="shared" ca="1" si="113"/>
        <v>-1</v>
      </c>
      <c r="AH316" s="11">
        <f t="shared" ca="1" si="141"/>
        <v>43</v>
      </c>
      <c r="AI316" s="11">
        <f t="shared" ca="1" si="128"/>
        <v>44.25</v>
      </c>
      <c r="AJ316" s="11">
        <f t="shared" ca="1" si="129"/>
        <v>41.25</v>
      </c>
      <c r="AK316" s="9">
        <f t="shared" ca="1" si="130"/>
        <v>1.25</v>
      </c>
      <c r="AL316" s="9">
        <f t="shared" ca="1" si="115"/>
        <v>-1.75</v>
      </c>
      <c r="AM316" s="11">
        <f t="shared" ca="1" si="142"/>
        <v>51</v>
      </c>
      <c r="AN316" s="11">
        <f t="shared" ca="1" si="131"/>
        <v>53.75</v>
      </c>
      <c r="AO316" s="11">
        <f t="shared" ca="1" si="132"/>
        <v>50.5</v>
      </c>
      <c r="AP316" s="9">
        <f t="shared" ca="1" si="106"/>
        <v>2.75</v>
      </c>
      <c r="AQ316" s="9">
        <f t="shared" ca="1" si="107"/>
        <v>-0.5</v>
      </c>
      <c r="AR316" s="11">
        <f t="shared" ca="1" si="143"/>
        <v>38</v>
      </c>
      <c r="AS316" s="11">
        <f t="shared" ca="1" si="133"/>
        <v>39.5</v>
      </c>
      <c r="AT316" s="11">
        <f t="shared" ca="1" si="134"/>
        <v>36</v>
      </c>
      <c r="AU316" s="9">
        <f t="shared" ca="1" si="108"/>
        <v>1.5</v>
      </c>
      <c r="AV316" s="9">
        <f t="shared" ca="1" si="109"/>
        <v>-2</v>
      </c>
      <c r="AW316" s="11">
        <f t="shared" ca="1" si="144"/>
        <v>41</v>
      </c>
      <c r="AX316" s="11">
        <f t="shared" ca="1" si="135"/>
        <v>42.75</v>
      </c>
      <c r="AY316" s="11">
        <f t="shared" ca="1" si="136"/>
        <v>40</v>
      </c>
      <c r="AZ316" s="9">
        <f t="shared" ca="1" si="110"/>
        <v>1.75</v>
      </c>
      <c r="BA316" s="9">
        <f t="shared" ca="1" si="111"/>
        <v>-1</v>
      </c>
      <c r="BB316" s="10">
        <f>'[1]Monthly Prices'!D316</f>
        <v>47.410943583959906</v>
      </c>
      <c r="BC316" s="10">
        <f>'[1]Monthly Prices'!E316</f>
        <v>50.75</v>
      </c>
      <c r="BD316" s="10">
        <f>'[1]Monthly Prices'!F316</f>
        <v>45</v>
      </c>
      <c r="BE316" s="10">
        <f t="shared" si="93"/>
        <v>3.3390564160400942</v>
      </c>
      <c r="BF316" s="10">
        <f t="shared" si="94"/>
        <v>-2.4109435839599058</v>
      </c>
    </row>
    <row r="317" spans="1:58" x14ac:dyDescent="0.2">
      <c r="A317" s="7">
        <v>46082</v>
      </c>
      <c r="B317" s="8">
        <f t="shared" si="90"/>
        <v>3</v>
      </c>
      <c r="C317" s="8">
        <f t="shared" si="91"/>
        <v>2026</v>
      </c>
      <c r="D317" s="11">
        <f t="shared" ca="1" si="137"/>
        <v>34</v>
      </c>
      <c r="E317" s="11">
        <f t="shared" ca="1" si="116"/>
        <v>34.75</v>
      </c>
      <c r="F317" s="11">
        <f t="shared" ca="1" si="117"/>
        <v>32.304803312629396</v>
      </c>
      <c r="G317" s="9">
        <f t="shared" ca="1" si="92"/>
        <v>0.75</v>
      </c>
      <c r="H317" s="9">
        <f t="shared" ca="1" si="95"/>
        <v>-1.6951966873706041</v>
      </c>
      <c r="I317" s="11">
        <f t="shared" ca="1" si="145"/>
        <v>37</v>
      </c>
      <c r="J317" s="11">
        <f t="shared" ca="1" si="118"/>
        <v>38</v>
      </c>
      <c r="K317" s="11">
        <f t="shared" ca="1" si="119"/>
        <v>35.5</v>
      </c>
      <c r="L317" s="9">
        <f t="shared" ca="1" si="96"/>
        <v>1</v>
      </c>
      <c r="M317" s="9">
        <f t="shared" ca="1" si="97"/>
        <v>-1.5</v>
      </c>
      <c r="N317" s="11">
        <f t="shared" ca="1" si="146"/>
        <v>40</v>
      </c>
      <c r="O317" s="11">
        <f t="shared" ca="1" si="120"/>
        <v>41</v>
      </c>
      <c r="P317" s="11">
        <f t="shared" ca="1" si="121"/>
        <v>38.5</v>
      </c>
      <c r="Q317" s="11">
        <f t="shared" ca="1" si="88"/>
        <v>1</v>
      </c>
      <c r="R317" s="9">
        <f t="shared" ca="1" si="89"/>
        <v>-1.5</v>
      </c>
      <c r="S317" s="11">
        <f t="shared" ca="1" si="138"/>
        <v>32</v>
      </c>
      <c r="T317" s="11">
        <f t="shared" ca="1" si="122"/>
        <v>32.5</v>
      </c>
      <c r="U317" s="11">
        <f t="shared" ca="1" si="123"/>
        <v>30.5</v>
      </c>
      <c r="V317" s="9">
        <f t="shared" ca="1" si="100"/>
        <v>0.5</v>
      </c>
      <c r="W317" s="9">
        <f t="shared" ca="1" si="101"/>
        <v>-1.5</v>
      </c>
      <c r="X317" s="11">
        <f t="shared" ca="1" si="139"/>
        <v>37</v>
      </c>
      <c r="Y317" s="11">
        <f t="shared" ca="1" si="124"/>
        <v>37.75</v>
      </c>
      <c r="Z317" s="11">
        <f t="shared" ca="1" si="125"/>
        <v>35.75</v>
      </c>
      <c r="AA317" s="9">
        <f t="shared" ca="1" si="102"/>
        <v>0.75</v>
      </c>
      <c r="AB317" s="9">
        <f t="shared" ca="1" si="103"/>
        <v>-1.25</v>
      </c>
      <c r="AC317" s="11">
        <f t="shared" ca="1" si="140"/>
        <v>39</v>
      </c>
      <c r="AD317" s="11">
        <f t="shared" ca="1" si="126"/>
        <v>40</v>
      </c>
      <c r="AE317" s="11">
        <f t="shared" ca="1" si="127"/>
        <v>38.5</v>
      </c>
      <c r="AF317" s="9">
        <f t="shared" ca="1" si="112"/>
        <v>1</v>
      </c>
      <c r="AG317" s="9">
        <f t="shared" ca="1" si="113"/>
        <v>-0.5</v>
      </c>
      <c r="AH317" s="11">
        <f t="shared" ca="1" si="141"/>
        <v>43</v>
      </c>
      <c r="AI317" s="11">
        <f t="shared" ca="1" si="128"/>
        <v>44</v>
      </c>
      <c r="AJ317" s="11">
        <f t="shared" ca="1" si="129"/>
        <v>41.25</v>
      </c>
      <c r="AK317" s="9">
        <f t="shared" ca="1" si="130"/>
        <v>1</v>
      </c>
      <c r="AL317" s="9">
        <f t="shared" ca="1" si="115"/>
        <v>-1.75</v>
      </c>
      <c r="AM317" s="11">
        <f t="shared" ca="1" si="142"/>
        <v>52</v>
      </c>
      <c r="AN317" s="11">
        <f t="shared" ca="1" si="131"/>
        <v>53.5</v>
      </c>
      <c r="AO317" s="11">
        <f t="shared" ca="1" si="132"/>
        <v>50.25</v>
      </c>
      <c r="AP317" s="9">
        <f t="shared" ca="1" si="106"/>
        <v>1.5</v>
      </c>
      <c r="AQ317" s="9">
        <f t="shared" ca="1" si="107"/>
        <v>-1.75</v>
      </c>
      <c r="AR317" s="11">
        <f t="shared" ca="1" si="143"/>
        <v>38</v>
      </c>
      <c r="AS317" s="11">
        <f t="shared" ca="1" si="133"/>
        <v>39.25</v>
      </c>
      <c r="AT317" s="11">
        <f t="shared" ca="1" si="134"/>
        <v>36.25</v>
      </c>
      <c r="AU317" s="9">
        <f t="shared" ca="1" si="108"/>
        <v>1.25</v>
      </c>
      <c r="AV317" s="9">
        <f t="shared" ca="1" si="109"/>
        <v>-1.75</v>
      </c>
      <c r="AW317" s="11">
        <f t="shared" ca="1" si="144"/>
        <v>42</v>
      </c>
      <c r="AX317" s="11">
        <f t="shared" ca="1" si="135"/>
        <v>43</v>
      </c>
      <c r="AY317" s="11">
        <f t="shared" ca="1" si="136"/>
        <v>40.75</v>
      </c>
      <c r="AZ317" s="9">
        <f t="shared" ca="1" si="110"/>
        <v>1</v>
      </c>
      <c r="BA317" s="9">
        <f t="shared" ca="1" si="111"/>
        <v>-1.25</v>
      </c>
      <c r="BB317" s="10">
        <f>'[1]Monthly Prices'!D317</f>
        <v>47.740738778467914</v>
      </c>
      <c r="BC317" s="10">
        <f>'[1]Monthly Prices'!E317</f>
        <v>51.25</v>
      </c>
      <c r="BD317" s="10">
        <f>'[1]Monthly Prices'!F317</f>
        <v>43</v>
      </c>
      <c r="BE317" s="10">
        <f t="shared" si="93"/>
        <v>3.5092612215320855</v>
      </c>
      <c r="BF317" s="10">
        <f t="shared" si="94"/>
        <v>-4.7407387784679145</v>
      </c>
    </row>
    <row r="318" spans="1:58" x14ac:dyDescent="0.2">
      <c r="A318" s="7">
        <v>46113</v>
      </c>
      <c r="B318" s="8">
        <f t="shared" si="90"/>
        <v>4</v>
      </c>
      <c r="C318" s="8">
        <f t="shared" si="91"/>
        <v>2026</v>
      </c>
      <c r="D318" s="11">
        <f t="shared" ca="1" si="137"/>
        <v>36</v>
      </c>
      <c r="E318" s="11">
        <f t="shared" ca="1" si="116"/>
        <v>37.75</v>
      </c>
      <c r="F318" s="11">
        <f t="shared" ca="1" si="117"/>
        <v>34.900836409204828</v>
      </c>
      <c r="G318" s="9">
        <f t="shared" ca="1" si="92"/>
        <v>1.75</v>
      </c>
      <c r="H318" s="9">
        <f t="shared" ca="1" si="95"/>
        <v>-1.0991635907951718</v>
      </c>
      <c r="I318" s="11">
        <f t="shared" ca="1" si="145"/>
        <v>37</v>
      </c>
      <c r="J318" s="11">
        <f t="shared" ca="1" si="118"/>
        <v>38.25</v>
      </c>
      <c r="K318" s="11">
        <f t="shared" ca="1" si="119"/>
        <v>36</v>
      </c>
      <c r="L318" s="9">
        <f t="shared" ca="1" si="96"/>
        <v>1.25</v>
      </c>
      <c r="M318" s="9">
        <f t="shared" ca="1" si="97"/>
        <v>-1</v>
      </c>
      <c r="N318" s="11">
        <f t="shared" ca="1" si="146"/>
        <v>40</v>
      </c>
      <c r="O318" s="11">
        <f t="shared" ca="1" si="120"/>
        <v>40.25</v>
      </c>
      <c r="P318" s="11">
        <f t="shared" ca="1" si="121"/>
        <v>39.5</v>
      </c>
      <c r="Q318" s="11">
        <f t="shared" ca="1" si="88"/>
        <v>0.25</v>
      </c>
      <c r="R318" s="9">
        <f t="shared" ca="1" si="89"/>
        <v>-0.5</v>
      </c>
      <c r="S318" s="11">
        <f t="shared" ca="1" si="138"/>
        <v>31</v>
      </c>
      <c r="T318" s="11">
        <f t="shared" ca="1" si="122"/>
        <v>31</v>
      </c>
      <c r="U318" s="11">
        <f t="shared" ca="1" si="123"/>
        <v>31</v>
      </c>
      <c r="V318" s="9">
        <f t="shared" ca="1" si="100"/>
        <v>0</v>
      </c>
      <c r="W318" s="9">
        <f t="shared" ca="1" si="101"/>
        <v>0</v>
      </c>
      <c r="X318" s="11">
        <f t="shared" ca="1" si="139"/>
        <v>37</v>
      </c>
      <c r="Y318" s="11">
        <f t="shared" ca="1" si="124"/>
        <v>37</v>
      </c>
      <c r="Z318" s="11">
        <f t="shared" ca="1" si="125"/>
        <v>37</v>
      </c>
      <c r="AA318" s="9">
        <f t="shared" ca="1" si="102"/>
        <v>0</v>
      </c>
      <c r="AB318" s="9">
        <f t="shared" ca="1" si="103"/>
        <v>0</v>
      </c>
      <c r="AC318" s="11">
        <f t="shared" ca="1" si="140"/>
        <v>41</v>
      </c>
      <c r="AD318" s="11">
        <f t="shared" ca="1" si="126"/>
        <v>41.75</v>
      </c>
      <c r="AE318" s="11">
        <f t="shared" ca="1" si="127"/>
        <v>40.25</v>
      </c>
      <c r="AF318" s="9">
        <f t="shared" ca="1" si="112"/>
        <v>0.75</v>
      </c>
      <c r="AG318" s="9">
        <f t="shared" ca="1" si="113"/>
        <v>-0.75</v>
      </c>
      <c r="AH318" s="11">
        <f t="shared" ca="1" si="141"/>
        <v>25</v>
      </c>
      <c r="AI318" s="11">
        <f t="shared" ca="1" si="128"/>
        <v>25.25</v>
      </c>
      <c r="AJ318" s="11">
        <f t="shared" ca="1" si="129"/>
        <v>25</v>
      </c>
      <c r="AK318" s="9">
        <f t="shared" ca="1" si="130"/>
        <v>0.25</v>
      </c>
      <c r="AL318" s="9">
        <f t="shared" ca="1" si="115"/>
        <v>0</v>
      </c>
      <c r="AM318" s="11">
        <f t="shared" ca="1" si="142"/>
        <v>37</v>
      </c>
      <c r="AN318" s="11">
        <f t="shared" ca="1" si="131"/>
        <v>38.25</v>
      </c>
      <c r="AO318" s="11">
        <f t="shared" ca="1" si="132"/>
        <v>35.75</v>
      </c>
      <c r="AP318" s="9">
        <f t="shared" ca="1" si="106"/>
        <v>1.25</v>
      </c>
      <c r="AQ318" s="9">
        <f t="shared" ca="1" si="107"/>
        <v>-1.25</v>
      </c>
      <c r="AR318" s="11">
        <f t="shared" ca="1" si="143"/>
        <v>21</v>
      </c>
      <c r="AS318" s="11">
        <f t="shared" ca="1" si="133"/>
        <v>21.5</v>
      </c>
      <c r="AT318" s="11">
        <f t="shared" ca="1" si="134"/>
        <v>20.25</v>
      </c>
      <c r="AU318" s="9">
        <f t="shared" ca="1" si="108"/>
        <v>0.5</v>
      </c>
      <c r="AV318" s="9">
        <f t="shared" ca="1" si="109"/>
        <v>-0.75</v>
      </c>
      <c r="AW318" s="11">
        <f t="shared" ca="1" si="144"/>
        <v>24</v>
      </c>
      <c r="AX318" s="11">
        <f t="shared" ca="1" si="135"/>
        <v>24.25</v>
      </c>
      <c r="AY318" s="11">
        <f t="shared" ca="1" si="136"/>
        <v>24</v>
      </c>
      <c r="AZ318" s="9">
        <f t="shared" ca="1" si="110"/>
        <v>0.25</v>
      </c>
      <c r="BA318" s="9">
        <f t="shared" ca="1" si="111"/>
        <v>0</v>
      </c>
      <c r="BB318" s="10">
        <f>'[1]Monthly Prices'!D318</f>
        <v>51.41348858282069</v>
      </c>
      <c r="BC318" s="10">
        <f>'[1]Monthly Prices'!E318</f>
        <v>58.25</v>
      </c>
      <c r="BD318" s="10">
        <f>'[1]Monthly Prices'!F318</f>
        <v>46</v>
      </c>
      <c r="BE318" s="10">
        <f t="shared" si="93"/>
        <v>6.8365114171793095</v>
      </c>
      <c r="BF318" s="10">
        <f t="shared" si="94"/>
        <v>-5.4134885828206905</v>
      </c>
    </row>
    <row r="319" spans="1:58" x14ac:dyDescent="0.2">
      <c r="A319" s="7">
        <v>46143</v>
      </c>
      <c r="B319" s="8">
        <f t="shared" si="90"/>
        <v>5</v>
      </c>
      <c r="C319" s="8">
        <f t="shared" si="91"/>
        <v>2026</v>
      </c>
      <c r="D319" s="11">
        <f t="shared" ca="1" si="137"/>
        <v>38</v>
      </c>
      <c r="E319" s="11">
        <f t="shared" ca="1" si="116"/>
        <v>38.5</v>
      </c>
      <c r="F319" s="11">
        <f t="shared" ca="1" si="117"/>
        <v>37.424766233766235</v>
      </c>
      <c r="G319" s="9">
        <f t="shared" ca="1" si="92"/>
        <v>0.5</v>
      </c>
      <c r="H319" s="9">
        <f t="shared" ca="1" si="95"/>
        <v>-0.57523376623376521</v>
      </c>
      <c r="I319" s="11">
        <f t="shared" ca="1" si="145"/>
        <v>39</v>
      </c>
      <c r="J319" s="11">
        <f t="shared" ca="1" si="118"/>
        <v>39.25</v>
      </c>
      <c r="K319" s="11">
        <f t="shared" ca="1" si="119"/>
        <v>38.25</v>
      </c>
      <c r="L319" s="9">
        <f t="shared" ca="1" si="96"/>
        <v>0.25</v>
      </c>
      <c r="M319" s="9">
        <f t="shared" ca="1" si="97"/>
        <v>-0.75</v>
      </c>
      <c r="N319" s="11">
        <f t="shared" ca="1" si="146"/>
        <v>41</v>
      </c>
      <c r="O319" s="11">
        <f t="shared" ca="1" si="120"/>
        <v>41</v>
      </c>
      <c r="P319" s="11">
        <f t="shared" ca="1" si="121"/>
        <v>40.75</v>
      </c>
      <c r="Q319" s="11">
        <f t="shared" ca="1" si="88"/>
        <v>0</v>
      </c>
      <c r="R319" s="9">
        <f t="shared" ca="1" si="89"/>
        <v>-0.25</v>
      </c>
      <c r="S319" s="11">
        <f t="shared" ca="1" si="138"/>
        <v>32</v>
      </c>
      <c r="T319" s="11">
        <f t="shared" ca="1" si="122"/>
        <v>32.5</v>
      </c>
      <c r="U319" s="11">
        <f t="shared" ca="1" si="123"/>
        <v>31.5</v>
      </c>
      <c r="V319" s="9">
        <f t="shared" ca="1" si="100"/>
        <v>0.5</v>
      </c>
      <c r="W319" s="9">
        <f t="shared" ca="1" si="101"/>
        <v>-0.5</v>
      </c>
      <c r="X319" s="11">
        <f t="shared" ca="1" si="139"/>
        <v>37</v>
      </c>
      <c r="Y319" s="11">
        <f t="shared" ca="1" si="124"/>
        <v>37</v>
      </c>
      <c r="Z319" s="11">
        <f t="shared" ca="1" si="125"/>
        <v>37</v>
      </c>
      <c r="AA319" s="9">
        <f t="shared" ca="1" si="102"/>
        <v>0</v>
      </c>
      <c r="AB319" s="9">
        <f t="shared" ca="1" si="103"/>
        <v>0</v>
      </c>
      <c r="AC319" s="11">
        <f t="shared" ca="1" si="140"/>
        <v>42</v>
      </c>
      <c r="AD319" s="11">
        <f t="shared" ca="1" si="126"/>
        <v>43</v>
      </c>
      <c r="AE319" s="11">
        <f t="shared" ca="1" si="127"/>
        <v>40.75</v>
      </c>
      <c r="AF319" s="9">
        <f t="shared" ca="1" si="112"/>
        <v>1</v>
      </c>
      <c r="AG319" s="9">
        <f t="shared" ca="1" si="113"/>
        <v>-1.25</v>
      </c>
      <c r="AH319" s="11">
        <f t="shared" ca="1" si="141"/>
        <v>34</v>
      </c>
      <c r="AI319" s="11">
        <f t="shared" ca="1" si="128"/>
        <v>34.25</v>
      </c>
      <c r="AJ319" s="11">
        <f t="shared" ca="1" si="129"/>
        <v>34</v>
      </c>
      <c r="AK319" s="9">
        <f t="shared" ca="1" si="130"/>
        <v>0.25</v>
      </c>
      <c r="AL319" s="9">
        <f t="shared" ca="1" si="115"/>
        <v>0</v>
      </c>
      <c r="AM319" s="11">
        <f t="shared" ca="1" si="142"/>
        <v>48</v>
      </c>
      <c r="AN319" s="11">
        <f t="shared" ca="1" si="131"/>
        <v>49.5</v>
      </c>
      <c r="AO319" s="11">
        <f t="shared" ca="1" si="132"/>
        <v>46</v>
      </c>
      <c r="AP319" s="9">
        <f t="shared" ca="1" si="106"/>
        <v>1.5</v>
      </c>
      <c r="AQ319" s="9">
        <f t="shared" ca="1" si="107"/>
        <v>-2</v>
      </c>
      <c r="AR319" s="11">
        <f t="shared" ca="1" si="143"/>
        <v>28</v>
      </c>
      <c r="AS319" s="11">
        <f t="shared" ca="1" si="133"/>
        <v>28</v>
      </c>
      <c r="AT319" s="11">
        <f t="shared" ca="1" si="134"/>
        <v>28</v>
      </c>
      <c r="AU319" s="9">
        <f t="shared" ca="1" si="108"/>
        <v>0</v>
      </c>
      <c r="AV319" s="9">
        <f t="shared" ca="1" si="109"/>
        <v>0</v>
      </c>
      <c r="AW319" s="11">
        <f t="shared" ca="1" si="144"/>
        <v>31</v>
      </c>
      <c r="AX319" s="11">
        <f t="shared" ca="1" si="135"/>
        <v>31.25</v>
      </c>
      <c r="AY319" s="11">
        <f t="shared" ca="1" si="136"/>
        <v>31</v>
      </c>
      <c r="AZ319" s="9">
        <f t="shared" ca="1" si="110"/>
        <v>0.25</v>
      </c>
      <c r="BA319" s="9">
        <f t="shared" ca="1" si="111"/>
        <v>0</v>
      </c>
      <c r="BB319" s="10">
        <f>'[1]Monthly Prices'!D319</f>
        <v>51.409475367965371</v>
      </c>
      <c r="BC319" s="10">
        <f>'[1]Monthly Prices'!E319</f>
        <v>54.25</v>
      </c>
      <c r="BD319" s="10">
        <f>'[1]Monthly Prices'!F319</f>
        <v>48.75</v>
      </c>
      <c r="BE319" s="10">
        <f t="shared" si="93"/>
        <v>2.8405246320346293</v>
      </c>
      <c r="BF319" s="10">
        <f t="shared" si="94"/>
        <v>-2.6594753679653707</v>
      </c>
    </row>
    <row r="320" spans="1:58" x14ac:dyDescent="0.2">
      <c r="A320" s="7">
        <v>46174</v>
      </c>
      <c r="B320" s="8">
        <f t="shared" si="90"/>
        <v>6</v>
      </c>
      <c r="C320" s="8">
        <f t="shared" si="91"/>
        <v>2026</v>
      </c>
      <c r="D320" s="11">
        <f t="shared" ca="1" si="137"/>
        <v>34</v>
      </c>
      <c r="E320" s="11">
        <f t="shared" ca="1" si="116"/>
        <v>35.25</v>
      </c>
      <c r="F320" s="11">
        <f t="shared" ca="1" si="117"/>
        <v>32.790992891319206</v>
      </c>
      <c r="G320" s="9">
        <f t="shared" ca="1" si="92"/>
        <v>1.25</v>
      </c>
      <c r="H320" s="9">
        <f t="shared" ca="1" si="95"/>
        <v>-1.2090071086807939</v>
      </c>
      <c r="I320" s="11">
        <f t="shared" ca="1" si="145"/>
        <v>36</v>
      </c>
      <c r="J320" s="11">
        <f t="shared" ca="1" si="118"/>
        <v>37.25</v>
      </c>
      <c r="K320" s="11">
        <f t="shared" ca="1" si="119"/>
        <v>34.75</v>
      </c>
      <c r="L320" s="9">
        <f t="shared" ca="1" si="96"/>
        <v>1.25</v>
      </c>
      <c r="M320" s="9">
        <f t="shared" ca="1" si="97"/>
        <v>-1.25</v>
      </c>
      <c r="N320" s="11">
        <f t="shared" ca="1" si="146"/>
        <v>40</v>
      </c>
      <c r="O320" s="11">
        <f t="shared" ca="1" si="120"/>
        <v>40.5</v>
      </c>
      <c r="P320" s="11">
        <f t="shared" ca="1" si="121"/>
        <v>39.25</v>
      </c>
      <c r="Q320" s="11">
        <f t="shared" ref="Q320:Q383" ca="1" si="147">O320-N320</f>
        <v>0.5</v>
      </c>
      <c r="R320" s="9">
        <f t="shared" ref="R320:R383" ca="1" si="148">P320-N320</f>
        <v>-0.75</v>
      </c>
      <c r="S320" s="11">
        <f t="shared" ca="1" si="138"/>
        <v>32</v>
      </c>
      <c r="T320" s="11">
        <f t="shared" ca="1" si="122"/>
        <v>32.25</v>
      </c>
      <c r="U320" s="11">
        <f t="shared" ca="1" si="123"/>
        <v>31.25</v>
      </c>
      <c r="V320" s="9">
        <f t="shared" ca="1" si="100"/>
        <v>0.25</v>
      </c>
      <c r="W320" s="9">
        <f t="shared" ca="1" si="101"/>
        <v>-0.75</v>
      </c>
      <c r="X320" s="11">
        <f t="shared" ca="1" si="139"/>
        <v>37</v>
      </c>
      <c r="Y320" s="11">
        <f t="shared" ca="1" si="124"/>
        <v>37</v>
      </c>
      <c r="Z320" s="11">
        <f t="shared" ca="1" si="125"/>
        <v>37</v>
      </c>
      <c r="AA320" s="9">
        <f t="shared" ca="1" si="102"/>
        <v>0</v>
      </c>
      <c r="AB320" s="9">
        <f t="shared" ca="1" si="103"/>
        <v>0</v>
      </c>
      <c r="AC320" s="11">
        <f t="shared" ca="1" si="140"/>
        <v>40</v>
      </c>
      <c r="AD320" s="11">
        <f t="shared" ca="1" si="126"/>
        <v>40.5</v>
      </c>
      <c r="AE320" s="11">
        <f t="shared" ca="1" si="127"/>
        <v>39.75</v>
      </c>
      <c r="AF320" s="9">
        <f t="shared" ca="1" si="112"/>
        <v>0.5</v>
      </c>
      <c r="AG320" s="9">
        <f t="shared" ca="1" si="113"/>
        <v>-0.25</v>
      </c>
      <c r="AH320" s="11">
        <f t="shared" ca="1" si="141"/>
        <v>45</v>
      </c>
      <c r="AI320" s="11">
        <f t="shared" ca="1" si="128"/>
        <v>45.5</v>
      </c>
      <c r="AJ320" s="11">
        <f t="shared" ca="1" si="129"/>
        <v>44.25</v>
      </c>
      <c r="AK320" s="9">
        <f t="shared" ca="1" si="130"/>
        <v>0.5</v>
      </c>
      <c r="AL320" s="9">
        <f t="shared" ca="1" si="115"/>
        <v>-0.75</v>
      </c>
      <c r="AM320" s="11">
        <f t="shared" ca="1" si="142"/>
        <v>54</v>
      </c>
      <c r="AN320" s="11">
        <f t="shared" ca="1" si="131"/>
        <v>56.75</v>
      </c>
      <c r="AO320" s="11">
        <f t="shared" ca="1" si="132"/>
        <v>52.75</v>
      </c>
      <c r="AP320" s="9">
        <f t="shared" ca="1" si="106"/>
        <v>2.75</v>
      </c>
      <c r="AQ320" s="9">
        <f t="shared" ca="1" si="107"/>
        <v>-1.25</v>
      </c>
      <c r="AR320" s="11">
        <f t="shared" ca="1" si="143"/>
        <v>40</v>
      </c>
      <c r="AS320" s="11">
        <f t="shared" ca="1" si="133"/>
        <v>40.25</v>
      </c>
      <c r="AT320" s="11">
        <f t="shared" ca="1" si="134"/>
        <v>39.5</v>
      </c>
      <c r="AU320" s="9">
        <f t="shared" ca="1" si="108"/>
        <v>0.25</v>
      </c>
      <c r="AV320" s="9">
        <f t="shared" ca="1" si="109"/>
        <v>-0.5</v>
      </c>
      <c r="AW320" s="11">
        <f t="shared" ca="1" si="144"/>
        <v>43</v>
      </c>
      <c r="AX320" s="11">
        <f t="shared" ca="1" si="135"/>
        <v>43.5</v>
      </c>
      <c r="AY320" s="11">
        <f t="shared" ca="1" si="136"/>
        <v>42.5</v>
      </c>
      <c r="AZ320" s="9">
        <f t="shared" ca="1" si="110"/>
        <v>0.5</v>
      </c>
      <c r="BA320" s="9">
        <f t="shared" ca="1" si="111"/>
        <v>-0.5</v>
      </c>
      <c r="BB320" s="10">
        <f>'[1]Monthly Prices'!D320</f>
        <v>47.389304773296878</v>
      </c>
      <c r="BC320" s="10">
        <f>'[1]Monthly Prices'!E320</f>
        <v>53.75</v>
      </c>
      <c r="BD320" s="10">
        <f>'[1]Monthly Prices'!F320</f>
        <v>41</v>
      </c>
      <c r="BE320" s="10">
        <f t="shared" si="93"/>
        <v>6.3606952267031218</v>
      </c>
      <c r="BF320" s="10">
        <f t="shared" si="94"/>
        <v>-6.3893047732968782</v>
      </c>
    </row>
    <row r="321" spans="1:58" x14ac:dyDescent="0.2">
      <c r="A321" s="7">
        <v>46204</v>
      </c>
      <c r="B321" s="8">
        <f t="shared" si="90"/>
        <v>7</v>
      </c>
      <c r="C321" s="8">
        <f t="shared" si="91"/>
        <v>2026</v>
      </c>
      <c r="D321" s="11">
        <f t="shared" ca="1" si="137"/>
        <v>33</v>
      </c>
      <c r="E321" s="11">
        <f t="shared" ca="1" si="116"/>
        <v>34.5</v>
      </c>
      <c r="F321" s="11">
        <f t="shared" ca="1" si="117"/>
        <v>32.223298701298702</v>
      </c>
      <c r="G321" s="9">
        <f t="shared" ca="1" si="92"/>
        <v>1.5</v>
      </c>
      <c r="H321" s="9">
        <f t="shared" ca="1" si="95"/>
        <v>-0.77670129870129756</v>
      </c>
      <c r="I321" s="11">
        <f t="shared" ca="1" si="145"/>
        <v>36</v>
      </c>
      <c r="J321" s="11">
        <f t="shared" ca="1" si="118"/>
        <v>37.5</v>
      </c>
      <c r="K321" s="11">
        <f t="shared" ca="1" si="119"/>
        <v>34.75</v>
      </c>
      <c r="L321" s="9">
        <f t="shared" ca="1" si="96"/>
        <v>1.5</v>
      </c>
      <c r="M321" s="9">
        <f t="shared" ca="1" si="97"/>
        <v>-1.25</v>
      </c>
      <c r="N321" s="11">
        <f t="shared" ca="1" si="146"/>
        <v>39</v>
      </c>
      <c r="O321" s="11">
        <f t="shared" ca="1" si="120"/>
        <v>41.25</v>
      </c>
      <c r="P321" s="11">
        <f t="shared" ca="1" si="121"/>
        <v>37.75</v>
      </c>
      <c r="Q321" s="11">
        <f t="shared" ca="1" si="147"/>
        <v>2.25</v>
      </c>
      <c r="R321" s="9">
        <f t="shared" ca="1" si="148"/>
        <v>-1.25</v>
      </c>
      <c r="S321" s="11">
        <f t="shared" ca="1" si="138"/>
        <v>31</v>
      </c>
      <c r="T321" s="11">
        <f t="shared" ca="1" si="122"/>
        <v>31.5</v>
      </c>
      <c r="U321" s="11">
        <f t="shared" ca="1" si="123"/>
        <v>30.25</v>
      </c>
      <c r="V321" s="9">
        <f t="shared" ca="1" si="100"/>
        <v>0.5</v>
      </c>
      <c r="W321" s="9">
        <f t="shared" ca="1" si="101"/>
        <v>-0.75</v>
      </c>
      <c r="X321" s="11">
        <f t="shared" ca="1" si="139"/>
        <v>36</v>
      </c>
      <c r="Y321" s="11">
        <f t="shared" ca="1" si="124"/>
        <v>37.25</v>
      </c>
      <c r="Z321" s="11">
        <f t="shared" ca="1" si="125"/>
        <v>34.75</v>
      </c>
      <c r="AA321" s="9">
        <f t="shared" ca="1" si="102"/>
        <v>1.25</v>
      </c>
      <c r="AB321" s="9">
        <f t="shared" ca="1" si="103"/>
        <v>-1.25</v>
      </c>
      <c r="AC321" s="11">
        <f t="shared" ca="1" si="140"/>
        <v>39</v>
      </c>
      <c r="AD321" s="11">
        <f t="shared" ca="1" si="126"/>
        <v>39.5</v>
      </c>
      <c r="AE321" s="11">
        <f t="shared" ca="1" si="127"/>
        <v>38.5</v>
      </c>
      <c r="AF321" s="9">
        <f t="shared" ca="1" si="112"/>
        <v>0.5</v>
      </c>
      <c r="AG321" s="9">
        <f t="shared" ca="1" si="113"/>
        <v>-0.5</v>
      </c>
      <c r="AH321" s="11">
        <f t="shared" ca="1" si="141"/>
        <v>48</v>
      </c>
      <c r="AI321" s="11">
        <f t="shared" ca="1" si="128"/>
        <v>49.5</v>
      </c>
      <c r="AJ321" s="11">
        <f t="shared" ca="1" si="129"/>
        <v>47</v>
      </c>
      <c r="AK321" s="9">
        <f t="shared" ca="1" si="130"/>
        <v>1.5</v>
      </c>
      <c r="AL321" s="9">
        <f t="shared" ca="1" si="115"/>
        <v>-1</v>
      </c>
      <c r="AM321" s="11">
        <f t="shared" ca="1" si="142"/>
        <v>56</v>
      </c>
      <c r="AN321" s="11">
        <f t="shared" ca="1" si="131"/>
        <v>57.25</v>
      </c>
      <c r="AO321" s="11">
        <f t="shared" ca="1" si="132"/>
        <v>52.25</v>
      </c>
      <c r="AP321" s="9">
        <f t="shared" ca="1" si="106"/>
        <v>1.25</v>
      </c>
      <c r="AQ321" s="9">
        <f t="shared" ca="1" si="107"/>
        <v>-3.75</v>
      </c>
      <c r="AR321" s="11">
        <f t="shared" ca="1" si="143"/>
        <v>43</v>
      </c>
      <c r="AS321" s="11">
        <f t="shared" ca="1" si="133"/>
        <v>43.5</v>
      </c>
      <c r="AT321" s="11">
        <f t="shared" ca="1" si="134"/>
        <v>42.25</v>
      </c>
      <c r="AU321" s="9">
        <f t="shared" ca="1" si="108"/>
        <v>0.5</v>
      </c>
      <c r="AV321" s="9">
        <f t="shared" ca="1" si="109"/>
        <v>-0.75</v>
      </c>
      <c r="AW321" s="11">
        <f t="shared" ca="1" si="144"/>
        <v>46</v>
      </c>
      <c r="AX321" s="11">
        <f t="shared" ca="1" si="135"/>
        <v>46.5</v>
      </c>
      <c r="AY321" s="11">
        <f t="shared" ca="1" si="136"/>
        <v>45.75</v>
      </c>
      <c r="AZ321" s="9">
        <f t="shared" ca="1" si="110"/>
        <v>0.5</v>
      </c>
      <c r="BA321" s="9">
        <f t="shared" ca="1" si="111"/>
        <v>-0.25</v>
      </c>
      <c r="BB321" s="10">
        <f>'[1]Monthly Prices'!D321</f>
        <v>46.548650865800873</v>
      </c>
      <c r="BC321" s="10">
        <f>'[1]Monthly Prices'!E321</f>
        <v>51.75</v>
      </c>
      <c r="BD321" s="10">
        <f>'[1]Monthly Prices'!F321</f>
        <v>42.5</v>
      </c>
      <c r="BE321" s="10">
        <f t="shared" si="93"/>
        <v>5.2013491341991269</v>
      </c>
      <c r="BF321" s="10">
        <f t="shared" si="94"/>
        <v>-4.0486508658008731</v>
      </c>
    </row>
    <row r="322" spans="1:58" x14ac:dyDescent="0.2">
      <c r="A322" s="7">
        <v>46235</v>
      </c>
      <c r="B322" s="8">
        <f t="shared" si="90"/>
        <v>8</v>
      </c>
      <c r="C322" s="8">
        <f t="shared" si="91"/>
        <v>2026</v>
      </c>
      <c r="D322" s="11">
        <f t="shared" ca="1" si="137"/>
        <v>35</v>
      </c>
      <c r="E322" s="11">
        <f t="shared" ca="1" si="116"/>
        <v>36.25</v>
      </c>
      <c r="F322" s="11">
        <f t="shared" ca="1" si="117"/>
        <v>33.612508940335026</v>
      </c>
      <c r="G322" s="9">
        <f t="shared" ca="1" si="92"/>
        <v>1.25</v>
      </c>
      <c r="H322" s="9">
        <f t="shared" ca="1" si="95"/>
        <v>-1.3874910596649741</v>
      </c>
      <c r="I322" s="11">
        <f t="shared" ca="1" si="145"/>
        <v>37</v>
      </c>
      <c r="J322" s="11">
        <f t="shared" ca="1" si="118"/>
        <v>38.25</v>
      </c>
      <c r="K322" s="11">
        <f t="shared" ca="1" si="119"/>
        <v>35.75</v>
      </c>
      <c r="L322" s="9">
        <f t="shared" ca="1" si="96"/>
        <v>1.25</v>
      </c>
      <c r="M322" s="9">
        <f t="shared" ca="1" si="97"/>
        <v>-1.25</v>
      </c>
      <c r="N322" s="11">
        <f t="shared" ca="1" si="146"/>
        <v>41</v>
      </c>
      <c r="O322" s="11">
        <f t="shared" ca="1" si="120"/>
        <v>41.25</v>
      </c>
      <c r="P322" s="11">
        <f t="shared" ca="1" si="121"/>
        <v>41</v>
      </c>
      <c r="Q322" s="11">
        <f t="shared" ca="1" si="147"/>
        <v>0.25</v>
      </c>
      <c r="R322" s="9">
        <f t="shared" ca="1" si="148"/>
        <v>0</v>
      </c>
      <c r="S322" s="11">
        <f t="shared" ca="1" si="138"/>
        <v>31</v>
      </c>
      <c r="T322" s="11">
        <f t="shared" ca="1" si="122"/>
        <v>31</v>
      </c>
      <c r="U322" s="11">
        <f t="shared" ca="1" si="123"/>
        <v>31</v>
      </c>
      <c r="V322" s="9">
        <f t="shared" ca="1" si="100"/>
        <v>0</v>
      </c>
      <c r="W322" s="9">
        <f t="shared" ca="1" si="101"/>
        <v>0</v>
      </c>
      <c r="X322" s="11">
        <f t="shared" ca="1" si="139"/>
        <v>37</v>
      </c>
      <c r="Y322" s="11">
        <f t="shared" ca="1" si="124"/>
        <v>37</v>
      </c>
      <c r="Z322" s="11">
        <f t="shared" ca="1" si="125"/>
        <v>37</v>
      </c>
      <c r="AA322" s="9">
        <f t="shared" ca="1" si="102"/>
        <v>0</v>
      </c>
      <c r="AB322" s="9">
        <f t="shared" ca="1" si="103"/>
        <v>0</v>
      </c>
      <c r="AC322" s="11">
        <f t="shared" ca="1" si="140"/>
        <v>40</v>
      </c>
      <c r="AD322" s="11">
        <f t="shared" ca="1" si="126"/>
        <v>40.25</v>
      </c>
      <c r="AE322" s="11">
        <f t="shared" ca="1" si="127"/>
        <v>38.75</v>
      </c>
      <c r="AF322" s="9">
        <f t="shared" ca="1" si="112"/>
        <v>0.25</v>
      </c>
      <c r="AG322" s="9">
        <f t="shared" ca="1" si="113"/>
        <v>-1.25</v>
      </c>
      <c r="AH322" s="11">
        <f t="shared" ca="1" si="141"/>
        <v>43</v>
      </c>
      <c r="AI322" s="11">
        <f t="shared" ca="1" si="128"/>
        <v>43.25</v>
      </c>
      <c r="AJ322" s="11">
        <f t="shared" ca="1" si="129"/>
        <v>43</v>
      </c>
      <c r="AK322" s="9">
        <f t="shared" ca="1" si="130"/>
        <v>0.25</v>
      </c>
      <c r="AL322" s="9">
        <f t="shared" ca="1" si="115"/>
        <v>0</v>
      </c>
      <c r="AM322" s="11">
        <f t="shared" ca="1" si="142"/>
        <v>50</v>
      </c>
      <c r="AN322" s="11">
        <f t="shared" ca="1" si="131"/>
        <v>50.75</v>
      </c>
      <c r="AO322" s="11">
        <f t="shared" ca="1" si="132"/>
        <v>49</v>
      </c>
      <c r="AP322" s="9">
        <f t="shared" ca="1" si="106"/>
        <v>0.75</v>
      </c>
      <c r="AQ322" s="9">
        <f t="shared" ca="1" si="107"/>
        <v>-1</v>
      </c>
      <c r="AR322" s="11">
        <f t="shared" ca="1" si="143"/>
        <v>37</v>
      </c>
      <c r="AS322" s="11">
        <f t="shared" ca="1" si="133"/>
        <v>37</v>
      </c>
      <c r="AT322" s="11">
        <f t="shared" ca="1" si="134"/>
        <v>37</v>
      </c>
      <c r="AU322" s="9">
        <f t="shared" ca="1" si="108"/>
        <v>0</v>
      </c>
      <c r="AV322" s="9">
        <f t="shared" ca="1" si="109"/>
        <v>0</v>
      </c>
      <c r="AW322" s="11">
        <f t="shared" ca="1" si="144"/>
        <v>41</v>
      </c>
      <c r="AX322" s="11">
        <f t="shared" ca="1" si="135"/>
        <v>41.25</v>
      </c>
      <c r="AY322" s="11">
        <f t="shared" ca="1" si="136"/>
        <v>40.5</v>
      </c>
      <c r="AZ322" s="9">
        <f t="shared" ca="1" si="110"/>
        <v>0.25</v>
      </c>
      <c r="BA322" s="9">
        <f t="shared" ca="1" si="111"/>
        <v>-0.5</v>
      </c>
      <c r="BB322" s="10">
        <f>'[1]Monthly Prices'!D322</f>
        <v>48.014002832674578</v>
      </c>
      <c r="BC322" s="10">
        <f>'[1]Monthly Prices'!E322</f>
        <v>51.25</v>
      </c>
      <c r="BD322" s="10">
        <f>'[1]Monthly Prices'!F322</f>
        <v>45</v>
      </c>
      <c r="BE322" s="10">
        <f t="shared" si="93"/>
        <v>3.2359971673254222</v>
      </c>
      <c r="BF322" s="10">
        <f t="shared" si="94"/>
        <v>-3.0140028326745778</v>
      </c>
    </row>
    <row r="323" spans="1:58" x14ac:dyDescent="0.2">
      <c r="A323" s="7">
        <v>46266</v>
      </c>
      <c r="B323" s="8">
        <f t="shared" ref="B323:B386" si="149">MONTH(A323)</f>
        <v>9</v>
      </c>
      <c r="C323" s="8">
        <f t="shared" ref="C323:C386" si="150">YEAR(A323)</f>
        <v>2026</v>
      </c>
      <c r="D323" s="11">
        <f t="shared" ca="1" si="137"/>
        <v>35</v>
      </c>
      <c r="E323" s="11">
        <f t="shared" ca="1" si="116"/>
        <v>35.75</v>
      </c>
      <c r="F323" s="11">
        <f t="shared" ca="1" si="117"/>
        <v>34.062380952380956</v>
      </c>
      <c r="G323" s="9">
        <f t="shared" ref="G323:G386" ca="1" si="151">E323-D323</f>
        <v>0.75</v>
      </c>
      <c r="H323" s="9">
        <f t="shared" ca="1" si="95"/>
        <v>-0.93761904761904447</v>
      </c>
      <c r="I323" s="11">
        <f t="shared" ca="1" si="145"/>
        <v>36</v>
      </c>
      <c r="J323" s="11">
        <f t="shared" ca="1" si="118"/>
        <v>37</v>
      </c>
      <c r="K323" s="11">
        <f t="shared" ca="1" si="119"/>
        <v>35</v>
      </c>
      <c r="L323" s="9">
        <f t="shared" ca="1" si="96"/>
        <v>1</v>
      </c>
      <c r="M323" s="9">
        <f t="shared" ca="1" si="97"/>
        <v>-1</v>
      </c>
      <c r="N323" s="11">
        <f t="shared" ca="1" si="146"/>
        <v>41</v>
      </c>
      <c r="O323" s="11">
        <f t="shared" ca="1" si="120"/>
        <v>42.75</v>
      </c>
      <c r="P323" s="11">
        <f t="shared" ca="1" si="121"/>
        <v>38.75</v>
      </c>
      <c r="Q323" s="11">
        <f t="shared" ca="1" si="147"/>
        <v>1.75</v>
      </c>
      <c r="R323" s="9">
        <f t="shared" ca="1" si="148"/>
        <v>-2.25</v>
      </c>
      <c r="S323" s="11">
        <f t="shared" ca="1" si="138"/>
        <v>31</v>
      </c>
      <c r="T323" s="11">
        <f t="shared" ca="1" si="122"/>
        <v>31.5</v>
      </c>
      <c r="U323" s="11">
        <f t="shared" ca="1" si="123"/>
        <v>30.5</v>
      </c>
      <c r="V323" s="9">
        <f t="shared" ca="1" si="100"/>
        <v>0.5</v>
      </c>
      <c r="W323" s="9">
        <f t="shared" ca="1" si="101"/>
        <v>-0.5</v>
      </c>
      <c r="X323" s="11">
        <f t="shared" ca="1" si="139"/>
        <v>38</v>
      </c>
      <c r="Y323" s="11">
        <f t="shared" ca="1" si="124"/>
        <v>38.25</v>
      </c>
      <c r="Z323" s="11">
        <f t="shared" ca="1" si="125"/>
        <v>36.75</v>
      </c>
      <c r="AA323" s="9">
        <f t="shared" ca="1" si="102"/>
        <v>0.25</v>
      </c>
      <c r="AB323" s="9">
        <f t="shared" ca="1" si="103"/>
        <v>-1.25</v>
      </c>
      <c r="AC323" s="11">
        <f t="shared" ca="1" si="140"/>
        <v>40</v>
      </c>
      <c r="AD323" s="11">
        <f t="shared" ca="1" si="126"/>
        <v>40.5</v>
      </c>
      <c r="AE323" s="11">
        <f t="shared" ca="1" si="127"/>
        <v>39.75</v>
      </c>
      <c r="AF323" s="9">
        <f t="shared" ca="1" si="112"/>
        <v>0.5</v>
      </c>
      <c r="AG323" s="9">
        <f t="shared" ca="1" si="113"/>
        <v>-0.25</v>
      </c>
      <c r="AH323" s="11">
        <f t="shared" ca="1" si="141"/>
        <v>48</v>
      </c>
      <c r="AI323" s="11">
        <f t="shared" ca="1" si="128"/>
        <v>49.5</v>
      </c>
      <c r="AJ323" s="11">
        <f t="shared" ca="1" si="129"/>
        <v>45.75</v>
      </c>
      <c r="AK323" s="9">
        <f t="shared" ca="1" si="130"/>
        <v>1.5</v>
      </c>
      <c r="AL323" s="9">
        <f t="shared" ca="1" si="115"/>
        <v>-2.25</v>
      </c>
      <c r="AM323" s="11">
        <f t="shared" ca="1" si="142"/>
        <v>60</v>
      </c>
      <c r="AN323" s="11">
        <f t="shared" ca="1" si="131"/>
        <v>61.25</v>
      </c>
      <c r="AO323" s="11">
        <f t="shared" ca="1" si="132"/>
        <v>58.5</v>
      </c>
      <c r="AP323" s="9">
        <f t="shared" ca="1" si="106"/>
        <v>1.25</v>
      </c>
      <c r="AQ323" s="9">
        <f t="shared" ca="1" si="107"/>
        <v>-1.5</v>
      </c>
      <c r="AR323" s="11">
        <f t="shared" ca="1" si="143"/>
        <v>44</v>
      </c>
      <c r="AS323" s="11">
        <f t="shared" ca="1" si="133"/>
        <v>44.25</v>
      </c>
      <c r="AT323" s="11">
        <f t="shared" ca="1" si="134"/>
        <v>43.25</v>
      </c>
      <c r="AU323" s="9">
        <f t="shared" ca="1" si="108"/>
        <v>0.25</v>
      </c>
      <c r="AV323" s="9">
        <f t="shared" ca="1" si="109"/>
        <v>-0.75</v>
      </c>
      <c r="AW323" s="11">
        <f t="shared" ca="1" si="144"/>
        <v>47</v>
      </c>
      <c r="AX323" s="11">
        <f t="shared" ca="1" si="135"/>
        <v>47</v>
      </c>
      <c r="AY323" s="11">
        <f t="shared" ca="1" si="136"/>
        <v>47</v>
      </c>
      <c r="AZ323" s="9">
        <f t="shared" ca="1" si="110"/>
        <v>0</v>
      </c>
      <c r="BA323" s="9">
        <f t="shared" ca="1" si="111"/>
        <v>0</v>
      </c>
      <c r="BB323" s="10">
        <f>'[1]Monthly Prices'!D323</f>
        <v>50.166666666666671</v>
      </c>
      <c r="BC323" s="10">
        <f>'[1]Monthly Prices'!E323</f>
        <v>53.25</v>
      </c>
      <c r="BD323" s="10">
        <f>'[1]Monthly Prices'!F323</f>
        <v>46.75</v>
      </c>
      <c r="BE323" s="10">
        <f t="shared" si="93"/>
        <v>3.0833333333333286</v>
      </c>
      <c r="BF323" s="10">
        <f t="shared" si="94"/>
        <v>-3.4166666666666714</v>
      </c>
    </row>
    <row r="324" spans="1:58" x14ac:dyDescent="0.2">
      <c r="A324" s="7">
        <v>46296</v>
      </c>
      <c r="B324" s="8">
        <f t="shared" si="149"/>
        <v>10</v>
      </c>
      <c r="C324" s="8">
        <f t="shared" si="150"/>
        <v>2026</v>
      </c>
      <c r="D324" s="11">
        <f t="shared" ca="1" si="137"/>
        <v>39</v>
      </c>
      <c r="E324" s="11">
        <f t="shared" ca="1" si="116"/>
        <v>41.25</v>
      </c>
      <c r="F324" s="11">
        <f t="shared" ca="1" si="117"/>
        <v>36.684285714285714</v>
      </c>
      <c r="G324" s="9">
        <f t="shared" ca="1" si="151"/>
        <v>2.25</v>
      </c>
      <c r="H324" s="9">
        <f t="shared" ca="1" si="95"/>
        <v>-2.3157142857142858</v>
      </c>
      <c r="I324" s="11">
        <f t="shared" ca="1" si="145"/>
        <v>39</v>
      </c>
      <c r="J324" s="11">
        <f t="shared" ca="1" si="118"/>
        <v>41.25</v>
      </c>
      <c r="K324" s="11">
        <f t="shared" ca="1" si="119"/>
        <v>36.75</v>
      </c>
      <c r="L324" s="9">
        <f t="shared" ca="1" si="96"/>
        <v>2.25</v>
      </c>
      <c r="M324" s="9">
        <f t="shared" ca="1" si="97"/>
        <v>-2.25</v>
      </c>
      <c r="N324" s="11">
        <f t="shared" ca="1" si="146"/>
        <v>42</v>
      </c>
      <c r="O324" s="11">
        <f t="shared" ca="1" si="120"/>
        <v>43.5</v>
      </c>
      <c r="P324" s="11">
        <f t="shared" ca="1" si="121"/>
        <v>40</v>
      </c>
      <c r="Q324" s="11">
        <f t="shared" ca="1" si="147"/>
        <v>1.5</v>
      </c>
      <c r="R324" s="9">
        <f t="shared" ca="1" si="148"/>
        <v>-2</v>
      </c>
      <c r="S324" s="11">
        <f t="shared" ca="1" si="138"/>
        <v>31</v>
      </c>
      <c r="T324" s="11">
        <f t="shared" ca="1" si="122"/>
        <v>32.5</v>
      </c>
      <c r="U324" s="11">
        <f t="shared" ca="1" si="123"/>
        <v>29.75</v>
      </c>
      <c r="V324" s="9">
        <f t="shared" ca="1" si="100"/>
        <v>1.5</v>
      </c>
      <c r="W324" s="9">
        <f t="shared" ca="1" si="101"/>
        <v>-1.25</v>
      </c>
      <c r="X324" s="11">
        <f t="shared" ca="1" si="139"/>
        <v>38</v>
      </c>
      <c r="Y324" s="11">
        <f t="shared" ca="1" si="124"/>
        <v>39</v>
      </c>
      <c r="Z324" s="11">
        <f t="shared" ca="1" si="125"/>
        <v>36.25</v>
      </c>
      <c r="AA324" s="9">
        <f t="shared" ca="1" si="102"/>
        <v>1</v>
      </c>
      <c r="AB324" s="9">
        <f t="shared" ca="1" si="103"/>
        <v>-1.75</v>
      </c>
      <c r="AC324" s="11">
        <f t="shared" ca="1" si="140"/>
        <v>42</v>
      </c>
      <c r="AD324" s="11">
        <f t="shared" ca="1" si="126"/>
        <v>44.75</v>
      </c>
      <c r="AE324" s="11">
        <f t="shared" ca="1" si="127"/>
        <v>39.5</v>
      </c>
      <c r="AF324" s="9">
        <f t="shared" ca="1" si="112"/>
        <v>2.75</v>
      </c>
      <c r="AG324" s="9">
        <f t="shared" ca="1" si="113"/>
        <v>-2.5</v>
      </c>
      <c r="AH324" s="11">
        <f t="shared" ca="1" si="141"/>
        <v>20</v>
      </c>
      <c r="AI324" s="11">
        <f t="shared" ca="1" si="128"/>
        <v>21.5</v>
      </c>
      <c r="AJ324" s="11">
        <f t="shared" ca="1" si="129"/>
        <v>18</v>
      </c>
      <c r="AK324" s="9">
        <f t="shared" ca="1" si="130"/>
        <v>1.5</v>
      </c>
      <c r="AL324" s="9">
        <f t="shared" ca="1" si="115"/>
        <v>-2</v>
      </c>
      <c r="AM324" s="11">
        <f t="shared" ca="1" si="142"/>
        <v>37</v>
      </c>
      <c r="AN324" s="11">
        <f t="shared" ca="1" si="131"/>
        <v>40</v>
      </c>
      <c r="AO324" s="11">
        <f t="shared" ca="1" si="132"/>
        <v>34.5</v>
      </c>
      <c r="AP324" s="9">
        <f t="shared" ca="1" si="106"/>
        <v>3</v>
      </c>
      <c r="AQ324" s="9">
        <f t="shared" ca="1" si="107"/>
        <v>-2.5</v>
      </c>
      <c r="AR324" s="11">
        <f t="shared" ca="1" si="143"/>
        <v>15</v>
      </c>
      <c r="AS324" s="11">
        <f t="shared" ca="1" si="133"/>
        <v>15.75</v>
      </c>
      <c r="AT324" s="11">
        <f t="shared" ca="1" si="134"/>
        <v>13.75</v>
      </c>
      <c r="AU324" s="9">
        <f t="shared" ca="1" si="108"/>
        <v>0.75</v>
      </c>
      <c r="AV324" s="9">
        <f t="shared" ca="1" si="109"/>
        <v>-1.25</v>
      </c>
      <c r="AW324" s="11">
        <f t="shared" ca="1" si="144"/>
        <v>17</v>
      </c>
      <c r="AX324" s="11">
        <f t="shared" ca="1" si="135"/>
        <v>18.25</v>
      </c>
      <c r="AY324" s="11">
        <f t="shared" ca="1" si="136"/>
        <v>15.75</v>
      </c>
      <c r="AZ324" s="9">
        <f t="shared" ca="1" si="110"/>
        <v>1.25</v>
      </c>
      <c r="BA324" s="9">
        <f t="shared" ca="1" si="111"/>
        <v>-1.25</v>
      </c>
      <c r="BB324" s="10">
        <f>'[1]Monthly Prices'!D324</f>
        <v>56</v>
      </c>
      <c r="BC324" s="10">
        <f>'[1]Monthly Prices'!E324</f>
        <v>59</v>
      </c>
      <c r="BD324" s="10">
        <f>'[1]Monthly Prices'!F324</f>
        <v>53.25</v>
      </c>
      <c r="BE324" s="10">
        <f>BC324-BB324</f>
        <v>3</v>
      </c>
      <c r="BF324" s="10">
        <f>BD324-BB324</f>
        <v>-2.75</v>
      </c>
    </row>
    <row r="325" spans="1:58" x14ac:dyDescent="0.2">
      <c r="A325" s="7">
        <v>46327</v>
      </c>
      <c r="B325" s="8">
        <f t="shared" si="149"/>
        <v>11</v>
      </c>
      <c r="C325" s="8">
        <f t="shared" si="150"/>
        <v>2026</v>
      </c>
      <c r="D325" s="11">
        <f t="shared" ca="1" si="137"/>
        <v>37</v>
      </c>
      <c r="E325" s="11">
        <f t="shared" ca="1" si="116"/>
        <v>37.25</v>
      </c>
      <c r="F325" s="11">
        <f t="shared" ca="1" si="117"/>
        <v>35.620999999999995</v>
      </c>
      <c r="G325" s="9">
        <f t="shared" ca="1" si="151"/>
        <v>0.25</v>
      </c>
      <c r="H325" s="9">
        <f t="shared" ca="1" si="95"/>
        <v>-1.3790000000000049</v>
      </c>
      <c r="I325" s="11">
        <f t="shared" ca="1" si="145"/>
        <v>37</v>
      </c>
      <c r="J325" s="11">
        <f t="shared" ca="1" si="118"/>
        <v>37.25</v>
      </c>
      <c r="K325" s="11">
        <f t="shared" ca="1" si="119"/>
        <v>36.5</v>
      </c>
      <c r="L325" s="9">
        <f t="shared" ca="1" si="96"/>
        <v>0.25</v>
      </c>
      <c r="M325" s="9">
        <f t="shared" ca="1" si="97"/>
        <v>-0.5</v>
      </c>
      <c r="N325" s="11">
        <f t="shared" ca="1" si="146"/>
        <v>40</v>
      </c>
      <c r="O325" s="11">
        <f t="shared" ca="1" si="120"/>
        <v>41</v>
      </c>
      <c r="P325" s="11">
        <f t="shared" ca="1" si="121"/>
        <v>39.5</v>
      </c>
      <c r="Q325" s="11">
        <f t="shared" ca="1" si="147"/>
        <v>1</v>
      </c>
      <c r="R325" s="9">
        <f t="shared" ca="1" si="148"/>
        <v>-0.5</v>
      </c>
      <c r="S325" s="11">
        <f t="shared" ca="1" si="138"/>
        <v>31</v>
      </c>
      <c r="T325" s="11">
        <f t="shared" ca="1" si="122"/>
        <v>31.5</v>
      </c>
      <c r="U325" s="11">
        <f t="shared" ca="1" si="123"/>
        <v>30.5</v>
      </c>
      <c r="V325" s="9">
        <f t="shared" ca="1" si="100"/>
        <v>0.5</v>
      </c>
      <c r="W325" s="9">
        <f t="shared" ca="1" si="101"/>
        <v>-0.5</v>
      </c>
      <c r="X325" s="11">
        <f t="shared" ca="1" si="139"/>
        <v>36</v>
      </c>
      <c r="Y325" s="11">
        <f t="shared" ca="1" si="124"/>
        <v>37.25</v>
      </c>
      <c r="Z325" s="11">
        <f t="shared" ca="1" si="125"/>
        <v>35.75</v>
      </c>
      <c r="AA325" s="9">
        <f t="shared" ca="1" si="102"/>
        <v>1.25</v>
      </c>
      <c r="AB325" s="9">
        <f t="shared" ca="1" si="103"/>
        <v>-0.25</v>
      </c>
      <c r="AC325" s="11">
        <f t="shared" ca="1" si="140"/>
        <v>40</v>
      </c>
      <c r="AD325" s="11">
        <f t="shared" ca="1" si="126"/>
        <v>41</v>
      </c>
      <c r="AE325" s="11">
        <f t="shared" ca="1" si="127"/>
        <v>39.5</v>
      </c>
      <c r="AF325" s="9">
        <f t="shared" ca="1" si="112"/>
        <v>1</v>
      </c>
      <c r="AG325" s="9">
        <f t="shared" ca="1" si="113"/>
        <v>-0.5</v>
      </c>
      <c r="AH325" s="11">
        <f t="shared" ca="1" si="141"/>
        <v>23</v>
      </c>
      <c r="AI325" s="11">
        <f t="shared" ca="1" si="128"/>
        <v>24</v>
      </c>
      <c r="AJ325" s="11">
        <f t="shared" ca="1" si="129"/>
        <v>22.5</v>
      </c>
      <c r="AK325" s="9">
        <f t="shared" ca="1" si="130"/>
        <v>1</v>
      </c>
      <c r="AL325" s="9">
        <f t="shared" ca="1" si="115"/>
        <v>-0.5</v>
      </c>
      <c r="AM325" s="11">
        <f t="shared" ca="1" si="142"/>
        <v>40</v>
      </c>
      <c r="AN325" s="11">
        <f t="shared" ca="1" si="131"/>
        <v>40.75</v>
      </c>
      <c r="AO325" s="11">
        <f t="shared" ca="1" si="132"/>
        <v>39</v>
      </c>
      <c r="AP325" s="9">
        <f t="shared" ca="1" si="106"/>
        <v>0.75</v>
      </c>
      <c r="AQ325" s="9">
        <f t="shared" ca="1" si="107"/>
        <v>-1</v>
      </c>
      <c r="AR325" s="11">
        <f t="shared" ca="1" si="143"/>
        <v>19</v>
      </c>
      <c r="AS325" s="11">
        <f t="shared" ca="1" si="133"/>
        <v>19.75</v>
      </c>
      <c r="AT325" s="11">
        <f t="shared" ca="1" si="134"/>
        <v>18.75</v>
      </c>
      <c r="AU325" s="9">
        <f t="shared" ca="1" si="108"/>
        <v>0.75</v>
      </c>
      <c r="AV325" s="9">
        <f t="shared" ca="1" si="109"/>
        <v>-0.25</v>
      </c>
      <c r="AW325" s="11">
        <f t="shared" ca="1" si="144"/>
        <v>21</v>
      </c>
      <c r="AX325" s="11">
        <f t="shared" ca="1" si="135"/>
        <v>21.5</v>
      </c>
      <c r="AY325" s="11">
        <f t="shared" ca="1" si="136"/>
        <v>21</v>
      </c>
      <c r="AZ325" s="9">
        <f t="shared" ca="1" si="110"/>
        <v>0.5</v>
      </c>
      <c r="BA325" s="9">
        <f t="shared" ca="1" si="111"/>
        <v>0</v>
      </c>
      <c r="BB325" s="10">
        <f>'[1]Monthly Prices'!D325</f>
        <v>54.5</v>
      </c>
      <c r="BC325" s="10">
        <f>'[1]Monthly Prices'!E325</f>
        <v>57.25</v>
      </c>
      <c r="BD325" s="10">
        <f>'[1]Monthly Prices'!F325</f>
        <v>51.25</v>
      </c>
      <c r="BE325" s="10">
        <f>BC325-BB325</f>
        <v>2.75</v>
      </c>
      <c r="BF325" s="10">
        <f>BD325-BB325</f>
        <v>-3.25</v>
      </c>
    </row>
    <row r="326" spans="1:58" x14ac:dyDescent="0.2">
      <c r="A326" s="7">
        <v>46357</v>
      </c>
      <c r="B326" s="8">
        <f t="shared" si="149"/>
        <v>12</v>
      </c>
      <c r="C326" s="8">
        <f t="shared" si="150"/>
        <v>2026</v>
      </c>
      <c r="D326" s="11">
        <f t="shared" ca="1" si="137"/>
        <v>28</v>
      </c>
      <c r="E326" s="11">
        <f t="shared" ca="1" si="116"/>
        <v>30.25</v>
      </c>
      <c r="F326" s="11">
        <f t="shared" ca="1" si="117"/>
        <v>27.0468198757764</v>
      </c>
      <c r="G326" s="9">
        <f t="shared" ca="1" si="151"/>
        <v>2.25</v>
      </c>
      <c r="H326" s="9">
        <f t="shared" ca="1" si="95"/>
        <v>-0.95318012422359999</v>
      </c>
      <c r="I326" s="11">
        <f t="shared" ca="1" si="145"/>
        <v>32</v>
      </c>
      <c r="J326" s="11">
        <f t="shared" ca="1" si="118"/>
        <v>34.25</v>
      </c>
      <c r="K326" s="11">
        <f t="shared" ca="1" si="119"/>
        <v>30.25</v>
      </c>
      <c r="L326" s="9">
        <f t="shared" ca="1" si="96"/>
        <v>2.25</v>
      </c>
      <c r="M326" s="9">
        <f t="shared" ca="1" si="97"/>
        <v>-1.75</v>
      </c>
      <c r="N326" s="11">
        <f t="shared" ca="1" si="146"/>
        <v>38</v>
      </c>
      <c r="O326" s="11">
        <f t="shared" ca="1" si="120"/>
        <v>38.75</v>
      </c>
      <c r="P326" s="11">
        <f t="shared" ca="1" si="121"/>
        <v>37.5</v>
      </c>
      <c r="Q326" s="11">
        <f t="shared" ca="1" si="147"/>
        <v>0.75</v>
      </c>
      <c r="R326" s="9">
        <f t="shared" ca="1" si="148"/>
        <v>-0.5</v>
      </c>
      <c r="S326" s="11">
        <f t="shared" ca="1" si="138"/>
        <v>30</v>
      </c>
      <c r="T326" s="11">
        <f t="shared" ca="1" si="122"/>
        <v>31</v>
      </c>
      <c r="U326" s="11">
        <f t="shared" ca="1" si="123"/>
        <v>29.5</v>
      </c>
      <c r="V326" s="9">
        <f t="shared" ca="1" si="100"/>
        <v>1</v>
      </c>
      <c r="W326" s="9">
        <f t="shared" ca="1" si="101"/>
        <v>-0.5</v>
      </c>
      <c r="X326" s="11">
        <f t="shared" ca="1" si="139"/>
        <v>36</v>
      </c>
      <c r="Y326" s="11">
        <f t="shared" ca="1" si="124"/>
        <v>37</v>
      </c>
      <c r="Z326" s="11">
        <f t="shared" ca="1" si="125"/>
        <v>34.75</v>
      </c>
      <c r="AA326" s="9">
        <f t="shared" ca="1" si="102"/>
        <v>1</v>
      </c>
      <c r="AB326" s="9">
        <f t="shared" ca="1" si="103"/>
        <v>-1.25</v>
      </c>
      <c r="AC326" s="11">
        <f t="shared" ca="1" si="140"/>
        <v>38</v>
      </c>
      <c r="AD326" s="11">
        <f t="shared" ca="1" si="126"/>
        <v>38.5</v>
      </c>
      <c r="AE326" s="11">
        <f t="shared" ca="1" si="127"/>
        <v>37.25</v>
      </c>
      <c r="AF326" s="9">
        <f t="shared" ca="1" si="112"/>
        <v>0.5</v>
      </c>
      <c r="AG326" s="9">
        <f t="shared" ca="1" si="113"/>
        <v>-0.75</v>
      </c>
      <c r="AH326" s="11">
        <f t="shared" ca="1" si="141"/>
        <v>52</v>
      </c>
      <c r="AI326" s="11">
        <f t="shared" ca="1" si="128"/>
        <v>52.75</v>
      </c>
      <c r="AJ326" s="11">
        <f t="shared" ca="1" si="129"/>
        <v>51.5</v>
      </c>
      <c r="AK326" s="9">
        <f t="shared" ca="1" si="130"/>
        <v>0.75</v>
      </c>
      <c r="AL326" s="9">
        <f t="shared" ca="1" si="115"/>
        <v>-0.5</v>
      </c>
      <c r="AM326" s="11">
        <f t="shared" ca="1" si="142"/>
        <v>55</v>
      </c>
      <c r="AN326" s="11">
        <f t="shared" ca="1" si="131"/>
        <v>57</v>
      </c>
      <c r="AO326" s="11">
        <f t="shared" ca="1" si="132"/>
        <v>53.75</v>
      </c>
      <c r="AP326" s="9">
        <f t="shared" ca="1" si="106"/>
        <v>2</v>
      </c>
      <c r="AQ326" s="9">
        <f t="shared" ca="1" si="107"/>
        <v>-1.25</v>
      </c>
      <c r="AR326" s="11">
        <f t="shared" ca="1" si="143"/>
        <v>47</v>
      </c>
      <c r="AS326" s="11">
        <f t="shared" ca="1" si="133"/>
        <v>48</v>
      </c>
      <c r="AT326" s="11">
        <f t="shared" ca="1" si="134"/>
        <v>46.25</v>
      </c>
      <c r="AU326" s="9">
        <f t="shared" ca="1" si="108"/>
        <v>1</v>
      </c>
      <c r="AV326" s="9">
        <f t="shared" ca="1" si="109"/>
        <v>-0.75</v>
      </c>
      <c r="AW326" s="11">
        <f t="shared" ca="1" si="144"/>
        <v>51</v>
      </c>
      <c r="AX326" s="11">
        <f t="shared" ca="1" si="135"/>
        <v>51.75</v>
      </c>
      <c r="AY326" s="11">
        <f t="shared" ca="1" si="136"/>
        <v>50.75</v>
      </c>
      <c r="AZ326" s="9">
        <f t="shared" ca="1" si="110"/>
        <v>0.75</v>
      </c>
      <c r="BA326" s="9">
        <f t="shared" ca="1" si="111"/>
        <v>-0.25</v>
      </c>
      <c r="BB326" s="10">
        <f>'[1]Monthly Prices'!D326</f>
        <v>44.5</v>
      </c>
      <c r="BC326" s="10">
        <f>'[1]Monthly Prices'!E326</f>
        <v>47.75</v>
      </c>
      <c r="BD326" s="10">
        <f>'[1]Monthly Prices'!F326</f>
        <v>41.25</v>
      </c>
      <c r="BE326" s="10">
        <f>BC326-BB326</f>
        <v>3.25</v>
      </c>
      <c r="BF326" s="10">
        <f>BD326-BB326</f>
        <v>-3.25</v>
      </c>
    </row>
    <row r="327" spans="1:58" s="15" customFormat="1" x14ac:dyDescent="0.2">
      <c r="A327" s="7">
        <v>46388</v>
      </c>
      <c r="B327" s="12">
        <f t="shared" si="149"/>
        <v>1</v>
      </c>
      <c r="C327" s="12">
        <f t="shared" si="150"/>
        <v>2027</v>
      </c>
      <c r="D327" s="11">
        <f t="shared" ca="1" si="137"/>
        <v>38</v>
      </c>
      <c r="E327" s="11">
        <f t="shared" ca="1" si="116"/>
        <v>39.5</v>
      </c>
      <c r="F327" s="11">
        <f t="shared" ca="1" si="117"/>
        <v>36.056060150375941</v>
      </c>
      <c r="G327" s="13">
        <f t="shared" ca="1" si="151"/>
        <v>1.5</v>
      </c>
      <c r="H327" s="13">
        <f t="shared" ca="1" si="95"/>
        <v>-1.9439398496240585</v>
      </c>
      <c r="I327" s="11">
        <f t="shared" ca="1" si="145"/>
        <v>38</v>
      </c>
      <c r="J327" s="11">
        <f t="shared" ca="1" si="118"/>
        <v>39</v>
      </c>
      <c r="K327" s="11">
        <f t="shared" ca="1" si="119"/>
        <v>37.25</v>
      </c>
      <c r="L327" s="13">
        <f t="shared" ca="1" si="96"/>
        <v>1</v>
      </c>
      <c r="M327" s="13">
        <f t="shared" ca="1" si="97"/>
        <v>-0.75</v>
      </c>
      <c r="N327" s="11">
        <f t="shared" ca="1" si="146"/>
        <v>40</v>
      </c>
      <c r="O327" s="11">
        <f t="shared" ca="1" si="120"/>
        <v>41</v>
      </c>
      <c r="P327" s="11">
        <f t="shared" ca="1" si="121"/>
        <v>39.5</v>
      </c>
      <c r="Q327" s="13">
        <f t="shared" ca="1" si="147"/>
        <v>1</v>
      </c>
      <c r="R327" s="13">
        <f t="shared" ca="1" si="148"/>
        <v>-0.5</v>
      </c>
      <c r="S327" s="11">
        <f t="shared" ca="1" si="138"/>
        <v>31</v>
      </c>
      <c r="T327" s="11">
        <f t="shared" ca="1" si="122"/>
        <v>32</v>
      </c>
      <c r="U327" s="11">
        <f t="shared" ca="1" si="123"/>
        <v>30.25</v>
      </c>
      <c r="V327" s="13">
        <f t="shared" ca="1" si="100"/>
        <v>1</v>
      </c>
      <c r="W327" s="13">
        <f t="shared" ca="1" si="101"/>
        <v>-0.75</v>
      </c>
      <c r="X327" s="11">
        <f t="shared" ca="1" si="139"/>
        <v>37</v>
      </c>
      <c r="Y327" s="11">
        <f t="shared" ca="1" si="124"/>
        <v>37.5</v>
      </c>
      <c r="Z327" s="11">
        <f t="shared" ca="1" si="125"/>
        <v>36.75</v>
      </c>
      <c r="AA327" s="13">
        <f t="shared" ca="1" si="102"/>
        <v>0.5</v>
      </c>
      <c r="AB327" s="13">
        <f t="shared" ca="1" si="103"/>
        <v>-0.25</v>
      </c>
      <c r="AC327" s="11">
        <f t="shared" ca="1" si="140"/>
        <v>41</v>
      </c>
      <c r="AD327" s="11">
        <f t="shared" ca="1" si="126"/>
        <v>41.25</v>
      </c>
      <c r="AE327" s="11">
        <f t="shared" ca="1" si="127"/>
        <v>40.5</v>
      </c>
      <c r="AF327" s="9">
        <f t="shared" ca="1" si="112"/>
        <v>0.25</v>
      </c>
      <c r="AG327" s="9">
        <f t="shared" ca="1" si="113"/>
        <v>-0.5</v>
      </c>
      <c r="AH327" s="11">
        <f t="shared" ca="1" si="141"/>
        <v>27</v>
      </c>
      <c r="AI327" s="11">
        <f t="shared" ca="1" si="128"/>
        <v>28.25</v>
      </c>
      <c r="AJ327" s="11">
        <f t="shared" ca="1" si="129"/>
        <v>26.75</v>
      </c>
      <c r="AK327" s="9">
        <f t="shared" ca="1" si="130"/>
        <v>1.25</v>
      </c>
      <c r="AL327" s="9">
        <f t="shared" ca="1" si="115"/>
        <v>-0.25</v>
      </c>
      <c r="AM327" s="11">
        <f t="shared" ca="1" si="142"/>
        <v>45</v>
      </c>
      <c r="AN327" s="11">
        <f t="shared" ca="1" si="131"/>
        <v>46.5</v>
      </c>
      <c r="AO327" s="11">
        <f t="shared" ca="1" si="132"/>
        <v>42.5</v>
      </c>
      <c r="AP327" s="9">
        <f t="shared" ca="1" si="106"/>
        <v>1.5</v>
      </c>
      <c r="AQ327" s="9">
        <f t="shared" ca="1" si="107"/>
        <v>-2.5</v>
      </c>
      <c r="AR327" s="11">
        <f t="shared" ca="1" si="143"/>
        <v>22</v>
      </c>
      <c r="AS327" s="11">
        <f t="shared" ca="1" si="133"/>
        <v>23</v>
      </c>
      <c r="AT327" s="11">
        <f t="shared" ca="1" si="134"/>
        <v>21.5</v>
      </c>
      <c r="AU327" s="9">
        <f t="shared" ca="1" si="108"/>
        <v>1</v>
      </c>
      <c r="AV327" s="9">
        <f t="shared" ca="1" si="109"/>
        <v>-0.5</v>
      </c>
      <c r="AW327" s="11">
        <f t="shared" ca="1" si="144"/>
        <v>25</v>
      </c>
      <c r="AX327" s="11">
        <f t="shared" ca="1" si="135"/>
        <v>25.75</v>
      </c>
      <c r="AY327" s="11">
        <f t="shared" ca="1" si="136"/>
        <v>24.75</v>
      </c>
      <c r="AZ327" s="9">
        <f t="shared" ca="1" si="110"/>
        <v>0.75</v>
      </c>
      <c r="BA327" s="9">
        <f t="shared" ca="1" si="111"/>
        <v>-0.25</v>
      </c>
      <c r="BB327" s="10">
        <f>'[1]Monthly Prices'!D327</f>
        <v>53.25</v>
      </c>
      <c r="BC327" s="10">
        <f>'[1]Monthly Prices'!E327</f>
        <v>55.5</v>
      </c>
      <c r="BD327" s="10">
        <f>'[1]Monthly Prices'!F327</f>
        <v>50.5</v>
      </c>
      <c r="BE327" s="14"/>
      <c r="BF327" s="14"/>
    </row>
    <row r="328" spans="1:58" x14ac:dyDescent="0.2">
      <c r="A328" s="7">
        <v>46419</v>
      </c>
      <c r="B328" s="8">
        <f t="shared" si="149"/>
        <v>2</v>
      </c>
      <c r="C328" s="8">
        <f t="shared" si="150"/>
        <v>2027</v>
      </c>
      <c r="D328" s="11">
        <f t="shared" ca="1" si="137"/>
        <v>42</v>
      </c>
      <c r="E328" s="11">
        <f t="shared" ca="1" si="116"/>
        <v>44</v>
      </c>
      <c r="F328" s="11">
        <f t="shared" ca="1" si="117"/>
        <v>40.816315789473684</v>
      </c>
      <c r="G328" s="9">
        <f t="shared" ca="1" si="151"/>
        <v>2</v>
      </c>
      <c r="H328" s="9">
        <f t="shared" ca="1" si="95"/>
        <v>-1.1836842105263159</v>
      </c>
      <c r="I328" s="11">
        <f t="shared" ca="1" si="145"/>
        <v>40</v>
      </c>
      <c r="J328" s="11">
        <f t="shared" ca="1" si="118"/>
        <v>42</v>
      </c>
      <c r="K328" s="11">
        <f t="shared" ca="1" si="119"/>
        <v>39</v>
      </c>
      <c r="L328" s="9">
        <f t="shared" ca="1" si="96"/>
        <v>2</v>
      </c>
      <c r="M328" s="9">
        <f t="shared" ca="1" si="97"/>
        <v>-1</v>
      </c>
      <c r="N328" s="11">
        <f t="shared" ca="1" si="146"/>
        <v>42</v>
      </c>
      <c r="O328" s="11">
        <f t="shared" ca="1" si="120"/>
        <v>42.75</v>
      </c>
      <c r="P328" s="11">
        <f t="shared" ca="1" si="121"/>
        <v>40.25</v>
      </c>
      <c r="Q328" s="9">
        <f t="shared" ca="1" si="147"/>
        <v>0.75</v>
      </c>
      <c r="R328" s="9">
        <f t="shared" ca="1" si="148"/>
        <v>-1.75</v>
      </c>
      <c r="S328" s="11">
        <f t="shared" ca="1" si="138"/>
        <v>31</v>
      </c>
      <c r="T328" s="11">
        <f t="shared" ca="1" si="122"/>
        <v>32.25</v>
      </c>
      <c r="U328" s="11">
        <f t="shared" ca="1" si="123"/>
        <v>30.25</v>
      </c>
      <c r="V328" s="9">
        <f t="shared" ca="1" si="100"/>
        <v>1.25</v>
      </c>
      <c r="W328" s="9">
        <f t="shared" ca="1" si="101"/>
        <v>-0.75</v>
      </c>
      <c r="X328" s="11">
        <f t="shared" ca="1" si="139"/>
        <v>38</v>
      </c>
      <c r="Y328" s="11">
        <f t="shared" ca="1" si="124"/>
        <v>38.75</v>
      </c>
      <c r="Z328" s="11">
        <f t="shared" ca="1" si="125"/>
        <v>35.25</v>
      </c>
      <c r="AA328" s="9">
        <f t="shared" ca="1" si="102"/>
        <v>0.75</v>
      </c>
      <c r="AB328" s="9">
        <f t="shared" ca="1" si="103"/>
        <v>-2.75</v>
      </c>
      <c r="AC328" s="11">
        <f t="shared" ca="1" si="140"/>
        <v>43</v>
      </c>
      <c r="AD328" s="11">
        <f t="shared" ca="1" si="126"/>
        <v>44.25</v>
      </c>
      <c r="AE328" s="11">
        <f t="shared" ca="1" si="127"/>
        <v>42.25</v>
      </c>
      <c r="AF328" s="9">
        <f t="shared" ca="1" si="112"/>
        <v>1.25</v>
      </c>
      <c r="AG328" s="9">
        <f t="shared" ca="1" si="113"/>
        <v>-0.75</v>
      </c>
      <c r="AH328" s="11">
        <f t="shared" ca="1" si="141"/>
        <v>13</v>
      </c>
      <c r="AI328" s="11">
        <f t="shared" ca="1" si="128"/>
        <v>13.75</v>
      </c>
      <c r="AJ328" s="11">
        <f t="shared" ca="1" si="129"/>
        <v>11.5</v>
      </c>
      <c r="AK328" s="9">
        <f t="shared" ca="1" si="130"/>
        <v>0.75</v>
      </c>
      <c r="AL328" s="9">
        <f t="shared" ca="1" si="115"/>
        <v>-1.5</v>
      </c>
      <c r="AM328" s="11">
        <f t="shared" ca="1" si="142"/>
        <v>34</v>
      </c>
      <c r="AN328" s="11">
        <f t="shared" ca="1" si="131"/>
        <v>36.5</v>
      </c>
      <c r="AO328" s="11">
        <f t="shared" ca="1" si="132"/>
        <v>33.5</v>
      </c>
      <c r="AP328" s="9">
        <f t="shared" ca="1" si="106"/>
        <v>2.5</v>
      </c>
      <c r="AQ328" s="9">
        <f t="shared" ca="1" si="107"/>
        <v>-0.5</v>
      </c>
      <c r="AR328" s="11">
        <f t="shared" ca="1" si="143"/>
        <v>8</v>
      </c>
      <c r="AS328" s="11">
        <f t="shared" ca="1" si="133"/>
        <v>8.75</v>
      </c>
      <c r="AT328" s="11">
        <f t="shared" ca="1" si="134"/>
        <v>6.25</v>
      </c>
      <c r="AU328" s="9">
        <f t="shared" ca="1" si="108"/>
        <v>0.75</v>
      </c>
      <c r="AV328" s="9">
        <f t="shared" ca="1" si="109"/>
        <v>-1.75</v>
      </c>
      <c r="AW328" s="11">
        <f t="shared" ca="1" si="144"/>
        <v>10</v>
      </c>
      <c r="AX328" s="11">
        <f t="shared" ca="1" si="135"/>
        <v>11.25</v>
      </c>
      <c r="AY328" s="11">
        <f t="shared" ca="1" si="136"/>
        <v>9.5</v>
      </c>
      <c r="AZ328" s="9">
        <f t="shared" ca="1" si="110"/>
        <v>1.25</v>
      </c>
      <c r="BA328" s="9">
        <f t="shared" ca="1" si="111"/>
        <v>-0.5</v>
      </c>
      <c r="BB328" s="10">
        <f>'[1]Monthly Prices'!D328</f>
        <v>58.5</v>
      </c>
      <c r="BC328" s="10">
        <f>'[1]Monthly Prices'!E328</f>
        <v>61.5</v>
      </c>
      <c r="BD328" s="10">
        <f>'[1]Monthly Prices'!F328</f>
        <v>56.25</v>
      </c>
    </row>
    <row r="329" spans="1:58" x14ac:dyDescent="0.2">
      <c r="A329" s="7">
        <v>46447</v>
      </c>
      <c r="B329" s="8">
        <f t="shared" si="149"/>
        <v>3</v>
      </c>
      <c r="C329" s="8">
        <f t="shared" si="150"/>
        <v>2027</v>
      </c>
      <c r="D329" s="11">
        <f t="shared" ca="1" si="137"/>
        <v>45</v>
      </c>
      <c r="E329" s="11">
        <f t="shared" ca="1" si="116"/>
        <v>45.75</v>
      </c>
      <c r="F329" s="11">
        <f t="shared" ca="1" si="117"/>
        <v>43.404894409937889</v>
      </c>
      <c r="G329" s="9">
        <f t="shared" ca="1" si="151"/>
        <v>0.75</v>
      </c>
      <c r="H329" s="9">
        <f t="shared" ca="1" si="95"/>
        <v>-1.5951055900621114</v>
      </c>
      <c r="I329" s="11">
        <f t="shared" ca="1" si="145"/>
        <v>42</v>
      </c>
      <c r="J329" s="11">
        <f t="shared" ca="1" si="118"/>
        <v>42.75</v>
      </c>
      <c r="K329" s="11">
        <f t="shared" ca="1" si="119"/>
        <v>40.75</v>
      </c>
      <c r="L329" s="9">
        <f t="shared" ca="1" si="96"/>
        <v>0.75</v>
      </c>
      <c r="M329" s="9">
        <f t="shared" ca="1" si="97"/>
        <v>-1.25</v>
      </c>
      <c r="N329" s="11">
        <f t="shared" ca="1" si="146"/>
        <v>42</v>
      </c>
      <c r="O329" s="11">
        <f t="shared" ca="1" si="120"/>
        <v>43</v>
      </c>
      <c r="P329" s="11">
        <f t="shared" ca="1" si="121"/>
        <v>41.25</v>
      </c>
      <c r="Q329" s="9">
        <f t="shared" ca="1" si="147"/>
        <v>1</v>
      </c>
      <c r="R329" s="9">
        <f t="shared" ca="1" si="148"/>
        <v>-0.75</v>
      </c>
      <c r="S329" s="11">
        <f t="shared" ca="1" si="138"/>
        <v>31</v>
      </c>
      <c r="T329" s="11">
        <f t="shared" ca="1" si="122"/>
        <v>31.5</v>
      </c>
      <c r="U329" s="11">
        <f t="shared" ca="1" si="123"/>
        <v>30</v>
      </c>
      <c r="V329" s="9">
        <f t="shared" ca="1" si="100"/>
        <v>0.5</v>
      </c>
      <c r="W329" s="9">
        <f t="shared" ca="1" si="101"/>
        <v>-1</v>
      </c>
      <c r="X329" s="11">
        <f t="shared" ca="1" si="139"/>
        <v>38</v>
      </c>
      <c r="Y329" s="11">
        <f t="shared" ca="1" si="124"/>
        <v>38.5</v>
      </c>
      <c r="Z329" s="11">
        <f t="shared" ca="1" si="125"/>
        <v>37.25</v>
      </c>
      <c r="AA329" s="9">
        <f t="shared" ca="1" si="102"/>
        <v>0.5</v>
      </c>
      <c r="AB329" s="9">
        <f t="shared" ca="1" si="103"/>
        <v>-0.75</v>
      </c>
      <c r="AC329" s="11">
        <f t="shared" ca="1" si="140"/>
        <v>43</v>
      </c>
      <c r="AD329" s="11">
        <f t="shared" ca="1" si="126"/>
        <v>44</v>
      </c>
      <c r="AE329" s="11">
        <f t="shared" ca="1" si="127"/>
        <v>42.5</v>
      </c>
      <c r="AF329" s="9">
        <f t="shared" ca="1" si="112"/>
        <v>1</v>
      </c>
      <c r="AG329" s="9">
        <f t="shared" ca="1" si="113"/>
        <v>-0.5</v>
      </c>
      <c r="AH329" s="11">
        <f t="shared" ca="1" si="141"/>
        <v>0</v>
      </c>
      <c r="AI329" s="11">
        <f t="shared" ca="1" si="128"/>
        <v>1</v>
      </c>
      <c r="AJ329" s="11" t="e">
        <f t="shared" ca="1" si="129"/>
        <v>#NUM!</v>
      </c>
      <c r="AK329" s="9">
        <f t="shared" ca="1" si="130"/>
        <v>1</v>
      </c>
      <c r="AL329" s="9" t="e">
        <f t="shared" ca="1" si="115"/>
        <v>#NUM!</v>
      </c>
      <c r="AM329" s="11">
        <f t="shared" ca="1" si="142"/>
        <v>28</v>
      </c>
      <c r="AN329" s="11">
        <f t="shared" ca="1" si="131"/>
        <v>29.5</v>
      </c>
      <c r="AO329" s="11">
        <f t="shared" ca="1" si="132"/>
        <v>26.25</v>
      </c>
      <c r="AP329" s="9">
        <f t="shared" ca="1" si="106"/>
        <v>1.5</v>
      </c>
      <c r="AQ329" s="9">
        <f t="shared" ca="1" si="107"/>
        <v>-1.75</v>
      </c>
      <c r="AR329" s="11" t="e">
        <f t="shared" ca="1" si="143"/>
        <v>#NUM!</v>
      </c>
      <c r="AS329" s="11" t="e">
        <f t="shared" ca="1" si="133"/>
        <v>#NUM!</v>
      </c>
      <c r="AT329" s="11" t="e">
        <f t="shared" ca="1" si="134"/>
        <v>#NUM!</v>
      </c>
      <c r="AU329" s="9" t="e">
        <f t="shared" ca="1" si="108"/>
        <v>#NUM!</v>
      </c>
      <c r="AV329" s="9" t="e">
        <f t="shared" ca="1" si="109"/>
        <v>#NUM!</v>
      </c>
      <c r="AW329" s="11" t="e">
        <f t="shared" ca="1" si="144"/>
        <v>#NUM!</v>
      </c>
      <c r="AX329" s="11" t="e">
        <f t="shared" ca="1" si="135"/>
        <v>#NUM!</v>
      </c>
      <c r="AY329" s="11" t="e">
        <f t="shared" ca="1" si="136"/>
        <v>#NUM!</v>
      </c>
      <c r="AZ329" s="9" t="e">
        <f t="shared" ca="1" si="110"/>
        <v>#NUM!</v>
      </c>
      <c r="BA329" s="9" t="e">
        <f t="shared" ca="1" si="111"/>
        <v>#NUM!</v>
      </c>
      <c r="BB329" s="10">
        <f>'[1]Monthly Prices'!D329</f>
        <v>62.5</v>
      </c>
      <c r="BC329" s="10">
        <f>'[1]Monthly Prices'!E329</f>
        <v>65.75</v>
      </c>
      <c r="BD329" s="10">
        <f>'[1]Monthly Prices'!F329</f>
        <v>58.25</v>
      </c>
    </row>
    <row r="330" spans="1:58" x14ac:dyDescent="0.2">
      <c r="A330" s="7">
        <v>46478</v>
      </c>
      <c r="B330" s="8">
        <f t="shared" si="149"/>
        <v>4</v>
      </c>
      <c r="C330" s="8">
        <f t="shared" si="150"/>
        <v>2027</v>
      </c>
      <c r="D330" s="11">
        <f t="shared" ca="1" si="137"/>
        <v>48</v>
      </c>
      <c r="E330" s="11">
        <f t="shared" ca="1" si="116"/>
        <v>49.75</v>
      </c>
      <c r="F330" s="11">
        <f t="shared" ca="1" si="117"/>
        <v>46.742908452950559</v>
      </c>
      <c r="G330" s="9">
        <f t="shared" ca="1" si="151"/>
        <v>1.75</v>
      </c>
      <c r="H330" s="9">
        <f t="shared" ca="1" si="95"/>
        <v>-1.2570915470494413</v>
      </c>
      <c r="I330" s="11">
        <f t="shared" ca="1" si="145"/>
        <v>43</v>
      </c>
      <c r="J330" s="11">
        <f t="shared" ca="1" si="118"/>
        <v>44.75</v>
      </c>
      <c r="K330" s="11">
        <f t="shared" ca="1" si="119"/>
        <v>41.75</v>
      </c>
      <c r="L330" s="9">
        <f t="shared" ca="1" si="96"/>
        <v>1.75</v>
      </c>
      <c r="M330" s="9">
        <f t="shared" ca="1" si="97"/>
        <v>-1.25</v>
      </c>
      <c r="N330" s="11">
        <f t="shared" ca="1" si="146"/>
        <v>42</v>
      </c>
      <c r="O330" s="11">
        <f t="shared" ca="1" si="120"/>
        <v>42.25</v>
      </c>
      <c r="P330" s="11">
        <f t="shared" ca="1" si="121"/>
        <v>41.75</v>
      </c>
      <c r="Q330" s="9">
        <f t="shared" ca="1" si="147"/>
        <v>0.25</v>
      </c>
      <c r="R330" s="9">
        <f t="shared" ca="1" si="148"/>
        <v>-0.25</v>
      </c>
      <c r="S330" s="11">
        <f t="shared" ca="1" si="138"/>
        <v>31</v>
      </c>
      <c r="T330" s="11">
        <f t="shared" ca="1" si="122"/>
        <v>31</v>
      </c>
      <c r="U330" s="11">
        <f t="shared" ca="1" si="123"/>
        <v>31</v>
      </c>
      <c r="V330" s="9">
        <f t="shared" ca="1" si="100"/>
        <v>0</v>
      </c>
      <c r="W330" s="9">
        <f t="shared" ca="1" si="101"/>
        <v>0</v>
      </c>
      <c r="X330" s="11">
        <f t="shared" ca="1" si="139"/>
        <v>39</v>
      </c>
      <c r="Y330" s="11">
        <f t="shared" ca="1" si="124"/>
        <v>39</v>
      </c>
      <c r="Z330" s="11">
        <f t="shared" ca="1" si="125"/>
        <v>39</v>
      </c>
      <c r="AA330" s="9">
        <f t="shared" ca="1" si="102"/>
        <v>0</v>
      </c>
      <c r="AB330" s="9">
        <f t="shared" ca="1" si="103"/>
        <v>0</v>
      </c>
      <c r="AC330" s="11">
        <f t="shared" ca="1" si="140"/>
        <v>45</v>
      </c>
      <c r="AD330" s="11">
        <f t="shared" ca="1" si="126"/>
        <v>45.5</v>
      </c>
      <c r="AE330" s="11">
        <f t="shared" ca="1" si="127"/>
        <v>44.5</v>
      </c>
      <c r="AF330" s="9">
        <f t="shared" ca="1" si="112"/>
        <v>0.5</v>
      </c>
      <c r="AG330" s="9">
        <f t="shared" ca="1" si="113"/>
        <v>-0.5</v>
      </c>
      <c r="AH330" s="11" t="e">
        <f t="shared" ca="1" si="141"/>
        <v>#NUM!</v>
      </c>
      <c r="AI330" s="11" t="e">
        <f t="shared" ca="1" si="128"/>
        <v>#NUM!</v>
      </c>
      <c r="AJ330" s="11" t="e">
        <f t="shared" ca="1" si="129"/>
        <v>#NUM!</v>
      </c>
      <c r="AK330" s="9" t="e">
        <f t="shared" ca="1" si="130"/>
        <v>#NUM!</v>
      </c>
      <c r="AL330" s="9" t="e">
        <f t="shared" ca="1" si="115"/>
        <v>#NUM!</v>
      </c>
      <c r="AM330" s="11">
        <f t="shared" ca="1" si="142"/>
        <v>5</v>
      </c>
      <c r="AN330" s="11">
        <f t="shared" ca="1" si="131"/>
        <v>6.25</v>
      </c>
      <c r="AO330" s="11">
        <f t="shared" ca="1" si="132"/>
        <v>3.75</v>
      </c>
      <c r="AP330" s="9">
        <f t="shared" ca="1" si="106"/>
        <v>1.25</v>
      </c>
      <c r="AQ330" s="9">
        <f t="shared" ca="1" si="107"/>
        <v>-1.25</v>
      </c>
      <c r="AR330" s="11" t="e">
        <f t="shared" ca="1" si="143"/>
        <v>#NUM!</v>
      </c>
      <c r="AS330" s="11" t="e">
        <f t="shared" ca="1" si="133"/>
        <v>#NUM!</v>
      </c>
      <c r="AT330" s="11" t="e">
        <f t="shared" ca="1" si="134"/>
        <v>#NUM!</v>
      </c>
      <c r="AU330" s="9" t="e">
        <f t="shared" ca="1" si="108"/>
        <v>#NUM!</v>
      </c>
      <c r="AV330" s="9" t="e">
        <f t="shared" ca="1" si="109"/>
        <v>#NUM!</v>
      </c>
      <c r="AW330" s="11" t="e">
        <f t="shared" ca="1" si="144"/>
        <v>#NUM!</v>
      </c>
      <c r="AX330" s="11" t="e">
        <f t="shared" ca="1" si="135"/>
        <v>#NUM!</v>
      </c>
      <c r="AY330" s="11" t="e">
        <f t="shared" ca="1" si="136"/>
        <v>#NUM!</v>
      </c>
      <c r="AZ330" s="9" t="e">
        <f t="shared" ca="1" si="110"/>
        <v>#NUM!</v>
      </c>
      <c r="BA330" s="9" t="e">
        <f t="shared" ca="1" si="111"/>
        <v>#NUM!</v>
      </c>
      <c r="BB330" s="10">
        <f>'[1]Monthly Prices'!D330</f>
        <v>66</v>
      </c>
      <c r="BC330" s="10">
        <f>'[1]Monthly Prices'!E330</f>
        <v>72.25</v>
      </c>
      <c r="BD330" s="10">
        <f>'[1]Monthly Prices'!F330</f>
        <v>61</v>
      </c>
    </row>
    <row r="331" spans="1:58" x14ac:dyDescent="0.2">
      <c r="A331" s="7">
        <v>46508</v>
      </c>
      <c r="B331" s="8">
        <f t="shared" si="149"/>
        <v>5</v>
      </c>
      <c r="C331" s="8">
        <f t="shared" si="150"/>
        <v>2027</v>
      </c>
      <c r="D331" s="11">
        <f t="shared" ca="1" si="137"/>
        <v>51</v>
      </c>
      <c r="E331" s="11">
        <f t="shared" ca="1" si="116"/>
        <v>51.5</v>
      </c>
      <c r="F331" s="11">
        <f t="shared" ca="1" si="117"/>
        <v>50.524719480519479</v>
      </c>
      <c r="G331" s="9">
        <f t="shared" ca="1" si="151"/>
        <v>0.5</v>
      </c>
      <c r="H331" s="9">
        <f t="shared" ref="H331:H394" ca="1" si="152">F331-D331</f>
        <v>-0.47528051948052052</v>
      </c>
      <c r="I331" s="11">
        <f t="shared" ca="1" si="145"/>
        <v>46</v>
      </c>
      <c r="J331" s="11">
        <f t="shared" ca="1" si="118"/>
        <v>46.25</v>
      </c>
      <c r="K331" s="11">
        <f t="shared" ca="1" si="119"/>
        <v>45.25</v>
      </c>
      <c r="L331" s="9">
        <f t="shared" ref="L331:L394" ca="1" si="153">J331-I331</f>
        <v>0.25</v>
      </c>
      <c r="M331" s="9">
        <f t="shared" ref="M331:M394" ca="1" si="154">K331-I331</f>
        <v>-0.75</v>
      </c>
      <c r="N331" s="11">
        <f t="shared" ca="1" si="146"/>
        <v>44</v>
      </c>
      <c r="O331" s="11">
        <f t="shared" ca="1" si="120"/>
        <v>44</v>
      </c>
      <c r="P331" s="11">
        <f t="shared" ca="1" si="121"/>
        <v>43.5</v>
      </c>
      <c r="Q331" s="9">
        <f t="shared" ca="1" si="147"/>
        <v>0</v>
      </c>
      <c r="R331" s="9">
        <f t="shared" ca="1" si="148"/>
        <v>-0.5</v>
      </c>
      <c r="S331" s="11">
        <f t="shared" ca="1" si="138"/>
        <v>32</v>
      </c>
      <c r="T331" s="11">
        <f t="shared" ca="1" si="122"/>
        <v>32.5</v>
      </c>
      <c r="U331" s="11">
        <f t="shared" ca="1" si="123"/>
        <v>31.5</v>
      </c>
      <c r="V331" s="9">
        <f t="shared" ca="1" si="100"/>
        <v>0.5</v>
      </c>
      <c r="W331" s="9">
        <f t="shared" ca="1" si="101"/>
        <v>-0.5</v>
      </c>
      <c r="X331" s="11">
        <f t="shared" ca="1" si="139"/>
        <v>39</v>
      </c>
      <c r="Y331" s="11">
        <f t="shared" ca="1" si="124"/>
        <v>39</v>
      </c>
      <c r="Z331" s="11">
        <f t="shared" ca="1" si="125"/>
        <v>39</v>
      </c>
      <c r="AA331" s="9">
        <f t="shared" ca="1" si="102"/>
        <v>0</v>
      </c>
      <c r="AB331" s="9">
        <f t="shared" ca="1" si="103"/>
        <v>0</v>
      </c>
      <c r="AC331" s="11">
        <f t="shared" ca="1" si="140"/>
        <v>46</v>
      </c>
      <c r="AD331" s="11">
        <f t="shared" ca="1" si="126"/>
        <v>47</v>
      </c>
      <c r="AE331" s="11">
        <f t="shared" ca="1" si="127"/>
        <v>44.5</v>
      </c>
      <c r="AF331" s="9">
        <f t="shared" ca="1" si="112"/>
        <v>1</v>
      </c>
      <c r="AG331" s="9">
        <f t="shared" ca="1" si="113"/>
        <v>-1.5</v>
      </c>
      <c r="AH331" s="11" t="e">
        <f t="shared" ca="1" si="141"/>
        <v>#NUM!</v>
      </c>
      <c r="AI331" s="11" t="e">
        <f t="shared" ca="1" si="128"/>
        <v>#NUM!</v>
      </c>
      <c r="AJ331" s="11" t="e">
        <f t="shared" ca="1" si="129"/>
        <v>#NUM!</v>
      </c>
      <c r="AK331" s="9" t="e">
        <f t="shared" ca="1" si="130"/>
        <v>#NUM!</v>
      </c>
      <c r="AL331" s="9" t="e">
        <f t="shared" ca="1" si="115"/>
        <v>#NUM!</v>
      </c>
      <c r="AM331" s="11">
        <f t="shared" ca="1" si="142"/>
        <v>17</v>
      </c>
      <c r="AN331" s="11">
        <f t="shared" ca="1" si="131"/>
        <v>18.5</v>
      </c>
      <c r="AO331" s="11">
        <f t="shared" ca="1" si="132"/>
        <v>15</v>
      </c>
      <c r="AP331" s="9">
        <f t="shared" ca="1" si="106"/>
        <v>1.5</v>
      </c>
      <c r="AQ331" s="9">
        <f t="shared" ca="1" si="107"/>
        <v>-2</v>
      </c>
      <c r="AR331" s="11" t="e">
        <f t="shared" ca="1" si="143"/>
        <v>#NUM!</v>
      </c>
      <c r="AS331" s="11" t="e">
        <f t="shared" ca="1" si="133"/>
        <v>#NUM!</v>
      </c>
      <c r="AT331" s="11" t="e">
        <f t="shared" ca="1" si="134"/>
        <v>#NUM!</v>
      </c>
      <c r="AU331" s="9" t="e">
        <f t="shared" ca="1" si="108"/>
        <v>#NUM!</v>
      </c>
      <c r="AV331" s="9" t="e">
        <f t="shared" ca="1" si="109"/>
        <v>#NUM!</v>
      </c>
      <c r="AW331" s="11" t="e">
        <f t="shared" ca="1" si="144"/>
        <v>#NUM!</v>
      </c>
      <c r="AX331" s="11" t="e">
        <f t="shared" ca="1" si="135"/>
        <v>#NUM!</v>
      </c>
      <c r="AY331" s="11" t="e">
        <f t="shared" ca="1" si="136"/>
        <v>#NUM!</v>
      </c>
      <c r="AZ331" s="9" t="e">
        <f t="shared" ca="1" si="110"/>
        <v>#NUM!</v>
      </c>
      <c r="BA331" s="9" t="e">
        <f t="shared" ca="1" si="111"/>
        <v>#NUM!</v>
      </c>
      <c r="BB331" s="10">
        <f>'[1]Monthly Prices'!D331</f>
        <v>66.75</v>
      </c>
      <c r="BC331" s="10">
        <f>'[1]Monthly Prices'!E331</f>
        <v>69.75</v>
      </c>
      <c r="BD331" s="10">
        <f>'[1]Monthly Prices'!F331</f>
        <v>63.75</v>
      </c>
    </row>
    <row r="332" spans="1:58" x14ac:dyDescent="0.2">
      <c r="A332" s="7">
        <v>46539</v>
      </c>
      <c r="B332" s="8">
        <f t="shared" si="149"/>
        <v>6</v>
      </c>
      <c r="C332" s="8">
        <f t="shared" si="150"/>
        <v>2027</v>
      </c>
      <c r="D332" s="11">
        <f t="shared" ca="1" si="137"/>
        <v>50</v>
      </c>
      <c r="E332" s="11">
        <f t="shared" ca="1" si="116"/>
        <v>51.25</v>
      </c>
      <c r="F332" s="11">
        <f t="shared" ca="1" si="117"/>
        <v>48.65828237867396</v>
      </c>
      <c r="G332" s="9">
        <f t="shared" ca="1" si="151"/>
        <v>1.25</v>
      </c>
      <c r="H332" s="9">
        <f t="shared" ca="1" si="152"/>
        <v>-1.3417176213260404</v>
      </c>
      <c r="I332" s="11">
        <f t="shared" ca="1" si="145"/>
        <v>45</v>
      </c>
      <c r="J332" s="11">
        <f t="shared" ca="1" si="118"/>
        <v>46.25</v>
      </c>
      <c r="K332" s="11">
        <f t="shared" ca="1" si="119"/>
        <v>43.5</v>
      </c>
      <c r="L332" s="9">
        <f t="shared" ca="1" si="153"/>
        <v>1.25</v>
      </c>
      <c r="M332" s="9">
        <f t="shared" ca="1" si="154"/>
        <v>-1.5</v>
      </c>
      <c r="N332" s="11">
        <f t="shared" ca="1" si="146"/>
        <v>43</v>
      </c>
      <c r="O332" s="11">
        <f t="shared" ca="1" si="120"/>
        <v>43.5</v>
      </c>
      <c r="P332" s="11">
        <f t="shared" ca="1" si="121"/>
        <v>42.25</v>
      </c>
      <c r="Q332" s="9">
        <f t="shared" ca="1" si="147"/>
        <v>0.5</v>
      </c>
      <c r="R332" s="9">
        <f t="shared" ca="1" si="148"/>
        <v>-0.75</v>
      </c>
      <c r="S332" s="11">
        <f t="shared" ca="1" si="138"/>
        <v>32</v>
      </c>
      <c r="T332" s="11">
        <f t="shared" ca="1" si="122"/>
        <v>32.25</v>
      </c>
      <c r="U332" s="11">
        <f t="shared" ca="1" si="123"/>
        <v>31.5</v>
      </c>
      <c r="V332" s="9">
        <f t="shared" ca="1" si="100"/>
        <v>0.25</v>
      </c>
      <c r="W332" s="9">
        <f t="shared" ca="1" si="101"/>
        <v>-0.5</v>
      </c>
      <c r="X332" s="11">
        <f t="shared" ca="1" si="139"/>
        <v>39</v>
      </c>
      <c r="Y332" s="11">
        <f t="shared" ca="1" si="124"/>
        <v>39</v>
      </c>
      <c r="Z332" s="11">
        <f t="shared" ca="1" si="125"/>
        <v>39</v>
      </c>
      <c r="AA332" s="9">
        <f t="shared" ca="1" si="102"/>
        <v>0</v>
      </c>
      <c r="AB332" s="9">
        <f t="shared" ca="1" si="103"/>
        <v>0</v>
      </c>
      <c r="AC332" s="11">
        <f t="shared" ca="1" si="140"/>
        <v>46</v>
      </c>
      <c r="AD332" s="11">
        <f t="shared" ca="1" si="126"/>
        <v>46.5</v>
      </c>
      <c r="AE332" s="11">
        <f t="shared" ca="1" si="127"/>
        <v>45.75</v>
      </c>
      <c r="AF332" s="9">
        <f t="shared" ca="1" si="112"/>
        <v>0.5</v>
      </c>
      <c r="AG332" s="9">
        <f t="shared" ca="1" si="113"/>
        <v>-0.25</v>
      </c>
      <c r="AH332" s="11" t="e">
        <f t="shared" ca="1" si="141"/>
        <v>#NUM!</v>
      </c>
      <c r="AI332" s="11" t="e">
        <f t="shared" ca="1" si="128"/>
        <v>#NUM!</v>
      </c>
      <c r="AJ332" s="11" t="e">
        <f t="shared" ca="1" si="129"/>
        <v>#NUM!</v>
      </c>
      <c r="AK332" s="9" t="e">
        <f t="shared" ca="1" si="130"/>
        <v>#NUM!</v>
      </c>
      <c r="AL332" s="9" t="e">
        <f t="shared" ca="1" si="115"/>
        <v>#NUM!</v>
      </c>
      <c r="AM332" s="11">
        <f t="shared" ca="1" si="142"/>
        <v>14</v>
      </c>
      <c r="AN332" s="11">
        <f t="shared" ca="1" si="131"/>
        <v>16.75</v>
      </c>
      <c r="AO332" s="11">
        <f t="shared" ca="1" si="132"/>
        <v>12.75</v>
      </c>
      <c r="AP332" s="9">
        <f t="shared" ca="1" si="106"/>
        <v>2.75</v>
      </c>
      <c r="AQ332" s="9">
        <f t="shared" ca="1" si="107"/>
        <v>-1.25</v>
      </c>
      <c r="AR332" s="11" t="e">
        <f t="shared" ca="1" si="143"/>
        <v>#NUM!</v>
      </c>
      <c r="AS332" s="11" t="e">
        <f t="shared" ca="1" si="133"/>
        <v>#NUM!</v>
      </c>
      <c r="AT332" s="11" t="e">
        <f t="shared" ca="1" si="134"/>
        <v>#NUM!</v>
      </c>
      <c r="AU332" s="9" t="e">
        <f t="shared" ca="1" si="108"/>
        <v>#NUM!</v>
      </c>
      <c r="AV332" s="9" t="e">
        <f t="shared" ca="1" si="109"/>
        <v>#NUM!</v>
      </c>
      <c r="AW332" s="11" t="e">
        <f t="shared" ca="1" si="144"/>
        <v>#NUM!</v>
      </c>
      <c r="AX332" s="11" t="e">
        <f t="shared" ca="1" si="135"/>
        <v>#NUM!</v>
      </c>
      <c r="AY332" s="11" t="e">
        <f t="shared" ca="1" si="136"/>
        <v>#NUM!</v>
      </c>
      <c r="AZ332" s="9" t="e">
        <f t="shared" ca="1" si="110"/>
        <v>#NUM!</v>
      </c>
      <c r="BA332" s="9" t="e">
        <f t="shared" ca="1" si="111"/>
        <v>#NUM!</v>
      </c>
      <c r="BB332" s="10">
        <f>'[1]Monthly Prices'!D332</f>
        <v>68</v>
      </c>
      <c r="BC332" s="10">
        <f>'[1]Monthly Prices'!E332</f>
        <v>73.75</v>
      </c>
      <c r="BD332" s="10">
        <f>'[1]Monthly Prices'!F332</f>
        <v>62</v>
      </c>
    </row>
    <row r="333" spans="1:58" x14ac:dyDescent="0.2">
      <c r="A333" s="7">
        <v>46569</v>
      </c>
      <c r="B333" s="8">
        <f t="shared" si="149"/>
        <v>7</v>
      </c>
      <c r="C333" s="8">
        <f t="shared" si="150"/>
        <v>2027</v>
      </c>
      <c r="D333" s="11">
        <f t="shared" ca="1" si="137"/>
        <v>53</v>
      </c>
      <c r="E333" s="11">
        <f t="shared" ca="1" si="116"/>
        <v>54.25</v>
      </c>
      <c r="F333" s="11">
        <f t="shared" ca="1" si="117"/>
        <v>52.194148917748919</v>
      </c>
      <c r="G333" s="9">
        <f t="shared" ca="1" si="151"/>
        <v>1.25</v>
      </c>
      <c r="H333" s="9">
        <f t="shared" ca="1" si="152"/>
        <v>-0.80585108225108115</v>
      </c>
      <c r="I333" s="11">
        <f t="shared" ca="1" si="145"/>
        <v>47</v>
      </c>
      <c r="J333" s="11">
        <f t="shared" ca="1" si="118"/>
        <v>48.25</v>
      </c>
      <c r="K333" s="11">
        <f t="shared" ca="1" si="119"/>
        <v>45.75</v>
      </c>
      <c r="L333" s="9">
        <f t="shared" ca="1" si="153"/>
        <v>1.25</v>
      </c>
      <c r="M333" s="9">
        <f t="shared" ca="1" si="154"/>
        <v>-1.25</v>
      </c>
      <c r="N333" s="11">
        <f t="shared" ca="1" si="146"/>
        <v>43</v>
      </c>
      <c r="O333" s="11">
        <f t="shared" ca="1" si="120"/>
        <v>44.75</v>
      </c>
      <c r="P333" s="11">
        <f t="shared" ca="1" si="121"/>
        <v>42</v>
      </c>
      <c r="Q333" s="9">
        <f t="shared" ca="1" si="147"/>
        <v>1.75</v>
      </c>
      <c r="R333" s="9">
        <f t="shared" ca="1" si="148"/>
        <v>-1</v>
      </c>
      <c r="S333" s="11">
        <f t="shared" ca="1" si="138"/>
        <v>31</v>
      </c>
      <c r="T333" s="11">
        <f t="shared" ca="1" si="122"/>
        <v>31.5</v>
      </c>
      <c r="U333" s="11">
        <f t="shared" ca="1" si="123"/>
        <v>30.25</v>
      </c>
      <c r="V333" s="9">
        <f t="shared" ca="1" si="100"/>
        <v>0.5</v>
      </c>
      <c r="W333" s="9">
        <f t="shared" ca="1" si="101"/>
        <v>-0.75</v>
      </c>
      <c r="X333" s="11">
        <f t="shared" ca="1" si="139"/>
        <v>39</v>
      </c>
      <c r="Y333" s="11">
        <f t="shared" ca="1" si="124"/>
        <v>39.75</v>
      </c>
      <c r="Z333" s="11">
        <f t="shared" ca="1" si="125"/>
        <v>38</v>
      </c>
      <c r="AA333" s="9">
        <f t="shared" ca="1" si="102"/>
        <v>0.75</v>
      </c>
      <c r="AB333" s="9">
        <f t="shared" ca="1" si="103"/>
        <v>-1</v>
      </c>
      <c r="AC333" s="11">
        <f t="shared" ca="1" si="140"/>
        <v>46</v>
      </c>
      <c r="AD333" s="11">
        <f t="shared" ca="1" si="126"/>
        <v>46.25</v>
      </c>
      <c r="AE333" s="11">
        <f t="shared" ca="1" si="127"/>
        <v>45.75</v>
      </c>
      <c r="AF333" s="9">
        <f t="shared" ca="1" si="112"/>
        <v>0.25</v>
      </c>
      <c r="AG333" s="9">
        <f t="shared" ca="1" si="113"/>
        <v>-0.25</v>
      </c>
      <c r="AH333" s="11" t="e">
        <f t="shared" ca="1" si="141"/>
        <v>#NUM!</v>
      </c>
      <c r="AI333" s="11" t="e">
        <f t="shared" ca="1" si="128"/>
        <v>#NUM!</v>
      </c>
      <c r="AJ333" s="11" t="e">
        <f t="shared" ca="1" si="129"/>
        <v>#NUM!</v>
      </c>
      <c r="AK333" s="9" t="e">
        <f t="shared" ca="1" si="130"/>
        <v>#NUM!</v>
      </c>
      <c r="AL333" s="9" t="e">
        <f t="shared" ca="1" si="115"/>
        <v>#NUM!</v>
      </c>
      <c r="AM333" s="11">
        <f t="shared" ca="1" si="142"/>
        <v>9</v>
      </c>
      <c r="AN333" s="11">
        <f t="shared" ca="1" si="131"/>
        <v>10.25</v>
      </c>
      <c r="AO333" s="11">
        <f t="shared" ca="1" si="132"/>
        <v>5.25</v>
      </c>
      <c r="AP333" s="9">
        <f t="shared" ca="1" si="106"/>
        <v>1.25</v>
      </c>
      <c r="AQ333" s="9">
        <f t="shared" ca="1" si="107"/>
        <v>-3.75</v>
      </c>
      <c r="AR333" s="11" t="e">
        <f t="shared" ca="1" si="143"/>
        <v>#NUM!</v>
      </c>
      <c r="AS333" s="11" t="e">
        <f t="shared" ca="1" si="133"/>
        <v>#NUM!</v>
      </c>
      <c r="AT333" s="11" t="e">
        <f t="shared" ca="1" si="134"/>
        <v>#NUM!</v>
      </c>
      <c r="AU333" s="9" t="e">
        <f t="shared" ca="1" si="108"/>
        <v>#NUM!</v>
      </c>
      <c r="AV333" s="9" t="e">
        <f t="shared" ca="1" si="109"/>
        <v>#NUM!</v>
      </c>
      <c r="AW333" s="11" t="e">
        <f t="shared" ca="1" si="144"/>
        <v>#NUM!</v>
      </c>
      <c r="AX333" s="11" t="e">
        <f t="shared" ca="1" si="135"/>
        <v>#NUM!</v>
      </c>
      <c r="AY333" s="11" t="e">
        <f t="shared" ca="1" si="136"/>
        <v>#NUM!</v>
      </c>
      <c r="AZ333" s="9" t="e">
        <f t="shared" ca="1" si="110"/>
        <v>#NUM!</v>
      </c>
      <c r="BA333" s="9" t="e">
        <f t="shared" ca="1" si="111"/>
        <v>#NUM!</v>
      </c>
      <c r="BB333" s="10">
        <f>'[1]Monthly Prices'!D333</f>
        <v>71</v>
      </c>
      <c r="BC333" s="10">
        <f>'[1]Monthly Prices'!E333</f>
        <v>76.25</v>
      </c>
      <c r="BD333" s="10">
        <f>'[1]Monthly Prices'!F333</f>
        <v>67</v>
      </c>
    </row>
    <row r="334" spans="1:58" x14ac:dyDescent="0.2">
      <c r="A334" s="7">
        <v>46600</v>
      </c>
      <c r="B334" s="8">
        <f t="shared" si="149"/>
        <v>8</v>
      </c>
      <c r="C334" s="8">
        <f t="shared" si="150"/>
        <v>2027</v>
      </c>
      <c r="D334" s="11">
        <f t="shared" ca="1" si="137"/>
        <v>49</v>
      </c>
      <c r="E334" s="11">
        <f t="shared" ca="1" si="116"/>
        <v>50.5</v>
      </c>
      <c r="F334" s="11">
        <f t="shared" ca="1" si="117"/>
        <v>47.694101637492942</v>
      </c>
      <c r="G334" s="9">
        <f t="shared" ca="1" si="151"/>
        <v>1.5</v>
      </c>
      <c r="H334" s="9">
        <f t="shared" ca="1" si="152"/>
        <v>-1.3058983625070582</v>
      </c>
      <c r="I334" s="11">
        <f t="shared" ca="1" si="145"/>
        <v>45</v>
      </c>
      <c r="J334" s="11">
        <f t="shared" ca="1" si="118"/>
        <v>46.5</v>
      </c>
      <c r="K334" s="11">
        <f t="shared" ca="1" si="119"/>
        <v>43.5</v>
      </c>
      <c r="L334" s="9">
        <f t="shared" ca="1" si="153"/>
        <v>1.5</v>
      </c>
      <c r="M334" s="9">
        <f t="shared" ca="1" si="154"/>
        <v>-1.5</v>
      </c>
      <c r="N334" s="11">
        <f t="shared" ca="1" si="146"/>
        <v>43</v>
      </c>
      <c r="O334" s="11">
        <f t="shared" ca="1" si="120"/>
        <v>43.25</v>
      </c>
      <c r="P334" s="11">
        <f t="shared" ca="1" si="121"/>
        <v>43</v>
      </c>
      <c r="Q334" s="9">
        <f t="shared" ca="1" si="147"/>
        <v>0.25</v>
      </c>
      <c r="R334" s="9">
        <f t="shared" ca="1" si="148"/>
        <v>0</v>
      </c>
      <c r="S334" s="11">
        <f t="shared" ca="1" si="138"/>
        <v>31</v>
      </c>
      <c r="T334" s="11">
        <f t="shared" ca="1" si="122"/>
        <v>31</v>
      </c>
      <c r="U334" s="11">
        <f t="shared" ca="1" si="123"/>
        <v>31</v>
      </c>
      <c r="V334" s="9">
        <f t="shared" ca="1" si="100"/>
        <v>0</v>
      </c>
      <c r="W334" s="9">
        <f t="shared" ca="1" si="101"/>
        <v>0</v>
      </c>
      <c r="X334" s="11">
        <f t="shared" ca="1" si="139"/>
        <v>39</v>
      </c>
      <c r="Y334" s="11">
        <f t="shared" ca="1" si="124"/>
        <v>39</v>
      </c>
      <c r="Z334" s="11">
        <f t="shared" ca="1" si="125"/>
        <v>39</v>
      </c>
      <c r="AA334" s="9">
        <f t="shared" ca="1" si="102"/>
        <v>0</v>
      </c>
      <c r="AB334" s="9">
        <f t="shared" ca="1" si="103"/>
        <v>0</v>
      </c>
      <c r="AC334" s="11">
        <f t="shared" ca="1" si="140"/>
        <v>45</v>
      </c>
      <c r="AD334" s="11">
        <f t="shared" ca="1" si="126"/>
        <v>45.25</v>
      </c>
      <c r="AE334" s="11">
        <f t="shared" ca="1" si="127"/>
        <v>43.75</v>
      </c>
      <c r="AF334" s="9">
        <f t="shared" ca="1" si="112"/>
        <v>0.25</v>
      </c>
      <c r="AG334" s="9">
        <f t="shared" ca="1" si="113"/>
        <v>-1.25</v>
      </c>
      <c r="AH334" s="11" t="e">
        <f t="shared" ca="1" si="141"/>
        <v>#NUM!</v>
      </c>
      <c r="AI334" s="11" t="e">
        <f t="shared" ca="1" si="128"/>
        <v>#NUM!</v>
      </c>
      <c r="AJ334" s="11" t="e">
        <f t="shared" ca="1" si="129"/>
        <v>#NUM!</v>
      </c>
      <c r="AK334" s="9" t="e">
        <f t="shared" ca="1" si="130"/>
        <v>#NUM!</v>
      </c>
      <c r="AL334" s="9" t="e">
        <f t="shared" ca="1" si="115"/>
        <v>#NUM!</v>
      </c>
      <c r="AM334" s="11">
        <f t="shared" ca="1" si="142"/>
        <v>15</v>
      </c>
      <c r="AN334" s="11">
        <f t="shared" ca="1" si="131"/>
        <v>15.75</v>
      </c>
      <c r="AO334" s="11">
        <f t="shared" ca="1" si="132"/>
        <v>14</v>
      </c>
      <c r="AP334" s="9">
        <f t="shared" ca="1" si="106"/>
        <v>0.75</v>
      </c>
      <c r="AQ334" s="9">
        <f t="shared" ca="1" si="107"/>
        <v>-1</v>
      </c>
      <c r="AR334" s="11" t="e">
        <f t="shared" ca="1" si="143"/>
        <v>#NUM!</v>
      </c>
      <c r="AS334" s="11" t="e">
        <f t="shared" ca="1" si="133"/>
        <v>#NUM!</v>
      </c>
      <c r="AT334" s="11" t="e">
        <f t="shared" ca="1" si="134"/>
        <v>#NUM!</v>
      </c>
      <c r="AU334" s="9" t="e">
        <f t="shared" ca="1" si="108"/>
        <v>#NUM!</v>
      </c>
      <c r="AV334" s="9" t="e">
        <f t="shared" ca="1" si="109"/>
        <v>#NUM!</v>
      </c>
      <c r="AW334" s="11" t="e">
        <f t="shared" ca="1" si="144"/>
        <v>#NUM!</v>
      </c>
      <c r="AX334" s="11" t="e">
        <f t="shared" ca="1" si="135"/>
        <v>#NUM!</v>
      </c>
      <c r="AY334" s="11" t="e">
        <f t="shared" ca="1" si="136"/>
        <v>#NUM!</v>
      </c>
      <c r="AZ334" s="9" t="e">
        <f t="shared" ca="1" si="110"/>
        <v>#NUM!</v>
      </c>
      <c r="BA334" s="9" t="e">
        <f t="shared" ca="1" si="111"/>
        <v>#NUM!</v>
      </c>
      <c r="BB334" s="10">
        <f>'[1]Monthly Prices'!D334</f>
        <v>66</v>
      </c>
      <c r="BC334" s="10">
        <f>'[1]Monthly Prices'!E334</f>
        <v>69.5</v>
      </c>
      <c r="BD334" s="10">
        <f>'[1]Monthly Prices'!F334</f>
        <v>63</v>
      </c>
    </row>
    <row r="335" spans="1:58" x14ac:dyDescent="0.2">
      <c r="A335" s="7">
        <v>46631</v>
      </c>
      <c r="B335" s="8">
        <f t="shared" si="149"/>
        <v>9</v>
      </c>
      <c r="C335" s="8">
        <f t="shared" si="150"/>
        <v>2027</v>
      </c>
      <c r="D335" s="11">
        <f t="shared" ca="1" si="137"/>
        <v>49</v>
      </c>
      <c r="E335" s="11">
        <f t="shared" ca="1" si="116"/>
        <v>49.75</v>
      </c>
      <c r="F335" s="11">
        <f t="shared" ca="1" si="117"/>
        <v>48.182000000000002</v>
      </c>
      <c r="G335" s="9">
        <f t="shared" ca="1" si="151"/>
        <v>0.75</v>
      </c>
      <c r="H335" s="9">
        <f t="shared" ca="1" si="152"/>
        <v>-0.81799999999999784</v>
      </c>
      <c r="I335" s="11">
        <f t="shared" ca="1" si="145"/>
        <v>44</v>
      </c>
      <c r="J335" s="11">
        <f t="shared" ca="1" si="118"/>
        <v>44.75</v>
      </c>
      <c r="K335" s="11">
        <f t="shared" ca="1" si="119"/>
        <v>43.25</v>
      </c>
      <c r="L335" s="9">
        <f t="shared" ca="1" si="153"/>
        <v>0.75</v>
      </c>
      <c r="M335" s="9">
        <f t="shared" ca="1" si="154"/>
        <v>-0.75</v>
      </c>
      <c r="N335" s="11">
        <f t="shared" ca="1" si="146"/>
        <v>44</v>
      </c>
      <c r="O335" s="11">
        <f t="shared" ca="1" si="120"/>
        <v>46.25</v>
      </c>
      <c r="P335" s="11">
        <f t="shared" ca="1" si="121"/>
        <v>41</v>
      </c>
      <c r="Q335" s="9">
        <f t="shared" ca="1" si="147"/>
        <v>2.25</v>
      </c>
      <c r="R335" s="9">
        <f t="shared" ca="1" si="148"/>
        <v>-3</v>
      </c>
      <c r="S335" s="11">
        <f t="shared" ca="1" si="138"/>
        <v>31</v>
      </c>
      <c r="T335" s="11">
        <f t="shared" ca="1" si="122"/>
        <v>31.5</v>
      </c>
      <c r="U335" s="11">
        <f t="shared" ca="1" si="123"/>
        <v>30.5</v>
      </c>
      <c r="V335" s="9">
        <f t="shared" ca="1" si="100"/>
        <v>0.5</v>
      </c>
      <c r="W335" s="9">
        <f t="shared" ca="1" si="101"/>
        <v>-0.5</v>
      </c>
      <c r="X335" s="11">
        <f t="shared" ca="1" si="139"/>
        <v>40</v>
      </c>
      <c r="Y335" s="11">
        <f t="shared" ca="1" si="124"/>
        <v>40.5</v>
      </c>
      <c r="Z335" s="11">
        <f t="shared" ca="1" si="125"/>
        <v>38.5</v>
      </c>
      <c r="AA335" s="9">
        <f t="shared" ca="1" si="102"/>
        <v>0.5</v>
      </c>
      <c r="AB335" s="9">
        <f t="shared" ca="1" si="103"/>
        <v>-1.5</v>
      </c>
      <c r="AC335" s="11">
        <f t="shared" ca="1" si="140"/>
        <v>45</v>
      </c>
      <c r="AD335" s="11">
        <f t="shared" ca="1" si="126"/>
        <v>45.5</v>
      </c>
      <c r="AE335" s="11">
        <f t="shared" ca="1" si="127"/>
        <v>44.75</v>
      </c>
      <c r="AF335" s="9">
        <f t="shared" ca="1" si="112"/>
        <v>0.5</v>
      </c>
      <c r="AG335" s="9">
        <f t="shared" ca="1" si="113"/>
        <v>-0.25</v>
      </c>
      <c r="AH335" s="11" t="e">
        <f t="shared" ca="1" si="141"/>
        <v>#NUM!</v>
      </c>
      <c r="AI335" s="11" t="e">
        <f t="shared" ca="1" si="128"/>
        <v>#NUM!</v>
      </c>
      <c r="AJ335" s="11" t="e">
        <f t="shared" ca="1" si="129"/>
        <v>#NUM!</v>
      </c>
      <c r="AK335" s="9" t="e">
        <f t="shared" ca="1" si="130"/>
        <v>#NUM!</v>
      </c>
      <c r="AL335" s="9" t="e">
        <f t="shared" ca="1" si="115"/>
        <v>#NUM!</v>
      </c>
      <c r="AM335" s="11">
        <f t="shared" ca="1" si="142"/>
        <v>35</v>
      </c>
      <c r="AN335" s="11">
        <f t="shared" ca="1" si="131"/>
        <v>36</v>
      </c>
      <c r="AO335" s="11">
        <f t="shared" ca="1" si="132"/>
        <v>33.5</v>
      </c>
      <c r="AP335" s="9">
        <f t="shared" ca="1" si="106"/>
        <v>1</v>
      </c>
      <c r="AQ335" s="9">
        <f t="shared" ca="1" si="107"/>
        <v>-1.5</v>
      </c>
      <c r="AR335" s="11" t="e">
        <f t="shared" ca="1" si="143"/>
        <v>#NUM!</v>
      </c>
      <c r="AS335" s="11" t="e">
        <f t="shared" ca="1" si="133"/>
        <v>#NUM!</v>
      </c>
      <c r="AT335" s="11" t="e">
        <f t="shared" ca="1" si="134"/>
        <v>#NUM!</v>
      </c>
      <c r="AU335" s="9" t="e">
        <f t="shared" ca="1" si="108"/>
        <v>#NUM!</v>
      </c>
      <c r="AV335" s="9" t="e">
        <f t="shared" ca="1" si="109"/>
        <v>#NUM!</v>
      </c>
      <c r="AW335" s="11" t="e">
        <f t="shared" ca="1" si="144"/>
        <v>#NUM!</v>
      </c>
      <c r="AX335" s="11" t="e">
        <f t="shared" ca="1" si="135"/>
        <v>#NUM!</v>
      </c>
      <c r="AY335" s="11" t="e">
        <f t="shared" ca="1" si="136"/>
        <v>#NUM!</v>
      </c>
      <c r="AZ335" s="9" t="e">
        <f t="shared" ca="1" si="110"/>
        <v>#NUM!</v>
      </c>
      <c r="BA335" s="9" t="e">
        <f t="shared" ca="1" si="111"/>
        <v>#NUM!</v>
      </c>
      <c r="BB335" s="10">
        <f>'[1]Monthly Prices'!D335</f>
        <v>66</v>
      </c>
      <c r="BC335" s="10">
        <f>'[1]Monthly Prices'!E335</f>
        <v>69</v>
      </c>
      <c r="BD335" s="10">
        <f>'[1]Monthly Prices'!F335</f>
        <v>62.75</v>
      </c>
    </row>
    <row r="336" spans="1:58" x14ac:dyDescent="0.2">
      <c r="A336" s="7">
        <v>46661</v>
      </c>
      <c r="B336" s="8">
        <f t="shared" si="149"/>
        <v>10</v>
      </c>
      <c r="C336" s="8">
        <f t="shared" si="150"/>
        <v>2027</v>
      </c>
      <c r="D336" s="11">
        <f t="shared" ca="1" si="137"/>
        <v>50</v>
      </c>
      <c r="E336" s="11">
        <f t="shared" ca="1" si="116"/>
        <v>52.75</v>
      </c>
      <c r="F336" s="11">
        <f t="shared" ca="1" si="117"/>
        <v>47.87352380952381</v>
      </c>
      <c r="G336" s="9">
        <f t="shared" ca="1" si="151"/>
        <v>2.75</v>
      </c>
      <c r="H336" s="9">
        <f t="shared" ca="1" si="152"/>
        <v>-2.1264761904761897</v>
      </c>
      <c r="I336" s="11">
        <f t="shared" ca="1" si="145"/>
        <v>45</v>
      </c>
      <c r="J336" s="11">
        <f t="shared" ca="1" si="118"/>
        <v>47.75</v>
      </c>
      <c r="K336" s="11">
        <f t="shared" ca="1" si="119"/>
        <v>42.25</v>
      </c>
      <c r="L336" s="9">
        <f t="shared" ca="1" si="153"/>
        <v>2.75</v>
      </c>
      <c r="M336" s="9">
        <f t="shared" ca="1" si="154"/>
        <v>-2.75</v>
      </c>
      <c r="N336" s="11">
        <f t="shared" ca="1" si="146"/>
        <v>44</v>
      </c>
      <c r="O336" s="11">
        <f t="shared" ca="1" si="120"/>
        <v>46</v>
      </c>
      <c r="P336" s="11">
        <f t="shared" ca="1" si="121"/>
        <v>41.5</v>
      </c>
      <c r="Q336" s="9">
        <f t="shared" ca="1" si="147"/>
        <v>2</v>
      </c>
      <c r="R336" s="9">
        <f t="shared" ca="1" si="148"/>
        <v>-2.5</v>
      </c>
      <c r="S336" s="11">
        <f t="shared" ca="1" si="138"/>
        <v>30</v>
      </c>
      <c r="T336" s="11">
        <f t="shared" ca="1" si="122"/>
        <v>32</v>
      </c>
      <c r="U336" s="11">
        <f t="shared" ca="1" si="123"/>
        <v>28.25</v>
      </c>
      <c r="V336" s="9">
        <f t="shared" ref="V336:V399" ca="1" si="155">T336-S336</f>
        <v>2</v>
      </c>
      <c r="W336" s="9">
        <f t="shared" ref="W336:W399" ca="1" si="156">U336-S336</f>
        <v>-1.75</v>
      </c>
      <c r="X336" s="11">
        <f t="shared" ca="1" si="139"/>
        <v>39</v>
      </c>
      <c r="Y336" s="11">
        <f t="shared" ca="1" si="124"/>
        <v>40.25</v>
      </c>
      <c r="Z336" s="11">
        <f t="shared" ca="1" si="125"/>
        <v>37</v>
      </c>
      <c r="AA336" s="9">
        <f t="shared" ref="AA336:AA399" ca="1" si="157">Y336-X336</f>
        <v>1.25</v>
      </c>
      <c r="AB336" s="9">
        <f t="shared" ref="AB336:AB399" ca="1" si="158">Z336-X336</f>
        <v>-2</v>
      </c>
      <c r="AC336" s="11">
        <f t="shared" ca="1" si="140"/>
        <v>45</v>
      </c>
      <c r="AD336" s="11">
        <f t="shared" ca="1" si="126"/>
        <v>47.5</v>
      </c>
      <c r="AE336" s="11">
        <f t="shared" ca="1" si="127"/>
        <v>42.25</v>
      </c>
      <c r="AF336" s="9">
        <f t="shared" ca="1" si="112"/>
        <v>2.5</v>
      </c>
      <c r="AG336" s="9">
        <f t="shared" ca="1" si="113"/>
        <v>-2.75</v>
      </c>
      <c r="AH336" s="11" t="e">
        <f t="shared" ca="1" si="141"/>
        <v>#NUM!</v>
      </c>
      <c r="AI336" s="11" t="e">
        <f t="shared" ca="1" si="128"/>
        <v>#NUM!</v>
      </c>
      <c r="AJ336" s="11" t="e">
        <f t="shared" ca="1" si="129"/>
        <v>#NUM!</v>
      </c>
      <c r="AK336" s="9" t="e">
        <f t="shared" ca="1" si="130"/>
        <v>#NUM!</v>
      </c>
      <c r="AL336" s="9" t="e">
        <f t="shared" ca="1" si="115"/>
        <v>#NUM!</v>
      </c>
      <c r="AM336" s="11">
        <f t="shared" ca="1" si="142"/>
        <v>5</v>
      </c>
      <c r="AN336" s="11">
        <f t="shared" ca="1" si="131"/>
        <v>8.25</v>
      </c>
      <c r="AO336" s="11">
        <f t="shared" ca="1" si="132"/>
        <v>2.25</v>
      </c>
      <c r="AP336" s="9">
        <f t="shared" ca="1" si="106"/>
        <v>3.25</v>
      </c>
      <c r="AQ336" s="9">
        <f t="shared" ca="1" si="107"/>
        <v>-2.75</v>
      </c>
      <c r="AR336" s="11" t="e">
        <f t="shared" ca="1" si="143"/>
        <v>#NUM!</v>
      </c>
      <c r="AS336" s="11" t="e">
        <f t="shared" ca="1" si="133"/>
        <v>#NUM!</v>
      </c>
      <c r="AT336" s="11" t="e">
        <f t="shared" ca="1" si="134"/>
        <v>#NUM!</v>
      </c>
      <c r="AU336" s="9" t="e">
        <f t="shared" ca="1" si="108"/>
        <v>#NUM!</v>
      </c>
      <c r="AV336" s="9" t="e">
        <f t="shared" ca="1" si="109"/>
        <v>#NUM!</v>
      </c>
      <c r="AW336" s="11" t="e">
        <f t="shared" ca="1" si="144"/>
        <v>#NUM!</v>
      </c>
      <c r="AX336" s="11" t="e">
        <f t="shared" ca="1" si="135"/>
        <v>#NUM!</v>
      </c>
      <c r="AY336" s="11" t="e">
        <f t="shared" ca="1" si="136"/>
        <v>#NUM!</v>
      </c>
      <c r="AZ336" s="9" t="e">
        <f t="shared" ca="1" si="110"/>
        <v>#NUM!</v>
      </c>
      <c r="BA336" s="9" t="e">
        <f t="shared" ca="1" si="111"/>
        <v>#NUM!</v>
      </c>
      <c r="BB336" s="10">
        <f>'[1]Monthly Prices'!D336</f>
        <v>68.310238436442901</v>
      </c>
      <c r="BC336" s="10">
        <f>'[1]Monthly Prices'!E336</f>
        <v>71.5</v>
      </c>
      <c r="BD336" s="10">
        <f>'[1]Monthly Prices'!F336</f>
        <v>65.5</v>
      </c>
    </row>
    <row r="337" spans="1:56" x14ac:dyDescent="0.2">
      <c r="A337" s="7">
        <v>46692</v>
      </c>
      <c r="B337" s="8">
        <f t="shared" si="149"/>
        <v>11</v>
      </c>
      <c r="C337" s="8">
        <f t="shared" si="150"/>
        <v>2027</v>
      </c>
      <c r="D337" s="11">
        <f t="shared" ca="1" si="137"/>
        <v>48</v>
      </c>
      <c r="E337" s="11">
        <f t="shared" ca="1" si="116"/>
        <v>48.25</v>
      </c>
      <c r="F337" s="11">
        <f t="shared" ca="1" si="117"/>
        <v>47.090199999999996</v>
      </c>
      <c r="G337" s="9">
        <f t="shared" ca="1" si="151"/>
        <v>0.25</v>
      </c>
      <c r="H337" s="9">
        <f t="shared" ca="1" si="152"/>
        <v>-0.90980000000000416</v>
      </c>
      <c r="I337" s="11">
        <f t="shared" ca="1" si="145"/>
        <v>43</v>
      </c>
      <c r="J337" s="11">
        <f t="shared" ca="1" si="118"/>
        <v>43.5</v>
      </c>
      <c r="K337" s="11">
        <f t="shared" ca="1" si="119"/>
        <v>42.5</v>
      </c>
      <c r="L337" s="9">
        <f t="shared" ca="1" si="153"/>
        <v>0.5</v>
      </c>
      <c r="M337" s="9">
        <f t="shared" ca="1" si="154"/>
        <v>-0.5</v>
      </c>
      <c r="N337" s="11">
        <f t="shared" ca="1" si="146"/>
        <v>41</v>
      </c>
      <c r="O337" s="11">
        <f t="shared" ca="1" si="120"/>
        <v>42.25</v>
      </c>
      <c r="P337" s="11">
        <f t="shared" ca="1" si="121"/>
        <v>40.5</v>
      </c>
      <c r="Q337" s="9">
        <f t="shared" ca="1" si="147"/>
        <v>1.25</v>
      </c>
      <c r="R337" s="9">
        <f t="shared" ca="1" si="148"/>
        <v>-0.5</v>
      </c>
      <c r="S337" s="11">
        <f t="shared" ca="1" si="138"/>
        <v>30</v>
      </c>
      <c r="T337" s="11">
        <f t="shared" ca="1" si="122"/>
        <v>30.5</v>
      </c>
      <c r="U337" s="11">
        <f t="shared" ca="1" si="123"/>
        <v>29.5</v>
      </c>
      <c r="V337" s="9">
        <f t="shared" ca="1" si="155"/>
        <v>0.5</v>
      </c>
      <c r="W337" s="9">
        <f t="shared" ca="1" si="156"/>
        <v>-0.5</v>
      </c>
      <c r="X337" s="11">
        <f t="shared" ca="1" si="139"/>
        <v>36</v>
      </c>
      <c r="Y337" s="11">
        <f t="shared" ca="1" si="124"/>
        <v>37.5</v>
      </c>
      <c r="Z337" s="11">
        <f t="shared" ca="1" si="125"/>
        <v>35.5</v>
      </c>
      <c r="AA337" s="9">
        <f t="shared" ca="1" si="157"/>
        <v>1.5</v>
      </c>
      <c r="AB337" s="9">
        <f t="shared" ca="1" si="158"/>
        <v>-0.5</v>
      </c>
      <c r="AC337" s="11">
        <f t="shared" ca="1" si="140"/>
        <v>43</v>
      </c>
      <c r="AD337" s="11">
        <f t="shared" ca="1" si="126"/>
        <v>44.25</v>
      </c>
      <c r="AE337" s="11">
        <f t="shared" ca="1" si="127"/>
        <v>42.75</v>
      </c>
      <c r="AF337" s="9">
        <f t="shared" ca="1" si="112"/>
        <v>1.25</v>
      </c>
      <c r="AG337" s="9">
        <f t="shared" ca="1" si="113"/>
        <v>-0.25</v>
      </c>
      <c r="AH337" s="11" t="e">
        <f t="shared" ca="1" si="141"/>
        <v>#NUM!</v>
      </c>
      <c r="AI337" s="11" t="e">
        <f t="shared" ca="1" si="128"/>
        <v>#NUM!</v>
      </c>
      <c r="AJ337" s="11" t="e">
        <f t="shared" ca="1" si="129"/>
        <v>#NUM!</v>
      </c>
      <c r="AK337" s="9" t="e">
        <f t="shared" ca="1" si="130"/>
        <v>#NUM!</v>
      </c>
      <c r="AL337" s="9" t="e">
        <f t="shared" ca="1" si="115"/>
        <v>#NUM!</v>
      </c>
      <c r="AM337" s="11">
        <f t="shared" ca="1" si="142"/>
        <v>16</v>
      </c>
      <c r="AN337" s="11">
        <f t="shared" ca="1" si="131"/>
        <v>16.75</v>
      </c>
      <c r="AO337" s="11">
        <f t="shared" ca="1" si="132"/>
        <v>15</v>
      </c>
      <c r="AP337" s="9">
        <f t="shared" ca="1" si="106"/>
        <v>0.75</v>
      </c>
      <c r="AQ337" s="9">
        <f t="shared" ca="1" si="107"/>
        <v>-1</v>
      </c>
      <c r="AR337" s="11" t="e">
        <f t="shared" ca="1" si="143"/>
        <v>#NUM!</v>
      </c>
      <c r="AS337" s="11" t="e">
        <f t="shared" ca="1" si="133"/>
        <v>#NUM!</v>
      </c>
      <c r="AT337" s="11" t="e">
        <f t="shared" ca="1" si="134"/>
        <v>#NUM!</v>
      </c>
      <c r="AU337" s="9" t="e">
        <f t="shared" ca="1" si="108"/>
        <v>#NUM!</v>
      </c>
      <c r="AV337" s="9" t="e">
        <f t="shared" ca="1" si="109"/>
        <v>#NUM!</v>
      </c>
      <c r="AW337" s="11" t="e">
        <f t="shared" ca="1" si="144"/>
        <v>#NUM!</v>
      </c>
      <c r="AX337" s="11" t="e">
        <f t="shared" ca="1" si="135"/>
        <v>#NUM!</v>
      </c>
      <c r="AY337" s="11" t="e">
        <f t="shared" ca="1" si="136"/>
        <v>#NUM!</v>
      </c>
      <c r="AZ337" s="9" t="e">
        <f t="shared" ca="1" si="110"/>
        <v>#NUM!</v>
      </c>
      <c r="BA337" s="9" t="e">
        <f t="shared" ca="1" si="111"/>
        <v>#NUM!</v>
      </c>
      <c r="BB337" s="10">
        <f>'[1]Monthly Prices'!D337</f>
        <v>66.905800986755096</v>
      </c>
      <c r="BC337" s="10">
        <f>'[1]Monthly Prices'!E337</f>
        <v>69.75</v>
      </c>
      <c r="BD337" s="10">
        <f>'[1]Monthly Prices'!F337</f>
        <v>63.75</v>
      </c>
    </row>
    <row r="338" spans="1:56" x14ac:dyDescent="0.2">
      <c r="A338" s="7">
        <v>46722</v>
      </c>
      <c r="B338" s="8">
        <f t="shared" si="149"/>
        <v>12</v>
      </c>
      <c r="C338" s="8">
        <f t="shared" si="150"/>
        <v>2027</v>
      </c>
      <c r="D338" s="11">
        <f t="shared" ca="1" si="137"/>
        <v>36</v>
      </c>
      <c r="E338" s="11">
        <f t="shared" ca="1" si="116"/>
        <v>38.25</v>
      </c>
      <c r="F338" s="11">
        <f t="shared" ca="1" si="117"/>
        <v>34.922850517598349</v>
      </c>
      <c r="G338" s="9">
        <f t="shared" ca="1" si="151"/>
        <v>2.25</v>
      </c>
      <c r="H338" s="9">
        <f t="shared" ca="1" si="152"/>
        <v>-1.0771494824016514</v>
      </c>
      <c r="I338" s="11">
        <f t="shared" ca="1" si="145"/>
        <v>36</v>
      </c>
      <c r="J338" s="11">
        <f t="shared" ca="1" si="118"/>
        <v>38.25</v>
      </c>
      <c r="K338" s="11">
        <f t="shared" ca="1" si="119"/>
        <v>34.5</v>
      </c>
      <c r="L338" s="9">
        <f t="shared" ca="1" si="153"/>
        <v>2.25</v>
      </c>
      <c r="M338" s="9">
        <f t="shared" ca="1" si="154"/>
        <v>-1.5</v>
      </c>
      <c r="N338" s="11">
        <f t="shared" ca="1" si="146"/>
        <v>40</v>
      </c>
      <c r="O338" s="11">
        <f t="shared" ca="1" si="120"/>
        <v>41</v>
      </c>
      <c r="P338" s="11">
        <f t="shared" ca="1" si="121"/>
        <v>39.5</v>
      </c>
      <c r="Q338" s="9">
        <f t="shared" ca="1" si="147"/>
        <v>1</v>
      </c>
      <c r="R338" s="9">
        <f t="shared" ca="1" si="148"/>
        <v>-0.5</v>
      </c>
      <c r="S338" s="11">
        <f t="shared" ca="1" si="138"/>
        <v>30</v>
      </c>
      <c r="T338" s="11">
        <f t="shared" ca="1" si="122"/>
        <v>31.25</v>
      </c>
      <c r="U338" s="11">
        <f t="shared" ca="1" si="123"/>
        <v>29.5</v>
      </c>
      <c r="V338" s="9">
        <f t="shared" ca="1" si="155"/>
        <v>1.25</v>
      </c>
      <c r="W338" s="9">
        <f t="shared" ca="1" si="156"/>
        <v>-0.5</v>
      </c>
      <c r="X338" s="11">
        <f t="shared" ca="1" si="139"/>
        <v>37</v>
      </c>
      <c r="Y338" s="11">
        <f t="shared" ca="1" si="124"/>
        <v>38.25</v>
      </c>
      <c r="Z338" s="11">
        <f t="shared" ca="1" si="125"/>
        <v>35.75</v>
      </c>
      <c r="AA338" s="9">
        <f t="shared" ca="1" si="157"/>
        <v>1.25</v>
      </c>
      <c r="AB338" s="9">
        <f t="shared" ca="1" si="158"/>
        <v>-1.25</v>
      </c>
      <c r="AC338" s="11">
        <f t="shared" ca="1" si="140"/>
        <v>41</v>
      </c>
      <c r="AD338" s="11">
        <f t="shared" ca="1" si="126"/>
        <v>41.5</v>
      </c>
      <c r="AE338" s="11">
        <f t="shared" ca="1" si="127"/>
        <v>40</v>
      </c>
      <c r="AF338" s="9">
        <f t="shared" ca="1" si="112"/>
        <v>0.5</v>
      </c>
      <c r="AG338" s="9">
        <f t="shared" ca="1" si="113"/>
        <v>-1</v>
      </c>
      <c r="AH338" s="11" t="e">
        <f t="shared" ca="1" si="141"/>
        <v>#NUM!</v>
      </c>
      <c r="AI338" s="11" t="e">
        <f t="shared" ca="1" si="128"/>
        <v>#NUM!</v>
      </c>
      <c r="AJ338" s="11" t="e">
        <f t="shared" ca="1" si="129"/>
        <v>#NUM!</v>
      </c>
      <c r="AK338" s="9" t="e">
        <f t="shared" ca="1" si="130"/>
        <v>#NUM!</v>
      </c>
      <c r="AL338" s="9" t="e">
        <f t="shared" ca="1" si="115"/>
        <v>#NUM!</v>
      </c>
      <c r="AM338" s="11">
        <f t="shared" ca="1" si="142"/>
        <v>36</v>
      </c>
      <c r="AN338" s="11">
        <f t="shared" ca="1" si="131"/>
        <v>37.5</v>
      </c>
      <c r="AO338" s="11">
        <f t="shared" ca="1" si="132"/>
        <v>34.75</v>
      </c>
      <c r="AP338" s="9">
        <f t="shared" ca="1" si="106"/>
        <v>1.5</v>
      </c>
      <c r="AQ338" s="9">
        <f t="shared" ca="1" si="107"/>
        <v>-1.25</v>
      </c>
      <c r="AR338" s="11" t="e">
        <f t="shared" ca="1" si="143"/>
        <v>#NUM!</v>
      </c>
      <c r="AS338" s="11" t="e">
        <f t="shared" ca="1" si="133"/>
        <v>#NUM!</v>
      </c>
      <c r="AT338" s="11" t="e">
        <f t="shared" ca="1" si="134"/>
        <v>#NUM!</v>
      </c>
      <c r="AU338" s="9" t="e">
        <f t="shared" ca="1" si="108"/>
        <v>#NUM!</v>
      </c>
      <c r="AV338" s="9" t="e">
        <f t="shared" ca="1" si="109"/>
        <v>#NUM!</v>
      </c>
      <c r="AW338" s="11" t="e">
        <f t="shared" ca="1" si="144"/>
        <v>#NUM!</v>
      </c>
      <c r="AX338" s="11" t="e">
        <f t="shared" ca="1" si="135"/>
        <v>#NUM!</v>
      </c>
      <c r="AY338" s="11" t="e">
        <f t="shared" ca="1" si="136"/>
        <v>#NUM!</v>
      </c>
      <c r="AZ338" s="9" t="e">
        <f t="shared" ca="1" si="110"/>
        <v>#NUM!</v>
      </c>
      <c r="BA338" s="9" t="e">
        <f t="shared" ca="1" si="111"/>
        <v>#NUM!</v>
      </c>
      <c r="BB338" s="10">
        <f>'[1]Monthly Prices'!D338</f>
        <v>56.623191731540302</v>
      </c>
      <c r="BC338" s="10">
        <f>'[1]Monthly Prices'!E338</f>
        <v>60</v>
      </c>
      <c r="BD338" s="10">
        <f>'[1]Monthly Prices'!F338</f>
        <v>53.25</v>
      </c>
    </row>
    <row r="339" spans="1:56" x14ac:dyDescent="0.2">
      <c r="A339" s="7">
        <v>46753</v>
      </c>
      <c r="B339" s="8">
        <f t="shared" si="149"/>
        <v>1</v>
      </c>
      <c r="C339" s="8">
        <f t="shared" si="150"/>
        <v>2028</v>
      </c>
      <c r="D339" s="11">
        <f t="shared" ca="1" si="137"/>
        <v>51</v>
      </c>
      <c r="E339" s="11">
        <f t="shared" ca="1" si="116"/>
        <v>52.5</v>
      </c>
      <c r="F339" s="11">
        <f t="shared" ca="1" si="117"/>
        <v>49.64227218045113</v>
      </c>
      <c r="G339" s="9">
        <f t="shared" ca="1" si="151"/>
        <v>1.5</v>
      </c>
      <c r="H339" s="9">
        <f t="shared" ca="1" si="152"/>
        <v>-1.3577278195488702</v>
      </c>
      <c r="I339" s="11">
        <f t="shared" ca="1" si="145"/>
        <v>45</v>
      </c>
      <c r="J339" s="11">
        <f t="shared" ca="1" si="118"/>
        <v>46</v>
      </c>
      <c r="K339" s="11">
        <f t="shared" ca="1" si="119"/>
        <v>44.5</v>
      </c>
      <c r="L339" s="9">
        <f t="shared" ca="1" si="153"/>
        <v>1</v>
      </c>
      <c r="M339" s="9">
        <f t="shared" ca="1" si="154"/>
        <v>-0.5</v>
      </c>
      <c r="N339" s="11">
        <f t="shared" ca="1" si="146"/>
        <v>43</v>
      </c>
      <c r="O339" s="11">
        <f t="shared" ca="1" si="120"/>
        <v>44.25</v>
      </c>
      <c r="P339" s="11">
        <f t="shared" ca="1" si="121"/>
        <v>42.5</v>
      </c>
      <c r="Q339" s="9">
        <f t="shared" ca="1" si="147"/>
        <v>1.25</v>
      </c>
      <c r="R339" s="9">
        <f t="shared" ca="1" si="148"/>
        <v>-0.5</v>
      </c>
      <c r="S339" s="11">
        <f t="shared" ca="1" si="138"/>
        <v>31</v>
      </c>
      <c r="T339" s="11">
        <f t="shared" ca="1" si="122"/>
        <v>32</v>
      </c>
      <c r="U339" s="11">
        <f t="shared" ca="1" si="123"/>
        <v>30.5</v>
      </c>
      <c r="V339" s="9">
        <f t="shared" ca="1" si="155"/>
        <v>1</v>
      </c>
      <c r="W339" s="9">
        <f t="shared" ca="1" si="156"/>
        <v>-0.5</v>
      </c>
      <c r="X339" s="11">
        <f t="shared" ca="1" si="139"/>
        <v>39</v>
      </c>
      <c r="Y339" s="11">
        <f t="shared" ca="1" si="124"/>
        <v>39.25</v>
      </c>
      <c r="Z339" s="11">
        <f t="shared" ca="1" si="125"/>
        <v>38.75</v>
      </c>
      <c r="AA339" s="9">
        <f t="shared" ca="1" si="157"/>
        <v>0.25</v>
      </c>
      <c r="AB339" s="9">
        <f t="shared" ca="1" si="158"/>
        <v>-0.25</v>
      </c>
      <c r="AC339" s="11">
        <f t="shared" ca="1" si="140"/>
        <v>45</v>
      </c>
      <c r="AD339" s="11">
        <f t="shared" ca="1" si="126"/>
        <v>45.25</v>
      </c>
      <c r="AE339" s="11">
        <f t="shared" ca="1" si="127"/>
        <v>44.75</v>
      </c>
      <c r="AF339" s="9">
        <f t="shared" ca="1" si="112"/>
        <v>0.25</v>
      </c>
      <c r="AG339" s="9">
        <f t="shared" ca="1" si="113"/>
        <v>-0.25</v>
      </c>
      <c r="AH339" s="11" t="e">
        <f t="shared" ca="1" si="141"/>
        <v>#NUM!</v>
      </c>
      <c r="AI339" s="11" t="e">
        <f t="shared" ca="1" si="128"/>
        <v>#NUM!</v>
      </c>
      <c r="AJ339" s="11" t="e">
        <f t="shared" ca="1" si="129"/>
        <v>#NUM!</v>
      </c>
      <c r="AK339" s="9" t="e">
        <f t="shared" ca="1" si="130"/>
        <v>#NUM!</v>
      </c>
      <c r="AL339" s="9" t="e">
        <f t="shared" ca="1" si="115"/>
        <v>#NUM!</v>
      </c>
      <c r="AM339" s="11">
        <f t="shared" ca="1" si="142"/>
        <v>13</v>
      </c>
      <c r="AN339" s="11">
        <f t="shared" ca="1" si="131"/>
        <v>14.75</v>
      </c>
      <c r="AO339" s="11">
        <f t="shared" ca="1" si="132"/>
        <v>11</v>
      </c>
      <c r="AP339" s="9">
        <f t="shared" ref="AP339:AP402" ca="1" si="159">AN339-AM339</f>
        <v>1.75</v>
      </c>
      <c r="AQ339" s="9">
        <f t="shared" ref="AQ339:AQ402" ca="1" si="160">AO339-AM339</f>
        <v>-2</v>
      </c>
      <c r="AR339" s="11" t="e">
        <f t="shared" ca="1" si="143"/>
        <v>#NUM!</v>
      </c>
      <c r="AS339" s="11" t="e">
        <f t="shared" ca="1" si="133"/>
        <v>#NUM!</v>
      </c>
      <c r="AT339" s="11" t="e">
        <f t="shared" ca="1" si="134"/>
        <v>#NUM!</v>
      </c>
      <c r="AU339" s="9" t="e">
        <f t="shared" ref="AU339:AU402" ca="1" si="161">AS339-AR339</f>
        <v>#NUM!</v>
      </c>
      <c r="AV339" s="9" t="e">
        <f t="shared" ref="AV339:AV402" ca="1" si="162">AT339-AR339</f>
        <v>#NUM!</v>
      </c>
      <c r="AW339" s="11" t="e">
        <f t="shared" ca="1" si="144"/>
        <v>#NUM!</v>
      </c>
      <c r="AX339" s="11" t="e">
        <f t="shared" ca="1" si="135"/>
        <v>#NUM!</v>
      </c>
      <c r="AY339" s="11" t="e">
        <f t="shared" ca="1" si="136"/>
        <v>#NUM!</v>
      </c>
      <c r="AZ339" s="9" t="e">
        <f t="shared" ref="AZ339:AZ402" ca="1" si="163">AX339-AW339</f>
        <v>#NUM!</v>
      </c>
      <c r="BA339" s="9" t="e">
        <f t="shared" ref="BA339:BA402" ca="1" si="164">AY339-AW339</f>
        <v>#NUM!</v>
      </c>
      <c r="BB339" s="10">
        <f>'[1]Monthly Prices'!D339</f>
        <v>67.386264997977165</v>
      </c>
      <c r="BC339" s="10">
        <f>'[1]Monthly Prices'!E339</f>
        <v>69.5</v>
      </c>
      <c r="BD339" s="10">
        <f>'[1]Monthly Prices'!F339</f>
        <v>64.75</v>
      </c>
    </row>
    <row r="340" spans="1:56" x14ac:dyDescent="0.2">
      <c r="A340" s="7">
        <v>46784</v>
      </c>
      <c r="B340" s="8">
        <f t="shared" si="149"/>
        <v>2</v>
      </c>
      <c r="C340" s="8">
        <f t="shared" si="150"/>
        <v>2028</v>
      </c>
      <c r="D340" s="11">
        <f t="shared" ca="1" si="137"/>
        <v>56</v>
      </c>
      <c r="E340" s="11">
        <f t="shared" ca="1" si="116"/>
        <v>57</v>
      </c>
      <c r="F340" s="11">
        <f t="shared" ca="1" si="117"/>
        <v>54.900631578947369</v>
      </c>
      <c r="G340" s="9">
        <f t="shared" ca="1" si="151"/>
        <v>1</v>
      </c>
      <c r="H340" s="9">
        <f t="shared" ca="1" si="152"/>
        <v>-1.0993684210526311</v>
      </c>
      <c r="I340" s="11">
        <f t="shared" ca="1" si="145"/>
        <v>47</v>
      </c>
      <c r="J340" s="11">
        <f t="shared" ca="1" si="118"/>
        <v>48</v>
      </c>
      <c r="K340" s="11">
        <f t="shared" ca="1" si="119"/>
        <v>46.25</v>
      </c>
      <c r="L340" s="9">
        <f t="shared" ca="1" si="153"/>
        <v>1</v>
      </c>
      <c r="M340" s="9">
        <f t="shared" ca="1" si="154"/>
        <v>-0.75</v>
      </c>
      <c r="N340" s="11">
        <f t="shared" ca="1" si="146"/>
        <v>44</v>
      </c>
      <c r="O340" s="11">
        <f t="shared" ca="1" si="120"/>
        <v>44.5</v>
      </c>
      <c r="P340" s="11">
        <f t="shared" ca="1" si="121"/>
        <v>43</v>
      </c>
      <c r="Q340" s="9">
        <f t="shared" ca="1" si="147"/>
        <v>0.5</v>
      </c>
      <c r="R340" s="9">
        <f t="shared" ca="1" si="148"/>
        <v>-1</v>
      </c>
      <c r="S340" s="11">
        <f t="shared" ca="1" si="138"/>
        <v>30</v>
      </c>
      <c r="T340" s="11">
        <f t="shared" ca="1" si="122"/>
        <v>30.75</v>
      </c>
      <c r="U340" s="11">
        <f t="shared" ca="1" si="123"/>
        <v>29.75</v>
      </c>
      <c r="V340" s="9">
        <f t="shared" ca="1" si="155"/>
        <v>0.75</v>
      </c>
      <c r="W340" s="9">
        <f t="shared" ca="1" si="156"/>
        <v>-0.25</v>
      </c>
      <c r="X340" s="11">
        <f t="shared" ca="1" si="139"/>
        <v>39</v>
      </c>
      <c r="Y340" s="11">
        <f t="shared" ca="1" si="124"/>
        <v>39.5</v>
      </c>
      <c r="Z340" s="11">
        <f t="shared" ca="1" si="125"/>
        <v>37</v>
      </c>
      <c r="AA340" s="9">
        <f t="shared" ca="1" si="157"/>
        <v>0.5</v>
      </c>
      <c r="AB340" s="9">
        <f t="shared" ca="1" si="158"/>
        <v>-2</v>
      </c>
      <c r="AC340" s="11">
        <f t="shared" ca="1" si="140"/>
        <v>47</v>
      </c>
      <c r="AD340" s="11">
        <f t="shared" ca="1" si="126"/>
        <v>47.75</v>
      </c>
      <c r="AE340" s="11">
        <f t="shared" ca="1" si="127"/>
        <v>46.5</v>
      </c>
      <c r="AF340" s="9">
        <f t="shared" ref="AF340:AF403" ca="1" si="165">AD340-AC340</f>
        <v>0.75</v>
      </c>
      <c r="AG340" s="9">
        <f t="shared" ref="AG340:AG403" ca="1" si="166">AE340-AC340</f>
        <v>-0.5</v>
      </c>
      <c r="AH340" s="11" t="e">
        <f t="shared" ca="1" si="141"/>
        <v>#NUM!</v>
      </c>
      <c r="AI340" s="11" t="e">
        <f t="shared" ca="1" si="128"/>
        <v>#NUM!</v>
      </c>
      <c r="AJ340" s="11" t="e">
        <f t="shared" ca="1" si="129"/>
        <v>#NUM!</v>
      </c>
      <c r="AK340" s="9" t="e">
        <f t="shared" ca="1" si="130"/>
        <v>#NUM!</v>
      </c>
      <c r="AL340" s="9" t="e">
        <f t="shared" ca="1" si="115"/>
        <v>#NUM!</v>
      </c>
      <c r="AM340" s="11" t="e">
        <f t="shared" ca="1" si="142"/>
        <v>#NUM!</v>
      </c>
      <c r="AN340" s="11" t="e">
        <f t="shared" ca="1" si="131"/>
        <v>#NUM!</v>
      </c>
      <c r="AO340" s="11" t="e">
        <f t="shared" ca="1" si="132"/>
        <v>#NUM!</v>
      </c>
      <c r="AP340" s="9" t="e">
        <f t="shared" ca="1" si="159"/>
        <v>#NUM!</v>
      </c>
      <c r="AQ340" s="9" t="e">
        <f t="shared" ca="1" si="160"/>
        <v>#NUM!</v>
      </c>
      <c r="AR340" s="11" t="e">
        <f t="shared" ca="1" si="143"/>
        <v>#NUM!</v>
      </c>
      <c r="AS340" s="11" t="e">
        <f t="shared" ca="1" si="133"/>
        <v>#NUM!</v>
      </c>
      <c r="AT340" s="11" t="e">
        <f t="shared" ca="1" si="134"/>
        <v>#NUM!</v>
      </c>
      <c r="AU340" s="9" t="e">
        <f t="shared" ca="1" si="161"/>
        <v>#NUM!</v>
      </c>
      <c r="AV340" s="9" t="e">
        <f t="shared" ca="1" si="162"/>
        <v>#NUM!</v>
      </c>
      <c r="AW340" s="11" t="e">
        <f t="shared" ca="1" si="144"/>
        <v>#NUM!</v>
      </c>
      <c r="AX340" s="11" t="e">
        <f t="shared" ca="1" si="135"/>
        <v>#NUM!</v>
      </c>
      <c r="AY340" s="11" t="e">
        <f t="shared" ca="1" si="136"/>
        <v>#NUM!</v>
      </c>
      <c r="AZ340" s="9" t="e">
        <f t="shared" ca="1" si="163"/>
        <v>#NUM!</v>
      </c>
      <c r="BA340" s="9" t="e">
        <f t="shared" ca="1" si="164"/>
        <v>#NUM!</v>
      </c>
      <c r="BB340" s="10">
        <f>'[1]Monthly Prices'!D340</f>
        <v>73.002633643139532</v>
      </c>
      <c r="BC340" s="10">
        <f>'[1]Monthly Prices'!E340</f>
        <v>75.5</v>
      </c>
      <c r="BD340" s="10">
        <f>'[1]Monthly Prices'!F340</f>
        <v>71</v>
      </c>
    </row>
    <row r="341" spans="1:56" x14ac:dyDescent="0.2">
      <c r="A341" s="7">
        <v>46813</v>
      </c>
      <c r="B341" s="8">
        <f t="shared" si="149"/>
        <v>3</v>
      </c>
      <c r="C341" s="8">
        <f t="shared" si="150"/>
        <v>2028</v>
      </c>
      <c r="D341" s="11">
        <f t="shared" ca="1" si="137"/>
        <v>63</v>
      </c>
      <c r="E341" s="11">
        <f t="shared" ca="1" si="116"/>
        <v>63.5</v>
      </c>
      <c r="F341" s="11">
        <f t="shared" ca="1" si="117"/>
        <v>61.67500372670807</v>
      </c>
      <c r="G341" s="9">
        <f t="shared" ca="1" si="151"/>
        <v>0.5</v>
      </c>
      <c r="H341" s="9">
        <f t="shared" ca="1" si="152"/>
        <v>-1.32499627329193</v>
      </c>
      <c r="I341" s="11">
        <f t="shared" ca="1" si="145"/>
        <v>52</v>
      </c>
      <c r="J341" s="11">
        <f t="shared" ca="1" si="118"/>
        <v>52.5</v>
      </c>
      <c r="K341" s="11">
        <f t="shared" ca="1" si="119"/>
        <v>51.25</v>
      </c>
      <c r="L341" s="9">
        <f t="shared" ca="1" si="153"/>
        <v>0.5</v>
      </c>
      <c r="M341" s="9">
        <f t="shared" ca="1" si="154"/>
        <v>-0.75</v>
      </c>
      <c r="N341" s="11">
        <f t="shared" ca="1" si="146"/>
        <v>44</v>
      </c>
      <c r="O341" s="11">
        <f t="shared" ca="1" si="120"/>
        <v>44.5</v>
      </c>
      <c r="P341" s="11">
        <f t="shared" ca="1" si="121"/>
        <v>43.5</v>
      </c>
      <c r="Q341" s="9">
        <f t="shared" ca="1" si="147"/>
        <v>0.5</v>
      </c>
      <c r="R341" s="9">
        <f t="shared" ca="1" si="148"/>
        <v>-0.5</v>
      </c>
      <c r="S341" s="11">
        <f t="shared" ca="1" si="138"/>
        <v>30</v>
      </c>
      <c r="T341" s="11">
        <f t="shared" ca="1" si="122"/>
        <v>30.25</v>
      </c>
      <c r="U341" s="11">
        <f t="shared" ca="1" si="123"/>
        <v>29.5</v>
      </c>
      <c r="V341" s="9">
        <f t="shared" ca="1" si="155"/>
        <v>0.25</v>
      </c>
      <c r="W341" s="9">
        <f t="shared" ca="1" si="156"/>
        <v>-0.5</v>
      </c>
      <c r="X341" s="11">
        <f t="shared" ca="1" si="139"/>
        <v>38</v>
      </c>
      <c r="Y341" s="11">
        <f t="shared" ca="1" si="124"/>
        <v>38.25</v>
      </c>
      <c r="Z341" s="11">
        <f t="shared" ca="1" si="125"/>
        <v>37.5</v>
      </c>
      <c r="AA341" s="9">
        <f t="shared" ca="1" si="157"/>
        <v>0.25</v>
      </c>
      <c r="AB341" s="9">
        <f t="shared" ca="1" si="158"/>
        <v>-0.5</v>
      </c>
      <c r="AC341" s="11">
        <f t="shared" ca="1" si="140"/>
        <v>47</v>
      </c>
      <c r="AD341" s="11">
        <f t="shared" ca="1" si="126"/>
        <v>48</v>
      </c>
      <c r="AE341" s="11">
        <f t="shared" ca="1" si="127"/>
        <v>46.75</v>
      </c>
      <c r="AF341" s="9">
        <f t="shared" ca="1" si="165"/>
        <v>1</v>
      </c>
      <c r="AG341" s="9">
        <f t="shared" ca="1" si="166"/>
        <v>-0.25</v>
      </c>
      <c r="AH341" s="11" t="e">
        <f t="shared" ca="1" si="141"/>
        <v>#NUM!</v>
      </c>
      <c r="AI341" s="11" t="e">
        <f t="shared" ca="1" si="128"/>
        <v>#NUM!</v>
      </c>
      <c r="AJ341" s="11" t="e">
        <f t="shared" ca="1" si="129"/>
        <v>#NUM!</v>
      </c>
      <c r="AK341" s="9" t="e">
        <f t="shared" ca="1" si="130"/>
        <v>#NUM!</v>
      </c>
      <c r="AL341" s="9" t="e">
        <f t="shared" ca="1" si="115"/>
        <v>#NUM!</v>
      </c>
      <c r="AM341" s="11" t="e">
        <f t="shared" ca="1" si="142"/>
        <v>#NUM!</v>
      </c>
      <c r="AN341" s="11" t="e">
        <f t="shared" ca="1" si="131"/>
        <v>#NUM!</v>
      </c>
      <c r="AO341" s="11" t="e">
        <f t="shared" ca="1" si="132"/>
        <v>#NUM!</v>
      </c>
      <c r="AP341" s="9" t="e">
        <f t="shared" ca="1" si="159"/>
        <v>#NUM!</v>
      </c>
      <c r="AQ341" s="9" t="e">
        <f t="shared" ca="1" si="160"/>
        <v>#NUM!</v>
      </c>
      <c r="AR341" s="11" t="e">
        <f t="shared" ca="1" si="143"/>
        <v>#NUM!</v>
      </c>
      <c r="AS341" s="11" t="e">
        <f t="shared" ca="1" si="133"/>
        <v>#NUM!</v>
      </c>
      <c r="AT341" s="11" t="e">
        <f t="shared" ca="1" si="134"/>
        <v>#NUM!</v>
      </c>
      <c r="AU341" s="9" t="e">
        <f t="shared" ca="1" si="161"/>
        <v>#NUM!</v>
      </c>
      <c r="AV341" s="9" t="e">
        <f t="shared" ca="1" si="162"/>
        <v>#NUM!</v>
      </c>
      <c r="AW341" s="11" t="e">
        <f t="shared" ca="1" si="144"/>
        <v>#NUM!</v>
      </c>
      <c r="AX341" s="11" t="e">
        <f t="shared" ca="1" si="135"/>
        <v>#NUM!</v>
      </c>
      <c r="AY341" s="11" t="e">
        <f t="shared" ca="1" si="136"/>
        <v>#NUM!</v>
      </c>
      <c r="AZ341" s="9" t="e">
        <f t="shared" ca="1" si="163"/>
        <v>#NUM!</v>
      </c>
      <c r="BA341" s="9" t="e">
        <f t="shared" ca="1" si="164"/>
        <v>#NUM!</v>
      </c>
      <c r="BB341" s="10">
        <f>'[1]Monthly Prices'!D341</f>
        <v>78.580042144810278</v>
      </c>
      <c r="BC341" s="10">
        <f>'[1]Monthly Prices'!E341</f>
        <v>82</v>
      </c>
      <c r="BD341" s="10">
        <f>'[1]Monthly Prices'!F341</f>
        <v>74.5</v>
      </c>
    </row>
    <row r="342" spans="1:56" x14ac:dyDescent="0.2">
      <c r="A342" s="7">
        <v>46844</v>
      </c>
      <c r="B342" s="8">
        <f t="shared" si="149"/>
        <v>4</v>
      </c>
      <c r="C342" s="8">
        <f t="shared" si="150"/>
        <v>2028</v>
      </c>
      <c r="D342" s="11">
        <f t="shared" ca="1" si="137"/>
        <v>70</v>
      </c>
      <c r="E342" s="11">
        <f t="shared" ca="1" si="116"/>
        <v>71.5</v>
      </c>
      <c r="F342" s="11">
        <f t="shared" ca="1" si="117"/>
        <v>68.633990143540672</v>
      </c>
      <c r="G342" s="9">
        <f t="shared" ca="1" si="151"/>
        <v>1.5</v>
      </c>
      <c r="H342" s="9">
        <f t="shared" ca="1" si="152"/>
        <v>-1.3660098564593284</v>
      </c>
      <c r="I342" s="11">
        <f t="shared" ca="1" si="145"/>
        <v>56</v>
      </c>
      <c r="J342" s="11">
        <f t="shared" ca="1" si="118"/>
        <v>57.25</v>
      </c>
      <c r="K342" s="11">
        <f t="shared" ca="1" si="119"/>
        <v>54.75</v>
      </c>
      <c r="L342" s="9">
        <f t="shared" ca="1" si="153"/>
        <v>1.25</v>
      </c>
      <c r="M342" s="9">
        <f t="shared" ca="1" si="154"/>
        <v>-1.25</v>
      </c>
      <c r="N342" s="11">
        <f t="shared" ca="1" si="146"/>
        <v>45</v>
      </c>
      <c r="O342" s="11">
        <f t="shared" ca="1" si="120"/>
        <v>45.25</v>
      </c>
      <c r="P342" s="11">
        <f t="shared" ca="1" si="121"/>
        <v>44.75</v>
      </c>
      <c r="Q342" s="9">
        <f t="shared" ca="1" si="147"/>
        <v>0.25</v>
      </c>
      <c r="R342" s="9">
        <f t="shared" ca="1" si="148"/>
        <v>-0.25</v>
      </c>
      <c r="S342" s="11">
        <f t="shared" ca="1" si="138"/>
        <v>30</v>
      </c>
      <c r="T342" s="11">
        <f t="shared" ca="1" si="122"/>
        <v>30</v>
      </c>
      <c r="U342" s="11">
        <f t="shared" ca="1" si="123"/>
        <v>30</v>
      </c>
      <c r="V342" s="9">
        <f t="shared" ca="1" si="155"/>
        <v>0</v>
      </c>
      <c r="W342" s="9">
        <f t="shared" ca="1" si="156"/>
        <v>0</v>
      </c>
      <c r="X342" s="11">
        <f t="shared" ca="1" si="139"/>
        <v>39</v>
      </c>
      <c r="Y342" s="11">
        <f t="shared" ca="1" si="124"/>
        <v>39</v>
      </c>
      <c r="Z342" s="11">
        <f t="shared" ca="1" si="125"/>
        <v>39</v>
      </c>
      <c r="AA342" s="9">
        <f t="shared" ca="1" si="157"/>
        <v>0</v>
      </c>
      <c r="AB342" s="9">
        <f t="shared" ca="1" si="158"/>
        <v>0</v>
      </c>
      <c r="AC342" s="11">
        <f t="shared" ca="1" si="140"/>
        <v>50</v>
      </c>
      <c r="AD342" s="11">
        <f t="shared" ca="1" si="126"/>
        <v>50.5</v>
      </c>
      <c r="AE342" s="11">
        <f t="shared" ca="1" si="127"/>
        <v>49.5</v>
      </c>
      <c r="AF342" s="9">
        <f t="shared" ca="1" si="165"/>
        <v>0.5</v>
      </c>
      <c r="AG342" s="9">
        <f t="shared" ca="1" si="166"/>
        <v>-0.5</v>
      </c>
      <c r="AH342" s="11" t="e">
        <f t="shared" ca="1" si="141"/>
        <v>#NUM!</v>
      </c>
      <c r="AI342" s="11" t="e">
        <f t="shared" ca="1" si="128"/>
        <v>#NUM!</v>
      </c>
      <c r="AJ342" s="11" t="e">
        <f t="shared" ca="1" si="129"/>
        <v>#NUM!</v>
      </c>
      <c r="AK342" s="9" t="e">
        <f t="shared" ca="1" si="130"/>
        <v>#NUM!</v>
      </c>
      <c r="AL342" s="9" t="e">
        <f t="shared" ca="1" si="115"/>
        <v>#NUM!</v>
      </c>
      <c r="AM342" s="11" t="e">
        <f t="shared" ca="1" si="142"/>
        <v>#NUM!</v>
      </c>
      <c r="AN342" s="11" t="e">
        <f t="shared" ca="1" si="131"/>
        <v>#NUM!</v>
      </c>
      <c r="AO342" s="11" t="e">
        <f t="shared" ca="1" si="132"/>
        <v>#NUM!</v>
      </c>
      <c r="AP342" s="9" t="e">
        <f t="shared" ca="1" si="159"/>
        <v>#NUM!</v>
      </c>
      <c r="AQ342" s="9" t="e">
        <f t="shared" ca="1" si="160"/>
        <v>#NUM!</v>
      </c>
      <c r="AR342" s="11" t="e">
        <f t="shared" ca="1" si="143"/>
        <v>#NUM!</v>
      </c>
      <c r="AS342" s="11" t="e">
        <f t="shared" ca="1" si="133"/>
        <v>#NUM!</v>
      </c>
      <c r="AT342" s="11" t="e">
        <f t="shared" ca="1" si="134"/>
        <v>#NUM!</v>
      </c>
      <c r="AU342" s="9" t="e">
        <f t="shared" ca="1" si="161"/>
        <v>#NUM!</v>
      </c>
      <c r="AV342" s="9" t="e">
        <f t="shared" ca="1" si="162"/>
        <v>#NUM!</v>
      </c>
      <c r="AW342" s="11" t="e">
        <f t="shared" ca="1" si="144"/>
        <v>#NUM!</v>
      </c>
      <c r="AX342" s="11" t="e">
        <f t="shared" ca="1" si="135"/>
        <v>#NUM!</v>
      </c>
      <c r="AY342" s="11" t="e">
        <f t="shared" ca="1" si="136"/>
        <v>#NUM!</v>
      </c>
      <c r="AZ342" s="9" t="e">
        <f t="shared" ca="1" si="163"/>
        <v>#NUM!</v>
      </c>
      <c r="BA342" s="9" t="e">
        <f t="shared" ca="1" si="164"/>
        <v>#NUM!</v>
      </c>
      <c r="BB342" s="10">
        <f>'[1]Monthly Prices'!D342</f>
        <v>83.386518976270651</v>
      </c>
      <c r="BC342" s="10">
        <f>'[1]Monthly Prices'!E342</f>
        <v>88.5</v>
      </c>
      <c r="BD342" s="10">
        <f>'[1]Monthly Prices'!F342</f>
        <v>79.25</v>
      </c>
    </row>
    <row r="343" spans="1:56" x14ac:dyDescent="0.2">
      <c r="A343" s="7">
        <v>46874</v>
      </c>
      <c r="B343" s="8">
        <f t="shared" si="149"/>
        <v>5</v>
      </c>
      <c r="C343" s="8">
        <f t="shared" si="150"/>
        <v>2028</v>
      </c>
      <c r="D343" s="11">
        <f t="shared" ca="1" si="137"/>
        <v>78</v>
      </c>
      <c r="E343" s="11">
        <f t="shared" ca="1" si="116"/>
        <v>78.5</v>
      </c>
      <c r="F343" s="11">
        <f t="shared" ca="1" si="117"/>
        <v>77.477282424242418</v>
      </c>
      <c r="G343" s="9">
        <f t="shared" ca="1" si="151"/>
        <v>0.5</v>
      </c>
      <c r="H343" s="9">
        <f t="shared" ca="1" si="152"/>
        <v>-0.52271757575758215</v>
      </c>
      <c r="I343" s="11">
        <f t="shared" ca="1" si="145"/>
        <v>61</v>
      </c>
      <c r="J343" s="11">
        <f t="shared" ca="1" si="118"/>
        <v>61.5</v>
      </c>
      <c r="K343" s="11">
        <f t="shared" ca="1" si="119"/>
        <v>60.25</v>
      </c>
      <c r="L343" s="9">
        <f t="shared" ca="1" si="153"/>
        <v>0.5</v>
      </c>
      <c r="M343" s="9">
        <f t="shared" ca="1" si="154"/>
        <v>-0.75</v>
      </c>
      <c r="N343" s="11">
        <f t="shared" ca="1" si="146"/>
        <v>47</v>
      </c>
      <c r="O343" s="11">
        <f t="shared" ca="1" si="120"/>
        <v>47</v>
      </c>
      <c r="P343" s="11">
        <f t="shared" ca="1" si="121"/>
        <v>46.75</v>
      </c>
      <c r="Q343" s="9">
        <f t="shared" ca="1" si="147"/>
        <v>0</v>
      </c>
      <c r="R343" s="9">
        <f t="shared" ca="1" si="148"/>
        <v>-0.25</v>
      </c>
      <c r="S343" s="11">
        <f t="shared" ca="1" si="138"/>
        <v>31</v>
      </c>
      <c r="T343" s="11">
        <f t="shared" ca="1" si="122"/>
        <v>31.5</v>
      </c>
      <c r="U343" s="11">
        <f t="shared" ca="1" si="123"/>
        <v>30.5</v>
      </c>
      <c r="V343" s="9">
        <f t="shared" ca="1" si="155"/>
        <v>0.5</v>
      </c>
      <c r="W343" s="9">
        <f t="shared" ca="1" si="156"/>
        <v>-0.5</v>
      </c>
      <c r="X343" s="11">
        <f t="shared" ca="1" si="139"/>
        <v>39</v>
      </c>
      <c r="Y343" s="11">
        <f t="shared" ca="1" si="124"/>
        <v>39</v>
      </c>
      <c r="Z343" s="11">
        <f t="shared" ca="1" si="125"/>
        <v>39</v>
      </c>
      <c r="AA343" s="9">
        <f t="shared" ca="1" si="157"/>
        <v>0</v>
      </c>
      <c r="AB343" s="9">
        <f t="shared" ca="1" si="158"/>
        <v>0</v>
      </c>
      <c r="AC343" s="11">
        <f t="shared" ca="1" si="140"/>
        <v>52</v>
      </c>
      <c r="AD343" s="11">
        <f t="shared" ca="1" si="126"/>
        <v>53.25</v>
      </c>
      <c r="AE343" s="11">
        <f t="shared" ca="1" si="127"/>
        <v>50.25</v>
      </c>
      <c r="AF343" s="9">
        <f t="shared" ca="1" si="165"/>
        <v>1.25</v>
      </c>
      <c r="AG343" s="9">
        <f t="shared" ca="1" si="166"/>
        <v>-1.75</v>
      </c>
      <c r="AH343" s="11" t="e">
        <f t="shared" ca="1" si="141"/>
        <v>#NUM!</v>
      </c>
      <c r="AI343" s="11" t="e">
        <f t="shared" ca="1" si="128"/>
        <v>#NUM!</v>
      </c>
      <c r="AJ343" s="11" t="e">
        <f t="shared" ca="1" si="129"/>
        <v>#NUM!</v>
      </c>
      <c r="AK343" s="9" t="e">
        <f t="shared" ca="1" si="130"/>
        <v>#NUM!</v>
      </c>
      <c r="AL343" s="9" t="e">
        <f t="shared" ref="AL343:AL406" ca="1" si="167">AJ343-AH343</f>
        <v>#NUM!</v>
      </c>
      <c r="AM343" s="11" t="e">
        <f t="shared" ca="1" si="142"/>
        <v>#NUM!</v>
      </c>
      <c r="AN343" s="11" t="e">
        <f t="shared" ca="1" si="131"/>
        <v>#NUM!</v>
      </c>
      <c r="AO343" s="11" t="e">
        <f t="shared" ca="1" si="132"/>
        <v>#NUM!</v>
      </c>
      <c r="AP343" s="9" t="e">
        <f t="shared" ca="1" si="159"/>
        <v>#NUM!</v>
      </c>
      <c r="AQ343" s="9" t="e">
        <f t="shared" ca="1" si="160"/>
        <v>#NUM!</v>
      </c>
      <c r="AR343" s="11" t="e">
        <f t="shared" ca="1" si="143"/>
        <v>#NUM!</v>
      </c>
      <c r="AS343" s="11" t="e">
        <f t="shared" ca="1" si="133"/>
        <v>#NUM!</v>
      </c>
      <c r="AT343" s="11" t="e">
        <f t="shared" ca="1" si="134"/>
        <v>#NUM!</v>
      </c>
      <c r="AU343" s="9" t="e">
        <f t="shared" ca="1" si="161"/>
        <v>#NUM!</v>
      </c>
      <c r="AV343" s="9" t="e">
        <f t="shared" ca="1" si="162"/>
        <v>#NUM!</v>
      </c>
      <c r="AW343" s="11" t="e">
        <f t="shared" ca="1" si="144"/>
        <v>#NUM!</v>
      </c>
      <c r="AX343" s="11" t="e">
        <f t="shared" ca="1" si="135"/>
        <v>#NUM!</v>
      </c>
      <c r="AY343" s="11" t="e">
        <f t="shared" ca="1" si="136"/>
        <v>#NUM!</v>
      </c>
      <c r="AZ343" s="9" t="e">
        <f t="shared" ca="1" si="163"/>
        <v>#NUM!</v>
      </c>
      <c r="BA343" s="9" t="e">
        <f t="shared" ca="1" si="164"/>
        <v>#NUM!</v>
      </c>
      <c r="BB343" s="10">
        <f>'[1]Monthly Prices'!D343</f>
        <v>88.247749655295806</v>
      </c>
      <c r="BC343" s="10">
        <f>'[1]Monthly Prices'!E343</f>
        <v>91.25</v>
      </c>
      <c r="BD343" s="10">
        <f>'[1]Monthly Prices'!F343</f>
        <v>85.5</v>
      </c>
    </row>
    <row r="344" spans="1:56" x14ac:dyDescent="0.2">
      <c r="A344" s="7">
        <v>46905</v>
      </c>
      <c r="B344" s="8">
        <f t="shared" si="149"/>
        <v>6</v>
      </c>
      <c r="C344" s="8">
        <f t="shared" si="150"/>
        <v>2028</v>
      </c>
      <c r="D344" s="11">
        <f t="shared" ca="1" si="137"/>
        <v>81</v>
      </c>
      <c r="E344" s="11">
        <f t="shared" ca="1" si="116"/>
        <v>82.25</v>
      </c>
      <c r="F344" s="11">
        <f t="shared" ca="1" si="117"/>
        <v>79.747081711551601</v>
      </c>
      <c r="G344" s="9">
        <f t="shared" ca="1" si="151"/>
        <v>1.25</v>
      </c>
      <c r="H344" s="9">
        <f t="shared" ca="1" si="152"/>
        <v>-1.2529182884483987</v>
      </c>
      <c r="I344" s="11">
        <f t="shared" ca="1" si="145"/>
        <v>63</v>
      </c>
      <c r="J344" s="11">
        <f t="shared" ca="1" si="118"/>
        <v>64.25</v>
      </c>
      <c r="K344" s="11">
        <f t="shared" ca="1" si="119"/>
        <v>61.5</v>
      </c>
      <c r="L344" s="9">
        <f t="shared" ca="1" si="153"/>
        <v>1.25</v>
      </c>
      <c r="M344" s="9">
        <f t="shared" ca="1" si="154"/>
        <v>-1.5</v>
      </c>
      <c r="N344" s="11">
        <f t="shared" ca="1" si="146"/>
        <v>47</v>
      </c>
      <c r="O344" s="11">
        <f t="shared" ca="1" si="120"/>
        <v>47.5</v>
      </c>
      <c r="P344" s="11">
        <f t="shared" ca="1" si="121"/>
        <v>46.5</v>
      </c>
      <c r="Q344" s="9">
        <f t="shared" ca="1" si="147"/>
        <v>0.5</v>
      </c>
      <c r="R344" s="9">
        <f t="shared" ca="1" si="148"/>
        <v>-0.5</v>
      </c>
      <c r="S344" s="11">
        <f t="shared" ca="1" si="138"/>
        <v>31</v>
      </c>
      <c r="T344" s="11">
        <f t="shared" ca="1" si="122"/>
        <v>31.25</v>
      </c>
      <c r="U344" s="11">
        <f t="shared" ca="1" si="123"/>
        <v>30.5</v>
      </c>
      <c r="V344" s="9">
        <f t="shared" ca="1" si="155"/>
        <v>0.25</v>
      </c>
      <c r="W344" s="9">
        <f t="shared" ca="1" si="156"/>
        <v>-0.5</v>
      </c>
      <c r="X344" s="11">
        <f t="shared" ca="1" si="139"/>
        <v>39</v>
      </c>
      <c r="Y344" s="11">
        <f t="shared" ca="1" si="124"/>
        <v>39</v>
      </c>
      <c r="Z344" s="11">
        <f t="shared" ca="1" si="125"/>
        <v>39</v>
      </c>
      <c r="AA344" s="9">
        <f t="shared" ca="1" si="157"/>
        <v>0</v>
      </c>
      <c r="AB344" s="9">
        <f t="shared" ca="1" si="158"/>
        <v>0</v>
      </c>
      <c r="AC344" s="11">
        <f t="shared" ca="1" si="140"/>
        <v>53</v>
      </c>
      <c r="AD344" s="11">
        <f t="shared" ca="1" si="126"/>
        <v>53.5</v>
      </c>
      <c r="AE344" s="11">
        <f t="shared" ca="1" si="127"/>
        <v>52.75</v>
      </c>
      <c r="AF344" s="9">
        <f t="shared" ca="1" si="165"/>
        <v>0.5</v>
      </c>
      <c r="AG344" s="9">
        <f t="shared" ca="1" si="166"/>
        <v>-0.25</v>
      </c>
      <c r="AH344" s="11" t="e">
        <f t="shared" ca="1" si="141"/>
        <v>#NUM!</v>
      </c>
      <c r="AI344" s="11" t="e">
        <f t="shared" ca="1" si="128"/>
        <v>#NUM!</v>
      </c>
      <c r="AJ344" s="11" t="e">
        <f t="shared" ca="1" si="129"/>
        <v>#NUM!</v>
      </c>
      <c r="AK344" s="9" t="e">
        <f t="shared" ca="1" si="130"/>
        <v>#NUM!</v>
      </c>
      <c r="AL344" s="9" t="e">
        <f t="shared" ca="1" si="167"/>
        <v>#NUM!</v>
      </c>
      <c r="AM344" s="11" t="e">
        <f t="shared" ca="1" si="142"/>
        <v>#NUM!</v>
      </c>
      <c r="AN344" s="11" t="e">
        <f t="shared" ca="1" si="131"/>
        <v>#NUM!</v>
      </c>
      <c r="AO344" s="11" t="e">
        <f t="shared" ca="1" si="132"/>
        <v>#NUM!</v>
      </c>
      <c r="AP344" s="9" t="e">
        <f t="shared" ca="1" si="159"/>
        <v>#NUM!</v>
      </c>
      <c r="AQ344" s="9" t="e">
        <f t="shared" ca="1" si="160"/>
        <v>#NUM!</v>
      </c>
      <c r="AR344" s="11" t="e">
        <f t="shared" ca="1" si="143"/>
        <v>#NUM!</v>
      </c>
      <c r="AS344" s="11" t="e">
        <f t="shared" ca="1" si="133"/>
        <v>#NUM!</v>
      </c>
      <c r="AT344" s="11" t="e">
        <f t="shared" ca="1" si="134"/>
        <v>#NUM!</v>
      </c>
      <c r="AU344" s="9" t="e">
        <f t="shared" ca="1" si="161"/>
        <v>#NUM!</v>
      </c>
      <c r="AV344" s="9" t="e">
        <f t="shared" ca="1" si="162"/>
        <v>#NUM!</v>
      </c>
      <c r="AW344" s="11" t="e">
        <f t="shared" ca="1" si="144"/>
        <v>#NUM!</v>
      </c>
      <c r="AX344" s="11" t="e">
        <f t="shared" ca="1" si="135"/>
        <v>#NUM!</v>
      </c>
      <c r="AY344" s="11" t="e">
        <f t="shared" ca="1" si="136"/>
        <v>#NUM!</v>
      </c>
      <c r="AZ344" s="9" t="e">
        <f t="shared" ca="1" si="163"/>
        <v>#NUM!</v>
      </c>
      <c r="BA344" s="9" t="e">
        <f t="shared" ca="1" si="164"/>
        <v>#NUM!</v>
      </c>
      <c r="BB344" s="10">
        <f>'[1]Monthly Prices'!D344</f>
        <v>92.608095161765547</v>
      </c>
      <c r="BC344" s="10">
        <f>'[1]Monthly Prices'!E344</f>
        <v>98.25</v>
      </c>
      <c r="BD344" s="10">
        <f>'[1]Monthly Prices'!F344</f>
        <v>87.25</v>
      </c>
    </row>
    <row r="345" spans="1:56" x14ac:dyDescent="0.2">
      <c r="A345" s="7">
        <v>46935</v>
      </c>
      <c r="B345" s="8">
        <f t="shared" si="149"/>
        <v>7</v>
      </c>
      <c r="C345" s="8">
        <f t="shared" si="150"/>
        <v>2028</v>
      </c>
      <c r="D345" s="11">
        <f t="shared" ca="1" si="137"/>
        <v>91</v>
      </c>
      <c r="E345" s="11">
        <f t="shared" ca="1" si="116"/>
        <v>92</v>
      </c>
      <c r="F345" s="11">
        <f t="shared" ca="1" si="117"/>
        <v>90.177978701298699</v>
      </c>
      <c r="G345" s="9">
        <f t="shared" ca="1" si="151"/>
        <v>1</v>
      </c>
      <c r="H345" s="9">
        <f t="shared" ca="1" si="152"/>
        <v>-0.82202129870130136</v>
      </c>
      <c r="I345" s="11">
        <f t="shared" ca="1" si="145"/>
        <v>69</v>
      </c>
      <c r="J345" s="11">
        <f t="shared" ca="1" si="118"/>
        <v>70</v>
      </c>
      <c r="K345" s="11">
        <f t="shared" ca="1" si="119"/>
        <v>68.25</v>
      </c>
      <c r="L345" s="9">
        <f t="shared" ca="1" si="153"/>
        <v>1</v>
      </c>
      <c r="M345" s="9">
        <f t="shared" ca="1" si="154"/>
        <v>-0.75</v>
      </c>
      <c r="N345" s="11">
        <f t="shared" ca="1" si="146"/>
        <v>48</v>
      </c>
      <c r="O345" s="11">
        <f t="shared" ca="1" si="120"/>
        <v>50</v>
      </c>
      <c r="P345" s="11">
        <f t="shared" ca="1" si="121"/>
        <v>47</v>
      </c>
      <c r="Q345" s="9">
        <f t="shared" ca="1" si="147"/>
        <v>2</v>
      </c>
      <c r="R345" s="9">
        <f t="shared" ca="1" si="148"/>
        <v>-1</v>
      </c>
      <c r="S345" s="11">
        <f t="shared" ca="1" si="138"/>
        <v>31</v>
      </c>
      <c r="T345" s="11">
        <f t="shared" ca="1" si="122"/>
        <v>31.5</v>
      </c>
      <c r="U345" s="11">
        <f t="shared" ca="1" si="123"/>
        <v>30.5</v>
      </c>
      <c r="V345" s="9">
        <f t="shared" ca="1" si="155"/>
        <v>0.5</v>
      </c>
      <c r="W345" s="9">
        <f t="shared" ca="1" si="156"/>
        <v>-0.5</v>
      </c>
      <c r="X345" s="11">
        <f t="shared" ca="1" si="139"/>
        <v>39</v>
      </c>
      <c r="Y345" s="11">
        <f t="shared" ca="1" si="124"/>
        <v>39.75</v>
      </c>
      <c r="Z345" s="11">
        <f t="shared" ca="1" si="125"/>
        <v>38.25</v>
      </c>
      <c r="AA345" s="9">
        <f t="shared" ca="1" si="157"/>
        <v>0.75</v>
      </c>
      <c r="AB345" s="9">
        <f t="shared" ca="1" si="158"/>
        <v>-0.75</v>
      </c>
      <c r="AC345" s="11">
        <f t="shared" ca="1" si="140"/>
        <v>55</v>
      </c>
      <c r="AD345" s="11">
        <f t="shared" ca="1" si="126"/>
        <v>55.5</v>
      </c>
      <c r="AE345" s="11">
        <f t="shared" ca="1" si="127"/>
        <v>54.75</v>
      </c>
      <c r="AF345" s="9">
        <f t="shared" ca="1" si="165"/>
        <v>0.5</v>
      </c>
      <c r="AG345" s="9">
        <f t="shared" ca="1" si="166"/>
        <v>-0.25</v>
      </c>
      <c r="AH345" s="11" t="e">
        <f t="shared" ca="1" si="141"/>
        <v>#NUM!</v>
      </c>
      <c r="AI345" s="11" t="e">
        <f t="shared" ca="1" si="128"/>
        <v>#NUM!</v>
      </c>
      <c r="AJ345" s="11" t="e">
        <f t="shared" ca="1" si="129"/>
        <v>#NUM!</v>
      </c>
      <c r="AK345" s="9" t="e">
        <f t="shared" ca="1" si="130"/>
        <v>#NUM!</v>
      </c>
      <c r="AL345" s="9" t="e">
        <f t="shared" ca="1" si="167"/>
        <v>#NUM!</v>
      </c>
      <c r="AM345" s="11" t="e">
        <f t="shared" ca="1" si="142"/>
        <v>#NUM!</v>
      </c>
      <c r="AN345" s="11" t="e">
        <f t="shared" ca="1" si="131"/>
        <v>#NUM!</v>
      </c>
      <c r="AO345" s="11" t="e">
        <f t="shared" ca="1" si="132"/>
        <v>#NUM!</v>
      </c>
      <c r="AP345" s="9" t="e">
        <f t="shared" ca="1" si="159"/>
        <v>#NUM!</v>
      </c>
      <c r="AQ345" s="9" t="e">
        <f t="shared" ca="1" si="160"/>
        <v>#NUM!</v>
      </c>
      <c r="AR345" s="11" t="e">
        <f t="shared" ca="1" si="143"/>
        <v>#NUM!</v>
      </c>
      <c r="AS345" s="11" t="e">
        <f t="shared" ca="1" si="133"/>
        <v>#NUM!</v>
      </c>
      <c r="AT345" s="11" t="e">
        <f t="shared" ca="1" si="134"/>
        <v>#NUM!</v>
      </c>
      <c r="AU345" s="9" t="e">
        <f t="shared" ca="1" si="161"/>
        <v>#NUM!</v>
      </c>
      <c r="AV345" s="9" t="e">
        <f t="shared" ca="1" si="162"/>
        <v>#NUM!</v>
      </c>
      <c r="AW345" s="11" t="e">
        <f t="shared" ca="1" si="144"/>
        <v>#NUM!</v>
      </c>
      <c r="AX345" s="11" t="e">
        <f t="shared" ca="1" si="135"/>
        <v>#NUM!</v>
      </c>
      <c r="AY345" s="11" t="e">
        <f t="shared" ca="1" si="136"/>
        <v>#NUM!</v>
      </c>
      <c r="AZ345" s="9" t="e">
        <f t="shared" ca="1" si="163"/>
        <v>#NUM!</v>
      </c>
      <c r="BA345" s="9" t="e">
        <f t="shared" ca="1" si="164"/>
        <v>#NUM!</v>
      </c>
      <c r="BB345" s="10">
        <f>'[1]Monthly Prices'!D345</f>
        <v>98.977850394555716</v>
      </c>
      <c r="BC345" s="10">
        <f>'[1]Monthly Prices'!E345</f>
        <v>103.75</v>
      </c>
      <c r="BD345" s="10">
        <f>'[1]Monthly Prices'!F345</f>
        <v>95</v>
      </c>
    </row>
    <row r="346" spans="1:56" x14ac:dyDescent="0.2">
      <c r="A346" s="7">
        <v>46966</v>
      </c>
      <c r="B346" s="8">
        <f t="shared" si="149"/>
        <v>8</v>
      </c>
      <c r="C346" s="8">
        <f t="shared" si="150"/>
        <v>2028</v>
      </c>
      <c r="D346" s="11">
        <f t="shared" ca="1" si="137"/>
        <v>91</v>
      </c>
      <c r="E346" s="11">
        <f t="shared" ca="1" si="116"/>
        <v>92.5</v>
      </c>
      <c r="F346" s="11">
        <f t="shared" ca="1" si="117"/>
        <v>89.445965443252405</v>
      </c>
      <c r="G346" s="9">
        <f t="shared" ca="1" si="151"/>
        <v>1.5</v>
      </c>
      <c r="H346" s="9">
        <f t="shared" ca="1" si="152"/>
        <v>-1.5540345567475953</v>
      </c>
      <c r="I346" s="11">
        <f t="shared" ca="1" si="145"/>
        <v>69</v>
      </c>
      <c r="J346" s="11">
        <f t="shared" ca="1" si="118"/>
        <v>70.75</v>
      </c>
      <c r="K346" s="11">
        <f t="shared" ca="1" si="119"/>
        <v>67.5</v>
      </c>
      <c r="L346" s="9">
        <f t="shared" ca="1" si="153"/>
        <v>1.75</v>
      </c>
      <c r="M346" s="9">
        <f t="shared" ca="1" si="154"/>
        <v>-1.5</v>
      </c>
      <c r="N346" s="11">
        <f t="shared" ca="1" si="146"/>
        <v>49</v>
      </c>
      <c r="O346" s="11">
        <f t="shared" ca="1" si="120"/>
        <v>49.25</v>
      </c>
      <c r="P346" s="11">
        <f t="shared" ca="1" si="121"/>
        <v>49</v>
      </c>
      <c r="Q346" s="9">
        <f t="shared" ca="1" si="147"/>
        <v>0.25</v>
      </c>
      <c r="R346" s="9">
        <f t="shared" ca="1" si="148"/>
        <v>0</v>
      </c>
      <c r="S346" s="11">
        <f t="shared" ca="1" si="138"/>
        <v>31</v>
      </c>
      <c r="T346" s="11">
        <f t="shared" ca="1" si="122"/>
        <v>31</v>
      </c>
      <c r="U346" s="11">
        <f t="shared" ca="1" si="123"/>
        <v>31</v>
      </c>
      <c r="V346" s="9">
        <f t="shared" ca="1" si="155"/>
        <v>0</v>
      </c>
      <c r="W346" s="9">
        <f t="shared" ca="1" si="156"/>
        <v>0</v>
      </c>
      <c r="X346" s="11">
        <f t="shared" ca="1" si="139"/>
        <v>40</v>
      </c>
      <c r="Y346" s="11">
        <f t="shared" ca="1" si="124"/>
        <v>40</v>
      </c>
      <c r="Z346" s="11">
        <f t="shared" ca="1" si="125"/>
        <v>40</v>
      </c>
      <c r="AA346" s="9">
        <f t="shared" ca="1" si="157"/>
        <v>0</v>
      </c>
      <c r="AB346" s="9">
        <f t="shared" ca="1" si="158"/>
        <v>0</v>
      </c>
      <c r="AC346" s="11">
        <f t="shared" ca="1" si="140"/>
        <v>56</v>
      </c>
      <c r="AD346" s="11">
        <f t="shared" ca="1" si="126"/>
        <v>56.25</v>
      </c>
      <c r="AE346" s="11">
        <f t="shared" ca="1" si="127"/>
        <v>54.75</v>
      </c>
      <c r="AF346" s="9">
        <f t="shared" ca="1" si="165"/>
        <v>0.25</v>
      </c>
      <c r="AG346" s="9">
        <f t="shared" ca="1" si="166"/>
        <v>-1.25</v>
      </c>
      <c r="AH346" s="11" t="e">
        <f t="shared" ca="1" si="141"/>
        <v>#NUM!</v>
      </c>
      <c r="AI346" s="11" t="e">
        <f t="shared" ca="1" si="128"/>
        <v>#NUM!</v>
      </c>
      <c r="AJ346" s="11" t="e">
        <f t="shared" ca="1" si="129"/>
        <v>#NUM!</v>
      </c>
      <c r="AK346" s="9" t="e">
        <f t="shared" ca="1" si="130"/>
        <v>#NUM!</v>
      </c>
      <c r="AL346" s="9" t="e">
        <f t="shared" ca="1" si="167"/>
        <v>#NUM!</v>
      </c>
      <c r="AM346" s="11" t="e">
        <f t="shared" ca="1" si="142"/>
        <v>#NUM!</v>
      </c>
      <c r="AN346" s="11" t="e">
        <f t="shared" ca="1" si="131"/>
        <v>#NUM!</v>
      </c>
      <c r="AO346" s="11" t="e">
        <f t="shared" ca="1" si="132"/>
        <v>#NUM!</v>
      </c>
      <c r="AP346" s="9" t="e">
        <f t="shared" ca="1" si="159"/>
        <v>#NUM!</v>
      </c>
      <c r="AQ346" s="9" t="e">
        <f t="shared" ca="1" si="160"/>
        <v>#NUM!</v>
      </c>
      <c r="AR346" s="11" t="e">
        <f t="shared" ca="1" si="143"/>
        <v>#NUM!</v>
      </c>
      <c r="AS346" s="11" t="e">
        <f t="shared" ca="1" si="133"/>
        <v>#NUM!</v>
      </c>
      <c r="AT346" s="11" t="e">
        <f t="shared" ca="1" si="134"/>
        <v>#NUM!</v>
      </c>
      <c r="AU346" s="9" t="e">
        <f t="shared" ca="1" si="161"/>
        <v>#NUM!</v>
      </c>
      <c r="AV346" s="9" t="e">
        <f t="shared" ca="1" si="162"/>
        <v>#NUM!</v>
      </c>
      <c r="AW346" s="11" t="e">
        <f t="shared" ca="1" si="144"/>
        <v>#NUM!</v>
      </c>
      <c r="AX346" s="11" t="e">
        <f t="shared" ca="1" si="135"/>
        <v>#NUM!</v>
      </c>
      <c r="AY346" s="11" t="e">
        <f t="shared" ca="1" si="136"/>
        <v>#NUM!</v>
      </c>
      <c r="AZ346" s="9" t="e">
        <f t="shared" ca="1" si="163"/>
        <v>#NUM!</v>
      </c>
      <c r="BA346" s="9" t="e">
        <f t="shared" ca="1" si="164"/>
        <v>#NUM!</v>
      </c>
      <c r="BB346" s="10">
        <f>'[1]Monthly Prices'!D346</f>
        <v>99.452907426767595</v>
      </c>
      <c r="BC346" s="10">
        <f>'[1]Monthly Prices'!E346</f>
        <v>102.25</v>
      </c>
      <c r="BD346" s="10">
        <f>'[1]Monthly Prices'!F346</f>
        <v>97</v>
      </c>
    </row>
    <row r="347" spans="1:56" x14ac:dyDescent="0.2">
      <c r="A347" s="7">
        <v>46997</v>
      </c>
      <c r="B347" s="8">
        <f t="shared" si="149"/>
        <v>9</v>
      </c>
      <c r="C347" s="8">
        <f t="shared" si="150"/>
        <v>2028</v>
      </c>
      <c r="D347" s="11">
        <f t="shared" ca="1" si="137"/>
        <v>85</v>
      </c>
      <c r="E347" s="11">
        <f t="shared" ca="1" si="116"/>
        <v>85.75</v>
      </c>
      <c r="F347" s="11">
        <f t="shared" ca="1" si="117"/>
        <v>84.153400000000005</v>
      </c>
      <c r="G347" s="9">
        <f t="shared" ca="1" si="151"/>
        <v>0.75</v>
      </c>
      <c r="H347" s="9">
        <f t="shared" ca="1" si="152"/>
        <v>-0.84659999999999513</v>
      </c>
      <c r="I347" s="11">
        <f t="shared" ca="1" si="145"/>
        <v>64</v>
      </c>
      <c r="J347" s="11">
        <f t="shared" ca="1" si="118"/>
        <v>65</v>
      </c>
      <c r="K347" s="11">
        <f t="shared" ca="1" si="119"/>
        <v>63.25</v>
      </c>
      <c r="L347" s="9">
        <f t="shared" ca="1" si="153"/>
        <v>1</v>
      </c>
      <c r="M347" s="9">
        <f t="shared" ca="1" si="154"/>
        <v>-0.75</v>
      </c>
      <c r="N347" s="11">
        <f t="shared" ca="1" si="146"/>
        <v>49</v>
      </c>
      <c r="O347" s="11">
        <f t="shared" ca="1" si="120"/>
        <v>51.25</v>
      </c>
      <c r="P347" s="11">
        <f t="shared" ca="1" si="121"/>
        <v>45.75</v>
      </c>
      <c r="Q347" s="9">
        <f t="shared" ca="1" si="147"/>
        <v>2.25</v>
      </c>
      <c r="R347" s="9">
        <f t="shared" ca="1" si="148"/>
        <v>-3.25</v>
      </c>
      <c r="S347" s="11">
        <f t="shared" ca="1" si="138"/>
        <v>31</v>
      </c>
      <c r="T347" s="11">
        <f t="shared" ca="1" si="122"/>
        <v>31.5</v>
      </c>
      <c r="U347" s="11">
        <f t="shared" ca="1" si="123"/>
        <v>30.75</v>
      </c>
      <c r="V347" s="9">
        <f t="shared" ca="1" si="155"/>
        <v>0.5</v>
      </c>
      <c r="W347" s="9">
        <f t="shared" ca="1" si="156"/>
        <v>-0.25</v>
      </c>
      <c r="X347" s="11">
        <f t="shared" ca="1" si="139"/>
        <v>41</v>
      </c>
      <c r="Y347" s="11">
        <f t="shared" ca="1" si="124"/>
        <v>41.25</v>
      </c>
      <c r="Z347" s="11">
        <f t="shared" ca="1" si="125"/>
        <v>39.25</v>
      </c>
      <c r="AA347" s="9">
        <f t="shared" ca="1" si="157"/>
        <v>0.25</v>
      </c>
      <c r="AB347" s="9">
        <f t="shared" ca="1" si="158"/>
        <v>-1.75</v>
      </c>
      <c r="AC347" s="11">
        <f t="shared" ca="1" si="140"/>
        <v>53</v>
      </c>
      <c r="AD347" s="11">
        <f t="shared" ca="1" si="126"/>
        <v>53.5</v>
      </c>
      <c r="AE347" s="11">
        <f t="shared" ca="1" si="127"/>
        <v>52.75</v>
      </c>
      <c r="AF347" s="9">
        <f t="shared" ca="1" si="165"/>
        <v>0.5</v>
      </c>
      <c r="AG347" s="9">
        <f t="shared" ca="1" si="166"/>
        <v>-0.25</v>
      </c>
      <c r="AH347" s="11" t="e">
        <f t="shared" ca="1" si="141"/>
        <v>#NUM!</v>
      </c>
      <c r="AI347" s="11" t="e">
        <f t="shared" ca="1" si="128"/>
        <v>#NUM!</v>
      </c>
      <c r="AJ347" s="11" t="e">
        <f t="shared" ca="1" si="129"/>
        <v>#NUM!</v>
      </c>
      <c r="AK347" s="9" t="e">
        <f t="shared" ca="1" si="130"/>
        <v>#NUM!</v>
      </c>
      <c r="AL347" s="9" t="e">
        <f t="shared" ca="1" si="167"/>
        <v>#NUM!</v>
      </c>
      <c r="AM347" s="11" t="e">
        <f t="shared" ca="1" si="142"/>
        <v>#NUM!</v>
      </c>
      <c r="AN347" s="11" t="e">
        <f t="shared" ca="1" si="131"/>
        <v>#NUM!</v>
      </c>
      <c r="AO347" s="11" t="e">
        <f t="shared" ca="1" si="132"/>
        <v>#NUM!</v>
      </c>
      <c r="AP347" s="9" t="e">
        <f t="shared" ca="1" si="159"/>
        <v>#NUM!</v>
      </c>
      <c r="AQ347" s="9" t="e">
        <f t="shared" ca="1" si="160"/>
        <v>#NUM!</v>
      </c>
      <c r="AR347" s="11" t="e">
        <f t="shared" ca="1" si="143"/>
        <v>#NUM!</v>
      </c>
      <c r="AS347" s="11" t="e">
        <f t="shared" ca="1" si="133"/>
        <v>#NUM!</v>
      </c>
      <c r="AT347" s="11" t="e">
        <f t="shared" ca="1" si="134"/>
        <v>#NUM!</v>
      </c>
      <c r="AU347" s="9" t="e">
        <f t="shared" ca="1" si="161"/>
        <v>#NUM!</v>
      </c>
      <c r="AV347" s="9" t="e">
        <f t="shared" ca="1" si="162"/>
        <v>#NUM!</v>
      </c>
      <c r="AW347" s="11" t="e">
        <f t="shared" ca="1" si="144"/>
        <v>#NUM!</v>
      </c>
      <c r="AX347" s="11" t="e">
        <f t="shared" ca="1" si="135"/>
        <v>#NUM!</v>
      </c>
      <c r="AY347" s="11" t="e">
        <f t="shared" ca="1" si="136"/>
        <v>#NUM!</v>
      </c>
      <c r="AZ347" s="9" t="e">
        <f t="shared" ca="1" si="163"/>
        <v>#NUM!</v>
      </c>
      <c r="BA347" s="9" t="e">
        <f t="shared" ca="1" si="164"/>
        <v>#NUM!</v>
      </c>
      <c r="BB347" s="10">
        <f>'[1]Monthly Prices'!D347</f>
        <v>94.513036499179876</v>
      </c>
      <c r="BC347" s="10">
        <f>'[1]Monthly Prices'!E347</f>
        <v>97.5</v>
      </c>
      <c r="BD347" s="10">
        <f>'[1]Monthly Prices'!F347</f>
        <v>91.25</v>
      </c>
    </row>
    <row r="348" spans="1:56" x14ac:dyDescent="0.2">
      <c r="A348" s="7">
        <v>47027</v>
      </c>
      <c r="B348" s="8">
        <f t="shared" si="149"/>
        <v>10</v>
      </c>
      <c r="C348" s="8">
        <f t="shared" si="150"/>
        <v>2028</v>
      </c>
      <c r="D348" s="11">
        <f t="shared" ca="1" si="137"/>
        <v>106</v>
      </c>
      <c r="E348" s="11">
        <f t="shared" ca="1" si="116"/>
        <v>107.75</v>
      </c>
      <c r="F348" s="11">
        <f t="shared" ca="1" si="117"/>
        <v>103.46727619047618</v>
      </c>
      <c r="G348" s="9">
        <f t="shared" ca="1" si="151"/>
        <v>1.75</v>
      </c>
      <c r="H348" s="9">
        <f t="shared" ca="1" si="152"/>
        <v>-2.5327238095238158</v>
      </c>
      <c r="I348" s="11">
        <f t="shared" ca="1" si="145"/>
        <v>77</v>
      </c>
      <c r="J348" s="11">
        <f t="shared" ca="1" si="118"/>
        <v>78.75</v>
      </c>
      <c r="K348" s="11">
        <f t="shared" ca="1" si="119"/>
        <v>75.25</v>
      </c>
      <c r="L348" s="9">
        <f t="shared" ca="1" si="153"/>
        <v>1.75</v>
      </c>
      <c r="M348" s="9">
        <f t="shared" ca="1" si="154"/>
        <v>-1.75</v>
      </c>
      <c r="N348" s="11">
        <f t="shared" ca="1" si="146"/>
        <v>51</v>
      </c>
      <c r="O348" s="11">
        <f t="shared" ca="1" si="120"/>
        <v>52.25</v>
      </c>
      <c r="P348" s="11">
        <f t="shared" ca="1" si="121"/>
        <v>49.5</v>
      </c>
      <c r="Q348" s="9">
        <f t="shared" ca="1" si="147"/>
        <v>1.25</v>
      </c>
      <c r="R348" s="9">
        <f t="shared" ca="1" si="148"/>
        <v>-1.5</v>
      </c>
      <c r="S348" s="11">
        <f t="shared" ca="1" si="138"/>
        <v>30</v>
      </c>
      <c r="T348" s="11">
        <f t="shared" ca="1" si="122"/>
        <v>31.25</v>
      </c>
      <c r="U348" s="11">
        <f t="shared" ca="1" si="123"/>
        <v>29</v>
      </c>
      <c r="V348" s="9">
        <f t="shared" ca="1" si="155"/>
        <v>1.25</v>
      </c>
      <c r="W348" s="9">
        <f t="shared" ca="1" si="156"/>
        <v>-1</v>
      </c>
      <c r="X348" s="11">
        <f t="shared" ca="1" si="139"/>
        <v>41</v>
      </c>
      <c r="Y348" s="11">
        <f t="shared" ca="1" si="124"/>
        <v>42</v>
      </c>
      <c r="Z348" s="11">
        <f t="shared" ca="1" si="125"/>
        <v>39.75</v>
      </c>
      <c r="AA348" s="9">
        <f t="shared" ca="1" si="157"/>
        <v>1</v>
      </c>
      <c r="AB348" s="9">
        <f t="shared" ca="1" si="158"/>
        <v>-1.25</v>
      </c>
      <c r="AC348" s="11">
        <f t="shared" ca="1" si="140"/>
        <v>59</v>
      </c>
      <c r="AD348" s="11">
        <f t="shared" ca="1" si="126"/>
        <v>61</v>
      </c>
      <c r="AE348" s="11">
        <f t="shared" ca="1" si="127"/>
        <v>57.25</v>
      </c>
      <c r="AF348" s="9">
        <f t="shared" ca="1" si="165"/>
        <v>2</v>
      </c>
      <c r="AG348" s="9">
        <f t="shared" ca="1" si="166"/>
        <v>-1.75</v>
      </c>
      <c r="AH348" s="11" t="e">
        <f t="shared" ca="1" si="141"/>
        <v>#NUM!</v>
      </c>
      <c r="AI348" s="11" t="e">
        <f t="shared" ca="1" si="128"/>
        <v>#NUM!</v>
      </c>
      <c r="AJ348" s="11" t="e">
        <f t="shared" ca="1" si="129"/>
        <v>#NUM!</v>
      </c>
      <c r="AK348" s="9" t="e">
        <f t="shared" ca="1" si="130"/>
        <v>#NUM!</v>
      </c>
      <c r="AL348" s="9" t="e">
        <f t="shared" ca="1" si="167"/>
        <v>#NUM!</v>
      </c>
      <c r="AM348" s="11" t="e">
        <f t="shared" ca="1" si="142"/>
        <v>#NUM!</v>
      </c>
      <c r="AN348" s="11" t="e">
        <f t="shared" ca="1" si="131"/>
        <v>#NUM!</v>
      </c>
      <c r="AO348" s="11" t="e">
        <f t="shared" ca="1" si="132"/>
        <v>#NUM!</v>
      </c>
      <c r="AP348" s="9" t="e">
        <f t="shared" ca="1" si="159"/>
        <v>#NUM!</v>
      </c>
      <c r="AQ348" s="9" t="e">
        <f t="shared" ca="1" si="160"/>
        <v>#NUM!</v>
      </c>
      <c r="AR348" s="11" t="e">
        <f t="shared" ca="1" si="143"/>
        <v>#NUM!</v>
      </c>
      <c r="AS348" s="11" t="e">
        <f t="shared" ca="1" si="133"/>
        <v>#NUM!</v>
      </c>
      <c r="AT348" s="11" t="e">
        <f t="shared" ca="1" si="134"/>
        <v>#NUM!</v>
      </c>
      <c r="AU348" s="9" t="e">
        <f t="shared" ca="1" si="161"/>
        <v>#NUM!</v>
      </c>
      <c r="AV348" s="9" t="e">
        <f t="shared" ca="1" si="162"/>
        <v>#NUM!</v>
      </c>
      <c r="AW348" s="11" t="e">
        <f t="shared" ca="1" si="144"/>
        <v>#NUM!</v>
      </c>
      <c r="AX348" s="11" t="e">
        <f t="shared" ca="1" si="135"/>
        <v>#NUM!</v>
      </c>
      <c r="AY348" s="11" t="e">
        <f t="shared" ca="1" si="136"/>
        <v>#NUM!</v>
      </c>
      <c r="AZ348" s="9" t="e">
        <f t="shared" ca="1" si="163"/>
        <v>#NUM!</v>
      </c>
      <c r="BA348" s="9" t="e">
        <f t="shared" ca="1" si="164"/>
        <v>#NUM!</v>
      </c>
      <c r="BB348" s="10">
        <f>'[1]Monthly Prices'!D348</f>
        <v>111.61297002877298</v>
      </c>
      <c r="BC348" s="10">
        <f>'[1]Monthly Prices'!E348</f>
        <v>114.5</v>
      </c>
      <c r="BD348" s="10">
        <f>'[1]Monthly Prices'!F348</f>
        <v>109</v>
      </c>
    </row>
    <row r="349" spans="1:56" x14ac:dyDescent="0.2">
      <c r="A349" s="7">
        <v>47058</v>
      </c>
      <c r="B349" s="8">
        <f t="shared" si="149"/>
        <v>11</v>
      </c>
      <c r="C349" s="8">
        <f t="shared" si="150"/>
        <v>2028</v>
      </c>
      <c r="D349" s="11">
        <f t="shared" ca="1" si="137"/>
        <v>103</v>
      </c>
      <c r="E349" s="11">
        <f t="shared" ca="1" si="116"/>
        <v>103.25</v>
      </c>
      <c r="F349" s="11">
        <f t="shared" ca="1" si="117"/>
        <v>102.14574</v>
      </c>
      <c r="G349" s="9">
        <f t="shared" ca="1" si="151"/>
        <v>0.25</v>
      </c>
      <c r="H349" s="9">
        <f t="shared" ca="1" si="152"/>
        <v>-0.85425999999999647</v>
      </c>
      <c r="I349" s="11">
        <f t="shared" ca="1" si="145"/>
        <v>75</v>
      </c>
      <c r="J349" s="11">
        <f t="shared" ca="1" si="118"/>
        <v>75.5</v>
      </c>
      <c r="K349" s="11">
        <f t="shared" ca="1" si="119"/>
        <v>74.5</v>
      </c>
      <c r="L349" s="9">
        <f t="shared" ca="1" si="153"/>
        <v>0.5</v>
      </c>
      <c r="M349" s="9">
        <f t="shared" ca="1" si="154"/>
        <v>-0.5</v>
      </c>
      <c r="N349" s="11">
        <f t="shared" ca="1" si="146"/>
        <v>48</v>
      </c>
      <c r="O349" s="11">
        <f t="shared" ca="1" si="120"/>
        <v>48.75</v>
      </c>
      <c r="P349" s="11">
        <f t="shared" ca="1" si="121"/>
        <v>47.5</v>
      </c>
      <c r="Q349" s="9">
        <f t="shared" ca="1" si="147"/>
        <v>0.75</v>
      </c>
      <c r="R349" s="9">
        <f t="shared" ca="1" si="148"/>
        <v>-0.5</v>
      </c>
      <c r="S349" s="11">
        <f t="shared" ca="1" si="138"/>
        <v>30</v>
      </c>
      <c r="T349" s="11">
        <f t="shared" ca="1" si="122"/>
        <v>30.5</v>
      </c>
      <c r="U349" s="11">
        <f t="shared" ca="1" si="123"/>
        <v>29.5</v>
      </c>
      <c r="V349" s="9">
        <f t="shared" ca="1" si="155"/>
        <v>0.5</v>
      </c>
      <c r="W349" s="9">
        <f t="shared" ca="1" si="156"/>
        <v>-0.5</v>
      </c>
      <c r="X349" s="11">
        <f t="shared" ca="1" si="139"/>
        <v>38</v>
      </c>
      <c r="Y349" s="11">
        <f t="shared" ca="1" si="124"/>
        <v>39</v>
      </c>
      <c r="Z349" s="11">
        <f t="shared" ca="1" si="125"/>
        <v>37.75</v>
      </c>
      <c r="AA349" s="9">
        <f t="shared" ca="1" si="157"/>
        <v>1</v>
      </c>
      <c r="AB349" s="9">
        <f t="shared" ca="1" si="158"/>
        <v>-0.25</v>
      </c>
      <c r="AC349" s="11">
        <f t="shared" ca="1" si="140"/>
        <v>56</v>
      </c>
      <c r="AD349" s="11">
        <f t="shared" ca="1" si="126"/>
        <v>56.75</v>
      </c>
      <c r="AE349" s="11">
        <f t="shared" ca="1" si="127"/>
        <v>55.75</v>
      </c>
      <c r="AF349" s="9">
        <f t="shared" ca="1" si="165"/>
        <v>0.75</v>
      </c>
      <c r="AG349" s="9">
        <f t="shared" ca="1" si="166"/>
        <v>-0.25</v>
      </c>
      <c r="AH349" s="11" t="e">
        <f t="shared" ca="1" si="141"/>
        <v>#NUM!</v>
      </c>
      <c r="AI349" s="11" t="e">
        <f t="shared" ca="1" si="128"/>
        <v>#NUM!</v>
      </c>
      <c r="AJ349" s="11" t="e">
        <f t="shared" ca="1" si="129"/>
        <v>#NUM!</v>
      </c>
      <c r="AK349" s="9" t="e">
        <f t="shared" ca="1" si="130"/>
        <v>#NUM!</v>
      </c>
      <c r="AL349" s="9" t="e">
        <f t="shared" ca="1" si="167"/>
        <v>#NUM!</v>
      </c>
      <c r="AM349" s="11" t="e">
        <f t="shared" ca="1" si="142"/>
        <v>#NUM!</v>
      </c>
      <c r="AN349" s="11" t="e">
        <f t="shared" ca="1" si="131"/>
        <v>#NUM!</v>
      </c>
      <c r="AO349" s="11" t="e">
        <f t="shared" ca="1" si="132"/>
        <v>#NUM!</v>
      </c>
      <c r="AP349" s="9" t="e">
        <f t="shared" ca="1" si="159"/>
        <v>#NUM!</v>
      </c>
      <c r="AQ349" s="9" t="e">
        <f t="shared" ca="1" si="160"/>
        <v>#NUM!</v>
      </c>
      <c r="AR349" s="11" t="e">
        <f t="shared" ca="1" si="143"/>
        <v>#NUM!</v>
      </c>
      <c r="AS349" s="11" t="e">
        <f t="shared" ca="1" si="133"/>
        <v>#NUM!</v>
      </c>
      <c r="AT349" s="11" t="e">
        <f t="shared" ca="1" si="134"/>
        <v>#NUM!</v>
      </c>
      <c r="AU349" s="9" t="e">
        <f t="shared" ca="1" si="161"/>
        <v>#NUM!</v>
      </c>
      <c r="AV349" s="9" t="e">
        <f t="shared" ca="1" si="162"/>
        <v>#NUM!</v>
      </c>
      <c r="AW349" s="11" t="e">
        <f t="shared" ca="1" si="144"/>
        <v>#NUM!</v>
      </c>
      <c r="AX349" s="11" t="e">
        <f t="shared" ca="1" si="135"/>
        <v>#NUM!</v>
      </c>
      <c r="AY349" s="11" t="e">
        <f t="shared" ca="1" si="136"/>
        <v>#NUM!</v>
      </c>
      <c r="AZ349" s="9" t="e">
        <f t="shared" ca="1" si="163"/>
        <v>#NUM!</v>
      </c>
      <c r="BA349" s="9" t="e">
        <f t="shared" ca="1" si="164"/>
        <v>#NUM!</v>
      </c>
      <c r="BB349" s="10">
        <f>'[1]Monthly Prices'!D349</f>
        <v>110.54592253356444</v>
      </c>
      <c r="BC349" s="10">
        <f>'[1]Monthly Prices'!E349</f>
        <v>113.5</v>
      </c>
      <c r="BD349" s="10">
        <f>'[1]Monthly Prices'!F349</f>
        <v>107.25</v>
      </c>
    </row>
    <row r="350" spans="1:56" x14ac:dyDescent="0.2">
      <c r="A350" s="7">
        <v>47088</v>
      </c>
      <c r="B350" s="8">
        <f t="shared" si="149"/>
        <v>12</v>
      </c>
      <c r="C350" s="8">
        <f t="shared" si="150"/>
        <v>2028</v>
      </c>
      <c r="D350" s="11">
        <f t="shared" ca="1" si="137"/>
        <v>72</v>
      </c>
      <c r="E350" s="11">
        <f t="shared" ca="1" si="116"/>
        <v>74</v>
      </c>
      <c r="F350" s="11">
        <f t="shared" ca="1" si="117"/>
        <v>70.7978968115942</v>
      </c>
      <c r="G350" s="9">
        <f t="shared" ca="1" si="151"/>
        <v>2</v>
      </c>
      <c r="H350" s="9">
        <f t="shared" ca="1" si="152"/>
        <v>-1.2021031884058004</v>
      </c>
      <c r="I350" s="11">
        <f t="shared" ca="1" si="145"/>
        <v>57</v>
      </c>
      <c r="J350" s="11">
        <f t="shared" ca="1" si="118"/>
        <v>59</v>
      </c>
      <c r="K350" s="11">
        <f t="shared" ca="1" si="119"/>
        <v>55.5</v>
      </c>
      <c r="L350" s="9">
        <f t="shared" ca="1" si="153"/>
        <v>2</v>
      </c>
      <c r="M350" s="9">
        <f t="shared" ca="1" si="154"/>
        <v>-1.5</v>
      </c>
      <c r="N350" s="11">
        <f t="shared" ca="1" si="146"/>
        <v>45</v>
      </c>
      <c r="O350" s="11">
        <f t="shared" ca="1" si="120"/>
        <v>45.75</v>
      </c>
      <c r="P350" s="11">
        <f t="shared" ca="1" si="121"/>
        <v>44.75</v>
      </c>
      <c r="Q350" s="9">
        <f t="shared" ca="1" si="147"/>
        <v>0.75</v>
      </c>
      <c r="R350" s="9">
        <f t="shared" ca="1" si="148"/>
        <v>-0.25</v>
      </c>
      <c r="S350" s="11">
        <f t="shared" ca="1" si="138"/>
        <v>30</v>
      </c>
      <c r="T350" s="11">
        <f t="shared" ca="1" si="122"/>
        <v>30.75</v>
      </c>
      <c r="U350" s="11">
        <f t="shared" ca="1" si="123"/>
        <v>29.75</v>
      </c>
      <c r="V350" s="9">
        <f t="shared" ca="1" si="155"/>
        <v>0.75</v>
      </c>
      <c r="W350" s="9">
        <f t="shared" ca="1" si="156"/>
        <v>-0.25</v>
      </c>
      <c r="X350" s="11">
        <f t="shared" ca="1" si="139"/>
        <v>39</v>
      </c>
      <c r="Y350" s="11">
        <f t="shared" ca="1" si="124"/>
        <v>40</v>
      </c>
      <c r="Z350" s="11">
        <f t="shared" ca="1" si="125"/>
        <v>38</v>
      </c>
      <c r="AA350" s="9">
        <f t="shared" ca="1" si="157"/>
        <v>1</v>
      </c>
      <c r="AB350" s="9">
        <f t="shared" ca="1" si="158"/>
        <v>-1</v>
      </c>
      <c r="AC350" s="11">
        <f t="shared" ca="1" si="140"/>
        <v>51</v>
      </c>
      <c r="AD350" s="11">
        <f t="shared" ca="1" si="126"/>
        <v>51.5</v>
      </c>
      <c r="AE350" s="11">
        <f t="shared" ca="1" si="127"/>
        <v>50.25</v>
      </c>
      <c r="AF350" s="9">
        <f t="shared" ca="1" si="165"/>
        <v>0.5</v>
      </c>
      <c r="AG350" s="9">
        <f t="shared" ca="1" si="166"/>
        <v>-0.75</v>
      </c>
      <c r="AH350" s="11" t="e">
        <f t="shared" ca="1" si="141"/>
        <v>#NUM!</v>
      </c>
      <c r="AI350" s="11" t="e">
        <f t="shared" ca="1" si="128"/>
        <v>#NUM!</v>
      </c>
      <c r="AJ350" s="11" t="e">
        <f t="shared" ca="1" si="129"/>
        <v>#NUM!</v>
      </c>
      <c r="AK350" s="9" t="e">
        <f t="shared" ca="1" si="130"/>
        <v>#NUM!</v>
      </c>
      <c r="AL350" s="9" t="e">
        <f t="shared" ca="1" si="167"/>
        <v>#NUM!</v>
      </c>
      <c r="AM350" s="11" t="e">
        <f t="shared" ca="1" si="142"/>
        <v>#NUM!</v>
      </c>
      <c r="AN350" s="11" t="e">
        <f t="shared" ca="1" si="131"/>
        <v>#NUM!</v>
      </c>
      <c r="AO350" s="11" t="e">
        <f t="shared" ca="1" si="132"/>
        <v>#NUM!</v>
      </c>
      <c r="AP350" s="9" t="e">
        <f t="shared" ca="1" si="159"/>
        <v>#NUM!</v>
      </c>
      <c r="AQ350" s="9" t="e">
        <f t="shared" ca="1" si="160"/>
        <v>#NUM!</v>
      </c>
      <c r="AR350" s="11" t="e">
        <f t="shared" ca="1" si="143"/>
        <v>#NUM!</v>
      </c>
      <c r="AS350" s="11" t="e">
        <f t="shared" ca="1" si="133"/>
        <v>#NUM!</v>
      </c>
      <c r="AT350" s="11" t="e">
        <f t="shared" ca="1" si="134"/>
        <v>#NUM!</v>
      </c>
      <c r="AU350" s="9" t="e">
        <f t="shared" ca="1" si="161"/>
        <v>#NUM!</v>
      </c>
      <c r="AV350" s="9" t="e">
        <f t="shared" ca="1" si="162"/>
        <v>#NUM!</v>
      </c>
      <c r="AW350" s="11" t="e">
        <f t="shared" ca="1" si="144"/>
        <v>#NUM!</v>
      </c>
      <c r="AX350" s="11" t="e">
        <f t="shared" ca="1" si="135"/>
        <v>#NUM!</v>
      </c>
      <c r="AY350" s="11" t="e">
        <f t="shared" ca="1" si="136"/>
        <v>#NUM!</v>
      </c>
      <c r="AZ350" s="9" t="e">
        <f t="shared" ca="1" si="163"/>
        <v>#NUM!</v>
      </c>
      <c r="BA350" s="9" t="e">
        <f t="shared" ca="1" si="164"/>
        <v>#NUM!</v>
      </c>
      <c r="BB350" s="10">
        <f>'[1]Monthly Prices'!D350</f>
        <v>89.13545968438531</v>
      </c>
      <c r="BC350" s="10">
        <f>'[1]Monthly Prices'!E350</f>
        <v>92.25</v>
      </c>
      <c r="BD350" s="10">
        <f>'[1]Monthly Prices'!F350</f>
        <v>86</v>
      </c>
    </row>
    <row r="351" spans="1:56" x14ac:dyDescent="0.2">
      <c r="A351" s="7">
        <v>47119</v>
      </c>
      <c r="B351" s="8">
        <f t="shared" si="149"/>
        <v>1</v>
      </c>
      <c r="C351" s="8">
        <f t="shared" si="150"/>
        <v>2029</v>
      </c>
      <c r="D351" s="11">
        <f t="shared" ca="1" si="137"/>
        <v>100</v>
      </c>
      <c r="E351" s="11">
        <f t="shared" ca="1" si="116"/>
        <v>101.75</v>
      </c>
      <c r="F351" s="11">
        <f t="shared" ca="1" si="117"/>
        <v>98.735726616541356</v>
      </c>
      <c r="G351" s="9">
        <f t="shared" ca="1" si="151"/>
        <v>1.75</v>
      </c>
      <c r="H351" s="9">
        <f t="shared" ca="1" si="152"/>
        <v>-1.2642733834586437</v>
      </c>
      <c r="I351" s="11">
        <f t="shared" ca="1" si="145"/>
        <v>74</v>
      </c>
      <c r="J351" s="11">
        <f t="shared" ca="1" si="118"/>
        <v>75.25</v>
      </c>
      <c r="K351" s="11">
        <f t="shared" ca="1" si="119"/>
        <v>73.25</v>
      </c>
      <c r="L351" s="9">
        <f t="shared" ca="1" si="153"/>
        <v>1.25</v>
      </c>
      <c r="M351" s="9">
        <f t="shared" ca="1" si="154"/>
        <v>-0.75</v>
      </c>
      <c r="N351" s="11">
        <f t="shared" ca="1" si="146"/>
        <v>49</v>
      </c>
      <c r="O351" s="11">
        <f t="shared" ca="1" si="120"/>
        <v>50</v>
      </c>
      <c r="P351" s="11">
        <f t="shared" ca="1" si="121"/>
        <v>48.5</v>
      </c>
      <c r="Q351" s="9">
        <f t="shared" ca="1" si="147"/>
        <v>1</v>
      </c>
      <c r="R351" s="9">
        <f t="shared" ca="1" si="148"/>
        <v>-0.5</v>
      </c>
      <c r="S351" s="11">
        <f t="shared" ca="1" si="138"/>
        <v>31</v>
      </c>
      <c r="T351" s="11">
        <f t="shared" ca="1" si="122"/>
        <v>32</v>
      </c>
      <c r="U351" s="11">
        <f t="shared" ca="1" si="123"/>
        <v>30.5</v>
      </c>
      <c r="V351" s="9">
        <f t="shared" ca="1" si="155"/>
        <v>1</v>
      </c>
      <c r="W351" s="9">
        <f t="shared" ca="1" si="156"/>
        <v>-0.5</v>
      </c>
      <c r="X351" s="11">
        <f t="shared" ca="1" si="139"/>
        <v>40</v>
      </c>
      <c r="Y351" s="11">
        <f t="shared" ca="1" si="124"/>
        <v>40.5</v>
      </c>
      <c r="Z351" s="11">
        <f t="shared" ca="1" si="125"/>
        <v>39.75</v>
      </c>
      <c r="AA351" s="9">
        <f t="shared" ca="1" si="157"/>
        <v>0.5</v>
      </c>
      <c r="AB351" s="9">
        <f t="shared" ca="1" si="158"/>
        <v>-0.25</v>
      </c>
      <c r="AC351" s="11">
        <f t="shared" ca="1" si="140"/>
        <v>57</v>
      </c>
      <c r="AD351" s="11">
        <f t="shared" ca="1" si="126"/>
        <v>57.25</v>
      </c>
      <c r="AE351" s="11">
        <f t="shared" ca="1" si="127"/>
        <v>56.75</v>
      </c>
      <c r="AF351" s="9">
        <f t="shared" ca="1" si="165"/>
        <v>0.25</v>
      </c>
      <c r="AG351" s="9">
        <f t="shared" ca="1" si="166"/>
        <v>-0.25</v>
      </c>
      <c r="AH351" s="11" t="e">
        <f t="shared" ca="1" si="141"/>
        <v>#NUM!</v>
      </c>
      <c r="AI351" s="11" t="e">
        <f t="shared" ca="1" si="128"/>
        <v>#NUM!</v>
      </c>
      <c r="AJ351" s="11" t="e">
        <f t="shared" ca="1" si="129"/>
        <v>#NUM!</v>
      </c>
      <c r="AK351" s="9" t="e">
        <f t="shared" ca="1" si="130"/>
        <v>#NUM!</v>
      </c>
      <c r="AL351" s="9" t="e">
        <f t="shared" ca="1" si="167"/>
        <v>#NUM!</v>
      </c>
      <c r="AM351" s="11" t="e">
        <f t="shared" ca="1" si="142"/>
        <v>#NUM!</v>
      </c>
      <c r="AN351" s="11" t="e">
        <f t="shared" ca="1" si="131"/>
        <v>#NUM!</v>
      </c>
      <c r="AO351" s="11" t="e">
        <f t="shared" ca="1" si="132"/>
        <v>#NUM!</v>
      </c>
      <c r="AP351" s="9" t="e">
        <f t="shared" ca="1" si="159"/>
        <v>#NUM!</v>
      </c>
      <c r="AQ351" s="9" t="e">
        <f t="shared" ca="1" si="160"/>
        <v>#NUM!</v>
      </c>
      <c r="AR351" s="11" t="e">
        <f t="shared" ca="1" si="143"/>
        <v>#NUM!</v>
      </c>
      <c r="AS351" s="11" t="e">
        <f t="shared" ca="1" si="133"/>
        <v>#NUM!</v>
      </c>
      <c r="AT351" s="11" t="e">
        <f t="shared" ca="1" si="134"/>
        <v>#NUM!</v>
      </c>
      <c r="AU351" s="9" t="e">
        <f t="shared" ca="1" si="161"/>
        <v>#NUM!</v>
      </c>
      <c r="AV351" s="9" t="e">
        <f t="shared" ca="1" si="162"/>
        <v>#NUM!</v>
      </c>
      <c r="AW351" s="11" t="e">
        <f t="shared" ca="1" si="144"/>
        <v>#NUM!</v>
      </c>
      <c r="AX351" s="11" t="e">
        <f t="shared" ca="1" si="135"/>
        <v>#NUM!</v>
      </c>
      <c r="AY351" s="11" t="e">
        <f t="shared" ca="1" si="136"/>
        <v>#NUM!</v>
      </c>
      <c r="AZ351" s="9" t="e">
        <f t="shared" ca="1" si="163"/>
        <v>#NUM!</v>
      </c>
      <c r="BA351" s="9" t="e">
        <f t="shared" ca="1" si="164"/>
        <v>#NUM!</v>
      </c>
      <c r="BB351" s="10">
        <f>'[1]Monthly Prices'!D351</f>
        <v>103.60785264113547</v>
      </c>
      <c r="BC351" s="10">
        <f>'[1]Monthly Prices'!E351</f>
        <v>105.75</v>
      </c>
      <c r="BD351" s="10">
        <f>'[1]Monthly Prices'!F351</f>
        <v>100.75</v>
      </c>
    </row>
    <row r="352" spans="1:56" x14ac:dyDescent="0.2">
      <c r="A352" s="7">
        <v>47150</v>
      </c>
      <c r="B352" s="8">
        <f t="shared" si="149"/>
        <v>2</v>
      </c>
      <c r="C352" s="8">
        <f t="shared" si="150"/>
        <v>2029</v>
      </c>
      <c r="D352" s="11">
        <f t="shared" ca="1" si="137"/>
        <v>109</v>
      </c>
      <c r="E352" s="11">
        <f t="shared" ca="1" si="116"/>
        <v>110.25</v>
      </c>
      <c r="F352" s="11">
        <f t="shared" ca="1" si="117"/>
        <v>108.09128421052631</v>
      </c>
      <c r="G352" s="9">
        <f t="shared" ca="1" si="151"/>
        <v>1.25</v>
      </c>
      <c r="H352" s="9">
        <f t="shared" ca="1" si="152"/>
        <v>-0.90871578947368903</v>
      </c>
      <c r="I352" s="11">
        <f t="shared" ca="1" si="145"/>
        <v>78</v>
      </c>
      <c r="J352" s="11">
        <f t="shared" ca="1" si="118"/>
        <v>79.25</v>
      </c>
      <c r="K352" s="11">
        <f t="shared" ca="1" si="119"/>
        <v>77</v>
      </c>
      <c r="L352" s="9">
        <f t="shared" ca="1" si="153"/>
        <v>1.25</v>
      </c>
      <c r="M352" s="9">
        <f t="shared" ca="1" si="154"/>
        <v>-1</v>
      </c>
      <c r="N352" s="11">
        <f t="shared" ca="1" si="146"/>
        <v>51</v>
      </c>
      <c r="O352" s="11">
        <f t="shared" ca="1" si="120"/>
        <v>51.75</v>
      </c>
      <c r="P352" s="11">
        <f t="shared" ca="1" si="121"/>
        <v>49.75</v>
      </c>
      <c r="Q352" s="9">
        <f t="shared" ca="1" si="147"/>
        <v>0.75</v>
      </c>
      <c r="R352" s="9">
        <f t="shared" ca="1" si="148"/>
        <v>-1.25</v>
      </c>
      <c r="S352" s="11">
        <f t="shared" ca="1" si="138"/>
        <v>31</v>
      </c>
      <c r="T352" s="11">
        <f t="shared" ca="1" si="122"/>
        <v>31.75</v>
      </c>
      <c r="U352" s="11">
        <f t="shared" ca="1" si="123"/>
        <v>30.75</v>
      </c>
      <c r="V352" s="9">
        <f t="shared" ca="1" si="155"/>
        <v>0.75</v>
      </c>
      <c r="W352" s="9">
        <f t="shared" ca="1" si="156"/>
        <v>-0.25</v>
      </c>
      <c r="X352" s="11">
        <f t="shared" ca="1" si="139"/>
        <v>40</v>
      </c>
      <c r="Y352" s="11">
        <f t="shared" ca="1" si="124"/>
        <v>40.75</v>
      </c>
      <c r="Z352" s="11">
        <f t="shared" ca="1" si="125"/>
        <v>38</v>
      </c>
      <c r="AA352" s="9">
        <f t="shared" ca="1" si="157"/>
        <v>0.75</v>
      </c>
      <c r="AB352" s="9">
        <f t="shared" ca="1" si="158"/>
        <v>-2</v>
      </c>
      <c r="AC352" s="11">
        <f t="shared" ca="1" si="140"/>
        <v>60</v>
      </c>
      <c r="AD352" s="11">
        <f t="shared" ca="1" si="126"/>
        <v>61</v>
      </c>
      <c r="AE352" s="11">
        <f t="shared" ca="1" si="127"/>
        <v>59.5</v>
      </c>
      <c r="AF352" s="9">
        <f t="shared" ca="1" si="165"/>
        <v>1</v>
      </c>
      <c r="AG352" s="9">
        <f t="shared" ca="1" si="166"/>
        <v>-0.5</v>
      </c>
      <c r="AH352" s="11" t="e">
        <f t="shared" ca="1" si="141"/>
        <v>#NUM!</v>
      </c>
      <c r="AI352" s="11" t="e">
        <f t="shared" ca="1" si="128"/>
        <v>#NUM!</v>
      </c>
      <c r="AJ352" s="11" t="e">
        <f t="shared" ca="1" si="129"/>
        <v>#NUM!</v>
      </c>
      <c r="AK352" s="9" t="e">
        <f t="shared" ca="1" si="130"/>
        <v>#NUM!</v>
      </c>
      <c r="AL352" s="9" t="e">
        <f t="shared" ca="1" si="167"/>
        <v>#NUM!</v>
      </c>
      <c r="AM352" s="11" t="e">
        <f t="shared" ca="1" si="142"/>
        <v>#NUM!</v>
      </c>
      <c r="AN352" s="11" t="e">
        <f t="shared" ca="1" si="131"/>
        <v>#NUM!</v>
      </c>
      <c r="AO352" s="11" t="e">
        <f t="shared" ca="1" si="132"/>
        <v>#NUM!</v>
      </c>
      <c r="AP352" s="9" t="e">
        <f t="shared" ca="1" si="159"/>
        <v>#NUM!</v>
      </c>
      <c r="AQ352" s="9" t="e">
        <f t="shared" ca="1" si="160"/>
        <v>#NUM!</v>
      </c>
      <c r="AR352" s="11" t="e">
        <f t="shared" ca="1" si="143"/>
        <v>#NUM!</v>
      </c>
      <c r="AS352" s="11" t="e">
        <f t="shared" ca="1" si="133"/>
        <v>#NUM!</v>
      </c>
      <c r="AT352" s="11" t="e">
        <f t="shared" ca="1" si="134"/>
        <v>#NUM!</v>
      </c>
      <c r="AU352" s="9" t="e">
        <f t="shared" ca="1" si="161"/>
        <v>#NUM!</v>
      </c>
      <c r="AV352" s="9" t="e">
        <f t="shared" ca="1" si="162"/>
        <v>#NUM!</v>
      </c>
      <c r="AW352" s="11" t="e">
        <f t="shared" ca="1" si="144"/>
        <v>#NUM!</v>
      </c>
      <c r="AX352" s="11" t="e">
        <f t="shared" ca="1" si="135"/>
        <v>#NUM!</v>
      </c>
      <c r="AY352" s="11" t="e">
        <f t="shared" ca="1" si="136"/>
        <v>#NUM!</v>
      </c>
      <c r="AZ352" s="9" t="e">
        <f t="shared" ca="1" si="163"/>
        <v>#NUM!</v>
      </c>
      <c r="BA352" s="9" t="e">
        <f t="shared" ca="1" si="164"/>
        <v>#NUM!</v>
      </c>
      <c r="BB352" s="10">
        <f>'[1]Monthly Prices'!D352</f>
        <v>111.34565864784429</v>
      </c>
      <c r="BC352" s="10">
        <f>'[1]Monthly Prices'!E352</f>
        <v>114</v>
      </c>
      <c r="BD352" s="10">
        <f>'[1]Monthly Prices'!F352</f>
        <v>109.25</v>
      </c>
    </row>
    <row r="353" spans="1:56" x14ac:dyDescent="0.2">
      <c r="A353" s="7">
        <v>47178</v>
      </c>
      <c r="B353" s="8">
        <f t="shared" si="149"/>
        <v>3</v>
      </c>
      <c r="C353" s="8">
        <f t="shared" si="150"/>
        <v>2029</v>
      </c>
      <c r="D353" s="11">
        <f t="shared" ca="1" si="137"/>
        <v>124</v>
      </c>
      <c r="E353" s="11">
        <f t="shared" ca="1" si="116"/>
        <v>124.5</v>
      </c>
      <c r="F353" s="11">
        <f t="shared" ca="1" si="117"/>
        <v>122.96217838509317</v>
      </c>
      <c r="G353" s="9">
        <f t="shared" ca="1" si="151"/>
        <v>0.5</v>
      </c>
      <c r="H353" s="9">
        <f t="shared" ca="1" si="152"/>
        <v>-1.0378216149068322</v>
      </c>
      <c r="I353" s="11">
        <f t="shared" ca="1" si="145"/>
        <v>88</v>
      </c>
      <c r="J353" s="11">
        <f t="shared" ca="1" si="118"/>
        <v>88.5</v>
      </c>
      <c r="K353" s="11">
        <f t="shared" ca="1" si="119"/>
        <v>87.25</v>
      </c>
      <c r="L353" s="9">
        <f t="shared" ca="1" si="153"/>
        <v>0.5</v>
      </c>
      <c r="M353" s="9">
        <f t="shared" ca="1" si="154"/>
        <v>-0.75</v>
      </c>
      <c r="N353" s="11">
        <f t="shared" ca="1" si="146"/>
        <v>52</v>
      </c>
      <c r="O353" s="11">
        <f t="shared" ca="1" si="120"/>
        <v>52.75</v>
      </c>
      <c r="P353" s="11">
        <f t="shared" ca="1" si="121"/>
        <v>51.25</v>
      </c>
      <c r="Q353" s="9">
        <f t="shared" ca="1" si="147"/>
        <v>0.75</v>
      </c>
      <c r="R353" s="9">
        <f t="shared" ca="1" si="148"/>
        <v>-0.75</v>
      </c>
      <c r="S353" s="11">
        <f t="shared" ca="1" si="138"/>
        <v>31</v>
      </c>
      <c r="T353" s="11">
        <f t="shared" ca="1" si="122"/>
        <v>31.25</v>
      </c>
      <c r="U353" s="11">
        <f t="shared" ca="1" si="123"/>
        <v>30.25</v>
      </c>
      <c r="V353" s="9">
        <f t="shared" ca="1" si="155"/>
        <v>0.25</v>
      </c>
      <c r="W353" s="9">
        <f t="shared" ca="1" si="156"/>
        <v>-0.75</v>
      </c>
      <c r="X353" s="11">
        <f t="shared" ca="1" si="139"/>
        <v>40</v>
      </c>
      <c r="Y353" s="11">
        <f t="shared" ca="1" si="124"/>
        <v>40.5</v>
      </c>
      <c r="Z353" s="11">
        <f t="shared" ca="1" si="125"/>
        <v>39.5</v>
      </c>
      <c r="AA353" s="9">
        <f t="shared" ca="1" si="157"/>
        <v>0.5</v>
      </c>
      <c r="AB353" s="9">
        <f t="shared" ca="1" si="158"/>
        <v>-0.5</v>
      </c>
      <c r="AC353" s="11">
        <f t="shared" ca="1" si="140"/>
        <v>62</v>
      </c>
      <c r="AD353" s="11">
        <f t="shared" ca="1" si="126"/>
        <v>62.75</v>
      </c>
      <c r="AE353" s="11">
        <f t="shared" ca="1" si="127"/>
        <v>61.75</v>
      </c>
      <c r="AF353" s="9">
        <f t="shared" ca="1" si="165"/>
        <v>0.75</v>
      </c>
      <c r="AG353" s="9">
        <f t="shared" ca="1" si="166"/>
        <v>-0.25</v>
      </c>
      <c r="AH353" s="11" t="e">
        <f t="shared" ca="1" si="141"/>
        <v>#NUM!</v>
      </c>
      <c r="AI353" s="11" t="e">
        <f t="shared" ca="1" si="128"/>
        <v>#NUM!</v>
      </c>
      <c r="AJ353" s="11" t="e">
        <f t="shared" ca="1" si="129"/>
        <v>#NUM!</v>
      </c>
      <c r="AK353" s="9" t="e">
        <f t="shared" ca="1" si="130"/>
        <v>#NUM!</v>
      </c>
      <c r="AL353" s="9" t="e">
        <f t="shared" ca="1" si="167"/>
        <v>#NUM!</v>
      </c>
      <c r="AM353" s="11" t="e">
        <f t="shared" ca="1" si="142"/>
        <v>#NUM!</v>
      </c>
      <c r="AN353" s="11" t="e">
        <f t="shared" ca="1" si="131"/>
        <v>#NUM!</v>
      </c>
      <c r="AO353" s="11" t="e">
        <f t="shared" ca="1" si="132"/>
        <v>#NUM!</v>
      </c>
      <c r="AP353" s="9" t="e">
        <f t="shared" ca="1" si="159"/>
        <v>#NUM!</v>
      </c>
      <c r="AQ353" s="9" t="e">
        <f t="shared" ca="1" si="160"/>
        <v>#NUM!</v>
      </c>
      <c r="AR353" s="11" t="e">
        <f t="shared" ca="1" si="143"/>
        <v>#NUM!</v>
      </c>
      <c r="AS353" s="11" t="e">
        <f t="shared" ca="1" si="133"/>
        <v>#NUM!</v>
      </c>
      <c r="AT353" s="11" t="e">
        <f t="shared" ca="1" si="134"/>
        <v>#NUM!</v>
      </c>
      <c r="AU353" s="9" t="e">
        <f t="shared" ca="1" si="161"/>
        <v>#NUM!</v>
      </c>
      <c r="AV353" s="9" t="e">
        <f t="shared" ca="1" si="162"/>
        <v>#NUM!</v>
      </c>
      <c r="AW353" s="11" t="e">
        <f t="shared" ca="1" si="144"/>
        <v>#NUM!</v>
      </c>
      <c r="AX353" s="11" t="e">
        <f t="shared" ca="1" si="135"/>
        <v>#NUM!</v>
      </c>
      <c r="AY353" s="11" t="e">
        <f t="shared" ca="1" si="136"/>
        <v>#NUM!</v>
      </c>
      <c r="AZ353" s="9" t="e">
        <f t="shared" ca="1" si="163"/>
        <v>#NUM!</v>
      </c>
      <c r="BA353" s="9" t="e">
        <f t="shared" ca="1" si="164"/>
        <v>#NUM!</v>
      </c>
      <c r="BB353" s="10">
        <f>'[1]Monthly Prices'!D353</f>
        <v>122.85398185709214</v>
      </c>
      <c r="BC353" s="10">
        <f>'[1]Monthly Prices'!E353</f>
        <v>126</v>
      </c>
      <c r="BD353" s="10">
        <f>'[1]Monthly Prices'!F353</f>
        <v>119</v>
      </c>
    </row>
    <row r="354" spans="1:56" x14ac:dyDescent="0.2">
      <c r="A354" s="7">
        <v>47209</v>
      </c>
      <c r="B354" s="8">
        <f t="shared" si="149"/>
        <v>4</v>
      </c>
      <c r="C354" s="8">
        <f t="shared" si="150"/>
        <v>2029</v>
      </c>
      <c r="D354" s="11">
        <f t="shared" ca="1" si="137"/>
        <v>135</v>
      </c>
      <c r="E354" s="11">
        <f t="shared" ca="1" si="116"/>
        <v>136.75</v>
      </c>
      <c r="F354" s="11">
        <f t="shared" ca="1" si="117"/>
        <v>133.58184080382776</v>
      </c>
      <c r="G354" s="9">
        <f t="shared" ca="1" si="151"/>
        <v>1.75</v>
      </c>
      <c r="H354" s="9">
        <f t="shared" ca="1" si="152"/>
        <v>-1.4181591961722404</v>
      </c>
      <c r="I354" s="11">
        <f t="shared" ca="1" si="145"/>
        <v>93</v>
      </c>
      <c r="J354" s="11">
        <f t="shared" ca="1" si="118"/>
        <v>94.5</v>
      </c>
      <c r="K354" s="11">
        <f t="shared" ca="1" si="119"/>
        <v>92</v>
      </c>
      <c r="L354" s="9">
        <f t="shared" ca="1" si="153"/>
        <v>1.5</v>
      </c>
      <c r="M354" s="9">
        <f t="shared" ca="1" si="154"/>
        <v>-1</v>
      </c>
      <c r="N354" s="11">
        <f t="shared" ca="1" si="146"/>
        <v>53</v>
      </c>
      <c r="O354" s="11">
        <f t="shared" ca="1" si="120"/>
        <v>53.25</v>
      </c>
      <c r="P354" s="11">
        <f t="shared" ca="1" si="121"/>
        <v>52.75</v>
      </c>
      <c r="Q354" s="9">
        <f t="shared" ca="1" si="147"/>
        <v>0.25</v>
      </c>
      <c r="R354" s="9">
        <f t="shared" ca="1" si="148"/>
        <v>-0.25</v>
      </c>
      <c r="S354" s="11">
        <f t="shared" ca="1" si="138"/>
        <v>31</v>
      </c>
      <c r="T354" s="11">
        <f t="shared" ca="1" si="122"/>
        <v>31</v>
      </c>
      <c r="U354" s="11">
        <f t="shared" ca="1" si="123"/>
        <v>31</v>
      </c>
      <c r="V354" s="9">
        <f t="shared" ca="1" si="155"/>
        <v>0</v>
      </c>
      <c r="W354" s="9">
        <f t="shared" ca="1" si="156"/>
        <v>0</v>
      </c>
      <c r="X354" s="11">
        <f t="shared" ca="1" si="139"/>
        <v>41</v>
      </c>
      <c r="Y354" s="11">
        <f t="shared" ca="1" si="124"/>
        <v>41</v>
      </c>
      <c r="Z354" s="11">
        <f t="shared" ca="1" si="125"/>
        <v>41</v>
      </c>
      <c r="AA354" s="9">
        <f t="shared" ca="1" si="157"/>
        <v>0</v>
      </c>
      <c r="AB354" s="9">
        <f t="shared" ca="1" si="158"/>
        <v>0</v>
      </c>
      <c r="AC354" s="11">
        <f t="shared" ca="1" si="140"/>
        <v>65</v>
      </c>
      <c r="AD354" s="11">
        <f t="shared" ca="1" si="126"/>
        <v>65.75</v>
      </c>
      <c r="AE354" s="11">
        <f t="shared" ca="1" si="127"/>
        <v>64.25</v>
      </c>
      <c r="AF354" s="9">
        <f t="shared" ca="1" si="165"/>
        <v>0.75</v>
      </c>
      <c r="AG354" s="9">
        <f t="shared" ca="1" si="166"/>
        <v>-0.75</v>
      </c>
      <c r="AH354" s="11" t="e">
        <f t="shared" ca="1" si="141"/>
        <v>#NUM!</v>
      </c>
      <c r="AI354" s="11" t="e">
        <f t="shared" ca="1" si="128"/>
        <v>#NUM!</v>
      </c>
      <c r="AJ354" s="11" t="e">
        <f t="shared" ca="1" si="129"/>
        <v>#NUM!</v>
      </c>
      <c r="AK354" s="9" t="e">
        <f t="shared" ca="1" si="130"/>
        <v>#NUM!</v>
      </c>
      <c r="AL354" s="9" t="e">
        <f t="shared" ca="1" si="167"/>
        <v>#NUM!</v>
      </c>
      <c r="AM354" s="11" t="e">
        <f t="shared" ca="1" si="142"/>
        <v>#NUM!</v>
      </c>
      <c r="AN354" s="11" t="e">
        <f t="shared" ca="1" si="131"/>
        <v>#NUM!</v>
      </c>
      <c r="AO354" s="11" t="e">
        <f t="shared" ca="1" si="132"/>
        <v>#NUM!</v>
      </c>
      <c r="AP354" s="9" t="e">
        <f t="shared" ca="1" si="159"/>
        <v>#NUM!</v>
      </c>
      <c r="AQ354" s="9" t="e">
        <f t="shared" ca="1" si="160"/>
        <v>#NUM!</v>
      </c>
      <c r="AR354" s="11" t="e">
        <f t="shared" ca="1" si="143"/>
        <v>#NUM!</v>
      </c>
      <c r="AS354" s="11" t="e">
        <f t="shared" ca="1" si="133"/>
        <v>#NUM!</v>
      </c>
      <c r="AT354" s="11" t="e">
        <f t="shared" ca="1" si="134"/>
        <v>#NUM!</v>
      </c>
      <c r="AU354" s="9" t="e">
        <f t="shared" ca="1" si="161"/>
        <v>#NUM!</v>
      </c>
      <c r="AV354" s="9" t="e">
        <f t="shared" ca="1" si="162"/>
        <v>#NUM!</v>
      </c>
      <c r="AW354" s="11" t="e">
        <f t="shared" ca="1" si="144"/>
        <v>#NUM!</v>
      </c>
      <c r="AX354" s="11" t="e">
        <f t="shared" ca="1" si="135"/>
        <v>#NUM!</v>
      </c>
      <c r="AY354" s="11" t="e">
        <f t="shared" ca="1" si="136"/>
        <v>#NUM!</v>
      </c>
      <c r="AZ354" s="9" t="e">
        <f t="shared" ca="1" si="163"/>
        <v>#NUM!</v>
      </c>
      <c r="BA354" s="9" t="e">
        <f t="shared" ca="1" si="164"/>
        <v>#NUM!</v>
      </c>
      <c r="BB354" s="10">
        <f>'[1]Monthly Prices'!D354</f>
        <v>128.907122751131</v>
      </c>
      <c r="BC354" s="10">
        <f>'[1]Monthly Prices'!E354</f>
        <v>134.5</v>
      </c>
      <c r="BD354" s="10">
        <f>'[1]Monthly Prices'!F354</f>
        <v>124.5</v>
      </c>
    </row>
    <row r="355" spans="1:56" x14ac:dyDescent="0.2">
      <c r="A355" s="7">
        <v>47239</v>
      </c>
      <c r="B355" s="8">
        <f t="shared" si="149"/>
        <v>5</v>
      </c>
      <c r="C355" s="8">
        <f t="shared" si="150"/>
        <v>2029</v>
      </c>
      <c r="D355" s="11">
        <f t="shared" ca="1" si="137"/>
        <v>142</v>
      </c>
      <c r="E355" s="11">
        <f t="shared" ca="1" si="116"/>
        <v>142.5</v>
      </c>
      <c r="F355" s="11">
        <f t="shared" ca="1" si="117"/>
        <v>141.50910254545454</v>
      </c>
      <c r="G355" s="9">
        <f t="shared" ca="1" si="151"/>
        <v>0.5</v>
      </c>
      <c r="H355" s="9">
        <f t="shared" ca="1" si="152"/>
        <v>-0.49089745454546119</v>
      </c>
      <c r="I355" s="11">
        <f t="shared" ca="1" si="145"/>
        <v>99</v>
      </c>
      <c r="J355" s="11">
        <f t="shared" ca="1" si="118"/>
        <v>99.5</v>
      </c>
      <c r="K355" s="11">
        <f t="shared" ca="1" si="119"/>
        <v>98.25</v>
      </c>
      <c r="L355" s="9">
        <f t="shared" ca="1" si="153"/>
        <v>0.5</v>
      </c>
      <c r="M355" s="9">
        <f t="shared" ca="1" si="154"/>
        <v>-0.75</v>
      </c>
      <c r="N355" s="11">
        <f t="shared" ca="1" si="146"/>
        <v>55</v>
      </c>
      <c r="O355" s="11">
        <f t="shared" ca="1" si="120"/>
        <v>55</v>
      </c>
      <c r="P355" s="11">
        <f t="shared" ca="1" si="121"/>
        <v>54.75</v>
      </c>
      <c r="Q355" s="9">
        <f t="shared" ca="1" si="147"/>
        <v>0</v>
      </c>
      <c r="R355" s="9">
        <f t="shared" ca="1" si="148"/>
        <v>-0.25</v>
      </c>
      <c r="S355" s="11">
        <f t="shared" ca="1" si="138"/>
        <v>31</v>
      </c>
      <c r="T355" s="11">
        <f t="shared" ca="1" si="122"/>
        <v>31.75</v>
      </c>
      <c r="U355" s="11">
        <f t="shared" ca="1" si="123"/>
        <v>30.5</v>
      </c>
      <c r="V355" s="9">
        <f t="shared" ca="1" si="155"/>
        <v>0.75</v>
      </c>
      <c r="W355" s="9">
        <f t="shared" ca="1" si="156"/>
        <v>-0.5</v>
      </c>
      <c r="X355" s="11">
        <f t="shared" ca="1" si="139"/>
        <v>41</v>
      </c>
      <c r="Y355" s="11">
        <f t="shared" ca="1" si="124"/>
        <v>41</v>
      </c>
      <c r="Z355" s="11">
        <f t="shared" ca="1" si="125"/>
        <v>41</v>
      </c>
      <c r="AA355" s="9">
        <f t="shared" ca="1" si="157"/>
        <v>0</v>
      </c>
      <c r="AB355" s="9">
        <f t="shared" ca="1" si="158"/>
        <v>0</v>
      </c>
      <c r="AC355" s="11">
        <f t="shared" ca="1" si="140"/>
        <v>67</v>
      </c>
      <c r="AD355" s="11">
        <f t="shared" ca="1" si="126"/>
        <v>68</v>
      </c>
      <c r="AE355" s="11">
        <f t="shared" ca="1" si="127"/>
        <v>65.5</v>
      </c>
      <c r="AF355" s="9">
        <f t="shared" ca="1" si="165"/>
        <v>1</v>
      </c>
      <c r="AG355" s="9">
        <f t="shared" ca="1" si="166"/>
        <v>-1.5</v>
      </c>
      <c r="AH355" s="11" t="e">
        <f t="shared" ca="1" si="141"/>
        <v>#NUM!</v>
      </c>
      <c r="AI355" s="11" t="e">
        <f t="shared" ca="1" si="128"/>
        <v>#NUM!</v>
      </c>
      <c r="AJ355" s="11" t="e">
        <f t="shared" ca="1" si="129"/>
        <v>#NUM!</v>
      </c>
      <c r="AK355" s="9" t="e">
        <f t="shared" ca="1" si="130"/>
        <v>#NUM!</v>
      </c>
      <c r="AL355" s="9" t="e">
        <f t="shared" ca="1" si="167"/>
        <v>#NUM!</v>
      </c>
      <c r="AM355" s="11" t="e">
        <f t="shared" ca="1" si="142"/>
        <v>#NUM!</v>
      </c>
      <c r="AN355" s="11" t="e">
        <f t="shared" ca="1" si="131"/>
        <v>#NUM!</v>
      </c>
      <c r="AO355" s="11" t="e">
        <f t="shared" ca="1" si="132"/>
        <v>#NUM!</v>
      </c>
      <c r="AP355" s="9" t="e">
        <f t="shared" ca="1" si="159"/>
        <v>#NUM!</v>
      </c>
      <c r="AQ355" s="9" t="e">
        <f t="shared" ca="1" si="160"/>
        <v>#NUM!</v>
      </c>
      <c r="AR355" s="11" t="e">
        <f t="shared" ca="1" si="143"/>
        <v>#NUM!</v>
      </c>
      <c r="AS355" s="11" t="e">
        <f t="shared" ca="1" si="133"/>
        <v>#NUM!</v>
      </c>
      <c r="AT355" s="11" t="e">
        <f t="shared" ca="1" si="134"/>
        <v>#NUM!</v>
      </c>
      <c r="AU355" s="9" t="e">
        <f t="shared" ca="1" si="161"/>
        <v>#NUM!</v>
      </c>
      <c r="AV355" s="9" t="e">
        <f t="shared" ca="1" si="162"/>
        <v>#NUM!</v>
      </c>
      <c r="AW355" s="11" t="e">
        <f t="shared" ca="1" si="144"/>
        <v>#NUM!</v>
      </c>
      <c r="AX355" s="11" t="e">
        <f t="shared" ca="1" si="135"/>
        <v>#NUM!</v>
      </c>
      <c r="AY355" s="11" t="e">
        <f t="shared" ca="1" si="136"/>
        <v>#NUM!</v>
      </c>
      <c r="AZ355" s="9" t="e">
        <f t="shared" ca="1" si="163"/>
        <v>#NUM!</v>
      </c>
      <c r="BA355" s="9" t="e">
        <f t="shared" ca="1" si="164"/>
        <v>#NUM!</v>
      </c>
      <c r="BB355" s="10">
        <f>'[1]Monthly Prices'!D355</f>
        <v>133.07169987734494</v>
      </c>
      <c r="BC355" s="10">
        <f>'[1]Monthly Prices'!E355</f>
        <v>135.75</v>
      </c>
      <c r="BD355" s="10">
        <f>'[1]Monthly Prices'!F355</f>
        <v>130.25</v>
      </c>
    </row>
    <row r="356" spans="1:56" x14ac:dyDescent="0.2">
      <c r="A356" s="7">
        <v>47270</v>
      </c>
      <c r="B356" s="8">
        <f t="shared" si="149"/>
        <v>6</v>
      </c>
      <c r="C356" s="8">
        <f t="shared" si="150"/>
        <v>2029</v>
      </c>
      <c r="D356" s="11">
        <f t="shared" ca="1" si="137"/>
        <v>145</v>
      </c>
      <c r="E356" s="11">
        <f t="shared" ca="1" si="116"/>
        <v>146.25</v>
      </c>
      <c r="F356" s="11">
        <f t="shared" ca="1" si="117"/>
        <v>143.67745043481432</v>
      </c>
      <c r="G356" s="9">
        <f t="shared" ca="1" si="151"/>
        <v>1.25</v>
      </c>
      <c r="H356" s="9">
        <f t="shared" ca="1" si="152"/>
        <v>-1.3225495651856818</v>
      </c>
      <c r="I356" s="11">
        <f t="shared" ca="1" si="145"/>
        <v>100</v>
      </c>
      <c r="J356" s="11">
        <f t="shared" ca="1" si="118"/>
        <v>101.25</v>
      </c>
      <c r="K356" s="11">
        <f t="shared" ca="1" si="119"/>
        <v>98.75</v>
      </c>
      <c r="L356" s="9">
        <f t="shared" ca="1" si="153"/>
        <v>1.25</v>
      </c>
      <c r="M356" s="9">
        <f t="shared" ca="1" si="154"/>
        <v>-1.25</v>
      </c>
      <c r="N356" s="11">
        <f t="shared" ca="1" si="146"/>
        <v>54</v>
      </c>
      <c r="O356" s="11">
        <f t="shared" ca="1" si="120"/>
        <v>54.5</v>
      </c>
      <c r="P356" s="11">
        <f t="shared" ca="1" si="121"/>
        <v>53.25</v>
      </c>
      <c r="Q356" s="9">
        <f t="shared" ca="1" si="147"/>
        <v>0.5</v>
      </c>
      <c r="R356" s="9">
        <f t="shared" ca="1" si="148"/>
        <v>-0.75</v>
      </c>
      <c r="S356" s="11">
        <f t="shared" ca="1" si="138"/>
        <v>31</v>
      </c>
      <c r="T356" s="11">
        <f t="shared" ca="1" si="122"/>
        <v>31.25</v>
      </c>
      <c r="U356" s="11">
        <f t="shared" ca="1" si="123"/>
        <v>30.5</v>
      </c>
      <c r="V356" s="9">
        <f t="shared" ca="1" si="155"/>
        <v>0.25</v>
      </c>
      <c r="W356" s="9">
        <f t="shared" ca="1" si="156"/>
        <v>-0.5</v>
      </c>
      <c r="X356" s="11">
        <f t="shared" ca="1" si="139"/>
        <v>41</v>
      </c>
      <c r="Y356" s="11">
        <f t="shared" ca="1" si="124"/>
        <v>41</v>
      </c>
      <c r="Z356" s="11">
        <f t="shared" ca="1" si="125"/>
        <v>41</v>
      </c>
      <c r="AA356" s="9">
        <f t="shared" ca="1" si="157"/>
        <v>0</v>
      </c>
      <c r="AB356" s="9">
        <f t="shared" ca="1" si="158"/>
        <v>0</v>
      </c>
      <c r="AC356" s="11">
        <f t="shared" ca="1" si="140"/>
        <v>67</v>
      </c>
      <c r="AD356" s="11">
        <f t="shared" ca="1" si="126"/>
        <v>67.5</v>
      </c>
      <c r="AE356" s="11">
        <f t="shared" ca="1" si="127"/>
        <v>66.75</v>
      </c>
      <c r="AF356" s="9">
        <f t="shared" ca="1" si="165"/>
        <v>0.5</v>
      </c>
      <c r="AG356" s="9">
        <f t="shared" ca="1" si="166"/>
        <v>-0.25</v>
      </c>
      <c r="AH356" s="11" t="e">
        <f t="shared" ca="1" si="141"/>
        <v>#NUM!</v>
      </c>
      <c r="AI356" s="11" t="e">
        <f t="shared" ca="1" si="128"/>
        <v>#NUM!</v>
      </c>
      <c r="AJ356" s="11" t="e">
        <f t="shared" ca="1" si="129"/>
        <v>#NUM!</v>
      </c>
      <c r="AK356" s="9" t="e">
        <f t="shared" ca="1" si="130"/>
        <v>#NUM!</v>
      </c>
      <c r="AL356" s="9" t="e">
        <f t="shared" ca="1" si="167"/>
        <v>#NUM!</v>
      </c>
      <c r="AM356" s="11" t="e">
        <f t="shared" ca="1" si="142"/>
        <v>#NUM!</v>
      </c>
      <c r="AN356" s="11" t="e">
        <f t="shared" ca="1" si="131"/>
        <v>#NUM!</v>
      </c>
      <c r="AO356" s="11" t="e">
        <f t="shared" ca="1" si="132"/>
        <v>#NUM!</v>
      </c>
      <c r="AP356" s="9" t="e">
        <f t="shared" ca="1" si="159"/>
        <v>#NUM!</v>
      </c>
      <c r="AQ356" s="9" t="e">
        <f t="shared" ca="1" si="160"/>
        <v>#NUM!</v>
      </c>
      <c r="AR356" s="11" t="e">
        <f t="shared" ca="1" si="143"/>
        <v>#NUM!</v>
      </c>
      <c r="AS356" s="11" t="e">
        <f t="shared" ca="1" si="133"/>
        <v>#NUM!</v>
      </c>
      <c r="AT356" s="11" t="e">
        <f t="shared" ca="1" si="134"/>
        <v>#NUM!</v>
      </c>
      <c r="AU356" s="9" t="e">
        <f t="shared" ca="1" si="161"/>
        <v>#NUM!</v>
      </c>
      <c r="AV356" s="9" t="e">
        <f t="shared" ca="1" si="162"/>
        <v>#NUM!</v>
      </c>
      <c r="AW356" s="11" t="e">
        <f t="shared" ca="1" si="144"/>
        <v>#NUM!</v>
      </c>
      <c r="AX356" s="11" t="e">
        <f t="shared" ca="1" si="135"/>
        <v>#NUM!</v>
      </c>
      <c r="AY356" s="11" t="e">
        <f t="shared" ca="1" si="136"/>
        <v>#NUM!</v>
      </c>
      <c r="AZ356" s="9" t="e">
        <f t="shared" ca="1" si="163"/>
        <v>#NUM!</v>
      </c>
      <c r="BA356" s="9" t="e">
        <f t="shared" ca="1" si="164"/>
        <v>#NUM!</v>
      </c>
      <c r="BB356" s="10">
        <f>'[1]Monthly Prices'!D356</f>
        <v>135.89394246713528</v>
      </c>
      <c r="BC356" s="10">
        <f>'[1]Monthly Prices'!E356</f>
        <v>140.75</v>
      </c>
      <c r="BD356" s="10">
        <f>'[1]Monthly Prices'!F356</f>
        <v>131</v>
      </c>
    </row>
    <row r="357" spans="1:56" x14ac:dyDescent="0.2">
      <c r="A357" s="7">
        <v>47300</v>
      </c>
      <c r="B357" s="8">
        <f t="shared" si="149"/>
        <v>7</v>
      </c>
      <c r="C357" s="8">
        <f t="shared" si="150"/>
        <v>2029</v>
      </c>
      <c r="D357" s="11">
        <f t="shared" ca="1" si="137"/>
        <v>150</v>
      </c>
      <c r="E357" s="11">
        <f t="shared" ca="1" si="116"/>
        <v>151.25</v>
      </c>
      <c r="F357" s="11">
        <f t="shared" ca="1" si="117"/>
        <v>149.38357444155844</v>
      </c>
      <c r="G357" s="9">
        <f t="shared" ca="1" si="151"/>
        <v>1.25</v>
      </c>
      <c r="H357" s="9">
        <f t="shared" ca="1" si="152"/>
        <v>-0.61642555844156277</v>
      </c>
      <c r="I357" s="11">
        <f t="shared" ca="1" si="145"/>
        <v>103</v>
      </c>
      <c r="J357" s="11">
        <f t="shared" ca="1" si="118"/>
        <v>104.25</v>
      </c>
      <c r="K357" s="11">
        <f t="shared" ca="1" si="119"/>
        <v>102</v>
      </c>
      <c r="L357" s="9">
        <f t="shared" ca="1" si="153"/>
        <v>1.25</v>
      </c>
      <c r="M357" s="9">
        <f t="shared" ca="1" si="154"/>
        <v>-1</v>
      </c>
      <c r="N357" s="11">
        <f t="shared" ca="1" si="146"/>
        <v>55</v>
      </c>
      <c r="O357" s="11">
        <f t="shared" ca="1" si="120"/>
        <v>57.25</v>
      </c>
      <c r="P357" s="11">
        <f t="shared" ca="1" si="121"/>
        <v>54</v>
      </c>
      <c r="Q357" s="9">
        <f t="shared" ca="1" si="147"/>
        <v>2.25</v>
      </c>
      <c r="R357" s="9">
        <f t="shared" ca="1" si="148"/>
        <v>-1</v>
      </c>
      <c r="S357" s="11">
        <f t="shared" ca="1" si="138"/>
        <v>30</v>
      </c>
      <c r="T357" s="11">
        <f t="shared" ca="1" si="122"/>
        <v>30.5</v>
      </c>
      <c r="U357" s="11">
        <f t="shared" ca="1" si="123"/>
        <v>29.5</v>
      </c>
      <c r="V357" s="9">
        <f t="shared" ca="1" si="155"/>
        <v>0.5</v>
      </c>
      <c r="W357" s="9">
        <f t="shared" ca="1" si="156"/>
        <v>-0.5</v>
      </c>
      <c r="X357" s="11">
        <f t="shared" ca="1" si="139"/>
        <v>40</v>
      </c>
      <c r="Y357" s="11">
        <f t="shared" ca="1" si="124"/>
        <v>41</v>
      </c>
      <c r="Z357" s="11">
        <f t="shared" ca="1" si="125"/>
        <v>39</v>
      </c>
      <c r="AA357" s="9">
        <f t="shared" ca="1" si="157"/>
        <v>1</v>
      </c>
      <c r="AB357" s="9">
        <f t="shared" ca="1" si="158"/>
        <v>-1</v>
      </c>
      <c r="AC357" s="11">
        <f t="shared" ca="1" si="140"/>
        <v>68</v>
      </c>
      <c r="AD357" s="11">
        <f t="shared" ca="1" si="126"/>
        <v>68.5</v>
      </c>
      <c r="AE357" s="11">
        <f t="shared" ca="1" si="127"/>
        <v>67.75</v>
      </c>
      <c r="AF357" s="9">
        <f t="shared" ca="1" si="165"/>
        <v>0.5</v>
      </c>
      <c r="AG357" s="9">
        <f t="shared" ca="1" si="166"/>
        <v>-0.25</v>
      </c>
      <c r="AH357" s="11" t="e">
        <f t="shared" ca="1" si="141"/>
        <v>#NUM!</v>
      </c>
      <c r="AI357" s="11" t="e">
        <f t="shared" ca="1" si="128"/>
        <v>#NUM!</v>
      </c>
      <c r="AJ357" s="11" t="e">
        <f t="shared" ca="1" si="129"/>
        <v>#NUM!</v>
      </c>
      <c r="AK357" s="9" t="e">
        <f t="shared" ca="1" si="130"/>
        <v>#NUM!</v>
      </c>
      <c r="AL357" s="9" t="e">
        <f t="shared" ca="1" si="167"/>
        <v>#NUM!</v>
      </c>
      <c r="AM357" s="11" t="e">
        <f t="shared" ca="1" si="142"/>
        <v>#NUM!</v>
      </c>
      <c r="AN357" s="11" t="e">
        <f t="shared" ca="1" si="131"/>
        <v>#NUM!</v>
      </c>
      <c r="AO357" s="11" t="e">
        <f t="shared" ca="1" si="132"/>
        <v>#NUM!</v>
      </c>
      <c r="AP357" s="9" t="e">
        <f t="shared" ca="1" si="159"/>
        <v>#NUM!</v>
      </c>
      <c r="AQ357" s="9" t="e">
        <f t="shared" ca="1" si="160"/>
        <v>#NUM!</v>
      </c>
      <c r="AR357" s="11" t="e">
        <f t="shared" ca="1" si="143"/>
        <v>#NUM!</v>
      </c>
      <c r="AS357" s="11" t="e">
        <f t="shared" ca="1" si="133"/>
        <v>#NUM!</v>
      </c>
      <c r="AT357" s="11" t="e">
        <f t="shared" ca="1" si="134"/>
        <v>#NUM!</v>
      </c>
      <c r="AU357" s="9" t="e">
        <f t="shared" ca="1" si="161"/>
        <v>#NUM!</v>
      </c>
      <c r="AV357" s="9" t="e">
        <f t="shared" ca="1" si="162"/>
        <v>#NUM!</v>
      </c>
      <c r="AW357" s="11" t="e">
        <f t="shared" ca="1" si="144"/>
        <v>#NUM!</v>
      </c>
      <c r="AX357" s="11" t="e">
        <f t="shared" ca="1" si="135"/>
        <v>#NUM!</v>
      </c>
      <c r="AY357" s="11" t="e">
        <f t="shared" ca="1" si="136"/>
        <v>#NUM!</v>
      </c>
      <c r="AZ357" s="9" t="e">
        <f t="shared" ca="1" si="163"/>
        <v>#NUM!</v>
      </c>
      <c r="BA357" s="9" t="e">
        <f t="shared" ca="1" si="164"/>
        <v>#NUM!</v>
      </c>
      <c r="BB357" s="10">
        <f>'[1]Monthly Prices'!D357</f>
        <v>137.47283908692202</v>
      </c>
      <c r="BC357" s="10">
        <f>'[1]Monthly Prices'!E357</f>
        <v>142</v>
      </c>
      <c r="BD357" s="10">
        <f>'[1]Monthly Prices'!F357</f>
        <v>133.5</v>
      </c>
    </row>
    <row r="358" spans="1:56" x14ac:dyDescent="0.2">
      <c r="A358" s="7">
        <v>47331</v>
      </c>
      <c r="B358" s="8">
        <f t="shared" si="149"/>
        <v>8</v>
      </c>
      <c r="C358" s="8">
        <f t="shared" si="150"/>
        <v>2029</v>
      </c>
      <c r="D358" s="11">
        <f t="shared" ca="1" si="137"/>
        <v>135</v>
      </c>
      <c r="E358" s="11">
        <f t="shared" ca="1" si="116"/>
        <v>136.5</v>
      </c>
      <c r="F358" s="11">
        <f t="shared" ca="1" si="117"/>
        <v>133.63081070581592</v>
      </c>
      <c r="G358" s="9">
        <f t="shared" ca="1" si="151"/>
        <v>1.5</v>
      </c>
      <c r="H358" s="9">
        <f t="shared" ca="1" si="152"/>
        <v>-1.369189294184082</v>
      </c>
      <c r="I358" s="11">
        <f t="shared" ca="1" si="145"/>
        <v>94</v>
      </c>
      <c r="J358" s="11">
        <f t="shared" ca="1" si="118"/>
        <v>95.5</v>
      </c>
      <c r="K358" s="11">
        <f t="shared" ca="1" si="119"/>
        <v>92.75</v>
      </c>
      <c r="L358" s="9">
        <f t="shared" ca="1" si="153"/>
        <v>1.5</v>
      </c>
      <c r="M358" s="9">
        <f t="shared" ca="1" si="154"/>
        <v>-1.25</v>
      </c>
      <c r="N358" s="11">
        <f t="shared" ca="1" si="146"/>
        <v>55</v>
      </c>
      <c r="O358" s="11">
        <f t="shared" ca="1" si="120"/>
        <v>55.25</v>
      </c>
      <c r="P358" s="11">
        <f t="shared" ca="1" si="121"/>
        <v>55</v>
      </c>
      <c r="Q358" s="9">
        <f t="shared" ca="1" si="147"/>
        <v>0.25</v>
      </c>
      <c r="R358" s="9">
        <f t="shared" ca="1" si="148"/>
        <v>0</v>
      </c>
      <c r="S358" s="11">
        <f t="shared" ca="1" si="138"/>
        <v>31</v>
      </c>
      <c r="T358" s="11">
        <f t="shared" ca="1" si="122"/>
        <v>31</v>
      </c>
      <c r="U358" s="11">
        <f t="shared" ca="1" si="123"/>
        <v>31</v>
      </c>
      <c r="V358" s="9">
        <f t="shared" ca="1" si="155"/>
        <v>0</v>
      </c>
      <c r="W358" s="9">
        <f t="shared" ca="1" si="156"/>
        <v>0</v>
      </c>
      <c r="X358" s="11">
        <f t="shared" ca="1" si="139"/>
        <v>41</v>
      </c>
      <c r="Y358" s="11">
        <f t="shared" ca="1" si="124"/>
        <v>41</v>
      </c>
      <c r="Z358" s="11">
        <f t="shared" ca="1" si="125"/>
        <v>41</v>
      </c>
      <c r="AA358" s="9">
        <f t="shared" ca="1" si="157"/>
        <v>0</v>
      </c>
      <c r="AB358" s="9">
        <f t="shared" ca="1" si="158"/>
        <v>0</v>
      </c>
      <c r="AC358" s="11">
        <f t="shared" ca="1" si="140"/>
        <v>66</v>
      </c>
      <c r="AD358" s="11">
        <f t="shared" ca="1" si="126"/>
        <v>66.25</v>
      </c>
      <c r="AE358" s="11">
        <f t="shared" ca="1" si="127"/>
        <v>64.75</v>
      </c>
      <c r="AF358" s="9">
        <f t="shared" ca="1" si="165"/>
        <v>0.25</v>
      </c>
      <c r="AG358" s="9">
        <f t="shared" ca="1" si="166"/>
        <v>-1.25</v>
      </c>
      <c r="AH358" s="11" t="e">
        <f t="shared" ca="1" si="141"/>
        <v>#NUM!</v>
      </c>
      <c r="AI358" s="11" t="e">
        <f t="shared" ca="1" si="128"/>
        <v>#NUM!</v>
      </c>
      <c r="AJ358" s="11" t="e">
        <f t="shared" ca="1" si="129"/>
        <v>#NUM!</v>
      </c>
      <c r="AK358" s="9" t="e">
        <f t="shared" ca="1" si="130"/>
        <v>#NUM!</v>
      </c>
      <c r="AL358" s="9" t="e">
        <f t="shared" ca="1" si="167"/>
        <v>#NUM!</v>
      </c>
      <c r="AM358" s="11" t="e">
        <f t="shared" ca="1" si="142"/>
        <v>#NUM!</v>
      </c>
      <c r="AN358" s="11" t="e">
        <f t="shared" ca="1" si="131"/>
        <v>#NUM!</v>
      </c>
      <c r="AO358" s="11" t="e">
        <f t="shared" ca="1" si="132"/>
        <v>#NUM!</v>
      </c>
      <c r="AP358" s="9" t="e">
        <f t="shared" ca="1" si="159"/>
        <v>#NUM!</v>
      </c>
      <c r="AQ358" s="9" t="e">
        <f t="shared" ca="1" si="160"/>
        <v>#NUM!</v>
      </c>
      <c r="AR358" s="11" t="e">
        <f t="shared" ca="1" si="143"/>
        <v>#NUM!</v>
      </c>
      <c r="AS358" s="11" t="e">
        <f t="shared" ca="1" si="133"/>
        <v>#NUM!</v>
      </c>
      <c r="AT358" s="11" t="e">
        <f t="shared" ca="1" si="134"/>
        <v>#NUM!</v>
      </c>
      <c r="AU358" s="9" t="e">
        <f t="shared" ca="1" si="161"/>
        <v>#NUM!</v>
      </c>
      <c r="AV358" s="9" t="e">
        <f t="shared" ca="1" si="162"/>
        <v>#NUM!</v>
      </c>
      <c r="AW358" s="11" t="e">
        <f t="shared" ca="1" si="144"/>
        <v>#NUM!</v>
      </c>
      <c r="AX358" s="11" t="e">
        <f t="shared" ca="1" si="135"/>
        <v>#NUM!</v>
      </c>
      <c r="AY358" s="11" t="e">
        <f t="shared" ca="1" si="136"/>
        <v>#NUM!</v>
      </c>
      <c r="AZ358" s="9" t="e">
        <f t="shared" ca="1" si="163"/>
        <v>#NUM!</v>
      </c>
      <c r="BA358" s="9" t="e">
        <f t="shared" ca="1" si="164"/>
        <v>#NUM!</v>
      </c>
      <c r="BB358" s="10">
        <f>'[1]Monthly Prices'!D358</f>
        <v>129.72006286791421</v>
      </c>
      <c r="BC358" s="10">
        <f>'[1]Monthly Prices'!E358</f>
        <v>132.5</v>
      </c>
      <c r="BD358" s="10">
        <f>'[1]Monthly Prices'!F358</f>
        <v>127</v>
      </c>
    </row>
    <row r="359" spans="1:56" x14ac:dyDescent="0.2">
      <c r="A359" s="7">
        <v>47362</v>
      </c>
      <c r="B359" s="8">
        <f t="shared" si="149"/>
        <v>9</v>
      </c>
      <c r="C359" s="8">
        <f t="shared" si="150"/>
        <v>2029</v>
      </c>
      <c r="D359" s="11">
        <f t="shared" ca="1" si="137"/>
        <v>127</v>
      </c>
      <c r="E359" s="11">
        <f t="shared" ca="1" si="116"/>
        <v>128</v>
      </c>
      <c r="F359" s="11">
        <f t="shared" ca="1" si="117"/>
        <v>126.27408</v>
      </c>
      <c r="G359" s="9">
        <f t="shared" ca="1" si="151"/>
        <v>1</v>
      </c>
      <c r="H359" s="9">
        <f t="shared" ca="1" si="152"/>
        <v>-0.72592000000000212</v>
      </c>
      <c r="I359" s="11">
        <f t="shared" ca="1" si="145"/>
        <v>88</v>
      </c>
      <c r="J359" s="11">
        <f t="shared" ca="1" si="118"/>
        <v>89.25</v>
      </c>
      <c r="K359" s="11">
        <f t="shared" ca="1" si="119"/>
        <v>87.25</v>
      </c>
      <c r="L359" s="9">
        <f t="shared" ca="1" si="153"/>
        <v>1.25</v>
      </c>
      <c r="M359" s="9">
        <f t="shared" ca="1" si="154"/>
        <v>-0.75</v>
      </c>
      <c r="N359" s="11">
        <f t="shared" ca="1" si="146"/>
        <v>54</v>
      </c>
      <c r="O359" s="11">
        <f t="shared" ca="1" si="120"/>
        <v>56</v>
      </c>
      <c r="P359" s="11">
        <f t="shared" ca="1" si="121"/>
        <v>51.25</v>
      </c>
      <c r="Q359" s="9">
        <f t="shared" ca="1" si="147"/>
        <v>2</v>
      </c>
      <c r="R359" s="9">
        <f t="shared" ca="1" si="148"/>
        <v>-2.75</v>
      </c>
      <c r="S359" s="11">
        <f t="shared" ca="1" si="138"/>
        <v>31</v>
      </c>
      <c r="T359" s="11">
        <f t="shared" ca="1" si="122"/>
        <v>31.75</v>
      </c>
      <c r="U359" s="11">
        <f t="shared" ca="1" si="123"/>
        <v>30.5</v>
      </c>
      <c r="V359" s="9">
        <f t="shared" ca="1" si="155"/>
        <v>0.75</v>
      </c>
      <c r="W359" s="9">
        <f t="shared" ca="1" si="156"/>
        <v>-0.5</v>
      </c>
      <c r="X359" s="11">
        <f t="shared" ca="1" si="139"/>
        <v>42</v>
      </c>
      <c r="Y359" s="11">
        <f t="shared" ca="1" si="124"/>
        <v>42.5</v>
      </c>
      <c r="Z359" s="11">
        <f t="shared" ca="1" si="125"/>
        <v>40.75</v>
      </c>
      <c r="AA359" s="9">
        <f t="shared" ca="1" si="157"/>
        <v>0.5</v>
      </c>
      <c r="AB359" s="9">
        <f t="shared" ca="1" si="158"/>
        <v>-1.25</v>
      </c>
      <c r="AC359" s="11">
        <f t="shared" ca="1" si="140"/>
        <v>62</v>
      </c>
      <c r="AD359" s="11">
        <f t="shared" ca="1" si="126"/>
        <v>62.5</v>
      </c>
      <c r="AE359" s="11">
        <f t="shared" ca="1" si="127"/>
        <v>61.75</v>
      </c>
      <c r="AF359" s="9">
        <f t="shared" ca="1" si="165"/>
        <v>0.5</v>
      </c>
      <c r="AG359" s="9">
        <f t="shared" ca="1" si="166"/>
        <v>-0.25</v>
      </c>
      <c r="AH359" s="11" t="e">
        <f t="shared" ca="1" si="141"/>
        <v>#NUM!</v>
      </c>
      <c r="AI359" s="11" t="e">
        <f t="shared" ca="1" si="128"/>
        <v>#NUM!</v>
      </c>
      <c r="AJ359" s="11" t="e">
        <f t="shared" ca="1" si="129"/>
        <v>#NUM!</v>
      </c>
      <c r="AK359" s="9" t="e">
        <f t="shared" ca="1" si="130"/>
        <v>#NUM!</v>
      </c>
      <c r="AL359" s="9" t="e">
        <f t="shared" ca="1" si="167"/>
        <v>#NUM!</v>
      </c>
      <c r="AM359" s="11" t="e">
        <f t="shared" ca="1" si="142"/>
        <v>#NUM!</v>
      </c>
      <c r="AN359" s="11" t="e">
        <f t="shared" ca="1" si="131"/>
        <v>#NUM!</v>
      </c>
      <c r="AO359" s="11" t="e">
        <f t="shared" ca="1" si="132"/>
        <v>#NUM!</v>
      </c>
      <c r="AP359" s="9" t="e">
        <f t="shared" ca="1" si="159"/>
        <v>#NUM!</v>
      </c>
      <c r="AQ359" s="9" t="e">
        <f t="shared" ca="1" si="160"/>
        <v>#NUM!</v>
      </c>
      <c r="AR359" s="11" t="e">
        <f t="shared" ca="1" si="143"/>
        <v>#NUM!</v>
      </c>
      <c r="AS359" s="11" t="e">
        <f t="shared" ca="1" si="133"/>
        <v>#NUM!</v>
      </c>
      <c r="AT359" s="11" t="e">
        <f t="shared" ca="1" si="134"/>
        <v>#NUM!</v>
      </c>
      <c r="AU359" s="9" t="e">
        <f t="shared" ca="1" si="161"/>
        <v>#NUM!</v>
      </c>
      <c r="AV359" s="9" t="e">
        <f t="shared" ca="1" si="162"/>
        <v>#NUM!</v>
      </c>
      <c r="AW359" s="11" t="e">
        <f t="shared" ca="1" si="144"/>
        <v>#NUM!</v>
      </c>
      <c r="AX359" s="11" t="e">
        <f t="shared" ca="1" si="135"/>
        <v>#NUM!</v>
      </c>
      <c r="AY359" s="11" t="e">
        <f t="shared" ca="1" si="136"/>
        <v>#NUM!</v>
      </c>
      <c r="AZ359" s="9" t="e">
        <f t="shared" ca="1" si="163"/>
        <v>#NUM!</v>
      </c>
      <c r="BA359" s="9" t="e">
        <f t="shared" ca="1" si="164"/>
        <v>#NUM!</v>
      </c>
      <c r="BB359" s="10">
        <f>'[1]Monthly Prices'!D359</f>
        <v>124.93682505601225</v>
      </c>
      <c r="BC359" s="10">
        <f>'[1]Monthly Prices'!E359</f>
        <v>127.75</v>
      </c>
      <c r="BD359" s="10">
        <f>'[1]Monthly Prices'!F359</f>
        <v>122</v>
      </c>
    </row>
    <row r="360" spans="1:56" x14ac:dyDescent="0.2">
      <c r="A360" s="7">
        <v>47392</v>
      </c>
      <c r="B360" s="8">
        <f t="shared" si="149"/>
        <v>10</v>
      </c>
      <c r="C360" s="8">
        <f t="shared" si="150"/>
        <v>2029</v>
      </c>
      <c r="D360" s="11" t="e">
        <f t="shared" ca="1" si="137"/>
        <v>#NUM!</v>
      </c>
      <c r="E360" s="11" t="e">
        <f t="shared" ca="1" si="116"/>
        <v>#NUM!</v>
      </c>
      <c r="F360" s="11" t="e">
        <f t="shared" ca="1" si="117"/>
        <v>#NUM!</v>
      </c>
      <c r="G360" s="9" t="e">
        <f t="shared" ca="1" si="151"/>
        <v>#NUM!</v>
      </c>
      <c r="H360" s="9" t="e">
        <f t="shared" ca="1" si="152"/>
        <v>#NUM!</v>
      </c>
      <c r="I360" s="11" t="e">
        <f t="shared" ca="1" si="145"/>
        <v>#NUM!</v>
      </c>
      <c r="J360" s="11" t="e">
        <f t="shared" ca="1" si="118"/>
        <v>#NUM!</v>
      </c>
      <c r="K360" s="11" t="e">
        <f t="shared" ca="1" si="119"/>
        <v>#NUM!</v>
      </c>
      <c r="L360" s="9" t="e">
        <f t="shared" ca="1" si="153"/>
        <v>#NUM!</v>
      </c>
      <c r="M360" s="9" t="e">
        <f t="shared" ca="1" si="154"/>
        <v>#NUM!</v>
      </c>
      <c r="N360" s="11">
        <f t="shared" ca="1" si="146"/>
        <v>28</v>
      </c>
      <c r="O360" s="11">
        <f t="shared" ca="1" si="120"/>
        <v>29.75</v>
      </c>
      <c r="P360" s="11">
        <f t="shared" ca="1" si="121"/>
        <v>26</v>
      </c>
      <c r="Q360" s="9">
        <f t="shared" ca="1" si="147"/>
        <v>1.75</v>
      </c>
      <c r="R360" s="9">
        <f t="shared" ca="1" si="148"/>
        <v>-2</v>
      </c>
      <c r="S360" s="11">
        <f t="shared" ca="1" si="138"/>
        <v>29</v>
      </c>
      <c r="T360" s="11">
        <f t="shared" ca="1" si="122"/>
        <v>30.5</v>
      </c>
      <c r="U360" s="11">
        <f t="shared" ca="1" si="123"/>
        <v>27.75</v>
      </c>
      <c r="V360" s="9">
        <f t="shared" ca="1" si="155"/>
        <v>1.5</v>
      </c>
      <c r="W360" s="9">
        <f t="shared" ca="1" si="156"/>
        <v>-1.25</v>
      </c>
      <c r="X360" s="11">
        <f t="shared" ca="1" si="139"/>
        <v>35</v>
      </c>
      <c r="Y360" s="11">
        <f t="shared" ca="1" si="124"/>
        <v>36.25</v>
      </c>
      <c r="Z360" s="11">
        <f t="shared" ca="1" si="125"/>
        <v>33.25</v>
      </c>
      <c r="AA360" s="9">
        <f t="shared" ca="1" si="157"/>
        <v>1.25</v>
      </c>
      <c r="AB360" s="9">
        <f t="shared" ca="1" si="158"/>
        <v>-1.75</v>
      </c>
      <c r="AC360" s="11">
        <f t="shared" ca="1" si="140"/>
        <v>21</v>
      </c>
      <c r="AD360" s="11">
        <f t="shared" ca="1" si="126"/>
        <v>23.5</v>
      </c>
      <c r="AE360" s="11">
        <f t="shared" ca="1" si="127"/>
        <v>18.75</v>
      </c>
      <c r="AF360" s="9">
        <f t="shared" ca="1" si="165"/>
        <v>2.5</v>
      </c>
      <c r="AG360" s="9">
        <f t="shared" ca="1" si="166"/>
        <v>-2.25</v>
      </c>
      <c r="AH360" s="11" t="e">
        <f t="shared" ca="1" si="141"/>
        <v>#NUM!</v>
      </c>
      <c r="AI360" s="11" t="e">
        <f t="shared" ca="1" si="128"/>
        <v>#NUM!</v>
      </c>
      <c r="AJ360" s="11" t="e">
        <f t="shared" ca="1" si="129"/>
        <v>#NUM!</v>
      </c>
      <c r="AK360" s="9" t="e">
        <f t="shared" ca="1" si="130"/>
        <v>#NUM!</v>
      </c>
      <c r="AL360" s="9" t="e">
        <f t="shared" ca="1" si="167"/>
        <v>#NUM!</v>
      </c>
      <c r="AM360" s="11" t="e">
        <f t="shared" ca="1" si="142"/>
        <v>#NUM!</v>
      </c>
      <c r="AN360" s="11" t="e">
        <f t="shared" ca="1" si="131"/>
        <v>#NUM!</v>
      </c>
      <c r="AO360" s="11" t="e">
        <f t="shared" ca="1" si="132"/>
        <v>#NUM!</v>
      </c>
      <c r="AP360" s="9" t="e">
        <f t="shared" ca="1" si="159"/>
        <v>#NUM!</v>
      </c>
      <c r="AQ360" s="9" t="e">
        <f t="shared" ca="1" si="160"/>
        <v>#NUM!</v>
      </c>
      <c r="AR360" s="11" t="e">
        <f t="shared" ca="1" si="143"/>
        <v>#NUM!</v>
      </c>
      <c r="AS360" s="11" t="e">
        <f t="shared" ca="1" si="133"/>
        <v>#NUM!</v>
      </c>
      <c r="AT360" s="11" t="e">
        <f t="shared" ca="1" si="134"/>
        <v>#NUM!</v>
      </c>
      <c r="AU360" s="9" t="e">
        <f t="shared" ca="1" si="161"/>
        <v>#NUM!</v>
      </c>
      <c r="AV360" s="9" t="e">
        <f t="shared" ca="1" si="162"/>
        <v>#NUM!</v>
      </c>
      <c r="AW360" s="11" t="e">
        <f t="shared" ca="1" si="144"/>
        <v>#NUM!</v>
      </c>
      <c r="AX360" s="11" t="e">
        <f t="shared" ca="1" si="135"/>
        <v>#NUM!</v>
      </c>
      <c r="AY360" s="11" t="e">
        <f t="shared" ca="1" si="136"/>
        <v>#NUM!</v>
      </c>
      <c r="AZ360" s="9" t="e">
        <f t="shared" ca="1" si="163"/>
        <v>#NUM!</v>
      </c>
      <c r="BA360" s="9" t="e">
        <f t="shared" ca="1" si="164"/>
        <v>#NUM!</v>
      </c>
      <c r="BB360" s="10">
        <f>'[1]Monthly Prices'!D360</f>
        <v>0</v>
      </c>
      <c r="BC360" s="10">
        <f>'[1]Monthly Prices'!E360</f>
        <v>2.75</v>
      </c>
      <c r="BD360" s="10" t="e">
        <f>'[1]Monthly Prices'!F360</f>
        <v>#NUM!</v>
      </c>
    </row>
    <row r="361" spans="1:56" x14ac:dyDescent="0.2">
      <c r="A361" s="7">
        <v>47423</v>
      </c>
      <c r="B361" s="8">
        <f t="shared" si="149"/>
        <v>11</v>
      </c>
      <c r="C361" s="8">
        <f t="shared" si="150"/>
        <v>2029</v>
      </c>
      <c r="D361" s="11" t="e">
        <f t="shared" ca="1" si="137"/>
        <v>#NUM!</v>
      </c>
      <c r="E361" s="11" t="e">
        <f t="shared" ca="1" si="116"/>
        <v>#NUM!</v>
      </c>
      <c r="F361" s="11" t="e">
        <f t="shared" ca="1" si="117"/>
        <v>#NUM!</v>
      </c>
      <c r="G361" s="9" t="e">
        <f t="shared" ca="1" si="151"/>
        <v>#NUM!</v>
      </c>
      <c r="H361" s="9" t="e">
        <f t="shared" ca="1" si="152"/>
        <v>#NUM!</v>
      </c>
      <c r="I361" s="11" t="e">
        <f t="shared" ca="1" si="145"/>
        <v>#NUM!</v>
      </c>
      <c r="J361" s="11" t="e">
        <f t="shared" ca="1" si="118"/>
        <v>#NUM!</v>
      </c>
      <c r="K361" s="11" t="e">
        <f t="shared" ca="1" si="119"/>
        <v>#NUM!</v>
      </c>
      <c r="L361" s="9" t="e">
        <f t="shared" ca="1" si="153"/>
        <v>#NUM!</v>
      </c>
      <c r="M361" s="9" t="e">
        <f t="shared" ca="1" si="154"/>
        <v>#NUM!</v>
      </c>
      <c r="N361" s="11">
        <f t="shared" ca="1" si="146"/>
        <v>26</v>
      </c>
      <c r="O361" s="11">
        <f t="shared" ca="1" si="120"/>
        <v>27</v>
      </c>
      <c r="P361" s="11">
        <f t="shared" ca="1" si="121"/>
        <v>25.5</v>
      </c>
      <c r="Q361" s="9">
        <f t="shared" ca="1" si="147"/>
        <v>1</v>
      </c>
      <c r="R361" s="9">
        <f t="shared" ca="1" si="148"/>
        <v>-0.5</v>
      </c>
      <c r="S361" s="11">
        <f t="shared" ca="1" si="138"/>
        <v>29</v>
      </c>
      <c r="T361" s="11">
        <f t="shared" ca="1" si="122"/>
        <v>29.5</v>
      </c>
      <c r="U361" s="11">
        <f t="shared" ca="1" si="123"/>
        <v>28.5</v>
      </c>
      <c r="V361" s="9">
        <f t="shared" ca="1" si="155"/>
        <v>0.5</v>
      </c>
      <c r="W361" s="9">
        <f t="shared" ca="1" si="156"/>
        <v>-0.5</v>
      </c>
      <c r="X361" s="11">
        <f t="shared" ca="1" si="139"/>
        <v>33</v>
      </c>
      <c r="Y361" s="11">
        <f t="shared" ca="1" si="124"/>
        <v>34.25</v>
      </c>
      <c r="Z361" s="11">
        <f t="shared" ca="1" si="125"/>
        <v>32.75</v>
      </c>
      <c r="AA361" s="9">
        <f t="shared" ca="1" si="157"/>
        <v>1.25</v>
      </c>
      <c r="AB361" s="9">
        <f t="shared" ca="1" si="158"/>
        <v>-0.25</v>
      </c>
      <c r="AC361" s="11">
        <f t="shared" ca="1" si="140"/>
        <v>19</v>
      </c>
      <c r="AD361" s="11">
        <f t="shared" ca="1" si="126"/>
        <v>20</v>
      </c>
      <c r="AE361" s="11">
        <f t="shared" ca="1" si="127"/>
        <v>18.75</v>
      </c>
      <c r="AF361" s="9">
        <f t="shared" ca="1" si="165"/>
        <v>1</v>
      </c>
      <c r="AG361" s="9">
        <f t="shared" ca="1" si="166"/>
        <v>-0.25</v>
      </c>
      <c r="AH361" s="11" t="e">
        <f t="shared" ca="1" si="141"/>
        <v>#NUM!</v>
      </c>
      <c r="AI361" s="11" t="e">
        <f t="shared" ca="1" si="128"/>
        <v>#NUM!</v>
      </c>
      <c r="AJ361" s="11" t="e">
        <f t="shared" ca="1" si="129"/>
        <v>#NUM!</v>
      </c>
      <c r="AK361" s="9" t="e">
        <f t="shared" ca="1" si="130"/>
        <v>#NUM!</v>
      </c>
      <c r="AL361" s="9" t="e">
        <f t="shared" ca="1" si="167"/>
        <v>#NUM!</v>
      </c>
      <c r="AM361" s="11" t="e">
        <f t="shared" ca="1" si="142"/>
        <v>#NUM!</v>
      </c>
      <c r="AN361" s="11" t="e">
        <f t="shared" ca="1" si="131"/>
        <v>#NUM!</v>
      </c>
      <c r="AO361" s="11" t="e">
        <f t="shared" ca="1" si="132"/>
        <v>#NUM!</v>
      </c>
      <c r="AP361" s="9" t="e">
        <f t="shared" ca="1" si="159"/>
        <v>#NUM!</v>
      </c>
      <c r="AQ361" s="9" t="e">
        <f t="shared" ca="1" si="160"/>
        <v>#NUM!</v>
      </c>
      <c r="AR361" s="11" t="e">
        <f t="shared" ca="1" si="143"/>
        <v>#NUM!</v>
      </c>
      <c r="AS361" s="11" t="e">
        <f t="shared" ca="1" si="133"/>
        <v>#NUM!</v>
      </c>
      <c r="AT361" s="11" t="e">
        <f t="shared" ca="1" si="134"/>
        <v>#NUM!</v>
      </c>
      <c r="AU361" s="9" t="e">
        <f t="shared" ca="1" si="161"/>
        <v>#NUM!</v>
      </c>
      <c r="AV361" s="9" t="e">
        <f t="shared" ca="1" si="162"/>
        <v>#NUM!</v>
      </c>
      <c r="AW361" s="11" t="e">
        <f t="shared" ca="1" si="144"/>
        <v>#NUM!</v>
      </c>
      <c r="AX361" s="11" t="e">
        <f t="shared" ca="1" si="135"/>
        <v>#NUM!</v>
      </c>
      <c r="AY361" s="11" t="e">
        <f t="shared" ca="1" si="136"/>
        <v>#NUM!</v>
      </c>
      <c r="AZ361" s="9" t="e">
        <f t="shared" ca="1" si="163"/>
        <v>#NUM!</v>
      </c>
      <c r="BA361" s="9" t="e">
        <f t="shared" ca="1" si="164"/>
        <v>#NUM!</v>
      </c>
      <c r="BB361" s="10">
        <f>'[1]Monthly Prices'!D361</f>
        <v>0</v>
      </c>
      <c r="BC361" s="10">
        <f>'[1]Monthly Prices'!E361</f>
        <v>3.25</v>
      </c>
      <c r="BD361" s="10" t="e">
        <f>'[1]Monthly Prices'!F361</f>
        <v>#NUM!</v>
      </c>
    </row>
    <row r="362" spans="1:56" x14ac:dyDescent="0.2">
      <c r="A362" s="7">
        <v>47453</v>
      </c>
      <c r="B362" s="8">
        <f t="shared" si="149"/>
        <v>12</v>
      </c>
      <c r="C362" s="8">
        <f t="shared" si="150"/>
        <v>2029</v>
      </c>
      <c r="D362" s="11" t="e">
        <f t="shared" ca="1" si="137"/>
        <v>#NUM!</v>
      </c>
      <c r="E362" s="11" t="e">
        <f t="shared" ca="1" si="116"/>
        <v>#NUM!</v>
      </c>
      <c r="F362" s="11" t="e">
        <f t="shared" ca="1" si="117"/>
        <v>#NUM!</v>
      </c>
      <c r="G362" s="9" t="e">
        <f t="shared" ca="1" si="151"/>
        <v>#NUM!</v>
      </c>
      <c r="H362" s="9" t="e">
        <f t="shared" ca="1" si="152"/>
        <v>#NUM!</v>
      </c>
      <c r="I362" s="11" t="e">
        <f t="shared" ca="1" si="145"/>
        <v>#NUM!</v>
      </c>
      <c r="J362" s="11" t="e">
        <f t="shared" ca="1" si="118"/>
        <v>#NUM!</v>
      </c>
      <c r="K362" s="11" t="e">
        <f t="shared" ca="1" si="119"/>
        <v>#NUM!</v>
      </c>
      <c r="L362" s="9" t="e">
        <f t="shared" ca="1" si="153"/>
        <v>#NUM!</v>
      </c>
      <c r="M362" s="9" t="e">
        <f t="shared" ca="1" si="154"/>
        <v>#NUM!</v>
      </c>
      <c r="N362" s="11">
        <f t="shared" ca="1" si="146"/>
        <v>26</v>
      </c>
      <c r="O362" s="11">
        <f t="shared" ca="1" si="120"/>
        <v>26.75</v>
      </c>
      <c r="P362" s="11">
        <f t="shared" ca="1" si="121"/>
        <v>25.5</v>
      </c>
      <c r="Q362" s="9">
        <f t="shared" ca="1" si="147"/>
        <v>0.75</v>
      </c>
      <c r="R362" s="9">
        <f t="shared" ca="1" si="148"/>
        <v>-0.5</v>
      </c>
      <c r="S362" s="11">
        <f t="shared" ca="1" si="138"/>
        <v>29</v>
      </c>
      <c r="T362" s="11">
        <f t="shared" ca="1" si="122"/>
        <v>30</v>
      </c>
      <c r="U362" s="11">
        <f t="shared" ca="1" si="123"/>
        <v>28.75</v>
      </c>
      <c r="V362" s="9">
        <f t="shared" ca="1" si="155"/>
        <v>1</v>
      </c>
      <c r="W362" s="9">
        <f t="shared" ca="1" si="156"/>
        <v>-0.25</v>
      </c>
      <c r="X362" s="11">
        <f t="shared" ca="1" si="139"/>
        <v>35</v>
      </c>
      <c r="Y362" s="11">
        <f t="shared" ca="1" si="124"/>
        <v>36</v>
      </c>
      <c r="Z362" s="11">
        <f t="shared" ca="1" si="125"/>
        <v>34</v>
      </c>
      <c r="AA362" s="9">
        <f t="shared" ca="1" si="157"/>
        <v>1</v>
      </c>
      <c r="AB362" s="9">
        <f t="shared" ca="1" si="158"/>
        <v>-1</v>
      </c>
      <c r="AC362" s="11">
        <f t="shared" ca="1" si="140"/>
        <v>18</v>
      </c>
      <c r="AD362" s="11">
        <f t="shared" ca="1" si="126"/>
        <v>18.5</v>
      </c>
      <c r="AE362" s="11">
        <f t="shared" ca="1" si="127"/>
        <v>17.25</v>
      </c>
      <c r="AF362" s="9">
        <f t="shared" ca="1" si="165"/>
        <v>0.5</v>
      </c>
      <c r="AG362" s="9">
        <f t="shared" ca="1" si="166"/>
        <v>-0.75</v>
      </c>
      <c r="AH362" s="11" t="e">
        <f t="shared" ca="1" si="141"/>
        <v>#NUM!</v>
      </c>
      <c r="AI362" s="11" t="e">
        <f t="shared" ca="1" si="128"/>
        <v>#NUM!</v>
      </c>
      <c r="AJ362" s="11" t="e">
        <f t="shared" ca="1" si="129"/>
        <v>#NUM!</v>
      </c>
      <c r="AK362" s="9" t="e">
        <f t="shared" ca="1" si="130"/>
        <v>#NUM!</v>
      </c>
      <c r="AL362" s="9" t="e">
        <f t="shared" ca="1" si="167"/>
        <v>#NUM!</v>
      </c>
      <c r="AM362" s="11" t="e">
        <f t="shared" ca="1" si="142"/>
        <v>#NUM!</v>
      </c>
      <c r="AN362" s="11" t="e">
        <f t="shared" ca="1" si="131"/>
        <v>#NUM!</v>
      </c>
      <c r="AO362" s="11" t="e">
        <f t="shared" ca="1" si="132"/>
        <v>#NUM!</v>
      </c>
      <c r="AP362" s="9" t="e">
        <f t="shared" ca="1" si="159"/>
        <v>#NUM!</v>
      </c>
      <c r="AQ362" s="9" t="e">
        <f t="shared" ca="1" si="160"/>
        <v>#NUM!</v>
      </c>
      <c r="AR362" s="11" t="e">
        <f t="shared" ca="1" si="143"/>
        <v>#NUM!</v>
      </c>
      <c r="AS362" s="11" t="e">
        <f t="shared" ca="1" si="133"/>
        <v>#NUM!</v>
      </c>
      <c r="AT362" s="11" t="e">
        <f t="shared" ca="1" si="134"/>
        <v>#NUM!</v>
      </c>
      <c r="AU362" s="9" t="e">
        <f t="shared" ca="1" si="161"/>
        <v>#NUM!</v>
      </c>
      <c r="AV362" s="9" t="e">
        <f t="shared" ca="1" si="162"/>
        <v>#NUM!</v>
      </c>
      <c r="AW362" s="11" t="e">
        <f t="shared" ca="1" si="144"/>
        <v>#NUM!</v>
      </c>
      <c r="AX362" s="11" t="e">
        <f t="shared" ca="1" si="135"/>
        <v>#NUM!</v>
      </c>
      <c r="AY362" s="11" t="e">
        <f t="shared" ca="1" si="136"/>
        <v>#NUM!</v>
      </c>
      <c r="AZ362" s="9" t="e">
        <f t="shared" ca="1" si="163"/>
        <v>#NUM!</v>
      </c>
      <c r="BA362" s="9" t="e">
        <f t="shared" ca="1" si="164"/>
        <v>#NUM!</v>
      </c>
      <c r="BB362" s="10">
        <f>'[1]Monthly Prices'!D362</f>
        <v>0</v>
      </c>
      <c r="BC362" s="10">
        <f>'[1]Monthly Prices'!E362</f>
        <v>3.25</v>
      </c>
      <c r="BD362" s="10" t="e">
        <f>'[1]Monthly Prices'!F362</f>
        <v>#NUM!</v>
      </c>
    </row>
    <row r="363" spans="1:56" x14ac:dyDescent="0.2">
      <c r="A363" s="7">
        <v>47484</v>
      </c>
      <c r="B363" s="8">
        <f t="shared" si="149"/>
        <v>1</v>
      </c>
      <c r="C363" s="8">
        <f t="shared" si="150"/>
        <v>2030</v>
      </c>
      <c r="D363" s="11" t="e">
        <f t="shared" ca="1" si="137"/>
        <v>#NUM!</v>
      </c>
      <c r="E363" s="11" t="e">
        <f t="shared" ca="1" si="116"/>
        <v>#NUM!</v>
      </c>
      <c r="F363" s="11" t="e">
        <f t="shared" ca="1" si="117"/>
        <v>#NUM!</v>
      </c>
      <c r="G363" s="9" t="e">
        <f t="shared" ca="1" si="151"/>
        <v>#NUM!</v>
      </c>
      <c r="H363" s="9" t="e">
        <f t="shared" ca="1" si="152"/>
        <v>#NUM!</v>
      </c>
      <c r="I363" s="11" t="e">
        <f t="shared" ca="1" si="145"/>
        <v>#NUM!</v>
      </c>
      <c r="J363" s="11" t="e">
        <f t="shared" ca="1" si="118"/>
        <v>#NUM!</v>
      </c>
      <c r="K363" s="11" t="e">
        <f t="shared" ca="1" si="119"/>
        <v>#NUM!</v>
      </c>
      <c r="L363" s="9" t="e">
        <f t="shared" ca="1" si="153"/>
        <v>#NUM!</v>
      </c>
      <c r="M363" s="9" t="e">
        <f t="shared" ca="1" si="154"/>
        <v>#NUM!</v>
      </c>
      <c r="N363" s="11">
        <f t="shared" ca="1" si="146"/>
        <v>29</v>
      </c>
      <c r="O363" s="11">
        <f t="shared" ca="1" si="120"/>
        <v>30.25</v>
      </c>
      <c r="P363" s="11">
        <f t="shared" ca="1" si="121"/>
        <v>28.5</v>
      </c>
      <c r="Q363" s="9">
        <f t="shared" ca="1" si="147"/>
        <v>1.25</v>
      </c>
      <c r="R363" s="9">
        <f t="shared" ca="1" si="148"/>
        <v>-0.5</v>
      </c>
      <c r="S363" s="11">
        <f t="shared" ca="1" si="138"/>
        <v>30</v>
      </c>
      <c r="T363" s="11">
        <f t="shared" ca="1" si="122"/>
        <v>31.25</v>
      </c>
      <c r="U363" s="11">
        <f t="shared" ca="1" si="123"/>
        <v>29.25</v>
      </c>
      <c r="V363" s="9">
        <f t="shared" ca="1" si="155"/>
        <v>1.25</v>
      </c>
      <c r="W363" s="9">
        <f t="shared" ca="1" si="156"/>
        <v>-0.75</v>
      </c>
      <c r="X363" s="11">
        <f t="shared" ca="1" si="139"/>
        <v>36</v>
      </c>
      <c r="Y363" s="11">
        <f t="shared" ca="1" si="124"/>
        <v>36.5</v>
      </c>
      <c r="Z363" s="11">
        <f t="shared" ca="1" si="125"/>
        <v>35.75</v>
      </c>
      <c r="AA363" s="9">
        <f t="shared" ca="1" si="157"/>
        <v>0.5</v>
      </c>
      <c r="AB363" s="9">
        <f t="shared" ca="1" si="158"/>
        <v>-0.25</v>
      </c>
      <c r="AC363" s="11">
        <f t="shared" ca="1" si="140"/>
        <v>22</v>
      </c>
      <c r="AD363" s="11">
        <f t="shared" ca="1" si="126"/>
        <v>22.25</v>
      </c>
      <c r="AE363" s="11">
        <f t="shared" ca="1" si="127"/>
        <v>21.75</v>
      </c>
      <c r="AF363" s="9">
        <f t="shared" ca="1" si="165"/>
        <v>0.25</v>
      </c>
      <c r="AG363" s="9">
        <f t="shared" ca="1" si="166"/>
        <v>-0.25</v>
      </c>
      <c r="AH363" s="11" t="e">
        <f t="shared" ca="1" si="141"/>
        <v>#NUM!</v>
      </c>
      <c r="AI363" s="11" t="e">
        <f t="shared" ca="1" si="128"/>
        <v>#NUM!</v>
      </c>
      <c r="AJ363" s="11" t="e">
        <f t="shared" ca="1" si="129"/>
        <v>#NUM!</v>
      </c>
      <c r="AK363" s="9" t="e">
        <f t="shared" ca="1" si="130"/>
        <v>#NUM!</v>
      </c>
      <c r="AL363" s="9" t="e">
        <f t="shared" ca="1" si="167"/>
        <v>#NUM!</v>
      </c>
      <c r="AM363" s="11" t="e">
        <f t="shared" ca="1" si="142"/>
        <v>#NUM!</v>
      </c>
      <c r="AN363" s="11" t="e">
        <f t="shared" ca="1" si="131"/>
        <v>#NUM!</v>
      </c>
      <c r="AO363" s="11" t="e">
        <f t="shared" ca="1" si="132"/>
        <v>#NUM!</v>
      </c>
      <c r="AP363" s="9" t="e">
        <f t="shared" ca="1" si="159"/>
        <v>#NUM!</v>
      </c>
      <c r="AQ363" s="9" t="e">
        <f t="shared" ca="1" si="160"/>
        <v>#NUM!</v>
      </c>
      <c r="AR363" s="11" t="e">
        <f t="shared" ca="1" si="143"/>
        <v>#NUM!</v>
      </c>
      <c r="AS363" s="11" t="e">
        <f t="shared" ca="1" si="133"/>
        <v>#NUM!</v>
      </c>
      <c r="AT363" s="11" t="e">
        <f t="shared" ca="1" si="134"/>
        <v>#NUM!</v>
      </c>
      <c r="AU363" s="9" t="e">
        <f t="shared" ca="1" si="161"/>
        <v>#NUM!</v>
      </c>
      <c r="AV363" s="9" t="e">
        <f t="shared" ca="1" si="162"/>
        <v>#NUM!</v>
      </c>
      <c r="AW363" s="11" t="e">
        <f t="shared" ca="1" si="144"/>
        <v>#NUM!</v>
      </c>
      <c r="AX363" s="11" t="e">
        <f t="shared" ca="1" si="135"/>
        <v>#NUM!</v>
      </c>
      <c r="AY363" s="11" t="e">
        <f t="shared" ca="1" si="136"/>
        <v>#NUM!</v>
      </c>
      <c r="AZ363" s="9" t="e">
        <f t="shared" ca="1" si="163"/>
        <v>#NUM!</v>
      </c>
      <c r="BA363" s="9" t="e">
        <f t="shared" ca="1" si="164"/>
        <v>#NUM!</v>
      </c>
      <c r="BB363" s="10">
        <f>'[1]Monthly Prices'!D363</f>
        <v>0</v>
      </c>
      <c r="BC363" s="10">
        <f>'[1]Monthly Prices'!E363</f>
        <v>2.25</v>
      </c>
      <c r="BD363" s="10" t="e">
        <f>'[1]Monthly Prices'!F363</f>
        <v>#NUM!</v>
      </c>
    </row>
    <row r="364" spans="1:56" x14ac:dyDescent="0.2">
      <c r="A364" s="7">
        <v>47515</v>
      </c>
      <c r="B364" s="8">
        <f t="shared" si="149"/>
        <v>2</v>
      </c>
      <c r="C364" s="8">
        <f t="shared" si="150"/>
        <v>2030</v>
      </c>
      <c r="D364" s="11" t="e">
        <f t="shared" ca="1" si="137"/>
        <v>#NUM!</v>
      </c>
      <c r="E364" s="11" t="e">
        <f t="shared" ca="1" si="116"/>
        <v>#NUM!</v>
      </c>
      <c r="F364" s="11" t="e">
        <f t="shared" ca="1" si="117"/>
        <v>#NUM!</v>
      </c>
      <c r="G364" s="9" t="e">
        <f t="shared" ca="1" si="151"/>
        <v>#NUM!</v>
      </c>
      <c r="H364" s="9" t="e">
        <f t="shared" ca="1" si="152"/>
        <v>#NUM!</v>
      </c>
      <c r="I364" s="11" t="e">
        <f t="shared" ca="1" si="145"/>
        <v>#NUM!</v>
      </c>
      <c r="J364" s="11" t="e">
        <f t="shared" ca="1" si="118"/>
        <v>#NUM!</v>
      </c>
      <c r="K364" s="11" t="e">
        <f t="shared" ca="1" si="119"/>
        <v>#NUM!</v>
      </c>
      <c r="L364" s="9" t="e">
        <f t="shared" ca="1" si="153"/>
        <v>#NUM!</v>
      </c>
      <c r="M364" s="9" t="e">
        <f t="shared" ca="1" si="154"/>
        <v>#NUM!</v>
      </c>
      <c r="N364" s="11">
        <f t="shared" ca="1" si="146"/>
        <v>29</v>
      </c>
      <c r="O364" s="11">
        <f t="shared" ca="1" si="120"/>
        <v>29.75</v>
      </c>
      <c r="P364" s="11">
        <f t="shared" ca="1" si="121"/>
        <v>27.5</v>
      </c>
      <c r="Q364" s="9">
        <f t="shared" ca="1" si="147"/>
        <v>0.75</v>
      </c>
      <c r="R364" s="9">
        <f t="shared" ca="1" si="148"/>
        <v>-1.5</v>
      </c>
      <c r="S364" s="11">
        <f t="shared" ca="1" si="138"/>
        <v>29</v>
      </c>
      <c r="T364" s="11">
        <f t="shared" ca="1" si="122"/>
        <v>30</v>
      </c>
      <c r="U364" s="11">
        <f t="shared" ca="1" si="123"/>
        <v>28.5</v>
      </c>
      <c r="V364" s="9">
        <f t="shared" ca="1" si="155"/>
        <v>1</v>
      </c>
      <c r="W364" s="9">
        <f t="shared" ca="1" si="156"/>
        <v>-0.5</v>
      </c>
      <c r="X364" s="11">
        <f t="shared" ca="1" si="139"/>
        <v>35</v>
      </c>
      <c r="Y364" s="11">
        <f t="shared" ca="1" si="124"/>
        <v>35.75</v>
      </c>
      <c r="Z364" s="11">
        <f t="shared" ca="1" si="125"/>
        <v>32.5</v>
      </c>
      <c r="AA364" s="9">
        <f t="shared" ca="1" si="157"/>
        <v>0.75</v>
      </c>
      <c r="AB364" s="9">
        <f t="shared" ca="1" si="158"/>
        <v>-2.5</v>
      </c>
      <c r="AC364" s="11">
        <f t="shared" ca="1" si="140"/>
        <v>22</v>
      </c>
      <c r="AD364" s="11">
        <f t="shared" ca="1" si="126"/>
        <v>23.25</v>
      </c>
      <c r="AE364" s="11">
        <f t="shared" ca="1" si="127"/>
        <v>21.25</v>
      </c>
      <c r="AF364" s="9">
        <f t="shared" ca="1" si="165"/>
        <v>1.25</v>
      </c>
      <c r="AG364" s="9">
        <f t="shared" ca="1" si="166"/>
        <v>-0.75</v>
      </c>
      <c r="AH364" s="11" t="e">
        <f t="shared" ca="1" si="141"/>
        <v>#NUM!</v>
      </c>
      <c r="AI364" s="11" t="e">
        <f t="shared" ca="1" si="128"/>
        <v>#NUM!</v>
      </c>
      <c r="AJ364" s="11" t="e">
        <f t="shared" ca="1" si="129"/>
        <v>#NUM!</v>
      </c>
      <c r="AK364" s="9" t="e">
        <f t="shared" ca="1" si="130"/>
        <v>#NUM!</v>
      </c>
      <c r="AL364" s="9" t="e">
        <f t="shared" ca="1" si="167"/>
        <v>#NUM!</v>
      </c>
      <c r="AM364" s="11" t="e">
        <f t="shared" ca="1" si="142"/>
        <v>#NUM!</v>
      </c>
      <c r="AN364" s="11" t="e">
        <f t="shared" ca="1" si="131"/>
        <v>#NUM!</v>
      </c>
      <c r="AO364" s="11" t="e">
        <f t="shared" ca="1" si="132"/>
        <v>#NUM!</v>
      </c>
      <c r="AP364" s="9" t="e">
        <f t="shared" ca="1" si="159"/>
        <v>#NUM!</v>
      </c>
      <c r="AQ364" s="9" t="e">
        <f t="shared" ca="1" si="160"/>
        <v>#NUM!</v>
      </c>
      <c r="AR364" s="11" t="e">
        <f t="shared" ca="1" si="143"/>
        <v>#NUM!</v>
      </c>
      <c r="AS364" s="11" t="e">
        <f t="shared" ca="1" si="133"/>
        <v>#NUM!</v>
      </c>
      <c r="AT364" s="11" t="e">
        <f t="shared" ca="1" si="134"/>
        <v>#NUM!</v>
      </c>
      <c r="AU364" s="9" t="e">
        <f t="shared" ca="1" si="161"/>
        <v>#NUM!</v>
      </c>
      <c r="AV364" s="9" t="e">
        <f t="shared" ca="1" si="162"/>
        <v>#NUM!</v>
      </c>
      <c r="AW364" s="11" t="e">
        <f t="shared" ca="1" si="144"/>
        <v>#NUM!</v>
      </c>
      <c r="AX364" s="11" t="e">
        <f t="shared" ca="1" si="135"/>
        <v>#NUM!</v>
      </c>
      <c r="AY364" s="11" t="e">
        <f t="shared" ca="1" si="136"/>
        <v>#NUM!</v>
      </c>
      <c r="AZ364" s="9" t="e">
        <f t="shared" ca="1" si="163"/>
        <v>#NUM!</v>
      </c>
      <c r="BA364" s="9" t="e">
        <f t="shared" ca="1" si="164"/>
        <v>#NUM!</v>
      </c>
      <c r="BB364" s="10">
        <f>'[1]Monthly Prices'!D364</f>
        <v>0</v>
      </c>
      <c r="BC364" s="10">
        <f>'[1]Monthly Prices'!E364</f>
        <v>3</v>
      </c>
      <c r="BD364" s="10" t="e">
        <f>'[1]Monthly Prices'!F364</f>
        <v>#NUM!</v>
      </c>
    </row>
    <row r="365" spans="1:56" x14ac:dyDescent="0.2">
      <c r="A365" s="7">
        <v>47543</v>
      </c>
      <c r="B365" s="8">
        <f t="shared" si="149"/>
        <v>3</v>
      </c>
      <c r="C365" s="8">
        <f t="shared" si="150"/>
        <v>2030</v>
      </c>
      <c r="D365" s="11" t="e">
        <f t="shared" ca="1" si="137"/>
        <v>#NUM!</v>
      </c>
      <c r="E365" s="11" t="e">
        <f t="shared" ca="1" si="116"/>
        <v>#NUM!</v>
      </c>
      <c r="F365" s="11" t="e">
        <f t="shared" ca="1" si="117"/>
        <v>#NUM!</v>
      </c>
      <c r="G365" s="9" t="e">
        <f t="shared" ca="1" si="151"/>
        <v>#NUM!</v>
      </c>
      <c r="H365" s="9" t="e">
        <f t="shared" ca="1" si="152"/>
        <v>#NUM!</v>
      </c>
      <c r="I365" s="11" t="e">
        <f t="shared" ca="1" si="145"/>
        <v>#NUM!</v>
      </c>
      <c r="J365" s="11" t="e">
        <f t="shared" ca="1" si="118"/>
        <v>#NUM!</v>
      </c>
      <c r="K365" s="11" t="e">
        <f t="shared" ca="1" si="119"/>
        <v>#NUM!</v>
      </c>
      <c r="L365" s="9" t="e">
        <f t="shared" ca="1" si="153"/>
        <v>#NUM!</v>
      </c>
      <c r="M365" s="9" t="e">
        <f t="shared" ca="1" si="154"/>
        <v>#NUM!</v>
      </c>
      <c r="N365" s="11">
        <f t="shared" ca="1" si="146"/>
        <v>28</v>
      </c>
      <c r="O365" s="11">
        <f t="shared" ca="1" si="120"/>
        <v>28.75</v>
      </c>
      <c r="P365" s="11">
        <f t="shared" ca="1" si="121"/>
        <v>27.25</v>
      </c>
      <c r="Q365" s="9">
        <f t="shared" ca="1" si="147"/>
        <v>0.75</v>
      </c>
      <c r="R365" s="9">
        <f t="shared" ca="1" si="148"/>
        <v>-0.75</v>
      </c>
      <c r="S365" s="11">
        <f t="shared" ca="1" si="138"/>
        <v>29</v>
      </c>
      <c r="T365" s="11">
        <f t="shared" ca="1" si="122"/>
        <v>29.5</v>
      </c>
      <c r="U365" s="11">
        <f t="shared" ca="1" si="123"/>
        <v>28</v>
      </c>
      <c r="V365" s="9">
        <f t="shared" ca="1" si="155"/>
        <v>0.5</v>
      </c>
      <c r="W365" s="9">
        <f t="shared" ca="1" si="156"/>
        <v>-1</v>
      </c>
      <c r="X365" s="11">
        <f t="shared" ca="1" si="139"/>
        <v>34</v>
      </c>
      <c r="Y365" s="11">
        <f t="shared" ca="1" si="124"/>
        <v>34.5</v>
      </c>
      <c r="Z365" s="11">
        <f t="shared" ca="1" si="125"/>
        <v>33.25</v>
      </c>
      <c r="AA365" s="9">
        <f t="shared" ca="1" si="157"/>
        <v>0.5</v>
      </c>
      <c r="AB365" s="9">
        <f t="shared" ca="1" si="158"/>
        <v>-0.75</v>
      </c>
      <c r="AC365" s="11">
        <f t="shared" ca="1" si="140"/>
        <v>21</v>
      </c>
      <c r="AD365" s="11">
        <f t="shared" ca="1" si="126"/>
        <v>22</v>
      </c>
      <c r="AE365" s="11">
        <f t="shared" ca="1" si="127"/>
        <v>20.75</v>
      </c>
      <c r="AF365" s="9">
        <f t="shared" ca="1" si="165"/>
        <v>1</v>
      </c>
      <c r="AG365" s="9">
        <f t="shared" ca="1" si="166"/>
        <v>-0.25</v>
      </c>
      <c r="AH365" s="11" t="e">
        <f t="shared" ca="1" si="141"/>
        <v>#NUM!</v>
      </c>
      <c r="AI365" s="11" t="e">
        <f t="shared" ca="1" si="128"/>
        <v>#NUM!</v>
      </c>
      <c r="AJ365" s="11" t="e">
        <f t="shared" ca="1" si="129"/>
        <v>#NUM!</v>
      </c>
      <c r="AK365" s="9" t="e">
        <f t="shared" ca="1" si="130"/>
        <v>#NUM!</v>
      </c>
      <c r="AL365" s="9" t="e">
        <f t="shared" ca="1" si="167"/>
        <v>#NUM!</v>
      </c>
      <c r="AM365" s="11" t="e">
        <f t="shared" ca="1" si="142"/>
        <v>#NUM!</v>
      </c>
      <c r="AN365" s="11" t="e">
        <f t="shared" ca="1" si="131"/>
        <v>#NUM!</v>
      </c>
      <c r="AO365" s="11" t="e">
        <f t="shared" ca="1" si="132"/>
        <v>#NUM!</v>
      </c>
      <c r="AP365" s="9" t="e">
        <f t="shared" ca="1" si="159"/>
        <v>#NUM!</v>
      </c>
      <c r="AQ365" s="9" t="e">
        <f t="shared" ca="1" si="160"/>
        <v>#NUM!</v>
      </c>
      <c r="AR365" s="11" t="e">
        <f t="shared" ca="1" si="143"/>
        <v>#NUM!</v>
      </c>
      <c r="AS365" s="11" t="e">
        <f t="shared" ca="1" si="133"/>
        <v>#NUM!</v>
      </c>
      <c r="AT365" s="11" t="e">
        <f t="shared" ca="1" si="134"/>
        <v>#NUM!</v>
      </c>
      <c r="AU365" s="9" t="e">
        <f t="shared" ca="1" si="161"/>
        <v>#NUM!</v>
      </c>
      <c r="AV365" s="9" t="e">
        <f t="shared" ca="1" si="162"/>
        <v>#NUM!</v>
      </c>
      <c r="AW365" s="11" t="e">
        <f t="shared" ca="1" si="144"/>
        <v>#NUM!</v>
      </c>
      <c r="AX365" s="11" t="e">
        <f t="shared" ca="1" si="135"/>
        <v>#NUM!</v>
      </c>
      <c r="AY365" s="11" t="e">
        <f t="shared" ca="1" si="136"/>
        <v>#NUM!</v>
      </c>
      <c r="AZ365" s="9" t="e">
        <f t="shared" ca="1" si="163"/>
        <v>#NUM!</v>
      </c>
      <c r="BA365" s="9" t="e">
        <f t="shared" ca="1" si="164"/>
        <v>#NUM!</v>
      </c>
      <c r="BB365" s="10">
        <f>'[1]Monthly Prices'!D365</f>
        <v>0</v>
      </c>
      <c r="BC365" s="10">
        <f>'[1]Monthly Prices'!E365</f>
        <v>3.25</v>
      </c>
      <c r="BD365" s="10" t="e">
        <f>'[1]Monthly Prices'!F365</f>
        <v>#NUM!</v>
      </c>
    </row>
    <row r="366" spans="1:56" x14ac:dyDescent="0.2">
      <c r="A366" s="7">
        <v>47574</v>
      </c>
      <c r="B366" s="8">
        <f t="shared" si="149"/>
        <v>4</v>
      </c>
      <c r="C366" s="8">
        <f t="shared" si="150"/>
        <v>2030</v>
      </c>
      <c r="D366" s="11" t="e">
        <f t="shared" ca="1" si="137"/>
        <v>#NUM!</v>
      </c>
      <c r="E366" s="11" t="e">
        <f t="shared" ca="1" si="116"/>
        <v>#NUM!</v>
      </c>
      <c r="F366" s="11" t="e">
        <f t="shared" ca="1" si="117"/>
        <v>#NUM!</v>
      </c>
      <c r="G366" s="9" t="e">
        <f t="shared" ca="1" si="151"/>
        <v>#NUM!</v>
      </c>
      <c r="H366" s="9" t="e">
        <f t="shared" ca="1" si="152"/>
        <v>#NUM!</v>
      </c>
      <c r="I366" s="11" t="e">
        <f t="shared" ca="1" si="145"/>
        <v>#NUM!</v>
      </c>
      <c r="J366" s="11" t="e">
        <f t="shared" ca="1" si="118"/>
        <v>#NUM!</v>
      </c>
      <c r="K366" s="11" t="e">
        <f t="shared" ca="1" si="119"/>
        <v>#NUM!</v>
      </c>
      <c r="L366" s="9" t="e">
        <f t="shared" ca="1" si="153"/>
        <v>#NUM!</v>
      </c>
      <c r="M366" s="9" t="e">
        <f t="shared" ca="1" si="154"/>
        <v>#NUM!</v>
      </c>
      <c r="N366" s="11">
        <f t="shared" ca="1" si="146"/>
        <v>28</v>
      </c>
      <c r="O366" s="11">
        <f t="shared" ca="1" si="120"/>
        <v>28.25</v>
      </c>
      <c r="P366" s="11">
        <f t="shared" ca="1" si="121"/>
        <v>27.75</v>
      </c>
      <c r="Q366" s="9">
        <f t="shared" ca="1" si="147"/>
        <v>0.25</v>
      </c>
      <c r="R366" s="9">
        <f t="shared" ca="1" si="148"/>
        <v>-0.25</v>
      </c>
      <c r="S366" s="11">
        <f t="shared" ca="1" si="138"/>
        <v>29</v>
      </c>
      <c r="T366" s="11">
        <f t="shared" ca="1" si="122"/>
        <v>29</v>
      </c>
      <c r="U366" s="11">
        <f t="shared" ca="1" si="123"/>
        <v>29</v>
      </c>
      <c r="V366" s="9">
        <f t="shared" ca="1" si="155"/>
        <v>0</v>
      </c>
      <c r="W366" s="9">
        <f t="shared" ca="1" si="156"/>
        <v>0</v>
      </c>
      <c r="X366" s="11">
        <f t="shared" ca="1" si="139"/>
        <v>35</v>
      </c>
      <c r="Y366" s="11">
        <f t="shared" ca="1" si="124"/>
        <v>35</v>
      </c>
      <c r="Z366" s="11">
        <f t="shared" ca="1" si="125"/>
        <v>35</v>
      </c>
      <c r="AA366" s="9">
        <f t="shared" ca="1" si="157"/>
        <v>0</v>
      </c>
      <c r="AB366" s="9">
        <f t="shared" ca="1" si="158"/>
        <v>0</v>
      </c>
      <c r="AC366" s="11">
        <f t="shared" ca="1" si="140"/>
        <v>22</v>
      </c>
      <c r="AD366" s="11">
        <f t="shared" ca="1" si="126"/>
        <v>22.75</v>
      </c>
      <c r="AE366" s="11">
        <f t="shared" ca="1" si="127"/>
        <v>21.5</v>
      </c>
      <c r="AF366" s="9">
        <f t="shared" ca="1" si="165"/>
        <v>0.75</v>
      </c>
      <c r="AG366" s="9">
        <f t="shared" ca="1" si="166"/>
        <v>-0.5</v>
      </c>
      <c r="AH366" s="11" t="e">
        <f t="shared" ca="1" si="141"/>
        <v>#NUM!</v>
      </c>
      <c r="AI366" s="11" t="e">
        <f t="shared" ca="1" si="128"/>
        <v>#NUM!</v>
      </c>
      <c r="AJ366" s="11" t="e">
        <f t="shared" ca="1" si="129"/>
        <v>#NUM!</v>
      </c>
      <c r="AK366" s="9" t="e">
        <f t="shared" ca="1" si="130"/>
        <v>#NUM!</v>
      </c>
      <c r="AL366" s="9" t="e">
        <f t="shared" ca="1" si="167"/>
        <v>#NUM!</v>
      </c>
      <c r="AM366" s="11" t="e">
        <f t="shared" ca="1" si="142"/>
        <v>#NUM!</v>
      </c>
      <c r="AN366" s="11" t="e">
        <f t="shared" ca="1" si="131"/>
        <v>#NUM!</v>
      </c>
      <c r="AO366" s="11" t="e">
        <f t="shared" ca="1" si="132"/>
        <v>#NUM!</v>
      </c>
      <c r="AP366" s="9" t="e">
        <f t="shared" ca="1" si="159"/>
        <v>#NUM!</v>
      </c>
      <c r="AQ366" s="9" t="e">
        <f t="shared" ca="1" si="160"/>
        <v>#NUM!</v>
      </c>
      <c r="AR366" s="11" t="e">
        <f t="shared" ca="1" si="143"/>
        <v>#NUM!</v>
      </c>
      <c r="AS366" s="11" t="e">
        <f t="shared" ca="1" si="133"/>
        <v>#NUM!</v>
      </c>
      <c r="AT366" s="11" t="e">
        <f t="shared" ca="1" si="134"/>
        <v>#NUM!</v>
      </c>
      <c r="AU366" s="9" t="e">
        <f t="shared" ca="1" si="161"/>
        <v>#NUM!</v>
      </c>
      <c r="AV366" s="9" t="e">
        <f t="shared" ca="1" si="162"/>
        <v>#NUM!</v>
      </c>
      <c r="AW366" s="11" t="e">
        <f t="shared" ca="1" si="144"/>
        <v>#NUM!</v>
      </c>
      <c r="AX366" s="11" t="e">
        <f t="shared" ca="1" si="135"/>
        <v>#NUM!</v>
      </c>
      <c r="AY366" s="11" t="e">
        <f t="shared" ca="1" si="136"/>
        <v>#NUM!</v>
      </c>
      <c r="AZ366" s="9" t="e">
        <f t="shared" ca="1" si="163"/>
        <v>#NUM!</v>
      </c>
      <c r="BA366" s="9" t="e">
        <f t="shared" ca="1" si="164"/>
        <v>#NUM!</v>
      </c>
      <c r="BB366" s="10">
        <f>'[1]Monthly Prices'!D366</f>
        <v>0</v>
      </c>
      <c r="BC366" s="10">
        <f>'[1]Monthly Prices'!E366</f>
        <v>6</v>
      </c>
      <c r="BD366" s="10" t="e">
        <f>'[1]Monthly Prices'!F366</f>
        <v>#NUM!</v>
      </c>
    </row>
    <row r="367" spans="1:56" x14ac:dyDescent="0.2">
      <c r="A367" s="7">
        <v>47604</v>
      </c>
      <c r="B367" s="8">
        <f t="shared" si="149"/>
        <v>5</v>
      </c>
      <c r="C367" s="8">
        <f t="shared" si="150"/>
        <v>2030</v>
      </c>
      <c r="D367" s="11" t="e">
        <f t="shared" ca="1" si="137"/>
        <v>#NUM!</v>
      </c>
      <c r="E367" s="11" t="e">
        <f t="shared" ca="1" si="116"/>
        <v>#NUM!</v>
      </c>
      <c r="F367" s="11" t="e">
        <f t="shared" ca="1" si="117"/>
        <v>#NUM!</v>
      </c>
      <c r="G367" s="9" t="e">
        <f t="shared" ca="1" si="151"/>
        <v>#NUM!</v>
      </c>
      <c r="H367" s="9" t="e">
        <f t="shared" ca="1" si="152"/>
        <v>#NUM!</v>
      </c>
      <c r="I367" s="11" t="e">
        <f t="shared" ca="1" si="145"/>
        <v>#NUM!</v>
      </c>
      <c r="J367" s="11" t="e">
        <f t="shared" ca="1" si="118"/>
        <v>#NUM!</v>
      </c>
      <c r="K367" s="11" t="e">
        <f t="shared" ca="1" si="119"/>
        <v>#NUM!</v>
      </c>
      <c r="L367" s="9" t="e">
        <f t="shared" ca="1" si="153"/>
        <v>#NUM!</v>
      </c>
      <c r="M367" s="9" t="e">
        <f t="shared" ca="1" si="154"/>
        <v>#NUM!</v>
      </c>
      <c r="N367" s="11">
        <f t="shared" ca="1" si="146"/>
        <v>30</v>
      </c>
      <c r="O367" s="11">
        <f t="shared" ca="1" si="120"/>
        <v>30</v>
      </c>
      <c r="P367" s="11">
        <f t="shared" ca="1" si="121"/>
        <v>29.75</v>
      </c>
      <c r="Q367" s="9">
        <f t="shared" ca="1" si="147"/>
        <v>0</v>
      </c>
      <c r="R367" s="9">
        <f t="shared" ca="1" si="148"/>
        <v>-0.25</v>
      </c>
      <c r="S367" s="11">
        <f t="shared" ca="1" si="138"/>
        <v>30</v>
      </c>
      <c r="T367" s="11">
        <f t="shared" ca="1" si="122"/>
        <v>30.5</v>
      </c>
      <c r="U367" s="11">
        <f t="shared" ca="1" si="123"/>
        <v>29.5</v>
      </c>
      <c r="V367" s="9">
        <f t="shared" ca="1" si="155"/>
        <v>0.5</v>
      </c>
      <c r="W367" s="9">
        <f t="shared" ca="1" si="156"/>
        <v>-0.5</v>
      </c>
      <c r="X367" s="11">
        <f t="shared" ca="1" si="139"/>
        <v>35</v>
      </c>
      <c r="Y367" s="11">
        <f t="shared" ca="1" si="124"/>
        <v>35</v>
      </c>
      <c r="Z367" s="11">
        <f t="shared" ca="1" si="125"/>
        <v>35</v>
      </c>
      <c r="AA367" s="9">
        <f t="shared" ca="1" si="157"/>
        <v>0</v>
      </c>
      <c r="AB367" s="9">
        <f t="shared" ca="1" si="158"/>
        <v>0</v>
      </c>
      <c r="AC367" s="11">
        <f t="shared" ca="1" si="140"/>
        <v>22</v>
      </c>
      <c r="AD367" s="11">
        <f t="shared" ca="1" si="126"/>
        <v>23</v>
      </c>
      <c r="AE367" s="11">
        <f t="shared" ca="1" si="127"/>
        <v>20.5</v>
      </c>
      <c r="AF367" s="9">
        <f t="shared" ca="1" si="165"/>
        <v>1</v>
      </c>
      <c r="AG367" s="9">
        <f t="shared" ca="1" si="166"/>
        <v>-1.5</v>
      </c>
      <c r="AH367" s="11" t="e">
        <f t="shared" ca="1" si="141"/>
        <v>#NUM!</v>
      </c>
      <c r="AI367" s="11" t="e">
        <f t="shared" ca="1" si="128"/>
        <v>#NUM!</v>
      </c>
      <c r="AJ367" s="11" t="e">
        <f t="shared" ca="1" si="129"/>
        <v>#NUM!</v>
      </c>
      <c r="AK367" s="9" t="e">
        <f t="shared" ca="1" si="130"/>
        <v>#NUM!</v>
      </c>
      <c r="AL367" s="9" t="e">
        <f t="shared" ca="1" si="167"/>
        <v>#NUM!</v>
      </c>
      <c r="AM367" s="11" t="e">
        <f t="shared" ca="1" si="142"/>
        <v>#NUM!</v>
      </c>
      <c r="AN367" s="11" t="e">
        <f t="shared" ca="1" si="131"/>
        <v>#NUM!</v>
      </c>
      <c r="AO367" s="11" t="e">
        <f t="shared" ca="1" si="132"/>
        <v>#NUM!</v>
      </c>
      <c r="AP367" s="9" t="e">
        <f t="shared" ca="1" si="159"/>
        <v>#NUM!</v>
      </c>
      <c r="AQ367" s="9" t="e">
        <f t="shared" ca="1" si="160"/>
        <v>#NUM!</v>
      </c>
      <c r="AR367" s="11" t="e">
        <f t="shared" ca="1" si="143"/>
        <v>#NUM!</v>
      </c>
      <c r="AS367" s="11" t="e">
        <f t="shared" ca="1" si="133"/>
        <v>#NUM!</v>
      </c>
      <c r="AT367" s="11" t="e">
        <f t="shared" ca="1" si="134"/>
        <v>#NUM!</v>
      </c>
      <c r="AU367" s="9" t="e">
        <f t="shared" ca="1" si="161"/>
        <v>#NUM!</v>
      </c>
      <c r="AV367" s="9" t="e">
        <f t="shared" ca="1" si="162"/>
        <v>#NUM!</v>
      </c>
      <c r="AW367" s="11" t="e">
        <f t="shared" ca="1" si="144"/>
        <v>#NUM!</v>
      </c>
      <c r="AX367" s="11" t="e">
        <f t="shared" ca="1" si="135"/>
        <v>#NUM!</v>
      </c>
      <c r="AY367" s="11" t="e">
        <f t="shared" ca="1" si="136"/>
        <v>#NUM!</v>
      </c>
      <c r="AZ367" s="9" t="e">
        <f t="shared" ca="1" si="163"/>
        <v>#NUM!</v>
      </c>
      <c r="BA367" s="9" t="e">
        <f t="shared" ca="1" si="164"/>
        <v>#NUM!</v>
      </c>
      <c r="BB367" s="10">
        <f>'[1]Monthly Prices'!D367</f>
        <v>0</v>
      </c>
      <c r="BC367" s="10">
        <f>'[1]Monthly Prices'!E367</f>
        <v>2.75</v>
      </c>
      <c r="BD367" s="10" t="e">
        <f>'[1]Monthly Prices'!F367</f>
        <v>#NUM!</v>
      </c>
    </row>
    <row r="368" spans="1:56" x14ac:dyDescent="0.2">
      <c r="A368" s="7">
        <v>47635</v>
      </c>
      <c r="B368" s="8">
        <f t="shared" si="149"/>
        <v>6</v>
      </c>
      <c r="C368" s="8">
        <f t="shared" si="150"/>
        <v>2030</v>
      </c>
      <c r="D368" s="11" t="e">
        <f t="shared" ca="1" si="137"/>
        <v>#NUM!</v>
      </c>
      <c r="E368" s="11" t="e">
        <f t="shared" ca="1" si="116"/>
        <v>#NUM!</v>
      </c>
      <c r="F368" s="11" t="e">
        <f t="shared" ca="1" si="117"/>
        <v>#NUM!</v>
      </c>
      <c r="G368" s="9" t="e">
        <f t="shared" ca="1" si="151"/>
        <v>#NUM!</v>
      </c>
      <c r="H368" s="9" t="e">
        <f t="shared" ca="1" si="152"/>
        <v>#NUM!</v>
      </c>
      <c r="I368" s="11" t="e">
        <f t="shared" ca="1" si="145"/>
        <v>#NUM!</v>
      </c>
      <c r="J368" s="11" t="e">
        <f t="shared" ca="1" si="118"/>
        <v>#NUM!</v>
      </c>
      <c r="K368" s="11" t="e">
        <f t="shared" ca="1" si="119"/>
        <v>#NUM!</v>
      </c>
      <c r="L368" s="9" t="e">
        <f t="shared" ca="1" si="153"/>
        <v>#NUM!</v>
      </c>
      <c r="M368" s="9" t="e">
        <f t="shared" ca="1" si="154"/>
        <v>#NUM!</v>
      </c>
      <c r="N368" s="11">
        <f t="shared" ca="1" si="146"/>
        <v>27</v>
      </c>
      <c r="O368" s="11">
        <f t="shared" ca="1" si="120"/>
        <v>27.5</v>
      </c>
      <c r="P368" s="11">
        <f t="shared" ca="1" si="121"/>
        <v>26.25</v>
      </c>
      <c r="Q368" s="9">
        <f t="shared" ca="1" si="147"/>
        <v>0.5</v>
      </c>
      <c r="R368" s="9">
        <f t="shared" ca="1" si="148"/>
        <v>-0.75</v>
      </c>
      <c r="S368" s="11">
        <f t="shared" ca="1" si="138"/>
        <v>29</v>
      </c>
      <c r="T368" s="11">
        <f t="shared" ca="1" si="122"/>
        <v>29.25</v>
      </c>
      <c r="U368" s="11">
        <f t="shared" ca="1" si="123"/>
        <v>28.5</v>
      </c>
      <c r="V368" s="9">
        <f t="shared" ca="1" si="155"/>
        <v>0.25</v>
      </c>
      <c r="W368" s="9">
        <f t="shared" ca="1" si="156"/>
        <v>-0.5</v>
      </c>
      <c r="X368" s="11">
        <f t="shared" ca="1" si="139"/>
        <v>35</v>
      </c>
      <c r="Y368" s="11">
        <f t="shared" ca="1" si="124"/>
        <v>35</v>
      </c>
      <c r="Z368" s="11">
        <f t="shared" ca="1" si="125"/>
        <v>35</v>
      </c>
      <c r="AA368" s="9">
        <f t="shared" ca="1" si="157"/>
        <v>0</v>
      </c>
      <c r="AB368" s="9">
        <f t="shared" ca="1" si="158"/>
        <v>0</v>
      </c>
      <c r="AC368" s="11">
        <f t="shared" ca="1" si="140"/>
        <v>21</v>
      </c>
      <c r="AD368" s="11">
        <f t="shared" ca="1" si="126"/>
        <v>21.5</v>
      </c>
      <c r="AE368" s="11">
        <f t="shared" ca="1" si="127"/>
        <v>20.75</v>
      </c>
      <c r="AF368" s="9">
        <f t="shared" ca="1" si="165"/>
        <v>0.5</v>
      </c>
      <c r="AG368" s="9">
        <f t="shared" ca="1" si="166"/>
        <v>-0.25</v>
      </c>
      <c r="AH368" s="11" t="e">
        <f t="shared" ca="1" si="141"/>
        <v>#NUM!</v>
      </c>
      <c r="AI368" s="11" t="e">
        <f t="shared" ca="1" si="128"/>
        <v>#NUM!</v>
      </c>
      <c r="AJ368" s="11" t="e">
        <f t="shared" ca="1" si="129"/>
        <v>#NUM!</v>
      </c>
      <c r="AK368" s="9" t="e">
        <f t="shared" ca="1" si="130"/>
        <v>#NUM!</v>
      </c>
      <c r="AL368" s="9" t="e">
        <f t="shared" ca="1" si="167"/>
        <v>#NUM!</v>
      </c>
      <c r="AM368" s="11" t="e">
        <f t="shared" ca="1" si="142"/>
        <v>#NUM!</v>
      </c>
      <c r="AN368" s="11" t="e">
        <f t="shared" ca="1" si="131"/>
        <v>#NUM!</v>
      </c>
      <c r="AO368" s="11" t="e">
        <f t="shared" ca="1" si="132"/>
        <v>#NUM!</v>
      </c>
      <c r="AP368" s="9" t="e">
        <f t="shared" ca="1" si="159"/>
        <v>#NUM!</v>
      </c>
      <c r="AQ368" s="9" t="e">
        <f t="shared" ca="1" si="160"/>
        <v>#NUM!</v>
      </c>
      <c r="AR368" s="11" t="e">
        <f t="shared" ca="1" si="143"/>
        <v>#NUM!</v>
      </c>
      <c r="AS368" s="11" t="e">
        <f t="shared" ca="1" si="133"/>
        <v>#NUM!</v>
      </c>
      <c r="AT368" s="11" t="e">
        <f t="shared" ca="1" si="134"/>
        <v>#NUM!</v>
      </c>
      <c r="AU368" s="9" t="e">
        <f t="shared" ca="1" si="161"/>
        <v>#NUM!</v>
      </c>
      <c r="AV368" s="9" t="e">
        <f t="shared" ca="1" si="162"/>
        <v>#NUM!</v>
      </c>
      <c r="AW368" s="11" t="e">
        <f t="shared" ca="1" si="144"/>
        <v>#NUM!</v>
      </c>
      <c r="AX368" s="11" t="e">
        <f t="shared" ca="1" si="135"/>
        <v>#NUM!</v>
      </c>
      <c r="AY368" s="11" t="e">
        <f t="shared" ca="1" si="136"/>
        <v>#NUM!</v>
      </c>
      <c r="AZ368" s="9" t="e">
        <f t="shared" ca="1" si="163"/>
        <v>#NUM!</v>
      </c>
      <c r="BA368" s="9" t="e">
        <f t="shared" ca="1" si="164"/>
        <v>#NUM!</v>
      </c>
      <c r="BB368" s="10">
        <f>'[1]Monthly Prices'!D368</f>
        <v>0</v>
      </c>
      <c r="BC368" s="10">
        <f>'[1]Monthly Prices'!E368</f>
        <v>5.5</v>
      </c>
      <c r="BD368" s="10" t="e">
        <f>'[1]Monthly Prices'!F368</f>
        <v>#NUM!</v>
      </c>
    </row>
    <row r="369" spans="1:56" x14ac:dyDescent="0.2">
      <c r="A369" s="7">
        <v>47665</v>
      </c>
      <c r="B369" s="8">
        <f t="shared" si="149"/>
        <v>7</v>
      </c>
      <c r="C369" s="8">
        <f t="shared" si="150"/>
        <v>2030</v>
      </c>
      <c r="D369" s="11" t="e">
        <f t="shared" ca="1" si="137"/>
        <v>#NUM!</v>
      </c>
      <c r="E369" s="11" t="e">
        <f t="shared" ca="1" si="116"/>
        <v>#NUM!</v>
      </c>
      <c r="F369" s="11" t="e">
        <f t="shared" ca="1" si="117"/>
        <v>#NUM!</v>
      </c>
      <c r="G369" s="9" t="e">
        <f t="shared" ca="1" si="151"/>
        <v>#NUM!</v>
      </c>
      <c r="H369" s="9" t="e">
        <f t="shared" ca="1" si="152"/>
        <v>#NUM!</v>
      </c>
      <c r="I369" s="11" t="e">
        <f t="shared" ca="1" si="145"/>
        <v>#NUM!</v>
      </c>
      <c r="J369" s="11" t="e">
        <f t="shared" ca="1" si="118"/>
        <v>#NUM!</v>
      </c>
      <c r="K369" s="11" t="e">
        <f t="shared" ca="1" si="119"/>
        <v>#NUM!</v>
      </c>
      <c r="L369" s="9" t="e">
        <f t="shared" ca="1" si="153"/>
        <v>#NUM!</v>
      </c>
      <c r="M369" s="9" t="e">
        <f t="shared" ca="1" si="154"/>
        <v>#NUM!</v>
      </c>
      <c r="N369" s="11">
        <f t="shared" ca="1" si="146"/>
        <v>28</v>
      </c>
      <c r="O369" s="11">
        <f t="shared" ca="1" si="120"/>
        <v>30</v>
      </c>
      <c r="P369" s="11">
        <f t="shared" ca="1" si="121"/>
        <v>27</v>
      </c>
      <c r="Q369" s="9">
        <f t="shared" ca="1" si="147"/>
        <v>2</v>
      </c>
      <c r="R369" s="9">
        <f t="shared" ca="1" si="148"/>
        <v>-1</v>
      </c>
      <c r="S369" s="11">
        <f t="shared" ca="1" si="138"/>
        <v>28</v>
      </c>
      <c r="T369" s="11">
        <f t="shared" ca="1" si="122"/>
        <v>28.5</v>
      </c>
      <c r="U369" s="11">
        <f t="shared" ca="1" si="123"/>
        <v>27.5</v>
      </c>
      <c r="V369" s="9">
        <f t="shared" ca="1" si="155"/>
        <v>0.5</v>
      </c>
      <c r="W369" s="9">
        <f t="shared" ca="1" si="156"/>
        <v>-0.5</v>
      </c>
      <c r="X369" s="11">
        <f t="shared" ca="1" si="139"/>
        <v>34</v>
      </c>
      <c r="Y369" s="11">
        <f t="shared" ca="1" si="124"/>
        <v>35</v>
      </c>
      <c r="Z369" s="11">
        <f t="shared" ca="1" si="125"/>
        <v>33</v>
      </c>
      <c r="AA369" s="9">
        <f t="shared" ca="1" si="157"/>
        <v>1</v>
      </c>
      <c r="AB369" s="9">
        <f t="shared" ca="1" si="158"/>
        <v>-1</v>
      </c>
      <c r="AC369" s="11">
        <f t="shared" ca="1" si="140"/>
        <v>21</v>
      </c>
      <c r="AD369" s="11">
        <f t="shared" ca="1" si="126"/>
        <v>21.5</v>
      </c>
      <c r="AE369" s="11">
        <f t="shared" ca="1" si="127"/>
        <v>20.75</v>
      </c>
      <c r="AF369" s="9">
        <f t="shared" ca="1" si="165"/>
        <v>0.5</v>
      </c>
      <c r="AG369" s="9">
        <f t="shared" ca="1" si="166"/>
        <v>-0.25</v>
      </c>
      <c r="AH369" s="11" t="e">
        <f t="shared" ca="1" si="141"/>
        <v>#NUM!</v>
      </c>
      <c r="AI369" s="11" t="e">
        <f t="shared" ca="1" si="128"/>
        <v>#NUM!</v>
      </c>
      <c r="AJ369" s="11" t="e">
        <f t="shared" ca="1" si="129"/>
        <v>#NUM!</v>
      </c>
      <c r="AK369" s="9" t="e">
        <f t="shared" ca="1" si="130"/>
        <v>#NUM!</v>
      </c>
      <c r="AL369" s="9" t="e">
        <f t="shared" ca="1" si="167"/>
        <v>#NUM!</v>
      </c>
      <c r="AM369" s="11" t="e">
        <f t="shared" ca="1" si="142"/>
        <v>#NUM!</v>
      </c>
      <c r="AN369" s="11" t="e">
        <f t="shared" ca="1" si="131"/>
        <v>#NUM!</v>
      </c>
      <c r="AO369" s="11" t="e">
        <f t="shared" ca="1" si="132"/>
        <v>#NUM!</v>
      </c>
      <c r="AP369" s="9" t="e">
        <f t="shared" ca="1" si="159"/>
        <v>#NUM!</v>
      </c>
      <c r="AQ369" s="9" t="e">
        <f t="shared" ca="1" si="160"/>
        <v>#NUM!</v>
      </c>
      <c r="AR369" s="11" t="e">
        <f t="shared" ca="1" si="143"/>
        <v>#NUM!</v>
      </c>
      <c r="AS369" s="11" t="e">
        <f t="shared" ca="1" si="133"/>
        <v>#NUM!</v>
      </c>
      <c r="AT369" s="11" t="e">
        <f t="shared" ca="1" si="134"/>
        <v>#NUM!</v>
      </c>
      <c r="AU369" s="9" t="e">
        <f t="shared" ca="1" si="161"/>
        <v>#NUM!</v>
      </c>
      <c r="AV369" s="9" t="e">
        <f t="shared" ca="1" si="162"/>
        <v>#NUM!</v>
      </c>
      <c r="AW369" s="11" t="e">
        <f t="shared" ca="1" si="144"/>
        <v>#NUM!</v>
      </c>
      <c r="AX369" s="11" t="e">
        <f t="shared" ca="1" si="135"/>
        <v>#NUM!</v>
      </c>
      <c r="AY369" s="11" t="e">
        <f t="shared" ca="1" si="136"/>
        <v>#NUM!</v>
      </c>
      <c r="AZ369" s="9" t="e">
        <f t="shared" ca="1" si="163"/>
        <v>#NUM!</v>
      </c>
      <c r="BA369" s="9" t="e">
        <f t="shared" ca="1" si="164"/>
        <v>#NUM!</v>
      </c>
      <c r="BB369" s="10">
        <f>'[1]Monthly Prices'!D369</f>
        <v>0</v>
      </c>
      <c r="BC369" s="10">
        <f>'[1]Monthly Prices'!E369</f>
        <v>5</v>
      </c>
      <c r="BD369" s="10" t="e">
        <f>'[1]Monthly Prices'!F369</f>
        <v>#NUM!</v>
      </c>
    </row>
    <row r="370" spans="1:56" x14ac:dyDescent="0.2">
      <c r="A370" s="7">
        <v>47696</v>
      </c>
      <c r="B370" s="8">
        <f t="shared" si="149"/>
        <v>8</v>
      </c>
      <c r="C370" s="8">
        <f t="shared" si="150"/>
        <v>2030</v>
      </c>
      <c r="D370" s="11" t="e">
        <f t="shared" ca="1" si="137"/>
        <v>#NUM!</v>
      </c>
      <c r="E370" s="11" t="e">
        <f t="shared" ref="E370:E433" ca="1" si="168">MROUND(D370+(AVERAGE(G358,G346,G334,G322)),0.25)</f>
        <v>#NUM!</v>
      </c>
      <c r="F370" s="11" t="e">
        <f t="shared" ref="F370:F433" ca="1" si="169">D370+(AVERAGE(H358,H346,H334,H322,H310))</f>
        <v>#NUM!</v>
      </c>
      <c r="G370" s="9" t="e">
        <f t="shared" ca="1" si="151"/>
        <v>#NUM!</v>
      </c>
      <c r="H370" s="9" t="e">
        <f t="shared" ca="1" si="152"/>
        <v>#NUM!</v>
      </c>
      <c r="I370" s="11" t="e">
        <f t="shared" ca="1" si="145"/>
        <v>#NUM!</v>
      </c>
      <c r="J370" s="11" t="e">
        <f t="shared" ref="J370:J433" ca="1" si="170">MROUND(I370+(AVERAGE(L358,L346,L334,L322)),0.25)</f>
        <v>#NUM!</v>
      </c>
      <c r="K370" s="11" t="e">
        <f t="shared" ref="K370:K433" ca="1" si="171">MROUND(I370+(AVERAGE(M358,M346,M334,M322)),0.25)</f>
        <v>#NUM!</v>
      </c>
      <c r="L370" s="9" t="e">
        <f t="shared" ca="1" si="153"/>
        <v>#NUM!</v>
      </c>
      <c r="M370" s="9" t="e">
        <f t="shared" ca="1" si="154"/>
        <v>#NUM!</v>
      </c>
      <c r="N370" s="11">
        <f t="shared" ca="1" si="146"/>
        <v>29</v>
      </c>
      <c r="O370" s="11">
        <f t="shared" ref="O370:O433" ca="1" si="172">MROUND(N370+(AVERAGE(Q358,Q346,Q334,Q322)),0.25)</f>
        <v>29.25</v>
      </c>
      <c r="P370" s="11">
        <f t="shared" ref="P370:P433" ca="1" si="173">MROUND(N370+(AVERAGE(R358,R346,R334,R322)),0.25)</f>
        <v>29</v>
      </c>
      <c r="Q370" s="9">
        <f t="shared" ca="1" si="147"/>
        <v>0.25</v>
      </c>
      <c r="R370" s="9">
        <f t="shared" ca="1" si="148"/>
        <v>0</v>
      </c>
      <c r="S370" s="11">
        <f t="shared" ca="1" si="138"/>
        <v>29</v>
      </c>
      <c r="T370" s="11">
        <f t="shared" ref="T370:T433" ca="1" si="174">MROUND(S370+(AVERAGE(V358,V346,V334,V322)),0.25)</f>
        <v>29</v>
      </c>
      <c r="U370" s="11">
        <f t="shared" ref="U370:U433" ca="1" si="175">MROUND(S370+(AVERAGE(W358,W346,W334,W322)),0.25)</f>
        <v>29</v>
      </c>
      <c r="V370" s="9">
        <f t="shared" ca="1" si="155"/>
        <v>0</v>
      </c>
      <c r="W370" s="9">
        <f t="shared" ca="1" si="156"/>
        <v>0</v>
      </c>
      <c r="X370" s="11">
        <f t="shared" ca="1" si="139"/>
        <v>35</v>
      </c>
      <c r="Y370" s="11">
        <f t="shared" ref="Y370:Y433" ca="1" si="176">MROUND(X370+(AVERAGE(AA358,AA346,AA334,AA322)),0.25)</f>
        <v>35</v>
      </c>
      <c r="Z370" s="11">
        <f t="shared" ref="Z370:Z433" ca="1" si="177">MROUND(X370+(AVERAGE(AB358,AB346,AB334,AB322)),0.25)</f>
        <v>35</v>
      </c>
      <c r="AA370" s="9">
        <f t="shared" ca="1" si="157"/>
        <v>0</v>
      </c>
      <c r="AB370" s="9">
        <f t="shared" ca="1" si="158"/>
        <v>0</v>
      </c>
      <c r="AC370" s="11">
        <f t="shared" ca="1" si="140"/>
        <v>21</v>
      </c>
      <c r="AD370" s="11">
        <f t="shared" ref="AD370:AD433" ca="1" si="178">MROUND(AC370+(AVERAGE(AF358,AF346,AF334,AF322)),0.25)</f>
        <v>21.25</v>
      </c>
      <c r="AE370" s="11">
        <f t="shared" ref="AE370:AE433" ca="1" si="179">MROUND(AC370+(AVERAGE(AG358,AG346,AG334,AG322)),0.25)</f>
        <v>19.75</v>
      </c>
      <c r="AF370" s="9">
        <f t="shared" ca="1" si="165"/>
        <v>0.25</v>
      </c>
      <c r="AG370" s="9">
        <f t="shared" ca="1" si="166"/>
        <v>-1.25</v>
      </c>
      <c r="AH370" s="11" t="e">
        <f t="shared" ca="1" si="141"/>
        <v>#NUM!</v>
      </c>
      <c r="AI370" s="11" t="e">
        <f t="shared" ref="AI370:AI433" ca="1" si="180">MROUND(AH370+(AVERAGE(AK358,AK346,AK334,AK322)),0.25)</f>
        <v>#NUM!</v>
      </c>
      <c r="AJ370" s="11" t="e">
        <f t="shared" ref="AJ370:AJ433" ca="1" si="181">MROUND(AH370+(AVERAGE(AL358,AL346,AL334,AL322)),0.25)</f>
        <v>#NUM!</v>
      </c>
      <c r="AK370" s="9" t="e">
        <f t="shared" ref="AK370:AK433" ca="1" si="182">AI370-AH370</f>
        <v>#NUM!</v>
      </c>
      <c r="AL370" s="9" t="e">
        <f t="shared" ca="1" si="167"/>
        <v>#NUM!</v>
      </c>
      <c r="AM370" s="11" t="e">
        <f t="shared" ca="1" si="142"/>
        <v>#NUM!</v>
      </c>
      <c r="AN370" s="11" t="e">
        <f t="shared" ref="AN370:AN433" ca="1" si="183">MROUND(AM370+(AVERAGE(AP358,AP346,AP334,AP322)),0.25)</f>
        <v>#NUM!</v>
      </c>
      <c r="AO370" s="11" t="e">
        <f t="shared" ref="AO370:AO433" ca="1" si="184">MROUND(AM370+(AVERAGE(AQ358,AQ346,AQ334,AQ322)),0.25)</f>
        <v>#NUM!</v>
      </c>
      <c r="AP370" s="9" t="e">
        <f t="shared" ca="1" si="159"/>
        <v>#NUM!</v>
      </c>
      <c r="AQ370" s="9" t="e">
        <f t="shared" ca="1" si="160"/>
        <v>#NUM!</v>
      </c>
      <c r="AR370" s="11" t="e">
        <f t="shared" ca="1" si="143"/>
        <v>#NUM!</v>
      </c>
      <c r="AS370" s="11" t="e">
        <f t="shared" ref="AS370:AS433" ca="1" si="185">MROUND(AR370+(AVERAGE(AU358,AU346,AU334,AU322)),0.25)</f>
        <v>#NUM!</v>
      </c>
      <c r="AT370" s="11" t="e">
        <f t="shared" ref="AT370:AT433" ca="1" si="186">MROUND(AR370+(AVERAGE(AV358,AV346,AV334,AV322)),0.25)</f>
        <v>#NUM!</v>
      </c>
      <c r="AU370" s="9" t="e">
        <f t="shared" ca="1" si="161"/>
        <v>#NUM!</v>
      </c>
      <c r="AV370" s="9" t="e">
        <f t="shared" ca="1" si="162"/>
        <v>#NUM!</v>
      </c>
      <c r="AW370" s="11" t="e">
        <f t="shared" ca="1" si="144"/>
        <v>#NUM!</v>
      </c>
      <c r="AX370" s="11" t="e">
        <f t="shared" ref="AX370:AX433" ca="1" si="187">MROUND(AW370+(AVERAGE(AZ358,AZ346,AZ334,AZ322)),0.25)</f>
        <v>#NUM!</v>
      </c>
      <c r="AY370" s="11" t="e">
        <f t="shared" ref="AY370:AY433" ca="1" si="188">MROUND(AW370+(AVERAGE(BA358,BA346,BA334,BA322)),0.25)</f>
        <v>#NUM!</v>
      </c>
      <c r="AZ370" s="9" t="e">
        <f t="shared" ca="1" si="163"/>
        <v>#NUM!</v>
      </c>
      <c r="BA370" s="9" t="e">
        <f t="shared" ca="1" si="164"/>
        <v>#NUM!</v>
      </c>
      <c r="BB370" s="10">
        <f>'[1]Monthly Prices'!D370</f>
        <v>0</v>
      </c>
      <c r="BC370" s="10">
        <f>'[1]Monthly Prices'!E370</f>
        <v>3</v>
      </c>
      <c r="BD370" s="10" t="e">
        <f>'[1]Monthly Prices'!F370</f>
        <v>#NUM!</v>
      </c>
    </row>
    <row r="371" spans="1:56" x14ac:dyDescent="0.2">
      <c r="A371" s="7">
        <v>47727</v>
      </c>
      <c r="B371" s="8">
        <f t="shared" si="149"/>
        <v>9</v>
      </c>
      <c r="C371" s="8">
        <f t="shared" si="150"/>
        <v>2030</v>
      </c>
      <c r="D371" s="11" t="e">
        <f t="shared" ref="D371:D434" ca="1" si="189">MROUND(FORECAST($BB371,D359:D370,$BB359:$BB370)+AVERAGE(D359-D358,D347-D346,D335-D334,D323-D322,D311-D310),1)</f>
        <v>#NUM!</v>
      </c>
      <c r="E371" s="11" t="e">
        <f t="shared" ca="1" si="168"/>
        <v>#NUM!</v>
      </c>
      <c r="F371" s="11" t="e">
        <f t="shared" ca="1" si="169"/>
        <v>#NUM!</v>
      </c>
      <c r="G371" s="9" t="e">
        <f t="shared" ca="1" si="151"/>
        <v>#NUM!</v>
      </c>
      <c r="H371" s="9" t="e">
        <f t="shared" ca="1" si="152"/>
        <v>#NUM!</v>
      </c>
      <c r="I371" s="11" t="e">
        <f t="shared" ca="1" si="145"/>
        <v>#NUM!</v>
      </c>
      <c r="J371" s="11" t="e">
        <f t="shared" ca="1" si="170"/>
        <v>#NUM!</v>
      </c>
      <c r="K371" s="11" t="e">
        <f t="shared" ca="1" si="171"/>
        <v>#NUM!</v>
      </c>
      <c r="L371" s="9" t="e">
        <f t="shared" ca="1" si="153"/>
        <v>#NUM!</v>
      </c>
      <c r="M371" s="9" t="e">
        <f t="shared" ca="1" si="154"/>
        <v>#NUM!</v>
      </c>
      <c r="N371" s="11">
        <f t="shared" ca="1" si="146"/>
        <v>28</v>
      </c>
      <c r="O371" s="11">
        <f t="shared" ca="1" si="172"/>
        <v>30</v>
      </c>
      <c r="P371" s="11">
        <f t="shared" ca="1" si="173"/>
        <v>25.25</v>
      </c>
      <c r="Q371" s="9">
        <f t="shared" ca="1" si="147"/>
        <v>2</v>
      </c>
      <c r="R371" s="9">
        <f t="shared" ca="1" si="148"/>
        <v>-2.75</v>
      </c>
      <c r="S371" s="11">
        <f t="shared" ref="S371:S434" ca="1" si="190">MROUND(FORECAST($BB371,S359:S370,$BB359:$BB370)+AVERAGE(S359-S358,S347-S346,S335-S334,S323-S322,S311-S310),1)</f>
        <v>29</v>
      </c>
      <c r="T371" s="11">
        <f t="shared" ca="1" si="174"/>
        <v>29.5</v>
      </c>
      <c r="U371" s="11">
        <f t="shared" ca="1" si="175"/>
        <v>28.5</v>
      </c>
      <c r="V371" s="9">
        <f t="shared" ca="1" si="155"/>
        <v>0.5</v>
      </c>
      <c r="W371" s="9">
        <f t="shared" ca="1" si="156"/>
        <v>-0.5</v>
      </c>
      <c r="X371" s="11">
        <f t="shared" ref="X371:X434" ca="1" si="191">MROUND(FORECAST($BB371,X359:X370,$BB359:$BB370)+AVERAGE(X359-X358,X347-X346,X335-X334,X323-X322,X311-X310),1)</f>
        <v>36</v>
      </c>
      <c r="Y371" s="11">
        <f t="shared" ca="1" si="176"/>
        <v>36.5</v>
      </c>
      <c r="Z371" s="11">
        <f t="shared" ca="1" si="177"/>
        <v>34.5</v>
      </c>
      <c r="AA371" s="9">
        <f t="shared" ca="1" si="157"/>
        <v>0.5</v>
      </c>
      <c r="AB371" s="9">
        <f t="shared" ca="1" si="158"/>
        <v>-1.5</v>
      </c>
      <c r="AC371" s="11">
        <f t="shared" ref="AC371:AC434" ca="1" si="192">MROUND(FORECAST($BB371,AC359:AC370,$BB359:$BB370)+AVERAGE(AC359-AC358,AC347-AC346,AC335-AC334,AC323-AC322,AC311-AC310),1)</f>
        <v>19</v>
      </c>
      <c r="AD371" s="11">
        <f t="shared" ca="1" si="178"/>
        <v>19.5</v>
      </c>
      <c r="AE371" s="11">
        <f t="shared" ca="1" si="179"/>
        <v>18.75</v>
      </c>
      <c r="AF371" s="9">
        <f t="shared" ca="1" si="165"/>
        <v>0.5</v>
      </c>
      <c r="AG371" s="9">
        <f t="shared" ca="1" si="166"/>
        <v>-0.25</v>
      </c>
      <c r="AH371" s="11" t="e">
        <f t="shared" ref="AH371:AH434" ca="1" si="193">MROUND(FORECAST($BB371,AH359:AH370,$BB359:$BB370)+AVERAGE(AH359-AH358,AH347-AH346,AH335-AH334,AH323-AH322,AH311-AH310),1)</f>
        <v>#NUM!</v>
      </c>
      <c r="AI371" s="11" t="e">
        <f t="shared" ca="1" si="180"/>
        <v>#NUM!</v>
      </c>
      <c r="AJ371" s="11" t="e">
        <f t="shared" ca="1" si="181"/>
        <v>#NUM!</v>
      </c>
      <c r="AK371" s="9" t="e">
        <f t="shared" ca="1" si="182"/>
        <v>#NUM!</v>
      </c>
      <c r="AL371" s="9" t="e">
        <f t="shared" ca="1" si="167"/>
        <v>#NUM!</v>
      </c>
      <c r="AM371" s="11" t="e">
        <f t="shared" ref="AM371:AM434" ca="1" si="194">MROUND(FORECAST($BB371,AM359:AM370,$BB359:$BB370)+AVERAGE(AM359-AM358,AM347-AM346,AM335-AM334,AM323-AM322,AM311-AM310),1)</f>
        <v>#NUM!</v>
      </c>
      <c r="AN371" s="11" t="e">
        <f t="shared" ca="1" si="183"/>
        <v>#NUM!</v>
      </c>
      <c r="AO371" s="11" t="e">
        <f t="shared" ca="1" si="184"/>
        <v>#NUM!</v>
      </c>
      <c r="AP371" s="9" t="e">
        <f t="shared" ca="1" si="159"/>
        <v>#NUM!</v>
      </c>
      <c r="AQ371" s="9" t="e">
        <f t="shared" ca="1" si="160"/>
        <v>#NUM!</v>
      </c>
      <c r="AR371" s="11" t="e">
        <f t="shared" ref="AR371:AR434" ca="1" si="195">MROUND(FORECAST($BB371,AR359:AR370,$BB359:$BB370)+AVERAGE(AR359-AR358,AR347-AR346,AR335-AR334,AR323-AR322,AR311-AR310),1)</f>
        <v>#NUM!</v>
      </c>
      <c r="AS371" s="11" t="e">
        <f t="shared" ca="1" si="185"/>
        <v>#NUM!</v>
      </c>
      <c r="AT371" s="11" t="e">
        <f t="shared" ca="1" si="186"/>
        <v>#NUM!</v>
      </c>
      <c r="AU371" s="9" t="e">
        <f t="shared" ca="1" si="161"/>
        <v>#NUM!</v>
      </c>
      <c r="AV371" s="9" t="e">
        <f t="shared" ca="1" si="162"/>
        <v>#NUM!</v>
      </c>
      <c r="AW371" s="11" t="e">
        <f t="shared" ref="AW371:AW434" ca="1" si="196">MROUND(FORECAST($BB371,AW359:AW370,$BB359:$BB370)+AVERAGE(AW359-AW358,AW347-AW346,AW335-AW334,AW323-AW322,AW311-AW310),1)</f>
        <v>#NUM!</v>
      </c>
      <c r="AX371" s="11" t="e">
        <f t="shared" ca="1" si="187"/>
        <v>#NUM!</v>
      </c>
      <c r="AY371" s="11" t="e">
        <f t="shared" ca="1" si="188"/>
        <v>#NUM!</v>
      </c>
      <c r="AZ371" s="9" t="e">
        <f t="shared" ca="1" si="163"/>
        <v>#NUM!</v>
      </c>
      <c r="BA371" s="9" t="e">
        <f t="shared" ca="1" si="164"/>
        <v>#NUM!</v>
      </c>
      <c r="BB371" s="10">
        <f>'[1]Monthly Prices'!D371</f>
        <v>0</v>
      </c>
      <c r="BC371" s="10">
        <f>'[1]Monthly Prices'!E371</f>
        <v>3</v>
      </c>
      <c r="BD371" s="10" t="e">
        <f>'[1]Monthly Prices'!F371</f>
        <v>#NUM!</v>
      </c>
    </row>
    <row r="372" spans="1:56" x14ac:dyDescent="0.2">
      <c r="A372" s="7">
        <v>47757</v>
      </c>
      <c r="B372" s="8">
        <f t="shared" si="149"/>
        <v>10</v>
      </c>
      <c r="C372" s="8">
        <f t="shared" si="150"/>
        <v>2030</v>
      </c>
      <c r="D372" s="11" t="e">
        <f t="shared" ca="1" si="189"/>
        <v>#NUM!</v>
      </c>
      <c r="E372" s="11" t="e">
        <f t="shared" ca="1" si="168"/>
        <v>#NUM!</v>
      </c>
      <c r="F372" s="11" t="e">
        <f t="shared" ca="1" si="169"/>
        <v>#NUM!</v>
      </c>
      <c r="G372" s="9" t="e">
        <f t="shared" ca="1" si="151"/>
        <v>#NUM!</v>
      </c>
      <c r="H372" s="9" t="e">
        <f t="shared" ca="1" si="152"/>
        <v>#NUM!</v>
      </c>
      <c r="I372" s="11" t="e">
        <f t="shared" ref="I372:I435" ca="1" si="197">MROUND(FORECAST($BB372,I360:I371,$BB360:$BB371)+AVERAGE(I360-I359,I348-I347,I336-I335,I324-I323,I312-I311),1)</f>
        <v>#NUM!</v>
      </c>
      <c r="J372" s="11" t="e">
        <f t="shared" ca="1" si="170"/>
        <v>#NUM!</v>
      </c>
      <c r="K372" s="11" t="e">
        <f t="shared" ca="1" si="171"/>
        <v>#NUM!</v>
      </c>
      <c r="L372" s="9" t="e">
        <f t="shared" ca="1" si="153"/>
        <v>#NUM!</v>
      </c>
      <c r="M372" s="9" t="e">
        <f t="shared" ca="1" si="154"/>
        <v>#NUM!</v>
      </c>
      <c r="N372" s="11" t="e">
        <f t="shared" ref="N372:N435" ca="1" si="198">MROUND(FORECAST($BB372,N360:N371,$BB360:$BB371)+AVERAGE(N360-N359,N348-N347,N336-N335,N324-N323,N312-N311),1)</f>
        <v>#DIV/0!</v>
      </c>
      <c r="O372" s="11" t="e">
        <f t="shared" ca="1" si="172"/>
        <v>#DIV/0!</v>
      </c>
      <c r="P372" s="11" t="e">
        <f t="shared" ca="1" si="173"/>
        <v>#DIV/0!</v>
      </c>
      <c r="Q372" s="9" t="e">
        <f t="shared" ca="1" si="147"/>
        <v>#DIV/0!</v>
      </c>
      <c r="R372" s="9" t="e">
        <f t="shared" ca="1" si="148"/>
        <v>#DIV/0!</v>
      </c>
      <c r="S372" s="11" t="e">
        <f t="shared" ca="1" si="190"/>
        <v>#DIV/0!</v>
      </c>
      <c r="T372" s="11" t="e">
        <f t="shared" ca="1" si="174"/>
        <v>#DIV/0!</v>
      </c>
      <c r="U372" s="11" t="e">
        <f t="shared" ca="1" si="175"/>
        <v>#DIV/0!</v>
      </c>
      <c r="V372" s="9" t="e">
        <f t="shared" ca="1" si="155"/>
        <v>#DIV/0!</v>
      </c>
      <c r="W372" s="9" t="e">
        <f t="shared" ca="1" si="156"/>
        <v>#DIV/0!</v>
      </c>
      <c r="X372" s="11" t="e">
        <f t="shared" ca="1" si="191"/>
        <v>#DIV/0!</v>
      </c>
      <c r="Y372" s="11" t="e">
        <f t="shared" ca="1" si="176"/>
        <v>#DIV/0!</v>
      </c>
      <c r="Z372" s="11" t="e">
        <f t="shared" ca="1" si="177"/>
        <v>#DIV/0!</v>
      </c>
      <c r="AA372" s="9" t="e">
        <f t="shared" ca="1" si="157"/>
        <v>#DIV/0!</v>
      </c>
      <c r="AB372" s="9" t="e">
        <f t="shared" ca="1" si="158"/>
        <v>#DIV/0!</v>
      </c>
      <c r="AC372" s="11" t="e">
        <f t="shared" ca="1" si="192"/>
        <v>#DIV/0!</v>
      </c>
      <c r="AD372" s="11" t="e">
        <f t="shared" ca="1" si="178"/>
        <v>#DIV/0!</v>
      </c>
      <c r="AE372" s="11" t="e">
        <f t="shared" ca="1" si="179"/>
        <v>#DIV/0!</v>
      </c>
      <c r="AF372" s="9" t="e">
        <f t="shared" ca="1" si="165"/>
        <v>#DIV/0!</v>
      </c>
      <c r="AG372" s="9" t="e">
        <f t="shared" ca="1" si="166"/>
        <v>#DIV/0!</v>
      </c>
      <c r="AH372" s="11" t="e">
        <f t="shared" ca="1" si="193"/>
        <v>#NUM!</v>
      </c>
      <c r="AI372" s="11" t="e">
        <f t="shared" ca="1" si="180"/>
        <v>#NUM!</v>
      </c>
      <c r="AJ372" s="11" t="e">
        <f t="shared" ca="1" si="181"/>
        <v>#NUM!</v>
      </c>
      <c r="AK372" s="9" t="e">
        <f t="shared" ca="1" si="182"/>
        <v>#NUM!</v>
      </c>
      <c r="AL372" s="9" t="e">
        <f t="shared" ca="1" si="167"/>
        <v>#NUM!</v>
      </c>
      <c r="AM372" s="11" t="e">
        <f t="shared" ca="1" si="194"/>
        <v>#NUM!</v>
      </c>
      <c r="AN372" s="11" t="e">
        <f t="shared" ca="1" si="183"/>
        <v>#NUM!</v>
      </c>
      <c r="AO372" s="11" t="e">
        <f t="shared" ca="1" si="184"/>
        <v>#NUM!</v>
      </c>
      <c r="AP372" s="9" t="e">
        <f t="shared" ca="1" si="159"/>
        <v>#NUM!</v>
      </c>
      <c r="AQ372" s="9" t="e">
        <f t="shared" ca="1" si="160"/>
        <v>#NUM!</v>
      </c>
      <c r="AR372" s="11" t="e">
        <f t="shared" ca="1" si="195"/>
        <v>#NUM!</v>
      </c>
      <c r="AS372" s="11" t="e">
        <f t="shared" ca="1" si="185"/>
        <v>#NUM!</v>
      </c>
      <c r="AT372" s="11" t="e">
        <f t="shared" ca="1" si="186"/>
        <v>#NUM!</v>
      </c>
      <c r="AU372" s="9" t="e">
        <f t="shared" ca="1" si="161"/>
        <v>#NUM!</v>
      </c>
      <c r="AV372" s="9" t="e">
        <f t="shared" ca="1" si="162"/>
        <v>#NUM!</v>
      </c>
      <c r="AW372" s="11" t="e">
        <f t="shared" ca="1" si="196"/>
        <v>#NUM!</v>
      </c>
      <c r="AX372" s="11" t="e">
        <f t="shared" ca="1" si="187"/>
        <v>#NUM!</v>
      </c>
      <c r="AY372" s="11" t="e">
        <f t="shared" ca="1" si="188"/>
        <v>#NUM!</v>
      </c>
      <c r="AZ372" s="9" t="e">
        <f t="shared" ca="1" si="163"/>
        <v>#NUM!</v>
      </c>
      <c r="BA372" s="9" t="e">
        <f t="shared" ca="1" si="164"/>
        <v>#NUM!</v>
      </c>
      <c r="BB372" s="10">
        <f>'[1]Monthly Prices'!D372</f>
        <v>0</v>
      </c>
      <c r="BC372" s="10">
        <f>'[1]Monthly Prices'!E372</f>
        <v>3</v>
      </c>
      <c r="BD372" s="10" t="e">
        <f>'[1]Monthly Prices'!F372</f>
        <v>#NUM!</v>
      </c>
    </row>
    <row r="373" spans="1:56" x14ac:dyDescent="0.2">
      <c r="A373" s="7">
        <v>47788</v>
      </c>
      <c r="B373" s="8">
        <f t="shared" si="149"/>
        <v>11</v>
      </c>
      <c r="C373" s="8">
        <f t="shared" si="150"/>
        <v>2030</v>
      </c>
      <c r="D373" s="11" t="e">
        <f t="shared" ca="1" si="189"/>
        <v>#NUM!</v>
      </c>
      <c r="E373" s="11" t="e">
        <f t="shared" ca="1" si="168"/>
        <v>#NUM!</v>
      </c>
      <c r="F373" s="11" t="e">
        <f t="shared" ca="1" si="169"/>
        <v>#NUM!</v>
      </c>
      <c r="G373" s="9" t="e">
        <f t="shared" ca="1" si="151"/>
        <v>#NUM!</v>
      </c>
      <c r="H373" s="9" t="e">
        <f t="shared" ca="1" si="152"/>
        <v>#NUM!</v>
      </c>
      <c r="I373" s="11" t="e">
        <f t="shared" ca="1" si="197"/>
        <v>#NUM!</v>
      </c>
      <c r="J373" s="11" t="e">
        <f t="shared" ca="1" si="170"/>
        <v>#NUM!</v>
      </c>
      <c r="K373" s="11" t="e">
        <f t="shared" ca="1" si="171"/>
        <v>#NUM!</v>
      </c>
      <c r="L373" s="9" t="e">
        <f t="shared" ca="1" si="153"/>
        <v>#NUM!</v>
      </c>
      <c r="M373" s="9" t="e">
        <f t="shared" ca="1" si="154"/>
        <v>#NUM!</v>
      </c>
      <c r="N373" s="11" t="e">
        <f t="shared" ca="1" si="198"/>
        <v>#DIV/0!</v>
      </c>
      <c r="O373" s="11" t="e">
        <f t="shared" ca="1" si="172"/>
        <v>#DIV/0!</v>
      </c>
      <c r="P373" s="11" t="e">
        <f t="shared" ca="1" si="173"/>
        <v>#DIV/0!</v>
      </c>
      <c r="Q373" s="9" t="e">
        <f t="shared" ca="1" si="147"/>
        <v>#DIV/0!</v>
      </c>
      <c r="R373" s="9" t="e">
        <f t="shared" ca="1" si="148"/>
        <v>#DIV/0!</v>
      </c>
      <c r="S373" s="11" t="e">
        <f t="shared" ca="1" si="190"/>
        <v>#DIV/0!</v>
      </c>
      <c r="T373" s="11" t="e">
        <f t="shared" ca="1" si="174"/>
        <v>#DIV/0!</v>
      </c>
      <c r="U373" s="11" t="e">
        <f t="shared" ca="1" si="175"/>
        <v>#DIV/0!</v>
      </c>
      <c r="V373" s="9" t="e">
        <f t="shared" ca="1" si="155"/>
        <v>#DIV/0!</v>
      </c>
      <c r="W373" s="9" t="e">
        <f t="shared" ca="1" si="156"/>
        <v>#DIV/0!</v>
      </c>
      <c r="X373" s="11" t="e">
        <f t="shared" ca="1" si="191"/>
        <v>#DIV/0!</v>
      </c>
      <c r="Y373" s="11" t="e">
        <f t="shared" ca="1" si="176"/>
        <v>#DIV/0!</v>
      </c>
      <c r="Z373" s="11" t="e">
        <f t="shared" ca="1" si="177"/>
        <v>#DIV/0!</v>
      </c>
      <c r="AA373" s="9" t="e">
        <f t="shared" ca="1" si="157"/>
        <v>#DIV/0!</v>
      </c>
      <c r="AB373" s="9" t="e">
        <f t="shared" ca="1" si="158"/>
        <v>#DIV/0!</v>
      </c>
      <c r="AC373" s="11" t="e">
        <f t="shared" ca="1" si="192"/>
        <v>#DIV/0!</v>
      </c>
      <c r="AD373" s="11" t="e">
        <f t="shared" ca="1" si="178"/>
        <v>#DIV/0!</v>
      </c>
      <c r="AE373" s="11" t="e">
        <f t="shared" ca="1" si="179"/>
        <v>#DIV/0!</v>
      </c>
      <c r="AF373" s="9" t="e">
        <f t="shared" ca="1" si="165"/>
        <v>#DIV/0!</v>
      </c>
      <c r="AG373" s="9" t="e">
        <f t="shared" ca="1" si="166"/>
        <v>#DIV/0!</v>
      </c>
      <c r="AH373" s="11" t="e">
        <f t="shared" ca="1" si="193"/>
        <v>#NUM!</v>
      </c>
      <c r="AI373" s="11" t="e">
        <f t="shared" ca="1" si="180"/>
        <v>#NUM!</v>
      </c>
      <c r="AJ373" s="11" t="e">
        <f t="shared" ca="1" si="181"/>
        <v>#NUM!</v>
      </c>
      <c r="AK373" s="9" t="e">
        <f t="shared" ca="1" si="182"/>
        <v>#NUM!</v>
      </c>
      <c r="AL373" s="9" t="e">
        <f t="shared" ca="1" si="167"/>
        <v>#NUM!</v>
      </c>
      <c r="AM373" s="11" t="e">
        <f t="shared" ca="1" si="194"/>
        <v>#NUM!</v>
      </c>
      <c r="AN373" s="11" t="e">
        <f t="shared" ca="1" si="183"/>
        <v>#NUM!</v>
      </c>
      <c r="AO373" s="11" t="e">
        <f t="shared" ca="1" si="184"/>
        <v>#NUM!</v>
      </c>
      <c r="AP373" s="9" t="e">
        <f t="shared" ca="1" si="159"/>
        <v>#NUM!</v>
      </c>
      <c r="AQ373" s="9" t="e">
        <f t="shared" ca="1" si="160"/>
        <v>#NUM!</v>
      </c>
      <c r="AR373" s="11" t="e">
        <f t="shared" ca="1" si="195"/>
        <v>#NUM!</v>
      </c>
      <c r="AS373" s="11" t="e">
        <f t="shared" ca="1" si="185"/>
        <v>#NUM!</v>
      </c>
      <c r="AT373" s="11" t="e">
        <f t="shared" ca="1" si="186"/>
        <v>#NUM!</v>
      </c>
      <c r="AU373" s="9" t="e">
        <f t="shared" ca="1" si="161"/>
        <v>#NUM!</v>
      </c>
      <c r="AV373" s="9" t="e">
        <f t="shared" ca="1" si="162"/>
        <v>#NUM!</v>
      </c>
      <c r="AW373" s="11" t="e">
        <f t="shared" ca="1" si="196"/>
        <v>#NUM!</v>
      </c>
      <c r="AX373" s="11" t="e">
        <f t="shared" ca="1" si="187"/>
        <v>#NUM!</v>
      </c>
      <c r="AY373" s="11" t="e">
        <f t="shared" ca="1" si="188"/>
        <v>#NUM!</v>
      </c>
      <c r="AZ373" s="9" t="e">
        <f t="shared" ca="1" si="163"/>
        <v>#NUM!</v>
      </c>
      <c r="BA373" s="9" t="e">
        <f t="shared" ca="1" si="164"/>
        <v>#NUM!</v>
      </c>
      <c r="BB373" s="10">
        <f>'[1]Monthly Prices'!D373</f>
        <v>0</v>
      </c>
      <c r="BC373" s="10">
        <f>'[1]Monthly Prices'!E373</f>
        <v>3</v>
      </c>
      <c r="BD373" s="10" t="e">
        <f>'[1]Monthly Prices'!F373</f>
        <v>#NUM!</v>
      </c>
    </row>
    <row r="374" spans="1:56" x14ac:dyDescent="0.2">
      <c r="A374" s="7">
        <v>47818</v>
      </c>
      <c r="B374" s="8">
        <f t="shared" si="149"/>
        <v>12</v>
      </c>
      <c r="C374" s="8">
        <f t="shared" si="150"/>
        <v>2030</v>
      </c>
      <c r="D374" s="11" t="e">
        <f t="shared" ca="1" si="189"/>
        <v>#NUM!</v>
      </c>
      <c r="E374" s="11" t="e">
        <f t="shared" ca="1" si="168"/>
        <v>#NUM!</v>
      </c>
      <c r="F374" s="11" t="e">
        <f t="shared" ca="1" si="169"/>
        <v>#NUM!</v>
      </c>
      <c r="G374" s="9" t="e">
        <f t="shared" ca="1" si="151"/>
        <v>#NUM!</v>
      </c>
      <c r="H374" s="9" t="e">
        <f t="shared" ca="1" si="152"/>
        <v>#NUM!</v>
      </c>
      <c r="I374" s="11" t="e">
        <f t="shared" ca="1" si="197"/>
        <v>#NUM!</v>
      </c>
      <c r="J374" s="11" t="e">
        <f t="shared" ca="1" si="170"/>
        <v>#NUM!</v>
      </c>
      <c r="K374" s="11" t="e">
        <f t="shared" ca="1" si="171"/>
        <v>#NUM!</v>
      </c>
      <c r="L374" s="9" t="e">
        <f t="shared" ca="1" si="153"/>
        <v>#NUM!</v>
      </c>
      <c r="M374" s="9" t="e">
        <f t="shared" ca="1" si="154"/>
        <v>#NUM!</v>
      </c>
      <c r="N374" s="11" t="e">
        <f t="shared" ca="1" si="198"/>
        <v>#DIV/0!</v>
      </c>
      <c r="O374" s="11" t="e">
        <f t="shared" ca="1" si="172"/>
        <v>#DIV/0!</v>
      </c>
      <c r="P374" s="11" t="e">
        <f t="shared" ca="1" si="173"/>
        <v>#DIV/0!</v>
      </c>
      <c r="Q374" s="9" t="e">
        <f t="shared" ca="1" si="147"/>
        <v>#DIV/0!</v>
      </c>
      <c r="R374" s="9" t="e">
        <f t="shared" ca="1" si="148"/>
        <v>#DIV/0!</v>
      </c>
      <c r="S374" s="11" t="e">
        <f t="shared" ca="1" si="190"/>
        <v>#DIV/0!</v>
      </c>
      <c r="T374" s="11" t="e">
        <f t="shared" ca="1" si="174"/>
        <v>#DIV/0!</v>
      </c>
      <c r="U374" s="11" t="e">
        <f t="shared" ca="1" si="175"/>
        <v>#DIV/0!</v>
      </c>
      <c r="V374" s="9" t="e">
        <f t="shared" ca="1" si="155"/>
        <v>#DIV/0!</v>
      </c>
      <c r="W374" s="9" t="e">
        <f t="shared" ca="1" si="156"/>
        <v>#DIV/0!</v>
      </c>
      <c r="X374" s="11" t="e">
        <f t="shared" ca="1" si="191"/>
        <v>#DIV/0!</v>
      </c>
      <c r="Y374" s="11" t="e">
        <f t="shared" ca="1" si="176"/>
        <v>#DIV/0!</v>
      </c>
      <c r="Z374" s="11" t="e">
        <f t="shared" ca="1" si="177"/>
        <v>#DIV/0!</v>
      </c>
      <c r="AA374" s="9" t="e">
        <f t="shared" ca="1" si="157"/>
        <v>#DIV/0!</v>
      </c>
      <c r="AB374" s="9" t="e">
        <f t="shared" ca="1" si="158"/>
        <v>#DIV/0!</v>
      </c>
      <c r="AC374" s="11" t="e">
        <f t="shared" ca="1" si="192"/>
        <v>#DIV/0!</v>
      </c>
      <c r="AD374" s="11" t="e">
        <f t="shared" ca="1" si="178"/>
        <v>#DIV/0!</v>
      </c>
      <c r="AE374" s="11" t="e">
        <f t="shared" ca="1" si="179"/>
        <v>#DIV/0!</v>
      </c>
      <c r="AF374" s="9" t="e">
        <f t="shared" ca="1" si="165"/>
        <v>#DIV/0!</v>
      </c>
      <c r="AG374" s="9" t="e">
        <f t="shared" ca="1" si="166"/>
        <v>#DIV/0!</v>
      </c>
      <c r="AH374" s="11" t="e">
        <f t="shared" ca="1" si="193"/>
        <v>#NUM!</v>
      </c>
      <c r="AI374" s="11" t="e">
        <f t="shared" ca="1" si="180"/>
        <v>#NUM!</v>
      </c>
      <c r="AJ374" s="11" t="e">
        <f t="shared" ca="1" si="181"/>
        <v>#NUM!</v>
      </c>
      <c r="AK374" s="9" t="e">
        <f t="shared" ca="1" si="182"/>
        <v>#NUM!</v>
      </c>
      <c r="AL374" s="9" t="e">
        <f t="shared" ca="1" si="167"/>
        <v>#NUM!</v>
      </c>
      <c r="AM374" s="11" t="e">
        <f t="shared" ca="1" si="194"/>
        <v>#NUM!</v>
      </c>
      <c r="AN374" s="11" t="e">
        <f t="shared" ca="1" si="183"/>
        <v>#NUM!</v>
      </c>
      <c r="AO374" s="11" t="e">
        <f t="shared" ca="1" si="184"/>
        <v>#NUM!</v>
      </c>
      <c r="AP374" s="9" t="e">
        <f t="shared" ca="1" si="159"/>
        <v>#NUM!</v>
      </c>
      <c r="AQ374" s="9" t="e">
        <f t="shared" ca="1" si="160"/>
        <v>#NUM!</v>
      </c>
      <c r="AR374" s="11" t="e">
        <f t="shared" ca="1" si="195"/>
        <v>#NUM!</v>
      </c>
      <c r="AS374" s="11" t="e">
        <f t="shared" ca="1" si="185"/>
        <v>#NUM!</v>
      </c>
      <c r="AT374" s="11" t="e">
        <f t="shared" ca="1" si="186"/>
        <v>#NUM!</v>
      </c>
      <c r="AU374" s="9" t="e">
        <f t="shared" ca="1" si="161"/>
        <v>#NUM!</v>
      </c>
      <c r="AV374" s="9" t="e">
        <f t="shared" ca="1" si="162"/>
        <v>#NUM!</v>
      </c>
      <c r="AW374" s="11" t="e">
        <f t="shared" ca="1" si="196"/>
        <v>#NUM!</v>
      </c>
      <c r="AX374" s="11" t="e">
        <f t="shared" ca="1" si="187"/>
        <v>#NUM!</v>
      </c>
      <c r="AY374" s="11" t="e">
        <f t="shared" ca="1" si="188"/>
        <v>#NUM!</v>
      </c>
      <c r="AZ374" s="9" t="e">
        <f t="shared" ca="1" si="163"/>
        <v>#NUM!</v>
      </c>
      <c r="BA374" s="9" t="e">
        <f t="shared" ca="1" si="164"/>
        <v>#NUM!</v>
      </c>
      <c r="BB374" s="10">
        <f>'[1]Monthly Prices'!D374</f>
        <v>0</v>
      </c>
      <c r="BC374" s="10">
        <f>'[1]Monthly Prices'!E374</f>
        <v>3.25</v>
      </c>
      <c r="BD374" s="10" t="e">
        <f>'[1]Monthly Prices'!F374</f>
        <v>#NUM!</v>
      </c>
    </row>
    <row r="375" spans="1:56" x14ac:dyDescent="0.2">
      <c r="A375" s="7">
        <v>47849</v>
      </c>
      <c r="B375" s="8">
        <f t="shared" si="149"/>
        <v>1</v>
      </c>
      <c r="C375" s="8">
        <f t="shared" si="150"/>
        <v>2031</v>
      </c>
      <c r="D375" s="11" t="e">
        <f t="shared" ca="1" si="189"/>
        <v>#NUM!</v>
      </c>
      <c r="E375" s="11" t="e">
        <f t="shared" ca="1" si="168"/>
        <v>#NUM!</v>
      </c>
      <c r="F375" s="11" t="e">
        <f t="shared" ca="1" si="169"/>
        <v>#NUM!</v>
      </c>
      <c r="G375" s="9" t="e">
        <f t="shared" ca="1" si="151"/>
        <v>#NUM!</v>
      </c>
      <c r="H375" s="9" t="e">
        <f t="shared" ca="1" si="152"/>
        <v>#NUM!</v>
      </c>
      <c r="I375" s="11" t="e">
        <f t="shared" ca="1" si="197"/>
        <v>#NUM!</v>
      </c>
      <c r="J375" s="11" t="e">
        <f t="shared" ca="1" si="170"/>
        <v>#NUM!</v>
      </c>
      <c r="K375" s="11" t="e">
        <f t="shared" ca="1" si="171"/>
        <v>#NUM!</v>
      </c>
      <c r="L375" s="9" t="e">
        <f t="shared" ca="1" si="153"/>
        <v>#NUM!</v>
      </c>
      <c r="M375" s="9" t="e">
        <f t="shared" ca="1" si="154"/>
        <v>#NUM!</v>
      </c>
      <c r="N375" s="11" t="e">
        <f t="shared" ca="1" si="198"/>
        <v>#DIV/0!</v>
      </c>
      <c r="O375" s="11" t="e">
        <f t="shared" ca="1" si="172"/>
        <v>#DIV/0!</v>
      </c>
      <c r="P375" s="11" t="e">
        <f t="shared" ca="1" si="173"/>
        <v>#DIV/0!</v>
      </c>
      <c r="Q375" s="9" t="e">
        <f t="shared" ca="1" si="147"/>
        <v>#DIV/0!</v>
      </c>
      <c r="R375" s="9" t="e">
        <f t="shared" ca="1" si="148"/>
        <v>#DIV/0!</v>
      </c>
      <c r="S375" s="11" t="e">
        <f t="shared" ca="1" si="190"/>
        <v>#DIV/0!</v>
      </c>
      <c r="T375" s="11" t="e">
        <f t="shared" ca="1" si="174"/>
        <v>#DIV/0!</v>
      </c>
      <c r="U375" s="11" t="e">
        <f t="shared" ca="1" si="175"/>
        <v>#DIV/0!</v>
      </c>
      <c r="V375" s="9" t="e">
        <f t="shared" ca="1" si="155"/>
        <v>#DIV/0!</v>
      </c>
      <c r="W375" s="9" t="e">
        <f t="shared" ca="1" si="156"/>
        <v>#DIV/0!</v>
      </c>
      <c r="X375" s="11" t="e">
        <f t="shared" ca="1" si="191"/>
        <v>#DIV/0!</v>
      </c>
      <c r="Y375" s="11" t="e">
        <f t="shared" ca="1" si="176"/>
        <v>#DIV/0!</v>
      </c>
      <c r="Z375" s="11" t="e">
        <f t="shared" ca="1" si="177"/>
        <v>#DIV/0!</v>
      </c>
      <c r="AA375" s="9" t="e">
        <f t="shared" ca="1" si="157"/>
        <v>#DIV/0!</v>
      </c>
      <c r="AB375" s="9" t="e">
        <f t="shared" ca="1" si="158"/>
        <v>#DIV/0!</v>
      </c>
      <c r="AC375" s="11" t="e">
        <f t="shared" ca="1" si="192"/>
        <v>#DIV/0!</v>
      </c>
      <c r="AD375" s="11" t="e">
        <f t="shared" ca="1" si="178"/>
        <v>#DIV/0!</v>
      </c>
      <c r="AE375" s="11" t="e">
        <f t="shared" ca="1" si="179"/>
        <v>#DIV/0!</v>
      </c>
      <c r="AF375" s="9" t="e">
        <f t="shared" ca="1" si="165"/>
        <v>#DIV/0!</v>
      </c>
      <c r="AG375" s="9" t="e">
        <f t="shared" ca="1" si="166"/>
        <v>#DIV/0!</v>
      </c>
      <c r="AH375" s="11" t="e">
        <f t="shared" ca="1" si="193"/>
        <v>#NUM!</v>
      </c>
      <c r="AI375" s="11" t="e">
        <f t="shared" ca="1" si="180"/>
        <v>#NUM!</v>
      </c>
      <c r="AJ375" s="11" t="e">
        <f t="shared" ca="1" si="181"/>
        <v>#NUM!</v>
      </c>
      <c r="AK375" s="9" t="e">
        <f t="shared" ca="1" si="182"/>
        <v>#NUM!</v>
      </c>
      <c r="AL375" s="9" t="e">
        <f t="shared" ca="1" si="167"/>
        <v>#NUM!</v>
      </c>
      <c r="AM375" s="11" t="e">
        <f t="shared" ca="1" si="194"/>
        <v>#NUM!</v>
      </c>
      <c r="AN375" s="11" t="e">
        <f t="shared" ca="1" si="183"/>
        <v>#NUM!</v>
      </c>
      <c r="AO375" s="11" t="e">
        <f t="shared" ca="1" si="184"/>
        <v>#NUM!</v>
      </c>
      <c r="AP375" s="9" t="e">
        <f t="shared" ca="1" si="159"/>
        <v>#NUM!</v>
      </c>
      <c r="AQ375" s="9" t="e">
        <f t="shared" ca="1" si="160"/>
        <v>#NUM!</v>
      </c>
      <c r="AR375" s="11" t="e">
        <f t="shared" ca="1" si="195"/>
        <v>#NUM!</v>
      </c>
      <c r="AS375" s="11" t="e">
        <f t="shared" ca="1" si="185"/>
        <v>#NUM!</v>
      </c>
      <c r="AT375" s="11" t="e">
        <f t="shared" ca="1" si="186"/>
        <v>#NUM!</v>
      </c>
      <c r="AU375" s="9" t="e">
        <f t="shared" ca="1" si="161"/>
        <v>#NUM!</v>
      </c>
      <c r="AV375" s="9" t="e">
        <f t="shared" ca="1" si="162"/>
        <v>#NUM!</v>
      </c>
      <c r="AW375" s="11" t="e">
        <f t="shared" ca="1" si="196"/>
        <v>#NUM!</v>
      </c>
      <c r="AX375" s="11" t="e">
        <f t="shared" ca="1" si="187"/>
        <v>#NUM!</v>
      </c>
      <c r="AY375" s="11" t="e">
        <f t="shared" ca="1" si="188"/>
        <v>#NUM!</v>
      </c>
      <c r="AZ375" s="9" t="e">
        <f t="shared" ca="1" si="163"/>
        <v>#NUM!</v>
      </c>
      <c r="BA375" s="9" t="e">
        <f t="shared" ca="1" si="164"/>
        <v>#NUM!</v>
      </c>
      <c r="BB375" s="10">
        <f>'[1]Monthly Prices'!D375</f>
        <v>0</v>
      </c>
      <c r="BC375" s="10">
        <f>'[1]Monthly Prices'!E375</f>
        <v>2.25</v>
      </c>
      <c r="BD375" s="10" t="e">
        <f>'[1]Monthly Prices'!F375</f>
        <v>#NUM!</v>
      </c>
    </row>
    <row r="376" spans="1:56" x14ac:dyDescent="0.2">
      <c r="A376" s="7">
        <v>47880</v>
      </c>
      <c r="B376" s="8">
        <f t="shared" si="149"/>
        <v>2</v>
      </c>
      <c r="C376" s="8">
        <f t="shared" si="150"/>
        <v>2031</v>
      </c>
      <c r="D376" s="11" t="e">
        <f t="shared" ca="1" si="189"/>
        <v>#NUM!</v>
      </c>
      <c r="E376" s="11" t="e">
        <f t="shared" ca="1" si="168"/>
        <v>#NUM!</v>
      </c>
      <c r="F376" s="11" t="e">
        <f t="shared" ca="1" si="169"/>
        <v>#NUM!</v>
      </c>
      <c r="G376" s="9" t="e">
        <f t="shared" ca="1" si="151"/>
        <v>#NUM!</v>
      </c>
      <c r="H376" s="9" t="e">
        <f t="shared" ca="1" si="152"/>
        <v>#NUM!</v>
      </c>
      <c r="I376" s="11" t="e">
        <f t="shared" ca="1" si="197"/>
        <v>#NUM!</v>
      </c>
      <c r="J376" s="11" t="e">
        <f t="shared" ca="1" si="170"/>
        <v>#NUM!</v>
      </c>
      <c r="K376" s="11" t="e">
        <f t="shared" ca="1" si="171"/>
        <v>#NUM!</v>
      </c>
      <c r="L376" s="9" t="e">
        <f t="shared" ca="1" si="153"/>
        <v>#NUM!</v>
      </c>
      <c r="M376" s="9" t="e">
        <f t="shared" ca="1" si="154"/>
        <v>#NUM!</v>
      </c>
      <c r="N376" s="11" t="e">
        <f t="shared" ca="1" si="198"/>
        <v>#DIV/0!</v>
      </c>
      <c r="O376" s="11" t="e">
        <f t="shared" ca="1" si="172"/>
        <v>#DIV/0!</v>
      </c>
      <c r="P376" s="11" t="e">
        <f t="shared" ca="1" si="173"/>
        <v>#DIV/0!</v>
      </c>
      <c r="Q376" s="9" t="e">
        <f t="shared" ca="1" si="147"/>
        <v>#DIV/0!</v>
      </c>
      <c r="R376" s="9" t="e">
        <f t="shared" ca="1" si="148"/>
        <v>#DIV/0!</v>
      </c>
      <c r="S376" s="11" t="e">
        <f t="shared" ca="1" si="190"/>
        <v>#DIV/0!</v>
      </c>
      <c r="T376" s="11" t="e">
        <f t="shared" ca="1" si="174"/>
        <v>#DIV/0!</v>
      </c>
      <c r="U376" s="11" t="e">
        <f t="shared" ca="1" si="175"/>
        <v>#DIV/0!</v>
      </c>
      <c r="V376" s="9" t="e">
        <f t="shared" ca="1" si="155"/>
        <v>#DIV/0!</v>
      </c>
      <c r="W376" s="9" t="e">
        <f t="shared" ca="1" si="156"/>
        <v>#DIV/0!</v>
      </c>
      <c r="X376" s="11" t="e">
        <f t="shared" ca="1" si="191"/>
        <v>#DIV/0!</v>
      </c>
      <c r="Y376" s="11" t="e">
        <f t="shared" ca="1" si="176"/>
        <v>#DIV/0!</v>
      </c>
      <c r="Z376" s="11" t="e">
        <f t="shared" ca="1" si="177"/>
        <v>#DIV/0!</v>
      </c>
      <c r="AA376" s="9" t="e">
        <f t="shared" ca="1" si="157"/>
        <v>#DIV/0!</v>
      </c>
      <c r="AB376" s="9" t="e">
        <f t="shared" ca="1" si="158"/>
        <v>#DIV/0!</v>
      </c>
      <c r="AC376" s="11" t="e">
        <f t="shared" ca="1" si="192"/>
        <v>#DIV/0!</v>
      </c>
      <c r="AD376" s="11" t="e">
        <f t="shared" ca="1" si="178"/>
        <v>#DIV/0!</v>
      </c>
      <c r="AE376" s="11" t="e">
        <f t="shared" ca="1" si="179"/>
        <v>#DIV/0!</v>
      </c>
      <c r="AF376" s="9" t="e">
        <f t="shared" ca="1" si="165"/>
        <v>#DIV/0!</v>
      </c>
      <c r="AG376" s="9" t="e">
        <f t="shared" ca="1" si="166"/>
        <v>#DIV/0!</v>
      </c>
      <c r="AH376" s="11" t="e">
        <f t="shared" ca="1" si="193"/>
        <v>#NUM!</v>
      </c>
      <c r="AI376" s="11" t="e">
        <f t="shared" ca="1" si="180"/>
        <v>#NUM!</v>
      </c>
      <c r="AJ376" s="11" t="e">
        <f t="shared" ca="1" si="181"/>
        <v>#NUM!</v>
      </c>
      <c r="AK376" s="9" t="e">
        <f t="shared" ca="1" si="182"/>
        <v>#NUM!</v>
      </c>
      <c r="AL376" s="9" t="e">
        <f t="shared" ca="1" si="167"/>
        <v>#NUM!</v>
      </c>
      <c r="AM376" s="11" t="e">
        <f t="shared" ca="1" si="194"/>
        <v>#NUM!</v>
      </c>
      <c r="AN376" s="11" t="e">
        <f t="shared" ca="1" si="183"/>
        <v>#NUM!</v>
      </c>
      <c r="AO376" s="11" t="e">
        <f t="shared" ca="1" si="184"/>
        <v>#NUM!</v>
      </c>
      <c r="AP376" s="9" t="e">
        <f t="shared" ca="1" si="159"/>
        <v>#NUM!</v>
      </c>
      <c r="AQ376" s="9" t="e">
        <f t="shared" ca="1" si="160"/>
        <v>#NUM!</v>
      </c>
      <c r="AR376" s="11" t="e">
        <f t="shared" ca="1" si="195"/>
        <v>#NUM!</v>
      </c>
      <c r="AS376" s="11" t="e">
        <f t="shared" ca="1" si="185"/>
        <v>#NUM!</v>
      </c>
      <c r="AT376" s="11" t="e">
        <f t="shared" ca="1" si="186"/>
        <v>#NUM!</v>
      </c>
      <c r="AU376" s="9" t="e">
        <f t="shared" ca="1" si="161"/>
        <v>#NUM!</v>
      </c>
      <c r="AV376" s="9" t="e">
        <f t="shared" ca="1" si="162"/>
        <v>#NUM!</v>
      </c>
      <c r="AW376" s="11" t="e">
        <f t="shared" ca="1" si="196"/>
        <v>#NUM!</v>
      </c>
      <c r="AX376" s="11" t="e">
        <f t="shared" ca="1" si="187"/>
        <v>#NUM!</v>
      </c>
      <c r="AY376" s="11" t="e">
        <f t="shared" ca="1" si="188"/>
        <v>#NUM!</v>
      </c>
      <c r="AZ376" s="9" t="e">
        <f t="shared" ca="1" si="163"/>
        <v>#NUM!</v>
      </c>
      <c r="BA376" s="9" t="e">
        <f t="shared" ca="1" si="164"/>
        <v>#NUM!</v>
      </c>
      <c r="BB376" s="10">
        <f>'[1]Monthly Prices'!D376</f>
        <v>0</v>
      </c>
      <c r="BC376" s="10">
        <f>'[1]Monthly Prices'!E376</f>
        <v>3</v>
      </c>
      <c r="BD376" s="10" t="e">
        <f>'[1]Monthly Prices'!F376</f>
        <v>#NUM!</v>
      </c>
    </row>
    <row r="377" spans="1:56" x14ac:dyDescent="0.2">
      <c r="A377" s="7">
        <v>47908</v>
      </c>
      <c r="B377" s="8">
        <f t="shared" si="149"/>
        <v>3</v>
      </c>
      <c r="C377" s="8">
        <f t="shared" si="150"/>
        <v>2031</v>
      </c>
      <c r="D377" s="11" t="e">
        <f t="shared" ca="1" si="189"/>
        <v>#NUM!</v>
      </c>
      <c r="E377" s="11" t="e">
        <f t="shared" ca="1" si="168"/>
        <v>#NUM!</v>
      </c>
      <c r="F377" s="11" t="e">
        <f t="shared" ca="1" si="169"/>
        <v>#NUM!</v>
      </c>
      <c r="G377" s="9" t="e">
        <f t="shared" ca="1" si="151"/>
        <v>#NUM!</v>
      </c>
      <c r="H377" s="9" t="e">
        <f t="shared" ca="1" si="152"/>
        <v>#NUM!</v>
      </c>
      <c r="I377" s="11" t="e">
        <f t="shared" ca="1" si="197"/>
        <v>#NUM!</v>
      </c>
      <c r="J377" s="11" t="e">
        <f t="shared" ca="1" si="170"/>
        <v>#NUM!</v>
      </c>
      <c r="K377" s="11" t="e">
        <f t="shared" ca="1" si="171"/>
        <v>#NUM!</v>
      </c>
      <c r="L377" s="9" t="e">
        <f t="shared" ca="1" si="153"/>
        <v>#NUM!</v>
      </c>
      <c r="M377" s="9" t="e">
        <f t="shared" ca="1" si="154"/>
        <v>#NUM!</v>
      </c>
      <c r="N377" s="11" t="e">
        <f t="shared" ca="1" si="198"/>
        <v>#DIV/0!</v>
      </c>
      <c r="O377" s="11" t="e">
        <f t="shared" ca="1" si="172"/>
        <v>#DIV/0!</v>
      </c>
      <c r="P377" s="11" t="e">
        <f t="shared" ca="1" si="173"/>
        <v>#DIV/0!</v>
      </c>
      <c r="Q377" s="9" t="e">
        <f t="shared" ca="1" si="147"/>
        <v>#DIV/0!</v>
      </c>
      <c r="R377" s="9" t="e">
        <f t="shared" ca="1" si="148"/>
        <v>#DIV/0!</v>
      </c>
      <c r="S377" s="11" t="e">
        <f t="shared" ca="1" si="190"/>
        <v>#DIV/0!</v>
      </c>
      <c r="T377" s="11" t="e">
        <f t="shared" ca="1" si="174"/>
        <v>#DIV/0!</v>
      </c>
      <c r="U377" s="11" t="e">
        <f t="shared" ca="1" si="175"/>
        <v>#DIV/0!</v>
      </c>
      <c r="V377" s="9" t="e">
        <f t="shared" ca="1" si="155"/>
        <v>#DIV/0!</v>
      </c>
      <c r="W377" s="9" t="e">
        <f t="shared" ca="1" si="156"/>
        <v>#DIV/0!</v>
      </c>
      <c r="X377" s="11" t="e">
        <f t="shared" ca="1" si="191"/>
        <v>#DIV/0!</v>
      </c>
      <c r="Y377" s="11" t="e">
        <f t="shared" ca="1" si="176"/>
        <v>#DIV/0!</v>
      </c>
      <c r="Z377" s="11" t="e">
        <f t="shared" ca="1" si="177"/>
        <v>#DIV/0!</v>
      </c>
      <c r="AA377" s="9" t="e">
        <f t="shared" ca="1" si="157"/>
        <v>#DIV/0!</v>
      </c>
      <c r="AB377" s="9" t="e">
        <f t="shared" ca="1" si="158"/>
        <v>#DIV/0!</v>
      </c>
      <c r="AC377" s="11" t="e">
        <f t="shared" ca="1" si="192"/>
        <v>#DIV/0!</v>
      </c>
      <c r="AD377" s="11" t="e">
        <f t="shared" ca="1" si="178"/>
        <v>#DIV/0!</v>
      </c>
      <c r="AE377" s="11" t="e">
        <f t="shared" ca="1" si="179"/>
        <v>#DIV/0!</v>
      </c>
      <c r="AF377" s="9" t="e">
        <f t="shared" ca="1" si="165"/>
        <v>#DIV/0!</v>
      </c>
      <c r="AG377" s="9" t="e">
        <f t="shared" ca="1" si="166"/>
        <v>#DIV/0!</v>
      </c>
      <c r="AH377" s="11" t="e">
        <f t="shared" ca="1" si="193"/>
        <v>#NUM!</v>
      </c>
      <c r="AI377" s="11" t="e">
        <f t="shared" ca="1" si="180"/>
        <v>#NUM!</v>
      </c>
      <c r="AJ377" s="11" t="e">
        <f t="shared" ca="1" si="181"/>
        <v>#NUM!</v>
      </c>
      <c r="AK377" s="9" t="e">
        <f t="shared" ca="1" si="182"/>
        <v>#NUM!</v>
      </c>
      <c r="AL377" s="9" t="e">
        <f t="shared" ca="1" si="167"/>
        <v>#NUM!</v>
      </c>
      <c r="AM377" s="11" t="e">
        <f t="shared" ca="1" si="194"/>
        <v>#NUM!</v>
      </c>
      <c r="AN377" s="11" t="e">
        <f t="shared" ca="1" si="183"/>
        <v>#NUM!</v>
      </c>
      <c r="AO377" s="11" t="e">
        <f t="shared" ca="1" si="184"/>
        <v>#NUM!</v>
      </c>
      <c r="AP377" s="9" t="e">
        <f t="shared" ca="1" si="159"/>
        <v>#NUM!</v>
      </c>
      <c r="AQ377" s="9" t="e">
        <f t="shared" ca="1" si="160"/>
        <v>#NUM!</v>
      </c>
      <c r="AR377" s="11" t="e">
        <f t="shared" ca="1" si="195"/>
        <v>#NUM!</v>
      </c>
      <c r="AS377" s="11" t="e">
        <f t="shared" ca="1" si="185"/>
        <v>#NUM!</v>
      </c>
      <c r="AT377" s="11" t="e">
        <f t="shared" ca="1" si="186"/>
        <v>#NUM!</v>
      </c>
      <c r="AU377" s="9" t="e">
        <f t="shared" ca="1" si="161"/>
        <v>#NUM!</v>
      </c>
      <c r="AV377" s="9" t="e">
        <f t="shared" ca="1" si="162"/>
        <v>#NUM!</v>
      </c>
      <c r="AW377" s="11" t="e">
        <f t="shared" ca="1" si="196"/>
        <v>#NUM!</v>
      </c>
      <c r="AX377" s="11" t="e">
        <f t="shared" ca="1" si="187"/>
        <v>#NUM!</v>
      </c>
      <c r="AY377" s="11" t="e">
        <f t="shared" ca="1" si="188"/>
        <v>#NUM!</v>
      </c>
      <c r="AZ377" s="9" t="e">
        <f t="shared" ca="1" si="163"/>
        <v>#NUM!</v>
      </c>
      <c r="BA377" s="9" t="e">
        <f t="shared" ca="1" si="164"/>
        <v>#NUM!</v>
      </c>
      <c r="BB377" s="10">
        <f>'[1]Monthly Prices'!D377</f>
        <v>0</v>
      </c>
      <c r="BC377" s="10">
        <f>'[1]Monthly Prices'!E377</f>
        <v>3.25</v>
      </c>
      <c r="BD377" s="10" t="e">
        <f>'[1]Monthly Prices'!F377</f>
        <v>#NUM!</v>
      </c>
    </row>
    <row r="378" spans="1:56" x14ac:dyDescent="0.2">
      <c r="A378" s="7">
        <v>47939</v>
      </c>
      <c r="B378" s="8">
        <f t="shared" si="149"/>
        <v>4</v>
      </c>
      <c r="C378" s="8">
        <f t="shared" si="150"/>
        <v>2031</v>
      </c>
      <c r="D378" s="11" t="e">
        <f t="shared" ca="1" si="189"/>
        <v>#NUM!</v>
      </c>
      <c r="E378" s="11" t="e">
        <f t="shared" ca="1" si="168"/>
        <v>#NUM!</v>
      </c>
      <c r="F378" s="11" t="e">
        <f t="shared" ca="1" si="169"/>
        <v>#NUM!</v>
      </c>
      <c r="G378" s="9" t="e">
        <f t="shared" ca="1" si="151"/>
        <v>#NUM!</v>
      </c>
      <c r="H378" s="9" t="e">
        <f t="shared" ca="1" si="152"/>
        <v>#NUM!</v>
      </c>
      <c r="I378" s="11" t="e">
        <f t="shared" ca="1" si="197"/>
        <v>#NUM!</v>
      </c>
      <c r="J378" s="11" t="e">
        <f t="shared" ca="1" si="170"/>
        <v>#NUM!</v>
      </c>
      <c r="K378" s="11" t="e">
        <f t="shared" ca="1" si="171"/>
        <v>#NUM!</v>
      </c>
      <c r="L378" s="9" t="e">
        <f t="shared" ca="1" si="153"/>
        <v>#NUM!</v>
      </c>
      <c r="M378" s="9" t="e">
        <f t="shared" ca="1" si="154"/>
        <v>#NUM!</v>
      </c>
      <c r="N378" s="11" t="e">
        <f t="shared" ca="1" si="198"/>
        <v>#DIV/0!</v>
      </c>
      <c r="O378" s="11" t="e">
        <f t="shared" ca="1" si="172"/>
        <v>#DIV/0!</v>
      </c>
      <c r="P378" s="11" t="e">
        <f t="shared" ca="1" si="173"/>
        <v>#DIV/0!</v>
      </c>
      <c r="Q378" s="9" t="e">
        <f t="shared" ca="1" si="147"/>
        <v>#DIV/0!</v>
      </c>
      <c r="R378" s="9" t="e">
        <f t="shared" ca="1" si="148"/>
        <v>#DIV/0!</v>
      </c>
      <c r="S378" s="11" t="e">
        <f t="shared" ca="1" si="190"/>
        <v>#DIV/0!</v>
      </c>
      <c r="T378" s="11" t="e">
        <f t="shared" ca="1" si="174"/>
        <v>#DIV/0!</v>
      </c>
      <c r="U378" s="11" t="e">
        <f t="shared" ca="1" si="175"/>
        <v>#DIV/0!</v>
      </c>
      <c r="V378" s="9" t="e">
        <f t="shared" ca="1" si="155"/>
        <v>#DIV/0!</v>
      </c>
      <c r="W378" s="9" t="e">
        <f t="shared" ca="1" si="156"/>
        <v>#DIV/0!</v>
      </c>
      <c r="X378" s="11" t="e">
        <f t="shared" ca="1" si="191"/>
        <v>#DIV/0!</v>
      </c>
      <c r="Y378" s="11" t="e">
        <f t="shared" ca="1" si="176"/>
        <v>#DIV/0!</v>
      </c>
      <c r="Z378" s="11" t="e">
        <f t="shared" ca="1" si="177"/>
        <v>#DIV/0!</v>
      </c>
      <c r="AA378" s="9" t="e">
        <f t="shared" ca="1" si="157"/>
        <v>#DIV/0!</v>
      </c>
      <c r="AB378" s="9" t="e">
        <f t="shared" ca="1" si="158"/>
        <v>#DIV/0!</v>
      </c>
      <c r="AC378" s="11" t="e">
        <f t="shared" ca="1" si="192"/>
        <v>#DIV/0!</v>
      </c>
      <c r="AD378" s="11" t="e">
        <f t="shared" ca="1" si="178"/>
        <v>#DIV/0!</v>
      </c>
      <c r="AE378" s="11" t="e">
        <f t="shared" ca="1" si="179"/>
        <v>#DIV/0!</v>
      </c>
      <c r="AF378" s="9" t="e">
        <f t="shared" ca="1" si="165"/>
        <v>#DIV/0!</v>
      </c>
      <c r="AG378" s="9" t="e">
        <f t="shared" ca="1" si="166"/>
        <v>#DIV/0!</v>
      </c>
      <c r="AH378" s="11" t="e">
        <f t="shared" ca="1" si="193"/>
        <v>#NUM!</v>
      </c>
      <c r="AI378" s="11" t="e">
        <f t="shared" ca="1" si="180"/>
        <v>#NUM!</v>
      </c>
      <c r="AJ378" s="11" t="e">
        <f t="shared" ca="1" si="181"/>
        <v>#NUM!</v>
      </c>
      <c r="AK378" s="9" t="e">
        <f t="shared" ca="1" si="182"/>
        <v>#NUM!</v>
      </c>
      <c r="AL378" s="9" t="e">
        <f t="shared" ca="1" si="167"/>
        <v>#NUM!</v>
      </c>
      <c r="AM378" s="11" t="e">
        <f t="shared" ca="1" si="194"/>
        <v>#NUM!</v>
      </c>
      <c r="AN378" s="11" t="e">
        <f t="shared" ca="1" si="183"/>
        <v>#NUM!</v>
      </c>
      <c r="AO378" s="11" t="e">
        <f t="shared" ca="1" si="184"/>
        <v>#NUM!</v>
      </c>
      <c r="AP378" s="9" t="e">
        <f t="shared" ca="1" si="159"/>
        <v>#NUM!</v>
      </c>
      <c r="AQ378" s="9" t="e">
        <f t="shared" ca="1" si="160"/>
        <v>#NUM!</v>
      </c>
      <c r="AR378" s="11" t="e">
        <f t="shared" ca="1" si="195"/>
        <v>#NUM!</v>
      </c>
      <c r="AS378" s="11" t="e">
        <f t="shared" ca="1" si="185"/>
        <v>#NUM!</v>
      </c>
      <c r="AT378" s="11" t="e">
        <f t="shared" ca="1" si="186"/>
        <v>#NUM!</v>
      </c>
      <c r="AU378" s="9" t="e">
        <f t="shared" ca="1" si="161"/>
        <v>#NUM!</v>
      </c>
      <c r="AV378" s="9" t="e">
        <f t="shared" ca="1" si="162"/>
        <v>#NUM!</v>
      </c>
      <c r="AW378" s="11" t="e">
        <f t="shared" ca="1" si="196"/>
        <v>#NUM!</v>
      </c>
      <c r="AX378" s="11" t="e">
        <f t="shared" ca="1" si="187"/>
        <v>#NUM!</v>
      </c>
      <c r="AY378" s="11" t="e">
        <f t="shared" ca="1" si="188"/>
        <v>#NUM!</v>
      </c>
      <c r="AZ378" s="9" t="e">
        <f t="shared" ca="1" si="163"/>
        <v>#NUM!</v>
      </c>
      <c r="BA378" s="9" t="e">
        <f t="shared" ca="1" si="164"/>
        <v>#NUM!</v>
      </c>
      <c r="BB378" s="10">
        <f>'[1]Monthly Prices'!D378</f>
        <v>0</v>
      </c>
      <c r="BC378" s="10">
        <f>'[1]Monthly Prices'!E378</f>
        <v>6</v>
      </c>
      <c r="BD378" s="10" t="e">
        <f>'[1]Monthly Prices'!F378</f>
        <v>#NUM!</v>
      </c>
    </row>
    <row r="379" spans="1:56" x14ac:dyDescent="0.2">
      <c r="A379" s="7">
        <v>47969</v>
      </c>
      <c r="B379" s="8">
        <f t="shared" si="149"/>
        <v>5</v>
      </c>
      <c r="C379" s="8">
        <f t="shared" si="150"/>
        <v>2031</v>
      </c>
      <c r="D379" s="11" t="e">
        <f t="shared" ca="1" si="189"/>
        <v>#NUM!</v>
      </c>
      <c r="E379" s="11" t="e">
        <f t="shared" ca="1" si="168"/>
        <v>#NUM!</v>
      </c>
      <c r="F379" s="11" t="e">
        <f t="shared" ca="1" si="169"/>
        <v>#NUM!</v>
      </c>
      <c r="G379" s="9" t="e">
        <f t="shared" ca="1" si="151"/>
        <v>#NUM!</v>
      </c>
      <c r="H379" s="9" t="e">
        <f t="shared" ca="1" si="152"/>
        <v>#NUM!</v>
      </c>
      <c r="I379" s="11" t="e">
        <f t="shared" ca="1" si="197"/>
        <v>#NUM!</v>
      </c>
      <c r="J379" s="11" t="e">
        <f t="shared" ca="1" si="170"/>
        <v>#NUM!</v>
      </c>
      <c r="K379" s="11" t="e">
        <f t="shared" ca="1" si="171"/>
        <v>#NUM!</v>
      </c>
      <c r="L379" s="9" t="e">
        <f t="shared" ca="1" si="153"/>
        <v>#NUM!</v>
      </c>
      <c r="M379" s="9" t="e">
        <f t="shared" ca="1" si="154"/>
        <v>#NUM!</v>
      </c>
      <c r="N379" s="11" t="e">
        <f t="shared" ca="1" si="198"/>
        <v>#DIV/0!</v>
      </c>
      <c r="O379" s="11" t="e">
        <f t="shared" ca="1" si="172"/>
        <v>#DIV/0!</v>
      </c>
      <c r="P379" s="11" t="e">
        <f t="shared" ca="1" si="173"/>
        <v>#DIV/0!</v>
      </c>
      <c r="Q379" s="9" t="e">
        <f t="shared" ca="1" si="147"/>
        <v>#DIV/0!</v>
      </c>
      <c r="R379" s="9" t="e">
        <f t="shared" ca="1" si="148"/>
        <v>#DIV/0!</v>
      </c>
      <c r="S379" s="11" t="e">
        <f t="shared" ca="1" si="190"/>
        <v>#DIV/0!</v>
      </c>
      <c r="T379" s="11" t="e">
        <f t="shared" ca="1" si="174"/>
        <v>#DIV/0!</v>
      </c>
      <c r="U379" s="11" t="e">
        <f t="shared" ca="1" si="175"/>
        <v>#DIV/0!</v>
      </c>
      <c r="V379" s="9" t="e">
        <f t="shared" ca="1" si="155"/>
        <v>#DIV/0!</v>
      </c>
      <c r="W379" s="9" t="e">
        <f t="shared" ca="1" si="156"/>
        <v>#DIV/0!</v>
      </c>
      <c r="X379" s="11" t="e">
        <f t="shared" ca="1" si="191"/>
        <v>#DIV/0!</v>
      </c>
      <c r="Y379" s="11" t="e">
        <f t="shared" ca="1" si="176"/>
        <v>#DIV/0!</v>
      </c>
      <c r="Z379" s="11" t="e">
        <f t="shared" ca="1" si="177"/>
        <v>#DIV/0!</v>
      </c>
      <c r="AA379" s="9" t="e">
        <f t="shared" ca="1" si="157"/>
        <v>#DIV/0!</v>
      </c>
      <c r="AB379" s="9" t="e">
        <f t="shared" ca="1" si="158"/>
        <v>#DIV/0!</v>
      </c>
      <c r="AC379" s="11" t="e">
        <f t="shared" ca="1" si="192"/>
        <v>#DIV/0!</v>
      </c>
      <c r="AD379" s="11" t="e">
        <f t="shared" ca="1" si="178"/>
        <v>#DIV/0!</v>
      </c>
      <c r="AE379" s="11" t="e">
        <f t="shared" ca="1" si="179"/>
        <v>#DIV/0!</v>
      </c>
      <c r="AF379" s="9" t="e">
        <f t="shared" ca="1" si="165"/>
        <v>#DIV/0!</v>
      </c>
      <c r="AG379" s="9" t="e">
        <f t="shared" ca="1" si="166"/>
        <v>#DIV/0!</v>
      </c>
      <c r="AH379" s="11" t="e">
        <f t="shared" ca="1" si="193"/>
        <v>#NUM!</v>
      </c>
      <c r="AI379" s="11" t="e">
        <f t="shared" ca="1" si="180"/>
        <v>#NUM!</v>
      </c>
      <c r="AJ379" s="11" t="e">
        <f t="shared" ca="1" si="181"/>
        <v>#NUM!</v>
      </c>
      <c r="AK379" s="9" t="e">
        <f t="shared" ca="1" si="182"/>
        <v>#NUM!</v>
      </c>
      <c r="AL379" s="9" t="e">
        <f t="shared" ca="1" si="167"/>
        <v>#NUM!</v>
      </c>
      <c r="AM379" s="11" t="e">
        <f t="shared" ca="1" si="194"/>
        <v>#NUM!</v>
      </c>
      <c r="AN379" s="11" t="e">
        <f t="shared" ca="1" si="183"/>
        <v>#NUM!</v>
      </c>
      <c r="AO379" s="11" t="e">
        <f t="shared" ca="1" si="184"/>
        <v>#NUM!</v>
      </c>
      <c r="AP379" s="9" t="e">
        <f t="shared" ca="1" si="159"/>
        <v>#NUM!</v>
      </c>
      <c r="AQ379" s="9" t="e">
        <f t="shared" ca="1" si="160"/>
        <v>#NUM!</v>
      </c>
      <c r="AR379" s="11" t="e">
        <f t="shared" ca="1" si="195"/>
        <v>#NUM!</v>
      </c>
      <c r="AS379" s="11" t="e">
        <f t="shared" ca="1" si="185"/>
        <v>#NUM!</v>
      </c>
      <c r="AT379" s="11" t="e">
        <f t="shared" ca="1" si="186"/>
        <v>#NUM!</v>
      </c>
      <c r="AU379" s="9" t="e">
        <f t="shared" ca="1" si="161"/>
        <v>#NUM!</v>
      </c>
      <c r="AV379" s="9" t="e">
        <f t="shared" ca="1" si="162"/>
        <v>#NUM!</v>
      </c>
      <c r="AW379" s="11" t="e">
        <f t="shared" ca="1" si="196"/>
        <v>#NUM!</v>
      </c>
      <c r="AX379" s="11" t="e">
        <f t="shared" ca="1" si="187"/>
        <v>#NUM!</v>
      </c>
      <c r="AY379" s="11" t="e">
        <f t="shared" ca="1" si="188"/>
        <v>#NUM!</v>
      </c>
      <c r="AZ379" s="9" t="e">
        <f t="shared" ca="1" si="163"/>
        <v>#NUM!</v>
      </c>
      <c r="BA379" s="9" t="e">
        <f t="shared" ca="1" si="164"/>
        <v>#NUM!</v>
      </c>
      <c r="BB379" s="10">
        <f>'[1]Monthly Prices'!D379</f>
        <v>0</v>
      </c>
      <c r="BC379" s="10">
        <f>'[1]Monthly Prices'!E379</f>
        <v>2.75</v>
      </c>
      <c r="BD379" s="10" t="e">
        <f>'[1]Monthly Prices'!F379</f>
        <v>#NUM!</v>
      </c>
    </row>
    <row r="380" spans="1:56" x14ac:dyDescent="0.2">
      <c r="A380" s="7">
        <v>48000</v>
      </c>
      <c r="B380" s="8">
        <f t="shared" si="149"/>
        <v>6</v>
      </c>
      <c r="C380" s="8">
        <f t="shared" si="150"/>
        <v>2031</v>
      </c>
      <c r="D380" s="11" t="e">
        <f t="shared" ca="1" si="189"/>
        <v>#NUM!</v>
      </c>
      <c r="E380" s="11" t="e">
        <f t="shared" ca="1" si="168"/>
        <v>#NUM!</v>
      </c>
      <c r="F380" s="11" t="e">
        <f t="shared" ca="1" si="169"/>
        <v>#NUM!</v>
      </c>
      <c r="G380" s="9" t="e">
        <f t="shared" ca="1" si="151"/>
        <v>#NUM!</v>
      </c>
      <c r="H380" s="9" t="e">
        <f t="shared" ca="1" si="152"/>
        <v>#NUM!</v>
      </c>
      <c r="I380" s="11" t="e">
        <f t="shared" ca="1" si="197"/>
        <v>#NUM!</v>
      </c>
      <c r="J380" s="11" t="e">
        <f t="shared" ca="1" si="170"/>
        <v>#NUM!</v>
      </c>
      <c r="K380" s="11" t="e">
        <f t="shared" ca="1" si="171"/>
        <v>#NUM!</v>
      </c>
      <c r="L380" s="9" t="e">
        <f t="shared" ca="1" si="153"/>
        <v>#NUM!</v>
      </c>
      <c r="M380" s="9" t="e">
        <f t="shared" ca="1" si="154"/>
        <v>#NUM!</v>
      </c>
      <c r="N380" s="11" t="e">
        <f t="shared" ca="1" si="198"/>
        <v>#DIV/0!</v>
      </c>
      <c r="O380" s="11" t="e">
        <f t="shared" ca="1" si="172"/>
        <v>#DIV/0!</v>
      </c>
      <c r="P380" s="11" t="e">
        <f t="shared" ca="1" si="173"/>
        <v>#DIV/0!</v>
      </c>
      <c r="Q380" s="9" t="e">
        <f t="shared" ca="1" si="147"/>
        <v>#DIV/0!</v>
      </c>
      <c r="R380" s="9" t="e">
        <f t="shared" ca="1" si="148"/>
        <v>#DIV/0!</v>
      </c>
      <c r="S380" s="11" t="e">
        <f t="shared" ca="1" si="190"/>
        <v>#DIV/0!</v>
      </c>
      <c r="T380" s="11" t="e">
        <f t="shared" ca="1" si="174"/>
        <v>#DIV/0!</v>
      </c>
      <c r="U380" s="11" t="e">
        <f t="shared" ca="1" si="175"/>
        <v>#DIV/0!</v>
      </c>
      <c r="V380" s="9" t="e">
        <f t="shared" ca="1" si="155"/>
        <v>#DIV/0!</v>
      </c>
      <c r="W380" s="9" t="e">
        <f t="shared" ca="1" si="156"/>
        <v>#DIV/0!</v>
      </c>
      <c r="X380" s="11" t="e">
        <f t="shared" ca="1" si="191"/>
        <v>#DIV/0!</v>
      </c>
      <c r="Y380" s="11" t="e">
        <f t="shared" ca="1" si="176"/>
        <v>#DIV/0!</v>
      </c>
      <c r="Z380" s="11" t="e">
        <f t="shared" ca="1" si="177"/>
        <v>#DIV/0!</v>
      </c>
      <c r="AA380" s="9" t="e">
        <f t="shared" ca="1" si="157"/>
        <v>#DIV/0!</v>
      </c>
      <c r="AB380" s="9" t="e">
        <f t="shared" ca="1" si="158"/>
        <v>#DIV/0!</v>
      </c>
      <c r="AC380" s="11" t="e">
        <f t="shared" ca="1" si="192"/>
        <v>#DIV/0!</v>
      </c>
      <c r="AD380" s="11" t="e">
        <f t="shared" ca="1" si="178"/>
        <v>#DIV/0!</v>
      </c>
      <c r="AE380" s="11" t="e">
        <f t="shared" ca="1" si="179"/>
        <v>#DIV/0!</v>
      </c>
      <c r="AF380" s="9" t="e">
        <f t="shared" ca="1" si="165"/>
        <v>#DIV/0!</v>
      </c>
      <c r="AG380" s="9" t="e">
        <f t="shared" ca="1" si="166"/>
        <v>#DIV/0!</v>
      </c>
      <c r="AH380" s="11" t="e">
        <f t="shared" ca="1" si="193"/>
        <v>#NUM!</v>
      </c>
      <c r="AI380" s="11" t="e">
        <f t="shared" ca="1" si="180"/>
        <v>#NUM!</v>
      </c>
      <c r="AJ380" s="11" t="e">
        <f t="shared" ca="1" si="181"/>
        <v>#NUM!</v>
      </c>
      <c r="AK380" s="9" t="e">
        <f t="shared" ca="1" si="182"/>
        <v>#NUM!</v>
      </c>
      <c r="AL380" s="9" t="e">
        <f t="shared" ca="1" si="167"/>
        <v>#NUM!</v>
      </c>
      <c r="AM380" s="11" t="e">
        <f t="shared" ca="1" si="194"/>
        <v>#NUM!</v>
      </c>
      <c r="AN380" s="11" t="e">
        <f t="shared" ca="1" si="183"/>
        <v>#NUM!</v>
      </c>
      <c r="AO380" s="11" t="e">
        <f t="shared" ca="1" si="184"/>
        <v>#NUM!</v>
      </c>
      <c r="AP380" s="9" t="e">
        <f t="shared" ca="1" si="159"/>
        <v>#NUM!</v>
      </c>
      <c r="AQ380" s="9" t="e">
        <f t="shared" ca="1" si="160"/>
        <v>#NUM!</v>
      </c>
      <c r="AR380" s="11" t="e">
        <f t="shared" ca="1" si="195"/>
        <v>#NUM!</v>
      </c>
      <c r="AS380" s="11" t="e">
        <f t="shared" ca="1" si="185"/>
        <v>#NUM!</v>
      </c>
      <c r="AT380" s="11" t="e">
        <f t="shared" ca="1" si="186"/>
        <v>#NUM!</v>
      </c>
      <c r="AU380" s="9" t="e">
        <f t="shared" ca="1" si="161"/>
        <v>#NUM!</v>
      </c>
      <c r="AV380" s="9" t="e">
        <f t="shared" ca="1" si="162"/>
        <v>#NUM!</v>
      </c>
      <c r="AW380" s="11" t="e">
        <f t="shared" ca="1" si="196"/>
        <v>#NUM!</v>
      </c>
      <c r="AX380" s="11" t="e">
        <f t="shared" ca="1" si="187"/>
        <v>#NUM!</v>
      </c>
      <c r="AY380" s="11" t="e">
        <f t="shared" ca="1" si="188"/>
        <v>#NUM!</v>
      </c>
      <c r="AZ380" s="9" t="e">
        <f t="shared" ca="1" si="163"/>
        <v>#NUM!</v>
      </c>
      <c r="BA380" s="9" t="e">
        <f t="shared" ca="1" si="164"/>
        <v>#NUM!</v>
      </c>
      <c r="BB380" s="10">
        <f>'[1]Monthly Prices'!D380</f>
        <v>0</v>
      </c>
      <c r="BC380" s="10">
        <f>'[1]Monthly Prices'!E380</f>
        <v>5.5</v>
      </c>
      <c r="BD380" s="10" t="e">
        <f>'[1]Monthly Prices'!F380</f>
        <v>#NUM!</v>
      </c>
    </row>
    <row r="381" spans="1:56" x14ac:dyDescent="0.2">
      <c r="A381" s="7">
        <v>48030</v>
      </c>
      <c r="B381" s="8">
        <f t="shared" si="149"/>
        <v>7</v>
      </c>
      <c r="C381" s="8">
        <f t="shared" si="150"/>
        <v>2031</v>
      </c>
      <c r="D381" s="11" t="e">
        <f t="shared" ca="1" si="189"/>
        <v>#NUM!</v>
      </c>
      <c r="E381" s="11" t="e">
        <f t="shared" ca="1" si="168"/>
        <v>#NUM!</v>
      </c>
      <c r="F381" s="11" t="e">
        <f t="shared" ca="1" si="169"/>
        <v>#NUM!</v>
      </c>
      <c r="G381" s="9" t="e">
        <f t="shared" ca="1" si="151"/>
        <v>#NUM!</v>
      </c>
      <c r="H381" s="9" t="e">
        <f t="shared" ca="1" si="152"/>
        <v>#NUM!</v>
      </c>
      <c r="I381" s="11" t="e">
        <f t="shared" ca="1" si="197"/>
        <v>#NUM!</v>
      </c>
      <c r="J381" s="11" t="e">
        <f t="shared" ca="1" si="170"/>
        <v>#NUM!</v>
      </c>
      <c r="K381" s="11" t="e">
        <f t="shared" ca="1" si="171"/>
        <v>#NUM!</v>
      </c>
      <c r="L381" s="9" t="e">
        <f t="shared" ca="1" si="153"/>
        <v>#NUM!</v>
      </c>
      <c r="M381" s="9" t="e">
        <f t="shared" ca="1" si="154"/>
        <v>#NUM!</v>
      </c>
      <c r="N381" s="11" t="e">
        <f t="shared" ca="1" si="198"/>
        <v>#DIV/0!</v>
      </c>
      <c r="O381" s="11" t="e">
        <f t="shared" ca="1" si="172"/>
        <v>#DIV/0!</v>
      </c>
      <c r="P381" s="11" t="e">
        <f t="shared" ca="1" si="173"/>
        <v>#DIV/0!</v>
      </c>
      <c r="Q381" s="9" t="e">
        <f t="shared" ca="1" si="147"/>
        <v>#DIV/0!</v>
      </c>
      <c r="R381" s="9" t="e">
        <f t="shared" ca="1" si="148"/>
        <v>#DIV/0!</v>
      </c>
      <c r="S381" s="11" t="e">
        <f t="shared" ca="1" si="190"/>
        <v>#DIV/0!</v>
      </c>
      <c r="T381" s="11" t="e">
        <f t="shared" ca="1" si="174"/>
        <v>#DIV/0!</v>
      </c>
      <c r="U381" s="11" t="e">
        <f t="shared" ca="1" si="175"/>
        <v>#DIV/0!</v>
      </c>
      <c r="V381" s="9" t="e">
        <f t="shared" ca="1" si="155"/>
        <v>#DIV/0!</v>
      </c>
      <c r="W381" s="9" t="e">
        <f t="shared" ca="1" si="156"/>
        <v>#DIV/0!</v>
      </c>
      <c r="X381" s="11" t="e">
        <f t="shared" ca="1" si="191"/>
        <v>#DIV/0!</v>
      </c>
      <c r="Y381" s="11" t="e">
        <f t="shared" ca="1" si="176"/>
        <v>#DIV/0!</v>
      </c>
      <c r="Z381" s="11" t="e">
        <f t="shared" ca="1" si="177"/>
        <v>#DIV/0!</v>
      </c>
      <c r="AA381" s="9" t="e">
        <f t="shared" ca="1" si="157"/>
        <v>#DIV/0!</v>
      </c>
      <c r="AB381" s="9" t="e">
        <f t="shared" ca="1" si="158"/>
        <v>#DIV/0!</v>
      </c>
      <c r="AC381" s="11" t="e">
        <f t="shared" ca="1" si="192"/>
        <v>#DIV/0!</v>
      </c>
      <c r="AD381" s="11" t="e">
        <f t="shared" ca="1" si="178"/>
        <v>#DIV/0!</v>
      </c>
      <c r="AE381" s="11" t="e">
        <f t="shared" ca="1" si="179"/>
        <v>#DIV/0!</v>
      </c>
      <c r="AF381" s="9" t="e">
        <f t="shared" ca="1" si="165"/>
        <v>#DIV/0!</v>
      </c>
      <c r="AG381" s="9" t="e">
        <f t="shared" ca="1" si="166"/>
        <v>#DIV/0!</v>
      </c>
      <c r="AH381" s="11" t="e">
        <f t="shared" ca="1" si="193"/>
        <v>#NUM!</v>
      </c>
      <c r="AI381" s="11" t="e">
        <f t="shared" ca="1" si="180"/>
        <v>#NUM!</v>
      </c>
      <c r="AJ381" s="11" t="e">
        <f t="shared" ca="1" si="181"/>
        <v>#NUM!</v>
      </c>
      <c r="AK381" s="9" t="e">
        <f t="shared" ca="1" si="182"/>
        <v>#NUM!</v>
      </c>
      <c r="AL381" s="9" t="e">
        <f t="shared" ca="1" si="167"/>
        <v>#NUM!</v>
      </c>
      <c r="AM381" s="11" t="e">
        <f t="shared" ca="1" si="194"/>
        <v>#NUM!</v>
      </c>
      <c r="AN381" s="11" t="e">
        <f t="shared" ca="1" si="183"/>
        <v>#NUM!</v>
      </c>
      <c r="AO381" s="11" t="e">
        <f t="shared" ca="1" si="184"/>
        <v>#NUM!</v>
      </c>
      <c r="AP381" s="9" t="e">
        <f t="shared" ca="1" si="159"/>
        <v>#NUM!</v>
      </c>
      <c r="AQ381" s="9" t="e">
        <f t="shared" ca="1" si="160"/>
        <v>#NUM!</v>
      </c>
      <c r="AR381" s="11" t="e">
        <f t="shared" ca="1" si="195"/>
        <v>#NUM!</v>
      </c>
      <c r="AS381" s="11" t="e">
        <f t="shared" ca="1" si="185"/>
        <v>#NUM!</v>
      </c>
      <c r="AT381" s="11" t="e">
        <f t="shared" ca="1" si="186"/>
        <v>#NUM!</v>
      </c>
      <c r="AU381" s="9" t="e">
        <f t="shared" ca="1" si="161"/>
        <v>#NUM!</v>
      </c>
      <c r="AV381" s="9" t="e">
        <f t="shared" ca="1" si="162"/>
        <v>#NUM!</v>
      </c>
      <c r="AW381" s="11" t="e">
        <f t="shared" ca="1" si="196"/>
        <v>#NUM!</v>
      </c>
      <c r="AX381" s="11" t="e">
        <f t="shared" ca="1" si="187"/>
        <v>#NUM!</v>
      </c>
      <c r="AY381" s="11" t="e">
        <f t="shared" ca="1" si="188"/>
        <v>#NUM!</v>
      </c>
      <c r="AZ381" s="9" t="e">
        <f t="shared" ca="1" si="163"/>
        <v>#NUM!</v>
      </c>
      <c r="BA381" s="9" t="e">
        <f t="shared" ca="1" si="164"/>
        <v>#NUM!</v>
      </c>
      <c r="BB381" s="10">
        <f>'[1]Monthly Prices'!D381</f>
        <v>0</v>
      </c>
      <c r="BC381" s="10">
        <f>'[1]Monthly Prices'!E381</f>
        <v>5</v>
      </c>
      <c r="BD381" s="10" t="e">
        <f>'[1]Monthly Prices'!F381</f>
        <v>#NUM!</v>
      </c>
    </row>
    <row r="382" spans="1:56" x14ac:dyDescent="0.2">
      <c r="A382" s="7">
        <v>48061</v>
      </c>
      <c r="B382" s="8">
        <f t="shared" si="149"/>
        <v>8</v>
      </c>
      <c r="C382" s="8">
        <f t="shared" si="150"/>
        <v>2031</v>
      </c>
      <c r="D382" s="11" t="e">
        <f t="shared" ca="1" si="189"/>
        <v>#NUM!</v>
      </c>
      <c r="E382" s="11" t="e">
        <f t="shared" ca="1" si="168"/>
        <v>#NUM!</v>
      </c>
      <c r="F382" s="11" t="e">
        <f t="shared" ca="1" si="169"/>
        <v>#NUM!</v>
      </c>
      <c r="G382" s="9" t="e">
        <f t="shared" ca="1" si="151"/>
        <v>#NUM!</v>
      </c>
      <c r="H382" s="9" t="e">
        <f t="shared" ca="1" si="152"/>
        <v>#NUM!</v>
      </c>
      <c r="I382" s="11" t="e">
        <f t="shared" ca="1" si="197"/>
        <v>#NUM!</v>
      </c>
      <c r="J382" s="11" t="e">
        <f t="shared" ca="1" si="170"/>
        <v>#NUM!</v>
      </c>
      <c r="K382" s="11" t="e">
        <f t="shared" ca="1" si="171"/>
        <v>#NUM!</v>
      </c>
      <c r="L382" s="9" t="e">
        <f t="shared" ca="1" si="153"/>
        <v>#NUM!</v>
      </c>
      <c r="M382" s="9" t="e">
        <f t="shared" ca="1" si="154"/>
        <v>#NUM!</v>
      </c>
      <c r="N382" s="11" t="e">
        <f t="shared" ca="1" si="198"/>
        <v>#DIV/0!</v>
      </c>
      <c r="O382" s="11" t="e">
        <f t="shared" ca="1" si="172"/>
        <v>#DIV/0!</v>
      </c>
      <c r="P382" s="11" t="e">
        <f t="shared" ca="1" si="173"/>
        <v>#DIV/0!</v>
      </c>
      <c r="Q382" s="9" t="e">
        <f t="shared" ca="1" si="147"/>
        <v>#DIV/0!</v>
      </c>
      <c r="R382" s="9" t="e">
        <f t="shared" ca="1" si="148"/>
        <v>#DIV/0!</v>
      </c>
      <c r="S382" s="11" t="e">
        <f t="shared" ca="1" si="190"/>
        <v>#DIV/0!</v>
      </c>
      <c r="T382" s="11" t="e">
        <f t="shared" ca="1" si="174"/>
        <v>#DIV/0!</v>
      </c>
      <c r="U382" s="11" t="e">
        <f t="shared" ca="1" si="175"/>
        <v>#DIV/0!</v>
      </c>
      <c r="V382" s="9" t="e">
        <f t="shared" ca="1" si="155"/>
        <v>#DIV/0!</v>
      </c>
      <c r="W382" s="9" t="e">
        <f t="shared" ca="1" si="156"/>
        <v>#DIV/0!</v>
      </c>
      <c r="X382" s="11" t="e">
        <f t="shared" ca="1" si="191"/>
        <v>#DIV/0!</v>
      </c>
      <c r="Y382" s="11" t="e">
        <f t="shared" ca="1" si="176"/>
        <v>#DIV/0!</v>
      </c>
      <c r="Z382" s="11" t="e">
        <f t="shared" ca="1" si="177"/>
        <v>#DIV/0!</v>
      </c>
      <c r="AA382" s="9" t="e">
        <f t="shared" ca="1" si="157"/>
        <v>#DIV/0!</v>
      </c>
      <c r="AB382" s="9" t="e">
        <f t="shared" ca="1" si="158"/>
        <v>#DIV/0!</v>
      </c>
      <c r="AC382" s="11" t="e">
        <f t="shared" ca="1" si="192"/>
        <v>#DIV/0!</v>
      </c>
      <c r="AD382" s="11" t="e">
        <f t="shared" ca="1" si="178"/>
        <v>#DIV/0!</v>
      </c>
      <c r="AE382" s="11" t="e">
        <f t="shared" ca="1" si="179"/>
        <v>#DIV/0!</v>
      </c>
      <c r="AF382" s="9" t="e">
        <f t="shared" ca="1" si="165"/>
        <v>#DIV/0!</v>
      </c>
      <c r="AG382" s="9" t="e">
        <f t="shared" ca="1" si="166"/>
        <v>#DIV/0!</v>
      </c>
      <c r="AH382" s="11" t="e">
        <f t="shared" ca="1" si="193"/>
        <v>#NUM!</v>
      </c>
      <c r="AI382" s="11" t="e">
        <f t="shared" ca="1" si="180"/>
        <v>#NUM!</v>
      </c>
      <c r="AJ382" s="11" t="e">
        <f t="shared" ca="1" si="181"/>
        <v>#NUM!</v>
      </c>
      <c r="AK382" s="9" t="e">
        <f t="shared" ca="1" si="182"/>
        <v>#NUM!</v>
      </c>
      <c r="AL382" s="9" t="e">
        <f t="shared" ca="1" si="167"/>
        <v>#NUM!</v>
      </c>
      <c r="AM382" s="11" t="e">
        <f t="shared" ca="1" si="194"/>
        <v>#NUM!</v>
      </c>
      <c r="AN382" s="11" t="e">
        <f t="shared" ca="1" si="183"/>
        <v>#NUM!</v>
      </c>
      <c r="AO382" s="11" t="e">
        <f t="shared" ca="1" si="184"/>
        <v>#NUM!</v>
      </c>
      <c r="AP382" s="9" t="e">
        <f t="shared" ca="1" si="159"/>
        <v>#NUM!</v>
      </c>
      <c r="AQ382" s="9" t="e">
        <f t="shared" ca="1" si="160"/>
        <v>#NUM!</v>
      </c>
      <c r="AR382" s="11" t="e">
        <f t="shared" ca="1" si="195"/>
        <v>#NUM!</v>
      </c>
      <c r="AS382" s="11" t="e">
        <f t="shared" ca="1" si="185"/>
        <v>#NUM!</v>
      </c>
      <c r="AT382" s="11" t="e">
        <f t="shared" ca="1" si="186"/>
        <v>#NUM!</v>
      </c>
      <c r="AU382" s="9" t="e">
        <f t="shared" ca="1" si="161"/>
        <v>#NUM!</v>
      </c>
      <c r="AV382" s="9" t="e">
        <f t="shared" ca="1" si="162"/>
        <v>#NUM!</v>
      </c>
      <c r="AW382" s="11" t="e">
        <f t="shared" ca="1" si="196"/>
        <v>#NUM!</v>
      </c>
      <c r="AX382" s="11" t="e">
        <f t="shared" ca="1" si="187"/>
        <v>#NUM!</v>
      </c>
      <c r="AY382" s="11" t="e">
        <f t="shared" ca="1" si="188"/>
        <v>#NUM!</v>
      </c>
      <c r="AZ382" s="9" t="e">
        <f t="shared" ca="1" si="163"/>
        <v>#NUM!</v>
      </c>
      <c r="BA382" s="9" t="e">
        <f t="shared" ca="1" si="164"/>
        <v>#NUM!</v>
      </c>
      <c r="BB382" s="10">
        <f>'[1]Monthly Prices'!D382</f>
        <v>0</v>
      </c>
      <c r="BC382" s="10">
        <f>'[1]Monthly Prices'!E382</f>
        <v>3</v>
      </c>
      <c r="BD382" s="10" t="e">
        <f>'[1]Monthly Prices'!F382</f>
        <v>#NUM!</v>
      </c>
    </row>
    <row r="383" spans="1:56" x14ac:dyDescent="0.2">
      <c r="A383" s="7">
        <v>48092</v>
      </c>
      <c r="B383" s="8">
        <f t="shared" si="149"/>
        <v>9</v>
      </c>
      <c r="C383" s="8">
        <f t="shared" si="150"/>
        <v>2031</v>
      </c>
      <c r="D383" s="11" t="e">
        <f t="shared" ca="1" si="189"/>
        <v>#NUM!</v>
      </c>
      <c r="E383" s="11" t="e">
        <f t="shared" ca="1" si="168"/>
        <v>#NUM!</v>
      </c>
      <c r="F383" s="11" t="e">
        <f t="shared" ca="1" si="169"/>
        <v>#NUM!</v>
      </c>
      <c r="G383" s="9" t="e">
        <f t="shared" ca="1" si="151"/>
        <v>#NUM!</v>
      </c>
      <c r="H383" s="9" t="e">
        <f t="shared" ca="1" si="152"/>
        <v>#NUM!</v>
      </c>
      <c r="I383" s="11" t="e">
        <f t="shared" ca="1" si="197"/>
        <v>#NUM!</v>
      </c>
      <c r="J383" s="11" t="e">
        <f t="shared" ca="1" si="170"/>
        <v>#NUM!</v>
      </c>
      <c r="K383" s="11" t="e">
        <f t="shared" ca="1" si="171"/>
        <v>#NUM!</v>
      </c>
      <c r="L383" s="9" t="e">
        <f t="shared" ca="1" si="153"/>
        <v>#NUM!</v>
      </c>
      <c r="M383" s="9" t="e">
        <f t="shared" ca="1" si="154"/>
        <v>#NUM!</v>
      </c>
      <c r="N383" s="11" t="e">
        <f t="shared" ca="1" si="198"/>
        <v>#DIV/0!</v>
      </c>
      <c r="O383" s="11" t="e">
        <f t="shared" ca="1" si="172"/>
        <v>#DIV/0!</v>
      </c>
      <c r="P383" s="11" t="e">
        <f t="shared" ca="1" si="173"/>
        <v>#DIV/0!</v>
      </c>
      <c r="Q383" s="9" t="e">
        <f t="shared" ca="1" si="147"/>
        <v>#DIV/0!</v>
      </c>
      <c r="R383" s="9" t="e">
        <f t="shared" ca="1" si="148"/>
        <v>#DIV/0!</v>
      </c>
      <c r="S383" s="11" t="e">
        <f t="shared" ca="1" si="190"/>
        <v>#DIV/0!</v>
      </c>
      <c r="T383" s="11" t="e">
        <f t="shared" ca="1" si="174"/>
        <v>#DIV/0!</v>
      </c>
      <c r="U383" s="11" t="e">
        <f t="shared" ca="1" si="175"/>
        <v>#DIV/0!</v>
      </c>
      <c r="V383" s="9" t="e">
        <f t="shared" ca="1" si="155"/>
        <v>#DIV/0!</v>
      </c>
      <c r="W383" s="9" t="e">
        <f t="shared" ca="1" si="156"/>
        <v>#DIV/0!</v>
      </c>
      <c r="X383" s="11" t="e">
        <f t="shared" ca="1" si="191"/>
        <v>#DIV/0!</v>
      </c>
      <c r="Y383" s="11" t="e">
        <f t="shared" ca="1" si="176"/>
        <v>#DIV/0!</v>
      </c>
      <c r="Z383" s="11" t="e">
        <f t="shared" ca="1" si="177"/>
        <v>#DIV/0!</v>
      </c>
      <c r="AA383" s="9" t="e">
        <f t="shared" ca="1" si="157"/>
        <v>#DIV/0!</v>
      </c>
      <c r="AB383" s="9" t="e">
        <f t="shared" ca="1" si="158"/>
        <v>#DIV/0!</v>
      </c>
      <c r="AC383" s="11" t="e">
        <f t="shared" ca="1" si="192"/>
        <v>#DIV/0!</v>
      </c>
      <c r="AD383" s="11" t="e">
        <f t="shared" ca="1" si="178"/>
        <v>#DIV/0!</v>
      </c>
      <c r="AE383" s="11" t="e">
        <f t="shared" ca="1" si="179"/>
        <v>#DIV/0!</v>
      </c>
      <c r="AF383" s="9" t="e">
        <f t="shared" ca="1" si="165"/>
        <v>#DIV/0!</v>
      </c>
      <c r="AG383" s="9" t="e">
        <f t="shared" ca="1" si="166"/>
        <v>#DIV/0!</v>
      </c>
      <c r="AH383" s="11" t="e">
        <f t="shared" ca="1" si="193"/>
        <v>#NUM!</v>
      </c>
      <c r="AI383" s="11" t="e">
        <f t="shared" ca="1" si="180"/>
        <v>#NUM!</v>
      </c>
      <c r="AJ383" s="11" t="e">
        <f t="shared" ca="1" si="181"/>
        <v>#NUM!</v>
      </c>
      <c r="AK383" s="9" t="e">
        <f t="shared" ca="1" si="182"/>
        <v>#NUM!</v>
      </c>
      <c r="AL383" s="9" t="e">
        <f t="shared" ca="1" si="167"/>
        <v>#NUM!</v>
      </c>
      <c r="AM383" s="11" t="e">
        <f t="shared" ca="1" si="194"/>
        <v>#NUM!</v>
      </c>
      <c r="AN383" s="11" t="e">
        <f t="shared" ca="1" si="183"/>
        <v>#NUM!</v>
      </c>
      <c r="AO383" s="11" t="e">
        <f t="shared" ca="1" si="184"/>
        <v>#NUM!</v>
      </c>
      <c r="AP383" s="9" t="e">
        <f t="shared" ca="1" si="159"/>
        <v>#NUM!</v>
      </c>
      <c r="AQ383" s="9" t="e">
        <f t="shared" ca="1" si="160"/>
        <v>#NUM!</v>
      </c>
      <c r="AR383" s="11" t="e">
        <f t="shared" ca="1" si="195"/>
        <v>#NUM!</v>
      </c>
      <c r="AS383" s="11" t="e">
        <f t="shared" ca="1" si="185"/>
        <v>#NUM!</v>
      </c>
      <c r="AT383" s="11" t="e">
        <f t="shared" ca="1" si="186"/>
        <v>#NUM!</v>
      </c>
      <c r="AU383" s="9" t="e">
        <f t="shared" ca="1" si="161"/>
        <v>#NUM!</v>
      </c>
      <c r="AV383" s="9" t="e">
        <f t="shared" ca="1" si="162"/>
        <v>#NUM!</v>
      </c>
      <c r="AW383" s="11" t="e">
        <f t="shared" ca="1" si="196"/>
        <v>#NUM!</v>
      </c>
      <c r="AX383" s="11" t="e">
        <f t="shared" ca="1" si="187"/>
        <v>#NUM!</v>
      </c>
      <c r="AY383" s="11" t="e">
        <f t="shared" ca="1" si="188"/>
        <v>#NUM!</v>
      </c>
      <c r="AZ383" s="9" t="e">
        <f t="shared" ca="1" si="163"/>
        <v>#NUM!</v>
      </c>
      <c r="BA383" s="9" t="e">
        <f t="shared" ca="1" si="164"/>
        <v>#NUM!</v>
      </c>
      <c r="BB383" s="10">
        <f>'[1]Monthly Prices'!D383</f>
        <v>0</v>
      </c>
      <c r="BC383" s="10">
        <f>'[1]Monthly Prices'!E383</f>
        <v>3</v>
      </c>
      <c r="BD383" s="10" t="e">
        <f>'[1]Monthly Prices'!F383</f>
        <v>#NUM!</v>
      </c>
    </row>
    <row r="384" spans="1:56" x14ac:dyDescent="0.2">
      <c r="A384" s="7">
        <v>48122</v>
      </c>
      <c r="B384" s="8">
        <f t="shared" si="149"/>
        <v>10</v>
      </c>
      <c r="C384" s="8">
        <f t="shared" si="150"/>
        <v>2031</v>
      </c>
      <c r="D384" s="11" t="e">
        <f t="shared" ca="1" si="189"/>
        <v>#NUM!</v>
      </c>
      <c r="E384" s="11" t="e">
        <f t="shared" ca="1" si="168"/>
        <v>#NUM!</v>
      </c>
      <c r="F384" s="11" t="e">
        <f t="shared" ca="1" si="169"/>
        <v>#NUM!</v>
      </c>
      <c r="G384" s="9" t="e">
        <f t="shared" ca="1" si="151"/>
        <v>#NUM!</v>
      </c>
      <c r="H384" s="9" t="e">
        <f t="shared" ca="1" si="152"/>
        <v>#NUM!</v>
      </c>
      <c r="I384" s="11" t="e">
        <f t="shared" ca="1" si="197"/>
        <v>#NUM!</v>
      </c>
      <c r="J384" s="11" t="e">
        <f t="shared" ca="1" si="170"/>
        <v>#NUM!</v>
      </c>
      <c r="K384" s="11" t="e">
        <f t="shared" ca="1" si="171"/>
        <v>#NUM!</v>
      </c>
      <c r="L384" s="9" t="e">
        <f t="shared" ca="1" si="153"/>
        <v>#NUM!</v>
      </c>
      <c r="M384" s="9" t="e">
        <f t="shared" ca="1" si="154"/>
        <v>#NUM!</v>
      </c>
      <c r="N384" s="11" t="e">
        <f t="shared" ca="1" si="198"/>
        <v>#DIV/0!</v>
      </c>
      <c r="O384" s="11" t="e">
        <f t="shared" ca="1" si="172"/>
        <v>#DIV/0!</v>
      </c>
      <c r="P384" s="11" t="e">
        <f t="shared" ca="1" si="173"/>
        <v>#DIV/0!</v>
      </c>
      <c r="Q384" s="9" t="e">
        <f t="shared" ref="Q384:Q447" ca="1" si="199">O384-N384</f>
        <v>#DIV/0!</v>
      </c>
      <c r="R384" s="9" t="e">
        <f t="shared" ref="R384:R447" ca="1" si="200">P384-N384</f>
        <v>#DIV/0!</v>
      </c>
      <c r="S384" s="11" t="e">
        <f t="shared" ca="1" si="190"/>
        <v>#DIV/0!</v>
      </c>
      <c r="T384" s="11" t="e">
        <f t="shared" ca="1" si="174"/>
        <v>#DIV/0!</v>
      </c>
      <c r="U384" s="11" t="e">
        <f t="shared" ca="1" si="175"/>
        <v>#DIV/0!</v>
      </c>
      <c r="V384" s="9" t="e">
        <f t="shared" ca="1" si="155"/>
        <v>#DIV/0!</v>
      </c>
      <c r="W384" s="9" t="e">
        <f t="shared" ca="1" si="156"/>
        <v>#DIV/0!</v>
      </c>
      <c r="X384" s="11" t="e">
        <f t="shared" ca="1" si="191"/>
        <v>#DIV/0!</v>
      </c>
      <c r="Y384" s="11" t="e">
        <f t="shared" ca="1" si="176"/>
        <v>#DIV/0!</v>
      </c>
      <c r="Z384" s="11" t="e">
        <f t="shared" ca="1" si="177"/>
        <v>#DIV/0!</v>
      </c>
      <c r="AA384" s="9" t="e">
        <f t="shared" ca="1" si="157"/>
        <v>#DIV/0!</v>
      </c>
      <c r="AB384" s="9" t="e">
        <f t="shared" ca="1" si="158"/>
        <v>#DIV/0!</v>
      </c>
      <c r="AC384" s="11" t="e">
        <f t="shared" ca="1" si="192"/>
        <v>#DIV/0!</v>
      </c>
      <c r="AD384" s="11" t="e">
        <f t="shared" ca="1" si="178"/>
        <v>#DIV/0!</v>
      </c>
      <c r="AE384" s="11" t="e">
        <f t="shared" ca="1" si="179"/>
        <v>#DIV/0!</v>
      </c>
      <c r="AF384" s="9" t="e">
        <f t="shared" ca="1" si="165"/>
        <v>#DIV/0!</v>
      </c>
      <c r="AG384" s="9" t="e">
        <f t="shared" ca="1" si="166"/>
        <v>#DIV/0!</v>
      </c>
      <c r="AH384" s="11" t="e">
        <f t="shared" ca="1" si="193"/>
        <v>#NUM!</v>
      </c>
      <c r="AI384" s="11" t="e">
        <f t="shared" ca="1" si="180"/>
        <v>#NUM!</v>
      </c>
      <c r="AJ384" s="11" t="e">
        <f t="shared" ca="1" si="181"/>
        <v>#NUM!</v>
      </c>
      <c r="AK384" s="9" t="e">
        <f t="shared" ca="1" si="182"/>
        <v>#NUM!</v>
      </c>
      <c r="AL384" s="9" t="e">
        <f t="shared" ca="1" si="167"/>
        <v>#NUM!</v>
      </c>
      <c r="AM384" s="11" t="e">
        <f t="shared" ca="1" si="194"/>
        <v>#NUM!</v>
      </c>
      <c r="AN384" s="11" t="e">
        <f t="shared" ca="1" si="183"/>
        <v>#NUM!</v>
      </c>
      <c r="AO384" s="11" t="e">
        <f t="shared" ca="1" si="184"/>
        <v>#NUM!</v>
      </c>
      <c r="AP384" s="9" t="e">
        <f t="shared" ca="1" si="159"/>
        <v>#NUM!</v>
      </c>
      <c r="AQ384" s="9" t="e">
        <f t="shared" ca="1" si="160"/>
        <v>#NUM!</v>
      </c>
      <c r="AR384" s="11" t="e">
        <f t="shared" ca="1" si="195"/>
        <v>#NUM!</v>
      </c>
      <c r="AS384" s="11" t="e">
        <f t="shared" ca="1" si="185"/>
        <v>#NUM!</v>
      </c>
      <c r="AT384" s="11" t="e">
        <f t="shared" ca="1" si="186"/>
        <v>#NUM!</v>
      </c>
      <c r="AU384" s="9" t="e">
        <f t="shared" ca="1" si="161"/>
        <v>#NUM!</v>
      </c>
      <c r="AV384" s="9" t="e">
        <f t="shared" ca="1" si="162"/>
        <v>#NUM!</v>
      </c>
      <c r="AW384" s="11" t="e">
        <f t="shared" ca="1" si="196"/>
        <v>#NUM!</v>
      </c>
      <c r="AX384" s="11" t="e">
        <f t="shared" ca="1" si="187"/>
        <v>#NUM!</v>
      </c>
      <c r="AY384" s="11" t="e">
        <f t="shared" ca="1" si="188"/>
        <v>#NUM!</v>
      </c>
      <c r="AZ384" s="9" t="e">
        <f t="shared" ca="1" si="163"/>
        <v>#NUM!</v>
      </c>
      <c r="BA384" s="9" t="e">
        <f t="shared" ca="1" si="164"/>
        <v>#NUM!</v>
      </c>
      <c r="BB384" s="10">
        <f>'[1]Monthly Prices'!D384</f>
        <v>0</v>
      </c>
      <c r="BC384" s="10">
        <f>'[1]Monthly Prices'!E384</f>
        <v>3</v>
      </c>
      <c r="BD384" s="10" t="e">
        <f>'[1]Monthly Prices'!F384</f>
        <v>#NUM!</v>
      </c>
    </row>
    <row r="385" spans="1:56" x14ac:dyDescent="0.2">
      <c r="A385" s="7">
        <v>48153</v>
      </c>
      <c r="B385" s="8">
        <f t="shared" si="149"/>
        <v>11</v>
      </c>
      <c r="C385" s="8">
        <f t="shared" si="150"/>
        <v>2031</v>
      </c>
      <c r="D385" s="11" t="e">
        <f t="shared" ca="1" si="189"/>
        <v>#NUM!</v>
      </c>
      <c r="E385" s="11" t="e">
        <f t="shared" ca="1" si="168"/>
        <v>#NUM!</v>
      </c>
      <c r="F385" s="11" t="e">
        <f t="shared" ca="1" si="169"/>
        <v>#NUM!</v>
      </c>
      <c r="G385" s="9" t="e">
        <f t="shared" ca="1" si="151"/>
        <v>#NUM!</v>
      </c>
      <c r="H385" s="9" t="e">
        <f t="shared" ca="1" si="152"/>
        <v>#NUM!</v>
      </c>
      <c r="I385" s="11" t="e">
        <f t="shared" ca="1" si="197"/>
        <v>#NUM!</v>
      </c>
      <c r="J385" s="11" t="e">
        <f t="shared" ca="1" si="170"/>
        <v>#NUM!</v>
      </c>
      <c r="K385" s="11" t="e">
        <f t="shared" ca="1" si="171"/>
        <v>#NUM!</v>
      </c>
      <c r="L385" s="9" t="e">
        <f t="shared" ca="1" si="153"/>
        <v>#NUM!</v>
      </c>
      <c r="M385" s="9" t="e">
        <f t="shared" ca="1" si="154"/>
        <v>#NUM!</v>
      </c>
      <c r="N385" s="11" t="e">
        <f t="shared" ca="1" si="198"/>
        <v>#DIV/0!</v>
      </c>
      <c r="O385" s="11" t="e">
        <f t="shared" ca="1" si="172"/>
        <v>#DIV/0!</v>
      </c>
      <c r="P385" s="11" t="e">
        <f t="shared" ca="1" si="173"/>
        <v>#DIV/0!</v>
      </c>
      <c r="Q385" s="9" t="e">
        <f t="shared" ca="1" si="199"/>
        <v>#DIV/0!</v>
      </c>
      <c r="R385" s="9" t="e">
        <f t="shared" ca="1" si="200"/>
        <v>#DIV/0!</v>
      </c>
      <c r="S385" s="11" t="e">
        <f t="shared" ca="1" si="190"/>
        <v>#DIV/0!</v>
      </c>
      <c r="T385" s="11" t="e">
        <f t="shared" ca="1" si="174"/>
        <v>#DIV/0!</v>
      </c>
      <c r="U385" s="11" t="e">
        <f t="shared" ca="1" si="175"/>
        <v>#DIV/0!</v>
      </c>
      <c r="V385" s="9" t="e">
        <f t="shared" ca="1" si="155"/>
        <v>#DIV/0!</v>
      </c>
      <c r="W385" s="9" t="e">
        <f t="shared" ca="1" si="156"/>
        <v>#DIV/0!</v>
      </c>
      <c r="X385" s="11" t="e">
        <f t="shared" ca="1" si="191"/>
        <v>#DIV/0!</v>
      </c>
      <c r="Y385" s="11" t="e">
        <f t="shared" ca="1" si="176"/>
        <v>#DIV/0!</v>
      </c>
      <c r="Z385" s="11" t="e">
        <f t="shared" ca="1" si="177"/>
        <v>#DIV/0!</v>
      </c>
      <c r="AA385" s="9" t="e">
        <f t="shared" ca="1" si="157"/>
        <v>#DIV/0!</v>
      </c>
      <c r="AB385" s="9" t="e">
        <f t="shared" ca="1" si="158"/>
        <v>#DIV/0!</v>
      </c>
      <c r="AC385" s="11" t="e">
        <f t="shared" ca="1" si="192"/>
        <v>#DIV/0!</v>
      </c>
      <c r="AD385" s="11" t="e">
        <f t="shared" ca="1" si="178"/>
        <v>#DIV/0!</v>
      </c>
      <c r="AE385" s="11" t="e">
        <f t="shared" ca="1" si="179"/>
        <v>#DIV/0!</v>
      </c>
      <c r="AF385" s="9" t="e">
        <f t="shared" ca="1" si="165"/>
        <v>#DIV/0!</v>
      </c>
      <c r="AG385" s="9" t="e">
        <f t="shared" ca="1" si="166"/>
        <v>#DIV/0!</v>
      </c>
      <c r="AH385" s="11" t="e">
        <f t="shared" ca="1" si="193"/>
        <v>#NUM!</v>
      </c>
      <c r="AI385" s="11" t="e">
        <f t="shared" ca="1" si="180"/>
        <v>#NUM!</v>
      </c>
      <c r="AJ385" s="11" t="e">
        <f t="shared" ca="1" si="181"/>
        <v>#NUM!</v>
      </c>
      <c r="AK385" s="9" t="e">
        <f t="shared" ca="1" si="182"/>
        <v>#NUM!</v>
      </c>
      <c r="AL385" s="9" t="e">
        <f t="shared" ca="1" si="167"/>
        <v>#NUM!</v>
      </c>
      <c r="AM385" s="11" t="e">
        <f t="shared" ca="1" si="194"/>
        <v>#NUM!</v>
      </c>
      <c r="AN385" s="11" t="e">
        <f t="shared" ca="1" si="183"/>
        <v>#NUM!</v>
      </c>
      <c r="AO385" s="11" t="e">
        <f t="shared" ca="1" si="184"/>
        <v>#NUM!</v>
      </c>
      <c r="AP385" s="9" t="e">
        <f t="shared" ca="1" si="159"/>
        <v>#NUM!</v>
      </c>
      <c r="AQ385" s="9" t="e">
        <f t="shared" ca="1" si="160"/>
        <v>#NUM!</v>
      </c>
      <c r="AR385" s="11" t="e">
        <f t="shared" ca="1" si="195"/>
        <v>#NUM!</v>
      </c>
      <c r="AS385" s="11" t="e">
        <f t="shared" ca="1" si="185"/>
        <v>#NUM!</v>
      </c>
      <c r="AT385" s="11" t="e">
        <f t="shared" ca="1" si="186"/>
        <v>#NUM!</v>
      </c>
      <c r="AU385" s="9" t="e">
        <f t="shared" ca="1" si="161"/>
        <v>#NUM!</v>
      </c>
      <c r="AV385" s="9" t="e">
        <f t="shared" ca="1" si="162"/>
        <v>#NUM!</v>
      </c>
      <c r="AW385" s="11" t="e">
        <f t="shared" ca="1" si="196"/>
        <v>#NUM!</v>
      </c>
      <c r="AX385" s="11" t="e">
        <f t="shared" ca="1" si="187"/>
        <v>#NUM!</v>
      </c>
      <c r="AY385" s="11" t="e">
        <f t="shared" ca="1" si="188"/>
        <v>#NUM!</v>
      </c>
      <c r="AZ385" s="9" t="e">
        <f t="shared" ca="1" si="163"/>
        <v>#NUM!</v>
      </c>
      <c r="BA385" s="9" t="e">
        <f t="shared" ca="1" si="164"/>
        <v>#NUM!</v>
      </c>
      <c r="BB385" s="10">
        <f>'[1]Monthly Prices'!D385</f>
        <v>0</v>
      </c>
      <c r="BC385" s="10">
        <f>'[1]Monthly Prices'!E385</f>
        <v>3</v>
      </c>
      <c r="BD385" s="10" t="e">
        <f>'[1]Monthly Prices'!F385</f>
        <v>#NUM!</v>
      </c>
    </row>
    <row r="386" spans="1:56" x14ac:dyDescent="0.2">
      <c r="A386" s="7">
        <v>48183</v>
      </c>
      <c r="B386" s="8">
        <f t="shared" si="149"/>
        <v>12</v>
      </c>
      <c r="C386" s="8">
        <f t="shared" si="150"/>
        <v>2031</v>
      </c>
      <c r="D386" s="11" t="e">
        <f t="shared" ca="1" si="189"/>
        <v>#NUM!</v>
      </c>
      <c r="E386" s="11" t="e">
        <f t="shared" ca="1" si="168"/>
        <v>#NUM!</v>
      </c>
      <c r="F386" s="11" t="e">
        <f t="shared" ca="1" si="169"/>
        <v>#NUM!</v>
      </c>
      <c r="G386" s="9" t="e">
        <f t="shared" ca="1" si="151"/>
        <v>#NUM!</v>
      </c>
      <c r="H386" s="9" t="e">
        <f t="shared" ca="1" si="152"/>
        <v>#NUM!</v>
      </c>
      <c r="I386" s="11" t="e">
        <f t="shared" ca="1" si="197"/>
        <v>#NUM!</v>
      </c>
      <c r="J386" s="11" t="e">
        <f t="shared" ca="1" si="170"/>
        <v>#NUM!</v>
      </c>
      <c r="K386" s="11" t="e">
        <f t="shared" ca="1" si="171"/>
        <v>#NUM!</v>
      </c>
      <c r="L386" s="9" t="e">
        <f t="shared" ca="1" si="153"/>
        <v>#NUM!</v>
      </c>
      <c r="M386" s="9" t="e">
        <f t="shared" ca="1" si="154"/>
        <v>#NUM!</v>
      </c>
      <c r="N386" s="11" t="e">
        <f t="shared" ca="1" si="198"/>
        <v>#DIV/0!</v>
      </c>
      <c r="O386" s="11" t="e">
        <f t="shared" ca="1" si="172"/>
        <v>#DIV/0!</v>
      </c>
      <c r="P386" s="11" t="e">
        <f t="shared" ca="1" si="173"/>
        <v>#DIV/0!</v>
      </c>
      <c r="Q386" s="9" t="e">
        <f t="shared" ca="1" si="199"/>
        <v>#DIV/0!</v>
      </c>
      <c r="R386" s="9" t="e">
        <f t="shared" ca="1" si="200"/>
        <v>#DIV/0!</v>
      </c>
      <c r="S386" s="11" t="e">
        <f t="shared" ca="1" si="190"/>
        <v>#DIV/0!</v>
      </c>
      <c r="T386" s="11" t="e">
        <f t="shared" ca="1" si="174"/>
        <v>#DIV/0!</v>
      </c>
      <c r="U386" s="11" t="e">
        <f t="shared" ca="1" si="175"/>
        <v>#DIV/0!</v>
      </c>
      <c r="V386" s="9" t="e">
        <f t="shared" ca="1" si="155"/>
        <v>#DIV/0!</v>
      </c>
      <c r="W386" s="9" t="e">
        <f t="shared" ca="1" si="156"/>
        <v>#DIV/0!</v>
      </c>
      <c r="X386" s="11" t="e">
        <f t="shared" ca="1" si="191"/>
        <v>#DIV/0!</v>
      </c>
      <c r="Y386" s="11" t="e">
        <f t="shared" ca="1" si="176"/>
        <v>#DIV/0!</v>
      </c>
      <c r="Z386" s="11" t="e">
        <f t="shared" ca="1" si="177"/>
        <v>#DIV/0!</v>
      </c>
      <c r="AA386" s="9" t="e">
        <f t="shared" ca="1" si="157"/>
        <v>#DIV/0!</v>
      </c>
      <c r="AB386" s="9" t="e">
        <f t="shared" ca="1" si="158"/>
        <v>#DIV/0!</v>
      </c>
      <c r="AC386" s="11" t="e">
        <f t="shared" ca="1" si="192"/>
        <v>#DIV/0!</v>
      </c>
      <c r="AD386" s="11" t="e">
        <f t="shared" ca="1" si="178"/>
        <v>#DIV/0!</v>
      </c>
      <c r="AE386" s="11" t="e">
        <f t="shared" ca="1" si="179"/>
        <v>#DIV/0!</v>
      </c>
      <c r="AF386" s="9" t="e">
        <f t="shared" ca="1" si="165"/>
        <v>#DIV/0!</v>
      </c>
      <c r="AG386" s="9" t="e">
        <f t="shared" ca="1" si="166"/>
        <v>#DIV/0!</v>
      </c>
      <c r="AH386" s="11" t="e">
        <f t="shared" ca="1" si="193"/>
        <v>#NUM!</v>
      </c>
      <c r="AI386" s="11" t="e">
        <f t="shared" ca="1" si="180"/>
        <v>#NUM!</v>
      </c>
      <c r="AJ386" s="11" t="e">
        <f t="shared" ca="1" si="181"/>
        <v>#NUM!</v>
      </c>
      <c r="AK386" s="9" t="e">
        <f t="shared" ca="1" si="182"/>
        <v>#NUM!</v>
      </c>
      <c r="AL386" s="9" t="e">
        <f t="shared" ca="1" si="167"/>
        <v>#NUM!</v>
      </c>
      <c r="AM386" s="11" t="e">
        <f t="shared" ca="1" si="194"/>
        <v>#NUM!</v>
      </c>
      <c r="AN386" s="11" t="e">
        <f t="shared" ca="1" si="183"/>
        <v>#NUM!</v>
      </c>
      <c r="AO386" s="11" t="e">
        <f t="shared" ca="1" si="184"/>
        <v>#NUM!</v>
      </c>
      <c r="AP386" s="9" t="e">
        <f t="shared" ca="1" si="159"/>
        <v>#NUM!</v>
      </c>
      <c r="AQ386" s="9" t="e">
        <f t="shared" ca="1" si="160"/>
        <v>#NUM!</v>
      </c>
      <c r="AR386" s="11" t="e">
        <f t="shared" ca="1" si="195"/>
        <v>#NUM!</v>
      </c>
      <c r="AS386" s="11" t="e">
        <f t="shared" ca="1" si="185"/>
        <v>#NUM!</v>
      </c>
      <c r="AT386" s="11" t="e">
        <f t="shared" ca="1" si="186"/>
        <v>#NUM!</v>
      </c>
      <c r="AU386" s="9" t="e">
        <f t="shared" ca="1" si="161"/>
        <v>#NUM!</v>
      </c>
      <c r="AV386" s="9" t="e">
        <f t="shared" ca="1" si="162"/>
        <v>#NUM!</v>
      </c>
      <c r="AW386" s="11" t="e">
        <f t="shared" ca="1" si="196"/>
        <v>#NUM!</v>
      </c>
      <c r="AX386" s="11" t="e">
        <f t="shared" ca="1" si="187"/>
        <v>#NUM!</v>
      </c>
      <c r="AY386" s="11" t="e">
        <f t="shared" ca="1" si="188"/>
        <v>#NUM!</v>
      </c>
      <c r="AZ386" s="9" t="e">
        <f t="shared" ca="1" si="163"/>
        <v>#NUM!</v>
      </c>
      <c r="BA386" s="9" t="e">
        <f t="shared" ca="1" si="164"/>
        <v>#NUM!</v>
      </c>
      <c r="BB386" s="10">
        <f>'[1]Monthly Prices'!D386</f>
        <v>0</v>
      </c>
      <c r="BC386" s="10">
        <f>'[1]Monthly Prices'!E386</f>
        <v>3.25</v>
      </c>
      <c r="BD386" s="10" t="e">
        <f>'[1]Monthly Prices'!F386</f>
        <v>#NUM!</v>
      </c>
    </row>
    <row r="387" spans="1:56" x14ac:dyDescent="0.2">
      <c r="A387" s="7">
        <v>48214</v>
      </c>
      <c r="B387" s="8">
        <f t="shared" ref="B387:B450" si="201">MONTH(A387)</f>
        <v>1</v>
      </c>
      <c r="C387" s="8">
        <f t="shared" ref="C387:C450" si="202">YEAR(A387)</f>
        <v>2032</v>
      </c>
      <c r="D387" s="11" t="e">
        <f t="shared" ca="1" si="189"/>
        <v>#NUM!</v>
      </c>
      <c r="E387" s="11" t="e">
        <f t="shared" ca="1" si="168"/>
        <v>#NUM!</v>
      </c>
      <c r="F387" s="11" t="e">
        <f t="shared" ca="1" si="169"/>
        <v>#NUM!</v>
      </c>
      <c r="G387" s="9" t="e">
        <f t="shared" ref="G387:G450" ca="1" si="203">E387-D387</f>
        <v>#NUM!</v>
      </c>
      <c r="H387" s="9" t="e">
        <f t="shared" ca="1" si="152"/>
        <v>#NUM!</v>
      </c>
      <c r="I387" s="11" t="e">
        <f t="shared" ca="1" si="197"/>
        <v>#NUM!</v>
      </c>
      <c r="J387" s="11" t="e">
        <f t="shared" ca="1" si="170"/>
        <v>#NUM!</v>
      </c>
      <c r="K387" s="11" t="e">
        <f t="shared" ca="1" si="171"/>
        <v>#NUM!</v>
      </c>
      <c r="L387" s="9" t="e">
        <f t="shared" ca="1" si="153"/>
        <v>#NUM!</v>
      </c>
      <c r="M387" s="9" t="e">
        <f t="shared" ca="1" si="154"/>
        <v>#NUM!</v>
      </c>
      <c r="N387" s="11" t="e">
        <f t="shared" ca="1" si="198"/>
        <v>#DIV/0!</v>
      </c>
      <c r="O387" s="11" t="e">
        <f t="shared" ca="1" si="172"/>
        <v>#DIV/0!</v>
      </c>
      <c r="P387" s="11" t="e">
        <f t="shared" ca="1" si="173"/>
        <v>#DIV/0!</v>
      </c>
      <c r="Q387" s="9" t="e">
        <f t="shared" ca="1" si="199"/>
        <v>#DIV/0!</v>
      </c>
      <c r="R387" s="9" t="e">
        <f t="shared" ca="1" si="200"/>
        <v>#DIV/0!</v>
      </c>
      <c r="S387" s="11" t="e">
        <f t="shared" ca="1" si="190"/>
        <v>#DIV/0!</v>
      </c>
      <c r="T387" s="11" t="e">
        <f t="shared" ca="1" si="174"/>
        <v>#DIV/0!</v>
      </c>
      <c r="U387" s="11" t="e">
        <f t="shared" ca="1" si="175"/>
        <v>#DIV/0!</v>
      </c>
      <c r="V387" s="9" t="e">
        <f t="shared" ca="1" si="155"/>
        <v>#DIV/0!</v>
      </c>
      <c r="W387" s="9" t="e">
        <f t="shared" ca="1" si="156"/>
        <v>#DIV/0!</v>
      </c>
      <c r="X387" s="11" t="e">
        <f t="shared" ca="1" si="191"/>
        <v>#DIV/0!</v>
      </c>
      <c r="Y387" s="11" t="e">
        <f t="shared" ca="1" si="176"/>
        <v>#DIV/0!</v>
      </c>
      <c r="Z387" s="11" t="e">
        <f t="shared" ca="1" si="177"/>
        <v>#DIV/0!</v>
      </c>
      <c r="AA387" s="9" t="e">
        <f t="shared" ca="1" si="157"/>
        <v>#DIV/0!</v>
      </c>
      <c r="AB387" s="9" t="e">
        <f t="shared" ca="1" si="158"/>
        <v>#DIV/0!</v>
      </c>
      <c r="AC387" s="11" t="e">
        <f t="shared" ca="1" si="192"/>
        <v>#DIV/0!</v>
      </c>
      <c r="AD387" s="11" t="e">
        <f t="shared" ca="1" si="178"/>
        <v>#DIV/0!</v>
      </c>
      <c r="AE387" s="11" t="e">
        <f t="shared" ca="1" si="179"/>
        <v>#DIV/0!</v>
      </c>
      <c r="AF387" s="9" t="e">
        <f t="shared" ca="1" si="165"/>
        <v>#DIV/0!</v>
      </c>
      <c r="AG387" s="9" t="e">
        <f t="shared" ca="1" si="166"/>
        <v>#DIV/0!</v>
      </c>
      <c r="AH387" s="11" t="e">
        <f t="shared" ca="1" si="193"/>
        <v>#NUM!</v>
      </c>
      <c r="AI387" s="11" t="e">
        <f t="shared" ca="1" si="180"/>
        <v>#NUM!</v>
      </c>
      <c r="AJ387" s="11" t="e">
        <f t="shared" ca="1" si="181"/>
        <v>#NUM!</v>
      </c>
      <c r="AK387" s="9" t="e">
        <f t="shared" ca="1" si="182"/>
        <v>#NUM!</v>
      </c>
      <c r="AL387" s="9" t="e">
        <f t="shared" ca="1" si="167"/>
        <v>#NUM!</v>
      </c>
      <c r="AM387" s="11" t="e">
        <f t="shared" ca="1" si="194"/>
        <v>#NUM!</v>
      </c>
      <c r="AN387" s="11" t="e">
        <f t="shared" ca="1" si="183"/>
        <v>#NUM!</v>
      </c>
      <c r="AO387" s="11" t="e">
        <f t="shared" ca="1" si="184"/>
        <v>#NUM!</v>
      </c>
      <c r="AP387" s="9" t="e">
        <f t="shared" ca="1" si="159"/>
        <v>#NUM!</v>
      </c>
      <c r="AQ387" s="9" t="e">
        <f t="shared" ca="1" si="160"/>
        <v>#NUM!</v>
      </c>
      <c r="AR387" s="11" t="e">
        <f t="shared" ca="1" si="195"/>
        <v>#NUM!</v>
      </c>
      <c r="AS387" s="11" t="e">
        <f t="shared" ca="1" si="185"/>
        <v>#NUM!</v>
      </c>
      <c r="AT387" s="11" t="e">
        <f t="shared" ca="1" si="186"/>
        <v>#NUM!</v>
      </c>
      <c r="AU387" s="9" t="e">
        <f t="shared" ca="1" si="161"/>
        <v>#NUM!</v>
      </c>
      <c r="AV387" s="9" t="e">
        <f t="shared" ca="1" si="162"/>
        <v>#NUM!</v>
      </c>
      <c r="AW387" s="11" t="e">
        <f t="shared" ca="1" si="196"/>
        <v>#NUM!</v>
      </c>
      <c r="AX387" s="11" t="e">
        <f t="shared" ca="1" si="187"/>
        <v>#NUM!</v>
      </c>
      <c r="AY387" s="11" t="e">
        <f t="shared" ca="1" si="188"/>
        <v>#NUM!</v>
      </c>
      <c r="AZ387" s="9" t="e">
        <f t="shared" ca="1" si="163"/>
        <v>#NUM!</v>
      </c>
      <c r="BA387" s="9" t="e">
        <f t="shared" ca="1" si="164"/>
        <v>#NUM!</v>
      </c>
      <c r="BB387" s="10">
        <f>'[1]Monthly Prices'!D387</f>
        <v>0</v>
      </c>
      <c r="BC387" s="10">
        <f>'[1]Monthly Prices'!E387</f>
        <v>2.25</v>
      </c>
      <c r="BD387" s="10" t="e">
        <f>'[1]Monthly Prices'!F387</f>
        <v>#NUM!</v>
      </c>
    </row>
    <row r="388" spans="1:56" x14ac:dyDescent="0.2">
      <c r="A388" s="7">
        <v>48245</v>
      </c>
      <c r="B388" s="8">
        <f t="shared" si="201"/>
        <v>2</v>
      </c>
      <c r="C388" s="8">
        <f t="shared" si="202"/>
        <v>2032</v>
      </c>
      <c r="D388" s="11" t="e">
        <f t="shared" ca="1" si="189"/>
        <v>#NUM!</v>
      </c>
      <c r="E388" s="11" t="e">
        <f t="shared" ca="1" si="168"/>
        <v>#NUM!</v>
      </c>
      <c r="F388" s="11" t="e">
        <f t="shared" ca="1" si="169"/>
        <v>#NUM!</v>
      </c>
      <c r="G388" s="9" t="e">
        <f t="shared" ca="1" si="203"/>
        <v>#NUM!</v>
      </c>
      <c r="H388" s="9" t="e">
        <f t="shared" ca="1" si="152"/>
        <v>#NUM!</v>
      </c>
      <c r="I388" s="11" t="e">
        <f t="shared" ca="1" si="197"/>
        <v>#NUM!</v>
      </c>
      <c r="J388" s="11" t="e">
        <f t="shared" ca="1" si="170"/>
        <v>#NUM!</v>
      </c>
      <c r="K388" s="11" t="e">
        <f t="shared" ca="1" si="171"/>
        <v>#NUM!</v>
      </c>
      <c r="L388" s="9" t="e">
        <f t="shared" ca="1" si="153"/>
        <v>#NUM!</v>
      </c>
      <c r="M388" s="9" t="e">
        <f t="shared" ca="1" si="154"/>
        <v>#NUM!</v>
      </c>
      <c r="N388" s="11" t="e">
        <f t="shared" ca="1" si="198"/>
        <v>#DIV/0!</v>
      </c>
      <c r="O388" s="11" t="e">
        <f t="shared" ca="1" si="172"/>
        <v>#DIV/0!</v>
      </c>
      <c r="P388" s="11" t="e">
        <f t="shared" ca="1" si="173"/>
        <v>#DIV/0!</v>
      </c>
      <c r="Q388" s="9" t="e">
        <f t="shared" ca="1" si="199"/>
        <v>#DIV/0!</v>
      </c>
      <c r="R388" s="9" t="e">
        <f t="shared" ca="1" si="200"/>
        <v>#DIV/0!</v>
      </c>
      <c r="S388" s="11" t="e">
        <f t="shared" ca="1" si="190"/>
        <v>#DIV/0!</v>
      </c>
      <c r="T388" s="11" t="e">
        <f t="shared" ca="1" si="174"/>
        <v>#DIV/0!</v>
      </c>
      <c r="U388" s="11" t="e">
        <f t="shared" ca="1" si="175"/>
        <v>#DIV/0!</v>
      </c>
      <c r="V388" s="9" t="e">
        <f t="shared" ca="1" si="155"/>
        <v>#DIV/0!</v>
      </c>
      <c r="W388" s="9" t="e">
        <f t="shared" ca="1" si="156"/>
        <v>#DIV/0!</v>
      </c>
      <c r="X388" s="11" t="e">
        <f t="shared" ca="1" si="191"/>
        <v>#DIV/0!</v>
      </c>
      <c r="Y388" s="11" t="e">
        <f t="shared" ca="1" si="176"/>
        <v>#DIV/0!</v>
      </c>
      <c r="Z388" s="11" t="e">
        <f t="shared" ca="1" si="177"/>
        <v>#DIV/0!</v>
      </c>
      <c r="AA388" s="9" t="e">
        <f t="shared" ca="1" si="157"/>
        <v>#DIV/0!</v>
      </c>
      <c r="AB388" s="9" t="e">
        <f t="shared" ca="1" si="158"/>
        <v>#DIV/0!</v>
      </c>
      <c r="AC388" s="11" t="e">
        <f t="shared" ca="1" si="192"/>
        <v>#DIV/0!</v>
      </c>
      <c r="AD388" s="11" t="e">
        <f t="shared" ca="1" si="178"/>
        <v>#DIV/0!</v>
      </c>
      <c r="AE388" s="11" t="e">
        <f t="shared" ca="1" si="179"/>
        <v>#DIV/0!</v>
      </c>
      <c r="AF388" s="9" t="e">
        <f t="shared" ca="1" si="165"/>
        <v>#DIV/0!</v>
      </c>
      <c r="AG388" s="9" t="e">
        <f t="shared" ca="1" si="166"/>
        <v>#DIV/0!</v>
      </c>
      <c r="AH388" s="11" t="e">
        <f t="shared" ca="1" si="193"/>
        <v>#NUM!</v>
      </c>
      <c r="AI388" s="11" t="e">
        <f t="shared" ca="1" si="180"/>
        <v>#NUM!</v>
      </c>
      <c r="AJ388" s="11" t="e">
        <f t="shared" ca="1" si="181"/>
        <v>#NUM!</v>
      </c>
      <c r="AK388" s="9" t="e">
        <f t="shared" ca="1" si="182"/>
        <v>#NUM!</v>
      </c>
      <c r="AL388" s="9" t="e">
        <f t="shared" ca="1" si="167"/>
        <v>#NUM!</v>
      </c>
      <c r="AM388" s="11" t="e">
        <f t="shared" ca="1" si="194"/>
        <v>#NUM!</v>
      </c>
      <c r="AN388" s="11" t="e">
        <f t="shared" ca="1" si="183"/>
        <v>#NUM!</v>
      </c>
      <c r="AO388" s="11" t="e">
        <f t="shared" ca="1" si="184"/>
        <v>#NUM!</v>
      </c>
      <c r="AP388" s="9" t="e">
        <f t="shared" ca="1" si="159"/>
        <v>#NUM!</v>
      </c>
      <c r="AQ388" s="9" t="e">
        <f t="shared" ca="1" si="160"/>
        <v>#NUM!</v>
      </c>
      <c r="AR388" s="11" t="e">
        <f t="shared" ca="1" si="195"/>
        <v>#NUM!</v>
      </c>
      <c r="AS388" s="11" t="e">
        <f t="shared" ca="1" si="185"/>
        <v>#NUM!</v>
      </c>
      <c r="AT388" s="11" t="e">
        <f t="shared" ca="1" si="186"/>
        <v>#NUM!</v>
      </c>
      <c r="AU388" s="9" t="e">
        <f t="shared" ca="1" si="161"/>
        <v>#NUM!</v>
      </c>
      <c r="AV388" s="9" t="e">
        <f t="shared" ca="1" si="162"/>
        <v>#NUM!</v>
      </c>
      <c r="AW388" s="11" t="e">
        <f t="shared" ca="1" si="196"/>
        <v>#NUM!</v>
      </c>
      <c r="AX388" s="11" t="e">
        <f t="shared" ca="1" si="187"/>
        <v>#NUM!</v>
      </c>
      <c r="AY388" s="11" t="e">
        <f t="shared" ca="1" si="188"/>
        <v>#NUM!</v>
      </c>
      <c r="AZ388" s="9" t="e">
        <f t="shared" ca="1" si="163"/>
        <v>#NUM!</v>
      </c>
      <c r="BA388" s="9" t="e">
        <f t="shared" ca="1" si="164"/>
        <v>#NUM!</v>
      </c>
      <c r="BB388" s="10">
        <f>'[1]Monthly Prices'!D388</f>
        <v>0</v>
      </c>
      <c r="BC388" s="10">
        <f>'[1]Monthly Prices'!E388</f>
        <v>2.75</v>
      </c>
      <c r="BD388" s="10" t="e">
        <f>'[1]Monthly Prices'!F388</f>
        <v>#NUM!</v>
      </c>
    </row>
    <row r="389" spans="1:56" x14ac:dyDescent="0.2">
      <c r="A389" s="7">
        <v>48274</v>
      </c>
      <c r="B389" s="8">
        <f t="shared" si="201"/>
        <v>3</v>
      </c>
      <c r="C389" s="8">
        <f t="shared" si="202"/>
        <v>2032</v>
      </c>
      <c r="D389" s="11" t="e">
        <f t="shared" ca="1" si="189"/>
        <v>#NUM!</v>
      </c>
      <c r="E389" s="11" t="e">
        <f t="shared" ca="1" si="168"/>
        <v>#NUM!</v>
      </c>
      <c r="F389" s="11" t="e">
        <f t="shared" ca="1" si="169"/>
        <v>#NUM!</v>
      </c>
      <c r="G389" s="9" t="e">
        <f t="shared" ca="1" si="203"/>
        <v>#NUM!</v>
      </c>
      <c r="H389" s="9" t="e">
        <f t="shared" ca="1" si="152"/>
        <v>#NUM!</v>
      </c>
      <c r="I389" s="11" t="e">
        <f t="shared" ca="1" si="197"/>
        <v>#NUM!</v>
      </c>
      <c r="J389" s="11" t="e">
        <f t="shared" ca="1" si="170"/>
        <v>#NUM!</v>
      </c>
      <c r="K389" s="11" t="e">
        <f t="shared" ca="1" si="171"/>
        <v>#NUM!</v>
      </c>
      <c r="L389" s="9" t="e">
        <f t="shared" ca="1" si="153"/>
        <v>#NUM!</v>
      </c>
      <c r="M389" s="9" t="e">
        <f t="shared" ca="1" si="154"/>
        <v>#NUM!</v>
      </c>
      <c r="N389" s="11" t="e">
        <f t="shared" ca="1" si="198"/>
        <v>#DIV/0!</v>
      </c>
      <c r="O389" s="11" t="e">
        <f t="shared" ca="1" si="172"/>
        <v>#DIV/0!</v>
      </c>
      <c r="P389" s="11" t="e">
        <f t="shared" ca="1" si="173"/>
        <v>#DIV/0!</v>
      </c>
      <c r="Q389" s="9" t="e">
        <f t="shared" ca="1" si="199"/>
        <v>#DIV/0!</v>
      </c>
      <c r="R389" s="9" t="e">
        <f t="shared" ca="1" si="200"/>
        <v>#DIV/0!</v>
      </c>
      <c r="S389" s="11" t="e">
        <f t="shared" ca="1" si="190"/>
        <v>#DIV/0!</v>
      </c>
      <c r="T389" s="11" t="e">
        <f t="shared" ca="1" si="174"/>
        <v>#DIV/0!</v>
      </c>
      <c r="U389" s="11" t="e">
        <f t="shared" ca="1" si="175"/>
        <v>#DIV/0!</v>
      </c>
      <c r="V389" s="9" t="e">
        <f t="shared" ca="1" si="155"/>
        <v>#DIV/0!</v>
      </c>
      <c r="W389" s="9" t="e">
        <f t="shared" ca="1" si="156"/>
        <v>#DIV/0!</v>
      </c>
      <c r="X389" s="11" t="e">
        <f t="shared" ca="1" si="191"/>
        <v>#DIV/0!</v>
      </c>
      <c r="Y389" s="11" t="e">
        <f t="shared" ca="1" si="176"/>
        <v>#DIV/0!</v>
      </c>
      <c r="Z389" s="11" t="e">
        <f t="shared" ca="1" si="177"/>
        <v>#DIV/0!</v>
      </c>
      <c r="AA389" s="9" t="e">
        <f t="shared" ca="1" si="157"/>
        <v>#DIV/0!</v>
      </c>
      <c r="AB389" s="9" t="e">
        <f t="shared" ca="1" si="158"/>
        <v>#DIV/0!</v>
      </c>
      <c r="AC389" s="11" t="e">
        <f t="shared" ca="1" si="192"/>
        <v>#DIV/0!</v>
      </c>
      <c r="AD389" s="11" t="e">
        <f t="shared" ca="1" si="178"/>
        <v>#DIV/0!</v>
      </c>
      <c r="AE389" s="11" t="e">
        <f t="shared" ca="1" si="179"/>
        <v>#DIV/0!</v>
      </c>
      <c r="AF389" s="9" t="e">
        <f t="shared" ca="1" si="165"/>
        <v>#DIV/0!</v>
      </c>
      <c r="AG389" s="9" t="e">
        <f t="shared" ca="1" si="166"/>
        <v>#DIV/0!</v>
      </c>
      <c r="AH389" s="11" t="e">
        <f t="shared" ca="1" si="193"/>
        <v>#NUM!</v>
      </c>
      <c r="AI389" s="11" t="e">
        <f t="shared" ca="1" si="180"/>
        <v>#NUM!</v>
      </c>
      <c r="AJ389" s="11" t="e">
        <f t="shared" ca="1" si="181"/>
        <v>#NUM!</v>
      </c>
      <c r="AK389" s="9" t="e">
        <f t="shared" ca="1" si="182"/>
        <v>#NUM!</v>
      </c>
      <c r="AL389" s="9" t="e">
        <f t="shared" ca="1" si="167"/>
        <v>#NUM!</v>
      </c>
      <c r="AM389" s="11" t="e">
        <f t="shared" ca="1" si="194"/>
        <v>#NUM!</v>
      </c>
      <c r="AN389" s="11" t="e">
        <f t="shared" ca="1" si="183"/>
        <v>#NUM!</v>
      </c>
      <c r="AO389" s="11" t="e">
        <f t="shared" ca="1" si="184"/>
        <v>#NUM!</v>
      </c>
      <c r="AP389" s="9" t="e">
        <f t="shared" ca="1" si="159"/>
        <v>#NUM!</v>
      </c>
      <c r="AQ389" s="9" t="e">
        <f t="shared" ca="1" si="160"/>
        <v>#NUM!</v>
      </c>
      <c r="AR389" s="11" t="e">
        <f t="shared" ca="1" si="195"/>
        <v>#NUM!</v>
      </c>
      <c r="AS389" s="11" t="e">
        <f t="shared" ca="1" si="185"/>
        <v>#NUM!</v>
      </c>
      <c r="AT389" s="11" t="e">
        <f t="shared" ca="1" si="186"/>
        <v>#NUM!</v>
      </c>
      <c r="AU389" s="9" t="e">
        <f t="shared" ca="1" si="161"/>
        <v>#NUM!</v>
      </c>
      <c r="AV389" s="9" t="e">
        <f t="shared" ca="1" si="162"/>
        <v>#NUM!</v>
      </c>
      <c r="AW389" s="11" t="e">
        <f t="shared" ca="1" si="196"/>
        <v>#NUM!</v>
      </c>
      <c r="AX389" s="11" t="e">
        <f t="shared" ca="1" si="187"/>
        <v>#NUM!</v>
      </c>
      <c r="AY389" s="11" t="e">
        <f t="shared" ca="1" si="188"/>
        <v>#NUM!</v>
      </c>
      <c r="AZ389" s="9" t="e">
        <f t="shared" ca="1" si="163"/>
        <v>#NUM!</v>
      </c>
      <c r="BA389" s="9" t="e">
        <f t="shared" ca="1" si="164"/>
        <v>#NUM!</v>
      </c>
      <c r="BB389" s="10">
        <f>'[1]Monthly Prices'!D389</f>
        <v>0</v>
      </c>
      <c r="BC389" s="10">
        <f>'[1]Monthly Prices'!E389</f>
        <v>3.25</v>
      </c>
      <c r="BD389" s="10" t="e">
        <f>'[1]Monthly Prices'!F389</f>
        <v>#NUM!</v>
      </c>
    </row>
    <row r="390" spans="1:56" x14ac:dyDescent="0.2">
      <c r="A390" s="7">
        <v>48305</v>
      </c>
      <c r="B390" s="8">
        <f t="shared" si="201"/>
        <v>4</v>
      </c>
      <c r="C390" s="8">
        <f t="shared" si="202"/>
        <v>2032</v>
      </c>
      <c r="D390" s="11" t="e">
        <f t="shared" ca="1" si="189"/>
        <v>#NUM!</v>
      </c>
      <c r="E390" s="11" t="e">
        <f t="shared" ca="1" si="168"/>
        <v>#NUM!</v>
      </c>
      <c r="F390" s="11" t="e">
        <f t="shared" ca="1" si="169"/>
        <v>#NUM!</v>
      </c>
      <c r="G390" s="9" t="e">
        <f t="shared" ca="1" si="203"/>
        <v>#NUM!</v>
      </c>
      <c r="H390" s="9" t="e">
        <f t="shared" ca="1" si="152"/>
        <v>#NUM!</v>
      </c>
      <c r="I390" s="11" t="e">
        <f t="shared" ca="1" si="197"/>
        <v>#NUM!</v>
      </c>
      <c r="J390" s="11" t="e">
        <f t="shared" ca="1" si="170"/>
        <v>#NUM!</v>
      </c>
      <c r="K390" s="11" t="e">
        <f t="shared" ca="1" si="171"/>
        <v>#NUM!</v>
      </c>
      <c r="L390" s="9" t="e">
        <f t="shared" ca="1" si="153"/>
        <v>#NUM!</v>
      </c>
      <c r="M390" s="9" t="e">
        <f t="shared" ca="1" si="154"/>
        <v>#NUM!</v>
      </c>
      <c r="N390" s="11" t="e">
        <f t="shared" ca="1" si="198"/>
        <v>#DIV/0!</v>
      </c>
      <c r="O390" s="11" t="e">
        <f t="shared" ca="1" si="172"/>
        <v>#DIV/0!</v>
      </c>
      <c r="P390" s="11" t="e">
        <f t="shared" ca="1" si="173"/>
        <v>#DIV/0!</v>
      </c>
      <c r="Q390" s="9" t="e">
        <f t="shared" ca="1" si="199"/>
        <v>#DIV/0!</v>
      </c>
      <c r="R390" s="9" t="e">
        <f t="shared" ca="1" si="200"/>
        <v>#DIV/0!</v>
      </c>
      <c r="S390" s="11" t="e">
        <f t="shared" ca="1" si="190"/>
        <v>#DIV/0!</v>
      </c>
      <c r="T390" s="11" t="e">
        <f t="shared" ca="1" si="174"/>
        <v>#DIV/0!</v>
      </c>
      <c r="U390" s="11" t="e">
        <f t="shared" ca="1" si="175"/>
        <v>#DIV/0!</v>
      </c>
      <c r="V390" s="9" t="e">
        <f t="shared" ca="1" si="155"/>
        <v>#DIV/0!</v>
      </c>
      <c r="W390" s="9" t="e">
        <f t="shared" ca="1" si="156"/>
        <v>#DIV/0!</v>
      </c>
      <c r="X390" s="11" t="e">
        <f t="shared" ca="1" si="191"/>
        <v>#DIV/0!</v>
      </c>
      <c r="Y390" s="11" t="e">
        <f t="shared" ca="1" si="176"/>
        <v>#DIV/0!</v>
      </c>
      <c r="Z390" s="11" t="e">
        <f t="shared" ca="1" si="177"/>
        <v>#DIV/0!</v>
      </c>
      <c r="AA390" s="9" t="e">
        <f t="shared" ca="1" si="157"/>
        <v>#DIV/0!</v>
      </c>
      <c r="AB390" s="9" t="e">
        <f t="shared" ca="1" si="158"/>
        <v>#DIV/0!</v>
      </c>
      <c r="AC390" s="11" t="e">
        <f t="shared" ca="1" si="192"/>
        <v>#DIV/0!</v>
      </c>
      <c r="AD390" s="11" t="e">
        <f t="shared" ca="1" si="178"/>
        <v>#DIV/0!</v>
      </c>
      <c r="AE390" s="11" t="e">
        <f t="shared" ca="1" si="179"/>
        <v>#DIV/0!</v>
      </c>
      <c r="AF390" s="9" t="e">
        <f t="shared" ca="1" si="165"/>
        <v>#DIV/0!</v>
      </c>
      <c r="AG390" s="9" t="e">
        <f t="shared" ca="1" si="166"/>
        <v>#DIV/0!</v>
      </c>
      <c r="AH390" s="11" t="e">
        <f t="shared" ca="1" si="193"/>
        <v>#NUM!</v>
      </c>
      <c r="AI390" s="11" t="e">
        <f t="shared" ca="1" si="180"/>
        <v>#NUM!</v>
      </c>
      <c r="AJ390" s="11" t="e">
        <f t="shared" ca="1" si="181"/>
        <v>#NUM!</v>
      </c>
      <c r="AK390" s="9" t="e">
        <f t="shared" ca="1" si="182"/>
        <v>#NUM!</v>
      </c>
      <c r="AL390" s="9" t="e">
        <f t="shared" ca="1" si="167"/>
        <v>#NUM!</v>
      </c>
      <c r="AM390" s="11" t="e">
        <f t="shared" ca="1" si="194"/>
        <v>#NUM!</v>
      </c>
      <c r="AN390" s="11" t="e">
        <f t="shared" ca="1" si="183"/>
        <v>#NUM!</v>
      </c>
      <c r="AO390" s="11" t="e">
        <f t="shared" ca="1" si="184"/>
        <v>#NUM!</v>
      </c>
      <c r="AP390" s="9" t="e">
        <f t="shared" ca="1" si="159"/>
        <v>#NUM!</v>
      </c>
      <c r="AQ390" s="9" t="e">
        <f t="shared" ca="1" si="160"/>
        <v>#NUM!</v>
      </c>
      <c r="AR390" s="11" t="e">
        <f t="shared" ca="1" si="195"/>
        <v>#NUM!</v>
      </c>
      <c r="AS390" s="11" t="e">
        <f t="shared" ca="1" si="185"/>
        <v>#NUM!</v>
      </c>
      <c r="AT390" s="11" t="e">
        <f t="shared" ca="1" si="186"/>
        <v>#NUM!</v>
      </c>
      <c r="AU390" s="9" t="e">
        <f t="shared" ca="1" si="161"/>
        <v>#NUM!</v>
      </c>
      <c r="AV390" s="9" t="e">
        <f t="shared" ca="1" si="162"/>
        <v>#NUM!</v>
      </c>
      <c r="AW390" s="11" t="e">
        <f t="shared" ca="1" si="196"/>
        <v>#NUM!</v>
      </c>
      <c r="AX390" s="11" t="e">
        <f t="shared" ca="1" si="187"/>
        <v>#NUM!</v>
      </c>
      <c r="AY390" s="11" t="e">
        <f t="shared" ca="1" si="188"/>
        <v>#NUM!</v>
      </c>
      <c r="AZ390" s="9" t="e">
        <f t="shared" ca="1" si="163"/>
        <v>#NUM!</v>
      </c>
      <c r="BA390" s="9" t="e">
        <f t="shared" ca="1" si="164"/>
        <v>#NUM!</v>
      </c>
      <c r="BB390" s="10">
        <f>'[1]Monthly Prices'!D390</f>
        <v>0</v>
      </c>
      <c r="BC390" s="10">
        <f>'[1]Monthly Prices'!E390</f>
        <v>5.75</v>
      </c>
      <c r="BD390" s="10" t="e">
        <f>'[1]Monthly Prices'!F390</f>
        <v>#NUM!</v>
      </c>
    </row>
    <row r="391" spans="1:56" x14ac:dyDescent="0.2">
      <c r="A391" s="7">
        <v>48335</v>
      </c>
      <c r="B391" s="8">
        <f t="shared" si="201"/>
        <v>5</v>
      </c>
      <c r="C391" s="8">
        <f t="shared" si="202"/>
        <v>2032</v>
      </c>
      <c r="D391" s="11" t="e">
        <f t="shared" ca="1" si="189"/>
        <v>#NUM!</v>
      </c>
      <c r="E391" s="11" t="e">
        <f t="shared" ca="1" si="168"/>
        <v>#NUM!</v>
      </c>
      <c r="F391" s="11" t="e">
        <f t="shared" ca="1" si="169"/>
        <v>#NUM!</v>
      </c>
      <c r="G391" s="9" t="e">
        <f t="shared" ca="1" si="203"/>
        <v>#NUM!</v>
      </c>
      <c r="H391" s="9" t="e">
        <f t="shared" ca="1" si="152"/>
        <v>#NUM!</v>
      </c>
      <c r="I391" s="11" t="e">
        <f t="shared" ca="1" si="197"/>
        <v>#NUM!</v>
      </c>
      <c r="J391" s="11" t="e">
        <f t="shared" ca="1" si="170"/>
        <v>#NUM!</v>
      </c>
      <c r="K391" s="11" t="e">
        <f t="shared" ca="1" si="171"/>
        <v>#NUM!</v>
      </c>
      <c r="L391" s="9" t="e">
        <f t="shared" ca="1" si="153"/>
        <v>#NUM!</v>
      </c>
      <c r="M391" s="9" t="e">
        <f t="shared" ca="1" si="154"/>
        <v>#NUM!</v>
      </c>
      <c r="N391" s="11" t="e">
        <f t="shared" ca="1" si="198"/>
        <v>#DIV/0!</v>
      </c>
      <c r="O391" s="11" t="e">
        <f t="shared" ca="1" si="172"/>
        <v>#DIV/0!</v>
      </c>
      <c r="P391" s="11" t="e">
        <f t="shared" ca="1" si="173"/>
        <v>#DIV/0!</v>
      </c>
      <c r="Q391" s="9" t="e">
        <f t="shared" ca="1" si="199"/>
        <v>#DIV/0!</v>
      </c>
      <c r="R391" s="9" t="e">
        <f t="shared" ca="1" si="200"/>
        <v>#DIV/0!</v>
      </c>
      <c r="S391" s="11" t="e">
        <f t="shared" ca="1" si="190"/>
        <v>#DIV/0!</v>
      </c>
      <c r="T391" s="11" t="e">
        <f t="shared" ca="1" si="174"/>
        <v>#DIV/0!</v>
      </c>
      <c r="U391" s="11" t="e">
        <f t="shared" ca="1" si="175"/>
        <v>#DIV/0!</v>
      </c>
      <c r="V391" s="9" t="e">
        <f t="shared" ca="1" si="155"/>
        <v>#DIV/0!</v>
      </c>
      <c r="W391" s="9" t="e">
        <f t="shared" ca="1" si="156"/>
        <v>#DIV/0!</v>
      </c>
      <c r="X391" s="11" t="e">
        <f t="shared" ca="1" si="191"/>
        <v>#DIV/0!</v>
      </c>
      <c r="Y391" s="11" t="e">
        <f t="shared" ca="1" si="176"/>
        <v>#DIV/0!</v>
      </c>
      <c r="Z391" s="11" t="e">
        <f t="shared" ca="1" si="177"/>
        <v>#DIV/0!</v>
      </c>
      <c r="AA391" s="9" t="e">
        <f t="shared" ca="1" si="157"/>
        <v>#DIV/0!</v>
      </c>
      <c r="AB391" s="9" t="e">
        <f t="shared" ca="1" si="158"/>
        <v>#DIV/0!</v>
      </c>
      <c r="AC391" s="11" t="e">
        <f t="shared" ca="1" si="192"/>
        <v>#DIV/0!</v>
      </c>
      <c r="AD391" s="11" t="e">
        <f t="shared" ca="1" si="178"/>
        <v>#DIV/0!</v>
      </c>
      <c r="AE391" s="11" t="e">
        <f t="shared" ca="1" si="179"/>
        <v>#DIV/0!</v>
      </c>
      <c r="AF391" s="9" t="e">
        <f t="shared" ca="1" si="165"/>
        <v>#DIV/0!</v>
      </c>
      <c r="AG391" s="9" t="e">
        <f t="shared" ca="1" si="166"/>
        <v>#DIV/0!</v>
      </c>
      <c r="AH391" s="11" t="e">
        <f t="shared" ca="1" si="193"/>
        <v>#NUM!</v>
      </c>
      <c r="AI391" s="11" t="e">
        <f t="shared" ca="1" si="180"/>
        <v>#NUM!</v>
      </c>
      <c r="AJ391" s="11" t="e">
        <f t="shared" ca="1" si="181"/>
        <v>#NUM!</v>
      </c>
      <c r="AK391" s="9" t="e">
        <f t="shared" ca="1" si="182"/>
        <v>#NUM!</v>
      </c>
      <c r="AL391" s="9" t="e">
        <f t="shared" ca="1" si="167"/>
        <v>#NUM!</v>
      </c>
      <c r="AM391" s="11" t="e">
        <f t="shared" ca="1" si="194"/>
        <v>#NUM!</v>
      </c>
      <c r="AN391" s="11" t="e">
        <f t="shared" ca="1" si="183"/>
        <v>#NUM!</v>
      </c>
      <c r="AO391" s="11" t="e">
        <f t="shared" ca="1" si="184"/>
        <v>#NUM!</v>
      </c>
      <c r="AP391" s="9" t="e">
        <f t="shared" ca="1" si="159"/>
        <v>#NUM!</v>
      </c>
      <c r="AQ391" s="9" t="e">
        <f t="shared" ca="1" si="160"/>
        <v>#NUM!</v>
      </c>
      <c r="AR391" s="11" t="e">
        <f t="shared" ca="1" si="195"/>
        <v>#NUM!</v>
      </c>
      <c r="AS391" s="11" t="e">
        <f t="shared" ca="1" si="185"/>
        <v>#NUM!</v>
      </c>
      <c r="AT391" s="11" t="e">
        <f t="shared" ca="1" si="186"/>
        <v>#NUM!</v>
      </c>
      <c r="AU391" s="9" t="e">
        <f t="shared" ca="1" si="161"/>
        <v>#NUM!</v>
      </c>
      <c r="AV391" s="9" t="e">
        <f t="shared" ca="1" si="162"/>
        <v>#NUM!</v>
      </c>
      <c r="AW391" s="11" t="e">
        <f t="shared" ca="1" si="196"/>
        <v>#NUM!</v>
      </c>
      <c r="AX391" s="11" t="e">
        <f t="shared" ca="1" si="187"/>
        <v>#NUM!</v>
      </c>
      <c r="AY391" s="11" t="e">
        <f t="shared" ca="1" si="188"/>
        <v>#NUM!</v>
      </c>
      <c r="AZ391" s="9" t="e">
        <f t="shared" ca="1" si="163"/>
        <v>#NUM!</v>
      </c>
      <c r="BA391" s="9" t="e">
        <f t="shared" ca="1" si="164"/>
        <v>#NUM!</v>
      </c>
      <c r="BB391" s="10">
        <f>'[1]Monthly Prices'!D391</f>
        <v>0</v>
      </c>
      <c r="BC391" s="10">
        <f>'[1]Monthly Prices'!E391</f>
        <v>2.75</v>
      </c>
      <c r="BD391" s="10" t="e">
        <f>'[1]Monthly Prices'!F391</f>
        <v>#NUM!</v>
      </c>
    </row>
    <row r="392" spans="1:56" x14ac:dyDescent="0.2">
      <c r="A392" s="7">
        <v>48366</v>
      </c>
      <c r="B392" s="8">
        <f t="shared" si="201"/>
        <v>6</v>
      </c>
      <c r="C392" s="8">
        <f t="shared" si="202"/>
        <v>2032</v>
      </c>
      <c r="D392" s="11" t="e">
        <f t="shared" ca="1" si="189"/>
        <v>#NUM!</v>
      </c>
      <c r="E392" s="11" t="e">
        <f t="shared" ca="1" si="168"/>
        <v>#NUM!</v>
      </c>
      <c r="F392" s="11" t="e">
        <f t="shared" ca="1" si="169"/>
        <v>#NUM!</v>
      </c>
      <c r="G392" s="9" t="e">
        <f t="shared" ca="1" si="203"/>
        <v>#NUM!</v>
      </c>
      <c r="H392" s="9" t="e">
        <f t="shared" ca="1" si="152"/>
        <v>#NUM!</v>
      </c>
      <c r="I392" s="11" t="e">
        <f t="shared" ca="1" si="197"/>
        <v>#NUM!</v>
      </c>
      <c r="J392" s="11" t="e">
        <f t="shared" ca="1" si="170"/>
        <v>#NUM!</v>
      </c>
      <c r="K392" s="11" t="e">
        <f t="shared" ca="1" si="171"/>
        <v>#NUM!</v>
      </c>
      <c r="L392" s="9" t="e">
        <f t="shared" ca="1" si="153"/>
        <v>#NUM!</v>
      </c>
      <c r="M392" s="9" t="e">
        <f t="shared" ca="1" si="154"/>
        <v>#NUM!</v>
      </c>
      <c r="N392" s="11" t="e">
        <f t="shared" ca="1" si="198"/>
        <v>#DIV/0!</v>
      </c>
      <c r="O392" s="11" t="e">
        <f t="shared" ca="1" si="172"/>
        <v>#DIV/0!</v>
      </c>
      <c r="P392" s="11" t="e">
        <f t="shared" ca="1" si="173"/>
        <v>#DIV/0!</v>
      </c>
      <c r="Q392" s="9" t="e">
        <f t="shared" ca="1" si="199"/>
        <v>#DIV/0!</v>
      </c>
      <c r="R392" s="9" t="e">
        <f t="shared" ca="1" si="200"/>
        <v>#DIV/0!</v>
      </c>
      <c r="S392" s="11" t="e">
        <f t="shared" ca="1" si="190"/>
        <v>#DIV/0!</v>
      </c>
      <c r="T392" s="11" t="e">
        <f t="shared" ca="1" si="174"/>
        <v>#DIV/0!</v>
      </c>
      <c r="U392" s="11" t="e">
        <f t="shared" ca="1" si="175"/>
        <v>#DIV/0!</v>
      </c>
      <c r="V392" s="9" t="e">
        <f t="shared" ca="1" si="155"/>
        <v>#DIV/0!</v>
      </c>
      <c r="W392" s="9" t="e">
        <f t="shared" ca="1" si="156"/>
        <v>#DIV/0!</v>
      </c>
      <c r="X392" s="11" t="e">
        <f t="shared" ca="1" si="191"/>
        <v>#DIV/0!</v>
      </c>
      <c r="Y392" s="11" t="e">
        <f t="shared" ca="1" si="176"/>
        <v>#DIV/0!</v>
      </c>
      <c r="Z392" s="11" t="e">
        <f t="shared" ca="1" si="177"/>
        <v>#DIV/0!</v>
      </c>
      <c r="AA392" s="9" t="e">
        <f t="shared" ca="1" si="157"/>
        <v>#DIV/0!</v>
      </c>
      <c r="AB392" s="9" t="e">
        <f t="shared" ca="1" si="158"/>
        <v>#DIV/0!</v>
      </c>
      <c r="AC392" s="11" t="e">
        <f t="shared" ca="1" si="192"/>
        <v>#DIV/0!</v>
      </c>
      <c r="AD392" s="11" t="e">
        <f t="shared" ca="1" si="178"/>
        <v>#DIV/0!</v>
      </c>
      <c r="AE392" s="11" t="e">
        <f t="shared" ca="1" si="179"/>
        <v>#DIV/0!</v>
      </c>
      <c r="AF392" s="9" t="e">
        <f t="shared" ca="1" si="165"/>
        <v>#DIV/0!</v>
      </c>
      <c r="AG392" s="9" t="e">
        <f t="shared" ca="1" si="166"/>
        <v>#DIV/0!</v>
      </c>
      <c r="AH392" s="11" t="e">
        <f t="shared" ca="1" si="193"/>
        <v>#NUM!</v>
      </c>
      <c r="AI392" s="11" t="e">
        <f t="shared" ca="1" si="180"/>
        <v>#NUM!</v>
      </c>
      <c r="AJ392" s="11" t="e">
        <f t="shared" ca="1" si="181"/>
        <v>#NUM!</v>
      </c>
      <c r="AK392" s="9" t="e">
        <f t="shared" ca="1" si="182"/>
        <v>#NUM!</v>
      </c>
      <c r="AL392" s="9" t="e">
        <f t="shared" ca="1" si="167"/>
        <v>#NUM!</v>
      </c>
      <c r="AM392" s="11" t="e">
        <f t="shared" ca="1" si="194"/>
        <v>#NUM!</v>
      </c>
      <c r="AN392" s="11" t="e">
        <f t="shared" ca="1" si="183"/>
        <v>#NUM!</v>
      </c>
      <c r="AO392" s="11" t="e">
        <f t="shared" ca="1" si="184"/>
        <v>#NUM!</v>
      </c>
      <c r="AP392" s="9" t="e">
        <f t="shared" ca="1" si="159"/>
        <v>#NUM!</v>
      </c>
      <c r="AQ392" s="9" t="e">
        <f t="shared" ca="1" si="160"/>
        <v>#NUM!</v>
      </c>
      <c r="AR392" s="11" t="e">
        <f t="shared" ca="1" si="195"/>
        <v>#NUM!</v>
      </c>
      <c r="AS392" s="11" t="e">
        <f t="shared" ca="1" si="185"/>
        <v>#NUM!</v>
      </c>
      <c r="AT392" s="11" t="e">
        <f t="shared" ca="1" si="186"/>
        <v>#NUM!</v>
      </c>
      <c r="AU392" s="9" t="e">
        <f t="shared" ca="1" si="161"/>
        <v>#NUM!</v>
      </c>
      <c r="AV392" s="9" t="e">
        <f t="shared" ca="1" si="162"/>
        <v>#NUM!</v>
      </c>
      <c r="AW392" s="11" t="e">
        <f t="shared" ca="1" si="196"/>
        <v>#NUM!</v>
      </c>
      <c r="AX392" s="11" t="e">
        <f t="shared" ca="1" si="187"/>
        <v>#NUM!</v>
      </c>
      <c r="AY392" s="11" t="e">
        <f t="shared" ca="1" si="188"/>
        <v>#NUM!</v>
      </c>
      <c r="AZ392" s="9" t="e">
        <f t="shared" ca="1" si="163"/>
        <v>#NUM!</v>
      </c>
      <c r="BA392" s="9" t="e">
        <f t="shared" ca="1" si="164"/>
        <v>#NUM!</v>
      </c>
      <c r="BB392" s="10">
        <f>'[1]Monthly Prices'!D392</f>
        <v>0</v>
      </c>
      <c r="BC392" s="10">
        <f>'[1]Monthly Prices'!E392</f>
        <v>5.5</v>
      </c>
      <c r="BD392" s="10" t="e">
        <f>'[1]Monthly Prices'!F392</f>
        <v>#NUM!</v>
      </c>
    </row>
    <row r="393" spans="1:56" x14ac:dyDescent="0.2">
      <c r="A393" s="7">
        <v>48396</v>
      </c>
      <c r="B393" s="8">
        <f t="shared" si="201"/>
        <v>7</v>
      </c>
      <c r="C393" s="8">
        <f t="shared" si="202"/>
        <v>2032</v>
      </c>
      <c r="D393" s="11" t="e">
        <f t="shared" ca="1" si="189"/>
        <v>#NUM!</v>
      </c>
      <c r="E393" s="11" t="e">
        <f t="shared" ca="1" si="168"/>
        <v>#NUM!</v>
      </c>
      <c r="F393" s="11" t="e">
        <f t="shared" ca="1" si="169"/>
        <v>#NUM!</v>
      </c>
      <c r="G393" s="9" t="e">
        <f t="shared" ca="1" si="203"/>
        <v>#NUM!</v>
      </c>
      <c r="H393" s="9" t="e">
        <f t="shared" ca="1" si="152"/>
        <v>#NUM!</v>
      </c>
      <c r="I393" s="11" t="e">
        <f t="shared" ca="1" si="197"/>
        <v>#NUM!</v>
      </c>
      <c r="J393" s="11" t="e">
        <f t="shared" ca="1" si="170"/>
        <v>#NUM!</v>
      </c>
      <c r="K393" s="11" t="e">
        <f t="shared" ca="1" si="171"/>
        <v>#NUM!</v>
      </c>
      <c r="L393" s="9" t="e">
        <f t="shared" ca="1" si="153"/>
        <v>#NUM!</v>
      </c>
      <c r="M393" s="9" t="e">
        <f t="shared" ca="1" si="154"/>
        <v>#NUM!</v>
      </c>
      <c r="N393" s="11" t="e">
        <f t="shared" ca="1" si="198"/>
        <v>#DIV/0!</v>
      </c>
      <c r="O393" s="11" t="e">
        <f t="shared" ca="1" si="172"/>
        <v>#DIV/0!</v>
      </c>
      <c r="P393" s="11" t="e">
        <f t="shared" ca="1" si="173"/>
        <v>#DIV/0!</v>
      </c>
      <c r="Q393" s="9" t="e">
        <f t="shared" ca="1" si="199"/>
        <v>#DIV/0!</v>
      </c>
      <c r="R393" s="9" t="e">
        <f t="shared" ca="1" si="200"/>
        <v>#DIV/0!</v>
      </c>
      <c r="S393" s="11" t="e">
        <f t="shared" ca="1" si="190"/>
        <v>#DIV/0!</v>
      </c>
      <c r="T393" s="11" t="e">
        <f t="shared" ca="1" si="174"/>
        <v>#DIV/0!</v>
      </c>
      <c r="U393" s="11" t="e">
        <f t="shared" ca="1" si="175"/>
        <v>#DIV/0!</v>
      </c>
      <c r="V393" s="9" t="e">
        <f t="shared" ca="1" si="155"/>
        <v>#DIV/0!</v>
      </c>
      <c r="W393" s="9" t="e">
        <f t="shared" ca="1" si="156"/>
        <v>#DIV/0!</v>
      </c>
      <c r="X393" s="11" t="e">
        <f t="shared" ca="1" si="191"/>
        <v>#DIV/0!</v>
      </c>
      <c r="Y393" s="11" t="e">
        <f t="shared" ca="1" si="176"/>
        <v>#DIV/0!</v>
      </c>
      <c r="Z393" s="11" t="e">
        <f t="shared" ca="1" si="177"/>
        <v>#DIV/0!</v>
      </c>
      <c r="AA393" s="9" t="e">
        <f t="shared" ca="1" si="157"/>
        <v>#DIV/0!</v>
      </c>
      <c r="AB393" s="9" t="e">
        <f t="shared" ca="1" si="158"/>
        <v>#DIV/0!</v>
      </c>
      <c r="AC393" s="11" t="e">
        <f t="shared" ca="1" si="192"/>
        <v>#DIV/0!</v>
      </c>
      <c r="AD393" s="11" t="e">
        <f t="shared" ca="1" si="178"/>
        <v>#DIV/0!</v>
      </c>
      <c r="AE393" s="11" t="e">
        <f t="shared" ca="1" si="179"/>
        <v>#DIV/0!</v>
      </c>
      <c r="AF393" s="9" t="e">
        <f t="shared" ca="1" si="165"/>
        <v>#DIV/0!</v>
      </c>
      <c r="AG393" s="9" t="e">
        <f t="shared" ca="1" si="166"/>
        <v>#DIV/0!</v>
      </c>
      <c r="AH393" s="11" t="e">
        <f t="shared" ca="1" si="193"/>
        <v>#NUM!</v>
      </c>
      <c r="AI393" s="11" t="e">
        <f t="shared" ca="1" si="180"/>
        <v>#NUM!</v>
      </c>
      <c r="AJ393" s="11" t="e">
        <f t="shared" ca="1" si="181"/>
        <v>#NUM!</v>
      </c>
      <c r="AK393" s="9" t="e">
        <f t="shared" ca="1" si="182"/>
        <v>#NUM!</v>
      </c>
      <c r="AL393" s="9" t="e">
        <f t="shared" ca="1" si="167"/>
        <v>#NUM!</v>
      </c>
      <c r="AM393" s="11" t="e">
        <f t="shared" ca="1" si="194"/>
        <v>#NUM!</v>
      </c>
      <c r="AN393" s="11" t="e">
        <f t="shared" ca="1" si="183"/>
        <v>#NUM!</v>
      </c>
      <c r="AO393" s="11" t="e">
        <f t="shared" ca="1" si="184"/>
        <v>#NUM!</v>
      </c>
      <c r="AP393" s="9" t="e">
        <f t="shared" ca="1" si="159"/>
        <v>#NUM!</v>
      </c>
      <c r="AQ393" s="9" t="e">
        <f t="shared" ca="1" si="160"/>
        <v>#NUM!</v>
      </c>
      <c r="AR393" s="11" t="e">
        <f t="shared" ca="1" si="195"/>
        <v>#NUM!</v>
      </c>
      <c r="AS393" s="11" t="e">
        <f t="shared" ca="1" si="185"/>
        <v>#NUM!</v>
      </c>
      <c r="AT393" s="11" t="e">
        <f t="shared" ca="1" si="186"/>
        <v>#NUM!</v>
      </c>
      <c r="AU393" s="9" t="e">
        <f t="shared" ca="1" si="161"/>
        <v>#NUM!</v>
      </c>
      <c r="AV393" s="9" t="e">
        <f t="shared" ca="1" si="162"/>
        <v>#NUM!</v>
      </c>
      <c r="AW393" s="11" t="e">
        <f t="shared" ca="1" si="196"/>
        <v>#NUM!</v>
      </c>
      <c r="AX393" s="11" t="e">
        <f t="shared" ca="1" si="187"/>
        <v>#NUM!</v>
      </c>
      <c r="AY393" s="11" t="e">
        <f t="shared" ca="1" si="188"/>
        <v>#NUM!</v>
      </c>
      <c r="AZ393" s="9" t="e">
        <f t="shared" ca="1" si="163"/>
        <v>#NUM!</v>
      </c>
      <c r="BA393" s="9" t="e">
        <f t="shared" ca="1" si="164"/>
        <v>#NUM!</v>
      </c>
      <c r="BB393" s="10">
        <f>'[1]Monthly Prices'!D393</f>
        <v>0</v>
      </c>
      <c r="BC393" s="10">
        <f>'[1]Monthly Prices'!E393</f>
        <v>5</v>
      </c>
      <c r="BD393" s="10" t="e">
        <f>'[1]Monthly Prices'!F393</f>
        <v>#NUM!</v>
      </c>
    </row>
    <row r="394" spans="1:56" x14ac:dyDescent="0.2">
      <c r="A394" s="7">
        <v>48427</v>
      </c>
      <c r="B394" s="8">
        <f t="shared" si="201"/>
        <v>8</v>
      </c>
      <c r="C394" s="8">
        <f t="shared" si="202"/>
        <v>2032</v>
      </c>
      <c r="D394" s="11" t="e">
        <f t="shared" ca="1" si="189"/>
        <v>#NUM!</v>
      </c>
      <c r="E394" s="11" t="e">
        <f t="shared" ca="1" si="168"/>
        <v>#NUM!</v>
      </c>
      <c r="F394" s="11" t="e">
        <f t="shared" ca="1" si="169"/>
        <v>#NUM!</v>
      </c>
      <c r="G394" s="9" t="e">
        <f t="shared" ca="1" si="203"/>
        <v>#NUM!</v>
      </c>
      <c r="H394" s="9" t="e">
        <f t="shared" ca="1" si="152"/>
        <v>#NUM!</v>
      </c>
      <c r="I394" s="11" t="e">
        <f t="shared" ca="1" si="197"/>
        <v>#NUM!</v>
      </c>
      <c r="J394" s="11" t="e">
        <f t="shared" ca="1" si="170"/>
        <v>#NUM!</v>
      </c>
      <c r="K394" s="11" t="e">
        <f t="shared" ca="1" si="171"/>
        <v>#NUM!</v>
      </c>
      <c r="L394" s="9" t="e">
        <f t="shared" ca="1" si="153"/>
        <v>#NUM!</v>
      </c>
      <c r="M394" s="9" t="e">
        <f t="shared" ca="1" si="154"/>
        <v>#NUM!</v>
      </c>
      <c r="N394" s="11" t="e">
        <f t="shared" ca="1" si="198"/>
        <v>#DIV/0!</v>
      </c>
      <c r="O394" s="11" t="e">
        <f t="shared" ca="1" si="172"/>
        <v>#DIV/0!</v>
      </c>
      <c r="P394" s="11" t="e">
        <f t="shared" ca="1" si="173"/>
        <v>#DIV/0!</v>
      </c>
      <c r="Q394" s="9" t="e">
        <f t="shared" ca="1" si="199"/>
        <v>#DIV/0!</v>
      </c>
      <c r="R394" s="9" t="e">
        <f t="shared" ca="1" si="200"/>
        <v>#DIV/0!</v>
      </c>
      <c r="S394" s="11" t="e">
        <f t="shared" ca="1" si="190"/>
        <v>#DIV/0!</v>
      </c>
      <c r="T394" s="11" t="e">
        <f t="shared" ca="1" si="174"/>
        <v>#DIV/0!</v>
      </c>
      <c r="U394" s="11" t="e">
        <f t="shared" ca="1" si="175"/>
        <v>#DIV/0!</v>
      </c>
      <c r="V394" s="9" t="e">
        <f t="shared" ca="1" si="155"/>
        <v>#DIV/0!</v>
      </c>
      <c r="W394" s="9" t="e">
        <f t="shared" ca="1" si="156"/>
        <v>#DIV/0!</v>
      </c>
      <c r="X394" s="11" t="e">
        <f t="shared" ca="1" si="191"/>
        <v>#DIV/0!</v>
      </c>
      <c r="Y394" s="11" t="e">
        <f t="shared" ca="1" si="176"/>
        <v>#DIV/0!</v>
      </c>
      <c r="Z394" s="11" t="e">
        <f t="shared" ca="1" si="177"/>
        <v>#DIV/0!</v>
      </c>
      <c r="AA394" s="9" t="e">
        <f t="shared" ca="1" si="157"/>
        <v>#DIV/0!</v>
      </c>
      <c r="AB394" s="9" t="e">
        <f t="shared" ca="1" si="158"/>
        <v>#DIV/0!</v>
      </c>
      <c r="AC394" s="11" t="e">
        <f t="shared" ca="1" si="192"/>
        <v>#DIV/0!</v>
      </c>
      <c r="AD394" s="11" t="e">
        <f t="shared" ca="1" si="178"/>
        <v>#DIV/0!</v>
      </c>
      <c r="AE394" s="11" t="e">
        <f t="shared" ca="1" si="179"/>
        <v>#DIV/0!</v>
      </c>
      <c r="AF394" s="9" t="e">
        <f t="shared" ca="1" si="165"/>
        <v>#DIV/0!</v>
      </c>
      <c r="AG394" s="9" t="e">
        <f t="shared" ca="1" si="166"/>
        <v>#DIV/0!</v>
      </c>
      <c r="AH394" s="11" t="e">
        <f t="shared" ca="1" si="193"/>
        <v>#NUM!</v>
      </c>
      <c r="AI394" s="11" t="e">
        <f t="shared" ca="1" si="180"/>
        <v>#NUM!</v>
      </c>
      <c r="AJ394" s="11" t="e">
        <f t="shared" ca="1" si="181"/>
        <v>#NUM!</v>
      </c>
      <c r="AK394" s="9" t="e">
        <f t="shared" ca="1" si="182"/>
        <v>#NUM!</v>
      </c>
      <c r="AL394" s="9" t="e">
        <f t="shared" ca="1" si="167"/>
        <v>#NUM!</v>
      </c>
      <c r="AM394" s="11" t="e">
        <f t="shared" ca="1" si="194"/>
        <v>#NUM!</v>
      </c>
      <c r="AN394" s="11" t="e">
        <f t="shared" ca="1" si="183"/>
        <v>#NUM!</v>
      </c>
      <c r="AO394" s="11" t="e">
        <f t="shared" ca="1" si="184"/>
        <v>#NUM!</v>
      </c>
      <c r="AP394" s="9" t="e">
        <f t="shared" ca="1" si="159"/>
        <v>#NUM!</v>
      </c>
      <c r="AQ394" s="9" t="e">
        <f t="shared" ca="1" si="160"/>
        <v>#NUM!</v>
      </c>
      <c r="AR394" s="11" t="e">
        <f t="shared" ca="1" si="195"/>
        <v>#NUM!</v>
      </c>
      <c r="AS394" s="11" t="e">
        <f t="shared" ca="1" si="185"/>
        <v>#NUM!</v>
      </c>
      <c r="AT394" s="11" t="e">
        <f t="shared" ca="1" si="186"/>
        <v>#NUM!</v>
      </c>
      <c r="AU394" s="9" t="e">
        <f t="shared" ca="1" si="161"/>
        <v>#NUM!</v>
      </c>
      <c r="AV394" s="9" t="e">
        <f t="shared" ca="1" si="162"/>
        <v>#NUM!</v>
      </c>
      <c r="AW394" s="11" t="e">
        <f t="shared" ca="1" si="196"/>
        <v>#NUM!</v>
      </c>
      <c r="AX394" s="11" t="e">
        <f t="shared" ca="1" si="187"/>
        <v>#NUM!</v>
      </c>
      <c r="AY394" s="11" t="e">
        <f t="shared" ca="1" si="188"/>
        <v>#NUM!</v>
      </c>
      <c r="AZ394" s="9" t="e">
        <f t="shared" ca="1" si="163"/>
        <v>#NUM!</v>
      </c>
      <c r="BA394" s="9" t="e">
        <f t="shared" ca="1" si="164"/>
        <v>#NUM!</v>
      </c>
      <c r="BB394" s="10">
        <f>'[1]Monthly Prices'!D394</f>
        <v>0</v>
      </c>
      <c r="BC394" s="10">
        <f>'[1]Monthly Prices'!E394</f>
        <v>3</v>
      </c>
      <c r="BD394" s="10" t="e">
        <f>'[1]Monthly Prices'!F394</f>
        <v>#NUM!</v>
      </c>
    </row>
    <row r="395" spans="1:56" x14ac:dyDescent="0.2">
      <c r="A395" s="7">
        <v>48458</v>
      </c>
      <c r="B395" s="8">
        <f t="shared" si="201"/>
        <v>9</v>
      </c>
      <c r="C395" s="8">
        <f t="shared" si="202"/>
        <v>2032</v>
      </c>
      <c r="D395" s="11" t="e">
        <f t="shared" ca="1" si="189"/>
        <v>#NUM!</v>
      </c>
      <c r="E395" s="11" t="e">
        <f t="shared" ca="1" si="168"/>
        <v>#NUM!</v>
      </c>
      <c r="F395" s="11" t="e">
        <f t="shared" ca="1" si="169"/>
        <v>#NUM!</v>
      </c>
      <c r="G395" s="9" t="e">
        <f t="shared" ca="1" si="203"/>
        <v>#NUM!</v>
      </c>
      <c r="H395" s="9" t="e">
        <f t="shared" ref="H395:H458" ca="1" si="204">F395-D395</f>
        <v>#NUM!</v>
      </c>
      <c r="I395" s="11" t="e">
        <f t="shared" ca="1" si="197"/>
        <v>#NUM!</v>
      </c>
      <c r="J395" s="11" t="e">
        <f t="shared" ca="1" si="170"/>
        <v>#NUM!</v>
      </c>
      <c r="K395" s="11" t="e">
        <f t="shared" ca="1" si="171"/>
        <v>#NUM!</v>
      </c>
      <c r="L395" s="9" t="e">
        <f t="shared" ref="L395:L458" ca="1" si="205">J395-I395</f>
        <v>#NUM!</v>
      </c>
      <c r="M395" s="9" t="e">
        <f t="shared" ref="M395:M458" ca="1" si="206">K395-I395</f>
        <v>#NUM!</v>
      </c>
      <c r="N395" s="11" t="e">
        <f t="shared" ca="1" si="198"/>
        <v>#DIV/0!</v>
      </c>
      <c r="O395" s="11" t="e">
        <f t="shared" ca="1" si="172"/>
        <v>#DIV/0!</v>
      </c>
      <c r="P395" s="11" t="e">
        <f t="shared" ca="1" si="173"/>
        <v>#DIV/0!</v>
      </c>
      <c r="Q395" s="9" t="e">
        <f t="shared" ca="1" si="199"/>
        <v>#DIV/0!</v>
      </c>
      <c r="R395" s="9" t="e">
        <f t="shared" ca="1" si="200"/>
        <v>#DIV/0!</v>
      </c>
      <c r="S395" s="11" t="e">
        <f t="shared" ca="1" si="190"/>
        <v>#DIV/0!</v>
      </c>
      <c r="T395" s="11" t="e">
        <f t="shared" ca="1" si="174"/>
        <v>#DIV/0!</v>
      </c>
      <c r="U395" s="11" t="e">
        <f t="shared" ca="1" si="175"/>
        <v>#DIV/0!</v>
      </c>
      <c r="V395" s="9" t="e">
        <f t="shared" ca="1" si="155"/>
        <v>#DIV/0!</v>
      </c>
      <c r="W395" s="9" t="e">
        <f t="shared" ca="1" si="156"/>
        <v>#DIV/0!</v>
      </c>
      <c r="X395" s="11" t="e">
        <f t="shared" ca="1" si="191"/>
        <v>#DIV/0!</v>
      </c>
      <c r="Y395" s="11" t="e">
        <f t="shared" ca="1" si="176"/>
        <v>#DIV/0!</v>
      </c>
      <c r="Z395" s="11" t="e">
        <f t="shared" ca="1" si="177"/>
        <v>#DIV/0!</v>
      </c>
      <c r="AA395" s="9" t="e">
        <f t="shared" ca="1" si="157"/>
        <v>#DIV/0!</v>
      </c>
      <c r="AB395" s="9" t="e">
        <f t="shared" ca="1" si="158"/>
        <v>#DIV/0!</v>
      </c>
      <c r="AC395" s="11" t="e">
        <f t="shared" ca="1" si="192"/>
        <v>#DIV/0!</v>
      </c>
      <c r="AD395" s="11" t="e">
        <f t="shared" ca="1" si="178"/>
        <v>#DIV/0!</v>
      </c>
      <c r="AE395" s="11" t="e">
        <f t="shared" ca="1" si="179"/>
        <v>#DIV/0!</v>
      </c>
      <c r="AF395" s="9" t="e">
        <f t="shared" ca="1" si="165"/>
        <v>#DIV/0!</v>
      </c>
      <c r="AG395" s="9" t="e">
        <f t="shared" ca="1" si="166"/>
        <v>#DIV/0!</v>
      </c>
      <c r="AH395" s="11" t="e">
        <f t="shared" ca="1" si="193"/>
        <v>#NUM!</v>
      </c>
      <c r="AI395" s="11" t="e">
        <f t="shared" ca="1" si="180"/>
        <v>#NUM!</v>
      </c>
      <c r="AJ395" s="11" t="e">
        <f t="shared" ca="1" si="181"/>
        <v>#NUM!</v>
      </c>
      <c r="AK395" s="9" t="e">
        <f t="shared" ca="1" si="182"/>
        <v>#NUM!</v>
      </c>
      <c r="AL395" s="9" t="e">
        <f t="shared" ca="1" si="167"/>
        <v>#NUM!</v>
      </c>
      <c r="AM395" s="11" t="e">
        <f t="shared" ca="1" si="194"/>
        <v>#NUM!</v>
      </c>
      <c r="AN395" s="11" t="e">
        <f t="shared" ca="1" si="183"/>
        <v>#NUM!</v>
      </c>
      <c r="AO395" s="11" t="e">
        <f t="shared" ca="1" si="184"/>
        <v>#NUM!</v>
      </c>
      <c r="AP395" s="9" t="e">
        <f t="shared" ca="1" si="159"/>
        <v>#NUM!</v>
      </c>
      <c r="AQ395" s="9" t="e">
        <f t="shared" ca="1" si="160"/>
        <v>#NUM!</v>
      </c>
      <c r="AR395" s="11" t="e">
        <f t="shared" ca="1" si="195"/>
        <v>#NUM!</v>
      </c>
      <c r="AS395" s="11" t="e">
        <f t="shared" ca="1" si="185"/>
        <v>#NUM!</v>
      </c>
      <c r="AT395" s="11" t="e">
        <f t="shared" ca="1" si="186"/>
        <v>#NUM!</v>
      </c>
      <c r="AU395" s="9" t="e">
        <f t="shared" ca="1" si="161"/>
        <v>#NUM!</v>
      </c>
      <c r="AV395" s="9" t="e">
        <f t="shared" ca="1" si="162"/>
        <v>#NUM!</v>
      </c>
      <c r="AW395" s="11" t="e">
        <f t="shared" ca="1" si="196"/>
        <v>#NUM!</v>
      </c>
      <c r="AX395" s="11" t="e">
        <f t="shared" ca="1" si="187"/>
        <v>#NUM!</v>
      </c>
      <c r="AY395" s="11" t="e">
        <f t="shared" ca="1" si="188"/>
        <v>#NUM!</v>
      </c>
      <c r="AZ395" s="9" t="e">
        <f t="shared" ca="1" si="163"/>
        <v>#NUM!</v>
      </c>
      <c r="BA395" s="9" t="e">
        <f t="shared" ca="1" si="164"/>
        <v>#NUM!</v>
      </c>
      <c r="BB395" s="10">
        <f>'[1]Monthly Prices'!D395</f>
        <v>0</v>
      </c>
      <c r="BC395" s="10">
        <f>'[1]Monthly Prices'!E395</f>
        <v>3</v>
      </c>
      <c r="BD395" s="10" t="e">
        <f>'[1]Monthly Prices'!F395</f>
        <v>#NUM!</v>
      </c>
    </row>
    <row r="396" spans="1:56" x14ac:dyDescent="0.2">
      <c r="A396" s="7">
        <v>48488</v>
      </c>
      <c r="B396" s="8">
        <f t="shared" si="201"/>
        <v>10</v>
      </c>
      <c r="C396" s="8">
        <f t="shared" si="202"/>
        <v>2032</v>
      </c>
      <c r="D396" s="11" t="e">
        <f t="shared" ca="1" si="189"/>
        <v>#NUM!</v>
      </c>
      <c r="E396" s="11" t="e">
        <f t="shared" ca="1" si="168"/>
        <v>#NUM!</v>
      </c>
      <c r="F396" s="11" t="e">
        <f t="shared" ca="1" si="169"/>
        <v>#NUM!</v>
      </c>
      <c r="G396" s="9" t="e">
        <f t="shared" ca="1" si="203"/>
        <v>#NUM!</v>
      </c>
      <c r="H396" s="9" t="e">
        <f t="shared" ca="1" si="204"/>
        <v>#NUM!</v>
      </c>
      <c r="I396" s="11" t="e">
        <f t="shared" ca="1" si="197"/>
        <v>#NUM!</v>
      </c>
      <c r="J396" s="11" t="e">
        <f t="shared" ca="1" si="170"/>
        <v>#NUM!</v>
      </c>
      <c r="K396" s="11" t="e">
        <f t="shared" ca="1" si="171"/>
        <v>#NUM!</v>
      </c>
      <c r="L396" s="9" t="e">
        <f t="shared" ca="1" si="205"/>
        <v>#NUM!</v>
      </c>
      <c r="M396" s="9" t="e">
        <f t="shared" ca="1" si="206"/>
        <v>#NUM!</v>
      </c>
      <c r="N396" s="11" t="e">
        <f t="shared" ca="1" si="198"/>
        <v>#DIV/0!</v>
      </c>
      <c r="O396" s="11" t="e">
        <f t="shared" ca="1" si="172"/>
        <v>#DIV/0!</v>
      </c>
      <c r="P396" s="11" t="e">
        <f t="shared" ca="1" si="173"/>
        <v>#DIV/0!</v>
      </c>
      <c r="Q396" s="9" t="e">
        <f t="shared" ca="1" si="199"/>
        <v>#DIV/0!</v>
      </c>
      <c r="R396" s="9" t="e">
        <f t="shared" ca="1" si="200"/>
        <v>#DIV/0!</v>
      </c>
      <c r="S396" s="11" t="e">
        <f t="shared" ca="1" si="190"/>
        <v>#DIV/0!</v>
      </c>
      <c r="T396" s="11" t="e">
        <f t="shared" ca="1" si="174"/>
        <v>#DIV/0!</v>
      </c>
      <c r="U396" s="11" t="e">
        <f t="shared" ca="1" si="175"/>
        <v>#DIV/0!</v>
      </c>
      <c r="V396" s="9" t="e">
        <f t="shared" ca="1" si="155"/>
        <v>#DIV/0!</v>
      </c>
      <c r="W396" s="9" t="e">
        <f t="shared" ca="1" si="156"/>
        <v>#DIV/0!</v>
      </c>
      <c r="X396" s="11" t="e">
        <f t="shared" ca="1" si="191"/>
        <v>#DIV/0!</v>
      </c>
      <c r="Y396" s="11" t="e">
        <f t="shared" ca="1" si="176"/>
        <v>#DIV/0!</v>
      </c>
      <c r="Z396" s="11" t="e">
        <f t="shared" ca="1" si="177"/>
        <v>#DIV/0!</v>
      </c>
      <c r="AA396" s="9" t="e">
        <f t="shared" ca="1" si="157"/>
        <v>#DIV/0!</v>
      </c>
      <c r="AB396" s="9" t="e">
        <f t="shared" ca="1" si="158"/>
        <v>#DIV/0!</v>
      </c>
      <c r="AC396" s="11" t="e">
        <f t="shared" ca="1" si="192"/>
        <v>#DIV/0!</v>
      </c>
      <c r="AD396" s="11" t="e">
        <f t="shared" ca="1" si="178"/>
        <v>#DIV/0!</v>
      </c>
      <c r="AE396" s="11" t="e">
        <f t="shared" ca="1" si="179"/>
        <v>#DIV/0!</v>
      </c>
      <c r="AF396" s="9" t="e">
        <f t="shared" ca="1" si="165"/>
        <v>#DIV/0!</v>
      </c>
      <c r="AG396" s="9" t="e">
        <f t="shared" ca="1" si="166"/>
        <v>#DIV/0!</v>
      </c>
      <c r="AH396" s="11" t="e">
        <f t="shared" ca="1" si="193"/>
        <v>#NUM!</v>
      </c>
      <c r="AI396" s="11" t="e">
        <f t="shared" ca="1" si="180"/>
        <v>#NUM!</v>
      </c>
      <c r="AJ396" s="11" t="e">
        <f t="shared" ca="1" si="181"/>
        <v>#NUM!</v>
      </c>
      <c r="AK396" s="9" t="e">
        <f t="shared" ca="1" si="182"/>
        <v>#NUM!</v>
      </c>
      <c r="AL396" s="9" t="e">
        <f t="shared" ca="1" si="167"/>
        <v>#NUM!</v>
      </c>
      <c r="AM396" s="11" t="e">
        <f t="shared" ca="1" si="194"/>
        <v>#NUM!</v>
      </c>
      <c r="AN396" s="11" t="e">
        <f t="shared" ca="1" si="183"/>
        <v>#NUM!</v>
      </c>
      <c r="AO396" s="11" t="e">
        <f t="shared" ca="1" si="184"/>
        <v>#NUM!</v>
      </c>
      <c r="AP396" s="9" t="e">
        <f t="shared" ca="1" si="159"/>
        <v>#NUM!</v>
      </c>
      <c r="AQ396" s="9" t="e">
        <f t="shared" ca="1" si="160"/>
        <v>#NUM!</v>
      </c>
      <c r="AR396" s="11" t="e">
        <f t="shared" ca="1" si="195"/>
        <v>#NUM!</v>
      </c>
      <c r="AS396" s="11" t="e">
        <f t="shared" ca="1" si="185"/>
        <v>#NUM!</v>
      </c>
      <c r="AT396" s="11" t="e">
        <f t="shared" ca="1" si="186"/>
        <v>#NUM!</v>
      </c>
      <c r="AU396" s="9" t="e">
        <f t="shared" ca="1" si="161"/>
        <v>#NUM!</v>
      </c>
      <c r="AV396" s="9" t="e">
        <f t="shared" ca="1" si="162"/>
        <v>#NUM!</v>
      </c>
      <c r="AW396" s="11" t="e">
        <f t="shared" ca="1" si="196"/>
        <v>#NUM!</v>
      </c>
      <c r="AX396" s="11" t="e">
        <f t="shared" ca="1" si="187"/>
        <v>#NUM!</v>
      </c>
      <c r="AY396" s="11" t="e">
        <f t="shared" ca="1" si="188"/>
        <v>#NUM!</v>
      </c>
      <c r="AZ396" s="9" t="e">
        <f t="shared" ca="1" si="163"/>
        <v>#NUM!</v>
      </c>
      <c r="BA396" s="9" t="e">
        <f t="shared" ca="1" si="164"/>
        <v>#NUM!</v>
      </c>
      <c r="BB396" s="10">
        <f>'[1]Monthly Prices'!D396</f>
        <v>0</v>
      </c>
      <c r="BC396" s="10">
        <f>'[1]Monthly Prices'!E396</f>
        <v>3</v>
      </c>
      <c r="BD396" s="10" t="e">
        <f>'[1]Monthly Prices'!F396</f>
        <v>#NUM!</v>
      </c>
    </row>
    <row r="397" spans="1:56" x14ac:dyDescent="0.2">
      <c r="A397" s="7">
        <v>48519</v>
      </c>
      <c r="B397" s="8">
        <f t="shared" si="201"/>
        <v>11</v>
      </c>
      <c r="C397" s="8">
        <f t="shared" si="202"/>
        <v>2032</v>
      </c>
      <c r="D397" s="11" t="e">
        <f t="shared" ca="1" si="189"/>
        <v>#NUM!</v>
      </c>
      <c r="E397" s="11" t="e">
        <f t="shared" ca="1" si="168"/>
        <v>#NUM!</v>
      </c>
      <c r="F397" s="11" t="e">
        <f t="shared" ca="1" si="169"/>
        <v>#NUM!</v>
      </c>
      <c r="G397" s="9" t="e">
        <f t="shared" ca="1" si="203"/>
        <v>#NUM!</v>
      </c>
      <c r="H397" s="9" t="e">
        <f t="shared" ca="1" si="204"/>
        <v>#NUM!</v>
      </c>
      <c r="I397" s="11" t="e">
        <f t="shared" ca="1" si="197"/>
        <v>#NUM!</v>
      </c>
      <c r="J397" s="11" t="e">
        <f t="shared" ca="1" si="170"/>
        <v>#NUM!</v>
      </c>
      <c r="K397" s="11" t="e">
        <f t="shared" ca="1" si="171"/>
        <v>#NUM!</v>
      </c>
      <c r="L397" s="9" t="e">
        <f t="shared" ca="1" si="205"/>
        <v>#NUM!</v>
      </c>
      <c r="M397" s="9" t="e">
        <f t="shared" ca="1" si="206"/>
        <v>#NUM!</v>
      </c>
      <c r="N397" s="11" t="e">
        <f t="shared" ca="1" si="198"/>
        <v>#DIV/0!</v>
      </c>
      <c r="O397" s="11" t="e">
        <f t="shared" ca="1" si="172"/>
        <v>#DIV/0!</v>
      </c>
      <c r="P397" s="11" t="e">
        <f t="shared" ca="1" si="173"/>
        <v>#DIV/0!</v>
      </c>
      <c r="Q397" s="9" t="e">
        <f t="shared" ca="1" si="199"/>
        <v>#DIV/0!</v>
      </c>
      <c r="R397" s="9" t="e">
        <f t="shared" ca="1" si="200"/>
        <v>#DIV/0!</v>
      </c>
      <c r="S397" s="11" t="e">
        <f t="shared" ca="1" si="190"/>
        <v>#DIV/0!</v>
      </c>
      <c r="T397" s="11" t="e">
        <f t="shared" ca="1" si="174"/>
        <v>#DIV/0!</v>
      </c>
      <c r="U397" s="11" t="e">
        <f t="shared" ca="1" si="175"/>
        <v>#DIV/0!</v>
      </c>
      <c r="V397" s="9" t="e">
        <f t="shared" ca="1" si="155"/>
        <v>#DIV/0!</v>
      </c>
      <c r="W397" s="9" t="e">
        <f t="shared" ca="1" si="156"/>
        <v>#DIV/0!</v>
      </c>
      <c r="X397" s="11" t="e">
        <f t="shared" ca="1" si="191"/>
        <v>#DIV/0!</v>
      </c>
      <c r="Y397" s="11" t="e">
        <f t="shared" ca="1" si="176"/>
        <v>#DIV/0!</v>
      </c>
      <c r="Z397" s="11" t="e">
        <f t="shared" ca="1" si="177"/>
        <v>#DIV/0!</v>
      </c>
      <c r="AA397" s="9" t="e">
        <f t="shared" ca="1" si="157"/>
        <v>#DIV/0!</v>
      </c>
      <c r="AB397" s="9" t="e">
        <f t="shared" ca="1" si="158"/>
        <v>#DIV/0!</v>
      </c>
      <c r="AC397" s="11" t="e">
        <f t="shared" ca="1" si="192"/>
        <v>#DIV/0!</v>
      </c>
      <c r="AD397" s="11" t="e">
        <f t="shared" ca="1" si="178"/>
        <v>#DIV/0!</v>
      </c>
      <c r="AE397" s="11" t="e">
        <f t="shared" ca="1" si="179"/>
        <v>#DIV/0!</v>
      </c>
      <c r="AF397" s="9" t="e">
        <f t="shared" ca="1" si="165"/>
        <v>#DIV/0!</v>
      </c>
      <c r="AG397" s="9" t="e">
        <f t="shared" ca="1" si="166"/>
        <v>#DIV/0!</v>
      </c>
      <c r="AH397" s="11" t="e">
        <f t="shared" ca="1" si="193"/>
        <v>#NUM!</v>
      </c>
      <c r="AI397" s="11" t="e">
        <f t="shared" ca="1" si="180"/>
        <v>#NUM!</v>
      </c>
      <c r="AJ397" s="11" t="e">
        <f t="shared" ca="1" si="181"/>
        <v>#NUM!</v>
      </c>
      <c r="AK397" s="9" t="e">
        <f t="shared" ca="1" si="182"/>
        <v>#NUM!</v>
      </c>
      <c r="AL397" s="9" t="e">
        <f t="shared" ca="1" si="167"/>
        <v>#NUM!</v>
      </c>
      <c r="AM397" s="11" t="e">
        <f t="shared" ca="1" si="194"/>
        <v>#NUM!</v>
      </c>
      <c r="AN397" s="11" t="e">
        <f t="shared" ca="1" si="183"/>
        <v>#NUM!</v>
      </c>
      <c r="AO397" s="11" t="e">
        <f t="shared" ca="1" si="184"/>
        <v>#NUM!</v>
      </c>
      <c r="AP397" s="9" t="e">
        <f t="shared" ca="1" si="159"/>
        <v>#NUM!</v>
      </c>
      <c r="AQ397" s="9" t="e">
        <f t="shared" ca="1" si="160"/>
        <v>#NUM!</v>
      </c>
      <c r="AR397" s="11" t="e">
        <f t="shared" ca="1" si="195"/>
        <v>#NUM!</v>
      </c>
      <c r="AS397" s="11" t="e">
        <f t="shared" ca="1" si="185"/>
        <v>#NUM!</v>
      </c>
      <c r="AT397" s="11" t="e">
        <f t="shared" ca="1" si="186"/>
        <v>#NUM!</v>
      </c>
      <c r="AU397" s="9" t="e">
        <f t="shared" ca="1" si="161"/>
        <v>#NUM!</v>
      </c>
      <c r="AV397" s="9" t="e">
        <f t="shared" ca="1" si="162"/>
        <v>#NUM!</v>
      </c>
      <c r="AW397" s="11" t="e">
        <f t="shared" ca="1" si="196"/>
        <v>#NUM!</v>
      </c>
      <c r="AX397" s="11" t="e">
        <f t="shared" ca="1" si="187"/>
        <v>#NUM!</v>
      </c>
      <c r="AY397" s="11" t="e">
        <f t="shared" ca="1" si="188"/>
        <v>#NUM!</v>
      </c>
      <c r="AZ397" s="9" t="e">
        <f t="shared" ca="1" si="163"/>
        <v>#NUM!</v>
      </c>
      <c r="BA397" s="9" t="e">
        <f t="shared" ca="1" si="164"/>
        <v>#NUM!</v>
      </c>
      <c r="BB397" s="10">
        <f>'[1]Monthly Prices'!D397</f>
        <v>0</v>
      </c>
      <c r="BC397" s="10">
        <f>'[1]Monthly Prices'!E397</f>
        <v>3</v>
      </c>
      <c r="BD397" s="10" t="e">
        <f>'[1]Monthly Prices'!F397</f>
        <v>#NUM!</v>
      </c>
    </row>
    <row r="398" spans="1:56" x14ac:dyDescent="0.2">
      <c r="A398" s="7">
        <v>48549</v>
      </c>
      <c r="B398" s="8">
        <f t="shared" si="201"/>
        <v>12</v>
      </c>
      <c r="C398" s="8">
        <f t="shared" si="202"/>
        <v>2032</v>
      </c>
      <c r="D398" s="11" t="e">
        <f t="shared" ca="1" si="189"/>
        <v>#NUM!</v>
      </c>
      <c r="E398" s="11" t="e">
        <f t="shared" ca="1" si="168"/>
        <v>#NUM!</v>
      </c>
      <c r="F398" s="11" t="e">
        <f t="shared" ca="1" si="169"/>
        <v>#NUM!</v>
      </c>
      <c r="G398" s="9" t="e">
        <f t="shared" ca="1" si="203"/>
        <v>#NUM!</v>
      </c>
      <c r="H398" s="9" t="e">
        <f t="shared" ca="1" si="204"/>
        <v>#NUM!</v>
      </c>
      <c r="I398" s="11" t="e">
        <f t="shared" ca="1" si="197"/>
        <v>#NUM!</v>
      </c>
      <c r="J398" s="11" t="e">
        <f t="shared" ca="1" si="170"/>
        <v>#NUM!</v>
      </c>
      <c r="K398" s="11" t="e">
        <f t="shared" ca="1" si="171"/>
        <v>#NUM!</v>
      </c>
      <c r="L398" s="9" t="e">
        <f t="shared" ca="1" si="205"/>
        <v>#NUM!</v>
      </c>
      <c r="M398" s="9" t="e">
        <f t="shared" ca="1" si="206"/>
        <v>#NUM!</v>
      </c>
      <c r="N398" s="11" t="e">
        <f t="shared" ca="1" si="198"/>
        <v>#DIV/0!</v>
      </c>
      <c r="O398" s="11" t="e">
        <f t="shared" ca="1" si="172"/>
        <v>#DIV/0!</v>
      </c>
      <c r="P398" s="11" t="e">
        <f t="shared" ca="1" si="173"/>
        <v>#DIV/0!</v>
      </c>
      <c r="Q398" s="9" t="e">
        <f t="shared" ca="1" si="199"/>
        <v>#DIV/0!</v>
      </c>
      <c r="R398" s="9" t="e">
        <f t="shared" ca="1" si="200"/>
        <v>#DIV/0!</v>
      </c>
      <c r="S398" s="11" t="e">
        <f t="shared" ca="1" si="190"/>
        <v>#DIV/0!</v>
      </c>
      <c r="T398" s="11" t="e">
        <f t="shared" ca="1" si="174"/>
        <v>#DIV/0!</v>
      </c>
      <c r="U398" s="11" t="e">
        <f t="shared" ca="1" si="175"/>
        <v>#DIV/0!</v>
      </c>
      <c r="V398" s="9" t="e">
        <f t="shared" ca="1" si="155"/>
        <v>#DIV/0!</v>
      </c>
      <c r="W398" s="9" t="e">
        <f t="shared" ca="1" si="156"/>
        <v>#DIV/0!</v>
      </c>
      <c r="X398" s="11" t="e">
        <f t="shared" ca="1" si="191"/>
        <v>#DIV/0!</v>
      </c>
      <c r="Y398" s="11" t="e">
        <f t="shared" ca="1" si="176"/>
        <v>#DIV/0!</v>
      </c>
      <c r="Z398" s="11" t="e">
        <f t="shared" ca="1" si="177"/>
        <v>#DIV/0!</v>
      </c>
      <c r="AA398" s="9" t="e">
        <f t="shared" ca="1" si="157"/>
        <v>#DIV/0!</v>
      </c>
      <c r="AB398" s="9" t="e">
        <f t="shared" ca="1" si="158"/>
        <v>#DIV/0!</v>
      </c>
      <c r="AC398" s="11" t="e">
        <f t="shared" ca="1" si="192"/>
        <v>#DIV/0!</v>
      </c>
      <c r="AD398" s="11" t="e">
        <f t="shared" ca="1" si="178"/>
        <v>#DIV/0!</v>
      </c>
      <c r="AE398" s="11" t="e">
        <f t="shared" ca="1" si="179"/>
        <v>#DIV/0!</v>
      </c>
      <c r="AF398" s="9" t="e">
        <f t="shared" ca="1" si="165"/>
        <v>#DIV/0!</v>
      </c>
      <c r="AG398" s="9" t="e">
        <f t="shared" ca="1" si="166"/>
        <v>#DIV/0!</v>
      </c>
      <c r="AH398" s="11" t="e">
        <f t="shared" ca="1" si="193"/>
        <v>#NUM!</v>
      </c>
      <c r="AI398" s="11" t="e">
        <f t="shared" ca="1" si="180"/>
        <v>#NUM!</v>
      </c>
      <c r="AJ398" s="11" t="e">
        <f t="shared" ca="1" si="181"/>
        <v>#NUM!</v>
      </c>
      <c r="AK398" s="9" t="e">
        <f t="shared" ca="1" si="182"/>
        <v>#NUM!</v>
      </c>
      <c r="AL398" s="9" t="e">
        <f t="shared" ca="1" si="167"/>
        <v>#NUM!</v>
      </c>
      <c r="AM398" s="11" t="e">
        <f t="shared" ca="1" si="194"/>
        <v>#NUM!</v>
      </c>
      <c r="AN398" s="11" t="e">
        <f t="shared" ca="1" si="183"/>
        <v>#NUM!</v>
      </c>
      <c r="AO398" s="11" t="e">
        <f t="shared" ca="1" si="184"/>
        <v>#NUM!</v>
      </c>
      <c r="AP398" s="9" t="e">
        <f t="shared" ca="1" si="159"/>
        <v>#NUM!</v>
      </c>
      <c r="AQ398" s="9" t="e">
        <f t="shared" ca="1" si="160"/>
        <v>#NUM!</v>
      </c>
      <c r="AR398" s="11" t="e">
        <f t="shared" ca="1" si="195"/>
        <v>#NUM!</v>
      </c>
      <c r="AS398" s="11" t="e">
        <f t="shared" ca="1" si="185"/>
        <v>#NUM!</v>
      </c>
      <c r="AT398" s="11" t="e">
        <f t="shared" ca="1" si="186"/>
        <v>#NUM!</v>
      </c>
      <c r="AU398" s="9" t="e">
        <f t="shared" ca="1" si="161"/>
        <v>#NUM!</v>
      </c>
      <c r="AV398" s="9" t="e">
        <f t="shared" ca="1" si="162"/>
        <v>#NUM!</v>
      </c>
      <c r="AW398" s="11" t="e">
        <f t="shared" ca="1" si="196"/>
        <v>#NUM!</v>
      </c>
      <c r="AX398" s="11" t="e">
        <f t="shared" ca="1" si="187"/>
        <v>#NUM!</v>
      </c>
      <c r="AY398" s="11" t="e">
        <f t="shared" ca="1" si="188"/>
        <v>#NUM!</v>
      </c>
      <c r="AZ398" s="9" t="e">
        <f t="shared" ca="1" si="163"/>
        <v>#NUM!</v>
      </c>
      <c r="BA398" s="9" t="e">
        <f t="shared" ca="1" si="164"/>
        <v>#NUM!</v>
      </c>
      <c r="BB398" s="10">
        <f>'[1]Monthly Prices'!D398</f>
        <v>0</v>
      </c>
      <c r="BC398" s="10">
        <f>'[1]Monthly Prices'!E398</f>
        <v>3.25</v>
      </c>
      <c r="BD398" s="10" t="e">
        <f>'[1]Monthly Prices'!F398</f>
        <v>#NUM!</v>
      </c>
    </row>
    <row r="399" spans="1:56" x14ac:dyDescent="0.2">
      <c r="A399" s="7">
        <v>48580</v>
      </c>
      <c r="B399" s="8">
        <f t="shared" si="201"/>
        <v>1</v>
      </c>
      <c r="C399" s="8">
        <f t="shared" si="202"/>
        <v>2033</v>
      </c>
      <c r="D399" s="11" t="e">
        <f t="shared" ca="1" si="189"/>
        <v>#NUM!</v>
      </c>
      <c r="E399" s="11" t="e">
        <f t="shared" ca="1" si="168"/>
        <v>#NUM!</v>
      </c>
      <c r="F399" s="11" t="e">
        <f t="shared" ca="1" si="169"/>
        <v>#NUM!</v>
      </c>
      <c r="G399" s="9" t="e">
        <f t="shared" ca="1" si="203"/>
        <v>#NUM!</v>
      </c>
      <c r="H399" s="9" t="e">
        <f t="shared" ca="1" si="204"/>
        <v>#NUM!</v>
      </c>
      <c r="I399" s="11" t="e">
        <f t="shared" ca="1" si="197"/>
        <v>#NUM!</v>
      </c>
      <c r="J399" s="11" t="e">
        <f t="shared" ca="1" si="170"/>
        <v>#NUM!</v>
      </c>
      <c r="K399" s="11" t="e">
        <f t="shared" ca="1" si="171"/>
        <v>#NUM!</v>
      </c>
      <c r="L399" s="9" t="e">
        <f t="shared" ca="1" si="205"/>
        <v>#NUM!</v>
      </c>
      <c r="M399" s="9" t="e">
        <f t="shared" ca="1" si="206"/>
        <v>#NUM!</v>
      </c>
      <c r="N399" s="11" t="e">
        <f t="shared" ca="1" si="198"/>
        <v>#DIV/0!</v>
      </c>
      <c r="O399" s="11" t="e">
        <f t="shared" ca="1" si="172"/>
        <v>#DIV/0!</v>
      </c>
      <c r="P399" s="11" t="e">
        <f t="shared" ca="1" si="173"/>
        <v>#DIV/0!</v>
      </c>
      <c r="Q399" s="9" t="e">
        <f t="shared" ca="1" si="199"/>
        <v>#DIV/0!</v>
      </c>
      <c r="R399" s="9" t="e">
        <f t="shared" ca="1" si="200"/>
        <v>#DIV/0!</v>
      </c>
      <c r="S399" s="11" t="e">
        <f t="shared" ca="1" si="190"/>
        <v>#DIV/0!</v>
      </c>
      <c r="T399" s="11" t="e">
        <f t="shared" ca="1" si="174"/>
        <v>#DIV/0!</v>
      </c>
      <c r="U399" s="11" t="e">
        <f t="shared" ca="1" si="175"/>
        <v>#DIV/0!</v>
      </c>
      <c r="V399" s="9" t="e">
        <f t="shared" ca="1" si="155"/>
        <v>#DIV/0!</v>
      </c>
      <c r="W399" s="9" t="e">
        <f t="shared" ca="1" si="156"/>
        <v>#DIV/0!</v>
      </c>
      <c r="X399" s="11" t="e">
        <f t="shared" ca="1" si="191"/>
        <v>#DIV/0!</v>
      </c>
      <c r="Y399" s="11" t="e">
        <f t="shared" ca="1" si="176"/>
        <v>#DIV/0!</v>
      </c>
      <c r="Z399" s="11" t="e">
        <f t="shared" ca="1" si="177"/>
        <v>#DIV/0!</v>
      </c>
      <c r="AA399" s="9" t="e">
        <f t="shared" ca="1" si="157"/>
        <v>#DIV/0!</v>
      </c>
      <c r="AB399" s="9" t="e">
        <f t="shared" ca="1" si="158"/>
        <v>#DIV/0!</v>
      </c>
      <c r="AC399" s="11" t="e">
        <f t="shared" ca="1" si="192"/>
        <v>#DIV/0!</v>
      </c>
      <c r="AD399" s="11" t="e">
        <f t="shared" ca="1" si="178"/>
        <v>#DIV/0!</v>
      </c>
      <c r="AE399" s="11" t="e">
        <f t="shared" ca="1" si="179"/>
        <v>#DIV/0!</v>
      </c>
      <c r="AF399" s="9" t="e">
        <f t="shared" ca="1" si="165"/>
        <v>#DIV/0!</v>
      </c>
      <c r="AG399" s="9" t="e">
        <f t="shared" ca="1" si="166"/>
        <v>#DIV/0!</v>
      </c>
      <c r="AH399" s="11" t="e">
        <f t="shared" ca="1" si="193"/>
        <v>#NUM!</v>
      </c>
      <c r="AI399" s="11" t="e">
        <f t="shared" ca="1" si="180"/>
        <v>#NUM!</v>
      </c>
      <c r="AJ399" s="11" t="e">
        <f t="shared" ca="1" si="181"/>
        <v>#NUM!</v>
      </c>
      <c r="AK399" s="9" t="e">
        <f t="shared" ca="1" si="182"/>
        <v>#NUM!</v>
      </c>
      <c r="AL399" s="9" t="e">
        <f t="shared" ca="1" si="167"/>
        <v>#NUM!</v>
      </c>
      <c r="AM399" s="11" t="e">
        <f t="shared" ca="1" si="194"/>
        <v>#NUM!</v>
      </c>
      <c r="AN399" s="11" t="e">
        <f t="shared" ca="1" si="183"/>
        <v>#NUM!</v>
      </c>
      <c r="AO399" s="11" t="e">
        <f t="shared" ca="1" si="184"/>
        <v>#NUM!</v>
      </c>
      <c r="AP399" s="9" t="e">
        <f t="shared" ca="1" si="159"/>
        <v>#NUM!</v>
      </c>
      <c r="AQ399" s="9" t="e">
        <f t="shared" ca="1" si="160"/>
        <v>#NUM!</v>
      </c>
      <c r="AR399" s="11" t="e">
        <f t="shared" ca="1" si="195"/>
        <v>#NUM!</v>
      </c>
      <c r="AS399" s="11" t="e">
        <f t="shared" ca="1" si="185"/>
        <v>#NUM!</v>
      </c>
      <c r="AT399" s="11" t="e">
        <f t="shared" ca="1" si="186"/>
        <v>#NUM!</v>
      </c>
      <c r="AU399" s="9" t="e">
        <f t="shared" ca="1" si="161"/>
        <v>#NUM!</v>
      </c>
      <c r="AV399" s="9" t="e">
        <f t="shared" ca="1" si="162"/>
        <v>#NUM!</v>
      </c>
      <c r="AW399" s="11" t="e">
        <f t="shared" ca="1" si="196"/>
        <v>#NUM!</v>
      </c>
      <c r="AX399" s="11" t="e">
        <f t="shared" ca="1" si="187"/>
        <v>#NUM!</v>
      </c>
      <c r="AY399" s="11" t="e">
        <f t="shared" ca="1" si="188"/>
        <v>#NUM!</v>
      </c>
      <c r="AZ399" s="9" t="e">
        <f t="shared" ca="1" si="163"/>
        <v>#NUM!</v>
      </c>
      <c r="BA399" s="9" t="e">
        <f t="shared" ca="1" si="164"/>
        <v>#NUM!</v>
      </c>
      <c r="BB399" s="10">
        <f>'[1]Monthly Prices'!D399</f>
        <v>0</v>
      </c>
      <c r="BC399" s="10">
        <f>'[1]Monthly Prices'!E399</f>
        <v>2.25</v>
      </c>
      <c r="BD399" s="10" t="e">
        <f>'[1]Monthly Prices'!F399</f>
        <v>#NUM!</v>
      </c>
    </row>
    <row r="400" spans="1:56" x14ac:dyDescent="0.2">
      <c r="A400" s="7">
        <v>48611</v>
      </c>
      <c r="B400" s="8">
        <f t="shared" si="201"/>
        <v>2</v>
      </c>
      <c r="C400" s="8">
        <f t="shared" si="202"/>
        <v>2033</v>
      </c>
      <c r="D400" s="11" t="e">
        <f t="shared" ca="1" si="189"/>
        <v>#NUM!</v>
      </c>
      <c r="E400" s="11" t="e">
        <f t="shared" ca="1" si="168"/>
        <v>#NUM!</v>
      </c>
      <c r="F400" s="11" t="e">
        <f t="shared" ca="1" si="169"/>
        <v>#NUM!</v>
      </c>
      <c r="G400" s="9" t="e">
        <f t="shared" ca="1" si="203"/>
        <v>#NUM!</v>
      </c>
      <c r="H400" s="9" t="e">
        <f t="shared" ca="1" si="204"/>
        <v>#NUM!</v>
      </c>
      <c r="I400" s="11" t="e">
        <f t="shared" ca="1" si="197"/>
        <v>#NUM!</v>
      </c>
      <c r="J400" s="11" t="e">
        <f t="shared" ca="1" si="170"/>
        <v>#NUM!</v>
      </c>
      <c r="K400" s="11" t="e">
        <f t="shared" ca="1" si="171"/>
        <v>#NUM!</v>
      </c>
      <c r="L400" s="9" t="e">
        <f t="shared" ca="1" si="205"/>
        <v>#NUM!</v>
      </c>
      <c r="M400" s="9" t="e">
        <f t="shared" ca="1" si="206"/>
        <v>#NUM!</v>
      </c>
      <c r="N400" s="11" t="e">
        <f t="shared" ca="1" si="198"/>
        <v>#DIV/0!</v>
      </c>
      <c r="O400" s="11" t="e">
        <f t="shared" ca="1" si="172"/>
        <v>#DIV/0!</v>
      </c>
      <c r="P400" s="11" t="e">
        <f t="shared" ca="1" si="173"/>
        <v>#DIV/0!</v>
      </c>
      <c r="Q400" s="9" t="e">
        <f t="shared" ca="1" si="199"/>
        <v>#DIV/0!</v>
      </c>
      <c r="R400" s="9" t="e">
        <f t="shared" ca="1" si="200"/>
        <v>#DIV/0!</v>
      </c>
      <c r="S400" s="11" t="e">
        <f t="shared" ca="1" si="190"/>
        <v>#DIV/0!</v>
      </c>
      <c r="T400" s="11" t="e">
        <f t="shared" ca="1" si="174"/>
        <v>#DIV/0!</v>
      </c>
      <c r="U400" s="11" t="e">
        <f t="shared" ca="1" si="175"/>
        <v>#DIV/0!</v>
      </c>
      <c r="V400" s="9" t="e">
        <f t="shared" ref="V400:V463" ca="1" si="207">T400-S400</f>
        <v>#DIV/0!</v>
      </c>
      <c r="W400" s="9" t="e">
        <f t="shared" ref="W400:W463" ca="1" si="208">U400-S400</f>
        <v>#DIV/0!</v>
      </c>
      <c r="X400" s="11" t="e">
        <f t="shared" ca="1" si="191"/>
        <v>#DIV/0!</v>
      </c>
      <c r="Y400" s="11" t="e">
        <f t="shared" ca="1" si="176"/>
        <v>#DIV/0!</v>
      </c>
      <c r="Z400" s="11" t="e">
        <f t="shared" ca="1" si="177"/>
        <v>#DIV/0!</v>
      </c>
      <c r="AA400" s="9" t="e">
        <f t="shared" ref="AA400:AA463" ca="1" si="209">Y400-X400</f>
        <v>#DIV/0!</v>
      </c>
      <c r="AB400" s="9" t="e">
        <f t="shared" ref="AB400:AB463" ca="1" si="210">Z400-X400</f>
        <v>#DIV/0!</v>
      </c>
      <c r="AC400" s="11" t="e">
        <f t="shared" ca="1" si="192"/>
        <v>#DIV/0!</v>
      </c>
      <c r="AD400" s="11" t="e">
        <f t="shared" ca="1" si="178"/>
        <v>#DIV/0!</v>
      </c>
      <c r="AE400" s="11" t="e">
        <f t="shared" ca="1" si="179"/>
        <v>#DIV/0!</v>
      </c>
      <c r="AF400" s="9" t="e">
        <f t="shared" ca="1" si="165"/>
        <v>#DIV/0!</v>
      </c>
      <c r="AG400" s="9" t="e">
        <f t="shared" ca="1" si="166"/>
        <v>#DIV/0!</v>
      </c>
      <c r="AH400" s="11" t="e">
        <f t="shared" ca="1" si="193"/>
        <v>#NUM!</v>
      </c>
      <c r="AI400" s="11" t="e">
        <f t="shared" ca="1" si="180"/>
        <v>#NUM!</v>
      </c>
      <c r="AJ400" s="11" t="e">
        <f t="shared" ca="1" si="181"/>
        <v>#NUM!</v>
      </c>
      <c r="AK400" s="9" t="e">
        <f t="shared" ca="1" si="182"/>
        <v>#NUM!</v>
      </c>
      <c r="AL400" s="9" t="e">
        <f t="shared" ca="1" si="167"/>
        <v>#NUM!</v>
      </c>
      <c r="AM400" s="11" t="e">
        <f t="shared" ca="1" si="194"/>
        <v>#NUM!</v>
      </c>
      <c r="AN400" s="11" t="e">
        <f t="shared" ca="1" si="183"/>
        <v>#NUM!</v>
      </c>
      <c r="AO400" s="11" t="e">
        <f t="shared" ca="1" si="184"/>
        <v>#NUM!</v>
      </c>
      <c r="AP400" s="9" t="e">
        <f t="shared" ca="1" si="159"/>
        <v>#NUM!</v>
      </c>
      <c r="AQ400" s="9" t="e">
        <f t="shared" ca="1" si="160"/>
        <v>#NUM!</v>
      </c>
      <c r="AR400" s="11" t="e">
        <f t="shared" ca="1" si="195"/>
        <v>#NUM!</v>
      </c>
      <c r="AS400" s="11" t="e">
        <f t="shared" ca="1" si="185"/>
        <v>#NUM!</v>
      </c>
      <c r="AT400" s="11" t="e">
        <f t="shared" ca="1" si="186"/>
        <v>#NUM!</v>
      </c>
      <c r="AU400" s="9" t="e">
        <f t="shared" ca="1" si="161"/>
        <v>#NUM!</v>
      </c>
      <c r="AV400" s="9" t="e">
        <f t="shared" ca="1" si="162"/>
        <v>#NUM!</v>
      </c>
      <c r="AW400" s="11" t="e">
        <f t="shared" ca="1" si="196"/>
        <v>#NUM!</v>
      </c>
      <c r="AX400" s="11" t="e">
        <f t="shared" ca="1" si="187"/>
        <v>#NUM!</v>
      </c>
      <c r="AY400" s="11" t="e">
        <f t="shared" ca="1" si="188"/>
        <v>#NUM!</v>
      </c>
      <c r="AZ400" s="9" t="e">
        <f t="shared" ca="1" si="163"/>
        <v>#NUM!</v>
      </c>
      <c r="BA400" s="9" t="e">
        <f t="shared" ca="1" si="164"/>
        <v>#NUM!</v>
      </c>
      <c r="BB400" s="10">
        <f>'[1]Monthly Prices'!D400</f>
        <v>0</v>
      </c>
      <c r="BC400" s="10">
        <f>'[1]Monthly Prices'!E400</f>
        <v>2.75</v>
      </c>
      <c r="BD400" s="10" t="e">
        <f>'[1]Monthly Prices'!F400</f>
        <v>#NUM!</v>
      </c>
    </row>
    <row r="401" spans="1:56" x14ac:dyDescent="0.2">
      <c r="A401" s="7">
        <v>48639</v>
      </c>
      <c r="B401" s="8">
        <f t="shared" si="201"/>
        <v>3</v>
      </c>
      <c r="C401" s="8">
        <f t="shared" si="202"/>
        <v>2033</v>
      </c>
      <c r="D401" s="11" t="e">
        <f t="shared" ca="1" si="189"/>
        <v>#NUM!</v>
      </c>
      <c r="E401" s="11" t="e">
        <f t="shared" ca="1" si="168"/>
        <v>#NUM!</v>
      </c>
      <c r="F401" s="11" t="e">
        <f t="shared" ca="1" si="169"/>
        <v>#NUM!</v>
      </c>
      <c r="G401" s="9" t="e">
        <f t="shared" ca="1" si="203"/>
        <v>#NUM!</v>
      </c>
      <c r="H401" s="9" t="e">
        <f t="shared" ca="1" si="204"/>
        <v>#NUM!</v>
      </c>
      <c r="I401" s="11" t="e">
        <f t="shared" ca="1" si="197"/>
        <v>#NUM!</v>
      </c>
      <c r="J401" s="11" t="e">
        <f t="shared" ca="1" si="170"/>
        <v>#NUM!</v>
      </c>
      <c r="K401" s="11" t="e">
        <f t="shared" ca="1" si="171"/>
        <v>#NUM!</v>
      </c>
      <c r="L401" s="9" t="e">
        <f t="shared" ca="1" si="205"/>
        <v>#NUM!</v>
      </c>
      <c r="M401" s="9" t="e">
        <f t="shared" ca="1" si="206"/>
        <v>#NUM!</v>
      </c>
      <c r="N401" s="11" t="e">
        <f t="shared" ca="1" si="198"/>
        <v>#DIV/0!</v>
      </c>
      <c r="O401" s="11" t="e">
        <f t="shared" ca="1" si="172"/>
        <v>#DIV/0!</v>
      </c>
      <c r="P401" s="11" t="e">
        <f t="shared" ca="1" si="173"/>
        <v>#DIV/0!</v>
      </c>
      <c r="Q401" s="9" t="e">
        <f t="shared" ca="1" si="199"/>
        <v>#DIV/0!</v>
      </c>
      <c r="R401" s="9" t="e">
        <f t="shared" ca="1" si="200"/>
        <v>#DIV/0!</v>
      </c>
      <c r="S401" s="11" t="e">
        <f t="shared" ca="1" si="190"/>
        <v>#DIV/0!</v>
      </c>
      <c r="T401" s="11" t="e">
        <f t="shared" ca="1" si="174"/>
        <v>#DIV/0!</v>
      </c>
      <c r="U401" s="11" t="e">
        <f t="shared" ca="1" si="175"/>
        <v>#DIV/0!</v>
      </c>
      <c r="V401" s="9" t="e">
        <f t="shared" ca="1" si="207"/>
        <v>#DIV/0!</v>
      </c>
      <c r="W401" s="9" t="e">
        <f t="shared" ca="1" si="208"/>
        <v>#DIV/0!</v>
      </c>
      <c r="X401" s="11" t="e">
        <f t="shared" ca="1" si="191"/>
        <v>#DIV/0!</v>
      </c>
      <c r="Y401" s="11" t="e">
        <f t="shared" ca="1" si="176"/>
        <v>#DIV/0!</v>
      </c>
      <c r="Z401" s="11" t="e">
        <f t="shared" ca="1" si="177"/>
        <v>#DIV/0!</v>
      </c>
      <c r="AA401" s="9" t="e">
        <f t="shared" ca="1" si="209"/>
        <v>#DIV/0!</v>
      </c>
      <c r="AB401" s="9" t="e">
        <f t="shared" ca="1" si="210"/>
        <v>#DIV/0!</v>
      </c>
      <c r="AC401" s="11" t="e">
        <f t="shared" ca="1" si="192"/>
        <v>#DIV/0!</v>
      </c>
      <c r="AD401" s="11" t="e">
        <f t="shared" ca="1" si="178"/>
        <v>#DIV/0!</v>
      </c>
      <c r="AE401" s="11" t="e">
        <f t="shared" ca="1" si="179"/>
        <v>#DIV/0!</v>
      </c>
      <c r="AF401" s="9" t="e">
        <f t="shared" ca="1" si="165"/>
        <v>#DIV/0!</v>
      </c>
      <c r="AG401" s="9" t="e">
        <f t="shared" ca="1" si="166"/>
        <v>#DIV/0!</v>
      </c>
      <c r="AH401" s="11" t="e">
        <f t="shared" ca="1" si="193"/>
        <v>#NUM!</v>
      </c>
      <c r="AI401" s="11" t="e">
        <f t="shared" ca="1" si="180"/>
        <v>#NUM!</v>
      </c>
      <c r="AJ401" s="11" t="e">
        <f t="shared" ca="1" si="181"/>
        <v>#NUM!</v>
      </c>
      <c r="AK401" s="9" t="e">
        <f t="shared" ca="1" si="182"/>
        <v>#NUM!</v>
      </c>
      <c r="AL401" s="9" t="e">
        <f t="shared" ca="1" si="167"/>
        <v>#NUM!</v>
      </c>
      <c r="AM401" s="11" t="e">
        <f t="shared" ca="1" si="194"/>
        <v>#NUM!</v>
      </c>
      <c r="AN401" s="11" t="e">
        <f t="shared" ca="1" si="183"/>
        <v>#NUM!</v>
      </c>
      <c r="AO401" s="11" t="e">
        <f t="shared" ca="1" si="184"/>
        <v>#NUM!</v>
      </c>
      <c r="AP401" s="9" t="e">
        <f t="shared" ca="1" si="159"/>
        <v>#NUM!</v>
      </c>
      <c r="AQ401" s="9" t="e">
        <f t="shared" ca="1" si="160"/>
        <v>#NUM!</v>
      </c>
      <c r="AR401" s="11" t="e">
        <f t="shared" ca="1" si="195"/>
        <v>#NUM!</v>
      </c>
      <c r="AS401" s="11" t="e">
        <f t="shared" ca="1" si="185"/>
        <v>#NUM!</v>
      </c>
      <c r="AT401" s="11" t="e">
        <f t="shared" ca="1" si="186"/>
        <v>#NUM!</v>
      </c>
      <c r="AU401" s="9" t="e">
        <f t="shared" ca="1" si="161"/>
        <v>#NUM!</v>
      </c>
      <c r="AV401" s="9" t="e">
        <f t="shared" ca="1" si="162"/>
        <v>#NUM!</v>
      </c>
      <c r="AW401" s="11" t="e">
        <f t="shared" ca="1" si="196"/>
        <v>#NUM!</v>
      </c>
      <c r="AX401" s="11" t="e">
        <f t="shared" ca="1" si="187"/>
        <v>#NUM!</v>
      </c>
      <c r="AY401" s="11" t="e">
        <f t="shared" ca="1" si="188"/>
        <v>#NUM!</v>
      </c>
      <c r="AZ401" s="9" t="e">
        <f t="shared" ca="1" si="163"/>
        <v>#NUM!</v>
      </c>
      <c r="BA401" s="9" t="e">
        <f t="shared" ca="1" si="164"/>
        <v>#NUM!</v>
      </c>
      <c r="BB401" s="10">
        <f>'[1]Monthly Prices'!D401</f>
        <v>0</v>
      </c>
      <c r="BC401" s="10">
        <f>'[1]Monthly Prices'!E401</f>
        <v>3.25</v>
      </c>
      <c r="BD401" s="10" t="e">
        <f>'[1]Monthly Prices'!F401</f>
        <v>#NUM!</v>
      </c>
    </row>
    <row r="402" spans="1:56" x14ac:dyDescent="0.2">
      <c r="A402" s="7">
        <v>48670</v>
      </c>
      <c r="B402" s="8">
        <f t="shared" si="201"/>
        <v>4</v>
      </c>
      <c r="C402" s="8">
        <f t="shared" si="202"/>
        <v>2033</v>
      </c>
      <c r="D402" s="11" t="e">
        <f t="shared" ca="1" si="189"/>
        <v>#NUM!</v>
      </c>
      <c r="E402" s="11" t="e">
        <f t="shared" ca="1" si="168"/>
        <v>#NUM!</v>
      </c>
      <c r="F402" s="11" t="e">
        <f t="shared" ca="1" si="169"/>
        <v>#NUM!</v>
      </c>
      <c r="G402" s="9" t="e">
        <f t="shared" ca="1" si="203"/>
        <v>#NUM!</v>
      </c>
      <c r="H402" s="9" t="e">
        <f t="shared" ca="1" si="204"/>
        <v>#NUM!</v>
      </c>
      <c r="I402" s="11" t="e">
        <f t="shared" ca="1" si="197"/>
        <v>#NUM!</v>
      </c>
      <c r="J402" s="11" t="e">
        <f t="shared" ca="1" si="170"/>
        <v>#NUM!</v>
      </c>
      <c r="K402" s="11" t="e">
        <f t="shared" ca="1" si="171"/>
        <v>#NUM!</v>
      </c>
      <c r="L402" s="9" t="e">
        <f t="shared" ca="1" si="205"/>
        <v>#NUM!</v>
      </c>
      <c r="M402" s="9" t="e">
        <f t="shared" ca="1" si="206"/>
        <v>#NUM!</v>
      </c>
      <c r="N402" s="11" t="e">
        <f t="shared" ca="1" si="198"/>
        <v>#DIV/0!</v>
      </c>
      <c r="O402" s="11" t="e">
        <f t="shared" ca="1" si="172"/>
        <v>#DIV/0!</v>
      </c>
      <c r="P402" s="11" t="e">
        <f t="shared" ca="1" si="173"/>
        <v>#DIV/0!</v>
      </c>
      <c r="Q402" s="9" t="e">
        <f t="shared" ca="1" si="199"/>
        <v>#DIV/0!</v>
      </c>
      <c r="R402" s="9" t="e">
        <f t="shared" ca="1" si="200"/>
        <v>#DIV/0!</v>
      </c>
      <c r="S402" s="11" t="e">
        <f t="shared" ca="1" si="190"/>
        <v>#DIV/0!</v>
      </c>
      <c r="T402" s="11" t="e">
        <f t="shared" ca="1" si="174"/>
        <v>#DIV/0!</v>
      </c>
      <c r="U402" s="11" t="e">
        <f t="shared" ca="1" si="175"/>
        <v>#DIV/0!</v>
      </c>
      <c r="V402" s="9" t="e">
        <f t="shared" ca="1" si="207"/>
        <v>#DIV/0!</v>
      </c>
      <c r="W402" s="9" t="e">
        <f t="shared" ca="1" si="208"/>
        <v>#DIV/0!</v>
      </c>
      <c r="X402" s="11" t="e">
        <f t="shared" ca="1" si="191"/>
        <v>#DIV/0!</v>
      </c>
      <c r="Y402" s="11" t="e">
        <f t="shared" ca="1" si="176"/>
        <v>#DIV/0!</v>
      </c>
      <c r="Z402" s="11" t="e">
        <f t="shared" ca="1" si="177"/>
        <v>#DIV/0!</v>
      </c>
      <c r="AA402" s="9" t="e">
        <f t="shared" ca="1" si="209"/>
        <v>#DIV/0!</v>
      </c>
      <c r="AB402" s="9" t="e">
        <f t="shared" ca="1" si="210"/>
        <v>#DIV/0!</v>
      </c>
      <c r="AC402" s="11" t="e">
        <f t="shared" ca="1" si="192"/>
        <v>#DIV/0!</v>
      </c>
      <c r="AD402" s="11" t="e">
        <f t="shared" ca="1" si="178"/>
        <v>#DIV/0!</v>
      </c>
      <c r="AE402" s="11" t="e">
        <f t="shared" ca="1" si="179"/>
        <v>#DIV/0!</v>
      </c>
      <c r="AF402" s="9" t="e">
        <f t="shared" ca="1" si="165"/>
        <v>#DIV/0!</v>
      </c>
      <c r="AG402" s="9" t="e">
        <f t="shared" ca="1" si="166"/>
        <v>#DIV/0!</v>
      </c>
      <c r="AH402" s="11" t="e">
        <f t="shared" ca="1" si="193"/>
        <v>#NUM!</v>
      </c>
      <c r="AI402" s="11" t="e">
        <f t="shared" ca="1" si="180"/>
        <v>#NUM!</v>
      </c>
      <c r="AJ402" s="11" t="e">
        <f t="shared" ca="1" si="181"/>
        <v>#NUM!</v>
      </c>
      <c r="AK402" s="9" t="e">
        <f t="shared" ca="1" si="182"/>
        <v>#NUM!</v>
      </c>
      <c r="AL402" s="9" t="e">
        <f t="shared" ca="1" si="167"/>
        <v>#NUM!</v>
      </c>
      <c r="AM402" s="11" t="e">
        <f t="shared" ca="1" si="194"/>
        <v>#NUM!</v>
      </c>
      <c r="AN402" s="11" t="e">
        <f t="shared" ca="1" si="183"/>
        <v>#NUM!</v>
      </c>
      <c r="AO402" s="11" t="e">
        <f t="shared" ca="1" si="184"/>
        <v>#NUM!</v>
      </c>
      <c r="AP402" s="9" t="e">
        <f t="shared" ca="1" si="159"/>
        <v>#NUM!</v>
      </c>
      <c r="AQ402" s="9" t="e">
        <f t="shared" ca="1" si="160"/>
        <v>#NUM!</v>
      </c>
      <c r="AR402" s="11" t="e">
        <f t="shared" ca="1" si="195"/>
        <v>#NUM!</v>
      </c>
      <c r="AS402" s="11" t="e">
        <f t="shared" ca="1" si="185"/>
        <v>#NUM!</v>
      </c>
      <c r="AT402" s="11" t="e">
        <f t="shared" ca="1" si="186"/>
        <v>#NUM!</v>
      </c>
      <c r="AU402" s="9" t="e">
        <f t="shared" ca="1" si="161"/>
        <v>#NUM!</v>
      </c>
      <c r="AV402" s="9" t="e">
        <f t="shared" ca="1" si="162"/>
        <v>#NUM!</v>
      </c>
      <c r="AW402" s="11" t="e">
        <f t="shared" ca="1" si="196"/>
        <v>#NUM!</v>
      </c>
      <c r="AX402" s="11" t="e">
        <f t="shared" ca="1" si="187"/>
        <v>#NUM!</v>
      </c>
      <c r="AY402" s="11" t="e">
        <f t="shared" ca="1" si="188"/>
        <v>#NUM!</v>
      </c>
      <c r="AZ402" s="9" t="e">
        <f t="shared" ca="1" si="163"/>
        <v>#NUM!</v>
      </c>
      <c r="BA402" s="9" t="e">
        <f t="shared" ca="1" si="164"/>
        <v>#NUM!</v>
      </c>
      <c r="BB402" s="10">
        <f>'[1]Monthly Prices'!D402</f>
        <v>0</v>
      </c>
      <c r="BC402" s="10">
        <f>'[1]Monthly Prices'!E402</f>
        <v>5.75</v>
      </c>
      <c r="BD402" s="10" t="e">
        <f>'[1]Monthly Prices'!F402</f>
        <v>#NUM!</v>
      </c>
    </row>
    <row r="403" spans="1:56" x14ac:dyDescent="0.2">
      <c r="A403" s="7">
        <v>48700</v>
      </c>
      <c r="B403" s="8">
        <f t="shared" si="201"/>
        <v>5</v>
      </c>
      <c r="C403" s="8">
        <f t="shared" si="202"/>
        <v>2033</v>
      </c>
      <c r="D403" s="11" t="e">
        <f t="shared" ca="1" si="189"/>
        <v>#NUM!</v>
      </c>
      <c r="E403" s="11" t="e">
        <f t="shared" ca="1" si="168"/>
        <v>#NUM!</v>
      </c>
      <c r="F403" s="11" t="e">
        <f t="shared" ca="1" si="169"/>
        <v>#NUM!</v>
      </c>
      <c r="G403" s="9" t="e">
        <f t="shared" ca="1" si="203"/>
        <v>#NUM!</v>
      </c>
      <c r="H403" s="9" t="e">
        <f t="shared" ca="1" si="204"/>
        <v>#NUM!</v>
      </c>
      <c r="I403" s="11" t="e">
        <f t="shared" ca="1" si="197"/>
        <v>#NUM!</v>
      </c>
      <c r="J403" s="11" t="e">
        <f t="shared" ca="1" si="170"/>
        <v>#NUM!</v>
      </c>
      <c r="K403" s="11" t="e">
        <f t="shared" ca="1" si="171"/>
        <v>#NUM!</v>
      </c>
      <c r="L403" s="9" t="e">
        <f t="shared" ca="1" si="205"/>
        <v>#NUM!</v>
      </c>
      <c r="M403" s="9" t="e">
        <f t="shared" ca="1" si="206"/>
        <v>#NUM!</v>
      </c>
      <c r="N403" s="11" t="e">
        <f t="shared" ca="1" si="198"/>
        <v>#DIV/0!</v>
      </c>
      <c r="O403" s="11" t="e">
        <f t="shared" ca="1" si="172"/>
        <v>#DIV/0!</v>
      </c>
      <c r="P403" s="11" t="e">
        <f t="shared" ca="1" si="173"/>
        <v>#DIV/0!</v>
      </c>
      <c r="Q403" s="9" t="e">
        <f t="shared" ca="1" si="199"/>
        <v>#DIV/0!</v>
      </c>
      <c r="R403" s="9" t="e">
        <f t="shared" ca="1" si="200"/>
        <v>#DIV/0!</v>
      </c>
      <c r="S403" s="11" t="e">
        <f t="shared" ca="1" si="190"/>
        <v>#DIV/0!</v>
      </c>
      <c r="T403" s="11" t="e">
        <f t="shared" ca="1" si="174"/>
        <v>#DIV/0!</v>
      </c>
      <c r="U403" s="11" t="e">
        <f t="shared" ca="1" si="175"/>
        <v>#DIV/0!</v>
      </c>
      <c r="V403" s="9" t="e">
        <f t="shared" ca="1" si="207"/>
        <v>#DIV/0!</v>
      </c>
      <c r="W403" s="9" t="e">
        <f t="shared" ca="1" si="208"/>
        <v>#DIV/0!</v>
      </c>
      <c r="X403" s="11" t="e">
        <f t="shared" ca="1" si="191"/>
        <v>#DIV/0!</v>
      </c>
      <c r="Y403" s="11" t="e">
        <f t="shared" ca="1" si="176"/>
        <v>#DIV/0!</v>
      </c>
      <c r="Z403" s="11" t="e">
        <f t="shared" ca="1" si="177"/>
        <v>#DIV/0!</v>
      </c>
      <c r="AA403" s="9" t="e">
        <f t="shared" ca="1" si="209"/>
        <v>#DIV/0!</v>
      </c>
      <c r="AB403" s="9" t="e">
        <f t="shared" ca="1" si="210"/>
        <v>#DIV/0!</v>
      </c>
      <c r="AC403" s="11" t="e">
        <f t="shared" ca="1" si="192"/>
        <v>#DIV/0!</v>
      </c>
      <c r="AD403" s="11" t="e">
        <f t="shared" ca="1" si="178"/>
        <v>#DIV/0!</v>
      </c>
      <c r="AE403" s="11" t="e">
        <f t="shared" ca="1" si="179"/>
        <v>#DIV/0!</v>
      </c>
      <c r="AF403" s="9" t="e">
        <f t="shared" ca="1" si="165"/>
        <v>#DIV/0!</v>
      </c>
      <c r="AG403" s="9" t="e">
        <f t="shared" ca="1" si="166"/>
        <v>#DIV/0!</v>
      </c>
      <c r="AH403" s="11" t="e">
        <f t="shared" ca="1" si="193"/>
        <v>#NUM!</v>
      </c>
      <c r="AI403" s="11" t="e">
        <f t="shared" ca="1" si="180"/>
        <v>#NUM!</v>
      </c>
      <c r="AJ403" s="11" t="e">
        <f t="shared" ca="1" si="181"/>
        <v>#NUM!</v>
      </c>
      <c r="AK403" s="9" t="e">
        <f t="shared" ca="1" si="182"/>
        <v>#NUM!</v>
      </c>
      <c r="AL403" s="9" t="e">
        <f t="shared" ca="1" si="167"/>
        <v>#NUM!</v>
      </c>
      <c r="AM403" s="11" t="e">
        <f t="shared" ca="1" si="194"/>
        <v>#NUM!</v>
      </c>
      <c r="AN403" s="11" t="e">
        <f t="shared" ca="1" si="183"/>
        <v>#NUM!</v>
      </c>
      <c r="AO403" s="11" t="e">
        <f t="shared" ca="1" si="184"/>
        <v>#NUM!</v>
      </c>
      <c r="AP403" s="9" t="e">
        <f t="shared" ref="AP403:AP466" ca="1" si="211">AN403-AM403</f>
        <v>#NUM!</v>
      </c>
      <c r="AQ403" s="9" t="e">
        <f t="shared" ref="AQ403:AQ466" ca="1" si="212">AO403-AM403</f>
        <v>#NUM!</v>
      </c>
      <c r="AR403" s="11" t="e">
        <f t="shared" ca="1" si="195"/>
        <v>#NUM!</v>
      </c>
      <c r="AS403" s="11" t="e">
        <f t="shared" ca="1" si="185"/>
        <v>#NUM!</v>
      </c>
      <c r="AT403" s="11" t="e">
        <f t="shared" ca="1" si="186"/>
        <v>#NUM!</v>
      </c>
      <c r="AU403" s="9" t="e">
        <f t="shared" ref="AU403:AU466" ca="1" si="213">AS403-AR403</f>
        <v>#NUM!</v>
      </c>
      <c r="AV403" s="9" t="e">
        <f t="shared" ref="AV403:AV466" ca="1" si="214">AT403-AR403</f>
        <v>#NUM!</v>
      </c>
      <c r="AW403" s="11" t="e">
        <f t="shared" ca="1" si="196"/>
        <v>#NUM!</v>
      </c>
      <c r="AX403" s="11" t="e">
        <f t="shared" ca="1" si="187"/>
        <v>#NUM!</v>
      </c>
      <c r="AY403" s="11" t="e">
        <f t="shared" ca="1" si="188"/>
        <v>#NUM!</v>
      </c>
      <c r="AZ403" s="9" t="e">
        <f t="shared" ref="AZ403:AZ466" ca="1" si="215">AX403-AW403</f>
        <v>#NUM!</v>
      </c>
      <c r="BA403" s="9" t="e">
        <f t="shared" ref="BA403:BA466" ca="1" si="216">AY403-AW403</f>
        <v>#NUM!</v>
      </c>
      <c r="BB403" s="10">
        <f>'[1]Monthly Prices'!D403</f>
        <v>0</v>
      </c>
      <c r="BC403" s="10">
        <f>'[1]Monthly Prices'!E403</f>
        <v>2.75</v>
      </c>
      <c r="BD403" s="10" t="e">
        <f>'[1]Monthly Prices'!F403</f>
        <v>#NUM!</v>
      </c>
    </row>
    <row r="404" spans="1:56" x14ac:dyDescent="0.2">
      <c r="A404" s="7">
        <v>48731</v>
      </c>
      <c r="B404" s="8">
        <f t="shared" si="201"/>
        <v>6</v>
      </c>
      <c r="C404" s="8">
        <f t="shared" si="202"/>
        <v>2033</v>
      </c>
      <c r="D404" s="11" t="e">
        <f t="shared" ca="1" si="189"/>
        <v>#NUM!</v>
      </c>
      <c r="E404" s="11" t="e">
        <f t="shared" ca="1" si="168"/>
        <v>#NUM!</v>
      </c>
      <c r="F404" s="11" t="e">
        <f t="shared" ca="1" si="169"/>
        <v>#NUM!</v>
      </c>
      <c r="G404" s="9" t="e">
        <f t="shared" ca="1" si="203"/>
        <v>#NUM!</v>
      </c>
      <c r="H404" s="9" t="e">
        <f t="shared" ca="1" si="204"/>
        <v>#NUM!</v>
      </c>
      <c r="I404" s="11" t="e">
        <f t="shared" ca="1" si="197"/>
        <v>#NUM!</v>
      </c>
      <c r="J404" s="11" t="e">
        <f t="shared" ca="1" si="170"/>
        <v>#NUM!</v>
      </c>
      <c r="K404" s="11" t="e">
        <f t="shared" ca="1" si="171"/>
        <v>#NUM!</v>
      </c>
      <c r="L404" s="9" t="e">
        <f t="shared" ca="1" si="205"/>
        <v>#NUM!</v>
      </c>
      <c r="M404" s="9" t="e">
        <f t="shared" ca="1" si="206"/>
        <v>#NUM!</v>
      </c>
      <c r="N404" s="11" t="e">
        <f t="shared" ca="1" si="198"/>
        <v>#DIV/0!</v>
      </c>
      <c r="O404" s="11" t="e">
        <f t="shared" ca="1" si="172"/>
        <v>#DIV/0!</v>
      </c>
      <c r="P404" s="11" t="e">
        <f t="shared" ca="1" si="173"/>
        <v>#DIV/0!</v>
      </c>
      <c r="Q404" s="9" t="e">
        <f t="shared" ca="1" si="199"/>
        <v>#DIV/0!</v>
      </c>
      <c r="R404" s="9" t="e">
        <f t="shared" ca="1" si="200"/>
        <v>#DIV/0!</v>
      </c>
      <c r="S404" s="11" t="e">
        <f t="shared" ca="1" si="190"/>
        <v>#DIV/0!</v>
      </c>
      <c r="T404" s="11" t="e">
        <f t="shared" ca="1" si="174"/>
        <v>#DIV/0!</v>
      </c>
      <c r="U404" s="11" t="e">
        <f t="shared" ca="1" si="175"/>
        <v>#DIV/0!</v>
      </c>
      <c r="V404" s="9" t="e">
        <f t="shared" ca="1" si="207"/>
        <v>#DIV/0!</v>
      </c>
      <c r="W404" s="9" t="e">
        <f t="shared" ca="1" si="208"/>
        <v>#DIV/0!</v>
      </c>
      <c r="X404" s="11" t="e">
        <f t="shared" ca="1" si="191"/>
        <v>#DIV/0!</v>
      </c>
      <c r="Y404" s="11" t="e">
        <f t="shared" ca="1" si="176"/>
        <v>#DIV/0!</v>
      </c>
      <c r="Z404" s="11" t="e">
        <f t="shared" ca="1" si="177"/>
        <v>#DIV/0!</v>
      </c>
      <c r="AA404" s="9" t="e">
        <f t="shared" ca="1" si="209"/>
        <v>#DIV/0!</v>
      </c>
      <c r="AB404" s="9" t="e">
        <f t="shared" ca="1" si="210"/>
        <v>#DIV/0!</v>
      </c>
      <c r="AC404" s="11" t="e">
        <f t="shared" ca="1" si="192"/>
        <v>#DIV/0!</v>
      </c>
      <c r="AD404" s="11" t="e">
        <f t="shared" ca="1" si="178"/>
        <v>#DIV/0!</v>
      </c>
      <c r="AE404" s="11" t="e">
        <f t="shared" ca="1" si="179"/>
        <v>#DIV/0!</v>
      </c>
      <c r="AF404" s="9" t="e">
        <f t="shared" ref="AF404:AF467" ca="1" si="217">AD404-AC404</f>
        <v>#DIV/0!</v>
      </c>
      <c r="AG404" s="9" t="e">
        <f t="shared" ref="AG404:AG467" ca="1" si="218">AE404-AC404</f>
        <v>#DIV/0!</v>
      </c>
      <c r="AH404" s="11" t="e">
        <f t="shared" ca="1" si="193"/>
        <v>#NUM!</v>
      </c>
      <c r="AI404" s="11" t="e">
        <f t="shared" ca="1" si="180"/>
        <v>#NUM!</v>
      </c>
      <c r="AJ404" s="11" t="e">
        <f t="shared" ca="1" si="181"/>
        <v>#NUM!</v>
      </c>
      <c r="AK404" s="9" t="e">
        <f t="shared" ca="1" si="182"/>
        <v>#NUM!</v>
      </c>
      <c r="AL404" s="9" t="e">
        <f t="shared" ca="1" si="167"/>
        <v>#NUM!</v>
      </c>
      <c r="AM404" s="11" t="e">
        <f t="shared" ca="1" si="194"/>
        <v>#NUM!</v>
      </c>
      <c r="AN404" s="11" t="e">
        <f t="shared" ca="1" si="183"/>
        <v>#NUM!</v>
      </c>
      <c r="AO404" s="11" t="e">
        <f t="shared" ca="1" si="184"/>
        <v>#NUM!</v>
      </c>
      <c r="AP404" s="9" t="e">
        <f t="shared" ca="1" si="211"/>
        <v>#NUM!</v>
      </c>
      <c r="AQ404" s="9" t="e">
        <f t="shared" ca="1" si="212"/>
        <v>#NUM!</v>
      </c>
      <c r="AR404" s="11" t="e">
        <f t="shared" ca="1" si="195"/>
        <v>#NUM!</v>
      </c>
      <c r="AS404" s="11" t="e">
        <f t="shared" ca="1" si="185"/>
        <v>#NUM!</v>
      </c>
      <c r="AT404" s="11" t="e">
        <f t="shared" ca="1" si="186"/>
        <v>#NUM!</v>
      </c>
      <c r="AU404" s="9" t="e">
        <f t="shared" ca="1" si="213"/>
        <v>#NUM!</v>
      </c>
      <c r="AV404" s="9" t="e">
        <f t="shared" ca="1" si="214"/>
        <v>#NUM!</v>
      </c>
      <c r="AW404" s="11" t="e">
        <f t="shared" ca="1" si="196"/>
        <v>#NUM!</v>
      </c>
      <c r="AX404" s="11" t="e">
        <f t="shared" ca="1" si="187"/>
        <v>#NUM!</v>
      </c>
      <c r="AY404" s="11" t="e">
        <f t="shared" ca="1" si="188"/>
        <v>#NUM!</v>
      </c>
      <c r="AZ404" s="9" t="e">
        <f t="shared" ca="1" si="215"/>
        <v>#NUM!</v>
      </c>
      <c r="BA404" s="9" t="e">
        <f t="shared" ca="1" si="216"/>
        <v>#NUM!</v>
      </c>
      <c r="BB404" s="10">
        <f>'[1]Monthly Prices'!D404</f>
        <v>0</v>
      </c>
      <c r="BC404" s="10">
        <f>'[1]Monthly Prices'!E404</f>
        <v>5.5</v>
      </c>
      <c r="BD404" s="10" t="e">
        <f>'[1]Monthly Prices'!F404</f>
        <v>#NUM!</v>
      </c>
    </row>
    <row r="405" spans="1:56" x14ac:dyDescent="0.2">
      <c r="A405" s="7">
        <v>48761</v>
      </c>
      <c r="B405" s="8">
        <f t="shared" si="201"/>
        <v>7</v>
      </c>
      <c r="C405" s="8">
        <f t="shared" si="202"/>
        <v>2033</v>
      </c>
      <c r="D405" s="11" t="e">
        <f t="shared" ca="1" si="189"/>
        <v>#NUM!</v>
      </c>
      <c r="E405" s="11" t="e">
        <f t="shared" ca="1" si="168"/>
        <v>#NUM!</v>
      </c>
      <c r="F405" s="11" t="e">
        <f t="shared" ca="1" si="169"/>
        <v>#NUM!</v>
      </c>
      <c r="G405" s="9" t="e">
        <f t="shared" ca="1" si="203"/>
        <v>#NUM!</v>
      </c>
      <c r="H405" s="9" t="e">
        <f t="shared" ca="1" si="204"/>
        <v>#NUM!</v>
      </c>
      <c r="I405" s="11" t="e">
        <f t="shared" ca="1" si="197"/>
        <v>#NUM!</v>
      </c>
      <c r="J405" s="11" t="e">
        <f t="shared" ca="1" si="170"/>
        <v>#NUM!</v>
      </c>
      <c r="K405" s="11" t="e">
        <f t="shared" ca="1" si="171"/>
        <v>#NUM!</v>
      </c>
      <c r="L405" s="9" t="e">
        <f t="shared" ca="1" si="205"/>
        <v>#NUM!</v>
      </c>
      <c r="M405" s="9" t="e">
        <f t="shared" ca="1" si="206"/>
        <v>#NUM!</v>
      </c>
      <c r="N405" s="11" t="e">
        <f t="shared" ca="1" si="198"/>
        <v>#DIV/0!</v>
      </c>
      <c r="O405" s="11" t="e">
        <f t="shared" ca="1" si="172"/>
        <v>#DIV/0!</v>
      </c>
      <c r="P405" s="11" t="e">
        <f t="shared" ca="1" si="173"/>
        <v>#DIV/0!</v>
      </c>
      <c r="Q405" s="9" t="e">
        <f t="shared" ca="1" si="199"/>
        <v>#DIV/0!</v>
      </c>
      <c r="R405" s="9" t="e">
        <f t="shared" ca="1" si="200"/>
        <v>#DIV/0!</v>
      </c>
      <c r="S405" s="11" t="e">
        <f t="shared" ca="1" si="190"/>
        <v>#DIV/0!</v>
      </c>
      <c r="T405" s="11" t="e">
        <f t="shared" ca="1" si="174"/>
        <v>#DIV/0!</v>
      </c>
      <c r="U405" s="11" t="e">
        <f t="shared" ca="1" si="175"/>
        <v>#DIV/0!</v>
      </c>
      <c r="V405" s="9" t="e">
        <f t="shared" ca="1" si="207"/>
        <v>#DIV/0!</v>
      </c>
      <c r="W405" s="9" t="e">
        <f t="shared" ca="1" si="208"/>
        <v>#DIV/0!</v>
      </c>
      <c r="X405" s="11" t="e">
        <f t="shared" ca="1" si="191"/>
        <v>#DIV/0!</v>
      </c>
      <c r="Y405" s="11" t="e">
        <f t="shared" ca="1" si="176"/>
        <v>#DIV/0!</v>
      </c>
      <c r="Z405" s="11" t="e">
        <f t="shared" ca="1" si="177"/>
        <v>#DIV/0!</v>
      </c>
      <c r="AA405" s="9" t="e">
        <f t="shared" ca="1" si="209"/>
        <v>#DIV/0!</v>
      </c>
      <c r="AB405" s="9" t="e">
        <f t="shared" ca="1" si="210"/>
        <v>#DIV/0!</v>
      </c>
      <c r="AC405" s="11" t="e">
        <f t="shared" ca="1" si="192"/>
        <v>#DIV/0!</v>
      </c>
      <c r="AD405" s="11" t="e">
        <f t="shared" ca="1" si="178"/>
        <v>#DIV/0!</v>
      </c>
      <c r="AE405" s="11" t="e">
        <f t="shared" ca="1" si="179"/>
        <v>#DIV/0!</v>
      </c>
      <c r="AF405" s="9" t="e">
        <f t="shared" ca="1" si="217"/>
        <v>#DIV/0!</v>
      </c>
      <c r="AG405" s="9" t="e">
        <f t="shared" ca="1" si="218"/>
        <v>#DIV/0!</v>
      </c>
      <c r="AH405" s="11" t="e">
        <f t="shared" ca="1" si="193"/>
        <v>#NUM!</v>
      </c>
      <c r="AI405" s="11" t="e">
        <f t="shared" ca="1" si="180"/>
        <v>#NUM!</v>
      </c>
      <c r="AJ405" s="11" t="e">
        <f t="shared" ca="1" si="181"/>
        <v>#NUM!</v>
      </c>
      <c r="AK405" s="9" t="e">
        <f t="shared" ca="1" si="182"/>
        <v>#NUM!</v>
      </c>
      <c r="AL405" s="9" t="e">
        <f t="shared" ca="1" si="167"/>
        <v>#NUM!</v>
      </c>
      <c r="AM405" s="11" t="e">
        <f t="shared" ca="1" si="194"/>
        <v>#NUM!</v>
      </c>
      <c r="AN405" s="11" t="e">
        <f t="shared" ca="1" si="183"/>
        <v>#NUM!</v>
      </c>
      <c r="AO405" s="11" t="e">
        <f t="shared" ca="1" si="184"/>
        <v>#NUM!</v>
      </c>
      <c r="AP405" s="9" t="e">
        <f t="shared" ca="1" si="211"/>
        <v>#NUM!</v>
      </c>
      <c r="AQ405" s="9" t="e">
        <f t="shared" ca="1" si="212"/>
        <v>#NUM!</v>
      </c>
      <c r="AR405" s="11" t="e">
        <f t="shared" ca="1" si="195"/>
        <v>#NUM!</v>
      </c>
      <c r="AS405" s="11" t="e">
        <f t="shared" ca="1" si="185"/>
        <v>#NUM!</v>
      </c>
      <c r="AT405" s="11" t="e">
        <f t="shared" ca="1" si="186"/>
        <v>#NUM!</v>
      </c>
      <c r="AU405" s="9" t="e">
        <f t="shared" ca="1" si="213"/>
        <v>#NUM!</v>
      </c>
      <c r="AV405" s="9" t="e">
        <f t="shared" ca="1" si="214"/>
        <v>#NUM!</v>
      </c>
      <c r="AW405" s="11" t="e">
        <f t="shared" ca="1" si="196"/>
        <v>#NUM!</v>
      </c>
      <c r="AX405" s="11" t="e">
        <f t="shared" ca="1" si="187"/>
        <v>#NUM!</v>
      </c>
      <c r="AY405" s="11" t="e">
        <f t="shared" ca="1" si="188"/>
        <v>#NUM!</v>
      </c>
      <c r="AZ405" s="9" t="e">
        <f t="shared" ca="1" si="215"/>
        <v>#NUM!</v>
      </c>
      <c r="BA405" s="9" t="e">
        <f t="shared" ca="1" si="216"/>
        <v>#NUM!</v>
      </c>
      <c r="BB405" s="10">
        <f>'[1]Monthly Prices'!D405</f>
        <v>0</v>
      </c>
      <c r="BC405" s="10">
        <f>'[1]Monthly Prices'!E405</f>
        <v>4.75</v>
      </c>
      <c r="BD405" s="10" t="e">
        <f>'[1]Monthly Prices'!F405</f>
        <v>#NUM!</v>
      </c>
    </row>
    <row r="406" spans="1:56" x14ac:dyDescent="0.2">
      <c r="A406" s="7">
        <v>48792</v>
      </c>
      <c r="B406" s="8">
        <f t="shared" si="201"/>
        <v>8</v>
      </c>
      <c r="C406" s="8">
        <f t="shared" si="202"/>
        <v>2033</v>
      </c>
      <c r="D406" s="11" t="e">
        <f t="shared" ca="1" si="189"/>
        <v>#NUM!</v>
      </c>
      <c r="E406" s="11" t="e">
        <f t="shared" ca="1" si="168"/>
        <v>#NUM!</v>
      </c>
      <c r="F406" s="11" t="e">
        <f t="shared" ca="1" si="169"/>
        <v>#NUM!</v>
      </c>
      <c r="G406" s="9" t="e">
        <f t="shared" ca="1" si="203"/>
        <v>#NUM!</v>
      </c>
      <c r="H406" s="9" t="e">
        <f t="shared" ca="1" si="204"/>
        <v>#NUM!</v>
      </c>
      <c r="I406" s="11" t="e">
        <f t="shared" ca="1" si="197"/>
        <v>#NUM!</v>
      </c>
      <c r="J406" s="11" t="e">
        <f t="shared" ca="1" si="170"/>
        <v>#NUM!</v>
      </c>
      <c r="K406" s="11" t="e">
        <f t="shared" ca="1" si="171"/>
        <v>#NUM!</v>
      </c>
      <c r="L406" s="9" t="e">
        <f t="shared" ca="1" si="205"/>
        <v>#NUM!</v>
      </c>
      <c r="M406" s="9" t="e">
        <f t="shared" ca="1" si="206"/>
        <v>#NUM!</v>
      </c>
      <c r="N406" s="11" t="e">
        <f t="shared" ca="1" si="198"/>
        <v>#DIV/0!</v>
      </c>
      <c r="O406" s="11" t="e">
        <f t="shared" ca="1" si="172"/>
        <v>#DIV/0!</v>
      </c>
      <c r="P406" s="11" t="e">
        <f t="shared" ca="1" si="173"/>
        <v>#DIV/0!</v>
      </c>
      <c r="Q406" s="9" t="e">
        <f t="shared" ca="1" si="199"/>
        <v>#DIV/0!</v>
      </c>
      <c r="R406" s="9" t="e">
        <f t="shared" ca="1" si="200"/>
        <v>#DIV/0!</v>
      </c>
      <c r="S406" s="11" t="e">
        <f t="shared" ca="1" si="190"/>
        <v>#DIV/0!</v>
      </c>
      <c r="T406" s="11" t="e">
        <f t="shared" ca="1" si="174"/>
        <v>#DIV/0!</v>
      </c>
      <c r="U406" s="11" t="e">
        <f t="shared" ca="1" si="175"/>
        <v>#DIV/0!</v>
      </c>
      <c r="V406" s="9" t="e">
        <f t="shared" ca="1" si="207"/>
        <v>#DIV/0!</v>
      </c>
      <c r="W406" s="9" t="e">
        <f t="shared" ca="1" si="208"/>
        <v>#DIV/0!</v>
      </c>
      <c r="X406" s="11" t="e">
        <f t="shared" ca="1" si="191"/>
        <v>#DIV/0!</v>
      </c>
      <c r="Y406" s="11" t="e">
        <f t="shared" ca="1" si="176"/>
        <v>#DIV/0!</v>
      </c>
      <c r="Z406" s="11" t="e">
        <f t="shared" ca="1" si="177"/>
        <v>#DIV/0!</v>
      </c>
      <c r="AA406" s="9" t="e">
        <f t="shared" ca="1" si="209"/>
        <v>#DIV/0!</v>
      </c>
      <c r="AB406" s="9" t="e">
        <f t="shared" ca="1" si="210"/>
        <v>#DIV/0!</v>
      </c>
      <c r="AC406" s="11" t="e">
        <f t="shared" ca="1" si="192"/>
        <v>#DIV/0!</v>
      </c>
      <c r="AD406" s="11" t="e">
        <f t="shared" ca="1" si="178"/>
        <v>#DIV/0!</v>
      </c>
      <c r="AE406" s="11" t="e">
        <f t="shared" ca="1" si="179"/>
        <v>#DIV/0!</v>
      </c>
      <c r="AF406" s="9" t="e">
        <f t="shared" ca="1" si="217"/>
        <v>#DIV/0!</v>
      </c>
      <c r="AG406" s="9" t="e">
        <f t="shared" ca="1" si="218"/>
        <v>#DIV/0!</v>
      </c>
      <c r="AH406" s="11" t="e">
        <f t="shared" ca="1" si="193"/>
        <v>#NUM!</v>
      </c>
      <c r="AI406" s="11" t="e">
        <f t="shared" ca="1" si="180"/>
        <v>#NUM!</v>
      </c>
      <c r="AJ406" s="11" t="e">
        <f t="shared" ca="1" si="181"/>
        <v>#NUM!</v>
      </c>
      <c r="AK406" s="9" t="e">
        <f t="shared" ca="1" si="182"/>
        <v>#NUM!</v>
      </c>
      <c r="AL406" s="9" t="e">
        <f t="shared" ca="1" si="167"/>
        <v>#NUM!</v>
      </c>
      <c r="AM406" s="11" t="e">
        <f t="shared" ca="1" si="194"/>
        <v>#NUM!</v>
      </c>
      <c r="AN406" s="11" t="e">
        <f t="shared" ca="1" si="183"/>
        <v>#NUM!</v>
      </c>
      <c r="AO406" s="11" t="e">
        <f t="shared" ca="1" si="184"/>
        <v>#NUM!</v>
      </c>
      <c r="AP406" s="9" t="e">
        <f t="shared" ca="1" si="211"/>
        <v>#NUM!</v>
      </c>
      <c r="AQ406" s="9" t="e">
        <f t="shared" ca="1" si="212"/>
        <v>#NUM!</v>
      </c>
      <c r="AR406" s="11" t="e">
        <f t="shared" ca="1" si="195"/>
        <v>#NUM!</v>
      </c>
      <c r="AS406" s="11" t="e">
        <f t="shared" ca="1" si="185"/>
        <v>#NUM!</v>
      </c>
      <c r="AT406" s="11" t="e">
        <f t="shared" ca="1" si="186"/>
        <v>#NUM!</v>
      </c>
      <c r="AU406" s="9" t="e">
        <f t="shared" ca="1" si="213"/>
        <v>#NUM!</v>
      </c>
      <c r="AV406" s="9" t="e">
        <f t="shared" ca="1" si="214"/>
        <v>#NUM!</v>
      </c>
      <c r="AW406" s="11" t="e">
        <f t="shared" ca="1" si="196"/>
        <v>#NUM!</v>
      </c>
      <c r="AX406" s="11" t="e">
        <f t="shared" ca="1" si="187"/>
        <v>#NUM!</v>
      </c>
      <c r="AY406" s="11" t="e">
        <f t="shared" ca="1" si="188"/>
        <v>#NUM!</v>
      </c>
      <c r="AZ406" s="9" t="e">
        <f t="shared" ca="1" si="215"/>
        <v>#NUM!</v>
      </c>
      <c r="BA406" s="9" t="e">
        <f t="shared" ca="1" si="216"/>
        <v>#NUM!</v>
      </c>
      <c r="BB406" s="10">
        <f>'[1]Monthly Prices'!D406</f>
        <v>0</v>
      </c>
      <c r="BC406" s="10">
        <f>'[1]Monthly Prices'!E406</f>
        <v>3</v>
      </c>
      <c r="BD406" s="10" t="e">
        <f>'[1]Monthly Prices'!F406</f>
        <v>#NUM!</v>
      </c>
    </row>
    <row r="407" spans="1:56" x14ac:dyDescent="0.2">
      <c r="A407" s="7">
        <v>48823</v>
      </c>
      <c r="B407" s="8">
        <f t="shared" si="201"/>
        <v>9</v>
      </c>
      <c r="C407" s="8">
        <f t="shared" si="202"/>
        <v>2033</v>
      </c>
      <c r="D407" s="11" t="e">
        <f t="shared" ca="1" si="189"/>
        <v>#NUM!</v>
      </c>
      <c r="E407" s="11" t="e">
        <f t="shared" ca="1" si="168"/>
        <v>#NUM!</v>
      </c>
      <c r="F407" s="11" t="e">
        <f t="shared" ca="1" si="169"/>
        <v>#NUM!</v>
      </c>
      <c r="G407" s="9" t="e">
        <f t="shared" ca="1" si="203"/>
        <v>#NUM!</v>
      </c>
      <c r="H407" s="9" t="e">
        <f t="shared" ca="1" si="204"/>
        <v>#NUM!</v>
      </c>
      <c r="I407" s="11" t="e">
        <f t="shared" ca="1" si="197"/>
        <v>#NUM!</v>
      </c>
      <c r="J407" s="11" t="e">
        <f t="shared" ca="1" si="170"/>
        <v>#NUM!</v>
      </c>
      <c r="K407" s="11" t="e">
        <f t="shared" ca="1" si="171"/>
        <v>#NUM!</v>
      </c>
      <c r="L407" s="9" t="e">
        <f t="shared" ca="1" si="205"/>
        <v>#NUM!</v>
      </c>
      <c r="M407" s="9" t="e">
        <f t="shared" ca="1" si="206"/>
        <v>#NUM!</v>
      </c>
      <c r="N407" s="11" t="e">
        <f t="shared" ca="1" si="198"/>
        <v>#DIV/0!</v>
      </c>
      <c r="O407" s="11" t="e">
        <f t="shared" ca="1" si="172"/>
        <v>#DIV/0!</v>
      </c>
      <c r="P407" s="11" t="e">
        <f t="shared" ca="1" si="173"/>
        <v>#DIV/0!</v>
      </c>
      <c r="Q407" s="9" t="e">
        <f t="shared" ca="1" si="199"/>
        <v>#DIV/0!</v>
      </c>
      <c r="R407" s="9" t="e">
        <f t="shared" ca="1" si="200"/>
        <v>#DIV/0!</v>
      </c>
      <c r="S407" s="11" t="e">
        <f t="shared" ca="1" si="190"/>
        <v>#DIV/0!</v>
      </c>
      <c r="T407" s="11" t="e">
        <f t="shared" ca="1" si="174"/>
        <v>#DIV/0!</v>
      </c>
      <c r="U407" s="11" t="e">
        <f t="shared" ca="1" si="175"/>
        <v>#DIV/0!</v>
      </c>
      <c r="V407" s="9" t="e">
        <f t="shared" ca="1" si="207"/>
        <v>#DIV/0!</v>
      </c>
      <c r="W407" s="9" t="e">
        <f t="shared" ca="1" si="208"/>
        <v>#DIV/0!</v>
      </c>
      <c r="X407" s="11" t="e">
        <f t="shared" ca="1" si="191"/>
        <v>#DIV/0!</v>
      </c>
      <c r="Y407" s="11" t="e">
        <f t="shared" ca="1" si="176"/>
        <v>#DIV/0!</v>
      </c>
      <c r="Z407" s="11" t="e">
        <f t="shared" ca="1" si="177"/>
        <v>#DIV/0!</v>
      </c>
      <c r="AA407" s="9" t="e">
        <f t="shared" ca="1" si="209"/>
        <v>#DIV/0!</v>
      </c>
      <c r="AB407" s="9" t="e">
        <f t="shared" ca="1" si="210"/>
        <v>#DIV/0!</v>
      </c>
      <c r="AC407" s="11" t="e">
        <f t="shared" ca="1" si="192"/>
        <v>#DIV/0!</v>
      </c>
      <c r="AD407" s="11" t="e">
        <f t="shared" ca="1" si="178"/>
        <v>#DIV/0!</v>
      </c>
      <c r="AE407" s="11" t="e">
        <f t="shared" ca="1" si="179"/>
        <v>#DIV/0!</v>
      </c>
      <c r="AF407" s="9" t="e">
        <f t="shared" ca="1" si="217"/>
        <v>#DIV/0!</v>
      </c>
      <c r="AG407" s="9" t="e">
        <f t="shared" ca="1" si="218"/>
        <v>#DIV/0!</v>
      </c>
      <c r="AH407" s="11" t="e">
        <f t="shared" ca="1" si="193"/>
        <v>#NUM!</v>
      </c>
      <c r="AI407" s="11" t="e">
        <f t="shared" ca="1" si="180"/>
        <v>#NUM!</v>
      </c>
      <c r="AJ407" s="11" t="e">
        <f t="shared" ca="1" si="181"/>
        <v>#NUM!</v>
      </c>
      <c r="AK407" s="9" t="e">
        <f t="shared" ca="1" si="182"/>
        <v>#NUM!</v>
      </c>
      <c r="AL407" s="9" t="e">
        <f t="shared" ref="AL407:AL470" ca="1" si="219">AJ407-AH407</f>
        <v>#NUM!</v>
      </c>
      <c r="AM407" s="11" t="e">
        <f t="shared" ca="1" si="194"/>
        <v>#NUM!</v>
      </c>
      <c r="AN407" s="11" t="e">
        <f t="shared" ca="1" si="183"/>
        <v>#NUM!</v>
      </c>
      <c r="AO407" s="11" t="e">
        <f t="shared" ca="1" si="184"/>
        <v>#NUM!</v>
      </c>
      <c r="AP407" s="9" t="e">
        <f t="shared" ca="1" si="211"/>
        <v>#NUM!</v>
      </c>
      <c r="AQ407" s="9" t="e">
        <f t="shared" ca="1" si="212"/>
        <v>#NUM!</v>
      </c>
      <c r="AR407" s="11" t="e">
        <f t="shared" ca="1" si="195"/>
        <v>#NUM!</v>
      </c>
      <c r="AS407" s="11" t="e">
        <f t="shared" ca="1" si="185"/>
        <v>#NUM!</v>
      </c>
      <c r="AT407" s="11" t="e">
        <f t="shared" ca="1" si="186"/>
        <v>#NUM!</v>
      </c>
      <c r="AU407" s="9" t="e">
        <f t="shared" ca="1" si="213"/>
        <v>#NUM!</v>
      </c>
      <c r="AV407" s="9" t="e">
        <f t="shared" ca="1" si="214"/>
        <v>#NUM!</v>
      </c>
      <c r="AW407" s="11" t="e">
        <f t="shared" ca="1" si="196"/>
        <v>#NUM!</v>
      </c>
      <c r="AX407" s="11" t="e">
        <f t="shared" ca="1" si="187"/>
        <v>#NUM!</v>
      </c>
      <c r="AY407" s="11" t="e">
        <f t="shared" ca="1" si="188"/>
        <v>#NUM!</v>
      </c>
      <c r="AZ407" s="9" t="e">
        <f t="shared" ca="1" si="215"/>
        <v>#NUM!</v>
      </c>
      <c r="BA407" s="9" t="e">
        <f t="shared" ca="1" si="216"/>
        <v>#NUM!</v>
      </c>
      <c r="BB407" s="10">
        <f>'[1]Monthly Prices'!D407</f>
        <v>0</v>
      </c>
      <c r="BC407" s="10">
        <f>'[1]Monthly Prices'!E407</f>
        <v>3</v>
      </c>
      <c r="BD407" s="10" t="e">
        <f>'[1]Monthly Prices'!F407</f>
        <v>#NUM!</v>
      </c>
    </row>
    <row r="408" spans="1:56" x14ac:dyDescent="0.2">
      <c r="A408" s="7">
        <v>48853</v>
      </c>
      <c r="B408" s="8">
        <f t="shared" si="201"/>
        <v>10</v>
      </c>
      <c r="C408" s="8">
        <f t="shared" si="202"/>
        <v>2033</v>
      </c>
      <c r="D408" s="11" t="e">
        <f t="shared" ca="1" si="189"/>
        <v>#NUM!</v>
      </c>
      <c r="E408" s="11" t="e">
        <f t="shared" ca="1" si="168"/>
        <v>#NUM!</v>
      </c>
      <c r="F408" s="11" t="e">
        <f t="shared" ca="1" si="169"/>
        <v>#NUM!</v>
      </c>
      <c r="G408" s="9" t="e">
        <f t="shared" ca="1" si="203"/>
        <v>#NUM!</v>
      </c>
      <c r="H408" s="9" t="e">
        <f t="shared" ca="1" si="204"/>
        <v>#NUM!</v>
      </c>
      <c r="I408" s="11" t="e">
        <f t="shared" ca="1" si="197"/>
        <v>#NUM!</v>
      </c>
      <c r="J408" s="11" t="e">
        <f t="shared" ca="1" si="170"/>
        <v>#NUM!</v>
      </c>
      <c r="K408" s="11" t="e">
        <f t="shared" ca="1" si="171"/>
        <v>#NUM!</v>
      </c>
      <c r="L408" s="9" t="e">
        <f t="shared" ca="1" si="205"/>
        <v>#NUM!</v>
      </c>
      <c r="M408" s="9" t="e">
        <f t="shared" ca="1" si="206"/>
        <v>#NUM!</v>
      </c>
      <c r="N408" s="11" t="e">
        <f t="shared" ca="1" si="198"/>
        <v>#DIV/0!</v>
      </c>
      <c r="O408" s="11" t="e">
        <f t="shared" ca="1" si="172"/>
        <v>#DIV/0!</v>
      </c>
      <c r="P408" s="11" t="e">
        <f t="shared" ca="1" si="173"/>
        <v>#DIV/0!</v>
      </c>
      <c r="Q408" s="9" t="e">
        <f t="shared" ca="1" si="199"/>
        <v>#DIV/0!</v>
      </c>
      <c r="R408" s="9" t="e">
        <f t="shared" ca="1" si="200"/>
        <v>#DIV/0!</v>
      </c>
      <c r="S408" s="11" t="e">
        <f t="shared" ca="1" si="190"/>
        <v>#DIV/0!</v>
      </c>
      <c r="T408" s="11" t="e">
        <f t="shared" ca="1" si="174"/>
        <v>#DIV/0!</v>
      </c>
      <c r="U408" s="11" t="e">
        <f t="shared" ca="1" si="175"/>
        <v>#DIV/0!</v>
      </c>
      <c r="V408" s="9" t="e">
        <f t="shared" ca="1" si="207"/>
        <v>#DIV/0!</v>
      </c>
      <c r="W408" s="9" t="e">
        <f t="shared" ca="1" si="208"/>
        <v>#DIV/0!</v>
      </c>
      <c r="X408" s="11" t="e">
        <f t="shared" ca="1" si="191"/>
        <v>#DIV/0!</v>
      </c>
      <c r="Y408" s="11" t="e">
        <f t="shared" ca="1" si="176"/>
        <v>#DIV/0!</v>
      </c>
      <c r="Z408" s="11" t="e">
        <f t="shared" ca="1" si="177"/>
        <v>#DIV/0!</v>
      </c>
      <c r="AA408" s="9" t="e">
        <f t="shared" ca="1" si="209"/>
        <v>#DIV/0!</v>
      </c>
      <c r="AB408" s="9" t="e">
        <f t="shared" ca="1" si="210"/>
        <v>#DIV/0!</v>
      </c>
      <c r="AC408" s="11" t="e">
        <f t="shared" ca="1" si="192"/>
        <v>#DIV/0!</v>
      </c>
      <c r="AD408" s="11" t="e">
        <f t="shared" ca="1" si="178"/>
        <v>#DIV/0!</v>
      </c>
      <c r="AE408" s="11" t="e">
        <f t="shared" ca="1" si="179"/>
        <v>#DIV/0!</v>
      </c>
      <c r="AF408" s="9" t="e">
        <f t="shared" ca="1" si="217"/>
        <v>#DIV/0!</v>
      </c>
      <c r="AG408" s="9" t="e">
        <f t="shared" ca="1" si="218"/>
        <v>#DIV/0!</v>
      </c>
      <c r="AH408" s="11" t="e">
        <f t="shared" ca="1" si="193"/>
        <v>#NUM!</v>
      </c>
      <c r="AI408" s="11" t="e">
        <f t="shared" ca="1" si="180"/>
        <v>#NUM!</v>
      </c>
      <c r="AJ408" s="11" t="e">
        <f t="shared" ca="1" si="181"/>
        <v>#NUM!</v>
      </c>
      <c r="AK408" s="9" t="e">
        <f t="shared" ca="1" si="182"/>
        <v>#NUM!</v>
      </c>
      <c r="AL408" s="9" t="e">
        <f t="shared" ca="1" si="219"/>
        <v>#NUM!</v>
      </c>
      <c r="AM408" s="11" t="e">
        <f t="shared" ca="1" si="194"/>
        <v>#NUM!</v>
      </c>
      <c r="AN408" s="11" t="e">
        <f t="shared" ca="1" si="183"/>
        <v>#NUM!</v>
      </c>
      <c r="AO408" s="11" t="e">
        <f t="shared" ca="1" si="184"/>
        <v>#NUM!</v>
      </c>
      <c r="AP408" s="9" t="e">
        <f t="shared" ca="1" si="211"/>
        <v>#NUM!</v>
      </c>
      <c r="AQ408" s="9" t="e">
        <f t="shared" ca="1" si="212"/>
        <v>#NUM!</v>
      </c>
      <c r="AR408" s="11" t="e">
        <f t="shared" ca="1" si="195"/>
        <v>#NUM!</v>
      </c>
      <c r="AS408" s="11" t="e">
        <f t="shared" ca="1" si="185"/>
        <v>#NUM!</v>
      </c>
      <c r="AT408" s="11" t="e">
        <f t="shared" ca="1" si="186"/>
        <v>#NUM!</v>
      </c>
      <c r="AU408" s="9" t="e">
        <f t="shared" ca="1" si="213"/>
        <v>#NUM!</v>
      </c>
      <c r="AV408" s="9" t="e">
        <f t="shared" ca="1" si="214"/>
        <v>#NUM!</v>
      </c>
      <c r="AW408" s="11" t="e">
        <f t="shared" ca="1" si="196"/>
        <v>#NUM!</v>
      </c>
      <c r="AX408" s="11" t="e">
        <f t="shared" ca="1" si="187"/>
        <v>#NUM!</v>
      </c>
      <c r="AY408" s="11" t="e">
        <f t="shared" ca="1" si="188"/>
        <v>#NUM!</v>
      </c>
      <c r="AZ408" s="9" t="e">
        <f t="shared" ca="1" si="215"/>
        <v>#NUM!</v>
      </c>
      <c r="BA408" s="9" t="e">
        <f t="shared" ca="1" si="216"/>
        <v>#NUM!</v>
      </c>
      <c r="BB408" s="10">
        <f>'[1]Monthly Prices'!D408</f>
        <v>0</v>
      </c>
      <c r="BC408" s="10">
        <f>'[1]Monthly Prices'!E408</f>
        <v>3</v>
      </c>
      <c r="BD408" s="10" t="e">
        <f>'[1]Monthly Prices'!F408</f>
        <v>#NUM!</v>
      </c>
    </row>
    <row r="409" spans="1:56" x14ac:dyDescent="0.2">
      <c r="A409" s="7">
        <v>48884</v>
      </c>
      <c r="B409" s="8">
        <f t="shared" si="201"/>
        <v>11</v>
      </c>
      <c r="C409" s="8">
        <f t="shared" si="202"/>
        <v>2033</v>
      </c>
      <c r="D409" s="11" t="e">
        <f t="shared" ca="1" si="189"/>
        <v>#NUM!</v>
      </c>
      <c r="E409" s="11" t="e">
        <f t="shared" ca="1" si="168"/>
        <v>#NUM!</v>
      </c>
      <c r="F409" s="11" t="e">
        <f t="shared" ca="1" si="169"/>
        <v>#NUM!</v>
      </c>
      <c r="G409" s="9" t="e">
        <f t="shared" ca="1" si="203"/>
        <v>#NUM!</v>
      </c>
      <c r="H409" s="9" t="e">
        <f t="shared" ca="1" si="204"/>
        <v>#NUM!</v>
      </c>
      <c r="I409" s="11" t="e">
        <f t="shared" ca="1" si="197"/>
        <v>#NUM!</v>
      </c>
      <c r="J409" s="11" t="e">
        <f t="shared" ca="1" si="170"/>
        <v>#NUM!</v>
      </c>
      <c r="K409" s="11" t="e">
        <f t="shared" ca="1" si="171"/>
        <v>#NUM!</v>
      </c>
      <c r="L409" s="9" t="e">
        <f t="shared" ca="1" si="205"/>
        <v>#NUM!</v>
      </c>
      <c r="M409" s="9" t="e">
        <f t="shared" ca="1" si="206"/>
        <v>#NUM!</v>
      </c>
      <c r="N409" s="11" t="e">
        <f t="shared" ca="1" si="198"/>
        <v>#DIV/0!</v>
      </c>
      <c r="O409" s="11" t="e">
        <f t="shared" ca="1" si="172"/>
        <v>#DIV/0!</v>
      </c>
      <c r="P409" s="11" t="e">
        <f t="shared" ca="1" si="173"/>
        <v>#DIV/0!</v>
      </c>
      <c r="Q409" s="9" t="e">
        <f t="shared" ca="1" si="199"/>
        <v>#DIV/0!</v>
      </c>
      <c r="R409" s="9" t="e">
        <f t="shared" ca="1" si="200"/>
        <v>#DIV/0!</v>
      </c>
      <c r="S409" s="11" t="e">
        <f t="shared" ca="1" si="190"/>
        <v>#DIV/0!</v>
      </c>
      <c r="T409" s="11" t="e">
        <f t="shared" ca="1" si="174"/>
        <v>#DIV/0!</v>
      </c>
      <c r="U409" s="11" t="e">
        <f t="shared" ca="1" si="175"/>
        <v>#DIV/0!</v>
      </c>
      <c r="V409" s="9" t="e">
        <f t="shared" ca="1" si="207"/>
        <v>#DIV/0!</v>
      </c>
      <c r="W409" s="9" t="e">
        <f t="shared" ca="1" si="208"/>
        <v>#DIV/0!</v>
      </c>
      <c r="X409" s="11" t="e">
        <f t="shared" ca="1" si="191"/>
        <v>#DIV/0!</v>
      </c>
      <c r="Y409" s="11" t="e">
        <f t="shared" ca="1" si="176"/>
        <v>#DIV/0!</v>
      </c>
      <c r="Z409" s="11" t="e">
        <f t="shared" ca="1" si="177"/>
        <v>#DIV/0!</v>
      </c>
      <c r="AA409" s="9" t="e">
        <f t="shared" ca="1" si="209"/>
        <v>#DIV/0!</v>
      </c>
      <c r="AB409" s="9" t="e">
        <f t="shared" ca="1" si="210"/>
        <v>#DIV/0!</v>
      </c>
      <c r="AC409" s="11" t="e">
        <f t="shared" ca="1" si="192"/>
        <v>#DIV/0!</v>
      </c>
      <c r="AD409" s="11" t="e">
        <f t="shared" ca="1" si="178"/>
        <v>#DIV/0!</v>
      </c>
      <c r="AE409" s="11" t="e">
        <f t="shared" ca="1" si="179"/>
        <v>#DIV/0!</v>
      </c>
      <c r="AF409" s="9" t="e">
        <f t="shared" ca="1" si="217"/>
        <v>#DIV/0!</v>
      </c>
      <c r="AG409" s="9" t="e">
        <f t="shared" ca="1" si="218"/>
        <v>#DIV/0!</v>
      </c>
      <c r="AH409" s="11" t="e">
        <f t="shared" ca="1" si="193"/>
        <v>#NUM!</v>
      </c>
      <c r="AI409" s="11" t="e">
        <f t="shared" ca="1" si="180"/>
        <v>#NUM!</v>
      </c>
      <c r="AJ409" s="11" t="e">
        <f t="shared" ca="1" si="181"/>
        <v>#NUM!</v>
      </c>
      <c r="AK409" s="9" t="e">
        <f t="shared" ca="1" si="182"/>
        <v>#NUM!</v>
      </c>
      <c r="AL409" s="9" t="e">
        <f t="shared" ca="1" si="219"/>
        <v>#NUM!</v>
      </c>
      <c r="AM409" s="11" t="e">
        <f t="shared" ca="1" si="194"/>
        <v>#NUM!</v>
      </c>
      <c r="AN409" s="11" t="e">
        <f t="shared" ca="1" si="183"/>
        <v>#NUM!</v>
      </c>
      <c r="AO409" s="11" t="e">
        <f t="shared" ca="1" si="184"/>
        <v>#NUM!</v>
      </c>
      <c r="AP409" s="9" t="e">
        <f t="shared" ca="1" si="211"/>
        <v>#NUM!</v>
      </c>
      <c r="AQ409" s="9" t="e">
        <f t="shared" ca="1" si="212"/>
        <v>#NUM!</v>
      </c>
      <c r="AR409" s="11" t="e">
        <f t="shared" ca="1" si="195"/>
        <v>#NUM!</v>
      </c>
      <c r="AS409" s="11" t="e">
        <f t="shared" ca="1" si="185"/>
        <v>#NUM!</v>
      </c>
      <c r="AT409" s="11" t="e">
        <f t="shared" ca="1" si="186"/>
        <v>#NUM!</v>
      </c>
      <c r="AU409" s="9" t="e">
        <f t="shared" ca="1" si="213"/>
        <v>#NUM!</v>
      </c>
      <c r="AV409" s="9" t="e">
        <f t="shared" ca="1" si="214"/>
        <v>#NUM!</v>
      </c>
      <c r="AW409" s="11" t="e">
        <f t="shared" ca="1" si="196"/>
        <v>#NUM!</v>
      </c>
      <c r="AX409" s="11" t="e">
        <f t="shared" ca="1" si="187"/>
        <v>#NUM!</v>
      </c>
      <c r="AY409" s="11" t="e">
        <f t="shared" ca="1" si="188"/>
        <v>#NUM!</v>
      </c>
      <c r="AZ409" s="9" t="e">
        <f t="shared" ca="1" si="215"/>
        <v>#NUM!</v>
      </c>
      <c r="BA409" s="9" t="e">
        <f t="shared" ca="1" si="216"/>
        <v>#NUM!</v>
      </c>
      <c r="BB409" s="10">
        <f>'[1]Monthly Prices'!D409</f>
        <v>0</v>
      </c>
      <c r="BC409" s="10">
        <f>'[1]Monthly Prices'!E409</f>
        <v>3</v>
      </c>
      <c r="BD409" s="10" t="e">
        <f>'[1]Monthly Prices'!F409</f>
        <v>#NUM!</v>
      </c>
    </row>
    <row r="410" spans="1:56" x14ac:dyDescent="0.2">
      <c r="A410" s="7">
        <v>48914</v>
      </c>
      <c r="B410" s="8">
        <f t="shared" si="201"/>
        <v>12</v>
      </c>
      <c r="C410" s="8">
        <f t="shared" si="202"/>
        <v>2033</v>
      </c>
      <c r="D410" s="11" t="e">
        <f t="shared" ca="1" si="189"/>
        <v>#NUM!</v>
      </c>
      <c r="E410" s="11" t="e">
        <f t="shared" ca="1" si="168"/>
        <v>#NUM!</v>
      </c>
      <c r="F410" s="11" t="e">
        <f t="shared" ca="1" si="169"/>
        <v>#NUM!</v>
      </c>
      <c r="G410" s="9" t="e">
        <f t="shared" ca="1" si="203"/>
        <v>#NUM!</v>
      </c>
      <c r="H410" s="9" t="e">
        <f t="shared" ca="1" si="204"/>
        <v>#NUM!</v>
      </c>
      <c r="I410" s="11" t="e">
        <f t="shared" ca="1" si="197"/>
        <v>#NUM!</v>
      </c>
      <c r="J410" s="11" t="e">
        <f t="shared" ca="1" si="170"/>
        <v>#NUM!</v>
      </c>
      <c r="K410" s="11" t="e">
        <f t="shared" ca="1" si="171"/>
        <v>#NUM!</v>
      </c>
      <c r="L410" s="9" t="e">
        <f t="shared" ca="1" si="205"/>
        <v>#NUM!</v>
      </c>
      <c r="M410" s="9" t="e">
        <f t="shared" ca="1" si="206"/>
        <v>#NUM!</v>
      </c>
      <c r="N410" s="11" t="e">
        <f t="shared" ca="1" si="198"/>
        <v>#DIV/0!</v>
      </c>
      <c r="O410" s="11" t="e">
        <f t="shared" ca="1" si="172"/>
        <v>#DIV/0!</v>
      </c>
      <c r="P410" s="11" t="e">
        <f t="shared" ca="1" si="173"/>
        <v>#DIV/0!</v>
      </c>
      <c r="Q410" s="9" t="e">
        <f t="shared" ca="1" si="199"/>
        <v>#DIV/0!</v>
      </c>
      <c r="R410" s="9" t="e">
        <f t="shared" ca="1" si="200"/>
        <v>#DIV/0!</v>
      </c>
      <c r="S410" s="11" t="e">
        <f t="shared" ca="1" si="190"/>
        <v>#DIV/0!</v>
      </c>
      <c r="T410" s="11" t="e">
        <f t="shared" ca="1" si="174"/>
        <v>#DIV/0!</v>
      </c>
      <c r="U410" s="11" t="e">
        <f t="shared" ca="1" si="175"/>
        <v>#DIV/0!</v>
      </c>
      <c r="V410" s="9" t="e">
        <f t="shared" ca="1" si="207"/>
        <v>#DIV/0!</v>
      </c>
      <c r="W410" s="9" t="e">
        <f t="shared" ca="1" si="208"/>
        <v>#DIV/0!</v>
      </c>
      <c r="X410" s="11" t="e">
        <f t="shared" ca="1" si="191"/>
        <v>#DIV/0!</v>
      </c>
      <c r="Y410" s="11" t="e">
        <f t="shared" ca="1" si="176"/>
        <v>#DIV/0!</v>
      </c>
      <c r="Z410" s="11" t="e">
        <f t="shared" ca="1" si="177"/>
        <v>#DIV/0!</v>
      </c>
      <c r="AA410" s="9" t="e">
        <f t="shared" ca="1" si="209"/>
        <v>#DIV/0!</v>
      </c>
      <c r="AB410" s="9" t="e">
        <f t="shared" ca="1" si="210"/>
        <v>#DIV/0!</v>
      </c>
      <c r="AC410" s="11" t="e">
        <f t="shared" ca="1" si="192"/>
        <v>#DIV/0!</v>
      </c>
      <c r="AD410" s="11" t="e">
        <f t="shared" ca="1" si="178"/>
        <v>#DIV/0!</v>
      </c>
      <c r="AE410" s="11" t="e">
        <f t="shared" ca="1" si="179"/>
        <v>#DIV/0!</v>
      </c>
      <c r="AF410" s="9" t="e">
        <f t="shared" ca="1" si="217"/>
        <v>#DIV/0!</v>
      </c>
      <c r="AG410" s="9" t="e">
        <f t="shared" ca="1" si="218"/>
        <v>#DIV/0!</v>
      </c>
      <c r="AH410" s="11" t="e">
        <f t="shared" ca="1" si="193"/>
        <v>#NUM!</v>
      </c>
      <c r="AI410" s="11" t="e">
        <f t="shared" ca="1" si="180"/>
        <v>#NUM!</v>
      </c>
      <c r="AJ410" s="11" t="e">
        <f t="shared" ca="1" si="181"/>
        <v>#NUM!</v>
      </c>
      <c r="AK410" s="9" t="e">
        <f t="shared" ca="1" si="182"/>
        <v>#NUM!</v>
      </c>
      <c r="AL410" s="9" t="e">
        <f t="shared" ca="1" si="219"/>
        <v>#NUM!</v>
      </c>
      <c r="AM410" s="11" t="e">
        <f t="shared" ca="1" si="194"/>
        <v>#NUM!</v>
      </c>
      <c r="AN410" s="11" t="e">
        <f t="shared" ca="1" si="183"/>
        <v>#NUM!</v>
      </c>
      <c r="AO410" s="11" t="e">
        <f t="shared" ca="1" si="184"/>
        <v>#NUM!</v>
      </c>
      <c r="AP410" s="9" t="e">
        <f t="shared" ca="1" si="211"/>
        <v>#NUM!</v>
      </c>
      <c r="AQ410" s="9" t="e">
        <f t="shared" ca="1" si="212"/>
        <v>#NUM!</v>
      </c>
      <c r="AR410" s="11" t="e">
        <f t="shared" ca="1" si="195"/>
        <v>#NUM!</v>
      </c>
      <c r="AS410" s="11" t="e">
        <f t="shared" ca="1" si="185"/>
        <v>#NUM!</v>
      </c>
      <c r="AT410" s="11" t="e">
        <f t="shared" ca="1" si="186"/>
        <v>#NUM!</v>
      </c>
      <c r="AU410" s="9" t="e">
        <f t="shared" ca="1" si="213"/>
        <v>#NUM!</v>
      </c>
      <c r="AV410" s="9" t="e">
        <f t="shared" ca="1" si="214"/>
        <v>#NUM!</v>
      </c>
      <c r="AW410" s="11" t="e">
        <f t="shared" ca="1" si="196"/>
        <v>#NUM!</v>
      </c>
      <c r="AX410" s="11" t="e">
        <f t="shared" ca="1" si="187"/>
        <v>#NUM!</v>
      </c>
      <c r="AY410" s="11" t="e">
        <f t="shared" ca="1" si="188"/>
        <v>#NUM!</v>
      </c>
      <c r="AZ410" s="9" t="e">
        <f t="shared" ca="1" si="215"/>
        <v>#NUM!</v>
      </c>
      <c r="BA410" s="9" t="e">
        <f t="shared" ca="1" si="216"/>
        <v>#NUM!</v>
      </c>
      <c r="BB410" s="10">
        <f>'[1]Monthly Prices'!D410</f>
        <v>0</v>
      </c>
      <c r="BC410" s="10">
        <f>'[1]Monthly Prices'!E410</f>
        <v>3.25</v>
      </c>
      <c r="BD410" s="10" t="e">
        <f>'[1]Monthly Prices'!F410</f>
        <v>#NUM!</v>
      </c>
    </row>
    <row r="411" spans="1:56" x14ac:dyDescent="0.2">
      <c r="A411" s="7">
        <v>48945</v>
      </c>
      <c r="B411" s="8">
        <f t="shared" si="201"/>
        <v>1</v>
      </c>
      <c r="C411" s="8">
        <f t="shared" si="202"/>
        <v>2034</v>
      </c>
      <c r="D411" s="11" t="e">
        <f t="shared" ca="1" si="189"/>
        <v>#NUM!</v>
      </c>
      <c r="E411" s="11" t="e">
        <f t="shared" ca="1" si="168"/>
        <v>#NUM!</v>
      </c>
      <c r="F411" s="11" t="e">
        <f t="shared" ca="1" si="169"/>
        <v>#NUM!</v>
      </c>
      <c r="G411" s="9" t="e">
        <f t="shared" ca="1" si="203"/>
        <v>#NUM!</v>
      </c>
      <c r="H411" s="9" t="e">
        <f t="shared" ca="1" si="204"/>
        <v>#NUM!</v>
      </c>
      <c r="I411" s="11" t="e">
        <f t="shared" ca="1" si="197"/>
        <v>#NUM!</v>
      </c>
      <c r="J411" s="11" t="e">
        <f t="shared" ca="1" si="170"/>
        <v>#NUM!</v>
      </c>
      <c r="K411" s="11" t="e">
        <f t="shared" ca="1" si="171"/>
        <v>#NUM!</v>
      </c>
      <c r="L411" s="9" t="e">
        <f t="shared" ca="1" si="205"/>
        <v>#NUM!</v>
      </c>
      <c r="M411" s="9" t="e">
        <f t="shared" ca="1" si="206"/>
        <v>#NUM!</v>
      </c>
      <c r="N411" s="11" t="e">
        <f t="shared" ca="1" si="198"/>
        <v>#DIV/0!</v>
      </c>
      <c r="O411" s="11" t="e">
        <f t="shared" ca="1" si="172"/>
        <v>#DIV/0!</v>
      </c>
      <c r="P411" s="11" t="e">
        <f t="shared" ca="1" si="173"/>
        <v>#DIV/0!</v>
      </c>
      <c r="Q411" s="9" t="e">
        <f t="shared" ca="1" si="199"/>
        <v>#DIV/0!</v>
      </c>
      <c r="R411" s="9" t="e">
        <f t="shared" ca="1" si="200"/>
        <v>#DIV/0!</v>
      </c>
      <c r="S411" s="11" t="e">
        <f t="shared" ca="1" si="190"/>
        <v>#DIV/0!</v>
      </c>
      <c r="T411" s="11" t="e">
        <f t="shared" ca="1" si="174"/>
        <v>#DIV/0!</v>
      </c>
      <c r="U411" s="11" t="e">
        <f t="shared" ca="1" si="175"/>
        <v>#DIV/0!</v>
      </c>
      <c r="V411" s="9" t="e">
        <f t="shared" ca="1" si="207"/>
        <v>#DIV/0!</v>
      </c>
      <c r="W411" s="9" t="e">
        <f t="shared" ca="1" si="208"/>
        <v>#DIV/0!</v>
      </c>
      <c r="X411" s="11" t="e">
        <f t="shared" ca="1" si="191"/>
        <v>#DIV/0!</v>
      </c>
      <c r="Y411" s="11" t="e">
        <f t="shared" ca="1" si="176"/>
        <v>#DIV/0!</v>
      </c>
      <c r="Z411" s="11" t="e">
        <f t="shared" ca="1" si="177"/>
        <v>#DIV/0!</v>
      </c>
      <c r="AA411" s="9" t="e">
        <f t="shared" ca="1" si="209"/>
        <v>#DIV/0!</v>
      </c>
      <c r="AB411" s="9" t="e">
        <f t="shared" ca="1" si="210"/>
        <v>#DIV/0!</v>
      </c>
      <c r="AC411" s="11" t="e">
        <f t="shared" ca="1" si="192"/>
        <v>#DIV/0!</v>
      </c>
      <c r="AD411" s="11" t="e">
        <f t="shared" ca="1" si="178"/>
        <v>#DIV/0!</v>
      </c>
      <c r="AE411" s="11" t="e">
        <f t="shared" ca="1" si="179"/>
        <v>#DIV/0!</v>
      </c>
      <c r="AF411" s="9" t="e">
        <f t="shared" ca="1" si="217"/>
        <v>#DIV/0!</v>
      </c>
      <c r="AG411" s="9" t="e">
        <f t="shared" ca="1" si="218"/>
        <v>#DIV/0!</v>
      </c>
      <c r="AH411" s="11" t="e">
        <f t="shared" ca="1" si="193"/>
        <v>#NUM!</v>
      </c>
      <c r="AI411" s="11" t="e">
        <f t="shared" ca="1" si="180"/>
        <v>#NUM!</v>
      </c>
      <c r="AJ411" s="11" t="e">
        <f t="shared" ca="1" si="181"/>
        <v>#NUM!</v>
      </c>
      <c r="AK411" s="9" t="e">
        <f t="shared" ca="1" si="182"/>
        <v>#NUM!</v>
      </c>
      <c r="AL411" s="9" t="e">
        <f t="shared" ca="1" si="219"/>
        <v>#NUM!</v>
      </c>
      <c r="AM411" s="11" t="e">
        <f t="shared" ca="1" si="194"/>
        <v>#NUM!</v>
      </c>
      <c r="AN411" s="11" t="e">
        <f t="shared" ca="1" si="183"/>
        <v>#NUM!</v>
      </c>
      <c r="AO411" s="11" t="e">
        <f t="shared" ca="1" si="184"/>
        <v>#NUM!</v>
      </c>
      <c r="AP411" s="9" t="e">
        <f t="shared" ca="1" si="211"/>
        <v>#NUM!</v>
      </c>
      <c r="AQ411" s="9" t="e">
        <f t="shared" ca="1" si="212"/>
        <v>#NUM!</v>
      </c>
      <c r="AR411" s="11" t="e">
        <f t="shared" ca="1" si="195"/>
        <v>#NUM!</v>
      </c>
      <c r="AS411" s="11" t="e">
        <f t="shared" ca="1" si="185"/>
        <v>#NUM!</v>
      </c>
      <c r="AT411" s="11" t="e">
        <f t="shared" ca="1" si="186"/>
        <v>#NUM!</v>
      </c>
      <c r="AU411" s="9" t="e">
        <f t="shared" ca="1" si="213"/>
        <v>#NUM!</v>
      </c>
      <c r="AV411" s="9" t="e">
        <f t="shared" ca="1" si="214"/>
        <v>#NUM!</v>
      </c>
      <c r="AW411" s="11" t="e">
        <f t="shared" ca="1" si="196"/>
        <v>#NUM!</v>
      </c>
      <c r="AX411" s="11" t="e">
        <f t="shared" ca="1" si="187"/>
        <v>#NUM!</v>
      </c>
      <c r="AY411" s="11" t="e">
        <f t="shared" ca="1" si="188"/>
        <v>#NUM!</v>
      </c>
      <c r="AZ411" s="9" t="e">
        <f t="shared" ca="1" si="215"/>
        <v>#NUM!</v>
      </c>
      <c r="BA411" s="9" t="e">
        <f t="shared" ca="1" si="216"/>
        <v>#NUM!</v>
      </c>
      <c r="BB411" s="10">
        <f>'[1]Monthly Prices'!D411</f>
        <v>0</v>
      </c>
      <c r="BC411" s="10">
        <f>'[1]Monthly Prices'!E411</f>
        <v>2.25</v>
      </c>
      <c r="BD411" s="10" t="e">
        <f>'[1]Monthly Prices'!F411</f>
        <v>#NUM!</v>
      </c>
    </row>
    <row r="412" spans="1:56" x14ac:dyDescent="0.2">
      <c r="A412" s="7">
        <v>48976</v>
      </c>
      <c r="B412" s="8">
        <f t="shared" si="201"/>
        <v>2</v>
      </c>
      <c r="C412" s="8">
        <f t="shared" si="202"/>
        <v>2034</v>
      </c>
      <c r="D412" s="11" t="e">
        <f t="shared" ca="1" si="189"/>
        <v>#NUM!</v>
      </c>
      <c r="E412" s="11" t="e">
        <f t="shared" ca="1" si="168"/>
        <v>#NUM!</v>
      </c>
      <c r="F412" s="11" t="e">
        <f t="shared" ca="1" si="169"/>
        <v>#NUM!</v>
      </c>
      <c r="G412" s="9" t="e">
        <f t="shared" ca="1" si="203"/>
        <v>#NUM!</v>
      </c>
      <c r="H412" s="9" t="e">
        <f t="shared" ca="1" si="204"/>
        <v>#NUM!</v>
      </c>
      <c r="I412" s="11" t="e">
        <f t="shared" ca="1" si="197"/>
        <v>#NUM!</v>
      </c>
      <c r="J412" s="11" t="e">
        <f t="shared" ca="1" si="170"/>
        <v>#NUM!</v>
      </c>
      <c r="K412" s="11" t="e">
        <f t="shared" ca="1" si="171"/>
        <v>#NUM!</v>
      </c>
      <c r="L412" s="9" t="e">
        <f t="shared" ca="1" si="205"/>
        <v>#NUM!</v>
      </c>
      <c r="M412" s="9" t="e">
        <f t="shared" ca="1" si="206"/>
        <v>#NUM!</v>
      </c>
      <c r="N412" s="11" t="e">
        <f t="shared" ca="1" si="198"/>
        <v>#DIV/0!</v>
      </c>
      <c r="O412" s="11" t="e">
        <f t="shared" ca="1" si="172"/>
        <v>#DIV/0!</v>
      </c>
      <c r="P412" s="11" t="e">
        <f t="shared" ca="1" si="173"/>
        <v>#DIV/0!</v>
      </c>
      <c r="Q412" s="9" t="e">
        <f t="shared" ca="1" si="199"/>
        <v>#DIV/0!</v>
      </c>
      <c r="R412" s="9" t="e">
        <f t="shared" ca="1" si="200"/>
        <v>#DIV/0!</v>
      </c>
      <c r="S412" s="11" t="e">
        <f t="shared" ca="1" si="190"/>
        <v>#DIV/0!</v>
      </c>
      <c r="T412" s="11" t="e">
        <f t="shared" ca="1" si="174"/>
        <v>#DIV/0!</v>
      </c>
      <c r="U412" s="11" t="e">
        <f t="shared" ca="1" si="175"/>
        <v>#DIV/0!</v>
      </c>
      <c r="V412" s="9" t="e">
        <f t="shared" ca="1" si="207"/>
        <v>#DIV/0!</v>
      </c>
      <c r="W412" s="9" t="e">
        <f t="shared" ca="1" si="208"/>
        <v>#DIV/0!</v>
      </c>
      <c r="X412" s="11" t="e">
        <f t="shared" ca="1" si="191"/>
        <v>#DIV/0!</v>
      </c>
      <c r="Y412" s="11" t="e">
        <f t="shared" ca="1" si="176"/>
        <v>#DIV/0!</v>
      </c>
      <c r="Z412" s="11" t="e">
        <f t="shared" ca="1" si="177"/>
        <v>#DIV/0!</v>
      </c>
      <c r="AA412" s="9" t="e">
        <f t="shared" ca="1" si="209"/>
        <v>#DIV/0!</v>
      </c>
      <c r="AB412" s="9" t="e">
        <f t="shared" ca="1" si="210"/>
        <v>#DIV/0!</v>
      </c>
      <c r="AC412" s="11" t="e">
        <f t="shared" ca="1" si="192"/>
        <v>#DIV/0!</v>
      </c>
      <c r="AD412" s="11" t="e">
        <f t="shared" ca="1" si="178"/>
        <v>#DIV/0!</v>
      </c>
      <c r="AE412" s="11" t="e">
        <f t="shared" ca="1" si="179"/>
        <v>#DIV/0!</v>
      </c>
      <c r="AF412" s="9" t="e">
        <f t="shared" ca="1" si="217"/>
        <v>#DIV/0!</v>
      </c>
      <c r="AG412" s="9" t="e">
        <f t="shared" ca="1" si="218"/>
        <v>#DIV/0!</v>
      </c>
      <c r="AH412" s="11" t="e">
        <f t="shared" ca="1" si="193"/>
        <v>#NUM!</v>
      </c>
      <c r="AI412" s="11" t="e">
        <f t="shared" ca="1" si="180"/>
        <v>#NUM!</v>
      </c>
      <c r="AJ412" s="11" t="e">
        <f t="shared" ca="1" si="181"/>
        <v>#NUM!</v>
      </c>
      <c r="AK412" s="9" t="e">
        <f t="shared" ca="1" si="182"/>
        <v>#NUM!</v>
      </c>
      <c r="AL412" s="9" t="e">
        <f t="shared" ca="1" si="219"/>
        <v>#NUM!</v>
      </c>
      <c r="AM412" s="11" t="e">
        <f t="shared" ca="1" si="194"/>
        <v>#NUM!</v>
      </c>
      <c r="AN412" s="11" t="e">
        <f t="shared" ca="1" si="183"/>
        <v>#NUM!</v>
      </c>
      <c r="AO412" s="11" t="e">
        <f t="shared" ca="1" si="184"/>
        <v>#NUM!</v>
      </c>
      <c r="AP412" s="9" t="e">
        <f t="shared" ca="1" si="211"/>
        <v>#NUM!</v>
      </c>
      <c r="AQ412" s="9" t="e">
        <f t="shared" ca="1" si="212"/>
        <v>#NUM!</v>
      </c>
      <c r="AR412" s="11" t="e">
        <f t="shared" ca="1" si="195"/>
        <v>#NUM!</v>
      </c>
      <c r="AS412" s="11" t="e">
        <f t="shared" ca="1" si="185"/>
        <v>#NUM!</v>
      </c>
      <c r="AT412" s="11" t="e">
        <f t="shared" ca="1" si="186"/>
        <v>#NUM!</v>
      </c>
      <c r="AU412" s="9" t="e">
        <f t="shared" ca="1" si="213"/>
        <v>#NUM!</v>
      </c>
      <c r="AV412" s="9" t="e">
        <f t="shared" ca="1" si="214"/>
        <v>#NUM!</v>
      </c>
      <c r="AW412" s="11" t="e">
        <f t="shared" ca="1" si="196"/>
        <v>#NUM!</v>
      </c>
      <c r="AX412" s="11" t="e">
        <f t="shared" ca="1" si="187"/>
        <v>#NUM!</v>
      </c>
      <c r="AY412" s="11" t="e">
        <f t="shared" ca="1" si="188"/>
        <v>#NUM!</v>
      </c>
      <c r="AZ412" s="9" t="e">
        <f t="shared" ca="1" si="215"/>
        <v>#NUM!</v>
      </c>
      <c r="BA412" s="9" t="e">
        <f t="shared" ca="1" si="216"/>
        <v>#NUM!</v>
      </c>
      <c r="BB412" s="10">
        <f>'[1]Monthly Prices'!D412</f>
        <v>0</v>
      </c>
      <c r="BC412" s="10">
        <f>'[1]Monthly Prices'!E412</f>
        <v>2.75</v>
      </c>
      <c r="BD412" s="10" t="e">
        <f>'[1]Monthly Prices'!F412</f>
        <v>#NUM!</v>
      </c>
    </row>
    <row r="413" spans="1:56" x14ac:dyDescent="0.2">
      <c r="A413" s="7">
        <v>49004</v>
      </c>
      <c r="B413" s="8">
        <f t="shared" si="201"/>
        <v>3</v>
      </c>
      <c r="C413" s="8">
        <f t="shared" si="202"/>
        <v>2034</v>
      </c>
      <c r="D413" s="11" t="e">
        <f t="shared" ca="1" si="189"/>
        <v>#NUM!</v>
      </c>
      <c r="E413" s="11" t="e">
        <f t="shared" ca="1" si="168"/>
        <v>#NUM!</v>
      </c>
      <c r="F413" s="11" t="e">
        <f t="shared" ca="1" si="169"/>
        <v>#NUM!</v>
      </c>
      <c r="G413" s="9" t="e">
        <f t="shared" ca="1" si="203"/>
        <v>#NUM!</v>
      </c>
      <c r="H413" s="9" t="e">
        <f t="shared" ca="1" si="204"/>
        <v>#NUM!</v>
      </c>
      <c r="I413" s="11" t="e">
        <f t="shared" ca="1" si="197"/>
        <v>#NUM!</v>
      </c>
      <c r="J413" s="11" t="e">
        <f t="shared" ca="1" si="170"/>
        <v>#NUM!</v>
      </c>
      <c r="K413" s="11" t="e">
        <f t="shared" ca="1" si="171"/>
        <v>#NUM!</v>
      </c>
      <c r="L413" s="9" t="e">
        <f t="shared" ca="1" si="205"/>
        <v>#NUM!</v>
      </c>
      <c r="M413" s="9" t="e">
        <f t="shared" ca="1" si="206"/>
        <v>#NUM!</v>
      </c>
      <c r="N413" s="11" t="e">
        <f t="shared" ca="1" si="198"/>
        <v>#DIV/0!</v>
      </c>
      <c r="O413" s="11" t="e">
        <f t="shared" ca="1" si="172"/>
        <v>#DIV/0!</v>
      </c>
      <c r="P413" s="11" t="e">
        <f t="shared" ca="1" si="173"/>
        <v>#DIV/0!</v>
      </c>
      <c r="Q413" s="9" t="e">
        <f t="shared" ca="1" si="199"/>
        <v>#DIV/0!</v>
      </c>
      <c r="R413" s="9" t="e">
        <f t="shared" ca="1" si="200"/>
        <v>#DIV/0!</v>
      </c>
      <c r="S413" s="11" t="e">
        <f t="shared" ca="1" si="190"/>
        <v>#DIV/0!</v>
      </c>
      <c r="T413" s="11" t="e">
        <f t="shared" ca="1" si="174"/>
        <v>#DIV/0!</v>
      </c>
      <c r="U413" s="11" t="e">
        <f t="shared" ca="1" si="175"/>
        <v>#DIV/0!</v>
      </c>
      <c r="V413" s="9" t="e">
        <f t="shared" ca="1" si="207"/>
        <v>#DIV/0!</v>
      </c>
      <c r="W413" s="9" t="e">
        <f t="shared" ca="1" si="208"/>
        <v>#DIV/0!</v>
      </c>
      <c r="X413" s="11" t="e">
        <f t="shared" ca="1" si="191"/>
        <v>#DIV/0!</v>
      </c>
      <c r="Y413" s="11" t="e">
        <f t="shared" ca="1" si="176"/>
        <v>#DIV/0!</v>
      </c>
      <c r="Z413" s="11" t="e">
        <f t="shared" ca="1" si="177"/>
        <v>#DIV/0!</v>
      </c>
      <c r="AA413" s="9" t="e">
        <f t="shared" ca="1" si="209"/>
        <v>#DIV/0!</v>
      </c>
      <c r="AB413" s="9" t="e">
        <f t="shared" ca="1" si="210"/>
        <v>#DIV/0!</v>
      </c>
      <c r="AC413" s="11" t="e">
        <f t="shared" ca="1" si="192"/>
        <v>#DIV/0!</v>
      </c>
      <c r="AD413" s="11" t="e">
        <f t="shared" ca="1" si="178"/>
        <v>#DIV/0!</v>
      </c>
      <c r="AE413" s="11" t="e">
        <f t="shared" ca="1" si="179"/>
        <v>#DIV/0!</v>
      </c>
      <c r="AF413" s="9" t="e">
        <f t="shared" ca="1" si="217"/>
        <v>#DIV/0!</v>
      </c>
      <c r="AG413" s="9" t="e">
        <f t="shared" ca="1" si="218"/>
        <v>#DIV/0!</v>
      </c>
      <c r="AH413" s="11" t="e">
        <f t="shared" ca="1" si="193"/>
        <v>#NUM!</v>
      </c>
      <c r="AI413" s="11" t="e">
        <f t="shared" ca="1" si="180"/>
        <v>#NUM!</v>
      </c>
      <c r="AJ413" s="11" t="e">
        <f t="shared" ca="1" si="181"/>
        <v>#NUM!</v>
      </c>
      <c r="AK413" s="9" t="e">
        <f t="shared" ca="1" si="182"/>
        <v>#NUM!</v>
      </c>
      <c r="AL413" s="9" t="e">
        <f t="shared" ca="1" si="219"/>
        <v>#NUM!</v>
      </c>
      <c r="AM413" s="11" t="e">
        <f t="shared" ca="1" si="194"/>
        <v>#NUM!</v>
      </c>
      <c r="AN413" s="11" t="e">
        <f t="shared" ca="1" si="183"/>
        <v>#NUM!</v>
      </c>
      <c r="AO413" s="11" t="e">
        <f t="shared" ca="1" si="184"/>
        <v>#NUM!</v>
      </c>
      <c r="AP413" s="9" t="e">
        <f t="shared" ca="1" si="211"/>
        <v>#NUM!</v>
      </c>
      <c r="AQ413" s="9" t="e">
        <f t="shared" ca="1" si="212"/>
        <v>#NUM!</v>
      </c>
      <c r="AR413" s="11" t="e">
        <f t="shared" ca="1" si="195"/>
        <v>#NUM!</v>
      </c>
      <c r="AS413" s="11" t="e">
        <f t="shared" ca="1" si="185"/>
        <v>#NUM!</v>
      </c>
      <c r="AT413" s="11" t="e">
        <f t="shared" ca="1" si="186"/>
        <v>#NUM!</v>
      </c>
      <c r="AU413" s="9" t="e">
        <f t="shared" ca="1" si="213"/>
        <v>#NUM!</v>
      </c>
      <c r="AV413" s="9" t="e">
        <f t="shared" ca="1" si="214"/>
        <v>#NUM!</v>
      </c>
      <c r="AW413" s="11" t="e">
        <f t="shared" ca="1" si="196"/>
        <v>#NUM!</v>
      </c>
      <c r="AX413" s="11" t="e">
        <f t="shared" ca="1" si="187"/>
        <v>#NUM!</v>
      </c>
      <c r="AY413" s="11" t="e">
        <f t="shared" ca="1" si="188"/>
        <v>#NUM!</v>
      </c>
      <c r="AZ413" s="9" t="e">
        <f t="shared" ca="1" si="215"/>
        <v>#NUM!</v>
      </c>
      <c r="BA413" s="9" t="e">
        <f t="shared" ca="1" si="216"/>
        <v>#NUM!</v>
      </c>
      <c r="BB413" s="10">
        <f>'[1]Monthly Prices'!D413</f>
        <v>0</v>
      </c>
      <c r="BC413" s="10">
        <f>'[1]Monthly Prices'!E413</f>
        <v>3.25</v>
      </c>
      <c r="BD413" s="10" t="e">
        <f>'[1]Monthly Prices'!F413</f>
        <v>#NUM!</v>
      </c>
    </row>
    <row r="414" spans="1:56" x14ac:dyDescent="0.2">
      <c r="A414" s="7">
        <v>49035</v>
      </c>
      <c r="B414" s="8">
        <f t="shared" si="201"/>
        <v>4</v>
      </c>
      <c r="C414" s="8">
        <f t="shared" si="202"/>
        <v>2034</v>
      </c>
      <c r="D414" s="11" t="e">
        <f t="shared" ca="1" si="189"/>
        <v>#NUM!</v>
      </c>
      <c r="E414" s="11" t="e">
        <f t="shared" ca="1" si="168"/>
        <v>#NUM!</v>
      </c>
      <c r="F414" s="11" t="e">
        <f t="shared" ca="1" si="169"/>
        <v>#NUM!</v>
      </c>
      <c r="G414" s="9" t="e">
        <f t="shared" ca="1" si="203"/>
        <v>#NUM!</v>
      </c>
      <c r="H414" s="9" t="e">
        <f t="shared" ca="1" si="204"/>
        <v>#NUM!</v>
      </c>
      <c r="I414" s="11" t="e">
        <f t="shared" ca="1" si="197"/>
        <v>#NUM!</v>
      </c>
      <c r="J414" s="11" t="e">
        <f t="shared" ca="1" si="170"/>
        <v>#NUM!</v>
      </c>
      <c r="K414" s="11" t="e">
        <f t="shared" ca="1" si="171"/>
        <v>#NUM!</v>
      </c>
      <c r="L414" s="9" t="e">
        <f t="shared" ca="1" si="205"/>
        <v>#NUM!</v>
      </c>
      <c r="M414" s="9" t="e">
        <f t="shared" ca="1" si="206"/>
        <v>#NUM!</v>
      </c>
      <c r="N414" s="11" t="e">
        <f t="shared" ca="1" si="198"/>
        <v>#DIV/0!</v>
      </c>
      <c r="O414" s="11" t="e">
        <f t="shared" ca="1" si="172"/>
        <v>#DIV/0!</v>
      </c>
      <c r="P414" s="11" t="e">
        <f t="shared" ca="1" si="173"/>
        <v>#DIV/0!</v>
      </c>
      <c r="Q414" s="9" t="e">
        <f t="shared" ca="1" si="199"/>
        <v>#DIV/0!</v>
      </c>
      <c r="R414" s="9" t="e">
        <f t="shared" ca="1" si="200"/>
        <v>#DIV/0!</v>
      </c>
      <c r="S414" s="11" t="e">
        <f t="shared" ca="1" si="190"/>
        <v>#DIV/0!</v>
      </c>
      <c r="T414" s="11" t="e">
        <f t="shared" ca="1" si="174"/>
        <v>#DIV/0!</v>
      </c>
      <c r="U414" s="11" t="e">
        <f t="shared" ca="1" si="175"/>
        <v>#DIV/0!</v>
      </c>
      <c r="V414" s="9" t="e">
        <f t="shared" ca="1" si="207"/>
        <v>#DIV/0!</v>
      </c>
      <c r="W414" s="9" t="e">
        <f t="shared" ca="1" si="208"/>
        <v>#DIV/0!</v>
      </c>
      <c r="X414" s="11" t="e">
        <f t="shared" ca="1" si="191"/>
        <v>#DIV/0!</v>
      </c>
      <c r="Y414" s="11" t="e">
        <f t="shared" ca="1" si="176"/>
        <v>#DIV/0!</v>
      </c>
      <c r="Z414" s="11" t="e">
        <f t="shared" ca="1" si="177"/>
        <v>#DIV/0!</v>
      </c>
      <c r="AA414" s="9" t="e">
        <f t="shared" ca="1" si="209"/>
        <v>#DIV/0!</v>
      </c>
      <c r="AB414" s="9" t="e">
        <f t="shared" ca="1" si="210"/>
        <v>#DIV/0!</v>
      </c>
      <c r="AC414" s="11" t="e">
        <f t="shared" ca="1" si="192"/>
        <v>#DIV/0!</v>
      </c>
      <c r="AD414" s="11" t="e">
        <f t="shared" ca="1" si="178"/>
        <v>#DIV/0!</v>
      </c>
      <c r="AE414" s="11" t="e">
        <f t="shared" ca="1" si="179"/>
        <v>#DIV/0!</v>
      </c>
      <c r="AF414" s="9" t="e">
        <f t="shared" ca="1" si="217"/>
        <v>#DIV/0!</v>
      </c>
      <c r="AG414" s="9" t="e">
        <f t="shared" ca="1" si="218"/>
        <v>#DIV/0!</v>
      </c>
      <c r="AH414" s="11" t="e">
        <f t="shared" ca="1" si="193"/>
        <v>#NUM!</v>
      </c>
      <c r="AI414" s="11" t="e">
        <f t="shared" ca="1" si="180"/>
        <v>#NUM!</v>
      </c>
      <c r="AJ414" s="11" t="e">
        <f t="shared" ca="1" si="181"/>
        <v>#NUM!</v>
      </c>
      <c r="AK414" s="9" t="e">
        <f t="shared" ca="1" si="182"/>
        <v>#NUM!</v>
      </c>
      <c r="AL414" s="9" t="e">
        <f t="shared" ca="1" si="219"/>
        <v>#NUM!</v>
      </c>
      <c r="AM414" s="11" t="e">
        <f t="shared" ca="1" si="194"/>
        <v>#NUM!</v>
      </c>
      <c r="AN414" s="11" t="e">
        <f t="shared" ca="1" si="183"/>
        <v>#NUM!</v>
      </c>
      <c r="AO414" s="11" t="e">
        <f t="shared" ca="1" si="184"/>
        <v>#NUM!</v>
      </c>
      <c r="AP414" s="9" t="e">
        <f t="shared" ca="1" si="211"/>
        <v>#NUM!</v>
      </c>
      <c r="AQ414" s="9" t="e">
        <f t="shared" ca="1" si="212"/>
        <v>#NUM!</v>
      </c>
      <c r="AR414" s="11" t="e">
        <f t="shared" ca="1" si="195"/>
        <v>#NUM!</v>
      </c>
      <c r="AS414" s="11" t="e">
        <f t="shared" ca="1" si="185"/>
        <v>#NUM!</v>
      </c>
      <c r="AT414" s="11" t="e">
        <f t="shared" ca="1" si="186"/>
        <v>#NUM!</v>
      </c>
      <c r="AU414" s="9" t="e">
        <f t="shared" ca="1" si="213"/>
        <v>#NUM!</v>
      </c>
      <c r="AV414" s="9" t="e">
        <f t="shared" ca="1" si="214"/>
        <v>#NUM!</v>
      </c>
      <c r="AW414" s="11" t="e">
        <f t="shared" ca="1" si="196"/>
        <v>#NUM!</v>
      </c>
      <c r="AX414" s="11" t="e">
        <f t="shared" ca="1" si="187"/>
        <v>#NUM!</v>
      </c>
      <c r="AY414" s="11" t="e">
        <f t="shared" ca="1" si="188"/>
        <v>#NUM!</v>
      </c>
      <c r="AZ414" s="9" t="e">
        <f t="shared" ca="1" si="215"/>
        <v>#NUM!</v>
      </c>
      <c r="BA414" s="9" t="e">
        <f t="shared" ca="1" si="216"/>
        <v>#NUM!</v>
      </c>
      <c r="BB414" s="10">
        <f>'[1]Monthly Prices'!D414</f>
        <v>0</v>
      </c>
      <c r="BC414" s="10">
        <f>'[1]Monthly Prices'!E414</f>
        <v>5.75</v>
      </c>
      <c r="BD414" s="10" t="e">
        <f>'[1]Monthly Prices'!F414</f>
        <v>#NUM!</v>
      </c>
    </row>
    <row r="415" spans="1:56" x14ac:dyDescent="0.2">
      <c r="A415" s="7">
        <v>49065</v>
      </c>
      <c r="B415" s="8">
        <f t="shared" si="201"/>
        <v>5</v>
      </c>
      <c r="C415" s="8">
        <f t="shared" si="202"/>
        <v>2034</v>
      </c>
      <c r="D415" s="11" t="e">
        <f t="shared" ca="1" si="189"/>
        <v>#NUM!</v>
      </c>
      <c r="E415" s="11" t="e">
        <f t="shared" ca="1" si="168"/>
        <v>#NUM!</v>
      </c>
      <c r="F415" s="11" t="e">
        <f t="shared" ca="1" si="169"/>
        <v>#NUM!</v>
      </c>
      <c r="G415" s="9" t="e">
        <f t="shared" ca="1" si="203"/>
        <v>#NUM!</v>
      </c>
      <c r="H415" s="9" t="e">
        <f t="shared" ca="1" si="204"/>
        <v>#NUM!</v>
      </c>
      <c r="I415" s="11" t="e">
        <f t="shared" ca="1" si="197"/>
        <v>#NUM!</v>
      </c>
      <c r="J415" s="11" t="e">
        <f t="shared" ca="1" si="170"/>
        <v>#NUM!</v>
      </c>
      <c r="K415" s="11" t="e">
        <f t="shared" ca="1" si="171"/>
        <v>#NUM!</v>
      </c>
      <c r="L415" s="9" t="e">
        <f t="shared" ca="1" si="205"/>
        <v>#NUM!</v>
      </c>
      <c r="M415" s="9" t="e">
        <f t="shared" ca="1" si="206"/>
        <v>#NUM!</v>
      </c>
      <c r="N415" s="11" t="e">
        <f t="shared" ca="1" si="198"/>
        <v>#DIV/0!</v>
      </c>
      <c r="O415" s="11" t="e">
        <f t="shared" ca="1" si="172"/>
        <v>#DIV/0!</v>
      </c>
      <c r="P415" s="11" t="e">
        <f t="shared" ca="1" si="173"/>
        <v>#DIV/0!</v>
      </c>
      <c r="Q415" s="9" t="e">
        <f t="shared" ca="1" si="199"/>
        <v>#DIV/0!</v>
      </c>
      <c r="R415" s="9" t="e">
        <f t="shared" ca="1" si="200"/>
        <v>#DIV/0!</v>
      </c>
      <c r="S415" s="11" t="e">
        <f t="shared" ca="1" si="190"/>
        <v>#DIV/0!</v>
      </c>
      <c r="T415" s="11" t="e">
        <f t="shared" ca="1" si="174"/>
        <v>#DIV/0!</v>
      </c>
      <c r="U415" s="11" t="e">
        <f t="shared" ca="1" si="175"/>
        <v>#DIV/0!</v>
      </c>
      <c r="V415" s="9" t="e">
        <f t="shared" ca="1" si="207"/>
        <v>#DIV/0!</v>
      </c>
      <c r="W415" s="9" t="e">
        <f t="shared" ca="1" si="208"/>
        <v>#DIV/0!</v>
      </c>
      <c r="X415" s="11" t="e">
        <f t="shared" ca="1" si="191"/>
        <v>#DIV/0!</v>
      </c>
      <c r="Y415" s="11" t="e">
        <f t="shared" ca="1" si="176"/>
        <v>#DIV/0!</v>
      </c>
      <c r="Z415" s="11" t="e">
        <f t="shared" ca="1" si="177"/>
        <v>#DIV/0!</v>
      </c>
      <c r="AA415" s="9" t="e">
        <f t="shared" ca="1" si="209"/>
        <v>#DIV/0!</v>
      </c>
      <c r="AB415" s="9" t="e">
        <f t="shared" ca="1" si="210"/>
        <v>#DIV/0!</v>
      </c>
      <c r="AC415" s="11" t="e">
        <f t="shared" ca="1" si="192"/>
        <v>#DIV/0!</v>
      </c>
      <c r="AD415" s="11" t="e">
        <f t="shared" ca="1" si="178"/>
        <v>#DIV/0!</v>
      </c>
      <c r="AE415" s="11" t="e">
        <f t="shared" ca="1" si="179"/>
        <v>#DIV/0!</v>
      </c>
      <c r="AF415" s="9" t="e">
        <f t="shared" ca="1" si="217"/>
        <v>#DIV/0!</v>
      </c>
      <c r="AG415" s="9" t="e">
        <f t="shared" ca="1" si="218"/>
        <v>#DIV/0!</v>
      </c>
      <c r="AH415" s="11" t="e">
        <f t="shared" ca="1" si="193"/>
        <v>#NUM!</v>
      </c>
      <c r="AI415" s="11" t="e">
        <f t="shared" ca="1" si="180"/>
        <v>#NUM!</v>
      </c>
      <c r="AJ415" s="11" t="e">
        <f t="shared" ca="1" si="181"/>
        <v>#NUM!</v>
      </c>
      <c r="AK415" s="9" t="e">
        <f t="shared" ca="1" si="182"/>
        <v>#NUM!</v>
      </c>
      <c r="AL415" s="9" t="e">
        <f t="shared" ca="1" si="219"/>
        <v>#NUM!</v>
      </c>
      <c r="AM415" s="11" t="e">
        <f t="shared" ca="1" si="194"/>
        <v>#NUM!</v>
      </c>
      <c r="AN415" s="11" t="e">
        <f t="shared" ca="1" si="183"/>
        <v>#NUM!</v>
      </c>
      <c r="AO415" s="11" t="e">
        <f t="shared" ca="1" si="184"/>
        <v>#NUM!</v>
      </c>
      <c r="AP415" s="9" t="e">
        <f t="shared" ca="1" si="211"/>
        <v>#NUM!</v>
      </c>
      <c r="AQ415" s="9" t="e">
        <f t="shared" ca="1" si="212"/>
        <v>#NUM!</v>
      </c>
      <c r="AR415" s="11" t="e">
        <f t="shared" ca="1" si="195"/>
        <v>#NUM!</v>
      </c>
      <c r="AS415" s="11" t="e">
        <f t="shared" ca="1" si="185"/>
        <v>#NUM!</v>
      </c>
      <c r="AT415" s="11" t="e">
        <f t="shared" ca="1" si="186"/>
        <v>#NUM!</v>
      </c>
      <c r="AU415" s="9" t="e">
        <f t="shared" ca="1" si="213"/>
        <v>#NUM!</v>
      </c>
      <c r="AV415" s="9" t="e">
        <f t="shared" ca="1" si="214"/>
        <v>#NUM!</v>
      </c>
      <c r="AW415" s="11" t="e">
        <f t="shared" ca="1" si="196"/>
        <v>#NUM!</v>
      </c>
      <c r="AX415" s="11" t="e">
        <f t="shared" ca="1" si="187"/>
        <v>#NUM!</v>
      </c>
      <c r="AY415" s="11" t="e">
        <f t="shared" ca="1" si="188"/>
        <v>#NUM!</v>
      </c>
      <c r="AZ415" s="9" t="e">
        <f t="shared" ca="1" si="215"/>
        <v>#NUM!</v>
      </c>
      <c r="BA415" s="9" t="e">
        <f t="shared" ca="1" si="216"/>
        <v>#NUM!</v>
      </c>
      <c r="BB415" s="10">
        <f>'[1]Monthly Prices'!D415</f>
        <v>0</v>
      </c>
      <c r="BC415" s="10">
        <f>'[1]Monthly Prices'!E415</f>
        <v>2.75</v>
      </c>
      <c r="BD415" s="10" t="e">
        <f>'[1]Monthly Prices'!F415</f>
        <v>#NUM!</v>
      </c>
    </row>
    <row r="416" spans="1:56" x14ac:dyDescent="0.2">
      <c r="A416" s="7">
        <v>49096</v>
      </c>
      <c r="B416" s="8">
        <f t="shared" si="201"/>
        <v>6</v>
      </c>
      <c r="C416" s="8">
        <f t="shared" si="202"/>
        <v>2034</v>
      </c>
      <c r="D416" s="11" t="e">
        <f t="shared" ca="1" si="189"/>
        <v>#NUM!</v>
      </c>
      <c r="E416" s="11" t="e">
        <f t="shared" ca="1" si="168"/>
        <v>#NUM!</v>
      </c>
      <c r="F416" s="11" t="e">
        <f t="shared" ca="1" si="169"/>
        <v>#NUM!</v>
      </c>
      <c r="G416" s="9" t="e">
        <f t="shared" ca="1" si="203"/>
        <v>#NUM!</v>
      </c>
      <c r="H416" s="9" t="e">
        <f t="shared" ca="1" si="204"/>
        <v>#NUM!</v>
      </c>
      <c r="I416" s="11" t="e">
        <f t="shared" ca="1" si="197"/>
        <v>#NUM!</v>
      </c>
      <c r="J416" s="11" t="e">
        <f t="shared" ca="1" si="170"/>
        <v>#NUM!</v>
      </c>
      <c r="K416" s="11" t="e">
        <f t="shared" ca="1" si="171"/>
        <v>#NUM!</v>
      </c>
      <c r="L416" s="9" t="e">
        <f t="shared" ca="1" si="205"/>
        <v>#NUM!</v>
      </c>
      <c r="M416" s="9" t="e">
        <f t="shared" ca="1" si="206"/>
        <v>#NUM!</v>
      </c>
      <c r="N416" s="11" t="e">
        <f t="shared" ca="1" si="198"/>
        <v>#DIV/0!</v>
      </c>
      <c r="O416" s="11" t="e">
        <f t="shared" ca="1" si="172"/>
        <v>#DIV/0!</v>
      </c>
      <c r="P416" s="11" t="e">
        <f t="shared" ca="1" si="173"/>
        <v>#DIV/0!</v>
      </c>
      <c r="Q416" s="9" t="e">
        <f t="shared" ca="1" si="199"/>
        <v>#DIV/0!</v>
      </c>
      <c r="R416" s="9" t="e">
        <f t="shared" ca="1" si="200"/>
        <v>#DIV/0!</v>
      </c>
      <c r="S416" s="11" t="e">
        <f t="shared" ca="1" si="190"/>
        <v>#DIV/0!</v>
      </c>
      <c r="T416" s="11" t="e">
        <f t="shared" ca="1" si="174"/>
        <v>#DIV/0!</v>
      </c>
      <c r="U416" s="11" t="e">
        <f t="shared" ca="1" si="175"/>
        <v>#DIV/0!</v>
      </c>
      <c r="V416" s="9" t="e">
        <f t="shared" ca="1" si="207"/>
        <v>#DIV/0!</v>
      </c>
      <c r="W416" s="9" t="e">
        <f t="shared" ca="1" si="208"/>
        <v>#DIV/0!</v>
      </c>
      <c r="X416" s="11" t="e">
        <f t="shared" ca="1" si="191"/>
        <v>#DIV/0!</v>
      </c>
      <c r="Y416" s="11" t="e">
        <f t="shared" ca="1" si="176"/>
        <v>#DIV/0!</v>
      </c>
      <c r="Z416" s="11" t="e">
        <f t="shared" ca="1" si="177"/>
        <v>#DIV/0!</v>
      </c>
      <c r="AA416" s="9" t="e">
        <f t="shared" ca="1" si="209"/>
        <v>#DIV/0!</v>
      </c>
      <c r="AB416" s="9" t="e">
        <f t="shared" ca="1" si="210"/>
        <v>#DIV/0!</v>
      </c>
      <c r="AC416" s="11" t="e">
        <f t="shared" ca="1" si="192"/>
        <v>#DIV/0!</v>
      </c>
      <c r="AD416" s="11" t="e">
        <f t="shared" ca="1" si="178"/>
        <v>#DIV/0!</v>
      </c>
      <c r="AE416" s="11" t="e">
        <f t="shared" ca="1" si="179"/>
        <v>#DIV/0!</v>
      </c>
      <c r="AF416" s="9" t="e">
        <f t="shared" ca="1" si="217"/>
        <v>#DIV/0!</v>
      </c>
      <c r="AG416" s="9" t="e">
        <f t="shared" ca="1" si="218"/>
        <v>#DIV/0!</v>
      </c>
      <c r="AH416" s="11" t="e">
        <f t="shared" ca="1" si="193"/>
        <v>#NUM!</v>
      </c>
      <c r="AI416" s="11" t="e">
        <f t="shared" ca="1" si="180"/>
        <v>#NUM!</v>
      </c>
      <c r="AJ416" s="11" t="e">
        <f t="shared" ca="1" si="181"/>
        <v>#NUM!</v>
      </c>
      <c r="AK416" s="9" t="e">
        <f t="shared" ca="1" si="182"/>
        <v>#NUM!</v>
      </c>
      <c r="AL416" s="9" t="e">
        <f t="shared" ca="1" si="219"/>
        <v>#NUM!</v>
      </c>
      <c r="AM416" s="11" t="e">
        <f t="shared" ca="1" si="194"/>
        <v>#NUM!</v>
      </c>
      <c r="AN416" s="11" t="e">
        <f t="shared" ca="1" si="183"/>
        <v>#NUM!</v>
      </c>
      <c r="AO416" s="11" t="e">
        <f t="shared" ca="1" si="184"/>
        <v>#NUM!</v>
      </c>
      <c r="AP416" s="9" t="e">
        <f t="shared" ca="1" si="211"/>
        <v>#NUM!</v>
      </c>
      <c r="AQ416" s="9" t="e">
        <f t="shared" ca="1" si="212"/>
        <v>#NUM!</v>
      </c>
      <c r="AR416" s="11" t="e">
        <f t="shared" ca="1" si="195"/>
        <v>#NUM!</v>
      </c>
      <c r="AS416" s="11" t="e">
        <f t="shared" ca="1" si="185"/>
        <v>#NUM!</v>
      </c>
      <c r="AT416" s="11" t="e">
        <f t="shared" ca="1" si="186"/>
        <v>#NUM!</v>
      </c>
      <c r="AU416" s="9" t="e">
        <f t="shared" ca="1" si="213"/>
        <v>#NUM!</v>
      </c>
      <c r="AV416" s="9" t="e">
        <f t="shared" ca="1" si="214"/>
        <v>#NUM!</v>
      </c>
      <c r="AW416" s="11" t="e">
        <f t="shared" ca="1" si="196"/>
        <v>#NUM!</v>
      </c>
      <c r="AX416" s="11" t="e">
        <f t="shared" ca="1" si="187"/>
        <v>#NUM!</v>
      </c>
      <c r="AY416" s="11" t="e">
        <f t="shared" ca="1" si="188"/>
        <v>#NUM!</v>
      </c>
      <c r="AZ416" s="9" t="e">
        <f t="shared" ca="1" si="215"/>
        <v>#NUM!</v>
      </c>
      <c r="BA416" s="9" t="e">
        <f t="shared" ca="1" si="216"/>
        <v>#NUM!</v>
      </c>
      <c r="BB416" s="10">
        <f>'[1]Monthly Prices'!D416</f>
        <v>0</v>
      </c>
      <c r="BC416" s="10">
        <f>'[1]Monthly Prices'!E416</f>
        <v>5.25</v>
      </c>
      <c r="BD416" s="10" t="e">
        <f>'[1]Monthly Prices'!F416</f>
        <v>#NUM!</v>
      </c>
    </row>
    <row r="417" spans="1:56" x14ac:dyDescent="0.2">
      <c r="A417" s="7">
        <v>49126</v>
      </c>
      <c r="B417" s="8">
        <f t="shared" si="201"/>
        <v>7</v>
      </c>
      <c r="C417" s="8">
        <f t="shared" si="202"/>
        <v>2034</v>
      </c>
      <c r="D417" s="11" t="e">
        <f t="shared" ca="1" si="189"/>
        <v>#NUM!</v>
      </c>
      <c r="E417" s="11" t="e">
        <f t="shared" ca="1" si="168"/>
        <v>#NUM!</v>
      </c>
      <c r="F417" s="11" t="e">
        <f t="shared" ca="1" si="169"/>
        <v>#NUM!</v>
      </c>
      <c r="G417" s="9" t="e">
        <f t="shared" ca="1" si="203"/>
        <v>#NUM!</v>
      </c>
      <c r="H417" s="9" t="e">
        <f t="shared" ca="1" si="204"/>
        <v>#NUM!</v>
      </c>
      <c r="I417" s="11" t="e">
        <f t="shared" ca="1" si="197"/>
        <v>#NUM!</v>
      </c>
      <c r="J417" s="11" t="e">
        <f t="shared" ca="1" si="170"/>
        <v>#NUM!</v>
      </c>
      <c r="K417" s="11" t="e">
        <f t="shared" ca="1" si="171"/>
        <v>#NUM!</v>
      </c>
      <c r="L417" s="9" t="e">
        <f t="shared" ca="1" si="205"/>
        <v>#NUM!</v>
      </c>
      <c r="M417" s="9" t="e">
        <f t="shared" ca="1" si="206"/>
        <v>#NUM!</v>
      </c>
      <c r="N417" s="11" t="e">
        <f t="shared" ca="1" si="198"/>
        <v>#DIV/0!</v>
      </c>
      <c r="O417" s="11" t="e">
        <f t="shared" ca="1" si="172"/>
        <v>#DIV/0!</v>
      </c>
      <c r="P417" s="11" t="e">
        <f t="shared" ca="1" si="173"/>
        <v>#DIV/0!</v>
      </c>
      <c r="Q417" s="9" t="e">
        <f t="shared" ca="1" si="199"/>
        <v>#DIV/0!</v>
      </c>
      <c r="R417" s="9" t="e">
        <f t="shared" ca="1" si="200"/>
        <v>#DIV/0!</v>
      </c>
      <c r="S417" s="11" t="e">
        <f t="shared" ca="1" si="190"/>
        <v>#DIV/0!</v>
      </c>
      <c r="T417" s="11" t="e">
        <f t="shared" ca="1" si="174"/>
        <v>#DIV/0!</v>
      </c>
      <c r="U417" s="11" t="e">
        <f t="shared" ca="1" si="175"/>
        <v>#DIV/0!</v>
      </c>
      <c r="V417" s="9" t="e">
        <f t="shared" ca="1" si="207"/>
        <v>#DIV/0!</v>
      </c>
      <c r="W417" s="9" t="e">
        <f t="shared" ca="1" si="208"/>
        <v>#DIV/0!</v>
      </c>
      <c r="X417" s="11" t="e">
        <f t="shared" ca="1" si="191"/>
        <v>#DIV/0!</v>
      </c>
      <c r="Y417" s="11" t="e">
        <f t="shared" ca="1" si="176"/>
        <v>#DIV/0!</v>
      </c>
      <c r="Z417" s="11" t="e">
        <f t="shared" ca="1" si="177"/>
        <v>#DIV/0!</v>
      </c>
      <c r="AA417" s="9" t="e">
        <f t="shared" ca="1" si="209"/>
        <v>#DIV/0!</v>
      </c>
      <c r="AB417" s="9" t="e">
        <f t="shared" ca="1" si="210"/>
        <v>#DIV/0!</v>
      </c>
      <c r="AC417" s="11" t="e">
        <f t="shared" ca="1" si="192"/>
        <v>#DIV/0!</v>
      </c>
      <c r="AD417" s="11" t="e">
        <f t="shared" ca="1" si="178"/>
        <v>#DIV/0!</v>
      </c>
      <c r="AE417" s="11" t="e">
        <f t="shared" ca="1" si="179"/>
        <v>#DIV/0!</v>
      </c>
      <c r="AF417" s="9" t="e">
        <f t="shared" ca="1" si="217"/>
        <v>#DIV/0!</v>
      </c>
      <c r="AG417" s="9" t="e">
        <f t="shared" ca="1" si="218"/>
        <v>#DIV/0!</v>
      </c>
      <c r="AH417" s="11" t="e">
        <f t="shared" ca="1" si="193"/>
        <v>#NUM!</v>
      </c>
      <c r="AI417" s="11" t="e">
        <f t="shared" ca="1" si="180"/>
        <v>#NUM!</v>
      </c>
      <c r="AJ417" s="11" t="e">
        <f t="shared" ca="1" si="181"/>
        <v>#NUM!</v>
      </c>
      <c r="AK417" s="9" t="e">
        <f t="shared" ca="1" si="182"/>
        <v>#NUM!</v>
      </c>
      <c r="AL417" s="9" t="e">
        <f t="shared" ca="1" si="219"/>
        <v>#NUM!</v>
      </c>
      <c r="AM417" s="11" t="e">
        <f t="shared" ca="1" si="194"/>
        <v>#NUM!</v>
      </c>
      <c r="AN417" s="11" t="e">
        <f t="shared" ca="1" si="183"/>
        <v>#NUM!</v>
      </c>
      <c r="AO417" s="11" t="e">
        <f t="shared" ca="1" si="184"/>
        <v>#NUM!</v>
      </c>
      <c r="AP417" s="9" t="e">
        <f t="shared" ca="1" si="211"/>
        <v>#NUM!</v>
      </c>
      <c r="AQ417" s="9" t="e">
        <f t="shared" ca="1" si="212"/>
        <v>#NUM!</v>
      </c>
      <c r="AR417" s="11" t="e">
        <f t="shared" ca="1" si="195"/>
        <v>#NUM!</v>
      </c>
      <c r="AS417" s="11" t="e">
        <f t="shared" ca="1" si="185"/>
        <v>#NUM!</v>
      </c>
      <c r="AT417" s="11" t="e">
        <f t="shared" ca="1" si="186"/>
        <v>#NUM!</v>
      </c>
      <c r="AU417" s="9" t="e">
        <f t="shared" ca="1" si="213"/>
        <v>#NUM!</v>
      </c>
      <c r="AV417" s="9" t="e">
        <f t="shared" ca="1" si="214"/>
        <v>#NUM!</v>
      </c>
      <c r="AW417" s="11" t="e">
        <f t="shared" ca="1" si="196"/>
        <v>#NUM!</v>
      </c>
      <c r="AX417" s="11" t="e">
        <f t="shared" ca="1" si="187"/>
        <v>#NUM!</v>
      </c>
      <c r="AY417" s="11" t="e">
        <f t="shared" ca="1" si="188"/>
        <v>#NUM!</v>
      </c>
      <c r="AZ417" s="9" t="e">
        <f t="shared" ca="1" si="215"/>
        <v>#NUM!</v>
      </c>
      <c r="BA417" s="9" t="e">
        <f t="shared" ca="1" si="216"/>
        <v>#NUM!</v>
      </c>
      <c r="BB417" s="10">
        <f>'[1]Monthly Prices'!D417</f>
        <v>0</v>
      </c>
      <c r="BC417" s="10">
        <f>'[1]Monthly Prices'!E417</f>
        <v>4.75</v>
      </c>
      <c r="BD417" s="10" t="e">
        <f>'[1]Monthly Prices'!F417</f>
        <v>#NUM!</v>
      </c>
    </row>
    <row r="418" spans="1:56" x14ac:dyDescent="0.2">
      <c r="A418" s="7">
        <v>49157</v>
      </c>
      <c r="B418" s="8">
        <f t="shared" si="201"/>
        <v>8</v>
      </c>
      <c r="C418" s="8">
        <f t="shared" si="202"/>
        <v>2034</v>
      </c>
      <c r="D418" s="11" t="e">
        <f t="shared" ca="1" si="189"/>
        <v>#NUM!</v>
      </c>
      <c r="E418" s="11" t="e">
        <f t="shared" ca="1" si="168"/>
        <v>#NUM!</v>
      </c>
      <c r="F418" s="11" t="e">
        <f t="shared" ca="1" si="169"/>
        <v>#NUM!</v>
      </c>
      <c r="G418" s="9" t="e">
        <f t="shared" ca="1" si="203"/>
        <v>#NUM!</v>
      </c>
      <c r="H418" s="9" t="e">
        <f t="shared" ca="1" si="204"/>
        <v>#NUM!</v>
      </c>
      <c r="I418" s="11" t="e">
        <f t="shared" ca="1" si="197"/>
        <v>#NUM!</v>
      </c>
      <c r="J418" s="11" t="e">
        <f t="shared" ca="1" si="170"/>
        <v>#NUM!</v>
      </c>
      <c r="K418" s="11" t="e">
        <f t="shared" ca="1" si="171"/>
        <v>#NUM!</v>
      </c>
      <c r="L418" s="9" t="e">
        <f t="shared" ca="1" si="205"/>
        <v>#NUM!</v>
      </c>
      <c r="M418" s="9" t="e">
        <f t="shared" ca="1" si="206"/>
        <v>#NUM!</v>
      </c>
      <c r="N418" s="11" t="e">
        <f t="shared" ca="1" si="198"/>
        <v>#DIV/0!</v>
      </c>
      <c r="O418" s="11" t="e">
        <f t="shared" ca="1" si="172"/>
        <v>#DIV/0!</v>
      </c>
      <c r="P418" s="11" t="e">
        <f t="shared" ca="1" si="173"/>
        <v>#DIV/0!</v>
      </c>
      <c r="Q418" s="9" t="e">
        <f t="shared" ca="1" si="199"/>
        <v>#DIV/0!</v>
      </c>
      <c r="R418" s="9" t="e">
        <f t="shared" ca="1" si="200"/>
        <v>#DIV/0!</v>
      </c>
      <c r="S418" s="11" t="e">
        <f t="shared" ca="1" si="190"/>
        <v>#DIV/0!</v>
      </c>
      <c r="T418" s="11" t="e">
        <f t="shared" ca="1" si="174"/>
        <v>#DIV/0!</v>
      </c>
      <c r="U418" s="11" t="e">
        <f t="shared" ca="1" si="175"/>
        <v>#DIV/0!</v>
      </c>
      <c r="V418" s="9" t="e">
        <f t="shared" ca="1" si="207"/>
        <v>#DIV/0!</v>
      </c>
      <c r="W418" s="9" t="e">
        <f t="shared" ca="1" si="208"/>
        <v>#DIV/0!</v>
      </c>
      <c r="X418" s="11" t="e">
        <f t="shared" ca="1" si="191"/>
        <v>#DIV/0!</v>
      </c>
      <c r="Y418" s="11" t="e">
        <f t="shared" ca="1" si="176"/>
        <v>#DIV/0!</v>
      </c>
      <c r="Z418" s="11" t="e">
        <f t="shared" ca="1" si="177"/>
        <v>#DIV/0!</v>
      </c>
      <c r="AA418" s="9" t="e">
        <f t="shared" ca="1" si="209"/>
        <v>#DIV/0!</v>
      </c>
      <c r="AB418" s="9" t="e">
        <f t="shared" ca="1" si="210"/>
        <v>#DIV/0!</v>
      </c>
      <c r="AC418" s="11" t="e">
        <f t="shared" ca="1" si="192"/>
        <v>#DIV/0!</v>
      </c>
      <c r="AD418" s="11" t="e">
        <f t="shared" ca="1" si="178"/>
        <v>#DIV/0!</v>
      </c>
      <c r="AE418" s="11" t="e">
        <f t="shared" ca="1" si="179"/>
        <v>#DIV/0!</v>
      </c>
      <c r="AF418" s="9" t="e">
        <f t="shared" ca="1" si="217"/>
        <v>#DIV/0!</v>
      </c>
      <c r="AG418" s="9" t="e">
        <f t="shared" ca="1" si="218"/>
        <v>#DIV/0!</v>
      </c>
      <c r="AH418" s="11" t="e">
        <f t="shared" ca="1" si="193"/>
        <v>#NUM!</v>
      </c>
      <c r="AI418" s="11" t="e">
        <f t="shared" ca="1" si="180"/>
        <v>#NUM!</v>
      </c>
      <c r="AJ418" s="11" t="e">
        <f t="shared" ca="1" si="181"/>
        <v>#NUM!</v>
      </c>
      <c r="AK418" s="9" t="e">
        <f t="shared" ca="1" si="182"/>
        <v>#NUM!</v>
      </c>
      <c r="AL418" s="9" t="e">
        <f t="shared" ca="1" si="219"/>
        <v>#NUM!</v>
      </c>
      <c r="AM418" s="11" t="e">
        <f t="shared" ca="1" si="194"/>
        <v>#NUM!</v>
      </c>
      <c r="AN418" s="11" t="e">
        <f t="shared" ca="1" si="183"/>
        <v>#NUM!</v>
      </c>
      <c r="AO418" s="11" t="e">
        <f t="shared" ca="1" si="184"/>
        <v>#NUM!</v>
      </c>
      <c r="AP418" s="9" t="e">
        <f t="shared" ca="1" si="211"/>
        <v>#NUM!</v>
      </c>
      <c r="AQ418" s="9" t="e">
        <f t="shared" ca="1" si="212"/>
        <v>#NUM!</v>
      </c>
      <c r="AR418" s="11" t="e">
        <f t="shared" ca="1" si="195"/>
        <v>#NUM!</v>
      </c>
      <c r="AS418" s="11" t="e">
        <f t="shared" ca="1" si="185"/>
        <v>#NUM!</v>
      </c>
      <c r="AT418" s="11" t="e">
        <f t="shared" ca="1" si="186"/>
        <v>#NUM!</v>
      </c>
      <c r="AU418" s="9" t="e">
        <f t="shared" ca="1" si="213"/>
        <v>#NUM!</v>
      </c>
      <c r="AV418" s="9" t="e">
        <f t="shared" ca="1" si="214"/>
        <v>#NUM!</v>
      </c>
      <c r="AW418" s="11" t="e">
        <f t="shared" ca="1" si="196"/>
        <v>#NUM!</v>
      </c>
      <c r="AX418" s="11" t="e">
        <f t="shared" ca="1" si="187"/>
        <v>#NUM!</v>
      </c>
      <c r="AY418" s="11" t="e">
        <f t="shared" ca="1" si="188"/>
        <v>#NUM!</v>
      </c>
      <c r="AZ418" s="9" t="e">
        <f t="shared" ca="1" si="215"/>
        <v>#NUM!</v>
      </c>
      <c r="BA418" s="9" t="e">
        <f t="shared" ca="1" si="216"/>
        <v>#NUM!</v>
      </c>
      <c r="BB418" s="10">
        <f>'[1]Monthly Prices'!D418</f>
        <v>0</v>
      </c>
      <c r="BC418" s="10">
        <f>'[1]Monthly Prices'!E418</f>
        <v>3</v>
      </c>
      <c r="BD418" s="10" t="e">
        <f>'[1]Monthly Prices'!F418</f>
        <v>#NUM!</v>
      </c>
    </row>
    <row r="419" spans="1:56" x14ac:dyDescent="0.2">
      <c r="A419" s="7">
        <v>49188</v>
      </c>
      <c r="B419" s="8">
        <f t="shared" si="201"/>
        <v>9</v>
      </c>
      <c r="C419" s="8">
        <f t="shared" si="202"/>
        <v>2034</v>
      </c>
      <c r="D419" s="11" t="e">
        <f t="shared" ca="1" si="189"/>
        <v>#NUM!</v>
      </c>
      <c r="E419" s="11" t="e">
        <f t="shared" ca="1" si="168"/>
        <v>#NUM!</v>
      </c>
      <c r="F419" s="11" t="e">
        <f t="shared" ca="1" si="169"/>
        <v>#NUM!</v>
      </c>
      <c r="G419" s="9" t="e">
        <f t="shared" ca="1" si="203"/>
        <v>#NUM!</v>
      </c>
      <c r="H419" s="9" t="e">
        <f t="shared" ca="1" si="204"/>
        <v>#NUM!</v>
      </c>
      <c r="I419" s="11" t="e">
        <f t="shared" ca="1" si="197"/>
        <v>#NUM!</v>
      </c>
      <c r="J419" s="11" t="e">
        <f t="shared" ca="1" si="170"/>
        <v>#NUM!</v>
      </c>
      <c r="K419" s="11" t="e">
        <f t="shared" ca="1" si="171"/>
        <v>#NUM!</v>
      </c>
      <c r="L419" s="9" t="e">
        <f t="shared" ca="1" si="205"/>
        <v>#NUM!</v>
      </c>
      <c r="M419" s="9" t="e">
        <f t="shared" ca="1" si="206"/>
        <v>#NUM!</v>
      </c>
      <c r="N419" s="11" t="e">
        <f t="shared" ca="1" si="198"/>
        <v>#DIV/0!</v>
      </c>
      <c r="O419" s="11" t="e">
        <f t="shared" ca="1" si="172"/>
        <v>#DIV/0!</v>
      </c>
      <c r="P419" s="11" t="e">
        <f t="shared" ca="1" si="173"/>
        <v>#DIV/0!</v>
      </c>
      <c r="Q419" s="9" t="e">
        <f t="shared" ca="1" si="199"/>
        <v>#DIV/0!</v>
      </c>
      <c r="R419" s="9" t="e">
        <f t="shared" ca="1" si="200"/>
        <v>#DIV/0!</v>
      </c>
      <c r="S419" s="11" t="e">
        <f t="shared" ca="1" si="190"/>
        <v>#DIV/0!</v>
      </c>
      <c r="T419" s="11" t="e">
        <f t="shared" ca="1" si="174"/>
        <v>#DIV/0!</v>
      </c>
      <c r="U419" s="11" t="e">
        <f t="shared" ca="1" si="175"/>
        <v>#DIV/0!</v>
      </c>
      <c r="V419" s="9" t="e">
        <f t="shared" ca="1" si="207"/>
        <v>#DIV/0!</v>
      </c>
      <c r="W419" s="9" t="e">
        <f t="shared" ca="1" si="208"/>
        <v>#DIV/0!</v>
      </c>
      <c r="X419" s="11" t="e">
        <f t="shared" ca="1" si="191"/>
        <v>#DIV/0!</v>
      </c>
      <c r="Y419" s="11" t="e">
        <f t="shared" ca="1" si="176"/>
        <v>#DIV/0!</v>
      </c>
      <c r="Z419" s="11" t="e">
        <f t="shared" ca="1" si="177"/>
        <v>#DIV/0!</v>
      </c>
      <c r="AA419" s="9" t="e">
        <f t="shared" ca="1" si="209"/>
        <v>#DIV/0!</v>
      </c>
      <c r="AB419" s="9" t="e">
        <f t="shared" ca="1" si="210"/>
        <v>#DIV/0!</v>
      </c>
      <c r="AC419" s="11" t="e">
        <f t="shared" ca="1" si="192"/>
        <v>#DIV/0!</v>
      </c>
      <c r="AD419" s="11" t="e">
        <f t="shared" ca="1" si="178"/>
        <v>#DIV/0!</v>
      </c>
      <c r="AE419" s="11" t="e">
        <f t="shared" ca="1" si="179"/>
        <v>#DIV/0!</v>
      </c>
      <c r="AF419" s="9" t="e">
        <f t="shared" ca="1" si="217"/>
        <v>#DIV/0!</v>
      </c>
      <c r="AG419" s="9" t="e">
        <f t="shared" ca="1" si="218"/>
        <v>#DIV/0!</v>
      </c>
      <c r="AH419" s="11" t="e">
        <f t="shared" ca="1" si="193"/>
        <v>#NUM!</v>
      </c>
      <c r="AI419" s="11" t="e">
        <f t="shared" ca="1" si="180"/>
        <v>#NUM!</v>
      </c>
      <c r="AJ419" s="11" t="e">
        <f t="shared" ca="1" si="181"/>
        <v>#NUM!</v>
      </c>
      <c r="AK419" s="9" t="e">
        <f t="shared" ca="1" si="182"/>
        <v>#NUM!</v>
      </c>
      <c r="AL419" s="9" t="e">
        <f t="shared" ca="1" si="219"/>
        <v>#NUM!</v>
      </c>
      <c r="AM419" s="11" t="e">
        <f t="shared" ca="1" si="194"/>
        <v>#NUM!</v>
      </c>
      <c r="AN419" s="11" t="e">
        <f t="shared" ca="1" si="183"/>
        <v>#NUM!</v>
      </c>
      <c r="AO419" s="11" t="e">
        <f t="shared" ca="1" si="184"/>
        <v>#NUM!</v>
      </c>
      <c r="AP419" s="9" t="e">
        <f t="shared" ca="1" si="211"/>
        <v>#NUM!</v>
      </c>
      <c r="AQ419" s="9" t="e">
        <f t="shared" ca="1" si="212"/>
        <v>#NUM!</v>
      </c>
      <c r="AR419" s="11" t="e">
        <f t="shared" ca="1" si="195"/>
        <v>#NUM!</v>
      </c>
      <c r="AS419" s="11" t="e">
        <f t="shared" ca="1" si="185"/>
        <v>#NUM!</v>
      </c>
      <c r="AT419" s="11" t="e">
        <f t="shared" ca="1" si="186"/>
        <v>#NUM!</v>
      </c>
      <c r="AU419" s="9" t="e">
        <f t="shared" ca="1" si="213"/>
        <v>#NUM!</v>
      </c>
      <c r="AV419" s="9" t="e">
        <f t="shared" ca="1" si="214"/>
        <v>#NUM!</v>
      </c>
      <c r="AW419" s="11" t="e">
        <f t="shared" ca="1" si="196"/>
        <v>#NUM!</v>
      </c>
      <c r="AX419" s="11" t="e">
        <f t="shared" ca="1" si="187"/>
        <v>#NUM!</v>
      </c>
      <c r="AY419" s="11" t="e">
        <f t="shared" ca="1" si="188"/>
        <v>#NUM!</v>
      </c>
      <c r="AZ419" s="9" t="e">
        <f t="shared" ca="1" si="215"/>
        <v>#NUM!</v>
      </c>
      <c r="BA419" s="9" t="e">
        <f t="shared" ca="1" si="216"/>
        <v>#NUM!</v>
      </c>
      <c r="BB419" s="10">
        <f>'[1]Monthly Prices'!D419</f>
        <v>0</v>
      </c>
      <c r="BC419" s="10">
        <f>'[1]Monthly Prices'!E419</f>
        <v>3</v>
      </c>
      <c r="BD419" s="10" t="e">
        <f>'[1]Monthly Prices'!F419</f>
        <v>#NUM!</v>
      </c>
    </row>
    <row r="420" spans="1:56" x14ac:dyDescent="0.2">
      <c r="A420" s="7">
        <v>49218</v>
      </c>
      <c r="B420" s="8">
        <f t="shared" si="201"/>
        <v>10</v>
      </c>
      <c r="C420" s="8">
        <f t="shared" si="202"/>
        <v>2034</v>
      </c>
      <c r="D420" s="11" t="e">
        <f t="shared" ca="1" si="189"/>
        <v>#NUM!</v>
      </c>
      <c r="E420" s="11" t="e">
        <f t="shared" ca="1" si="168"/>
        <v>#NUM!</v>
      </c>
      <c r="F420" s="11" t="e">
        <f t="shared" ca="1" si="169"/>
        <v>#NUM!</v>
      </c>
      <c r="G420" s="9" t="e">
        <f t="shared" ca="1" si="203"/>
        <v>#NUM!</v>
      </c>
      <c r="H420" s="9" t="e">
        <f t="shared" ca="1" si="204"/>
        <v>#NUM!</v>
      </c>
      <c r="I420" s="11" t="e">
        <f t="shared" ca="1" si="197"/>
        <v>#NUM!</v>
      </c>
      <c r="J420" s="11" t="e">
        <f t="shared" ca="1" si="170"/>
        <v>#NUM!</v>
      </c>
      <c r="K420" s="11" t="e">
        <f t="shared" ca="1" si="171"/>
        <v>#NUM!</v>
      </c>
      <c r="L420" s="9" t="e">
        <f t="shared" ca="1" si="205"/>
        <v>#NUM!</v>
      </c>
      <c r="M420" s="9" t="e">
        <f t="shared" ca="1" si="206"/>
        <v>#NUM!</v>
      </c>
      <c r="N420" s="11" t="e">
        <f t="shared" ca="1" si="198"/>
        <v>#DIV/0!</v>
      </c>
      <c r="O420" s="11" t="e">
        <f t="shared" ca="1" si="172"/>
        <v>#DIV/0!</v>
      </c>
      <c r="P420" s="11" t="e">
        <f t="shared" ca="1" si="173"/>
        <v>#DIV/0!</v>
      </c>
      <c r="Q420" s="9" t="e">
        <f t="shared" ca="1" si="199"/>
        <v>#DIV/0!</v>
      </c>
      <c r="R420" s="9" t="e">
        <f t="shared" ca="1" si="200"/>
        <v>#DIV/0!</v>
      </c>
      <c r="S420" s="11" t="e">
        <f t="shared" ca="1" si="190"/>
        <v>#DIV/0!</v>
      </c>
      <c r="T420" s="11" t="e">
        <f t="shared" ca="1" si="174"/>
        <v>#DIV/0!</v>
      </c>
      <c r="U420" s="11" t="e">
        <f t="shared" ca="1" si="175"/>
        <v>#DIV/0!</v>
      </c>
      <c r="V420" s="9" t="e">
        <f t="shared" ca="1" si="207"/>
        <v>#DIV/0!</v>
      </c>
      <c r="W420" s="9" t="e">
        <f t="shared" ca="1" si="208"/>
        <v>#DIV/0!</v>
      </c>
      <c r="X420" s="11" t="e">
        <f t="shared" ca="1" si="191"/>
        <v>#DIV/0!</v>
      </c>
      <c r="Y420" s="11" t="e">
        <f t="shared" ca="1" si="176"/>
        <v>#DIV/0!</v>
      </c>
      <c r="Z420" s="11" t="e">
        <f t="shared" ca="1" si="177"/>
        <v>#DIV/0!</v>
      </c>
      <c r="AA420" s="9" t="e">
        <f t="shared" ca="1" si="209"/>
        <v>#DIV/0!</v>
      </c>
      <c r="AB420" s="9" t="e">
        <f t="shared" ca="1" si="210"/>
        <v>#DIV/0!</v>
      </c>
      <c r="AC420" s="11" t="e">
        <f t="shared" ca="1" si="192"/>
        <v>#DIV/0!</v>
      </c>
      <c r="AD420" s="11" t="e">
        <f t="shared" ca="1" si="178"/>
        <v>#DIV/0!</v>
      </c>
      <c r="AE420" s="11" t="e">
        <f t="shared" ca="1" si="179"/>
        <v>#DIV/0!</v>
      </c>
      <c r="AF420" s="9" t="e">
        <f t="shared" ca="1" si="217"/>
        <v>#DIV/0!</v>
      </c>
      <c r="AG420" s="9" t="e">
        <f t="shared" ca="1" si="218"/>
        <v>#DIV/0!</v>
      </c>
      <c r="AH420" s="11" t="e">
        <f t="shared" ca="1" si="193"/>
        <v>#NUM!</v>
      </c>
      <c r="AI420" s="11" t="e">
        <f t="shared" ca="1" si="180"/>
        <v>#NUM!</v>
      </c>
      <c r="AJ420" s="11" t="e">
        <f t="shared" ca="1" si="181"/>
        <v>#NUM!</v>
      </c>
      <c r="AK420" s="9" t="e">
        <f t="shared" ca="1" si="182"/>
        <v>#NUM!</v>
      </c>
      <c r="AL420" s="9" t="e">
        <f t="shared" ca="1" si="219"/>
        <v>#NUM!</v>
      </c>
      <c r="AM420" s="11" t="e">
        <f t="shared" ca="1" si="194"/>
        <v>#NUM!</v>
      </c>
      <c r="AN420" s="11" t="e">
        <f t="shared" ca="1" si="183"/>
        <v>#NUM!</v>
      </c>
      <c r="AO420" s="11" t="e">
        <f t="shared" ca="1" si="184"/>
        <v>#NUM!</v>
      </c>
      <c r="AP420" s="9" t="e">
        <f t="shared" ca="1" si="211"/>
        <v>#NUM!</v>
      </c>
      <c r="AQ420" s="9" t="e">
        <f t="shared" ca="1" si="212"/>
        <v>#NUM!</v>
      </c>
      <c r="AR420" s="11" t="e">
        <f t="shared" ca="1" si="195"/>
        <v>#NUM!</v>
      </c>
      <c r="AS420" s="11" t="e">
        <f t="shared" ca="1" si="185"/>
        <v>#NUM!</v>
      </c>
      <c r="AT420" s="11" t="e">
        <f t="shared" ca="1" si="186"/>
        <v>#NUM!</v>
      </c>
      <c r="AU420" s="9" t="e">
        <f t="shared" ca="1" si="213"/>
        <v>#NUM!</v>
      </c>
      <c r="AV420" s="9" t="e">
        <f t="shared" ca="1" si="214"/>
        <v>#NUM!</v>
      </c>
      <c r="AW420" s="11" t="e">
        <f t="shared" ca="1" si="196"/>
        <v>#NUM!</v>
      </c>
      <c r="AX420" s="11" t="e">
        <f t="shared" ca="1" si="187"/>
        <v>#NUM!</v>
      </c>
      <c r="AY420" s="11" t="e">
        <f t="shared" ca="1" si="188"/>
        <v>#NUM!</v>
      </c>
      <c r="AZ420" s="9" t="e">
        <f t="shared" ca="1" si="215"/>
        <v>#NUM!</v>
      </c>
      <c r="BA420" s="9" t="e">
        <f t="shared" ca="1" si="216"/>
        <v>#NUM!</v>
      </c>
      <c r="BB420" s="10">
        <f>'[1]Monthly Prices'!D420</f>
        <v>0</v>
      </c>
      <c r="BC420" s="10">
        <f>'[1]Monthly Prices'!E420</f>
        <v>3</v>
      </c>
      <c r="BD420" s="10" t="e">
        <f>'[1]Monthly Prices'!F420</f>
        <v>#NUM!</v>
      </c>
    </row>
    <row r="421" spans="1:56" x14ac:dyDescent="0.2">
      <c r="A421" s="7">
        <v>49249</v>
      </c>
      <c r="B421" s="8">
        <f t="shared" si="201"/>
        <v>11</v>
      </c>
      <c r="C421" s="8">
        <f t="shared" si="202"/>
        <v>2034</v>
      </c>
      <c r="D421" s="11" t="e">
        <f t="shared" ca="1" si="189"/>
        <v>#NUM!</v>
      </c>
      <c r="E421" s="11" t="e">
        <f t="shared" ca="1" si="168"/>
        <v>#NUM!</v>
      </c>
      <c r="F421" s="11" t="e">
        <f t="shared" ca="1" si="169"/>
        <v>#NUM!</v>
      </c>
      <c r="G421" s="9" t="e">
        <f t="shared" ca="1" si="203"/>
        <v>#NUM!</v>
      </c>
      <c r="H421" s="9" t="e">
        <f t="shared" ca="1" si="204"/>
        <v>#NUM!</v>
      </c>
      <c r="I421" s="11" t="e">
        <f t="shared" ca="1" si="197"/>
        <v>#NUM!</v>
      </c>
      <c r="J421" s="11" t="e">
        <f t="shared" ca="1" si="170"/>
        <v>#NUM!</v>
      </c>
      <c r="K421" s="11" t="e">
        <f t="shared" ca="1" si="171"/>
        <v>#NUM!</v>
      </c>
      <c r="L421" s="9" t="e">
        <f t="shared" ca="1" si="205"/>
        <v>#NUM!</v>
      </c>
      <c r="M421" s="9" t="e">
        <f t="shared" ca="1" si="206"/>
        <v>#NUM!</v>
      </c>
      <c r="N421" s="11" t="e">
        <f t="shared" ca="1" si="198"/>
        <v>#DIV/0!</v>
      </c>
      <c r="O421" s="11" t="e">
        <f t="shared" ca="1" si="172"/>
        <v>#DIV/0!</v>
      </c>
      <c r="P421" s="11" t="e">
        <f t="shared" ca="1" si="173"/>
        <v>#DIV/0!</v>
      </c>
      <c r="Q421" s="9" t="e">
        <f t="shared" ca="1" si="199"/>
        <v>#DIV/0!</v>
      </c>
      <c r="R421" s="9" t="e">
        <f t="shared" ca="1" si="200"/>
        <v>#DIV/0!</v>
      </c>
      <c r="S421" s="11" t="e">
        <f t="shared" ca="1" si="190"/>
        <v>#DIV/0!</v>
      </c>
      <c r="T421" s="11" t="e">
        <f t="shared" ca="1" si="174"/>
        <v>#DIV/0!</v>
      </c>
      <c r="U421" s="11" t="e">
        <f t="shared" ca="1" si="175"/>
        <v>#DIV/0!</v>
      </c>
      <c r="V421" s="9" t="e">
        <f t="shared" ca="1" si="207"/>
        <v>#DIV/0!</v>
      </c>
      <c r="W421" s="9" t="e">
        <f t="shared" ca="1" si="208"/>
        <v>#DIV/0!</v>
      </c>
      <c r="X421" s="11" t="e">
        <f t="shared" ca="1" si="191"/>
        <v>#DIV/0!</v>
      </c>
      <c r="Y421" s="11" t="e">
        <f t="shared" ca="1" si="176"/>
        <v>#DIV/0!</v>
      </c>
      <c r="Z421" s="11" t="e">
        <f t="shared" ca="1" si="177"/>
        <v>#DIV/0!</v>
      </c>
      <c r="AA421" s="9" t="e">
        <f t="shared" ca="1" si="209"/>
        <v>#DIV/0!</v>
      </c>
      <c r="AB421" s="9" t="e">
        <f t="shared" ca="1" si="210"/>
        <v>#DIV/0!</v>
      </c>
      <c r="AC421" s="11" t="e">
        <f t="shared" ca="1" si="192"/>
        <v>#DIV/0!</v>
      </c>
      <c r="AD421" s="11" t="e">
        <f t="shared" ca="1" si="178"/>
        <v>#DIV/0!</v>
      </c>
      <c r="AE421" s="11" t="e">
        <f t="shared" ca="1" si="179"/>
        <v>#DIV/0!</v>
      </c>
      <c r="AF421" s="9" t="e">
        <f t="shared" ca="1" si="217"/>
        <v>#DIV/0!</v>
      </c>
      <c r="AG421" s="9" t="e">
        <f t="shared" ca="1" si="218"/>
        <v>#DIV/0!</v>
      </c>
      <c r="AH421" s="11" t="e">
        <f t="shared" ca="1" si="193"/>
        <v>#NUM!</v>
      </c>
      <c r="AI421" s="11" t="e">
        <f t="shared" ca="1" si="180"/>
        <v>#NUM!</v>
      </c>
      <c r="AJ421" s="11" t="e">
        <f t="shared" ca="1" si="181"/>
        <v>#NUM!</v>
      </c>
      <c r="AK421" s="9" t="e">
        <f t="shared" ca="1" si="182"/>
        <v>#NUM!</v>
      </c>
      <c r="AL421" s="9" t="e">
        <f t="shared" ca="1" si="219"/>
        <v>#NUM!</v>
      </c>
      <c r="AM421" s="11" t="e">
        <f t="shared" ca="1" si="194"/>
        <v>#NUM!</v>
      </c>
      <c r="AN421" s="11" t="e">
        <f t="shared" ca="1" si="183"/>
        <v>#NUM!</v>
      </c>
      <c r="AO421" s="11" t="e">
        <f t="shared" ca="1" si="184"/>
        <v>#NUM!</v>
      </c>
      <c r="AP421" s="9" t="e">
        <f t="shared" ca="1" si="211"/>
        <v>#NUM!</v>
      </c>
      <c r="AQ421" s="9" t="e">
        <f t="shared" ca="1" si="212"/>
        <v>#NUM!</v>
      </c>
      <c r="AR421" s="11" t="e">
        <f t="shared" ca="1" si="195"/>
        <v>#NUM!</v>
      </c>
      <c r="AS421" s="11" t="e">
        <f t="shared" ca="1" si="185"/>
        <v>#NUM!</v>
      </c>
      <c r="AT421" s="11" t="e">
        <f t="shared" ca="1" si="186"/>
        <v>#NUM!</v>
      </c>
      <c r="AU421" s="9" t="e">
        <f t="shared" ca="1" si="213"/>
        <v>#NUM!</v>
      </c>
      <c r="AV421" s="9" t="e">
        <f t="shared" ca="1" si="214"/>
        <v>#NUM!</v>
      </c>
      <c r="AW421" s="11" t="e">
        <f t="shared" ca="1" si="196"/>
        <v>#NUM!</v>
      </c>
      <c r="AX421" s="11" t="e">
        <f t="shared" ca="1" si="187"/>
        <v>#NUM!</v>
      </c>
      <c r="AY421" s="11" t="e">
        <f t="shared" ca="1" si="188"/>
        <v>#NUM!</v>
      </c>
      <c r="AZ421" s="9" t="e">
        <f t="shared" ca="1" si="215"/>
        <v>#NUM!</v>
      </c>
      <c r="BA421" s="9" t="e">
        <f t="shared" ca="1" si="216"/>
        <v>#NUM!</v>
      </c>
      <c r="BB421" s="10">
        <f>'[1]Monthly Prices'!D421</f>
        <v>0</v>
      </c>
      <c r="BC421" s="10">
        <f>'[1]Monthly Prices'!E421</f>
        <v>3</v>
      </c>
      <c r="BD421" s="10" t="e">
        <f>'[1]Monthly Prices'!F421</f>
        <v>#NUM!</v>
      </c>
    </row>
    <row r="422" spans="1:56" x14ac:dyDescent="0.2">
      <c r="A422" s="7">
        <v>49279</v>
      </c>
      <c r="B422" s="8">
        <f t="shared" si="201"/>
        <v>12</v>
      </c>
      <c r="C422" s="8">
        <f t="shared" si="202"/>
        <v>2034</v>
      </c>
      <c r="D422" s="11" t="e">
        <f t="shared" ca="1" si="189"/>
        <v>#NUM!</v>
      </c>
      <c r="E422" s="11" t="e">
        <f t="shared" ca="1" si="168"/>
        <v>#NUM!</v>
      </c>
      <c r="F422" s="11" t="e">
        <f t="shared" ca="1" si="169"/>
        <v>#NUM!</v>
      </c>
      <c r="G422" s="9" t="e">
        <f t="shared" ca="1" si="203"/>
        <v>#NUM!</v>
      </c>
      <c r="H422" s="9" t="e">
        <f t="shared" ca="1" si="204"/>
        <v>#NUM!</v>
      </c>
      <c r="I422" s="11" t="e">
        <f t="shared" ca="1" si="197"/>
        <v>#NUM!</v>
      </c>
      <c r="J422" s="11" t="e">
        <f t="shared" ca="1" si="170"/>
        <v>#NUM!</v>
      </c>
      <c r="K422" s="11" t="e">
        <f t="shared" ca="1" si="171"/>
        <v>#NUM!</v>
      </c>
      <c r="L422" s="9" t="e">
        <f t="shared" ca="1" si="205"/>
        <v>#NUM!</v>
      </c>
      <c r="M422" s="9" t="e">
        <f t="shared" ca="1" si="206"/>
        <v>#NUM!</v>
      </c>
      <c r="N422" s="11" t="e">
        <f t="shared" ca="1" si="198"/>
        <v>#DIV/0!</v>
      </c>
      <c r="O422" s="11" t="e">
        <f t="shared" ca="1" si="172"/>
        <v>#DIV/0!</v>
      </c>
      <c r="P422" s="11" t="e">
        <f t="shared" ca="1" si="173"/>
        <v>#DIV/0!</v>
      </c>
      <c r="Q422" s="9" t="e">
        <f t="shared" ca="1" si="199"/>
        <v>#DIV/0!</v>
      </c>
      <c r="R422" s="9" t="e">
        <f t="shared" ca="1" si="200"/>
        <v>#DIV/0!</v>
      </c>
      <c r="S422" s="11" t="e">
        <f t="shared" ca="1" si="190"/>
        <v>#DIV/0!</v>
      </c>
      <c r="T422" s="11" t="e">
        <f t="shared" ca="1" si="174"/>
        <v>#DIV/0!</v>
      </c>
      <c r="U422" s="11" t="e">
        <f t="shared" ca="1" si="175"/>
        <v>#DIV/0!</v>
      </c>
      <c r="V422" s="9" t="e">
        <f t="shared" ca="1" si="207"/>
        <v>#DIV/0!</v>
      </c>
      <c r="W422" s="9" t="e">
        <f t="shared" ca="1" si="208"/>
        <v>#DIV/0!</v>
      </c>
      <c r="X422" s="11" t="e">
        <f t="shared" ca="1" si="191"/>
        <v>#DIV/0!</v>
      </c>
      <c r="Y422" s="11" t="e">
        <f t="shared" ca="1" si="176"/>
        <v>#DIV/0!</v>
      </c>
      <c r="Z422" s="11" t="e">
        <f t="shared" ca="1" si="177"/>
        <v>#DIV/0!</v>
      </c>
      <c r="AA422" s="9" t="e">
        <f t="shared" ca="1" si="209"/>
        <v>#DIV/0!</v>
      </c>
      <c r="AB422" s="9" t="e">
        <f t="shared" ca="1" si="210"/>
        <v>#DIV/0!</v>
      </c>
      <c r="AC422" s="11" t="e">
        <f t="shared" ca="1" si="192"/>
        <v>#DIV/0!</v>
      </c>
      <c r="AD422" s="11" t="e">
        <f t="shared" ca="1" si="178"/>
        <v>#DIV/0!</v>
      </c>
      <c r="AE422" s="11" t="e">
        <f t="shared" ca="1" si="179"/>
        <v>#DIV/0!</v>
      </c>
      <c r="AF422" s="9" t="e">
        <f t="shared" ca="1" si="217"/>
        <v>#DIV/0!</v>
      </c>
      <c r="AG422" s="9" t="e">
        <f t="shared" ca="1" si="218"/>
        <v>#DIV/0!</v>
      </c>
      <c r="AH422" s="11" t="e">
        <f t="shared" ca="1" si="193"/>
        <v>#NUM!</v>
      </c>
      <c r="AI422" s="11" t="e">
        <f t="shared" ca="1" si="180"/>
        <v>#NUM!</v>
      </c>
      <c r="AJ422" s="11" t="e">
        <f t="shared" ca="1" si="181"/>
        <v>#NUM!</v>
      </c>
      <c r="AK422" s="9" t="e">
        <f t="shared" ca="1" si="182"/>
        <v>#NUM!</v>
      </c>
      <c r="AL422" s="9" t="e">
        <f t="shared" ca="1" si="219"/>
        <v>#NUM!</v>
      </c>
      <c r="AM422" s="11" t="e">
        <f t="shared" ca="1" si="194"/>
        <v>#NUM!</v>
      </c>
      <c r="AN422" s="11" t="e">
        <f t="shared" ca="1" si="183"/>
        <v>#NUM!</v>
      </c>
      <c r="AO422" s="11" t="e">
        <f t="shared" ca="1" si="184"/>
        <v>#NUM!</v>
      </c>
      <c r="AP422" s="9" t="e">
        <f t="shared" ca="1" si="211"/>
        <v>#NUM!</v>
      </c>
      <c r="AQ422" s="9" t="e">
        <f t="shared" ca="1" si="212"/>
        <v>#NUM!</v>
      </c>
      <c r="AR422" s="11" t="e">
        <f t="shared" ca="1" si="195"/>
        <v>#NUM!</v>
      </c>
      <c r="AS422" s="11" t="e">
        <f t="shared" ca="1" si="185"/>
        <v>#NUM!</v>
      </c>
      <c r="AT422" s="11" t="e">
        <f t="shared" ca="1" si="186"/>
        <v>#NUM!</v>
      </c>
      <c r="AU422" s="9" t="e">
        <f t="shared" ca="1" si="213"/>
        <v>#NUM!</v>
      </c>
      <c r="AV422" s="9" t="e">
        <f t="shared" ca="1" si="214"/>
        <v>#NUM!</v>
      </c>
      <c r="AW422" s="11" t="e">
        <f t="shared" ca="1" si="196"/>
        <v>#NUM!</v>
      </c>
      <c r="AX422" s="11" t="e">
        <f t="shared" ca="1" si="187"/>
        <v>#NUM!</v>
      </c>
      <c r="AY422" s="11" t="e">
        <f t="shared" ca="1" si="188"/>
        <v>#NUM!</v>
      </c>
      <c r="AZ422" s="9" t="e">
        <f t="shared" ca="1" si="215"/>
        <v>#NUM!</v>
      </c>
      <c r="BA422" s="9" t="e">
        <f t="shared" ca="1" si="216"/>
        <v>#NUM!</v>
      </c>
      <c r="BB422" s="10">
        <f>'[1]Monthly Prices'!D422</f>
        <v>0</v>
      </c>
      <c r="BC422" s="10">
        <f>'[1]Monthly Prices'!E422</f>
        <v>3.25</v>
      </c>
      <c r="BD422" s="10" t="e">
        <f>'[1]Monthly Prices'!F422</f>
        <v>#NUM!</v>
      </c>
    </row>
    <row r="423" spans="1:56" x14ac:dyDescent="0.2">
      <c r="A423" s="7">
        <v>49310</v>
      </c>
      <c r="B423" s="8">
        <f t="shared" si="201"/>
        <v>1</v>
      </c>
      <c r="C423" s="8">
        <f t="shared" si="202"/>
        <v>2035</v>
      </c>
      <c r="D423" s="11" t="e">
        <f t="shared" ca="1" si="189"/>
        <v>#NUM!</v>
      </c>
      <c r="E423" s="11" t="e">
        <f t="shared" ca="1" si="168"/>
        <v>#NUM!</v>
      </c>
      <c r="F423" s="11" t="e">
        <f t="shared" ca="1" si="169"/>
        <v>#NUM!</v>
      </c>
      <c r="G423" s="9" t="e">
        <f t="shared" ca="1" si="203"/>
        <v>#NUM!</v>
      </c>
      <c r="H423" s="9" t="e">
        <f t="shared" ca="1" si="204"/>
        <v>#NUM!</v>
      </c>
      <c r="I423" s="11" t="e">
        <f t="shared" ca="1" si="197"/>
        <v>#NUM!</v>
      </c>
      <c r="J423" s="11" t="e">
        <f t="shared" ca="1" si="170"/>
        <v>#NUM!</v>
      </c>
      <c r="K423" s="11" t="e">
        <f t="shared" ca="1" si="171"/>
        <v>#NUM!</v>
      </c>
      <c r="L423" s="9" t="e">
        <f t="shared" ca="1" si="205"/>
        <v>#NUM!</v>
      </c>
      <c r="M423" s="9" t="e">
        <f t="shared" ca="1" si="206"/>
        <v>#NUM!</v>
      </c>
      <c r="N423" s="11" t="e">
        <f t="shared" ca="1" si="198"/>
        <v>#DIV/0!</v>
      </c>
      <c r="O423" s="11" t="e">
        <f t="shared" ca="1" si="172"/>
        <v>#DIV/0!</v>
      </c>
      <c r="P423" s="11" t="e">
        <f t="shared" ca="1" si="173"/>
        <v>#DIV/0!</v>
      </c>
      <c r="Q423" s="9" t="e">
        <f t="shared" ca="1" si="199"/>
        <v>#DIV/0!</v>
      </c>
      <c r="R423" s="9" t="e">
        <f t="shared" ca="1" si="200"/>
        <v>#DIV/0!</v>
      </c>
      <c r="S423" s="11" t="e">
        <f t="shared" ca="1" si="190"/>
        <v>#DIV/0!</v>
      </c>
      <c r="T423" s="11" t="e">
        <f t="shared" ca="1" si="174"/>
        <v>#DIV/0!</v>
      </c>
      <c r="U423" s="11" t="e">
        <f t="shared" ca="1" si="175"/>
        <v>#DIV/0!</v>
      </c>
      <c r="V423" s="9" t="e">
        <f t="shared" ca="1" si="207"/>
        <v>#DIV/0!</v>
      </c>
      <c r="W423" s="9" t="e">
        <f t="shared" ca="1" si="208"/>
        <v>#DIV/0!</v>
      </c>
      <c r="X423" s="11" t="e">
        <f t="shared" ca="1" si="191"/>
        <v>#DIV/0!</v>
      </c>
      <c r="Y423" s="11" t="e">
        <f t="shared" ca="1" si="176"/>
        <v>#DIV/0!</v>
      </c>
      <c r="Z423" s="11" t="e">
        <f t="shared" ca="1" si="177"/>
        <v>#DIV/0!</v>
      </c>
      <c r="AA423" s="9" t="e">
        <f t="shared" ca="1" si="209"/>
        <v>#DIV/0!</v>
      </c>
      <c r="AB423" s="9" t="e">
        <f t="shared" ca="1" si="210"/>
        <v>#DIV/0!</v>
      </c>
      <c r="AC423" s="11" t="e">
        <f t="shared" ca="1" si="192"/>
        <v>#DIV/0!</v>
      </c>
      <c r="AD423" s="11" t="e">
        <f t="shared" ca="1" si="178"/>
        <v>#DIV/0!</v>
      </c>
      <c r="AE423" s="11" t="e">
        <f t="shared" ca="1" si="179"/>
        <v>#DIV/0!</v>
      </c>
      <c r="AF423" s="9" t="e">
        <f t="shared" ca="1" si="217"/>
        <v>#DIV/0!</v>
      </c>
      <c r="AG423" s="9" t="e">
        <f t="shared" ca="1" si="218"/>
        <v>#DIV/0!</v>
      </c>
      <c r="AH423" s="11" t="e">
        <f t="shared" ca="1" si="193"/>
        <v>#NUM!</v>
      </c>
      <c r="AI423" s="11" t="e">
        <f t="shared" ca="1" si="180"/>
        <v>#NUM!</v>
      </c>
      <c r="AJ423" s="11" t="e">
        <f t="shared" ca="1" si="181"/>
        <v>#NUM!</v>
      </c>
      <c r="AK423" s="9" t="e">
        <f t="shared" ca="1" si="182"/>
        <v>#NUM!</v>
      </c>
      <c r="AL423" s="9" t="e">
        <f t="shared" ca="1" si="219"/>
        <v>#NUM!</v>
      </c>
      <c r="AM423" s="11" t="e">
        <f t="shared" ca="1" si="194"/>
        <v>#NUM!</v>
      </c>
      <c r="AN423" s="11" t="e">
        <f t="shared" ca="1" si="183"/>
        <v>#NUM!</v>
      </c>
      <c r="AO423" s="11" t="e">
        <f t="shared" ca="1" si="184"/>
        <v>#NUM!</v>
      </c>
      <c r="AP423" s="9" t="e">
        <f t="shared" ca="1" si="211"/>
        <v>#NUM!</v>
      </c>
      <c r="AQ423" s="9" t="e">
        <f t="shared" ca="1" si="212"/>
        <v>#NUM!</v>
      </c>
      <c r="AR423" s="11" t="e">
        <f t="shared" ca="1" si="195"/>
        <v>#NUM!</v>
      </c>
      <c r="AS423" s="11" t="e">
        <f t="shared" ca="1" si="185"/>
        <v>#NUM!</v>
      </c>
      <c r="AT423" s="11" t="e">
        <f t="shared" ca="1" si="186"/>
        <v>#NUM!</v>
      </c>
      <c r="AU423" s="9" t="e">
        <f t="shared" ca="1" si="213"/>
        <v>#NUM!</v>
      </c>
      <c r="AV423" s="9" t="e">
        <f t="shared" ca="1" si="214"/>
        <v>#NUM!</v>
      </c>
      <c r="AW423" s="11" t="e">
        <f t="shared" ca="1" si="196"/>
        <v>#NUM!</v>
      </c>
      <c r="AX423" s="11" t="e">
        <f t="shared" ca="1" si="187"/>
        <v>#NUM!</v>
      </c>
      <c r="AY423" s="11" t="e">
        <f t="shared" ca="1" si="188"/>
        <v>#NUM!</v>
      </c>
      <c r="AZ423" s="9" t="e">
        <f t="shared" ca="1" si="215"/>
        <v>#NUM!</v>
      </c>
      <c r="BA423" s="9" t="e">
        <f t="shared" ca="1" si="216"/>
        <v>#NUM!</v>
      </c>
      <c r="BB423" s="10">
        <f>'[1]Monthly Prices'!D423</f>
        <v>0</v>
      </c>
      <c r="BC423" s="10">
        <f>'[1]Monthly Prices'!E423</f>
        <v>2.25</v>
      </c>
      <c r="BD423" s="10" t="e">
        <f>'[1]Monthly Prices'!F423</f>
        <v>#NUM!</v>
      </c>
    </row>
    <row r="424" spans="1:56" x14ac:dyDescent="0.2">
      <c r="A424" s="7">
        <v>49341</v>
      </c>
      <c r="B424" s="8">
        <f t="shared" si="201"/>
        <v>2</v>
      </c>
      <c r="C424" s="8">
        <f t="shared" si="202"/>
        <v>2035</v>
      </c>
      <c r="D424" s="11" t="e">
        <f t="shared" ca="1" si="189"/>
        <v>#NUM!</v>
      </c>
      <c r="E424" s="11" t="e">
        <f t="shared" ca="1" si="168"/>
        <v>#NUM!</v>
      </c>
      <c r="F424" s="11" t="e">
        <f t="shared" ca="1" si="169"/>
        <v>#NUM!</v>
      </c>
      <c r="G424" s="9" t="e">
        <f t="shared" ca="1" si="203"/>
        <v>#NUM!</v>
      </c>
      <c r="H424" s="9" t="e">
        <f t="shared" ca="1" si="204"/>
        <v>#NUM!</v>
      </c>
      <c r="I424" s="11" t="e">
        <f t="shared" ca="1" si="197"/>
        <v>#NUM!</v>
      </c>
      <c r="J424" s="11" t="e">
        <f t="shared" ca="1" si="170"/>
        <v>#NUM!</v>
      </c>
      <c r="K424" s="11" t="e">
        <f t="shared" ca="1" si="171"/>
        <v>#NUM!</v>
      </c>
      <c r="L424" s="9" t="e">
        <f t="shared" ca="1" si="205"/>
        <v>#NUM!</v>
      </c>
      <c r="M424" s="9" t="e">
        <f t="shared" ca="1" si="206"/>
        <v>#NUM!</v>
      </c>
      <c r="N424" s="11" t="e">
        <f t="shared" ca="1" si="198"/>
        <v>#DIV/0!</v>
      </c>
      <c r="O424" s="11" t="e">
        <f t="shared" ca="1" si="172"/>
        <v>#DIV/0!</v>
      </c>
      <c r="P424" s="11" t="e">
        <f t="shared" ca="1" si="173"/>
        <v>#DIV/0!</v>
      </c>
      <c r="Q424" s="9" t="e">
        <f t="shared" ca="1" si="199"/>
        <v>#DIV/0!</v>
      </c>
      <c r="R424" s="9" t="e">
        <f t="shared" ca="1" si="200"/>
        <v>#DIV/0!</v>
      </c>
      <c r="S424" s="11" t="e">
        <f t="shared" ca="1" si="190"/>
        <v>#DIV/0!</v>
      </c>
      <c r="T424" s="11" t="e">
        <f t="shared" ca="1" si="174"/>
        <v>#DIV/0!</v>
      </c>
      <c r="U424" s="11" t="e">
        <f t="shared" ca="1" si="175"/>
        <v>#DIV/0!</v>
      </c>
      <c r="V424" s="9" t="e">
        <f t="shared" ca="1" si="207"/>
        <v>#DIV/0!</v>
      </c>
      <c r="W424" s="9" t="e">
        <f t="shared" ca="1" si="208"/>
        <v>#DIV/0!</v>
      </c>
      <c r="X424" s="11" t="e">
        <f t="shared" ca="1" si="191"/>
        <v>#DIV/0!</v>
      </c>
      <c r="Y424" s="11" t="e">
        <f t="shared" ca="1" si="176"/>
        <v>#DIV/0!</v>
      </c>
      <c r="Z424" s="11" t="e">
        <f t="shared" ca="1" si="177"/>
        <v>#DIV/0!</v>
      </c>
      <c r="AA424" s="9" t="e">
        <f t="shared" ca="1" si="209"/>
        <v>#DIV/0!</v>
      </c>
      <c r="AB424" s="9" t="e">
        <f t="shared" ca="1" si="210"/>
        <v>#DIV/0!</v>
      </c>
      <c r="AC424" s="11" t="e">
        <f t="shared" ca="1" si="192"/>
        <v>#DIV/0!</v>
      </c>
      <c r="AD424" s="11" t="e">
        <f t="shared" ca="1" si="178"/>
        <v>#DIV/0!</v>
      </c>
      <c r="AE424" s="11" t="e">
        <f t="shared" ca="1" si="179"/>
        <v>#DIV/0!</v>
      </c>
      <c r="AF424" s="9" t="e">
        <f t="shared" ca="1" si="217"/>
        <v>#DIV/0!</v>
      </c>
      <c r="AG424" s="9" t="e">
        <f t="shared" ca="1" si="218"/>
        <v>#DIV/0!</v>
      </c>
      <c r="AH424" s="11" t="e">
        <f t="shared" ca="1" si="193"/>
        <v>#NUM!</v>
      </c>
      <c r="AI424" s="11" t="e">
        <f t="shared" ca="1" si="180"/>
        <v>#NUM!</v>
      </c>
      <c r="AJ424" s="11" t="e">
        <f t="shared" ca="1" si="181"/>
        <v>#NUM!</v>
      </c>
      <c r="AK424" s="9" t="e">
        <f t="shared" ca="1" si="182"/>
        <v>#NUM!</v>
      </c>
      <c r="AL424" s="9" t="e">
        <f t="shared" ca="1" si="219"/>
        <v>#NUM!</v>
      </c>
      <c r="AM424" s="11" t="e">
        <f t="shared" ca="1" si="194"/>
        <v>#NUM!</v>
      </c>
      <c r="AN424" s="11" t="e">
        <f t="shared" ca="1" si="183"/>
        <v>#NUM!</v>
      </c>
      <c r="AO424" s="11" t="e">
        <f t="shared" ca="1" si="184"/>
        <v>#NUM!</v>
      </c>
      <c r="AP424" s="9" t="e">
        <f t="shared" ca="1" si="211"/>
        <v>#NUM!</v>
      </c>
      <c r="AQ424" s="9" t="e">
        <f t="shared" ca="1" si="212"/>
        <v>#NUM!</v>
      </c>
      <c r="AR424" s="11" t="e">
        <f t="shared" ca="1" si="195"/>
        <v>#NUM!</v>
      </c>
      <c r="AS424" s="11" t="e">
        <f t="shared" ca="1" si="185"/>
        <v>#NUM!</v>
      </c>
      <c r="AT424" s="11" t="e">
        <f t="shared" ca="1" si="186"/>
        <v>#NUM!</v>
      </c>
      <c r="AU424" s="9" t="e">
        <f t="shared" ca="1" si="213"/>
        <v>#NUM!</v>
      </c>
      <c r="AV424" s="9" t="e">
        <f t="shared" ca="1" si="214"/>
        <v>#NUM!</v>
      </c>
      <c r="AW424" s="11" t="e">
        <f t="shared" ca="1" si="196"/>
        <v>#NUM!</v>
      </c>
      <c r="AX424" s="11" t="e">
        <f t="shared" ca="1" si="187"/>
        <v>#NUM!</v>
      </c>
      <c r="AY424" s="11" t="e">
        <f t="shared" ca="1" si="188"/>
        <v>#NUM!</v>
      </c>
      <c r="AZ424" s="9" t="e">
        <f t="shared" ca="1" si="215"/>
        <v>#NUM!</v>
      </c>
      <c r="BA424" s="9" t="e">
        <f t="shared" ca="1" si="216"/>
        <v>#NUM!</v>
      </c>
      <c r="BB424" s="10">
        <f>'[1]Monthly Prices'!D424</f>
        <v>0</v>
      </c>
      <c r="BC424" s="10">
        <f>'[1]Monthly Prices'!E424</f>
        <v>2.75</v>
      </c>
      <c r="BD424" s="10" t="e">
        <f>'[1]Monthly Prices'!F424</f>
        <v>#NUM!</v>
      </c>
    </row>
    <row r="425" spans="1:56" x14ac:dyDescent="0.2">
      <c r="A425" s="7">
        <v>49369</v>
      </c>
      <c r="B425" s="8">
        <f t="shared" si="201"/>
        <v>3</v>
      </c>
      <c r="C425" s="8">
        <f t="shared" si="202"/>
        <v>2035</v>
      </c>
      <c r="D425" s="11" t="e">
        <f t="shared" ca="1" si="189"/>
        <v>#NUM!</v>
      </c>
      <c r="E425" s="11" t="e">
        <f t="shared" ca="1" si="168"/>
        <v>#NUM!</v>
      </c>
      <c r="F425" s="11" t="e">
        <f t="shared" ca="1" si="169"/>
        <v>#NUM!</v>
      </c>
      <c r="G425" s="9" t="e">
        <f t="shared" ca="1" si="203"/>
        <v>#NUM!</v>
      </c>
      <c r="H425" s="9" t="e">
        <f t="shared" ca="1" si="204"/>
        <v>#NUM!</v>
      </c>
      <c r="I425" s="11" t="e">
        <f t="shared" ca="1" si="197"/>
        <v>#NUM!</v>
      </c>
      <c r="J425" s="11" t="e">
        <f t="shared" ca="1" si="170"/>
        <v>#NUM!</v>
      </c>
      <c r="K425" s="11" t="e">
        <f t="shared" ca="1" si="171"/>
        <v>#NUM!</v>
      </c>
      <c r="L425" s="9" t="e">
        <f t="shared" ca="1" si="205"/>
        <v>#NUM!</v>
      </c>
      <c r="M425" s="9" t="e">
        <f t="shared" ca="1" si="206"/>
        <v>#NUM!</v>
      </c>
      <c r="N425" s="11" t="e">
        <f t="shared" ca="1" si="198"/>
        <v>#DIV/0!</v>
      </c>
      <c r="O425" s="11" t="e">
        <f t="shared" ca="1" si="172"/>
        <v>#DIV/0!</v>
      </c>
      <c r="P425" s="11" t="e">
        <f t="shared" ca="1" si="173"/>
        <v>#DIV/0!</v>
      </c>
      <c r="Q425" s="9" t="e">
        <f t="shared" ca="1" si="199"/>
        <v>#DIV/0!</v>
      </c>
      <c r="R425" s="9" t="e">
        <f t="shared" ca="1" si="200"/>
        <v>#DIV/0!</v>
      </c>
      <c r="S425" s="11" t="e">
        <f t="shared" ca="1" si="190"/>
        <v>#DIV/0!</v>
      </c>
      <c r="T425" s="11" t="e">
        <f t="shared" ca="1" si="174"/>
        <v>#DIV/0!</v>
      </c>
      <c r="U425" s="11" t="e">
        <f t="shared" ca="1" si="175"/>
        <v>#DIV/0!</v>
      </c>
      <c r="V425" s="9" t="e">
        <f t="shared" ca="1" si="207"/>
        <v>#DIV/0!</v>
      </c>
      <c r="W425" s="9" t="e">
        <f t="shared" ca="1" si="208"/>
        <v>#DIV/0!</v>
      </c>
      <c r="X425" s="11" t="e">
        <f t="shared" ca="1" si="191"/>
        <v>#DIV/0!</v>
      </c>
      <c r="Y425" s="11" t="e">
        <f t="shared" ca="1" si="176"/>
        <v>#DIV/0!</v>
      </c>
      <c r="Z425" s="11" t="e">
        <f t="shared" ca="1" si="177"/>
        <v>#DIV/0!</v>
      </c>
      <c r="AA425" s="9" t="e">
        <f t="shared" ca="1" si="209"/>
        <v>#DIV/0!</v>
      </c>
      <c r="AB425" s="9" t="e">
        <f t="shared" ca="1" si="210"/>
        <v>#DIV/0!</v>
      </c>
      <c r="AC425" s="11" t="e">
        <f t="shared" ca="1" si="192"/>
        <v>#DIV/0!</v>
      </c>
      <c r="AD425" s="11" t="e">
        <f t="shared" ca="1" si="178"/>
        <v>#DIV/0!</v>
      </c>
      <c r="AE425" s="11" t="e">
        <f t="shared" ca="1" si="179"/>
        <v>#DIV/0!</v>
      </c>
      <c r="AF425" s="9" t="e">
        <f t="shared" ca="1" si="217"/>
        <v>#DIV/0!</v>
      </c>
      <c r="AG425" s="9" t="e">
        <f t="shared" ca="1" si="218"/>
        <v>#DIV/0!</v>
      </c>
      <c r="AH425" s="11" t="e">
        <f t="shared" ca="1" si="193"/>
        <v>#NUM!</v>
      </c>
      <c r="AI425" s="11" t="e">
        <f t="shared" ca="1" si="180"/>
        <v>#NUM!</v>
      </c>
      <c r="AJ425" s="11" t="e">
        <f t="shared" ca="1" si="181"/>
        <v>#NUM!</v>
      </c>
      <c r="AK425" s="9" t="e">
        <f t="shared" ca="1" si="182"/>
        <v>#NUM!</v>
      </c>
      <c r="AL425" s="9" t="e">
        <f t="shared" ca="1" si="219"/>
        <v>#NUM!</v>
      </c>
      <c r="AM425" s="11" t="e">
        <f t="shared" ca="1" si="194"/>
        <v>#NUM!</v>
      </c>
      <c r="AN425" s="11" t="e">
        <f t="shared" ca="1" si="183"/>
        <v>#NUM!</v>
      </c>
      <c r="AO425" s="11" t="e">
        <f t="shared" ca="1" si="184"/>
        <v>#NUM!</v>
      </c>
      <c r="AP425" s="9" t="e">
        <f t="shared" ca="1" si="211"/>
        <v>#NUM!</v>
      </c>
      <c r="AQ425" s="9" t="e">
        <f t="shared" ca="1" si="212"/>
        <v>#NUM!</v>
      </c>
      <c r="AR425" s="11" t="e">
        <f t="shared" ca="1" si="195"/>
        <v>#NUM!</v>
      </c>
      <c r="AS425" s="11" t="e">
        <f t="shared" ca="1" si="185"/>
        <v>#NUM!</v>
      </c>
      <c r="AT425" s="11" t="e">
        <f t="shared" ca="1" si="186"/>
        <v>#NUM!</v>
      </c>
      <c r="AU425" s="9" t="e">
        <f t="shared" ca="1" si="213"/>
        <v>#NUM!</v>
      </c>
      <c r="AV425" s="9" t="e">
        <f t="shared" ca="1" si="214"/>
        <v>#NUM!</v>
      </c>
      <c r="AW425" s="11" t="e">
        <f t="shared" ca="1" si="196"/>
        <v>#NUM!</v>
      </c>
      <c r="AX425" s="11" t="e">
        <f t="shared" ca="1" si="187"/>
        <v>#NUM!</v>
      </c>
      <c r="AY425" s="11" t="e">
        <f t="shared" ca="1" si="188"/>
        <v>#NUM!</v>
      </c>
      <c r="AZ425" s="9" t="e">
        <f t="shared" ca="1" si="215"/>
        <v>#NUM!</v>
      </c>
      <c r="BA425" s="9" t="e">
        <f t="shared" ca="1" si="216"/>
        <v>#NUM!</v>
      </c>
      <c r="BB425" s="10">
        <f>'[1]Monthly Prices'!D425</f>
        <v>0</v>
      </c>
      <c r="BC425" s="10">
        <f>'[1]Monthly Prices'!E425</f>
        <v>3.25</v>
      </c>
      <c r="BD425" s="10" t="e">
        <f>'[1]Monthly Prices'!F425</f>
        <v>#NUM!</v>
      </c>
    </row>
    <row r="426" spans="1:56" x14ac:dyDescent="0.2">
      <c r="A426" s="7">
        <v>49400</v>
      </c>
      <c r="B426" s="8">
        <f t="shared" si="201"/>
        <v>4</v>
      </c>
      <c r="C426" s="8">
        <f t="shared" si="202"/>
        <v>2035</v>
      </c>
      <c r="D426" s="11" t="e">
        <f t="shared" ca="1" si="189"/>
        <v>#NUM!</v>
      </c>
      <c r="E426" s="11" t="e">
        <f t="shared" ca="1" si="168"/>
        <v>#NUM!</v>
      </c>
      <c r="F426" s="11" t="e">
        <f t="shared" ca="1" si="169"/>
        <v>#NUM!</v>
      </c>
      <c r="G426" s="9" t="e">
        <f t="shared" ca="1" si="203"/>
        <v>#NUM!</v>
      </c>
      <c r="H426" s="9" t="e">
        <f t="shared" ca="1" si="204"/>
        <v>#NUM!</v>
      </c>
      <c r="I426" s="11" t="e">
        <f t="shared" ca="1" si="197"/>
        <v>#NUM!</v>
      </c>
      <c r="J426" s="11" t="e">
        <f t="shared" ca="1" si="170"/>
        <v>#NUM!</v>
      </c>
      <c r="K426" s="11" t="e">
        <f t="shared" ca="1" si="171"/>
        <v>#NUM!</v>
      </c>
      <c r="L426" s="9" t="e">
        <f t="shared" ca="1" si="205"/>
        <v>#NUM!</v>
      </c>
      <c r="M426" s="9" t="e">
        <f t="shared" ca="1" si="206"/>
        <v>#NUM!</v>
      </c>
      <c r="N426" s="11" t="e">
        <f t="shared" ca="1" si="198"/>
        <v>#DIV/0!</v>
      </c>
      <c r="O426" s="11" t="e">
        <f t="shared" ca="1" si="172"/>
        <v>#DIV/0!</v>
      </c>
      <c r="P426" s="11" t="e">
        <f t="shared" ca="1" si="173"/>
        <v>#DIV/0!</v>
      </c>
      <c r="Q426" s="9" t="e">
        <f t="shared" ca="1" si="199"/>
        <v>#DIV/0!</v>
      </c>
      <c r="R426" s="9" t="e">
        <f t="shared" ca="1" si="200"/>
        <v>#DIV/0!</v>
      </c>
      <c r="S426" s="11" t="e">
        <f t="shared" ca="1" si="190"/>
        <v>#DIV/0!</v>
      </c>
      <c r="T426" s="11" t="e">
        <f t="shared" ca="1" si="174"/>
        <v>#DIV/0!</v>
      </c>
      <c r="U426" s="11" t="e">
        <f t="shared" ca="1" si="175"/>
        <v>#DIV/0!</v>
      </c>
      <c r="V426" s="9" t="e">
        <f t="shared" ca="1" si="207"/>
        <v>#DIV/0!</v>
      </c>
      <c r="W426" s="9" t="e">
        <f t="shared" ca="1" si="208"/>
        <v>#DIV/0!</v>
      </c>
      <c r="X426" s="11" t="e">
        <f t="shared" ca="1" si="191"/>
        <v>#DIV/0!</v>
      </c>
      <c r="Y426" s="11" t="e">
        <f t="shared" ca="1" si="176"/>
        <v>#DIV/0!</v>
      </c>
      <c r="Z426" s="11" t="e">
        <f t="shared" ca="1" si="177"/>
        <v>#DIV/0!</v>
      </c>
      <c r="AA426" s="9" t="e">
        <f t="shared" ca="1" si="209"/>
        <v>#DIV/0!</v>
      </c>
      <c r="AB426" s="9" t="e">
        <f t="shared" ca="1" si="210"/>
        <v>#DIV/0!</v>
      </c>
      <c r="AC426" s="11" t="e">
        <f t="shared" ca="1" si="192"/>
        <v>#DIV/0!</v>
      </c>
      <c r="AD426" s="11" t="e">
        <f t="shared" ca="1" si="178"/>
        <v>#DIV/0!</v>
      </c>
      <c r="AE426" s="11" t="e">
        <f t="shared" ca="1" si="179"/>
        <v>#DIV/0!</v>
      </c>
      <c r="AF426" s="9" t="e">
        <f t="shared" ca="1" si="217"/>
        <v>#DIV/0!</v>
      </c>
      <c r="AG426" s="9" t="e">
        <f t="shared" ca="1" si="218"/>
        <v>#DIV/0!</v>
      </c>
      <c r="AH426" s="11" t="e">
        <f t="shared" ca="1" si="193"/>
        <v>#NUM!</v>
      </c>
      <c r="AI426" s="11" t="e">
        <f t="shared" ca="1" si="180"/>
        <v>#NUM!</v>
      </c>
      <c r="AJ426" s="11" t="e">
        <f t="shared" ca="1" si="181"/>
        <v>#NUM!</v>
      </c>
      <c r="AK426" s="9" t="e">
        <f t="shared" ca="1" si="182"/>
        <v>#NUM!</v>
      </c>
      <c r="AL426" s="9" t="e">
        <f t="shared" ca="1" si="219"/>
        <v>#NUM!</v>
      </c>
      <c r="AM426" s="11" t="e">
        <f t="shared" ca="1" si="194"/>
        <v>#NUM!</v>
      </c>
      <c r="AN426" s="11" t="e">
        <f t="shared" ca="1" si="183"/>
        <v>#NUM!</v>
      </c>
      <c r="AO426" s="11" t="e">
        <f t="shared" ca="1" si="184"/>
        <v>#NUM!</v>
      </c>
      <c r="AP426" s="9" t="e">
        <f t="shared" ca="1" si="211"/>
        <v>#NUM!</v>
      </c>
      <c r="AQ426" s="9" t="e">
        <f t="shared" ca="1" si="212"/>
        <v>#NUM!</v>
      </c>
      <c r="AR426" s="11" t="e">
        <f t="shared" ca="1" si="195"/>
        <v>#NUM!</v>
      </c>
      <c r="AS426" s="11" t="e">
        <f t="shared" ca="1" si="185"/>
        <v>#NUM!</v>
      </c>
      <c r="AT426" s="11" t="e">
        <f t="shared" ca="1" si="186"/>
        <v>#NUM!</v>
      </c>
      <c r="AU426" s="9" t="e">
        <f t="shared" ca="1" si="213"/>
        <v>#NUM!</v>
      </c>
      <c r="AV426" s="9" t="e">
        <f t="shared" ca="1" si="214"/>
        <v>#NUM!</v>
      </c>
      <c r="AW426" s="11" t="e">
        <f t="shared" ca="1" si="196"/>
        <v>#NUM!</v>
      </c>
      <c r="AX426" s="11" t="e">
        <f t="shared" ca="1" si="187"/>
        <v>#NUM!</v>
      </c>
      <c r="AY426" s="11" t="e">
        <f t="shared" ca="1" si="188"/>
        <v>#NUM!</v>
      </c>
      <c r="AZ426" s="9" t="e">
        <f t="shared" ca="1" si="215"/>
        <v>#NUM!</v>
      </c>
      <c r="BA426" s="9" t="e">
        <f t="shared" ca="1" si="216"/>
        <v>#NUM!</v>
      </c>
      <c r="BB426" s="10">
        <f>'[1]Monthly Prices'!D426</f>
        <v>0</v>
      </c>
      <c r="BC426" s="10">
        <f>'[1]Monthly Prices'!E426</f>
        <v>5.75</v>
      </c>
      <c r="BD426" s="10" t="e">
        <f>'[1]Monthly Prices'!F426</f>
        <v>#NUM!</v>
      </c>
    </row>
    <row r="427" spans="1:56" x14ac:dyDescent="0.2">
      <c r="A427" s="7">
        <v>49430</v>
      </c>
      <c r="B427" s="8">
        <f t="shared" si="201"/>
        <v>5</v>
      </c>
      <c r="C427" s="8">
        <f t="shared" si="202"/>
        <v>2035</v>
      </c>
      <c r="D427" s="11" t="e">
        <f t="shared" ca="1" si="189"/>
        <v>#NUM!</v>
      </c>
      <c r="E427" s="11" t="e">
        <f t="shared" ca="1" si="168"/>
        <v>#NUM!</v>
      </c>
      <c r="F427" s="11" t="e">
        <f t="shared" ca="1" si="169"/>
        <v>#NUM!</v>
      </c>
      <c r="G427" s="9" t="e">
        <f t="shared" ca="1" si="203"/>
        <v>#NUM!</v>
      </c>
      <c r="H427" s="9" t="e">
        <f t="shared" ca="1" si="204"/>
        <v>#NUM!</v>
      </c>
      <c r="I427" s="11" t="e">
        <f t="shared" ca="1" si="197"/>
        <v>#NUM!</v>
      </c>
      <c r="J427" s="11" t="e">
        <f t="shared" ca="1" si="170"/>
        <v>#NUM!</v>
      </c>
      <c r="K427" s="11" t="e">
        <f t="shared" ca="1" si="171"/>
        <v>#NUM!</v>
      </c>
      <c r="L427" s="9" t="e">
        <f t="shared" ca="1" si="205"/>
        <v>#NUM!</v>
      </c>
      <c r="M427" s="9" t="e">
        <f t="shared" ca="1" si="206"/>
        <v>#NUM!</v>
      </c>
      <c r="N427" s="11" t="e">
        <f t="shared" ca="1" si="198"/>
        <v>#DIV/0!</v>
      </c>
      <c r="O427" s="11" t="e">
        <f t="shared" ca="1" si="172"/>
        <v>#DIV/0!</v>
      </c>
      <c r="P427" s="11" t="e">
        <f t="shared" ca="1" si="173"/>
        <v>#DIV/0!</v>
      </c>
      <c r="Q427" s="9" t="e">
        <f t="shared" ca="1" si="199"/>
        <v>#DIV/0!</v>
      </c>
      <c r="R427" s="9" t="e">
        <f t="shared" ca="1" si="200"/>
        <v>#DIV/0!</v>
      </c>
      <c r="S427" s="11" t="e">
        <f t="shared" ca="1" si="190"/>
        <v>#DIV/0!</v>
      </c>
      <c r="T427" s="11" t="e">
        <f t="shared" ca="1" si="174"/>
        <v>#DIV/0!</v>
      </c>
      <c r="U427" s="11" t="e">
        <f t="shared" ca="1" si="175"/>
        <v>#DIV/0!</v>
      </c>
      <c r="V427" s="9" t="e">
        <f t="shared" ca="1" si="207"/>
        <v>#DIV/0!</v>
      </c>
      <c r="W427" s="9" t="e">
        <f t="shared" ca="1" si="208"/>
        <v>#DIV/0!</v>
      </c>
      <c r="X427" s="11" t="e">
        <f t="shared" ca="1" si="191"/>
        <v>#DIV/0!</v>
      </c>
      <c r="Y427" s="11" t="e">
        <f t="shared" ca="1" si="176"/>
        <v>#DIV/0!</v>
      </c>
      <c r="Z427" s="11" t="e">
        <f t="shared" ca="1" si="177"/>
        <v>#DIV/0!</v>
      </c>
      <c r="AA427" s="9" t="e">
        <f t="shared" ca="1" si="209"/>
        <v>#DIV/0!</v>
      </c>
      <c r="AB427" s="9" t="e">
        <f t="shared" ca="1" si="210"/>
        <v>#DIV/0!</v>
      </c>
      <c r="AC427" s="11" t="e">
        <f t="shared" ca="1" si="192"/>
        <v>#DIV/0!</v>
      </c>
      <c r="AD427" s="11" t="e">
        <f t="shared" ca="1" si="178"/>
        <v>#DIV/0!</v>
      </c>
      <c r="AE427" s="11" t="e">
        <f t="shared" ca="1" si="179"/>
        <v>#DIV/0!</v>
      </c>
      <c r="AF427" s="9" t="e">
        <f t="shared" ca="1" si="217"/>
        <v>#DIV/0!</v>
      </c>
      <c r="AG427" s="9" t="e">
        <f t="shared" ca="1" si="218"/>
        <v>#DIV/0!</v>
      </c>
      <c r="AH427" s="11" t="e">
        <f t="shared" ca="1" si="193"/>
        <v>#NUM!</v>
      </c>
      <c r="AI427" s="11" t="e">
        <f t="shared" ca="1" si="180"/>
        <v>#NUM!</v>
      </c>
      <c r="AJ427" s="11" t="e">
        <f t="shared" ca="1" si="181"/>
        <v>#NUM!</v>
      </c>
      <c r="AK427" s="9" t="e">
        <f t="shared" ca="1" si="182"/>
        <v>#NUM!</v>
      </c>
      <c r="AL427" s="9" t="e">
        <f t="shared" ca="1" si="219"/>
        <v>#NUM!</v>
      </c>
      <c r="AM427" s="11" t="e">
        <f t="shared" ca="1" si="194"/>
        <v>#NUM!</v>
      </c>
      <c r="AN427" s="11" t="e">
        <f t="shared" ca="1" si="183"/>
        <v>#NUM!</v>
      </c>
      <c r="AO427" s="11" t="e">
        <f t="shared" ca="1" si="184"/>
        <v>#NUM!</v>
      </c>
      <c r="AP427" s="9" t="e">
        <f t="shared" ca="1" si="211"/>
        <v>#NUM!</v>
      </c>
      <c r="AQ427" s="9" t="e">
        <f t="shared" ca="1" si="212"/>
        <v>#NUM!</v>
      </c>
      <c r="AR427" s="11" t="e">
        <f t="shared" ca="1" si="195"/>
        <v>#NUM!</v>
      </c>
      <c r="AS427" s="11" t="e">
        <f t="shared" ca="1" si="185"/>
        <v>#NUM!</v>
      </c>
      <c r="AT427" s="11" t="e">
        <f t="shared" ca="1" si="186"/>
        <v>#NUM!</v>
      </c>
      <c r="AU427" s="9" t="e">
        <f t="shared" ca="1" si="213"/>
        <v>#NUM!</v>
      </c>
      <c r="AV427" s="9" t="e">
        <f t="shared" ca="1" si="214"/>
        <v>#NUM!</v>
      </c>
      <c r="AW427" s="11" t="e">
        <f t="shared" ca="1" si="196"/>
        <v>#NUM!</v>
      </c>
      <c r="AX427" s="11" t="e">
        <f t="shared" ca="1" si="187"/>
        <v>#NUM!</v>
      </c>
      <c r="AY427" s="11" t="e">
        <f t="shared" ca="1" si="188"/>
        <v>#NUM!</v>
      </c>
      <c r="AZ427" s="9" t="e">
        <f t="shared" ca="1" si="215"/>
        <v>#NUM!</v>
      </c>
      <c r="BA427" s="9" t="e">
        <f t="shared" ca="1" si="216"/>
        <v>#NUM!</v>
      </c>
      <c r="BB427" s="10">
        <f>'[1]Monthly Prices'!D427</f>
        <v>0</v>
      </c>
      <c r="BC427" s="10">
        <f>'[1]Monthly Prices'!E427</f>
        <v>2.75</v>
      </c>
      <c r="BD427" s="10" t="e">
        <f>'[1]Monthly Prices'!F427</f>
        <v>#NUM!</v>
      </c>
    </row>
    <row r="428" spans="1:56" x14ac:dyDescent="0.2">
      <c r="A428" s="7">
        <v>49461</v>
      </c>
      <c r="B428" s="8">
        <f t="shared" si="201"/>
        <v>6</v>
      </c>
      <c r="C428" s="8">
        <f t="shared" si="202"/>
        <v>2035</v>
      </c>
      <c r="D428" s="11" t="e">
        <f t="shared" ca="1" si="189"/>
        <v>#NUM!</v>
      </c>
      <c r="E428" s="11" t="e">
        <f t="shared" ca="1" si="168"/>
        <v>#NUM!</v>
      </c>
      <c r="F428" s="11" t="e">
        <f t="shared" ca="1" si="169"/>
        <v>#NUM!</v>
      </c>
      <c r="G428" s="9" t="e">
        <f t="shared" ca="1" si="203"/>
        <v>#NUM!</v>
      </c>
      <c r="H428" s="9" t="e">
        <f t="shared" ca="1" si="204"/>
        <v>#NUM!</v>
      </c>
      <c r="I428" s="11" t="e">
        <f t="shared" ca="1" si="197"/>
        <v>#NUM!</v>
      </c>
      <c r="J428" s="11" t="e">
        <f t="shared" ca="1" si="170"/>
        <v>#NUM!</v>
      </c>
      <c r="K428" s="11" t="e">
        <f t="shared" ca="1" si="171"/>
        <v>#NUM!</v>
      </c>
      <c r="L428" s="9" t="e">
        <f t="shared" ca="1" si="205"/>
        <v>#NUM!</v>
      </c>
      <c r="M428" s="9" t="e">
        <f t="shared" ca="1" si="206"/>
        <v>#NUM!</v>
      </c>
      <c r="N428" s="11" t="e">
        <f t="shared" ca="1" si="198"/>
        <v>#DIV/0!</v>
      </c>
      <c r="O428" s="11" t="e">
        <f t="shared" ca="1" si="172"/>
        <v>#DIV/0!</v>
      </c>
      <c r="P428" s="11" t="e">
        <f t="shared" ca="1" si="173"/>
        <v>#DIV/0!</v>
      </c>
      <c r="Q428" s="9" t="e">
        <f t="shared" ca="1" si="199"/>
        <v>#DIV/0!</v>
      </c>
      <c r="R428" s="9" t="e">
        <f t="shared" ca="1" si="200"/>
        <v>#DIV/0!</v>
      </c>
      <c r="S428" s="11" t="e">
        <f t="shared" ca="1" si="190"/>
        <v>#DIV/0!</v>
      </c>
      <c r="T428" s="11" t="e">
        <f t="shared" ca="1" si="174"/>
        <v>#DIV/0!</v>
      </c>
      <c r="U428" s="11" t="e">
        <f t="shared" ca="1" si="175"/>
        <v>#DIV/0!</v>
      </c>
      <c r="V428" s="9" t="e">
        <f t="shared" ca="1" si="207"/>
        <v>#DIV/0!</v>
      </c>
      <c r="W428" s="9" t="e">
        <f t="shared" ca="1" si="208"/>
        <v>#DIV/0!</v>
      </c>
      <c r="X428" s="11" t="e">
        <f t="shared" ca="1" si="191"/>
        <v>#DIV/0!</v>
      </c>
      <c r="Y428" s="11" t="e">
        <f t="shared" ca="1" si="176"/>
        <v>#DIV/0!</v>
      </c>
      <c r="Z428" s="11" t="e">
        <f t="shared" ca="1" si="177"/>
        <v>#DIV/0!</v>
      </c>
      <c r="AA428" s="9" t="e">
        <f t="shared" ca="1" si="209"/>
        <v>#DIV/0!</v>
      </c>
      <c r="AB428" s="9" t="e">
        <f t="shared" ca="1" si="210"/>
        <v>#DIV/0!</v>
      </c>
      <c r="AC428" s="11" t="e">
        <f t="shared" ca="1" si="192"/>
        <v>#DIV/0!</v>
      </c>
      <c r="AD428" s="11" t="e">
        <f t="shared" ca="1" si="178"/>
        <v>#DIV/0!</v>
      </c>
      <c r="AE428" s="11" t="e">
        <f t="shared" ca="1" si="179"/>
        <v>#DIV/0!</v>
      </c>
      <c r="AF428" s="9" t="e">
        <f t="shared" ca="1" si="217"/>
        <v>#DIV/0!</v>
      </c>
      <c r="AG428" s="9" t="e">
        <f t="shared" ca="1" si="218"/>
        <v>#DIV/0!</v>
      </c>
      <c r="AH428" s="11" t="e">
        <f t="shared" ca="1" si="193"/>
        <v>#NUM!</v>
      </c>
      <c r="AI428" s="11" t="e">
        <f t="shared" ca="1" si="180"/>
        <v>#NUM!</v>
      </c>
      <c r="AJ428" s="11" t="e">
        <f t="shared" ca="1" si="181"/>
        <v>#NUM!</v>
      </c>
      <c r="AK428" s="9" t="e">
        <f t="shared" ca="1" si="182"/>
        <v>#NUM!</v>
      </c>
      <c r="AL428" s="9" t="e">
        <f t="shared" ca="1" si="219"/>
        <v>#NUM!</v>
      </c>
      <c r="AM428" s="11" t="e">
        <f t="shared" ca="1" si="194"/>
        <v>#NUM!</v>
      </c>
      <c r="AN428" s="11" t="e">
        <f t="shared" ca="1" si="183"/>
        <v>#NUM!</v>
      </c>
      <c r="AO428" s="11" t="e">
        <f t="shared" ca="1" si="184"/>
        <v>#NUM!</v>
      </c>
      <c r="AP428" s="9" t="e">
        <f t="shared" ca="1" si="211"/>
        <v>#NUM!</v>
      </c>
      <c r="AQ428" s="9" t="e">
        <f t="shared" ca="1" si="212"/>
        <v>#NUM!</v>
      </c>
      <c r="AR428" s="11" t="e">
        <f t="shared" ca="1" si="195"/>
        <v>#NUM!</v>
      </c>
      <c r="AS428" s="11" t="e">
        <f t="shared" ca="1" si="185"/>
        <v>#NUM!</v>
      </c>
      <c r="AT428" s="11" t="e">
        <f t="shared" ca="1" si="186"/>
        <v>#NUM!</v>
      </c>
      <c r="AU428" s="9" t="e">
        <f t="shared" ca="1" si="213"/>
        <v>#NUM!</v>
      </c>
      <c r="AV428" s="9" t="e">
        <f t="shared" ca="1" si="214"/>
        <v>#NUM!</v>
      </c>
      <c r="AW428" s="11" t="e">
        <f t="shared" ca="1" si="196"/>
        <v>#NUM!</v>
      </c>
      <c r="AX428" s="11" t="e">
        <f t="shared" ca="1" si="187"/>
        <v>#NUM!</v>
      </c>
      <c r="AY428" s="11" t="e">
        <f t="shared" ca="1" si="188"/>
        <v>#NUM!</v>
      </c>
      <c r="AZ428" s="9" t="e">
        <f t="shared" ca="1" si="215"/>
        <v>#NUM!</v>
      </c>
      <c r="BA428" s="9" t="e">
        <f t="shared" ca="1" si="216"/>
        <v>#NUM!</v>
      </c>
      <c r="BB428" s="10">
        <f>'[1]Monthly Prices'!D428</f>
        <v>0</v>
      </c>
      <c r="BC428" s="10">
        <f>'[1]Monthly Prices'!E428</f>
        <v>5.5</v>
      </c>
      <c r="BD428" s="10" t="e">
        <f>'[1]Monthly Prices'!F428</f>
        <v>#NUM!</v>
      </c>
    </row>
    <row r="429" spans="1:56" x14ac:dyDescent="0.2">
      <c r="A429" s="7">
        <v>49491</v>
      </c>
      <c r="B429" s="8">
        <f t="shared" si="201"/>
        <v>7</v>
      </c>
      <c r="C429" s="8">
        <f t="shared" si="202"/>
        <v>2035</v>
      </c>
      <c r="D429" s="11" t="e">
        <f t="shared" ca="1" si="189"/>
        <v>#NUM!</v>
      </c>
      <c r="E429" s="11" t="e">
        <f t="shared" ca="1" si="168"/>
        <v>#NUM!</v>
      </c>
      <c r="F429" s="11" t="e">
        <f t="shared" ca="1" si="169"/>
        <v>#NUM!</v>
      </c>
      <c r="G429" s="9" t="e">
        <f t="shared" ca="1" si="203"/>
        <v>#NUM!</v>
      </c>
      <c r="H429" s="9" t="e">
        <f t="shared" ca="1" si="204"/>
        <v>#NUM!</v>
      </c>
      <c r="I429" s="11" t="e">
        <f t="shared" ca="1" si="197"/>
        <v>#NUM!</v>
      </c>
      <c r="J429" s="11" t="e">
        <f t="shared" ca="1" si="170"/>
        <v>#NUM!</v>
      </c>
      <c r="K429" s="11" t="e">
        <f t="shared" ca="1" si="171"/>
        <v>#NUM!</v>
      </c>
      <c r="L429" s="9" t="e">
        <f t="shared" ca="1" si="205"/>
        <v>#NUM!</v>
      </c>
      <c r="M429" s="9" t="e">
        <f t="shared" ca="1" si="206"/>
        <v>#NUM!</v>
      </c>
      <c r="N429" s="11" t="e">
        <f t="shared" ca="1" si="198"/>
        <v>#DIV/0!</v>
      </c>
      <c r="O429" s="11" t="e">
        <f t="shared" ca="1" si="172"/>
        <v>#DIV/0!</v>
      </c>
      <c r="P429" s="11" t="e">
        <f t="shared" ca="1" si="173"/>
        <v>#DIV/0!</v>
      </c>
      <c r="Q429" s="9" t="e">
        <f t="shared" ca="1" si="199"/>
        <v>#DIV/0!</v>
      </c>
      <c r="R429" s="9" t="e">
        <f t="shared" ca="1" si="200"/>
        <v>#DIV/0!</v>
      </c>
      <c r="S429" s="11" t="e">
        <f t="shared" ca="1" si="190"/>
        <v>#DIV/0!</v>
      </c>
      <c r="T429" s="11" t="e">
        <f t="shared" ca="1" si="174"/>
        <v>#DIV/0!</v>
      </c>
      <c r="U429" s="11" t="e">
        <f t="shared" ca="1" si="175"/>
        <v>#DIV/0!</v>
      </c>
      <c r="V429" s="9" t="e">
        <f t="shared" ca="1" si="207"/>
        <v>#DIV/0!</v>
      </c>
      <c r="W429" s="9" t="e">
        <f t="shared" ca="1" si="208"/>
        <v>#DIV/0!</v>
      </c>
      <c r="X429" s="11" t="e">
        <f t="shared" ca="1" si="191"/>
        <v>#DIV/0!</v>
      </c>
      <c r="Y429" s="11" t="e">
        <f t="shared" ca="1" si="176"/>
        <v>#DIV/0!</v>
      </c>
      <c r="Z429" s="11" t="e">
        <f t="shared" ca="1" si="177"/>
        <v>#DIV/0!</v>
      </c>
      <c r="AA429" s="9" t="e">
        <f t="shared" ca="1" si="209"/>
        <v>#DIV/0!</v>
      </c>
      <c r="AB429" s="9" t="e">
        <f t="shared" ca="1" si="210"/>
        <v>#DIV/0!</v>
      </c>
      <c r="AC429" s="11" t="e">
        <f t="shared" ca="1" si="192"/>
        <v>#DIV/0!</v>
      </c>
      <c r="AD429" s="11" t="e">
        <f t="shared" ca="1" si="178"/>
        <v>#DIV/0!</v>
      </c>
      <c r="AE429" s="11" t="e">
        <f t="shared" ca="1" si="179"/>
        <v>#DIV/0!</v>
      </c>
      <c r="AF429" s="9" t="e">
        <f t="shared" ca="1" si="217"/>
        <v>#DIV/0!</v>
      </c>
      <c r="AG429" s="9" t="e">
        <f t="shared" ca="1" si="218"/>
        <v>#DIV/0!</v>
      </c>
      <c r="AH429" s="11" t="e">
        <f t="shared" ca="1" si="193"/>
        <v>#NUM!</v>
      </c>
      <c r="AI429" s="11" t="e">
        <f t="shared" ca="1" si="180"/>
        <v>#NUM!</v>
      </c>
      <c r="AJ429" s="11" t="e">
        <f t="shared" ca="1" si="181"/>
        <v>#NUM!</v>
      </c>
      <c r="AK429" s="9" t="e">
        <f t="shared" ca="1" si="182"/>
        <v>#NUM!</v>
      </c>
      <c r="AL429" s="9" t="e">
        <f t="shared" ca="1" si="219"/>
        <v>#NUM!</v>
      </c>
      <c r="AM429" s="11" t="e">
        <f t="shared" ca="1" si="194"/>
        <v>#NUM!</v>
      </c>
      <c r="AN429" s="11" t="e">
        <f t="shared" ca="1" si="183"/>
        <v>#NUM!</v>
      </c>
      <c r="AO429" s="11" t="e">
        <f t="shared" ca="1" si="184"/>
        <v>#NUM!</v>
      </c>
      <c r="AP429" s="9" t="e">
        <f t="shared" ca="1" si="211"/>
        <v>#NUM!</v>
      </c>
      <c r="AQ429" s="9" t="e">
        <f t="shared" ca="1" si="212"/>
        <v>#NUM!</v>
      </c>
      <c r="AR429" s="11" t="e">
        <f t="shared" ca="1" si="195"/>
        <v>#NUM!</v>
      </c>
      <c r="AS429" s="11" t="e">
        <f t="shared" ca="1" si="185"/>
        <v>#NUM!</v>
      </c>
      <c r="AT429" s="11" t="e">
        <f t="shared" ca="1" si="186"/>
        <v>#NUM!</v>
      </c>
      <c r="AU429" s="9" t="e">
        <f t="shared" ca="1" si="213"/>
        <v>#NUM!</v>
      </c>
      <c r="AV429" s="9" t="e">
        <f t="shared" ca="1" si="214"/>
        <v>#NUM!</v>
      </c>
      <c r="AW429" s="11" t="e">
        <f t="shared" ca="1" si="196"/>
        <v>#NUM!</v>
      </c>
      <c r="AX429" s="11" t="e">
        <f t="shared" ca="1" si="187"/>
        <v>#NUM!</v>
      </c>
      <c r="AY429" s="11" t="e">
        <f t="shared" ca="1" si="188"/>
        <v>#NUM!</v>
      </c>
      <c r="AZ429" s="9" t="e">
        <f t="shared" ca="1" si="215"/>
        <v>#NUM!</v>
      </c>
      <c r="BA429" s="9" t="e">
        <f t="shared" ca="1" si="216"/>
        <v>#NUM!</v>
      </c>
      <c r="BB429" s="10">
        <f>'[1]Monthly Prices'!D429</f>
        <v>0</v>
      </c>
      <c r="BC429" s="10">
        <f>'[1]Monthly Prices'!E429</f>
        <v>5</v>
      </c>
      <c r="BD429" s="10" t="e">
        <f>'[1]Monthly Prices'!F429</f>
        <v>#NUM!</v>
      </c>
    </row>
    <row r="430" spans="1:56" x14ac:dyDescent="0.2">
      <c r="A430" s="7">
        <v>49522</v>
      </c>
      <c r="B430" s="8">
        <f t="shared" si="201"/>
        <v>8</v>
      </c>
      <c r="C430" s="8">
        <f t="shared" si="202"/>
        <v>2035</v>
      </c>
      <c r="D430" s="11" t="e">
        <f t="shared" ca="1" si="189"/>
        <v>#NUM!</v>
      </c>
      <c r="E430" s="11" t="e">
        <f t="shared" ca="1" si="168"/>
        <v>#NUM!</v>
      </c>
      <c r="F430" s="11" t="e">
        <f t="shared" ca="1" si="169"/>
        <v>#NUM!</v>
      </c>
      <c r="G430" s="9" t="e">
        <f t="shared" ca="1" si="203"/>
        <v>#NUM!</v>
      </c>
      <c r="H430" s="9" t="e">
        <f t="shared" ca="1" si="204"/>
        <v>#NUM!</v>
      </c>
      <c r="I430" s="11" t="e">
        <f t="shared" ca="1" si="197"/>
        <v>#NUM!</v>
      </c>
      <c r="J430" s="11" t="e">
        <f t="shared" ca="1" si="170"/>
        <v>#NUM!</v>
      </c>
      <c r="K430" s="11" t="e">
        <f t="shared" ca="1" si="171"/>
        <v>#NUM!</v>
      </c>
      <c r="L430" s="9" t="e">
        <f t="shared" ca="1" si="205"/>
        <v>#NUM!</v>
      </c>
      <c r="M430" s="9" t="e">
        <f t="shared" ca="1" si="206"/>
        <v>#NUM!</v>
      </c>
      <c r="N430" s="11" t="e">
        <f t="shared" ca="1" si="198"/>
        <v>#DIV/0!</v>
      </c>
      <c r="O430" s="11" t="e">
        <f t="shared" ca="1" si="172"/>
        <v>#DIV/0!</v>
      </c>
      <c r="P430" s="11" t="e">
        <f t="shared" ca="1" si="173"/>
        <v>#DIV/0!</v>
      </c>
      <c r="Q430" s="9" t="e">
        <f t="shared" ca="1" si="199"/>
        <v>#DIV/0!</v>
      </c>
      <c r="R430" s="9" t="e">
        <f t="shared" ca="1" si="200"/>
        <v>#DIV/0!</v>
      </c>
      <c r="S430" s="11" t="e">
        <f t="shared" ca="1" si="190"/>
        <v>#DIV/0!</v>
      </c>
      <c r="T430" s="11" t="e">
        <f t="shared" ca="1" si="174"/>
        <v>#DIV/0!</v>
      </c>
      <c r="U430" s="11" t="e">
        <f t="shared" ca="1" si="175"/>
        <v>#DIV/0!</v>
      </c>
      <c r="V430" s="9" t="e">
        <f t="shared" ca="1" si="207"/>
        <v>#DIV/0!</v>
      </c>
      <c r="W430" s="9" t="e">
        <f t="shared" ca="1" si="208"/>
        <v>#DIV/0!</v>
      </c>
      <c r="X430" s="11" t="e">
        <f t="shared" ca="1" si="191"/>
        <v>#DIV/0!</v>
      </c>
      <c r="Y430" s="11" t="e">
        <f t="shared" ca="1" si="176"/>
        <v>#DIV/0!</v>
      </c>
      <c r="Z430" s="11" t="e">
        <f t="shared" ca="1" si="177"/>
        <v>#DIV/0!</v>
      </c>
      <c r="AA430" s="9" t="e">
        <f t="shared" ca="1" si="209"/>
        <v>#DIV/0!</v>
      </c>
      <c r="AB430" s="9" t="e">
        <f t="shared" ca="1" si="210"/>
        <v>#DIV/0!</v>
      </c>
      <c r="AC430" s="11" t="e">
        <f t="shared" ca="1" si="192"/>
        <v>#DIV/0!</v>
      </c>
      <c r="AD430" s="11" t="e">
        <f t="shared" ca="1" si="178"/>
        <v>#DIV/0!</v>
      </c>
      <c r="AE430" s="11" t="e">
        <f t="shared" ca="1" si="179"/>
        <v>#DIV/0!</v>
      </c>
      <c r="AF430" s="9" t="e">
        <f t="shared" ca="1" si="217"/>
        <v>#DIV/0!</v>
      </c>
      <c r="AG430" s="9" t="e">
        <f t="shared" ca="1" si="218"/>
        <v>#DIV/0!</v>
      </c>
      <c r="AH430" s="11" t="e">
        <f t="shared" ca="1" si="193"/>
        <v>#NUM!</v>
      </c>
      <c r="AI430" s="11" t="e">
        <f t="shared" ca="1" si="180"/>
        <v>#NUM!</v>
      </c>
      <c r="AJ430" s="11" t="e">
        <f t="shared" ca="1" si="181"/>
        <v>#NUM!</v>
      </c>
      <c r="AK430" s="9" t="e">
        <f t="shared" ca="1" si="182"/>
        <v>#NUM!</v>
      </c>
      <c r="AL430" s="9" t="e">
        <f t="shared" ca="1" si="219"/>
        <v>#NUM!</v>
      </c>
      <c r="AM430" s="11" t="e">
        <f t="shared" ca="1" si="194"/>
        <v>#NUM!</v>
      </c>
      <c r="AN430" s="11" t="e">
        <f t="shared" ca="1" si="183"/>
        <v>#NUM!</v>
      </c>
      <c r="AO430" s="11" t="e">
        <f t="shared" ca="1" si="184"/>
        <v>#NUM!</v>
      </c>
      <c r="AP430" s="9" t="e">
        <f t="shared" ca="1" si="211"/>
        <v>#NUM!</v>
      </c>
      <c r="AQ430" s="9" t="e">
        <f t="shared" ca="1" si="212"/>
        <v>#NUM!</v>
      </c>
      <c r="AR430" s="11" t="e">
        <f t="shared" ca="1" si="195"/>
        <v>#NUM!</v>
      </c>
      <c r="AS430" s="11" t="e">
        <f t="shared" ca="1" si="185"/>
        <v>#NUM!</v>
      </c>
      <c r="AT430" s="11" t="e">
        <f t="shared" ca="1" si="186"/>
        <v>#NUM!</v>
      </c>
      <c r="AU430" s="9" t="e">
        <f t="shared" ca="1" si="213"/>
        <v>#NUM!</v>
      </c>
      <c r="AV430" s="9" t="e">
        <f t="shared" ca="1" si="214"/>
        <v>#NUM!</v>
      </c>
      <c r="AW430" s="11" t="e">
        <f t="shared" ca="1" si="196"/>
        <v>#NUM!</v>
      </c>
      <c r="AX430" s="11" t="e">
        <f t="shared" ca="1" si="187"/>
        <v>#NUM!</v>
      </c>
      <c r="AY430" s="11" t="e">
        <f t="shared" ca="1" si="188"/>
        <v>#NUM!</v>
      </c>
      <c r="AZ430" s="9" t="e">
        <f t="shared" ca="1" si="215"/>
        <v>#NUM!</v>
      </c>
      <c r="BA430" s="9" t="e">
        <f t="shared" ca="1" si="216"/>
        <v>#NUM!</v>
      </c>
      <c r="BB430" s="10">
        <f>'[1]Monthly Prices'!D430</f>
        <v>0</v>
      </c>
      <c r="BC430" s="10">
        <f>'[1]Monthly Prices'!E430</f>
        <v>3</v>
      </c>
      <c r="BD430" s="10" t="e">
        <f>'[1]Monthly Prices'!F430</f>
        <v>#NUM!</v>
      </c>
    </row>
    <row r="431" spans="1:56" x14ac:dyDescent="0.2">
      <c r="A431" s="7">
        <v>49553</v>
      </c>
      <c r="B431" s="8">
        <f t="shared" si="201"/>
        <v>9</v>
      </c>
      <c r="C431" s="8">
        <f t="shared" si="202"/>
        <v>2035</v>
      </c>
      <c r="D431" s="11" t="e">
        <f t="shared" ca="1" si="189"/>
        <v>#NUM!</v>
      </c>
      <c r="E431" s="11" t="e">
        <f t="shared" ca="1" si="168"/>
        <v>#NUM!</v>
      </c>
      <c r="F431" s="11" t="e">
        <f t="shared" ca="1" si="169"/>
        <v>#NUM!</v>
      </c>
      <c r="G431" s="9" t="e">
        <f t="shared" ca="1" si="203"/>
        <v>#NUM!</v>
      </c>
      <c r="H431" s="9" t="e">
        <f t="shared" ca="1" si="204"/>
        <v>#NUM!</v>
      </c>
      <c r="I431" s="11" t="e">
        <f t="shared" ca="1" si="197"/>
        <v>#NUM!</v>
      </c>
      <c r="J431" s="11" t="e">
        <f t="shared" ca="1" si="170"/>
        <v>#NUM!</v>
      </c>
      <c r="K431" s="11" t="e">
        <f t="shared" ca="1" si="171"/>
        <v>#NUM!</v>
      </c>
      <c r="L431" s="9" t="e">
        <f t="shared" ca="1" si="205"/>
        <v>#NUM!</v>
      </c>
      <c r="M431" s="9" t="e">
        <f t="shared" ca="1" si="206"/>
        <v>#NUM!</v>
      </c>
      <c r="N431" s="11" t="e">
        <f t="shared" ca="1" si="198"/>
        <v>#DIV/0!</v>
      </c>
      <c r="O431" s="11" t="e">
        <f t="shared" ca="1" si="172"/>
        <v>#DIV/0!</v>
      </c>
      <c r="P431" s="11" t="e">
        <f t="shared" ca="1" si="173"/>
        <v>#DIV/0!</v>
      </c>
      <c r="Q431" s="9" t="e">
        <f t="shared" ca="1" si="199"/>
        <v>#DIV/0!</v>
      </c>
      <c r="R431" s="9" t="e">
        <f t="shared" ca="1" si="200"/>
        <v>#DIV/0!</v>
      </c>
      <c r="S431" s="11" t="e">
        <f t="shared" ca="1" si="190"/>
        <v>#DIV/0!</v>
      </c>
      <c r="T431" s="11" t="e">
        <f t="shared" ca="1" si="174"/>
        <v>#DIV/0!</v>
      </c>
      <c r="U431" s="11" t="e">
        <f t="shared" ca="1" si="175"/>
        <v>#DIV/0!</v>
      </c>
      <c r="V431" s="9" t="e">
        <f t="shared" ca="1" si="207"/>
        <v>#DIV/0!</v>
      </c>
      <c r="W431" s="9" t="e">
        <f t="shared" ca="1" si="208"/>
        <v>#DIV/0!</v>
      </c>
      <c r="X431" s="11" t="e">
        <f t="shared" ca="1" si="191"/>
        <v>#DIV/0!</v>
      </c>
      <c r="Y431" s="11" t="e">
        <f t="shared" ca="1" si="176"/>
        <v>#DIV/0!</v>
      </c>
      <c r="Z431" s="11" t="e">
        <f t="shared" ca="1" si="177"/>
        <v>#DIV/0!</v>
      </c>
      <c r="AA431" s="9" t="e">
        <f t="shared" ca="1" si="209"/>
        <v>#DIV/0!</v>
      </c>
      <c r="AB431" s="9" t="e">
        <f t="shared" ca="1" si="210"/>
        <v>#DIV/0!</v>
      </c>
      <c r="AC431" s="11" t="e">
        <f t="shared" ca="1" si="192"/>
        <v>#DIV/0!</v>
      </c>
      <c r="AD431" s="11" t="e">
        <f t="shared" ca="1" si="178"/>
        <v>#DIV/0!</v>
      </c>
      <c r="AE431" s="11" t="e">
        <f t="shared" ca="1" si="179"/>
        <v>#DIV/0!</v>
      </c>
      <c r="AF431" s="9" t="e">
        <f t="shared" ca="1" si="217"/>
        <v>#DIV/0!</v>
      </c>
      <c r="AG431" s="9" t="e">
        <f t="shared" ca="1" si="218"/>
        <v>#DIV/0!</v>
      </c>
      <c r="AH431" s="11" t="e">
        <f t="shared" ca="1" si="193"/>
        <v>#NUM!</v>
      </c>
      <c r="AI431" s="11" t="e">
        <f t="shared" ca="1" si="180"/>
        <v>#NUM!</v>
      </c>
      <c r="AJ431" s="11" t="e">
        <f t="shared" ca="1" si="181"/>
        <v>#NUM!</v>
      </c>
      <c r="AK431" s="9" t="e">
        <f t="shared" ca="1" si="182"/>
        <v>#NUM!</v>
      </c>
      <c r="AL431" s="9" t="e">
        <f t="shared" ca="1" si="219"/>
        <v>#NUM!</v>
      </c>
      <c r="AM431" s="11" t="e">
        <f t="shared" ca="1" si="194"/>
        <v>#NUM!</v>
      </c>
      <c r="AN431" s="11" t="e">
        <f t="shared" ca="1" si="183"/>
        <v>#NUM!</v>
      </c>
      <c r="AO431" s="11" t="e">
        <f t="shared" ca="1" si="184"/>
        <v>#NUM!</v>
      </c>
      <c r="AP431" s="9" t="e">
        <f t="shared" ca="1" si="211"/>
        <v>#NUM!</v>
      </c>
      <c r="AQ431" s="9" t="e">
        <f t="shared" ca="1" si="212"/>
        <v>#NUM!</v>
      </c>
      <c r="AR431" s="11" t="e">
        <f t="shared" ca="1" si="195"/>
        <v>#NUM!</v>
      </c>
      <c r="AS431" s="11" t="e">
        <f t="shared" ca="1" si="185"/>
        <v>#NUM!</v>
      </c>
      <c r="AT431" s="11" t="e">
        <f t="shared" ca="1" si="186"/>
        <v>#NUM!</v>
      </c>
      <c r="AU431" s="9" t="e">
        <f t="shared" ca="1" si="213"/>
        <v>#NUM!</v>
      </c>
      <c r="AV431" s="9" t="e">
        <f t="shared" ca="1" si="214"/>
        <v>#NUM!</v>
      </c>
      <c r="AW431" s="11" t="e">
        <f t="shared" ca="1" si="196"/>
        <v>#NUM!</v>
      </c>
      <c r="AX431" s="11" t="e">
        <f t="shared" ca="1" si="187"/>
        <v>#NUM!</v>
      </c>
      <c r="AY431" s="11" t="e">
        <f t="shared" ca="1" si="188"/>
        <v>#NUM!</v>
      </c>
      <c r="AZ431" s="9" t="e">
        <f t="shared" ca="1" si="215"/>
        <v>#NUM!</v>
      </c>
      <c r="BA431" s="9" t="e">
        <f t="shared" ca="1" si="216"/>
        <v>#NUM!</v>
      </c>
      <c r="BB431" s="10">
        <f>'[1]Monthly Prices'!D431</f>
        <v>0</v>
      </c>
      <c r="BC431" s="10">
        <f>'[1]Monthly Prices'!E431</f>
        <v>3</v>
      </c>
      <c r="BD431" s="10" t="e">
        <f>'[1]Monthly Prices'!F431</f>
        <v>#NUM!</v>
      </c>
    </row>
    <row r="432" spans="1:56" x14ac:dyDescent="0.2">
      <c r="A432" s="7">
        <v>49583</v>
      </c>
      <c r="B432" s="8">
        <f t="shared" si="201"/>
        <v>10</v>
      </c>
      <c r="C432" s="8">
        <f t="shared" si="202"/>
        <v>2035</v>
      </c>
      <c r="D432" s="11" t="e">
        <f t="shared" ca="1" si="189"/>
        <v>#NUM!</v>
      </c>
      <c r="E432" s="11" t="e">
        <f t="shared" ca="1" si="168"/>
        <v>#NUM!</v>
      </c>
      <c r="F432" s="11" t="e">
        <f t="shared" ca="1" si="169"/>
        <v>#NUM!</v>
      </c>
      <c r="G432" s="9" t="e">
        <f t="shared" ca="1" si="203"/>
        <v>#NUM!</v>
      </c>
      <c r="H432" s="9" t="e">
        <f t="shared" ca="1" si="204"/>
        <v>#NUM!</v>
      </c>
      <c r="I432" s="11" t="e">
        <f t="shared" ca="1" si="197"/>
        <v>#NUM!</v>
      </c>
      <c r="J432" s="11" t="e">
        <f t="shared" ca="1" si="170"/>
        <v>#NUM!</v>
      </c>
      <c r="K432" s="11" t="e">
        <f t="shared" ca="1" si="171"/>
        <v>#NUM!</v>
      </c>
      <c r="L432" s="9" t="e">
        <f t="shared" ca="1" si="205"/>
        <v>#NUM!</v>
      </c>
      <c r="M432" s="9" t="e">
        <f t="shared" ca="1" si="206"/>
        <v>#NUM!</v>
      </c>
      <c r="N432" s="11" t="e">
        <f t="shared" ca="1" si="198"/>
        <v>#DIV/0!</v>
      </c>
      <c r="O432" s="11" t="e">
        <f t="shared" ca="1" si="172"/>
        <v>#DIV/0!</v>
      </c>
      <c r="P432" s="11" t="e">
        <f t="shared" ca="1" si="173"/>
        <v>#DIV/0!</v>
      </c>
      <c r="Q432" s="9" t="e">
        <f t="shared" ca="1" si="199"/>
        <v>#DIV/0!</v>
      </c>
      <c r="R432" s="9" t="e">
        <f t="shared" ca="1" si="200"/>
        <v>#DIV/0!</v>
      </c>
      <c r="S432" s="11" t="e">
        <f t="shared" ca="1" si="190"/>
        <v>#DIV/0!</v>
      </c>
      <c r="T432" s="11" t="e">
        <f t="shared" ca="1" si="174"/>
        <v>#DIV/0!</v>
      </c>
      <c r="U432" s="11" t="e">
        <f t="shared" ca="1" si="175"/>
        <v>#DIV/0!</v>
      </c>
      <c r="V432" s="9" t="e">
        <f t="shared" ca="1" si="207"/>
        <v>#DIV/0!</v>
      </c>
      <c r="W432" s="9" t="e">
        <f t="shared" ca="1" si="208"/>
        <v>#DIV/0!</v>
      </c>
      <c r="X432" s="11" t="e">
        <f t="shared" ca="1" si="191"/>
        <v>#DIV/0!</v>
      </c>
      <c r="Y432" s="11" t="e">
        <f t="shared" ca="1" si="176"/>
        <v>#DIV/0!</v>
      </c>
      <c r="Z432" s="11" t="e">
        <f t="shared" ca="1" si="177"/>
        <v>#DIV/0!</v>
      </c>
      <c r="AA432" s="9" t="e">
        <f t="shared" ca="1" si="209"/>
        <v>#DIV/0!</v>
      </c>
      <c r="AB432" s="9" t="e">
        <f t="shared" ca="1" si="210"/>
        <v>#DIV/0!</v>
      </c>
      <c r="AC432" s="11" t="e">
        <f t="shared" ca="1" si="192"/>
        <v>#DIV/0!</v>
      </c>
      <c r="AD432" s="11" t="e">
        <f t="shared" ca="1" si="178"/>
        <v>#DIV/0!</v>
      </c>
      <c r="AE432" s="11" t="e">
        <f t="shared" ca="1" si="179"/>
        <v>#DIV/0!</v>
      </c>
      <c r="AF432" s="9" t="e">
        <f t="shared" ca="1" si="217"/>
        <v>#DIV/0!</v>
      </c>
      <c r="AG432" s="9" t="e">
        <f t="shared" ca="1" si="218"/>
        <v>#DIV/0!</v>
      </c>
      <c r="AH432" s="11" t="e">
        <f t="shared" ca="1" si="193"/>
        <v>#NUM!</v>
      </c>
      <c r="AI432" s="11" t="e">
        <f t="shared" ca="1" si="180"/>
        <v>#NUM!</v>
      </c>
      <c r="AJ432" s="11" t="e">
        <f t="shared" ca="1" si="181"/>
        <v>#NUM!</v>
      </c>
      <c r="AK432" s="9" t="e">
        <f t="shared" ca="1" si="182"/>
        <v>#NUM!</v>
      </c>
      <c r="AL432" s="9" t="e">
        <f t="shared" ca="1" si="219"/>
        <v>#NUM!</v>
      </c>
      <c r="AM432" s="11" t="e">
        <f t="shared" ca="1" si="194"/>
        <v>#NUM!</v>
      </c>
      <c r="AN432" s="11" t="e">
        <f t="shared" ca="1" si="183"/>
        <v>#NUM!</v>
      </c>
      <c r="AO432" s="11" t="e">
        <f t="shared" ca="1" si="184"/>
        <v>#NUM!</v>
      </c>
      <c r="AP432" s="9" t="e">
        <f t="shared" ca="1" si="211"/>
        <v>#NUM!</v>
      </c>
      <c r="AQ432" s="9" t="e">
        <f t="shared" ca="1" si="212"/>
        <v>#NUM!</v>
      </c>
      <c r="AR432" s="11" t="e">
        <f t="shared" ca="1" si="195"/>
        <v>#NUM!</v>
      </c>
      <c r="AS432" s="11" t="e">
        <f t="shared" ca="1" si="185"/>
        <v>#NUM!</v>
      </c>
      <c r="AT432" s="11" t="e">
        <f t="shared" ca="1" si="186"/>
        <v>#NUM!</v>
      </c>
      <c r="AU432" s="9" t="e">
        <f t="shared" ca="1" si="213"/>
        <v>#NUM!</v>
      </c>
      <c r="AV432" s="9" t="e">
        <f t="shared" ca="1" si="214"/>
        <v>#NUM!</v>
      </c>
      <c r="AW432" s="11" t="e">
        <f t="shared" ca="1" si="196"/>
        <v>#NUM!</v>
      </c>
      <c r="AX432" s="11" t="e">
        <f t="shared" ca="1" si="187"/>
        <v>#NUM!</v>
      </c>
      <c r="AY432" s="11" t="e">
        <f t="shared" ca="1" si="188"/>
        <v>#NUM!</v>
      </c>
      <c r="AZ432" s="9" t="e">
        <f t="shared" ca="1" si="215"/>
        <v>#NUM!</v>
      </c>
      <c r="BA432" s="9" t="e">
        <f t="shared" ca="1" si="216"/>
        <v>#NUM!</v>
      </c>
      <c r="BB432" s="10">
        <f>'[1]Monthly Prices'!D432</f>
        <v>0</v>
      </c>
      <c r="BC432" s="10">
        <f>'[1]Monthly Prices'!E432</f>
        <v>3</v>
      </c>
      <c r="BD432" s="10" t="e">
        <f>'[1]Monthly Prices'!F432</f>
        <v>#NUM!</v>
      </c>
    </row>
    <row r="433" spans="1:56" x14ac:dyDescent="0.2">
      <c r="A433" s="7">
        <v>49614</v>
      </c>
      <c r="B433" s="8">
        <f t="shared" si="201"/>
        <v>11</v>
      </c>
      <c r="C433" s="8">
        <f t="shared" si="202"/>
        <v>2035</v>
      </c>
      <c r="D433" s="11" t="e">
        <f t="shared" ca="1" si="189"/>
        <v>#NUM!</v>
      </c>
      <c r="E433" s="11" t="e">
        <f t="shared" ca="1" si="168"/>
        <v>#NUM!</v>
      </c>
      <c r="F433" s="11" t="e">
        <f t="shared" ca="1" si="169"/>
        <v>#NUM!</v>
      </c>
      <c r="G433" s="9" t="e">
        <f t="shared" ca="1" si="203"/>
        <v>#NUM!</v>
      </c>
      <c r="H433" s="9" t="e">
        <f t="shared" ca="1" si="204"/>
        <v>#NUM!</v>
      </c>
      <c r="I433" s="11" t="e">
        <f t="shared" ca="1" si="197"/>
        <v>#NUM!</v>
      </c>
      <c r="J433" s="11" t="e">
        <f t="shared" ca="1" si="170"/>
        <v>#NUM!</v>
      </c>
      <c r="K433" s="11" t="e">
        <f t="shared" ca="1" si="171"/>
        <v>#NUM!</v>
      </c>
      <c r="L433" s="9" t="e">
        <f t="shared" ca="1" si="205"/>
        <v>#NUM!</v>
      </c>
      <c r="M433" s="9" t="e">
        <f t="shared" ca="1" si="206"/>
        <v>#NUM!</v>
      </c>
      <c r="N433" s="11" t="e">
        <f t="shared" ca="1" si="198"/>
        <v>#DIV/0!</v>
      </c>
      <c r="O433" s="11" t="e">
        <f t="shared" ca="1" si="172"/>
        <v>#DIV/0!</v>
      </c>
      <c r="P433" s="11" t="e">
        <f t="shared" ca="1" si="173"/>
        <v>#DIV/0!</v>
      </c>
      <c r="Q433" s="9" t="e">
        <f t="shared" ca="1" si="199"/>
        <v>#DIV/0!</v>
      </c>
      <c r="R433" s="9" t="e">
        <f t="shared" ca="1" si="200"/>
        <v>#DIV/0!</v>
      </c>
      <c r="S433" s="11" t="e">
        <f t="shared" ca="1" si="190"/>
        <v>#DIV/0!</v>
      </c>
      <c r="T433" s="11" t="e">
        <f t="shared" ca="1" si="174"/>
        <v>#DIV/0!</v>
      </c>
      <c r="U433" s="11" t="e">
        <f t="shared" ca="1" si="175"/>
        <v>#DIV/0!</v>
      </c>
      <c r="V433" s="9" t="e">
        <f t="shared" ca="1" si="207"/>
        <v>#DIV/0!</v>
      </c>
      <c r="W433" s="9" t="e">
        <f t="shared" ca="1" si="208"/>
        <v>#DIV/0!</v>
      </c>
      <c r="X433" s="11" t="e">
        <f t="shared" ca="1" si="191"/>
        <v>#DIV/0!</v>
      </c>
      <c r="Y433" s="11" t="e">
        <f t="shared" ca="1" si="176"/>
        <v>#DIV/0!</v>
      </c>
      <c r="Z433" s="11" t="e">
        <f t="shared" ca="1" si="177"/>
        <v>#DIV/0!</v>
      </c>
      <c r="AA433" s="9" t="e">
        <f t="shared" ca="1" si="209"/>
        <v>#DIV/0!</v>
      </c>
      <c r="AB433" s="9" t="e">
        <f t="shared" ca="1" si="210"/>
        <v>#DIV/0!</v>
      </c>
      <c r="AC433" s="11" t="e">
        <f t="shared" ca="1" si="192"/>
        <v>#DIV/0!</v>
      </c>
      <c r="AD433" s="11" t="e">
        <f t="shared" ca="1" si="178"/>
        <v>#DIV/0!</v>
      </c>
      <c r="AE433" s="11" t="e">
        <f t="shared" ca="1" si="179"/>
        <v>#DIV/0!</v>
      </c>
      <c r="AF433" s="9" t="e">
        <f t="shared" ca="1" si="217"/>
        <v>#DIV/0!</v>
      </c>
      <c r="AG433" s="9" t="e">
        <f t="shared" ca="1" si="218"/>
        <v>#DIV/0!</v>
      </c>
      <c r="AH433" s="11" t="e">
        <f t="shared" ca="1" si="193"/>
        <v>#NUM!</v>
      </c>
      <c r="AI433" s="11" t="e">
        <f t="shared" ca="1" si="180"/>
        <v>#NUM!</v>
      </c>
      <c r="AJ433" s="11" t="e">
        <f t="shared" ca="1" si="181"/>
        <v>#NUM!</v>
      </c>
      <c r="AK433" s="9" t="e">
        <f t="shared" ca="1" si="182"/>
        <v>#NUM!</v>
      </c>
      <c r="AL433" s="9" t="e">
        <f t="shared" ca="1" si="219"/>
        <v>#NUM!</v>
      </c>
      <c r="AM433" s="11" t="e">
        <f t="shared" ca="1" si="194"/>
        <v>#NUM!</v>
      </c>
      <c r="AN433" s="11" t="e">
        <f t="shared" ca="1" si="183"/>
        <v>#NUM!</v>
      </c>
      <c r="AO433" s="11" t="e">
        <f t="shared" ca="1" si="184"/>
        <v>#NUM!</v>
      </c>
      <c r="AP433" s="9" t="e">
        <f t="shared" ca="1" si="211"/>
        <v>#NUM!</v>
      </c>
      <c r="AQ433" s="9" t="e">
        <f t="shared" ca="1" si="212"/>
        <v>#NUM!</v>
      </c>
      <c r="AR433" s="11" t="e">
        <f t="shared" ca="1" si="195"/>
        <v>#NUM!</v>
      </c>
      <c r="AS433" s="11" t="e">
        <f t="shared" ca="1" si="185"/>
        <v>#NUM!</v>
      </c>
      <c r="AT433" s="11" t="e">
        <f t="shared" ca="1" si="186"/>
        <v>#NUM!</v>
      </c>
      <c r="AU433" s="9" t="e">
        <f t="shared" ca="1" si="213"/>
        <v>#NUM!</v>
      </c>
      <c r="AV433" s="9" t="e">
        <f t="shared" ca="1" si="214"/>
        <v>#NUM!</v>
      </c>
      <c r="AW433" s="11" t="e">
        <f t="shared" ca="1" si="196"/>
        <v>#NUM!</v>
      </c>
      <c r="AX433" s="11" t="e">
        <f t="shared" ca="1" si="187"/>
        <v>#NUM!</v>
      </c>
      <c r="AY433" s="11" t="e">
        <f t="shared" ca="1" si="188"/>
        <v>#NUM!</v>
      </c>
      <c r="AZ433" s="9" t="e">
        <f t="shared" ca="1" si="215"/>
        <v>#NUM!</v>
      </c>
      <c r="BA433" s="9" t="e">
        <f t="shared" ca="1" si="216"/>
        <v>#NUM!</v>
      </c>
      <c r="BB433" s="10">
        <f>'[1]Monthly Prices'!D433</f>
        <v>0</v>
      </c>
      <c r="BC433" s="10">
        <f>'[1]Monthly Prices'!E433</f>
        <v>3</v>
      </c>
      <c r="BD433" s="10" t="e">
        <f>'[1]Monthly Prices'!F433</f>
        <v>#NUM!</v>
      </c>
    </row>
    <row r="434" spans="1:56" x14ac:dyDescent="0.2">
      <c r="A434" s="7">
        <v>49644</v>
      </c>
      <c r="B434" s="8">
        <f t="shared" si="201"/>
        <v>12</v>
      </c>
      <c r="C434" s="8">
        <f t="shared" si="202"/>
        <v>2035</v>
      </c>
      <c r="D434" s="11" t="e">
        <f t="shared" ca="1" si="189"/>
        <v>#VALUE!</v>
      </c>
      <c r="E434" s="11" t="e">
        <f t="shared" ref="E434:E497" ca="1" si="220">MROUND(D434+(AVERAGE(G422,G410,G398,G386)),0.25)</f>
        <v>#VALUE!</v>
      </c>
      <c r="F434" s="11" t="e">
        <f t="shared" ref="F434:F497" ca="1" si="221">D434+(AVERAGE(H422,H410,H398,H386,H374))</f>
        <v>#VALUE!</v>
      </c>
      <c r="G434" s="9" t="e">
        <f t="shared" ca="1" si="203"/>
        <v>#VALUE!</v>
      </c>
      <c r="H434" s="9" t="e">
        <f t="shared" ca="1" si="204"/>
        <v>#VALUE!</v>
      </c>
      <c r="I434" s="11" t="e">
        <f t="shared" ca="1" si="197"/>
        <v>#VALUE!</v>
      </c>
      <c r="J434" s="11" t="e">
        <f t="shared" ref="J434:J497" ca="1" si="222">MROUND(I434+(AVERAGE(L422,L410,L398,L386)),0.25)</f>
        <v>#VALUE!</v>
      </c>
      <c r="K434" s="11" t="e">
        <f t="shared" ref="K434:K497" ca="1" si="223">MROUND(I434+(AVERAGE(M422,M410,M398,M386)),0.25)</f>
        <v>#VALUE!</v>
      </c>
      <c r="L434" s="9" t="e">
        <f t="shared" ca="1" si="205"/>
        <v>#VALUE!</v>
      </c>
      <c r="M434" s="9" t="e">
        <f t="shared" ca="1" si="206"/>
        <v>#VALUE!</v>
      </c>
      <c r="N434" s="11" t="e">
        <f t="shared" ca="1" si="198"/>
        <v>#VALUE!</v>
      </c>
      <c r="O434" s="11" t="e">
        <f t="shared" ref="O434:O497" ca="1" si="224">MROUND(N434+(AVERAGE(Q422,Q410,Q398,Q386)),0.25)</f>
        <v>#VALUE!</v>
      </c>
      <c r="P434" s="11" t="e">
        <f t="shared" ref="P434:P497" ca="1" si="225">MROUND(N434+(AVERAGE(R422,R410,R398,R386)),0.25)</f>
        <v>#VALUE!</v>
      </c>
      <c r="Q434" s="9" t="e">
        <f t="shared" ca="1" si="199"/>
        <v>#VALUE!</v>
      </c>
      <c r="R434" s="9" t="e">
        <f t="shared" ca="1" si="200"/>
        <v>#VALUE!</v>
      </c>
      <c r="S434" s="11" t="e">
        <f t="shared" ca="1" si="190"/>
        <v>#VALUE!</v>
      </c>
      <c r="T434" s="11" t="e">
        <f t="shared" ref="T434:T497" ca="1" si="226">MROUND(S434+(AVERAGE(V422,V410,V398,V386)),0.25)</f>
        <v>#VALUE!</v>
      </c>
      <c r="U434" s="11" t="e">
        <f t="shared" ref="U434:U497" ca="1" si="227">MROUND(S434+(AVERAGE(W422,W410,W398,W386)),0.25)</f>
        <v>#VALUE!</v>
      </c>
      <c r="V434" s="9" t="e">
        <f t="shared" ca="1" si="207"/>
        <v>#VALUE!</v>
      </c>
      <c r="W434" s="9" t="e">
        <f t="shared" ca="1" si="208"/>
        <v>#VALUE!</v>
      </c>
      <c r="X434" s="11" t="e">
        <f t="shared" ca="1" si="191"/>
        <v>#VALUE!</v>
      </c>
      <c r="Y434" s="11" t="e">
        <f t="shared" ref="Y434:Y497" ca="1" si="228">MROUND(X434+(AVERAGE(AA422,AA410,AA398,AA386)),0.25)</f>
        <v>#VALUE!</v>
      </c>
      <c r="Z434" s="11" t="e">
        <f t="shared" ref="Z434:Z497" ca="1" si="229">MROUND(X434+(AVERAGE(AB422,AB410,AB398,AB386)),0.25)</f>
        <v>#VALUE!</v>
      </c>
      <c r="AA434" s="9" t="e">
        <f t="shared" ca="1" si="209"/>
        <v>#VALUE!</v>
      </c>
      <c r="AB434" s="9" t="e">
        <f t="shared" ca="1" si="210"/>
        <v>#VALUE!</v>
      </c>
      <c r="AC434" s="11" t="e">
        <f t="shared" ca="1" si="192"/>
        <v>#VALUE!</v>
      </c>
      <c r="AD434" s="11" t="e">
        <f t="shared" ref="AD434:AD497" ca="1" si="230">MROUND(AC434+(AVERAGE(AF422,AF410,AF398,AF386)),0.25)</f>
        <v>#VALUE!</v>
      </c>
      <c r="AE434" s="11" t="e">
        <f t="shared" ref="AE434:AE497" ca="1" si="231">MROUND(AC434+(AVERAGE(AG422,AG410,AG398,AG386)),0.25)</f>
        <v>#VALUE!</v>
      </c>
      <c r="AF434" s="9" t="e">
        <f t="shared" ca="1" si="217"/>
        <v>#VALUE!</v>
      </c>
      <c r="AG434" s="9" t="e">
        <f t="shared" ca="1" si="218"/>
        <v>#VALUE!</v>
      </c>
      <c r="AH434" s="11" t="e">
        <f t="shared" ca="1" si="193"/>
        <v>#VALUE!</v>
      </c>
      <c r="AI434" s="11" t="e">
        <f t="shared" ref="AI434:AI497" ca="1" si="232">MROUND(AH434+(AVERAGE(AK422,AK410,AK398,AK386)),0.25)</f>
        <v>#VALUE!</v>
      </c>
      <c r="AJ434" s="11" t="e">
        <f t="shared" ref="AJ434:AJ497" ca="1" si="233">MROUND(AH434+(AVERAGE(AL422,AL410,AL398,AL386)),0.25)</f>
        <v>#VALUE!</v>
      </c>
      <c r="AK434" s="9" t="e">
        <f t="shared" ref="AK434:AK497" ca="1" si="234">AI434-AH434</f>
        <v>#VALUE!</v>
      </c>
      <c r="AL434" s="9" t="e">
        <f t="shared" ca="1" si="219"/>
        <v>#VALUE!</v>
      </c>
      <c r="AM434" s="11" t="e">
        <f t="shared" ca="1" si="194"/>
        <v>#VALUE!</v>
      </c>
      <c r="AN434" s="11" t="e">
        <f t="shared" ref="AN434:AN497" ca="1" si="235">MROUND(AM434+(AVERAGE(AP422,AP410,AP398,AP386)),0.25)</f>
        <v>#VALUE!</v>
      </c>
      <c r="AO434" s="11" t="e">
        <f t="shared" ref="AO434:AO497" ca="1" si="236">MROUND(AM434+(AVERAGE(AQ422,AQ410,AQ398,AQ386)),0.25)</f>
        <v>#VALUE!</v>
      </c>
      <c r="AP434" s="9" t="e">
        <f t="shared" ca="1" si="211"/>
        <v>#VALUE!</v>
      </c>
      <c r="AQ434" s="9" t="e">
        <f t="shared" ca="1" si="212"/>
        <v>#VALUE!</v>
      </c>
      <c r="AR434" s="11" t="e">
        <f t="shared" ca="1" si="195"/>
        <v>#VALUE!</v>
      </c>
      <c r="AS434" s="11" t="e">
        <f t="shared" ref="AS434:AS497" ca="1" si="237">MROUND(AR434+(AVERAGE(AU422,AU410,AU398,AU386)),0.25)</f>
        <v>#VALUE!</v>
      </c>
      <c r="AT434" s="11" t="e">
        <f t="shared" ref="AT434:AT497" ca="1" si="238">MROUND(AR434+(AVERAGE(AV422,AV410,AV398,AV386)),0.25)</f>
        <v>#VALUE!</v>
      </c>
      <c r="AU434" s="9" t="e">
        <f t="shared" ca="1" si="213"/>
        <v>#VALUE!</v>
      </c>
      <c r="AV434" s="9" t="e">
        <f t="shared" ca="1" si="214"/>
        <v>#VALUE!</v>
      </c>
      <c r="AW434" s="11" t="e">
        <f t="shared" ca="1" si="196"/>
        <v>#VALUE!</v>
      </c>
      <c r="AX434" s="11" t="e">
        <f t="shared" ref="AX434:AX497" ca="1" si="239">MROUND(AW434+(AVERAGE(AZ422,AZ410,AZ398,AZ386)),0.25)</f>
        <v>#VALUE!</v>
      </c>
      <c r="AY434" s="11" t="e">
        <f t="shared" ref="AY434:AY497" ca="1" si="240">MROUND(AW434+(AVERAGE(BA422,BA410,BA398,BA386)),0.25)</f>
        <v>#VALUE!</v>
      </c>
      <c r="AZ434" s="9" t="e">
        <f t="shared" ca="1" si="215"/>
        <v>#VALUE!</v>
      </c>
      <c r="BA434" s="9" t="e">
        <f t="shared" ca="1" si="216"/>
        <v>#VALUE!</v>
      </c>
      <c r="BB434" s="10" t="str">
        <f>'[1]Monthly Prices'!D434</f>
        <v>Cash 10-Year Average</v>
      </c>
      <c r="BC434" s="10" t="e">
        <f>'[1]Monthly Prices'!E434</f>
        <v>#VALUE!</v>
      </c>
      <c r="BD434" s="10" t="e">
        <f>'[1]Monthly Prices'!F434</f>
        <v>#VALUE!</v>
      </c>
    </row>
    <row r="435" spans="1:56" x14ac:dyDescent="0.2">
      <c r="A435" s="7">
        <v>49675</v>
      </c>
      <c r="B435" s="8">
        <f t="shared" si="201"/>
        <v>1</v>
      </c>
      <c r="C435" s="8">
        <f t="shared" si="202"/>
        <v>2036</v>
      </c>
      <c r="D435" s="11" t="e">
        <f t="shared" ref="D435:D498" ca="1" si="241">MROUND(FORECAST($BB435,D423:D434,$BB423:$BB434)+AVERAGE(D423-D422,D411-D410,D399-D398,D387-D386,D375-D374),1)</f>
        <v>#NUM!</v>
      </c>
      <c r="E435" s="11" t="e">
        <f t="shared" ca="1" si="220"/>
        <v>#NUM!</v>
      </c>
      <c r="F435" s="11" t="e">
        <f t="shared" ca="1" si="221"/>
        <v>#NUM!</v>
      </c>
      <c r="G435" s="9" t="e">
        <f t="shared" ca="1" si="203"/>
        <v>#NUM!</v>
      </c>
      <c r="H435" s="9" t="e">
        <f t="shared" ca="1" si="204"/>
        <v>#NUM!</v>
      </c>
      <c r="I435" s="11" t="e">
        <f t="shared" ca="1" si="197"/>
        <v>#NUM!</v>
      </c>
      <c r="J435" s="11" t="e">
        <f t="shared" ca="1" si="222"/>
        <v>#NUM!</v>
      </c>
      <c r="K435" s="11" t="e">
        <f t="shared" ca="1" si="223"/>
        <v>#NUM!</v>
      </c>
      <c r="L435" s="9" t="e">
        <f t="shared" ca="1" si="205"/>
        <v>#NUM!</v>
      </c>
      <c r="M435" s="9" t="e">
        <f t="shared" ca="1" si="206"/>
        <v>#NUM!</v>
      </c>
      <c r="N435" s="11" t="e">
        <f t="shared" ca="1" si="198"/>
        <v>#DIV/0!</v>
      </c>
      <c r="O435" s="11" t="e">
        <f t="shared" ca="1" si="224"/>
        <v>#DIV/0!</v>
      </c>
      <c r="P435" s="11" t="e">
        <f t="shared" ca="1" si="225"/>
        <v>#DIV/0!</v>
      </c>
      <c r="Q435" s="9" t="e">
        <f t="shared" ca="1" si="199"/>
        <v>#DIV/0!</v>
      </c>
      <c r="R435" s="9" t="e">
        <f t="shared" ca="1" si="200"/>
        <v>#DIV/0!</v>
      </c>
      <c r="S435" s="11" t="e">
        <f t="shared" ref="S435:S498" ca="1" si="242">MROUND(FORECAST($BB435,S423:S434,$BB423:$BB434)+AVERAGE(S423-S422,S411-S410,S399-S398,S387-S386,S375-S374),1)</f>
        <v>#DIV/0!</v>
      </c>
      <c r="T435" s="11" t="e">
        <f t="shared" ca="1" si="226"/>
        <v>#DIV/0!</v>
      </c>
      <c r="U435" s="11" t="e">
        <f t="shared" ca="1" si="227"/>
        <v>#DIV/0!</v>
      </c>
      <c r="V435" s="9" t="e">
        <f t="shared" ca="1" si="207"/>
        <v>#DIV/0!</v>
      </c>
      <c r="W435" s="9" t="e">
        <f t="shared" ca="1" si="208"/>
        <v>#DIV/0!</v>
      </c>
      <c r="X435" s="11" t="e">
        <f t="shared" ref="X435:X498" ca="1" si="243">MROUND(FORECAST($BB435,X423:X434,$BB423:$BB434)+AVERAGE(X423-X422,X411-X410,X399-X398,X387-X386,X375-X374),1)</f>
        <v>#DIV/0!</v>
      </c>
      <c r="Y435" s="11" t="e">
        <f t="shared" ca="1" si="228"/>
        <v>#DIV/0!</v>
      </c>
      <c r="Z435" s="11" t="e">
        <f t="shared" ca="1" si="229"/>
        <v>#DIV/0!</v>
      </c>
      <c r="AA435" s="9" t="e">
        <f t="shared" ca="1" si="209"/>
        <v>#DIV/0!</v>
      </c>
      <c r="AB435" s="9" t="e">
        <f t="shared" ca="1" si="210"/>
        <v>#DIV/0!</v>
      </c>
      <c r="AC435" s="11" t="e">
        <f t="shared" ref="AC435:AC498" ca="1" si="244">MROUND(FORECAST($BB435,AC423:AC434,$BB423:$BB434)+AVERAGE(AC423-AC422,AC411-AC410,AC399-AC398,AC387-AC386,AC375-AC374),1)</f>
        <v>#DIV/0!</v>
      </c>
      <c r="AD435" s="11" t="e">
        <f t="shared" ca="1" si="230"/>
        <v>#DIV/0!</v>
      </c>
      <c r="AE435" s="11" t="e">
        <f t="shared" ca="1" si="231"/>
        <v>#DIV/0!</v>
      </c>
      <c r="AF435" s="9" t="e">
        <f t="shared" ca="1" si="217"/>
        <v>#DIV/0!</v>
      </c>
      <c r="AG435" s="9" t="e">
        <f t="shared" ca="1" si="218"/>
        <v>#DIV/0!</v>
      </c>
      <c r="AH435" s="11" t="e">
        <f t="shared" ref="AH435:AH498" ca="1" si="245">MROUND(FORECAST($BB435,AH423:AH434,$BB423:$BB434)+AVERAGE(AH423-AH422,AH411-AH410,AH399-AH398,AH387-AH386,AH375-AH374),1)</f>
        <v>#NUM!</v>
      </c>
      <c r="AI435" s="11" t="e">
        <f t="shared" ca="1" si="232"/>
        <v>#NUM!</v>
      </c>
      <c r="AJ435" s="11" t="e">
        <f t="shared" ca="1" si="233"/>
        <v>#NUM!</v>
      </c>
      <c r="AK435" s="9" t="e">
        <f t="shared" ca="1" si="234"/>
        <v>#NUM!</v>
      </c>
      <c r="AL435" s="9" t="e">
        <f t="shared" ca="1" si="219"/>
        <v>#NUM!</v>
      </c>
      <c r="AM435" s="11" t="e">
        <f t="shared" ref="AM435:AM498" ca="1" si="246">MROUND(FORECAST($BB435,AM423:AM434,$BB423:$BB434)+AVERAGE(AM423-AM422,AM411-AM410,AM399-AM398,AM387-AM386,AM375-AM374),1)</f>
        <v>#NUM!</v>
      </c>
      <c r="AN435" s="11" t="e">
        <f t="shared" ca="1" si="235"/>
        <v>#NUM!</v>
      </c>
      <c r="AO435" s="11" t="e">
        <f t="shared" ca="1" si="236"/>
        <v>#NUM!</v>
      </c>
      <c r="AP435" s="9" t="e">
        <f t="shared" ca="1" si="211"/>
        <v>#NUM!</v>
      </c>
      <c r="AQ435" s="9" t="e">
        <f t="shared" ca="1" si="212"/>
        <v>#NUM!</v>
      </c>
      <c r="AR435" s="11" t="e">
        <f t="shared" ref="AR435:AR498" ca="1" si="247">MROUND(FORECAST($BB435,AR423:AR434,$BB423:$BB434)+AVERAGE(AR423-AR422,AR411-AR410,AR399-AR398,AR387-AR386,AR375-AR374),1)</f>
        <v>#NUM!</v>
      </c>
      <c r="AS435" s="11" t="e">
        <f t="shared" ca="1" si="237"/>
        <v>#NUM!</v>
      </c>
      <c r="AT435" s="11" t="e">
        <f t="shared" ca="1" si="238"/>
        <v>#NUM!</v>
      </c>
      <c r="AU435" s="9" t="e">
        <f t="shared" ca="1" si="213"/>
        <v>#NUM!</v>
      </c>
      <c r="AV435" s="9" t="e">
        <f t="shared" ca="1" si="214"/>
        <v>#NUM!</v>
      </c>
      <c r="AW435" s="11" t="e">
        <f t="shared" ref="AW435:AW498" ca="1" si="248">MROUND(FORECAST($BB435,AW423:AW434,$BB423:$BB434)+AVERAGE(AW423-AW422,AW411-AW410,AW399-AW398,AW387-AW386,AW375-AW374),1)</f>
        <v>#NUM!</v>
      </c>
      <c r="AX435" s="11" t="e">
        <f t="shared" ca="1" si="239"/>
        <v>#NUM!</v>
      </c>
      <c r="AY435" s="11" t="e">
        <f t="shared" ca="1" si="240"/>
        <v>#NUM!</v>
      </c>
      <c r="AZ435" s="9" t="e">
        <f t="shared" ca="1" si="215"/>
        <v>#NUM!</v>
      </c>
      <c r="BA435" s="9" t="e">
        <f t="shared" ca="1" si="216"/>
        <v>#NUM!</v>
      </c>
      <c r="BB435" s="10">
        <f>'[1]Monthly Prices'!D435</f>
        <v>11.667115743308782</v>
      </c>
      <c r="BC435" s="10">
        <f>'[1]Monthly Prices'!E435</f>
        <v>14</v>
      </c>
      <c r="BD435" s="10" t="e">
        <f>'[1]Monthly Prices'!F435</f>
        <v>#NUM!</v>
      </c>
    </row>
    <row r="436" spans="1:56" x14ac:dyDescent="0.2">
      <c r="A436" s="7">
        <v>49706</v>
      </c>
      <c r="B436" s="8">
        <f t="shared" si="201"/>
        <v>2</v>
      </c>
      <c r="C436" s="8">
        <f t="shared" si="202"/>
        <v>2036</v>
      </c>
      <c r="D436" s="11" t="e">
        <f t="shared" ca="1" si="241"/>
        <v>#NUM!</v>
      </c>
      <c r="E436" s="11" t="e">
        <f t="shared" ca="1" si="220"/>
        <v>#NUM!</v>
      </c>
      <c r="F436" s="11" t="e">
        <f t="shared" ca="1" si="221"/>
        <v>#NUM!</v>
      </c>
      <c r="G436" s="9" t="e">
        <f t="shared" ca="1" si="203"/>
        <v>#NUM!</v>
      </c>
      <c r="H436" s="9" t="e">
        <f t="shared" ca="1" si="204"/>
        <v>#NUM!</v>
      </c>
      <c r="I436" s="11" t="e">
        <f t="shared" ref="I436:I499" ca="1" si="249">MROUND(FORECAST($BB436,I424:I435,$BB424:$BB435)+AVERAGE(I424-I423,I412-I411,I400-I399,I388-I387,I376-I375),1)</f>
        <v>#NUM!</v>
      </c>
      <c r="J436" s="11" t="e">
        <f t="shared" ca="1" si="222"/>
        <v>#NUM!</v>
      </c>
      <c r="K436" s="11" t="e">
        <f t="shared" ca="1" si="223"/>
        <v>#NUM!</v>
      </c>
      <c r="L436" s="9" t="e">
        <f t="shared" ca="1" si="205"/>
        <v>#NUM!</v>
      </c>
      <c r="M436" s="9" t="e">
        <f t="shared" ca="1" si="206"/>
        <v>#NUM!</v>
      </c>
      <c r="N436" s="11" t="e">
        <f t="shared" ref="N436:N499" ca="1" si="250">MROUND(FORECAST($BB436,N424:N435,$BB424:$BB435)+AVERAGE(N424-N423,N412-N411,N400-N399,N388-N387,N376-N375),1)</f>
        <v>#DIV/0!</v>
      </c>
      <c r="O436" s="11" t="e">
        <f t="shared" ca="1" si="224"/>
        <v>#DIV/0!</v>
      </c>
      <c r="P436" s="11" t="e">
        <f t="shared" ca="1" si="225"/>
        <v>#DIV/0!</v>
      </c>
      <c r="Q436" s="9" t="e">
        <f t="shared" ca="1" si="199"/>
        <v>#DIV/0!</v>
      </c>
      <c r="R436" s="9" t="e">
        <f t="shared" ca="1" si="200"/>
        <v>#DIV/0!</v>
      </c>
      <c r="S436" s="11" t="e">
        <f t="shared" ca="1" si="242"/>
        <v>#DIV/0!</v>
      </c>
      <c r="T436" s="11" t="e">
        <f t="shared" ca="1" si="226"/>
        <v>#DIV/0!</v>
      </c>
      <c r="U436" s="11" t="e">
        <f t="shared" ca="1" si="227"/>
        <v>#DIV/0!</v>
      </c>
      <c r="V436" s="9" t="e">
        <f t="shared" ca="1" si="207"/>
        <v>#DIV/0!</v>
      </c>
      <c r="W436" s="9" t="e">
        <f t="shared" ca="1" si="208"/>
        <v>#DIV/0!</v>
      </c>
      <c r="X436" s="11" t="e">
        <f t="shared" ca="1" si="243"/>
        <v>#DIV/0!</v>
      </c>
      <c r="Y436" s="11" t="e">
        <f t="shared" ca="1" si="228"/>
        <v>#DIV/0!</v>
      </c>
      <c r="Z436" s="11" t="e">
        <f t="shared" ca="1" si="229"/>
        <v>#DIV/0!</v>
      </c>
      <c r="AA436" s="9" t="e">
        <f t="shared" ca="1" si="209"/>
        <v>#DIV/0!</v>
      </c>
      <c r="AB436" s="9" t="e">
        <f t="shared" ca="1" si="210"/>
        <v>#DIV/0!</v>
      </c>
      <c r="AC436" s="11" t="e">
        <f t="shared" ca="1" si="244"/>
        <v>#DIV/0!</v>
      </c>
      <c r="AD436" s="11" t="e">
        <f t="shared" ca="1" si="230"/>
        <v>#DIV/0!</v>
      </c>
      <c r="AE436" s="11" t="e">
        <f t="shared" ca="1" si="231"/>
        <v>#DIV/0!</v>
      </c>
      <c r="AF436" s="9" t="e">
        <f t="shared" ca="1" si="217"/>
        <v>#DIV/0!</v>
      </c>
      <c r="AG436" s="9" t="e">
        <f t="shared" ca="1" si="218"/>
        <v>#DIV/0!</v>
      </c>
      <c r="AH436" s="11" t="e">
        <f t="shared" ca="1" si="245"/>
        <v>#NUM!</v>
      </c>
      <c r="AI436" s="11" t="e">
        <f t="shared" ca="1" si="232"/>
        <v>#NUM!</v>
      </c>
      <c r="AJ436" s="11" t="e">
        <f t="shared" ca="1" si="233"/>
        <v>#NUM!</v>
      </c>
      <c r="AK436" s="9" t="e">
        <f t="shared" ca="1" si="234"/>
        <v>#NUM!</v>
      </c>
      <c r="AL436" s="9" t="e">
        <f t="shared" ca="1" si="219"/>
        <v>#NUM!</v>
      </c>
      <c r="AM436" s="11" t="e">
        <f t="shared" ca="1" si="246"/>
        <v>#NUM!</v>
      </c>
      <c r="AN436" s="11" t="e">
        <f t="shared" ca="1" si="235"/>
        <v>#NUM!</v>
      </c>
      <c r="AO436" s="11" t="e">
        <f t="shared" ca="1" si="236"/>
        <v>#NUM!</v>
      </c>
      <c r="AP436" s="9" t="e">
        <f t="shared" ca="1" si="211"/>
        <v>#NUM!</v>
      </c>
      <c r="AQ436" s="9" t="e">
        <f t="shared" ca="1" si="212"/>
        <v>#NUM!</v>
      </c>
      <c r="AR436" s="11" t="e">
        <f t="shared" ca="1" si="247"/>
        <v>#NUM!</v>
      </c>
      <c r="AS436" s="11" t="e">
        <f t="shared" ca="1" si="237"/>
        <v>#NUM!</v>
      </c>
      <c r="AT436" s="11" t="e">
        <f t="shared" ca="1" si="238"/>
        <v>#NUM!</v>
      </c>
      <c r="AU436" s="9" t="e">
        <f t="shared" ca="1" si="213"/>
        <v>#NUM!</v>
      </c>
      <c r="AV436" s="9" t="e">
        <f t="shared" ca="1" si="214"/>
        <v>#NUM!</v>
      </c>
      <c r="AW436" s="11" t="e">
        <f t="shared" ca="1" si="248"/>
        <v>#NUM!</v>
      </c>
      <c r="AX436" s="11" t="e">
        <f t="shared" ca="1" si="239"/>
        <v>#NUM!</v>
      </c>
      <c r="AY436" s="11" t="e">
        <f t="shared" ca="1" si="240"/>
        <v>#NUM!</v>
      </c>
      <c r="AZ436" s="9" t="e">
        <f t="shared" ca="1" si="215"/>
        <v>#NUM!</v>
      </c>
      <c r="BA436" s="9" t="e">
        <f t="shared" ca="1" si="216"/>
        <v>#NUM!</v>
      </c>
      <c r="BB436" s="10">
        <f>'[1]Monthly Prices'!D436</f>
        <v>0</v>
      </c>
      <c r="BC436" s="10">
        <f>'[1]Monthly Prices'!E436</f>
        <v>2.75</v>
      </c>
      <c r="BD436" s="10" t="e">
        <f>'[1]Monthly Prices'!F436</f>
        <v>#NUM!</v>
      </c>
    </row>
    <row r="437" spans="1:56" x14ac:dyDescent="0.2">
      <c r="A437" s="7">
        <v>49735</v>
      </c>
      <c r="B437" s="8">
        <f t="shared" si="201"/>
        <v>3</v>
      </c>
      <c r="C437" s="8">
        <f t="shared" si="202"/>
        <v>2036</v>
      </c>
      <c r="D437" s="11" t="e">
        <f t="shared" ca="1" si="241"/>
        <v>#VALUE!</v>
      </c>
      <c r="E437" s="11" t="e">
        <f t="shared" ca="1" si="220"/>
        <v>#VALUE!</v>
      </c>
      <c r="F437" s="11" t="e">
        <f t="shared" ca="1" si="221"/>
        <v>#VALUE!</v>
      </c>
      <c r="G437" s="9" t="e">
        <f t="shared" ca="1" si="203"/>
        <v>#VALUE!</v>
      </c>
      <c r="H437" s="9" t="e">
        <f t="shared" ca="1" si="204"/>
        <v>#VALUE!</v>
      </c>
      <c r="I437" s="11" t="e">
        <f t="shared" ca="1" si="249"/>
        <v>#VALUE!</v>
      </c>
      <c r="J437" s="11" t="e">
        <f t="shared" ca="1" si="222"/>
        <v>#VALUE!</v>
      </c>
      <c r="K437" s="11" t="e">
        <f t="shared" ca="1" si="223"/>
        <v>#VALUE!</v>
      </c>
      <c r="L437" s="9" t="e">
        <f t="shared" ca="1" si="205"/>
        <v>#VALUE!</v>
      </c>
      <c r="M437" s="9" t="e">
        <f t="shared" ca="1" si="206"/>
        <v>#VALUE!</v>
      </c>
      <c r="N437" s="11" t="e">
        <f t="shared" ca="1" si="250"/>
        <v>#VALUE!</v>
      </c>
      <c r="O437" s="11" t="e">
        <f t="shared" ca="1" si="224"/>
        <v>#VALUE!</v>
      </c>
      <c r="P437" s="11" t="e">
        <f t="shared" ca="1" si="225"/>
        <v>#VALUE!</v>
      </c>
      <c r="Q437" s="9" t="e">
        <f t="shared" ca="1" si="199"/>
        <v>#VALUE!</v>
      </c>
      <c r="R437" s="9" t="e">
        <f t="shared" ca="1" si="200"/>
        <v>#VALUE!</v>
      </c>
      <c r="S437" s="11" t="e">
        <f t="shared" ca="1" si="242"/>
        <v>#VALUE!</v>
      </c>
      <c r="T437" s="11" t="e">
        <f t="shared" ca="1" si="226"/>
        <v>#VALUE!</v>
      </c>
      <c r="U437" s="11" t="e">
        <f t="shared" ca="1" si="227"/>
        <v>#VALUE!</v>
      </c>
      <c r="V437" s="9" t="e">
        <f t="shared" ca="1" si="207"/>
        <v>#VALUE!</v>
      </c>
      <c r="W437" s="9" t="e">
        <f t="shared" ca="1" si="208"/>
        <v>#VALUE!</v>
      </c>
      <c r="X437" s="11" t="e">
        <f t="shared" ca="1" si="243"/>
        <v>#VALUE!</v>
      </c>
      <c r="Y437" s="11" t="e">
        <f t="shared" ca="1" si="228"/>
        <v>#VALUE!</v>
      </c>
      <c r="Z437" s="11" t="e">
        <f t="shared" ca="1" si="229"/>
        <v>#VALUE!</v>
      </c>
      <c r="AA437" s="9" t="e">
        <f t="shared" ca="1" si="209"/>
        <v>#VALUE!</v>
      </c>
      <c r="AB437" s="9" t="e">
        <f t="shared" ca="1" si="210"/>
        <v>#VALUE!</v>
      </c>
      <c r="AC437" s="11" t="e">
        <f t="shared" ca="1" si="244"/>
        <v>#VALUE!</v>
      </c>
      <c r="AD437" s="11" t="e">
        <f t="shared" ca="1" si="230"/>
        <v>#VALUE!</v>
      </c>
      <c r="AE437" s="11" t="e">
        <f t="shared" ca="1" si="231"/>
        <v>#VALUE!</v>
      </c>
      <c r="AF437" s="9" t="e">
        <f t="shared" ca="1" si="217"/>
        <v>#VALUE!</v>
      </c>
      <c r="AG437" s="9" t="e">
        <f t="shared" ca="1" si="218"/>
        <v>#VALUE!</v>
      </c>
      <c r="AH437" s="11" t="e">
        <f t="shared" ca="1" si="245"/>
        <v>#VALUE!</v>
      </c>
      <c r="AI437" s="11" t="e">
        <f t="shared" ca="1" si="232"/>
        <v>#VALUE!</v>
      </c>
      <c r="AJ437" s="11" t="e">
        <f t="shared" ca="1" si="233"/>
        <v>#VALUE!</v>
      </c>
      <c r="AK437" s="9" t="e">
        <f t="shared" ca="1" si="234"/>
        <v>#VALUE!</v>
      </c>
      <c r="AL437" s="9" t="e">
        <f t="shared" ca="1" si="219"/>
        <v>#VALUE!</v>
      </c>
      <c r="AM437" s="11" t="e">
        <f t="shared" ca="1" si="246"/>
        <v>#VALUE!</v>
      </c>
      <c r="AN437" s="11" t="e">
        <f t="shared" ca="1" si="235"/>
        <v>#VALUE!</v>
      </c>
      <c r="AO437" s="11" t="e">
        <f t="shared" ca="1" si="236"/>
        <v>#VALUE!</v>
      </c>
      <c r="AP437" s="9" t="e">
        <f t="shared" ca="1" si="211"/>
        <v>#VALUE!</v>
      </c>
      <c r="AQ437" s="9" t="e">
        <f t="shared" ca="1" si="212"/>
        <v>#VALUE!</v>
      </c>
      <c r="AR437" s="11" t="e">
        <f t="shared" ca="1" si="247"/>
        <v>#VALUE!</v>
      </c>
      <c r="AS437" s="11" t="e">
        <f t="shared" ca="1" si="237"/>
        <v>#VALUE!</v>
      </c>
      <c r="AT437" s="11" t="e">
        <f t="shared" ca="1" si="238"/>
        <v>#VALUE!</v>
      </c>
      <c r="AU437" s="9" t="e">
        <f t="shared" ca="1" si="213"/>
        <v>#VALUE!</v>
      </c>
      <c r="AV437" s="9" t="e">
        <f t="shared" ca="1" si="214"/>
        <v>#VALUE!</v>
      </c>
      <c r="AW437" s="11" t="e">
        <f t="shared" ca="1" si="248"/>
        <v>#VALUE!</v>
      </c>
      <c r="AX437" s="11" t="e">
        <f t="shared" ca="1" si="239"/>
        <v>#VALUE!</v>
      </c>
      <c r="AY437" s="11" t="e">
        <f t="shared" ca="1" si="240"/>
        <v>#VALUE!</v>
      </c>
      <c r="AZ437" s="9" t="e">
        <f t="shared" ca="1" si="215"/>
        <v>#VALUE!</v>
      </c>
      <c r="BA437" s="9" t="e">
        <f t="shared" ca="1" si="216"/>
        <v>#VALUE!</v>
      </c>
      <c r="BB437" s="10" t="str">
        <f>'[1]Monthly Prices'!D437</f>
        <v>Monthly Cash</v>
      </c>
      <c r="BC437" s="10" t="e">
        <f>'[1]Monthly Prices'!E437</f>
        <v>#VALUE!</v>
      </c>
      <c r="BD437" s="10" t="e">
        <f>'[1]Monthly Prices'!F437</f>
        <v>#VALUE!</v>
      </c>
    </row>
    <row r="438" spans="1:56" x14ac:dyDescent="0.2">
      <c r="A438" s="7">
        <v>49766</v>
      </c>
      <c r="B438" s="8">
        <f t="shared" si="201"/>
        <v>4</v>
      </c>
      <c r="C438" s="8">
        <f t="shared" si="202"/>
        <v>2036</v>
      </c>
      <c r="D438" s="11" t="e">
        <f t="shared" ca="1" si="241"/>
        <v>#VALUE!</v>
      </c>
      <c r="E438" s="11" t="e">
        <f t="shared" ca="1" si="220"/>
        <v>#VALUE!</v>
      </c>
      <c r="F438" s="11" t="e">
        <f t="shared" ca="1" si="221"/>
        <v>#VALUE!</v>
      </c>
      <c r="G438" s="9" t="e">
        <f t="shared" ca="1" si="203"/>
        <v>#VALUE!</v>
      </c>
      <c r="H438" s="9" t="e">
        <f t="shared" ca="1" si="204"/>
        <v>#VALUE!</v>
      </c>
      <c r="I438" s="11" t="e">
        <f t="shared" ca="1" si="249"/>
        <v>#VALUE!</v>
      </c>
      <c r="J438" s="11" t="e">
        <f t="shared" ca="1" si="222"/>
        <v>#VALUE!</v>
      </c>
      <c r="K438" s="11" t="e">
        <f t="shared" ca="1" si="223"/>
        <v>#VALUE!</v>
      </c>
      <c r="L438" s="9" t="e">
        <f t="shared" ca="1" si="205"/>
        <v>#VALUE!</v>
      </c>
      <c r="M438" s="9" t="e">
        <f t="shared" ca="1" si="206"/>
        <v>#VALUE!</v>
      </c>
      <c r="N438" s="11" t="e">
        <f t="shared" ca="1" si="250"/>
        <v>#VALUE!</v>
      </c>
      <c r="O438" s="11" t="e">
        <f t="shared" ca="1" si="224"/>
        <v>#VALUE!</v>
      </c>
      <c r="P438" s="11" t="e">
        <f t="shared" ca="1" si="225"/>
        <v>#VALUE!</v>
      </c>
      <c r="Q438" s="9" t="e">
        <f t="shared" ca="1" si="199"/>
        <v>#VALUE!</v>
      </c>
      <c r="R438" s="9" t="e">
        <f t="shared" ca="1" si="200"/>
        <v>#VALUE!</v>
      </c>
      <c r="S438" s="11" t="e">
        <f t="shared" ca="1" si="242"/>
        <v>#VALUE!</v>
      </c>
      <c r="T438" s="11" t="e">
        <f t="shared" ca="1" si="226"/>
        <v>#VALUE!</v>
      </c>
      <c r="U438" s="11" t="e">
        <f t="shared" ca="1" si="227"/>
        <v>#VALUE!</v>
      </c>
      <c r="V438" s="9" t="e">
        <f t="shared" ca="1" si="207"/>
        <v>#VALUE!</v>
      </c>
      <c r="W438" s="9" t="e">
        <f t="shared" ca="1" si="208"/>
        <v>#VALUE!</v>
      </c>
      <c r="X438" s="11" t="e">
        <f t="shared" ca="1" si="243"/>
        <v>#VALUE!</v>
      </c>
      <c r="Y438" s="11" t="e">
        <f t="shared" ca="1" si="228"/>
        <v>#VALUE!</v>
      </c>
      <c r="Z438" s="11" t="e">
        <f t="shared" ca="1" si="229"/>
        <v>#VALUE!</v>
      </c>
      <c r="AA438" s="9" t="e">
        <f t="shared" ca="1" si="209"/>
        <v>#VALUE!</v>
      </c>
      <c r="AB438" s="9" t="e">
        <f t="shared" ca="1" si="210"/>
        <v>#VALUE!</v>
      </c>
      <c r="AC438" s="11" t="e">
        <f t="shared" ca="1" si="244"/>
        <v>#VALUE!</v>
      </c>
      <c r="AD438" s="11" t="e">
        <f t="shared" ca="1" si="230"/>
        <v>#VALUE!</v>
      </c>
      <c r="AE438" s="11" t="e">
        <f t="shared" ca="1" si="231"/>
        <v>#VALUE!</v>
      </c>
      <c r="AF438" s="9" t="e">
        <f t="shared" ca="1" si="217"/>
        <v>#VALUE!</v>
      </c>
      <c r="AG438" s="9" t="e">
        <f t="shared" ca="1" si="218"/>
        <v>#VALUE!</v>
      </c>
      <c r="AH438" s="11" t="e">
        <f t="shared" ca="1" si="245"/>
        <v>#VALUE!</v>
      </c>
      <c r="AI438" s="11" t="e">
        <f t="shared" ca="1" si="232"/>
        <v>#VALUE!</v>
      </c>
      <c r="AJ438" s="11" t="e">
        <f t="shared" ca="1" si="233"/>
        <v>#VALUE!</v>
      </c>
      <c r="AK438" s="9" t="e">
        <f t="shared" ca="1" si="234"/>
        <v>#VALUE!</v>
      </c>
      <c r="AL438" s="9" t="e">
        <f t="shared" ca="1" si="219"/>
        <v>#VALUE!</v>
      </c>
      <c r="AM438" s="11" t="e">
        <f t="shared" ca="1" si="246"/>
        <v>#VALUE!</v>
      </c>
      <c r="AN438" s="11" t="e">
        <f t="shared" ca="1" si="235"/>
        <v>#VALUE!</v>
      </c>
      <c r="AO438" s="11" t="e">
        <f t="shared" ca="1" si="236"/>
        <v>#VALUE!</v>
      </c>
      <c r="AP438" s="9" t="e">
        <f t="shared" ca="1" si="211"/>
        <v>#VALUE!</v>
      </c>
      <c r="AQ438" s="9" t="e">
        <f t="shared" ca="1" si="212"/>
        <v>#VALUE!</v>
      </c>
      <c r="AR438" s="11" t="e">
        <f t="shared" ca="1" si="247"/>
        <v>#VALUE!</v>
      </c>
      <c r="AS438" s="11" t="e">
        <f t="shared" ca="1" si="237"/>
        <v>#VALUE!</v>
      </c>
      <c r="AT438" s="11" t="e">
        <f t="shared" ca="1" si="238"/>
        <v>#VALUE!</v>
      </c>
      <c r="AU438" s="9" t="e">
        <f t="shared" ca="1" si="213"/>
        <v>#VALUE!</v>
      </c>
      <c r="AV438" s="9" t="e">
        <f t="shared" ca="1" si="214"/>
        <v>#VALUE!</v>
      </c>
      <c r="AW438" s="11" t="e">
        <f t="shared" ca="1" si="248"/>
        <v>#VALUE!</v>
      </c>
      <c r="AX438" s="11" t="e">
        <f t="shared" ca="1" si="239"/>
        <v>#VALUE!</v>
      </c>
      <c r="AY438" s="11" t="e">
        <f t="shared" ca="1" si="240"/>
        <v>#VALUE!</v>
      </c>
      <c r="AZ438" s="9" t="e">
        <f t="shared" ca="1" si="215"/>
        <v>#VALUE!</v>
      </c>
      <c r="BA438" s="9" t="e">
        <f t="shared" ca="1" si="216"/>
        <v>#VALUE!</v>
      </c>
      <c r="BB438" s="10" t="str">
        <f>'[1]Monthly Prices'!D438</f>
        <v>Beans</v>
      </c>
      <c r="BC438" s="10" t="e">
        <f>'[1]Monthly Prices'!E438</f>
        <v>#VALUE!</v>
      </c>
      <c r="BD438" s="10" t="e">
        <f>'[1]Monthly Prices'!F438</f>
        <v>#VALUE!</v>
      </c>
    </row>
    <row r="439" spans="1:56" x14ac:dyDescent="0.2">
      <c r="A439" s="7">
        <v>49796</v>
      </c>
      <c r="B439" s="8">
        <f t="shared" si="201"/>
        <v>5</v>
      </c>
      <c r="C439" s="8">
        <f t="shared" si="202"/>
        <v>2036</v>
      </c>
      <c r="D439" s="11" t="e">
        <f t="shared" ca="1" si="241"/>
        <v>#NUM!</v>
      </c>
      <c r="E439" s="11" t="e">
        <f t="shared" ca="1" si="220"/>
        <v>#NUM!</v>
      </c>
      <c r="F439" s="11" t="e">
        <f t="shared" ca="1" si="221"/>
        <v>#NUM!</v>
      </c>
      <c r="G439" s="9" t="e">
        <f t="shared" ca="1" si="203"/>
        <v>#NUM!</v>
      </c>
      <c r="H439" s="9" t="e">
        <f t="shared" ca="1" si="204"/>
        <v>#NUM!</v>
      </c>
      <c r="I439" s="11" t="e">
        <f t="shared" ca="1" si="249"/>
        <v>#NUM!</v>
      </c>
      <c r="J439" s="11" t="e">
        <f t="shared" ca="1" si="222"/>
        <v>#NUM!</v>
      </c>
      <c r="K439" s="11" t="e">
        <f t="shared" ca="1" si="223"/>
        <v>#NUM!</v>
      </c>
      <c r="L439" s="9" t="e">
        <f t="shared" ca="1" si="205"/>
        <v>#NUM!</v>
      </c>
      <c r="M439" s="9" t="e">
        <f t="shared" ca="1" si="206"/>
        <v>#NUM!</v>
      </c>
      <c r="N439" s="11" t="e">
        <f t="shared" ca="1" si="250"/>
        <v>#DIV/0!</v>
      </c>
      <c r="O439" s="11" t="e">
        <f t="shared" ca="1" si="224"/>
        <v>#DIV/0!</v>
      </c>
      <c r="P439" s="11" t="e">
        <f t="shared" ca="1" si="225"/>
        <v>#DIV/0!</v>
      </c>
      <c r="Q439" s="9" t="e">
        <f t="shared" ca="1" si="199"/>
        <v>#DIV/0!</v>
      </c>
      <c r="R439" s="9" t="e">
        <f t="shared" ca="1" si="200"/>
        <v>#DIV/0!</v>
      </c>
      <c r="S439" s="11" t="e">
        <f t="shared" ca="1" si="242"/>
        <v>#DIV/0!</v>
      </c>
      <c r="T439" s="11" t="e">
        <f t="shared" ca="1" si="226"/>
        <v>#DIV/0!</v>
      </c>
      <c r="U439" s="11" t="e">
        <f t="shared" ca="1" si="227"/>
        <v>#DIV/0!</v>
      </c>
      <c r="V439" s="9" t="e">
        <f t="shared" ca="1" si="207"/>
        <v>#DIV/0!</v>
      </c>
      <c r="W439" s="9" t="e">
        <f t="shared" ca="1" si="208"/>
        <v>#DIV/0!</v>
      </c>
      <c r="X439" s="11" t="e">
        <f t="shared" ca="1" si="243"/>
        <v>#DIV/0!</v>
      </c>
      <c r="Y439" s="11" t="e">
        <f t="shared" ca="1" si="228"/>
        <v>#DIV/0!</v>
      </c>
      <c r="Z439" s="11" t="e">
        <f t="shared" ca="1" si="229"/>
        <v>#DIV/0!</v>
      </c>
      <c r="AA439" s="9" t="e">
        <f t="shared" ca="1" si="209"/>
        <v>#DIV/0!</v>
      </c>
      <c r="AB439" s="9" t="e">
        <f t="shared" ca="1" si="210"/>
        <v>#DIV/0!</v>
      </c>
      <c r="AC439" s="11" t="e">
        <f t="shared" ca="1" si="244"/>
        <v>#DIV/0!</v>
      </c>
      <c r="AD439" s="11" t="e">
        <f t="shared" ca="1" si="230"/>
        <v>#DIV/0!</v>
      </c>
      <c r="AE439" s="11" t="e">
        <f t="shared" ca="1" si="231"/>
        <v>#DIV/0!</v>
      </c>
      <c r="AF439" s="9" t="e">
        <f t="shared" ca="1" si="217"/>
        <v>#DIV/0!</v>
      </c>
      <c r="AG439" s="9" t="e">
        <f t="shared" ca="1" si="218"/>
        <v>#DIV/0!</v>
      </c>
      <c r="AH439" s="11" t="e">
        <f t="shared" ca="1" si="245"/>
        <v>#NUM!</v>
      </c>
      <c r="AI439" s="11" t="e">
        <f t="shared" ca="1" si="232"/>
        <v>#NUM!</v>
      </c>
      <c r="AJ439" s="11" t="e">
        <f t="shared" ca="1" si="233"/>
        <v>#NUM!</v>
      </c>
      <c r="AK439" s="9" t="e">
        <f t="shared" ca="1" si="234"/>
        <v>#NUM!</v>
      </c>
      <c r="AL439" s="9" t="e">
        <f t="shared" ca="1" si="219"/>
        <v>#NUM!</v>
      </c>
      <c r="AM439" s="11" t="e">
        <f t="shared" ca="1" si="246"/>
        <v>#NUM!</v>
      </c>
      <c r="AN439" s="11" t="e">
        <f t="shared" ca="1" si="235"/>
        <v>#NUM!</v>
      </c>
      <c r="AO439" s="11" t="e">
        <f t="shared" ca="1" si="236"/>
        <v>#NUM!</v>
      </c>
      <c r="AP439" s="9" t="e">
        <f t="shared" ca="1" si="211"/>
        <v>#NUM!</v>
      </c>
      <c r="AQ439" s="9" t="e">
        <f t="shared" ca="1" si="212"/>
        <v>#NUM!</v>
      </c>
      <c r="AR439" s="11" t="e">
        <f t="shared" ca="1" si="247"/>
        <v>#NUM!</v>
      </c>
      <c r="AS439" s="11" t="e">
        <f t="shared" ca="1" si="237"/>
        <v>#NUM!</v>
      </c>
      <c r="AT439" s="11" t="e">
        <f t="shared" ca="1" si="238"/>
        <v>#NUM!</v>
      </c>
      <c r="AU439" s="9" t="e">
        <f t="shared" ca="1" si="213"/>
        <v>#NUM!</v>
      </c>
      <c r="AV439" s="9" t="e">
        <f t="shared" ca="1" si="214"/>
        <v>#NUM!</v>
      </c>
      <c r="AW439" s="11" t="e">
        <f t="shared" ca="1" si="248"/>
        <v>#NUM!</v>
      </c>
      <c r="AX439" s="11" t="e">
        <f t="shared" ca="1" si="239"/>
        <v>#NUM!</v>
      </c>
      <c r="AY439" s="11" t="e">
        <f t="shared" ca="1" si="240"/>
        <v>#NUM!</v>
      </c>
      <c r="AZ439" s="9" t="e">
        <f t="shared" ca="1" si="215"/>
        <v>#NUM!</v>
      </c>
      <c r="BA439" s="9" t="e">
        <f t="shared" ca="1" si="216"/>
        <v>#NUM!</v>
      </c>
      <c r="BB439" s="10">
        <f>'[1]Monthly Prices'!D439</f>
        <v>12.047946547619045</v>
      </c>
      <c r="BC439" s="10">
        <f>'[1]Monthly Prices'!E439</f>
        <v>14.75</v>
      </c>
      <c r="BD439" s="10" t="e">
        <f>'[1]Monthly Prices'!F439</f>
        <v>#NUM!</v>
      </c>
    </row>
    <row r="440" spans="1:56" x14ac:dyDescent="0.2">
      <c r="A440" s="7">
        <v>49827</v>
      </c>
      <c r="B440" s="8">
        <f t="shared" si="201"/>
        <v>6</v>
      </c>
      <c r="C440" s="8">
        <f t="shared" si="202"/>
        <v>2036</v>
      </c>
      <c r="D440" s="11" t="e">
        <f t="shared" ca="1" si="241"/>
        <v>#NUM!</v>
      </c>
      <c r="E440" s="11" t="e">
        <f t="shared" ca="1" si="220"/>
        <v>#NUM!</v>
      </c>
      <c r="F440" s="11" t="e">
        <f t="shared" ca="1" si="221"/>
        <v>#NUM!</v>
      </c>
      <c r="G440" s="9" t="e">
        <f t="shared" ca="1" si="203"/>
        <v>#NUM!</v>
      </c>
      <c r="H440" s="9" t="e">
        <f t="shared" ca="1" si="204"/>
        <v>#NUM!</v>
      </c>
      <c r="I440" s="11" t="e">
        <f t="shared" ca="1" si="249"/>
        <v>#NUM!</v>
      </c>
      <c r="J440" s="11" t="e">
        <f t="shared" ca="1" si="222"/>
        <v>#NUM!</v>
      </c>
      <c r="K440" s="11" t="e">
        <f t="shared" ca="1" si="223"/>
        <v>#NUM!</v>
      </c>
      <c r="L440" s="9" t="e">
        <f t="shared" ca="1" si="205"/>
        <v>#NUM!</v>
      </c>
      <c r="M440" s="9" t="e">
        <f t="shared" ca="1" si="206"/>
        <v>#NUM!</v>
      </c>
      <c r="N440" s="11" t="e">
        <f t="shared" ca="1" si="250"/>
        <v>#DIV/0!</v>
      </c>
      <c r="O440" s="11" t="e">
        <f t="shared" ca="1" si="224"/>
        <v>#DIV/0!</v>
      </c>
      <c r="P440" s="11" t="e">
        <f t="shared" ca="1" si="225"/>
        <v>#DIV/0!</v>
      </c>
      <c r="Q440" s="9" t="e">
        <f t="shared" ca="1" si="199"/>
        <v>#DIV/0!</v>
      </c>
      <c r="R440" s="9" t="e">
        <f t="shared" ca="1" si="200"/>
        <v>#DIV/0!</v>
      </c>
      <c r="S440" s="11" t="e">
        <f t="shared" ca="1" si="242"/>
        <v>#DIV/0!</v>
      </c>
      <c r="T440" s="11" t="e">
        <f t="shared" ca="1" si="226"/>
        <v>#DIV/0!</v>
      </c>
      <c r="U440" s="11" t="e">
        <f t="shared" ca="1" si="227"/>
        <v>#DIV/0!</v>
      </c>
      <c r="V440" s="9" t="e">
        <f t="shared" ca="1" si="207"/>
        <v>#DIV/0!</v>
      </c>
      <c r="W440" s="9" t="e">
        <f t="shared" ca="1" si="208"/>
        <v>#DIV/0!</v>
      </c>
      <c r="X440" s="11" t="e">
        <f t="shared" ca="1" si="243"/>
        <v>#DIV/0!</v>
      </c>
      <c r="Y440" s="11" t="e">
        <f t="shared" ca="1" si="228"/>
        <v>#DIV/0!</v>
      </c>
      <c r="Z440" s="11" t="e">
        <f t="shared" ca="1" si="229"/>
        <v>#DIV/0!</v>
      </c>
      <c r="AA440" s="9" t="e">
        <f t="shared" ca="1" si="209"/>
        <v>#DIV/0!</v>
      </c>
      <c r="AB440" s="9" t="e">
        <f t="shared" ca="1" si="210"/>
        <v>#DIV/0!</v>
      </c>
      <c r="AC440" s="11" t="e">
        <f t="shared" ca="1" si="244"/>
        <v>#DIV/0!</v>
      </c>
      <c r="AD440" s="11" t="e">
        <f t="shared" ca="1" si="230"/>
        <v>#DIV/0!</v>
      </c>
      <c r="AE440" s="11" t="e">
        <f t="shared" ca="1" si="231"/>
        <v>#DIV/0!</v>
      </c>
      <c r="AF440" s="9" t="e">
        <f t="shared" ca="1" si="217"/>
        <v>#DIV/0!</v>
      </c>
      <c r="AG440" s="9" t="e">
        <f t="shared" ca="1" si="218"/>
        <v>#DIV/0!</v>
      </c>
      <c r="AH440" s="11" t="e">
        <f t="shared" ca="1" si="245"/>
        <v>#NUM!</v>
      </c>
      <c r="AI440" s="11" t="e">
        <f t="shared" ca="1" si="232"/>
        <v>#NUM!</v>
      </c>
      <c r="AJ440" s="11" t="e">
        <f t="shared" ca="1" si="233"/>
        <v>#NUM!</v>
      </c>
      <c r="AK440" s="9" t="e">
        <f t="shared" ca="1" si="234"/>
        <v>#NUM!</v>
      </c>
      <c r="AL440" s="9" t="e">
        <f t="shared" ca="1" si="219"/>
        <v>#NUM!</v>
      </c>
      <c r="AM440" s="11" t="e">
        <f t="shared" ca="1" si="246"/>
        <v>#NUM!</v>
      </c>
      <c r="AN440" s="11" t="e">
        <f t="shared" ca="1" si="235"/>
        <v>#NUM!</v>
      </c>
      <c r="AO440" s="11" t="e">
        <f t="shared" ca="1" si="236"/>
        <v>#NUM!</v>
      </c>
      <c r="AP440" s="9" t="e">
        <f t="shared" ca="1" si="211"/>
        <v>#NUM!</v>
      </c>
      <c r="AQ440" s="9" t="e">
        <f t="shared" ca="1" si="212"/>
        <v>#NUM!</v>
      </c>
      <c r="AR440" s="11" t="e">
        <f t="shared" ca="1" si="247"/>
        <v>#NUM!</v>
      </c>
      <c r="AS440" s="11" t="e">
        <f t="shared" ca="1" si="237"/>
        <v>#NUM!</v>
      </c>
      <c r="AT440" s="11" t="e">
        <f t="shared" ca="1" si="238"/>
        <v>#NUM!</v>
      </c>
      <c r="AU440" s="9" t="e">
        <f t="shared" ca="1" si="213"/>
        <v>#NUM!</v>
      </c>
      <c r="AV440" s="9" t="e">
        <f t="shared" ca="1" si="214"/>
        <v>#NUM!</v>
      </c>
      <c r="AW440" s="11" t="e">
        <f t="shared" ca="1" si="248"/>
        <v>#NUM!</v>
      </c>
      <c r="AX440" s="11" t="e">
        <f t="shared" ca="1" si="239"/>
        <v>#NUM!</v>
      </c>
      <c r="AY440" s="11" t="e">
        <f t="shared" ca="1" si="240"/>
        <v>#NUM!</v>
      </c>
      <c r="AZ440" s="9" t="e">
        <f t="shared" ca="1" si="215"/>
        <v>#NUM!</v>
      </c>
      <c r="BA440" s="9" t="e">
        <f t="shared" ca="1" si="216"/>
        <v>#NUM!</v>
      </c>
      <c r="BB440" s="10">
        <f>'[1]Monthly Prices'!D440</f>
        <v>11.491671904761905</v>
      </c>
      <c r="BC440" s="10">
        <f>'[1]Monthly Prices'!E440</f>
        <v>17</v>
      </c>
      <c r="BD440" s="10" t="e">
        <f>'[1]Monthly Prices'!F440</f>
        <v>#NUM!</v>
      </c>
    </row>
    <row r="441" spans="1:56" x14ac:dyDescent="0.2">
      <c r="A441" s="7">
        <v>49857</v>
      </c>
      <c r="B441" s="8">
        <f t="shared" si="201"/>
        <v>7</v>
      </c>
      <c r="C441" s="8">
        <f t="shared" si="202"/>
        <v>2036</v>
      </c>
      <c r="D441" s="11" t="e">
        <f t="shared" ca="1" si="241"/>
        <v>#NUM!</v>
      </c>
      <c r="E441" s="11" t="e">
        <f t="shared" ca="1" si="220"/>
        <v>#NUM!</v>
      </c>
      <c r="F441" s="11" t="e">
        <f t="shared" ca="1" si="221"/>
        <v>#NUM!</v>
      </c>
      <c r="G441" s="9" t="e">
        <f t="shared" ca="1" si="203"/>
        <v>#NUM!</v>
      </c>
      <c r="H441" s="9" t="e">
        <f t="shared" ca="1" si="204"/>
        <v>#NUM!</v>
      </c>
      <c r="I441" s="11" t="e">
        <f t="shared" ca="1" si="249"/>
        <v>#NUM!</v>
      </c>
      <c r="J441" s="11" t="e">
        <f t="shared" ca="1" si="222"/>
        <v>#NUM!</v>
      </c>
      <c r="K441" s="11" t="e">
        <f t="shared" ca="1" si="223"/>
        <v>#NUM!</v>
      </c>
      <c r="L441" s="9" t="e">
        <f t="shared" ca="1" si="205"/>
        <v>#NUM!</v>
      </c>
      <c r="M441" s="9" t="e">
        <f t="shared" ca="1" si="206"/>
        <v>#NUM!</v>
      </c>
      <c r="N441" s="11" t="e">
        <f t="shared" ca="1" si="250"/>
        <v>#DIV/0!</v>
      </c>
      <c r="O441" s="11" t="e">
        <f t="shared" ca="1" si="224"/>
        <v>#DIV/0!</v>
      </c>
      <c r="P441" s="11" t="e">
        <f t="shared" ca="1" si="225"/>
        <v>#DIV/0!</v>
      </c>
      <c r="Q441" s="9" t="e">
        <f t="shared" ca="1" si="199"/>
        <v>#DIV/0!</v>
      </c>
      <c r="R441" s="9" t="e">
        <f t="shared" ca="1" si="200"/>
        <v>#DIV/0!</v>
      </c>
      <c r="S441" s="11" t="e">
        <f t="shared" ca="1" si="242"/>
        <v>#DIV/0!</v>
      </c>
      <c r="T441" s="11" t="e">
        <f t="shared" ca="1" si="226"/>
        <v>#DIV/0!</v>
      </c>
      <c r="U441" s="11" t="e">
        <f t="shared" ca="1" si="227"/>
        <v>#DIV/0!</v>
      </c>
      <c r="V441" s="9" t="e">
        <f t="shared" ca="1" si="207"/>
        <v>#DIV/0!</v>
      </c>
      <c r="W441" s="9" t="e">
        <f t="shared" ca="1" si="208"/>
        <v>#DIV/0!</v>
      </c>
      <c r="X441" s="11" t="e">
        <f t="shared" ca="1" si="243"/>
        <v>#DIV/0!</v>
      </c>
      <c r="Y441" s="11" t="e">
        <f t="shared" ca="1" si="228"/>
        <v>#DIV/0!</v>
      </c>
      <c r="Z441" s="11" t="e">
        <f t="shared" ca="1" si="229"/>
        <v>#DIV/0!</v>
      </c>
      <c r="AA441" s="9" t="e">
        <f t="shared" ca="1" si="209"/>
        <v>#DIV/0!</v>
      </c>
      <c r="AB441" s="9" t="e">
        <f t="shared" ca="1" si="210"/>
        <v>#DIV/0!</v>
      </c>
      <c r="AC441" s="11" t="e">
        <f t="shared" ca="1" si="244"/>
        <v>#DIV/0!</v>
      </c>
      <c r="AD441" s="11" t="e">
        <f t="shared" ca="1" si="230"/>
        <v>#DIV/0!</v>
      </c>
      <c r="AE441" s="11" t="e">
        <f t="shared" ca="1" si="231"/>
        <v>#DIV/0!</v>
      </c>
      <c r="AF441" s="9" t="e">
        <f t="shared" ca="1" si="217"/>
        <v>#DIV/0!</v>
      </c>
      <c r="AG441" s="9" t="e">
        <f t="shared" ca="1" si="218"/>
        <v>#DIV/0!</v>
      </c>
      <c r="AH441" s="11" t="e">
        <f t="shared" ca="1" si="245"/>
        <v>#NUM!</v>
      </c>
      <c r="AI441" s="11" t="e">
        <f t="shared" ca="1" si="232"/>
        <v>#NUM!</v>
      </c>
      <c r="AJ441" s="11" t="e">
        <f t="shared" ca="1" si="233"/>
        <v>#NUM!</v>
      </c>
      <c r="AK441" s="9" t="e">
        <f t="shared" ca="1" si="234"/>
        <v>#NUM!</v>
      </c>
      <c r="AL441" s="9" t="e">
        <f t="shared" ca="1" si="219"/>
        <v>#NUM!</v>
      </c>
      <c r="AM441" s="11" t="e">
        <f t="shared" ca="1" si="246"/>
        <v>#NUM!</v>
      </c>
      <c r="AN441" s="11" t="e">
        <f t="shared" ca="1" si="235"/>
        <v>#NUM!</v>
      </c>
      <c r="AO441" s="11" t="e">
        <f t="shared" ca="1" si="236"/>
        <v>#NUM!</v>
      </c>
      <c r="AP441" s="9" t="e">
        <f t="shared" ca="1" si="211"/>
        <v>#NUM!</v>
      </c>
      <c r="AQ441" s="9" t="e">
        <f t="shared" ca="1" si="212"/>
        <v>#NUM!</v>
      </c>
      <c r="AR441" s="11" t="e">
        <f t="shared" ca="1" si="247"/>
        <v>#NUM!</v>
      </c>
      <c r="AS441" s="11" t="e">
        <f t="shared" ca="1" si="237"/>
        <v>#NUM!</v>
      </c>
      <c r="AT441" s="11" t="e">
        <f t="shared" ca="1" si="238"/>
        <v>#NUM!</v>
      </c>
      <c r="AU441" s="9" t="e">
        <f t="shared" ca="1" si="213"/>
        <v>#NUM!</v>
      </c>
      <c r="AV441" s="9" t="e">
        <f t="shared" ca="1" si="214"/>
        <v>#NUM!</v>
      </c>
      <c r="AW441" s="11" t="e">
        <f t="shared" ca="1" si="248"/>
        <v>#NUM!</v>
      </c>
      <c r="AX441" s="11" t="e">
        <f t="shared" ca="1" si="239"/>
        <v>#NUM!</v>
      </c>
      <c r="AY441" s="11" t="e">
        <f t="shared" ca="1" si="240"/>
        <v>#NUM!</v>
      </c>
      <c r="AZ441" s="9" t="e">
        <f t="shared" ca="1" si="215"/>
        <v>#NUM!</v>
      </c>
      <c r="BA441" s="9" t="e">
        <f t="shared" ca="1" si="216"/>
        <v>#NUM!</v>
      </c>
      <c r="BB441" s="10">
        <f>'[1]Monthly Prices'!D441</f>
        <v>11.798413809523812</v>
      </c>
      <c r="BC441" s="10">
        <f>'[1]Monthly Prices'!E441</f>
        <v>16.75</v>
      </c>
      <c r="BD441" s="10" t="e">
        <f>'[1]Monthly Prices'!F441</f>
        <v>#NUM!</v>
      </c>
    </row>
    <row r="442" spans="1:56" x14ac:dyDescent="0.2">
      <c r="A442" s="7">
        <v>49888</v>
      </c>
      <c r="B442" s="8">
        <f t="shared" si="201"/>
        <v>8</v>
      </c>
      <c r="C442" s="8">
        <f t="shared" si="202"/>
        <v>2036</v>
      </c>
      <c r="D442" s="11" t="e">
        <f t="shared" ca="1" si="241"/>
        <v>#NUM!</v>
      </c>
      <c r="E442" s="11" t="e">
        <f t="shared" ca="1" si="220"/>
        <v>#NUM!</v>
      </c>
      <c r="F442" s="11" t="e">
        <f t="shared" ca="1" si="221"/>
        <v>#NUM!</v>
      </c>
      <c r="G442" s="9" t="e">
        <f t="shared" ca="1" si="203"/>
        <v>#NUM!</v>
      </c>
      <c r="H442" s="9" t="e">
        <f t="shared" ca="1" si="204"/>
        <v>#NUM!</v>
      </c>
      <c r="I442" s="11" t="e">
        <f t="shared" ca="1" si="249"/>
        <v>#NUM!</v>
      </c>
      <c r="J442" s="11" t="e">
        <f t="shared" ca="1" si="222"/>
        <v>#NUM!</v>
      </c>
      <c r="K442" s="11" t="e">
        <f t="shared" ca="1" si="223"/>
        <v>#NUM!</v>
      </c>
      <c r="L442" s="9" t="e">
        <f t="shared" ca="1" si="205"/>
        <v>#NUM!</v>
      </c>
      <c r="M442" s="9" t="e">
        <f t="shared" ca="1" si="206"/>
        <v>#NUM!</v>
      </c>
      <c r="N442" s="11" t="e">
        <f t="shared" ca="1" si="250"/>
        <v>#DIV/0!</v>
      </c>
      <c r="O442" s="11" t="e">
        <f t="shared" ca="1" si="224"/>
        <v>#DIV/0!</v>
      </c>
      <c r="P442" s="11" t="e">
        <f t="shared" ca="1" si="225"/>
        <v>#DIV/0!</v>
      </c>
      <c r="Q442" s="9" t="e">
        <f t="shared" ca="1" si="199"/>
        <v>#DIV/0!</v>
      </c>
      <c r="R442" s="9" t="e">
        <f t="shared" ca="1" si="200"/>
        <v>#DIV/0!</v>
      </c>
      <c r="S442" s="11" t="e">
        <f t="shared" ca="1" si="242"/>
        <v>#DIV/0!</v>
      </c>
      <c r="T442" s="11" t="e">
        <f t="shared" ca="1" si="226"/>
        <v>#DIV/0!</v>
      </c>
      <c r="U442" s="11" t="e">
        <f t="shared" ca="1" si="227"/>
        <v>#DIV/0!</v>
      </c>
      <c r="V442" s="9" t="e">
        <f t="shared" ca="1" si="207"/>
        <v>#DIV/0!</v>
      </c>
      <c r="W442" s="9" t="e">
        <f t="shared" ca="1" si="208"/>
        <v>#DIV/0!</v>
      </c>
      <c r="X442" s="11" t="e">
        <f t="shared" ca="1" si="243"/>
        <v>#DIV/0!</v>
      </c>
      <c r="Y442" s="11" t="e">
        <f t="shared" ca="1" si="228"/>
        <v>#DIV/0!</v>
      </c>
      <c r="Z442" s="11" t="e">
        <f t="shared" ca="1" si="229"/>
        <v>#DIV/0!</v>
      </c>
      <c r="AA442" s="9" t="e">
        <f t="shared" ca="1" si="209"/>
        <v>#DIV/0!</v>
      </c>
      <c r="AB442" s="9" t="e">
        <f t="shared" ca="1" si="210"/>
        <v>#DIV/0!</v>
      </c>
      <c r="AC442" s="11" t="e">
        <f t="shared" ca="1" si="244"/>
        <v>#DIV/0!</v>
      </c>
      <c r="AD442" s="11" t="e">
        <f t="shared" ca="1" si="230"/>
        <v>#DIV/0!</v>
      </c>
      <c r="AE442" s="11" t="e">
        <f t="shared" ca="1" si="231"/>
        <v>#DIV/0!</v>
      </c>
      <c r="AF442" s="9" t="e">
        <f t="shared" ca="1" si="217"/>
        <v>#DIV/0!</v>
      </c>
      <c r="AG442" s="9" t="e">
        <f t="shared" ca="1" si="218"/>
        <v>#DIV/0!</v>
      </c>
      <c r="AH442" s="11" t="e">
        <f t="shared" ca="1" si="245"/>
        <v>#NUM!</v>
      </c>
      <c r="AI442" s="11" t="e">
        <f t="shared" ca="1" si="232"/>
        <v>#NUM!</v>
      </c>
      <c r="AJ442" s="11" t="e">
        <f t="shared" ca="1" si="233"/>
        <v>#NUM!</v>
      </c>
      <c r="AK442" s="9" t="e">
        <f t="shared" ca="1" si="234"/>
        <v>#NUM!</v>
      </c>
      <c r="AL442" s="9" t="e">
        <f t="shared" ca="1" si="219"/>
        <v>#NUM!</v>
      </c>
      <c r="AM442" s="11" t="e">
        <f t="shared" ca="1" si="246"/>
        <v>#NUM!</v>
      </c>
      <c r="AN442" s="11" t="e">
        <f t="shared" ca="1" si="235"/>
        <v>#NUM!</v>
      </c>
      <c r="AO442" s="11" t="e">
        <f t="shared" ca="1" si="236"/>
        <v>#NUM!</v>
      </c>
      <c r="AP442" s="9" t="e">
        <f t="shared" ca="1" si="211"/>
        <v>#NUM!</v>
      </c>
      <c r="AQ442" s="9" t="e">
        <f t="shared" ca="1" si="212"/>
        <v>#NUM!</v>
      </c>
      <c r="AR442" s="11" t="e">
        <f t="shared" ca="1" si="247"/>
        <v>#NUM!</v>
      </c>
      <c r="AS442" s="11" t="e">
        <f t="shared" ca="1" si="237"/>
        <v>#NUM!</v>
      </c>
      <c r="AT442" s="11" t="e">
        <f t="shared" ca="1" si="238"/>
        <v>#NUM!</v>
      </c>
      <c r="AU442" s="9" t="e">
        <f t="shared" ca="1" si="213"/>
        <v>#NUM!</v>
      </c>
      <c r="AV442" s="9" t="e">
        <f t="shared" ca="1" si="214"/>
        <v>#NUM!</v>
      </c>
      <c r="AW442" s="11" t="e">
        <f t="shared" ca="1" si="248"/>
        <v>#NUM!</v>
      </c>
      <c r="AX442" s="11" t="e">
        <f t="shared" ca="1" si="239"/>
        <v>#NUM!</v>
      </c>
      <c r="AY442" s="11" t="e">
        <f t="shared" ca="1" si="240"/>
        <v>#NUM!</v>
      </c>
      <c r="AZ442" s="9" t="e">
        <f t="shared" ca="1" si="215"/>
        <v>#NUM!</v>
      </c>
      <c r="BA442" s="9" t="e">
        <f t="shared" ca="1" si="216"/>
        <v>#NUM!</v>
      </c>
      <c r="BB442" s="10">
        <f>'[1]Monthly Prices'!D442</f>
        <v>11.994909285714286</v>
      </c>
      <c r="BC442" s="10">
        <f>'[1]Monthly Prices'!E442</f>
        <v>15</v>
      </c>
      <c r="BD442" s="10" t="e">
        <f>'[1]Monthly Prices'!F442</f>
        <v>#NUM!</v>
      </c>
    </row>
    <row r="443" spans="1:56" x14ac:dyDescent="0.2">
      <c r="A443" s="7">
        <v>49919</v>
      </c>
      <c r="B443" s="8">
        <f t="shared" si="201"/>
        <v>9</v>
      </c>
      <c r="C443" s="8">
        <f t="shared" si="202"/>
        <v>2036</v>
      </c>
      <c r="D443" s="11" t="e">
        <f t="shared" ca="1" si="241"/>
        <v>#NUM!</v>
      </c>
      <c r="E443" s="11" t="e">
        <f t="shared" ca="1" si="220"/>
        <v>#NUM!</v>
      </c>
      <c r="F443" s="11" t="e">
        <f t="shared" ca="1" si="221"/>
        <v>#NUM!</v>
      </c>
      <c r="G443" s="9" t="e">
        <f t="shared" ca="1" si="203"/>
        <v>#NUM!</v>
      </c>
      <c r="H443" s="9" t="e">
        <f t="shared" ca="1" si="204"/>
        <v>#NUM!</v>
      </c>
      <c r="I443" s="11" t="e">
        <f t="shared" ca="1" si="249"/>
        <v>#NUM!</v>
      </c>
      <c r="J443" s="11" t="e">
        <f t="shared" ca="1" si="222"/>
        <v>#NUM!</v>
      </c>
      <c r="K443" s="11" t="e">
        <f t="shared" ca="1" si="223"/>
        <v>#NUM!</v>
      </c>
      <c r="L443" s="9" t="e">
        <f t="shared" ca="1" si="205"/>
        <v>#NUM!</v>
      </c>
      <c r="M443" s="9" t="e">
        <f t="shared" ca="1" si="206"/>
        <v>#NUM!</v>
      </c>
      <c r="N443" s="11" t="e">
        <f t="shared" ca="1" si="250"/>
        <v>#DIV/0!</v>
      </c>
      <c r="O443" s="11" t="e">
        <f t="shared" ca="1" si="224"/>
        <v>#DIV/0!</v>
      </c>
      <c r="P443" s="11" t="e">
        <f t="shared" ca="1" si="225"/>
        <v>#DIV/0!</v>
      </c>
      <c r="Q443" s="9" t="e">
        <f t="shared" ca="1" si="199"/>
        <v>#DIV/0!</v>
      </c>
      <c r="R443" s="9" t="e">
        <f t="shared" ca="1" si="200"/>
        <v>#DIV/0!</v>
      </c>
      <c r="S443" s="11" t="e">
        <f t="shared" ca="1" si="242"/>
        <v>#DIV/0!</v>
      </c>
      <c r="T443" s="11" t="e">
        <f t="shared" ca="1" si="226"/>
        <v>#DIV/0!</v>
      </c>
      <c r="U443" s="11" t="e">
        <f t="shared" ca="1" si="227"/>
        <v>#DIV/0!</v>
      </c>
      <c r="V443" s="9" t="e">
        <f t="shared" ca="1" si="207"/>
        <v>#DIV/0!</v>
      </c>
      <c r="W443" s="9" t="e">
        <f t="shared" ca="1" si="208"/>
        <v>#DIV/0!</v>
      </c>
      <c r="X443" s="11" t="e">
        <f t="shared" ca="1" si="243"/>
        <v>#DIV/0!</v>
      </c>
      <c r="Y443" s="11" t="e">
        <f t="shared" ca="1" si="228"/>
        <v>#DIV/0!</v>
      </c>
      <c r="Z443" s="11" t="e">
        <f t="shared" ca="1" si="229"/>
        <v>#DIV/0!</v>
      </c>
      <c r="AA443" s="9" t="e">
        <f t="shared" ca="1" si="209"/>
        <v>#DIV/0!</v>
      </c>
      <c r="AB443" s="9" t="e">
        <f t="shared" ca="1" si="210"/>
        <v>#DIV/0!</v>
      </c>
      <c r="AC443" s="11" t="e">
        <f t="shared" ca="1" si="244"/>
        <v>#DIV/0!</v>
      </c>
      <c r="AD443" s="11" t="e">
        <f t="shared" ca="1" si="230"/>
        <v>#DIV/0!</v>
      </c>
      <c r="AE443" s="11" t="e">
        <f t="shared" ca="1" si="231"/>
        <v>#DIV/0!</v>
      </c>
      <c r="AF443" s="9" t="e">
        <f t="shared" ca="1" si="217"/>
        <v>#DIV/0!</v>
      </c>
      <c r="AG443" s="9" t="e">
        <f t="shared" ca="1" si="218"/>
        <v>#DIV/0!</v>
      </c>
      <c r="AH443" s="11" t="e">
        <f t="shared" ca="1" si="245"/>
        <v>#NUM!</v>
      </c>
      <c r="AI443" s="11" t="e">
        <f t="shared" ca="1" si="232"/>
        <v>#NUM!</v>
      </c>
      <c r="AJ443" s="11" t="e">
        <f t="shared" ca="1" si="233"/>
        <v>#NUM!</v>
      </c>
      <c r="AK443" s="9" t="e">
        <f t="shared" ca="1" si="234"/>
        <v>#NUM!</v>
      </c>
      <c r="AL443" s="9" t="e">
        <f t="shared" ca="1" si="219"/>
        <v>#NUM!</v>
      </c>
      <c r="AM443" s="11" t="e">
        <f t="shared" ca="1" si="246"/>
        <v>#NUM!</v>
      </c>
      <c r="AN443" s="11" t="e">
        <f t="shared" ca="1" si="235"/>
        <v>#NUM!</v>
      </c>
      <c r="AO443" s="11" t="e">
        <f t="shared" ca="1" si="236"/>
        <v>#NUM!</v>
      </c>
      <c r="AP443" s="9" t="e">
        <f t="shared" ca="1" si="211"/>
        <v>#NUM!</v>
      </c>
      <c r="AQ443" s="9" t="e">
        <f t="shared" ca="1" si="212"/>
        <v>#NUM!</v>
      </c>
      <c r="AR443" s="11" t="e">
        <f t="shared" ca="1" si="247"/>
        <v>#NUM!</v>
      </c>
      <c r="AS443" s="11" t="e">
        <f t="shared" ca="1" si="237"/>
        <v>#NUM!</v>
      </c>
      <c r="AT443" s="11" t="e">
        <f t="shared" ca="1" si="238"/>
        <v>#NUM!</v>
      </c>
      <c r="AU443" s="9" t="e">
        <f t="shared" ca="1" si="213"/>
        <v>#NUM!</v>
      </c>
      <c r="AV443" s="9" t="e">
        <f t="shared" ca="1" si="214"/>
        <v>#NUM!</v>
      </c>
      <c r="AW443" s="11" t="e">
        <f t="shared" ca="1" si="248"/>
        <v>#NUM!</v>
      </c>
      <c r="AX443" s="11" t="e">
        <f t="shared" ca="1" si="239"/>
        <v>#NUM!</v>
      </c>
      <c r="AY443" s="11" t="e">
        <f t="shared" ca="1" si="240"/>
        <v>#NUM!</v>
      </c>
      <c r="AZ443" s="9" t="e">
        <f t="shared" ca="1" si="215"/>
        <v>#NUM!</v>
      </c>
      <c r="BA443" s="9" t="e">
        <f t="shared" ca="1" si="216"/>
        <v>#NUM!</v>
      </c>
      <c r="BB443" s="10">
        <f>'[1]Monthly Prices'!D443</f>
        <v>12.136001334586467</v>
      </c>
      <c r="BC443" s="10">
        <f>'[1]Monthly Prices'!E443</f>
        <v>15.25</v>
      </c>
      <c r="BD443" s="10" t="e">
        <f>'[1]Monthly Prices'!F443</f>
        <v>#NUM!</v>
      </c>
    </row>
    <row r="444" spans="1:56" x14ac:dyDescent="0.2">
      <c r="A444" s="7">
        <v>49949</v>
      </c>
      <c r="B444" s="8">
        <f t="shared" si="201"/>
        <v>10</v>
      </c>
      <c r="C444" s="8">
        <f t="shared" si="202"/>
        <v>2036</v>
      </c>
      <c r="D444" s="11" t="e">
        <f t="shared" ca="1" si="241"/>
        <v>#NUM!</v>
      </c>
      <c r="E444" s="11" t="e">
        <f t="shared" ca="1" si="220"/>
        <v>#NUM!</v>
      </c>
      <c r="F444" s="11" t="e">
        <f t="shared" ca="1" si="221"/>
        <v>#NUM!</v>
      </c>
      <c r="G444" s="9" t="e">
        <f t="shared" ca="1" si="203"/>
        <v>#NUM!</v>
      </c>
      <c r="H444" s="9" t="e">
        <f t="shared" ca="1" si="204"/>
        <v>#NUM!</v>
      </c>
      <c r="I444" s="11" t="e">
        <f t="shared" ca="1" si="249"/>
        <v>#NUM!</v>
      </c>
      <c r="J444" s="11" t="e">
        <f t="shared" ca="1" si="222"/>
        <v>#NUM!</v>
      </c>
      <c r="K444" s="11" t="e">
        <f t="shared" ca="1" si="223"/>
        <v>#NUM!</v>
      </c>
      <c r="L444" s="9" t="e">
        <f t="shared" ca="1" si="205"/>
        <v>#NUM!</v>
      </c>
      <c r="M444" s="9" t="e">
        <f t="shared" ca="1" si="206"/>
        <v>#NUM!</v>
      </c>
      <c r="N444" s="11" t="e">
        <f t="shared" ca="1" si="250"/>
        <v>#DIV/0!</v>
      </c>
      <c r="O444" s="11" t="e">
        <f t="shared" ca="1" si="224"/>
        <v>#DIV/0!</v>
      </c>
      <c r="P444" s="11" t="e">
        <f t="shared" ca="1" si="225"/>
        <v>#DIV/0!</v>
      </c>
      <c r="Q444" s="9" t="e">
        <f t="shared" ca="1" si="199"/>
        <v>#DIV/0!</v>
      </c>
      <c r="R444" s="9" t="e">
        <f t="shared" ca="1" si="200"/>
        <v>#DIV/0!</v>
      </c>
      <c r="S444" s="11" t="e">
        <f t="shared" ca="1" si="242"/>
        <v>#DIV/0!</v>
      </c>
      <c r="T444" s="11" t="e">
        <f t="shared" ca="1" si="226"/>
        <v>#DIV/0!</v>
      </c>
      <c r="U444" s="11" t="e">
        <f t="shared" ca="1" si="227"/>
        <v>#DIV/0!</v>
      </c>
      <c r="V444" s="9" t="e">
        <f t="shared" ca="1" si="207"/>
        <v>#DIV/0!</v>
      </c>
      <c r="W444" s="9" t="e">
        <f t="shared" ca="1" si="208"/>
        <v>#DIV/0!</v>
      </c>
      <c r="X444" s="11" t="e">
        <f t="shared" ca="1" si="243"/>
        <v>#DIV/0!</v>
      </c>
      <c r="Y444" s="11" t="e">
        <f t="shared" ca="1" si="228"/>
        <v>#DIV/0!</v>
      </c>
      <c r="Z444" s="11" t="e">
        <f t="shared" ca="1" si="229"/>
        <v>#DIV/0!</v>
      </c>
      <c r="AA444" s="9" t="e">
        <f t="shared" ca="1" si="209"/>
        <v>#DIV/0!</v>
      </c>
      <c r="AB444" s="9" t="e">
        <f t="shared" ca="1" si="210"/>
        <v>#DIV/0!</v>
      </c>
      <c r="AC444" s="11" t="e">
        <f t="shared" ca="1" si="244"/>
        <v>#DIV/0!</v>
      </c>
      <c r="AD444" s="11" t="e">
        <f t="shared" ca="1" si="230"/>
        <v>#DIV/0!</v>
      </c>
      <c r="AE444" s="11" t="e">
        <f t="shared" ca="1" si="231"/>
        <v>#DIV/0!</v>
      </c>
      <c r="AF444" s="9" t="e">
        <f t="shared" ca="1" si="217"/>
        <v>#DIV/0!</v>
      </c>
      <c r="AG444" s="9" t="e">
        <f t="shared" ca="1" si="218"/>
        <v>#DIV/0!</v>
      </c>
      <c r="AH444" s="11" t="e">
        <f t="shared" ca="1" si="245"/>
        <v>#NUM!</v>
      </c>
      <c r="AI444" s="11" t="e">
        <f t="shared" ca="1" si="232"/>
        <v>#NUM!</v>
      </c>
      <c r="AJ444" s="11" t="e">
        <f t="shared" ca="1" si="233"/>
        <v>#NUM!</v>
      </c>
      <c r="AK444" s="9" t="e">
        <f t="shared" ca="1" si="234"/>
        <v>#NUM!</v>
      </c>
      <c r="AL444" s="9" t="e">
        <f t="shared" ca="1" si="219"/>
        <v>#NUM!</v>
      </c>
      <c r="AM444" s="11" t="e">
        <f t="shared" ca="1" si="246"/>
        <v>#NUM!</v>
      </c>
      <c r="AN444" s="11" t="e">
        <f t="shared" ca="1" si="235"/>
        <v>#NUM!</v>
      </c>
      <c r="AO444" s="11" t="e">
        <f t="shared" ca="1" si="236"/>
        <v>#NUM!</v>
      </c>
      <c r="AP444" s="9" t="e">
        <f t="shared" ca="1" si="211"/>
        <v>#NUM!</v>
      </c>
      <c r="AQ444" s="9" t="e">
        <f t="shared" ca="1" si="212"/>
        <v>#NUM!</v>
      </c>
      <c r="AR444" s="11" t="e">
        <f t="shared" ca="1" si="247"/>
        <v>#NUM!</v>
      </c>
      <c r="AS444" s="11" t="e">
        <f t="shared" ca="1" si="237"/>
        <v>#NUM!</v>
      </c>
      <c r="AT444" s="11" t="e">
        <f t="shared" ca="1" si="238"/>
        <v>#NUM!</v>
      </c>
      <c r="AU444" s="9" t="e">
        <f t="shared" ca="1" si="213"/>
        <v>#NUM!</v>
      </c>
      <c r="AV444" s="9" t="e">
        <f t="shared" ca="1" si="214"/>
        <v>#NUM!</v>
      </c>
      <c r="AW444" s="11" t="e">
        <f t="shared" ca="1" si="248"/>
        <v>#NUM!</v>
      </c>
      <c r="AX444" s="11" t="e">
        <f t="shared" ca="1" si="239"/>
        <v>#NUM!</v>
      </c>
      <c r="AY444" s="11" t="e">
        <f t="shared" ca="1" si="240"/>
        <v>#NUM!</v>
      </c>
      <c r="AZ444" s="9" t="e">
        <f t="shared" ca="1" si="215"/>
        <v>#NUM!</v>
      </c>
      <c r="BA444" s="9" t="e">
        <f t="shared" ca="1" si="216"/>
        <v>#NUM!</v>
      </c>
      <c r="BB444" s="10">
        <f>'[1]Monthly Prices'!D444</f>
        <v>11.205257894736842</v>
      </c>
      <c r="BC444" s="10">
        <f>'[1]Monthly Prices'!E444</f>
        <v>14.25</v>
      </c>
      <c r="BD444" s="10" t="e">
        <f>'[1]Monthly Prices'!F444</f>
        <v>#NUM!</v>
      </c>
    </row>
    <row r="445" spans="1:56" x14ac:dyDescent="0.2">
      <c r="A445" s="7">
        <v>49980</v>
      </c>
      <c r="B445" s="8">
        <f t="shared" si="201"/>
        <v>11</v>
      </c>
      <c r="C445" s="8">
        <f t="shared" si="202"/>
        <v>2036</v>
      </c>
      <c r="D445" s="11" t="e">
        <f t="shared" ca="1" si="241"/>
        <v>#NUM!</v>
      </c>
      <c r="E445" s="11" t="e">
        <f t="shared" ca="1" si="220"/>
        <v>#NUM!</v>
      </c>
      <c r="F445" s="11" t="e">
        <f t="shared" ca="1" si="221"/>
        <v>#NUM!</v>
      </c>
      <c r="G445" s="9" t="e">
        <f t="shared" ca="1" si="203"/>
        <v>#NUM!</v>
      </c>
      <c r="H445" s="9" t="e">
        <f t="shared" ca="1" si="204"/>
        <v>#NUM!</v>
      </c>
      <c r="I445" s="11" t="e">
        <f t="shared" ca="1" si="249"/>
        <v>#NUM!</v>
      </c>
      <c r="J445" s="11" t="e">
        <f t="shared" ca="1" si="222"/>
        <v>#NUM!</v>
      </c>
      <c r="K445" s="11" t="e">
        <f t="shared" ca="1" si="223"/>
        <v>#NUM!</v>
      </c>
      <c r="L445" s="9" t="e">
        <f t="shared" ca="1" si="205"/>
        <v>#NUM!</v>
      </c>
      <c r="M445" s="9" t="e">
        <f t="shared" ca="1" si="206"/>
        <v>#NUM!</v>
      </c>
      <c r="N445" s="11" t="e">
        <f t="shared" ca="1" si="250"/>
        <v>#DIV/0!</v>
      </c>
      <c r="O445" s="11" t="e">
        <f t="shared" ca="1" si="224"/>
        <v>#DIV/0!</v>
      </c>
      <c r="P445" s="11" t="e">
        <f t="shared" ca="1" si="225"/>
        <v>#DIV/0!</v>
      </c>
      <c r="Q445" s="9" t="e">
        <f t="shared" ca="1" si="199"/>
        <v>#DIV/0!</v>
      </c>
      <c r="R445" s="9" t="e">
        <f t="shared" ca="1" si="200"/>
        <v>#DIV/0!</v>
      </c>
      <c r="S445" s="11" t="e">
        <f t="shared" ca="1" si="242"/>
        <v>#DIV/0!</v>
      </c>
      <c r="T445" s="11" t="e">
        <f t="shared" ca="1" si="226"/>
        <v>#DIV/0!</v>
      </c>
      <c r="U445" s="11" t="e">
        <f t="shared" ca="1" si="227"/>
        <v>#DIV/0!</v>
      </c>
      <c r="V445" s="9" t="e">
        <f t="shared" ca="1" si="207"/>
        <v>#DIV/0!</v>
      </c>
      <c r="W445" s="9" t="e">
        <f t="shared" ca="1" si="208"/>
        <v>#DIV/0!</v>
      </c>
      <c r="X445" s="11" t="e">
        <f t="shared" ca="1" si="243"/>
        <v>#DIV/0!</v>
      </c>
      <c r="Y445" s="11" t="e">
        <f t="shared" ca="1" si="228"/>
        <v>#DIV/0!</v>
      </c>
      <c r="Z445" s="11" t="e">
        <f t="shared" ca="1" si="229"/>
        <v>#DIV/0!</v>
      </c>
      <c r="AA445" s="9" t="e">
        <f t="shared" ca="1" si="209"/>
        <v>#DIV/0!</v>
      </c>
      <c r="AB445" s="9" t="e">
        <f t="shared" ca="1" si="210"/>
        <v>#DIV/0!</v>
      </c>
      <c r="AC445" s="11" t="e">
        <f t="shared" ca="1" si="244"/>
        <v>#DIV/0!</v>
      </c>
      <c r="AD445" s="11" t="e">
        <f t="shared" ca="1" si="230"/>
        <v>#DIV/0!</v>
      </c>
      <c r="AE445" s="11" t="e">
        <f t="shared" ca="1" si="231"/>
        <v>#DIV/0!</v>
      </c>
      <c r="AF445" s="9" t="e">
        <f t="shared" ca="1" si="217"/>
        <v>#DIV/0!</v>
      </c>
      <c r="AG445" s="9" t="e">
        <f t="shared" ca="1" si="218"/>
        <v>#DIV/0!</v>
      </c>
      <c r="AH445" s="11" t="e">
        <f t="shared" ca="1" si="245"/>
        <v>#NUM!</v>
      </c>
      <c r="AI445" s="11" t="e">
        <f t="shared" ca="1" si="232"/>
        <v>#NUM!</v>
      </c>
      <c r="AJ445" s="11" t="e">
        <f t="shared" ca="1" si="233"/>
        <v>#NUM!</v>
      </c>
      <c r="AK445" s="9" t="e">
        <f t="shared" ca="1" si="234"/>
        <v>#NUM!</v>
      </c>
      <c r="AL445" s="9" t="e">
        <f t="shared" ca="1" si="219"/>
        <v>#NUM!</v>
      </c>
      <c r="AM445" s="11" t="e">
        <f t="shared" ca="1" si="246"/>
        <v>#NUM!</v>
      </c>
      <c r="AN445" s="11" t="e">
        <f t="shared" ca="1" si="235"/>
        <v>#NUM!</v>
      </c>
      <c r="AO445" s="11" t="e">
        <f t="shared" ca="1" si="236"/>
        <v>#NUM!</v>
      </c>
      <c r="AP445" s="9" t="e">
        <f t="shared" ca="1" si="211"/>
        <v>#NUM!</v>
      </c>
      <c r="AQ445" s="9" t="e">
        <f t="shared" ca="1" si="212"/>
        <v>#NUM!</v>
      </c>
      <c r="AR445" s="11" t="e">
        <f t="shared" ca="1" si="247"/>
        <v>#NUM!</v>
      </c>
      <c r="AS445" s="11" t="e">
        <f t="shared" ca="1" si="237"/>
        <v>#NUM!</v>
      </c>
      <c r="AT445" s="11" t="e">
        <f t="shared" ca="1" si="238"/>
        <v>#NUM!</v>
      </c>
      <c r="AU445" s="9" t="e">
        <f t="shared" ca="1" si="213"/>
        <v>#NUM!</v>
      </c>
      <c r="AV445" s="9" t="e">
        <f t="shared" ca="1" si="214"/>
        <v>#NUM!</v>
      </c>
      <c r="AW445" s="11" t="e">
        <f t="shared" ca="1" si="248"/>
        <v>#NUM!</v>
      </c>
      <c r="AX445" s="11" t="e">
        <f t="shared" ca="1" si="239"/>
        <v>#NUM!</v>
      </c>
      <c r="AY445" s="11" t="e">
        <f t="shared" ca="1" si="240"/>
        <v>#NUM!</v>
      </c>
      <c r="AZ445" s="9" t="e">
        <f t="shared" ca="1" si="215"/>
        <v>#NUM!</v>
      </c>
      <c r="BA445" s="9" t="e">
        <f t="shared" ca="1" si="216"/>
        <v>#NUM!</v>
      </c>
      <c r="BB445" s="10">
        <f>'[1]Monthly Prices'!D445</f>
        <v>11.292033478260867</v>
      </c>
      <c r="BC445" s="10">
        <f>'[1]Monthly Prices'!E445</f>
        <v>14.25</v>
      </c>
      <c r="BD445" s="10" t="e">
        <f>'[1]Monthly Prices'!F445</f>
        <v>#NUM!</v>
      </c>
    </row>
    <row r="446" spans="1:56" x14ac:dyDescent="0.2">
      <c r="A446" s="7">
        <v>50010</v>
      </c>
      <c r="B446" s="8">
        <f t="shared" si="201"/>
        <v>12</v>
      </c>
      <c r="C446" s="8">
        <f t="shared" si="202"/>
        <v>2036</v>
      </c>
      <c r="D446" s="11" t="e">
        <f t="shared" ca="1" si="241"/>
        <v>#VALUE!</v>
      </c>
      <c r="E446" s="11" t="e">
        <f t="shared" ca="1" si="220"/>
        <v>#VALUE!</v>
      </c>
      <c r="F446" s="11" t="e">
        <f t="shared" ca="1" si="221"/>
        <v>#VALUE!</v>
      </c>
      <c r="G446" s="9" t="e">
        <f t="shared" ca="1" si="203"/>
        <v>#VALUE!</v>
      </c>
      <c r="H446" s="9" t="e">
        <f t="shared" ca="1" si="204"/>
        <v>#VALUE!</v>
      </c>
      <c r="I446" s="11" t="e">
        <f t="shared" ca="1" si="249"/>
        <v>#VALUE!</v>
      </c>
      <c r="J446" s="11" t="e">
        <f t="shared" ca="1" si="222"/>
        <v>#VALUE!</v>
      </c>
      <c r="K446" s="11" t="e">
        <f t="shared" ca="1" si="223"/>
        <v>#VALUE!</v>
      </c>
      <c r="L446" s="9" t="e">
        <f t="shared" ca="1" si="205"/>
        <v>#VALUE!</v>
      </c>
      <c r="M446" s="9" t="e">
        <f t="shared" ca="1" si="206"/>
        <v>#VALUE!</v>
      </c>
      <c r="N446" s="11" t="e">
        <f t="shared" ca="1" si="250"/>
        <v>#VALUE!</v>
      </c>
      <c r="O446" s="11" t="e">
        <f t="shared" ca="1" si="224"/>
        <v>#VALUE!</v>
      </c>
      <c r="P446" s="11" t="e">
        <f t="shared" ca="1" si="225"/>
        <v>#VALUE!</v>
      </c>
      <c r="Q446" s="9" t="e">
        <f t="shared" ca="1" si="199"/>
        <v>#VALUE!</v>
      </c>
      <c r="R446" s="9" t="e">
        <f t="shared" ca="1" si="200"/>
        <v>#VALUE!</v>
      </c>
      <c r="S446" s="11" t="e">
        <f t="shared" ca="1" si="242"/>
        <v>#VALUE!</v>
      </c>
      <c r="T446" s="11" t="e">
        <f t="shared" ca="1" si="226"/>
        <v>#VALUE!</v>
      </c>
      <c r="U446" s="11" t="e">
        <f t="shared" ca="1" si="227"/>
        <v>#VALUE!</v>
      </c>
      <c r="V446" s="9" t="e">
        <f t="shared" ca="1" si="207"/>
        <v>#VALUE!</v>
      </c>
      <c r="W446" s="9" t="e">
        <f t="shared" ca="1" si="208"/>
        <v>#VALUE!</v>
      </c>
      <c r="X446" s="11" t="e">
        <f t="shared" ca="1" si="243"/>
        <v>#VALUE!</v>
      </c>
      <c r="Y446" s="11" t="e">
        <f t="shared" ca="1" si="228"/>
        <v>#VALUE!</v>
      </c>
      <c r="Z446" s="11" t="e">
        <f t="shared" ca="1" si="229"/>
        <v>#VALUE!</v>
      </c>
      <c r="AA446" s="9" t="e">
        <f t="shared" ca="1" si="209"/>
        <v>#VALUE!</v>
      </c>
      <c r="AB446" s="9" t="e">
        <f t="shared" ca="1" si="210"/>
        <v>#VALUE!</v>
      </c>
      <c r="AC446" s="11" t="e">
        <f t="shared" ca="1" si="244"/>
        <v>#VALUE!</v>
      </c>
      <c r="AD446" s="11" t="e">
        <f t="shared" ca="1" si="230"/>
        <v>#VALUE!</v>
      </c>
      <c r="AE446" s="11" t="e">
        <f t="shared" ca="1" si="231"/>
        <v>#VALUE!</v>
      </c>
      <c r="AF446" s="9" t="e">
        <f t="shared" ca="1" si="217"/>
        <v>#VALUE!</v>
      </c>
      <c r="AG446" s="9" t="e">
        <f t="shared" ca="1" si="218"/>
        <v>#VALUE!</v>
      </c>
      <c r="AH446" s="11" t="e">
        <f t="shared" ca="1" si="245"/>
        <v>#VALUE!</v>
      </c>
      <c r="AI446" s="11" t="e">
        <f t="shared" ca="1" si="232"/>
        <v>#VALUE!</v>
      </c>
      <c r="AJ446" s="11" t="e">
        <f t="shared" ca="1" si="233"/>
        <v>#VALUE!</v>
      </c>
      <c r="AK446" s="9" t="e">
        <f t="shared" ca="1" si="234"/>
        <v>#VALUE!</v>
      </c>
      <c r="AL446" s="9" t="e">
        <f t="shared" ca="1" si="219"/>
        <v>#VALUE!</v>
      </c>
      <c r="AM446" s="11" t="e">
        <f t="shared" ca="1" si="246"/>
        <v>#VALUE!</v>
      </c>
      <c r="AN446" s="11" t="e">
        <f t="shared" ca="1" si="235"/>
        <v>#VALUE!</v>
      </c>
      <c r="AO446" s="11" t="e">
        <f t="shared" ca="1" si="236"/>
        <v>#VALUE!</v>
      </c>
      <c r="AP446" s="9" t="e">
        <f t="shared" ca="1" si="211"/>
        <v>#VALUE!</v>
      </c>
      <c r="AQ446" s="9" t="e">
        <f t="shared" ca="1" si="212"/>
        <v>#VALUE!</v>
      </c>
      <c r="AR446" s="11" t="e">
        <f t="shared" ca="1" si="247"/>
        <v>#VALUE!</v>
      </c>
      <c r="AS446" s="11" t="e">
        <f t="shared" ca="1" si="237"/>
        <v>#VALUE!</v>
      </c>
      <c r="AT446" s="11" t="e">
        <f t="shared" ca="1" si="238"/>
        <v>#VALUE!</v>
      </c>
      <c r="AU446" s="9" t="e">
        <f t="shared" ca="1" si="213"/>
        <v>#VALUE!</v>
      </c>
      <c r="AV446" s="9" t="e">
        <f t="shared" ca="1" si="214"/>
        <v>#VALUE!</v>
      </c>
      <c r="AW446" s="11" t="e">
        <f t="shared" ca="1" si="248"/>
        <v>#VALUE!</v>
      </c>
      <c r="AX446" s="11" t="e">
        <f t="shared" ca="1" si="239"/>
        <v>#VALUE!</v>
      </c>
      <c r="AY446" s="11" t="e">
        <f t="shared" ca="1" si="240"/>
        <v>#VALUE!</v>
      </c>
      <c r="AZ446" s="9" t="e">
        <f t="shared" ca="1" si="215"/>
        <v>#VALUE!</v>
      </c>
      <c r="BA446" s="9" t="e">
        <f t="shared" ca="1" si="216"/>
        <v>#VALUE!</v>
      </c>
      <c r="BB446" s="10">
        <f>'[1]Monthly Prices'!D446</f>
        <v>11.539090952380953</v>
      </c>
      <c r="BC446" s="10" t="e">
        <f>'[1]Monthly Prices'!E446</f>
        <v>#VALUE!</v>
      </c>
      <c r="BD446" s="10" t="e">
        <f>'[1]Monthly Prices'!F446</f>
        <v>#VALUE!</v>
      </c>
    </row>
    <row r="447" spans="1:56" x14ac:dyDescent="0.2">
      <c r="A447" s="7">
        <v>50041</v>
      </c>
      <c r="B447" s="8">
        <f t="shared" si="201"/>
        <v>1</v>
      </c>
      <c r="C447" s="8">
        <f t="shared" si="202"/>
        <v>2037</v>
      </c>
      <c r="D447" s="11" t="e">
        <f t="shared" ca="1" si="241"/>
        <v>#NUM!</v>
      </c>
      <c r="E447" s="11" t="e">
        <f t="shared" ca="1" si="220"/>
        <v>#NUM!</v>
      </c>
      <c r="F447" s="11" t="e">
        <f t="shared" ca="1" si="221"/>
        <v>#NUM!</v>
      </c>
      <c r="G447" s="9" t="e">
        <f t="shared" ca="1" si="203"/>
        <v>#NUM!</v>
      </c>
      <c r="H447" s="9" t="e">
        <f t="shared" ca="1" si="204"/>
        <v>#NUM!</v>
      </c>
      <c r="I447" s="11" t="e">
        <f t="shared" ca="1" si="249"/>
        <v>#NUM!</v>
      </c>
      <c r="J447" s="11" t="e">
        <f t="shared" ca="1" si="222"/>
        <v>#NUM!</v>
      </c>
      <c r="K447" s="11" t="e">
        <f t="shared" ca="1" si="223"/>
        <v>#NUM!</v>
      </c>
      <c r="L447" s="9" t="e">
        <f t="shared" ca="1" si="205"/>
        <v>#NUM!</v>
      </c>
      <c r="M447" s="9" t="e">
        <f t="shared" ca="1" si="206"/>
        <v>#NUM!</v>
      </c>
      <c r="N447" s="11" t="e">
        <f t="shared" ca="1" si="250"/>
        <v>#DIV/0!</v>
      </c>
      <c r="O447" s="11" t="e">
        <f t="shared" ca="1" si="224"/>
        <v>#DIV/0!</v>
      </c>
      <c r="P447" s="11" t="e">
        <f t="shared" ca="1" si="225"/>
        <v>#DIV/0!</v>
      </c>
      <c r="Q447" s="9" t="e">
        <f t="shared" ca="1" si="199"/>
        <v>#DIV/0!</v>
      </c>
      <c r="R447" s="9" t="e">
        <f t="shared" ca="1" si="200"/>
        <v>#DIV/0!</v>
      </c>
      <c r="S447" s="11" t="e">
        <f t="shared" ca="1" si="242"/>
        <v>#DIV/0!</v>
      </c>
      <c r="T447" s="11" t="e">
        <f t="shared" ca="1" si="226"/>
        <v>#DIV/0!</v>
      </c>
      <c r="U447" s="11" t="e">
        <f t="shared" ca="1" si="227"/>
        <v>#DIV/0!</v>
      </c>
      <c r="V447" s="9" t="e">
        <f t="shared" ca="1" si="207"/>
        <v>#DIV/0!</v>
      </c>
      <c r="W447" s="9" t="e">
        <f t="shared" ca="1" si="208"/>
        <v>#DIV/0!</v>
      </c>
      <c r="X447" s="11" t="e">
        <f t="shared" ca="1" si="243"/>
        <v>#DIV/0!</v>
      </c>
      <c r="Y447" s="11" t="e">
        <f t="shared" ca="1" si="228"/>
        <v>#DIV/0!</v>
      </c>
      <c r="Z447" s="11" t="e">
        <f t="shared" ca="1" si="229"/>
        <v>#DIV/0!</v>
      </c>
      <c r="AA447" s="9" t="e">
        <f t="shared" ca="1" si="209"/>
        <v>#DIV/0!</v>
      </c>
      <c r="AB447" s="9" t="e">
        <f t="shared" ca="1" si="210"/>
        <v>#DIV/0!</v>
      </c>
      <c r="AC447" s="11" t="e">
        <f t="shared" ca="1" si="244"/>
        <v>#DIV/0!</v>
      </c>
      <c r="AD447" s="11" t="e">
        <f t="shared" ca="1" si="230"/>
        <v>#DIV/0!</v>
      </c>
      <c r="AE447" s="11" t="e">
        <f t="shared" ca="1" si="231"/>
        <v>#DIV/0!</v>
      </c>
      <c r="AF447" s="9" t="e">
        <f t="shared" ca="1" si="217"/>
        <v>#DIV/0!</v>
      </c>
      <c r="AG447" s="9" t="e">
        <f t="shared" ca="1" si="218"/>
        <v>#DIV/0!</v>
      </c>
      <c r="AH447" s="11" t="e">
        <f t="shared" ca="1" si="245"/>
        <v>#NUM!</v>
      </c>
      <c r="AI447" s="11" t="e">
        <f t="shared" ca="1" si="232"/>
        <v>#NUM!</v>
      </c>
      <c r="AJ447" s="11" t="e">
        <f t="shared" ca="1" si="233"/>
        <v>#NUM!</v>
      </c>
      <c r="AK447" s="9" t="e">
        <f t="shared" ca="1" si="234"/>
        <v>#NUM!</v>
      </c>
      <c r="AL447" s="9" t="e">
        <f t="shared" ca="1" si="219"/>
        <v>#NUM!</v>
      </c>
      <c r="AM447" s="11" t="e">
        <f t="shared" ca="1" si="246"/>
        <v>#NUM!</v>
      </c>
      <c r="AN447" s="11" t="e">
        <f t="shared" ca="1" si="235"/>
        <v>#NUM!</v>
      </c>
      <c r="AO447" s="11" t="e">
        <f t="shared" ca="1" si="236"/>
        <v>#NUM!</v>
      </c>
      <c r="AP447" s="9" t="e">
        <f t="shared" ca="1" si="211"/>
        <v>#NUM!</v>
      </c>
      <c r="AQ447" s="9" t="e">
        <f t="shared" ca="1" si="212"/>
        <v>#NUM!</v>
      </c>
      <c r="AR447" s="11" t="e">
        <f t="shared" ca="1" si="247"/>
        <v>#NUM!</v>
      </c>
      <c r="AS447" s="11" t="e">
        <f t="shared" ca="1" si="237"/>
        <v>#NUM!</v>
      </c>
      <c r="AT447" s="11" t="e">
        <f t="shared" ca="1" si="238"/>
        <v>#NUM!</v>
      </c>
      <c r="AU447" s="9" t="e">
        <f t="shared" ca="1" si="213"/>
        <v>#NUM!</v>
      </c>
      <c r="AV447" s="9" t="e">
        <f t="shared" ca="1" si="214"/>
        <v>#NUM!</v>
      </c>
      <c r="AW447" s="11" t="e">
        <f t="shared" ca="1" si="248"/>
        <v>#NUM!</v>
      </c>
      <c r="AX447" s="11" t="e">
        <f t="shared" ca="1" si="239"/>
        <v>#NUM!</v>
      </c>
      <c r="AY447" s="11" t="e">
        <f t="shared" ca="1" si="240"/>
        <v>#NUM!</v>
      </c>
      <c r="AZ447" s="9" t="e">
        <f t="shared" ca="1" si="215"/>
        <v>#NUM!</v>
      </c>
      <c r="BA447" s="9" t="e">
        <f t="shared" ca="1" si="216"/>
        <v>#NUM!</v>
      </c>
      <c r="BB447" s="10">
        <f>'[1]Monthly Prices'!D447</f>
        <v>11.7278275</v>
      </c>
      <c r="BC447" s="10">
        <f>'[1]Monthly Prices'!E447</f>
        <v>14</v>
      </c>
      <c r="BD447" s="10" t="e">
        <f>'[1]Monthly Prices'!F447</f>
        <v>#NUM!</v>
      </c>
    </row>
    <row r="448" spans="1:56" x14ac:dyDescent="0.2">
      <c r="A448" s="7">
        <v>50072</v>
      </c>
      <c r="B448" s="8">
        <f t="shared" si="201"/>
        <v>2</v>
      </c>
      <c r="C448" s="8">
        <f t="shared" si="202"/>
        <v>2037</v>
      </c>
      <c r="D448" s="11" t="e">
        <f t="shared" ca="1" si="241"/>
        <v>#NUM!</v>
      </c>
      <c r="E448" s="11" t="e">
        <f t="shared" ca="1" si="220"/>
        <v>#NUM!</v>
      </c>
      <c r="F448" s="11" t="e">
        <f t="shared" ca="1" si="221"/>
        <v>#NUM!</v>
      </c>
      <c r="G448" s="9" t="e">
        <f t="shared" ca="1" si="203"/>
        <v>#NUM!</v>
      </c>
      <c r="H448" s="9" t="e">
        <f t="shared" ca="1" si="204"/>
        <v>#NUM!</v>
      </c>
      <c r="I448" s="11" t="e">
        <f t="shared" ca="1" si="249"/>
        <v>#NUM!</v>
      </c>
      <c r="J448" s="11" t="e">
        <f t="shared" ca="1" si="222"/>
        <v>#NUM!</v>
      </c>
      <c r="K448" s="11" t="e">
        <f t="shared" ca="1" si="223"/>
        <v>#NUM!</v>
      </c>
      <c r="L448" s="9" t="e">
        <f t="shared" ca="1" si="205"/>
        <v>#NUM!</v>
      </c>
      <c r="M448" s="9" t="e">
        <f t="shared" ca="1" si="206"/>
        <v>#NUM!</v>
      </c>
      <c r="N448" s="11" t="e">
        <f t="shared" ca="1" si="250"/>
        <v>#DIV/0!</v>
      </c>
      <c r="O448" s="11" t="e">
        <f t="shared" ca="1" si="224"/>
        <v>#DIV/0!</v>
      </c>
      <c r="P448" s="11" t="e">
        <f t="shared" ca="1" si="225"/>
        <v>#DIV/0!</v>
      </c>
      <c r="Q448" s="9" t="e">
        <f t="shared" ref="Q448:Q511" ca="1" si="251">O448-N448</f>
        <v>#DIV/0!</v>
      </c>
      <c r="R448" s="9" t="e">
        <f t="shared" ref="R448:R511" ca="1" si="252">P448-N448</f>
        <v>#DIV/0!</v>
      </c>
      <c r="S448" s="11" t="e">
        <f t="shared" ca="1" si="242"/>
        <v>#DIV/0!</v>
      </c>
      <c r="T448" s="11" t="e">
        <f t="shared" ca="1" si="226"/>
        <v>#DIV/0!</v>
      </c>
      <c r="U448" s="11" t="e">
        <f t="shared" ca="1" si="227"/>
        <v>#DIV/0!</v>
      </c>
      <c r="V448" s="9" t="e">
        <f t="shared" ca="1" si="207"/>
        <v>#DIV/0!</v>
      </c>
      <c r="W448" s="9" t="e">
        <f t="shared" ca="1" si="208"/>
        <v>#DIV/0!</v>
      </c>
      <c r="X448" s="11" t="e">
        <f t="shared" ca="1" si="243"/>
        <v>#DIV/0!</v>
      </c>
      <c r="Y448" s="11" t="e">
        <f t="shared" ca="1" si="228"/>
        <v>#DIV/0!</v>
      </c>
      <c r="Z448" s="11" t="e">
        <f t="shared" ca="1" si="229"/>
        <v>#DIV/0!</v>
      </c>
      <c r="AA448" s="9" t="e">
        <f t="shared" ca="1" si="209"/>
        <v>#DIV/0!</v>
      </c>
      <c r="AB448" s="9" t="e">
        <f t="shared" ca="1" si="210"/>
        <v>#DIV/0!</v>
      </c>
      <c r="AC448" s="11" t="e">
        <f t="shared" ca="1" si="244"/>
        <v>#DIV/0!</v>
      </c>
      <c r="AD448" s="11" t="e">
        <f t="shared" ca="1" si="230"/>
        <v>#DIV/0!</v>
      </c>
      <c r="AE448" s="11" t="e">
        <f t="shared" ca="1" si="231"/>
        <v>#DIV/0!</v>
      </c>
      <c r="AF448" s="9" t="e">
        <f t="shared" ca="1" si="217"/>
        <v>#DIV/0!</v>
      </c>
      <c r="AG448" s="9" t="e">
        <f t="shared" ca="1" si="218"/>
        <v>#DIV/0!</v>
      </c>
      <c r="AH448" s="11" t="e">
        <f t="shared" ca="1" si="245"/>
        <v>#NUM!</v>
      </c>
      <c r="AI448" s="11" t="e">
        <f t="shared" ca="1" si="232"/>
        <v>#NUM!</v>
      </c>
      <c r="AJ448" s="11" t="e">
        <f t="shared" ca="1" si="233"/>
        <v>#NUM!</v>
      </c>
      <c r="AK448" s="9" t="e">
        <f t="shared" ca="1" si="234"/>
        <v>#NUM!</v>
      </c>
      <c r="AL448" s="9" t="e">
        <f t="shared" ca="1" si="219"/>
        <v>#NUM!</v>
      </c>
      <c r="AM448" s="11" t="e">
        <f t="shared" ca="1" si="246"/>
        <v>#NUM!</v>
      </c>
      <c r="AN448" s="11" t="e">
        <f t="shared" ca="1" si="235"/>
        <v>#NUM!</v>
      </c>
      <c r="AO448" s="11" t="e">
        <f t="shared" ca="1" si="236"/>
        <v>#NUM!</v>
      </c>
      <c r="AP448" s="9" t="e">
        <f t="shared" ca="1" si="211"/>
        <v>#NUM!</v>
      </c>
      <c r="AQ448" s="9" t="e">
        <f t="shared" ca="1" si="212"/>
        <v>#NUM!</v>
      </c>
      <c r="AR448" s="11" t="e">
        <f t="shared" ca="1" si="247"/>
        <v>#NUM!</v>
      </c>
      <c r="AS448" s="11" t="e">
        <f t="shared" ca="1" si="237"/>
        <v>#NUM!</v>
      </c>
      <c r="AT448" s="11" t="e">
        <f t="shared" ca="1" si="238"/>
        <v>#NUM!</v>
      </c>
      <c r="AU448" s="9" t="e">
        <f t="shared" ca="1" si="213"/>
        <v>#NUM!</v>
      </c>
      <c r="AV448" s="9" t="e">
        <f t="shared" ca="1" si="214"/>
        <v>#NUM!</v>
      </c>
      <c r="AW448" s="11" t="e">
        <f t="shared" ca="1" si="248"/>
        <v>#NUM!</v>
      </c>
      <c r="AX448" s="11" t="e">
        <f t="shared" ca="1" si="239"/>
        <v>#NUM!</v>
      </c>
      <c r="AY448" s="11" t="e">
        <f t="shared" ca="1" si="240"/>
        <v>#NUM!</v>
      </c>
      <c r="AZ448" s="9" t="e">
        <f t="shared" ca="1" si="215"/>
        <v>#NUM!</v>
      </c>
      <c r="BA448" s="9" t="e">
        <f t="shared" ca="1" si="216"/>
        <v>#NUM!</v>
      </c>
      <c r="BB448" s="10">
        <f>'[1]Monthly Prices'!D448</f>
        <v>11.694698636363636</v>
      </c>
      <c r="BC448" s="10">
        <f>'[1]Monthly Prices'!E448</f>
        <v>14.5</v>
      </c>
      <c r="BD448" s="10" t="e">
        <f>'[1]Monthly Prices'!F448</f>
        <v>#NUM!</v>
      </c>
    </row>
    <row r="449" spans="1:56" x14ac:dyDescent="0.2">
      <c r="A449" s="7">
        <v>50100</v>
      </c>
      <c r="B449" s="8">
        <f t="shared" si="201"/>
        <v>3</v>
      </c>
      <c r="C449" s="8">
        <f t="shared" si="202"/>
        <v>2037</v>
      </c>
      <c r="D449" s="11" t="e">
        <f t="shared" ca="1" si="241"/>
        <v>#VALUE!</v>
      </c>
      <c r="E449" s="11" t="e">
        <f t="shared" ca="1" si="220"/>
        <v>#VALUE!</v>
      </c>
      <c r="F449" s="11" t="e">
        <f t="shared" ca="1" si="221"/>
        <v>#VALUE!</v>
      </c>
      <c r="G449" s="9" t="e">
        <f t="shared" ca="1" si="203"/>
        <v>#VALUE!</v>
      </c>
      <c r="H449" s="9" t="e">
        <f t="shared" ca="1" si="204"/>
        <v>#VALUE!</v>
      </c>
      <c r="I449" s="11" t="e">
        <f t="shared" ca="1" si="249"/>
        <v>#VALUE!</v>
      </c>
      <c r="J449" s="11" t="e">
        <f t="shared" ca="1" si="222"/>
        <v>#VALUE!</v>
      </c>
      <c r="K449" s="11" t="e">
        <f t="shared" ca="1" si="223"/>
        <v>#VALUE!</v>
      </c>
      <c r="L449" s="9" t="e">
        <f t="shared" ca="1" si="205"/>
        <v>#VALUE!</v>
      </c>
      <c r="M449" s="9" t="e">
        <f t="shared" ca="1" si="206"/>
        <v>#VALUE!</v>
      </c>
      <c r="N449" s="11" t="e">
        <f t="shared" ca="1" si="250"/>
        <v>#VALUE!</v>
      </c>
      <c r="O449" s="11" t="e">
        <f t="shared" ca="1" si="224"/>
        <v>#VALUE!</v>
      </c>
      <c r="P449" s="11" t="e">
        <f t="shared" ca="1" si="225"/>
        <v>#VALUE!</v>
      </c>
      <c r="Q449" s="9" t="e">
        <f t="shared" ca="1" si="251"/>
        <v>#VALUE!</v>
      </c>
      <c r="R449" s="9" t="e">
        <f t="shared" ca="1" si="252"/>
        <v>#VALUE!</v>
      </c>
      <c r="S449" s="11" t="e">
        <f t="shared" ca="1" si="242"/>
        <v>#VALUE!</v>
      </c>
      <c r="T449" s="11" t="e">
        <f t="shared" ca="1" si="226"/>
        <v>#VALUE!</v>
      </c>
      <c r="U449" s="11" t="e">
        <f t="shared" ca="1" si="227"/>
        <v>#VALUE!</v>
      </c>
      <c r="V449" s="9" t="e">
        <f t="shared" ca="1" si="207"/>
        <v>#VALUE!</v>
      </c>
      <c r="W449" s="9" t="e">
        <f t="shared" ca="1" si="208"/>
        <v>#VALUE!</v>
      </c>
      <c r="X449" s="11" t="e">
        <f t="shared" ca="1" si="243"/>
        <v>#VALUE!</v>
      </c>
      <c r="Y449" s="11" t="e">
        <f t="shared" ca="1" si="228"/>
        <v>#VALUE!</v>
      </c>
      <c r="Z449" s="11" t="e">
        <f t="shared" ca="1" si="229"/>
        <v>#VALUE!</v>
      </c>
      <c r="AA449" s="9" t="e">
        <f t="shared" ca="1" si="209"/>
        <v>#VALUE!</v>
      </c>
      <c r="AB449" s="9" t="e">
        <f t="shared" ca="1" si="210"/>
        <v>#VALUE!</v>
      </c>
      <c r="AC449" s="11" t="e">
        <f t="shared" ca="1" si="244"/>
        <v>#VALUE!</v>
      </c>
      <c r="AD449" s="11" t="e">
        <f t="shared" ca="1" si="230"/>
        <v>#VALUE!</v>
      </c>
      <c r="AE449" s="11" t="e">
        <f t="shared" ca="1" si="231"/>
        <v>#VALUE!</v>
      </c>
      <c r="AF449" s="9" t="e">
        <f t="shared" ca="1" si="217"/>
        <v>#VALUE!</v>
      </c>
      <c r="AG449" s="9" t="e">
        <f t="shared" ca="1" si="218"/>
        <v>#VALUE!</v>
      </c>
      <c r="AH449" s="11" t="e">
        <f t="shared" ca="1" si="245"/>
        <v>#VALUE!</v>
      </c>
      <c r="AI449" s="11" t="e">
        <f t="shared" ca="1" si="232"/>
        <v>#VALUE!</v>
      </c>
      <c r="AJ449" s="11" t="e">
        <f t="shared" ca="1" si="233"/>
        <v>#VALUE!</v>
      </c>
      <c r="AK449" s="9" t="e">
        <f t="shared" ca="1" si="234"/>
        <v>#VALUE!</v>
      </c>
      <c r="AL449" s="9" t="e">
        <f t="shared" ca="1" si="219"/>
        <v>#VALUE!</v>
      </c>
      <c r="AM449" s="11" t="e">
        <f t="shared" ca="1" si="246"/>
        <v>#VALUE!</v>
      </c>
      <c r="AN449" s="11" t="e">
        <f t="shared" ca="1" si="235"/>
        <v>#VALUE!</v>
      </c>
      <c r="AO449" s="11" t="e">
        <f t="shared" ca="1" si="236"/>
        <v>#VALUE!</v>
      </c>
      <c r="AP449" s="9" t="e">
        <f t="shared" ca="1" si="211"/>
        <v>#VALUE!</v>
      </c>
      <c r="AQ449" s="9" t="e">
        <f t="shared" ca="1" si="212"/>
        <v>#VALUE!</v>
      </c>
      <c r="AR449" s="11" t="e">
        <f t="shared" ca="1" si="247"/>
        <v>#VALUE!</v>
      </c>
      <c r="AS449" s="11" t="e">
        <f t="shared" ca="1" si="237"/>
        <v>#VALUE!</v>
      </c>
      <c r="AT449" s="11" t="e">
        <f t="shared" ca="1" si="238"/>
        <v>#VALUE!</v>
      </c>
      <c r="AU449" s="9" t="e">
        <f t="shared" ca="1" si="213"/>
        <v>#VALUE!</v>
      </c>
      <c r="AV449" s="9" t="e">
        <f t="shared" ca="1" si="214"/>
        <v>#VALUE!</v>
      </c>
      <c r="AW449" s="11" t="e">
        <f t="shared" ca="1" si="248"/>
        <v>#VALUE!</v>
      </c>
      <c r="AX449" s="11" t="e">
        <f t="shared" ca="1" si="239"/>
        <v>#VALUE!</v>
      </c>
      <c r="AY449" s="11" t="e">
        <f t="shared" ca="1" si="240"/>
        <v>#VALUE!</v>
      </c>
      <c r="AZ449" s="9" t="e">
        <f t="shared" ca="1" si="215"/>
        <v>#VALUE!</v>
      </c>
      <c r="BA449" s="9" t="e">
        <f t="shared" ca="1" si="216"/>
        <v>#VALUE!</v>
      </c>
      <c r="BB449" s="10">
        <f>'[1]Monthly Prices'!D449</f>
        <v>11.728986666666666</v>
      </c>
      <c r="BC449" s="10" t="e">
        <f>'[1]Monthly Prices'!E449</f>
        <v>#VALUE!</v>
      </c>
      <c r="BD449" s="10" t="e">
        <f>'[1]Monthly Prices'!F449</f>
        <v>#VALUE!</v>
      </c>
    </row>
    <row r="450" spans="1:56" x14ac:dyDescent="0.2">
      <c r="A450" s="7">
        <v>50131</v>
      </c>
      <c r="B450" s="8">
        <f t="shared" si="201"/>
        <v>4</v>
      </c>
      <c r="C450" s="8">
        <f t="shared" si="202"/>
        <v>2037</v>
      </c>
      <c r="D450" s="11" t="e">
        <f t="shared" ca="1" si="241"/>
        <v>#VALUE!</v>
      </c>
      <c r="E450" s="11" t="e">
        <f t="shared" ca="1" si="220"/>
        <v>#VALUE!</v>
      </c>
      <c r="F450" s="11" t="e">
        <f t="shared" ca="1" si="221"/>
        <v>#VALUE!</v>
      </c>
      <c r="G450" s="9" t="e">
        <f t="shared" ca="1" si="203"/>
        <v>#VALUE!</v>
      </c>
      <c r="H450" s="9" t="e">
        <f t="shared" ca="1" si="204"/>
        <v>#VALUE!</v>
      </c>
      <c r="I450" s="11" t="e">
        <f t="shared" ca="1" si="249"/>
        <v>#VALUE!</v>
      </c>
      <c r="J450" s="11" t="e">
        <f t="shared" ca="1" si="222"/>
        <v>#VALUE!</v>
      </c>
      <c r="K450" s="11" t="e">
        <f t="shared" ca="1" si="223"/>
        <v>#VALUE!</v>
      </c>
      <c r="L450" s="9" t="e">
        <f t="shared" ca="1" si="205"/>
        <v>#VALUE!</v>
      </c>
      <c r="M450" s="9" t="e">
        <f t="shared" ca="1" si="206"/>
        <v>#VALUE!</v>
      </c>
      <c r="N450" s="11" t="e">
        <f t="shared" ca="1" si="250"/>
        <v>#VALUE!</v>
      </c>
      <c r="O450" s="11" t="e">
        <f t="shared" ca="1" si="224"/>
        <v>#VALUE!</v>
      </c>
      <c r="P450" s="11" t="e">
        <f t="shared" ca="1" si="225"/>
        <v>#VALUE!</v>
      </c>
      <c r="Q450" s="9" t="e">
        <f t="shared" ca="1" si="251"/>
        <v>#VALUE!</v>
      </c>
      <c r="R450" s="9" t="e">
        <f t="shared" ca="1" si="252"/>
        <v>#VALUE!</v>
      </c>
      <c r="S450" s="11" t="e">
        <f t="shared" ca="1" si="242"/>
        <v>#VALUE!</v>
      </c>
      <c r="T450" s="11" t="e">
        <f t="shared" ca="1" si="226"/>
        <v>#VALUE!</v>
      </c>
      <c r="U450" s="11" t="e">
        <f t="shared" ca="1" si="227"/>
        <v>#VALUE!</v>
      </c>
      <c r="V450" s="9" t="e">
        <f t="shared" ca="1" si="207"/>
        <v>#VALUE!</v>
      </c>
      <c r="W450" s="9" t="e">
        <f t="shared" ca="1" si="208"/>
        <v>#VALUE!</v>
      </c>
      <c r="X450" s="11" t="e">
        <f t="shared" ca="1" si="243"/>
        <v>#VALUE!</v>
      </c>
      <c r="Y450" s="11" t="e">
        <f t="shared" ca="1" si="228"/>
        <v>#VALUE!</v>
      </c>
      <c r="Z450" s="11" t="e">
        <f t="shared" ca="1" si="229"/>
        <v>#VALUE!</v>
      </c>
      <c r="AA450" s="9" t="e">
        <f t="shared" ca="1" si="209"/>
        <v>#VALUE!</v>
      </c>
      <c r="AB450" s="9" t="e">
        <f t="shared" ca="1" si="210"/>
        <v>#VALUE!</v>
      </c>
      <c r="AC450" s="11" t="e">
        <f t="shared" ca="1" si="244"/>
        <v>#VALUE!</v>
      </c>
      <c r="AD450" s="11" t="e">
        <f t="shared" ca="1" si="230"/>
        <v>#VALUE!</v>
      </c>
      <c r="AE450" s="11" t="e">
        <f t="shared" ca="1" si="231"/>
        <v>#VALUE!</v>
      </c>
      <c r="AF450" s="9" t="e">
        <f t="shared" ca="1" si="217"/>
        <v>#VALUE!</v>
      </c>
      <c r="AG450" s="9" t="e">
        <f t="shared" ca="1" si="218"/>
        <v>#VALUE!</v>
      </c>
      <c r="AH450" s="11" t="e">
        <f t="shared" ca="1" si="245"/>
        <v>#VALUE!</v>
      </c>
      <c r="AI450" s="11" t="e">
        <f t="shared" ca="1" si="232"/>
        <v>#VALUE!</v>
      </c>
      <c r="AJ450" s="11" t="e">
        <f t="shared" ca="1" si="233"/>
        <v>#VALUE!</v>
      </c>
      <c r="AK450" s="9" t="e">
        <f t="shared" ca="1" si="234"/>
        <v>#VALUE!</v>
      </c>
      <c r="AL450" s="9" t="e">
        <f t="shared" ca="1" si="219"/>
        <v>#VALUE!</v>
      </c>
      <c r="AM450" s="11" t="e">
        <f t="shared" ca="1" si="246"/>
        <v>#VALUE!</v>
      </c>
      <c r="AN450" s="11" t="e">
        <f t="shared" ca="1" si="235"/>
        <v>#VALUE!</v>
      </c>
      <c r="AO450" s="11" t="e">
        <f t="shared" ca="1" si="236"/>
        <v>#VALUE!</v>
      </c>
      <c r="AP450" s="9" t="e">
        <f t="shared" ca="1" si="211"/>
        <v>#VALUE!</v>
      </c>
      <c r="AQ450" s="9" t="e">
        <f t="shared" ca="1" si="212"/>
        <v>#VALUE!</v>
      </c>
      <c r="AR450" s="11" t="e">
        <f t="shared" ca="1" si="247"/>
        <v>#VALUE!</v>
      </c>
      <c r="AS450" s="11" t="e">
        <f t="shared" ca="1" si="237"/>
        <v>#VALUE!</v>
      </c>
      <c r="AT450" s="11" t="e">
        <f t="shared" ca="1" si="238"/>
        <v>#VALUE!</v>
      </c>
      <c r="AU450" s="9" t="e">
        <f t="shared" ca="1" si="213"/>
        <v>#VALUE!</v>
      </c>
      <c r="AV450" s="9" t="e">
        <f t="shared" ca="1" si="214"/>
        <v>#VALUE!</v>
      </c>
      <c r="AW450" s="11" t="e">
        <f t="shared" ca="1" si="248"/>
        <v>#VALUE!</v>
      </c>
      <c r="AX450" s="11" t="e">
        <f t="shared" ca="1" si="239"/>
        <v>#VALUE!</v>
      </c>
      <c r="AY450" s="11" t="e">
        <f t="shared" ca="1" si="240"/>
        <v>#VALUE!</v>
      </c>
      <c r="AZ450" s="9" t="e">
        <f t="shared" ca="1" si="215"/>
        <v>#VALUE!</v>
      </c>
      <c r="BA450" s="9" t="e">
        <f t="shared" ca="1" si="216"/>
        <v>#VALUE!</v>
      </c>
      <c r="BB450" s="10">
        <f>'[1]Monthly Prices'!D450</f>
        <v>11.348550909090909</v>
      </c>
      <c r="BC450" s="10" t="e">
        <f>'[1]Monthly Prices'!E450</f>
        <v>#VALUE!</v>
      </c>
      <c r="BD450" s="10" t="e">
        <f>'[1]Monthly Prices'!F450</f>
        <v>#VALUE!</v>
      </c>
    </row>
    <row r="451" spans="1:56" x14ac:dyDescent="0.2">
      <c r="A451" s="7">
        <v>50161</v>
      </c>
      <c r="B451" s="8">
        <f t="shared" ref="B451:B514" si="253">MONTH(A451)</f>
        <v>5</v>
      </c>
      <c r="C451" s="8">
        <f t="shared" ref="C451:C514" si="254">YEAR(A451)</f>
        <v>2037</v>
      </c>
      <c r="D451" s="11" t="e">
        <f t="shared" ca="1" si="241"/>
        <v>#NUM!</v>
      </c>
      <c r="E451" s="11" t="e">
        <f t="shared" ca="1" si="220"/>
        <v>#NUM!</v>
      </c>
      <c r="F451" s="11" t="e">
        <f t="shared" ca="1" si="221"/>
        <v>#NUM!</v>
      </c>
      <c r="G451" s="9" t="e">
        <f t="shared" ref="G451:G514" ca="1" si="255">E451-D451</f>
        <v>#NUM!</v>
      </c>
      <c r="H451" s="9" t="e">
        <f t="shared" ca="1" si="204"/>
        <v>#NUM!</v>
      </c>
      <c r="I451" s="11" t="e">
        <f t="shared" ca="1" si="249"/>
        <v>#NUM!</v>
      </c>
      <c r="J451" s="11" t="e">
        <f t="shared" ca="1" si="222"/>
        <v>#NUM!</v>
      </c>
      <c r="K451" s="11" t="e">
        <f t="shared" ca="1" si="223"/>
        <v>#NUM!</v>
      </c>
      <c r="L451" s="9" t="e">
        <f t="shared" ca="1" si="205"/>
        <v>#NUM!</v>
      </c>
      <c r="M451" s="9" t="e">
        <f t="shared" ca="1" si="206"/>
        <v>#NUM!</v>
      </c>
      <c r="N451" s="11" t="e">
        <f t="shared" ca="1" si="250"/>
        <v>#DIV/0!</v>
      </c>
      <c r="O451" s="11" t="e">
        <f t="shared" ca="1" si="224"/>
        <v>#DIV/0!</v>
      </c>
      <c r="P451" s="11" t="e">
        <f t="shared" ca="1" si="225"/>
        <v>#DIV/0!</v>
      </c>
      <c r="Q451" s="9" t="e">
        <f t="shared" ca="1" si="251"/>
        <v>#DIV/0!</v>
      </c>
      <c r="R451" s="9" t="e">
        <f t="shared" ca="1" si="252"/>
        <v>#DIV/0!</v>
      </c>
      <c r="S451" s="11" t="e">
        <f t="shared" ca="1" si="242"/>
        <v>#DIV/0!</v>
      </c>
      <c r="T451" s="11" t="e">
        <f t="shared" ca="1" si="226"/>
        <v>#DIV/0!</v>
      </c>
      <c r="U451" s="11" t="e">
        <f t="shared" ca="1" si="227"/>
        <v>#DIV/0!</v>
      </c>
      <c r="V451" s="9" t="e">
        <f t="shared" ca="1" si="207"/>
        <v>#DIV/0!</v>
      </c>
      <c r="W451" s="9" t="e">
        <f t="shared" ca="1" si="208"/>
        <v>#DIV/0!</v>
      </c>
      <c r="X451" s="11" t="e">
        <f t="shared" ca="1" si="243"/>
        <v>#DIV/0!</v>
      </c>
      <c r="Y451" s="11" t="e">
        <f t="shared" ca="1" si="228"/>
        <v>#DIV/0!</v>
      </c>
      <c r="Z451" s="11" t="e">
        <f t="shared" ca="1" si="229"/>
        <v>#DIV/0!</v>
      </c>
      <c r="AA451" s="9" t="e">
        <f t="shared" ca="1" si="209"/>
        <v>#DIV/0!</v>
      </c>
      <c r="AB451" s="9" t="e">
        <f t="shared" ca="1" si="210"/>
        <v>#DIV/0!</v>
      </c>
      <c r="AC451" s="11" t="e">
        <f t="shared" ca="1" si="244"/>
        <v>#DIV/0!</v>
      </c>
      <c r="AD451" s="11" t="e">
        <f t="shared" ca="1" si="230"/>
        <v>#DIV/0!</v>
      </c>
      <c r="AE451" s="11" t="e">
        <f t="shared" ca="1" si="231"/>
        <v>#DIV/0!</v>
      </c>
      <c r="AF451" s="9" t="e">
        <f t="shared" ca="1" si="217"/>
        <v>#DIV/0!</v>
      </c>
      <c r="AG451" s="9" t="e">
        <f t="shared" ca="1" si="218"/>
        <v>#DIV/0!</v>
      </c>
      <c r="AH451" s="11" t="e">
        <f t="shared" ca="1" si="245"/>
        <v>#NUM!</v>
      </c>
      <c r="AI451" s="11" t="e">
        <f t="shared" ca="1" si="232"/>
        <v>#NUM!</v>
      </c>
      <c r="AJ451" s="11" t="e">
        <f t="shared" ca="1" si="233"/>
        <v>#NUM!</v>
      </c>
      <c r="AK451" s="9" t="e">
        <f t="shared" ca="1" si="234"/>
        <v>#NUM!</v>
      </c>
      <c r="AL451" s="9" t="e">
        <f t="shared" ca="1" si="219"/>
        <v>#NUM!</v>
      </c>
      <c r="AM451" s="11" t="e">
        <f t="shared" ca="1" si="246"/>
        <v>#NUM!</v>
      </c>
      <c r="AN451" s="11" t="e">
        <f t="shared" ca="1" si="235"/>
        <v>#NUM!</v>
      </c>
      <c r="AO451" s="11" t="e">
        <f t="shared" ca="1" si="236"/>
        <v>#NUM!</v>
      </c>
      <c r="AP451" s="9" t="e">
        <f t="shared" ca="1" si="211"/>
        <v>#NUM!</v>
      </c>
      <c r="AQ451" s="9" t="e">
        <f t="shared" ca="1" si="212"/>
        <v>#NUM!</v>
      </c>
      <c r="AR451" s="11" t="e">
        <f t="shared" ca="1" si="247"/>
        <v>#NUM!</v>
      </c>
      <c r="AS451" s="11" t="e">
        <f t="shared" ca="1" si="237"/>
        <v>#NUM!</v>
      </c>
      <c r="AT451" s="11" t="e">
        <f t="shared" ca="1" si="238"/>
        <v>#NUM!</v>
      </c>
      <c r="AU451" s="9" t="e">
        <f t="shared" ca="1" si="213"/>
        <v>#NUM!</v>
      </c>
      <c r="AV451" s="9" t="e">
        <f t="shared" ca="1" si="214"/>
        <v>#NUM!</v>
      </c>
      <c r="AW451" s="11" t="e">
        <f t="shared" ca="1" si="248"/>
        <v>#NUM!</v>
      </c>
      <c r="AX451" s="11" t="e">
        <f t="shared" ca="1" si="239"/>
        <v>#NUM!</v>
      </c>
      <c r="AY451" s="11" t="e">
        <f t="shared" ca="1" si="240"/>
        <v>#NUM!</v>
      </c>
      <c r="AZ451" s="9" t="e">
        <f t="shared" ca="1" si="215"/>
        <v>#NUM!</v>
      </c>
      <c r="BA451" s="9" t="e">
        <f t="shared" ca="1" si="216"/>
        <v>#NUM!</v>
      </c>
      <c r="BB451" s="10">
        <f>'[1]Monthly Prices'!D451</f>
        <v>0</v>
      </c>
      <c r="BC451" s="10">
        <f>'[1]Monthly Prices'!E451</f>
        <v>2.75</v>
      </c>
      <c r="BD451" s="10" t="e">
        <f>'[1]Monthly Prices'!F451</f>
        <v>#NUM!</v>
      </c>
    </row>
    <row r="452" spans="1:56" x14ac:dyDescent="0.2">
      <c r="A452" s="7">
        <v>50192</v>
      </c>
      <c r="B452" s="8">
        <f t="shared" si="253"/>
        <v>6</v>
      </c>
      <c r="C452" s="8">
        <f t="shared" si="254"/>
        <v>2037</v>
      </c>
      <c r="D452" s="11" t="e">
        <f t="shared" ca="1" si="241"/>
        <v>#NUM!</v>
      </c>
      <c r="E452" s="11" t="e">
        <f t="shared" ca="1" si="220"/>
        <v>#NUM!</v>
      </c>
      <c r="F452" s="11" t="e">
        <f t="shared" ca="1" si="221"/>
        <v>#NUM!</v>
      </c>
      <c r="G452" s="9" t="e">
        <f t="shared" ca="1" si="255"/>
        <v>#NUM!</v>
      </c>
      <c r="H452" s="9" t="e">
        <f t="shared" ca="1" si="204"/>
        <v>#NUM!</v>
      </c>
      <c r="I452" s="11" t="e">
        <f t="shared" ca="1" si="249"/>
        <v>#NUM!</v>
      </c>
      <c r="J452" s="11" t="e">
        <f t="shared" ca="1" si="222"/>
        <v>#NUM!</v>
      </c>
      <c r="K452" s="11" t="e">
        <f t="shared" ca="1" si="223"/>
        <v>#NUM!</v>
      </c>
      <c r="L452" s="9" t="e">
        <f t="shared" ca="1" si="205"/>
        <v>#NUM!</v>
      </c>
      <c r="M452" s="9" t="e">
        <f t="shared" ca="1" si="206"/>
        <v>#NUM!</v>
      </c>
      <c r="N452" s="11" t="e">
        <f t="shared" ca="1" si="250"/>
        <v>#DIV/0!</v>
      </c>
      <c r="O452" s="11" t="e">
        <f t="shared" ca="1" si="224"/>
        <v>#DIV/0!</v>
      </c>
      <c r="P452" s="11" t="e">
        <f t="shared" ca="1" si="225"/>
        <v>#DIV/0!</v>
      </c>
      <c r="Q452" s="9" t="e">
        <f t="shared" ca="1" si="251"/>
        <v>#DIV/0!</v>
      </c>
      <c r="R452" s="9" t="e">
        <f t="shared" ca="1" si="252"/>
        <v>#DIV/0!</v>
      </c>
      <c r="S452" s="11" t="e">
        <f t="shared" ca="1" si="242"/>
        <v>#DIV/0!</v>
      </c>
      <c r="T452" s="11" t="e">
        <f t="shared" ca="1" si="226"/>
        <v>#DIV/0!</v>
      </c>
      <c r="U452" s="11" t="e">
        <f t="shared" ca="1" si="227"/>
        <v>#DIV/0!</v>
      </c>
      <c r="V452" s="9" t="e">
        <f t="shared" ca="1" si="207"/>
        <v>#DIV/0!</v>
      </c>
      <c r="W452" s="9" t="e">
        <f t="shared" ca="1" si="208"/>
        <v>#DIV/0!</v>
      </c>
      <c r="X452" s="11" t="e">
        <f t="shared" ca="1" si="243"/>
        <v>#DIV/0!</v>
      </c>
      <c r="Y452" s="11" t="e">
        <f t="shared" ca="1" si="228"/>
        <v>#DIV/0!</v>
      </c>
      <c r="Z452" s="11" t="e">
        <f t="shared" ca="1" si="229"/>
        <v>#DIV/0!</v>
      </c>
      <c r="AA452" s="9" t="e">
        <f t="shared" ca="1" si="209"/>
        <v>#DIV/0!</v>
      </c>
      <c r="AB452" s="9" t="e">
        <f t="shared" ca="1" si="210"/>
        <v>#DIV/0!</v>
      </c>
      <c r="AC452" s="11" t="e">
        <f t="shared" ca="1" si="244"/>
        <v>#DIV/0!</v>
      </c>
      <c r="AD452" s="11" t="e">
        <f t="shared" ca="1" si="230"/>
        <v>#DIV/0!</v>
      </c>
      <c r="AE452" s="11" t="e">
        <f t="shared" ca="1" si="231"/>
        <v>#DIV/0!</v>
      </c>
      <c r="AF452" s="9" t="e">
        <f t="shared" ca="1" si="217"/>
        <v>#DIV/0!</v>
      </c>
      <c r="AG452" s="9" t="e">
        <f t="shared" ca="1" si="218"/>
        <v>#DIV/0!</v>
      </c>
      <c r="AH452" s="11" t="e">
        <f t="shared" ca="1" si="245"/>
        <v>#NUM!</v>
      </c>
      <c r="AI452" s="11" t="e">
        <f t="shared" ca="1" si="232"/>
        <v>#NUM!</v>
      </c>
      <c r="AJ452" s="11" t="e">
        <f t="shared" ca="1" si="233"/>
        <v>#NUM!</v>
      </c>
      <c r="AK452" s="9" t="e">
        <f t="shared" ca="1" si="234"/>
        <v>#NUM!</v>
      </c>
      <c r="AL452" s="9" t="e">
        <f t="shared" ca="1" si="219"/>
        <v>#NUM!</v>
      </c>
      <c r="AM452" s="11" t="e">
        <f t="shared" ca="1" si="246"/>
        <v>#NUM!</v>
      </c>
      <c r="AN452" s="11" t="e">
        <f t="shared" ca="1" si="235"/>
        <v>#NUM!</v>
      </c>
      <c r="AO452" s="11" t="e">
        <f t="shared" ca="1" si="236"/>
        <v>#NUM!</v>
      </c>
      <c r="AP452" s="9" t="e">
        <f t="shared" ca="1" si="211"/>
        <v>#NUM!</v>
      </c>
      <c r="AQ452" s="9" t="e">
        <f t="shared" ca="1" si="212"/>
        <v>#NUM!</v>
      </c>
      <c r="AR452" s="11" t="e">
        <f t="shared" ca="1" si="247"/>
        <v>#NUM!</v>
      </c>
      <c r="AS452" s="11" t="e">
        <f t="shared" ca="1" si="237"/>
        <v>#NUM!</v>
      </c>
      <c r="AT452" s="11" t="e">
        <f t="shared" ca="1" si="238"/>
        <v>#NUM!</v>
      </c>
      <c r="AU452" s="9" t="e">
        <f t="shared" ca="1" si="213"/>
        <v>#NUM!</v>
      </c>
      <c r="AV452" s="9" t="e">
        <f t="shared" ca="1" si="214"/>
        <v>#NUM!</v>
      </c>
      <c r="AW452" s="11" t="e">
        <f t="shared" ca="1" si="248"/>
        <v>#NUM!</v>
      </c>
      <c r="AX452" s="11" t="e">
        <f t="shared" ca="1" si="239"/>
        <v>#NUM!</v>
      </c>
      <c r="AY452" s="11" t="e">
        <f t="shared" ca="1" si="240"/>
        <v>#NUM!</v>
      </c>
      <c r="AZ452" s="9" t="e">
        <f t="shared" ca="1" si="215"/>
        <v>#NUM!</v>
      </c>
      <c r="BA452" s="9" t="e">
        <f t="shared" ca="1" si="216"/>
        <v>#NUM!</v>
      </c>
      <c r="BB452" s="10">
        <f>'[1]Monthly Prices'!D452</f>
        <v>0</v>
      </c>
      <c r="BC452" s="10">
        <f>'[1]Monthly Prices'!E452</f>
        <v>5.5</v>
      </c>
      <c r="BD452" s="10" t="e">
        <f>'[1]Monthly Prices'!F452</f>
        <v>#NUM!</v>
      </c>
    </row>
    <row r="453" spans="1:56" x14ac:dyDescent="0.2">
      <c r="A453" s="7">
        <v>50222</v>
      </c>
      <c r="B453" s="8">
        <f t="shared" si="253"/>
        <v>7</v>
      </c>
      <c r="C453" s="8">
        <f t="shared" si="254"/>
        <v>2037</v>
      </c>
      <c r="D453" s="11" t="e">
        <f t="shared" ca="1" si="241"/>
        <v>#NUM!</v>
      </c>
      <c r="E453" s="11" t="e">
        <f t="shared" ca="1" si="220"/>
        <v>#NUM!</v>
      </c>
      <c r="F453" s="11" t="e">
        <f t="shared" ca="1" si="221"/>
        <v>#NUM!</v>
      </c>
      <c r="G453" s="9" t="e">
        <f t="shared" ca="1" si="255"/>
        <v>#NUM!</v>
      </c>
      <c r="H453" s="9" t="e">
        <f t="shared" ca="1" si="204"/>
        <v>#NUM!</v>
      </c>
      <c r="I453" s="11" t="e">
        <f t="shared" ca="1" si="249"/>
        <v>#NUM!</v>
      </c>
      <c r="J453" s="11" t="e">
        <f t="shared" ca="1" si="222"/>
        <v>#NUM!</v>
      </c>
      <c r="K453" s="11" t="e">
        <f t="shared" ca="1" si="223"/>
        <v>#NUM!</v>
      </c>
      <c r="L453" s="9" t="e">
        <f t="shared" ca="1" si="205"/>
        <v>#NUM!</v>
      </c>
      <c r="M453" s="9" t="e">
        <f t="shared" ca="1" si="206"/>
        <v>#NUM!</v>
      </c>
      <c r="N453" s="11" t="e">
        <f t="shared" ca="1" si="250"/>
        <v>#DIV/0!</v>
      </c>
      <c r="O453" s="11" t="e">
        <f t="shared" ca="1" si="224"/>
        <v>#DIV/0!</v>
      </c>
      <c r="P453" s="11" t="e">
        <f t="shared" ca="1" si="225"/>
        <v>#DIV/0!</v>
      </c>
      <c r="Q453" s="9" t="e">
        <f t="shared" ca="1" si="251"/>
        <v>#DIV/0!</v>
      </c>
      <c r="R453" s="9" t="e">
        <f t="shared" ca="1" si="252"/>
        <v>#DIV/0!</v>
      </c>
      <c r="S453" s="11" t="e">
        <f t="shared" ca="1" si="242"/>
        <v>#DIV/0!</v>
      </c>
      <c r="T453" s="11" t="e">
        <f t="shared" ca="1" si="226"/>
        <v>#DIV/0!</v>
      </c>
      <c r="U453" s="11" t="e">
        <f t="shared" ca="1" si="227"/>
        <v>#DIV/0!</v>
      </c>
      <c r="V453" s="9" t="e">
        <f t="shared" ca="1" si="207"/>
        <v>#DIV/0!</v>
      </c>
      <c r="W453" s="9" t="e">
        <f t="shared" ca="1" si="208"/>
        <v>#DIV/0!</v>
      </c>
      <c r="X453" s="11" t="e">
        <f t="shared" ca="1" si="243"/>
        <v>#DIV/0!</v>
      </c>
      <c r="Y453" s="11" t="e">
        <f t="shared" ca="1" si="228"/>
        <v>#DIV/0!</v>
      </c>
      <c r="Z453" s="11" t="e">
        <f t="shared" ca="1" si="229"/>
        <v>#DIV/0!</v>
      </c>
      <c r="AA453" s="9" t="e">
        <f t="shared" ca="1" si="209"/>
        <v>#DIV/0!</v>
      </c>
      <c r="AB453" s="9" t="e">
        <f t="shared" ca="1" si="210"/>
        <v>#DIV/0!</v>
      </c>
      <c r="AC453" s="11" t="e">
        <f t="shared" ca="1" si="244"/>
        <v>#DIV/0!</v>
      </c>
      <c r="AD453" s="11" t="e">
        <f t="shared" ca="1" si="230"/>
        <v>#DIV/0!</v>
      </c>
      <c r="AE453" s="11" t="e">
        <f t="shared" ca="1" si="231"/>
        <v>#DIV/0!</v>
      </c>
      <c r="AF453" s="9" t="e">
        <f t="shared" ca="1" si="217"/>
        <v>#DIV/0!</v>
      </c>
      <c r="AG453" s="9" t="e">
        <f t="shared" ca="1" si="218"/>
        <v>#DIV/0!</v>
      </c>
      <c r="AH453" s="11" t="e">
        <f t="shared" ca="1" si="245"/>
        <v>#NUM!</v>
      </c>
      <c r="AI453" s="11" t="e">
        <f t="shared" ca="1" si="232"/>
        <v>#NUM!</v>
      </c>
      <c r="AJ453" s="11" t="e">
        <f t="shared" ca="1" si="233"/>
        <v>#NUM!</v>
      </c>
      <c r="AK453" s="9" t="e">
        <f t="shared" ca="1" si="234"/>
        <v>#NUM!</v>
      </c>
      <c r="AL453" s="9" t="e">
        <f t="shared" ca="1" si="219"/>
        <v>#NUM!</v>
      </c>
      <c r="AM453" s="11" t="e">
        <f t="shared" ca="1" si="246"/>
        <v>#NUM!</v>
      </c>
      <c r="AN453" s="11" t="e">
        <f t="shared" ca="1" si="235"/>
        <v>#NUM!</v>
      </c>
      <c r="AO453" s="11" t="e">
        <f t="shared" ca="1" si="236"/>
        <v>#NUM!</v>
      </c>
      <c r="AP453" s="9" t="e">
        <f t="shared" ca="1" si="211"/>
        <v>#NUM!</v>
      </c>
      <c r="AQ453" s="9" t="e">
        <f t="shared" ca="1" si="212"/>
        <v>#NUM!</v>
      </c>
      <c r="AR453" s="11" t="e">
        <f t="shared" ca="1" si="247"/>
        <v>#NUM!</v>
      </c>
      <c r="AS453" s="11" t="e">
        <f t="shared" ca="1" si="237"/>
        <v>#NUM!</v>
      </c>
      <c r="AT453" s="11" t="e">
        <f t="shared" ca="1" si="238"/>
        <v>#NUM!</v>
      </c>
      <c r="AU453" s="9" t="e">
        <f t="shared" ca="1" si="213"/>
        <v>#NUM!</v>
      </c>
      <c r="AV453" s="9" t="e">
        <f t="shared" ca="1" si="214"/>
        <v>#NUM!</v>
      </c>
      <c r="AW453" s="11" t="e">
        <f t="shared" ca="1" si="248"/>
        <v>#NUM!</v>
      </c>
      <c r="AX453" s="11" t="e">
        <f t="shared" ca="1" si="239"/>
        <v>#NUM!</v>
      </c>
      <c r="AY453" s="11" t="e">
        <f t="shared" ca="1" si="240"/>
        <v>#NUM!</v>
      </c>
      <c r="AZ453" s="9" t="e">
        <f t="shared" ca="1" si="215"/>
        <v>#NUM!</v>
      </c>
      <c r="BA453" s="9" t="e">
        <f t="shared" ca="1" si="216"/>
        <v>#NUM!</v>
      </c>
      <c r="BB453" s="10">
        <f>'[1]Monthly Prices'!D453</f>
        <v>0</v>
      </c>
      <c r="BC453" s="10">
        <f>'[1]Monthly Prices'!E453</f>
        <v>5</v>
      </c>
      <c r="BD453" s="10" t="e">
        <f>'[1]Monthly Prices'!F453</f>
        <v>#NUM!</v>
      </c>
    </row>
    <row r="454" spans="1:56" x14ac:dyDescent="0.2">
      <c r="A454" s="7">
        <v>50253</v>
      </c>
      <c r="B454" s="8">
        <f t="shared" si="253"/>
        <v>8</v>
      </c>
      <c r="C454" s="8">
        <f t="shared" si="254"/>
        <v>2037</v>
      </c>
      <c r="D454" s="11" t="e">
        <f t="shared" ca="1" si="241"/>
        <v>#NUM!</v>
      </c>
      <c r="E454" s="11" t="e">
        <f t="shared" ca="1" si="220"/>
        <v>#NUM!</v>
      </c>
      <c r="F454" s="11" t="e">
        <f t="shared" ca="1" si="221"/>
        <v>#NUM!</v>
      </c>
      <c r="G454" s="9" t="e">
        <f t="shared" ca="1" si="255"/>
        <v>#NUM!</v>
      </c>
      <c r="H454" s="9" t="e">
        <f t="shared" ca="1" si="204"/>
        <v>#NUM!</v>
      </c>
      <c r="I454" s="11" t="e">
        <f t="shared" ca="1" si="249"/>
        <v>#NUM!</v>
      </c>
      <c r="J454" s="11" t="e">
        <f t="shared" ca="1" si="222"/>
        <v>#NUM!</v>
      </c>
      <c r="K454" s="11" t="e">
        <f t="shared" ca="1" si="223"/>
        <v>#NUM!</v>
      </c>
      <c r="L454" s="9" t="e">
        <f t="shared" ca="1" si="205"/>
        <v>#NUM!</v>
      </c>
      <c r="M454" s="9" t="e">
        <f t="shared" ca="1" si="206"/>
        <v>#NUM!</v>
      </c>
      <c r="N454" s="11" t="e">
        <f t="shared" ca="1" si="250"/>
        <v>#DIV/0!</v>
      </c>
      <c r="O454" s="11" t="e">
        <f t="shared" ca="1" si="224"/>
        <v>#DIV/0!</v>
      </c>
      <c r="P454" s="11" t="e">
        <f t="shared" ca="1" si="225"/>
        <v>#DIV/0!</v>
      </c>
      <c r="Q454" s="9" t="e">
        <f t="shared" ca="1" si="251"/>
        <v>#DIV/0!</v>
      </c>
      <c r="R454" s="9" t="e">
        <f t="shared" ca="1" si="252"/>
        <v>#DIV/0!</v>
      </c>
      <c r="S454" s="11" t="e">
        <f t="shared" ca="1" si="242"/>
        <v>#DIV/0!</v>
      </c>
      <c r="T454" s="11" t="e">
        <f t="shared" ca="1" si="226"/>
        <v>#DIV/0!</v>
      </c>
      <c r="U454" s="11" t="e">
        <f t="shared" ca="1" si="227"/>
        <v>#DIV/0!</v>
      </c>
      <c r="V454" s="9" t="e">
        <f t="shared" ca="1" si="207"/>
        <v>#DIV/0!</v>
      </c>
      <c r="W454" s="9" t="e">
        <f t="shared" ca="1" si="208"/>
        <v>#DIV/0!</v>
      </c>
      <c r="X454" s="11" t="e">
        <f t="shared" ca="1" si="243"/>
        <v>#DIV/0!</v>
      </c>
      <c r="Y454" s="11" t="e">
        <f t="shared" ca="1" si="228"/>
        <v>#DIV/0!</v>
      </c>
      <c r="Z454" s="11" t="e">
        <f t="shared" ca="1" si="229"/>
        <v>#DIV/0!</v>
      </c>
      <c r="AA454" s="9" t="e">
        <f t="shared" ca="1" si="209"/>
        <v>#DIV/0!</v>
      </c>
      <c r="AB454" s="9" t="e">
        <f t="shared" ca="1" si="210"/>
        <v>#DIV/0!</v>
      </c>
      <c r="AC454" s="11" t="e">
        <f t="shared" ca="1" si="244"/>
        <v>#DIV/0!</v>
      </c>
      <c r="AD454" s="11" t="e">
        <f t="shared" ca="1" si="230"/>
        <v>#DIV/0!</v>
      </c>
      <c r="AE454" s="11" t="e">
        <f t="shared" ca="1" si="231"/>
        <v>#DIV/0!</v>
      </c>
      <c r="AF454" s="9" t="e">
        <f t="shared" ca="1" si="217"/>
        <v>#DIV/0!</v>
      </c>
      <c r="AG454" s="9" t="e">
        <f t="shared" ca="1" si="218"/>
        <v>#DIV/0!</v>
      </c>
      <c r="AH454" s="11" t="e">
        <f t="shared" ca="1" si="245"/>
        <v>#NUM!</v>
      </c>
      <c r="AI454" s="11" t="e">
        <f t="shared" ca="1" si="232"/>
        <v>#NUM!</v>
      </c>
      <c r="AJ454" s="11" t="e">
        <f t="shared" ca="1" si="233"/>
        <v>#NUM!</v>
      </c>
      <c r="AK454" s="9" t="e">
        <f t="shared" ca="1" si="234"/>
        <v>#NUM!</v>
      </c>
      <c r="AL454" s="9" t="e">
        <f t="shared" ca="1" si="219"/>
        <v>#NUM!</v>
      </c>
      <c r="AM454" s="11" t="e">
        <f t="shared" ca="1" si="246"/>
        <v>#NUM!</v>
      </c>
      <c r="AN454" s="11" t="e">
        <f t="shared" ca="1" si="235"/>
        <v>#NUM!</v>
      </c>
      <c r="AO454" s="11" t="e">
        <f t="shared" ca="1" si="236"/>
        <v>#NUM!</v>
      </c>
      <c r="AP454" s="9" t="e">
        <f t="shared" ca="1" si="211"/>
        <v>#NUM!</v>
      </c>
      <c r="AQ454" s="9" t="e">
        <f t="shared" ca="1" si="212"/>
        <v>#NUM!</v>
      </c>
      <c r="AR454" s="11" t="e">
        <f t="shared" ca="1" si="247"/>
        <v>#NUM!</v>
      </c>
      <c r="AS454" s="11" t="e">
        <f t="shared" ca="1" si="237"/>
        <v>#NUM!</v>
      </c>
      <c r="AT454" s="11" t="e">
        <f t="shared" ca="1" si="238"/>
        <v>#NUM!</v>
      </c>
      <c r="AU454" s="9" t="e">
        <f t="shared" ca="1" si="213"/>
        <v>#NUM!</v>
      </c>
      <c r="AV454" s="9" t="e">
        <f t="shared" ca="1" si="214"/>
        <v>#NUM!</v>
      </c>
      <c r="AW454" s="11" t="e">
        <f t="shared" ca="1" si="248"/>
        <v>#NUM!</v>
      </c>
      <c r="AX454" s="11" t="e">
        <f t="shared" ca="1" si="239"/>
        <v>#NUM!</v>
      </c>
      <c r="AY454" s="11" t="e">
        <f t="shared" ca="1" si="240"/>
        <v>#NUM!</v>
      </c>
      <c r="AZ454" s="9" t="e">
        <f t="shared" ca="1" si="215"/>
        <v>#NUM!</v>
      </c>
      <c r="BA454" s="9" t="e">
        <f t="shared" ca="1" si="216"/>
        <v>#NUM!</v>
      </c>
      <c r="BB454" s="10">
        <f>'[1]Monthly Prices'!D454</f>
        <v>0</v>
      </c>
      <c r="BC454" s="10">
        <f>'[1]Monthly Prices'!E454</f>
        <v>3</v>
      </c>
      <c r="BD454" s="10" t="e">
        <f>'[1]Monthly Prices'!F454</f>
        <v>#NUM!</v>
      </c>
    </row>
    <row r="455" spans="1:56" x14ac:dyDescent="0.2">
      <c r="A455" s="7">
        <v>50284</v>
      </c>
      <c r="B455" s="8">
        <f t="shared" si="253"/>
        <v>9</v>
      </c>
      <c r="C455" s="8">
        <f t="shared" si="254"/>
        <v>2037</v>
      </c>
      <c r="D455" s="11" t="e">
        <f t="shared" ca="1" si="241"/>
        <v>#VALUE!</v>
      </c>
      <c r="E455" s="11" t="e">
        <f t="shared" ca="1" si="220"/>
        <v>#VALUE!</v>
      </c>
      <c r="F455" s="11" t="e">
        <f t="shared" ca="1" si="221"/>
        <v>#VALUE!</v>
      </c>
      <c r="G455" s="9" t="e">
        <f t="shared" ca="1" si="255"/>
        <v>#VALUE!</v>
      </c>
      <c r="H455" s="9" t="e">
        <f t="shared" ca="1" si="204"/>
        <v>#VALUE!</v>
      </c>
      <c r="I455" s="11" t="e">
        <f t="shared" ca="1" si="249"/>
        <v>#VALUE!</v>
      </c>
      <c r="J455" s="11" t="e">
        <f t="shared" ca="1" si="222"/>
        <v>#VALUE!</v>
      </c>
      <c r="K455" s="11" t="e">
        <f t="shared" ca="1" si="223"/>
        <v>#VALUE!</v>
      </c>
      <c r="L455" s="9" t="e">
        <f t="shared" ca="1" si="205"/>
        <v>#VALUE!</v>
      </c>
      <c r="M455" s="9" t="e">
        <f t="shared" ca="1" si="206"/>
        <v>#VALUE!</v>
      </c>
      <c r="N455" s="11" t="e">
        <f t="shared" ca="1" si="250"/>
        <v>#VALUE!</v>
      </c>
      <c r="O455" s="11" t="e">
        <f t="shared" ca="1" si="224"/>
        <v>#VALUE!</v>
      </c>
      <c r="P455" s="11" t="e">
        <f t="shared" ca="1" si="225"/>
        <v>#VALUE!</v>
      </c>
      <c r="Q455" s="9" t="e">
        <f t="shared" ca="1" si="251"/>
        <v>#VALUE!</v>
      </c>
      <c r="R455" s="9" t="e">
        <f t="shared" ca="1" si="252"/>
        <v>#VALUE!</v>
      </c>
      <c r="S455" s="11" t="e">
        <f t="shared" ca="1" si="242"/>
        <v>#VALUE!</v>
      </c>
      <c r="T455" s="11" t="e">
        <f t="shared" ca="1" si="226"/>
        <v>#VALUE!</v>
      </c>
      <c r="U455" s="11" t="e">
        <f t="shared" ca="1" si="227"/>
        <v>#VALUE!</v>
      </c>
      <c r="V455" s="9" t="e">
        <f t="shared" ca="1" si="207"/>
        <v>#VALUE!</v>
      </c>
      <c r="W455" s="9" t="e">
        <f t="shared" ca="1" si="208"/>
        <v>#VALUE!</v>
      </c>
      <c r="X455" s="11" t="e">
        <f t="shared" ca="1" si="243"/>
        <v>#VALUE!</v>
      </c>
      <c r="Y455" s="11" t="e">
        <f t="shared" ca="1" si="228"/>
        <v>#VALUE!</v>
      </c>
      <c r="Z455" s="11" t="e">
        <f t="shared" ca="1" si="229"/>
        <v>#VALUE!</v>
      </c>
      <c r="AA455" s="9" t="e">
        <f t="shared" ca="1" si="209"/>
        <v>#VALUE!</v>
      </c>
      <c r="AB455" s="9" t="e">
        <f t="shared" ca="1" si="210"/>
        <v>#VALUE!</v>
      </c>
      <c r="AC455" s="11" t="e">
        <f t="shared" ca="1" si="244"/>
        <v>#VALUE!</v>
      </c>
      <c r="AD455" s="11" t="e">
        <f t="shared" ca="1" si="230"/>
        <v>#VALUE!</v>
      </c>
      <c r="AE455" s="11" t="e">
        <f t="shared" ca="1" si="231"/>
        <v>#VALUE!</v>
      </c>
      <c r="AF455" s="9" t="e">
        <f t="shared" ca="1" si="217"/>
        <v>#VALUE!</v>
      </c>
      <c r="AG455" s="9" t="e">
        <f t="shared" ca="1" si="218"/>
        <v>#VALUE!</v>
      </c>
      <c r="AH455" s="11" t="e">
        <f t="shared" ca="1" si="245"/>
        <v>#VALUE!</v>
      </c>
      <c r="AI455" s="11" t="e">
        <f t="shared" ca="1" si="232"/>
        <v>#VALUE!</v>
      </c>
      <c r="AJ455" s="11" t="e">
        <f t="shared" ca="1" si="233"/>
        <v>#VALUE!</v>
      </c>
      <c r="AK455" s="9" t="e">
        <f t="shared" ca="1" si="234"/>
        <v>#VALUE!</v>
      </c>
      <c r="AL455" s="9" t="e">
        <f t="shared" ca="1" si="219"/>
        <v>#VALUE!</v>
      </c>
      <c r="AM455" s="11" t="e">
        <f t="shared" ca="1" si="246"/>
        <v>#VALUE!</v>
      </c>
      <c r="AN455" s="11" t="e">
        <f t="shared" ca="1" si="235"/>
        <v>#VALUE!</v>
      </c>
      <c r="AO455" s="11" t="e">
        <f t="shared" ca="1" si="236"/>
        <v>#VALUE!</v>
      </c>
      <c r="AP455" s="9" t="e">
        <f t="shared" ca="1" si="211"/>
        <v>#VALUE!</v>
      </c>
      <c r="AQ455" s="9" t="e">
        <f t="shared" ca="1" si="212"/>
        <v>#VALUE!</v>
      </c>
      <c r="AR455" s="11" t="e">
        <f t="shared" ca="1" si="247"/>
        <v>#VALUE!</v>
      </c>
      <c r="AS455" s="11" t="e">
        <f t="shared" ca="1" si="237"/>
        <v>#VALUE!</v>
      </c>
      <c r="AT455" s="11" t="e">
        <f t="shared" ca="1" si="238"/>
        <v>#VALUE!</v>
      </c>
      <c r="AU455" s="9" t="e">
        <f t="shared" ca="1" si="213"/>
        <v>#VALUE!</v>
      </c>
      <c r="AV455" s="9" t="e">
        <f t="shared" ca="1" si="214"/>
        <v>#VALUE!</v>
      </c>
      <c r="AW455" s="11" t="e">
        <f t="shared" ca="1" si="248"/>
        <v>#VALUE!</v>
      </c>
      <c r="AX455" s="11" t="e">
        <f t="shared" ca="1" si="239"/>
        <v>#VALUE!</v>
      </c>
      <c r="AY455" s="11" t="e">
        <f t="shared" ca="1" si="240"/>
        <v>#VALUE!</v>
      </c>
      <c r="AZ455" s="9" t="e">
        <f t="shared" ca="1" si="215"/>
        <v>#VALUE!</v>
      </c>
      <c r="BA455" s="9" t="e">
        <f t="shared" ca="1" si="216"/>
        <v>#VALUE!</v>
      </c>
      <c r="BB455" s="10" t="str">
        <f>'[1]Monthly Prices'!D455</f>
        <v>2022/23</v>
      </c>
      <c r="BC455" s="10" t="e">
        <f>'[1]Monthly Prices'!E455</f>
        <v>#VALUE!</v>
      </c>
      <c r="BD455" s="10" t="e">
        <f>'[1]Monthly Prices'!F455</f>
        <v>#VALUE!</v>
      </c>
    </row>
    <row r="456" spans="1:56" x14ac:dyDescent="0.2">
      <c r="A456" s="7">
        <v>50314</v>
      </c>
      <c r="B456" s="8">
        <f t="shared" si="253"/>
        <v>10</v>
      </c>
      <c r="C456" s="8">
        <f t="shared" si="254"/>
        <v>2037</v>
      </c>
      <c r="D456" s="11" t="e">
        <f t="shared" ca="1" si="241"/>
        <v>#NUM!</v>
      </c>
      <c r="E456" s="11" t="e">
        <f t="shared" ca="1" si="220"/>
        <v>#NUM!</v>
      </c>
      <c r="F456" s="11" t="e">
        <f t="shared" ca="1" si="221"/>
        <v>#NUM!</v>
      </c>
      <c r="G456" s="9" t="e">
        <f t="shared" ca="1" si="255"/>
        <v>#NUM!</v>
      </c>
      <c r="H456" s="9" t="e">
        <f t="shared" ca="1" si="204"/>
        <v>#NUM!</v>
      </c>
      <c r="I456" s="11" t="e">
        <f t="shared" ca="1" si="249"/>
        <v>#NUM!</v>
      </c>
      <c r="J456" s="11" t="e">
        <f t="shared" ca="1" si="222"/>
        <v>#NUM!</v>
      </c>
      <c r="K456" s="11" t="e">
        <f t="shared" ca="1" si="223"/>
        <v>#NUM!</v>
      </c>
      <c r="L456" s="9" t="e">
        <f t="shared" ca="1" si="205"/>
        <v>#NUM!</v>
      </c>
      <c r="M456" s="9" t="e">
        <f t="shared" ca="1" si="206"/>
        <v>#NUM!</v>
      </c>
      <c r="N456" s="11" t="e">
        <f t="shared" ca="1" si="250"/>
        <v>#DIV/0!</v>
      </c>
      <c r="O456" s="11" t="e">
        <f t="shared" ca="1" si="224"/>
        <v>#DIV/0!</v>
      </c>
      <c r="P456" s="11" t="e">
        <f t="shared" ca="1" si="225"/>
        <v>#DIV/0!</v>
      </c>
      <c r="Q456" s="9" t="e">
        <f t="shared" ca="1" si="251"/>
        <v>#DIV/0!</v>
      </c>
      <c r="R456" s="9" t="e">
        <f t="shared" ca="1" si="252"/>
        <v>#DIV/0!</v>
      </c>
      <c r="S456" s="11" t="e">
        <f t="shared" ca="1" si="242"/>
        <v>#DIV/0!</v>
      </c>
      <c r="T456" s="11" t="e">
        <f t="shared" ca="1" si="226"/>
        <v>#DIV/0!</v>
      </c>
      <c r="U456" s="11" t="e">
        <f t="shared" ca="1" si="227"/>
        <v>#DIV/0!</v>
      </c>
      <c r="V456" s="9" t="e">
        <f t="shared" ca="1" si="207"/>
        <v>#DIV/0!</v>
      </c>
      <c r="W456" s="9" t="e">
        <f t="shared" ca="1" si="208"/>
        <v>#DIV/0!</v>
      </c>
      <c r="X456" s="11" t="e">
        <f t="shared" ca="1" si="243"/>
        <v>#DIV/0!</v>
      </c>
      <c r="Y456" s="11" t="e">
        <f t="shared" ca="1" si="228"/>
        <v>#DIV/0!</v>
      </c>
      <c r="Z456" s="11" t="e">
        <f t="shared" ca="1" si="229"/>
        <v>#DIV/0!</v>
      </c>
      <c r="AA456" s="9" t="e">
        <f t="shared" ca="1" si="209"/>
        <v>#DIV/0!</v>
      </c>
      <c r="AB456" s="9" t="e">
        <f t="shared" ca="1" si="210"/>
        <v>#DIV/0!</v>
      </c>
      <c r="AC456" s="11" t="e">
        <f t="shared" ca="1" si="244"/>
        <v>#DIV/0!</v>
      </c>
      <c r="AD456" s="11" t="e">
        <f t="shared" ca="1" si="230"/>
        <v>#DIV/0!</v>
      </c>
      <c r="AE456" s="11" t="e">
        <f t="shared" ca="1" si="231"/>
        <v>#DIV/0!</v>
      </c>
      <c r="AF456" s="9" t="e">
        <f t="shared" ca="1" si="217"/>
        <v>#DIV/0!</v>
      </c>
      <c r="AG456" s="9" t="e">
        <f t="shared" ca="1" si="218"/>
        <v>#DIV/0!</v>
      </c>
      <c r="AH456" s="11" t="e">
        <f t="shared" ca="1" si="245"/>
        <v>#NUM!</v>
      </c>
      <c r="AI456" s="11" t="e">
        <f t="shared" ca="1" si="232"/>
        <v>#NUM!</v>
      </c>
      <c r="AJ456" s="11" t="e">
        <f t="shared" ca="1" si="233"/>
        <v>#NUM!</v>
      </c>
      <c r="AK456" s="9" t="e">
        <f t="shared" ca="1" si="234"/>
        <v>#NUM!</v>
      </c>
      <c r="AL456" s="9" t="e">
        <f t="shared" ca="1" si="219"/>
        <v>#NUM!</v>
      </c>
      <c r="AM456" s="11" t="e">
        <f t="shared" ca="1" si="246"/>
        <v>#NUM!</v>
      </c>
      <c r="AN456" s="11" t="e">
        <f t="shared" ca="1" si="235"/>
        <v>#NUM!</v>
      </c>
      <c r="AO456" s="11" t="e">
        <f t="shared" ca="1" si="236"/>
        <v>#NUM!</v>
      </c>
      <c r="AP456" s="9" t="e">
        <f t="shared" ca="1" si="211"/>
        <v>#NUM!</v>
      </c>
      <c r="AQ456" s="9" t="e">
        <f t="shared" ca="1" si="212"/>
        <v>#NUM!</v>
      </c>
      <c r="AR456" s="11" t="e">
        <f t="shared" ca="1" si="247"/>
        <v>#NUM!</v>
      </c>
      <c r="AS456" s="11" t="e">
        <f t="shared" ca="1" si="237"/>
        <v>#NUM!</v>
      </c>
      <c r="AT456" s="11" t="e">
        <f t="shared" ca="1" si="238"/>
        <v>#NUM!</v>
      </c>
      <c r="AU456" s="9" t="e">
        <f t="shared" ca="1" si="213"/>
        <v>#NUM!</v>
      </c>
      <c r="AV456" s="9" t="e">
        <f t="shared" ca="1" si="214"/>
        <v>#NUM!</v>
      </c>
      <c r="AW456" s="11" t="e">
        <f t="shared" ca="1" si="248"/>
        <v>#NUM!</v>
      </c>
      <c r="AX456" s="11" t="e">
        <f t="shared" ca="1" si="239"/>
        <v>#NUM!</v>
      </c>
      <c r="AY456" s="11" t="e">
        <f t="shared" ca="1" si="240"/>
        <v>#NUM!</v>
      </c>
      <c r="AZ456" s="9" t="e">
        <f t="shared" ca="1" si="215"/>
        <v>#NUM!</v>
      </c>
      <c r="BA456" s="9" t="e">
        <f t="shared" ca="1" si="216"/>
        <v>#NUM!</v>
      </c>
      <c r="BB456" s="10">
        <f>'[1]Monthly Prices'!D456</f>
        <v>14.485038595129126</v>
      </c>
      <c r="BC456" s="10">
        <f>'[1]Monthly Prices'!E456</f>
        <v>17.5</v>
      </c>
      <c r="BD456" s="10" t="e">
        <f>'[1]Monthly Prices'!F456</f>
        <v>#NUM!</v>
      </c>
    </row>
    <row r="457" spans="1:56" x14ac:dyDescent="0.2">
      <c r="A457" s="7">
        <v>50345</v>
      </c>
      <c r="B457" s="8">
        <f t="shared" si="253"/>
        <v>11</v>
      </c>
      <c r="C457" s="8">
        <f t="shared" si="254"/>
        <v>2037</v>
      </c>
      <c r="D457" s="11" t="e">
        <f t="shared" ca="1" si="241"/>
        <v>#NUM!</v>
      </c>
      <c r="E457" s="11" t="e">
        <f t="shared" ca="1" si="220"/>
        <v>#NUM!</v>
      </c>
      <c r="F457" s="11" t="e">
        <f t="shared" ca="1" si="221"/>
        <v>#NUM!</v>
      </c>
      <c r="G457" s="9" t="e">
        <f t="shared" ca="1" si="255"/>
        <v>#NUM!</v>
      </c>
      <c r="H457" s="9" t="e">
        <f t="shared" ca="1" si="204"/>
        <v>#NUM!</v>
      </c>
      <c r="I457" s="11" t="e">
        <f t="shared" ca="1" si="249"/>
        <v>#NUM!</v>
      </c>
      <c r="J457" s="11" t="e">
        <f t="shared" ca="1" si="222"/>
        <v>#NUM!</v>
      </c>
      <c r="K457" s="11" t="e">
        <f t="shared" ca="1" si="223"/>
        <v>#NUM!</v>
      </c>
      <c r="L457" s="9" t="e">
        <f t="shared" ca="1" si="205"/>
        <v>#NUM!</v>
      </c>
      <c r="M457" s="9" t="e">
        <f t="shared" ca="1" si="206"/>
        <v>#NUM!</v>
      </c>
      <c r="N457" s="11" t="e">
        <f t="shared" ca="1" si="250"/>
        <v>#DIV/0!</v>
      </c>
      <c r="O457" s="11" t="e">
        <f t="shared" ca="1" si="224"/>
        <v>#DIV/0!</v>
      </c>
      <c r="P457" s="11" t="e">
        <f t="shared" ca="1" si="225"/>
        <v>#DIV/0!</v>
      </c>
      <c r="Q457" s="9" t="e">
        <f t="shared" ca="1" si="251"/>
        <v>#DIV/0!</v>
      </c>
      <c r="R457" s="9" t="e">
        <f t="shared" ca="1" si="252"/>
        <v>#DIV/0!</v>
      </c>
      <c r="S457" s="11" t="e">
        <f t="shared" ca="1" si="242"/>
        <v>#DIV/0!</v>
      </c>
      <c r="T457" s="11" t="e">
        <f t="shared" ca="1" si="226"/>
        <v>#DIV/0!</v>
      </c>
      <c r="U457" s="11" t="e">
        <f t="shared" ca="1" si="227"/>
        <v>#DIV/0!</v>
      </c>
      <c r="V457" s="9" t="e">
        <f t="shared" ca="1" si="207"/>
        <v>#DIV/0!</v>
      </c>
      <c r="W457" s="9" t="e">
        <f t="shared" ca="1" si="208"/>
        <v>#DIV/0!</v>
      </c>
      <c r="X457" s="11" t="e">
        <f t="shared" ca="1" si="243"/>
        <v>#DIV/0!</v>
      </c>
      <c r="Y457" s="11" t="e">
        <f t="shared" ca="1" si="228"/>
        <v>#DIV/0!</v>
      </c>
      <c r="Z457" s="11" t="e">
        <f t="shared" ca="1" si="229"/>
        <v>#DIV/0!</v>
      </c>
      <c r="AA457" s="9" t="e">
        <f t="shared" ca="1" si="209"/>
        <v>#DIV/0!</v>
      </c>
      <c r="AB457" s="9" t="e">
        <f t="shared" ca="1" si="210"/>
        <v>#DIV/0!</v>
      </c>
      <c r="AC457" s="11" t="e">
        <f t="shared" ca="1" si="244"/>
        <v>#DIV/0!</v>
      </c>
      <c r="AD457" s="11" t="e">
        <f t="shared" ca="1" si="230"/>
        <v>#DIV/0!</v>
      </c>
      <c r="AE457" s="11" t="e">
        <f t="shared" ca="1" si="231"/>
        <v>#DIV/0!</v>
      </c>
      <c r="AF457" s="9" t="e">
        <f t="shared" ca="1" si="217"/>
        <v>#DIV/0!</v>
      </c>
      <c r="AG457" s="9" t="e">
        <f t="shared" ca="1" si="218"/>
        <v>#DIV/0!</v>
      </c>
      <c r="AH457" s="11" t="e">
        <f t="shared" ca="1" si="245"/>
        <v>#NUM!</v>
      </c>
      <c r="AI457" s="11" t="e">
        <f t="shared" ca="1" si="232"/>
        <v>#NUM!</v>
      </c>
      <c r="AJ457" s="11" t="e">
        <f t="shared" ca="1" si="233"/>
        <v>#NUM!</v>
      </c>
      <c r="AK457" s="9" t="e">
        <f t="shared" ca="1" si="234"/>
        <v>#NUM!</v>
      </c>
      <c r="AL457" s="9" t="e">
        <f t="shared" ca="1" si="219"/>
        <v>#NUM!</v>
      </c>
      <c r="AM457" s="11" t="e">
        <f t="shared" ca="1" si="246"/>
        <v>#NUM!</v>
      </c>
      <c r="AN457" s="11" t="e">
        <f t="shared" ca="1" si="235"/>
        <v>#NUM!</v>
      </c>
      <c r="AO457" s="11" t="e">
        <f t="shared" ca="1" si="236"/>
        <v>#NUM!</v>
      </c>
      <c r="AP457" s="9" t="e">
        <f t="shared" ca="1" si="211"/>
        <v>#NUM!</v>
      </c>
      <c r="AQ457" s="9" t="e">
        <f t="shared" ca="1" si="212"/>
        <v>#NUM!</v>
      </c>
      <c r="AR457" s="11" t="e">
        <f t="shared" ca="1" si="247"/>
        <v>#NUM!</v>
      </c>
      <c r="AS457" s="11" t="e">
        <f t="shared" ca="1" si="237"/>
        <v>#NUM!</v>
      </c>
      <c r="AT457" s="11" t="e">
        <f t="shared" ca="1" si="238"/>
        <v>#NUM!</v>
      </c>
      <c r="AU457" s="9" t="e">
        <f t="shared" ca="1" si="213"/>
        <v>#NUM!</v>
      </c>
      <c r="AV457" s="9" t="e">
        <f t="shared" ca="1" si="214"/>
        <v>#NUM!</v>
      </c>
      <c r="AW457" s="11" t="e">
        <f t="shared" ca="1" si="248"/>
        <v>#NUM!</v>
      </c>
      <c r="AX457" s="11" t="e">
        <f t="shared" ca="1" si="239"/>
        <v>#NUM!</v>
      </c>
      <c r="AY457" s="11" t="e">
        <f t="shared" ca="1" si="240"/>
        <v>#NUM!</v>
      </c>
      <c r="AZ457" s="9" t="e">
        <f t="shared" ca="1" si="215"/>
        <v>#NUM!</v>
      </c>
      <c r="BA457" s="9" t="e">
        <f t="shared" ca="1" si="216"/>
        <v>#NUM!</v>
      </c>
      <c r="BB457" s="10">
        <f>'[1]Monthly Prices'!D457</f>
        <v>14.781170357530849</v>
      </c>
      <c r="BC457" s="10">
        <f>'[1]Monthly Prices'!E457</f>
        <v>17.75</v>
      </c>
      <c r="BD457" s="10" t="e">
        <f>'[1]Monthly Prices'!F457</f>
        <v>#NUM!</v>
      </c>
    </row>
    <row r="458" spans="1:56" x14ac:dyDescent="0.2">
      <c r="A458" s="7">
        <v>50375</v>
      </c>
      <c r="B458" s="8">
        <f t="shared" si="253"/>
        <v>12</v>
      </c>
      <c r="C458" s="8">
        <f t="shared" si="254"/>
        <v>2037</v>
      </c>
      <c r="D458" s="11" t="e">
        <f t="shared" ca="1" si="241"/>
        <v>#VALUE!</v>
      </c>
      <c r="E458" s="11" t="e">
        <f t="shared" ca="1" si="220"/>
        <v>#VALUE!</v>
      </c>
      <c r="F458" s="11" t="e">
        <f t="shared" ca="1" si="221"/>
        <v>#VALUE!</v>
      </c>
      <c r="G458" s="9" t="e">
        <f t="shared" ca="1" si="255"/>
        <v>#VALUE!</v>
      </c>
      <c r="H458" s="9" t="e">
        <f t="shared" ca="1" si="204"/>
        <v>#VALUE!</v>
      </c>
      <c r="I458" s="11" t="e">
        <f t="shared" ca="1" si="249"/>
        <v>#VALUE!</v>
      </c>
      <c r="J458" s="11" t="e">
        <f t="shared" ca="1" si="222"/>
        <v>#VALUE!</v>
      </c>
      <c r="K458" s="11" t="e">
        <f t="shared" ca="1" si="223"/>
        <v>#VALUE!</v>
      </c>
      <c r="L458" s="9" t="e">
        <f t="shared" ca="1" si="205"/>
        <v>#VALUE!</v>
      </c>
      <c r="M458" s="9" t="e">
        <f t="shared" ca="1" si="206"/>
        <v>#VALUE!</v>
      </c>
      <c r="N458" s="11" t="e">
        <f t="shared" ca="1" si="250"/>
        <v>#VALUE!</v>
      </c>
      <c r="O458" s="11" t="e">
        <f t="shared" ca="1" si="224"/>
        <v>#VALUE!</v>
      </c>
      <c r="P458" s="11" t="e">
        <f t="shared" ca="1" si="225"/>
        <v>#VALUE!</v>
      </c>
      <c r="Q458" s="9" t="e">
        <f t="shared" ca="1" si="251"/>
        <v>#VALUE!</v>
      </c>
      <c r="R458" s="9" t="e">
        <f t="shared" ca="1" si="252"/>
        <v>#VALUE!</v>
      </c>
      <c r="S458" s="11" t="e">
        <f t="shared" ca="1" si="242"/>
        <v>#VALUE!</v>
      </c>
      <c r="T458" s="11" t="e">
        <f t="shared" ca="1" si="226"/>
        <v>#VALUE!</v>
      </c>
      <c r="U458" s="11" t="e">
        <f t="shared" ca="1" si="227"/>
        <v>#VALUE!</v>
      </c>
      <c r="V458" s="9" t="e">
        <f t="shared" ca="1" si="207"/>
        <v>#VALUE!</v>
      </c>
      <c r="W458" s="9" t="e">
        <f t="shared" ca="1" si="208"/>
        <v>#VALUE!</v>
      </c>
      <c r="X458" s="11" t="e">
        <f t="shared" ca="1" si="243"/>
        <v>#VALUE!</v>
      </c>
      <c r="Y458" s="11" t="e">
        <f t="shared" ca="1" si="228"/>
        <v>#VALUE!</v>
      </c>
      <c r="Z458" s="11" t="e">
        <f t="shared" ca="1" si="229"/>
        <v>#VALUE!</v>
      </c>
      <c r="AA458" s="9" t="e">
        <f t="shared" ca="1" si="209"/>
        <v>#VALUE!</v>
      </c>
      <c r="AB458" s="9" t="e">
        <f t="shared" ca="1" si="210"/>
        <v>#VALUE!</v>
      </c>
      <c r="AC458" s="11" t="e">
        <f t="shared" ca="1" si="244"/>
        <v>#VALUE!</v>
      </c>
      <c r="AD458" s="11" t="e">
        <f t="shared" ca="1" si="230"/>
        <v>#VALUE!</v>
      </c>
      <c r="AE458" s="11" t="e">
        <f t="shared" ca="1" si="231"/>
        <v>#VALUE!</v>
      </c>
      <c r="AF458" s="9" t="e">
        <f t="shared" ca="1" si="217"/>
        <v>#VALUE!</v>
      </c>
      <c r="AG458" s="9" t="e">
        <f t="shared" ca="1" si="218"/>
        <v>#VALUE!</v>
      </c>
      <c r="AH458" s="11" t="e">
        <f t="shared" ca="1" si="245"/>
        <v>#VALUE!</v>
      </c>
      <c r="AI458" s="11" t="e">
        <f t="shared" ca="1" si="232"/>
        <v>#VALUE!</v>
      </c>
      <c r="AJ458" s="11" t="e">
        <f t="shared" ca="1" si="233"/>
        <v>#VALUE!</v>
      </c>
      <c r="AK458" s="9" t="e">
        <f t="shared" ca="1" si="234"/>
        <v>#VALUE!</v>
      </c>
      <c r="AL458" s="9" t="e">
        <f t="shared" ca="1" si="219"/>
        <v>#VALUE!</v>
      </c>
      <c r="AM458" s="11" t="e">
        <f t="shared" ca="1" si="246"/>
        <v>#VALUE!</v>
      </c>
      <c r="AN458" s="11" t="e">
        <f t="shared" ca="1" si="235"/>
        <v>#VALUE!</v>
      </c>
      <c r="AO458" s="11" t="e">
        <f t="shared" ca="1" si="236"/>
        <v>#VALUE!</v>
      </c>
      <c r="AP458" s="9" t="e">
        <f t="shared" ca="1" si="211"/>
        <v>#VALUE!</v>
      </c>
      <c r="AQ458" s="9" t="e">
        <f t="shared" ca="1" si="212"/>
        <v>#VALUE!</v>
      </c>
      <c r="AR458" s="11" t="e">
        <f t="shared" ca="1" si="247"/>
        <v>#VALUE!</v>
      </c>
      <c r="AS458" s="11" t="e">
        <f t="shared" ca="1" si="237"/>
        <v>#VALUE!</v>
      </c>
      <c r="AT458" s="11" t="e">
        <f t="shared" ca="1" si="238"/>
        <v>#VALUE!</v>
      </c>
      <c r="AU458" s="9" t="e">
        <f t="shared" ca="1" si="213"/>
        <v>#VALUE!</v>
      </c>
      <c r="AV458" s="9" t="e">
        <f t="shared" ca="1" si="214"/>
        <v>#VALUE!</v>
      </c>
      <c r="AW458" s="11" t="e">
        <f t="shared" ca="1" si="248"/>
        <v>#VALUE!</v>
      </c>
      <c r="AX458" s="11" t="e">
        <f t="shared" ca="1" si="239"/>
        <v>#VALUE!</v>
      </c>
      <c r="AY458" s="11" t="e">
        <f t="shared" ca="1" si="240"/>
        <v>#VALUE!</v>
      </c>
      <c r="AZ458" s="9" t="e">
        <f t="shared" ca="1" si="215"/>
        <v>#VALUE!</v>
      </c>
      <c r="BA458" s="9" t="e">
        <f t="shared" ca="1" si="216"/>
        <v>#VALUE!</v>
      </c>
      <c r="BB458" s="10">
        <f>'[1]Monthly Prices'!D458</f>
        <v>0.29613176240172301</v>
      </c>
      <c r="BC458" s="10" t="e">
        <f>'[1]Monthly Prices'!E458</f>
        <v>#VALUE!</v>
      </c>
      <c r="BD458" s="10" t="e">
        <f>'[1]Monthly Prices'!F458</f>
        <v>#VALUE!</v>
      </c>
    </row>
    <row r="459" spans="1:56" x14ac:dyDescent="0.2">
      <c r="A459" s="7">
        <v>50406</v>
      </c>
      <c r="B459" s="8">
        <f t="shared" si="253"/>
        <v>1</v>
      </c>
      <c r="C459" s="8">
        <f t="shared" si="254"/>
        <v>2038</v>
      </c>
      <c r="D459" s="11" t="e">
        <f t="shared" ca="1" si="241"/>
        <v>#NUM!</v>
      </c>
      <c r="E459" s="11" t="e">
        <f t="shared" ca="1" si="220"/>
        <v>#NUM!</v>
      </c>
      <c r="F459" s="11" t="e">
        <f t="shared" ca="1" si="221"/>
        <v>#NUM!</v>
      </c>
      <c r="G459" s="9" t="e">
        <f t="shared" ca="1" si="255"/>
        <v>#NUM!</v>
      </c>
      <c r="H459" s="9" t="e">
        <f t="shared" ref="H459:H522" ca="1" si="256">F459-D459</f>
        <v>#NUM!</v>
      </c>
      <c r="I459" s="11" t="e">
        <f t="shared" ca="1" si="249"/>
        <v>#NUM!</v>
      </c>
      <c r="J459" s="11" t="e">
        <f t="shared" ca="1" si="222"/>
        <v>#NUM!</v>
      </c>
      <c r="K459" s="11" t="e">
        <f t="shared" ca="1" si="223"/>
        <v>#NUM!</v>
      </c>
      <c r="L459" s="9" t="e">
        <f t="shared" ref="L459:L522" ca="1" si="257">J459-I459</f>
        <v>#NUM!</v>
      </c>
      <c r="M459" s="9" t="e">
        <f t="shared" ref="M459:M522" ca="1" si="258">K459-I459</f>
        <v>#NUM!</v>
      </c>
      <c r="N459" s="11" t="e">
        <f t="shared" ca="1" si="250"/>
        <v>#DIV/0!</v>
      </c>
      <c r="O459" s="11" t="e">
        <f t="shared" ca="1" si="224"/>
        <v>#DIV/0!</v>
      </c>
      <c r="P459" s="11" t="e">
        <f t="shared" ca="1" si="225"/>
        <v>#DIV/0!</v>
      </c>
      <c r="Q459" s="9" t="e">
        <f t="shared" ca="1" si="251"/>
        <v>#DIV/0!</v>
      </c>
      <c r="R459" s="9" t="e">
        <f t="shared" ca="1" si="252"/>
        <v>#DIV/0!</v>
      </c>
      <c r="S459" s="11" t="e">
        <f t="shared" ca="1" si="242"/>
        <v>#DIV/0!</v>
      </c>
      <c r="T459" s="11" t="e">
        <f t="shared" ca="1" si="226"/>
        <v>#DIV/0!</v>
      </c>
      <c r="U459" s="11" t="e">
        <f t="shared" ca="1" si="227"/>
        <v>#DIV/0!</v>
      </c>
      <c r="V459" s="9" t="e">
        <f t="shared" ca="1" si="207"/>
        <v>#DIV/0!</v>
      </c>
      <c r="W459" s="9" t="e">
        <f t="shared" ca="1" si="208"/>
        <v>#DIV/0!</v>
      </c>
      <c r="X459" s="11" t="e">
        <f t="shared" ca="1" si="243"/>
        <v>#DIV/0!</v>
      </c>
      <c r="Y459" s="11" t="e">
        <f t="shared" ca="1" si="228"/>
        <v>#DIV/0!</v>
      </c>
      <c r="Z459" s="11" t="e">
        <f t="shared" ca="1" si="229"/>
        <v>#DIV/0!</v>
      </c>
      <c r="AA459" s="9" t="e">
        <f t="shared" ca="1" si="209"/>
        <v>#DIV/0!</v>
      </c>
      <c r="AB459" s="9" t="e">
        <f t="shared" ca="1" si="210"/>
        <v>#DIV/0!</v>
      </c>
      <c r="AC459" s="11" t="e">
        <f t="shared" ca="1" si="244"/>
        <v>#DIV/0!</v>
      </c>
      <c r="AD459" s="11" t="e">
        <f t="shared" ca="1" si="230"/>
        <v>#DIV/0!</v>
      </c>
      <c r="AE459" s="11" t="e">
        <f t="shared" ca="1" si="231"/>
        <v>#DIV/0!</v>
      </c>
      <c r="AF459" s="9" t="e">
        <f t="shared" ca="1" si="217"/>
        <v>#DIV/0!</v>
      </c>
      <c r="AG459" s="9" t="e">
        <f t="shared" ca="1" si="218"/>
        <v>#DIV/0!</v>
      </c>
      <c r="AH459" s="11" t="e">
        <f t="shared" ca="1" si="245"/>
        <v>#NUM!</v>
      </c>
      <c r="AI459" s="11" t="e">
        <f t="shared" ca="1" si="232"/>
        <v>#NUM!</v>
      </c>
      <c r="AJ459" s="11" t="e">
        <f t="shared" ca="1" si="233"/>
        <v>#NUM!</v>
      </c>
      <c r="AK459" s="9" t="e">
        <f t="shared" ca="1" si="234"/>
        <v>#NUM!</v>
      </c>
      <c r="AL459" s="9" t="e">
        <f t="shared" ca="1" si="219"/>
        <v>#NUM!</v>
      </c>
      <c r="AM459" s="11" t="e">
        <f t="shared" ca="1" si="246"/>
        <v>#NUM!</v>
      </c>
      <c r="AN459" s="11" t="e">
        <f t="shared" ca="1" si="235"/>
        <v>#NUM!</v>
      </c>
      <c r="AO459" s="11" t="e">
        <f t="shared" ca="1" si="236"/>
        <v>#NUM!</v>
      </c>
      <c r="AP459" s="9" t="e">
        <f t="shared" ca="1" si="211"/>
        <v>#NUM!</v>
      </c>
      <c r="AQ459" s="9" t="e">
        <f t="shared" ca="1" si="212"/>
        <v>#NUM!</v>
      </c>
      <c r="AR459" s="11" t="e">
        <f t="shared" ca="1" si="247"/>
        <v>#NUM!</v>
      </c>
      <c r="AS459" s="11" t="e">
        <f t="shared" ca="1" si="237"/>
        <v>#NUM!</v>
      </c>
      <c r="AT459" s="11" t="e">
        <f t="shared" ca="1" si="238"/>
        <v>#NUM!</v>
      </c>
      <c r="AU459" s="9" t="e">
        <f t="shared" ca="1" si="213"/>
        <v>#NUM!</v>
      </c>
      <c r="AV459" s="9" t="e">
        <f t="shared" ca="1" si="214"/>
        <v>#NUM!</v>
      </c>
      <c r="AW459" s="11" t="e">
        <f t="shared" ca="1" si="248"/>
        <v>#NUM!</v>
      </c>
      <c r="AX459" s="11" t="e">
        <f t="shared" ca="1" si="239"/>
        <v>#NUM!</v>
      </c>
      <c r="AY459" s="11" t="e">
        <f t="shared" ca="1" si="240"/>
        <v>#NUM!</v>
      </c>
      <c r="AZ459" s="9" t="e">
        <f t="shared" ca="1" si="215"/>
        <v>#NUM!</v>
      </c>
      <c r="BA459" s="9" t="e">
        <f t="shared" ca="1" si="216"/>
        <v>#NUM!</v>
      </c>
      <c r="BB459" s="10">
        <f>'[1]Monthly Prices'!D459</f>
        <v>435.63628008179211</v>
      </c>
      <c r="BC459" s="10">
        <f>'[1]Monthly Prices'!E459</f>
        <v>438</v>
      </c>
      <c r="BD459" s="10" t="e">
        <f>'[1]Monthly Prices'!F459</f>
        <v>#NUM!</v>
      </c>
    </row>
    <row r="460" spans="1:56" x14ac:dyDescent="0.2">
      <c r="A460" s="7">
        <v>50437</v>
      </c>
      <c r="B460" s="8">
        <f t="shared" si="253"/>
        <v>2</v>
      </c>
      <c r="C460" s="8">
        <f t="shared" si="254"/>
        <v>2038</v>
      </c>
      <c r="D460" s="11" t="e">
        <f t="shared" ca="1" si="241"/>
        <v>#NUM!</v>
      </c>
      <c r="E460" s="11" t="e">
        <f t="shared" ca="1" si="220"/>
        <v>#NUM!</v>
      </c>
      <c r="F460" s="11" t="e">
        <f t="shared" ca="1" si="221"/>
        <v>#NUM!</v>
      </c>
      <c r="G460" s="9" t="e">
        <f t="shared" ca="1" si="255"/>
        <v>#NUM!</v>
      </c>
      <c r="H460" s="9" t="e">
        <f t="shared" ca="1" si="256"/>
        <v>#NUM!</v>
      </c>
      <c r="I460" s="11" t="e">
        <f t="shared" ca="1" si="249"/>
        <v>#NUM!</v>
      </c>
      <c r="J460" s="11" t="e">
        <f t="shared" ca="1" si="222"/>
        <v>#NUM!</v>
      </c>
      <c r="K460" s="11" t="e">
        <f t="shared" ca="1" si="223"/>
        <v>#NUM!</v>
      </c>
      <c r="L460" s="9" t="e">
        <f t="shared" ca="1" si="257"/>
        <v>#NUM!</v>
      </c>
      <c r="M460" s="9" t="e">
        <f t="shared" ca="1" si="258"/>
        <v>#NUM!</v>
      </c>
      <c r="N460" s="11" t="e">
        <f t="shared" ca="1" si="250"/>
        <v>#DIV/0!</v>
      </c>
      <c r="O460" s="11" t="e">
        <f t="shared" ca="1" si="224"/>
        <v>#DIV/0!</v>
      </c>
      <c r="P460" s="11" t="e">
        <f t="shared" ca="1" si="225"/>
        <v>#DIV/0!</v>
      </c>
      <c r="Q460" s="9" t="e">
        <f t="shared" ca="1" si="251"/>
        <v>#DIV/0!</v>
      </c>
      <c r="R460" s="9" t="e">
        <f t="shared" ca="1" si="252"/>
        <v>#DIV/0!</v>
      </c>
      <c r="S460" s="11" t="e">
        <f t="shared" ca="1" si="242"/>
        <v>#DIV/0!</v>
      </c>
      <c r="T460" s="11" t="e">
        <f t="shared" ca="1" si="226"/>
        <v>#DIV/0!</v>
      </c>
      <c r="U460" s="11" t="e">
        <f t="shared" ca="1" si="227"/>
        <v>#DIV/0!</v>
      </c>
      <c r="V460" s="9" t="e">
        <f t="shared" ca="1" si="207"/>
        <v>#DIV/0!</v>
      </c>
      <c r="W460" s="9" t="e">
        <f t="shared" ca="1" si="208"/>
        <v>#DIV/0!</v>
      </c>
      <c r="X460" s="11" t="e">
        <f t="shared" ca="1" si="243"/>
        <v>#DIV/0!</v>
      </c>
      <c r="Y460" s="11" t="e">
        <f t="shared" ca="1" si="228"/>
        <v>#DIV/0!</v>
      </c>
      <c r="Z460" s="11" t="e">
        <f t="shared" ca="1" si="229"/>
        <v>#DIV/0!</v>
      </c>
      <c r="AA460" s="9" t="e">
        <f t="shared" ca="1" si="209"/>
        <v>#DIV/0!</v>
      </c>
      <c r="AB460" s="9" t="e">
        <f t="shared" ca="1" si="210"/>
        <v>#DIV/0!</v>
      </c>
      <c r="AC460" s="11" t="e">
        <f t="shared" ca="1" si="244"/>
        <v>#DIV/0!</v>
      </c>
      <c r="AD460" s="11" t="e">
        <f t="shared" ca="1" si="230"/>
        <v>#DIV/0!</v>
      </c>
      <c r="AE460" s="11" t="e">
        <f t="shared" ca="1" si="231"/>
        <v>#DIV/0!</v>
      </c>
      <c r="AF460" s="9" t="e">
        <f t="shared" ca="1" si="217"/>
        <v>#DIV/0!</v>
      </c>
      <c r="AG460" s="9" t="e">
        <f t="shared" ca="1" si="218"/>
        <v>#DIV/0!</v>
      </c>
      <c r="AH460" s="11" t="e">
        <f t="shared" ca="1" si="245"/>
        <v>#NUM!</v>
      </c>
      <c r="AI460" s="11" t="e">
        <f t="shared" ca="1" si="232"/>
        <v>#NUM!</v>
      </c>
      <c r="AJ460" s="11" t="e">
        <f t="shared" ca="1" si="233"/>
        <v>#NUM!</v>
      </c>
      <c r="AK460" s="9" t="e">
        <f t="shared" ca="1" si="234"/>
        <v>#NUM!</v>
      </c>
      <c r="AL460" s="9" t="e">
        <f t="shared" ca="1" si="219"/>
        <v>#NUM!</v>
      </c>
      <c r="AM460" s="11" t="e">
        <f t="shared" ca="1" si="246"/>
        <v>#NUM!</v>
      </c>
      <c r="AN460" s="11" t="e">
        <f t="shared" ca="1" si="235"/>
        <v>#NUM!</v>
      </c>
      <c r="AO460" s="11" t="e">
        <f t="shared" ca="1" si="236"/>
        <v>#NUM!</v>
      </c>
      <c r="AP460" s="9" t="e">
        <f t="shared" ca="1" si="211"/>
        <v>#NUM!</v>
      </c>
      <c r="AQ460" s="9" t="e">
        <f t="shared" ca="1" si="212"/>
        <v>#NUM!</v>
      </c>
      <c r="AR460" s="11" t="e">
        <f t="shared" ca="1" si="247"/>
        <v>#NUM!</v>
      </c>
      <c r="AS460" s="11" t="e">
        <f t="shared" ca="1" si="237"/>
        <v>#NUM!</v>
      </c>
      <c r="AT460" s="11" t="e">
        <f t="shared" ca="1" si="238"/>
        <v>#NUM!</v>
      </c>
      <c r="AU460" s="9" t="e">
        <f t="shared" ca="1" si="213"/>
        <v>#NUM!</v>
      </c>
      <c r="AV460" s="9" t="e">
        <f t="shared" ca="1" si="214"/>
        <v>#NUM!</v>
      </c>
      <c r="AW460" s="11" t="e">
        <f t="shared" ca="1" si="248"/>
        <v>#NUM!</v>
      </c>
      <c r="AX460" s="11" t="e">
        <f t="shared" ca="1" si="239"/>
        <v>#NUM!</v>
      </c>
      <c r="AY460" s="11" t="e">
        <f t="shared" ca="1" si="240"/>
        <v>#NUM!</v>
      </c>
      <c r="AZ460" s="9" t="e">
        <f t="shared" ca="1" si="215"/>
        <v>#NUM!</v>
      </c>
      <c r="BA460" s="9" t="e">
        <f t="shared" ca="1" si="216"/>
        <v>#NUM!</v>
      </c>
      <c r="BB460" s="10">
        <f>'[1]Monthly Prices'!D460</f>
        <v>451.90875</v>
      </c>
      <c r="BC460" s="10">
        <f>'[1]Monthly Prices'!E460</f>
        <v>454.75</v>
      </c>
      <c r="BD460" s="10" t="e">
        <f>'[1]Monthly Prices'!F460</f>
        <v>#NUM!</v>
      </c>
    </row>
    <row r="461" spans="1:56" x14ac:dyDescent="0.2">
      <c r="A461" s="7">
        <v>50465</v>
      </c>
      <c r="B461" s="8">
        <f t="shared" si="253"/>
        <v>3</v>
      </c>
      <c r="C461" s="8">
        <f t="shared" si="254"/>
        <v>2038</v>
      </c>
      <c r="D461" s="11" t="e">
        <f t="shared" ca="1" si="241"/>
        <v>#VALUE!</v>
      </c>
      <c r="E461" s="11" t="e">
        <f t="shared" ca="1" si="220"/>
        <v>#VALUE!</v>
      </c>
      <c r="F461" s="11" t="e">
        <f t="shared" ca="1" si="221"/>
        <v>#VALUE!</v>
      </c>
      <c r="G461" s="9" t="e">
        <f t="shared" ca="1" si="255"/>
        <v>#VALUE!</v>
      </c>
      <c r="H461" s="9" t="e">
        <f t="shared" ca="1" si="256"/>
        <v>#VALUE!</v>
      </c>
      <c r="I461" s="11" t="e">
        <f t="shared" ca="1" si="249"/>
        <v>#VALUE!</v>
      </c>
      <c r="J461" s="11" t="e">
        <f t="shared" ca="1" si="222"/>
        <v>#VALUE!</v>
      </c>
      <c r="K461" s="11" t="e">
        <f t="shared" ca="1" si="223"/>
        <v>#VALUE!</v>
      </c>
      <c r="L461" s="9" t="e">
        <f t="shared" ca="1" si="257"/>
        <v>#VALUE!</v>
      </c>
      <c r="M461" s="9" t="e">
        <f t="shared" ca="1" si="258"/>
        <v>#VALUE!</v>
      </c>
      <c r="N461" s="11" t="e">
        <f t="shared" ca="1" si="250"/>
        <v>#VALUE!</v>
      </c>
      <c r="O461" s="11" t="e">
        <f t="shared" ca="1" si="224"/>
        <v>#VALUE!</v>
      </c>
      <c r="P461" s="11" t="e">
        <f t="shared" ca="1" si="225"/>
        <v>#VALUE!</v>
      </c>
      <c r="Q461" s="9" t="e">
        <f t="shared" ca="1" si="251"/>
        <v>#VALUE!</v>
      </c>
      <c r="R461" s="9" t="e">
        <f t="shared" ca="1" si="252"/>
        <v>#VALUE!</v>
      </c>
      <c r="S461" s="11" t="e">
        <f t="shared" ca="1" si="242"/>
        <v>#VALUE!</v>
      </c>
      <c r="T461" s="11" t="e">
        <f t="shared" ca="1" si="226"/>
        <v>#VALUE!</v>
      </c>
      <c r="U461" s="11" t="e">
        <f t="shared" ca="1" si="227"/>
        <v>#VALUE!</v>
      </c>
      <c r="V461" s="9" t="e">
        <f t="shared" ca="1" si="207"/>
        <v>#VALUE!</v>
      </c>
      <c r="W461" s="9" t="e">
        <f t="shared" ca="1" si="208"/>
        <v>#VALUE!</v>
      </c>
      <c r="X461" s="11" t="e">
        <f t="shared" ca="1" si="243"/>
        <v>#VALUE!</v>
      </c>
      <c r="Y461" s="11" t="e">
        <f t="shared" ca="1" si="228"/>
        <v>#VALUE!</v>
      </c>
      <c r="Z461" s="11" t="e">
        <f t="shared" ca="1" si="229"/>
        <v>#VALUE!</v>
      </c>
      <c r="AA461" s="9" t="e">
        <f t="shared" ca="1" si="209"/>
        <v>#VALUE!</v>
      </c>
      <c r="AB461" s="9" t="e">
        <f t="shared" ca="1" si="210"/>
        <v>#VALUE!</v>
      </c>
      <c r="AC461" s="11" t="e">
        <f t="shared" ca="1" si="244"/>
        <v>#VALUE!</v>
      </c>
      <c r="AD461" s="11" t="e">
        <f t="shared" ca="1" si="230"/>
        <v>#VALUE!</v>
      </c>
      <c r="AE461" s="11" t="e">
        <f t="shared" ca="1" si="231"/>
        <v>#VALUE!</v>
      </c>
      <c r="AF461" s="9" t="e">
        <f t="shared" ca="1" si="217"/>
        <v>#VALUE!</v>
      </c>
      <c r="AG461" s="9" t="e">
        <f t="shared" ca="1" si="218"/>
        <v>#VALUE!</v>
      </c>
      <c r="AH461" s="11" t="e">
        <f t="shared" ca="1" si="245"/>
        <v>#VALUE!</v>
      </c>
      <c r="AI461" s="11" t="e">
        <f t="shared" ca="1" si="232"/>
        <v>#VALUE!</v>
      </c>
      <c r="AJ461" s="11" t="e">
        <f t="shared" ca="1" si="233"/>
        <v>#VALUE!</v>
      </c>
      <c r="AK461" s="9" t="e">
        <f t="shared" ca="1" si="234"/>
        <v>#VALUE!</v>
      </c>
      <c r="AL461" s="9" t="e">
        <f t="shared" ca="1" si="219"/>
        <v>#VALUE!</v>
      </c>
      <c r="AM461" s="11" t="e">
        <f t="shared" ca="1" si="246"/>
        <v>#VALUE!</v>
      </c>
      <c r="AN461" s="11" t="e">
        <f t="shared" ca="1" si="235"/>
        <v>#VALUE!</v>
      </c>
      <c r="AO461" s="11" t="e">
        <f t="shared" ca="1" si="236"/>
        <v>#VALUE!</v>
      </c>
      <c r="AP461" s="9" t="e">
        <f t="shared" ca="1" si="211"/>
        <v>#VALUE!</v>
      </c>
      <c r="AQ461" s="9" t="e">
        <f t="shared" ca="1" si="212"/>
        <v>#VALUE!</v>
      </c>
      <c r="AR461" s="11" t="e">
        <f t="shared" ca="1" si="247"/>
        <v>#VALUE!</v>
      </c>
      <c r="AS461" s="11" t="e">
        <f t="shared" ca="1" si="237"/>
        <v>#VALUE!</v>
      </c>
      <c r="AT461" s="11" t="e">
        <f t="shared" ca="1" si="238"/>
        <v>#VALUE!</v>
      </c>
      <c r="AU461" s="9" t="e">
        <f t="shared" ca="1" si="213"/>
        <v>#VALUE!</v>
      </c>
      <c r="AV461" s="9" t="e">
        <f t="shared" ca="1" si="214"/>
        <v>#VALUE!</v>
      </c>
      <c r="AW461" s="11" t="e">
        <f t="shared" ca="1" si="248"/>
        <v>#VALUE!</v>
      </c>
      <c r="AX461" s="11" t="e">
        <f t="shared" ca="1" si="239"/>
        <v>#VALUE!</v>
      </c>
      <c r="AY461" s="11" t="e">
        <f t="shared" ca="1" si="240"/>
        <v>#VALUE!</v>
      </c>
      <c r="AZ461" s="9" t="e">
        <f t="shared" ca="1" si="215"/>
        <v>#VALUE!</v>
      </c>
      <c r="BA461" s="9" t="e">
        <f t="shared" ca="1" si="216"/>
        <v>#VALUE!</v>
      </c>
      <c r="BB461" s="10">
        <f>'[1]Monthly Prices'!D461</f>
        <v>16.272469918207889</v>
      </c>
      <c r="BC461" s="10" t="e">
        <f>'[1]Monthly Prices'!E461</f>
        <v>#VALUE!</v>
      </c>
      <c r="BD461" s="10" t="e">
        <f>'[1]Monthly Prices'!F461</f>
        <v>#VALUE!</v>
      </c>
    </row>
    <row r="462" spans="1:56" x14ac:dyDescent="0.2">
      <c r="A462" s="7">
        <v>50496</v>
      </c>
      <c r="B462" s="8">
        <f t="shared" si="253"/>
        <v>4</v>
      </c>
      <c r="C462" s="8">
        <f t="shared" si="254"/>
        <v>2038</v>
      </c>
      <c r="D462" s="11" t="e">
        <f t="shared" ca="1" si="241"/>
        <v>#VALUE!</v>
      </c>
      <c r="E462" s="11" t="e">
        <f t="shared" ca="1" si="220"/>
        <v>#VALUE!</v>
      </c>
      <c r="F462" s="11" t="e">
        <f t="shared" ca="1" si="221"/>
        <v>#VALUE!</v>
      </c>
      <c r="G462" s="9" t="e">
        <f t="shared" ca="1" si="255"/>
        <v>#VALUE!</v>
      </c>
      <c r="H462" s="9" t="e">
        <f t="shared" ca="1" si="256"/>
        <v>#VALUE!</v>
      </c>
      <c r="I462" s="11" t="e">
        <f t="shared" ca="1" si="249"/>
        <v>#VALUE!</v>
      </c>
      <c r="J462" s="11" t="e">
        <f t="shared" ca="1" si="222"/>
        <v>#VALUE!</v>
      </c>
      <c r="K462" s="11" t="e">
        <f t="shared" ca="1" si="223"/>
        <v>#VALUE!</v>
      </c>
      <c r="L462" s="9" t="e">
        <f t="shared" ca="1" si="257"/>
        <v>#VALUE!</v>
      </c>
      <c r="M462" s="9" t="e">
        <f t="shared" ca="1" si="258"/>
        <v>#VALUE!</v>
      </c>
      <c r="N462" s="11" t="e">
        <f t="shared" ca="1" si="250"/>
        <v>#VALUE!</v>
      </c>
      <c r="O462" s="11" t="e">
        <f t="shared" ca="1" si="224"/>
        <v>#VALUE!</v>
      </c>
      <c r="P462" s="11" t="e">
        <f t="shared" ca="1" si="225"/>
        <v>#VALUE!</v>
      </c>
      <c r="Q462" s="9" t="e">
        <f t="shared" ca="1" si="251"/>
        <v>#VALUE!</v>
      </c>
      <c r="R462" s="9" t="e">
        <f t="shared" ca="1" si="252"/>
        <v>#VALUE!</v>
      </c>
      <c r="S462" s="11" t="e">
        <f t="shared" ca="1" si="242"/>
        <v>#VALUE!</v>
      </c>
      <c r="T462" s="11" t="e">
        <f t="shared" ca="1" si="226"/>
        <v>#VALUE!</v>
      </c>
      <c r="U462" s="11" t="e">
        <f t="shared" ca="1" si="227"/>
        <v>#VALUE!</v>
      </c>
      <c r="V462" s="9" t="e">
        <f t="shared" ca="1" si="207"/>
        <v>#VALUE!</v>
      </c>
      <c r="W462" s="9" t="e">
        <f t="shared" ca="1" si="208"/>
        <v>#VALUE!</v>
      </c>
      <c r="X462" s="11" t="e">
        <f t="shared" ca="1" si="243"/>
        <v>#VALUE!</v>
      </c>
      <c r="Y462" s="11" t="e">
        <f t="shared" ca="1" si="228"/>
        <v>#VALUE!</v>
      </c>
      <c r="Z462" s="11" t="e">
        <f t="shared" ca="1" si="229"/>
        <v>#VALUE!</v>
      </c>
      <c r="AA462" s="9" t="e">
        <f t="shared" ca="1" si="209"/>
        <v>#VALUE!</v>
      </c>
      <c r="AB462" s="9" t="e">
        <f t="shared" ca="1" si="210"/>
        <v>#VALUE!</v>
      </c>
      <c r="AC462" s="11" t="e">
        <f t="shared" ca="1" si="244"/>
        <v>#VALUE!</v>
      </c>
      <c r="AD462" s="11" t="e">
        <f t="shared" ca="1" si="230"/>
        <v>#VALUE!</v>
      </c>
      <c r="AE462" s="11" t="e">
        <f t="shared" ca="1" si="231"/>
        <v>#VALUE!</v>
      </c>
      <c r="AF462" s="9" t="e">
        <f t="shared" ca="1" si="217"/>
        <v>#VALUE!</v>
      </c>
      <c r="AG462" s="9" t="e">
        <f t="shared" ca="1" si="218"/>
        <v>#VALUE!</v>
      </c>
      <c r="AH462" s="11" t="e">
        <f t="shared" ca="1" si="245"/>
        <v>#VALUE!</v>
      </c>
      <c r="AI462" s="11" t="e">
        <f t="shared" ca="1" si="232"/>
        <v>#VALUE!</v>
      </c>
      <c r="AJ462" s="11" t="e">
        <f t="shared" ca="1" si="233"/>
        <v>#VALUE!</v>
      </c>
      <c r="AK462" s="9" t="e">
        <f t="shared" ca="1" si="234"/>
        <v>#VALUE!</v>
      </c>
      <c r="AL462" s="9" t="e">
        <f t="shared" ca="1" si="219"/>
        <v>#VALUE!</v>
      </c>
      <c r="AM462" s="11" t="e">
        <f t="shared" ca="1" si="246"/>
        <v>#VALUE!</v>
      </c>
      <c r="AN462" s="11" t="e">
        <f t="shared" ca="1" si="235"/>
        <v>#VALUE!</v>
      </c>
      <c r="AO462" s="11" t="e">
        <f t="shared" ca="1" si="236"/>
        <v>#VALUE!</v>
      </c>
      <c r="AP462" s="9" t="e">
        <f t="shared" ca="1" si="211"/>
        <v>#VALUE!</v>
      </c>
      <c r="AQ462" s="9" t="e">
        <f t="shared" ca="1" si="212"/>
        <v>#VALUE!</v>
      </c>
      <c r="AR462" s="11" t="e">
        <f t="shared" ca="1" si="247"/>
        <v>#VALUE!</v>
      </c>
      <c r="AS462" s="11" t="e">
        <f t="shared" ca="1" si="237"/>
        <v>#VALUE!</v>
      </c>
      <c r="AT462" s="11" t="e">
        <f t="shared" ca="1" si="238"/>
        <v>#VALUE!</v>
      </c>
      <c r="AU462" s="9" t="e">
        <f t="shared" ca="1" si="213"/>
        <v>#VALUE!</v>
      </c>
      <c r="AV462" s="9" t="e">
        <f t="shared" ca="1" si="214"/>
        <v>#VALUE!</v>
      </c>
      <c r="AW462" s="11" t="e">
        <f t="shared" ca="1" si="248"/>
        <v>#VALUE!</v>
      </c>
      <c r="AX462" s="11" t="e">
        <f t="shared" ca="1" si="239"/>
        <v>#VALUE!</v>
      </c>
      <c r="AY462" s="11" t="e">
        <f t="shared" ca="1" si="240"/>
        <v>#VALUE!</v>
      </c>
      <c r="AZ462" s="9" t="e">
        <f t="shared" ca="1" si="215"/>
        <v>#VALUE!</v>
      </c>
      <c r="BA462" s="9" t="e">
        <f t="shared" ca="1" si="216"/>
        <v>#VALUE!</v>
      </c>
      <c r="BB462" s="10">
        <f>'[1]Monthly Prices'!D462</f>
        <v>61.71523714052919</v>
      </c>
      <c r="BC462" s="10" t="e">
        <f>'[1]Monthly Prices'!E462</f>
        <v>#VALUE!</v>
      </c>
      <c r="BD462" s="10" t="e">
        <f>'[1]Monthly Prices'!F462</f>
        <v>#VALUE!</v>
      </c>
    </row>
    <row r="463" spans="1:56" x14ac:dyDescent="0.2">
      <c r="A463" s="7">
        <v>50526</v>
      </c>
      <c r="B463" s="8">
        <f t="shared" si="253"/>
        <v>5</v>
      </c>
      <c r="C463" s="8">
        <f t="shared" si="254"/>
        <v>2038</v>
      </c>
      <c r="D463" s="11" t="e">
        <f t="shared" ca="1" si="241"/>
        <v>#NUM!</v>
      </c>
      <c r="E463" s="11" t="e">
        <f t="shared" ca="1" si="220"/>
        <v>#NUM!</v>
      </c>
      <c r="F463" s="11" t="e">
        <f t="shared" ca="1" si="221"/>
        <v>#NUM!</v>
      </c>
      <c r="G463" s="9" t="e">
        <f t="shared" ca="1" si="255"/>
        <v>#NUM!</v>
      </c>
      <c r="H463" s="9" t="e">
        <f t="shared" ca="1" si="256"/>
        <v>#NUM!</v>
      </c>
      <c r="I463" s="11" t="e">
        <f t="shared" ca="1" si="249"/>
        <v>#NUM!</v>
      </c>
      <c r="J463" s="11" t="e">
        <f t="shared" ca="1" si="222"/>
        <v>#NUM!</v>
      </c>
      <c r="K463" s="11" t="e">
        <f t="shared" ca="1" si="223"/>
        <v>#NUM!</v>
      </c>
      <c r="L463" s="9" t="e">
        <f t="shared" ca="1" si="257"/>
        <v>#NUM!</v>
      </c>
      <c r="M463" s="9" t="e">
        <f t="shared" ca="1" si="258"/>
        <v>#NUM!</v>
      </c>
      <c r="N463" s="11" t="e">
        <f t="shared" ca="1" si="250"/>
        <v>#DIV/0!</v>
      </c>
      <c r="O463" s="11" t="e">
        <f t="shared" ca="1" si="224"/>
        <v>#DIV/0!</v>
      </c>
      <c r="P463" s="11" t="e">
        <f t="shared" ca="1" si="225"/>
        <v>#DIV/0!</v>
      </c>
      <c r="Q463" s="9" t="e">
        <f t="shared" ca="1" si="251"/>
        <v>#DIV/0!</v>
      </c>
      <c r="R463" s="9" t="e">
        <f t="shared" ca="1" si="252"/>
        <v>#DIV/0!</v>
      </c>
      <c r="S463" s="11" t="e">
        <f t="shared" ca="1" si="242"/>
        <v>#DIV/0!</v>
      </c>
      <c r="T463" s="11" t="e">
        <f t="shared" ca="1" si="226"/>
        <v>#DIV/0!</v>
      </c>
      <c r="U463" s="11" t="e">
        <f t="shared" ca="1" si="227"/>
        <v>#DIV/0!</v>
      </c>
      <c r="V463" s="9" t="e">
        <f t="shared" ca="1" si="207"/>
        <v>#DIV/0!</v>
      </c>
      <c r="W463" s="9" t="e">
        <f t="shared" ca="1" si="208"/>
        <v>#DIV/0!</v>
      </c>
      <c r="X463" s="11" t="e">
        <f t="shared" ca="1" si="243"/>
        <v>#DIV/0!</v>
      </c>
      <c r="Y463" s="11" t="e">
        <f t="shared" ca="1" si="228"/>
        <v>#DIV/0!</v>
      </c>
      <c r="Z463" s="11" t="e">
        <f t="shared" ca="1" si="229"/>
        <v>#DIV/0!</v>
      </c>
      <c r="AA463" s="9" t="e">
        <f t="shared" ca="1" si="209"/>
        <v>#DIV/0!</v>
      </c>
      <c r="AB463" s="9" t="e">
        <f t="shared" ca="1" si="210"/>
        <v>#DIV/0!</v>
      </c>
      <c r="AC463" s="11" t="e">
        <f t="shared" ca="1" si="244"/>
        <v>#DIV/0!</v>
      </c>
      <c r="AD463" s="11" t="e">
        <f t="shared" ca="1" si="230"/>
        <v>#DIV/0!</v>
      </c>
      <c r="AE463" s="11" t="e">
        <f t="shared" ca="1" si="231"/>
        <v>#DIV/0!</v>
      </c>
      <c r="AF463" s="9" t="e">
        <f t="shared" ca="1" si="217"/>
        <v>#DIV/0!</v>
      </c>
      <c r="AG463" s="9" t="e">
        <f t="shared" ca="1" si="218"/>
        <v>#DIV/0!</v>
      </c>
      <c r="AH463" s="11" t="e">
        <f t="shared" ca="1" si="245"/>
        <v>#NUM!</v>
      </c>
      <c r="AI463" s="11" t="e">
        <f t="shared" ca="1" si="232"/>
        <v>#NUM!</v>
      </c>
      <c r="AJ463" s="11" t="e">
        <f t="shared" ca="1" si="233"/>
        <v>#NUM!</v>
      </c>
      <c r="AK463" s="9" t="e">
        <f t="shared" ca="1" si="234"/>
        <v>#NUM!</v>
      </c>
      <c r="AL463" s="9" t="e">
        <f t="shared" ca="1" si="219"/>
        <v>#NUM!</v>
      </c>
      <c r="AM463" s="11" t="e">
        <f t="shared" ca="1" si="246"/>
        <v>#NUM!</v>
      </c>
      <c r="AN463" s="11" t="e">
        <f t="shared" ca="1" si="235"/>
        <v>#NUM!</v>
      </c>
      <c r="AO463" s="11" t="e">
        <f t="shared" ca="1" si="236"/>
        <v>#NUM!</v>
      </c>
      <c r="AP463" s="9" t="e">
        <f t="shared" ca="1" si="211"/>
        <v>#NUM!</v>
      </c>
      <c r="AQ463" s="9" t="e">
        <f t="shared" ca="1" si="212"/>
        <v>#NUM!</v>
      </c>
      <c r="AR463" s="11" t="e">
        <f t="shared" ca="1" si="247"/>
        <v>#NUM!</v>
      </c>
      <c r="AS463" s="11" t="e">
        <f t="shared" ca="1" si="237"/>
        <v>#NUM!</v>
      </c>
      <c r="AT463" s="11" t="e">
        <f t="shared" ca="1" si="238"/>
        <v>#NUM!</v>
      </c>
      <c r="AU463" s="9" t="e">
        <f t="shared" ca="1" si="213"/>
        <v>#NUM!</v>
      </c>
      <c r="AV463" s="9" t="e">
        <f t="shared" ca="1" si="214"/>
        <v>#NUM!</v>
      </c>
      <c r="AW463" s="11" t="e">
        <f t="shared" ca="1" si="248"/>
        <v>#NUM!</v>
      </c>
      <c r="AX463" s="11" t="e">
        <f t="shared" ca="1" si="239"/>
        <v>#NUM!</v>
      </c>
      <c r="AY463" s="11" t="e">
        <f t="shared" ca="1" si="240"/>
        <v>#NUM!</v>
      </c>
      <c r="AZ463" s="9" t="e">
        <f t="shared" ca="1" si="215"/>
        <v>#NUM!</v>
      </c>
      <c r="BA463" s="9" t="e">
        <f t="shared" ca="1" si="216"/>
        <v>#NUM!</v>
      </c>
      <c r="BB463" s="10">
        <f>'[1]Monthly Prices'!D463</f>
        <v>65.259416666666667</v>
      </c>
      <c r="BC463" s="10">
        <f>'[1]Monthly Prices'!E463</f>
        <v>68</v>
      </c>
      <c r="BD463" s="10" t="e">
        <f>'[1]Monthly Prices'!F463</f>
        <v>#NUM!</v>
      </c>
    </row>
    <row r="464" spans="1:56" x14ac:dyDescent="0.2">
      <c r="A464" s="7">
        <v>50557</v>
      </c>
      <c r="B464" s="8">
        <f t="shared" si="253"/>
        <v>6</v>
      </c>
      <c r="C464" s="8">
        <f t="shared" si="254"/>
        <v>2038</v>
      </c>
      <c r="D464" s="11" t="e">
        <f t="shared" ca="1" si="241"/>
        <v>#NUM!</v>
      </c>
      <c r="E464" s="11" t="e">
        <f t="shared" ca="1" si="220"/>
        <v>#NUM!</v>
      </c>
      <c r="F464" s="11" t="e">
        <f t="shared" ca="1" si="221"/>
        <v>#NUM!</v>
      </c>
      <c r="G464" s="9" t="e">
        <f t="shared" ca="1" si="255"/>
        <v>#NUM!</v>
      </c>
      <c r="H464" s="9" t="e">
        <f t="shared" ca="1" si="256"/>
        <v>#NUM!</v>
      </c>
      <c r="I464" s="11" t="e">
        <f t="shared" ca="1" si="249"/>
        <v>#NUM!</v>
      </c>
      <c r="J464" s="11" t="e">
        <f t="shared" ca="1" si="222"/>
        <v>#NUM!</v>
      </c>
      <c r="K464" s="11" t="e">
        <f t="shared" ca="1" si="223"/>
        <v>#NUM!</v>
      </c>
      <c r="L464" s="9" t="e">
        <f t="shared" ca="1" si="257"/>
        <v>#NUM!</v>
      </c>
      <c r="M464" s="9" t="e">
        <f t="shared" ca="1" si="258"/>
        <v>#NUM!</v>
      </c>
      <c r="N464" s="11" t="e">
        <f t="shared" ca="1" si="250"/>
        <v>#DIV/0!</v>
      </c>
      <c r="O464" s="11" t="e">
        <f t="shared" ca="1" si="224"/>
        <v>#DIV/0!</v>
      </c>
      <c r="P464" s="11" t="e">
        <f t="shared" ca="1" si="225"/>
        <v>#DIV/0!</v>
      </c>
      <c r="Q464" s="9" t="e">
        <f t="shared" ca="1" si="251"/>
        <v>#DIV/0!</v>
      </c>
      <c r="R464" s="9" t="e">
        <f t="shared" ca="1" si="252"/>
        <v>#DIV/0!</v>
      </c>
      <c r="S464" s="11" t="e">
        <f t="shared" ca="1" si="242"/>
        <v>#DIV/0!</v>
      </c>
      <c r="T464" s="11" t="e">
        <f t="shared" ca="1" si="226"/>
        <v>#DIV/0!</v>
      </c>
      <c r="U464" s="11" t="e">
        <f t="shared" ca="1" si="227"/>
        <v>#DIV/0!</v>
      </c>
      <c r="V464" s="9" t="e">
        <f t="shared" ref="V464:V527" ca="1" si="259">T464-S464</f>
        <v>#DIV/0!</v>
      </c>
      <c r="W464" s="9" t="e">
        <f t="shared" ref="W464:W527" ca="1" si="260">U464-S464</f>
        <v>#DIV/0!</v>
      </c>
      <c r="X464" s="11" t="e">
        <f t="shared" ca="1" si="243"/>
        <v>#DIV/0!</v>
      </c>
      <c r="Y464" s="11" t="e">
        <f t="shared" ca="1" si="228"/>
        <v>#DIV/0!</v>
      </c>
      <c r="Z464" s="11" t="e">
        <f t="shared" ca="1" si="229"/>
        <v>#DIV/0!</v>
      </c>
      <c r="AA464" s="9" t="e">
        <f t="shared" ref="AA464:AA527" ca="1" si="261">Y464-X464</f>
        <v>#DIV/0!</v>
      </c>
      <c r="AB464" s="9" t="e">
        <f t="shared" ref="AB464:AB527" ca="1" si="262">Z464-X464</f>
        <v>#DIV/0!</v>
      </c>
      <c r="AC464" s="11" t="e">
        <f t="shared" ca="1" si="244"/>
        <v>#DIV/0!</v>
      </c>
      <c r="AD464" s="11" t="e">
        <f t="shared" ca="1" si="230"/>
        <v>#DIV/0!</v>
      </c>
      <c r="AE464" s="11" t="e">
        <f t="shared" ca="1" si="231"/>
        <v>#DIV/0!</v>
      </c>
      <c r="AF464" s="9" t="e">
        <f t="shared" ca="1" si="217"/>
        <v>#DIV/0!</v>
      </c>
      <c r="AG464" s="9" t="e">
        <f t="shared" ca="1" si="218"/>
        <v>#DIV/0!</v>
      </c>
      <c r="AH464" s="11" t="e">
        <f t="shared" ca="1" si="245"/>
        <v>#NUM!</v>
      </c>
      <c r="AI464" s="11" t="e">
        <f t="shared" ca="1" si="232"/>
        <v>#NUM!</v>
      </c>
      <c r="AJ464" s="11" t="e">
        <f t="shared" ca="1" si="233"/>
        <v>#NUM!</v>
      </c>
      <c r="AK464" s="9" t="e">
        <f t="shared" ca="1" si="234"/>
        <v>#NUM!</v>
      </c>
      <c r="AL464" s="9" t="e">
        <f t="shared" ca="1" si="219"/>
        <v>#NUM!</v>
      </c>
      <c r="AM464" s="11" t="e">
        <f t="shared" ca="1" si="246"/>
        <v>#NUM!</v>
      </c>
      <c r="AN464" s="11" t="e">
        <f t="shared" ca="1" si="235"/>
        <v>#NUM!</v>
      </c>
      <c r="AO464" s="11" t="e">
        <f t="shared" ca="1" si="236"/>
        <v>#NUM!</v>
      </c>
      <c r="AP464" s="9" t="e">
        <f t="shared" ca="1" si="211"/>
        <v>#NUM!</v>
      </c>
      <c r="AQ464" s="9" t="e">
        <f t="shared" ca="1" si="212"/>
        <v>#NUM!</v>
      </c>
      <c r="AR464" s="11" t="e">
        <f t="shared" ca="1" si="247"/>
        <v>#NUM!</v>
      </c>
      <c r="AS464" s="11" t="e">
        <f t="shared" ca="1" si="237"/>
        <v>#NUM!</v>
      </c>
      <c r="AT464" s="11" t="e">
        <f t="shared" ca="1" si="238"/>
        <v>#NUM!</v>
      </c>
      <c r="AU464" s="9" t="e">
        <f t="shared" ca="1" si="213"/>
        <v>#NUM!</v>
      </c>
      <c r="AV464" s="9" t="e">
        <f t="shared" ca="1" si="214"/>
        <v>#NUM!</v>
      </c>
      <c r="AW464" s="11" t="e">
        <f t="shared" ca="1" si="248"/>
        <v>#NUM!</v>
      </c>
      <c r="AX464" s="11" t="e">
        <f t="shared" ca="1" si="239"/>
        <v>#NUM!</v>
      </c>
      <c r="AY464" s="11" t="e">
        <f t="shared" ca="1" si="240"/>
        <v>#NUM!</v>
      </c>
      <c r="AZ464" s="9" t="e">
        <f t="shared" ca="1" si="215"/>
        <v>#NUM!</v>
      </c>
      <c r="BA464" s="9" t="e">
        <f t="shared" ca="1" si="216"/>
        <v>#NUM!</v>
      </c>
      <c r="BB464" s="10">
        <f>'[1]Monthly Prices'!D464</f>
        <v>3.5441795261374764</v>
      </c>
      <c r="BC464" s="10">
        <f>'[1]Monthly Prices'!E464</f>
        <v>9</v>
      </c>
      <c r="BD464" s="10" t="e">
        <f>'[1]Monthly Prices'!F464</f>
        <v>#NUM!</v>
      </c>
    </row>
    <row r="465" spans="1:56" x14ac:dyDescent="0.2">
      <c r="A465" s="7">
        <v>50587</v>
      </c>
      <c r="B465" s="8">
        <f t="shared" si="253"/>
        <v>7</v>
      </c>
      <c r="C465" s="8">
        <f t="shared" si="254"/>
        <v>2038</v>
      </c>
      <c r="D465" s="11" t="e">
        <f t="shared" ca="1" si="241"/>
        <v>#NUM!</v>
      </c>
      <c r="E465" s="11" t="e">
        <f t="shared" ca="1" si="220"/>
        <v>#NUM!</v>
      </c>
      <c r="F465" s="11" t="e">
        <f t="shared" ca="1" si="221"/>
        <v>#NUM!</v>
      </c>
      <c r="G465" s="9" t="e">
        <f t="shared" ca="1" si="255"/>
        <v>#NUM!</v>
      </c>
      <c r="H465" s="9" t="e">
        <f t="shared" ca="1" si="256"/>
        <v>#NUM!</v>
      </c>
      <c r="I465" s="11" t="e">
        <f t="shared" ca="1" si="249"/>
        <v>#NUM!</v>
      </c>
      <c r="J465" s="11" t="e">
        <f t="shared" ca="1" si="222"/>
        <v>#NUM!</v>
      </c>
      <c r="K465" s="11" t="e">
        <f t="shared" ca="1" si="223"/>
        <v>#NUM!</v>
      </c>
      <c r="L465" s="9" t="e">
        <f t="shared" ca="1" si="257"/>
        <v>#NUM!</v>
      </c>
      <c r="M465" s="9" t="e">
        <f t="shared" ca="1" si="258"/>
        <v>#NUM!</v>
      </c>
      <c r="N465" s="11" t="e">
        <f t="shared" ca="1" si="250"/>
        <v>#DIV/0!</v>
      </c>
      <c r="O465" s="11" t="e">
        <f t="shared" ca="1" si="224"/>
        <v>#DIV/0!</v>
      </c>
      <c r="P465" s="11" t="e">
        <f t="shared" ca="1" si="225"/>
        <v>#DIV/0!</v>
      </c>
      <c r="Q465" s="9" t="e">
        <f t="shared" ca="1" si="251"/>
        <v>#DIV/0!</v>
      </c>
      <c r="R465" s="9" t="e">
        <f t="shared" ca="1" si="252"/>
        <v>#DIV/0!</v>
      </c>
      <c r="S465" s="11" t="e">
        <f t="shared" ca="1" si="242"/>
        <v>#DIV/0!</v>
      </c>
      <c r="T465" s="11" t="e">
        <f t="shared" ca="1" si="226"/>
        <v>#DIV/0!</v>
      </c>
      <c r="U465" s="11" t="e">
        <f t="shared" ca="1" si="227"/>
        <v>#DIV/0!</v>
      </c>
      <c r="V465" s="9" t="e">
        <f t="shared" ca="1" si="259"/>
        <v>#DIV/0!</v>
      </c>
      <c r="W465" s="9" t="e">
        <f t="shared" ca="1" si="260"/>
        <v>#DIV/0!</v>
      </c>
      <c r="X465" s="11" t="e">
        <f t="shared" ca="1" si="243"/>
        <v>#DIV/0!</v>
      </c>
      <c r="Y465" s="11" t="e">
        <f t="shared" ca="1" si="228"/>
        <v>#DIV/0!</v>
      </c>
      <c r="Z465" s="11" t="e">
        <f t="shared" ca="1" si="229"/>
        <v>#DIV/0!</v>
      </c>
      <c r="AA465" s="9" t="e">
        <f t="shared" ca="1" si="261"/>
        <v>#DIV/0!</v>
      </c>
      <c r="AB465" s="9" t="e">
        <f t="shared" ca="1" si="262"/>
        <v>#DIV/0!</v>
      </c>
      <c r="AC465" s="11" t="e">
        <f t="shared" ca="1" si="244"/>
        <v>#DIV/0!</v>
      </c>
      <c r="AD465" s="11" t="e">
        <f t="shared" ca="1" si="230"/>
        <v>#DIV/0!</v>
      </c>
      <c r="AE465" s="11" t="e">
        <f t="shared" ca="1" si="231"/>
        <v>#DIV/0!</v>
      </c>
      <c r="AF465" s="9" t="e">
        <f t="shared" ca="1" si="217"/>
        <v>#DIV/0!</v>
      </c>
      <c r="AG465" s="9" t="e">
        <f t="shared" ca="1" si="218"/>
        <v>#DIV/0!</v>
      </c>
      <c r="AH465" s="11" t="e">
        <f t="shared" ca="1" si="245"/>
        <v>#NUM!</v>
      </c>
      <c r="AI465" s="11" t="e">
        <f t="shared" ca="1" si="232"/>
        <v>#NUM!</v>
      </c>
      <c r="AJ465" s="11" t="e">
        <f t="shared" ca="1" si="233"/>
        <v>#NUM!</v>
      </c>
      <c r="AK465" s="9" t="e">
        <f t="shared" ca="1" si="234"/>
        <v>#NUM!</v>
      </c>
      <c r="AL465" s="9" t="e">
        <f t="shared" ca="1" si="219"/>
        <v>#NUM!</v>
      </c>
      <c r="AM465" s="11" t="e">
        <f t="shared" ca="1" si="246"/>
        <v>#NUM!</v>
      </c>
      <c r="AN465" s="11" t="e">
        <f t="shared" ca="1" si="235"/>
        <v>#NUM!</v>
      </c>
      <c r="AO465" s="11" t="e">
        <f t="shared" ca="1" si="236"/>
        <v>#NUM!</v>
      </c>
      <c r="AP465" s="9" t="e">
        <f t="shared" ca="1" si="211"/>
        <v>#NUM!</v>
      </c>
      <c r="AQ465" s="9" t="e">
        <f t="shared" ca="1" si="212"/>
        <v>#NUM!</v>
      </c>
      <c r="AR465" s="11" t="e">
        <f t="shared" ca="1" si="247"/>
        <v>#NUM!</v>
      </c>
      <c r="AS465" s="11" t="e">
        <f t="shared" ca="1" si="237"/>
        <v>#NUM!</v>
      </c>
      <c r="AT465" s="11" t="e">
        <f t="shared" ca="1" si="238"/>
        <v>#NUM!</v>
      </c>
      <c r="AU465" s="9" t="e">
        <f t="shared" ca="1" si="213"/>
        <v>#NUM!</v>
      </c>
      <c r="AV465" s="9" t="e">
        <f t="shared" ca="1" si="214"/>
        <v>#NUM!</v>
      </c>
      <c r="AW465" s="11" t="e">
        <f t="shared" ca="1" si="248"/>
        <v>#NUM!</v>
      </c>
      <c r="AX465" s="11" t="e">
        <f t="shared" ca="1" si="239"/>
        <v>#NUM!</v>
      </c>
      <c r="AY465" s="11" t="e">
        <f t="shared" ca="1" si="240"/>
        <v>#NUM!</v>
      </c>
      <c r="AZ465" s="9" t="e">
        <f t="shared" ca="1" si="215"/>
        <v>#NUM!</v>
      </c>
      <c r="BA465" s="9" t="e">
        <f t="shared" ca="1" si="216"/>
        <v>#NUM!</v>
      </c>
      <c r="BB465" s="10">
        <f>'[1]Monthly Prices'!D465</f>
        <v>1.998738052922161</v>
      </c>
      <c r="BC465" s="10">
        <f>'[1]Monthly Prices'!E465</f>
        <v>7</v>
      </c>
      <c r="BD465" s="10" t="e">
        <f>'[1]Monthly Prices'!F465</f>
        <v>#NUM!</v>
      </c>
    </row>
    <row r="466" spans="1:56" x14ac:dyDescent="0.2">
      <c r="A466" s="7">
        <v>50618</v>
      </c>
      <c r="B466" s="8">
        <f t="shared" si="253"/>
        <v>8</v>
      </c>
      <c r="C466" s="8">
        <f t="shared" si="254"/>
        <v>2038</v>
      </c>
      <c r="D466" s="11" t="e">
        <f t="shared" ca="1" si="241"/>
        <v>#NUM!</v>
      </c>
      <c r="E466" s="11" t="e">
        <f t="shared" ca="1" si="220"/>
        <v>#NUM!</v>
      </c>
      <c r="F466" s="11" t="e">
        <f t="shared" ca="1" si="221"/>
        <v>#NUM!</v>
      </c>
      <c r="G466" s="9" t="e">
        <f t="shared" ca="1" si="255"/>
        <v>#NUM!</v>
      </c>
      <c r="H466" s="9" t="e">
        <f t="shared" ca="1" si="256"/>
        <v>#NUM!</v>
      </c>
      <c r="I466" s="11" t="e">
        <f t="shared" ca="1" si="249"/>
        <v>#NUM!</v>
      </c>
      <c r="J466" s="11" t="e">
        <f t="shared" ca="1" si="222"/>
        <v>#NUM!</v>
      </c>
      <c r="K466" s="11" t="e">
        <f t="shared" ca="1" si="223"/>
        <v>#NUM!</v>
      </c>
      <c r="L466" s="9" t="e">
        <f t="shared" ca="1" si="257"/>
        <v>#NUM!</v>
      </c>
      <c r="M466" s="9" t="e">
        <f t="shared" ca="1" si="258"/>
        <v>#NUM!</v>
      </c>
      <c r="N466" s="11" t="e">
        <f t="shared" ca="1" si="250"/>
        <v>#DIV/0!</v>
      </c>
      <c r="O466" s="11" t="e">
        <f t="shared" ca="1" si="224"/>
        <v>#DIV/0!</v>
      </c>
      <c r="P466" s="11" t="e">
        <f t="shared" ca="1" si="225"/>
        <v>#DIV/0!</v>
      </c>
      <c r="Q466" s="9" t="e">
        <f t="shared" ca="1" si="251"/>
        <v>#DIV/0!</v>
      </c>
      <c r="R466" s="9" t="e">
        <f t="shared" ca="1" si="252"/>
        <v>#DIV/0!</v>
      </c>
      <c r="S466" s="11" t="e">
        <f t="shared" ca="1" si="242"/>
        <v>#DIV/0!</v>
      </c>
      <c r="T466" s="11" t="e">
        <f t="shared" ca="1" si="226"/>
        <v>#DIV/0!</v>
      </c>
      <c r="U466" s="11" t="e">
        <f t="shared" ca="1" si="227"/>
        <v>#DIV/0!</v>
      </c>
      <c r="V466" s="9" t="e">
        <f t="shared" ca="1" si="259"/>
        <v>#DIV/0!</v>
      </c>
      <c r="W466" s="9" t="e">
        <f t="shared" ca="1" si="260"/>
        <v>#DIV/0!</v>
      </c>
      <c r="X466" s="11" t="e">
        <f t="shared" ca="1" si="243"/>
        <v>#DIV/0!</v>
      </c>
      <c r="Y466" s="11" t="e">
        <f t="shared" ca="1" si="228"/>
        <v>#DIV/0!</v>
      </c>
      <c r="Z466" s="11" t="e">
        <f t="shared" ca="1" si="229"/>
        <v>#DIV/0!</v>
      </c>
      <c r="AA466" s="9" t="e">
        <f t="shared" ca="1" si="261"/>
        <v>#DIV/0!</v>
      </c>
      <c r="AB466" s="9" t="e">
        <f t="shared" ca="1" si="262"/>
        <v>#DIV/0!</v>
      </c>
      <c r="AC466" s="11" t="e">
        <f t="shared" ca="1" si="244"/>
        <v>#DIV/0!</v>
      </c>
      <c r="AD466" s="11" t="e">
        <f t="shared" ca="1" si="230"/>
        <v>#DIV/0!</v>
      </c>
      <c r="AE466" s="11" t="e">
        <f t="shared" ca="1" si="231"/>
        <v>#DIV/0!</v>
      </c>
      <c r="AF466" s="9" t="e">
        <f t="shared" ca="1" si="217"/>
        <v>#DIV/0!</v>
      </c>
      <c r="AG466" s="9" t="e">
        <f t="shared" ca="1" si="218"/>
        <v>#DIV/0!</v>
      </c>
      <c r="AH466" s="11" t="e">
        <f t="shared" ca="1" si="245"/>
        <v>#NUM!</v>
      </c>
      <c r="AI466" s="11" t="e">
        <f t="shared" ca="1" si="232"/>
        <v>#NUM!</v>
      </c>
      <c r="AJ466" s="11" t="e">
        <f t="shared" ca="1" si="233"/>
        <v>#NUM!</v>
      </c>
      <c r="AK466" s="9" t="e">
        <f t="shared" ca="1" si="234"/>
        <v>#NUM!</v>
      </c>
      <c r="AL466" s="9" t="e">
        <f t="shared" ca="1" si="219"/>
        <v>#NUM!</v>
      </c>
      <c r="AM466" s="11" t="e">
        <f t="shared" ca="1" si="246"/>
        <v>#NUM!</v>
      </c>
      <c r="AN466" s="11" t="e">
        <f t="shared" ca="1" si="235"/>
        <v>#NUM!</v>
      </c>
      <c r="AO466" s="11" t="e">
        <f t="shared" ca="1" si="236"/>
        <v>#NUM!</v>
      </c>
      <c r="AP466" s="9" t="e">
        <f t="shared" ca="1" si="211"/>
        <v>#NUM!</v>
      </c>
      <c r="AQ466" s="9" t="e">
        <f t="shared" ca="1" si="212"/>
        <v>#NUM!</v>
      </c>
      <c r="AR466" s="11" t="e">
        <f t="shared" ca="1" si="247"/>
        <v>#NUM!</v>
      </c>
      <c r="AS466" s="11" t="e">
        <f t="shared" ca="1" si="237"/>
        <v>#NUM!</v>
      </c>
      <c r="AT466" s="11" t="e">
        <f t="shared" ca="1" si="238"/>
        <v>#NUM!</v>
      </c>
      <c r="AU466" s="9" t="e">
        <f t="shared" ca="1" si="213"/>
        <v>#NUM!</v>
      </c>
      <c r="AV466" s="9" t="e">
        <f t="shared" ca="1" si="214"/>
        <v>#NUM!</v>
      </c>
      <c r="AW466" s="11" t="e">
        <f t="shared" ca="1" si="248"/>
        <v>#NUM!</v>
      </c>
      <c r="AX466" s="11" t="e">
        <f t="shared" ca="1" si="239"/>
        <v>#NUM!</v>
      </c>
      <c r="AY466" s="11" t="e">
        <f t="shared" ca="1" si="240"/>
        <v>#NUM!</v>
      </c>
      <c r="AZ466" s="9" t="e">
        <f t="shared" ca="1" si="215"/>
        <v>#NUM!</v>
      </c>
      <c r="BA466" s="9" t="e">
        <f t="shared" ca="1" si="216"/>
        <v>#NUM!</v>
      </c>
      <c r="BB466" s="10">
        <f>'[1]Monthly Prices'!D466</f>
        <v>2.5041013091358164</v>
      </c>
      <c r="BC466" s="10">
        <f>'[1]Monthly Prices'!E466</f>
        <v>5.5</v>
      </c>
      <c r="BD466" s="10" t="e">
        <f>'[1]Monthly Prices'!F466</f>
        <v>#NUM!</v>
      </c>
    </row>
    <row r="467" spans="1:56" x14ac:dyDescent="0.2">
      <c r="A467" s="7">
        <v>50649</v>
      </c>
      <c r="B467" s="8">
        <f t="shared" si="253"/>
        <v>9</v>
      </c>
      <c r="C467" s="8">
        <f t="shared" si="254"/>
        <v>2038</v>
      </c>
      <c r="D467" s="11" t="e">
        <f t="shared" ca="1" si="241"/>
        <v>#VALUE!</v>
      </c>
      <c r="E467" s="11" t="e">
        <f t="shared" ca="1" si="220"/>
        <v>#VALUE!</v>
      </c>
      <c r="F467" s="11" t="e">
        <f t="shared" ca="1" si="221"/>
        <v>#VALUE!</v>
      </c>
      <c r="G467" s="9" t="e">
        <f t="shared" ca="1" si="255"/>
        <v>#VALUE!</v>
      </c>
      <c r="H467" s="9" t="e">
        <f t="shared" ca="1" si="256"/>
        <v>#VALUE!</v>
      </c>
      <c r="I467" s="11" t="e">
        <f t="shared" ca="1" si="249"/>
        <v>#VALUE!</v>
      </c>
      <c r="J467" s="11" t="e">
        <f t="shared" ca="1" si="222"/>
        <v>#VALUE!</v>
      </c>
      <c r="K467" s="11" t="e">
        <f t="shared" ca="1" si="223"/>
        <v>#VALUE!</v>
      </c>
      <c r="L467" s="9" t="e">
        <f t="shared" ca="1" si="257"/>
        <v>#VALUE!</v>
      </c>
      <c r="M467" s="9" t="e">
        <f t="shared" ca="1" si="258"/>
        <v>#VALUE!</v>
      </c>
      <c r="N467" s="11" t="e">
        <f t="shared" ca="1" si="250"/>
        <v>#VALUE!</v>
      </c>
      <c r="O467" s="11" t="e">
        <f t="shared" ca="1" si="224"/>
        <v>#VALUE!</v>
      </c>
      <c r="P467" s="11" t="e">
        <f t="shared" ca="1" si="225"/>
        <v>#VALUE!</v>
      </c>
      <c r="Q467" s="9" t="e">
        <f t="shared" ca="1" si="251"/>
        <v>#VALUE!</v>
      </c>
      <c r="R467" s="9" t="e">
        <f t="shared" ca="1" si="252"/>
        <v>#VALUE!</v>
      </c>
      <c r="S467" s="11" t="e">
        <f t="shared" ca="1" si="242"/>
        <v>#VALUE!</v>
      </c>
      <c r="T467" s="11" t="e">
        <f t="shared" ca="1" si="226"/>
        <v>#VALUE!</v>
      </c>
      <c r="U467" s="11" t="e">
        <f t="shared" ca="1" si="227"/>
        <v>#VALUE!</v>
      </c>
      <c r="V467" s="9" t="e">
        <f t="shared" ca="1" si="259"/>
        <v>#VALUE!</v>
      </c>
      <c r="W467" s="9" t="e">
        <f t="shared" ca="1" si="260"/>
        <v>#VALUE!</v>
      </c>
      <c r="X467" s="11" t="e">
        <f t="shared" ca="1" si="243"/>
        <v>#VALUE!</v>
      </c>
      <c r="Y467" s="11" t="e">
        <f t="shared" ca="1" si="228"/>
        <v>#VALUE!</v>
      </c>
      <c r="Z467" s="11" t="e">
        <f t="shared" ca="1" si="229"/>
        <v>#VALUE!</v>
      </c>
      <c r="AA467" s="9" t="e">
        <f t="shared" ca="1" si="261"/>
        <v>#VALUE!</v>
      </c>
      <c r="AB467" s="9" t="e">
        <f t="shared" ca="1" si="262"/>
        <v>#VALUE!</v>
      </c>
      <c r="AC467" s="11" t="e">
        <f t="shared" ca="1" si="244"/>
        <v>#VALUE!</v>
      </c>
      <c r="AD467" s="11" t="e">
        <f t="shared" ca="1" si="230"/>
        <v>#VALUE!</v>
      </c>
      <c r="AE467" s="11" t="e">
        <f t="shared" ca="1" si="231"/>
        <v>#VALUE!</v>
      </c>
      <c r="AF467" s="9" t="e">
        <f t="shared" ca="1" si="217"/>
        <v>#VALUE!</v>
      </c>
      <c r="AG467" s="9" t="e">
        <f t="shared" ca="1" si="218"/>
        <v>#VALUE!</v>
      </c>
      <c r="AH467" s="11" t="e">
        <f t="shared" ca="1" si="245"/>
        <v>#VALUE!</v>
      </c>
      <c r="AI467" s="11" t="e">
        <f t="shared" ca="1" si="232"/>
        <v>#VALUE!</v>
      </c>
      <c r="AJ467" s="11" t="e">
        <f t="shared" ca="1" si="233"/>
        <v>#VALUE!</v>
      </c>
      <c r="AK467" s="9" t="e">
        <f t="shared" ca="1" si="234"/>
        <v>#VALUE!</v>
      </c>
      <c r="AL467" s="9" t="e">
        <f t="shared" ca="1" si="219"/>
        <v>#VALUE!</v>
      </c>
      <c r="AM467" s="11" t="e">
        <f t="shared" ca="1" si="246"/>
        <v>#VALUE!</v>
      </c>
      <c r="AN467" s="11" t="e">
        <f t="shared" ca="1" si="235"/>
        <v>#VALUE!</v>
      </c>
      <c r="AO467" s="11" t="e">
        <f t="shared" ca="1" si="236"/>
        <v>#VALUE!</v>
      </c>
      <c r="AP467" s="9" t="e">
        <f t="shared" ref="AP467:AP530" ca="1" si="263">AN467-AM467</f>
        <v>#VALUE!</v>
      </c>
      <c r="AQ467" s="9" t="e">
        <f t="shared" ref="AQ467:AQ530" ca="1" si="264">AO467-AM467</f>
        <v>#VALUE!</v>
      </c>
      <c r="AR467" s="11" t="e">
        <f t="shared" ca="1" si="247"/>
        <v>#VALUE!</v>
      </c>
      <c r="AS467" s="11" t="e">
        <f t="shared" ca="1" si="237"/>
        <v>#VALUE!</v>
      </c>
      <c r="AT467" s="11" t="e">
        <f t="shared" ca="1" si="238"/>
        <v>#VALUE!</v>
      </c>
      <c r="AU467" s="9" t="e">
        <f t="shared" ref="AU467:AU530" ca="1" si="265">AS467-AR467</f>
        <v>#VALUE!</v>
      </c>
      <c r="AV467" s="9" t="e">
        <f t="shared" ref="AV467:AV530" ca="1" si="266">AT467-AR467</f>
        <v>#VALUE!</v>
      </c>
      <c r="AW467" s="11" t="e">
        <f t="shared" ca="1" si="248"/>
        <v>#VALUE!</v>
      </c>
      <c r="AX467" s="11" t="e">
        <f t="shared" ca="1" si="239"/>
        <v>#VALUE!</v>
      </c>
      <c r="AY467" s="11" t="e">
        <f t="shared" ca="1" si="240"/>
        <v>#VALUE!</v>
      </c>
      <c r="AZ467" s="9" t="e">
        <f t="shared" ref="AZ467:AZ530" ca="1" si="267">AX467-AW467</f>
        <v>#VALUE!</v>
      </c>
      <c r="BA467" s="9" t="e">
        <f t="shared" ref="BA467:BA530" ca="1" si="268">AY467-AW467</f>
        <v>#VALUE!</v>
      </c>
      <c r="BB467" s="10">
        <f>'[1]Monthly Prices'!D467</f>
        <v>0.41416204539151041</v>
      </c>
      <c r="BC467" s="10" t="e">
        <f>'[1]Monthly Prices'!E467</f>
        <v>#VALUE!</v>
      </c>
      <c r="BD467" s="10" t="e">
        <f>'[1]Monthly Prices'!F467</f>
        <v>#VALUE!</v>
      </c>
    </row>
    <row r="468" spans="1:56" x14ac:dyDescent="0.2">
      <c r="A468" s="7">
        <v>50679</v>
      </c>
      <c r="B468" s="8">
        <f t="shared" si="253"/>
        <v>10</v>
      </c>
      <c r="C468" s="8">
        <f t="shared" si="254"/>
        <v>2038</v>
      </c>
      <c r="D468" s="11" t="e">
        <f t="shared" ca="1" si="241"/>
        <v>#NUM!</v>
      </c>
      <c r="E468" s="11" t="e">
        <f t="shared" ca="1" si="220"/>
        <v>#NUM!</v>
      </c>
      <c r="F468" s="11" t="e">
        <f t="shared" ca="1" si="221"/>
        <v>#NUM!</v>
      </c>
      <c r="G468" s="9" t="e">
        <f t="shared" ca="1" si="255"/>
        <v>#NUM!</v>
      </c>
      <c r="H468" s="9" t="e">
        <f t="shared" ca="1" si="256"/>
        <v>#NUM!</v>
      </c>
      <c r="I468" s="11" t="e">
        <f t="shared" ca="1" si="249"/>
        <v>#NUM!</v>
      </c>
      <c r="J468" s="11" t="e">
        <f t="shared" ca="1" si="222"/>
        <v>#NUM!</v>
      </c>
      <c r="K468" s="11" t="e">
        <f t="shared" ca="1" si="223"/>
        <v>#NUM!</v>
      </c>
      <c r="L468" s="9" t="e">
        <f t="shared" ca="1" si="257"/>
        <v>#NUM!</v>
      </c>
      <c r="M468" s="9" t="e">
        <f t="shared" ca="1" si="258"/>
        <v>#NUM!</v>
      </c>
      <c r="N468" s="11" t="e">
        <f t="shared" ca="1" si="250"/>
        <v>#DIV/0!</v>
      </c>
      <c r="O468" s="11" t="e">
        <f t="shared" ca="1" si="224"/>
        <v>#DIV/0!</v>
      </c>
      <c r="P468" s="11" t="e">
        <f t="shared" ca="1" si="225"/>
        <v>#DIV/0!</v>
      </c>
      <c r="Q468" s="9" t="e">
        <f t="shared" ca="1" si="251"/>
        <v>#DIV/0!</v>
      </c>
      <c r="R468" s="9" t="e">
        <f t="shared" ca="1" si="252"/>
        <v>#DIV/0!</v>
      </c>
      <c r="S468" s="11" t="e">
        <f t="shared" ca="1" si="242"/>
        <v>#DIV/0!</v>
      </c>
      <c r="T468" s="11" t="e">
        <f t="shared" ca="1" si="226"/>
        <v>#DIV/0!</v>
      </c>
      <c r="U468" s="11" t="e">
        <f t="shared" ca="1" si="227"/>
        <v>#DIV/0!</v>
      </c>
      <c r="V468" s="9" t="e">
        <f t="shared" ca="1" si="259"/>
        <v>#DIV/0!</v>
      </c>
      <c r="W468" s="9" t="e">
        <f t="shared" ca="1" si="260"/>
        <v>#DIV/0!</v>
      </c>
      <c r="X468" s="11" t="e">
        <f t="shared" ca="1" si="243"/>
        <v>#DIV/0!</v>
      </c>
      <c r="Y468" s="11" t="e">
        <f t="shared" ca="1" si="228"/>
        <v>#DIV/0!</v>
      </c>
      <c r="Z468" s="11" t="e">
        <f t="shared" ca="1" si="229"/>
        <v>#DIV/0!</v>
      </c>
      <c r="AA468" s="9" t="e">
        <f t="shared" ca="1" si="261"/>
        <v>#DIV/0!</v>
      </c>
      <c r="AB468" s="9" t="e">
        <f t="shared" ca="1" si="262"/>
        <v>#DIV/0!</v>
      </c>
      <c r="AC468" s="11" t="e">
        <f t="shared" ca="1" si="244"/>
        <v>#DIV/0!</v>
      </c>
      <c r="AD468" s="11" t="e">
        <f t="shared" ca="1" si="230"/>
        <v>#DIV/0!</v>
      </c>
      <c r="AE468" s="11" t="e">
        <f t="shared" ca="1" si="231"/>
        <v>#DIV/0!</v>
      </c>
      <c r="AF468" s="9" t="e">
        <f t="shared" ref="AF468:AF531" ca="1" si="269">AD468-AC468</f>
        <v>#DIV/0!</v>
      </c>
      <c r="AG468" s="9" t="e">
        <f t="shared" ref="AG468:AG531" ca="1" si="270">AE468-AC468</f>
        <v>#DIV/0!</v>
      </c>
      <c r="AH468" s="11" t="e">
        <f t="shared" ca="1" si="245"/>
        <v>#NUM!</v>
      </c>
      <c r="AI468" s="11" t="e">
        <f t="shared" ca="1" si="232"/>
        <v>#NUM!</v>
      </c>
      <c r="AJ468" s="11" t="e">
        <f t="shared" ca="1" si="233"/>
        <v>#NUM!</v>
      </c>
      <c r="AK468" s="9" t="e">
        <f t="shared" ca="1" si="234"/>
        <v>#NUM!</v>
      </c>
      <c r="AL468" s="9" t="e">
        <f t="shared" ca="1" si="219"/>
        <v>#NUM!</v>
      </c>
      <c r="AM468" s="11" t="e">
        <f t="shared" ca="1" si="246"/>
        <v>#NUM!</v>
      </c>
      <c r="AN468" s="11" t="e">
        <f t="shared" ca="1" si="235"/>
        <v>#NUM!</v>
      </c>
      <c r="AO468" s="11" t="e">
        <f t="shared" ca="1" si="236"/>
        <v>#NUM!</v>
      </c>
      <c r="AP468" s="9" t="e">
        <f t="shared" ca="1" si="263"/>
        <v>#NUM!</v>
      </c>
      <c r="AQ468" s="9" t="e">
        <f t="shared" ca="1" si="264"/>
        <v>#NUM!</v>
      </c>
      <c r="AR468" s="11" t="e">
        <f t="shared" ca="1" si="247"/>
        <v>#NUM!</v>
      </c>
      <c r="AS468" s="11" t="e">
        <f t="shared" ca="1" si="237"/>
        <v>#NUM!</v>
      </c>
      <c r="AT468" s="11" t="e">
        <f t="shared" ca="1" si="238"/>
        <v>#NUM!</v>
      </c>
      <c r="AU468" s="9" t="e">
        <f t="shared" ca="1" si="265"/>
        <v>#NUM!</v>
      </c>
      <c r="AV468" s="9" t="e">
        <f t="shared" ca="1" si="266"/>
        <v>#NUM!</v>
      </c>
      <c r="AW468" s="11" t="e">
        <f t="shared" ca="1" si="248"/>
        <v>#NUM!</v>
      </c>
      <c r="AX468" s="11" t="e">
        <f t="shared" ca="1" si="239"/>
        <v>#NUM!</v>
      </c>
      <c r="AY468" s="11" t="e">
        <f t="shared" ca="1" si="240"/>
        <v>#NUM!</v>
      </c>
      <c r="AZ468" s="9" t="e">
        <f t="shared" ca="1" si="267"/>
        <v>#NUM!</v>
      </c>
      <c r="BA468" s="9" t="e">
        <f t="shared" ca="1" si="268"/>
        <v>#NUM!</v>
      </c>
      <c r="BB468" s="10">
        <f>'[1]Monthly Prices'!D468</f>
        <v>0.41848979824209037</v>
      </c>
      <c r="BC468" s="10">
        <f>'[1]Monthly Prices'!E468</f>
        <v>3.5</v>
      </c>
      <c r="BD468" s="10" t="e">
        <f>'[1]Monthly Prices'!F468</f>
        <v>#NUM!</v>
      </c>
    </row>
    <row r="469" spans="1:56" x14ac:dyDescent="0.2">
      <c r="A469" s="7">
        <v>50710</v>
      </c>
      <c r="B469" s="8">
        <f t="shared" si="253"/>
        <v>11</v>
      </c>
      <c r="C469" s="8">
        <f t="shared" si="254"/>
        <v>2038</v>
      </c>
      <c r="D469" s="11" t="e">
        <f t="shared" ca="1" si="241"/>
        <v>#NUM!</v>
      </c>
      <c r="E469" s="11" t="e">
        <f t="shared" ca="1" si="220"/>
        <v>#NUM!</v>
      </c>
      <c r="F469" s="11" t="e">
        <f t="shared" ca="1" si="221"/>
        <v>#NUM!</v>
      </c>
      <c r="G469" s="9" t="e">
        <f t="shared" ca="1" si="255"/>
        <v>#NUM!</v>
      </c>
      <c r="H469" s="9" t="e">
        <f t="shared" ca="1" si="256"/>
        <v>#NUM!</v>
      </c>
      <c r="I469" s="11" t="e">
        <f t="shared" ca="1" si="249"/>
        <v>#NUM!</v>
      </c>
      <c r="J469" s="11" t="e">
        <f t="shared" ca="1" si="222"/>
        <v>#NUM!</v>
      </c>
      <c r="K469" s="11" t="e">
        <f t="shared" ca="1" si="223"/>
        <v>#NUM!</v>
      </c>
      <c r="L469" s="9" t="e">
        <f t="shared" ca="1" si="257"/>
        <v>#NUM!</v>
      </c>
      <c r="M469" s="9" t="e">
        <f t="shared" ca="1" si="258"/>
        <v>#NUM!</v>
      </c>
      <c r="N469" s="11" t="e">
        <f t="shared" ca="1" si="250"/>
        <v>#DIV/0!</v>
      </c>
      <c r="O469" s="11" t="e">
        <f t="shared" ca="1" si="224"/>
        <v>#DIV/0!</v>
      </c>
      <c r="P469" s="11" t="e">
        <f t="shared" ca="1" si="225"/>
        <v>#DIV/0!</v>
      </c>
      <c r="Q469" s="9" t="e">
        <f t="shared" ca="1" si="251"/>
        <v>#DIV/0!</v>
      </c>
      <c r="R469" s="9" t="e">
        <f t="shared" ca="1" si="252"/>
        <v>#DIV/0!</v>
      </c>
      <c r="S469" s="11" t="e">
        <f t="shared" ca="1" si="242"/>
        <v>#DIV/0!</v>
      </c>
      <c r="T469" s="11" t="e">
        <f t="shared" ca="1" si="226"/>
        <v>#DIV/0!</v>
      </c>
      <c r="U469" s="11" t="e">
        <f t="shared" ca="1" si="227"/>
        <v>#DIV/0!</v>
      </c>
      <c r="V469" s="9" t="e">
        <f t="shared" ca="1" si="259"/>
        <v>#DIV/0!</v>
      </c>
      <c r="W469" s="9" t="e">
        <f t="shared" ca="1" si="260"/>
        <v>#DIV/0!</v>
      </c>
      <c r="X469" s="11" t="e">
        <f t="shared" ca="1" si="243"/>
        <v>#DIV/0!</v>
      </c>
      <c r="Y469" s="11" t="e">
        <f t="shared" ca="1" si="228"/>
        <v>#DIV/0!</v>
      </c>
      <c r="Z469" s="11" t="e">
        <f t="shared" ca="1" si="229"/>
        <v>#DIV/0!</v>
      </c>
      <c r="AA469" s="9" t="e">
        <f t="shared" ca="1" si="261"/>
        <v>#DIV/0!</v>
      </c>
      <c r="AB469" s="9" t="e">
        <f t="shared" ca="1" si="262"/>
        <v>#DIV/0!</v>
      </c>
      <c r="AC469" s="11" t="e">
        <f t="shared" ca="1" si="244"/>
        <v>#DIV/0!</v>
      </c>
      <c r="AD469" s="11" t="e">
        <f t="shared" ca="1" si="230"/>
        <v>#DIV/0!</v>
      </c>
      <c r="AE469" s="11" t="e">
        <f t="shared" ca="1" si="231"/>
        <v>#DIV/0!</v>
      </c>
      <c r="AF469" s="9" t="e">
        <f t="shared" ca="1" si="269"/>
        <v>#DIV/0!</v>
      </c>
      <c r="AG469" s="9" t="e">
        <f t="shared" ca="1" si="270"/>
        <v>#DIV/0!</v>
      </c>
      <c r="AH469" s="11" t="e">
        <f t="shared" ca="1" si="245"/>
        <v>#NUM!</v>
      </c>
      <c r="AI469" s="11" t="e">
        <f t="shared" ca="1" si="232"/>
        <v>#NUM!</v>
      </c>
      <c r="AJ469" s="11" t="e">
        <f t="shared" ca="1" si="233"/>
        <v>#NUM!</v>
      </c>
      <c r="AK469" s="9" t="e">
        <f t="shared" ca="1" si="234"/>
        <v>#NUM!</v>
      </c>
      <c r="AL469" s="9" t="e">
        <f t="shared" ca="1" si="219"/>
        <v>#NUM!</v>
      </c>
      <c r="AM469" s="11" t="e">
        <f t="shared" ca="1" si="246"/>
        <v>#NUM!</v>
      </c>
      <c r="AN469" s="11" t="e">
        <f t="shared" ca="1" si="235"/>
        <v>#NUM!</v>
      </c>
      <c r="AO469" s="11" t="e">
        <f t="shared" ca="1" si="236"/>
        <v>#NUM!</v>
      </c>
      <c r="AP469" s="9" t="e">
        <f t="shared" ca="1" si="263"/>
        <v>#NUM!</v>
      </c>
      <c r="AQ469" s="9" t="e">
        <f t="shared" ca="1" si="264"/>
        <v>#NUM!</v>
      </c>
      <c r="AR469" s="11" t="e">
        <f t="shared" ca="1" si="247"/>
        <v>#NUM!</v>
      </c>
      <c r="AS469" s="11" t="e">
        <f t="shared" ca="1" si="237"/>
        <v>#NUM!</v>
      </c>
      <c r="AT469" s="11" t="e">
        <f t="shared" ca="1" si="238"/>
        <v>#NUM!</v>
      </c>
      <c r="AU469" s="9" t="e">
        <f t="shared" ca="1" si="265"/>
        <v>#NUM!</v>
      </c>
      <c r="AV469" s="9" t="e">
        <f t="shared" ca="1" si="266"/>
        <v>#NUM!</v>
      </c>
      <c r="AW469" s="11" t="e">
        <f t="shared" ca="1" si="248"/>
        <v>#NUM!</v>
      </c>
      <c r="AX469" s="11" t="e">
        <f t="shared" ca="1" si="239"/>
        <v>#NUM!</v>
      </c>
      <c r="AY469" s="11" t="e">
        <f t="shared" ca="1" si="240"/>
        <v>#NUM!</v>
      </c>
      <c r="AZ469" s="9" t="e">
        <f t="shared" ca="1" si="267"/>
        <v>#NUM!</v>
      </c>
      <c r="BA469" s="9" t="e">
        <f t="shared" ca="1" si="268"/>
        <v>#NUM!</v>
      </c>
      <c r="BB469" s="10">
        <f>'[1]Monthly Prices'!D469</f>
        <v>0</v>
      </c>
      <c r="BC469" s="10">
        <f>'[1]Monthly Prices'!E469</f>
        <v>3</v>
      </c>
      <c r="BD469" s="10" t="e">
        <f>'[1]Monthly Prices'!F469</f>
        <v>#NUM!</v>
      </c>
    </row>
    <row r="470" spans="1:56" x14ac:dyDescent="0.2">
      <c r="A470" s="7">
        <v>50740</v>
      </c>
      <c r="B470" s="8">
        <f t="shared" si="253"/>
        <v>12</v>
      </c>
      <c r="C470" s="8">
        <f t="shared" si="254"/>
        <v>2038</v>
      </c>
      <c r="D470" s="11" t="e">
        <f t="shared" ca="1" si="241"/>
        <v>#VALUE!</v>
      </c>
      <c r="E470" s="11" t="e">
        <f t="shared" ca="1" si="220"/>
        <v>#VALUE!</v>
      </c>
      <c r="F470" s="11" t="e">
        <f t="shared" ca="1" si="221"/>
        <v>#VALUE!</v>
      </c>
      <c r="G470" s="9" t="e">
        <f t="shared" ca="1" si="255"/>
        <v>#VALUE!</v>
      </c>
      <c r="H470" s="9" t="e">
        <f t="shared" ca="1" si="256"/>
        <v>#VALUE!</v>
      </c>
      <c r="I470" s="11" t="e">
        <f t="shared" ca="1" si="249"/>
        <v>#VALUE!</v>
      </c>
      <c r="J470" s="11" t="e">
        <f t="shared" ca="1" si="222"/>
        <v>#VALUE!</v>
      </c>
      <c r="K470" s="11" t="e">
        <f t="shared" ca="1" si="223"/>
        <v>#VALUE!</v>
      </c>
      <c r="L470" s="9" t="e">
        <f t="shared" ca="1" si="257"/>
        <v>#VALUE!</v>
      </c>
      <c r="M470" s="9" t="e">
        <f t="shared" ca="1" si="258"/>
        <v>#VALUE!</v>
      </c>
      <c r="N470" s="11" t="e">
        <f t="shared" ca="1" si="250"/>
        <v>#VALUE!</v>
      </c>
      <c r="O470" s="11" t="e">
        <f t="shared" ca="1" si="224"/>
        <v>#VALUE!</v>
      </c>
      <c r="P470" s="11" t="e">
        <f t="shared" ca="1" si="225"/>
        <v>#VALUE!</v>
      </c>
      <c r="Q470" s="9" t="e">
        <f t="shared" ca="1" si="251"/>
        <v>#VALUE!</v>
      </c>
      <c r="R470" s="9" t="e">
        <f t="shared" ca="1" si="252"/>
        <v>#VALUE!</v>
      </c>
      <c r="S470" s="11" t="e">
        <f t="shared" ca="1" si="242"/>
        <v>#VALUE!</v>
      </c>
      <c r="T470" s="11" t="e">
        <f t="shared" ca="1" si="226"/>
        <v>#VALUE!</v>
      </c>
      <c r="U470" s="11" t="e">
        <f t="shared" ca="1" si="227"/>
        <v>#VALUE!</v>
      </c>
      <c r="V470" s="9" t="e">
        <f t="shared" ca="1" si="259"/>
        <v>#VALUE!</v>
      </c>
      <c r="W470" s="9" t="e">
        <f t="shared" ca="1" si="260"/>
        <v>#VALUE!</v>
      </c>
      <c r="X470" s="11" t="e">
        <f t="shared" ca="1" si="243"/>
        <v>#VALUE!</v>
      </c>
      <c r="Y470" s="11" t="e">
        <f t="shared" ca="1" si="228"/>
        <v>#VALUE!</v>
      </c>
      <c r="Z470" s="11" t="e">
        <f t="shared" ca="1" si="229"/>
        <v>#VALUE!</v>
      </c>
      <c r="AA470" s="9" t="e">
        <f t="shared" ca="1" si="261"/>
        <v>#VALUE!</v>
      </c>
      <c r="AB470" s="9" t="e">
        <f t="shared" ca="1" si="262"/>
        <v>#VALUE!</v>
      </c>
      <c r="AC470" s="11" t="e">
        <f t="shared" ca="1" si="244"/>
        <v>#VALUE!</v>
      </c>
      <c r="AD470" s="11" t="e">
        <f t="shared" ca="1" si="230"/>
        <v>#VALUE!</v>
      </c>
      <c r="AE470" s="11" t="e">
        <f t="shared" ca="1" si="231"/>
        <v>#VALUE!</v>
      </c>
      <c r="AF470" s="9" t="e">
        <f t="shared" ca="1" si="269"/>
        <v>#VALUE!</v>
      </c>
      <c r="AG470" s="9" t="e">
        <f t="shared" ca="1" si="270"/>
        <v>#VALUE!</v>
      </c>
      <c r="AH470" s="11" t="e">
        <f t="shared" ca="1" si="245"/>
        <v>#VALUE!</v>
      </c>
      <c r="AI470" s="11" t="e">
        <f t="shared" ca="1" si="232"/>
        <v>#VALUE!</v>
      </c>
      <c r="AJ470" s="11" t="e">
        <f t="shared" ca="1" si="233"/>
        <v>#VALUE!</v>
      </c>
      <c r="AK470" s="9" t="e">
        <f t="shared" ca="1" si="234"/>
        <v>#VALUE!</v>
      </c>
      <c r="AL470" s="9" t="e">
        <f t="shared" ca="1" si="219"/>
        <v>#VALUE!</v>
      </c>
      <c r="AM470" s="11" t="e">
        <f t="shared" ca="1" si="246"/>
        <v>#VALUE!</v>
      </c>
      <c r="AN470" s="11" t="e">
        <f t="shared" ca="1" si="235"/>
        <v>#VALUE!</v>
      </c>
      <c r="AO470" s="11" t="e">
        <f t="shared" ca="1" si="236"/>
        <v>#VALUE!</v>
      </c>
      <c r="AP470" s="9" t="e">
        <f t="shared" ca="1" si="263"/>
        <v>#VALUE!</v>
      </c>
      <c r="AQ470" s="9" t="e">
        <f t="shared" ca="1" si="264"/>
        <v>#VALUE!</v>
      </c>
      <c r="AR470" s="11" t="e">
        <f t="shared" ca="1" si="247"/>
        <v>#VALUE!</v>
      </c>
      <c r="AS470" s="11" t="e">
        <f t="shared" ca="1" si="237"/>
        <v>#VALUE!</v>
      </c>
      <c r="AT470" s="11" t="e">
        <f t="shared" ca="1" si="238"/>
        <v>#VALUE!</v>
      </c>
      <c r="AU470" s="9" t="e">
        <f t="shared" ca="1" si="265"/>
        <v>#VALUE!</v>
      </c>
      <c r="AV470" s="9" t="e">
        <f t="shared" ca="1" si="266"/>
        <v>#VALUE!</v>
      </c>
      <c r="AW470" s="11" t="e">
        <f t="shared" ca="1" si="248"/>
        <v>#VALUE!</v>
      </c>
      <c r="AX470" s="11" t="e">
        <f t="shared" ca="1" si="239"/>
        <v>#VALUE!</v>
      </c>
      <c r="AY470" s="11" t="e">
        <f t="shared" ca="1" si="240"/>
        <v>#VALUE!</v>
      </c>
      <c r="AZ470" s="9" t="e">
        <f t="shared" ca="1" si="267"/>
        <v>#VALUE!</v>
      </c>
      <c r="BA470" s="9" t="e">
        <f t="shared" ca="1" si="268"/>
        <v>#VALUE!</v>
      </c>
      <c r="BB470" s="10">
        <f>'[1]Monthly Prices'!D470</f>
        <v>0.25500000000000966</v>
      </c>
      <c r="BC470" s="10" t="e">
        <f>'[1]Monthly Prices'!E470</f>
        <v>#VALUE!</v>
      </c>
      <c r="BD470" s="10" t="e">
        <f>'[1]Monthly Prices'!F470</f>
        <v>#VALUE!</v>
      </c>
    </row>
    <row r="471" spans="1:56" x14ac:dyDescent="0.2">
      <c r="A471" s="7">
        <v>50771</v>
      </c>
      <c r="B471" s="8">
        <f t="shared" si="253"/>
        <v>1</v>
      </c>
      <c r="C471" s="8">
        <f t="shared" si="254"/>
        <v>2039</v>
      </c>
      <c r="D471" s="11" t="e">
        <f t="shared" ca="1" si="241"/>
        <v>#NUM!</v>
      </c>
      <c r="E471" s="11" t="e">
        <f t="shared" ca="1" si="220"/>
        <v>#NUM!</v>
      </c>
      <c r="F471" s="11" t="e">
        <f t="shared" ca="1" si="221"/>
        <v>#NUM!</v>
      </c>
      <c r="G471" s="9" t="e">
        <f t="shared" ca="1" si="255"/>
        <v>#NUM!</v>
      </c>
      <c r="H471" s="9" t="e">
        <f t="shared" ca="1" si="256"/>
        <v>#NUM!</v>
      </c>
      <c r="I471" s="11" t="e">
        <f t="shared" ca="1" si="249"/>
        <v>#NUM!</v>
      </c>
      <c r="J471" s="11" t="e">
        <f t="shared" ca="1" si="222"/>
        <v>#NUM!</v>
      </c>
      <c r="K471" s="11" t="e">
        <f t="shared" ca="1" si="223"/>
        <v>#NUM!</v>
      </c>
      <c r="L471" s="9" t="e">
        <f t="shared" ca="1" si="257"/>
        <v>#NUM!</v>
      </c>
      <c r="M471" s="9" t="e">
        <f t="shared" ca="1" si="258"/>
        <v>#NUM!</v>
      </c>
      <c r="N471" s="11" t="e">
        <f t="shared" ca="1" si="250"/>
        <v>#DIV/0!</v>
      </c>
      <c r="O471" s="11" t="e">
        <f t="shared" ca="1" si="224"/>
        <v>#DIV/0!</v>
      </c>
      <c r="P471" s="11" t="e">
        <f t="shared" ca="1" si="225"/>
        <v>#DIV/0!</v>
      </c>
      <c r="Q471" s="9" t="e">
        <f t="shared" ca="1" si="251"/>
        <v>#DIV/0!</v>
      </c>
      <c r="R471" s="9" t="e">
        <f t="shared" ca="1" si="252"/>
        <v>#DIV/0!</v>
      </c>
      <c r="S471" s="11" t="e">
        <f t="shared" ca="1" si="242"/>
        <v>#DIV/0!</v>
      </c>
      <c r="T471" s="11" t="e">
        <f t="shared" ca="1" si="226"/>
        <v>#DIV/0!</v>
      </c>
      <c r="U471" s="11" t="e">
        <f t="shared" ca="1" si="227"/>
        <v>#DIV/0!</v>
      </c>
      <c r="V471" s="9" t="e">
        <f t="shared" ca="1" si="259"/>
        <v>#DIV/0!</v>
      </c>
      <c r="W471" s="9" t="e">
        <f t="shared" ca="1" si="260"/>
        <v>#DIV/0!</v>
      </c>
      <c r="X471" s="11" t="e">
        <f t="shared" ca="1" si="243"/>
        <v>#DIV/0!</v>
      </c>
      <c r="Y471" s="11" t="e">
        <f t="shared" ca="1" si="228"/>
        <v>#DIV/0!</v>
      </c>
      <c r="Z471" s="11" t="e">
        <f t="shared" ca="1" si="229"/>
        <v>#DIV/0!</v>
      </c>
      <c r="AA471" s="9" t="e">
        <f t="shared" ca="1" si="261"/>
        <v>#DIV/0!</v>
      </c>
      <c r="AB471" s="9" t="e">
        <f t="shared" ca="1" si="262"/>
        <v>#DIV/0!</v>
      </c>
      <c r="AC471" s="11" t="e">
        <f t="shared" ca="1" si="244"/>
        <v>#DIV/0!</v>
      </c>
      <c r="AD471" s="11" t="e">
        <f t="shared" ca="1" si="230"/>
        <v>#DIV/0!</v>
      </c>
      <c r="AE471" s="11" t="e">
        <f t="shared" ca="1" si="231"/>
        <v>#DIV/0!</v>
      </c>
      <c r="AF471" s="9" t="e">
        <f t="shared" ca="1" si="269"/>
        <v>#DIV/0!</v>
      </c>
      <c r="AG471" s="9" t="e">
        <f t="shared" ca="1" si="270"/>
        <v>#DIV/0!</v>
      </c>
      <c r="AH471" s="11" t="e">
        <f t="shared" ca="1" si="245"/>
        <v>#NUM!</v>
      </c>
      <c r="AI471" s="11" t="e">
        <f t="shared" ca="1" si="232"/>
        <v>#NUM!</v>
      </c>
      <c r="AJ471" s="11" t="e">
        <f t="shared" ca="1" si="233"/>
        <v>#NUM!</v>
      </c>
      <c r="AK471" s="9" t="e">
        <f t="shared" ca="1" si="234"/>
        <v>#NUM!</v>
      </c>
      <c r="AL471" s="9" t="e">
        <f t="shared" ref="AL471:AL534" ca="1" si="271">AJ471-AH471</f>
        <v>#NUM!</v>
      </c>
      <c r="AM471" s="11" t="e">
        <f t="shared" ca="1" si="246"/>
        <v>#NUM!</v>
      </c>
      <c r="AN471" s="11" t="e">
        <f t="shared" ca="1" si="235"/>
        <v>#NUM!</v>
      </c>
      <c r="AO471" s="11" t="e">
        <f t="shared" ca="1" si="236"/>
        <v>#NUM!</v>
      </c>
      <c r="AP471" s="9" t="e">
        <f t="shared" ca="1" si="263"/>
        <v>#NUM!</v>
      </c>
      <c r="AQ471" s="9" t="e">
        <f t="shared" ca="1" si="264"/>
        <v>#NUM!</v>
      </c>
      <c r="AR471" s="11" t="e">
        <f t="shared" ca="1" si="247"/>
        <v>#NUM!</v>
      </c>
      <c r="AS471" s="11" t="e">
        <f t="shared" ca="1" si="237"/>
        <v>#NUM!</v>
      </c>
      <c r="AT471" s="11" t="e">
        <f t="shared" ca="1" si="238"/>
        <v>#NUM!</v>
      </c>
      <c r="AU471" s="9" t="e">
        <f t="shared" ca="1" si="265"/>
        <v>#NUM!</v>
      </c>
      <c r="AV471" s="9" t="e">
        <f t="shared" ca="1" si="266"/>
        <v>#NUM!</v>
      </c>
      <c r="AW471" s="11" t="e">
        <f t="shared" ca="1" si="248"/>
        <v>#NUM!</v>
      </c>
      <c r="AX471" s="11" t="e">
        <f t="shared" ca="1" si="239"/>
        <v>#NUM!</v>
      </c>
      <c r="AY471" s="11" t="e">
        <f t="shared" ca="1" si="240"/>
        <v>#NUM!</v>
      </c>
      <c r="AZ471" s="9" t="e">
        <f t="shared" ca="1" si="267"/>
        <v>#NUM!</v>
      </c>
      <c r="BA471" s="9" t="e">
        <f t="shared" ca="1" si="268"/>
        <v>#NUM!</v>
      </c>
      <c r="BB471" s="10">
        <f>'[1]Monthly Prices'!D471</f>
        <v>-3.8500000000000085</v>
      </c>
      <c r="BC471" s="10" t="e">
        <f>'[1]Monthly Prices'!E471</f>
        <v>#NUM!</v>
      </c>
      <c r="BD471" s="10" t="e">
        <f>'[1]Monthly Prices'!F471</f>
        <v>#NUM!</v>
      </c>
    </row>
    <row r="472" spans="1:56" x14ac:dyDescent="0.2">
      <c r="A472" s="7">
        <v>50802</v>
      </c>
      <c r="B472" s="8">
        <f t="shared" si="253"/>
        <v>2</v>
      </c>
      <c r="C472" s="8">
        <f t="shared" si="254"/>
        <v>2039</v>
      </c>
      <c r="D472" s="11" t="e">
        <f t="shared" ca="1" si="241"/>
        <v>#NUM!</v>
      </c>
      <c r="E472" s="11" t="e">
        <f t="shared" ca="1" si="220"/>
        <v>#NUM!</v>
      </c>
      <c r="F472" s="11" t="e">
        <f t="shared" ca="1" si="221"/>
        <v>#NUM!</v>
      </c>
      <c r="G472" s="9" t="e">
        <f t="shared" ca="1" si="255"/>
        <v>#NUM!</v>
      </c>
      <c r="H472" s="9" t="e">
        <f t="shared" ca="1" si="256"/>
        <v>#NUM!</v>
      </c>
      <c r="I472" s="11" t="e">
        <f t="shared" ca="1" si="249"/>
        <v>#NUM!</v>
      </c>
      <c r="J472" s="11" t="e">
        <f t="shared" ca="1" si="222"/>
        <v>#NUM!</v>
      </c>
      <c r="K472" s="11" t="e">
        <f t="shared" ca="1" si="223"/>
        <v>#NUM!</v>
      </c>
      <c r="L472" s="9" t="e">
        <f t="shared" ca="1" si="257"/>
        <v>#NUM!</v>
      </c>
      <c r="M472" s="9" t="e">
        <f t="shared" ca="1" si="258"/>
        <v>#NUM!</v>
      </c>
      <c r="N472" s="11" t="e">
        <f t="shared" ca="1" si="250"/>
        <v>#DIV/0!</v>
      </c>
      <c r="O472" s="11" t="e">
        <f t="shared" ca="1" si="224"/>
        <v>#DIV/0!</v>
      </c>
      <c r="P472" s="11" t="e">
        <f t="shared" ca="1" si="225"/>
        <v>#DIV/0!</v>
      </c>
      <c r="Q472" s="9" t="e">
        <f t="shared" ca="1" si="251"/>
        <v>#DIV/0!</v>
      </c>
      <c r="R472" s="9" t="e">
        <f t="shared" ca="1" si="252"/>
        <v>#DIV/0!</v>
      </c>
      <c r="S472" s="11" t="e">
        <f t="shared" ca="1" si="242"/>
        <v>#DIV/0!</v>
      </c>
      <c r="T472" s="11" t="e">
        <f t="shared" ca="1" si="226"/>
        <v>#DIV/0!</v>
      </c>
      <c r="U472" s="11" t="e">
        <f t="shared" ca="1" si="227"/>
        <v>#DIV/0!</v>
      </c>
      <c r="V472" s="9" t="e">
        <f t="shared" ca="1" si="259"/>
        <v>#DIV/0!</v>
      </c>
      <c r="W472" s="9" t="e">
        <f t="shared" ca="1" si="260"/>
        <v>#DIV/0!</v>
      </c>
      <c r="X472" s="11" t="e">
        <f t="shared" ca="1" si="243"/>
        <v>#DIV/0!</v>
      </c>
      <c r="Y472" s="11" t="e">
        <f t="shared" ca="1" si="228"/>
        <v>#DIV/0!</v>
      </c>
      <c r="Z472" s="11" t="e">
        <f t="shared" ca="1" si="229"/>
        <v>#DIV/0!</v>
      </c>
      <c r="AA472" s="9" t="e">
        <f t="shared" ca="1" si="261"/>
        <v>#DIV/0!</v>
      </c>
      <c r="AB472" s="9" t="e">
        <f t="shared" ca="1" si="262"/>
        <v>#DIV/0!</v>
      </c>
      <c r="AC472" s="11" t="e">
        <f t="shared" ca="1" si="244"/>
        <v>#DIV/0!</v>
      </c>
      <c r="AD472" s="11" t="e">
        <f t="shared" ca="1" si="230"/>
        <v>#DIV/0!</v>
      </c>
      <c r="AE472" s="11" t="e">
        <f t="shared" ca="1" si="231"/>
        <v>#DIV/0!</v>
      </c>
      <c r="AF472" s="9" t="e">
        <f t="shared" ca="1" si="269"/>
        <v>#DIV/0!</v>
      </c>
      <c r="AG472" s="9" t="e">
        <f t="shared" ca="1" si="270"/>
        <v>#DIV/0!</v>
      </c>
      <c r="AH472" s="11" t="e">
        <f t="shared" ca="1" si="245"/>
        <v>#NUM!</v>
      </c>
      <c r="AI472" s="11" t="e">
        <f t="shared" ca="1" si="232"/>
        <v>#NUM!</v>
      </c>
      <c r="AJ472" s="11" t="e">
        <f t="shared" ca="1" si="233"/>
        <v>#NUM!</v>
      </c>
      <c r="AK472" s="9" t="e">
        <f t="shared" ca="1" si="234"/>
        <v>#NUM!</v>
      </c>
      <c r="AL472" s="9" t="e">
        <f t="shared" ca="1" si="271"/>
        <v>#NUM!</v>
      </c>
      <c r="AM472" s="11" t="e">
        <f t="shared" ca="1" si="246"/>
        <v>#NUM!</v>
      </c>
      <c r="AN472" s="11" t="e">
        <f t="shared" ca="1" si="235"/>
        <v>#NUM!</v>
      </c>
      <c r="AO472" s="11" t="e">
        <f t="shared" ca="1" si="236"/>
        <v>#NUM!</v>
      </c>
      <c r="AP472" s="9" t="e">
        <f t="shared" ca="1" si="263"/>
        <v>#NUM!</v>
      </c>
      <c r="AQ472" s="9" t="e">
        <f t="shared" ca="1" si="264"/>
        <v>#NUM!</v>
      </c>
      <c r="AR472" s="11" t="e">
        <f t="shared" ca="1" si="247"/>
        <v>#NUM!</v>
      </c>
      <c r="AS472" s="11" t="e">
        <f t="shared" ca="1" si="237"/>
        <v>#NUM!</v>
      </c>
      <c r="AT472" s="11" t="e">
        <f t="shared" ca="1" si="238"/>
        <v>#NUM!</v>
      </c>
      <c r="AU472" s="9" t="e">
        <f t="shared" ca="1" si="265"/>
        <v>#NUM!</v>
      </c>
      <c r="AV472" s="9" t="e">
        <f t="shared" ca="1" si="266"/>
        <v>#NUM!</v>
      </c>
      <c r="AW472" s="11" t="e">
        <f t="shared" ca="1" si="248"/>
        <v>#NUM!</v>
      </c>
      <c r="AX472" s="11" t="e">
        <f t="shared" ca="1" si="239"/>
        <v>#NUM!</v>
      </c>
      <c r="AY472" s="11" t="e">
        <f t="shared" ca="1" si="240"/>
        <v>#NUM!</v>
      </c>
      <c r="AZ472" s="9" t="e">
        <f t="shared" ca="1" si="267"/>
        <v>#NUM!</v>
      </c>
      <c r="BA472" s="9" t="e">
        <f t="shared" ca="1" si="268"/>
        <v>#NUM!</v>
      </c>
      <c r="BB472" s="10">
        <f>'[1]Monthly Prices'!D472</f>
        <v>0</v>
      </c>
      <c r="BC472" s="10">
        <f>'[1]Monthly Prices'!E472</f>
        <v>2.75</v>
      </c>
      <c r="BD472" s="10" t="e">
        <f>'[1]Monthly Prices'!F472</f>
        <v>#NUM!</v>
      </c>
    </row>
    <row r="473" spans="1:56" x14ac:dyDescent="0.2">
      <c r="A473" s="7">
        <v>50830</v>
      </c>
      <c r="B473" s="8">
        <f t="shared" si="253"/>
        <v>3</v>
      </c>
      <c r="C473" s="8">
        <f t="shared" si="254"/>
        <v>2039</v>
      </c>
      <c r="D473" s="11" t="e">
        <f t="shared" ca="1" si="241"/>
        <v>#VALUE!</v>
      </c>
      <c r="E473" s="11" t="e">
        <f t="shared" ca="1" si="220"/>
        <v>#VALUE!</v>
      </c>
      <c r="F473" s="11" t="e">
        <f t="shared" ca="1" si="221"/>
        <v>#VALUE!</v>
      </c>
      <c r="G473" s="9" t="e">
        <f t="shared" ca="1" si="255"/>
        <v>#VALUE!</v>
      </c>
      <c r="H473" s="9" t="e">
        <f t="shared" ca="1" si="256"/>
        <v>#VALUE!</v>
      </c>
      <c r="I473" s="11" t="e">
        <f t="shared" ca="1" si="249"/>
        <v>#VALUE!</v>
      </c>
      <c r="J473" s="11" t="e">
        <f t="shared" ca="1" si="222"/>
        <v>#VALUE!</v>
      </c>
      <c r="K473" s="11" t="e">
        <f t="shared" ca="1" si="223"/>
        <v>#VALUE!</v>
      </c>
      <c r="L473" s="9" t="e">
        <f t="shared" ca="1" si="257"/>
        <v>#VALUE!</v>
      </c>
      <c r="M473" s="9" t="e">
        <f t="shared" ca="1" si="258"/>
        <v>#VALUE!</v>
      </c>
      <c r="N473" s="11" t="e">
        <f t="shared" ca="1" si="250"/>
        <v>#VALUE!</v>
      </c>
      <c r="O473" s="11" t="e">
        <f t="shared" ca="1" si="224"/>
        <v>#VALUE!</v>
      </c>
      <c r="P473" s="11" t="e">
        <f t="shared" ca="1" si="225"/>
        <v>#VALUE!</v>
      </c>
      <c r="Q473" s="9" t="e">
        <f t="shared" ca="1" si="251"/>
        <v>#VALUE!</v>
      </c>
      <c r="R473" s="9" t="e">
        <f t="shared" ca="1" si="252"/>
        <v>#VALUE!</v>
      </c>
      <c r="S473" s="11" t="e">
        <f t="shared" ca="1" si="242"/>
        <v>#VALUE!</v>
      </c>
      <c r="T473" s="11" t="e">
        <f t="shared" ca="1" si="226"/>
        <v>#VALUE!</v>
      </c>
      <c r="U473" s="11" t="e">
        <f t="shared" ca="1" si="227"/>
        <v>#VALUE!</v>
      </c>
      <c r="V473" s="9" t="e">
        <f t="shared" ca="1" si="259"/>
        <v>#VALUE!</v>
      </c>
      <c r="W473" s="9" t="e">
        <f t="shared" ca="1" si="260"/>
        <v>#VALUE!</v>
      </c>
      <c r="X473" s="11" t="e">
        <f t="shared" ca="1" si="243"/>
        <v>#VALUE!</v>
      </c>
      <c r="Y473" s="11" t="e">
        <f t="shared" ca="1" si="228"/>
        <v>#VALUE!</v>
      </c>
      <c r="Z473" s="11" t="e">
        <f t="shared" ca="1" si="229"/>
        <v>#VALUE!</v>
      </c>
      <c r="AA473" s="9" t="e">
        <f t="shared" ca="1" si="261"/>
        <v>#VALUE!</v>
      </c>
      <c r="AB473" s="9" t="e">
        <f t="shared" ca="1" si="262"/>
        <v>#VALUE!</v>
      </c>
      <c r="AC473" s="11" t="e">
        <f t="shared" ca="1" si="244"/>
        <v>#VALUE!</v>
      </c>
      <c r="AD473" s="11" t="e">
        <f t="shared" ca="1" si="230"/>
        <v>#VALUE!</v>
      </c>
      <c r="AE473" s="11" t="e">
        <f t="shared" ca="1" si="231"/>
        <v>#VALUE!</v>
      </c>
      <c r="AF473" s="9" t="e">
        <f t="shared" ca="1" si="269"/>
        <v>#VALUE!</v>
      </c>
      <c r="AG473" s="9" t="e">
        <f t="shared" ca="1" si="270"/>
        <v>#VALUE!</v>
      </c>
      <c r="AH473" s="11" t="e">
        <f t="shared" ca="1" si="245"/>
        <v>#VALUE!</v>
      </c>
      <c r="AI473" s="11" t="e">
        <f t="shared" ca="1" si="232"/>
        <v>#VALUE!</v>
      </c>
      <c r="AJ473" s="11" t="e">
        <f t="shared" ca="1" si="233"/>
        <v>#VALUE!</v>
      </c>
      <c r="AK473" s="9" t="e">
        <f t="shared" ca="1" si="234"/>
        <v>#VALUE!</v>
      </c>
      <c r="AL473" s="9" t="e">
        <f t="shared" ca="1" si="271"/>
        <v>#VALUE!</v>
      </c>
      <c r="AM473" s="11" t="e">
        <f t="shared" ca="1" si="246"/>
        <v>#VALUE!</v>
      </c>
      <c r="AN473" s="11" t="e">
        <f t="shared" ca="1" si="235"/>
        <v>#VALUE!</v>
      </c>
      <c r="AO473" s="11" t="e">
        <f t="shared" ca="1" si="236"/>
        <v>#VALUE!</v>
      </c>
      <c r="AP473" s="9" t="e">
        <f t="shared" ca="1" si="263"/>
        <v>#VALUE!</v>
      </c>
      <c r="AQ473" s="9" t="e">
        <f t="shared" ca="1" si="264"/>
        <v>#VALUE!</v>
      </c>
      <c r="AR473" s="11" t="e">
        <f t="shared" ca="1" si="247"/>
        <v>#VALUE!</v>
      </c>
      <c r="AS473" s="11" t="e">
        <f t="shared" ca="1" si="237"/>
        <v>#VALUE!</v>
      </c>
      <c r="AT473" s="11" t="e">
        <f t="shared" ca="1" si="238"/>
        <v>#VALUE!</v>
      </c>
      <c r="AU473" s="9" t="e">
        <f t="shared" ca="1" si="265"/>
        <v>#VALUE!</v>
      </c>
      <c r="AV473" s="9" t="e">
        <f t="shared" ca="1" si="266"/>
        <v>#VALUE!</v>
      </c>
      <c r="AW473" s="11" t="e">
        <f t="shared" ca="1" si="248"/>
        <v>#VALUE!</v>
      </c>
      <c r="AX473" s="11" t="e">
        <f t="shared" ca="1" si="239"/>
        <v>#VALUE!</v>
      </c>
      <c r="AY473" s="11" t="e">
        <f t="shared" ca="1" si="240"/>
        <v>#VALUE!</v>
      </c>
      <c r="AZ473" s="9" t="e">
        <f t="shared" ca="1" si="267"/>
        <v>#VALUE!</v>
      </c>
      <c r="BA473" s="9" t="e">
        <f t="shared" ca="1" si="268"/>
        <v>#VALUE!</v>
      </c>
      <c r="BB473" s="10">
        <f>'[1]Monthly Prices'!D473</f>
        <v>0</v>
      </c>
      <c r="BC473" s="10" t="e">
        <f>'[1]Monthly Prices'!E473</f>
        <v>#VALUE!</v>
      </c>
      <c r="BD473" s="10" t="e">
        <f>'[1]Monthly Prices'!F473</f>
        <v>#VALUE!</v>
      </c>
    </row>
    <row r="474" spans="1:56" x14ac:dyDescent="0.2">
      <c r="A474" s="7">
        <v>50861</v>
      </c>
      <c r="B474" s="8">
        <f t="shared" si="253"/>
        <v>4</v>
      </c>
      <c r="C474" s="8">
        <f t="shared" si="254"/>
        <v>2039</v>
      </c>
      <c r="D474" s="11" t="e">
        <f t="shared" ca="1" si="241"/>
        <v>#VALUE!</v>
      </c>
      <c r="E474" s="11" t="e">
        <f t="shared" ca="1" si="220"/>
        <v>#VALUE!</v>
      </c>
      <c r="F474" s="11" t="e">
        <f t="shared" ca="1" si="221"/>
        <v>#VALUE!</v>
      </c>
      <c r="G474" s="9" t="e">
        <f t="shared" ca="1" si="255"/>
        <v>#VALUE!</v>
      </c>
      <c r="H474" s="9" t="e">
        <f t="shared" ca="1" si="256"/>
        <v>#VALUE!</v>
      </c>
      <c r="I474" s="11" t="e">
        <f t="shared" ca="1" si="249"/>
        <v>#VALUE!</v>
      </c>
      <c r="J474" s="11" t="e">
        <f t="shared" ca="1" si="222"/>
        <v>#VALUE!</v>
      </c>
      <c r="K474" s="11" t="e">
        <f t="shared" ca="1" si="223"/>
        <v>#VALUE!</v>
      </c>
      <c r="L474" s="9" t="e">
        <f t="shared" ca="1" si="257"/>
        <v>#VALUE!</v>
      </c>
      <c r="M474" s="9" t="e">
        <f t="shared" ca="1" si="258"/>
        <v>#VALUE!</v>
      </c>
      <c r="N474" s="11" t="e">
        <f t="shared" ca="1" si="250"/>
        <v>#VALUE!</v>
      </c>
      <c r="O474" s="11" t="e">
        <f t="shared" ca="1" si="224"/>
        <v>#VALUE!</v>
      </c>
      <c r="P474" s="11" t="e">
        <f t="shared" ca="1" si="225"/>
        <v>#VALUE!</v>
      </c>
      <c r="Q474" s="9" t="e">
        <f t="shared" ca="1" si="251"/>
        <v>#VALUE!</v>
      </c>
      <c r="R474" s="9" t="e">
        <f t="shared" ca="1" si="252"/>
        <v>#VALUE!</v>
      </c>
      <c r="S474" s="11" t="e">
        <f t="shared" ca="1" si="242"/>
        <v>#VALUE!</v>
      </c>
      <c r="T474" s="11" t="e">
        <f t="shared" ca="1" si="226"/>
        <v>#VALUE!</v>
      </c>
      <c r="U474" s="11" t="e">
        <f t="shared" ca="1" si="227"/>
        <v>#VALUE!</v>
      </c>
      <c r="V474" s="9" t="e">
        <f t="shared" ca="1" si="259"/>
        <v>#VALUE!</v>
      </c>
      <c r="W474" s="9" t="e">
        <f t="shared" ca="1" si="260"/>
        <v>#VALUE!</v>
      </c>
      <c r="X474" s="11" t="e">
        <f t="shared" ca="1" si="243"/>
        <v>#VALUE!</v>
      </c>
      <c r="Y474" s="11" t="e">
        <f t="shared" ca="1" si="228"/>
        <v>#VALUE!</v>
      </c>
      <c r="Z474" s="11" t="e">
        <f t="shared" ca="1" si="229"/>
        <v>#VALUE!</v>
      </c>
      <c r="AA474" s="9" t="e">
        <f t="shared" ca="1" si="261"/>
        <v>#VALUE!</v>
      </c>
      <c r="AB474" s="9" t="e">
        <f t="shared" ca="1" si="262"/>
        <v>#VALUE!</v>
      </c>
      <c r="AC474" s="11" t="e">
        <f t="shared" ca="1" si="244"/>
        <v>#VALUE!</v>
      </c>
      <c r="AD474" s="11" t="e">
        <f t="shared" ca="1" si="230"/>
        <v>#VALUE!</v>
      </c>
      <c r="AE474" s="11" t="e">
        <f t="shared" ca="1" si="231"/>
        <v>#VALUE!</v>
      </c>
      <c r="AF474" s="9" t="e">
        <f t="shared" ca="1" si="269"/>
        <v>#VALUE!</v>
      </c>
      <c r="AG474" s="9" t="e">
        <f t="shared" ca="1" si="270"/>
        <v>#VALUE!</v>
      </c>
      <c r="AH474" s="11" t="e">
        <f t="shared" ca="1" si="245"/>
        <v>#VALUE!</v>
      </c>
      <c r="AI474" s="11" t="e">
        <f t="shared" ca="1" si="232"/>
        <v>#VALUE!</v>
      </c>
      <c r="AJ474" s="11" t="e">
        <f t="shared" ca="1" si="233"/>
        <v>#VALUE!</v>
      </c>
      <c r="AK474" s="9" t="e">
        <f t="shared" ca="1" si="234"/>
        <v>#VALUE!</v>
      </c>
      <c r="AL474" s="9" t="e">
        <f t="shared" ca="1" si="271"/>
        <v>#VALUE!</v>
      </c>
      <c r="AM474" s="11" t="e">
        <f t="shared" ca="1" si="246"/>
        <v>#VALUE!</v>
      </c>
      <c r="AN474" s="11" t="e">
        <f t="shared" ca="1" si="235"/>
        <v>#VALUE!</v>
      </c>
      <c r="AO474" s="11" t="e">
        <f t="shared" ca="1" si="236"/>
        <v>#VALUE!</v>
      </c>
      <c r="AP474" s="9" t="e">
        <f t="shared" ca="1" si="263"/>
        <v>#VALUE!</v>
      </c>
      <c r="AQ474" s="9" t="e">
        <f t="shared" ca="1" si="264"/>
        <v>#VALUE!</v>
      </c>
      <c r="AR474" s="11" t="e">
        <f t="shared" ca="1" si="247"/>
        <v>#VALUE!</v>
      </c>
      <c r="AS474" s="11" t="e">
        <f t="shared" ca="1" si="237"/>
        <v>#VALUE!</v>
      </c>
      <c r="AT474" s="11" t="e">
        <f t="shared" ca="1" si="238"/>
        <v>#VALUE!</v>
      </c>
      <c r="AU474" s="9" t="e">
        <f t="shared" ca="1" si="265"/>
        <v>#VALUE!</v>
      </c>
      <c r="AV474" s="9" t="e">
        <f t="shared" ca="1" si="266"/>
        <v>#VALUE!</v>
      </c>
      <c r="AW474" s="11" t="e">
        <f t="shared" ca="1" si="248"/>
        <v>#VALUE!</v>
      </c>
      <c r="AX474" s="11" t="e">
        <f t="shared" ca="1" si="239"/>
        <v>#VALUE!</v>
      </c>
      <c r="AY474" s="11" t="e">
        <f t="shared" ca="1" si="240"/>
        <v>#VALUE!</v>
      </c>
      <c r="AZ474" s="9" t="e">
        <f t="shared" ca="1" si="267"/>
        <v>#VALUE!</v>
      </c>
      <c r="BA474" s="9" t="e">
        <f t="shared" ca="1" si="268"/>
        <v>#VALUE!</v>
      </c>
      <c r="BB474" s="10">
        <f>'[1]Monthly Prices'!D474</f>
        <v>0</v>
      </c>
      <c r="BC474" s="10" t="e">
        <f>'[1]Monthly Prices'!E474</f>
        <v>#VALUE!</v>
      </c>
      <c r="BD474" s="10" t="e">
        <f>'[1]Monthly Prices'!F474</f>
        <v>#VALUE!</v>
      </c>
    </row>
    <row r="475" spans="1:56" x14ac:dyDescent="0.2">
      <c r="A475" s="7">
        <v>50891</v>
      </c>
      <c r="B475" s="8">
        <f t="shared" si="253"/>
        <v>5</v>
      </c>
      <c r="C475" s="8">
        <f t="shared" si="254"/>
        <v>2039</v>
      </c>
      <c r="D475" s="11" t="e">
        <f t="shared" ca="1" si="241"/>
        <v>#NUM!</v>
      </c>
      <c r="E475" s="11" t="e">
        <f t="shared" ca="1" si="220"/>
        <v>#NUM!</v>
      </c>
      <c r="F475" s="11" t="e">
        <f t="shared" ca="1" si="221"/>
        <v>#NUM!</v>
      </c>
      <c r="G475" s="9" t="e">
        <f t="shared" ca="1" si="255"/>
        <v>#NUM!</v>
      </c>
      <c r="H475" s="9" t="e">
        <f t="shared" ca="1" si="256"/>
        <v>#NUM!</v>
      </c>
      <c r="I475" s="11" t="e">
        <f t="shared" ca="1" si="249"/>
        <v>#NUM!</v>
      </c>
      <c r="J475" s="11" t="e">
        <f t="shared" ca="1" si="222"/>
        <v>#NUM!</v>
      </c>
      <c r="K475" s="11" t="e">
        <f t="shared" ca="1" si="223"/>
        <v>#NUM!</v>
      </c>
      <c r="L475" s="9" t="e">
        <f t="shared" ca="1" si="257"/>
        <v>#NUM!</v>
      </c>
      <c r="M475" s="9" t="e">
        <f t="shared" ca="1" si="258"/>
        <v>#NUM!</v>
      </c>
      <c r="N475" s="11" t="e">
        <f t="shared" ca="1" si="250"/>
        <v>#DIV/0!</v>
      </c>
      <c r="O475" s="11" t="e">
        <f t="shared" ca="1" si="224"/>
        <v>#DIV/0!</v>
      </c>
      <c r="P475" s="11" t="e">
        <f t="shared" ca="1" si="225"/>
        <v>#DIV/0!</v>
      </c>
      <c r="Q475" s="9" t="e">
        <f t="shared" ca="1" si="251"/>
        <v>#DIV/0!</v>
      </c>
      <c r="R475" s="9" t="e">
        <f t="shared" ca="1" si="252"/>
        <v>#DIV/0!</v>
      </c>
      <c r="S475" s="11" t="e">
        <f t="shared" ca="1" si="242"/>
        <v>#DIV/0!</v>
      </c>
      <c r="T475" s="11" t="e">
        <f t="shared" ca="1" si="226"/>
        <v>#DIV/0!</v>
      </c>
      <c r="U475" s="11" t="e">
        <f t="shared" ca="1" si="227"/>
        <v>#DIV/0!</v>
      </c>
      <c r="V475" s="9" t="e">
        <f t="shared" ca="1" si="259"/>
        <v>#DIV/0!</v>
      </c>
      <c r="W475" s="9" t="e">
        <f t="shared" ca="1" si="260"/>
        <v>#DIV/0!</v>
      </c>
      <c r="X475" s="11" t="e">
        <f t="shared" ca="1" si="243"/>
        <v>#DIV/0!</v>
      </c>
      <c r="Y475" s="11" t="e">
        <f t="shared" ca="1" si="228"/>
        <v>#DIV/0!</v>
      </c>
      <c r="Z475" s="11" t="e">
        <f t="shared" ca="1" si="229"/>
        <v>#DIV/0!</v>
      </c>
      <c r="AA475" s="9" t="e">
        <f t="shared" ca="1" si="261"/>
        <v>#DIV/0!</v>
      </c>
      <c r="AB475" s="9" t="e">
        <f t="shared" ca="1" si="262"/>
        <v>#DIV/0!</v>
      </c>
      <c r="AC475" s="11" t="e">
        <f t="shared" ca="1" si="244"/>
        <v>#DIV/0!</v>
      </c>
      <c r="AD475" s="11" t="e">
        <f t="shared" ca="1" si="230"/>
        <v>#DIV/0!</v>
      </c>
      <c r="AE475" s="11" t="e">
        <f t="shared" ca="1" si="231"/>
        <v>#DIV/0!</v>
      </c>
      <c r="AF475" s="9" t="e">
        <f t="shared" ca="1" si="269"/>
        <v>#DIV/0!</v>
      </c>
      <c r="AG475" s="9" t="e">
        <f t="shared" ca="1" si="270"/>
        <v>#DIV/0!</v>
      </c>
      <c r="AH475" s="11" t="e">
        <f t="shared" ca="1" si="245"/>
        <v>#NUM!</v>
      </c>
      <c r="AI475" s="11" t="e">
        <f t="shared" ca="1" si="232"/>
        <v>#NUM!</v>
      </c>
      <c r="AJ475" s="11" t="e">
        <f t="shared" ca="1" si="233"/>
        <v>#NUM!</v>
      </c>
      <c r="AK475" s="9" t="e">
        <f t="shared" ca="1" si="234"/>
        <v>#NUM!</v>
      </c>
      <c r="AL475" s="9" t="e">
        <f t="shared" ca="1" si="271"/>
        <v>#NUM!</v>
      </c>
      <c r="AM475" s="11" t="e">
        <f t="shared" ca="1" si="246"/>
        <v>#NUM!</v>
      </c>
      <c r="AN475" s="11" t="e">
        <f t="shared" ca="1" si="235"/>
        <v>#NUM!</v>
      </c>
      <c r="AO475" s="11" t="e">
        <f t="shared" ca="1" si="236"/>
        <v>#NUM!</v>
      </c>
      <c r="AP475" s="9" t="e">
        <f t="shared" ca="1" si="263"/>
        <v>#NUM!</v>
      </c>
      <c r="AQ475" s="9" t="e">
        <f t="shared" ca="1" si="264"/>
        <v>#NUM!</v>
      </c>
      <c r="AR475" s="11" t="e">
        <f t="shared" ca="1" si="247"/>
        <v>#NUM!</v>
      </c>
      <c r="AS475" s="11" t="e">
        <f t="shared" ca="1" si="237"/>
        <v>#NUM!</v>
      </c>
      <c r="AT475" s="11" t="e">
        <f t="shared" ca="1" si="238"/>
        <v>#NUM!</v>
      </c>
      <c r="AU475" s="9" t="e">
        <f t="shared" ca="1" si="265"/>
        <v>#NUM!</v>
      </c>
      <c r="AV475" s="9" t="e">
        <f t="shared" ca="1" si="266"/>
        <v>#NUM!</v>
      </c>
      <c r="AW475" s="11" t="e">
        <f t="shared" ca="1" si="248"/>
        <v>#NUM!</v>
      </c>
      <c r="AX475" s="11" t="e">
        <f t="shared" ca="1" si="239"/>
        <v>#NUM!</v>
      </c>
      <c r="AY475" s="11" t="e">
        <f t="shared" ca="1" si="240"/>
        <v>#NUM!</v>
      </c>
      <c r="AZ475" s="9" t="e">
        <f t="shared" ca="1" si="267"/>
        <v>#NUM!</v>
      </c>
      <c r="BA475" s="9" t="e">
        <f t="shared" ca="1" si="268"/>
        <v>#NUM!</v>
      </c>
      <c r="BB475" s="10">
        <f>'[1]Monthly Prices'!D475</f>
        <v>0</v>
      </c>
      <c r="BC475" s="10">
        <f>'[1]Monthly Prices'!E475</f>
        <v>2.75</v>
      </c>
      <c r="BD475" s="10" t="e">
        <f>'[1]Monthly Prices'!F475</f>
        <v>#NUM!</v>
      </c>
    </row>
    <row r="476" spans="1:56" x14ac:dyDescent="0.2">
      <c r="A476" s="7">
        <v>50922</v>
      </c>
      <c r="B476" s="8">
        <f t="shared" si="253"/>
        <v>6</v>
      </c>
      <c r="C476" s="8">
        <f t="shared" si="254"/>
        <v>2039</v>
      </c>
      <c r="D476" s="11" t="e">
        <f t="shared" ca="1" si="241"/>
        <v>#NUM!</v>
      </c>
      <c r="E476" s="11" t="e">
        <f t="shared" ca="1" si="220"/>
        <v>#NUM!</v>
      </c>
      <c r="F476" s="11" t="e">
        <f t="shared" ca="1" si="221"/>
        <v>#NUM!</v>
      </c>
      <c r="G476" s="9" t="e">
        <f t="shared" ca="1" si="255"/>
        <v>#NUM!</v>
      </c>
      <c r="H476" s="9" t="e">
        <f t="shared" ca="1" si="256"/>
        <v>#NUM!</v>
      </c>
      <c r="I476" s="11" t="e">
        <f t="shared" ca="1" si="249"/>
        <v>#NUM!</v>
      </c>
      <c r="J476" s="11" t="e">
        <f t="shared" ca="1" si="222"/>
        <v>#NUM!</v>
      </c>
      <c r="K476" s="11" t="e">
        <f t="shared" ca="1" si="223"/>
        <v>#NUM!</v>
      </c>
      <c r="L476" s="9" t="e">
        <f t="shared" ca="1" si="257"/>
        <v>#NUM!</v>
      </c>
      <c r="M476" s="9" t="e">
        <f t="shared" ca="1" si="258"/>
        <v>#NUM!</v>
      </c>
      <c r="N476" s="11" t="e">
        <f t="shared" ca="1" si="250"/>
        <v>#DIV/0!</v>
      </c>
      <c r="O476" s="11" t="e">
        <f t="shared" ca="1" si="224"/>
        <v>#DIV/0!</v>
      </c>
      <c r="P476" s="11" t="e">
        <f t="shared" ca="1" si="225"/>
        <v>#DIV/0!</v>
      </c>
      <c r="Q476" s="9" t="e">
        <f t="shared" ca="1" si="251"/>
        <v>#DIV/0!</v>
      </c>
      <c r="R476" s="9" t="e">
        <f t="shared" ca="1" si="252"/>
        <v>#DIV/0!</v>
      </c>
      <c r="S476" s="11" t="e">
        <f t="shared" ca="1" si="242"/>
        <v>#DIV/0!</v>
      </c>
      <c r="T476" s="11" t="e">
        <f t="shared" ca="1" si="226"/>
        <v>#DIV/0!</v>
      </c>
      <c r="U476" s="11" t="e">
        <f t="shared" ca="1" si="227"/>
        <v>#DIV/0!</v>
      </c>
      <c r="V476" s="9" t="e">
        <f t="shared" ca="1" si="259"/>
        <v>#DIV/0!</v>
      </c>
      <c r="W476" s="9" t="e">
        <f t="shared" ca="1" si="260"/>
        <v>#DIV/0!</v>
      </c>
      <c r="X476" s="11" t="e">
        <f t="shared" ca="1" si="243"/>
        <v>#DIV/0!</v>
      </c>
      <c r="Y476" s="11" t="e">
        <f t="shared" ca="1" si="228"/>
        <v>#DIV/0!</v>
      </c>
      <c r="Z476" s="11" t="e">
        <f t="shared" ca="1" si="229"/>
        <v>#DIV/0!</v>
      </c>
      <c r="AA476" s="9" t="e">
        <f t="shared" ca="1" si="261"/>
        <v>#DIV/0!</v>
      </c>
      <c r="AB476" s="9" t="e">
        <f t="shared" ca="1" si="262"/>
        <v>#DIV/0!</v>
      </c>
      <c r="AC476" s="11" t="e">
        <f t="shared" ca="1" si="244"/>
        <v>#DIV/0!</v>
      </c>
      <c r="AD476" s="11" t="e">
        <f t="shared" ca="1" si="230"/>
        <v>#DIV/0!</v>
      </c>
      <c r="AE476" s="11" t="e">
        <f t="shared" ca="1" si="231"/>
        <v>#DIV/0!</v>
      </c>
      <c r="AF476" s="9" t="e">
        <f t="shared" ca="1" si="269"/>
        <v>#DIV/0!</v>
      </c>
      <c r="AG476" s="9" t="e">
        <f t="shared" ca="1" si="270"/>
        <v>#DIV/0!</v>
      </c>
      <c r="AH476" s="11" t="e">
        <f t="shared" ca="1" si="245"/>
        <v>#NUM!</v>
      </c>
      <c r="AI476" s="11" t="e">
        <f t="shared" ca="1" si="232"/>
        <v>#NUM!</v>
      </c>
      <c r="AJ476" s="11" t="e">
        <f t="shared" ca="1" si="233"/>
        <v>#NUM!</v>
      </c>
      <c r="AK476" s="9" t="e">
        <f t="shared" ca="1" si="234"/>
        <v>#NUM!</v>
      </c>
      <c r="AL476" s="9" t="e">
        <f t="shared" ca="1" si="271"/>
        <v>#NUM!</v>
      </c>
      <c r="AM476" s="11" t="e">
        <f t="shared" ca="1" si="246"/>
        <v>#NUM!</v>
      </c>
      <c r="AN476" s="11" t="e">
        <f t="shared" ca="1" si="235"/>
        <v>#NUM!</v>
      </c>
      <c r="AO476" s="11" t="e">
        <f t="shared" ca="1" si="236"/>
        <v>#NUM!</v>
      </c>
      <c r="AP476" s="9" t="e">
        <f t="shared" ca="1" si="263"/>
        <v>#NUM!</v>
      </c>
      <c r="AQ476" s="9" t="e">
        <f t="shared" ca="1" si="264"/>
        <v>#NUM!</v>
      </c>
      <c r="AR476" s="11" t="e">
        <f t="shared" ca="1" si="247"/>
        <v>#NUM!</v>
      </c>
      <c r="AS476" s="11" t="e">
        <f t="shared" ca="1" si="237"/>
        <v>#NUM!</v>
      </c>
      <c r="AT476" s="11" t="e">
        <f t="shared" ca="1" si="238"/>
        <v>#NUM!</v>
      </c>
      <c r="AU476" s="9" t="e">
        <f t="shared" ca="1" si="265"/>
        <v>#NUM!</v>
      </c>
      <c r="AV476" s="9" t="e">
        <f t="shared" ca="1" si="266"/>
        <v>#NUM!</v>
      </c>
      <c r="AW476" s="11" t="e">
        <f t="shared" ca="1" si="248"/>
        <v>#NUM!</v>
      </c>
      <c r="AX476" s="11" t="e">
        <f t="shared" ca="1" si="239"/>
        <v>#NUM!</v>
      </c>
      <c r="AY476" s="11" t="e">
        <f t="shared" ca="1" si="240"/>
        <v>#NUM!</v>
      </c>
      <c r="AZ476" s="9" t="e">
        <f t="shared" ca="1" si="267"/>
        <v>#NUM!</v>
      </c>
      <c r="BA476" s="9" t="e">
        <f t="shared" ca="1" si="268"/>
        <v>#NUM!</v>
      </c>
      <c r="BB476" s="10">
        <f>'[1]Monthly Prices'!D476</f>
        <v>0</v>
      </c>
      <c r="BC476" s="10">
        <f>'[1]Monthly Prices'!E476</f>
        <v>5.5</v>
      </c>
      <c r="BD476" s="10" t="e">
        <f>'[1]Monthly Prices'!F476</f>
        <v>#NUM!</v>
      </c>
    </row>
    <row r="477" spans="1:56" x14ac:dyDescent="0.2">
      <c r="A477" s="7">
        <v>50952</v>
      </c>
      <c r="B477" s="8">
        <f t="shared" si="253"/>
        <v>7</v>
      </c>
      <c r="C477" s="8">
        <f t="shared" si="254"/>
        <v>2039</v>
      </c>
      <c r="D477" s="11" t="e">
        <f t="shared" ca="1" si="241"/>
        <v>#NUM!</v>
      </c>
      <c r="E477" s="11" t="e">
        <f t="shared" ca="1" si="220"/>
        <v>#NUM!</v>
      </c>
      <c r="F477" s="11" t="e">
        <f t="shared" ca="1" si="221"/>
        <v>#NUM!</v>
      </c>
      <c r="G477" s="9" t="e">
        <f t="shared" ca="1" si="255"/>
        <v>#NUM!</v>
      </c>
      <c r="H477" s="9" t="e">
        <f t="shared" ca="1" si="256"/>
        <v>#NUM!</v>
      </c>
      <c r="I477" s="11" t="e">
        <f t="shared" ca="1" si="249"/>
        <v>#NUM!</v>
      </c>
      <c r="J477" s="11" t="e">
        <f t="shared" ca="1" si="222"/>
        <v>#NUM!</v>
      </c>
      <c r="K477" s="11" t="e">
        <f t="shared" ca="1" si="223"/>
        <v>#NUM!</v>
      </c>
      <c r="L477" s="9" t="e">
        <f t="shared" ca="1" si="257"/>
        <v>#NUM!</v>
      </c>
      <c r="M477" s="9" t="e">
        <f t="shared" ca="1" si="258"/>
        <v>#NUM!</v>
      </c>
      <c r="N477" s="11" t="e">
        <f t="shared" ca="1" si="250"/>
        <v>#DIV/0!</v>
      </c>
      <c r="O477" s="11" t="e">
        <f t="shared" ca="1" si="224"/>
        <v>#DIV/0!</v>
      </c>
      <c r="P477" s="11" t="e">
        <f t="shared" ca="1" si="225"/>
        <v>#DIV/0!</v>
      </c>
      <c r="Q477" s="9" t="e">
        <f t="shared" ca="1" si="251"/>
        <v>#DIV/0!</v>
      </c>
      <c r="R477" s="9" t="e">
        <f t="shared" ca="1" si="252"/>
        <v>#DIV/0!</v>
      </c>
      <c r="S477" s="11" t="e">
        <f t="shared" ca="1" si="242"/>
        <v>#DIV/0!</v>
      </c>
      <c r="T477" s="11" t="e">
        <f t="shared" ca="1" si="226"/>
        <v>#DIV/0!</v>
      </c>
      <c r="U477" s="11" t="e">
        <f t="shared" ca="1" si="227"/>
        <v>#DIV/0!</v>
      </c>
      <c r="V477" s="9" t="e">
        <f t="shared" ca="1" si="259"/>
        <v>#DIV/0!</v>
      </c>
      <c r="W477" s="9" t="e">
        <f t="shared" ca="1" si="260"/>
        <v>#DIV/0!</v>
      </c>
      <c r="X477" s="11" t="e">
        <f t="shared" ca="1" si="243"/>
        <v>#DIV/0!</v>
      </c>
      <c r="Y477" s="11" t="e">
        <f t="shared" ca="1" si="228"/>
        <v>#DIV/0!</v>
      </c>
      <c r="Z477" s="11" t="e">
        <f t="shared" ca="1" si="229"/>
        <v>#DIV/0!</v>
      </c>
      <c r="AA477" s="9" t="e">
        <f t="shared" ca="1" si="261"/>
        <v>#DIV/0!</v>
      </c>
      <c r="AB477" s="9" t="e">
        <f t="shared" ca="1" si="262"/>
        <v>#DIV/0!</v>
      </c>
      <c r="AC477" s="11" t="e">
        <f t="shared" ca="1" si="244"/>
        <v>#DIV/0!</v>
      </c>
      <c r="AD477" s="11" t="e">
        <f t="shared" ca="1" si="230"/>
        <v>#DIV/0!</v>
      </c>
      <c r="AE477" s="11" t="e">
        <f t="shared" ca="1" si="231"/>
        <v>#DIV/0!</v>
      </c>
      <c r="AF477" s="9" t="e">
        <f t="shared" ca="1" si="269"/>
        <v>#DIV/0!</v>
      </c>
      <c r="AG477" s="9" t="e">
        <f t="shared" ca="1" si="270"/>
        <v>#DIV/0!</v>
      </c>
      <c r="AH477" s="11" t="e">
        <f t="shared" ca="1" si="245"/>
        <v>#NUM!</v>
      </c>
      <c r="AI477" s="11" t="e">
        <f t="shared" ca="1" si="232"/>
        <v>#NUM!</v>
      </c>
      <c r="AJ477" s="11" t="e">
        <f t="shared" ca="1" si="233"/>
        <v>#NUM!</v>
      </c>
      <c r="AK477" s="9" t="e">
        <f t="shared" ca="1" si="234"/>
        <v>#NUM!</v>
      </c>
      <c r="AL477" s="9" t="e">
        <f t="shared" ca="1" si="271"/>
        <v>#NUM!</v>
      </c>
      <c r="AM477" s="11" t="e">
        <f t="shared" ca="1" si="246"/>
        <v>#NUM!</v>
      </c>
      <c r="AN477" s="11" t="e">
        <f t="shared" ca="1" si="235"/>
        <v>#NUM!</v>
      </c>
      <c r="AO477" s="11" t="e">
        <f t="shared" ca="1" si="236"/>
        <v>#NUM!</v>
      </c>
      <c r="AP477" s="9" t="e">
        <f t="shared" ca="1" si="263"/>
        <v>#NUM!</v>
      </c>
      <c r="AQ477" s="9" t="e">
        <f t="shared" ca="1" si="264"/>
        <v>#NUM!</v>
      </c>
      <c r="AR477" s="11" t="e">
        <f t="shared" ca="1" si="247"/>
        <v>#NUM!</v>
      </c>
      <c r="AS477" s="11" t="e">
        <f t="shared" ca="1" si="237"/>
        <v>#NUM!</v>
      </c>
      <c r="AT477" s="11" t="e">
        <f t="shared" ca="1" si="238"/>
        <v>#NUM!</v>
      </c>
      <c r="AU477" s="9" t="e">
        <f t="shared" ca="1" si="265"/>
        <v>#NUM!</v>
      </c>
      <c r="AV477" s="9" t="e">
        <f t="shared" ca="1" si="266"/>
        <v>#NUM!</v>
      </c>
      <c r="AW477" s="11" t="e">
        <f t="shared" ca="1" si="248"/>
        <v>#NUM!</v>
      </c>
      <c r="AX477" s="11" t="e">
        <f t="shared" ca="1" si="239"/>
        <v>#NUM!</v>
      </c>
      <c r="AY477" s="11" t="e">
        <f t="shared" ca="1" si="240"/>
        <v>#NUM!</v>
      </c>
      <c r="AZ477" s="9" t="e">
        <f t="shared" ca="1" si="267"/>
        <v>#NUM!</v>
      </c>
      <c r="BA477" s="9" t="e">
        <f t="shared" ca="1" si="268"/>
        <v>#NUM!</v>
      </c>
      <c r="BB477" s="10">
        <f>'[1]Monthly Prices'!D477</f>
        <v>0</v>
      </c>
      <c r="BC477" s="10">
        <f>'[1]Monthly Prices'!E477</f>
        <v>5</v>
      </c>
      <c r="BD477" s="10" t="e">
        <f>'[1]Monthly Prices'!F477</f>
        <v>#NUM!</v>
      </c>
    </row>
    <row r="478" spans="1:56" x14ac:dyDescent="0.2">
      <c r="A478" s="7">
        <v>50983</v>
      </c>
      <c r="B478" s="8">
        <f t="shared" si="253"/>
        <v>8</v>
      </c>
      <c r="C478" s="8">
        <f t="shared" si="254"/>
        <v>2039</v>
      </c>
      <c r="D478" s="11" t="e">
        <f t="shared" ca="1" si="241"/>
        <v>#NUM!</v>
      </c>
      <c r="E478" s="11" t="e">
        <f t="shared" ca="1" si="220"/>
        <v>#NUM!</v>
      </c>
      <c r="F478" s="11" t="e">
        <f t="shared" ca="1" si="221"/>
        <v>#NUM!</v>
      </c>
      <c r="G478" s="9" t="e">
        <f t="shared" ca="1" si="255"/>
        <v>#NUM!</v>
      </c>
      <c r="H478" s="9" t="e">
        <f t="shared" ca="1" si="256"/>
        <v>#NUM!</v>
      </c>
      <c r="I478" s="11" t="e">
        <f t="shared" ca="1" si="249"/>
        <v>#NUM!</v>
      </c>
      <c r="J478" s="11" t="e">
        <f t="shared" ca="1" si="222"/>
        <v>#NUM!</v>
      </c>
      <c r="K478" s="11" t="e">
        <f t="shared" ca="1" si="223"/>
        <v>#NUM!</v>
      </c>
      <c r="L478" s="9" t="e">
        <f t="shared" ca="1" si="257"/>
        <v>#NUM!</v>
      </c>
      <c r="M478" s="9" t="e">
        <f t="shared" ca="1" si="258"/>
        <v>#NUM!</v>
      </c>
      <c r="N478" s="11" t="e">
        <f t="shared" ca="1" si="250"/>
        <v>#DIV/0!</v>
      </c>
      <c r="O478" s="11" t="e">
        <f t="shared" ca="1" si="224"/>
        <v>#DIV/0!</v>
      </c>
      <c r="P478" s="11" t="e">
        <f t="shared" ca="1" si="225"/>
        <v>#DIV/0!</v>
      </c>
      <c r="Q478" s="9" t="e">
        <f t="shared" ca="1" si="251"/>
        <v>#DIV/0!</v>
      </c>
      <c r="R478" s="9" t="e">
        <f t="shared" ca="1" si="252"/>
        <v>#DIV/0!</v>
      </c>
      <c r="S478" s="11" t="e">
        <f t="shared" ca="1" si="242"/>
        <v>#DIV/0!</v>
      </c>
      <c r="T478" s="11" t="e">
        <f t="shared" ca="1" si="226"/>
        <v>#DIV/0!</v>
      </c>
      <c r="U478" s="11" t="e">
        <f t="shared" ca="1" si="227"/>
        <v>#DIV/0!</v>
      </c>
      <c r="V478" s="9" t="e">
        <f t="shared" ca="1" si="259"/>
        <v>#DIV/0!</v>
      </c>
      <c r="W478" s="9" t="e">
        <f t="shared" ca="1" si="260"/>
        <v>#DIV/0!</v>
      </c>
      <c r="X478" s="11" t="e">
        <f t="shared" ca="1" si="243"/>
        <v>#DIV/0!</v>
      </c>
      <c r="Y478" s="11" t="e">
        <f t="shared" ca="1" si="228"/>
        <v>#DIV/0!</v>
      </c>
      <c r="Z478" s="11" t="e">
        <f t="shared" ca="1" si="229"/>
        <v>#DIV/0!</v>
      </c>
      <c r="AA478" s="9" t="e">
        <f t="shared" ca="1" si="261"/>
        <v>#DIV/0!</v>
      </c>
      <c r="AB478" s="9" t="e">
        <f t="shared" ca="1" si="262"/>
        <v>#DIV/0!</v>
      </c>
      <c r="AC478" s="11" t="e">
        <f t="shared" ca="1" si="244"/>
        <v>#DIV/0!</v>
      </c>
      <c r="AD478" s="11" t="e">
        <f t="shared" ca="1" si="230"/>
        <v>#DIV/0!</v>
      </c>
      <c r="AE478" s="11" t="e">
        <f t="shared" ca="1" si="231"/>
        <v>#DIV/0!</v>
      </c>
      <c r="AF478" s="9" t="e">
        <f t="shared" ca="1" si="269"/>
        <v>#DIV/0!</v>
      </c>
      <c r="AG478" s="9" t="e">
        <f t="shared" ca="1" si="270"/>
        <v>#DIV/0!</v>
      </c>
      <c r="AH478" s="11" t="e">
        <f t="shared" ca="1" si="245"/>
        <v>#NUM!</v>
      </c>
      <c r="AI478" s="11" t="e">
        <f t="shared" ca="1" si="232"/>
        <v>#NUM!</v>
      </c>
      <c r="AJ478" s="11" t="e">
        <f t="shared" ca="1" si="233"/>
        <v>#NUM!</v>
      </c>
      <c r="AK478" s="9" t="e">
        <f t="shared" ca="1" si="234"/>
        <v>#NUM!</v>
      </c>
      <c r="AL478" s="9" t="e">
        <f t="shared" ca="1" si="271"/>
        <v>#NUM!</v>
      </c>
      <c r="AM478" s="11" t="e">
        <f t="shared" ca="1" si="246"/>
        <v>#NUM!</v>
      </c>
      <c r="AN478" s="11" t="e">
        <f t="shared" ca="1" si="235"/>
        <v>#NUM!</v>
      </c>
      <c r="AO478" s="11" t="e">
        <f t="shared" ca="1" si="236"/>
        <v>#NUM!</v>
      </c>
      <c r="AP478" s="9" t="e">
        <f t="shared" ca="1" si="263"/>
        <v>#NUM!</v>
      </c>
      <c r="AQ478" s="9" t="e">
        <f t="shared" ca="1" si="264"/>
        <v>#NUM!</v>
      </c>
      <c r="AR478" s="11" t="e">
        <f t="shared" ca="1" si="247"/>
        <v>#NUM!</v>
      </c>
      <c r="AS478" s="11" t="e">
        <f t="shared" ca="1" si="237"/>
        <v>#NUM!</v>
      </c>
      <c r="AT478" s="11" t="e">
        <f t="shared" ca="1" si="238"/>
        <v>#NUM!</v>
      </c>
      <c r="AU478" s="9" t="e">
        <f t="shared" ca="1" si="265"/>
        <v>#NUM!</v>
      </c>
      <c r="AV478" s="9" t="e">
        <f t="shared" ca="1" si="266"/>
        <v>#NUM!</v>
      </c>
      <c r="AW478" s="11" t="e">
        <f t="shared" ca="1" si="248"/>
        <v>#NUM!</v>
      </c>
      <c r="AX478" s="11" t="e">
        <f t="shared" ca="1" si="239"/>
        <v>#NUM!</v>
      </c>
      <c r="AY478" s="11" t="e">
        <f t="shared" ca="1" si="240"/>
        <v>#NUM!</v>
      </c>
      <c r="AZ478" s="9" t="e">
        <f t="shared" ca="1" si="267"/>
        <v>#NUM!</v>
      </c>
      <c r="BA478" s="9" t="e">
        <f t="shared" ca="1" si="268"/>
        <v>#NUM!</v>
      </c>
      <c r="BB478" s="10">
        <f>'[1]Monthly Prices'!D478</f>
        <v>0</v>
      </c>
      <c r="BC478" s="10">
        <f>'[1]Monthly Prices'!E478</f>
        <v>3</v>
      </c>
      <c r="BD478" s="10" t="e">
        <f>'[1]Monthly Prices'!F478</f>
        <v>#NUM!</v>
      </c>
    </row>
    <row r="479" spans="1:56" x14ac:dyDescent="0.2">
      <c r="A479" s="7">
        <v>51014</v>
      </c>
      <c r="B479" s="8">
        <f t="shared" si="253"/>
        <v>9</v>
      </c>
      <c r="C479" s="8">
        <f t="shared" si="254"/>
        <v>2039</v>
      </c>
      <c r="D479" s="11" t="e">
        <f t="shared" ca="1" si="241"/>
        <v>#VALUE!</v>
      </c>
      <c r="E479" s="11" t="e">
        <f t="shared" ca="1" si="220"/>
        <v>#VALUE!</v>
      </c>
      <c r="F479" s="11" t="e">
        <f t="shared" ca="1" si="221"/>
        <v>#VALUE!</v>
      </c>
      <c r="G479" s="9" t="e">
        <f t="shared" ca="1" si="255"/>
        <v>#VALUE!</v>
      </c>
      <c r="H479" s="9" t="e">
        <f t="shared" ca="1" si="256"/>
        <v>#VALUE!</v>
      </c>
      <c r="I479" s="11" t="e">
        <f t="shared" ca="1" si="249"/>
        <v>#VALUE!</v>
      </c>
      <c r="J479" s="11" t="e">
        <f t="shared" ca="1" si="222"/>
        <v>#VALUE!</v>
      </c>
      <c r="K479" s="11" t="e">
        <f t="shared" ca="1" si="223"/>
        <v>#VALUE!</v>
      </c>
      <c r="L479" s="9" t="e">
        <f t="shared" ca="1" si="257"/>
        <v>#VALUE!</v>
      </c>
      <c r="M479" s="9" t="e">
        <f t="shared" ca="1" si="258"/>
        <v>#VALUE!</v>
      </c>
      <c r="N479" s="11" t="e">
        <f t="shared" ca="1" si="250"/>
        <v>#VALUE!</v>
      </c>
      <c r="O479" s="11" t="e">
        <f t="shared" ca="1" si="224"/>
        <v>#VALUE!</v>
      </c>
      <c r="P479" s="11" t="e">
        <f t="shared" ca="1" si="225"/>
        <v>#VALUE!</v>
      </c>
      <c r="Q479" s="9" t="e">
        <f t="shared" ca="1" si="251"/>
        <v>#VALUE!</v>
      </c>
      <c r="R479" s="9" t="e">
        <f t="shared" ca="1" si="252"/>
        <v>#VALUE!</v>
      </c>
      <c r="S479" s="11" t="e">
        <f t="shared" ca="1" si="242"/>
        <v>#VALUE!</v>
      </c>
      <c r="T479" s="11" t="e">
        <f t="shared" ca="1" si="226"/>
        <v>#VALUE!</v>
      </c>
      <c r="U479" s="11" t="e">
        <f t="shared" ca="1" si="227"/>
        <v>#VALUE!</v>
      </c>
      <c r="V479" s="9" t="e">
        <f t="shared" ca="1" si="259"/>
        <v>#VALUE!</v>
      </c>
      <c r="W479" s="9" t="e">
        <f t="shared" ca="1" si="260"/>
        <v>#VALUE!</v>
      </c>
      <c r="X479" s="11" t="e">
        <f t="shared" ca="1" si="243"/>
        <v>#VALUE!</v>
      </c>
      <c r="Y479" s="11" t="e">
        <f t="shared" ca="1" si="228"/>
        <v>#VALUE!</v>
      </c>
      <c r="Z479" s="11" t="e">
        <f t="shared" ca="1" si="229"/>
        <v>#VALUE!</v>
      </c>
      <c r="AA479" s="9" t="e">
        <f t="shared" ca="1" si="261"/>
        <v>#VALUE!</v>
      </c>
      <c r="AB479" s="9" t="e">
        <f t="shared" ca="1" si="262"/>
        <v>#VALUE!</v>
      </c>
      <c r="AC479" s="11" t="e">
        <f t="shared" ca="1" si="244"/>
        <v>#VALUE!</v>
      </c>
      <c r="AD479" s="11" t="e">
        <f t="shared" ca="1" si="230"/>
        <v>#VALUE!</v>
      </c>
      <c r="AE479" s="11" t="e">
        <f t="shared" ca="1" si="231"/>
        <v>#VALUE!</v>
      </c>
      <c r="AF479" s="9" t="e">
        <f t="shared" ca="1" si="269"/>
        <v>#VALUE!</v>
      </c>
      <c r="AG479" s="9" t="e">
        <f t="shared" ca="1" si="270"/>
        <v>#VALUE!</v>
      </c>
      <c r="AH479" s="11" t="e">
        <f t="shared" ca="1" si="245"/>
        <v>#VALUE!</v>
      </c>
      <c r="AI479" s="11" t="e">
        <f t="shared" ca="1" si="232"/>
        <v>#VALUE!</v>
      </c>
      <c r="AJ479" s="11" t="e">
        <f t="shared" ca="1" si="233"/>
        <v>#VALUE!</v>
      </c>
      <c r="AK479" s="9" t="e">
        <f t="shared" ca="1" si="234"/>
        <v>#VALUE!</v>
      </c>
      <c r="AL479" s="9" t="e">
        <f t="shared" ca="1" si="271"/>
        <v>#VALUE!</v>
      </c>
      <c r="AM479" s="11" t="e">
        <f t="shared" ca="1" si="246"/>
        <v>#VALUE!</v>
      </c>
      <c r="AN479" s="11" t="e">
        <f t="shared" ca="1" si="235"/>
        <v>#VALUE!</v>
      </c>
      <c r="AO479" s="11" t="e">
        <f t="shared" ca="1" si="236"/>
        <v>#VALUE!</v>
      </c>
      <c r="AP479" s="9" t="e">
        <f t="shared" ca="1" si="263"/>
        <v>#VALUE!</v>
      </c>
      <c r="AQ479" s="9" t="e">
        <f t="shared" ca="1" si="264"/>
        <v>#VALUE!</v>
      </c>
      <c r="AR479" s="11" t="e">
        <f t="shared" ca="1" si="247"/>
        <v>#VALUE!</v>
      </c>
      <c r="AS479" s="11" t="e">
        <f t="shared" ca="1" si="237"/>
        <v>#VALUE!</v>
      </c>
      <c r="AT479" s="11" t="e">
        <f t="shared" ca="1" si="238"/>
        <v>#VALUE!</v>
      </c>
      <c r="AU479" s="9" t="e">
        <f t="shared" ca="1" si="265"/>
        <v>#VALUE!</v>
      </c>
      <c r="AV479" s="9" t="e">
        <f t="shared" ca="1" si="266"/>
        <v>#VALUE!</v>
      </c>
      <c r="AW479" s="11" t="e">
        <f t="shared" ca="1" si="248"/>
        <v>#VALUE!</v>
      </c>
      <c r="AX479" s="11" t="e">
        <f t="shared" ca="1" si="239"/>
        <v>#VALUE!</v>
      </c>
      <c r="AY479" s="11" t="e">
        <f t="shared" ca="1" si="240"/>
        <v>#VALUE!</v>
      </c>
      <c r="AZ479" s="9" t="e">
        <f t="shared" ca="1" si="267"/>
        <v>#VALUE!</v>
      </c>
      <c r="BA479" s="9" t="e">
        <f t="shared" ca="1" si="268"/>
        <v>#VALUE!</v>
      </c>
      <c r="BB479" s="10">
        <f>'[1]Monthly Prices'!D479</f>
        <v>0</v>
      </c>
      <c r="BC479" s="10" t="e">
        <f>'[1]Monthly Prices'!E479</f>
        <v>#VALUE!</v>
      </c>
      <c r="BD479" s="10" t="e">
        <f>'[1]Monthly Prices'!F479</f>
        <v>#VALUE!</v>
      </c>
    </row>
    <row r="480" spans="1:56" x14ac:dyDescent="0.2">
      <c r="A480" s="7">
        <v>51044</v>
      </c>
      <c r="B480" s="8">
        <f t="shared" si="253"/>
        <v>10</v>
      </c>
      <c r="C480" s="8">
        <f t="shared" si="254"/>
        <v>2039</v>
      </c>
      <c r="D480" s="11" t="e">
        <f t="shared" ca="1" si="241"/>
        <v>#NUM!</v>
      </c>
      <c r="E480" s="11" t="e">
        <f t="shared" ca="1" si="220"/>
        <v>#NUM!</v>
      </c>
      <c r="F480" s="11" t="e">
        <f t="shared" ca="1" si="221"/>
        <v>#NUM!</v>
      </c>
      <c r="G480" s="9" t="e">
        <f t="shared" ca="1" si="255"/>
        <v>#NUM!</v>
      </c>
      <c r="H480" s="9" t="e">
        <f t="shared" ca="1" si="256"/>
        <v>#NUM!</v>
      </c>
      <c r="I480" s="11" t="e">
        <f t="shared" ca="1" si="249"/>
        <v>#NUM!</v>
      </c>
      <c r="J480" s="11" t="e">
        <f t="shared" ca="1" si="222"/>
        <v>#NUM!</v>
      </c>
      <c r="K480" s="11" t="e">
        <f t="shared" ca="1" si="223"/>
        <v>#NUM!</v>
      </c>
      <c r="L480" s="9" t="e">
        <f t="shared" ca="1" si="257"/>
        <v>#NUM!</v>
      </c>
      <c r="M480" s="9" t="e">
        <f t="shared" ca="1" si="258"/>
        <v>#NUM!</v>
      </c>
      <c r="N480" s="11" t="e">
        <f t="shared" ca="1" si="250"/>
        <v>#DIV/0!</v>
      </c>
      <c r="O480" s="11" t="e">
        <f t="shared" ca="1" si="224"/>
        <v>#DIV/0!</v>
      </c>
      <c r="P480" s="11" t="e">
        <f t="shared" ca="1" si="225"/>
        <v>#DIV/0!</v>
      </c>
      <c r="Q480" s="9" t="e">
        <f t="shared" ca="1" si="251"/>
        <v>#DIV/0!</v>
      </c>
      <c r="R480" s="9" t="e">
        <f t="shared" ca="1" si="252"/>
        <v>#DIV/0!</v>
      </c>
      <c r="S480" s="11" t="e">
        <f t="shared" ca="1" si="242"/>
        <v>#DIV/0!</v>
      </c>
      <c r="T480" s="11" t="e">
        <f t="shared" ca="1" si="226"/>
        <v>#DIV/0!</v>
      </c>
      <c r="U480" s="11" t="e">
        <f t="shared" ca="1" si="227"/>
        <v>#DIV/0!</v>
      </c>
      <c r="V480" s="9" t="e">
        <f t="shared" ca="1" si="259"/>
        <v>#DIV/0!</v>
      </c>
      <c r="W480" s="9" t="e">
        <f t="shared" ca="1" si="260"/>
        <v>#DIV/0!</v>
      </c>
      <c r="X480" s="11" t="e">
        <f t="shared" ca="1" si="243"/>
        <v>#DIV/0!</v>
      </c>
      <c r="Y480" s="11" t="e">
        <f t="shared" ca="1" si="228"/>
        <v>#DIV/0!</v>
      </c>
      <c r="Z480" s="11" t="e">
        <f t="shared" ca="1" si="229"/>
        <v>#DIV/0!</v>
      </c>
      <c r="AA480" s="9" t="e">
        <f t="shared" ca="1" si="261"/>
        <v>#DIV/0!</v>
      </c>
      <c r="AB480" s="9" t="e">
        <f t="shared" ca="1" si="262"/>
        <v>#DIV/0!</v>
      </c>
      <c r="AC480" s="11" t="e">
        <f t="shared" ca="1" si="244"/>
        <v>#DIV/0!</v>
      </c>
      <c r="AD480" s="11" t="e">
        <f t="shared" ca="1" si="230"/>
        <v>#DIV/0!</v>
      </c>
      <c r="AE480" s="11" t="e">
        <f t="shared" ca="1" si="231"/>
        <v>#DIV/0!</v>
      </c>
      <c r="AF480" s="9" t="e">
        <f t="shared" ca="1" si="269"/>
        <v>#DIV/0!</v>
      </c>
      <c r="AG480" s="9" t="e">
        <f t="shared" ca="1" si="270"/>
        <v>#DIV/0!</v>
      </c>
      <c r="AH480" s="11" t="e">
        <f t="shared" ca="1" si="245"/>
        <v>#NUM!</v>
      </c>
      <c r="AI480" s="11" t="e">
        <f t="shared" ca="1" si="232"/>
        <v>#NUM!</v>
      </c>
      <c r="AJ480" s="11" t="e">
        <f t="shared" ca="1" si="233"/>
        <v>#NUM!</v>
      </c>
      <c r="AK480" s="9" t="e">
        <f t="shared" ca="1" si="234"/>
        <v>#NUM!</v>
      </c>
      <c r="AL480" s="9" t="e">
        <f t="shared" ca="1" si="271"/>
        <v>#NUM!</v>
      </c>
      <c r="AM480" s="11" t="e">
        <f t="shared" ca="1" si="246"/>
        <v>#NUM!</v>
      </c>
      <c r="AN480" s="11" t="e">
        <f t="shared" ca="1" si="235"/>
        <v>#NUM!</v>
      </c>
      <c r="AO480" s="11" t="e">
        <f t="shared" ca="1" si="236"/>
        <v>#NUM!</v>
      </c>
      <c r="AP480" s="9" t="e">
        <f t="shared" ca="1" si="263"/>
        <v>#NUM!</v>
      </c>
      <c r="AQ480" s="9" t="e">
        <f t="shared" ca="1" si="264"/>
        <v>#NUM!</v>
      </c>
      <c r="AR480" s="11" t="e">
        <f t="shared" ca="1" si="247"/>
        <v>#NUM!</v>
      </c>
      <c r="AS480" s="11" t="e">
        <f t="shared" ca="1" si="237"/>
        <v>#NUM!</v>
      </c>
      <c r="AT480" s="11" t="e">
        <f t="shared" ca="1" si="238"/>
        <v>#NUM!</v>
      </c>
      <c r="AU480" s="9" t="e">
        <f t="shared" ca="1" si="265"/>
        <v>#NUM!</v>
      </c>
      <c r="AV480" s="9" t="e">
        <f t="shared" ca="1" si="266"/>
        <v>#NUM!</v>
      </c>
      <c r="AW480" s="11" t="e">
        <f t="shared" ca="1" si="248"/>
        <v>#NUM!</v>
      </c>
      <c r="AX480" s="11" t="e">
        <f t="shared" ca="1" si="239"/>
        <v>#NUM!</v>
      </c>
      <c r="AY480" s="11" t="e">
        <f t="shared" ca="1" si="240"/>
        <v>#NUM!</v>
      </c>
      <c r="AZ480" s="9" t="e">
        <f t="shared" ca="1" si="267"/>
        <v>#NUM!</v>
      </c>
      <c r="BA480" s="9" t="e">
        <f t="shared" ca="1" si="268"/>
        <v>#NUM!</v>
      </c>
      <c r="BB480" s="10">
        <f>'[1]Monthly Prices'!D480</f>
        <v>0</v>
      </c>
      <c r="BC480" s="10">
        <f>'[1]Monthly Prices'!E480</f>
        <v>3</v>
      </c>
      <c r="BD480" s="10" t="e">
        <f>'[1]Monthly Prices'!F480</f>
        <v>#NUM!</v>
      </c>
    </row>
    <row r="481" spans="1:56" x14ac:dyDescent="0.2">
      <c r="A481" s="7">
        <v>51075</v>
      </c>
      <c r="B481" s="8">
        <f t="shared" si="253"/>
        <v>11</v>
      </c>
      <c r="C481" s="8">
        <f t="shared" si="254"/>
        <v>2039</v>
      </c>
      <c r="D481" s="11" t="e">
        <f t="shared" ca="1" si="241"/>
        <v>#NUM!</v>
      </c>
      <c r="E481" s="11" t="e">
        <f t="shared" ca="1" si="220"/>
        <v>#NUM!</v>
      </c>
      <c r="F481" s="11" t="e">
        <f t="shared" ca="1" si="221"/>
        <v>#NUM!</v>
      </c>
      <c r="G481" s="9" t="e">
        <f t="shared" ca="1" si="255"/>
        <v>#NUM!</v>
      </c>
      <c r="H481" s="9" t="e">
        <f t="shared" ca="1" si="256"/>
        <v>#NUM!</v>
      </c>
      <c r="I481" s="11" t="e">
        <f t="shared" ca="1" si="249"/>
        <v>#NUM!</v>
      </c>
      <c r="J481" s="11" t="e">
        <f t="shared" ca="1" si="222"/>
        <v>#NUM!</v>
      </c>
      <c r="K481" s="11" t="e">
        <f t="shared" ca="1" si="223"/>
        <v>#NUM!</v>
      </c>
      <c r="L481" s="9" t="e">
        <f t="shared" ca="1" si="257"/>
        <v>#NUM!</v>
      </c>
      <c r="M481" s="9" t="e">
        <f t="shared" ca="1" si="258"/>
        <v>#NUM!</v>
      </c>
      <c r="N481" s="11" t="e">
        <f t="shared" ca="1" si="250"/>
        <v>#DIV/0!</v>
      </c>
      <c r="O481" s="11" t="e">
        <f t="shared" ca="1" si="224"/>
        <v>#DIV/0!</v>
      </c>
      <c r="P481" s="11" t="e">
        <f t="shared" ca="1" si="225"/>
        <v>#DIV/0!</v>
      </c>
      <c r="Q481" s="9" t="e">
        <f t="shared" ca="1" si="251"/>
        <v>#DIV/0!</v>
      </c>
      <c r="R481" s="9" t="e">
        <f t="shared" ca="1" si="252"/>
        <v>#DIV/0!</v>
      </c>
      <c r="S481" s="11" t="e">
        <f t="shared" ca="1" si="242"/>
        <v>#DIV/0!</v>
      </c>
      <c r="T481" s="11" t="e">
        <f t="shared" ca="1" si="226"/>
        <v>#DIV/0!</v>
      </c>
      <c r="U481" s="11" t="e">
        <f t="shared" ca="1" si="227"/>
        <v>#DIV/0!</v>
      </c>
      <c r="V481" s="9" t="e">
        <f t="shared" ca="1" si="259"/>
        <v>#DIV/0!</v>
      </c>
      <c r="W481" s="9" t="e">
        <f t="shared" ca="1" si="260"/>
        <v>#DIV/0!</v>
      </c>
      <c r="X481" s="11" t="e">
        <f t="shared" ca="1" si="243"/>
        <v>#DIV/0!</v>
      </c>
      <c r="Y481" s="11" t="e">
        <f t="shared" ca="1" si="228"/>
        <v>#DIV/0!</v>
      </c>
      <c r="Z481" s="11" t="e">
        <f t="shared" ca="1" si="229"/>
        <v>#DIV/0!</v>
      </c>
      <c r="AA481" s="9" t="e">
        <f t="shared" ca="1" si="261"/>
        <v>#DIV/0!</v>
      </c>
      <c r="AB481" s="9" t="e">
        <f t="shared" ca="1" si="262"/>
        <v>#DIV/0!</v>
      </c>
      <c r="AC481" s="11" t="e">
        <f t="shared" ca="1" si="244"/>
        <v>#DIV/0!</v>
      </c>
      <c r="AD481" s="11" t="e">
        <f t="shared" ca="1" si="230"/>
        <v>#DIV/0!</v>
      </c>
      <c r="AE481" s="11" t="e">
        <f t="shared" ca="1" si="231"/>
        <v>#DIV/0!</v>
      </c>
      <c r="AF481" s="9" t="e">
        <f t="shared" ca="1" si="269"/>
        <v>#DIV/0!</v>
      </c>
      <c r="AG481" s="9" t="e">
        <f t="shared" ca="1" si="270"/>
        <v>#DIV/0!</v>
      </c>
      <c r="AH481" s="11" t="e">
        <f t="shared" ca="1" si="245"/>
        <v>#NUM!</v>
      </c>
      <c r="AI481" s="11" t="e">
        <f t="shared" ca="1" si="232"/>
        <v>#NUM!</v>
      </c>
      <c r="AJ481" s="11" t="e">
        <f t="shared" ca="1" si="233"/>
        <v>#NUM!</v>
      </c>
      <c r="AK481" s="9" t="e">
        <f t="shared" ca="1" si="234"/>
        <v>#NUM!</v>
      </c>
      <c r="AL481" s="9" t="e">
        <f t="shared" ca="1" si="271"/>
        <v>#NUM!</v>
      </c>
      <c r="AM481" s="11" t="e">
        <f t="shared" ca="1" si="246"/>
        <v>#NUM!</v>
      </c>
      <c r="AN481" s="11" t="e">
        <f t="shared" ca="1" si="235"/>
        <v>#NUM!</v>
      </c>
      <c r="AO481" s="11" t="e">
        <f t="shared" ca="1" si="236"/>
        <v>#NUM!</v>
      </c>
      <c r="AP481" s="9" t="e">
        <f t="shared" ca="1" si="263"/>
        <v>#NUM!</v>
      </c>
      <c r="AQ481" s="9" t="e">
        <f t="shared" ca="1" si="264"/>
        <v>#NUM!</v>
      </c>
      <c r="AR481" s="11" t="e">
        <f t="shared" ca="1" si="247"/>
        <v>#NUM!</v>
      </c>
      <c r="AS481" s="11" t="e">
        <f t="shared" ca="1" si="237"/>
        <v>#NUM!</v>
      </c>
      <c r="AT481" s="11" t="e">
        <f t="shared" ca="1" si="238"/>
        <v>#NUM!</v>
      </c>
      <c r="AU481" s="9" t="e">
        <f t="shared" ca="1" si="265"/>
        <v>#NUM!</v>
      </c>
      <c r="AV481" s="9" t="e">
        <f t="shared" ca="1" si="266"/>
        <v>#NUM!</v>
      </c>
      <c r="AW481" s="11" t="e">
        <f t="shared" ca="1" si="248"/>
        <v>#NUM!</v>
      </c>
      <c r="AX481" s="11" t="e">
        <f t="shared" ca="1" si="239"/>
        <v>#NUM!</v>
      </c>
      <c r="AY481" s="11" t="e">
        <f t="shared" ca="1" si="240"/>
        <v>#NUM!</v>
      </c>
      <c r="AZ481" s="9" t="e">
        <f t="shared" ca="1" si="267"/>
        <v>#NUM!</v>
      </c>
      <c r="BA481" s="9" t="e">
        <f t="shared" ca="1" si="268"/>
        <v>#NUM!</v>
      </c>
      <c r="BB481" s="10">
        <f>'[1]Monthly Prices'!D481</f>
        <v>0</v>
      </c>
      <c r="BC481" s="10">
        <f>'[1]Monthly Prices'!E481</f>
        <v>3</v>
      </c>
      <c r="BD481" s="10" t="e">
        <f>'[1]Monthly Prices'!F481</f>
        <v>#NUM!</v>
      </c>
    </row>
    <row r="482" spans="1:56" x14ac:dyDescent="0.2">
      <c r="A482" s="7">
        <v>51105</v>
      </c>
      <c r="B482" s="8">
        <f t="shared" si="253"/>
        <v>12</v>
      </c>
      <c r="C482" s="8">
        <f t="shared" si="254"/>
        <v>2039</v>
      </c>
      <c r="D482" s="11" t="e">
        <f t="shared" ca="1" si="241"/>
        <v>#VALUE!</v>
      </c>
      <c r="E482" s="11" t="e">
        <f t="shared" ca="1" si="220"/>
        <v>#VALUE!</v>
      </c>
      <c r="F482" s="11" t="e">
        <f t="shared" ca="1" si="221"/>
        <v>#VALUE!</v>
      </c>
      <c r="G482" s="9" t="e">
        <f t="shared" ca="1" si="255"/>
        <v>#VALUE!</v>
      </c>
      <c r="H482" s="9" t="e">
        <f t="shared" ca="1" si="256"/>
        <v>#VALUE!</v>
      </c>
      <c r="I482" s="11" t="e">
        <f t="shared" ca="1" si="249"/>
        <v>#VALUE!</v>
      </c>
      <c r="J482" s="11" t="e">
        <f t="shared" ca="1" si="222"/>
        <v>#VALUE!</v>
      </c>
      <c r="K482" s="11" t="e">
        <f t="shared" ca="1" si="223"/>
        <v>#VALUE!</v>
      </c>
      <c r="L482" s="9" t="e">
        <f t="shared" ca="1" si="257"/>
        <v>#VALUE!</v>
      </c>
      <c r="M482" s="9" t="e">
        <f t="shared" ca="1" si="258"/>
        <v>#VALUE!</v>
      </c>
      <c r="N482" s="11" t="e">
        <f t="shared" ca="1" si="250"/>
        <v>#VALUE!</v>
      </c>
      <c r="O482" s="11" t="e">
        <f t="shared" ca="1" si="224"/>
        <v>#VALUE!</v>
      </c>
      <c r="P482" s="11" t="e">
        <f t="shared" ca="1" si="225"/>
        <v>#VALUE!</v>
      </c>
      <c r="Q482" s="9" t="e">
        <f t="shared" ca="1" si="251"/>
        <v>#VALUE!</v>
      </c>
      <c r="R482" s="9" t="e">
        <f t="shared" ca="1" si="252"/>
        <v>#VALUE!</v>
      </c>
      <c r="S482" s="11" t="e">
        <f t="shared" ca="1" si="242"/>
        <v>#VALUE!</v>
      </c>
      <c r="T482" s="11" t="e">
        <f t="shared" ca="1" si="226"/>
        <v>#VALUE!</v>
      </c>
      <c r="U482" s="11" t="e">
        <f t="shared" ca="1" si="227"/>
        <v>#VALUE!</v>
      </c>
      <c r="V482" s="9" t="e">
        <f t="shared" ca="1" si="259"/>
        <v>#VALUE!</v>
      </c>
      <c r="W482" s="9" t="e">
        <f t="shared" ca="1" si="260"/>
        <v>#VALUE!</v>
      </c>
      <c r="X482" s="11" t="e">
        <f t="shared" ca="1" si="243"/>
        <v>#VALUE!</v>
      </c>
      <c r="Y482" s="11" t="e">
        <f t="shared" ca="1" si="228"/>
        <v>#VALUE!</v>
      </c>
      <c r="Z482" s="11" t="e">
        <f t="shared" ca="1" si="229"/>
        <v>#VALUE!</v>
      </c>
      <c r="AA482" s="9" t="e">
        <f t="shared" ca="1" si="261"/>
        <v>#VALUE!</v>
      </c>
      <c r="AB482" s="9" t="e">
        <f t="shared" ca="1" si="262"/>
        <v>#VALUE!</v>
      </c>
      <c r="AC482" s="11" t="e">
        <f t="shared" ca="1" si="244"/>
        <v>#VALUE!</v>
      </c>
      <c r="AD482" s="11" t="e">
        <f t="shared" ca="1" si="230"/>
        <v>#VALUE!</v>
      </c>
      <c r="AE482" s="11" t="e">
        <f t="shared" ca="1" si="231"/>
        <v>#VALUE!</v>
      </c>
      <c r="AF482" s="9" t="e">
        <f t="shared" ca="1" si="269"/>
        <v>#VALUE!</v>
      </c>
      <c r="AG482" s="9" t="e">
        <f t="shared" ca="1" si="270"/>
        <v>#VALUE!</v>
      </c>
      <c r="AH482" s="11" t="e">
        <f t="shared" ca="1" si="245"/>
        <v>#VALUE!</v>
      </c>
      <c r="AI482" s="11" t="e">
        <f t="shared" ca="1" si="232"/>
        <v>#VALUE!</v>
      </c>
      <c r="AJ482" s="11" t="e">
        <f t="shared" ca="1" si="233"/>
        <v>#VALUE!</v>
      </c>
      <c r="AK482" s="9" t="e">
        <f t="shared" ca="1" si="234"/>
        <v>#VALUE!</v>
      </c>
      <c r="AL482" s="9" t="e">
        <f t="shared" ca="1" si="271"/>
        <v>#VALUE!</v>
      </c>
      <c r="AM482" s="11" t="e">
        <f t="shared" ca="1" si="246"/>
        <v>#VALUE!</v>
      </c>
      <c r="AN482" s="11" t="e">
        <f t="shared" ca="1" si="235"/>
        <v>#VALUE!</v>
      </c>
      <c r="AO482" s="11" t="e">
        <f t="shared" ca="1" si="236"/>
        <v>#VALUE!</v>
      </c>
      <c r="AP482" s="9" t="e">
        <f t="shared" ca="1" si="263"/>
        <v>#VALUE!</v>
      </c>
      <c r="AQ482" s="9" t="e">
        <f t="shared" ca="1" si="264"/>
        <v>#VALUE!</v>
      </c>
      <c r="AR482" s="11" t="e">
        <f t="shared" ca="1" si="247"/>
        <v>#VALUE!</v>
      </c>
      <c r="AS482" s="11" t="e">
        <f t="shared" ca="1" si="237"/>
        <v>#VALUE!</v>
      </c>
      <c r="AT482" s="11" t="e">
        <f t="shared" ca="1" si="238"/>
        <v>#VALUE!</v>
      </c>
      <c r="AU482" s="9" t="e">
        <f t="shared" ca="1" si="265"/>
        <v>#VALUE!</v>
      </c>
      <c r="AV482" s="9" t="e">
        <f t="shared" ca="1" si="266"/>
        <v>#VALUE!</v>
      </c>
      <c r="AW482" s="11" t="e">
        <f t="shared" ca="1" si="248"/>
        <v>#VALUE!</v>
      </c>
      <c r="AX482" s="11" t="e">
        <f t="shared" ca="1" si="239"/>
        <v>#VALUE!</v>
      </c>
      <c r="AY482" s="11" t="e">
        <f t="shared" ca="1" si="240"/>
        <v>#VALUE!</v>
      </c>
      <c r="AZ482" s="9" t="e">
        <f t="shared" ca="1" si="267"/>
        <v>#VALUE!</v>
      </c>
      <c r="BA482" s="9" t="e">
        <f t="shared" ca="1" si="268"/>
        <v>#VALUE!</v>
      </c>
      <c r="BB482" s="10">
        <f>'[1]Monthly Prices'!D482</f>
        <v>0</v>
      </c>
      <c r="BC482" s="10" t="e">
        <f>'[1]Monthly Prices'!E482</f>
        <v>#VALUE!</v>
      </c>
      <c r="BD482" s="10" t="e">
        <f>'[1]Monthly Prices'!F482</f>
        <v>#VALUE!</v>
      </c>
    </row>
    <row r="483" spans="1:56" x14ac:dyDescent="0.2">
      <c r="A483" s="7">
        <v>51136</v>
      </c>
      <c r="B483" s="8">
        <f t="shared" si="253"/>
        <v>1</v>
      </c>
      <c r="C483" s="8">
        <f t="shared" si="254"/>
        <v>2040</v>
      </c>
      <c r="D483" s="11" t="e">
        <f t="shared" ca="1" si="241"/>
        <v>#NUM!</v>
      </c>
      <c r="E483" s="11" t="e">
        <f t="shared" ca="1" si="220"/>
        <v>#NUM!</v>
      </c>
      <c r="F483" s="11" t="e">
        <f t="shared" ca="1" si="221"/>
        <v>#NUM!</v>
      </c>
      <c r="G483" s="9" t="e">
        <f t="shared" ca="1" si="255"/>
        <v>#NUM!</v>
      </c>
      <c r="H483" s="9" t="e">
        <f t="shared" ca="1" si="256"/>
        <v>#NUM!</v>
      </c>
      <c r="I483" s="11" t="e">
        <f t="shared" ca="1" si="249"/>
        <v>#NUM!</v>
      </c>
      <c r="J483" s="11" t="e">
        <f t="shared" ca="1" si="222"/>
        <v>#NUM!</v>
      </c>
      <c r="K483" s="11" t="e">
        <f t="shared" ca="1" si="223"/>
        <v>#NUM!</v>
      </c>
      <c r="L483" s="9" t="e">
        <f t="shared" ca="1" si="257"/>
        <v>#NUM!</v>
      </c>
      <c r="M483" s="9" t="e">
        <f t="shared" ca="1" si="258"/>
        <v>#NUM!</v>
      </c>
      <c r="N483" s="11" t="e">
        <f t="shared" ca="1" si="250"/>
        <v>#DIV/0!</v>
      </c>
      <c r="O483" s="11" t="e">
        <f t="shared" ca="1" si="224"/>
        <v>#DIV/0!</v>
      </c>
      <c r="P483" s="11" t="e">
        <f t="shared" ca="1" si="225"/>
        <v>#DIV/0!</v>
      </c>
      <c r="Q483" s="9" t="e">
        <f t="shared" ca="1" si="251"/>
        <v>#DIV/0!</v>
      </c>
      <c r="R483" s="9" t="e">
        <f t="shared" ca="1" si="252"/>
        <v>#DIV/0!</v>
      </c>
      <c r="S483" s="11" t="e">
        <f t="shared" ca="1" si="242"/>
        <v>#DIV/0!</v>
      </c>
      <c r="T483" s="11" t="e">
        <f t="shared" ca="1" si="226"/>
        <v>#DIV/0!</v>
      </c>
      <c r="U483" s="11" t="e">
        <f t="shared" ca="1" si="227"/>
        <v>#DIV/0!</v>
      </c>
      <c r="V483" s="9" t="e">
        <f t="shared" ca="1" si="259"/>
        <v>#DIV/0!</v>
      </c>
      <c r="W483" s="9" t="e">
        <f t="shared" ca="1" si="260"/>
        <v>#DIV/0!</v>
      </c>
      <c r="X483" s="11" t="e">
        <f t="shared" ca="1" si="243"/>
        <v>#DIV/0!</v>
      </c>
      <c r="Y483" s="11" t="e">
        <f t="shared" ca="1" si="228"/>
        <v>#DIV/0!</v>
      </c>
      <c r="Z483" s="11" t="e">
        <f t="shared" ca="1" si="229"/>
        <v>#DIV/0!</v>
      </c>
      <c r="AA483" s="9" t="e">
        <f t="shared" ca="1" si="261"/>
        <v>#DIV/0!</v>
      </c>
      <c r="AB483" s="9" t="e">
        <f t="shared" ca="1" si="262"/>
        <v>#DIV/0!</v>
      </c>
      <c r="AC483" s="11" t="e">
        <f t="shared" ca="1" si="244"/>
        <v>#DIV/0!</v>
      </c>
      <c r="AD483" s="11" t="e">
        <f t="shared" ca="1" si="230"/>
        <v>#DIV/0!</v>
      </c>
      <c r="AE483" s="11" t="e">
        <f t="shared" ca="1" si="231"/>
        <v>#DIV/0!</v>
      </c>
      <c r="AF483" s="9" t="e">
        <f t="shared" ca="1" si="269"/>
        <v>#DIV/0!</v>
      </c>
      <c r="AG483" s="9" t="e">
        <f t="shared" ca="1" si="270"/>
        <v>#DIV/0!</v>
      </c>
      <c r="AH483" s="11" t="e">
        <f t="shared" ca="1" si="245"/>
        <v>#NUM!</v>
      </c>
      <c r="AI483" s="11" t="e">
        <f t="shared" ca="1" si="232"/>
        <v>#NUM!</v>
      </c>
      <c r="AJ483" s="11" t="e">
        <f t="shared" ca="1" si="233"/>
        <v>#NUM!</v>
      </c>
      <c r="AK483" s="9" t="e">
        <f t="shared" ca="1" si="234"/>
        <v>#NUM!</v>
      </c>
      <c r="AL483" s="9" t="e">
        <f t="shared" ca="1" si="271"/>
        <v>#NUM!</v>
      </c>
      <c r="AM483" s="11" t="e">
        <f t="shared" ca="1" si="246"/>
        <v>#NUM!</v>
      </c>
      <c r="AN483" s="11" t="e">
        <f t="shared" ca="1" si="235"/>
        <v>#NUM!</v>
      </c>
      <c r="AO483" s="11" t="e">
        <f t="shared" ca="1" si="236"/>
        <v>#NUM!</v>
      </c>
      <c r="AP483" s="9" t="e">
        <f t="shared" ca="1" si="263"/>
        <v>#NUM!</v>
      </c>
      <c r="AQ483" s="9" t="e">
        <f t="shared" ca="1" si="264"/>
        <v>#NUM!</v>
      </c>
      <c r="AR483" s="11" t="e">
        <f t="shared" ca="1" si="247"/>
        <v>#NUM!</v>
      </c>
      <c r="AS483" s="11" t="e">
        <f t="shared" ca="1" si="237"/>
        <v>#NUM!</v>
      </c>
      <c r="AT483" s="11" t="e">
        <f t="shared" ca="1" si="238"/>
        <v>#NUM!</v>
      </c>
      <c r="AU483" s="9" t="e">
        <f t="shared" ca="1" si="265"/>
        <v>#NUM!</v>
      </c>
      <c r="AV483" s="9" t="e">
        <f t="shared" ca="1" si="266"/>
        <v>#NUM!</v>
      </c>
      <c r="AW483" s="11" t="e">
        <f t="shared" ca="1" si="248"/>
        <v>#NUM!</v>
      </c>
      <c r="AX483" s="11" t="e">
        <f t="shared" ca="1" si="239"/>
        <v>#NUM!</v>
      </c>
      <c r="AY483" s="11" t="e">
        <f t="shared" ca="1" si="240"/>
        <v>#NUM!</v>
      </c>
      <c r="AZ483" s="9" t="e">
        <f t="shared" ca="1" si="267"/>
        <v>#NUM!</v>
      </c>
      <c r="BA483" s="9" t="e">
        <f t="shared" ca="1" si="268"/>
        <v>#NUM!</v>
      </c>
      <c r="BB483" s="10">
        <f>'[1]Monthly Prices'!D483</f>
        <v>0</v>
      </c>
      <c r="BC483" s="10" t="e">
        <f>'[1]Monthly Prices'!E483</f>
        <v>#NUM!</v>
      </c>
      <c r="BD483" s="10" t="e">
        <f>'[1]Monthly Prices'!F483</f>
        <v>#NUM!</v>
      </c>
    </row>
    <row r="484" spans="1:56" x14ac:dyDescent="0.2">
      <c r="A484" s="7">
        <v>51167</v>
      </c>
      <c r="B484" s="8">
        <f t="shared" si="253"/>
        <v>2</v>
      </c>
      <c r="C484" s="8">
        <f t="shared" si="254"/>
        <v>2040</v>
      </c>
      <c r="D484" s="11" t="e">
        <f t="shared" ca="1" si="241"/>
        <v>#NUM!</v>
      </c>
      <c r="E484" s="11" t="e">
        <f t="shared" ca="1" si="220"/>
        <v>#NUM!</v>
      </c>
      <c r="F484" s="11" t="e">
        <f t="shared" ca="1" si="221"/>
        <v>#NUM!</v>
      </c>
      <c r="G484" s="9" t="e">
        <f t="shared" ca="1" si="255"/>
        <v>#NUM!</v>
      </c>
      <c r="H484" s="9" t="e">
        <f t="shared" ca="1" si="256"/>
        <v>#NUM!</v>
      </c>
      <c r="I484" s="11" t="e">
        <f t="shared" ca="1" si="249"/>
        <v>#NUM!</v>
      </c>
      <c r="J484" s="11" t="e">
        <f t="shared" ca="1" si="222"/>
        <v>#NUM!</v>
      </c>
      <c r="K484" s="11" t="e">
        <f t="shared" ca="1" si="223"/>
        <v>#NUM!</v>
      </c>
      <c r="L484" s="9" t="e">
        <f t="shared" ca="1" si="257"/>
        <v>#NUM!</v>
      </c>
      <c r="M484" s="9" t="e">
        <f t="shared" ca="1" si="258"/>
        <v>#NUM!</v>
      </c>
      <c r="N484" s="11" t="e">
        <f t="shared" ca="1" si="250"/>
        <v>#DIV/0!</v>
      </c>
      <c r="O484" s="11" t="e">
        <f t="shared" ca="1" si="224"/>
        <v>#DIV/0!</v>
      </c>
      <c r="P484" s="11" t="e">
        <f t="shared" ca="1" si="225"/>
        <v>#DIV/0!</v>
      </c>
      <c r="Q484" s="9" t="e">
        <f t="shared" ca="1" si="251"/>
        <v>#DIV/0!</v>
      </c>
      <c r="R484" s="9" t="e">
        <f t="shared" ca="1" si="252"/>
        <v>#DIV/0!</v>
      </c>
      <c r="S484" s="11" t="e">
        <f t="shared" ca="1" si="242"/>
        <v>#DIV/0!</v>
      </c>
      <c r="T484" s="11" t="e">
        <f t="shared" ca="1" si="226"/>
        <v>#DIV/0!</v>
      </c>
      <c r="U484" s="11" t="e">
        <f t="shared" ca="1" si="227"/>
        <v>#DIV/0!</v>
      </c>
      <c r="V484" s="9" t="e">
        <f t="shared" ca="1" si="259"/>
        <v>#DIV/0!</v>
      </c>
      <c r="W484" s="9" t="e">
        <f t="shared" ca="1" si="260"/>
        <v>#DIV/0!</v>
      </c>
      <c r="X484" s="11" t="e">
        <f t="shared" ca="1" si="243"/>
        <v>#DIV/0!</v>
      </c>
      <c r="Y484" s="11" t="e">
        <f t="shared" ca="1" si="228"/>
        <v>#DIV/0!</v>
      </c>
      <c r="Z484" s="11" t="e">
        <f t="shared" ca="1" si="229"/>
        <v>#DIV/0!</v>
      </c>
      <c r="AA484" s="9" t="e">
        <f t="shared" ca="1" si="261"/>
        <v>#DIV/0!</v>
      </c>
      <c r="AB484" s="9" t="e">
        <f t="shared" ca="1" si="262"/>
        <v>#DIV/0!</v>
      </c>
      <c r="AC484" s="11" t="e">
        <f t="shared" ca="1" si="244"/>
        <v>#DIV/0!</v>
      </c>
      <c r="AD484" s="11" t="e">
        <f t="shared" ca="1" si="230"/>
        <v>#DIV/0!</v>
      </c>
      <c r="AE484" s="11" t="e">
        <f t="shared" ca="1" si="231"/>
        <v>#DIV/0!</v>
      </c>
      <c r="AF484" s="9" t="e">
        <f t="shared" ca="1" si="269"/>
        <v>#DIV/0!</v>
      </c>
      <c r="AG484" s="9" t="e">
        <f t="shared" ca="1" si="270"/>
        <v>#DIV/0!</v>
      </c>
      <c r="AH484" s="11" t="e">
        <f t="shared" ca="1" si="245"/>
        <v>#NUM!</v>
      </c>
      <c r="AI484" s="11" t="e">
        <f t="shared" ca="1" si="232"/>
        <v>#NUM!</v>
      </c>
      <c r="AJ484" s="11" t="e">
        <f t="shared" ca="1" si="233"/>
        <v>#NUM!</v>
      </c>
      <c r="AK484" s="9" t="e">
        <f t="shared" ca="1" si="234"/>
        <v>#NUM!</v>
      </c>
      <c r="AL484" s="9" t="e">
        <f t="shared" ca="1" si="271"/>
        <v>#NUM!</v>
      </c>
      <c r="AM484" s="11" t="e">
        <f t="shared" ca="1" si="246"/>
        <v>#NUM!</v>
      </c>
      <c r="AN484" s="11" t="e">
        <f t="shared" ca="1" si="235"/>
        <v>#NUM!</v>
      </c>
      <c r="AO484" s="11" t="e">
        <f t="shared" ca="1" si="236"/>
        <v>#NUM!</v>
      </c>
      <c r="AP484" s="9" t="e">
        <f t="shared" ca="1" si="263"/>
        <v>#NUM!</v>
      </c>
      <c r="AQ484" s="9" t="e">
        <f t="shared" ca="1" si="264"/>
        <v>#NUM!</v>
      </c>
      <c r="AR484" s="11" t="e">
        <f t="shared" ca="1" si="247"/>
        <v>#NUM!</v>
      </c>
      <c r="AS484" s="11" t="e">
        <f t="shared" ca="1" si="237"/>
        <v>#NUM!</v>
      </c>
      <c r="AT484" s="11" t="e">
        <f t="shared" ca="1" si="238"/>
        <v>#NUM!</v>
      </c>
      <c r="AU484" s="9" t="e">
        <f t="shared" ca="1" si="265"/>
        <v>#NUM!</v>
      </c>
      <c r="AV484" s="9" t="e">
        <f t="shared" ca="1" si="266"/>
        <v>#NUM!</v>
      </c>
      <c r="AW484" s="11" t="e">
        <f t="shared" ca="1" si="248"/>
        <v>#NUM!</v>
      </c>
      <c r="AX484" s="11" t="e">
        <f t="shared" ca="1" si="239"/>
        <v>#NUM!</v>
      </c>
      <c r="AY484" s="11" t="e">
        <f t="shared" ca="1" si="240"/>
        <v>#NUM!</v>
      </c>
      <c r="AZ484" s="9" t="e">
        <f t="shared" ca="1" si="267"/>
        <v>#NUM!</v>
      </c>
      <c r="BA484" s="9" t="e">
        <f t="shared" ca="1" si="268"/>
        <v>#NUM!</v>
      </c>
      <c r="BB484" s="10">
        <f>'[1]Monthly Prices'!D484</f>
        <v>0</v>
      </c>
      <c r="BC484" s="10">
        <f>'[1]Monthly Prices'!E484</f>
        <v>2.75</v>
      </c>
      <c r="BD484" s="10" t="e">
        <f>'[1]Monthly Prices'!F484</f>
        <v>#NUM!</v>
      </c>
    </row>
    <row r="485" spans="1:56" x14ac:dyDescent="0.2">
      <c r="A485" s="7">
        <v>51196</v>
      </c>
      <c r="B485" s="8">
        <f t="shared" si="253"/>
        <v>3</v>
      </c>
      <c r="C485" s="8">
        <f t="shared" si="254"/>
        <v>2040</v>
      </c>
      <c r="D485" s="11" t="e">
        <f t="shared" ca="1" si="241"/>
        <v>#VALUE!</v>
      </c>
      <c r="E485" s="11" t="e">
        <f t="shared" ca="1" si="220"/>
        <v>#VALUE!</v>
      </c>
      <c r="F485" s="11" t="e">
        <f t="shared" ca="1" si="221"/>
        <v>#VALUE!</v>
      </c>
      <c r="G485" s="9" t="e">
        <f t="shared" ca="1" si="255"/>
        <v>#VALUE!</v>
      </c>
      <c r="H485" s="9" t="e">
        <f t="shared" ca="1" si="256"/>
        <v>#VALUE!</v>
      </c>
      <c r="I485" s="11" t="e">
        <f t="shared" ca="1" si="249"/>
        <v>#VALUE!</v>
      </c>
      <c r="J485" s="11" t="e">
        <f t="shared" ca="1" si="222"/>
        <v>#VALUE!</v>
      </c>
      <c r="K485" s="11" t="e">
        <f t="shared" ca="1" si="223"/>
        <v>#VALUE!</v>
      </c>
      <c r="L485" s="9" t="e">
        <f t="shared" ca="1" si="257"/>
        <v>#VALUE!</v>
      </c>
      <c r="M485" s="9" t="e">
        <f t="shared" ca="1" si="258"/>
        <v>#VALUE!</v>
      </c>
      <c r="N485" s="11" t="e">
        <f t="shared" ca="1" si="250"/>
        <v>#VALUE!</v>
      </c>
      <c r="O485" s="11" t="e">
        <f t="shared" ca="1" si="224"/>
        <v>#VALUE!</v>
      </c>
      <c r="P485" s="11" t="e">
        <f t="shared" ca="1" si="225"/>
        <v>#VALUE!</v>
      </c>
      <c r="Q485" s="9" t="e">
        <f t="shared" ca="1" si="251"/>
        <v>#VALUE!</v>
      </c>
      <c r="R485" s="9" t="e">
        <f t="shared" ca="1" si="252"/>
        <v>#VALUE!</v>
      </c>
      <c r="S485" s="11" t="e">
        <f t="shared" ca="1" si="242"/>
        <v>#VALUE!</v>
      </c>
      <c r="T485" s="11" t="e">
        <f t="shared" ca="1" si="226"/>
        <v>#VALUE!</v>
      </c>
      <c r="U485" s="11" t="e">
        <f t="shared" ca="1" si="227"/>
        <v>#VALUE!</v>
      </c>
      <c r="V485" s="9" t="e">
        <f t="shared" ca="1" si="259"/>
        <v>#VALUE!</v>
      </c>
      <c r="W485" s="9" t="e">
        <f t="shared" ca="1" si="260"/>
        <v>#VALUE!</v>
      </c>
      <c r="X485" s="11" t="e">
        <f t="shared" ca="1" si="243"/>
        <v>#VALUE!</v>
      </c>
      <c r="Y485" s="11" t="e">
        <f t="shared" ca="1" si="228"/>
        <v>#VALUE!</v>
      </c>
      <c r="Z485" s="11" t="e">
        <f t="shared" ca="1" si="229"/>
        <v>#VALUE!</v>
      </c>
      <c r="AA485" s="9" t="e">
        <f t="shared" ca="1" si="261"/>
        <v>#VALUE!</v>
      </c>
      <c r="AB485" s="9" t="e">
        <f t="shared" ca="1" si="262"/>
        <v>#VALUE!</v>
      </c>
      <c r="AC485" s="11" t="e">
        <f t="shared" ca="1" si="244"/>
        <v>#VALUE!</v>
      </c>
      <c r="AD485" s="11" t="e">
        <f t="shared" ca="1" si="230"/>
        <v>#VALUE!</v>
      </c>
      <c r="AE485" s="11" t="e">
        <f t="shared" ca="1" si="231"/>
        <v>#VALUE!</v>
      </c>
      <c r="AF485" s="9" t="e">
        <f t="shared" ca="1" si="269"/>
        <v>#VALUE!</v>
      </c>
      <c r="AG485" s="9" t="e">
        <f t="shared" ca="1" si="270"/>
        <v>#VALUE!</v>
      </c>
      <c r="AH485" s="11" t="e">
        <f t="shared" ca="1" si="245"/>
        <v>#VALUE!</v>
      </c>
      <c r="AI485" s="11" t="e">
        <f t="shared" ca="1" si="232"/>
        <v>#VALUE!</v>
      </c>
      <c r="AJ485" s="11" t="e">
        <f t="shared" ca="1" si="233"/>
        <v>#VALUE!</v>
      </c>
      <c r="AK485" s="9" t="e">
        <f t="shared" ca="1" si="234"/>
        <v>#VALUE!</v>
      </c>
      <c r="AL485" s="9" t="e">
        <f t="shared" ca="1" si="271"/>
        <v>#VALUE!</v>
      </c>
      <c r="AM485" s="11" t="e">
        <f t="shared" ca="1" si="246"/>
        <v>#VALUE!</v>
      </c>
      <c r="AN485" s="11" t="e">
        <f t="shared" ca="1" si="235"/>
        <v>#VALUE!</v>
      </c>
      <c r="AO485" s="11" t="e">
        <f t="shared" ca="1" si="236"/>
        <v>#VALUE!</v>
      </c>
      <c r="AP485" s="9" t="e">
        <f t="shared" ca="1" si="263"/>
        <v>#VALUE!</v>
      </c>
      <c r="AQ485" s="9" t="e">
        <f t="shared" ca="1" si="264"/>
        <v>#VALUE!</v>
      </c>
      <c r="AR485" s="11" t="e">
        <f t="shared" ca="1" si="247"/>
        <v>#VALUE!</v>
      </c>
      <c r="AS485" s="11" t="e">
        <f t="shared" ca="1" si="237"/>
        <v>#VALUE!</v>
      </c>
      <c r="AT485" s="11" t="e">
        <f t="shared" ca="1" si="238"/>
        <v>#VALUE!</v>
      </c>
      <c r="AU485" s="9" t="e">
        <f t="shared" ca="1" si="265"/>
        <v>#VALUE!</v>
      </c>
      <c r="AV485" s="9" t="e">
        <f t="shared" ca="1" si="266"/>
        <v>#VALUE!</v>
      </c>
      <c r="AW485" s="11" t="e">
        <f t="shared" ca="1" si="248"/>
        <v>#VALUE!</v>
      </c>
      <c r="AX485" s="11" t="e">
        <f t="shared" ca="1" si="239"/>
        <v>#VALUE!</v>
      </c>
      <c r="AY485" s="11" t="e">
        <f t="shared" ca="1" si="240"/>
        <v>#VALUE!</v>
      </c>
      <c r="AZ485" s="9" t="e">
        <f t="shared" ca="1" si="267"/>
        <v>#VALUE!</v>
      </c>
      <c r="BA485" s="9" t="e">
        <f t="shared" ca="1" si="268"/>
        <v>#VALUE!</v>
      </c>
      <c r="BB485" s="10">
        <f>'[1]Monthly Prices'!D485</f>
        <v>0</v>
      </c>
      <c r="BC485" s="10" t="e">
        <f>'[1]Monthly Prices'!E485</f>
        <v>#VALUE!</v>
      </c>
      <c r="BD485" s="10" t="e">
        <f>'[1]Monthly Prices'!F485</f>
        <v>#VALUE!</v>
      </c>
    </row>
    <row r="486" spans="1:56" x14ac:dyDescent="0.2">
      <c r="A486" s="7">
        <v>51227</v>
      </c>
      <c r="B486" s="8">
        <f t="shared" si="253"/>
        <v>4</v>
      </c>
      <c r="C486" s="8">
        <f t="shared" si="254"/>
        <v>2040</v>
      </c>
      <c r="D486" s="11" t="e">
        <f t="shared" ca="1" si="241"/>
        <v>#VALUE!</v>
      </c>
      <c r="E486" s="11" t="e">
        <f t="shared" ca="1" si="220"/>
        <v>#VALUE!</v>
      </c>
      <c r="F486" s="11" t="e">
        <f t="shared" ca="1" si="221"/>
        <v>#VALUE!</v>
      </c>
      <c r="G486" s="9" t="e">
        <f t="shared" ca="1" si="255"/>
        <v>#VALUE!</v>
      </c>
      <c r="H486" s="9" t="e">
        <f t="shared" ca="1" si="256"/>
        <v>#VALUE!</v>
      </c>
      <c r="I486" s="11" t="e">
        <f t="shared" ca="1" si="249"/>
        <v>#VALUE!</v>
      </c>
      <c r="J486" s="11" t="e">
        <f t="shared" ca="1" si="222"/>
        <v>#VALUE!</v>
      </c>
      <c r="K486" s="11" t="e">
        <f t="shared" ca="1" si="223"/>
        <v>#VALUE!</v>
      </c>
      <c r="L486" s="9" t="e">
        <f t="shared" ca="1" si="257"/>
        <v>#VALUE!</v>
      </c>
      <c r="M486" s="9" t="e">
        <f t="shared" ca="1" si="258"/>
        <v>#VALUE!</v>
      </c>
      <c r="N486" s="11" t="e">
        <f t="shared" ca="1" si="250"/>
        <v>#VALUE!</v>
      </c>
      <c r="O486" s="11" t="e">
        <f t="shared" ca="1" si="224"/>
        <v>#VALUE!</v>
      </c>
      <c r="P486" s="11" t="e">
        <f t="shared" ca="1" si="225"/>
        <v>#VALUE!</v>
      </c>
      <c r="Q486" s="9" t="e">
        <f t="shared" ca="1" si="251"/>
        <v>#VALUE!</v>
      </c>
      <c r="R486" s="9" t="e">
        <f t="shared" ca="1" si="252"/>
        <v>#VALUE!</v>
      </c>
      <c r="S486" s="11" t="e">
        <f t="shared" ca="1" si="242"/>
        <v>#VALUE!</v>
      </c>
      <c r="T486" s="11" t="e">
        <f t="shared" ca="1" si="226"/>
        <v>#VALUE!</v>
      </c>
      <c r="U486" s="11" t="e">
        <f t="shared" ca="1" si="227"/>
        <v>#VALUE!</v>
      </c>
      <c r="V486" s="9" t="e">
        <f t="shared" ca="1" si="259"/>
        <v>#VALUE!</v>
      </c>
      <c r="W486" s="9" t="e">
        <f t="shared" ca="1" si="260"/>
        <v>#VALUE!</v>
      </c>
      <c r="X486" s="11" t="e">
        <f t="shared" ca="1" si="243"/>
        <v>#VALUE!</v>
      </c>
      <c r="Y486" s="11" t="e">
        <f t="shared" ca="1" si="228"/>
        <v>#VALUE!</v>
      </c>
      <c r="Z486" s="11" t="e">
        <f t="shared" ca="1" si="229"/>
        <v>#VALUE!</v>
      </c>
      <c r="AA486" s="9" t="e">
        <f t="shared" ca="1" si="261"/>
        <v>#VALUE!</v>
      </c>
      <c r="AB486" s="9" t="e">
        <f t="shared" ca="1" si="262"/>
        <v>#VALUE!</v>
      </c>
      <c r="AC486" s="11" t="e">
        <f t="shared" ca="1" si="244"/>
        <v>#VALUE!</v>
      </c>
      <c r="AD486" s="11" t="e">
        <f t="shared" ca="1" si="230"/>
        <v>#VALUE!</v>
      </c>
      <c r="AE486" s="11" t="e">
        <f t="shared" ca="1" si="231"/>
        <v>#VALUE!</v>
      </c>
      <c r="AF486" s="9" t="e">
        <f t="shared" ca="1" si="269"/>
        <v>#VALUE!</v>
      </c>
      <c r="AG486" s="9" t="e">
        <f t="shared" ca="1" si="270"/>
        <v>#VALUE!</v>
      </c>
      <c r="AH486" s="11" t="e">
        <f t="shared" ca="1" si="245"/>
        <v>#VALUE!</v>
      </c>
      <c r="AI486" s="11" t="e">
        <f t="shared" ca="1" si="232"/>
        <v>#VALUE!</v>
      </c>
      <c r="AJ486" s="11" t="e">
        <f t="shared" ca="1" si="233"/>
        <v>#VALUE!</v>
      </c>
      <c r="AK486" s="9" t="e">
        <f t="shared" ca="1" si="234"/>
        <v>#VALUE!</v>
      </c>
      <c r="AL486" s="9" t="e">
        <f t="shared" ca="1" si="271"/>
        <v>#VALUE!</v>
      </c>
      <c r="AM486" s="11" t="e">
        <f t="shared" ca="1" si="246"/>
        <v>#VALUE!</v>
      </c>
      <c r="AN486" s="11" t="e">
        <f t="shared" ca="1" si="235"/>
        <v>#VALUE!</v>
      </c>
      <c r="AO486" s="11" t="e">
        <f t="shared" ca="1" si="236"/>
        <v>#VALUE!</v>
      </c>
      <c r="AP486" s="9" t="e">
        <f t="shared" ca="1" si="263"/>
        <v>#VALUE!</v>
      </c>
      <c r="AQ486" s="9" t="e">
        <f t="shared" ca="1" si="264"/>
        <v>#VALUE!</v>
      </c>
      <c r="AR486" s="11" t="e">
        <f t="shared" ca="1" si="247"/>
        <v>#VALUE!</v>
      </c>
      <c r="AS486" s="11" t="e">
        <f t="shared" ca="1" si="237"/>
        <v>#VALUE!</v>
      </c>
      <c r="AT486" s="11" t="e">
        <f t="shared" ca="1" si="238"/>
        <v>#VALUE!</v>
      </c>
      <c r="AU486" s="9" t="e">
        <f t="shared" ca="1" si="265"/>
        <v>#VALUE!</v>
      </c>
      <c r="AV486" s="9" t="e">
        <f t="shared" ca="1" si="266"/>
        <v>#VALUE!</v>
      </c>
      <c r="AW486" s="11" t="e">
        <f t="shared" ca="1" si="248"/>
        <v>#VALUE!</v>
      </c>
      <c r="AX486" s="11" t="e">
        <f t="shared" ca="1" si="239"/>
        <v>#VALUE!</v>
      </c>
      <c r="AY486" s="11" t="e">
        <f t="shared" ca="1" si="240"/>
        <v>#VALUE!</v>
      </c>
      <c r="AZ486" s="9" t="e">
        <f t="shared" ca="1" si="267"/>
        <v>#VALUE!</v>
      </c>
      <c r="BA486" s="9" t="e">
        <f t="shared" ca="1" si="268"/>
        <v>#VALUE!</v>
      </c>
      <c r="BB486" s="10">
        <f>'[1]Monthly Prices'!D486</f>
        <v>0</v>
      </c>
      <c r="BC486" s="10" t="e">
        <f>'[1]Monthly Prices'!E486</f>
        <v>#VALUE!</v>
      </c>
      <c r="BD486" s="10" t="e">
        <f>'[1]Monthly Prices'!F486</f>
        <v>#VALUE!</v>
      </c>
    </row>
    <row r="487" spans="1:56" x14ac:dyDescent="0.2">
      <c r="A487" s="7">
        <v>51257</v>
      </c>
      <c r="B487" s="8">
        <f t="shared" si="253"/>
        <v>5</v>
      </c>
      <c r="C487" s="8">
        <f t="shared" si="254"/>
        <v>2040</v>
      </c>
      <c r="D487" s="11" t="e">
        <f t="shared" ca="1" si="241"/>
        <v>#NUM!</v>
      </c>
      <c r="E487" s="11" t="e">
        <f t="shared" ca="1" si="220"/>
        <v>#NUM!</v>
      </c>
      <c r="F487" s="11" t="e">
        <f t="shared" ca="1" si="221"/>
        <v>#NUM!</v>
      </c>
      <c r="G487" s="9" t="e">
        <f t="shared" ca="1" si="255"/>
        <v>#NUM!</v>
      </c>
      <c r="H487" s="9" t="e">
        <f t="shared" ca="1" si="256"/>
        <v>#NUM!</v>
      </c>
      <c r="I487" s="11" t="e">
        <f t="shared" ca="1" si="249"/>
        <v>#NUM!</v>
      </c>
      <c r="J487" s="11" t="e">
        <f t="shared" ca="1" si="222"/>
        <v>#NUM!</v>
      </c>
      <c r="K487" s="11" t="e">
        <f t="shared" ca="1" si="223"/>
        <v>#NUM!</v>
      </c>
      <c r="L487" s="9" t="e">
        <f t="shared" ca="1" si="257"/>
        <v>#NUM!</v>
      </c>
      <c r="M487" s="9" t="e">
        <f t="shared" ca="1" si="258"/>
        <v>#NUM!</v>
      </c>
      <c r="N487" s="11" t="e">
        <f t="shared" ca="1" si="250"/>
        <v>#DIV/0!</v>
      </c>
      <c r="O487" s="11" t="e">
        <f t="shared" ca="1" si="224"/>
        <v>#DIV/0!</v>
      </c>
      <c r="P487" s="11" t="e">
        <f t="shared" ca="1" si="225"/>
        <v>#DIV/0!</v>
      </c>
      <c r="Q487" s="9" t="e">
        <f t="shared" ca="1" si="251"/>
        <v>#DIV/0!</v>
      </c>
      <c r="R487" s="9" t="e">
        <f t="shared" ca="1" si="252"/>
        <v>#DIV/0!</v>
      </c>
      <c r="S487" s="11" t="e">
        <f t="shared" ca="1" si="242"/>
        <v>#DIV/0!</v>
      </c>
      <c r="T487" s="11" t="e">
        <f t="shared" ca="1" si="226"/>
        <v>#DIV/0!</v>
      </c>
      <c r="U487" s="11" t="e">
        <f t="shared" ca="1" si="227"/>
        <v>#DIV/0!</v>
      </c>
      <c r="V487" s="9" t="e">
        <f t="shared" ca="1" si="259"/>
        <v>#DIV/0!</v>
      </c>
      <c r="W487" s="9" t="e">
        <f t="shared" ca="1" si="260"/>
        <v>#DIV/0!</v>
      </c>
      <c r="X487" s="11" t="e">
        <f t="shared" ca="1" si="243"/>
        <v>#DIV/0!</v>
      </c>
      <c r="Y487" s="11" t="e">
        <f t="shared" ca="1" si="228"/>
        <v>#DIV/0!</v>
      </c>
      <c r="Z487" s="11" t="e">
        <f t="shared" ca="1" si="229"/>
        <v>#DIV/0!</v>
      </c>
      <c r="AA487" s="9" t="e">
        <f t="shared" ca="1" si="261"/>
        <v>#DIV/0!</v>
      </c>
      <c r="AB487" s="9" t="e">
        <f t="shared" ca="1" si="262"/>
        <v>#DIV/0!</v>
      </c>
      <c r="AC487" s="11" t="e">
        <f t="shared" ca="1" si="244"/>
        <v>#DIV/0!</v>
      </c>
      <c r="AD487" s="11" t="e">
        <f t="shared" ca="1" si="230"/>
        <v>#DIV/0!</v>
      </c>
      <c r="AE487" s="11" t="e">
        <f t="shared" ca="1" si="231"/>
        <v>#DIV/0!</v>
      </c>
      <c r="AF487" s="9" t="e">
        <f t="shared" ca="1" si="269"/>
        <v>#DIV/0!</v>
      </c>
      <c r="AG487" s="9" t="e">
        <f t="shared" ca="1" si="270"/>
        <v>#DIV/0!</v>
      </c>
      <c r="AH487" s="11" t="e">
        <f t="shared" ca="1" si="245"/>
        <v>#NUM!</v>
      </c>
      <c r="AI487" s="11" t="e">
        <f t="shared" ca="1" si="232"/>
        <v>#NUM!</v>
      </c>
      <c r="AJ487" s="11" t="e">
        <f t="shared" ca="1" si="233"/>
        <v>#NUM!</v>
      </c>
      <c r="AK487" s="9" t="e">
        <f t="shared" ca="1" si="234"/>
        <v>#NUM!</v>
      </c>
      <c r="AL487" s="9" t="e">
        <f t="shared" ca="1" si="271"/>
        <v>#NUM!</v>
      </c>
      <c r="AM487" s="11" t="e">
        <f t="shared" ca="1" si="246"/>
        <v>#NUM!</v>
      </c>
      <c r="AN487" s="11" t="e">
        <f t="shared" ca="1" si="235"/>
        <v>#NUM!</v>
      </c>
      <c r="AO487" s="11" t="e">
        <f t="shared" ca="1" si="236"/>
        <v>#NUM!</v>
      </c>
      <c r="AP487" s="9" t="e">
        <f t="shared" ca="1" si="263"/>
        <v>#NUM!</v>
      </c>
      <c r="AQ487" s="9" t="e">
        <f t="shared" ca="1" si="264"/>
        <v>#NUM!</v>
      </c>
      <c r="AR487" s="11" t="e">
        <f t="shared" ca="1" si="247"/>
        <v>#NUM!</v>
      </c>
      <c r="AS487" s="11" t="e">
        <f t="shared" ca="1" si="237"/>
        <v>#NUM!</v>
      </c>
      <c r="AT487" s="11" t="e">
        <f t="shared" ca="1" si="238"/>
        <v>#NUM!</v>
      </c>
      <c r="AU487" s="9" t="e">
        <f t="shared" ca="1" si="265"/>
        <v>#NUM!</v>
      </c>
      <c r="AV487" s="9" t="e">
        <f t="shared" ca="1" si="266"/>
        <v>#NUM!</v>
      </c>
      <c r="AW487" s="11" t="e">
        <f t="shared" ca="1" si="248"/>
        <v>#NUM!</v>
      </c>
      <c r="AX487" s="11" t="e">
        <f t="shared" ca="1" si="239"/>
        <v>#NUM!</v>
      </c>
      <c r="AY487" s="11" t="e">
        <f t="shared" ca="1" si="240"/>
        <v>#NUM!</v>
      </c>
      <c r="AZ487" s="9" t="e">
        <f t="shared" ca="1" si="267"/>
        <v>#NUM!</v>
      </c>
      <c r="BA487" s="9" t="e">
        <f t="shared" ca="1" si="268"/>
        <v>#NUM!</v>
      </c>
      <c r="BB487" s="10">
        <f>'[1]Monthly Prices'!D487</f>
        <v>0</v>
      </c>
      <c r="BC487" s="10">
        <f>'[1]Monthly Prices'!E487</f>
        <v>2.75</v>
      </c>
      <c r="BD487" s="10" t="e">
        <f>'[1]Monthly Prices'!F487</f>
        <v>#NUM!</v>
      </c>
    </row>
    <row r="488" spans="1:56" x14ac:dyDescent="0.2">
      <c r="A488" s="7">
        <v>51288</v>
      </c>
      <c r="B488" s="8">
        <f t="shared" si="253"/>
        <v>6</v>
      </c>
      <c r="C488" s="8">
        <f t="shared" si="254"/>
        <v>2040</v>
      </c>
      <c r="D488" s="11" t="e">
        <f t="shared" ca="1" si="241"/>
        <v>#NUM!</v>
      </c>
      <c r="E488" s="11" t="e">
        <f t="shared" ca="1" si="220"/>
        <v>#NUM!</v>
      </c>
      <c r="F488" s="11" t="e">
        <f t="shared" ca="1" si="221"/>
        <v>#NUM!</v>
      </c>
      <c r="G488" s="9" t="e">
        <f t="shared" ca="1" si="255"/>
        <v>#NUM!</v>
      </c>
      <c r="H488" s="9" t="e">
        <f t="shared" ca="1" si="256"/>
        <v>#NUM!</v>
      </c>
      <c r="I488" s="11" t="e">
        <f t="shared" ca="1" si="249"/>
        <v>#NUM!</v>
      </c>
      <c r="J488" s="11" t="e">
        <f t="shared" ca="1" si="222"/>
        <v>#NUM!</v>
      </c>
      <c r="K488" s="11" t="e">
        <f t="shared" ca="1" si="223"/>
        <v>#NUM!</v>
      </c>
      <c r="L488" s="9" t="e">
        <f t="shared" ca="1" si="257"/>
        <v>#NUM!</v>
      </c>
      <c r="M488" s="9" t="e">
        <f t="shared" ca="1" si="258"/>
        <v>#NUM!</v>
      </c>
      <c r="N488" s="11" t="e">
        <f t="shared" ca="1" si="250"/>
        <v>#DIV/0!</v>
      </c>
      <c r="O488" s="11" t="e">
        <f t="shared" ca="1" si="224"/>
        <v>#DIV/0!</v>
      </c>
      <c r="P488" s="11" t="e">
        <f t="shared" ca="1" si="225"/>
        <v>#DIV/0!</v>
      </c>
      <c r="Q488" s="9" t="e">
        <f t="shared" ca="1" si="251"/>
        <v>#DIV/0!</v>
      </c>
      <c r="R488" s="9" t="e">
        <f t="shared" ca="1" si="252"/>
        <v>#DIV/0!</v>
      </c>
      <c r="S488" s="11" t="e">
        <f t="shared" ca="1" si="242"/>
        <v>#DIV/0!</v>
      </c>
      <c r="T488" s="11" t="e">
        <f t="shared" ca="1" si="226"/>
        <v>#DIV/0!</v>
      </c>
      <c r="U488" s="11" t="e">
        <f t="shared" ca="1" si="227"/>
        <v>#DIV/0!</v>
      </c>
      <c r="V488" s="9" t="e">
        <f t="shared" ca="1" si="259"/>
        <v>#DIV/0!</v>
      </c>
      <c r="W488" s="9" t="e">
        <f t="shared" ca="1" si="260"/>
        <v>#DIV/0!</v>
      </c>
      <c r="X488" s="11" t="e">
        <f t="shared" ca="1" si="243"/>
        <v>#DIV/0!</v>
      </c>
      <c r="Y488" s="11" t="e">
        <f t="shared" ca="1" si="228"/>
        <v>#DIV/0!</v>
      </c>
      <c r="Z488" s="11" t="e">
        <f t="shared" ca="1" si="229"/>
        <v>#DIV/0!</v>
      </c>
      <c r="AA488" s="9" t="e">
        <f t="shared" ca="1" si="261"/>
        <v>#DIV/0!</v>
      </c>
      <c r="AB488" s="9" t="e">
        <f t="shared" ca="1" si="262"/>
        <v>#DIV/0!</v>
      </c>
      <c r="AC488" s="11" t="e">
        <f t="shared" ca="1" si="244"/>
        <v>#DIV/0!</v>
      </c>
      <c r="AD488" s="11" t="e">
        <f t="shared" ca="1" si="230"/>
        <v>#DIV/0!</v>
      </c>
      <c r="AE488" s="11" t="e">
        <f t="shared" ca="1" si="231"/>
        <v>#DIV/0!</v>
      </c>
      <c r="AF488" s="9" t="e">
        <f t="shared" ca="1" si="269"/>
        <v>#DIV/0!</v>
      </c>
      <c r="AG488" s="9" t="e">
        <f t="shared" ca="1" si="270"/>
        <v>#DIV/0!</v>
      </c>
      <c r="AH488" s="11" t="e">
        <f t="shared" ca="1" si="245"/>
        <v>#NUM!</v>
      </c>
      <c r="AI488" s="11" t="e">
        <f t="shared" ca="1" si="232"/>
        <v>#NUM!</v>
      </c>
      <c r="AJ488" s="11" t="e">
        <f t="shared" ca="1" si="233"/>
        <v>#NUM!</v>
      </c>
      <c r="AK488" s="9" t="e">
        <f t="shared" ca="1" si="234"/>
        <v>#NUM!</v>
      </c>
      <c r="AL488" s="9" t="e">
        <f t="shared" ca="1" si="271"/>
        <v>#NUM!</v>
      </c>
      <c r="AM488" s="11" t="e">
        <f t="shared" ca="1" si="246"/>
        <v>#NUM!</v>
      </c>
      <c r="AN488" s="11" t="e">
        <f t="shared" ca="1" si="235"/>
        <v>#NUM!</v>
      </c>
      <c r="AO488" s="11" t="e">
        <f t="shared" ca="1" si="236"/>
        <v>#NUM!</v>
      </c>
      <c r="AP488" s="9" t="e">
        <f t="shared" ca="1" si="263"/>
        <v>#NUM!</v>
      </c>
      <c r="AQ488" s="9" t="e">
        <f t="shared" ca="1" si="264"/>
        <v>#NUM!</v>
      </c>
      <c r="AR488" s="11" t="e">
        <f t="shared" ca="1" si="247"/>
        <v>#NUM!</v>
      </c>
      <c r="AS488" s="11" t="e">
        <f t="shared" ca="1" si="237"/>
        <v>#NUM!</v>
      </c>
      <c r="AT488" s="11" t="e">
        <f t="shared" ca="1" si="238"/>
        <v>#NUM!</v>
      </c>
      <c r="AU488" s="9" t="e">
        <f t="shared" ca="1" si="265"/>
        <v>#NUM!</v>
      </c>
      <c r="AV488" s="9" t="e">
        <f t="shared" ca="1" si="266"/>
        <v>#NUM!</v>
      </c>
      <c r="AW488" s="11" t="e">
        <f t="shared" ca="1" si="248"/>
        <v>#NUM!</v>
      </c>
      <c r="AX488" s="11" t="e">
        <f t="shared" ca="1" si="239"/>
        <v>#NUM!</v>
      </c>
      <c r="AY488" s="11" t="e">
        <f t="shared" ca="1" si="240"/>
        <v>#NUM!</v>
      </c>
      <c r="AZ488" s="9" t="e">
        <f t="shared" ca="1" si="267"/>
        <v>#NUM!</v>
      </c>
      <c r="BA488" s="9" t="e">
        <f t="shared" ca="1" si="268"/>
        <v>#NUM!</v>
      </c>
      <c r="BB488" s="10">
        <f>'[1]Monthly Prices'!D488</f>
        <v>0</v>
      </c>
      <c r="BC488" s="10">
        <f>'[1]Monthly Prices'!E488</f>
        <v>5.5</v>
      </c>
      <c r="BD488" s="10" t="e">
        <f>'[1]Monthly Prices'!F488</f>
        <v>#NUM!</v>
      </c>
    </row>
    <row r="489" spans="1:56" x14ac:dyDescent="0.2">
      <c r="A489" s="7">
        <v>51318</v>
      </c>
      <c r="B489" s="8">
        <f t="shared" si="253"/>
        <v>7</v>
      </c>
      <c r="C489" s="8">
        <f t="shared" si="254"/>
        <v>2040</v>
      </c>
      <c r="D489" s="11" t="e">
        <f t="shared" ca="1" si="241"/>
        <v>#NUM!</v>
      </c>
      <c r="E489" s="11" t="e">
        <f t="shared" ca="1" si="220"/>
        <v>#NUM!</v>
      </c>
      <c r="F489" s="11" t="e">
        <f t="shared" ca="1" si="221"/>
        <v>#NUM!</v>
      </c>
      <c r="G489" s="9" t="e">
        <f t="shared" ca="1" si="255"/>
        <v>#NUM!</v>
      </c>
      <c r="H489" s="9" t="e">
        <f t="shared" ca="1" si="256"/>
        <v>#NUM!</v>
      </c>
      <c r="I489" s="11" t="e">
        <f t="shared" ca="1" si="249"/>
        <v>#NUM!</v>
      </c>
      <c r="J489" s="11" t="e">
        <f t="shared" ca="1" si="222"/>
        <v>#NUM!</v>
      </c>
      <c r="K489" s="11" t="e">
        <f t="shared" ca="1" si="223"/>
        <v>#NUM!</v>
      </c>
      <c r="L489" s="9" t="e">
        <f t="shared" ca="1" si="257"/>
        <v>#NUM!</v>
      </c>
      <c r="M489" s="9" t="e">
        <f t="shared" ca="1" si="258"/>
        <v>#NUM!</v>
      </c>
      <c r="N489" s="11" t="e">
        <f t="shared" ca="1" si="250"/>
        <v>#DIV/0!</v>
      </c>
      <c r="O489" s="11" t="e">
        <f t="shared" ca="1" si="224"/>
        <v>#DIV/0!</v>
      </c>
      <c r="P489" s="11" t="e">
        <f t="shared" ca="1" si="225"/>
        <v>#DIV/0!</v>
      </c>
      <c r="Q489" s="9" t="e">
        <f t="shared" ca="1" si="251"/>
        <v>#DIV/0!</v>
      </c>
      <c r="R489" s="9" t="e">
        <f t="shared" ca="1" si="252"/>
        <v>#DIV/0!</v>
      </c>
      <c r="S489" s="11" t="e">
        <f t="shared" ca="1" si="242"/>
        <v>#DIV/0!</v>
      </c>
      <c r="T489" s="11" t="e">
        <f t="shared" ca="1" si="226"/>
        <v>#DIV/0!</v>
      </c>
      <c r="U489" s="11" t="e">
        <f t="shared" ca="1" si="227"/>
        <v>#DIV/0!</v>
      </c>
      <c r="V489" s="9" t="e">
        <f t="shared" ca="1" si="259"/>
        <v>#DIV/0!</v>
      </c>
      <c r="W489" s="9" t="e">
        <f t="shared" ca="1" si="260"/>
        <v>#DIV/0!</v>
      </c>
      <c r="X489" s="11" t="e">
        <f t="shared" ca="1" si="243"/>
        <v>#DIV/0!</v>
      </c>
      <c r="Y489" s="11" t="e">
        <f t="shared" ca="1" si="228"/>
        <v>#DIV/0!</v>
      </c>
      <c r="Z489" s="11" t="e">
        <f t="shared" ca="1" si="229"/>
        <v>#DIV/0!</v>
      </c>
      <c r="AA489" s="9" t="e">
        <f t="shared" ca="1" si="261"/>
        <v>#DIV/0!</v>
      </c>
      <c r="AB489" s="9" t="e">
        <f t="shared" ca="1" si="262"/>
        <v>#DIV/0!</v>
      </c>
      <c r="AC489" s="11" t="e">
        <f t="shared" ca="1" si="244"/>
        <v>#DIV/0!</v>
      </c>
      <c r="AD489" s="11" t="e">
        <f t="shared" ca="1" si="230"/>
        <v>#DIV/0!</v>
      </c>
      <c r="AE489" s="11" t="e">
        <f t="shared" ca="1" si="231"/>
        <v>#DIV/0!</v>
      </c>
      <c r="AF489" s="9" t="e">
        <f t="shared" ca="1" si="269"/>
        <v>#DIV/0!</v>
      </c>
      <c r="AG489" s="9" t="e">
        <f t="shared" ca="1" si="270"/>
        <v>#DIV/0!</v>
      </c>
      <c r="AH489" s="11" t="e">
        <f t="shared" ca="1" si="245"/>
        <v>#NUM!</v>
      </c>
      <c r="AI489" s="11" t="e">
        <f t="shared" ca="1" si="232"/>
        <v>#NUM!</v>
      </c>
      <c r="AJ489" s="11" t="e">
        <f t="shared" ca="1" si="233"/>
        <v>#NUM!</v>
      </c>
      <c r="AK489" s="9" t="e">
        <f t="shared" ca="1" si="234"/>
        <v>#NUM!</v>
      </c>
      <c r="AL489" s="9" t="e">
        <f t="shared" ca="1" si="271"/>
        <v>#NUM!</v>
      </c>
      <c r="AM489" s="11" t="e">
        <f t="shared" ca="1" si="246"/>
        <v>#NUM!</v>
      </c>
      <c r="AN489" s="11" t="e">
        <f t="shared" ca="1" si="235"/>
        <v>#NUM!</v>
      </c>
      <c r="AO489" s="11" t="e">
        <f t="shared" ca="1" si="236"/>
        <v>#NUM!</v>
      </c>
      <c r="AP489" s="9" t="e">
        <f t="shared" ca="1" si="263"/>
        <v>#NUM!</v>
      </c>
      <c r="AQ489" s="9" t="e">
        <f t="shared" ca="1" si="264"/>
        <v>#NUM!</v>
      </c>
      <c r="AR489" s="11" t="e">
        <f t="shared" ca="1" si="247"/>
        <v>#NUM!</v>
      </c>
      <c r="AS489" s="11" t="e">
        <f t="shared" ca="1" si="237"/>
        <v>#NUM!</v>
      </c>
      <c r="AT489" s="11" t="e">
        <f t="shared" ca="1" si="238"/>
        <v>#NUM!</v>
      </c>
      <c r="AU489" s="9" t="e">
        <f t="shared" ca="1" si="265"/>
        <v>#NUM!</v>
      </c>
      <c r="AV489" s="9" t="e">
        <f t="shared" ca="1" si="266"/>
        <v>#NUM!</v>
      </c>
      <c r="AW489" s="11" t="e">
        <f t="shared" ca="1" si="248"/>
        <v>#NUM!</v>
      </c>
      <c r="AX489" s="11" t="e">
        <f t="shared" ca="1" si="239"/>
        <v>#NUM!</v>
      </c>
      <c r="AY489" s="11" t="e">
        <f t="shared" ca="1" si="240"/>
        <v>#NUM!</v>
      </c>
      <c r="AZ489" s="9" t="e">
        <f t="shared" ca="1" si="267"/>
        <v>#NUM!</v>
      </c>
      <c r="BA489" s="9" t="e">
        <f t="shared" ca="1" si="268"/>
        <v>#NUM!</v>
      </c>
      <c r="BB489" s="10">
        <f>'[1]Monthly Prices'!D489</f>
        <v>0</v>
      </c>
      <c r="BC489" s="10">
        <f>'[1]Monthly Prices'!E489</f>
        <v>5</v>
      </c>
      <c r="BD489" s="10" t="e">
        <f>'[1]Monthly Prices'!F489</f>
        <v>#NUM!</v>
      </c>
    </row>
    <row r="490" spans="1:56" x14ac:dyDescent="0.2">
      <c r="A490" s="7">
        <v>51349</v>
      </c>
      <c r="B490" s="8">
        <f t="shared" si="253"/>
        <v>8</v>
      </c>
      <c r="C490" s="8">
        <f t="shared" si="254"/>
        <v>2040</v>
      </c>
      <c r="D490" s="11" t="e">
        <f t="shared" ca="1" si="241"/>
        <v>#NUM!</v>
      </c>
      <c r="E490" s="11" t="e">
        <f t="shared" ca="1" si="220"/>
        <v>#NUM!</v>
      </c>
      <c r="F490" s="11" t="e">
        <f t="shared" ca="1" si="221"/>
        <v>#NUM!</v>
      </c>
      <c r="G490" s="9" t="e">
        <f t="shared" ca="1" si="255"/>
        <v>#NUM!</v>
      </c>
      <c r="H490" s="9" t="e">
        <f t="shared" ca="1" si="256"/>
        <v>#NUM!</v>
      </c>
      <c r="I490" s="11" t="e">
        <f t="shared" ca="1" si="249"/>
        <v>#NUM!</v>
      </c>
      <c r="J490" s="11" t="e">
        <f t="shared" ca="1" si="222"/>
        <v>#NUM!</v>
      </c>
      <c r="K490" s="11" t="e">
        <f t="shared" ca="1" si="223"/>
        <v>#NUM!</v>
      </c>
      <c r="L490" s="9" t="e">
        <f t="shared" ca="1" si="257"/>
        <v>#NUM!</v>
      </c>
      <c r="M490" s="9" t="e">
        <f t="shared" ca="1" si="258"/>
        <v>#NUM!</v>
      </c>
      <c r="N490" s="11" t="e">
        <f t="shared" ca="1" si="250"/>
        <v>#DIV/0!</v>
      </c>
      <c r="O490" s="11" t="e">
        <f t="shared" ca="1" si="224"/>
        <v>#DIV/0!</v>
      </c>
      <c r="P490" s="11" t="e">
        <f t="shared" ca="1" si="225"/>
        <v>#DIV/0!</v>
      </c>
      <c r="Q490" s="9" t="e">
        <f t="shared" ca="1" si="251"/>
        <v>#DIV/0!</v>
      </c>
      <c r="R490" s="9" t="e">
        <f t="shared" ca="1" si="252"/>
        <v>#DIV/0!</v>
      </c>
      <c r="S490" s="11" t="e">
        <f t="shared" ca="1" si="242"/>
        <v>#DIV/0!</v>
      </c>
      <c r="T490" s="11" t="e">
        <f t="shared" ca="1" si="226"/>
        <v>#DIV/0!</v>
      </c>
      <c r="U490" s="11" t="e">
        <f t="shared" ca="1" si="227"/>
        <v>#DIV/0!</v>
      </c>
      <c r="V490" s="9" t="e">
        <f t="shared" ca="1" si="259"/>
        <v>#DIV/0!</v>
      </c>
      <c r="W490" s="9" t="e">
        <f t="shared" ca="1" si="260"/>
        <v>#DIV/0!</v>
      </c>
      <c r="X490" s="11" t="e">
        <f t="shared" ca="1" si="243"/>
        <v>#DIV/0!</v>
      </c>
      <c r="Y490" s="11" t="e">
        <f t="shared" ca="1" si="228"/>
        <v>#DIV/0!</v>
      </c>
      <c r="Z490" s="11" t="e">
        <f t="shared" ca="1" si="229"/>
        <v>#DIV/0!</v>
      </c>
      <c r="AA490" s="9" t="e">
        <f t="shared" ca="1" si="261"/>
        <v>#DIV/0!</v>
      </c>
      <c r="AB490" s="9" t="e">
        <f t="shared" ca="1" si="262"/>
        <v>#DIV/0!</v>
      </c>
      <c r="AC490" s="11" t="e">
        <f t="shared" ca="1" si="244"/>
        <v>#DIV/0!</v>
      </c>
      <c r="AD490" s="11" t="e">
        <f t="shared" ca="1" si="230"/>
        <v>#DIV/0!</v>
      </c>
      <c r="AE490" s="11" t="e">
        <f t="shared" ca="1" si="231"/>
        <v>#DIV/0!</v>
      </c>
      <c r="AF490" s="9" t="e">
        <f t="shared" ca="1" si="269"/>
        <v>#DIV/0!</v>
      </c>
      <c r="AG490" s="9" t="e">
        <f t="shared" ca="1" si="270"/>
        <v>#DIV/0!</v>
      </c>
      <c r="AH490" s="11" t="e">
        <f t="shared" ca="1" si="245"/>
        <v>#NUM!</v>
      </c>
      <c r="AI490" s="11" t="e">
        <f t="shared" ca="1" si="232"/>
        <v>#NUM!</v>
      </c>
      <c r="AJ490" s="11" t="e">
        <f t="shared" ca="1" si="233"/>
        <v>#NUM!</v>
      </c>
      <c r="AK490" s="9" t="e">
        <f t="shared" ca="1" si="234"/>
        <v>#NUM!</v>
      </c>
      <c r="AL490" s="9" t="e">
        <f t="shared" ca="1" si="271"/>
        <v>#NUM!</v>
      </c>
      <c r="AM490" s="11" t="e">
        <f t="shared" ca="1" si="246"/>
        <v>#NUM!</v>
      </c>
      <c r="AN490" s="11" t="e">
        <f t="shared" ca="1" si="235"/>
        <v>#NUM!</v>
      </c>
      <c r="AO490" s="11" t="e">
        <f t="shared" ca="1" si="236"/>
        <v>#NUM!</v>
      </c>
      <c r="AP490" s="9" t="e">
        <f t="shared" ca="1" si="263"/>
        <v>#NUM!</v>
      </c>
      <c r="AQ490" s="9" t="e">
        <f t="shared" ca="1" si="264"/>
        <v>#NUM!</v>
      </c>
      <c r="AR490" s="11" t="e">
        <f t="shared" ca="1" si="247"/>
        <v>#NUM!</v>
      </c>
      <c r="AS490" s="11" t="e">
        <f t="shared" ca="1" si="237"/>
        <v>#NUM!</v>
      </c>
      <c r="AT490" s="11" t="e">
        <f t="shared" ca="1" si="238"/>
        <v>#NUM!</v>
      </c>
      <c r="AU490" s="9" t="e">
        <f t="shared" ca="1" si="265"/>
        <v>#NUM!</v>
      </c>
      <c r="AV490" s="9" t="e">
        <f t="shared" ca="1" si="266"/>
        <v>#NUM!</v>
      </c>
      <c r="AW490" s="11" t="e">
        <f t="shared" ca="1" si="248"/>
        <v>#NUM!</v>
      </c>
      <c r="AX490" s="11" t="e">
        <f t="shared" ca="1" si="239"/>
        <v>#NUM!</v>
      </c>
      <c r="AY490" s="11" t="e">
        <f t="shared" ca="1" si="240"/>
        <v>#NUM!</v>
      </c>
      <c r="AZ490" s="9" t="e">
        <f t="shared" ca="1" si="267"/>
        <v>#NUM!</v>
      </c>
      <c r="BA490" s="9" t="e">
        <f t="shared" ca="1" si="268"/>
        <v>#NUM!</v>
      </c>
      <c r="BB490" s="10">
        <f>'[1]Monthly Prices'!D490</f>
        <v>0</v>
      </c>
      <c r="BC490" s="10">
        <f>'[1]Monthly Prices'!E490</f>
        <v>3</v>
      </c>
      <c r="BD490" s="10" t="e">
        <f>'[1]Monthly Prices'!F490</f>
        <v>#NUM!</v>
      </c>
    </row>
    <row r="491" spans="1:56" x14ac:dyDescent="0.2">
      <c r="A491" s="7">
        <v>51380</v>
      </c>
      <c r="B491" s="8">
        <f t="shared" si="253"/>
        <v>9</v>
      </c>
      <c r="C491" s="8">
        <f t="shared" si="254"/>
        <v>2040</v>
      </c>
      <c r="D491" s="11" t="e">
        <f t="shared" ca="1" si="241"/>
        <v>#VALUE!</v>
      </c>
      <c r="E491" s="11" t="e">
        <f t="shared" ca="1" si="220"/>
        <v>#VALUE!</v>
      </c>
      <c r="F491" s="11" t="e">
        <f t="shared" ca="1" si="221"/>
        <v>#VALUE!</v>
      </c>
      <c r="G491" s="9" t="e">
        <f t="shared" ca="1" si="255"/>
        <v>#VALUE!</v>
      </c>
      <c r="H491" s="9" t="e">
        <f t="shared" ca="1" si="256"/>
        <v>#VALUE!</v>
      </c>
      <c r="I491" s="11" t="e">
        <f t="shared" ca="1" si="249"/>
        <v>#VALUE!</v>
      </c>
      <c r="J491" s="11" t="e">
        <f t="shared" ca="1" si="222"/>
        <v>#VALUE!</v>
      </c>
      <c r="K491" s="11" t="e">
        <f t="shared" ca="1" si="223"/>
        <v>#VALUE!</v>
      </c>
      <c r="L491" s="9" t="e">
        <f t="shared" ca="1" si="257"/>
        <v>#VALUE!</v>
      </c>
      <c r="M491" s="9" t="e">
        <f t="shared" ca="1" si="258"/>
        <v>#VALUE!</v>
      </c>
      <c r="N491" s="11" t="e">
        <f t="shared" ca="1" si="250"/>
        <v>#VALUE!</v>
      </c>
      <c r="O491" s="11" t="e">
        <f t="shared" ca="1" si="224"/>
        <v>#VALUE!</v>
      </c>
      <c r="P491" s="11" t="e">
        <f t="shared" ca="1" si="225"/>
        <v>#VALUE!</v>
      </c>
      <c r="Q491" s="9" t="e">
        <f t="shared" ca="1" si="251"/>
        <v>#VALUE!</v>
      </c>
      <c r="R491" s="9" t="e">
        <f t="shared" ca="1" si="252"/>
        <v>#VALUE!</v>
      </c>
      <c r="S491" s="11" t="e">
        <f t="shared" ca="1" si="242"/>
        <v>#VALUE!</v>
      </c>
      <c r="T491" s="11" t="e">
        <f t="shared" ca="1" si="226"/>
        <v>#VALUE!</v>
      </c>
      <c r="U491" s="11" t="e">
        <f t="shared" ca="1" si="227"/>
        <v>#VALUE!</v>
      </c>
      <c r="V491" s="9" t="e">
        <f t="shared" ca="1" si="259"/>
        <v>#VALUE!</v>
      </c>
      <c r="W491" s="9" t="e">
        <f t="shared" ca="1" si="260"/>
        <v>#VALUE!</v>
      </c>
      <c r="X491" s="11" t="e">
        <f t="shared" ca="1" si="243"/>
        <v>#VALUE!</v>
      </c>
      <c r="Y491" s="11" t="e">
        <f t="shared" ca="1" si="228"/>
        <v>#VALUE!</v>
      </c>
      <c r="Z491" s="11" t="e">
        <f t="shared" ca="1" si="229"/>
        <v>#VALUE!</v>
      </c>
      <c r="AA491" s="9" t="e">
        <f t="shared" ca="1" si="261"/>
        <v>#VALUE!</v>
      </c>
      <c r="AB491" s="9" t="e">
        <f t="shared" ca="1" si="262"/>
        <v>#VALUE!</v>
      </c>
      <c r="AC491" s="11" t="e">
        <f t="shared" ca="1" si="244"/>
        <v>#VALUE!</v>
      </c>
      <c r="AD491" s="11" t="e">
        <f t="shared" ca="1" si="230"/>
        <v>#VALUE!</v>
      </c>
      <c r="AE491" s="11" t="e">
        <f t="shared" ca="1" si="231"/>
        <v>#VALUE!</v>
      </c>
      <c r="AF491" s="9" t="e">
        <f t="shared" ca="1" si="269"/>
        <v>#VALUE!</v>
      </c>
      <c r="AG491" s="9" t="e">
        <f t="shared" ca="1" si="270"/>
        <v>#VALUE!</v>
      </c>
      <c r="AH491" s="11" t="e">
        <f t="shared" ca="1" si="245"/>
        <v>#VALUE!</v>
      </c>
      <c r="AI491" s="11" t="e">
        <f t="shared" ca="1" si="232"/>
        <v>#VALUE!</v>
      </c>
      <c r="AJ491" s="11" t="e">
        <f t="shared" ca="1" si="233"/>
        <v>#VALUE!</v>
      </c>
      <c r="AK491" s="9" t="e">
        <f t="shared" ca="1" si="234"/>
        <v>#VALUE!</v>
      </c>
      <c r="AL491" s="9" t="e">
        <f t="shared" ca="1" si="271"/>
        <v>#VALUE!</v>
      </c>
      <c r="AM491" s="11" t="e">
        <f t="shared" ca="1" si="246"/>
        <v>#VALUE!</v>
      </c>
      <c r="AN491" s="11" t="e">
        <f t="shared" ca="1" si="235"/>
        <v>#VALUE!</v>
      </c>
      <c r="AO491" s="11" t="e">
        <f t="shared" ca="1" si="236"/>
        <v>#VALUE!</v>
      </c>
      <c r="AP491" s="9" t="e">
        <f t="shared" ca="1" si="263"/>
        <v>#VALUE!</v>
      </c>
      <c r="AQ491" s="9" t="e">
        <f t="shared" ca="1" si="264"/>
        <v>#VALUE!</v>
      </c>
      <c r="AR491" s="11" t="e">
        <f t="shared" ca="1" si="247"/>
        <v>#VALUE!</v>
      </c>
      <c r="AS491" s="11" t="e">
        <f t="shared" ca="1" si="237"/>
        <v>#VALUE!</v>
      </c>
      <c r="AT491" s="11" t="e">
        <f t="shared" ca="1" si="238"/>
        <v>#VALUE!</v>
      </c>
      <c r="AU491" s="9" t="e">
        <f t="shared" ca="1" si="265"/>
        <v>#VALUE!</v>
      </c>
      <c r="AV491" s="9" t="e">
        <f t="shared" ca="1" si="266"/>
        <v>#VALUE!</v>
      </c>
      <c r="AW491" s="11" t="e">
        <f t="shared" ca="1" si="248"/>
        <v>#VALUE!</v>
      </c>
      <c r="AX491" s="11" t="e">
        <f t="shared" ca="1" si="239"/>
        <v>#VALUE!</v>
      </c>
      <c r="AY491" s="11" t="e">
        <f t="shared" ca="1" si="240"/>
        <v>#VALUE!</v>
      </c>
      <c r="AZ491" s="9" t="e">
        <f t="shared" ca="1" si="267"/>
        <v>#VALUE!</v>
      </c>
      <c r="BA491" s="9" t="e">
        <f t="shared" ca="1" si="268"/>
        <v>#VALUE!</v>
      </c>
      <c r="BB491" s="10">
        <f>'[1]Monthly Prices'!D491</f>
        <v>0</v>
      </c>
      <c r="BC491" s="10" t="e">
        <f>'[1]Monthly Prices'!E491</f>
        <v>#VALUE!</v>
      </c>
      <c r="BD491" s="10" t="e">
        <f>'[1]Monthly Prices'!F491</f>
        <v>#VALUE!</v>
      </c>
    </row>
    <row r="492" spans="1:56" x14ac:dyDescent="0.2">
      <c r="A492" s="7">
        <v>51410</v>
      </c>
      <c r="B492" s="8">
        <f t="shared" si="253"/>
        <v>10</v>
      </c>
      <c r="C492" s="8">
        <f t="shared" si="254"/>
        <v>2040</v>
      </c>
      <c r="D492" s="11" t="e">
        <f t="shared" ca="1" si="241"/>
        <v>#NUM!</v>
      </c>
      <c r="E492" s="11" t="e">
        <f t="shared" ca="1" si="220"/>
        <v>#NUM!</v>
      </c>
      <c r="F492" s="11" t="e">
        <f t="shared" ca="1" si="221"/>
        <v>#NUM!</v>
      </c>
      <c r="G492" s="9" t="e">
        <f t="shared" ca="1" si="255"/>
        <v>#NUM!</v>
      </c>
      <c r="H492" s="9" t="e">
        <f t="shared" ca="1" si="256"/>
        <v>#NUM!</v>
      </c>
      <c r="I492" s="11" t="e">
        <f t="shared" ca="1" si="249"/>
        <v>#NUM!</v>
      </c>
      <c r="J492" s="11" t="e">
        <f t="shared" ca="1" si="222"/>
        <v>#NUM!</v>
      </c>
      <c r="K492" s="11" t="e">
        <f t="shared" ca="1" si="223"/>
        <v>#NUM!</v>
      </c>
      <c r="L492" s="9" t="e">
        <f t="shared" ca="1" si="257"/>
        <v>#NUM!</v>
      </c>
      <c r="M492" s="9" t="e">
        <f t="shared" ca="1" si="258"/>
        <v>#NUM!</v>
      </c>
      <c r="N492" s="11" t="e">
        <f t="shared" ca="1" si="250"/>
        <v>#DIV/0!</v>
      </c>
      <c r="O492" s="11" t="e">
        <f t="shared" ca="1" si="224"/>
        <v>#DIV/0!</v>
      </c>
      <c r="P492" s="11" t="e">
        <f t="shared" ca="1" si="225"/>
        <v>#DIV/0!</v>
      </c>
      <c r="Q492" s="9" t="e">
        <f t="shared" ca="1" si="251"/>
        <v>#DIV/0!</v>
      </c>
      <c r="R492" s="9" t="e">
        <f t="shared" ca="1" si="252"/>
        <v>#DIV/0!</v>
      </c>
      <c r="S492" s="11" t="e">
        <f t="shared" ca="1" si="242"/>
        <v>#DIV/0!</v>
      </c>
      <c r="T492" s="11" t="e">
        <f t="shared" ca="1" si="226"/>
        <v>#DIV/0!</v>
      </c>
      <c r="U492" s="11" t="e">
        <f t="shared" ca="1" si="227"/>
        <v>#DIV/0!</v>
      </c>
      <c r="V492" s="9" t="e">
        <f t="shared" ca="1" si="259"/>
        <v>#DIV/0!</v>
      </c>
      <c r="W492" s="9" t="e">
        <f t="shared" ca="1" si="260"/>
        <v>#DIV/0!</v>
      </c>
      <c r="X492" s="11" t="e">
        <f t="shared" ca="1" si="243"/>
        <v>#DIV/0!</v>
      </c>
      <c r="Y492" s="11" t="e">
        <f t="shared" ca="1" si="228"/>
        <v>#DIV/0!</v>
      </c>
      <c r="Z492" s="11" t="e">
        <f t="shared" ca="1" si="229"/>
        <v>#DIV/0!</v>
      </c>
      <c r="AA492" s="9" t="e">
        <f t="shared" ca="1" si="261"/>
        <v>#DIV/0!</v>
      </c>
      <c r="AB492" s="9" t="e">
        <f t="shared" ca="1" si="262"/>
        <v>#DIV/0!</v>
      </c>
      <c r="AC492" s="11" t="e">
        <f t="shared" ca="1" si="244"/>
        <v>#DIV/0!</v>
      </c>
      <c r="AD492" s="11" t="e">
        <f t="shared" ca="1" si="230"/>
        <v>#DIV/0!</v>
      </c>
      <c r="AE492" s="11" t="e">
        <f t="shared" ca="1" si="231"/>
        <v>#DIV/0!</v>
      </c>
      <c r="AF492" s="9" t="e">
        <f t="shared" ca="1" si="269"/>
        <v>#DIV/0!</v>
      </c>
      <c r="AG492" s="9" t="e">
        <f t="shared" ca="1" si="270"/>
        <v>#DIV/0!</v>
      </c>
      <c r="AH492" s="11" t="e">
        <f t="shared" ca="1" si="245"/>
        <v>#NUM!</v>
      </c>
      <c r="AI492" s="11" t="e">
        <f t="shared" ca="1" si="232"/>
        <v>#NUM!</v>
      </c>
      <c r="AJ492" s="11" t="e">
        <f t="shared" ca="1" si="233"/>
        <v>#NUM!</v>
      </c>
      <c r="AK492" s="9" t="e">
        <f t="shared" ca="1" si="234"/>
        <v>#NUM!</v>
      </c>
      <c r="AL492" s="9" t="e">
        <f t="shared" ca="1" si="271"/>
        <v>#NUM!</v>
      </c>
      <c r="AM492" s="11" t="e">
        <f t="shared" ca="1" si="246"/>
        <v>#NUM!</v>
      </c>
      <c r="AN492" s="11" t="e">
        <f t="shared" ca="1" si="235"/>
        <v>#NUM!</v>
      </c>
      <c r="AO492" s="11" t="e">
        <f t="shared" ca="1" si="236"/>
        <v>#NUM!</v>
      </c>
      <c r="AP492" s="9" t="e">
        <f t="shared" ca="1" si="263"/>
        <v>#NUM!</v>
      </c>
      <c r="AQ492" s="9" t="e">
        <f t="shared" ca="1" si="264"/>
        <v>#NUM!</v>
      </c>
      <c r="AR492" s="11" t="e">
        <f t="shared" ca="1" si="247"/>
        <v>#NUM!</v>
      </c>
      <c r="AS492" s="11" t="e">
        <f t="shared" ca="1" si="237"/>
        <v>#NUM!</v>
      </c>
      <c r="AT492" s="11" t="e">
        <f t="shared" ca="1" si="238"/>
        <v>#NUM!</v>
      </c>
      <c r="AU492" s="9" t="e">
        <f t="shared" ca="1" si="265"/>
        <v>#NUM!</v>
      </c>
      <c r="AV492" s="9" t="e">
        <f t="shared" ca="1" si="266"/>
        <v>#NUM!</v>
      </c>
      <c r="AW492" s="11" t="e">
        <f t="shared" ca="1" si="248"/>
        <v>#NUM!</v>
      </c>
      <c r="AX492" s="11" t="e">
        <f t="shared" ca="1" si="239"/>
        <v>#NUM!</v>
      </c>
      <c r="AY492" s="11" t="e">
        <f t="shared" ca="1" si="240"/>
        <v>#NUM!</v>
      </c>
      <c r="AZ492" s="9" t="e">
        <f t="shared" ca="1" si="267"/>
        <v>#NUM!</v>
      </c>
      <c r="BA492" s="9" t="e">
        <f t="shared" ca="1" si="268"/>
        <v>#NUM!</v>
      </c>
      <c r="BB492" s="10">
        <f>'[1]Monthly Prices'!D492</f>
        <v>0</v>
      </c>
      <c r="BC492" s="10">
        <f>'[1]Monthly Prices'!E492</f>
        <v>3</v>
      </c>
      <c r="BD492" s="10" t="e">
        <f>'[1]Monthly Prices'!F492</f>
        <v>#NUM!</v>
      </c>
    </row>
    <row r="493" spans="1:56" x14ac:dyDescent="0.2">
      <c r="A493" s="7">
        <v>51441</v>
      </c>
      <c r="B493" s="8">
        <f t="shared" si="253"/>
        <v>11</v>
      </c>
      <c r="C493" s="8">
        <f t="shared" si="254"/>
        <v>2040</v>
      </c>
      <c r="D493" s="11" t="e">
        <f t="shared" ca="1" si="241"/>
        <v>#NUM!</v>
      </c>
      <c r="E493" s="11" t="e">
        <f t="shared" ca="1" si="220"/>
        <v>#NUM!</v>
      </c>
      <c r="F493" s="11" t="e">
        <f t="shared" ca="1" si="221"/>
        <v>#NUM!</v>
      </c>
      <c r="G493" s="9" t="e">
        <f t="shared" ca="1" si="255"/>
        <v>#NUM!</v>
      </c>
      <c r="H493" s="9" t="e">
        <f t="shared" ca="1" si="256"/>
        <v>#NUM!</v>
      </c>
      <c r="I493" s="11" t="e">
        <f t="shared" ca="1" si="249"/>
        <v>#NUM!</v>
      </c>
      <c r="J493" s="11" t="e">
        <f t="shared" ca="1" si="222"/>
        <v>#NUM!</v>
      </c>
      <c r="K493" s="11" t="e">
        <f t="shared" ca="1" si="223"/>
        <v>#NUM!</v>
      </c>
      <c r="L493" s="9" t="e">
        <f t="shared" ca="1" si="257"/>
        <v>#NUM!</v>
      </c>
      <c r="M493" s="9" t="e">
        <f t="shared" ca="1" si="258"/>
        <v>#NUM!</v>
      </c>
      <c r="N493" s="11" t="e">
        <f t="shared" ca="1" si="250"/>
        <v>#DIV/0!</v>
      </c>
      <c r="O493" s="11" t="e">
        <f t="shared" ca="1" si="224"/>
        <v>#DIV/0!</v>
      </c>
      <c r="P493" s="11" t="e">
        <f t="shared" ca="1" si="225"/>
        <v>#DIV/0!</v>
      </c>
      <c r="Q493" s="9" t="e">
        <f t="shared" ca="1" si="251"/>
        <v>#DIV/0!</v>
      </c>
      <c r="R493" s="9" t="e">
        <f t="shared" ca="1" si="252"/>
        <v>#DIV/0!</v>
      </c>
      <c r="S493" s="11" t="e">
        <f t="shared" ca="1" si="242"/>
        <v>#DIV/0!</v>
      </c>
      <c r="T493" s="11" t="e">
        <f t="shared" ca="1" si="226"/>
        <v>#DIV/0!</v>
      </c>
      <c r="U493" s="11" t="e">
        <f t="shared" ca="1" si="227"/>
        <v>#DIV/0!</v>
      </c>
      <c r="V493" s="9" t="e">
        <f t="shared" ca="1" si="259"/>
        <v>#DIV/0!</v>
      </c>
      <c r="W493" s="9" t="e">
        <f t="shared" ca="1" si="260"/>
        <v>#DIV/0!</v>
      </c>
      <c r="X493" s="11" t="e">
        <f t="shared" ca="1" si="243"/>
        <v>#DIV/0!</v>
      </c>
      <c r="Y493" s="11" t="e">
        <f t="shared" ca="1" si="228"/>
        <v>#DIV/0!</v>
      </c>
      <c r="Z493" s="11" t="e">
        <f t="shared" ca="1" si="229"/>
        <v>#DIV/0!</v>
      </c>
      <c r="AA493" s="9" t="e">
        <f t="shared" ca="1" si="261"/>
        <v>#DIV/0!</v>
      </c>
      <c r="AB493" s="9" t="e">
        <f t="shared" ca="1" si="262"/>
        <v>#DIV/0!</v>
      </c>
      <c r="AC493" s="11" t="e">
        <f t="shared" ca="1" si="244"/>
        <v>#DIV/0!</v>
      </c>
      <c r="AD493" s="11" t="e">
        <f t="shared" ca="1" si="230"/>
        <v>#DIV/0!</v>
      </c>
      <c r="AE493" s="11" t="e">
        <f t="shared" ca="1" si="231"/>
        <v>#DIV/0!</v>
      </c>
      <c r="AF493" s="9" t="e">
        <f t="shared" ca="1" si="269"/>
        <v>#DIV/0!</v>
      </c>
      <c r="AG493" s="9" t="e">
        <f t="shared" ca="1" si="270"/>
        <v>#DIV/0!</v>
      </c>
      <c r="AH493" s="11" t="e">
        <f t="shared" ca="1" si="245"/>
        <v>#NUM!</v>
      </c>
      <c r="AI493" s="11" t="e">
        <f t="shared" ca="1" si="232"/>
        <v>#NUM!</v>
      </c>
      <c r="AJ493" s="11" t="e">
        <f t="shared" ca="1" si="233"/>
        <v>#NUM!</v>
      </c>
      <c r="AK493" s="9" t="e">
        <f t="shared" ca="1" si="234"/>
        <v>#NUM!</v>
      </c>
      <c r="AL493" s="9" t="e">
        <f t="shared" ca="1" si="271"/>
        <v>#NUM!</v>
      </c>
      <c r="AM493" s="11" t="e">
        <f t="shared" ca="1" si="246"/>
        <v>#NUM!</v>
      </c>
      <c r="AN493" s="11" t="e">
        <f t="shared" ca="1" si="235"/>
        <v>#NUM!</v>
      </c>
      <c r="AO493" s="11" t="e">
        <f t="shared" ca="1" si="236"/>
        <v>#NUM!</v>
      </c>
      <c r="AP493" s="9" t="e">
        <f t="shared" ca="1" si="263"/>
        <v>#NUM!</v>
      </c>
      <c r="AQ493" s="9" t="e">
        <f t="shared" ca="1" si="264"/>
        <v>#NUM!</v>
      </c>
      <c r="AR493" s="11" t="e">
        <f t="shared" ca="1" si="247"/>
        <v>#NUM!</v>
      </c>
      <c r="AS493" s="11" t="e">
        <f t="shared" ca="1" si="237"/>
        <v>#NUM!</v>
      </c>
      <c r="AT493" s="11" t="e">
        <f t="shared" ca="1" si="238"/>
        <v>#NUM!</v>
      </c>
      <c r="AU493" s="9" t="e">
        <f t="shared" ca="1" si="265"/>
        <v>#NUM!</v>
      </c>
      <c r="AV493" s="9" t="e">
        <f t="shared" ca="1" si="266"/>
        <v>#NUM!</v>
      </c>
      <c r="AW493" s="11" t="e">
        <f t="shared" ca="1" si="248"/>
        <v>#NUM!</v>
      </c>
      <c r="AX493" s="11" t="e">
        <f t="shared" ca="1" si="239"/>
        <v>#NUM!</v>
      </c>
      <c r="AY493" s="11" t="e">
        <f t="shared" ca="1" si="240"/>
        <v>#NUM!</v>
      </c>
      <c r="AZ493" s="9" t="e">
        <f t="shared" ca="1" si="267"/>
        <v>#NUM!</v>
      </c>
      <c r="BA493" s="9" t="e">
        <f t="shared" ca="1" si="268"/>
        <v>#NUM!</v>
      </c>
      <c r="BB493" s="10">
        <f>'[1]Monthly Prices'!D493</f>
        <v>0</v>
      </c>
      <c r="BC493" s="10">
        <f>'[1]Monthly Prices'!E493</f>
        <v>3</v>
      </c>
      <c r="BD493" s="10" t="e">
        <f>'[1]Monthly Prices'!F493</f>
        <v>#NUM!</v>
      </c>
    </row>
    <row r="494" spans="1:56" x14ac:dyDescent="0.2">
      <c r="A494" s="7">
        <v>51471</v>
      </c>
      <c r="B494" s="8">
        <f t="shared" si="253"/>
        <v>12</v>
      </c>
      <c r="C494" s="8">
        <f t="shared" si="254"/>
        <v>2040</v>
      </c>
      <c r="D494" s="11" t="e">
        <f t="shared" ca="1" si="241"/>
        <v>#VALUE!</v>
      </c>
      <c r="E494" s="11" t="e">
        <f t="shared" ca="1" si="220"/>
        <v>#VALUE!</v>
      </c>
      <c r="F494" s="11" t="e">
        <f t="shared" ca="1" si="221"/>
        <v>#VALUE!</v>
      </c>
      <c r="G494" s="9" t="e">
        <f t="shared" ca="1" si="255"/>
        <v>#VALUE!</v>
      </c>
      <c r="H494" s="9" t="e">
        <f t="shared" ca="1" si="256"/>
        <v>#VALUE!</v>
      </c>
      <c r="I494" s="11" t="e">
        <f t="shared" ca="1" si="249"/>
        <v>#VALUE!</v>
      </c>
      <c r="J494" s="11" t="e">
        <f t="shared" ca="1" si="222"/>
        <v>#VALUE!</v>
      </c>
      <c r="K494" s="11" t="e">
        <f t="shared" ca="1" si="223"/>
        <v>#VALUE!</v>
      </c>
      <c r="L494" s="9" t="e">
        <f t="shared" ca="1" si="257"/>
        <v>#VALUE!</v>
      </c>
      <c r="M494" s="9" t="e">
        <f t="shared" ca="1" si="258"/>
        <v>#VALUE!</v>
      </c>
      <c r="N494" s="11" t="e">
        <f t="shared" ca="1" si="250"/>
        <v>#VALUE!</v>
      </c>
      <c r="O494" s="11" t="e">
        <f t="shared" ca="1" si="224"/>
        <v>#VALUE!</v>
      </c>
      <c r="P494" s="11" t="e">
        <f t="shared" ca="1" si="225"/>
        <v>#VALUE!</v>
      </c>
      <c r="Q494" s="9" t="e">
        <f t="shared" ca="1" si="251"/>
        <v>#VALUE!</v>
      </c>
      <c r="R494" s="9" t="e">
        <f t="shared" ca="1" si="252"/>
        <v>#VALUE!</v>
      </c>
      <c r="S494" s="11" t="e">
        <f t="shared" ca="1" si="242"/>
        <v>#VALUE!</v>
      </c>
      <c r="T494" s="11" t="e">
        <f t="shared" ca="1" si="226"/>
        <v>#VALUE!</v>
      </c>
      <c r="U494" s="11" t="e">
        <f t="shared" ca="1" si="227"/>
        <v>#VALUE!</v>
      </c>
      <c r="V494" s="9" t="e">
        <f t="shared" ca="1" si="259"/>
        <v>#VALUE!</v>
      </c>
      <c r="W494" s="9" t="e">
        <f t="shared" ca="1" si="260"/>
        <v>#VALUE!</v>
      </c>
      <c r="X494" s="11" t="e">
        <f t="shared" ca="1" si="243"/>
        <v>#VALUE!</v>
      </c>
      <c r="Y494" s="11" t="e">
        <f t="shared" ca="1" si="228"/>
        <v>#VALUE!</v>
      </c>
      <c r="Z494" s="11" t="e">
        <f t="shared" ca="1" si="229"/>
        <v>#VALUE!</v>
      </c>
      <c r="AA494" s="9" t="e">
        <f t="shared" ca="1" si="261"/>
        <v>#VALUE!</v>
      </c>
      <c r="AB494" s="9" t="e">
        <f t="shared" ca="1" si="262"/>
        <v>#VALUE!</v>
      </c>
      <c r="AC494" s="11" t="e">
        <f t="shared" ca="1" si="244"/>
        <v>#VALUE!</v>
      </c>
      <c r="AD494" s="11" t="e">
        <f t="shared" ca="1" si="230"/>
        <v>#VALUE!</v>
      </c>
      <c r="AE494" s="11" t="e">
        <f t="shared" ca="1" si="231"/>
        <v>#VALUE!</v>
      </c>
      <c r="AF494" s="9" t="e">
        <f t="shared" ca="1" si="269"/>
        <v>#VALUE!</v>
      </c>
      <c r="AG494" s="9" t="e">
        <f t="shared" ca="1" si="270"/>
        <v>#VALUE!</v>
      </c>
      <c r="AH494" s="11" t="e">
        <f t="shared" ca="1" si="245"/>
        <v>#VALUE!</v>
      </c>
      <c r="AI494" s="11" t="e">
        <f t="shared" ca="1" si="232"/>
        <v>#VALUE!</v>
      </c>
      <c r="AJ494" s="11" t="e">
        <f t="shared" ca="1" si="233"/>
        <v>#VALUE!</v>
      </c>
      <c r="AK494" s="9" t="e">
        <f t="shared" ca="1" si="234"/>
        <v>#VALUE!</v>
      </c>
      <c r="AL494" s="9" t="e">
        <f t="shared" ca="1" si="271"/>
        <v>#VALUE!</v>
      </c>
      <c r="AM494" s="11" t="e">
        <f t="shared" ca="1" si="246"/>
        <v>#VALUE!</v>
      </c>
      <c r="AN494" s="11" t="e">
        <f t="shared" ca="1" si="235"/>
        <v>#VALUE!</v>
      </c>
      <c r="AO494" s="11" t="e">
        <f t="shared" ca="1" si="236"/>
        <v>#VALUE!</v>
      </c>
      <c r="AP494" s="9" t="e">
        <f t="shared" ca="1" si="263"/>
        <v>#VALUE!</v>
      </c>
      <c r="AQ494" s="9" t="e">
        <f t="shared" ca="1" si="264"/>
        <v>#VALUE!</v>
      </c>
      <c r="AR494" s="11" t="e">
        <f t="shared" ca="1" si="247"/>
        <v>#VALUE!</v>
      </c>
      <c r="AS494" s="11" t="e">
        <f t="shared" ca="1" si="237"/>
        <v>#VALUE!</v>
      </c>
      <c r="AT494" s="11" t="e">
        <f t="shared" ca="1" si="238"/>
        <v>#VALUE!</v>
      </c>
      <c r="AU494" s="9" t="e">
        <f t="shared" ca="1" si="265"/>
        <v>#VALUE!</v>
      </c>
      <c r="AV494" s="9" t="e">
        <f t="shared" ca="1" si="266"/>
        <v>#VALUE!</v>
      </c>
      <c r="AW494" s="11" t="e">
        <f t="shared" ca="1" si="248"/>
        <v>#VALUE!</v>
      </c>
      <c r="AX494" s="11" t="e">
        <f t="shared" ca="1" si="239"/>
        <v>#VALUE!</v>
      </c>
      <c r="AY494" s="11" t="e">
        <f t="shared" ca="1" si="240"/>
        <v>#VALUE!</v>
      </c>
      <c r="AZ494" s="9" t="e">
        <f t="shared" ca="1" si="267"/>
        <v>#VALUE!</v>
      </c>
      <c r="BA494" s="9" t="e">
        <f t="shared" ca="1" si="268"/>
        <v>#VALUE!</v>
      </c>
      <c r="BB494" s="10">
        <f>'[1]Monthly Prices'!D494</f>
        <v>0</v>
      </c>
      <c r="BC494" s="10" t="e">
        <f>'[1]Monthly Prices'!E494</f>
        <v>#VALUE!</v>
      </c>
      <c r="BD494" s="10" t="e">
        <f>'[1]Monthly Prices'!F494</f>
        <v>#VALUE!</v>
      </c>
    </row>
    <row r="495" spans="1:56" x14ac:dyDescent="0.2">
      <c r="A495" s="7">
        <v>51502</v>
      </c>
      <c r="B495" s="8">
        <f t="shared" si="253"/>
        <v>1</v>
      </c>
      <c r="C495" s="8">
        <f t="shared" si="254"/>
        <v>2041</v>
      </c>
      <c r="D495" s="11" t="e">
        <f t="shared" ca="1" si="241"/>
        <v>#NUM!</v>
      </c>
      <c r="E495" s="11" t="e">
        <f t="shared" ca="1" si="220"/>
        <v>#NUM!</v>
      </c>
      <c r="F495" s="11" t="e">
        <f t="shared" ca="1" si="221"/>
        <v>#NUM!</v>
      </c>
      <c r="G495" s="9" t="e">
        <f t="shared" ca="1" si="255"/>
        <v>#NUM!</v>
      </c>
      <c r="H495" s="9" t="e">
        <f t="shared" ca="1" si="256"/>
        <v>#NUM!</v>
      </c>
      <c r="I495" s="11" t="e">
        <f t="shared" ca="1" si="249"/>
        <v>#NUM!</v>
      </c>
      <c r="J495" s="11" t="e">
        <f t="shared" ca="1" si="222"/>
        <v>#NUM!</v>
      </c>
      <c r="K495" s="11" t="e">
        <f t="shared" ca="1" si="223"/>
        <v>#NUM!</v>
      </c>
      <c r="L495" s="9" t="e">
        <f t="shared" ca="1" si="257"/>
        <v>#NUM!</v>
      </c>
      <c r="M495" s="9" t="e">
        <f t="shared" ca="1" si="258"/>
        <v>#NUM!</v>
      </c>
      <c r="N495" s="11" t="e">
        <f t="shared" ca="1" si="250"/>
        <v>#DIV/0!</v>
      </c>
      <c r="O495" s="11" t="e">
        <f t="shared" ca="1" si="224"/>
        <v>#DIV/0!</v>
      </c>
      <c r="P495" s="11" t="e">
        <f t="shared" ca="1" si="225"/>
        <v>#DIV/0!</v>
      </c>
      <c r="Q495" s="9" t="e">
        <f t="shared" ca="1" si="251"/>
        <v>#DIV/0!</v>
      </c>
      <c r="R495" s="9" t="e">
        <f t="shared" ca="1" si="252"/>
        <v>#DIV/0!</v>
      </c>
      <c r="S495" s="11" t="e">
        <f t="shared" ca="1" si="242"/>
        <v>#DIV/0!</v>
      </c>
      <c r="T495" s="11" t="e">
        <f t="shared" ca="1" si="226"/>
        <v>#DIV/0!</v>
      </c>
      <c r="U495" s="11" t="e">
        <f t="shared" ca="1" si="227"/>
        <v>#DIV/0!</v>
      </c>
      <c r="V495" s="9" t="e">
        <f t="shared" ca="1" si="259"/>
        <v>#DIV/0!</v>
      </c>
      <c r="W495" s="9" t="e">
        <f t="shared" ca="1" si="260"/>
        <v>#DIV/0!</v>
      </c>
      <c r="X495" s="11" t="e">
        <f t="shared" ca="1" si="243"/>
        <v>#DIV/0!</v>
      </c>
      <c r="Y495" s="11" t="e">
        <f t="shared" ca="1" si="228"/>
        <v>#DIV/0!</v>
      </c>
      <c r="Z495" s="11" t="e">
        <f t="shared" ca="1" si="229"/>
        <v>#DIV/0!</v>
      </c>
      <c r="AA495" s="9" t="e">
        <f t="shared" ca="1" si="261"/>
        <v>#DIV/0!</v>
      </c>
      <c r="AB495" s="9" t="e">
        <f t="shared" ca="1" si="262"/>
        <v>#DIV/0!</v>
      </c>
      <c r="AC495" s="11" t="e">
        <f t="shared" ca="1" si="244"/>
        <v>#DIV/0!</v>
      </c>
      <c r="AD495" s="11" t="e">
        <f t="shared" ca="1" si="230"/>
        <v>#DIV/0!</v>
      </c>
      <c r="AE495" s="11" t="e">
        <f t="shared" ca="1" si="231"/>
        <v>#DIV/0!</v>
      </c>
      <c r="AF495" s="9" t="e">
        <f t="shared" ca="1" si="269"/>
        <v>#DIV/0!</v>
      </c>
      <c r="AG495" s="9" t="e">
        <f t="shared" ca="1" si="270"/>
        <v>#DIV/0!</v>
      </c>
      <c r="AH495" s="11" t="e">
        <f t="shared" ca="1" si="245"/>
        <v>#NUM!</v>
      </c>
      <c r="AI495" s="11" t="e">
        <f t="shared" ca="1" si="232"/>
        <v>#NUM!</v>
      </c>
      <c r="AJ495" s="11" t="e">
        <f t="shared" ca="1" si="233"/>
        <v>#NUM!</v>
      </c>
      <c r="AK495" s="9" t="e">
        <f t="shared" ca="1" si="234"/>
        <v>#NUM!</v>
      </c>
      <c r="AL495" s="9" t="e">
        <f t="shared" ca="1" si="271"/>
        <v>#NUM!</v>
      </c>
      <c r="AM495" s="11" t="e">
        <f t="shared" ca="1" si="246"/>
        <v>#NUM!</v>
      </c>
      <c r="AN495" s="11" t="e">
        <f t="shared" ca="1" si="235"/>
        <v>#NUM!</v>
      </c>
      <c r="AO495" s="11" t="e">
        <f t="shared" ca="1" si="236"/>
        <v>#NUM!</v>
      </c>
      <c r="AP495" s="9" t="e">
        <f t="shared" ca="1" si="263"/>
        <v>#NUM!</v>
      </c>
      <c r="AQ495" s="9" t="e">
        <f t="shared" ca="1" si="264"/>
        <v>#NUM!</v>
      </c>
      <c r="AR495" s="11" t="e">
        <f t="shared" ca="1" si="247"/>
        <v>#NUM!</v>
      </c>
      <c r="AS495" s="11" t="e">
        <f t="shared" ca="1" si="237"/>
        <v>#NUM!</v>
      </c>
      <c r="AT495" s="11" t="e">
        <f t="shared" ca="1" si="238"/>
        <v>#NUM!</v>
      </c>
      <c r="AU495" s="9" t="e">
        <f t="shared" ca="1" si="265"/>
        <v>#NUM!</v>
      </c>
      <c r="AV495" s="9" t="e">
        <f t="shared" ca="1" si="266"/>
        <v>#NUM!</v>
      </c>
      <c r="AW495" s="11" t="e">
        <f t="shared" ca="1" si="248"/>
        <v>#NUM!</v>
      </c>
      <c r="AX495" s="11" t="e">
        <f t="shared" ca="1" si="239"/>
        <v>#NUM!</v>
      </c>
      <c r="AY495" s="11" t="e">
        <f t="shared" ca="1" si="240"/>
        <v>#NUM!</v>
      </c>
      <c r="AZ495" s="9" t="e">
        <f t="shared" ca="1" si="267"/>
        <v>#NUM!</v>
      </c>
      <c r="BA495" s="9" t="e">
        <f t="shared" ca="1" si="268"/>
        <v>#NUM!</v>
      </c>
      <c r="BB495" s="10">
        <f>'[1]Monthly Prices'!D495</f>
        <v>0</v>
      </c>
      <c r="BC495" s="10" t="e">
        <f>'[1]Monthly Prices'!E495</f>
        <v>#NUM!</v>
      </c>
      <c r="BD495" s="10" t="e">
        <f>'[1]Monthly Prices'!F495</f>
        <v>#NUM!</v>
      </c>
    </row>
    <row r="496" spans="1:56" x14ac:dyDescent="0.2">
      <c r="A496" s="7">
        <v>51533</v>
      </c>
      <c r="B496" s="8">
        <f t="shared" si="253"/>
        <v>2</v>
      </c>
      <c r="C496" s="8">
        <f t="shared" si="254"/>
        <v>2041</v>
      </c>
      <c r="D496" s="11" t="e">
        <f t="shared" ca="1" si="241"/>
        <v>#NUM!</v>
      </c>
      <c r="E496" s="11" t="e">
        <f t="shared" ca="1" si="220"/>
        <v>#NUM!</v>
      </c>
      <c r="F496" s="11" t="e">
        <f t="shared" ca="1" si="221"/>
        <v>#NUM!</v>
      </c>
      <c r="G496" s="9" t="e">
        <f t="shared" ca="1" si="255"/>
        <v>#NUM!</v>
      </c>
      <c r="H496" s="9" t="e">
        <f t="shared" ca="1" si="256"/>
        <v>#NUM!</v>
      </c>
      <c r="I496" s="11" t="e">
        <f t="shared" ca="1" si="249"/>
        <v>#NUM!</v>
      </c>
      <c r="J496" s="11" t="e">
        <f t="shared" ca="1" si="222"/>
        <v>#NUM!</v>
      </c>
      <c r="K496" s="11" t="e">
        <f t="shared" ca="1" si="223"/>
        <v>#NUM!</v>
      </c>
      <c r="L496" s="9" t="e">
        <f t="shared" ca="1" si="257"/>
        <v>#NUM!</v>
      </c>
      <c r="M496" s="9" t="e">
        <f t="shared" ca="1" si="258"/>
        <v>#NUM!</v>
      </c>
      <c r="N496" s="11" t="e">
        <f t="shared" ca="1" si="250"/>
        <v>#DIV/0!</v>
      </c>
      <c r="O496" s="11" t="e">
        <f t="shared" ca="1" si="224"/>
        <v>#DIV/0!</v>
      </c>
      <c r="P496" s="11" t="e">
        <f t="shared" ca="1" si="225"/>
        <v>#DIV/0!</v>
      </c>
      <c r="Q496" s="9" t="e">
        <f t="shared" ca="1" si="251"/>
        <v>#DIV/0!</v>
      </c>
      <c r="R496" s="9" t="e">
        <f t="shared" ca="1" si="252"/>
        <v>#DIV/0!</v>
      </c>
      <c r="S496" s="11" t="e">
        <f t="shared" ca="1" si="242"/>
        <v>#DIV/0!</v>
      </c>
      <c r="T496" s="11" t="e">
        <f t="shared" ca="1" si="226"/>
        <v>#DIV/0!</v>
      </c>
      <c r="U496" s="11" t="e">
        <f t="shared" ca="1" si="227"/>
        <v>#DIV/0!</v>
      </c>
      <c r="V496" s="9" t="e">
        <f t="shared" ca="1" si="259"/>
        <v>#DIV/0!</v>
      </c>
      <c r="W496" s="9" t="e">
        <f t="shared" ca="1" si="260"/>
        <v>#DIV/0!</v>
      </c>
      <c r="X496" s="11" t="e">
        <f t="shared" ca="1" si="243"/>
        <v>#DIV/0!</v>
      </c>
      <c r="Y496" s="11" t="e">
        <f t="shared" ca="1" si="228"/>
        <v>#DIV/0!</v>
      </c>
      <c r="Z496" s="11" t="e">
        <f t="shared" ca="1" si="229"/>
        <v>#DIV/0!</v>
      </c>
      <c r="AA496" s="9" t="e">
        <f t="shared" ca="1" si="261"/>
        <v>#DIV/0!</v>
      </c>
      <c r="AB496" s="9" t="e">
        <f t="shared" ca="1" si="262"/>
        <v>#DIV/0!</v>
      </c>
      <c r="AC496" s="11" t="e">
        <f t="shared" ca="1" si="244"/>
        <v>#DIV/0!</v>
      </c>
      <c r="AD496" s="11" t="e">
        <f t="shared" ca="1" si="230"/>
        <v>#DIV/0!</v>
      </c>
      <c r="AE496" s="11" t="e">
        <f t="shared" ca="1" si="231"/>
        <v>#DIV/0!</v>
      </c>
      <c r="AF496" s="9" t="e">
        <f t="shared" ca="1" si="269"/>
        <v>#DIV/0!</v>
      </c>
      <c r="AG496" s="9" t="e">
        <f t="shared" ca="1" si="270"/>
        <v>#DIV/0!</v>
      </c>
      <c r="AH496" s="11" t="e">
        <f t="shared" ca="1" si="245"/>
        <v>#NUM!</v>
      </c>
      <c r="AI496" s="11" t="e">
        <f t="shared" ca="1" si="232"/>
        <v>#NUM!</v>
      </c>
      <c r="AJ496" s="11" t="e">
        <f t="shared" ca="1" si="233"/>
        <v>#NUM!</v>
      </c>
      <c r="AK496" s="9" t="e">
        <f t="shared" ca="1" si="234"/>
        <v>#NUM!</v>
      </c>
      <c r="AL496" s="9" t="e">
        <f t="shared" ca="1" si="271"/>
        <v>#NUM!</v>
      </c>
      <c r="AM496" s="11" t="e">
        <f t="shared" ca="1" si="246"/>
        <v>#NUM!</v>
      </c>
      <c r="AN496" s="11" t="e">
        <f t="shared" ca="1" si="235"/>
        <v>#NUM!</v>
      </c>
      <c r="AO496" s="11" t="e">
        <f t="shared" ca="1" si="236"/>
        <v>#NUM!</v>
      </c>
      <c r="AP496" s="9" t="e">
        <f t="shared" ca="1" si="263"/>
        <v>#NUM!</v>
      </c>
      <c r="AQ496" s="9" t="e">
        <f t="shared" ca="1" si="264"/>
        <v>#NUM!</v>
      </c>
      <c r="AR496" s="11" t="e">
        <f t="shared" ca="1" si="247"/>
        <v>#NUM!</v>
      </c>
      <c r="AS496" s="11" t="e">
        <f t="shared" ca="1" si="237"/>
        <v>#NUM!</v>
      </c>
      <c r="AT496" s="11" t="e">
        <f t="shared" ca="1" si="238"/>
        <v>#NUM!</v>
      </c>
      <c r="AU496" s="9" t="e">
        <f t="shared" ca="1" si="265"/>
        <v>#NUM!</v>
      </c>
      <c r="AV496" s="9" t="e">
        <f t="shared" ca="1" si="266"/>
        <v>#NUM!</v>
      </c>
      <c r="AW496" s="11" t="e">
        <f t="shared" ca="1" si="248"/>
        <v>#NUM!</v>
      </c>
      <c r="AX496" s="11" t="e">
        <f t="shared" ca="1" si="239"/>
        <v>#NUM!</v>
      </c>
      <c r="AY496" s="11" t="e">
        <f t="shared" ca="1" si="240"/>
        <v>#NUM!</v>
      </c>
      <c r="AZ496" s="9" t="e">
        <f t="shared" ca="1" si="267"/>
        <v>#NUM!</v>
      </c>
      <c r="BA496" s="9" t="e">
        <f t="shared" ca="1" si="268"/>
        <v>#NUM!</v>
      </c>
      <c r="BB496" s="10">
        <f>'[1]Monthly Prices'!D496</f>
        <v>0</v>
      </c>
      <c r="BC496" s="10">
        <f>'[1]Monthly Prices'!E496</f>
        <v>2.75</v>
      </c>
      <c r="BD496" s="10" t="e">
        <f>'[1]Monthly Prices'!F496</f>
        <v>#NUM!</v>
      </c>
    </row>
    <row r="497" spans="1:56" x14ac:dyDescent="0.2">
      <c r="A497" s="7">
        <v>51561</v>
      </c>
      <c r="B497" s="8">
        <f t="shared" si="253"/>
        <v>3</v>
      </c>
      <c r="C497" s="8">
        <f t="shared" si="254"/>
        <v>2041</v>
      </c>
      <c r="D497" s="11" t="e">
        <f t="shared" ca="1" si="241"/>
        <v>#VALUE!</v>
      </c>
      <c r="E497" s="11" t="e">
        <f t="shared" ca="1" si="220"/>
        <v>#VALUE!</v>
      </c>
      <c r="F497" s="11" t="e">
        <f t="shared" ca="1" si="221"/>
        <v>#VALUE!</v>
      </c>
      <c r="G497" s="9" t="e">
        <f t="shared" ca="1" si="255"/>
        <v>#VALUE!</v>
      </c>
      <c r="H497" s="9" t="e">
        <f t="shared" ca="1" si="256"/>
        <v>#VALUE!</v>
      </c>
      <c r="I497" s="11" t="e">
        <f t="shared" ca="1" si="249"/>
        <v>#VALUE!</v>
      </c>
      <c r="J497" s="11" t="e">
        <f t="shared" ca="1" si="222"/>
        <v>#VALUE!</v>
      </c>
      <c r="K497" s="11" t="e">
        <f t="shared" ca="1" si="223"/>
        <v>#VALUE!</v>
      </c>
      <c r="L497" s="9" t="e">
        <f t="shared" ca="1" si="257"/>
        <v>#VALUE!</v>
      </c>
      <c r="M497" s="9" t="e">
        <f t="shared" ca="1" si="258"/>
        <v>#VALUE!</v>
      </c>
      <c r="N497" s="11" t="e">
        <f t="shared" ca="1" si="250"/>
        <v>#VALUE!</v>
      </c>
      <c r="O497" s="11" t="e">
        <f t="shared" ca="1" si="224"/>
        <v>#VALUE!</v>
      </c>
      <c r="P497" s="11" t="e">
        <f t="shared" ca="1" si="225"/>
        <v>#VALUE!</v>
      </c>
      <c r="Q497" s="9" t="e">
        <f t="shared" ca="1" si="251"/>
        <v>#VALUE!</v>
      </c>
      <c r="R497" s="9" t="e">
        <f t="shared" ca="1" si="252"/>
        <v>#VALUE!</v>
      </c>
      <c r="S497" s="11" t="e">
        <f t="shared" ca="1" si="242"/>
        <v>#VALUE!</v>
      </c>
      <c r="T497" s="11" t="e">
        <f t="shared" ca="1" si="226"/>
        <v>#VALUE!</v>
      </c>
      <c r="U497" s="11" t="e">
        <f t="shared" ca="1" si="227"/>
        <v>#VALUE!</v>
      </c>
      <c r="V497" s="9" t="e">
        <f t="shared" ca="1" si="259"/>
        <v>#VALUE!</v>
      </c>
      <c r="W497" s="9" t="e">
        <f t="shared" ca="1" si="260"/>
        <v>#VALUE!</v>
      </c>
      <c r="X497" s="11" t="e">
        <f t="shared" ca="1" si="243"/>
        <v>#VALUE!</v>
      </c>
      <c r="Y497" s="11" t="e">
        <f t="shared" ca="1" si="228"/>
        <v>#VALUE!</v>
      </c>
      <c r="Z497" s="11" t="e">
        <f t="shared" ca="1" si="229"/>
        <v>#VALUE!</v>
      </c>
      <c r="AA497" s="9" t="e">
        <f t="shared" ca="1" si="261"/>
        <v>#VALUE!</v>
      </c>
      <c r="AB497" s="9" t="e">
        <f t="shared" ca="1" si="262"/>
        <v>#VALUE!</v>
      </c>
      <c r="AC497" s="11" t="e">
        <f t="shared" ca="1" si="244"/>
        <v>#VALUE!</v>
      </c>
      <c r="AD497" s="11" t="e">
        <f t="shared" ca="1" si="230"/>
        <v>#VALUE!</v>
      </c>
      <c r="AE497" s="11" t="e">
        <f t="shared" ca="1" si="231"/>
        <v>#VALUE!</v>
      </c>
      <c r="AF497" s="9" t="e">
        <f t="shared" ca="1" si="269"/>
        <v>#VALUE!</v>
      </c>
      <c r="AG497" s="9" t="e">
        <f t="shared" ca="1" si="270"/>
        <v>#VALUE!</v>
      </c>
      <c r="AH497" s="11" t="e">
        <f t="shared" ca="1" si="245"/>
        <v>#VALUE!</v>
      </c>
      <c r="AI497" s="11" t="e">
        <f t="shared" ca="1" si="232"/>
        <v>#VALUE!</v>
      </c>
      <c r="AJ497" s="11" t="e">
        <f t="shared" ca="1" si="233"/>
        <v>#VALUE!</v>
      </c>
      <c r="AK497" s="9" t="e">
        <f t="shared" ca="1" si="234"/>
        <v>#VALUE!</v>
      </c>
      <c r="AL497" s="9" t="e">
        <f t="shared" ca="1" si="271"/>
        <v>#VALUE!</v>
      </c>
      <c r="AM497" s="11" t="e">
        <f t="shared" ca="1" si="246"/>
        <v>#VALUE!</v>
      </c>
      <c r="AN497" s="11" t="e">
        <f t="shared" ca="1" si="235"/>
        <v>#VALUE!</v>
      </c>
      <c r="AO497" s="11" t="e">
        <f t="shared" ca="1" si="236"/>
        <v>#VALUE!</v>
      </c>
      <c r="AP497" s="9" t="e">
        <f t="shared" ca="1" si="263"/>
        <v>#VALUE!</v>
      </c>
      <c r="AQ497" s="9" t="e">
        <f t="shared" ca="1" si="264"/>
        <v>#VALUE!</v>
      </c>
      <c r="AR497" s="11" t="e">
        <f t="shared" ca="1" si="247"/>
        <v>#VALUE!</v>
      </c>
      <c r="AS497" s="11" t="e">
        <f t="shared" ca="1" si="237"/>
        <v>#VALUE!</v>
      </c>
      <c r="AT497" s="11" t="e">
        <f t="shared" ca="1" si="238"/>
        <v>#VALUE!</v>
      </c>
      <c r="AU497" s="9" t="e">
        <f t="shared" ca="1" si="265"/>
        <v>#VALUE!</v>
      </c>
      <c r="AV497" s="9" t="e">
        <f t="shared" ca="1" si="266"/>
        <v>#VALUE!</v>
      </c>
      <c r="AW497" s="11" t="e">
        <f t="shared" ca="1" si="248"/>
        <v>#VALUE!</v>
      </c>
      <c r="AX497" s="11" t="e">
        <f t="shared" ca="1" si="239"/>
        <v>#VALUE!</v>
      </c>
      <c r="AY497" s="11" t="e">
        <f t="shared" ca="1" si="240"/>
        <v>#VALUE!</v>
      </c>
      <c r="AZ497" s="9" t="e">
        <f t="shared" ca="1" si="267"/>
        <v>#VALUE!</v>
      </c>
      <c r="BA497" s="9" t="e">
        <f t="shared" ca="1" si="268"/>
        <v>#VALUE!</v>
      </c>
      <c r="BB497" s="10">
        <f>'[1]Monthly Prices'!D497</f>
        <v>0</v>
      </c>
      <c r="BC497" s="10" t="e">
        <f>'[1]Monthly Prices'!E497</f>
        <v>#VALUE!</v>
      </c>
      <c r="BD497" s="10" t="e">
        <f>'[1]Monthly Prices'!F497</f>
        <v>#VALUE!</v>
      </c>
    </row>
    <row r="498" spans="1:56" x14ac:dyDescent="0.2">
      <c r="A498" s="7">
        <v>51592</v>
      </c>
      <c r="B498" s="8">
        <f t="shared" si="253"/>
        <v>4</v>
      </c>
      <c r="C498" s="8">
        <f t="shared" si="254"/>
        <v>2041</v>
      </c>
      <c r="D498" s="11" t="e">
        <f t="shared" ca="1" si="241"/>
        <v>#VALUE!</v>
      </c>
      <c r="E498" s="11" t="e">
        <f t="shared" ref="E498:E545" ca="1" si="272">MROUND(D498+(AVERAGE(G486,G474,G462,G450)),0.25)</f>
        <v>#VALUE!</v>
      </c>
      <c r="F498" s="11" t="e">
        <f t="shared" ref="F498:F546" ca="1" si="273">D498+(AVERAGE(H486,H474,H462,H450,H438))</f>
        <v>#VALUE!</v>
      </c>
      <c r="G498" s="9" t="e">
        <f t="shared" ca="1" si="255"/>
        <v>#VALUE!</v>
      </c>
      <c r="H498" s="9" t="e">
        <f t="shared" ca="1" si="256"/>
        <v>#VALUE!</v>
      </c>
      <c r="I498" s="11" t="e">
        <f t="shared" ca="1" si="249"/>
        <v>#VALUE!</v>
      </c>
      <c r="J498" s="11" t="e">
        <f t="shared" ref="J498:J545" ca="1" si="274">MROUND(I498+(AVERAGE(L486,L474,L462,L450)),0.25)</f>
        <v>#VALUE!</v>
      </c>
      <c r="K498" s="11" t="e">
        <f t="shared" ref="K498:K545" ca="1" si="275">MROUND(I498+(AVERAGE(M486,M474,M462,M450)),0.25)</f>
        <v>#VALUE!</v>
      </c>
      <c r="L498" s="9" t="e">
        <f t="shared" ca="1" si="257"/>
        <v>#VALUE!</v>
      </c>
      <c r="M498" s="9" t="e">
        <f t="shared" ca="1" si="258"/>
        <v>#VALUE!</v>
      </c>
      <c r="N498" s="11" t="e">
        <f t="shared" ca="1" si="250"/>
        <v>#VALUE!</v>
      </c>
      <c r="O498" s="11" t="e">
        <f t="shared" ref="O498:O545" ca="1" si="276">MROUND(N498+(AVERAGE(Q486,Q474,Q462,Q450)),0.25)</f>
        <v>#VALUE!</v>
      </c>
      <c r="P498" s="11" t="e">
        <f t="shared" ref="P498:P545" ca="1" si="277">MROUND(N498+(AVERAGE(R486,R474,R462,R450)),0.25)</f>
        <v>#VALUE!</v>
      </c>
      <c r="Q498" s="9" t="e">
        <f t="shared" ca="1" si="251"/>
        <v>#VALUE!</v>
      </c>
      <c r="R498" s="9" t="e">
        <f t="shared" ca="1" si="252"/>
        <v>#VALUE!</v>
      </c>
      <c r="S498" s="11" t="e">
        <f t="shared" ca="1" si="242"/>
        <v>#VALUE!</v>
      </c>
      <c r="T498" s="11" t="e">
        <f t="shared" ref="T498:T545" ca="1" si="278">MROUND(S498+(AVERAGE(V486,V474,V462,V450)),0.25)</f>
        <v>#VALUE!</v>
      </c>
      <c r="U498" s="11" t="e">
        <f t="shared" ref="U498:U545" ca="1" si="279">MROUND(S498+(AVERAGE(W486,W474,W462,W450)),0.25)</f>
        <v>#VALUE!</v>
      </c>
      <c r="V498" s="9" t="e">
        <f t="shared" ca="1" si="259"/>
        <v>#VALUE!</v>
      </c>
      <c r="W498" s="9" t="e">
        <f t="shared" ca="1" si="260"/>
        <v>#VALUE!</v>
      </c>
      <c r="X498" s="11" t="e">
        <f t="shared" ca="1" si="243"/>
        <v>#VALUE!</v>
      </c>
      <c r="Y498" s="11" t="e">
        <f t="shared" ref="Y498:Y545" ca="1" si="280">MROUND(X498+(AVERAGE(AA486,AA474,AA462,AA450)),0.25)</f>
        <v>#VALUE!</v>
      </c>
      <c r="Z498" s="11" t="e">
        <f t="shared" ref="Z498:Z545" ca="1" si="281">MROUND(X498+(AVERAGE(AB486,AB474,AB462,AB450)),0.25)</f>
        <v>#VALUE!</v>
      </c>
      <c r="AA498" s="9" t="e">
        <f t="shared" ca="1" si="261"/>
        <v>#VALUE!</v>
      </c>
      <c r="AB498" s="9" t="e">
        <f t="shared" ca="1" si="262"/>
        <v>#VALUE!</v>
      </c>
      <c r="AC498" s="11" t="e">
        <f t="shared" ca="1" si="244"/>
        <v>#VALUE!</v>
      </c>
      <c r="AD498" s="11" t="e">
        <f t="shared" ref="AD498:AD545" ca="1" si="282">MROUND(AC498+(AVERAGE(AF486,AF474,AF462,AF450)),0.25)</f>
        <v>#VALUE!</v>
      </c>
      <c r="AE498" s="11" t="e">
        <f t="shared" ref="AE498:AE545" ca="1" si="283">MROUND(AC498+(AVERAGE(AG486,AG474,AG462,AG450)),0.25)</f>
        <v>#VALUE!</v>
      </c>
      <c r="AF498" s="9" t="e">
        <f t="shared" ca="1" si="269"/>
        <v>#VALUE!</v>
      </c>
      <c r="AG498" s="9" t="e">
        <f t="shared" ca="1" si="270"/>
        <v>#VALUE!</v>
      </c>
      <c r="AH498" s="11" t="e">
        <f t="shared" ca="1" si="245"/>
        <v>#VALUE!</v>
      </c>
      <c r="AI498" s="11" t="e">
        <f t="shared" ref="AI498:AI545" ca="1" si="284">MROUND(AH498+(AVERAGE(AK486,AK474,AK462,AK450)),0.25)</f>
        <v>#VALUE!</v>
      </c>
      <c r="AJ498" s="11" t="e">
        <f t="shared" ref="AJ498:AJ545" ca="1" si="285">MROUND(AH498+(AVERAGE(AL486,AL474,AL462,AL450)),0.25)</f>
        <v>#VALUE!</v>
      </c>
      <c r="AK498" s="9" t="e">
        <f t="shared" ref="AK498:AK545" ca="1" si="286">AI498-AH498</f>
        <v>#VALUE!</v>
      </c>
      <c r="AL498" s="9" t="e">
        <f t="shared" ca="1" si="271"/>
        <v>#VALUE!</v>
      </c>
      <c r="AM498" s="11" t="e">
        <f t="shared" ca="1" si="246"/>
        <v>#VALUE!</v>
      </c>
      <c r="AN498" s="11" t="e">
        <f t="shared" ref="AN498:AN545" ca="1" si="287">MROUND(AM498+(AVERAGE(AP486,AP474,AP462,AP450)),0.25)</f>
        <v>#VALUE!</v>
      </c>
      <c r="AO498" s="11" t="e">
        <f t="shared" ref="AO498:AO545" ca="1" si="288">MROUND(AM498+(AVERAGE(AQ486,AQ474,AQ462,AQ450)),0.25)</f>
        <v>#VALUE!</v>
      </c>
      <c r="AP498" s="9" t="e">
        <f t="shared" ca="1" si="263"/>
        <v>#VALUE!</v>
      </c>
      <c r="AQ498" s="9" t="e">
        <f t="shared" ca="1" si="264"/>
        <v>#VALUE!</v>
      </c>
      <c r="AR498" s="11" t="e">
        <f t="shared" ca="1" si="247"/>
        <v>#VALUE!</v>
      </c>
      <c r="AS498" s="11" t="e">
        <f t="shared" ref="AS498:AS545" ca="1" si="289">MROUND(AR498+(AVERAGE(AU486,AU474,AU462,AU450)),0.25)</f>
        <v>#VALUE!</v>
      </c>
      <c r="AT498" s="11" t="e">
        <f t="shared" ref="AT498:AT545" ca="1" si="290">MROUND(AR498+(AVERAGE(AV486,AV474,AV462,AV450)),0.25)</f>
        <v>#VALUE!</v>
      </c>
      <c r="AU498" s="9" t="e">
        <f t="shared" ca="1" si="265"/>
        <v>#VALUE!</v>
      </c>
      <c r="AV498" s="9" t="e">
        <f t="shared" ca="1" si="266"/>
        <v>#VALUE!</v>
      </c>
      <c r="AW498" s="11" t="e">
        <f t="shared" ca="1" si="248"/>
        <v>#VALUE!</v>
      </c>
      <c r="AX498" s="11" t="e">
        <f t="shared" ref="AX498:AX545" ca="1" si="291">MROUND(AW498+(AVERAGE(AZ486,AZ474,AZ462,AZ450)),0.25)</f>
        <v>#VALUE!</v>
      </c>
      <c r="AY498" s="11" t="e">
        <f t="shared" ref="AY498:AY545" ca="1" si="292">MROUND(AW498+(AVERAGE(BA486,BA474,BA462,BA450)),0.25)</f>
        <v>#VALUE!</v>
      </c>
      <c r="AZ498" s="9" t="e">
        <f t="shared" ca="1" si="267"/>
        <v>#VALUE!</v>
      </c>
      <c r="BA498" s="9" t="e">
        <f t="shared" ca="1" si="268"/>
        <v>#VALUE!</v>
      </c>
      <c r="BB498" s="10">
        <f>'[1]Monthly Prices'!D498</f>
        <v>0</v>
      </c>
      <c r="BC498" s="10" t="e">
        <f>'[1]Monthly Prices'!E498</f>
        <v>#VALUE!</v>
      </c>
      <c r="BD498" s="10" t="e">
        <f>'[1]Monthly Prices'!F498</f>
        <v>#VALUE!</v>
      </c>
    </row>
    <row r="499" spans="1:56" x14ac:dyDescent="0.2">
      <c r="A499" s="7">
        <v>51622</v>
      </c>
      <c r="B499" s="8">
        <f t="shared" si="253"/>
        <v>5</v>
      </c>
      <c r="C499" s="8">
        <f t="shared" si="254"/>
        <v>2041</v>
      </c>
      <c r="D499" s="11" t="e">
        <f t="shared" ref="D499:D542" ca="1" si="293">MROUND(FORECAST($BB499,D487:D498,$BB487:$BB498)+AVERAGE(D487-D486,D475-D474,D463-D462,D451-D450,D439-D438),1)</f>
        <v>#NUM!</v>
      </c>
      <c r="E499" s="11" t="e">
        <f t="shared" ca="1" si="272"/>
        <v>#NUM!</v>
      </c>
      <c r="F499" s="11" t="e">
        <f t="shared" ca="1" si="273"/>
        <v>#NUM!</v>
      </c>
      <c r="G499" s="9" t="e">
        <f t="shared" ca="1" si="255"/>
        <v>#NUM!</v>
      </c>
      <c r="H499" s="9" t="e">
        <f t="shared" ca="1" si="256"/>
        <v>#NUM!</v>
      </c>
      <c r="I499" s="11" t="e">
        <f t="shared" ca="1" si="249"/>
        <v>#NUM!</v>
      </c>
      <c r="J499" s="11" t="e">
        <f t="shared" ca="1" si="274"/>
        <v>#NUM!</v>
      </c>
      <c r="K499" s="11" t="e">
        <f t="shared" ca="1" si="275"/>
        <v>#NUM!</v>
      </c>
      <c r="L499" s="9" t="e">
        <f t="shared" ca="1" si="257"/>
        <v>#NUM!</v>
      </c>
      <c r="M499" s="9" t="e">
        <f t="shared" ca="1" si="258"/>
        <v>#NUM!</v>
      </c>
      <c r="N499" s="11" t="e">
        <f t="shared" ca="1" si="250"/>
        <v>#DIV/0!</v>
      </c>
      <c r="O499" s="11" t="e">
        <f t="shared" ca="1" si="276"/>
        <v>#DIV/0!</v>
      </c>
      <c r="P499" s="11" t="e">
        <f t="shared" ca="1" si="277"/>
        <v>#DIV/0!</v>
      </c>
      <c r="Q499" s="9" t="e">
        <f t="shared" ca="1" si="251"/>
        <v>#DIV/0!</v>
      </c>
      <c r="R499" s="9" t="e">
        <f t="shared" ca="1" si="252"/>
        <v>#DIV/0!</v>
      </c>
      <c r="S499" s="11" t="e">
        <f t="shared" ref="S499:S542" ca="1" si="294">MROUND(FORECAST($BB499,S487:S498,$BB487:$BB498)+AVERAGE(S487-S486,S475-S474,S463-S462,S451-S450,S439-S438),1)</f>
        <v>#DIV/0!</v>
      </c>
      <c r="T499" s="11" t="e">
        <f t="shared" ca="1" si="278"/>
        <v>#DIV/0!</v>
      </c>
      <c r="U499" s="11" t="e">
        <f t="shared" ca="1" si="279"/>
        <v>#DIV/0!</v>
      </c>
      <c r="V499" s="9" t="e">
        <f t="shared" ca="1" si="259"/>
        <v>#DIV/0!</v>
      </c>
      <c r="W499" s="9" t="e">
        <f t="shared" ca="1" si="260"/>
        <v>#DIV/0!</v>
      </c>
      <c r="X499" s="11" t="e">
        <f t="shared" ref="X499:X542" ca="1" si="295">MROUND(FORECAST($BB499,X487:X498,$BB487:$BB498)+AVERAGE(X487-X486,X475-X474,X463-X462,X451-X450,X439-X438),1)</f>
        <v>#DIV/0!</v>
      </c>
      <c r="Y499" s="11" t="e">
        <f t="shared" ca="1" si="280"/>
        <v>#DIV/0!</v>
      </c>
      <c r="Z499" s="11" t="e">
        <f t="shared" ca="1" si="281"/>
        <v>#DIV/0!</v>
      </c>
      <c r="AA499" s="9" t="e">
        <f t="shared" ca="1" si="261"/>
        <v>#DIV/0!</v>
      </c>
      <c r="AB499" s="9" t="e">
        <f t="shared" ca="1" si="262"/>
        <v>#DIV/0!</v>
      </c>
      <c r="AC499" s="11" t="e">
        <f t="shared" ref="AC499:AC542" ca="1" si="296">MROUND(FORECAST($BB499,AC487:AC498,$BB487:$BB498)+AVERAGE(AC487-AC486,AC475-AC474,AC463-AC462,AC451-AC450,AC439-AC438),1)</f>
        <v>#DIV/0!</v>
      </c>
      <c r="AD499" s="11" t="e">
        <f t="shared" ca="1" si="282"/>
        <v>#DIV/0!</v>
      </c>
      <c r="AE499" s="11" t="e">
        <f t="shared" ca="1" si="283"/>
        <v>#DIV/0!</v>
      </c>
      <c r="AF499" s="9" t="e">
        <f t="shared" ca="1" si="269"/>
        <v>#DIV/0!</v>
      </c>
      <c r="AG499" s="9" t="e">
        <f t="shared" ca="1" si="270"/>
        <v>#DIV/0!</v>
      </c>
      <c r="AH499" s="11" t="e">
        <f t="shared" ref="AH499:AH542" ca="1" si="297">MROUND(FORECAST($BB499,AH487:AH498,$BB487:$BB498)+AVERAGE(AH487-AH486,AH475-AH474,AH463-AH462,AH451-AH450,AH439-AH438),1)</f>
        <v>#NUM!</v>
      </c>
      <c r="AI499" s="11" t="e">
        <f t="shared" ca="1" si="284"/>
        <v>#NUM!</v>
      </c>
      <c r="AJ499" s="11" t="e">
        <f t="shared" ca="1" si="285"/>
        <v>#NUM!</v>
      </c>
      <c r="AK499" s="9" t="e">
        <f t="shared" ca="1" si="286"/>
        <v>#NUM!</v>
      </c>
      <c r="AL499" s="9" t="e">
        <f t="shared" ca="1" si="271"/>
        <v>#NUM!</v>
      </c>
      <c r="AM499" s="11" t="e">
        <f t="shared" ref="AM499:AM542" ca="1" si="298">MROUND(FORECAST($BB499,AM487:AM498,$BB487:$BB498)+AVERAGE(AM487-AM486,AM475-AM474,AM463-AM462,AM451-AM450,AM439-AM438),1)</f>
        <v>#NUM!</v>
      </c>
      <c r="AN499" s="11" t="e">
        <f t="shared" ca="1" si="287"/>
        <v>#NUM!</v>
      </c>
      <c r="AO499" s="11" t="e">
        <f t="shared" ca="1" si="288"/>
        <v>#NUM!</v>
      </c>
      <c r="AP499" s="9" t="e">
        <f t="shared" ca="1" si="263"/>
        <v>#NUM!</v>
      </c>
      <c r="AQ499" s="9" t="e">
        <f t="shared" ca="1" si="264"/>
        <v>#NUM!</v>
      </c>
      <c r="AR499" s="11" t="e">
        <f t="shared" ref="AR499:AR542" ca="1" si="299">MROUND(FORECAST($BB499,AR487:AR498,$BB487:$BB498)+AVERAGE(AR487-AR486,AR475-AR474,AR463-AR462,AR451-AR450,AR439-AR438),1)</f>
        <v>#NUM!</v>
      </c>
      <c r="AS499" s="11" t="e">
        <f t="shared" ca="1" si="289"/>
        <v>#NUM!</v>
      </c>
      <c r="AT499" s="11" t="e">
        <f t="shared" ca="1" si="290"/>
        <v>#NUM!</v>
      </c>
      <c r="AU499" s="9" t="e">
        <f t="shared" ca="1" si="265"/>
        <v>#NUM!</v>
      </c>
      <c r="AV499" s="9" t="e">
        <f t="shared" ca="1" si="266"/>
        <v>#NUM!</v>
      </c>
      <c r="AW499" s="11" t="e">
        <f t="shared" ref="AW499:AW542" ca="1" si="300">MROUND(FORECAST($BB499,AW487:AW498,$BB487:$BB498)+AVERAGE(AW487-AW486,AW475-AW474,AW463-AW462,AW451-AW450,AW439-AW438),1)</f>
        <v>#NUM!</v>
      </c>
      <c r="AX499" s="11" t="e">
        <f t="shared" ca="1" si="291"/>
        <v>#NUM!</v>
      </c>
      <c r="AY499" s="11" t="e">
        <f t="shared" ca="1" si="292"/>
        <v>#NUM!</v>
      </c>
      <c r="AZ499" s="9" t="e">
        <f t="shared" ca="1" si="267"/>
        <v>#NUM!</v>
      </c>
      <c r="BA499" s="9" t="e">
        <f t="shared" ca="1" si="268"/>
        <v>#NUM!</v>
      </c>
      <c r="BB499" s="10">
        <f>'[1]Monthly Prices'!D499</f>
        <v>0</v>
      </c>
      <c r="BC499" s="10">
        <f>'[1]Monthly Prices'!E499</f>
        <v>2.75</v>
      </c>
      <c r="BD499" s="10" t="e">
        <f>'[1]Monthly Prices'!F499</f>
        <v>#NUM!</v>
      </c>
    </row>
    <row r="500" spans="1:56" x14ac:dyDescent="0.2">
      <c r="A500" s="7">
        <v>51653</v>
      </c>
      <c r="B500" s="8">
        <f t="shared" si="253"/>
        <v>6</v>
      </c>
      <c r="C500" s="8">
        <f t="shared" si="254"/>
        <v>2041</v>
      </c>
      <c r="D500" s="11" t="e">
        <f t="shared" ca="1" si="293"/>
        <v>#NUM!</v>
      </c>
      <c r="E500" s="11" t="e">
        <f t="shared" ca="1" si="272"/>
        <v>#NUM!</v>
      </c>
      <c r="F500" s="11" t="e">
        <f t="shared" ca="1" si="273"/>
        <v>#NUM!</v>
      </c>
      <c r="G500" s="9" t="e">
        <f t="shared" ca="1" si="255"/>
        <v>#NUM!</v>
      </c>
      <c r="H500" s="9" t="e">
        <f t="shared" ca="1" si="256"/>
        <v>#NUM!</v>
      </c>
      <c r="I500" s="11" t="e">
        <f t="shared" ref="I500:I542" ca="1" si="301">MROUND(FORECAST($BB500,I488:I499,$BB488:$BB499)+AVERAGE(I488-I487,I476-I475,I464-I463,I452-I451,I440-I439),1)</f>
        <v>#NUM!</v>
      </c>
      <c r="J500" s="11" t="e">
        <f t="shared" ca="1" si="274"/>
        <v>#NUM!</v>
      </c>
      <c r="K500" s="11" t="e">
        <f t="shared" ca="1" si="275"/>
        <v>#NUM!</v>
      </c>
      <c r="L500" s="9" t="e">
        <f t="shared" ca="1" si="257"/>
        <v>#NUM!</v>
      </c>
      <c r="M500" s="9" t="e">
        <f t="shared" ca="1" si="258"/>
        <v>#NUM!</v>
      </c>
      <c r="N500" s="11" t="e">
        <f t="shared" ref="N500:N542" ca="1" si="302">MROUND(FORECAST($BB500,N488:N499,$BB488:$BB499)+AVERAGE(N488-N487,N476-N475,N464-N463,N452-N451,N440-N439),1)</f>
        <v>#DIV/0!</v>
      </c>
      <c r="O500" s="11" t="e">
        <f t="shared" ca="1" si="276"/>
        <v>#DIV/0!</v>
      </c>
      <c r="P500" s="11" t="e">
        <f t="shared" ca="1" si="277"/>
        <v>#DIV/0!</v>
      </c>
      <c r="Q500" s="9" t="e">
        <f t="shared" ca="1" si="251"/>
        <v>#DIV/0!</v>
      </c>
      <c r="R500" s="9" t="e">
        <f t="shared" ca="1" si="252"/>
        <v>#DIV/0!</v>
      </c>
      <c r="S500" s="11" t="e">
        <f t="shared" ca="1" si="294"/>
        <v>#DIV/0!</v>
      </c>
      <c r="T500" s="11" t="e">
        <f t="shared" ca="1" si="278"/>
        <v>#DIV/0!</v>
      </c>
      <c r="U500" s="11" t="e">
        <f t="shared" ca="1" si="279"/>
        <v>#DIV/0!</v>
      </c>
      <c r="V500" s="9" t="e">
        <f t="shared" ca="1" si="259"/>
        <v>#DIV/0!</v>
      </c>
      <c r="W500" s="9" t="e">
        <f t="shared" ca="1" si="260"/>
        <v>#DIV/0!</v>
      </c>
      <c r="X500" s="11" t="e">
        <f t="shared" ca="1" si="295"/>
        <v>#DIV/0!</v>
      </c>
      <c r="Y500" s="11" t="e">
        <f t="shared" ca="1" si="280"/>
        <v>#DIV/0!</v>
      </c>
      <c r="Z500" s="11" t="e">
        <f t="shared" ca="1" si="281"/>
        <v>#DIV/0!</v>
      </c>
      <c r="AA500" s="9" t="e">
        <f t="shared" ca="1" si="261"/>
        <v>#DIV/0!</v>
      </c>
      <c r="AB500" s="9" t="e">
        <f t="shared" ca="1" si="262"/>
        <v>#DIV/0!</v>
      </c>
      <c r="AC500" s="11" t="e">
        <f t="shared" ca="1" si="296"/>
        <v>#DIV/0!</v>
      </c>
      <c r="AD500" s="11" t="e">
        <f t="shared" ca="1" si="282"/>
        <v>#DIV/0!</v>
      </c>
      <c r="AE500" s="11" t="e">
        <f t="shared" ca="1" si="283"/>
        <v>#DIV/0!</v>
      </c>
      <c r="AF500" s="9" t="e">
        <f t="shared" ca="1" si="269"/>
        <v>#DIV/0!</v>
      </c>
      <c r="AG500" s="9" t="e">
        <f t="shared" ca="1" si="270"/>
        <v>#DIV/0!</v>
      </c>
      <c r="AH500" s="11" t="e">
        <f t="shared" ca="1" si="297"/>
        <v>#NUM!</v>
      </c>
      <c r="AI500" s="11" t="e">
        <f t="shared" ca="1" si="284"/>
        <v>#NUM!</v>
      </c>
      <c r="AJ500" s="11" t="e">
        <f t="shared" ca="1" si="285"/>
        <v>#NUM!</v>
      </c>
      <c r="AK500" s="9" t="e">
        <f t="shared" ca="1" si="286"/>
        <v>#NUM!</v>
      </c>
      <c r="AL500" s="9" t="e">
        <f t="shared" ca="1" si="271"/>
        <v>#NUM!</v>
      </c>
      <c r="AM500" s="11" t="e">
        <f t="shared" ca="1" si="298"/>
        <v>#NUM!</v>
      </c>
      <c r="AN500" s="11" t="e">
        <f t="shared" ca="1" si="287"/>
        <v>#NUM!</v>
      </c>
      <c r="AO500" s="11" t="e">
        <f t="shared" ca="1" si="288"/>
        <v>#NUM!</v>
      </c>
      <c r="AP500" s="9" t="e">
        <f t="shared" ca="1" si="263"/>
        <v>#NUM!</v>
      </c>
      <c r="AQ500" s="9" t="e">
        <f t="shared" ca="1" si="264"/>
        <v>#NUM!</v>
      </c>
      <c r="AR500" s="11" t="e">
        <f t="shared" ca="1" si="299"/>
        <v>#NUM!</v>
      </c>
      <c r="AS500" s="11" t="e">
        <f t="shared" ca="1" si="289"/>
        <v>#NUM!</v>
      </c>
      <c r="AT500" s="11" t="e">
        <f t="shared" ca="1" si="290"/>
        <v>#NUM!</v>
      </c>
      <c r="AU500" s="9" t="e">
        <f t="shared" ca="1" si="265"/>
        <v>#NUM!</v>
      </c>
      <c r="AV500" s="9" t="e">
        <f t="shared" ca="1" si="266"/>
        <v>#NUM!</v>
      </c>
      <c r="AW500" s="11" t="e">
        <f t="shared" ca="1" si="300"/>
        <v>#NUM!</v>
      </c>
      <c r="AX500" s="11" t="e">
        <f t="shared" ca="1" si="291"/>
        <v>#NUM!</v>
      </c>
      <c r="AY500" s="11" t="e">
        <f t="shared" ca="1" si="292"/>
        <v>#NUM!</v>
      </c>
      <c r="AZ500" s="9" t="e">
        <f t="shared" ca="1" si="267"/>
        <v>#NUM!</v>
      </c>
      <c r="BA500" s="9" t="e">
        <f t="shared" ca="1" si="268"/>
        <v>#NUM!</v>
      </c>
      <c r="BB500" s="10">
        <f>'[1]Monthly Prices'!D500</f>
        <v>0</v>
      </c>
      <c r="BC500" s="10">
        <f>'[1]Monthly Prices'!E500</f>
        <v>5.5</v>
      </c>
      <c r="BD500" s="10" t="e">
        <f>'[1]Monthly Prices'!F500</f>
        <v>#NUM!</v>
      </c>
    </row>
    <row r="501" spans="1:56" x14ac:dyDescent="0.2">
      <c r="A501" s="7">
        <v>51683</v>
      </c>
      <c r="B501" s="8">
        <f t="shared" si="253"/>
        <v>7</v>
      </c>
      <c r="C501" s="8">
        <f t="shared" si="254"/>
        <v>2041</v>
      </c>
      <c r="D501" s="11" t="e">
        <f t="shared" ca="1" si="293"/>
        <v>#NUM!</v>
      </c>
      <c r="E501" s="11" t="e">
        <f t="shared" ca="1" si="272"/>
        <v>#NUM!</v>
      </c>
      <c r="F501" s="11" t="e">
        <f t="shared" ca="1" si="273"/>
        <v>#NUM!</v>
      </c>
      <c r="G501" s="9" t="e">
        <f t="shared" ca="1" si="255"/>
        <v>#NUM!</v>
      </c>
      <c r="H501" s="9" t="e">
        <f t="shared" ca="1" si="256"/>
        <v>#NUM!</v>
      </c>
      <c r="I501" s="11" t="e">
        <f t="shared" ca="1" si="301"/>
        <v>#NUM!</v>
      </c>
      <c r="J501" s="11" t="e">
        <f t="shared" ca="1" si="274"/>
        <v>#NUM!</v>
      </c>
      <c r="K501" s="11" t="e">
        <f t="shared" ca="1" si="275"/>
        <v>#NUM!</v>
      </c>
      <c r="L501" s="9" t="e">
        <f t="shared" ca="1" si="257"/>
        <v>#NUM!</v>
      </c>
      <c r="M501" s="9" t="e">
        <f t="shared" ca="1" si="258"/>
        <v>#NUM!</v>
      </c>
      <c r="N501" s="11" t="e">
        <f t="shared" ca="1" si="302"/>
        <v>#DIV/0!</v>
      </c>
      <c r="O501" s="11" t="e">
        <f t="shared" ca="1" si="276"/>
        <v>#DIV/0!</v>
      </c>
      <c r="P501" s="11" t="e">
        <f t="shared" ca="1" si="277"/>
        <v>#DIV/0!</v>
      </c>
      <c r="Q501" s="9" t="e">
        <f t="shared" ca="1" si="251"/>
        <v>#DIV/0!</v>
      </c>
      <c r="R501" s="9" t="e">
        <f t="shared" ca="1" si="252"/>
        <v>#DIV/0!</v>
      </c>
      <c r="S501" s="11" t="e">
        <f t="shared" ca="1" si="294"/>
        <v>#DIV/0!</v>
      </c>
      <c r="T501" s="11" t="e">
        <f t="shared" ca="1" si="278"/>
        <v>#DIV/0!</v>
      </c>
      <c r="U501" s="11" t="e">
        <f t="shared" ca="1" si="279"/>
        <v>#DIV/0!</v>
      </c>
      <c r="V501" s="9" t="e">
        <f t="shared" ca="1" si="259"/>
        <v>#DIV/0!</v>
      </c>
      <c r="W501" s="9" t="e">
        <f t="shared" ca="1" si="260"/>
        <v>#DIV/0!</v>
      </c>
      <c r="X501" s="11" t="e">
        <f t="shared" ca="1" si="295"/>
        <v>#DIV/0!</v>
      </c>
      <c r="Y501" s="11" t="e">
        <f t="shared" ca="1" si="280"/>
        <v>#DIV/0!</v>
      </c>
      <c r="Z501" s="11" t="e">
        <f t="shared" ca="1" si="281"/>
        <v>#DIV/0!</v>
      </c>
      <c r="AA501" s="9" t="e">
        <f t="shared" ca="1" si="261"/>
        <v>#DIV/0!</v>
      </c>
      <c r="AB501" s="9" t="e">
        <f t="shared" ca="1" si="262"/>
        <v>#DIV/0!</v>
      </c>
      <c r="AC501" s="11" t="e">
        <f t="shared" ca="1" si="296"/>
        <v>#DIV/0!</v>
      </c>
      <c r="AD501" s="11" t="e">
        <f t="shared" ca="1" si="282"/>
        <v>#DIV/0!</v>
      </c>
      <c r="AE501" s="11" t="e">
        <f t="shared" ca="1" si="283"/>
        <v>#DIV/0!</v>
      </c>
      <c r="AF501" s="9" t="e">
        <f t="shared" ca="1" si="269"/>
        <v>#DIV/0!</v>
      </c>
      <c r="AG501" s="9" t="e">
        <f t="shared" ca="1" si="270"/>
        <v>#DIV/0!</v>
      </c>
      <c r="AH501" s="11" t="e">
        <f t="shared" ca="1" si="297"/>
        <v>#NUM!</v>
      </c>
      <c r="AI501" s="11" t="e">
        <f t="shared" ca="1" si="284"/>
        <v>#NUM!</v>
      </c>
      <c r="AJ501" s="11" t="e">
        <f t="shared" ca="1" si="285"/>
        <v>#NUM!</v>
      </c>
      <c r="AK501" s="9" t="e">
        <f t="shared" ca="1" si="286"/>
        <v>#NUM!</v>
      </c>
      <c r="AL501" s="9" t="e">
        <f t="shared" ca="1" si="271"/>
        <v>#NUM!</v>
      </c>
      <c r="AM501" s="11" t="e">
        <f t="shared" ca="1" si="298"/>
        <v>#NUM!</v>
      </c>
      <c r="AN501" s="11" t="e">
        <f t="shared" ca="1" si="287"/>
        <v>#NUM!</v>
      </c>
      <c r="AO501" s="11" t="e">
        <f t="shared" ca="1" si="288"/>
        <v>#NUM!</v>
      </c>
      <c r="AP501" s="9" t="e">
        <f t="shared" ca="1" si="263"/>
        <v>#NUM!</v>
      </c>
      <c r="AQ501" s="9" t="e">
        <f t="shared" ca="1" si="264"/>
        <v>#NUM!</v>
      </c>
      <c r="AR501" s="11" t="e">
        <f t="shared" ca="1" si="299"/>
        <v>#NUM!</v>
      </c>
      <c r="AS501" s="11" t="e">
        <f t="shared" ca="1" si="289"/>
        <v>#NUM!</v>
      </c>
      <c r="AT501" s="11" t="e">
        <f t="shared" ca="1" si="290"/>
        <v>#NUM!</v>
      </c>
      <c r="AU501" s="9" t="e">
        <f t="shared" ca="1" si="265"/>
        <v>#NUM!</v>
      </c>
      <c r="AV501" s="9" t="e">
        <f t="shared" ca="1" si="266"/>
        <v>#NUM!</v>
      </c>
      <c r="AW501" s="11" t="e">
        <f t="shared" ca="1" si="300"/>
        <v>#NUM!</v>
      </c>
      <c r="AX501" s="11" t="e">
        <f t="shared" ca="1" si="291"/>
        <v>#NUM!</v>
      </c>
      <c r="AY501" s="11" t="e">
        <f t="shared" ca="1" si="292"/>
        <v>#NUM!</v>
      </c>
      <c r="AZ501" s="9" t="e">
        <f t="shared" ca="1" si="267"/>
        <v>#NUM!</v>
      </c>
      <c r="BA501" s="9" t="e">
        <f t="shared" ca="1" si="268"/>
        <v>#NUM!</v>
      </c>
      <c r="BB501" s="10">
        <f>'[1]Monthly Prices'!D501</f>
        <v>0</v>
      </c>
      <c r="BC501" s="10">
        <f>'[1]Monthly Prices'!E501</f>
        <v>5</v>
      </c>
      <c r="BD501" s="10" t="e">
        <f>'[1]Monthly Prices'!F501</f>
        <v>#NUM!</v>
      </c>
    </row>
    <row r="502" spans="1:56" x14ac:dyDescent="0.2">
      <c r="A502" s="7">
        <v>51714</v>
      </c>
      <c r="B502" s="8">
        <f t="shared" si="253"/>
        <v>8</v>
      </c>
      <c r="C502" s="8">
        <f t="shared" si="254"/>
        <v>2041</v>
      </c>
      <c r="D502" s="11" t="e">
        <f t="shared" ca="1" si="293"/>
        <v>#NUM!</v>
      </c>
      <c r="E502" s="11" t="e">
        <f t="shared" ca="1" si="272"/>
        <v>#NUM!</v>
      </c>
      <c r="F502" s="11" t="e">
        <f t="shared" ca="1" si="273"/>
        <v>#NUM!</v>
      </c>
      <c r="G502" s="9" t="e">
        <f t="shared" ca="1" si="255"/>
        <v>#NUM!</v>
      </c>
      <c r="H502" s="9" t="e">
        <f t="shared" ca="1" si="256"/>
        <v>#NUM!</v>
      </c>
      <c r="I502" s="11" t="e">
        <f t="shared" ca="1" si="301"/>
        <v>#NUM!</v>
      </c>
      <c r="J502" s="11" t="e">
        <f t="shared" ca="1" si="274"/>
        <v>#NUM!</v>
      </c>
      <c r="K502" s="11" t="e">
        <f t="shared" ca="1" si="275"/>
        <v>#NUM!</v>
      </c>
      <c r="L502" s="9" t="e">
        <f t="shared" ca="1" si="257"/>
        <v>#NUM!</v>
      </c>
      <c r="M502" s="9" t="e">
        <f t="shared" ca="1" si="258"/>
        <v>#NUM!</v>
      </c>
      <c r="N502" s="11" t="e">
        <f t="shared" ca="1" si="302"/>
        <v>#DIV/0!</v>
      </c>
      <c r="O502" s="11" t="e">
        <f t="shared" ca="1" si="276"/>
        <v>#DIV/0!</v>
      </c>
      <c r="P502" s="11" t="e">
        <f t="shared" ca="1" si="277"/>
        <v>#DIV/0!</v>
      </c>
      <c r="Q502" s="9" t="e">
        <f t="shared" ca="1" si="251"/>
        <v>#DIV/0!</v>
      </c>
      <c r="R502" s="9" t="e">
        <f t="shared" ca="1" si="252"/>
        <v>#DIV/0!</v>
      </c>
      <c r="S502" s="11" t="e">
        <f t="shared" ca="1" si="294"/>
        <v>#DIV/0!</v>
      </c>
      <c r="T502" s="11" t="e">
        <f t="shared" ca="1" si="278"/>
        <v>#DIV/0!</v>
      </c>
      <c r="U502" s="11" t="e">
        <f t="shared" ca="1" si="279"/>
        <v>#DIV/0!</v>
      </c>
      <c r="V502" s="9" t="e">
        <f t="shared" ca="1" si="259"/>
        <v>#DIV/0!</v>
      </c>
      <c r="W502" s="9" t="e">
        <f t="shared" ca="1" si="260"/>
        <v>#DIV/0!</v>
      </c>
      <c r="X502" s="11" t="e">
        <f t="shared" ca="1" si="295"/>
        <v>#DIV/0!</v>
      </c>
      <c r="Y502" s="11" t="e">
        <f t="shared" ca="1" si="280"/>
        <v>#DIV/0!</v>
      </c>
      <c r="Z502" s="11" t="e">
        <f t="shared" ca="1" si="281"/>
        <v>#DIV/0!</v>
      </c>
      <c r="AA502" s="9" t="e">
        <f t="shared" ca="1" si="261"/>
        <v>#DIV/0!</v>
      </c>
      <c r="AB502" s="9" t="e">
        <f t="shared" ca="1" si="262"/>
        <v>#DIV/0!</v>
      </c>
      <c r="AC502" s="11" t="e">
        <f t="shared" ca="1" si="296"/>
        <v>#DIV/0!</v>
      </c>
      <c r="AD502" s="11" t="e">
        <f t="shared" ca="1" si="282"/>
        <v>#DIV/0!</v>
      </c>
      <c r="AE502" s="11" t="e">
        <f t="shared" ca="1" si="283"/>
        <v>#DIV/0!</v>
      </c>
      <c r="AF502" s="9" t="e">
        <f t="shared" ca="1" si="269"/>
        <v>#DIV/0!</v>
      </c>
      <c r="AG502" s="9" t="e">
        <f t="shared" ca="1" si="270"/>
        <v>#DIV/0!</v>
      </c>
      <c r="AH502" s="11" t="e">
        <f t="shared" ca="1" si="297"/>
        <v>#NUM!</v>
      </c>
      <c r="AI502" s="11" t="e">
        <f t="shared" ca="1" si="284"/>
        <v>#NUM!</v>
      </c>
      <c r="AJ502" s="11" t="e">
        <f t="shared" ca="1" si="285"/>
        <v>#NUM!</v>
      </c>
      <c r="AK502" s="9" t="e">
        <f t="shared" ca="1" si="286"/>
        <v>#NUM!</v>
      </c>
      <c r="AL502" s="9" t="e">
        <f t="shared" ca="1" si="271"/>
        <v>#NUM!</v>
      </c>
      <c r="AM502" s="11" t="e">
        <f t="shared" ca="1" si="298"/>
        <v>#NUM!</v>
      </c>
      <c r="AN502" s="11" t="e">
        <f t="shared" ca="1" si="287"/>
        <v>#NUM!</v>
      </c>
      <c r="AO502" s="11" t="e">
        <f t="shared" ca="1" si="288"/>
        <v>#NUM!</v>
      </c>
      <c r="AP502" s="9" t="e">
        <f t="shared" ca="1" si="263"/>
        <v>#NUM!</v>
      </c>
      <c r="AQ502" s="9" t="e">
        <f t="shared" ca="1" si="264"/>
        <v>#NUM!</v>
      </c>
      <c r="AR502" s="11" t="e">
        <f t="shared" ca="1" si="299"/>
        <v>#NUM!</v>
      </c>
      <c r="AS502" s="11" t="e">
        <f t="shared" ca="1" si="289"/>
        <v>#NUM!</v>
      </c>
      <c r="AT502" s="11" t="e">
        <f t="shared" ca="1" si="290"/>
        <v>#NUM!</v>
      </c>
      <c r="AU502" s="9" t="e">
        <f t="shared" ca="1" si="265"/>
        <v>#NUM!</v>
      </c>
      <c r="AV502" s="9" t="e">
        <f t="shared" ca="1" si="266"/>
        <v>#NUM!</v>
      </c>
      <c r="AW502" s="11" t="e">
        <f t="shared" ca="1" si="300"/>
        <v>#NUM!</v>
      </c>
      <c r="AX502" s="11" t="e">
        <f t="shared" ca="1" si="291"/>
        <v>#NUM!</v>
      </c>
      <c r="AY502" s="11" t="e">
        <f t="shared" ca="1" si="292"/>
        <v>#NUM!</v>
      </c>
      <c r="AZ502" s="9" t="e">
        <f t="shared" ca="1" si="267"/>
        <v>#NUM!</v>
      </c>
      <c r="BA502" s="9" t="e">
        <f t="shared" ca="1" si="268"/>
        <v>#NUM!</v>
      </c>
      <c r="BB502" s="10">
        <f>'[1]Monthly Prices'!D502</f>
        <v>0</v>
      </c>
      <c r="BC502" s="10">
        <f>'[1]Monthly Prices'!E502</f>
        <v>3</v>
      </c>
      <c r="BD502" s="10" t="e">
        <f>'[1]Monthly Prices'!F502</f>
        <v>#NUM!</v>
      </c>
    </row>
    <row r="503" spans="1:56" x14ac:dyDescent="0.2">
      <c r="A503" s="7">
        <v>51745</v>
      </c>
      <c r="B503" s="8">
        <f t="shared" si="253"/>
        <v>9</v>
      </c>
      <c r="C503" s="8">
        <f t="shared" si="254"/>
        <v>2041</v>
      </c>
      <c r="D503" s="11" t="e">
        <f t="shared" ca="1" si="293"/>
        <v>#VALUE!</v>
      </c>
      <c r="E503" s="11" t="e">
        <f t="shared" ca="1" si="272"/>
        <v>#VALUE!</v>
      </c>
      <c r="F503" s="11" t="e">
        <f t="shared" ca="1" si="273"/>
        <v>#VALUE!</v>
      </c>
      <c r="G503" s="9" t="e">
        <f t="shared" ca="1" si="255"/>
        <v>#VALUE!</v>
      </c>
      <c r="H503" s="9" t="e">
        <f t="shared" ca="1" si="256"/>
        <v>#VALUE!</v>
      </c>
      <c r="I503" s="11" t="e">
        <f t="shared" ca="1" si="301"/>
        <v>#VALUE!</v>
      </c>
      <c r="J503" s="11" t="e">
        <f t="shared" ca="1" si="274"/>
        <v>#VALUE!</v>
      </c>
      <c r="K503" s="11" t="e">
        <f t="shared" ca="1" si="275"/>
        <v>#VALUE!</v>
      </c>
      <c r="L503" s="9" t="e">
        <f t="shared" ca="1" si="257"/>
        <v>#VALUE!</v>
      </c>
      <c r="M503" s="9" t="e">
        <f t="shared" ca="1" si="258"/>
        <v>#VALUE!</v>
      </c>
      <c r="N503" s="11" t="e">
        <f t="shared" ca="1" si="302"/>
        <v>#VALUE!</v>
      </c>
      <c r="O503" s="11" t="e">
        <f t="shared" ca="1" si="276"/>
        <v>#VALUE!</v>
      </c>
      <c r="P503" s="11" t="e">
        <f t="shared" ca="1" si="277"/>
        <v>#VALUE!</v>
      </c>
      <c r="Q503" s="9" t="e">
        <f t="shared" ca="1" si="251"/>
        <v>#VALUE!</v>
      </c>
      <c r="R503" s="9" t="e">
        <f t="shared" ca="1" si="252"/>
        <v>#VALUE!</v>
      </c>
      <c r="S503" s="11" t="e">
        <f t="shared" ca="1" si="294"/>
        <v>#VALUE!</v>
      </c>
      <c r="T503" s="11" t="e">
        <f t="shared" ca="1" si="278"/>
        <v>#VALUE!</v>
      </c>
      <c r="U503" s="11" t="e">
        <f t="shared" ca="1" si="279"/>
        <v>#VALUE!</v>
      </c>
      <c r="V503" s="9" t="e">
        <f t="shared" ca="1" si="259"/>
        <v>#VALUE!</v>
      </c>
      <c r="W503" s="9" t="e">
        <f t="shared" ca="1" si="260"/>
        <v>#VALUE!</v>
      </c>
      <c r="X503" s="11" t="e">
        <f t="shared" ca="1" si="295"/>
        <v>#VALUE!</v>
      </c>
      <c r="Y503" s="11" t="e">
        <f t="shared" ca="1" si="280"/>
        <v>#VALUE!</v>
      </c>
      <c r="Z503" s="11" t="e">
        <f t="shared" ca="1" si="281"/>
        <v>#VALUE!</v>
      </c>
      <c r="AA503" s="9" t="e">
        <f t="shared" ca="1" si="261"/>
        <v>#VALUE!</v>
      </c>
      <c r="AB503" s="9" t="e">
        <f t="shared" ca="1" si="262"/>
        <v>#VALUE!</v>
      </c>
      <c r="AC503" s="11" t="e">
        <f t="shared" ca="1" si="296"/>
        <v>#VALUE!</v>
      </c>
      <c r="AD503" s="11" t="e">
        <f t="shared" ca="1" si="282"/>
        <v>#VALUE!</v>
      </c>
      <c r="AE503" s="11" t="e">
        <f t="shared" ca="1" si="283"/>
        <v>#VALUE!</v>
      </c>
      <c r="AF503" s="9" t="e">
        <f t="shared" ca="1" si="269"/>
        <v>#VALUE!</v>
      </c>
      <c r="AG503" s="9" t="e">
        <f t="shared" ca="1" si="270"/>
        <v>#VALUE!</v>
      </c>
      <c r="AH503" s="11" t="e">
        <f t="shared" ca="1" si="297"/>
        <v>#VALUE!</v>
      </c>
      <c r="AI503" s="11" t="e">
        <f t="shared" ca="1" si="284"/>
        <v>#VALUE!</v>
      </c>
      <c r="AJ503" s="11" t="e">
        <f t="shared" ca="1" si="285"/>
        <v>#VALUE!</v>
      </c>
      <c r="AK503" s="9" t="e">
        <f t="shared" ca="1" si="286"/>
        <v>#VALUE!</v>
      </c>
      <c r="AL503" s="9" t="e">
        <f t="shared" ca="1" si="271"/>
        <v>#VALUE!</v>
      </c>
      <c r="AM503" s="11" t="e">
        <f t="shared" ca="1" si="298"/>
        <v>#VALUE!</v>
      </c>
      <c r="AN503" s="11" t="e">
        <f t="shared" ca="1" si="287"/>
        <v>#VALUE!</v>
      </c>
      <c r="AO503" s="11" t="e">
        <f t="shared" ca="1" si="288"/>
        <v>#VALUE!</v>
      </c>
      <c r="AP503" s="9" t="e">
        <f t="shared" ca="1" si="263"/>
        <v>#VALUE!</v>
      </c>
      <c r="AQ503" s="9" t="e">
        <f t="shared" ca="1" si="264"/>
        <v>#VALUE!</v>
      </c>
      <c r="AR503" s="11" t="e">
        <f t="shared" ca="1" si="299"/>
        <v>#VALUE!</v>
      </c>
      <c r="AS503" s="11" t="e">
        <f t="shared" ca="1" si="289"/>
        <v>#VALUE!</v>
      </c>
      <c r="AT503" s="11" t="e">
        <f t="shared" ca="1" si="290"/>
        <v>#VALUE!</v>
      </c>
      <c r="AU503" s="9" t="e">
        <f t="shared" ca="1" si="265"/>
        <v>#VALUE!</v>
      </c>
      <c r="AV503" s="9" t="e">
        <f t="shared" ca="1" si="266"/>
        <v>#VALUE!</v>
      </c>
      <c r="AW503" s="11" t="e">
        <f t="shared" ca="1" si="300"/>
        <v>#VALUE!</v>
      </c>
      <c r="AX503" s="11" t="e">
        <f t="shared" ca="1" si="291"/>
        <v>#VALUE!</v>
      </c>
      <c r="AY503" s="11" t="e">
        <f t="shared" ca="1" si="292"/>
        <v>#VALUE!</v>
      </c>
      <c r="AZ503" s="9" t="e">
        <f t="shared" ca="1" si="267"/>
        <v>#VALUE!</v>
      </c>
      <c r="BA503" s="9" t="e">
        <f t="shared" ca="1" si="268"/>
        <v>#VALUE!</v>
      </c>
      <c r="BB503" s="10">
        <f>'[1]Monthly Prices'!D503</f>
        <v>0</v>
      </c>
      <c r="BC503" s="10" t="e">
        <f>'[1]Monthly Prices'!E503</f>
        <v>#VALUE!</v>
      </c>
      <c r="BD503" s="10" t="e">
        <f>'[1]Monthly Prices'!F503</f>
        <v>#VALUE!</v>
      </c>
    </row>
    <row r="504" spans="1:56" x14ac:dyDescent="0.2">
      <c r="A504" s="7">
        <v>51775</v>
      </c>
      <c r="B504" s="8">
        <f t="shared" si="253"/>
        <v>10</v>
      </c>
      <c r="C504" s="8">
        <f t="shared" si="254"/>
        <v>2041</v>
      </c>
      <c r="D504" s="11" t="e">
        <f t="shared" ca="1" si="293"/>
        <v>#NUM!</v>
      </c>
      <c r="E504" s="11" t="e">
        <f t="shared" ca="1" si="272"/>
        <v>#NUM!</v>
      </c>
      <c r="F504" s="11" t="e">
        <f t="shared" ca="1" si="273"/>
        <v>#NUM!</v>
      </c>
      <c r="G504" s="9" t="e">
        <f t="shared" ca="1" si="255"/>
        <v>#NUM!</v>
      </c>
      <c r="H504" s="9" t="e">
        <f t="shared" ca="1" si="256"/>
        <v>#NUM!</v>
      </c>
      <c r="I504" s="11" t="e">
        <f t="shared" ca="1" si="301"/>
        <v>#NUM!</v>
      </c>
      <c r="J504" s="11" t="e">
        <f t="shared" ca="1" si="274"/>
        <v>#NUM!</v>
      </c>
      <c r="K504" s="11" t="e">
        <f t="shared" ca="1" si="275"/>
        <v>#NUM!</v>
      </c>
      <c r="L504" s="9" t="e">
        <f t="shared" ca="1" si="257"/>
        <v>#NUM!</v>
      </c>
      <c r="M504" s="9" t="e">
        <f t="shared" ca="1" si="258"/>
        <v>#NUM!</v>
      </c>
      <c r="N504" s="11" t="e">
        <f t="shared" ca="1" si="302"/>
        <v>#DIV/0!</v>
      </c>
      <c r="O504" s="11" t="e">
        <f t="shared" ca="1" si="276"/>
        <v>#DIV/0!</v>
      </c>
      <c r="P504" s="11" t="e">
        <f t="shared" ca="1" si="277"/>
        <v>#DIV/0!</v>
      </c>
      <c r="Q504" s="9" t="e">
        <f t="shared" ca="1" si="251"/>
        <v>#DIV/0!</v>
      </c>
      <c r="R504" s="9" t="e">
        <f t="shared" ca="1" si="252"/>
        <v>#DIV/0!</v>
      </c>
      <c r="S504" s="11" t="e">
        <f t="shared" ca="1" si="294"/>
        <v>#DIV/0!</v>
      </c>
      <c r="T504" s="11" t="e">
        <f t="shared" ca="1" si="278"/>
        <v>#DIV/0!</v>
      </c>
      <c r="U504" s="11" t="e">
        <f t="shared" ca="1" si="279"/>
        <v>#DIV/0!</v>
      </c>
      <c r="V504" s="9" t="e">
        <f t="shared" ca="1" si="259"/>
        <v>#DIV/0!</v>
      </c>
      <c r="W504" s="9" t="e">
        <f t="shared" ca="1" si="260"/>
        <v>#DIV/0!</v>
      </c>
      <c r="X504" s="11" t="e">
        <f t="shared" ca="1" si="295"/>
        <v>#DIV/0!</v>
      </c>
      <c r="Y504" s="11" t="e">
        <f t="shared" ca="1" si="280"/>
        <v>#DIV/0!</v>
      </c>
      <c r="Z504" s="11" t="e">
        <f t="shared" ca="1" si="281"/>
        <v>#DIV/0!</v>
      </c>
      <c r="AA504" s="9" t="e">
        <f t="shared" ca="1" si="261"/>
        <v>#DIV/0!</v>
      </c>
      <c r="AB504" s="9" t="e">
        <f t="shared" ca="1" si="262"/>
        <v>#DIV/0!</v>
      </c>
      <c r="AC504" s="11" t="e">
        <f t="shared" ca="1" si="296"/>
        <v>#DIV/0!</v>
      </c>
      <c r="AD504" s="11" t="e">
        <f t="shared" ca="1" si="282"/>
        <v>#DIV/0!</v>
      </c>
      <c r="AE504" s="11" t="e">
        <f t="shared" ca="1" si="283"/>
        <v>#DIV/0!</v>
      </c>
      <c r="AF504" s="9" t="e">
        <f t="shared" ca="1" si="269"/>
        <v>#DIV/0!</v>
      </c>
      <c r="AG504" s="9" t="e">
        <f t="shared" ca="1" si="270"/>
        <v>#DIV/0!</v>
      </c>
      <c r="AH504" s="11" t="e">
        <f t="shared" ca="1" si="297"/>
        <v>#NUM!</v>
      </c>
      <c r="AI504" s="11" t="e">
        <f t="shared" ca="1" si="284"/>
        <v>#NUM!</v>
      </c>
      <c r="AJ504" s="11" t="e">
        <f t="shared" ca="1" si="285"/>
        <v>#NUM!</v>
      </c>
      <c r="AK504" s="9" t="e">
        <f t="shared" ca="1" si="286"/>
        <v>#NUM!</v>
      </c>
      <c r="AL504" s="9" t="e">
        <f t="shared" ca="1" si="271"/>
        <v>#NUM!</v>
      </c>
      <c r="AM504" s="11" t="e">
        <f t="shared" ca="1" si="298"/>
        <v>#NUM!</v>
      </c>
      <c r="AN504" s="11" t="e">
        <f t="shared" ca="1" si="287"/>
        <v>#NUM!</v>
      </c>
      <c r="AO504" s="11" t="e">
        <f t="shared" ca="1" si="288"/>
        <v>#NUM!</v>
      </c>
      <c r="AP504" s="9" t="e">
        <f t="shared" ca="1" si="263"/>
        <v>#NUM!</v>
      </c>
      <c r="AQ504" s="9" t="e">
        <f t="shared" ca="1" si="264"/>
        <v>#NUM!</v>
      </c>
      <c r="AR504" s="11" t="e">
        <f t="shared" ca="1" si="299"/>
        <v>#NUM!</v>
      </c>
      <c r="AS504" s="11" t="e">
        <f t="shared" ca="1" si="289"/>
        <v>#NUM!</v>
      </c>
      <c r="AT504" s="11" t="e">
        <f t="shared" ca="1" si="290"/>
        <v>#NUM!</v>
      </c>
      <c r="AU504" s="9" t="e">
        <f t="shared" ca="1" si="265"/>
        <v>#NUM!</v>
      </c>
      <c r="AV504" s="9" t="e">
        <f t="shared" ca="1" si="266"/>
        <v>#NUM!</v>
      </c>
      <c r="AW504" s="11" t="e">
        <f t="shared" ca="1" si="300"/>
        <v>#NUM!</v>
      </c>
      <c r="AX504" s="11" t="e">
        <f t="shared" ca="1" si="291"/>
        <v>#NUM!</v>
      </c>
      <c r="AY504" s="11" t="e">
        <f t="shared" ca="1" si="292"/>
        <v>#NUM!</v>
      </c>
      <c r="AZ504" s="9" t="e">
        <f t="shared" ca="1" si="267"/>
        <v>#NUM!</v>
      </c>
      <c r="BA504" s="9" t="e">
        <f t="shared" ca="1" si="268"/>
        <v>#NUM!</v>
      </c>
      <c r="BB504" s="10">
        <f>'[1]Monthly Prices'!D504</f>
        <v>0</v>
      </c>
      <c r="BC504" s="10">
        <f>'[1]Monthly Prices'!E504</f>
        <v>3</v>
      </c>
      <c r="BD504" s="10" t="e">
        <f>'[1]Monthly Prices'!F504</f>
        <v>#NUM!</v>
      </c>
    </row>
    <row r="505" spans="1:56" x14ac:dyDescent="0.2">
      <c r="A505" s="7">
        <v>51806</v>
      </c>
      <c r="B505" s="8">
        <f t="shared" si="253"/>
        <v>11</v>
      </c>
      <c r="C505" s="8">
        <f t="shared" si="254"/>
        <v>2041</v>
      </c>
      <c r="D505" s="11" t="e">
        <f t="shared" ca="1" si="293"/>
        <v>#NUM!</v>
      </c>
      <c r="E505" s="11" t="e">
        <f t="shared" ca="1" si="272"/>
        <v>#NUM!</v>
      </c>
      <c r="F505" s="11" t="e">
        <f t="shared" ca="1" si="273"/>
        <v>#NUM!</v>
      </c>
      <c r="G505" s="9" t="e">
        <f t="shared" ca="1" si="255"/>
        <v>#NUM!</v>
      </c>
      <c r="H505" s="9" t="e">
        <f t="shared" ca="1" si="256"/>
        <v>#NUM!</v>
      </c>
      <c r="I505" s="11" t="e">
        <f t="shared" ca="1" si="301"/>
        <v>#NUM!</v>
      </c>
      <c r="J505" s="11" t="e">
        <f t="shared" ca="1" si="274"/>
        <v>#NUM!</v>
      </c>
      <c r="K505" s="11" t="e">
        <f t="shared" ca="1" si="275"/>
        <v>#NUM!</v>
      </c>
      <c r="L505" s="9" t="e">
        <f t="shared" ca="1" si="257"/>
        <v>#NUM!</v>
      </c>
      <c r="M505" s="9" t="e">
        <f t="shared" ca="1" si="258"/>
        <v>#NUM!</v>
      </c>
      <c r="N505" s="11" t="e">
        <f t="shared" ca="1" si="302"/>
        <v>#DIV/0!</v>
      </c>
      <c r="O505" s="11" t="e">
        <f t="shared" ca="1" si="276"/>
        <v>#DIV/0!</v>
      </c>
      <c r="P505" s="11" t="e">
        <f t="shared" ca="1" si="277"/>
        <v>#DIV/0!</v>
      </c>
      <c r="Q505" s="9" t="e">
        <f t="shared" ca="1" si="251"/>
        <v>#DIV/0!</v>
      </c>
      <c r="R505" s="9" t="e">
        <f t="shared" ca="1" si="252"/>
        <v>#DIV/0!</v>
      </c>
      <c r="S505" s="11" t="e">
        <f t="shared" ca="1" si="294"/>
        <v>#DIV/0!</v>
      </c>
      <c r="T505" s="11" t="e">
        <f t="shared" ca="1" si="278"/>
        <v>#DIV/0!</v>
      </c>
      <c r="U505" s="11" t="e">
        <f t="shared" ca="1" si="279"/>
        <v>#DIV/0!</v>
      </c>
      <c r="V505" s="9" t="e">
        <f t="shared" ca="1" si="259"/>
        <v>#DIV/0!</v>
      </c>
      <c r="W505" s="9" t="e">
        <f t="shared" ca="1" si="260"/>
        <v>#DIV/0!</v>
      </c>
      <c r="X505" s="11" t="e">
        <f t="shared" ca="1" si="295"/>
        <v>#DIV/0!</v>
      </c>
      <c r="Y505" s="11" t="e">
        <f t="shared" ca="1" si="280"/>
        <v>#DIV/0!</v>
      </c>
      <c r="Z505" s="11" t="e">
        <f t="shared" ca="1" si="281"/>
        <v>#DIV/0!</v>
      </c>
      <c r="AA505" s="9" t="e">
        <f t="shared" ca="1" si="261"/>
        <v>#DIV/0!</v>
      </c>
      <c r="AB505" s="9" t="e">
        <f t="shared" ca="1" si="262"/>
        <v>#DIV/0!</v>
      </c>
      <c r="AC505" s="11" t="e">
        <f t="shared" ca="1" si="296"/>
        <v>#DIV/0!</v>
      </c>
      <c r="AD505" s="11" t="e">
        <f t="shared" ca="1" si="282"/>
        <v>#DIV/0!</v>
      </c>
      <c r="AE505" s="11" t="e">
        <f t="shared" ca="1" si="283"/>
        <v>#DIV/0!</v>
      </c>
      <c r="AF505" s="9" t="e">
        <f t="shared" ca="1" si="269"/>
        <v>#DIV/0!</v>
      </c>
      <c r="AG505" s="9" t="e">
        <f t="shared" ca="1" si="270"/>
        <v>#DIV/0!</v>
      </c>
      <c r="AH505" s="11" t="e">
        <f t="shared" ca="1" si="297"/>
        <v>#NUM!</v>
      </c>
      <c r="AI505" s="11" t="e">
        <f t="shared" ca="1" si="284"/>
        <v>#NUM!</v>
      </c>
      <c r="AJ505" s="11" t="e">
        <f t="shared" ca="1" si="285"/>
        <v>#NUM!</v>
      </c>
      <c r="AK505" s="9" t="e">
        <f t="shared" ca="1" si="286"/>
        <v>#NUM!</v>
      </c>
      <c r="AL505" s="9" t="e">
        <f t="shared" ca="1" si="271"/>
        <v>#NUM!</v>
      </c>
      <c r="AM505" s="11" t="e">
        <f t="shared" ca="1" si="298"/>
        <v>#NUM!</v>
      </c>
      <c r="AN505" s="11" t="e">
        <f t="shared" ca="1" si="287"/>
        <v>#NUM!</v>
      </c>
      <c r="AO505" s="11" t="e">
        <f t="shared" ca="1" si="288"/>
        <v>#NUM!</v>
      </c>
      <c r="AP505" s="9" t="e">
        <f t="shared" ca="1" si="263"/>
        <v>#NUM!</v>
      </c>
      <c r="AQ505" s="9" t="e">
        <f t="shared" ca="1" si="264"/>
        <v>#NUM!</v>
      </c>
      <c r="AR505" s="11" t="e">
        <f t="shared" ca="1" si="299"/>
        <v>#NUM!</v>
      </c>
      <c r="AS505" s="11" t="e">
        <f t="shared" ca="1" si="289"/>
        <v>#NUM!</v>
      </c>
      <c r="AT505" s="11" t="e">
        <f t="shared" ca="1" si="290"/>
        <v>#NUM!</v>
      </c>
      <c r="AU505" s="9" t="e">
        <f t="shared" ca="1" si="265"/>
        <v>#NUM!</v>
      </c>
      <c r="AV505" s="9" t="e">
        <f t="shared" ca="1" si="266"/>
        <v>#NUM!</v>
      </c>
      <c r="AW505" s="11" t="e">
        <f t="shared" ca="1" si="300"/>
        <v>#NUM!</v>
      </c>
      <c r="AX505" s="11" t="e">
        <f t="shared" ca="1" si="291"/>
        <v>#NUM!</v>
      </c>
      <c r="AY505" s="11" t="e">
        <f t="shared" ca="1" si="292"/>
        <v>#NUM!</v>
      </c>
      <c r="AZ505" s="9" t="e">
        <f t="shared" ca="1" si="267"/>
        <v>#NUM!</v>
      </c>
      <c r="BA505" s="9" t="e">
        <f t="shared" ca="1" si="268"/>
        <v>#NUM!</v>
      </c>
      <c r="BB505" s="10">
        <f>'[1]Monthly Prices'!D505</f>
        <v>0</v>
      </c>
      <c r="BC505" s="10">
        <f>'[1]Monthly Prices'!E505</f>
        <v>3</v>
      </c>
      <c r="BD505" s="10" t="e">
        <f>'[1]Monthly Prices'!F505</f>
        <v>#NUM!</v>
      </c>
    </row>
    <row r="506" spans="1:56" x14ac:dyDescent="0.2">
      <c r="A506" s="7">
        <v>51836</v>
      </c>
      <c r="B506" s="8">
        <f t="shared" si="253"/>
        <v>12</v>
      </c>
      <c r="C506" s="8">
        <f t="shared" si="254"/>
        <v>2041</v>
      </c>
      <c r="D506" s="11" t="e">
        <f t="shared" ca="1" si="293"/>
        <v>#VALUE!</v>
      </c>
      <c r="E506" s="11" t="e">
        <f t="shared" ca="1" si="272"/>
        <v>#VALUE!</v>
      </c>
      <c r="F506" s="11" t="e">
        <f t="shared" ca="1" si="273"/>
        <v>#VALUE!</v>
      </c>
      <c r="G506" s="9" t="e">
        <f t="shared" ca="1" si="255"/>
        <v>#VALUE!</v>
      </c>
      <c r="H506" s="9" t="e">
        <f t="shared" ca="1" si="256"/>
        <v>#VALUE!</v>
      </c>
      <c r="I506" s="11" t="e">
        <f t="shared" ca="1" si="301"/>
        <v>#VALUE!</v>
      </c>
      <c r="J506" s="11" t="e">
        <f t="shared" ca="1" si="274"/>
        <v>#VALUE!</v>
      </c>
      <c r="K506" s="11" t="e">
        <f t="shared" ca="1" si="275"/>
        <v>#VALUE!</v>
      </c>
      <c r="L506" s="9" t="e">
        <f t="shared" ca="1" si="257"/>
        <v>#VALUE!</v>
      </c>
      <c r="M506" s="9" t="e">
        <f t="shared" ca="1" si="258"/>
        <v>#VALUE!</v>
      </c>
      <c r="N506" s="11" t="e">
        <f t="shared" ca="1" si="302"/>
        <v>#VALUE!</v>
      </c>
      <c r="O506" s="11" t="e">
        <f t="shared" ca="1" si="276"/>
        <v>#VALUE!</v>
      </c>
      <c r="P506" s="11" t="e">
        <f t="shared" ca="1" si="277"/>
        <v>#VALUE!</v>
      </c>
      <c r="Q506" s="9" t="e">
        <f t="shared" ca="1" si="251"/>
        <v>#VALUE!</v>
      </c>
      <c r="R506" s="9" t="e">
        <f t="shared" ca="1" si="252"/>
        <v>#VALUE!</v>
      </c>
      <c r="S506" s="11" t="e">
        <f t="shared" ca="1" si="294"/>
        <v>#VALUE!</v>
      </c>
      <c r="T506" s="11" t="e">
        <f t="shared" ca="1" si="278"/>
        <v>#VALUE!</v>
      </c>
      <c r="U506" s="11" t="e">
        <f t="shared" ca="1" si="279"/>
        <v>#VALUE!</v>
      </c>
      <c r="V506" s="9" t="e">
        <f t="shared" ca="1" si="259"/>
        <v>#VALUE!</v>
      </c>
      <c r="W506" s="9" t="e">
        <f t="shared" ca="1" si="260"/>
        <v>#VALUE!</v>
      </c>
      <c r="X506" s="11" t="e">
        <f t="shared" ca="1" si="295"/>
        <v>#VALUE!</v>
      </c>
      <c r="Y506" s="11" t="e">
        <f t="shared" ca="1" si="280"/>
        <v>#VALUE!</v>
      </c>
      <c r="Z506" s="11" t="e">
        <f t="shared" ca="1" si="281"/>
        <v>#VALUE!</v>
      </c>
      <c r="AA506" s="9" t="e">
        <f t="shared" ca="1" si="261"/>
        <v>#VALUE!</v>
      </c>
      <c r="AB506" s="9" t="e">
        <f t="shared" ca="1" si="262"/>
        <v>#VALUE!</v>
      </c>
      <c r="AC506" s="11" t="e">
        <f t="shared" ca="1" si="296"/>
        <v>#VALUE!</v>
      </c>
      <c r="AD506" s="11" t="e">
        <f t="shared" ca="1" si="282"/>
        <v>#VALUE!</v>
      </c>
      <c r="AE506" s="11" t="e">
        <f t="shared" ca="1" si="283"/>
        <v>#VALUE!</v>
      </c>
      <c r="AF506" s="9" t="e">
        <f t="shared" ca="1" si="269"/>
        <v>#VALUE!</v>
      </c>
      <c r="AG506" s="9" t="e">
        <f t="shared" ca="1" si="270"/>
        <v>#VALUE!</v>
      </c>
      <c r="AH506" s="11" t="e">
        <f t="shared" ca="1" si="297"/>
        <v>#VALUE!</v>
      </c>
      <c r="AI506" s="11" t="e">
        <f t="shared" ca="1" si="284"/>
        <v>#VALUE!</v>
      </c>
      <c r="AJ506" s="11" t="e">
        <f t="shared" ca="1" si="285"/>
        <v>#VALUE!</v>
      </c>
      <c r="AK506" s="9" t="e">
        <f t="shared" ca="1" si="286"/>
        <v>#VALUE!</v>
      </c>
      <c r="AL506" s="9" t="e">
        <f t="shared" ca="1" si="271"/>
        <v>#VALUE!</v>
      </c>
      <c r="AM506" s="11" t="e">
        <f t="shared" ca="1" si="298"/>
        <v>#VALUE!</v>
      </c>
      <c r="AN506" s="11" t="e">
        <f t="shared" ca="1" si="287"/>
        <v>#VALUE!</v>
      </c>
      <c r="AO506" s="11" t="e">
        <f t="shared" ca="1" si="288"/>
        <v>#VALUE!</v>
      </c>
      <c r="AP506" s="9" t="e">
        <f t="shared" ca="1" si="263"/>
        <v>#VALUE!</v>
      </c>
      <c r="AQ506" s="9" t="e">
        <f t="shared" ca="1" si="264"/>
        <v>#VALUE!</v>
      </c>
      <c r="AR506" s="11" t="e">
        <f t="shared" ca="1" si="299"/>
        <v>#VALUE!</v>
      </c>
      <c r="AS506" s="11" t="e">
        <f t="shared" ca="1" si="289"/>
        <v>#VALUE!</v>
      </c>
      <c r="AT506" s="11" t="e">
        <f t="shared" ca="1" si="290"/>
        <v>#VALUE!</v>
      </c>
      <c r="AU506" s="9" t="e">
        <f t="shared" ca="1" si="265"/>
        <v>#VALUE!</v>
      </c>
      <c r="AV506" s="9" t="e">
        <f t="shared" ca="1" si="266"/>
        <v>#VALUE!</v>
      </c>
      <c r="AW506" s="11" t="e">
        <f t="shared" ca="1" si="300"/>
        <v>#VALUE!</v>
      </c>
      <c r="AX506" s="11" t="e">
        <f t="shared" ca="1" si="291"/>
        <v>#VALUE!</v>
      </c>
      <c r="AY506" s="11" t="e">
        <f t="shared" ca="1" si="292"/>
        <v>#VALUE!</v>
      </c>
      <c r="AZ506" s="9" t="e">
        <f t="shared" ca="1" si="267"/>
        <v>#VALUE!</v>
      </c>
      <c r="BA506" s="9" t="e">
        <f t="shared" ca="1" si="268"/>
        <v>#VALUE!</v>
      </c>
      <c r="BB506" s="10">
        <f>'[1]Monthly Prices'!D506</f>
        <v>0</v>
      </c>
      <c r="BC506" s="10" t="e">
        <f>'[1]Monthly Prices'!E506</f>
        <v>#VALUE!</v>
      </c>
      <c r="BD506" s="10" t="e">
        <f>'[1]Monthly Prices'!F506</f>
        <v>#VALUE!</v>
      </c>
    </row>
    <row r="507" spans="1:56" x14ac:dyDescent="0.2">
      <c r="A507" s="7">
        <v>51867</v>
      </c>
      <c r="B507" s="8">
        <f t="shared" si="253"/>
        <v>1</v>
      </c>
      <c r="C507" s="8">
        <f t="shared" si="254"/>
        <v>2042</v>
      </c>
      <c r="D507" s="11" t="e">
        <f t="shared" ca="1" si="293"/>
        <v>#NUM!</v>
      </c>
      <c r="E507" s="11" t="e">
        <f t="shared" ca="1" si="272"/>
        <v>#NUM!</v>
      </c>
      <c r="F507" s="11" t="e">
        <f t="shared" ca="1" si="273"/>
        <v>#NUM!</v>
      </c>
      <c r="G507" s="9" t="e">
        <f t="shared" ca="1" si="255"/>
        <v>#NUM!</v>
      </c>
      <c r="H507" s="9" t="e">
        <f t="shared" ca="1" si="256"/>
        <v>#NUM!</v>
      </c>
      <c r="I507" s="11" t="e">
        <f t="shared" ca="1" si="301"/>
        <v>#NUM!</v>
      </c>
      <c r="J507" s="11" t="e">
        <f t="shared" ca="1" si="274"/>
        <v>#NUM!</v>
      </c>
      <c r="K507" s="11" t="e">
        <f t="shared" ca="1" si="275"/>
        <v>#NUM!</v>
      </c>
      <c r="L507" s="9" t="e">
        <f t="shared" ca="1" si="257"/>
        <v>#NUM!</v>
      </c>
      <c r="M507" s="9" t="e">
        <f t="shared" ca="1" si="258"/>
        <v>#NUM!</v>
      </c>
      <c r="N507" s="11" t="e">
        <f t="shared" ca="1" si="302"/>
        <v>#DIV/0!</v>
      </c>
      <c r="O507" s="11" t="e">
        <f t="shared" ca="1" si="276"/>
        <v>#DIV/0!</v>
      </c>
      <c r="P507" s="11" t="e">
        <f t="shared" ca="1" si="277"/>
        <v>#DIV/0!</v>
      </c>
      <c r="Q507" s="9" t="e">
        <f t="shared" ca="1" si="251"/>
        <v>#DIV/0!</v>
      </c>
      <c r="R507" s="9" t="e">
        <f t="shared" ca="1" si="252"/>
        <v>#DIV/0!</v>
      </c>
      <c r="S507" s="11" t="e">
        <f t="shared" ca="1" si="294"/>
        <v>#DIV/0!</v>
      </c>
      <c r="T507" s="11" t="e">
        <f t="shared" ca="1" si="278"/>
        <v>#DIV/0!</v>
      </c>
      <c r="U507" s="11" t="e">
        <f t="shared" ca="1" si="279"/>
        <v>#DIV/0!</v>
      </c>
      <c r="V507" s="9" t="e">
        <f t="shared" ca="1" si="259"/>
        <v>#DIV/0!</v>
      </c>
      <c r="W507" s="9" t="e">
        <f t="shared" ca="1" si="260"/>
        <v>#DIV/0!</v>
      </c>
      <c r="X507" s="11" t="e">
        <f t="shared" ca="1" si="295"/>
        <v>#DIV/0!</v>
      </c>
      <c r="Y507" s="11" t="e">
        <f t="shared" ca="1" si="280"/>
        <v>#DIV/0!</v>
      </c>
      <c r="Z507" s="11" t="e">
        <f t="shared" ca="1" si="281"/>
        <v>#DIV/0!</v>
      </c>
      <c r="AA507" s="9" t="e">
        <f t="shared" ca="1" si="261"/>
        <v>#DIV/0!</v>
      </c>
      <c r="AB507" s="9" t="e">
        <f t="shared" ca="1" si="262"/>
        <v>#DIV/0!</v>
      </c>
      <c r="AC507" s="11" t="e">
        <f t="shared" ca="1" si="296"/>
        <v>#DIV/0!</v>
      </c>
      <c r="AD507" s="11" t="e">
        <f t="shared" ca="1" si="282"/>
        <v>#DIV/0!</v>
      </c>
      <c r="AE507" s="11" t="e">
        <f t="shared" ca="1" si="283"/>
        <v>#DIV/0!</v>
      </c>
      <c r="AF507" s="9" t="e">
        <f t="shared" ca="1" si="269"/>
        <v>#DIV/0!</v>
      </c>
      <c r="AG507" s="9" t="e">
        <f t="shared" ca="1" si="270"/>
        <v>#DIV/0!</v>
      </c>
      <c r="AH507" s="11" t="e">
        <f t="shared" ca="1" si="297"/>
        <v>#NUM!</v>
      </c>
      <c r="AI507" s="11" t="e">
        <f t="shared" ca="1" si="284"/>
        <v>#NUM!</v>
      </c>
      <c r="AJ507" s="11" t="e">
        <f t="shared" ca="1" si="285"/>
        <v>#NUM!</v>
      </c>
      <c r="AK507" s="9" t="e">
        <f t="shared" ca="1" si="286"/>
        <v>#NUM!</v>
      </c>
      <c r="AL507" s="9" t="e">
        <f t="shared" ca="1" si="271"/>
        <v>#NUM!</v>
      </c>
      <c r="AM507" s="11" t="e">
        <f t="shared" ca="1" si="298"/>
        <v>#NUM!</v>
      </c>
      <c r="AN507" s="11" t="e">
        <f t="shared" ca="1" si="287"/>
        <v>#NUM!</v>
      </c>
      <c r="AO507" s="11" t="e">
        <f t="shared" ca="1" si="288"/>
        <v>#NUM!</v>
      </c>
      <c r="AP507" s="9" t="e">
        <f t="shared" ca="1" si="263"/>
        <v>#NUM!</v>
      </c>
      <c r="AQ507" s="9" t="e">
        <f t="shared" ca="1" si="264"/>
        <v>#NUM!</v>
      </c>
      <c r="AR507" s="11" t="e">
        <f t="shared" ca="1" si="299"/>
        <v>#NUM!</v>
      </c>
      <c r="AS507" s="11" t="e">
        <f t="shared" ca="1" si="289"/>
        <v>#NUM!</v>
      </c>
      <c r="AT507" s="11" t="e">
        <f t="shared" ca="1" si="290"/>
        <v>#NUM!</v>
      </c>
      <c r="AU507" s="9" t="e">
        <f t="shared" ca="1" si="265"/>
        <v>#NUM!</v>
      </c>
      <c r="AV507" s="9" t="e">
        <f t="shared" ca="1" si="266"/>
        <v>#NUM!</v>
      </c>
      <c r="AW507" s="11" t="e">
        <f t="shared" ca="1" si="300"/>
        <v>#NUM!</v>
      </c>
      <c r="AX507" s="11" t="e">
        <f t="shared" ca="1" si="291"/>
        <v>#NUM!</v>
      </c>
      <c r="AY507" s="11" t="e">
        <f t="shared" ca="1" si="292"/>
        <v>#NUM!</v>
      </c>
      <c r="AZ507" s="9" t="e">
        <f t="shared" ca="1" si="267"/>
        <v>#NUM!</v>
      </c>
      <c r="BA507" s="9" t="e">
        <f t="shared" ca="1" si="268"/>
        <v>#NUM!</v>
      </c>
      <c r="BB507" s="10">
        <f>'[1]Monthly Prices'!D507</f>
        <v>0</v>
      </c>
      <c r="BC507" s="10" t="e">
        <f>'[1]Monthly Prices'!E507</f>
        <v>#NUM!</v>
      </c>
      <c r="BD507" s="10" t="e">
        <f>'[1]Monthly Prices'!F507</f>
        <v>#NUM!</v>
      </c>
    </row>
    <row r="508" spans="1:56" x14ac:dyDescent="0.2">
      <c r="A508" s="7">
        <v>51898</v>
      </c>
      <c r="B508" s="8">
        <f t="shared" si="253"/>
        <v>2</v>
      </c>
      <c r="C508" s="8">
        <f t="shared" si="254"/>
        <v>2042</v>
      </c>
      <c r="D508" s="11" t="e">
        <f t="shared" ca="1" si="293"/>
        <v>#NUM!</v>
      </c>
      <c r="E508" s="11" t="e">
        <f t="shared" ca="1" si="272"/>
        <v>#NUM!</v>
      </c>
      <c r="F508" s="11" t="e">
        <f t="shared" ca="1" si="273"/>
        <v>#NUM!</v>
      </c>
      <c r="G508" s="9" t="e">
        <f t="shared" ca="1" si="255"/>
        <v>#NUM!</v>
      </c>
      <c r="H508" s="9" t="e">
        <f t="shared" ca="1" si="256"/>
        <v>#NUM!</v>
      </c>
      <c r="I508" s="11" t="e">
        <f t="shared" ca="1" si="301"/>
        <v>#NUM!</v>
      </c>
      <c r="J508" s="11" t="e">
        <f t="shared" ca="1" si="274"/>
        <v>#NUM!</v>
      </c>
      <c r="K508" s="11" t="e">
        <f t="shared" ca="1" si="275"/>
        <v>#NUM!</v>
      </c>
      <c r="L508" s="9" t="e">
        <f t="shared" ca="1" si="257"/>
        <v>#NUM!</v>
      </c>
      <c r="M508" s="9" t="e">
        <f t="shared" ca="1" si="258"/>
        <v>#NUM!</v>
      </c>
      <c r="N508" s="11" t="e">
        <f t="shared" ca="1" si="302"/>
        <v>#DIV/0!</v>
      </c>
      <c r="O508" s="11" t="e">
        <f t="shared" ca="1" si="276"/>
        <v>#DIV/0!</v>
      </c>
      <c r="P508" s="11" t="e">
        <f t="shared" ca="1" si="277"/>
        <v>#DIV/0!</v>
      </c>
      <c r="Q508" s="9" t="e">
        <f t="shared" ca="1" si="251"/>
        <v>#DIV/0!</v>
      </c>
      <c r="R508" s="9" t="e">
        <f t="shared" ca="1" si="252"/>
        <v>#DIV/0!</v>
      </c>
      <c r="S508" s="11" t="e">
        <f t="shared" ca="1" si="294"/>
        <v>#DIV/0!</v>
      </c>
      <c r="T508" s="11" t="e">
        <f t="shared" ca="1" si="278"/>
        <v>#DIV/0!</v>
      </c>
      <c r="U508" s="11" t="e">
        <f t="shared" ca="1" si="279"/>
        <v>#DIV/0!</v>
      </c>
      <c r="V508" s="9" t="e">
        <f t="shared" ca="1" si="259"/>
        <v>#DIV/0!</v>
      </c>
      <c r="W508" s="9" t="e">
        <f t="shared" ca="1" si="260"/>
        <v>#DIV/0!</v>
      </c>
      <c r="X508" s="11" t="e">
        <f t="shared" ca="1" si="295"/>
        <v>#DIV/0!</v>
      </c>
      <c r="Y508" s="11" t="e">
        <f t="shared" ca="1" si="280"/>
        <v>#DIV/0!</v>
      </c>
      <c r="Z508" s="11" t="e">
        <f t="shared" ca="1" si="281"/>
        <v>#DIV/0!</v>
      </c>
      <c r="AA508" s="9" t="e">
        <f t="shared" ca="1" si="261"/>
        <v>#DIV/0!</v>
      </c>
      <c r="AB508" s="9" t="e">
        <f t="shared" ca="1" si="262"/>
        <v>#DIV/0!</v>
      </c>
      <c r="AC508" s="11" t="e">
        <f t="shared" ca="1" si="296"/>
        <v>#DIV/0!</v>
      </c>
      <c r="AD508" s="11" t="e">
        <f t="shared" ca="1" si="282"/>
        <v>#DIV/0!</v>
      </c>
      <c r="AE508" s="11" t="e">
        <f t="shared" ca="1" si="283"/>
        <v>#DIV/0!</v>
      </c>
      <c r="AF508" s="9" t="e">
        <f t="shared" ca="1" si="269"/>
        <v>#DIV/0!</v>
      </c>
      <c r="AG508" s="9" t="e">
        <f t="shared" ca="1" si="270"/>
        <v>#DIV/0!</v>
      </c>
      <c r="AH508" s="11" t="e">
        <f t="shared" ca="1" si="297"/>
        <v>#NUM!</v>
      </c>
      <c r="AI508" s="11" t="e">
        <f t="shared" ca="1" si="284"/>
        <v>#NUM!</v>
      </c>
      <c r="AJ508" s="11" t="e">
        <f t="shared" ca="1" si="285"/>
        <v>#NUM!</v>
      </c>
      <c r="AK508" s="9" t="e">
        <f t="shared" ca="1" si="286"/>
        <v>#NUM!</v>
      </c>
      <c r="AL508" s="9" t="e">
        <f t="shared" ca="1" si="271"/>
        <v>#NUM!</v>
      </c>
      <c r="AM508" s="11" t="e">
        <f t="shared" ca="1" si="298"/>
        <v>#NUM!</v>
      </c>
      <c r="AN508" s="11" t="e">
        <f t="shared" ca="1" si="287"/>
        <v>#NUM!</v>
      </c>
      <c r="AO508" s="11" t="e">
        <f t="shared" ca="1" si="288"/>
        <v>#NUM!</v>
      </c>
      <c r="AP508" s="9" t="e">
        <f t="shared" ca="1" si="263"/>
        <v>#NUM!</v>
      </c>
      <c r="AQ508" s="9" t="e">
        <f t="shared" ca="1" si="264"/>
        <v>#NUM!</v>
      </c>
      <c r="AR508" s="11" t="e">
        <f t="shared" ca="1" si="299"/>
        <v>#NUM!</v>
      </c>
      <c r="AS508" s="11" t="e">
        <f t="shared" ca="1" si="289"/>
        <v>#NUM!</v>
      </c>
      <c r="AT508" s="11" t="e">
        <f t="shared" ca="1" si="290"/>
        <v>#NUM!</v>
      </c>
      <c r="AU508" s="9" t="e">
        <f t="shared" ca="1" si="265"/>
        <v>#NUM!</v>
      </c>
      <c r="AV508" s="9" t="e">
        <f t="shared" ca="1" si="266"/>
        <v>#NUM!</v>
      </c>
      <c r="AW508" s="11" t="e">
        <f t="shared" ca="1" si="300"/>
        <v>#NUM!</v>
      </c>
      <c r="AX508" s="11" t="e">
        <f t="shared" ca="1" si="291"/>
        <v>#NUM!</v>
      </c>
      <c r="AY508" s="11" t="e">
        <f t="shared" ca="1" si="292"/>
        <v>#NUM!</v>
      </c>
      <c r="AZ508" s="9" t="e">
        <f t="shared" ca="1" si="267"/>
        <v>#NUM!</v>
      </c>
      <c r="BA508" s="9" t="e">
        <f t="shared" ca="1" si="268"/>
        <v>#NUM!</v>
      </c>
      <c r="BB508" s="10">
        <f>'[1]Monthly Prices'!D508</f>
        <v>0</v>
      </c>
      <c r="BC508" s="10">
        <f>'[1]Monthly Prices'!E508</f>
        <v>2.75</v>
      </c>
      <c r="BD508" s="10" t="e">
        <f>'[1]Monthly Prices'!F508</f>
        <v>#NUM!</v>
      </c>
    </row>
    <row r="509" spans="1:56" x14ac:dyDescent="0.2">
      <c r="A509" s="7">
        <v>51926</v>
      </c>
      <c r="B509" s="8">
        <f t="shared" si="253"/>
        <v>3</v>
      </c>
      <c r="C509" s="8">
        <f t="shared" si="254"/>
        <v>2042</v>
      </c>
      <c r="D509" s="11" t="e">
        <f t="shared" ca="1" si="293"/>
        <v>#VALUE!</v>
      </c>
      <c r="E509" s="11" t="e">
        <f t="shared" ca="1" si="272"/>
        <v>#VALUE!</v>
      </c>
      <c r="F509" s="11" t="e">
        <f t="shared" ca="1" si="273"/>
        <v>#VALUE!</v>
      </c>
      <c r="G509" s="9" t="e">
        <f t="shared" ca="1" si="255"/>
        <v>#VALUE!</v>
      </c>
      <c r="H509" s="9" t="e">
        <f t="shared" ca="1" si="256"/>
        <v>#VALUE!</v>
      </c>
      <c r="I509" s="11" t="e">
        <f t="shared" ca="1" si="301"/>
        <v>#VALUE!</v>
      </c>
      <c r="J509" s="11" t="e">
        <f t="shared" ca="1" si="274"/>
        <v>#VALUE!</v>
      </c>
      <c r="K509" s="11" t="e">
        <f t="shared" ca="1" si="275"/>
        <v>#VALUE!</v>
      </c>
      <c r="L509" s="9" t="e">
        <f t="shared" ca="1" si="257"/>
        <v>#VALUE!</v>
      </c>
      <c r="M509" s="9" t="e">
        <f t="shared" ca="1" si="258"/>
        <v>#VALUE!</v>
      </c>
      <c r="N509" s="11" t="e">
        <f t="shared" ca="1" si="302"/>
        <v>#VALUE!</v>
      </c>
      <c r="O509" s="11" t="e">
        <f t="shared" ca="1" si="276"/>
        <v>#VALUE!</v>
      </c>
      <c r="P509" s="11" t="e">
        <f t="shared" ca="1" si="277"/>
        <v>#VALUE!</v>
      </c>
      <c r="Q509" s="9" t="e">
        <f t="shared" ca="1" si="251"/>
        <v>#VALUE!</v>
      </c>
      <c r="R509" s="9" t="e">
        <f t="shared" ca="1" si="252"/>
        <v>#VALUE!</v>
      </c>
      <c r="S509" s="11" t="e">
        <f t="shared" ca="1" si="294"/>
        <v>#VALUE!</v>
      </c>
      <c r="T509" s="11" t="e">
        <f t="shared" ca="1" si="278"/>
        <v>#VALUE!</v>
      </c>
      <c r="U509" s="11" t="e">
        <f t="shared" ca="1" si="279"/>
        <v>#VALUE!</v>
      </c>
      <c r="V509" s="9" t="e">
        <f t="shared" ca="1" si="259"/>
        <v>#VALUE!</v>
      </c>
      <c r="W509" s="9" t="e">
        <f t="shared" ca="1" si="260"/>
        <v>#VALUE!</v>
      </c>
      <c r="X509" s="11" t="e">
        <f t="shared" ca="1" si="295"/>
        <v>#VALUE!</v>
      </c>
      <c r="Y509" s="11" t="e">
        <f t="shared" ca="1" si="280"/>
        <v>#VALUE!</v>
      </c>
      <c r="Z509" s="11" t="e">
        <f t="shared" ca="1" si="281"/>
        <v>#VALUE!</v>
      </c>
      <c r="AA509" s="9" t="e">
        <f t="shared" ca="1" si="261"/>
        <v>#VALUE!</v>
      </c>
      <c r="AB509" s="9" t="e">
        <f t="shared" ca="1" si="262"/>
        <v>#VALUE!</v>
      </c>
      <c r="AC509" s="11" t="e">
        <f t="shared" ca="1" si="296"/>
        <v>#VALUE!</v>
      </c>
      <c r="AD509" s="11" t="e">
        <f t="shared" ca="1" si="282"/>
        <v>#VALUE!</v>
      </c>
      <c r="AE509" s="11" t="e">
        <f t="shared" ca="1" si="283"/>
        <v>#VALUE!</v>
      </c>
      <c r="AF509" s="9" t="e">
        <f t="shared" ca="1" si="269"/>
        <v>#VALUE!</v>
      </c>
      <c r="AG509" s="9" t="e">
        <f t="shared" ca="1" si="270"/>
        <v>#VALUE!</v>
      </c>
      <c r="AH509" s="11" t="e">
        <f t="shared" ca="1" si="297"/>
        <v>#VALUE!</v>
      </c>
      <c r="AI509" s="11" t="e">
        <f t="shared" ca="1" si="284"/>
        <v>#VALUE!</v>
      </c>
      <c r="AJ509" s="11" t="e">
        <f t="shared" ca="1" si="285"/>
        <v>#VALUE!</v>
      </c>
      <c r="AK509" s="9" t="e">
        <f t="shared" ca="1" si="286"/>
        <v>#VALUE!</v>
      </c>
      <c r="AL509" s="9" t="e">
        <f t="shared" ca="1" si="271"/>
        <v>#VALUE!</v>
      </c>
      <c r="AM509" s="11" t="e">
        <f t="shared" ca="1" si="298"/>
        <v>#VALUE!</v>
      </c>
      <c r="AN509" s="11" t="e">
        <f t="shared" ca="1" si="287"/>
        <v>#VALUE!</v>
      </c>
      <c r="AO509" s="11" t="e">
        <f t="shared" ca="1" si="288"/>
        <v>#VALUE!</v>
      </c>
      <c r="AP509" s="9" t="e">
        <f t="shared" ca="1" si="263"/>
        <v>#VALUE!</v>
      </c>
      <c r="AQ509" s="9" t="e">
        <f t="shared" ca="1" si="264"/>
        <v>#VALUE!</v>
      </c>
      <c r="AR509" s="11" t="e">
        <f t="shared" ca="1" si="299"/>
        <v>#VALUE!</v>
      </c>
      <c r="AS509" s="11" t="e">
        <f t="shared" ca="1" si="289"/>
        <v>#VALUE!</v>
      </c>
      <c r="AT509" s="11" t="e">
        <f t="shared" ca="1" si="290"/>
        <v>#VALUE!</v>
      </c>
      <c r="AU509" s="9" t="e">
        <f t="shared" ca="1" si="265"/>
        <v>#VALUE!</v>
      </c>
      <c r="AV509" s="9" t="e">
        <f t="shared" ca="1" si="266"/>
        <v>#VALUE!</v>
      </c>
      <c r="AW509" s="11" t="e">
        <f t="shared" ca="1" si="300"/>
        <v>#VALUE!</v>
      </c>
      <c r="AX509" s="11" t="e">
        <f t="shared" ca="1" si="291"/>
        <v>#VALUE!</v>
      </c>
      <c r="AY509" s="11" t="e">
        <f t="shared" ca="1" si="292"/>
        <v>#VALUE!</v>
      </c>
      <c r="AZ509" s="9" t="e">
        <f t="shared" ca="1" si="267"/>
        <v>#VALUE!</v>
      </c>
      <c r="BA509" s="9" t="e">
        <f t="shared" ca="1" si="268"/>
        <v>#VALUE!</v>
      </c>
      <c r="BB509" s="10">
        <f>'[1]Monthly Prices'!D509</f>
        <v>0</v>
      </c>
      <c r="BC509" s="10" t="e">
        <f>'[1]Monthly Prices'!E509</f>
        <v>#VALUE!</v>
      </c>
      <c r="BD509" s="10" t="e">
        <f>'[1]Monthly Prices'!F509</f>
        <v>#VALUE!</v>
      </c>
    </row>
    <row r="510" spans="1:56" x14ac:dyDescent="0.2">
      <c r="A510" s="7">
        <v>51957</v>
      </c>
      <c r="B510" s="8">
        <f t="shared" si="253"/>
        <v>4</v>
      </c>
      <c r="C510" s="8">
        <f t="shared" si="254"/>
        <v>2042</v>
      </c>
      <c r="D510" s="11" t="e">
        <f t="shared" ca="1" si="293"/>
        <v>#VALUE!</v>
      </c>
      <c r="E510" s="11" t="e">
        <f t="shared" ca="1" si="272"/>
        <v>#VALUE!</v>
      </c>
      <c r="F510" s="11" t="e">
        <f t="shared" ca="1" si="273"/>
        <v>#VALUE!</v>
      </c>
      <c r="G510" s="9" t="e">
        <f t="shared" ca="1" si="255"/>
        <v>#VALUE!</v>
      </c>
      <c r="H510" s="9" t="e">
        <f t="shared" ca="1" si="256"/>
        <v>#VALUE!</v>
      </c>
      <c r="I510" s="11" t="e">
        <f t="shared" ca="1" si="301"/>
        <v>#VALUE!</v>
      </c>
      <c r="J510" s="11" t="e">
        <f t="shared" ca="1" si="274"/>
        <v>#VALUE!</v>
      </c>
      <c r="K510" s="11" t="e">
        <f t="shared" ca="1" si="275"/>
        <v>#VALUE!</v>
      </c>
      <c r="L510" s="9" t="e">
        <f t="shared" ca="1" si="257"/>
        <v>#VALUE!</v>
      </c>
      <c r="M510" s="9" t="e">
        <f t="shared" ca="1" si="258"/>
        <v>#VALUE!</v>
      </c>
      <c r="N510" s="11" t="e">
        <f t="shared" ca="1" si="302"/>
        <v>#VALUE!</v>
      </c>
      <c r="O510" s="11" t="e">
        <f t="shared" ca="1" si="276"/>
        <v>#VALUE!</v>
      </c>
      <c r="P510" s="11" t="e">
        <f t="shared" ca="1" si="277"/>
        <v>#VALUE!</v>
      </c>
      <c r="Q510" s="9" t="e">
        <f t="shared" ca="1" si="251"/>
        <v>#VALUE!</v>
      </c>
      <c r="R510" s="9" t="e">
        <f t="shared" ca="1" si="252"/>
        <v>#VALUE!</v>
      </c>
      <c r="S510" s="11" t="e">
        <f t="shared" ca="1" si="294"/>
        <v>#VALUE!</v>
      </c>
      <c r="T510" s="11" t="e">
        <f t="shared" ca="1" si="278"/>
        <v>#VALUE!</v>
      </c>
      <c r="U510" s="11" t="e">
        <f t="shared" ca="1" si="279"/>
        <v>#VALUE!</v>
      </c>
      <c r="V510" s="9" t="e">
        <f t="shared" ca="1" si="259"/>
        <v>#VALUE!</v>
      </c>
      <c r="W510" s="9" t="e">
        <f t="shared" ca="1" si="260"/>
        <v>#VALUE!</v>
      </c>
      <c r="X510" s="11" t="e">
        <f t="shared" ca="1" si="295"/>
        <v>#VALUE!</v>
      </c>
      <c r="Y510" s="11" t="e">
        <f t="shared" ca="1" si="280"/>
        <v>#VALUE!</v>
      </c>
      <c r="Z510" s="11" t="e">
        <f t="shared" ca="1" si="281"/>
        <v>#VALUE!</v>
      </c>
      <c r="AA510" s="9" t="e">
        <f t="shared" ca="1" si="261"/>
        <v>#VALUE!</v>
      </c>
      <c r="AB510" s="9" t="e">
        <f t="shared" ca="1" si="262"/>
        <v>#VALUE!</v>
      </c>
      <c r="AC510" s="11" t="e">
        <f t="shared" ca="1" si="296"/>
        <v>#VALUE!</v>
      </c>
      <c r="AD510" s="11" t="e">
        <f t="shared" ca="1" si="282"/>
        <v>#VALUE!</v>
      </c>
      <c r="AE510" s="11" t="e">
        <f t="shared" ca="1" si="283"/>
        <v>#VALUE!</v>
      </c>
      <c r="AF510" s="9" t="e">
        <f t="shared" ca="1" si="269"/>
        <v>#VALUE!</v>
      </c>
      <c r="AG510" s="9" t="e">
        <f t="shared" ca="1" si="270"/>
        <v>#VALUE!</v>
      </c>
      <c r="AH510" s="11" t="e">
        <f t="shared" ca="1" si="297"/>
        <v>#VALUE!</v>
      </c>
      <c r="AI510" s="11" t="e">
        <f t="shared" ca="1" si="284"/>
        <v>#VALUE!</v>
      </c>
      <c r="AJ510" s="11" t="e">
        <f t="shared" ca="1" si="285"/>
        <v>#VALUE!</v>
      </c>
      <c r="AK510" s="9" t="e">
        <f t="shared" ca="1" si="286"/>
        <v>#VALUE!</v>
      </c>
      <c r="AL510" s="9" t="e">
        <f t="shared" ca="1" si="271"/>
        <v>#VALUE!</v>
      </c>
      <c r="AM510" s="11" t="e">
        <f t="shared" ca="1" si="298"/>
        <v>#VALUE!</v>
      </c>
      <c r="AN510" s="11" t="e">
        <f t="shared" ca="1" si="287"/>
        <v>#VALUE!</v>
      </c>
      <c r="AO510" s="11" t="e">
        <f t="shared" ca="1" si="288"/>
        <v>#VALUE!</v>
      </c>
      <c r="AP510" s="9" t="e">
        <f t="shared" ca="1" si="263"/>
        <v>#VALUE!</v>
      </c>
      <c r="AQ510" s="9" t="e">
        <f t="shared" ca="1" si="264"/>
        <v>#VALUE!</v>
      </c>
      <c r="AR510" s="11" t="e">
        <f t="shared" ca="1" si="299"/>
        <v>#VALUE!</v>
      </c>
      <c r="AS510" s="11" t="e">
        <f t="shared" ca="1" si="289"/>
        <v>#VALUE!</v>
      </c>
      <c r="AT510" s="11" t="e">
        <f t="shared" ca="1" si="290"/>
        <v>#VALUE!</v>
      </c>
      <c r="AU510" s="9" t="e">
        <f t="shared" ca="1" si="265"/>
        <v>#VALUE!</v>
      </c>
      <c r="AV510" s="9" t="e">
        <f t="shared" ca="1" si="266"/>
        <v>#VALUE!</v>
      </c>
      <c r="AW510" s="11" t="e">
        <f t="shared" ca="1" si="300"/>
        <v>#VALUE!</v>
      </c>
      <c r="AX510" s="11" t="e">
        <f t="shared" ca="1" si="291"/>
        <v>#VALUE!</v>
      </c>
      <c r="AY510" s="11" t="e">
        <f t="shared" ca="1" si="292"/>
        <v>#VALUE!</v>
      </c>
      <c r="AZ510" s="9" t="e">
        <f t="shared" ca="1" si="267"/>
        <v>#VALUE!</v>
      </c>
      <c r="BA510" s="9" t="e">
        <f t="shared" ca="1" si="268"/>
        <v>#VALUE!</v>
      </c>
      <c r="BB510" s="10">
        <f>'[1]Monthly Prices'!D510</f>
        <v>0</v>
      </c>
      <c r="BC510" s="10" t="e">
        <f>'[1]Monthly Prices'!E510</f>
        <v>#VALUE!</v>
      </c>
      <c r="BD510" s="10" t="e">
        <f>'[1]Monthly Prices'!F510</f>
        <v>#VALUE!</v>
      </c>
    </row>
    <row r="511" spans="1:56" x14ac:dyDescent="0.2">
      <c r="A511" s="7">
        <v>51987</v>
      </c>
      <c r="B511" s="8">
        <f t="shared" si="253"/>
        <v>5</v>
      </c>
      <c r="C511" s="8">
        <f t="shared" si="254"/>
        <v>2042</v>
      </c>
      <c r="D511" s="11" t="e">
        <f t="shared" ca="1" si="293"/>
        <v>#NUM!</v>
      </c>
      <c r="E511" s="11" t="e">
        <f t="shared" ca="1" si="272"/>
        <v>#NUM!</v>
      </c>
      <c r="F511" s="11" t="e">
        <f t="shared" ca="1" si="273"/>
        <v>#NUM!</v>
      </c>
      <c r="G511" s="9" t="e">
        <f t="shared" ca="1" si="255"/>
        <v>#NUM!</v>
      </c>
      <c r="H511" s="9" t="e">
        <f t="shared" ca="1" si="256"/>
        <v>#NUM!</v>
      </c>
      <c r="I511" s="11" t="e">
        <f t="shared" ca="1" si="301"/>
        <v>#NUM!</v>
      </c>
      <c r="J511" s="11" t="e">
        <f t="shared" ca="1" si="274"/>
        <v>#NUM!</v>
      </c>
      <c r="K511" s="11" t="e">
        <f t="shared" ca="1" si="275"/>
        <v>#NUM!</v>
      </c>
      <c r="L511" s="9" t="e">
        <f t="shared" ca="1" si="257"/>
        <v>#NUM!</v>
      </c>
      <c r="M511" s="9" t="e">
        <f t="shared" ca="1" si="258"/>
        <v>#NUM!</v>
      </c>
      <c r="N511" s="11" t="e">
        <f t="shared" ca="1" si="302"/>
        <v>#DIV/0!</v>
      </c>
      <c r="O511" s="11" t="e">
        <f t="shared" ca="1" si="276"/>
        <v>#DIV/0!</v>
      </c>
      <c r="P511" s="11" t="e">
        <f t="shared" ca="1" si="277"/>
        <v>#DIV/0!</v>
      </c>
      <c r="Q511" s="9" t="e">
        <f t="shared" ca="1" si="251"/>
        <v>#DIV/0!</v>
      </c>
      <c r="R511" s="9" t="e">
        <f t="shared" ca="1" si="252"/>
        <v>#DIV/0!</v>
      </c>
      <c r="S511" s="11" t="e">
        <f t="shared" ca="1" si="294"/>
        <v>#DIV/0!</v>
      </c>
      <c r="T511" s="11" t="e">
        <f t="shared" ca="1" si="278"/>
        <v>#DIV/0!</v>
      </c>
      <c r="U511" s="11" t="e">
        <f t="shared" ca="1" si="279"/>
        <v>#DIV/0!</v>
      </c>
      <c r="V511" s="9" t="e">
        <f t="shared" ca="1" si="259"/>
        <v>#DIV/0!</v>
      </c>
      <c r="W511" s="9" t="e">
        <f t="shared" ca="1" si="260"/>
        <v>#DIV/0!</v>
      </c>
      <c r="X511" s="11" t="e">
        <f t="shared" ca="1" si="295"/>
        <v>#DIV/0!</v>
      </c>
      <c r="Y511" s="11" t="e">
        <f t="shared" ca="1" si="280"/>
        <v>#DIV/0!</v>
      </c>
      <c r="Z511" s="11" t="e">
        <f t="shared" ca="1" si="281"/>
        <v>#DIV/0!</v>
      </c>
      <c r="AA511" s="9" t="e">
        <f t="shared" ca="1" si="261"/>
        <v>#DIV/0!</v>
      </c>
      <c r="AB511" s="9" t="e">
        <f t="shared" ca="1" si="262"/>
        <v>#DIV/0!</v>
      </c>
      <c r="AC511" s="11" t="e">
        <f t="shared" ca="1" si="296"/>
        <v>#DIV/0!</v>
      </c>
      <c r="AD511" s="11" t="e">
        <f t="shared" ca="1" si="282"/>
        <v>#DIV/0!</v>
      </c>
      <c r="AE511" s="11" t="e">
        <f t="shared" ca="1" si="283"/>
        <v>#DIV/0!</v>
      </c>
      <c r="AF511" s="9" t="e">
        <f t="shared" ca="1" si="269"/>
        <v>#DIV/0!</v>
      </c>
      <c r="AG511" s="9" t="e">
        <f t="shared" ca="1" si="270"/>
        <v>#DIV/0!</v>
      </c>
      <c r="AH511" s="11" t="e">
        <f t="shared" ca="1" si="297"/>
        <v>#NUM!</v>
      </c>
      <c r="AI511" s="11" t="e">
        <f t="shared" ca="1" si="284"/>
        <v>#NUM!</v>
      </c>
      <c r="AJ511" s="11" t="e">
        <f t="shared" ca="1" si="285"/>
        <v>#NUM!</v>
      </c>
      <c r="AK511" s="9" t="e">
        <f t="shared" ca="1" si="286"/>
        <v>#NUM!</v>
      </c>
      <c r="AL511" s="9" t="e">
        <f t="shared" ca="1" si="271"/>
        <v>#NUM!</v>
      </c>
      <c r="AM511" s="11" t="e">
        <f t="shared" ca="1" si="298"/>
        <v>#NUM!</v>
      </c>
      <c r="AN511" s="11" t="e">
        <f t="shared" ca="1" si="287"/>
        <v>#NUM!</v>
      </c>
      <c r="AO511" s="11" t="e">
        <f t="shared" ca="1" si="288"/>
        <v>#NUM!</v>
      </c>
      <c r="AP511" s="9" t="e">
        <f t="shared" ca="1" si="263"/>
        <v>#NUM!</v>
      </c>
      <c r="AQ511" s="9" t="e">
        <f t="shared" ca="1" si="264"/>
        <v>#NUM!</v>
      </c>
      <c r="AR511" s="11" t="e">
        <f t="shared" ca="1" si="299"/>
        <v>#NUM!</v>
      </c>
      <c r="AS511" s="11" t="e">
        <f t="shared" ca="1" si="289"/>
        <v>#NUM!</v>
      </c>
      <c r="AT511" s="11" t="e">
        <f t="shared" ca="1" si="290"/>
        <v>#NUM!</v>
      </c>
      <c r="AU511" s="9" t="e">
        <f t="shared" ca="1" si="265"/>
        <v>#NUM!</v>
      </c>
      <c r="AV511" s="9" t="e">
        <f t="shared" ca="1" si="266"/>
        <v>#NUM!</v>
      </c>
      <c r="AW511" s="11" t="e">
        <f t="shared" ca="1" si="300"/>
        <v>#NUM!</v>
      </c>
      <c r="AX511" s="11" t="e">
        <f t="shared" ca="1" si="291"/>
        <v>#NUM!</v>
      </c>
      <c r="AY511" s="11" t="e">
        <f t="shared" ca="1" si="292"/>
        <v>#NUM!</v>
      </c>
      <c r="AZ511" s="9" t="e">
        <f t="shared" ca="1" si="267"/>
        <v>#NUM!</v>
      </c>
      <c r="BA511" s="9" t="e">
        <f t="shared" ca="1" si="268"/>
        <v>#NUM!</v>
      </c>
      <c r="BB511" s="10">
        <f>'[1]Monthly Prices'!D511</f>
        <v>0</v>
      </c>
      <c r="BC511" s="10">
        <f>'[1]Monthly Prices'!E511</f>
        <v>2.75</v>
      </c>
      <c r="BD511" s="10" t="e">
        <f>'[1]Monthly Prices'!F511</f>
        <v>#NUM!</v>
      </c>
    </row>
    <row r="512" spans="1:56" x14ac:dyDescent="0.2">
      <c r="A512" s="7">
        <v>52018</v>
      </c>
      <c r="B512" s="8">
        <f t="shared" si="253"/>
        <v>6</v>
      </c>
      <c r="C512" s="8">
        <f t="shared" si="254"/>
        <v>2042</v>
      </c>
      <c r="D512" s="11" t="e">
        <f t="shared" ca="1" si="293"/>
        <v>#NUM!</v>
      </c>
      <c r="E512" s="11" t="e">
        <f t="shared" ca="1" si="272"/>
        <v>#NUM!</v>
      </c>
      <c r="F512" s="11" t="e">
        <f t="shared" ca="1" si="273"/>
        <v>#NUM!</v>
      </c>
      <c r="G512" s="9" t="e">
        <f t="shared" ca="1" si="255"/>
        <v>#NUM!</v>
      </c>
      <c r="H512" s="9" t="e">
        <f t="shared" ca="1" si="256"/>
        <v>#NUM!</v>
      </c>
      <c r="I512" s="11" t="e">
        <f t="shared" ca="1" si="301"/>
        <v>#NUM!</v>
      </c>
      <c r="J512" s="11" t="e">
        <f t="shared" ca="1" si="274"/>
        <v>#NUM!</v>
      </c>
      <c r="K512" s="11" t="e">
        <f t="shared" ca="1" si="275"/>
        <v>#NUM!</v>
      </c>
      <c r="L512" s="9" t="e">
        <f t="shared" ca="1" si="257"/>
        <v>#NUM!</v>
      </c>
      <c r="M512" s="9" t="e">
        <f t="shared" ca="1" si="258"/>
        <v>#NUM!</v>
      </c>
      <c r="N512" s="11" t="e">
        <f t="shared" ca="1" si="302"/>
        <v>#DIV/0!</v>
      </c>
      <c r="O512" s="11" t="e">
        <f t="shared" ca="1" si="276"/>
        <v>#DIV/0!</v>
      </c>
      <c r="P512" s="11" t="e">
        <f t="shared" ca="1" si="277"/>
        <v>#DIV/0!</v>
      </c>
      <c r="Q512" s="9" t="e">
        <f t="shared" ref="Q512:Q575" ca="1" si="303">O512-N512</f>
        <v>#DIV/0!</v>
      </c>
      <c r="R512" s="9" t="e">
        <f t="shared" ref="R512:R575" ca="1" si="304">P512-N512</f>
        <v>#DIV/0!</v>
      </c>
      <c r="S512" s="11" t="e">
        <f t="shared" ca="1" si="294"/>
        <v>#DIV/0!</v>
      </c>
      <c r="T512" s="11" t="e">
        <f t="shared" ca="1" si="278"/>
        <v>#DIV/0!</v>
      </c>
      <c r="U512" s="11" t="e">
        <f t="shared" ca="1" si="279"/>
        <v>#DIV/0!</v>
      </c>
      <c r="V512" s="9" t="e">
        <f t="shared" ca="1" si="259"/>
        <v>#DIV/0!</v>
      </c>
      <c r="W512" s="9" t="e">
        <f t="shared" ca="1" si="260"/>
        <v>#DIV/0!</v>
      </c>
      <c r="X512" s="11" t="e">
        <f t="shared" ca="1" si="295"/>
        <v>#DIV/0!</v>
      </c>
      <c r="Y512" s="11" t="e">
        <f t="shared" ca="1" si="280"/>
        <v>#DIV/0!</v>
      </c>
      <c r="Z512" s="11" t="e">
        <f t="shared" ca="1" si="281"/>
        <v>#DIV/0!</v>
      </c>
      <c r="AA512" s="9" t="e">
        <f t="shared" ca="1" si="261"/>
        <v>#DIV/0!</v>
      </c>
      <c r="AB512" s="9" t="e">
        <f t="shared" ca="1" si="262"/>
        <v>#DIV/0!</v>
      </c>
      <c r="AC512" s="11" t="e">
        <f t="shared" ca="1" si="296"/>
        <v>#DIV/0!</v>
      </c>
      <c r="AD512" s="11" t="e">
        <f t="shared" ca="1" si="282"/>
        <v>#DIV/0!</v>
      </c>
      <c r="AE512" s="11" t="e">
        <f t="shared" ca="1" si="283"/>
        <v>#DIV/0!</v>
      </c>
      <c r="AF512" s="9" t="e">
        <f t="shared" ca="1" si="269"/>
        <v>#DIV/0!</v>
      </c>
      <c r="AG512" s="9" t="e">
        <f t="shared" ca="1" si="270"/>
        <v>#DIV/0!</v>
      </c>
      <c r="AH512" s="11" t="e">
        <f t="shared" ca="1" si="297"/>
        <v>#NUM!</v>
      </c>
      <c r="AI512" s="11" t="e">
        <f t="shared" ca="1" si="284"/>
        <v>#NUM!</v>
      </c>
      <c r="AJ512" s="11" t="e">
        <f t="shared" ca="1" si="285"/>
        <v>#NUM!</v>
      </c>
      <c r="AK512" s="9" t="e">
        <f t="shared" ca="1" si="286"/>
        <v>#NUM!</v>
      </c>
      <c r="AL512" s="9" t="e">
        <f t="shared" ca="1" si="271"/>
        <v>#NUM!</v>
      </c>
      <c r="AM512" s="11" t="e">
        <f t="shared" ca="1" si="298"/>
        <v>#NUM!</v>
      </c>
      <c r="AN512" s="11" t="e">
        <f t="shared" ca="1" si="287"/>
        <v>#NUM!</v>
      </c>
      <c r="AO512" s="11" t="e">
        <f t="shared" ca="1" si="288"/>
        <v>#NUM!</v>
      </c>
      <c r="AP512" s="9" t="e">
        <f t="shared" ca="1" si="263"/>
        <v>#NUM!</v>
      </c>
      <c r="AQ512" s="9" t="e">
        <f t="shared" ca="1" si="264"/>
        <v>#NUM!</v>
      </c>
      <c r="AR512" s="11" t="e">
        <f t="shared" ca="1" si="299"/>
        <v>#NUM!</v>
      </c>
      <c r="AS512" s="11" t="e">
        <f t="shared" ca="1" si="289"/>
        <v>#NUM!</v>
      </c>
      <c r="AT512" s="11" t="e">
        <f t="shared" ca="1" si="290"/>
        <v>#NUM!</v>
      </c>
      <c r="AU512" s="9" t="e">
        <f t="shared" ca="1" si="265"/>
        <v>#NUM!</v>
      </c>
      <c r="AV512" s="9" t="e">
        <f t="shared" ca="1" si="266"/>
        <v>#NUM!</v>
      </c>
      <c r="AW512" s="11" t="e">
        <f t="shared" ca="1" si="300"/>
        <v>#NUM!</v>
      </c>
      <c r="AX512" s="11" t="e">
        <f t="shared" ca="1" si="291"/>
        <v>#NUM!</v>
      </c>
      <c r="AY512" s="11" t="e">
        <f t="shared" ca="1" si="292"/>
        <v>#NUM!</v>
      </c>
      <c r="AZ512" s="9" t="e">
        <f t="shared" ca="1" si="267"/>
        <v>#NUM!</v>
      </c>
      <c r="BA512" s="9" t="e">
        <f t="shared" ca="1" si="268"/>
        <v>#NUM!</v>
      </c>
      <c r="BB512" s="10">
        <f>'[1]Monthly Prices'!D512</f>
        <v>0</v>
      </c>
      <c r="BC512" s="10">
        <f>'[1]Monthly Prices'!E512</f>
        <v>5.5</v>
      </c>
      <c r="BD512" s="10" t="e">
        <f>'[1]Monthly Prices'!F512</f>
        <v>#NUM!</v>
      </c>
    </row>
    <row r="513" spans="1:56" x14ac:dyDescent="0.2">
      <c r="A513" s="7">
        <v>52048</v>
      </c>
      <c r="B513" s="8">
        <f t="shared" si="253"/>
        <v>7</v>
      </c>
      <c r="C513" s="8">
        <f t="shared" si="254"/>
        <v>2042</v>
      </c>
      <c r="D513" s="11" t="e">
        <f t="shared" ca="1" si="293"/>
        <v>#NUM!</v>
      </c>
      <c r="E513" s="11" t="e">
        <f t="shared" ca="1" si="272"/>
        <v>#NUM!</v>
      </c>
      <c r="F513" s="11" t="e">
        <f t="shared" ca="1" si="273"/>
        <v>#NUM!</v>
      </c>
      <c r="G513" s="9" t="e">
        <f t="shared" ca="1" si="255"/>
        <v>#NUM!</v>
      </c>
      <c r="H513" s="9" t="e">
        <f t="shared" ca="1" si="256"/>
        <v>#NUM!</v>
      </c>
      <c r="I513" s="11" t="e">
        <f t="shared" ca="1" si="301"/>
        <v>#NUM!</v>
      </c>
      <c r="J513" s="11" t="e">
        <f t="shared" ca="1" si="274"/>
        <v>#NUM!</v>
      </c>
      <c r="K513" s="11" t="e">
        <f t="shared" ca="1" si="275"/>
        <v>#NUM!</v>
      </c>
      <c r="L513" s="9" t="e">
        <f t="shared" ca="1" si="257"/>
        <v>#NUM!</v>
      </c>
      <c r="M513" s="9" t="e">
        <f t="shared" ca="1" si="258"/>
        <v>#NUM!</v>
      </c>
      <c r="N513" s="11" t="e">
        <f t="shared" ca="1" si="302"/>
        <v>#DIV/0!</v>
      </c>
      <c r="O513" s="11" t="e">
        <f t="shared" ca="1" si="276"/>
        <v>#DIV/0!</v>
      </c>
      <c r="P513" s="11" t="e">
        <f t="shared" ca="1" si="277"/>
        <v>#DIV/0!</v>
      </c>
      <c r="Q513" s="9" t="e">
        <f t="shared" ca="1" si="303"/>
        <v>#DIV/0!</v>
      </c>
      <c r="R513" s="9" t="e">
        <f t="shared" ca="1" si="304"/>
        <v>#DIV/0!</v>
      </c>
      <c r="S513" s="11" t="e">
        <f t="shared" ca="1" si="294"/>
        <v>#DIV/0!</v>
      </c>
      <c r="T513" s="11" t="e">
        <f t="shared" ca="1" si="278"/>
        <v>#DIV/0!</v>
      </c>
      <c r="U513" s="11" t="e">
        <f t="shared" ca="1" si="279"/>
        <v>#DIV/0!</v>
      </c>
      <c r="V513" s="9" t="e">
        <f t="shared" ca="1" si="259"/>
        <v>#DIV/0!</v>
      </c>
      <c r="W513" s="9" t="e">
        <f t="shared" ca="1" si="260"/>
        <v>#DIV/0!</v>
      </c>
      <c r="X513" s="11" t="e">
        <f t="shared" ca="1" si="295"/>
        <v>#DIV/0!</v>
      </c>
      <c r="Y513" s="11" t="e">
        <f t="shared" ca="1" si="280"/>
        <v>#DIV/0!</v>
      </c>
      <c r="Z513" s="11" t="e">
        <f t="shared" ca="1" si="281"/>
        <v>#DIV/0!</v>
      </c>
      <c r="AA513" s="9" t="e">
        <f t="shared" ca="1" si="261"/>
        <v>#DIV/0!</v>
      </c>
      <c r="AB513" s="9" t="e">
        <f t="shared" ca="1" si="262"/>
        <v>#DIV/0!</v>
      </c>
      <c r="AC513" s="11" t="e">
        <f t="shared" ca="1" si="296"/>
        <v>#DIV/0!</v>
      </c>
      <c r="AD513" s="11" t="e">
        <f t="shared" ca="1" si="282"/>
        <v>#DIV/0!</v>
      </c>
      <c r="AE513" s="11" t="e">
        <f t="shared" ca="1" si="283"/>
        <v>#DIV/0!</v>
      </c>
      <c r="AF513" s="9" t="e">
        <f t="shared" ca="1" si="269"/>
        <v>#DIV/0!</v>
      </c>
      <c r="AG513" s="9" t="e">
        <f t="shared" ca="1" si="270"/>
        <v>#DIV/0!</v>
      </c>
      <c r="AH513" s="11" t="e">
        <f t="shared" ca="1" si="297"/>
        <v>#NUM!</v>
      </c>
      <c r="AI513" s="11" t="e">
        <f t="shared" ca="1" si="284"/>
        <v>#NUM!</v>
      </c>
      <c r="AJ513" s="11" t="e">
        <f t="shared" ca="1" si="285"/>
        <v>#NUM!</v>
      </c>
      <c r="AK513" s="9" t="e">
        <f t="shared" ca="1" si="286"/>
        <v>#NUM!</v>
      </c>
      <c r="AL513" s="9" t="e">
        <f t="shared" ca="1" si="271"/>
        <v>#NUM!</v>
      </c>
      <c r="AM513" s="11" t="e">
        <f t="shared" ca="1" si="298"/>
        <v>#NUM!</v>
      </c>
      <c r="AN513" s="11" t="e">
        <f t="shared" ca="1" si="287"/>
        <v>#NUM!</v>
      </c>
      <c r="AO513" s="11" t="e">
        <f t="shared" ca="1" si="288"/>
        <v>#NUM!</v>
      </c>
      <c r="AP513" s="9" t="e">
        <f t="shared" ca="1" si="263"/>
        <v>#NUM!</v>
      </c>
      <c r="AQ513" s="9" t="e">
        <f t="shared" ca="1" si="264"/>
        <v>#NUM!</v>
      </c>
      <c r="AR513" s="11" t="e">
        <f t="shared" ca="1" si="299"/>
        <v>#NUM!</v>
      </c>
      <c r="AS513" s="11" t="e">
        <f t="shared" ca="1" si="289"/>
        <v>#NUM!</v>
      </c>
      <c r="AT513" s="11" t="e">
        <f t="shared" ca="1" si="290"/>
        <v>#NUM!</v>
      </c>
      <c r="AU513" s="9" t="e">
        <f t="shared" ca="1" si="265"/>
        <v>#NUM!</v>
      </c>
      <c r="AV513" s="9" t="e">
        <f t="shared" ca="1" si="266"/>
        <v>#NUM!</v>
      </c>
      <c r="AW513" s="11" t="e">
        <f t="shared" ca="1" si="300"/>
        <v>#NUM!</v>
      </c>
      <c r="AX513" s="11" t="e">
        <f t="shared" ca="1" si="291"/>
        <v>#NUM!</v>
      </c>
      <c r="AY513" s="11" t="e">
        <f t="shared" ca="1" si="292"/>
        <v>#NUM!</v>
      </c>
      <c r="AZ513" s="9" t="e">
        <f t="shared" ca="1" si="267"/>
        <v>#NUM!</v>
      </c>
      <c r="BA513" s="9" t="e">
        <f t="shared" ca="1" si="268"/>
        <v>#NUM!</v>
      </c>
      <c r="BB513" s="10">
        <f>'[1]Monthly Prices'!D513</f>
        <v>0</v>
      </c>
      <c r="BC513" s="10">
        <f>'[1]Monthly Prices'!E513</f>
        <v>5</v>
      </c>
      <c r="BD513" s="10" t="e">
        <f>'[1]Monthly Prices'!F513</f>
        <v>#NUM!</v>
      </c>
    </row>
    <row r="514" spans="1:56" x14ac:dyDescent="0.2">
      <c r="A514" s="7">
        <v>52079</v>
      </c>
      <c r="B514" s="8">
        <f t="shared" si="253"/>
        <v>8</v>
      </c>
      <c r="C514" s="8">
        <f t="shared" si="254"/>
        <v>2042</v>
      </c>
      <c r="D514" s="11" t="e">
        <f t="shared" ca="1" si="293"/>
        <v>#NUM!</v>
      </c>
      <c r="E514" s="11" t="e">
        <f t="shared" ca="1" si="272"/>
        <v>#NUM!</v>
      </c>
      <c r="F514" s="11" t="e">
        <f t="shared" ca="1" si="273"/>
        <v>#NUM!</v>
      </c>
      <c r="G514" s="9" t="e">
        <f t="shared" ca="1" si="255"/>
        <v>#NUM!</v>
      </c>
      <c r="H514" s="9" t="e">
        <f t="shared" ca="1" si="256"/>
        <v>#NUM!</v>
      </c>
      <c r="I514" s="11" t="e">
        <f t="shared" ca="1" si="301"/>
        <v>#NUM!</v>
      </c>
      <c r="J514" s="11" t="e">
        <f t="shared" ca="1" si="274"/>
        <v>#NUM!</v>
      </c>
      <c r="K514" s="11" t="e">
        <f t="shared" ca="1" si="275"/>
        <v>#NUM!</v>
      </c>
      <c r="L514" s="9" t="e">
        <f t="shared" ca="1" si="257"/>
        <v>#NUM!</v>
      </c>
      <c r="M514" s="9" t="e">
        <f t="shared" ca="1" si="258"/>
        <v>#NUM!</v>
      </c>
      <c r="N514" s="11" t="e">
        <f t="shared" ca="1" si="302"/>
        <v>#DIV/0!</v>
      </c>
      <c r="O514" s="11" t="e">
        <f t="shared" ca="1" si="276"/>
        <v>#DIV/0!</v>
      </c>
      <c r="P514" s="11" t="e">
        <f t="shared" ca="1" si="277"/>
        <v>#DIV/0!</v>
      </c>
      <c r="Q514" s="9" t="e">
        <f t="shared" ca="1" si="303"/>
        <v>#DIV/0!</v>
      </c>
      <c r="R514" s="9" t="e">
        <f t="shared" ca="1" si="304"/>
        <v>#DIV/0!</v>
      </c>
      <c r="S514" s="11" t="e">
        <f t="shared" ca="1" si="294"/>
        <v>#DIV/0!</v>
      </c>
      <c r="T514" s="11" t="e">
        <f t="shared" ca="1" si="278"/>
        <v>#DIV/0!</v>
      </c>
      <c r="U514" s="11" t="e">
        <f t="shared" ca="1" si="279"/>
        <v>#DIV/0!</v>
      </c>
      <c r="V514" s="9" t="e">
        <f t="shared" ca="1" si="259"/>
        <v>#DIV/0!</v>
      </c>
      <c r="W514" s="9" t="e">
        <f t="shared" ca="1" si="260"/>
        <v>#DIV/0!</v>
      </c>
      <c r="X514" s="11" t="e">
        <f t="shared" ca="1" si="295"/>
        <v>#DIV/0!</v>
      </c>
      <c r="Y514" s="11" t="e">
        <f t="shared" ca="1" si="280"/>
        <v>#DIV/0!</v>
      </c>
      <c r="Z514" s="11" t="e">
        <f t="shared" ca="1" si="281"/>
        <v>#DIV/0!</v>
      </c>
      <c r="AA514" s="9" t="e">
        <f t="shared" ca="1" si="261"/>
        <v>#DIV/0!</v>
      </c>
      <c r="AB514" s="9" t="e">
        <f t="shared" ca="1" si="262"/>
        <v>#DIV/0!</v>
      </c>
      <c r="AC514" s="11" t="e">
        <f t="shared" ca="1" si="296"/>
        <v>#DIV/0!</v>
      </c>
      <c r="AD514" s="11" t="e">
        <f t="shared" ca="1" si="282"/>
        <v>#DIV/0!</v>
      </c>
      <c r="AE514" s="11" t="e">
        <f t="shared" ca="1" si="283"/>
        <v>#DIV/0!</v>
      </c>
      <c r="AF514" s="9" t="e">
        <f t="shared" ca="1" si="269"/>
        <v>#DIV/0!</v>
      </c>
      <c r="AG514" s="9" t="e">
        <f t="shared" ca="1" si="270"/>
        <v>#DIV/0!</v>
      </c>
      <c r="AH514" s="11" t="e">
        <f t="shared" ca="1" si="297"/>
        <v>#NUM!</v>
      </c>
      <c r="AI514" s="11" t="e">
        <f t="shared" ca="1" si="284"/>
        <v>#NUM!</v>
      </c>
      <c r="AJ514" s="11" t="e">
        <f t="shared" ca="1" si="285"/>
        <v>#NUM!</v>
      </c>
      <c r="AK514" s="9" t="e">
        <f t="shared" ca="1" si="286"/>
        <v>#NUM!</v>
      </c>
      <c r="AL514" s="9" t="e">
        <f t="shared" ca="1" si="271"/>
        <v>#NUM!</v>
      </c>
      <c r="AM514" s="11" t="e">
        <f t="shared" ca="1" si="298"/>
        <v>#NUM!</v>
      </c>
      <c r="AN514" s="11" t="e">
        <f t="shared" ca="1" si="287"/>
        <v>#NUM!</v>
      </c>
      <c r="AO514" s="11" t="e">
        <f t="shared" ca="1" si="288"/>
        <v>#NUM!</v>
      </c>
      <c r="AP514" s="9" t="e">
        <f t="shared" ca="1" si="263"/>
        <v>#NUM!</v>
      </c>
      <c r="AQ514" s="9" t="e">
        <f t="shared" ca="1" si="264"/>
        <v>#NUM!</v>
      </c>
      <c r="AR514" s="11" t="e">
        <f t="shared" ca="1" si="299"/>
        <v>#NUM!</v>
      </c>
      <c r="AS514" s="11" t="e">
        <f t="shared" ca="1" si="289"/>
        <v>#NUM!</v>
      </c>
      <c r="AT514" s="11" t="e">
        <f t="shared" ca="1" si="290"/>
        <v>#NUM!</v>
      </c>
      <c r="AU514" s="9" t="e">
        <f t="shared" ca="1" si="265"/>
        <v>#NUM!</v>
      </c>
      <c r="AV514" s="9" t="e">
        <f t="shared" ca="1" si="266"/>
        <v>#NUM!</v>
      </c>
      <c r="AW514" s="11" t="e">
        <f t="shared" ca="1" si="300"/>
        <v>#NUM!</v>
      </c>
      <c r="AX514" s="11" t="e">
        <f t="shared" ca="1" si="291"/>
        <v>#NUM!</v>
      </c>
      <c r="AY514" s="11" t="e">
        <f t="shared" ca="1" si="292"/>
        <v>#NUM!</v>
      </c>
      <c r="AZ514" s="9" t="e">
        <f t="shared" ca="1" si="267"/>
        <v>#NUM!</v>
      </c>
      <c r="BA514" s="9" t="e">
        <f t="shared" ca="1" si="268"/>
        <v>#NUM!</v>
      </c>
      <c r="BB514" s="10">
        <f>'[1]Monthly Prices'!D514</f>
        <v>0</v>
      </c>
      <c r="BC514" s="10">
        <f>'[1]Monthly Prices'!E514</f>
        <v>3</v>
      </c>
      <c r="BD514" s="10" t="e">
        <f>'[1]Monthly Prices'!F514</f>
        <v>#NUM!</v>
      </c>
    </row>
    <row r="515" spans="1:56" x14ac:dyDescent="0.2">
      <c r="A515" s="7">
        <v>52110</v>
      </c>
      <c r="B515" s="8">
        <f t="shared" ref="B515:B578" si="305">MONTH(A515)</f>
        <v>9</v>
      </c>
      <c r="C515" s="8">
        <f t="shared" ref="C515:C578" si="306">YEAR(A515)</f>
        <v>2042</v>
      </c>
      <c r="D515" s="11" t="e">
        <f t="shared" ca="1" si="293"/>
        <v>#VALUE!</v>
      </c>
      <c r="E515" s="11" t="e">
        <f t="shared" ca="1" si="272"/>
        <v>#VALUE!</v>
      </c>
      <c r="F515" s="11" t="e">
        <f t="shared" ca="1" si="273"/>
        <v>#VALUE!</v>
      </c>
      <c r="G515" s="9" t="e">
        <f t="shared" ref="G515:G546" ca="1" si="307">E515-D515</f>
        <v>#VALUE!</v>
      </c>
      <c r="H515" s="9" t="e">
        <f t="shared" ca="1" si="256"/>
        <v>#VALUE!</v>
      </c>
      <c r="I515" s="11" t="e">
        <f t="shared" ca="1" si="301"/>
        <v>#VALUE!</v>
      </c>
      <c r="J515" s="11" t="e">
        <f t="shared" ca="1" si="274"/>
        <v>#VALUE!</v>
      </c>
      <c r="K515" s="11" t="e">
        <f t="shared" ca="1" si="275"/>
        <v>#VALUE!</v>
      </c>
      <c r="L515" s="9" t="e">
        <f t="shared" ca="1" si="257"/>
        <v>#VALUE!</v>
      </c>
      <c r="M515" s="9" t="e">
        <f t="shared" ca="1" si="258"/>
        <v>#VALUE!</v>
      </c>
      <c r="N515" s="11" t="e">
        <f t="shared" ca="1" si="302"/>
        <v>#VALUE!</v>
      </c>
      <c r="O515" s="11" t="e">
        <f t="shared" ca="1" si="276"/>
        <v>#VALUE!</v>
      </c>
      <c r="P515" s="11" t="e">
        <f t="shared" ca="1" si="277"/>
        <v>#VALUE!</v>
      </c>
      <c r="Q515" s="9" t="e">
        <f t="shared" ca="1" si="303"/>
        <v>#VALUE!</v>
      </c>
      <c r="R515" s="9" t="e">
        <f t="shared" ca="1" si="304"/>
        <v>#VALUE!</v>
      </c>
      <c r="S515" s="11" t="e">
        <f t="shared" ca="1" si="294"/>
        <v>#VALUE!</v>
      </c>
      <c r="T515" s="11" t="e">
        <f t="shared" ca="1" si="278"/>
        <v>#VALUE!</v>
      </c>
      <c r="U515" s="11" t="e">
        <f t="shared" ca="1" si="279"/>
        <v>#VALUE!</v>
      </c>
      <c r="V515" s="9" t="e">
        <f t="shared" ca="1" si="259"/>
        <v>#VALUE!</v>
      </c>
      <c r="W515" s="9" t="e">
        <f t="shared" ca="1" si="260"/>
        <v>#VALUE!</v>
      </c>
      <c r="X515" s="11" t="e">
        <f t="shared" ca="1" si="295"/>
        <v>#VALUE!</v>
      </c>
      <c r="Y515" s="11" t="e">
        <f t="shared" ca="1" si="280"/>
        <v>#VALUE!</v>
      </c>
      <c r="Z515" s="11" t="e">
        <f t="shared" ca="1" si="281"/>
        <v>#VALUE!</v>
      </c>
      <c r="AA515" s="9" t="e">
        <f t="shared" ca="1" si="261"/>
        <v>#VALUE!</v>
      </c>
      <c r="AB515" s="9" t="e">
        <f t="shared" ca="1" si="262"/>
        <v>#VALUE!</v>
      </c>
      <c r="AC515" s="11" t="e">
        <f t="shared" ca="1" si="296"/>
        <v>#VALUE!</v>
      </c>
      <c r="AD515" s="11" t="e">
        <f t="shared" ca="1" si="282"/>
        <v>#VALUE!</v>
      </c>
      <c r="AE515" s="11" t="e">
        <f t="shared" ca="1" si="283"/>
        <v>#VALUE!</v>
      </c>
      <c r="AF515" s="9" t="e">
        <f t="shared" ca="1" si="269"/>
        <v>#VALUE!</v>
      </c>
      <c r="AG515" s="9" t="e">
        <f t="shared" ca="1" si="270"/>
        <v>#VALUE!</v>
      </c>
      <c r="AH515" s="11" t="e">
        <f t="shared" ca="1" si="297"/>
        <v>#VALUE!</v>
      </c>
      <c r="AI515" s="11" t="e">
        <f t="shared" ca="1" si="284"/>
        <v>#VALUE!</v>
      </c>
      <c r="AJ515" s="11" t="e">
        <f t="shared" ca="1" si="285"/>
        <v>#VALUE!</v>
      </c>
      <c r="AK515" s="9" t="e">
        <f t="shared" ca="1" si="286"/>
        <v>#VALUE!</v>
      </c>
      <c r="AL515" s="9" t="e">
        <f t="shared" ca="1" si="271"/>
        <v>#VALUE!</v>
      </c>
      <c r="AM515" s="11" t="e">
        <f t="shared" ca="1" si="298"/>
        <v>#VALUE!</v>
      </c>
      <c r="AN515" s="11" t="e">
        <f t="shared" ca="1" si="287"/>
        <v>#VALUE!</v>
      </c>
      <c r="AO515" s="11" t="e">
        <f t="shared" ca="1" si="288"/>
        <v>#VALUE!</v>
      </c>
      <c r="AP515" s="9" t="e">
        <f t="shared" ca="1" si="263"/>
        <v>#VALUE!</v>
      </c>
      <c r="AQ515" s="9" t="e">
        <f t="shared" ca="1" si="264"/>
        <v>#VALUE!</v>
      </c>
      <c r="AR515" s="11" t="e">
        <f t="shared" ca="1" si="299"/>
        <v>#VALUE!</v>
      </c>
      <c r="AS515" s="11" t="e">
        <f t="shared" ca="1" si="289"/>
        <v>#VALUE!</v>
      </c>
      <c r="AT515" s="11" t="e">
        <f t="shared" ca="1" si="290"/>
        <v>#VALUE!</v>
      </c>
      <c r="AU515" s="9" t="e">
        <f t="shared" ca="1" si="265"/>
        <v>#VALUE!</v>
      </c>
      <c r="AV515" s="9" t="e">
        <f t="shared" ca="1" si="266"/>
        <v>#VALUE!</v>
      </c>
      <c r="AW515" s="11" t="e">
        <f t="shared" ca="1" si="300"/>
        <v>#VALUE!</v>
      </c>
      <c r="AX515" s="11" t="e">
        <f t="shared" ca="1" si="291"/>
        <v>#VALUE!</v>
      </c>
      <c r="AY515" s="11" t="e">
        <f t="shared" ca="1" si="292"/>
        <v>#VALUE!</v>
      </c>
      <c r="AZ515" s="9" t="e">
        <f t="shared" ca="1" si="267"/>
        <v>#VALUE!</v>
      </c>
      <c r="BA515" s="9" t="e">
        <f t="shared" ca="1" si="268"/>
        <v>#VALUE!</v>
      </c>
      <c r="BB515" s="10">
        <f>'[1]Monthly Prices'!D515</f>
        <v>0</v>
      </c>
      <c r="BC515" s="10" t="e">
        <f>'[1]Monthly Prices'!E515</f>
        <v>#VALUE!</v>
      </c>
      <c r="BD515" s="10" t="e">
        <f>'[1]Monthly Prices'!F515</f>
        <v>#VALUE!</v>
      </c>
    </row>
    <row r="516" spans="1:56" x14ac:dyDescent="0.2">
      <c r="A516" s="7">
        <v>52140</v>
      </c>
      <c r="B516" s="8">
        <f t="shared" si="305"/>
        <v>10</v>
      </c>
      <c r="C516" s="8">
        <f t="shared" si="306"/>
        <v>2042</v>
      </c>
      <c r="D516" s="11" t="e">
        <f t="shared" ca="1" si="293"/>
        <v>#NUM!</v>
      </c>
      <c r="E516" s="11" t="e">
        <f t="shared" ca="1" si="272"/>
        <v>#NUM!</v>
      </c>
      <c r="F516" s="11" t="e">
        <f t="shared" ca="1" si="273"/>
        <v>#NUM!</v>
      </c>
      <c r="G516" s="9" t="e">
        <f t="shared" ca="1" si="307"/>
        <v>#NUM!</v>
      </c>
      <c r="H516" s="9" t="e">
        <f t="shared" ca="1" si="256"/>
        <v>#NUM!</v>
      </c>
      <c r="I516" s="11" t="e">
        <f t="shared" ca="1" si="301"/>
        <v>#NUM!</v>
      </c>
      <c r="J516" s="11" t="e">
        <f t="shared" ca="1" si="274"/>
        <v>#NUM!</v>
      </c>
      <c r="K516" s="11" t="e">
        <f t="shared" ca="1" si="275"/>
        <v>#NUM!</v>
      </c>
      <c r="L516" s="9" t="e">
        <f t="shared" ca="1" si="257"/>
        <v>#NUM!</v>
      </c>
      <c r="M516" s="9" t="e">
        <f t="shared" ca="1" si="258"/>
        <v>#NUM!</v>
      </c>
      <c r="N516" s="11" t="e">
        <f t="shared" ca="1" si="302"/>
        <v>#DIV/0!</v>
      </c>
      <c r="O516" s="11" t="e">
        <f t="shared" ca="1" si="276"/>
        <v>#DIV/0!</v>
      </c>
      <c r="P516" s="11" t="e">
        <f t="shared" ca="1" si="277"/>
        <v>#DIV/0!</v>
      </c>
      <c r="Q516" s="9" t="e">
        <f t="shared" ca="1" si="303"/>
        <v>#DIV/0!</v>
      </c>
      <c r="R516" s="9" t="e">
        <f t="shared" ca="1" si="304"/>
        <v>#DIV/0!</v>
      </c>
      <c r="S516" s="11" t="e">
        <f t="shared" ca="1" si="294"/>
        <v>#DIV/0!</v>
      </c>
      <c r="T516" s="11" t="e">
        <f t="shared" ca="1" si="278"/>
        <v>#DIV/0!</v>
      </c>
      <c r="U516" s="11" t="e">
        <f t="shared" ca="1" si="279"/>
        <v>#DIV/0!</v>
      </c>
      <c r="V516" s="9" t="e">
        <f t="shared" ca="1" si="259"/>
        <v>#DIV/0!</v>
      </c>
      <c r="W516" s="9" t="e">
        <f t="shared" ca="1" si="260"/>
        <v>#DIV/0!</v>
      </c>
      <c r="X516" s="11" t="e">
        <f t="shared" ca="1" si="295"/>
        <v>#DIV/0!</v>
      </c>
      <c r="Y516" s="11" t="e">
        <f t="shared" ca="1" si="280"/>
        <v>#DIV/0!</v>
      </c>
      <c r="Z516" s="11" t="e">
        <f t="shared" ca="1" si="281"/>
        <v>#DIV/0!</v>
      </c>
      <c r="AA516" s="9" t="e">
        <f t="shared" ca="1" si="261"/>
        <v>#DIV/0!</v>
      </c>
      <c r="AB516" s="9" t="e">
        <f t="shared" ca="1" si="262"/>
        <v>#DIV/0!</v>
      </c>
      <c r="AC516" s="11" t="e">
        <f t="shared" ca="1" si="296"/>
        <v>#DIV/0!</v>
      </c>
      <c r="AD516" s="11" t="e">
        <f t="shared" ca="1" si="282"/>
        <v>#DIV/0!</v>
      </c>
      <c r="AE516" s="11" t="e">
        <f t="shared" ca="1" si="283"/>
        <v>#DIV/0!</v>
      </c>
      <c r="AF516" s="9" t="e">
        <f t="shared" ca="1" si="269"/>
        <v>#DIV/0!</v>
      </c>
      <c r="AG516" s="9" t="e">
        <f t="shared" ca="1" si="270"/>
        <v>#DIV/0!</v>
      </c>
      <c r="AH516" s="11" t="e">
        <f t="shared" ca="1" si="297"/>
        <v>#NUM!</v>
      </c>
      <c r="AI516" s="11" t="e">
        <f t="shared" ca="1" si="284"/>
        <v>#NUM!</v>
      </c>
      <c r="AJ516" s="11" t="e">
        <f t="shared" ca="1" si="285"/>
        <v>#NUM!</v>
      </c>
      <c r="AK516" s="9" t="e">
        <f t="shared" ca="1" si="286"/>
        <v>#NUM!</v>
      </c>
      <c r="AL516" s="9" t="e">
        <f t="shared" ca="1" si="271"/>
        <v>#NUM!</v>
      </c>
      <c r="AM516" s="11" t="e">
        <f t="shared" ca="1" si="298"/>
        <v>#NUM!</v>
      </c>
      <c r="AN516" s="11" t="e">
        <f t="shared" ca="1" si="287"/>
        <v>#NUM!</v>
      </c>
      <c r="AO516" s="11" t="e">
        <f t="shared" ca="1" si="288"/>
        <v>#NUM!</v>
      </c>
      <c r="AP516" s="9" t="e">
        <f t="shared" ca="1" si="263"/>
        <v>#NUM!</v>
      </c>
      <c r="AQ516" s="9" t="e">
        <f t="shared" ca="1" si="264"/>
        <v>#NUM!</v>
      </c>
      <c r="AR516" s="11" t="e">
        <f t="shared" ca="1" si="299"/>
        <v>#NUM!</v>
      </c>
      <c r="AS516" s="11" t="e">
        <f t="shared" ca="1" si="289"/>
        <v>#NUM!</v>
      </c>
      <c r="AT516" s="11" t="e">
        <f t="shared" ca="1" si="290"/>
        <v>#NUM!</v>
      </c>
      <c r="AU516" s="9" t="e">
        <f t="shared" ca="1" si="265"/>
        <v>#NUM!</v>
      </c>
      <c r="AV516" s="9" t="e">
        <f t="shared" ca="1" si="266"/>
        <v>#NUM!</v>
      </c>
      <c r="AW516" s="11" t="e">
        <f t="shared" ca="1" si="300"/>
        <v>#NUM!</v>
      </c>
      <c r="AX516" s="11" t="e">
        <f t="shared" ca="1" si="291"/>
        <v>#NUM!</v>
      </c>
      <c r="AY516" s="11" t="e">
        <f t="shared" ca="1" si="292"/>
        <v>#NUM!</v>
      </c>
      <c r="AZ516" s="9" t="e">
        <f t="shared" ca="1" si="267"/>
        <v>#NUM!</v>
      </c>
      <c r="BA516" s="9" t="e">
        <f t="shared" ca="1" si="268"/>
        <v>#NUM!</v>
      </c>
      <c r="BB516" s="10">
        <f>'[1]Monthly Prices'!D516</f>
        <v>0</v>
      </c>
      <c r="BC516" s="10">
        <f>'[1]Monthly Prices'!E516</f>
        <v>3</v>
      </c>
      <c r="BD516" s="10" t="e">
        <f>'[1]Monthly Prices'!F516</f>
        <v>#NUM!</v>
      </c>
    </row>
    <row r="517" spans="1:56" x14ac:dyDescent="0.2">
      <c r="A517" s="7">
        <v>52171</v>
      </c>
      <c r="B517" s="8">
        <f t="shared" si="305"/>
        <v>11</v>
      </c>
      <c r="C517" s="8">
        <f t="shared" si="306"/>
        <v>2042</v>
      </c>
      <c r="D517" s="11" t="e">
        <f t="shared" ca="1" si="293"/>
        <v>#NUM!</v>
      </c>
      <c r="E517" s="11" t="e">
        <f t="shared" ca="1" si="272"/>
        <v>#NUM!</v>
      </c>
      <c r="F517" s="11" t="e">
        <f t="shared" ca="1" si="273"/>
        <v>#NUM!</v>
      </c>
      <c r="G517" s="9" t="e">
        <f t="shared" ca="1" si="307"/>
        <v>#NUM!</v>
      </c>
      <c r="H517" s="9" t="e">
        <f t="shared" ca="1" si="256"/>
        <v>#NUM!</v>
      </c>
      <c r="I517" s="11" t="e">
        <f t="shared" ca="1" si="301"/>
        <v>#NUM!</v>
      </c>
      <c r="J517" s="11" t="e">
        <f t="shared" ca="1" si="274"/>
        <v>#NUM!</v>
      </c>
      <c r="K517" s="11" t="e">
        <f t="shared" ca="1" si="275"/>
        <v>#NUM!</v>
      </c>
      <c r="L517" s="9" t="e">
        <f t="shared" ca="1" si="257"/>
        <v>#NUM!</v>
      </c>
      <c r="M517" s="9" t="e">
        <f t="shared" ca="1" si="258"/>
        <v>#NUM!</v>
      </c>
      <c r="N517" s="11" t="e">
        <f t="shared" ca="1" si="302"/>
        <v>#DIV/0!</v>
      </c>
      <c r="O517" s="11" t="e">
        <f t="shared" ca="1" si="276"/>
        <v>#DIV/0!</v>
      </c>
      <c r="P517" s="11" t="e">
        <f t="shared" ca="1" si="277"/>
        <v>#DIV/0!</v>
      </c>
      <c r="Q517" s="9" t="e">
        <f t="shared" ca="1" si="303"/>
        <v>#DIV/0!</v>
      </c>
      <c r="R517" s="9" t="e">
        <f t="shared" ca="1" si="304"/>
        <v>#DIV/0!</v>
      </c>
      <c r="S517" s="11" t="e">
        <f t="shared" ca="1" si="294"/>
        <v>#DIV/0!</v>
      </c>
      <c r="T517" s="11" t="e">
        <f t="shared" ca="1" si="278"/>
        <v>#DIV/0!</v>
      </c>
      <c r="U517" s="11" t="e">
        <f t="shared" ca="1" si="279"/>
        <v>#DIV/0!</v>
      </c>
      <c r="V517" s="9" t="e">
        <f t="shared" ca="1" si="259"/>
        <v>#DIV/0!</v>
      </c>
      <c r="W517" s="9" t="e">
        <f t="shared" ca="1" si="260"/>
        <v>#DIV/0!</v>
      </c>
      <c r="X517" s="11" t="e">
        <f t="shared" ca="1" si="295"/>
        <v>#DIV/0!</v>
      </c>
      <c r="Y517" s="11" t="e">
        <f t="shared" ca="1" si="280"/>
        <v>#DIV/0!</v>
      </c>
      <c r="Z517" s="11" t="e">
        <f t="shared" ca="1" si="281"/>
        <v>#DIV/0!</v>
      </c>
      <c r="AA517" s="9" t="e">
        <f t="shared" ca="1" si="261"/>
        <v>#DIV/0!</v>
      </c>
      <c r="AB517" s="9" t="e">
        <f t="shared" ca="1" si="262"/>
        <v>#DIV/0!</v>
      </c>
      <c r="AC517" s="11" t="e">
        <f t="shared" ca="1" si="296"/>
        <v>#DIV/0!</v>
      </c>
      <c r="AD517" s="11" t="e">
        <f t="shared" ca="1" si="282"/>
        <v>#DIV/0!</v>
      </c>
      <c r="AE517" s="11" t="e">
        <f t="shared" ca="1" si="283"/>
        <v>#DIV/0!</v>
      </c>
      <c r="AF517" s="9" t="e">
        <f t="shared" ca="1" si="269"/>
        <v>#DIV/0!</v>
      </c>
      <c r="AG517" s="9" t="e">
        <f t="shared" ca="1" si="270"/>
        <v>#DIV/0!</v>
      </c>
      <c r="AH517" s="11" t="e">
        <f t="shared" ca="1" si="297"/>
        <v>#NUM!</v>
      </c>
      <c r="AI517" s="11" t="e">
        <f t="shared" ca="1" si="284"/>
        <v>#NUM!</v>
      </c>
      <c r="AJ517" s="11" t="e">
        <f t="shared" ca="1" si="285"/>
        <v>#NUM!</v>
      </c>
      <c r="AK517" s="9" t="e">
        <f t="shared" ca="1" si="286"/>
        <v>#NUM!</v>
      </c>
      <c r="AL517" s="9" t="e">
        <f t="shared" ca="1" si="271"/>
        <v>#NUM!</v>
      </c>
      <c r="AM517" s="11" t="e">
        <f t="shared" ca="1" si="298"/>
        <v>#NUM!</v>
      </c>
      <c r="AN517" s="11" t="e">
        <f t="shared" ca="1" si="287"/>
        <v>#NUM!</v>
      </c>
      <c r="AO517" s="11" t="e">
        <f t="shared" ca="1" si="288"/>
        <v>#NUM!</v>
      </c>
      <c r="AP517" s="9" t="e">
        <f t="shared" ca="1" si="263"/>
        <v>#NUM!</v>
      </c>
      <c r="AQ517" s="9" t="e">
        <f t="shared" ca="1" si="264"/>
        <v>#NUM!</v>
      </c>
      <c r="AR517" s="11" t="e">
        <f t="shared" ca="1" si="299"/>
        <v>#NUM!</v>
      </c>
      <c r="AS517" s="11" t="e">
        <f t="shared" ca="1" si="289"/>
        <v>#NUM!</v>
      </c>
      <c r="AT517" s="11" t="e">
        <f t="shared" ca="1" si="290"/>
        <v>#NUM!</v>
      </c>
      <c r="AU517" s="9" t="e">
        <f t="shared" ca="1" si="265"/>
        <v>#NUM!</v>
      </c>
      <c r="AV517" s="9" t="e">
        <f t="shared" ca="1" si="266"/>
        <v>#NUM!</v>
      </c>
      <c r="AW517" s="11" t="e">
        <f t="shared" ca="1" si="300"/>
        <v>#NUM!</v>
      </c>
      <c r="AX517" s="11" t="e">
        <f t="shared" ca="1" si="291"/>
        <v>#NUM!</v>
      </c>
      <c r="AY517" s="11" t="e">
        <f t="shared" ca="1" si="292"/>
        <v>#NUM!</v>
      </c>
      <c r="AZ517" s="9" t="e">
        <f t="shared" ca="1" si="267"/>
        <v>#NUM!</v>
      </c>
      <c r="BA517" s="9" t="e">
        <f t="shared" ca="1" si="268"/>
        <v>#NUM!</v>
      </c>
      <c r="BB517" s="10">
        <f>'[1]Monthly Prices'!D517</f>
        <v>0</v>
      </c>
      <c r="BC517" s="10">
        <f>'[1]Monthly Prices'!E517</f>
        <v>3</v>
      </c>
      <c r="BD517" s="10" t="e">
        <f>'[1]Monthly Prices'!F517</f>
        <v>#NUM!</v>
      </c>
    </row>
    <row r="518" spans="1:56" x14ac:dyDescent="0.2">
      <c r="A518" s="7">
        <v>52201</v>
      </c>
      <c r="B518" s="8">
        <f t="shared" si="305"/>
        <v>12</v>
      </c>
      <c r="C518" s="8">
        <f t="shared" si="306"/>
        <v>2042</v>
      </c>
      <c r="D518" s="11" t="e">
        <f t="shared" ca="1" si="293"/>
        <v>#VALUE!</v>
      </c>
      <c r="E518" s="11" t="e">
        <f t="shared" ca="1" si="272"/>
        <v>#VALUE!</v>
      </c>
      <c r="F518" s="11" t="e">
        <f t="shared" ca="1" si="273"/>
        <v>#VALUE!</v>
      </c>
      <c r="G518" s="9" t="e">
        <f t="shared" ca="1" si="307"/>
        <v>#VALUE!</v>
      </c>
      <c r="H518" s="9" t="e">
        <f t="shared" ca="1" si="256"/>
        <v>#VALUE!</v>
      </c>
      <c r="I518" s="11" t="e">
        <f t="shared" ca="1" si="301"/>
        <v>#VALUE!</v>
      </c>
      <c r="J518" s="11" t="e">
        <f t="shared" ca="1" si="274"/>
        <v>#VALUE!</v>
      </c>
      <c r="K518" s="11" t="e">
        <f t="shared" ca="1" si="275"/>
        <v>#VALUE!</v>
      </c>
      <c r="L518" s="9" t="e">
        <f t="shared" ca="1" si="257"/>
        <v>#VALUE!</v>
      </c>
      <c r="M518" s="9" t="e">
        <f t="shared" ca="1" si="258"/>
        <v>#VALUE!</v>
      </c>
      <c r="N518" s="11" t="e">
        <f t="shared" ca="1" si="302"/>
        <v>#VALUE!</v>
      </c>
      <c r="O518" s="11" t="e">
        <f t="shared" ca="1" si="276"/>
        <v>#VALUE!</v>
      </c>
      <c r="P518" s="11" t="e">
        <f t="shared" ca="1" si="277"/>
        <v>#VALUE!</v>
      </c>
      <c r="Q518" s="9" t="e">
        <f t="shared" ca="1" si="303"/>
        <v>#VALUE!</v>
      </c>
      <c r="R518" s="9" t="e">
        <f t="shared" ca="1" si="304"/>
        <v>#VALUE!</v>
      </c>
      <c r="S518" s="11" t="e">
        <f t="shared" ca="1" si="294"/>
        <v>#VALUE!</v>
      </c>
      <c r="T518" s="11" t="e">
        <f t="shared" ca="1" si="278"/>
        <v>#VALUE!</v>
      </c>
      <c r="U518" s="11" t="e">
        <f t="shared" ca="1" si="279"/>
        <v>#VALUE!</v>
      </c>
      <c r="V518" s="9" t="e">
        <f t="shared" ca="1" si="259"/>
        <v>#VALUE!</v>
      </c>
      <c r="W518" s="9" t="e">
        <f t="shared" ca="1" si="260"/>
        <v>#VALUE!</v>
      </c>
      <c r="X518" s="11" t="e">
        <f t="shared" ca="1" si="295"/>
        <v>#VALUE!</v>
      </c>
      <c r="Y518" s="11" t="e">
        <f t="shared" ca="1" si="280"/>
        <v>#VALUE!</v>
      </c>
      <c r="Z518" s="11" t="e">
        <f t="shared" ca="1" si="281"/>
        <v>#VALUE!</v>
      </c>
      <c r="AA518" s="9" t="e">
        <f t="shared" ca="1" si="261"/>
        <v>#VALUE!</v>
      </c>
      <c r="AB518" s="9" t="e">
        <f t="shared" ca="1" si="262"/>
        <v>#VALUE!</v>
      </c>
      <c r="AC518" s="11" t="e">
        <f t="shared" ca="1" si="296"/>
        <v>#VALUE!</v>
      </c>
      <c r="AD518" s="11" t="e">
        <f t="shared" ca="1" si="282"/>
        <v>#VALUE!</v>
      </c>
      <c r="AE518" s="11" t="e">
        <f t="shared" ca="1" si="283"/>
        <v>#VALUE!</v>
      </c>
      <c r="AF518" s="9" t="e">
        <f t="shared" ca="1" si="269"/>
        <v>#VALUE!</v>
      </c>
      <c r="AG518" s="9" t="e">
        <f t="shared" ca="1" si="270"/>
        <v>#VALUE!</v>
      </c>
      <c r="AH518" s="11" t="e">
        <f t="shared" ca="1" si="297"/>
        <v>#VALUE!</v>
      </c>
      <c r="AI518" s="11" t="e">
        <f t="shared" ca="1" si="284"/>
        <v>#VALUE!</v>
      </c>
      <c r="AJ518" s="11" t="e">
        <f t="shared" ca="1" si="285"/>
        <v>#VALUE!</v>
      </c>
      <c r="AK518" s="9" t="e">
        <f t="shared" ca="1" si="286"/>
        <v>#VALUE!</v>
      </c>
      <c r="AL518" s="9" t="e">
        <f t="shared" ca="1" si="271"/>
        <v>#VALUE!</v>
      </c>
      <c r="AM518" s="11" t="e">
        <f t="shared" ca="1" si="298"/>
        <v>#VALUE!</v>
      </c>
      <c r="AN518" s="11" t="e">
        <f t="shared" ca="1" si="287"/>
        <v>#VALUE!</v>
      </c>
      <c r="AO518" s="11" t="e">
        <f t="shared" ca="1" si="288"/>
        <v>#VALUE!</v>
      </c>
      <c r="AP518" s="9" t="e">
        <f t="shared" ca="1" si="263"/>
        <v>#VALUE!</v>
      </c>
      <c r="AQ518" s="9" t="e">
        <f t="shared" ca="1" si="264"/>
        <v>#VALUE!</v>
      </c>
      <c r="AR518" s="11" t="e">
        <f t="shared" ca="1" si="299"/>
        <v>#VALUE!</v>
      </c>
      <c r="AS518" s="11" t="e">
        <f t="shared" ca="1" si="289"/>
        <v>#VALUE!</v>
      </c>
      <c r="AT518" s="11" t="e">
        <f t="shared" ca="1" si="290"/>
        <v>#VALUE!</v>
      </c>
      <c r="AU518" s="9" t="e">
        <f t="shared" ca="1" si="265"/>
        <v>#VALUE!</v>
      </c>
      <c r="AV518" s="9" t="e">
        <f t="shared" ca="1" si="266"/>
        <v>#VALUE!</v>
      </c>
      <c r="AW518" s="11" t="e">
        <f t="shared" ca="1" si="300"/>
        <v>#VALUE!</v>
      </c>
      <c r="AX518" s="11" t="e">
        <f t="shared" ca="1" si="291"/>
        <v>#VALUE!</v>
      </c>
      <c r="AY518" s="11" t="e">
        <f t="shared" ca="1" si="292"/>
        <v>#VALUE!</v>
      </c>
      <c r="AZ518" s="9" t="e">
        <f t="shared" ca="1" si="267"/>
        <v>#VALUE!</v>
      </c>
      <c r="BA518" s="9" t="e">
        <f t="shared" ca="1" si="268"/>
        <v>#VALUE!</v>
      </c>
      <c r="BB518" s="10">
        <f>'[1]Monthly Prices'!D518</f>
        <v>0</v>
      </c>
      <c r="BC518" s="10" t="e">
        <f>'[1]Monthly Prices'!E518</f>
        <v>#VALUE!</v>
      </c>
      <c r="BD518" s="10" t="e">
        <f>'[1]Monthly Prices'!F518</f>
        <v>#VALUE!</v>
      </c>
    </row>
    <row r="519" spans="1:56" x14ac:dyDescent="0.2">
      <c r="A519" s="7">
        <v>52232</v>
      </c>
      <c r="B519" s="8">
        <f t="shared" si="305"/>
        <v>1</v>
      </c>
      <c r="C519" s="8">
        <f t="shared" si="306"/>
        <v>2043</v>
      </c>
      <c r="D519" s="11" t="e">
        <f t="shared" ca="1" si="293"/>
        <v>#NUM!</v>
      </c>
      <c r="E519" s="11" t="e">
        <f t="shared" ca="1" si="272"/>
        <v>#NUM!</v>
      </c>
      <c r="F519" s="11" t="e">
        <f t="shared" ca="1" si="273"/>
        <v>#NUM!</v>
      </c>
      <c r="G519" s="9" t="e">
        <f t="shared" ca="1" si="307"/>
        <v>#NUM!</v>
      </c>
      <c r="H519" s="9" t="e">
        <f t="shared" ca="1" si="256"/>
        <v>#NUM!</v>
      </c>
      <c r="I519" s="11" t="e">
        <f t="shared" ca="1" si="301"/>
        <v>#NUM!</v>
      </c>
      <c r="J519" s="11" t="e">
        <f t="shared" ca="1" si="274"/>
        <v>#NUM!</v>
      </c>
      <c r="K519" s="11" t="e">
        <f t="shared" ca="1" si="275"/>
        <v>#NUM!</v>
      </c>
      <c r="L519" s="9" t="e">
        <f t="shared" ca="1" si="257"/>
        <v>#NUM!</v>
      </c>
      <c r="M519" s="9" t="e">
        <f t="shared" ca="1" si="258"/>
        <v>#NUM!</v>
      </c>
      <c r="N519" s="11" t="e">
        <f t="shared" ca="1" si="302"/>
        <v>#DIV/0!</v>
      </c>
      <c r="O519" s="11" t="e">
        <f t="shared" ca="1" si="276"/>
        <v>#DIV/0!</v>
      </c>
      <c r="P519" s="11" t="e">
        <f t="shared" ca="1" si="277"/>
        <v>#DIV/0!</v>
      </c>
      <c r="Q519" s="9" t="e">
        <f t="shared" ca="1" si="303"/>
        <v>#DIV/0!</v>
      </c>
      <c r="R519" s="9" t="e">
        <f t="shared" ca="1" si="304"/>
        <v>#DIV/0!</v>
      </c>
      <c r="S519" s="11" t="e">
        <f t="shared" ca="1" si="294"/>
        <v>#DIV/0!</v>
      </c>
      <c r="T519" s="11" t="e">
        <f t="shared" ca="1" si="278"/>
        <v>#DIV/0!</v>
      </c>
      <c r="U519" s="11" t="e">
        <f t="shared" ca="1" si="279"/>
        <v>#DIV/0!</v>
      </c>
      <c r="V519" s="9" t="e">
        <f t="shared" ca="1" si="259"/>
        <v>#DIV/0!</v>
      </c>
      <c r="W519" s="9" t="e">
        <f t="shared" ca="1" si="260"/>
        <v>#DIV/0!</v>
      </c>
      <c r="X519" s="11" t="e">
        <f t="shared" ca="1" si="295"/>
        <v>#DIV/0!</v>
      </c>
      <c r="Y519" s="11" t="e">
        <f t="shared" ca="1" si="280"/>
        <v>#DIV/0!</v>
      </c>
      <c r="Z519" s="11" t="e">
        <f t="shared" ca="1" si="281"/>
        <v>#DIV/0!</v>
      </c>
      <c r="AA519" s="9" t="e">
        <f t="shared" ca="1" si="261"/>
        <v>#DIV/0!</v>
      </c>
      <c r="AB519" s="9" t="e">
        <f t="shared" ca="1" si="262"/>
        <v>#DIV/0!</v>
      </c>
      <c r="AC519" s="11" t="e">
        <f t="shared" ca="1" si="296"/>
        <v>#DIV/0!</v>
      </c>
      <c r="AD519" s="11" t="e">
        <f t="shared" ca="1" si="282"/>
        <v>#DIV/0!</v>
      </c>
      <c r="AE519" s="11" t="e">
        <f t="shared" ca="1" si="283"/>
        <v>#DIV/0!</v>
      </c>
      <c r="AF519" s="9" t="e">
        <f t="shared" ca="1" si="269"/>
        <v>#DIV/0!</v>
      </c>
      <c r="AG519" s="9" t="e">
        <f t="shared" ca="1" si="270"/>
        <v>#DIV/0!</v>
      </c>
      <c r="AH519" s="11" t="e">
        <f t="shared" ca="1" si="297"/>
        <v>#NUM!</v>
      </c>
      <c r="AI519" s="11" t="e">
        <f t="shared" ca="1" si="284"/>
        <v>#NUM!</v>
      </c>
      <c r="AJ519" s="11" t="e">
        <f t="shared" ca="1" si="285"/>
        <v>#NUM!</v>
      </c>
      <c r="AK519" s="9" t="e">
        <f t="shared" ca="1" si="286"/>
        <v>#NUM!</v>
      </c>
      <c r="AL519" s="9" t="e">
        <f t="shared" ca="1" si="271"/>
        <v>#NUM!</v>
      </c>
      <c r="AM519" s="11" t="e">
        <f t="shared" ca="1" si="298"/>
        <v>#NUM!</v>
      </c>
      <c r="AN519" s="11" t="e">
        <f t="shared" ca="1" si="287"/>
        <v>#NUM!</v>
      </c>
      <c r="AO519" s="11" t="e">
        <f t="shared" ca="1" si="288"/>
        <v>#NUM!</v>
      </c>
      <c r="AP519" s="9" t="e">
        <f t="shared" ca="1" si="263"/>
        <v>#NUM!</v>
      </c>
      <c r="AQ519" s="9" t="e">
        <f t="shared" ca="1" si="264"/>
        <v>#NUM!</v>
      </c>
      <c r="AR519" s="11" t="e">
        <f t="shared" ca="1" si="299"/>
        <v>#NUM!</v>
      </c>
      <c r="AS519" s="11" t="e">
        <f t="shared" ca="1" si="289"/>
        <v>#NUM!</v>
      </c>
      <c r="AT519" s="11" t="e">
        <f t="shared" ca="1" si="290"/>
        <v>#NUM!</v>
      </c>
      <c r="AU519" s="9" t="e">
        <f t="shared" ca="1" si="265"/>
        <v>#NUM!</v>
      </c>
      <c r="AV519" s="9" t="e">
        <f t="shared" ca="1" si="266"/>
        <v>#NUM!</v>
      </c>
      <c r="AW519" s="11" t="e">
        <f t="shared" ca="1" si="300"/>
        <v>#NUM!</v>
      </c>
      <c r="AX519" s="11" t="e">
        <f t="shared" ca="1" si="291"/>
        <v>#NUM!</v>
      </c>
      <c r="AY519" s="11" t="e">
        <f t="shared" ca="1" si="292"/>
        <v>#NUM!</v>
      </c>
      <c r="AZ519" s="9" t="e">
        <f t="shared" ca="1" si="267"/>
        <v>#NUM!</v>
      </c>
      <c r="BA519" s="9" t="e">
        <f t="shared" ca="1" si="268"/>
        <v>#NUM!</v>
      </c>
      <c r="BB519" s="10">
        <f>'[1]Monthly Prices'!D519</f>
        <v>0</v>
      </c>
      <c r="BC519" s="10" t="e">
        <f>'[1]Monthly Prices'!E519</f>
        <v>#NUM!</v>
      </c>
      <c r="BD519" s="10" t="e">
        <f>'[1]Monthly Prices'!F519</f>
        <v>#NUM!</v>
      </c>
    </row>
    <row r="520" spans="1:56" x14ac:dyDescent="0.2">
      <c r="A520" s="7">
        <v>52263</v>
      </c>
      <c r="B520" s="8">
        <f t="shared" si="305"/>
        <v>2</v>
      </c>
      <c r="C520" s="8">
        <f t="shared" si="306"/>
        <v>2043</v>
      </c>
      <c r="D520" s="11" t="e">
        <f t="shared" ca="1" si="293"/>
        <v>#NUM!</v>
      </c>
      <c r="E520" s="11" t="e">
        <f t="shared" ca="1" si="272"/>
        <v>#NUM!</v>
      </c>
      <c r="F520" s="11" t="e">
        <f t="shared" ca="1" si="273"/>
        <v>#NUM!</v>
      </c>
      <c r="G520" s="9" t="e">
        <f t="shared" ca="1" si="307"/>
        <v>#NUM!</v>
      </c>
      <c r="H520" s="9" t="e">
        <f t="shared" ca="1" si="256"/>
        <v>#NUM!</v>
      </c>
      <c r="I520" s="11" t="e">
        <f t="shared" ca="1" si="301"/>
        <v>#NUM!</v>
      </c>
      <c r="J520" s="11" t="e">
        <f t="shared" ca="1" si="274"/>
        <v>#NUM!</v>
      </c>
      <c r="K520" s="11" t="e">
        <f t="shared" ca="1" si="275"/>
        <v>#NUM!</v>
      </c>
      <c r="L520" s="9" t="e">
        <f t="shared" ca="1" si="257"/>
        <v>#NUM!</v>
      </c>
      <c r="M520" s="9" t="e">
        <f t="shared" ca="1" si="258"/>
        <v>#NUM!</v>
      </c>
      <c r="N520" s="11" t="e">
        <f t="shared" ca="1" si="302"/>
        <v>#DIV/0!</v>
      </c>
      <c r="O520" s="11" t="e">
        <f t="shared" ca="1" si="276"/>
        <v>#DIV/0!</v>
      </c>
      <c r="P520" s="11" t="e">
        <f t="shared" ca="1" si="277"/>
        <v>#DIV/0!</v>
      </c>
      <c r="Q520" s="9" t="e">
        <f t="shared" ca="1" si="303"/>
        <v>#DIV/0!</v>
      </c>
      <c r="R520" s="9" t="e">
        <f t="shared" ca="1" si="304"/>
        <v>#DIV/0!</v>
      </c>
      <c r="S520" s="11" t="e">
        <f t="shared" ca="1" si="294"/>
        <v>#DIV/0!</v>
      </c>
      <c r="T520" s="11" t="e">
        <f t="shared" ca="1" si="278"/>
        <v>#DIV/0!</v>
      </c>
      <c r="U520" s="11" t="e">
        <f t="shared" ca="1" si="279"/>
        <v>#DIV/0!</v>
      </c>
      <c r="V520" s="9" t="e">
        <f t="shared" ca="1" si="259"/>
        <v>#DIV/0!</v>
      </c>
      <c r="W520" s="9" t="e">
        <f t="shared" ca="1" si="260"/>
        <v>#DIV/0!</v>
      </c>
      <c r="X520" s="11" t="e">
        <f t="shared" ca="1" si="295"/>
        <v>#DIV/0!</v>
      </c>
      <c r="Y520" s="11" t="e">
        <f t="shared" ca="1" si="280"/>
        <v>#DIV/0!</v>
      </c>
      <c r="Z520" s="11" t="e">
        <f t="shared" ca="1" si="281"/>
        <v>#DIV/0!</v>
      </c>
      <c r="AA520" s="9" t="e">
        <f t="shared" ca="1" si="261"/>
        <v>#DIV/0!</v>
      </c>
      <c r="AB520" s="9" t="e">
        <f t="shared" ca="1" si="262"/>
        <v>#DIV/0!</v>
      </c>
      <c r="AC520" s="11" t="e">
        <f t="shared" ca="1" si="296"/>
        <v>#DIV/0!</v>
      </c>
      <c r="AD520" s="11" t="e">
        <f t="shared" ca="1" si="282"/>
        <v>#DIV/0!</v>
      </c>
      <c r="AE520" s="11" t="e">
        <f t="shared" ca="1" si="283"/>
        <v>#DIV/0!</v>
      </c>
      <c r="AF520" s="9" t="e">
        <f t="shared" ca="1" si="269"/>
        <v>#DIV/0!</v>
      </c>
      <c r="AG520" s="9" t="e">
        <f t="shared" ca="1" si="270"/>
        <v>#DIV/0!</v>
      </c>
      <c r="AH520" s="11" t="e">
        <f t="shared" ca="1" si="297"/>
        <v>#NUM!</v>
      </c>
      <c r="AI520" s="11" t="e">
        <f t="shared" ca="1" si="284"/>
        <v>#NUM!</v>
      </c>
      <c r="AJ520" s="11" t="e">
        <f t="shared" ca="1" si="285"/>
        <v>#NUM!</v>
      </c>
      <c r="AK520" s="9" t="e">
        <f t="shared" ca="1" si="286"/>
        <v>#NUM!</v>
      </c>
      <c r="AL520" s="9" t="e">
        <f t="shared" ca="1" si="271"/>
        <v>#NUM!</v>
      </c>
      <c r="AM520" s="11" t="e">
        <f t="shared" ca="1" si="298"/>
        <v>#NUM!</v>
      </c>
      <c r="AN520" s="11" t="e">
        <f t="shared" ca="1" si="287"/>
        <v>#NUM!</v>
      </c>
      <c r="AO520" s="11" t="e">
        <f t="shared" ca="1" si="288"/>
        <v>#NUM!</v>
      </c>
      <c r="AP520" s="9" t="e">
        <f t="shared" ca="1" si="263"/>
        <v>#NUM!</v>
      </c>
      <c r="AQ520" s="9" t="e">
        <f t="shared" ca="1" si="264"/>
        <v>#NUM!</v>
      </c>
      <c r="AR520" s="11" t="e">
        <f t="shared" ca="1" si="299"/>
        <v>#NUM!</v>
      </c>
      <c r="AS520" s="11" t="e">
        <f t="shared" ca="1" si="289"/>
        <v>#NUM!</v>
      </c>
      <c r="AT520" s="11" t="e">
        <f t="shared" ca="1" si="290"/>
        <v>#NUM!</v>
      </c>
      <c r="AU520" s="9" t="e">
        <f t="shared" ca="1" si="265"/>
        <v>#NUM!</v>
      </c>
      <c r="AV520" s="9" t="e">
        <f t="shared" ca="1" si="266"/>
        <v>#NUM!</v>
      </c>
      <c r="AW520" s="11" t="e">
        <f t="shared" ca="1" si="300"/>
        <v>#NUM!</v>
      </c>
      <c r="AX520" s="11" t="e">
        <f t="shared" ca="1" si="291"/>
        <v>#NUM!</v>
      </c>
      <c r="AY520" s="11" t="e">
        <f t="shared" ca="1" si="292"/>
        <v>#NUM!</v>
      </c>
      <c r="AZ520" s="9" t="e">
        <f t="shared" ca="1" si="267"/>
        <v>#NUM!</v>
      </c>
      <c r="BA520" s="9" t="e">
        <f t="shared" ca="1" si="268"/>
        <v>#NUM!</v>
      </c>
      <c r="BB520" s="10">
        <f>'[1]Monthly Prices'!D520</f>
        <v>0</v>
      </c>
      <c r="BC520" s="10">
        <f>'[1]Monthly Prices'!E520</f>
        <v>2.75</v>
      </c>
      <c r="BD520" s="10" t="e">
        <f>'[1]Monthly Prices'!F520</f>
        <v>#NUM!</v>
      </c>
    </row>
    <row r="521" spans="1:56" x14ac:dyDescent="0.2">
      <c r="A521" s="7">
        <v>52291</v>
      </c>
      <c r="B521" s="8">
        <f t="shared" si="305"/>
        <v>3</v>
      </c>
      <c r="C521" s="8">
        <f t="shared" si="306"/>
        <v>2043</v>
      </c>
      <c r="D521" s="11" t="e">
        <f t="shared" ca="1" si="293"/>
        <v>#VALUE!</v>
      </c>
      <c r="E521" s="11" t="e">
        <f t="shared" ca="1" si="272"/>
        <v>#VALUE!</v>
      </c>
      <c r="F521" s="11" t="e">
        <f t="shared" ca="1" si="273"/>
        <v>#VALUE!</v>
      </c>
      <c r="G521" s="9" t="e">
        <f t="shared" ca="1" si="307"/>
        <v>#VALUE!</v>
      </c>
      <c r="H521" s="9" t="e">
        <f t="shared" ca="1" si="256"/>
        <v>#VALUE!</v>
      </c>
      <c r="I521" s="11" t="e">
        <f t="shared" ca="1" si="301"/>
        <v>#VALUE!</v>
      </c>
      <c r="J521" s="11" t="e">
        <f t="shared" ca="1" si="274"/>
        <v>#VALUE!</v>
      </c>
      <c r="K521" s="11" t="e">
        <f t="shared" ca="1" si="275"/>
        <v>#VALUE!</v>
      </c>
      <c r="L521" s="9" t="e">
        <f t="shared" ca="1" si="257"/>
        <v>#VALUE!</v>
      </c>
      <c r="M521" s="9" t="e">
        <f t="shared" ca="1" si="258"/>
        <v>#VALUE!</v>
      </c>
      <c r="N521" s="11" t="e">
        <f t="shared" ca="1" si="302"/>
        <v>#VALUE!</v>
      </c>
      <c r="O521" s="11" t="e">
        <f t="shared" ca="1" si="276"/>
        <v>#VALUE!</v>
      </c>
      <c r="P521" s="11" t="e">
        <f t="shared" ca="1" si="277"/>
        <v>#VALUE!</v>
      </c>
      <c r="Q521" s="9" t="e">
        <f t="shared" ca="1" si="303"/>
        <v>#VALUE!</v>
      </c>
      <c r="R521" s="9" t="e">
        <f t="shared" ca="1" si="304"/>
        <v>#VALUE!</v>
      </c>
      <c r="S521" s="11" t="e">
        <f t="shared" ca="1" si="294"/>
        <v>#VALUE!</v>
      </c>
      <c r="T521" s="11" t="e">
        <f t="shared" ca="1" si="278"/>
        <v>#VALUE!</v>
      </c>
      <c r="U521" s="11" t="e">
        <f t="shared" ca="1" si="279"/>
        <v>#VALUE!</v>
      </c>
      <c r="V521" s="9" t="e">
        <f t="shared" ca="1" si="259"/>
        <v>#VALUE!</v>
      </c>
      <c r="W521" s="9" t="e">
        <f t="shared" ca="1" si="260"/>
        <v>#VALUE!</v>
      </c>
      <c r="X521" s="11" t="e">
        <f t="shared" ca="1" si="295"/>
        <v>#VALUE!</v>
      </c>
      <c r="Y521" s="11" t="e">
        <f t="shared" ca="1" si="280"/>
        <v>#VALUE!</v>
      </c>
      <c r="Z521" s="11" t="e">
        <f t="shared" ca="1" si="281"/>
        <v>#VALUE!</v>
      </c>
      <c r="AA521" s="9" t="e">
        <f t="shared" ca="1" si="261"/>
        <v>#VALUE!</v>
      </c>
      <c r="AB521" s="9" t="e">
        <f t="shared" ca="1" si="262"/>
        <v>#VALUE!</v>
      </c>
      <c r="AC521" s="11" t="e">
        <f t="shared" ca="1" si="296"/>
        <v>#VALUE!</v>
      </c>
      <c r="AD521" s="11" t="e">
        <f t="shared" ca="1" si="282"/>
        <v>#VALUE!</v>
      </c>
      <c r="AE521" s="11" t="e">
        <f t="shared" ca="1" si="283"/>
        <v>#VALUE!</v>
      </c>
      <c r="AF521" s="9" t="e">
        <f t="shared" ca="1" si="269"/>
        <v>#VALUE!</v>
      </c>
      <c r="AG521" s="9" t="e">
        <f t="shared" ca="1" si="270"/>
        <v>#VALUE!</v>
      </c>
      <c r="AH521" s="11" t="e">
        <f t="shared" ca="1" si="297"/>
        <v>#VALUE!</v>
      </c>
      <c r="AI521" s="11" t="e">
        <f t="shared" ca="1" si="284"/>
        <v>#VALUE!</v>
      </c>
      <c r="AJ521" s="11" t="e">
        <f t="shared" ca="1" si="285"/>
        <v>#VALUE!</v>
      </c>
      <c r="AK521" s="9" t="e">
        <f t="shared" ca="1" si="286"/>
        <v>#VALUE!</v>
      </c>
      <c r="AL521" s="9" t="e">
        <f t="shared" ca="1" si="271"/>
        <v>#VALUE!</v>
      </c>
      <c r="AM521" s="11" t="e">
        <f t="shared" ca="1" si="298"/>
        <v>#VALUE!</v>
      </c>
      <c r="AN521" s="11" t="e">
        <f t="shared" ca="1" si="287"/>
        <v>#VALUE!</v>
      </c>
      <c r="AO521" s="11" t="e">
        <f t="shared" ca="1" si="288"/>
        <v>#VALUE!</v>
      </c>
      <c r="AP521" s="9" t="e">
        <f t="shared" ca="1" si="263"/>
        <v>#VALUE!</v>
      </c>
      <c r="AQ521" s="9" t="e">
        <f t="shared" ca="1" si="264"/>
        <v>#VALUE!</v>
      </c>
      <c r="AR521" s="11" t="e">
        <f t="shared" ca="1" si="299"/>
        <v>#VALUE!</v>
      </c>
      <c r="AS521" s="11" t="e">
        <f t="shared" ca="1" si="289"/>
        <v>#VALUE!</v>
      </c>
      <c r="AT521" s="11" t="e">
        <f t="shared" ca="1" si="290"/>
        <v>#VALUE!</v>
      </c>
      <c r="AU521" s="9" t="e">
        <f t="shared" ca="1" si="265"/>
        <v>#VALUE!</v>
      </c>
      <c r="AV521" s="9" t="e">
        <f t="shared" ca="1" si="266"/>
        <v>#VALUE!</v>
      </c>
      <c r="AW521" s="11" t="e">
        <f t="shared" ca="1" si="300"/>
        <v>#VALUE!</v>
      </c>
      <c r="AX521" s="11" t="e">
        <f t="shared" ca="1" si="291"/>
        <v>#VALUE!</v>
      </c>
      <c r="AY521" s="11" t="e">
        <f t="shared" ca="1" si="292"/>
        <v>#VALUE!</v>
      </c>
      <c r="AZ521" s="9" t="e">
        <f t="shared" ca="1" si="267"/>
        <v>#VALUE!</v>
      </c>
      <c r="BA521" s="9" t="e">
        <f t="shared" ca="1" si="268"/>
        <v>#VALUE!</v>
      </c>
      <c r="BB521" s="10">
        <f>'[1]Monthly Prices'!D521</f>
        <v>0</v>
      </c>
      <c r="BC521" s="10" t="e">
        <f>'[1]Monthly Prices'!E521</f>
        <v>#VALUE!</v>
      </c>
      <c r="BD521" s="10" t="e">
        <f>'[1]Monthly Prices'!F521</f>
        <v>#VALUE!</v>
      </c>
    </row>
    <row r="522" spans="1:56" x14ac:dyDescent="0.2">
      <c r="A522" s="7">
        <v>52322</v>
      </c>
      <c r="B522" s="8">
        <f t="shared" si="305"/>
        <v>4</v>
      </c>
      <c r="C522" s="8">
        <f t="shared" si="306"/>
        <v>2043</v>
      </c>
      <c r="D522" s="11" t="e">
        <f t="shared" ca="1" si="293"/>
        <v>#VALUE!</v>
      </c>
      <c r="E522" s="11" t="e">
        <f t="shared" ca="1" si="272"/>
        <v>#VALUE!</v>
      </c>
      <c r="F522" s="11" t="e">
        <f t="shared" ca="1" si="273"/>
        <v>#VALUE!</v>
      </c>
      <c r="G522" s="9" t="e">
        <f t="shared" ca="1" si="307"/>
        <v>#VALUE!</v>
      </c>
      <c r="H522" s="9" t="e">
        <f t="shared" ca="1" si="256"/>
        <v>#VALUE!</v>
      </c>
      <c r="I522" s="11" t="e">
        <f t="shared" ca="1" si="301"/>
        <v>#VALUE!</v>
      </c>
      <c r="J522" s="11" t="e">
        <f t="shared" ca="1" si="274"/>
        <v>#VALUE!</v>
      </c>
      <c r="K522" s="11" t="e">
        <f t="shared" ca="1" si="275"/>
        <v>#VALUE!</v>
      </c>
      <c r="L522" s="9" t="e">
        <f t="shared" ca="1" si="257"/>
        <v>#VALUE!</v>
      </c>
      <c r="M522" s="9" t="e">
        <f t="shared" ca="1" si="258"/>
        <v>#VALUE!</v>
      </c>
      <c r="N522" s="11" t="e">
        <f t="shared" ca="1" si="302"/>
        <v>#VALUE!</v>
      </c>
      <c r="O522" s="11" t="e">
        <f t="shared" ca="1" si="276"/>
        <v>#VALUE!</v>
      </c>
      <c r="P522" s="11" t="e">
        <f t="shared" ca="1" si="277"/>
        <v>#VALUE!</v>
      </c>
      <c r="Q522" s="9" t="e">
        <f t="shared" ca="1" si="303"/>
        <v>#VALUE!</v>
      </c>
      <c r="R522" s="9" t="e">
        <f t="shared" ca="1" si="304"/>
        <v>#VALUE!</v>
      </c>
      <c r="S522" s="11" t="e">
        <f t="shared" ca="1" si="294"/>
        <v>#VALUE!</v>
      </c>
      <c r="T522" s="11" t="e">
        <f t="shared" ca="1" si="278"/>
        <v>#VALUE!</v>
      </c>
      <c r="U522" s="11" t="e">
        <f t="shared" ca="1" si="279"/>
        <v>#VALUE!</v>
      </c>
      <c r="V522" s="9" t="e">
        <f t="shared" ca="1" si="259"/>
        <v>#VALUE!</v>
      </c>
      <c r="W522" s="9" t="e">
        <f t="shared" ca="1" si="260"/>
        <v>#VALUE!</v>
      </c>
      <c r="X522" s="11" t="e">
        <f t="shared" ca="1" si="295"/>
        <v>#VALUE!</v>
      </c>
      <c r="Y522" s="11" t="e">
        <f t="shared" ca="1" si="280"/>
        <v>#VALUE!</v>
      </c>
      <c r="Z522" s="11" t="e">
        <f t="shared" ca="1" si="281"/>
        <v>#VALUE!</v>
      </c>
      <c r="AA522" s="9" t="e">
        <f t="shared" ca="1" si="261"/>
        <v>#VALUE!</v>
      </c>
      <c r="AB522" s="9" t="e">
        <f t="shared" ca="1" si="262"/>
        <v>#VALUE!</v>
      </c>
      <c r="AC522" s="11" t="e">
        <f t="shared" ca="1" si="296"/>
        <v>#VALUE!</v>
      </c>
      <c r="AD522" s="11" t="e">
        <f t="shared" ca="1" si="282"/>
        <v>#VALUE!</v>
      </c>
      <c r="AE522" s="11" t="e">
        <f t="shared" ca="1" si="283"/>
        <v>#VALUE!</v>
      </c>
      <c r="AF522" s="9" t="e">
        <f t="shared" ca="1" si="269"/>
        <v>#VALUE!</v>
      </c>
      <c r="AG522" s="9" t="e">
        <f t="shared" ca="1" si="270"/>
        <v>#VALUE!</v>
      </c>
      <c r="AH522" s="11" t="e">
        <f t="shared" ca="1" si="297"/>
        <v>#VALUE!</v>
      </c>
      <c r="AI522" s="11" t="e">
        <f t="shared" ca="1" si="284"/>
        <v>#VALUE!</v>
      </c>
      <c r="AJ522" s="11" t="e">
        <f t="shared" ca="1" si="285"/>
        <v>#VALUE!</v>
      </c>
      <c r="AK522" s="9" t="e">
        <f t="shared" ca="1" si="286"/>
        <v>#VALUE!</v>
      </c>
      <c r="AL522" s="9" t="e">
        <f t="shared" ca="1" si="271"/>
        <v>#VALUE!</v>
      </c>
      <c r="AM522" s="11" t="e">
        <f t="shared" ca="1" si="298"/>
        <v>#VALUE!</v>
      </c>
      <c r="AN522" s="11" t="e">
        <f t="shared" ca="1" si="287"/>
        <v>#VALUE!</v>
      </c>
      <c r="AO522" s="11" t="e">
        <f t="shared" ca="1" si="288"/>
        <v>#VALUE!</v>
      </c>
      <c r="AP522" s="9" t="e">
        <f t="shared" ca="1" si="263"/>
        <v>#VALUE!</v>
      </c>
      <c r="AQ522" s="9" t="e">
        <f t="shared" ca="1" si="264"/>
        <v>#VALUE!</v>
      </c>
      <c r="AR522" s="11" t="e">
        <f t="shared" ca="1" si="299"/>
        <v>#VALUE!</v>
      </c>
      <c r="AS522" s="11" t="e">
        <f t="shared" ca="1" si="289"/>
        <v>#VALUE!</v>
      </c>
      <c r="AT522" s="11" t="e">
        <f t="shared" ca="1" si="290"/>
        <v>#VALUE!</v>
      </c>
      <c r="AU522" s="9" t="e">
        <f t="shared" ca="1" si="265"/>
        <v>#VALUE!</v>
      </c>
      <c r="AV522" s="9" t="e">
        <f t="shared" ca="1" si="266"/>
        <v>#VALUE!</v>
      </c>
      <c r="AW522" s="11" t="e">
        <f t="shared" ca="1" si="300"/>
        <v>#VALUE!</v>
      </c>
      <c r="AX522" s="11" t="e">
        <f t="shared" ca="1" si="291"/>
        <v>#VALUE!</v>
      </c>
      <c r="AY522" s="11" t="e">
        <f t="shared" ca="1" si="292"/>
        <v>#VALUE!</v>
      </c>
      <c r="AZ522" s="9" t="e">
        <f t="shared" ca="1" si="267"/>
        <v>#VALUE!</v>
      </c>
      <c r="BA522" s="9" t="e">
        <f t="shared" ca="1" si="268"/>
        <v>#VALUE!</v>
      </c>
      <c r="BB522" s="10">
        <f>'[1]Monthly Prices'!D522</f>
        <v>0</v>
      </c>
      <c r="BC522" s="10" t="e">
        <f>'[1]Monthly Prices'!E522</f>
        <v>#VALUE!</v>
      </c>
      <c r="BD522" s="10" t="e">
        <f>'[1]Monthly Prices'!F522</f>
        <v>#VALUE!</v>
      </c>
    </row>
    <row r="523" spans="1:56" x14ac:dyDescent="0.2">
      <c r="A523" s="7">
        <v>52352</v>
      </c>
      <c r="B523" s="8">
        <f t="shared" si="305"/>
        <v>5</v>
      </c>
      <c r="C523" s="8">
        <f t="shared" si="306"/>
        <v>2043</v>
      </c>
      <c r="D523" s="11" t="e">
        <f t="shared" ca="1" si="293"/>
        <v>#NUM!</v>
      </c>
      <c r="E523" s="11" t="e">
        <f t="shared" ca="1" si="272"/>
        <v>#NUM!</v>
      </c>
      <c r="F523" s="11" t="e">
        <f t="shared" ca="1" si="273"/>
        <v>#NUM!</v>
      </c>
      <c r="G523" s="9" t="e">
        <f t="shared" ca="1" si="307"/>
        <v>#NUM!</v>
      </c>
      <c r="H523" s="9" t="e">
        <f t="shared" ref="H523:H554" ca="1" si="308">F523-D523</f>
        <v>#NUM!</v>
      </c>
      <c r="I523" s="11" t="e">
        <f t="shared" ca="1" si="301"/>
        <v>#NUM!</v>
      </c>
      <c r="J523" s="11" t="e">
        <f t="shared" ca="1" si="274"/>
        <v>#NUM!</v>
      </c>
      <c r="K523" s="11" t="e">
        <f t="shared" ca="1" si="275"/>
        <v>#NUM!</v>
      </c>
      <c r="L523" s="9" t="e">
        <f t="shared" ref="L523:L586" ca="1" si="309">J523-I523</f>
        <v>#NUM!</v>
      </c>
      <c r="M523" s="9" t="e">
        <f t="shared" ref="M523:M586" ca="1" si="310">K523-I523</f>
        <v>#NUM!</v>
      </c>
      <c r="N523" s="11" t="e">
        <f t="shared" ca="1" si="302"/>
        <v>#DIV/0!</v>
      </c>
      <c r="O523" s="11" t="e">
        <f t="shared" ca="1" si="276"/>
        <v>#DIV/0!</v>
      </c>
      <c r="P523" s="11" t="e">
        <f t="shared" ca="1" si="277"/>
        <v>#DIV/0!</v>
      </c>
      <c r="Q523" s="9" t="e">
        <f t="shared" ca="1" si="303"/>
        <v>#DIV/0!</v>
      </c>
      <c r="R523" s="9" t="e">
        <f t="shared" ca="1" si="304"/>
        <v>#DIV/0!</v>
      </c>
      <c r="S523" s="11" t="e">
        <f t="shared" ca="1" si="294"/>
        <v>#DIV/0!</v>
      </c>
      <c r="T523" s="11" t="e">
        <f t="shared" ca="1" si="278"/>
        <v>#DIV/0!</v>
      </c>
      <c r="U523" s="11" t="e">
        <f t="shared" ca="1" si="279"/>
        <v>#DIV/0!</v>
      </c>
      <c r="V523" s="9" t="e">
        <f t="shared" ca="1" si="259"/>
        <v>#DIV/0!</v>
      </c>
      <c r="W523" s="9" t="e">
        <f t="shared" ca="1" si="260"/>
        <v>#DIV/0!</v>
      </c>
      <c r="X523" s="11" t="e">
        <f t="shared" ca="1" si="295"/>
        <v>#DIV/0!</v>
      </c>
      <c r="Y523" s="11" t="e">
        <f t="shared" ca="1" si="280"/>
        <v>#DIV/0!</v>
      </c>
      <c r="Z523" s="11" t="e">
        <f t="shared" ca="1" si="281"/>
        <v>#DIV/0!</v>
      </c>
      <c r="AA523" s="9" t="e">
        <f t="shared" ca="1" si="261"/>
        <v>#DIV/0!</v>
      </c>
      <c r="AB523" s="9" t="e">
        <f t="shared" ca="1" si="262"/>
        <v>#DIV/0!</v>
      </c>
      <c r="AC523" s="11" t="e">
        <f t="shared" ca="1" si="296"/>
        <v>#DIV/0!</v>
      </c>
      <c r="AD523" s="11" t="e">
        <f t="shared" ca="1" si="282"/>
        <v>#DIV/0!</v>
      </c>
      <c r="AE523" s="11" t="e">
        <f t="shared" ca="1" si="283"/>
        <v>#DIV/0!</v>
      </c>
      <c r="AF523" s="9" t="e">
        <f t="shared" ca="1" si="269"/>
        <v>#DIV/0!</v>
      </c>
      <c r="AG523" s="9" t="e">
        <f t="shared" ca="1" si="270"/>
        <v>#DIV/0!</v>
      </c>
      <c r="AH523" s="11" t="e">
        <f t="shared" ca="1" si="297"/>
        <v>#NUM!</v>
      </c>
      <c r="AI523" s="11" t="e">
        <f t="shared" ca="1" si="284"/>
        <v>#NUM!</v>
      </c>
      <c r="AJ523" s="11" t="e">
        <f t="shared" ca="1" si="285"/>
        <v>#NUM!</v>
      </c>
      <c r="AK523" s="9" t="e">
        <f t="shared" ca="1" si="286"/>
        <v>#NUM!</v>
      </c>
      <c r="AL523" s="9" t="e">
        <f t="shared" ca="1" si="271"/>
        <v>#NUM!</v>
      </c>
      <c r="AM523" s="11" t="e">
        <f t="shared" ca="1" si="298"/>
        <v>#NUM!</v>
      </c>
      <c r="AN523" s="11" t="e">
        <f t="shared" ca="1" si="287"/>
        <v>#NUM!</v>
      </c>
      <c r="AO523" s="11" t="e">
        <f t="shared" ca="1" si="288"/>
        <v>#NUM!</v>
      </c>
      <c r="AP523" s="9" t="e">
        <f t="shared" ca="1" si="263"/>
        <v>#NUM!</v>
      </c>
      <c r="AQ523" s="9" t="e">
        <f t="shared" ca="1" si="264"/>
        <v>#NUM!</v>
      </c>
      <c r="AR523" s="11" t="e">
        <f t="shared" ca="1" si="299"/>
        <v>#NUM!</v>
      </c>
      <c r="AS523" s="11" t="e">
        <f t="shared" ca="1" si="289"/>
        <v>#NUM!</v>
      </c>
      <c r="AT523" s="11" t="e">
        <f t="shared" ca="1" si="290"/>
        <v>#NUM!</v>
      </c>
      <c r="AU523" s="9" t="e">
        <f t="shared" ca="1" si="265"/>
        <v>#NUM!</v>
      </c>
      <c r="AV523" s="9" t="e">
        <f t="shared" ca="1" si="266"/>
        <v>#NUM!</v>
      </c>
      <c r="AW523" s="11" t="e">
        <f t="shared" ca="1" si="300"/>
        <v>#NUM!</v>
      </c>
      <c r="AX523" s="11" t="e">
        <f t="shared" ca="1" si="291"/>
        <v>#NUM!</v>
      </c>
      <c r="AY523" s="11" t="e">
        <f t="shared" ca="1" si="292"/>
        <v>#NUM!</v>
      </c>
      <c r="AZ523" s="9" t="e">
        <f t="shared" ca="1" si="267"/>
        <v>#NUM!</v>
      </c>
      <c r="BA523" s="9" t="e">
        <f t="shared" ca="1" si="268"/>
        <v>#NUM!</v>
      </c>
      <c r="BB523" s="10">
        <f>'[1]Monthly Prices'!D523</f>
        <v>0</v>
      </c>
      <c r="BC523" s="10">
        <f>'[1]Monthly Prices'!E523</f>
        <v>2.75</v>
      </c>
      <c r="BD523" s="10" t="e">
        <f>'[1]Monthly Prices'!F523</f>
        <v>#NUM!</v>
      </c>
    </row>
    <row r="524" spans="1:56" x14ac:dyDescent="0.2">
      <c r="A524" s="7">
        <v>52383</v>
      </c>
      <c r="B524" s="8">
        <f t="shared" si="305"/>
        <v>6</v>
      </c>
      <c r="C524" s="8">
        <f t="shared" si="306"/>
        <v>2043</v>
      </c>
      <c r="D524" s="11" t="e">
        <f t="shared" ca="1" si="293"/>
        <v>#NUM!</v>
      </c>
      <c r="E524" s="11" t="e">
        <f t="shared" ca="1" si="272"/>
        <v>#NUM!</v>
      </c>
      <c r="F524" s="11" t="e">
        <f t="shared" ca="1" si="273"/>
        <v>#NUM!</v>
      </c>
      <c r="G524" s="9" t="e">
        <f t="shared" ca="1" si="307"/>
        <v>#NUM!</v>
      </c>
      <c r="H524" s="9" t="e">
        <f t="shared" ca="1" si="308"/>
        <v>#NUM!</v>
      </c>
      <c r="I524" s="11" t="e">
        <f t="shared" ca="1" si="301"/>
        <v>#NUM!</v>
      </c>
      <c r="J524" s="11" t="e">
        <f t="shared" ca="1" si="274"/>
        <v>#NUM!</v>
      </c>
      <c r="K524" s="11" t="e">
        <f t="shared" ca="1" si="275"/>
        <v>#NUM!</v>
      </c>
      <c r="L524" s="9" t="e">
        <f t="shared" ca="1" si="309"/>
        <v>#NUM!</v>
      </c>
      <c r="M524" s="9" t="e">
        <f t="shared" ca="1" si="310"/>
        <v>#NUM!</v>
      </c>
      <c r="N524" s="11" t="e">
        <f t="shared" ca="1" si="302"/>
        <v>#DIV/0!</v>
      </c>
      <c r="O524" s="11" t="e">
        <f t="shared" ca="1" si="276"/>
        <v>#DIV/0!</v>
      </c>
      <c r="P524" s="11" t="e">
        <f t="shared" ca="1" si="277"/>
        <v>#DIV/0!</v>
      </c>
      <c r="Q524" s="9" t="e">
        <f t="shared" ca="1" si="303"/>
        <v>#DIV/0!</v>
      </c>
      <c r="R524" s="9" t="e">
        <f t="shared" ca="1" si="304"/>
        <v>#DIV/0!</v>
      </c>
      <c r="S524" s="11" t="e">
        <f t="shared" ca="1" si="294"/>
        <v>#DIV/0!</v>
      </c>
      <c r="T524" s="11" t="e">
        <f t="shared" ca="1" si="278"/>
        <v>#DIV/0!</v>
      </c>
      <c r="U524" s="11" t="e">
        <f t="shared" ca="1" si="279"/>
        <v>#DIV/0!</v>
      </c>
      <c r="V524" s="9" t="e">
        <f t="shared" ca="1" si="259"/>
        <v>#DIV/0!</v>
      </c>
      <c r="W524" s="9" t="e">
        <f t="shared" ca="1" si="260"/>
        <v>#DIV/0!</v>
      </c>
      <c r="X524" s="11" t="e">
        <f t="shared" ca="1" si="295"/>
        <v>#DIV/0!</v>
      </c>
      <c r="Y524" s="11" t="e">
        <f t="shared" ca="1" si="280"/>
        <v>#DIV/0!</v>
      </c>
      <c r="Z524" s="11" t="e">
        <f t="shared" ca="1" si="281"/>
        <v>#DIV/0!</v>
      </c>
      <c r="AA524" s="9" t="e">
        <f t="shared" ca="1" si="261"/>
        <v>#DIV/0!</v>
      </c>
      <c r="AB524" s="9" t="e">
        <f t="shared" ca="1" si="262"/>
        <v>#DIV/0!</v>
      </c>
      <c r="AC524" s="11" t="e">
        <f t="shared" ca="1" si="296"/>
        <v>#DIV/0!</v>
      </c>
      <c r="AD524" s="11" t="e">
        <f t="shared" ca="1" si="282"/>
        <v>#DIV/0!</v>
      </c>
      <c r="AE524" s="11" t="e">
        <f t="shared" ca="1" si="283"/>
        <v>#DIV/0!</v>
      </c>
      <c r="AF524" s="9" t="e">
        <f t="shared" ca="1" si="269"/>
        <v>#DIV/0!</v>
      </c>
      <c r="AG524" s="9" t="e">
        <f t="shared" ca="1" si="270"/>
        <v>#DIV/0!</v>
      </c>
      <c r="AH524" s="11" t="e">
        <f t="shared" ca="1" si="297"/>
        <v>#NUM!</v>
      </c>
      <c r="AI524" s="11" t="e">
        <f t="shared" ca="1" si="284"/>
        <v>#NUM!</v>
      </c>
      <c r="AJ524" s="11" t="e">
        <f t="shared" ca="1" si="285"/>
        <v>#NUM!</v>
      </c>
      <c r="AK524" s="9" t="e">
        <f t="shared" ca="1" si="286"/>
        <v>#NUM!</v>
      </c>
      <c r="AL524" s="9" t="e">
        <f t="shared" ca="1" si="271"/>
        <v>#NUM!</v>
      </c>
      <c r="AM524" s="11" t="e">
        <f t="shared" ca="1" si="298"/>
        <v>#NUM!</v>
      </c>
      <c r="AN524" s="11" t="e">
        <f t="shared" ca="1" si="287"/>
        <v>#NUM!</v>
      </c>
      <c r="AO524" s="11" t="e">
        <f t="shared" ca="1" si="288"/>
        <v>#NUM!</v>
      </c>
      <c r="AP524" s="9" t="e">
        <f t="shared" ca="1" si="263"/>
        <v>#NUM!</v>
      </c>
      <c r="AQ524" s="9" t="e">
        <f t="shared" ca="1" si="264"/>
        <v>#NUM!</v>
      </c>
      <c r="AR524" s="11" t="e">
        <f t="shared" ca="1" si="299"/>
        <v>#NUM!</v>
      </c>
      <c r="AS524" s="11" t="e">
        <f t="shared" ca="1" si="289"/>
        <v>#NUM!</v>
      </c>
      <c r="AT524" s="11" t="e">
        <f t="shared" ca="1" si="290"/>
        <v>#NUM!</v>
      </c>
      <c r="AU524" s="9" t="e">
        <f t="shared" ca="1" si="265"/>
        <v>#NUM!</v>
      </c>
      <c r="AV524" s="9" t="e">
        <f t="shared" ca="1" si="266"/>
        <v>#NUM!</v>
      </c>
      <c r="AW524" s="11" t="e">
        <f t="shared" ca="1" si="300"/>
        <v>#NUM!</v>
      </c>
      <c r="AX524" s="11" t="e">
        <f t="shared" ca="1" si="291"/>
        <v>#NUM!</v>
      </c>
      <c r="AY524" s="11" t="e">
        <f t="shared" ca="1" si="292"/>
        <v>#NUM!</v>
      </c>
      <c r="AZ524" s="9" t="e">
        <f t="shared" ca="1" si="267"/>
        <v>#NUM!</v>
      </c>
      <c r="BA524" s="9" t="e">
        <f t="shared" ca="1" si="268"/>
        <v>#NUM!</v>
      </c>
      <c r="BB524" s="10">
        <f>'[1]Monthly Prices'!D524</f>
        <v>0</v>
      </c>
      <c r="BC524" s="10">
        <f>'[1]Monthly Prices'!E524</f>
        <v>5.5</v>
      </c>
      <c r="BD524" s="10" t="e">
        <f>'[1]Monthly Prices'!F524</f>
        <v>#NUM!</v>
      </c>
    </row>
    <row r="525" spans="1:56" x14ac:dyDescent="0.2">
      <c r="A525" s="7">
        <v>52413</v>
      </c>
      <c r="B525" s="8">
        <f t="shared" si="305"/>
        <v>7</v>
      </c>
      <c r="C525" s="8">
        <f t="shared" si="306"/>
        <v>2043</v>
      </c>
      <c r="D525" s="11" t="e">
        <f t="shared" ca="1" si="293"/>
        <v>#NUM!</v>
      </c>
      <c r="E525" s="11" t="e">
        <f t="shared" ca="1" si="272"/>
        <v>#NUM!</v>
      </c>
      <c r="F525" s="11" t="e">
        <f t="shared" ca="1" si="273"/>
        <v>#NUM!</v>
      </c>
      <c r="G525" s="9" t="e">
        <f t="shared" ca="1" si="307"/>
        <v>#NUM!</v>
      </c>
      <c r="H525" s="9" t="e">
        <f t="shared" ca="1" si="308"/>
        <v>#NUM!</v>
      </c>
      <c r="I525" s="11" t="e">
        <f t="shared" ca="1" si="301"/>
        <v>#NUM!</v>
      </c>
      <c r="J525" s="11" t="e">
        <f t="shared" ca="1" si="274"/>
        <v>#NUM!</v>
      </c>
      <c r="K525" s="11" t="e">
        <f t="shared" ca="1" si="275"/>
        <v>#NUM!</v>
      </c>
      <c r="L525" s="9" t="e">
        <f t="shared" ca="1" si="309"/>
        <v>#NUM!</v>
      </c>
      <c r="M525" s="9" t="e">
        <f t="shared" ca="1" si="310"/>
        <v>#NUM!</v>
      </c>
      <c r="N525" s="11" t="e">
        <f t="shared" ca="1" si="302"/>
        <v>#DIV/0!</v>
      </c>
      <c r="O525" s="11" t="e">
        <f t="shared" ca="1" si="276"/>
        <v>#DIV/0!</v>
      </c>
      <c r="P525" s="11" t="e">
        <f t="shared" ca="1" si="277"/>
        <v>#DIV/0!</v>
      </c>
      <c r="Q525" s="9" t="e">
        <f t="shared" ca="1" si="303"/>
        <v>#DIV/0!</v>
      </c>
      <c r="R525" s="9" t="e">
        <f t="shared" ca="1" si="304"/>
        <v>#DIV/0!</v>
      </c>
      <c r="S525" s="11" t="e">
        <f t="shared" ca="1" si="294"/>
        <v>#DIV/0!</v>
      </c>
      <c r="T525" s="11" t="e">
        <f t="shared" ca="1" si="278"/>
        <v>#DIV/0!</v>
      </c>
      <c r="U525" s="11" t="e">
        <f t="shared" ca="1" si="279"/>
        <v>#DIV/0!</v>
      </c>
      <c r="V525" s="9" t="e">
        <f t="shared" ca="1" si="259"/>
        <v>#DIV/0!</v>
      </c>
      <c r="W525" s="9" t="e">
        <f t="shared" ca="1" si="260"/>
        <v>#DIV/0!</v>
      </c>
      <c r="X525" s="11" t="e">
        <f t="shared" ca="1" si="295"/>
        <v>#DIV/0!</v>
      </c>
      <c r="Y525" s="11" t="e">
        <f t="shared" ca="1" si="280"/>
        <v>#DIV/0!</v>
      </c>
      <c r="Z525" s="11" t="e">
        <f t="shared" ca="1" si="281"/>
        <v>#DIV/0!</v>
      </c>
      <c r="AA525" s="9" t="e">
        <f t="shared" ca="1" si="261"/>
        <v>#DIV/0!</v>
      </c>
      <c r="AB525" s="9" t="e">
        <f t="shared" ca="1" si="262"/>
        <v>#DIV/0!</v>
      </c>
      <c r="AC525" s="11" t="e">
        <f t="shared" ca="1" si="296"/>
        <v>#DIV/0!</v>
      </c>
      <c r="AD525" s="11" t="e">
        <f t="shared" ca="1" si="282"/>
        <v>#DIV/0!</v>
      </c>
      <c r="AE525" s="11" t="e">
        <f t="shared" ca="1" si="283"/>
        <v>#DIV/0!</v>
      </c>
      <c r="AF525" s="9" t="e">
        <f t="shared" ca="1" si="269"/>
        <v>#DIV/0!</v>
      </c>
      <c r="AG525" s="9" t="e">
        <f t="shared" ca="1" si="270"/>
        <v>#DIV/0!</v>
      </c>
      <c r="AH525" s="11" t="e">
        <f t="shared" ca="1" si="297"/>
        <v>#NUM!</v>
      </c>
      <c r="AI525" s="11" t="e">
        <f t="shared" ca="1" si="284"/>
        <v>#NUM!</v>
      </c>
      <c r="AJ525" s="11" t="e">
        <f t="shared" ca="1" si="285"/>
        <v>#NUM!</v>
      </c>
      <c r="AK525" s="9" t="e">
        <f t="shared" ca="1" si="286"/>
        <v>#NUM!</v>
      </c>
      <c r="AL525" s="9" t="e">
        <f t="shared" ca="1" si="271"/>
        <v>#NUM!</v>
      </c>
      <c r="AM525" s="11" t="e">
        <f t="shared" ca="1" si="298"/>
        <v>#NUM!</v>
      </c>
      <c r="AN525" s="11" t="e">
        <f t="shared" ca="1" si="287"/>
        <v>#NUM!</v>
      </c>
      <c r="AO525" s="11" t="e">
        <f t="shared" ca="1" si="288"/>
        <v>#NUM!</v>
      </c>
      <c r="AP525" s="9" t="e">
        <f t="shared" ca="1" si="263"/>
        <v>#NUM!</v>
      </c>
      <c r="AQ525" s="9" t="e">
        <f t="shared" ca="1" si="264"/>
        <v>#NUM!</v>
      </c>
      <c r="AR525" s="11" t="e">
        <f t="shared" ca="1" si="299"/>
        <v>#NUM!</v>
      </c>
      <c r="AS525" s="11" t="e">
        <f t="shared" ca="1" si="289"/>
        <v>#NUM!</v>
      </c>
      <c r="AT525" s="11" t="e">
        <f t="shared" ca="1" si="290"/>
        <v>#NUM!</v>
      </c>
      <c r="AU525" s="9" t="e">
        <f t="shared" ca="1" si="265"/>
        <v>#NUM!</v>
      </c>
      <c r="AV525" s="9" t="e">
        <f t="shared" ca="1" si="266"/>
        <v>#NUM!</v>
      </c>
      <c r="AW525" s="11" t="e">
        <f t="shared" ca="1" si="300"/>
        <v>#NUM!</v>
      </c>
      <c r="AX525" s="11" t="e">
        <f t="shared" ca="1" si="291"/>
        <v>#NUM!</v>
      </c>
      <c r="AY525" s="11" t="e">
        <f t="shared" ca="1" si="292"/>
        <v>#NUM!</v>
      </c>
      <c r="AZ525" s="9" t="e">
        <f t="shared" ca="1" si="267"/>
        <v>#NUM!</v>
      </c>
      <c r="BA525" s="9" t="e">
        <f t="shared" ca="1" si="268"/>
        <v>#NUM!</v>
      </c>
      <c r="BB525" s="10">
        <f>'[1]Monthly Prices'!D525</f>
        <v>0</v>
      </c>
      <c r="BC525" s="10">
        <f>'[1]Monthly Prices'!E525</f>
        <v>5</v>
      </c>
      <c r="BD525" s="10" t="e">
        <f>'[1]Monthly Prices'!F525</f>
        <v>#NUM!</v>
      </c>
    </row>
    <row r="526" spans="1:56" x14ac:dyDescent="0.2">
      <c r="A526" s="7">
        <v>52444</v>
      </c>
      <c r="B526" s="8">
        <f t="shared" si="305"/>
        <v>8</v>
      </c>
      <c r="C526" s="8">
        <f t="shared" si="306"/>
        <v>2043</v>
      </c>
      <c r="D526" s="11" t="e">
        <f t="shared" ca="1" si="293"/>
        <v>#NUM!</v>
      </c>
      <c r="E526" s="11" t="e">
        <f t="shared" ca="1" si="272"/>
        <v>#NUM!</v>
      </c>
      <c r="F526" s="11" t="e">
        <f t="shared" ca="1" si="273"/>
        <v>#NUM!</v>
      </c>
      <c r="G526" s="9" t="e">
        <f t="shared" ca="1" si="307"/>
        <v>#NUM!</v>
      </c>
      <c r="H526" s="9" t="e">
        <f t="shared" ca="1" si="308"/>
        <v>#NUM!</v>
      </c>
      <c r="I526" s="11" t="e">
        <f t="shared" ca="1" si="301"/>
        <v>#NUM!</v>
      </c>
      <c r="J526" s="11" t="e">
        <f t="shared" ca="1" si="274"/>
        <v>#NUM!</v>
      </c>
      <c r="K526" s="11" t="e">
        <f t="shared" ca="1" si="275"/>
        <v>#NUM!</v>
      </c>
      <c r="L526" s="9" t="e">
        <f t="shared" ca="1" si="309"/>
        <v>#NUM!</v>
      </c>
      <c r="M526" s="9" t="e">
        <f t="shared" ca="1" si="310"/>
        <v>#NUM!</v>
      </c>
      <c r="N526" s="11" t="e">
        <f t="shared" ca="1" si="302"/>
        <v>#DIV/0!</v>
      </c>
      <c r="O526" s="11" t="e">
        <f t="shared" ca="1" si="276"/>
        <v>#DIV/0!</v>
      </c>
      <c r="P526" s="11" t="e">
        <f t="shared" ca="1" si="277"/>
        <v>#DIV/0!</v>
      </c>
      <c r="Q526" s="9" t="e">
        <f t="shared" ca="1" si="303"/>
        <v>#DIV/0!</v>
      </c>
      <c r="R526" s="9" t="e">
        <f t="shared" ca="1" si="304"/>
        <v>#DIV/0!</v>
      </c>
      <c r="S526" s="11" t="e">
        <f t="shared" ca="1" si="294"/>
        <v>#DIV/0!</v>
      </c>
      <c r="T526" s="11" t="e">
        <f t="shared" ca="1" si="278"/>
        <v>#DIV/0!</v>
      </c>
      <c r="U526" s="11" t="e">
        <f t="shared" ca="1" si="279"/>
        <v>#DIV/0!</v>
      </c>
      <c r="V526" s="9" t="e">
        <f t="shared" ca="1" si="259"/>
        <v>#DIV/0!</v>
      </c>
      <c r="W526" s="9" t="e">
        <f t="shared" ca="1" si="260"/>
        <v>#DIV/0!</v>
      </c>
      <c r="X526" s="11" t="e">
        <f t="shared" ca="1" si="295"/>
        <v>#DIV/0!</v>
      </c>
      <c r="Y526" s="11" t="e">
        <f t="shared" ca="1" si="280"/>
        <v>#DIV/0!</v>
      </c>
      <c r="Z526" s="11" t="e">
        <f t="shared" ca="1" si="281"/>
        <v>#DIV/0!</v>
      </c>
      <c r="AA526" s="9" t="e">
        <f t="shared" ca="1" si="261"/>
        <v>#DIV/0!</v>
      </c>
      <c r="AB526" s="9" t="e">
        <f t="shared" ca="1" si="262"/>
        <v>#DIV/0!</v>
      </c>
      <c r="AC526" s="11" t="e">
        <f t="shared" ca="1" si="296"/>
        <v>#DIV/0!</v>
      </c>
      <c r="AD526" s="11" t="e">
        <f t="shared" ca="1" si="282"/>
        <v>#DIV/0!</v>
      </c>
      <c r="AE526" s="11" t="e">
        <f t="shared" ca="1" si="283"/>
        <v>#DIV/0!</v>
      </c>
      <c r="AF526" s="9" t="e">
        <f t="shared" ca="1" si="269"/>
        <v>#DIV/0!</v>
      </c>
      <c r="AG526" s="9" t="e">
        <f t="shared" ca="1" si="270"/>
        <v>#DIV/0!</v>
      </c>
      <c r="AH526" s="11" t="e">
        <f t="shared" ca="1" si="297"/>
        <v>#NUM!</v>
      </c>
      <c r="AI526" s="11" t="e">
        <f t="shared" ca="1" si="284"/>
        <v>#NUM!</v>
      </c>
      <c r="AJ526" s="11" t="e">
        <f t="shared" ca="1" si="285"/>
        <v>#NUM!</v>
      </c>
      <c r="AK526" s="9" t="e">
        <f t="shared" ca="1" si="286"/>
        <v>#NUM!</v>
      </c>
      <c r="AL526" s="9" t="e">
        <f t="shared" ca="1" si="271"/>
        <v>#NUM!</v>
      </c>
      <c r="AM526" s="11" t="e">
        <f t="shared" ca="1" si="298"/>
        <v>#NUM!</v>
      </c>
      <c r="AN526" s="11" t="e">
        <f t="shared" ca="1" si="287"/>
        <v>#NUM!</v>
      </c>
      <c r="AO526" s="11" t="e">
        <f t="shared" ca="1" si="288"/>
        <v>#NUM!</v>
      </c>
      <c r="AP526" s="9" t="e">
        <f t="shared" ca="1" si="263"/>
        <v>#NUM!</v>
      </c>
      <c r="AQ526" s="9" t="e">
        <f t="shared" ca="1" si="264"/>
        <v>#NUM!</v>
      </c>
      <c r="AR526" s="11" t="e">
        <f t="shared" ca="1" si="299"/>
        <v>#NUM!</v>
      </c>
      <c r="AS526" s="11" t="e">
        <f t="shared" ca="1" si="289"/>
        <v>#NUM!</v>
      </c>
      <c r="AT526" s="11" t="e">
        <f t="shared" ca="1" si="290"/>
        <v>#NUM!</v>
      </c>
      <c r="AU526" s="9" t="e">
        <f t="shared" ca="1" si="265"/>
        <v>#NUM!</v>
      </c>
      <c r="AV526" s="9" t="e">
        <f t="shared" ca="1" si="266"/>
        <v>#NUM!</v>
      </c>
      <c r="AW526" s="11" t="e">
        <f t="shared" ca="1" si="300"/>
        <v>#NUM!</v>
      </c>
      <c r="AX526" s="11" t="e">
        <f t="shared" ca="1" si="291"/>
        <v>#NUM!</v>
      </c>
      <c r="AY526" s="11" t="e">
        <f t="shared" ca="1" si="292"/>
        <v>#NUM!</v>
      </c>
      <c r="AZ526" s="9" t="e">
        <f t="shared" ca="1" si="267"/>
        <v>#NUM!</v>
      </c>
      <c r="BA526" s="9" t="e">
        <f t="shared" ca="1" si="268"/>
        <v>#NUM!</v>
      </c>
      <c r="BB526" s="10">
        <f>'[1]Monthly Prices'!D526</f>
        <v>0</v>
      </c>
      <c r="BC526" s="10">
        <f>'[1]Monthly Prices'!E526</f>
        <v>3</v>
      </c>
      <c r="BD526" s="10" t="e">
        <f>'[1]Monthly Prices'!F526</f>
        <v>#NUM!</v>
      </c>
    </row>
    <row r="527" spans="1:56" x14ac:dyDescent="0.2">
      <c r="A527" s="7">
        <v>52475</v>
      </c>
      <c r="B527" s="8">
        <f t="shared" si="305"/>
        <v>9</v>
      </c>
      <c r="C527" s="8">
        <f t="shared" si="306"/>
        <v>2043</v>
      </c>
      <c r="D527" s="11" t="e">
        <f t="shared" ca="1" si="293"/>
        <v>#VALUE!</v>
      </c>
      <c r="E527" s="11" t="e">
        <f t="shared" ca="1" si="272"/>
        <v>#VALUE!</v>
      </c>
      <c r="F527" s="11" t="e">
        <f t="shared" ca="1" si="273"/>
        <v>#VALUE!</v>
      </c>
      <c r="G527" s="9" t="e">
        <f t="shared" ca="1" si="307"/>
        <v>#VALUE!</v>
      </c>
      <c r="H527" s="9" t="e">
        <f t="shared" ca="1" si="308"/>
        <v>#VALUE!</v>
      </c>
      <c r="I527" s="11" t="e">
        <f t="shared" ca="1" si="301"/>
        <v>#VALUE!</v>
      </c>
      <c r="J527" s="11" t="e">
        <f t="shared" ca="1" si="274"/>
        <v>#VALUE!</v>
      </c>
      <c r="K527" s="11" t="e">
        <f t="shared" ca="1" si="275"/>
        <v>#VALUE!</v>
      </c>
      <c r="L527" s="9" t="e">
        <f t="shared" ca="1" si="309"/>
        <v>#VALUE!</v>
      </c>
      <c r="M527" s="9" t="e">
        <f t="shared" ca="1" si="310"/>
        <v>#VALUE!</v>
      </c>
      <c r="N527" s="11" t="e">
        <f t="shared" ca="1" si="302"/>
        <v>#VALUE!</v>
      </c>
      <c r="O527" s="11" t="e">
        <f t="shared" ca="1" si="276"/>
        <v>#VALUE!</v>
      </c>
      <c r="P527" s="11" t="e">
        <f t="shared" ca="1" si="277"/>
        <v>#VALUE!</v>
      </c>
      <c r="Q527" s="9" t="e">
        <f t="shared" ca="1" si="303"/>
        <v>#VALUE!</v>
      </c>
      <c r="R527" s="9" t="e">
        <f t="shared" ca="1" si="304"/>
        <v>#VALUE!</v>
      </c>
      <c r="S527" s="11" t="e">
        <f t="shared" ca="1" si="294"/>
        <v>#VALUE!</v>
      </c>
      <c r="T527" s="11" t="e">
        <f t="shared" ca="1" si="278"/>
        <v>#VALUE!</v>
      </c>
      <c r="U527" s="11" t="e">
        <f t="shared" ca="1" si="279"/>
        <v>#VALUE!</v>
      </c>
      <c r="V527" s="9" t="e">
        <f t="shared" ca="1" si="259"/>
        <v>#VALUE!</v>
      </c>
      <c r="W527" s="9" t="e">
        <f t="shared" ca="1" si="260"/>
        <v>#VALUE!</v>
      </c>
      <c r="X527" s="11" t="e">
        <f t="shared" ca="1" si="295"/>
        <v>#VALUE!</v>
      </c>
      <c r="Y527" s="11" t="e">
        <f t="shared" ca="1" si="280"/>
        <v>#VALUE!</v>
      </c>
      <c r="Z527" s="11" t="e">
        <f t="shared" ca="1" si="281"/>
        <v>#VALUE!</v>
      </c>
      <c r="AA527" s="9" t="e">
        <f t="shared" ca="1" si="261"/>
        <v>#VALUE!</v>
      </c>
      <c r="AB527" s="9" t="e">
        <f t="shared" ca="1" si="262"/>
        <v>#VALUE!</v>
      </c>
      <c r="AC527" s="11" t="e">
        <f t="shared" ca="1" si="296"/>
        <v>#VALUE!</v>
      </c>
      <c r="AD527" s="11" t="e">
        <f t="shared" ca="1" si="282"/>
        <v>#VALUE!</v>
      </c>
      <c r="AE527" s="11" t="e">
        <f t="shared" ca="1" si="283"/>
        <v>#VALUE!</v>
      </c>
      <c r="AF527" s="9" t="e">
        <f t="shared" ca="1" si="269"/>
        <v>#VALUE!</v>
      </c>
      <c r="AG527" s="9" t="e">
        <f t="shared" ca="1" si="270"/>
        <v>#VALUE!</v>
      </c>
      <c r="AH527" s="11" t="e">
        <f t="shared" ca="1" si="297"/>
        <v>#VALUE!</v>
      </c>
      <c r="AI527" s="11" t="e">
        <f t="shared" ca="1" si="284"/>
        <v>#VALUE!</v>
      </c>
      <c r="AJ527" s="11" t="e">
        <f t="shared" ca="1" si="285"/>
        <v>#VALUE!</v>
      </c>
      <c r="AK527" s="9" t="e">
        <f t="shared" ca="1" si="286"/>
        <v>#VALUE!</v>
      </c>
      <c r="AL527" s="9" t="e">
        <f t="shared" ca="1" si="271"/>
        <v>#VALUE!</v>
      </c>
      <c r="AM527" s="11" t="e">
        <f t="shared" ca="1" si="298"/>
        <v>#VALUE!</v>
      </c>
      <c r="AN527" s="11" t="e">
        <f t="shared" ca="1" si="287"/>
        <v>#VALUE!</v>
      </c>
      <c r="AO527" s="11" t="e">
        <f t="shared" ca="1" si="288"/>
        <v>#VALUE!</v>
      </c>
      <c r="AP527" s="9" t="e">
        <f t="shared" ca="1" si="263"/>
        <v>#VALUE!</v>
      </c>
      <c r="AQ527" s="9" t="e">
        <f t="shared" ca="1" si="264"/>
        <v>#VALUE!</v>
      </c>
      <c r="AR527" s="11" t="e">
        <f t="shared" ca="1" si="299"/>
        <v>#VALUE!</v>
      </c>
      <c r="AS527" s="11" t="e">
        <f t="shared" ca="1" si="289"/>
        <v>#VALUE!</v>
      </c>
      <c r="AT527" s="11" t="e">
        <f t="shared" ca="1" si="290"/>
        <v>#VALUE!</v>
      </c>
      <c r="AU527" s="9" t="e">
        <f t="shared" ca="1" si="265"/>
        <v>#VALUE!</v>
      </c>
      <c r="AV527" s="9" t="e">
        <f t="shared" ca="1" si="266"/>
        <v>#VALUE!</v>
      </c>
      <c r="AW527" s="11" t="e">
        <f t="shared" ca="1" si="300"/>
        <v>#VALUE!</v>
      </c>
      <c r="AX527" s="11" t="e">
        <f t="shared" ca="1" si="291"/>
        <v>#VALUE!</v>
      </c>
      <c r="AY527" s="11" t="e">
        <f t="shared" ca="1" si="292"/>
        <v>#VALUE!</v>
      </c>
      <c r="AZ527" s="9" t="e">
        <f t="shared" ca="1" si="267"/>
        <v>#VALUE!</v>
      </c>
      <c r="BA527" s="9" t="e">
        <f t="shared" ca="1" si="268"/>
        <v>#VALUE!</v>
      </c>
      <c r="BB527" s="10">
        <f>'[1]Monthly Prices'!D527</f>
        <v>0</v>
      </c>
      <c r="BC527" s="10" t="e">
        <f>'[1]Monthly Prices'!E527</f>
        <v>#VALUE!</v>
      </c>
      <c r="BD527" s="10" t="e">
        <f>'[1]Monthly Prices'!F527</f>
        <v>#VALUE!</v>
      </c>
    </row>
    <row r="528" spans="1:56" x14ac:dyDescent="0.2">
      <c r="A528" s="7">
        <v>52505</v>
      </c>
      <c r="B528" s="8">
        <f t="shared" si="305"/>
        <v>10</v>
      </c>
      <c r="C528" s="8">
        <f t="shared" si="306"/>
        <v>2043</v>
      </c>
      <c r="D528" s="11" t="e">
        <f t="shared" ca="1" si="293"/>
        <v>#NUM!</v>
      </c>
      <c r="E528" s="11" t="e">
        <f t="shared" ca="1" si="272"/>
        <v>#NUM!</v>
      </c>
      <c r="F528" s="11" t="e">
        <f t="shared" ca="1" si="273"/>
        <v>#NUM!</v>
      </c>
      <c r="G528" s="9" t="e">
        <f t="shared" ca="1" si="307"/>
        <v>#NUM!</v>
      </c>
      <c r="H528" s="9" t="e">
        <f t="shared" ca="1" si="308"/>
        <v>#NUM!</v>
      </c>
      <c r="I528" s="11" t="e">
        <f t="shared" ca="1" si="301"/>
        <v>#NUM!</v>
      </c>
      <c r="J528" s="11" t="e">
        <f t="shared" ca="1" si="274"/>
        <v>#NUM!</v>
      </c>
      <c r="K528" s="11" t="e">
        <f t="shared" ca="1" si="275"/>
        <v>#NUM!</v>
      </c>
      <c r="L528" s="9" t="e">
        <f t="shared" ca="1" si="309"/>
        <v>#NUM!</v>
      </c>
      <c r="M528" s="9" t="e">
        <f t="shared" ca="1" si="310"/>
        <v>#NUM!</v>
      </c>
      <c r="N528" s="11" t="e">
        <f t="shared" ca="1" si="302"/>
        <v>#DIV/0!</v>
      </c>
      <c r="O528" s="11" t="e">
        <f t="shared" ca="1" si="276"/>
        <v>#DIV/0!</v>
      </c>
      <c r="P528" s="11" t="e">
        <f t="shared" ca="1" si="277"/>
        <v>#DIV/0!</v>
      </c>
      <c r="Q528" s="9" t="e">
        <f t="shared" ca="1" si="303"/>
        <v>#DIV/0!</v>
      </c>
      <c r="R528" s="9" t="e">
        <f t="shared" ca="1" si="304"/>
        <v>#DIV/0!</v>
      </c>
      <c r="S528" s="11" t="e">
        <f t="shared" ca="1" si="294"/>
        <v>#DIV/0!</v>
      </c>
      <c r="T528" s="11" t="e">
        <f t="shared" ca="1" si="278"/>
        <v>#DIV/0!</v>
      </c>
      <c r="U528" s="11" t="e">
        <f t="shared" ca="1" si="279"/>
        <v>#DIV/0!</v>
      </c>
      <c r="V528" s="9" t="e">
        <f t="shared" ref="V528:V561" ca="1" si="311">T528-S528</f>
        <v>#DIV/0!</v>
      </c>
      <c r="W528" s="9" t="e">
        <f t="shared" ref="W528:W561" ca="1" si="312">U528-S528</f>
        <v>#DIV/0!</v>
      </c>
      <c r="X528" s="11" t="e">
        <f t="shared" ca="1" si="295"/>
        <v>#DIV/0!</v>
      </c>
      <c r="Y528" s="11" t="e">
        <f t="shared" ca="1" si="280"/>
        <v>#DIV/0!</v>
      </c>
      <c r="Z528" s="11" t="e">
        <f t="shared" ca="1" si="281"/>
        <v>#DIV/0!</v>
      </c>
      <c r="AA528" s="9" t="e">
        <f t="shared" ref="AA528:AA560" ca="1" si="313">Y528-X528</f>
        <v>#DIV/0!</v>
      </c>
      <c r="AB528" s="9" t="e">
        <f t="shared" ref="AB528:AB560" ca="1" si="314">Z528-X528</f>
        <v>#DIV/0!</v>
      </c>
      <c r="AC528" s="11" t="e">
        <f t="shared" ca="1" si="296"/>
        <v>#DIV/0!</v>
      </c>
      <c r="AD528" s="11" t="e">
        <f t="shared" ca="1" si="282"/>
        <v>#DIV/0!</v>
      </c>
      <c r="AE528" s="11" t="e">
        <f t="shared" ca="1" si="283"/>
        <v>#DIV/0!</v>
      </c>
      <c r="AF528" s="9" t="e">
        <f t="shared" ca="1" si="269"/>
        <v>#DIV/0!</v>
      </c>
      <c r="AG528" s="9" t="e">
        <f t="shared" ca="1" si="270"/>
        <v>#DIV/0!</v>
      </c>
      <c r="AH528" s="11" t="e">
        <f t="shared" ca="1" si="297"/>
        <v>#NUM!</v>
      </c>
      <c r="AI528" s="11" t="e">
        <f t="shared" ca="1" si="284"/>
        <v>#NUM!</v>
      </c>
      <c r="AJ528" s="11" t="e">
        <f t="shared" ca="1" si="285"/>
        <v>#NUM!</v>
      </c>
      <c r="AK528" s="9" t="e">
        <f t="shared" ca="1" si="286"/>
        <v>#NUM!</v>
      </c>
      <c r="AL528" s="9" t="e">
        <f t="shared" ca="1" si="271"/>
        <v>#NUM!</v>
      </c>
      <c r="AM528" s="11" t="e">
        <f t="shared" ca="1" si="298"/>
        <v>#NUM!</v>
      </c>
      <c r="AN528" s="11" t="e">
        <f t="shared" ca="1" si="287"/>
        <v>#NUM!</v>
      </c>
      <c r="AO528" s="11" t="e">
        <f t="shared" ca="1" si="288"/>
        <v>#NUM!</v>
      </c>
      <c r="AP528" s="9" t="e">
        <f t="shared" ca="1" si="263"/>
        <v>#NUM!</v>
      </c>
      <c r="AQ528" s="9" t="e">
        <f t="shared" ca="1" si="264"/>
        <v>#NUM!</v>
      </c>
      <c r="AR528" s="11" t="e">
        <f t="shared" ca="1" si="299"/>
        <v>#NUM!</v>
      </c>
      <c r="AS528" s="11" t="e">
        <f t="shared" ca="1" si="289"/>
        <v>#NUM!</v>
      </c>
      <c r="AT528" s="11" t="e">
        <f t="shared" ca="1" si="290"/>
        <v>#NUM!</v>
      </c>
      <c r="AU528" s="9" t="e">
        <f t="shared" ca="1" si="265"/>
        <v>#NUM!</v>
      </c>
      <c r="AV528" s="9" t="e">
        <f t="shared" ca="1" si="266"/>
        <v>#NUM!</v>
      </c>
      <c r="AW528" s="11" t="e">
        <f t="shared" ca="1" si="300"/>
        <v>#NUM!</v>
      </c>
      <c r="AX528" s="11" t="e">
        <f t="shared" ca="1" si="291"/>
        <v>#NUM!</v>
      </c>
      <c r="AY528" s="11" t="e">
        <f t="shared" ca="1" si="292"/>
        <v>#NUM!</v>
      </c>
      <c r="AZ528" s="9" t="e">
        <f t="shared" ca="1" si="267"/>
        <v>#NUM!</v>
      </c>
      <c r="BA528" s="9" t="e">
        <f t="shared" ca="1" si="268"/>
        <v>#NUM!</v>
      </c>
      <c r="BB528" s="10">
        <f>'[1]Monthly Prices'!D528</f>
        <v>0</v>
      </c>
      <c r="BC528" s="10">
        <f>'[1]Monthly Prices'!E528</f>
        <v>3</v>
      </c>
      <c r="BD528" s="10" t="e">
        <f>'[1]Monthly Prices'!F528</f>
        <v>#NUM!</v>
      </c>
    </row>
    <row r="529" spans="1:56" x14ac:dyDescent="0.2">
      <c r="A529" s="7">
        <v>52536</v>
      </c>
      <c r="B529" s="8">
        <f t="shared" si="305"/>
        <v>11</v>
      </c>
      <c r="C529" s="8">
        <f t="shared" si="306"/>
        <v>2043</v>
      </c>
      <c r="D529" s="11" t="e">
        <f t="shared" ca="1" si="293"/>
        <v>#NUM!</v>
      </c>
      <c r="E529" s="11" t="e">
        <f t="shared" ca="1" si="272"/>
        <v>#NUM!</v>
      </c>
      <c r="F529" s="11" t="e">
        <f t="shared" ca="1" si="273"/>
        <v>#NUM!</v>
      </c>
      <c r="G529" s="9" t="e">
        <f t="shared" ca="1" si="307"/>
        <v>#NUM!</v>
      </c>
      <c r="H529" s="9" t="e">
        <f t="shared" ca="1" si="308"/>
        <v>#NUM!</v>
      </c>
      <c r="I529" s="11" t="e">
        <f t="shared" ca="1" si="301"/>
        <v>#NUM!</v>
      </c>
      <c r="J529" s="11" t="e">
        <f t="shared" ca="1" si="274"/>
        <v>#NUM!</v>
      </c>
      <c r="K529" s="11" t="e">
        <f t="shared" ca="1" si="275"/>
        <v>#NUM!</v>
      </c>
      <c r="L529" s="9" t="e">
        <f t="shared" ca="1" si="309"/>
        <v>#NUM!</v>
      </c>
      <c r="M529" s="9" t="e">
        <f t="shared" ca="1" si="310"/>
        <v>#NUM!</v>
      </c>
      <c r="N529" s="11" t="e">
        <f t="shared" ca="1" si="302"/>
        <v>#DIV/0!</v>
      </c>
      <c r="O529" s="11" t="e">
        <f t="shared" ca="1" si="276"/>
        <v>#DIV/0!</v>
      </c>
      <c r="P529" s="11" t="e">
        <f t="shared" ca="1" si="277"/>
        <v>#DIV/0!</v>
      </c>
      <c r="Q529" s="9" t="e">
        <f t="shared" ca="1" si="303"/>
        <v>#DIV/0!</v>
      </c>
      <c r="R529" s="9" t="e">
        <f t="shared" ca="1" si="304"/>
        <v>#DIV/0!</v>
      </c>
      <c r="S529" s="11" t="e">
        <f t="shared" ca="1" si="294"/>
        <v>#DIV/0!</v>
      </c>
      <c r="T529" s="11" t="e">
        <f t="shared" ca="1" si="278"/>
        <v>#DIV/0!</v>
      </c>
      <c r="U529" s="11" t="e">
        <f t="shared" ca="1" si="279"/>
        <v>#DIV/0!</v>
      </c>
      <c r="V529" s="9" t="e">
        <f t="shared" ca="1" si="311"/>
        <v>#DIV/0!</v>
      </c>
      <c r="W529" s="9" t="e">
        <f t="shared" ca="1" si="312"/>
        <v>#DIV/0!</v>
      </c>
      <c r="X529" s="11" t="e">
        <f t="shared" ca="1" si="295"/>
        <v>#DIV/0!</v>
      </c>
      <c r="Y529" s="11" t="e">
        <f t="shared" ca="1" si="280"/>
        <v>#DIV/0!</v>
      </c>
      <c r="Z529" s="11" t="e">
        <f t="shared" ca="1" si="281"/>
        <v>#DIV/0!</v>
      </c>
      <c r="AA529" s="9" t="e">
        <f t="shared" ca="1" si="313"/>
        <v>#DIV/0!</v>
      </c>
      <c r="AB529" s="9" t="e">
        <f t="shared" ca="1" si="314"/>
        <v>#DIV/0!</v>
      </c>
      <c r="AC529" s="11" t="e">
        <f t="shared" ca="1" si="296"/>
        <v>#DIV/0!</v>
      </c>
      <c r="AD529" s="11" t="e">
        <f t="shared" ca="1" si="282"/>
        <v>#DIV/0!</v>
      </c>
      <c r="AE529" s="11" t="e">
        <f t="shared" ca="1" si="283"/>
        <v>#DIV/0!</v>
      </c>
      <c r="AF529" s="9" t="e">
        <f t="shared" ca="1" si="269"/>
        <v>#DIV/0!</v>
      </c>
      <c r="AG529" s="9" t="e">
        <f t="shared" ca="1" si="270"/>
        <v>#DIV/0!</v>
      </c>
      <c r="AH529" s="11" t="e">
        <f t="shared" ca="1" si="297"/>
        <v>#NUM!</v>
      </c>
      <c r="AI529" s="11" t="e">
        <f t="shared" ca="1" si="284"/>
        <v>#NUM!</v>
      </c>
      <c r="AJ529" s="11" t="e">
        <f t="shared" ca="1" si="285"/>
        <v>#NUM!</v>
      </c>
      <c r="AK529" s="9" t="e">
        <f t="shared" ca="1" si="286"/>
        <v>#NUM!</v>
      </c>
      <c r="AL529" s="9" t="e">
        <f t="shared" ca="1" si="271"/>
        <v>#NUM!</v>
      </c>
      <c r="AM529" s="11" t="e">
        <f t="shared" ca="1" si="298"/>
        <v>#NUM!</v>
      </c>
      <c r="AN529" s="11" t="e">
        <f t="shared" ca="1" si="287"/>
        <v>#NUM!</v>
      </c>
      <c r="AO529" s="11" t="e">
        <f t="shared" ca="1" si="288"/>
        <v>#NUM!</v>
      </c>
      <c r="AP529" s="9" t="e">
        <f t="shared" ca="1" si="263"/>
        <v>#NUM!</v>
      </c>
      <c r="AQ529" s="9" t="e">
        <f t="shared" ca="1" si="264"/>
        <v>#NUM!</v>
      </c>
      <c r="AR529" s="11" t="e">
        <f t="shared" ca="1" si="299"/>
        <v>#NUM!</v>
      </c>
      <c r="AS529" s="11" t="e">
        <f t="shared" ca="1" si="289"/>
        <v>#NUM!</v>
      </c>
      <c r="AT529" s="11" t="e">
        <f t="shared" ca="1" si="290"/>
        <v>#NUM!</v>
      </c>
      <c r="AU529" s="9" t="e">
        <f t="shared" ca="1" si="265"/>
        <v>#NUM!</v>
      </c>
      <c r="AV529" s="9" t="e">
        <f t="shared" ca="1" si="266"/>
        <v>#NUM!</v>
      </c>
      <c r="AW529" s="11" t="e">
        <f t="shared" ca="1" si="300"/>
        <v>#NUM!</v>
      </c>
      <c r="AX529" s="11" t="e">
        <f t="shared" ca="1" si="291"/>
        <v>#NUM!</v>
      </c>
      <c r="AY529" s="11" t="e">
        <f t="shared" ca="1" si="292"/>
        <v>#NUM!</v>
      </c>
      <c r="AZ529" s="9" t="e">
        <f t="shared" ca="1" si="267"/>
        <v>#NUM!</v>
      </c>
      <c r="BA529" s="9" t="e">
        <f t="shared" ca="1" si="268"/>
        <v>#NUM!</v>
      </c>
      <c r="BB529" s="10">
        <f>'[1]Monthly Prices'!D529</f>
        <v>0</v>
      </c>
      <c r="BC529" s="10">
        <f>'[1]Monthly Prices'!E529</f>
        <v>3</v>
      </c>
      <c r="BD529" s="10" t="e">
        <f>'[1]Monthly Prices'!F529</f>
        <v>#NUM!</v>
      </c>
    </row>
    <row r="530" spans="1:56" x14ac:dyDescent="0.2">
      <c r="A530" s="7">
        <v>52566</v>
      </c>
      <c r="B530" s="8">
        <f t="shared" si="305"/>
        <v>12</v>
      </c>
      <c r="C530" s="8">
        <f t="shared" si="306"/>
        <v>2043</v>
      </c>
      <c r="D530" s="11" t="e">
        <f t="shared" ca="1" si="293"/>
        <v>#VALUE!</v>
      </c>
      <c r="E530" s="11" t="e">
        <f t="shared" ca="1" si="272"/>
        <v>#VALUE!</v>
      </c>
      <c r="F530" s="11" t="e">
        <f t="shared" ca="1" si="273"/>
        <v>#VALUE!</v>
      </c>
      <c r="G530" s="9" t="e">
        <f t="shared" ca="1" si="307"/>
        <v>#VALUE!</v>
      </c>
      <c r="H530" s="9" t="e">
        <f t="shared" ca="1" si="308"/>
        <v>#VALUE!</v>
      </c>
      <c r="I530" s="11" t="e">
        <f t="shared" ca="1" si="301"/>
        <v>#VALUE!</v>
      </c>
      <c r="J530" s="11" t="e">
        <f t="shared" ca="1" si="274"/>
        <v>#VALUE!</v>
      </c>
      <c r="K530" s="11" t="e">
        <f t="shared" ca="1" si="275"/>
        <v>#VALUE!</v>
      </c>
      <c r="L530" s="9" t="e">
        <f t="shared" ca="1" si="309"/>
        <v>#VALUE!</v>
      </c>
      <c r="M530" s="9" t="e">
        <f t="shared" ca="1" si="310"/>
        <v>#VALUE!</v>
      </c>
      <c r="N530" s="11" t="e">
        <f t="shared" ca="1" si="302"/>
        <v>#VALUE!</v>
      </c>
      <c r="O530" s="11" t="e">
        <f t="shared" ca="1" si="276"/>
        <v>#VALUE!</v>
      </c>
      <c r="P530" s="11" t="e">
        <f t="shared" ca="1" si="277"/>
        <v>#VALUE!</v>
      </c>
      <c r="Q530" s="9" t="e">
        <f t="shared" ca="1" si="303"/>
        <v>#VALUE!</v>
      </c>
      <c r="R530" s="9" t="e">
        <f t="shared" ca="1" si="304"/>
        <v>#VALUE!</v>
      </c>
      <c r="S530" s="11" t="e">
        <f t="shared" ca="1" si="294"/>
        <v>#VALUE!</v>
      </c>
      <c r="T530" s="11" t="e">
        <f t="shared" ca="1" si="278"/>
        <v>#VALUE!</v>
      </c>
      <c r="U530" s="11" t="e">
        <f t="shared" ca="1" si="279"/>
        <v>#VALUE!</v>
      </c>
      <c r="V530" s="9" t="e">
        <f t="shared" ca="1" si="311"/>
        <v>#VALUE!</v>
      </c>
      <c r="W530" s="9" t="e">
        <f t="shared" ca="1" si="312"/>
        <v>#VALUE!</v>
      </c>
      <c r="X530" s="11" t="e">
        <f t="shared" ca="1" si="295"/>
        <v>#VALUE!</v>
      </c>
      <c r="Y530" s="11" t="e">
        <f t="shared" ca="1" si="280"/>
        <v>#VALUE!</v>
      </c>
      <c r="Z530" s="11" t="e">
        <f t="shared" ca="1" si="281"/>
        <v>#VALUE!</v>
      </c>
      <c r="AA530" s="9" t="e">
        <f t="shared" ca="1" si="313"/>
        <v>#VALUE!</v>
      </c>
      <c r="AB530" s="9" t="e">
        <f t="shared" ca="1" si="314"/>
        <v>#VALUE!</v>
      </c>
      <c r="AC530" s="11" t="e">
        <f t="shared" ca="1" si="296"/>
        <v>#VALUE!</v>
      </c>
      <c r="AD530" s="11" t="e">
        <f t="shared" ca="1" si="282"/>
        <v>#VALUE!</v>
      </c>
      <c r="AE530" s="11" t="e">
        <f t="shared" ca="1" si="283"/>
        <v>#VALUE!</v>
      </c>
      <c r="AF530" s="9" t="e">
        <f t="shared" ca="1" si="269"/>
        <v>#VALUE!</v>
      </c>
      <c r="AG530" s="9" t="e">
        <f t="shared" ca="1" si="270"/>
        <v>#VALUE!</v>
      </c>
      <c r="AH530" s="11" t="e">
        <f t="shared" ca="1" si="297"/>
        <v>#VALUE!</v>
      </c>
      <c r="AI530" s="11" t="e">
        <f t="shared" ca="1" si="284"/>
        <v>#VALUE!</v>
      </c>
      <c r="AJ530" s="11" t="e">
        <f t="shared" ca="1" si="285"/>
        <v>#VALUE!</v>
      </c>
      <c r="AK530" s="9" t="e">
        <f t="shared" ca="1" si="286"/>
        <v>#VALUE!</v>
      </c>
      <c r="AL530" s="9" t="e">
        <f t="shared" ca="1" si="271"/>
        <v>#VALUE!</v>
      </c>
      <c r="AM530" s="11" t="e">
        <f t="shared" ca="1" si="298"/>
        <v>#VALUE!</v>
      </c>
      <c r="AN530" s="11" t="e">
        <f t="shared" ca="1" si="287"/>
        <v>#VALUE!</v>
      </c>
      <c r="AO530" s="11" t="e">
        <f t="shared" ca="1" si="288"/>
        <v>#VALUE!</v>
      </c>
      <c r="AP530" s="9" t="e">
        <f t="shared" ca="1" si="263"/>
        <v>#VALUE!</v>
      </c>
      <c r="AQ530" s="9" t="e">
        <f t="shared" ca="1" si="264"/>
        <v>#VALUE!</v>
      </c>
      <c r="AR530" s="11" t="e">
        <f t="shared" ca="1" si="299"/>
        <v>#VALUE!</v>
      </c>
      <c r="AS530" s="11" t="e">
        <f t="shared" ca="1" si="289"/>
        <v>#VALUE!</v>
      </c>
      <c r="AT530" s="11" t="e">
        <f t="shared" ca="1" si="290"/>
        <v>#VALUE!</v>
      </c>
      <c r="AU530" s="9" t="e">
        <f t="shared" ca="1" si="265"/>
        <v>#VALUE!</v>
      </c>
      <c r="AV530" s="9" t="e">
        <f t="shared" ca="1" si="266"/>
        <v>#VALUE!</v>
      </c>
      <c r="AW530" s="11" t="e">
        <f t="shared" ca="1" si="300"/>
        <v>#VALUE!</v>
      </c>
      <c r="AX530" s="11" t="e">
        <f t="shared" ca="1" si="291"/>
        <v>#VALUE!</v>
      </c>
      <c r="AY530" s="11" t="e">
        <f t="shared" ca="1" si="292"/>
        <v>#VALUE!</v>
      </c>
      <c r="AZ530" s="9" t="e">
        <f t="shared" ca="1" si="267"/>
        <v>#VALUE!</v>
      </c>
      <c r="BA530" s="9" t="e">
        <f t="shared" ca="1" si="268"/>
        <v>#VALUE!</v>
      </c>
      <c r="BB530" s="10">
        <f>'[1]Monthly Prices'!D530</f>
        <v>0</v>
      </c>
      <c r="BC530" s="10" t="e">
        <f>'[1]Monthly Prices'!E530</f>
        <v>#VALUE!</v>
      </c>
      <c r="BD530" s="10" t="e">
        <f>'[1]Monthly Prices'!F530</f>
        <v>#VALUE!</v>
      </c>
    </row>
    <row r="531" spans="1:56" x14ac:dyDescent="0.2">
      <c r="A531" s="7">
        <v>52597</v>
      </c>
      <c r="B531" s="8">
        <f t="shared" si="305"/>
        <v>1</v>
      </c>
      <c r="C531" s="8">
        <f t="shared" si="306"/>
        <v>2044</v>
      </c>
      <c r="D531" s="11" t="e">
        <f t="shared" ca="1" si="293"/>
        <v>#NUM!</v>
      </c>
      <c r="E531" s="11" t="e">
        <f t="shared" ca="1" si="272"/>
        <v>#NUM!</v>
      </c>
      <c r="F531" s="11" t="e">
        <f t="shared" ca="1" si="273"/>
        <v>#NUM!</v>
      </c>
      <c r="G531" s="9" t="e">
        <f t="shared" ca="1" si="307"/>
        <v>#NUM!</v>
      </c>
      <c r="H531" s="9" t="e">
        <f t="shared" ca="1" si="308"/>
        <v>#NUM!</v>
      </c>
      <c r="I531" s="11" t="e">
        <f t="shared" ca="1" si="301"/>
        <v>#NUM!</v>
      </c>
      <c r="J531" s="11" t="e">
        <f t="shared" ca="1" si="274"/>
        <v>#NUM!</v>
      </c>
      <c r="K531" s="11" t="e">
        <f t="shared" ca="1" si="275"/>
        <v>#NUM!</v>
      </c>
      <c r="L531" s="9" t="e">
        <f t="shared" ca="1" si="309"/>
        <v>#NUM!</v>
      </c>
      <c r="M531" s="9" t="e">
        <f t="shared" ca="1" si="310"/>
        <v>#NUM!</v>
      </c>
      <c r="N531" s="11" t="e">
        <f t="shared" ca="1" si="302"/>
        <v>#DIV/0!</v>
      </c>
      <c r="O531" s="11" t="e">
        <f t="shared" ca="1" si="276"/>
        <v>#DIV/0!</v>
      </c>
      <c r="P531" s="11" t="e">
        <f t="shared" ca="1" si="277"/>
        <v>#DIV/0!</v>
      </c>
      <c r="Q531" s="9" t="e">
        <f t="shared" ca="1" si="303"/>
        <v>#DIV/0!</v>
      </c>
      <c r="R531" s="9" t="e">
        <f t="shared" ca="1" si="304"/>
        <v>#DIV/0!</v>
      </c>
      <c r="S531" s="11" t="e">
        <f t="shared" ca="1" si="294"/>
        <v>#DIV/0!</v>
      </c>
      <c r="T531" s="11" t="e">
        <f t="shared" ca="1" si="278"/>
        <v>#DIV/0!</v>
      </c>
      <c r="U531" s="11" t="e">
        <f t="shared" ca="1" si="279"/>
        <v>#DIV/0!</v>
      </c>
      <c r="V531" s="9" t="e">
        <f t="shared" ca="1" si="311"/>
        <v>#DIV/0!</v>
      </c>
      <c r="W531" s="9" t="e">
        <f t="shared" ca="1" si="312"/>
        <v>#DIV/0!</v>
      </c>
      <c r="X531" s="11" t="e">
        <f t="shared" ca="1" si="295"/>
        <v>#DIV/0!</v>
      </c>
      <c r="Y531" s="11" t="e">
        <f t="shared" ca="1" si="280"/>
        <v>#DIV/0!</v>
      </c>
      <c r="Z531" s="11" t="e">
        <f t="shared" ca="1" si="281"/>
        <v>#DIV/0!</v>
      </c>
      <c r="AA531" s="9" t="e">
        <f t="shared" ca="1" si="313"/>
        <v>#DIV/0!</v>
      </c>
      <c r="AB531" s="9" t="e">
        <f t="shared" ca="1" si="314"/>
        <v>#DIV/0!</v>
      </c>
      <c r="AC531" s="11" t="e">
        <f t="shared" ca="1" si="296"/>
        <v>#DIV/0!</v>
      </c>
      <c r="AD531" s="11" t="e">
        <f t="shared" ca="1" si="282"/>
        <v>#DIV/0!</v>
      </c>
      <c r="AE531" s="11" t="e">
        <f t="shared" ca="1" si="283"/>
        <v>#DIV/0!</v>
      </c>
      <c r="AF531" s="9" t="e">
        <f t="shared" ca="1" si="269"/>
        <v>#DIV/0!</v>
      </c>
      <c r="AG531" s="9" t="e">
        <f t="shared" ca="1" si="270"/>
        <v>#DIV/0!</v>
      </c>
      <c r="AH531" s="11" t="e">
        <f t="shared" ca="1" si="297"/>
        <v>#NUM!</v>
      </c>
      <c r="AI531" s="11" t="e">
        <f t="shared" ca="1" si="284"/>
        <v>#NUM!</v>
      </c>
      <c r="AJ531" s="11" t="e">
        <f t="shared" ca="1" si="285"/>
        <v>#NUM!</v>
      </c>
      <c r="AK531" s="9" t="e">
        <f t="shared" ca="1" si="286"/>
        <v>#NUM!</v>
      </c>
      <c r="AL531" s="9" t="e">
        <f t="shared" ca="1" si="271"/>
        <v>#NUM!</v>
      </c>
      <c r="AM531" s="11" t="e">
        <f t="shared" ca="1" si="298"/>
        <v>#NUM!</v>
      </c>
      <c r="AN531" s="11" t="e">
        <f t="shared" ca="1" si="287"/>
        <v>#NUM!</v>
      </c>
      <c r="AO531" s="11" t="e">
        <f t="shared" ca="1" si="288"/>
        <v>#NUM!</v>
      </c>
      <c r="AP531" s="9" t="e">
        <f t="shared" ref="AP531:AP578" ca="1" si="315">AN531-AM531</f>
        <v>#NUM!</v>
      </c>
      <c r="AQ531" s="9" t="e">
        <f t="shared" ref="AQ531:AQ578" ca="1" si="316">AO531-AM531</f>
        <v>#NUM!</v>
      </c>
      <c r="AR531" s="11" t="e">
        <f t="shared" ca="1" si="299"/>
        <v>#NUM!</v>
      </c>
      <c r="AS531" s="11" t="e">
        <f t="shared" ca="1" si="289"/>
        <v>#NUM!</v>
      </c>
      <c r="AT531" s="11" t="e">
        <f t="shared" ca="1" si="290"/>
        <v>#NUM!</v>
      </c>
      <c r="AU531" s="9" t="e">
        <f t="shared" ref="AU531:AU578" ca="1" si="317">AS531-AR531</f>
        <v>#NUM!</v>
      </c>
      <c r="AV531" s="9" t="e">
        <f t="shared" ref="AV531:AV578" ca="1" si="318">AT531-AR531</f>
        <v>#NUM!</v>
      </c>
      <c r="AW531" s="11" t="e">
        <f t="shared" ca="1" si="300"/>
        <v>#NUM!</v>
      </c>
      <c r="AX531" s="11" t="e">
        <f t="shared" ca="1" si="291"/>
        <v>#NUM!</v>
      </c>
      <c r="AY531" s="11" t="e">
        <f t="shared" ca="1" si="292"/>
        <v>#NUM!</v>
      </c>
      <c r="AZ531" s="9" t="e">
        <f t="shared" ref="AZ531:AZ578" ca="1" si="319">AX531-AW531</f>
        <v>#NUM!</v>
      </c>
      <c r="BA531" s="9" t="e">
        <f t="shared" ref="BA531:BA578" ca="1" si="320">AY531-AW531</f>
        <v>#NUM!</v>
      </c>
      <c r="BB531" s="10">
        <f>'[1]Monthly Prices'!D531</f>
        <v>0</v>
      </c>
      <c r="BC531" s="10" t="e">
        <f>'[1]Monthly Prices'!E531</f>
        <v>#NUM!</v>
      </c>
      <c r="BD531" s="10" t="e">
        <f>'[1]Monthly Prices'!F531</f>
        <v>#NUM!</v>
      </c>
    </row>
    <row r="532" spans="1:56" x14ac:dyDescent="0.2">
      <c r="A532" s="7">
        <v>52628</v>
      </c>
      <c r="B532" s="8">
        <f t="shared" si="305"/>
        <v>2</v>
      </c>
      <c r="C532" s="8">
        <f t="shared" si="306"/>
        <v>2044</v>
      </c>
      <c r="D532" s="11" t="e">
        <f t="shared" ca="1" si="293"/>
        <v>#NUM!</v>
      </c>
      <c r="E532" s="11" t="e">
        <f t="shared" ca="1" si="272"/>
        <v>#NUM!</v>
      </c>
      <c r="F532" s="11" t="e">
        <f t="shared" ca="1" si="273"/>
        <v>#NUM!</v>
      </c>
      <c r="G532" s="9" t="e">
        <f t="shared" ca="1" si="307"/>
        <v>#NUM!</v>
      </c>
      <c r="H532" s="9" t="e">
        <f t="shared" ca="1" si="308"/>
        <v>#NUM!</v>
      </c>
      <c r="I532" s="11" t="e">
        <f t="shared" ca="1" si="301"/>
        <v>#NUM!</v>
      </c>
      <c r="J532" s="11" t="e">
        <f t="shared" ca="1" si="274"/>
        <v>#NUM!</v>
      </c>
      <c r="K532" s="11" t="e">
        <f t="shared" ca="1" si="275"/>
        <v>#NUM!</v>
      </c>
      <c r="L532" s="9" t="e">
        <f t="shared" ca="1" si="309"/>
        <v>#NUM!</v>
      </c>
      <c r="M532" s="9" t="e">
        <f t="shared" ca="1" si="310"/>
        <v>#NUM!</v>
      </c>
      <c r="N532" s="11" t="e">
        <f t="shared" ca="1" si="302"/>
        <v>#DIV/0!</v>
      </c>
      <c r="O532" s="11" t="e">
        <f t="shared" ca="1" si="276"/>
        <v>#DIV/0!</v>
      </c>
      <c r="P532" s="11" t="e">
        <f t="shared" ca="1" si="277"/>
        <v>#DIV/0!</v>
      </c>
      <c r="Q532" s="9" t="e">
        <f t="shared" ca="1" si="303"/>
        <v>#DIV/0!</v>
      </c>
      <c r="R532" s="9" t="e">
        <f t="shared" ca="1" si="304"/>
        <v>#DIV/0!</v>
      </c>
      <c r="S532" s="11" t="e">
        <f t="shared" ca="1" si="294"/>
        <v>#DIV/0!</v>
      </c>
      <c r="T532" s="11" t="e">
        <f t="shared" ca="1" si="278"/>
        <v>#DIV/0!</v>
      </c>
      <c r="U532" s="11" t="e">
        <f t="shared" ca="1" si="279"/>
        <v>#DIV/0!</v>
      </c>
      <c r="V532" s="9" t="e">
        <f t="shared" ca="1" si="311"/>
        <v>#DIV/0!</v>
      </c>
      <c r="W532" s="9" t="e">
        <f t="shared" ca="1" si="312"/>
        <v>#DIV/0!</v>
      </c>
      <c r="X532" s="11" t="e">
        <f t="shared" ca="1" si="295"/>
        <v>#DIV/0!</v>
      </c>
      <c r="Y532" s="11" t="e">
        <f t="shared" ca="1" si="280"/>
        <v>#DIV/0!</v>
      </c>
      <c r="Z532" s="11" t="e">
        <f t="shared" ca="1" si="281"/>
        <v>#DIV/0!</v>
      </c>
      <c r="AA532" s="9" t="e">
        <f t="shared" ca="1" si="313"/>
        <v>#DIV/0!</v>
      </c>
      <c r="AB532" s="9" t="e">
        <f t="shared" ca="1" si="314"/>
        <v>#DIV/0!</v>
      </c>
      <c r="AC532" s="11" t="e">
        <f t="shared" ca="1" si="296"/>
        <v>#DIV/0!</v>
      </c>
      <c r="AD532" s="11" t="e">
        <f t="shared" ca="1" si="282"/>
        <v>#DIV/0!</v>
      </c>
      <c r="AE532" s="11" t="e">
        <f t="shared" ca="1" si="283"/>
        <v>#DIV/0!</v>
      </c>
      <c r="AF532" s="9" t="e">
        <f t="shared" ref="AF532:AF579" ca="1" si="321">AD532-AC532</f>
        <v>#DIV/0!</v>
      </c>
      <c r="AG532" s="9" t="e">
        <f t="shared" ref="AG532:AG579" ca="1" si="322">AE532-AC532</f>
        <v>#DIV/0!</v>
      </c>
      <c r="AH532" s="11" t="e">
        <f t="shared" ca="1" si="297"/>
        <v>#NUM!</v>
      </c>
      <c r="AI532" s="11" t="e">
        <f t="shared" ca="1" si="284"/>
        <v>#NUM!</v>
      </c>
      <c r="AJ532" s="11" t="e">
        <f t="shared" ca="1" si="285"/>
        <v>#NUM!</v>
      </c>
      <c r="AK532" s="9" t="e">
        <f t="shared" ca="1" si="286"/>
        <v>#NUM!</v>
      </c>
      <c r="AL532" s="9" t="e">
        <f t="shared" ca="1" si="271"/>
        <v>#NUM!</v>
      </c>
      <c r="AM532" s="11" t="e">
        <f t="shared" ca="1" si="298"/>
        <v>#NUM!</v>
      </c>
      <c r="AN532" s="11" t="e">
        <f t="shared" ca="1" si="287"/>
        <v>#NUM!</v>
      </c>
      <c r="AO532" s="11" t="e">
        <f t="shared" ca="1" si="288"/>
        <v>#NUM!</v>
      </c>
      <c r="AP532" s="9" t="e">
        <f t="shared" ca="1" si="315"/>
        <v>#NUM!</v>
      </c>
      <c r="AQ532" s="9" t="e">
        <f t="shared" ca="1" si="316"/>
        <v>#NUM!</v>
      </c>
      <c r="AR532" s="11" t="e">
        <f t="shared" ca="1" si="299"/>
        <v>#NUM!</v>
      </c>
      <c r="AS532" s="11" t="e">
        <f t="shared" ca="1" si="289"/>
        <v>#NUM!</v>
      </c>
      <c r="AT532" s="11" t="e">
        <f t="shared" ca="1" si="290"/>
        <v>#NUM!</v>
      </c>
      <c r="AU532" s="9" t="e">
        <f t="shared" ca="1" si="317"/>
        <v>#NUM!</v>
      </c>
      <c r="AV532" s="9" t="e">
        <f t="shared" ca="1" si="318"/>
        <v>#NUM!</v>
      </c>
      <c r="AW532" s="11" t="e">
        <f t="shared" ca="1" si="300"/>
        <v>#NUM!</v>
      </c>
      <c r="AX532" s="11" t="e">
        <f t="shared" ca="1" si="291"/>
        <v>#NUM!</v>
      </c>
      <c r="AY532" s="11" t="e">
        <f t="shared" ca="1" si="292"/>
        <v>#NUM!</v>
      </c>
      <c r="AZ532" s="9" t="e">
        <f t="shared" ca="1" si="319"/>
        <v>#NUM!</v>
      </c>
      <c r="BA532" s="9" t="e">
        <f t="shared" ca="1" si="320"/>
        <v>#NUM!</v>
      </c>
      <c r="BB532" s="10">
        <f>'[1]Monthly Prices'!D532</f>
        <v>0</v>
      </c>
      <c r="BC532" s="10">
        <f>'[1]Monthly Prices'!E532</f>
        <v>2.75</v>
      </c>
      <c r="BD532" s="10" t="e">
        <f>'[1]Monthly Prices'!F532</f>
        <v>#NUM!</v>
      </c>
    </row>
    <row r="533" spans="1:56" x14ac:dyDescent="0.2">
      <c r="A533" s="7">
        <v>52657</v>
      </c>
      <c r="B533" s="8">
        <f t="shared" si="305"/>
        <v>3</v>
      </c>
      <c r="C533" s="8">
        <f t="shared" si="306"/>
        <v>2044</v>
      </c>
      <c r="D533" s="11" t="e">
        <f t="shared" ca="1" si="293"/>
        <v>#VALUE!</v>
      </c>
      <c r="E533" s="11" t="e">
        <f t="shared" ca="1" si="272"/>
        <v>#VALUE!</v>
      </c>
      <c r="F533" s="11" t="e">
        <f t="shared" ca="1" si="273"/>
        <v>#VALUE!</v>
      </c>
      <c r="G533" s="9" t="e">
        <f t="shared" ca="1" si="307"/>
        <v>#VALUE!</v>
      </c>
      <c r="H533" s="9" t="e">
        <f t="shared" ca="1" si="308"/>
        <v>#VALUE!</v>
      </c>
      <c r="I533" s="11" t="e">
        <f t="shared" ca="1" si="301"/>
        <v>#VALUE!</v>
      </c>
      <c r="J533" s="11" t="e">
        <f t="shared" ca="1" si="274"/>
        <v>#VALUE!</v>
      </c>
      <c r="K533" s="11" t="e">
        <f t="shared" ca="1" si="275"/>
        <v>#VALUE!</v>
      </c>
      <c r="L533" s="9" t="e">
        <f t="shared" ca="1" si="309"/>
        <v>#VALUE!</v>
      </c>
      <c r="M533" s="9" t="e">
        <f t="shared" ca="1" si="310"/>
        <v>#VALUE!</v>
      </c>
      <c r="N533" s="11" t="e">
        <f t="shared" ca="1" si="302"/>
        <v>#VALUE!</v>
      </c>
      <c r="O533" s="11" t="e">
        <f t="shared" ca="1" si="276"/>
        <v>#VALUE!</v>
      </c>
      <c r="P533" s="11" t="e">
        <f t="shared" ca="1" si="277"/>
        <v>#VALUE!</v>
      </c>
      <c r="Q533" s="9" t="e">
        <f t="shared" ca="1" si="303"/>
        <v>#VALUE!</v>
      </c>
      <c r="R533" s="9" t="e">
        <f t="shared" ca="1" si="304"/>
        <v>#VALUE!</v>
      </c>
      <c r="S533" s="11" t="e">
        <f t="shared" ca="1" si="294"/>
        <v>#VALUE!</v>
      </c>
      <c r="T533" s="11" t="e">
        <f t="shared" ca="1" si="278"/>
        <v>#VALUE!</v>
      </c>
      <c r="U533" s="11" t="e">
        <f t="shared" ca="1" si="279"/>
        <v>#VALUE!</v>
      </c>
      <c r="V533" s="9" t="e">
        <f t="shared" ca="1" si="311"/>
        <v>#VALUE!</v>
      </c>
      <c r="W533" s="9" t="e">
        <f t="shared" ca="1" si="312"/>
        <v>#VALUE!</v>
      </c>
      <c r="X533" s="11" t="e">
        <f t="shared" ca="1" si="295"/>
        <v>#VALUE!</v>
      </c>
      <c r="Y533" s="11" t="e">
        <f t="shared" ca="1" si="280"/>
        <v>#VALUE!</v>
      </c>
      <c r="Z533" s="11" t="e">
        <f t="shared" ca="1" si="281"/>
        <v>#VALUE!</v>
      </c>
      <c r="AA533" s="9" t="e">
        <f t="shared" ca="1" si="313"/>
        <v>#VALUE!</v>
      </c>
      <c r="AB533" s="9" t="e">
        <f t="shared" ca="1" si="314"/>
        <v>#VALUE!</v>
      </c>
      <c r="AC533" s="11" t="e">
        <f t="shared" ca="1" si="296"/>
        <v>#VALUE!</v>
      </c>
      <c r="AD533" s="11" t="e">
        <f t="shared" ca="1" si="282"/>
        <v>#VALUE!</v>
      </c>
      <c r="AE533" s="11" t="e">
        <f t="shared" ca="1" si="283"/>
        <v>#VALUE!</v>
      </c>
      <c r="AF533" s="9" t="e">
        <f t="shared" ca="1" si="321"/>
        <v>#VALUE!</v>
      </c>
      <c r="AG533" s="9" t="e">
        <f t="shared" ca="1" si="322"/>
        <v>#VALUE!</v>
      </c>
      <c r="AH533" s="11" t="e">
        <f t="shared" ca="1" si="297"/>
        <v>#VALUE!</v>
      </c>
      <c r="AI533" s="11" t="e">
        <f t="shared" ca="1" si="284"/>
        <v>#VALUE!</v>
      </c>
      <c r="AJ533" s="11" t="e">
        <f t="shared" ca="1" si="285"/>
        <v>#VALUE!</v>
      </c>
      <c r="AK533" s="9" t="e">
        <f t="shared" ca="1" si="286"/>
        <v>#VALUE!</v>
      </c>
      <c r="AL533" s="9" t="e">
        <f t="shared" ca="1" si="271"/>
        <v>#VALUE!</v>
      </c>
      <c r="AM533" s="11" t="e">
        <f t="shared" ca="1" si="298"/>
        <v>#VALUE!</v>
      </c>
      <c r="AN533" s="11" t="e">
        <f t="shared" ca="1" si="287"/>
        <v>#VALUE!</v>
      </c>
      <c r="AO533" s="11" t="e">
        <f t="shared" ca="1" si="288"/>
        <v>#VALUE!</v>
      </c>
      <c r="AP533" s="9" t="e">
        <f t="shared" ca="1" si="315"/>
        <v>#VALUE!</v>
      </c>
      <c r="AQ533" s="9" t="e">
        <f t="shared" ca="1" si="316"/>
        <v>#VALUE!</v>
      </c>
      <c r="AR533" s="11" t="e">
        <f t="shared" ca="1" si="299"/>
        <v>#VALUE!</v>
      </c>
      <c r="AS533" s="11" t="e">
        <f t="shared" ca="1" si="289"/>
        <v>#VALUE!</v>
      </c>
      <c r="AT533" s="11" t="e">
        <f t="shared" ca="1" si="290"/>
        <v>#VALUE!</v>
      </c>
      <c r="AU533" s="9" t="e">
        <f t="shared" ca="1" si="317"/>
        <v>#VALUE!</v>
      </c>
      <c r="AV533" s="9" t="e">
        <f t="shared" ca="1" si="318"/>
        <v>#VALUE!</v>
      </c>
      <c r="AW533" s="11" t="e">
        <f t="shared" ca="1" si="300"/>
        <v>#VALUE!</v>
      </c>
      <c r="AX533" s="11" t="e">
        <f t="shared" ca="1" si="291"/>
        <v>#VALUE!</v>
      </c>
      <c r="AY533" s="11" t="e">
        <f t="shared" ca="1" si="292"/>
        <v>#VALUE!</v>
      </c>
      <c r="AZ533" s="9" t="e">
        <f t="shared" ca="1" si="319"/>
        <v>#VALUE!</v>
      </c>
      <c r="BA533" s="9" t="e">
        <f t="shared" ca="1" si="320"/>
        <v>#VALUE!</v>
      </c>
      <c r="BB533" s="10">
        <f>'[1]Monthly Prices'!D533</f>
        <v>0</v>
      </c>
      <c r="BC533" s="10" t="e">
        <f>'[1]Monthly Prices'!E533</f>
        <v>#VALUE!</v>
      </c>
      <c r="BD533" s="10" t="e">
        <f>'[1]Monthly Prices'!F533</f>
        <v>#VALUE!</v>
      </c>
    </row>
    <row r="534" spans="1:56" x14ac:dyDescent="0.2">
      <c r="A534" s="7">
        <v>52688</v>
      </c>
      <c r="B534" s="8">
        <f t="shared" si="305"/>
        <v>4</v>
      </c>
      <c r="C534" s="8">
        <f t="shared" si="306"/>
        <v>2044</v>
      </c>
      <c r="D534" s="11" t="e">
        <f t="shared" ca="1" si="293"/>
        <v>#VALUE!</v>
      </c>
      <c r="E534" s="11" t="e">
        <f t="shared" ca="1" si="272"/>
        <v>#VALUE!</v>
      </c>
      <c r="F534" s="11" t="e">
        <f t="shared" ca="1" si="273"/>
        <v>#VALUE!</v>
      </c>
      <c r="G534" s="9" t="e">
        <f t="shared" ca="1" si="307"/>
        <v>#VALUE!</v>
      </c>
      <c r="H534" s="9" t="e">
        <f t="shared" ca="1" si="308"/>
        <v>#VALUE!</v>
      </c>
      <c r="I534" s="11" t="e">
        <f t="shared" ca="1" si="301"/>
        <v>#VALUE!</v>
      </c>
      <c r="J534" s="11" t="e">
        <f t="shared" ca="1" si="274"/>
        <v>#VALUE!</v>
      </c>
      <c r="K534" s="11" t="e">
        <f t="shared" ca="1" si="275"/>
        <v>#VALUE!</v>
      </c>
      <c r="L534" s="9" t="e">
        <f t="shared" ca="1" si="309"/>
        <v>#VALUE!</v>
      </c>
      <c r="M534" s="9" t="e">
        <f t="shared" ca="1" si="310"/>
        <v>#VALUE!</v>
      </c>
      <c r="N534" s="11" t="e">
        <f t="shared" ca="1" si="302"/>
        <v>#VALUE!</v>
      </c>
      <c r="O534" s="11" t="e">
        <f t="shared" ca="1" si="276"/>
        <v>#VALUE!</v>
      </c>
      <c r="P534" s="11" t="e">
        <f t="shared" ca="1" si="277"/>
        <v>#VALUE!</v>
      </c>
      <c r="Q534" s="9" t="e">
        <f t="shared" ca="1" si="303"/>
        <v>#VALUE!</v>
      </c>
      <c r="R534" s="9" t="e">
        <f t="shared" ca="1" si="304"/>
        <v>#VALUE!</v>
      </c>
      <c r="S534" s="11" t="e">
        <f t="shared" ca="1" si="294"/>
        <v>#VALUE!</v>
      </c>
      <c r="T534" s="11" t="e">
        <f t="shared" ca="1" si="278"/>
        <v>#VALUE!</v>
      </c>
      <c r="U534" s="11" t="e">
        <f t="shared" ca="1" si="279"/>
        <v>#VALUE!</v>
      </c>
      <c r="V534" s="9" t="e">
        <f t="shared" ca="1" si="311"/>
        <v>#VALUE!</v>
      </c>
      <c r="W534" s="9" t="e">
        <f t="shared" ca="1" si="312"/>
        <v>#VALUE!</v>
      </c>
      <c r="X534" s="11" t="e">
        <f t="shared" ca="1" si="295"/>
        <v>#VALUE!</v>
      </c>
      <c r="Y534" s="11" t="e">
        <f t="shared" ca="1" si="280"/>
        <v>#VALUE!</v>
      </c>
      <c r="Z534" s="11" t="e">
        <f t="shared" ca="1" si="281"/>
        <v>#VALUE!</v>
      </c>
      <c r="AA534" s="9" t="e">
        <f t="shared" ca="1" si="313"/>
        <v>#VALUE!</v>
      </c>
      <c r="AB534" s="9" t="e">
        <f t="shared" ca="1" si="314"/>
        <v>#VALUE!</v>
      </c>
      <c r="AC534" s="11" t="e">
        <f t="shared" ca="1" si="296"/>
        <v>#VALUE!</v>
      </c>
      <c r="AD534" s="11" t="e">
        <f t="shared" ca="1" si="282"/>
        <v>#VALUE!</v>
      </c>
      <c r="AE534" s="11" t="e">
        <f t="shared" ca="1" si="283"/>
        <v>#VALUE!</v>
      </c>
      <c r="AF534" s="9" t="e">
        <f t="shared" ca="1" si="321"/>
        <v>#VALUE!</v>
      </c>
      <c r="AG534" s="9" t="e">
        <f t="shared" ca="1" si="322"/>
        <v>#VALUE!</v>
      </c>
      <c r="AH534" s="11" t="e">
        <f t="shared" ca="1" si="297"/>
        <v>#VALUE!</v>
      </c>
      <c r="AI534" s="11" t="e">
        <f t="shared" ca="1" si="284"/>
        <v>#VALUE!</v>
      </c>
      <c r="AJ534" s="11" t="e">
        <f t="shared" ca="1" si="285"/>
        <v>#VALUE!</v>
      </c>
      <c r="AK534" s="9" t="e">
        <f t="shared" ca="1" si="286"/>
        <v>#VALUE!</v>
      </c>
      <c r="AL534" s="9" t="e">
        <f t="shared" ca="1" si="271"/>
        <v>#VALUE!</v>
      </c>
      <c r="AM534" s="11" t="e">
        <f t="shared" ca="1" si="298"/>
        <v>#VALUE!</v>
      </c>
      <c r="AN534" s="11" t="e">
        <f t="shared" ca="1" si="287"/>
        <v>#VALUE!</v>
      </c>
      <c r="AO534" s="11" t="e">
        <f t="shared" ca="1" si="288"/>
        <v>#VALUE!</v>
      </c>
      <c r="AP534" s="9" t="e">
        <f t="shared" ca="1" si="315"/>
        <v>#VALUE!</v>
      </c>
      <c r="AQ534" s="9" t="e">
        <f t="shared" ca="1" si="316"/>
        <v>#VALUE!</v>
      </c>
      <c r="AR534" s="11" t="e">
        <f t="shared" ca="1" si="299"/>
        <v>#VALUE!</v>
      </c>
      <c r="AS534" s="11" t="e">
        <f t="shared" ca="1" si="289"/>
        <v>#VALUE!</v>
      </c>
      <c r="AT534" s="11" t="e">
        <f t="shared" ca="1" si="290"/>
        <v>#VALUE!</v>
      </c>
      <c r="AU534" s="9" t="e">
        <f t="shared" ca="1" si="317"/>
        <v>#VALUE!</v>
      </c>
      <c r="AV534" s="9" t="e">
        <f t="shared" ca="1" si="318"/>
        <v>#VALUE!</v>
      </c>
      <c r="AW534" s="11" t="e">
        <f t="shared" ca="1" si="300"/>
        <v>#VALUE!</v>
      </c>
      <c r="AX534" s="11" t="e">
        <f t="shared" ca="1" si="291"/>
        <v>#VALUE!</v>
      </c>
      <c r="AY534" s="11" t="e">
        <f t="shared" ca="1" si="292"/>
        <v>#VALUE!</v>
      </c>
      <c r="AZ534" s="9" t="e">
        <f t="shared" ca="1" si="319"/>
        <v>#VALUE!</v>
      </c>
      <c r="BA534" s="9" t="e">
        <f t="shared" ca="1" si="320"/>
        <v>#VALUE!</v>
      </c>
      <c r="BB534" s="10">
        <f>'[1]Monthly Prices'!D534</f>
        <v>0</v>
      </c>
      <c r="BC534" s="10" t="e">
        <f>'[1]Monthly Prices'!E534</f>
        <v>#VALUE!</v>
      </c>
      <c r="BD534" s="10" t="e">
        <f>'[1]Monthly Prices'!F534</f>
        <v>#VALUE!</v>
      </c>
    </row>
    <row r="535" spans="1:56" x14ac:dyDescent="0.2">
      <c r="A535" s="7">
        <v>52718</v>
      </c>
      <c r="B535" s="8">
        <f t="shared" si="305"/>
        <v>5</v>
      </c>
      <c r="C535" s="8">
        <f t="shared" si="306"/>
        <v>2044</v>
      </c>
      <c r="D535" s="11" t="e">
        <f t="shared" ca="1" si="293"/>
        <v>#NUM!</v>
      </c>
      <c r="E535" s="11" t="e">
        <f t="shared" ca="1" si="272"/>
        <v>#NUM!</v>
      </c>
      <c r="F535" s="11" t="e">
        <f t="shared" ca="1" si="273"/>
        <v>#NUM!</v>
      </c>
      <c r="G535" s="9" t="e">
        <f t="shared" ca="1" si="307"/>
        <v>#NUM!</v>
      </c>
      <c r="H535" s="9" t="e">
        <f t="shared" ca="1" si="308"/>
        <v>#NUM!</v>
      </c>
      <c r="I535" s="11" t="e">
        <f t="shared" ca="1" si="301"/>
        <v>#NUM!</v>
      </c>
      <c r="J535" s="11" t="e">
        <f t="shared" ca="1" si="274"/>
        <v>#NUM!</v>
      </c>
      <c r="K535" s="11" t="e">
        <f t="shared" ca="1" si="275"/>
        <v>#NUM!</v>
      </c>
      <c r="L535" s="9" t="e">
        <f t="shared" ca="1" si="309"/>
        <v>#NUM!</v>
      </c>
      <c r="M535" s="9" t="e">
        <f t="shared" ca="1" si="310"/>
        <v>#NUM!</v>
      </c>
      <c r="N535" s="11" t="e">
        <f t="shared" ca="1" si="302"/>
        <v>#DIV/0!</v>
      </c>
      <c r="O535" s="11" t="e">
        <f t="shared" ca="1" si="276"/>
        <v>#DIV/0!</v>
      </c>
      <c r="P535" s="11" t="e">
        <f t="shared" ca="1" si="277"/>
        <v>#DIV/0!</v>
      </c>
      <c r="Q535" s="9" t="e">
        <f t="shared" ca="1" si="303"/>
        <v>#DIV/0!</v>
      </c>
      <c r="R535" s="9" t="e">
        <f t="shared" ca="1" si="304"/>
        <v>#DIV/0!</v>
      </c>
      <c r="S535" s="11" t="e">
        <f t="shared" ca="1" si="294"/>
        <v>#DIV/0!</v>
      </c>
      <c r="T535" s="11" t="e">
        <f t="shared" ca="1" si="278"/>
        <v>#DIV/0!</v>
      </c>
      <c r="U535" s="11" t="e">
        <f t="shared" ca="1" si="279"/>
        <v>#DIV/0!</v>
      </c>
      <c r="V535" s="9" t="e">
        <f t="shared" ca="1" si="311"/>
        <v>#DIV/0!</v>
      </c>
      <c r="W535" s="9" t="e">
        <f t="shared" ca="1" si="312"/>
        <v>#DIV/0!</v>
      </c>
      <c r="X535" s="11" t="e">
        <f t="shared" ca="1" si="295"/>
        <v>#DIV/0!</v>
      </c>
      <c r="Y535" s="11" t="e">
        <f t="shared" ca="1" si="280"/>
        <v>#DIV/0!</v>
      </c>
      <c r="Z535" s="11" t="e">
        <f t="shared" ca="1" si="281"/>
        <v>#DIV/0!</v>
      </c>
      <c r="AA535" s="9" t="e">
        <f t="shared" ca="1" si="313"/>
        <v>#DIV/0!</v>
      </c>
      <c r="AB535" s="9" t="e">
        <f t="shared" ca="1" si="314"/>
        <v>#DIV/0!</v>
      </c>
      <c r="AC535" s="11" t="e">
        <f t="shared" ca="1" si="296"/>
        <v>#DIV/0!</v>
      </c>
      <c r="AD535" s="11" t="e">
        <f t="shared" ca="1" si="282"/>
        <v>#DIV/0!</v>
      </c>
      <c r="AE535" s="11" t="e">
        <f t="shared" ca="1" si="283"/>
        <v>#DIV/0!</v>
      </c>
      <c r="AF535" s="9" t="e">
        <f t="shared" ca="1" si="321"/>
        <v>#DIV/0!</v>
      </c>
      <c r="AG535" s="9" t="e">
        <f t="shared" ca="1" si="322"/>
        <v>#DIV/0!</v>
      </c>
      <c r="AH535" s="11" t="e">
        <f t="shared" ca="1" si="297"/>
        <v>#NUM!</v>
      </c>
      <c r="AI535" s="11" t="e">
        <f t="shared" ca="1" si="284"/>
        <v>#NUM!</v>
      </c>
      <c r="AJ535" s="11" t="e">
        <f t="shared" ca="1" si="285"/>
        <v>#NUM!</v>
      </c>
      <c r="AK535" s="9" t="e">
        <f t="shared" ca="1" si="286"/>
        <v>#NUM!</v>
      </c>
      <c r="AL535" s="9" t="e">
        <f t="shared" ref="AL535:AL582" ca="1" si="323">AJ535-AH535</f>
        <v>#NUM!</v>
      </c>
      <c r="AM535" s="11" t="e">
        <f t="shared" ca="1" si="298"/>
        <v>#NUM!</v>
      </c>
      <c r="AN535" s="11" t="e">
        <f t="shared" ca="1" si="287"/>
        <v>#NUM!</v>
      </c>
      <c r="AO535" s="11" t="e">
        <f t="shared" ca="1" si="288"/>
        <v>#NUM!</v>
      </c>
      <c r="AP535" s="9" t="e">
        <f t="shared" ca="1" si="315"/>
        <v>#NUM!</v>
      </c>
      <c r="AQ535" s="9" t="e">
        <f t="shared" ca="1" si="316"/>
        <v>#NUM!</v>
      </c>
      <c r="AR535" s="11" t="e">
        <f t="shared" ca="1" si="299"/>
        <v>#NUM!</v>
      </c>
      <c r="AS535" s="11" t="e">
        <f t="shared" ca="1" si="289"/>
        <v>#NUM!</v>
      </c>
      <c r="AT535" s="11" t="e">
        <f t="shared" ca="1" si="290"/>
        <v>#NUM!</v>
      </c>
      <c r="AU535" s="9" t="e">
        <f t="shared" ca="1" si="317"/>
        <v>#NUM!</v>
      </c>
      <c r="AV535" s="9" t="e">
        <f t="shared" ca="1" si="318"/>
        <v>#NUM!</v>
      </c>
      <c r="AW535" s="11" t="e">
        <f t="shared" ca="1" si="300"/>
        <v>#NUM!</v>
      </c>
      <c r="AX535" s="11" t="e">
        <f t="shared" ca="1" si="291"/>
        <v>#NUM!</v>
      </c>
      <c r="AY535" s="11" t="e">
        <f t="shared" ca="1" si="292"/>
        <v>#NUM!</v>
      </c>
      <c r="AZ535" s="9" t="e">
        <f t="shared" ca="1" si="319"/>
        <v>#NUM!</v>
      </c>
      <c r="BA535" s="9" t="e">
        <f t="shared" ca="1" si="320"/>
        <v>#NUM!</v>
      </c>
      <c r="BB535" s="10">
        <f>'[1]Monthly Prices'!D535</f>
        <v>0</v>
      </c>
      <c r="BC535" s="10">
        <f>'[1]Monthly Prices'!E535</f>
        <v>2.75</v>
      </c>
      <c r="BD535" s="10" t="e">
        <f>'[1]Monthly Prices'!F535</f>
        <v>#NUM!</v>
      </c>
    </row>
    <row r="536" spans="1:56" x14ac:dyDescent="0.2">
      <c r="A536" s="7">
        <v>52749</v>
      </c>
      <c r="B536" s="8">
        <f t="shared" si="305"/>
        <v>6</v>
      </c>
      <c r="C536" s="8">
        <f t="shared" si="306"/>
        <v>2044</v>
      </c>
      <c r="D536" s="11" t="e">
        <f t="shared" ca="1" si="293"/>
        <v>#NUM!</v>
      </c>
      <c r="E536" s="11" t="e">
        <f t="shared" ca="1" si="272"/>
        <v>#NUM!</v>
      </c>
      <c r="F536" s="11" t="e">
        <f t="shared" ca="1" si="273"/>
        <v>#NUM!</v>
      </c>
      <c r="G536" s="9" t="e">
        <f t="shared" ca="1" si="307"/>
        <v>#NUM!</v>
      </c>
      <c r="H536" s="9" t="e">
        <f t="shared" ca="1" si="308"/>
        <v>#NUM!</v>
      </c>
      <c r="I536" s="11" t="e">
        <f t="shared" ca="1" si="301"/>
        <v>#NUM!</v>
      </c>
      <c r="J536" s="11" t="e">
        <f t="shared" ca="1" si="274"/>
        <v>#NUM!</v>
      </c>
      <c r="K536" s="11" t="e">
        <f t="shared" ca="1" si="275"/>
        <v>#NUM!</v>
      </c>
      <c r="L536" s="9" t="e">
        <f t="shared" ca="1" si="309"/>
        <v>#NUM!</v>
      </c>
      <c r="M536" s="9" t="e">
        <f t="shared" ca="1" si="310"/>
        <v>#NUM!</v>
      </c>
      <c r="N536" s="11" t="e">
        <f t="shared" ca="1" si="302"/>
        <v>#DIV/0!</v>
      </c>
      <c r="O536" s="11" t="e">
        <f t="shared" ca="1" si="276"/>
        <v>#DIV/0!</v>
      </c>
      <c r="P536" s="11" t="e">
        <f t="shared" ca="1" si="277"/>
        <v>#DIV/0!</v>
      </c>
      <c r="Q536" s="9" t="e">
        <f t="shared" ca="1" si="303"/>
        <v>#DIV/0!</v>
      </c>
      <c r="R536" s="9" t="e">
        <f t="shared" ca="1" si="304"/>
        <v>#DIV/0!</v>
      </c>
      <c r="S536" s="11" t="e">
        <f t="shared" ca="1" si="294"/>
        <v>#DIV/0!</v>
      </c>
      <c r="T536" s="11" t="e">
        <f t="shared" ca="1" si="278"/>
        <v>#DIV/0!</v>
      </c>
      <c r="U536" s="11" t="e">
        <f t="shared" ca="1" si="279"/>
        <v>#DIV/0!</v>
      </c>
      <c r="V536" s="9" t="e">
        <f t="shared" ca="1" si="311"/>
        <v>#DIV/0!</v>
      </c>
      <c r="W536" s="9" t="e">
        <f t="shared" ca="1" si="312"/>
        <v>#DIV/0!</v>
      </c>
      <c r="X536" s="11" t="e">
        <f t="shared" ca="1" si="295"/>
        <v>#DIV/0!</v>
      </c>
      <c r="Y536" s="11" t="e">
        <f t="shared" ca="1" si="280"/>
        <v>#DIV/0!</v>
      </c>
      <c r="Z536" s="11" t="e">
        <f t="shared" ca="1" si="281"/>
        <v>#DIV/0!</v>
      </c>
      <c r="AA536" s="9" t="e">
        <f t="shared" ca="1" si="313"/>
        <v>#DIV/0!</v>
      </c>
      <c r="AB536" s="9" t="e">
        <f t="shared" ca="1" si="314"/>
        <v>#DIV/0!</v>
      </c>
      <c r="AC536" s="11" t="e">
        <f t="shared" ca="1" si="296"/>
        <v>#DIV/0!</v>
      </c>
      <c r="AD536" s="11" t="e">
        <f t="shared" ca="1" si="282"/>
        <v>#DIV/0!</v>
      </c>
      <c r="AE536" s="11" t="e">
        <f t="shared" ca="1" si="283"/>
        <v>#DIV/0!</v>
      </c>
      <c r="AF536" s="9" t="e">
        <f t="shared" ca="1" si="321"/>
        <v>#DIV/0!</v>
      </c>
      <c r="AG536" s="9" t="e">
        <f t="shared" ca="1" si="322"/>
        <v>#DIV/0!</v>
      </c>
      <c r="AH536" s="11" t="e">
        <f t="shared" ca="1" si="297"/>
        <v>#NUM!</v>
      </c>
      <c r="AI536" s="11" t="e">
        <f t="shared" ca="1" si="284"/>
        <v>#NUM!</v>
      </c>
      <c r="AJ536" s="11" t="e">
        <f t="shared" ca="1" si="285"/>
        <v>#NUM!</v>
      </c>
      <c r="AK536" s="9" t="e">
        <f t="shared" ca="1" si="286"/>
        <v>#NUM!</v>
      </c>
      <c r="AL536" s="9" t="e">
        <f t="shared" ca="1" si="323"/>
        <v>#NUM!</v>
      </c>
      <c r="AM536" s="11" t="e">
        <f t="shared" ca="1" si="298"/>
        <v>#NUM!</v>
      </c>
      <c r="AN536" s="11" t="e">
        <f t="shared" ca="1" si="287"/>
        <v>#NUM!</v>
      </c>
      <c r="AO536" s="11" t="e">
        <f t="shared" ca="1" si="288"/>
        <v>#NUM!</v>
      </c>
      <c r="AP536" s="9" t="e">
        <f t="shared" ca="1" si="315"/>
        <v>#NUM!</v>
      </c>
      <c r="AQ536" s="9" t="e">
        <f t="shared" ca="1" si="316"/>
        <v>#NUM!</v>
      </c>
      <c r="AR536" s="11" t="e">
        <f t="shared" ca="1" si="299"/>
        <v>#NUM!</v>
      </c>
      <c r="AS536" s="11" t="e">
        <f t="shared" ca="1" si="289"/>
        <v>#NUM!</v>
      </c>
      <c r="AT536" s="11" t="e">
        <f t="shared" ca="1" si="290"/>
        <v>#NUM!</v>
      </c>
      <c r="AU536" s="9" t="e">
        <f t="shared" ca="1" si="317"/>
        <v>#NUM!</v>
      </c>
      <c r="AV536" s="9" t="e">
        <f t="shared" ca="1" si="318"/>
        <v>#NUM!</v>
      </c>
      <c r="AW536" s="11" t="e">
        <f t="shared" ca="1" si="300"/>
        <v>#NUM!</v>
      </c>
      <c r="AX536" s="11" t="e">
        <f t="shared" ca="1" si="291"/>
        <v>#NUM!</v>
      </c>
      <c r="AY536" s="11" t="e">
        <f t="shared" ca="1" si="292"/>
        <v>#NUM!</v>
      </c>
      <c r="AZ536" s="9" t="e">
        <f t="shared" ca="1" si="319"/>
        <v>#NUM!</v>
      </c>
      <c r="BA536" s="9" t="e">
        <f t="shared" ca="1" si="320"/>
        <v>#NUM!</v>
      </c>
      <c r="BB536" s="10">
        <f>'[1]Monthly Prices'!D536</f>
        <v>0</v>
      </c>
      <c r="BC536" s="10">
        <f>'[1]Monthly Prices'!E536</f>
        <v>5.5</v>
      </c>
      <c r="BD536" s="10" t="e">
        <f>'[1]Monthly Prices'!F536</f>
        <v>#NUM!</v>
      </c>
    </row>
    <row r="537" spans="1:56" x14ac:dyDescent="0.2">
      <c r="A537" s="7">
        <v>52779</v>
      </c>
      <c r="B537" s="8">
        <f t="shared" si="305"/>
        <v>7</v>
      </c>
      <c r="C537" s="8">
        <f t="shared" si="306"/>
        <v>2044</v>
      </c>
      <c r="D537" s="11" t="e">
        <f t="shared" ca="1" si="293"/>
        <v>#NUM!</v>
      </c>
      <c r="E537" s="11" t="e">
        <f t="shared" ca="1" si="272"/>
        <v>#NUM!</v>
      </c>
      <c r="F537" s="11" t="e">
        <f t="shared" ca="1" si="273"/>
        <v>#NUM!</v>
      </c>
      <c r="G537" s="9" t="e">
        <f t="shared" ca="1" si="307"/>
        <v>#NUM!</v>
      </c>
      <c r="H537" s="9" t="e">
        <f t="shared" ca="1" si="308"/>
        <v>#NUM!</v>
      </c>
      <c r="I537" s="11" t="e">
        <f t="shared" ca="1" si="301"/>
        <v>#NUM!</v>
      </c>
      <c r="J537" s="11" t="e">
        <f t="shared" ca="1" si="274"/>
        <v>#NUM!</v>
      </c>
      <c r="K537" s="11" t="e">
        <f t="shared" ca="1" si="275"/>
        <v>#NUM!</v>
      </c>
      <c r="L537" s="9" t="e">
        <f t="shared" ca="1" si="309"/>
        <v>#NUM!</v>
      </c>
      <c r="M537" s="9" t="e">
        <f t="shared" ca="1" si="310"/>
        <v>#NUM!</v>
      </c>
      <c r="N537" s="11" t="e">
        <f t="shared" ca="1" si="302"/>
        <v>#DIV/0!</v>
      </c>
      <c r="O537" s="11" t="e">
        <f t="shared" ca="1" si="276"/>
        <v>#DIV/0!</v>
      </c>
      <c r="P537" s="11" t="e">
        <f t="shared" ca="1" si="277"/>
        <v>#DIV/0!</v>
      </c>
      <c r="Q537" s="9" t="e">
        <f t="shared" ca="1" si="303"/>
        <v>#DIV/0!</v>
      </c>
      <c r="R537" s="9" t="e">
        <f t="shared" ca="1" si="304"/>
        <v>#DIV/0!</v>
      </c>
      <c r="S537" s="11" t="e">
        <f t="shared" ca="1" si="294"/>
        <v>#DIV/0!</v>
      </c>
      <c r="T537" s="11" t="e">
        <f t="shared" ca="1" si="278"/>
        <v>#DIV/0!</v>
      </c>
      <c r="U537" s="11" t="e">
        <f t="shared" ca="1" si="279"/>
        <v>#DIV/0!</v>
      </c>
      <c r="V537" s="9" t="e">
        <f t="shared" ca="1" si="311"/>
        <v>#DIV/0!</v>
      </c>
      <c r="W537" s="9" t="e">
        <f t="shared" ca="1" si="312"/>
        <v>#DIV/0!</v>
      </c>
      <c r="X537" s="11" t="e">
        <f t="shared" ca="1" si="295"/>
        <v>#DIV/0!</v>
      </c>
      <c r="Y537" s="11" t="e">
        <f t="shared" ca="1" si="280"/>
        <v>#DIV/0!</v>
      </c>
      <c r="Z537" s="11" t="e">
        <f t="shared" ca="1" si="281"/>
        <v>#DIV/0!</v>
      </c>
      <c r="AA537" s="9" t="e">
        <f t="shared" ca="1" si="313"/>
        <v>#DIV/0!</v>
      </c>
      <c r="AB537" s="9" t="e">
        <f t="shared" ca="1" si="314"/>
        <v>#DIV/0!</v>
      </c>
      <c r="AC537" s="11" t="e">
        <f t="shared" ca="1" si="296"/>
        <v>#DIV/0!</v>
      </c>
      <c r="AD537" s="11" t="e">
        <f t="shared" ca="1" si="282"/>
        <v>#DIV/0!</v>
      </c>
      <c r="AE537" s="11" t="e">
        <f t="shared" ca="1" si="283"/>
        <v>#DIV/0!</v>
      </c>
      <c r="AF537" s="9" t="e">
        <f t="shared" ca="1" si="321"/>
        <v>#DIV/0!</v>
      </c>
      <c r="AG537" s="9" t="e">
        <f t="shared" ca="1" si="322"/>
        <v>#DIV/0!</v>
      </c>
      <c r="AH537" s="11" t="e">
        <f t="shared" ca="1" si="297"/>
        <v>#NUM!</v>
      </c>
      <c r="AI537" s="11" t="e">
        <f t="shared" ca="1" si="284"/>
        <v>#NUM!</v>
      </c>
      <c r="AJ537" s="11" t="e">
        <f t="shared" ca="1" si="285"/>
        <v>#NUM!</v>
      </c>
      <c r="AK537" s="9" t="e">
        <f t="shared" ca="1" si="286"/>
        <v>#NUM!</v>
      </c>
      <c r="AL537" s="9" t="e">
        <f t="shared" ca="1" si="323"/>
        <v>#NUM!</v>
      </c>
      <c r="AM537" s="11" t="e">
        <f t="shared" ca="1" si="298"/>
        <v>#NUM!</v>
      </c>
      <c r="AN537" s="11" t="e">
        <f t="shared" ca="1" si="287"/>
        <v>#NUM!</v>
      </c>
      <c r="AO537" s="11" t="e">
        <f t="shared" ca="1" si="288"/>
        <v>#NUM!</v>
      </c>
      <c r="AP537" s="9" t="e">
        <f t="shared" ca="1" si="315"/>
        <v>#NUM!</v>
      </c>
      <c r="AQ537" s="9" t="e">
        <f t="shared" ca="1" si="316"/>
        <v>#NUM!</v>
      </c>
      <c r="AR537" s="11" t="e">
        <f t="shared" ca="1" si="299"/>
        <v>#NUM!</v>
      </c>
      <c r="AS537" s="11" t="e">
        <f t="shared" ca="1" si="289"/>
        <v>#NUM!</v>
      </c>
      <c r="AT537" s="11" t="e">
        <f t="shared" ca="1" si="290"/>
        <v>#NUM!</v>
      </c>
      <c r="AU537" s="9" t="e">
        <f t="shared" ca="1" si="317"/>
        <v>#NUM!</v>
      </c>
      <c r="AV537" s="9" t="e">
        <f t="shared" ca="1" si="318"/>
        <v>#NUM!</v>
      </c>
      <c r="AW537" s="11" t="e">
        <f t="shared" ca="1" si="300"/>
        <v>#NUM!</v>
      </c>
      <c r="AX537" s="11" t="e">
        <f t="shared" ca="1" si="291"/>
        <v>#NUM!</v>
      </c>
      <c r="AY537" s="11" t="e">
        <f t="shared" ca="1" si="292"/>
        <v>#NUM!</v>
      </c>
      <c r="AZ537" s="9" t="e">
        <f t="shared" ca="1" si="319"/>
        <v>#NUM!</v>
      </c>
      <c r="BA537" s="9" t="e">
        <f t="shared" ca="1" si="320"/>
        <v>#NUM!</v>
      </c>
      <c r="BB537" s="10">
        <f>'[1]Monthly Prices'!D537</f>
        <v>0</v>
      </c>
      <c r="BC537" s="10">
        <f>'[1]Monthly Prices'!E537</f>
        <v>5</v>
      </c>
      <c r="BD537" s="10" t="e">
        <f>'[1]Monthly Prices'!F537</f>
        <v>#NUM!</v>
      </c>
    </row>
    <row r="538" spans="1:56" x14ac:dyDescent="0.2">
      <c r="A538" s="7">
        <v>52810</v>
      </c>
      <c r="B538" s="8">
        <f t="shared" si="305"/>
        <v>8</v>
      </c>
      <c r="C538" s="8">
        <f t="shared" si="306"/>
        <v>2044</v>
      </c>
      <c r="D538" s="11" t="e">
        <f t="shared" ca="1" si="293"/>
        <v>#NUM!</v>
      </c>
      <c r="E538" s="11" t="e">
        <f t="shared" ca="1" si="272"/>
        <v>#NUM!</v>
      </c>
      <c r="F538" s="11" t="e">
        <f t="shared" ca="1" si="273"/>
        <v>#NUM!</v>
      </c>
      <c r="G538" s="9" t="e">
        <f t="shared" ca="1" si="307"/>
        <v>#NUM!</v>
      </c>
      <c r="H538" s="9" t="e">
        <f t="shared" ca="1" si="308"/>
        <v>#NUM!</v>
      </c>
      <c r="I538" s="11" t="e">
        <f t="shared" ca="1" si="301"/>
        <v>#NUM!</v>
      </c>
      <c r="J538" s="11" t="e">
        <f t="shared" ca="1" si="274"/>
        <v>#NUM!</v>
      </c>
      <c r="K538" s="11" t="e">
        <f t="shared" ca="1" si="275"/>
        <v>#NUM!</v>
      </c>
      <c r="L538" s="9" t="e">
        <f t="shared" ca="1" si="309"/>
        <v>#NUM!</v>
      </c>
      <c r="M538" s="9" t="e">
        <f t="shared" ca="1" si="310"/>
        <v>#NUM!</v>
      </c>
      <c r="N538" s="11" t="e">
        <f t="shared" ca="1" si="302"/>
        <v>#DIV/0!</v>
      </c>
      <c r="O538" s="11" t="e">
        <f t="shared" ca="1" si="276"/>
        <v>#DIV/0!</v>
      </c>
      <c r="P538" s="11" t="e">
        <f t="shared" ca="1" si="277"/>
        <v>#DIV/0!</v>
      </c>
      <c r="Q538" s="9" t="e">
        <f t="shared" ca="1" si="303"/>
        <v>#DIV/0!</v>
      </c>
      <c r="R538" s="9" t="e">
        <f t="shared" ca="1" si="304"/>
        <v>#DIV/0!</v>
      </c>
      <c r="S538" s="11" t="e">
        <f t="shared" ca="1" si="294"/>
        <v>#DIV/0!</v>
      </c>
      <c r="T538" s="11" t="e">
        <f t="shared" ca="1" si="278"/>
        <v>#DIV/0!</v>
      </c>
      <c r="U538" s="11" t="e">
        <f t="shared" ca="1" si="279"/>
        <v>#DIV/0!</v>
      </c>
      <c r="V538" s="9" t="e">
        <f t="shared" ca="1" si="311"/>
        <v>#DIV/0!</v>
      </c>
      <c r="W538" s="9" t="e">
        <f t="shared" ca="1" si="312"/>
        <v>#DIV/0!</v>
      </c>
      <c r="X538" s="11" t="e">
        <f t="shared" ca="1" si="295"/>
        <v>#DIV/0!</v>
      </c>
      <c r="Y538" s="11" t="e">
        <f t="shared" ca="1" si="280"/>
        <v>#DIV/0!</v>
      </c>
      <c r="Z538" s="11" t="e">
        <f t="shared" ca="1" si="281"/>
        <v>#DIV/0!</v>
      </c>
      <c r="AA538" s="9" t="e">
        <f t="shared" ca="1" si="313"/>
        <v>#DIV/0!</v>
      </c>
      <c r="AB538" s="9" t="e">
        <f t="shared" ca="1" si="314"/>
        <v>#DIV/0!</v>
      </c>
      <c r="AC538" s="11" t="e">
        <f t="shared" ca="1" si="296"/>
        <v>#DIV/0!</v>
      </c>
      <c r="AD538" s="11" t="e">
        <f t="shared" ca="1" si="282"/>
        <v>#DIV/0!</v>
      </c>
      <c r="AE538" s="11" t="e">
        <f t="shared" ca="1" si="283"/>
        <v>#DIV/0!</v>
      </c>
      <c r="AF538" s="9" t="e">
        <f t="shared" ca="1" si="321"/>
        <v>#DIV/0!</v>
      </c>
      <c r="AG538" s="9" t="e">
        <f t="shared" ca="1" si="322"/>
        <v>#DIV/0!</v>
      </c>
      <c r="AH538" s="11" t="e">
        <f t="shared" ca="1" si="297"/>
        <v>#NUM!</v>
      </c>
      <c r="AI538" s="11" t="e">
        <f t="shared" ca="1" si="284"/>
        <v>#NUM!</v>
      </c>
      <c r="AJ538" s="11" t="e">
        <f t="shared" ca="1" si="285"/>
        <v>#NUM!</v>
      </c>
      <c r="AK538" s="9" t="e">
        <f t="shared" ca="1" si="286"/>
        <v>#NUM!</v>
      </c>
      <c r="AL538" s="9" t="e">
        <f t="shared" ca="1" si="323"/>
        <v>#NUM!</v>
      </c>
      <c r="AM538" s="11" t="e">
        <f t="shared" ca="1" si="298"/>
        <v>#NUM!</v>
      </c>
      <c r="AN538" s="11" t="e">
        <f t="shared" ca="1" si="287"/>
        <v>#NUM!</v>
      </c>
      <c r="AO538" s="11" t="e">
        <f t="shared" ca="1" si="288"/>
        <v>#NUM!</v>
      </c>
      <c r="AP538" s="9" t="e">
        <f t="shared" ca="1" si="315"/>
        <v>#NUM!</v>
      </c>
      <c r="AQ538" s="9" t="e">
        <f t="shared" ca="1" si="316"/>
        <v>#NUM!</v>
      </c>
      <c r="AR538" s="11" t="e">
        <f t="shared" ca="1" si="299"/>
        <v>#NUM!</v>
      </c>
      <c r="AS538" s="11" t="e">
        <f t="shared" ca="1" si="289"/>
        <v>#NUM!</v>
      </c>
      <c r="AT538" s="11" t="e">
        <f t="shared" ca="1" si="290"/>
        <v>#NUM!</v>
      </c>
      <c r="AU538" s="9" t="e">
        <f t="shared" ca="1" si="317"/>
        <v>#NUM!</v>
      </c>
      <c r="AV538" s="9" t="e">
        <f t="shared" ca="1" si="318"/>
        <v>#NUM!</v>
      </c>
      <c r="AW538" s="11" t="e">
        <f t="shared" ca="1" si="300"/>
        <v>#NUM!</v>
      </c>
      <c r="AX538" s="11" t="e">
        <f t="shared" ca="1" si="291"/>
        <v>#NUM!</v>
      </c>
      <c r="AY538" s="11" t="e">
        <f t="shared" ca="1" si="292"/>
        <v>#NUM!</v>
      </c>
      <c r="AZ538" s="9" t="e">
        <f t="shared" ca="1" si="319"/>
        <v>#NUM!</v>
      </c>
      <c r="BA538" s="9" t="e">
        <f t="shared" ca="1" si="320"/>
        <v>#NUM!</v>
      </c>
      <c r="BB538" s="10">
        <f>'[1]Monthly Prices'!D538</f>
        <v>0</v>
      </c>
      <c r="BC538" s="10">
        <f>'[1]Monthly Prices'!E538</f>
        <v>3</v>
      </c>
      <c r="BD538" s="10" t="e">
        <f>'[1]Monthly Prices'!F538</f>
        <v>#NUM!</v>
      </c>
    </row>
    <row r="539" spans="1:56" x14ac:dyDescent="0.2">
      <c r="A539" s="7">
        <v>52841</v>
      </c>
      <c r="B539" s="8">
        <f t="shared" si="305"/>
        <v>9</v>
      </c>
      <c r="C539" s="8">
        <f t="shared" si="306"/>
        <v>2044</v>
      </c>
      <c r="D539" s="11" t="e">
        <f t="shared" ca="1" si="293"/>
        <v>#VALUE!</v>
      </c>
      <c r="E539" s="11" t="e">
        <f t="shared" ca="1" si="272"/>
        <v>#VALUE!</v>
      </c>
      <c r="F539" s="11" t="e">
        <f t="shared" ca="1" si="273"/>
        <v>#VALUE!</v>
      </c>
      <c r="G539" s="9" t="e">
        <f t="shared" ca="1" si="307"/>
        <v>#VALUE!</v>
      </c>
      <c r="H539" s="9" t="e">
        <f t="shared" ca="1" si="308"/>
        <v>#VALUE!</v>
      </c>
      <c r="I539" s="11" t="e">
        <f t="shared" ca="1" si="301"/>
        <v>#VALUE!</v>
      </c>
      <c r="J539" s="11" t="e">
        <f t="shared" ca="1" si="274"/>
        <v>#VALUE!</v>
      </c>
      <c r="K539" s="11" t="e">
        <f t="shared" ca="1" si="275"/>
        <v>#VALUE!</v>
      </c>
      <c r="L539" s="9" t="e">
        <f t="shared" ca="1" si="309"/>
        <v>#VALUE!</v>
      </c>
      <c r="M539" s="9" t="e">
        <f t="shared" ca="1" si="310"/>
        <v>#VALUE!</v>
      </c>
      <c r="N539" s="11" t="e">
        <f t="shared" ca="1" si="302"/>
        <v>#VALUE!</v>
      </c>
      <c r="O539" s="11" t="e">
        <f t="shared" ca="1" si="276"/>
        <v>#VALUE!</v>
      </c>
      <c r="P539" s="11" t="e">
        <f t="shared" ca="1" si="277"/>
        <v>#VALUE!</v>
      </c>
      <c r="Q539" s="9" t="e">
        <f t="shared" ca="1" si="303"/>
        <v>#VALUE!</v>
      </c>
      <c r="R539" s="9" t="e">
        <f t="shared" ca="1" si="304"/>
        <v>#VALUE!</v>
      </c>
      <c r="S539" s="11" t="e">
        <f t="shared" ca="1" si="294"/>
        <v>#VALUE!</v>
      </c>
      <c r="T539" s="11" t="e">
        <f t="shared" ca="1" si="278"/>
        <v>#VALUE!</v>
      </c>
      <c r="U539" s="11" t="e">
        <f t="shared" ca="1" si="279"/>
        <v>#VALUE!</v>
      </c>
      <c r="V539" s="9" t="e">
        <f t="shared" ca="1" si="311"/>
        <v>#VALUE!</v>
      </c>
      <c r="W539" s="9" t="e">
        <f t="shared" ca="1" si="312"/>
        <v>#VALUE!</v>
      </c>
      <c r="X539" s="11" t="e">
        <f t="shared" ca="1" si="295"/>
        <v>#VALUE!</v>
      </c>
      <c r="Y539" s="11" t="e">
        <f t="shared" ca="1" si="280"/>
        <v>#VALUE!</v>
      </c>
      <c r="Z539" s="11" t="e">
        <f t="shared" ca="1" si="281"/>
        <v>#VALUE!</v>
      </c>
      <c r="AA539" s="9" t="e">
        <f t="shared" ca="1" si="313"/>
        <v>#VALUE!</v>
      </c>
      <c r="AB539" s="9" t="e">
        <f t="shared" ca="1" si="314"/>
        <v>#VALUE!</v>
      </c>
      <c r="AC539" s="11" t="e">
        <f t="shared" ca="1" si="296"/>
        <v>#VALUE!</v>
      </c>
      <c r="AD539" s="11" t="e">
        <f t="shared" ca="1" si="282"/>
        <v>#VALUE!</v>
      </c>
      <c r="AE539" s="11" t="e">
        <f t="shared" ca="1" si="283"/>
        <v>#VALUE!</v>
      </c>
      <c r="AF539" s="9" t="e">
        <f t="shared" ca="1" si="321"/>
        <v>#VALUE!</v>
      </c>
      <c r="AG539" s="9" t="e">
        <f t="shared" ca="1" si="322"/>
        <v>#VALUE!</v>
      </c>
      <c r="AH539" s="11" t="e">
        <f t="shared" ca="1" si="297"/>
        <v>#VALUE!</v>
      </c>
      <c r="AI539" s="11" t="e">
        <f t="shared" ca="1" si="284"/>
        <v>#VALUE!</v>
      </c>
      <c r="AJ539" s="11" t="e">
        <f t="shared" ca="1" si="285"/>
        <v>#VALUE!</v>
      </c>
      <c r="AK539" s="9" t="e">
        <f t="shared" ca="1" si="286"/>
        <v>#VALUE!</v>
      </c>
      <c r="AL539" s="9" t="e">
        <f t="shared" ca="1" si="323"/>
        <v>#VALUE!</v>
      </c>
      <c r="AM539" s="11" t="e">
        <f t="shared" ca="1" si="298"/>
        <v>#VALUE!</v>
      </c>
      <c r="AN539" s="11" t="e">
        <f t="shared" ca="1" si="287"/>
        <v>#VALUE!</v>
      </c>
      <c r="AO539" s="11" t="e">
        <f t="shared" ca="1" si="288"/>
        <v>#VALUE!</v>
      </c>
      <c r="AP539" s="9" t="e">
        <f t="shared" ca="1" si="315"/>
        <v>#VALUE!</v>
      </c>
      <c r="AQ539" s="9" t="e">
        <f t="shared" ca="1" si="316"/>
        <v>#VALUE!</v>
      </c>
      <c r="AR539" s="11" t="e">
        <f t="shared" ca="1" si="299"/>
        <v>#VALUE!</v>
      </c>
      <c r="AS539" s="11" t="e">
        <f t="shared" ca="1" si="289"/>
        <v>#VALUE!</v>
      </c>
      <c r="AT539" s="11" t="e">
        <f t="shared" ca="1" si="290"/>
        <v>#VALUE!</v>
      </c>
      <c r="AU539" s="9" t="e">
        <f t="shared" ca="1" si="317"/>
        <v>#VALUE!</v>
      </c>
      <c r="AV539" s="9" t="e">
        <f t="shared" ca="1" si="318"/>
        <v>#VALUE!</v>
      </c>
      <c r="AW539" s="11" t="e">
        <f t="shared" ca="1" si="300"/>
        <v>#VALUE!</v>
      </c>
      <c r="AX539" s="11" t="e">
        <f t="shared" ca="1" si="291"/>
        <v>#VALUE!</v>
      </c>
      <c r="AY539" s="11" t="e">
        <f t="shared" ca="1" si="292"/>
        <v>#VALUE!</v>
      </c>
      <c r="AZ539" s="9" t="e">
        <f t="shared" ca="1" si="319"/>
        <v>#VALUE!</v>
      </c>
      <c r="BA539" s="9" t="e">
        <f t="shared" ca="1" si="320"/>
        <v>#VALUE!</v>
      </c>
      <c r="BB539" s="10">
        <f>'[1]Monthly Prices'!D539</f>
        <v>0</v>
      </c>
      <c r="BC539" s="10" t="e">
        <f>'[1]Monthly Prices'!E539</f>
        <v>#VALUE!</v>
      </c>
      <c r="BD539" s="10" t="e">
        <f>'[1]Monthly Prices'!F539</f>
        <v>#VALUE!</v>
      </c>
    </row>
    <row r="540" spans="1:56" x14ac:dyDescent="0.2">
      <c r="A540" s="7">
        <v>52871</v>
      </c>
      <c r="B540" s="8">
        <f t="shared" si="305"/>
        <v>10</v>
      </c>
      <c r="C540" s="8">
        <f t="shared" si="306"/>
        <v>2044</v>
      </c>
      <c r="D540" s="11" t="e">
        <f t="shared" ca="1" si="293"/>
        <v>#NUM!</v>
      </c>
      <c r="E540" s="11" t="e">
        <f t="shared" ca="1" si="272"/>
        <v>#NUM!</v>
      </c>
      <c r="F540" s="11" t="e">
        <f t="shared" ca="1" si="273"/>
        <v>#NUM!</v>
      </c>
      <c r="G540" s="9" t="e">
        <f t="shared" ca="1" si="307"/>
        <v>#NUM!</v>
      </c>
      <c r="H540" s="9" t="e">
        <f t="shared" ca="1" si="308"/>
        <v>#NUM!</v>
      </c>
      <c r="I540" s="11" t="e">
        <f t="shared" ca="1" si="301"/>
        <v>#NUM!</v>
      </c>
      <c r="J540" s="11" t="e">
        <f t="shared" ca="1" si="274"/>
        <v>#NUM!</v>
      </c>
      <c r="K540" s="11" t="e">
        <f t="shared" ca="1" si="275"/>
        <v>#NUM!</v>
      </c>
      <c r="L540" s="9" t="e">
        <f t="shared" ca="1" si="309"/>
        <v>#NUM!</v>
      </c>
      <c r="M540" s="9" t="e">
        <f t="shared" ca="1" si="310"/>
        <v>#NUM!</v>
      </c>
      <c r="N540" s="11" t="e">
        <f t="shared" ca="1" si="302"/>
        <v>#DIV/0!</v>
      </c>
      <c r="O540" s="11" t="e">
        <f t="shared" ca="1" si="276"/>
        <v>#DIV/0!</v>
      </c>
      <c r="P540" s="11" t="e">
        <f t="shared" ca="1" si="277"/>
        <v>#DIV/0!</v>
      </c>
      <c r="Q540" s="9" t="e">
        <f t="shared" ca="1" si="303"/>
        <v>#DIV/0!</v>
      </c>
      <c r="R540" s="9" t="e">
        <f t="shared" ca="1" si="304"/>
        <v>#DIV/0!</v>
      </c>
      <c r="S540" s="11" t="e">
        <f t="shared" ca="1" si="294"/>
        <v>#DIV/0!</v>
      </c>
      <c r="T540" s="11" t="e">
        <f t="shared" ca="1" si="278"/>
        <v>#DIV/0!</v>
      </c>
      <c r="U540" s="11" t="e">
        <f t="shared" ca="1" si="279"/>
        <v>#DIV/0!</v>
      </c>
      <c r="V540" s="9" t="e">
        <f t="shared" ca="1" si="311"/>
        <v>#DIV/0!</v>
      </c>
      <c r="W540" s="9" t="e">
        <f t="shared" ca="1" si="312"/>
        <v>#DIV/0!</v>
      </c>
      <c r="X540" s="11" t="e">
        <f t="shared" ca="1" si="295"/>
        <v>#DIV/0!</v>
      </c>
      <c r="Y540" s="11" t="e">
        <f t="shared" ca="1" si="280"/>
        <v>#DIV/0!</v>
      </c>
      <c r="Z540" s="11" t="e">
        <f t="shared" ca="1" si="281"/>
        <v>#DIV/0!</v>
      </c>
      <c r="AA540" s="9" t="e">
        <f t="shared" ca="1" si="313"/>
        <v>#DIV/0!</v>
      </c>
      <c r="AB540" s="9" t="e">
        <f t="shared" ca="1" si="314"/>
        <v>#DIV/0!</v>
      </c>
      <c r="AC540" s="11" t="e">
        <f t="shared" ca="1" si="296"/>
        <v>#DIV/0!</v>
      </c>
      <c r="AD540" s="11" t="e">
        <f t="shared" ca="1" si="282"/>
        <v>#DIV/0!</v>
      </c>
      <c r="AE540" s="11" t="e">
        <f t="shared" ca="1" si="283"/>
        <v>#DIV/0!</v>
      </c>
      <c r="AF540" s="9" t="e">
        <f t="shared" ca="1" si="321"/>
        <v>#DIV/0!</v>
      </c>
      <c r="AG540" s="9" t="e">
        <f t="shared" ca="1" si="322"/>
        <v>#DIV/0!</v>
      </c>
      <c r="AH540" s="11" t="e">
        <f t="shared" ca="1" si="297"/>
        <v>#NUM!</v>
      </c>
      <c r="AI540" s="11" t="e">
        <f t="shared" ca="1" si="284"/>
        <v>#NUM!</v>
      </c>
      <c r="AJ540" s="11" t="e">
        <f t="shared" ca="1" si="285"/>
        <v>#NUM!</v>
      </c>
      <c r="AK540" s="9" t="e">
        <f t="shared" ca="1" si="286"/>
        <v>#NUM!</v>
      </c>
      <c r="AL540" s="9" t="e">
        <f t="shared" ca="1" si="323"/>
        <v>#NUM!</v>
      </c>
      <c r="AM540" s="11" t="e">
        <f t="shared" ca="1" si="298"/>
        <v>#NUM!</v>
      </c>
      <c r="AN540" s="11" t="e">
        <f t="shared" ca="1" si="287"/>
        <v>#NUM!</v>
      </c>
      <c r="AO540" s="11" t="e">
        <f t="shared" ca="1" si="288"/>
        <v>#NUM!</v>
      </c>
      <c r="AP540" s="9" t="e">
        <f t="shared" ca="1" si="315"/>
        <v>#NUM!</v>
      </c>
      <c r="AQ540" s="9" t="e">
        <f t="shared" ca="1" si="316"/>
        <v>#NUM!</v>
      </c>
      <c r="AR540" s="11" t="e">
        <f t="shared" ca="1" si="299"/>
        <v>#NUM!</v>
      </c>
      <c r="AS540" s="11" t="e">
        <f t="shared" ca="1" si="289"/>
        <v>#NUM!</v>
      </c>
      <c r="AT540" s="11" t="e">
        <f t="shared" ca="1" si="290"/>
        <v>#NUM!</v>
      </c>
      <c r="AU540" s="9" t="e">
        <f t="shared" ca="1" si="317"/>
        <v>#NUM!</v>
      </c>
      <c r="AV540" s="9" t="e">
        <f t="shared" ca="1" si="318"/>
        <v>#NUM!</v>
      </c>
      <c r="AW540" s="11" t="e">
        <f t="shared" ca="1" si="300"/>
        <v>#NUM!</v>
      </c>
      <c r="AX540" s="11" t="e">
        <f t="shared" ca="1" si="291"/>
        <v>#NUM!</v>
      </c>
      <c r="AY540" s="11" t="e">
        <f t="shared" ca="1" si="292"/>
        <v>#NUM!</v>
      </c>
      <c r="AZ540" s="9" t="e">
        <f t="shared" ca="1" si="319"/>
        <v>#NUM!</v>
      </c>
      <c r="BA540" s="9" t="e">
        <f t="shared" ca="1" si="320"/>
        <v>#NUM!</v>
      </c>
      <c r="BB540" s="10">
        <f>'[1]Monthly Prices'!D540</f>
        <v>0</v>
      </c>
      <c r="BC540" s="10">
        <f>'[1]Monthly Prices'!E540</f>
        <v>3</v>
      </c>
      <c r="BD540" s="10" t="e">
        <f>'[1]Monthly Prices'!F540</f>
        <v>#NUM!</v>
      </c>
    </row>
    <row r="541" spans="1:56" x14ac:dyDescent="0.2">
      <c r="A541" s="7">
        <v>52902</v>
      </c>
      <c r="B541" s="8">
        <f t="shared" si="305"/>
        <v>11</v>
      </c>
      <c r="C541" s="8">
        <f t="shared" si="306"/>
        <v>2044</v>
      </c>
      <c r="D541" s="11" t="e">
        <f t="shared" ca="1" si="293"/>
        <v>#NUM!</v>
      </c>
      <c r="E541" s="11" t="e">
        <f t="shared" ca="1" si="272"/>
        <v>#NUM!</v>
      </c>
      <c r="F541" s="11" t="e">
        <f t="shared" ca="1" si="273"/>
        <v>#NUM!</v>
      </c>
      <c r="G541" s="9" t="e">
        <f t="shared" ca="1" si="307"/>
        <v>#NUM!</v>
      </c>
      <c r="H541" s="9" t="e">
        <f t="shared" ca="1" si="308"/>
        <v>#NUM!</v>
      </c>
      <c r="I541" s="11" t="e">
        <f t="shared" ca="1" si="301"/>
        <v>#NUM!</v>
      </c>
      <c r="J541" s="11" t="e">
        <f t="shared" ca="1" si="274"/>
        <v>#NUM!</v>
      </c>
      <c r="K541" s="11" t="e">
        <f t="shared" ca="1" si="275"/>
        <v>#NUM!</v>
      </c>
      <c r="L541" s="9" t="e">
        <f t="shared" ca="1" si="309"/>
        <v>#NUM!</v>
      </c>
      <c r="M541" s="9" t="e">
        <f t="shared" ca="1" si="310"/>
        <v>#NUM!</v>
      </c>
      <c r="N541" s="11" t="e">
        <f t="shared" ca="1" si="302"/>
        <v>#DIV/0!</v>
      </c>
      <c r="O541" s="11" t="e">
        <f t="shared" ca="1" si="276"/>
        <v>#DIV/0!</v>
      </c>
      <c r="P541" s="11" t="e">
        <f t="shared" ca="1" si="277"/>
        <v>#DIV/0!</v>
      </c>
      <c r="Q541" s="9" t="e">
        <f t="shared" ca="1" si="303"/>
        <v>#DIV/0!</v>
      </c>
      <c r="R541" s="9" t="e">
        <f t="shared" ca="1" si="304"/>
        <v>#DIV/0!</v>
      </c>
      <c r="S541" s="11" t="e">
        <f t="shared" ca="1" si="294"/>
        <v>#DIV/0!</v>
      </c>
      <c r="T541" s="11" t="e">
        <f t="shared" ca="1" si="278"/>
        <v>#DIV/0!</v>
      </c>
      <c r="U541" s="11" t="e">
        <f t="shared" ca="1" si="279"/>
        <v>#DIV/0!</v>
      </c>
      <c r="V541" s="9" t="e">
        <f t="shared" ca="1" si="311"/>
        <v>#DIV/0!</v>
      </c>
      <c r="W541" s="9" t="e">
        <f t="shared" ca="1" si="312"/>
        <v>#DIV/0!</v>
      </c>
      <c r="X541" s="11" t="e">
        <f t="shared" ca="1" si="295"/>
        <v>#DIV/0!</v>
      </c>
      <c r="Y541" s="11" t="e">
        <f t="shared" ca="1" si="280"/>
        <v>#DIV/0!</v>
      </c>
      <c r="Z541" s="11" t="e">
        <f t="shared" ca="1" si="281"/>
        <v>#DIV/0!</v>
      </c>
      <c r="AA541" s="9" t="e">
        <f t="shared" ca="1" si="313"/>
        <v>#DIV/0!</v>
      </c>
      <c r="AB541" s="9" t="e">
        <f t="shared" ca="1" si="314"/>
        <v>#DIV/0!</v>
      </c>
      <c r="AC541" s="11" t="e">
        <f t="shared" ca="1" si="296"/>
        <v>#DIV/0!</v>
      </c>
      <c r="AD541" s="11" t="e">
        <f t="shared" ca="1" si="282"/>
        <v>#DIV/0!</v>
      </c>
      <c r="AE541" s="11" t="e">
        <f t="shared" ca="1" si="283"/>
        <v>#DIV/0!</v>
      </c>
      <c r="AF541" s="9" t="e">
        <f t="shared" ca="1" si="321"/>
        <v>#DIV/0!</v>
      </c>
      <c r="AG541" s="9" t="e">
        <f t="shared" ca="1" si="322"/>
        <v>#DIV/0!</v>
      </c>
      <c r="AH541" s="11" t="e">
        <f t="shared" ca="1" si="297"/>
        <v>#NUM!</v>
      </c>
      <c r="AI541" s="11" t="e">
        <f t="shared" ca="1" si="284"/>
        <v>#NUM!</v>
      </c>
      <c r="AJ541" s="11" t="e">
        <f t="shared" ca="1" si="285"/>
        <v>#NUM!</v>
      </c>
      <c r="AK541" s="9" t="e">
        <f t="shared" ca="1" si="286"/>
        <v>#NUM!</v>
      </c>
      <c r="AL541" s="9" t="e">
        <f t="shared" ca="1" si="323"/>
        <v>#NUM!</v>
      </c>
      <c r="AM541" s="11" t="e">
        <f t="shared" ca="1" si="298"/>
        <v>#NUM!</v>
      </c>
      <c r="AN541" s="11" t="e">
        <f t="shared" ca="1" si="287"/>
        <v>#NUM!</v>
      </c>
      <c r="AO541" s="11" t="e">
        <f t="shared" ca="1" si="288"/>
        <v>#NUM!</v>
      </c>
      <c r="AP541" s="9" t="e">
        <f t="shared" ca="1" si="315"/>
        <v>#NUM!</v>
      </c>
      <c r="AQ541" s="9" t="e">
        <f t="shared" ca="1" si="316"/>
        <v>#NUM!</v>
      </c>
      <c r="AR541" s="11" t="e">
        <f t="shared" ca="1" si="299"/>
        <v>#NUM!</v>
      </c>
      <c r="AS541" s="11" t="e">
        <f t="shared" ca="1" si="289"/>
        <v>#NUM!</v>
      </c>
      <c r="AT541" s="11" t="e">
        <f t="shared" ca="1" si="290"/>
        <v>#NUM!</v>
      </c>
      <c r="AU541" s="9" t="e">
        <f t="shared" ca="1" si="317"/>
        <v>#NUM!</v>
      </c>
      <c r="AV541" s="9" t="e">
        <f t="shared" ca="1" si="318"/>
        <v>#NUM!</v>
      </c>
      <c r="AW541" s="11" t="e">
        <f t="shared" ca="1" si="300"/>
        <v>#NUM!</v>
      </c>
      <c r="AX541" s="11" t="e">
        <f t="shared" ca="1" si="291"/>
        <v>#NUM!</v>
      </c>
      <c r="AY541" s="11" t="e">
        <f t="shared" ca="1" si="292"/>
        <v>#NUM!</v>
      </c>
      <c r="AZ541" s="9" t="e">
        <f t="shared" ca="1" si="319"/>
        <v>#NUM!</v>
      </c>
      <c r="BA541" s="9" t="e">
        <f t="shared" ca="1" si="320"/>
        <v>#NUM!</v>
      </c>
      <c r="BB541" s="10">
        <f>'[1]Monthly Prices'!D541</f>
        <v>0</v>
      </c>
      <c r="BC541" s="10">
        <f>'[1]Monthly Prices'!E541</f>
        <v>3</v>
      </c>
      <c r="BD541" s="10" t="e">
        <f>'[1]Monthly Prices'!F541</f>
        <v>#NUM!</v>
      </c>
    </row>
    <row r="542" spans="1:56" x14ac:dyDescent="0.2">
      <c r="A542" s="7">
        <v>52932</v>
      </c>
      <c r="B542" s="8">
        <f t="shared" si="305"/>
        <v>12</v>
      </c>
      <c r="C542" s="8">
        <f t="shared" si="306"/>
        <v>2044</v>
      </c>
      <c r="D542" s="11" t="e">
        <f t="shared" ca="1" si="293"/>
        <v>#VALUE!</v>
      </c>
      <c r="E542" s="11" t="e">
        <f t="shared" ca="1" si="272"/>
        <v>#VALUE!</v>
      </c>
      <c r="F542" s="11" t="e">
        <f t="shared" ca="1" si="273"/>
        <v>#VALUE!</v>
      </c>
      <c r="G542" s="9" t="e">
        <f t="shared" ca="1" si="307"/>
        <v>#VALUE!</v>
      </c>
      <c r="H542" s="9" t="e">
        <f t="shared" ca="1" si="308"/>
        <v>#VALUE!</v>
      </c>
      <c r="I542" s="11" t="e">
        <f t="shared" ca="1" si="301"/>
        <v>#VALUE!</v>
      </c>
      <c r="J542" s="11" t="e">
        <f t="shared" ca="1" si="274"/>
        <v>#VALUE!</v>
      </c>
      <c r="K542" s="11" t="e">
        <f t="shared" ca="1" si="275"/>
        <v>#VALUE!</v>
      </c>
      <c r="L542" s="9" t="e">
        <f t="shared" ca="1" si="309"/>
        <v>#VALUE!</v>
      </c>
      <c r="M542" s="9" t="e">
        <f t="shared" ca="1" si="310"/>
        <v>#VALUE!</v>
      </c>
      <c r="N542" s="11" t="e">
        <f t="shared" ca="1" si="302"/>
        <v>#VALUE!</v>
      </c>
      <c r="O542" s="11" t="e">
        <f t="shared" ca="1" si="276"/>
        <v>#VALUE!</v>
      </c>
      <c r="P542" s="11" t="e">
        <f t="shared" ca="1" si="277"/>
        <v>#VALUE!</v>
      </c>
      <c r="Q542" s="9" t="e">
        <f t="shared" ca="1" si="303"/>
        <v>#VALUE!</v>
      </c>
      <c r="R542" s="9" t="e">
        <f t="shared" ca="1" si="304"/>
        <v>#VALUE!</v>
      </c>
      <c r="S542" s="11" t="e">
        <f t="shared" ca="1" si="294"/>
        <v>#VALUE!</v>
      </c>
      <c r="T542" s="11" t="e">
        <f t="shared" ca="1" si="278"/>
        <v>#VALUE!</v>
      </c>
      <c r="U542" s="11" t="e">
        <f t="shared" ca="1" si="279"/>
        <v>#VALUE!</v>
      </c>
      <c r="V542" s="9" t="e">
        <f t="shared" ca="1" si="311"/>
        <v>#VALUE!</v>
      </c>
      <c r="W542" s="9" t="e">
        <f t="shared" ca="1" si="312"/>
        <v>#VALUE!</v>
      </c>
      <c r="X542" s="11" t="e">
        <f t="shared" ca="1" si="295"/>
        <v>#VALUE!</v>
      </c>
      <c r="Y542" s="11" t="e">
        <f t="shared" ca="1" si="280"/>
        <v>#VALUE!</v>
      </c>
      <c r="Z542" s="11" t="e">
        <f t="shared" ca="1" si="281"/>
        <v>#VALUE!</v>
      </c>
      <c r="AA542" s="9" t="e">
        <f t="shared" ca="1" si="313"/>
        <v>#VALUE!</v>
      </c>
      <c r="AB542" s="9" t="e">
        <f t="shared" ca="1" si="314"/>
        <v>#VALUE!</v>
      </c>
      <c r="AC542" s="11" t="e">
        <f t="shared" ca="1" si="296"/>
        <v>#VALUE!</v>
      </c>
      <c r="AD542" s="11" t="e">
        <f t="shared" ca="1" si="282"/>
        <v>#VALUE!</v>
      </c>
      <c r="AE542" s="11" t="e">
        <f t="shared" ca="1" si="283"/>
        <v>#VALUE!</v>
      </c>
      <c r="AF542" s="9" t="e">
        <f t="shared" ca="1" si="321"/>
        <v>#VALUE!</v>
      </c>
      <c r="AG542" s="9" t="e">
        <f t="shared" ca="1" si="322"/>
        <v>#VALUE!</v>
      </c>
      <c r="AH542" s="11" t="e">
        <f t="shared" ca="1" si="297"/>
        <v>#VALUE!</v>
      </c>
      <c r="AI542" s="11" t="e">
        <f t="shared" ca="1" si="284"/>
        <v>#VALUE!</v>
      </c>
      <c r="AJ542" s="11" t="e">
        <f t="shared" ca="1" si="285"/>
        <v>#VALUE!</v>
      </c>
      <c r="AK542" s="9" t="e">
        <f t="shared" ca="1" si="286"/>
        <v>#VALUE!</v>
      </c>
      <c r="AL542" s="9" t="e">
        <f t="shared" ca="1" si="323"/>
        <v>#VALUE!</v>
      </c>
      <c r="AM542" s="11" t="e">
        <f t="shared" ca="1" si="298"/>
        <v>#VALUE!</v>
      </c>
      <c r="AN542" s="11" t="e">
        <f t="shared" ca="1" si="287"/>
        <v>#VALUE!</v>
      </c>
      <c r="AO542" s="11" t="e">
        <f t="shared" ca="1" si="288"/>
        <v>#VALUE!</v>
      </c>
      <c r="AP542" s="9" t="e">
        <f t="shared" ca="1" si="315"/>
        <v>#VALUE!</v>
      </c>
      <c r="AQ542" s="9" t="e">
        <f t="shared" ca="1" si="316"/>
        <v>#VALUE!</v>
      </c>
      <c r="AR542" s="11" t="e">
        <f t="shared" ca="1" si="299"/>
        <v>#VALUE!</v>
      </c>
      <c r="AS542" s="11" t="e">
        <f t="shared" ca="1" si="289"/>
        <v>#VALUE!</v>
      </c>
      <c r="AT542" s="11" t="e">
        <f t="shared" ca="1" si="290"/>
        <v>#VALUE!</v>
      </c>
      <c r="AU542" s="9" t="e">
        <f t="shared" ca="1" si="317"/>
        <v>#VALUE!</v>
      </c>
      <c r="AV542" s="9" t="e">
        <f t="shared" ca="1" si="318"/>
        <v>#VALUE!</v>
      </c>
      <c r="AW542" s="11" t="e">
        <f t="shared" ca="1" si="300"/>
        <v>#VALUE!</v>
      </c>
      <c r="AX542" s="11" t="e">
        <f t="shared" ca="1" si="291"/>
        <v>#VALUE!</v>
      </c>
      <c r="AY542" s="11" t="e">
        <f t="shared" ca="1" si="292"/>
        <v>#VALUE!</v>
      </c>
      <c r="AZ542" s="9" t="e">
        <f t="shared" ca="1" si="319"/>
        <v>#VALUE!</v>
      </c>
      <c r="BA542" s="9" t="e">
        <f t="shared" ca="1" si="320"/>
        <v>#VALUE!</v>
      </c>
      <c r="BB542" s="10">
        <f>'[1]Monthly Prices'!D542</f>
        <v>0</v>
      </c>
      <c r="BC542" s="10" t="e">
        <f>'[1]Monthly Prices'!E542</f>
        <v>#VALUE!</v>
      </c>
      <c r="BD542" s="10" t="e">
        <f>'[1]Monthly Prices'!F542</f>
        <v>#VALUE!</v>
      </c>
    </row>
  </sheetData>
  <mergeCells count="13">
    <mergeCell ref="BB1:BF1"/>
    <mergeCell ref="X1:AB1"/>
    <mergeCell ref="AC1:AG1"/>
    <mergeCell ref="AH1:AL1"/>
    <mergeCell ref="AM1:AQ1"/>
    <mergeCell ref="AR1:AV1"/>
    <mergeCell ref="AW1:BA1"/>
    <mergeCell ref="B1:B2"/>
    <mergeCell ref="C1:C2"/>
    <mergeCell ref="D1:H1"/>
    <mergeCell ref="I1:M1"/>
    <mergeCell ref="N1:R1"/>
    <mergeCell ref="S1:W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ED199-B9D2-4A6A-8439-DD9D04113A22}">
  <dimension ref="A1:M8709"/>
  <sheetViews>
    <sheetView zoomScaleNormal="100" workbookViewId="0">
      <pane xSplit="3" ySplit="1" topLeftCell="D2" activePane="bottomRight" state="frozen"/>
      <selection activeCell="BJ293" sqref="BJ293"/>
      <selection pane="topRight" activeCell="BJ293" sqref="BJ293"/>
      <selection pane="bottomLeft" activeCell="BJ293" sqref="BJ293"/>
      <selection pane="bottomRight" activeCell="BJ293" sqref="BJ293"/>
    </sheetView>
  </sheetViews>
  <sheetFormatPr defaultRowHeight="11.25" x14ac:dyDescent="0.2"/>
  <cols>
    <col min="1" max="1" width="13.42578125" style="4" bestFit="1" customWidth="1"/>
    <col min="2" max="3" width="5.7109375" style="4" hidden="1" customWidth="1"/>
    <col min="4" max="13" width="20" style="10" customWidth="1"/>
    <col min="14" max="16384" width="9.140625" style="4"/>
  </cols>
  <sheetData>
    <row r="1" spans="1:13" s="16" customFormat="1" ht="13.5" thickBot="1" x14ac:dyDescent="0.3">
      <c r="B1" s="16" t="s">
        <v>0</v>
      </c>
      <c r="C1" s="16" t="s">
        <v>1</v>
      </c>
      <c r="D1" s="17" t="e">
        <f ca="1">'Fats and Greases'!B1</f>
        <v>#NAME?</v>
      </c>
      <c r="E1" s="17" t="e">
        <f ca="1">'Fats and Greases'!D1</f>
        <v>#NAME?</v>
      </c>
      <c r="F1" s="17" t="e">
        <f ca="1">'Fats and Greases'!F1</f>
        <v>#NAME?</v>
      </c>
      <c r="G1" s="17" t="e">
        <f ca="1">'Fats and Greases'!H1</f>
        <v>#NAME?</v>
      </c>
      <c r="H1" s="17" t="e">
        <f ca="1">'Fats and Greases'!J1</f>
        <v>#NAME?</v>
      </c>
      <c r="I1" s="17" t="e">
        <f ca="1">'Fats and Greases'!L1</f>
        <v>#NAME?</v>
      </c>
      <c r="J1" s="17" t="e">
        <f ca="1">'Fats and Greases'!N1</f>
        <v>#NAME?</v>
      </c>
      <c r="K1" s="17" t="e">
        <f ca="1">'Fats and Greases'!P1</f>
        <v>#NAME?</v>
      </c>
      <c r="L1" s="17" t="e">
        <f ca="1">'Fats and Greases'!R1</f>
        <v>#NAME?</v>
      </c>
      <c r="M1" s="17" t="e">
        <f ca="1">'Fats and Greases'!T1</f>
        <v>#NAME?</v>
      </c>
    </row>
    <row r="2" spans="1:13" x14ac:dyDescent="0.2">
      <c r="A2" s="18">
        <v>36784</v>
      </c>
      <c r="B2" s="19">
        <f>MONTH(A2)</f>
        <v>9</v>
      </c>
      <c r="C2" s="19">
        <f>YEAR(A2)</f>
        <v>2000</v>
      </c>
      <c r="D2" s="10">
        <f ca="1">_xlfn.IFNA((VLOOKUP(A2,'Fats and Greases'!A:B,2,FALSE)), "")</f>
        <v>6.25</v>
      </c>
      <c r="E2" s="10">
        <f ca="1">_xlfn.IFNA((VLOOKUP(A2,'Fats and Greases'!C:D,2,FALSE)), "")</f>
        <v>6.5</v>
      </c>
      <c r="F2" s="10" t="str">
        <f ca="1">_xlfn.IFNA((VLOOKUP(A2,'Fats and Greases'!E:F,2,FALSE)), "")</f>
        <v/>
      </c>
      <c r="G2" s="10" t="str">
        <f ca="1">_xlfn.IFNA((VLOOKUP(A2,'Fats and Greases'!G:H,2,FALSE)), "")</f>
        <v/>
      </c>
      <c r="H2" s="10" t="str">
        <f ca="1">_xlfn.IFNA((VLOOKUP(A2,'Fats and Greases'!I:J,2,FALSE)), "")</f>
        <v/>
      </c>
      <c r="I2" s="10" t="str">
        <f ca="1">_xlfn.IFNA((VLOOKUP(A2,'Fats and Greases'!K:L,2,FALSE)), "")</f>
        <v/>
      </c>
      <c r="J2" s="10" t="str">
        <f ca="1">_xlfn.IFNA((VLOOKUP($A2,'Fats and Greases'!M:N,2,FALSE)), "")</f>
        <v/>
      </c>
      <c r="K2" s="10">
        <f ca="1">_xlfn.IFNA((VLOOKUP($A2,'Fats and Greases'!O:P,2,FALSE)), "")</f>
        <v>7</v>
      </c>
      <c r="L2" s="10" t="str">
        <f ca="1">_xlfn.IFNA((VLOOKUP($A2,'Fats and Greases'!Q:R,2,FALSE)), "")</f>
        <v/>
      </c>
      <c r="M2" s="10" t="str">
        <f ca="1">_xlfn.IFNA((VLOOKUP($A2,'Fats and Greases'!S:T,2,FALSE)), "")</f>
        <v/>
      </c>
    </row>
    <row r="3" spans="1:13" x14ac:dyDescent="0.2">
      <c r="A3" s="18">
        <v>36787</v>
      </c>
      <c r="B3" s="19">
        <f t="shared" ref="B3:B66" si="0">MONTH(A3)</f>
        <v>9</v>
      </c>
      <c r="C3" s="19">
        <f t="shared" ref="C3:C66" si="1">YEAR(A3)</f>
        <v>2000</v>
      </c>
      <c r="D3" s="10" t="str">
        <f ca="1">_xlfn.IFNA((VLOOKUP(A3,'Fats and Greases'!A:B,2,FALSE)), "")</f>
        <v/>
      </c>
      <c r="E3" s="10" t="str">
        <f ca="1">_xlfn.IFNA((VLOOKUP(A3,'Fats and Greases'!C:D,2,FALSE)), "")</f>
        <v/>
      </c>
      <c r="F3" s="10" t="str">
        <f ca="1">_xlfn.IFNA((VLOOKUP(A3,'Fats and Greases'!E:F,2,FALSE)), "")</f>
        <v/>
      </c>
      <c r="G3" s="10" t="str">
        <f ca="1">_xlfn.IFNA((VLOOKUP(A3,'Fats and Greases'!G:H,2,FALSE)), "")</f>
        <v/>
      </c>
      <c r="H3" s="10" t="str">
        <f ca="1">_xlfn.IFNA((VLOOKUP(A3,'Fats and Greases'!I:J,2,FALSE)), "")</f>
        <v/>
      </c>
      <c r="I3" s="10" t="str">
        <f ca="1">_xlfn.IFNA((VLOOKUP(A3,'Fats and Greases'!K:L,2,FALSE)), "")</f>
        <v/>
      </c>
      <c r="J3" s="10" t="str">
        <f ca="1">_xlfn.IFNA((VLOOKUP(A3,'Fats and Greases'!M:N,2,FALSE)), "")</f>
        <v/>
      </c>
      <c r="K3" s="10" t="str">
        <f ca="1">_xlfn.IFNA((VLOOKUP($A3,'Fats and Greases'!O:P,2,FALSE)), "")</f>
        <v/>
      </c>
      <c r="L3" s="10" t="str">
        <f ca="1">_xlfn.IFNA((VLOOKUP($A3,'Fats and Greases'!Q:R,2,FALSE)), "")</f>
        <v/>
      </c>
      <c r="M3" s="10" t="str">
        <f ca="1">_xlfn.IFNA((VLOOKUP($A3,'Fats and Greases'!S:T,2,FALSE)), "")</f>
        <v/>
      </c>
    </row>
    <row r="4" spans="1:13" x14ac:dyDescent="0.2">
      <c r="A4" s="18">
        <v>36788</v>
      </c>
      <c r="B4" s="19">
        <f t="shared" si="0"/>
        <v>9</v>
      </c>
      <c r="C4" s="19">
        <f t="shared" si="1"/>
        <v>2000</v>
      </c>
      <c r="D4" s="10" t="str">
        <f ca="1">_xlfn.IFNA((VLOOKUP(A4,'Fats and Greases'!A:B,2,FALSE)), "")</f>
        <v/>
      </c>
      <c r="E4" s="10" t="str">
        <f ca="1">_xlfn.IFNA((VLOOKUP(A4,'Fats and Greases'!C:D,2,FALSE)), "")</f>
        <v/>
      </c>
      <c r="F4" s="10" t="str">
        <f ca="1">_xlfn.IFNA((VLOOKUP(A4,'Fats and Greases'!E:F,2,FALSE)), "")</f>
        <v/>
      </c>
      <c r="G4" s="10" t="str">
        <f ca="1">_xlfn.IFNA((VLOOKUP(A4,'Fats and Greases'!G:H,2,FALSE)), "")</f>
        <v/>
      </c>
      <c r="H4" s="10" t="str">
        <f ca="1">_xlfn.IFNA((VLOOKUP(A4,'Fats and Greases'!I:J,2,FALSE)), "")</f>
        <v/>
      </c>
      <c r="I4" s="10" t="str">
        <f ca="1">_xlfn.IFNA((VLOOKUP(A4,'Fats and Greases'!K:L,2,FALSE)), "")</f>
        <v/>
      </c>
      <c r="J4" s="10" t="str">
        <f ca="1">_xlfn.IFNA((VLOOKUP(A4,'Fats and Greases'!M:N,2,FALSE)), "")</f>
        <v/>
      </c>
      <c r="K4" s="10" t="str">
        <f ca="1">_xlfn.IFNA((VLOOKUP($A4,'Fats and Greases'!O:P,2,FALSE)), "")</f>
        <v/>
      </c>
      <c r="L4" s="10" t="str">
        <f ca="1">_xlfn.IFNA((VLOOKUP($A4,'Fats and Greases'!Q:R,2,FALSE)), "")</f>
        <v/>
      </c>
      <c r="M4" s="10" t="str">
        <f ca="1">_xlfn.IFNA((VLOOKUP($A4,'Fats and Greases'!S:T,2,FALSE)), "")</f>
        <v/>
      </c>
    </row>
    <row r="5" spans="1:13" x14ac:dyDescent="0.2">
      <c r="A5" s="18">
        <v>36789</v>
      </c>
      <c r="B5" s="19">
        <f t="shared" si="0"/>
        <v>9</v>
      </c>
      <c r="C5" s="19">
        <f t="shared" si="1"/>
        <v>2000</v>
      </c>
      <c r="D5" s="10" t="str">
        <f ca="1">_xlfn.IFNA((VLOOKUP(A5,'Fats and Greases'!A:B,2,FALSE)), "")</f>
        <v/>
      </c>
      <c r="E5" s="10" t="str">
        <f ca="1">_xlfn.IFNA((VLOOKUP(A5,'Fats and Greases'!C:D,2,FALSE)), "")</f>
        <v/>
      </c>
      <c r="F5" s="10" t="str">
        <f ca="1">_xlfn.IFNA((VLOOKUP(A5,'Fats and Greases'!E:F,2,FALSE)), "")</f>
        <v/>
      </c>
      <c r="G5" s="10" t="str">
        <f ca="1">_xlfn.IFNA((VLOOKUP(A5,'Fats and Greases'!G:H,2,FALSE)), "")</f>
        <v/>
      </c>
      <c r="H5" s="10" t="str">
        <f ca="1">_xlfn.IFNA((VLOOKUP(A5,'Fats and Greases'!I:J,2,FALSE)), "")</f>
        <v/>
      </c>
      <c r="I5" s="10" t="str">
        <f ca="1">_xlfn.IFNA((VLOOKUP(A5,'Fats and Greases'!K:L,2,FALSE)), "")</f>
        <v/>
      </c>
      <c r="J5" s="10" t="str">
        <f ca="1">_xlfn.IFNA((VLOOKUP(A5,'Fats and Greases'!M:N,2,FALSE)), "")</f>
        <v/>
      </c>
      <c r="K5" s="10" t="str">
        <f ca="1">_xlfn.IFNA((VLOOKUP($A5,'Fats and Greases'!O:P,2,FALSE)), "")</f>
        <v/>
      </c>
      <c r="L5" s="10" t="str">
        <f ca="1">_xlfn.IFNA((VLOOKUP($A5,'Fats and Greases'!Q:R,2,FALSE)), "")</f>
        <v/>
      </c>
      <c r="M5" s="10" t="str">
        <f ca="1">_xlfn.IFNA((VLOOKUP($A5,'Fats and Greases'!S:T,2,FALSE)), "")</f>
        <v/>
      </c>
    </row>
    <row r="6" spans="1:13" x14ac:dyDescent="0.2">
      <c r="A6" s="18">
        <v>36790</v>
      </c>
      <c r="B6" s="19">
        <f t="shared" si="0"/>
        <v>9</v>
      </c>
      <c r="C6" s="19">
        <f t="shared" si="1"/>
        <v>2000</v>
      </c>
      <c r="D6" s="10" t="str">
        <f ca="1">_xlfn.IFNA((VLOOKUP(A6,'Fats and Greases'!A:B,2,FALSE)), "")</f>
        <v/>
      </c>
      <c r="E6" s="10" t="str">
        <f ca="1">_xlfn.IFNA((VLOOKUP(A6,'Fats and Greases'!C:D,2,FALSE)), "")</f>
        <v/>
      </c>
      <c r="F6" s="10" t="str">
        <f ca="1">_xlfn.IFNA((VLOOKUP(A6,'Fats and Greases'!E:F,2,FALSE)), "")</f>
        <v/>
      </c>
      <c r="G6" s="10" t="str">
        <f ca="1">_xlfn.IFNA((VLOOKUP(A6,'Fats and Greases'!G:H,2,FALSE)), "")</f>
        <v/>
      </c>
      <c r="H6" s="10" t="str">
        <f ca="1">_xlfn.IFNA((VLOOKUP(A6,'Fats and Greases'!I:J,2,FALSE)), "")</f>
        <v/>
      </c>
      <c r="I6" s="10" t="str">
        <f ca="1">_xlfn.IFNA((VLOOKUP(A6,'Fats and Greases'!K:L,2,FALSE)), "")</f>
        <v/>
      </c>
      <c r="J6" s="10" t="str">
        <f ca="1">_xlfn.IFNA((VLOOKUP(A6,'Fats and Greases'!M:N,2,FALSE)), "")</f>
        <v/>
      </c>
      <c r="K6" s="10" t="str">
        <f ca="1">_xlfn.IFNA((VLOOKUP($A6,'Fats and Greases'!O:P,2,FALSE)), "")</f>
        <v/>
      </c>
      <c r="L6" s="10" t="str">
        <f ca="1">_xlfn.IFNA((VLOOKUP($A6,'Fats and Greases'!Q:R,2,FALSE)), "")</f>
        <v/>
      </c>
      <c r="M6" s="10" t="str">
        <f ca="1">_xlfn.IFNA((VLOOKUP($A6,'Fats and Greases'!S:T,2,FALSE)), "")</f>
        <v/>
      </c>
    </row>
    <row r="7" spans="1:13" x14ac:dyDescent="0.2">
      <c r="A7" s="18">
        <v>36791</v>
      </c>
      <c r="B7" s="19">
        <f t="shared" si="0"/>
        <v>9</v>
      </c>
      <c r="C7" s="19">
        <f t="shared" si="1"/>
        <v>2000</v>
      </c>
      <c r="D7" s="10" t="str">
        <f ca="1">_xlfn.IFNA((VLOOKUP(A7,'Fats and Greases'!A:B,2,FALSE)), "")</f>
        <v/>
      </c>
      <c r="E7" s="10" t="str">
        <f ca="1">_xlfn.IFNA((VLOOKUP(A7,'Fats and Greases'!C:D,2,FALSE)), "")</f>
        <v/>
      </c>
      <c r="F7" s="10" t="str">
        <f ca="1">_xlfn.IFNA((VLOOKUP(A7,'Fats and Greases'!E:F,2,FALSE)), "")</f>
        <v/>
      </c>
      <c r="G7" s="10" t="str">
        <f ca="1">_xlfn.IFNA((VLOOKUP(A7,'Fats and Greases'!G:H,2,FALSE)), "")</f>
        <v/>
      </c>
      <c r="H7" s="10" t="str">
        <f ca="1">_xlfn.IFNA((VLOOKUP(A7,'Fats and Greases'!I:J,2,FALSE)), "")</f>
        <v/>
      </c>
      <c r="I7" s="10" t="str">
        <f ca="1">_xlfn.IFNA((VLOOKUP(A7,'Fats and Greases'!K:L,2,FALSE)), "")</f>
        <v/>
      </c>
      <c r="J7" s="10" t="str">
        <f ca="1">_xlfn.IFNA((VLOOKUP(A7,'Fats and Greases'!M:N,2,FALSE)), "")</f>
        <v/>
      </c>
      <c r="K7" s="10" t="str">
        <f ca="1">_xlfn.IFNA((VLOOKUP($A7,'Fats and Greases'!O:P,2,FALSE)), "")</f>
        <v/>
      </c>
      <c r="L7" s="10" t="str">
        <f ca="1">_xlfn.IFNA((VLOOKUP($A7,'Fats and Greases'!Q:R,2,FALSE)), "")</f>
        <v/>
      </c>
      <c r="M7" s="10" t="str">
        <f ca="1">_xlfn.IFNA((VLOOKUP($A7,'Fats and Greases'!S:T,2,FALSE)), "")</f>
        <v/>
      </c>
    </row>
    <row r="8" spans="1:13" x14ac:dyDescent="0.2">
      <c r="A8" s="18">
        <v>36794</v>
      </c>
      <c r="B8" s="19">
        <f t="shared" si="0"/>
        <v>9</v>
      </c>
      <c r="C8" s="19">
        <f t="shared" si="1"/>
        <v>2000</v>
      </c>
      <c r="D8" s="10" t="str">
        <f ca="1">_xlfn.IFNA((VLOOKUP(A8,'Fats and Greases'!A:B,2,FALSE)), "")</f>
        <v/>
      </c>
      <c r="E8" s="10" t="str">
        <f ca="1">_xlfn.IFNA((VLOOKUP(A8,'Fats and Greases'!C:D,2,FALSE)), "")</f>
        <v/>
      </c>
      <c r="F8" s="10" t="str">
        <f ca="1">_xlfn.IFNA((VLOOKUP(A8,'Fats and Greases'!E:F,2,FALSE)), "")</f>
        <v/>
      </c>
      <c r="G8" s="10" t="str">
        <f ca="1">_xlfn.IFNA((VLOOKUP(A8,'Fats and Greases'!G:H,2,FALSE)), "")</f>
        <v/>
      </c>
      <c r="H8" s="10" t="str">
        <f ca="1">_xlfn.IFNA((VLOOKUP(A8,'Fats and Greases'!I:J,2,FALSE)), "")</f>
        <v/>
      </c>
      <c r="I8" s="10" t="str">
        <f ca="1">_xlfn.IFNA((VLOOKUP(A8,'Fats and Greases'!K:L,2,FALSE)), "")</f>
        <v/>
      </c>
      <c r="J8" s="10" t="str">
        <f ca="1">_xlfn.IFNA((VLOOKUP(A8,'Fats and Greases'!M:N,2,FALSE)), "")</f>
        <v/>
      </c>
      <c r="K8" s="10" t="str">
        <f ca="1">_xlfn.IFNA((VLOOKUP($A8,'Fats and Greases'!O:P,2,FALSE)), "")</f>
        <v/>
      </c>
      <c r="L8" s="10" t="str">
        <f ca="1">_xlfn.IFNA((VLOOKUP($A8,'Fats and Greases'!Q:R,2,FALSE)), "")</f>
        <v/>
      </c>
      <c r="M8" s="10" t="str">
        <f ca="1">_xlfn.IFNA((VLOOKUP($A8,'Fats and Greases'!S:T,2,FALSE)), "")</f>
        <v/>
      </c>
    </row>
    <row r="9" spans="1:13" x14ac:dyDescent="0.2">
      <c r="A9" s="18">
        <v>36795</v>
      </c>
      <c r="B9" s="19">
        <f t="shared" si="0"/>
        <v>9</v>
      </c>
      <c r="C9" s="19">
        <f t="shared" si="1"/>
        <v>2000</v>
      </c>
      <c r="D9" s="10" t="str">
        <f ca="1">_xlfn.IFNA((VLOOKUP(A9,'Fats and Greases'!A:B,2,FALSE)), "")</f>
        <v/>
      </c>
      <c r="E9" s="10" t="str">
        <f ca="1">_xlfn.IFNA((VLOOKUP(A9,'Fats and Greases'!C:D,2,FALSE)), "")</f>
        <v/>
      </c>
      <c r="F9" s="10" t="str">
        <f ca="1">_xlfn.IFNA((VLOOKUP(A9,'Fats and Greases'!E:F,2,FALSE)), "")</f>
        <v/>
      </c>
      <c r="G9" s="10" t="str">
        <f ca="1">_xlfn.IFNA((VLOOKUP(A9,'Fats and Greases'!G:H,2,FALSE)), "")</f>
        <v/>
      </c>
      <c r="H9" s="10" t="str">
        <f ca="1">_xlfn.IFNA((VLOOKUP(A9,'Fats and Greases'!I:J,2,FALSE)), "")</f>
        <v/>
      </c>
      <c r="I9" s="10" t="str">
        <f ca="1">_xlfn.IFNA((VLOOKUP(A9,'Fats and Greases'!K:L,2,FALSE)), "")</f>
        <v/>
      </c>
      <c r="J9" s="10" t="str">
        <f ca="1">_xlfn.IFNA((VLOOKUP(A9,'Fats and Greases'!M:N,2,FALSE)), "")</f>
        <v/>
      </c>
      <c r="K9" s="10" t="str">
        <f ca="1">_xlfn.IFNA((VLOOKUP($A9,'Fats and Greases'!O:P,2,FALSE)), "")</f>
        <v/>
      </c>
      <c r="L9" s="10" t="str">
        <f ca="1">_xlfn.IFNA((VLOOKUP($A9,'Fats and Greases'!Q:R,2,FALSE)), "")</f>
        <v/>
      </c>
      <c r="M9" s="10" t="str">
        <f ca="1">_xlfn.IFNA((VLOOKUP($A9,'Fats and Greases'!S:T,2,FALSE)), "")</f>
        <v/>
      </c>
    </row>
    <row r="10" spans="1:13" x14ac:dyDescent="0.2">
      <c r="A10" s="18">
        <v>36796</v>
      </c>
      <c r="B10" s="19">
        <f t="shared" si="0"/>
        <v>9</v>
      </c>
      <c r="C10" s="19">
        <f t="shared" si="1"/>
        <v>2000</v>
      </c>
      <c r="D10" s="10" t="str">
        <f ca="1">_xlfn.IFNA((VLOOKUP(A10,'Fats and Greases'!A:B,2,FALSE)), "")</f>
        <v/>
      </c>
      <c r="E10" s="10" t="str">
        <f ca="1">_xlfn.IFNA((VLOOKUP(A10,'Fats and Greases'!C:D,2,FALSE)), "")</f>
        <v/>
      </c>
      <c r="F10" s="10" t="str">
        <f ca="1">_xlfn.IFNA((VLOOKUP(A10,'Fats and Greases'!E:F,2,FALSE)), "")</f>
        <v/>
      </c>
      <c r="G10" s="10" t="str">
        <f ca="1">_xlfn.IFNA((VLOOKUP(A10,'Fats and Greases'!G:H,2,FALSE)), "")</f>
        <v/>
      </c>
      <c r="H10" s="10" t="str">
        <f ca="1">_xlfn.IFNA((VLOOKUP(A10,'Fats and Greases'!I:J,2,FALSE)), "")</f>
        <v/>
      </c>
      <c r="I10" s="10" t="str">
        <f ca="1">_xlfn.IFNA((VLOOKUP(A10,'Fats and Greases'!K:L,2,FALSE)), "")</f>
        <v/>
      </c>
      <c r="J10" s="10" t="str">
        <f ca="1">_xlfn.IFNA((VLOOKUP(A10,'Fats and Greases'!M:N,2,FALSE)), "")</f>
        <v/>
      </c>
      <c r="K10" s="10" t="str">
        <f ca="1">_xlfn.IFNA((VLOOKUP($A10,'Fats and Greases'!O:P,2,FALSE)), "")</f>
        <v/>
      </c>
      <c r="L10" s="10" t="str">
        <f ca="1">_xlfn.IFNA((VLOOKUP($A10,'Fats and Greases'!Q:R,2,FALSE)), "")</f>
        <v/>
      </c>
      <c r="M10" s="10" t="str">
        <f ca="1">_xlfn.IFNA((VLOOKUP($A10,'Fats and Greases'!S:T,2,FALSE)), "")</f>
        <v/>
      </c>
    </row>
    <row r="11" spans="1:13" x14ac:dyDescent="0.2">
      <c r="A11" s="18">
        <v>36797</v>
      </c>
      <c r="B11" s="19">
        <f t="shared" si="0"/>
        <v>9</v>
      </c>
      <c r="C11" s="19">
        <f t="shared" si="1"/>
        <v>2000</v>
      </c>
      <c r="D11" s="10" t="str">
        <f ca="1">_xlfn.IFNA((VLOOKUP(A11,'Fats and Greases'!A:B,2,FALSE)), "")</f>
        <v/>
      </c>
      <c r="E11" s="10" t="str">
        <f ca="1">_xlfn.IFNA((VLOOKUP(A11,'Fats and Greases'!C:D,2,FALSE)), "")</f>
        <v/>
      </c>
      <c r="F11" s="10" t="str">
        <f ca="1">_xlfn.IFNA((VLOOKUP(A11,'Fats and Greases'!E:F,2,FALSE)), "")</f>
        <v/>
      </c>
      <c r="G11" s="10" t="str">
        <f ca="1">_xlfn.IFNA((VLOOKUP(A11,'Fats and Greases'!G:H,2,FALSE)), "")</f>
        <v/>
      </c>
      <c r="H11" s="10" t="str">
        <f ca="1">_xlfn.IFNA((VLOOKUP(A11,'Fats and Greases'!I:J,2,FALSE)), "")</f>
        <v/>
      </c>
      <c r="I11" s="10" t="str">
        <f ca="1">_xlfn.IFNA((VLOOKUP(A11,'Fats and Greases'!K:L,2,FALSE)), "")</f>
        <v/>
      </c>
      <c r="J11" s="10" t="str">
        <f ca="1">_xlfn.IFNA((VLOOKUP(A11,'Fats and Greases'!M:N,2,FALSE)), "")</f>
        <v/>
      </c>
      <c r="K11" s="10" t="str">
        <f ca="1">_xlfn.IFNA((VLOOKUP($A11,'Fats and Greases'!O:P,2,FALSE)), "")</f>
        <v/>
      </c>
      <c r="L11" s="10" t="str">
        <f ca="1">_xlfn.IFNA((VLOOKUP($A11,'Fats and Greases'!Q:R,2,FALSE)), "")</f>
        <v/>
      </c>
      <c r="M11" s="10" t="str">
        <f ca="1">_xlfn.IFNA((VLOOKUP($A11,'Fats and Greases'!S:T,2,FALSE)), "")</f>
        <v/>
      </c>
    </row>
    <row r="12" spans="1:13" x14ac:dyDescent="0.2">
      <c r="A12" s="18">
        <v>36798</v>
      </c>
      <c r="B12" s="19">
        <f t="shared" si="0"/>
        <v>9</v>
      </c>
      <c r="C12" s="19">
        <f t="shared" si="1"/>
        <v>2000</v>
      </c>
      <c r="D12" s="10" t="str">
        <f ca="1">_xlfn.IFNA((VLOOKUP(A12,'Fats and Greases'!A:B,2,FALSE)), "")</f>
        <v/>
      </c>
      <c r="E12" s="10" t="str">
        <f ca="1">_xlfn.IFNA((VLOOKUP(A12,'Fats and Greases'!C:D,2,FALSE)), "")</f>
        <v/>
      </c>
      <c r="F12" s="10" t="str">
        <f ca="1">_xlfn.IFNA((VLOOKUP(A12,'Fats and Greases'!E:F,2,FALSE)), "")</f>
        <v/>
      </c>
      <c r="G12" s="10" t="str">
        <f ca="1">_xlfn.IFNA((VLOOKUP(A12,'Fats and Greases'!G:H,2,FALSE)), "")</f>
        <v/>
      </c>
      <c r="H12" s="10" t="str">
        <f ca="1">_xlfn.IFNA((VLOOKUP(A12,'Fats and Greases'!I:J,2,FALSE)), "")</f>
        <v/>
      </c>
      <c r="I12" s="10" t="str">
        <f ca="1">_xlfn.IFNA((VLOOKUP(A12,'Fats and Greases'!K:L,2,FALSE)), "")</f>
        <v/>
      </c>
      <c r="J12" s="10" t="str">
        <f ca="1">_xlfn.IFNA((VLOOKUP(A12,'Fats and Greases'!M:N,2,FALSE)), "")</f>
        <v/>
      </c>
      <c r="K12" s="10" t="str">
        <f ca="1">_xlfn.IFNA((VLOOKUP($A12,'Fats and Greases'!O:P,2,FALSE)), "")</f>
        <v/>
      </c>
      <c r="L12" s="10" t="str">
        <f ca="1">_xlfn.IFNA((VLOOKUP($A12,'Fats and Greases'!Q:R,2,FALSE)), "")</f>
        <v/>
      </c>
      <c r="M12" s="10" t="str">
        <f ca="1">_xlfn.IFNA((VLOOKUP($A12,'Fats and Greases'!S:T,2,FALSE)), "")</f>
        <v/>
      </c>
    </row>
    <row r="13" spans="1:13" x14ac:dyDescent="0.2">
      <c r="A13" s="18">
        <v>36801</v>
      </c>
      <c r="B13" s="19">
        <f t="shared" si="0"/>
        <v>10</v>
      </c>
      <c r="C13" s="19">
        <f t="shared" si="1"/>
        <v>2000</v>
      </c>
      <c r="D13" s="10" t="str">
        <f ca="1">_xlfn.IFNA((VLOOKUP(A13,'Fats and Greases'!A:B,2,FALSE)), "")</f>
        <v/>
      </c>
      <c r="E13" s="10" t="str">
        <f ca="1">_xlfn.IFNA((VLOOKUP(A13,'Fats and Greases'!C:D,2,FALSE)), "")</f>
        <v/>
      </c>
      <c r="F13" s="10" t="str">
        <f ca="1">_xlfn.IFNA((VLOOKUP(A13,'Fats and Greases'!E:F,2,FALSE)), "")</f>
        <v/>
      </c>
      <c r="G13" s="10" t="str">
        <f ca="1">_xlfn.IFNA((VLOOKUP(A13,'Fats and Greases'!G:H,2,FALSE)), "")</f>
        <v/>
      </c>
      <c r="H13" s="10" t="str">
        <f ca="1">_xlfn.IFNA((VLOOKUP(A13,'Fats and Greases'!I:J,2,FALSE)), "")</f>
        <v/>
      </c>
      <c r="I13" s="10" t="str">
        <f ca="1">_xlfn.IFNA((VLOOKUP(A13,'Fats and Greases'!K:L,2,FALSE)), "")</f>
        <v/>
      </c>
      <c r="J13" s="10" t="str">
        <f ca="1">_xlfn.IFNA((VLOOKUP(A13,'Fats and Greases'!M:N,2,FALSE)), "")</f>
        <v/>
      </c>
      <c r="K13" s="10" t="str">
        <f ca="1">_xlfn.IFNA((VLOOKUP($A13,'Fats and Greases'!O:P,2,FALSE)), "")</f>
        <v/>
      </c>
      <c r="L13" s="10" t="str">
        <f ca="1">_xlfn.IFNA((VLOOKUP($A13,'Fats and Greases'!Q:R,2,FALSE)), "")</f>
        <v/>
      </c>
      <c r="M13" s="10" t="str">
        <f ca="1">_xlfn.IFNA((VLOOKUP($A13,'Fats and Greases'!S:T,2,FALSE)), "")</f>
        <v/>
      </c>
    </row>
    <row r="14" spans="1:13" x14ac:dyDescent="0.2">
      <c r="A14" s="18">
        <v>36802</v>
      </c>
      <c r="B14" s="19">
        <f t="shared" si="0"/>
        <v>10</v>
      </c>
      <c r="C14" s="19">
        <f t="shared" si="1"/>
        <v>2000</v>
      </c>
      <c r="D14" s="10" t="str">
        <f ca="1">_xlfn.IFNA((VLOOKUP(A14,'Fats and Greases'!A:B,2,FALSE)), "")</f>
        <v/>
      </c>
      <c r="E14" s="10" t="str">
        <f ca="1">_xlfn.IFNA((VLOOKUP(A14,'Fats and Greases'!C:D,2,FALSE)), "")</f>
        <v/>
      </c>
      <c r="F14" s="10" t="str">
        <f ca="1">_xlfn.IFNA((VLOOKUP(A14,'Fats and Greases'!E:F,2,FALSE)), "")</f>
        <v/>
      </c>
      <c r="G14" s="10" t="str">
        <f ca="1">_xlfn.IFNA((VLOOKUP(A14,'Fats and Greases'!G:H,2,FALSE)), "")</f>
        <v/>
      </c>
      <c r="H14" s="10" t="str">
        <f ca="1">_xlfn.IFNA((VLOOKUP(A14,'Fats and Greases'!I:J,2,FALSE)), "")</f>
        <v/>
      </c>
      <c r="I14" s="10" t="str">
        <f ca="1">_xlfn.IFNA((VLOOKUP(A14,'Fats and Greases'!K:L,2,FALSE)), "")</f>
        <v/>
      </c>
      <c r="J14" s="10" t="str">
        <f ca="1">_xlfn.IFNA((VLOOKUP(A14,'Fats and Greases'!M:N,2,FALSE)), "")</f>
        <v/>
      </c>
      <c r="K14" s="10" t="str">
        <f ca="1">_xlfn.IFNA((VLOOKUP($A14,'Fats and Greases'!O:P,2,FALSE)), "")</f>
        <v/>
      </c>
      <c r="L14" s="10" t="str">
        <f ca="1">_xlfn.IFNA((VLOOKUP($A14,'Fats and Greases'!Q:R,2,FALSE)), "")</f>
        <v/>
      </c>
      <c r="M14" s="10" t="str">
        <f ca="1">_xlfn.IFNA((VLOOKUP($A14,'Fats and Greases'!S:T,2,FALSE)), "")</f>
        <v/>
      </c>
    </row>
    <row r="15" spans="1:13" x14ac:dyDescent="0.2">
      <c r="A15" s="18">
        <v>36803</v>
      </c>
      <c r="B15" s="19">
        <f t="shared" si="0"/>
        <v>10</v>
      </c>
      <c r="C15" s="19">
        <f t="shared" si="1"/>
        <v>2000</v>
      </c>
      <c r="D15" s="10" t="str">
        <f ca="1">_xlfn.IFNA((VLOOKUP(A15,'Fats and Greases'!A:B,2,FALSE)), "")</f>
        <v/>
      </c>
      <c r="E15" s="10" t="str">
        <f ca="1">_xlfn.IFNA((VLOOKUP(A15,'Fats and Greases'!C:D,2,FALSE)), "")</f>
        <v/>
      </c>
      <c r="F15" s="10" t="str">
        <f ca="1">_xlfn.IFNA((VLOOKUP(A15,'Fats and Greases'!E:F,2,FALSE)), "")</f>
        <v/>
      </c>
      <c r="G15" s="10" t="str">
        <f ca="1">_xlfn.IFNA((VLOOKUP(A15,'Fats and Greases'!G:H,2,FALSE)), "")</f>
        <v/>
      </c>
      <c r="H15" s="10" t="str">
        <f ca="1">_xlfn.IFNA((VLOOKUP(A15,'Fats and Greases'!I:J,2,FALSE)), "")</f>
        <v/>
      </c>
      <c r="I15" s="10" t="str">
        <f ca="1">_xlfn.IFNA((VLOOKUP(A15,'Fats and Greases'!K:L,2,FALSE)), "")</f>
        <v/>
      </c>
      <c r="J15" s="10" t="str">
        <f ca="1">_xlfn.IFNA((VLOOKUP(A15,'Fats and Greases'!M:N,2,FALSE)), "")</f>
        <v/>
      </c>
      <c r="K15" s="10" t="str">
        <f ca="1">_xlfn.IFNA((VLOOKUP($A15,'Fats and Greases'!O:P,2,FALSE)), "")</f>
        <v/>
      </c>
      <c r="L15" s="10" t="str">
        <f ca="1">_xlfn.IFNA((VLOOKUP($A15,'Fats and Greases'!Q:R,2,FALSE)), "")</f>
        <v/>
      </c>
      <c r="M15" s="10" t="str">
        <f ca="1">_xlfn.IFNA((VLOOKUP($A15,'Fats and Greases'!S:T,2,FALSE)), "")</f>
        <v/>
      </c>
    </row>
    <row r="16" spans="1:13" x14ac:dyDescent="0.2">
      <c r="A16" s="18">
        <v>36804</v>
      </c>
      <c r="B16" s="19">
        <f t="shared" si="0"/>
        <v>10</v>
      </c>
      <c r="C16" s="19">
        <f t="shared" si="1"/>
        <v>2000</v>
      </c>
      <c r="D16" s="10" t="str">
        <f ca="1">_xlfn.IFNA((VLOOKUP(A16,'Fats and Greases'!A:B,2,FALSE)), "")</f>
        <v/>
      </c>
      <c r="E16" s="10" t="str">
        <f ca="1">_xlfn.IFNA((VLOOKUP(A16,'Fats and Greases'!C:D,2,FALSE)), "")</f>
        <v/>
      </c>
      <c r="F16" s="10" t="str">
        <f ca="1">_xlfn.IFNA((VLOOKUP(A16,'Fats and Greases'!E:F,2,FALSE)), "")</f>
        <v/>
      </c>
      <c r="G16" s="10" t="str">
        <f ca="1">_xlfn.IFNA((VLOOKUP(A16,'Fats and Greases'!G:H,2,FALSE)), "")</f>
        <v/>
      </c>
      <c r="H16" s="10" t="str">
        <f ca="1">_xlfn.IFNA((VLOOKUP(A16,'Fats and Greases'!I:J,2,FALSE)), "")</f>
        <v/>
      </c>
      <c r="I16" s="10" t="str">
        <f ca="1">_xlfn.IFNA((VLOOKUP(A16,'Fats and Greases'!K:L,2,FALSE)), "")</f>
        <v/>
      </c>
      <c r="J16" s="10" t="str">
        <f ca="1">_xlfn.IFNA((VLOOKUP(A16,'Fats and Greases'!M:N,2,FALSE)), "")</f>
        <v/>
      </c>
      <c r="K16" s="10" t="str">
        <f ca="1">_xlfn.IFNA((VLOOKUP($A16,'Fats and Greases'!O:P,2,FALSE)), "")</f>
        <v/>
      </c>
      <c r="L16" s="10" t="str">
        <f ca="1">_xlfn.IFNA((VLOOKUP($A16,'Fats and Greases'!Q:R,2,FALSE)), "")</f>
        <v/>
      </c>
      <c r="M16" s="10" t="str">
        <f ca="1">_xlfn.IFNA((VLOOKUP($A16,'Fats and Greases'!S:T,2,FALSE)), "")</f>
        <v/>
      </c>
    </row>
    <row r="17" spans="1:13" x14ac:dyDescent="0.2">
      <c r="A17" s="18">
        <v>36805</v>
      </c>
      <c r="B17" s="19">
        <f t="shared" si="0"/>
        <v>10</v>
      </c>
      <c r="C17" s="19">
        <f t="shared" si="1"/>
        <v>2000</v>
      </c>
      <c r="D17" s="10" t="str">
        <f ca="1">_xlfn.IFNA((VLOOKUP(A17,'Fats and Greases'!A:B,2,FALSE)), "")</f>
        <v/>
      </c>
      <c r="E17" s="10" t="str">
        <f ca="1">_xlfn.IFNA((VLOOKUP(A17,'Fats and Greases'!C:D,2,FALSE)), "")</f>
        <v/>
      </c>
      <c r="F17" s="10" t="str">
        <f ca="1">_xlfn.IFNA((VLOOKUP(A17,'Fats and Greases'!E:F,2,FALSE)), "")</f>
        <v/>
      </c>
      <c r="G17" s="10" t="str">
        <f ca="1">_xlfn.IFNA((VLOOKUP(A17,'Fats and Greases'!G:H,2,FALSE)), "")</f>
        <v/>
      </c>
      <c r="H17" s="10" t="str">
        <f ca="1">_xlfn.IFNA((VLOOKUP(A17,'Fats and Greases'!I:J,2,FALSE)), "")</f>
        <v/>
      </c>
      <c r="I17" s="10" t="str">
        <f ca="1">_xlfn.IFNA((VLOOKUP(A17,'Fats and Greases'!K:L,2,FALSE)), "")</f>
        <v/>
      </c>
      <c r="J17" s="10" t="str">
        <f ca="1">_xlfn.IFNA((VLOOKUP(A17,'Fats and Greases'!M:N,2,FALSE)), "")</f>
        <v/>
      </c>
      <c r="K17" s="10" t="str">
        <f ca="1">_xlfn.IFNA((VLOOKUP($A17,'Fats and Greases'!O:P,2,FALSE)), "")</f>
        <v/>
      </c>
      <c r="L17" s="10" t="str">
        <f ca="1">_xlfn.IFNA((VLOOKUP($A17,'Fats and Greases'!Q:R,2,FALSE)), "")</f>
        <v/>
      </c>
      <c r="M17" s="10" t="str">
        <f ca="1">_xlfn.IFNA((VLOOKUP($A17,'Fats and Greases'!S:T,2,FALSE)), "")</f>
        <v/>
      </c>
    </row>
    <row r="18" spans="1:13" x14ac:dyDescent="0.2">
      <c r="A18" s="18">
        <v>36808</v>
      </c>
      <c r="B18" s="19">
        <f t="shared" si="0"/>
        <v>10</v>
      </c>
      <c r="C18" s="19">
        <f t="shared" si="1"/>
        <v>2000</v>
      </c>
      <c r="D18" s="10" t="str">
        <f ca="1">_xlfn.IFNA((VLOOKUP(A18,'Fats and Greases'!A:B,2,FALSE)), "")</f>
        <v/>
      </c>
      <c r="E18" s="10" t="str">
        <f ca="1">_xlfn.IFNA((VLOOKUP(A18,'Fats and Greases'!C:D,2,FALSE)), "")</f>
        <v/>
      </c>
      <c r="F18" s="10" t="str">
        <f ca="1">_xlfn.IFNA((VLOOKUP(A18,'Fats and Greases'!E:F,2,FALSE)), "")</f>
        <v/>
      </c>
      <c r="G18" s="10" t="str">
        <f ca="1">_xlfn.IFNA((VLOOKUP(A18,'Fats and Greases'!G:H,2,FALSE)), "")</f>
        <v/>
      </c>
      <c r="H18" s="10" t="str">
        <f ca="1">_xlfn.IFNA((VLOOKUP(A18,'Fats and Greases'!I:J,2,FALSE)), "")</f>
        <v/>
      </c>
      <c r="I18" s="10" t="str">
        <f ca="1">_xlfn.IFNA((VLOOKUP(A18,'Fats and Greases'!K:L,2,FALSE)), "")</f>
        <v/>
      </c>
      <c r="J18" s="10" t="str">
        <f ca="1">_xlfn.IFNA((VLOOKUP(A18,'Fats and Greases'!M:N,2,FALSE)), "")</f>
        <v/>
      </c>
      <c r="K18" s="10" t="str">
        <f ca="1">_xlfn.IFNA((VLOOKUP($A18,'Fats and Greases'!O:P,2,FALSE)), "")</f>
        <v/>
      </c>
      <c r="L18" s="10" t="str">
        <f ca="1">_xlfn.IFNA((VLOOKUP($A18,'Fats and Greases'!Q:R,2,FALSE)), "")</f>
        <v/>
      </c>
      <c r="M18" s="10" t="str">
        <f ca="1">_xlfn.IFNA((VLOOKUP($A18,'Fats and Greases'!S:T,2,FALSE)), "")</f>
        <v/>
      </c>
    </row>
    <row r="19" spans="1:13" x14ac:dyDescent="0.2">
      <c r="A19" s="18">
        <v>36809</v>
      </c>
      <c r="B19" s="19">
        <f t="shared" si="0"/>
        <v>10</v>
      </c>
      <c r="C19" s="19">
        <f t="shared" si="1"/>
        <v>2000</v>
      </c>
      <c r="D19" s="10" t="str">
        <f ca="1">_xlfn.IFNA((VLOOKUP(A19,'Fats and Greases'!A:B,2,FALSE)), "")</f>
        <v/>
      </c>
      <c r="E19" s="10" t="str">
        <f ca="1">_xlfn.IFNA((VLOOKUP(A19,'Fats and Greases'!C:D,2,FALSE)), "")</f>
        <v/>
      </c>
      <c r="F19" s="10" t="str">
        <f ca="1">_xlfn.IFNA((VLOOKUP(A19,'Fats and Greases'!E:F,2,FALSE)), "")</f>
        <v/>
      </c>
      <c r="G19" s="10" t="str">
        <f ca="1">_xlfn.IFNA((VLOOKUP(A19,'Fats and Greases'!G:H,2,FALSE)), "")</f>
        <v/>
      </c>
      <c r="H19" s="10" t="str">
        <f ca="1">_xlfn.IFNA((VLOOKUP(A19,'Fats and Greases'!I:J,2,FALSE)), "")</f>
        <v/>
      </c>
      <c r="I19" s="10" t="str">
        <f ca="1">_xlfn.IFNA((VLOOKUP(A19,'Fats and Greases'!K:L,2,FALSE)), "")</f>
        <v/>
      </c>
      <c r="J19" s="10" t="str">
        <f ca="1">_xlfn.IFNA((VLOOKUP(A19,'Fats and Greases'!M:N,2,FALSE)), "")</f>
        <v/>
      </c>
      <c r="K19" s="10" t="str">
        <f ca="1">_xlfn.IFNA((VLOOKUP($A19,'Fats and Greases'!O:P,2,FALSE)), "")</f>
        <v/>
      </c>
      <c r="L19" s="10" t="str">
        <f ca="1">_xlfn.IFNA((VLOOKUP($A19,'Fats and Greases'!Q:R,2,FALSE)), "")</f>
        <v/>
      </c>
      <c r="M19" s="10" t="str">
        <f ca="1">_xlfn.IFNA((VLOOKUP($A19,'Fats and Greases'!S:T,2,FALSE)), "")</f>
        <v/>
      </c>
    </row>
    <row r="20" spans="1:13" x14ac:dyDescent="0.2">
      <c r="A20" s="18">
        <v>36810</v>
      </c>
      <c r="B20" s="19">
        <f t="shared" si="0"/>
        <v>10</v>
      </c>
      <c r="C20" s="19">
        <f t="shared" si="1"/>
        <v>2000</v>
      </c>
      <c r="D20" s="10" t="str">
        <f ca="1">_xlfn.IFNA((VLOOKUP(A20,'Fats and Greases'!A:B,2,FALSE)), "")</f>
        <v/>
      </c>
      <c r="E20" s="10" t="str">
        <f ca="1">_xlfn.IFNA((VLOOKUP(A20,'Fats and Greases'!C:D,2,FALSE)), "")</f>
        <v/>
      </c>
      <c r="F20" s="10" t="str">
        <f ca="1">_xlfn.IFNA((VLOOKUP(A20,'Fats and Greases'!E:F,2,FALSE)), "")</f>
        <v/>
      </c>
      <c r="G20" s="10" t="str">
        <f ca="1">_xlfn.IFNA((VLOOKUP(A20,'Fats and Greases'!G:H,2,FALSE)), "")</f>
        <v/>
      </c>
      <c r="H20" s="10" t="str">
        <f ca="1">_xlfn.IFNA((VLOOKUP(A20,'Fats and Greases'!I:J,2,FALSE)), "")</f>
        <v/>
      </c>
      <c r="I20" s="10" t="str">
        <f ca="1">_xlfn.IFNA((VLOOKUP(A20,'Fats and Greases'!K:L,2,FALSE)), "")</f>
        <v/>
      </c>
      <c r="J20" s="10" t="str">
        <f ca="1">_xlfn.IFNA((VLOOKUP(A20,'Fats and Greases'!M:N,2,FALSE)), "")</f>
        <v/>
      </c>
      <c r="K20" s="10" t="str">
        <f ca="1">_xlfn.IFNA((VLOOKUP($A20,'Fats and Greases'!O:P,2,FALSE)), "")</f>
        <v/>
      </c>
      <c r="L20" s="10" t="str">
        <f ca="1">_xlfn.IFNA((VLOOKUP($A20,'Fats and Greases'!Q:R,2,FALSE)), "")</f>
        <v/>
      </c>
      <c r="M20" s="10" t="str">
        <f ca="1">_xlfn.IFNA((VLOOKUP($A20,'Fats and Greases'!S:T,2,FALSE)), "")</f>
        <v/>
      </c>
    </row>
    <row r="21" spans="1:13" x14ac:dyDescent="0.2">
      <c r="A21" s="18">
        <v>36811</v>
      </c>
      <c r="B21" s="19">
        <f t="shared" si="0"/>
        <v>10</v>
      </c>
      <c r="C21" s="19">
        <f t="shared" si="1"/>
        <v>2000</v>
      </c>
      <c r="D21" s="10" t="str">
        <f ca="1">_xlfn.IFNA((VLOOKUP(A21,'Fats and Greases'!A:B,2,FALSE)), "")</f>
        <v/>
      </c>
      <c r="E21" s="10" t="str">
        <f ca="1">_xlfn.IFNA((VLOOKUP(A21,'Fats and Greases'!C:D,2,FALSE)), "")</f>
        <v/>
      </c>
      <c r="F21" s="10" t="str">
        <f ca="1">_xlfn.IFNA((VLOOKUP(A21,'Fats and Greases'!E:F,2,FALSE)), "")</f>
        <v/>
      </c>
      <c r="G21" s="10" t="str">
        <f ca="1">_xlfn.IFNA((VLOOKUP(A21,'Fats and Greases'!G:H,2,FALSE)), "")</f>
        <v/>
      </c>
      <c r="H21" s="10" t="str">
        <f ca="1">_xlfn.IFNA((VLOOKUP(A21,'Fats and Greases'!I:J,2,FALSE)), "")</f>
        <v/>
      </c>
      <c r="I21" s="10" t="str">
        <f ca="1">_xlfn.IFNA((VLOOKUP(A21,'Fats and Greases'!K:L,2,FALSE)), "")</f>
        <v/>
      </c>
      <c r="J21" s="10" t="str">
        <f ca="1">_xlfn.IFNA((VLOOKUP(A21,'Fats and Greases'!M:N,2,FALSE)), "")</f>
        <v/>
      </c>
      <c r="K21" s="10" t="str">
        <f ca="1">_xlfn.IFNA((VLOOKUP($A21,'Fats and Greases'!O:P,2,FALSE)), "")</f>
        <v/>
      </c>
      <c r="L21" s="10" t="str">
        <f ca="1">_xlfn.IFNA((VLOOKUP($A21,'Fats and Greases'!Q:R,2,FALSE)), "")</f>
        <v/>
      </c>
      <c r="M21" s="10" t="str">
        <f ca="1">_xlfn.IFNA((VLOOKUP($A21,'Fats and Greases'!S:T,2,FALSE)), "")</f>
        <v/>
      </c>
    </row>
    <row r="22" spans="1:13" x14ac:dyDescent="0.2">
      <c r="A22" s="18">
        <v>36812</v>
      </c>
      <c r="B22" s="19">
        <f t="shared" si="0"/>
        <v>10</v>
      </c>
      <c r="C22" s="19">
        <f t="shared" si="1"/>
        <v>2000</v>
      </c>
      <c r="D22" s="10" t="str">
        <f ca="1">_xlfn.IFNA((VLOOKUP(A22,'Fats and Greases'!A:B,2,FALSE)), "")</f>
        <v/>
      </c>
      <c r="E22" s="10" t="str">
        <f ca="1">_xlfn.IFNA((VLOOKUP(A22,'Fats and Greases'!C:D,2,FALSE)), "")</f>
        <v/>
      </c>
      <c r="F22" s="10" t="str">
        <f ca="1">_xlfn.IFNA((VLOOKUP(A22,'Fats and Greases'!E:F,2,FALSE)), "")</f>
        <v/>
      </c>
      <c r="G22" s="10" t="str">
        <f ca="1">_xlfn.IFNA((VLOOKUP(A22,'Fats and Greases'!G:H,2,FALSE)), "")</f>
        <v/>
      </c>
      <c r="H22" s="10" t="str">
        <f ca="1">_xlfn.IFNA((VLOOKUP(A22,'Fats and Greases'!I:J,2,FALSE)), "")</f>
        <v/>
      </c>
      <c r="I22" s="10" t="str">
        <f ca="1">_xlfn.IFNA((VLOOKUP(A22,'Fats and Greases'!K:L,2,FALSE)), "")</f>
        <v/>
      </c>
      <c r="J22" s="10" t="str">
        <f ca="1">_xlfn.IFNA((VLOOKUP(A22,'Fats and Greases'!M:N,2,FALSE)), "")</f>
        <v/>
      </c>
      <c r="K22" s="10" t="str">
        <f ca="1">_xlfn.IFNA((VLOOKUP($A22,'Fats and Greases'!O:P,2,FALSE)), "")</f>
        <v/>
      </c>
      <c r="L22" s="10" t="str">
        <f ca="1">_xlfn.IFNA((VLOOKUP($A22,'Fats and Greases'!Q:R,2,FALSE)), "")</f>
        <v/>
      </c>
      <c r="M22" s="10" t="str">
        <f ca="1">_xlfn.IFNA((VLOOKUP($A22,'Fats and Greases'!S:T,2,FALSE)), "")</f>
        <v/>
      </c>
    </row>
    <row r="23" spans="1:13" x14ac:dyDescent="0.2">
      <c r="A23" s="18">
        <v>36815</v>
      </c>
      <c r="B23" s="19">
        <f t="shared" si="0"/>
        <v>10</v>
      </c>
      <c r="C23" s="19">
        <f t="shared" si="1"/>
        <v>2000</v>
      </c>
      <c r="D23" s="10">
        <f ca="1">_xlfn.IFNA((VLOOKUP(A23,'Fats and Greases'!A:B,2,FALSE)), "")</f>
        <v>7</v>
      </c>
      <c r="E23" s="10">
        <f ca="1">_xlfn.IFNA((VLOOKUP(A23,'Fats and Greases'!C:D,2,FALSE)), "")</f>
        <v>7</v>
      </c>
      <c r="F23" s="10" t="str">
        <f ca="1">_xlfn.IFNA((VLOOKUP(A23,'Fats and Greases'!E:F,2,FALSE)), "")</f>
        <v/>
      </c>
      <c r="G23" s="10" t="str">
        <f ca="1">_xlfn.IFNA((VLOOKUP(A23,'Fats and Greases'!G:H,2,FALSE)), "")</f>
        <v/>
      </c>
      <c r="H23" s="10" t="str">
        <f ca="1">_xlfn.IFNA((VLOOKUP(A23,'Fats and Greases'!I:J,2,FALSE)), "")</f>
        <v/>
      </c>
      <c r="I23" s="10" t="str">
        <f ca="1">_xlfn.IFNA((VLOOKUP(A23,'Fats and Greases'!K:L,2,FALSE)), "")</f>
        <v/>
      </c>
      <c r="J23" s="10" t="str">
        <f ca="1">_xlfn.IFNA((VLOOKUP(A23,'Fats and Greases'!M:N,2,FALSE)), "")</f>
        <v/>
      </c>
      <c r="K23" s="10">
        <f ca="1">_xlfn.IFNA((VLOOKUP($A23,'Fats and Greases'!O:P,2,FALSE)), "")</f>
        <v>7</v>
      </c>
      <c r="L23" s="10" t="str">
        <f ca="1">_xlfn.IFNA((VLOOKUP($A23,'Fats and Greases'!Q:R,2,FALSE)), "")</f>
        <v/>
      </c>
      <c r="M23" s="10" t="str">
        <f ca="1">_xlfn.IFNA((VLOOKUP($A23,'Fats and Greases'!S:T,2,FALSE)), "")</f>
        <v/>
      </c>
    </row>
    <row r="24" spans="1:13" x14ac:dyDescent="0.2">
      <c r="A24" s="18">
        <v>36816</v>
      </c>
      <c r="B24" s="19">
        <f t="shared" si="0"/>
        <v>10</v>
      </c>
      <c r="C24" s="19">
        <f t="shared" si="1"/>
        <v>2000</v>
      </c>
      <c r="D24" s="10">
        <f ca="1">_xlfn.IFNA((VLOOKUP(A24,'Fats and Greases'!A:B,2,FALSE)), "")</f>
        <v>7</v>
      </c>
      <c r="E24" s="10">
        <f ca="1">_xlfn.IFNA((VLOOKUP(A24,'Fats and Greases'!C:D,2,FALSE)), "")</f>
        <v>7.13</v>
      </c>
      <c r="F24" s="10" t="str">
        <f ca="1">_xlfn.IFNA((VLOOKUP(A24,'Fats and Greases'!E:F,2,FALSE)), "")</f>
        <v/>
      </c>
      <c r="G24" s="10" t="str">
        <f ca="1">_xlfn.IFNA((VLOOKUP(A24,'Fats and Greases'!G:H,2,FALSE)), "")</f>
        <v/>
      </c>
      <c r="H24" s="10" t="str">
        <f ca="1">_xlfn.IFNA((VLOOKUP(A24,'Fats and Greases'!I:J,2,FALSE)), "")</f>
        <v/>
      </c>
      <c r="I24" s="10" t="str">
        <f ca="1">_xlfn.IFNA((VLOOKUP(A24,'Fats and Greases'!K:L,2,FALSE)), "")</f>
        <v/>
      </c>
      <c r="J24" s="10" t="str">
        <f ca="1">_xlfn.IFNA((VLOOKUP(A24,'Fats and Greases'!M:N,2,FALSE)), "")</f>
        <v/>
      </c>
      <c r="K24" s="10">
        <f ca="1">_xlfn.IFNA((VLOOKUP($A24,'Fats and Greases'!O:P,2,FALSE)), "")</f>
        <v>7</v>
      </c>
      <c r="L24" s="10" t="str">
        <f ca="1">_xlfn.IFNA((VLOOKUP($A24,'Fats and Greases'!Q:R,2,FALSE)), "")</f>
        <v/>
      </c>
      <c r="M24" s="10" t="str">
        <f ca="1">_xlfn.IFNA((VLOOKUP($A24,'Fats and Greases'!S:T,2,FALSE)), "")</f>
        <v/>
      </c>
    </row>
    <row r="25" spans="1:13" x14ac:dyDescent="0.2">
      <c r="A25" s="18">
        <v>36817</v>
      </c>
      <c r="B25" s="19">
        <f t="shared" si="0"/>
        <v>10</v>
      </c>
      <c r="C25" s="19">
        <f t="shared" si="1"/>
        <v>2000</v>
      </c>
      <c r="D25" s="10">
        <f ca="1">_xlfn.IFNA((VLOOKUP(A25,'Fats and Greases'!A:B,2,FALSE)), "")</f>
        <v>7</v>
      </c>
      <c r="E25" s="10">
        <f ca="1">_xlfn.IFNA((VLOOKUP(A25,'Fats and Greases'!C:D,2,FALSE)), "")</f>
        <v>7.13</v>
      </c>
      <c r="F25" s="10" t="str">
        <f ca="1">_xlfn.IFNA((VLOOKUP(A25,'Fats and Greases'!E:F,2,FALSE)), "")</f>
        <v/>
      </c>
      <c r="G25" s="10" t="str">
        <f ca="1">_xlfn.IFNA((VLOOKUP(A25,'Fats and Greases'!G:H,2,FALSE)), "")</f>
        <v/>
      </c>
      <c r="H25" s="10" t="str">
        <f ca="1">_xlfn.IFNA((VLOOKUP(A25,'Fats and Greases'!I:J,2,FALSE)), "")</f>
        <v/>
      </c>
      <c r="I25" s="10" t="str">
        <f ca="1">_xlfn.IFNA((VLOOKUP(A25,'Fats and Greases'!K:L,2,FALSE)), "")</f>
        <v/>
      </c>
      <c r="J25" s="10" t="str">
        <f ca="1">_xlfn.IFNA((VLOOKUP(A25,'Fats and Greases'!M:N,2,FALSE)), "")</f>
        <v/>
      </c>
      <c r="K25" s="10">
        <f ca="1">_xlfn.IFNA((VLOOKUP($A25,'Fats and Greases'!O:P,2,FALSE)), "")</f>
        <v>7</v>
      </c>
      <c r="L25" s="10" t="str">
        <f ca="1">_xlfn.IFNA((VLOOKUP($A25,'Fats and Greases'!Q:R,2,FALSE)), "")</f>
        <v/>
      </c>
      <c r="M25" s="10" t="str">
        <f ca="1">_xlfn.IFNA((VLOOKUP($A25,'Fats and Greases'!S:T,2,FALSE)), "")</f>
        <v/>
      </c>
    </row>
    <row r="26" spans="1:13" x14ac:dyDescent="0.2">
      <c r="A26" s="18">
        <v>36818</v>
      </c>
      <c r="B26" s="19">
        <f t="shared" si="0"/>
        <v>10</v>
      </c>
      <c r="C26" s="19">
        <f t="shared" si="1"/>
        <v>2000</v>
      </c>
      <c r="D26" s="10">
        <f ca="1">_xlfn.IFNA((VLOOKUP(A26,'Fats and Greases'!A:B,2,FALSE)), "")</f>
        <v>7</v>
      </c>
      <c r="E26" s="10">
        <f ca="1">_xlfn.IFNA((VLOOKUP(A26,'Fats and Greases'!C:D,2,FALSE)), "")</f>
        <v>7.38</v>
      </c>
      <c r="F26" s="10" t="str">
        <f ca="1">_xlfn.IFNA((VLOOKUP(A26,'Fats and Greases'!E:F,2,FALSE)), "")</f>
        <v/>
      </c>
      <c r="G26" s="10" t="str">
        <f ca="1">_xlfn.IFNA((VLOOKUP(A26,'Fats and Greases'!G:H,2,FALSE)), "")</f>
        <v/>
      </c>
      <c r="H26" s="10" t="str">
        <f ca="1">_xlfn.IFNA((VLOOKUP(A26,'Fats and Greases'!I:J,2,FALSE)), "")</f>
        <v/>
      </c>
      <c r="I26" s="10" t="str">
        <f ca="1">_xlfn.IFNA((VLOOKUP(A26,'Fats and Greases'!K:L,2,FALSE)), "")</f>
        <v/>
      </c>
      <c r="J26" s="10" t="str">
        <f ca="1">_xlfn.IFNA((VLOOKUP(A26,'Fats and Greases'!M:N,2,FALSE)), "")</f>
        <v/>
      </c>
      <c r="K26" s="10">
        <f ca="1">_xlfn.IFNA((VLOOKUP($A26,'Fats and Greases'!O:P,2,FALSE)), "")</f>
        <v>7</v>
      </c>
      <c r="L26" s="10" t="str">
        <f ca="1">_xlfn.IFNA((VLOOKUP($A26,'Fats and Greases'!Q:R,2,FALSE)), "")</f>
        <v/>
      </c>
      <c r="M26" s="10" t="str">
        <f ca="1">_xlfn.IFNA((VLOOKUP($A26,'Fats and Greases'!S:T,2,FALSE)), "")</f>
        <v/>
      </c>
    </row>
    <row r="27" spans="1:13" x14ac:dyDescent="0.2">
      <c r="A27" s="18">
        <v>36819</v>
      </c>
      <c r="B27" s="19">
        <f t="shared" si="0"/>
        <v>10</v>
      </c>
      <c r="C27" s="19">
        <f t="shared" si="1"/>
        <v>2000</v>
      </c>
      <c r="D27" s="10">
        <f ca="1">_xlfn.IFNA((VLOOKUP(A27,'Fats and Greases'!A:B,2,FALSE)), "")</f>
        <v>7</v>
      </c>
      <c r="E27" s="10">
        <f ca="1">_xlfn.IFNA((VLOOKUP(A27,'Fats and Greases'!C:D,2,FALSE)), "")</f>
        <v>7.38</v>
      </c>
      <c r="F27" s="10" t="str">
        <f ca="1">_xlfn.IFNA((VLOOKUP(A27,'Fats and Greases'!E:F,2,FALSE)), "")</f>
        <v/>
      </c>
      <c r="G27" s="10" t="str">
        <f ca="1">_xlfn.IFNA((VLOOKUP(A27,'Fats and Greases'!G:H,2,FALSE)), "")</f>
        <v/>
      </c>
      <c r="H27" s="10" t="str">
        <f ca="1">_xlfn.IFNA((VLOOKUP(A27,'Fats and Greases'!I:J,2,FALSE)), "")</f>
        <v/>
      </c>
      <c r="I27" s="10" t="str">
        <f ca="1">_xlfn.IFNA((VLOOKUP(A27,'Fats and Greases'!K:L,2,FALSE)), "")</f>
        <v/>
      </c>
      <c r="J27" s="10" t="str">
        <f ca="1">_xlfn.IFNA((VLOOKUP(A27,'Fats and Greases'!M:N,2,FALSE)), "")</f>
        <v/>
      </c>
      <c r="K27" s="10">
        <f ca="1">_xlfn.IFNA((VLOOKUP($A27,'Fats and Greases'!O:P,2,FALSE)), "")</f>
        <v>7</v>
      </c>
      <c r="L27" s="10" t="str">
        <f ca="1">_xlfn.IFNA((VLOOKUP($A27,'Fats and Greases'!Q:R,2,FALSE)), "")</f>
        <v/>
      </c>
      <c r="M27" s="10" t="str">
        <f ca="1">_xlfn.IFNA((VLOOKUP($A27,'Fats and Greases'!S:T,2,FALSE)), "")</f>
        <v/>
      </c>
    </row>
    <row r="28" spans="1:13" x14ac:dyDescent="0.2">
      <c r="A28" s="18">
        <v>36822</v>
      </c>
      <c r="B28" s="19">
        <f t="shared" si="0"/>
        <v>10</v>
      </c>
      <c r="C28" s="19">
        <f t="shared" si="1"/>
        <v>2000</v>
      </c>
      <c r="D28" s="10">
        <f ca="1">_xlfn.IFNA((VLOOKUP(A28,'Fats and Greases'!A:B,2,FALSE)), "")</f>
        <v>7</v>
      </c>
      <c r="E28" s="10">
        <f ca="1">_xlfn.IFNA((VLOOKUP(A28,'Fats and Greases'!C:D,2,FALSE)), "")</f>
        <v>7.38</v>
      </c>
      <c r="F28" s="10" t="str">
        <f ca="1">_xlfn.IFNA((VLOOKUP(A28,'Fats and Greases'!E:F,2,FALSE)), "")</f>
        <v/>
      </c>
      <c r="G28" s="10" t="str">
        <f ca="1">_xlfn.IFNA((VLOOKUP(A28,'Fats and Greases'!G:H,2,FALSE)), "")</f>
        <v/>
      </c>
      <c r="H28" s="10" t="str">
        <f ca="1">_xlfn.IFNA((VLOOKUP(A28,'Fats and Greases'!I:J,2,FALSE)), "")</f>
        <v/>
      </c>
      <c r="I28" s="10" t="str">
        <f ca="1">_xlfn.IFNA((VLOOKUP(A28,'Fats and Greases'!K:L,2,FALSE)), "")</f>
        <v/>
      </c>
      <c r="J28" s="10" t="str">
        <f ca="1">_xlfn.IFNA((VLOOKUP(A28,'Fats and Greases'!M:N,2,FALSE)), "")</f>
        <v/>
      </c>
      <c r="K28" s="10">
        <f ca="1">_xlfn.IFNA((VLOOKUP($A28,'Fats and Greases'!O:P,2,FALSE)), "")</f>
        <v>7</v>
      </c>
      <c r="L28" s="10" t="str">
        <f ca="1">_xlfn.IFNA((VLOOKUP($A28,'Fats and Greases'!Q:R,2,FALSE)), "")</f>
        <v/>
      </c>
      <c r="M28" s="10" t="str">
        <f ca="1">_xlfn.IFNA((VLOOKUP($A28,'Fats and Greases'!S:T,2,FALSE)), "")</f>
        <v/>
      </c>
    </row>
    <row r="29" spans="1:13" x14ac:dyDescent="0.2">
      <c r="A29" s="18">
        <v>36823</v>
      </c>
      <c r="B29" s="19">
        <f t="shared" si="0"/>
        <v>10</v>
      </c>
      <c r="C29" s="19">
        <f t="shared" si="1"/>
        <v>2000</v>
      </c>
      <c r="D29" s="10">
        <f ca="1">_xlfn.IFNA((VLOOKUP(A29,'Fats and Greases'!A:B,2,FALSE)), "")</f>
        <v>7</v>
      </c>
      <c r="E29" s="10">
        <f ca="1">_xlfn.IFNA((VLOOKUP(A29,'Fats and Greases'!C:D,2,FALSE)), "")</f>
        <v>7.38</v>
      </c>
      <c r="F29" s="10" t="str">
        <f ca="1">_xlfn.IFNA((VLOOKUP(A29,'Fats and Greases'!E:F,2,FALSE)), "")</f>
        <v/>
      </c>
      <c r="G29" s="10" t="str">
        <f ca="1">_xlfn.IFNA((VLOOKUP(A29,'Fats and Greases'!G:H,2,FALSE)), "")</f>
        <v/>
      </c>
      <c r="H29" s="10" t="str">
        <f ca="1">_xlfn.IFNA((VLOOKUP(A29,'Fats and Greases'!I:J,2,FALSE)), "")</f>
        <v/>
      </c>
      <c r="I29" s="10" t="str">
        <f ca="1">_xlfn.IFNA((VLOOKUP(A29,'Fats and Greases'!K:L,2,FALSE)), "")</f>
        <v/>
      </c>
      <c r="J29" s="10" t="str">
        <f ca="1">_xlfn.IFNA((VLOOKUP(A29,'Fats and Greases'!M:N,2,FALSE)), "")</f>
        <v/>
      </c>
      <c r="K29" s="10">
        <f ca="1">_xlfn.IFNA((VLOOKUP($A29,'Fats and Greases'!O:P,2,FALSE)), "")</f>
        <v>7</v>
      </c>
      <c r="L29" s="10" t="str">
        <f ca="1">_xlfn.IFNA((VLOOKUP($A29,'Fats and Greases'!Q:R,2,FALSE)), "")</f>
        <v/>
      </c>
      <c r="M29" s="10" t="str">
        <f ca="1">_xlfn.IFNA((VLOOKUP($A29,'Fats and Greases'!S:T,2,FALSE)), "")</f>
        <v/>
      </c>
    </row>
    <row r="30" spans="1:13" x14ac:dyDescent="0.2">
      <c r="A30" s="18">
        <v>36824</v>
      </c>
      <c r="B30" s="19">
        <f t="shared" si="0"/>
        <v>10</v>
      </c>
      <c r="C30" s="19">
        <f t="shared" si="1"/>
        <v>2000</v>
      </c>
      <c r="D30" s="10">
        <f ca="1">_xlfn.IFNA((VLOOKUP(A30,'Fats and Greases'!A:B,2,FALSE)), "")</f>
        <v>7.5</v>
      </c>
      <c r="E30" s="10">
        <f ca="1">_xlfn.IFNA((VLOOKUP(A30,'Fats and Greases'!C:D,2,FALSE)), "")</f>
        <v>7.5</v>
      </c>
      <c r="F30" s="10" t="str">
        <f ca="1">_xlfn.IFNA((VLOOKUP(A30,'Fats and Greases'!E:F,2,FALSE)), "")</f>
        <v/>
      </c>
      <c r="G30" s="10" t="str">
        <f ca="1">_xlfn.IFNA((VLOOKUP(A30,'Fats and Greases'!G:H,2,FALSE)), "")</f>
        <v/>
      </c>
      <c r="H30" s="10" t="str">
        <f ca="1">_xlfn.IFNA((VLOOKUP(A30,'Fats and Greases'!I:J,2,FALSE)), "")</f>
        <v/>
      </c>
      <c r="I30" s="10" t="str">
        <f ca="1">_xlfn.IFNA((VLOOKUP(A30,'Fats and Greases'!K:L,2,FALSE)), "")</f>
        <v/>
      </c>
      <c r="J30" s="10" t="str">
        <f ca="1">_xlfn.IFNA((VLOOKUP(A30,'Fats and Greases'!M:N,2,FALSE)), "")</f>
        <v/>
      </c>
      <c r="K30" s="10">
        <f ca="1">_xlfn.IFNA((VLOOKUP($A30,'Fats and Greases'!O:P,2,FALSE)), "")</f>
        <v>7</v>
      </c>
      <c r="L30" s="10" t="str">
        <f ca="1">_xlfn.IFNA((VLOOKUP($A30,'Fats and Greases'!Q:R,2,FALSE)), "")</f>
        <v/>
      </c>
      <c r="M30" s="10" t="str">
        <f ca="1">_xlfn.IFNA((VLOOKUP($A30,'Fats and Greases'!S:T,2,FALSE)), "")</f>
        <v/>
      </c>
    </row>
    <row r="31" spans="1:13" x14ac:dyDescent="0.2">
      <c r="A31" s="18">
        <v>36825</v>
      </c>
      <c r="B31" s="19">
        <f t="shared" si="0"/>
        <v>10</v>
      </c>
      <c r="C31" s="19">
        <f t="shared" si="1"/>
        <v>2000</v>
      </c>
      <c r="D31" s="10">
        <f ca="1">_xlfn.IFNA((VLOOKUP(A31,'Fats and Greases'!A:B,2,FALSE)), "")</f>
        <v>7.5</v>
      </c>
      <c r="E31" s="10">
        <f ca="1">_xlfn.IFNA((VLOOKUP(A31,'Fats and Greases'!C:D,2,FALSE)), "")</f>
        <v>7.5</v>
      </c>
      <c r="F31" s="10" t="str">
        <f ca="1">_xlfn.IFNA((VLOOKUP(A31,'Fats and Greases'!E:F,2,FALSE)), "")</f>
        <v/>
      </c>
      <c r="G31" s="10" t="str">
        <f ca="1">_xlfn.IFNA((VLOOKUP(A31,'Fats and Greases'!G:H,2,FALSE)), "")</f>
        <v/>
      </c>
      <c r="H31" s="10" t="str">
        <f ca="1">_xlfn.IFNA((VLOOKUP(A31,'Fats and Greases'!I:J,2,FALSE)), "")</f>
        <v/>
      </c>
      <c r="I31" s="10" t="str">
        <f ca="1">_xlfn.IFNA((VLOOKUP(A31,'Fats and Greases'!K:L,2,FALSE)), "")</f>
        <v/>
      </c>
      <c r="J31" s="10" t="str">
        <f ca="1">_xlfn.IFNA((VLOOKUP(A31,'Fats and Greases'!M:N,2,FALSE)), "")</f>
        <v/>
      </c>
      <c r="K31" s="10">
        <f ca="1">_xlfn.IFNA((VLOOKUP($A31,'Fats and Greases'!O:P,2,FALSE)), "")</f>
        <v>7</v>
      </c>
      <c r="L31" s="10" t="str">
        <f ca="1">_xlfn.IFNA((VLOOKUP($A31,'Fats and Greases'!Q:R,2,FALSE)), "")</f>
        <v/>
      </c>
      <c r="M31" s="10" t="str">
        <f ca="1">_xlfn.IFNA((VLOOKUP($A31,'Fats and Greases'!S:T,2,FALSE)), "")</f>
        <v/>
      </c>
    </row>
    <row r="32" spans="1:13" x14ac:dyDescent="0.2">
      <c r="A32" s="18">
        <v>36826</v>
      </c>
      <c r="B32" s="19">
        <f t="shared" si="0"/>
        <v>10</v>
      </c>
      <c r="C32" s="19">
        <f t="shared" si="1"/>
        <v>2000</v>
      </c>
      <c r="D32" s="10">
        <f ca="1">_xlfn.IFNA((VLOOKUP(A32,'Fats and Greases'!A:B,2,FALSE)), "")</f>
        <v>8.5</v>
      </c>
      <c r="E32" s="10">
        <f ca="1">_xlfn.IFNA((VLOOKUP(A32,'Fats and Greases'!C:D,2,FALSE)), "")</f>
        <v>7.5</v>
      </c>
      <c r="F32" s="10" t="str">
        <f ca="1">_xlfn.IFNA((VLOOKUP(A32,'Fats and Greases'!E:F,2,FALSE)), "")</f>
        <v/>
      </c>
      <c r="G32" s="10" t="str">
        <f ca="1">_xlfn.IFNA((VLOOKUP(A32,'Fats and Greases'!G:H,2,FALSE)), "")</f>
        <v/>
      </c>
      <c r="H32" s="10" t="str">
        <f ca="1">_xlfn.IFNA((VLOOKUP(A32,'Fats and Greases'!I:J,2,FALSE)), "")</f>
        <v/>
      </c>
      <c r="I32" s="10" t="str">
        <f ca="1">_xlfn.IFNA((VLOOKUP(A32,'Fats and Greases'!K:L,2,FALSE)), "")</f>
        <v/>
      </c>
      <c r="J32" s="10" t="str">
        <f ca="1">_xlfn.IFNA((VLOOKUP(A32,'Fats and Greases'!M:N,2,FALSE)), "")</f>
        <v/>
      </c>
      <c r="K32" s="10">
        <f ca="1">_xlfn.IFNA((VLOOKUP($A32,'Fats and Greases'!O:P,2,FALSE)), "")</f>
        <v>8.5</v>
      </c>
      <c r="L32" s="10" t="str">
        <f ca="1">_xlfn.IFNA((VLOOKUP($A32,'Fats and Greases'!Q:R,2,FALSE)), "")</f>
        <v/>
      </c>
      <c r="M32" s="10" t="str">
        <f ca="1">_xlfn.IFNA((VLOOKUP($A32,'Fats and Greases'!S:T,2,FALSE)), "")</f>
        <v/>
      </c>
    </row>
    <row r="33" spans="1:13" x14ac:dyDescent="0.2">
      <c r="A33" s="18">
        <v>36829</v>
      </c>
      <c r="B33" s="19">
        <f t="shared" si="0"/>
        <v>10</v>
      </c>
      <c r="C33" s="19">
        <f t="shared" si="1"/>
        <v>2000</v>
      </c>
      <c r="D33" s="10">
        <f ca="1">_xlfn.IFNA((VLOOKUP(A33,'Fats and Greases'!A:B,2,FALSE)), "")</f>
        <v>7.5</v>
      </c>
      <c r="E33" s="10">
        <f ca="1">_xlfn.IFNA((VLOOKUP(A33,'Fats and Greases'!C:D,2,FALSE)), "")</f>
        <v>7.5</v>
      </c>
      <c r="F33" s="10" t="str">
        <f ca="1">_xlfn.IFNA((VLOOKUP(A33,'Fats and Greases'!E:F,2,FALSE)), "")</f>
        <v/>
      </c>
      <c r="G33" s="10" t="str">
        <f ca="1">_xlfn.IFNA((VLOOKUP(A33,'Fats and Greases'!G:H,2,FALSE)), "")</f>
        <v/>
      </c>
      <c r="H33" s="10" t="str">
        <f ca="1">_xlfn.IFNA((VLOOKUP(A33,'Fats and Greases'!I:J,2,FALSE)), "")</f>
        <v/>
      </c>
      <c r="I33" s="10" t="str">
        <f ca="1">_xlfn.IFNA((VLOOKUP(A33,'Fats and Greases'!K:L,2,FALSE)), "")</f>
        <v/>
      </c>
      <c r="J33" s="10" t="str">
        <f ca="1">_xlfn.IFNA((VLOOKUP(A33,'Fats and Greases'!M:N,2,FALSE)), "")</f>
        <v/>
      </c>
      <c r="K33" s="10">
        <f ca="1">_xlfn.IFNA((VLOOKUP($A33,'Fats and Greases'!O:P,2,FALSE)), "")</f>
        <v>7</v>
      </c>
      <c r="L33" s="10" t="str">
        <f ca="1">_xlfn.IFNA((VLOOKUP($A33,'Fats and Greases'!Q:R,2,FALSE)), "")</f>
        <v/>
      </c>
      <c r="M33" s="10" t="str">
        <f ca="1">_xlfn.IFNA((VLOOKUP($A33,'Fats and Greases'!S:T,2,FALSE)), "")</f>
        <v/>
      </c>
    </row>
    <row r="34" spans="1:13" x14ac:dyDescent="0.2">
      <c r="A34" s="18">
        <v>36830</v>
      </c>
      <c r="B34" s="19">
        <f t="shared" si="0"/>
        <v>10</v>
      </c>
      <c r="C34" s="19">
        <f t="shared" si="1"/>
        <v>2000</v>
      </c>
      <c r="D34" s="10">
        <f ca="1">_xlfn.IFNA((VLOOKUP(A34,'Fats and Greases'!A:B,2,FALSE)), "")</f>
        <v>7.5</v>
      </c>
      <c r="E34" s="10">
        <f ca="1">_xlfn.IFNA((VLOOKUP(A34,'Fats and Greases'!C:D,2,FALSE)), "")</f>
        <v>7.5</v>
      </c>
      <c r="F34" s="10" t="str">
        <f ca="1">_xlfn.IFNA((VLOOKUP(A34,'Fats and Greases'!E:F,2,FALSE)), "")</f>
        <v/>
      </c>
      <c r="G34" s="10" t="str">
        <f ca="1">_xlfn.IFNA((VLOOKUP(A34,'Fats and Greases'!G:H,2,FALSE)), "")</f>
        <v/>
      </c>
      <c r="H34" s="10" t="str">
        <f ca="1">_xlfn.IFNA((VLOOKUP(A34,'Fats and Greases'!I:J,2,FALSE)), "")</f>
        <v/>
      </c>
      <c r="I34" s="10" t="str">
        <f ca="1">_xlfn.IFNA((VLOOKUP(A34,'Fats and Greases'!K:L,2,FALSE)), "")</f>
        <v/>
      </c>
      <c r="J34" s="10" t="str">
        <f ca="1">_xlfn.IFNA((VLOOKUP(A34,'Fats and Greases'!M:N,2,FALSE)), "")</f>
        <v/>
      </c>
      <c r="K34" s="10">
        <f ca="1">_xlfn.IFNA((VLOOKUP($A34,'Fats and Greases'!O:P,2,FALSE)), "")</f>
        <v>7</v>
      </c>
      <c r="L34" s="10" t="str">
        <f ca="1">_xlfn.IFNA((VLOOKUP($A34,'Fats and Greases'!Q:R,2,FALSE)), "")</f>
        <v/>
      </c>
      <c r="M34" s="10" t="str">
        <f ca="1">_xlfn.IFNA((VLOOKUP($A34,'Fats and Greases'!S:T,2,FALSE)), "")</f>
        <v/>
      </c>
    </row>
    <row r="35" spans="1:13" x14ac:dyDescent="0.2">
      <c r="A35" s="18">
        <v>36831</v>
      </c>
      <c r="B35" s="19">
        <f t="shared" si="0"/>
        <v>11</v>
      </c>
      <c r="C35" s="19">
        <f t="shared" si="1"/>
        <v>2000</v>
      </c>
      <c r="D35" s="10">
        <f ca="1">_xlfn.IFNA((VLOOKUP(A35,'Fats and Greases'!A:B,2,FALSE)), "")</f>
        <v>7.5</v>
      </c>
      <c r="E35" s="10">
        <f ca="1">_xlfn.IFNA((VLOOKUP(A35,'Fats and Greases'!C:D,2,FALSE)), "")</f>
        <v>7.38</v>
      </c>
      <c r="F35" s="10" t="str">
        <f ca="1">_xlfn.IFNA((VLOOKUP(A35,'Fats and Greases'!E:F,2,FALSE)), "")</f>
        <v/>
      </c>
      <c r="G35" s="10" t="str">
        <f ca="1">_xlfn.IFNA((VLOOKUP(A35,'Fats and Greases'!G:H,2,FALSE)), "")</f>
        <v/>
      </c>
      <c r="H35" s="10" t="str">
        <f ca="1">_xlfn.IFNA((VLOOKUP(A35,'Fats and Greases'!I:J,2,FALSE)), "")</f>
        <v/>
      </c>
      <c r="I35" s="10" t="str">
        <f ca="1">_xlfn.IFNA((VLOOKUP(A35,'Fats and Greases'!K:L,2,FALSE)), "")</f>
        <v/>
      </c>
      <c r="J35" s="10" t="str">
        <f ca="1">_xlfn.IFNA((VLOOKUP(A35,'Fats and Greases'!M:N,2,FALSE)), "")</f>
        <v/>
      </c>
      <c r="K35" s="10">
        <f ca="1">_xlfn.IFNA((VLOOKUP($A35,'Fats and Greases'!O:P,2,FALSE)), "")</f>
        <v>7</v>
      </c>
      <c r="L35" s="10" t="str">
        <f ca="1">_xlfn.IFNA((VLOOKUP($A35,'Fats and Greases'!Q:R,2,FALSE)), "")</f>
        <v/>
      </c>
      <c r="M35" s="10" t="str">
        <f ca="1">_xlfn.IFNA((VLOOKUP($A35,'Fats and Greases'!S:T,2,FALSE)), "")</f>
        <v/>
      </c>
    </row>
    <row r="36" spans="1:13" x14ac:dyDescent="0.2">
      <c r="A36" s="18">
        <v>36832</v>
      </c>
      <c r="B36" s="19">
        <f t="shared" si="0"/>
        <v>11</v>
      </c>
      <c r="C36" s="19">
        <f t="shared" si="1"/>
        <v>2000</v>
      </c>
      <c r="D36" s="10">
        <f ca="1">_xlfn.IFNA((VLOOKUP(A36,'Fats and Greases'!A:B,2,FALSE)), "")</f>
        <v>7.25</v>
      </c>
      <c r="E36" s="10">
        <f ca="1">_xlfn.IFNA((VLOOKUP(A36,'Fats and Greases'!C:D,2,FALSE)), "")</f>
        <v>7.5</v>
      </c>
      <c r="F36" s="10" t="str">
        <f ca="1">_xlfn.IFNA((VLOOKUP(A36,'Fats and Greases'!E:F,2,FALSE)), "")</f>
        <v/>
      </c>
      <c r="G36" s="10" t="str">
        <f ca="1">_xlfn.IFNA((VLOOKUP(A36,'Fats and Greases'!G:H,2,FALSE)), "")</f>
        <v/>
      </c>
      <c r="H36" s="10" t="str">
        <f ca="1">_xlfn.IFNA((VLOOKUP(A36,'Fats and Greases'!I:J,2,FALSE)), "")</f>
        <v/>
      </c>
      <c r="I36" s="10" t="str">
        <f ca="1">_xlfn.IFNA((VLOOKUP(A36,'Fats and Greases'!K:L,2,FALSE)), "")</f>
        <v/>
      </c>
      <c r="J36" s="10" t="str">
        <f ca="1">_xlfn.IFNA((VLOOKUP(A36,'Fats and Greases'!M:N,2,FALSE)), "")</f>
        <v/>
      </c>
      <c r="K36" s="10">
        <f ca="1">_xlfn.IFNA((VLOOKUP($A36,'Fats and Greases'!O:P,2,FALSE)), "")</f>
        <v>7</v>
      </c>
      <c r="L36" s="10" t="str">
        <f ca="1">_xlfn.IFNA((VLOOKUP($A36,'Fats and Greases'!Q:R,2,FALSE)), "")</f>
        <v/>
      </c>
      <c r="M36" s="10" t="str">
        <f ca="1">_xlfn.IFNA((VLOOKUP($A36,'Fats and Greases'!S:T,2,FALSE)), "")</f>
        <v/>
      </c>
    </row>
    <row r="37" spans="1:13" x14ac:dyDescent="0.2">
      <c r="A37" s="18">
        <v>36833</v>
      </c>
      <c r="B37" s="19">
        <f t="shared" si="0"/>
        <v>11</v>
      </c>
      <c r="C37" s="19">
        <f t="shared" si="1"/>
        <v>2000</v>
      </c>
      <c r="D37" s="10">
        <f ca="1">_xlfn.IFNA((VLOOKUP(A37,'Fats and Greases'!A:B,2,FALSE)), "")</f>
        <v>7.25</v>
      </c>
      <c r="E37" s="10">
        <f ca="1">_xlfn.IFNA((VLOOKUP(A37,'Fats and Greases'!C:D,2,FALSE)), "")</f>
        <v>7.5</v>
      </c>
      <c r="F37" s="10" t="str">
        <f ca="1">_xlfn.IFNA((VLOOKUP(A37,'Fats and Greases'!E:F,2,FALSE)), "")</f>
        <v/>
      </c>
      <c r="G37" s="10" t="str">
        <f ca="1">_xlfn.IFNA((VLOOKUP(A37,'Fats and Greases'!G:H,2,FALSE)), "")</f>
        <v/>
      </c>
      <c r="H37" s="10" t="str">
        <f ca="1">_xlfn.IFNA((VLOOKUP(A37,'Fats and Greases'!I:J,2,FALSE)), "")</f>
        <v/>
      </c>
      <c r="I37" s="10" t="str">
        <f ca="1">_xlfn.IFNA((VLOOKUP(A37,'Fats and Greases'!K:L,2,FALSE)), "")</f>
        <v/>
      </c>
      <c r="J37" s="10" t="str">
        <f ca="1">_xlfn.IFNA((VLOOKUP(A37,'Fats and Greases'!M:N,2,FALSE)), "")</f>
        <v/>
      </c>
      <c r="K37" s="10">
        <f ca="1">_xlfn.IFNA((VLOOKUP($A37,'Fats and Greases'!O:P,2,FALSE)), "")</f>
        <v>7</v>
      </c>
      <c r="L37" s="10" t="str">
        <f ca="1">_xlfn.IFNA((VLOOKUP($A37,'Fats and Greases'!Q:R,2,FALSE)), "")</f>
        <v/>
      </c>
      <c r="M37" s="10" t="str">
        <f ca="1">_xlfn.IFNA((VLOOKUP($A37,'Fats and Greases'!S:T,2,FALSE)), "")</f>
        <v/>
      </c>
    </row>
    <row r="38" spans="1:13" x14ac:dyDescent="0.2">
      <c r="A38" s="18">
        <v>36836</v>
      </c>
      <c r="B38" s="19">
        <f t="shared" si="0"/>
        <v>11</v>
      </c>
      <c r="C38" s="19">
        <f t="shared" si="1"/>
        <v>2000</v>
      </c>
      <c r="D38" s="10">
        <f ca="1">_xlfn.IFNA((VLOOKUP(A38,'Fats and Greases'!A:B,2,FALSE)), "")</f>
        <v>7.25</v>
      </c>
      <c r="E38" s="10">
        <f ca="1">_xlfn.IFNA((VLOOKUP(A38,'Fats and Greases'!C:D,2,FALSE)), "")</f>
        <v>7.5</v>
      </c>
      <c r="F38" s="10" t="str">
        <f ca="1">_xlfn.IFNA((VLOOKUP(A38,'Fats and Greases'!E:F,2,FALSE)), "")</f>
        <v/>
      </c>
      <c r="G38" s="10" t="str">
        <f ca="1">_xlfn.IFNA((VLOOKUP(A38,'Fats and Greases'!G:H,2,FALSE)), "")</f>
        <v/>
      </c>
      <c r="H38" s="10" t="str">
        <f ca="1">_xlfn.IFNA((VLOOKUP(A38,'Fats and Greases'!I:J,2,FALSE)), "")</f>
        <v/>
      </c>
      <c r="I38" s="10" t="str">
        <f ca="1">_xlfn.IFNA((VLOOKUP(A38,'Fats and Greases'!K:L,2,FALSE)), "")</f>
        <v/>
      </c>
      <c r="J38" s="10" t="str">
        <f ca="1">_xlfn.IFNA((VLOOKUP(A38,'Fats and Greases'!M:N,2,FALSE)), "")</f>
        <v/>
      </c>
      <c r="K38" s="10" t="str">
        <f ca="1">_xlfn.IFNA((VLOOKUP($A38,'Fats and Greases'!O:P,2,FALSE)), "")</f>
        <v/>
      </c>
      <c r="L38" s="10" t="str">
        <f ca="1">_xlfn.IFNA((VLOOKUP($A38,'Fats and Greases'!Q:R,2,FALSE)), "")</f>
        <v/>
      </c>
      <c r="M38" s="10" t="str">
        <f ca="1">_xlfn.IFNA((VLOOKUP($A38,'Fats and Greases'!S:T,2,FALSE)), "")</f>
        <v/>
      </c>
    </row>
    <row r="39" spans="1:13" x14ac:dyDescent="0.2">
      <c r="A39" s="18">
        <v>36837</v>
      </c>
      <c r="B39" s="19">
        <f t="shared" si="0"/>
        <v>11</v>
      </c>
      <c r="C39" s="19">
        <f t="shared" si="1"/>
        <v>2000</v>
      </c>
      <c r="D39" s="10">
        <f ca="1">_xlfn.IFNA((VLOOKUP(A39,'Fats and Greases'!A:B,2,FALSE)), "")</f>
        <v>7.25</v>
      </c>
      <c r="E39" s="10">
        <f ca="1">_xlfn.IFNA((VLOOKUP(A39,'Fats and Greases'!C:D,2,FALSE)), "")</f>
        <v>7.5</v>
      </c>
      <c r="F39" s="10" t="str">
        <f ca="1">_xlfn.IFNA((VLOOKUP(A39,'Fats and Greases'!E:F,2,FALSE)), "")</f>
        <v/>
      </c>
      <c r="G39" s="10" t="str">
        <f ca="1">_xlfn.IFNA((VLOOKUP(A39,'Fats and Greases'!G:H,2,FALSE)), "")</f>
        <v/>
      </c>
      <c r="H39" s="10" t="str">
        <f ca="1">_xlfn.IFNA((VLOOKUP(A39,'Fats and Greases'!I:J,2,FALSE)), "")</f>
        <v/>
      </c>
      <c r="I39" s="10" t="str">
        <f ca="1">_xlfn.IFNA((VLOOKUP(A39,'Fats and Greases'!K:L,2,FALSE)), "")</f>
        <v/>
      </c>
      <c r="J39" s="10" t="str">
        <f ca="1">_xlfn.IFNA((VLOOKUP(A39,'Fats and Greases'!M:N,2,FALSE)), "")</f>
        <v/>
      </c>
      <c r="K39" s="10">
        <f ca="1">_xlfn.IFNA((VLOOKUP($A39,'Fats and Greases'!O:P,2,FALSE)), "")</f>
        <v>7</v>
      </c>
      <c r="L39" s="10" t="str">
        <f ca="1">_xlfn.IFNA((VLOOKUP($A39,'Fats and Greases'!Q:R,2,FALSE)), "")</f>
        <v/>
      </c>
      <c r="M39" s="10" t="str">
        <f ca="1">_xlfn.IFNA((VLOOKUP($A39,'Fats and Greases'!S:T,2,FALSE)), "")</f>
        <v/>
      </c>
    </row>
    <row r="40" spans="1:13" x14ac:dyDescent="0.2">
      <c r="A40" s="18">
        <v>36838</v>
      </c>
      <c r="B40" s="19">
        <f t="shared" si="0"/>
        <v>11</v>
      </c>
      <c r="C40" s="19">
        <f t="shared" si="1"/>
        <v>2000</v>
      </c>
      <c r="D40" s="10">
        <f ca="1">_xlfn.IFNA((VLOOKUP(A40,'Fats and Greases'!A:B,2,FALSE)), "")</f>
        <v>7.25</v>
      </c>
      <c r="E40" s="10">
        <f ca="1">_xlfn.IFNA((VLOOKUP(A40,'Fats and Greases'!C:D,2,FALSE)), "")</f>
        <v>7.38</v>
      </c>
      <c r="F40" s="10" t="str">
        <f ca="1">_xlfn.IFNA((VLOOKUP(A40,'Fats and Greases'!E:F,2,FALSE)), "")</f>
        <v/>
      </c>
      <c r="G40" s="10" t="str">
        <f ca="1">_xlfn.IFNA((VLOOKUP(A40,'Fats and Greases'!G:H,2,FALSE)), "")</f>
        <v/>
      </c>
      <c r="H40" s="10" t="str">
        <f ca="1">_xlfn.IFNA((VLOOKUP(A40,'Fats and Greases'!I:J,2,FALSE)), "")</f>
        <v/>
      </c>
      <c r="I40" s="10" t="str">
        <f ca="1">_xlfn.IFNA((VLOOKUP(A40,'Fats and Greases'!K:L,2,FALSE)), "")</f>
        <v/>
      </c>
      <c r="J40" s="10" t="str">
        <f ca="1">_xlfn.IFNA((VLOOKUP(A40,'Fats and Greases'!M:N,2,FALSE)), "")</f>
        <v/>
      </c>
      <c r="K40" s="10">
        <f ca="1">_xlfn.IFNA((VLOOKUP($A40,'Fats and Greases'!O:P,2,FALSE)), "")</f>
        <v>7</v>
      </c>
      <c r="L40" s="10" t="str">
        <f ca="1">_xlfn.IFNA((VLOOKUP($A40,'Fats and Greases'!Q:R,2,FALSE)), "")</f>
        <v/>
      </c>
      <c r="M40" s="10" t="str">
        <f ca="1">_xlfn.IFNA((VLOOKUP($A40,'Fats and Greases'!S:T,2,FALSE)), "")</f>
        <v/>
      </c>
    </row>
    <row r="41" spans="1:13" x14ac:dyDescent="0.2">
      <c r="A41" s="18">
        <v>36839</v>
      </c>
      <c r="B41" s="19">
        <f t="shared" si="0"/>
        <v>11</v>
      </c>
      <c r="C41" s="19">
        <f t="shared" si="1"/>
        <v>2000</v>
      </c>
      <c r="D41" s="10">
        <f ca="1">_xlfn.IFNA((VLOOKUP(A41,'Fats and Greases'!A:B,2,FALSE)), "")</f>
        <v>7.25</v>
      </c>
      <c r="E41" s="10">
        <f ca="1">_xlfn.IFNA((VLOOKUP(A41,'Fats and Greases'!C:D,2,FALSE)), "")</f>
        <v>7.38</v>
      </c>
      <c r="F41" s="10" t="str">
        <f ca="1">_xlfn.IFNA((VLOOKUP(A41,'Fats and Greases'!E:F,2,FALSE)), "")</f>
        <v/>
      </c>
      <c r="G41" s="10" t="str">
        <f ca="1">_xlfn.IFNA((VLOOKUP(A41,'Fats and Greases'!G:H,2,FALSE)), "")</f>
        <v/>
      </c>
      <c r="H41" s="10" t="str">
        <f ca="1">_xlfn.IFNA((VLOOKUP(A41,'Fats and Greases'!I:J,2,FALSE)), "")</f>
        <v/>
      </c>
      <c r="I41" s="10" t="str">
        <f ca="1">_xlfn.IFNA((VLOOKUP(A41,'Fats and Greases'!K:L,2,FALSE)), "")</f>
        <v/>
      </c>
      <c r="J41" s="10" t="str">
        <f ca="1">_xlfn.IFNA((VLOOKUP(A41,'Fats and Greases'!M:N,2,FALSE)), "")</f>
        <v/>
      </c>
      <c r="K41" s="10">
        <f ca="1">_xlfn.IFNA((VLOOKUP($A41,'Fats and Greases'!O:P,2,FALSE)), "")</f>
        <v>7</v>
      </c>
      <c r="L41" s="10" t="str">
        <f ca="1">_xlfn.IFNA((VLOOKUP($A41,'Fats and Greases'!Q:R,2,FALSE)), "")</f>
        <v/>
      </c>
      <c r="M41" s="10" t="str">
        <f ca="1">_xlfn.IFNA((VLOOKUP($A41,'Fats and Greases'!S:T,2,FALSE)), "")</f>
        <v/>
      </c>
    </row>
    <row r="42" spans="1:13" x14ac:dyDescent="0.2">
      <c r="A42" s="18">
        <v>36840</v>
      </c>
      <c r="B42" s="19">
        <f t="shared" si="0"/>
        <v>11</v>
      </c>
      <c r="C42" s="19">
        <f t="shared" si="1"/>
        <v>2000</v>
      </c>
      <c r="D42" s="10">
        <f ca="1">_xlfn.IFNA((VLOOKUP(A42,'Fats and Greases'!A:B,2,FALSE)), "")</f>
        <v>7.25</v>
      </c>
      <c r="E42" s="10">
        <f ca="1">_xlfn.IFNA((VLOOKUP(A42,'Fats and Greases'!C:D,2,FALSE)), "")</f>
        <v>7.38</v>
      </c>
      <c r="F42" s="10" t="str">
        <f ca="1">_xlfn.IFNA((VLOOKUP(A42,'Fats and Greases'!E:F,2,FALSE)), "")</f>
        <v/>
      </c>
      <c r="G42" s="10" t="str">
        <f ca="1">_xlfn.IFNA((VLOOKUP(A42,'Fats and Greases'!G:H,2,FALSE)), "")</f>
        <v/>
      </c>
      <c r="H42" s="10" t="str">
        <f ca="1">_xlfn.IFNA((VLOOKUP(A42,'Fats and Greases'!I:J,2,FALSE)), "")</f>
        <v/>
      </c>
      <c r="I42" s="10" t="str">
        <f ca="1">_xlfn.IFNA((VLOOKUP(A42,'Fats and Greases'!K:L,2,FALSE)), "")</f>
        <v/>
      </c>
      <c r="J42" s="10" t="str">
        <f ca="1">_xlfn.IFNA((VLOOKUP(A42,'Fats and Greases'!M:N,2,FALSE)), "")</f>
        <v/>
      </c>
      <c r="K42" s="10">
        <f ca="1">_xlfn.IFNA((VLOOKUP($A42,'Fats and Greases'!O:P,2,FALSE)), "")</f>
        <v>7</v>
      </c>
      <c r="L42" s="10" t="str">
        <f ca="1">_xlfn.IFNA((VLOOKUP($A42,'Fats and Greases'!Q:R,2,FALSE)), "")</f>
        <v/>
      </c>
      <c r="M42" s="10" t="str">
        <f ca="1">_xlfn.IFNA((VLOOKUP($A42,'Fats and Greases'!S:T,2,FALSE)), "")</f>
        <v/>
      </c>
    </row>
    <row r="43" spans="1:13" x14ac:dyDescent="0.2">
      <c r="A43" s="18">
        <v>36843</v>
      </c>
      <c r="B43" s="19">
        <f t="shared" si="0"/>
        <v>11</v>
      </c>
      <c r="C43" s="19">
        <f t="shared" si="1"/>
        <v>2000</v>
      </c>
      <c r="D43" s="10">
        <f ca="1">_xlfn.IFNA((VLOOKUP(A43,'Fats and Greases'!A:B,2,FALSE)), "")</f>
        <v>7.25</v>
      </c>
      <c r="E43" s="10">
        <f ca="1">_xlfn.IFNA((VLOOKUP(A43,'Fats and Greases'!C:D,2,FALSE)), "")</f>
        <v>7.25</v>
      </c>
      <c r="F43" s="10" t="str">
        <f ca="1">_xlfn.IFNA((VLOOKUP(A43,'Fats and Greases'!E:F,2,FALSE)), "")</f>
        <v/>
      </c>
      <c r="G43" s="10" t="str">
        <f ca="1">_xlfn.IFNA((VLOOKUP(A43,'Fats and Greases'!G:H,2,FALSE)), "")</f>
        <v/>
      </c>
      <c r="H43" s="10" t="str">
        <f ca="1">_xlfn.IFNA((VLOOKUP(A43,'Fats and Greases'!I:J,2,FALSE)), "")</f>
        <v/>
      </c>
      <c r="I43" s="10" t="str">
        <f ca="1">_xlfn.IFNA((VLOOKUP(A43,'Fats and Greases'!K:L,2,FALSE)), "")</f>
        <v/>
      </c>
      <c r="J43" s="10" t="str">
        <f ca="1">_xlfn.IFNA((VLOOKUP(A43,'Fats and Greases'!M:N,2,FALSE)), "")</f>
        <v/>
      </c>
      <c r="K43" s="10">
        <f ca="1">_xlfn.IFNA((VLOOKUP($A43,'Fats and Greases'!O:P,2,FALSE)), "")</f>
        <v>7</v>
      </c>
      <c r="L43" s="10" t="str">
        <f ca="1">_xlfn.IFNA((VLOOKUP($A43,'Fats and Greases'!Q:R,2,FALSE)), "")</f>
        <v/>
      </c>
      <c r="M43" s="10" t="str">
        <f ca="1">_xlfn.IFNA((VLOOKUP($A43,'Fats and Greases'!S:T,2,FALSE)), "")</f>
        <v/>
      </c>
    </row>
    <row r="44" spans="1:13" x14ac:dyDescent="0.2">
      <c r="A44" s="18">
        <v>36844</v>
      </c>
      <c r="B44" s="19">
        <f t="shared" si="0"/>
        <v>11</v>
      </c>
      <c r="C44" s="19">
        <f t="shared" si="1"/>
        <v>2000</v>
      </c>
      <c r="D44" s="10">
        <f ca="1">_xlfn.IFNA((VLOOKUP(A44,'Fats and Greases'!A:B,2,FALSE)), "")</f>
        <v>7.25</v>
      </c>
      <c r="E44" s="10">
        <f ca="1">_xlfn.IFNA((VLOOKUP(A44,'Fats and Greases'!C:D,2,FALSE)), "")</f>
        <v>7.25</v>
      </c>
      <c r="F44" s="10" t="str">
        <f ca="1">_xlfn.IFNA((VLOOKUP(A44,'Fats and Greases'!E:F,2,FALSE)), "")</f>
        <v/>
      </c>
      <c r="G44" s="10" t="str">
        <f ca="1">_xlfn.IFNA((VLOOKUP(A44,'Fats and Greases'!G:H,2,FALSE)), "")</f>
        <v/>
      </c>
      <c r="H44" s="10" t="str">
        <f ca="1">_xlfn.IFNA((VLOOKUP(A44,'Fats and Greases'!I:J,2,FALSE)), "")</f>
        <v/>
      </c>
      <c r="I44" s="10" t="str">
        <f ca="1">_xlfn.IFNA((VLOOKUP(A44,'Fats and Greases'!K:L,2,FALSE)), "")</f>
        <v/>
      </c>
      <c r="J44" s="10" t="str">
        <f ca="1">_xlfn.IFNA((VLOOKUP(A44,'Fats and Greases'!M:N,2,FALSE)), "")</f>
        <v/>
      </c>
      <c r="K44" s="10">
        <f ca="1">_xlfn.IFNA((VLOOKUP($A44,'Fats and Greases'!O:P,2,FALSE)), "")</f>
        <v>7</v>
      </c>
      <c r="L44" s="10" t="str">
        <f ca="1">_xlfn.IFNA((VLOOKUP($A44,'Fats and Greases'!Q:R,2,FALSE)), "")</f>
        <v/>
      </c>
      <c r="M44" s="10" t="str">
        <f ca="1">_xlfn.IFNA((VLOOKUP($A44,'Fats and Greases'!S:T,2,FALSE)), "")</f>
        <v/>
      </c>
    </row>
    <row r="45" spans="1:13" x14ac:dyDescent="0.2">
      <c r="A45" s="18">
        <v>36845</v>
      </c>
      <c r="B45" s="19">
        <f t="shared" si="0"/>
        <v>11</v>
      </c>
      <c r="C45" s="19">
        <f t="shared" si="1"/>
        <v>2000</v>
      </c>
      <c r="D45" s="10">
        <f ca="1">_xlfn.IFNA((VLOOKUP(A45,'Fats and Greases'!A:B,2,FALSE)), "")</f>
        <v>7.25</v>
      </c>
      <c r="E45" s="10">
        <f ca="1">_xlfn.IFNA((VLOOKUP(A45,'Fats and Greases'!C:D,2,FALSE)), "")</f>
        <v>7.25</v>
      </c>
      <c r="F45" s="10" t="str">
        <f ca="1">_xlfn.IFNA((VLOOKUP(A45,'Fats and Greases'!E:F,2,FALSE)), "")</f>
        <v/>
      </c>
      <c r="G45" s="10" t="str">
        <f ca="1">_xlfn.IFNA((VLOOKUP(A45,'Fats and Greases'!G:H,2,FALSE)), "")</f>
        <v/>
      </c>
      <c r="H45" s="10" t="str">
        <f ca="1">_xlfn.IFNA((VLOOKUP(A45,'Fats and Greases'!I:J,2,FALSE)), "")</f>
        <v/>
      </c>
      <c r="I45" s="10" t="str">
        <f ca="1">_xlfn.IFNA((VLOOKUP(A45,'Fats and Greases'!K:L,2,FALSE)), "")</f>
        <v/>
      </c>
      <c r="J45" s="10" t="str">
        <f ca="1">_xlfn.IFNA((VLOOKUP(A45,'Fats and Greases'!M:N,2,FALSE)), "")</f>
        <v/>
      </c>
      <c r="K45" s="10">
        <f ca="1">_xlfn.IFNA((VLOOKUP($A45,'Fats and Greases'!O:P,2,FALSE)), "")</f>
        <v>7</v>
      </c>
      <c r="L45" s="10" t="str">
        <f ca="1">_xlfn.IFNA((VLOOKUP($A45,'Fats and Greases'!Q:R,2,FALSE)), "")</f>
        <v/>
      </c>
      <c r="M45" s="10" t="str">
        <f ca="1">_xlfn.IFNA((VLOOKUP($A45,'Fats and Greases'!S:T,2,FALSE)), "")</f>
        <v/>
      </c>
    </row>
    <row r="46" spans="1:13" x14ac:dyDescent="0.2">
      <c r="A46" s="18">
        <v>36846</v>
      </c>
      <c r="B46" s="19">
        <f t="shared" si="0"/>
        <v>11</v>
      </c>
      <c r="C46" s="19">
        <f t="shared" si="1"/>
        <v>2000</v>
      </c>
      <c r="D46" s="10">
        <f ca="1">_xlfn.IFNA((VLOOKUP(A46,'Fats and Greases'!A:B,2,FALSE)), "")</f>
        <v>7.25</v>
      </c>
      <c r="E46" s="10">
        <f ca="1">_xlfn.IFNA((VLOOKUP(A46,'Fats and Greases'!C:D,2,FALSE)), "")</f>
        <v>7.25</v>
      </c>
      <c r="F46" s="10" t="str">
        <f ca="1">_xlfn.IFNA((VLOOKUP(A46,'Fats and Greases'!E:F,2,FALSE)), "")</f>
        <v/>
      </c>
      <c r="G46" s="10" t="str">
        <f ca="1">_xlfn.IFNA((VLOOKUP(A46,'Fats and Greases'!G:H,2,FALSE)), "")</f>
        <v/>
      </c>
      <c r="H46" s="10" t="str">
        <f ca="1">_xlfn.IFNA((VLOOKUP(A46,'Fats and Greases'!I:J,2,FALSE)), "")</f>
        <v/>
      </c>
      <c r="I46" s="10" t="str">
        <f ca="1">_xlfn.IFNA((VLOOKUP(A46,'Fats and Greases'!K:L,2,FALSE)), "")</f>
        <v/>
      </c>
      <c r="J46" s="10" t="str">
        <f ca="1">_xlfn.IFNA((VLOOKUP(A46,'Fats and Greases'!M:N,2,FALSE)), "")</f>
        <v/>
      </c>
      <c r="K46" s="10">
        <f ca="1">_xlfn.IFNA((VLOOKUP($A46,'Fats and Greases'!O:P,2,FALSE)), "")</f>
        <v>7</v>
      </c>
      <c r="L46" s="10" t="str">
        <f ca="1">_xlfn.IFNA((VLOOKUP($A46,'Fats and Greases'!Q:R,2,FALSE)), "")</f>
        <v/>
      </c>
      <c r="M46" s="10" t="str">
        <f ca="1">_xlfn.IFNA((VLOOKUP($A46,'Fats and Greases'!S:T,2,FALSE)), "")</f>
        <v/>
      </c>
    </row>
    <row r="47" spans="1:13" x14ac:dyDescent="0.2">
      <c r="A47" s="18">
        <v>36847</v>
      </c>
      <c r="B47" s="19">
        <f t="shared" si="0"/>
        <v>11</v>
      </c>
      <c r="C47" s="19">
        <f t="shared" si="1"/>
        <v>2000</v>
      </c>
      <c r="D47" s="10">
        <f ca="1">_xlfn.IFNA((VLOOKUP(A47,'Fats and Greases'!A:B,2,FALSE)), "")</f>
        <v>7.25</v>
      </c>
      <c r="E47" s="10">
        <f ca="1">_xlfn.IFNA((VLOOKUP(A47,'Fats and Greases'!C:D,2,FALSE)), "")</f>
        <v>7.25</v>
      </c>
      <c r="F47" s="10" t="str">
        <f ca="1">_xlfn.IFNA((VLOOKUP(A47,'Fats and Greases'!E:F,2,FALSE)), "")</f>
        <v/>
      </c>
      <c r="G47" s="10" t="str">
        <f ca="1">_xlfn.IFNA((VLOOKUP(A47,'Fats and Greases'!G:H,2,FALSE)), "")</f>
        <v/>
      </c>
      <c r="H47" s="10" t="str">
        <f ca="1">_xlfn.IFNA((VLOOKUP(A47,'Fats and Greases'!I:J,2,FALSE)), "")</f>
        <v/>
      </c>
      <c r="I47" s="10" t="str">
        <f ca="1">_xlfn.IFNA((VLOOKUP(A47,'Fats and Greases'!K:L,2,FALSE)), "")</f>
        <v/>
      </c>
      <c r="J47" s="10" t="str">
        <f ca="1">_xlfn.IFNA((VLOOKUP(A47,'Fats and Greases'!M:N,2,FALSE)), "")</f>
        <v/>
      </c>
      <c r="K47" s="10">
        <f ca="1">_xlfn.IFNA((VLOOKUP($A47,'Fats and Greases'!O:P,2,FALSE)), "")</f>
        <v>7.5</v>
      </c>
      <c r="L47" s="10" t="str">
        <f ca="1">_xlfn.IFNA((VLOOKUP($A47,'Fats and Greases'!Q:R,2,FALSE)), "")</f>
        <v/>
      </c>
      <c r="M47" s="10" t="str">
        <f ca="1">_xlfn.IFNA((VLOOKUP($A47,'Fats and Greases'!S:T,2,FALSE)), "")</f>
        <v/>
      </c>
    </row>
    <row r="48" spans="1:13" x14ac:dyDescent="0.2">
      <c r="A48" s="18">
        <v>36850</v>
      </c>
      <c r="B48" s="19">
        <f t="shared" si="0"/>
        <v>11</v>
      </c>
      <c r="C48" s="19">
        <f t="shared" si="1"/>
        <v>2000</v>
      </c>
      <c r="D48" s="10">
        <f ca="1">_xlfn.IFNA((VLOOKUP(A48,'Fats and Greases'!A:B,2,FALSE)), "")</f>
        <v>7.25</v>
      </c>
      <c r="E48" s="10">
        <f ca="1">_xlfn.IFNA((VLOOKUP(A48,'Fats and Greases'!C:D,2,FALSE)), "")</f>
        <v>7.25</v>
      </c>
      <c r="F48" s="10" t="str">
        <f ca="1">_xlfn.IFNA((VLOOKUP(A48,'Fats and Greases'!E:F,2,FALSE)), "")</f>
        <v/>
      </c>
      <c r="G48" s="10" t="str">
        <f ca="1">_xlfn.IFNA((VLOOKUP(A48,'Fats and Greases'!G:H,2,FALSE)), "")</f>
        <v/>
      </c>
      <c r="H48" s="10" t="str">
        <f ca="1">_xlfn.IFNA((VLOOKUP(A48,'Fats and Greases'!I:J,2,FALSE)), "")</f>
        <v/>
      </c>
      <c r="I48" s="10" t="str">
        <f ca="1">_xlfn.IFNA((VLOOKUP(A48,'Fats and Greases'!K:L,2,FALSE)), "")</f>
        <v/>
      </c>
      <c r="J48" s="10" t="str">
        <f ca="1">_xlfn.IFNA((VLOOKUP(A48,'Fats and Greases'!M:N,2,FALSE)), "")</f>
        <v/>
      </c>
      <c r="K48" s="10">
        <f ca="1">_xlfn.IFNA((VLOOKUP($A48,'Fats and Greases'!O:P,2,FALSE)), "")</f>
        <v>7</v>
      </c>
      <c r="L48" s="10" t="str">
        <f ca="1">_xlfn.IFNA((VLOOKUP($A48,'Fats and Greases'!Q:R,2,FALSE)), "")</f>
        <v/>
      </c>
      <c r="M48" s="10" t="str">
        <f ca="1">_xlfn.IFNA((VLOOKUP($A48,'Fats and Greases'!S:T,2,FALSE)), "")</f>
        <v/>
      </c>
    </row>
    <row r="49" spans="1:13" x14ac:dyDescent="0.2">
      <c r="A49" s="18">
        <v>36851</v>
      </c>
      <c r="B49" s="19">
        <f t="shared" si="0"/>
        <v>11</v>
      </c>
      <c r="C49" s="19">
        <f t="shared" si="1"/>
        <v>2000</v>
      </c>
      <c r="D49" s="10">
        <f ca="1">_xlfn.IFNA((VLOOKUP(A49,'Fats and Greases'!A:B,2,FALSE)), "")</f>
        <v>7.25</v>
      </c>
      <c r="E49" s="10">
        <f ca="1">_xlfn.IFNA((VLOOKUP(A49,'Fats and Greases'!C:D,2,FALSE)), "")</f>
        <v>7.25</v>
      </c>
      <c r="F49" s="10" t="str">
        <f ca="1">_xlfn.IFNA((VLOOKUP(A49,'Fats and Greases'!E:F,2,FALSE)), "")</f>
        <v/>
      </c>
      <c r="G49" s="10" t="str">
        <f ca="1">_xlfn.IFNA((VLOOKUP(A49,'Fats and Greases'!G:H,2,FALSE)), "")</f>
        <v/>
      </c>
      <c r="H49" s="10" t="str">
        <f ca="1">_xlfn.IFNA((VLOOKUP(A49,'Fats and Greases'!I:J,2,FALSE)), "")</f>
        <v/>
      </c>
      <c r="I49" s="10" t="str">
        <f ca="1">_xlfn.IFNA((VLOOKUP(A49,'Fats and Greases'!K:L,2,FALSE)), "")</f>
        <v/>
      </c>
      <c r="J49" s="10" t="str">
        <f ca="1">_xlfn.IFNA((VLOOKUP(A49,'Fats and Greases'!M:N,2,FALSE)), "")</f>
        <v/>
      </c>
      <c r="K49" s="10">
        <f ca="1">_xlfn.IFNA((VLOOKUP($A49,'Fats and Greases'!O:P,2,FALSE)), "")</f>
        <v>7</v>
      </c>
      <c r="L49" s="10" t="str">
        <f ca="1">_xlfn.IFNA((VLOOKUP($A49,'Fats and Greases'!Q:R,2,FALSE)), "")</f>
        <v/>
      </c>
      <c r="M49" s="10" t="str">
        <f ca="1">_xlfn.IFNA((VLOOKUP($A49,'Fats and Greases'!S:T,2,FALSE)), "")</f>
        <v/>
      </c>
    </row>
    <row r="50" spans="1:13" x14ac:dyDescent="0.2">
      <c r="A50" s="18">
        <v>36852</v>
      </c>
      <c r="B50" s="19">
        <f t="shared" si="0"/>
        <v>11</v>
      </c>
      <c r="C50" s="19">
        <f t="shared" si="1"/>
        <v>2000</v>
      </c>
      <c r="D50" s="10">
        <f ca="1">_xlfn.IFNA((VLOOKUP(A50,'Fats and Greases'!A:B,2,FALSE)), "")</f>
        <v>7.25</v>
      </c>
      <c r="E50" s="10">
        <f ca="1">_xlfn.IFNA((VLOOKUP(A50,'Fats and Greases'!C:D,2,FALSE)), "")</f>
        <v>7.25</v>
      </c>
      <c r="F50" s="10" t="str">
        <f ca="1">_xlfn.IFNA((VLOOKUP(A50,'Fats and Greases'!E:F,2,FALSE)), "")</f>
        <v/>
      </c>
      <c r="G50" s="10" t="str">
        <f ca="1">_xlfn.IFNA((VLOOKUP(A50,'Fats and Greases'!G:H,2,FALSE)), "")</f>
        <v/>
      </c>
      <c r="H50" s="10" t="str">
        <f ca="1">_xlfn.IFNA((VLOOKUP(A50,'Fats and Greases'!I:J,2,FALSE)), "")</f>
        <v/>
      </c>
      <c r="I50" s="10" t="str">
        <f ca="1">_xlfn.IFNA((VLOOKUP(A50,'Fats and Greases'!K:L,2,FALSE)), "")</f>
        <v/>
      </c>
      <c r="J50" s="10" t="str">
        <f ca="1">_xlfn.IFNA((VLOOKUP(A50,'Fats and Greases'!M:N,2,FALSE)), "")</f>
        <v/>
      </c>
      <c r="K50" s="10">
        <f ca="1">_xlfn.IFNA((VLOOKUP($A50,'Fats and Greases'!O:P,2,FALSE)), "")</f>
        <v>7.5</v>
      </c>
      <c r="L50" s="10" t="str">
        <f ca="1">_xlfn.IFNA((VLOOKUP($A50,'Fats and Greases'!Q:R,2,FALSE)), "")</f>
        <v/>
      </c>
      <c r="M50" s="10" t="str">
        <f ca="1">_xlfn.IFNA((VLOOKUP($A50,'Fats and Greases'!S:T,2,FALSE)), "")</f>
        <v/>
      </c>
    </row>
    <row r="51" spans="1:13" x14ac:dyDescent="0.2">
      <c r="A51" s="18">
        <v>36853</v>
      </c>
      <c r="B51" s="19">
        <f t="shared" si="0"/>
        <v>11</v>
      </c>
      <c r="C51" s="19">
        <f t="shared" si="1"/>
        <v>2000</v>
      </c>
      <c r="D51" s="10" t="str">
        <f ca="1">_xlfn.IFNA((VLOOKUP(A51,'Fats and Greases'!A:B,2,FALSE)), "")</f>
        <v/>
      </c>
      <c r="E51" s="10" t="str">
        <f ca="1">_xlfn.IFNA((VLOOKUP(A51,'Fats and Greases'!C:D,2,FALSE)), "")</f>
        <v/>
      </c>
      <c r="F51" s="10" t="str">
        <f ca="1">_xlfn.IFNA((VLOOKUP(A51,'Fats and Greases'!E:F,2,FALSE)), "")</f>
        <v/>
      </c>
      <c r="G51" s="10" t="str">
        <f ca="1">_xlfn.IFNA((VLOOKUP(A51,'Fats and Greases'!G:H,2,FALSE)), "")</f>
        <v/>
      </c>
      <c r="H51" s="10" t="str">
        <f ca="1">_xlfn.IFNA((VLOOKUP(A51,'Fats and Greases'!I:J,2,FALSE)), "")</f>
        <v/>
      </c>
      <c r="I51" s="10" t="str">
        <f ca="1">_xlfn.IFNA((VLOOKUP(A51,'Fats and Greases'!K:L,2,FALSE)), "")</f>
        <v/>
      </c>
      <c r="J51" s="10" t="str">
        <f ca="1">_xlfn.IFNA((VLOOKUP(A51,'Fats and Greases'!M:N,2,FALSE)), "")</f>
        <v/>
      </c>
      <c r="K51" s="10" t="str">
        <f ca="1">_xlfn.IFNA((VLOOKUP($A51,'Fats and Greases'!O:P,2,FALSE)), "")</f>
        <v/>
      </c>
      <c r="L51" s="10" t="str">
        <f ca="1">_xlfn.IFNA((VLOOKUP($A51,'Fats and Greases'!Q:R,2,FALSE)), "")</f>
        <v/>
      </c>
      <c r="M51" s="10" t="str">
        <f ca="1">_xlfn.IFNA((VLOOKUP($A51,'Fats and Greases'!S:T,2,FALSE)), "")</f>
        <v/>
      </c>
    </row>
    <row r="52" spans="1:13" x14ac:dyDescent="0.2">
      <c r="A52" s="18">
        <v>36854</v>
      </c>
      <c r="B52" s="19">
        <f t="shared" si="0"/>
        <v>11</v>
      </c>
      <c r="C52" s="19">
        <f t="shared" si="1"/>
        <v>2000</v>
      </c>
      <c r="D52" s="10" t="str">
        <f ca="1">_xlfn.IFNA((VLOOKUP(A52,'Fats and Greases'!A:B,2,FALSE)), "")</f>
        <v/>
      </c>
      <c r="E52" s="10" t="str">
        <f ca="1">_xlfn.IFNA((VLOOKUP(A52,'Fats and Greases'!C:D,2,FALSE)), "")</f>
        <v/>
      </c>
      <c r="F52" s="10" t="str">
        <f ca="1">_xlfn.IFNA((VLOOKUP(A52,'Fats and Greases'!E:F,2,FALSE)), "")</f>
        <v/>
      </c>
      <c r="G52" s="10" t="str">
        <f ca="1">_xlfn.IFNA((VLOOKUP(A52,'Fats and Greases'!G:H,2,FALSE)), "")</f>
        <v/>
      </c>
      <c r="H52" s="10" t="str">
        <f ca="1">_xlfn.IFNA((VLOOKUP(A52,'Fats and Greases'!I:J,2,FALSE)), "")</f>
        <v/>
      </c>
      <c r="I52" s="10" t="str">
        <f ca="1">_xlfn.IFNA((VLOOKUP(A52,'Fats and Greases'!K:L,2,FALSE)), "")</f>
        <v/>
      </c>
      <c r="J52" s="10" t="str">
        <f ca="1">_xlfn.IFNA((VLOOKUP(A52,'Fats and Greases'!M:N,2,FALSE)), "")</f>
        <v/>
      </c>
      <c r="K52" s="10" t="str">
        <f ca="1">_xlfn.IFNA((VLOOKUP($A52,'Fats and Greases'!O:P,2,FALSE)), "")</f>
        <v/>
      </c>
      <c r="L52" s="10" t="str">
        <f ca="1">_xlfn.IFNA((VLOOKUP($A52,'Fats and Greases'!Q:R,2,FALSE)), "")</f>
        <v/>
      </c>
      <c r="M52" s="10" t="str">
        <f ca="1">_xlfn.IFNA((VLOOKUP($A52,'Fats and Greases'!S:T,2,FALSE)), "")</f>
        <v/>
      </c>
    </row>
    <row r="53" spans="1:13" x14ac:dyDescent="0.2">
      <c r="A53" s="18">
        <v>36857</v>
      </c>
      <c r="B53" s="19">
        <f t="shared" si="0"/>
        <v>11</v>
      </c>
      <c r="C53" s="19">
        <f t="shared" si="1"/>
        <v>2000</v>
      </c>
      <c r="D53" s="10">
        <f ca="1">_xlfn.IFNA((VLOOKUP(A53,'Fats and Greases'!A:B,2,FALSE)), "")</f>
        <v>7.25</v>
      </c>
      <c r="E53" s="10">
        <f ca="1">_xlfn.IFNA((VLOOKUP(A53,'Fats and Greases'!C:D,2,FALSE)), "")</f>
        <v>7.25</v>
      </c>
      <c r="F53" s="10" t="str">
        <f ca="1">_xlfn.IFNA((VLOOKUP(A53,'Fats and Greases'!E:F,2,FALSE)), "")</f>
        <v/>
      </c>
      <c r="G53" s="10" t="str">
        <f ca="1">_xlfn.IFNA((VLOOKUP(A53,'Fats and Greases'!G:H,2,FALSE)), "")</f>
        <v/>
      </c>
      <c r="H53" s="10" t="str">
        <f ca="1">_xlfn.IFNA((VLOOKUP(A53,'Fats and Greases'!I:J,2,FALSE)), "")</f>
        <v/>
      </c>
      <c r="I53" s="10" t="str">
        <f ca="1">_xlfn.IFNA((VLOOKUP(A53,'Fats and Greases'!K:L,2,FALSE)), "")</f>
        <v/>
      </c>
      <c r="J53" s="10" t="str">
        <f ca="1">_xlfn.IFNA((VLOOKUP(A53,'Fats and Greases'!M:N,2,FALSE)), "")</f>
        <v/>
      </c>
      <c r="K53" s="10">
        <f ca="1">_xlfn.IFNA((VLOOKUP($A53,'Fats and Greases'!O:P,2,FALSE)), "")</f>
        <v>7</v>
      </c>
      <c r="L53" s="10" t="str">
        <f ca="1">_xlfn.IFNA((VLOOKUP($A53,'Fats and Greases'!Q:R,2,FALSE)), "")</f>
        <v/>
      </c>
      <c r="M53" s="10" t="str">
        <f ca="1">_xlfn.IFNA((VLOOKUP($A53,'Fats and Greases'!S:T,2,FALSE)), "")</f>
        <v/>
      </c>
    </row>
    <row r="54" spans="1:13" x14ac:dyDescent="0.2">
      <c r="A54" s="18">
        <v>36858</v>
      </c>
      <c r="B54" s="19">
        <f t="shared" si="0"/>
        <v>11</v>
      </c>
      <c r="C54" s="19">
        <f t="shared" si="1"/>
        <v>2000</v>
      </c>
      <c r="D54" s="10">
        <f ca="1">_xlfn.IFNA((VLOOKUP(A54,'Fats and Greases'!A:B,2,FALSE)), "")</f>
        <v>7.25</v>
      </c>
      <c r="E54" s="10">
        <f ca="1">_xlfn.IFNA((VLOOKUP(A54,'Fats and Greases'!C:D,2,FALSE)), "")</f>
        <v>7.25</v>
      </c>
      <c r="F54" s="10" t="str">
        <f ca="1">_xlfn.IFNA((VLOOKUP(A54,'Fats and Greases'!E:F,2,FALSE)), "")</f>
        <v/>
      </c>
      <c r="G54" s="10" t="str">
        <f ca="1">_xlfn.IFNA((VLOOKUP(A54,'Fats and Greases'!G:H,2,FALSE)), "")</f>
        <v/>
      </c>
      <c r="H54" s="10" t="str">
        <f ca="1">_xlfn.IFNA((VLOOKUP(A54,'Fats and Greases'!I:J,2,FALSE)), "")</f>
        <v/>
      </c>
      <c r="I54" s="10" t="str">
        <f ca="1">_xlfn.IFNA((VLOOKUP(A54,'Fats and Greases'!K:L,2,FALSE)), "")</f>
        <v/>
      </c>
      <c r="J54" s="10" t="str">
        <f ca="1">_xlfn.IFNA((VLOOKUP(A54,'Fats and Greases'!M:N,2,FALSE)), "")</f>
        <v/>
      </c>
      <c r="K54" s="10">
        <f ca="1">_xlfn.IFNA((VLOOKUP($A54,'Fats and Greases'!O:P,2,FALSE)), "")</f>
        <v>7</v>
      </c>
      <c r="L54" s="10" t="str">
        <f ca="1">_xlfn.IFNA((VLOOKUP($A54,'Fats and Greases'!Q:R,2,FALSE)), "")</f>
        <v/>
      </c>
      <c r="M54" s="10" t="str">
        <f ca="1">_xlfn.IFNA((VLOOKUP($A54,'Fats and Greases'!S:T,2,FALSE)), "")</f>
        <v/>
      </c>
    </row>
    <row r="55" spans="1:13" x14ac:dyDescent="0.2">
      <c r="A55" s="18">
        <v>36859</v>
      </c>
      <c r="B55" s="19">
        <f t="shared" si="0"/>
        <v>11</v>
      </c>
      <c r="C55" s="19">
        <f t="shared" si="1"/>
        <v>2000</v>
      </c>
      <c r="D55" s="10">
        <f ca="1">_xlfn.IFNA((VLOOKUP(A55,'Fats and Greases'!A:B,2,FALSE)), "")</f>
        <v>7.25</v>
      </c>
      <c r="E55" s="10">
        <f ca="1">_xlfn.IFNA((VLOOKUP(A55,'Fats and Greases'!C:D,2,FALSE)), "")</f>
        <v>7.25</v>
      </c>
      <c r="F55" s="10" t="str">
        <f ca="1">_xlfn.IFNA((VLOOKUP(A55,'Fats and Greases'!E:F,2,FALSE)), "")</f>
        <v/>
      </c>
      <c r="G55" s="10" t="str">
        <f ca="1">_xlfn.IFNA((VLOOKUP(A55,'Fats and Greases'!G:H,2,FALSE)), "")</f>
        <v/>
      </c>
      <c r="H55" s="10" t="str">
        <f ca="1">_xlfn.IFNA((VLOOKUP(A55,'Fats and Greases'!I:J,2,FALSE)), "")</f>
        <v/>
      </c>
      <c r="I55" s="10" t="str">
        <f ca="1">_xlfn.IFNA((VLOOKUP(A55,'Fats and Greases'!K:L,2,FALSE)), "")</f>
        <v/>
      </c>
      <c r="J55" s="10" t="str">
        <f ca="1">_xlfn.IFNA((VLOOKUP(A55,'Fats and Greases'!M:N,2,FALSE)), "")</f>
        <v/>
      </c>
      <c r="K55" s="10">
        <f ca="1">_xlfn.IFNA((VLOOKUP($A55,'Fats and Greases'!O:P,2,FALSE)), "")</f>
        <v>7</v>
      </c>
      <c r="L55" s="10" t="str">
        <f ca="1">_xlfn.IFNA((VLOOKUP($A55,'Fats and Greases'!Q:R,2,FALSE)), "")</f>
        <v/>
      </c>
      <c r="M55" s="10" t="str">
        <f ca="1">_xlfn.IFNA((VLOOKUP($A55,'Fats and Greases'!S:T,2,FALSE)), "")</f>
        <v/>
      </c>
    </row>
    <row r="56" spans="1:13" x14ac:dyDescent="0.2">
      <c r="A56" s="18">
        <v>36860</v>
      </c>
      <c r="B56" s="19">
        <f t="shared" si="0"/>
        <v>11</v>
      </c>
      <c r="C56" s="19">
        <f t="shared" si="1"/>
        <v>2000</v>
      </c>
      <c r="D56" s="10">
        <f ca="1">_xlfn.IFNA((VLOOKUP(A56,'Fats and Greases'!A:B,2,FALSE)), "")</f>
        <v>7.38</v>
      </c>
      <c r="E56" s="10">
        <f ca="1">_xlfn.IFNA((VLOOKUP(A56,'Fats and Greases'!C:D,2,FALSE)), "")</f>
        <v>7.5</v>
      </c>
      <c r="F56" s="10" t="str">
        <f ca="1">_xlfn.IFNA((VLOOKUP(A56,'Fats and Greases'!E:F,2,FALSE)), "")</f>
        <v/>
      </c>
      <c r="G56" s="10" t="str">
        <f ca="1">_xlfn.IFNA((VLOOKUP(A56,'Fats and Greases'!G:H,2,FALSE)), "")</f>
        <v/>
      </c>
      <c r="H56" s="10" t="str">
        <f ca="1">_xlfn.IFNA((VLOOKUP(A56,'Fats and Greases'!I:J,2,FALSE)), "")</f>
        <v/>
      </c>
      <c r="I56" s="10" t="str">
        <f ca="1">_xlfn.IFNA((VLOOKUP(A56,'Fats and Greases'!K:L,2,FALSE)), "")</f>
        <v/>
      </c>
      <c r="J56" s="10" t="str">
        <f ca="1">_xlfn.IFNA((VLOOKUP(A56,'Fats and Greases'!M:N,2,FALSE)), "")</f>
        <v/>
      </c>
      <c r="K56" s="10">
        <f ca="1">_xlfn.IFNA((VLOOKUP($A56,'Fats and Greases'!O:P,2,FALSE)), "")</f>
        <v>8</v>
      </c>
      <c r="L56" s="10" t="str">
        <f ca="1">_xlfn.IFNA((VLOOKUP($A56,'Fats and Greases'!Q:R,2,FALSE)), "")</f>
        <v/>
      </c>
      <c r="M56" s="10" t="str">
        <f ca="1">_xlfn.IFNA((VLOOKUP($A56,'Fats and Greases'!S:T,2,FALSE)), "")</f>
        <v/>
      </c>
    </row>
    <row r="57" spans="1:13" x14ac:dyDescent="0.2">
      <c r="A57" s="18">
        <v>36861</v>
      </c>
      <c r="B57" s="19">
        <f t="shared" si="0"/>
        <v>12</v>
      </c>
      <c r="C57" s="19">
        <f t="shared" si="1"/>
        <v>2000</v>
      </c>
      <c r="D57" s="10">
        <f ca="1">_xlfn.IFNA((VLOOKUP(A57,'Fats and Greases'!A:B,2,FALSE)), "")</f>
        <v>7.38</v>
      </c>
      <c r="E57" s="10">
        <f ca="1">_xlfn.IFNA((VLOOKUP(A57,'Fats and Greases'!C:D,2,FALSE)), "")</f>
        <v>7.63</v>
      </c>
      <c r="F57" s="10" t="str">
        <f ca="1">_xlfn.IFNA((VLOOKUP(A57,'Fats and Greases'!E:F,2,FALSE)), "")</f>
        <v/>
      </c>
      <c r="G57" s="10" t="str">
        <f ca="1">_xlfn.IFNA((VLOOKUP(A57,'Fats and Greases'!G:H,2,FALSE)), "")</f>
        <v/>
      </c>
      <c r="H57" s="10" t="str">
        <f ca="1">_xlfn.IFNA((VLOOKUP(A57,'Fats and Greases'!I:J,2,FALSE)), "")</f>
        <v/>
      </c>
      <c r="I57" s="10" t="str">
        <f ca="1">_xlfn.IFNA((VLOOKUP(A57,'Fats and Greases'!K:L,2,FALSE)), "")</f>
        <v/>
      </c>
      <c r="J57" s="10" t="str">
        <f ca="1">_xlfn.IFNA((VLOOKUP(A57,'Fats and Greases'!M:N,2,FALSE)), "")</f>
        <v/>
      </c>
      <c r="K57" s="10">
        <f ca="1">_xlfn.IFNA((VLOOKUP($A57,'Fats and Greases'!O:P,2,FALSE)), "")</f>
        <v>7</v>
      </c>
      <c r="L57" s="10" t="str">
        <f ca="1">_xlfn.IFNA((VLOOKUP($A57,'Fats and Greases'!Q:R,2,FALSE)), "")</f>
        <v/>
      </c>
      <c r="M57" s="10" t="str">
        <f ca="1">_xlfn.IFNA((VLOOKUP($A57,'Fats and Greases'!S:T,2,FALSE)), "")</f>
        <v/>
      </c>
    </row>
    <row r="58" spans="1:13" x14ac:dyDescent="0.2">
      <c r="A58" s="18">
        <v>36864</v>
      </c>
      <c r="B58" s="19">
        <f t="shared" si="0"/>
        <v>12</v>
      </c>
      <c r="C58" s="19">
        <f t="shared" si="1"/>
        <v>2000</v>
      </c>
      <c r="D58" s="10">
        <f ca="1">_xlfn.IFNA((VLOOKUP(A58,'Fats and Greases'!A:B,2,FALSE)), "")</f>
        <v>7.38</v>
      </c>
      <c r="E58" s="10">
        <f ca="1">_xlfn.IFNA((VLOOKUP(A58,'Fats and Greases'!C:D,2,FALSE)), "")</f>
        <v>7.63</v>
      </c>
      <c r="F58" s="10" t="str">
        <f ca="1">_xlfn.IFNA((VLOOKUP(A58,'Fats and Greases'!E:F,2,FALSE)), "")</f>
        <v/>
      </c>
      <c r="G58" s="10" t="str">
        <f ca="1">_xlfn.IFNA((VLOOKUP(A58,'Fats and Greases'!G:H,2,FALSE)), "")</f>
        <v/>
      </c>
      <c r="H58" s="10" t="str">
        <f ca="1">_xlfn.IFNA((VLOOKUP(A58,'Fats and Greases'!I:J,2,FALSE)), "")</f>
        <v/>
      </c>
      <c r="I58" s="10" t="str">
        <f ca="1">_xlfn.IFNA((VLOOKUP(A58,'Fats and Greases'!K:L,2,FALSE)), "")</f>
        <v/>
      </c>
      <c r="J58" s="10" t="str">
        <f ca="1">_xlfn.IFNA((VLOOKUP(A58,'Fats and Greases'!M:N,2,FALSE)), "")</f>
        <v/>
      </c>
      <c r="K58" s="10">
        <f ca="1">_xlfn.IFNA((VLOOKUP($A58,'Fats and Greases'!O:P,2,FALSE)), "")</f>
        <v>7</v>
      </c>
      <c r="L58" s="10" t="str">
        <f ca="1">_xlfn.IFNA((VLOOKUP($A58,'Fats and Greases'!Q:R,2,FALSE)), "")</f>
        <v/>
      </c>
      <c r="M58" s="10" t="str">
        <f ca="1">_xlfn.IFNA((VLOOKUP($A58,'Fats and Greases'!S:T,2,FALSE)), "")</f>
        <v/>
      </c>
    </row>
    <row r="59" spans="1:13" x14ac:dyDescent="0.2">
      <c r="A59" s="18">
        <v>36865</v>
      </c>
      <c r="B59" s="19">
        <f t="shared" si="0"/>
        <v>12</v>
      </c>
      <c r="C59" s="19">
        <f t="shared" si="1"/>
        <v>2000</v>
      </c>
      <c r="D59" s="10">
        <f ca="1">_xlfn.IFNA((VLOOKUP(A59,'Fats and Greases'!A:B,2,FALSE)), "")</f>
        <v>7.75</v>
      </c>
      <c r="E59" s="10">
        <f ca="1">_xlfn.IFNA((VLOOKUP(A59,'Fats and Greases'!C:D,2,FALSE)), "")</f>
        <v>7.75</v>
      </c>
      <c r="F59" s="10" t="str">
        <f ca="1">_xlfn.IFNA((VLOOKUP(A59,'Fats and Greases'!E:F,2,FALSE)), "")</f>
        <v/>
      </c>
      <c r="G59" s="10" t="str">
        <f ca="1">_xlfn.IFNA((VLOOKUP(A59,'Fats and Greases'!G:H,2,FALSE)), "")</f>
        <v/>
      </c>
      <c r="H59" s="10" t="str">
        <f ca="1">_xlfn.IFNA((VLOOKUP(A59,'Fats and Greases'!I:J,2,FALSE)), "")</f>
        <v/>
      </c>
      <c r="I59" s="10" t="str">
        <f ca="1">_xlfn.IFNA((VLOOKUP(A59,'Fats and Greases'!K:L,2,FALSE)), "")</f>
        <v/>
      </c>
      <c r="J59" s="10" t="str">
        <f ca="1">_xlfn.IFNA((VLOOKUP(A59,'Fats and Greases'!M:N,2,FALSE)), "")</f>
        <v/>
      </c>
      <c r="K59" s="10">
        <f ca="1">_xlfn.IFNA((VLOOKUP($A59,'Fats and Greases'!O:P,2,FALSE)), "")</f>
        <v>7</v>
      </c>
      <c r="L59" s="10" t="str">
        <f ca="1">_xlfn.IFNA((VLOOKUP($A59,'Fats and Greases'!Q:R,2,FALSE)), "")</f>
        <v/>
      </c>
      <c r="M59" s="10" t="str">
        <f ca="1">_xlfn.IFNA((VLOOKUP($A59,'Fats and Greases'!S:T,2,FALSE)), "")</f>
        <v/>
      </c>
    </row>
    <row r="60" spans="1:13" x14ac:dyDescent="0.2">
      <c r="A60" s="18">
        <v>36866</v>
      </c>
      <c r="B60" s="19">
        <f t="shared" si="0"/>
        <v>12</v>
      </c>
      <c r="C60" s="19">
        <f t="shared" si="1"/>
        <v>2000</v>
      </c>
      <c r="D60" s="10">
        <f ca="1">_xlfn.IFNA((VLOOKUP(A60,'Fats and Greases'!A:B,2,FALSE)), "")</f>
        <v>7.75</v>
      </c>
      <c r="E60" s="10">
        <f ca="1">_xlfn.IFNA((VLOOKUP(A60,'Fats and Greases'!C:D,2,FALSE)), "")</f>
        <v>7.75</v>
      </c>
      <c r="F60" s="10" t="str">
        <f ca="1">_xlfn.IFNA((VLOOKUP(A60,'Fats and Greases'!E:F,2,FALSE)), "")</f>
        <v/>
      </c>
      <c r="G60" s="10" t="str">
        <f ca="1">_xlfn.IFNA((VLOOKUP(A60,'Fats and Greases'!G:H,2,FALSE)), "")</f>
        <v/>
      </c>
      <c r="H60" s="10" t="str">
        <f ca="1">_xlfn.IFNA((VLOOKUP(A60,'Fats and Greases'!I:J,2,FALSE)), "")</f>
        <v/>
      </c>
      <c r="I60" s="10" t="str">
        <f ca="1">_xlfn.IFNA((VLOOKUP(A60,'Fats and Greases'!K:L,2,FALSE)), "")</f>
        <v/>
      </c>
      <c r="J60" s="10" t="str">
        <f ca="1">_xlfn.IFNA((VLOOKUP(A60,'Fats and Greases'!M:N,2,FALSE)), "")</f>
        <v/>
      </c>
      <c r="K60" s="10">
        <f ca="1">_xlfn.IFNA((VLOOKUP($A60,'Fats and Greases'!O:P,2,FALSE)), "")</f>
        <v>7.5</v>
      </c>
      <c r="L60" s="10" t="str">
        <f ca="1">_xlfn.IFNA((VLOOKUP($A60,'Fats and Greases'!Q:R,2,FALSE)), "")</f>
        <v/>
      </c>
      <c r="M60" s="10" t="str">
        <f ca="1">_xlfn.IFNA((VLOOKUP($A60,'Fats and Greases'!S:T,2,FALSE)), "")</f>
        <v/>
      </c>
    </row>
    <row r="61" spans="1:13" x14ac:dyDescent="0.2">
      <c r="A61" s="18">
        <v>36867</v>
      </c>
      <c r="B61" s="19">
        <f t="shared" si="0"/>
        <v>12</v>
      </c>
      <c r="C61" s="19">
        <f t="shared" si="1"/>
        <v>2000</v>
      </c>
      <c r="D61" s="10">
        <f ca="1">_xlfn.IFNA((VLOOKUP(A61,'Fats and Greases'!A:B,2,FALSE)), "")</f>
        <v>7.88</v>
      </c>
      <c r="E61" s="10">
        <f ca="1">_xlfn.IFNA((VLOOKUP(A61,'Fats and Greases'!C:D,2,FALSE)), "")</f>
        <v>7.88</v>
      </c>
      <c r="F61" s="10" t="str">
        <f ca="1">_xlfn.IFNA((VLOOKUP(A61,'Fats and Greases'!E:F,2,FALSE)), "")</f>
        <v/>
      </c>
      <c r="G61" s="10" t="str">
        <f ca="1">_xlfn.IFNA((VLOOKUP(A61,'Fats and Greases'!G:H,2,FALSE)), "")</f>
        <v/>
      </c>
      <c r="H61" s="10" t="str">
        <f ca="1">_xlfn.IFNA((VLOOKUP(A61,'Fats and Greases'!I:J,2,FALSE)), "")</f>
        <v/>
      </c>
      <c r="I61" s="10" t="str">
        <f ca="1">_xlfn.IFNA((VLOOKUP(A61,'Fats and Greases'!K:L,2,FALSE)), "")</f>
        <v/>
      </c>
      <c r="J61" s="10" t="str">
        <f ca="1">_xlfn.IFNA((VLOOKUP(A61,'Fats and Greases'!M:N,2,FALSE)), "")</f>
        <v/>
      </c>
      <c r="K61" s="10">
        <f ca="1">_xlfn.IFNA((VLOOKUP($A61,'Fats and Greases'!O:P,2,FALSE)), "")</f>
        <v>8</v>
      </c>
      <c r="L61" s="10" t="str">
        <f ca="1">_xlfn.IFNA((VLOOKUP($A61,'Fats and Greases'!Q:R,2,FALSE)), "")</f>
        <v/>
      </c>
      <c r="M61" s="10" t="str">
        <f ca="1">_xlfn.IFNA((VLOOKUP($A61,'Fats and Greases'!S:T,2,FALSE)), "")</f>
        <v/>
      </c>
    </row>
    <row r="62" spans="1:13" x14ac:dyDescent="0.2">
      <c r="A62" s="18">
        <v>36868</v>
      </c>
      <c r="B62" s="19">
        <f t="shared" si="0"/>
        <v>12</v>
      </c>
      <c r="C62" s="19">
        <f t="shared" si="1"/>
        <v>2000</v>
      </c>
      <c r="D62" s="10">
        <f ca="1">_xlfn.IFNA((VLOOKUP(A62,'Fats and Greases'!A:B,2,FALSE)), "")</f>
        <v>7.75</v>
      </c>
      <c r="E62" s="10">
        <f ca="1">_xlfn.IFNA((VLOOKUP(A62,'Fats and Greases'!C:D,2,FALSE)), "")</f>
        <v>7.88</v>
      </c>
      <c r="F62" s="10" t="str">
        <f ca="1">_xlfn.IFNA((VLOOKUP(A62,'Fats and Greases'!E:F,2,FALSE)), "")</f>
        <v/>
      </c>
      <c r="G62" s="10" t="str">
        <f ca="1">_xlfn.IFNA((VLOOKUP(A62,'Fats and Greases'!G:H,2,FALSE)), "")</f>
        <v/>
      </c>
      <c r="H62" s="10" t="str">
        <f ca="1">_xlfn.IFNA((VLOOKUP(A62,'Fats and Greases'!I:J,2,FALSE)), "")</f>
        <v/>
      </c>
      <c r="I62" s="10" t="str">
        <f ca="1">_xlfn.IFNA((VLOOKUP(A62,'Fats and Greases'!K:L,2,FALSE)), "")</f>
        <v/>
      </c>
      <c r="J62" s="10" t="str">
        <f ca="1">_xlfn.IFNA((VLOOKUP(A62,'Fats and Greases'!M:N,2,FALSE)), "")</f>
        <v/>
      </c>
      <c r="K62" s="10">
        <f ca="1">_xlfn.IFNA((VLOOKUP($A62,'Fats and Greases'!O:P,2,FALSE)), "")</f>
        <v>8</v>
      </c>
      <c r="L62" s="10" t="str">
        <f ca="1">_xlfn.IFNA((VLOOKUP($A62,'Fats and Greases'!Q:R,2,FALSE)), "")</f>
        <v/>
      </c>
      <c r="M62" s="10" t="str">
        <f ca="1">_xlfn.IFNA((VLOOKUP($A62,'Fats and Greases'!S:T,2,FALSE)), "")</f>
        <v/>
      </c>
    </row>
    <row r="63" spans="1:13" x14ac:dyDescent="0.2">
      <c r="A63" s="18">
        <v>36871</v>
      </c>
      <c r="B63" s="19">
        <f t="shared" si="0"/>
        <v>12</v>
      </c>
      <c r="C63" s="19">
        <f t="shared" si="1"/>
        <v>2000</v>
      </c>
      <c r="D63" s="10">
        <f ca="1">_xlfn.IFNA((VLOOKUP(A63,'Fats and Greases'!A:B,2,FALSE)), "")</f>
        <v>7.75</v>
      </c>
      <c r="E63" s="10">
        <f ca="1">_xlfn.IFNA((VLOOKUP(A63,'Fats and Greases'!C:D,2,FALSE)), "")</f>
        <v>7.88</v>
      </c>
      <c r="F63" s="10" t="str">
        <f ca="1">_xlfn.IFNA((VLOOKUP(A63,'Fats and Greases'!E:F,2,FALSE)), "")</f>
        <v/>
      </c>
      <c r="G63" s="10" t="str">
        <f ca="1">_xlfn.IFNA((VLOOKUP(A63,'Fats and Greases'!G:H,2,FALSE)), "")</f>
        <v/>
      </c>
      <c r="H63" s="10" t="str">
        <f ca="1">_xlfn.IFNA((VLOOKUP(A63,'Fats and Greases'!I:J,2,FALSE)), "")</f>
        <v/>
      </c>
      <c r="I63" s="10" t="str">
        <f ca="1">_xlfn.IFNA((VLOOKUP(A63,'Fats and Greases'!K:L,2,FALSE)), "")</f>
        <v/>
      </c>
      <c r="J63" s="10" t="str">
        <f ca="1">_xlfn.IFNA((VLOOKUP(A63,'Fats and Greases'!M:N,2,FALSE)), "")</f>
        <v/>
      </c>
      <c r="K63" s="10">
        <f ca="1">_xlfn.IFNA((VLOOKUP($A63,'Fats and Greases'!O:P,2,FALSE)), "")</f>
        <v>8</v>
      </c>
      <c r="L63" s="10" t="str">
        <f ca="1">_xlfn.IFNA((VLOOKUP($A63,'Fats and Greases'!Q:R,2,FALSE)), "")</f>
        <v/>
      </c>
      <c r="M63" s="10" t="str">
        <f ca="1">_xlfn.IFNA((VLOOKUP($A63,'Fats and Greases'!S:T,2,FALSE)), "")</f>
        <v/>
      </c>
    </row>
    <row r="64" spans="1:13" x14ac:dyDescent="0.2">
      <c r="A64" s="18">
        <v>36872</v>
      </c>
      <c r="B64" s="19">
        <f t="shared" si="0"/>
        <v>12</v>
      </c>
      <c r="C64" s="19">
        <f t="shared" si="1"/>
        <v>2000</v>
      </c>
      <c r="D64" s="10">
        <f ca="1">_xlfn.IFNA((VLOOKUP(A64,'Fats and Greases'!A:B,2,FALSE)), "")</f>
        <v>7.75</v>
      </c>
      <c r="E64" s="10">
        <f ca="1">_xlfn.IFNA((VLOOKUP(A64,'Fats and Greases'!C:D,2,FALSE)), "")</f>
        <v>8</v>
      </c>
      <c r="F64" s="10" t="str">
        <f ca="1">_xlfn.IFNA((VLOOKUP(A64,'Fats and Greases'!E:F,2,FALSE)), "")</f>
        <v/>
      </c>
      <c r="G64" s="10" t="str">
        <f ca="1">_xlfn.IFNA((VLOOKUP(A64,'Fats and Greases'!G:H,2,FALSE)), "")</f>
        <v/>
      </c>
      <c r="H64" s="10" t="str">
        <f ca="1">_xlfn.IFNA((VLOOKUP(A64,'Fats and Greases'!I:J,2,FALSE)), "")</f>
        <v/>
      </c>
      <c r="I64" s="10" t="str">
        <f ca="1">_xlfn.IFNA((VLOOKUP(A64,'Fats and Greases'!K:L,2,FALSE)), "")</f>
        <v/>
      </c>
      <c r="J64" s="10" t="str">
        <f ca="1">_xlfn.IFNA((VLOOKUP(A64,'Fats and Greases'!M:N,2,FALSE)), "")</f>
        <v/>
      </c>
      <c r="K64" s="10">
        <f ca="1">_xlfn.IFNA((VLOOKUP($A64,'Fats and Greases'!O:P,2,FALSE)), "")</f>
        <v>8</v>
      </c>
      <c r="L64" s="10" t="str">
        <f ca="1">_xlfn.IFNA((VLOOKUP($A64,'Fats and Greases'!Q:R,2,FALSE)), "")</f>
        <v/>
      </c>
      <c r="M64" s="10" t="str">
        <f ca="1">_xlfn.IFNA((VLOOKUP($A64,'Fats and Greases'!S:T,2,FALSE)), "")</f>
        <v/>
      </c>
    </row>
    <row r="65" spans="1:13" x14ac:dyDescent="0.2">
      <c r="A65" s="18">
        <v>36873</v>
      </c>
      <c r="B65" s="19">
        <f t="shared" si="0"/>
        <v>12</v>
      </c>
      <c r="C65" s="19">
        <f t="shared" si="1"/>
        <v>2000</v>
      </c>
      <c r="D65" s="10">
        <f ca="1">_xlfn.IFNA((VLOOKUP(A65,'Fats and Greases'!A:B,2,FALSE)), "")</f>
        <v>7.75</v>
      </c>
      <c r="E65" s="10">
        <f ca="1">_xlfn.IFNA((VLOOKUP(A65,'Fats and Greases'!C:D,2,FALSE)), "")</f>
        <v>8</v>
      </c>
      <c r="F65" s="10" t="str">
        <f ca="1">_xlfn.IFNA((VLOOKUP(A65,'Fats and Greases'!E:F,2,FALSE)), "")</f>
        <v/>
      </c>
      <c r="G65" s="10" t="str">
        <f ca="1">_xlfn.IFNA((VLOOKUP(A65,'Fats and Greases'!G:H,2,FALSE)), "")</f>
        <v/>
      </c>
      <c r="H65" s="10" t="str">
        <f ca="1">_xlfn.IFNA((VLOOKUP(A65,'Fats and Greases'!I:J,2,FALSE)), "")</f>
        <v/>
      </c>
      <c r="I65" s="10" t="str">
        <f ca="1">_xlfn.IFNA((VLOOKUP(A65,'Fats and Greases'!K:L,2,FALSE)), "")</f>
        <v/>
      </c>
      <c r="J65" s="10" t="str">
        <f ca="1">_xlfn.IFNA((VLOOKUP(A65,'Fats and Greases'!M:N,2,FALSE)), "")</f>
        <v/>
      </c>
      <c r="K65" s="10">
        <f ca="1">_xlfn.IFNA((VLOOKUP($A65,'Fats and Greases'!O:P,2,FALSE)), "")</f>
        <v>8</v>
      </c>
      <c r="L65" s="10" t="str">
        <f ca="1">_xlfn.IFNA((VLOOKUP($A65,'Fats and Greases'!Q:R,2,FALSE)), "")</f>
        <v/>
      </c>
      <c r="M65" s="10" t="str">
        <f ca="1">_xlfn.IFNA((VLOOKUP($A65,'Fats and Greases'!S:T,2,FALSE)), "")</f>
        <v/>
      </c>
    </row>
    <row r="66" spans="1:13" x14ac:dyDescent="0.2">
      <c r="A66" s="18">
        <v>36874</v>
      </c>
      <c r="B66" s="19">
        <f t="shared" si="0"/>
        <v>12</v>
      </c>
      <c r="C66" s="19">
        <f t="shared" si="1"/>
        <v>2000</v>
      </c>
      <c r="D66" s="10">
        <f ca="1">_xlfn.IFNA((VLOOKUP(A66,'Fats and Greases'!A:B,2,FALSE)), "")</f>
        <v>8.5</v>
      </c>
      <c r="E66" s="10">
        <f ca="1">_xlfn.IFNA((VLOOKUP(A66,'Fats and Greases'!C:D,2,FALSE)), "")</f>
        <v>8.25</v>
      </c>
      <c r="F66" s="10" t="str">
        <f ca="1">_xlfn.IFNA((VLOOKUP(A66,'Fats and Greases'!E:F,2,FALSE)), "")</f>
        <v/>
      </c>
      <c r="G66" s="10" t="str">
        <f ca="1">_xlfn.IFNA((VLOOKUP(A66,'Fats and Greases'!G:H,2,FALSE)), "")</f>
        <v/>
      </c>
      <c r="H66" s="10" t="str">
        <f ca="1">_xlfn.IFNA((VLOOKUP(A66,'Fats and Greases'!I:J,2,FALSE)), "")</f>
        <v/>
      </c>
      <c r="I66" s="10" t="str">
        <f ca="1">_xlfn.IFNA((VLOOKUP(A66,'Fats and Greases'!K:L,2,FALSE)), "")</f>
        <v/>
      </c>
      <c r="J66" s="10" t="str">
        <f ca="1">_xlfn.IFNA((VLOOKUP(A66,'Fats and Greases'!M:N,2,FALSE)), "")</f>
        <v/>
      </c>
      <c r="K66" s="10">
        <f ca="1">_xlfn.IFNA((VLOOKUP($A66,'Fats and Greases'!O:P,2,FALSE)), "")</f>
        <v>8</v>
      </c>
      <c r="L66" s="10" t="str">
        <f ca="1">_xlfn.IFNA((VLOOKUP($A66,'Fats and Greases'!Q:R,2,FALSE)), "")</f>
        <v/>
      </c>
      <c r="M66" s="10" t="str">
        <f ca="1">_xlfn.IFNA((VLOOKUP($A66,'Fats and Greases'!S:T,2,FALSE)), "")</f>
        <v/>
      </c>
    </row>
    <row r="67" spans="1:13" x14ac:dyDescent="0.2">
      <c r="A67" s="18">
        <v>36875</v>
      </c>
      <c r="B67" s="19">
        <f t="shared" ref="B67:B130" si="2">MONTH(A67)</f>
        <v>12</v>
      </c>
      <c r="C67" s="19">
        <f t="shared" ref="C67:C130" si="3">YEAR(A67)</f>
        <v>2000</v>
      </c>
      <c r="D67" s="10">
        <f ca="1">_xlfn.IFNA((VLOOKUP(A67,'Fats and Greases'!A:B,2,FALSE)), "")</f>
        <v>8.5</v>
      </c>
      <c r="E67" s="10">
        <f ca="1">_xlfn.IFNA((VLOOKUP(A67,'Fats and Greases'!C:D,2,FALSE)), "")</f>
        <v>8.25</v>
      </c>
      <c r="F67" s="10" t="str">
        <f ca="1">_xlfn.IFNA((VLOOKUP(A67,'Fats and Greases'!E:F,2,FALSE)), "")</f>
        <v/>
      </c>
      <c r="G67" s="10" t="str">
        <f ca="1">_xlfn.IFNA((VLOOKUP(A67,'Fats and Greases'!G:H,2,FALSE)), "")</f>
        <v/>
      </c>
      <c r="H67" s="10" t="str">
        <f ca="1">_xlfn.IFNA((VLOOKUP(A67,'Fats and Greases'!I:J,2,FALSE)), "")</f>
        <v/>
      </c>
      <c r="I67" s="10" t="str">
        <f ca="1">_xlfn.IFNA((VLOOKUP(A67,'Fats and Greases'!K:L,2,FALSE)), "")</f>
        <v/>
      </c>
      <c r="J67" s="10" t="str">
        <f ca="1">_xlfn.IFNA((VLOOKUP(A67,'Fats and Greases'!M:N,2,FALSE)), "")</f>
        <v/>
      </c>
      <c r="K67" s="10">
        <f ca="1">_xlfn.IFNA((VLOOKUP($A67,'Fats and Greases'!O:P,2,FALSE)), "")</f>
        <v>8</v>
      </c>
      <c r="L67" s="10" t="str">
        <f ca="1">_xlfn.IFNA((VLOOKUP($A67,'Fats and Greases'!Q:R,2,FALSE)), "")</f>
        <v/>
      </c>
      <c r="M67" s="10" t="str">
        <f ca="1">_xlfn.IFNA((VLOOKUP($A67,'Fats and Greases'!S:T,2,FALSE)), "")</f>
        <v/>
      </c>
    </row>
    <row r="68" spans="1:13" x14ac:dyDescent="0.2">
      <c r="A68" s="18">
        <v>36878</v>
      </c>
      <c r="B68" s="19">
        <f t="shared" si="2"/>
        <v>12</v>
      </c>
      <c r="C68" s="19">
        <f t="shared" si="3"/>
        <v>2000</v>
      </c>
      <c r="D68" s="10">
        <f ca="1">_xlfn.IFNA((VLOOKUP(A68,'Fats and Greases'!A:B,2,FALSE)), "")</f>
        <v>8.5</v>
      </c>
      <c r="E68" s="10">
        <f ca="1">_xlfn.IFNA((VLOOKUP(A68,'Fats and Greases'!C:D,2,FALSE)), "")</f>
        <v>8.25</v>
      </c>
      <c r="F68" s="10" t="str">
        <f ca="1">_xlfn.IFNA((VLOOKUP(A68,'Fats and Greases'!E:F,2,FALSE)), "")</f>
        <v/>
      </c>
      <c r="G68" s="10" t="str">
        <f ca="1">_xlfn.IFNA((VLOOKUP(A68,'Fats and Greases'!G:H,2,FALSE)), "")</f>
        <v/>
      </c>
      <c r="H68" s="10" t="str">
        <f ca="1">_xlfn.IFNA((VLOOKUP(A68,'Fats and Greases'!I:J,2,FALSE)), "")</f>
        <v/>
      </c>
      <c r="I68" s="10" t="str">
        <f ca="1">_xlfn.IFNA((VLOOKUP(A68,'Fats and Greases'!K:L,2,FALSE)), "")</f>
        <v/>
      </c>
      <c r="J68" s="10" t="str">
        <f ca="1">_xlfn.IFNA((VLOOKUP(A68,'Fats and Greases'!M:N,2,FALSE)), "")</f>
        <v/>
      </c>
      <c r="K68" s="10">
        <f ca="1">_xlfn.IFNA((VLOOKUP($A68,'Fats and Greases'!O:P,2,FALSE)), "")</f>
        <v>8</v>
      </c>
      <c r="L68" s="10" t="str">
        <f ca="1">_xlfn.IFNA((VLOOKUP($A68,'Fats and Greases'!Q:R,2,FALSE)), "")</f>
        <v/>
      </c>
      <c r="M68" s="10" t="str">
        <f ca="1">_xlfn.IFNA((VLOOKUP($A68,'Fats and Greases'!S:T,2,FALSE)), "")</f>
        <v/>
      </c>
    </row>
    <row r="69" spans="1:13" x14ac:dyDescent="0.2">
      <c r="A69" s="18">
        <v>36879</v>
      </c>
      <c r="B69" s="19">
        <f t="shared" si="2"/>
        <v>12</v>
      </c>
      <c r="C69" s="19">
        <f t="shared" si="3"/>
        <v>2000</v>
      </c>
      <c r="D69" s="10">
        <f ca="1">_xlfn.IFNA((VLOOKUP(A69,'Fats and Greases'!A:B,2,FALSE)), "")</f>
        <v>8.5</v>
      </c>
      <c r="E69" s="10">
        <f ca="1">_xlfn.IFNA((VLOOKUP(A69,'Fats and Greases'!C:D,2,FALSE)), "")</f>
        <v>8.75</v>
      </c>
      <c r="F69" s="10" t="str">
        <f ca="1">_xlfn.IFNA((VLOOKUP(A69,'Fats and Greases'!E:F,2,FALSE)), "")</f>
        <v/>
      </c>
      <c r="G69" s="10" t="str">
        <f ca="1">_xlfn.IFNA((VLOOKUP(A69,'Fats and Greases'!G:H,2,FALSE)), "")</f>
        <v/>
      </c>
      <c r="H69" s="10" t="str">
        <f ca="1">_xlfn.IFNA((VLOOKUP(A69,'Fats and Greases'!I:J,2,FALSE)), "")</f>
        <v/>
      </c>
      <c r="I69" s="10" t="str">
        <f ca="1">_xlfn.IFNA((VLOOKUP(A69,'Fats and Greases'!K:L,2,FALSE)), "")</f>
        <v/>
      </c>
      <c r="J69" s="10" t="str">
        <f ca="1">_xlfn.IFNA((VLOOKUP(A69,'Fats and Greases'!M:N,2,FALSE)), "")</f>
        <v/>
      </c>
      <c r="K69" s="10">
        <f ca="1">_xlfn.IFNA((VLOOKUP($A69,'Fats and Greases'!O:P,2,FALSE)), "")</f>
        <v>9</v>
      </c>
      <c r="L69" s="10" t="str">
        <f ca="1">_xlfn.IFNA((VLOOKUP($A69,'Fats and Greases'!Q:R,2,FALSE)), "")</f>
        <v/>
      </c>
      <c r="M69" s="10" t="str">
        <f ca="1">_xlfn.IFNA((VLOOKUP($A69,'Fats and Greases'!S:T,2,FALSE)), "")</f>
        <v/>
      </c>
    </row>
    <row r="70" spans="1:13" x14ac:dyDescent="0.2">
      <c r="A70" s="18">
        <v>36880</v>
      </c>
      <c r="B70" s="19">
        <f t="shared" si="2"/>
        <v>12</v>
      </c>
      <c r="C70" s="19">
        <f t="shared" si="3"/>
        <v>2000</v>
      </c>
      <c r="D70" s="10">
        <f ca="1">_xlfn.IFNA((VLOOKUP(A70,'Fats and Greases'!A:B,2,FALSE)), "")</f>
        <v>8.5</v>
      </c>
      <c r="E70" s="10">
        <f ca="1">_xlfn.IFNA((VLOOKUP(A70,'Fats and Greases'!C:D,2,FALSE)), "")</f>
        <v>8.75</v>
      </c>
      <c r="F70" s="10" t="str">
        <f ca="1">_xlfn.IFNA((VLOOKUP(A70,'Fats and Greases'!E:F,2,FALSE)), "")</f>
        <v/>
      </c>
      <c r="G70" s="10" t="str">
        <f ca="1">_xlfn.IFNA((VLOOKUP(A70,'Fats and Greases'!G:H,2,FALSE)), "")</f>
        <v/>
      </c>
      <c r="H70" s="10" t="str">
        <f ca="1">_xlfn.IFNA((VLOOKUP(A70,'Fats and Greases'!I:J,2,FALSE)), "")</f>
        <v/>
      </c>
      <c r="I70" s="10" t="str">
        <f ca="1">_xlfn.IFNA((VLOOKUP(A70,'Fats and Greases'!K:L,2,FALSE)), "")</f>
        <v/>
      </c>
      <c r="J70" s="10" t="str">
        <f ca="1">_xlfn.IFNA((VLOOKUP(A70,'Fats and Greases'!M:N,2,FALSE)), "")</f>
        <v/>
      </c>
      <c r="K70" s="10">
        <f ca="1">_xlfn.IFNA((VLOOKUP($A70,'Fats and Greases'!O:P,2,FALSE)), "")</f>
        <v>9</v>
      </c>
      <c r="L70" s="10" t="str">
        <f ca="1">_xlfn.IFNA((VLOOKUP($A70,'Fats and Greases'!Q:R,2,FALSE)), "")</f>
        <v/>
      </c>
      <c r="M70" s="10" t="str">
        <f ca="1">_xlfn.IFNA((VLOOKUP($A70,'Fats and Greases'!S:T,2,FALSE)), "")</f>
        <v/>
      </c>
    </row>
    <row r="71" spans="1:13" x14ac:dyDescent="0.2">
      <c r="A71" s="18">
        <v>36881</v>
      </c>
      <c r="B71" s="19">
        <f t="shared" si="2"/>
        <v>12</v>
      </c>
      <c r="C71" s="19">
        <f t="shared" si="3"/>
        <v>2000</v>
      </c>
      <c r="D71" s="10">
        <f ca="1">_xlfn.IFNA((VLOOKUP(A71,'Fats and Greases'!A:B,2,FALSE)), "")</f>
        <v>8.5</v>
      </c>
      <c r="E71" s="10">
        <f ca="1">_xlfn.IFNA((VLOOKUP(A71,'Fats and Greases'!C:D,2,FALSE)), "")</f>
        <v>8.75</v>
      </c>
      <c r="F71" s="10" t="str">
        <f ca="1">_xlfn.IFNA((VLOOKUP(A71,'Fats and Greases'!E:F,2,FALSE)), "")</f>
        <v/>
      </c>
      <c r="G71" s="10" t="str">
        <f ca="1">_xlfn.IFNA((VLOOKUP(A71,'Fats and Greases'!G:H,2,FALSE)), "")</f>
        <v/>
      </c>
      <c r="H71" s="10" t="str">
        <f ca="1">_xlfn.IFNA((VLOOKUP(A71,'Fats and Greases'!I:J,2,FALSE)), "")</f>
        <v/>
      </c>
      <c r="I71" s="10" t="str">
        <f ca="1">_xlfn.IFNA((VLOOKUP(A71,'Fats and Greases'!K:L,2,FALSE)), "")</f>
        <v/>
      </c>
      <c r="J71" s="10" t="str">
        <f ca="1">_xlfn.IFNA((VLOOKUP(A71,'Fats and Greases'!M:N,2,FALSE)), "")</f>
        <v/>
      </c>
      <c r="K71" s="10">
        <f ca="1">_xlfn.IFNA((VLOOKUP($A71,'Fats and Greases'!O:P,2,FALSE)), "")</f>
        <v>9</v>
      </c>
      <c r="L71" s="10" t="str">
        <f ca="1">_xlfn.IFNA((VLOOKUP($A71,'Fats and Greases'!Q:R,2,FALSE)), "")</f>
        <v/>
      </c>
      <c r="M71" s="10" t="str">
        <f ca="1">_xlfn.IFNA((VLOOKUP($A71,'Fats and Greases'!S:T,2,FALSE)), "")</f>
        <v/>
      </c>
    </row>
    <row r="72" spans="1:13" x14ac:dyDescent="0.2">
      <c r="A72" s="18">
        <v>36882</v>
      </c>
      <c r="B72" s="19">
        <f t="shared" si="2"/>
        <v>12</v>
      </c>
      <c r="C72" s="19">
        <f t="shared" si="3"/>
        <v>2000</v>
      </c>
      <c r="D72" s="10">
        <f ca="1">_xlfn.IFNA((VLOOKUP(A72,'Fats and Greases'!A:B,2,FALSE)), "")</f>
        <v>8.5</v>
      </c>
      <c r="E72" s="10">
        <f ca="1">_xlfn.IFNA((VLOOKUP(A72,'Fats and Greases'!C:D,2,FALSE)), "")</f>
        <v>8.75</v>
      </c>
      <c r="F72" s="10" t="str">
        <f ca="1">_xlfn.IFNA((VLOOKUP(A72,'Fats and Greases'!E:F,2,FALSE)), "")</f>
        <v/>
      </c>
      <c r="G72" s="10" t="str">
        <f ca="1">_xlfn.IFNA((VLOOKUP(A72,'Fats and Greases'!G:H,2,FALSE)), "")</f>
        <v/>
      </c>
      <c r="H72" s="10" t="str">
        <f ca="1">_xlfn.IFNA((VLOOKUP(A72,'Fats and Greases'!I:J,2,FALSE)), "")</f>
        <v/>
      </c>
      <c r="I72" s="10" t="str">
        <f ca="1">_xlfn.IFNA((VLOOKUP(A72,'Fats and Greases'!K:L,2,FALSE)), "")</f>
        <v/>
      </c>
      <c r="J72" s="10" t="str">
        <f ca="1">_xlfn.IFNA((VLOOKUP(A72,'Fats and Greases'!M:N,2,FALSE)), "")</f>
        <v/>
      </c>
      <c r="K72" s="10">
        <f ca="1">_xlfn.IFNA((VLOOKUP($A72,'Fats and Greases'!O:P,2,FALSE)), "")</f>
        <v>9</v>
      </c>
      <c r="L72" s="10" t="str">
        <f ca="1">_xlfn.IFNA((VLOOKUP($A72,'Fats and Greases'!Q:R,2,FALSE)), "")</f>
        <v/>
      </c>
      <c r="M72" s="10" t="str">
        <f ca="1">_xlfn.IFNA((VLOOKUP($A72,'Fats and Greases'!S:T,2,FALSE)), "")</f>
        <v/>
      </c>
    </row>
    <row r="73" spans="1:13" x14ac:dyDescent="0.2">
      <c r="A73" s="18">
        <v>36885</v>
      </c>
      <c r="B73" s="19">
        <f t="shared" si="2"/>
        <v>12</v>
      </c>
      <c r="C73" s="19">
        <f t="shared" si="3"/>
        <v>2000</v>
      </c>
      <c r="D73" s="10" t="str">
        <f ca="1">_xlfn.IFNA((VLOOKUP(A73,'Fats and Greases'!A:B,2,FALSE)), "")</f>
        <v/>
      </c>
      <c r="E73" s="10" t="str">
        <f ca="1">_xlfn.IFNA((VLOOKUP(A73,'Fats and Greases'!C:D,2,FALSE)), "")</f>
        <v/>
      </c>
      <c r="F73" s="10" t="str">
        <f ca="1">_xlfn.IFNA((VLOOKUP(A73,'Fats and Greases'!E:F,2,FALSE)), "")</f>
        <v/>
      </c>
      <c r="G73" s="10" t="str">
        <f ca="1">_xlfn.IFNA((VLOOKUP(A73,'Fats and Greases'!G:H,2,FALSE)), "")</f>
        <v/>
      </c>
      <c r="H73" s="10" t="str">
        <f ca="1">_xlfn.IFNA((VLOOKUP(A73,'Fats and Greases'!I:J,2,FALSE)), "")</f>
        <v/>
      </c>
      <c r="I73" s="10" t="str">
        <f ca="1">_xlfn.IFNA((VLOOKUP(A73,'Fats and Greases'!K:L,2,FALSE)), "")</f>
        <v/>
      </c>
      <c r="J73" s="10" t="str">
        <f ca="1">_xlfn.IFNA((VLOOKUP(A73,'Fats and Greases'!M:N,2,FALSE)), "")</f>
        <v/>
      </c>
      <c r="K73" s="10" t="str">
        <f ca="1">_xlfn.IFNA((VLOOKUP($A73,'Fats and Greases'!O:P,2,FALSE)), "")</f>
        <v/>
      </c>
      <c r="L73" s="10" t="str">
        <f ca="1">_xlfn.IFNA((VLOOKUP($A73,'Fats and Greases'!Q:R,2,FALSE)), "")</f>
        <v/>
      </c>
      <c r="M73" s="10" t="str">
        <f ca="1">_xlfn.IFNA((VLOOKUP($A73,'Fats and Greases'!S:T,2,FALSE)), "")</f>
        <v/>
      </c>
    </row>
    <row r="74" spans="1:13" x14ac:dyDescent="0.2">
      <c r="A74" s="18">
        <v>36886</v>
      </c>
      <c r="B74" s="19">
        <f t="shared" si="2"/>
        <v>12</v>
      </c>
      <c r="C74" s="19">
        <f t="shared" si="3"/>
        <v>2000</v>
      </c>
      <c r="D74" s="10">
        <f ca="1">_xlfn.IFNA((VLOOKUP(A74,'Fats and Greases'!A:B,2,FALSE)), "")</f>
        <v>8.5</v>
      </c>
      <c r="E74" s="10">
        <f ca="1">_xlfn.IFNA((VLOOKUP(A74,'Fats and Greases'!C:D,2,FALSE)), "")</f>
        <v>8.75</v>
      </c>
      <c r="F74" s="10" t="str">
        <f ca="1">_xlfn.IFNA((VLOOKUP(A74,'Fats and Greases'!E:F,2,FALSE)), "")</f>
        <v/>
      </c>
      <c r="G74" s="10" t="str">
        <f ca="1">_xlfn.IFNA((VLOOKUP(A74,'Fats and Greases'!G:H,2,FALSE)), "")</f>
        <v/>
      </c>
      <c r="H74" s="10" t="str">
        <f ca="1">_xlfn.IFNA((VLOOKUP(A74,'Fats and Greases'!I:J,2,FALSE)), "")</f>
        <v/>
      </c>
      <c r="I74" s="10" t="str">
        <f ca="1">_xlfn.IFNA((VLOOKUP(A74,'Fats and Greases'!K:L,2,FALSE)), "")</f>
        <v/>
      </c>
      <c r="J74" s="10" t="str">
        <f ca="1">_xlfn.IFNA((VLOOKUP(A74,'Fats and Greases'!M:N,2,FALSE)), "")</f>
        <v/>
      </c>
      <c r="K74" s="10">
        <f ca="1">_xlfn.IFNA((VLOOKUP($A74,'Fats and Greases'!O:P,2,FALSE)), "")</f>
        <v>9</v>
      </c>
      <c r="L74" s="10" t="str">
        <f ca="1">_xlfn.IFNA((VLOOKUP($A74,'Fats and Greases'!Q:R,2,FALSE)), "")</f>
        <v/>
      </c>
      <c r="M74" s="10" t="str">
        <f ca="1">_xlfn.IFNA((VLOOKUP($A74,'Fats and Greases'!S:T,2,FALSE)), "")</f>
        <v/>
      </c>
    </row>
    <row r="75" spans="1:13" x14ac:dyDescent="0.2">
      <c r="A75" s="18">
        <v>36887</v>
      </c>
      <c r="B75" s="19">
        <f t="shared" si="2"/>
        <v>12</v>
      </c>
      <c r="C75" s="19">
        <f t="shared" si="3"/>
        <v>2000</v>
      </c>
      <c r="D75" s="10">
        <f ca="1">_xlfn.IFNA((VLOOKUP(A75,'Fats and Greases'!A:B,2,FALSE)), "")</f>
        <v>8.5</v>
      </c>
      <c r="E75" s="10">
        <f ca="1">_xlfn.IFNA((VLOOKUP(A75,'Fats and Greases'!C:D,2,FALSE)), "")</f>
        <v>9.25</v>
      </c>
      <c r="F75" s="10" t="str">
        <f ca="1">_xlfn.IFNA((VLOOKUP(A75,'Fats and Greases'!E:F,2,FALSE)), "")</f>
        <v/>
      </c>
      <c r="G75" s="10" t="str">
        <f ca="1">_xlfn.IFNA((VLOOKUP(A75,'Fats and Greases'!G:H,2,FALSE)), "")</f>
        <v/>
      </c>
      <c r="H75" s="10" t="str">
        <f ca="1">_xlfn.IFNA((VLOOKUP(A75,'Fats and Greases'!I:J,2,FALSE)), "")</f>
        <v/>
      </c>
      <c r="I75" s="10" t="str">
        <f ca="1">_xlfn.IFNA((VLOOKUP(A75,'Fats and Greases'!K:L,2,FALSE)), "")</f>
        <v/>
      </c>
      <c r="J75" s="10" t="str">
        <f ca="1">_xlfn.IFNA((VLOOKUP(A75,'Fats and Greases'!M:N,2,FALSE)), "")</f>
        <v/>
      </c>
      <c r="K75" s="10">
        <f ca="1">_xlfn.IFNA((VLOOKUP($A75,'Fats and Greases'!O:P,2,FALSE)), "")</f>
        <v>9</v>
      </c>
      <c r="L75" s="10" t="str">
        <f ca="1">_xlfn.IFNA((VLOOKUP($A75,'Fats and Greases'!Q:R,2,FALSE)), "")</f>
        <v/>
      </c>
      <c r="M75" s="10" t="str">
        <f ca="1">_xlfn.IFNA((VLOOKUP($A75,'Fats and Greases'!S:T,2,FALSE)), "")</f>
        <v/>
      </c>
    </row>
    <row r="76" spans="1:13" x14ac:dyDescent="0.2">
      <c r="A76" s="18">
        <v>36888</v>
      </c>
      <c r="B76" s="19">
        <f t="shared" si="2"/>
        <v>12</v>
      </c>
      <c r="C76" s="19">
        <f t="shared" si="3"/>
        <v>2000</v>
      </c>
      <c r="D76" s="10">
        <f ca="1">_xlfn.IFNA((VLOOKUP(A76,'Fats and Greases'!A:B,2,FALSE)), "")</f>
        <v>9</v>
      </c>
      <c r="E76" s="10">
        <f ca="1">_xlfn.IFNA((VLOOKUP(A76,'Fats and Greases'!C:D,2,FALSE)), "")</f>
        <v>9.25</v>
      </c>
      <c r="F76" s="10" t="str">
        <f ca="1">_xlfn.IFNA((VLOOKUP(A76,'Fats and Greases'!E:F,2,FALSE)), "")</f>
        <v/>
      </c>
      <c r="G76" s="10" t="str">
        <f ca="1">_xlfn.IFNA((VLOOKUP(A76,'Fats and Greases'!G:H,2,FALSE)), "")</f>
        <v/>
      </c>
      <c r="H76" s="10" t="str">
        <f ca="1">_xlfn.IFNA((VLOOKUP(A76,'Fats and Greases'!I:J,2,FALSE)), "")</f>
        <v/>
      </c>
      <c r="I76" s="10" t="str">
        <f ca="1">_xlfn.IFNA((VLOOKUP(A76,'Fats and Greases'!K:L,2,FALSE)), "")</f>
        <v/>
      </c>
      <c r="J76" s="10" t="str">
        <f ca="1">_xlfn.IFNA((VLOOKUP(A76,'Fats and Greases'!M:N,2,FALSE)), "")</f>
        <v/>
      </c>
      <c r="K76" s="10">
        <f ca="1">_xlfn.IFNA((VLOOKUP($A76,'Fats and Greases'!O:P,2,FALSE)), "")</f>
        <v>10</v>
      </c>
      <c r="L76" s="10" t="str">
        <f ca="1">_xlfn.IFNA((VLOOKUP($A76,'Fats and Greases'!Q:R,2,FALSE)), "")</f>
        <v/>
      </c>
      <c r="M76" s="10" t="str">
        <f ca="1">_xlfn.IFNA((VLOOKUP($A76,'Fats and Greases'!S:T,2,FALSE)), "")</f>
        <v/>
      </c>
    </row>
    <row r="77" spans="1:13" x14ac:dyDescent="0.2">
      <c r="A77" s="18">
        <v>36889</v>
      </c>
      <c r="B77" s="19">
        <f t="shared" si="2"/>
        <v>12</v>
      </c>
      <c r="C77" s="19">
        <f t="shared" si="3"/>
        <v>2000</v>
      </c>
      <c r="D77" s="10">
        <f ca="1">_xlfn.IFNA((VLOOKUP(A77,'Fats and Greases'!A:B,2,FALSE)), "")</f>
        <v>9</v>
      </c>
      <c r="E77" s="10">
        <f ca="1">_xlfn.IFNA((VLOOKUP(A77,'Fats and Greases'!C:D,2,FALSE)), "")</f>
        <v>9.25</v>
      </c>
      <c r="F77" s="10" t="str">
        <f ca="1">_xlfn.IFNA((VLOOKUP(A77,'Fats and Greases'!E:F,2,FALSE)), "")</f>
        <v/>
      </c>
      <c r="G77" s="10" t="str">
        <f ca="1">_xlfn.IFNA((VLOOKUP(A77,'Fats and Greases'!G:H,2,FALSE)), "")</f>
        <v/>
      </c>
      <c r="H77" s="10" t="str">
        <f ca="1">_xlfn.IFNA((VLOOKUP(A77,'Fats and Greases'!I:J,2,FALSE)), "")</f>
        <v/>
      </c>
      <c r="I77" s="10" t="str">
        <f ca="1">_xlfn.IFNA((VLOOKUP(A77,'Fats and Greases'!K:L,2,FALSE)), "")</f>
        <v/>
      </c>
      <c r="J77" s="10" t="str">
        <f ca="1">_xlfn.IFNA((VLOOKUP(A77,'Fats and Greases'!M:N,2,FALSE)), "")</f>
        <v/>
      </c>
      <c r="K77" s="10">
        <f ca="1">_xlfn.IFNA((VLOOKUP($A77,'Fats and Greases'!O:P,2,FALSE)), "")</f>
        <v>10</v>
      </c>
      <c r="L77" s="10" t="str">
        <f ca="1">_xlfn.IFNA((VLOOKUP($A77,'Fats and Greases'!Q:R,2,FALSE)), "")</f>
        <v/>
      </c>
      <c r="M77" s="10" t="str">
        <f ca="1">_xlfn.IFNA((VLOOKUP($A77,'Fats and Greases'!S:T,2,FALSE)), "")</f>
        <v/>
      </c>
    </row>
    <row r="78" spans="1:13" x14ac:dyDescent="0.2">
      <c r="A78" s="18">
        <v>36892</v>
      </c>
      <c r="B78" s="19">
        <f t="shared" si="2"/>
        <v>1</v>
      </c>
      <c r="C78" s="19">
        <f t="shared" si="3"/>
        <v>2001</v>
      </c>
      <c r="D78" s="10" t="str">
        <f ca="1">_xlfn.IFNA((VLOOKUP(A78,'Fats and Greases'!A:B,2,FALSE)), "")</f>
        <v/>
      </c>
      <c r="E78" s="10" t="str">
        <f ca="1">_xlfn.IFNA((VLOOKUP(A78,'Fats and Greases'!C:D,2,FALSE)), "")</f>
        <v/>
      </c>
      <c r="F78" s="10" t="str">
        <f ca="1">_xlfn.IFNA((VLOOKUP(A78,'Fats and Greases'!E:F,2,FALSE)), "")</f>
        <v/>
      </c>
      <c r="G78" s="10" t="str">
        <f ca="1">_xlfn.IFNA((VLOOKUP(A78,'Fats and Greases'!G:H,2,FALSE)), "")</f>
        <v/>
      </c>
      <c r="H78" s="10" t="str">
        <f ca="1">_xlfn.IFNA((VLOOKUP(A78,'Fats and Greases'!I:J,2,FALSE)), "")</f>
        <v/>
      </c>
      <c r="I78" s="10" t="str">
        <f ca="1">_xlfn.IFNA((VLOOKUP(A78,'Fats and Greases'!K:L,2,FALSE)), "")</f>
        <v/>
      </c>
      <c r="J78" s="10" t="str">
        <f ca="1">_xlfn.IFNA((VLOOKUP(A78,'Fats and Greases'!M:N,2,FALSE)), "")</f>
        <v/>
      </c>
      <c r="K78" s="10" t="str">
        <f ca="1">_xlfn.IFNA((VLOOKUP($A78,'Fats and Greases'!O:P,2,FALSE)), "")</f>
        <v/>
      </c>
      <c r="L78" s="10" t="str">
        <f ca="1">_xlfn.IFNA((VLOOKUP($A78,'Fats and Greases'!Q:R,2,FALSE)), "")</f>
        <v/>
      </c>
      <c r="M78" s="10" t="str">
        <f ca="1">_xlfn.IFNA((VLOOKUP($A78,'Fats and Greases'!S:T,2,FALSE)), "")</f>
        <v/>
      </c>
    </row>
    <row r="79" spans="1:13" x14ac:dyDescent="0.2">
      <c r="A79" s="18">
        <v>36893</v>
      </c>
      <c r="B79" s="19">
        <f t="shared" si="2"/>
        <v>1</v>
      </c>
      <c r="C79" s="19">
        <f t="shared" si="3"/>
        <v>2001</v>
      </c>
      <c r="D79" s="10">
        <f ca="1">_xlfn.IFNA((VLOOKUP(A79,'Fats and Greases'!A:B,2,FALSE)), "")</f>
        <v>9</v>
      </c>
      <c r="E79" s="10">
        <f ca="1">_xlfn.IFNA((VLOOKUP(A79,'Fats and Greases'!C:D,2,FALSE)), "")</f>
        <v>9.25</v>
      </c>
      <c r="F79" s="10" t="str">
        <f ca="1">_xlfn.IFNA((VLOOKUP(A79,'Fats and Greases'!E:F,2,FALSE)), "")</f>
        <v/>
      </c>
      <c r="G79" s="10" t="str">
        <f ca="1">_xlfn.IFNA((VLOOKUP(A79,'Fats and Greases'!G:H,2,FALSE)), "")</f>
        <v/>
      </c>
      <c r="H79" s="10" t="str">
        <f ca="1">_xlfn.IFNA((VLOOKUP(A79,'Fats and Greases'!I:J,2,FALSE)), "")</f>
        <v/>
      </c>
      <c r="I79" s="10" t="str">
        <f ca="1">_xlfn.IFNA((VLOOKUP(A79,'Fats and Greases'!K:L,2,FALSE)), "")</f>
        <v/>
      </c>
      <c r="J79" s="10" t="str">
        <f ca="1">_xlfn.IFNA((VLOOKUP(A79,'Fats and Greases'!M:N,2,FALSE)), "")</f>
        <v/>
      </c>
      <c r="K79" s="10">
        <f ca="1">_xlfn.IFNA((VLOOKUP($A79,'Fats and Greases'!O:P,2,FALSE)), "")</f>
        <v>10</v>
      </c>
      <c r="L79" s="10" t="str">
        <f ca="1">_xlfn.IFNA((VLOOKUP($A79,'Fats and Greases'!Q:R,2,FALSE)), "")</f>
        <v/>
      </c>
      <c r="M79" s="10" t="str">
        <f ca="1">_xlfn.IFNA((VLOOKUP($A79,'Fats and Greases'!S:T,2,FALSE)), "")</f>
        <v/>
      </c>
    </row>
    <row r="80" spans="1:13" x14ac:dyDescent="0.2">
      <c r="A80" s="18">
        <v>36894</v>
      </c>
      <c r="B80" s="19">
        <f t="shared" si="2"/>
        <v>1</v>
      </c>
      <c r="C80" s="19">
        <f t="shared" si="3"/>
        <v>2001</v>
      </c>
      <c r="D80" s="10">
        <f ca="1">_xlfn.IFNA((VLOOKUP(A80,'Fats and Greases'!A:B,2,FALSE)), "")</f>
        <v>9</v>
      </c>
      <c r="E80" s="10">
        <f ca="1">_xlfn.IFNA((VLOOKUP(A80,'Fats and Greases'!C:D,2,FALSE)), "")</f>
        <v>9.25</v>
      </c>
      <c r="F80" s="10" t="str">
        <f ca="1">_xlfn.IFNA((VLOOKUP(A80,'Fats and Greases'!E:F,2,FALSE)), "")</f>
        <v/>
      </c>
      <c r="G80" s="10" t="str">
        <f ca="1">_xlfn.IFNA((VLOOKUP(A80,'Fats and Greases'!G:H,2,FALSE)), "")</f>
        <v/>
      </c>
      <c r="H80" s="10" t="str">
        <f ca="1">_xlfn.IFNA((VLOOKUP(A80,'Fats and Greases'!I:J,2,FALSE)), "")</f>
        <v/>
      </c>
      <c r="I80" s="10" t="str">
        <f ca="1">_xlfn.IFNA((VLOOKUP(A80,'Fats and Greases'!K:L,2,FALSE)), "")</f>
        <v/>
      </c>
      <c r="J80" s="10" t="str">
        <f ca="1">_xlfn.IFNA((VLOOKUP(A80,'Fats and Greases'!M:N,2,FALSE)), "")</f>
        <v/>
      </c>
      <c r="K80" s="10">
        <f ca="1">_xlfn.IFNA((VLOOKUP($A80,'Fats and Greases'!O:P,2,FALSE)), "")</f>
        <v>10</v>
      </c>
      <c r="L80" s="10" t="str">
        <f ca="1">_xlfn.IFNA((VLOOKUP($A80,'Fats and Greases'!Q:R,2,FALSE)), "")</f>
        <v/>
      </c>
      <c r="M80" s="10" t="str">
        <f ca="1">_xlfn.IFNA((VLOOKUP($A80,'Fats and Greases'!S:T,2,FALSE)), "")</f>
        <v/>
      </c>
    </row>
    <row r="81" spans="1:13" x14ac:dyDescent="0.2">
      <c r="A81" s="18">
        <v>36895</v>
      </c>
      <c r="B81" s="19">
        <f t="shared" si="2"/>
        <v>1</v>
      </c>
      <c r="C81" s="19">
        <f t="shared" si="3"/>
        <v>2001</v>
      </c>
      <c r="D81" s="10">
        <f ca="1">_xlfn.IFNA((VLOOKUP(A81,'Fats and Greases'!A:B,2,FALSE)), "")</f>
        <v>9.5</v>
      </c>
      <c r="E81" s="10">
        <f ca="1">_xlfn.IFNA((VLOOKUP(A81,'Fats and Greases'!C:D,2,FALSE)), "")</f>
        <v>10</v>
      </c>
      <c r="F81" s="10" t="str">
        <f ca="1">_xlfn.IFNA((VLOOKUP(A81,'Fats and Greases'!E:F,2,FALSE)), "")</f>
        <v/>
      </c>
      <c r="G81" s="10" t="str">
        <f ca="1">_xlfn.IFNA((VLOOKUP(A81,'Fats and Greases'!G:H,2,FALSE)), "")</f>
        <v/>
      </c>
      <c r="H81" s="10" t="str">
        <f ca="1">_xlfn.IFNA((VLOOKUP(A81,'Fats and Greases'!I:J,2,FALSE)), "")</f>
        <v/>
      </c>
      <c r="I81" s="10" t="str">
        <f ca="1">_xlfn.IFNA((VLOOKUP(A81,'Fats and Greases'!K:L,2,FALSE)), "")</f>
        <v/>
      </c>
      <c r="J81" s="10" t="str">
        <f ca="1">_xlfn.IFNA((VLOOKUP(A81,'Fats and Greases'!M:N,2,FALSE)), "")</f>
        <v/>
      </c>
      <c r="K81" s="10">
        <f ca="1">_xlfn.IFNA((VLOOKUP($A81,'Fats and Greases'!O:P,2,FALSE)), "")</f>
        <v>10</v>
      </c>
      <c r="L81" s="10" t="str">
        <f ca="1">_xlfn.IFNA((VLOOKUP($A81,'Fats and Greases'!Q:R,2,FALSE)), "")</f>
        <v/>
      </c>
      <c r="M81" s="10" t="str">
        <f ca="1">_xlfn.IFNA((VLOOKUP($A81,'Fats and Greases'!S:T,2,FALSE)), "")</f>
        <v/>
      </c>
    </row>
    <row r="82" spans="1:13" x14ac:dyDescent="0.2">
      <c r="A82" s="18">
        <v>36896</v>
      </c>
      <c r="B82" s="19">
        <f t="shared" si="2"/>
        <v>1</v>
      </c>
      <c r="C82" s="19">
        <f t="shared" si="3"/>
        <v>2001</v>
      </c>
      <c r="D82" s="10">
        <f ca="1">_xlfn.IFNA((VLOOKUP(A82,'Fats and Greases'!A:B,2,FALSE)), "")</f>
        <v>9.5</v>
      </c>
      <c r="E82" s="10">
        <f ca="1">_xlfn.IFNA((VLOOKUP(A82,'Fats and Greases'!C:D,2,FALSE)), "")</f>
        <v>10</v>
      </c>
      <c r="F82" s="10" t="str">
        <f ca="1">_xlfn.IFNA((VLOOKUP(A82,'Fats and Greases'!E:F,2,FALSE)), "")</f>
        <v/>
      </c>
      <c r="G82" s="10" t="str">
        <f ca="1">_xlfn.IFNA((VLOOKUP(A82,'Fats and Greases'!G:H,2,FALSE)), "")</f>
        <v/>
      </c>
      <c r="H82" s="10" t="str">
        <f ca="1">_xlfn.IFNA((VLOOKUP(A82,'Fats and Greases'!I:J,2,FALSE)), "")</f>
        <v/>
      </c>
      <c r="I82" s="10" t="str">
        <f ca="1">_xlfn.IFNA((VLOOKUP(A82,'Fats and Greases'!K:L,2,FALSE)), "")</f>
        <v/>
      </c>
      <c r="J82" s="10" t="str">
        <f ca="1">_xlfn.IFNA((VLOOKUP(A82,'Fats and Greases'!M:N,2,FALSE)), "")</f>
        <v/>
      </c>
      <c r="K82" s="10">
        <f ca="1">_xlfn.IFNA((VLOOKUP($A82,'Fats and Greases'!O:P,2,FALSE)), "")</f>
        <v>10</v>
      </c>
      <c r="L82" s="10" t="str">
        <f ca="1">_xlfn.IFNA((VLOOKUP($A82,'Fats and Greases'!Q:R,2,FALSE)), "")</f>
        <v/>
      </c>
      <c r="M82" s="10" t="str">
        <f ca="1">_xlfn.IFNA((VLOOKUP($A82,'Fats and Greases'!S:T,2,FALSE)), "")</f>
        <v/>
      </c>
    </row>
    <row r="83" spans="1:13" x14ac:dyDescent="0.2">
      <c r="A83" s="18">
        <v>36899</v>
      </c>
      <c r="B83" s="19">
        <f t="shared" si="2"/>
        <v>1</v>
      </c>
      <c r="C83" s="19">
        <f t="shared" si="3"/>
        <v>2001</v>
      </c>
      <c r="D83" s="10">
        <f ca="1">_xlfn.IFNA((VLOOKUP(A83,'Fats and Greases'!A:B,2,FALSE)), "")</f>
        <v>9.5</v>
      </c>
      <c r="E83" s="10">
        <f ca="1">_xlfn.IFNA((VLOOKUP(A83,'Fats and Greases'!C:D,2,FALSE)), "")</f>
        <v>9.8800000000000008</v>
      </c>
      <c r="F83" s="10" t="str">
        <f ca="1">_xlfn.IFNA((VLOOKUP(A83,'Fats and Greases'!E:F,2,FALSE)), "")</f>
        <v/>
      </c>
      <c r="G83" s="10" t="str">
        <f ca="1">_xlfn.IFNA((VLOOKUP(A83,'Fats and Greases'!G:H,2,FALSE)), "")</f>
        <v/>
      </c>
      <c r="H83" s="10" t="str">
        <f ca="1">_xlfn.IFNA((VLOOKUP(A83,'Fats and Greases'!I:J,2,FALSE)), "")</f>
        <v/>
      </c>
      <c r="I83" s="10" t="str">
        <f ca="1">_xlfn.IFNA((VLOOKUP(A83,'Fats and Greases'!K:L,2,FALSE)), "")</f>
        <v/>
      </c>
      <c r="J83" s="10" t="str">
        <f ca="1">_xlfn.IFNA((VLOOKUP(A83,'Fats and Greases'!M:N,2,FALSE)), "")</f>
        <v/>
      </c>
      <c r="K83" s="10">
        <f ca="1">_xlfn.IFNA((VLOOKUP($A83,'Fats and Greases'!O:P,2,FALSE)), "")</f>
        <v>10</v>
      </c>
      <c r="L83" s="10" t="str">
        <f ca="1">_xlfn.IFNA((VLOOKUP($A83,'Fats and Greases'!Q:R,2,FALSE)), "")</f>
        <v/>
      </c>
      <c r="M83" s="10" t="str">
        <f ca="1">_xlfn.IFNA((VLOOKUP($A83,'Fats and Greases'!S:T,2,FALSE)), "")</f>
        <v/>
      </c>
    </row>
    <row r="84" spans="1:13" x14ac:dyDescent="0.2">
      <c r="A84" s="18">
        <v>36900</v>
      </c>
      <c r="B84" s="19">
        <f t="shared" si="2"/>
        <v>1</v>
      </c>
      <c r="C84" s="19">
        <f t="shared" si="3"/>
        <v>2001</v>
      </c>
      <c r="D84" s="10">
        <f ca="1">_xlfn.IFNA((VLOOKUP(A84,'Fats and Greases'!A:B,2,FALSE)), "")</f>
        <v>9.5</v>
      </c>
      <c r="E84" s="10">
        <f ca="1">_xlfn.IFNA((VLOOKUP(A84,'Fats and Greases'!C:D,2,FALSE)), "")</f>
        <v>9.8800000000000008</v>
      </c>
      <c r="F84" s="10" t="str">
        <f ca="1">_xlfn.IFNA((VLOOKUP(A84,'Fats and Greases'!E:F,2,FALSE)), "")</f>
        <v/>
      </c>
      <c r="G84" s="10" t="str">
        <f ca="1">_xlfn.IFNA((VLOOKUP(A84,'Fats and Greases'!G:H,2,FALSE)), "")</f>
        <v/>
      </c>
      <c r="H84" s="10" t="str">
        <f ca="1">_xlfn.IFNA((VLOOKUP(A84,'Fats and Greases'!I:J,2,FALSE)), "")</f>
        <v/>
      </c>
      <c r="I84" s="10" t="str">
        <f ca="1">_xlfn.IFNA((VLOOKUP(A84,'Fats and Greases'!K:L,2,FALSE)), "")</f>
        <v/>
      </c>
      <c r="J84" s="10" t="str">
        <f ca="1">_xlfn.IFNA((VLOOKUP(A84,'Fats and Greases'!M:N,2,FALSE)), "")</f>
        <v/>
      </c>
      <c r="K84" s="10">
        <f ca="1">_xlfn.IFNA((VLOOKUP($A84,'Fats and Greases'!O:P,2,FALSE)), "")</f>
        <v>10</v>
      </c>
      <c r="L84" s="10" t="str">
        <f ca="1">_xlfn.IFNA((VLOOKUP($A84,'Fats and Greases'!Q:R,2,FALSE)), "")</f>
        <v/>
      </c>
      <c r="M84" s="10" t="str">
        <f ca="1">_xlfn.IFNA((VLOOKUP($A84,'Fats and Greases'!S:T,2,FALSE)), "")</f>
        <v/>
      </c>
    </row>
    <row r="85" spans="1:13" x14ac:dyDescent="0.2">
      <c r="A85" s="18">
        <v>36901</v>
      </c>
      <c r="B85" s="19">
        <f t="shared" si="2"/>
        <v>1</v>
      </c>
      <c r="C85" s="19">
        <f t="shared" si="3"/>
        <v>2001</v>
      </c>
      <c r="D85" s="10">
        <f ca="1">_xlfn.IFNA((VLOOKUP(A85,'Fats and Greases'!A:B,2,FALSE)), "")</f>
        <v>10</v>
      </c>
      <c r="E85" s="10">
        <f ca="1">_xlfn.IFNA((VLOOKUP(A85,'Fats and Greases'!C:D,2,FALSE)), "")</f>
        <v>10</v>
      </c>
      <c r="F85" s="10" t="str">
        <f ca="1">_xlfn.IFNA((VLOOKUP(A85,'Fats and Greases'!E:F,2,FALSE)), "")</f>
        <v/>
      </c>
      <c r="G85" s="10" t="str">
        <f ca="1">_xlfn.IFNA((VLOOKUP(A85,'Fats and Greases'!G:H,2,FALSE)), "")</f>
        <v/>
      </c>
      <c r="H85" s="10" t="str">
        <f ca="1">_xlfn.IFNA((VLOOKUP(A85,'Fats and Greases'!I:J,2,FALSE)), "")</f>
        <v/>
      </c>
      <c r="I85" s="10" t="str">
        <f ca="1">_xlfn.IFNA((VLOOKUP(A85,'Fats and Greases'!K:L,2,FALSE)), "")</f>
        <v/>
      </c>
      <c r="J85" s="10" t="str">
        <f ca="1">_xlfn.IFNA((VLOOKUP(A85,'Fats and Greases'!M:N,2,FALSE)), "")</f>
        <v/>
      </c>
      <c r="K85" s="10">
        <f ca="1">_xlfn.IFNA((VLOOKUP($A85,'Fats and Greases'!O:P,2,FALSE)), "")</f>
        <v>10</v>
      </c>
      <c r="L85" s="10" t="str">
        <f ca="1">_xlfn.IFNA((VLOOKUP($A85,'Fats and Greases'!Q:R,2,FALSE)), "")</f>
        <v/>
      </c>
      <c r="M85" s="10" t="str">
        <f ca="1">_xlfn.IFNA((VLOOKUP($A85,'Fats and Greases'!S:T,2,FALSE)), "")</f>
        <v/>
      </c>
    </row>
    <row r="86" spans="1:13" x14ac:dyDescent="0.2">
      <c r="A86" s="18">
        <v>36902</v>
      </c>
      <c r="B86" s="19">
        <f t="shared" si="2"/>
        <v>1</v>
      </c>
      <c r="C86" s="19">
        <f t="shared" si="3"/>
        <v>2001</v>
      </c>
      <c r="D86" s="10">
        <f ca="1">_xlfn.IFNA((VLOOKUP(A86,'Fats and Greases'!A:B,2,FALSE)), "")</f>
        <v>10</v>
      </c>
      <c r="E86" s="10">
        <f ca="1">_xlfn.IFNA((VLOOKUP(A86,'Fats and Greases'!C:D,2,FALSE)), "")</f>
        <v>9.8800000000000008</v>
      </c>
      <c r="F86" s="10" t="str">
        <f ca="1">_xlfn.IFNA((VLOOKUP(A86,'Fats and Greases'!E:F,2,FALSE)), "")</f>
        <v/>
      </c>
      <c r="G86" s="10" t="str">
        <f ca="1">_xlfn.IFNA((VLOOKUP(A86,'Fats and Greases'!G:H,2,FALSE)), "")</f>
        <v/>
      </c>
      <c r="H86" s="10" t="str">
        <f ca="1">_xlfn.IFNA((VLOOKUP(A86,'Fats and Greases'!I:J,2,FALSE)), "")</f>
        <v/>
      </c>
      <c r="I86" s="10" t="str">
        <f ca="1">_xlfn.IFNA((VLOOKUP(A86,'Fats and Greases'!K:L,2,FALSE)), "")</f>
        <v/>
      </c>
      <c r="J86" s="10" t="str">
        <f ca="1">_xlfn.IFNA((VLOOKUP(A86,'Fats and Greases'!M:N,2,FALSE)), "")</f>
        <v/>
      </c>
      <c r="K86" s="10">
        <f ca="1">_xlfn.IFNA((VLOOKUP($A86,'Fats and Greases'!O:P,2,FALSE)), "")</f>
        <v>10</v>
      </c>
      <c r="L86" s="10" t="str">
        <f ca="1">_xlfn.IFNA((VLOOKUP($A86,'Fats and Greases'!Q:R,2,FALSE)), "")</f>
        <v/>
      </c>
      <c r="M86" s="10" t="str">
        <f ca="1">_xlfn.IFNA((VLOOKUP($A86,'Fats and Greases'!S:T,2,FALSE)), "")</f>
        <v/>
      </c>
    </row>
    <row r="87" spans="1:13" x14ac:dyDescent="0.2">
      <c r="A87" s="18">
        <v>36903</v>
      </c>
      <c r="B87" s="19">
        <f t="shared" si="2"/>
        <v>1</v>
      </c>
      <c r="C87" s="19">
        <f t="shared" si="3"/>
        <v>2001</v>
      </c>
      <c r="D87" s="10">
        <f ca="1">_xlfn.IFNA((VLOOKUP(A87,'Fats and Greases'!A:B,2,FALSE)), "")</f>
        <v>10</v>
      </c>
      <c r="E87" s="10">
        <f ca="1">_xlfn.IFNA((VLOOKUP(A87,'Fats and Greases'!C:D,2,FALSE)), "")</f>
        <v>9.8800000000000008</v>
      </c>
      <c r="F87" s="10" t="str">
        <f ca="1">_xlfn.IFNA((VLOOKUP(A87,'Fats and Greases'!E:F,2,FALSE)), "")</f>
        <v/>
      </c>
      <c r="G87" s="10" t="str">
        <f ca="1">_xlfn.IFNA((VLOOKUP(A87,'Fats and Greases'!G:H,2,FALSE)), "")</f>
        <v/>
      </c>
      <c r="H87" s="10" t="str">
        <f ca="1">_xlfn.IFNA((VLOOKUP(A87,'Fats and Greases'!I:J,2,FALSE)), "")</f>
        <v/>
      </c>
      <c r="I87" s="10" t="str">
        <f ca="1">_xlfn.IFNA((VLOOKUP(A87,'Fats and Greases'!K:L,2,FALSE)), "")</f>
        <v/>
      </c>
      <c r="J87" s="10" t="str">
        <f ca="1">_xlfn.IFNA((VLOOKUP(A87,'Fats and Greases'!M:N,2,FALSE)), "")</f>
        <v/>
      </c>
      <c r="K87" s="10">
        <f ca="1">_xlfn.IFNA((VLOOKUP($A87,'Fats and Greases'!O:P,2,FALSE)), "")</f>
        <v>10</v>
      </c>
      <c r="L87" s="10" t="str">
        <f ca="1">_xlfn.IFNA((VLOOKUP($A87,'Fats and Greases'!Q:R,2,FALSE)), "")</f>
        <v/>
      </c>
      <c r="M87" s="10" t="str">
        <f ca="1">_xlfn.IFNA((VLOOKUP($A87,'Fats and Greases'!S:T,2,FALSE)), "")</f>
        <v/>
      </c>
    </row>
    <row r="88" spans="1:13" x14ac:dyDescent="0.2">
      <c r="A88" s="18">
        <v>36906</v>
      </c>
      <c r="B88" s="19">
        <f t="shared" si="2"/>
        <v>1</v>
      </c>
      <c r="C88" s="19">
        <f t="shared" si="3"/>
        <v>2001</v>
      </c>
      <c r="D88" s="10" t="str">
        <f ca="1">_xlfn.IFNA((VLOOKUP(A88,'Fats and Greases'!A:B,2,FALSE)), "")</f>
        <v/>
      </c>
      <c r="E88" s="10" t="str">
        <f ca="1">_xlfn.IFNA((VLOOKUP(A88,'Fats and Greases'!C:D,2,FALSE)), "")</f>
        <v/>
      </c>
      <c r="F88" s="10" t="str">
        <f ca="1">_xlfn.IFNA((VLOOKUP(A88,'Fats and Greases'!E:F,2,FALSE)), "")</f>
        <v/>
      </c>
      <c r="G88" s="10" t="str">
        <f ca="1">_xlfn.IFNA((VLOOKUP(A88,'Fats and Greases'!G:H,2,FALSE)), "")</f>
        <v/>
      </c>
      <c r="H88" s="10" t="str">
        <f ca="1">_xlfn.IFNA((VLOOKUP(A88,'Fats and Greases'!I:J,2,FALSE)), "")</f>
        <v/>
      </c>
      <c r="I88" s="10" t="str">
        <f ca="1">_xlfn.IFNA((VLOOKUP(A88,'Fats and Greases'!K:L,2,FALSE)), "")</f>
        <v/>
      </c>
      <c r="J88" s="10" t="str">
        <f ca="1">_xlfn.IFNA((VLOOKUP(A88,'Fats and Greases'!M:N,2,FALSE)), "")</f>
        <v/>
      </c>
      <c r="K88" s="10" t="str">
        <f ca="1">_xlfn.IFNA((VLOOKUP($A88,'Fats and Greases'!O:P,2,FALSE)), "")</f>
        <v/>
      </c>
      <c r="L88" s="10" t="str">
        <f ca="1">_xlfn.IFNA((VLOOKUP($A88,'Fats and Greases'!Q:R,2,FALSE)), "")</f>
        <v/>
      </c>
      <c r="M88" s="10" t="str">
        <f ca="1">_xlfn.IFNA((VLOOKUP($A88,'Fats and Greases'!S:T,2,FALSE)), "")</f>
        <v/>
      </c>
    </row>
    <row r="89" spans="1:13" x14ac:dyDescent="0.2">
      <c r="A89" s="18">
        <v>36907</v>
      </c>
      <c r="B89" s="19">
        <f t="shared" si="2"/>
        <v>1</v>
      </c>
      <c r="C89" s="19">
        <f t="shared" si="3"/>
        <v>2001</v>
      </c>
      <c r="D89" s="10">
        <f ca="1">_xlfn.IFNA((VLOOKUP(A89,'Fats and Greases'!A:B,2,FALSE)), "")</f>
        <v>10</v>
      </c>
      <c r="E89" s="10">
        <f ca="1">_xlfn.IFNA((VLOOKUP(A89,'Fats and Greases'!C:D,2,FALSE)), "")</f>
        <v>9.8800000000000008</v>
      </c>
      <c r="F89" s="10" t="str">
        <f ca="1">_xlfn.IFNA((VLOOKUP(A89,'Fats and Greases'!E:F,2,FALSE)), "")</f>
        <v/>
      </c>
      <c r="G89" s="10" t="str">
        <f ca="1">_xlfn.IFNA((VLOOKUP(A89,'Fats and Greases'!G:H,2,FALSE)), "")</f>
        <v/>
      </c>
      <c r="H89" s="10" t="str">
        <f ca="1">_xlfn.IFNA((VLOOKUP(A89,'Fats and Greases'!I:J,2,FALSE)), "")</f>
        <v/>
      </c>
      <c r="I89" s="10" t="str">
        <f ca="1">_xlfn.IFNA((VLOOKUP(A89,'Fats and Greases'!K:L,2,FALSE)), "")</f>
        <v/>
      </c>
      <c r="J89" s="10" t="str">
        <f ca="1">_xlfn.IFNA((VLOOKUP(A89,'Fats and Greases'!M:N,2,FALSE)), "")</f>
        <v/>
      </c>
      <c r="K89" s="10">
        <f ca="1">_xlfn.IFNA((VLOOKUP($A89,'Fats and Greases'!O:P,2,FALSE)), "")</f>
        <v>10</v>
      </c>
      <c r="L89" s="10" t="str">
        <f ca="1">_xlfn.IFNA((VLOOKUP($A89,'Fats and Greases'!Q:R,2,FALSE)), "")</f>
        <v/>
      </c>
      <c r="M89" s="10" t="str">
        <f ca="1">_xlfn.IFNA((VLOOKUP($A89,'Fats and Greases'!S:T,2,FALSE)), "")</f>
        <v/>
      </c>
    </row>
    <row r="90" spans="1:13" x14ac:dyDescent="0.2">
      <c r="A90" s="18">
        <v>36908</v>
      </c>
      <c r="B90" s="19">
        <f t="shared" si="2"/>
        <v>1</v>
      </c>
      <c r="C90" s="19">
        <f t="shared" si="3"/>
        <v>2001</v>
      </c>
      <c r="D90" s="10">
        <f ca="1">_xlfn.IFNA((VLOOKUP(A90,'Fats and Greases'!A:B,2,FALSE)), "")</f>
        <v>10</v>
      </c>
      <c r="E90" s="10">
        <f ca="1">_xlfn.IFNA((VLOOKUP(A90,'Fats and Greases'!C:D,2,FALSE)), "")</f>
        <v>9.8800000000000008</v>
      </c>
      <c r="F90" s="10" t="str">
        <f ca="1">_xlfn.IFNA((VLOOKUP(A90,'Fats and Greases'!E:F,2,FALSE)), "")</f>
        <v/>
      </c>
      <c r="G90" s="10" t="str">
        <f ca="1">_xlfn.IFNA((VLOOKUP(A90,'Fats and Greases'!G:H,2,FALSE)), "")</f>
        <v/>
      </c>
      <c r="H90" s="10" t="str">
        <f ca="1">_xlfn.IFNA((VLOOKUP(A90,'Fats and Greases'!I:J,2,FALSE)), "")</f>
        <v/>
      </c>
      <c r="I90" s="10" t="str">
        <f ca="1">_xlfn.IFNA((VLOOKUP(A90,'Fats and Greases'!K:L,2,FALSE)), "")</f>
        <v/>
      </c>
      <c r="J90" s="10" t="str">
        <f ca="1">_xlfn.IFNA((VLOOKUP(A90,'Fats and Greases'!M:N,2,FALSE)), "")</f>
        <v/>
      </c>
      <c r="K90" s="10">
        <f ca="1">_xlfn.IFNA((VLOOKUP($A90,'Fats and Greases'!O:P,2,FALSE)), "")</f>
        <v>10</v>
      </c>
      <c r="L90" s="10" t="str">
        <f ca="1">_xlfn.IFNA((VLOOKUP($A90,'Fats and Greases'!Q:R,2,FALSE)), "")</f>
        <v/>
      </c>
      <c r="M90" s="10" t="str">
        <f ca="1">_xlfn.IFNA((VLOOKUP($A90,'Fats and Greases'!S:T,2,FALSE)), "")</f>
        <v/>
      </c>
    </row>
    <row r="91" spans="1:13" x14ac:dyDescent="0.2">
      <c r="A91" s="18">
        <v>36909</v>
      </c>
      <c r="B91" s="19">
        <f t="shared" si="2"/>
        <v>1</v>
      </c>
      <c r="C91" s="19">
        <f t="shared" si="3"/>
        <v>2001</v>
      </c>
      <c r="D91" s="10">
        <f ca="1">_xlfn.IFNA((VLOOKUP(A91,'Fats and Greases'!A:B,2,FALSE)), "")</f>
        <v>10</v>
      </c>
      <c r="E91" s="10">
        <f ca="1">_xlfn.IFNA((VLOOKUP(A91,'Fats and Greases'!C:D,2,FALSE)), "")</f>
        <v>9.8800000000000008</v>
      </c>
      <c r="F91" s="10" t="str">
        <f ca="1">_xlfn.IFNA((VLOOKUP(A91,'Fats and Greases'!E:F,2,FALSE)), "")</f>
        <v/>
      </c>
      <c r="G91" s="10" t="str">
        <f ca="1">_xlfn.IFNA((VLOOKUP(A91,'Fats and Greases'!G:H,2,FALSE)), "")</f>
        <v/>
      </c>
      <c r="H91" s="10" t="str">
        <f ca="1">_xlfn.IFNA((VLOOKUP(A91,'Fats and Greases'!I:J,2,FALSE)), "")</f>
        <v/>
      </c>
      <c r="I91" s="10" t="str">
        <f ca="1">_xlfn.IFNA((VLOOKUP(A91,'Fats and Greases'!K:L,2,FALSE)), "")</f>
        <v/>
      </c>
      <c r="J91" s="10" t="str">
        <f ca="1">_xlfn.IFNA((VLOOKUP(A91,'Fats and Greases'!M:N,2,FALSE)), "")</f>
        <v/>
      </c>
      <c r="K91" s="10">
        <f ca="1">_xlfn.IFNA((VLOOKUP($A91,'Fats and Greases'!O:P,2,FALSE)), "")</f>
        <v>10</v>
      </c>
      <c r="L91" s="10" t="str">
        <f ca="1">_xlfn.IFNA((VLOOKUP($A91,'Fats and Greases'!Q:R,2,FALSE)), "")</f>
        <v/>
      </c>
      <c r="M91" s="10" t="str">
        <f ca="1">_xlfn.IFNA((VLOOKUP($A91,'Fats and Greases'!S:T,2,FALSE)), "")</f>
        <v/>
      </c>
    </row>
    <row r="92" spans="1:13" x14ac:dyDescent="0.2">
      <c r="A92" s="18">
        <v>36910</v>
      </c>
      <c r="B92" s="19">
        <f t="shared" si="2"/>
        <v>1</v>
      </c>
      <c r="C92" s="19">
        <f t="shared" si="3"/>
        <v>2001</v>
      </c>
      <c r="D92" s="10">
        <f ca="1">_xlfn.IFNA((VLOOKUP(A92,'Fats and Greases'!A:B,2,FALSE)), "")</f>
        <v>10</v>
      </c>
      <c r="E92" s="10">
        <f ca="1">_xlfn.IFNA((VLOOKUP(A92,'Fats and Greases'!C:D,2,FALSE)), "")</f>
        <v>9.8800000000000008</v>
      </c>
      <c r="F92" s="10" t="str">
        <f ca="1">_xlfn.IFNA((VLOOKUP(A92,'Fats and Greases'!E:F,2,FALSE)), "")</f>
        <v/>
      </c>
      <c r="G92" s="10" t="str">
        <f ca="1">_xlfn.IFNA((VLOOKUP(A92,'Fats and Greases'!G:H,2,FALSE)), "")</f>
        <v/>
      </c>
      <c r="H92" s="10" t="str">
        <f ca="1">_xlfn.IFNA((VLOOKUP(A92,'Fats and Greases'!I:J,2,FALSE)), "")</f>
        <v/>
      </c>
      <c r="I92" s="10" t="str">
        <f ca="1">_xlfn.IFNA((VLOOKUP(A92,'Fats and Greases'!K:L,2,FALSE)), "")</f>
        <v/>
      </c>
      <c r="J92" s="10" t="str">
        <f ca="1">_xlfn.IFNA((VLOOKUP(A92,'Fats and Greases'!M:N,2,FALSE)), "")</f>
        <v/>
      </c>
      <c r="K92" s="10">
        <f ca="1">_xlfn.IFNA((VLOOKUP($A92,'Fats and Greases'!O:P,2,FALSE)), "")</f>
        <v>10</v>
      </c>
      <c r="L92" s="10" t="str">
        <f ca="1">_xlfn.IFNA((VLOOKUP($A92,'Fats and Greases'!Q:R,2,FALSE)), "")</f>
        <v/>
      </c>
      <c r="M92" s="10" t="str">
        <f ca="1">_xlfn.IFNA((VLOOKUP($A92,'Fats and Greases'!S:T,2,FALSE)), "")</f>
        <v/>
      </c>
    </row>
    <row r="93" spans="1:13" x14ac:dyDescent="0.2">
      <c r="A93" s="18">
        <v>36913</v>
      </c>
      <c r="B93" s="19">
        <f t="shared" si="2"/>
        <v>1</v>
      </c>
      <c r="C93" s="19">
        <f t="shared" si="3"/>
        <v>2001</v>
      </c>
      <c r="D93" s="10">
        <f ca="1">_xlfn.IFNA((VLOOKUP(A93,'Fats and Greases'!A:B,2,FALSE)), "")</f>
        <v>10</v>
      </c>
      <c r="E93" s="10">
        <f ca="1">_xlfn.IFNA((VLOOKUP(A93,'Fats and Greases'!C:D,2,FALSE)), "")</f>
        <v>9.8800000000000008</v>
      </c>
      <c r="F93" s="10" t="str">
        <f ca="1">_xlfn.IFNA((VLOOKUP(A93,'Fats and Greases'!E:F,2,FALSE)), "")</f>
        <v/>
      </c>
      <c r="G93" s="10" t="str">
        <f ca="1">_xlfn.IFNA((VLOOKUP(A93,'Fats and Greases'!G:H,2,FALSE)), "")</f>
        <v/>
      </c>
      <c r="H93" s="10" t="str">
        <f ca="1">_xlfn.IFNA((VLOOKUP(A93,'Fats and Greases'!I:J,2,FALSE)), "")</f>
        <v/>
      </c>
      <c r="I93" s="10" t="str">
        <f ca="1">_xlfn.IFNA((VLOOKUP(A93,'Fats and Greases'!K:L,2,FALSE)), "")</f>
        <v/>
      </c>
      <c r="J93" s="10" t="str">
        <f ca="1">_xlfn.IFNA((VLOOKUP(A93,'Fats and Greases'!M:N,2,FALSE)), "")</f>
        <v/>
      </c>
      <c r="K93" s="10">
        <f ca="1">_xlfn.IFNA((VLOOKUP($A93,'Fats and Greases'!O:P,2,FALSE)), "")</f>
        <v>10</v>
      </c>
      <c r="L93" s="10" t="str">
        <f ca="1">_xlfn.IFNA((VLOOKUP($A93,'Fats and Greases'!Q:R,2,FALSE)), "")</f>
        <v/>
      </c>
      <c r="M93" s="10" t="str">
        <f ca="1">_xlfn.IFNA((VLOOKUP($A93,'Fats and Greases'!S:T,2,FALSE)), "")</f>
        <v/>
      </c>
    </row>
    <row r="94" spans="1:13" x14ac:dyDescent="0.2">
      <c r="A94" s="18">
        <v>36914</v>
      </c>
      <c r="B94" s="19">
        <f t="shared" si="2"/>
        <v>1</v>
      </c>
      <c r="C94" s="19">
        <f t="shared" si="3"/>
        <v>2001</v>
      </c>
      <c r="D94" s="10">
        <f ca="1">_xlfn.IFNA((VLOOKUP(A94,'Fats and Greases'!A:B,2,FALSE)), "")</f>
        <v>10</v>
      </c>
      <c r="E94" s="10">
        <f ca="1">_xlfn.IFNA((VLOOKUP(A94,'Fats and Greases'!C:D,2,FALSE)), "")</f>
        <v>9.8800000000000008</v>
      </c>
      <c r="F94" s="10" t="str">
        <f ca="1">_xlfn.IFNA((VLOOKUP(A94,'Fats and Greases'!E:F,2,FALSE)), "")</f>
        <v/>
      </c>
      <c r="G94" s="10" t="str">
        <f ca="1">_xlfn.IFNA((VLOOKUP(A94,'Fats and Greases'!G:H,2,FALSE)), "")</f>
        <v/>
      </c>
      <c r="H94" s="10" t="str">
        <f ca="1">_xlfn.IFNA((VLOOKUP(A94,'Fats and Greases'!I:J,2,FALSE)), "")</f>
        <v/>
      </c>
      <c r="I94" s="10" t="str">
        <f ca="1">_xlfn.IFNA((VLOOKUP(A94,'Fats and Greases'!K:L,2,FALSE)), "")</f>
        <v/>
      </c>
      <c r="J94" s="10" t="str">
        <f ca="1">_xlfn.IFNA((VLOOKUP(A94,'Fats and Greases'!M:N,2,FALSE)), "")</f>
        <v/>
      </c>
      <c r="K94" s="10">
        <f ca="1">_xlfn.IFNA((VLOOKUP($A94,'Fats and Greases'!O:P,2,FALSE)), "")</f>
        <v>10</v>
      </c>
      <c r="L94" s="10" t="str">
        <f ca="1">_xlfn.IFNA((VLOOKUP($A94,'Fats and Greases'!Q:R,2,FALSE)), "")</f>
        <v/>
      </c>
      <c r="M94" s="10" t="str">
        <f ca="1">_xlfn.IFNA((VLOOKUP($A94,'Fats and Greases'!S:T,2,FALSE)), "")</f>
        <v/>
      </c>
    </row>
    <row r="95" spans="1:13" x14ac:dyDescent="0.2">
      <c r="A95" s="18">
        <v>36915</v>
      </c>
      <c r="B95" s="19">
        <f t="shared" si="2"/>
        <v>1</v>
      </c>
      <c r="C95" s="19">
        <f t="shared" si="3"/>
        <v>2001</v>
      </c>
      <c r="D95" s="10">
        <f ca="1">_xlfn.IFNA((VLOOKUP(A95,'Fats and Greases'!A:B,2,FALSE)), "")</f>
        <v>10</v>
      </c>
      <c r="E95" s="10">
        <f ca="1">_xlfn.IFNA((VLOOKUP(A95,'Fats and Greases'!C:D,2,FALSE)), "")</f>
        <v>9.8800000000000008</v>
      </c>
      <c r="F95" s="10" t="str">
        <f ca="1">_xlfn.IFNA((VLOOKUP(A95,'Fats and Greases'!E:F,2,FALSE)), "")</f>
        <v/>
      </c>
      <c r="G95" s="10" t="str">
        <f ca="1">_xlfn.IFNA((VLOOKUP(A95,'Fats and Greases'!G:H,2,FALSE)), "")</f>
        <v/>
      </c>
      <c r="H95" s="10" t="str">
        <f ca="1">_xlfn.IFNA((VLOOKUP(A95,'Fats and Greases'!I:J,2,FALSE)), "")</f>
        <v/>
      </c>
      <c r="I95" s="10" t="str">
        <f ca="1">_xlfn.IFNA((VLOOKUP(A95,'Fats and Greases'!K:L,2,FALSE)), "")</f>
        <v/>
      </c>
      <c r="J95" s="10" t="str">
        <f ca="1">_xlfn.IFNA((VLOOKUP(A95,'Fats and Greases'!M:N,2,FALSE)), "")</f>
        <v/>
      </c>
      <c r="K95" s="10">
        <f ca="1">_xlfn.IFNA((VLOOKUP($A95,'Fats and Greases'!O:P,2,FALSE)), "")</f>
        <v>10</v>
      </c>
      <c r="L95" s="10" t="str">
        <f ca="1">_xlfn.IFNA((VLOOKUP($A95,'Fats and Greases'!Q:R,2,FALSE)), "")</f>
        <v/>
      </c>
      <c r="M95" s="10" t="str">
        <f ca="1">_xlfn.IFNA((VLOOKUP($A95,'Fats and Greases'!S:T,2,FALSE)), "")</f>
        <v/>
      </c>
    </row>
    <row r="96" spans="1:13" x14ac:dyDescent="0.2">
      <c r="A96" s="18">
        <v>36916</v>
      </c>
      <c r="B96" s="19">
        <f t="shared" si="2"/>
        <v>1</v>
      </c>
      <c r="C96" s="19">
        <f t="shared" si="3"/>
        <v>2001</v>
      </c>
      <c r="D96" s="10">
        <f ca="1">_xlfn.IFNA((VLOOKUP(A96,'Fats and Greases'!A:B,2,FALSE)), "")</f>
        <v>9.75</v>
      </c>
      <c r="E96" s="10">
        <f ca="1">_xlfn.IFNA((VLOOKUP(A96,'Fats and Greases'!C:D,2,FALSE)), "")</f>
        <v>9.75</v>
      </c>
      <c r="F96" s="10" t="str">
        <f ca="1">_xlfn.IFNA((VLOOKUP(A96,'Fats and Greases'!E:F,2,FALSE)), "")</f>
        <v/>
      </c>
      <c r="G96" s="10" t="str">
        <f ca="1">_xlfn.IFNA((VLOOKUP(A96,'Fats and Greases'!G:H,2,FALSE)), "")</f>
        <v/>
      </c>
      <c r="H96" s="10" t="str">
        <f ca="1">_xlfn.IFNA((VLOOKUP(A96,'Fats and Greases'!I:J,2,FALSE)), "")</f>
        <v/>
      </c>
      <c r="I96" s="10" t="str">
        <f ca="1">_xlfn.IFNA((VLOOKUP(A96,'Fats and Greases'!K:L,2,FALSE)), "")</f>
        <v/>
      </c>
      <c r="J96" s="10" t="str">
        <f ca="1">_xlfn.IFNA((VLOOKUP(A96,'Fats and Greases'!M:N,2,FALSE)), "")</f>
        <v/>
      </c>
      <c r="K96" s="10" t="str">
        <f ca="1">_xlfn.IFNA((VLOOKUP($A96,'Fats and Greases'!O:P,2,FALSE)), "")</f>
        <v/>
      </c>
      <c r="L96" s="10" t="str">
        <f ca="1">_xlfn.IFNA((VLOOKUP($A96,'Fats and Greases'!Q:R,2,FALSE)), "")</f>
        <v/>
      </c>
      <c r="M96" s="10" t="str">
        <f ca="1">_xlfn.IFNA((VLOOKUP($A96,'Fats and Greases'!S:T,2,FALSE)), "")</f>
        <v/>
      </c>
    </row>
    <row r="97" spans="1:13" x14ac:dyDescent="0.2">
      <c r="A97" s="18">
        <v>36917</v>
      </c>
      <c r="B97" s="19">
        <f t="shared" si="2"/>
        <v>1</v>
      </c>
      <c r="C97" s="19">
        <f t="shared" si="3"/>
        <v>2001</v>
      </c>
      <c r="D97" s="10">
        <f ca="1">_xlfn.IFNA((VLOOKUP(A97,'Fats and Greases'!A:B,2,FALSE)), "")</f>
        <v>9.75</v>
      </c>
      <c r="E97" s="10">
        <f ca="1">_xlfn.IFNA((VLOOKUP(A97,'Fats and Greases'!C:D,2,FALSE)), "")</f>
        <v>9.75</v>
      </c>
      <c r="F97" s="10" t="str">
        <f ca="1">_xlfn.IFNA((VLOOKUP(A97,'Fats and Greases'!E:F,2,FALSE)), "")</f>
        <v/>
      </c>
      <c r="G97" s="10" t="str">
        <f ca="1">_xlfn.IFNA((VLOOKUP(A97,'Fats and Greases'!G:H,2,FALSE)), "")</f>
        <v/>
      </c>
      <c r="H97" s="10" t="str">
        <f ca="1">_xlfn.IFNA((VLOOKUP(A97,'Fats and Greases'!I:J,2,FALSE)), "")</f>
        <v/>
      </c>
      <c r="I97" s="10" t="str">
        <f ca="1">_xlfn.IFNA((VLOOKUP(A97,'Fats and Greases'!K:L,2,FALSE)), "")</f>
        <v/>
      </c>
      <c r="J97" s="10" t="str">
        <f ca="1">_xlfn.IFNA((VLOOKUP(A97,'Fats and Greases'!M:N,2,FALSE)), "")</f>
        <v/>
      </c>
      <c r="K97" s="10" t="str">
        <f ca="1">_xlfn.IFNA((VLOOKUP($A97,'Fats and Greases'!O:P,2,FALSE)), "")</f>
        <v/>
      </c>
      <c r="L97" s="10" t="str">
        <f ca="1">_xlfn.IFNA((VLOOKUP($A97,'Fats and Greases'!Q:R,2,FALSE)), "")</f>
        <v/>
      </c>
      <c r="M97" s="10" t="str">
        <f ca="1">_xlfn.IFNA((VLOOKUP($A97,'Fats and Greases'!S:T,2,FALSE)), "")</f>
        <v/>
      </c>
    </row>
    <row r="98" spans="1:13" x14ac:dyDescent="0.2">
      <c r="A98" s="18">
        <v>36920</v>
      </c>
      <c r="B98" s="19">
        <f t="shared" si="2"/>
        <v>1</v>
      </c>
      <c r="C98" s="19">
        <f t="shared" si="3"/>
        <v>2001</v>
      </c>
      <c r="D98" s="10">
        <f ca="1">_xlfn.IFNA((VLOOKUP(A98,'Fats and Greases'!A:B,2,FALSE)), "")</f>
        <v>9.75</v>
      </c>
      <c r="E98" s="10">
        <f ca="1">_xlfn.IFNA((VLOOKUP(A98,'Fats and Greases'!C:D,2,FALSE)), "")</f>
        <v>9.3800000000000008</v>
      </c>
      <c r="F98" s="10" t="str">
        <f ca="1">_xlfn.IFNA((VLOOKUP(A98,'Fats and Greases'!E:F,2,FALSE)), "")</f>
        <v/>
      </c>
      <c r="G98" s="10" t="str">
        <f ca="1">_xlfn.IFNA((VLOOKUP(A98,'Fats and Greases'!G:H,2,FALSE)), "")</f>
        <v/>
      </c>
      <c r="H98" s="10" t="str">
        <f ca="1">_xlfn.IFNA((VLOOKUP(A98,'Fats and Greases'!I:J,2,FALSE)), "")</f>
        <v/>
      </c>
      <c r="I98" s="10" t="str">
        <f ca="1">_xlfn.IFNA((VLOOKUP(A98,'Fats and Greases'!K:L,2,FALSE)), "")</f>
        <v/>
      </c>
      <c r="J98" s="10" t="str">
        <f ca="1">_xlfn.IFNA((VLOOKUP(A98,'Fats and Greases'!M:N,2,FALSE)), "")</f>
        <v/>
      </c>
      <c r="K98" s="10" t="str">
        <f ca="1">_xlfn.IFNA((VLOOKUP($A98,'Fats and Greases'!O:P,2,FALSE)), "")</f>
        <v/>
      </c>
      <c r="L98" s="10" t="str">
        <f ca="1">_xlfn.IFNA((VLOOKUP($A98,'Fats and Greases'!Q:R,2,FALSE)), "")</f>
        <v/>
      </c>
      <c r="M98" s="10" t="str">
        <f ca="1">_xlfn.IFNA((VLOOKUP($A98,'Fats and Greases'!S:T,2,FALSE)), "")</f>
        <v/>
      </c>
    </row>
    <row r="99" spans="1:13" x14ac:dyDescent="0.2">
      <c r="A99" s="18">
        <v>36921</v>
      </c>
      <c r="B99" s="19">
        <f t="shared" si="2"/>
        <v>1</v>
      </c>
      <c r="C99" s="19">
        <f t="shared" si="3"/>
        <v>2001</v>
      </c>
      <c r="D99" s="10">
        <f ca="1">_xlfn.IFNA((VLOOKUP(A99,'Fats and Greases'!A:B,2,FALSE)), "")</f>
        <v>9.25</v>
      </c>
      <c r="E99" s="10">
        <f ca="1">_xlfn.IFNA((VLOOKUP(A99,'Fats and Greases'!C:D,2,FALSE)), "")</f>
        <v>9.1300000000000008</v>
      </c>
      <c r="F99" s="10" t="str">
        <f ca="1">_xlfn.IFNA((VLOOKUP(A99,'Fats and Greases'!E:F,2,FALSE)), "")</f>
        <v/>
      </c>
      <c r="G99" s="10" t="str">
        <f ca="1">_xlfn.IFNA((VLOOKUP(A99,'Fats and Greases'!G:H,2,FALSE)), "")</f>
        <v/>
      </c>
      <c r="H99" s="10" t="str">
        <f ca="1">_xlfn.IFNA((VLOOKUP(A99,'Fats and Greases'!I:J,2,FALSE)), "")</f>
        <v/>
      </c>
      <c r="I99" s="10" t="str">
        <f ca="1">_xlfn.IFNA((VLOOKUP(A99,'Fats and Greases'!K:L,2,FALSE)), "")</f>
        <v/>
      </c>
      <c r="J99" s="10" t="str">
        <f ca="1">_xlfn.IFNA((VLOOKUP(A99,'Fats and Greases'!M:N,2,FALSE)), "")</f>
        <v/>
      </c>
      <c r="K99" s="10" t="str">
        <f ca="1">_xlfn.IFNA((VLOOKUP($A99,'Fats and Greases'!O:P,2,FALSE)), "")</f>
        <v/>
      </c>
      <c r="L99" s="10" t="str">
        <f ca="1">_xlfn.IFNA((VLOOKUP($A99,'Fats and Greases'!Q:R,2,FALSE)), "")</f>
        <v/>
      </c>
      <c r="M99" s="10" t="str">
        <f ca="1">_xlfn.IFNA((VLOOKUP($A99,'Fats and Greases'!S:T,2,FALSE)), "")</f>
        <v/>
      </c>
    </row>
    <row r="100" spans="1:13" x14ac:dyDescent="0.2">
      <c r="A100" s="18">
        <v>36922</v>
      </c>
      <c r="B100" s="19">
        <f t="shared" si="2"/>
        <v>1</v>
      </c>
      <c r="C100" s="19">
        <f t="shared" si="3"/>
        <v>2001</v>
      </c>
      <c r="D100" s="10">
        <f ca="1">_xlfn.IFNA((VLOOKUP(A100,'Fats and Greases'!A:B,2,FALSE)), "")</f>
        <v>9.25</v>
      </c>
      <c r="E100" s="10">
        <f ca="1">_xlfn.IFNA((VLOOKUP(A100,'Fats and Greases'!C:D,2,FALSE)), "")</f>
        <v>8.8800000000000008</v>
      </c>
      <c r="F100" s="10" t="str">
        <f ca="1">_xlfn.IFNA((VLOOKUP(A100,'Fats and Greases'!E:F,2,FALSE)), "")</f>
        <v/>
      </c>
      <c r="G100" s="10" t="str">
        <f ca="1">_xlfn.IFNA((VLOOKUP(A100,'Fats and Greases'!G:H,2,FALSE)), "")</f>
        <v/>
      </c>
      <c r="H100" s="10" t="str">
        <f ca="1">_xlfn.IFNA((VLOOKUP(A100,'Fats and Greases'!I:J,2,FALSE)), "")</f>
        <v/>
      </c>
      <c r="I100" s="10" t="str">
        <f ca="1">_xlfn.IFNA((VLOOKUP(A100,'Fats and Greases'!K:L,2,FALSE)), "")</f>
        <v/>
      </c>
      <c r="J100" s="10" t="str">
        <f ca="1">_xlfn.IFNA((VLOOKUP(A100,'Fats and Greases'!M:N,2,FALSE)), "")</f>
        <v/>
      </c>
      <c r="K100" s="10">
        <f ca="1">_xlfn.IFNA((VLOOKUP($A100,'Fats and Greases'!O:P,2,FALSE)), "")</f>
        <v>10</v>
      </c>
      <c r="L100" s="10" t="str">
        <f ca="1">_xlfn.IFNA((VLOOKUP($A100,'Fats and Greases'!Q:R,2,FALSE)), "")</f>
        <v/>
      </c>
      <c r="M100" s="10" t="str">
        <f ca="1">_xlfn.IFNA((VLOOKUP($A100,'Fats and Greases'!S:T,2,FALSE)), "")</f>
        <v/>
      </c>
    </row>
    <row r="101" spans="1:13" x14ac:dyDescent="0.2">
      <c r="A101" s="18">
        <v>36923</v>
      </c>
      <c r="B101" s="19">
        <f t="shared" si="2"/>
        <v>2</v>
      </c>
      <c r="C101" s="19">
        <f t="shared" si="3"/>
        <v>2001</v>
      </c>
      <c r="D101" s="10">
        <f ca="1">_xlfn.IFNA((VLOOKUP(A101,'Fats and Greases'!A:B,2,FALSE)), "")</f>
        <v>8.75</v>
      </c>
      <c r="E101" s="10">
        <f ca="1">_xlfn.IFNA((VLOOKUP(A101,'Fats and Greases'!C:D,2,FALSE)), "")</f>
        <v>8.8800000000000008</v>
      </c>
      <c r="F101" s="10" t="str">
        <f ca="1">_xlfn.IFNA((VLOOKUP(A101,'Fats and Greases'!E:F,2,FALSE)), "")</f>
        <v/>
      </c>
      <c r="G101" s="10" t="str">
        <f ca="1">_xlfn.IFNA((VLOOKUP(A101,'Fats and Greases'!G:H,2,FALSE)), "")</f>
        <v/>
      </c>
      <c r="H101" s="10" t="str">
        <f ca="1">_xlfn.IFNA((VLOOKUP(A101,'Fats and Greases'!I:J,2,FALSE)), "")</f>
        <v/>
      </c>
      <c r="I101" s="10" t="str">
        <f ca="1">_xlfn.IFNA((VLOOKUP(A101,'Fats and Greases'!K:L,2,FALSE)), "")</f>
        <v/>
      </c>
      <c r="J101" s="10" t="str">
        <f ca="1">_xlfn.IFNA((VLOOKUP(A101,'Fats and Greases'!M:N,2,FALSE)), "")</f>
        <v/>
      </c>
      <c r="K101" s="10">
        <f ca="1">_xlfn.IFNA((VLOOKUP($A101,'Fats and Greases'!O:P,2,FALSE)), "")</f>
        <v>10</v>
      </c>
      <c r="L101" s="10" t="str">
        <f ca="1">_xlfn.IFNA((VLOOKUP($A101,'Fats and Greases'!Q:R,2,FALSE)), "")</f>
        <v/>
      </c>
      <c r="M101" s="10" t="str">
        <f ca="1">_xlfn.IFNA((VLOOKUP($A101,'Fats and Greases'!S:T,2,FALSE)), "")</f>
        <v/>
      </c>
    </row>
    <row r="102" spans="1:13" x14ac:dyDescent="0.2">
      <c r="A102" s="18">
        <v>36924</v>
      </c>
      <c r="B102" s="19">
        <f t="shared" si="2"/>
        <v>2</v>
      </c>
      <c r="C102" s="19">
        <f t="shared" si="3"/>
        <v>2001</v>
      </c>
      <c r="D102" s="10">
        <f ca="1">_xlfn.IFNA((VLOOKUP(A102,'Fats and Greases'!A:B,2,FALSE)), "")</f>
        <v>8.75</v>
      </c>
      <c r="E102" s="10">
        <f ca="1">_xlfn.IFNA((VLOOKUP(A102,'Fats and Greases'!C:D,2,FALSE)), "")</f>
        <v>8.8800000000000008</v>
      </c>
      <c r="F102" s="10" t="str">
        <f ca="1">_xlfn.IFNA((VLOOKUP(A102,'Fats and Greases'!E:F,2,FALSE)), "")</f>
        <v/>
      </c>
      <c r="G102" s="10" t="str">
        <f ca="1">_xlfn.IFNA((VLOOKUP(A102,'Fats and Greases'!G:H,2,FALSE)), "")</f>
        <v/>
      </c>
      <c r="H102" s="10" t="str">
        <f ca="1">_xlfn.IFNA((VLOOKUP(A102,'Fats and Greases'!I:J,2,FALSE)), "")</f>
        <v/>
      </c>
      <c r="I102" s="10" t="str">
        <f ca="1">_xlfn.IFNA((VLOOKUP(A102,'Fats and Greases'!K:L,2,FALSE)), "")</f>
        <v/>
      </c>
      <c r="J102" s="10" t="str">
        <f ca="1">_xlfn.IFNA((VLOOKUP(A102,'Fats and Greases'!M:N,2,FALSE)), "")</f>
        <v/>
      </c>
      <c r="K102" s="10">
        <f ca="1">_xlfn.IFNA((VLOOKUP($A102,'Fats and Greases'!O:P,2,FALSE)), "")</f>
        <v>10</v>
      </c>
      <c r="L102" s="10" t="str">
        <f ca="1">_xlfn.IFNA((VLOOKUP($A102,'Fats and Greases'!Q:R,2,FALSE)), "")</f>
        <v/>
      </c>
      <c r="M102" s="10" t="str">
        <f ca="1">_xlfn.IFNA((VLOOKUP($A102,'Fats and Greases'!S:T,2,FALSE)), "")</f>
        <v/>
      </c>
    </row>
    <row r="103" spans="1:13" x14ac:dyDescent="0.2">
      <c r="A103" s="18">
        <v>36927</v>
      </c>
      <c r="B103" s="19">
        <f t="shared" si="2"/>
        <v>2</v>
      </c>
      <c r="C103" s="19">
        <f t="shared" si="3"/>
        <v>2001</v>
      </c>
      <c r="D103" s="10">
        <f ca="1">_xlfn.IFNA((VLOOKUP(A103,'Fats and Greases'!A:B,2,FALSE)), "")</f>
        <v>8.75</v>
      </c>
      <c r="E103" s="10">
        <f ca="1">_xlfn.IFNA((VLOOKUP(A103,'Fats and Greases'!C:D,2,FALSE)), "")</f>
        <v>8.8800000000000008</v>
      </c>
      <c r="F103" s="10" t="str">
        <f ca="1">_xlfn.IFNA((VLOOKUP(A103,'Fats and Greases'!E:F,2,FALSE)), "")</f>
        <v/>
      </c>
      <c r="G103" s="10" t="str">
        <f ca="1">_xlfn.IFNA((VLOOKUP(A103,'Fats and Greases'!G:H,2,FALSE)), "")</f>
        <v/>
      </c>
      <c r="H103" s="10" t="str">
        <f ca="1">_xlfn.IFNA((VLOOKUP(A103,'Fats and Greases'!I:J,2,FALSE)), "")</f>
        <v/>
      </c>
      <c r="I103" s="10" t="str">
        <f ca="1">_xlfn.IFNA((VLOOKUP(A103,'Fats and Greases'!K:L,2,FALSE)), "")</f>
        <v/>
      </c>
      <c r="J103" s="10" t="str">
        <f ca="1">_xlfn.IFNA((VLOOKUP(A103,'Fats and Greases'!M:N,2,FALSE)), "")</f>
        <v/>
      </c>
      <c r="K103" s="10">
        <f ca="1">_xlfn.IFNA((VLOOKUP($A103,'Fats and Greases'!O:P,2,FALSE)), "")</f>
        <v>10</v>
      </c>
      <c r="L103" s="10" t="str">
        <f ca="1">_xlfn.IFNA((VLOOKUP($A103,'Fats and Greases'!Q:R,2,FALSE)), "")</f>
        <v/>
      </c>
      <c r="M103" s="10" t="str">
        <f ca="1">_xlfn.IFNA((VLOOKUP($A103,'Fats and Greases'!S:T,2,FALSE)), "")</f>
        <v/>
      </c>
    </row>
    <row r="104" spans="1:13" x14ac:dyDescent="0.2">
      <c r="A104" s="18">
        <v>36928</v>
      </c>
      <c r="B104" s="19">
        <f t="shared" si="2"/>
        <v>2</v>
      </c>
      <c r="C104" s="19">
        <f t="shared" si="3"/>
        <v>2001</v>
      </c>
      <c r="D104" s="10">
        <f ca="1">_xlfn.IFNA((VLOOKUP(A104,'Fats and Greases'!A:B,2,FALSE)), "")</f>
        <v>8.75</v>
      </c>
      <c r="E104" s="10">
        <f ca="1">_xlfn.IFNA((VLOOKUP(A104,'Fats and Greases'!C:D,2,FALSE)), "")</f>
        <v>8.75</v>
      </c>
      <c r="F104" s="10" t="str">
        <f ca="1">_xlfn.IFNA((VLOOKUP(A104,'Fats and Greases'!E:F,2,FALSE)), "")</f>
        <v/>
      </c>
      <c r="G104" s="10" t="str">
        <f ca="1">_xlfn.IFNA((VLOOKUP(A104,'Fats and Greases'!G:H,2,FALSE)), "")</f>
        <v/>
      </c>
      <c r="H104" s="10" t="str">
        <f ca="1">_xlfn.IFNA((VLOOKUP(A104,'Fats and Greases'!I:J,2,FALSE)), "")</f>
        <v/>
      </c>
      <c r="I104" s="10" t="str">
        <f ca="1">_xlfn.IFNA((VLOOKUP(A104,'Fats and Greases'!K:L,2,FALSE)), "")</f>
        <v/>
      </c>
      <c r="J104" s="10" t="str">
        <f ca="1">_xlfn.IFNA((VLOOKUP(A104,'Fats and Greases'!M:N,2,FALSE)), "")</f>
        <v/>
      </c>
      <c r="K104" s="10">
        <f ca="1">_xlfn.IFNA((VLOOKUP($A104,'Fats and Greases'!O:P,2,FALSE)), "")</f>
        <v>9.25</v>
      </c>
      <c r="L104" s="10" t="str">
        <f ca="1">_xlfn.IFNA((VLOOKUP($A104,'Fats and Greases'!Q:R,2,FALSE)), "")</f>
        <v/>
      </c>
      <c r="M104" s="10" t="str">
        <f ca="1">_xlfn.IFNA((VLOOKUP($A104,'Fats and Greases'!S:T,2,FALSE)), "")</f>
        <v/>
      </c>
    </row>
    <row r="105" spans="1:13" x14ac:dyDescent="0.2">
      <c r="A105" s="18">
        <v>36929</v>
      </c>
      <c r="B105" s="19">
        <f t="shared" si="2"/>
        <v>2</v>
      </c>
      <c r="C105" s="19">
        <f t="shared" si="3"/>
        <v>2001</v>
      </c>
      <c r="D105" s="10">
        <f ca="1">_xlfn.IFNA((VLOOKUP(A105,'Fats and Greases'!A:B,2,FALSE)), "")</f>
        <v>8.5</v>
      </c>
      <c r="E105" s="10">
        <f ca="1">_xlfn.IFNA((VLOOKUP(A105,'Fats and Greases'!C:D,2,FALSE)), "")</f>
        <v>8.5</v>
      </c>
      <c r="F105" s="10" t="str">
        <f ca="1">_xlfn.IFNA((VLOOKUP(A105,'Fats and Greases'!E:F,2,FALSE)), "")</f>
        <v/>
      </c>
      <c r="G105" s="10" t="str">
        <f ca="1">_xlfn.IFNA((VLOOKUP(A105,'Fats and Greases'!G:H,2,FALSE)), "")</f>
        <v/>
      </c>
      <c r="H105" s="10" t="str">
        <f ca="1">_xlfn.IFNA((VLOOKUP(A105,'Fats and Greases'!I:J,2,FALSE)), "")</f>
        <v/>
      </c>
      <c r="I105" s="10" t="str">
        <f ca="1">_xlfn.IFNA((VLOOKUP(A105,'Fats and Greases'!K:L,2,FALSE)), "")</f>
        <v/>
      </c>
      <c r="J105" s="10" t="str">
        <f ca="1">_xlfn.IFNA((VLOOKUP(A105,'Fats and Greases'!M:N,2,FALSE)), "")</f>
        <v/>
      </c>
      <c r="K105" s="10">
        <f ca="1">_xlfn.IFNA((VLOOKUP($A105,'Fats and Greases'!O:P,2,FALSE)), "")</f>
        <v>9.25</v>
      </c>
      <c r="L105" s="10" t="str">
        <f ca="1">_xlfn.IFNA((VLOOKUP($A105,'Fats and Greases'!Q:R,2,FALSE)), "")</f>
        <v/>
      </c>
      <c r="M105" s="10" t="str">
        <f ca="1">_xlfn.IFNA((VLOOKUP($A105,'Fats and Greases'!S:T,2,FALSE)), "")</f>
        <v/>
      </c>
    </row>
    <row r="106" spans="1:13" x14ac:dyDescent="0.2">
      <c r="A106" s="18">
        <v>36930</v>
      </c>
      <c r="B106" s="19">
        <f t="shared" si="2"/>
        <v>2</v>
      </c>
      <c r="C106" s="19">
        <f t="shared" si="3"/>
        <v>2001</v>
      </c>
      <c r="D106" s="10">
        <f ca="1">_xlfn.IFNA((VLOOKUP(A106,'Fats and Greases'!A:B,2,FALSE)), "")</f>
        <v>7.75</v>
      </c>
      <c r="E106" s="10">
        <f ca="1">_xlfn.IFNA((VLOOKUP(A106,'Fats and Greases'!C:D,2,FALSE)), "")</f>
        <v>7.75</v>
      </c>
      <c r="F106" s="10" t="str">
        <f ca="1">_xlfn.IFNA((VLOOKUP(A106,'Fats and Greases'!E:F,2,FALSE)), "")</f>
        <v/>
      </c>
      <c r="G106" s="10" t="str">
        <f ca="1">_xlfn.IFNA((VLOOKUP(A106,'Fats and Greases'!G:H,2,FALSE)), "")</f>
        <v/>
      </c>
      <c r="H106" s="10" t="str">
        <f ca="1">_xlfn.IFNA((VLOOKUP(A106,'Fats and Greases'!I:J,2,FALSE)), "")</f>
        <v/>
      </c>
      <c r="I106" s="10" t="str">
        <f ca="1">_xlfn.IFNA((VLOOKUP(A106,'Fats and Greases'!K:L,2,FALSE)), "")</f>
        <v/>
      </c>
      <c r="J106" s="10" t="str">
        <f ca="1">_xlfn.IFNA((VLOOKUP(A106,'Fats and Greases'!M:N,2,FALSE)), "")</f>
        <v/>
      </c>
      <c r="K106" s="10">
        <f ca="1">_xlfn.IFNA((VLOOKUP($A106,'Fats and Greases'!O:P,2,FALSE)), "")</f>
        <v>9.25</v>
      </c>
      <c r="L106" s="10" t="str">
        <f ca="1">_xlfn.IFNA((VLOOKUP($A106,'Fats and Greases'!Q:R,2,FALSE)), "")</f>
        <v/>
      </c>
      <c r="M106" s="10" t="str">
        <f ca="1">_xlfn.IFNA((VLOOKUP($A106,'Fats and Greases'!S:T,2,FALSE)), "")</f>
        <v/>
      </c>
    </row>
    <row r="107" spans="1:13" x14ac:dyDescent="0.2">
      <c r="A107" s="18">
        <v>36931</v>
      </c>
      <c r="B107" s="19">
        <f t="shared" si="2"/>
        <v>2</v>
      </c>
      <c r="C107" s="19">
        <f t="shared" si="3"/>
        <v>2001</v>
      </c>
      <c r="D107" s="10">
        <f ca="1">_xlfn.IFNA((VLOOKUP(A107,'Fats and Greases'!A:B,2,FALSE)), "")</f>
        <v>7.75</v>
      </c>
      <c r="E107" s="10">
        <f ca="1">_xlfn.IFNA((VLOOKUP(A107,'Fats and Greases'!C:D,2,FALSE)), "")</f>
        <v>7.75</v>
      </c>
      <c r="F107" s="10" t="str">
        <f ca="1">_xlfn.IFNA((VLOOKUP(A107,'Fats and Greases'!E:F,2,FALSE)), "")</f>
        <v/>
      </c>
      <c r="G107" s="10" t="str">
        <f ca="1">_xlfn.IFNA((VLOOKUP(A107,'Fats and Greases'!G:H,2,FALSE)), "")</f>
        <v/>
      </c>
      <c r="H107" s="10" t="str">
        <f ca="1">_xlfn.IFNA((VLOOKUP(A107,'Fats and Greases'!I:J,2,FALSE)), "")</f>
        <v/>
      </c>
      <c r="I107" s="10" t="str">
        <f ca="1">_xlfn.IFNA((VLOOKUP(A107,'Fats and Greases'!K:L,2,FALSE)), "")</f>
        <v/>
      </c>
      <c r="J107" s="10" t="str">
        <f ca="1">_xlfn.IFNA((VLOOKUP(A107,'Fats and Greases'!M:N,2,FALSE)), "")</f>
        <v/>
      </c>
      <c r="K107" s="10">
        <f ca="1">_xlfn.IFNA((VLOOKUP($A107,'Fats and Greases'!O:P,2,FALSE)), "")</f>
        <v>9.25</v>
      </c>
      <c r="L107" s="10" t="str">
        <f ca="1">_xlfn.IFNA((VLOOKUP($A107,'Fats and Greases'!Q:R,2,FALSE)), "")</f>
        <v/>
      </c>
      <c r="M107" s="10" t="str">
        <f ca="1">_xlfn.IFNA((VLOOKUP($A107,'Fats and Greases'!S:T,2,FALSE)), "")</f>
        <v/>
      </c>
    </row>
    <row r="108" spans="1:13" x14ac:dyDescent="0.2">
      <c r="A108" s="18">
        <v>36934</v>
      </c>
      <c r="B108" s="19">
        <f t="shared" si="2"/>
        <v>2</v>
      </c>
      <c r="C108" s="19">
        <f t="shared" si="3"/>
        <v>2001</v>
      </c>
      <c r="D108" s="10">
        <f ca="1">_xlfn.IFNA((VLOOKUP(A108,'Fats and Greases'!A:B,2,FALSE)), "")</f>
        <v>7.75</v>
      </c>
      <c r="E108" s="10">
        <f ca="1">_xlfn.IFNA((VLOOKUP(A108,'Fats and Greases'!C:D,2,FALSE)), "")</f>
        <v>7.75</v>
      </c>
      <c r="F108" s="10" t="str">
        <f ca="1">_xlfn.IFNA((VLOOKUP(A108,'Fats and Greases'!E:F,2,FALSE)), "")</f>
        <v/>
      </c>
      <c r="G108" s="10" t="str">
        <f ca="1">_xlfn.IFNA((VLOOKUP(A108,'Fats and Greases'!G:H,2,FALSE)), "")</f>
        <v/>
      </c>
      <c r="H108" s="10" t="str">
        <f ca="1">_xlfn.IFNA((VLOOKUP(A108,'Fats and Greases'!I:J,2,FALSE)), "")</f>
        <v/>
      </c>
      <c r="I108" s="10" t="str">
        <f ca="1">_xlfn.IFNA((VLOOKUP(A108,'Fats and Greases'!K:L,2,FALSE)), "")</f>
        <v/>
      </c>
      <c r="J108" s="10" t="str">
        <f ca="1">_xlfn.IFNA((VLOOKUP(A108,'Fats and Greases'!M:N,2,FALSE)), "")</f>
        <v/>
      </c>
      <c r="K108" s="10">
        <f ca="1">_xlfn.IFNA((VLOOKUP($A108,'Fats and Greases'!O:P,2,FALSE)), "")</f>
        <v>9.25</v>
      </c>
      <c r="L108" s="10" t="str">
        <f ca="1">_xlfn.IFNA((VLOOKUP($A108,'Fats and Greases'!Q:R,2,FALSE)), "")</f>
        <v/>
      </c>
      <c r="M108" s="10" t="str">
        <f ca="1">_xlfn.IFNA((VLOOKUP($A108,'Fats and Greases'!S:T,2,FALSE)), "")</f>
        <v/>
      </c>
    </row>
    <row r="109" spans="1:13" x14ac:dyDescent="0.2">
      <c r="A109" s="18">
        <v>36935</v>
      </c>
      <c r="B109" s="19">
        <f t="shared" si="2"/>
        <v>2</v>
      </c>
      <c r="C109" s="19">
        <f t="shared" si="3"/>
        <v>2001</v>
      </c>
      <c r="D109" s="10">
        <f ca="1">_xlfn.IFNA((VLOOKUP(A109,'Fats and Greases'!A:B,2,FALSE)), "")</f>
        <v>7.5</v>
      </c>
      <c r="E109" s="10">
        <f ca="1">_xlfn.IFNA((VLOOKUP(A109,'Fats and Greases'!C:D,2,FALSE)), "")</f>
        <v>7.25</v>
      </c>
      <c r="F109" s="10" t="str">
        <f ca="1">_xlfn.IFNA((VLOOKUP(A109,'Fats and Greases'!E:F,2,FALSE)), "")</f>
        <v/>
      </c>
      <c r="G109" s="10" t="str">
        <f ca="1">_xlfn.IFNA((VLOOKUP(A109,'Fats and Greases'!G:H,2,FALSE)), "")</f>
        <v/>
      </c>
      <c r="H109" s="10" t="str">
        <f ca="1">_xlfn.IFNA((VLOOKUP(A109,'Fats and Greases'!I:J,2,FALSE)), "")</f>
        <v/>
      </c>
      <c r="I109" s="10" t="str">
        <f ca="1">_xlfn.IFNA((VLOOKUP(A109,'Fats and Greases'!K:L,2,FALSE)), "")</f>
        <v/>
      </c>
      <c r="J109" s="10" t="str">
        <f ca="1">_xlfn.IFNA((VLOOKUP(A109,'Fats and Greases'!M:N,2,FALSE)), "")</f>
        <v/>
      </c>
      <c r="K109" s="10">
        <f ca="1">_xlfn.IFNA((VLOOKUP($A109,'Fats and Greases'!O:P,2,FALSE)), "")</f>
        <v>8.75</v>
      </c>
      <c r="L109" s="10" t="str">
        <f ca="1">_xlfn.IFNA((VLOOKUP($A109,'Fats and Greases'!Q:R,2,FALSE)), "")</f>
        <v/>
      </c>
      <c r="M109" s="10" t="str">
        <f ca="1">_xlfn.IFNA((VLOOKUP($A109,'Fats and Greases'!S:T,2,FALSE)), "")</f>
        <v/>
      </c>
    </row>
    <row r="110" spans="1:13" x14ac:dyDescent="0.2">
      <c r="A110" s="18">
        <v>36936</v>
      </c>
      <c r="B110" s="19">
        <f t="shared" si="2"/>
        <v>2</v>
      </c>
      <c r="C110" s="19">
        <f t="shared" si="3"/>
        <v>2001</v>
      </c>
      <c r="D110" s="10">
        <f ca="1">_xlfn.IFNA((VLOOKUP(A110,'Fats and Greases'!A:B,2,FALSE)), "")</f>
        <v>7.5</v>
      </c>
      <c r="E110" s="10">
        <f ca="1">_xlfn.IFNA((VLOOKUP(A110,'Fats and Greases'!C:D,2,FALSE)), "")</f>
        <v>7.25</v>
      </c>
      <c r="F110" s="10" t="str">
        <f ca="1">_xlfn.IFNA((VLOOKUP(A110,'Fats and Greases'!E:F,2,FALSE)), "")</f>
        <v/>
      </c>
      <c r="G110" s="10" t="str">
        <f ca="1">_xlfn.IFNA((VLOOKUP(A110,'Fats and Greases'!G:H,2,FALSE)), "")</f>
        <v/>
      </c>
      <c r="H110" s="10" t="str">
        <f ca="1">_xlfn.IFNA((VLOOKUP(A110,'Fats and Greases'!I:J,2,FALSE)), "")</f>
        <v/>
      </c>
      <c r="I110" s="10" t="str">
        <f ca="1">_xlfn.IFNA((VLOOKUP(A110,'Fats and Greases'!K:L,2,FALSE)), "")</f>
        <v/>
      </c>
      <c r="J110" s="10" t="str">
        <f ca="1">_xlfn.IFNA((VLOOKUP(A110,'Fats and Greases'!M:N,2,FALSE)), "")</f>
        <v/>
      </c>
      <c r="K110" s="10">
        <f ca="1">_xlfn.IFNA((VLOOKUP($A110,'Fats and Greases'!O:P,2,FALSE)), "")</f>
        <v>8.75</v>
      </c>
      <c r="L110" s="10" t="str">
        <f ca="1">_xlfn.IFNA((VLOOKUP($A110,'Fats and Greases'!Q:R,2,FALSE)), "")</f>
        <v/>
      </c>
      <c r="M110" s="10" t="str">
        <f ca="1">_xlfn.IFNA((VLOOKUP($A110,'Fats and Greases'!S:T,2,FALSE)), "")</f>
        <v/>
      </c>
    </row>
    <row r="111" spans="1:13" x14ac:dyDescent="0.2">
      <c r="A111" s="18">
        <v>36937</v>
      </c>
      <c r="B111" s="19">
        <f t="shared" si="2"/>
        <v>2</v>
      </c>
      <c r="C111" s="19">
        <f t="shared" si="3"/>
        <v>2001</v>
      </c>
      <c r="D111" s="10">
        <f ca="1">_xlfn.IFNA((VLOOKUP(A111,'Fats and Greases'!A:B,2,FALSE)), "")</f>
        <v>7.5</v>
      </c>
      <c r="E111" s="10">
        <f ca="1">_xlfn.IFNA((VLOOKUP(A111,'Fats and Greases'!C:D,2,FALSE)), "")</f>
        <v>7.25</v>
      </c>
      <c r="F111" s="10" t="str">
        <f ca="1">_xlfn.IFNA((VLOOKUP(A111,'Fats and Greases'!E:F,2,FALSE)), "")</f>
        <v/>
      </c>
      <c r="G111" s="10" t="str">
        <f ca="1">_xlfn.IFNA((VLOOKUP(A111,'Fats and Greases'!G:H,2,FALSE)), "")</f>
        <v/>
      </c>
      <c r="H111" s="10" t="str">
        <f ca="1">_xlfn.IFNA((VLOOKUP(A111,'Fats and Greases'!I:J,2,FALSE)), "")</f>
        <v/>
      </c>
      <c r="I111" s="10" t="str">
        <f ca="1">_xlfn.IFNA((VLOOKUP(A111,'Fats and Greases'!K:L,2,FALSE)), "")</f>
        <v/>
      </c>
      <c r="J111" s="10" t="str">
        <f ca="1">_xlfn.IFNA((VLOOKUP(A111,'Fats and Greases'!M:N,2,FALSE)), "")</f>
        <v/>
      </c>
      <c r="K111" s="10">
        <f ca="1">_xlfn.IFNA((VLOOKUP($A111,'Fats and Greases'!O:P,2,FALSE)), "")</f>
        <v>8.75</v>
      </c>
      <c r="L111" s="10" t="str">
        <f ca="1">_xlfn.IFNA((VLOOKUP($A111,'Fats and Greases'!Q:R,2,FALSE)), "")</f>
        <v/>
      </c>
      <c r="M111" s="10" t="str">
        <f ca="1">_xlfn.IFNA((VLOOKUP($A111,'Fats and Greases'!S:T,2,FALSE)), "")</f>
        <v/>
      </c>
    </row>
    <row r="112" spans="1:13" x14ac:dyDescent="0.2">
      <c r="A112" s="18">
        <v>36938</v>
      </c>
      <c r="B112" s="19">
        <f t="shared" si="2"/>
        <v>2</v>
      </c>
      <c r="C112" s="19">
        <f t="shared" si="3"/>
        <v>2001</v>
      </c>
      <c r="D112" s="10">
        <f ca="1">_xlfn.IFNA((VLOOKUP(A112,'Fats and Greases'!A:B,2,FALSE)), "")</f>
        <v>7.38</v>
      </c>
      <c r="E112" s="10">
        <f ca="1">_xlfn.IFNA((VLOOKUP(A112,'Fats and Greases'!C:D,2,FALSE)), "")</f>
        <v>7.25</v>
      </c>
      <c r="F112" s="10" t="str">
        <f ca="1">_xlfn.IFNA((VLOOKUP(A112,'Fats and Greases'!E:F,2,FALSE)), "")</f>
        <v/>
      </c>
      <c r="G112" s="10">
        <f ca="1">_xlfn.IFNA((VLOOKUP(A112,'Fats and Greases'!G:H,2,FALSE)), "")</f>
        <v>8.5</v>
      </c>
      <c r="H112" s="10">
        <f ca="1">_xlfn.IFNA((VLOOKUP(A112,'Fats and Greases'!I:J,2,FALSE)), "")</f>
        <v>10</v>
      </c>
      <c r="I112" s="10" t="str">
        <f ca="1">_xlfn.IFNA((VLOOKUP(A112,'Fats and Greases'!K:L,2,FALSE)), "")</f>
        <v/>
      </c>
      <c r="J112" s="10" t="str">
        <f ca="1">_xlfn.IFNA((VLOOKUP(A112,'Fats and Greases'!M:N,2,FALSE)), "")</f>
        <v/>
      </c>
      <c r="K112" s="10">
        <f ca="1">_xlfn.IFNA((VLOOKUP($A112,'Fats and Greases'!O:P,2,FALSE)), "")</f>
        <v>8.75</v>
      </c>
      <c r="L112" s="10" t="str">
        <f ca="1">_xlfn.IFNA((VLOOKUP($A112,'Fats and Greases'!Q:R,2,FALSE)), "")</f>
        <v/>
      </c>
      <c r="M112" s="10" t="str">
        <f ca="1">_xlfn.IFNA((VLOOKUP($A112,'Fats and Greases'!S:T,2,FALSE)), "")</f>
        <v/>
      </c>
    </row>
    <row r="113" spans="1:13" x14ac:dyDescent="0.2">
      <c r="A113" s="18">
        <v>36941</v>
      </c>
      <c r="B113" s="19">
        <f t="shared" si="2"/>
        <v>2</v>
      </c>
      <c r="C113" s="19">
        <f t="shared" si="3"/>
        <v>2001</v>
      </c>
      <c r="D113" s="10" t="str">
        <f ca="1">_xlfn.IFNA((VLOOKUP(A113,'Fats and Greases'!A:B,2,FALSE)), "")</f>
        <v/>
      </c>
      <c r="E113" s="10" t="str">
        <f ca="1">_xlfn.IFNA((VLOOKUP(A113,'Fats and Greases'!C:D,2,FALSE)), "")</f>
        <v/>
      </c>
      <c r="F113" s="10" t="str">
        <f ca="1">_xlfn.IFNA((VLOOKUP(A113,'Fats and Greases'!E:F,2,FALSE)), "")</f>
        <v/>
      </c>
      <c r="G113" s="10" t="str">
        <f ca="1">_xlfn.IFNA((VLOOKUP(A113,'Fats and Greases'!G:H,2,FALSE)), "")</f>
        <v/>
      </c>
      <c r="H113" s="10" t="str">
        <f ca="1">_xlfn.IFNA((VLOOKUP(A113,'Fats and Greases'!I:J,2,FALSE)), "")</f>
        <v/>
      </c>
      <c r="I113" s="10" t="str">
        <f ca="1">_xlfn.IFNA((VLOOKUP(A113,'Fats and Greases'!K:L,2,FALSE)), "")</f>
        <v/>
      </c>
      <c r="J113" s="10" t="str">
        <f ca="1">_xlfn.IFNA((VLOOKUP(A113,'Fats and Greases'!M:N,2,FALSE)), "")</f>
        <v/>
      </c>
      <c r="K113" s="10" t="str">
        <f ca="1">_xlfn.IFNA((VLOOKUP($A113,'Fats and Greases'!O:P,2,FALSE)), "")</f>
        <v/>
      </c>
      <c r="L113" s="10" t="str">
        <f ca="1">_xlfn.IFNA((VLOOKUP($A113,'Fats and Greases'!Q:R,2,FALSE)), "")</f>
        <v/>
      </c>
      <c r="M113" s="10" t="str">
        <f ca="1">_xlfn.IFNA((VLOOKUP($A113,'Fats and Greases'!S:T,2,FALSE)), "")</f>
        <v/>
      </c>
    </row>
    <row r="114" spans="1:13" x14ac:dyDescent="0.2">
      <c r="A114" s="18">
        <v>36942</v>
      </c>
      <c r="B114" s="19">
        <f t="shared" si="2"/>
        <v>2</v>
      </c>
      <c r="C114" s="19">
        <f t="shared" si="3"/>
        <v>2001</v>
      </c>
      <c r="D114" s="10">
        <f ca="1">_xlfn.IFNA((VLOOKUP(A114,'Fats and Greases'!A:B,2,FALSE)), "")</f>
        <v>7.38</v>
      </c>
      <c r="E114" s="10">
        <f ca="1">_xlfn.IFNA((VLOOKUP(A114,'Fats and Greases'!C:D,2,FALSE)), "")</f>
        <v>7.25</v>
      </c>
      <c r="F114" s="10" t="str">
        <f ca="1">_xlfn.IFNA((VLOOKUP(A114,'Fats and Greases'!E:F,2,FALSE)), "")</f>
        <v/>
      </c>
      <c r="G114" s="10">
        <f ca="1">_xlfn.IFNA((VLOOKUP(A114,'Fats and Greases'!G:H,2,FALSE)), "")</f>
        <v>8.5</v>
      </c>
      <c r="H114" s="10">
        <f ca="1">_xlfn.IFNA((VLOOKUP(A114,'Fats and Greases'!I:J,2,FALSE)), "")</f>
        <v>10</v>
      </c>
      <c r="I114" s="10" t="str">
        <f ca="1">_xlfn.IFNA((VLOOKUP(A114,'Fats and Greases'!K:L,2,FALSE)), "")</f>
        <v/>
      </c>
      <c r="J114" s="10" t="str">
        <f ca="1">_xlfn.IFNA((VLOOKUP(A114,'Fats and Greases'!M:N,2,FALSE)), "")</f>
        <v/>
      </c>
      <c r="K114" s="10">
        <f ca="1">_xlfn.IFNA((VLOOKUP($A114,'Fats and Greases'!O:P,2,FALSE)), "")</f>
        <v>8.5</v>
      </c>
      <c r="L114" s="10" t="str">
        <f ca="1">_xlfn.IFNA((VLOOKUP($A114,'Fats and Greases'!Q:R,2,FALSE)), "")</f>
        <v/>
      </c>
      <c r="M114" s="10" t="str">
        <f ca="1">_xlfn.IFNA((VLOOKUP($A114,'Fats and Greases'!S:T,2,FALSE)), "")</f>
        <v/>
      </c>
    </row>
    <row r="115" spans="1:13" x14ac:dyDescent="0.2">
      <c r="A115" s="18">
        <v>36943</v>
      </c>
      <c r="B115" s="19">
        <f t="shared" si="2"/>
        <v>2</v>
      </c>
      <c r="C115" s="19">
        <f t="shared" si="3"/>
        <v>2001</v>
      </c>
      <c r="D115" s="10">
        <f ca="1">_xlfn.IFNA((VLOOKUP(A115,'Fats and Greases'!A:B,2,FALSE)), "")</f>
        <v>7.38</v>
      </c>
      <c r="E115" s="10">
        <f ca="1">_xlfn.IFNA((VLOOKUP(A115,'Fats and Greases'!C:D,2,FALSE)), "")</f>
        <v>7.25</v>
      </c>
      <c r="F115" s="10" t="str">
        <f ca="1">_xlfn.IFNA((VLOOKUP(A115,'Fats and Greases'!E:F,2,FALSE)), "")</f>
        <v/>
      </c>
      <c r="G115" s="10">
        <f ca="1">_xlfn.IFNA((VLOOKUP(A115,'Fats and Greases'!G:H,2,FALSE)), "")</f>
        <v>8.5</v>
      </c>
      <c r="H115" s="10">
        <f ca="1">_xlfn.IFNA((VLOOKUP(A115,'Fats and Greases'!I:J,2,FALSE)), "")</f>
        <v>10</v>
      </c>
      <c r="I115" s="10" t="str">
        <f ca="1">_xlfn.IFNA((VLOOKUP(A115,'Fats and Greases'!K:L,2,FALSE)), "")</f>
        <v/>
      </c>
      <c r="J115" s="10" t="str">
        <f ca="1">_xlfn.IFNA((VLOOKUP(A115,'Fats and Greases'!M:N,2,FALSE)), "")</f>
        <v/>
      </c>
      <c r="K115" s="10">
        <f ca="1">_xlfn.IFNA((VLOOKUP($A115,'Fats and Greases'!O:P,2,FALSE)), "")</f>
        <v>8.25</v>
      </c>
      <c r="L115" s="10" t="str">
        <f ca="1">_xlfn.IFNA((VLOOKUP($A115,'Fats and Greases'!Q:R,2,FALSE)), "")</f>
        <v/>
      </c>
      <c r="M115" s="10" t="str">
        <f ca="1">_xlfn.IFNA((VLOOKUP($A115,'Fats and Greases'!S:T,2,FALSE)), "")</f>
        <v/>
      </c>
    </row>
    <row r="116" spans="1:13" x14ac:dyDescent="0.2">
      <c r="A116" s="18">
        <v>36944</v>
      </c>
      <c r="B116" s="19">
        <f t="shared" si="2"/>
        <v>2</v>
      </c>
      <c r="C116" s="19">
        <f t="shared" si="3"/>
        <v>2001</v>
      </c>
      <c r="D116" s="10">
        <f ca="1">_xlfn.IFNA((VLOOKUP(A116,'Fats and Greases'!A:B,2,FALSE)), "")</f>
        <v>7.25</v>
      </c>
      <c r="E116" s="10">
        <f ca="1">_xlfn.IFNA((VLOOKUP(A116,'Fats and Greases'!C:D,2,FALSE)), "")</f>
        <v>7.25</v>
      </c>
      <c r="F116" s="10" t="str">
        <f ca="1">_xlfn.IFNA((VLOOKUP(A116,'Fats and Greases'!E:F,2,FALSE)), "")</f>
        <v/>
      </c>
      <c r="G116" s="10">
        <f ca="1">_xlfn.IFNA((VLOOKUP(A116,'Fats and Greases'!G:H,2,FALSE)), "")</f>
        <v>8.5</v>
      </c>
      <c r="H116" s="10">
        <f ca="1">_xlfn.IFNA((VLOOKUP(A116,'Fats and Greases'!I:J,2,FALSE)), "")</f>
        <v>10</v>
      </c>
      <c r="I116" s="10" t="str">
        <f ca="1">_xlfn.IFNA((VLOOKUP(A116,'Fats and Greases'!K:L,2,FALSE)), "")</f>
        <v/>
      </c>
      <c r="J116" s="10" t="str">
        <f ca="1">_xlfn.IFNA((VLOOKUP(A116,'Fats and Greases'!M:N,2,FALSE)), "")</f>
        <v/>
      </c>
      <c r="K116" s="10">
        <f ca="1">_xlfn.IFNA((VLOOKUP($A116,'Fats and Greases'!O:P,2,FALSE)), "")</f>
        <v>8.25</v>
      </c>
      <c r="L116" s="10" t="str">
        <f ca="1">_xlfn.IFNA((VLOOKUP($A116,'Fats and Greases'!Q:R,2,FALSE)), "")</f>
        <v/>
      </c>
      <c r="M116" s="10" t="str">
        <f ca="1">_xlfn.IFNA((VLOOKUP($A116,'Fats and Greases'!S:T,2,FALSE)), "")</f>
        <v/>
      </c>
    </row>
    <row r="117" spans="1:13" x14ac:dyDescent="0.2">
      <c r="A117" s="18">
        <v>36945</v>
      </c>
      <c r="B117" s="19">
        <f t="shared" si="2"/>
        <v>2</v>
      </c>
      <c r="C117" s="19">
        <f t="shared" si="3"/>
        <v>2001</v>
      </c>
      <c r="D117" s="10">
        <f ca="1">_xlfn.IFNA((VLOOKUP(A117,'Fats and Greases'!A:B,2,FALSE)), "")</f>
        <v>7</v>
      </c>
      <c r="E117" s="10">
        <f ca="1">_xlfn.IFNA((VLOOKUP(A117,'Fats and Greases'!C:D,2,FALSE)), "")</f>
        <v>7</v>
      </c>
      <c r="F117" s="10" t="str">
        <f ca="1">_xlfn.IFNA((VLOOKUP(A117,'Fats and Greases'!E:F,2,FALSE)), "")</f>
        <v/>
      </c>
      <c r="G117" s="10">
        <f ca="1">_xlfn.IFNA((VLOOKUP(A117,'Fats and Greases'!G:H,2,FALSE)), "")</f>
        <v>8.5</v>
      </c>
      <c r="H117" s="10">
        <f ca="1">_xlfn.IFNA((VLOOKUP(A117,'Fats and Greases'!I:J,2,FALSE)), "")</f>
        <v>10</v>
      </c>
      <c r="I117" s="10" t="str">
        <f ca="1">_xlfn.IFNA((VLOOKUP(A117,'Fats and Greases'!K:L,2,FALSE)), "")</f>
        <v/>
      </c>
      <c r="J117" s="10" t="str">
        <f ca="1">_xlfn.IFNA((VLOOKUP(A117,'Fats and Greases'!M:N,2,FALSE)), "")</f>
        <v/>
      </c>
      <c r="K117" s="10">
        <f ca="1">_xlfn.IFNA((VLOOKUP($A117,'Fats and Greases'!O:P,2,FALSE)), "")</f>
        <v>8.25</v>
      </c>
      <c r="L117" s="10" t="str">
        <f ca="1">_xlfn.IFNA((VLOOKUP($A117,'Fats and Greases'!Q:R,2,FALSE)), "")</f>
        <v/>
      </c>
      <c r="M117" s="10" t="str">
        <f ca="1">_xlfn.IFNA((VLOOKUP($A117,'Fats and Greases'!S:T,2,FALSE)), "")</f>
        <v/>
      </c>
    </row>
    <row r="118" spans="1:13" x14ac:dyDescent="0.2">
      <c r="A118" s="18">
        <v>36948</v>
      </c>
      <c r="B118" s="19">
        <f t="shared" si="2"/>
        <v>2</v>
      </c>
      <c r="C118" s="19">
        <f t="shared" si="3"/>
        <v>2001</v>
      </c>
      <c r="D118" s="10">
        <f ca="1">_xlfn.IFNA((VLOOKUP(A118,'Fats and Greases'!A:B,2,FALSE)), "")</f>
        <v>7</v>
      </c>
      <c r="E118" s="10">
        <f ca="1">_xlfn.IFNA((VLOOKUP(A118,'Fats and Greases'!C:D,2,FALSE)), "")</f>
        <v>7</v>
      </c>
      <c r="F118" s="10" t="str">
        <f ca="1">_xlfn.IFNA((VLOOKUP(A118,'Fats and Greases'!E:F,2,FALSE)), "")</f>
        <v/>
      </c>
      <c r="G118" s="10">
        <f ca="1">_xlfn.IFNA((VLOOKUP(A118,'Fats and Greases'!G:H,2,FALSE)), "")</f>
        <v>8</v>
      </c>
      <c r="H118" s="10">
        <f ca="1">_xlfn.IFNA((VLOOKUP(A118,'Fats and Greases'!I:J,2,FALSE)), "")</f>
        <v>10</v>
      </c>
      <c r="I118" s="10" t="str">
        <f ca="1">_xlfn.IFNA((VLOOKUP(A118,'Fats and Greases'!K:L,2,FALSE)), "")</f>
        <v/>
      </c>
      <c r="J118" s="10" t="str">
        <f ca="1">_xlfn.IFNA((VLOOKUP(A118,'Fats and Greases'!M:N,2,FALSE)), "")</f>
        <v/>
      </c>
      <c r="K118" s="10">
        <f ca="1">_xlfn.IFNA((VLOOKUP($A118,'Fats and Greases'!O:P,2,FALSE)), "")</f>
        <v>8.25</v>
      </c>
      <c r="L118" s="10" t="str">
        <f ca="1">_xlfn.IFNA((VLOOKUP($A118,'Fats and Greases'!Q:R,2,FALSE)), "")</f>
        <v/>
      </c>
      <c r="M118" s="10" t="str">
        <f ca="1">_xlfn.IFNA((VLOOKUP($A118,'Fats and Greases'!S:T,2,FALSE)), "")</f>
        <v/>
      </c>
    </row>
    <row r="119" spans="1:13" x14ac:dyDescent="0.2">
      <c r="A119" s="18">
        <v>36949</v>
      </c>
      <c r="B119" s="19">
        <f t="shared" si="2"/>
        <v>2</v>
      </c>
      <c r="C119" s="19">
        <f t="shared" si="3"/>
        <v>2001</v>
      </c>
      <c r="D119" s="10">
        <f ca="1">_xlfn.IFNA((VLOOKUP(A119,'Fats and Greases'!A:B,2,FALSE)), "")</f>
        <v>7</v>
      </c>
      <c r="E119" s="10">
        <f ca="1">_xlfn.IFNA((VLOOKUP(A119,'Fats and Greases'!C:D,2,FALSE)), "")</f>
        <v>7</v>
      </c>
      <c r="F119" s="10" t="str">
        <f ca="1">_xlfn.IFNA((VLOOKUP(A119,'Fats and Greases'!E:F,2,FALSE)), "")</f>
        <v/>
      </c>
      <c r="G119" s="10">
        <f ca="1">_xlfn.IFNA((VLOOKUP(A119,'Fats and Greases'!G:H,2,FALSE)), "")</f>
        <v>8</v>
      </c>
      <c r="H119" s="10">
        <f ca="1">_xlfn.IFNA((VLOOKUP(A119,'Fats and Greases'!I:J,2,FALSE)), "")</f>
        <v>10</v>
      </c>
      <c r="I119" s="10" t="str">
        <f ca="1">_xlfn.IFNA((VLOOKUP(A119,'Fats and Greases'!K:L,2,FALSE)), "")</f>
        <v/>
      </c>
      <c r="J119" s="10" t="str">
        <f ca="1">_xlfn.IFNA((VLOOKUP(A119,'Fats and Greases'!M:N,2,FALSE)), "")</f>
        <v/>
      </c>
      <c r="K119" s="10">
        <f ca="1">_xlfn.IFNA((VLOOKUP($A119,'Fats and Greases'!O:P,2,FALSE)), "")</f>
        <v>8.25</v>
      </c>
      <c r="L119" s="10" t="str">
        <f ca="1">_xlfn.IFNA((VLOOKUP($A119,'Fats and Greases'!Q:R,2,FALSE)), "")</f>
        <v/>
      </c>
      <c r="M119" s="10" t="str">
        <f ca="1">_xlfn.IFNA((VLOOKUP($A119,'Fats and Greases'!S:T,2,FALSE)), "")</f>
        <v/>
      </c>
    </row>
    <row r="120" spans="1:13" x14ac:dyDescent="0.2">
      <c r="A120" s="18">
        <v>36950</v>
      </c>
      <c r="B120" s="19">
        <f t="shared" si="2"/>
        <v>2</v>
      </c>
      <c r="C120" s="19">
        <f t="shared" si="3"/>
        <v>2001</v>
      </c>
      <c r="D120" s="10">
        <f ca="1">_xlfn.IFNA((VLOOKUP(A120,'Fats and Greases'!A:B,2,FALSE)), "")</f>
        <v>7</v>
      </c>
      <c r="E120" s="10">
        <f ca="1">_xlfn.IFNA((VLOOKUP(A120,'Fats and Greases'!C:D,2,FALSE)), "")</f>
        <v>7</v>
      </c>
      <c r="F120" s="10" t="str">
        <f ca="1">_xlfn.IFNA((VLOOKUP(A120,'Fats and Greases'!E:F,2,FALSE)), "")</f>
        <v/>
      </c>
      <c r="G120" s="10">
        <f ca="1">_xlfn.IFNA((VLOOKUP(A120,'Fats and Greases'!G:H,2,FALSE)), "")</f>
        <v>8</v>
      </c>
      <c r="H120" s="10">
        <f ca="1">_xlfn.IFNA((VLOOKUP(A120,'Fats and Greases'!I:J,2,FALSE)), "")</f>
        <v>10</v>
      </c>
      <c r="I120" s="10" t="str">
        <f ca="1">_xlfn.IFNA((VLOOKUP(A120,'Fats and Greases'!K:L,2,FALSE)), "")</f>
        <v/>
      </c>
      <c r="J120" s="10" t="str">
        <f ca="1">_xlfn.IFNA((VLOOKUP(A120,'Fats and Greases'!M:N,2,FALSE)), "")</f>
        <v/>
      </c>
      <c r="K120" s="10">
        <f ca="1">_xlfn.IFNA((VLOOKUP($A120,'Fats and Greases'!O:P,2,FALSE)), "")</f>
        <v>8.25</v>
      </c>
      <c r="L120" s="10" t="str">
        <f ca="1">_xlfn.IFNA((VLOOKUP($A120,'Fats and Greases'!Q:R,2,FALSE)), "")</f>
        <v/>
      </c>
      <c r="M120" s="10" t="str">
        <f ca="1">_xlfn.IFNA((VLOOKUP($A120,'Fats and Greases'!S:T,2,FALSE)), "")</f>
        <v/>
      </c>
    </row>
    <row r="121" spans="1:13" x14ac:dyDescent="0.2">
      <c r="A121" s="18">
        <v>36951</v>
      </c>
      <c r="B121" s="19">
        <f t="shared" si="2"/>
        <v>3</v>
      </c>
      <c r="C121" s="19">
        <f t="shared" si="3"/>
        <v>2001</v>
      </c>
      <c r="D121" s="10">
        <f ca="1">_xlfn.IFNA((VLOOKUP(A121,'Fats and Greases'!A:B,2,FALSE)), "")</f>
        <v>7</v>
      </c>
      <c r="E121" s="10">
        <f ca="1">_xlfn.IFNA((VLOOKUP(A121,'Fats and Greases'!C:D,2,FALSE)), "")</f>
        <v>7</v>
      </c>
      <c r="F121" s="10" t="str">
        <f ca="1">_xlfn.IFNA((VLOOKUP(A121,'Fats and Greases'!E:F,2,FALSE)), "")</f>
        <v/>
      </c>
      <c r="G121" s="10">
        <f ca="1">_xlfn.IFNA((VLOOKUP(A121,'Fats and Greases'!G:H,2,FALSE)), "")</f>
        <v>8</v>
      </c>
      <c r="H121" s="10">
        <f ca="1">_xlfn.IFNA((VLOOKUP(A121,'Fats and Greases'!I:J,2,FALSE)), "")</f>
        <v>10</v>
      </c>
      <c r="I121" s="10" t="str">
        <f ca="1">_xlfn.IFNA((VLOOKUP(A121,'Fats and Greases'!K:L,2,FALSE)), "")</f>
        <v/>
      </c>
      <c r="J121" s="10" t="str">
        <f ca="1">_xlfn.IFNA((VLOOKUP(A121,'Fats and Greases'!M:N,2,FALSE)), "")</f>
        <v/>
      </c>
      <c r="K121" s="10">
        <f ca="1">_xlfn.IFNA((VLOOKUP($A121,'Fats and Greases'!O:P,2,FALSE)), "")</f>
        <v>8.25</v>
      </c>
      <c r="L121" s="10" t="str">
        <f ca="1">_xlfn.IFNA((VLOOKUP($A121,'Fats and Greases'!Q:R,2,FALSE)), "")</f>
        <v/>
      </c>
      <c r="M121" s="10" t="str">
        <f ca="1">_xlfn.IFNA((VLOOKUP($A121,'Fats and Greases'!S:T,2,FALSE)), "")</f>
        <v/>
      </c>
    </row>
    <row r="122" spans="1:13" x14ac:dyDescent="0.2">
      <c r="A122" s="18">
        <v>36952</v>
      </c>
      <c r="B122" s="19">
        <f t="shared" si="2"/>
        <v>3</v>
      </c>
      <c r="C122" s="19">
        <f t="shared" si="3"/>
        <v>2001</v>
      </c>
      <c r="D122" s="10">
        <f ca="1">_xlfn.IFNA((VLOOKUP(A122,'Fats and Greases'!A:B,2,FALSE)), "")</f>
        <v>7</v>
      </c>
      <c r="E122" s="10">
        <f ca="1">_xlfn.IFNA((VLOOKUP(A122,'Fats and Greases'!C:D,2,FALSE)), "")</f>
        <v>7</v>
      </c>
      <c r="F122" s="10" t="str">
        <f ca="1">_xlfn.IFNA((VLOOKUP(A122,'Fats and Greases'!E:F,2,FALSE)), "")</f>
        <v/>
      </c>
      <c r="G122" s="10">
        <f ca="1">_xlfn.IFNA((VLOOKUP(A122,'Fats and Greases'!G:H,2,FALSE)), "")</f>
        <v>8</v>
      </c>
      <c r="H122" s="10">
        <f ca="1">_xlfn.IFNA((VLOOKUP(A122,'Fats and Greases'!I:J,2,FALSE)), "")</f>
        <v>10</v>
      </c>
      <c r="I122" s="10" t="str">
        <f ca="1">_xlfn.IFNA((VLOOKUP(A122,'Fats and Greases'!K:L,2,FALSE)), "")</f>
        <v/>
      </c>
      <c r="J122" s="10" t="str">
        <f ca="1">_xlfn.IFNA((VLOOKUP(A122,'Fats and Greases'!M:N,2,FALSE)), "")</f>
        <v/>
      </c>
      <c r="K122" s="10">
        <f ca="1">_xlfn.IFNA((VLOOKUP($A122,'Fats and Greases'!O:P,2,FALSE)), "")</f>
        <v>8.25</v>
      </c>
      <c r="L122" s="10" t="str">
        <f ca="1">_xlfn.IFNA((VLOOKUP($A122,'Fats and Greases'!Q:R,2,FALSE)), "")</f>
        <v/>
      </c>
      <c r="M122" s="10" t="str">
        <f ca="1">_xlfn.IFNA((VLOOKUP($A122,'Fats and Greases'!S:T,2,FALSE)), "")</f>
        <v/>
      </c>
    </row>
    <row r="123" spans="1:13" x14ac:dyDescent="0.2">
      <c r="A123" s="18">
        <v>36955</v>
      </c>
      <c r="B123" s="19">
        <f t="shared" si="2"/>
        <v>3</v>
      </c>
      <c r="C123" s="19">
        <f t="shared" si="3"/>
        <v>2001</v>
      </c>
      <c r="D123" s="10">
        <f ca="1">_xlfn.IFNA((VLOOKUP(A123,'Fats and Greases'!A:B,2,FALSE)), "")</f>
        <v>7</v>
      </c>
      <c r="E123" s="10">
        <f ca="1">_xlfn.IFNA((VLOOKUP(A123,'Fats and Greases'!C:D,2,FALSE)), "")</f>
        <v>6.75</v>
      </c>
      <c r="F123" s="10" t="str">
        <f ca="1">_xlfn.IFNA((VLOOKUP(A123,'Fats and Greases'!E:F,2,FALSE)), "")</f>
        <v/>
      </c>
      <c r="G123" s="10">
        <f ca="1">_xlfn.IFNA((VLOOKUP(A123,'Fats and Greases'!G:H,2,FALSE)), "")</f>
        <v>8</v>
      </c>
      <c r="H123" s="10">
        <f ca="1">_xlfn.IFNA((VLOOKUP(A123,'Fats and Greases'!I:J,2,FALSE)), "")</f>
        <v>9.5</v>
      </c>
      <c r="I123" s="10" t="str">
        <f ca="1">_xlfn.IFNA((VLOOKUP(A123,'Fats and Greases'!K:L,2,FALSE)), "")</f>
        <v/>
      </c>
      <c r="J123" s="10" t="str">
        <f ca="1">_xlfn.IFNA((VLOOKUP(A123,'Fats and Greases'!M:N,2,FALSE)), "")</f>
        <v/>
      </c>
      <c r="K123" s="10">
        <f ca="1">_xlfn.IFNA((VLOOKUP($A123,'Fats and Greases'!O:P,2,FALSE)), "")</f>
        <v>8.25</v>
      </c>
      <c r="L123" s="10" t="str">
        <f ca="1">_xlfn.IFNA((VLOOKUP($A123,'Fats and Greases'!Q:R,2,FALSE)), "")</f>
        <v/>
      </c>
      <c r="M123" s="10" t="str">
        <f ca="1">_xlfn.IFNA((VLOOKUP($A123,'Fats and Greases'!S:T,2,FALSE)), "")</f>
        <v/>
      </c>
    </row>
    <row r="124" spans="1:13" x14ac:dyDescent="0.2">
      <c r="A124" s="18">
        <v>36956</v>
      </c>
      <c r="B124" s="19">
        <f t="shared" si="2"/>
        <v>3</v>
      </c>
      <c r="C124" s="19">
        <f t="shared" si="3"/>
        <v>2001</v>
      </c>
      <c r="D124" s="10">
        <f ca="1">_xlfn.IFNA((VLOOKUP(A124,'Fats and Greases'!A:B,2,FALSE)), "")</f>
        <v>7</v>
      </c>
      <c r="E124" s="10">
        <f ca="1">_xlfn.IFNA((VLOOKUP(A124,'Fats and Greases'!C:D,2,FALSE)), "")</f>
        <v>6.75</v>
      </c>
      <c r="F124" s="10" t="str">
        <f ca="1">_xlfn.IFNA((VLOOKUP(A124,'Fats and Greases'!E:F,2,FALSE)), "")</f>
        <v/>
      </c>
      <c r="G124" s="10">
        <f ca="1">_xlfn.IFNA((VLOOKUP(A124,'Fats and Greases'!G:H,2,FALSE)), "")</f>
        <v>8</v>
      </c>
      <c r="H124" s="10">
        <f ca="1">_xlfn.IFNA((VLOOKUP(A124,'Fats and Greases'!I:J,2,FALSE)), "")</f>
        <v>9.5</v>
      </c>
      <c r="I124" s="10" t="str">
        <f ca="1">_xlfn.IFNA((VLOOKUP(A124,'Fats and Greases'!K:L,2,FALSE)), "")</f>
        <v/>
      </c>
      <c r="J124" s="10" t="str">
        <f ca="1">_xlfn.IFNA((VLOOKUP(A124,'Fats and Greases'!M:N,2,FALSE)), "")</f>
        <v/>
      </c>
      <c r="K124" s="10">
        <f ca="1">_xlfn.IFNA((VLOOKUP($A124,'Fats and Greases'!O:P,2,FALSE)), "")</f>
        <v>8.25</v>
      </c>
      <c r="L124" s="10" t="str">
        <f ca="1">_xlfn.IFNA((VLOOKUP($A124,'Fats and Greases'!Q:R,2,FALSE)), "")</f>
        <v/>
      </c>
      <c r="M124" s="10" t="str">
        <f ca="1">_xlfn.IFNA((VLOOKUP($A124,'Fats and Greases'!S:T,2,FALSE)), "")</f>
        <v/>
      </c>
    </row>
    <row r="125" spans="1:13" x14ac:dyDescent="0.2">
      <c r="A125" s="18">
        <v>36957</v>
      </c>
      <c r="B125" s="19">
        <f t="shared" si="2"/>
        <v>3</v>
      </c>
      <c r="C125" s="19">
        <f t="shared" si="3"/>
        <v>2001</v>
      </c>
      <c r="D125" s="10">
        <f ca="1">_xlfn.IFNA((VLOOKUP(A125,'Fats and Greases'!A:B,2,FALSE)), "")</f>
        <v>7</v>
      </c>
      <c r="E125" s="10">
        <f ca="1">_xlfn.IFNA((VLOOKUP(A125,'Fats and Greases'!C:D,2,FALSE)), "")</f>
        <v>6.75</v>
      </c>
      <c r="F125" s="10" t="str">
        <f ca="1">_xlfn.IFNA((VLOOKUP(A125,'Fats and Greases'!E:F,2,FALSE)), "")</f>
        <v/>
      </c>
      <c r="G125" s="10">
        <f ca="1">_xlfn.IFNA((VLOOKUP(A125,'Fats and Greases'!G:H,2,FALSE)), "")</f>
        <v>8</v>
      </c>
      <c r="H125" s="10">
        <f ca="1">_xlfn.IFNA((VLOOKUP(A125,'Fats and Greases'!I:J,2,FALSE)), "")</f>
        <v>9.5</v>
      </c>
      <c r="I125" s="10" t="str">
        <f ca="1">_xlfn.IFNA((VLOOKUP(A125,'Fats and Greases'!K:L,2,FALSE)), "")</f>
        <v/>
      </c>
      <c r="J125" s="10" t="str">
        <f ca="1">_xlfn.IFNA((VLOOKUP(A125,'Fats and Greases'!M:N,2,FALSE)), "")</f>
        <v/>
      </c>
      <c r="K125" s="10">
        <f ca="1">_xlfn.IFNA((VLOOKUP($A125,'Fats and Greases'!O:P,2,FALSE)), "")</f>
        <v>8.25</v>
      </c>
      <c r="L125" s="10" t="str">
        <f ca="1">_xlfn.IFNA((VLOOKUP($A125,'Fats and Greases'!Q:R,2,FALSE)), "")</f>
        <v/>
      </c>
      <c r="M125" s="10" t="str">
        <f ca="1">_xlfn.IFNA((VLOOKUP($A125,'Fats and Greases'!S:T,2,FALSE)), "")</f>
        <v/>
      </c>
    </row>
    <row r="126" spans="1:13" x14ac:dyDescent="0.2">
      <c r="A126" s="18">
        <v>36958</v>
      </c>
      <c r="B126" s="19">
        <f t="shared" si="2"/>
        <v>3</v>
      </c>
      <c r="C126" s="19">
        <f t="shared" si="3"/>
        <v>2001</v>
      </c>
      <c r="D126" s="10">
        <f ca="1">_xlfn.IFNA((VLOOKUP(A126,'Fats and Greases'!A:B,2,FALSE)), "")</f>
        <v>6.75</v>
      </c>
      <c r="E126" s="10">
        <f ca="1">_xlfn.IFNA((VLOOKUP(A126,'Fats and Greases'!C:D,2,FALSE)), "")</f>
        <v>6.75</v>
      </c>
      <c r="F126" s="10" t="str">
        <f ca="1">_xlfn.IFNA((VLOOKUP(A126,'Fats and Greases'!E:F,2,FALSE)), "")</f>
        <v/>
      </c>
      <c r="G126" s="10">
        <f ca="1">_xlfn.IFNA((VLOOKUP(A126,'Fats and Greases'!G:H,2,FALSE)), "")</f>
        <v>8</v>
      </c>
      <c r="H126" s="10">
        <f ca="1">_xlfn.IFNA((VLOOKUP(A126,'Fats and Greases'!I:J,2,FALSE)), "")</f>
        <v>9.5</v>
      </c>
      <c r="I126" s="10" t="str">
        <f ca="1">_xlfn.IFNA((VLOOKUP(A126,'Fats and Greases'!K:L,2,FALSE)), "")</f>
        <v/>
      </c>
      <c r="J126" s="10" t="str">
        <f ca="1">_xlfn.IFNA((VLOOKUP(A126,'Fats and Greases'!M:N,2,FALSE)), "")</f>
        <v/>
      </c>
      <c r="K126" s="10">
        <f ca="1">_xlfn.IFNA((VLOOKUP($A126,'Fats and Greases'!O:P,2,FALSE)), "")</f>
        <v>8.25</v>
      </c>
      <c r="L126" s="10" t="str">
        <f ca="1">_xlfn.IFNA((VLOOKUP($A126,'Fats and Greases'!Q:R,2,FALSE)), "")</f>
        <v/>
      </c>
      <c r="M126" s="10" t="str">
        <f ca="1">_xlfn.IFNA((VLOOKUP($A126,'Fats and Greases'!S:T,2,FALSE)), "")</f>
        <v/>
      </c>
    </row>
    <row r="127" spans="1:13" x14ac:dyDescent="0.2">
      <c r="A127" s="18">
        <v>36959</v>
      </c>
      <c r="B127" s="19">
        <f t="shared" si="2"/>
        <v>3</v>
      </c>
      <c r="C127" s="19">
        <f t="shared" si="3"/>
        <v>2001</v>
      </c>
      <c r="D127" s="10">
        <f ca="1">_xlfn.IFNA((VLOOKUP(A127,'Fats and Greases'!A:B,2,FALSE)), "")</f>
        <v>6.75</v>
      </c>
      <c r="E127" s="10">
        <f ca="1">_xlfn.IFNA((VLOOKUP(A127,'Fats and Greases'!C:D,2,FALSE)), "")</f>
        <v>7</v>
      </c>
      <c r="F127" s="10" t="str">
        <f ca="1">_xlfn.IFNA((VLOOKUP(A127,'Fats and Greases'!E:F,2,FALSE)), "")</f>
        <v/>
      </c>
      <c r="G127" s="10">
        <f ca="1">_xlfn.IFNA((VLOOKUP(A127,'Fats and Greases'!G:H,2,FALSE)), "")</f>
        <v>8</v>
      </c>
      <c r="H127" s="10">
        <f ca="1">_xlfn.IFNA((VLOOKUP(A127,'Fats and Greases'!I:J,2,FALSE)), "")</f>
        <v>9.5</v>
      </c>
      <c r="I127" s="10" t="str">
        <f ca="1">_xlfn.IFNA((VLOOKUP(A127,'Fats and Greases'!K:L,2,FALSE)), "")</f>
        <v/>
      </c>
      <c r="J127" s="10" t="str">
        <f ca="1">_xlfn.IFNA((VLOOKUP(A127,'Fats and Greases'!M:N,2,FALSE)), "")</f>
        <v/>
      </c>
      <c r="K127" s="10">
        <f ca="1">_xlfn.IFNA((VLOOKUP($A127,'Fats and Greases'!O:P,2,FALSE)), "")</f>
        <v>8.25</v>
      </c>
      <c r="L127" s="10" t="str">
        <f ca="1">_xlfn.IFNA((VLOOKUP($A127,'Fats and Greases'!Q:R,2,FALSE)), "")</f>
        <v/>
      </c>
      <c r="M127" s="10" t="str">
        <f ca="1">_xlfn.IFNA((VLOOKUP($A127,'Fats and Greases'!S:T,2,FALSE)), "")</f>
        <v/>
      </c>
    </row>
    <row r="128" spans="1:13" x14ac:dyDescent="0.2">
      <c r="A128" s="18">
        <v>36962</v>
      </c>
      <c r="B128" s="19">
        <f t="shared" si="2"/>
        <v>3</v>
      </c>
      <c r="C128" s="19">
        <f t="shared" si="3"/>
        <v>2001</v>
      </c>
      <c r="D128" s="10">
        <f ca="1">_xlfn.IFNA((VLOOKUP(A128,'Fats and Greases'!A:B,2,FALSE)), "")</f>
        <v>7.13</v>
      </c>
      <c r="E128" s="10">
        <f ca="1">_xlfn.IFNA((VLOOKUP(A128,'Fats and Greases'!C:D,2,FALSE)), "")</f>
        <v>7</v>
      </c>
      <c r="F128" s="10" t="str">
        <f ca="1">_xlfn.IFNA((VLOOKUP(A128,'Fats and Greases'!E:F,2,FALSE)), "")</f>
        <v/>
      </c>
      <c r="G128" s="10">
        <f ca="1">_xlfn.IFNA((VLOOKUP(A128,'Fats and Greases'!G:H,2,FALSE)), "")</f>
        <v>8</v>
      </c>
      <c r="H128" s="10">
        <f ca="1">_xlfn.IFNA((VLOOKUP(A128,'Fats and Greases'!I:J,2,FALSE)), "")</f>
        <v>9.5</v>
      </c>
      <c r="I128" s="10" t="str">
        <f ca="1">_xlfn.IFNA((VLOOKUP(A128,'Fats and Greases'!K:L,2,FALSE)), "")</f>
        <v/>
      </c>
      <c r="J128" s="10" t="str">
        <f ca="1">_xlfn.IFNA((VLOOKUP(A128,'Fats and Greases'!M:N,2,FALSE)), "")</f>
        <v/>
      </c>
      <c r="K128" s="10">
        <f ca="1">_xlfn.IFNA((VLOOKUP($A128,'Fats and Greases'!O:P,2,FALSE)), "")</f>
        <v>8.25</v>
      </c>
      <c r="L128" s="10" t="str">
        <f ca="1">_xlfn.IFNA((VLOOKUP($A128,'Fats and Greases'!Q:R,2,FALSE)), "")</f>
        <v/>
      </c>
      <c r="M128" s="10" t="str">
        <f ca="1">_xlfn.IFNA((VLOOKUP($A128,'Fats and Greases'!S:T,2,FALSE)), "")</f>
        <v/>
      </c>
    </row>
    <row r="129" spans="1:13" x14ac:dyDescent="0.2">
      <c r="A129" s="18">
        <v>36963</v>
      </c>
      <c r="B129" s="19">
        <f t="shared" si="2"/>
        <v>3</v>
      </c>
      <c r="C129" s="19">
        <f t="shared" si="3"/>
        <v>2001</v>
      </c>
      <c r="D129" s="10">
        <f ca="1">_xlfn.IFNA((VLOOKUP(A129,'Fats and Greases'!A:B,2,FALSE)), "")</f>
        <v>7.13</v>
      </c>
      <c r="E129" s="10">
        <f ca="1">_xlfn.IFNA((VLOOKUP(A129,'Fats and Greases'!C:D,2,FALSE)), "")</f>
        <v>7</v>
      </c>
      <c r="F129" s="10" t="str">
        <f ca="1">_xlfn.IFNA((VLOOKUP(A129,'Fats and Greases'!E:F,2,FALSE)), "")</f>
        <v/>
      </c>
      <c r="G129" s="10">
        <f ca="1">_xlfn.IFNA((VLOOKUP(A129,'Fats and Greases'!G:H,2,FALSE)), "")</f>
        <v>8</v>
      </c>
      <c r="H129" s="10">
        <f ca="1">_xlfn.IFNA((VLOOKUP(A129,'Fats and Greases'!I:J,2,FALSE)), "")</f>
        <v>9.5</v>
      </c>
      <c r="I129" s="10" t="str">
        <f ca="1">_xlfn.IFNA((VLOOKUP(A129,'Fats and Greases'!K:L,2,FALSE)), "")</f>
        <v/>
      </c>
      <c r="J129" s="10" t="str">
        <f ca="1">_xlfn.IFNA((VLOOKUP(A129,'Fats and Greases'!M:N,2,FALSE)), "")</f>
        <v/>
      </c>
      <c r="K129" s="10">
        <f ca="1">_xlfn.IFNA((VLOOKUP($A129,'Fats and Greases'!O:P,2,FALSE)), "")</f>
        <v>8.25</v>
      </c>
      <c r="L129" s="10" t="str">
        <f ca="1">_xlfn.IFNA((VLOOKUP($A129,'Fats and Greases'!Q:R,2,FALSE)), "")</f>
        <v/>
      </c>
      <c r="M129" s="10" t="str">
        <f ca="1">_xlfn.IFNA((VLOOKUP($A129,'Fats and Greases'!S:T,2,FALSE)), "")</f>
        <v/>
      </c>
    </row>
    <row r="130" spans="1:13" x14ac:dyDescent="0.2">
      <c r="A130" s="18">
        <v>36964</v>
      </c>
      <c r="B130" s="19">
        <f t="shared" si="2"/>
        <v>3</v>
      </c>
      <c r="C130" s="19">
        <f t="shared" si="3"/>
        <v>2001</v>
      </c>
      <c r="D130" s="10">
        <f ca="1">_xlfn.IFNA((VLOOKUP(A130,'Fats and Greases'!A:B,2,FALSE)), "")</f>
        <v>7.13</v>
      </c>
      <c r="E130" s="10">
        <f ca="1">_xlfn.IFNA((VLOOKUP(A130,'Fats and Greases'!C:D,2,FALSE)), "")</f>
        <v>7</v>
      </c>
      <c r="F130" s="10" t="str">
        <f ca="1">_xlfn.IFNA((VLOOKUP(A130,'Fats and Greases'!E:F,2,FALSE)), "")</f>
        <v/>
      </c>
      <c r="G130" s="10">
        <f ca="1">_xlfn.IFNA((VLOOKUP(A130,'Fats and Greases'!G:H,2,FALSE)), "")</f>
        <v>8</v>
      </c>
      <c r="H130" s="10">
        <f ca="1">_xlfn.IFNA((VLOOKUP(A130,'Fats and Greases'!I:J,2,FALSE)), "")</f>
        <v>9.5</v>
      </c>
      <c r="I130" s="10" t="str">
        <f ca="1">_xlfn.IFNA((VLOOKUP(A130,'Fats and Greases'!K:L,2,FALSE)), "")</f>
        <v/>
      </c>
      <c r="J130" s="10" t="str">
        <f ca="1">_xlfn.IFNA((VLOOKUP(A130,'Fats and Greases'!M:N,2,FALSE)), "")</f>
        <v/>
      </c>
      <c r="K130" s="10">
        <f ca="1">_xlfn.IFNA((VLOOKUP($A130,'Fats and Greases'!O:P,2,FALSE)), "")</f>
        <v>8.25</v>
      </c>
      <c r="L130" s="10" t="str">
        <f ca="1">_xlfn.IFNA((VLOOKUP($A130,'Fats and Greases'!Q:R,2,FALSE)), "")</f>
        <v/>
      </c>
      <c r="M130" s="10" t="str">
        <f ca="1">_xlfn.IFNA((VLOOKUP($A130,'Fats and Greases'!S:T,2,FALSE)), "")</f>
        <v/>
      </c>
    </row>
    <row r="131" spans="1:13" x14ac:dyDescent="0.2">
      <c r="A131" s="18">
        <v>36965</v>
      </c>
      <c r="B131" s="19">
        <f t="shared" ref="B131:B194" si="4">MONTH(A131)</f>
        <v>3</v>
      </c>
      <c r="C131" s="19">
        <f t="shared" ref="C131:C194" si="5">YEAR(A131)</f>
        <v>2001</v>
      </c>
      <c r="D131" s="10">
        <f ca="1">_xlfn.IFNA((VLOOKUP(A131,'Fats and Greases'!A:B,2,FALSE)), "")</f>
        <v>7.38</v>
      </c>
      <c r="E131" s="10">
        <f ca="1">_xlfn.IFNA((VLOOKUP(A131,'Fats and Greases'!C:D,2,FALSE)), "")</f>
        <v>7.13</v>
      </c>
      <c r="F131" s="10" t="str">
        <f ca="1">_xlfn.IFNA((VLOOKUP(A131,'Fats and Greases'!E:F,2,FALSE)), "")</f>
        <v/>
      </c>
      <c r="G131" s="10">
        <f ca="1">_xlfn.IFNA((VLOOKUP(A131,'Fats and Greases'!G:H,2,FALSE)), "")</f>
        <v>8</v>
      </c>
      <c r="H131" s="10">
        <f ca="1">_xlfn.IFNA((VLOOKUP(A131,'Fats and Greases'!I:J,2,FALSE)), "")</f>
        <v>9.5</v>
      </c>
      <c r="I131" s="10" t="str">
        <f ca="1">_xlfn.IFNA((VLOOKUP(A131,'Fats and Greases'!K:L,2,FALSE)), "")</f>
        <v/>
      </c>
      <c r="J131" s="10" t="str">
        <f ca="1">_xlfn.IFNA((VLOOKUP(A131,'Fats and Greases'!M:N,2,FALSE)), "")</f>
        <v/>
      </c>
      <c r="K131" s="10">
        <f ca="1">_xlfn.IFNA((VLOOKUP($A131,'Fats and Greases'!O:P,2,FALSE)), "")</f>
        <v>8.25</v>
      </c>
      <c r="L131" s="10" t="str">
        <f ca="1">_xlfn.IFNA((VLOOKUP($A131,'Fats and Greases'!Q:R,2,FALSE)), "")</f>
        <v/>
      </c>
      <c r="M131" s="10" t="str">
        <f ca="1">_xlfn.IFNA((VLOOKUP($A131,'Fats and Greases'!S:T,2,FALSE)), "")</f>
        <v/>
      </c>
    </row>
    <row r="132" spans="1:13" x14ac:dyDescent="0.2">
      <c r="A132" s="18">
        <v>36966</v>
      </c>
      <c r="B132" s="19">
        <f t="shared" si="4"/>
        <v>3</v>
      </c>
      <c r="C132" s="19">
        <f t="shared" si="5"/>
        <v>2001</v>
      </c>
      <c r="D132" s="10">
        <f ca="1">_xlfn.IFNA((VLOOKUP(A132,'Fats and Greases'!A:B,2,FALSE)), "")</f>
        <v>7.38</v>
      </c>
      <c r="E132" s="10">
        <f ca="1">_xlfn.IFNA((VLOOKUP(A132,'Fats and Greases'!C:D,2,FALSE)), "")</f>
        <v>7.13</v>
      </c>
      <c r="F132" s="10" t="str">
        <f ca="1">_xlfn.IFNA((VLOOKUP(A132,'Fats and Greases'!E:F,2,FALSE)), "")</f>
        <v/>
      </c>
      <c r="G132" s="10">
        <f ca="1">_xlfn.IFNA((VLOOKUP(A132,'Fats and Greases'!G:H,2,FALSE)), "")</f>
        <v>8</v>
      </c>
      <c r="H132" s="10">
        <f ca="1">_xlfn.IFNA((VLOOKUP(A132,'Fats and Greases'!I:J,2,FALSE)), "")</f>
        <v>9.5</v>
      </c>
      <c r="I132" s="10" t="str">
        <f ca="1">_xlfn.IFNA((VLOOKUP(A132,'Fats and Greases'!K:L,2,FALSE)), "")</f>
        <v/>
      </c>
      <c r="J132" s="10" t="str">
        <f ca="1">_xlfn.IFNA((VLOOKUP(A132,'Fats and Greases'!M:N,2,FALSE)), "")</f>
        <v/>
      </c>
      <c r="K132" s="10">
        <f ca="1">_xlfn.IFNA((VLOOKUP($A132,'Fats and Greases'!O:P,2,FALSE)), "")</f>
        <v>8.25</v>
      </c>
      <c r="L132" s="10" t="str">
        <f ca="1">_xlfn.IFNA((VLOOKUP($A132,'Fats and Greases'!Q:R,2,FALSE)), "")</f>
        <v/>
      </c>
      <c r="M132" s="10" t="str">
        <f ca="1">_xlfn.IFNA((VLOOKUP($A132,'Fats and Greases'!S:T,2,FALSE)), "")</f>
        <v/>
      </c>
    </row>
    <row r="133" spans="1:13" x14ac:dyDescent="0.2">
      <c r="A133" s="18">
        <v>36969</v>
      </c>
      <c r="B133" s="19">
        <f t="shared" si="4"/>
        <v>3</v>
      </c>
      <c r="C133" s="19">
        <f t="shared" si="5"/>
        <v>2001</v>
      </c>
      <c r="D133" s="10">
        <f ca="1">_xlfn.IFNA((VLOOKUP(A133,'Fats and Greases'!A:B,2,FALSE)), "")</f>
        <v>7.38</v>
      </c>
      <c r="E133" s="10">
        <f ca="1">_xlfn.IFNA((VLOOKUP(A133,'Fats and Greases'!C:D,2,FALSE)), "")</f>
        <v>7.25</v>
      </c>
      <c r="F133" s="10" t="str">
        <f ca="1">_xlfn.IFNA((VLOOKUP(A133,'Fats and Greases'!E:F,2,FALSE)), "")</f>
        <v/>
      </c>
      <c r="G133" s="10">
        <f ca="1">_xlfn.IFNA((VLOOKUP(A133,'Fats and Greases'!G:H,2,FALSE)), "")</f>
        <v>8</v>
      </c>
      <c r="H133" s="10">
        <f ca="1">_xlfn.IFNA((VLOOKUP(A133,'Fats and Greases'!I:J,2,FALSE)), "")</f>
        <v>9.5</v>
      </c>
      <c r="I133" s="10" t="str">
        <f ca="1">_xlfn.IFNA((VLOOKUP(A133,'Fats and Greases'!K:L,2,FALSE)), "")</f>
        <v/>
      </c>
      <c r="J133" s="10" t="str">
        <f ca="1">_xlfn.IFNA((VLOOKUP(A133,'Fats and Greases'!M:N,2,FALSE)), "")</f>
        <v/>
      </c>
      <c r="K133" s="10">
        <f ca="1">_xlfn.IFNA((VLOOKUP($A133,'Fats and Greases'!O:P,2,FALSE)), "")</f>
        <v>8.25</v>
      </c>
      <c r="L133" s="10" t="str">
        <f ca="1">_xlfn.IFNA((VLOOKUP($A133,'Fats and Greases'!Q:R,2,FALSE)), "")</f>
        <v/>
      </c>
      <c r="M133" s="10" t="str">
        <f ca="1">_xlfn.IFNA((VLOOKUP($A133,'Fats and Greases'!S:T,2,FALSE)), "")</f>
        <v/>
      </c>
    </row>
    <row r="134" spans="1:13" x14ac:dyDescent="0.2">
      <c r="A134" s="18">
        <v>36970</v>
      </c>
      <c r="B134" s="19">
        <f t="shared" si="4"/>
        <v>3</v>
      </c>
      <c r="C134" s="19">
        <f t="shared" si="5"/>
        <v>2001</v>
      </c>
      <c r="D134" s="10">
        <f ca="1">_xlfn.IFNA((VLOOKUP(A134,'Fats and Greases'!A:B,2,FALSE)), "")</f>
        <v>7.38</v>
      </c>
      <c r="E134" s="10">
        <f ca="1">_xlfn.IFNA((VLOOKUP(A134,'Fats and Greases'!C:D,2,FALSE)), "")</f>
        <v>7.25</v>
      </c>
      <c r="F134" s="10" t="str">
        <f ca="1">_xlfn.IFNA((VLOOKUP(A134,'Fats and Greases'!E:F,2,FALSE)), "")</f>
        <v/>
      </c>
      <c r="G134" s="10">
        <f ca="1">_xlfn.IFNA((VLOOKUP(A134,'Fats and Greases'!G:H,2,FALSE)), "")</f>
        <v>8</v>
      </c>
      <c r="H134" s="10">
        <f ca="1">_xlfn.IFNA((VLOOKUP(A134,'Fats and Greases'!I:J,2,FALSE)), "")</f>
        <v>9.5</v>
      </c>
      <c r="I134" s="10" t="str">
        <f ca="1">_xlfn.IFNA((VLOOKUP(A134,'Fats and Greases'!K:L,2,FALSE)), "")</f>
        <v/>
      </c>
      <c r="J134" s="10" t="str">
        <f ca="1">_xlfn.IFNA((VLOOKUP(A134,'Fats and Greases'!M:N,2,FALSE)), "")</f>
        <v/>
      </c>
      <c r="K134" s="10">
        <f ca="1">_xlfn.IFNA((VLOOKUP($A134,'Fats and Greases'!O:P,2,FALSE)), "")</f>
        <v>8.25</v>
      </c>
      <c r="L134" s="10" t="str">
        <f ca="1">_xlfn.IFNA((VLOOKUP($A134,'Fats and Greases'!Q:R,2,FALSE)), "")</f>
        <v/>
      </c>
      <c r="M134" s="10" t="str">
        <f ca="1">_xlfn.IFNA((VLOOKUP($A134,'Fats and Greases'!S:T,2,FALSE)), "")</f>
        <v/>
      </c>
    </row>
    <row r="135" spans="1:13" x14ac:dyDescent="0.2">
      <c r="A135" s="18">
        <v>36971</v>
      </c>
      <c r="B135" s="19">
        <f t="shared" si="4"/>
        <v>3</v>
      </c>
      <c r="C135" s="19">
        <f t="shared" si="5"/>
        <v>2001</v>
      </c>
      <c r="D135" s="10">
        <f ca="1">_xlfn.IFNA((VLOOKUP(A135,'Fats and Greases'!A:B,2,FALSE)), "")</f>
        <v>7.38</v>
      </c>
      <c r="E135" s="10">
        <f ca="1">_xlfn.IFNA((VLOOKUP(A135,'Fats and Greases'!C:D,2,FALSE)), "")</f>
        <v>7.25</v>
      </c>
      <c r="F135" s="10" t="str">
        <f ca="1">_xlfn.IFNA((VLOOKUP(A135,'Fats and Greases'!E:F,2,FALSE)), "")</f>
        <v/>
      </c>
      <c r="G135" s="10">
        <f ca="1">_xlfn.IFNA((VLOOKUP(A135,'Fats and Greases'!G:H,2,FALSE)), "")</f>
        <v>8</v>
      </c>
      <c r="H135" s="10">
        <f ca="1">_xlfn.IFNA((VLOOKUP(A135,'Fats and Greases'!I:J,2,FALSE)), "")</f>
        <v>9.5</v>
      </c>
      <c r="I135" s="10" t="str">
        <f ca="1">_xlfn.IFNA((VLOOKUP(A135,'Fats and Greases'!K:L,2,FALSE)), "")</f>
        <v/>
      </c>
      <c r="J135" s="10" t="str">
        <f ca="1">_xlfn.IFNA((VLOOKUP(A135,'Fats and Greases'!M:N,2,FALSE)), "")</f>
        <v/>
      </c>
      <c r="K135" s="10">
        <f ca="1">_xlfn.IFNA((VLOOKUP($A135,'Fats and Greases'!O:P,2,FALSE)), "")</f>
        <v>8.25</v>
      </c>
      <c r="L135" s="10" t="str">
        <f ca="1">_xlfn.IFNA((VLOOKUP($A135,'Fats and Greases'!Q:R,2,FALSE)), "")</f>
        <v/>
      </c>
      <c r="M135" s="10" t="str">
        <f ca="1">_xlfn.IFNA((VLOOKUP($A135,'Fats and Greases'!S:T,2,FALSE)), "")</f>
        <v/>
      </c>
    </row>
    <row r="136" spans="1:13" x14ac:dyDescent="0.2">
      <c r="A136" s="18">
        <v>36972</v>
      </c>
      <c r="B136" s="19">
        <f t="shared" si="4"/>
        <v>3</v>
      </c>
      <c r="C136" s="19">
        <f t="shared" si="5"/>
        <v>2001</v>
      </c>
      <c r="D136" s="10">
        <f ca="1">_xlfn.IFNA((VLOOKUP(A136,'Fats and Greases'!A:B,2,FALSE)), "")</f>
        <v>7.38</v>
      </c>
      <c r="E136" s="10">
        <f ca="1">_xlfn.IFNA((VLOOKUP(A136,'Fats and Greases'!C:D,2,FALSE)), "")</f>
        <v>7.25</v>
      </c>
      <c r="F136" s="10" t="str">
        <f ca="1">_xlfn.IFNA((VLOOKUP(A136,'Fats and Greases'!E:F,2,FALSE)), "")</f>
        <v/>
      </c>
      <c r="G136" s="10">
        <f ca="1">_xlfn.IFNA((VLOOKUP(A136,'Fats and Greases'!G:H,2,FALSE)), "")</f>
        <v>8</v>
      </c>
      <c r="H136" s="10">
        <f ca="1">_xlfn.IFNA((VLOOKUP(A136,'Fats and Greases'!I:J,2,FALSE)), "")</f>
        <v>9.5</v>
      </c>
      <c r="I136" s="10" t="str">
        <f ca="1">_xlfn.IFNA((VLOOKUP(A136,'Fats and Greases'!K:L,2,FALSE)), "")</f>
        <v/>
      </c>
      <c r="J136" s="10" t="str">
        <f ca="1">_xlfn.IFNA((VLOOKUP(A136,'Fats and Greases'!M:N,2,FALSE)), "")</f>
        <v/>
      </c>
      <c r="K136" s="10">
        <f ca="1">_xlfn.IFNA((VLOOKUP($A136,'Fats and Greases'!O:P,2,FALSE)), "")</f>
        <v>8.25</v>
      </c>
      <c r="L136" s="10" t="str">
        <f ca="1">_xlfn.IFNA((VLOOKUP($A136,'Fats and Greases'!Q:R,2,FALSE)), "")</f>
        <v/>
      </c>
      <c r="M136" s="10" t="str">
        <f ca="1">_xlfn.IFNA((VLOOKUP($A136,'Fats and Greases'!S:T,2,FALSE)), "")</f>
        <v/>
      </c>
    </row>
    <row r="137" spans="1:13" x14ac:dyDescent="0.2">
      <c r="A137" s="18">
        <v>36973</v>
      </c>
      <c r="B137" s="19">
        <f t="shared" si="4"/>
        <v>3</v>
      </c>
      <c r="C137" s="19">
        <f t="shared" si="5"/>
        <v>2001</v>
      </c>
      <c r="D137" s="10">
        <f ca="1">_xlfn.IFNA((VLOOKUP(A137,'Fats and Greases'!A:B,2,FALSE)), "")</f>
        <v>7.38</v>
      </c>
      <c r="E137" s="10">
        <f ca="1">_xlfn.IFNA((VLOOKUP(A137,'Fats and Greases'!C:D,2,FALSE)), "")</f>
        <v>7.25</v>
      </c>
      <c r="F137" s="10" t="str">
        <f ca="1">_xlfn.IFNA((VLOOKUP(A137,'Fats and Greases'!E:F,2,FALSE)), "")</f>
        <v/>
      </c>
      <c r="G137" s="10">
        <f ca="1">_xlfn.IFNA((VLOOKUP(A137,'Fats and Greases'!G:H,2,FALSE)), "")</f>
        <v>8</v>
      </c>
      <c r="H137" s="10">
        <f ca="1">_xlfn.IFNA((VLOOKUP(A137,'Fats and Greases'!I:J,2,FALSE)), "")</f>
        <v>9.5</v>
      </c>
      <c r="I137" s="10" t="str">
        <f ca="1">_xlfn.IFNA((VLOOKUP(A137,'Fats and Greases'!K:L,2,FALSE)), "")</f>
        <v/>
      </c>
      <c r="J137" s="10" t="str">
        <f ca="1">_xlfn.IFNA((VLOOKUP(A137,'Fats and Greases'!M:N,2,FALSE)), "")</f>
        <v/>
      </c>
      <c r="K137" s="10">
        <f ca="1">_xlfn.IFNA((VLOOKUP($A137,'Fats and Greases'!O:P,2,FALSE)), "")</f>
        <v>8.25</v>
      </c>
      <c r="L137" s="10" t="str">
        <f ca="1">_xlfn.IFNA((VLOOKUP($A137,'Fats and Greases'!Q:R,2,FALSE)), "")</f>
        <v/>
      </c>
      <c r="M137" s="10" t="str">
        <f ca="1">_xlfn.IFNA((VLOOKUP($A137,'Fats and Greases'!S:T,2,FALSE)), "")</f>
        <v/>
      </c>
    </row>
    <row r="138" spans="1:13" x14ac:dyDescent="0.2">
      <c r="A138" s="18">
        <v>36976</v>
      </c>
      <c r="B138" s="19">
        <f t="shared" si="4"/>
        <v>3</v>
      </c>
      <c r="C138" s="19">
        <f t="shared" si="5"/>
        <v>2001</v>
      </c>
      <c r="D138" s="10">
        <f ca="1">_xlfn.IFNA((VLOOKUP(A138,'Fats and Greases'!A:B,2,FALSE)), "")</f>
        <v>7.38</v>
      </c>
      <c r="E138" s="10">
        <f ca="1">_xlfn.IFNA((VLOOKUP(A138,'Fats and Greases'!C:D,2,FALSE)), "")</f>
        <v>7.25</v>
      </c>
      <c r="F138" s="10" t="str">
        <f ca="1">_xlfn.IFNA((VLOOKUP(A138,'Fats and Greases'!E:F,2,FALSE)), "")</f>
        <v/>
      </c>
      <c r="G138" s="10">
        <f ca="1">_xlfn.IFNA((VLOOKUP(A138,'Fats and Greases'!G:H,2,FALSE)), "")</f>
        <v>8</v>
      </c>
      <c r="H138" s="10">
        <f ca="1">_xlfn.IFNA((VLOOKUP(A138,'Fats and Greases'!I:J,2,FALSE)), "")</f>
        <v>9.5</v>
      </c>
      <c r="I138" s="10" t="str">
        <f ca="1">_xlfn.IFNA((VLOOKUP(A138,'Fats and Greases'!K:L,2,FALSE)), "")</f>
        <v/>
      </c>
      <c r="J138" s="10" t="str">
        <f ca="1">_xlfn.IFNA((VLOOKUP(A138,'Fats and Greases'!M:N,2,FALSE)), "")</f>
        <v/>
      </c>
      <c r="K138" s="10">
        <f ca="1">_xlfn.IFNA((VLOOKUP($A138,'Fats and Greases'!O:P,2,FALSE)), "")</f>
        <v>8.25</v>
      </c>
      <c r="L138" s="10" t="str">
        <f ca="1">_xlfn.IFNA((VLOOKUP($A138,'Fats and Greases'!Q:R,2,FALSE)), "")</f>
        <v/>
      </c>
      <c r="M138" s="10" t="str">
        <f ca="1">_xlfn.IFNA((VLOOKUP($A138,'Fats and Greases'!S:T,2,FALSE)), "")</f>
        <v/>
      </c>
    </row>
    <row r="139" spans="1:13" x14ac:dyDescent="0.2">
      <c r="A139" s="18">
        <v>36977</v>
      </c>
      <c r="B139" s="19">
        <f t="shared" si="4"/>
        <v>3</v>
      </c>
      <c r="C139" s="19">
        <f t="shared" si="5"/>
        <v>2001</v>
      </c>
      <c r="D139" s="10">
        <f ca="1">_xlfn.IFNA((VLOOKUP(A139,'Fats and Greases'!A:B,2,FALSE)), "")</f>
        <v>7.13</v>
      </c>
      <c r="E139" s="10">
        <f ca="1">_xlfn.IFNA((VLOOKUP(A139,'Fats and Greases'!C:D,2,FALSE)), "")</f>
        <v>7.25</v>
      </c>
      <c r="F139" s="10" t="str">
        <f ca="1">_xlfn.IFNA((VLOOKUP(A139,'Fats and Greases'!E:F,2,FALSE)), "")</f>
        <v/>
      </c>
      <c r="G139" s="10">
        <f ca="1">_xlfn.IFNA((VLOOKUP(A139,'Fats and Greases'!G:H,2,FALSE)), "")</f>
        <v>8</v>
      </c>
      <c r="H139" s="10">
        <f ca="1">_xlfn.IFNA((VLOOKUP(A139,'Fats and Greases'!I:J,2,FALSE)), "")</f>
        <v>9.5</v>
      </c>
      <c r="I139" s="10" t="str">
        <f ca="1">_xlfn.IFNA((VLOOKUP(A139,'Fats and Greases'!K:L,2,FALSE)), "")</f>
        <v/>
      </c>
      <c r="J139" s="10" t="str">
        <f ca="1">_xlfn.IFNA((VLOOKUP(A139,'Fats and Greases'!M:N,2,FALSE)), "")</f>
        <v/>
      </c>
      <c r="K139" s="10">
        <f ca="1">_xlfn.IFNA((VLOOKUP($A139,'Fats and Greases'!O:P,2,FALSE)), "")</f>
        <v>8.25</v>
      </c>
      <c r="L139" s="10" t="str">
        <f ca="1">_xlfn.IFNA((VLOOKUP($A139,'Fats and Greases'!Q:R,2,FALSE)), "")</f>
        <v/>
      </c>
      <c r="M139" s="10" t="str">
        <f ca="1">_xlfn.IFNA((VLOOKUP($A139,'Fats and Greases'!S:T,2,FALSE)), "")</f>
        <v/>
      </c>
    </row>
    <row r="140" spans="1:13" x14ac:dyDescent="0.2">
      <c r="A140" s="18">
        <v>36978</v>
      </c>
      <c r="B140" s="19">
        <f t="shared" si="4"/>
        <v>3</v>
      </c>
      <c r="C140" s="19">
        <f t="shared" si="5"/>
        <v>2001</v>
      </c>
      <c r="D140" s="10">
        <f ca="1">_xlfn.IFNA((VLOOKUP(A140,'Fats and Greases'!A:B,2,FALSE)), "")</f>
        <v>7.13</v>
      </c>
      <c r="E140" s="10">
        <f ca="1">_xlfn.IFNA((VLOOKUP(A140,'Fats and Greases'!C:D,2,FALSE)), "")</f>
        <v>6.88</v>
      </c>
      <c r="F140" s="10" t="str">
        <f ca="1">_xlfn.IFNA((VLOOKUP(A140,'Fats and Greases'!E:F,2,FALSE)), "")</f>
        <v/>
      </c>
      <c r="G140" s="10">
        <f ca="1">_xlfn.IFNA((VLOOKUP(A140,'Fats and Greases'!G:H,2,FALSE)), "")</f>
        <v>8</v>
      </c>
      <c r="H140" s="10">
        <f ca="1">_xlfn.IFNA((VLOOKUP(A140,'Fats and Greases'!I:J,2,FALSE)), "")</f>
        <v>9.5</v>
      </c>
      <c r="I140" s="10" t="str">
        <f ca="1">_xlfn.IFNA((VLOOKUP(A140,'Fats and Greases'!K:L,2,FALSE)), "")</f>
        <v/>
      </c>
      <c r="J140" s="10" t="str">
        <f ca="1">_xlfn.IFNA((VLOOKUP(A140,'Fats and Greases'!M:N,2,FALSE)), "")</f>
        <v/>
      </c>
      <c r="K140" s="10">
        <f ca="1">_xlfn.IFNA((VLOOKUP($A140,'Fats and Greases'!O:P,2,FALSE)), "")</f>
        <v>8.1300000000000008</v>
      </c>
      <c r="L140" s="10" t="str">
        <f ca="1">_xlfn.IFNA((VLOOKUP($A140,'Fats and Greases'!Q:R,2,FALSE)), "")</f>
        <v/>
      </c>
      <c r="M140" s="10" t="str">
        <f ca="1">_xlfn.IFNA((VLOOKUP($A140,'Fats and Greases'!S:T,2,FALSE)), "")</f>
        <v/>
      </c>
    </row>
    <row r="141" spans="1:13" x14ac:dyDescent="0.2">
      <c r="A141" s="18">
        <v>36979</v>
      </c>
      <c r="B141" s="19">
        <f t="shared" si="4"/>
        <v>3</v>
      </c>
      <c r="C141" s="19">
        <f t="shared" si="5"/>
        <v>2001</v>
      </c>
      <c r="D141" s="10">
        <f ca="1">_xlfn.IFNA((VLOOKUP(A141,'Fats and Greases'!A:B,2,FALSE)), "")</f>
        <v>7</v>
      </c>
      <c r="E141" s="10">
        <f ca="1">_xlfn.IFNA((VLOOKUP(A141,'Fats and Greases'!C:D,2,FALSE)), "")</f>
        <v>6.88</v>
      </c>
      <c r="F141" s="10" t="str">
        <f ca="1">_xlfn.IFNA((VLOOKUP(A141,'Fats and Greases'!E:F,2,FALSE)), "")</f>
        <v/>
      </c>
      <c r="G141" s="10">
        <f ca="1">_xlfn.IFNA((VLOOKUP(A141,'Fats and Greases'!G:H,2,FALSE)), "")</f>
        <v>7.5</v>
      </c>
      <c r="H141" s="10">
        <f ca="1">_xlfn.IFNA((VLOOKUP(A141,'Fats and Greases'!I:J,2,FALSE)), "")</f>
        <v>9.5</v>
      </c>
      <c r="I141" s="10" t="str">
        <f ca="1">_xlfn.IFNA((VLOOKUP(A141,'Fats and Greases'!K:L,2,FALSE)), "")</f>
        <v/>
      </c>
      <c r="J141" s="10" t="str">
        <f ca="1">_xlfn.IFNA((VLOOKUP(A141,'Fats and Greases'!M:N,2,FALSE)), "")</f>
        <v/>
      </c>
      <c r="K141" s="10">
        <f ca="1">_xlfn.IFNA((VLOOKUP($A141,'Fats and Greases'!O:P,2,FALSE)), "")</f>
        <v>8.1300000000000008</v>
      </c>
      <c r="L141" s="10" t="str">
        <f ca="1">_xlfn.IFNA((VLOOKUP($A141,'Fats and Greases'!Q:R,2,FALSE)), "")</f>
        <v/>
      </c>
      <c r="M141" s="10" t="str">
        <f ca="1">_xlfn.IFNA((VLOOKUP($A141,'Fats and Greases'!S:T,2,FALSE)), "")</f>
        <v/>
      </c>
    </row>
    <row r="142" spans="1:13" x14ac:dyDescent="0.2">
      <c r="A142" s="18">
        <v>36980</v>
      </c>
      <c r="B142" s="19">
        <f t="shared" si="4"/>
        <v>3</v>
      </c>
      <c r="C142" s="19">
        <f t="shared" si="5"/>
        <v>2001</v>
      </c>
      <c r="D142" s="10">
        <f ca="1">_xlfn.IFNA((VLOOKUP(A142,'Fats and Greases'!A:B,2,FALSE)), "")</f>
        <v>7</v>
      </c>
      <c r="E142" s="10">
        <f ca="1">_xlfn.IFNA((VLOOKUP(A142,'Fats and Greases'!C:D,2,FALSE)), "")</f>
        <v>6.88</v>
      </c>
      <c r="F142" s="10" t="str">
        <f ca="1">_xlfn.IFNA((VLOOKUP(A142,'Fats and Greases'!E:F,2,FALSE)), "")</f>
        <v/>
      </c>
      <c r="G142" s="10">
        <f ca="1">_xlfn.IFNA((VLOOKUP(A142,'Fats and Greases'!G:H,2,FALSE)), "")</f>
        <v>7.5</v>
      </c>
      <c r="H142" s="10">
        <f ca="1">_xlfn.IFNA((VLOOKUP(A142,'Fats and Greases'!I:J,2,FALSE)), "")</f>
        <v>9.5</v>
      </c>
      <c r="I142" s="10" t="str">
        <f ca="1">_xlfn.IFNA((VLOOKUP(A142,'Fats and Greases'!K:L,2,FALSE)), "")</f>
        <v/>
      </c>
      <c r="J142" s="10" t="str">
        <f ca="1">_xlfn.IFNA((VLOOKUP(A142,'Fats and Greases'!M:N,2,FALSE)), "")</f>
        <v/>
      </c>
      <c r="K142" s="10">
        <f ca="1">_xlfn.IFNA((VLOOKUP($A142,'Fats and Greases'!O:P,2,FALSE)), "")</f>
        <v>8.1300000000000008</v>
      </c>
      <c r="L142" s="10" t="str">
        <f ca="1">_xlfn.IFNA((VLOOKUP($A142,'Fats and Greases'!Q:R,2,FALSE)), "")</f>
        <v/>
      </c>
      <c r="M142" s="10" t="str">
        <f ca="1">_xlfn.IFNA((VLOOKUP($A142,'Fats and Greases'!S:T,2,FALSE)), "")</f>
        <v/>
      </c>
    </row>
    <row r="143" spans="1:13" x14ac:dyDescent="0.2">
      <c r="A143" s="18">
        <v>36983</v>
      </c>
      <c r="B143" s="19">
        <f t="shared" si="4"/>
        <v>4</v>
      </c>
      <c r="C143" s="19">
        <f t="shared" si="5"/>
        <v>2001</v>
      </c>
      <c r="D143" s="10">
        <f ca="1">_xlfn.IFNA((VLOOKUP(A143,'Fats and Greases'!A:B,2,FALSE)), "")</f>
        <v>7</v>
      </c>
      <c r="E143" s="10">
        <f ca="1">_xlfn.IFNA((VLOOKUP(A143,'Fats and Greases'!C:D,2,FALSE)), "")</f>
        <v>6.88</v>
      </c>
      <c r="F143" s="10" t="str">
        <f ca="1">_xlfn.IFNA((VLOOKUP(A143,'Fats and Greases'!E:F,2,FALSE)), "")</f>
        <v/>
      </c>
      <c r="G143" s="10">
        <f ca="1">_xlfn.IFNA((VLOOKUP(A143,'Fats and Greases'!G:H,2,FALSE)), "")</f>
        <v>7.5</v>
      </c>
      <c r="H143" s="10">
        <f ca="1">_xlfn.IFNA((VLOOKUP(A143,'Fats and Greases'!I:J,2,FALSE)), "")</f>
        <v>9.5</v>
      </c>
      <c r="I143" s="10" t="str">
        <f ca="1">_xlfn.IFNA((VLOOKUP(A143,'Fats and Greases'!K:L,2,FALSE)), "")</f>
        <v/>
      </c>
      <c r="J143" s="10" t="str">
        <f ca="1">_xlfn.IFNA((VLOOKUP(A143,'Fats and Greases'!M:N,2,FALSE)), "")</f>
        <v/>
      </c>
      <c r="K143" s="10">
        <f ca="1">_xlfn.IFNA((VLOOKUP($A143,'Fats and Greases'!O:P,2,FALSE)), "")</f>
        <v>8.1300000000000008</v>
      </c>
      <c r="L143" s="10" t="str">
        <f ca="1">_xlfn.IFNA((VLOOKUP($A143,'Fats and Greases'!Q:R,2,FALSE)), "")</f>
        <v/>
      </c>
      <c r="M143" s="10" t="str">
        <f ca="1">_xlfn.IFNA((VLOOKUP($A143,'Fats and Greases'!S:T,2,FALSE)), "")</f>
        <v/>
      </c>
    </row>
    <row r="144" spans="1:13" x14ac:dyDescent="0.2">
      <c r="A144" s="18">
        <v>36984</v>
      </c>
      <c r="B144" s="19">
        <f t="shared" si="4"/>
        <v>4</v>
      </c>
      <c r="C144" s="19">
        <f t="shared" si="5"/>
        <v>2001</v>
      </c>
      <c r="D144" s="10">
        <f ca="1">_xlfn.IFNA((VLOOKUP(A144,'Fats and Greases'!A:B,2,FALSE)), "")</f>
        <v>7</v>
      </c>
      <c r="E144" s="10">
        <f ca="1">_xlfn.IFNA((VLOOKUP(A144,'Fats and Greases'!C:D,2,FALSE)), "")</f>
        <v>6.75</v>
      </c>
      <c r="F144" s="10" t="str">
        <f ca="1">_xlfn.IFNA((VLOOKUP(A144,'Fats and Greases'!E:F,2,FALSE)), "")</f>
        <v/>
      </c>
      <c r="G144" s="10">
        <f ca="1">_xlfn.IFNA((VLOOKUP(A144,'Fats and Greases'!G:H,2,FALSE)), "")</f>
        <v>7.5</v>
      </c>
      <c r="H144" s="10">
        <f ca="1">_xlfn.IFNA((VLOOKUP(A144,'Fats and Greases'!I:J,2,FALSE)), "")</f>
        <v>9.5</v>
      </c>
      <c r="I144" s="10" t="str">
        <f ca="1">_xlfn.IFNA((VLOOKUP(A144,'Fats and Greases'!K:L,2,FALSE)), "")</f>
        <v/>
      </c>
      <c r="J144" s="10" t="str">
        <f ca="1">_xlfn.IFNA((VLOOKUP(A144,'Fats and Greases'!M:N,2,FALSE)), "")</f>
        <v/>
      </c>
      <c r="K144" s="10">
        <f ca="1">_xlfn.IFNA((VLOOKUP($A144,'Fats and Greases'!O:P,2,FALSE)), "")</f>
        <v>8.1300000000000008</v>
      </c>
      <c r="L144" s="10" t="str">
        <f ca="1">_xlfn.IFNA((VLOOKUP($A144,'Fats and Greases'!Q:R,2,FALSE)), "")</f>
        <v/>
      </c>
      <c r="M144" s="10" t="str">
        <f ca="1">_xlfn.IFNA((VLOOKUP($A144,'Fats and Greases'!S:T,2,FALSE)), "")</f>
        <v/>
      </c>
    </row>
    <row r="145" spans="1:13" x14ac:dyDescent="0.2">
      <c r="A145" s="18">
        <v>36985</v>
      </c>
      <c r="B145" s="19">
        <f t="shared" si="4"/>
        <v>4</v>
      </c>
      <c r="C145" s="19">
        <f t="shared" si="5"/>
        <v>2001</v>
      </c>
      <c r="D145" s="10">
        <f ca="1">_xlfn.IFNA((VLOOKUP(A145,'Fats and Greases'!A:B,2,FALSE)), "")</f>
        <v>7</v>
      </c>
      <c r="E145" s="10">
        <f ca="1">_xlfn.IFNA((VLOOKUP(A145,'Fats and Greases'!C:D,2,FALSE)), "")</f>
        <v>6.75</v>
      </c>
      <c r="F145" s="10" t="str">
        <f ca="1">_xlfn.IFNA((VLOOKUP(A145,'Fats and Greases'!E:F,2,FALSE)), "")</f>
        <v/>
      </c>
      <c r="G145" s="10">
        <f ca="1">_xlfn.IFNA((VLOOKUP(A145,'Fats and Greases'!G:H,2,FALSE)), "")</f>
        <v>7.5</v>
      </c>
      <c r="H145" s="10">
        <f ca="1">_xlfn.IFNA((VLOOKUP(A145,'Fats and Greases'!I:J,2,FALSE)), "")</f>
        <v>9.5</v>
      </c>
      <c r="I145" s="10" t="str">
        <f ca="1">_xlfn.IFNA((VLOOKUP(A145,'Fats and Greases'!K:L,2,FALSE)), "")</f>
        <v/>
      </c>
      <c r="J145" s="10" t="str">
        <f ca="1">_xlfn.IFNA((VLOOKUP(A145,'Fats and Greases'!M:N,2,FALSE)), "")</f>
        <v/>
      </c>
      <c r="K145" s="10">
        <f ca="1">_xlfn.IFNA((VLOOKUP($A145,'Fats and Greases'!O:P,2,FALSE)), "")</f>
        <v>8.1300000000000008</v>
      </c>
      <c r="L145" s="10" t="str">
        <f ca="1">_xlfn.IFNA((VLOOKUP($A145,'Fats and Greases'!Q:R,2,FALSE)), "")</f>
        <v/>
      </c>
      <c r="M145" s="10" t="str">
        <f ca="1">_xlfn.IFNA((VLOOKUP($A145,'Fats and Greases'!S:T,2,FALSE)), "")</f>
        <v/>
      </c>
    </row>
    <row r="146" spans="1:13" x14ac:dyDescent="0.2">
      <c r="A146" s="18">
        <v>36986</v>
      </c>
      <c r="B146" s="19">
        <f t="shared" si="4"/>
        <v>4</v>
      </c>
      <c r="C146" s="19">
        <f t="shared" si="5"/>
        <v>2001</v>
      </c>
      <c r="D146" s="10">
        <f ca="1">_xlfn.IFNA((VLOOKUP(A146,'Fats and Greases'!A:B,2,FALSE)), "")</f>
        <v>7</v>
      </c>
      <c r="E146" s="10">
        <f ca="1">_xlfn.IFNA((VLOOKUP(A146,'Fats and Greases'!C:D,2,FALSE)), "")</f>
        <v>7</v>
      </c>
      <c r="F146" s="10" t="str">
        <f ca="1">_xlfn.IFNA((VLOOKUP(A146,'Fats and Greases'!E:F,2,FALSE)), "")</f>
        <v/>
      </c>
      <c r="G146" s="10">
        <f ca="1">_xlfn.IFNA((VLOOKUP(A146,'Fats and Greases'!G:H,2,FALSE)), "")</f>
        <v>7.5</v>
      </c>
      <c r="H146" s="10">
        <f ca="1">_xlfn.IFNA((VLOOKUP(A146,'Fats and Greases'!I:J,2,FALSE)), "")</f>
        <v>9.5</v>
      </c>
      <c r="I146" s="10" t="str">
        <f ca="1">_xlfn.IFNA((VLOOKUP(A146,'Fats and Greases'!K:L,2,FALSE)), "")</f>
        <v/>
      </c>
      <c r="J146" s="10" t="str">
        <f ca="1">_xlfn.IFNA((VLOOKUP(A146,'Fats and Greases'!M:N,2,FALSE)), "")</f>
        <v/>
      </c>
      <c r="K146" s="10">
        <f ca="1">_xlfn.IFNA((VLOOKUP($A146,'Fats and Greases'!O:P,2,FALSE)), "")</f>
        <v>8</v>
      </c>
      <c r="L146" s="10" t="str">
        <f ca="1">_xlfn.IFNA((VLOOKUP($A146,'Fats and Greases'!Q:R,2,FALSE)), "")</f>
        <v/>
      </c>
      <c r="M146" s="10" t="str">
        <f ca="1">_xlfn.IFNA((VLOOKUP($A146,'Fats and Greases'!S:T,2,FALSE)), "")</f>
        <v/>
      </c>
    </row>
    <row r="147" spans="1:13" x14ac:dyDescent="0.2">
      <c r="A147" s="18">
        <v>36987</v>
      </c>
      <c r="B147" s="19">
        <f t="shared" si="4"/>
        <v>4</v>
      </c>
      <c r="C147" s="19">
        <f t="shared" si="5"/>
        <v>2001</v>
      </c>
      <c r="D147" s="10">
        <f ca="1">_xlfn.IFNA((VLOOKUP(A147,'Fats and Greases'!A:B,2,FALSE)), "")</f>
        <v>6.88</v>
      </c>
      <c r="E147" s="10">
        <f ca="1">_xlfn.IFNA((VLOOKUP(A147,'Fats and Greases'!C:D,2,FALSE)), "")</f>
        <v>6.75</v>
      </c>
      <c r="F147" s="10" t="str">
        <f ca="1">_xlfn.IFNA((VLOOKUP(A147,'Fats and Greases'!E:F,2,FALSE)), "")</f>
        <v/>
      </c>
      <c r="G147" s="10">
        <f ca="1">_xlfn.IFNA((VLOOKUP(A147,'Fats and Greases'!G:H,2,FALSE)), "")</f>
        <v>7.5</v>
      </c>
      <c r="H147" s="10">
        <f ca="1">_xlfn.IFNA((VLOOKUP(A147,'Fats and Greases'!I:J,2,FALSE)), "")</f>
        <v>9.5</v>
      </c>
      <c r="I147" s="10" t="str">
        <f ca="1">_xlfn.IFNA((VLOOKUP(A147,'Fats and Greases'!K:L,2,FALSE)), "")</f>
        <v/>
      </c>
      <c r="J147" s="10" t="str">
        <f ca="1">_xlfn.IFNA((VLOOKUP(A147,'Fats and Greases'!M:N,2,FALSE)), "")</f>
        <v/>
      </c>
      <c r="K147" s="10">
        <f ca="1">_xlfn.IFNA((VLOOKUP($A147,'Fats and Greases'!O:P,2,FALSE)), "")</f>
        <v>8</v>
      </c>
      <c r="L147" s="10" t="str">
        <f ca="1">_xlfn.IFNA((VLOOKUP($A147,'Fats and Greases'!Q:R,2,FALSE)), "")</f>
        <v/>
      </c>
      <c r="M147" s="10" t="str">
        <f ca="1">_xlfn.IFNA((VLOOKUP($A147,'Fats and Greases'!S:T,2,FALSE)), "")</f>
        <v/>
      </c>
    </row>
    <row r="148" spans="1:13" x14ac:dyDescent="0.2">
      <c r="A148" s="18">
        <v>36990</v>
      </c>
      <c r="B148" s="19">
        <f t="shared" si="4"/>
        <v>4</v>
      </c>
      <c r="C148" s="19">
        <f t="shared" si="5"/>
        <v>2001</v>
      </c>
      <c r="D148" s="10">
        <f ca="1">_xlfn.IFNA((VLOOKUP(A148,'Fats and Greases'!A:B,2,FALSE)), "")</f>
        <v>6.88</v>
      </c>
      <c r="E148" s="10">
        <f ca="1">_xlfn.IFNA((VLOOKUP(A148,'Fats and Greases'!C:D,2,FALSE)), "")</f>
        <v>6.75</v>
      </c>
      <c r="F148" s="10" t="str">
        <f ca="1">_xlfn.IFNA((VLOOKUP(A148,'Fats and Greases'!E:F,2,FALSE)), "")</f>
        <v/>
      </c>
      <c r="G148" s="10">
        <f ca="1">_xlfn.IFNA((VLOOKUP(A148,'Fats and Greases'!G:H,2,FALSE)), "")</f>
        <v>7.5</v>
      </c>
      <c r="H148" s="10">
        <f ca="1">_xlfn.IFNA((VLOOKUP(A148,'Fats and Greases'!I:J,2,FALSE)), "")</f>
        <v>9.5</v>
      </c>
      <c r="I148" s="10" t="str">
        <f ca="1">_xlfn.IFNA((VLOOKUP(A148,'Fats and Greases'!K:L,2,FALSE)), "")</f>
        <v/>
      </c>
      <c r="J148" s="10" t="str">
        <f ca="1">_xlfn.IFNA((VLOOKUP(A148,'Fats and Greases'!M:N,2,FALSE)), "")</f>
        <v/>
      </c>
      <c r="K148" s="10">
        <f ca="1">_xlfn.IFNA((VLOOKUP($A148,'Fats and Greases'!O:P,2,FALSE)), "")</f>
        <v>8</v>
      </c>
      <c r="L148" s="10" t="str">
        <f ca="1">_xlfn.IFNA((VLOOKUP($A148,'Fats and Greases'!Q:R,2,FALSE)), "")</f>
        <v/>
      </c>
      <c r="M148" s="10" t="str">
        <f ca="1">_xlfn.IFNA((VLOOKUP($A148,'Fats and Greases'!S:T,2,FALSE)), "")</f>
        <v/>
      </c>
    </row>
    <row r="149" spans="1:13" x14ac:dyDescent="0.2">
      <c r="A149" s="18">
        <v>36991</v>
      </c>
      <c r="B149" s="19">
        <f t="shared" si="4"/>
        <v>4</v>
      </c>
      <c r="C149" s="19">
        <f t="shared" si="5"/>
        <v>2001</v>
      </c>
      <c r="D149" s="10">
        <f ca="1">_xlfn.IFNA((VLOOKUP(A149,'Fats and Greases'!A:B,2,FALSE)), "")</f>
        <v>6.88</v>
      </c>
      <c r="E149" s="10">
        <f ca="1">_xlfn.IFNA((VLOOKUP(A149,'Fats and Greases'!C:D,2,FALSE)), "")</f>
        <v>6.75</v>
      </c>
      <c r="F149" s="10" t="str">
        <f ca="1">_xlfn.IFNA((VLOOKUP(A149,'Fats and Greases'!E:F,2,FALSE)), "")</f>
        <v/>
      </c>
      <c r="G149" s="10">
        <f ca="1">_xlfn.IFNA((VLOOKUP(A149,'Fats and Greases'!G:H,2,FALSE)), "")</f>
        <v>7.5</v>
      </c>
      <c r="H149" s="10">
        <f ca="1">_xlfn.IFNA((VLOOKUP(A149,'Fats and Greases'!I:J,2,FALSE)), "")</f>
        <v>9.25</v>
      </c>
      <c r="I149" s="10" t="str">
        <f ca="1">_xlfn.IFNA((VLOOKUP(A149,'Fats and Greases'!K:L,2,FALSE)), "")</f>
        <v/>
      </c>
      <c r="J149" s="10" t="str">
        <f ca="1">_xlfn.IFNA((VLOOKUP(A149,'Fats and Greases'!M:N,2,FALSE)), "")</f>
        <v/>
      </c>
      <c r="K149" s="10">
        <f ca="1">_xlfn.IFNA((VLOOKUP($A149,'Fats and Greases'!O:P,2,FALSE)), "")</f>
        <v>8</v>
      </c>
      <c r="L149" s="10" t="str">
        <f ca="1">_xlfn.IFNA((VLOOKUP($A149,'Fats and Greases'!Q:R,2,FALSE)), "")</f>
        <v/>
      </c>
      <c r="M149" s="10" t="str">
        <f ca="1">_xlfn.IFNA((VLOOKUP($A149,'Fats and Greases'!S:T,2,FALSE)), "")</f>
        <v/>
      </c>
    </row>
    <row r="150" spans="1:13" x14ac:dyDescent="0.2">
      <c r="A150" s="18">
        <v>36992</v>
      </c>
      <c r="B150" s="19">
        <f t="shared" si="4"/>
        <v>4</v>
      </c>
      <c r="C150" s="19">
        <f t="shared" si="5"/>
        <v>2001</v>
      </c>
      <c r="D150" s="10">
        <f ca="1">_xlfn.IFNA((VLOOKUP(A150,'Fats and Greases'!A:B,2,FALSE)), "")</f>
        <v>6.75</v>
      </c>
      <c r="E150" s="10">
        <f ca="1">_xlfn.IFNA((VLOOKUP(A150,'Fats and Greases'!C:D,2,FALSE)), "")</f>
        <v>6.75</v>
      </c>
      <c r="F150" s="10" t="str">
        <f ca="1">_xlfn.IFNA((VLOOKUP(A150,'Fats and Greases'!E:F,2,FALSE)), "")</f>
        <v/>
      </c>
      <c r="G150" s="10">
        <f ca="1">_xlfn.IFNA((VLOOKUP(A150,'Fats and Greases'!G:H,2,FALSE)), "")</f>
        <v>7.5</v>
      </c>
      <c r="H150" s="10">
        <f ca="1">_xlfn.IFNA((VLOOKUP(A150,'Fats and Greases'!I:J,2,FALSE)), "")</f>
        <v>9.25</v>
      </c>
      <c r="I150" s="10" t="str">
        <f ca="1">_xlfn.IFNA((VLOOKUP(A150,'Fats and Greases'!K:L,2,FALSE)), "")</f>
        <v/>
      </c>
      <c r="J150" s="10" t="str">
        <f ca="1">_xlfn.IFNA((VLOOKUP(A150,'Fats and Greases'!M:N,2,FALSE)), "")</f>
        <v/>
      </c>
      <c r="K150" s="10">
        <f ca="1">_xlfn.IFNA((VLOOKUP($A150,'Fats and Greases'!O:P,2,FALSE)), "")</f>
        <v>8</v>
      </c>
      <c r="L150" s="10" t="str">
        <f ca="1">_xlfn.IFNA((VLOOKUP($A150,'Fats and Greases'!Q:R,2,FALSE)), "")</f>
        <v/>
      </c>
      <c r="M150" s="10" t="str">
        <f ca="1">_xlfn.IFNA((VLOOKUP($A150,'Fats and Greases'!S:T,2,FALSE)), "")</f>
        <v/>
      </c>
    </row>
    <row r="151" spans="1:13" x14ac:dyDescent="0.2">
      <c r="A151" s="18">
        <v>36993</v>
      </c>
      <c r="B151" s="19">
        <f t="shared" si="4"/>
        <v>4</v>
      </c>
      <c r="C151" s="19">
        <f t="shared" si="5"/>
        <v>2001</v>
      </c>
      <c r="D151" s="10">
        <f ca="1">_xlfn.IFNA((VLOOKUP(A151,'Fats and Greases'!A:B,2,FALSE)), "")</f>
        <v>6.75</v>
      </c>
      <c r="E151" s="10">
        <f ca="1">_xlfn.IFNA((VLOOKUP(A151,'Fats and Greases'!C:D,2,FALSE)), "")</f>
        <v>6.75</v>
      </c>
      <c r="F151" s="10" t="str">
        <f ca="1">_xlfn.IFNA((VLOOKUP(A151,'Fats and Greases'!E:F,2,FALSE)), "")</f>
        <v/>
      </c>
      <c r="G151" s="10">
        <f ca="1">_xlfn.IFNA((VLOOKUP(A151,'Fats and Greases'!G:H,2,FALSE)), "")</f>
        <v>7.5</v>
      </c>
      <c r="H151" s="10">
        <f ca="1">_xlfn.IFNA((VLOOKUP(A151,'Fats and Greases'!I:J,2,FALSE)), "")</f>
        <v>9.5</v>
      </c>
      <c r="I151" s="10" t="str">
        <f ca="1">_xlfn.IFNA((VLOOKUP(A151,'Fats and Greases'!K:L,2,FALSE)), "")</f>
        <v/>
      </c>
      <c r="J151" s="10" t="str">
        <f ca="1">_xlfn.IFNA((VLOOKUP(A151,'Fats and Greases'!M:N,2,FALSE)), "")</f>
        <v/>
      </c>
      <c r="K151" s="10">
        <f ca="1">_xlfn.IFNA((VLOOKUP($A151,'Fats and Greases'!O:P,2,FALSE)), "")</f>
        <v>8</v>
      </c>
      <c r="L151" s="10" t="str">
        <f ca="1">_xlfn.IFNA((VLOOKUP($A151,'Fats and Greases'!Q:R,2,FALSE)), "")</f>
        <v/>
      </c>
      <c r="M151" s="10" t="str">
        <f ca="1">_xlfn.IFNA((VLOOKUP($A151,'Fats and Greases'!S:T,2,FALSE)), "")</f>
        <v/>
      </c>
    </row>
    <row r="152" spans="1:13" x14ac:dyDescent="0.2">
      <c r="A152" s="18">
        <v>36994</v>
      </c>
      <c r="B152" s="19">
        <f t="shared" si="4"/>
        <v>4</v>
      </c>
      <c r="C152" s="19">
        <f t="shared" si="5"/>
        <v>2001</v>
      </c>
      <c r="D152" s="10" t="str">
        <f ca="1">_xlfn.IFNA((VLOOKUP(A152,'Fats and Greases'!A:B,2,FALSE)), "")</f>
        <v/>
      </c>
      <c r="E152" s="10" t="str">
        <f ca="1">_xlfn.IFNA((VLOOKUP(A152,'Fats and Greases'!C:D,2,FALSE)), "")</f>
        <v/>
      </c>
      <c r="F152" s="10" t="str">
        <f ca="1">_xlfn.IFNA((VLOOKUP(A152,'Fats and Greases'!E:F,2,FALSE)), "")</f>
        <v/>
      </c>
      <c r="G152" s="10" t="str">
        <f ca="1">_xlfn.IFNA((VLOOKUP(A152,'Fats and Greases'!G:H,2,FALSE)), "")</f>
        <v/>
      </c>
      <c r="H152" s="10" t="str">
        <f ca="1">_xlfn.IFNA((VLOOKUP(A152,'Fats and Greases'!I:J,2,FALSE)), "")</f>
        <v/>
      </c>
      <c r="I152" s="10" t="str">
        <f ca="1">_xlfn.IFNA((VLOOKUP(A152,'Fats and Greases'!K:L,2,FALSE)), "")</f>
        <v/>
      </c>
      <c r="J152" s="10" t="str">
        <f ca="1">_xlfn.IFNA((VLOOKUP(A152,'Fats and Greases'!M:N,2,FALSE)), "")</f>
        <v/>
      </c>
      <c r="K152" s="10" t="str">
        <f ca="1">_xlfn.IFNA((VLOOKUP($A152,'Fats and Greases'!O:P,2,FALSE)), "")</f>
        <v/>
      </c>
      <c r="L152" s="10" t="str">
        <f ca="1">_xlfn.IFNA((VLOOKUP($A152,'Fats and Greases'!Q:R,2,FALSE)), "")</f>
        <v/>
      </c>
      <c r="M152" s="10" t="str">
        <f ca="1">_xlfn.IFNA((VLOOKUP($A152,'Fats and Greases'!S:T,2,FALSE)), "")</f>
        <v/>
      </c>
    </row>
    <row r="153" spans="1:13" x14ac:dyDescent="0.2">
      <c r="A153" s="18">
        <v>36997</v>
      </c>
      <c r="B153" s="19">
        <f t="shared" si="4"/>
        <v>4</v>
      </c>
      <c r="C153" s="19">
        <f t="shared" si="5"/>
        <v>2001</v>
      </c>
      <c r="D153" s="10">
        <f ca="1">_xlfn.IFNA((VLOOKUP(A153,'Fats and Greases'!A:B,2,FALSE)), "")</f>
        <v>6.75</v>
      </c>
      <c r="E153" s="10">
        <f ca="1">_xlfn.IFNA((VLOOKUP(A153,'Fats and Greases'!C:D,2,FALSE)), "")</f>
        <v>6.75</v>
      </c>
      <c r="F153" s="10" t="str">
        <f ca="1">_xlfn.IFNA((VLOOKUP(A153,'Fats and Greases'!E:F,2,FALSE)), "")</f>
        <v/>
      </c>
      <c r="G153" s="10">
        <f ca="1">_xlfn.IFNA((VLOOKUP(A153,'Fats and Greases'!G:H,2,FALSE)), "")</f>
        <v>7.5</v>
      </c>
      <c r="H153" s="10">
        <f ca="1">_xlfn.IFNA((VLOOKUP(A153,'Fats and Greases'!I:J,2,FALSE)), "")</f>
        <v>9.5</v>
      </c>
      <c r="I153" s="10" t="str">
        <f ca="1">_xlfn.IFNA((VLOOKUP(A153,'Fats and Greases'!K:L,2,FALSE)), "")</f>
        <v/>
      </c>
      <c r="J153" s="10" t="str">
        <f ca="1">_xlfn.IFNA((VLOOKUP(A153,'Fats and Greases'!M:N,2,FALSE)), "")</f>
        <v/>
      </c>
      <c r="K153" s="10">
        <f ca="1">_xlfn.IFNA((VLOOKUP($A153,'Fats and Greases'!O:P,2,FALSE)), "")</f>
        <v>8</v>
      </c>
      <c r="L153" s="10" t="str">
        <f ca="1">_xlfn.IFNA((VLOOKUP($A153,'Fats and Greases'!Q:R,2,FALSE)), "")</f>
        <v/>
      </c>
      <c r="M153" s="10" t="str">
        <f ca="1">_xlfn.IFNA((VLOOKUP($A153,'Fats and Greases'!S:T,2,FALSE)), "")</f>
        <v/>
      </c>
    </row>
    <row r="154" spans="1:13" x14ac:dyDescent="0.2">
      <c r="A154" s="18">
        <v>36998</v>
      </c>
      <c r="B154" s="19">
        <f t="shared" si="4"/>
        <v>4</v>
      </c>
      <c r="C154" s="19">
        <f t="shared" si="5"/>
        <v>2001</v>
      </c>
      <c r="D154" s="10">
        <f ca="1">_xlfn.IFNA((VLOOKUP(A154,'Fats and Greases'!A:B,2,FALSE)), "")</f>
        <v>6.75</v>
      </c>
      <c r="E154" s="10">
        <f ca="1">_xlfn.IFNA((VLOOKUP(A154,'Fats and Greases'!C:D,2,FALSE)), "")</f>
        <v>6.75</v>
      </c>
      <c r="F154" s="10" t="str">
        <f ca="1">_xlfn.IFNA((VLOOKUP(A154,'Fats and Greases'!E:F,2,FALSE)), "")</f>
        <v/>
      </c>
      <c r="G154" s="10">
        <f ca="1">_xlfn.IFNA((VLOOKUP(A154,'Fats and Greases'!G:H,2,FALSE)), "")</f>
        <v>7.5</v>
      </c>
      <c r="H154" s="10">
        <f ca="1">_xlfn.IFNA((VLOOKUP(A154,'Fats and Greases'!I:J,2,FALSE)), "")</f>
        <v>9.5</v>
      </c>
      <c r="I154" s="10" t="str">
        <f ca="1">_xlfn.IFNA((VLOOKUP(A154,'Fats and Greases'!K:L,2,FALSE)), "")</f>
        <v/>
      </c>
      <c r="J154" s="10" t="str">
        <f ca="1">_xlfn.IFNA((VLOOKUP(A154,'Fats and Greases'!M:N,2,FALSE)), "")</f>
        <v/>
      </c>
      <c r="K154" s="10">
        <f ca="1">_xlfn.IFNA((VLOOKUP($A154,'Fats and Greases'!O:P,2,FALSE)), "")</f>
        <v>8</v>
      </c>
      <c r="L154" s="10" t="str">
        <f ca="1">_xlfn.IFNA((VLOOKUP($A154,'Fats and Greases'!Q:R,2,FALSE)), "")</f>
        <v/>
      </c>
      <c r="M154" s="10" t="str">
        <f ca="1">_xlfn.IFNA((VLOOKUP($A154,'Fats and Greases'!S:T,2,FALSE)), "")</f>
        <v/>
      </c>
    </row>
    <row r="155" spans="1:13" x14ac:dyDescent="0.2">
      <c r="A155" s="18">
        <v>36999</v>
      </c>
      <c r="B155" s="19">
        <f t="shared" si="4"/>
        <v>4</v>
      </c>
      <c r="C155" s="19">
        <f t="shared" si="5"/>
        <v>2001</v>
      </c>
      <c r="D155" s="10">
        <f ca="1">_xlfn.IFNA((VLOOKUP(A155,'Fats and Greases'!A:B,2,FALSE)), "")</f>
        <v>6.63</v>
      </c>
      <c r="E155" s="10">
        <f ca="1">_xlfn.IFNA((VLOOKUP(A155,'Fats and Greases'!C:D,2,FALSE)), "")</f>
        <v>6.5</v>
      </c>
      <c r="F155" s="10" t="str">
        <f ca="1">_xlfn.IFNA((VLOOKUP(A155,'Fats and Greases'!E:F,2,FALSE)), "")</f>
        <v/>
      </c>
      <c r="G155" s="10">
        <f ca="1">_xlfn.IFNA((VLOOKUP(A155,'Fats and Greases'!G:H,2,FALSE)), "")</f>
        <v>7.5</v>
      </c>
      <c r="H155" s="10">
        <f ca="1">_xlfn.IFNA((VLOOKUP(A155,'Fats and Greases'!I:J,2,FALSE)), "")</f>
        <v>9.5</v>
      </c>
      <c r="I155" s="10" t="str">
        <f ca="1">_xlfn.IFNA((VLOOKUP(A155,'Fats and Greases'!K:L,2,FALSE)), "")</f>
        <v/>
      </c>
      <c r="J155" s="10" t="str">
        <f ca="1">_xlfn.IFNA((VLOOKUP(A155,'Fats and Greases'!M:N,2,FALSE)), "")</f>
        <v/>
      </c>
      <c r="K155" s="10">
        <f ca="1">_xlfn.IFNA((VLOOKUP($A155,'Fats and Greases'!O:P,2,FALSE)), "")</f>
        <v>8</v>
      </c>
      <c r="L155" s="10" t="str">
        <f ca="1">_xlfn.IFNA((VLOOKUP($A155,'Fats and Greases'!Q:R,2,FALSE)), "")</f>
        <v/>
      </c>
      <c r="M155" s="10" t="str">
        <f ca="1">_xlfn.IFNA((VLOOKUP($A155,'Fats and Greases'!S:T,2,FALSE)), "")</f>
        <v/>
      </c>
    </row>
    <row r="156" spans="1:13" x14ac:dyDescent="0.2">
      <c r="A156" s="18">
        <v>37000</v>
      </c>
      <c r="B156" s="19">
        <f t="shared" si="4"/>
        <v>4</v>
      </c>
      <c r="C156" s="19">
        <f t="shared" si="5"/>
        <v>2001</v>
      </c>
      <c r="D156" s="10">
        <f ca="1">_xlfn.IFNA((VLOOKUP(A156,'Fats and Greases'!A:B,2,FALSE)), "")</f>
        <v>6.63</v>
      </c>
      <c r="E156" s="10">
        <f ca="1">_xlfn.IFNA((VLOOKUP(A156,'Fats and Greases'!C:D,2,FALSE)), "")</f>
        <v>6.5</v>
      </c>
      <c r="F156" s="10" t="str">
        <f ca="1">_xlfn.IFNA((VLOOKUP(A156,'Fats and Greases'!E:F,2,FALSE)), "")</f>
        <v/>
      </c>
      <c r="G156" s="10">
        <f ca="1">_xlfn.IFNA((VLOOKUP(A156,'Fats and Greases'!G:H,2,FALSE)), "")</f>
        <v>7.5</v>
      </c>
      <c r="H156" s="10">
        <f ca="1">_xlfn.IFNA((VLOOKUP(A156,'Fats and Greases'!I:J,2,FALSE)), "")</f>
        <v>9.5</v>
      </c>
      <c r="I156" s="10" t="str">
        <f ca="1">_xlfn.IFNA((VLOOKUP(A156,'Fats and Greases'!K:L,2,FALSE)), "")</f>
        <v/>
      </c>
      <c r="J156" s="10" t="str">
        <f ca="1">_xlfn.IFNA((VLOOKUP(A156,'Fats and Greases'!M:N,2,FALSE)), "")</f>
        <v/>
      </c>
      <c r="K156" s="10">
        <f ca="1">_xlfn.IFNA((VLOOKUP($A156,'Fats and Greases'!O:P,2,FALSE)), "")</f>
        <v>8</v>
      </c>
      <c r="L156" s="10" t="str">
        <f ca="1">_xlfn.IFNA((VLOOKUP($A156,'Fats and Greases'!Q:R,2,FALSE)), "")</f>
        <v/>
      </c>
      <c r="M156" s="10" t="str">
        <f ca="1">_xlfn.IFNA((VLOOKUP($A156,'Fats and Greases'!S:T,2,FALSE)), "")</f>
        <v/>
      </c>
    </row>
    <row r="157" spans="1:13" x14ac:dyDescent="0.2">
      <c r="A157" s="18">
        <v>37001</v>
      </c>
      <c r="B157" s="19">
        <f t="shared" si="4"/>
        <v>4</v>
      </c>
      <c r="C157" s="19">
        <f t="shared" si="5"/>
        <v>2001</v>
      </c>
      <c r="D157" s="10">
        <f ca="1">_xlfn.IFNA((VLOOKUP(A157,'Fats and Greases'!A:B,2,FALSE)), "")</f>
        <v>6.63</v>
      </c>
      <c r="E157" s="10">
        <f ca="1">_xlfn.IFNA((VLOOKUP(A157,'Fats and Greases'!C:D,2,FALSE)), "")</f>
        <v>6.5</v>
      </c>
      <c r="F157" s="10" t="str">
        <f ca="1">_xlfn.IFNA((VLOOKUP(A157,'Fats and Greases'!E:F,2,FALSE)), "")</f>
        <v/>
      </c>
      <c r="G157" s="10">
        <f ca="1">_xlfn.IFNA((VLOOKUP(A157,'Fats and Greases'!G:H,2,FALSE)), "")</f>
        <v>7.5</v>
      </c>
      <c r="H157" s="10">
        <f ca="1">_xlfn.IFNA((VLOOKUP(A157,'Fats and Greases'!I:J,2,FALSE)), "")</f>
        <v>9.5</v>
      </c>
      <c r="I157" s="10" t="str">
        <f ca="1">_xlfn.IFNA((VLOOKUP(A157,'Fats and Greases'!K:L,2,FALSE)), "")</f>
        <v/>
      </c>
      <c r="J157" s="10" t="str">
        <f ca="1">_xlfn.IFNA((VLOOKUP(A157,'Fats and Greases'!M:N,2,FALSE)), "")</f>
        <v/>
      </c>
      <c r="K157" s="10">
        <f ca="1">_xlfn.IFNA((VLOOKUP($A157,'Fats and Greases'!O:P,2,FALSE)), "")</f>
        <v>8</v>
      </c>
      <c r="L157" s="10" t="str">
        <f ca="1">_xlfn.IFNA((VLOOKUP($A157,'Fats and Greases'!Q:R,2,FALSE)), "")</f>
        <v/>
      </c>
      <c r="M157" s="10" t="str">
        <f ca="1">_xlfn.IFNA((VLOOKUP($A157,'Fats and Greases'!S:T,2,FALSE)), "")</f>
        <v/>
      </c>
    </row>
    <row r="158" spans="1:13" x14ac:dyDescent="0.2">
      <c r="A158" s="18">
        <v>37004</v>
      </c>
      <c r="B158" s="19">
        <f t="shared" si="4"/>
        <v>4</v>
      </c>
      <c r="C158" s="19">
        <f t="shared" si="5"/>
        <v>2001</v>
      </c>
      <c r="D158" s="10">
        <f ca="1">_xlfn.IFNA((VLOOKUP(A158,'Fats and Greases'!A:B,2,FALSE)), "")</f>
        <v>6.63</v>
      </c>
      <c r="E158" s="10">
        <f ca="1">_xlfn.IFNA((VLOOKUP(A158,'Fats and Greases'!C:D,2,FALSE)), "")</f>
        <v>6.5</v>
      </c>
      <c r="F158" s="10" t="str">
        <f ca="1">_xlfn.IFNA((VLOOKUP(A158,'Fats and Greases'!E:F,2,FALSE)), "")</f>
        <v/>
      </c>
      <c r="G158" s="10">
        <f ca="1">_xlfn.IFNA((VLOOKUP(A158,'Fats and Greases'!G:H,2,FALSE)), "")</f>
        <v>7.5</v>
      </c>
      <c r="H158" s="10">
        <f ca="1">_xlfn.IFNA((VLOOKUP(A158,'Fats and Greases'!I:J,2,FALSE)), "")</f>
        <v>9.5</v>
      </c>
      <c r="I158" s="10" t="str">
        <f ca="1">_xlfn.IFNA((VLOOKUP(A158,'Fats and Greases'!K:L,2,FALSE)), "")</f>
        <v/>
      </c>
      <c r="J158" s="10" t="str">
        <f ca="1">_xlfn.IFNA((VLOOKUP(A158,'Fats and Greases'!M:N,2,FALSE)), "")</f>
        <v/>
      </c>
      <c r="K158" s="10">
        <f ca="1">_xlfn.IFNA((VLOOKUP($A158,'Fats and Greases'!O:P,2,FALSE)), "")</f>
        <v>8</v>
      </c>
      <c r="L158" s="10" t="str">
        <f ca="1">_xlfn.IFNA((VLOOKUP($A158,'Fats and Greases'!Q:R,2,FALSE)), "")</f>
        <v/>
      </c>
      <c r="M158" s="10" t="str">
        <f ca="1">_xlfn.IFNA((VLOOKUP($A158,'Fats and Greases'!S:T,2,FALSE)), "")</f>
        <v/>
      </c>
    </row>
    <row r="159" spans="1:13" x14ac:dyDescent="0.2">
      <c r="A159" s="18">
        <v>37005</v>
      </c>
      <c r="B159" s="19">
        <f t="shared" si="4"/>
        <v>4</v>
      </c>
      <c r="C159" s="19">
        <f t="shared" si="5"/>
        <v>2001</v>
      </c>
      <c r="D159" s="10">
        <f ca="1">_xlfn.IFNA((VLOOKUP(A159,'Fats and Greases'!A:B,2,FALSE)), "")</f>
        <v>6.63</v>
      </c>
      <c r="E159" s="10">
        <f ca="1">_xlfn.IFNA((VLOOKUP(A159,'Fats and Greases'!C:D,2,FALSE)), "")</f>
        <v>6.5</v>
      </c>
      <c r="F159" s="10" t="str">
        <f ca="1">_xlfn.IFNA((VLOOKUP(A159,'Fats and Greases'!E:F,2,FALSE)), "")</f>
        <v/>
      </c>
      <c r="G159" s="10">
        <f ca="1">_xlfn.IFNA((VLOOKUP(A159,'Fats and Greases'!G:H,2,FALSE)), "")</f>
        <v>7.5</v>
      </c>
      <c r="H159" s="10">
        <f ca="1">_xlfn.IFNA((VLOOKUP(A159,'Fats and Greases'!I:J,2,FALSE)), "")</f>
        <v>9.5</v>
      </c>
      <c r="I159" s="10" t="str">
        <f ca="1">_xlfn.IFNA((VLOOKUP(A159,'Fats and Greases'!K:L,2,FALSE)), "")</f>
        <v/>
      </c>
      <c r="J159" s="10" t="str">
        <f ca="1">_xlfn.IFNA((VLOOKUP(A159,'Fats and Greases'!M:N,2,FALSE)), "")</f>
        <v/>
      </c>
      <c r="K159" s="10">
        <f ca="1">_xlfn.IFNA((VLOOKUP($A159,'Fats and Greases'!O:P,2,FALSE)), "")</f>
        <v>8</v>
      </c>
      <c r="L159" s="10" t="str">
        <f ca="1">_xlfn.IFNA((VLOOKUP($A159,'Fats and Greases'!Q:R,2,FALSE)), "")</f>
        <v/>
      </c>
      <c r="M159" s="10" t="str">
        <f ca="1">_xlfn.IFNA((VLOOKUP($A159,'Fats and Greases'!S:T,2,FALSE)), "")</f>
        <v/>
      </c>
    </row>
    <row r="160" spans="1:13" x14ac:dyDescent="0.2">
      <c r="A160" s="18">
        <v>37006</v>
      </c>
      <c r="B160" s="19">
        <f t="shared" si="4"/>
        <v>4</v>
      </c>
      <c r="C160" s="19">
        <f t="shared" si="5"/>
        <v>2001</v>
      </c>
      <c r="D160" s="10">
        <f ca="1">_xlfn.IFNA((VLOOKUP(A160,'Fats and Greases'!A:B,2,FALSE)), "")</f>
        <v>6.63</v>
      </c>
      <c r="E160" s="10">
        <f ca="1">_xlfn.IFNA((VLOOKUP(A160,'Fats and Greases'!C:D,2,FALSE)), "")</f>
        <v>6.5</v>
      </c>
      <c r="F160" s="10" t="str">
        <f ca="1">_xlfn.IFNA((VLOOKUP(A160,'Fats and Greases'!E:F,2,FALSE)), "")</f>
        <v/>
      </c>
      <c r="G160" s="10">
        <f ca="1">_xlfn.IFNA((VLOOKUP(A160,'Fats and Greases'!G:H,2,FALSE)), "")</f>
        <v>7.5</v>
      </c>
      <c r="H160" s="10">
        <f ca="1">_xlfn.IFNA((VLOOKUP(A160,'Fats and Greases'!I:J,2,FALSE)), "")</f>
        <v>9.5</v>
      </c>
      <c r="I160" s="10" t="str">
        <f ca="1">_xlfn.IFNA((VLOOKUP(A160,'Fats and Greases'!K:L,2,FALSE)), "")</f>
        <v/>
      </c>
      <c r="J160" s="10" t="str">
        <f ca="1">_xlfn.IFNA((VLOOKUP(A160,'Fats and Greases'!M:N,2,FALSE)), "")</f>
        <v/>
      </c>
      <c r="K160" s="10">
        <f ca="1">_xlfn.IFNA((VLOOKUP($A160,'Fats and Greases'!O:P,2,FALSE)), "")</f>
        <v>8</v>
      </c>
      <c r="L160" s="10" t="str">
        <f ca="1">_xlfn.IFNA((VLOOKUP($A160,'Fats and Greases'!Q:R,2,FALSE)), "")</f>
        <v/>
      </c>
      <c r="M160" s="10" t="str">
        <f ca="1">_xlfn.IFNA((VLOOKUP($A160,'Fats and Greases'!S:T,2,FALSE)), "")</f>
        <v/>
      </c>
    </row>
    <row r="161" spans="1:13" x14ac:dyDescent="0.2">
      <c r="A161" s="18">
        <v>37007</v>
      </c>
      <c r="B161" s="19">
        <f t="shared" si="4"/>
        <v>4</v>
      </c>
      <c r="C161" s="19">
        <f t="shared" si="5"/>
        <v>2001</v>
      </c>
      <c r="D161" s="10">
        <f ca="1">_xlfn.IFNA((VLOOKUP(A161,'Fats and Greases'!A:B,2,FALSE)), "")</f>
        <v>6.63</v>
      </c>
      <c r="E161" s="10">
        <f ca="1">_xlfn.IFNA((VLOOKUP(A161,'Fats and Greases'!C:D,2,FALSE)), "")</f>
        <v>6.5</v>
      </c>
      <c r="F161" s="10" t="str">
        <f ca="1">_xlfn.IFNA((VLOOKUP(A161,'Fats and Greases'!E:F,2,FALSE)), "")</f>
        <v/>
      </c>
      <c r="G161" s="10">
        <f ca="1">_xlfn.IFNA((VLOOKUP(A161,'Fats and Greases'!G:H,2,FALSE)), "")</f>
        <v>7.5</v>
      </c>
      <c r="H161" s="10">
        <f ca="1">_xlfn.IFNA((VLOOKUP(A161,'Fats and Greases'!I:J,2,FALSE)), "")</f>
        <v>9.5</v>
      </c>
      <c r="I161" s="10" t="str">
        <f ca="1">_xlfn.IFNA((VLOOKUP(A161,'Fats and Greases'!K:L,2,FALSE)), "")</f>
        <v/>
      </c>
      <c r="J161" s="10" t="str">
        <f ca="1">_xlfn.IFNA((VLOOKUP(A161,'Fats and Greases'!M:N,2,FALSE)), "")</f>
        <v/>
      </c>
      <c r="K161" s="10">
        <f ca="1">_xlfn.IFNA((VLOOKUP($A161,'Fats and Greases'!O:P,2,FALSE)), "")</f>
        <v>8</v>
      </c>
      <c r="L161" s="10" t="str">
        <f ca="1">_xlfn.IFNA((VLOOKUP($A161,'Fats and Greases'!Q:R,2,FALSE)), "")</f>
        <v/>
      </c>
      <c r="M161" s="10" t="str">
        <f ca="1">_xlfn.IFNA((VLOOKUP($A161,'Fats and Greases'!S:T,2,FALSE)), "")</f>
        <v/>
      </c>
    </row>
    <row r="162" spans="1:13" x14ac:dyDescent="0.2">
      <c r="A162" s="18">
        <v>37008</v>
      </c>
      <c r="B162" s="19">
        <f t="shared" si="4"/>
        <v>4</v>
      </c>
      <c r="C162" s="19">
        <f t="shared" si="5"/>
        <v>2001</v>
      </c>
      <c r="D162" s="10">
        <f ca="1">_xlfn.IFNA((VLOOKUP(A162,'Fats and Greases'!A:B,2,FALSE)), "")</f>
        <v>6.63</v>
      </c>
      <c r="E162" s="10">
        <f ca="1">_xlfn.IFNA((VLOOKUP(A162,'Fats and Greases'!C:D,2,FALSE)), "")</f>
        <v>6.5</v>
      </c>
      <c r="F162" s="10" t="str">
        <f ca="1">_xlfn.IFNA((VLOOKUP(A162,'Fats and Greases'!E:F,2,FALSE)), "")</f>
        <v/>
      </c>
      <c r="G162" s="10">
        <f ca="1">_xlfn.IFNA((VLOOKUP(A162,'Fats and Greases'!G:H,2,FALSE)), "")</f>
        <v>7.5</v>
      </c>
      <c r="H162" s="10">
        <f ca="1">_xlfn.IFNA((VLOOKUP(A162,'Fats and Greases'!I:J,2,FALSE)), "")</f>
        <v>9.5</v>
      </c>
      <c r="I162" s="10" t="str">
        <f ca="1">_xlfn.IFNA((VLOOKUP(A162,'Fats and Greases'!K:L,2,FALSE)), "")</f>
        <v/>
      </c>
      <c r="J162" s="10" t="str">
        <f ca="1">_xlfn.IFNA((VLOOKUP(A162,'Fats and Greases'!M:N,2,FALSE)), "")</f>
        <v/>
      </c>
      <c r="K162" s="10">
        <f ca="1">_xlfn.IFNA((VLOOKUP($A162,'Fats and Greases'!O:P,2,FALSE)), "")</f>
        <v>8</v>
      </c>
      <c r="L162" s="10" t="str">
        <f ca="1">_xlfn.IFNA((VLOOKUP($A162,'Fats and Greases'!Q:R,2,FALSE)), "")</f>
        <v/>
      </c>
      <c r="M162" s="10" t="str">
        <f ca="1">_xlfn.IFNA((VLOOKUP($A162,'Fats and Greases'!S:T,2,FALSE)), "")</f>
        <v/>
      </c>
    </row>
    <row r="163" spans="1:13" x14ac:dyDescent="0.2">
      <c r="A163" s="18">
        <v>37011</v>
      </c>
      <c r="B163" s="19">
        <f t="shared" si="4"/>
        <v>4</v>
      </c>
      <c r="C163" s="19">
        <f t="shared" si="5"/>
        <v>2001</v>
      </c>
      <c r="D163" s="10">
        <f ca="1">_xlfn.IFNA((VLOOKUP(A163,'Fats and Greases'!A:B,2,FALSE)), "")</f>
        <v>6.63</v>
      </c>
      <c r="E163" s="10">
        <f ca="1">_xlfn.IFNA((VLOOKUP(A163,'Fats and Greases'!C:D,2,FALSE)), "")</f>
        <v>6.63</v>
      </c>
      <c r="F163" s="10" t="str">
        <f ca="1">_xlfn.IFNA((VLOOKUP(A163,'Fats and Greases'!E:F,2,FALSE)), "")</f>
        <v/>
      </c>
      <c r="G163" s="10">
        <f ca="1">_xlfn.IFNA((VLOOKUP(A163,'Fats and Greases'!G:H,2,FALSE)), "")</f>
        <v>7.5</v>
      </c>
      <c r="H163" s="10">
        <f ca="1">_xlfn.IFNA((VLOOKUP(A163,'Fats and Greases'!I:J,2,FALSE)), "")</f>
        <v>9.5</v>
      </c>
      <c r="I163" s="10" t="str">
        <f ca="1">_xlfn.IFNA((VLOOKUP(A163,'Fats and Greases'!K:L,2,FALSE)), "")</f>
        <v/>
      </c>
      <c r="J163" s="10" t="str">
        <f ca="1">_xlfn.IFNA((VLOOKUP(A163,'Fats and Greases'!M:N,2,FALSE)), "")</f>
        <v/>
      </c>
      <c r="K163" s="10">
        <f ca="1">_xlfn.IFNA((VLOOKUP($A163,'Fats and Greases'!O:P,2,FALSE)), "")</f>
        <v>8</v>
      </c>
      <c r="L163" s="10" t="str">
        <f ca="1">_xlfn.IFNA((VLOOKUP($A163,'Fats and Greases'!Q:R,2,FALSE)), "")</f>
        <v/>
      </c>
      <c r="M163" s="10" t="str">
        <f ca="1">_xlfn.IFNA((VLOOKUP($A163,'Fats and Greases'!S:T,2,FALSE)), "")</f>
        <v/>
      </c>
    </row>
    <row r="164" spans="1:13" x14ac:dyDescent="0.2">
      <c r="A164" s="18">
        <v>37012</v>
      </c>
      <c r="B164" s="19">
        <f t="shared" si="4"/>
        <v>5</v>
      </c>
      <c r="C164" s="19">
        <f t="shared" si="5"/>
        <v>2001</v>
      </c>
      <c r="D164" s="10">
        <f ca="1">_xlfn.IFNA((VLOOKUP(A164,'Fats and Greases'!A:B,2,FALSE)), "")</f>
        <v>6.63</v>
      </c>
      <c r="E164" s="10">
        <f ca="1">_xlfn.IFNA((VLOOKUP(A164,'Fats and Greases'!C:D,2,FALSE)), "")</f>
        <v>6.75</v>
      </c>
      <c r="F164" s="10" t="str">
        <f ca="1">_xlfn.IFNA((VLOOKUP(A164,'Fats and Greases'!E:F,2,FALSE)), "")</f>
        <v/>
      </c>
      <c r="G164" s="10">
        <f ca="1">_xlfn.IFNA((VLOOKUP(A164,'Fats and Greases'!G:H,2,FALSE)), "")</f>
        <v>7.5</v>
      </c>
      <c r="H164" s="10">
        <f ca="1">_xlfn.IFNA((VLOOKUP(A164,'Fats and Greases'!I:J,2,FALSE)), "")</f>
        <v>9.5</v>
      </c>
      <c r="I164" s="10" t="str">
        <f ca="1">_xlfn.IFNA((VLOOKUP(A164,'Fats and Greases'!K:L,2,FALSE)), "")</f>
        <v/>
      </c>
      <c r="J164" s="10" t="str">
        <f ca="1">_xlfn.IFNA((VLOOKUP(A164,'Fats and Greases'!M:N,2,FALSE)), "")</f>
        <v/>
      </c>
      <c r="K164" s="10">
        <f ca="1">_xlfn.IFNA((VLOOKUP($A164,'Fats and Greases'!O:P,2,FALSE)), "")</f>
        <v>8</v>
      </c>
      <c r="L164" s="10" t="str">
        <f ca="1">_xlfn.IFNA((VLOOKUP($A164,'Fats and Greases'!Q:R,2,FALSE)), "")</f>
        <v/>
      </c>
      <c r="M164" s="10" t="str">
        <f ca="1">_xlfn.IFNA((VLOOKUP($A164,'Fats and Greases'!S:T,2,FALSE)), "")</f>
        <v/>
      </c>
    </row>
    <row r="165" spans="1:13" x14ac:dyDescent="0.2">
      <c r="A165" s="18">
        <v>37013</v>
      </c>
      <c r="B165" s="19">
        <f t="shared" si="4"/>
        <v>5</v>
      </c>
      <c r="C165" s="19">
        <f t="shared" si="5"/>
        <v>2001</v>
      </c>
      <c r="D165" s="10">
        <f ca="1">_xlfn.IFNA((VLOOKUP(A165,'Fats and Greases'!A:B,2,FALSE)), "")</f>
        <v>6.75</v>
      </c>
      <c r="E165" s="10">
        <f ca="1">_xlfn.IFNA((VLOOKUP(A165,'Fats and Greases'!C:D,2,FALSE)), "")</f>
        <v>6.75</v>
      </c>
      <c r="F165" s="10" t="str">
        <f ca="1">_xlfn.IFNA((VLOOKUP(A165,'Fats and Greases'!E:F,2,FALSE)), "")</f>
        <v/>
      </c>
      <c r="G165" s="10">
        <f ca="1">_xlfn.IFNA((VLOOKUP(A165,'Fats and Greases'!G:H,2,FALSE)), "")</f>
        <v>7.5</v>
      </c>
      <c r="H165" s="10">
        <f ca="1">_xlfn.IFNA((VLOOKUP(A165,'Fats and Greases'!I:J,2,FALSE)), "")</f>
        <v>9.5</v>
      </c>
      <c r="I165" s="10" t="str">
        <f ca="1">_xlfn.IFNA((VLOOKUP(A165,'Fats and Greases'!K:L,2,FALSE)), "")</f>
        <v/>
      </c>
      <c r="J165" s="10" t="str">
        <f ca="1">_xlfn.IFNA((VLOOKUP(A165,'Fats and Greases'!M:N,2,FALSE)), "")</f>
        <v/>
      </c>
      <c r="K165" s="10">
        <f ca="1">_xlfn.IFNA((VLOOKUP($A165,'Fats and Greases'!O:P,2,FALSE)), "")</f>
        <v>8</v>
      </c>
      <c r="L165" s="10" t="str">
        <f ca="1">_xlfn.IFNA((VLOOKUP($A165,'Fats and Greases'!Q:R,2,FALSE)), "")</f>
        <v/>
      </c>
      <c r="M165" s="10" t="str">
        <f ca="1">_xlfn.IFNA((VLOOKUP($A165,'Fats and Greases'!S:T,2,FALSE)), "")</f>
        <v/>
      </c>
    </row>
    <row r="166" spans="1:13" x14ac:dyDescent="0.2">
      <c r="A166" s="18">
        <v>37014</v>
      </c>
      <c r="B166" s="19">
        <f t="shared" si="4"/>
        <v>5</v>
      </c>
      <c r="C166" s="19">
        <f t="shared" si="5"/>
        <v>2001</v>
      </c>
      <c r="D166" s="10">
        <f ca="1">_xlfn.IFNA((VLOOKUP(A166,'Fats and Greases'!A:B,2,FALSE)), "")</f>
        <v>7</v>
      </c>
      <c r="E166" s="10">
        <f ca="1">_xlfn.IFNA((VLOOKUP(A166,'Fats and Greases'!C:D,2,FALSE)), "")</f>
        <v>7</v>
      </c>
      <c r="F166" s="10" t="str">
        <f ca="1">_xlfn.IFNA((VLOOKUP(A166,'Fats and Greases'!E:F,2,FALSE)), "")</f>
        <v/>
      </c>
      <c r="G166" s="10">
        <f ca="1">_xlfn.IFNA((VLOOKUP(A166,'Fats and Greases'!G:H,2,FALSE)), "")</f>
        <v>7.5</v>
      </c>
      <c r="H166" s="10">
        <f ca="1">_xlfn.IFNA((VLOOKUP(A166,'Fats and Greases'!I:J,2,FALSE)), "")</f>
        <v>9.5</v>
      </c>
      <c r="I166" s="10" t="str">
        <f ca="1">_xlfn.IFNA((VLOOKUP(A166,'Fats and Greases'!K:L,2,FALSE)), "")</f>
        <v/>
      </c>
      <c r="J166" s="10" t="str">
        <f ca="1">_xlfn.IFNA((VLOOKUP(A166,'Fats and Greases'!M:N,2,FALSE)), "")</f>
        <v/>
      </c>
      <c r="K166" s="10">
        <f ca="1">_xlfn.IFNA((VLOOKUP($A166,'Fats and Greases'!O:P,2,FALSE)), "")</f>
        <v>8</v>
      </c>
      <c r="L166" s="10" t="str">
        <f ca="1">_xlfn.IFNA((VLOOKUP($A166,'Fats and Greases'!Q:R,2,FALSE)), "")</f>
        <v/>
      </c>
      <c r="M166" s="10" t="str">
        <f ca="1">_xlfn.IFNA((VLOOKUP($A166,'Fats and Greases'!S:T,2,FALSE)), "")</f>
        <v/>
      </c>
    </row>
    <row r="167" spans="1:13" x14ac:dyDescent="0.2">
      <c r="A167" s="18">
        <v>37015</v>
      </c>
      <c r="B167" s="19">
        <f t="shared" si="4"/>
        <v>5</v>
      </c>
      <c r="C167" s="19">
        <f t="shared" si="5"/>
        <v>2001</v>
      </c>
      <c r="D167" s="10">
        <f ca="1">_xlfn.IFNA((VLOOKUP(A167,'Fats and Greases'!A:B,2,FALSE)), "")</f>
        <v>7</v>
      </c>
      <c r="E167" s="10">
        <f ca="1">_xlfn.IFNA((VLOOKUP(A167,'Fats and Greases'!C:D,2,FALSE)), "")</f>
        <v>7</v>
      </c>
      <c r="F167" s="10" t="str">
        <f ca="1">_xlfn.IFNA((VLOOKUP(A167,'Fats and Greases'!E:F,2,FALSE)), "")</f>
        <v/>
      </c>
      <c r="G167" s="10">
        <f ca="1">_xlfn.IFNA((VLOOKUP(A167,'Fats and Greases'!G:H,2,FALSE)), "")</f>
        <v>7.5</v>
      </c>
      <c r="H167" s="10">
        <f ca="1">_xlfn.IFNA((VLOOKUP(A167,'Fats and Greases'!I:J,2,FALSE)), "")</f>
        <v>9.5</v>
      </c>
      <c r="I167" s="10" t="str">
        <f ca="1">_xlfn.IFNA((VLOOKUP(A167,'Fats and Greases'!K:L,2,FALSE)), "")</f>
        <v/>
      </c>
      <c r="J167" s="10" t="str">
        <f ca="1">_xlfn.IFNA((VLOOKUP(A167,'Fats and Greases'!M:N,2,FALSE)), "")</f>
        <v/>
      </c>
      <c r="K167" s="10">
        <f ca="1">_xlfn.IFNA((VLOOKUP($A167,'Fats and Greases'!O:P,2,FALSE)), "")</f>
        <v>8</v>
      </c>
      <c r="L167" s="10" t="str">
        <f ca="1">_xlfn.IFNA((VLOOKUP($A167,'Fats and Greases'!Q:R,2,FALSE)), "")</f>
        <v/>
      </c>
      <c r="M167" s="10" t="str">
        <f ca="1">_xlfn.IFNA((VLOOKUP($A167,'Fats and Greases'!S:T,2,FALSE)), "")</f>
        <v/>
      </c>
    </row>
    <row r="168" spans="1:13" x14ac:dyDescent="0.2">
      <c r="A168" s="18">
        <v>37018</v>
      </c>
      <c r="B168" s="19">
        <f t="shared" si="4"/>
        <v>5</v>
      </c>
      <c r="C168" s="19">
        <f t="shared" si="5"/>
        <v>2001</v>
      </c>
      <c r="D168" s="10">
        <f ca="1">_xlfn.IFNA((VLOOKUP(A168,'Fats and Greases'!A:B,2,FALSE)), "")</f>
        <v>7</v>
      </c>
      <c r="E168" s="10">
        <f ca="1">_xlfn.IFNA((VLOOKUP(A168,'Fats and Greases'!C:D,2,FALSE)), "")</f>
        <v>7</v>
      </c>
      <c r="F168" s="10" t="str">
        <f ca="1">_xlfn.IFNA((VLOOKUP(A168,'Fats and Greases'!E:F,2,FALSE)), "")</f>
        <v/>
      </c>
      <c r="G168" s="10">
        <f ca="1">_xlfn.IFNA((VLOOKUP(A168,'Fats and Greases'!G:H,2,FALSE)), "")</f>
        <v>7.5</v>
      </c>
      <c r="H168" s="10">
        <f ca="1">_xlfn.IFNA((VLOOKUP(A168,'Fats and Greases'!I:J,2,FALSE)), "")</f>
        <v>9.5</v>
      </c>
      <c r="I168" s="10" t="str">
        <f ca="1">_xlfn.IFNA((VLOOKUP(A168,'Fats and Greases'!K:L,2,FALSE)), "")</f>
        <v/>
      </c>
      <c r="J168" s="10" t="str">
        <f ca="1">_xlfn.IFNA((VLOOKUP(A168,'Fats and Greases'!M:N,2,FALSE)), "")</f>
        <v/>
      </c>
      <c r="K168" s="10">
        <f ca="1">_xlfn.IFNA((VLOOKUP($A168,'Fats and Greases'!O:P,2,FALSE)), "")</f>
        <v>8</v>
      </c>
      <c r="L168" s="10" t="str">
        <f ca="1">_xlfn.IFNA((VLOOKUP($A168,'Fats and Greases'!Q:R,2,FALSE)), "")</f>
        <v/>
      </c>
      <c r="M168" s="10" t="str">
        <f ca="1">_xlfn.IFNA((VLOOKUP($A168,'Fats and Greases'!S:T,2,FALSE)), "")</f>
        <v/>
      </c>
    </row>
    <row r="169" spans="1:13" x14ac:dyDescent="0.2">
      <c r="A169" s="18">
        <v>37019</v>
      </c>
      <c r="B169" s="19">
        <f t="shared" si="4"/>
        <v>5</v>
      </c>
      <c r="C169" s="19">
        <f t="shared" si="5"/>
        <v>2001</v>
      </c>
      <c r="D169" s="10">
        <f ca="1">_xlfn.IFNA((VLOOKUP(A169,'Fats and Greases'!A:B,2,FALSE)), "")</f>
        <v>7</v>
      </c>
      <c r="E169" s="10">
        <f ca="1">_xlfn.IFNA((VLOOKUP(A169,'Fats and Greases'!C:D,2,FALSE)), "")</f>
        <v>7</v>
      </c>
      <c r="F169" s="10" t="str">
        <f ca="1">_xlfn.IFNA((VLOOKUP(A169,'Fats and Greases'!E:F,2,FALSE)), "")</f>
        <v/>
      </c>
      <c r="G169" s="10">
        <f ca="1">_xlfn.IFNA((VLOOKUP(A169,'Fats and Greases'!G:H,2,FALSE)), "")</f>
        <v>7.5</v>
      </c>
      <c r="H169" s="10">
        <f ca="1">_xlfn.IFNA((VLOOKUP(A169,'Fats and Greases'!I:J,2,FALSE)), "")</f>
        <v>9.5</v>
      </c>
      <c r="I169" s="10" t="str">
        <f ca="1">_xlfn.IFNA((VLOOKUP(A169,'Fats and Greases'!K:L,2,FALSE)), "")</f>
        <v/>
      </c>
      <c r="J169" s="10" t="str">
        <f ca="1">_xlfn.IFNA((VLOOKUP(A169,'Fats and Greases'!M:N,2,FALSE)), "")</f>
        <v/>
      </c>
      <c r="K169" s="10">
        <f ca="1">_xlfn.IFNA((VLOOKUP($A169,'Fats and Greases'!O:P,2,FALSE)), "")</f>
        <v>8</v>
      </c>
      <c r="L169" s="10" t="str">
        <f ca="1">_xlfn.IFNA((VLOOKUP($A169,'Fats and Greases'!Q:R,2,FALSE)), "")</f>
        <v/>
      </c>
      <c r="M169" s="10" t="str">
        <f ca="1">_xlfn.IFNA((VLOOKUP($A169,'Fats and Greases'!S:T,2,FALSE)), "")</f>
        <v/>
      </c>
    </row>
    <row r="170" spans="1:13" x14ac:dyDescent="0.2">
      <c r="A170" s="18">
        <v>37020</v>
      </c>
      <c r="B170" s="19">
        <f t="shared" si="4"/>
        <v>5</v>
      </c>
      <c r="C170" s="19">
        <f t="shared" si="5"/>
        <v>2001</v>
      </c>
      <c r="D170" s="10">
        <f ca="1">_xlfn.IFNA((VLOOKUP(A170,'Fats and Greases'!A:B,2,FALSE)), "")</f>
        <v>7.13</v>
      </c>
      <c r="E170" s="10">
        <f ca="1">_xlfn.IFNA((VLOOKUP(A170,'Fats and Greases'!C:D,2,FALSE)), "")</f>
        <v>7.13</v>
      </c>
      <c r="F170" s="10" t="str">
        <f ca="1">_xlfn.IFNA((VLOOKUP(A170,'Fats and Greases'!E:F,2,FALSE)), "")</f>
        <v/>
      </c>
      <c r="G170" s="10">
        <f ca="1">_xlfn.IFNA((VLOOKUP(A170,'Fats and Greases'!G:H,2,FALSE)), "")</f>
        <v>7.5</v>
      </c>
      <c r="H170" s="10">
        <f ca="1">_xlfn.IFNA((VLOOKUP(A170,'Fats and Greases'!I:J,2,FALSE)), "")</f>
        <v>9.5</v>
      </c>
      <c r="I170" s="10" t="str">
        <f ca="1">_xlfn.IFNA((VLOOKUP(A170,'Fats and Greases'!K:L,2,FALSE)), "")</f>
        <v/>
      </c>
      <c r="J170" s="10" t="str">
        <f ca="1">_xlfn.IFNA((VLOOKUP(A170,'Fats and Greases'!M:N,2,FALSE)), "")</f>
        <v/>
      </c>
      <c r="K170" s="10">
        <f ca="1">_xlfn.IFNA((VLOOKUP($A170,'Fats and Greases'!O:P,2,FALSE)), "")</f>
        <v>8</v>
      </c>
      <c r="L170" s="10" t="str">
        <f ca="1">_xlfn.IFNA((VLOOKUP($A170,'Fats and Greases'!Q:R,2,FALSE)), "")</f>
        <v/>
      </c>
      <c r="M170" s="10" t="str">
        <f ca="1">_xlfn.IFNA((VLOOKUP($A170,'Fats and Greases'!S:T,2,FALSE)), "")</f>
        <v/>
      </c>
    </row>
    <row r="171" spans="1:13" x14ac:dyDescent="0.2">
      <c r="A171" s="18">
        <v>37021</v>
      </c>
      <c r="B171" s="19">
        <f t="shared" si="4"/>
        <v>5</v>
      </c>
      <c r="C171" s="19">
        <f t="shared" si="5"/>
        <v>2001</v>
      </c>
      <c r="D171" s="10">
        <f ca="1">_xlfn.IFNA((VLOOKUP(A171,'Fats and Greases'!A:B,2,FALSE)), "")</f>
        <v>7.13</v>
      </c>
      <c r="E171" s="10">
        <f ca="1">_xlfn.IFNA((VLOOKUP(A171,'Fats and Greases'!C:D,2,FALSE)), "")</f>
        <v>7.13</v>
      </c>
      <c r="F171" s="10" t="str">
        <f ca="1">_xlfn.IFNA((VLOOKUP(A171,'Fats and Greases'!E:F,2,FALSE)), "")</f>
        <v/>
      </c>
      <c r="G171" s="10">
        <f ca="1">_xlfn.IFNA((VLOOKUP(A171,'Fats and Greases'!G:H,2,FALSE)), "")</f>
        <v>7.5</v>
      </c>
      <c r="H171" s="10">
        <f ca="1">_xlfn.IFNA((VLOOKUP(A171,'Fats and Greases'!I:J,2,FALSE)), "")</f>
        <v>9.5</v>
      </c>
      <c r="I171" s="10" t="str">
        <f ca="1">_xlfn.IFNA((VLOOKUP(A171,'Fats and Greases'!K:L,2,FALSE)), "")</f>
        <v/>
      </c>
      <c r="J171" s="10" t="str">
        <f ca="1">_xlfn.IFNA((VLOOKUP(A171,'Fats and Greases'!M:N,2,FALSE)), "")</f>
        <v/>
      </c>
      <c r="K171" s="10">
        <f ca="1">_xlfn.IFNA((VLOOKUP($A171,'Fats and Greases'!O:P,2,FALSE)), "")</f>
        <v>8</v>
      </c>
      <c r="L171" s="10" t="str">
        <f ca="1">_xlfn.IFNA((VLOOKUP($A171,'Fats and Greases'!Q:R,2,FALSE)), "")</f>
        <v/>
      </c>
      <c r="M171" s="10" t="str">
        <f ca="1">_xlfn.IFNA((VLOOKUP($A171,'Fats and Greases'!S:T,2,FALSE)), "")</f>
        <v/>
      </c>
    </row>
    <row r="172" spans="1:13" x14ac:dyDescent="0.2">
      <c r="A172" s="18">
        <v>37022</v>
      </c>
      <c r="B172" s="19">
        <f t="shared" si="4"/>
        <v>5</v>
      </c>
      <c r="C172" s="19">
        <f t="shared" si="5"/>
        <v>2001</v>
      </c>
      <c r="D172" s="10">
        <f ca="1">_xlfn.IFNA((VLOOKUP(A172,'Fats and Greases'!A:B,2,FALSE)), "")</f>
        <v>7.13</v>
      </c>
      <c r="E172" s="10">
        <f ca="1">_xlfn.IFNA((VLOOKUP(A172,'Fats and Greases'!C:D,2,FALSE)), "")</f>
        <v>7.13</v>
      </c>
      <c r="F172" s="10" t="str">
        <f ca="1">_xlfn.IFNA((VLOOKUP(A172,'Fats and Greases'!E:F,2,FALSE)), "")</f>
        <v/>
      </c>
      <c r="G172" s="10">
        <f ca="1">_xlfn.IFNA((VLOOKUP(A172,'Fats and Greases'!G:H,2,FALSE)), "")</f>
        <v>7.5</v>
      </c>
      <c r="H172" s="10">
        <f ca="1">_xlfn.IFNA((VLOOKUP(A172,'Fats and Greases'!I:J,2,FALSE)), "")</f>
        <v>9.5</v>
      </c>
      <c r="I172" s="10" t="str">
        <f ca="1">_xlfn.IFNA((VLOOKUP(A172,'Fats and Greases'!K:L,2,FALSE)), "")</f>
        <v/>
      </c>
      <c r="J172" s="10" t="str">
        <f ca="1">_xlfn.IFNA((VLOOKUP(A172,'Fats and Greases'!M:N,2,FALSE)), "")</f>
        <v/>
      </c>
      <c r="K172" s="10">
        <f ca="1">_xlfn.IFNA((VLOOKUP($A172,'Fats and Greases'!O:P,2,FALSE)), "")</f>
        <v>8</v>
      </c>
      <c r="L172" s="10" t="str">
        <f ca="1">_xlfn.IFNA((VLOOKUP($A172,'Fats and Greases'!Q:R,2,FALSE)), "")</f>
        <v/>
      </c>
      <c r="M172" s="10" t="str">
        <f ca="1">_xlfn.IFNA((VLOOKUP($A172,'Fats and Greases'!S:T,2,FALSE)), "")</f>
        <v/>
      </c>
    </row>
    <row r="173" spans="1:13" x14ac:dyDescent="0.2">
      <c r="A173" s="18">
        <v>37025</v>
      </c>
      <c r="B173" s="19">
        <f t="shared" si="4"/>
        <v>5</v>
      </c>
      <c r="C173" s="19">
        <f t="shared" si="5"/>
        <v>2001</v>
      </c>
      <c r="D173" s="10">
        <f ca="1">_xlfn.IFNA((VLOOKUP(A173,'Fats and Greases'!A:B,2,FALSE)), "")</f>
        <v>7.13</v>
      </c>
      <c r="E173" s="10">
        <f ca="1">_xlfn.IFNA((VLOOKUP(A173,'Fats and Greases'!C:D,2,FALSE)), "")</f>
        <v>7.13</v>
      </c>
      <c r="F173" s="10" t="str">
        <f ca="1">_xlfn.IFNA((VLOOKUP(A173,'Fats and Greases'!E:F,2,FALSE)), "")</f>
        <v/>
      </c>
      <c r="G173" s="10">
        <f ca="1">_xlfn.IFNA((VLOOKUP(A173,'Fats and Greases'!G:H,2,FALSE)), "")</f>
        <v>7.5</v>
      </c>
      <c r="H173" s="10">
        <f ca="1">_xlfn.IFNA((VLOOKUP(A173,'Fats and Greases'!I:J,2,FALSE)), "")</f>
        <v>9.5</v>
      </c>
      <c r="I173" s="10" t="str">
        <f ca="1">_xlfn.IFNA((VLOOKUP(A173,'Fats and Greases'!K:L,2,FALSE)), "")</f>
        <v/>
      </c>
      <c r="J173" s="10" t="str">
        <f ca="1">_xlfn.IFNA((VLOOKUP(A173,'Fats and Greases'!M:N,2,FALSE)), "")</f>
        <v/>
      </c>
      <c r="K173" s="10">
        <f ca="1">_xlfn.IFNA((VLOOKUP($A173,'Fats and Greases'!O:P,2,FALSE)), "")</f>
        <v>8</v>
      </c>
      <c r="L173" s="10" t="str">
        <f ca="1">_xlfn.IFNA((VLOOKUP($A173,'Fats and Greases'!Q:R,2,FALSE)), "")</f>
        <v/>
      </c>
      <c r="M173" s="10" t="str">
        <f ca="1">_xlfn.IFNA((VLOOKUP($A173,'Fats and Greases'!S:T,2,FALSE)), "")</f>
        <v/>
      </c>
    </row>
    <row r="174" spans="1:13" x14ac:dyDescent="0.2">
      <c r="A174" s="18">
        <v>37026</v>
      </c>
      <c r="B174" s="19">
        <f t="shared" si="4"/>
        <v>5</v>
      </c>
      <c r="C174" s="19">
        <f t="shared" si="5"/>
        <v>2001</v>
      </c>
      <c r="D174" s="10">
        <f ca="1">_xlfn.IFNA((VLOOKUP(A174,'Fats and Greases'!A:B,2,FALSE)), "")</f>
        <v>7.38</v>
      </c>
      <c r="E174" s="10">
        <f ca="1">_xlfn.IFNA((VLOOKUP(A174,'Fats and Greases'!C:D,2,FALSE)), "")</f>
        <v>7.25</v>
      </c>
      <c r="F174" s="10" t="str">
        <f ca="1">_xlfn.IFNA((VLOOKUP(A174,'Fats and Greases'!E:F,2,FALSE)), "")</f>
        <v/>
      </c>
      <c r="G174" s="10">
        <f ca="1">_xlfn.IFNA((VLOOKUP(A174,'Fats and Greases'!G:H,2,FALSE)), "")</f>
        <v>7.5</v>
      </c>
      <c r="H174" s="10">
        <f ca="1">_xlfn.IFNA((VLOOKUP(A174,'Fats and Greases'!I:J,2,FALSE)), "")</f>
        <v>9.5</v>
      </c>
      <c r="I174" s="10" t="str">
        <f ca="1">_xlfn.IFNA((VLOOKUP(A174,'Fats and Greases'!K:L,2,FALSE)), "")</f>
        <v/>
      </c>
      <c r="J174" s="10" t="str">
        <f ca="1">_xlfn.IFNA((VLOOKUP(A174,'Fats and Greases'!M:N,2,FALSE)), "")</f>
        <v/>
      </c>
      <c r="K174" s="10">
        <f ca="1">_xlfn.IFNA((VLOOKUP($A174,'Fats and Greases'!O:P,2,FALSE)), "")</f>
        <v>8</v>
      </c>
      <c r="L174" s="10" t="str">
        <f ca="1">_xlfn.IFNA((VLOOKUP($A174,'Fats and Greases'!Q:R,2,FALSE)), "")</f>
        <v/>
      </c>
      <c r="M174" s="10" t="str">
        <f ca="1">_xlfn.IFNA((VLOOKUP($A174,'Fats and Greases'!S:T,2,FALSE)), "")</f>
        <v/>
      </c>
    </row>
    <row r="175" spans="1:13" x14ac:dyDescent="0.2">
      <c r="A175" s="18">
        <v>37027</v>
      </c>
      <c r="B175" s="19">
        <f t="shared" si="4"/>
        <v>5</v>
      </c>
      <c r="C175" s="19">
        <f t="shared" si="5"/>
        <v>2001</v>
      </c>
      <c r="D175" s="10">
        <f ca="1">_xlfn.IFNA((VLOOKUP(A175,'Fats and Greases'!A:B,2,FALSE)), "")</f>
        <v>7.38</v>
      </c>
      <c r="E175" s="10">
        <f ca="1">_xlfn.IFNA((VLOOKUP(A175,'Fats and Greases'!C:D,2,FALSE)), "")</f>
        <v>7.25</v>
      </c>
      <c r="F175" s="10" t="str">
        <f ca="1">_xlfn.IFNA((VLOOKUP(A175,'Fats and Greases'!E:F,2,FALSE)), "")</f>
        <v/>
      </c>
      <c r="G175" s="10">
        <f ca="1">_xlfn.IFNA((VLOOKUP(A175,'Fats and Greases'!G:H,2,FALSE)), "")</f>
        <v>7.5</v>
      </c>
      <c r="H175" s="10">
        <f ca="1">_xlfn.IFNA((VLOOKUP(A175,'Fats and Greases'!I:J,2,FALSE)), "")</f>
        <v>9.5</v>
      </c>
      <c r="I175" s="10" t="str">
        <f ca="1">_xlfn.IFNA((VLOOKUP(A175,'Fats and Greases'!K:L,2,FALSE)), "")</f>
        <v/>
      </c>
      <c r="J175" s="10" t="str">
        <f ca="1">_xlfn.IFNA((VLOOKUP(A175,'Fats and Greases'!M:N,2,FALSE)), "")</f>
        <v/>
      </c>
      <c r="K175" s="10">
        <f ca="1">_xlfn.IFNA((VLOOKUP($A175,'Fats and Greases'!O:P,2,FALSE)), "")</f>
        <v>8</v>
      </c>
      <c r="L175" s="10" t="str">
        <f ca="1">_xlfn.IFNA((VLOOKUP($A175,'Fats and Greases'!Q:R,2,FALSE)), "")</f>
        <v/>
      </c>
      <c r="M175" s="10" t="str">
        <f ca="1">_xlfn.IFNA((VLOOKUP($A175,'Fats and Greases'!S:T,2,FALSE)), "")</f>
        <v/>
      </c>
    </row>
    <row r="176" spans="1:13" x14ac:dyDescent="0.2">
      <c r="A176" s="18">
        <v>37028</v>
      </c>
      <c r="B176" s="19">
        <f t="shared" si="4"/>
        <v>5</v>
      </c>
      <c r="C176" s="19">
        <f t="shared" si="5"/>
        <v>2001</v>
      </c>
      <c r="D176" s="10">
        <f ca="1">_xlfn.IFNA((VLOOKUP(A176,'Fats and Greases'!A:B,2,FALSE)), "")</f>
        <v>7.38</v>
      </c>
      <c r="E176" s="10">
        <f ca="1">_xlfn.IFNA((VLOOKUP(A176,'Fats and Greases'!C:D,2,FALSE)), "")</f>
        <v>7.25</v>
      </c>
      <c r="F176" s="10" t="str">
        <f ca="1">_xlfn.IFNA((VLOOKUP(A176,'Fats and Greases'!E:F,2,FALSE)), "")</f>
        <v/>
      </c>
      <c r="G176" s="10">
        <f ca="1">_xlfn.IFNA((VLOOKUP(A176,'Fats and Greases'!G:H,2,FALSE)), "")</f>
        <v>7.5</v>
      </c>
      <c r="H176" s="10">
        <f ca="1">_xlfn.IFNA((VLOOKUP(A176,'Fats and Greases'!I:J,2,FALSE)), "")</f>
        <v>9.5</v>
      </c>
      <c r="I176" s="10" t="str">
        <f ca="1">_xlfn.IFNA((VLOOKUP(A176,'Fats and Greases'!K:L,2,FALSE)), "")</f>
        <v/>
      </c>
      <c r="J176" s="10" t="str">
        <f ca="1">_xlfn.IFNA((VLOOKUP(A176,'Fats and Greases'!M:N,2,FALSE)), "")</f>
        <v/>
      </c>
      <c r="K176" s="10">
        <f ca="1">_xlfn.IFNA((VLOOKUP($A176,'Fats and Greases'!O:P,2,FALSE)), "")</f>
        <v>8</v>
      </c>
      <c r="L176" s="10" t="str">
        <f ca="1">_xlfn.IFNA((VLOOKUP($A176,'Fats and Greases'!Q:R,2,FALSE)), "")</f>
        <v/>
      </c>
      <c r="M176" s="10" t="str">
        <f ca="1">_xlfn.IFNA((VLOOKUP($A176,'Fats and Greases'!S:T,2,FALSE)), "")</f>
        <v/>
      </c>
    </row>
    <row r="177" spans="1:13" x14ac:dyDescent="0.2">
      <c r="A177" s="18">
        <v>37029</v>
      </c>
      <c r="B177" s="19">
        <f t="shared" si="4"/>
        <v>5</v>
      </c>
      <c r="C177" s="19">
        <f t="shared" si="5"/>
        <v>2001</v>
      </c>
      <c r="D177" s="10">
        <f ca="1">_xlfn.IFNA((VLOOKUP(A177,'Fats and Greases'!A:B,2,FALSE)), "")</f>
        <v>7.13</v>
      </c>
      <c r="E177" s="10">
        <f ca="1">_xlfn.IFNA((VLOOKUP(A177,'Fats and Greases'!C:D,2,FALSE)), "")</f>
        <v>7.25</v>
      </c>
      <c r="F177" s="10" t="str">
        <f ca="1">_xlfn.IFNA((VLOOKUP(A177,'Fats and Greases'!E:F,2,FALSE)), "")</f>
        <v/>
      </c>
      <c r="G177" s="10">
        <f ca="1">_xlfn.IFNA((VLOOKUP(A177,'Fats and Greases'!G:H,2,FALSE)), "")</f>
        <v>7.5</v>
      </c>
      <c r="H177" s="10">
        <f ca="1">_xlfn.IFNA((VLOOKUP(A177,'Fats and Greases'!I:J,2,FALSE)), "")</f>
        <v>9.5</v>
      </c>
      <c r="I177" s="10" t="str">
        <f ca="1">_xlfn.IFNA((VLOOKUP(A177,'Fats and Greases'!K:L,2,FALSE)), "")</f>
        <v/>
      </c>
      <c r="J177" s="10" t="str">
        <f ca="1">_xlfn.IFNA((VLOOKUP(A177,'Fats and Greases'!M:N,2,FALSE)), "")</f>
        <v/>
      </c>
      <c r="K177" s="10">
        <f ca="1">_xlfn.IFNA((VLOOKUP($A177,'Fats and Greases'!O:P,2,FALSE)), "")</f>
        <v>7.88</v>
      </c>
      <c r="L177" s="10" t="str">
        <f ca="1">_xlfn.IFNA((VLOOKUP($A177,'Fats and Greases'!Q:R,2,FALSE)), "")</f>
        <v/>
      </c>
      <c r="M177" s="10" t="str">
        <f ca="1">_xlfn.IFNA((VLOOKUP($A177,'Fats and Greases'!S:T,2,FALSE)), "")</f>
        <v/>
      </c>
    </row>
    <row r="178" spans="1:13" x14ac:dyDescent="0.2">
      <c r="A178" s="18">
        <v>37032</v>
      </c>
      <c r="B178" s="19">
        <f t="shared" si="4"/>
        <v>5</v>
      </c>
      <c r="C178" s="19">
        <f t="shared" si="5"/>
        <v>2001</v>
      </c>
      <c r="D178" s="10">
        <f ca="1">_xlfn.IFNA((VLOOKUP(A178,'Fats and Greases'!A:B,2,FALSE)), "")</f>
        <v>7.13</v>
      </c>
      <c r="E178" s="10">
        <f ca="1">_xlfn.IFNA((VLOOKUP(A178,'Fats and Greases'!C:D,2,FALSE)), "")</f>
        <v>7.25</v>
      </c>
      <c r="F178" s="10" t="str">
        <f ca="1">_xlfn.IFNA((VLOOKUP(A178,'Fats and Greases'!E:F,2,FALSE)), "")</f>
        <v/>
      </c>
      <c r="G178" s="10">
        <f ca="1">_xlfn.IFNA((VLOOKUP(A178,'Fats and Greases'!G:H,2,FALSE)), "")</f>
        <v>7.5</v>
      </c>
      <c r="H178" s="10">
        <f ca="1">_xlfn.IFNA((VLOOKUP(A178,'Fats and Greases'!I:J,2,FALSE)), "")</f>
        <v>9.5</v>
      </c>
      <c r="I178" s="10" t="str">
        <f ca="1">_xlfn.IFNA((VLOOKUP(A178,'Fats and Greases'!K:L,2,FALSE)), "")</f>
        <v/>
      </c>
      <c r="J178" s="10" t="str">
        <f ca="1">_xlfn.IFNA((VLOOKUP(A178,'Fats and Greases'!M:N,2,FALSE)), "")</f>
        <v/>
      </c>
      <c r="K178" s="10">
        <f ca="1">_xlfn.IFNA((VLOOKUP($A178,'Fats and Greases'!O:P,2,FALSE)), "")</f>
        <v>7.88</v>
      </c>
      <c r="L178" s="10" t="str">
        <f ca="1">_xlfn.IFNA((VLOOKUP($A178,'Fats and Greases'!Q:R,2,FALSE)), "")</f>
        <v/>
      </c>
      <c r="M178" s="10" t="str">
        <f ca="1">_xlfn.IFNA((VLOOKUP($A178,'Fats and Greases'!S:T,2,FALSE)), "")</f>
        <v/>
      </c>
    </row>
    <row r="179" spans="1:13" x14ac:dyDescent="0.2">
      <c r="A179" s="18">
        <v>37033</v>
      </c>
      <c r="B179" s="19">
        <f t="shared" si="4"/>
        <v>5</v>
      </c>
      <c r="C179" s="19">
        <f t="shared" si="5"/>
        <v>2001</v>
      </c>
      <c r="D179" s="10">
        <f ca="1">_xlfn.IFNA((VLOOKUP(A179,'Fats and Greases'!A:B,2,FALSE)), "")</f>
        <v>7.25</v>
      </c>
      <c r="E179" s="10">
        <f ca="1">_xlfn.IFNA((VLOOKUP(A179,'Fats and Greases'!C:D,2,FALSE)), "")</f>
        <v>7.25</v>
      </c>
      <c r="F179" s="10" t="str">
        <f ca="1">_xlfn.IFNA((VLOOKUP(A179,'Fats and Greases'!E:F,2,FALSE)), "")</f>
        <v/>
      </c>
      <c r="G179" s="10">
        <f ca="1">_xlfn.IFNA((VLOOKUP(A179,'Fats and Greases'!G:H,2,FALSE)), "")</f>
        <v>7.5</v>
      </c>
      <c r="H179" s="10">
        <f ca="1">_xlfn.IFNA((VLOOKUP(A179,'Fats and Greases'!I:J,2,FALSE)), "")</f>
        <v>9.5</v>
      </c>
      <c r="I179" s="10" t="str">
        <f ca="1">_xlfn.IFNA((VLOOKUP(A179,'Fats and Greases'!K:L,2,FALSE)), "")</f>
        <v/>
      </c>
      <c r="J179" s="10" t="str">
        <f ca="1">_xlfn.IFNA((VLOOKUP(A179,'Fats and Greases'!M:N,2,FALSE)), "")</f>
        <v/>
      </c>
      <c r="K179" s="10">
        <f ca="1">_xlfn.IFNA((VLOOKUP($A179,'Fats and Greases'!O:P,2,FALSE)), "")</f>
        <v>7.88</v>
      </c>
      <c r="L179" s="10" t="str">
        <f ca="1">_xlfn.IFNA((VLOOKUP($A179,'Fats and Greases'!Q:R,2,FALSE)), "")</f>
        <v/>
      </c>
      <c r="M179" s="10" t="str">
        <f ca="1">_xlfn.IFNA((VLOOKUP($A179,'Fats and Greases'!S:T,2,FALSE)), "")</f>
        <v/>
      </c>
    </row>
    <row r="180" spans="1:13" x14ac:dyDescent="0.2">
      <c r="A180" s="18">
        <v>37034</v>
      </c>
      <c r="B180" s="19">
        <f t="shared" si="4"/>
        <v>5</v>
      </c>
      <c r="C180" s="19">
        <f t="shared" si="5"/>
        <v>2001</v>
      </c>
      <c r="D180" s="10">
        <f ca="1">_xlfn.IFNA((VLOOKUP(A180,'Fats and Greases'!A:B,2,FALSE)), "")</f>
        <v>7.25</v>
      </c>
      <c r="E180" s="10">
        <f ca="1">_xlfn.IFNA((VLOOKUP(A180,'Fats and Greases'!C:D,2,FALSE)), "")</f>
        <v>7.25</v>
      </c>
      <c r="F180" s="10" t="str">
        <f ca="1">_xlfn.IFNA((VLOOKUP(A180,'Fats and Greases'!E:F,2,FALSE)), "")</f>
        <v/>
      </c>
      <c r="G180" s="10">
        <f ca="1">_xlfn.IFNA((VLOOKUP(A180,'Fats and Greases'!G:H,2,FALSE)), "")</f>
        <v>7.5</v>
      </c>
      <c r="H180" s="10">
        <f ca="1">_xlfn.IFNA((VLOOKUP(A180,'Fats and Greases'!I:J,2,FALSE)), "")</f>
        <v>9.5</v>
      </c>
      <c r="I180" s="10" t="str">
        <f ca="1">_xlfn.IFNA((VLOOKUP(A180,'Fats and Greases'!K:L,2,FALSE)), "")</f>
        <v/>
      </c>
      <c r="J180" s="10" t="str">
        <f ca="1">_xlfn.IFNA((VLOOKUP(A180,'Fats and Greases'!M:N,2,FALSE)), "")</f>
        <v/>
      </c>
      <c r="K180" s="10">
        <f ca="1">_xlfn.IFNA((VLOOKUP($A180,'Fats and Greases'!O:P,2,FALSE)), "")</f>
        <v>7.88</v>
      </c>
      <c r="L180" s="10" t="str">
        <f ca="1">_xlfn.IFNA((VLOOKUP($A180,'Fats and Greases'!Q:R,2,FALSE)), "")</f>
        <v/>
      </c>
      <c r="M180" s="10" t="str">
        <f ca="1">_xlfn.IFNA((VLOOKUP($A180,'Fats and Greases'!S:T,2,FALSE)), "")</f>
        <v/>
      </c>
    </row>
    <row r="181" spans="1:13" x14ac:dyDescent="0.2">
      <c r="A181" s="18">
        <v>37035</v>
      </c>
      <c r="B181" s="19">
        <f t="shared" si="4"/>
        <v>5</v>
      </c>
      <c r="C181" s="19">
        <f t="shared" si="5"/>
        <v>2001</v>
      </c>
      <c r="D181" s="10">
        <f ca="1">_xlfn.IFNA((VLOOKUP(A181,'Fats and Greases'!A:B,2,FALSE)), "")</f>
        <v>7.25</v>
      </c>
      <c r="E181" s="10">
        <f ca="1">_xlfn.IFNA((VLOOKUP(A181,'Fats and Greases'!C:D,2,FALSE)), "")</f>
        <v>7.38</v>
      </c>
      <c r="F181" s="10" t="str">
        <f ca="1">_xlfn.IFNA((VLOOKUP(A181,'Fats and Greases'!E:F,2,FALSE)), "")</f>
        <v/>
      </c>
      <c r="G181" s="10">
        <f ca="1">_xlfn.IFNA((VLOOKUP(A181,'Fats and Greases'!G:H,2,FALSE)), "")</f>
        <v>7.5</v>
      </c>
      <c r="H181" s="10">
        <f ca="1">_xlfn.IFNA((VLOOKUP(A181,'Fats and Greases'!I:J,2,FALSE)), "")</f>
        <v>9.5</v>
      </c>
      <c r="I181" s="10" t="str">
        <f ca="1">_xlfn.IFNA((VLOOKUP(A181,'Fats and Greases'!K:L,2,FALSE)), "")</f>
        <v/>
      </c>
      <c r="J181" s="10" t="str">
        <f ca="1">_xlfn.IFNA((VLOOKUP(A181,'Fats and Greases'!M:N,2,FALSE)), "")</f>
        <v/>
      </c>
      <c r="K181" s="10">
        <f ca="1">_xlfn.IFNA((VLOOKUP($A181,'Fats and Greases'!O:P,2,FALSE)), "")</f>
        <v>7.88</v>
      </c>
      <c r="L181" s="10" t="str">
        <f ca="1">_xlfn.IFNA((VLOOKUP($A181,'Fats and Greases'!Q:R,2,FALSE)), "")</f>
        <v/>
      </c>
      <c r="M181" s="10" t="str">
        <f ca="1">_xlfn.IFNA((VLOOKUP($A181,'Fats and Greases'!S:T,2,FALSE)), "")</f>
        <v/>
      </c>
    </row>
    <row r="182" spans="1:13" x14ac:dyDescent="0.2">
      <c r="A182" s="18">
        <v>37036</v>
      </c>
      <c r="B182" s="19">
        <f t="shared" si="4"/>
        <v>5</v>
      </c>
      <c r="C182" s="19">
        <f t="shared" si="5"/>
        <v>2001</v>
      </c>
      <c r="D182" s="10">
        <f ca="1">_xlfn.IFNA((VLOOKUP(A182,'Fats and Greases'!A:B,2,FALSE)), "")</f>
        <v>7.25</v>
      </c>
      <c r="E182" s="10">
        <f ca="1">_xlfn.IFNA((VLOOKUP(A182,'Fats and Greases'!C:D,2,FALSE)), "")</f>
        <v>7.38</v>
      </c>
      <c r="F182" s="10" t="str">
        <f ca="1">_xlfn.IFNA((VLOOKUP(A182,'Fats and Greases'!E:F,2,FALSE)), "")</f>
        <v/>
      </c>
      <c r="G182" s="10">
        <f ca="1">_xlfn.IFNA((VLOOKUP(A182,'Fats and Greases'!G:H,2,FALSE)), "")</f>
        <v>7.5</v>
      </c>
      <c r="H182" s="10">
        <f ca="1">_xlfn.IFNA((VLOOKUP(A182,'Fats and Greases'!I:J,2,FALSE)), "")</f>
        <v>9.5</v>
      </c>
      <c r="I182" s="10" t="str">
        <f ca="1">_xlfn.IFNA((VLOOKUP(A182,'Fats and Greases'!K:L,2,FALSE)), "")</f>
        <v/>
      </c>
      <c r="J182" s="10" t="str">
        <f ca="1">_xlfn.IFNA((VLOOKUP(A182,'Fats and Greases'!M:N,2,FALSE)), "")</f>
        <v/>
      </c>
      <c r="K182" s="10">
        <f ca="1">_xlfn.IFNA((VLOOKUP($A182,'Fats and Greases'!O:P,2,FALSE)), "")</f>
        <v>7.88</v>
      </c>
      <c r="L182" s="10" t="str">
        <f ca="1">_xlfn.IFNA((VLOOKUP($A182,'Fats and Greases'!Q:R,2,FALSE)), "")</f>
        <v/>
      </c>
      <c r="M182" s="10" t="str">
        <f ca="1">_xlfn.IFNA((VLOOKUP($A182,'Fats and Greases'!S:T,2,FALSE)), "")</f>
        <v/>
      </c>
    </row>
    <row r="183" spans="1:13" x14ac:dyDescent="0.2">
      <c r="A183" s="18">
        <v>37039</v>
      </c>
      <c r="B183" s="19">
        <f t="shared" si="4"/>
        <v>5</v>
      </c>
      <c r="C183" s="19">
        <f t="shared" si="5"/>
        <v>2001</v>
      </c>
      <c r="D183" s="10" t="str">
        <f ca="1">_xlfn.IFNA((VLOOKUP(A183,'Fats and Greases'!A:B,2,FALSE)), "")</f>
        <v/>
      </c>
      <c r="E183" s="10" t="str">
        <f ca="1">_xlfn.IFNA((VLOOKUP(A183,'Fats and Greases'!C:D,2,FALSE)), "")</f>
        <v/>
      </c>
      <c r="F183" s="10" t="str">
        <f ca="1">_xlfn.IFNA((VLOOKUP(A183,'Fats and Greases'!E:F,2,FALSE)), "")</f>
        <v/>
      </c>
      <c r="G183" s="10" t="str">
        <f ca="1">_xlfn.IFNA((VLOOKUP(A183,'Fats and Greases'!G:H,2,FALSE)), "")</f>
        <v/>
      </c>
      <c r="H183" s="10" t="str">
        <f ca="1">_xlfn.IFNA((VLOOKUP(A183,'Fats and Greases'!I:J,2,FALSE)), "")</f>
        <v/>
      </c>
      <c r="I183" s="10" t="str">
        <f ca="1">_xlfn.IFNA((VLOOKUP(A183,'Fats and Greases'!K:L,2,FALSE)), "")</f>
        <v/>
      </c>
      <c r="J183" s="10" t="str">
        <f ca="1">_xlfn.IFNA((VLOOKUP(A183,'Fats and Greases'!M:N,2,FALSE)), "")</f>
        <v/>
      </c>
      <c r="K183" s="10" t="str">
        <f ca="1">_xlfn.IFNA((VLOOKUP($A183,'Fats and Greases'!O:P,2,FALSE)), "")</f>
        <v/>
      </c>
      <c r="L183" s="10" t="str">
        <f ca="1">_xlfn.IFNA((VLOOKUP($A183,'Fats and Greases'!Q:R,2,FALSE)), "")</f>
        <v/>
      </c>
      <c r="M183" s="10" t="str">
        <f ca="1">_xlfn.IFNA((VLOOKUP($A183,'Fats and Greases'!S:T,2,FALSE)), "")</f>
        <v/>
      </c>
    </row>
    <row r="184" spans="1:13" x14ac:dyDescent="0.2">
      <c r="A184" s="18">
        <v>37040</v>
      </c>
      <c r="B184" s="19">
        <f t="shared" si="4"/>
        <v>5</v>
      </c>
      <c r="C184" s="19">
        <f t="shared" si="5"/>
        <v>2001</v>
      </c>
      <c r="D184" s="10">
        <f ca="1">_xlfn.IFNA((VLOOKUP(A184,'Fats and Greases'!A:B,2,FALSE)), "")</f>
        <v>7.25</v>
      </c>
      <c r="E184" s="10">
        <f ca="1">_xlfn.IFNA((VLOOKUP(A184,'Fats and Greases'!C:D,2,FALSE)), "")</f>
        <v>7.38</v>
      </c>
      <c r="F184" s="10" t="str">
        <f ca="1">_xlfn.IFNA((VLOOKUP(A184,'Fats and Greases'!E:F,2,FALSE)), "")</f>
        <v/>
      </c>
      <c r="G184" s="10">
        <f ca="1">_xlfn.IFNA((VLOOKUP(A184,'Fats and Greases'!G:H,2,FALSE)), "")</f>
        <v>7.5</v>
      </c>
      <c r="H184" s="10">
        <f ca="1">_xlfn.IFNA((VLOOKUP(A184,'Fats and Greases'!I:J,2,FALSE)), "")</f>
        <v>9.5</v>
      </c>
      <c r="I184" s="10" t="str">
        <f ca="1">_xlfn.IFNA((VLOOKUP(A184,'Fats and Greases'!K:L,2,FALSE)), "")</f>
        <v/>
      </c>
      <c r="J184" s="10" t="str">
        <f ca="1">_xlfn.IFNA((VLOOKUP(A184,'Fats and Greases'!M:N,2,FALSE)), "")</f>
        <v/>
      </c>
      <c r="K184" s="10">
        <f ca="1">_xlfn.IFNA((VLOOKUP($A184,'Fats and Greases'!O:P,2,FALSE)), "")</f>
        <v>7.88</v>
      </c>
      <c r="L184" s="10" t="str">
        <f ca="1">_xlfn.IFNA((VLOOKUP($A184,'Fats and Greases'!Q:R,2,FALSE)), "")</f>
        <v/>
      </c>
      <c r="M184" s="10" t="str">
        <f ca="1">_xlfn.IFNA((VLOOKUP($A184,'Fats and Greases'!S:T,2,FALSE)), "")</f>
        <v/>
      </c>
    </row>
    <row r="185" spans="1:13" x14ac:dyDescent="0.2">
      <c r="A185" s="18">
        <v>37041</v>
      </c>
      <c r="B185" s="19">
        <f t="shared" si="4"/>
        <v>5</v>
      </c>
      <c r="C185" s="19">
        <f t="shared" si="5"/>
        <v>2001</v>
      </c>
      <c r="D185" s="10">
        <f ca="1">_xlfn.IFNA((VLOOKUP(A185,'Fats and Greases'!A:B,2,FALSE)), "")</f>
        <v>7.25</v>
      </c>
      <c r="E185" s="10">
        <f ca="1">_xlfn.IFNA((VLOOKUP(A185,'Fats and Greases'!C:D,2,FALSE)), "")</f>
        <v>7.5</v>
      </c>
      <c r="F185" s="10" t="str">
        <f ca="1">_xlfn.IFNA((VLOOKUP(A185,'Fats and Greases'!E:F,2,FALSE)), "")</f>
        <v/>
      </c>
      <c r="G185" s="10">
        <f ca="1">_xlfn.IFNA((VLOOKUP(A185,'Fats and Greases'!G:H,2,FALSE)), "")</f>
        <v>7.5</v>
      </c>
      <c r="H185" s="10">
        <f ca="1">_xlfn.IFNA((VLOOKUP(A185,'Fats and Greases'!I:J,2,FALSE)), "")</f>
        <v>9.5</v>
      </c>
      <c r="I185" s="10" t="str">
        <f ca="1">_xlfn.IFNA((VLOOKUP(A185,'Fats and Greases'!K:L,2,FALSE)), "")</f>
        <v/>
      </c>
      <c r="J185" s="10" t="str">
        <f ca="1">_xlfn.IFNA((VLOOKUP(A185,'Fats and Greases'!M:N,2,FALSE)), "")</f>
        <v/>
      </c>
      <c r="K185" s="10">
        <f ca="1">_xlfn.IFNA((VLOOKUP($A185,'Fats and Greases'!O:P,2,FALSE)), "")</f>
        <v>8</v>
      </c>
      <c r="L185" s="10" t="str">
        <f ca="1">_xlfn.IFNA((VLOOKUP($A185,'Fats and Greases'!Q:R,2,FALSE)), "")</f>
        <v/>
      </c>
      <c r="M185" s="10" t="str">
        <f ca="1">_xlfn.IFNA((VLOOKUP($A185,'Fats and Greases'!S:T,2,FALSE)), "")</f>
        <v/>
      </c>
    </row>
    <row r="186" spans="1:13" x14ac:dyDescent="0.2">
      <c r="A186" s="18">
        <v>37042</v>
      </c>
      <c r="B186" s="19">
        <f t="shared" si="4"/>
        <v>5</v>
      </c>
      <c r="C186" s="19">
        <f t="shared" si="5"/>
        <v>2001</v>
      </c>
      <c r="D186" s="10">
        <f ca="1">_xlfn.IFNA((VLOOKUP(A186,'Fats and Greases'!A:B,2,FALSE)), "")</f>
        <v>7.5</v>
      </c>
      <c r="E186" s="10">
        <f ca="1">_xlfn.IFNA((VLOOKUP(A186,'Fats and Greases'!C:D,2,FALSE)), "")</f>
        <v>7.5</v>
      </c>
      <c r="F186" s="10" t="str">
        <f ca="1">_xlfn.IFNA((VLOOKUP(A186,'Fats and Greases'!E:F,2,FALSE)), "")</f>
        <v/>
      </c>
      <c r="G186" s="10">
        <f ca="1">_xlfn.IFNA((VLOOKUP(A186,'Fats and Greases'!G:H,2,FALSE)), "")</f>
        <v>7.5</v>
      </c>
      <c r="H186" s="10">
        <f ca="1">_xlfn.IFNA((VLOOKUP(A186,'Fats and Greases'!I:J,2,FALSE)), "")</f>
        <v>9.5</v>
      </c>
      <c r="I186" s="10" t="str">
        <f ca="1">_xlfn.IFNA((VLOOKUP(A186,'Fats and Greases'!K:L,2,FALSE)), "")</f>
        <v/>
      </c>
      <c r="J186" s="10" t="str">
        <f ca="1">_xlfn.IFNA((VLOOKUP(A186,'Fats and Greases'!M:N,2,FALSE)), "")</f>
        <v/>
      </c>
      <c r="K186" s="10">
        <f ca="1">_xlfn.IFNA((VLOOKUP($A186,'Fats and Greases'!O:P,2,FALSE)), "")</f>
        <v>8</v>
      </c>
      <c r="L186" s="10" t="str">
        <f ca="1">_xlfn.IFNA((VLOOKUP($A186,'Fats and Greases'!Q:R,2,FALSE)), "")</f>
        <v/>
      </c>
      <c r="M186" s="10" t="str">
        <f ca="1">_xlfn.IFNA((VLOOKUP($A186,'Fats and Greases'!S:T,2,FALSE)), "")</f>
        <v/>
      </c>
    </row>
    <row r="187" spans="1:13" x14ac:dyDescent="0.2">
      <c r="A187" s="18">
        <v>37043</v>
      </c>
      <c r="B187" s="19">
        <f t="shared" si="4"/>
        <v>6</v>
      </c>
      <c r="C187" s="19">
        <f t="shared" si="5"/>
        <v>2001</v>
      </c>
      <c r="D187" s="10">
        <f ca="1">_xlfn.IFNA((VLOOKUP(A187,'Fats and Greases'!A:B,2,FALSE)), "")</f>
        <v>7.5</v>
      </c>
      <c r="E187" s="10">
        <f ca="1">_xlfn.IFNA((VLOOKUP(A187,'Fats and Greases'!C:D,2,FALSE)), "")</f>
        <v>7.5</v>
      </c>
      <c r="F187" s="10" t="str">
        <f ca="1">_xlfn.IFNA((VLOOKUP(A187,'Fats and Greases'!E:F,2,FALSE)), "")</f>
        <v/>
      </c>
      <c r="G187" s="10">
        <f ca="1">_xlfn.IFNA((VLOOKUP(A187,'Fats and Greases'!G:H,2,FALSE)), "")</f>
        <v>7.5</v>
      </c>
      <c r="H187" s="10">
        <f ca="1">_xlfn.IFNA((VLOOKUP(A187,'Fats and Greases'!I:J,2,FALSE)), "")</f>
        <v>9</v>
      </c>
      <c r="I187" s="10" t="str">
        <f ca="1">_xlfn.IFNA((VLOOKUP(A187,'Fats and Greases'!K:L,2,FALSE)), "")</f>
        <v/>
      </c>
      <c r="J187" s="10" t="str">
        <f ca="1">_xlfn.IFNA((VLOOKUP(A187,'Fats and Greases'!M:N,2,FALSE)), "")</f>
        <v/>
      </c>
      <c r="K187" s="10">
        <f ca="1">_xlfn.IFNA((VLOOKUP($A187,'Fats and Greases'!O:P,2,FALSE)), "")</f>
        <v>8</v>
      </c>
      <c r="L187" s="10" t="str">
        <f ca="1">_xlfn.IFNA((VLOOKUP($A187,'Fats and Greases'!Q:R,2,FALSE)), "")</f>
        <v/>
      </c>
      <c r="M187" s="10" t="str">
        <f ca="1">_xlfn.IFNA((VLOOKUP($A187,'Fats and Greases'!S:T,2,FALSE)), "")</f>
        <v/>
      </c>
    </row>
    <row r="188" spans="1:13" x14ac:dyDescent="0.2">
      <c r="A188" s="18">
        <v>37046</v>
      </c>
      <c r="B188" s="19">
        <f t="shared" si="4"/>
        <v>6</v>
      </c>
      <c r="C188" s="19">
        <f t="shared" si="5"/>
        <v>2001</v>
      </c>
      <c r="D188" s="10">
        <f ca="1">_xlfn.IFNA((VLOOKUP(A188,'Fats and Greases'!A:B,2,FALSE)), "")</f>
        <v>7.5</v>
      </c>
      <c r="E188" s="10">
        <f ca="1">_xlfn.IFNA((VLOOKUP(A188,'Fats and Greases'!C:D,2,FALSE)), "")</f>
        <v>7.63</v>
      </c>
      <c r="F188" s="10" t="str">
        <f ca="1">_xlfn.IFNA((VLOOKUP(A188,'Fats and Greases'!E:F,2,FALSE)), "")</f>
        <v/>
      </c>
      <c r="G188" s="10">
        <f ca="1">_xlfn.IFNA((VLOOKUP(A188,'Fats and Greases'!G:H,2,FALSE)), "")</f>
        <v>7.5</v>
      </c>
      <c r="H188" s="10">
        <f ca="1">_xlfn.IFNA((VLOOKUP(A188,'Fats and Greases'!I:J,2,FALSE)), "")</f>
        <v>9</v>
      </c>
      <c r="I188" s="10" t="str">
        <f ca="1">_xlfn.IFNA((VLOOKUP(A188,'Fats and Greases'!K:L,2,FALSE)), "")</f>
        <v/>
      </c>
      <c r="J188" s="10" t="str">
        <f ca="1">_xlfn.IFNA((VLOOKUP(A188,'Fats and Greases'!M:N,2,FALSE)), "")</f>
        <v/>
      </c>
      <c r="K188" s="10">
        <f ca="1">_xlfn.IFNA((VLOOKUP($A188,'Fats and Greases'!O:P,2,FALSE)), "")</f>
        <v>8</v>
      </c>
      <c r="L188" s="10" t="str">
        <f ca="1">_xlfn.IFNA((VLOOKUP($A188,'Fats and Greases'!Q:R,2,FALSE)), "")</f>
        <v/>
      </c>
      <c r="M188" s="10" t="str">
        <f ca="1">_xlfn.IFNA((VLOOKUP($A188,'Fats and Greases'!S:T,2,FALSE)), "")</f>
        <v/>
      </c>
    </row>
    <row r="189" spans="1:13" x14ac:dyDescent="0.2">
      <c r="A189" s="18">
        <v>37047</v>
      </c>
      <c r="B189" s="19">
        <f t="shared" si="4"/>
        <v>6</v>
      </c>
      <c r="C189" s="19">
        <f t="shared" si="5"/>
        <v>2001</v>
      </c>
      <c r="D189" s="10">
        <f ca="1">_xlfn.IFNA((VLOOKUP(A189,'Fats and Greases'!A:B,2,FALSE)), "")</f>
        <v>7.5</v>
      </c>
      <c r="E189" s="10">
        <f ca="1">_xlfn.IFNA((VLOOKUP(A189,'Fats and Greases'!C:D,2,FALSE)), "")</f>
        <v>7.75</v>
      </c>
      <c r="F189" s="10" t="str">
        <f ca="1">_xlfn.IFNA((VLOOKUP(A189,'Fats and Greases'!E:F,2,FALSE)), "")</f>
        <v/>
      </c>
      <c r="G189" s="10">
        <f ca="1">_xlfn.IFNA((VLOOKUP(A189,'Fats and Greases'!G:H,2,FALSE)), "")</f>
        <v>7.5</v>
      </c>
      <c r="H189" s="10">
        <f ca="1">_xlfn.IFNA((VLOOKUP(A189,'Fats and Greases'!I:J,2,FALSE)), "")</f>
        <v>9</v>
      </c>
      <c r="I189" s="10">
        <f ca="1">_xlfn.IFNA((VLOOKUP(A189,'Fats and Greases'!K:L,2,FALSE)), "")</f>
        <v>9.5</v>
      </c>
      <c r="J189" s="10" t="str">
        <f ca="1">_xlfn.IFNA((VLOOKUP(A189,'Fats and Greases'!M:N,2,FALSE)), "")</f>
        <v/>
      </c>
      <c r="K189" s="10">
        <f ca="1">_xlfn.IFNA((VLOOKUP($A189,'Fats and Greases'!O:P,2,FALSE)), "")</f>
        <v>8</v>
      </c>
      <c r="L189" s="10">
        <f ca="1">_xlfn.IFNA((VLOOKUP($A189,'Fats and Greases'!Q:R,2,FALSE)), "")</f>
        <v>7.25</v>
      </c>
      <c r="M189" s="10">
        <f ca="1">_xlfn.IFNA((VLOOKUP($A189,'Fats and Greases'!S:T,2,FALSE)), "")</f>
        <v>9</v>
      </c>
    </row>
    <row r="190" spans="1:13" x14ac:dyDescent="0.2">
      <c r="A190" s="18">
        <v>37048</v>
      </c>
      <c r="B190" s="19">
        <f t="shared" si="4"/>
        <v>6</v>
      </c>
      <c r="C190" s="19">
        <f t="shared" si="5"/>
        <v>2001</v>
      </c>
      <c r="D190" s="10">
        <f ca="1">_xlfn.IFNA((VLOOKUP(A190,'Fats and Greases'!A:B,2,FALSE)), "")</f>
        <v>7.5</v>
      </c>
      <c r="E190" s="10">
        <f ca="1">_xlfn.IFNA((VLOOKUP(A190,'Fats and Greases'!C:D,2,FALSE)), "")</f>
        <v>7.75</v>
      </c>
      <c r="F190" s="10" t="str">
        <f ca="1">_xlfn.IFNA((VLOOKUP(A190,'Fats and Greases'!E:F,2,FALSE)), "")</f>
        <v/>
      </c>
      <c r="G190" s="10">
        <f ca="1">_xlfn.IFNA((VLOOKUP(A190,'Fats and Greases'!G:H,2,FALSE)), "")</f>
        <v>7.5</v>
      </c>
      <c r="H190" s="10">
        <f ca="1">_xlfn.IFNA((VLOOKUP(A190,'Fats and Greases'!I:J,2,FALSE)), "")</f>
        <v>9</v>
      </c>
      <c r="I190" s="10">
        <f ca="1">_xlfn.IFNA((VLOOKUP(A190,'Fats and Greases'!K:L,2,FALSE)), "")</f>
        <v>9.5</v>
      </c>
      <c r="J190" s="10" t="str">
        <f ca="1">_xlfn.IFNA((VLOOKUP(A190,'Fats and Greases'!M:N,2,FALSE)), "")</f>
        <v/>
      </c>
      <c r="K190" s="10">
        <f ca="1">_xlfn.IFNA((VLOOKUP($A190,'Fats and Greases'!O:P,2,FALSE)), "")</f>
        <v>8</v>
      </c>
      <c r="L190" s="10">
        <f ca="1">_xlfn.IFNA((VLOOKUP($A190,'Fats and Greases'!Q:R,2,FALSE)), "")</f>
        <v>7.25</v>
      </c>
      <c r="M190" s="10">
        <f ca="1">_xlfn.IFNA((VLOOKUP($A190,'Fats and Greases'!S:T,2,FALSE)), "")</f>
        <v>9</v>
      </c>
    </row>
    <row r="191" spans="1:13" x14ac:dyDescent="0.2">
      <c r="A191" s="18">
        <v>37049</v>
      </c>
      <c r="B191" s="19">
        <f t="shared" si="4"/>
        <v>6</v>
      </c>
      <c r="C191" s="19">
        <f t="shared" si="5"/>
        <v>2001</v>
      </c>
      <c r="D191" s="10">
        <f ca="1">_xlfn.IFNA((VLOOKUP(A191,'Fats and Greases'!A:B,2,FALSE)), "")</f>
        <v>7.5</v>
      </c>
      <c r="E191" s="10">
        <f ca="1">_xlfn.IFNA((VLOOKUP(A191,'Fats and Greases'!C:D,2,FALSE)), "")</f>
        <v>7.75</v>
      </c>
      <c r="F191" s="10" t="str">
        <f ca="1">_xlfn.IFNA((VLOOKUP(A191,'Fats and Greases'!E:F,2,FALSE)), "")</f>
        <v/>
      </c>
      <c r="G191" s="10">
        <f ca="1">_xlfn.IFNA((VLOOKUP(A191,'Fats and Greases'!G:H,2,FALSE)), "")</f>
        <v>7.5</v>
      </c>
      <c r="H191" s="10">
        <f ca="1">_xlfn.IFNA((VLOOKUP(A191,'Fats and Greases'!I:J,2,FALSE)), "")</f>
        <v>9</v>
      </c>
      <c r="I191" s="10">
        <f ca="1">_xlfn.IFNA((VLOOKUP(A191,'Fats and Greases'!K:L,2,FALSE)), "")</f>
        <v>9.5</v>
      </c>
      <c r="J191" s="10" t="str">
        <f ca="1">_xlfn.IFNA((VLOOKUP(A191,'Fats and Greases'!M:N,2,FALSE)), "")</f>
        <v/>
      </c>
      <c r="K191" s="10">
        <f ca="1">_xlfn.IFNA((VLOOKUP($A191,'Fats and Greases'!O:P,2,FALSE)), "")</f>
        <v>8</v>
      </c>
      <c r="L191" s="10">
        <f ca="1">_xlfn.IFNA((VLOOKUP($A191,'Fats and Greases'!Q:R,2,FALSE)), "")</f>
        <v>7.25</v>
      </c>
      <c r="M191" s="10">
        <f ca="1">_xlfn.IFNA((VLOOKUP($A191,'Fats and Greases'!S:T,2,FALSE)), "")</f>
        <v>9</v>
      </c>
    </row>
    <row r="192" spans="1:13" x14ac:dyDescent="0.2">
      <c r="A192" s="18">
        <v>37050</v>
      </c>
      <c r="B192" s="19">
        <f t="shared" si="4"/>
        <v>6</v>
      </c>
      <c r="C192" s="19">
        <f t="shared" si="5"/>
        <v>2001</v>
      </c>
      <c r="D192" s="10">
        <f ca="1">_xlfn.IFNA((VLOOKUP(A192,'Fats and Greases'!A:B,2,FALSE)), "")</f>
        <v>7.5</v>
      </c>
      <c r="E192" s="10">
        <f ca="1">_xlfn.IFNA((VLOOKUP(A192,'Fats and Greases'!C:D,2,FALSE)), "")</f>
        <v>7.75</v>
      </c>
      <c r="F192" s="10" t="str">
        <f ca="1">_xlfn.IFNA((VLOOKUP(A192,'Fats and Greases'!E:F,2,FALSE)), "")</f>
        <v/>
      </c>
      <c r="G192" s="10">
        <f ca="1">_xlfn.IFNA((VLOOKUP(A192,'Fats and Greases'!G:H,2,FALSE)), "")</f>
        <v>7.5</v>
      </c>
      <c r="H192" s="10">
        <f ca="1">_xlfn.IFNA((VLOOKUP(A192,'Fats and Greases'!I:J,2,FALSE)), "")</f>
        <v>9</v>
      </c>
      <c r="I192" s="10">
        <f ca="1">_xlfn.IFNA((VLOOKUP(A192,'Fats and Greases'!K:L,2,FALSE)), "")</f>
        <v>9.5</v>
      </c>
      <c r="J192" s="10" t="str">
        <f ca="1">_xlfn.IFNA((VLOOKUP(A192,'Fats and Greases'!M:N,2,FALSE)), "")</f>
        <v/>
      </c>
      <c r="K192" s="10">
        <f ca="1">_xlfn.IFNA((VLOOKUP($A192,'Fats and Greases'!O:P,2,FALSE)), "")</f>
        <v>8</v>
      </c>
      <c r="L192" s="10">
        <f ca="1">_xlfn.IFNA((VLOOKUP($A192,'Fats and Greases'!Q:R,2,FALSE)), "")</f>
        <v>7.25</v>
      </c>
      <c r="M192" s="10">
        <f ca="1">_xlfn.IFNA((VLOOKUP($A192,'Fats and Greases'!S:T,2,FALSE)), "")</f>
        <v>9</v>
      </c>
    </row>
    <row r="193" spans="1:13" x14ac:dyDescent="0.2">
      <c r="A193" s="18">
        <v>37053</v>
      </c>
      <c r="B193" s="19">
        <f t="shared" si="4"/>
        <v>6</v>
      </c>
      <c r="C193" s="19">
        <f t="shared" si="5"/>
        <v>2001</v>
      </c>
      <c r="D193" s="10">
        <f ca="1">_xlfn.IFNA((VLOOKUP(A193,'Fats and Greases'!A:B,2,FALSE)), "")</f>
        <v>7.5</v>
      </c>
      <c r="E193" s="10">
        <f ca="1">_xlfn.IFNA((VLOOKUP(A193,'Fats and Greases'!C:D,2,FALSE)), "")</f>
        <v>7.75</v>
      </c>
      <c r="F193" s="10" t="str">
        <f ca="1">_xlfn.IFNA((VLOOKUP(A193,'Fats and Greases'!E:F,2,FALSE)), "")</f>
        <v/>
      </c>
      <c r="G193" s="10">
        <f ca="1">_xlfn.IFNA((VLOOKUP(A193,'Fats and Greases'!G:H,2,FALSE)), "")</f>
        <v>7.5</v>
      </c>
      <c r="H193" s="10">
        <f ca="1">_xlfn.IFNA((VLOOKUP(A193,'Fats and Greases'!I:J,2,FALSE)), "")</f>
        <v>9</v>
      </c>
      <c r="I193" s="10">
        <f ca="1">_xlfn.IFNA((VLOOKUP(A193,'Fats and Greases'!K:L,2,FALSE)), "")</f>
        <v>9.5</v>
      </c>
      <c r="J193" s="10" t="str">
        <f ca="1">_xlfn.IFNA((VLOOKUP(A193,'Fats and Greases'!M:N,2,FALSE)), "")</f>
        <v/>
      </c>
      <c r="K193" s="10">
        <f ca="1">_xlfn.IFNA((VLOOKUP($A193,'Fats and Greases'!O:P,2,FALSE)), "")</f>
        <v>8</v>
      </c>
      <c r="L193" s="10">
        <f ca="1">_xlfn.IFNA((VLOOKUP($A193,'Fats and Greases'!Q:R,2,FALSE)), "")</f>
        <v>7.25</v>
      </c>
      <c r="M193" s="10">
        <f ca="1">_xlfn.IFNA((VLOOKUP($A193,'Fats and Greases'!S:T,2,FALSE)), "")</f>
        <v>9</v>
      </c>
    </row>
    <row r="194" spans="1:13" x14ac:dyDescent="0.2">
      <c r="A194" s="18">
        <v>37054</v>
      </c>
      <c r="B194" s="19">
        <f t="shared" si="4"/>
        <v>6</v>
      </c>
      <c r="C194" s="19">
        <f t="shared" si="5"/>
        <v>2001</v>
      </c>
      <c r="D194" s="10">
        <f ca="1">_xlfn.IFNA((VLOOKUP(A194,'Fats and Greases'!A:B,2,FALSE)), "")</f>
        <v>7.5</v>
      </c>
      <c r="E194" s="10">
        <f ca="1">_xlfn.IFNA((VLOOKUP(A194,'Fats and Greases'!C:D,2,FALSE)), "")</f>
        <v>7.75</v>
      </c>
      <c r="F194" s="10" t="str">
        <f ca="1">_xlfn.IFNA((VLOOKUP(A194,'Fats and Greases'!E:F,2,FALSE)), "")</f>
        <v/>
      </c>
      <c r="G194" s="10">
        <f ca="1">_xlfn.IFNA((VLOOKUP(A194,'Fats and Greases'!G:H,2,FALSE)), "")</f>
        <v>7.5</v>
      </c>
      <c r="H194" s="10">
        <f ca="1">_xlfn.IFNA((VLOOKUP(A194,'Fats and Greases'!I:J,2,FALSE)), "")</f>
        <v>9</v>
      </c>
      <c r="I194" s="10">
        <f ca="1">_xlfn.IFNA((VLOOKUP(A194,'Fats and Greases'!K:L,2,FALSE)), "")</f>
        <v>9.5</v>
      </c>
      <c r="J194" s="10" t="str">
        <f ca="1">_xlfn.IFNA((VLOOKUP(A194,'Fats and Greases'!M:N,2,FALSE)), "")</f>
        <v/>
      </c>
      <c r="K194" s="10">
        <f ca="1">_xlfn.IFNA((VLOOKUP($A194,'Fats and Greases'!O:P,2,FALSE)), "")</f>
        <v>8</v>
      </c>
      <c r="L194" s="10">
        <f ca="1">_xlfn.IFNA((VLOOKUP($A194,'Fats and Greases'!Q:R,2,FALSE)), "")</f>
        <v>7.5</v>
      </c>
      <c r="M194" s="10">
        <f ca="1">_xlfn.IFNA((VLOOKUP($A194,'Fats and Greases'!S:T,2,FALSE)), "")</f>
        <v>9</v>
      </c>
    </row>
    <row r="195" spans="1:13" x14ac:dyDescent="0.2">
      <c r="A195" s="18">
        <v>37055</v>
      </c>
      <c r="B195" s="19">
        <f t="shared" ref="B195:B258" si="6">MONTH(A195)</f>
        <v>6</v>
      </c>
      <c r="C195" s="19">
        <f t="shared" ref="C195:C258" si="7">YEAR(A195)</f>
        <v>2001</v>
      </c>
      <c r="D195" s="10">
        <f ca="1">_xlfn.IFNA((VLOOKUP(A195,'Fats and Greases'!A:B,2,FALSE)), "")</f>
        <v>7.88</v>
      </c>
      <c r="E195" s="10">
        <f ca="1">_xlfn.IFNA((VLOOKUP(A195,'Fats and Greases'!C:D,2,FALSE)), "")</f>
        <v>7.88</v>
      </c>
      <c r="F195" s="10" t="str">
        <f ca="1">_xlfn.IFNA((VLOOKUP(A195,'Fats and Greases'!E:F,2,FALSE)), "")</f>
        <v/>
      </c>
      <c r="G195" s="10">
        <f ca="1">_xlfn.IFNA((VLOOKUP(A195,'Fats and Greases'!G:H,2,FALSE)), "")</f>
        <v>7.75</v>
      </c>
      <c r="H195" s="10">
        <f ca="1">_xlfn.IFNA((VLOOKUP(A195,'Fats and Greases'!I:J,2,FALSE)), "")</f>
        <v>9</v>
      </c>
      <c r="I195" s="10">
        <f ca="1">_xlfn.IFNA((VLOOKUP(A195,'Fats and Greases'!K:L,2,FALSE)), "")</f>
        <v>9.5</v>
      </c>
      <c r="J195" s="10" t="str">
        <f ca="1">_xlfn.IFNA((VLOOKUP(A195,'Fats and Greases'!M:N,2,FALSE)), "")</f>
        <v/>
      </c>
      <c r="K195" s="10">
        <f ca="1">_xlfn.IFNA((VLOOKUP($A195,'Fats and Greases'!O:P,2,FALSE)), "")</f>
        <v>8</v>
      </c>
      <c r="L195" s="10">
        <f ca="1">_xlfn.IFNA((VLOOKUP($A195,'Fats and Greases'!Q:R,2,FALSE)), "")</f>
        <v>7.5</v>
      </c>
      <c r="M195" s="10">
        <f ca="1">_xlfn.IFNA((VLOOKUP($A195,'Fats and Greases'!S:T,2,FALSE)), "")</f>
        <v>9.25</v>
      </c>
    </row>
    <row r="196" spans="1:13" x14ac:dyDescent="0.2">
      <c r="A196" s="18">
        <v>37056</v>
      </c>
      <c r="B196" s="19">
        <f t="shared" si="6"/>
        <v>6</v>
      </c>
      <c r="C196" s="19">
        <f t="shared" si="7"/>
        <v>2001</v>
      </c>
      <c r="D196" s="10">
        <f ca="1">_xlfn.IFNA((VLOOKUP(A196,'Fats and Greases'!A:B,2,FALSE)), "")</f>
        <v>7.88</v>
      </c>
      <c r="E196" s="10">
        <f ca="1">_xlfn.IFNA((VLOOKUP(A196,'Fats and Greases'!C:D,2,FALSE)), "")</f>
        <v>7.88</v>
      </c>
      <c r="F196" s="10" t="str">
        <f ca="1">_xlfn.IFNA((VLOOKUP(A196,'Fats and Greases'!E:F,2,FALSE)), "")</f>
        <v/>
      </c>
      <c r="G196" s="10">
        <f ca="1">_xlfn.IFNA((VLOOKUP(A196,'Fats and Greases'!G:H,2,FALSE)), "")</f>
        <v>7.75</v>
      </c>
      <c r="H196" s="10">
        <f ca="1">_xlfn.IFNA((VLOOKUP(A196,'Fats and Greases'!I:J,2,FALSE)), "")</f>
        <v>9</v>
      </c>
      <c r="I196" s="10">
        <f ca="1">_xlfn.IFNA((VLOOKUP(A196,'Fats and Greases'!K:L,2,FALSE)), "")</f>
        <v>9.6300000000000008</v>
      </c>
      <c r="J196" s="10" t="str">
        <f ca="1">_xlfn.IFNA((VLOOKUP(A196,'Fats and Greases'!M:N,2,FALSE)), "")</f>
        <v/>
      </c>
      <c r="K196" s="10">
        <f ca="1">_xlfn.IFNA((VLOOKUP($A196,'Fats and Greases'!O:P,2,FALSE)), "")</f>
        <v>8</v>
      </c>
      <c r="L196" s="10">
        <f ca="1">_xlfn.IFNA((VLOOKUP($A196,'Fats and Greases'!Q:R,2,FALSE)), "")</f>
        <v>7.5</v>
      </c>
      <c r="M196" s="10">
        <f ca="1">_xlfn.IFNA((VLOOKUP($A196,'Fats and Greases'!S:T,2,FALSE)), "")</f>
        <v>9.25</v>
      </c>
    </row>
    <row r="197" spans="1:13" x14ac:dyDescent="0.2">
      <c r="A197" s="18">
        <v>37057</v>
      </c>
      <c r="B197" s="19">
        <f t="shared" si="6"/>
        <v>6</v>
      </c>
      <c r="C197" s="19">
        <f t="shared" si="7"/>
        <v>2001</v>
      </c>
      <c r="D197" s="10">
        <f ca="1">_xlfn.IFNA((VLOOKUP(A197,'Fats and Greases'!A:B,2,FALSE)), "")</f>
        <v>7.88</v>
      </c>
      <c r="E197" s="10">
        <f ca="1">_xlfn.IFNA((VLOOKUP(A197,'Fats and Greases'!C:D,2,FALSE)), "")</f>
        <v>7.88</v>
      </c>
      <c r="F197" s="10" t="str">
        <f ca="1">_xlfn.IFNA((VLOOKUP(A197,'Fats and Greases'!E:F,2,FALSE)), "")</f>
        <v/>
      </c>
      <c r="G197" s="10">
        <f ca="1">_xlfn.IFNA((VLOOKUP(A197,'Fats and Greases'!G:H,2,FALSE)), "")</f>
        <v>7.75</v>
      </c>
      <c r="H197" s="10">
        <f ca="1">_xlfn.IFNA((VLOOKUP(A197,'Fats and Greases'!I:J,2,FALSE)), "")</f>
        <v>9</v>
      </c>
      <c r="I197" s="10">
        <f ca="1">_xlfn.IFNA((VLOOKUP(A197,'Fats and Greases'!K:L,2,FALSE)), "")</f>
        <v>9.6300000000000008</v>
      </c>
      <c r="J197" s="10" t="str">
        <f ca="1">_xlfn.IFNA((VLOOKUP(A197,'Fats and Greases'!M:N,2,FALSE)), "")</f>
        <v/>
      </c>
      <c r="K197" s="10">
        <f ca="1">_xlfn.IFNA((VLOOKUP($A197,'Fats and Greases'!O:P,2,FALSE)), "")</f>
        <v>8</v>
      </c>
      <c r="L197" s="10">
        <f ca="1">_xlfn.IFNA((VLOOKUP($A197,'Fats and Greases'!Q:R,2,FALSE)), "")</f>
        <v>7.5</v>
      </c>
      <c r="M197" s="10">
        <f ca="1">_xlfn.IFNA((VLOOKUP($A197,'Fats and Greases'!S:T,2,FALSE)), "")</f>
        <v>9.25</v>
      </c>
    </row>
    <row r="198" spans="1:13" x14ac:dyDescent="0.2">
      <c r="A198" s="18">
        <v>37060</v>
      </c>
      <c r="B198" s="19">
        <f t="shared" si="6"/>
        <v>6</v>
      </c>
      <c r="C198" s="19">
        <f t="shared" si="7"/>
        <v>2001</v>
      </c>
      <c r="D198" s="10">
        <f ca="1">_xlfn.IFNA((VLOOKUP(A198,'Fats and Greases'!A:B,2,FALSE)), "")</f>
        <v>7.88</v>
      </c>
      <c r="E198" s="10">
        <f ca="1">_xlfn.IFNA((VLOOKUP(A198,'Fats and Greases'!C:D,2,FALSE)), "")</f>
        <v>7.88</v>
      </c>
      <c r="F198" s="10" t="str">
        <f ca="1">_xlfn.IFNA((VLOOKUP(A198,'Fats and Greases'!E:F,2,FALSE)), "")</f>
        <v/>
      </c>
      <c r="G198" s="10">
        <f ca="1">_xlfn.IFNA((VLOOKUP(A198,'Fats and Greases'!G:H,2,FALSE)), "")</f>
        <v>7.75</v>
      </c>
      <c r="H198" s="10">
        <f ca="1">_xlfn.IFNA((VLOOKUP(A198,'Fats and Greases'!I:J,2,FALSE)), "")</f>
        <v>9</v>
      </c>
      <c r="I198" s="10">
        <f ca="1">_xlfn.IFNA((VLOOKUP(A198,'Fats and Greases'!K:L,2,FALSE)), "")</f>
        <v>9.6300000000000008</v>
      </c>
      <c r="J198" s="10" t="str">
        <f ca="1">_xlfn.IFNA((VLOOKUP(A198,'Fats and Greases'!M:N,2,FALSE)), "")</f>
        <v/>
      </c>
      <c r="K198" s="10">
        <f ca="1">_xlfn.IFNA((VLOOKUP($A198,'Fats and Greases'!O:P,2,FALSE)), "")</f>
        <v>8</v>
      </c>
      <c r="L198" s="10">
        <f ca="1">_xlfn.IFNA((VLOOKUP($A198,'Fats and Greases'!Q:R,2,FALSE)), "")</f>
        <v>7.5</v>
      </c>
      <c r="M198" s="10">
        <f ca="1">_xlfn.IFNA((VLOOKUP($A198,'Fats and Greases'!S:T,2,FALSE)), "")</f>
        <v>9.25</v>
      </c>
    </row>
    <row r="199" spans="1:13" x14ac:dyDescent="0.2">
      <c r="A199" s="18">
        <v>37061</v>
      </c>
      <c r="B199" s="19">
        <f t="shared" si="6"/>
        <v>6</v>
      </c>
      <c r="C199" s="19">
        <f t="shared" si="7"/>
        <v>2001</v>
      </c>
      <c r="D199" s="10">
        <f ca="1">_xlfn.IFNA((VLOOKUP(A199,'Fats and Greases'!A:B,2,FALSE)), "")</f>
        <v>8</v>
      </c>
      <c r="E199" s="10">
        <f ca="1">_xlfn.IFNA((VLOOKUP(A199,'Fats and Greases'!C:D,2,FALSE)), "")</f>
        <v>8</v>
      </c>
      <c r="F199" s="10" t="str">
        <f ca="1">_xlfn.IFNA((VLOOKUP(A199,'Fats and Greases'!E:F,2,FALSE)), "")</f>
        <v/>
      </c>
      <c r="G199" s="10">
        <f ca="1">_xlfn.IFNA((VLOOKUP(A199,'Fats and Greases'!G:H,2,FALSE)), "")</f>
        <v>7.75</v>
      </c>
      <c r="H199" s="10">
        <f ca="1">_xlfn.IFNA((VLOOKUP(A199,'Fats and Greases'!I:J,2,FALSE)), "")</f>
        <v>9</v>
      </c>
      <c r="I199" s="10">
        <f ca="1">_xlfn.IFNA((VLOOKUP(A199,'Fats and Greases'!K:L,2,FALSE)), "")</f>
        <v>9.6300000000000008</v>
      </c>
      <c r="J199" s="10" t="str">
        <f ca="1">_xlfn.IFNA((VLOOKUP(A199,'Fats and Greases'!M:N,2,FALSE)), "")</f>
        <v/>
      </c>
      <c r="K199" s="10">
        <f ca="1">_xlfn.IFNA((VLOOKUP($A199,'Fats and Greases'!O:P,2,FALSE)), "")</f>
        <v>7.88</v>
      </c>
      <c r="L199" s="10">
        <f ca="1">_xlfn.IFNA((VLOOKUP($A199,'Fats and Greases'!Q:R,2,FALSE)), "")</f>
        <v>7.5</v>
      </c>
      <c r="M199" s="10">
        <f ca="1">_xlfn.IFNA((VLOOKUP($A199,'Fats and Greases'!S:T,2,FALSE)), "")</f>
        <v>9.75</v>
      </c>
    </row>
    <row r="200" spans="1:13" x14ac:dyDescent="0.2">
      <c r="A200" s="18">
        <v>37062</v>
      </c>
      <c r="B200" s="19">
        <f t="shared" si="6"/>
        <v>6</v>
      </c>
      <c r="C200" s="19">
        <f t="shared" si="7"/>
        <v>2001</v>
      </c>
      <c r="D200" s="10">
        <f ca="1">_xlfn.IFNA((VLOOKUP(A200,'Fats and Greases'!A:B,2,FALSE)), "")</f>
        <v>8</v>
      </c>
      <c r="E200" s="10">
        <f ca="1">_xlfn.IFNA((VLOOKUP(A200,'Fats and Greases'!C:D,2,FALSE)), "")</f>
        <v>8.1300000000000008</v>
      </c>
      <c r="F200" s="10" t="str">
        <f ca="1">_xlfn.IFNA((VLOOKUP(A200,'Fats and Greases'!E:F,2,FALSE)), "")</f>
        <v/>
      </c>
      <c r="G200" s="10">
        <f ca="1">_xlfn.IFNA((VLOOKUP(A200,'Fats and Greases'!G:H,2,FALSE)), "")</f>
        <v>7.75</v>
      </c>
      <c r="H200" s="10">
        <f ca="1">_xlfn.IFNA((VLOOKUP(A200,'Fats and Greases'!I:J,2,FALSE)), "")</f>
        <v>9</v>
      </c>
      <c r="I200" s="10">
        <f ca="1">_xlfn.IFNA((VLOOKUP(A200,'Fats and Greases'!K:L,2,FALSE)), "")</f>
        <v>9.6300000000000008</v>
      </c>
      <c r="J200" s="10" t="str">
        <f ca="1">_xlfn.IFNA((VLOOKUP(A200,'Fats and Greases'!M:N,2,FALSE)), "")</f>
        <v/>
      </c>
      <c r="K200" s="10">
        <f ca="1">_xlfn.IFNA((VLOOKUP($A200,'Fats and Greases'!O:P,2,FALSE)), "")</f>
        <v>7.88</v>
      </c>
      <c r="L200" s="10">
        <f ca="1">_xlfn.IFNA((VLOOKUP($A200,'Fats and Greases'!Q:R,2,FALSE)), "")</f>
        <v>7.5</v>
      </c>
      <c r="M200" s="10">
        <f ca="1">_xlfn.IFNA((VLOOKUP($A200,'Fats and Greases'!S:T,2,FALSE)), "")</f>
        <v>10.25</v>
      </c>
    </row>
    <row r="201" spans="1:13" x14ac:dyDescent="0.2">
      <c r="A201" s="18">
        <v>37063</v>
      </c>
      <c r="B201" s="19">
        <f t="shared" si="6"/>
        <v>6</v>
      </c>
      <c r="C201" s="19">
        <f t="shared" si="7"/>
        <v>2001</v>
      </c>
      <c r="D201" s="10">
        <f ca="1">_xlfn.IFNA((VLOOKUP(A201,'Fats and Greases'!A:B,2,FALSE)), "")</f>
        <v>8.1300000000000008</v>
      </c>
      <c r="E201" s="10">
        <f ca="1">_xlfn.IFNA((VLOOKUP(A201,'Fats and Greases'!C:D,2,FALSE)), "")</f>
        <v>8.3800000000000008</v>
      </c>
      <c r="F201" s="10" t="str">
        <f ca="1">_xlfn.IFNA((VLOOKUP(A201,'Fats and Greases'!E:F,2,FALSE)), "")</f>
        <v/>
      </c>
      <c r="G201" s="10">
        <f ca="1">_xlfn.IFNA((VLOOKUP(A201,'Fats and Greases'!G:H,2,FALSE)), "")</f>
        <v>7.75</v>
      </c>
      <c r="H201" s="10">
        <f ca="1">_xlfn.IFNA((VLOOKUP(A201,'Fats and Greases'!I:J,2,FALSE)), "")</f>
        <v>9.25</v>
      </c>
      <c r="I201" s="10">
        <f ca="1">_xlfn.IFNA((VLOOKUP(A201,'Fats and Greases'!K:L,2,FALSE)), "")</f>
        <v>9.75</v>
      </c>
      <c r="J201" s="10" t="str">
        <f ca="1">_xlfn.IFNA((VLOOKUP(A201,'Fats and Greases'!M:N,2,FALSE)), "")</f>
        <v/>
      </c>
      <c r="K201" s="10">
        <f ca="1">_xlfn.IFNA((VLOOKUP($A201,'Fats and Greases'!O:P,2,FALSE)), "")</f>
        <v>8</v>
      </c>
      <c r="L201" s="10">
        <f ca="1">_xlfn.IFNA((VLOOKUP($A201,'Fats and Greases'!Q:R,2,FALSE)), "")</f>
        <v>7.5</v>
      </c>
      <c r="M201" s="10">
        <f ca="1">_xlfn.IFNA((VLOOKUP($A201,'Fats and Greases'!S:T,2,FALSE)), "")</f>
        <v>10.25</v>
      </c>
    </row>
    <row r="202" spans="1:13" x14ac:dyDescent="0.2">
      <c r="A202" s="18">
        <v>37064</v>
      </c>
      <c r="B202" s="19">
        <f t="shared" si="6"/>
        <v>6</v>
      </c>
      <c r="C202" s="19">
        <f t="shared" si="7"/>
        <v>2001</v>
      </c>
      <c r="D202" s="10">
        <f ca="1">_xlfn.IFNA((VLOOKUP(A202,'Fats and Greases'!A:B,2,FALSE)), "")</f>
        <v>8.1300000000000008</v>
      </c>
      <c r="E202" s="10">
        <f ca="1">_xlfn.IFNA((VLOOKUP(A202,'Fats and Greases'!C:D,2,FALSE)), "")</f>
        <v>8.3800000000000008</v>
      </c>
      <c r="F202" s="10" t="str">
        <f ca="1">_xlfn.IFNA((VLOOKUP(A202,'Fats and Greases'!E:F,2,FALSE)), "")</f>
        <v/>
      </c>
      <c r="G202" s="10">
        <f ca="1">_xlfn.IFNA((VLOOKUP(A202,'Fats and Greases'!G:H,2,FALSE)), "")</f>
        <v>7.75</v>
      </c>
      <c r="H202" s="10">
        <f ca="1">_xlfn.IFNA((VLOOKUP(A202,'Fats and Greases'!I:J,2,FALSE)), "")</f>
        <v>9.25</v>
      </c>
      <c r="I202" s="10">
        <f ca="1">_xlfn.IFNA((VLOOKUP(A202,'Fats and Greases'!K:L,2,FALSE)), "")</f>
        <v>9.75</v>
      </c>
      <c r="J202" s="10" t="str">
        <f ca="1">_xlfn.IFNA((VLOOKUP(A202,'Fats and Greases'!M:N,2,FALSE)), "")</f>
        <v/>
      </c>
      <c r="K202" s="10">
        <f ca="1">_xlfn.IFNA((VLOOKUP($A202,'Fats and Greases'!O:P,2,FALSE)), "")</f>
        <v>8</v>
      </c>
      <c r="L202" s="10">
        <f ca="1">_xlfn.IFNA((VLOOKUP($A202,'Fats and Greases'!Q:R,2,FALSE)), "")</f>
        <v>7.5</v>
      </c>
      <c r="M202" s="10">
        <f ca="1">_xlfn.IFNA((VLOOKUP($A202,'Fats and Greases'!S:T,2,FALSE)), "")</f>
        <v>10.25</v>
      </c>
    </row>
    <row r="203" spans="1:13" x14ac:dyDescent="0.2">
      <c r="A203" s="18">
        <v>37067</v>
      </c>
      <c r="B203" s="19">
        <f t="shared" si="6"/>
        <v>6</v>
      </c>
      <c r="C203" s="19">
        <f t="shared" si="7"/>
        <v>2001</v>
      </c>
      <c r="D203" s="10">
        <f ca="1">_xlfn.IFNA((VLOOKUP(A203,'Fats and Greases'!A:B,2,FALSE)), "")</f>
        <v>8.1300000000000008</v>
      </c>
      <c r="E203" s="10">
        <f ca="1">_xlfn.IFNA((VLOOKUP(A203,'Fats and Greases'!C:D,2,FALSE)), "")</f>
        <v>8.3800000000000008</v>
      </c>
      <c r="F203" s="10" t="str">
        <f ca="1">_xlfn.IFNA((VLOOKUP(A203,'Fats and Greases'!E:F,2,FALSE)), "")</f>
        <v/>
      </c>
      <c r="G203" s="10">
        <f ca="1">_xlfn.IFNA((VLOOKUP(A203,'Fats and Greases'!G:H,2,FALSE)), "")</f>
        <v>7.75</v>
      </c>
      <c r="H203" s="10">
        <f ca="1">_xlfn.IFNA((VLOOKUP(A203,'Fats and Greases'!I:J,2,FALSE)), "")</f>
        <v>9.25</v>
      </c>
      <c r="I203" s="10">
        <f ca="1">_xlfn.IFNA((VLOOKUP(A203,'Fats and Greases'!K:L,2,FALSE)), "")</f>
        <v>9.75</v>
      </c>
      <c r="J203" s="10" t="str">
        <f ca="1">_xlfn.IFNA((VLOOKUP(A203,'Fats and Greases'!M:N,2,FALSE)), "")</f>
        <v/>
      </c>
      <c r="K203" s="10">
        <f ca="1">_xlfn.IFNA((VLOOKUP($A203,'Fats and Greases'!O:P,2,FALSE)), "")</f>
        <v>8</v>
      </c>
      <c r="L203" s="10">
        <f ca="1">_xlfn.IFNA((VLOOKUP($A203,'Fats and Greases'!Q:R,2,FALSE)), "")</f>
        <v>7.5</v>
      </c>
      <c r="M203" s="10">
        <f ca="1">_xlfn.IFNA((VLOOKUP($A203,'Fats and Greases'!S:T,2,FALSE)), "")</f>
        <v>10.25</v>
      </c>
    </row>
    <row r="204" spans="1:13" x14ac:dyDescent="0.2">
      <c r="A204" s="18">
        <v>37068</v>
      </c>
      <c r="B204" s="19">
        <f t="shared" si="6"/>
        <v>6</v>
      </c>
      <c r="C204" s="19">
        <f t="shared" si="7"/>
        <v>2001</v>
      </c>
      <c r="D204" s="10">
        <f ca="1">_xlfn.IFNA((VLOOKUP(A204,'Fats and Greases'!A:B,2,FALSE)), "")</f>
        <v>8.3800000000000008</v>
      </c>
      <c r="E204" s="10">
        <f ca="1">_xlfn.IFNA((VLOOKUP(A204,'Fats and Greases'!C:D,2,FALSE)), "")</f>
        <v>8.3800000000000008</v>
      </c>
      <c r="F204" s="10" t="str">
        <f ca="1">_xlfn.IFNA((VLOOKUP(A204,'Fats and Greases'!E:F,2,FALSE)), "")</f>
        <v/>
      </c>
      <c r="G204" s="10">
        <f ca="1">_xlfn.IFNA((VLOOKUP(A204,'Fats and Greases'!G:H,2,FALSE)), "")</f>
        <v>7.75</v>
      </c>
      <c r="H204" s="10">
        <f ca="1">_xlfn.IFNA((VLOOKUP(A204,'Fats and Greases'!I:J,2,FALSE)), "")</f>
        <v>9.25</v>
      </c>
      <c r="I204" s="10">
        <f ca="1">_xlfn.IFNA((VLOOKUP(A204,'Fats and Greases'!K:L,2,FALSE)), "")</f>
        <v>9.6300000000000008</v>
      </c>
      <c r="J204" s="10" t="str">
        <f ca="1">_xlfn.IFNA((VLOOKUP(A204,'Fats and Greases'!M:N,2,FALSE)), "")</f>
        <v/>
      </c>
      <c r="K204" s="10">
        <f ca="1">_xlfn.IFNA((VLOOKUP($A204,'Fats and Greases'!O:P,2,FALSE)), "")</f>
        <v>8</v>
      </c>
      <c r="L204" s="10">
        <f ca="1">_xlfn.IFNA((VLOOKUP($A204,'Fats and Greases'!Q:R,2,FALSE)), "")</f>
        <v>7.5</v>
      </c>
      <c r="M204" s="10">
        <f ca="1">_xlfn.IFNA((VLOOKUP($A204,'Fats and Greases'!S:T,2,FALSE)), "")</f>
        <v>10.25</v>
      </c>
    </row>
    <row r="205" spans="1:13" x14ac:dyDescent="0.2">
      <c r="A205" s="18">
        <v>37069</v>
      </c>
      <c r="B205" s="19">
        <f t="shared" si="6"/>
        <v>6</v>
      </c>
      <c r="C205" s="19">
        <f t="shared" si="7"/>
        <v>2001</v>
      </c>
      <c r="D205" s="10">
        <f ca="1">_xlfn.IFNA((VLOOKUP(A205,'Fats and Greases'!A:B,2,FALSE)), "")</f>
        <v>8.3800000000000008</v>
      </c>
      <c r="E205" s="10">
        <f ca="1">_xlfn.IFNA((VLOOKUP(A205,'Fats and Greases'!C:D,2,FALSE)), "")</f>
        <v>8.3800000000000008</v>
      </c>
      <c r="F205" s="10" t="str">
        <f ca="1">_xlfn.IFNA((VLOOKUP(A205,'Fats and Greases'!E:F,2,FALSE)), "")</f>
        <v/>
      </c>
      <c r="G205" s="10">
        <f ca="1">_xlfn.IFNA((VLOOKUP(A205,'Fats and Greases'!G:H,2,FALSE)), "")</f>
        <v>7.75</v>
      </c>
      <c r="H205" s="10">
        <f ca="1">_xlfn.IFNA((VLOOKUP(A205,'Fats and Greases'!I:J,2,FALSE)), "")</f>
        <v>9.25</v>
      </c>
      <c r="I205" s="10">
        <f ca="1">_xlfn.IFNA((VLOOKUP(A205,'Fats and Greases'!K:L,2,FALSE)), "")</f>
        <v>9.6300000000000008</v>
      </c>
      <c r="J205" s="10" t="str">
        <f ca="1">_xlfn.IFNA((VLOOKUP(A205,'Fats and Greases'!M:N,2,FALSE)), "")</f>
        <v/>
      </c>
      <c r="K205" s="10">
        <f ca="1">_xlfn.IFNA((VLOOKUP($A205,'Fats and Greases'!O:P,2,FALSE)), "")</f>
        <v>8.1300000000000008</v>
      </c>
      <c r="L205" s="10">
        <f ca="1">_xlfn.IFNA((VLOOKUP($A205,'Fats and Greases'!Q:R,2,FALSE)), "")</f>
        <v>7.5</v>
      </c>
      <c r="M205" s="10">
        <f ca="1">_xlfn.IFNA((VLOOKUP($A205,'Fats and Greases'!S:T,2,FALSE)), "")</f>
        <v>10.25</v>
      </c>
    </row>
    <row r="206" spans="1:13" x14ac:dyDescent="0.2">
      <c r="A206" s="18">
        <v>37070</v>
      </c>
      <c r="B206" s="19">
        <f t="shared" si="6"/>
        <v>6</v>
      </c>
      <c r="C206" s="19">
        <f t="shared" si="7"/>
        <v>2001</v>
      </c>
      <c r="D206" s="10">
        <f ca="1">_xlfn.IFNA((VLOOKUP(A206,'Fats and Greases'!A:B,2,FALSE)), "")</f>
        <v>8.3800000000000008</v>
      </c>
      <c r="E206" s="10">
        <f ca="1">_xlfn.IFNA((VLOOKUP(A206,'Fats and Greases'!C:D,2,FALSE)), "")</f>
        <v>8.3800000000000008</v>
      </c>
      <c r="F206" s="10" t="str">
        <f ca="1">_xlfn.IFNA((VLOOKUP(A206,'Fats and Greases'!E:F,2,FALSE)), "")</f>
        <v/>
      </c>
      <c r="G206" s="10">
        <f ca="1">_xlfn.IFNA((VLOOKUP(A206,'Fats and Greases'!G:H,2,FALSE)), "")</f>
        <v>7.75</v>
      </c>
      <c r="H206" s="10">
        <f ca="1">_xlfn.IFNA((VLOOKUP(A206,'Fats and Greases'!I:J,2,FALSE)), "")</f>
        <v>9.5</v>
      </c>
      <c r="I206" s="10">
        <f ca="1">_xlfn.IFNA((VLOOKUP(A206,'Fats and Greases'!K:L,2,FALSE)), "")</f>
        <v>9.6300000000000008</v>
      </c>
      <c r="J206" s="10" t="str">
        <f ca="1">_xlfn.IFNA((VLOOKUP(A206,'Fats and Greases'!M:N,2,FALSE)), "")</f>
        <v/>
      </c>
      <c r="K206" s="10">
        <f ca="1">_xlfn.IFNA((VLOOKUP($A206,'Fats and Greases'!O:P,2,FALSE)), "")</f>
        <v>8.5</v>
      </c>
      <c r="L206" s="10">
        <f ca="1">_xlfn.IFNA((VLOOKUP($A206,'Fats and Greases'!Q:R,2,FALSE)), "")</f>
        <v>7.5</v>
      </c>
      <c r="M206" s="10">
        <f ca="1">_xlfn.IFNA((VLOOKUP($A206,'Fats and Greases'!S:T,2,FALSE)), "")</f>
        <v>10.25</v>
      </c>
    </row>
    <row r="207" spans="1:13" x14ac:dyDescent="0.2">
      <c r="A207" s="18">
        <v>37071</v>
      </c>
      <c r="B207" s="19">
        <f t="shared" si="6"/>
        <v>6</v>
      </c>
      <c r="C207" s="19">
        <f t="shared" si="7"/>
        <v>2001</v>
      </c>
      <c r="D207" s="10">
        <f ca="1">_xlfn.IFNA((VLOOKUP(A207,'Fats and Greases'!A:B,2,FALSE)), "")</f>
        <v>8.3800000000000008</v>
      </c>
      <c r="E207" s="10">
        <f ca="1">_xlfn.IFNA((VLOOKUP(A207,'Fats and Greases'!C:D,2,FALSE)), "")</f>
        <v>8.3800000000000008</v>
      </c>
      <c r="F207" s="10" t="str">
        <f ca="1">_xlfn.IFNA((VLOOKUP(A207,'Fats and Greases'!E:F,2,FALSE)), "")</f>
        <v/>
      </c>
      <c r="G207" s="10">
        <f ca="1">_xlfn.IFNA((VLOOKUP(A207,'Fats and Greases'!G:H,2,FALSE)), "")</f>
        <v>7.75</v>
      </c>
      <c r="H207" s="10">
        <f ca="1">_xlfn.IFNA((VLOOKUP(A207,'Fats and Greases'!I:J,2,FALSE)), "")</f>
        <v>9.5</v>
      </c>
      <c r="I207" s="10">
        <f ca="1">_xlfn.IFNA((VLOOKUP(A207,'Fats and Greases'!K:L,2,FALSE)), "")</f>
        <v>9.6300000000000008</v>
      </c>
      <c r="J207" s="10" t="str">
        <f ca="1">_xlfn.IFNA((VLOOKUP(A207,'Fats and Greases'!M:N,2,FALSE)), "")</f>
        <v/>
      </c>
      <c r="K207" s="10">
        <f ca="1">_xlfn.IFNA((VLOOKUP($A207,'Fats and Greases'!O:P,2,FALSE)), "")</f>
        <v>8.5</v>
      </c>
      <c r="L207" s="10">
        <f ca="1">_xlfn.IFNA((VLOOKUP($A207,'Fats and Greases'!Q:R,2,FALSE)), "")</f>
        <v>7.5</v>
      </c>
      <c r="M207" s="10">
        <f ca="1">_xlfn.IFNA((VLOOKUP($A207,'Fats and Greases'!S:T,2,FALSE)), "")</f>
        <v>10.25</v>
      </c>
    </row>
    <row r="208" spans="1:13" x14ac:dyDescent="0.2">
      <c r="A208" s="18">
        <v>37074</v>
      </c>
      <c r="B208" s="19">
        <f t="shared" si="6"/>
        <v>7</v>
      </c>
      <c r="C208" s="19">
        <f t="shared" si="7"/>
        <v>2001</v>
      </c>
      <c r="D208" s="10">
        <f ca="1">_xlfn.IFNA((VLOOKUP(A208,'Fats and Greases'!A:B,2,FALSE)), "")</f>
        <v>8.3800000000000008</v>
      </c>
      <c r="E208" s="10">
        <f ca="1">_xlfn.IFNA((VLOOKUP(A208,'Fats and Greases'!C:D,2,FALSE)), "")</f>
        <v>8.6300000000000008</v>
      </c>
      <c r="F208" s="10" t="str">
        <f ca="1">_xlfn.IFNA((VLOOKUP(A208,'Fats and Greases'!E:F,2,FALSE)), "")</f>
        <v/>
      </c>
      <c r="G208" s="10">
        <f ca="1">_xlfn.IFNA((VLOOKUP(A208,'Fats and Greases'!G:H,2,FALSE)), "")</f>
        <v>8</v>
      </c>
      <c r="H208" s="10">
        <f ca="1">_xlfn.IFNA((VLOOKUP(A208,'Fats and Greases'!I:J,2,FALSE)), "")</f>
        <v>9.5</v>
      </c>
      <c r="I208" s="10">
        <f ca="1">_xlfn.IFNA((VLOOKUP(A208,'Fats and Greases'!K:L,2,FALSE)), "")</f>
        <v>9.6300000000000008</v>
      </c>
      <c r="J208" s="10" t="str">
        <f ca="1">_xlfn.IFNA((VLOOKUP(A208,'Fats and Greases'!M:N,2,FALSE)), "")</f>
        <v/>
      </c>
      <c r="K208" s="10">
        <f ca="1">_xlfn.IFNA((VLOOKUP($A208,'Fats and Greases'!O:P,2,FALSE)), "")</f>
        <v>8.5</v>
      </c>
      <c r="L208" s="10">
        <f ca="1">_xlfn.IFNA((VLOOKUP($A208,'Fats and Greases'!Q:R,2,FALSE)), "")</f>
        <v>7.5</v>
      </c>
      <c r="M208" s="10">
        <f ca="1">_xlfn.IFNA((VLOOKUP($A208,'Fats and Greases'!S:T,2,FALSE)), "")</f>
        <v>10.25</v>
      </c>
    </row>
    <row r="209" spans="1:13" x14ac:dyDescent="0.2">
      <c r="A209" s="18">
        <v>37075</v>
      </c>
      <c r="B209" s="19">
        <f t="shared" si="6"/>
        <v>7</v>
      </c>
      <c r="C209" s="19">
        <f t="shared" si="7"/>
        <v>2001</v>
      </c>
      <c r="D209" s="10">
        <f ca="1">_xlfn.IFNA((VLOOKUP(A209,'Fats and Greases'!A:B,2,FALSE)), "")</f>
        <v>8.3800000000000008</v>
      </c>
      <c r="E209" s="10">
        <f ca="1">_xlfn.IFNA((VLOOKUP(A209,'Fats and Greases'!C:D,2,FALSE)), "")</f>
        <v>8.44</v>
      </c>
      <c r="F209" s="10" t="str">
        <f ca="1">_xlfn.IFNA((VLOOKUP(A209,'Fats and Greases'!E:F,2,FALSE)), "")</f>
        <v/>
      </c>
      <c r="G209" s="10">
        <f ca="1">_xlfn.IFNA((VLOOKUP(A209,'Fats and Greases'!G:H,2,FALSE)), "")</f>
        <v>8</v>
      </c>
      <c r="H209" s="10">
        <f ca="1">_xlfn.IFNA((VLOOKUP(A209,'Fats and Greases'!I:J,2,FALSE)), "")</f>
        <v>9.5</v>
      </c>
      <c r="I209" s="10">
        <f ca="1">_xlfn.IFNA((VLOOKUP(A209,'Fats and Greases'!K:L,2,FALSE)), "")</f>
        <v>9.6300000000000008</v>
      </c>
      <c r="J209" s="10" t="str">
        <f ca="1">_xlfn.IFNA((VLOOKUP(A209,'Fats and Greases'!M:N,2,FALSE)), "")</f>
        <v/>
      </c>
      <c r="K209" s="10">
        <f ca="1">_xlfn.IFNA((VLOOKUP($A209,'Fats and Greases'!O:P,2,FALSE)), "")</f>
        <v>8.5</v>
      </c>
      <c r="L209" s="10">
        <f ca="1">_xlfn.IFNA((VLOOKUP($A209,'Fats and Greases'!Q:R,2,FALSE)), "")</f>
        <v>7.5</v>
      </c>
      <c r="M209" s="10">
        <f ca="1">_xlfn.IFNA((VLOOKUP($A209,'Fats and Greases'!S:T,2,FALSE)), "")</f>
        <v>10.25</v>
      </c>
    </row>
    <row r="210" spans="1:13" x14ac:dyDescent="0.2">
      <c r="A210" s="18">
        <v>37076</v>
      </c>
      <c r="B210" s="19">
        <f t="shared" si="6"/>
        <v>7</v>
      </c>
      <c r="C210" s="19">
        <f t="shared" si="7"/>
        <v>2001</v>
      </c>
      <c r="D210" s="10" t="str">
        <f ca="1">_xlfn.IFNA((VLOOKUP(A210,'Fats and Greases'!A:B,2,FALSE)), "")</f>
        <v/>
      </c>
      <c r="E210" s="10" t="str">
        <f ca="1">_xlfn.IFNA((VLOOKUP(A210,'Fats and Greases'!C:D,2,FALSE)), "")</f>
        <v/>
      </c>
      <c r="F210" s="10" t="str">
        <f ca="1">_xlfn.IFNA((VLOOKUP(A210,'Fats and Greases'!E:F,2,FALSE)), "")</f>
        <v/>
      </c>
      <c r="G210" s="10" t="str">
        <f ca="1">_xlfn.IFNA((VLOOKUP(A210,'Fats and Greases'!G:H,2,FALSE)), "")</f>
        <v/>
      </c>
      <c r="H210" s="10" t="str">
        <f ca="1">_xlfn.IFNA((VLOOKUP(A210,'Fats and Greases'!I:J,2,FALSE)), "")</f>
        <v/>
      </c>
      <c r="I210" s="10" t="str">
        <f ca="1">_xlfn.IFNA((VLOOKUP(A210,'Fats and Greases'!K:L,2,FALSE)), "")</f>
        <v/>
      </c>
      <c r="J210" s="10" t="str">
        <f ca="1">_xlfn.IFNA((VLOOKUP(A210,'Fats and Greases'!M:N,2,FALSE)), "")</f>
        <v/>
      </c>
      <c r="K210" s="10" t="str">
        <f ca="1">_xlfn.IFNA((VLOOKUP($A210,'Fats and Greases'!O:P,2,FALSE)), "")</f>
        <v/>
      </c>
      <c r="L210" s="10" t="str">
        <f ca="1">_xlfn.IFNA((VLOOKUP($A210,'Fats and Greases'!Q:R,2,FALSE)), "")</f>
        <v/>
      </c>
      <c r="M210" s="10" t="str">
        <f ca="1">_xlfn.IFNA((VLOOKUP($A210,'Fats and Greases'!S:T,2,FALSE)), "")</f>
        <v/>
      </c>
    </row>
    <row r="211" spans="1:13" x14ac:dyDescent="0.2">
      <c r="A211" s="18">
        <v>37077</v>
      </c>
      <c r="B211" s="19">
        <f t="shared" si="6"/>
        <v>7</v>
      </c>
      <c r="C211" s="19">
        <f t="shared" si="7"/>
        <v>2001</v>
      </c>
      <c r="D211" s="10">
        <f ca="1">_xlfn.IFNA((VLOOKUP(A211,'Fats and Greases'!A:B,2,FALSE)), "")</f>
        <v>8.3800000000000008</v>
      </c>
      <c r="E211" s="10">
        <f ca="1">_xlfn.IFNA((VLOOKUP(A211,'Fats and Greases'!C:D,2,FALSE)), "")</f>
        <v>8.44</v>
      </c>
      <c r="F211" s="10" t="str">
        <f ca="1">_xlfn.IFNA((VLOOKUP(A211,'Fats and Greases'!E:F,2,FALSE)), "")</f>
        <v/>
      </c>
      <c r="G211" s="10">
        <f ca="1">_xlfn.IFNA((VLOOKUP(A211,'Fats and Greases'!G:H,2,FALSE)), "")</f>
        <v>8</v>
      </c>
      <c r="H211" s="10">
        <f ca="1">_xlfn.IFNA((VLOOKUP(A211,'Fats and Greases'!I:J,2,FALSE)), "")</f>
        <v>9.5</v>
      </c>
      <c r="I211" s="10">
        <f ca="1">_xlfn.IFNA((VLOOKUP(A211,'Fats and Greases'!K:L,2,FALSE)), "")</f>
        <v>9.6300000000000008</v>
      </c>
      <c r="J211" s="10" t="str">
        <f ca="1">_xlfn.IFNA((VLOOKUP(A211,'Fats and Greases'!M:N,2,FALSE)), "")</f>
        <v/>
      </c>
      <c r="K211" s="10">
        <f ca="1">_xlfn.IFNA((VLOOKUP($A211,'Fats and Greases'!O:P,2,FALSE)), "")</f>
        <v>8.5</v>
      </c>
      <c r="L211" s="10">
        <f ca="1">_xlfn.IFNA((VLOOKUP($A211,'Fats and Greases'!Q:R,2,FALSE)), "")</f>
        <v>7.5</v>
      </c>
      <c r="M211" s="10">
        <f ca="1">_xlfn.IFNA((VLOOKUP($A211,'Fats and Greases'!S:T,2,FALSE)), "")</f>
        <v>10.25</v>
      </c>
    </row>
    <row r="212" spans="1:13" x14ac:dyDescent="0.2">
      <c r="A212" s="18">
        <v>37078</v>
      </c>
      <c r="B212" s="19">
        <f t="shared" si="6"/>
        <v>7</v>
      </c>
      <c r="C212" s="19">
        <f t="shared" si="7"/>
        <v>2001</v>
      </c>
      <c r="D212" s="10">
        <f ca="1">_xlfn.IFNA((VLOOKUP(A212,'Fats and Greases'!A:B,2,FALSE)), "")</f>
        <v>8.3800000000000008</v>
      </c>
      <c r="E212" s="10">
        <f ca="1">_xlfn.IFNA((VLOOKUP(A212,'Fats and Greases'!C:D,2,FALSE)), "")</f>
        <v>8.44</v>
      </c>
      <c r="F212" s="10" t="str">
        <f ca="1">_xlfn.IFNA((VLOOKUP(A212,'Fats and Greases'!E:F,2,FALSE)), "")</f>
        <v/>
      </c>
      <c r="G212" s="10">
        <f ca="1">_xlfn.IFNA((VLOOKUP(A212,'Fats and Greases'!G:H,2,FALSE)), "")</f>
        <v>8</v>
      </c>
      <c r="H212" s="10">
        <f ca="1">_xlfn.IFNA((VLOOKUP(A212,'Fats and Greases'!I:J,2,FALSE)), "")</f>
        <v>9.5</v>
      </c>
      <c r="I212" s="10">
        <f ca="1">_xlfn.IFNA((VLOOKUP(A212,'Fats and Greases'!K:L,2,FALSE)), "")</f>
        <v>9.6300000000000008</v>
      </c>
      <c r="J212" s="10" t="str">
        <f ca="1">_xlfn.IFNA((VLOOKUP(A212,'Fats and Greases'!M:N,2,FALSE)), "")</f>
        <v/>
      </c>
      <c r="K212" s="10">
        <f ca="1">_xlfn.IFNA((VLOOKUP($A212,'Fats and Greases'!O:P,2,FALSE)), "")</f>
        <v>8.5</v>
      </c>
      <c r="L212" s="10">
        <f ca="1">_xlfn.IFNA((VLOOKUP($A212,'Fats and Greases'!Q:R,2,FALSE)), "")</f>
        <v>7.5</v>
      </c>
      <c r="M212" s="10">
        <f ca="1">_xlfn.IFNA((VLOOKUP($A212,'Fats and Greases'!S:T,2,FALSE)), "")</f>
        <v>10.25</v>
      </c>
    </row>
    <row r="213" spans="1:13" x14ac:dyDescent="0.2">
      <c r="A213" s="18">
        <v>37081</v>
      </c>
      <c r="B213" s="19">
        <f t="shared" si="6"/>
        <v>7</v>
      </c>
      <c r="C213" s="19">
        <f t="shared" si="7"/>
        <v>2001</v>
      </c>
      <c r="D213" s="10">
        <f ca="1">_xlfn.IFNA((VLOOKUP(A213,'Fats and Greases'!A:B,2,FALSE)), "")</f>
        <v>8.3800000000000008</v>
      </c>
      <c r="E213" s="10">
        <f ca="1">_xlfn.IFNA((VLOOKUP(A213,'Fats and Greases'!C:D,2,FALSE)), "")</f>
        <v>8.44</v>
      </c>
      <c r="F213" s="10" t="str">
        <f ca="1">_xlfn.IFNA((VLOOKUP(A213,'Fats and Greases'!E:F,2,FALSE)), "")</f>
        <v/>
      </c>
      <c r="G213" s="10">
        <f ca="1">_xlfn.IFNA((VLOOKUP(A213,'Fats and Greases'!G:H,2,FALSE)), "")</f>
        <v>8</v>
      </c>
      <c r="H213" s="10">
        <f ca="1">_xlfn.IFNA((VLOOKUP(A213,'Fats and Greases'!I:J,2,FALSE)), "")</f>
        <v>9.5</v>
      </c>
      <c r="I213" s="10">
        <f ca="1">_xlfn.IFNA((VLOOKUP(A213,'Fats and Greases'!K:L,2,FALSE)), "")</f>
        <v>9.6300000000000008</v>
      </c>
      <c r="J213" s="10" t="str">
        <f ca="1">_xlfn.IFNA((VLOOKUP(A213,'Fats and Greases'!M:N,2,FALSE)), "")</f>
        <v/>
      </c>
      <c r="K213" s="10">
        <f ca="1">_xlfn.IFNA((VLOOKUP($A213,'Fats and Greases'!O:P,2,FALSE)), "")</f>
        <v>8.5</v>
      </c>
      <c r="L213" s="10">
        <f ca="1">_xlfn.IFNA((VLOOKUP($A213,'Fats and Greases'!Q:R,2,FALSE)), "")</f>
        <v>7.5</v>
      </c>
      <c r="M213" s="10">
        <f ca="1">_xlfn.IFNA((VLOOKUP($A213,'Fats and Greases'!S:T,2,FALSE)), "")</f>
        <v>10.25</v>
      </c>
    </row>
    <row r="214" spans="1:13" x14ac:dyDescent="0.2">
      <c r="A214" s="18">
        <v>37082</v>
      </c>
      <c r="B214" s="19">
        <f t="shared" si="6"/>
        <v>7</v>
      </c>
      <c r="C214" s="19">
        <f t="shared" si="7"/>
        <v>2001</v>
      </c>
      <c r="D214" s="10">
        <f ca="1">_xlfn.IFNA((VLOOKUP(A214,'Fats and Greases'!A:B,2,FALSE)), "")</f>
        <v>8.5</v>
      </c>
      <c r="E214" s="10">
        <f ca="1">_xlfn.IFNA((VLOOKUP(A214,'Fats and Greases'!C:D,2,FALSE)), "")</f>
        <v>8.8800000000000008</v>
      </c>
      <c r="F214" s="10" t="str">
        <f ca="1">_xlfn.IFNA((VLOOKUP(A214,'Fats and Greases'!E:F,2,FALSE)), "")</f>
        <v/>
      </c>
      <c r="G214" s="10">
        <f ca="1">_xlfn.IFNA((VLOOKUP(A214,'Fats and Greases'!G:H,2,FALSE)), "")</f>
        <v>8</v>
      </c>
      <c r="H214" s="10">
        <f ca="1">_xlfn.IFNA((VLOOKUP(A214,'Fats and Greases'!I:J,2,FALSE)), "")</f>
        <v>9.5</v>
      </c>
      <c r="I214" s="10">
        <f ca="1">_xlfn.IFNA((VLOOKUP(A214,'Fats and Greases'!K:L,2,FALSE)), "")</f>
        <v>9.75</v>
      </c>
      <c r="J214" s="10" t="str">
        <f ca="1">_xlfn.IFNA((VLOOKUP(A214,'Fats and Greases'!M:N,2,FALSE)), "")</f>
        <v/>
      </c>
      <c r="K214" s="10">
        <f ca="1">_xlfn.IFNA((VLOOKUP($A214,'Fats and Greases'!O:P,2,FALSE)), "")</f>
        <v>8.5</v>
      </c>
      <c r="L214" s="10">
        <f ca="1">_xlfn.IFNA((VLOOKUP($A214,'Fats and Greases'!Q:R,2,FALSE)), "")</f>
        <v>7.5</v>
      </c>
      <c r="M214" s="10">
        <f ca="1">_xlfn.IFNA((VLOOKUP($A214,'Fats and Greases'!S:T,2,FALSE)), "")</f>
        <v>10.25</v>
      </c>
    </row>
    <row r="215" spans="1:13" x14ac:dyDescent="0.2">
      <c r="A215" s="18">
        <v>37083</v>
      </c>
      <c r="B215" s="19">
        <f t="shared" si="6"/>
        <v>7</v>
      </c>
      <c r="C215" s="19">
        <f t="shared" si="7"/>
        <v>2001</v>
      </c>
      <c r="D215" s="10">
        <f ca="1">_xlfn.IFNA((VLOOKUP(A215,'Fats and Greases'!A:B,2,FALSE)), "")</f>
        <v>8.75</v>
      </c>
      <c r="E215" s="10">
        <f ca="1">_xlfn.IFNA((VLOOKUP(A215,'Fats and Greases'!C:D,2,FALSE)), "")</f>
        <v>8.8800000000000008</v>
      </c>
      <c r="F215" s="10" t="str">
        <f ca="1">_xlfn.IFNA((VLOOKUP(A215,'Fats and Greases'!E:F,2,FALSE)), "")</f>
        <v/>
      </c>
      <c r="G215" s="10">
        <f ca="1">_xlfn.IFNA((VLOOKUP(A215,'Fats and Greases'!G:H,2,FALSE)), "")</f>
        <v>8</v>
      </c>
      <c r="H215" s="10">
        <f ca="1">_xlfn.IFNA((VLOOKUP(A215,'Fats and Greases'!I:J,2,FALSE)), "")</f>
        <v>9.5</v>
      </c>
      <c r="I215" s="10">
        <f ca="1">_xlfn.IFNA((VLOOKUP(A215,'Fats and Greases'!K:L,2,FALSE)), "")</f>
        <v>9.8800000000000008</v>
      </c>
      <c r="J215" s="10" t="str">
        <f ca="1">_xlfn.IFNA((VLOOKUP(A215,'Fats and Greases'!M:N,2,FALSE)), "")</f>
        <v/>
      </c>
      <c r="K215" s="10">
        <f ca="1">_xlfn.IFNA((VLOOKUP($A215,'Fats and Greases'!O:P,2,FALSE)), "")</f>
        <v>8.8800000000000008</v>
      </c>
      <c r="L215" s="10">
        <f ca="1">_xlfn.IFNA((VLOOKUP($A215,'Fats and Greases'!Q:R,2,FALSE)), "")</f>
        <v>7.5</v>
      </c>
      <c r="M215" s="10">
        <f ca="1">_xlfn.IFNA((VLOOKUP($A215,'Fats and Greases'!S:T,2,FALSE)), "")</f>
        <v>10.25</v>
      </c>
    </row>
    <row r="216" spans="1:13" x14ac:dyDescent="0.2">
      <c r="A216" s="18">
        <v>37084</v>
      </c>
      <c r="B216" s="19">
        <f t="shared" si="6"/>
        <v>7</v>
      </c>
      <c r="C216" s="19">
        <f t="shared" si="7"/>
        <v>2001</v>
      </c>
      <c r="D216" s="10">
        <f ca="1">_xlfn.IFNA((VLOOKUP(A216,'Fats and Greases'!A:B,2,FALSE)), "")</f>
        <v>8.8800000000000008</v>
      </c>
      <c r="E216" s="10">
        <f ca="1">_xlfn.IFNA((VLOOKUP(A216,'Fats and Greases'!C:D,2,FALSE)), "")</f>
        <v>9</v>
      </c>
      <c r="F216" s="10" t="str">
        <f ca="1">_xlfn.IFNA((VLOOKUP(A216,'Fats and Greases'!E:F,2,FALSE)), "")</f>
        <v/>
      </c>
      <c r="G216" s="10">
        <f ca="1">_xlfn.IFNA((VLOOKUP(A216,'Fats and Greases'!G:H,2,FALSE)), "")</f>
        <v>8</v>
      </c>
      <c r="H216" s="10">
        <f ca="1">_xlfn.IFNA((VLOOKUP(A216,'Fats and Greases'!I:J,2,FALSE)), "")</f>
        <v>9.5</v>
      </c>
      <c r="I216" s="10">
        <f ca="1">_xlfn.IFNA((VLOOKUP(A216,'Fats and Greases'!K:L,2,FALSE)), "")</f>
        <v>9.8800000000000008</v>
      </c>
      <c r="J216" s="10" t="str">
        <f ca="1">_xlfn.IFNA((VLOOKUP(A216,'Fats and Greases'!M:N,2,FALSE)), "")</f>
        <v/>
      </c>
      <c r="K216" s="10">
        <f ca="1">_xlfn.IFNA((VLOOKUP($A216,'Fats and Greases'!O:P,2,FALSE)), "")</f>
        <v>8.8800000000000008</v>
      </c>
      <c r="L216" s="10">
        <f ca="1">_xlfn.IFNA((VLOOKUP($A216,'Fats and Greases'!Q:R,2,FALSE)), "")</f>
        <v>8.5</v>
      </c>
      <c r="M216" s="10">
        <f ca="1">_xlfn.IFNA((VLOOKUP($A216,'Fats and Greases'!S:T,2,FALSE)), "")</f>
        <v>10.5</v>
      </c>
    </row>
    <row r="217" spans="1:13" x14ac:dyDescent="0.2">
      <c r="A217" s="18">
        <v>37085</v>
      </c>
      <c r="B217" s="19">
        <f t="shared" si="6"/>
        <v>7</v>
      </c>
      <c r="C217" s="19">
        <f t="shared" si="7"/>
        <v>2001</v>
      </c>
      <c r="D217" s="10">
        <f ca="1">_xlfn.IFNA((VLOOKUP(A217,'Fats and Greases'!A:B,2,FALSE)), "")</f>
        <v>8.8800000000000008</v>
      </c>
      <c r="E217" s="10">
        <f ca="1">_xlfn.IFNA((VLOOKUP(A217,'Fats and Greases'!C:D,2,FALSE)), "")</f>
        <v>9</v>
      </c>
      <c r="F217" s="10" t="str">
        <f ca="1">_xlfn.IFNA((VLOOKUP(A217,'Fats and Greases'!E:F,2,FALSE)), "")</f>
        <v/>
      </c>
      <c r="G217" s="10">
        <f ca="1">_xlfn.IFNA((VLOOKUP(A217,'Fats and Greases'!G:H,2,FALSE)), "")</f>
        <v>9</v>
      </c>
      <c r="H217" s="10">
        <f ca="1">_xlfn.IFNA((VLOOKUP(A217,'Fats and Greases'!I:J,2,FALSE)), "")</f>
        <v>10</v>
      </c>
      <c r="I217" s="10">
        <f ca="1">_xlfn.IFNA((VLOOKUP(A217,'Fats and Greases'!K:L,2,FALSE)), "")</f>
        <v>9.8800000000000008</v>
      </c>
      <c r="J217" s="10" t="str">
        <f ca="1">_xlfn.IFNA((VLOOKUP(A217,'Fats and Greases'!M:N,2,FALSE)), "")</f>
        <v/>
      </c>
      <c r="K217" s="10">
        <f ca="1">_xlfn.IFNA((VLOOKUP($A217,'Fats and Greases'!O:P,2,FALSE)), "")</f>
        <v>8.8800000000000008</v>
      </c>
      <c r="L217" s="10">
        <f ca="1">_xlfn.IFNA((VLOOKUP($A217,'Fats and Greases'!Q:R,2,FALSE)), "")</f>
        <v>9</v>
      </c>
      <c r="M217" s="10">
        <f ca="1">_xlfn.IFNA((VLOOKUP($A217,'Fats and Greases'!S:T,2,FALSE)), "")</f>
        <v>10.5</v>
      </c>
    </row>
    <row r="218" spans="1:13" x14ac:dyDescent="0.2">
      <c r="A218" s="18">
        <v>37088</v>
      </c>
      <c r="B218" s="19">
        <f t="shared" si="6"/>
        <v>7</v>
      </c>
      <c r="C218" s="19">
        <f t="shared" si="7"/>
        <v>2001</v>
      </c>
      <c r="D218" s="10">
        <f ca="1">_xlfn.IFNA((VLOOKUP(A218,'Fats and Greases'!A:B,2,FALSE)), "")</f>
        <v>8.8800000000000008</v>
      </c>
      <c r="E218" s="10">
        <f ca="1">_xlfn.IFNA((VLOOKUP(A218,'Fats and Greases'!C:D,2,FALSE)), "")</f>
        <v>9</v>
      </c>
      <c r="F218" s="10" t="str">
        <f ca="1">_xlfn.IFNA((VLOOKUP(A218,'Fats and Greases'!E:F,2,FALSE)), "")</f>
        <v/>
      </c>
      <c r="G218" s="10">
        <f ca="1">_xlfn.IFNA((VLOOKUP(A218,'Fats and Greases'!G:H,2,FALSE)), "")</f>
        <v>9</v>
      </c>
      <c r="H218" s="10">
        <f ca="1">_xlfn.IFNA((VLOOKUP(A218,'Fats and Greases'!I:J,2,FALSE)), "")</f>
        <v>10</v>
      </c>
      <c r="I218" s="10">
        <f ca="1">_xlfn.IFNA((VLOOKUP(A218,'Fats and Greases'!K:L,2,FALSE)), "")</f>
        <v>9.8800000000000008</v>
      </c>
      <c r="J218" s="10" t="str">
        <f ca="1">_xlfn.IFNA((VLOOKUP(A218,'Fats and Greases'!M:N,2,FALSE)), "")</f>
        <v/>
      </c>
      <c r="K218" s="10">
        <f ca="1">_xlfn.IFNA((VLOOKUP($A218,'Fats and Greases'!O:P,2,FALSE)), "")</f>
        <v>8.8800000000000008</v>
      </c>
      <c r="L218" s="10">
        <f ca="1">_xlfn.IFNA((VLOOKUP($A218,'Fats and Greases'!Q:R,2,FALSE)), "")</f>
        <v>9</v>
      </c>
      <c r="M218" s="10">
        <f ca="1">_xlfn.IFNA((VLOOKUP($A218,'Fats and Greases'!S:T,2,FALSE)), "")</f>
        <v>10.75</v>
      </c>
    </row>
    <row r="219" spans="1:13" x14ac:dyDescent="0.2">
      <c r="A219" s="18">
        <v>37089</v>
      </c>
      <c r="B219" s="19">
        <f t="shared" si="6"/>
        <v>7</v>
      </c>
      <c r="C219" s="19">
        <f t="shared" si="7"/>
        <v>2001</v>
      </c>
      <c r="D219" s="10">
        <f ca="1">_xlfn.IFNA((VLOOKUP(A219,'Fats and Greases'!A:B,2,FALSE)), "")</f>
        <v>9</v>
      </c>
      <c r="E219" s="10">
        <f ca="1">_xlfn.IFNA((VLOOKUP(A219,'Fats and Greases'!C:D,2,FALSE)), "")</f>
        <v>9</v>
      </c>
      <c r="F219" s="10" t="str">
        <f ca="1">_xlfn.IFNA((VLOOKUP(A219,'Fats and Greases'!E:F,2,FALSE)), "")</f>
        <v/>
      </c>
      <c r="G219" s="10">
        <f ca="1">_xlfn.IFNA((VLOOKUP(A219,'Fats and Greases'!G:H,2,FALSE)), "")</f>
        <v>9</v>
      </c>
      <c r="H219" s="10">
        <f ca="1">_xlfn.IFNA((VLOOKUP(A219,'Fats and Greases'!I:J,2,FALSE)), "")</f>
        <v>10</v>
      </c>
      <c r="I219" s="10">
        <f ca="1">_xlfn.IFNA((VLOOKUP(A219,'Fats and Greases'!K:L,2,FALSE)), "")</f>
        <v>10.25</v>
      </c>
      <c r="J219" s="10" t="str">
        <f ca="1">_xlfn.IFNA((VLOOKUP(A219,'Fats and Greases'!M:N,2,FALSE)), "")</f>
        <v/>
      </c>
      <c r="K219" s="10">
        <f ca="1">_xlfn.IFNA((VLOOKUP($A219,'Fats and Greases'!O:P,2,FALSE)), "")</f>
        <v>8.8800000000000008</v>
      </c>
      <c r="L219" s="10">
        <f ca="1">_xlfn.IFNA((VLOOKUP($A219,'Fats and Greases'!Q:R,2,FALSE)), "")</f>
        <v>9</v>
      </c>
      <c r="M219" s="10">
        <f ca="1">_xlfn.IFNA((VLOOKUP($A219,'Fats and Greases'!S:T,2,FALSE)), "")</f>
        <v>11</v>
      </c>
    </row>
    <row r="220" spans="1:13" x14ac:dyDescent="0.2">
      <c r="A220" s="18">
        <v>37090</v>
      </c>
      <c r="B220" s="19">
        <f t="shared" si="6"/>
        <v>7</v>
      </c>
      <c r="C220" s="19">
        <f t="shared" si="7"/>
        <v>2001</v>
      </c>
      <c r="D220" s="10">
        <f ca="1">_xlfn.IFNA((VLOOKUP(A220,'Fats and Greases'!A:B,2,FALSE)), "")</f>
        <v>9</v>
      </c>
      <c r="E220" s="10">
        <f ca="1">_xlfn.IFNA((VLOOKUP(A220,'Fats and Greases'!C:D,2,FALSE)), "")</f>
        <v>9.25</v>
      </c>
      <c r="F220" s="10" t="str">
        <f ca="1">_xlfn.IFNA((VLOOKUP(A220,'Fats and Greases'!E:F,2,FALSE)), "")</f>
        <v/>
      </c>
      <c r="G220" s="10">
        <f ca="1">_xlfn.IFNA((VLOOKUP(A220,'Fats and Greases'!G:H,2,FALSE)), "")</f>
        <v>9</v>
      </c>
      <c r="H220" s="10">
        <f ca="1">_xlfn.IFNA((VLOOKUP(A220,'Fats and Greases'!I:J,2,FALSE)), "")</f>
        <v>10</v>
      </c>
      <c r="I220" s="10">
        <f ca="1">_xlfn.IFNA((VLOOKUP(A220,'Fats and Greases'!K:L,2,FALSE)), "")</f>
        <v>10.5</v>
      </c>
      <c r="J220" s="10" t="str">
        <f ca="1">_xlfn.IFNA((VLOOKUP(A220,'Fats and Greases'!M:N,2,FALSE)), "")</f>
        <v/>
      </c>
      <c r="K220" s="10">
        <f ca="1">_xlfn.IFNA((VLOOKUP($A220,'Fats and Greases'!O:P,2,FALSE)), "")</f>
        <v>9.25</v>
      </c>
      <c r="L220" s="10">
        <f ca="1">_xlfn.IFNA((VLOOKUP($A220,'Fats and Greases'!Q:R,2,FALSE)), "")</f>
        <v>9</v>
      </c>
      <c r="M220" s="10">
        <f ca="1">_xlfn.IFNA((VLOOKUP($A220,'Fats and Greases'!S:T,2,FALSE)), "")</f>
        <v>11</v>
      </c>
    </row>
    <row r="221" spans="1:13" x14ac:dyDescent="0.2">
      <c r="A221" s="18">
        <v>37091</v>
      </c>
      <c r="B221" s="19">
        <f t="shared" si="6"/>
        <v>7</v>
      </c>
      <c r="C221" s="19">
        <f t="shared" si="7"/>
        <v>2001</v>
      </c>
      <c r="D221" s="10">
        <f ca="1">_xlfn.IFNA((VLOOKUP(A221,'Fats and Greases'!A:B,2,FALSE)), "")</f>
        <v>9</v>
      </c>
      <c r="E221" s="10">
        <f ca="1">_xlfn.IFNA((VLOOKUP(A221,'Fats and Greases'!C:D,2,FALSE)), "")</f>
        <v>9.25</v>
      </c>
      <c r="F221" s="10" t="str">
        <f ca="1">_xlfn.IFNA((VLOOKUP(A221,'Fats and Greases'!E:F,2,FALSE)), "")</f>
        <v/>
      </c>
      <c r="G221" s="10">
        <f ca="1">_xlfn.IFNA((VLOOKUP(A221,'Fats and Greases'!G:H,2,FALSE)), "")</f>
        <v>9</v>
      </c>
      <c r="H221" s="10">
        <f ca="1">_xlfn.IFNA((VLOOKUP(A221,'Fats and Greases'!I:J,2,FALSE)), "")</f>
        <v>10</v>
      </c>
      <c r="I221" s="10">
        <f ca="1">_xlfn.IFNA((VLOOKUP(A221,'Fats and Greases'!K:L,2,FALSE)), "")</f>
        <v>10.5</v>
      </c>
      <c r="J221" s="10" t="str">
        <f ca="1">_xlfn.IFNA((VLOOKUP(A221,'Fats and Greases'!M:N,2,FALSE)), "")</f>
        <v/>
      </c>
      <c r="K221" s="10">
        <f ca="1">_xlfn.IFNA((VLOOKUP($A221,'Fats and Greases'!O:P,2,FALSE)), "")</f>
        <v>9.5</v>
      </c>
      <c r="L221" s="10">
        <f ca="1">_xlfn.IFNA((VLOOKUP($A221,'Fats and Greases'!Q:R,2,FALSE)), "")</f>
        <v>9</v>
      </c>
      <c r="M221" s="10">
        <f ca="1">_xlfn.IFNA((VLOOKUP($A221,'Fats and Greases'!S:T,2,FALSE)), "")</f>
        <v>11</v>
      </c>
    </row>
    <row r="222" spans="1:13" x14ac:dyDescent="0.2">
      <c r="A222" s="18">
        <v>37092</v>
      </c>
      <c r="B222" s="19">
        <f t="shared" si="6"/>
        <v>7</v>
      </c>
      <c r="C222" s="19">
        <f t="shared" si="7"/>
        <v>2001</v>
      </c>
      <c r="D222" s="10">
        <f ca="1">_xlfn.IFNA((VLOOKUP(A222,'Fats and Greases'!A:B,2,FALSE)), "")</f>
        <v>9</v>
      </c>
      <c r="E222" s="10">
        <f ca="1">_xlfn.IFNA((VLOOKUP(A222,'Fats and Greases'!C:D,2,FALSE)), "")</f>
        <v>9.25</v>
      </c>
      <c r="F222" s="10" t="str">
        <f ca="1">_xlfn.IFNA((VLOOKUP(A222,'Fats and Greases'!E:F,2,FALSE)), "")</f>
        <v/>
      </c>
      <c r="G222" s="10">
        <f ca="1">_xlfn.IFNA((VLOOKUP(A222,'Fats and Greases'!G:H,2,FALSE)), "")</f>
        <v>9</v>
      </c>
      <c r="H222" s="10">
        <f ca="1">_xlfn.IFNA((VLOOKUP(A222,'Fats and Greases'!I:J,2,FALSE)), "")</f>
        <v>10</v>
      </c>
      <c r="I222" s="10">
        <f ca="1">_xlfn.IFNA((VLOOKUP(A222,'Fats and Greases'!K:L,2,FALSE)), "")</f>
        <v>10.75</v>
      </c>
      <c r="J222" s="10" t="str">
        <f ca="1">_xlfn.IFNA((VLOOKUP(A222,'Fats and Greases'!M:N,2,FALSE)), "")</f>
        <v/>
      </c>
      <c r="K222" s="10">
        <f ca="1">_xlfn.IFNA((VLOOKUP($A222,'Fats and Greases'!O:P,2,FALSE)), "")</f>
        <v>9.5</v>
      </c>
      <c r="L222" s="10">
        <f ca="1">_xlfn.IFNA((VLOOKUP($A222,'Fats and Greases'!Q:R,2,FALSE)), "")</f>
        <v>9</v>
      </c>
      <c r="M222" s="10">
        <f ca="1">_xlfn.IFNA((VLOOKUP($A222,'Fats and Greases'!S:T,2,FALSE)), "")</f>
        <v>11</v>
      </c>
    </row>
    <row r="223" spans="1:13" x14ac:dyDescent="0.2">
      <c r="A223" s="18">
        <v>37095</v>
      </c>
      <c r="B223" s="19">
        <f t="shared" si="6"/>
        <v>7</v>
      </c>
      <c r="C223" s="19">
        <f t="shared" si="7"/>
        <v>2001</v>
      </c>
      <c r="D223" s="10">
        <f ca="1">_xlfn.IFNA((VLOOKUP(A223,'Fats and Greases'!A:B,2,FALSE)), "")</f>
        <v>9</v>
      </c>
      <c r="E223" s="10">
        <f ca="1">_xlfn.IFNA((VLOOKUP(A223,'Fats and Greases'!C:D,2,FALSE)), "")</f>
        <v>9.25</v>
      </c>
      <c r="F223" s="10" t="str">
        <f ca="1">_xlfn.IFNA((VLOOKUP(A223,'Fats and Greases'!E:F,2,FALSE)), "")</f>
        <v/>
      </c>
      <c r="G223" s="10">
        <f ca="1">_xlfn.IFNA((VLOOKUP(A223,'Fats and Greases'!G:H,2,FALSE)), "")</f>
        <v>9</v>
      </c>
      <c r="H223" s="10">
        <f ca="1">_xlfn.IFNA((VLOOKUP(A223,'Fats and Greases'!I:J,2,FALSE)), "")</f>
        <v>10</v>
      </c>
      <c r="I223" s="10">
        <f ca="1">_xlfn.IFNA((VLOOKUP(A223,'Fats and Greases'!K:L,2,FALSE)), "")</f>
        <v>10.75</v>
      </c>
      <c r="J223" s="10" t="str">
        <f ca="1">_xlfn.IFNA((VLOOKUP(A223,'Fats and Greases'!M:N,2,FALSE)), "")</f>
        <v/>
      </c>
      <c r="K223" s="10">
        <f ca="1">_xlfn.IFNA((VLOOKUP($A223,'Fats and Greases'!O:P,2,FALSE)), "")</f>
        <v>9.5</v>
      </c>
      <c r="L223" s="10">
        <f ca="1">_xlfn.IFNA((VLOOKUP($A223,'Fats and Greases'!Q:R,2,FALSE)), "")</f>
        <v>9</v>
      </c>
      <c r="M223" s="10">
        <f ca="1">_xlfn.IFNA((VLOOKUP($A223,'Fats and Greases'!S:T,2,FALSE)), "")</f>
        <v>11</v>
      </c>
    </row>
    <row r="224" spans="1:13" x14ac:dyDescent="0.2">
      <c r="A224" s="18">
        <v>37096</v>
      </c>
      <c r="B224" s="19">
        <f t="shared" si="6"/>
        <v>7</v>
      </c>
      <c r="C224" s="19">
        <f t="shared" si="7"/>
        <v>2001</v>
      </c>
      <c r="D224" s="10">
        <f ca="1">_xlfn.IFNA((VLOOKUP(A224,'Fats and Greases'!A:B,2,FALSE)), "")</f>
        <v>9</v>
      </c>
      <c r="E224" s="10">
        <f ca="1">_xlfn.IFNA((VLOOKUP(A224,'Fats and Greases'!C:D,2,FALSE)), "")</f>
        <v>9.25</v>
      </c>
      <c r="F224" s="10" t="str">
        <f ca="1">_xlfn.IFNA((VLOOKUP(A224,'Fats and Greases'!E:F,2,FALSE)), "")</f>
        <v/>
      </c>
      <c r="G224" s="10">
        <f ca="1">_xlfn.IFNA((VLOOKUP(A224,'Fats and Greases'!G:H,2,FALSE)), "")</f>
        <v>9</v>
      </c>
      <c r="H224" s="10">
        <f ca="1">_xlfn.IFNA((VLOOKUP(A224,'Fats and Greases'!I:J,2,FALSE)), "")</f>
        <v>10</v>
      </c>
      <c r="I224" s="10">
        <f ca="1">_xlfn.IFNA((VLOOKUP(A224,'Fats and Greases'!K:L,2,FALSE)), "")</f>
        <v>11.5</v>
      </c>
      <c r="J224" s="10" t="str">
        <f ca="1">_xlfn.IFNA((VLOOKUP(A224,'Fats and Greases'!M:N,2,FALSE)), "")</f>
        <v/>
      </c>
      <c r="K224" s="10">
        <f ca="1">_xlfn.IFNA((VLOOKUP($A224,'Fats and Greases'!O:P,2,FALSE)), "")</f>
        <v>9.94</v>
      </c>
      <c r="L224" s="10">
        <f ca="1">_xlfn.IFNA((VLOOKUP($A224,'Fats and Greases'!Q:R,2,FALSE)), "")</f>
        <v>9</v>
      </c>
      <c r="M224" s="10">
        <f ca="1">_xlfn.IFNA((VLOOKUP($A224,'Fats and Greases'!S:T,2,FALSE)), "")</f>
        <v>11</v>
      </c>
    </row>
    <row r="225" spans="1:13" x14ac:dyDescent="0.2">
      <c r="A225" s="18">
        <v>37097</v>
      </c>
      <c r="B225" s="19">
        <f t="shared" si="6"/>
        <v>7</v>
      </c>
      <c r="C225" s="19">
        <f t="shared" si="7"/>
        <v>2001</v>
      </c>
      <c r="D225" s="10">
        <f ca="1">_xlfn.IFNA((VLOOKUP(A225,'Fats and Greases'!A:B,2,FALSE)), "")</f>
        <v>9</v>
      </c>
      <c r="E225" s="10">
        <f ca="1">_xlfn.IFNA((VLOOKUP(A225,'Fats and Greases'!C:D,2,FALSE)), "")</f>
        <v>9.25</v>
      </c>
      <c r="F225" s="10" t="str">
        <f ca="1">_xlfn.IFNA((VLOOKUP(A225,'Fats and Greases'!E:F,2,FALSE)), "")</f>
        <v/>
      </c>
      <c r="G225" s="10">
        <f ca="1">_xlfn.IFNA((VLOOKUP(A225,'Fats and Greases'!G:H,2,FALSE)), "")</f>
        <v>9</v>
      </c>
      <c r="H225" s="10">
        <f ca="1">_xlfn.IFNA((VLOOKUP(A225,'Fats and Greases'!I:J,2,FALSE)), "")</f>
        <v>10</v>
      </c>
      <c r="I225" s="10">
        <f ca="1">_xlfn.IFNA((VLOOKUP(A225,'Fats and Greases'!K:L,2,FALSE)), "")</f>
        <v>11.5</v>
      </c>
      <c r="J225" s="10" t="str">
        <f ca="1">_xlfn.IFNA((VLOOKUP(A225,'Fats and Greases'!M:N,2,FALSE)), "")</f>
        <v/>
      </c>
      <c r="K225" s="10">
        <f ca="1">_xlfn.IFNA((VLOOKUP($A225,'Fats and Greases'!O:P,2,FALSE)), "")</f>
        <v>9.94</v>
      </c>
      <c r="L225" s="10">
        <f ca="1">_xlfn.IFNA((VLOOKUP($A225,'Fats and Greases'!Q:R,2,FALSE)), "")</f>
        <v>9</v>
      </c>
      <c r="M225" s="10">
        <f ca="1">_xlfn.IFNA((VLOOKUP($A225,'Fats and Greases'!S:T,2,FALSE)), "")</f>
        <v>11</v>
      </c>
    </row>
    <row r="226" spans="1:13" x14ac:dyDescent="0.2">
      <c r="A226" s="18">
        <v>37098</v>
      </c>
      <c r="B226" s="19">
        <f t="shared" si="6"/>
        <v>7</v>
      </c>
      <c r="C226" s="19">
        <f t="shared" si="7"/>
        <v>2001</v>
      </c>
      <c r="D226" s="10">
        <f ca="1">_xlfn.IFNA((VLOOKUP(A226,'Fats and Greases'!A:B,2,FALSE)), "")</f>
        <v>9</v>
      </c>
      <c r="E226" s="10">
        <f ca="1">_xlfn.IFNA((VLOOKUP(A226,'Fats and Greases'!C:D,2,FALSE)), "")</f>
        <v>9.25</v>
      </c>
      <c r="F226" s="10" t="str">
        <f ca="1">_xlfn.IFNA((VLOOKUP(A226,'Fats and Greases'!E:F,2,FALSE)), "")</f>
        <v/>
      </c>
      <c r="G226" s="10">
        <f ca="1">_xlfn.IFNA((VLOOKUP(A226,'Fats and Greases'!G:H,2,FALSE)), "")</f>
        <v>9</v>
      </c>
      <c r="H226" s="10">
        <f ca="1">_xlfn.IFNA((VLOOKUP(A226,'Fats and Greases'!I:J,2,FALSE)), "")</f>
        <v>10.5</v>
      </c>
      <c r="I226" s="10">
        <f ca="1">_xlfn.IFNA((VLOOKUP(A226,'Fats and Greases'!K:L,2,FALSE)), "")</f>
        <v>11.5</v>
      </c>
      <c r="J226" s="10" t="str">
        <f ca="1">_xlfn.IFNA((VLOOKUP(A226,'Fats and Greases'!M:N,2,FALSE)), "")</f>
        <v/>
      </c>
      <c r="K226" s="10">
        <f ca="1">_xlfn.IFNA((VLOOKUP($A226,'Fats and Greases'!O:P,2,FALSE)), "")</f>
        <v>9.94</v>
      </c>
      <c r="L226" s="10">
        <f ca="1">_xlfn.IFNA((VLOOKUP($A226,'Fats and Greases'!Q:R,2,FALSE)), "")</f>
        <v>9</v>
      </c>
      <c r="M226" s="10">
        <f ca="1">_xlfn.IFNA((VLOOKUP($A226,'Fats and Greases'!S:T,2,FALSE)), "")</f>
        <v>11</v>
      </c>
    </row>
    <row r="227" spans="1:13" x14ac:dyDescent="0.2">
      <c r="A227" s="18">
        <v>37099</v>
      </c>
      <c r="B227" s="19">
        <f t="shared" si="6"/>
        <v>7</v>
      </c>
      <c r="C227" s="19">
        <f t="shared" si="7"/>
        <v>2001</v>
      </c>
      <c r="D227" s="10">
        <f ca="1">_xlfn.IFNA((VLOOKUP(A227,'Fats and Greases'!A:B,2,FALSE)), "")</f>
        <v>9</v>
      </c>
      <c r="E227" s="10">
        <f ca="1">_xlfn.IFNA((VLOOKUP(A227,'Fats and Greases'!C:D,2,FALSE)), "")</f>
        <v>9.25</v>
      </c>
      <c r="F227" s="10" t="str">
        <f ca="1">_xlfn.IFNA((VLOOKUP(A227,'Fats and Greases'!E:F,2,FALSE)), "")</f>
        <v/>
      </c>
      <c r="G227" s="10">
        <f ca="1">_xlfn.IFNA((VLOOKUP(A227,'Fats and Greases'!G:H,2,FALSE)), "")</f>
        <v>9</v>
      </c>
      <c r="H227" s="10">
        <f ca="1">_xlfn.IFNA((VLOOKUP(A227,'Fats and Greases'!I:J,2,FALSE)), "")</f>
        <v>10.5</v>
      </c>
      <c r="I227" s="10">
        <f ca="1">_xlfn.IFNA((VLOOKUP(A227,'Fats and Greases'!K:L,2,FALSE)), "")</f>
        <v>11.5</v>
      </c>
      <c r="J227" s="10" t="str">
        <f ca="1">_xlfn.IFNA((VLOOKUP(A227,'Fats and Greases'!M:N,2,FALSE)), "")</f>
        <v/>
      </c>
      <c r="K227" s="10">
        <f ca="1">_xlfn.IFNA((VLOOKUP($A227,'Fats and Greases'!O:P,2,FALSE)), "")</f>
        <v>9.94</v>
      </c>
      <c r="L227" s="10">
        <f ca="1">_xlfn.IFNA((VLOOKUP($A227,'Fats and Greases'!Q:R,2,FALSE)), "")</f>
        <v>9</v>
      </c>
      <c r="M227" s="10">
        <f ca="1">_xlfn.IFNA((VLOOKUP($A227,'Fats and Greases'!S:T,2,FALSE)), "")</f>
        <v>11</v>
      </c>
    </row>
    <row r="228" spans="1:13" x14ac:dyDescent="0.2">
      <c r="A228" s="18">
        <v>37102</v>
      </c>
      <c r="B228" s="19">
        <f t="shared" si="6"/>
        <v>7</v>
      </c>
      <c r="C228" s="19">
        <f t="shared" si="7"/>
        <v>2001</v>
      </c>
      <c r="D228" s="10">
        <f ca="1">_xlfn.IFNA((VLOOKUP(A228,'Fats and Greases'!A:B,2,FALSE)), "")</f>
        <v>9.1300000000000008</v>
      </c>
      <c r="E228" s="10">
        <f ca="1">_xlfn.IFNA((VLOOKUP(A228,'Fats and Greases'!C:D,2,FALSE)), "")</f>
        <v>9.75</v>
      </c>
      <c r="F228" s="10" t="str">
        <f ca="1">_xlfn.IFNA((VLOOKUP(A228,'Fats and Greases'!E:F,2,FALSE)), "")</f>
        <v/>
      </c>
      <c r="G228" s="10">
        <f ca="1">_xlfn.IFNA((VLOOKUP(A228,'Fats and Greases'!G:H,2,FALSE)), "")</f>
        <v>9</v>
      </c>
      <c r="H228" s="10">
        <f ca="1">_xlfn.IFNA((VLOOKUP(A228,'Fats and Greases'!I:J,2,FALSE)), "")</f>
        <v>10.5</v>
      </c>
      <c r="I228" s="10">
        <f ca="1">_xlfn.IFNA((VLOOKUP(A228,'Fats and Greases'!K:L,2,FALSE)), "")</f>
        <v>11.5</v>
      </c>
      <c r="J228" s="10" t="str">
        <f ca="1">_xlfn.IFNA((VLOOKUP(A228,'Fats and Greases'!M:N,2,FALSE)), "")</f>
        <v/>
      </c>
      <c r="K228" s="10">
        <f ca="1">_xlfn.IFNA((VLOOKUP($A228,'Fats and Greases'!O:P,2,FALSE)), "")</f>
        <v>9.94</v>
      </c>
      <c r="L228" s="10">
        <f ca="1">_xlfn.IFNA((VLOOKUP($A228,'Fats and Greases'!Q:R,2,FALSE)), "")</f>
        <v>9</v>
      </c>
      <c r="M228" s="10">
        <f ca="1">_xlfn.IFNA((VLOOKUP($A228,'Fats and Greases'!S:T,2,FALSE)), "")</f>
        <v>11</v>
      </c>
    </row>
    <row r="229" spans="1:13" x14ac:dyDescent="0.2">
      <c r="A229" s="18">
        <v>37103</v>
      </c>
      <c r="B229" s="19">
        <f t="shared" si="6"/>
        <v>7</v>
      </c>
      <c r="C229" s="19">
        <f t="shared" si="7"/>
        <v>2001</v>
      </c>
      <c r="D229" s="10">
        <f ca="1">_xlfn.IFNA((VLOOKUP(A229,'Fats and Greases'!A:B,2,FALSE)), "")</f>
        <v>9.25</v>
      </c>
      <c r="E229" s="10">
        <f ca="1">_xlfn.IFNA((VLOOKUP(A229,'Fats and Greases'!C:D,2,FALSE)), "")</f>
        <v>9.5</v>
      </c>
      <c r="F229" s="10" t="str">
        <f ca="1">_xlfn.IFNA((VLOOKUP(A229,'Fats and Greases'!E:F,2,FALSE)), "")</f>
        <v/>
      </c>
      <c r="G229" s="10">
        <f ca="1">_xlfn.IFNA((VLOOKUP(A229,'Fats and Greases'!G:H,2,FALSE)), "")</f>
        <v>9</v>
      </c>
      <c r="H229" s="10">
        <f ca="1">_xlfn.IFNA((VLOOKUP(A229,'Fats and Greases'!I:J,2,FALSE)), "")</f>
        <v>10.75</v>
      </c>
      <c r="I229" s="10">
        <f ca="1">_xlfn.IFNA((VLOOKUP(A229,'Fats and Greases'!K:L,2,FALSE)), "")</f>
        <v>12.25</v>
      </c>
      <c r="J229" s="10" t="str">
        <f ca="1">_xlfn.IFNA((VLOOKUP(A229,'Fats and Greases'!M:N,2,FALSE)), "")</f>
        <v/>
      </c>
      <c r="K229" s="10">
        <f ca="1">_xlfn.IFNA((VLOOKUP($A229,'Fats and Greases'!O:P,2,FALSE)), "")</f>
        <v>10.44</v>
      </c>
      <c r="L229" s="10">
        <f ca="1">_xlfn.IFNA((VLOOKUP($A229,'Fats and Greases'!Q:R,2,FALSE)), "")</f>
        <v>9.25</v>
      </c>
      <c r="M229" s="10">
        <f ca="1">_xlfn.IFNA((VLOOKUP($A229,'Fats and Greases'!S:T,2,FALSE)), "")</f>
        <v>11</v>
      </c>
    </row>
    <row r="230" spans="1:13" x14ac:dyDescent="0.2">
      <c r="A230" s="18">
        <v>37104</v>
      </c>
      <c r="B230" s="19">
        <f t="shared" si="6"/>
        <v>8</v>
      </c>
      <c r="C230" s="19">
        <f t="shared" si="7"/>
        <v>2001</v>
      </c>
      <c r="D230" s="10">
        <f ca="1">_xlfn.IFNA((VLOOKUP(A230,'Fats and Greases'!A:B,2,FALSE)), "")</f>
        <v>9.25</v>
      </c>
      <c r="E230" s="10">
        <f ca="1">_xlfn.IFNA((VLOOKUP(A230,'Fats and Greases'!C:D,2,FALSE)), "")</f>
        <v>9.5</v>
      </c>
      <c r="F230" s="10" t="str">
        <f ca="1">_xlfn.IFNA((VLOOKUP(A230,'Fats and Greases'!E:F,2,FALSE)), "")</f>
        <v/>
      </c>
      <c r="G230" s="10">
        <f ca="1">_xlfn.IFNA((VLOOKUP(A230,'Fats and Greases'!G:H,2,FALSE)), "")</f>
        <v>9</v>
      </c>
      <c r="H230" s="10">
        <f ca="1">_xlfn.IFNA((VLOOKUP(A230,'Fats and Greases'!I:J,2,FALSE)), "")</f>
        <v>10.75</v>
      </c>
      <c r="I230" s="10">
        <f ca="1">_xlfn.IFNA((VLOOKUP(A230,'Fats and Greases'!K:L,2,FALSE)), "")</f>
        <v>12.25</v>
      </c>
      <c r="J230" s="10" t="str">
        <f ca="1">_xlfn.IFNA((VLOOKUP(A230,'Fats and Greases'!M:N,2,FALSE)), "")</f>
        <v/>
      </c>
      <c r="K230" s="10">
        <f ca="1">_xlfn.IFNA((VLOOKUP($A230,'Fats and Greases'!O:P,2,FALSE)), "")</f>
        <v>11</v>
      </c>
      <c r="L230" s="10">
        <f ca="1">_xlfn.IFNA((VLOOKUP($A230,'Fats and Greases'!Q:R,2,FALSE)), "")</f>
        <v>9.25</v>
      </c>
      <c r="M230" s="10">
        <f ca="1">_xlfn.IFNA((VLOOKUP($A230,'Fats and Greases'!S:T,2,FALSE)), "")</f>
        <v>11</v>
      </c>
    </row>
    <row r="231" spans="1:13" x14ac:dyDescent="0.2">
      <c r="A231" s="18">
        <v>37105</v>
      </c>
      <c r="B231" s="19">
        <f t="shared" si="6"/>
        <v>8</v>
      </c>
      <c r="C231" s="19">
        <f t="shared" si="7"/>
        <v>2001</v>
      </c>
      <c r="D231" s="10">
        <f ca="1">_xlfn.IFNA((VLOOKUP(A231,'Fats and Greases'!A:B,2,FALSE)), "")</f>
        <v>9.25</v>
      </c>
      <c r="E231" s="10">
        <f ca="1">_xlfn.IFNA((VLOOKUP(A231,'Fats and Greases'!C:D,2,FALSE)), "")</f>
        <v>9.5</v>
      </c>
      <c r="F231" s="10" t="str">
        <f ca="1">_xlfn.IFNA((VLOOKUP(A231,'Fats and Greases'!E:F,2,FALSE)), "")</f>
        <v/>
      </c>
      <c r="G231" s="10">
        <f ca="1">_xlfn.IFNA((VLOOKUP(A231,'Fats and Greases'!G:H,2,FALSE)), "")</f>
        <v>10</v>
      </c>
      <c r="H231" s="10">
        <f ca="1">_xlfn.IFNA((VLOOKUP(A231,'Fats and Greases'!I:J,2,FALSE)), "")</f>
        <v>10.75</v>
      </c>
      <c r="I231" s="10">
        <f ca="1">_xlfn.IFNA((VLOOKUP(A231,'Fats and Greases'!K:L,2,FALSE)), "")</f>
        <v>12.25</v>
      </c>
      <c r="J231" s="10" t="str">
        <f ca="1">_xlfn.IFNA((VLOOKUP(A231,'Fats and Greases'!M:N,2,FALSE)), "")</f>
        <v/>
      </c>
      <c r="K231" s="10">
        <f ca="1">_xlfn.IFNA((VLOOKUP($A231,'Fats and Greases'!O:P,2,FALSE)), "")</f>
        <v>11</v>
      </c>
      <c r="L231" s="10">
        <f ca="1">_xlfn.IFNA((VLOOKUP($A231,'Fats and Greases'!Q:R,2,FALSE)), "")</f>
        <v>9.5</v>
      </c>
      <c r="M231" s="10">
        <f ca="1">_xlfn.IFNA((VLOOKUP($A231,'Fats and Greases'!S:T,2,FALSE)), "")</f>
        <v>11.25</v>
      </c>
    </row>
    <row r="232" spans="1:13" x14ac:dyDescent="0.2">
      <c r="A232" s="18">
        <v>37106</v>
      </c>
      <c r="B232" s="19">
        <f t="shared" si="6"/>
        <v>8</v>
      </c>
      <c r="C232" s="19">
        <f t="shared" si="7"/>
        <v>2001</v>
      </c>
      <c r="D232" s="10">
        <f ca="1">_xlfn.IFNA((VLOOKUP(A232,'Fats and Greases'!A:B,2,FALSE)), "")</f>
        <v>9.25</v>
      </c>
      <c r="E232" s="10">
        <f ca="1">_xlfn.IFNA((VLOOKUP(A232,'Fats and Greases'!C:D,2,FALSE)), "")</f>
        <v>9.25</v>
      </c>
      <c r="F232" s="10" t="str">
        <f ca="1">_xlfn.IFNA((VLOOKUP(A232,'Fats and Greases'!E:F,2,FALSE)), "")</f>
        <v/>
      </c>
      <c r="G232" s="10">
        <f ca="1">_xlfn.IFNA((VLOOKUP(A232,'Fats and Greases'!G:H,2,FALSE)), "")</f>
        <v>10</v>
      </c>
      <c r="H232" s="10">
        <f ca="1">_xlfn.IFNA((VLOOKUP(A232,'Fats and Greases'!I:J,2,FALSE)), "")</f>
        <v>10.75</v>
      </c>
      <c r="I232" s="10">
        <f ca="1">_xlfn.IFNA((VLOOKUP(A232,'Fats and Greases'!K:L,2,FALSE)), "")</f>
        <v>12.25</v>
      </c>
      <c r="J232" s="10" t="str">
        <f ca="1">_xlfn.IFNA((VLOOKUP(A232,'Fats and Greases'!M:N,2,FALSE)), "")</f>
        <v/>
      </c>
      <c r="K232" s="10">
        <f ca="1">_xlfn.IFNA((VLOOKUP($A232,'Fats and Greases'!O:P,2,FALSE)), "")</f>
        <v>11</v>
      </c>
      <c r="L232" s="10">
        <f ca="1">_xlfn.IFNA((VLOOKUP($A232,'Fats and Greases'!Q:R,2,FALSE)), "")</f>
        <v>9.5</v>
      </c>
      <c r="M232" s="10">
        <f ca="1">_xlfn.IFNA((VLOOKUP($A232,'Fats and Greases'!S:T,2,FALSE)), "")</f>
        <v>11.38</v>
      </c>
    </row>
    <row r="233" spans="1:13" x14ac:dyDescent="0.2">
      <c r="A233" s="18">
        <v>37109</v>
      </c>
      <c r="B233" s="19">
        <f t="shared" si="6"/>
        <v>8</v>
      </c>
      <c r="C233" s="19">
        <f t="shared" si="7"/>
        <v>2001</v>
      </c>
      <c r="D233" s="10">
        <f ca="1">_xlfn.IFNA((VLOOKUP(A233,'Fats and Greases'!A:B,2,FALSE)), "")</f>
        <v>9.25</v>
      </c>
      <c r="E233" s="10">
        <f ca="1">_xlfn.IFNA((VLOOKUP(A233,'Fats and Greases'!C:D,2,FALSE)), "")</f>
        <v>9.25</v>
      </c>
      <c r="F233" s="10" t="str">
        <f ca="1">_xlfn.IFNA((VLOOKUP(A233,'Fats and Greases'!E:F,2,FALSE)), "")</f>
        <v/>
      </c>
      <c r="G233" s="10">
        <f ca="1">_xlfn.IFNA((VLOOKUP(A233,'Fats and Greases'!G:H,2,FALSE)), "")</f>
        <v>10</v>
      </c>
      <c r="H233" s="10">
        <f ca="1">_xlfn.IFNA((VLOOKUP(A233,'Fats and Greases'!I:J,2,FALSE)), "")</f>
        <v>10.75</v>
      </c>
      <c r="I233" s="10">
        <f ca="1">_xlfn.IFNA((VLOOKUP(A233,'Fats and Greases'!K:L,2,FALSE)), "")</f>
        <v>12.25</v>
      </c>
      <c r="J233" s="10" t="str">
        <f ca="1">_xlfn.IFNA((VLOOKUP(A233,'Fats and Greases'!M:N,2,FALSE)), "")</f>
        <v/>
      </c>
      <c r="K233" s="10">
        <f ca="1">_xlfn.IFNA((VLOOKUP($A233,'Fats and Greases'!O:P,2,FALSE)), "")</f>
        <v>11</v>
      </c>
      <c r="L233" s="10">
        <f ca="1">_xlfn.IFNA((VLOOKUP($A233,'Fats and Greases'!Q:R,2,FALSE)), "")</f>
        <v>9.5</v>
      </c>
      <c r="M233" s="10">
        <f ca="1">_xlfn.IFNA((VLOOKUP($A233,'Fats and Greases'!S:T,2,FALSE)), "")</f>
        <v>11.38</v>
      </c>
    </row>
    <row r="234" spans="1:13" x14ac:dyDescent="0.2">
      <c r="A234" s="18">
        <v>37110</v>
      </c>
      <c r="B234" s="19">
        <f t="shared" si="6"/>
        <v>8</v>
      </c>
      <c r="C234" s="19">
        <f t="shared" si="7"/>
        <v>2001</v>
      </c>
      <c r="D234" s="10">
        <f ca="1">_xlfn.IFNA((VLOOKUP(A234,'Fats and Greases'!A:B,2,FALSE)), "")</f>
        <v>9.3800000000000008</v>
      </c>
      <c r="E234" s="10">
        <f ca="1">_xlfn.IFNA((VLOOKUP(A234,'Fats and Greases'!C:D,2,FALSE)), "")</f>
        <v>9.25</v>
      </c>
      <c r="F234" s="10" t="str">
        <f ca="1">_xlfn.IFNA((VLOOKUP(A234,'Fats and Greases'!E:F,2,FALSE)), "")</f>
        <v/>
      </c>
      <c r="G234" s="10">
        <f ca="1">_xlfn.IFNA((VLOOKUP(A234,'Fats and Greases'!G:H,2,FALSE)), "")</f>
        <v>10</v>
      </c>
      <c r="H234" s="10">
        <f ca="1">_xlfn.IFNA((VLOOKUP(A234,'Fats and Greases'!I:J,2,FALSE)), "")</f>
        <v>10.75</v>
      </c>
      <c r="I234" s="10">
        <f ca="1">_xlfn.IFNA((VLOOKUP(A234,'Fats and Greases'!K:L,2,FALSE)), "")</f>
        <v>12.5</v>
      </c>
      <c r="J234" s="10" t="str">
        <f ca="1">_xlfn.IFNA((VLOOKUP(A234,'Fats and Greases'!M:N,2,FALSE)), "")</f>
        <v/>
      </c>
      <c r="K234" s="10">
        <f ca="1">_xlfn.IFNA((VLOOKUP($A234,'Fats and Greases'!O:P,2,FALSE)), "")</f>
        <v>11</v>
      </c>
      <c r="L234" s="10">
        <f ca="1">_xlfn.IFNA((VLOOKUP($A234,'Fats and Greases'!Q:R,2,FALSE)), "")</f>
        <v>9.5</v>
      </c>
      <c r="M234" s="10">
        <f ca="1">_xlfn.IFNA((VLOOKUP($A234,'Fats and Greases'!S:T,2,FALSE)), "")</f>
        <v>11.38</v>
      </c>
    </row>
    <row r="235" spans="1:13" x14ac:dyDescent="0.2">
      <c r="A235" s="18">
        <v>37111</v>
      </c>
      <c r="B235" s="19">
        <f t="shared" si="6"/>
        <v>8</v>
      </c>
      <c r="C235" s="19">
        <f t="shared" si="7"/>
        <v>2001</v>
      </c>
      <c r="D235" s="10">
        <f ca="1">_xlfn.IFNA((VLOOKUP(A235,'Fats and Greases'!A:B,2,FALSE)), "")</f>
        <v>9.3800000000000008</v>
      </c>
      <c r="E235" s="10">
        <f ca="1">_xlfn.IFNA((VLOOKUP(A235,'Fats and Greases'!C:D,2,FALSE)), "")</f>
        <v>9.3800000000000008</v>
      </c>
      <c r="F235" s="10" t="str">
        <f ca="1">_xlfn.IFNA((VLOOKUP(A235,'Fats and Greases'!E:F,2,FALSE)), "")</f>
        <v/>
      </c>
      <c r="G235" s="10">
        <f ca="1">_xlfn.IFNA((VLOOKUP(A235,'Fats and Greases'!G:H,2,FALSE)), "")</f>
        <v>10</v>
      </c>
      <c r="H235" s="10">
        <f ca="1">_xlfn.IFNA((VLOOKUP(A235,'Fats and Greases'!I:J,2,FALSE)), "")</f>
        <v>10.75</v>
      </c>
      <c r="I235" s="10">
        <f ca="1">_xlfn.IFNA((VLOOKUP(A235,'Fats and Greases'!K:L,2,FALSE)), "")</f>
        <v>12.5</v>
      </c>
      <c r="J235" s="10" t="str">
        <f ca="1">_xlfn.IFNA((VLOOKUP(A235,'Fats and Greases'!M:N,2,FALSE)), "")</f>
        <v/>
      </c>
      <c r="K235" s="10">
        <f ca="1">_xlfn.IFNA((VLOOKUP($A235,'Fats and Greases'!O:P,2,FALSE)), "")</f>
        <v>11</v>
      </c>
      <c r="L235" s="10">
        <f ca="1">_xlfn.IFNA((VLOOKUP($A235,'Fats and Greases'!Q:R,2,FALSE)), "")</f>
        <v>9.5</v>
      </c>
      <c r="M235" s="10">
        <f ca="1">_xlfn.IFNA((VLOOKUP($A235,'Fats and Greases'!S:T,2,FALSE)), "")</f>
        <v>11.5</v>
      </c>
    </row>
    <row r="236" spans="1:13" x14ac:dyDescent="0.2">
      <c r="A236" s="18">
        <v>37112</v>
      </c>
      <c r="B236" s="19">
        <f t="shared" si="6"/>
        <v>8</v>
      </c>
      <c r="C236" s="19">
        <f t="shared" si="7"/>
        <v>2001</v>
      </c>
      <c r="D236" s="10">
        <f ca="1">_xlfn.IFNA((VLOOKUP(A236,'Fats and Greases'!A:B,2,FALSE)), "")</f>
        <v>9.3800000000000008</v>
      </c>
      <c r="E236" s="10">
        <f ca="1">_xlfn.IFNA((VLOOKUP(A236,'Fats and Greases'!C:D,2,FALSE)), "")</f>
        <v>9.3800000000000008</v>
      </c>
      <c r="F236" s="10" t="str">
        <f ca="1">_xlfn.IFNA((VLOOKUP(A236,'Fats and Greases'!E:F,2,FALSE)), "")</f>
        <v/>
      </c>
      <c r="G236" s="10">
        <f ca="1">_xlfn.IFNA((VLOOKUP(A236,'Fats and Greases'!G:H,2,FALSE)), "")</f>
        <v>10</v>
      </c>
      <c r="H236" s="10">
        <f ca="1">_xlfn.IFNA((VLOOKUP(A236,'Fats and Greases'!I:J,2,FALSE)), "")</f>
        <v>10.75</v>
      </c>
      <c r="I236" s="10">
        <f ca="1">_xlfn.IFNA((VLOOKUP(A236,'Fats and Greases'!K:L,2,FALSE)), "")</f>
        <v>12.5</v>
      </c>
      <c r="J236" s="10" t="str">
        <f ca="1">_xlfn.IFNA((VLOOKUP(A236,'Fats and Greases'!M:N,2,FALSE)), "")</f>
        <v/>
      </c>
      <c r="K236" s="10">
        <f ca="1">_xlfn.IFNA((VLOOKUP($A236,'Fats and Greases'!O:P,2,FALSE)), "")</f>
        <v>11</v>
      </c>
      <c r="L236" s="10">
        <f ca="1">_xlfn.IFNA((VLOOKUP($A236,'Fats and Greases'!Q:R,2,FALSE)), "")</f>
        <v>9.5</v>
      </c>
      <c r="M236" s="10">
        <f ca="1">_xlfn.IFNA((VLOOKUP($A236,'Fats and Greases'!S:T,2,FALSE)), "")</f>
        <v>11.5</v>
      </c>
    </row>
    <row r="237" spans="1:13" x14ac:dyDescent="0.2">
      <c r="A237" s="18">
        <v>37113</v>
      </c>
      <c r="B237" s="19">
        <f t="shared" si="6"/>
        <v>8</v>
      </c>
      <c r="C237" s="19">
        <f t="shared" si="7"/>
        <v>2001</v>
      </c>
      <c r="D237" s="10">
        <f ca="1">_xlfn.IFNA((VLOOKUP(A237,'Fats and Greases'!A:B,2,FALSE)), "")</f>
        <v>9.3800000000000008</v>
      </c>
      <c r="E237" s="10">
        <f ca="1">_xlfn.IFNA((VLOOKUP(A237,'Fats and Greases'!C:D,2,FALSE)), "")</f>
        <v>9.3800000000000008</v>
      </c>
      <c r="F237" s="10" t="str">
        <f ca="1">_xlfn.IFNA((VLOOKUP(A237,'Fats and Greases'!E:F,2,FALSE)), "")</f>
        <v/>
      </c>
      <c r="G237" s="10">
        <f ca="1">_xlfn.IFNA((VLOOKUP(A237,'Fats and Greases'!G:H,2,FALSE)), "")</f>
        <v>10</v>
      </c>
      <c r="H237" s="10">
        <f ca="1">_xlfn.IFNA((VLOOKUP(A237,'Fats and Greases'!I:J,2,FALSE)), "")</f>
        <v>10.75</v>
      </c>
      <c r="I237" s="10">
        <f ca="1">_xlfn.IFNA((VLOOKUP(A237,'Fats and Greases'!K:L,2,FALSE)), "")</f>
        <v>12.5</v>
      </c>
      <c r="J237" s="10" t="str">
        <f ca="1">_xlfn.IFNA((VLOOKUP(A237,'Fats and Greases'!M:N,2,FALSE)), "")</f>
        <v/>
      </c>
      <c r="K237" s="10">
        <f ca="1">_xlfn.IFNA((VLOOKUP($A237,'Fats and Greases'!O:P,2,FALSE)), "")</f>
        <v>11</v>
      </c>
      <c r="L237" s="10">
        <f ca="1">_xlfn.IFNA((VLOOKUP($A237,'Fats and Greases'!Q:R,2,FALSE)), "")</f>
        <v>9.5</v>
      </c>
      <c r="M237" s="10">
        <f ca="1">_xlfn.IFNA((VLOOKUP($A237,'Fats and Greases'!S:T,2,FALSE)), "")</f>
        <v>11.5</v>
      </c>
    </row>
    <row r="238" spans="1:13" x14ac:dyDescent="0.2">
      <c r="A238" s="18">
        <v>37116</v>
      </c>
      <c r="B238" s="19">
        <f t="shared" si="6"/>
        <v>8</v>
      </c>
      <c r="C238" s="19">
        <f t="shared" si="7"/>
        <v>2001</v>
      </c>
      <c r="D238" s="10">
        <f ca="1">_xlfn.IFNA((VLOOKUP(A238,'Fats and Greases'!A:B,2,FALSE)), "")</f>
        <v>9.3800000000000008</v>
      </c>
      <c r="E238" s="10">
        <f ca="1">_xlfn.IFNA((VLOOKUP(A238,'Fats and Greases'!C:D,2,FALSE)), "")</f>
        <v>9.3800000000000008</v>
      </c>
      <c r="F238" s="10" t="str">
        <f ca="1">_xlfn.IFNA((VLOOKUP(A238,'Fats and Greases'!E:F,2,FALSE)), "")</f>
        <v/>
      </c>
      <c r="G238" s="10">
        <f ca="1">_xlfn.IFNA((VLOOKUP(A238,'Fats and Greases'!G:H,2,FALSE)), "")</f>
        <v>10</v>
      </c>
      <c r="H238" s="10">
        <f ca="1">_xlfn.IFNA((VLOOKUP(A238,'Fats and Greases'!I:J,2,FALSE)), "")</f>
        <v>10.75</v>
      </c>
      <c r="I238" s="10">
        <f ca="1">_xlfn.IFNA((VLOOKUP(A238,'Fats and Greases'!K:L,2,FALSE)), "")</f>
        <v>12.5</v>
      </c>
      <c r="J238" s="10" t="str">
        <f ca="1">_xlfn.IFNA((VLOOKUP(A238,'Fats and Greases'!M:N,2,FALSE)), "")</f>
        <v/>
      </c>
      <c r="K238" s="10">
        <f ca="1">_xlfn.IFNA((VLOOKUP($A238,'Fats and Greases'!O:P,2,FALSE)), "")</f>
        <v>11</v>
      </c>
      <c r="L238" s="10">
        <f ca="1">_xlfn.IFNA((VLOOKUP($A238,'Fats and Greases'!Q:R,2,FALSE)), "")</f>
        <v>9.5</v>
      </c>
      <c r="M238" s="10">
        <f ca="1">_xlfn.IFNA((VLOOKUP($A238,'Fats and Greases'!S:T,2,FALSE)), "")</f>
        <v>11.5</v>
      </c>
    </row>
    <row r="239" spans="1:13" x14ac:dyDescent="0.2">
      <c r="A239" s="18">
        <v>37117</v>
      </c>
      <c r="B239" s="19">
        <f t="shared" si="6"/>
        <v>8</v>
      </c>
      <c r="C239" s="19">
        <f t="shared" si="7"/>
        <v>2001</v>
      </c>
      <c r="D239" s="10">
        <f ca="1">_xlfn.IFNA((VLOOKUP(A239,'Fats and Greases'!A:B,2,FALSE)), "")</f>
        <v>9.3800000000000008</v>
      </c>
      <c r="E239" s="10">
        <f ca="1">_xlfn.IFNA((VLOOKUP(A239,'Fats and Greases'!C:D,2,FALSE)), "")</f>
        <v>9.6300000000000008</v>
      </c>
      <c r="F239" s="10" t="str">
        <f ca="1">_xlfn.IFNA((VLOOKUP(A239,'Fats and Greases'!E:F,2,FALSE)), "")</f>
        <v/>
      </c>
      <c r="G239" s="10">
        <f ca="1">_xlfn.IFNA((VLOOKUP(A239,'Fats and Greases'!G:H,2,FALSE)), "")</f>
        <v>10</v>
      </c>
      <c r="H239" s="10">
        <f ca="1">_xlfn.IFNA((VLOOKUP(A239,'Fats and Greases'!I:J,2,FALSE)), "")</f>
        <v>10.75</v>
      </c>
      <c r="I239" s="10">
        <f ca="1">_xlfn.IFNA((VLOOKUP(A239,'Fats and Greases'!K:L,2,FALSE)), "")</f>
        <v>12.5</v>
      </c>
      <c r="J239" s="10" t="str">
        <f ca="1">_xlfn.IFNA((VLOOKUP(A239,'Fats and Greases'!M:N,2,FALSE)), "")</f>
        <v/>
      </c>
      <c r="K239" s="10">
        <f ca="1">_xlfn.IFNA((VLOOKUP($A239,'Fats and Greases'!O:P,2,FALSE)), "")</f>
        <v>11</v>
      </c>
      <c r="L239" s="10">
        <f ca="1">_xlfn.IFNA((VLOOKUP($A239,'Fats and Greases'!Q:R,2,FALSE)), "")</f>
        <v>9.5</v>
      </c>
      <c r="M239" s="10">
        <f ca="1">_xlfn.IFNA((VLOOKUP($A239,'Fats and Greases'!S:T,2,FALSE)), "")</f>
        <v>11.5</v>
      </c>
    </row>
    <row r="240" spans="1:13" x14ac:dyDescent="0.2">
      <c r="A240" s="18">
        <v>37118</v>
      </c>
      <c r="B240" s="19">
        <f t="shared" si="6"/>
        <v>8</v>
      </c>
      <c r="C240" s="19">
        <f t="shared" si="7"/>
        <v>2001</v>
      </c>
      <c r="D240" s="10">
        <f ca="1">_xlfn.IFNA((VLOOKUP(A240,'Fats and Greases'!A:B,2,FALSE)), "")</f>
        <v>9.3800000000000008</v>
      </c>
      <c r="E240" s="10">
        <f ca="1">_xlfn.IFNA((VLOOKUP(A240,'Fats and Greases'!C:D,2,FALSE)), "")</f>
        <v>9.6300000000000008</v>
      </c>
      <c r="F240" s="10" t="str">
        <f ca="1">_xlfn.IFNA((VLOOKUP(A240,'Fats and Greases'!E:F,2,FALSE)), "")</f>
        <v/>
      </c>
      <c r="G240" s="10">
        <f ca="1">_xlfn.IFNA((VLOOKUP(A240,'Fats and Greases'!G:H,2,FALSE)), "")</f>
        <v>10</v>
      </c>
      <c r="H240" s="10">
        <f ca="1">_xlfn.IFNA((VLOOKUP(A240,'Fats and Greases'!I:J,2,FALSE)), "")</f>
        <v>10.75</v>
      </c>
      <c r="I240" s="10">
        <f ca="1">_xlfn.IFNA((VLOOKUP(A240,'Fats and Greases'!K:L,2,FALSE)), "")</f>
        <v>12.5</v>
      </c>
      <c r="J240" s="10" t="str">
        <f ca="1">_xlfn.IFNA((VLOOKUP(A240,'Fats and Greases'!M:N,2,FALSE)), "")</f>
        <v/>
      </c>
      <c r="K240" s="10">
        <f ca="1">_xlfn.IFNA((VLOOKUP($A240,'Fats and Greases'!O:P,2,FALSE)), "")</f>
        <v>11</v>
      </c>
      <c r="L240" s="10">
        <f ca="1">_xlfn.IFNA((VLOOKUP($A240,'Fats and Greases'!Q:R,2,FALSE)), "")</f>
        <v>9.5</v>
      </c>
      <c r="M240" s="10">
        <f ca="1">_xlfn.IFNA((VLOOKUP($A240,'Fats and Greases'!S:T,2,FALSE)), "")</f>
        <v>11.5</v>
      </c>
    </row>
    <row r="241" spans="1:13" x14ac:dyDescent="0.2">
      <c r="A241" s="18">
        <v>37119</v>
      </c>
      <c r="B241" s="19">
        <f t="shared" si="6"/>
        <v>8</v>
      </c>
      <c r="C241" s="19">
        <f t="shared" si="7"/>
        <v>2001</v>
      </c>
      <c r="D241" s="10">
        <f ca="1">_xlfn.IFNA((VLOOKUP(A241,'Fats and Greases'!A:B,2,FALSE)), "")</f>
        <v>9.3800000000000008</v>
      </c>
      <c r="E241" s="10">
        <f ca="1">_xlfn.IFNA((VLOOKUP(A241,'Fats and Greases'!C:D,2,FALSE)), "")</f>
        <v>9.6300000000000008</v>
      </c>
      <c r="F241" s="10" t="str">
        <f ca="1">_xlfn.IFNA((VLOOKUP(A241,'Fats and Greases'!E:F,2,FALSE)), "")</f>
        <v/>
      </c>
      <c r="G241" s="10">
        <f ca="1">_xlfn.IFNA((VLOOKUP(A241,'Fats and Greases'!G:H,2,FALSE)), "")</f>
        <v>10</v>
      </c>
      <c r="H241" s="10">
        <f ca="1">_xlfn.IFNA((VLOOKUP(A241,'Fats and Greases'!I:J,2,FALSE)), "")</f>
        <v>10.75</v>
      </c>
      <c r="I241" s="10">
        <f ca="1">_xlfn.IFNA((VLOOKUP(A241,'Fats and Greases'!K:L,2,FALSE)), "")</f>
        <v>12.5</v>
      </c>
      <c r="J241" s="10" t="str">
        <f ca="1">_xlfn.IFNA((VLOOKUP(A241,'Fats and Greases'!M:N,2,FALSE)), "")</f>
        <v/>
      </c>
      <c r="K241" s="10">
        <f ca="1">_xlfn.IFNA((VLOOKUP($A241,'Fats and Greases'!O:P,2,FALSE)), "")</f>
        <v>11</v>
      </c>
      <c r="L241" s="10">
        <f ca="1">_xlfn.IFNA((VLOOKUP($A241,'Fats and Greases'!Q:R,2,FALSE)), "")</f>
        <v>9.5</v>
      </c>
      <c r="M241" s="10">
        <f ca="1">_xlfn.IFNA((VLOOKUP($A241,'Fats and Greases'!S:T,2,FALSE)), "")</f>
        <v>11.5</v>
      </c>
    </row>
    <row r="242" spans="1:13" x14ac:dyDescent="0.2">
      <c r="A242" s="18">
        <v>37120</v>
      </c>
      <c r="B242" s="19">
        <f t="shared" si="6"/>
        <v>8</v>
      </c>
      <c r="C242" s="19">
        <f t="shared" si="7"/>
        <v>2001</v>
      </c>
      <c r="D242" s="10">
        <f ca="1">_xlfn.IFNA((VLOOKUP(A242,'Fats and Greases'!A:B,2,FALSE)), "")</f>
        <v>9.3800000000000008</v>
      </c>
      <c r="E242" s="10">
        <f ca="1">_xlfn.IFNA((VLOOKUP(A242,'Fats and Greases'!C:D,2,FALSE)), "")</f>
        <v>9.6300000000000008</v>
      </c>
      <c r="F242" s="10" t="str">
        <f ca="1">_xlfn.IFNA((VLOOKUP(A242,'Fats and Greases'!E:F,2,FALSE)), "")</f>
        <v/>
      </c>
      <c r="G242" s="10">
        <f ca="1">_xlfn.IFNA((VLOOKUP(A242,'Fats and Greases'!G:H,2,FALSE)), "")</f>
        <v>10</v>
      </c>
      <c r="H242" s="10">
        <f ca="1">_xlfn.IFNA((VLOOKUP(A242,'Fats and Greases'!I:J,2,FALSE)), "")</f>
        <v>10.75</v>
      </c>
      <c r="I242" s="10">
        <f ca="1">_xlfn.IFNA((VLOOKUP(A242,'Fats and Greases'!K:L,2,FALSE)), "")</f>
        <v>12.5</v>
      </c>
      <c r="J242" s="10" t="str">
        <f ca="1">_xlfn.IFNA((VLOOKUP(A242,'Fats and Greases'!M:N,2,FALSE)), "")</f>
        <v/>
      </c>
      <c r="K242" s="10">
        <f ca="1">_xlfn.IFNA((VLOOKUP($A242,'Fats and Greases'!O:P,2,FALSE)), "")</f>
        <v>11</v>
      </c>
      <c r="L242" s="10">
        <f ca="1">_xlfn.IFNA((VLOOKUP($A242,'Fats and Greases'!Q:R,2,FALSE)), "")</f>
        <v>9.5</v>
      </c>
      <c r="M242" s="10">
        <f ca="1">_xlfn.IFNA((VLOOKUP($A242,'Fats and Greases'!S:T,2,FALSE)), "")</f>
        <v>11.75</v>
      </c>
    </row>
    <row r="243" spans="1:13" x14ac:dyDescent="0.2">
      <c r="A243" s="18">
        <v>37123</v>
      </c>
      <c r="B243" s="19">
        <f t="shared" si="6"/>
        <v>8</v>
      </c>
      <c r="C243" s="19">
        <f t="shared" si="7"/>
        <v>2001</v>
      </c>
      <c r="D243" s="10">
        <f ca="1">_xlfn.IFNA((VLOOKUP(A243,'Fats and Greases'!A:B,2,FALSE)), "")</f>
        <v>9.5</v>
      </c>
      <c r="E243" s="10">
        <f ca="1">_xlfn.IFNA((VLOOKUP(A243,'Fats and Greases'!C:D,2,FALSE)), "")</f>
        <v>9.6300000000000008</v>
      </c>
      <c r="F243" s="10" t="str">
        <f ca="1">_xlfn.IFNA((VLOOKUP(A243,'Fats and Greases'!E:F,2,FALSE)), "")</f>
        <v/>
      </c>
      <c r="G243" s="10">
        <f ca="1">_xlfn.IFNA((VLOOKUP(A243,'Fats and Greases'!G:H,2,FALSE)), "")</f>
        <v>10</v>
      </c>
      <c r="H243" s="10">
        <f ca="1">_xlfn.IFNA((VLOOKUP(A243,'Fats and Greases'!I:J,2,FALSE)), "")</f>
        <v>10.75</v>
      </c>
      <c r="I243" s="10">
        <f ca="1">_xlfn.IFNA((VLOOKUP(A243,'Fats and Greases'!K:L,2,FALSE)), "")</f>
        <v>12.5</v>
      </c>
      <c r="J243" s="10" t="str">
        <f ca="1">_xlfn.IFNA((VLOOKUP(A243,'Fats and Greases'!M:N,2,FALSE)), "")</f>
        <v/>
      </c>
      <c r="K243" s="10">
        <f ca="1">_xlfn.IFNA((VLOOKUP($A243,'Fats and Greases'!O:P,2,FALSE)), "")</f>
        <v>11</v>
      </c>
      <c r="L243" s="10">
        <f ca="1">_xlfn.IFNA((VLOOKUP($A243,'Fats and Greases'!Q:R,2,FALSE)), "")</f>
        <v>9.5</v>
      </c>
      <c r="M243" s="10">
        <f ca="1">_xlfn.IFNA((VLOOKUP($A243,'Fats and Greases'!S:T,2,FALSE)), "")</f>
        <v>11.75</v>
      </c>
    </row>
    <row r="244" spans="1:13" x14ac:dyDescent="0.2">
      <c r="A244" s="18">
        <v>37124</v>
      </c>
      <c r="B244" s="19">
        <f t="shared" si="6"/>
        <v>8</v>
      </c>
      <c r="C244" s="19">
        <f t="shared" si="7"/>
        <v>2001</v>
      </c>
      <c r="D244" s="10">
        <f ca="1">_xlfn.IFNA((VLOOKUP(A244,'Fats and Greases'!A:B,2,FALSE)), "")</f>
        <v>9.5</v>
      </c>
      <c r="E244" s="10">
        <f ca="1">_xlfn.IFNA((VLOOKUP(A244,'Fats and Greases'!C:D,2,FALSE)), "")</f>
        <v>9.6300000000000008</v>
      </c>
      <c r="F244" s="10" t="str">
        <f ca="1">_xlfn.IFNA((VLOOKUP(A244,'Fats and Greases'!E:F,2,FALSE)), "")</f>
        <v/>
      </c>
      <c r="G244" s="10">
        <f ca="1">_xlfn.IFNA((VLOOKUP(A244,'Fats and Greases'!G:H,2,FALSE)), "")</f>
        <v>10</v>
      </c>
      <c r="H244" s="10">
        <f ca="1">_xlfn.IFNA((VLOOKUP(A244,'Fats and Greases'!I:J,2,FALSE)), "")</f>
        <v>10.75</v>
      </c>
      <c r="I244" s="10">
        <f ca="1">_xlfn.IFNA((VLOOKUP(A244,'Fats and Greases'!K:L,2,FALSE)), "")</f>
        <v>12.5</v>
      </c>
      <c r="J244" s="10" t="str">
        <f ca="1">_xlfn.IFNA((VLOOKUP(A244,'Fats and Greases'!M:N,2,FALSE)), "")</f>
        <v/>
      </c>
      <c r="K244" s="10">
        <f ca="1">_xlfn.IFNA((VLOOKUP($A244,'Fats and Greases'!O:P,2,FALSE)), "")</f>
        <v>11</v>
      </c>
      <c r="L244" s="10">
        <f ca="1">_xlfn.IFNA((VLOOKUP($A244,'Fats and Greases'!Q:R,2,FALSE)), "")</f>
        <v>9.5</v>
      </c>
      <c r="M244" s="10">
        <f ca="1">_xlfn.IFNA((VLOOKUP($A244,'Fats and Greases'!S:T,2,FALSE)), "")</f>
        <v>11.5</v>
      </c>
    </row>
    <row r="245" spans="1:13" x14ac:dyDescent="0.2">
      <c r="A245" s="18">
        <v>37125</v>
      </c>
      <c r="B245" s="19">
        <f t="shared" si="6"/>
        <v>8</v>
      </c>
      <c r="C245" s="19">
        <f t="shared" si="7"/>
        <v>2001</v>
      </c>
      <c r="D245" s="10">
        <f ca="1">_xlfn.IFNA((VLOOKUP(A245,'Fats and Greases'!A:B,2,FALSE)), "")</f>
        <v>9.5</v>
      </c>
      <c r="E245" s="10">
        <f ca="1">_xlfn.IFNA((VLOOKUP(A245,'Fats and Greases'!C:D,2,FALSE)), "")</f>
        <v>9.6300000000000008</v>
      </c>
      <c r="F245" s="10" t="str">
        <f ca="1">_xlfn.IFNA((VLOOKUP(A245,'Fats and Greases'!E:F,2,FALSE)), "")</f>
        <v/>
      </c>
      <c r="G245" s="10">
        <f ca="1">_xlfn.IFNA((VLOOKUP(A245,'Fats and Greases'!G:H,2,FALSE)), "")</f>
        <v>10</v>
      </c>
      <c r="H245" s="10">
        <f ca="1">_xlfn.IFNA((VLOOKUP(A245,'Fats and Greases'!I:J,2,FALSE)), "")</f>
        <v>10.75</v>
      </c>
      <c r="I245" s="10">
        <f ca="1">_xlfn.IFNA((VLOOKUP(A245,'Fats and Greases'!K:L,2,FALSE)), "")</f>
        <v>12.5</v>
      </c>
      <c r="J245" s="10" t="str">
        <f ca="1">_xlfn.IFNA((VLOOKUP(A245,'Fats and Greases'!M:N,2,FALSE)), "")</f>
        <v/>
      </c>
      <c r="K245" s="10">
        <f ca="1">_xlfn.IFNA((VLOOKUP($A245,'Fats and Greases'!O:P,2,FALSE)), "")</f>
        <v>11</v>
      </c>
      <c r="L245" s="10">
        <f ca="1">_xlfn.IFNA((VLOOKUP($A245,'Fats and Greases'!Q:R,2,FALSE)), "")</f>
        <v>9.5</v>
      </c>
      <c r="M245" s="10">
        <f ca="1">_xlfn.IFNA((VLOOKUP($A245,'Fats and Greases'!S:T,2,FALSE)), "")</f>
        <v>11.5</v>
      </c>
    </row>
    <row r="246" spans="1:13" x14ac:dyDescent="0.2">
      <c r="A246" s="18">
        <v>37126</v>
      </c>
      <c r="B246" s="19">
        <f t="shared" si="6"/>
        <v>8</v>
      </c>
      <c r="C246" s="19">
        <f t="shared" si="7"/>
        <v>2001</v>
      </c>
      <c r="D246" s="10">
        <f ca="1">_xlfn.IFNA((VLOOKUP(A246,'Fats and Greases'!A:B,2,FALSE)), "")</f>
        <v>9.6300000000000008</v>
      </c>
      <c r="E246" s="10">
        <f ca="1">_xlfn.IFNA((VLOOKUP(A246,'Fats and Greases'!C:D,2,FALSE)), "")</f>
        <v>9.6300000000000008</v>
      </c>
      <c r="F246" s="10" t="str">
        <f ca="1">_xlfn.IFNA((VLOOKUP(A246,'Fats and Greases'!E:F,2,FALSE)), "")</f>
        <v/>
      </c>
      <c r="G246" s="10">
        <f ca="1">_xlfn.IFNA((VLOOKUP(A246,'Fats and Greases'!G:H,2,FALSE)), "")</f>
        <v>10</v>
      </c>
      <c r="H246" s="10">
        <f ca="1">_xlfn.IFNA((VLOOKUP(A246,'Fats and Greases'!I:J,2,FALSE)), "")</f>
        <v>10.75</v>
      </c>
      <c r="I246" s="10">
        <f ca="1">_xlfn.IFNA((VLOOKUP(A246,'Fats and Greases'!K:L,2,FALSE)), "")</f>
        <v>12.5</v>
      </c>
      <c r="J246" s="10" t="str">
        <f ca="1">_xlfn.IFNA((VLOOKUP(A246,'Fats and Greases'!M:N,2,FALSE)), "")</f>
        <v/>
      </c>
      <c r="K246" s="10">
        <f ca="1">_xlfn.IFNA((VLOOKUP($A246,'Fats and Greases'!O:P,2,FALSE)), "")</f>
        <v>11</v>
      </c>
      <c r="L246" s="10">
        <f ca="1">_xlfn.IFNA((VLOOKUP($A246,'Fats and Greases'!Q:R,2,FALSE)), "")</f>
        <v>9.5</v>
      </c>
      <c r="M246" s="10">
        <f ca="1">_xlfn.IFNA((VLOOKUP($A246,'Fats and Greases'!S:T,2,FALSE)), "")</f>
        <v>11.5</v>
      </c>
    </row>
    <row r="247" spans="1:13" x14ac:dyDescent="0.2">
      <c r="A247" s="18">
        <v>37127</v>
      </c>
      <c r="B247" s="19">
        <f t="shared" si="6"/>
        <v>8</v>
      </c>
      <c r="C247" s="19">
        <f t="shared" si="7"/>
        <v>2001</v>
      </c>
      <c r="D247" s="10">
        <f ca="1">_xlfn.IFNA((VLOOKUP(A247,'Fats and Greases'!A:B,2,FALSE)), "")</f>
        <v>9.6300000000000008</v>
      </c>
      <c r="E247" s="10">
        <f ca="1">_xlfn.IFNA((VLOOKUP(A247,'Fats and Greases'!C:D,2,FALSE)), "")</f>
        <v>9.6300000000000008</v>
      </c>
      <c r="F247" s="10" t="str">
        <f ca="1">_xlfn.IFNA((VLOOKUP(A247,'Fats and Greases'!E:F,2,FALSE)), "")</f>
        <v/>
      </c>
      <c r="G247" s="10">
        <f ca="1">_xlfn.IFNA((VLOOKUP(A247,'Fats and Greases'!G:H,2,FALSE)), "")</f>
        <v>10</v>
      </c>
      <c r="H247" s="10">
        <f ca="1">_xlfn.IFNA((VLOOKUP(A247,'Fats and Greases'!I:J,2,FALSE)), "")</f>
        <v>10.75</v>
      </c>
      <c r="I247" s="10">
        <f ca="1">_xlfn.IFNA((VLOOKUP(A247,'Fats and Greases'!K:L,2,FALSE)), "")</f>
        <v>12.5</v>
      </c>
      <c r="J247" s="10" t="str">
        <f ca="1">_xlfn.IFNA((VLOOKUP(A247,'Fats and Greases'!M:N,2,FALSE)), "")</f>
        <v/>
      </c>
      <c r="K247" s="10">
        <f ca="1">_xlfn.IFNA((VLOOKUP($A247,'Fats and Greases'!O:P,2,FALSE)), "")</f>
        <v>11</v>
      </c>
      <c r="L247" s="10">
        <f ca="1">_xlfn.IFNA((VLOOKUP($A247,'Fats and Greases'!Q:R,2,FALSE)), "")</f>
        <v>9.5</v>
      </c>
      <c r="M247" s="10">
        <f ca="1">_xlfn.IFNA((VLOOKUP($A247,'Fats and Greases'!S:T,2,FALSE)), "")</f>
        <v>11.5</v>
      </c>
    </row>
    <row r="248" spans="1:13" x14ac:dyDescent="0.2">
      <c r="A248" s="18">
        <v>37130</v>
      </c>
      <c r="B248" s="19">
        <f t="shared" si="6"/>
        <v>8</v>
      </c>
      <c r="C248" s="19">
        <f t="shared" si="7"/>
        <v>2001</v>
      </c>
      <c r="D248" s="10">
        <f ca="1">_xlfn.IFNA((VLOOKUP(A248,'Fats and Greases'!A:B,2,FALSE)), "")</f>
        <v>9.6300000000000008</v>
      </c>
      <c r="E248" s="10">
        <f ca="1">_xlfn.IFNA((VLOOKUP(A248,'Fats and Greases'!C:D,2,FALSE)), "")</f>
        <v>9.6300000000000008</v>
      </c>
      <c r="F248" s="10" t="str">
        <f ca="1">_xlfn.IFNA((VLOOKUP(A248,'Fats and Greases'!E:F,2,FALSE)), "")</f>
        <v/>
      </c>
      <c r="G248" s="10">
        <f ca="1">_xlfn.IFNA((VLOOKUP(A248,'Fats and Greases'!G:H,2,FALSE)), "")</f>
        <v>10</v>
      </c>
      <c r="H248" s="10">
        <f ca="1">_xlfn.IFNA((VLOOKUP(A248,'Fats and Greases'!I:J,2,FALSE)), "")</f>
        <v>10.75</v>
      </c>
      <c r="I248" s="10">
        <f ca="1">_xlfn.IFNA((VLOOKUP(A248,'Fats and Greases'!K:L,2,FALSE)), "")</f>
        <v>12.5</v>
      </c>
      <c r="J248" s="10" t="str">
        <f ca="1">_xlfn.IFNA((VLOOKUP(A248,'Fats and Greases'!M:N,2,FALSE)), "")</f>
        <v/>
      </c>
      <c r="K248" s="10">
        <f ca="1">_xlfn.IFNA((VLOOKUP($A248,'Fats and Greases'!O:P,2,FALSE)), "")</f>
        <v>11.25</v>
      </c>
      <c r="L248" s="10">
        <f ca="1">_xlfn.IFNA((VLOOKUP($A248,'Fats and Greases'!Q:R,2,FALSE)), "")</f>
        <v>9.5</v>
      </c>
      <c r="M248" s="10">
        <f ca="1">_xlfn.IFNA((VLOOKUP($A248,'Fats and Greases'!S:T,2,FALSE)), "")</f>
        <v>11.5</v>
      </c>
    </row>
    <row r="249" spans="1:13" x14ac:dyDescent="0.2">
      <c r="A249" s="18">
        <v>37131</v>
      </c>
      <c r="B249" s="19">
        <f t="shared" si="6"/>
        <v>8</v>
      </c>
      <c r="C249" s="19">
        <f t="shared" si="7"/>
        <v>2001</v>
      </c>
      <c r="D249" s="10">
        <f ca="1">_xlfn.IFNA((VLOOKUP(A249,'Fats and Greases'!A:B,2,FALSE)), "")</f>
        <v>9.6300000000000008</v>
      </c>
      <c r="E249" s="10">
        <f ca="1">_xlfn.IFNA((VLOOKUP(A249,'Fats and Greases'!C:D,2,FALSE)), "")</f>
        <v>9.6300000000000008</v>
      </c>
      <c r="F249" s="10" t="str">
        <f ca="1">_xlfn.IFNA((VLOOKUP(A249,'Fats and Greases'!E:F,2,FALSE)), "")</f>
        <v/>
      </c>
      <c r="G249" s="10">
        <f ca="1">_xlfn.IFNA((VLOOKUP(A249,'Fats and Greases'!G:H,2,FALSE)), "")</f>
        <v>10</v>
      </c>
      <c r="H249" s="10">
        <f ca="1">_xlfn.IFNA((VLOOKUP(A249,'Fats and Greases'!I:J,2,FALSE)), "")</f>
        <v>10.75</v>
      </c>
      <c r="I249" s="10">
        <f ca="1">_xlfn.IFNA((VLOOKUP(A249,'Fats and Greases'!K:L,2,FALSE)), "")</f>
        <v>12.25</v>
      </c>
      <c r="J249" s="10" t="str">
        <f ca="1">_xlfn.IFNA((VLOOKUP(A249,'Fats and Greases'!M:N,2,FALSE)), "")</f>
        <v/>
      </c>
      <c r="K249" s="10">
        <f ca="1">_xlfn.IFNA((VLOOKUP($A249,'Fats and Greases'!O:P,2,FALSE)), "")</f>
        <v>11.25</v>
      </c>
      <c r="L249" s="10">
        <f ca="1">_xlfn.IFNA((VLOOKUP($A249,'Fats and Greases'!Q:R,2,FALSE)), "")</f>
        <v>9.5</v>
      </c>
      <c r="M249" s="10">
        <f ca="1">_xlfn.IFNA((VLOOKUP($A249,'Fats and Greases'!S:T,2,FALSE)), "")</f>
        <v>11.5</v>
      </c>
    </row>
    <row r="250" spans="1:13" x14ac:dyDescent="0.2">
      <c r="A250" s="18">
        <v>37132</v>
      </c>
      <c r="B250" s="19">
        <f t="shared" si="6"/>
        <v>8</v>
      </c>
      <c r="C250" s="19">
        <f t="shared" si="7"/>
        <v>2001</v>
      </c>
      <c r="D250" s="10">
        <f ca="1">_xlfn.IFNA((VLOOKUP(A250,'Fats and Greases'!A:B,2,FALSE)), "")</f>
        <v>9.6300000000000008</v>
      </c>
      <c r="E250" s="10">
        <f ca="1">_xlfn.IFNA((VLOOKUP(A250,'Fats and Greases'!C:D,2,FALSE)), "")</f>
        <v>9.6300000000000008</v>
      </c>
      <c r="F250" s="10" t="str">
        <f ca="1">_xlfn.IFNA((VLOOKUP(A250,'Fats and Greases'!E:F,2,FALSE)), "")</f>
        <v/>
      </c>
      <c r="G250" s="10">
        <f ca="1">_xlfn.IFNA((VLOOKUP(A250,'Fats and Greases'!G:H,2,FALSE)), "")</f>
        <v>10</v>
      </c>
      <c r="H250" s="10">
        <f ca="1">_xlfn.IFNA((VLOOKUP(A250,'Fats and Greases'!I:J,2,FALSE)), "")</f>
        <v>10.75</v>
      </c>
      <c r="I250" s="10">
        <f ca="1">_xlfn.IFNA((VLOOKUP(A250,'Fats and Greases'!K:L,2,FALSE)), "")</f>
        <v>12.25</v>
      </c>
      <c r="J250" s="10" t="str">
        <f ca="1">_xlfn.IFNA((VLOOKUP(A250,'Fats and Greases'!M:N,2,FALSE)), "")</f>
        <v/>
      </c>
      <c r="K250" s="10">
        <f ca="1">_xlfn.IFNA((VLOOKUP($A250,'Fats and Greases'!O:P,2,FALSE)), "")</f>
        <v>11.25</v>
      </c>
      <c r="L250" s="10">
        <f ca="1">_xlfn.IFNA((VLOOKUP($A250,'Fats and Greases'!Q:R,2,FALSE)), "")</f>
        <v>9.5</v>
      </c>
      <c r="M250" s="10">
        <f ca="1">_xlfn.IFNA((VLOOKUP($A250,'Fats and Greases'!S:T,2,FALSE)), "")</f>
        <v>11.5</v>
      </c>
    </row>
    <row r="251" spans="1:13" x14ac:dyDescent="0.2">
      <c r="A251" s="18">
        <v>37133</v>
      </c>
      <c r="B251" s="19">
        <f t="shared" si="6"/>
        <v>8</v>
      </c>
      <c r="C251" s="19">
        <f t="shared" si="7"/>
        <v>2001</v>
      </c>
      <c r="D251" s="10">
        <f ca="1">_xlfn.IFNA((VLOOKUP(A251,'Fats and Greases'!A:B,2,FALSE)), "")</f>
        <v>9.8800000000000008</v>
      </c>
      <c r="E251" s="10">
        <f ca="1">_xlfn.IFNA((VLOOKUP(A251,'Fats and Greases'!C:D,2,FALSE)), "")</f>
        <v>9.6300000000000008</v>
      </c>
      <c r="F251" s="10" t="str">
        <f ca="1">_xlfn.IFNA((VLOOKUP(A251,'Fats and Greases'!E:F,2,FALSE)), "")</f>
        <v/>
      </c>
      <c r="G251" s="10">
        <f ca="1">_xlfn.IFNA((VLOOKUP(A251,'Fats and Greases'!G:H,2,FALSE)), "")</f>
        <v>9.5</v>
      </c>
      <c r="H251" s="10">
        <f ca="1">_xlfn.IFNA((VLOOKUP(A251,'Fats and Greases'!I:J,2,FALSE)), "")</f>
        <v>10.75</v>
      </c>
      <c r="I251" s="10">
        <f ca="1">_xlfn.IFNA((VLOOKUP(A251,'Fats and Greases'!K:L,2,FALSE)), "")</f>
        <v>12.25</v>
      </c>
      <c r="J251" s="10" t="str">
        <f ca="1">_xlfn.IFNA((VLOOKUP(A251,'Fats and Greases'!M:N,2,FALSE)), "")</f>
        <v/>
      </c>
      <c r="K251" s="10">
        <f ca="1">_xlfn.IFNA((VLOOKUP($A251,'Fats and Greases'!O:P,2,FALSE)), "")</f>
        <v>11.25</v>
      </c>
      <c r="L251" s="10">
        <f ca="1">_xlfn.IFNA((VLOOKUP($A251,'Fats and Greases'!Q:R,2,FALSE)), "")</f>
        <v>9.5</v>
      </c>
      <c r="M251" s="10">
        <f ca="1">_xlfn.IFNA((VLOOKUP($A251,'Fats and Greases'!S:T,2,FALSE)), "")</f>
        <v>11.5</v>
      </c>
    </row>
    <row r="252" spans="1:13" x14ac:dyDescent="0.2">
      <c r="A252" s="18">
        <v>37134</v>
      </c>
      <c r="B252" s="19">
        <f t="shared" si="6"/>
        <v>8</v>
      </c>
      <c r="C252" s="19">
        <f t="shared" si="7"/>
        <v>2001</v>
      </c>
      <c r="D252" s="10">
        <f ca="1">_xlfn.IFNA((VLOOKUP(A252,'Fats and Greases'!A:B,2,FALSE)), "")</f>
        <v>9.8800000000000008</v>
      </c>
      <c r="E252" s="10">
        <f ca="1">_xlfn.IFNA((VLOOKUP(A252,'Fats and Greases'!C:D,2,FALSE)), "")</f>
        <v>9.6300000000000008</v>
      </c>
      <c r="F252" s="10" t="str">
        <f ca="1">_xlfn.IFNA((VLOOKUP(A252,'Fats and Greases'!E:F,2,FALSE)), "")</f>
        <v/>
      </c>
      <c r="G252" s="10">
        <f ca="1">_xlfn.IFNA((VLOOKUP(A252,'Fats and Greases'!G:H,2,FALSE)), "")</f>
        <v>9.5</v>
      </c>
      <c r="H252" s="10">
        <f ca="1">_xlfn.IFNA((VLOOKUP(A252,'Fats and Greases'!I:J,2,FALSE)), "")</f>
        <v>10.75</v>
      </c>
      <c r="I252" s="10">
        <f ca="1">_xlfn.IFNA((VLOOKUP(A252,'Fats and Greases'!K:L,2,FALSE)), "")</f>
        <v>12.25</v>
      </c>
      <c r="J252" s="10" t="str">
        <f ca="1">_xlfn.IFNA((VLOOKUP(A252,'Fats and Greases'!M:N,2,FALSE)), "")</f>
        <v/>
      </c>
      <c r="K252" s="10">
        <f ca="1">_xlfn.IFNA((VLOOKUP($A252,'Fats and Greases'!O:P,2,FALSE)), "")</f>
        <v>11.25</v>
      </c>
      <c r="L252" s="10">
        <f ca="1">_xlfn.IFNA((VLOOKUP($A252,'Fats and Greases'!Q:R,2,FALSE)), "")</f>
        <v>9.5</v>
      </c>
      <c r="M252" s="10">
        <f ca="1">_xlfn.IFNA((VLOOKUP($A252,'Fats and Greases'!S:T,2,FALSE)), "")</f>
        <v>11.5</v>
      </c>
    </row>
    <row r="253" spans="1:13" x14ac:dyDescent="0.2">
      <c r="A253" s="18">
        <v>37137</v>
      </c>
      <c r="B253" s="19">
        <f t="shared" si="6"/>
        <v>9</v>
      </c>
      <c r="C253" s="19">
        <f t="shared" si="7"/>
        <v>2001</v>
      </c>
      <c r="D253" s="10" t="str">
        <f ca="1">_xlfn.IFNA((VLOOKUP(A253,'Fats and Greases'!A:B,2,FALSE)), "")</f>
        <v/>
      </c>
      <c r="E253" s="10" t="str">
        <f ca="1">_xlfn.IFNA((VLOOKUP(A253,'Fats and Greases'!C:D,2,FALSE)), "")</f>
        <v/>
      </c>
      <c r="F253" s="10" t="str">
        <f ca="1">_xlfn.IFNA((VLOOKUP(A253,'Fats and Greases'!E:F,2,FALSE)), "")</f>
        <v/>
      </c>
      <c r="G253" s="10" t="str">
        <f ca="1">_xlfn.IFNA((VLOOKUP(A253,'Fats and Greases'!G:H,2,FALSE)), "")</f>
        <v/>
      </c>
      <c r="H253" s="10" t="str">
        <f ca="1">_xlfn.IFNA((VLOOKUP(A253,'Fats and Greases'!I:J,2,FALSE)), "")</f>
        <v/>
      </c>
      <c r="I253" s="10" t="str">
        <f ca="1">_xlfn.IFNA((VLOOKUP(A253,'Fats and Greases'!K:L,2,FALSE)), "")</f>
        <v/>
      </c>
      <c r="J253" s="10" t="str">
        <f ca="1">_xlfn.IFNA((VLOOKUP(A253,'Fats and Greases'!M:N,2,FALSE)), "")</f>
        <v/>
      </c>
      <c r="K253" s="10" t="str">
        <f ca="1">_xlfn.IFNA((VLOOKUP($A253,'Fats and Greases'!O:P,2,FALSE)), "")</f>
        <v/>
      </c>
      <c r="L253" s="10" t="str">
        <f ca="1">_xlfn.IFNA((VLOOKUP($A253,'Fats and Greases'!Q:R,2,FALSE)), "")</f>
        <v/>
      </c>
      <c r="M253" s="10" t="str">
        <f ca="1">_xlfn.IFNA((VLOOKUP($A253,'Fats and Greases'!S:T,2,FALSE)), "")</f>
        <v/>
      </c>
    </row>
    <row r="254" spans="1:13" x14ac:dyDescent="0.2">
      <c r="A254" s="18">
        <v>37138</v>
      </c>
      <c r="B254" s="19">
        <f t="shared" si="6"/>
        <v>9</v>
      </c>
      <c r="C254" s="19">
        <f t="shared" si="7"/>
        <v>2001</v>
      </c>
      <c r="D254" s="10">
        <f ca="1">_xlfn.IFNA((VLOOKUP(A254,'Fats and Greases'!A:B,2,FALSE)), "")</f>
        <v>9.8800000000000008</v>
      </c>
      <c r="E254" s="10">
        <f ca="1">_xlfn.IFNA((VLOOKUP(A254,'Fats and Greases'!C:D,2,FALSE)), "")</f>
        <v>9.6300000000000008</v>
      </c>
      <c r="F254" s="10" t="str">
        <f ca="1">_xlfn.IFNA((VLOOKUP(A254,'Fats and Greases'!E:F,2,FALSE)), "")</f>
        <v/>
      </c>
      <c r="G254" s="10">
        <f ca="1">_xlfn.IFNA((VLOOKUP(A254,'Fats and Greases'!G:H,2,FALSE)), "")</f>
        <v>9.5</v>
      </c>
      <c r="H254" s="10">
        <f ca="1">_xlfn.IFNA((VLOOKUP(A254,'Fats and Greases'!I:J,2,FALSE)), "")</f>
        <v>10.75</v>
      </c>
      <c r="I254" s="10">
        <f ca="1">_xlfn.IFNA((VLOOKUP(A254,'Fats and Greases'!K:L,2,FALSE)), "")</f>
        <v>12.25</v>
      </c>
      <c r="J254" s="10" t="str">
        <f ca="1">_xlfn.IFNA((VLOOKUP(A254,'Fats and Greases'!M:N,2,FALSE)), "")</f>
        <v/>
      </c>
      <c r="K254" s="10">
        <f ca="1">_xlfn.IFNA((VLOOKUP($A254,'Fats and Greases'!O:P,2,FALSE)), "")</f>
        <v>11.25</v>
      </c>
      <c r="L254" s="10">
        <f ca="1">_xlfn.IFNA((VLOOKUP($A254,'Fats and Greases'!Q:R,2,FALSE)), "")</f>
        <v>9.5</v>
      </c>
      <c r="M254" s="10">
        <f ca="1">_xlfn.IFNA((VLOOKUP($A254,'Fats and Greases'!S:T,2,FALSE)), "")</f>
        <v>11.5</v>
      </c>
    </row>
    <row r="255" spans="1:13" x14ac:dyDescent="0.2">
      <c r="A255" s="18">
        <v>37139</v>
      </c>
      <c r="B255" s="19">
        <f t="shared" si="6"/>
        <v>9</v>
      </c>
      <c r="C255" s="19">
        <f t="shared" si="7"/>
        <v>2001</v>
      </c>
      <c r="D255" s="10">
        <f ca="1">_xlfn.IFNA((VLOOKUP(A255,'Fats and Greases'!A:B,2,FALSE)), "")</f>
        <v>10</v>
      </c>
      <c r="E255" s="10">
        <f ca="1">_xlfn.IFNA((VLOOKUP(A255,'Fats and Greases'!C:D,2,FALSE)), "")</f>
        <v>9.8800000000000008</v>
      </c>
      <c r="F255" s="10" t="str">
        <f ca="1">_xlfn.IFNA((VLOOKUP(A255,'Fats and Greases'!E:F,2,FALSE)), "")</f>
        <v/>
      </c>
      <c r="G255" s="10">
        <f ca="1">_xlfn.IFNA((VLOOKUP(A255,'Fats and Greases'!G:H,2,FALSE)), "")</f>
        <v>9.5</v>
      </c>
      <c r="H255" s="10">
        <f ca="1">_xlfn.IFNA((VLOOKUP(A255,'Fats and Greases'!I:J,2,FALSE)), "")</f>
        <v>10.75</v>
      </c>
      <c r="I255" s="10">
        <f ca="1">_xlfn.IFNA((VLOOKUP(A255,'Fats and Greases'!K:L,2,FALSE)), "")</f>
        <v>12.25</v>
      </c>
      <c r="J255" s="10" t="str">
        <f ca="1">_xlfn.IFNA((VLOOKUP(A255,'Fats and Greases'!M:N,2,FALSE)), "")</f>
        <v/>
      </c>
      <c r="K255" s="10">
        <f ca="1">_xlfn.IFNA((VLOOKUP($A255,'Fats and Greases'!O:P,2,FALSE)), "")</f>
        <v>11.25</v>
      </c>
      <c r="L255" s="10">
        <f ca="1">_xlfn.IFNA((VLOOKUP($A255,'Fats and Greases'!Q:R,2,FALSE)), "")</f>
        <v>9.5</v>
      </c>
      <c r="M255" s="10">
        <f ca="1">_xlfn.IFNA((VLOOKUP($A255,'Fats and Greases'!S:T,2,FALSE)), "")</f>
        <v>11.5</v>
      </c>
    </row>
    <row r="256" spans="1:13" x14ac:dyDescent="0.2">
      <c r="A256" s="18">
        <v>37140</v>
      </c>
      <c r="B256" s="19">
        <f t="shared" si="6"/>
        <v>9</v>
      </c>
      <c r="C256" s="19">
        <f t="shared" si="7"/>
        <v>2001</v>
      </c>
      <c r="D256" s="10">
        <f ca="1">_xlfn.IFNA((VLOOKUP(A256,'Fats and Greases'!A:B,2,FALSE)), "")</f>
        <v>10</v>
      </c>
      <c r="E256" s="10">
        <f ca="1">_xlfn.IFNA((VLOOKUP(A256,'Fats and Greases'!C:D,2,FALSE)), "")</f>
        <v>9.8800000000000008</v>
      </c>
      <c r="F256" s="10" t="str">
        <f ca="1">_xlfn.IFNA((VLOOKUP(A256,'Fats and Greases'!E:F,2,FALSE)), "")</f>
        <v/>
      </c>
      <c r="G256" s="10">
        <f ca="1">_xlfn.IFNA((VLOOKUP(A256,'Fats and Greases'!G:H,2,FALSE)), "")</f>
        <v>9.5</v>
      </c>
      <c r="H256" s="10">
        <f ca="1">_xlfn.IFNA((VLOOKUP(A256,'Fats and Greases'!I:J,2,FALSE)), "")</f>
        <v>10.75</v>
      </c>
      <c r="I256" s="10">
        <f ca="1">_xlfn.IFNA((VLOOKUP(A256,'Fats and Greases'!K:L,2,FALSE)), "")</f>
        <v>12.25</v>
      </c>
      <c r="J256" s="10" t="str">
        <f ca="1">_xlfn.IFNA((VLOOKUP(A256,'Fats and Greases'!M:N,2,FALSE)), "")</f>
        <v/>
      </c>
      <c r="K256" s="10">
        <f ca="1">_xlfn.IFNA((VLOOKUP($A256,'Fats and Greases'!O:P,2,FALSE)), "")</f>
        <v>11.25</v>
      </c>
      <c r="L256" s="10">
        <f ca="1">_xlfn.IFNA((VLOOKUP($A256,'Fats and Greases'!Q:R,2,FALSE)), "")</f>
        <v>9.5</v>
      </c>
      <c r="M256" s="10">
        <f ca="1">_xlfn.IFNA((VLOOKUP($A256,'Fats and Greases'!S:T,2,FALSE)), "")</f>
        <v>11.5</v>
      </c>
    </row>
    <row r="257" spans="1:13" x14ac:dyDescent="0.2">
      <c r="A257" s="18">
        <v>37141</v>
      </c>
      <c r="B257" s="19">
        <f t="shared" si="6"/>
        <v>9</v>
      </c>
      <c r="C257" s="19">
        <f t="shared" si="7"/>
        <v>2001</v>
      </c>
      <c r="D257" s="10">
        <f ca="1">_xlfn.IFNA((VLOOKUP(A257,'Fats and Greases'!A:B,2,FALSE)), "")</f>
        <v>10</v>
      </c>
      <c r="E257" s="10">
        <f ca="1">_xlfn.IFNA((VLOOKUP(A257,'Fats and Greases'!C:D,2,FALSE)), "")</f>
        <v>9.8800000000000008</v>
      </c>
      <c r="F257" s="10" t="str">
        <f ca="1">_xlfn.IFNA((VLOOKUP(A257,'Fats and Greases'!E:F,2,FALSE)), "")</f>
        <v/>
      </c>
      <c r="G257" s="10">
        <f ca="1">_xlfn.IFNA((VLOOKUP(A257,'Fats and Greases'!G:H,2,FALSE)), "")</f>
        <v>9.5</v>
      </c>
      <c r="H257" s="10">
        <f ca="1">_xlfn.IFNA((VLOOKUP(A257,'Fats and Greases'!I:J,2,FALSE)), "")</f>
        <v>10.75</v>
      </c>
      <c r="I257" s="10">
        <f ca="1">_xlfn.IFNA((VLOOKUP(A257,'Fats and Greases'!K:L,2,FALSE)), "")</f>
        <v>12.25</v>
      </c>
      <c r="J257" s="10" t="str">
        <f ca="1">_xlfn.IFNA((VLOOKUP(A257,'Fats and Greases'!M:N,2,FALSE)), "")</f>
        <v/>
      </c>
      <c r="K257" s="10">
        <f ca="1">_xlfn.IFNA((VLOOKUP($A257,'Fats and Greases'!O:P,2,FALSE)), "")</f>
        <v>11</v>
      </c>
      <c r="L257" s="10">
        <f ca="1">_xlfn.IFNA((VLOOKUP($A257,'Fats and Greases'!Q:R,2,FALSE)), "")</f>
        <v>9.5</v>
      </c>
      <c r="M257" s="10">
        <f ca="1">_xlfn.IFNA((VLOOKUP($A257,'Fats and Greases'!S:T,2,FALSE)), "")</f>
        <v>11.5</v>
      </c>
    </row>
    <row r="258" spans="1:13" x14ac:dyDescent="0.2">
      <c r="A258" s="18">
        <v>37144</v>
      </c>
      <c r="B258" s="19">
        <f t="shared" si="6"/>
        <v>9</v>
      </c>
      <c r="C258" s="19">
        <f t="shared" si="7"/>
        <v>2001</v>
      </c>
      <c r="D258" s="10">
        <f ca="1">_xlfn.IFNA((VLOOKUP(A258,'Fats and Greases'!A:B,2,FALSE)), "")</f>
        <v>10</v>
      </c>
      <c r="E258" s="10">
        <f ca="1">_xlfn.IFNA((VLOOKUP(A258,'Fats and Greases'!C:D,2,FALSE)), "")</f>
        <v>10.5</v>
      </c>
      <c r="F258" s="10" t="str">
        <f ca="1">_xlfn.IFNA((VLOOKUP(A258,'Fats and Greases'!E:F,2,FALSE)), "")</f>
        <v/>
      </c>
      <c r="G258" s="10">
        <f ca="1">_xlfn.IFNA((VLOOKUP(A258,'Fats and Greases'!G:H,2,FALSE)), "")</f>
        <v>9.5</v>
      </c>
      <c r="H258" s="10">
        <f ca="1">_xlfn.IFNA((VLOOKUP(A258,'Fats and Greases'!I:J,2,FALSE)), "")</f>
        <v>10.75</v>
      </c>
      <c r="I258" s="10">
        <f ca="1">_xlfn.IFNA((VLOOKUP(A258,'Fats and Greases'!K:L,2,FALSE)), "")</f>
        <v>12.25</v>
      </c>
      <c r="J258" s="10" t="str">
        <f ca="1">_xlfn.IFNA((VLOOKUP(A258,'Fats and Greases'!M:N,2,FALSE)), "")</f>
        <v/>
      </c>
      <c r="K258" s="10">
        <f ca="1">_xlfn.IFNA((VLOOKUP($A258,'Fats and Greases'!O:P,2,FALSE)), "")</f>
        <v>11</v>
      </c>
      <c r="L258" s="10">
        <f ca="1">_xlfn.IFNA((VLOOKUP($A258,'Fats and Greases'!Q:R,2,FALSE)), "")</f>
        <v>9.5</v>
      </c>
      <c r="M258" s="10">
        <f ca="1">_xlfn.IFNA((VLOOKUP($A258,'Fats and Greases'!S:T,2,FALSE)), "")</f>
        <v>11.5</v>
      </c>
    </row>
    <row r="259" spans="1:13" x14ac:dyDescent="0.2">
      <c r="A259" s="18">
        <v>37145</v>
      </c>
      <c r="B259" s="19">
        <f t="shared" ref="B259:B322" si="8">MONTH(A259)</f>
        <v>9</v>
      </c>
      <c r="C259" s="19">
        <f t="shared" ref="C259:C322" si="9">YEAR(A259)</f>
        <v>2001</v>
      </c>
      <c r="D259" s="10" t="str">
        <f ca="1">_xlfn.IFNA((VLOOKUP(A259,'Fats and Greases'!A:B,2,FALSE)), "")</f>
        <v/>
      </c>
      <c r="E259" s="10" t="str">
        <f ca="1">_xlfn.IFNA((VLOOKUP(A259,'Fats and Greases'!C:D,2,FALSE)), "")</f>
        <v/>
      </c>
      <c r="F259" s="10" t="str">
        <f ca="1">_xlfn.IFNA((VLOOKUP(A259,'Fats and Greases'!E:F,2,FALSE)), "")</f>
        <v/>
      </c>
      <c r="G259" s="10" t="str">
        <f ca="1">_xlfn.IFNA((VLOOKUP(A259,'Fats and Greases'!G:H,2,FALSE)), "")</f>
        <v/>
      </c>
      <c r="H259" s="10" t="str">
        <f ca="1">_xlfn.IFNA((VLOOKUP(A259,'Fats and Greases'!I:J,2,FALSE)), "")</f>
        <v/>
      </c>
      <c r="I259" s="10" t="str">
        <f ca="1">_xlfn.IFNA((VLOOKUP(A259,'Fats and Greases'!K:L,2,FALSE)), "")</f>
        <v/>
      </c>
      <c r="J259" s="10" t="str">
        <f ca="1">_xlfn.IFNA((VLOOKUP(A259,'Fats and Greases'!M:N,2,FALSE)), "")</f>
        <v/>
      </c>
      <c r="K259" s="10" t="str">
        <f ca="1">_xlfn.IFNA((VLOOKUP($A259,'Fats and Greases'!O:P,2,FALSE)), "")</f>
        <v/>
      </c>
      <c r="L259" s="10" t="str">
        <f ca="1">_xlfn.IFNA((VLOOKUP($A259,'Fats and Greases'!Q:R,2,FALSE)), "")</f>
        <v/>
      </c>
      <c r="M259" s="10" t="str">
        <f ca="1">_xlfn.IFNA((VLOOKUP($A259,'Fats and Greases'!S:T,2,FALSE)), "")</f>
        <v/>
      </c>
    </row>
    <row r="260" spans="1:13" x14ac:dyDescent="0.2">
      <c r="A260" s="18">
        <v>37146</v>
      </c>
      <c r="B260" s="19">
        <f t="shared" si="8"/>
        <v>9</v>
      </c>
      <c r="C260" s="19">
        <f t="shared" si="9"/>
        <v>2001</v>
      </c>
      <c r="D260" s="10">
        <f ca="1">_xlfn.IFNA((VLOOKUP(A260,'Fats and Greases'!A:B,2,FALSE)), "")</f>
        <v>10.75</v>
      </c>
      <c r="E260" s="10">
        <f ca="1">_xlfn.IFNA((VLOOKUP(A260,'Fats and Greases'!C:D,2,FALSE)), "")</f>
        <v>10.75</v>
      </c>
      <c r="F260" s="10" t="str">
        <f ca="1">_xlfn.IFNA((VLOOKUP(A260,'Fats and Greases'!E:F,2,FALSE)), "")</f>
        <v/>
      </c>
      <c r="G260" s="10">
        <f ca="1">_xlfn.IFNA((VLOOKUP(A260,'Fats and Greases'!G:H,2,FALSE)), "")</f>
        <v>9.5</v>
      </c>
      <c r="H260" s="10">
        <f ca="1">_xlfn.IFNA((VLOOKUP(A260,'Fats and Greases'!I:J,2,FALSE)), "")</f>
        <v>10.75</v>
      </c>
      <c r="I260" s="10">
        <f ca="1">_xlfn.IFNA((VLOOKUP(A260,'Fats and Greases'!K:L,2,FALSE)), "")</f>
        <v>12.25</v>
      </c>
      <c r="J260" s="10" t="str">
        <f ca="1">_xlfn.IFNA((VLOOKUP(A260,'Fats and Greases'!M:N,2,FALSE)), "")</f>
        <v/>
      </c>
      <c r="K260" s="10">
        <f ca="1">_xlfn.IFNA((VLOOKUP($A260,'Fats and Greases'!O:P,2,FALSE)), "")</f>
        <v>11</v>
      </c>
      <c r="L260" s="10">
        <f ca="1">_xlfn.IFNA((VLOOKUP($A260,'Fats and Greases'!Q:R,2,FALSE)), "")</f>
        <v>9.5</v>
      </c>
      <c r="M260" s="10">
        <f ca="1">_xlfn.IFNA((VLOOKUP($A260,'Fats and Greases'!S:T,2,FALSE)), "")</f>
        <v>11.5</v>
      </c>
    </row>
    <row r="261" spans="1:13" x14ac:dyDescent="0.2">
      <c r="A261" s="18">
        <v>37147</v>
      </c>
      <c r="B261" s="19">
        <f t="shared" si="8"/>
        <v>9</v>
      </c>
      <c r="C261" s="19">
        <f t="shared" si="9"/>
        <v>2001</v>
      </c>
      <c r="D261" s="10">
        <f ca="1">_xlfn.IFNA((VLOOKUP(A261,'Fats and Greases'!A:B,2,FALSE)), "")</f>
        <v>10.75</v>
      </c>
      <c r="E261" s="10">
        <f ca="1">_xlfn.IFNA((VLOOKUP(A261,'Fats and Greases'!C:D,2,FALSE)), "")</f>
        <v>10.75</v>
      </c>
      <c r="F261" s="10" t="str">
        <f ca="1">_xlfn.IFNA((VLOOKUP(A261,'Fats and Greases'!E:F,2,FALSE)), "")</f>
        <v/>
      </c>
      <c r="G261" s="10">
        <f ca="1">_xlfn.IFNA((VLOOKUP(A261,'Fats and Greases'!G:H,2,FALSE)), "")</f>
        <v>9.5</v>
      </c>
      <c r="H261" s="10">
        <f ca="1">_xlfn.IFNA((VLOOKUP(A261,'Fats and Greases'!I:J,2,FALSE)), "")</f>
        <v>10.75</v>
      </c>
      <c r="I261" s="10">
        <f ca="1">_xlfn.IFNA((VLOOKUP(A261,'Fats and Greases'!K:L,2,FALSE)), "")</f>
        <v>12.25</v>
      </c>
      <c r="J261" s="10" t="str">
        <f ca="1">_xlfn.IFNA((VLOOKUP(A261,'Fats and Greases'!M:N,2,FALSE)), "")</f>
        <v/>
      </c>
      <c r="K261" s="10">
        <f ca="1">_xlfn.IFNA((VLOOKUP($A261,'Fats and Greases'!O:P,2,FALSE)), "")</f>
        <v>11</v>
      </c>
      <c r="L261" s="10">
        <f ca="1">_xlfn.IFNA((VLOOKUP($A261,'Fats and Greases'!Q:R,2,FALSE)), "")</f>
        <v>9.5</v>
      </c>
      <c r="M261" s="10">
        <f ca="1">_xlfn.IFNA((VLOOKUP($A261,'Fats and Greases'!S:T,2,FALSE)), "")</f>
        <v>11.5</v>
      </c>
    </row>
    <row r="262" spans="1:13" x14ac:dyDescent="0.2">
      <c r="A262" s="18">
        <v>37148</v>
      </c>
      <c r="B262" s="19">
        <f t="shared" si="8"/>
        <v>9</v>
      </c>
      <c r="C262" s="19">
        <f t="shared" si="9"/>
        <v>2001</v>
      </c>
      <c r="D262" s="10">
        <f ca="1">_xlfn.IFNA((VLOOKUP(A262,'Fats and Greases'!A:B,2,FALSE)), "")</f>
        <v>10.75</v>
      </c>
      <c r="E262" s="10">
        <f ca="1">_xlfn.IFNA((VLOOKUP(A262,'Fats and Greases'!C:D,2,FALSE)), "")</f>
        <v>11</v>
      </c>
      <c r="F262" s="10" t="str">
        <f ca="1">_xlfn.IFNA((VLOOKUP(A262,'Fats and Greases'!E:F,2,FALSE)), "")</f>
        <v/>
      </c>
      <c r="G262" s="10">
        <f ca="1">_xlfn.IFNA((VLOOKUP(A262,'Fats and Greases'!G:H,2,FALSE)), "")</f>
        <v>9.5</v>
      </c>
      <c r="H262" s="10">
        <f ca="1">_xlfn.IFNA((VLOOKUP(A262,'Fats and Greases'!I:J,2,FALSE)), "")</f>
        <v>10.75</v>
      </c>
      <c r="I262" s="10">
        <f ca="1">_xlfn.IFNA((VLOOKUP(A262,'Fats and Greases'!K:L,2,FALSE)), "")</f>
        <v>12.25</v>
      </c>
      <c r="J262" s="10" t="str">
        <f ca="1">_xlfn.IFNA((VLOOKUP(A262,'Fats and Greases'!M:N,2,FALSE)), "")</f>
        <v/>
      </c>
      <c r="K262" s="10">
        <f ca="1">_xlfn.IFNA((VLOOKUP($A262,'Fats and Greases'!O:P,2,FALSE)), "")</f>
        <v>11</v>
      </c>
      <c r="L262" s="10">
        <f ca="1">_xlfn.IFNA((VLOOKUP($A262,'Fats and Greases'!Q:R,2,FALSE)), "")</f>
        <v>9.5</v>
      </c>
      <c r="M262" s="10">
        <f ca="1">_xlfn.IFNA((VLOOKUP($A262,'Fats and Greases'!S:T,2,FALSE)), "")</f>
        <v>11.5</v>
      </c>
    </row>
    <row r="263" spans="1:13" x14ac:dyDescent="0.2">
      <c r="A263" s="18">
        <v>37151</v>
      </c>
      <c r="B263" s="19">
        <f t="shared" si="8"/>
        <v>9</v>
      </c>
      <c r="C263" s="19">
        <f t="shared" si="9"/>
        <v>2001</v>
      </c>
      <c r="D263" s="10">
        <f ca="1">_xlfn.IFNA((VLOOKUP(A263,'Fats and Greases'!A:B,2,FALSE)), "")</f>
        <v>11</v>
      </c>
      <c r="E263" s="10">
        <f ca="1">_xlfn.IFNA((VLOOKUP(A263,'Fats and Greases'!C:D,2,FALSE)), "")</f>
        <v>11</v>
      </c>
      <c r="F263" s="10" t="str">
        <f ca="1">_xlfn.IFNA((VLOOKUP(A263,'Fats and Greases'!E:F,2,FALSE)), "")</f>
        <v/>
      </c>
      <c r="G263" s="10">
        <f ca="1">_xlfn.IFNA((VLOOKUP(A263,'Fats and Greases'!G:H,2,FALSE)), "")</f>
        <v>9.5</v>
      </c>
      <c r="H263" s="10">
        <f ca="1">_xlfn.IFNA((VLOOKUP(A263,'Fats and Greases'!I:J,2,FALSE)), "")</f>
        <v>10.75</v>
      </c>
      <c r="I263" s="10">
        <f ca="1">_xlfn.IFNA((VLOOKUP(A263,'Fats and Greases'!K:L,2,FALSE)), "")</f>
        <v>12.25</v>
      </c>
      <c r="J263" s="10" t="str">
        <f ca="1">_xlfn.IFNA((VLOOKUP(A263,'Fats and Greases'!M:N,2,FALSE)), "")</f>
        <v/>
      </c>
      <c r="K263" s="10">
        <f ca="1">_xlfn.IFNA((VLOOKUP($A263,'Fats and Greases'!O:P,2,FALSE)), "")</f>
        <v>11</v>
      </c>
      <c r="L263" s="10">
        <f ca="1">_xlfn.IFNA((VLOOKUP($A263,'Fats and Greases'!Q:R,2,FALSE)), "")</f>
        <v>9.5</v>
      </c>
      <c r="M263" s="10">
        <f ca="1">_xlfn.IFNA((VLOOKUP($A263,'Fats and Greases'!S:T,2,FALSE)), "")</f>
        <v>11.5</v>
      </c>
    </row>
    <row r="264" spans="1:13" x14ac:dyDescent="0.2">
      <c r="A264" s="18">
        <v>37152</v>
      </c>
      <c r="B264" s="19">
        <f t="shared" si="8"/>
        <v>9</v>
      </c>
      <c r="C264" s="19">
        <f t="shared" si="9"/>
        <v>2001</v>
      </c>
      <c r="D264" s="10">
        <f ca="1">_xlfn.IFNA((VLOOKUP(A264,'Fats and Greases'!A:B,2,FALSE)), "")</f>
        <v>11</v>
      </c>
      <c r="E264" s="10">
        <f ca="1">_xlfn.IFNA((VLOOKUP(A264,'Fats and Greases'!C:D,2,FALSE)), "")</f>
        <v>11</v>
      </c>
      <c r="F264" s="10" t="str">
        <f ca="1">_xlfn.IFNA((VLOOKUP(A264,'Fats and Greases'!E:F,2,FALSE)), "")</f>
        <v/>
      </c>
      <c r="G264" s="10">
        <f ca="1">_xlfn.IFNA((VLOOKUP(A264,'Fats and Greases'!G:H,2,FALSE)), "")</f>
        <v>9.5</v>
      </c>
      <c r="H264" s="10">
        <f ca="1">_xlfn.IFNA((VLOOKUP(A264,'Fats and Greases'!I:J,2,FALSE)), "")</f>
        <v>10.75</v>
      </c>
      <c r="I264" s="10">
        <f ca="1">_xlfn.IFNA((VLOOKUP(A264,'Fats and Greases'!K:L,2,FALSE)), "")</f>
        <v>12.25</v>
      </c>
      <c r="J264" s="10" t="str">
        <f ca="1">_xlfn.IFNA((VLOOKUP(A264,'Fats and Greases'!M:N,2,FALSE)), "")</f>
        <v/>
      </c>
      <c r="K264" s="10">
        <f ca="1">_xlfn.IFNA((VLOOKUP($A264,'Fats and Greases'!O:P,2,FALSE)), "")</f>
        <v>11</v>
      </c>
      <c r="L264" s="10">
        <f ca="1">_xlfn.IFNA((VLOOKUP($A264,'Fats and Greases'!Q:R,2,FALSE)), "")</f>
        <v>9.5</v>
      </c>
      <c r="M264" s="10">
        <f ca="1">_xlfn.IFNA((VLOOKUP($A264,'Fats and Greases'!S:T,2,FALSE)), "")</f>
        <v>11.5</v>
      </c>
    </row>
    <row r="265" spans="1:13" x14ac:dyDescent="0.2">
      <c r="A265" s="18">
        <v>37153</v>
      </c>
      <c r="B265" s="19">
        <f t="shared" si="8"/>
        <v>9</v>
      </c>
      <c r="C265" s="19">
        <f t="shared" si="9"/>
        <v>2001</v>
      </c>
      <c r="D265" s="10">
        <f ca="1">_xlfn.IFNA((VLOOKUP(A265,'Fats and Greases'!A:B,2,FALSE)), "")</f>
        <v>11.13</v>
      </c>
      <c r="E265" s="10">
        <f ca="1">_xlfn.IFNA((VLOOKUP(A265,'Fats and Greases'!C:D,2,FALSE)), "")</f>
        <v>11</v>
      </c>
      <c r="F265" s="10" t="str">
        <f ca="1">_xlfn.IFNA((VLOOKUP(A265,'Fats and Greases'!E:F,2,FALSE)), "")</f>
        <v/>
      </c>
      <c r="G265" s="10">
        <f ca="1">_xlfn.IFNA((VLOOKUP(A265,'Fats and Greases'!G:H,2,FALSE)), "")</f>
        <v>9.5</v>
      </c>
      <c r="H265" s="10">
        <f ca="1">_xlfn.IFNA((VLOOKUP(A265,'Fats and Greases'!I:J,2,FALSE)), "")</f>
        <v>10.75</v>
      </c>
      <c r="I265" s="10">
        <f ca="1">_xlfn.IFNA((VLOOKUP(A265,'Fats and Greases'!K:L,2,FALSE)), "")</f>
        <v>12.25</v>
      </c>
      <c r="J265" s="10" t="str">
        <f ca="1">_xlfn.IFNA((VLOOKUP(A265,'Fats and Greases'!M:N,2,FALSE)), "")</f>
        <v/>
      </c>
      <c r="K265" s="10">
        <f ca="1">_xlfn.IFNA((VLOOKUP($A265,'Fats and Greases'!O:P,2,FALSE)), "")</f>
        <v>11</v>
      </c>
      <c r="L265" s="10">
        <f ca="1">_xlfn.IFNA((VLOOKUP($A265,'Fats and Greases'!Q:R,2,FALSE)), "")</f>
        <v>9.5</v>
      </c>
      <c r="M265" s="10">
        <f ca="1">_xlfn.IFNA((VLOOKUP($A265,'Fats and Greases'!S:T,2,FALSE)), "")</f>
        <v>11.5</v>
      </c>
    </row>
    <row r="266" spans="1:13" x14ac:dyDescent="0.2">
      <c r="A266" s="18">
        <v>37154</v>
      </c>
      <c r="B266" s="19">
        <f t="shared" si="8"/>
        <v>9</v>
      </c>
      <c r="C266" s="19">
        <f t="shared" si="9"/>
        <v>2001</v>
      </c>
      <c r="D266" s="10">
        <f ca="1">_xlfn.IFNA((VLOOKUP(A266,'Fats and Greases'!A:B,2,FALSE)), "")</f>
        <v>11.75</v>
      </c>
      <c r="E266" s="10">
        <f ca="1">_xlfn.IFNA((VLOOKUP(A266,'Fats and Greases'!C:D,2,FALSE)), "")</f>
        <v>11</v>
      </c>
      <c r="F266" s="10" t="str">
        <f ca="1">_xlfn.IFNA((VLOOKUP(A266,'Fats and Greases'!E:F,2,FALSE)), "")</f>
        <v/>
      </c>
      <c r="G266" s="10">
        <f ca="1">_xlfn.IFNA((VLOOKUP(A266,'Fats and Greases'!G:H,2,FALSE)), "")</f>
        <v>9.5</v>
      </c>
      <c r="H266" s="10">
        <f ca="1">_xlfn.IFNA((VLOOKUP(A266,'Fats and Greases'!I:J,2,FALSE)), "")</f>
        <v>10.75</v>
      </c>
      <c r="I266" s="10">
        <f ca="1">_xlfn.IFNA((VLOOKUP(A266,'Fats and Greases'!K:L,2,FALSE)), "")</f>
        <v>12.25</v>
      </c>
      <c r="J266" s="10" t="str">
        <f ca="1">_xlfn.IFNA((VLOOKUP(A266,'Fats and Greases'!M:N,2,FALSE)), "")</f>
        <v/>
      </c>
      <c r="K266" s="10" t="str">
        <f ca="1">_xlfn.IFNA((VLOOKUP($A266,'Fats and Greases'!O:P,2,FALSE)), "")</f>
        <v/>
      </c>
      <c r="L266" s="10">
        <f ca="1">_xlfn.IFNA((VLOOKUP($A266,'Fats and Greases'!Q:R,2,FALSE)), "")</f>
        <v>9.5</v>
      </c>
      <c r="M266" s="10">
        <f ca="1">_xlfn.IFNA((VLOOKUP($A266,'Fats and Greases'!S:T,2,FALSE)), "")</f>
        <v>11.5</v>
      </c>
    </row>
    <row r="267" spans="1:13" x14ac:dyDescent="0.2">
      <c r="A267" s="18">
        <v>37155</v>
      </c>
      <c r="B267" s="19">
        <f t="shared" si="8"/>
        <v>9</v>
      </c>
      <c r="C267" s="19">
        <f t="shared" si="9"/>
        <v>2001</v>
      </c>
      <c r="D267" s="10">
        <f ca="1">_xlfn.IFNA((VLOOKUP(A267,'Fats and Greases'!A:B,2,FALSE)), "")</f>
        <v>11.75</v>
      </c>
      <c r="E267" s="10">
        <f ca="1">_xlfn.IFNA((VLOOKUP(A267,'Fats and Greases'!C:D,2,FALSE)), "")</f>
        <v>11</v>
      </c>
      <c r="F267" s="10" t="str">
        <f ca="1">_xlfn.IFNA((VLOOKUP(A267,'Fats and Greases'!E:F,2,FALSE)), "")</f>
        <v/>
      </c>
      <c r="G267" s="10">
        <f ca="1">_xlfn.IFNA((VLOOKUP(A267,'Fats and Greases'!G:H,2,FALSE)), "")</f>
        <v>9.5</v>
      </c>
      <c r="H267" s="10">
        <f ca="1">_xlfn.IFNA((VLOOKUP(A267,'Fats and Greases'!I:J,2,FALSE)), "")</f>
        <v>10.75</v>
      </c>
      <c r="I267" s="10">
        <f ca="1">_xlfn.IFNA((VLOOKUP(A267,'Fats and Greases'!K:L,2,FALSE)), "")</f>
        <v>12.25</v>
      </c>
      <c r="J267" s="10" t="str">
        <f ca="1">_xlfn.IFNA((VLOOKUP(A267,'Fats and Greases'!M:N,2,FALSE)), "")</f>
        <v/>
      </c>
      <c r="K267" s="10" t="str">
        <f ca="1">_xlfn.IFNA((VLOOKUP($A267,'Fats and Greases'!O:P,2,FALSE)), "")</f>
        <v/>
      </c>
      <c r="L267" s="10">
        <f ca="1">_xlfn.IFNA((VLOOKUP($A267,'Fats and Greases'!Q:R,2,FALSE)), "")</f>
        <v>9.5</v>
      </c>
      <c r="M267" s="10">
        <f ca="1">_xlfn.IFNA((VLOOKUP($A267,'Fats and Greases'!S:T,2,FALSE)), "")</f>
        <v>11.5</v>
      </c>
    </row>
    <row r="268" spans="1:13" x14ac:dyDescent="0.2">
      <c r="A268" s="18">
        <v>37158</v>
      </c>
      <c r="B268" s="19">
        <f t="shared" si="8"/>
        <v>9</v>
      </c>
      <c r="C268" s="19">
        <f t="shared" si="9"/>
        <v>2001</v>
      </c>
      <c r="D268" s="10">
        <f ca="1">_xlfn.IFNA((VLOOKUP(A268,'Fats and Greases'!A:B,2,FALSE)), "")</f>
        <v>11.75</v>
      </c>
      <c r="E268" s="10">
        <f ca="1">_xlfn.IFNA((VLOOKUP(A268,'Fats and Greases'!C:D,2,FALSE)), "")</f>
        <v>11</v>
      </c>
      <c r="F268" s="10" t="str">
        <f ca="1">_xlfn.IFNA((VLOOKUP(A268,'Fats and Greases'!E:F,2,FALSE)), "")</f>
        <v/>
      </c>
      <c r="G268" s="10">
        <f ca="1">_xlfn.IFNA((VLOOKUP(A268,'Fats and Greases'!G:H,2,FALSE)), "")</f>
        <v>9.5</v>
      </c>
      <c r="H268" s="10">
        <f ca="1">_xlfn.IFNA((VLOOKUP(A268,'Fats and Greases'!I:J,2,FALSE)), "")</f>
        <v>10.75</v>
      </c>
      <c r="I268" s="10">
        <f ca="1">_xlfn.IFNA((VLOOKUP(A268,'Fats and Greases'!K:L,2,FALSE)), "")</f>
        <v>12.25</v>
      </c>
      <c r="J268" s="10" t="str">
        <f ca="1">_xlfn.IFNA((VLOOKUP(A268,'Fats and Greases'!M:N,2,FALSE)), "")</f>
        <v/>
      </c>
      <c r="K268" s="10" t="str">
        <f ca="1">_xlfn.IFNA((VLOOKUP($A268,'Fats and Greases'!O:P,2,FALSE)), "")</f>
        <v/>
      </c>
      <c r="L268" s="10">
        <f ca="1">_xlfn.IFNA((VLOOKUP($A268,'Fats and Greases'!Q:R,2,FALSE)), "")</f>
        <v>9.5</v>
      </c>
      <c r="M268" s="10">
        <f ca="1">_xlfn.IFNA((VLOOKUP($A268,'Fats and Greases'!S:T,2,FALSE)), "")</f>
        <v>11.5</v>
      </c>
    </row>
    <row r="269" spans="1:13" x14ac:dyDescent="0.2">
      <c r="A269" s="18">
        <v>37159</v>
      </c>
      <c r="B269" s="19">
        <f t="shared" si="8"/>
        <v>9</v>
      </c>
      <c r="C269" s="19">
        <f t="shared" si="9"/>
        <v>2001</v>
      </c>
      <c r="D269" s="10">
        <f ca="1">_xlfn.IFNA((VLOOKUP(A269,'Fats and Greases'!A:B,2,FALSE)), "")</f>
        <v>11.5</v>
      </c>
      <c r="E269" s="10">
        <f ca="1">_xlfn.IFNA((VLOOKUP(A269,'Fats and Greases'!C:D,2,FALSE)), "")</f>
        <v>11</v>
      </c>
      <c r="F269" s="10" t="str">
        <f ca="1">_xlfn.IFNA((VLOOKUP(A269,'Fats and Greases'!E:F,2,FALSE)), "")</f>
        <v/>
      </c>
      <c r="G269" s="10">
        <f ca="1">_xlfn.IFNA((VLOOKUP(A269,'Fats and Greases'!G:H,2,FALSE)), "")</f>
        <v>9.5</v>
      </c>
      <c r="H269" s="10">
        <f ca="1">_xlfn.IFNA((VLOOKUP(A269,'Fats and Greases'!I:J,2,FALSE)), "")</f>
        <v>10.75</v>
      </c>
      <c r="I269" s="10">
        <f ca="1">_xlfn.IFNA((VLOOKUP(A269,'Fats and Greases'!K:L,2,FALSE)), "")</f>
        <v>11.75</v>
      </c>
      <c r="J269" s="10" t="str">
        <f ca="1">_xlfn.IFNA((VLOOKUP(A269,'Fats and Greases'!M:N,2,FALSE)), "")</f>
        <v/>
      </c>
      <c r="K269" s="10" t="str">
        <f ca="1">_xlfn.IFNA((VLOOKUP($A269,'Fats and Greases'!O:P,2,FALSE)), "")</f>
        <v/>
      </c>
      <c r="L269" s="10">
        <f ca="1">_xlfn.IFNA((VLOOKUP($A269,'Fats and Greases'!Q:R,2,FALSE)), "")</f>
        <v>9.5</v>
      </c>
      <c r="M269" s="10">
        <f ca="1">_xlfn.IFNA((VLOOKUP($A269,'Fats and Greases'!S:T,2,FALSE)), "")</f>
        <v>11.25</v>
      </c>
    </row>
    <row r="270" spans="1:13" x14ac:dyDescent="0.2">
      <c r="A270" s="18">
        <v>37160</v>
      </c>
      <c r="B270" s="19">
        <f t="shared" si="8"/>
        <v>9</v>
      </c>
      <c r="C270" s="19">
        <f t="shared" si="9"/>
        <v>2001</v>
      </c>
      <c r="D270" s="10">
        <f ca="1">_xlfn.IFNA((VLOOKUP(A270,'Fats and Greases'!A:B,2,FALSE)), "")</f>
        <v>10.63</v>
      </c>
      <c r="E270" s="10">
        <f ca="1">_xlfn.IFNA((VLOOKUP(A270,'Fats and Greases'!C:D,2,FALSE)), "")</f>
        <v>10.69</v>
      </c>
      <c r="F270" s="10" t="str">
        <f ca="1">_xlfn.IFNA((VLOOKUP(A270,'Fats and Greases'!E:F,2,FALSE)), "")</f>
        <v/>
      </c>
      <c r="G270" s="10">
        <f ca="1">_xlfn.IFNA((VLOOKUP(A270,'Fats and Greases'!G:H,2,FALSE)), "")</f>
        <v>9.5</v>
      </c>
      <c r="H270" s="10">
        <f ca="1">_xlfn.IFNA((VLOOKUP(A270,'Fats and Greases'!I:J,2,FALSE)), "")</f>
        <v>10.75</v>
      </c>
      <c r="I270" s="10">
        <f ca="1">_xlfn.IFNA((VLOOKUP(A270,'Fats and Greases'!K:L,2,FALSE)), "")</f>
        <v>11.75</v>
      </c>
      <c r="J270" s="10" t="str">
        <f ca="1">_xlfn.IFNA((VLOOKUP(A270,'Fats and Greases'!M:N,2,FALSE)), "")</f>
        <v/>
      </c>
      <c r="K270" s="10" t="str">
        <f ca="1">_xlfn.IFNA((VLOOKUP($A270,'Fats and Greases'!O:P,2,FALSE)), "")</f>
        <v/>
      </c>
      <c r="L270" s="10">
        <f ca="1">_xlfn.IFNA((VLOOKUP($A270,'Fats and Greases'!Q:R,2,FALSE)), "")</f>
        <v>9.5</v>
      </c>
      <c r="M270" s="10">
        <f ca="1">_xlfn.IFNA((VLOOKUP($A270,'Fats and Greases'!S:T,2,FALSE)), "")</f>
        <v>11.25</v>
      </c>
    </row>
    <row r="271" spans="1:13" x14ac:dyDescent="0.2">
      <c r="A271" s="18">
        <v>37161</v>
      </c>
      <c r="B271" s="19">
        <f t="shared" si="8"/>
        <v>9</v>
      </c>
      <c r="C271" s="19">
        <f t="shared" si="9"/>
        <v>2001</v>
      </c>
      <c r="D271" s="10">
        <f ca="1">_xlfn.IFNA((VLOOKUP(A271,'Fats and Greases'!A:B,2,FALSE)), "")</f>
        <v>10.63</v>
      </c>
      <c r="E271" s="10">
        <f ca="1">_xlfn.IFNA((VLOOKUP(A271,'Fats and Greases'!C:D,2,FALSE)), "")</f>
        <v>10.63</v>
      </c>
      <c r="F271" s="10" t="str">
        <f ca="1">_xlfn.IFNA((VLOOKUP(A271,'Fats and Greases'!E:F,2,FALSE)), "")</f>
        <v/>
      </c>
      <c r="G271" s="10">
        <f ca="1">_xlfn.IFNA((VLOOKUP(A271,'Fats and Greases'!G:H,2,FALSE)), "")</f>
        <v>9.5</v>
      </c>
      <c r="H271" s="10">
        <f ca="1">_xlfn.IFNA((VLOOKUP(A271,'Fats and Greases'!I:J,2,FALSE)), "")</f>
        <v>10.75</v>
      </c>
      <c r="I271" s="10">
        <f ca="1">_xlfn.IFNA((VLOOKUP(A271,'Fats and Greases'!K:L,2,FALSE)), "")</f>
        <v>11.75</v>
      </c>
      <c r="J271" s="10" t="str">
        <f ca="1">_xlfn.IFNA((VLOOKUP(A271,'Fats and Greases'!M:N,2,FALSE)), "")</f>
        <v/>
      </c>
      <c r="K271" s="10">
        <f ca="1">_xlfn.IFNA((VLOOKUP($A271,'Fats and Greases'!O:P,2,FALSE)), "")</f>
        <v>10.25</v>
      </c>
      <c r="L271" s="10">
        <f ca="1">_xlfn.IFNA((VLOOKUP($A271,'Fats and Greases'!Q:R,2,FALSE)), "")</f>
        <v>9.5</v>
      </c>
      <c r="M271" s="10">
        <f ca="1">_xlfn.IFNA((VLOOKUP($A271,'Fats and Greases'!S:T,2,FALSE)), "")</f>
        <v>10.88</v>
      </c>
    </row>
    <row r="272" spans="1:13" x14ac:dyDescent="0.2">
      <c r="A272" s="18">
        <v>37162</v>
      </c>
      <c r="B272" s="19">
        <f t="shared" si="8"/>
        <v>9</v>
      </c>
      <c r="C272" s="19">
        <f t="shared" si="9"/>
        <v>2001</v>
      </c>
      <c r="D272" s="10">
        <f ca="1">_xlfn.IFNA((VLOOKUP(A272,'Fats and Greases'!A:B,2,FALSE)), "")</f>
        <v>10.63</v>
      </c>
      <c r="E272" s="10">
        <f ca="1">_xlfn.IFNA((VLOOKUP(A272,'Fats and Greases'!C:D,2,FALSE)), "")</f>
        <v>10.25</v>
      </c>
      <c r="F272" s="10" t="str">
        <f ca="1">_xlfn.IFNA((VLOOKUP(A272,'Fats and Greases'!E:F,2,FALSE)), "")</f>
        <v/>
      </c>
      <c r="G272" s="10">
        <f ca="1">_xlfn.IFNA((VLOOKUP(A272,'Fats and Greases'!G:H,2,FALSE)), "")</f>
        <v>9.5</v>
      </c>
      <c r="H272" s="10">
        <f ca="1">_xlfn.IFNA((VLOOKUP(A272,'Fats and Greases'!I:J,2,FALSE)), "")</f>
        <v>10.75</v>
      </c>
      <c r="I272" s="10">
        <f ca="1">_xlfn.IFNA((VLOOKUP(A272,'Fats and Greases'!K:L,2,FALSE)), "")</f>
        <v>11.75</v>
      </c>
      <c r="J272" s="10" t="str">
        <f ca="1">_xlfn.IFNA((VLOOKUP(A272,'Fats and Greases'!M:N,2,FALSE)), "")</f>
        <v/>
      </c>
      <c r="K272" s="10">
        <f ca="1">_xlfn.IFNA((VLOOKUP($A272,'Fats and Greases'!O:P,2,FALSE)), "")</f>
        <v>10.25</v>
      </c>
      <c r="L272" s="10">
        <f ca="1">_xlfn.IFNA((VLOOKUP($A272,'Fats and Greases'!Q:R,2,FALSE)), "")</f>
        <v>9.5</v>
      </c>
      <c r="M272" s="10">
        <f ca="1">_xlfn.IFNA((VLOOKUP($A272,'Fats and Greases'!S:T,2,FALSE)), "")</f>
        <v>10.88</v>
      </c>
    </row>
    <row r="273" spans="1:13" x14ac:dyDescent="0.2">
      <c r="A273" s="18">
        <v>37165</v>
      </c>
      <c r="B273" s="19">
        <f t="shared" si="8"/>
        <v>10</v>
      </c>
      <c r="C273" s="19">
        <f t="shared" si="9"/>
        <v>2001</v>
      </c>
      <c r="D273" s="10">
        <f ca="1">_xlfn.IFNA((VLOOKUP(A273,'Fats and Greases'!A:B,2,FALSE)), "")</f>
        <v>10.63</v>
      </c>
      <c r="E273" s="10">
        <f ca="1">_xlfn.IFNA((VLOOKUP(A273,'Fats and Greases'!C:D,2,FALSE)), "")</f>
        <v>10.25</v>
      </c>
      <c r="F273" s="10" t="str">
        <f ca="1">_xlfn.IFNA((VLOOKUP(A273,'Fats and Greases'!E:F,2,FALSE)), "")</f>
        <v/>
      </c>
      <c r="G273" s="10">
        <f ca="1">_xlfn.IFNA((VLOOKUP(A273,'Fats and Greases'!G:H,2,FALSE)), "")</f>
        <v>9.5</v>
      </c>
      <c r="H273" s="10">
        <f ca="1">_xlfn.IFNA((VLOOKUP(A273,'Fats and Greases'!I:J,2,FALSE)), "")</f>
        <v>10.75</v>
      </c>
      <c r="I273" s="10">
        <f ca="1">_xlfn.IFNA((VLOOKUP(A273,'Fats and Greases'!K:L,2,FALSE)), "")</f>
        <v>11.75</v>
      </c>
      <c r="J273" s="10" t="str">
        <f ca="1">_xlfn.IFNA((VLOOKUP(A273,'Fats and Greases'!M:N,2,FALSE)), "")</f>
        <v/>
      </c>
      <c r="K273" s="10">
        <f ca="1">_xlfn.IFNA((VLOOKUP($A273,'Fats and Greases'!O:P,2,FALSE)), "")</f>
        <v>10.25</v>
      </c>
      <c r="L273" s="10">
        <f ca="1">_xlfn.IFNA((VLOOKUP($A273,'Fats and Greases'!Q:R,2,FALSE)), "")</f>
        <v>9.5</v>
      </c>
      <c r="M273" s="10">
        <f ca="1">_xlfn.IFNA((VLOOKUP($A273,'Fats and Greases'!S:T,2,FALSE)), "")</f>
        <v>10.88</v>
      </c>
    </row>
    <row r="274" spans="1:13" x14ac:dyDescent="0.2">
      <c r="A274" s="18">
        <v>37166</v>
      </c>
      <c r="B274" s="19">
        <f t="shared" si="8"/>
        <v>10</v>
      </c>
      <c r="C274" s="19">
        <f t="shared" si="9"/>
        <v>2001</v>
      </c>
      <c r="D274" s="10">
        <f ca="1">_xlfn.IFNA((VLOOKUP(A274,'Fats and Greases'!A:B,2,FALSE)), "")</f>
        <v>10.25</v>
      </c>
      <c r="E274" s="10">
        <f ca="1">_xlfn.IFNA((VLOOKUP(A274,'Fats and Greases'!C:D,2,FALSE)), "")</f>
        <v>10</v>
      </c>
      <c r="F274" s="10" t="str">
        <f ca="1">_xlfn.IFNA((VLOOKUP(A274,'Fats and Greases'!E:F,2,FALSE)), "")</f>
        <v/>
      </c>
      <c r="G274" s="10">
        <f ca="1">_xlfn.IFNA((VLOOKUP(A274,'Fats and Greases'!G:H,2,FALSE)), "")</f>
        <v>9.5</v>
      </c>
      <c r="H274" s="10">
        <f ca="1">_xlfn.IFNA((VLOOKUP(A274,'Fats and Greases'!I:J,2,FALSE)), "")</f>
        <v>10.75</v>
      </c>
      <c r="I274" s="10">
        <f ca="1">_xlfn.IFNA((VLOOKUP(A274,'Fats and Greases'!K:L,2,FALSE)), "")</f>
        <v>10.5</v>
      </c>
      <c r="J274" s="10" t="str">
        <f ca="1">_xlfn.IFNA((VLOOKUP(A274,'Fats and Greases'!M:N,2,FALSE)), "")</f>
        <v/>
      </c>
      <c r="K274" s="10">
        <f ca="1">_xlfn.IFNA((VLOOKUP($A274,'Fats and Greases'!O:P,2,FALSE)), "")</f>
        <v>10</v>
      </c>
      <c r="L274" s="10">
        <f ca="1">_xlfn.IFNA((VLOOKUP($A274,'Fats and Greases'!Q:R,2,FALSE)), "")</f>
        <v>9.5</v>
      </c>
      <c r="M274" s="10">
        <f ca="1">_xlfn.IFNA((VLOOKUP($A274,'Fats and Greases'!S:T,2,FALSE)), "")</f>
        <v>10.88</v>
      </c>
    </row>
    <row r="275" spans="1:13" x14ac:dyDescent="0.2">
      <c r="A275" s="18">
        <v>37167</v>
      </c>
      <c r="B275" s="19">
        <f t="shared" si="8"/>
        <v>10</v>
      </c>
      <c r="C275" s="19">
        <f t="shared" si="9"/>
        <v>2001</v>
      </c>
      <c r="D275" s="10">
        <f ca="1">_xlfn.IFNA((VLOOKUP(A275,'Fats and Greases'!A:B,2,FALSE)), "")</f>
        <v>10.25</v>
      </c>
      <c r="E275" s="10">
        <f ca="1">_xlfn.IFNA((VLOOKUP(A275,'Fats and Greases'!C:D,2,FALSE)), "")</f>
        <v>10</v>
      </c>
      <c r="F275" s="10" t="str">
        <f ca="1">_xlfn.IFNA((VLOOKUP(A275,'Fats and Greases'!E:F,2,FALSE)), "")</f>
        <v/>
      </c>
      <c r="G275" s="10">
        <f ca="1">_xlfn.IFNA((VLOOKUP(A275,'Fats and Greases'!G:H,2,FALSE)), "")</f>
        <v>9.5</v>
      </c>
      <c r="H275" s="10">
        <f ca="1">_xlfn.IFNA((VLOOKUP(A275,'Fats and Greases'!I:J,2,FALSE)), "")</f>
        <v>10.75</v>
      </c>
      <c r="I275" s="10">
        <f ca="1">_xlfn.IFNA((VLOOKUP(A275,'Fats and Greases'!K:L,2,FALSE)), "")</f>
        <v>10.5</v>
      </c>
      <c r="J275" s="10" t="str">
        <f ca="1">_xlfn.IFNA((VLOOKUP(A275,'Fats and Greases'!M:N,2,FALSE)), "")</f>
        <v/>
      </c>
      <c r="K275" s="10">
        <f ca="1">_xlfn.IFNA((VLOOKUP($A275,'Fats and Greases'!O:P,2,FALSE)), "")</f>
        <v>10</v>
      </c>
      <c r="L275" s="10">
        <f ca="1">_xlfn.IFNA((VLOOKUP($A275,'Fats and Greases'!Q:R,2,FALSE)), "")</f>
        <v>9.5</v>
      </c>
      <c r="M275" s="10">
        <f ca="1">_xlfn.IFNA((VLOOKUP($A275,'Fats and Greases'!S:T,2,FALSE)), "")</f>
        <v>10.88</v>
      </c>
    </row>
    <row r="276" spans="1:13" x14ac:dyDescent="0.2">
      <c r="A276" s="18">
        <v>37168</v>
      </c>
      <c r="B276" s="19">
        <f t="shared" si="8"/>
        <v>10</v>
      </c>
      <c r="C276" s="19">
        <f t="shared" si="9"/>
        <v>2001</v>
      </c>
      <c r="D276" s="10">
        <f ca="1">_xlfn.IFNA((VLOOKUP(A276,'Fats and Greases'!A:B,2,FALSE)), "")</f>
        <v>10.25</v>
      </c>
      <c r="E276" s="10">
        <f ca="1">_xlfn.IFNA((VLOOKUP(A276,'Fats and Greases'!C:D,2,FALSE)), "")</f>
        <v>10</v>
      </c>
      <c r="F276" s="10" t="str">
        <f ca="1">_xlfn.IFNA((VLOOKUP(A276,'Fats and Greases'!E:F,2,FALSE)), "")</f>
        <v/>
      </c>
      <c r="G276" s="10">
        <f ca="1">_xlfn.IFNA((VLOOKUP(A276,'Fats and Greases'!G:H,2,FALSE)), "")</f>
        <v>9.5</v>
      </c>
      <c r="H276" s="10">
        <f ca="1">_xlfn.IFNA((VLOOKUP(A276,'Fats and Greases'!I:J,2,FALSE)), "")</f>
        <v>10.75</v>
      </c>
      <c r="I276" s="10">
        <f ca="1">_xlfn.IFNA((VLOOKUP(A276,'Fats and Greases'!K:L,2,FALSE)), "")</f>
        <v>10.5</v>
      </c>
      <c r="J276" s="10" t="str">
        <f ca="1">_xlfn.IFNA((VLOOKUP(A276,'Fats and Greases'!M:N,2,FALSE)), "")</f>
        <v/>
      </c>
      <c r="K276" s="10">
        <f ca="1">_xlfn.IFNA((VLOOKUP($A276,'Fats and Greases'!O:P,2,FALSE)), "")</f>
        <v>10</v>
      </c>
      <c r="L276" s="10">
        <f ca="1">_xlfn.IFNA((VLOOKUP($A276,'Fats and Greases'!Q:R,2,FALSE)), "")</f>
        <v>9.5</v>
      </c>
      <c r="M276" s="10">
        <f ca="1">_xlfn.IFNA((VLOOKUP($A276,'Fats and Greases'!S:T,2,FALSE)), "")</f>
        <v>10.88</v>
      </c>
    </row>
    <row r="277" spans="1:13" x14ac:dyDescent="0.2">
      <c r="A277" s="18">
        <v>37169</v>
      </c>
      <c r="B277" s="19">
        <f t="shared" si="8"/>
        <v>10</v>
      </c>
      <c r="C277" s="19">
        <f t="shared" si="9"/>
        <v>2001</v>
      </c>
      <c r="D277" s="10">
        <f ca="1">_xlfn.IFNA((VLOOKUP(A277,'Fats and Greases'!A:B,2,FALSE)), "")</f>
        <v>9.1300000000000008</v>
      </c>
      <c r="E277" s="10">
        <f ca="1">_xlfn.IFNA((VLOOKUP(A277,'Fats and Greases'!C:D,2,FALSE)), "")</f>
        <v>9.3800000000000008</v>
      </c>
      <c r="F277" s="10" t="str">
        <f ca="1">_xlfn.IFNA((VLOOKUP(A277,'Fats and Greases'!E:F,2,FALSE)), "")</f>
        <v/>
      </c>
      <c r="G277" s="10">
        <f ca="1">_xlfn.IFNA((VLOOKUP(A277,'Fats and Greases'!G:H,2,FALSE)), "")</f>
        <v>9.5</v>
      </c>
      <c r="H277" s="10">
        <f ca="1">_xlfn.IFNA((VLOOKUP(A277,'Fats and Greases'!I:J,2,FALSE)), "")</f>
        <v>10.75</v>
      </c>
      <c r="I277" s="10">
        <f ca="1">_xlfn.IFNA((VLOOKUP(A277,'Fats and Greases'!K:L,2,FALSE)), "")</f>
        <v>10.5</v>
      </c>
      <c r="J277" s="10" t="str">
        <f ca="1">_xlfn.IFNA((VLOOKUP(A277,'Fats and Greases'!M:N,2,FALSE)), "")</f>
        <v/>
      </c>
      <c r="K277" s="10">
        <f ca="1">_xlfn.IFNA((VLOOKUP($A277,'Fats and Greases'!O:P,2,FALSE)), "")</f>
        <v>9.75</v>
      </c>
      <c r="L277" s="10">
        <f ca="1">_xlfn.IFNA((VLOOKUP($A277,'Fats and Greases'!Q:R,2,FALSE)), "")</f>
        <v>9.25</v>
      </c>
      <c r="M277" s="10">
        <f ca="1">_xlfn.IFNA((VLOOKUP($A277,'Fats and Greases'!S:T,2,FALSE)), "")</f>
        <v>10.88</v>
      </c>
    </row>
    <row r="278" spans="1:13" x14ac:dyDescent="0.2">
      <c r="A278" s="18">
        <v>37172</v>
      </c>
      <c r="B278" s="19">
        <f t="shared" si="8"/>
        <v>10</v>
      </c>
      <c r="C278" s="19">
        <f t="shared" si="9"/>
        <v>2001</v>
      </c>
      <c r="D278" s="10" t="str">
        <f ca="1">_xlfn.IFNA((VLOOKUP(A278,'Fats and Greases'!A:B,2,FALSE)), "")</f>
        <v/>
      </c>
      <c r="E278" s="10" t="str">
        <f ca="1">_xlfn.IFNA((VLOOKUP(A278,'Fats and Greases'!C:D,2,FALSE)), "")</f>
        <v/>
      </c>
      <c r="F278" s="10" t="str">
        <f ca="1">_xlfn.IFNA((VLOOKUP(A278,'Fats and Greases'!E:F,2,FALSE)), "")</f>
        <v/>
      </c>
      <c r="G278" s="10" t="str">
        <f ca="1">_xlfn.IFNA((VLOOKUP(A278,'Fats and Greases'!G:H,2,FALSE)), "")</f>
        <v/>
      </c>
      <c r="H278" s="10" t="str">
        <f ca="1">_xlfn.IFNA((VLOOKUP(A278,'Fats and Greases'!I:J,2,FALSE)), "")</f>
        <v/>
      </c>
      <c r="I278" s="10" t="str">
        <f ca="1">_xlfn.IFNA((VLOOKUP(A278,'Fats and Greases'!K:L,2,FALSE)), "")</f>
        <v/>
      </c>
      <c r="J278" s="10" t="str">
        <f ca="1">_xlfn.IFNA((VLOOKUP(A278,'Fats and Greases'!M:N,2,FALSE)), "")</f>
        <v/>
      </c>
      <c r="K278" s="10" t="str">
        <f ca="1">_xlfn.IFNA((VLOOKUP($A278,'Fats and Greases'!O:P,2,FALSE)), "")</f>
        <v/>
      </c>
      <c r="L278" s="10" t="str">
        <f ca="1">_xlfn.IFNA((VLOOKUP($A278,'Fats and Greases'!Q:R,2,FALSE)), "")</f>
        <v/>
      </c>
      <c r="M278" s="10" t="str">
        <f ca="1">_xlfn.IFNA((VLOOKUP($A278,'Fats and Greases'!S:T,2,FALSE)), "")</f>
        <v/>
      </c>
    </row>
    <row r="279" spans="1:13" x14ac:dyDescent="0.2">
      <c r="A279" s="18">
        <v>37173</v>
      </c>
      <c r="B279" s="19">
        <f t="shared" si="8"/>
        <v>10</v>
      </c>
      <c r="C279" s="19">
        <f t="shared" si="9"/>
        <v>2001</v>
      </c>
      <c r="D279" s="10">
        <f ca="1">_xlfn.IFNA((VLOOKUP(A279,'Fats and Greases'!A:B,2,FALSE)), "")</f>
        <v>9.1300000000000008</v>
      </c>
      <c r="E279" s="10">
        <f ca="1">_xlfn.IFNA((VLOOKUP(A279,'Fats and Greases'!C:D,2,FALSE)), "")</f>
        <v>9.1300000000000008</v>
      </c>
      <c r="F279" s="10" t="str">
        <f ca="1">_xlfn.IFNA((VLOOKUP(A279,'Fats and Greases'!E:F,2,FALSE)), "")</f>
        <v/>
      </c>
      <c r="G279" s="10">
        <f ca="1">_xlfn.IFNA((VLOOKUP(A279,'Fats and Greases'!G:H,2,FALSE)), "")</f>
        <v>9.5</v>
      </c>
      <c r="H279" s="10">
        <f ca="1">_xlfn.IFNA((VLOOKUP(A279,'Fats and Greases'!I:J,2,FALSE)), "")</f>
        <v>10.75</v>
      </c>
      <c r="I279" s="10">
        <f ca="1">_xlfn.IFNA((VLOOKUP(A279,'Fats and Greases'!K:L,2,FALSE)), "")</f>
        <v>10.5</v>
      </c>
      <c r="J279" s="10" t="str">
        <f ca="1">_xlfn.IFNA((VLOOKUP(A279,'Fats and Greases'!M:N,2,FALSE)), "")</f>
        <v/>
      </c>
      <c r="K279" s="10">
        <f ca="1">_xlfn.IFNA((VLOOKUP($A279,'Fats and Greases'!O:P,2,FALSE)), "")</f>
        <v>9.75</v>
      </c>
      <c r="L279" s="10">
        <f ca="1">_xlfn.IFNA((VLOOKUP($A279,'Fats and Greases'!Q:R,2,FALSE)), "")</f>
        <v>9.25</v>
      </c>
      <c r="M279" s="10">
        <f ca="1">_xlfn.IFNA((VLOOKUP($A279,'Fats and Greases'!S:T,2,FALSE)), "")</f>
        <v>10</v>
      </c>
    </row>
    <row r="280" spans="1:13" x14ac:dyDescent="0.2">
      <c r="A280" s="18">
        <v>37174</v>
      </c>
      <c r="B280" s="19">
        <f t="shared" si="8"/>
        <v>10</v>
      </c>
      <c r="C280" s="19">
        <f t="shared" si="9"/>
        <v>2001</v>
      </c>
      <c r="D280" s="10">
        <f ca="1">_xlfn.IFNA((VLOOKUP(A280,'Fats and Greases'!A:B,2,FALSE)), "")</f>
        <v>9.1300000000000008</v>
      </c>
      <c r="E280" s="10">
        <f ca="1">_xlfn.IFNA((VLOOKUP(A280,'Fats and Greases'!C:D,2,FALSE)), "")</f>
        <v>9.1300000000000008</v>
      </c>
      <c r="F280" s="10" t="str">
        <f ca="1">_xlfn.IFNA((VLOOKUP(A280,'Fats and Greases'!E:F,2,FALSE)), "")</f>
        <v/>
      </c>
      <c r="G280" s="10">
        <f ca="1">_xlfn.IFNA((VLOOKUP(A280,'Fats and Greases'!G:H,2,FALSE)), "")</f>
        <v>9</v>
      </c>
      <c r="H280" s="10">
        <f ca="1">_xlfn.IFNA((VLOOKUP(A280,'Fats and Greases'!I:J,2,FALSE)), "")</f>
        <v>10.75</v>
      </c>
      <c r="I280" s="10">
        <f ca="1">_xlfn.IFNA((VLOOKUP(A280,'Fats and Greases'!K:L,2,FALSE)), "")</f>
        <v>10.5</v>
      </c>
      <c r="J280" s="10" t="str">
        <f ca="1">_xlfn.IFNA((VLOOKUP(A280,'Fats and Greases'!M:N,2,FALSE)), "")</f>
        <v/>
      </c>
      <c r="K280" s="10">
        <f ca="1">_xlfn.IFNA((VLOOKUP($A280,'Fats and Greases'!O:P,2,FALSE)), "")</f>
        <v>9.75</v>
      </c>
      <c r="L280" s="10">
        <f ca="1">_xlfn.IFNA((VLOOKUP($A280,'Fats and Greases'!Q:R,2,FALSE)), "")</f>
        <v>9.25</v>
      </c>
      <c r="M280" s="10">
        <f ca="1">_xlfn.IFNA((VLOOKUP($A280,'Fats and Greases'!S:T,2,FALSE)), "")</f>
        <v>10</v>
      </c>
    </row>
    <row r="281" spans="1:13" x14ac:dyDescent="0.2">
      <c r="A281" s="18">
        <v>37175</v>
      </c>
      <c r="B281" s="19">
        <f t="shared" si="8"/>
        <v>10</v>
      </c>
      <c r="C281" s="19">
        <f t="shared" si="9"/>
        <v>2001</v>
      </c>
      <c r="D281" s="10">
        <f ca="1">_xlfn.IFNA((VLOOKUP(A281,'Fats and Greases'!A:B,2,FALSE)), "")</f>
        <v>9.1300000000000008</v>
      </c>
      <c r="E281" s="10">
        <f ca="1">_xlfn.IFNA((VLOOKUP(A281,'Fats and Greases'!C:D,2,FALSE)), "")</f>
        <v>8.6300000000000008</v>
      </c>
      <c r="F281" s="10" t="str">
        <f ca="1">_xlfn.IFNA((VLOOKUP(A281,'Fats and Greases'!E:F,2,FALSE)), "")</f>
        <v/>
      </c>
      <c r="G281" s="10">
        <f ca="1">_xlfn.IFNA((VLOOKUP(A281,'Fats and Greases'!G:H,2,FALSE)), "")</f>
        <v>9</v>
      </c>
      <c r="H281" s="10">
        <f ca="1">_xlfn.IFNA((VLOOKUP(A281,'Fats and Greases'!I:J,2,FALSE)), "")</f>
        <v>10.75</v>
      </c>
      <c r="I281" s="10">
        <f ca="1">_xlfn.IFNA((VLOOKUP(A281,'Fats and Greases'!K:L,2,FALSE)), "")</f>
        <v>10.5</v>
      </c>
      <c r="J281" s="10" t="str">
        <f ca="1">_xlfn.IFNA((VLOOKUP(A281,'Fats and Greases'!M:N,2,FALSE)), "")</f>
        <v/>
      </c>
      <c r="K281" s="10">
        <f ca="1">_xlfn.IFNA((VLOOKUP($A281,'Fats and Greases'!O:P,2,FALSE)), "")</f>
        <v>9</v>
      </c>
      <c r="L281" s="10">
        <f ca="1">_xlfn.IFNA((VLOOKUP($A281,'Fats and Greases'!Q:R,2,FALSE)), "")</f>
        <v>9.25</v>
      </c>
      <c r="M281" s="10">
        <f ca="1">_xlfn.IFNA((VLOOKUP($A281,'Fats and Greases'!S:T,2,FALSE)), "")</f>
        <v>10</v>
      </c>
    </row>
    <row r="282" spans="1:13" x14ac:dyDescent="0.2">
      <c r="A282" s="18">
        <v>37176</v>
      </c>
      <c r="B282" s="19">
        <f t="shared" si="8"/>
        <v>10</v>
      </c>
      <c r="C282" s="19">
        <f t="shared" si="9"/>
        <v>2001</v>
      </c>
      <c r="D282" s="10">
        <f ca="1">_xlfn.IFNA((VLOOKUP(A282,'Fats and Greases'!A:B,2,FALSE)), "")</f>
        <v>8</v>
      </c>
      <c r="E282" s="10">
        <f ca="1">_xlfn.IFNA((VLOOKUP(A282,'Fats and Greases'!C:D,2,FALSE)), "")</f>
        <v>8.25</v>
      </c>
      <c r="F282" s="10" t="str">
        <f ca="1">_xlfn.IFNA((VLOOKUP(A282,'Fats and Greases'!E:F,2,FALSE)), "")</f>
        <v/>
      </c>
      <c r="G282" s="10">
        <f ca="1">_xlfn.IFNA((VLOOKUP(A282,'Fats and Greases'!G:H,2,FALSE)), "")</f>
        <v>9</v>
      </c>
      <c r="H282" s="10">
        <f ca="1">_xlfn.IFNA((VLOOKUP(A282,'Fats and Greases'!I:J,2,FALSE)), "")</f>
        <v>10.75</v>
      </c>
      <c r="I282" s="10">
        <f ca="1">_xlfn.IFNA((VLOOKUP(A282,'Fats and Greases'!K:L,2,FALSE)), "")</f>
        <v>10</v>
      </c>
      <c r="J282" s="10" t="str">
        <f ca="1">_xlfn.IFNA((VLOOKUP(A282,'Fats and Greases'!M:N,2,FALSE)), "")</f>
        <v/>
      </c>
      <c r="K282" s="10">
        <f ca="1">_xlfn.IFNA((VLOOKUP($A282,'Fats and Greases'!O:P,2,FALSE)), "")</f>
        <v>8.75</v>
      </c>
      <c r="L282" s="10">
        <f ca="1">_xlfn.IFNA((VLOOKUP($A282,'Fats and Greases'!Q:R,2,FALSE)), "")</f>
        <v>9.25</v>
      </c>
      <c r="M282" s="10">
        <f ca="1">_xlfn.IFNA((VLOOKUP($A282,'Fats and Greases'!S:T,2,FALSE)), "")</f>
        <v>10</v>
      </c>
    </row>
    <row r="283" spans="1:13" x14ac:dyDescent="0.2">
      <c r="A283" s="18">
        <v>37179</v>
      </c>
      <c r="B283" s="19">
        <f t="shared" si="8"/>
        <v>10</v>
      </c>
      <c r="C283" s="19">
        <f t="shared" si="9"/>
        <v>2001</v>
      </c>
      <c r="D283" s="10">
        <f ca="1">_xlfn.IFNA((VLOOKUP(A283,'Fats and Greases'!A:B,2,FALSE)), "")</f>
        <v>8</v>
      </c>
      <c r="E283" s="10">
        <f ca="1">_xlfn.IFNA((VLOOKUP(A283,'Fats and Greases'!C:D,2,FALSE)), "")</f>
        <v>8.25</v>
      </c>
      <c r="F283" s="10" t="str">
        <f ca="1">_xlfn.IFNA((VLOOKUP(A283,'Fats and Greases'!E:F,2,FALSE)), "")</f>
        <v/>
      </c>
      <c r="G283" s="10">
        <f ca="1">_xlfn.IFNA((VLOOKUP(A283,'Fats and Greases'!G:H,2,FALSE)), "")</f>
        <v>9</v>
      </c>
      <c r="H283" s="10">
        <f ca="1">_xlfn.IFNA((VLOOKUP(A283,'Fats and Greases'!I:J,2,FALSE)), "")</f>
        <v>10.75</v>
      </c>
      <c r="I283" s="10">
        <f ca="1">_xlfn.IFNA((VLOOKUP(A283,'Fats and Greases'!K:L,2,FALSE)), "")</f>
        <v>10</v>
      </c>
      <c r="J283" s="10" t="str">
        <f ca="1">_xlfn.IFNA((VLOOKUP(A283,'Fats and Greases'!M:N,2,FALSE)), "")</f>
        <v/>
      </c>
      <c r="K283" s="10">
        <f ca="1">_xlfn.IFNA((VLOOKUP($A283,'Fats and Greases'!O:P,2,FALSE)), "")</f>
        <v>8.75</v>
      </c>
      <c r="L283" s="10">
        <f ca="1">_xlfn.IFNA((VLOOKUP($A283,'Fats and Greases'!Q:R,2,FALSE)), "")</f>
        <v>9.25</v>
      </c>
      <c r="M283" s="10">
        <f ca="1">_xlfn.IFNA((VLOOKUP($A283,'Fats and Greases'!S:T,2,FALSE)), "")</f>
        <v>10</v>
      </c>
    </row>
    <row r="284" spans="1:13" x14ac:dyDescent="0.2">
      <c r="A284" s="18">
        <v>37180</v>
      </c>
      <c r="B284" s="19">
        <f t="shared" si="8"/>
        <v>10</v>
      </c>
      <c r="C284" s="19">
        <f t="shared" si="9"/>
        <v>2001</v>
      </c>
      <c r="D284" s="10">
        <f ca="1">_xlfn.IFNA((VLOOKUP(A284,'Fats and Greases'!A:B,2,FALSE)), "")</f>
        <v>8</v>
      </c>
      <c r="E284" s="10">
        <f ca="1">_xlfn.IFNA((VLOOKUP(A284,'Fats and Greases'!C:D,2,FALSE)), "")</f>
        <v>8.25</v>
      </c>
      <c r="F284" s="10" t="str">
        <f ca="1">_xlfn.IFNA((VLOOKUP(A284,'Fats and Greases'!E:F,2,FALSE)), "")</f>
        <v/>
      </c>
      <c r="G284" s="10">
        <f ca="1">_xlfn.IFNA((VLOOKUP(A284,'Fats and Greases'!G:H,2,FALSE)), "")</f>
        <v>9</v>
      </c>
      <c r="H284" s="10">
        <f ca="1">_xlfn.IFNA((VLOOKUP(A284,'Fats and Greases'!I:J,2,FALSE)), "")</f>
        <v>10.75</v>
      </c>
      <c r="I284" s="10">
        <f ca="1">_xlfn.IFNA((VLOOKUP(A284,'Fats and Greases'!K:L,2,FALSE)), "")</f>
        <v>10</v>
      </c>
      <c r="J284" s="10" t="str">
        <f ca="1">_xlfn.IFNA((VLOOKUP(A284,'Fats and Greases'!M:N,2,FALSE)), "")</f>
        <v/>
      </c>
      <c r="K284" s="10">
        <f ca="1">_xlfn.IFNA((VLOOKUP($A284,'Fats and Greases'!O:P,2,FALSE)), "")</f>
        <v>8.75</v>
      </c>
      <c r="L284" s="10">
        <f ca="1">_xlfn.IFNA((VLOOKUP($A284,'Fats and Greases'!Q:R,2,FALSE)), "")</f>
        <v>9.25</v>
      </c>
      <c r="M284" s="10">
        <f ca="1">_xlfn.IFNA((VLOOKUP($A284,'Fats and Greases'!S:T,2,FALSE)), "")</f>
        <v>10</v>
      </c>
    </row>
    <row r="285" spans="1:13" x14ac:dyDescent="0.2">
      <c r="A285" s="18">
        <v>37181</v>
      </c>
      <c r="B285" s="19">
        <f t="shared" si="8"/>
        <v>10</v>
      </c>
      <c r="C285" s="19">
        <f t="shared" si="9"/>
        <v>2001</v>
      </c>
      <c r="D285" s="10">
        <f ca="1">_xlfn.IFNA((VLOOKUP(A285,'Fats and Greases'!A:B,2,FALSE)), "")</f>
        <v>8</v>
      </c>
      <c r="E285" s="10">
        <f ca="1">_xlfn.IFNA((VLOOKUP(A285,'Fats and Greases'!C:D,2,FALSE)), "")</f>
        <v>8.25</v>
      </c>
      <c r="F285" s="10" t="str">
        <f ca="1">_xlfn.IFNA((VLOOKUP(A285,'Fats and Greases'!E:F,2,FALSE)), "")</f>
        <v/>
      </c>
      <c r="G285" s="10">
        <f ca="1">_xlfn.IFNA((VLOOKUP(A285,'Fats and Greases'!G:H,2,FALSE)), "")</f>
        <v>9</v>
      </c>
      <c r="H285" s="10">
        <f ca="1">_xlfn.IFNA((VLOOKUP(A285,'Fats and Greases'!I:J,2,FALSE)), "")</f>
        <v>10.5</v>
      </c>
      <c r="I285" s="10">
        <f ca="1">_xlfn.IFNA((VLOOKUP(A285,'Fats and Greases'!K:L,2,FALSE)), "")</f>
        <v>9.75</v>
      </c>
      <c r="J285" s="10" t="str">
        <f ca="1">_xlfn.IFNA((VLOOKUP(A285,'Fats and Greases'!M:N,2,FALSE)), "")</f>
        <v/>
      </c>
      <c r="K285" s="10">
        <f ca="1">_xlfn.IFNA((VLOOKUP($A285,'Fats and Greases'!O:P,2,FALSE)), "")</f>
        <v>8.75</v>
      </c>
      <c r="L285" s="10">
        <f ca="1">_xlfn.IFNA((VLOOKUP($A285,'Fats and Greases'!Q:R,2,FALSE)), "")</f>
        <v>9</v>
      </c>
      <c r="M285" s="10">
        <f ca="1">_xlfn.IFNA((VLOOKUP($A285,'Fats and Greases'!S:T,2,FALSE)), "")</f>
        <v>10</v>
      </c>
    </row>
    <row r="286" spans="1:13" x14ac:dyDescent="0.2">
      <c r="A286" s="18">
        <v>37182</v>
      </c>
      <c r="B286" s="19">
        <f t="shared" si="8"/>
        <v>10</v>
      </c>
      <c r="C286" s="19">
        <f t="shared" si="9"/>
        <v>2001</v>
      </c>
      <c r="D286" s="10">
        <f ca="1">_xlfn.IFNA((VLOOKUP(A286,'Fats and Greases'!A:B,2,FALSE)), "")</f>
        <v>8.3800000000000008</v>
      </c>
      <c r="E286" s="10">
        <f ca="1">_xlfn.IFNA((VLOOKUP(A286,'Fats and Greases'!C:D,2,FALSE)), "")</f>
        <v>8.3800000000000008</v>
      </c>
      <c r="F286" s="10" t="str">
        <f ca="1">_xlfn.IFNA((VLOOKUP(A286,'Fats and Greases'!E:F,2,FALSE)), "")</f>
        <v/>
      </c>
      <c r="G286" s="10">
        <f ca="1">_xlfn.IFNA((VLOOKUP(A286,'Fats and Greases'!G:H,2,FALSE)), "")</f>
        <v>9</v>
      </c>
      <c r="H286" s="10">
        <f ca="1">_xlfn.IFNA((VLOOKUP(A286,'Fats and Greases'!I:J,2,FALSE)), "")</f>
        <v>10.5</v>
      </c>
      <c r="I286" s="10">
        <f ca="1">_xlfn.IFNA((VLOOKUP(A286,'Fats and Greases'!K:L,2,FALSE)), "")</f>
        <v>9.75</v>
      </c>
      <c r="J286" s="10" t="str">
        <f ca="1">_xlfn.IFNA((VLOOKUP(A286,'Fats and Greases'!M:N,2,FALSE)), "")</f>
        <v/>
      </c>
      <c r="K286" s="10">
        <f ca="1">_xlfn.IFNA((VLOOKUP($A286,'Fats and Greases'!O:P,2,FALSE)), "")</f>
        <v>8.75</v>
      </c>
      <c r="L286" s="10">
        <f ca="1">_xlfn.IFNA((VLOOKUP($A286,'Fats and Greases'!Q:R,2,FALSE)), "")</f>
        <v>9</v>
      </c>
      <c r="M286" s="10">
        <f ca="1">_xlfn.IFNA((VLOOKUP($A286,'Fats and Greases'!S:T,2,FALSE)), "")</f>
        <v>10</v>
      </c>
    </row>
    <row r="287" spans="1:13" x14ac:dyDescent="0.2">
      <c r="A287" s="18">
        <v>37183</v>
      </c>
      <c r="B287" s="19">
        <f t="shared" si="8"/>
        <v>10</v>
      </c>
      <c r="C287" s="19">
        <f t="shared" si="9"/>
        <v>2001</v>
      </c>
      <c r="D287" s="10">
        <f ca="1">_xlfn.IFNA((VLOOKUP(A287,'Fats and Greases'!A:B,2,FALSE)), "")</f>
        <v>8.3800000000000008</v>
      </c>
      <c r="E287" s="10">
        <f ca="1">_xlfn.IFNA((VLOOKUP(A287,'Fats and Greases'!C:D,2,FALSE)), "")</f>
        <v>8.3800000000000008</v>
      </c>
      <c r="F287" s="10" t="str">
        <f ca="1">_xlfn.IFNA((VLOOKUP(A287,'Fats and Greases'!E:F,2,FALSE)), "")</f>
        <v/>
      </c>
      <c r="G287" s="10">
        <f ca="1">_xlfn.IFNA((VLOOKUP(A287,'Fats and Greases'!G:H,2,FALSE)), "")</f>
        <v>9</v>
      </c>
      <c r="H287" s="10">
        <f ca="1">_xlfn.IFNA((VLOOKUP(A287,'Fats and Greases'!I:J,2,FALSE)), "")</f>
        <v>10.5</v>
      </c>
      <c r="I287" s="10">
        <f ca="1">_xlfn.IFNA((VLOOKUP(A287,'Fats and Greases'!K:L,2,FALSE)), "")</f>
        <v>9.75</v>
      </c>
      <c r="J287" s="10" t="str">
        <f ca="1">_xlfn.IFNA((VLOOKUP(A287,'Fats and Greases'!M:N,2,FALSE)), "")</f>
        <v/>
      </c>
      <c r="K287" s="10">
        <f ca="1">_xlfn.IFNA((VLOOKUP($A287,'Fats and Greases'!O:P,2,FALSE)), "")</f>
        <v>8.25</v>
      </c>
      <c r="L287" s="10">
        <f ca="1">_xlfn.IFNA((VLOOKUP($A287,'Fats and Greases'!Q:R,2,FALSE)), "")</f>
        <v>9</v>
      </c>
      <c r="M287" s="10">
        <f ca="1">_xlfn.IFNA((VLOOKUP($A287,'Fats and Greases'!S:T,2,FALSE)), "")</f>
        <v>10</v>
      </c>
    </row>
    <row r="288" spans="1:13" x14ac:dyDescent="0.2">
      <c r="A288" s="18">
        <v>37186</v>
      </c>
      <c r="B288" s="19">
        <f t="shared" si="8"/>
        <v>10</v>
      </c>
      <c r="C288" s="19">
        <f t="shared" si="9"/>
        <v>2001</v>
      </c>
      <c r="D288" s="10">
        <f ca="1">_xlfn.IFNA((VLOOKUP(A288,'Fats and Greases'!A:B,2,FALSE)), "")</f>
        <v>8.3800000000000008</v>
      </c>
      <c r="E288" s="10">
        <f ca="1">_xlfn.IFNA((VLOOKUP(A288,'Fats and Greases'!C:D,2,FALSE)), "")</f>
        <v>8.3800000000000008</v>
      </c>
      <c r="F288" s="10" t="str">
        <f ca="1">_xlfn.IFNA((VLOOKUP(A288,'Fats and Greases'!E:F,2,FALSE)), "")</f>
        <v/>
      </c>
      <c r="G288" s="10">
        <f ca="1">_xlfn.IFNA((VLOOKUP(A288,'Fats and Greases'!G:H,2,FALSE)), "")</f>
        <v>9</v>
      </c>
      <c r="H288" s="10">
        <f ca="1">_xlfn.IFNA((VLOOKUP(A288,'Fats and Greases'!I:J,2,FALSE)), "")</f>
        <v>10.5</v>
      </c>
      <c r="I288" s="10">
        <f ca="1">_xlfn.IFNA((VLOOKUP(A288,'Fats and Greases'!K:L,2,FALSE)), "")</f>
        <v>9.75</v>
      </c>
      <c r="J288" s="10" t="str">
        <f ca="1">_xlfn.IFNA((VLOOKUP(A288,'Fats and Greases'!M:N,2,FALSE)), "")</f>
        <v/>
      </c>
      <c r="K288" s="10">
        <f ca="1">_xlfn.IFNA((VLOOKUP($A288,'Fats and Greases'!O:P,2,FALSE)), "")</f>
        <v>8.25</v>
      </c>
      <c r="L288" s="10">
        <f ca="1">_xlfn.IFNA((VLOOKUP($A288,'Fats and Greases'!Q:R,2,FALSE)), "")</f>
        <v>9</v>
      </c>
      <c r="M288" s="10">
        <f ca="1">_xlfn.IFNA((VLOOKUP($A288,'Fats and Greases'!S:T,2,FALSE)), "")</f>
        <v>10</v>
      </c>
    </row>
    <row r="289" spans="1:13" x14ac:dyDescent="0.2">
      <c r="A289" s="18">
        <v>37187</v>
      </c>
      <c r="B289" s="19">
        <f t="shared" si="8"/>
        <v>10</v>
      </c>
      <c r="C289" s="19">
        <f t="shared" si="9"/>
        <v>2001</v>
      </c>
      <c r="D289" s="10">
        <f ca="1">_xlfn.IFNA((VLOOKUP(A289,'Fats and Greases'!A:B,2,FALSE)), "")</f>
        <v>8.3800000000000008</v>
      </c>
      <c r="E289" s="10">
        <f ca="1">_xlfn.IFNA((VLOOKUP(A289,'Fats and Greases'!C:D,2,FALSE)), "")</f>
        <v>8.3800000000000008</v>
      </c>
      <c r="F289" s="10" t="str">
        <f ca="1">_xlfn.IFNA((VLOOKUP(A289,'Fats and Greases'!E:F,2,FALSE)), "")</f>
        <v/>
      </c>
      <c r="G289" s="10">
        <f ca="1">_xlfn.IFNA((VLOOKUP(A289,'Fats and Greases'!G:H,2,FALSE)), "")</f>
        <v>9</v>
      </c>
      <c r="H289" s="10">
        <f ca="1">_xlfn.IFNA((VLOOKUP(A289,'Fats and Greases'!I:J,2,FALSE)), "")</f>
        <v>10.5</v>
      </c>
      <c r="I289" s="10">
        <f ca="1">_xlfn.IFNA((VLOOKUP(A289,'Fats and Greases'!K:L,2,FALSE)), "")</f>
        <v>9.75</v>
      </c>
      <c r="J289" s="10" t="str">
        <f ca="1">_xlfn.IFNA((VLOOKUP(A289,'Fats and Greases'!M:N,2,FALSE)), "")</f>
        <v/>
      </c>
      <c r="K289" s="10">
        <f ca="1">_xlfn.IFNA((VLOOKUP($A289,'Fats and Greases'!O:P,2,FALSE)), "")</f>
        <v>8.25</v>
      </c>
      <c r="L289" s="10">
        <f ca="1">_xlfn.IFNA((VLOOKUP($A289,'Fats and Greases'!Q:R,2,FALSE)), "")</f>
        <v>9</v>
      </c>
      <c r="M289" s="10">
        <f ca="1">_xlfn.IFNA((VLOOKUP($A289,'Fats and Greases'!S:T,2,FALSE)), "")</f>
        <v>10</v>
      </c>
    </row>
    <row r="290" spans="1:13" x14ac:dyDescent="0.2">
      <c r="A290" s="18">
        <v>37188</v>
      </c>
      <c r="B290" s="19">
        <f t="shared" si="8"/>
        <v>10</v>
      </c>
      <c r="C290" s="19">
        <f t="shared" si="9"/>
        <v>2001</v>
      </c>
      <c r="D290" s="10">
        <f ca="1">_xlfn.IFNA((VLOOKUP(A290,'Fats and Greases'!A:B,2,FALSE)), "")</f>
        <v>8.25</v>
      </c>
      <c r="E290" s="10">
        <f ca="1">_xlfn.IFNA((VLOOKUP(A290,'Fats and Greases'!C:D,2,FALSE)), "")</f>
        <v>8.25</v>
      </c>
      <c r="F290" s="10" t="str">
        <f ca="1">_xlfn.IFNA((VLOOKUP(A290,'Fats and Greases'!E:F,2,FALSE)), "")</f>
        <v/>
      </c>
      <c r="G290" s="10">
        <f ca="1">_xlfn.IFNA((VLOOKUP(A290,'Fats and Greases'!G:H,2,FALSE)), "")</f>
        <v>9</v>
      </c>
      <c r="H290" s="10">
        <f ca="1">_xlfn.IFNA((VLOOKUP(A290,'Fats and Greases'!I:J,2,FALSE)), "")</f>
        <v>10.5</v>
      </c>
      <c r="I290" s="10">
        <f ca="1">_xlfn.IFNA((VLOOKUP(A290,'Fats and Greases'!K:L,2,FALSE)), "")</f>
        <v>9.75</v>
      </c>
      <c r="J290" s="10" t="str">
        <f ca="1">_xlfn.IFNA((VLOOKUP(A290,'Fats and Greases'!M:N,2,FALSE)), "")</f>
        <v/>
      </c>
      <c r="K290" s="10">
        <f ca="1">_xlfn.IFNA((VLOOKUP($A290,'Fats and Greases'!O:P,2,FALSE)), "")</f>
        <v>8.25</v>
      </c>
      <c r="L290" s="10">
        <f ca="1">_xlfn.IFNA((VLOOKUP($A290,'Fats and Greases'!Q:R,2,FALSE)), "")</f>
        <v>9</v>
      </c>
      <c r="M290" s="10">
        <f ca="1">_xlfn.IFNA((VLOOKUP($A290,'Fats and Greases'!S:T,2,FALSE)), "")</f>
        <v>10</v>
      </c>
    </row>
    <row r="291" spans="1:13" x14ac:dyDescent="0.2">
      <c r="A291" s="18">
        <v>37189</v>
      </c>
      <c r="B291" s="19">
        <f t="shared" si="8"/>
        <v>10</v>
      </c>
      <c r="C291" s="19">
        <f t="shared" si="9"/>
        <v>2001</v>
      </c>
      <c r="D291" s="10">
        <f ca="1">_xlfn.IFNA((VLOOKUP(A291,'Fats and Greases'!A:B,2,FALSE)), "")</f>
        <v>8.25</v>
      </c>
      <c r="E291" s="10">
        <f ca="1">_xlfn.IFNA((VLOOKUP(A291,'Fats and Greases'!C:D,2,FALSE)), "")</f>
        <v>8.25</v>
      </c>
      <c r="F291" s="10" t="str">
        <f ca="1">_xlfn.IFNA((VLOOKUP(A291,'Fats and Greases'!E:F,2,FALSE)), "")</f>
        <v/>
      </c>
      <c r="G291" s="10">
        <f ca="1">_xlfn.IFNA((VLOOKUP(A291,'Fats and Greases'!G:H,2,FALSE)), "")</f>
        <v>9</v>
      </c>
      <c r="H291" s="10">
        <f ca="1">_xlfn.IFNA((VLOOKUP(A291,'Fats and Greases'!I:J,2,FALSE)), "")</f>
        <v>10.5</v>
      </c>
      <c r="I291" s="10">
        <f ca="1">_xlfn.IFNA((VLOOKUP(A291,'Fats and Greases'!K:L,2,FALSE)), "")</f>
        <v>9.75</v>
      </c>
      <c r="J291" s="10" t="str">
        <f ca="1">_xlfn.IFNA((VLOOKUP(A291,'Fats and Greases'!M:N,2,FALSE)), "")</f>
        <v/>
      </c>
      <c r="K291" s="10">
        <f ca="1">_xlfn.IFNA((VLOOKUP($A291,'Fats and Greases'!O:P,2,FALSE)), "")</f>
        <v>8.25</v>
      </c>
      <c r="L291" s="10">
        <f ca="1">_xlfn.IFNA((VLOOKUP($A291,'Fats and Greases'!Q:R,2,FALSE)), "")</f>
        <v>9</v>
      </c>
      <c r="M291" s="10">
        <f ca="1">_xlfn.IFNA((VLOOKUP($A291,'Fats and Greases'!S:T,2,FALSE)), "")</f>
        <v>10</v>
      </c>
    </row>
    <row r="292" spans="1:13" x14ac:dyDescent="0.2">
      <c r="A292" s="18">
        <v>37190</v>
      </c>
      <c r="B292" s="19">
        <f t="shared" si="8"/>
        <v>10</v>
      </c>
      <c r="C292" s="19">
        <f t="shared" si="9"/>
        <v>2001</v>
      </c>
      <c r="D292" s="10">
        <f ca="1">_xlfn.IFNA((VLOOKUP(A292,'Fats and Greases'!A:B,2,FALSE)), "")</f>
        <v>8.25</v>
      </c>
      <c r="E292" s="10">
        <f ca="1">_xlfn.IFNA((VLOOKUP(A292,'Fats and Greases'!C:D,2,FALSE)), "")</f>
        <v>8.25</v>
      </c>
      <c r="F292" s="10" t="str">
        <f ca="1">_xlfn.IFNA((VLOOKUP(A292,'Fats and Greases'!E:F,2,FALSE)), "")</f>
        <v/>
      </c>
      <c r="G292" s="10">
        <f ca="1">_xlfn.IFNA((VLOOKUP(A292,'Fats and Greases'!G:H,2,FALSE)), "")</f>
        <v>9</v>
      </c>
      <c r="H292" s="10">
        <f ca="1">_xlfn.IFNA((VLOOKUP(A292,'Fats and Greases'!I:J,2,FALSE)), "")</f>
        <v>10.5</v>
      </c>
      <c r="I292" s="10">
        <f ca="1">_xlfn.IFNA((VLOOKUP(A292,'Fats and Greases'!K:L,2,FALSE)), "")</f>
        <v>9.75</v>
      </c>
      <c r="J292" s="10" t="str">
        <f ca="1">_xlfn.IFNA((VLOOKUP(A292,'Fats and Greases'!M:N,2,FALSE)), "")</f>
        <v/>
      </c>
      <c r="K292" s="10">
        <f ca="1">_xlfn.IFNA((VLOOKUP($A292,'Fats and Greases'!O:P,2,FALSE)), "")</f>
        <v>8.25</v>
      </c>
      <c r="L292" s="10">
        <f ca="1">_xlfn.IFNA((VLOOKUP($A292,'Fats and Greases'!Q:R,2,FALSE)), "")</f>
        <v>9</v>
      </c>
      <c r="M292" s="10">
        <f ca="1">_xlfn.IFNA((VLOOKUP($A292,'Fats and Greases'!S:T,2,FALSE)), "")</f>
        <v>10</v>
      </c>
    </row>
    <row r="293" spans="1:13" x14ac:dyDescent="0.2">
      <c r="A293" s="18">
        <v>37193</v>
      </c>
      <c r="B293" s="19">
        <f t="shared" si="8"/>
        <v>10</v>
      </c>
      <c r="C293" s="19">
        <f t="shared" si="9"/>
        <v>2001</v>
      </c>
      <c r="D293" s="10">
        <f ca="1">_xlfn.IFNA((VLOOKUP(A293,'Fats and Greases'!A:B,2,FALSE)), "")</f>
        <v>8</v>
      </c>
      <c r="E293" s="10">
        <f ca="1">_xlfn.IFNA((VLOOKUP(A293,'Fats and Greases'!C:D,2,FALSE)), "")</f>
        <v>8</v>
      </c>
      <c r="F293" s="10" t="str">
        <f ca="1">_xlfn.IFNA((VLOOKUP(A293,'Fats and Greases'!E:F,2,FALSE)), "")</f>
        <v/>
      </c>
      <c r="G293" s="10">
        <f ca="1">_xlfn.IFNA((VLOOKUP(A293,'Fats and Greases'!G:H,2,FALSE)), "")</f>
        <v>9</v>
      </c>
      <c r="H293" s="10">
        <f ca="1">_xlfn.IFNA((VLOOKUP(A293,'Fats and Greases'!I:J,2,FALSE)), "")</f>
        <v>10.5</v>
      </c>
      <c r="I293" s="10">
        <f ca="1">_xlfn.IFNA((VLOOKUP(A293,'Fats and Greases'!K:L,2,FALSE)), "")</f>
        <v>9.6300000000000008</v>
      </c>
      <c r="J293" s="10" t="str">
        <f ca="1">_xlfn.IFNA((VLOOKUP(A293,'Fats and Greases'!M:N,2,FALSE)), "")</f>
        <v/>
      </c>
      <c r="K293" s="10">
        <f ca="1">_xlfn.IFNA((VLOOKUP($A293,'Fats and Greases'!O:P,2,FALSE)), "")</f>
        <v>8.25</v>
      </c>
      <c r="L293" s="10">
        <f ca="1">_xlfn.IFNA((VLOOKUP($A293,'Fats and Greases'!Q:R,2,FALSE)), "")</f>
        <v>9</v>
      </c>
      <c r="M293" s="10">
        <f ca="1">_xlfn.IFNA((VLOOKUP($A293,'Fats and Greases'!S:T,2,FALSE)), "")</f>
        <v>10</v>
      </c>
    </row>
    <row r="294" spans="1:13" x14ac:dyDescent="0.2">
      <c r="A294" s="18">
        <v>37194</v>
      </c>
      <c r="B294" s="19">
        <f t="shared" si="8"/>
        <v>10</v>
      </c>
      <c r="C294" s="19">
        <f t="shared" si="9"/>
        <v>2001</v>
      </c>
      <c r="D294" s="10">
        <f ca="1">_xlfn.IFNA((VLOOKUP(A294,'Fats and Greases'!A:B,2,FALSE)), "")</f>
        <v>8</v>
      </c>
      <c r="E294" s="10">
        <f ca="1">_xlfn.IFNA((VLOOKUP(A294,'Fats and Greases'!C:D,2,FALSE)), "")</f>
        <v>8</v>
      </c>
      <c r="F294" s="10" t="str">
        <f ca="1">_xlfn.IFNA((VLOOKUP(A294,'Fats and Greases'!E:F,2,FALSE)), "")</f>
        <v/>
      </c>
      <c r="G294" s="10">
        <f ca="1">_xlfn.IFNA((VLOOKUP(A294,'Fats and Greases'!G:H,2,FALSE)), "")</f>
        <v>9</v>
      </c>
      <c r="H294" s="10">
        <f ca="1">_xlfn.IFNA((VLOOKUP(A294,'Fats and Greases'!I:J,2,FALSE)), "")</f>
        <v>10.5</v>
      </c>
      <c r="I294" s="10">
        <f ca="1">_xlfn.IFNA((VLOOKUP(A294,'Fats and Greases'!K:L,2,FALSE)), "")</f>
        <v>9.6300000000000008</v>
      </c>
      <c r="J294" s="10" t="str">
        <f ca="1">_xlfn.IFNA((VLOOKUP(A294,'Fats and Greases'!M:N,2,FALSE)), "")</f>
        <v/>
      </c>
      <c r="K294" s="10">
        <f ca="1">_xlfn.IFNA((VLOOKUP($A294,'Fats and Greases'!O:P,2,FALSE)), "")</f>
        <v>8.25</v>
      </c>
      <c r="L294" s="10">
        <f ca="1">_xlfn.IFNA((VLOOKUP($A294,'Fats and Greases'!Q:R,2,FALSE)), "")</f>
        <v>9</v>
      </c>
      <c r="M294" s="10">
        <f ca="1">_xlfn.IFNA((VLOOKUP($A294,'Fats and Greases'!S:T,2,FALSE)), "")</f>
        <v>10</v>
      </c>
    </row>
    <row r="295" spans="1:13" x14ac:dyDescent="0.2">
      <c r="A295" s="18">
        <v>37195</v>
      </c>
      <c r="B295" s="19">
        <f t="shared" si="8"/>
        <v>10</v>
      </c>
      <c r="C295" s="19">
        <f t="shared" si="9"/>
        <v>2001</v>
      </c>
      <c r="D295" s="10">
        <f ca="1">_xlfn.IFNA((VLOOKUP(A295,'Fats and Greases'!A:B,2,FALSE)), "")</f>
        <v>8</v>
      </c>
      <c r="E295" s="10">
        <f ca="1">_xlfn.IFNA((VLOOKUP(A295,'Fats and Greases'!C:D,2,FALSE)), "")</f>
        <v>7.94</v>
      </c>
      <c r="F295" s="10" t="str">
        <f ca="1">_xlfn.IFNA((VLOOKUP(A295,'Fats and Greases'!E:F,2,FALSE)), "")</f>
        <v/>
      </c>
      <c r="G295" s="10">
        <f ca="1">_xlfn.IFNA((VLOOKUP(A295,'Fats and Greases'!G:H,2,FALSE)), "")</f>
        <v>9</v>
      </c>
      <c r="H295" s="10">
        <f ca="1">_xlfn.IFNA((VLOOKUP(A295,'Fats and Greases'!I:J,2,FALSE)), "")</f>
        <v>10.5</v>
      </c>
      <c r="I295" s="10">
        <f ca="1">_xlfn.IFNA((VLOOKUP(A295,'Fats and Greases'!K:L,2,FALSE)), "")</f>
        <v>9.6300000000000008</v>
      </c>
      <c r="J295" s="10" t="str">
        <f ca="1">_xlfn.IFNA((VLOOKUP(A295,'Fats and Greases'!M:N,2,FALSE)), "")</f>
        <v/>
      </c>
      <c r="K295" s="10">
        <f ca="1">_xlfn.IFNA((VLOOKUP($A295,'Fats and Greases'!O:P,2,FALSE)), "")</f>
        <v>8.25</v>
      </c>
      <c r="L295" s="10">
        <f ca="1">_xlfn.IFNA((VLOOKUP($A295,'Fats and Greases'!Q:R,2,FALSE)), "")</f>
        <v>9</v>
      </c>
      <c r="M295" s="10">
        <f ca="1">_xlfn.IFNA((VLOOKUP($A295,'Fats and Greases'!S:T,2,FALSE)), "")</f>
        <v>9.5</v>
      </c>
    </row>
    <row r="296" spans="1:13" x14ac:dyDescent="0.2">
      <c r="A296" s="18">
        <v>37196</v>
      </c>
      <c r="B296" s="19">
        <f t="shared" si="8"/>
        <v>11</v>
      </c>
      <c r="C296" s="19">
        <f t="shared" si="9"/>
        <v>2001</v>
      </c>
      <c r="D296" s="10">
        <f ca="1">_xlfn.IFNA((VLOOKUP(A296,'Fats and Greases'!A:B,2,FALSE)), "")</f>
        <v>8</v>
      </c>
      <c r="E296" s="10">
        <f ca="1">_xlfn.IFNA((VLOOKUP(A296,'Fats and Greases'!C:D,2,FALSE)), "")</f>
        <v>7.94</v>
      </c>
      <c r="F296" s="10" t="str">
        <f ca="1">_xlfn.IFNA((VLOOKUP(A296,'Fats and Greases'!E:F,2,FALSE)), "")</f>
        <v/>
      </c>
      <c r="G296" s="10">
        <f ca="1">_xlfn.IFNA((VLOOKUP(A296,'Fats and Greases'!G:H,2,FALSE)), "")</f>
        <v>9</v>
      </c>
      <c r="H296" s="10">
        <f ca="1">_xlfn.IFNA((VLOOKUP(A296,'Fats and Greases'!I:J,2,FALSE)), "")</f>
        <v>10.5</v>
      </c>
      <c r="I296" s="10">
        <f ca="1">_xlfn.IFNA((VLOOKUP(A296,'Fats and Greases'!K:L,2,FALSE)), "")</f>
        <v>9.6300000000000008</v>
      </c>
      <c r="J296" s="10" t="str">
        <f ca="1">_xlfn.IFNA((VLOOKUP(A296,'Fats and Greases'!M:N,2,FALSE)), "")</f>
        <v/>
      </c>
      <c r="K296" s="10">
        <f ca="1">_xlfn.IFNA((VLOOKUP($A296,'Fats and Greases'!O:P,2,FALSE)), "")</f>
        <v>8.25</v>
      </c>
      <c r="L296" s="10">
        <f ca="1">_xlfn.IFNA((VLOOKUP($A296,'Fats and Greases'!Q:R,2,FALSE)), "")</f>
        <v>9</v>
      </c>
      <c r="M296" s="10">
        <f ca="1">_xlfn.IFNA((VLOOKUP($A296,'Fats and Greases'!S:T,2,FALSE)), "")</f>
        <v>9.5</v>
      </c>
    </row>
    <row r="297" spans="1:13" x14ac:dyDescent="0.2">
      <c r="A297" s="18">
        <v>37197</v>
      </c>
      <c r="B297" s="19">
        <f t="shared" si="8"/>
        <v>11</v>
      </c>
      <c r="C297" s="19">
        <f t="shared" si="9"/>
        <v>2001</v>
      </c>
      <c r="D297" s="10">
        <f ca="1">_xlfn.IFNA((VLOOKUP(A297,'Fats and Greases'!A:B,2,FALSE)), "")</f>
        <v>8</v>
      </c>
      <c r="E297" s="10">
        <f ca="1">_xlfn.IFNA((VLOOKUP(A297,'Fats and Greases'!C:D,2,FALSE)), "")</f>
        <v>7.94</v>
      </c>
      <c r="F297" s="10" t="str">
        <f ca="1">_xlfn.IFNA((VLOOKUP(A297,'Fats and Greases'!E:F,2,FALSE)), "")</f>
        <v/>
      </c>
      <c r="G297" s="10">
        <f ca="1">_xlfn.IFNA((VLOOKUP(A297,'Fats and Greases'!G:H,2,FALSE)), "")</f>
        <v>9</v>
      </c>
      <c r="H297" s="10">
        <f ca="1">_xlfn.IFNA((VLOOKUP(A297,'Fats and Greases'!I:J,2,FALSE)), "")</f>
        <v>10.5</v>
      </c>
      <c r="I297" s="10">
        <f ca="1">_xlfn.IFNA((VLOOKUP(A297,'Fats and Greases'!K:L,2,FALSE)), "")</f>
        <v>9.6300000000000008</v>
      </c>
      <c r="J297" s="10" t="str">
        <f ca="1">_xlfn.IFNA((VLOOKUP(A297,'Fats and Greases'!M:N,2,FALSE)), "")</f>
        <v/>
      </c>
      <c r="K297" s="10">
        <f ca="1">_xlfn.IFNA((VLOOKUP($A297,'Fats and Greases'!O:P,2,FALSE)), "")</f>
        <v>8.1300000000000008</v>
      </c>
      <c r="L297" s="10">
        <f ca="1">_xlfn.IFNA((VLOOKUP($A297,'Fats and Greases'!Q:R,2,FALSE)), "")</f>
        <v>9</v>
      </c>
      <c r="M297" s="10">
        <f ca="1">_xlfn.IFNA((VLOOKUP($A297,'Fats and Greases'!S:T,2,FALSE)), "")</f>
        <v>9.5</v>
      </c>
    </row>
    <row r="298" spans="1:13" x14ac:dyDescent="0.2">
      <c r="A298" s="18">
        <v>37200</v>
      </c>
      <c r="B298" s="19">
        <f t="shared" si="8"/>
        <v>11</v>
      </c>
      <c r="C298" s="19">
        <f t="shared" si="9"/>
        <v>2001</v>
      </c>
      <c r="D298" s="10">
        <f ca="1">_xlfn.IFNA((VLOOKUP(A298,'Fats and Greases'!A:B,2,FALSE)), "")</f>
        <v>8</v>
      </c>
      <c r="E298" s="10">
        <f ca="1">_xlfn.IFNA((VLOOKUP(A298,'Fats and Greases'!C:D,2,FALSE)), "")</f>
        <v>7.94</v>
      </c>
      <c r="F298" s="10" t="str">
        <f ca="1">_xlfn.IFNA((VLOOKUP(A298,'Fats and Greases'!E:F,2,FALSE)), "")</f>
        <v/>
      </c>
      <c r="G298" s="10">
        <f ca="1">_xlfn.IFNA((VLOOKUP(A298,'Fats and Greases'!G:H,2,FALSE)), "")</f>
        <v>8.75</v>
      </c>
      <c r="H298" s="10">
        <f ca="1">_xlfn.IFNA((VLOOKUP(A298,'Fats and Greases'!I:J,2,FALSE)), "")</f>
        <v>10.5</v>
      </c>
      <c r="I298" s="10">
        <f ca="1">_xlfn.IFNA((VLOOKUP(A298,'Fats and Greases'!K:L,2,FALSE)), "")</f>
        <v>9.6300000000000008</v>
      </c>
      <c r="J298" s="10" t="str">
        <f ca="1">_xlfn.IFNA((VLOOKUP(A298,'Fats and Greases'!M:N,2,FALSE)), "")</f>
        <v/>
      </c>
      <c r="K298" s="10">
        <f ca="1">_xlfn.IFNA((VLOOKUP($A298,'Fats and Greases'!O:P,2,FALSE)), "")</f>
        <v>8.1300000000000008</v>
      </c>
      <c r="L298" s="10">
        <f ca="1">_xlfn.IFNA((VLOOKUP($A298,'Fats and Greases'!Q:R,2,FALSE)), "")</f>
        <v>9</v>
      </c>
      <c r="M298" s="10">
        <f ca="1">_xlfn.IFNA((VLOOKUP($A298,'Fats and Greases'!S:T,2,FALSE)), "")</f>
        <v>9.5</v>
      </c>
    </row>
    <row r="299" spans="1:13" x14ac:dyDescent="0.2">
      <c r="A299" s="18">
        <v>37201</v>
      </c>
      <c r="B299" s="19">
        <f t="shared" si="8"/>
        <v>11</v>
      </c>
      <c r="C299" s="19">
        <f t="shared" si="9"/>
        <v>2001</v>
      </c>
      <c r="D299" s="10">
        <f ca="1">_xlfn.IFNA((VLOOKUP(A299,'Fats and Greases'!A:B,2,FALSE)), "")</f>
        <v>8</v>
      </c>
      <c r="E299" s="10">
        <f ca="1">_xlfn.IFNA((VLOOKUP(A299,'Fats and Greases'!C:D,2,FALSE)), "")</f>
        <v>7.94</v>
      </c>
      <c r="F299" s="10" t="str">
        <f ca="1">_xlfn.IFNA((VLOOKUP(A299,'Fats and Greases'!E:F,2,FALSE)), "")</f>
        <v/>
      </c>
      <c r="G299" s="10">
        <f ca="1">_xlfn.IFNA((VLOOKUP(A299,'Fats and Greases'!G:H,2,FALSE)), "")</f>
        <v>8.75</v>
      </c>
      <c r="H299" s="10">
        <f ca="1">_xlfn.IFNA((VLOOKUP(A299,'Fats and Greases'!I:J,2,FALSE)), "")</f>
        <v>10.5</v>
      </c>
      <c r="I299" s="10">
        <f ca="1">_xlfn.IFNA((VLOOKUP(A299,'Fats and Greases'!K:L,2,FALSE)), "")</f>
        <v>9.6300000000000008</v>
      </c>
      <c r="J299" s="10" t="str">
        <f ca="1">_xlfn.IFNA((VLOOKUP(A299,'Fats and Greases'!M:N,2,FALSE)), "")</f>
        <v/>
      </c>
      <c r="K299" s="10">
        <f ca="1">_xlfn.IFNA((VLOOKUP($A299,'Fats and Greases'!O:P,2,FALSE)), "")</f>
        <v>8.1300000000000008</v>
      </c>
      <c r="L299" s="10">
        <f ca="1">_xlfn.IFNA((VLOOKUP($A299,'Fats and Greases'!Q:R,2,FALSE)), "")</f>
        <v>9</v>
      </c>
      <c r="M299" s="10">
        <f ca="1">_xlfn.IFNA((VLOOKUP($A299,'Fats and Greases'!S:T,2,FALSE)), "")</f>
        <v>9.5</v>
      </c>
    </row>
    <row r="300" spans="1:13" x14ac:dyDescent="0.2">
      <c r="A300" s="18">
        <v>37202</v>
      </c>
      <c r="B300" s="19">
        <f t="shared" si="8"/>
        <v>11</v>
      </c>
      <c r="C300" s="19">
        <f t="shared" si="9"/>
        <v>2001</v>
      </c>
      <c r="D300" s="10">
        <f ca="1">_xlfn.IFNA((VLOOKUP(A300,'Fats and Greases'!A:B,2,FALSE)), "")</f>
        <v>8</v>
      </c>
      <c r="E300" s="10">
        <f ca="1">_xlfn.IFNA((VLOOKUP(A300,'Fats and Greases'!C:D,2,FALSE)), "")</f>
        <v>7.75</v>
      </c>
      <c r="F300" s="10" t="str">
        <f ca="1">_xlfn.IFNA((VLOOKUP(A300,'Fats and Greases'!E:F,2,FALSE)), "")</f>
        <v/>
      </c>
      <c r="G300" s="10">
        <f ca="1">_xlfn.IFNA((VLOOKUP(A300,'Fats and Greases'!G:H,2,FALSE)), "")</f>
        <v>8</v>
      </c>
      <c r="H300" s="10">
        <f ca="1">_xlfn.IFNA((VLOOKUP(A300,'Fats and Greases'!I:J,2,FALSE)), "")</f>
        <v>10.5</v>
      </c>
      <c r="I300" s="10">
        <f ca="1">_xlfn.IFNA((VLOOKUP(A300,'Fats and Greases'!K:L,2,FALSE)), "")</f>
        <v>9.6300000000000008</v>
      </c>
      <c r="J300" s="10" t="str">
        <f ca="1">_xlfn.IFNA((VLOOKUP(A300,'Fats and Greases'!M:N,2,FALSE)), "")</f>
        <v/>
      </c>
      <c r="K300" s="10">
        <f ca="1">_xlfn.IFNA((VLOOKUP($A300,'Fats and Greases'!O:P,2,FALSE)), "")</f>
        <v>8</v>
      </c>
      <c r="L300" s="10">
        <f ca="1">_xlfn.IFNA((VLOOKUP($A300,'Fats and Greases'!Q:R,2,FALSE)), "")</f>
        <v>8.5</v>
      </c>
      <c r="M300" s="10">
        <f ca="1">_xlfn.IFNA((VLOOKUP($A300,'Fats and Greases'!S:T,2,FALSE)), "")</f>
        <v>9.5</v>
      </c>
    </row>
    <row r="301" spans="1:13" x14ac:dyDescent="0.2">
      <c r="A301" s="18">
        <v>37203</v>
      </c>
      <c r="B301" s="19">
        <f t="shared" si="8"/>
        <v>11</v>
      </c>
      <c r="C301" s="19">
        <f t="shared" si="9"/>
        <v>2001</v>
      </c>
      <c r="D301" s="10">
        <f ca="1">_xlfn.IFNA((VLOOKUP(A301,'Fats and Greases'!A:B,2,FALSE)), "")</f>
        <v>7.88</v>
      </c>
      <c r="E301" s="10">
        <f ca="1">_xlfn.IFNA((VLOOKUP(A301,'Fats and Greases'!C:D,2,FALSE)), "")</f>
        <v>7.75</v>
      </c>
      <c r="F301" s="10" t="str">
        <f ca="1">_xlfn.IFNA((VLOOKUP(A301,'Fats and Greases'!E:F,2,FALSE)), "")</f>
        <v/>
      </c>
      <c r="G301" s="10">
        <f ca="1">_xlfn.IFNA((VLOOKUP(A301,'Fats and Greases'!G:H,2,FALSE)), "")</f>
        <v>8</v>
      </c>
      <c r="H301" s="10">
        <f ca="1">_xlfn.IFNA((VLOOKUP(A301,'Fats and Greases'!I:J,2,FALSE)), "")</f>
        <v>10.25</v>
      </c>
      <c r="I301" s="10">
        <f ca="1">_xlfn.IFNA((VLOOKUP(A301,'Fats and Greases'!K:L,2,FALSE)), "")</f>
        <v>8.5</v>
      </c>
      <c r="J301" s="10" t="str">
        <f ca="1">_xlfn.IFNA((VLOOKUP(A301,'Fats and Greases'!M:N,2,FALSE)), "")</f>
        <v/>
      </c>
      <c r="K301" s="10">
        <f ca="1">_xlfn.IFNA((VLOOKUP($A301,'Fats and Greases'!O:P,2,FALSE)), "")</f>
        <v>8</v>
      </c>
      <c r="L301" s="10">
        <f ca="1">_xlfn.IFNA((VLOOKUP($A301,'Fats and Greases'!Q:R,2,FALSE)), "")</f>
        <v>8.5</v>
      </c>
      <c r="M301" s="10">
        <f ca="1">_xlfn.IFNA((VLOOKUP($A301,'Fats and Greases'!S:T,2,FALSE)), "")</f>
        <v>9.5</v>
      </c>
    </row>
    <row r="302" spans="1:13" x14ac:dyDescent="0.2">
      <c r="A302" s="18">
        <v>37204</v>
      </c>
      <c r="B302" s="19">
        <f t="shared" si="8"/>
        <v>11</v>
      </c>
      <c r="C302" s="19">
        <f t="shared" si="9"/>
        <v>2001</v>
      </c>
      <c r="D302" s="10">
        <f ca="1">_xlfn.IFNA((VLOOKUP(A302,'Fats and Greases'!A:B,2,FALSE)), "")</f>
        <v>7.5</v>
      </c>
      <c r="E302" s="10">
        <f ca="1">_xlfn.IFNA((VLOOKUP(A302,'Fats and Greases'!C:D,2,FALSE)), "")</f>
        <v>7.63</v>
      </c>
      <c r="F302" s="10" t="str">
        <f ca="1">_xlfn.IFNA((VLOOKUP(A302,'Fats and Greases'!E:F,2,FALSE)), "")</f>
        <v/>
      </c>
      <c r="G302" s="10">
        <f ca="1">_xlfn.IFNA((VLOOKUP(A302,'Fats and Greases'!G:H,2,FALSE)), "")</f>
        <v>8</v>
      </c>
      <c r="H302" s="10">
        <f ca="1">_xlfn.IFNA((VLOOKUP(A302,'Fats and Greases'!I:J,2,FALSE)), "")</f>
        <v>10.25</v>
      </c>
      <c r="I302" s="10">
        <f ca="1">_xlfn.IFNA((VLOOKUP(A302,'Fats and Greases'!K:L,2,FALSE)), "")</f>
        <v>8.5</v>
      </c>
      <c r="J302" s="10" t="str">
        <f ca="1">_xlfn.IFNA((VLOOKUP(A302,'Fats and Greases'!M:N,2,FALSE)), "")</f>
        <v/>
      </c>
      <c r="K302" s="10">
        <f ca="1">_xlfn.IFNA((VLOOKUP($A302,'Fats and Greases'!O:P,2,FALSE)), "")</f>
        <v>8</v>
      </c>
      <c r="L302" s="10">
        <f ca="1">_xlfn.IFNA((VLOOKUP($A302,'Fats and Greases'!Q:R,2,FALSE)), "")</f>
        <v>8.5</v>
      </c>
      <c r="M302" s="10">
        <f ca="1">_xlfn.IFNA((VLOOKUP($A302,'Fats and Greases'!S:T,2,FALSE)), "")</f>
        <v>9.5</v>
      </c>
    </row>
    <row r="303" spans="1:13" x14ac:dyDescent="0.2">
      <c r="A303" s="18">
        <v>37207</v>
      </c>
      <c r="B303" s="19">
        <f t="shared" si="8"/>
        <v>11</v>
      </c>
      <c r="C303" s="19">
        <f t="shared" si="9"/>
        <v>2001</v>
      </c>
      <c r="D303" s="10">
        <f ca="1">_xlfn.IFNA((VLOOKUP(A303,'Fats and Greases'!A:B,2,FALSE)), "")</f>
        <v>7.5</v>
      </c>
      <c r="E303" s="10">
        <f ca="1">_xlfn.IFNA((VLOOKUP(A303,'Fats and Greases'!C:D,2,FALSE)), "")</f>
        <v>7.63</v>
      </c>
      <c r="F303" s="10" t="str">
        <f ca="1">_xlfn.IFNA((VLOOKUP(A303,'Fats and Greases'!E:F,2,FALSE)), "")</f>
        <v/>
      </c>
      <c r="G303" s="10">
        <f ca="1">_xlfn.IFNA((VLOOKUP(A303,'Fats and Greases'!G:H,2,FALSE)), "")</f>
        <v>8</v>
      </c>
      <c r="H303" s="10">
        <f ca="1">_xlfn.IFNA((VLOOKUP(A303,'Fats and Greases'!I:J,2,FALSE)), "")</f>
        <v>10.25</v>
      </c>
      <c r="I303" s="10">
        <f ca="1">_xlfn.IFNA((VLOOKUP(A303,'Fats and Greases'!K:L,2,FALSE)), "")</f>
        <v>8.5</v>
      </c>
      <c r="J303" s="10" t="str">
        <f ca="1">_xlfn.IFNA((VLOOKUP(A303,'Fats and Greases'!M:N,2,FALSE)), "")</f>
        <v/>
      </c>
      <c r="K303" s="10">
        <f ca="1">_xlfn.IFNA((VLOOKUP($A303,'Fats and Greases'!O:P,2,FALSE)), "")</f>
        <v>8</v>
      </c>
      <c r="L303" s="10">
        <f ca="1">_xlfn.IFNA((VLOOKUP($A303,'Fats and Greases'!Q:R,2,FALSE)), "")</f>
        <v>8.5</v>
      </c>
      <c r="M303" s="10">
        <f ca="1">_xlfn.IFNA((VLOOKUP($A303,'Fats and Greases'!S:T,2,FALSE)), "")</f>
        <v>9.5</v>
      </c>
    </row>
    <row r="304" spans="1:13" x14ac:dyDescent="0.2">
      <c r="A304" s="18">
        <v>37208</v>
      </c>
      <c r="B304" s="19">
        <f t="shared" si="8"/>
        <v>11</v>
      </c>
      <c r="C304" s="19">
        <f t="shared" si="9"/>
        <v>2001</v>
      </c>
      <c r="D304" s="10">
        <f ca="1">_xlfn.IFNA((VLOOKUP(A304,'Fats and Greases'!A:B,2,FALSE)), "")</f>
        <v>7.5</v>
      </c>
      <c r="E304" s="10">
        <f ca="1">_xlfn.IFNA((VLOOKUP(A304,'Fats and Greases'!C:D,2,FALSE)), "")</f>
        <v>7.63</v>
      </c>
      <c r="F304" s="10" t="str">
        <f ca="1">_xlfn.IFNA((VLOOKUP(A304,'Fats and Greases'!E:F,2,FALSE)), "")</f>
        <v/>
      </c>
      <c r="G304" s="10">
        <f ca="1">_xlfn.IFNA((VLOOKUP(A304,'Fats and Greases'!G:H,2,FALSE)), "")</f>
        <v>8</v>
      </c>
      <c r="H304" s="10">
        <f ca="1">_xlfn.IFNA((VLOOKUP(A304,'Fats and Greases'!I:J,2,FALSE)), "")</f>
        <v>10.5</v>
      </c>
      <c r="I304" s="10">
        <f ca="1">_xlfn.IFNA((VLOOKUP(A304,'Fats and Greases'!K:L,2,FALSE)), "")</f>
        <v>8.5</v>
      </c>
      <c r="J304" s="10" t="str">
        <f ca="1">_xlfn.IFNA((VLOOKUP(A304,'Fats and Greases'!M:N,2,FALSE)), "")</f>
        <v/>
      </c>
      <c r="K304" s="10">
        <f ca="1">_xlfn.IFNA((VLOOKUP($A304,'Fats and Greases'!O:P,2,FALSE)), "")</f>
        <v>8</v>
      </c>
      <c r="L304" s="10">
        <f ca="1">_xlfn.IFNA((VLOOKUP($A304,'Fats and Greases'!Q:R,2,FALSE)), "")</f>
        <v>8.5</v>
      </c>
      <c r="M304" s="10">
        <f ca="1">_xlfn.IFNA((VLOOKUP($A304,'Fats and Greases'!S:T,2,FALSE)), "")</f>
        <v>9.5</v>
      </c>
    </row>
    <row r="305" spans="1:13" x14ac:dyDescent="0.2">
      <c r="A305" s="18">
        <v>37209</v>
      </c>
      <c r="B305" s="19">
        <f t="shared" si="8"/>
        <v>11</v>
      </c>
      <c r="C305" s="19">
        <f t="shared" si="9"/>
        <v>2001</v>
      </c>
      <c r="D305" s="10">
        <f ca="1">_xlfn.IFNA((VLOOKUP(A305,'Fats and Greases'!A:B,2,FALSE)), "")</f>
        <v>7.5</v>
      </c>
      <c r="E305" s="10">
        <f ca="1">_xlfn.IFNA((VLOOKUP(A305,'Fats and Greases'!C:D,2,FALSE)), "")</f>
        <v>7.44</v>
      </c>
      <c r="F305" s="10" t="str">
        <f ca="1">_xlfn.IFNA((VLOOKUP(A305,'Fats and Greases'!E:F,2,FALSE)), "")</f>
        <v/>
      </c>
      <c r="G305" s="10">
        <f ca="1">_xlfn.IFNA((VLOOKUP(A305,'Fats and Greases'!G:H,2,FALSE)), "")</f>
        <v>8</v>
      </c>
      <c r="H305" s="10">
        <f ca="1">_xlfn.IFNA((VLOOKUP(A305,'Fats and Greases'!I:J,2,FALSE)), "")</f>
        <v>10.5</v>
      </c>
      <c r="I305" s="10">
        <f ca="1">_xlfn.IFNA((VLOOKUP(A305,'Fats and Greases'!K:L,2,FALSE)), "")</f>
        <v>8.5</v>
      </c>
      <c r="J305" s="10" t="str">
        <f ca="1">_xlfn.IFNA((VLOOKUP(A305,'Fats and Greases'!M:N,2,FALSE)), "")</f>
        <v/>
      </c>
      <c r="K305" s="10">
        <f ca="1">_xlfn.IFNA((VLOOKUP($A305,'Fats and Greases'!O:P,2,FALSE)), "")</f>
        <v>8</v>
      </c>
      <c r="L305" s="10">
        <f ca="1">_xlfn.IFNA((VLOOKUP($A305,'Fats and Greases'!Q:R,2,FALSE)), "")</f>
        <v>8.5</v>
      </c>
      <c r="M305" s="10">
        <f ca="1">_xlfn.IFNA((VLOOKUP($A305,'Fats and Greases'!S:T,2,FALSE)), "")</f>
        <v>9.5</v>
      </c>
    </row>
    <row r="306" spans="1:13" x14ac:dyDescent="0.2">
      <c r="A306" s="18">
        <v>37210</v>
      </c>
      <c r="B306" s="19">
        <f t="shared" si="8"/>
        <v>11</v>
      </c>
      <c r="C306" s="19">
        <f t="shared" si="9"/>
        <v>2001</v>
      </c>
      <c r="D306" s="10">
        <f ca="1">_xlfn.IFNA((VLOOKUP(A306,'Fats and Greases'!A:B,2,FALSE)), "")</f>
        <v>7.25</v>
      </c>
      <c r="E306" s="10">
        <f ca="1">_xlfn.IFNA((VLOOKUP(A306,'Fats and Greases'!C:D,2,FALSE)), "")</f>
        <v>7.44</v>
      </c>
      <c r="F306" s="10" t="str">
        <f ca="1">_xlfn.IFNA((VLOOKUP(A306,'Fats and Greases'!E:F,2,FALSE)), "")</f>
        <v/>
      </c>
      <c r="G306" s="10">
        <f ca="1">_xlfn.IFNA((VLOOKUP(A306,'Fats and Greases'!G:H,2,FALSE)), "")</f>
        <v>8</v>
      </c>
      <c r="H306" s="10">
        <f ca="1">_xlfn.IFNA((VLOOKUP(A306,'Fats and Greases'!I:J,2,FALSE)), "")</f>
        <v>10.5</v>
      </c>
      <c r="I306" s="10">
        <f ca="1">_xlfn.IFNA((VLOOKUP(A306,'Fats and Greases'!K:L,2,FALSE)), "")</f>
        <v>8.5</v>
      </c>
      <c r="J306" s="10" t="str">
        <f ca="1">_xlfn.IFNA((VLOOKUP(A306,'Fats and Greases'!M:N,2,FALSE)), "")</f>
        <v/>
      </c>
      <c r="K306" s="10">
        <f ca="1">_xlfn.IFNA((VLOOKUP($A306,'Fats and Greases'!O:P,2,FALSE)), "")</f>
        <v>8</v>
      </c>
      <c r="L306" s="10">
        <f ca="1">_xlfn.IFNA((VLOOKUP($A306,'Fats and Greases'!Q:R,2,FALSE)), "")</f>
        <v>8.5</v>
      </c>
      <c r="M306" s="10">
        <f ca="1">_xlfn.IFNA((VLOOKUP($A306,'Fats and Greases'!S:T,2,FALSE)), "")</f>
        <v>9.5</v>
      </c>
    </row>
    <row r="307" spans="1:13" x14ac:dyDescent="0.2">
      <c r="A307" s="18">
        <v>37211</v>
      </c>
      <c r="B307" s="19">
        <f t="shared" si="8"/>
        <v>11</v>
      </c>
      <c r="C307" s="19">
        <f t="shared" si="9"/>
        <v>2001</v>
      </c>
      <c r="D307" s="10">
        <f ca="1">_xlfn.IFNA((VLOOKUP(A307,'Fats and Greases'!A:B,2,FALSE)), "")</f>
        <v>7.25</v>
      </c>
      <c r="E307" s="10">
        <f ca="1">_xlfn.IFNA((VLOOKUP(A307,'Fats and Greases'!C:D,2,FALSE)), "")</f>
        <v>7.44</v>
      </c>
      <c r="F307" s="10" t="str">
        <f ca="1">_xlfn.IFNA((VLOOKUP(A307,'Fats and Greases'!E:F,2,FALSE)), "")</f>
        <v/>
      </c>
      <c r="G307" s="10">
        <f ca="1">_xlfn.IFNA((VLOOKUP(A307,'Fats and Greases'!G:H,2,FALSE)), "")</f>
        <v>8</v>
      </c>
      <c r="H307" s="10">
        <f ca="1">_xlfn.IFNA((VLOOKUP(A307,'Fats and Greases'!I:J,2,FALSE)), "")</f>
        <v>10.5</v>
      </c>
      <c r="I307" s="10">
        <f ca="1">_xlfn.IFNA((VLOOKUP(A307,'Fats and Greases'!K:L,2,FALSE)), "")</f>
        <v>8.5</v>
      </c>
      <c r="J307" s="10" t="str">
        <f ca="1">_xlfn.IFNA((VLOOKUP(A307,'Fats and Greases'!M:N,2,FALSE)), "")</f>
        <v/>
      </c>
      <c r="K307" s="10">
        <f ca="1">_xlfn.IFNA((VLOOKUP($A307,'Fats and Greases'!O:P,2,FALSE)), "")</f>
        <v>8</v>
      </c>
      <c r="L307" s="10">
        <f ca="1">_xlfn.IFNA((VLOOKUP($A307,'Fats and Greases'!Q:R,2,FALSE)), "")</f>
        <v>8.5</v>
      </c>
      <c r="M307" s="10">
        <f ca="1">_xlfn.IFNA((VLOOKUP($A307,'Fats and Greases'!S:T,2,FALSE)), "")</f>
        <v>9.5</v>
      </c>
    </row>
    <row r="308" spans="1:13" x14ac:dyDescent="0.2">
      <c r="A308" s="18">
        <v>37214</v>
      </c>
      <c r="B308" s="19">
        <f t="shared" si="8"/>
        <v>11</v>
      </c>
      <c r="C308" s="19">
        <f t="shared" si="9"/>
        <v>2001</v>
      </c>
      <c r="D308" s="10">
        <f ca="1">_xlfn.IFNA((VLOOKUP(A308,'Fats and Greases'!A:B,2,FALSE)), "")</f>
        <v>7.25</v>
      </c>
      <c r="E308" s="10">
        <f ca="1">_xlfn.IFNA((VLOOKUP(A308,'Fats and Greases'!C:D,2,FALSE)), "")</f>
        <v>7.44</v>
      </c>
      <c r="F308" s="10" t="str">
        <f ca="1">_xlfn.IFNA((VLOOKUP(A308,'Fats and Greases'!E:F,2,FALSE)), "")</f>
        <v/>
      </c>
      <c r="G308" s="10">
        <f ca="1">_xlfn.IFNA((VLOOKUP(A308,'Fats and Greases'!G:H,2,FALSE)), "")</f>
        <v>8</v>
      </c>
      <c r="H308" s="10">
        <f ca="1">_xlfn.IFNA((VLOOKUP(A308,'Fats and Greases'!I:J,2,FALSE)), "")</f>
        <v>10.5</v>
      </c>
      <c r="I308" s="10">
        <f ca="1">_xlfn.IFNA((VLOOKUP(A308,'Fats and Greases'!K:L,2,FALSE)), "")</f>
        <v>8.5</v>
      </c>
      <c r="J308" s="10" t="str">
        <f ca="1">_xlfn.IFNA((VLOOKUP(A308,'Fats and Greases'!M:N,2,FALSE)), "")</f>
        <v/>
      </c>
      <c r="K308" s="10">
        <f ca="1">_xlfn.IFNA((VLOOKUP($A308,'Fats and Greases'!O:P,2,FALSE)), "")</f>
        <v>8</v>
      </c>
      <c r="L308" s="10">
        <f ca="1">_xlfn.IFNA((VLOOKUP($A308,'Fats and Greases'!Q:R,2,FALSE)), "")</f>
        <v>8.5</v>
      </c>
      <c r="M308" s="10">
        <f ca="1">_xlfn.IFNA((VLOOKUP($A308,'Fats and Greases'!S:T,2,FALSE)), "")</f>
        <v>9.5</v>
      </c>
    </row>
    <row r="309" spans="1:13" x14ac:dyDescent="0.2">
      <c r="A309" s="18">
        <v>37215</v>
      </c>
      <c r="B309" s="19">
        <f t="shared" si="8"/>
        <v>11</v>
      </c>
      <c r="C309" s="19">
        <f t="shared" si="9"/>
        <v>2001</v>
      </c>
      <c r="D309" s="10">
        <f ca="1">_xlfn.IFNA((VLOOKUP(A309,'Fats and Greases'!A:B,2,FALSE)), "")</f>
        <v>7.25</v>
      </c>
      <c r="E309" s="10">
        <f ca="1">_xlfn.IFNA((VLOOKUP(A309,'Fats and Greases'!C:D,2,FALSE)), "")</f>
        <v>7.44</v>
      </c>
      <c r="F309" s="10" t="str">
        <f ca="1">_xlfn.IFNA((VLOOKUP(A309,'Fats and Greases'!E:F,2,FALSE)), "")</f>
        <v/>
      </c>
      <c r="G309" s="10">
        <f ca="1">_xlfn.IFNA((VLOOKUP(A309,'Fats and Greases'!G:H,2,FALSE)), "")</f>
        <v>8</v>
      </c>
      <c r="H309" s="10">
        <f ca="1">_xlfn.IFNA((VLOOKUP(A309,'Fats and Greases'!I:J,2,FALSE)), "")</f>
        <v>10.5</v>
      </c>
      <c r="I309" s="10">
        <f ca="1">_xlfn.IFNA((VLOOKUP(A309,'Fats and Greases'!K:L,2,FALSE)), "")</f>
        <v>8.5</v>
      </c>
      <c r="J309" s="10" t="str">
        <f ca="1">_xlfn.IFNA((VLOOKUP(A309,'Fats and Greases'!M:N,2,FALSE)), "")</f>
        <v/>
      </c>
      <c r="K309" s="10">
        <f ca="1">_xlfn.IFNA((VLOOKUP($A309,'Fats and Greases'!O:P,2,FALSE)), "")</f>
        <v>8</v>
      </c>
      <c r="L309" s="10">
        <f ca="1">_xlfn.IFNA((VLOOKUP($A309,'Fats and Greases'!Q:R,2,FALSE)), "")</f>
        <v>8.5</v>
      </c>
      <c r="M309" s="10">
        <f ca="1">_xlfn.IFNA((VLOOKUP($A309,'Fats and Greases'!S:T,2,FALSE)), "")</f>
        <v>9.5</v>
      </c>
    </row>
    <row r="310" spans="1:13" x14ac:dyDescent="0.2">
      <c r="A310" s="18">
        <v>37216</v>
      </c>
      <c r="B310" s="19">
        <f t="shared" si="8"/>
        <v>11</v>
      </c>
      <c r="C310" s="19">
        <f t="shared" si="9"/>
        <v>2001</v>
      </c>
      <c r="D310" s="10">
        <f ca="1">_xlfn.IFNA((VLOOKUP(A310,'Fats and Greases'!A:B,2,FALSE)), "")</f>
        <v>7.25</v>
      </c>
      <c r="E310" s="10">
        <f ca="1">_xlfn.IFNA((VLOOKUP(A310,'Fats and Greases'!C:D,2,FALSE)), "")</f>
        <v>7.44</v>
      </c>
      <c r="F310" s="10" t="str">
        <f ca="1">_xlfn.IFNA((VLOOKUP(A310,'Fats and Greases'!E:F,2,FALSE)), "")</f>
        <v/>
      </c>
      <c r="G310" s="10">
        <f ca="1">_xlfn.IFNA((VLOOKUP(A310,'Fats and Greases'!G:H,2,FALSE)), "")</f>
        <v>8</v>
      </c>
      <c r="H310" s="10">
        <f ca="1">_xlfn.IFNA((VLOOKUP(A310,'Fats and Greases'!I:J,2,FALSE)), "")</f>
        <v>10.5</v>
      </c>
      <c r="I310" s="10">
        <f ca="1">_xlfn.IFNA((VLOOKUP(A310,'Fats and Greases'!K:L,2,FALSE)), "")</f>
        <v>8.5</v>
      </c>
      <c r="J310" s="10" t="str">
        <f ca="1">_xlfn.IFNA((VLOOKUP(A310,'Fats and Greases'!M:N,2,FALSE)), "")</f>
        <v/>
      </c>
      <c r="K310" s="10">
        <f ca="1">_xlfn.IFNA((VLOOKUP($A310,'Fats and Greases'!O:P,2,FALSE)), "")</f>
        <v>8</v>
      </c>
      <c r="L310" s="10">
        <f ca="1">_xlfn.IFNA((VLOOKUP($A310,'Fats and Greases'!Q:R,2,FALSE)), "")</f>
        <v>8.5</v>
      </c>
      <c r="M310" s="10">
        <f ca="1">_xlfn.IFNA((VLOOKUP($A310,'Fats and Greases'!S:T,2,FALSE)), "")</f>
        <v>9.5</v>
      </c>
    </row>
    <row r="311" spans="1:13" x14ac:dyDescent="0.2">
      <c r="A311" s="18">
        <v>37217</v>
      </c>
      <c r="B311" s="19">
        <f t="shared" si="8"/>
        <v>11</v>
      </c>
      <c r="C311" s="19">
        <f t="shared" si="9"/>
        <v>2001</v>
      </c>
      <c r="D311" s="10" t="str">
        <f ca="1">_xlfn.IFNA((VLOOKUP(A311,'Fats and Greases'!A:B,2,FALSE)), "")</f>
        <v/>
      </c>
      <c r="E311" s="10" t="str">
        <f ca="1">_xlfn.IFNA((VLOOKUP(A311,'Fats and Greases'!C:D,2,FALSE)), "")</f>
        <v/>
      </c>
      <c r="F311" s="10" t="str">
        <f ca="1">_xlfn.IFNA((VLOOKUP(A311,'Fats and Greases'!E:F,2,FALSE)), "")</f>
        <v/>
      </c>
      <c r="G311" s="10" t="str">
        <f ca="1">_xlfn.IFNA((VLOOKUP(A311,'Fats and Greases'!G:H,2,FALSE)), "")</f>
        <v/>
      </c>
      <c r="H311" s="10" t="str">
        <f ca="1">_xlfn.IFNA((VLOOKUP(A311,'Fats and Greases'!I:J,2,FALSE)), "")</f>
        <v/>
      </c>
      <c r="I311" s="10" t="str">
        <f ca="1">_xlfn.IFNA((VLOOKUP(A311,'Fats and Greases'!K:L,2,FALSE)), "")</f>
        <v/>
      </c>
      <c r="J311" s="10" t="str">
        <f ca="1">_xlfn.IFNA((VLOOKUP(A311,'Fats and Greases'!M:N,2,FALSE)), "")</f>
        <v/>
      </c>
      <c r="K311" s="10" t="str">
        <f ca="1">_xlfn.IFNA((VLOOKUP($A311,'Fats and Greases'!O:P,2,FALSE)), "")</f>
        <v/>
      </c>
      <c r="L311" s="10" t="str">
        <f ca="1">_xlfn.IFNA((VLOOKUP($A311,'Fats and Greases'!Q:R,2,FALSE)), "")</f>
        <v/>
      </c>
      <c r="M311" s="10" t="str">
        <f ca="1">_xlfn.IFNA((VLOOKUP($A311,'Fats and Greases'!S:T,2,FALSE)), "")</f>
        <v/>
      </c>
    </row>
    <row r="312" spans="1:13" x14ac:dyDescent="0.2">
      <c r="A312" s="18">
        <v>37218</v>
      </c>
      <c r="B312" s="19">
        <f t="shared" si="8"/>
        <v>11</v>
      </c>
      <c r="C312" s="19">
        <f t="shared" si="9"/>
        <v>2001</v>
      </c>
      <c r="D312" s="10">
        <f ca="1">_xlfn.IFNA((VLOOKUP(A312,'Fats and Greases'!A:B,2,FALSE)), "")</f>
        <v>7.25</v>
      </c>
      <c r="E312" s="10">
        <f ca="1">_xlfn.IFNA((VLOOKUP(A312,'Fats and Greases'!C:D,2,FALSE)), "")</f>
        <v>7.44</v>
      </c>
      <c r="F312" s="10" t="str">
        <f ca="1">_xlfn.IFNA((VLOOKUP(A312,'Fats and Greases'!E:F,2,FALSE)), "")</f>
        <v/>
      </c>
      <c r="G312" s="10">
        <f ca="1">_xlfn.IFNA((VLOOKUP(A312,'Fats and Greases'!G:H,2,FALSE)), "")</f>
        <v>8</v>
      </c>
      <c r="H312" s="10">
        <f ca="1">_xlfn.IFNA((VLOOKUP(A312,'Fats and Greases'!I:J,2,FALSE)), "")</f>
        <v>10.5</v>
      </c>
      <c r="I312" s="10">
        <f ca="1">_xlfn.IFNA((VLOOKUP(A312,'Fats and Greases'!K:L,2,FALSE)), "")</f>
        <v>8.5</v>
      </c>
      <c r="J312" s="10" t="str">
        <f ca="1">_xlfn.IFNA((VLOOKUP(A312,'Fats and Greases'!M:N,2,FALSE)), "")</f>
        <v/>
      </c>
      <c r="K312" s="10">
        <f ca="1">_xlfn.IFNA((VLOOKUP($A312,'Fats and Greases'!O:P,2,FALSE)), "")</f>
        <v>8</v>
      </c>
      <c r="L312" s="10">
        <f ca="1">_xlfn.IFNA((VLOOKUP($A312,'Fats and Greases'!Q:R,2,FALSE)), "")</f>
        <v>8.5</v>
      </c>
      <c r="M312" s="10">
        <f ca="1">_xlfn.IFNA((VLOOKUP($A312,'Fats and Greases'!S:T,2,FALSE)), "")</f>
        <v>9.5</v>
      </c>
    </row>
    <row r="313" spans="1:13" x14ac:dyDescent="0.2">
      <c r="A313" s="18">
        <v>37221</v>
      </c>
      <c r="B313" s="19">
        <f t="shared" si="8"/>
        <v>11</v>
      </c>
      <c r="C313" s="19">
        <f t="shared" si="9"/>
        <v>2001</v>
      </c>
      <c r="D313" s="10">
        <f ca="1">_xlfn.IFNA((VLOOKUP(A313,'Fats and Greases'!A:B,2,FALSE)), "")</f>
        <v>7.25</v>
      </c>
      <c r="E313" s="10">
        <f ca="1">_xlfn.IFNA((VLOOKUP(A313,'Fats and Greases'!C:D,2,FALSE)), "")</f>
        <v>7.44</v>
      </c>
      <c r="F313" s="10" t="str">
        <f ca="1">_xlfn.IFNA((VLOOKUP(A313,'Fats and Greases'!E:F,2,FALSE)), "")</f>
        <v/>
      </c>
      <c r="G313" s="10">
        <f ca="1">_xlfn.IFNA((VLOOKUP(A313,'Fats and Greases'!G:H,2,FALSE)), "")</f>
        <v>8</v>
      </c>
      <c r="H313" s="10">
        <f ca="1">_xlfn.IFNA((VLOOKUP(A313,'Fats and Greases'!I:J,2,FALSE)), "")</f>
        <v>10.5</v>
      </c>
      <c r="I313" s="10">
        <f ca="1">_xlfn.IFNA((VLOOKUP(A313,'Fats and Greases'!K:L,2,FALSE)), "")</f>
        <v>8.5</v>
      </c>
      <c r="J313" s="10" t="str">
        <f ca="1">_xlfn.IFNA((VLOOKUP(A313,'Fats and Greases'!M:N,2,FALSE)), "")</f>
        <v/>
      </c>
      <c r="K313" s="10">
        <f ca="1">_xlfn.IFNA((VLOOKUP($A313,'Fats and Greases'!O:P,2,FALSE)), "")</f>
        <v>8</v>
      </c>
      <c r="L313" s="10">
        <f ca="1">_xlfn.IFNA((VLOOKUP($A313,'Fats and Greases'!Q:R,2,FALSE)), "")</f>
        <v>8.5</v>
      </c>
      <c r="M313" s="10">
        <f ca="1">_xlfn.IFNA((VLOOKUP($A313,'Fats and Greases'!S:T,2,FALSE)), "")</f>
        <v>9.5</v>
      </c>
    </row>
    <row r="314" spans="1:13" x14ac:dyDescent="0.2">
      <c r="A314" s="18">
        <v>37222</v>
      </c>
      <c r="B314" s="19">
        <f t="shared" si="8"/>
        <v>11</v>
      </c>
      <c r="C314" s="19">
        <f t="shared" si="9"/>
        <v>2001</v>
      </c>
      <c r="D314" s="10">
        <f ca="1">_xlfn.IFNA((VLOOKUP(A314,'Fats and Greases'!A:B,2,FALSE)), "")</f>
        <v>7.25</v>
      </c>
      <c r="E314" s="10">
        <f ca="1">_xlfn.IFNA((VLOOKUP(A314,'Fats and Greases'!C:D,2,FALSE)), "")</f>
        <v>7.44</v>
      </c>
      <c r="F314" s="10" t="str">
        <f ca="1">_xlfn.IFNA((VLOOKUP(A314,'Fats and Greases'!E:F,2,FALSE)), "")</f>
        <v/>
      </c>
      <c r="G314" s="10">
        <f ca="1">_xlfn.IFNA((VLOOKUP(A314,'Fats and Greases'!G:H,2,FALSE)), "")</f>
        <v>8</v>
      </c>
      <c r="H314" s="10">
        <f ca="1">_xlfn.IFNA((VLOOKUP(A314,'Fats and Greases'!I:J,2,FALSE)), "")</f>
        <v>10.5</v>
      </c>
      <c r="I314" s="10">
        <f ca="1">_xlfn.IFNA((VLOOKUP(A314,'Fats and Greases'!K:L,2,FALSE)), "")</f>
        <v>9.25</v>
      </c>
      <c r="J314" s="10" t="str">
        <f ca="1">_xlfn.IFNA((VLOOKUP(A314,'Fats and Greases'!M:N,2,FALSE)), "")</f>
        <v/>
      </c>
      <c r="K314" s="10">
        <f ca="1">_xlfn.IFNA((VLOOKUP($A314,'Fats and Greases'!O:P,2,FALSE)), "")</f>
        <v>8</v>
      </c>
      <c r="L314" s="10">
        <f ca="1">_xlfn.IFNA((VLOOKUP($A314,'Fats and Greases'!Q:R,2,FALSE)), "")</f>
        <v>8.5</v>
      </c>
      <c r="M314" s="10">
        <f ca="1">_xlfn.IFNA((VLOOKUP($A314,'Fats and Greases'!S:T,2,FALSE)), "")</f>
        <v>9.5</v>
      </c>
    </row>
    <row r="315" spans="1:13" x14ac:dyDescent="0.2">
      <c r="A315" s="18">
        <v>37223</v>
      </c>
      <c r="B315" s="19">
        <f t="shared" si="8"/>
        <v>11</v>
      </c>
      <c r="C315" s="19">
        <f t="shared" si="9"/>
        <v>2001</v>
      </c>
      <c r="D315" s="10">
        <f ca="1">_xlfn.IFNA((VLOOKUP(A315,'Fats and Greases'!A:B,2,FALSE)), "")</f>
        <v>7.5</v>
      </c>
      <c r="E315" s="10">
        <f ca="1">_xlfn.IFNA((VLOOKUP(A315,'Fats and Greases'!C:D,2,FALSE)), "")</f>
        <v>7.75</v>
      </c>
      <c r="F315" s="10" t="str">
        <f ca="1">_xlfn.IFNA((VLOOKUP(A315,'Fats and Greases'!E:F,2,FALSE)), "")</f>
        <v/>
      </c>
      <c r="G315" s="10">
        <f ca="1">_xlfn.IFNA((VLOOKUP(A315,'Fats and Greases'!G:H,2,FALSE)), "")</f>
        <v>8.5</v>
      </c>
      <c r="H315" s="10">
        <f ca="1">_xlfn.IFNA((VLOOKUP(A315,'Fats and Greases'!I:J,2,FALSE)), "")</f>
        <v>10.5</v>
      </c>
      <c r="I315" s="10">
        <f ca="1">_xlfn.IFNA((VLOOKUP(A315,'Fats and Greases'!K:L,2,FALSE)), "")</f>
        <v>9.25</v>
      </c>
      <c r="J315" s="10" t="str">
        <f ca="1">_xlfn.IFNA((VLOOKUP(A315,'Fats and Greases'!M:N,2,FALSE)), "")</f>
        <v/>
      </c>
      <c r="K315" s="10">
        <f ca="1">_xlfn.IFNA((VLOOKUP($A315,'Fats and Greases'!O:P,2,FALSE)), "")</f>
        <v>8.3800000000000008</v>
      </c>
      <c r="L315" s="10">
        <f ca="1">_xlfn.IFNA((VLOOKUP($A315,'Fats and Greases'!Q:R,2,FALSE)), "")</f>
        <v>8.5</v>
      </c>
      <c r="M315" s="10">
        <f ca="1">_xlfn.IFNA((VLOOKUP($A315,'Fats and Greases'!S:T,2,FALSE)), "")</f>
        <v>9.5</v>
      </c>
    </row>
    <row r="316" spans="1:13" x14ac:dyDescent="0.2">
      <c r="A316" s="18">
        <v>37224</v>
      </c>
      <c r="B316" s="19">
        <f t="shared" si="8"/>
        <v>11</v>
      </c>
      <c r="C316" s="19">
        <f t="shared" si="9"/>
        <v>2001</v>
      </c>
      <c r="D316" s="10">
        <f ca="1">_xlfn.IFNA((VLOOKUP(A316,'Fats and Greases'!A:B,2,FALSE)), "")</f>
        <v>7.5</v>
      </c>
      <c r="E316" s="10">
        <f ca="1">_xlfn.IFNA((VLOOKUP(A316,'Fats and Greases'!C:D,2,FALSE)), "")</f>
        <v>7.75</v>
      </c>
      <c r="F316" s="10" t="str">
        <f ca="1">_xlfn.IFNA((VLOOKUP(A316,'Fats and Greases'!E:F,2,FALSE)), "")</f>
        <v/>
      </c>
      <c r="G316" s="10">
        <f ca="1">_xlfn.IFNA((VLOOKUP(A316,'Fats and Greases'!G:H,2,FALSE)), "")</f>
        <v>8.5</v>
      </c>
      <c r="H316" s="10">
        <f ca="1">_xlfn.IFNA((VLOOKUP(A316,'Fats and Greases'!I:J,2,FALSE)), "")</f>
        <v>10.5</v>
      </c>
      <c r="I316" s="10">
        <f ca="1">_xlfn.IFNA((VLOOKUP(A316,'Fats and Greases'!K:L,2,FALSE)), "")</f>
        <v>9.25</v>
      </c>
      <c r="J316" s="10" t="str">
        <f ca="1">_xlfn.IFNA((VLOOKUP(A316,'Fats and Greases'!M:N,2,FALSE)), "")</f>
        <v/>
      </c>
      <c r="K316" s="10">
        <f ca="1">_xlfn.IFNA((VLOOKUP($A316,'Fats and Greases'!O:P,2,FALSE)), "")</f>
        <v>8.3800000000000008</v>
      </c>
      <c r="L316" s="10">
        <f ca="1">_xlfn.IFNA((VLOOKUP($A316,'Fats and Greases'!Q:R,2,FALSE)), "")</f>
        <v>8.5</v>
      </c>
      <c r="M316" s="10">
        <f ca="1">_xlfn.IFNA((VLOOKUP($A316,'Fats and Greases'!S:T,2,FALSE)), "")</f>
        <v>9.5</v>
      </c>
    </row>
    <row r="317" spans="1:13" x14ac:dyDescent="0.2">
      <c r="A317" s="18">
        <v>37225</v>
      </c>
      <c r="B317" s="19">
        <f t="shared" si="8"/>
        <v>11</v>
      </c>
      <c r="C317" s="19">
        <f t="shared" si="9"/>
        <v>2001</v>
      </c>
      <c r="D317" s="10">
        <f ca="1">_xlfn.IFNA((VLOOKUP(A317,'Fats and Greases'!A:B,2,FALSE)), "")</f>
        <v>7.5</v>
      </c>
      <c r="E317" s="10">
        <f ca="1">_xlfn.IFNA((VLOOKUP(A317,'Fats and Greases'!C:D,2,FALSE)), "")</f>
        <v>7.75</v>
      </c>
      <c r="F317" s="10" t="str">
        <f ca="1">_xlfn.IFNA((VLOOKUP(A317,'Fats and Greases'!E:F,2,FALSE)), "")</f>
        <v/>
      </c>
      <c r="G317" s="10">
        <f ca="1">_xlfn.IFNA((VLOOKUP(A317,'Fats and Greases'!G:H,2,FALSE)), "")</f>
        <v>8.5</v>
      </c>
      <c r="H317" s="10">
        <f ca="1">_xlfn.IFNA((VLOOKUP(A317,'Fats and Greases'!I:J,2,FALSE)), "")</f>
        <v>10.5</v>
      </c>
      <c r="I317" s="10">
        <f ca="1">_xlfn.IFNA((VLOOKUP(A317,'Fats and Greases'!K:L,2,FALSE)), "")</f>
        <v>8.8800000000000008</v>
      </c>
      <c r="J317" s="10" t="str">
        <f ca="1">_xlfn.IFNA((VLOOKUP(A317,'Fats and Greases'!M:N,2,FALSE)), "")</f>
        <v/>
      </c>
      <c r="K317" s="10">
        <f ca="1">_xlfn.IFNA((VLOOKUP($A317,'Fats and Greases'!O:P,2,FALSE)), "")</f>
        <v>9</v>
      </c>
      <c r="L317" s="10">
        <f ca="1">_xlfn.IFNA((VLOOKUP($A317,'Fats and Greases'!Q:R,2,FALSE)), "")</f>
        <v>8.5</v>
      </c>
      <c r="M317" s="10">
        <f ca="1">_xlfn.IFNA((VLOOKUP($A317,'Fats and Greases'!S:T,2,FALSE)), "")</f>
        <v>9.5</v>
      </c>
    </row>
    <row r="318" spans="1:13" x14ac:dyDescent="0.2">
      <c r="A318" s="18">
        <v>37228</v>
      </c>
      <c r="B318" s="19">
        <f t="shared" si="8"/>
        <v>12</v>
      </c>
      <c r="C318" s="19">
        <f t="shared" si="9"/>
        <v>2001</v>
      </c>
      <c r="D318" s="10">
        <f ca="1">_xlfn.IFNA((VLOOKUP(A318,'Fats and Greases'!A:B,2,FALSE)), "")</f>
        <v>7.5</v>
      </c>
      <c r="E318" s="10">
        <f ca="1">_xlfn.IFNA((VLOOKUP(A318,'Fats and Greases'!C:D,2,FALSE)), "")</f>
        <v>7.75</v>
      </c>
      <c r="F318" s="10" t="str">
        <f ca="1">_xlfn.IFNA((VLOOKUP(A318,'Fats and Greases'!E:F,2,FALSE)), "")</f>
        <v/>
      </c>
      <c r="G318" s="10">
        <f ca="1">_xlfn.IFNA((VLOOKUP(A318,'Fats and Greases'!G:H,2,FALSE)), "")</f>
        <v>8.5</v>
      </c>
      <c r="H318" s="10">
        <f ca="1">_xlfn.IFNA((VLOOKUP(A318,'Fats and Greases'!I:J,2,FALSE)), "")</f>
        <v>10.5</v>
      </c>
      <c r="I318" s="10">
        <f ca="1">_xlfn.IFNA((VLOOKUP(A318,'Fats and Greases'!K:L,2,FALSE)), "")</f>
        <v>8.8800000000000008</v>
      </c>
      <c r="J318" s="10" t="str">
        <f ca="1">_xlfn.IFNA((VLOOKUP(A318,'Fats and Greases'!M:N,2,FALSE)), "")</f>
        <v/>
      </c>
      <c r="K318" s="10">
        <f ca="1">_xlfn.IFNA((VLOOKUP($A318,'Fats and Greases'!O:P,2,FALSE)), "")</f>
        <v>9</v>
      </c>
      <c r="L318" s="10">
        <f ca="1">_xlfn.IFNA((VLOOKUP($A318,'Fats and Greases'!Q:R,2,FALSE)), "")</f>
        <v>8.5</v>
      </c>
      <c r="M318" s="10">
        <f ca="1">_xlfn.IFNA((VLOOKUP($A318,'Fats and Greases'!S:T,2,FALSE)), "")</f>
        <v>9.5</v>
      </c>
    </row>
    <row r="319" spans="1:13" x14ac:dyDescent="0.2">
      <c r="A319" s="18">
        <v>37229</v>
      </c>
      <c r="B319" s="19">
        <f t="shared" si="8"/>
        <v>12</v>
      </c>
      <c r="C319" s="19">
        <f t="shared" si="9"/>
        <v>2001</v>
      </c>
      <c r="D319" s="10">
        <f ca="1">_xlfn.IFNA((VLOOKUP(A319,'Fats and Greases'!A:B,2,FALSE)), "")</f>
        <v>7.5</v>
      </c>
      <c r="E319" s="10">
        <f ca="1">_xlfn.IFNA((VLOOKUP(A319,'Fats and Greases'!C:D,2,FALSE)), "")</f>
        <v>7.75</v>
      </c>
      <c r="F319" s="10" t="str">
        <f ca="1">_xlfn.IFNA((VLOOKUP(A319,'Fats and Greases'!E:F,2,FALSE)), "")</f>
        <v/>
      </c>
      <c r="G319" s="10">
        <f ca="1">_xlfn.IFNA((VLOOKUP(A319,'Fats and Greases'!G:H,2,FALSE)), "")</f>
        <v>8.5</v>
      </c>
      <c r="H319" s="10">
        <f ca="1">_xlfn.IFNA((VLOOKUP(A319,'Fats and Greases'!I:J,2,FALSE)), "")</f>
        <v>10.5</v>
      </c>
      <c r="I319" s="10">
        <f ca="1">_xlfn.IFNA((VLOOKUP(A319,'Fats and Greases'!K:L,2,FALSE)), "")</f>
        <v>8.8800000000000008</v>
      </c>
      <c r="J319" s="10" t="str">
        <f ca="1">_xlfn.IFNA((VLOOKUP(A319,'Fats and Greases'!M:N,2,FALSE)), "")</f>
        <v/>
      </c>
      <c r="K319" s="10">
        <f ca="1">_xlfn.IFNA((VLOOKUP($A319,'Fats and Greases'!O:P,2,FALSE)), "")</f>
        <v>9</v>
      </c>
      <c r="L319" s="10">
        <f ca="1">_xlfn.IFNA((VLOOKUP($A319,'Fats and Greases'!Q:R,2,FALSE)), "")</f>
        <v>8.5</v>
      </c>
      <c r="M319" s="10">
        <f ca="1">_xlfn.IFNA((VLOOKUP($A319,'Fats and Greases'!S:T,2,FALSE)), "")</f>
        <v>9.5</v>
      </c>
    </row>
    <row r="320" spans="1:13" x14ac:dyDescent="0.2">
      <c r="A320" s="18">
        <v>37230</v>
      </c>
      <c r="B320" s="19">
        <f t="shared" si="8"/>
        <v>12</v>
      </c>
      <c r="C320" s="19">
        <f t="shared" si="9"/>
        <v>2001</v>
      </c>
      <c r="D320" s="10">
        <f ca="1">_xlfn.IFNA((VLOOKUP(A320,'Fats and Greases'!A:B,2,FALSE)), "")</f>
        <v>7.5</v>
      </c>
      <c r="E320" s="10">
        <f ca="1">_xlfn.IFNA((VLOOKUP(A320,'Fats and Greases'!C:D,2,FALSE)), "")</f>
        <v>7.75</v>
      </c>
      <c r="F320" s="10" t="str">
        <f ca="1">_xlfn.IFNA((VLOOKUP(A320,'Fats and Greases'!E:F,2,FALSE)), "")</f>
        <v/>
      </c>
      <c r="G320" s="10">
        <f ca="1">_xlfn.IFNA((VLOOKUP(A320,'Fats and Greases'!G:H,2,FALSE)), "")</f>
        <v>8.5</v>
      </c>
      <c r="H320" s="10">
        <f ca="1">_xlfn.IFNA((VLOOKUP(A320,'Fats and Greases'!I:J,2,FALSE)), "")</f>
        <v>10.5</v>
      </c>
      <c r="I320" s="10">
        <f ca="1">_xlfn.IFNA((VLOOKUP(A320,'Fats and Greases'!K:L,2,FALSE)), "")</f>
        <v>8.8800000000000008</v>
      </c>
      <c r="J320" s="10" t="str">
        <f ca="1">_xlfn.IFNA((VLOOKUP(A320,'Fats and Greases'!M:N,2,FALSE)), "")</f>
        <v/>
      </c>
      <c r="K320" s="10">
        <f ca="1">_xlfn.IFNA((VLOOKUP($A320,'Fats and Greases'!O:P,2,FALSE)), "")</f>
        <v>9</v>
      </c>
      <c r="L320" s="10">
        <f ca="1">_xlfn.IFNA((VLOOKUP($A320,'Fats and Greases'!Q:R,2,FALSE)), "")</f>
        <v>8.5</v>
      </c>
      <c r="M320" s="10">
        <f ca="1">_xlfn.IFNA((VLOOKUP($A320,'Fats and Greases'!S:T,2,FALSE)), "")</f>
        <v>9.5</v>
      </c>
    </row>
    <row r="321" spans="1:13" x14ac:dyDescent="0.2">
      <c r="A321" s="18">
        <v>37231</v>
      </c>
      <c r="B321" s="19">
        <f t="shared" si="8"/>
        <v>12</v>
      </c>
      <c r="C321" s="19">
        <f t="shared" si="9"/>
        <v>2001</v>
      </c>
      <c r="D321" s="10">
        <f ca="1">_xlfn.IFNA((VLOOKUP(A321,'Fats and Greases'!A:B,2,FALSE)), "")</f>
        <v>8</v>
      </c>
      <c r="E321" s="10">
        <f ca="1">_xlfn.IFNA((VLOOKUP(A321,'Fats and Greases'!C:D,2,FALSE)), "")</f>
        <v>8.1300000000000008</v>
      </c>
      <c r="F321" s="10" t="str">
        <f ca="1">_xlfn.IFNA((VLOOKUP(A321,'Fats and Greases'!E:F,2,FALSE)), "")</f>
        <v/>
      </c>
      <c r="G321" s="10">
        <f ca="1">_xlfn.IFNA((VLOOKUP(A321,'Fats and Greases'!G:H,2,FALSE)), "")</f>
        <v>8.5</v>
      </c>
      <c r="H321" s="10">
        <f ca="1">_xlfn.IFNA((VLOOKUP(A321,'Fats and Greases'!I:J,2,FALSE)), "")</f>
        <v>10.5</v>
      </c>
      <c r="I321" s="10">
        <f ca="1">_xlfn.IFNA((VLOOKUP(A321,'Fats and Greases'!K:L,2,FALSE)), "")</f>
        <v>8.8800000000000008</v>
      </c>
      <c r="J321" s="10" t="str">
        <f ca="1">_xlfn.IFNA((VLOOKUP(A321,'Fats and Greases'!M:N,2,FALSE)), "")</f>
        <v/>
      </c>
      <c r="K321" s="10">
        <f ca="1">_xlfn.IFNA((VLOOKUP($A321,'Fats and Greases'!O:P,2,FALSE)), "")</f>
        <v>9</v>
      </c>
      <c r="L321" s="10">
        <f ca="1">_xlfn.IFNA((VLOOKUP($A321,'Fats and Greases'!Q:R,2,FALSE)), "")</f>
        <v>8.5</v>
      </c>
      <c r="M321" s="10">
        <f ca="1">_xlfn.IFNA((VLOOKUP($A321,'Fats and Greases'!S:T,2,FALSE)), "")</f>
        <v>9.5</v>
      </c>
    </row>
    <row r="322" spans="1:13" x14ac:dyDescent="0.2">
      <c r="A322" s="18">
        <v>37232</v>
      </c>
      <c r="B322" s="19">
        <f t="shared" si="8"/>
        <v>12</v>
      </c>
      <c r="C322" s="19">
        <f t="shared" si="9"/>
        <v>2001</v>
      </c>
      <c r="D322" s="10">
        <f ca="1">_xlfn.IFNA((VLOOKUP(A322,'Fats and Greases'!A:B,2,FALSE)), "")</f>
        <v>8</v>
      </c>
      <c r="E322" s="10">
        <f ca="1">_xlfn.IFNA((VLOOKUP(A322,'Fats and Greases'!C:D,2,FALSE)), "")</f>
        <v>8.1300000000000008</v>
      </c>
      <c r="F322" s="10" t="str">
        <f ca="1">_xlfn.IFNA((VLOOKUP(A322,'Fats and Greases'!E:F,2,FALSE)), "")</f>
        <v/>
      </c>
      <c r="G322" s="10">
        <f ca="1">_xlfn.IFNA((VLOOKUP(A322,'Fats and Greases'!G:H,2,FALSE)), "")</f>
        <v>8.5</v>
      </c>
      <c r="H322" s="10">
        <f ca="1">_xlfn.IFNA((VLOOKUP(A322,'Fats and Greases'!I:J,2,FALSE)), "")</f>
        <v>10.5</v>
      </c>
      <c r="I322" s="10">
        <f ca="1">_xlfn.IFNA((VLOOKUP(A322,'Fats and Greases'!K:L,2,FALSE)), "")</f>
        <v>8.8800000000000008</v>
      </c>
      <c r="J322" s="10" t="str">
        <f ca="1">_xlfn.IFNA((VLOOKUP(A322,'Fats and Greases'!M:N,2,FALSE)), "")</f>
        <v/>
      </c>
      <c r="K322" s="10">
        <f ca="1">_xlfn.IFNA((VLOOKUP($A322,'Fats and Greases'!O:P,2,FALSE)), "")</f>
        <v>9</v>
      </c>
      <c r="L322" s="10">
        <f ca="1">_xlfn.IFNA((VLOOKUP($A322,'Fats and Greases'!Q:R,2,FALSE)), "")</f>
        <v>8.5</v>
      </c>
      <c r="M322" s="10">
        <f ca="1">_xlfn.IFNA((VLOOKUP($A322,'Fats and Greases'!S:T,2,FALSE)), "")</f>
        <v>9.5</v>
      </c>
    </row>
    <row r="323" spans="1:13" x14ac:dyDescent="0.2">
      <c r="A323" s="18">
        <v>37235</v>
      </c>
      <c r="B323" s="19">
        <f t="shared" ref="B323:B386" si="10">MONTH(A323)</f>
        <v>12</v>
      </c>
      <c r="C323" s="19">
        <f t="shared" ref="C323:C386" si="11">YEAR(A323)</f>
        <v>2001</v>
      </c>
      <c r="D323" s="10">
        <f ca="1">_xlfn.IFNA((VLOOKUP(A323,'Fats and Greases'!A:B,2,FALSE)), "")</f>
        <v>8</v>
      </c>
      <c r="E323" s="10">
        <f ca="1">_xlfn.IFNA((VLOOKUP(A323,'Fats and Greases'!C:D,2,FALSE)), "")</f>
        <v>8.1300000000000008</v>
      </c>
      <c r="F323" s="10" t="str">
        <f ca="1">_xlfn.IFNA((VLOOKUP(A323,'Fats and Greases'!E:F,2,FALSE)), "")</f>
        <v/>
      </c>
      <c r="G323" s="10">
        <f ca="1">_xlfn.IFNA((VLOOKUP(A323,'Fats and Greases'!G:H,2,FALSE)), "")</f>
        <v>8.5</v>
      </c>
      <c r="H323" s="10">
        <f ca="1">_xlfn.IFNA((VLOOKUP(A323,'Fats and Greases'!I:J,2,FALSE)), "")</f>
        <v>10.5</v>
      </c>
      <c r="I323" s="10">
        <f ca="1">_xlfn.IFNA((VLOOKUP(A323,'Fats and Greases'!K:L,2,FALSE)), "")</f>
        <v>8.8800000000000008</v>
      </c>
      <c r="J323" s="10" t="str">
        <f ca="1">_xlfn.IFNA((VLOOKUP(A323,'Fats and Greases'!M:N,2,FALSE)), "")</f>
        <v/>
      </c>
      <c r="K323" s="10">
        <f ca="1">_xlfn.IFNA((VLOOKUP($A323,'Fats and Greases'!O:P,2,FALSE)), "")</f>
        <v>9</v>
      </c>
      <c r="L323" s="10">
        <f ca="1">_xlfn.IFNA((VLOOKUP($A323,'Fats and Greases'!Q:R,2,FALSE)), "")</f>
        <v>8.5</v>
      </c>
      <c r="M323" s="10">
        <f ca="1">_xlfn.IFNA((VLOOKUP($A323,'Fats and Greases'!S:T,2,FALSE)), "")</f>
        <v>9.5</v>
      </c>
    </row>
    <row r="324" spans="1:13" x14ac:dyDescent="0.2">
      <c r="A324" s="18">
        <v>37236</v>
      </c>
      <c r="B324" s="19">
        <f t="shared" si="10"/>
        <v>12</v>
      </c>
      <c r="C324" s="19">
        <f t="shared" si="11"/>
        <v>2001</v>
      </c>
      <c r="D324" s="10">
        <f ca="1">_xlfn.IFNA((VLOOKUP(A324,'Fats and Greases'!A:B,2,FALSE)), "")</f>
        <v>8</v>
      </c>
      <c r="E324" s="10">
        <f ca="1">_xlfn.IFNA((VLOOKUP(A324,'Fats and Greases'!C:D,2,FALSE)), "")</f>
        <v>8.1300000000000008</v>
      </c>
      <c r="F324" s="10" t="str">
        <f ca="1">_xlfn.IFNA((VLOOKUP(A324,'Fats and Greases'!E:F,2,FALSE)), "")</f>
        <v/>
      </c>
      <c r="G324" s="10">
        <f ca="1">_xlfn.IFNA((VLOOKUP(A324,'Fats and Greases'!G:H,2,FALSE)), "")</f>
        <v>8.5</v>
      </c>
      <c r="H324" s="10">
        <f ca="1">_xlfn.IFNA((VLOOKUP(A324,'Fats and Greases'!I:J,2,FALSE)), "")</f>
        <v>10.5</v>
      </c>
      <c r="I324" s="10">
        <f ca="1">_xlfn.IFNA((VLOOKUP(A324,'Fats and Greases'!K:L,2,FALSE)), "")</f>
        <v>9.1300000000000008</v>
      </c>
      <c r="J324" s="10" t="str">
        <f ca="1">_xlfn.IFNA((VLOOKUP(A324,'Fats and Greases'!M:N,2,FALSE)), "")</f>
        <v/>
      </c>
      <c r="K324" s="10">
        <f ca="1">_xlfn.IFNA((VLOOKUP($A324,'Fats and Greases'!O:P,2,FALSE)), "")</f>
        <v>9</v>
      </c>
      <c r="L324" s="10">
        <f ca="1">_xlfn.IFNA((VLOOKUP($A324,'Fats and Greases'!Q:R,2,FALSE)), "")</f>
        <v>8.5</v>
      </c>
      <c r="M324" s="10">
        <f ca="1">_xlfn.IFNA((VLOOKUP($A324,'Fats and Greases'!S:T,2,FALSE)), "")</f>
        <v>9.5</v>
      </c>
    </row>
    <row r="325" spans="1:13" x14ac:dyDescent="0.2">
      <c r="A325" s="18">
        <v>37237</v>
      </c>
      <c r="B325" s="19">
        <f t="shared" si="10"/>
        <v>12</v>
      </c>
      <c r="C325" s="19">
        <f t="shared" si="11"/>
        <v>2001</v>
      </c>
      <c r="D325" s="10">
        <f ca="1">_xlfn.IFNA((VLOOKUP(A325,'Fats and Greases'!A:B,2,FALSE)), "")</f>
        <v>8</v>
      </c>
      <c r="E325" s="10">
        <f ca="1">_xlfn.IFNA((VLOOKUP(A325,'Fats and Greases'!C:D,2,FALSE)), "")</f>
        <v>8.25</v>
      </c>
      <c r="F325" s="10" t="str">
        <f ca="1">_xlfn.IFNA((VLOOKUP(A325,'Fats and Greases'!E:F,2,FALSE)), "")</f>
        <v/>
      </c>
      <c r="G325" s="10">
        <f ca="1">_xlfn.IFNA((VLOOKUP(A325,'Fats and Greases'!G:H,2,FALSE)), "")</f>
        <v>8.5</v>
      </c>
      <c r="H325" s="10">
        <f ca="1">_xlfn.IFNA((VLOOKUP(A325,'Fats and Greases'!I:J,2,FALSE)), "")</f>
        <v>10.5</v>
      </c>
      <c r="I325" s="10">
        <f ca="1">_xlfn.IFNA((VLOOKUP(A325,'Fats and Greases'!K:L,2,FALSE)), "")</f>
        <v>9.6300000000000008</v>
      </c>
      <c r="J325" s="10" t="str">
        <f ca="1">_xlfn.IFNA((VLOOKUP(A325,'Fats and Greases'!M:N,2,FALSE)), "")</f>
        <v/>
      </c>
      <c r="K325" s="10">
        <f ca="1">_xlfn.IFNA((VLOOKUP($A325,'Fats and Greases'!O:P,2,FALSE)), "")</f>
        <v>9</v>
      </c>
      <c r="L325" s="10">
        <f ca="1">_xlfn.IFNA((VLOOKUP($A325,'Fats and Greases'!Q:R,2,FALSE)), "")</f>
        <v>8.75</v>
      </c>
      <c r="M325" s="10">
        <f ca="1">_xlfn.IFNA((VLOOKUP($A325,'Fats and Greases'!S:T,2,FALSE)), "")</f>
        <v>9.5</v>
      </c>
    </row>
    <row r="326" spans="1:13" x14ac:dyDescent="0.2">
      <c r="A326" s="18">
        <v>37238</v>
      </c>
      <c r="B326" s="19">
        <f t="shared" si="10"/>
        <v>12</v>
      </c>
      <c r="C326" s="19">
        <f t="shared" si="11"/>
        <v>2001</v>
      </c>
      <c r="D326" s="10">
        <f ca="1">_xlfn.IFNA((VLOOKUP(A326,'Fats and Greases'!A:B,2,FALSE)), "")</f>
        <v>8.5</v>
      </c>
      <c r="E326" s="10">
        <f ca="1">_xlfn.IFNA((VLOOKUP(A326,'Fats and Greases'!C:D,2,FALSE)), "")</f>
        <v>8.75</v>
      </c>
      <c r="F326" s="10" t="str">
        <f ca="1">_xlfn.IFNA((VLOOKUP(A326,'Fats and Greases'!E:F,2,FALSE)), "")</f>
        <v/>
      </c>
      <c r="G326" s="10">
        <f ca="1">_xlfn.IFNA((VLOOKUP(A326,'Fats and Greases'!G:H,2,FALSE)), "")</f>
        <v>8.5</v>
      </c>
      <c r="H326" s="10">
        <f ca="1">_xlfn.IFNA((VLOOKUP(A326,'Fats and Greases'!I:J,2,FALSE)), "")</f>
        <v>10.5</v>
      </c>
      <c r="I326" s="10">
        <f ca="1">_xlfn.IFNA((VLOOKUP(A326,'Fats and Greases'!K:L,2,FALSE)), "")</f>
        <v>9.6300000000000008</v>
      </c>
      <c r="J326" s="10" t="str">
        <f ca="1">_xlfn.IFNA((VLOOKUP(A326,'Fats and Greases'!M:N,2,FALSE)), "")</f>
        <v/>
      </c>
      <c r="K326" s="10">
        <f ca="1">_xlfn.IFNA((VLOOKUP($A326,'Fats and Greases'!O:P,2,FALSE)), "")</f>
        <v>9</v>
      </c>
      <c r="L326" s="10">
        <f ca="1">_xlfn.IFNA((VLOOKUP($A326,'Fats and Greases'!Q:R,2,FALSE)), "")</f>
        <v>8.75</v>
      </c>
      <c r="M326" s="10">
        <f ca="1">_xlfn.IFNA((VLOOKUP($A326,'Fats and Greases'!S:T,2,FALSE)), "")</f>
        <v>9.5</v>
      </c>
    </row>
    <row r="327" spans="1:13" x14ac:dyDescent="0.2">
      <c r="A327" s="18">
        <v>37239</v>
      </c>
      <c r="B327" s="19">
        <f t="shared" si="10"/>
        <v>12</v>
      </c>
      <c r="C327" s="19">
        <f t="shared" si="11"/>
        <v>2001</v>
      </c>
      <c r="D327" s="10">
        <f ca="1">_xlfn.IFNA((VLOOKUP(A327,'Fats and Greases'!A:B,2,FALSE)), "")</f>
        <v>8.5</v>
      </c>
      <c r="E327" s="10">
        <f ca="1">_xlfn.IFNA((VLOOKUP(A327,'Fats and Greases'!C:D,2,FALSE)), "")</f>
        <v>8.5</v>
      </c>
      <c r="F327" s="10" t="str">
        <f ca="1">_xlfn.IFNA((VLOOKUP(A327,'Fats and Greases'!E:F,2,FALSE)), "")</f>
        <v/>
      </c>
      <c r="G327" s="10">
        <f ca="1">_xlfn.IFNA((VLOOKUP(A327,'Fats and Greases'!G:H,2,FALSE)), "")</f>
        <v>8.5</v>
      </c>
      <c r="H327" s="10">
        <f ca="1">_xlfn.IFNA((VLOOKUP(A327,'Fats and Greases'!I:J,2,FALSE)), "")</f>
        <v>10.5</v>
      </c>
      <c r="I327" s="10">
        <f ca="1">_xlfn.IFNA((VLOOKUP(A327,'Fats and Greases'!K:L,2,FALSE)), "")</f>
        <v>9.6300000000000008</v>
      </c>
      <c r="J327" s="10" t="str">
        <f ca="1">_xlfn.IFNA((VLOOKUP(A327,'Fats and Greases'!M:N,2,FALSE)), "")</f>
        <v/>
      </c>
      <c r="K327" s="10">
        <f ca="1">_xlfn.IFNA((VLOOKUP($A327,'Fats and Greases'!O:P,2,FALSE)), "")</f>
        <v>9</v>
      </c>
      <c r="L327" s="10">
        <f ca="1">_xlfn.IFNA((VLOOKUP($A327,'Fats and Greases'!Q:R,2,FALSE)), "")</f>
        <v>8.75</v>
      </c>
      <c r="M327" s="10">
        <f ca="1">_xlfn.IFNA((VLOOKUP($A327,'Fats and Greases'!S:T,2,FALSE)), "")</f>
        <v>9.5</v>
      </c>
    </row>
    <row r="328" spans="1:13" x14ac:dyDescent="0.2">
      <c r="A328" s="18">
        <v>37242</v>
      </c>
      <c r="B328" s="19">
        <f t="shared" si="10"/>
        <v>12</v>
      </c>
      <c r="C328" s="19">
        <f t="shared" si="11"/>
        <v>2001</v>
      </c>
      <c r="D328" s="10">
        <f ca="1">_xlfn.IFNA((VLOOKUP(A328,'Fats and Greases'!A:B,2,FALSE)), "")</f>
        <v>8.5</v>
      </c>
      <c r="E328" s="10">
        <f ca="1">_xlfn.IFNA((VLOOKUP(A328,'Fats and Greases'!C:D,2,FALSE)), "")</f>
        <v>8.5</v>
      </c>
      <c r="F328" s="10" t="str">
        <f ca="1">_xlfn.IFNA((VLOOKUP(A328,'Fats and Greases'!E:F,2,FALSE)), "")</f>
        <v/>
      </c>
      <c r="G328" s="10">
        <f ca="1">_xlfn.IFNA((VLOOKUP(A328,'Fats and Greases'!G:H,2,FALSE)), "")</f>
        <v>8.5</v>
      </c>
      <c r="H328" s="10">
        <f ca="1">_xlfn.IFNA((VLOOKUP(A328,'Fats and Greases'!I:J,2,FALSE)), "")</f>
        <v>10.5</v>
      </c>
      <c r="I328" s="10">
        <f ca="1">_xlfn.IFNA((VLOOKUP(A328,'Fats and Greases'!K:L,2,FALSE)), "")</f>
        <v>9.6300000000000008</v>
      </c>
      <c r="J328" s="10" t="str">
        <f ca="1">_xlfn.IFNA((VLOOKUP(A328,'Fats and Greases'!M:N,2,FALSE)), "")</f>
        <v/>
      </c>
      <c r="K328" s="10">
        <f ca="1">_xlfn.IFNA((VLOOKUP($A328,'Fats and Greases'!O:P,2,FALSE)), "")</f>
        <v>9</v>
      </c>
      <c r="L328" s="10">
        <f ca="1">_xlfn.IFNA((VLOOKUP($A328,'Fats and Greases'!Q:R,2,FALSE)), "")</f>
        <v>8.75</v>
      </c>
      <c r="M328" s="10">
        <f ca="1">_xlfn.IFNA((VLOOKUP($A328,'Fats and Greases'!S:T,2,FALSE)), "")</f>
        <v>9.5</v>
      </c>
    </row>
    <row r="329" spans="1:13" x14ac:dyDescent="0.2">
      <c r="A329" s="18">
        <v>37243</v>
      </c>
      <c r="B329" s="19">
        <f t="shared" si="10"/>
        <v>12</v>
      </c>
      <c r="C329" s="19">
        <f t="shared" si="11"/>
        <v>2001</v>
      </c>
      <c r="D329" s="10">
        <f ca="1">_xlfn.IFNA((VLOOKUP(A329,'Fats and Greases'!A:B,2,FALSE)), "")</f>
        <v>8.5</v>
      </c>
      <c r="E329" s="10">
        <f ca="1">_xlfn.IFNA((VLOOKUP(A329,'Fats and Greases'!C:D,2,FALSE)), "")</f>
        <v>8.5</v>
      </c>
      <c r="F329" s="10" t="str">
        <f ca="1">_xlfn.IFNA((VLOOKUP(A329,'Fats and Greases'!E:F,2,FALSE)), "")</f>
        <v/>
      </c>
      <c r="G329" s="10">
        <f ca="1">_xlfn.IFNA((VLOOKUP(A329,'Fats and Greases'!G:H,2,FALSE)), "")</f>
        <v>8.5</v>
      </c>
      <c r="H329" s="10">
        <f ca="1">_xlfn.IFNA((VLOOKUP(A329,'Fats and Greases'!I:J,2,FALSE)), "")</f>
        <v>10.5</v>
      </c>
      <c r="I329" s="10">
        <f ca="1">_xlfn.IFNA((VLOOKUP(A329,'Fats and Greases'!K:L,2,FALSE)), "")</f>
        <v>10.130000000000001</v>
      </c>
      <c r="J329" s="10" t="str">
        <f ca="1">_xlfn.IFNA((VLOOKUP(A329,'Fats and Greases'!M:N,2,FALSE)), "")</f>
        <v/>
      </c>
      <c r="K329" s="10">
        <f ca="1">_xlfn.IFNA((VLOOKUP($A329,'Fats and Greases'!O:P,2,FALSE)), "")</f>
        <v>9</v>
      </c>
      <c r="L329" s="10">
        <f ca="1">_xlfn.IFNA((VLOOKUP($A329,'Fats and Greases'!Q:R,2,FALSE)), "")</f>
        <v>8.75</v>
      </c>
      <c r="M329" s="10">
        <f ca="1">_xlfn.IFNA((VLOOKUP($A329,'Fats and Greases'!S:T,2,FALSE)), "")</f>
        <v>9.5</v>
      </c>
    </row>
    <row r="330" spans="1:13" x14ac:dyDescent="0.2">
      <c r="A330" s="18">
        <v>37244</v>
      </c>
      <c r="B330" s="19">
        <f t="shared" si="10"/>
        <v>12</v>
      </c>
      <c r="C330" s="19">
        <f t="shared" si="11"/>
        <v>2001</v>
      </c>
      <c r="D330" s="10">
        <f ca="1">_xlfn.IFNA((VLOOKUP(A330,'Fats and Greases'!A:B,2,FALSE)), "")</f>
        <v>8.5</v>
      </c>
      <c r="E330" s="10">
        <f ca="1">_xlfn.IFNA((VLOOKUP(A330,'Fats and Greases'!C:D,2,FALSE)), "")</f>
        <v>8.5</v>
      </c>
      <c r="F330" s="10" t="str">
        <f ca="1">_xlfn.IFNA((VLOOKUP(A330,'Fats and Greases'!E:F,2,FALSE)), "")</f>
        <v/>
      </c>
      <c r="G330" s="10">
        <f ca="1">_xlfn.IFNA((VLOOKUP(A330,'Fats and Greases'!G:H,2,FALSE)), "")</f>
        <v>8.5</v>
      </c>
      <c r="H330" s="10">
        <f ca="1">_xlfn.IFNA((VLOOKUP(A330,'Fats and Greases'!I:J,2,FALSE)), "")</f>
        <v>10.5</v>
      </c>
      <c r="I330" s="10">
        <f ca="1">_xlfn.IFNA((VLOOKUP(A330,'Fats and Greases'!K:L,2,FALSE)), "")</f>
        <v>10.130000000000001</v>
      </c>
      <c r="J330" s="10" t="str">
        <f ca="1">_xlfn.IFNA((VLOOKUP(A330,'Fats and Greases'!M:N,2,FALSE)), "")</f>
        <v/>
      </c>
      <c r="K330" s="10">
        <f ca="1">_xlfn.IFNA((VLOOKUP($A330,'Fats and Greases'!O:P,2,FALSE)), "")</f>
        <v>9</v>
      </c>
      <c r="L330" s="10">
        <f ca="1">_xlfn.IFNA((VLOOKUP($A330,'Fats and Greases'!Q:R,2,FALSE)), "")</f>
        <v>8.6300000000000008</v>
      </c>
      <c r="M330" s="10">
        <f ca="1">_xlfn.IFNA((VLOOKUP($A330,'Fats and Greases'!S:T,2,FALSE)), "")</f>
        <v>9.5</v>
      </c>
    </row>
    <row r="331" spans="1:13" x14ac:dyDescent="0.2">
      <c r="A331" s="18">
        <v>37245</v>
      </c>
      <c r="B331" s="19">
        <f t="shared" si="10"/>
        <v>12</v>
      </c>
      <c r="C331" s="19">
        <f t="shared" si="11"/>
        <v>2001</v>
      </c>
      <c r="D331" s="10">
        <f ca="1">_xlfn.IFNA((VLOOKUP(A331,'Fats and Greases'!A:B,2,FALSE)), "")</f>
        <v>8.5</v>
      </c>
      <c r="E331" s="10">
        <f ca="1">_xlfn.IFNA((VLOOKUP(A331,'Fats and Greases'!C:D,2,FALSE)), "")</f>
        <v>8.5</v>
      </c>
      <c r="F331" s="10" t="str">
        <f ca="1">_xlfn.IFNA((VLOOKUP(A331,'Fats and Greases'!E:F,2,FALSE)), "")</f>
        <v/>
      </c>
      <c r="G331" s="10">
        <f ca="1">_xlfn.IFNA((VLOOKUP(A331,'Fats and Greases'!G:H,2,FALSE)), "")</f>
        <v>8.5</v>
      </c>
      <c r="H331" s="10">
        <f ca="1">_xlfn.IFNA((VLOOKUP(A331,'Fats and Greases'!I:J,2,FALSE)), "")</f>
        <v>10.5</v>
      </c>
      <c r="I331" s="10">
        <f ca="1">_xlfn.IFNA((VLOOKUP(A331,'Fats and Greases'!K:L,2,FALSE)), "")</f>
        <v>10.130000000000001</v>
      </c>
      <c r="J331" s="10" t="str">
        <f ca="1">_xlfn.IFNA((VLOOKUP(A331,'Fats and Greases'!M:N,2,FALSE)), "")</f>
        <v/>
      </c>
      <c r="K331" s="10">
        <f ca="1">_xlfn.IFNA((VLOOKUP($A331,'Fats and Greases'!O:P,2,FALSE)), "")</f>
        <v>9</v>
      </c>
      <c r="L331" s="10">
        <f ca="1">_xlfn.IFNA((VLOOKUP($A331,'Fats and Greases'!Q:R,2,FALSE)), "")</f>
        <v>8.6300000000000008</v>
      </c>
      <c r="M331" s="10">
        <f ca="1">_xlfn.IFNA((VLOOKUP($A331,'Fats and Greases'!S:T,2,FALSE)), "")</f>
        <v>9.5</v>
      </c>
    </row>
    <row r="332" spans="1:13" x14ac:dyDescent="0.2">
      <c r="A332" s="18">
        <v>37246</v>
      </c>
      <c r="B332" s="19">
        <f t="shared" si="10"/>
        <v>12</v>
      </c>
      <c r="C332" s="19">
        <f t="shared" si="11"/>
        <v>2001</v>
      </c>
      <c r="D332" s="10">
        <f ca="1">_xlfn.IFNA((VLOOKUP(A332,'Fats and Greases'!A:B,2,FALSE)), "")</f>
        <v>8.5</v>
      </c>
      <c r="E332" s="10">
        <f ca="1">_xlfn.IFNA((VLOOKUP(A332,'Fats and Greases'!C:D,2,FALSE)), "")</f>
        <v>8.5</v>
      </c>
      <c r="F332" s="10" t="str">
        <f ca="1">_xlfn.IFNA((VLOOKUP(A332,'Fats and Greases'!E:F,2,FALSE)), "")</f>
        <v/>
      </c>
      <c r="G332" s="10">
        <f ca="1">_xlfn.IFNA((VLOOKUP(A332,'Fats and Greases'!G:H,2,FALSE)), "")</f>
        <v>8.5</v>
      </c>
      <c r="H332" s="10">
        <f ca="1">_xlfn.IFNA((VLOOKUP(A332,'Fats and Greases'!I:J,2,FALSE)), "")</f>
        <v>10.5</v>
      </c>
      <c r="I332" s="10">
        <f ca="1">_xlfn.IFNA((VLOOKUP(A332,'Fats and Greases'!K:L,2,FALSE)), "")</f>
        <v>10.130000000000001</v>
      </c>
      <c r="J332" s="10" t="str">
        <f ca="1">_xlfn.IFNA((VLOOKUP(A332,'Fats and Greases'!M:N,2,FALSE)), "")</f>
        <v/>
      </c>
      <c r="K332" s="10">
        <f ca="1">_xlfn.IFNA((VLOOKUP($A332,'Fats and Greases'!O:P,2,FALSE)), "")</f>
        <v>9</v>
      </c>
      <c r="L332" s="10">
        <f ca="1">_xlfn.IFNA((VLOOKUP($A332,'Fats and Greases'!Q:R,2,FALSE)), "")</f>
        <v>8.6300000000000008</v>
      </c>
      <c r="M332" s="10">
        <f ca="1">_xlfn.IFNA((VLOOKUP($A332,'Fats and Greases'!S:T,2,FALSE)), "")</f>
        <v>9.5</v>
      </c>
    </row>
    <row r="333" spans="1:13" x14ac:dyDescent="0.2">
      <c r="A333" s="18">
        <v>37249</v>
      </c>
      <c r="B333" s="19">
        <f t="shared" si="10"/>
        <v>12</v>
      </c>
      <c r="C333" s="19">
        <f t="shared" si="11"/>
        <v>2001</v>
      </c>
      <c r="D333" s="10" t="str">
        <f ca="1">_xlfn.IFNA((VLOOKUP(A333,'Fats and Greases'!A:B,2,FALSE)), "")</f>
        <v/>
      </c>
      <c r="E333" s="10" t="str">
        <f ca="1">_xlfn.IFNA((VLOOKUP(A333,'Fats and Greases'!C:D,2,FALSE)), "")</f>
        <v/>
      </c>
      <c r="F333" s="10" t="str">
        <f ca="1">_xlfn.IFNA((VLOOKUP(A333,'Fats and Greases'!E:F,2,FALSE)), "")</f>
        <v/>
      </c>
      <c r="G333" s="10" t="str">
        <f ca="1">_xlfn.IFNA((VLOOKUP(A333,'Fats and Greases'!G:H,2,FALSE)), "")</f>
        <v/>
      </c>
      <c r="H333" s="10" t="str">
        <f ca="1">_xlfn.IFNA((VLOOKUP(A333,'Fats and Greases'!I:J,2,FALSE)), "")</f>
        <v/>
      </c>
      <c r="I333" s="10" t="str">
        <f ca="1">_xlfn.IFNA((VLOOKUP(A333,'Fats and Greases'!K:L,2,FALSE)), "")</f>
        <v/>
      </c>
      <c r="J333" s="10" t="str">
        <f ca="1">_xlfn.IFNA((VLOOKUP(A333,'Fats and Greases'!M:N,2,FALSE)), "")</f>
        <v/>
      </c>
      <c r="K333" s="10" t="str">
        <f ca="1">_xlfn.IFNA((VLOOKUP($A333,'Fats and Greases'!O:P,2,FALSE)), "")</f>
        <v/>
      </c>
      <c r="L333" s="10" t="str">
        <f ca="1">_xlfn.IFNA((VLOOKUP($A333,'Fats and Greases'!Q:R,2,FALSE)), "")</f>
        <v/>
      </c>
      <c r="M333" s="10" t="str">
        <f ca="1">_xlfn.IFNA((VLOOKUP($A333,'Fats and Greases'!S:T,2,FALSE)), "")</f>
        <v/>
      </c>
    </row>
    <row r="334" spans="1:13" x14ac:dyDescent="0.2">
      <c r="A334" s="18">
        <v>37250</v>
      </c>
      <c r="B334" s="19">
        <f t="shared" si="10"/>
        <v>12</v>
      </c>
      <c r="C334" s="19">
        <f t="shared" si="11"/>
        <v>2001</v>
      </c>
      <c r="D334" s="10" t="str">
        <f ca="1">_xlfn.IFNA((VLOOKUP(A334,'Fats and Greases'!A:B,2,FALSE)), "")</f>
        <v/>
      </c>
      <c r="E334" s="10" t="str">
        <f ca="1">_xlfn.IFNA((VLOOKUP(A334,'Fats and Greases'!C:D,2,FALSE)), "")</f>
        <v/>
      </c>
      <c r="F334" s="10" t="str">
        <f ca="1">_xlfn.IFNA((VLOOKUP(A334,'Fats and Greases'!E:F,2,FALSE)), "")</f>
        <v/>
      </c>
      <c r="G334" s="10" t="str">
        <f ca="1">_xlfn.IFNA((VLOOKUP(A334,'Fats and Greases'!G:H,2,FALSE)), "")</f>
        <v/>
      </c>
      <c r="H334" s="10" t="str">
        <f ca="1">_xlfn.IFNA((VLOOKUP(A334,'Fats and Greases'!I:J,2,FALSE)), "")</f>
        <v/>
      </c>
      <c r="I334" s="10" t="str">
        <f ca="1">_xlfn.IFNA((VLOOKUP(A334,'Fats and Greases'!K:L,2,FALSE)), "")</f>
        <v/>
      </c>
      <c r="J334" s="10" t="str">
        <f ca="1">_xlfn.IFNA((VLOOKUP(A334,'Fats and Greases'!M:N,2,FALSE)), "")</f>
        <v/>
      </c>
      <c r="K334" s="10" t="str">
        <f ca="1">_xlfn.IFNA((VLOOKUP($A334,'Fats and Greases'!O:P,2,FALSE)), "")</f>
        <v/>
      </c>
      <c r="L334" s="10" t="str">
        <f ca="1">_xlfn.IFNA((VLOOKUP($A334,'Fats and Greases'!Q:R,2,FALSE)), "")</f>
        <v/>
      </c>
      <c r="M334" s="10" t="str">
        <f ca="1">_xlfn.IFNA((VLOOKUP($A334,'Fats and Greases'!S:T,2,FALSE)), "")</f>
        <v/>
      </c>
    </row>
    <row r="335" spans="1:13" x14ac:dyDescent="0.2">
      <c r="A335" s="18">
        <v>37251</v>
      </c>
      <c r="B335" s="19">
        <f t="shared" si="10"/>
        <v>12</v>
      </c>
      <c r="C335" s="19">
        <f t="shared" si="11"/>
        <v>2001</v>
      </c>
      <c r="D335" s="10">
        <f ca="1">_xlfn.IFNA((VLOOKUP(A335,'Fats and Greases'!A:B,2,FALSE)), "")</f>
        <v>8.5</v>
      </c>
      <c r="E335" s="10">
        <f ca="1">_xlfn.IFNA((VLOOKUP(A335,'Fats and Greases'!C:D,2,FALSE)), "")</f>
        <v>8.5</v>
      </c>
      <c r="F335" s="10" t="str">
        <f ca="1">_xlfn.IFNA((VLOOKUP(A335,'Fats and Greases'!E:F,2,FALSE)), "")</f>
        <v/>
      </c>
      <c r="G335" s="10">
        <f ca="1">_xlfn.IFNA((VLOOKUP(A335,'Fats and Greases'!G:H,2,FALSE)), "")</f>
        <v>8.5</v>
      </c>
      <c r="H335" s="10">
        <f ca="1">_xlfn.IFNA((VLOOKUP(A335,'Fats and Greases'!I:J,2,FALSE)), "")</f>
        <v>10.5</v>
      </c>
      <c r="I335" s="10">
        <f ca="1">_xlfn.IFNA((VLOOKUP(A335,'Fats and Greases'!K:L,2,FALSE)), "")</f>
        <v>10.130000000000001</v>
      </c>
      <c r="J335" s="10" t="str">
        <f ca="1">_xlfn.IFNA((VLOOKUP(A335,'Fats and Greases'!M:N,2,FALSE)), "")</f>
        <v/>
      </c>
      <c r="K335" s="10">
        <f ca="1">_xlfn.IFNA((VLOOKUP($A335,'Fats and Greases'!O:P,2,FALSE)), "")</f>
        <v>9</v>
      </c>
      <c r="L335" s="10">
        <f ca="1">_xlfn.IFNA((VLOOKUP($A335,'Fats and Greases'!Q:R,2,FALSE)), "")</f>
        <v>8.6300000000000008</v>
      </c>
      <c r="M335" s="10">
        <f ca="1">_xlfn.IFNA((VLOOKUP($A335,'Fats and Greases'!S:T,2,FALSE)), "")</f>
        <v>9.5</v>
      </c>
    </row>
    <row r="336" spans="1:13" x14ac:dyDescent="0.2">
      <c r="A336" s="18">
        <v>37252</v>
      </c>
      <c r="B336" s="19">
        <f t="shared" si="10"/>
        <v>12</v>
      </c>
      <c r="C336" s="19">
        <f t="shared" si="11"/>
        <v>2001</v>
      </c>
      <c r="D336" s="10">
        <f ca="1">_xlfn.IFNA((VLOOKUP(A336,'Fats and Greases'!A:B,2,FALSE)), "")</f>
        <v>8.5</v>
      </c>
      <c r="E336" s="10">
        <f ca="1">_xlfn.IFNA((VLOOKUP(A336,'Fats and Greases'!C:D,2,FALSE)), "")</f>
        <v>8.5</v>
      </c>
      <c r="F336" s="10" t="str">
        <f ca="1">_xlfn.IFNA((VLOOKUP(A336,'Fats and Greases'!E:F,2,FALSE)), "")</f>
        <v/>
      </c>
      <c r="G336" s="10">
        <f ca="1">_xlfn.IFNA((VLOOKUP(A336,'Fats and Greases'!G:H,2,FALSE)), "")</f>
        <v>8.5</v>
      </c>
      <c r="H336" s="10">
        <f ca="1">_xlfn.IFNA((VLOOKUP(A336,'Fats and Greases'!I:J,2,FALSE)), "")</f>
        <v>10.5</v>
      </c>
      <c r="I336" s="10">
        <f ca="1">_xlfn.IFNA((VLOOKUP(A336,'Fats and Greases'!K:L,2,FALSE)), "")</f>
        <v>10.130000000000001</v>
      </c>
      <c r="J336" s="10" t="str">
        <f ca="1">_xlfn.IFNA((VLOOKUP(A336,'Fats and Greases'!M:N,2,FALSE)), "")</f>
        <v/>
      </c>
      <c r="K336" s="10">
        <f ca="1">_xlfn.IFNA((VLOOKUP($A336,'Fats and Greases'!O:P,2,FALSE)), "")</f>
        <v>9</v>
      </c>
      <c r="L336" s="10">
        <f ca="1">_xlfn.IFNA((VLOOKUP($A336,'Fats and Greases'!Q:R,2,FALSE)), "")</f>
        <v>8.6300000000000008</v>
      </c>
      <c r="M336" s="10">
        <f ca="1">_xlfn.IFNA((VLOOKUP($A336,'Fats and Greases'!S:T,2,FALSE)), "")</f>
        <v>9.5</v>
      </c>
    </row>
    <row r="337" spans="1:13" x14ac:dyDescent="0.2">
      <c r="A337" s="18">
        <v>37253</v>
      </c>
      <c r="B337" s="19">
        <f t="shared" si="10"/>
        <v>12</v>
      </c>
      <c r="C337" s="19">
        <f t="shared" si="11"/>
        <v>2001</v>
      </c>
      <c r="D337" s="10">
        <f ca="1">_xlfn.IFNA((VLOOKUP(A337,'Fats and Greases'!A:B,2,FALSE)), "")</f>
        <v>8.5</v>
      </c>
      <c r="E337" s="10">
        <f ca="1">_xlfn.IFNA((VLOOKUP(A337,'Fats and Greases'!C:D,2,FALSE)), "")</f>
        <v>8.5</v>
      </c>
      <c r="F337" s="10" t="str">
        <f ca="1">_xlfn.IFNA((VLOOKUP(A337,'Fats and Greases'!E:F,2,FALSE)), "")</f>
        <v/>
      </c>
      <c r="G337" s="10">
        <f ca="1">_xlfn.IFNA((VLOOKUP(A337,'Fats and Greases'!G:H,2,FALSE)), "")</f>
        <v>8.5</v>
      </c>
      <c r="H337" s="10">
        <f ca="1">_xlfn.IFNA((VLOOKUP(A337,'Fats and Greases'!I:J,2,FALSE)), "")</f>
        <v>10.5</v>
      </c>
      <c r="I337" s="10">
        <f ca="1">_xlfn.IFNA((VLOOKUP(A337,'Fats and Greases'!K:L,2,FALSE)), "")</f>
        <v>10.130000000000001</v>
      </c>
      <c r="J337" s="10" t="str">
        <f ca="1">_xlfn.IFNA((VLOOKUP(A337,'Fats and Greases'!M:N,2,FALSE)), "")</f>
        <v/>
      </c>
      <c r="K337" s="10">
        <f ca="1">_xlfn.IFNA((VLOOKUP($A337,'Fats and Greases'!O:P,2,FALSE)), "")</f>
        <v>9</v>
      </c>
      <c r="L337" s="10">
        <f ca="1">_xlfn.IFNA((VLOOKUP($A337,'Fats and Greases'!Q:R,2,FALSE)), "")</f>
        <v>8.6300000000000008</v>
      </c>
      <c r="M337" s="10">
        <f ca="1">_xlfn.IFNA((VLOOKUP($A337,'Fats and Greases'!S:T,2,FALSE)), "")</f>
        <v>9.5</v>
      </c>
    </row>
    <row r="338" spans="1:13" x14ac:dyDescent="0.2">
      <c r="A338" s="18">
        <v>37256</v>
      </c>
      <c r="B338" s="19">
        <f t="shared" si="10"/>
        <v>12</v>
      </c>
      <c r="C338" s="19">
        <f t="shared" si="11"/>
        <v>2001</v>
      </c>
      <c r="D338" s="10">
        <f ca="1">_xlfn.IFNA((VLOOKUP(A338,'Fats and Greases'!A:B,2,FALSE)), "")</f>
        <v>8.5</v>
      </c>
      <c r="E338" s="10">
        <f ca="1">_xlfn.IFNA((VLOOKUP(A338,'Fats and Greases'!C:D,2,FALSE)), "")</f>
        <v>8.5</v>
      </c>
      <c r="F338" s="10" t="str">
        <f ca="1">_xlfn.IFNA((VLOOKUP(A338,'Fats and Greases'!E:F,2,FALSE)), "")</f>
        <v/>
      </c>
      <c r="G338" s="10">
        <f ca="1">_xlfn.IFNA((VLOOKUP(A338,'Fats and Greases'!G:H,2,FALSE)), "")</f>
        <v>8.5</v>
      </c>
      <c r="H338" s="10">
        <f ca="1">_xlfn.IFNA((VLOOKUP(A338,'Fats and Greases'!I:J,2,FALSE)), "")</f>
        <v>10.5</v>
      </c>
      <c r="I338" s="10">
        <f ca="1">_xlfn.IFNA((VLOOKUP(A338,'Fats and Greases'!K:L,2,FALSE)), "")</f>
        <v>10.130000000000001</v>
      </c>
      <c r="J338" s="10" t="str">
        <f ca="1">_xlfn.IFNA((VLOOKUP(A338,'Fats and Greases'!M:N,2,FALSE)), "")</f>
        <v/>
      </c>
      <c r="K338" s="10">
        <f ca="1">_xlfn.IFNA((VLOOKUP($A338,'Fats and Greases'!O:P,2,FALSE)), "")</f>
        <v>8.6300000000000008</v>
      </c>
      <c r="L338" s="10">
        <f ca="1">_xlfn.IFNA((VLOOKUP($A338,'Fats and Greases'!Q:R,2,FALSE)), "")</f>
        <v>8.6300000000000008</v>
      </c>
      <c r="M338" s="10">
        <f ca="1">_xlfn.IFNA((VLOOKUP($A338,'Fats and Greases'!S:T,2,FALSE)), "")</f>
        <v>9.5</v>
      </c>
    </row>
    <row r="339" spans="1:13" x14ac:dyDescent="0.2">
      <c r="A339" s="18">
        <v>37257</v>
      </c>
      <c r="B339" s="19">
        <f t="shared" si="10"/>
        <v>1</v>
      </c>
      <c r="C339" s="19">
        <f t="shared" si="11"/>
        <v>2002</v>
      </c>
      <c r="D339" s="10" t="str">
        <f ca="1">_xlfn.IFNA((VLOOKUP(A339,'Fats and Greases'!A:B,2,FALSE)), "")</f>
        <v/>
      </c>
      <c r="E339" s="10" t="str">
        <f ca="1">_xlfn.IFNA((VLOOKUP(A339,'Fats and Greases'!C:D,2,FALSE)), "")</f>
        <v/>
      </c>
      <c r="F339" s="10" t="str">
        <f ca="1">_xlfn.IFNA((VLOOKUP(A339,'Fats and Greases'!E:F,2,FALSE)), "")</f>
        <v/>
      </c>
      <c r="G339" s="10" t="str">
        <f ca="1">_xlfn.IFNA((VLOOKUP(A339,'Fats and Greases'!G:H,2,FALSE)), "")</f>
        <v/>
      </c>
      <c r="H339" s="10" t="str">
        <f ca="1">_xlfn.IFNA((VLOOKUP(A339,'Fats and Greases'!I:J,2,FALSE)), "")</f>
        <v/>
      </c>
      <c r="I339" s="10" t="str">
        <f ca="1">_xlfn.IFNA((VLOOKUP(A339,'Fats and Greases'!K:L,2,FALSE)), "")</f>
        <v/>
      </c>
      <c r="J339" s="10" t="str">
        <f ca="1">_xlfn.IFNA((VLOOKUP(A339,'Fats and Greases'!M:N,2,FALSE)), "")</f>
        <v/>
      </c>
      <c r="K339" s="10" t="str">
        <f ca="1">_xlfn.IFNA((VLOOKUP($A339,'Fats and Greases'!O:P,2,FALSE)), "")</f>
        <v/>
      </c>
      <c r="L339" s="10" t="str">
        <f ca="1">_xlfn.IFNA((VLOOKUP($A339,'Fats and Greases'!Q:R,2,FALSE)), "")</f>
        <v/>
      </c>
      <c r="M339" s="10" t="str">
        <f ca="1">_xlfn.IFNA((VLOOKUP($A339,'Fats and Greases'!S:T,2,FALSE)), "")</f>
        <v/>
      </c>
    </row>
    <row r="340" spans="1:13" x14ac:dyDescent="0.2">
      <c r="A340" s="18">
        <v>37258</v>
      </c>
      <c r="B340" s="19">
        <f t="shared" si="10"/>
        <v>1</v>
      </c>
      <c r="C340" s="19">
        <f t="shared" si="11"/>
        <v>2002</v>
      </c>
      <c r="D340" s="10">
        <f ca="1">_xlfn.IFNA((VLOOKUP(A340,'Fats and Greases'!A:B,2,FALSE)), "")</f>
        <v>8.5</v>
      </c>
      <c r="E340" s="10">
        <f ca="1">_xlfn.IFNA((VLOOKUP(A340,'Fats and Greases'!C:D,2,FALSE)), "")</f>
        <v>8.25</v>
      </c>
      <c r="F340" s="10" t="str">
        <f ca="1">_xlfn.IFNA((VLOOKUP(A340,'Fats and Greases'!E:F,2,FALSE)), "")</f>
        <v/>
      </c>
      <c r="G340" s="10">
        <f ca="1">_xlfn.IFNA((VLOOKUP(A340,'Fats and Greases'!G:H,2,FALSE)), "")</f>
        <v>8.5</v>
      </c>
      <c r="H340" s="10">
        <f ca="1">_xlfn.IFNA((VLOOKUP(A340,'Fats and Greases'!I:J,2,FALSE)), "")</f>
        <v>10.5</v>
      </c>
      <c r="I340" s="10">
        <f ca="1">_xlfn.IFNA((VLOOKUP(A340,'Fats and Greases'!K:L,2,FALSE)), "")</f>
        <v>10.130000000000001</v>
      </c>
      <c r="J340" s="10" t="str">
        <f ca="1">_xlfn.IFNA((VLOOKUP(A340,'Fats and Greases'!M:N,2,FALSE)), "")</f>
        <v/>
      </c>
      <c r="K340" s="10">
        <f ca="1">_xlfn.IFNA((VLOOKUP($A340,'Fats and Greases'!O:P,2,FALSE)), "")</f>
        <v>8.6300000000000008</v>
      </c>
      <c r="L340" s="10">
        <f ca="1">_xlfn.IFNA((VLOOKUP($A340,'Fats and Greases'!Q:R,2,FALSE)), "")</f>
        <v>8.6300000000000008</v>
      </c>
      <c r="M340" s="10">
        <f ca="1">_xlfn.IFNA((VLOOKUP($A340,'Fats and Greases'!S:T,2,FALSE)), "")</f>
        <v>9.5</v>
      </c>
    </row>
    <row r="341" spans="1:13" x14ac:dyDescent="0.2">
      <c r="A341" s="18">
        <v>37259</v>
      </c>
      <c r="B341" s="19">
        <f t="shared" si="10"/>
        <v>1</v>
      </c>
      <c r="C341" s="19">
        <f t="shared" si="11"/>
        <v>2002</v>
      </c>
      <c r="D341" s="10">
        <f ca="1">_xlfn.IFNA((VLOOKUP(A341,'Fats and Greases'!A:B,2,FALSE)), "")</f>
        <v>8.5</v>
      </c>
      <c r="E341" s="10">
        <f ca="1">_xlfn.IFNA((VLOOKUP(A341,'Fats and Greases'!C:D,2,FALSE)), "")</f>
        <v>8.31</v>
      </c>
      <c r="F341" s="10" t="str">
        <f ca="1">_xlfn.IFNA((VLOOKUP(A341,'Fats and Greases'!E:F,2,FALSE)), "")</f>
        <v/>
      </c>
      <c r="G341" s="10">
        <f ca="1">_xlfn.IFNA((VLOOKUP(A341,'Fats and Greases'!G:H,2,FALSE)), "")</f>
        <v>8.5</v>
      </c>
      <c r="H341" s="10">
        <f ca="1">_xlfn.IFNA((VLOOKUP(A341,'Fats and Greases'!I:J,2,FALSE)), "")</f>
        <v>10.5</v>
      </c>
      <c r="I341" s="10">
        <f ca="1">_xlfn.IFNA((VLOOKUP(A341,'Fats and Greases'!K:L,2,FALSE)), "")</f>
        <v>10.130000000000001</v>
      </c>
      <c r="J341" s="10" t="str">
        <f ca="1">_xlfn.IFNA((VLOOKUP(A341,'Fats and Greases'!M:N,2,FALSE)), "")</f>
        <v/>
      </c>
      <c r="K341" s="10">
        <f ca="1">_xlfn.IFNA((VLOOKUP($A341,'Fats and Greases'!O:P,2,FALSE)), "")</f>
        <v>8.5</v>
      </c>
      <c r="L341" s="10">
        <f ca="1">_xlfn.IFNA((VLOOKUP($A341,'Fats and Greases'!Q:R,2,FALSE)), "")</f>
        <v>8.6300000000000008</v>
      </c>
      <c r="M341" s="10">
        <f ca="1">_xlfn.IFNA((VLOOKUP($A341,'Fats and Greases'!S:T,2,FALSE)), "")</f>
        <v>10</v>
      </c>
    </row>
    <row r="342" spans="1:13" x14ac:dyDescent="0.2">
      <c r="A342" s="18">
        <v>37260</v>
      </c>
      <c r="B342" s="19">
        <f t="shared" si="10"/>
        <v>1</v>
      </c>
      <c r="C342" s="19">
        <f t="shared" si="11"/>
        <v>2002</v>
      </c>
      <c r="D342" s="10">
        <f ca="1">_xlfn.IFNA((VLOOKUP(A342,'Fats and Greases'!A:B,2,FALSE)), "")</f>
        <v>8.25</v>
      </c>
      <c r="E342" s="10">
        <f ca="1">_xlfn.IFNA((VLOOKUP(A342,'Fats and Greases'!C:D,2,FALSE)), "")</f>
        <v>8.19</v>
      </c>
      <c r="F342" s="10" t="str">
        <f ca="1">_xlfn.IFNA((VLOOKUP(A342,'Fats and Greases'!E:F,2,FALSE)), "")</f>
        <v/>
      </c>
      <c r="G342" s="10">
        <f ca="1">_xlfn.IFNA((VLOOKUP(A342,'Fats and Greases'!G:H,2,FALSE)), "")</f>
        <v>8.5</v>
      </c>
      <c r="H342" s="10">
        <f ca="1">_xlfn.IFNA((VLOOKUP(A342,'Fats and Greases'!I:J,2,FALSE)), "")</f>
        <v>10.5</v>
      </c>
      <c r="I342" s="10">
        <f ca="1">_xlfn.IFNA((VLOOKUP(A342,'Fats and Greases'!K:L,2,FALSE)), "")</f>
        <v>10.130000000000001</v>
      </c>
      <c r="J342" s="10" t="str">
        <f ca="1">_xlfn.IFNA((VLOOKUP(A342,'Fats and Greases'!M:N,2,FALSE)), "")</f>
        <v/>
      </c>
      <c r="K342" s="10">
        <f ca="1">_xlfn.IFNA((VLOOKUP($A342,'Fats and Greases'!O:P,2,FALSE)), "")</f>
        <v>8.5</v>
      </c>
      <c r="L342" s="10">
        <f ca="1">_xlfn.IFNA((VLOOKUP($A342,'Fats and Greases'!Q:R,2,FALSE)), "")</f>
        <v>8.6300000000000008</v>
      </c>
      <c r="M342" s="10">
        <f ca="1">_xlfn.IFNA((VLOOKUP($A342,'Fats and Greases'!S:T,2,FALSE)), "")</f>
        <v>10</v>
      </c>
    </row>
    <row r="343" spans="1:13" x14ac:dyDescent="0.2">
      <c r="A343" s="18">
        <v>37263</v>
      </c>
      <c r="B343" s="19">
        <f t="shared" si="10"/>
        <v>1</v>
      </c>
      <c r="C343" s="19">
        <f t="shared" si="11"/>
        <v>2002</v>
      </c>
      <c r="D343" s="10">
        <f ca="1">_xlfn.IFNA((VLOOKUP(A343,'Fats and Greases'!A:B,2,FALSE)), "")</f>
        <v>8.25</v>
      </c>
      <c r="E343" s="10">
        <f ca="1">_xlfn.IFNA((VLOOKUP(A343,'Fats and Greases'!C:D,2,FALSE)), "")</f>
        <v>8.19</v>
      </c>
      <c r="F343" s="10" t="str">
        <f ca="1">_xlfn.IFNA((VLOOKUP(A343,'Fats and Greases'!E:F,2,FALSE)), "")</f>
        <v/>
      </c>
      <c r="G343" s="10">
        <f ca="1">_xlfn.IFNA((VLOOKUP(A343,'Fats and Greases'!G:H,2,FALSE)), "")</f>
        <v>8.5</v>
      </c>
      <c r="H343" s="10">
        <f ca="1">_xlfn.IFNA((VLOOKUP(A343,'Fats and Greases'!I:J,2,FALSE)), "")</f>
        <v>10.5</v>
      </c>
      <c r="I343" s="10">
        <f ca="1">_xlfn.IFNA((VLOOKUP(A343,'Fats and Greases'!K:L,2,FALSE)), "")</f>
        <v>10.130000000000001</v>
      </c>
      <c r="J343" s="10" t="str">
        <f ca="1">_xlfn.IFNA((VLOOKUP(A343,'Fats and Greases'!M:N,2,FALSE)), "")</f>
        <v/>
      </c>
      <c r="K343" s="10">
        <f ca="1">_xlfn.IFNA((VLOOKUP($A343,'Fats and Greases'!O:P,2,FALSE)), "")</f>
        <v>8.5</v>
      </c>
      <c r="L343" s="10">
        <f ca="1">_xlfn.IFNA((VLOOKUP($A343,'Fats and Greases'!Q:R,2,FALSE)), "")</f>
        <v>8.6300000000000008</v>
      </c>
      <c r="M343" s="10">
        <f ca="1">_xlfn.IFNA((VLOOKUP($A343,'Fats and Greases'!S:T,2,FALSE)), "")</f>
        <v>10</v>
      </c>
    </row>
    <row r="344" spans="1:13" x14ac:dyDescent="0.2">
      <c r="A344" s="18">
        <v>37264</v>
      </c>
      <c r="B344" s="19">
        <f t="shared" si="10"/>
        <v>1</v>
      </c>
      <c r="C344" s="19">
        <f t="shared" si="11"/>
        <v>2002</v>
      </c>
      <c r="D344" s="10">
        <f ca="1">_xlfn.IFNA((VLOOKUP(A344,'Fats and Greases'!A:B,2,FALSE)), "")</f>
        <v>8.25</v>
      </c>
      <c r="E344" s="10">
        <f ca="1">_xlfn.IFNA((VLOOKUP(A344,'Fats and Greases'!C:D,2,FALSE)), "")</f>
        <v>8.1300000000000008</v>
      </c>
      <c r="F344" s="10" t="str">
        <f ca="1">_xlfn.IFNA((VLOOKUP(A344,'Fats and Greases'!E:F,2,FALSE)), "")</f>
        <v/>
      </c>
      <c r="G344" s="10">
        <f ca="1">_xlfn.IFNA((VLOOKUP(A344,'Fats and Greases'!G:H,2,FALSE)), "")</f>
        <v>8.5</v>
      </c>
      <c r="H344" s="10">
        <f ca="1">_xlfn.IFNA((VLOOKUP(A344,'Fats and Greases'!I:J,2,FALSE)), "")</f>
        <v>10.5</v>
      </c>
      <c r="I344" s="10">
        <f ca="1">_xlfn.IFNA((VLOOKUP(A344,'Fats and Greases'!K:L,2,FALSE)), "")</f>
        <v>9.8800000000000008</v>
      </c>
      <c r="J344" s="10" t="str">
        <f ca="1">_xlfn.IFNA((VLOOKUP(A344,'Fats and Greases'!M:N,2,FALSE)), "")</f>
        <v/>
      </c>
      <c r="K344" s="10">
        <f ca="1">_xlfn.IFNA((VLOOKUP($A344,'Fats and Greases'!O:P,2,FALSE)), "")</f>
        <v>8.5</v>
      </c>
      <c r="L344" s="10">
        <f ca="1">_xlfn.IFNA((VLOOKUP($A344,'Fats and Greases'!Q:R,2,FALSE)), "")</f>
        <v>8.6300000000000008</v>
      </c>
      <c r="M344" s="10">
        <f ca="1">_xlfn.IFNA((VLOOKUP($A344,'Fats and Greases'!S:T,2,FALSE)), "")</f>
        <v>10</v>
      </c>
    </row>
    <row r="345" spans="1:13" x14ac:dyDescent="0.2">
      <c r="A345" s="18">
        <v>37265</v>
      </c>
      <c r="B345" s="19">
        <f t="shared" si="10"/>
        <v>1</v>
      </c>
      <c r="C345" s="19">
        <f t="shared" si="11"/>
        <v>2002</v>
      </c>
      <c r="D345" s="10">
        <f ca="1">_xlfn.IFNA((VLOOKUP(A345,'Fats and Greases'!A:B,2,FALSE)), "")</f>
        <v>8</v>
      </c>
      <c r="E345" s="10">
        <f ca="1">_xlfn.IFNA((VLOOKUP(A345,'Fats and Greases'!C:D,2,FALSE)), "")</f>
        <v>8.1300000000000008</v>
      </c>
      <c r="F345" s="10" t="str">
        <f ca="1">_xlfn.IFNA((VLOOKUP(A345,'Fats and Greases'!E:F,2,FALSE)), "")</f>
        <v/>
      </c>
      <c r="G345" s="10">
        <f ca="1">_xlfn.IFNA((VLOOKUP(A345,'Fats and Greases'!G:H,2,FALSE)), "")</f>
        <v>8.3800000000000008</v>
      </c>
      <c r="H345" s="10">
        <f ca="1">_xlfn.IFNA((VLOOKUP(A345,'Fats and Greases'!I:J,2,FALSE)), "")</f>
        <v>10.5</v>
      </c>
      <c r="I345" s="10">
        <f ca="1">_xlfn.IFNA((VLOOKUP(A345,'Fats and Greases'!K:L,2,FALSE)), "")</f>
        <v>9.8800000000000008</v>
      </c>
      <c r="J345" s="10" t="str">
        <f ca="1">_xlfn.IFNA((VLOOKUP(A345,'Fats and Greases'!M:N,2,FALSE)), "")</f>
        <v/>
      </c>
      <c r="K345" s="10">
        <f ca="1">_xlfn.IFNA((VLOOKUP($A345,'Fats and Greases'!O:P,2,FALSE)), "")</f>
        <v>8.5</v>
      </c>
      <c r="L345" s="10">
        <f ca="1">_xlfn.IFNA((VLOOKUP($A345,'Fats and Greases'!Q:R,2,FALSE)), "")</f>
        <v>8.5</v>
      </c>
      <c r="M345" s="10">
        <f ca="1">_xlfn.IFNA((VLOOKUP($A345,'Fats and Greases'!S:T,2,FALSE)), "")</f>
        <v>9.5</v>
      </c>
    </row>
    <row r="346" spans="1:13" x14ac:dyDescent="0.2">
      <c r="A346" s="18">
        <v>37266</v>
      </c>
      <c r="B346" s="19">
        <f t="shared" si="10"/>
        <v>1</v>
      </c>
      <c r="C346" s="19">
        <f t="shared" si="11"/>
        <v>2002</v>
      </c>
      <c r="D346" s="10">
        <f ca="1">_xlfn.IFNA((VLOOKUP(A346,'Fats and Greases'!A:B,2,FALSE)), "")</f>
        <v>7.5</v>
      </c>
      <c r="E346" s="10">
        <f ca="1">_xlfn.IFNA((VLOOKUP(A346,'Fats and Greases'!C:D,2,FALSE)), "")</f>
        <v>7.75</v>
      </c>
      <c r="F346" s="10" t="str">
        <f ca="1">_xlfn.IFNA((VLOOKUP(A346,'Fats and Greases'!E:F,2,FALSE)), "")</f>
        <v/>
      </c>
      <c r="G346" s="10">
        <f ca="1">_xlfn.IFNA((VLOOKUP(A346,'Fats and Greases'!G:H,2,FALSE)), "")</f>
        <v>8.3800000000000008</v>
      </c>
      <c r="H346" s="10">
        <f ca="1">_xlfn.IFNA((VLOOKUP(A346,'Fats and Greases'!I:J,2,FALSE)), "")</f>
        <v>10.5</v>
      </c>
      <c r="I346" s="10">
        <f ca="1">_xlfn.IFNA((VLOOKUP(A346,'Fats and Greases'!K:L,2,FALSE)), "")</f>
        <v>9.8800000000000008</v>
      </c>
      <c r="J346" s="10" t="str">
        <f ca="1">_xlfn.IFNA((VLOOKUP(A346,'Fats and Greases'!M:N,2,FALSE)), "")</f>
        <v/>
      </c>
      <c r="K346" s="10">
        <f ca="1">_xlfn.IFNA((VLOOKUP($A346,'Fats and Greases'!O:P,2,FALSE)), "")</f>
        <v>8.5</v>
      </c>
      <c r="L346" s="10">
        <f ca="1">_xlfn.IFNA((VLOOKUP($A346,'Fats and Greases'!Q:R,2,FALSE)), "")</f>
        <v>8.5</v>
      </c>
      <c r="M346" s="10">
        <f ca="1">_xlfn.IFNA((VLOOKUP($A346,'Fats and Greases'!S:T,2,FALSE)), "")</f>
        <v>9.5</v>
      </c>
    </row>
    <row r="347" spans="1:13" x14ac:dyDescent="0.2">
      <c r="A347" s="18">
        <v>37267</v>
      </c>
      <c r="B347" s="19">
        <f t="shared" si="10"/>
        <v>1</v>
      </c>
      <c r="C347" s="19">
        <f t="shared" si="11"/>
        <v>2002</v>
      </c>
      <c r="D347" s="10">
        <f ca="1">_xlfn.IFNA((VLOOKUP(A347,'Fats and Greases'!A:B,2,FALSE)), "")</f>
        <v>7.5</v>
      </c>
      <c r="E347" s="10">
        <f ca="1">_xlfn.IFNA((VLOOKUP(A347,'Fats and Greases'!C:D,2,FALSE)), "")</f>
        <v>7.69</v>
      </c>
      <c r="F347" s="10" t="str">
        <f ca="1">_xlfn.IFNA((VLOOKUP(A347,'Fats and Greases'!E:F,2,FALSE)), "")</f>
        <v/>
      </c>
      <c r="G347" s="10">
        <f ca="1">_xlfn.IFNA((VLOOKUP(A347,'Fats and Greases'!G:H,2,FALSE)), "")</f>
        <v>8.3800000000000008</v>
      </c>
      <c r="H347" s="10">
        <f ca="1">_xlfn.IFNA((VLOOKUP(A347,'Fats and Greases'!I:J,2,FALSE)), "")</f>
        <v>10.5</v>
      </c>
      <c r="I347" s="10">
        <f ca="1">_xlfn.IFNA((VLOOKUP(A347,'Fats and Greases'!K:L,2,FALSE)), "")</f>
        <v>9.8800000000000008</v>
      </c>
      <c r="J347" s="10" t="str">
        <f ca="1">_xlfn.IFNA((VLOOKUP(A347,'Fats and Greases'!M:N,2,FALSE)), "")</f>
        <v/>
      </c>
      <c r="K347" s="10">
        <f ca="1">_xlfn.IFNA((VLOOKUP($A347,'Fats and Greases'!O:P,2,FALSE)), "")</f>
        <v>8.5</v>
      </c>
      <c r="L347" s="10">
        <f ca="1">_xlfn.IFNA((VLOOKUP($A347,'Fats and Greases'!Q:R,2,FALSE)), "")</f>
        <v>8.5</v>
      </c>
      <c r="M347" s="10">
        <f ca="1">_xlfn.IFNA((VLOOKUP($A347,'Fats and Greases'!S:T,2,FALSE)), "")</f>
        <v>9.5</v>
      </c>
    </row>
    <row r="348" spans="1:13" x14ac:dyDescent="0.2">
      <c r="A348" s="18">
        <v>37270</v>
      </c>
      <c r="B348" s="19">
        <f t="shared" si="10"/>
        <v>1</v>
      </c>
      <c r="C348" s="19">
        <f t="shared" si="11"/>
        <v>2002</v>
      </c>
      <c r="D348" s="10">
        <f ca="1">_xlfn.IFNA((VLOOKUP(A348,'Fats and Greases'!A:B,2,FALSE)), "")</f>
        <v>7.38</v>
      </c>
      <c r="E348" s="10">
        <f ca="1">_xlfn.IFNA((VLOOKUP(A348,'Fats and Greases'!C:D,2,FALSE)), "")</f>
        <v>7.63</v>
      </c>
      <c r="F348" s="10" t="str">
        <f ca="1">_xlfn.IFNA((VLOOKUP(A348,'Fats and Greases'!E:F,2,FALSE)), "")</f>
        <v/>
      </c>
      <c r="G348" s="10">
        <f ca="1">_xlfn.IFNA((VLOOKUP(A348,'Fats and Greases'!G:H,2,FALSE)), "")</f>
        <v>8.3800000000000008</v>
      </c>
      <c r="H348" s="10">
        <f ca="1">_xlfn.IFNA((VLOOKUP(A348,'Fats and Greases'!I:J,2,FALSE)), "")</f>
        <v>10.5</v>
      </c>
      <c r="I348" s="10">
        <f ca="1">_xlfn.IFNA((VLOOKUP(A348,'Fats and Greases'!K:L,2,FALSE)), "")</f>
        <v>9.8800000000000008</v>
      </c>
      <c r="J348" s="10" t="str">
        <f ca="1">_xlfn.IFNA((VLOOKUP(A348,'Fats and Greases'!M:N,2,FALSE)), "")</f>
        <v/>
      </c>
      <c r="K348" s="10">
        <f ca="1">_xlfn.IFNA((VLOOKUP($A348,'Fats and Greases'!O:P,2,FALSE)), "")</f>
        <v>8.3800000000000008</v>
      </c>
      <c r="L348" s="10">
        <f ca="1">_xlfn.IFNA((VLOOKUP($A348,'Fats and Greases'!Q:R,2,FALSE)), "")</f>
        <v>8.5</v>
      </c>
      <c r="M348" s="10">
        <f ca="1">_xlfn.IFNA((VLOOKUP($A348,'Fats and Greases'!S:T,2,FALSE)), "")</f>
        <v>9.5</v>
      </c>
    </row>
    <row r="349" spans="1:13" x14ac:dyDescent="0.2">
      <c r="A349" s="18">
        <v>37271</v>
      </c>
      <c r="B349" s="19">
        <f t="shared" si="10"/>
        <v>1</v>
      </c>
      <c r="C349" s="19">
        <f t="shared" si="11"/>
        <v>2002</v>
      </c>
      <c r="D349" s="10">
        <f ca="1">_xlfn.IFNA((VLOOKUP(A349,'Fats and Greases'!A:B,2,FALSE)), "")</f>
        <v>7.38</v>
      </c>
      <c r="E349" s="10">
        <f ca="1">_xlfn.IFNA((VLOOKUP(A349,'Fats and Greases'!C:D,2,FALSE)), "")</f>
        <v>7.5</v>
      </c>
      <c r="F349" s="10" t="str">
        <f ca="1">_xlfn.IFNA((VLOOKUP(A349,'Fats and Greases'!E:F,2,FALSE)), "")</f>
        <v/>
      </c>
      <c r="G349" s="10">
        <f ca="1">_xlfn.IFNA((VLOOKUP(A349,'Fats and Greases'!G:H,2,FALSE)), "")</f>
        <v>8.3800000000000008</v>
      </c>
      <c r="H349" s="10">
        <f ca="1">_xlfn.IFNA((VLOOKUP(A349,'Fats and Greases'!I:J,2,FALSE)), "")</f>
        <v>10.5</v>
      </c>
      <c r="I349" s="10">
        <f ca="1">_xlfn.IFNA((VLOOKUP(A349,'Fats and Greases'!K:L,2,FALSE)), "")</f>
        <v>9.8800000000000008</v>
      </c>
      <c r="J349" s="10" t="str">
        <f ca="1">_xlfn.IFNA((VLOOKUP(A349,'Fats and Greases'!M:N,2,FALSE)), "")</f>
        <v/>
      </c>
      <c r="K349" s="10">
        <f ca="1">_xlfn.IFNA((VLOOKUP($A349,'Fats and Greases'!O:P,2,FALSE)), "")</f>
        <v>8.3800000000000008</v>
      </c>
      <c r="L349" s="10">
        <f ca="1">_xlfn.IFNA((VLOOKUP($A349,'Fats and Greases'!Q:R,2,FALSE)), "")</f>
        <v>8.5</v>
      </c>
      <c r="M349" s="10">
        <f ca="1">_xlfn.IFNA((VLOOKUP($A349,'Fats and Greases'!S:T,2,FALSE)), "")</f>
        <v>9.5</v>
      </c>
    </row>
    <row r="350" spans="1:13" x14ac:dyDescent="0.2">
      <c r="A350" s="18">
        <v>37272</v>
      </c>
      <c r="B350" s="19">
        <f t="shared" si="10"/>
        <v>1</v>
      </c>
      <c r="C350" s="19">
        <f t="shared" si="11"/>
        <v>2002</v>
      </c>
      <c r="D350" s="10">
        <f ca="1">_xlfn.IFNA((VLOOKUP(A350,'Fats and Greases'!A:B,2,FALSE)), "")</f>
        <v>7.38</v>
      </c>
      <c r="E350" s="10">
        <f ca="1">_xlfn.IFNA((VLOOKUP(A350,'Fats and Greases'!C:D,2,FALSE)), "")</f>
        <v>7.5</v>
      </c>
      <c r="F350" s="10" t="str">
        <f ca="1">_xlfn.IFNA((VLOOKUP(A350,'Fats and Greases'!E:F,2,FALSE)), "")</f>
        <v/>
      </c>
      <c r="G350" s="10">
        <f ca="1">_xlfn.IFNA((VLOOKUP(A350,'Fats and Greases'!G:H,2,FALSE)), "")</f>
        <v>8.3800000000000008</v>
      </c>
      <c r="H350" s="10">
        <f ca="1">_xlfn.IFNA((VLOOKUP(A350,'Fats and Greases'!I:J,2,FALSE)), "")</f>
        <v>10.5</v>
      </c>
      <c r="I350" s="10">
        <f ca="1">_xlfn.IFNA((VLOOKUP(A350,'Fats and Greases'!K:L,2,FALSE)), "")</f>
        <v>9.8800000000000008</v>
      </c>
      <c r="J350" s="10" t="str">
        <f ca="1">_xlfn.IFNA((VLOOKUP(A350,'Fats and Greases'!M:N,2,FALSE)), "")</f>
        <v/>
      </c>
      <c r="K350" s="10">
        <f ca="1">_xlfn.IFNA((VLOOKUP($A350,'Fats and Greases'!O:P,2,FALSE)), "")</f>
        <v>8.25</v>
      </c>
      <c r="L350" s="10">
        <f ca="1">_xlfn.IFNA((VLOOKUP($A350,'Fats and Greases'!Q:R,2,FALSE)), "")</f>
        <v>8.5</v>
      </c>
      <c r="M350" s="10">
        <f ca="1">_xlfn.IFNA((VLOOKUP($A350,'Fats and Greases'!S:T,2,FALSE)), "")</f>
        <v>9.5</v>
      </c>
    </row>
    <row r="351" spans="1:13" x14ac:dyDescent="0.2">
      <c r="A351" s="18">
        <v>37273</v>
      </c>
      <c r="B351" s="19">
        <f t="shared" si="10"/>
        <v>1</v>
      </c>
      <c r="C351" s="19">
        <f t="shared" si="11"/>
        <v>2002</v>
      </c>
      <c r="D351" s="10">
        <f ca="1">_xlfn.IFNA((VLOOKUP(A351,'Fats and Greases'!A:B,2,FALSE)), "")</f>
        <v>7.38</v>
      </c>
      <c r="E351" s="10">
        <f ca="1">_xlfn.IFNA((VLOOKUP(A351,'Fats and Greases'!C:D,2,FALSE)), "")</f>
        <v>7.5</v>
      </c>
      <c r="F351" s="10" t="str">
        <f ca="1">_xlfn.IFNA((VLOOKUP(A351,'Fats and Greases'!E:F,2,FALSE)), "")</f>
        <v/>
      </c>
      <c r="G351" s="10">
        <f ca="1">_xlfn.IFNA((VLOOKUP(A351,'Fats and Greases'!G:H,2,FALSE)), "")</f>
        <v>8.3800000000000008</v>
      </c>
      <c r="H351" s="10">
        <f ca="1">_xlfn.IFNA((VLOOKUP(A351,'Fats and Greases'!I:J,2,FALSE)), "")</f>
        <v>10.5</v>
      </c>
      <c r="I351" s="10">
        <f ca="1">_xlfn.IFNA((VLOOKUP(A351,'Fats and Greases'!K:L,2,FALSE)), "")</f>
        <v>9.8800000000000008</v>
      </c>
      <c r="J351" s="10" t="str">
        <f ca="1">_xlfn.IFNA((VLOOKUP(A351,'Fats and Greases'!M:N,2,FALSE)), "")</f>
        <v/>
      </c>
      <c r="K351" s="10">
        <f ca="1">_xlfn.IFNA((VLOOKUP($A351,'Fats and Greases'!O:P,2,FALSE)), "")</f>
        <v>8.25</v>
      </c>
      <c r="L351" s="10">
        <f ca="1">_xlfn.IFNA((VLOOKUP($A351,'Fats and Greases'!Q:R,2,FALSE)), "")</f>
        <v>8.5</v>
      </c>
      <c r="M351" s="10">
        <f ca="1">_xlfn.IFNA((VLOOKUP($A351,'Fats and Greases'!S:T,2,FALSE)), "")</f>
        <v>9.5</v>
      </c>
    </row>
    <row r="352" spans="1:13" x14ac:dyDescent="0.2">
      <c r="A352" s="18">
        <v>37274</v>
      </c>
      <c r="B352" s="19">
        <f t="shared" si="10"/>
        <v>1</v>
      </c>
      <c r="C352" s="19">
        <f t="shared" si="11"/>
        <v>2002</v>
      </c>
      <c r="D352" s="10">
        <f ca="1">_xlfn.IFNA((VLOOKUP(A352,'Fats and Greases'!A:B,2,FALSE)), "")</f>
        <v>7.38</v>
      </c>
      <c r="E352" s="10">
        <f ca="1">_xlfn.IFNA((VLOOKUP(A352,'Fats and Greases'!C:D,2,FALSE)), "")</f>
        <v>7.25</v>
      </c>
      <c r="F352" s="10" t="str">
        <f ca="1">_xlfn.IFNA((VLOOKUP(A352,'Fats and Greases'!E:F,2,FALSE)), "")</f>
        <v/>
      </c>
      <c r="G352" s="10">
        <f ca="1">_xlfn.IFNA((VLOOKUP(A352,'Fats and Greases'!G:H,2,FALSE)), "")</f>
        <v>8.3800000000000008</v>
      </c>
      <c r="H352" s="10">
        <f ca="1">_xlfn.IFNA((VLOOKUP(A352,'Fats and Greases'!I:J,2,FALSE)), "")</f>
        <v>10.5</v>
      </c>
      <c r="I352" s="10">
        <f ca="1">_xlfn.IFNA((VLOOKUP(A352,'Fats and Greases'!K:L,2,FALSE)), "")</f>
        <v>9.8800000000000008</v>
      </c>
      <c r="J352" s="10" t="str">
        <f ca="1">_xlfn.IFNA((VLOOKUP(A352,'Fats and Greases'!M:N,2,FALSE)), "")</f>
        <v/>
      </c>
      <c r="K352" s="10">
        <f ca="1">_xlfn.IFNA((VLOOKUP($A352,'Fats and Greases'!O:P,2,FALSE)), "")</f>
        <v>8.25</v>
      </c>
      <c r="L352" s="10">
        <f ca="1">_xlfn.IFNA((VLOOKUP($A352,'Fats and Greases'!Q:R,2,FALSE)), "")</f>
        <v>8.5</v>
      </c>
      <c r="M352" s="10">
        <f ca="1">_xlfn.IFNA((VLOOKUP($A352,'Fats and Greases'!S:T,2,FALSE)), "")</f>
        <v>9.5</v>
      </c>
    </row>
    <row r="353" spans="1:13" x14ac:dyDescent="0.2">
      <c r="A353" s="18">
        <v>37277</v>
      </c>
      <c r="B353" s="19">
        <f t="shared" si="10"/>
        <v>1</v>
      </c>
      <c r="C353" s="19">
        <f t="shared" si="11"/>
        <v>2002</v>
      </c>
      <c r="D353" s="10">
        <f ca="1">_xlfn.IFNA((VLOOKUP(A353,'Fats and Greases'!A:B,2,FALSE)), "")</f>
        <v>7.38</v>
      </c>
      <c r="E353" s="10">
        <f ca="1">_xlfn.IFNA((VLOOKUP(A353,'Fats and Greases'!C:D,2,FALSE)), "")</f>
        <v>7.25</v>
      </c>
      <c r="F353" s="10" t="str">
        <f ca="1">_xlfn.IFNA((VLOOKUP(A353,'Fats and Greases'!E:F,2,FALSE)), "")</f>
        <v/>
      </c>
      <c r="G353" s="10">
        <f ca="1">_xlfn.IFNA((VLOOKUP(A353,'Fats and Greases'!G:H,2,FALSE)), "")</f>
        <v>8.3800000000000008</v>
      </c>
      <c r="H353" s="10">
        <f ca="1">_xlfn.IFNA((VLOOKUP(A353,'Fats and Greases'!I:J,2,FALSE)), "")</f>
        <v>10.5</v>
      </c>
      <c r="I353" s="10">
        <f ca="1">_xlfn.IFNA((VLOOKUP(A353,'Fats and Greases'!K:L,2,FALSE)), "")</f>
        <v>9.8800000000000008</v>
      </c>
      <c r="J353" s="10" t="str">
        <f ca="1">_xlfn.IFNA((VLOOKUP(A353,'Fats and Greases'!M:N,2,FALSE)), "")</f>
        <v/>
      </c>
      <c r="K353" s="10">
        <f ca="1">_xlfn.IFNA((VLOOKUP($A353,'Fats and Greases'!O:P,2,FALSE)), "")</f>
        <v>8.25</v>
      </c>
      <c r="L353" s="10">
        <f ca="1">_xlfn.IFNA((VLOOKUP($A353,'Fats and Greases'!Q:R,2,FALSE)), "")</f>
        <v>8.5</v>
      </c>
      <c r="M353" s="10">
        <f ca="1">_xlfn.IFNA((VLOOKUP($A353,'Fats and Greases'!S:T,2,FALSE)), "")</f>
        <v>9.5</v>
      </c>
    </row>
    <row r="354" spans="1:13" x14ac:dyDescent="0.2">
      <c r="A354" s="18">
        <v>37278</v>
      </c>
      <c r="B354" s="19">
        <f t="shared" si="10"/>
        <v>1</v>
      </c>
      <c r="C354" s="19">
        <f t="shared" si="11"/>
        <v>2002</v>
      </c>
      <c r="D354" s="10">
        <f ca="1">_xlfn.IFNA((VLOOKUP(A354,'Fats and Greases'!A:B,2,FALSE)), "")</f>
        <v>7.38</v>
      </c>
      <c r="E354" s="10">
        <f ca="1">_xlfn.IFNA((VLOOKUP(A354,'Fats and Greases'!C:D,2,FALSE)), "")</f>
        <v>7.25</v>
      </c>
      <c r="F354" s="10" t="str">
        <f ca="1">_xlfn.IFNA((VLOOKUP(A354,'Fats and Greases'!E:F,2,FALSE)), "")</f>
        <v/>
      </c>
      <c r="G354" s="10">
        <f ca="1">_xlfn.IFNA((VLOOKUP(A354,'Fats and Greases'!G:H,2,FALSE)), "")</f>
        <v>8.3800000000000008</v>
      </c>
      <c r="H354" s="10">
        <f ca="1">_xlfn.IFNA((VLOOKUP(A354,'Fats and Greases'!I:J,2,FALSE)), "")</f>
        <v>10.5</v>
      </c>
      <c r="I354" s="10">
        <f ca="1">_xlfn.IFNA((VLOOKUP(A354,'Fats and Greases'!K:L,2,FALSE)), "")</f>
        <v>9.75</v>
      </c>
      <c r="J354" s="10" t="str">
        <f ca="1">_xlfn.IFNA((VLOOKUP(A354,'Fats and Greases'!M:N,2,FALSE)), "")</f>
        <v/>
      </c>
      <c r="K354" s="10">
        <f ca="1">_xlfn.IFNA((VLOOKUP($A354,'Fats and Greases'!O:P,2,FALSE)), "")</f>
        <v>8.25</v>
      </c>
      <c r="L354" s="10">
        <f ca="1">_xlfn.IFNA((VLOOKUP($A354,'Fats and Greases'!Q:R,2,FALSE)), "")</f>
        <v>8.5</v>
      </c>
      <c r="M354" s="10" t="str">
        <f ca="1">_xlfn.IFNA((VLOOKUP($A354,'Fats and Greases'!S:T,2,FALSE)), "")</f>
        <v/>
      </c>
    </row>
    <row r="355" spans="1:13" x14ac:dyDescent="0.2">
      <c r="A355" s="18">
        <v>37279</v>
      </c>
      <c r="B355" s="19">
        <f t="shared" si="10"/>
        <v>1</v>
      </c>
      <c r="C355" s="19">
        <f t="shared" si="11"/>
        <v>2002</v>
      </c>
      <c r="D355" s="10">
        <f ca="1">_xlfn.IFNA((VLOOKUP(A355,'Fats and Greases'!A:B,2,FALSE)), "")</f>
        <v>7.13</v>
      </c>
      <c r="E355" s="10">
        <f ca="1">_xlfn.IFNA((VLOOKUP(A355,'Fats and Greases'!C:D,2,FALSE)), "")</f>
        <v>7.25</v>
      </c>
      <c r="F355" s="10" t="str">
        <f ca="1">_xlfn.IFNA((VLOOKUP(A355,'Fats and Greases'!E:F,2,FALSE)), "")</f>
        <v/>
      </c>
      <c r="G355" s="10">
        <f ca="1">_xlfn.IFNA((VLOOKUP(A355,'Fats and Greases'!G:H,2,FALSE)), "")</f>
        <v>8.3800000000000008</v>
      </c>
      <c r="H355" s="10">
        <f ca="1">_xlfn.IFNA((VLOOKUP(A355,'Fats and Greases'!I:J,2,FALSE)), "")</f>
        <v>10.5</v>
      </c>
      <c r="I355" s="10">
        <f ca="1">_xlfn.IFNA((VLOOKUP(A355,'Fats and Greases'!K:L,2,FALSE)), "")</f>
        <v>9.75</v>
      </c>
      <c r="J355" s="10" t="str">
        <f ca="1">_xlfn.IFNA((VLOOKUP(A355,'Fats and Greases'!M:N,2,FALSE)), "")</f>
        <v/>
      </c>
      <c r="K355" s="10">
        <f ca="1">_xlfn.IFNA((VLOOKUP($A355,'Fats and Greases'!O:P,2,FALSE)), "")</f>
        <v>8.25</v>
      </c>
      <c r="L355" s="10">
        <f ca="1">_xlfn.IFNA((VLOOKUP($A355,'Fats and Greases'!Q:R,2,FALSE)), "")</f>
        <v>8.5</v>
      </c>
      <c r="M355" s="10">
        <f ca="1">_xlfn.IFNA((VLOOKUP($A355,'Fats and Greases'!S:T,2,FALSE)), "")</f>
        <v>9.5</v>
      </c>
    </row>
    <row r="356" spans="1:13" x14ac:dyDescent="0.2">
      <c r="A356" s="18">
        <v>37280</v>
      </c>
      <c r="B356" s="19">
        <f t="shared" si="10"/>
        <v>1</v>
      </c>
      <c r="C356" s="19">
        <f t="shared" si="11"/>
        <v>2002</v>
      </c>
      <c r="D356" s="10">
        <f ca="1">_xlfn.IFNA((VLOOKUP(A356,'Fats and Greases'!A:B,2,FALSE)), "")</f>
        <v>7.13</v>
      </c>
      <c r="E356" s="10">
        <f ca="1">_xlfn.IFNA((VLOOKUP(A356,'Fats and Greases'!C:D,2,FALSE)), "")</f>
        <v>7.25</v>
      </c>
      <c r="F356" s="10" t="str">
        <f ca="1">_xlfn.IFNA((VLOOKUP(A356,'Fats and Greases'!E:F,2,FALSE)), "")</f>
        <v/>
      </c>
      <c r="G356" s="10">
        <f ca="1">_xlfn.IFNA((VLOOKUP(A356,'Fats and Greases'!G:H,2,FALSE)), "")</f>
        <v>8.3800000000000008</v>
      </c>
      <c r="H356" s="10">
        <f ca="1">_xlfn.IFNA((VLOOKUP(A356,'Fats and Greases'!I:J,2,FALSE)), "")</f>
        <v>10.5</v>
      </c>
      <c r="I356" s="10">
        <f ca="1">_xlfn.IFNA((VLOOKUP(A356,'Fats and Greases'!K:L,2,FALSE)), "")</f>
        <v>9.75</v>
      </c>
      <c r="J356" s="10" t="str">
        <f ca="1">_xlfn.IFNA((VLOOKUP(A356,'Fats and Greases'!M:N,2,FALSE)), "")</f>
        <v/>
      </c>
      <c r="K356" s="10">
        <f ca="1">_xlfn.IFNA((VLOOKUP($A356,'Fats and Greases'!O:P,2,FALSE)), "")</f>
        <v>8.25</v>
      </c>
      <c r="L356" s="10">
        <f ca="1">_xlfn.IFNA((VLOOKUP($A356,'Fats and Greases'!Q:R,2,FALSE)), "")</f>
        <v>8.5</v>
      </c>
      <c r="M356" s="10">
        <f ca="1">_xlfn.IFNA((VLOOKUP($A356,'Fats and Greases'!S:T,2,FALSE)), "")</f>
        <v>9.5</v>
      </c>
    </row>
    <row r="357" spans="1:13" x14ac:dyDescent="0.2">
      <c r="A357" s="18">
        <v>37281</v>
      </c>
      <c r="B357" s="19">
        <f t="shared" si="10"/>
        <v>1</v>
      </c>
      <c r="C357" s="19">
        <f t="shared" si="11"/>
        <v>2002</v>
      </c>
      <c r="D357" s="10">
        <f ca="1">_xlfn.IFNA((VLOOKUP(A357,'Fats and Greases'!A:B,2,FALSE)), "")</f>
        <v>7.13</v>
      </c>
      <c r="E357" s="10">
        <f ca="1">_xlfn.IFNA((VLOOKUP(A357,'Fats and Greases'!C:D,2,FALSE)), "")</f>
        <v>7.25</v>
      </c>
      <c r="F357" s="10" t="str">
        <f ca="1">_xlfn.IFNA((VLOOKUP(A357,'Fats and Greases'!E:F,2,FALSE)), "")</f>
        <v/>
      </c>
      <c r="G357" s="10">
        <f ca="1">_xlfn.IFNA((VLOOKUP(A357,'Fats and Greases'!G:H,2,FALSE)), "")</f>
        <v>8.3800000000000008</v>
      </c>
      <c r="H357" s="10">
        <f ca="1">_xlfn.IFNA((VLOOKUP(A357,'Fats and Greases'!I:J,2,FALSE)), "")</f>
        <v>10.5</v>
      </c>
      <c r="I357" s="10">
        <f ca="1">_xlfn.IFNA((VLOOKUP(A357,'Fats and Greases'!K:L,2,FALSE)), "")</f>
        <v>9.75</v>
      </c>
      <c r="J357" s="10" t="str">
        <f ca="1">_xlfn.IFNA((VLOOKUP(A357,'Fats and Greases'!M:N,2,FALSE)), "")</f>
        <v/>
      </c>
      <c r="K357" s="10">
        <f ca="1">_xlfn.IFNA((VLOOKUP($A357,'Fats and Greases'!O:P,2,FALSE)), "")</f>
        <v>8.25</v>
      </c>
      <c r="L357" s="10">
        <f ca="1">_xlfn.IFNA((VLOOKUP($A357,'Fats and Greases'!Q:R,2,FALSE)), "")</f>
        <v>8.5</v>
      </c>
      <c r="M357" s="10">
        <f ca="1">_xlfn.IFNA((VLOOKUP($A357,'Fats and Greases'!S:T,2,FALSE)), "")</f>
        <v>9.5</v>
      </c>
    </row>
    <row r="358" spans="1:13" x14ac:dyDescent="0.2">
      <c r="A358" s="18">
        <v>37284</v>
      </c>
      <c r="B358" s="19">
        <f t="shared" si="10"/>
        <v>1</v>
      </c>
      <c r="C358" s="19">
        <f t="shared" si="11"/>
        <v>2002</v>
      </c>
      <c r="D358" s="10">
        <f ca="1">_xlfn.IFNA((VLOOKUP(A358,'Fats and Greases'!A:B,2,FALSE)), "")</f>
        <v>7.13</v>
      </c>
      <c r="E358" s="10">
        <f ca="1">_xlfn.IFNA((VLOOKUP(A358,'Fats and Greases'!C:D,2,FALSE)), "")</f>
        <v>7.25</v>
      </c>
      <c r="F358" s="10" t="str">
        <f ca="1">_xlfn.IFNA((VLOOKUP(A358,'Fats and Greases'!E:F,2,FALSE)), "")</f>
        <v/>
      </c>
      <c r="G358" s="10">
        <f ca="1">_xlfn.IFNA((VLOOKUP(A358,'Fats and Greases'!G:H,2,FALSE)), "")</f>
        <v>8.3800000000000008</v>
      </c>
      <c r="H358" s="10">
        <f ca="1">_xlfn.IFNA((VLOOKUP(A358,'Fats and Greases'!I:J,2,FALSE)), "")</f>
        <v>10.5</v>
      </c>
      <c r="I358" s="10">
        <f ca="1">_xlfn.IFNA((VLOOKUP(A358,'Fats and Greases'!K:L,2,FALSE)), "")</f>
        <v>9.75</v>
      </c>
      <c r="J358" s="10" t="str">
        <f ca="1">_xlfn.IFNA((VLOOKUP(A358,'Fats and Greases'!M:N,2,FALSE)), "")</f>
        <v/>
      </c>
      <c r="K358" s="10">
        <f ca="1">_xlfn.IFNA((VLOOKUP($A358,'Fats and Greases'!O:P,2,FALSE)), "")</f>
        <v>8.25</v>
      </c>
      <c r="L358" s="10">
        <f ca="1">_xlfn.IFNA((VLOOKUP($A358,'Fats and Greases'!Q:R,2,FALSE)), "")</f>
        <v>8.5</v>
      </c>
      <c r="M358" s="10">
        <f ca="1">_xlfn.IFNA((VLOOKUP($A358,'Fats and Greases'!S:T,2,FALSE)), "")</f>
        <v>9.5</v>
      </c>
    </row>
    <row r="359" spans="1:13" x14ac:dyDescent="0.2">
      <c r="A359" s="18">
        <v>37285</v>
      </c>
      <c r="B359" s="19">
        <f t="shared" si="10"/>
        <v>1</v>
      </c>
      <c r="C359" s="19">
        <f t="shared" si="11"/>
        <v>2002</v>
      </c>
      <c r="D359" s="10">
        <f ca="1">_xlfn.IFNA((VLOOKUP(A359,'Fats and Greases'!A:B,2,FALSE)), "")</f>
        <v>7.13</v>
      </c>
      <c r="E359" s="10">
        <f ca="1">_xlfn.IFNA((VLOOKUP(A359,'Fats and Greases'!C:D,2,FALSE)), "")</f>
        <v>7.13</v>
      </c>
      <c r="F359" s="10" t="str">
        <f ca="1">_xlfn.IFNA((VLOOKUP(A359,'Fats and Greases'!E:F,2,FALSE)), "")</f>
        <v/>
      </c>
      <c r="G359" s="10">
        <f ca="1">_xlfn.IFNA((VLOOKUP(A359,'Fats and Greases'!G:H,2,FALSE)), "")</f>
        <v>8.3800000000000008</v>
      </c>
      <c r="H359" s="10">
        <f ca="1">_xlfn.IFNA((VLOOKUP(A359,'Fats and Greases'!I:J,2,FALSE)), "")</f>
        <v>10.5</v>
      </c>
      <c r="I359" s="10">
        <f ca="1">_xlfn.IFNA((VLOOKUP(A359,'Fats and Greases'!K:L,2,FALSE)), "")</f>
        <v>9.3800000000000008</v>
      </c>
      <c r="J359" s="10" t="str">
        <f ca="1">_xlfn.IFNA((VLOOKUP(A359,'Fats and Greases'!M:N,2,FALSE)), "")</f>
        <v/>
      </c>
      <c r="K359" s="10">
        <f ca="1">_xlfn.IFNA((VLOOKUP($A359,'Fats and Greases'!O:P,2,FALSE)), "")</f>
        <v>8.25</v>
      </c>
      <c r="L359" s="10">
        <f ca="1">_xlfn.IFNA((VLOOKUP($A359,'Fats and Greases'!Q:R,2,FALSE)), "")</f>
        <v>8.5</v>
      </c>
      <c r="M359" s="10">
        <f ca="1">_xlfn.IFNA((VLOOKUP($A359,'Fats and Greases'!S:T,2,FALSE)), "")</f>
        <v>9.5</v>
      </c>
    </row>
    <row r="360" spans="1:13" x14ac:dyDescent="0.2">
      <c r="A360" s="18">
        <v>37286</v>
      </c>
      <c r="B360" s="19">
        <f t="shared" si="10"/>
        <v>1</v>
      </c>
      <c r="C360" s="19">
        <f t="shared" si="11"/>
        <v>2002</v>
      </c>
      <c r="D360" s="10">
        <f ca="1">_xlfn.IFNA((VLOOKUP(A360,'Fats and Greases'!A:B,2,FALSE)), "")</f>
        <v>7.13</v>
      </c>
      <c r="E360" s="10">
        <f ca="1">_xlfn.IFNA((VLOOKUP(A360,'Fats and Greases'!C:D,2,FALSE)), "")</f>
        <v>7</v>
      </c>
      <c r="F360" s="10" t="str">
        <f ca="1">_xlfn.IFNA((VLOOKUP(A360,'Fats and Greases'!E:F,2,FALSE)), "")</f>
        <v/>
      </c>
      <c r="G360" s="10">
        <f ca="1">_xlfn.IFNA((VLOOKUP(A360,'Fats and Greases'!G:H,2,FALSE)), "")</f>
        <v>8.1300000000000008</v>
      </c>
      <c r="H360" s="10">
        <f ca="1">_xlfn.IFNA((VLOOKUP(A360,'Fats and Greases'!I:J,2,FALSE)), "")</f>
        <v>10.5</v>
      </c>
      <c r="I360" s="10">
        <f ca="1">_xlfn.IFNA((VLOOKUP(A360,'Fats and Greases'!K:L,2,FALSE)), "")</f>
        <v>9.3800000000000008</v>
      </c>
      <c r="J360" s="10" t="str">
        <f ca="1">_xlfn.IFNA((VLOOKUP(A360,'Fats and Greases'!M:N,2,FALSE)), "")</f>
        <v/>
      </c>
      <c r="K360" s="10">
        <f ca="1">_xlfn.IFNA((VLOOKUP($A360,'Fats and Greases'!O:P,2,FALSE)), "")</f>
        <v>8.25</v>
      </c>
      <c r="L360" s="10">
        <f ca="1">_xlfn.IFNA((VLOOKUP($A360,'Fats and Greases'!Q:R,2,FALSE)), "")</f>
        <v>8.5</v>
      </c>
      <c r="M360" s="10">
        <f ca="1">_xlfn.IFNA((VLOOKUP($A360,'Fats and Greases'!S:T,2,FALSE)), "")</f>
        <v>9.5</v>
      </c>
    </row>
    <row r="361" spans="1:13" x14ac:dyDescent="0.2">
      <c r="A361" s="18">
        <v>37287</v>
      </c>
      <c r="B361" s="19">
        <f t="shared" si="10"/>
        <v>1</v>
      </c>
      <c r="C361" s="19">
        <f t="shared" si="11"/>
        <v>2002</v>
      </c>
      <c r="D361" s="10">
        <f ca="1">_xlfn.IFNA((VLOOKUP(A361,'Fats and Greases'!A:B,2,FALSE)), "")</f>
        <v>7.13</v>
      </c>
      <c r="E361" s="10">
        <f ca="1">_xlfn.IFNA((VLOOKUP(A361,'Fats and Greases'!C:D,2,FALSE)), "")</f>
        <v>6.94</v>
      </c>
      <c r="F361" s="10" t="str">
        <f ca="1">_xlfn.IFNA((VLOOKUP(A361,'Fats and Greases'!E:F,2,FALSE)), "")</f>
        <v/>
      </c>
      <c r="G361" s="10">
        <f ca="1">_xlfn.IFNA((VLOOKUP(A361,'Fats and Greases'!G:H,2,FALSE)), "")</f>
        <v>8.1300000000000008</v>
      </c>
      <c r="H361" s="10">
        <f ca="1">_xlfn.IFNA((VLOOKUP(A361,'Fats and Greases'!I:J,2,FALSE)), "")</f>
        <v>10.5</v>
      </c>
      <c r="I361" s="10">
        <f ca="1">_xlfn.IFNA((VLOOKUP(A361,'Fats and Greases'!K:L,2,FALSE)), "")</f>
        <v>9.3800000000000008</v>
      </c>
      <c r="J361" s="10" t="str">
        <f ca="1">_xlfn.IFNA((VLOOKUP(A361,'Fats and Greases'!M:N,2,FALSE)), "")</f>
        <v/>
      </c>
      <c r="K361" s="10">
        <f ca="1">_xlfn.IFNA((VLOOKUP($A361,'Fats and Greases'!O:P,2,FALSE)), "")</f>
        <v>8.25</v>
      </c>
      <c r="L361" s="10">
        <f ca="1">_xlfn.IFNA((VLOOKUP($A361,'Fats and Greases'!Q:R,2,FALSE)), "")</f>
        <v>8.5</v>
      </c>
      <c r="M361" s="10">
        <f ca="1">_xlfn.IFNA((VLOOKUP($A361,'Fats and Greases'!S:T,2,FALSE)), "")</f>
        <v>9.5</v>
      </c>
    </row>
    <row r="362" spans="1:13" x14ac:dyDescent="0.2">
      <c r="A362" s="18">
        <v>37288</v>
      </c>
      <c r="B362" s="19">
        <f t="shared" si="10"/>
        <v>2</v>
      </c>
      <c r="C362" s="19">
        <f t="shared" si="11"/>
        <v>2002</v>
      </c>
      <c r="D362" s="10">
        <f ca="1">_xlfn.IFNA((VLOOKUP(A362,'Fats and Greases'!A:B,2,FALSE)), "")</f>
        <v>7.13</v>
      </c>
      <c r="E362" s="10">
        <f ca="1">_xlfn.IFNA((VLOOKUP(A362,'Fats and Greases'!C:D,2,FALSE)), "")</f>
        <v>6.94</v>
      </c>
      <c r="F362" s="10" t="str">
        <f ca="1">_xlfn.IFNA((VLOOKUP(A362,'Fats and Greases'!E:F,2,FALSE)), "")</f>
        <v/>
      </c>
      <c r="G362" s="10">
        <f ca="1">_xlfn.IFNA((VLOOKUP(A362,'Fats and Greases'!G:H,2,FALSE)), "")</f>
        <v>8.1300000000000008</v>
      </c>
      <c r="H362" s="10">
        <f ca="1">_xlfn.IFNA((VLOOKUP(A362,'Fats and Greases'!I:J,2,FALSE)), "")</f>
        <v>10.5</v>
      </c>
      <c r="I362" s="10">
        <f ca="1">_xlfn.IFNA((VLOOKUP(A362,'Fats and Greases'!K:L,2,FALSE)), "")</f>
        <v>9.5</v>
      </c>
      <c r="J362" s="10" t="str">
        <f ca="1">_xlfn.IFNA((VLOOKUP(A362,'Fats and Greases'!M:N,2,FALSE)), "")</f>
        <v/>
      </c>
      <c r="K362" s="10">
        <f ca="1">_xlfn.IFNA((VLOOKUP($A362,'Fats and Greases'!O:P,2,FALSE)), "")</f>
        <v>8.25</v>
      </c>
      <c r="L362" s="10">
        <f ca="1">_xlfn.IFNA((VLOOKUP($A362,'Fats and Greases'!Q:R,2,FALSE)), "")</f>
        <v>8.5</v>
      </c>
      <c r="M362" s="10">
        <f ca="1">_xlfn.IFNA((VLOOKUP($A362,'Fats and Greases'!S:T,2,FALSE)), "")</f>
        <v>9.5</v>
      </c>
    </row>
    <row r="363" spans="1:13" x14ac:dyDescent="0.2">
      <c r="A363" s="18">
        <v>37291</v>
      </c>
      <c r="B363" s="19">
        <f t="shared" si="10"/>
        <v>2</v>
      </c>
      <c r="C363" s="19">
        <f t="shared" si="11"/>
        <v>2002</v>
      </c>
      <c r="D363" s="10">
        <f ca="1">_xlfn.IFNA((VLOOKUP(A363,'Fats and Greases'!A:B,2,FALSE)), "")</f>
        <v>7.13</v>
      </c>
      <c r="E363" s="10">
        <f ca="1">_xlfn.IFNA((VLOOKUP(A363,'Fats and Greases'!C:D,2,FALSE)), "")</f>
        <v>6.94</v>
      </c>
      <c r="F363" s="10" t="str">
        <f ca="1">_xlfn.IFNA((VLOOKUP(A363,'Fats and Greases'!E:F,2,FALSE)), "")</f>
        <v/>
      </c>
      <c r="G363" s="10">
        <f ca="1">_xlfn.IFNA((VLOOKUP(A363,'Fats and Greases'!G:H,2,FALSE)), "")</f>
        <v>8.1300000000000008</v>
      </c>
      <c r="H363" s="10">
        <f ca="1">_xlfn.IFNA((VLOOKUP(A363,'Fats and Greases'!I:J,2,FALSE)), "")</f>
        <v>10.5</v>
      </c>
      <c r="I363" s="10">
        <f ca="1">_xlfn.IFNA((VLOOKUP(A363,'Fats and Greases'!K:L,2,FALSE)), "")</f>
        <v>9.5</v>
      </c>
      <c r="J363" s="10" t="str">
        <f ca="1">_xlfn.IFNA((VLOOKUP(A363,'Fats and Greases'!M:N,2,FALSE)), "")</f>
        <v/>
      </c>
      <c r="K363" s="10">
        <f ca="1">_xlfn.IFNA((VLOOKUP($A363,'Fats and Greases'!O:P,2,FALSE)), "")</f>
        <v>8.25</v>
      </c>
      <c r="L363" s="10">
        <f ca="1">_xlfn.IFNA((VLOOKUP($A363,'Fats and Greases'!Q:R,2,FALSE)), "")</f>
        <v>8.5</v>
      </c>
      <c r="M363" s="10">
        <f ca="1">_xlfn.IFNA((VLOOKUP($A363,'Fats and Greases'!S:T,2,FALSE)), "")</f>
        <v>9.5</v>
      </c>
    </row>
    <row r="364" spans="1:13" x14ac:dyDescent="0.2">
      <c r="A364" s="18">
        <v>37292</v>
      </c>
      <c r="B364" s="19">
        <f t="shared" si="10"/>
        <v>2</v>
      </c>
      <c r="C364" s="19">
        <f t="shared" si="11"/>
        <v>2002</v>
      </c>
      <c r="D364" s="10">
        <f ca="1">_xlfn.IFNA((VLOOKUP(A364,'Fats and Greases'!A:B,2,FALSE)), "")</f>
        <v>7.13</v>
      </c>
      <c r="E364" s="10">
        <f ca="1">_xlfn.IFNA((VLOOKUP(A364,'Fats and Greases'!C:D,2,FALSE)), "")</f>
        <v>6.94</v>
      </c>
      <c r="F364" s="10" t="str">
        <f ca="1">_xlfn.IFNA((VLOOKUP(A364,'Fats and Greases'!E:F,2,FALSE)), "")</f>
        <v/>
      </c>
      <c r="G364" s="10">
        <f ca="1">_xlfn.IFNA((VLOOKUP(A364,'Fats and Greases'!G:H,2,FALSE)), "")</f>
        <v>8.1300000000000008</v>
      </c>
      <c r="H364" s="10">
        <f ca="1">_xlfn.IFNA((VLOOKUP(A364,'Fats and Greases'!I:J,2,FALSE)), "")</f>
        <v>10.5</v>
      </c>
      <c r="I364" s="10">
        <f ca="1">_xlfn.IFNA((VLOOKUP(A364,'Fats and Greases'!K:L,2,FALSE)), "")</f>
        <v>9.25</v>
      </c>
      <c r="J364" s="10" t="str">
        <f ca="1">_xlfn.IFNA((VLOOKUP(A364,'Fats and Greases'!M:N,2,FALSE)), "")</f>
        <v/>
      </c>
      <c r="K364" s="10">
        <f ca="1">_xlfn.IFNA((VLOOKUP($A364,'Fats and Greases'!O:P,2,FALSE)), "")</f>
        <v>8.25</v>
      </c>
      <c r="L364" s="10">
        <f ca="1">_xlfn.IFNA((VLOOKUP($A364,'Fats and Greases'!Q:R,2,FALSE)), "")</f>
        <v>8.5</v>
      </c>
      <c r="M364" s="10">
        <f ca="1">_xlfn.IFNA((VLOOKUP($A364,'Fats and Greases'!S:T,2,FALSE)), "")</f>
        <v>9.5</v>
      </c>
    </row>
    <row r="365" spans="1:13" x14ac:dyDescent="0.2">
      <c r="A365" s="18">
        <v>37293</v>
      </c>
      <c r="B365" s="19">
        <f t="shared" si="10"/>
        <v>2</v>
      </c>
      <c r="C365" s="19">
        <f t="shared" si="11"/>
        <v>2002</v>
      </c>
      <c r="D365" s="10">
        <f ca="1">_xlfn.IFNA((VLOOKUP(A365,'Fats and Greases'!A:B,2,FALSE)), "")</f>
        <v>7.13</v>
      </c>
      <c r="E365" s="10">
        <f ca="1">_xlfn.IFNA((VLOOKUP(A365,'Fats and Greases'!C:D,2,FALSE)), "")</f>
        <v>6.94</v>
      </c>
      <c r="F365" s="10" t="str">
        <f ca="1">_xlfn.IFNA((VLOOKUP(A365,'Fats and Greases'!E:F,2,FALSE)), "")</f>
        <v/>
      </c>
      <c r="G365" s="10">
        <f ca="1">_xlfn.IFNA((VLOOKUP(A365,'Fats and Greases'!G:H,2,FALSE)), "")</f>
        <v>8.1300000000000008</v>
      </c>
      <c r="H365" s="10">
        <f ca="1">_xlfn.IFNA((VLOOKUP(A365,'Fats and Greases'!I:J,2,FALSE)), "")</f>
        <v>10.5</v>
      </c>
      <c r="I365" s="10">
        <f ca="1">_xlfn.IFNA((VLOOKUP(A365,'Fats and Greases'!K:L,2,FALSE)), "")</f>
        <v>9.25</v>
      </c>
      <c r="J365" s="10" t="str">
        <f ca="1">_xlfn.IFNA((VLOOKUP(A365,'Fats and Greases'!M:N,2,FALSE)), "")</f>
        <v/>
      </c>
      <c r="K365" s="10">
        <f ca="1">_xlfn.IFNA((VLOOKUP($A365,'Fats and Greases'!O:P,2,FALSE)), "")</f>
        <v>8.25</v>
      </c>
      <c r="L365" s="10">
        <f ca="1">_xlfn.IFNA((VLOOKUP($A365,'Fats and Greases'!Q:R,2,FALSE)), "")</f>
        <v>8.5</v>
      </c>
      <c r="M365" s="10">
        <f ca="1">_xlfn.IFNA((VLOOKUP($A365,'Fats and Greases'!S:T,2,FALSE)), "")</f>
        <v>8.75</v>
      </c>
    </row>
    <row r="366" spans="1:13" x14ac:dyDescent="0.2">
      <c r="A366" s="18">
        <v>37294</v>
      </c>
      <c r="B366" s="19">
        <f t="shared" si="10"/>
        <v>2</v>
      </c>
      <c r="C366" s="19">
        <f t="shared" si="11"/>
        <v>2002</v>
      </c>
      <c r="D366" s="10">
        <f ca="1">_xlfn.IFNA((VLOOKUP(A366,'Fats and Greases'!A:B,2,FALSE)), "")</f>
        <v>7.13</v>
      </c>
      <c r="E366" s="10">
        <f ca="1">_xlfn.IFNA((VLOOKUP(A366,'Fats and Greases'!C:D,2,FALSE)), "")</f>
        <v>7</v>
      </c>
      <c r="F366" s="10" t="str">
        <f ca="1">_xlfn.IFNA((VLOOKUP(A366,'Fats and Greases'!E:F,2,FALSE)), "")</f>
        <v/>
      </c>
      <c r="G366" s="10">
        <f ca="1">_xlfn.IFNA((VLOOKUP(A366,'Fats and Greases'!G:H,2,FALSE)), "")</f>
        <v>8.1300000000000008</v>
      </c>
      <c r="H366" s="10">
        <f ca="1">_xlfn.IFNA((VLOOKUP(A366,'Fats and Greases'!I:J,2,FALSE)), "")</f>
        <v>10.5</v>
      </c>
      <c r="I366" s="10">
        <f ca="1">_xlfn.IFNA((VLOOKUP(A366,'Fats and Greases'!K:L,2,FALSE)), "")</f>
        <v>9.25</v>
      </c>
      <c r="J366" s="10" t="str">
        <f ca="1">_xlfn.IFNA((VLOOKUP(A366,'Fats and Greases'!M:N,2,FALSE)), "")</f>
        <v/>
      </c>
      <c r="K366" s="10">
        <f ca="1">_xlfn.IFNA((VLOOKUP($A366,'Fats and Greases'!O:P,2,FALSE)), "")</f>
        <v>8.25</v>
      </c>
      <c r="L366" s="10">
        <f ca="1">_xlfn.IFNA((VLOOKUP($A366,'Fats and Greases'!Q:R,2,FALSE)), "")</f>
        <v>8.5</v>
      </c>
      <c r="M366" s="10">
        <f ca="1">_xlfn.IFNA((VLOOKUP($A366,'Fats and Greases'!S:T,2,FALSE)), "")</f>
        <v>8.75</v>
      </c>
    </row>
    <row r="367" spans="1:13" x14ac:dyDescent="0.2">
      <c r="A367" s="18">
        <v>37295</v>
      </c>
      <c r="B367" s="19">
        <f t="shared" si="10"/>
        <v>2</v>
      </c>
      <c r="C367" s="19">
        <f t="shared" si="11"/>
        <v>2002</v>
      </c>
      <c r="D367" s="10">
        <f ca="1">_xlfn.IFNA((VLOOKUP(A367,'Fats and Greases'!A:B,2,FALSE)), "")</f>
        <v>7.13</v>
      </c>
      <c r="E367" s="10">
        <f ca="1">_xlfn.IFNA((VLOOKUP(A367,'Fats and Greases'!C:D,2,FALSE)), "")</f>
        <v>7</v>
      </c>
      <c r="F367" s="10" t="str">
        <f ca="1">_xlfn.IFNA((VLOOKUP(A367,'Fats and Greases'!E:F,2,FALSE)), "")</f>
        <v/>
      </c>
      <c r="G367" s="10">
        <f ca="1">_xlfn.IFNA((VLOOKUP(A367,'Fats and Greases'!G:H,2,FALSE)), "")</f>
        <v>8.1300000000000008</v>
      </c>
      <c r="H367" s="10">
        <f ca="1">_xlfn.IFNA((VLOOKUP(A367,'Fats and Greases'!I:J,2,FALSE)), "")</f>
        <v>10.5</v>
      </c>
      <c r="I367" s="10">
        <f ca="1">_xlfn.IFNA((VLOOKUP(A367,'Fats and Greases'!K:L,2,FALSE)), "")</f>
        <v>9.25</v>
      </c>
      <c r="J367" s="10" t="str">
        <f ca="1">_xlfn.IFNA((VLOOKUP(A367,'Fats and Greases'!M:N,2,FALSE)), "")</f>
        <v/>
      </c>
      <c r="K367" s="10">
        <f ca="1">_xlfn.IFNA((VLOOKUP($A367,'Fats and Greases'!O:P,2,FALSE)), "")</f>
        <v>8.25</v>
      </c>
      <c r="L367" s="10">
        <f ca="1">_xlfn.IFNA((VLOOKUP($A367,'Fats and Greases'!Q:R,2,FALSE)), "")</f>
        <v>8.5</v>
      </c>
      <c r="M367" s="10">
        <f ca="1">_xlfn.IFNA((VLOOKUP($A367,'Fats and Greases'!S:T,2,FALSE)), "")</f>
        <v>8.75</v>
      </c>
    </row>
    <row r="368" spans="1:13" x14ac:dyDescent="0.2">
      <c r="A368" s="18">
        <v>37298</v>
      </c>
      <c r="B368" s="19">
        <f t="shared" si="10"/>
        <v>2</v>
      </c>
      <c r="C368" s="19">
        <f t="shared" si="11"/>
        <v>2002</v>
      </c>
      <c r="D368" s="10">
        <f ca="1">_xlfn.IFNA((VLOOKUP(A368,'Fats and Greases'!A:B,2,FALSE)), "")</f>
        <v>7.13</v>
      </c>
      <c r="E368" s="10">
        <f ca="1">_xlfn.IFNA((VLOOKUP(A368,'Fats and Greases'!C:D,2,FALSE)), "")</f>
        <v>7</v>
      </c>
      <c r="F368" s="10" t="str">
        <f ca="1">_xlfn.IFNA((VLOOKUP(A368,'Fats and Greases'!E:F,2,FALSE)), "")</f>
        <v/>
      </c>
      <c r="G368" s="10">
        <f ca="1">_xlfn.IFNA((VLOOKUP(A368,'Fats and Greases'!G:H,2,FALSE)), "")</f>
        <v>8.1300000000000008</v>
      </c>
      <c r="H368" s="10">
        <f ca="1">_xlfn.IFNA((VLOOKUP(A368,'Fats and Greases'!I:J,2,FALSE)), "")</f>
        <v>10.5</v>
      </c>
      <c r="I368" s="10">
        <f ca="1">_xlfn.IFNA((VLOOKUP(A368,'Fats and Greases'!K:L,2,FALSE)), "")</f>
        <v>9.25</v>
      </c>
      <c r="J368" s="10" t="str">
        <f ca="1">_xlfn.IFNA((VLOOKUP(A368,'Fats and Greases'!M:N,2,FALSE)), "")</f>
        <v/>
      </c>
      <c r="K368" s="10">
        <f ca="1">_xlfn.IFNA((VLOOKUP($A368,'Fats and Greases'!O:P,2,FALSE)), "")</f>
        <v>8.25</v>
      </c>
      <c r="L368" s="10">
        <f ca="1">_xlfn.IFNA((VLOOKUP($A368,'Fats and Greases'!Q:R,2,FALSE)), "")</f>
        <v>8.5</v>
      </c>
      <c r="M368" s="10">
        <f ca="1">_xlfn.IFNA((VLOOKUP($A368,'Fats and Greases'!S:T,2,FALSE)), "")</f>
        <v>8.75</v>
      </c>
    </row>
    <row r="369" spans="1:13" x14ac:dyDescent="0.2">
      <c r="A369" s="18">
        <v>37299</v>
      </c>
      <c r="B369" s="19">
        <f t="shared" si="10"/>
        <v>2</v>
      </c>
      <c r="C369" s="19">
        <f t="shared" si="11"/>
        <v>2002</v>
      </c>
      <c r="D369" s="10">
        <f ca="1">_xlfn.IFNA((VLOOKUP(A369,'Fats and Greases'!A:B,2,FALSE)), "")</f>
        <v>7.13</v>
      </c>
      <c r="E369" s="10">
        <f ca="1">_xlfn.IFNA((VLOOKUP(A369,'Fats and Greases'!C:D,2,FALSE)), "")</f>
        <v>7</v>
      </c>
      <c r="F369" s="10" t="str">
        <f ca="1">_xlfn.IFNA((VLOOKUP(A369,'Fats and Greases'!E:F,2,FALSE)), "")</f>
        <v/>
      </c>
      <c r="G369" s="10">
        <f ca="1">_xlfn.IFNA((VLOOKUP(A369,'Fats and Greases'!G:H,2,FALSE)), "")</f>
        <v>8.1300000000000008</v>
      </c>
      <c r="H369" s="10">
        <f ca="1">_xlfn.IFNA((VLOOKUP(A369,'Fats and Greases'!I:J,2,FALSE)), "")</f>
        <v>10.5</v>
      </c>
      <c r="I369" s="10">
        <f ca="1">_xlfn.IFNA((VLOOKUP(A369,'Fats and Greases'!K:L,2,FALSE)), "")</f>
        <v>9.25</v>
      </c>
      <c r="J369" s="10" t="str">
        <f ca="1">_xlfn.IFNA((VLOOKUP(A369,'Fats and Greases'!M:N,2,FALSE)), "")</f>
        <v/>
      </c>
      <c r="K369" s="10">
        <f ca="1">_xlfn.IFNA((VLOOKUP($A369,'Fats and Greases'!O:P,2,FALSE)), "")</f>
        <v>8.25</v>
      </c>
      <c r="L369" s="10">
        <f ca="1">_xlfn.IFNA((VLOOKUP($A369,'Fats and Greases'!Q:R,2,FALSE)), "")</f>
        <v>8.5</v>
      </c>
      <c r="M369" s="10">
        <f ca="1">_xlfn.IFNA((VLOOKUP($A369,'Fats and Greases'!S:T,2,FALSE)), "")</f>
        <v>8.75</v>
      </c>
    </row>
    <row r="370" spans="1:13" x14ac:dyDescent="0.2">
      <c r="A370" s="18">
        <v>37300</v>
      </c>
      <c r="B370" s="19">
        <f t="shared" si="10"/>
        <v>2</v>
      </c>
      <c r="C370" s="19">
        <f t="shared" si="11"/>
        <v>2002</v>
      </c>
      <c r="D370" s="10">
        <f ca="1">_xlfn.IFNA((VLOOKUP(A370,'Fats and Greases'!A:B,2,FALSE)), "")</f>
        <v>7.13</v>
      </c>
      <c r="E370" s="10">
        <f ca="1">_xlfn.IFNA((VLOOKUP(A370,'Fats and Greases'!C:D,2,FALSE)), "")</f>
        <v>7.13</v>
      </c>
      <c r="F370" s="10" t="str">
        <f ca="1">_xlfn.IFNA((VLOOKUP(A370,'Fats and Greases'!E:F,2,FALSE)), "")</f>
        <v/>
      </c>
      <c r="G370" s="10">
        <f ca="1">_xlfn.IFNA((VLOOKUP(A370,'Fats and Greases'!G:H,2,FALSE)), "")</f>
        <v>8.1300000000000008</v>
      </c>
      <c r="H370" s="10">
        <f ca="1">_xlfn.IFNA((VLOOKUP(A370,'Fats and Greases'!I:J,2,FALSE)), "")</f>
        <v>10.5</v>
      </c>
      <c r="I370" s="10">
        <f ca="1">_xlfn.IFNA((VLOOKUP(A370,'Fats and Greases'!K:L,2,FALSE)), "")</f>
        <v>9.25</v>
      </c>
      <c r="J370" s="10" t="str">
        <f ca="1">_xlfn.IFNA((VLOOKUP(A370,'Fats and Greases'!M:N,2,FALSE)), "")</f>
        <v/>
      </c>
      <c r="K370" s="10">
        <f ca="1">_xlfn.IFNA((VLOOKUP($A370,'Fats and Greases'!O:P,2,FALSE)), "")</f>
        <v>8.25</v>
      </c>
      <c r="L370" s="10">
        <f ca="1">_xlfn.IFNA((VLOOKUP($A370,'Fats and Greases'!Q:R,2,FALSE)), "")</f>
        <v>8.5</v>
      </c>
      <c r="M370" s="10">
        <f ca="1">_xlfn.IFNA((VLOOKUP($A370,'Fats and Greases'!S:T,2,FALSE)), "")</f>
        <v>8.75</v>
      </c>
    </row>
    <row r="371" spans="1:13" x14ac:dyDescent="0.2">
      <c r="A371" s="18">
        <v>37301</v>
      </c>
      <c r="B371" s="19">
        <f t="shared" si="10"/>
        <v>2</v>
      </c>
      <c r="C371" s="19">
        <f t="shared" si="11"/>
        <v>2002</v>
      </c>
      <c r="D371" s="10">
        <f ca="1">_xlfn.IFNA((VLOOKUP(A371,'Fats and Greases'!A:B,2,FALSE)), "")</f>
        <v>7.13</v>
      </c>
      <c r="E371" s="10">
        <f ca="1">_xlfn.IFNA((VLOOKUP(A371,'Fats and Greases'!C:D,2,FALSE)), "")</f>
        <v>7.13</v>
      </c>
      <c r="F371" s="10" t="str">
        <f ca="1">_xlfn.IFNA((VLOOKUP(A371,'Fats and Greases'!E:F,2,FALSE)), "")</f>
        <v/>
      </c>
      <c r="G371" s="10">
        <f ca="1">_xlfn.IFNA((VLOOKUP(A371,'Fats and Greases'!G:H,2,FALSE)), "")</f>
        <v>8.1300000000000008</v>
      </c>
      <c r="H371" s="10">
        <f ca="1">_xlfn.IFNA((VLOOKUP(A371,'Fats and Greases'!I:J,2,FALSE)), "")</f>
        <v>10.5</v>
      </c>
      <c r="I371" s="10">
        <f ca="1">_xlfn.IFNA((VLOOKUP(A371,'Fats and Greases'!K:L,2,FALSE)), "")</f>
        <v>9.25</v>
      </c>
      <c r="J371" s="10" t="str">
        <f ca="1">_xlfn.IFNA((VLOOKUP(A371,'Fats and Greases'!M:N,2,FALSE)), "")</f>
        <v/>
      </c>
      <c r="K371" s="10">
        <f ca="1">_xlfn.IFNA((VLOOKUP($A371,'Fats and Greases'!O:P,2,FALSE)), "")</f>
        <v>8.25</v>
      </c>
      <c r="L371" s="10">
        <f ca="1">_xlfn.IFNA((VLOOKUP($A371,'Fats and Greases'!Q:R,2,FALSE)), "")</f>
        <v>8.5</v>
      </c>
      <c r="M371" s="10">
        <f ca="1">_xlfn.IFNA((VLOOKUP($A371,'Fats and Greases'!S:T,2,FALSE)), "")</f>
        <v>8.75</v>
      </c>
    </row>
    <row r="372" spans="1:13" x14ac:dyDescent="0.2">
      <c r="A372" s="18">
        <v>37302</v>
      </c>
      <c r="B372" s="19">
        <f t="shared" si="10"/>
        <v>2</v>
      </c>
      <c r="C372" s="19">
        <f t="shared" si="11"/>
        <v>2002</v>
      </c>
      <c r="D372" s="10">
        <f ca="1">_xlfn.IFNA((VLOOKUP(A372,'Fats and Greases'!A:B,2,FALSE)), "")</f>
        <v>7.13</v>
      </c>
      <c r="E372" s="10">
        <f ca="1">_xlfn.IFNA((VLOOKUP(A372,'Fats and Greases'!C:D,2,FALSE)), "")</f>
        <v>7.13</v>
      </c>
      <c r="F372" s="10" t="str">
        <f ca="1">_xlfn.IFNA((VLOOKUP(A372,'Fats and Greases'!E:F,2,FALSE)), "")</f>
        <v/>
      </c>
      <c r="G372" s="10">
        <f ca="1">_xlfn.IFNA((VLOOKUP(A372,'Fats and Greases'!G:H,2,FALSE)), "")</f>
        <v>8.1300000000000008</v>
      </c>
      <c r="H372" s="10">
        <f ca="1">_xlfn.IFNA((VLOOKUP(A372,'Fats and Greases'!I:J,2,FALSE)), "")</f>
        <v>10.5</v>
      </c>
      <c r="I372" s="10">
        <f ca="1">_xlfn.IFNA((VLOOKUP(A372,'Fats and Greases'!K:L,2,FALSE)), "")</f>
        <v>9.25</v>
      </c>
      <c r="J372" s="10" t="str">
        <f ca="1">_xlfn.IFNA((VLOOKUP(A372,'Fats and Greases'!M:N,2,FALSE)), "")</f>
        <v/>
      </c>
      <c r="K372" s="10">
        <f ca="1">_xlfn.IFNA((VLOOKUP($A372,'Fats and Greases'!O:P,2,FALSE)), "")</f>
        <v>8.25</v>
      </c>
      <c r="L372" s="10">
        <f ca="1">_xlfn.IFNA((VLOOKUP($A372,'Fats and Greases'!Q:R,2,FALSE)), "")</f>
        <v>8.5</v>
      </c>
      <c r="M372" s="10">
        <f ca="1">_xlfn.IFNA((VLOOKUP($A372,'Fats and Greases'!S:T,2,FALSE)), "")</f>
        <v>8.75</v>
      </c>
    </row>
    <row r="373" spans="1:13" x14ac:dyDescent="0.2">
      <c r="A373" s="18">
        <v>37305</v>
      </c>
      <c r="B373" s="19">
        <f t="shared" si="10"/>
        <v>2</v>
      </c>
      <c r="C373" s="19">
        <f t="shared" si="11"/>
        <v>2002</v>
      </c>
      <c r="D373" s="10" t="str">
        <f ca="1">_xlfn.IFNA((VLOOKUP(A373,'Fats and Greases'!A:B,2,FALSE)), "")</f>
        <v/>
      </c>
      <c r="E373" s="10" t="str">
        <f ca="1">_xlfn.IFNA((VLOOKUP(A373,'Fats and Greases'!C:D,2,FALSE)), "")</f>
        <v/>
      </c>
      <c r="F373" s="10" t="str">
        <f ca="1">_xlfn.IFNA((VLOOKUP(A373,'Fats and Greases'!E:F,2,FALSE)), "")</f>
        <v/>
      </c>
      <c r="G373" s="10" t="str">
        <f ca="1">_xlfn.IFNA((VLOOKUP(A373,'Fats and Greases'!G:H,2,FALSE)), "")</f>
        <v/>
      </c>
      <c r="H373" s="10" t="str">
        <f ca="1">_xlfn.IFNA((VLOOKUP(A373,'Fats and Greases'!I:J,2,FALSE)), "")</f>
        <v/>
      </c>
      <c r="I373" s="10" t="str">
        <f ca="1">_xlfn.IFNA((VLOOKUP(A373,'Fats and Greases'!K:L,2,FALSE)), "")</f>
        <v/>
      </c>
      <c r="J373" s="10" t="str">
        <f ca="1">_xlfn.IFNA((VLOOKUP(A373,'Fats and Greases'!M:N,2,FALSE)), "")</f>
        <v/>
      </c>
      <c r="K373" s="10" t="str">
        <f ca="1">_xlfn.IFNA((VLOOKUP($A373,'Fats and Greases'!O:P,2,FALSE)), "")</f>
        <v/>
      </c>
      <c r="L373" s="10" t="str">
        <f ca="1">_xlfn.IFNA((VLOOKUP($A373,'Fats and Greases'!Q:R,2,FALSE)), "")</f>
        <v/>
      </c>
      <c r="M373" s="10" t="str">
        <f ca="1">_xlfn.IFNA((VLOOKUP($A373,'Fats and Greases'!S:T,2,FALSE)), "")</f>
        <v/>
      </c>
    </row>
    <row r="374" spans="1:13" x14ac:dyDescent="0.2">
      <c r="A374" s="18">
        <v>37306</v>
      </c>
      <c r="B374" s="19">
        <f t="shared" si="10"/>
        <v>2</v>
      </c>
      <c r="C374" s="19">
        <f t="shared" si="11"/>
        <v>2002</v>
      </c>
      <c r="D374" s="10">
        <f ca="1">_xlfn.IFNA((VLOOKUP(A374,'Fats and Greases'!A:B,2,FALSE)), "")</f>
        <v>7.13</v>
      </c>
      <c r="E374" s="10">
        <f ca="1">_xlfn.IFNA((VLOOKUP(A374,'Fats and Greases'!C:D,2,FALSE)), "")</f>
        <v>7.13</v>
      </c>
      <c r="F374" s="10" t="str">
        <f ca="1">_xlfn.IFNA((VLOOKUP(A374,'Fats and Greases'!E:F,2,FALSE)), "")</f>
        <v/>
      </c>
      <c r="G374" s="10">
        <f ca="1">_xlfn.IFNA((VLOOKUP(A374,'Fats and Greases'!G:H,2,FALSE)), "")</f>
        <v>8.1300000000000008</v>
      </c>
      <c r="H374" s="10">
        <f ca="1">_xlfn.IFNA((VLOOKUP(A374,'Fats and Greases'!I:J,2,FALSE)), "")</f>
        <v>10.5</v>
      </c>
      <c r="I374" s="10">
        <f ca="1">_xlfn.IFNA((VLOOKUP(A374,'Fats and Greases'!K:L,2,FALSE)), "")</f>
        <v>9.25</v>
      </c>
      <c r="J374" s="10" t="str">
        <f ca="1">_xlfn.IFNA((VLOOKUP(A374,'Fats and Greases'!M:N,2,FALSE)), "")</f>
        <v/>
      </c>
      <c r="K374" s="10">
        <f ca="1">_xlfn.IFNA((VLOOKUP($A374,'Fats and Greases'!O:P,2,FALSE)), "")</f>
        <v>8.25</v>
      </c>
      <c r="L374" s="10">
        <f ca="1">_xlfn.IFNA((VLOOKUP($A374,'Fats and Greases'!Q:R,2,FALSE)), "")</f>
        <v>8.5</v>
      </c>
      <c r="M374" s="10">
        <f ca="1">_xlfn.IFNA((VLOOKUP($A374,'Fats and Greases'!S:T,2,FALSE)), "")</f>
        <v>8.75</v>
      </c>
    </row>
    <row r="375" spans="1:13" x14ac:dyDescent="0.2">
      <c r="A375" s="18">
        <v>37307</v>
      </c>
      <c r="B375" s="19">
        <f t="shared" si="10"/>
        <v>2</v>
      </c>
      <c r="C375" s="19">
        <f t="shared" si="11"/>
        <v>2002</v>
      </c>
      <c r="D375" s="10">
        <f ca="1">_xlfn.IFNA((VLOOKUP(A375,'Fats and Greases'!A:B,2,FALSE)), "")</f>
        <v>7.25</v>
      </c>
      <c r="E375" s="10">
        <f ca="1">_xlfn.IFNA((VLOOKUP(A375,'Fats and Greases'!C:D,2,FALSE)), "")</f>
        <v>7.13</v>
      </c>
      <c r="F375" s="10" t="str">
        <f ca="1">_xlfn.IFNA((VLOOKUP(A375,'Fats and Greases'!E:F,2,FALSE)), "")</f>
        <v/>
      </c>
      <c r="G375" s="10">
        <f ca="1">_xlfn.IFNA((VLOOKUP(A375,'Fats and Greases'!G:H,2,FALSE)), "")</f>
        <v>8.1300000000000008</v>
      </c>
      <c r="H375" s="10">
        <f ca="1">_xlfn.IFNA((VLOOKUP(A375,'Fats and Greases'!I:J,2,FALSE)), "")</f>
        <v>10.5</v>
      </c>
      <c r="I375" s="10">
        <f ca="1">_xlfn.IFNA((VLOOKUP(A375,'Fats and Greases'!K:L,2,FALSE)), "")</f>
        <v>9.25</v>
      </c>
      <c r="J375" s="10" t="str">
        <f ca="1">_xlfn.IFNA((VLOOKUP(A375,'Fats and Greases'!M:N,2,FALSE)), "")</f>
        <v/>
      </c>
      <c r="K375" s="10">
        <f ca="1">_xlfn.IFNA((VLOOKUP($A375,'Fats and Greases'!O:P,2,FALSE)), "")</f>
        <v>8.25</v>
      </c>
      <c r="L375" s="10">
        <f ca="1">_xlfn.IFNA((VLOOKUP($A375,'Fats and Greases'!Q:R,2,FALSE)), "")</f>
        <v>8.5</v>
      </c>
      <c r="M375" s="10">
        <f ca="1">_xlfn.IFNA((VLOOKUP($A375,'Fats and Greases'!S:T,2,FALSE)), "")</f>
        <v>8.75</v>
      </c>
    </row>
    <row r="376" spans="1:13" x14ac:dyDescent="0.2">
      <c r="A376" s="18">
        <v>37308</v>
      </c>
      <c r="B376" s="19">
        <f t="shared" si="10"/>
        <v>2</v>
      </c>
      <c r="C376" s="19">
        <f t="shared" si="11"/>
        <v>2002</v>
      </c>
      <c r="D376" s="10">
        <f ca="1">_xlfn.IFNA((VLOOKUP(A376,'Fats and Greases'!A:B,2,FALSE)), "")</f>
        <v>7.25</v>
      </c>
      <c r="E376" s="10">
        <f ca="1">_xlfn.IFNA((VLOOKUP(A376,'Fats and Greases'!C:D,2,FALSE)), "")</f>
        <v>7.13</v>
      </c>
      <c r="F376" s="10" t="str">
        <f ca="1">_xlfn.IFNA((VLOOKUP(A376,'Fats and Greases'!E:F,2,FALSE)), "")</f>
        <v/>
      </c>
      <c r="G376" s="10">
        <f ca="1">_xlfn.IFNA((VLOOKUP(A376,'Fats and Greases'!G:H,2,FALSE)), "")</f>
        <v>8.1300000000000008</v>
      </c>
      <c r="H376" s="10">
        <f ca="1">_xlfn.IFNA((VLOOKUP(A376,'Fats and Greases'!I:J,2,FALSE)), "")</f>
        <v>10.5</v>
      </c>
      <c r="I376" s="10">
        <f ca="1">_xlfn.IFNA((VLOOKUP(A376,'Fats and Greases'!K:L,2,FALSE)), "")</f>
        <v>9.25</v>
      </c>
      <c r="J376" s="10" t="str">
        <f ca="1">_xlfn.IFNA((VLOOKUP(A376,'Fats and Greases'!M:N,2,FALSE)), "")</f>
        <v/>
      </c>
      <c r="K376" s="10">
        <f ca="1">_xlfn.IFNA((VLOOKUP($A376,'Fats and Greases'!O:P,2,FALSE)), "")</f>
        <v>8.25</v>
      </c>
      <c r="L376" s="10">
        <f ca="1">_xlfn.IFNA((VLOOKUP($A376,'Fats and Greases'!Q:R,2,FALSE)), "")</f>
        <v>8.5</v>
      </c>
      <c r="M376" s="10">
        <f ca="1">_xlfn.IFNA((VLOOKUP($A376,'Fats and Greases'!S:T,2,FALSE)), "")</f>
        <v>8.75</v>
      </c>
    </row>
    <row r="377" spans="1:13" x14ac:dyDescent="0.2">
      <c r="A377" s="18">
        <v>37309</v>
      </c>
      <c r="B377" s="19">
        <f t="shared" si="10"/>
        <v>2</v>
      </c>
      <c r="C377" s="19">
        <f t="shared" si="11"/>
        <v>2002</v>
      </c>
      <c r="D377" s="10">
        <f ca="1">_xlfn.IFNA((VLOOKUP(A377,'Fats and Greases'!A:B,2,FALSE)), "")</f>
        <v>7.25</v>
      </c>
      <c r="E377" s="10">
        <f ca="1">_xlfn.IFNA((VLOOKUP(A377,'Fats and Greases'!C:D,2,FALSE)), "")</f>
        <v>7.13</v>
      </c>
      <c r="F377" s="10" t="str">
        <f ca="1">_xlfn.IFNA((VLOOKUP(A377,'Fats and Greases'!E:F,2,FALSE)), "")</f>
        <v/>
      </c>
      <c r="G377" s="10">
        <f ca="1">_xlfn.IFNA((VLOOKUP(A377,'Fats and Greases'!G:H,2,FALSE)), "")</f>
        <v>8.1300000000000008</v>
      </c>
      <c r="H377" s="10">
        <f ca="1">_xlfn.IFNA((VLOOKUP(A377,'Fats and Greases'!I:J,2,FALSE)), "")</f>
        <v>10.5</v>
      </c>
      <c r="I377" s="10">
        <f ca="1">_xlfn.IFNA((VLOOKUP(A377,'Fats and Greases'!K:L,2,FALSE)), "")</f>
        <v>9.25</v>
      </c>
      <c r="J377" s="10" t="str">
        <f ca="1">_xlfn.IFNA((VLOOKUP(A377,'Fats and Greases'!M:N,2,FALSE)), "")</f>
        <v/>
      </c>
      <c r="K377" s="10">
        <f ca="1">_xlfn.IFNA((VLOOKUP($A377,'Fats and Greases'!O:P,2,FALSE)), "")</f>
        <v>8.25</v>
      </c>
      <c r="L377" s="10">
        <f ca="1">_xlfn.IFNA((VLOOKUP($A377,'Fats and Greases'!Q:R,2,FALSE)), "")</f>
        <v>8.5</v>
      </c>
      <c r="M377" s="10">
        <f ca="1">_xlfn.IFNA((VLOOKUP($A377,'Fats and Greases'!S:T,2,FALSE)), "")</f>
        <v>8.75</v>
      </c>
    </row>
    <row r="378" spans="1:13" x14ac:dyDescent="0.2">
      <c r="A378" s="18">
        <v>37312</v>
      </c>
      <c r="B378" s="19">
        <f t="shared" si="10"/>
        <v>2</v>
      </c>
      <c r="C378" s="19">
        <f t="shared" si="11"/>
        <v>2002</v>
      </c>
      <c r="D378" s="10">
        <f ca="1">_xlfn.IFNA((VLOOKUP(A378,'Fats and Greases'!A:B,2,FALSE)), "")</f>
        <v>7.25</v>
      </c>
      <c r="E378" s="10">
        <f ca="1">_xlfn.IFNA((VLOOKUP(A378,'Fats and Greases'!C:D,2,FALSE)), "")</f>
        <v>7.13</v>
      </c>
      <c r="F378" s="10" t="str">
        <f ca="1">_xlfn.IFNA((VLOOKUP(A378,'Fats and Greases'!E:F,2,FALSE)), "")</f>
        <v/>
      </c>
      <c r="G378" s="10">
        <f ca="1">_xlfn.IFNA((VLOOKUP(A378,'Fats and Greases'!G:H,2,FALSE)), "")</f>
        <v>8.1300000000000008</v>
      </c>
      <c r="H378" s="10">
        <f ca="1">_xlfn.IFNA((VLOOKUP(A378,'Fats and Greases'!I:J,2,FALSE)), "")</f>
        <v>10.5</v>
      </c>
      <c r="I378" s="10">
        <f ca="1">_xlfn.IFNA((VLOOKUP(A378,'Fats and Greases'!K:L,2,FALSE)), "")</f>
        <v>9.25</v>
      </c>
      <c r="J378" s="10" t="str">
        <f ca="1">_xlfn.IFNA((VLOOKUP(A378,'Fats and Greases'!M:N,2,FALSE)), "")</f>
        <v/>
      </c>
      <c r="K378" s="10">
        <f ca="1">_xlfn.IFNA((VLOOKUP($A378,'Fats and Greases'!O:P,2,FALSE)), "")</f>
        <v>8.25</v>
      </c>
      <c r="L378" s="10">
        <f ca="1">_xlfn.IFNA((VLOOKUP($A378,'Fats and Greases'!Q:R,2,FALSE)), "")</f>
        <v>8.5</v>
      </c>
      <c r="M378" s="10">
        <f ca="1">_xlfn.IFNA((VLOOKUP($A378,'Fats and Greases'!S:T,2,FALSE)), "")</f>
        <v>8.75</v>
      </c>
    </row>
    <row r="379" spans="1:13" x14ac:dyDescent="0.2">
      <c r="A379" s="18">
        <v>37313</v>
      </c>
      <c r="B379" s="19">
        <f t="shared" si="10"/>
        <v>2</v>
      </c>
      <c r="C379" s="19">
        <f t="shared" si="11"/>
        <v>2002</v>
      </c>
      <c r="D379" s="10">
        <f ca="1">_xlfn.IFNA((VLOOKUP(A379,'Fats and Greases'!A:B,2,FALSE)), "")</f>
        <v>7.25</v>
      </c>
      <c r="E379" s="10">
        <f ca="1">_xlfn.IFNA((VLOOKUP(A379,'Fats and Greases'!C:D,2,FALSE)), "")</f>
        <v>7.13</v>
      </c>
      <c r="F379" s="10" t="str">
        <f ca="1">_xlfn.IFNA((VLOOKUP(A379,'Fats and Greases'!E:F,2,FALSE)), "")</f>
        <v/>
      </c>
      <c r="G379" s="10">
        <f ca="1">_xlfn.IFNA((VLOOKUP(A379,'Fats and Greases'!G:H,2,FALSE)), "")</f>
        <v>8.1300000000000008</v>
      </c>
      <c r="H379" s="10">
        <f ca="1">_xlfn.IFNA((VLOOKUP(A379,'Fats and Greases'!I:J,2,FALSE)), "")</f>
        <v>10.5</v>
      </c>
      <c r="I379" s="10">
        <f ca="1">_xlfn.IFNA((VLOOKUP(A379,'Fats and Greases'!K:L,2,FALSE)), "")</f>
        <v>9.25</v>
      </c>
      <c r="J379" s="10" t="str">
        <f ca="1">_xlfn.IFNA((VLOOKUP(A379,'Fats and Greases'!M:N,2,FALSE)), "")</f>
        <v/>
      </c>
      <c r="K379" s="10">
        <f ca="1">_xlfn.IFNA((VLOOKUP($A379,'Fats and Greases'!O:P,2,FALSE)), "")</f>
        <v>8.25</v>
      </c>
      <c r="L379" s="10">
        <f ca="1">_xlfn.IFNA((VLOOKUP($A379,'Fats and Greases'!Q:R,2,FALSE)), "")</f>
        <v>8.5</v>
      </c>
      <c r="M379" s="10">
        <f ca="1">_xlfn.IFNA((VLOOKUP($A379,'Fats and Greases'!S:T,2,FALSE)), "")</f>
        <v>8.75</v>
      </c>
    </row>
    <row r="380" spans="1:13" x14ac:dyDescent="0.2">
      <c r="A380" s="18">
        <v>37314</v>
      </c>
      <c r="B380" s="19">
        <f t="shared" si="10"/>
        <v>2</v>
      </c>
      <c r="C380" s="19">
        <f t="shared" si="11"/>
        <v>2002</v>
      </c>
      <c r="D380" s="10">
        <f ca="1">_xlfn.IFNA((VLOOKUP(A380,'Fats and Greases'!A:B,2,FALSE)), "")</f>
        <v>7.38</v>
      </c>
      <c r="E380" s="10">
        <f ca="1">_xlfn.IFNA((VLOOKUP(A380,'Fats and Greases'!C:D,2,FALSE)), "")</f>
        <v>7.13</v>
      </c>
      <c r="F380" s="10" t="str">
        <f ca="1">_xlfn.IFNA((VLOOKUP(A380,'Fats and Greases'!E:F,2,FALSE)), "")</f>
        <v/>
      </c>
      <c r="G380" s="10">
        <f ca="1">_xlfn.IFNA((VLOOKUP(A380,'Fats and Greases'!G:H,2,FALSE)), "")</f>
        <v>8.1300000000000008</v>
      </c>
      <c r="H380" s="10">
        <f ca="1">_xlfn.IFNA((VLOOKUP(A380,'Fats and Greases'!I:J,2,FALSE)), "")</f>
        <v>10.5</v>
      </c>
      <c r="I380" s="10">
        <f ca="1">_xlfn.IFNA((VLOOKUP(A380,'Fats and Greases'!K:L,2,FALSE)), "")</f>
        <v>9.25</v>
      </c>
      <c r="J380" s="10" t="str">
        <f ca="1">_xlfn.IFNA((VLOOKUP(A380,'Fats and Greases'!M:N,2,FALSE)), "")</f>
        <v/>
      </c>
      <c r="K380" s="10">
        <f ca="1">_xlfn.IFNA((VLOOKUP($A380,'Fats and Greases'!O:P,2,FALSE)), "")</f>
        <v>8.25</v>
      </c>
      <c r="L380" s="10">
        <f ca="1">_xlfn.IFNA((VLOOKUP($A380,'Fats and Greases'!Q:R,2,FALSE)), "")</f>
        <v>8.5</v>
      </c>
      <c r="M380" s="10">
        <f ca="1">_xlfn.IFNA((VLOOKUP($A380,'Fats and Greases'!S:T,2,FALSE)), "")</f>
        <v>8.75</v>
      </c>
    </row>
    <row r="381" spans="1:13" x14ac:dyDescent="0.2">
      <c r="A381" s="18">
        <v>37315</v>
      </c>
      <c r="B381" s="19">
        <f t="shared" si="10"/>
        <v>2</v>
      </c>
      <c r="C381" s="19">
        <f t="shared" si="11"/>
        <v>2002</v>
      </c>
      <c r="D381" s="10">
        <f ca="1">_xlfn.IFNA((VLOOKUP(A381,'Fats and Greases'!A:B,2,FALSE)), "")</f>
        <v>7.38</v>
      </c>
      <c r="E381" s="10">
        <f ca="1">_xlfn.IFNA((VLOOKUP(A381,'Fats and Greases'!C:D,2,FALSE)), "")</f>
        <v>7.13</v>
      </c>
      <c r="F381" s="10" t="str">
        <f ca="1">_xlfn.IFNA((VLOOKUP(A381,'Fats and Greases'!E:F,2,FALSE)), "")</f>
        <v/>
      </c>
      <c r="G381" s="10">
        <f ca="1">_xlfn.IFNA((VLOOKUP(A381,'Fats and Greases'!G:H,2,FALSE)), "")</f>
        <v>8.1300000000000008</v>
      </c>
      <c r="H381" s="10">
        <f ca="1">_xlfn.IFNA((VLOOKUP(A381,'Fats and Greases'!I:J,2,FALSE)), "")</f>
        <v>10.5</v>
      </c>
      <c r="I381" s="10">
        <f ca="1">_xlfn.IFNA((VLOOKUP(A381,'Fats and Greases'!K:L,2,FALSE)), "")</f>
        <v>9.25</v>
      </c>
      <c r="J381" s="10" t="str">
        <f ca="1">_xlfn.IFNA((VLOOKUP(A381,'Fats and Greases'!M:N,2,FALSE)), "")</f>
        <v/>
      </c>
      <c r="K381" s="10">
        <f ca="1">_xlfn.IFNA((VLOOKUP($A381,'Fats and Greases'!O:P,2,FALSE)), "")</f>
        <v>8.25</v>
      </c>
      <c r="L381" s="10">
        <f ca="1">_xlfn.IFNA((VLOOKUP($A381,'Fats and Greases'!Q:R,2,FALSE)), "")</f>
        <v>8.5</v>
      </c>
      <c r="M381" s="10">
        <f ca="1">_xlfn.IFNA((VLOOKUP($A381,'Fats and Greases'!S:T,2,FALSE)), "")</f>
        <v>8.8800000000000008</v>
      </c>
    </row>
    <row r="382" spans="1:13" x14ac:dyDescent="0.2">
      <c r="A382" s="18">
        <v>37316</v>
      </c>
      <c r="B382" s="19">
        <f t="shared" si="10"/>
        <v>3</v>
      </c>
      <c r="C382" s="19">
        <f t="shared" si="11"/>
        <v>2002</v>
      </c>
      <c r="D382" s="10">
        <f ca="1">_xlfn.IFNA((VLOOKUP(A382,'Fats and Greases'!A:B,2,FALSE)), "")</f>
        <v>7.38</v>
      </c>
      <c r="E382" s="10">
        <f ca="1">_xlfn.IFNA((VLOOKUP(A382,'Fats and Greases'!C:D,2,FALSE)), "")</f>
        <v>7.13</v>
      </c>
      <c r="F382" s="10" t="str">
        <f ca="1">_xlfn.IFNA((VLOOKUP(A382,'Fats and Greases'!E:F,2,FALSE)), "")</f>
        <v/>
      </c>
      <c r="G382" s="10">
        <f ca="1">_xlfn.IFNA((VLOOKUP(A382,'Fats and Greases'!G:H,2,FALSE)), "")</f>
        <v>8.1300000000000008</v>
      </c>
      <c r="H382" s="10">
        <f ca="1">_xlfn.IFNA((VLOOKUP(A382,'Fats and Greases'!I:J,2,FALSE)), "")</f>
        <v>10.5</v>
      </c>
      <c r="I382" s="10">
        <f ca="1">_xlfn.IFNA((VLOOKUP(A382,'Fats and Greases'!K:L,2,FALSE)), "")</f>
        <v>9.25</v>
      </c>
      <c r="J382" s="10" t="str">
        <f ca="1">_xlfn.IFNA((VLOOKUP(A382,'Fats and Greases'!M:N,2,FALSE)), "")</f>
        <v/>
      </c>
      <c r="K382" s="10">
        <f ca="1">_xlfn.IFNA((VLOOKUP($A382,'Fats and Greases'!O:P,2,FALSE)), "")</f>
        <v>8.25</v>
      </c>
      <c r="L382" s="10">
        <f ca="1">_xlfn.IFNA((VLOOKUP($A382,'Fats and Greases'!Q:R,2,FALSE)), "")</f>
        <v>8.5</v>
      </c>
      <c r="M382" s="10">
        <f ca="1">_xlfn.IFNA((VLOOKUP($A382,'Fats and Greases'!S:T,2,FALSE)), "")</f>
        <v>8.8800000000000008</v>
      </c>
    </row>
    <row r="383" spans="1:13" x14ac:dyDescent="0.2">
      <c r="A383" s="18">
        <v>37319</v>
      </c>
      <c r="B383" s="19">
        <f t="shared" si="10"/>
        <v>3</v>
      </c>
      <c r="C383" s="19">
        <f t="shared" si="11"/>
        <v>2002</v>
      </c>
      <c r="D383" s="10">
        <f ca="1">_xlfn.IFNA((VLOOKUP(A383,'Fats and Greases'!A:B,2,FALSE)), "")</f>
        <v>7.38</v>
      </c>
      <c r="E383" s="10">
        <f ca="1">_xlfn.IFNA((VLOOKUP(A383,'Fats and Greases'!C:D,2,FALSE)), "")</f>
        <v>7.13</v>
      </c>
      <c r="F383" s="10" t="str">
        <f ca="1">_xlfn.IFNA((VLOOKUP(A383,'Fats and Greases'!E:F,2,FALSE)), "")</f>
        <v/>
      </c>
      <c r="G383" s="10">
        <f ca="1">_xlfn.IFNA((VLOOKUP(A383,'Fats and Greases'!G:H,2,FALSE)), "")</f>
        <v>8.1300000000000008</v>
      </c>
      <c r="H383" s="10">
        <f ca="1">_xlfn.IFNA((VLOOKUP(A383,'Fats and Greases'!I:J,2,FALSE)), "")</f>
        <v>10.5</v>
      </c>
      <c r="I383" s="10">
        <f ca="1">_xlfn.IFNA((VLOOKUP(A383,'Fats and Greases'!K:L,2,FALSE)), "")</f>
        <v>9.25</v>
      </c>
      <c r="J383" s="10" t="str">
        <f ca="1">_xlfn.IFNA((VLOOKUP(A383,'Fats and Greases'!M:N,2,FALSE)), "")</f>
        <v/>
      </c>
      <c r="K383" s="10">
        <f ca="1">_xlfn.IFNA((VLOOKUP($A383,'Fats and Greases'!O:P,2,FALSE)), "")</f>
        <v>8.25</v>
      </c>
      <c r="L383" s="10">
        <f ca="1">_xlfn.IFNA((VLOOKUP($A383,'Fats and Greases'!Q:R,2,FALSE)), "")</f>
        <v>8.5</v>
      </c>
      <c r="M383" s="10">
        <f ca="1">_xlfn.IFNA((VLOOKUP($A383,'Fats and Greases'!S:T,2,FALSE)), "")</f>
        <v>8.8800000000000008</v>
      </c>
    </row>
    <row r="384" spans="1:13" x14ac:dyDescent="0.2">
      <c r="A384" s="18">
        <v>37320</v>
      </c>
      <c r="B384" s="19">
        <f t="shared" si="10"/>
        <v>3</v>
      </c>
      <c r="C384" s="19">
        <f t="shared" si="11"/>
        <v>2002</v>
      </c>
      <c r="D384" s="10">
        <f ca="1">_xlfn.IFNA((VLOOKUP(A384,'Fats and Greases'!A:B,2,FALSE)), "")</f>
        <v>7.5</v>
      </c>
      <c r="E384" s="10">
        <f ca="1">_xlfn.IFNA((VLOOKUP(A384,'Fats and Greases'!C:D,2,FALSE)), "")</f>
        <v>7.25</v>
      </c>
      <c r="F384" s="10" t="str">
        <f ca="1">_xlfn.IFNA((VLOOKUP(A384,'Fats and Greases'!E:F,2,FALSE)), "")</f>
        <v/>
      </c>
      <c r="G384" s="10">
        <f ca="1">_xlfn.IFNA((VLOOKUP(A384,'Fats and Greases'!G:H,2,FALSE)), "")</f>
        <v>8.1300000000000008</v>
      </c>
      <c r="H384" s="10">
        <f ca="1">_xlfn.IFNA((VLOOKUP(A384,'Fats and Greases'!I:J,2,FALSE)), "")</f>
        <v>10.5</v>
      </c>
      <c r="I384" s="10">
        <f ca="1">_xlfn.IFNA((VLOOKUP(A384,'Fats and Greases'!K:L,2,FALSE)), "")</f>
        <v>9.25</v>
      </c>
      <c r="J384" s="10" t="str">
        <f ca="1">_xlfn.IFNA((VLOOKUP(A384,'Fats and Greases'!M:N,2,FALSE)), "")</f>
        <v/>
      </c>
      <c r="K384" s="10">
        <f ca="1">_xlfn.IFNA((VLOOKUP($A384,'Fats and Greases'!O:P,2,FALSE)), "")</f>
        <v>8.25</v>
      </c>
      <c r="L384" s="10">
        <f ca="1">_xlfn.IFNA((VLOOKUP($A384,'Fats and Greases'!Q:R,2,FALSE)), "")</f>
        <v>8.5</v>
      </c>
      <c r="M384" s="10">
        <f ca="1">_xlfn.IFNA((VLOOKUP($A384,'Fats and Greases'!S:T,2,FALSE)), "")</f>
        <v>8.8800000000000008</v>
      </c>
    </row>
    <row r="385" spans="1:13" x14ac:dyDescent="0.2">
      <c r="A385" s="18">
        <v>37321</v>
      </c>
      <c r="B385" s="19">
        <f t="shared" si="10"/>
        <v>3</v>
      </c>
      <c r="C385" s="19">
        <f t="shared" si="11"/>
        <v>2002</v>
      </c>
      <c r="D385" s="10">
        <f ca="1">_xlfn.IFNA((VLOOKUP(A385,'Fats and Greases'!A:B,2,FALSE)), "")</f>
        <v>7.75</v>
      </c>
      <c r="E385" s="10">
        <f ca="1">_xlfn.IFNA((VLOOKUP(A385,'Fats and Greases'!C:D,2,FALSE)), "")</f>
        <v>7.5</v>
      </c>
      <c r="F385" s="10" t="str">
        <f ca="1">_xlfn.IFNA((VLOOKUP(A385,'Fats and Greases'!E:F,2,FALSE)), "")</f>
        <v/>
      </c>
      <c r="G385" s="10">
        <f ca="1">_xlfn.IFNA((VLOOKUP(A385,'Fats and Greases'!G:H,2,FALSE)), "")</f>
        <v>8.25</v>
      </c>
      <c r="H385" s="10">
        <f ca="1">_xlfn.IFNA((VLOOKUP(A385,'Fats and Greases'!I:J,2,FALSE)), "")</f>
        <v>10.5</v>
      </c>
      <c r="I385" s="10">
        <f ca="1">_xlfn.IFNA((VLOOKUP(A385,'Fats and Greases'!K:L,2,FALSE)), "")</f>
        <v>9.25</v>
      </c>
      <c r="J385" s="10" t="str">
        <f ca="1">_xlfn.IFNA((VLOOKUP(A385,'Fats and Greases'!M:N,2,FALSE)), "")</f>
        <v/>
      </c>
      <c r="K385" s="10">
        <f ca="1">_xlfn.IFNA((VLOOKUP($A385,'Fats and Greases'!O:P,2,FALSE)), "")</f>
        <v>8.25</v>
      </c>
      <c r="L385" s="10">
        <f ca="1">_xlfn.IFNA((VLOOKUP($A385,'Fats and Greases'!Q:R,2,FALSE)), "")</f>
        <v>8.5</v>
      </c>
      <c r="M385" s="10">
        <f ca="1">_xlfn.IFNA((VLOOKUP($A385,'Fats and Greases'!S:T,2,FALSE)), "")</f>
        <v>8.8800000000000008</v>
      </c>
    </row>
    <row r="386" spans="1:13" x14ac:dyDescent="0.2">
      <c r="A386" s="18">
        <v>37322</v>
      </c>
      <c r="B386" s="19">
        <f t="shared" si="10"/>
        <v>3</v>
      </c>
      <c r="C386" s="19">
        <f t="shared" si="11"/>
        <v>2002</v>
      </c>
      <c r="D386" s="10">
        <f ca="1">_xlfn.IFNA((VLOOKUP(A386,'Fats and Greases'!A:B,2,FALSE)), "")</f>
        <v>7.75</v>
      </c>
      <c r="E386" s="10">
        <f ca="1">_xlfn.IFNA((VLOOKUP(A386,'Fats and Greases'!C:D,2,FALSE)), "")</f>
        <v>7.5</v>
      </c>
      <c r="F386" s="10" t="str">
        <f ca="1">_xlfn.IFNA((VLOOKUP(A386,'Fats and Greases'!E:F,2,FALSE)), "")</f>
        <v/>
      </c>
      <c r="G386" s="10">
        <f ca="1">_xlfn.IFNA((VLOOKUP(A386,'Fats and Greases'!G:H,2,FALSE)), "")</f>
        <v>8.25</v>
      </c>
      <c r="H386" s="10">
        <f ca="1">_xlfn.IFNA((VLOOKUP(A386,'Fats and Greases'!I:J,2,FALSE)), "")</f>
        <v>10.5</v>
      </c>
      <c r="I386" s="10">
        <f ca="1">_xlfn.IFNA((VLOOKUP(A386,'Fats and Greases'!K:L,2,FALSE)), "")</f>
        <v>9.25</v>
      </c>
      <c r="J386" s="10" t="str">
        <f ca="1">_xlfn.IFNA((VLOOKUP(A386,'Fats and Greases'!M:N,2,FALSE)), "")</f>
        <v/>
      </c>
      <c r="K386" s="10">
        <f ca="1">_xlfn.IFNA((VLOOKUP($A386,'Fats and Greases'!O:P,2,FALSE)), "")</f>
        <v>8.25</v>
      </c>
      <c r="L386" s="10">
        <f ca="1">_xlfn.IFNA((VLOOKUP($A386,'Fats and Greases'!Q:R,2,FALSE)), "")</f>
        <v>8.5</v>
      </c>
      <c r="M386" s="10">
        <f ca="1">_xlfn.IFNA((VLOOKUP($A386,'Fats and Greases'!S:T,2,FALSE)), "")</f>
        <v>8.8800000000000008</v>
      </c>
    </row>
    <row r="387" spans="1:13" x14ac:dyDescent="0.2">
      <c r="A387" s="18">
        <v>37323</v>
      </c>
      <c r="B387" s="19">
        <f t="shared" ref="B387:B450" si="12">MONTH(A387)</f>
        <v>3</v>
      </c>
      <c r="C387" s="19">
        <f t="shared" ref="C387:C450" si="13">YEAR(A387)</f>
        <v>2002</v>
      </c>
      <c r="D387" s="10">
        <f ca="1">_xlfn.IFNA((VLOOKUP(A387,'Fats and Greases'!A:B,2,FALSE)), "")</f>
        <v>7.5</v>
      </c>
      <c r="E387" s="10">
        <f ca="1">_xlfn.IFNA((VLOOKUP(A387,'Fats and Greases'!C:D,2,FALSE)), "")</f>
        <v>7.38</v>
      </c>
      <c r="F387" s="10" t="str">
        <f ca="1">_xlfn.IFNA((VLOOKUP(A387,'Fats and Greases'!E:F,2,FALSE)), "")</f>
        <v/>
      </c>
      <c r="G387" s="10">
        <f ca="1">_xlfn.IFNA((VLOOKUP(A387,'Fats and Greases'!G:H,2,FALSE)), "")</f>
        <v>8.25</v>
      </c>
      <c r="H387" s="10">
        <f ca="1">_xlfn.IFNA((VLOOKUP(A387,'Fats and Greases'!I:J,2,FALSE)), "")</f>
        <v>10.5</v>
      </c>
      <c r="I387" s="10">
        <f ca="1">_xlfn.IFNA((VLOOKUP(A387,'Fats and Greases'!K:L,2,FALSE)), "")</f>
        <v>9.25</v>
      </c>
      <c r="J387" s="10" t="str">
        <f ca="1">_xlfn.IFNA((VLOOKUP(A387,'Fats and Greases'!M:N,2,FALSE)), "")</f>
        <v/>
      </c>
      <c r="K387" s="10">
        <f ca="1">_xlfn.IFNA((VLOOKUP($A387,'Fats and Greases'!O:P,2,FALSE)), "")</f>
        <v>8.25</v>
      </c>
      <c r="L387" s="10">
        <f ca="1">_xlfn.IFNA((VLOOKUP($A387,'Fats and Greases'!Q:R,2,FALSE)), "")</f>
        <v>8.5</v>
      </c>
      <c r="M387" s="10">
        <f ca="1">_xlfn.IFNA((VLOOKUP($A387,'Fats and Greases'!S:T,2,FALSE)), "")</f>
        <v>8.8800000000000008</v>
      </c>
    </row>
    <row r="388" spans="1:13" x14ac:dyDescent="0.2">
      <c r="A388" s="18">
        <v>37326</v>
      </c>
      <c r="B388" s="19">
        <f t="shared" si="12"/>
        <v>3</v>
      </c>
      <c r="C388" s="19">
        <f t="shared" si="13"/>
        <v>2002</v>
      </c>
      <c r="D388" s="10">
        <f ca="1">_xlfn.IFNA((VLOOKUP(A388,'Fats and Greases'!A:B,2,FALSE)), "")</f>
        <v>7.5</v>
      </c>
      <c r="E388" s="10">
        <f ca="1">_xlfn.IFNA((VLOOKUP(A388,'Fats and Greases'!C:D,2,FALSE)), "")</f>
        <v>7.38</v>
      </c>
      <c r="F388" s="10" t="str">
        <f ca="1">_xlfn.IFNA((VLOOKUP(A388,'Fats and Greases'!E:F,2,FALSE)), "")</f>
        <v/>
      </c>
      <c r="G388" s="10">
        <f ca="1">_xlfn.IFNA((VLOOKUP(A388,'Fats and Greases'!G:H,2,FALSE)), "")</f>
        <v>8.25</v>
      </c>
      <c r="H388" s="10">
        <f ca="1">_xlfn.IFNA((VLOOKUP(A388,'Fats and Greases'!I:J,2,FALSE)), "")</f>
        <v>10.5</v>
      </c>
      <c r="I388" s="10">
        <f ca="1">_xlfn.IFNA((VLOOKUP(A388,'Fats and Greases'!K:L,2,FALSE)), "")</f>
        <v>9.25</v>
      </c>
      <c r="J388" s="10" t="str">
        <f ca="1">_xlfn.IFNA((VLOOKUP(A388,'Fats and Greases'!M:N,2,FALSE)), "")</f>
        <v/>
      </c>
      <c r="K388" s="10">
        <f ca="1">_xlfn.IFNA((VLOOKUP($A388,'Fats and Greases'!O:P,2,FALSE)), "")</f>
        <v>8.25</v>
      </c>
      <c r="L388" s="10">
        <f ca="1">_xlfn.IFNA((VLOOKUP($A388,'Fats and Greases'!Q:R,2,FALSE)), "")</f>
        <v>8.5</v>
      </c>
      <c r="M388" s="10">
        <f ca="1">_xlfn.IFNA((VLOOKUP($A388,'Fats and Greases'!S:T,2,FALSE)), "")</f>
        <v>8.8800000000000008</v>
      </c>
    </row>
    <row r="389" spans="1:13" x14ac:dyDescent="0.2">
      <c r="A389" s="18">
        <v>37327</v>
      </c>
      <c r="B389" s="19">
        <f t="shared" si="12"/>
        <v>3</v>
      </c>
      <c r="C389" s="19">
        <f t="shared" si="13"/>
        <v>2002</v>
      </c>
      <c r="D389" s="10">
        <f ca="1">_xlfn.IFNA((VLOOKUP(A389,'Fats and Greases'!A:B,2,FALSE)), "")</f>
        <v>7.5</v>
      </c>
      <c r="E389" s="10">
        <f ca="1">_xlfn.IFNA((VLOOKUP(A389,'Fats and Greases'!C:D,2,FALSE)), "")</f>
        <v>7.38</v>
      </c>
      <c r="F389" s="10" t="str">
        <f ca="1">_xlfn.IFNA((VLOOKUP(A389,'Fats and Greases'!E:F,2,FALSE)), "")</f>
        <v/>
      </c>
      <c r="G389" s="10">
        <f ca="1">_xlfn.IFNA((VLOOKUP(A389,'Fats and Greases'!G:H,2,FALSE)), "")</f>
        <v>8.25</v>
      </c>
      <c r="H389" s="10">
        <f ca="1">_xlfn.IFNA((VLOOKUP(A389,'Fats and Greases'!I:J,2,FALSE)), "")</f>
        <v>10.5</v>
      </c>
      <c r="I389" s="10">
        <f ca="1">_xlfn.IFNA((VLOOKUP(A389,'Fats and Greases'!K:L,2,FALSE)), "")</f>
        <v>9.3800000000000008</v>
      </c>
      <c r="J389" s="10" t="str">
        <f ca="1">_xlfn.IFNA((VLOOKUP(A389,'Fats and Greases'!M:N,2,FALSE)), "")</f>
        <v/>
      </c>
      <c r="K389" s="10">
        <f ca="1">_xlfn.IFNA((VLOOKUP($A389,'Fats and Greases'!O:P,2,FALSE)), "")</f>
        <v>8.25</v>
      </c>
      <c r="L389" s="10">
        <f ca="1">_xlfn.IFNA((VLOOKUP($A389,'Fats and Greases'!Q:R,2,FALSE)), "")</f>
        <v>8.5</v>
      </c>
      <c r="M389" s="10">
        <f ca="1">_xlfn.IFNA((VLOOKUP($A389,'Fats and Greases'!S:T,2,FALSE)), "")</f>
        <v>8.8800000000000008</v>
      </c>
    </row>
    <row r="390" spans="1:13" x14ac:dyDescent="0.2">
      <c r="A390" s="18">
        <v>37328</v>
      </c>
      <c r="B390" s="19">
        <f t="shared" si="12"/>
        <v>3</v>
      </c>
      <c r="C390" s="19">
        <f t="shared" si="13"/>
        <v>2002</v>
      </c>
      <c r="D390" s="10">
        <f ca="1">_xlfn.IFNA((VLOOKUP(A390,'Fats and Greases'!A:B,2,FALSE)), "")</f>
        <v>7.75</v>
      </c>
      <c r="E390" s="10">
        <f ca="1">_xlfn.IFNA((VLOOKUP(A390,'Fats and Greases'!C:D,2,FALSE)), "")</f>
        <v>7.63</v>
      </c>
      <c r="F390" s="10" t="str">
        <f ca="1">_xlfn.IFNA((VLOOKUP(A390,'Fats and Greases'!E:F,2,FALSE)), "")</f>
        <v/>
      </c>
      <c r="G390" s="10">
        <f ca="1">_xlfn.IFNA((VLOOKUP(A390,'Fats and Greases'!G:H,2,FALSE)), "")</f>
        <v>8.25</v>
      </c>
      <c r="H390" s="10">
        <f ca="1">_xlfn.IFNA((VLOOKUP(A390,'Fats and Greases'!I:J,2,FALSE)), "")</f>
        <v>10.5</v>
      </c>
      <c r="I390" s="10">
        <f ca="1">_xlfn.IFNA((VLOOKUP(A390,'Fats and Greases'!K:L,2,FALSE)), "")</f>
        <v>9.3800000000000008</v>
      </c>
      <c r="J390" s="10" t="str">
        <f ca="1">_xlfn.IFNA((VLOOKUP(A390,'Fats and Greases'!M:N,2,FALSE)), "")</f>
        <v/>
      </c>
      <c r="K390" s="10">
        <f ca="1">_xlfn.IFNA((VLOOKUP($A390,'Fats and Greases'!O:P,2,FALSE)), "")</f>
        <v>8.25</v>
      </c>
      <c r="L390" s="10">
        <f ca="1">_xlfn.IFNA((VLOOKUP($A390,'Fats and Greases'!Q:R,2,FALSE)), "")</f>
        <v>8.5</v>
      </c>
      <c r="M390" s="10">
        <f ca="1">_xlfn.IFNA((VLOOKUP($A390,'Fats and Greases'!S:T,2,FALSE)), "")</f>
        <v>8.8800000000000008</v>
      </c>
    </row>
    <row r="391" spans="1:13" x14ac:dyDescent="0.2">
      <c r="A391" s="18">
        <v>37329</v>
      </c>
      <c r="B391" s="19">
        <f t="shared" si="12"/>
        <v>3</v>
      </c>
      <c r="C391" s="19">
        <f t="shared" si="13"/>
        <v>2002</v>
      </c>
      <c r="D391" s="10">
        <f ca="1">_xlfn.IFNA((VLOOKUP(A391,'Fats and Greases'!A:B,2,FALSE)), "")</f>
        <v>8</v>
      </c>
      <c r="E391" s="10">
        <f ca="1">_xlfn.IFNA((VLOOKUP(A391,'Fats and Greases'!C:D,2,FALSE)), "")</f>
        <v>7.63</v>
      </c>
      <c r="F391" s="10" t="str">
        <f ca="1">_xlfn.IFNA((VLOOKUP(A391,'Fats and Greases'!E:F,2,FALSE)), "")</f>
        <v/>
      </c>
      <c r="G391" s="10">
        <f ca="1">_xlfn.IFNA((VLOOKUP(A391,'Fats and Greases'!G:H,2,FALSE)), "")</f>
        <v>8.25</v>
      </c>
      <c r="H391" s="10">
        <f ca="1">_xlfn.IFNA((VLOOKUP(A391,'Fats and Greases'!I:J,2,FALSE)), "")</f>
        <v>10.5</v>
      </c>
      <c r="I391" s="10">
        <f ca="1">_xlfn.IFNA((VLOOKUP(A391,'Fats and Greases'!K:L,2,FALSE)), "")</f>
        <v>9.3800000000000008</v>
      </c>
      <c r="J391" s="10" t="str">
        <f ca="1">_xlfn.IFNA((VLOOKUP(A391,'Fats and Greases'!M:N,2,FALSE)), "")</f>
        <v/>
      </c>
      <c r="K391" s="10">
        <f ca="1">_xlfn.IFNA((VLOOKUP($A391,'Fats and Greases'!O:P,2,FALSE)), "")</f>
        <v>8.1300000000000008</v>
      </c>
      <c r="L391" s="10">
        <f ca="1">_xlfn.IFNA((VLOOKUP($A391,'Fats and Greases'!Q:R,2,FALSE)), "")</f>
        <v>8.5</v>
      </c>
      <c r="M391" s="10">
        <f ca="1">_xlfn.IFNA((VLOOKUP($A391,'Fats and Greases'!S:T,2,FALSE)), "")</f>
        <v>8.8800000000000008</v>
      </c>
    </row>
    <row r="392" spans="1:13" x14ac:dyDescent="0.2">
      <c r="A392" s="18">
        <v>37330</v>
      </c>
      <c r="B392" s="19">
        <f t="shared" si="12"/>
        <v>3</v>
      </c>
      <c r="C392" s="19">
        <f t="shared" si="13"/>
        <v>2002</v>
      </c>
      <c r="D392" s="10">
        <f ca="1">_xlfn.IFNA((VLOOKUP(A392,'Fats and Greases'!A:B,2,FALSE)), "")</f>
        <v>8.01</v>
      </c>
      <c r="E392" s="10">
        <f ca="1">_xlfn.IFNA((VLOOKUP(A392,'Fats and Greases'!C:D,2,FALSE)), "")</f>
        <v>8.3800000000000008</v>
      </c>
      <c r="F392" s="10" t="str">
        <f ca="1">_xlfn.IFNA((VLOOKUP(A392,'Fats and Greases'!E:F,2,FALSE)), "")</f>
        <v/>
      </c>
      <c r="G392" s="10">
        <f ca="1">_xlfn.IFNA((VLOOKUP(A392,'Fats and Greases'!G:H,2,FALSE)), "")</f>
        <v>8.25</v>
      </c>
      <c r="H392" s="10">
        <f ca="1">_xlfn.IFNA((VLOOKUP(A392,'Fats and Greases'!I:J,2,FALSE)), "")</f>
        <v>10.5</v>
      </c>
      <c r="I392" s="10">
        <f ca="1">_xlfn.IFNA((VLOOKUP(A392,'Fats and Greases'!K:L,2,FALSE)), "")</f>
        <v>9.3800000000000008</v>
      </c>
      <c r="J392" s="10" t="str">
        <f ca="1">_xlfn.IFNA((VLOOKUP(A392,'Fats and Greases'!M:N,2,FALSE)), "")</f>
        <v/>
      </c>
      <c r="K392" s="10">
        <f ca="1">_xlfn.IFNA((VLOOKUP($A392,'Fats and Greases'!O:P,2,FALSE)), "")</f>
        <v>8.1300000000000008</v>
      </c>
      <c r="L392" s="10">
        <f ca="1">_xlfn.IFNA((VLOOKUP($A392,'Fats and Greases'!Q:R,2,FALSE)), "")</f>
        <v>8.5</v>
      </c>
      <c r="M392" s="10">
        <f ca="1">_xlfn.IFNA((VLOOKUP($A392,'Fats and Greases'!S:T,2,FALSE)), "")</f>
        <v>9.6300000000000008</v>
      </c>
    </row>
    <row r="393" spans="1:13" x14ac:dyDescent="0.2">
      <c r="A393" s="18">
        <v>37333</v>
      </c>
      <c r="B393" s="19">
        <f t="shared" si="12"/>
        <v>3</v>
      </c>
      <c r="C393" s="19">
        <f t="shared" si="13"/>
        <v>2002</v>
      </c>
      <c r="D393" s="10">
        <f ca="1">_xlfn.IFNA((VLOOKUP(A393,'Fats and Greases'!A:B,2,FALSE)), "")</f>
        <v>8</v>
      </c>
      <c r="E393" s="10">
        <f ca="1">_xlfn.IFNA((VLOOKUP(A393,'Fats and Greases'!C:D,2,FALSE)), "")</f>
        <v>8.1300000000000008</v>
      </c>
      <c r="F393" s="10" t="str">
        <f ca="1">_xlfn.IFNA((VLOOKUP(A393,'Fats and Greases'!E:F,2,FALSE)), "")</f>
        <v/>
      </c>
      <c r="G393" s="10">
        <f ca="1">_xlfn.IFNA((VLOOKUP(A393,'Fats and Greases'!G:H,2,FALSE)), "")</f>
        <v>8.25</v>
      </c>
      <c r="H393" s="10">
        <f ca="1">_xlfn.IFNA((VLOOKUP(A393,'Fats and Greases'!I:J,2,FALSE)), "")</f>
        <v>10.5</v>
      </c>
      <c r="I393" s="10">
        <f ca="1">_xlfn.IFNA((VLOOKUP(A393,'Fats and Greases'!K:L,2,FALSE)), "")</f>
        <v>9.3800000000000008</v>
      </c>
      <c r="J393" s="10" t="str">
        <f ca="1">_xlfn.IFNA((VLOOKUP(A393,'Fats and Greases'!M:N,2,FALSE)), "")</f>
        <v/>
      </c>
      <c r="K393" s="10">
        <f ca="1">_xlfn.IFNA((VLOOKUP($A393,'Fats and Greases'!O:P,2,FALSE)), "")</f>
        <v>8.1300000000000008</v>
      </c>
      <c r="L393" s="10">
        <f ca="1">_xlfn.IFNA((VLOOKUP($A393,'Fats and Greases'!Q:R,2,FALSE)), "")</f>
        <v>8.5</v>
      </c>
      <c r="M393" s="10">
        <f ca="1">_xlfn.IFNA((VLOOKUP($A393,'Fats and Greases'!S:T,2,FALSE)), "")</f>
        <v>9.6300000000000008</v>
      </c>
    </row>
    <row r="394" spans="1:13" x14ac:dyDescent="0.2">
      <c r="A394" s="18">
        <v>37334</v>
      </c>
      <c r="B394" s="19">
        <f t="shared" si="12"/>
        <v>3</v>
      </c>
      <c r="C394" s="19">
        <f t="shared" si="13"/>
        <v>2002</v>
      </c>
      <c r="D394" s="10">
        <f ca="1">_xlfn.IFNA((VLOOKUP(A394,'Fats and Greases'!A:B,2,FALSE)), "")</f>
        <v>8</v>
      </c>
      <c r="E394" s="10">
        <f ca="1">_xlfn.IFNA((VLOOKUP(A394,'Fats and Greases'!C:D,2,FALSE)), "")</f>
        <v>8.1300000000000008</v>
      </c>
      <c r="F394" s="10" t="str">
        <f ca="1">_xlfn.IFNA((VLOOKUP(A394,'Fats and Greases'!E:F,2,FALSE)), "")</f>
        <v/>
      </c>
      <c r="G394" s="10">
        <f ca="1">_xlfn.IFNA((VLOOKUP(A394,'Fats and Greases'!G:H,2,FALSE)), "")</f>
        <v>8.25</v>
      </c>
      <c r="H394" s="10">
        <f ca="1">_xlfn.IFNA((VLOOKUP(A394,'Fats and Greases'!I:J,2,FALSE)), "")</f>
        <v>10.5</v>
      </c>
      <c r="I394" s="10">
        <f ca="1">_xlfn.IFNA((VLOOKUP(A394,'Fats and Greases'!K:L,2,FALSE)), "")</f>
        <v>9.5</v>
      </c>
      <c r="J394" s="10" t="str">
        <f ca="1">_xlfn.IFNA((VLOOKUP(A394,'Fats and Greases'!M:N,2,FALSE)), "")</f>
        <v/>
      </c>
      <c r="K394" s="10">
        <f ca="1">_xlfn.IFNA((VLOOKUP($A394,'Fats and Greases'!O:P,2,FALSE)), "")</f>
        <v>8.1300000000000008</v>
      </c>
      <c r="L394" s="10">
        <f ca="1">_xlfn.IFNA((VLOOKUP($A394,'Fats and Greases'!Q:R,2,FALSE)), "")</f>
        <v>8.5</v>
      </c>
      <c r="M394" s="10">
        <f ca="1">_xlfn.IFNA((VLOOKUP($A394,'Fats and Greases'!S:T,2,FALSE)), "")</f>
        <v>9.6300000000000008</v>
      </c>
    </row>
    <row r="395" spans="1:13" x14ac:dyDescent="0.2">
      <c r="A395" s="18">
        <v>37335</v>
      </c>
      <c r="B395" s="19">
        <f t="shared" si="12"/>
        <v>3</v>
      </c>
      <c r="C395" s="19">
        <f t="shared" si="13"/>
        <v>2002</v>
      </c>
      <c r="D395" s="10">
        <f ca="1">_xlfn.IFNA((VLOOKUP(A395,'Fats and Greases'!A:B,2,FALSE)), "")</f>
        <v>8</v>
      </c>
      <c r="E395" s="10">
        <f ca="1">_xlfn.IFNA((VLOOKUP(A395,'Fats and Greases'!C:D,2,FALSE)), "")</f>
        <v>8.1300000000000008</v>
      </c>
      <c r="F395" s="10" t="str">
        <f ca="1">_xlfn.IFNA((VLOOKUP(A395,'Fats and Greases'!E:F,2,FALSE)), "")</f>
        <v/>
      </c>
      <c r="G395" s="10">
        <f ca="1">_xlfn.IFNA((VLOOKUP(A395,'Fats and Greases'!G:H,2,FALSE)), "")</f>
        <v>8.25</v>
      </c>
      <c r="H395" s="10">
        <f ca="1">_xlfn.IFNA((VLOOKUP(A395,'Fats and Greases'!I:J,2,FALSE)), "")</f>
        <v>10.5</v>
      </c>
      <c r="I395" s="10">
        <f ca="1">_xlfn.IFNA((VLOOKUP(A395,'Fats and Greases'!K:L,2,FALSE)), "")</f>
        <v>9.5</v>
      </c>
      <c r="J395" s="10" t="str">
        <f ca="1">_xlfn.IFNA((VLOOKUP(A395,'Fats and Greases'!M:N,2,FALSE)), "")</f>
        <v/>
      </c>
      <c r="K395" s="10">
        <f ca="1">_xlfn.IFNA((VLOOKUP($A395,'Fats and Greases'!O:P,2,FALSE)), "")</f>
        <v>8.1300000000000008</v>
      </c>
      <c r="L395" s="10">
        <f ca="1">_xlfn.IFNA((VLOOKUP($A395,'Fats and Greases'!Q:R,2,FALSE)), "")</f>
        <v>8.5</v>
      </c>
      <c r="M395" s="10">
        <f ca="1">_xlfn.IFNA((VLOOKUP($A395,'Fats and Greases'!S:T,2,FALSE)), "")</f>
        <v>9.6300000000000008</v>
      </c>
    </row>
    <row r="396" spans="1:13" x14ac:dyDescent="0.2">
      <c r="A396" s="18">
        <v>37336</v>
      </c>
      <c r="B396" s="19">
        <f t="shared" si="12"/>
        <v>3</v>
      </c>
      <c r="C396" s="19">
        <f t="shared" si="13"/>
        <v>2002</v>
      </c>
      <c r="D396" s="10">
        <f ca="1">_xlfn.IFNA((VLOOKUP(A396,'Fats and Greases'!A:B,2,FALSE)), "")</f>
        <v>8</v>
      </c>
      <c r="E396" s="10">
        <f ca="1">_xlfn.IFNA((VLOOKUP(A396,'Fats and Greases'!C:D,2,FALSE)), "")</f>
        <v>8.1300000000000008</v>
      </c>
      <c r="F396" s="10" t="str">
        <f ca="1">_xlfn.IFNA((VLOOKUP(A396,'Fats and Greases'!E:F,2,FALSE)), "")</f>
        <v/>
      </c>
      <c r="G396" s="10">
        <f ca="1">_xlfn.IFNA((VLOOKUP(A396,'Fats and Greases'!G:H,2,FALSE)), "")</f>
        <v>8.25</v>
      </c>
      <c r="H396" s="10">
        <f ca="1">_xlfn.IFNA((VLOOKUP(A396,'Fats and Greases'!I:J,2,FALSE)), "")</f>
        <v>10.5</v>
      </c>
      <c r="I396" s="10">
        <f ca="1">_xlfn.IFNA((VLOOKUP(A396,'Fats and Greases'!K:L,2,FALSE)), "")</f>
        <v>9.5</v>
      </c>
      <c r="J396" s="10" t="str">
        <f ca="1">_xlfn.IFNA((VLOOKUP(A396,'Fats and Greases'!M:N,2,FALSE)), "")</f>
        <v/>
      </c>
      <c r="K396" s="10">
        <f ca="1">_xlfn.IFNA((VLOOKUP($A396,'Fats and Greases'!O:P,2,FALSE)), "")</f>
        <v>8.1300000000000008</v>
      </c>
      <c r="L396" s="10">
        <f ca="1">_xlfn.IFNA((VLOOKUP($A396,'Fats and Greases'!Q:R,2,FALSE)), "")</f>
        <v>8.5</v>
      </c>
      <c r="M396" s="10">
        <f ca="1">_xlfn.IFNA((VLOOKUP($A396,'Fats and Greases'!S:T,2,FALSE)), "")</f>
        <v>9.6300000000000008</v>
      </c>
    </row>
    <row r="397" spans="1:13" x14ac:dyDescent="0.2">
      <c r="A397" s="18">
        <v>37337</v>
      </c>
      <c r="B397" s="19">
        <f t="shared" si="12"/>
        <v>3</v>
      </c>
      <c r="C397" s="19">
        <f t="shared" si="13"/>
        <v>2002</v>
      </c>
      <c r="D397" s="10">
        <f ca="1">_xlfn.IFNA((VLOOKUP(A397,'Fats and Greases'!A:B,2,FALSE)), "")</f>
        <v>8</v>
      </c>
      <c r="E397" s="10">
        <f ca="1">_xlfn.IFNA((VLOOKUP(A397,'Fats and Greases'!C:D,2,FALSE)), "")</f>
        <v>8.1300000000000008</v>
      </c>
      <c r="F397" s="10" t="str">
        <f ca="1">_xlfn.IFNA((VLOOKUP(A397,'Fats and Greases'!E:F,2,FALSE)), "")</f>
        <v/>
      </c>
      <c r="G397" s="10">
        <f ca="1">_xlfn.IFNA((VLOOKUP(A397,'Fats and Greases'!G:H,2,FALSE)), "")</f>
        <v>8.25</v>
      </c>
      <c r="H397" s="10">
        <f ca="1">_xlfn.IFNA((VLOOKUP(A397,'Fats and Greases'!I:J,2,FALSE)), "")</f>
        <v>10.5</v>
      </c>
      <c r="I397" s="10">
        <f ca="1">_xlfn.IFNA((VLOOKUP(A397,'Fats and Greases'!K:L,2,FALSE)), "")</f>
        <v>9.25</v>
      </c>
      <c r="J397" s="10" t="str">
        <f ca="1">_xlfn.IFNA((VLOOKUP(A397,'Fats and Greases'!M:N,2,FALSE)), "")</f>
        <v/>
      </c>
      <c r="K397" s="10">
        <f ca="1">_xlfn.IFNA((VLOOKUP($A397,'Fats and Greases'!O:P,2,FALSE)), "")</f>
        <v>8.1300000000000008</v>
      </c>
      <c r="L397" s="10">
        <f ca="1">_xlfn.IFNA((VLOOKUP($A397,'Fats and Greases'!Q:R,2,FALSE)), "")</f>
        <v>8.5</v>
      </c>
      <c r="M397" s="10">
        <f ca="1">_xlfn.IFNA((VLOOKUP($A397,'Fats and Greases'!S:T,2,FALSE)), "")</f>
        <v>9.6300000000000008</v>
      </c>
    </row>
    <row r="398" spans="1:13" x14ac:dyDescent="0.2">
      <c r="A398" s="18">
        <v>37340</v>
      </c>
      <c r="B398" s="19">
        <f t="shared" si="12"/>
        <v>3</v>
      </c>
      <c r="C398" s="19">
        <f t="shared" si="13"/>
        <v>2002</v>
      </c>
      <c r="D398" s="10">
        <f ca="1">_xlfn.IFNA((VLOOKUP(A398,'Fats and Greases'!A:B,2,FALSE)), "")</f>
        <v>8.1300000000000008</v>
      </c>
      <c r="E398" s="10">
        <f ca="1">_xlfn.IFNA((VLOOKUP(A398,'Fats and Greases'!C:D,2,FALSE)), "")</f>
        <v>8.25</v>
      </c>
      <c r="F398" s="10" t="str">
        <f ca="1">_xlfn.IFNA((VLOOKUP(A398,'Fats and Greases'!E:F,2,FALSE)), "")</f>
        <v/>
      </c>
      <c r="G398" s="10">
        <f ca="1">_xlfn.IFNA((VLOOKUP(A398,'Fats and Greases'!G:H,2,FALSE)), "")</f>
        <v>8.25</v>
      </c>
      <c r="H398" s="10">
        <f ca="1">_xlfn.IFNA((VLOOKUP(A398,'Fats and Greases'!I:J,2,FALSE)), "")</f>
        <v>10.5</v>
      </c>
      <c r="I398" s="10">
        <f ca="1">_xlfn.IFNA((VLOOKUP(A398,'Fats and Greases'!K:L,2,FALSE)), "")</f>
        <v>9.25</v>
      </c>
      <c r="J398" s="10" t="str">
        <f ca="1">_xlfn.IFNA((VLOOKUP(A398,'Fats and Greases'!M:N,2,FALSE)), "")</f>
        <v/>
      </c>
      <c r="K398" s="10">
        <f ca="1">_xlfn.IFNA((VLOOKUP($A398,'Fats and Greases'!O:P,2,FALSE)), "")</f>
        <v>8.1300000000000008</v>
      </c>
      <c r="L398" s="10">
        <f ca="1">_xlfn.IFNA((VLOOKUP($A398,'Fats and Greases'!Q:R,2,FALSE)), "")</f>
        <v>8.5</v>
      </c>
      <c r="M398" s="10">
        <f ca="1">_xlfn.IFNA((VLOOKUP($A398,'Fats and Greases'!S:T,2,FALSE)), "")</f>
        <v>9.75</v>
      </c>
    </row>
    <row r="399" spans="1:13" x14ac:dyDescent="0.2">
      <c r="A399" s="18">
        <v>37341</v>
      </c>
      <c r="B399" s="19">
        <f t="shared" si="12"/>
        <v>3</v>
      </c>
      <c r="C399" s="19">
        <f t="shared" si="13"/>
        <v>2002</v>
      </c>
      <c r="D399" s="10">
        <f ca="1">_xlfn.IFNA((VLOOKUP(A399,'Fats and Greases'!A:B,2,FALSE)), "")</f>
        <v>8.1300000000000008</v>
      </c>
      <c r="E399" s="10">
        <f ca="1">_xlfn.IFNA((VLOOKUP(A399,'Fats and Greases'!C:D,2,FALSE)), "")</f>
        <v>8.25</v>
      </c>
      <c r="F399" s="10" t="str">
        <f ca="1">_xlfn.IFNA((VLOOKUP(A399,'Fats and Greases'!E:F,2,FALSE)), "")</f>
        <v/>
      </c>
      <c r="G399" s="10">
        <f ca="1">_xlfn.IFNA((VLOOKUP(A399,'Fats and Greases'!G:H,2,FALSE)), "")</f>
        <v>8.25</v>
      </c>
      <c r="H399" s="10">
        <f ca="1">_xlfn.IFNA((VLOOKUP(A399,'Fats and Greases'!I:J,2,FALSE)), "")</f>
        <v>10.5</v>
      </c>
      <c r="I399" s="10">
        <f ca="1">_xlfn.IFNA((VLOOKUP(A399,'Fats and Greases'!K:L,2,FALSE)), "")</f>
        <v>9.5</v>
      </c>
      <c r="J399" s="10" t="str">
        <f ca="1">_xlfn.IFNA((VLOOKUP(A399,'Fats and Greases'!M:N,2,FALSE)), "")</f>
        <v/>
      </c>
      <c r="K399" s="10">
        <f ca="1">_xlfn.IFNA((VLOOKUP($A399,'Fats and Greases'!O:P,2,FALSE)), "")</f>
        <v>8.1300000000000008</v>
      </c>
      <c r="L399" s="10">
        <f ca="1">_xlfn.IFNA((VLOOKUP($A399,'Fats and Greases'!Q:R,2,FALSE)), "")</f>
        <v>8.5</v>
      </c>
      <c r="M399" s="10">
        <f ca="1">_xlfn.IFNA((VLOOKUP($A399,'Fats and Greases'!S:T,2,FALSE)), "")</f>
        <v>9.75</v>
      </c>
    </row>
    <row r="400" spans="1:13" x14ac:dyDescent="0.2">
      <c r="A400" s="18">
        <v>37342</v>
      </c>
      <c r="B400" s="19">
        <f t="shared" si="12"/>
        <v>3</v>
      </c>
      <c r="C400" s="19">
        <f t="shared" si="13"/>
        <v>2002</v>
      </c>
      <c r="D400" s="10">
        <f ca="1">_xlfn.IFNA((VLOOKUP(A400,'Fats and Greases'!A:B,2,FALSE)), "")</f>
        <v>8.1300000000000008</v>
      </c>
      <c r="E400" s="10">
        <f ca="1">_xlfn.IFNA((VLOOKUP(A400,'Fats and Greases'!C:D,2,FALSE)), "")</f>
        <v>8.25</v>
      </c>
      <c r="F400" s="10" t="str">
        <f ca="1">_xlfn.IFNA((VLOOKUP(A400,'Fats and Greases'!E:F,2,FALSE)), "")</f>
        <v/>
      </c>
      <c r="G400" s="10">
        <f ca="1">_xlfn.IFNA((VLOOKUP(A400,'Fats and Greases'!G:H,2,FALSE)), "")</f>
        <v>8.25</v>
      </c>
      <c r="H400" s="10">
        <f ca="1">_xlfn.IFNA((VLOOKUP(A400,'Fats and Greases'!I:J,2,FALSE)), "")</f>
        <v>10.5</v>
      </c>
      <c r="I400" s="10">
        <f ca="1">_xlfn.IFNA((VLOOKUP(A400,'Fats and Greases'!K:L,2,FALSE)), "")</f>
        <v>9.5</v>
      </c>
      <c r="J400" s="10" t="str">
        <f ca="1">_xlfn.IFNA((VLOOKUP(A400,'Fats and Greases'!M:N,2,FALSE)), "")</f>
        <v/>
      </c>
      <c r="K400" s="10">
        <f ca="1">_xlfn.IFNA((VLOOKUP($A400,'Fats and Greases'!O:P,2,FALSE)), "")</f>
        <v>8.1300000000000008</v>
      </c>
      <c r="L400" s="10">
        <f ca="1">_xlfn.IFNA((VLOOKUP($A400,'Fats and Greases'!Q:R,2,FALSE)), "")</f>
        <v>8.5</v>
      </c>
      <c r="M400" s="10">
        <f ca="1">_xlfn.IFNA((VLOOKUP($A400,'Fats and Greases'!S:T,2,FALSE)), "")</f>
        <v>9.75</v>
      </c>
    </row>
    <row r="401" spans="1:13" x14ac:dyDescent="0.2">
      <c r="A401" s="18">
        <v>37343</v>
      </c>
      <c r="B401" s="19">
        <f t="shared" si="12"/>
        <v>3</v>
      </c>
      <c r="C401" s="19">
        <f t="shared" si="13"/>
        <v>2002</v>
      </c>
      <c r="D401" s="10">
        <f ca="1">_xlfn.IFNA((VLOOKUP(A401,'Fats and Greases'!A:B,2,FALSE)), "")</f>
        <v>8.1300000000000008</v>
      </c>
      <c r="E401" s="10">
        <f ca="1">_xlfn.IFNA((VLOOKUP(A401,'Fats and Greases'!C:D,2,FALSE)), "")</f>
        <v>8.25</v>
      </c>
      <c r="F401" s="10" t="str">
        <f ca="1">_xlfn.IFNA((VLOOKUP(A401,'Fats and Greases'!E:F,2,FALSE)), "")</f>
        <v/>
      </c>
      <c r="G401" s="10">
        <f ca="1">_xlfn.IFNA((VLOOKUP(A401,'Fats and Greases'!G:H,2,FALSE)), "")</f>
        <v>8.25</v>
      </c>
      <c r="H401" s="10">
        <f ca="1">_xlfn.IFNA((VLOOKUP(A401,'Fats and Greases'!I:J,2,FALSE)), "")</f>
        <v>10.5</v>
      </c>
      <c r="I401" s="10">
        <f ca="1">_xlfn.IFNA((VLOOKUP(A401,'Fats and Greases'!K:L,2,FALSE)), "")</f>
        <v>9.5</v>
      </c>
      <c r="J401" s="10" t="str">
        <f ca="1">_xlfn.IFNA((VLOOKUP(A401,'Fats and Greases'!M:N,2,FALSE)), "")</f>
        <v/>
      </c>
      <c r="K401" s="10">
        <f ca="1">_xlfn.IFNA((VLOOKUP($A401,'Fats and Greases'!O:P,2,FALSE)), "")</f>
        <v>8.1300000000000008</v>
      </c>
      <c r="L401" s="10">
        <f ca="1">_xlfn.IFNA((VLOOKUP($A401,'Fats and Greases'!Q:R,2,FALSE)), "")</f>
        <v>8.5</v>
      </c>
      <c r="M401" s="10">
        <f ca="1">_xlfn.IFNA((VLOOKUP($A401,'Fats and Greases'!S:T,2,FALSE)), "")</f>
        <v>9.75</v>
      </c>
    </row>
    <row r="402" spans="1:13" x14ac:dyDescent="0.2">
      <c r="A402" s="18">
        <v>37344</v>
      </c>
      <c r="B402" s="19">
        <f t="shared" si="12"/>
        <v>3</v>
      </c>
      <c r="C402" s="19">
        <f t="shared" si="13"/>
        <v>2002</v>
      </c>
      <c r="D402" s="10" t="str">
        <f ca="1">_xlfn.IFNA((VLOOKUP(A402,'Fats and Greases'!A:B,2,FALSE)), "")</f>
        <v/>
      </c>
      <c r="E402" s="10" t="str">
        <f ca="1">_xlfn.IFNA((VLOOKUP(A402,'Fats and Greases'!C:D,2,FALSE)), "")</f>
        <v/>
      </c>
      <c r="F402" s="10" t="str">
        <f ca="1">_xlfn.IFNA((VLOOKUP(A402,'Fats and Greases'!E:F,2,FALSE)), "")</f>
        <v/>
      </c>
      <c r="G402" s="10" t="str">
        <f ca="1">_xlfn.IFNA((VLOOKUP(A402,'Fats and Greases'!G:H,2,FALSE)), "")</f>
        <v/>
      </c>
      <c r="H402" s="10" t="str">
        <f ca="1">_xlfn.IFNA((VLOOKUP(A402,'Fats and Greases'!I:J,2,FALSE)), "")</f>
        <v/>
      </c>
      <c r="I402" s="10" t="str">
        <f ca="1">_xlfn.IFNA((VLOOKUP(A402,'Fats and Greases'!K:L,2,FALSE)), "")</f>
        <v/>
      </c>
      <c r="J402" s="10" t="str">
        <f ca="1">_xlfn.IFNA((VLOOKUP(A402,'Fats and Greases'!M:N,2,FALSE)), "")</f>
        <v/>
      </c>
      <c r="K402" s="10" t="str">
        <f ca="1">_xlfn.IFNA((VLOOKUP($A402,'Fats and Greases'!O:P,2,FALSE)), "")</f>
        <v/>
      </c>
      <c r="L402" s="10" t="str">
        <f ca="1">_xlfn.IFNA((VLOOKUP($A402,'Fats and Greases'!Q:R,2,FALSE)), "")</f>
        <v/>
      </c>
      <c r="M402" s="10" t="str">
        <f ca="1">_xlfn.IFNA((VLOOKUP($A402,'Fats and Greases'!S:T,2,FALSE)), "")</f>
        <v/>
      </c>
    </row>
    <row r="403" spans="1:13" x14ac:dyDescent="0.2">
      <c r="A403" s="18">
        <v>37347</v>
      </c>
      <c r="B403" s="19">
        <f t="shared" si="12"/>
        <v>4</v>
      </c>
      <c r="C403" s="19">
        <f t="shared" si="13"/>
        <v>2002</v>
      </c>
      <c r="D403" s="10">
        <f ca="1">_xlfn.IFNA((VLOOKUP(A403,'Fats and Greases'!A:B,2,FALSE)), "")</f>
        <v>8.1300000000000008</v>
      </c>
      <c r="E403" s="10">
        <f ca="1">_xlfn.IFNA((VLOOKUP(A403,'Fats and Greases'!C:D,2,FALSE)), "")</f>
        <v>8.25</v>
      </c>
      <c r="F403" s="10" t="str">
        <f ca="1">_xlfn.IFNA((VLOOKUP(A403,'Fats and Greases'!E:F,2,FALSE)), "")</f>
        <v/>
      </c>
      <c r="G403" s="10">
        <f ca="1">_xlfn.IFNA((VLOOKUP(A403,'Fats and Greases'!G:H,2,FALSE)), "")</f>
        <v>8.25</v>
      </c>
      <c r="H403" s="10">
        <f ca="1">_xlfn.IFNA((VLOOKUP(A403,'Fats and Greases'!I:J,2,FALSE)), "")</f>
        <v>10.5</v>
      </c>
      <c r="I403" s="10">
        <f ca="1">_xlfn.IFNA((VLOOKUP(A403,'Fats and Greases'!K:L,2,FALSE)), "")</f>
        <v>9.5</v>
      </c>
      <c r="J403" s="10" t="str">
        <f ca="1">_xlfn.IFNA((VLOOKUP(A403,'Fats and Greases'!M:N,2,FALSE)), "")</f>
        <v/>
      </c>
      <c r="K403" s="10">
        <f ca="1">_xlfn.IFNA((VLOOKUP($A403,'Fats and Greases'!O:P,2,FALSE)), "")</f>
        <v>8.1300000000000008</v>
      </c>
      <c r="L403" s="10">
        <f ca="1">_xlfn.IFNA((VLOOKUP($A403,'Fats and Greases'!Q:R,2,FALSE)), "")</f>
        <v>8.5</v>
      </c>
      <c r="M403" s="10">
        <f ca="1">_xlfn.IFNA((VLOOKUP($A403,'Fats and Greases'!S:T,2,FALSE)), "")</f>
        <v>9.75</v>
      </c>
    </row>
    <row r="404" spans="1:13" x14ac:dyDescent="0.2">
      <c r="A404" s="18">
        <v>37348</v>
      </c>
      <c r="B404" s="19">
        <f t="shared" si="12"/>
        <v>4</v>
      </c>
      <c r="C404" s="19">
        <f t="shared" si="13"/>
        <v>2002</v>
      </c>
      <c r="D404" s="10">
        <f ca="1">_xlfn.IFNA((VLOOKUP(A404,'Fats and Greases'!A:B,2,FALSE)), "")</f>
        <v>8.1300000000000008</v>
      </c>
      <c r="E404" s="10">
        <f ca="1">_xlfn.IFNA((VLOOKUP(A404,'Fats and Greases'!C:D,2,FALSE)), "")</f>
        <v>8.25</v>
      </c>
      <c r="F404" s="10" t="str">
        <f ca="1">_xlfn.IFNA((VLOOKUP(A404,'Fats and Greases'!E:F,2,FALSE)), "")</f>
        <v/>
      </c>
      <c r="G404" s="10">
        <f ca="1">_xlfn.IFNA((VLOOKUP(A404,'Fats and Greases'!G:H,2,FALSE)), "")</f>
        <v>8.25</v>
      </c>
      <c r="H404" s="10">
        <f ca="1">_xlfn.IFNA((VLOOKUP(A404,'Fats and Greases'!I:J,2,FALSE)), "")</f>
        <v>10.5</v>
      </c>
      <c r="I404" s="10">
        <f ca="1">_xlfn.IFNA((VLOOKUP(A404,'Fats and Greases'!K:L,2,FALSE)), "")</f>
        <v>9.5</v>
      </c>
      <c r="J404" s="10" t="str">
        <f ca="1">_xlfn.IFNA((VLOOKUP(A404,'Fats and Greases'!M:N,2,FALSE)), "")</f>
        <v/>
      </c>
      <c r="K404" s="10">
        <f ca="1">_xlfn.IFNA((VLOOKUP($A404,'Fats and Greases'!O:P,2,FALSE)), "")</f>
        <v>8.1300000000000008</v>
      </c>
      <c r="L404" s="10">
        <f ca="1">_xlfn.IFNA((VLOOKUP($A404,'Fats and Greases'!Q:R,2,FALSE)), "")</f>
        <v>8.5</v>
      </c>
      <c r="M404" s="10">
        <f ca="1">_xlfn.IFNA((VLOOKUP($A404,'Fats and Greases'!S:T,2,FALSE)), "")</f>
        <v>9.75</v>
      </c>
    </row>
    <row r="405" spans="1:13" x14ac:dyDescent="0.2">
      <c r="A405" s="18">
        <v>37349</v>
      </c>
      <c r="B405" s="19">
        <f t="shared" si="12"/>
        <v>4</v>
      </c>
      <c r="C405" s="19">
        <f t="shared" si="13"/>
        <v>2002</v>
      </c>
      <c r="D405" s="10">
        <f ca="1">_xlfn.IFNA((VLOOKUP(A405,'Fats and Greases'!A:B,2,FALSE)), "")</f>
        <v>8.1300000000000008</v>
      </c>
      <c r="E405" s="10">
        <f ca="1">_xlfn.IFNA((VLOOKUP(A405,'Fats and Greases'!C:D,2,FALSE)), "")</f>
        <v>8.25</v>
      </c>
      <c r="F405" s="10" t="str">
        <f ca="1">_xlfn.IFNA((VLOOKUP(A405,'Fats and Greases'!E:F,2,FALSE)), "")</f>
        <v/>
      </c>
      <c r="G405" s="10">
        <f ca="1">_xlfn.IFNA((VLOOKUP(A405,'Fats and Greases'!G:H,2,FALSE)), "")</f>
        <v>8.25</v>
      </c>
      <c r="H405" s="10">
        <f ca="1">_xlfn.IFNA((VLOOKUP(A405,'Fats and Greases'!I:J,2,FALSE)), "")</f>
        <v>10.5</v>
      </c>
      <c r="I405" s="10">
        <f ca="1">_xlfn.IFNA((VLOOKUP(A405,'Fats and Greases'!K:L,2,FALSE)), "")</f>
        <v>9.5</v>
      </c>
      <c r="J405" s="10" t="str">
        <f ca="1">_xlfn.IFNA((VLOOKUP(A405,'Fats and Greases'!M:N,2,FALSE)), "")</f>
        <v/>
      </c>
      <c r="K405" s="10">
        <f ca="1">_xlfn.IFNA((VLOOKUP($A405,'Fats and Greases'!O:P,2,FALSE)), "")</f>
        <v>8.1300000000000008</v>
      </c>
      <c r="L405" s="10">
        <f ca="1">_xlfn.IFNA((VLOOKUP($A405,'Fats and Greases'!Q:R,2,FALSE)), "")</f>
        <v>8.5</v>
      </c>
      <c r="M405" s="10">
        <f ca="1">_xlfn.IFNA((VLOOKUP($A405,'Fats and Greases'!S:T,2,FALSE)), "")</f>
        <v>9.75</v>
      </c>
    </row>
    <row r="406" spans="1:13" x14ac:dyDescent="0.2">
      <c r="A406" s="18">
        <v>37350</v>
      </c>
      <c r="B406" s="19">
        <f t="shared" si="12"/>
        <v>4</v>
      </c>
      <c r="C406" s="19">
        <f t="shared" si="13"/>
        <v>2002</v>
      </c>
      <c r="D406" s="10">
        <f ca="1">_xlfn.IFNA((VLOOKUP(A406,'Fats and Greases'!A:B,2,FALSE)), "")</f>
        <v>8</v>
      </c>
      <c r="E406" s="10">
        <f ca="1">_xlfn.IFNA((VLOOKUP(A406,'Fats and Greases'!C:D,2,FALSE)), "")</f>
        <v>8.1300000000000008</v>
      </c>
      <c r="F406" s="10" t="str">
        <f ca="1">_xlfn.IFNA((VLOOKUP(A406,'Fats and Greases'!E:F,2,FALSE)), "")</f>
        <v/>
      </c>
      <c r="G406" s="10">
        <f ca="1">_xlfn.IFNA((VLOOKUP(A406,'Fats and Greases'!G:H,2,FALSE)), "")</f>
        <v>8.25</v>
      </c>
      <c r="H406" s="10">
        <f ca="1">_xlfn.IFNA((VLOOKUP(A406,'Fats and Greases'!I:J,2,FALSE)), "")</f>
        <v>10.5</v>
      </c>
      <c r="I406" s="10">
        <f ca="1">_xlfn.IFNA((VLOOKUP(A406,'Fats and Greases'!K:L,2,FALSE)), "")</f>
        <v>9.5</v>
      </c>
      <c r="J406" s="10" t="str">
        <f ca="1">_xlfn.IFNA((VLOOKUP(A406,'Fats and Greases'!M:N,2,FALSE)), "")</f>
        <v/>
      </c>
      <c r="K406" s="10">
        <f ca="1">_xlfn.IFNA((VLOOKUP($A406,'Fats and Greases'!O:P,2,FALSE)), "")</f>
        <v>8.1300000000000008</v>
      </c>
      <c r="L406" s="10">
        <f ca="1">_xlfn.IFNA((VLOOKUP($A406,'Fats and Greases'!Q:R,2,FALSE)), "")</f>
        <v>8.5</v>
      </c>
      <c r="M406" s="10">
        <f ca="1">_xlfn.IFNA((VLOOKUP($A406,'Fats and Greases'!S:T,2,FALSE)), "")</f>
        <v>9.75</v>
      </c>
    </row>
    <row r="407" spans="1:13" x14ac:dyDescent="0.2">
      <c r="A407" s="18">
        <v>37351</v>
      </c>
      <c r="B407" s="19">
        <f t="shared" si="12"/>
        <v>4</v>
      </c>
      <c r="C407" s="19">
        <f t="shared" si="13"/>
        <v>2002</v>
      </c>
      <c r="D407" s="10">
        <f ca="1">_xlfn.IFNA((VLOOKUP(A407,'Fats and Greases'!A:B,2,FALSE)), "")</f>
        <v>8</v>
      </c>
      <c r="E407" s="10">
        <f ca="1">_xlfn.IFNA((VLOOKUP(A407,'Fats and Greases'!C:D,2,FALSE)), "")</f>
        <v>7.94</v>
      </c>
      <c r="F407" s="10" t="str">
        <f ca="1">_xlfn.IFNA((VLOOKUP(A407,'Fats and Greases'!E:F,2,FALSE)), "")</f>
        <v/>
      </c>
      <c r="G407" s="10">
        <f ca="1">_xlfn.IFNA((VLOOKUP(A407,'Fats and Greases'!G:H,2,FALSE)), "")</f>
        <v>8.25</v>
      </c>
      <c r="H407" s="10">
        <f ca="1">_xlfn.IFNA((VLOOKUP(A407,'Fats and Greases'!I:J,2,FALSE)), "")</f>
        <v>10.5</v>
      </c>
      <c r="I407" s="10">
        <f ca="1">_xlfn.IFNA((VLOOKUP(A407,'Fats and Greases'!K:L,2,FALSE)), "")</f>
        <v>9.25</v>
      </c>
      <c r="J407" s="10" t="str">
        <f ca="1">_xlfn.IFNA((VLOOKUP(A407,'Fats and Greases'!M:N,2,FALSE)), "")</f>
        <v/>
      </c>
      <c r="K407" s="10">
        <f ca="1">_xlfn.IFNA((VLOOKUP($A407,'Fats and Greases'!O:P,2,FALSE)), "")</f>
        <v>8.1300000000000008</v>
      </c>
      <c r="L407" s="10">
        <f ca="1">_xlfn.IFNA((VLOOKUP($A407,'Fats and Greases'!Q:R,2,FALSE)), "")</f>
        <v>8.5</v>
      </c>
      <c r="M407" s="10">
        <f ca="1">_xlfn.IFNA((VLOOKUP($A407,'Fats and Greases'!S:T,2,FALSE)), "")</f>
        <v>9.6300000000000008</v>
      </c>
    </row>
    <row r="408" spans="1:13" x14ac:dyDescent="0.2">
      <c r="A408" s="18">
        <v>37354</v>
      </c>
      <c r="B408" s="19">
        <f t="shared" si="12"/>
        <v>4</v>
      </c>
      <c r="C408" s="19">
        <f t="shared" si="13"/>
        <v>2002</v>
      </c>
      <c r="D408" s="10">
        <f ca="1">_xlfn.IFNA((VLOOKUP(A408,'Fats and Greases'!A:B,2,FALSE)), "")</f>
        <v>8</v>
      </c>
      <c r="E408" s="10">
        <f ca="1">_xlfn.IFNA((VLOOKUP(A408,'Fats and Greases'!C:D,2,FALSE)), "")</f>
        <v>7.94</v>
      </c>
      <c r="F408" s="10" t="str">
        <f ca="1">_xlfn.IFNA((VLOOKUP(A408,'Fats and Greases'!E:F,2,FALSE)), "")</f>
        <v/>
      </c>
      <c r="G408" s="10">
        <f ca="1">_xlfn.IFNA((VLOOKUP(A408,'Fats and Greases'!G:H,2,FALSE)), "")</f>
        <v>8.25</v>
      </c>
      <c r="H408" s="10">
        <f ca="1">_xlfn.IFNA((VLOOKUP(A408,'Fats and Greases'!I:J,2,FALSE)), "")</f>
        <v>10.5</v>
      </c>
      <c r="I408" s="10">
        <f ca="1">_xlfn.IFNA((VLOOKUP(A408,'Fats and Greases'!K:L,2,FALSE)), "")</f>
        <v>9.25</v>
      </c>
      <c r="J408" s="10" t="str">
        <f ca="1">_xlfn.IFNA((VLOOKUP(A408,'Fats and Greases'!M:N,2,FALSE)), "")</f>
        <v/>
      </c>
      <c r="K408" s="10">
        <f ca="1">_xlfn.IFNA((VLOOKUP($A408,'Fats and Greases'!O:P,2,FALSE)), "")</f>
        <v>8.1300000000000008</v>
      </c>
      <c r="L408" s="10">
        <f ca="1">_xlfn.IFNA((VLOOKUP($A408,'Fats and Greases'!Q:R,2,FALSE)), "")</f>
        <v>8.5</v>
      </c>
      <c r="M408" s="10">
        <f ca="1">_xlfn.IFNA((VLOOKUP($A408,'Fats and Greases'!S:T,2,FALSE)), "")</f>
        <v>9.6300000000000008</v>
      </c>
    </row>
    <row r="409" spans="1:13" x14ac:dyDescent="0.2">
      <c r="A409" s="18">
        <v>37355</v>
      </c>
      <c r="B409" s="19">
        <f t="shared" si="12"/>
        <v>4</v>
      </c>
      <c r="C409" s="19">
        <f t="shared" si="13"/>
        <v>2002</v>
      </c>
      <c r="D409" s="10">
        <f ca="1">_xlfn.IFNA((VLOOKUP(A409,'Fats and Greases'!A:B,2,FALSE)), "")</f>
        <v>8</v>
      </c>
      <c r="E409" s="10">
        <f ca="1">_xlfn.IFNA((VLOOKUP(A409,'Fats and Greases'!C:D,2,FALSE)), "")</f>
        <v>7.94</v>
      </c>
      <c r="F409" s="10" t="str">
        <f ca="1">_xlfn.IFNA((VLOOKUP(A409,'Fats and Greases'!E:F,2,FALSE)), "")</f>
        <v/>
      </c>
      <c r="G409" s="10">
        <f ca="1">_xlfn.IFNA((VLOOKUP(A409,'Fats and Greases'!G:H,2,FALSE)), "")</f>
        <v>8.25</v>
      </c>
      <c r="H409" s="10">
        <f ca="1">_xlfn.IFNA((VLOOKUP(A409,'Fats and Greases'!I:J,2,FALSE)), "")</f>
        <v>10.5</v>
      </c>
      <c r="I409" s="10">
        <f ca="1">_xlfn.IFNA((VLOOKUP(A409,'Fats and Greases'!K:L,2,FALSE)), "")</f>
        <v>9.25</v>
      </c>
      <c r="J409" s="10" t="str">
        <f ca="1">_xlfn.IFNA((VLOOKUP(A409,'Fats and Greases'!M:N,2,FALSE)), "")</f>
        <v/>
      </c>
      <c r="K409" s="10">
        <f ca="1">_xlfn.IFNA((VLOOKUP($A409,'Fats and Greases'!O:P,2,FALSE)), "")</f>
        <v>8.1300000000000008</v>
      </c>
      <c r="L409" s="10">
        <f ca="1">_xlfn.IFNA((VLOOKUP($A409,'Fats and Greases'!Q:R,2,FALSE)), "")</f>
        <v>8.5</v>
      </c>
      <c r="M409" s="10">
        <f ca="1">_xlfn.IFNA((VLOOKUP($A409,'Fats and Greases'!S:T,2,FALSE)), "")</f>
        <v>9.6300000000000008</v>
      </c>
    </row>
    <row r="410" spans="1:13" x14ac:dyDescent="0.2">
      <c r="A410" s="18">
        <v>37356</v>
      </c>
      <c r="B410" s="19">
        <f t="shared" si="12"/>
        <v>4</v>
      </c>
      <c r="C410" s="19">
        <f t="shared" si="13"/>
        <v>2002</v>
      </c>
      <c r="D410" s="10">
        <f ca="1">_xlfn.IFNA((VLOOKUP(A410,'Fats and Greases'!A:B,2,FALSE)), "")</f>
        <v>8</v>
      </c>
      <c r="E410" s="10">
        <f ca="1">_xlfn.IFNA((VLOOKUP(A410,'Fats and Greases'!C:D,2,FALSE)), "")</f>
        <v>7.75</v>
      </c>
      <c r="F410" s="10" t="str">
        <f ca="1">_xlfn.IFNA((VLOOKUP(A410,'Fats and Greases'!E:F,2,FALSE)), "")</f>
        <v/>
      </c>
      <c r="G410" s="10">
        <f ca="1">_xlfn.IFNA((VLOOKUP(A410,'Fats and Greases'!G:H,2,FALSE)), "")</f>
        <v>8.25</v>
      </c>
      <c r="H410" s="10">
        <f ca="1">_xlfn.IFNA((VLOOKUP(A410,'Fats and Greases'!I:J,2,FALSE)), "")</f>
        <v>10.5</v>
      </c>
      <c r="I410" s="10">
        <f ca="1">_xlfn.IFNA((VLOOKUP(A410,'Fats and Greases'!K:L,2,FALSE)), "")</f>
        <v>9.25</v>
      </c>
      <c r="J410" s="10" t="str">
        <f ca="1">_xlfn.IFNA((VLOOKUP(A410,'Fats and Greases'!M:N,2,FALSE)), "")</f>
        <v/>
      </c>
      <c r="K410" s="10">
        <f ca="1">_xlfn.IFNA((VLOOKUP($A410,'Fats and Greases'!O:P,2,FALSE)), "")</f>
        <v>8.1300000000000008</v>
      </c>
      <c r="L410" s="10">
        <f ca="1">_xlfn.IFNA((VLOOKUP($A410,'Fats and Greases'!Q:R,2,FALSE)), "")</f>
        <v>8.5</v>
      </c>
      <c r="M410" s="10">
        <f ca="1">_xlfn.IFNA((VLOOKUP($A410,'Fats and Greases'!S:T,2,FALSE)), "")</f>
        <v>9.6300000000000008</v>
      </c>
    </row>
    <row r="411" spans="1:13" x14ac:dyDescent="0.2">
      <c r="A411" s="18">
        <v>37357</v>
      </c>
      <c r="B411" s="19">
        <f t="shared" si="12"/>
        <v>4</v>
      </c>
      <c r="C411" s="19">
        <f t="shared" si="13"/>
        <v>2002</v>
      </c>
      <c r="D411" s="10">
        <f ca="1">_xlfn.IFNA((VLOOKUP(A411,'Fats and Greases'!A:B,2,FALSE)), "")</f>
        <v>7.5</v>
      </c>
      <c r="E411" s="10">
        <f ca="1">_xlfn.IFNA((VLOOKUP(A411,'Fats and Greases'!C:D,2,FALSE)), "")</f>
        <v>7.5</v>
      </c>
      <c r="F411" s="10" t="str">
        <f ca="1">_xlfn.IFNA((VLOOKUP(A411,'Fats and Greases'!E:F,2,FALSE)), "")</f>
        <v/>
      </c>
      <c r="G411" s="10">
        <f ca="1">_xlfn.IFNA((VLOOKUP(A411,'Fats and Greases'!G:H,2,FALSE)), "")</f>
        <v>8.25</v>
      </c>
      <c r="H411" s="10">
        <f ca="1">_xlfn.IFNA((VLOOKUP(A411,'Fats and Greases'!I:J,2,FALSE)), "")</f>
        <v>10.5</v>
      </c>
      <c r="I411" s="10">
        <f ca="1">_xlfn.IFNA((VLOOKUP(A411,'Fats and Greases'!K:L,2,FALSE)), "")</f>
        <v>9.25</v>
      </c>
      <c r="J411" s="10" t="str">
        <f ca="1">_xlfn.IFNA((VLOOKUP(A411,'Fats and Greases'!M:N,2,FALSE)), "")</f>
        <v/>
      </c>
      <c r="K411" s="10">
        <f ca="1">_xlfn.IFNA((VLOOKUP($A411,'Fats and Greases'!O:P,2,FALSE)), "")</f>
        <v>8</v>
      </c>
      <c r="L411" s="10">
        <f ca="1">_xlfn.IFNA((VLOOKUP($A411,'Fats and Greases'!Q:R,2,FALSE)), "")</f>
        <v>8.5</v>
      </c>
      <c r="M411" s="10">
        <f ca="1">_xlfn.IFNA((VLOOKUP($A411,'Fats and Greases'!S:T,2,FALSE)), "")</f>
        <v>9.6300000000000008</v>
      </c>
    </row>
    <row r="412" spans="1:13" x14ac:dyDescent="0.2">
      <c r="A412" s="18">
        <v>37358</v>
      </c>
      <c r="B412" s="19">
        <f t="shared" si="12"/>
        <v>4</v>
      </c>
      <c r="C412" s="19">
        <f t="shared" si="13"/>
        <v>2002</v>
      </c>
      <c r="D412" s="10">
        <f ca="1">_xlfn.IFNA((VLOOKUP(A412,'Fats and Greases'!A:B,2,FALSE)), "")</f>
        <v>7.5</v>
      </c>
      <c r="E412" s="10">
        <f ca="1">_xlfn.IFNA((VLOOKUP(A412,'Fats and Greases'!C:D,2,FALSE)), "")</f>
        <v>7.5</v>
      </c>
      <c r="F412" s="10" t="str">
        <f ca="1">_xlfn.IFNA((VLOOKUP(A412,'Fats and Greases'!E:F,2,FALSE)), "")</f>
        <v/>
      </c>
      <c r="G412" s="10">
        <f ca="1">_xlfn.IFNA((VLOOKUP(A412,'Fats and Greases'!G:H,2,FALSE)), "")</f>
        <v>8.25</v>
      </c>
      <c r="H412" s="10">
        <f ca="1">_xlfn.IFNA((VLOOKUP(A412,'Fats and Greases'!I:J,2,FALSE)), "")</f>
        <v>10.5</v>
      </c>
      <c r="I412" s="10">
        <f ca="1">_xlfn.IFNA((VLOOKUP(A412,'Fats and Greases'!K:L,2,FALSE)), "")</f>
        <v>9.25</v>
      </c>
      <c r="J412" s="10" t="str">
        <f ca="1">_xlfn.IFNA((VLOOKUP(A412,'Fats and Greases'!M:N,2,FALSE)), "")</f>
        <v/>
      </c>
      <c r="K412" s="10">
        <f ca="1">_xlfn.IFNA((VLOOKUP($A412,'Fats and Greases'!O:P,2,FALSE)), "")</f>
        <v>8</v>
      </c>
      <c r="L412" s="10">
        <f ca="1">_xlfn.IFNA((VLOOKUP($A412,'Fats and Greases'!Q:R,2,FALSE)), "")</f>
        <v>8.5</v>
      </c>
      <c r="M412" s="10">
        <f ca="1">_xlfn.IFNA((VLOOKUP($A412,'Fats and Greases'!S:T,2,FALSE)), "")</f>
        <v>9.6300000000000008</v>
      </c>
    </row>
    <row r="413" spans="1:13" x14ac:dyDescent="0.2">
      <c r="A413" s="18">
        <v>37361</v>
      </c>
      <c r="B413" s="19">
        <f t="shared" si="12"/>
        <v>4</v>
      </c>
      <c r="C413" s="19">
        <f t="shared" si="13"/>
        <v>2002</v>
      </c>
      <c r="D413" s="10">
        <f ca="1">_xlfn.IFNA((VLOOKUP(A413,'Fats and Greases'!A:B,2,FALSE)), "")</f>
        <v>7.5</v>
      </c>
      <c r="E413" s="10">
        <f ca="1">_xlfn.IFNA((VLOOKUP(A413,'Fats and Greases'!C:D,2,FALSE)), "")</f>
        <v>7.5</v>
      </c>
      <c r="F413" s="10" t="str">
        <f ca="1">_xlfn.IFNA((VLOOKUP(A413,'Fats and Greases'!E:F,2,FALSE)), "")</f>
        <v/>
      </c>
      <c r="G413" s="10">
        <f ca="1">_xlfn.IFNA((VLOOKUP(A413,'Fats and Greases'!G:H,2,FALSE)), "")</f>
        <v>8.25</v>
      </c>
      <c r="H413" s="10">
        <f ca="1">_xlfn.IFNA((VLOOKUP(A413,'Fats and Greases'!I:J,2,FALSE)), "")</f>
        <v>10.5</v>
      </c>
      <c r="I413" s="10">
        <f ca="1">_xlfn.IFNA((VLOOKUP(A413,'Fats and Greases'!K:L,2,FALSE)), "")</f>
        <v>9.25</v>
      </c>
      <c r="J413" s="10" t="str">
        <f ca="1">_xlfn.IFNA((VLOOKUP(A413,'Fats and Greases'!M:N,2,FALSE)), "")</f>
        <v/>
      </c>
      <c r="K413" s="10">
        <f ca="1">_xlfn.IFNA((VLOOKUP($A413,'Fats and Greases'!O:P,2,FALSE)), "")</f>
        <v>8</v>
      </c>
      <c r="L413" s="10">
        <f ca="1">_xlfn.IFNA((VLOOKUP($A413,'Fats and Greases'!Q:R,2,FALSE)), "")</f>
        <v>8.25</v>
      </c>
      <c r="M413" s="10">
        <f ca="1">_xlfn.IFNA((VLOOKUP($A413,'Fats and Greases'!S:T,2,FALSE)), "")</f>
        <v>9.5</v>
      </c>
    </row>
    <row r="414" spans="1:13" x14ac:dyDescent="0.2">
      <c r="A414" s="18">
        <v>37362</v>
      </c>
      <c r="B414" s="19">
        <f t="shared" si="12"/>
        <v>4</v>
      </c>
      <c r="C414" s="19">
        <f t="shared" si="13"/>
        <v>2002</v>
      </c>
      <c r="D414" s="10">
        <f ca="1">_xlfn.IFNA((VLOOKUP(A414,'Fats and Greases'!A:B,2,FALSE)), "")</f>
        <v>7.5</v>
      </c>
      <c r="E414" s="10">
        <f ca="1">_xlfn.IFNA((VLOOKUP(A414,'Fats and Greases'!C:D,2,FALSE)), "")</f>
        <v>7.5</v>
      </c>
      <c r="F414" s="10" t="str">
        <f ca="1">_xlfn.IFNA((VLOOKUP(A414,'Fats and Greases'!E:F,2,FALSE)), "")</f>
        <v/>
      </c>
      <c r="G414" s="10">
        <f ca="1">_xlfn.IFNA((VLOOKUP(A414,'Fats and Greases'!G:H,2,FALSE)), "")</f>
        <v>8.25</v>
      </c>
      <c r="H414" s="10">
        <f ca="1">_xlfn.IFNA((VLOOKUP(A414,'Fats and Greases'!I:J,2,FALSE)), "")</f>
        <v>10.5</v>
      </c>
      <c r="I414" s="10">
        <f ca="1">_xlfn.IFNA((VLOOKUP(A414,'Fats and Greases'!K:L,2,FALSE)), "")</f>
        <v>9.3800000000000008</v>
      </c>
      <c r="J414" s="10" t="str">
        <f ca="1">_xlfn.IFNA((VLOOKUP(A414,'Fats and Greases'!M:N,2,FALSE)), "")</f>
        <v/>
      </c>
      <c r="K414" s="10">
        <f ca="1">_xlfn.IFNA((VLOOKUP($A414,'Fats and Greases'!O:P,2,FALSE)), "")</f>
        <v>7.5</v>
      </c>
      <c r="L414" s="10">
        <f ca="1">_xlfn.IFNA((VLOOKUP($A414,'Fats and Greases'!Q:R,2,FALSE)), "")</f>
        <v>8.25</v>
      </c>
      <c r="M414" s="10">
        <f ca="1">_xlfn.IFNA((VLOOKUP($A414,'Fats and Greases'!S:T,2,FALSE)), "")</f>
        <v>9.5</v>
      </c>
    </row>
    <row r="415" spans="1:13" x14ac:dyDescent="0.2">
      <c r="A415" s="18">
        <v>37363</v>
      </c>
      <c r="B415" s="19">
        <f t="shared" si="12"/>
        <v>4</v>
      </c>
      <c r="C415" s="19">
        <f t="shared" si="13"/>
        <v>2002</v>
      </c>
      <c r="D415" s="10">
        <f ca="1">_xlfn.IFNA((VLOOKUP(A415,'Fats and Greases'!A:B,2,FALSE)), "")</f>
        <v>7.5</v>
      </c>
      <c r="E415" s="10">
        <f ca="1">_xlfn.IFNA((VLOOKUP(A415,'Fats and Greases'!C:D,2,FALSE)), "")</f>
        <v>7.5</v>
      </c>
      <c r="F415" s="10" t="str">
        <f ca="1">_xlfn.IFNA((VLOOKUP(A415,'Fats and Greases'!E:F,2,FALSE)), "")</f>
        <v/>
      </c>
      <c r="G415" s="10">
        <f ca="1">_xlfn.IFNA((VLOOKUP(A415,'Fats and Greases'!G:H,2,FALSE)), "")</f>
        <v>8.25</v>
      </c>
      <c r="H415" s="10">
        <f ca="1">_xlfn.IFNA((VLOOKUP(A415,'Fats and Greases'!I:J,2,FALSE)), "")</f>
        <v>10.5</v>
      </c>
      <c r="I415" s="10">
        <f ca="1">_xlfn.IFNA((VLOOKUP(A415,'Fats and Greases'!K:L,2,FALSE)), "")</f>
        <v>9.3800000000000008</v>
      </c>
      <c r="J415" s="10" t="str">
        <f ca="1">_xlfn.IFNA((VLOOKUP(A415,'Fats and Greases'!M:N,2,FALSE)), "")</f>
        <v/>
      </c>
      <c r="K415" s="10">
        <f ca="1">_xlfn.IFNA((VLOOKUP($A415,'Fats and Greases'!O:P,2,FALSE)), "")</f>
        <v>7.5</v>
      </c>
      <c r="L415" s="10">
        <f ca="1">_xlfn.IFNA((VLOOKUP($A415,'Fats and Greases'!Q:R,2,FALSE)), "")</f>
        <v>8.25</v>
      </c>
      <c r="M415" s="10">
        <f ca="1">_xlfn.IFNA((VLOOKUP($A415,'Fats and Greases'!S:T,2,FALSE)), "")</f>
        <v>9.5</v>
      </c>
    </row>
    <row r="416" spans="1:13" x14ac:dyDescent="0.2">
      <c r="A416" s="18">
        <v>37364</v>
      </c>
      <c r="B416" s="19">
        <f t="shared" si="12"/>
        <v>4</v>
      </c>
      <c r="C416" s="19">
        <f t="shared" si="13"/>
        <v>2002</v>
      </c>
      <c r="D416" s="10">
        <f ca="1">_xlfn.IFNA((VLOOKUP(A416,'Fats and Greases'!A:B,2,FALSE)), "")</f>
        <v>7.5</v>
      </c>
      <c r="E416" s="10">
        <f ca="1">_xlfn.IFNA((VLOOKUP(A416,'Fats and Greases'!C:D,2,FALSE)), "")</f>
        <v>7.63</v>
      </c>
      <c r="F416" s="10" t="str">
        <f ca="1">_xlfn.IFNA((VLOOKUP(A416,'Fats and Greases'!E:F,2,FALSE)), "")</f>
        <v/>
      </c>
      <c r="G416" s="10">
        <f ca="1">_xlfn.IFNA((VLOOKUP(A416,'Fats and Greases'!G:H,2,FALSE)), "")</f>
        <v>8.25</v>
      </c>
      <c r="H416" s="10">
        <f ca="1">_xlfn.IFNA((VLOOKUP(A416,'Fats and Greases'!I:J,2,FALSE)), "")</f>
        <v>10.5</v>
      </c>
      <c r="I416" s="10">
        <f ca="1">_xlfn.IFNA((VLOOKUP(A416,'Fats and Greases'!K:L,2,FALSE)), "")</f>
        <v>9.3800000000000008</v>
      </c>
      <c r="J416" s="10" t="str">
        <f ca="1">_xlfn.IFNA((VLOOKUP(A416,'Fats and Greases'!M:N,2,FALSE)), "")</f>
        <v/>
      </c>
      <c r="K416" s="10">
        <f ca="1">_xlfn.IFNA((VLOOKUP($A416,'Fats and Greases'!O:P,2,FALSE)), "")</f>
        <v>7.5</v>
      </c>
      <c r="L416" s="10">
        <f ca="1">_xlfn.IFNA((VLOOKUP($A416,'Fats and Greases'!Q:R,2,FALSE)), "")</f>
        <v>8.25</v>
      </c>
      <c r="M416" s="10">
        <f ca="1">_xlfn.IFNA((VLOOKUP($A416,'Fats and Greases'!S:T,2,FALSE)), "")</f>
        <v>9.25</v>
      </c>
    </row>
    <row r="417" spans="1:13" x14ac:dyDescent="0.2">
      <c r="A417" s="18">
        <v>37365</v>
      </c>
      <c r="B417" s="19">
        <f t="shared" si="12"/>
        <v>4</v>
      </c>
      <c r="C417" s="19">
        <f t="shared" si="13"/>
        <v>2002</v>
      </c>
      <c r="D417" s="10">
        <f ca="1">_xlfn.IFNA((VLOOKUP(A417,'Fats and Greases'!A:B,2,FALSE)), "")</f>
        <v>7.5</v>
      </c>
      <c r="E417" s="10">
        <f ca="1">_xlfn.IFNA((VLOOKUP(A417,'Fats and Greases'!C:D,2,FALSE)), "")</f>
        <v>7.63</v>
      </c>
      <c r="F417" s="10" t="str">
        <f ca="1">_xlfn.IFNA((VLOOKUP(A417,'Fats and Greases'!E:F,2,FALSE)), "")</f>
        <v/>
      </c>
      <c r="G417" s="10">
        <f ca="1">_xlfn.IFNA((VLOOKUP(A417,'Fats and Greases'!G:H,2,FALSE)), "")</f>
        <v>8.25</v>
      </c>
      <c r="H417" s="10">
        <f ca="1">_xlfn.IFNA((VLOOKUP(A417,'Fats and Greases'!I:J,2,FALSE)), "")</f>
        <v>10.5</v>
      </c>
      <c r="I417" s="10">
        <f ca="1">_xlfn.IFNA((VLOOKUP(A417,'Fats and Greases'!K:L,2,FALSE)), "")</f>
        <v>9.3800000000000008</v>
      </c>
      <c r="J417" s="10" t="str">
        <f ca="1">_xlfn.IFNA((VLOOKUP(A417,'Fats and Greases'!M:N,2,FALSE)), "")</f>
        <v/>
      </c>
      <c r="K417" s="10">
        <f ca="1">_xlfn.IFNA((VLOOKUP($A417,'Fats and Greases'!O:P,2,FALSE)), "")</f>
        <v>7.5</v>
      </c>
      <c r="L417" s="10">
        <f ca="1">_xlfn.IFNA((VLOOKUP($A417,'Fats and Greases'!Q:R,2,FALSE)), "")</f>
        <v>8.25</v>
      </c>
      <c r="M417" s="10">
        <f ca="1">_xlfn.IFNA((VLOOKUP($A417,'Fats and Greases'!S:T,2,FALSE)), "")</f>
        <v>9.25</v>
      </c>
    </row>
    <row r="418" spans="1:13" x14ac:dyDescent="0.2">
      <c r="A418" s="18">
        <v>37368</v>
      </c>
      <c r="B418" s="19">
        <f t="shared" si="12"/>
        <v>4</v>
      </c>
      <c r="C418" s="19">
        <f t="shared" si="13"/>
        <v>2002</v>
      </c>
      <c r="D418" s="10">
        <f ca="1">_xlfn.IFNA((VLOOKUP(A418,'Fats and Greases'!A:B,2,FALSE)), "")</f>
        <v>7.5</v>
      </c>
      <c r="E418" s="10">
        <f ca="1">_xlfn.IFNA((VLOOKUP(A418,'Fats and Greases'!C:D,2,FALSE)), "")</f>
        <v>7.63</v>
      </c>
      <c r="F418" s="10" t="str">
        <f ca="1">_xlfn.IFNA((VLOOKUP(A418,'Fats and Greases'!E:F,2,FALSE)), "")</f>
        <v/>
      </c>
      <c r="G418" s="10">
        <f ca="1">_xlfn.IFNA((VLOOKUP(A418,'Fats and Greases'!G:H,2,FALSE)), "")</f>
        <v>8.25</v>
      </c>
      <c r="H418" s="10">
        <f ca="1">_xlfn.IFNA((VLOOKUP(A418,'Fats and Greases'!I:J,2,FALSE)), "")</f>
        <v>10.5</v>
      </c>
      <c r="I418" s="10">
        <f ca="1">_xlfn.IFNA((VLOOKUP(A418,'Fats and Greases'!K:L,2,FALSE)), "")</f>
        <v>9.3800000000000008</v>
      </c>
      <c r="J418" s="10" t="str">
        <f ca="1">_xlfn.IFNA((VLOOKUP(A418,'Fats and Greases'!M:N,2,FALSE)), "")</f>
        <v/>
      </c>
      <c r="K418" s="10">
        <f ca="1">_xlfn.IFNA((VLOOKUP($A418,'Fats and Greases'!O:P,2,FALSE)), "")</f>
        <v>7.38</v>
      </c>
      <c r="L418" s="10">
        <f ca="1">_xlfn.IFNA((VLOOKUP($A418,'Fats and Greases'!Q:R,2,FALSE)), "")</f>
        <v>8.25</v>
      </c>
      <c r="M418" s="10">
        <f ca="1">_xlfn.IFNA((VLOOKUP($A418,'Fats and Greases'!S:T,2,FALSE)), "")</f>
        <v>9.25</v>
      </c>
    </row>
    <row r="419" spans="1:13" x14ac:dyDescent="0.2">
      <c r="A419" s="18">
        <v>37369</v>
      </c>
      <c r="B419" s="19">
        <f t="shared" si="12"/>
        <v>4</v>
      </c>
      <c r="C419" s="19">
        <f t="shared" si="13"/>
        <v>2002</v>
      </c>
      <c r="D419" s="10">
        <f ca="1">_xlfn.IFNA((VLOOKUP(A419,'Fats and Greases'!A:B,2,FALSE)), "")</f>
        <v>7.5</v>
      </c>
      <c r="E419" s="10">
        <f ca="1">_xlfn.IFNA((VLOOKUP(A419,'Fats and Greases'!C:D,2,FALSE)), "")</f>
        <v>7.5</v>
      </c>
      <c r="F419" s="10" t="str">
        <f ca="1">_xlfn.IFNA((VLOOKUP(A419,'Fats and Greases'!E:F,2,FALSE)), "")</f>
        <v/>
      </c>
      <c r="G419" s="10">
        <f ca="1">_xlfn.IFNA((VLOOKUP(A419,'Fats and Greases'!G:H,2,FALSE)), "")</f>
        <v>8.25</v>
      </c>
      <c r="H419" s="10">
        <f ca="1">_xlfn.IFNA((VLOOKUP(A419,'Fats and Greases'!I:J,2,FALSE)), "")</f>
        <v>10.5</v>
      </c>
      <c r="I419" s="10">
        <f ca="1">_xlfn.IFNA((VLOOKUP(A419,'Fats and Greases'!K:L,2,FALSE)), "")</f>
        <v>9.3800000000000008</v>
      </c>
      <c r="J419" s="10" t="str">
        <f ca="1">_xlfn.IFNA((VLOOKUP(A419,'Fats and Greases'!M:N,2,FALSE)), "")</f>
        <v/>
      </c>
      <c r="K419" s="10">
        <f ca="1">_xlfn.IFNA((VLOOKUP($A419,'Fats and Greases'!O:P,2,FALSE)), "")</f>
        <v>7.38</v>
      </c>
      <c r="L419" s="10">
        <f ca="1">_xlfn.IFNA((VLOOKUP($A419,'Fats and Greases'!Q:R,2,FALSE)), "")</f>
        <v>8.25</v>
      </c>
      <c r="M419" s="10">
        <f ca="1">_xlfn.IFNA((VLOOKUP($A419,'Fats and Greases'!S:T,2,FALSE)), "")</f>
        <v>9.25</v>
      </c>
    </row>
    <row r="420" spans="1:13" x14ac:dyDescent="0.2">
      <c r="A420" s="18">
        <v>37370</v>
      </c>
      <c r="B420" s="19">
        <f t="shared" si="12"/>
        <v>4</v>
      </c>
      <c r="C420" s="19">
        <f t="shared" si="13"/>
        <v>2002</v>
      </c>
      <c r="D420" s="10">
        <f ca="1">_xlfn.IFNA((VLOOKUP(A420,'Fats and Greases'!A:B,2,FALSE)), "")</f>
        <v>7.5</v>
      </c>
      <c r="E420" s="10">
        <f ca="1">_xlfn.IFNA((VLOOKUP(A420,'Fats and Greases'!C:D,2,FALSE)), "")</f>
        <v>7.5</v>
      </c>
      <c r="F420" s="10" t="str">
        <f ca="1">_xlfn.IFNA((VLOOKUP(A420,'Fats and Greases'!E:F,2,FALSE)), "")</f>
        <v/>
      </c>
      <c r="G420" s="10">
        <f ca="1">_xlfn.IFNA((VLOOKUP(A420,'Fats and Greases'!G:H,2,FALSE)), "")</f>
        <v>8.25</v>
      </c>
      <c r="H420" s="10">
        <f ca="1">_xlfn.IFNA((VLOOKUP(A420,'Fats and Greases'!I:J,2,FALSE)), "")</f>
        <v>10.5</v>
      </c>
      <c r="I420" s="10">
        <f ca="1">_xlfn.IFNA((VLOOKUP(A420,'Fats and Greases'!K:L,2,FALSE)), "")</f>
        <v>9.3800000000000008</v>
      </c>
      <c r="J420" s="10" t="str">
        <f ca="1">_xlfn.IFNA((VLOOKUP(A420,'Fats and Greases'!M:N,2,FALSE)), "")</f>
        <v/>
      </c>
      <c r="K420" s="10">
        <f ca="1">_xlfn.IFNA((VLOOKUP($A420,'Fats and Greases'!O:P,2,FALSE)), "")</f>
        <v>7.75</v>
      </c>
      <c r="L420" s="10">
        <f ca="1">_xlfn.IFNA((VLOOKUP($A420,'Fats and Greases'!Q:R,2,FALSE)), "")</f>
        <v>8.25</v>
      </c>
      <c r="M420" s="10">
        <f ca="1">_xlfn.IFNA((VLOOKUP($A420,'Fats and Greases'!S:T,2,FALSE)), "")</f>
        <v>9.25</v>
      </c>
    </row>
    <row r="421" spans="1:13" x14ac:dyDescent="0.2">
      <c r="A421" s="18">
        <v>37371</v>
      </c>
      <c r="B421" s="19">
        <f t="shared" si="12"/>
        <v>4</v>
      </c>
      <c r="C421" s="19">
        <f t="shared" si="13"/>
        <v>2002</v>
      </c>
      <c r="D421" s="10">
        <f ca="1">_xlfn.IFNA((VLOOKUP(A421,'Fats and Greases'!A:B,2,FALSE)), "")</f>
        <v>7.5</v>
      </c>
      <c r="E421" s="10">
        <f ca="1">_xlfn.IFNA((VLOOKUP(A421,'Fats and Greases'!C:D,2,FALSE)), "")</f>
        <v>7.38</v>
      </c>
      <c r="F421" s="10" t="str">
        <f ca="1">_xlfn.IFNA((VLOOKUP(A421,'Fats and Greases'!E:F,2,FALSE)), "")</f>
        <v/>
      </c>
      <c r="G421" s="10">
        <f ca="1">_xlfn.IFNA((VLOOKUP(A421,'Fats and Greases'!G:H,2,FALSE)), "")</f>
        <v>8.25</v>
      </c>
      <c r="H421" s="10">
        <f ca="1">_xlfn.IFNA((VLOOKUP(A421,'Fats and Greases'!I:J,2,FALSE)), "")</f>
        <v>10.5</v>
      </c>
      <c r="I421" s="10">
        <f ca="1">_xlfn.IFNA((VLOOKUP(A421,'Fats and Greases'!K:L,2,FALSE)), "")</f>
        <v>9.3800000000000008</v>
      </c>
      <c r="J421" s="10" t="str">
        <f ca="1">_xlfn.IFNA((VLOOKUP(A421,'Fats and Greases'!M:N,2,FALSE)), "")</f>
        <v/>
      </c>
      <c r="K421" s="10">
        <f ca="1">_xlfn.IFNA((VLOOKUP($A421,'Fats and Greases'!O:P,2,FALSE)), "")</f>
        <v>7.75</v>
      </c>
      <c r="L421" s="10">
        <f ca="1">_xlfn.IFNA((VLOOKUP($A421,'Fats and Greases'!Q:R,2,FALSE)), "")</f>
        <v>8.25</v>
      </c>
      <c r="M421" s="10">
        <f ca="1">_xlfn.IFNA((VLOOKUP($A421,'Fats and Greases'!S:T,2,FALSE)), "")</f>
        <v>9.3800000000000008</v>
      </c>
    </row>
    <row r="422" spans="1:13" x14ac:dyDescent="0.2">
      <c r="A422" s="18">
        <v>37372</v>
      </c>
      <c r="B422" s="19">
        <f t="shared" si="12"/>
        <v>4</v>
      </c>
      <c r="C422" s="19">
        <f t="shared" si="13"/>
        <v>2002</v>
      </c>
      <c r="D422" s="10">
        <f ca="1">_xlfn.IFNA((VLOOKUP(A422,'Fats and Greases'!A:B,2,FALSE)), "")</f>
        <v>7.5</v>
      </c>
      <c r="E422" s="10">
        <f ca="1">_xlfn.IFNA((VLOOKUP(A422,'Fats and Greases'!C:D,2,FALSE)), "")</f>
        <v>7.38</v>
      </c>
      <c r="F422" s="10" t="str">
        <f ca="1">_xlfn.IFNA((VLOOKUP(A422,'Fats and Greases'!E:F,2,FALSE)), "")</f>
        <v/>
      </c>
      <c r="G422" s="10">
        <f ca="1">_xlfn.IFNA((VLOOKUP(A422,'Fats and Greases'!G:H,2,FALSE)), "")</f>
        <v>8.25</v>
      </c>
      <c r="H422" s="10">
        <f ca="1">_xlfn.IFNA((VLOOKUP(A422,'Fats and Greases'!I:J,2,FALSE)), "")</f>
        <v>10.5</v>
      </c>
      <c r="I422" s="10">
        <f ca="1">_xlfn.IFNA((VLOOKUP(A422,'Fats and Greases'!K:L,2,FALSE)), "")</f>
        <v>9.3800000000000008</v>
      </c>
      <c r="J422" s="10" t="str">
        <f ca="1">_xlfn.IFNA((VLOOKUP(A422,'Fats and Greases'!M:N,2,FALSE)), "")</f>
        <v/>
      </c>
      <c r="K422" s="10">
        <f ca="1">_xlfn.IFNA((VLOOKUP($A422,'Fats and Greases'!O:P,2,FALSE)), "")</f>
        <v>7.75</v>
      </c>
      <c r="L422" s="10">
        <f ca="1">_xlfn.IFNA((VLOOKUP($A422,'Fats and Greases'!Q:R,2,FALSE)), "")</f>
        <v>8.25</v>
      </c>
      <c r="M422" s="10">
        <f ca="1">_xlfn.IFNA((VLOOKUP($A422,'Fats and Greases'!S:T,2,FALSE)), "")</f>
        <v>9.3800000000000008</v>
      </c>
    </row>
    <row r="423" spans="1:13" x14ac:dyDescent="0.2">
      <c r="A423" s="18">
        <v>37375</v>
      </c>
      <c r="B423" s="19">
        <f t="shared" si="12"/>
        <v>4</v>
      </c>
      <c r="C423" s="19">
        <f t="shared" si="13"/>
        <v>2002</v>
      </c>
      <c r="D423" s="10">
        <f ca="1">_xlfn.IFNA((VLOOKUP(A423,'Fats and Greases'!A:B,2,FALSE)), "")</f>
        <v>7.5</v>
      </c>
      <c r="E423" s="10">
        <f ca="1">_xlfn.IFNA((VLOOKUP(A423,'Fats and Greases'!C:D,2,FALSE)), "")</f>
        <v>7.38</v>
      </c>
      <c r="F423" s="10" t="str">
        <f ca="1">_xlfn.IFNA((VLOOKUP(A423,'Fats and Greases'!E:F,2,FALSE)), "")</f>
        <v/>
      </c>
      <c r="G423" s="10">
        <f ca="1">_xlfn.IFNA((VLOOKUP(A423,'Fats and Greases'!G:H,2,FALSE)), "")</f>
        <v>8.25</v>
      </c>
      <c r="H423" s="10">
        <f ca="1">_xlfn.IFNA((VLOOKUP(A423,'Fats and Greases'!I:J,2,FALSE)), "")</f>
        <v>10.5</v>
      </c>
      <c r="I423" s="10">
        <f ca="1">_xlfn.IFNA((VLOOKUP(A423,'Fats and Greases'!K:L,2,FALSE)), "")</f>
        <v>9.3800000000000008</v>
      </c>
      <c r="J423" s="10" t="str">
        <f ca="1">_xlfn.IFNA((VLOOKUP(A423,'Fats and Greases'!M:N,2,FALSE)), "")</f>
        <v/>
      </c>
      <c r="K423" s="10">
        <f ca="1">_xlfn.IFNA((VLOOKUP($A423,'Fats and Greases'!O:P,2,FALSE)), "")</f>
        <v>7.75</v>
      </c>
      <c r="L423" s="10">
        <f ca="1">_xlfn.IFNA((VLOOKUP($A423,'Fats and Greases'!Q:R,2,FALSE)), "")</f>
        <v>8.25</v>
      </c>
      <c r="M423" s="10">
        <f ca="1">_xlfn.IFNA((VLOOKUP($A423,'Fats and Greases'!S:T,2,FALSE)), "")</f>
        <v>9.3800000000000008</v>
      </c>
    </row>
    <row r="424" spans="1:13" x14ac:dyDescent="0.2">
      <c r="A424" s="18">
        <v>37376</v>
      </c>
      <c r="B424" s="19">
        <f t="shared" si="12"/>
        <v>4</v>
      </c>
      <c r="C424" s="19">
        <f t="shared" si="13"/>
        <v>2002</v>
      </c>
      <c r="D424" s="10">
        <f ca="1">_xlfn.IFNA((VLOOKUP(A424,'Fats and Greases'!A:B,2,FALSE)), "")</f>
        <v>7.5</v>
      </c>
      <c r="E424" s="10">
        <f ca="1">_xlfn.IFNA((VLOOKUP(A424,'Fats and Greases'!C:D,2,FALSE)), "")</f>
        <v>7.38</v>
      </c>
      <c r="F424" s="10" t="str">
        <f ca="1">_xlfn.IFNA((VLOOKUP(A424,'Fats and Greases'!E:F,2,FALSE)), "")</f>
        <v/>
      </c>
      <c r="G424" s="10">
        <f ca="1">_xlfn.IFNA((VLOOKUP(A424,'Fats and Greases'!G:H,2,FALSE)), "")</f>
        <v>8.25</v>
      </c>
      <c r="H424" s="10">
        <f ca="1">_xlfn.IFNA((VLOOKUP(A424,'Fats and Greases'!I:J,2,FALSE)), "")</f>
        <v>10</v>
      </c>
      <c r="I424" s="10">
        <f ca="1">_xlfn.IFNA((VLOOKUP(A424,'Fats and Greases'!K:L,2,FALSE)), "")</f>
        <v>9.25</v>
      </c>
      <c r="J424" s="10" t="str">
        <f ca="1">_xlfn.IFNA((VLOOKUP(A424,'Fats and Greases'!M:N,2,FALSE)), "")</f>
        <v/>
      </c>
      <c r="K424" s="10">
        <f ca="1">_xlfn.IFNA((VLOOKUP($A424,'Fats and Greases'!O:P,2,FALSE)), "")</f>
        <v>7.25</v>
      </c>
      <c r="L424" s="10">
        <f ca="1">_xlfn.IFNA((VLOOKUP($A424,'Fats and Greases'!Q:R,2,FALSE)), "")</f>
        <v>8.25</v>
      </c>
      <c r="M424" s="10">
        <f ca="1">_xlfn.IFNA((VLOOKUP($A424,'Fats and Greases'!S:T,2,FALSE)), "")</f>
        <v>9.3800000000000008</v>
      </c>
    </row>
    <row r="425" spans="1:13" x14ac:dyDescent="0.2">
      <c r="A425" s="18">
        <v>37377</v>
      </c>
      <c r="B425" s="19">
        <f t="shared" si="12"/>
        <v>5</v>
      </c>
      <c r="C425" s="19">
        <f t="shared" si="13"/>
        <v>2002</v>
      </c>
      <c r="D425" s="10">
        <f ca="1">_xlfn.IFNA((VLOOKUP(A425,'Fats and Greases'!A:B,2,FALSE)), "")</f>
        <v>7.5</v>
      </c>
      <c r="E425" s="10">
        <f ca="1">_xlfn.IFNA((VLOOKUP(A425,'Fats and Greases'!C:D,2,FALSE)), "")</f>
        <v>7.38</v>
      </c>
      <c r="F425" s="10" t="str">
        <f ca="1">_xlfn.IFNA((VLOOKUP(A425,'Fats and Greases'!E:F,2,FALSE)), "")</f>
        <v/>
      </c>
      <c r="G425" s="10">
        <f ca="1">_xlfn.IFNA((VLOOKUP(A425,'Fats and Greases'!G:H,2,FALSE)), "")</f>
        <v>8.25</v>
      </c>
      <c r="H425" s="10">
        <f ca="1">_xlfn.IFNA((VLOOKUP(A425,'Fats and Greases'!I:J,2,FALSE)), "")</f>
        <v>10</v>
      </c>
      <c r="I425" s="10">
        <f ca="1">_xlfn.IFNA((VLOOKUP(A425,'Fats and Greases'!K:L,2,FALSE)), "")</f>
        <v>9.25</v>
      </c>
      <c r="J425" s="10" t="str">
        <f ca="1">_xlfn.IFNA((VLOOKUP(A425,'Fats and Greases'!M:N,2,FALSE)), "")</f>
        <v/>
      </c>
      <c r="K425" s="10">
        <f ca="1">_xlfn.IFNA((VLOOKUP($A425,'Fats and Greases'!O:P,2,FALSE)), "")</f>
        <v>7.25</v>
      </c>
      <c r="L425" s="10">
        <f ca="1">_xlfn.IFNA((VLOOKUP($A425,'Fats and Greases'!Q:R,2,FALSE)), "")</f>
        <v>8.1300000000000008</v>
      </c>
      <c r="M425" s="10">
        <f ca="1">_xlfn.IFNA((VLOOKUP($A425,'Fats and Greases'!S:T,2,FALSE)), "")</f>
        <v>9.3800000000000008</v>
      </c>
    </row>
    <row r="426" spans="1:13" x14ac:dyDescent="0.2">
      <c r="A426" s="18">
        <v>37378</v>
      </c>
      <c r="B426" s="19">
        <f t="shared" si="12"/>
        <v>5</v>
      </c>
      <c r="C426" s="19">
        <f t="shared" si="13"/>
        <v>2002</v>
      </c>
      <c r="D426" s="10">
        <f ca="1">_xlfn.IFNA((VLOOKUP(A426,'Fats and Greases'!A:B,2,FALSE)), "")</f>
        <v>7.25</v>
      </c>
      <c r="E426" s="10">
        <f ca="1">_xlfn.IFNA((VLOOKUP(A426,'Fats and Greases'!C:D,2,FALSE)), "")</f>
        <v>7.13</v>
      </c>
      <c r="F426" s="10" t="str">
        <f ca="1">_xlfn.IFNA((VLOOKUP(A426,'Fats and Greases'!E:F,2,FALSE)), "")</f>
        <v/>
      </c>
      <c r="G426" s="10">
        <f ca="1">_xlfn.IFNA((VLOOKUP(A426,'Fats and Greases'!G:H,2,FALSE)), "")</f>
        <v>8.25</v>
      </c>
      <c r="H426" s="10">
        <f ca="1">_xlfn.IFNA((VLOOKUP(A426,'Fats and Greases'!I:J,2,FALSE)), "")</f>
        <v>10</v>
      </c>
      <c r="I426" s="10">
        <f ca="1">_xlfn.IFNA((VLOOKUP(A426,'Fats and Greases'!K:L,2,FALSE)), "")</f>
        <v>9.25</v>
      </c>
      <c r="J426" s="10" t="str">
        <f ca="1">_xlfn.IFNA((VLOOKUP(A426,'Fats and Greases'!M:N,2,FALSE)), "")</f>
        <v/>
      </c>
      <c r="K426" s="10">
        <f ca="1">_xlfn.IFNA((VLOOKUP($A426,'Fats and Greases'!O:P,2,FALSE)), "")</f>
        <v>7.13</v>
      </c>
      <c r="L426" s="10">
        <f ca="1">_xlfn.IFNA((VLOOKUP($A426,'Fats and Greases'!Q:R,2,FALSE)), "")</f>
        <v>8.1300000000000008</v>
      </c>
      <c r="M426" s="10">
        <f ca="1">_xlfn.IFNA((VLOOKUP($A426,'Fats and Greases'!S:T,2,FALSE)), "")</f>
        <v>9.3800000000000008</v>
      </c>
    </row>
    <row r="427" spans="1:13" x14ac:dyDescent="0.2">
      <c r="A427" s="18">
        <v>37379</v>
      </c>
      <c r="B427" s="19">
        <f t="shared" si="12"/>
        <v>5</v>
      </c>
      <c r="C427" s="19">
        <f t="shared" si="13"/>
        <v>2002</v>
      </c>
      <c r="D427" s="10">
        <f ca="1">_xlfn.IFNA((VLOOKUP(A427,'Fats and Greases'!A:B,2,FALSE)), "")</f>
        <v>7.13</v>
      </c>
      <c r="E427" s="10">
        <f ca="1">_xlfn.IFNA((VLOOKUP(A427,'Fats and Greases'!C:D,2,FALSE)), "")</f>
        <v>7.13</v>
      </c>
      <c r="F427" s="10" t="str">
        <f ca="1">_xlfn.IFNA((VLOOKUP(A427,'Fats and Greases'!E:F,2,FALSE)), "")</f>
        <v/>
      </c>
      <c r="G427" s="10">
        <f ca="1">_xlfn.IFNA((VLOOKUP(A427,'Fats and Greases'!G:H,2,FALSE)), "")</f>
        <v>8.25</v>
      </c>
      <c r="H427" s="10">
        <f ca="1">_xlfn.IFNA((VLOOKUP(A427,'Fats and Greases'!I:J,2,FALSE)), "")</f>
        <v>10</v>
      </c>
      <c r="I427" s="10">
        <f ca="1">_xlfn.IFNA((VLOOKUP(A427,'Fats and Greases'!K:L,2,FALSE)), "")</f>
        <v>9.25</v>
      </c>
      <c r="J427" s="10" t="str">
        <f ca="1">_xlfn.IFNA((VLOOKUP(A427,'Fats and Greases'!M:N,2,FALSE)), "")</f>
        <v/>
      </c>
      <c r="K427" s="10">
        <f ca="1">_xlfn.IFNA((VLOOKUP($A427,'Fats and Greases'!O:P,2,FALSE)), "")</f>
        <v>7.13</v>
      </c>
      <c r="L427" s="10">
        <f ca="1">_xlfn.IFNA((VLOOKUP($A427,'Fats and Greases'!Q:R,2,FALSE)), "")</f>
        <v>8.1300000000000008</v>
      </c>
      <c r="M427" s="10">
        <f ca="1">_xlfn.IFNA((VLOOKUP($A427,'Fats and Greases'!S:T,2,FALSE)), "")</f>
        <v>9.3800000000000008</v>
      </c>
    </row>
    <row r="428" spans="1:13" x14ac:dyDescent="0.2">
      <c r="A428" s="18">
        <v>37382</v>
      </c>
      <c r="B428" s="19">
        <f t="shared" si="12"/>
        <v>5</v>
      </c>
      <c r="C428" s="19">
        <f t="shared" si="13"/>
        <v>2002</v>
      </c>
      <c r="D428" s="10">
        <f ca="1">_xlfn.IFNA((VLOOKUP(A428,'Fats and Greases'!A:B,2,FALSE)), "")</f>
        <v>7.13</v>
      </c>
      <c r="E428" s="10">
        <f ca="1">_xlfn.IFNA((VLOOKUP(A428,'Fats and Greases'!C:D,2,FALSE)), "")</f>
        <v>7</v>
      </c>
      <c r="F428" s="10" t="str">
        <f ca="1">_xlfn.IFNA((VLOOKUP(A428,'Fats and Greases'!E:F,2,FALSE)), "")</f>
        <v/>
      </c>
      <c r="G428" s="10">
        <f ca="1">_xlfn.IFNA((VLOOKUP(A428,'Fats and Greases'!G:H,2,FALSE)), "")</f>
        <v>8.25</v>
      </c>
      <c r="H428" s="10">
        <f ca="1">_xlfn.IFNA((VLOOKUP(A428,'Fats and Greases'!I:J,2,FALSE)), "")</f>
        <v>10</v>
      </c>
      <c r="I428" s="10">
        <f ca="1">_xlfn.IFNA((VLOOKUP(A428,'Fats and Greases'!K:L,2,FALSE)), "")</f>
        <v>9.25</v>
      </c>
      <c r="J428" s="10" t="str">
        <f ca="1">_xlfn.IFNA((VLOOKUP(A428,'Fats and Greases'!M:N,2,FALSE)), "")</f>
        <v/>
      </c>
      <c r="K428" s="10">
        <f ca="1">_xlfn.IFNA((VLOOKUP($A428,'Fats and Greases'!O:P,2,FALSE)), "")</f>
        <v>7.13</v>
      </c>
      <c r="L428" s="10">
        <f ca="1">_xlfn.IFNA((VLOOKUP($A428,'Fats and Greases'!Q:R,2,FALSE)), "")</f>
        <v>8.1300000000000008</v>
      </c>
      <c r="M428" s="10">
        <f ca="1">_xlfn.IFNA((VLOOKUP($A428,'Fats and Greases'!S:T,2,FALSE)), "")</f>
        <v>9.25</v>
      </c>
    </row>
    <row r="429" spans="1:13" x14ac:dyDescent="0.2">
      <c r="A429" s="18">
        <v>37383</v>
      </c>
      <c r="B429" s="19">
        <f t="shared" si="12"/>
        <v>5</v>
      </c>
      <c r="C429" s="19">
        <f t="shared" si="13"/>
        <v>2002</v>
      </c>
      <c r="D429" s="10">
        <f ca="1">_xlfn.IFNA((VLOOKUP(A429,'Fats and Greases'!A:B,2,FALSE)), "")</f>
        <v>7.38</v>
      </c>
      <c r="E429" s="10">
        <f ca="1">_xlfn.IFNA((VLOOKUP(A429,'Fats and Greases'!C:D,2,FALSE)), "")</f>
        <v>7</v>
      </c>
      <c r="F429" s="10" t="str">
        <f ca="1">_xlfn.IFNA((VLOOKUP(A429,'Fats and Greases'!E:F,2,FALSE)), "")</f>
        <v/>
      </c>
      <c r="G429" s="10">
        <f ca="1">_xlfn.IFNA((VLOOKUP(A429,'Fats and Greases'!G:H,2,FALSE)), "")</f>
        <v>8.25</v>
      </c>
      <c r="H429" s="10">
        <f ca="1">_xlfn.IFNA((VLOOKUP(A429,'Fats and Greases'!I:J,2,FALSE)), "")</f>
        <v>10</v>
      </c>
      <c r="I429" s="10">
        <f ca="1">_xlfn.IFNA((VLOOKUP(A429,'Fats and Greases'!K:L,2,FALSE)), "")</f>
        <v>9</v>
      </c>
      <c r="J429" s="10" t="str">
        <f ca="1">_xlfn.IFNA((VLOOKUP(A429,'Fats and Greases'!M:N,2,FALSE)), "")</f>
        <v/>
      </c>
      <c r="K429" s="10">
        <f ca="1">_xlfn.IFNA((VLOOKUP($A429,'Fats and Greases'!O:P,2,FALSE)), "")</f>
        <v>7.13</v>
      </c>
      <c r="L429" s="10">
        <f ca="1">_xlfn.IFNA((VLOOKUP($A429,'Fats and Greases'!Q:R,2,FALSE)), "")</f>
        <v>8.1300000000000008</v>
      </c>
      <c r="M429" s="10">
        <f ca="1">_xlfn.IFNA((VLOOKUP($A429,'Fats and Greases'!S:T,2,FALSE)), "")</f>
        <v>9.25</v>
      </c>
    </row>
    <row r="430" spans="1:13" x14ac:dyDescent="0.2">
      <c r="A430" s="18">
        <v>37384</v>
      </c>
      <c r="B430" s="19">
        <f t="shared" si="12"/>
        <v>5</v>
      </c>
      <c r="C430" s="19">
        <f t="shared" si="13"/>
        <v>2002</v>
      </c>
      <c r="D430" s="10">
        <f ca="1">_xlfn.IFNA((VLOOKUP(A430,'Fats and Greases'!A:B,2,FALSE)), "")</f>
        <v>7.25</v>
      </c>
      <c r="E430" s="10">
        <f ca="1">_xlfn.IFNA((VLOOKUP(A430,'Fats and Greases'!C:D,2,FALSE)), "")</f>
        <v>6.88</v>
      </c>
      <c r="F430" s="10" t="str">
        <f ca="1">_xlfn.IFNA((VLOOKUP(A430,'Fats and Greases'!E:F,2,FALSE)), "")</f>
        <v/>
      </c>
      <c r="G430" s="10">
        <f ca="1">_xlfn.IFNA((VLOOKUP(A430,'Fats and Greases'!G:H,2,FALSE)), "")</f>
        <v>8.25</v>
      </c>
      <c r="H430" s="10">
        <f ca="1">_xlfn.IFNA((VLOOKUP(A430,'Fats and Greases'!I:J,2,FALSE)), "")</f>
        <v>10</v>
      </c>
      <c r="I430" s="10">
        <f ca="1">_xlfn.IFNA((VLOOKUP(A430,'Fats and Greases'!K:L,2,FALSE)), "")</f>
        <v>9</v>
      </c>
      <c r="J430" s="10" t="str">
        <f ca="1">_xlfn.IFNA((VLOOKUP(A430,'Fats and Greases'!M:N,2,FALSE)), "")</f>
        <v/>
      </c>
      <c r="K430" s="10">
        <f ca="1">_xlfn.IFNA((VLOOKUP($A430,'Fats and Greases'!O:P,2,FALSE)), "")</f>
        <v>7.13</v>
      </c>
      <c r="L430" s="10">
        <f ca="1">_xlfn.IFNA((VLOOKUP($A430,'Fats and Greases'!Q:R,2,FALSE)), "")</f>
        <v>8</v>
      </c>
      <c r="M430" s="10">
        <f ca="1">_xlfn.IFNA((VLOOKUP($A430,'Fats and Greases'!S:T,2,FALSE)), "")</f>
        <v>9.25</v>
      </c>
    </row>
    <row r="431" spans="1:13" x14ac:dyDescent="0.2">
      <c r="A431" s="18">
        <v>37385</v>
      </c>
      <c r="B431" s="19">
        <f t="shared" si="12"/>
        <v>5</v>
      </c>
      <c r="C431" s="19">
        <f t="shared" si="13"/>
        <v>2002</v>
      </c>
      <c r="D431" s="10">
        <f ca="1">_xlfn.IFNA((VLOOKUP(A431,'Fats and Greases'!A:B,2,FALSE)), "")</f>
        <v>7.25</v>
      </c>
      <c r="E431" s="10">
        <f ca="1">_xlfn.IFNA((VLOOKUP(A431,'Fats and Greases'!C:D,2,FALSE)), "")</f>
        <v>7</v>
      </c>
      <c r="F431" s="10" t="str">
        <f ca="1">_xlfn.IFNA((VLOOKUP(A431,'Fats and Greases'!E:F,2,FALSE)), "")</f>
        <v/>
      </c>
      <c r="G431" s="10">
        <f ca="1">_xlfn.IFNA((VLOOKUP(A431,'Fats and Greases'!G:H,2,FALSE)), "")</f>
        <v>8.25</v>
      </c>
      <c r="H431" s="10">
        <f ca="1">_xlfn.IFNA((VLOOKUP(A431,'Fats and Greases'!I:J,2,FALSE)), "")</f>
        <v>10</v>
      </c>
      <c r="I431" s="10">
        <f ca="1">_xlfn.IFNA((VLOOKUP(A431,'Fats and Greases'!K:L,2,FALSE)), "")</f>
        <v>8.5</v>
      </c>
      <c r="J431" s="10" t="str">
        <f ca="1">_xlfn.IFNA((VLOOKUP(A431,'Fats and Greases'!M:N,2,FALSE)), "")</f>
        <v/>
      </c>
      <c r="K431" s="10">
        <f ca="1">_xlfn.IFNA((VLOOKUP($A431,'Fats and Greases'!O:P,2,FALSE)), "")</f>
        <v>7.13</v>
      </c>
      <c r="L431" s="10">
        <f ca="1">_xlfn.IFNA((VLOOKUP($A431,'Fats and Greases'!Q:R,2,FALSE)), "")</f>
        <v>8</v>
      </c>
      <c r="M431" s="10">
        <f ca="1">_xlfn.IFNA((VLOOKUP($A431,'Fats and Greases'!S:T,2,FALSE)), "")</f>
        <v>9.25</v>
      </c>
    </row>
    <row r="432" spans="1:13" x14ac:dyDescent="0.2">
      <c r="A432" s="18">
        <v>37386</v>
      </c>
      <c r="B432" s="19">
        <f t="shared" si="12"/>
        <v>5</v>
      </c>
      <c r="C432" s="19">
        <f t="shared" si="13"/>
        <v>2002</v>
      </c>
      <c r="D432" s="10">
        <f ca="1">_xlfn.IFNA((VLOOKUP(A432,'Fats and Greases'!A:B,2,FALSE)), "")</f>
        <v>7.25</v>
      </c>
      <c r="E432" s="10">
        <f ca="1">_xlfn.IFNA((VLOOKUP(A432,'Fats and Greases'!C:D,2,FALSE)), "")</f>
        <v>7.13</v>
      </c>
      <c r="F432" s="10" t="str">
        <f ca="1">_xlfn.IFNA((VLOOKUP(A432,'Fats and Greases'!E:F,2,FALSE)), "")</f>
        <v/>
      </c>
      <c r="G432" s="10">
        <f ca="1">_xlfn.IFNA((VLOOKUP(A432,'Fats and Greases'!G:H,2,FALSE)), "")</f>
        <v>8.25</v>
      </c>
      <c r="H432" s="10">
        <f ca="1">_xlfn.IFNA((VLOOKUP(A432,'Fats and Greases'!I:J,2,FALSE)), "")</f>
        <v>10</v>
      </c>
      <c r="I432" s="10">
        <f ca="1">_xlfn.IFNA((VLOOKUP(A432,'Fats and Greases'!K:L,2,FALSE)), "")</f>
        <v>8.5</v>
      </c>
      <c r="J432" s="10" t="str">
        <f ca="1">_xlfn.IFNA((VLOOKUP(A432,'Fats and Greases'!M:N,2,FALSE)), "")</f>
        <v/>
      </c>
      <c r="K432" s="10">
        <f ca="1">_xlfn.IFNA((VLOOKUP($A432,'Fats and Greases'!O:P,2,FALSE)), "")</f>
        <v>7.13</v>
      </c>
      <c r="L432" s="10">
        <f ca="1">_xlfn.IFNA((VLOOKUP($A432,'Fats and Greases'!Q:R,2,FALSE)), "")</f>
        <v>8</v>
      </c>
      <c r="M432" s="10">
        <f ca="1">_xlfn.IFNA((VLOOKUP($A432,'Fats and Greases'!S:T,2,FALSE)), "")</f>
        <v>9.25</v>
      </c>
    </row>
    <row r="433" spans="1:13" x14ac:dyDescent="0.2">
      <c r="A433" s="18">
        <v>37389</v>
      </c>
      <c r="B433" s="19">
        <f t="shared" si="12"/>
        <v>5</v>
      </c>
      <c r="C433" s="19">
        <f t="shared" si="13"/>
        <v>2002</v>
      </c>
      <c r="D433" s="10">
        <f ca="1">_xlfn.IFNA((VLOOKUP(A433,'Fats and Greases'!A:B,2,FALSE)), "")</f>
        <v>7.25</v>
      </c>
      <c r="E433" s="10">
        <f ca="1">_xlfn.IFNA((VLOOKUP(A433,'Fats and Greases'!C:D,2,FALSE)), "")</f>
        <v>7.13</v>
      </c>
      <c r="F433" s="10" t="str">
        <f ca="1">_xlfn.IFNA((VLOOKUP(A433,'Fats and Greases'!E:F,2,FALSE)), "")</f>
        <v/>
      </c>
      <c r="G433" s="10">
        <f ca="1">_xlfn.IFNA((VLOOKUP(A433,'Fats and Greases'!G:H,2,FALSE)), "")</f>
        <v>8.25</v>
      </c>
      <c r="H433" s="10">
        <f ca="1">_xlfn.IFNA((VLOOKUP(A433,'Fats and Greases'!I:J,2,FALSE)), "")</f>
        <v>10</v>
      </c>
      <c r="I433" s="10">
        <f ca="1">_xlfn.IFNA((VLOOKUP(A433,'Fats and Greases'!K:L,2,FALSE)), "")</f>
        <v>8.5</v>
      </c>
      <c r="J433" s="10" t="str">
        <f ca="1">_xlfn.IFNA((VLOOKUP(A433,'Fats and Greases'!M:N,2,FALSE)), "")</f>
        <v/>
      </c>
      <c r="K433" s="10">
        <f ca="1">_xlfn.IFNA((VLOOKUP($A433,'Fats and Greases'!O:P,2,FALSE)), "")</f>
        <v>7.13</v>
      </c>
      <c r="L433" s="10">
        <f ca="1">_xlfn.IFNA((VLOOKUP($A433,'Fats and Greases'!Q:R,2,FALSE)), "")</f>
        <v>8</v>
      </c>
      <c r="M433" s="10">
        <f ca="1">_xlfn.IFNA((VLOOKUP($A433,'Fats and Greases'!S:T,2,FALSE)), "")</f>
        <v>9</v>
      </c>
    </row>
    <row r="434" spans="1:13" x14ac:dyDescent="0.2">
      <c r="A434" s="18">
        <v>37390</v>
      </c>
      <c r="B434" s="19">
        <f t="shared" si="12"/>
        <v>5</v>
      </c>
      <c r="C434" s="19">
        <f t="shared" si="13"/>
        <v>2002</v>
      </c>
      <c r="D434" s="10">
        <f ca="1">_xlfn.IFNA((VLOOKUP(A434,'Fats and Greases'!A:B,2,FALSE)), "")</f>
        <v>7.13</v>
      </c>
      <c r="E434" s="10">
        <f ca="1">_xlfn.IFNA((VLOOKUP(A434,'Fats and Greases'!C:D,2,FALSE)), "")</f>
        <v>7.25</v>
      </c>
      <c r="F434" s="10" t="str">
        <f ca="1">_xlfn.IFNA((VLOOKUP(A434,'Fats and Greases'!E:F,2,FALSE)), "")</f>
        <v/>
      </c>
      <c r="G434" s="10">
        <f ca="1">_xlfn.IFNA((VLOOKUP(A434,'Fats and Greases'!G:H,2,FALSE)), "")</f>
        <v>8.25</v>
      </c>
      <c r="H434" s="10">
        <f ca="1">_xlfn.IFNA((VLOOKUP(A434,'Fats and Greases'!I:J,2,FALSE)), "")</f>
        <v>10</v>
      </c>
      <c r="I434" s="10">
        <f ca="1">_xlfn.IFNA((VLOOKUP(A434,'Fats and Greases'!K:L,2,FALSE)), "")</f>
        <v>8.5</v>
      </c>
      <c r="J434" s="10" t="str">
        <f ca="1">_xlfn.IFNA((VLOOKUP(A434,'Fats and Greases'!M:N,2,FALSE)), "")</f>
        <v/>
      </c>
      <c r="K434" s="10">
        <f ca="1">_xlfn.IFNA((VLOOKUP($A434,'Fats and Greases'!O:P,2,FALSE)), "")</f>
        <v>7.13</v>
      </c>
      <c r="L434" s="10">
        <f ca="1">_xlfn.IFNA((VLOOKUP($A434,'Fats and Greases'!Q:R,2,FALSE)), "")</f>
        <v>8</v>
      </c>
      <c r="M434" s="10">
        <f ca="1">_xlfn.IFNA((VLOOKUP($A434,'Fats and Greases'!S:T,2,FALSE)), "")</f>
        <v>9</v>
      </c>
    </row>
    <row r="435" spans="1:13" x14ac:dyDescent="0.2">
      <c r="A435" s="18">
        <v>37391</v>
      </c>
      <c r="B435" s="19">
        <f t="shared" si="12"/>
        <v>5</v>
      </c>
      <c r="C435" s="19">
        <f t="shared" si="13"/>
        <v>2002</v>
      </c>
      <c r="D435" s="10">
        <f ca="1">_xlfn.IFNA((VLOOKUP(A435,'Fats and Greases'!A:B,2,FALSE)), "")</f>
        <v>7.13</v>
      </c>
      <c r="E435" s="10">
        <f ca="1">_xlfn.IFNA((VLOOKUP(A435,'Fats and Greases'!C:D,2,FALSE)), "")</f>
        <v>7.38</v>
      </c>
      <c r="F435" s="10" t="str">
        <f ca="1">_xlfn.IFNA((VLOOKUP(A435,'Fats and Greases'!E:F,2,FALSE)), "")</f>
        <v/>
      </c>
      <c r="G435" s="10">
        <f ca="1">_xlfn.IFNA((VLOOKUP(A435,'Fats and Greases'!G:H,2,FALSE)), "")</f>
        <v>8.25</v>
      </c>
      <c r="H435" s="10">
        <f ca="1">_xlfn.IFNA((VLOOKUP(A435,'Fats and Greases'!I:J,2,FALSE)), "")</f>
        <v>10</v>
      </c>
      <c r="I435" s="10">
        <f ca="1">_xlfn.IFNA((VLOOKUP(A435,'Fats and Greases'!K:L,2,FALSE)), "")</f>
        <v>8.5</v>
      </c>
      <c r="J435" s="10" t="str">
        <f ca="1">_xlfn.IFNA((VLOOKUP(A435,'Fats and Greases'!M:N,2,FALSE)), "")</f>
        <v/>
      </c>
      <c r="K435" s="10">
        <f ca="1">_xlfn.IFNA((VLOOKUP($A435,'Fats and Greases'!O:P,2,FALSE)), "")</f>
        <v>7.13</v>
      </c>
      <c r="L435" s="10">
        <f ca="1">_xlfn.IFNA((VLOOKUP($A435,'Fats and Greases'!Q:R,2,FALSE)), "")</f>
        <v>8</v>
      </c>
      <c r="M435" s="10">
        <f ca="1">_xlfn.IFNA((VLOOKUP($A435,'Fats and Greases'!S:T,2,FALSE)), "")</f>
        <v>9</v>
      </c>
    </row>
    <row r="436" spans="1:13" x14ac:dyDescent="0.2">
      <c r="A436" s="18">
        <v>37392</v>
      </c>
      <c r="B436" s="19">
        <f t="shared" si="12"/>
        <v>5</v>
      </c>
      <c r="C436" s="19">
        <f t="shared" si="13"/>
        <v>2002</v>
      </c>
      <c r="D436" s="10">
        <f ca="1">_xlfn.IFNA((VLOOKUP(A436,'Fats and Greases'!A:B,2,FALSE)), "")</f>
        <v>7.13</v>
      </c>
      <c r="E436" s="10">
        <f ca="1">_xlfn.IFNA((VLOOKUP(A436,'Fats and Greases'!C:D,2,FALSE)), "")</f>
        <v>7.38</v>
      </c>
      <c r="F436" s="10" t="str">
        <f ca="1">_xlfn.IFNA((VLOOKUP(A436,'Fats and Greases'!E:F,2,FALSE)), "")</f>
        <v/>
      </c>
      <c r="G436" s="10">
        <f ca="1">_xlfn.IFNA((VLOOKUP(A436,'Fats and Greases'!G:H,2,FALSE)), "")</f>
        <v>8.25</v>
      </c>
      <c r="H436" s="10">
        <f ca="1">_xlfn.IFNA((VLOOKUP(A436,'Fats and Greases'!I:J,2,FALSE)), "")</f>
        <v>10</v>
      </c>
      <c r="I436" s="10">
        <f ca="1">_xlfn.IFNA((VLOOKUP(A436,'Fats and Greases'!K:L,2,FALSE)), "")</f>
        <v>8.5</v>
      </c>
      <c r="J436" s="10" t="str">
        <f ca="1">_xlfn.IFNA((VLOOKUP(A436,'Fats and Greases'!M:N,2,FALSE)), "")</f>
        <v/>
      </c>
      <c r="K436" s="10">
        <f ca="1">_xlfn.IFNA((VLOOKUP($A436,'Fats and Greases'!O:P,2,FALSE)), "")</f>
        <v>7.13</v>
      </c>
      <c r="L436" s="10">
        <f ca="1">_xlfn.IFNA((VLOOKUP($A436,'Fats and Greases'!Q:R,2,FALSE)), "")</f>
        <v>8</v>
      </c>
      <c r="M436" s="10">
        <f ca="1">_xlfn.IFNA((VLOOKUP($A436,'Fats and Greases'!S:T,2,FALSE)), "")</f>
        <v>8.8800000000000008</v>
      </c>
    </row>
    <row r="437" spans="1:13" x14ac:dyDescent="0.2">
      <c r="A437" s="18">
        <v>37393</v>
      </c>
      <c r="B437" s="19">
        <f t="shared" si="12"/>
        <v>5</v>
      </c>
      <c r="C437" s="19">
        <f t="shared" si="13"/>
        <v>2002</v>
      </c>
      <c r="D437" s="10">
        <f ca="1">_xlfn.IFNA((VLOOKUP(A437,'Fats and Greases'!A:B,2,FALSE)), "")</f>
        <v>7.13</v>
      </c>
      <c r="E437" s="10">
        <f ca="1">_xlfn.IFNA((VLOOKUP(A437,'Fats and Greases'!C:D,2,FALSE)), "")</f>
        <v>7.38</v>
      </c>
      <c r="F437" s="10" t="str">
        <f ca="1">_xlfn.IFNA((VLOOKUP(A437,'Fats and Greases'!E:F,2,FALSE)), "")</f>
        <v/>
      </c>
      <c r="G437" s="10">
        <f ca="1">_xlfn.IFNA((VLOOKUP(A437,'Fats and Greases'!G:H,2,FALSE)), "")</f>
        <v>8.25</v>
      </c>
      <c r="H437" s="10">
        <f ca="1">_xlfn.IFNA((VLOOKUP(A437,'Fats and Greases'!I:J,2,FALSE)), "")</f>
        <v>10</v>
      </c>
      <c r="I437" s="10">
        <f ca="1">_xlfn.IFNA((VLOOKUP(A437,'Fats and Greases'!K:L,2,FALSE)), "")</f>
        <v>8.5</v>
      </c>
      <c r="J437" s="10" t="str">
        <f ca="1">_xlfn.IFNA((VLOOKUP(A437,'Fats and Greases'!M:N,2,FALSE)), "")</f>
        <v/>
      </c>
      <c r="K437" s="10">
        <f ca="1">_xlfn.IFNA((VLOOKUP($A437,'Fats and Greases'!O:P,2,FALSE)), "")</f>
        <v>7.13</v>
      </c>
      <c r="L437" s="10">
        <f ca="1">_xlfn.IFNA((VLOOKUP($A437,'Fats and Greases'!Q:R,2,FALSE)), "")</f>
        <v>8</v>
      </c>
      <c r="M437" s="10">
        <f ca="1">_xlfn.IFNA((VLOOKUP($A437,'Fats and Greases'!S:T,2,FALSE)), "")</f>
        <v>8.8800000000000008</v>
      </c>
    </row>
    <row r="438" spans="1:13" x14ac:dyDescent="0.2">
      <c r="A438" s="18">
        <v>37396</v>
      </c>
      <c r="B438" s="19">
        <f t="shared" si="12"/>
        <v>5</v>
      </c>
      <c r="C438" s="19">
        <f t="shared" si="13"/>
        <v>2002</v>
      </c>
      <c r="D438" s="10">
        <f ca="1">_xlfn.IFNA((VLOOKUP(A438,'Fats and Greases'!A:B,2,FALSE)), "")</f>
        <v>7.25</v>
      </c>
      <c r="E438" s="10">
        <f ca="1">_xlfn.IFNA((VLOOKUP(A438,'Fats and Greases'!C:D,2,FALSE)), "")</f>
        <v>7.63</v>
      </c>
      <c r="F438" s="10" t="str">
        <f ca="1">_xlfn.IFNA((VLOOKUP(A438,'Fats and Greases'!E:F,2,FALSE)), "")</f>
        <v/>
      </c>
      <c r="G438" s="10">
        <f ca="1">_xlfn.IFNA((VLOOKUP(A438,'Fats and Greases'!G:H,2,FALSE)), "")</f>
        <v>8.25</v>
      </c>
      <c r="H438" s="10">
        <f ca="1">_xlfn.IFNA((VLOOKUP(A438,'Fats and Greases'!I:J,2,FALSE)), "")</f>
        <v>10</v>
      </c>
      <c r="I438" s="10">
        <f ca="1">_xlfn.IFNA((VLOOKUP(A438,'Fats and Greases'!K:L,2,FALSE)), "")</f>
        <v>8.5</v>
      </c>
      <c r="J438" s="10" t="str">
        <f ca="1">_xlfn.IFNA((VLOOKUP(A438,'Fats and Greases'!M:N,2,FALSE)), "")</f>
        <v/>
      </c>
      <c r="K438" s="10">
        <f ca="1">_xlfn.IFNA((VLOOKUP($A438,'Fats and Greases'!O:P,2,FALSE)), "")</f>
        <v>7.13</v>
      </c>
      <c r="L438" s="10">
        <f ca="1">_xlfn.IFNA((VLOOKUP($A438,'Fats and Greases'!Q:R,2,FALSE)), "")</f>
        <v>8</v>
      </c>
      <c r="M438" s="10">
        <f ca="1">_xlfn.IFNA((VLOOKUP($A438,'Fats and Greases'!S:T,2,FALSE)), "")</f>
        <v>8.8800000000000008</v>
      </c>
    </row>
    <row r="439" spans="1:13" x14ac:dyDescent="0.2">
      <c r="A439" s="18">
        <v>37397</v>
      </c>
      <c r="B439" s="19">
        <f t="shared" si="12"/>
        <v>5</v>
      </c>
      <c r="C439" s="19">
        <f t="shared" si="13"/>
        <v>2002</v>
      </c>
      <c r="D439" s="10">
        <f ca="1">_xlfn.IFNA((VLOOKUP(A439,'Fats and Greases'!A:B,2,FALSE)), "")</f>
        <v>7.25</v>
      </c>
      <c r="E439" s="10">
        <f ca="1">_xlfn.IFNA((VLOOKUP(A439,'Fats and Greases'!C:D,2,FALSE)), "")</f>
        <v>7.75</v>
      </c>
      <c r="F439" s="10" t="str">
        <f ca="1">_xlfn.IFNA((VLOOKUP(A439,'Fats and Greases'!E:F,2,FALSE)), "")</f>
        <v/>
      </c>
      <c r="G439" s="10">
        <f ca="1">_xlfn.IFNA((VLOOKUP(A439,'Fats and Greases'!G:H,2,FALSE)), "")</f>
        <v>8.25</v>
      </c>
      <c r="H439" s="10">
        <f ca="1">_xlfn.IFNA((VLOOKUP(A439,'Fats and Greases'!I:J,2,FALSE)), "")</f>
        <v>10</v>
      </c>
      <c r="I439" s="10">
        <f ca="1">_xlfn.IFNA((VLOOKUP(A439,'Fats and Greases'!K:L,2,FALSE)), "")</f>
        <v>8.8800000000000008</v>
      </c>
      <c r="J439" s="10" t="str">
        <f ca="1">_xlfn.IFNA((VLOOKUP(A439,'Fats and Greases'!M:N,2,FALSE)), "")</f>
        <v/>
      </c>
      <c r="K439" s="10">
        <f ca="1">_xlfn.IFNA((VLOOKUP($A439,'Fats and Greases'!O:P,2,FALSE)), "")</f>
        <v>7.13</v>
      </c>
      <c r="L439" s="10">
        <f ca="1">_xlfn.IFNA((VLOOKUP($A439,'Fats and Greases'!Q:R,2,FALSE)), "")</f>
        <v>8</v>
      </c>
      <c r="M439" s="10">
        <f ca="1">_xlfn.IFNA((VLOOKUP($A439,'Fats and Greases'!S:T,2,FALSE)), "")</f>
        <v>8.8800000000000008</v>
      </c>
    </row>
    <row r="440" spans="1:13" x14ac:dyDescent="0.2">
      <c r="A440" s="18">
        <v>37398</v>
      </c>
      <c r="B440" s="19">
        <f t="shared" si="12"/>
        <v>5</v>
      </c>
      <c r="C440" s="19">
        <f t="shared" si="13"/>
        <v>2002</v>
      </c>
      <c r="D440" s="10">
        <f ca="1">_xlfn.IFNA((VLOOKUP(A440,'Fats and Greases'!A:B,2,FALSE)), "")</f>
        <v>7.25</v>
      </c>
      <c r="E440" s="10">
        <f ca="1">_xlfn.IFNA((VLOOKUP(A440,'Fats and Greases'!C:D,2,FALSE)), "")</f>
        <v>7.75</v>
      </c>
      <c r="F440" s="10" t="str">
        <f ca="1">_xlfn.IFNA((VLOOKUP(A440,'Fats and Greases'!E:F,2,FALSE)), "")</f>
        <v/>
      </c>
      <c r="G440" s="10">
        <f ca="1">_xlfn.IFNA((VLOOKUP(A440,'Fats and Greases'!G:H,2,FALSE)), "")</f>
        <v>8.25</v>
      </c>
      <c r="H440" s="10">
        <f ca="1">_xlfn.IFNA((VLOOKUP(A440,'Fats and Greases'!I:J,2,FALSE)), "")</f>
        <v>10</v>
      </c>
      <c r="I440" s="10">
        <f ca="1">_xlfn.IFNA((VLOOKUP(A440,'Fats and Greases'!K:L,2,FALSE)), "")</f>
        <v>8.8800000000000008</v>
      </c>
      <c r="J440" s="10" t="str">
        <f ca="1">_xlfn.IFNA((VLOOKUP(A440,'Fats and Greases'!M:N,2,FALSE)), "")</f>
        <v/>
      </c>
      <c r="K440" s="10">
        <f ca="1">_xlfn.IFNA((VLOOKUP($A440,'Fats and Greases'!O:P,2,FALSE)), "")</f>
        <v>7.13</v>
      </c>
      <c r="L440" s="10">
        <f ca="1">_xlfn.IFNA((VLOOKUP($A440,'Fats and Greases'!Q:R,2,FALSE)), "")</f>
        <v>8</v>
      </c>
      <c r="M440" s="10">
        <f ca="1">_xlfn.IFNA((VLOOKUP($A440,'Fats and Greases'!S:T,2,FALSE)), "")</f>
        <v>8.8800000000000008</v>
      </c>
    </row>
    <row r="441" spans="1:13" x14ac:dyDescent="0.2">
      <c r="A441" s="18">
        <v>37399</v>
      </c>
      <c r="B441" s="19">
        <f t="shared" si="12"/>
        <v>5</v>
      </c>
      <c r="C441" s="19">
        <f t="shared" si="13"/>
        <v>2002</v>
      </c>
      <c r="D441" s="10">
        <f ca="1">_xlfn.IFNA((VLOOKUP(A441,'Fats and Greases'!A:B,2,FALSE)), "")</f>
        <v>7.25</v>
      </c>
      <c r="E441" s="10">
        <f ca="1">_xlfn.IFNA((VLOOKUP(A441,'Fats and Greases'!C:D,2,FALSE)), "")</f>
        <v>7.75</v>
      </c>
      <c r="F441" s="10" t="str">
        <f ca="1">_xlfn.IFNA((VLOOKUP(A441,'Fats and Greases'!E:F,2,FALSE)), "")</f>
        <v/>
      </c>
      <c r="G441" s="10">
        <f ca="1">_xlfn.IFNA((VLOOKUP(A441,'Fats and Greases'!G:H,2,FALSE)), "")</f>
        <v>8.25</v>
      </c>
      <c r="H441" s="10">
        <f ca="1">_xlfn.IFNA((VLOOKUP(A441,'Fats and Greases'!I:J,2,FALSE)), "")</f>
        <v>10</v>
      </c>
      <c r="I441" s="10">
        <f ca="1">_xlfn.IFNA((VLOOKUP(A441,'Fats and Greases'!K:L,2,FALSE)), "")</f>
        <v>8.8800000000000008</v>
      </c>
      <c r="J441" s="10" t="str">
        <f ca="1">_xlfn.IFNA((VLOOKUP(A441,'Fats and Greases'!M:N,2,FALSE)), "")</f>
        <v/>
      </c>
      <c r="K441" s="10">
        <f ca="1">_xlfn.IFNA((VLOOKUP($A441,'Fats and Greases'!O:P,2,FALSE)), "")</f>
        <v>7.13</v>
      </c>
      <c r="L441" s="10">
        <f ca="1">_xlfn.IFNA((VLOOKUP($A441,'Fats and Greases'!Q:R,2,FALSE)), "")</f>
        <v>8</v>
      </c>
      <c r="M441" s="10">
        <f ca="1">_xlfn.IFNA((VLOOKUP($A441,'Fats and Greases'!S:T,2,FALSE)), "")</f>
        <v>8.8800000000000008</v>
      </c>
    </row>
    <row r="442" spans="1:13" x14ac:dyDescent="0.2">
      <c r="A442" s="18">
        <v>37400</v>
      </c>
      <c r="B442" s="19">
        <f t="shared" si="12"/>
        <v>5</v>
      </c>
      <c r="C442" s="19">
        <f t="shared" si="13"/>
        <v>2002</v>
      </c>
      <c r="D442" s="10">
        <f ca="1">_xlfn.IFNA((VLOOKUP(A442,'Fats and Greases'!A:B,2,FALSE)), "")</f>
        <v>7.5</v>
      </c>
      <c r="E442" s="10">
        <f ca="1">_xlfn.IFNA((VLOOKUP(A442,'Fats and Greases'!C:D,2,FALSE)), "")</f>
        <v>7.75</v>
      </c>
      <c r="F442" s="10" t="str">
        <f ca="1">_xlfn.IFNA((VLOOKUP(A442,'Fats and Greases'!E:F,2,FALSE)), "")</f>
        <v/>
      </c>
      <c r="G442" s="10">
        <f ca="1">_xlfn.IFNA((VLOOKUP(A442,'Fats and Greases'!G:H,2,FALSE)), "")</f>
        <v>8.25</v>
      </c>
      <c r="H442" s="10">
        <f ca="1">_xlfn.IFNA((VLOOKUP(A442,'Fats and Greases'!I:J,2,FALSE)), "")</f>
        <v>10</v>
      </c>
      <c r="I442" s="10">
        <f ca="1">_xlfn.IFNA((VLOOKUP(A442,'Fats and Greases'!K:L,2,FALSE)), "")</f>
        <v>8.8800000000000008</v>
      </c>
      <c r="J442" s="10" t="str">
        <f ca="1">_xlfn.IFNA((VLOOKUP(A442,'Fats and Greases'!M:N,2,FALSE)), "")</f>
        <v/>
      </c>
      <c r="K442" s="10">
        <f ca="1">_xlfn.IFNA((VLOOKUP($A442,'Fats and Greases'!O:P,2,FALSE)), "")</f>
        <v>7.13</v>
      </c>
      <c r="L442" s="10">
        <f ca="1">_xlfn.IFNA((VLOOKUP($A442,'Fats and Greases'!Q:R,2,FALSE)), "")</f>
        <v>8</v>
      </c>
      <c r="M442" s="10">
        <f ca="1">_xlfn.IFNA((VLOOKUP($A442,'Fats and Greases'!S:T,2,FALSE)), "")</f>
        <v>8.8800000000000008</v>
      </c>
    </row>
    <row r="443" spans="1:13" x14ac:dyDescent="0.2">
      <c r="A443" s="18">
        <v>37403</v>
      </c>
      <c r="B443" s="19">
        <f t="shared" si="12"/>
        <v>5</v>
      </c>
      <c r="C443" s="19">
        <f t="shared" si="13"/>
        <v>2002</v>
      </c>
      <c r="D443" s="10" t="str">
        <f ca="1">_xlfn.IFNA((VLOOKUP(A443,'Fats and Greases'!A:B,2,FALSE)), "")</f>
        <v/>
      </c>
      <c r="E443" s="10" t="str">
        <f ca="1">_xlfn.IFNA((VLOOKUP(A443,'Fats and Greases'!C:D,2,FALSE)), "")</f>
        <v/>
      </c>
      <c r="F443" s="10" t="str">
        <f ca="1">_xlfn.IFNA((VLOOKUP(A443,'Fats and Greases'!E:F,2,FALSE)), "")</f>
        <v/>
      </c>
      <c r="G443" s="10" t="str">
        <f ca="1">_xlfn.IFNA((VLOOKUP(A443,'Fats and Greases'!G:H,2,FALSE)), "")</f>
        <v/>
      </c>
      <c r="H443" s="10" t="str">
        <f ca="1">_xlfn.IFNA((VLOOKUP(A443,'Fats and Greases'!I:J,2,FALSE)), "")</f>
        <v/>
      </c>
      <c r="I443" s="10" t="str">
        <f ca="1">_xlfn.IFNA((VLOOKUP(A443,'Fats and Greases'!K:L,2,FALSE)), "")</f>
        <v/>
      </c>
      <c r="J443" s="10" t="str">
        <f ca="1">_xlfn.IFNA((VLOOKUP(A443,'Fats and Greases'!M:N,2,FALSE)), "")</f>
        <v/>
      </c>
      <c r="K443" s="10" t="str">
        <f ca="1">_xlfn.IFNA((VLOOKUP($A443,'Fats and Greases'!O:P,2,FALSE)), "")</f>
        <v/>
      </c>
      <c r="L443" s="10" t="str">
        <f ca="1">_xlfn.IFNA((VLOOKUP($A443,'Fats and Greases'!Q:R,2,FALSE)), "")</f>
        <v/>
      </c>
      <c r="M443" s="10" t="str">
        <f ca="1">_xlfn.IFNA((VLOOKUP($A443,'Fats and Greases'!S:T,2,FALSE)), "")</f>
        <v/>
      </c>
    </row>
    <row r="444" spans="1:13" x14ac:dyDescent="0.2">
      <c r="A444" s="18">
        <v>37404</v>
      </c>
      <c r="B444" s="19">
        <f t="shared" si="12"/>
        <v>5</v>
      </c>
      <c r="C444" s="19">
        <f t="shared" si="13"/>
        <v>2002</v>
      </c>
      <c r="D444" s="10">
        <f ca="1">_xlfn.IFNA((VLOOKUP(A444,'Fats and Greases'!A:B,2,FALSE)), "")</f>
        <v>7.88</v>
      </c>
      <c r="E444" s="10">
        <f ca="1">_xlfn.IFNA((VLOOKUP(A444,'Fats and Greases'!C:D,2,FALSE)), "")</f>
        <v>8.1300000000000008</v>
      </c>
      <c r="F444" s="10" t="str">
        <f ca="1">_xlfn.IFNA((VLOOKUP(A444,'Fats and Greases'!E:F,2,FALSE)), "")</f>
        <v/>
      </c>
      <c r="G444" s="10">
        <f ca="1">_xlfn.IFNA((VLOOKUP(A444,'Fats and Greases'!G:H,2,FALSE)), "")</f>
        <v>8.25</v>
      </c>
      <c r="H444" s="10">
        <f ca="1">_xlfn.IFNA((VLOOKUP(A444,'Fats and Greases'!I:J,2,FALSE)), "")</f>
        <v>10</v>
      </c>
      <c r="I444" s="10">
        <f ca="1">_xlfn.IFNA((VLOOKUP(A444,'Fats and Greases'!K:L,2,FALSE)), "")</f>
        <v>9</v>
      </c>
      <c r="J444" s="10" t="str">
        <f ca="1">_xlfn.IFNA((VLOOKUP(A444,'Fats and Greases'!M:N,2,FALSE)), "")</f>
        <v/>
      </c>
      <c r="K444" s="10">
        <f ca="1">_xlfn.IFNA((VLOOKUP($A444,'Fats and Greases'!O:P,2,FALSE)), "")</f>
        <v>7.5</v>
      </c>
      <c r="L444" s="10">
        <f ca="1">_xlfn.IFNA((VLOOKUP($A444,'Fats and Greases'!Q:R,2,FALSE)), "")</f>
        <v>8</v>
      </c>
      <c r="M444" s="10">
        <f ca="1">_xlfn.IFNA((VLOOKUP($A444,'Fats and Greases'!S:T,2,FALSE)), "")</f>
        <v>8.8800000000000008</v>
      </c>
    </row>
    <row r="445" spans="1:13" x14ac:dyDescent="0.2">
      <c r="A445" s="18">
        <v>37405</v>
      </c>
      <c r="B445" s="19">
        <f t="shared" si="12"/>
        <v>5</v>
      </c>
      <c r="C445" s="19">
        <f t="shared" si="13"/>
        <v>2002</v>
      </c>
      <c r="D445" s="10">
        <f ca="1">_xlfn.IFNA((VLOOKUP(A445,'Fats and Greases'!A:B,2,FALSE)), "")</f>
        <v>8</v>
      </c>
      <c r="E445" s="10">
        <f ca="1">_xlfn.IFNA((VLOOKUP(A445,'Fats and Greases'!C:D,2,FALSE)), "")</f>
        <v>8.1300000000000008</v>
      </c>
      <c r="F445" s="10" t="str">
        <f ca="1">_xlfn.IFNA((VLOOKUP(A445,'Fats and Greases'!E:F,2,FALSE)), "")</f>
        <v/>
      </c>
      <c r="G445" s="10">
        <f ca="1">_xlfn.IFNA((VLOOKUP(A445,'Fats and Greases'!G:H,2,FALSE)), "")</f>
        <v>8.25</v>
      </c>
      <c r="H445" s="10">
        <f ca="1">_xlfn.IFNA((VLOOKUP(A445,'Fats and Greases'!I:J,2,FALSE)), "")</f>
        <v>9.8800000000000008</v>
      </c>
      <c r="I445" s="10">
        <f ca="1">_xlfn.IFNA((VLOOKUP(A445,'Fats and Greases'!K:L,2,FALSE)), "")</f>
        <v>9</v>
      </c>
      <c r="J445" s="10" t="str">
        <f ca="1">_xlfn.IFNA((VLOOKUP(A445,'Fats and Greases'!M:N,2,FALSE)), "")</f>
        <v/>
      </c>
      <c r="K445" s="10">
        <f ca="1">_xlfn.IFNA((VLOOKUP($A445,'Fats and Greases'!O:P,2,FALSE)), "")</f>
        <v>7.63</v>
      </c>
      <c r="L445" s="10">
        <f ca="1">_xlfn.IFNA((VLOOKUP($A445,'Fats and Greases'!Q:R,2,FALSE)), "")</f>
        <v>8</v>
      </c>
      <c r="M445" s="10">
        <f ca="1">_xlfn.IFNA((VLOOKUP($A445,'Fats and Greases'!S:T,2,FALSE)), "")</f>
        <v>8.8800000000000008</v>
      </c>
    </row>
    <row r="446" spans="1:13" x14ac:dyDescent="0.2">
      <c r="A446" s="18">
        <v>37406</v>
      </c>
      <c r="B446" s="19">
        <f t="shared" si="12"/>
        <v>5</v>
      </c>
      <c r="C446" s="19">
        <f t="shared" si="13"/>
        <v>2002</v>
      </c>
      <c r="D446" s="10">
        <f ca="1">_xlfn.IFNA((VLOOKUP(A446,'Fats and Greases'!A:B,2,FALSE)), "")</f>
        <v>8</v>
      </c>
      <c r="E446" s="10">
        <f ca="1">_xlfn.IFNA((VLOOKUP(A446,'Fats and Greases'!C:D,2,FALSE)), "")</f>
        <v>8.25</v>
      </c>
      <c r="F446" s="10" t="str">
        <f ca="1">_xlfn.IFNA((VLOOKUP(A446,'Fats and Greases'!E:F,2,FALSE)), "")</f>
        <v/>
      </c>
      <c r="G446" s="10">
        <f ca="1">_xlfn.IFNA((VLOOKUP(A446,'Fats and Greases'!G:H,2,FALSE)), "")</f>
        <v>8.25</v>
      </c>
      <c r="H446" s="10">
        <f ca="1">_xlfn.IFNA((VLOOKUP(A446,'Fats and Greases'!I:J,2,FALSE)), "")</f>
        <v>10</v>
      </c>
      <c r="I446" s="10">
        <f ca="1">_xlfn.IFNA((VLOOKUP(A446,'Fats and Greases'!K:L,2,FALSE)), "")</f>
        <v>9.1300000000000008</v>
      </c>
      <c r="J446" s="10" t="str">
        <f ca="1">_xlfn.IFNA((VLOOKUP(A446,'Fats and Greases'!M:N,2,FALSE)), "")</f>
        <v/>
      </c>
      <c r="K446" s="10">
        <f ca="1">_xlfn.IFNA((VLOOKUP($A446,'Fats and Greases'!O:P,2,FALSE)), "")</f>
        <v>8</v>
      </c>
      <c r="L446" s="10">
        <f ca="1">_xlfn.IFNA((VLOOKUP($A446,'Fats and Greases'!Q:R,2,FALSE)), "")</f>
        <v>8</v>
      </c>
      <c r="M446" s="10">
        <f ca="1">_xlfn.IFNA((VLOOKUP($A446,'Fats and Greases'!S:T,2,FALSE)), "")</f>
        <v>8.8800000000000008</v>
      </c>
    </row>
    <row r="447" spans="1:13" x14ac:dyDescent="0.2">
      <c r="A447" s="18">
        <v>37407</v>
      </c>
      <c r="B447" s="19">
        <f t="shared" si="12"/>
        <v>5</v>
      </c>
      <c r="C447" s="19">
        <f t="shared" si="13"/>
        <v>2002</v>
      </c>
      <c r="D447" s="10">
        <f ca="1">_xlfn.IFNA((VLOOKUP(A447,'Fats and Greases'!A:B,2,FALSE)), "")</f>
        <v>8</v>
      </c>
      <c r="E447" s="10">
        <f ca="1">_xlfn.IFNA((VLOOKUP(A447,'Fats and Greases'!C:D,2,FALSE)), "")</f>
        <v>8.25</v>
      </c>
      <c r="F447" s="10" t="str">
        <f ca="1">_xlfn.IFNA((VLOOKUP(A447,'Fats and Greases'!E:F,2,FALSE)), "")</f>
        <v/>
      </c>
      <c r="G447" s="10">
        <f ca="1">_xlfn.IFNA((VLOOKUP(A447,'Fats and Greases'!G:H,2,FALSE)), "")</f>
        <v>8.25</v>
      </c>
      <c r="H447" s="10">
        <f ca="1">_xlfn.IFNA((VLOOKUP(A447,'Fats and Greases'!I:J,2,FALSE)), "")</f>
        <v>10</v>
      </c>
      <c r="I447" s="10">
        <f ca="1">_xlfn.IFNA((VLOOKUP(A447,'Fats and Greases'!K:L,2,FALSE)), "")</f>
        <v>9.1300000000000008</v>
      </c>
      <c r="J447" s="10" t="str">
        <f ca="1">_xlfn.IFNA((VLOOKUP(A447,'Fats and Greases'!M:N,2,FALSE)), "")</f>
        <v/>
      </c>
      <c r="K447" s="10">
        <f ca="1">_xlfn.IFNA((VLOOKUP($A447,'Fats and Greases'!O:P,2,FALSE)), "")</f>
        <v>8</v>
      </c>
      <c r="L447" s="10">
        <f ca="1">_xlfn.IFNA((VLOOKUP($A447,'Fats and Greases'!Q:R,2,FALSE)), "")</f>
        <v>8</v>
      </c>
      <c r="M447" s="10">
        <f ca="1">_xlfn.IFNA((VLOOKUP($A447,'Fats and Greases'!S:T,2,FALSE)), "")</f>
        <v>9.75</v>
      </c>
    </row>
    <row r="448" spans="1:13" x14ac:dyDescent="0.2">
      <c r="A448" s="18">
        <v>37410</v>
      </c>
      <c r="B448" s="19">
        <f t="shared" si="12"/>
        <v>6</v>
      </c>
      <c r="C448" s="19">
        <f t="shared" si="13"/>
        <v>2002</v>
      </c>
      <c r="D448" s="10">
        <f ca="1">_xlfn.IFNA((VLOOKUP(A448,'Fats and Greases'!A:B,2,FALSE)), "")</f>
        <v>8</v>
      </c>
      <c r="E448" s="10">
        <f ca="1">_xlfn.IFNA((VLOOKUP(A448,'Fats and Greases'!C:D,2,FALSE)), "")</f>
        <v>8.25</v>
      </c>
      <c r="F448" s="10" t="str">
        <f ca="1">_xlfn.IFNA((VLOOKUP(A448,'Fats and Greases'!E:F,2,FALSE)), "")</f>
        <v/>
      </c>
      <c r="G448" s="10">
        <f ca="1">_xlfn.IFNA((VLOOKUP(A448,'Fats and Greases'!G:H,2,FALSE)), "")</f>
        <v>8.25</v>
      </c>
      <c r="H448" s="10">
        <f ca="1">_xlfn.IFNA((VLOOKUP(A448,'Fats and Greases'!I:J,2,FALSE)), "")</f>
        <v>10</v>
      </c>
      <c r="I448" s="10">
        <f ca="1">_xlfn.IFNA((VLOOKUP(A448,'Fats and Greases'!K:L,2,FALSE)), "")</f>
        <v>9.1300000000000008</v>
      </c>
      <c r="J448" s="10" t="str">
        <f ca="1">_xlfn.IFNA((VLOOKUP(A448,'Fats and Greases'!M:N,2,FALSE)), "")</f>
        <v/>
      </c>
      <c r="K448" s="10">
        <f ca="1">_xlfn.IFNA((VLOOKUP($A448,'Fats and Greases'!O:P,2,FALSE)), "")</f>
        <v>8</v>
      </c>
      <c r="L448" s="10">
        <f ca="1">_xlfn.IFNA((VLOOKUP($A448,'Fats and Greases'!Q:R,2,FALSE)), "")</f>
        <v>8</v>
      </c>
      <c r="M448" s="10">
        <f ca="1">_xlfn.IFNA((VLOOKUP($A448,'Fats and Greases'!S:T,2,FALSE)), "")</f>
        <v>9.75</v>
      </c>
    </row>
    <row r="449" spans="1:13" x14ac:dyDescent="0.2">
      <c r="A449" s="18">
        <v>37411</v>
      </c>
      <c r="B449" s="19">
        <f t="shared" si="12"/>
        <v>6</v>
      </c>
      <c r="C449" s="19">
        <f t="shared" si="13"/>
        <v>2002</v>
      </c>
      <c r="D449" s="10">
        <f ca="1">_xlfn.IFNA((VLOOKUP(A449,'Fats and Greases'!A:B,2,FALSE)), "")</f>
        <v>8.5</v>
      </c>
      <c r="E449" s="10">
        <f ca="1">_xlfn.IFNA((VLOOKUP(A449,'Fats and Greases'!C:D,2,FALSE)), "")</f>
        <v>8.75</v>
      </c>
      <c r="F449" s="10" t="str">
        <f ca="1">_xlfn.IFNA((VLOOKUP(A449,'Fats and Greases'!E:F,2,FALSE)), "")</f>
        <v/>
      </c>
      <c r="G449" s="10">
        <f ca="1">_xlfn.IFNA((VLOOKUP(A449,'Fats and Greases'!G:H,2,FALSE)), "")</f>
        <v>8.25</v>
      </c>
      <c r="H449" s="10">
        <f ca="1">_xlfn.IFNA((VLOOKUP(A449,'Fats and Greases'!I:J,2,FALSE)), "")</f>
        <v>10</v>
      </c>
      <c r="I449" s="10">
        <f ca="1">_xlfn.IFNA((VLOOKUP(A449,'Fats and Greases'!K:L,2,FALSE)), "")</f>
        <v>9.1300000000000008</v>
      </c>
      <c r="J449" s="10" t="str">
        <f ca="1">_xlfn.IFNA((VLOOKUP(A449,'Fats and Greases'!M:N,2,FALSE)), "")</f>
        <v/>
      </c>
      <c r="K449" s="10">
        <f ca="1">_xlfn.IFNA((VLOOKUP($A449,'Fats and Greases'!O:P,2,FALSE)), "")</f>
        <v>8</v>
      </c>
      <c r="L449" s="10">
        <f ca="1">_xlfn.IFNA((VLOOKUP($A449,'Fats and Greases'!Q:R,2,FALSE)), "")</f>
        <v>8</v>
      </c>
      <c r="M449" s="10">
        <f ca="1">_xlfn.IFNA((VLOOKUP($A449,'Fats and Greases'!S:T,2,FALSE)), "")</f>
        <v>10.5</v>
      </c>
    </row>
    <row r="450" spans="1:13" x14ac:dyDescent="0.2">
      <c r="A450" s="18">
        <v>37412</v>
      </c>
      <c r="B450" s="19">
        <f t="shared" si="12"/>
        <v>6</v>
      </c>
      <c r="C450" s="19">
        <f t="shared" si="13"/>
        <v>2002</v>
      </c>
      <c r="D450" s="10">
        <f ca="1">_xlfn.IFNA((VLOOKUP(A450,'Fats and Greases'!A:B,2,FALSE)), "")</f>
        <v>8.5</v>
      </c>
      <c r="E450" s="10">
        <f ca="1">_xlfn.IFNA((VLOOKUP(A450,'Fats and Greases'!C:D,2,FALSE)), "")</f>
        <v>8.75</v>
      </c>
      <c r="F450" s="10" t="str">
        <f ca="1">_xlfn.IFNA((VLOOKUP(A450,'Fats and Greases'!E:F,2,FALSE)), "")</f>
        <v/>
      </c>
      <c r="G450" s="10">
        <f ca="1">_xlfn.IFNA((VLOOKUP(A450,'Fats and Greases'!G:H,2,FALSE)), "")</f>
        <v>8.25</v>
      </c>
      <c r="H450" s="10">
        <f ca="1">_xlfn.IFNA((VLOOKUP(A450,'Fats and Greases'!I:J,2,FALSE)), "")</f>
        <v>10</v>
      </c>
      <c r="I450" s="10">
        <f ca="1">_xlfn.IFNA((VLOOKUP(A450,'Fats and Greases'!K:L,2,FALSE)), "")</f>
        <v>9.1300000000000008</v>
      </c>
      <c r="J450" s="10" t="str">
        <f ca="1">_xlfn.IFNA((VLOOKUP(A450,'Fats and Greases'!M:N,2,FALSE)), "")</f>
        <v/>
      </c>
      <c r="K450" s="10">
        <f ca="1">_xlfn.IFNA((VLOOKUP($A450,'Fats and Greases'!O:P,2,FALSE)), "")</f>
        <v>9</v>
      </c>
      <c r="L450" s="10">
        <f ca="1">_xlfn.IFNA((VLOOKUP($A450,'Fats and Greases'!Q:R,2,FALSE)), "")</f>
        <v>8.3800000000000008</v>
      </c>
      <c r="M450" s="10">
        <f ca="1">_xlfn.IFNA((VLOOKUP($A450,'Fats and Greases'!S:T,2,FALSE)), "")</f>
        <v>10</v>
      </c>
    </row>
    <row r="451" spans="1:13" x14ac:dyDescent="0.2">
      <c r="A451" s="18">
        <v>37413</v>
      </c>
      <c r="B451" s="19">
        <f t="shared" ref="B451:B514" si="14">MONTH(A451)</f>
        <v>6</v>
      </c>
      <c r="C451" s="19">
        <f t="shared" ref="C451:C514" si="15">YEAR(A451)</f>
        <v>2002</v>
      </c>
      <c r="D451" s="10">
        <f ca="1">_xlfn.IFNA((VLOOKUP(A451,'Fats and Greases'!A:B,2,FALSE)), "")</f>
        <v>8.75</v>
      </c>
      <c r="E451" s="10">
        <f ca="1">_xlfn.IFNA((VLOOKUP(A451,'Fats and Greases'!C:D,2,FALSE)), "")</f>
        <v>9.25</v>
      </c>
      <c r="F451" s="10" t="str">
        <f ca="1">_xlfn.IFNA((VLOOKUP(A451,'Fats and Greases'!E:F,2,FALSE)), "")</f>
        <v/>
      </c>
      <c r="G451" s="10">
        <f ca="1">_xlfn.IFNA((VLOOKUP(A451,'Fats and Greases'!G:H,2,FALSE)), "")</f>
        <v>8.25</v>
      </c>
      <c r="H451" s="10">
        <f ca="1">_xlfn.IFNA((VLOOKUP(A451,'Fats and Greases'!I:J,2,FALSE)), "")</f>
        <v>10</v>
      </c>
      <c r="I451" s="10">
        <f ca="1">_xlfn.IFNA((VLOOKUP(A451,'Fats and Greases'!K:L,2,FALSE)), "")</f>
        <v>9.75</v>
      </c>
      <c r="J451" s="10" t="str">
        <f ca="1">_xlfn.IFNA((VLOOKUP(A451,'Fats and Greases'!M:N,2,FALSE)), "")</f>
        <v/>
      </c>
      <c r="K451" s="10">
        <f ca="1">_xlfn.IFNA((VLOOKUP($A451,'Fats and Greases'!O:P,2,FALSE)), "")</f>
        <v>9</v>
      </c>
      <c r="L451" s="10">
        <f ca="1">_xlfn.IFNA((VLOOKUP($A451,'Fats and Greases'!Q:R,2,FALSE)), "")</f>
        <v>8.3800000000000008</v>
      </c>
      <c r="M451" s="10">
        <f ca="1">_xlfn.IFNA((VLOOKUP($A451,'Fats and Greases'!S:T,2,FALSE)), "")</f>
        <v>10</v>
      </c>
    </row>
    <row r="452" spans="1:13" x14ac:dyDescent="0.2">
      <c r="A452" s="18">
        <v>37414</v>
      </c>
      <c r="B452" s="19">
        <f t="shared" si="14"/>
        <v>6</v>
      </c>
      <c r="C452" s="19">
        <f t="shared" si="15"/>
        <v>2002</v>
      </c>
      <c r="D452" s="10">
        <f ca="1">_xlfn.IFNA((VLOOKUP(A452,'Fats and Greases'!A:B,2,FALSE)), "")</f>
        <v>8.75</v>
      </c>
      <c r="E452" s="10">
        <f ca="1">_xlfn.IFNA((VLOOKUP(A452,'Fats and Greases'!C:D,2,FALSE)), "")</f>
        <v>8.75</v>
      </c>
      <c r="F452" s="10" t="str">
        <f ca="1">_xlfn.IFNA((VLOOKUP(A452,'Fats and Greases'!E:F,2,FALSE)), "")</f>
        <v/>
      </c>
      <c r="G452" s="10">
        <f ca="1">_xlfn.IFNA((VLOOKUP(A452,'Fats and Greases'!G:H,2,FALSE)), "")</f>
        <v>8.25</v>
      </c>
      <c r="H452" s="10">
        <f ca="1">_xlfn.IFNA((VLOOKUP(A452,'Fats and Greases'!I:J,2,FALSE)), "")</f>
        <v>10</v>
      </c>
      <c r="I452" s="10">
        <f ca="1">_xlfn.IFNA((VLOOKUP(A452,'Fats and Greases'!K:L,2,FALSE)), "")</f>
        <v>9.75</v>
      </c>
      <c r="J452" s="10" t="str">
        <f ca="1">_xlfn.IFNA((VLOOKUP(A452,'Fats and Greases'!M:N,2,FALSE)), "")</f>
        <v/>
      </c>
      <c r="K452" s="10">
        <f ca="1">_xlfn.IFNA((VLOOKUP($A452,'Fats and Greases'!O:P,2,FALSE)), "")</f>
        <v>9</v>
      </c>
      <c r="L452" s="10">
        <f ca="1">_xlfn.IFNA((VLOOKUP($A452,'Fats and Greases'!Q:R,2,FALSE)), "")</f>
        <v>8.3800000000000008</v>
      </c>
      <c r="M452" s="10">
        <f ca="1">_xlfn.IFNA((VLOOKUP($A452,'Fats and Greases'!S:T,2,FALSE)), "")</f>
        <v>9.75</v>
      </c>
    </row>
    <row r="453" spans="1:13" x14ac:dyDescent="0.2">
      <c r="A453" s="18">
        <v>37417</v>
      </c>
      <c r="B453" s="19">
        <f t="shared" si="14"/>
        <v>6</v>
      </c>
      <c r="C453" s="19">
        <f t="shared" si="15"/>
        <v>2002</v>
      </c>
      <c r="D453" s="10">
        <f ca="1">_xlfn.IFNA((VLOOKUP(A453,'Fats and Greases'!A:B,2,FALSE)), "")</f>
        <v>9</v>
      </c>
      <c r="E453" s="10">
        <f ca="1">_xlfn.IFNA((VLOOKUP(A453,'Fats and Greases'!C:D,2,FALSE)), "")</f>
        <v>9</v>
      </c>
      <c r="F453" s="10" t="str">
        <f ca="1">_xlfn.IFNA((VLOOKUP(A453,'Fats and Greases'!E:F,2,FALSE)), "")</f>
        <v/>
      </c>
      <c r="G453" s="10">
        <f ca="1">_xlfn.IFNA((VLOOKUP(A453,'Fats and Greases'!G:H,2,FALSE)), "")</f>
        <v>8.25</v>
      </c>
      <c r="H453" s="10">
        <f ca="1">_xlfn.IFNA((VLOOKUP(A453,'Fats and Greases'!I:J,2,FALSE)), "")</f>
        <v>10</v>
      </c>
      <c r="I453" s="10">
        <f ca="1">_xlfn.IFNA((VLOOKUP(A453,'Fats and Greases'!K:L,2,FALSE)), "")</f>
        <v>9.75</v>
      </c>
      <c r="J453" s="10" t="str">
        <f ca="1">_xlfn.IFNA((VLOOKUP(A453,'Fats and Greases'!M:N,2,FALSE)), "")</f>
        <v/>
      </c>
      <c r="K453" s="10">
        <f ca="1">_xlfn.IFNA((VLOOKUP($A453,'Fats and Greases'!O:P,2,FALSE)), "")</f>
        <v>10</v>
      </c>
      <c r="L453" s="10">
        <f ca="1">_xlfn.IFNA((VLOOKUP($A453,'Fats and Greases'!Q:R,2,FALSE)), "")</f>
        <v>8.3800000000000008</v>
      </c>
      <c r="M453" s="10">
        <f ca="1">_xlfn.IFNA((VLOOKUP($A453,'Fats and Greases'!S:T,2,FALSE)), "")</f>
        <v>9.75</v>
      </c>
    </row>
    <row r="454" spans="1:13" x14ac:dyDescent="0.2">
      <c r="A454" s="18">
        <v>37418</v>
      </c>
      <c r="B454" s="19">
        <f t="shared" si="14"/>
        <v>6</v>
      </c>
      <c r="C454" s="19">
        <f t="shared" si="15"/>
        <v>2002</v>
      </c>
      <c r="D454" s="10">
        <f ca="1">_xlfn.IFNA((VLOOKUP(A454,'Fats and Greases'!A:B,2,FALSE)), "")</f>
        <v>9</v>
      </c>
      <c r="E454" s="10">
        <f ca="1">_xlfn.IFNA((VLOOKUP(A454,'Fats and Greases'!C:D,2,FALSE)), "")</f>
        <v>9.25</v>
      </c>
      <c r="F454" s="10" t="str">
        <f ca="1">_xlfn.IFNA((VLOOKUP(A454,'Fats and Greases'!E:F,2,FALSE)), "")</f>
        <v/>
      </c>
      <c r="G454" s="10">
        <f ca="1">_xlfn.IFNA((VLOOKUP(A454,'Fats and Greases'!G:H,2,FALSE)), "")</f>
        <v>8.25</v>
      </c>
      <c r="H454" s="10">
        <f ca="1">_xlfn.IFNA((VLOOKUP(A454,'Fats and Greases'!I:J,2,FALSE)), "")</f>
        <v>10</v>
      </c>
      <c r="I454" s="10">
        <f ca="1">_xlfn.IFNA((VLOOKUP(A454,'Fats and Greases'!K:L,2,FALSE)), "")</f>
        <v>10</v>
      </c>
      <c r="J454" s="10" t="str">
        <f ca="1">_xlfn.IFNA((VLOOKUP(A454,'Fats and Greases'!M:N,2,FALSE)), "")</f>
        <v/>
      </c>
      <c r="K454" s="10">
        <f ca="1">_xlfn.IFNA((VLOOKUP($A454,'Fats and Greases'!O:P,2,FALSE)), "")</f>
        <v>10</v>
      </c>
      <c r="L454" s="10">
        <f ca="1">_xlfn.IFNA((VLOOKUP($A454,'Fats and Greases'!Q:R,2,FALSE)), "")</f>
        <v>8.25</v>
      </c>
      <c r="M454" s="10">
        <f ca="1">_xlfn.IFNA((VLOOKUP($A454,'Fats and Greases'!S:T,2,FALSE)), "")</f>
        <v>9.75</v>
      </c>
    </row>
    <row r="455" spans="1:13" x14ac:dyDescent="0.2">
      <c r="A455" s="18">
        <v>37419</v>
      </c>
      <c r="B455" s="19">
        <f t="shared" si="14"/>
        <v>6</v>
      </c>
      <c r="C455" s="19">
        <f t="shared" si="15"/>
        <v>2002</v>
      </c>
      <c r="D455" s="10">
        <f ca="1">_xlfn.IFNA((VLOOKUP(A455,'Fats and Greases'!A:B,2,FALSE)), "")</f>
        <v>9.5</v>
      </c>
      <c r="E455" s="10">
        <f ca="1">_xlfn.IFNA((VLOOKUP(A455,'Fats and Greases'!C:D,2,FALSE)), "")</f>
        <v>9.8800000000000008</v>
      </c>
      <c r="F455" s="10" t="str">
        <f ca="1">_xlfn.IFNA((VLOOKUP(A455,'Fats and Greases'!E:F,2,FALSE)), "")</f>
        <v/>
      </c>
      <c r="G455" s="10">
        <f ca="1">_xlfn.IFNA((VLOOKUP(A455,'Fats and Greases'!G:H,2,FALSE)), "")</f>
        <v>9</v>
      </c>
      <c r="H455" s="10">
        <f ca="1">_xlfn.IFNA((VLOOKUP(A455,'Fats and Greases'!I:J,2,FALSE)), "")</f>
        <v>10</v>
      </c>
      <c r="I455" s="10">
        <f ca="1">_xlfn.IFNA((VLOOKUP(A455,'Fats and Greases'!K:L,2,FALSE)), "")</f>
        <v>10</v>
      </c>
      <c r="J455" s="10" t="str">
        <f ca="1">_xlfn.IFNA((VLOOKUP(A455,'Fats and Greases'!M:N,2,FALSE)), "")</f>
        <v/>
      </c>
      <c r="K455" s="10">
        <f ca="1">_xlfn.IFNA((VLOOKUP($A455,'Fats and Greases'!O:P,2,FALSE)), "")</f>
        <v>10</v>
      </c>
      <c r="L455" s="10">
        <f ca="1">_xlfn.IFNA((VLOOKUP($A455,'Fats and Greases'!Q:R,2,FALSE)), "")</f>
        <v>8.3800000000000008</v>
      </c>
      <c r="M455" s="10">
        <f ca="1">_xlfn.IFNA((VLOOKUP($A455,'Fats and Greases'!S:T,2,FALSE)), "")</f>
        <v>10.25</v>
      </c>
    </row>
    <row r="456" spans="1:13" x14ac:dyDescent="0.2">
      <c r="A456" s="18">
        <v>37420</v>
      </c>
      <c r="B456" s="19">
        <f t="shared" si="14"/>
        <v>6</v>
      </c>
      <c r="C456" s="19">
        <f t="shared" si="15"/>
        <v>2002</v>
      </c>
      <c r="D456" s="10">
        <f ca="1">_xlfn.IFNA((VLOOKUP(A456,'Fats and Greases'!A:B,2,FALSE)), "")</f>
        <v>9.5</v>
      </c>
      <c r="E456" s="10">
        <f ca="1">_xlfn.IFNA((VLOOKUP(A456,'Fats and Greases'!C:D,2,FALSE)), "")</f>
        <v>9.75</v>
      </c>
      <c r="F456" s="10" t="str">
        <f ca="1">_xlfn.IFNA((VLOOKUP(A456,'Fats and Greases'!E:F,2,FALSE)), "")</f>
        <v/>
      </c>
      <c r="G456" s="10">
        <f ca="1">_xlfn.IFNA((VLOOKUP(A456,'Fats and Greases'!G:H,2,FALSE)), "")</f>
        <v>9</v>
      </c>
      <c r="H456" s="10">
        <f ca="1">_xlfn.IFNA((VLOOKUP(A456,'Fats and Greases'!I:J,2,FALSE)), "")</f>
        <v>10</v>
      </c>
      <c r="I456" s="10">
        <f ca="1">_xlfn.IFNA((VLOOKUP(A456,'Fats and Greases'!K:L,2,FALSE)), "")</f>
        <v>10</v>
      </c>
      <c r="J456" s="10" t="str">
        <f ca="1">_xlfn.IFNA((VLOOKUP(A456,'Fats and Greases'!M:N,2,FALSE)), "")</f>
        <v/>
      </c>
      <c r="K456" s="10">
        <f ca="1">_xlfn.IFNA((VLOOKUP($A456,'Fats and Greases'!O:P,2,FALSE)), "")</f>
        <v>10</v>
      </c>
      <c r="L456" s="10">
        <f ca="1">_xlfn.IFNA((VLOOKUP($A456,'Fats and Greases'!Q:R,2,FALSE)), "")</f>
        <v>8.5</v>
      </c>
      <c r="M456" s="10">
        <f ca="1">_xlfn.IFNA((VLOOKUP($A456,'Fats and Greases'!S:T,2,FALSE)), "")</f>
        <v>10.25</v>
      </c>
    </row>
    <row r="457" spans="1:13" x14ac:dyDescent="0.2">
      <c r="A457" s="18">
        <v>37421</v>
      </c>
      <c r="B457" s="19">
        <f t="shared" si="14"/>
        <v>6</v>
      </c>
      <c r="C457" s="19">
        <f t="shared" si="15"/>
        <v>2002</v>
      </c>
      <c r="D457" s="10">
        <f ca="1">_xlfn.IFNA((VLOOKUP(A457,'Fats and Greases'!A:B,2,FALSE)), "")</f>
        <v>9.5</v>
      </c>
      <c r="E457" s="10">
        <f ca="1">_xlfn.IFNA((VLOOKUP(A457,'Fats and Greases'!C:D,2,FALSE)), "")</f>
        <v>9.75</v>
      </c>
      <c r="F457" s="10" t="str">
        <f ca="1">_xlfn.IFNA((VLOOKUP(A457,'Fats and Greases'!E:F,2,FALSE)), "")</f>
        <v/>
      </c>
      <c r="G457" s="10">
        <f ca="1">_xlfn.IFNA((VLOOKUP(A457,'Fats and Greases'!G:H,2,FALSE)), "")</f>
        <v>9</v>
      </c>
      <c r="H457" s="10">
        <f ca="1">_xlfn.IFNA((VLOOKUP(A457,'Fats and Greases'!I:J,2,FALSE)), "")</f>
        <v>10</v>
      </c>
      <c r="I457" s="10">
        <f ca="1">_xlfn.IFNA((VLOOKUP(A457,'Fats and Greases'!K:L,2,FALSE)), "")</f>
        <v>10</v>
      </c>
      <c r="J457" s="10" t="str">
        <f ca="1">_xlfn.IFNA((VLOOKUP(A457,'Fats and Greases'!M:N,2,FALSE)), "")</f>
        <v/>
      </c>
      <c r="K457" s="10">
        <f ca="1">_xlfn.IFNA((VLOOKUP($A457,'Fats and Greases'!O:P,2,FALSE)), "")</f>
        <v>9.5</v>
      </c>
      <c r="L457" s="10">
        <f ca="1">_xlfn.IFNA((VLOOKUP($A457,'Fats and Greases'!Q:R,2,FALSE)), "")</f>
        <v>8.5</v>
      </c>
      <c r="M457" s="10">
        <f ca="1">_xlfn.IFNA((VLOOKUP($A457,'Fats and Greases'!S:T,2,FALSE)), "")</f>
        <v>10.25</v>
      </c>
    </row>
    <row r="458" spans="1:13" x14ac:dyDescent="0.2">
      <c r="A458" s="18">
        <v>37424</v>
      </c>
      <c r="B458" s="19">
        <f t="shared" si="14"/>
        <v>6</v>
      </c>
      <c r="C458" s="19">
        <f t="shared" si="15"/>
        <v>2002</v>
      </c>
      <c r="D458" s="10">
        <f ca="1">_xlfn.IFNA((VLOOKUP(A458,'Fats and Greases'!A:B,2,FALSE)), "")</f>
        <v>9.5</v>
      </c>
      <c r="E458" s="10">
        <f ca="1">_xlfn.IFNA((VLOOKUP(A458,'Fats and Greases'!C:D,2,FALSE)), "")</f>
        <v>9.75</v>
      </c>
      <c r="F458" s="10" t="str">
        <f ca="1">_xlfn.IFNA((VLOOKUP(A458,'Fats and Greases'!E:F,2,FALSE)), "")</f>
        <v/>
      </c>
      <c r="G458" s="10">
        <f ca="1">_xlfn.IFNA((VLOOKUP(A458,'Fats and Greases'!G:H,2,FALSE)), "")</f>
        <v>9</v>
      </c>
      <c r="H458" s="10">
        <f ca="1">_xlfn.IFNA((VLOOKUP(A458,'Fats and Greases'!I:J,2,FALSE)), "")</f>
        <v>10</v>
      </c>
      <c r="I458" s="10">
        <f ca="1">_xlfn.IFNA((VLOOKUP(A458,'Fats and Greases'!K:L,2,FALSE)), "")</f>
        <v>10</v>
      </c>
      <c r="J458" s="10" t="str">
        <f ca="1">_xlfn.IFNA((VLOOKUP(A458,'Fats and Greases'!M:N,2,FALSE)), "")</f>
        <v/>
      </c>
      <c r="K458" s="10">
        <f ca="1">_xlfn.IFNA((VLOOKUP($A458,'Fats and Greases'!O:P,2,FALSE)), "")</f>
        <v>9.5</v>
      </c>
      <c r="L458" s="10">
        <f ca="1">_xlfn.IFNA((VLOOKUP($A458,'Fats and Greases'!Q:R,2,FALSE)), "")</f>
        <v>8.25</v>
      </c>
      <c r="M458" s="10">
        <f ca="1">_xlfn.IFNA((VLOOKUP($A458,'Fats and Greases'!S:T,2,FALSE)), "")</f>
        <v>10.25</v>
      </c>
    </row>
    <row r="459" spans="1:13" x14ac:dyDescent="0.2">
      <c r="A459" s="18">
        <v>37425</v>
      </c>
      <c r="B459" s="19">
        <f t="shared" si="14"/>
        <v>6</v>
      </c>
      <c r="C459" s="19">
        <f t="shared" si="15"/>
        <v>2002</v>
      </c>
      <c r="D459" s="10">
        <f ca="1">_xlfn.IFNA((VLOOKUP(A459,'Fats and Greases'!A:B,2,FALSE)), "")</f>
        <v>9.5</v>
      </c>
      <c r="E459" s="10">
        <f ca="1">_xlfn.IFNA((VLOOKUP(A459,'Fats and Greases'!C:D,2,FALSE)), "")</f>
        <v>10</v>
      </c>
      <c r="F459" s="10" t="str">
        <f ca="1">_xlfn.IFNA((VLOOKUP(A459,'Fats and Greases'!E:F,2,FALSE)), "")</f>
        <v/>
      </c>
      <c r="G459" s="10">
        <f ca="1">_xlfn.IFNA((VLOOKUP(A459,'Fats and Greases'!G:H,2,FALSE)), "")</f>
        <v>9</v>
      </c>
      <c r="H459" s="10">
        <f ca="1">_xlfn.IFNA((VLOOKUP(A459,'Fats and Greases'!I:J,2,FALSE)), "")</f>
        <v>10</v>
      </c>
      <c r="I459" s="10">
        <f ca="1">_xlfn.IFNA((VLOOKUP(A459,'Fats and Greases'!K:L,2,FALSE)), "")</f>
        <v>10.63</v>
      </c>
      <c r="J459" s="10" t="str">
        <f ca="1">_xlfn.IFNA((VLOOKUP(A459,'Fats and Greases'!M:N,2,FALSE)), "")</f>
        <v/>
      </c>
      <c r="K459" s="10">
        <f ca="1">_xlfn.IFNA((VLOOKUP($A459,'Fats and Greases'!O:P,2,FALSE)), "")</f>
        <v>9.75</v>
      </c>
      <c r="L459" s="10">
        <f ca="1">_xlfn.IFNA((VLOOKUP($A459,'Fats and Greases'!Q:R,2,FALSE)), "")</f>
        <v>8.25</v>
      </c>
      <c r="M459" s="10">
        <f ca="1">_xlfn.IFNA((VLOOKUP($A459,'Fats and Greases'!S:T,2,FALSE)), "")</f>
        <v>10.25</v>
      </c>
    </row>
    <row r="460" spans="1:13" x14ac:dyDescent="0.2">
      <c r="A460" s="18">
        <v>37426</v>
      </c>
      <c r="B460" s="19">
        <f t="shared" si="14"/>
        <v>6</v>
      </c>
      <c r="C460" s="19">
        <f t="shared" si="15"/>
        <v>2002</v>
      </c>
      <c r="D460" s="10">
        <f ca="1">_xlfn.IFNA((VLOOKUP(A460,'Fats and Greases'!A:B,2,FALSE)), "")</f>
        <v>9.75</v>
      </c>
      <c r="E460" s="10">
        <f ca="1">_xlfn.IFNA((VLOOKUP(A460,'Fats and Greases'!C:D,2,FALSE)), "")</f>
        <v>10</v>
      </c>
      <c r="F460" s="10" t="str">
        <f ca="1">_xlfn.IFNA((VLOOKUP(A460,'Fats and Greases'!E:F,2,FALSE)), "")</f>
        <v/>
      </c>
      <c r="G460" s="10">
        <f ca="1">_xlfn.IFNA((VLOOKUP(A460,'Fats and Greases'!G:H,2,FALSE)), "")</f>
        <v>9</v>
      </c>
      <c r="H460" s="10">
        <f ca="1">_xlfn.IFNA((VLOOKUP(A460,'Fats and Greases'!I:J,2,FALSE)), "")</f>
        <v>10</v>
      </c>
      <c r="I460" s="10">
        <f ca="1">_xlfn.IFNA((VLOOKUP(A460,'Fats and Greases'!K:L,2,FALSE)), "")</f>
        <v>10.63</v>
      </c>
      <c r="J460" s="10" t="str">
        <f ca="1">_xlfn.IFNA((VLOOKUP(A460,'Fats and Greases'!M:N,2,FALSE)), "")</f>
        <v/>
      </c>
      <c r="K460" s="10">
        <f ca="1">_xlfn.IFNA((VLOOKUP($A460,'Fats and Greases'!O:P,2,FALSE)), "")</f>
        <v>9.75</v>
      </c>
      <c r="L460" s="10">
        <f ca="1">_xlfn.IFNA((VLOOKUP($A460,'Fats and Greases'!Q:R,2,FALSE)), "")</f>
        <v>8.5</v>
      </c>
      <c r="M460" s="10">
        <f ca="1">_xlfn.IFNA((VLOOKUP($A460,'Fats and Greases'!S:T,2,FALSE)), "")</f>
        <v>11</v>
      </c>
    </row>
    <row r="461" spans="1:13" x14ac:dyDescent="0.2">
      <c r="A461" s="18">
        <v>37427</v>
      </c>
      <c r="B461" s="19">
        <f t="shared" si="14"/>
        <v>6</v>
      </c>
      <c r="C461" s="19">
        <f t="shared" si="15"/>
        <v>2002</v>
      </c>
      <c r="D461" s="10">
        <f ca="1">_xlfn.IFNA((VLOOKUP(A461,'Fats and Greases'!A:B,2,FALSE)), "")</f>
        <v>10</v>
      </c>
      <c r="E461" s="10">
        <f ca="1">_xlfn.IFNA((VLOOKUP(A461,'Fats and Greases'!C:D,2,FALSE)), "")</f>
        <v>10</v>
      </c>
      <c r="F461" s="10" t="str">
        <f ca="1">_xlfn.IFNA((VLOOKUP(A461,'Fats and Greases'!E:F,2,FALSE)), "")</f>
        <v/>
      </c>
      <c r="G461" s="10">
        <f ca="1">_xlfn.IFNA((VLOOKUP(A461,'Fats and Greases'!G:H,2,FALSE)), "")</f>
        <v>9</v>
      </c>
      <c r="H461" s="10">
        <f ca="1">_xlfn.IFNA((VLOOKUP(A461,'Fats and Greases'!I:J,2,FALSE)), "")</f>
        <v>10</v>
      </c>
      <c r="I461" s="10">
        <f ca="1">_xlfn.IFNA((VLOOKUP(A461,'Fats and Greases'!K:L,2,FALSE)), "")</f>
        <v>10.63</v>
      </c>
      <c r="J461" s="10" t="str">
        <f ca="1">_xlfn.IFNA((VLOOKUP(A461,'Fats and Greases'!M:N,2,FALSE)), "")</f>
        <v/>
      </c>
      <c r="K461" s="10">
        <f ca="1">_xlfn.IFNA((VLOOKUP($A461,'Fats and Greases'!O:P,2,FALSE)), "")</f>
        <v>9.75</v>
      </c>
      <c r="L461" s="10">
        <f ca="1">_xlfn.IFNA((VLOOKUP($A461,'Fats and Greases'!Q:R,2,FALSE)), "")</f>
        <v>8.5</v>
      </c>
      <c r="M461" s="10">
        <f ca="1">_xlfn.IFNA((VLOOKUP($A461,'Fats and Greases'!S:T,2,FALSE)), "")</f>
        <v>11</v>
      </c>
    </row>
    <row r="462" spans="1:13" x14ac:dyDescent="0.2">
      <c r="A462" s="18">
        <v>37428</v>
      </c>
      <c r="B462" s="19">
        <f t="shared" si="14"/>
        <v>6</v>
      </c>
      <c r="C462" s="19">
        <f t="shared" si="15"/>
        <v>2002</v>
      </c>
      <c r="D462" s="10">
        <f ca="1">_xlfn.IFNA((VLOOKUP(A462,'Fats and Greases'!A:B,2,FALSE)), "")</f>
        <v>10.25</v>
      </c>
      <c r="E462" s="10">
        <f ca="1">_xlfn.IFNA((VLOOKUP(A462,'Fats and Greases'!C:D,2,FALSE)), "")</f>
        <v>10</v>
      </c>
      <c r="F462" s="10" t="str">
        <f ca="1">_xlfn.IFNA((VLOOKUP(A462,'Fats and Greases'!E:F,2,FALSE)), "")</f>
        <v/>
      </c>
      <c r="G462" s="10">
        <f ca="1">_xlfn.IFNA((VLOOKUP(A462,'Fats and Greases'!G:H,2,FALSE)), "")</f>
        <v>9.5</v>
      </c>
      <c r="H462" s="10">
        <f ca="1">_xlfn.IFNA((VLOOKUP(A462,'Fats and Greases'!I:J,2,FALSE)), "")</f>
        <v>10</v>
      </c>
      <c r="I462" s="10">
        <f ca="1">_xlfn.IFNA((VLOOKUP(A462,'Fats and Greases'!K:L,2,FALSE)), "")</f>
        <v>10.63</v>
      </c>
      <c r="J462" s="10" t="str">
        <f ca="1">_xlfn.IFNA((VLOOKUP(A462,'Fats and Greases'!M:N,2,FALSE)), "")</f>
        <v/>
      </c>
      <c r="K462" s="10">
        <f ca="1">_xlfn.IFNA((VLOOKUP($A462,'Fats and Greases'!O:P,2,FALSE)), "")</f>
        <v>10.130000000000001</v>
      </c>
      <c r="L462" s="10">
        <f ca="1">_xlfn.IFNA((VLOOKUP($A462,'Fats and Greases'!Q:R,2,FALSE)), "")</f>
        <v>8.5</v>
      </c>
      <c r="M462" s="10">
        <f ca="1">_xlfn.IFNA((VLOOKUP($A462,'Fats and Greases'!S:T,2,FALSE)), "")</f>
        <v>11</v>
      </c>
    </row>
    <row r="463" spans="1:13" x14ac:dyDescent="0.2">
      <c r="A463" s="18">
        <v>37431</v>
      </c>
      <c r="B463" s="19">
        <f t="shared" si="14"/>
        <v>6</v>
      </c>
      <c r="C463" s="19">
        <f t="shared" si="15"/>
        <v>2002</v>
      </c>
      <c r="D463" s="10">
        <f ca="1">_xlfn.IFNA((VLOOKUP(A463,'Fats and Greases'!A:B,2,FALSE)), "")</f>
        <v>10.25</v>
      </c>
      <c r="E463" s="10">
        <f ca="1">_xlfn.IFNA((VLOOKUP(A463,'Fats and Greases'!C:D,2,FALSE)), "")</f>
        <v>10</v>
      </c>
      <c r="F463" s="10" t="str">
        <f ca="1">_xlfn.IFNA((VLOOKUP(A463,'Fats and Greases'!E:F,2,FALSE)), "")</f>
        <v/>
      </c>
      <c r="G463" s="10">
        <f ca="1">_xlfn.IFNA((VLOOKUP(A463,'Fats and Greases'!G:H,2,FALSE)), "")</f>
        <v>10</v>
      </c>
      <c r="H463" s="10">
        <f ca="1">_xlfn.IFNA((VLOOKUP(A463,'Fats and Greases'!I:J,2,FALSE)), "")</f>
        <v>10</v>
      </c>
      <c r="I463" s="10">
        <f ca="1">_xlfn.IFNA((VLOOKUP(A463,'Fats and Greases'!K:L,2,FALSE)), "")</f>
        <v>10.63</v>
      </c>
      <c r="J463" s="10" t="str">
        <f ca="1">_xlfn.IFNA((VLOOKUP(A463,'Fats and Greases'!M:N,2,FALSE)), "")</f>
        <v/>
      </c>
      <c r="K463" s="10">
        <f ca="1">_xlfn.IFNA((VLOOKUP($A463,'Fats and Greases'!O:P,2,FALSE)), "")</f>
        <v>10.130000000000001</v>
      </c>
      <c r="L463" s="10">
        <f ca="1">_xlfn.IFNA((VLOOKUP($A463,'Fats and Greases'!Q:R,2,FALSE)), "")</f>
        <v>8.5</v>
      </c>
      <c r="M463" s="10">
        <f ca="1">_xlfn.IFNA((VLOOKUP($A463,'Fats and Greases'!S:T,2,FALSE)), "")</f>
        <v>11</v>
      </c>
    </row>
    <row r="464" spans="1:13" x14ac:dyDescent="0.2">
      <c r="A464" s="18">
        <v>37432</v>
      </c>
      <c r="B464" s="19">
        <f t="shared" si="14"/>
        <v>6</v>
      </c>
      <c r="C464" s="19">
        <f t="shared" si="15"/>
        <v>2002</v>
      </c>
      <c r="D464" s="10">
        <f ca="1">_xlfn.IFNA((VLOOKUP(A464,'Fats and Greases'!A:B,2,FALSE)), "")</f>
        <v>10.25</v>
      </c>
      <c r="E464" s="10">
        <f ca="1">_xlfn.IFNA((VLOOKUP(A464,'Fats and Greases'!C:D,2,FALSE)), "")</f>
        <v>10</v>
      </c>
      <c r="F464" s="10" t="str">
        <f ca="1">_xlfn.IFNA((VLOOKUP(A464,'Fats and Greases'!E:F,2,FALSE)), "")</f>
        <v/>
      </c>
      <c r="G464" s="10">
        <f ca="1">_xlfn.IFNA((VLOOKUP(A464,'Fats and Greases'!G:H,2,FALSE)), "")</f>
        <v>10</v>
      </c>
      <c r="H464" s="10">
        <f ca="1">_xlfn.IFNA((VLOOKUP(A464,'Fats and Greases'!I:J,2,FALSE)), "")</f>
        <v>10</v>
      </c>
      <c r="I464" s="10">
        <f ca="1">_xlfn.IFNA((VLOOKUP(A464,'Fats and Greases'!K:L,2,FALSE)), "")</f>
        <v>10.88</v>
      </c>
      <c r="J464" s="10" t="str">
        <f ca="1">_xlfn.IFNA((VLOOKUP(A464,'Fats and Greases'!M:N,2,FALSE)), "")</f>
        <v/>
      </c>
      <c r="K464" s="10">
        <f ca="1">_xlfn.IFNA((VLOOKUP($A464,'Fats and Greases'!O:P,2,FALSE)), "")</f>
        <v>10.130000000000001</v>
      </c>
      <c r="L464" s="10">
        <f ca="1">_xlfn.IFNA((VLOOKUP($A464,'Fats and Greases'!Q:R,2,FALSE)), "")</f>
        <v>8.5</v>
      </c>
      <c r="M464" s="10">
        <f ca="1">_xlfn.IFNA((VLOOKUP($A464,'Fats and Greases'!S:T,2,FALSE)), "")</f>
        <v>11</v>
      </c>
    </row>
    <row r="465" spans="1:13" x14ac:dyDescent="0.2">
      <c r="A465" s="18">
        <v>37433</v>
      </c>
      <c r="B465" s="19">
        <f t="shared" si="14"/>
        <v>6</v>
      </c>
      <c r="C465" s="19">
        <f t="shared" si="15"/>
        <v>2002</v>
      </c>
      <c r="D465" s="10">
        <f ca="1">_xlfn.IFNA((VLOOKUP(A465,'Fats and Greases'!A:B,2,FALSE)), "")</f>
        <v>10.25</v>
      </c>
      <c r="E465" s="10">
        <f ca="1">_xlfn.IFNA((VLOOKUP(A465,'Fats and Greases'!C:D,2,FALSE)), "")</f>
        <v>10</v>
      </c>
      <c r="F465" s="10" t="str">
        <f ca="1">_xlfn.IFNA((VLOOKUP(A465,'Fats and Greases'!E:F,2,FALSE)), "")</f>
        <v/>
      </c>
      <c r="G465" s="10">
        <f ca="1">_xlfn.IFNA((VLOOKUP(A465,'Fats and Greases'!G:H,2,FALSE)), "")</f>
        <v>9.8800000000000008</v>
      </c>
      <c r="H465" s="10">
        <f ca="1">_xlfn.IFNA((VLOOKUP(A465,'Fats and Greases'!I:J,2,FALSE)), "")</f>
        <v>10</v>
      </c>
      <c r="I465" s="10">
        <f ca="1">_xlfn.IFNA((VLOOKUP(A465,'Fats and Greases'!K:L,2,FALSE)), "")</f>
        <v>10.88</v>
      </c>
      <c r="J465" s="10" t="str">
        <f ca="1">_xlfn.IFNA((VLOOKUP(A465,'Fats and Greases'!M:N,2,FALSE)), "")</f>
        <v/>
      </c>
      <c r="K465" s="10">
        <f ca="1">_xlfn.IFNA((VLOOKUP($A465,'Fats and Greases'!O:P,2,FALSE)), "")</f>
        <v>10.130000000000001</v>
      </c>
      <c r="L465" s="10">
        <f ca="1">_xlfn.IFNA((VLOOKUP($A465,'Fats and Greases'!Q:R,2,FALSE)), "")</f>
        <v>8.5</v>
      </c>
      <c r="M465" s="10">
        <f ca="1">_xlfn.IFNA((VLOOKUP($A465,'Fats and Greases'!S:T,2,FALSE)), "")</f>
        <v>11</v>
      </c>
    </row>
    <row r="466" spans="1:13" x14ac:dyDescent="0.2">
      <c r="A466" s="18">
        <v>37434</v>
      </c>
      <c r="B466" s="19">
        <f t="shared" si="14"/>
        <v>6</v>
      </c>
      <c r="C466" s="19">
        <f t="shared" si="15"/>
        <v>2002</v>
      </c>
      <c r="D466" s="10">
        <f ca="1">_xlfn.IFNA((VLOOKUP(A466,'Fats and Greases'!A:B,2,FALSE)), "")</f>
        <v>10.25</v>
      </c>
      <c r="E466" s="10">
        <f ca="1">_xlfn.IFNA((VLOOKUP(A466,'Fats and Greases'!C:D,2,FALSE)), "")</f>
        <v>10.25</v>
      </c>
      <c r="F466" s="10" t="str">
        <f ca="1">_xlfn.IFNA((VLOOKUP(A466,'Fats and Greases'!E:F,2,FALSE)), "")</f>
        <v/>
      </c>
      <c r="G466" s="10">
        <f ca="1">_xlfn.IFNA((VLOOKUP(A466,'Fats and Greases'!G:H,2,FALSE)), "")</f>
        <v>9.8800000000000008</v>
      </c>
      <c r="H466" s="10">
        <f ca="1">_xlfn.IFNA((VLOOKUP(A466,'Fats and Greases'!I:J,2,FALSE)), "")</f>
        <v>10</v>
      </c>
      <c r="I466" s="10">
        <f ca="1">_xlfn.IFNA((VLOOKUP(A466,'Fats and Greases'!K:L,2,FALSE)), "")</f>
        <v>10.88</v>
      </c>
      <c r="J466" s="10" t="str">
        <f ca="1">_xlfn.IFNA((VLOOKUP(A466,'Fats and Greases'!M:N,2,FALSE)), "")</f>
        <v/>
      </c>
      <c r="K466" s="10">
        <f ca="1">_xlfn.IFNA((VLOOKUP($A466,'Fats and Greases'!O:P,2,FALSE)), "")</f>
        <v>10.130000000000001</v>
      </c>
      <c r="L466" s="10">
        <f ca="1">_xlfn.IFNA((VLOOKUP($A466,'Fats and Greases'!Q:R,2,FALSE)), "")</f>
        <v>8.75</v>
      </c>
      <c r="M466" s="10">
        <f ca="1">_xlfn.IFNA((VLOOKUP($A466,'Fats and Greases'!S:T,2,FALSE)), "")</f>
        <v>11</v>
      </c>
    </row>
    <row r="467" spans="1:13" x14ac:dyDescent="0.2">
      <c r="A467" s="18">
        <v>37435</v>
      </c>
      <c r="B467" s="19">
        <f t="shared" si="14"/>
        <v>6</v>
      </c>
      <c r="C467" s="19">
        <f t="shared" si="15"/>
        <v>2002</v>
      </c>
      <c r="D467" s="10">
        <f ca="1">_xlfn.IFNA((VLOOKUP(A467,'Fats and Greases'!A:B,2,FALSE)), "")</f>
        <v>10.25</v>
      </c>
      <c r="E467" s="10">
        <f ca="1">_xlfn.IFNA((VLOOKUP(A467,'Fats and Greases'!C:D,2,FALSE)), "")</f>
        <v>10.25</v>
      </c>
      <c r="F467" s="10" t="str">
        <f ca="1">_xlfn.IFNA((VLOOKUP(A467,'Fats and Greases'!E:F,2,FALSE)), "")</f>
        <v/>
      </c>
      <c r="G467" s="10">
        <f ca="1">_xlfn.IFNA((VLOOKUP(A467,'Fats and Greases'!G:H,2,FALSE)), "")</f>
        <v>9.8800000000000008</v>
      </c>
      <c r="H467" s="10">
        <f ca="1">_xlfn.IFNA((VLOOKUP(A467,'Fats and Greases'!I:J,2,FALSE)), "")</f>
        <v>10</v>
      </c>
      <c r="I467" s="10">
        <f ca="1">_xlfn.IFNA((VLOOKUP(A467,'Fats and Greases'!K:L,2,FALSE)), "")</f>
        <v>10.88</v>
      </c>
      <c r="J467" s="10" t="str">
        <f ca="1">_xlfn.IFNA((VLOOKUP(A467,'Fats and Greases'!M:N,2,FALSE)), "")</f>
        <v/>
      </c>
      <c r="K467" s="10">
        <f ca="1">_xlfn.IFNA((VLOOKUP($A467,'Fats and Greases'!O:P,2,FALSE)), "")</f>
        <v>9.8800000000000008</v>
      </c>
      <c r="L467" s="10">
        <f ca="1">_xlfn.IFNA((VLOOKUP($A467,'Fats and Greases'!Q:R,2,FALSE)), "")</f>
        <v>8.75</v>
      </c>
      <c r="M467" s="10">
        <f ca="1">_xlfn.IFNA((VLOOKUP($A467,'Fats and Greases'!S:T,2,FALSE)), "")</f>
        <v>11</v>
      </c>
    </row>
    <row r="468" spans="1:13" x14ac:dyDescent="0.2">
      <c r="A468" s="18">
        <v>37438</v>
      </c>
      <c r="B468" s="19">
        <f t="shared" si="14"/>
        <v>7</v>
      </c>
      <c r="C468" s="19">
        <f t="shared" si="15"/>
        <v>2002</v>
      </c>
      <c r="D468" s="10">
        <f ca="1">_xlfn.IFNA((VLOOKUP(A468,'Fats and Greases'!A:B,2,FALSE)), "")</f>
        <v>10.25</v>
      </c>
      <c r="E468" s="10">
        <f ca="1">_xlfn.IFNA((VLOOKUP(A468,'Fats and Greases'!C:D,2,FALSE)), "")</f>
        <v>10.25</v>
      </c>
      <c r="F468" s="10" t="str">
        <f ca="1">_xlfn.IFNA((VLOOKUP(A468,'Fats and Greases'!E:F,2,FALSE)), "")</f>
        <v/>
      </c>
      <c r="G468" s="10">
        <f ca="1">_xlfn.IFNA((VLOOKUP(A468,'Fats and Greases'!G:H,2,FALSE)), "")</f>
        <v>9.8800000000000008</v>
      </c>
      <c r="H468" s="10">
        <f ca="1">_xlfn.IFNA((VLOOKUP(A468,'Fats and Greases'!I:J,2,FALSE)), "")</f>
        <v>10</v>
      </c>
      <c r="I468" s="10">
        <f ca="1">_xlfn.IFNA((VLOOKUP(A468,'Fats and Greases'!K:L,2,FALSE)), "")</f>
        <v>10.88</v>
      </c>
      <c r="J468" s="10" t="str">
        <f ca="1">_xlfn.IFNA((VLOOKUP(A468,'Fats and Greases'!M:N,2,FALSE)), "")</f>
        <v/>
      </c>
      <c r="K468" s="10">
        <f ca="1">_xlfn.IFNA((VLOOKUP($A468,'Fats and Greases'!O:P,2,FALSE)), "")</f>
        <v>9.75</v>
      </c>
      <c r="L468" s="10">
        <f ca="1">_xlfn.IFNA((VLOOKUP($A468,'Fats and Greases'!Q:R,2,FALSE)), "")</f>
        <v>8.75</v>
      </c>
      <c r="M468" s="10">
        <f ca="1">_xlfn.IFNA((VLOOKUP($A468,'Fats and Greases'!S:T,2,FALSE)), "")</f>
        <v>11</v>
      </c>
    </row>
    <row r="469" spans="1:13" x14ac:dyDescent="0.2">
      <c r="A469" s="18">
        <v>37439</v>
      </c>
      <c r="B469" s="19">
        <f t="shared" si="14"/>
        <v>7</v>
      </c>
      <c r="C469" s="19">
        <f t="shared" si="15"/>
        <v>2002</v>
      </c>
      <c r="D469" s="10">
        <f ca="1">_xlfn.IFNA((VLOOKUP(A469,'Fats and Greases'!A:B,2,FALSE)), "")</f>
        <v>10.25</v>
      </c>
      <c r="E469" s="10">
        <f ca="1">_xlfn.IFNA((VLOOKUP(A469,'Fats and Greases'!C:D,2,FALSE)), "")</f>
        <v>10.25</v>
      </c>
      <c r="F469" s="10" t="str">
        <f ca="1">_xlfn.IFNA((VLOOKUP(A469,'Fats and Greases'!E:F,2,FALSE)), "")</f>
        <v/>
      </c>
      <c r="G469" s="10">
        <f ca="1">_xlfn.IFNA((VLOOKUP(A469,'Fats and Greases'!G:H,2,FALSE)), "")</f>
        <v>9.75</v>
      </c>
      <c r="H469" s="10">
        <f ca="1">_xlfn.IFNA((VLOOKUP(A469,'Fats and Greases'!I:J,2,FALSE)), "")</f>
        <v>10</v>
      </c>
      <c r="I469" s="10">
        <f ca="1">_xlfn.IFNA((VLOOKUP(A469,'Fats and Greases'!K:L,2,FALSE)), "")</f>
        <v>11.13</v>
      </c>
      <c r="J469" s="10" t="str">
        <f ca="1">_xlfn.IFNA((VLOOKUP(A469,'Fats and Greases'!M:N,2,FALSE)), "")</f>
        <v/>
      </c>
      <c r="K469" s="10">
        <f ca="1">_xlfn.IFNA((VLOOKUP($A469,'Fats and Greases'!O:P,2,FALSE)), "")</f>
        <v>9.75</v>
      </c>
      <c r="L469" s="10">
        <f ca="1">_xlfn.IFNA((VLOOKUP($A469,'Fats and Greases'!Q:R,2,FALSE)), "")</f>
        <v>8.75</v>
      </c>
      <c r="M469" s="10">
        <f ca="1">_xlfn.IFNA((VLOOKUP($A469,'Fats and Greases'!S:T,2,FALSE)), "")</f>
        <v>11</v>
      </c>
    </row>
    <row r="470" spans="1:13" x14ac:dyDescent="0.2">
      <c r="A470" s="18">
        <v>37440</v>
      </c>
      <c r="B470" s="19">
        <f t="shared" si="14"/>
        <v>7</v>
      </c>
      <c r="C470" s="19">
        <f t="shared" si="15"/>
        <v>2002</v>
      </c>
      <c r="D470" s="10">
        <f ca="1">_xlfn.IFNA((VLOOKUP(A470,'Fats and Greases'!A:B,2,FALSE)), "")</f>
        <v>10.25</v>
      </c>
      <c r="E470" s="10">
        <f ca="1">_xlfn.IFNA((VLOOKUP(A470,'Fats and Greases'!C:D,2,FALSE)), "")</f>
        <v>10.25</v>
      </c>
      <c r="F470" s="10" t="str">
        <f ca="1">_xlfn.IFNA((VLOOKUP(A470,'Fats and Greases'!E:F,2,FALSE)), "")</f>
        <v/>
      </c>
      <c r="G470" s="10">
        <f ca="1">_xlfn.IFNA((VLOOKUP(A470,'Fats and Greases'!G:H,2,FALSE)), "")</f>
        <v>9.6300000000000008</v>
      </c>
      <c r="H470" s="10">
        <f ca="1">_xlfn.IFNA((VLOOKUP(A470,'Fats and Greases'!I:J,2,FALSE)), "")</f>
        <v>10</v>
      </c>
      <c r="I470" s="10">
        <f ca="1">_xlfn.IFNA((VLOOKUP(A470,'Fats and Greases'!K:L,2,FALSE)), "")</f>
        <v>11.13</v>
      </c>
      <c r="J470" s="10" t="str">
        <f ca="1">_xlfn.IFNA((VLOOKUP(A470,'Fats and Greases'!M:N,2,FALSE)), "")</f>
        <v/>
      </c>
      <c r="K470" s="10">
        <f ca="1">_xlfn.IFNA((VLOOKUP($A470,'Fats and Greases'!O:P,2,FALSE)), "")</f>
        <v>9.75</v>
      </c>
      <c r="L470" s="10">
        <f ca="1">_xlfn.IFNA((VLOOKUP($A470,'Fats and Greases'!Q:R,2,FALSE)), "")</f>
        <v>8.75</v>
      </c>
      <c r="M470" s="10">
        <f ca="1">_xlfn.IFNA((VLOOKUP($A470,'Fats and Greases'!S:T,2,FALSE)), "")</f>
        <v>11.25</v>
      </c>
    </row>
    <row r="471" spans="1:13" x14ac:dyDescent="0.2">
      <c r="A471" s="18">
        <v>37441</v>
      </c>
      <c r="B471" s="19">
        <f t="shared" si="14"/>
        <v>7</v>
      </c>
      <c r="C471" s="19">
        <f t="shared" si="15"/>
        <v>2002</v>
      </c>
      <c r="D471" s="10" t="str">
        <f ca="1">_xlfn.IFNA((VLOOKUP(A471,'Fats and Greases'!A:B,2,FALSE)), "")</f>
        <v/>
      </c>
      <c r="E471" s="10" t="str">
        <f ca="1">_xlfn.IFNA((VLOOKUP(A471,'Fats and Greases'!C:D,2,FALSE)), "")</f>
        <v/>
      </c>
      <c r="F471" s="10" t="str">
        <f ca="1">_xlfn.IFNA((VLOOKUP(A471,'Fats and Greases'!E:F,2,FALSE)), "")</f>
        <v/>
      </c>
      <c r="G471" s="10" t="str">
        <f ca="1">_xlfn.IFNA((VLOOKUP(A471,'Fats and Greases'!G:H,2,FALSE)), "")</f>
        <v/>
      </c>
      <c r="H471" s="10" t="str">
        <f ca="1">_xlfn.IFNA((VLOOKUP(A471,'Fats and Greases'!I:J,2,FALSE)), "")</f>
        <v/>
      </c>
      <c r="I471" s="10" t="str">
        <f ca="1">_xlfn.IFNA((VLOOKUP(A471,'Fats and Greases'!K:L,2,FALSE)), "")</f>
        <v/>
      </c>
      <c r="J471" s="10" t="str">
        <f ca="1">_xlfn.IFNA((VLOOKUP(A471,'Fats and Greases'!M:N,2,FALSE)), "")</f>
        <v/>
      </c>
      <c r="K471" s="10" t="str">
        <f ca="1">_xlfn.IFNA((VLOOKUP($A471,'Fats and Greases'!O:P,2,FALSE)), "")</f>
        <v/>
      </c>
      <c r="L471" s="10" t="str">
        <f ca="1">_xlfn.IFNA((VLOOKUP($A471,'Fats and Greases'!Q:R,2,FALSE)), "")</f>
        <v/>
      </c>
      <c r="M471" s="10" t="str">
        <f ca="1">_xlfn.IFNA((VLOOKUP($A471,'Fats and Greases'!S:T,2,FALSE)), "")</f>
        <v/>
      </c>
    </row>
    <row r="472" spans="1:13" x14ac:dyDescent="0.2">
      <c r="A472" s="18">
        <v>37442</v>
      </c>
      <c r="B472" s="19">
        <f t="shared" si="14"/>
        <v>7</v>
      </c>
      <c r="C472" s="19">
        <f t="shared" si="15"/>
        <v>2002</v>
      </c>
      <c r="D472" s="10" t="str">
        <f ca="1">_xlfn.IFNA((VLOOKUP(A472,'Fats and Greases'!A:B,2,FALSE)), "")</f>
        <v/>
      </c>
      <c r="E472" s="10" t="str">
        <f ca="1">_xlfn.IFNA((VLOOKUP(A472,'Fats and Greases'!C:D,2,FALSE)), "")</f>
        <v/>
      </c>
      <c r="F472" s="10" t="str">
        <f ca="1">_xlfn.IFNA((VLOOKUP(A472,'Fats and Greases'!E:F,2,FALSE)), "")</f>
        <v/>
      </c>
      <c r="G472" s="10" t="str">
        <f ca="1">_xlfn.IFNA((VLOOKUP(A472,'Fats and Greases'!G:H,2,FALSE)), "")</f>
        <v/>
      </c>
      <c r="H472" s="10" t="str">
        <f ca="1">_xlfn.IFNA((VLOOKUP(A472,'Fats and Greases'!I:J,2,FALSE)), "")</f>
        <v/>
      </c>
      <c r="I472" s="10" t="str">
        <f ca="1">_xlfn.IFNA((VLOOKUP(A472,'Fats and Greases'!K:L,2,FALSE)), "")</f>
        <v/>
      </c>
      <c r="J472" s="10" t="str">
        <f ca="1">_xlfn.IFNA((VLOOKUP(A472,'Fats and Greases'!M:N,2,FALSE)), "")</f>
        <v/>
      </c>
      <c r="K472" s="10" t="str">
        <f ca="1">_xlfn.IFNA((VLOOKUP($A472,'Fats and Greases'!O:P,2,FALSE)), "")</f>
        <v/>
      </c>
      <c r="L472" s="10" t="str">
        <f ca="1">_xlfn.IFNA((VLOOKUP($A472,'Fats and Greases'!Q:R,2,FALSE)), "")</f>
        <v/>
      </c>
      <c r="M472" s="10" t="str">
        <f ca="1">_xlfn.IFNA((VLOOKUP($A472,'Fats and Greases'!S:T,2,FALSE)), "")</f>
        <v/>
      </c>
    </row>
    <row r="473" spans="1:13" x14ac:dyDescent="0.2">
      <c r="A473" s="18">
        <v>37445</v>
      </c>
      <c r="B473" s="19">
        <f t="shared" si="14"/>
        <v>7</v>
      </c>
      <c r="C473" s="19">
        <f t="shared" si="15"/>
        <v>2002</v>
      </c>
      <c r="D473" s="10">
        <f ca="1">_xlfn.IFNA((VLOOKUP(A473,'Fats and Greases'!A:B,2,FALSE)), "")</f>
        <v>10.25</v>
      </c>
      <c r="E473" s="10">
        <f ca="1">_xlfn.IFNA((VLOOKUP(A473,'Fats and Greases'!C:D,2,FALSE)), "")</f>
        <v>10.5</v>
      </c>
      <c r="F473" s="10" t="str">
        <f ca="1">_xlfn.IFNA((VLOOKUP(A473,'Fats and Greases'!E:F,2,FALSE)), "")</f>
        <v/>
      </c>
      <c r="G473" s="10">
        <f ca="1">_xlfn.IFNA((VLOOKUP(A473,'Fats and Greases'!G:H,2,FALSE)), "")</f>
        <v>9.6300000000000008</v>
      </c>
      <c r="H473" s="10">
        <f ca="1">_xlfn.IFNA((VLOOKUP(A473,'Fats and Greases'!I:J,2,FALSE)), "")</f>
        <v>10</v>
      </c>
      <c r="I473" s="10">
        <f ca="1">_xlfn.IFNA((VLOOKUP(A473,'Fats and Greases'!K:L,2,FALSE)), "")</f>
        <v>11.13</v>
      </c>
      <c r="J473" s="10" t="str">
        <f ca="1">_xlfn.IFNA((VLOOKUP(A473,'Fats and Greases'!M:N,2,FALSE)), "")</f>
        <v/>
      </c>
      <c r="K473" s="10">
        <f ca="1">_xlfn.IFNA((VLOOKUP($A473,'Fats and Greases'!O:P,2,FALSE)), "")</f>
        <v>9.75</v>
      </c>
      <c r="L473" s="10">
        <f ca="1">_xlfn.IFNA((VLOOKUP($A473,'Fats and Greases'!Q:R,2,FALSE)), "")</f>
        <v>8.75</v>
      </c>
      <c r="M473" s="10">
        <f ca="1">_xlfn.IFNA((VLOOKUP($A473,'Fats and Greases'!S:T,2,FALSE)), "")</f>
        <v>11.25</v>
      </c>
    </row>
    <row r="474" spans="1:13" x14ac:dyDescent="0.2">
      <c r="A474" s="18">
        <v>37446</v>
      </c>
      <c r="B474" s="19">
        <f t="shared" si="14"/>
        <v>7</v>
      </c>
      <c r="C474" s="19">
        <f t="shared" si="15"/>
        <v>2002</v>
      </c>
      <c r="D474" s="10">
        <f ca="1">_xlfn.IFNA((VLOOKUP(A474,'Fats and Greases'!A:B,2,FALSE)), "")</f>
        <v>10.25</v>
      </c>
      <c r="E474" s="10">
        <f ca="1">_xlfn.IFNA((VLOOKUP(A474,'Fats and Greases'!C:D,2,FALSE)), "")</f>
        <v>10.5</v>
      </c>
      <c r="F474" s="10" t="str">
        <f ca="1">_xlfn.IFNA((VLOOKUP(A474,'Fats and Greases'!E:F,2,FALSE)), "")</f>
        <v/>
      </c>
      <c r="G474" s="10">
        <f ca="1">_xlfn.IFNA((VLOOKUP(A474,'Fats and Greases'!G:H,2,FALSE)), "")</f>
        <v>9.6300000000000008</v>
      </c>
      <c r="H474" s="10">
        <f ca="1">_xlfn.IFNA((VLOOKUP(A474,'Fats and Greases'!I:J,2,FALSE)), "")</f>
        <v>10</v>
      </c>
      <c r="I474" s="10">
        <f ca="1">_xlfn.IFNA((VLOOKUP(A474,'Fats and Greases'!K:L,2,FALSE)), "")</f>
        <v>11.38</v>
      </c>
      <c r="J474" s="10" t="str">
        <f ca="1">_xlfn.IFNA((VLOOKUP(A474,'Fats and Greases'!M:N,2,FALSE)), "")</f>
        <v/>
      </c>
      <c r="K474" s="10">
        <f ca="1">_xlfn.IFNA((VLOOKUP($A474,'Fats and Greases'!O:P,2,FALSE)), "")</f>
        <v>9.75</v>
      </c>
      <c r="L474" s="10">
        <f ca="1">_xlfn.IFNA((VLOOKUP($A474,'Fats and Greases'!Q:R,2,FALSE)), "")</f>
        <v>8.75</v>
      </c>
      <c r="M474" s="10">
        <f ca="1">_xlfn.IFNA((VLOOKUP($A474,'Fats and Greases'!S:T,2,FALSE)), "")</f>
        <v>11.25</v>
      </c>
    </row>
    <row r="475" spans="1:13" x14ac:dyDescent="0.2">
      <c r="A475" s="18">
        <v>37447</v>
      </c>
      <c r="B475" s="19">
        <f t="shared" si="14"/>
        <v>7</v>
      </c>
      <c r="C475" s="19">
        <f t="shared" si="15"/>
        <v>2002</v>
      </c>
      <c r="D475" s="10">
        <f ca="1">_xlfn.IFNA((VLOOKUP(A475,'Fats and Greases'!A:B,2,FALSE)), "")</f>
        <v>10.5</v>
      </c>
      <c r="E475" s="10">
        <f ca="1">_xlfn.IFNA((VLOOKUP(A475,'Fats and Greases'!C:D,2,FALSE)), "")</f>
        <v>10.5</v>
      </c>
      <c r="F475" s="10" t="str">
        <f ca="1">_xlfn.IFNA((VLOOKUP(A475,'Fats and Greases'!E:F,2,FALSE)), "")</f>
        <v/>
      </c>
      <c r="G475" s="10">
        <f ca="1">_xlfn.IFNA((VLOOKUP(A475,'Fats and Greases'!G:H,2,FALSE)), "")</f>
        <v>9.6300000000000008</v>
      </c>
      <c r="H475" s="10">
        <f ca="1">_xlfn.IFNA((VLOOKUP(A475,'Fats and Greases'!I:J,2,FALSE)), "")</f>
        <v>10</v>
      </c>
      <c r="I475" s="10">
        <f ca="1">_xlfn.IFNA((VLOOKUP(A475,'Fats and Greases'!K:L,2,FALSE)), "")</f>
        <v>11.38</v>
      </c>
      <c r="J475" s="10" t="str">
        <f ca="1">_xlfn.IFNA((VLOOKUP(A475,'Fats and Greases'!M:N,2,FALSE)), "")</f>
        <v/>
      </c>
      <c r="K475" s="10">
        <f ca="1">_xlfn.IFNA((VLOOKUP($A475,'Fats and Greases'!O:P,2,FALSE)), "")</f>
        <v>10</v>
      </c>
      <c r="L475" s="10">
        <f ca="1">_xlfn.IFNA((VLOOKUP($A475,'Fats and Greases'!Q:R,2,FALSE)), "")</f>
        <v>8.75</v>
      </c>
      <c r="M475" s="10">
        <f ca="1">_xlfn.IFNA((VLOOKUP($A475,'Fats and Greases'!S:T,2,FALSE)), "")</f>
        <v>11.25</v>
      </c>
    </row>
    <row r="476" spans="1:13" x14ac:dyDescent="0.2">
      <c r="A476" s="18">
        <v>37448</v>
      </c>
      <c r="B476" s="19">
        <f t="shared" si="14"/>
        <v>7</v>
      </c>
      <c r="C476" s="19">
        <f t="shared" si="15"/>
        <v>2002</v>
      </c>
      <c r="D476" s="10">
        <f ca="1">_xlfn.IFNA((VLOOKUP(A476,'Fats and Greases'!A:B,2,FALSE)), "")</f>
        <v>10.5</v>
      </c>
      <c r="E476" s="10">
        <f ca="1">_xlfn.IFNA((VLOOKUP(A476,'Fats and Greases'!C:D,2,FALSE)), "")</f>
        <v>10.63</v>
      </c>
      <c r="F476" s="10" t="str">
        <f ca="1">_xlfn.IFNA((VLOOKUP(A476,'Fats and Greases'!E:F,2,FALSE)), "")</f>
        <v/>
      </c>
      <c r="G476" s="10">
        <f ca="1">_xlfn.IFNA((VLOOKUP(A476,'Fats and Greases'!G:H,2,FALSE)), "")</f>
        <v>9.6300000000000008</v>
      </c>
      <c r="H476" s="10">
        <f ca="1">_xlfn.IFNA((VLOOKUP(A476,'Fats and Greases'!I:J,2,FALSE)), "")</f>
        <v>10</v>
      </c>
      <c r="I476" s="10">
        <f ca="1">_xlfn.IFNA((VLOOKUP(A476,'Fats and Greases'!K:L,2,FALSE)), "")</f>
        <v>11.38</v>
      </c>
      <c r="J476" s="10" t="str">
        <f ca="1">_xlfn.IFNA((VLOOKUP(A476,'Fats and Greases'!M:N,2,FALSE)), "")</f>
        <v/>
      </c>
      <c r="K476" s="10">
        <f ca="1">_xlfn.IFNA((VLOOKUP($A476,'Fats and Greases'!O:P,2,FALSE)), "")</f>
        <v>10</v>
      </c>
      <c r="L476" s="10">
        <f ca="1">_xlfn.IFNA((VLOOKUP($A476,'Fats and Greases'!Q:R,2,FALSE)), "")</f>
        <v>9</v>
      </c>
      <c r="M476" s="10">
        <f ca="1">_xlfn.IFNA((VLOOKUP($A476,'Fats and Greases'!S:T,2,FALSE)), "")</f>
        <v>11.25</v>
      </c>
    </row>
    <row r="477" spans="1:13" x14ac:dyDescent="0.2">
      <c r="A477" s="18">
        <v>37449</v>
      </c>
      <c r="B477" s="19">
        <f t="shared" si="14"/>
        <v>7</v>
      </c>
      <c r="C477" s="19">
        <f t="shared" si="15"/>
        <v>2002</v>
      </c>
      <c r="D477" s="10">
        <f ca="1">_xlfn.IFNA((VLOOKUP(A477,'Fats and Greases'!A:B,2,FALSE)), "")</f>
        <v>10.5</v>
      </c>
      <c r="E477" s="10">
        <f ca="1">_xlfn.IFNA((VLOOKUP(A477,'Fats and Greases'!C:D,2,FALSE)), "")</f>
        <v>10.63</v>
      </c>
      <c r="F477" s="10" t="str">
        <f ca="1">_xlfn.IFNA((VLOOKUP(A477,'Fats and Greases'!E:F,2,FALSE)), "")</f>
        <v/>
      </c>
      <c r="G477" s="10">
        <f ca="1">_xlfn.IFNA((VLOOKUP(A477,'Fats and Greases'!G:H,2,FALSE)), "")</f>
        <v>9.6300000000000008</v>
      </c>
      <c r="H477" s="10">
        <f ca="1">_xlfn.IFNA((VLOOKUP(A477,'Fats and Greases'!I:J,2,FALSE)), "")</f>
        <v>10</v>
      </c>
      <c r="I477" s="10">
        <f ca="1">_xlfn.IFNA((VLOOKUP(A477,'Fats and Greases'!K:L,2,FALSE)), "")</f>
        <v>11.38</v>
      </c>
      <c r="J477" s="10" t="str">
        <f ca="1">_xlfn.IFNA((VLOOKUP(A477,'Fats and Greases'!M:N,2,FALSE)), "")</f>
        <v/>
      </c>
      <c r="K477" s="10">
        <f ca="1">_xlfn.IFNA((VLOOKUP($A477,'Fats and Greases'!O:P,2,FALSE)), "")</f>
        <v>10</v>
      </c>
      <c r="L477" s="10">
        <f ca="1">_xlfn.IFNA((VLOOKUP($A477,'Fats and Greases'!Q:R,2,FALSE)), "")</f>
        <v>9</v>
      </c>
      <c r="M477" s="10">
        <f ca="1">_xlfn.IFNA((VLOOKUP($A477,'Fats and Greases'!S:T,2,FALSE)), "")</f>
        <v>11.25</v>
      </c>
    </row>
    <row r="478" spans="1:13" x14ac:dyDescent="0.2">
      <c r="A478" s="18">
        <v>37452</v>
      </c>
      <c r="B478" s="19">
        <f t="shared" si="14"/>
        <v>7</v>
      </c>
      <c r="C478" s="19">
        <f t="shared" si="15"/>
        <v>2002</v>
      </c>
      <c r="D478" s="10">
        <f ca="1">_xlfn.IFNA((VLOOKUP(A478,'Fats and Greases'!A:B,2,FALSE)), "")</f>
        <v>10.5</v>
      </c>
      <c r="E478" s="10">
        <f ca="1">_xlfn.IFNA((VLOOKUP(A478,'Fats and Greases'!C:D,2,FALSE)), "")</f>
        <v>10.5</v>
      </c>
      <c r="F478" s="10" t="str">
        <f ca="1">_xlfn.IFNA((VLOOKUP(A478,'Fats and Greases'!E:F,2,FALSE)), "")</f>
        <v/>
      </c>
      <c r="G478" s="10">
        <f ca="1">_xlfn.IFNA((VLOOKUP(A478,'Fats and Greases'!G:H,2,FALSE)), "")</f>
        <v>9.6300000000000008</v>
      </c>
      <c r="H478" s="10">
        <f ca="1">_xlfn.IFNA((VLOOKUP(A478,'Fats and Greases'!I:J,2,FALSE)), "")</f>
        <v>10</v>
      </c>
      <c r="I478" s="10">
        <f ca="1">_xlfn.IFNA((VLOOKUP(A478,'Fats and Greases'!K:L,2,FALSE)), "")</f>
        <v>11.38</v>
      </c>
      <c r="J478" s="10" t="str">
        <f ca="1">_xlfn.IFNA((VLOOKUP(A478,'Fats and Greases'!M:N,2,FALSE)), "")</f>
        <v/>
      </c>
      <c r="K478" s="10">
        <f ca="1">_xlfn.IFNA((VLOOKUP($A478,'Fats and Greases'!O:P,2,FALSE)), "")</f>
        <v>10</v>
      </c>
      <c r="L478" s="10">
        <f ca="1">_xlfn.IFNA((VLOOKUP($A478,'Fats and Greases'!Q:R,2,FALSE)), "")</f>
        <v>9</v>
      </c>
      <c r="M478" s="10">
        <f ca="1">_xlfn.IFNA((VLOOKUP($A478,'Fats and Greases'!S:T,2,FALSE)), "")</f>
        <v>11.25</v>
      </c>
    </row>
    <row r="479" spans="1:13" x14ac:dyDescent="0.2">
      <c r="A479" s="18">
        <v>37453</v>
      </c>
      <c r="B479" s="19">
        <f t="shared" si="14"/>
        <v>7</v>
      </c>
      <c r="C479" s="19">
        <f t="shared" si="15"/>
        <v>2002</v>
      </c>
      <c r="D479" s="10">
        <f ca="1">_xlfn.IFNA((VLOOKUP(A479,'Fats and Greases'!A:B,2,FALSE)), "")</f>
        <v>10.5</v>
      </c>
      <c r="E479" s="10">
        <f ca="1">_xlfn.IFNA((VLOOKUP(A479,'Fats and Greases'!C:D,2,FALSE)), "")</f>
        <v>10.5</v>
      </c>
      <c r="F479" s="10" t="str">
        <f ca="1">_xlfn.IFNA((VLOOKUP(A479,'Fats and Greases'!E:F,2,FALSE)), "")</f>
        <v/>
      </c>
      <c r="G479" s="10">
        <f ca="1">_xlfn.IFNA((VLOOKUP(A479,'Fats and Greases'!G:H,2,FALSE)), "")</f>
        <v>9.6300000000000008</v>
      </c>
      <c r="H479" s="10">
        <f ca="1">_xlfn.IFNA((VLOOKUP(A479,'Fats and Greases'!I:J,2,FALSE)), "")</f>
        <v>10</v>
      </c>
      <c r="I479" s="10">
        <f ca="1">_xlfn.IFNA((VLOOKUP(A479,'Fats and Greases'!K:L,2,FALSE)), "")</f>
        <v>11.38</v>
      </c>
      <c r="J479" s="10" t="str">
        <f ca="1">_xlfn.IFNA((VLOOKUP(A479,'Fats and Greases'!M:N,2,FALSE)), "")</f>
        <v/>
      </c>
      <c r="K479" s="10">
        <f ca="1">_xlfn.IFNA((VLOOKUP($A479,'Fats and Greases'!O:P,2,FALSE)), "")</f>
        <v>10</v>
      </c>
      <c r="L479" s="10">
        <f ca="1">_xlfn.IFNA((VLOOKUP($A479,'Fats and Greases'!Q:R,2,FALSE)), "")</f>
        <v>9</v>
      </c>
      <c r="M479" s="10">
        <f ca="1">_xlfn.IFNA((VLOOKUP($A479,'Fats and Greases'!S:T,2,FALSE)), "")</f>
        <v>11.25</v>
      </c>
    </row>
    <row r="480" spans="1:13" x14ac:dyDescent="0.2">
      <c r="A480" s="18">
        <v>37454</v>
      </c>
      <c r="B480" s="19">
        <f t="shared" si="14"/>
        <v>7</v>
      </c>
      <c r="C480" s="19">
        <f t="shared" si="15"/>
        <v>2002</v>
      </c>
      <c r="D480" s="10">
        <f ca="1">_xlfn.IFNA((VLOOKUP(A480,'Fats and Greases'!A:B,2,FALSE)), "")</f>
        <v>10.25</v>
      </c>
      <c r="E480" s="10">
        <f ca="1">_xlfn.IFNA((VLOOKUP(A480,'Fats and Greases'!C:D,2,FALSE)), "")</f>
        <v>10.5</v>
      </c>
      <c r="F480" s="10" t="str">
        <f ca="1">_xlfn.IFNA((VLOOKUP(A480,'Fats and Greases'!E:F,2,FALSE)), "")</f>
        <v/>
      </c>
      <c r="G480" s="10">
        <f ca="1">_xlfn.IFNA((VLOOKUP(A480,'Fats and Greases'!G:H,2,FALSE)), "")</f>
        <v>9.6300000000000008</v>
      </c>
      <c r="H480" s="10">
        <f ca="1">_xlfn.IFNA((VLOOKUP(A480,'Fats and Greases'!I:J,2,FALSE)), "")</f>
        <v>10</v>
      </c>
      <c r="I480" s="10">
        <f ca="1">_xlfn.IFNA((VLOOKUP(A480,'Fats and Greases'!K:L,2,FALSE)), "")</f>
        <v>11.38</v>
      </c>
      <c r="J480" s="10" t="str">
        <f ca="1">_xlfn.IFNA((VLOOKUP(A480,'Fats and Greases'!M:N,2,FALSE)), "")</f>
        <v/>
      </c>
      <c r="K480" s="10">
        <f ca="1">_xlfn.IFNA((VLOOKUP($A480,'Fats and Greases'!O:P,2,FALSE)), "")</f>
        <v>9.5</v>
      </c>
      <c r="L480" s="10">
        <f ca="1">_xlfn.IFNA((VLOOKUP($A480,'Fats and Greases'!Q:R,2,FALSE)), "")</f>
        <v>9</v>
      </c>
      <c r="M480" s="10">
        <f ca="1">_xlfn.IFNA((VLOOKUP($A480,'Fats and Greases'!S:T,2,FALSE)), "")</f>
        <v>11.25</v>
      </c>
    </row>
    <row r="481" spans="1:13" x14ac:dyDescent="0.2">
      <c r="A481" s="18">
        <v>37455</v>
      </c>
      <c r="B481" s="19">
        <f t="shared" si="14"/>
        <v>7</v>
      </c>
      <c r="C481" s="19">
        <f t="shared" si="15"/>
        <v>2002</v>
      </c>
      <c r="D481" s="10">
        <f ca="1">_xlfn.IFNA((VLOOKUP(A481,'Fats and Greases'!A:B,2,FALSE)), "")</f>
        <v>10</v>
      </c>
      <c r="E481" s="10">
        <f ca="1">_xlfn.IFNA((VLOOKUP(A481,'Fats and Greases'!C:D,2,FALSE)), "")</f>
        <v>9.75</v>
      </c>
      <c r="F481" s="10" t="str">
        <f ca="1">_xlfn.IFNA((VLOOKUP(A481,'Fats and Greases'!E:F,2,FALSE)), "")</f>
        <v/>
      </c>
      <c r="G481" s="10">
        <f ca="1">_xlfn.IFNA((VLOOKUP(A481,'Fats and Greases'!G:H,2,FALSE)), "")</f>
        <v>9.6300000000000008</v>
      </c>
      <c r="H481" s="10">
        <f ca="1">_xlfn.IFNA((VLOOKUP(A481,'Fats and Greases'!I:J,2,FALSE)), "")</f>
        <v>10</v>
      </c>
      <c r="I481" s="10">
        <f ca="1">_xlfn.IFNA((VLOOKUP(A481,'Fats and Greases'!K:L,2,FALSE)), "")</f>
        <v>11.38</v>
      </c>
      <c r="J481" s="10" t="str">
        <f ca="1">_xlfn.IFNA((VLOOKUP(A481,'Fats and Greases'!M:N,2,FALSE)), "")</f>
        <v/>
      </c>
      <c r="K481" s="10">
        <f ca="1">_xlfn.IFNA((VLOOKUP($A481,'Fats and Greases'!O:P,2,FALSE)), "")</f>
        <v>9.8800000000000008</v>
      </c>
      <c r="L481" s="10">
        <f ca="1">_xlfn.IFNA((VLOOKUP($A481,'Fats and Greases'!Q:R,2,FALSE)), "")</f>
        <v>9</v>
      </c>
      <c r="M481" s="10">
        <f ca="1">_xlfn.IFNA((VLOOKUP($A481,'Fats and Greases'!S:T,2,FALSE)), "")</f>
        <v>11.25</v>
      </c>
    </row>
    <row r="482" spans="1:13" x14ac:dyDescent="0.2">
      <c r="A482" s="18">
        <v>37456</v>
      </c>
      <c r="B482" s="19">
        <f t="shared" si="14"/>
        <v>7</v>
      </c>
      <c r="C482" s="19">
        <f t="shared" si="15"/>
        <v>2002</v>
      </c>
      <c r="D482" s="10">
        <f ca="1">_xlfn.IFNA((VLOOKUP(A482,'Fats and Greases'!A:B,2,FALSE)), "")</f>
        <v>10</v>
      </c>
      <c r="E482" s="10">
        <f ca="1">_xlfn.IFNA((VLOOKUP(A482,'Fats and Greases'!C:D,2,FALSE)), "")</f>
        <v>9.75</v>
      </c>
      <c r="F482" s="10" t="str">
        <f ca="1">_xlfn.IFNA((VLOOKUP(A482,'Fats and Greases'!E:F,2,FALSE)), "")</f>
        <v/>
      </c>
      <c r="G482" s="10">
        <f ca="1">_xlfn.IFNA((VLOOKUP(A482,'Fats and Greases'!G:H,2,FALSE)), "")</f>
        <v>9.6300000000000008</v>
      </c>
      <c r="H482" s="10">
        <f ca="1">_xlfn.IFNA((VLOOKUP(A482,'Fats and Greases'!I:J,2,FALSE)), "")</f>
        <v>10</v>
      </c>
      <c r="I482" s="10">
        <f ca="1">_xlfn.IFNA((VLOOKUP(A482,'Fats and Greases'!K:L,2,FALSE)), "")</f>
        <v>11.38</v>
      </c>
      <c r="J482" s="10" t="str">
        <f ca="1">_xlfn.IFNA((VLOOKUP(A482,'Fats and Greases'!M:N,2,FALSE)), "")</f>
        <v/>
      </c>
      <c r="K482" s="10">
        <f ca="1">_xlfn.IFNA((VLOOKUP($A482,'Fats and Greases'!O:P,2,FALSE)), "")</f>
        <v>9.8800000000000008</v>
      </c>
      <c r="L482" s="10">
        <f ca="1">_xlfn.IFNA((VLOOKUP($A482,'Fats and Greases'!Q:R,2,FALSE)), "")</f>
        <v>9</v>
      </c>
      <c r="M482" s="10">
        <f ca="1">_xlfn.IFNA((VLOOKUP($A482,'Fats and Greases'!S:T,2,FALSE)), "")</f>
        <v>11.13</v>
      </c>
    </row>
    <row r="483" spans="1:13" x14ac:dyDescent="0.2">
      <c r="A483" s="18">
        <v>37459</v>
      </c>
      <c r="B483" s="19">
        <f t="shared" si="14"/>
        <v>7</v>
      </c>
      <c r="C483" s="19">
        <f t="shared" si="15"/>
        <v>2002</v>
      </c>
      <c r="D483" s="10">
        <f ca="1">_xlfn.IFNA((VLOOKUP(A483,'Fats and Greases'!A:B,2,FALSE)), "")</f>
        <v>9.75</v>
      </c>
      <c r="E483" s="10">
        <f ca="1">_xlfn.IFNA((VLOOKUP(A483,'Fats and Greases'!C:D,2,FALSE)), "")</f>
        <v>9.75</v>
      </c>
      <c r="F483" s="10" t="str">
        <f ca="1">_xlfn.IFNA((VLOOKUP(A483,'Fats and Greases'!E:F,2,FALSE)), "")</f>
        <v/>
      </c>
      <c r="G483" s="10">
        <f ca="1">_xlfn.IFNA((VLOOKUP(A483,'Fats and Greases'!G:H,2,FALSE)), "")</f>
        <v>9.6300000000000008</v>
      </c>
      <c r="H483" s="10">
        <f ca="1">_xlfn.IFNA((VLOOKUP(A483,'Fats and Greases'!I:J,2,FALSE)), "")</f>
        <v>10</v>
      </c>
      <c r="I483" s="10">
        <f ca="1">_xlfn.IFNA((VLOOKUP(A483,'Fats and Greases'!K:L,2,FALSE)), "")</f>
        <v>11.38</v>
      </c>
      <c r="J483" s="10" t="str">
        <f ca="1">_xlfn.IFNA((VLOOKUP(A483,'Fats and Greases'!M:N,2,FALSE)), "")</f>
        <v/>
      </c>
      <c r="K483" s="10">
        <f ca="1">_xlfn.IFNA((VLOOKUP($A483,'Fats and Greases'!O:P,2,FALSE)), "")</f>
        <v>9.8800000000000008</v>
      </c>
      <c r="L483" s="10">
        <f ca="1">_xlfn.IFNA((VLOOKUP($A483,'Fats and Greases'!Q:R,2,FALSE)), "")</f>
        <v>9</v>
      </c>
      <c r="M483" s="10">
        <f ca="1">_xlfn.IFNA((VLOOKUP($A483,'Fats and Greases'!S:T,2,FALSE)), "")</f>
        <v>11.13</v>
      </c>
    </row>
    <row r="484" spans="1:13" x14ac:dyDescent="0.2">
      <c r="A484" s="18">
        <v>37460</v>
      </c>
      <c r="B484" s="19">
        <f t="shared" si="14"/>
        <v>7</v>
      </c>
      <c r="C484" s="19">
        <f t="shared" si="15"/>
        <v>2002</v>
      </c>
      <c r="D484" s="10">
        <f ca="1">_xlfn.IFNA((VLOOKUP(A484,'Fats and Greases'!A:B,2,FALSE)), "")</f>
        <v>9.75</v>
      </c>
      <c r="E484" s="10">
        <f ca="1">_xlfn.IFNA((VLOOKUP(A484,'Fats and Greases'!C:D,2,FALSE)), "")</f>
        <v>9.75</v>
      </c>
      <c r="F484" s="10" t="str">
        <f ca="1">_xlfn.IFNA((VLOOKUP(A484,'Fats and Greases'!E:F,2,FALSE)), "")</f>
        <v/>
      </c>
      <c r="G484" s="10">
        <f ca="1">_xlfn.IFNA((VLOOKUP(A484,'Fats and Greases'!G:H,2,FALSE)), "")</f>
        <v>9.8800000000000008</v>
      </c>
      <c r="H484" s="10">
        <f ca="1">_xlfn.IFNA((VLOOKUP(A484,'Fats and Greases'!I:J,2,FALSE)), "")</f>
        <v>10</v>
      </c>
      <c r="I484" s="10">
        <f ca="1">_xlfn.IFNA((VLOOKUP(A484,'Fats and Greases'!K:L,2,FALSE)), "")</f>
        <v>11.25</v>
      </c>
      <c r="J484" s="10" t="str">
        <f ca="1">_xlfn.IFNA((VLOOKUP(A484,'Fats and Greases'!M:N,2,FALSE)), "")</f>
        <v/>
      </c>
      <c r="K484" s="10">
        <f ca="1">_xlfn.IFNA((VLOOKUP($A484,'Fats and Greases'!O:P,2,FALSE)), "")</f>
        <v>9.8800000000000008</v>
      </c>
      <c r="L484" s="10">
        <f ca="1">_xlfn.IFNA((VLOOKUP($A484,'Fats and Greases'!Q:R,2,FALSE)), "")</f>
        <v>9</v>
      </c>
      <c r="M484" s="10">
        <f ca="1">_xlfn.IFNA((VLOOKUP($A484,'Fats and Greases'!S:T,2,FALSE)), "")</f>
        <v>11.13</v>
      </c>
    </row>
    <row r="485" spans="1:13" x14ac:dyDescent="0.2">
      <c r="A485" s="18">
        <v>37461</v>
      </c>
      <c r="B485" s="19">
        <f t="shared" si="14"/>
        <v>7</v>
      </c>
      <c r="C485" s="19">
        <f t="shared" si="15"/>
        <v>2002</v>
      </c>
      <c r="D485" s="10">
        <f ca="1">_xlfn.IFNA((VLOOKUP(A485,'Fats and Greases'!A:B,2,FALSE)), "")</f>
        <v>9.5</v>
      </c>
      <c r="E485" s="10">
        <f ca="1">_xlfn.IFNA((VLOOKUP(A485,'Fats and Greases'!C:D,2,FALSE)), "")</f>
        <v>9.5</v>
      </c>
      <c r="F485" s="10" t="str">
        <f ca="1">_xlfn.IFNA((VLOOKUP(A485,'Fats and Greases'!E:F,2,FALSE)), "")</f>
        <v/>
      </c>
      <c r="G485" s="10">
        <f ca="1">_xlfn.IFNA((VLOOKUP(A485,'Fats and Greases'!G:H,2,FALSE)), "")</f>
        <v>9.8800000000000008</v>
      </c>
      <c r="H485" s="10">
        <f ca="1">_xlfn.IFNA((VLOOKUP(A485,'Fats and Greases'!I:J,2,FALSE)), "")</f>
        <v>10</v>
      </c>
      <c r="I485" s="10">
        <f ca="1">_xlfn.IFNA((VLOOKUP(A485,'Fats and Greases'!K:L,2,FALSE)), "")</f>
        <v>11.25</v>
      </c>
      <c r="J485" s="10" t="str">
        <f ca="1">_xlfn.IFNA((VLOOKUP(A485,'Fats and Greases'!M:N,2,FALSE)), "")</f>
        <v/>
      </c>
      <c r="K485" s="10">
        <f ca="1">_xlfn.IFNA((VLOOKUP($A485,'Fats and Greases'!O:P,2,FALSE)), "")</f>
        <v>9.8800000000000008</v>
      </c>
      <c r="L485" s="10">
        <f ca="1">_xlfn.IFNA((VLOOKUP($A485,'Fats and Greases'!Q:R,2,FALSE)), "")</f>
        <v>9</v>
      </c>
      <c r="M485" s="10">
        <f ca="1">_xlfn.IFNA((VLOOKUP($A485,'Fats and Greases'!S:T,2,FALSE)), "")</f>
        <v>11</v>
      </c>
    </row>
    <row r="486" spans="1:13" x14ac:dyDescent="0.2">
      <c r="A486" s="18">
        <v>37462</v>
      </c>
      <c r="B486" s="19">
        <f t="shared" si="14"/>
        <v>7</v>
      </c>
      <c r="C486" s="19">
        <f t="shared" si="15"/>
        <v>2002</v>
      </c>
      <c r="D486" s="10">
        <f ca="1">_xlfn.IFNA((VLOOKUP(A486,'Fats and Greases'!A:B,2,FALSE)), "")</f>
        <v>9.5</v>
      </c>
      <c r="E486" s="10">
        <f ca="1">_xlfn.IFNA((VLOOKUP(A486,'Fats and Greases'!C:D,2,FALSE)), "")</f>
        <v>9.3800000000000008</v>
      </c>
      <c r="F486" s="10" t="str">
        <f ca="1">_xlfn.IFNA((VLOOKUP(A486,'Fats and Greases'!E:F,2,FALSE)), "")</f>
        <v/>
      </c>
      <c r="G486" s="10">
        <f ca="1">_xlfn.IFNA((VLOOKUP(A486,'Fats and Greases'!G:H,2,FALSE)), "")</f>
        <v>9.8800000000000008</v>
      </c>
      <c r="H486" s="10">
        <f ca="1">_xlfn.IFNA((VLOOKUP(A486,'Fats and Greases'!I:J,2,FALSE)), "")</f>
        <v>10</v>
      </c>
      <c r="I486" s="10">
        <f ca="1">_xlfn.IFNA((VLOOKUP(A486,'Fats and Greases'!K:L,2,FALSE)), "")</f>
        <v>11.25</v>
      </c>
      <c r="J486" s="10" t="str">
        <f ca="1">_xlfn.IFNA((VLOOKUP(A486,'Fats and Greases'!M:N,2,FALSE)), "")</f>
        <v/>
      </c>
      <c r="K486" s="10">
        <f ca="1">_xlfn.IFNA((VLOOKUP($A486,'Fats and Greases'!O:P,2,FALSE)), "")</f>
        <v>9.8800000000000008</v>
      </c>
      <c r="L486" s="10">
        <f ca="1">_xlfn.IFNA((VLOOKUP($A486,'Fats and Greases'!Q:R,2,FALSE)), "")</f>
        <v>9</v>
      </c>
      <c r="M486" s="10">
        <f ca="1">_xlfn.IFNA((VLOOKUP($A486,'Fats and Greases'!S:T,2,FALSE)), "")</f>
        <v>11</v>
      </c>
    </row>
    <row r="487" spans="1:13" x14ac:dyDescent="0.2">
      <c r="A487" s="18">
        <v>37463</v>
      </c>
      <c r="B487" s="19">
        <f t="shared" si="14"/>
        <v>7</v>
      </c>
      <c r="C487" s="19">
        <f t="shared" si="15"/>
        <v>2002</v>
      </c>
      <c r="D487" s="10">
        <f ca="1">_xlfn.IFNA((VLOOKUP(A487,'Fats and Greases'!A:B,2,FALSE)), "")</f>
        <v>9.5</v>
      </c>
      <c r="E487" s="10">
        <f ca="1">_xlfn.IFNA((VLOOKUP(A487,'Fats and Greases'!C:D,2,FALSE)), "")</f>
        <v>9.3000000000000007</v>
      </c>
      <c r="F487" s="10" t="str">
        <f ca="1">_xlfn.IFNA((VLOOKUP(A487,'Fats and Greases'!E:F,2,FALSE)), "")</f>
        <v/>
      </c>
      <c r="G487" s="10">
        <f ca="1">_xlfn.IFNA((VLOOKUP(A487,'Fats and Greases'!G:H,2,FALSE)), "")</f>
        <v>9.8800000000000008</v>
      </c>
      <c r="H487" s="10">
        <f ca="1">_xlfn.IFNA((VLOOKUP(A487,'Fats and Greases'!I:J,2,FALSE)), "")</f>
        <v>10</v>
      </c>
      <c r="I487" s="10">
        <f ca="1">_xlfn.IFNA((VLOOKUP(A487,'Fats and Greases'!K:L,2,FALSE)), "")</f>
        <v>11.25</v>
      </c>
      <c r="J487" s="10" t="str">
        <f ca="1">_xlfn.IFNA((VLOOKUP(A487,'Fats and Greases'!M:N,2,FALSE)), "")</f>
        <v/>
      </c>
      <c r="K487" s="10">
        <f ca="1">_xlfn.IFNA((VLOOKUP($A487,'Fats and Greases'!O:P,2,FALSE)), "")</f>
        <v>10.38</v>
      </c>
      <c r="L487" s="10">
        <f ca="1">_xlfn.IFNA((VLOOKUP($A487,'Fats and Greases'!Q:R,2,FALSE)), "")</f>
        <v>9</v>
      </c>
      <c r="M487" s="10">
        <f ca="1">_xlfn.IFNA((VLOOKUP($A487,'Fats and Greases'!S:T,2,FALSE)), "")</f>
        <v>11</v>
      </c>
    </row>
    <row r="488" spans="1:13" x14ac:dyDescent="0.2">
      <c r="A488" s="18">
        <v>37466</v>
      </c>
      <c r="B488" s="19">
        <f t="shared" si="14"/>
        <v>7</v>
      </c>
      <c r="C488" s="19">
        <f t="shared" si="15"/>
        <v>2002</v>
      </c>
      <c r="D488" s="10">
        <f ca="1">_xlfn.IFNA((VLOOKUP(A488,'Fats and Greases'!A:B,2,FALSE)), "")</f>
        <v>9.1300000000000008</v>
      </c>
      <c r="E488" s="10">
        <f ca="1">_xlfn.IFNA((VLOOKUP(A488,'Fats and Greases'!C:D,2,FALSE)), "")</f>
        <v>9.18</v>
      </c>
      <c r="F488" s="10" t="str">
        <f ca="1">_xlfn.IFNA((VLOOKUP(A488,'Fats and Greases'!E:F,2,FALSE)), "")</f>
        <v/>
      </c>
      <c r="G488" s="10">
        <f ca="1">_xlfn.IFNA((VLOOKUP(A488,'Fats and Greases'!G:H,2,FALSE)), "")</f>
        <v>9.8800000000000008</v>
      </c>
      <c r="H488" s="10">
        <f ca="1">_xlfn.IFNA((VLOOKUP(A488,'Fats and Greases'!I:J,2,FALSE)), "")</f>
        <v>10</v>
      </c>
      <c r="I488" s="10">
        <f ca="1">_xlfn.IFNA((VLOOKUP(A488,'Fats and Greases'!K:L,2,FALSE)), "")</f>
        <v>11.25</v>
      </c>
      <c r="J488" s="10" t="str">
        <f ca="1">_xlfn.IFNA((VLOOKUP(A488,'Fats and Greases'!M:N,2,FALSE)), "")</f>
        <v/>
      </c>
      <c r="K488" s="10">
        <f ca="1">_xlfn.IFNA((VLOOKUP($A488,'Fats and Greases'!O:P,2,FALSE)), "")</f>
        <v>10.38</v>
      </c>
      <c r="L488" s="10">
        <f ca="1">_xlfn.IFNA((VLOOKUP($A488,'Fats and Greases'!Q:R,2,FALSE)), "")</f>
        <v>9</v>
      </c>
      <c r="M488" s="10">
        <f ca="1">_xlfn.IFNA((VLOOKUP($A488,'Fats and Greases'!S:T,2,FALSE)), "")</f>
        <v>11</v>
      </c>
    </row>
    <row r="489" spans="1:13" x14ac:dyDescent="0.2">
      <c r="A489" s="18">
        <v>37467</v>
      </c>
      <c r="B489" s="19">
        <f t="shared" si="14"/>
        <v>7</v>
      </c>
      <c r="C489" s="19">
        <f t="shared" si="15"/>
        <v>2002</v>
      </c>
      <c r="D489" s="10">
        <f ca="1">_xlfn.IFNA((VLOOKUP(A489,'Fats and Greases'!A:B,2,FALSE)), "")</f>
        <v>9</v>
      </c>
      <c r="E489" s="10">
        <f ca="1">_xlfn.IFNA((VLOOKUP(A489,'Fats and Greases'!C:D,2,FALSE)), "")</f>
        <v>9.1300000000000008</v>
      </c>
      <c r="F489" s="10" t="str">
        <f ca="1">_xlfn.IFNA((VLOOKUP(A489,'Fats and Greases'!E:F,2,FALSE)), "")</f>
        <v/>
      </c>
      <c r="G489" s="10">
        <f ca="1">_xlfn.IFNA((VLOOKUP(A489,'Fats and Greases'!G:H,2,FALSE)), "")</f>
        <v>9.8800000000000008</v>
      </c>
      <c r="H489" s="10">
        <f ca="1">_xlfn.IFNA((VLOOKUP(A489,'Fats and Greases'!I:J,2,FALSE)), "")</f>
        <v>10</v>
      </c>
      <c r="I489" s="10">
        <f ca="1">_xlfn.IFNA((VLOOKUP(A489,'Fats and Greases'!K:L,2,FALSE)), "")</f>
        <v>11.25</v>
      </c>
      <c r="J489" s="10" t="str">
        <f ca="1">_xlfn.IFNA((VLOOKUP(A489,'Fats and Greases'!M:N,2,FALSE)), "")</f>
        <v/>
      </c>
      <c r="K489" s="10">
        <f ca="1">_xlfn.IFNA((VLOOKUP($A489,'Fats and Greases'!O:P,2,FALSE)), "")</f>
        <v>10.5</v>
      </c>
      <c r="L489" s="10">
        <f ca="1">_xlfn.IFNA((VLOOKUP($A489,'Fats and Greases'!Q:R,2,FALSE)), "")</f>
        <v>9</v>
      </c>
      <c r="M489" s="10">
        <f ca="1">_xlfn.IFNA((VLOOKUP($A489,'Fats and Greases'!S:T,2,FALSE)), "")</f>
        <v>10.75</v>
      </c>
    </row>
    <row r="490" spans="1:13" x14ac:dyDescent="0.2">
      <c r="A490" s="18">
        <v>37468</v>
      </c>
      <c r="B490" s="19">
        <f t="shared" si="14"/>
        <v>7</v>
      </c>
      <c r="C490" s="19">
        <f t="shared" si="15"/>
        <v>2002</v>
      </c>
      <c r="D490" s="10">
        <f ca="1">_xlfn.IFNA((VLOOKUP(A490,'Fats and Greases'!A:B,2,FALSE)), "")</f>
        <v>9</v>
      </c>
      <c r="E490" s="10">
        <f ca="1">_xlfn.IFNA((VLOOKUP(A490,'Fats and Greases'!C:D,2,FALSE)), "")</f>
        <v>8.8800000000000008</v>
      </c>
      <c r="F490" s="10" t="str">
        <f ca="1">_xlfn.IFNA((VLOOKUP(A490,'Fats and Greases'!E:F,2,FALSE)), "")</f>
        <v/>
      </c>
      <c r="G490" s="10">
        <f ca="1">_xlfn.IFNA((VLOOKUP(A490,'Fats and Greases'!G:H,2,FALSE)), "")</f>
        <v>9.8800000000000008</v>
      </c>
      <c r="H490" s="10">
        <f ca="1">_xlfn.IFNA((VLOOKUP(A490,'Fats and Greases'!I:J,2,FALSE)), "")</f>
        <v>10</v>
      </c>
      <c r="I490" s="10">
        <f ca="1">_xlfn.IFNA((VLOOKUP(A490,'Fats and Greases'!K:L,2,FALSE)), "")</f>
        <v>11.25</v>
      </c>
      <c r="J490" s="10" t="str">
        <f ca="1">_xlfn.IFNA((VLOOKUP(A490,'Fats and Greases'!M:N,2,FALSE)), "")</f>
        <v/>
      </c>
      <c r="K490" s="10">
        <f ca="1">_xlfn.IFNA((VLOOKUP($A490,'Fats and Greases'!O:P,2,FALSE)), "")</f>
        <v>10.5</v>
      </c>
      <c r="L490" s="10">
        <f ca="1">_xlfn.IFNA((VLOOKUP($A490,'Fats and Greases'!Q:R,2,FALSE)), "")</f>
        <v>8.75</v>
      </c>
      <c r="M490" s="10">
        <f ca="1">_xlfn.IFNA((VLOOKUP($A490,'Fats and Greases'!S:T,2,FALSE)), "")</f>
        <v>10.5</v>
      </c>
    </row>
    <row r="491" spans="1:13" x14ac:dyDescent="0.2">
      <c r="A491" s="18">
        <v>37469</v>
      </c>
      <c r="B491" s="19">
        <f t="shared" si="14"/>
        <v>8</v>
      </c>
      <c r="C491" s="19">
        <f t="shared" si="15"/>
        <v>2002</v>
      </c>
      <c r="D491" s="10">
        <f ca="1">_xlfn.IFNA((VLOOKUP(A491,'Fats and Greases'!A:B,2,FALSE)), "")</f>
        <v>9</v>
      </c>
      <c r="E491" s="10">
        <f ca="1">_xlfn.IFNA((VLOOKUP(A491,'Fats and Greases'!C:D,2,FALSE)), "")</f>
        <v>9</v>
      </c>
      <c r="F491" s="10" t="str">
        <f ca="1">_xlfn.IFNA((VLOOKUP(A491,'Fats and Greases'!E:F,2,FALSE)), "")</f>
        <v/>
      </c>
      <c r="G491" s="10">
        <f ca="1">_xlfn.IFNA((VLOOKUP(A491,'Fats and Greases'!G:H,2,FALSE)), "")</f>
        <v>9.8800000000000008</v>
      </c>
      <c r="H491" s="10">
        <f ca="1">_xlfn.IFNA((VLOOKUP(A491,'Fats and Greases'!I:J,2,FALSE)), "")</f>
        <v>10</v>
      </c>
      <c r="I491" s="10">
        <f ca="1">_xlfn.IFNA((VLOOKUP(A491,'Fats and Greases'!K:L,2,FALSE)), "")</f>
        <v>11.25</v>
      </c>
      <c r="J491" s="10" t="str">
        <f ca="1">_xlfn.IFNA((VLOOKUP(A491,'Fats and Greases'!M:N,2,FALSE)), "")</f>
        <v/>
      </c>
      <c r="K491" s="10">
        <f ca="1">_xlfn.IFNA((VLOOKUP($A491,'Fats and Greases'!O:P,2,FALSE)), "")</f>
        <v>10.5</v>
      </c>
      <c r="L491" s="10">
        <f ca="1">_xlfn.IFNA((VLOOKUP($A491,'Fats and Greases'!Q:R,2,FALSE)), "")</f>
        <v>8.75</v>
      </c>
      <c r="M491" s="10">
        <f ca="1">_xlfn.IFNA((VLOOKUP($A491,'Fats and Greases'!S:T,2,FALSE)), "")</f>
        <v>10.5</v>
      </c>
    </row>
    <row r="492" spans="1:13" x14ac:dyDescent="0.2">
      <c r="A492" s="18">
        <v>37470</v>
      </c>
      <c r="B492" s="19">
        <f t="shared" si="14"/>
        <v>8</v>
      </c>
      <c r="C492" s="19">
        <f t="shared" si="15"/>
        <v>2002</v>
      </c>
      <c r="D492" s="10">
        <f ca="1">_xlfn.IFNA((VLOOKUP(A492,'Fats and Greases'!A:B,2,FALSE)), "")</f>
        <v>9</v>
      </c>
      <c r="E492" s="10">
        <f ca="1">_xlfn.IFNA((VLOOKUP(A492,'Fats and Greases'!C:D,2,FALSE)), "")</f>
        <v>9</v>
      </c>
      <c r="F492" s="10" t="str">
        <f ca="1">_xlfn.IFNA((VLOOKUP(A492,'Fats and Greases'!E:F,2,FALSE)), "")</f>
        <v/>
      </c>
      <c r="G492" s="10">
        <f ca="1">_xlfn.IFNA((VLOOKUP(A492,'Fats and Greases'!G:H,2,FALSE)), "")</f>
        <v>9.8800000000000008</v>
      </c>
      <c r="H492" s="10">
        <f ca="1">_xlfn.IFNA((VLOOKUP(A492,'Fats and Greases'!I:J,2,FALSE)), "")</f>
        <v>10</v>
      </c>
      <c r="I492" s="10">
        <f ca="1">_xlfn.IFNA((VLOOKUP(A492,'Fats and Greases'!K:L,2,FALSE)), "")</f>
        <v>11.25</v>
      </c>
      <c r="J492" s="10" t="str">
        <f ca="1">_xlfn.IFNA((VLOOKUP(A492,'Fats and Greases'!M:N,2,FALSE)), "")</f>
        <v/>
      </c>
      <c r="K492" s="10">
        <f ca="1">_xlfn.IFNA((VLOOKUP($A492,'Fats and Greases'!O:P,2,FALSE)), "")</f>
        <v>10.5</v>
      </c>
      <c r="L492" s="10">
        <f ca="1">_xlfn.IFNA((VLOOKUP($A492,'Fats and Greases'!Q:R,2,FALSE)), "")</f>
        <v>8.75</v>
      </c>
      <c r="M492" s="10">
        <f ca="1">_xlfn.IFNA((VLOOKUP($A492,'Fats and Greases'!S:T,2,FALSE)), "")</f>
        <v>10.5</v>
      </c>
    </row>
    <row r="493" spans="1:13" x14ac:dyDescent="0.2">
      <c r="A493" s="18">
        <v>37473</v>
      </c>
      <c r="B493" s="19">
        <f t="shared" si="14"/>
        <v>8</v>
      </c>
      <c r="C493" s="19">
        <f t="shared" si="15"/>
        <v>2002</v>
      </c>
      <c r="D493" s="10">
        <f ca="1">_xlfn.IFNA((VLOOKUP(A493,'Fats and Greases'!A:B,2,FALSE)), "")</f>
        <v>9</v>
      </c>
      <c r="E493" s="10">
        <f ca="1">_xlfn.IFNA((VLOOKUP(A493,'Fats and Greases'!C:D,2,FALSE)), "")</f>
        <v>9</v>
      </c>
      <c r="F493" s="10" t="str">
        <f ca="1">_xlfn.IFNA((VLOOKUP(A493,'Fats and Greases'!E:F,2,FALSE)), "")</f>
        <v/>
      </c>
      <c r="G493" s="10">
        <f ca="1">_xlfn.IFNA((VLOOKUP(A493,'Fats and Greases'!G:H,2,FALSE)), "")</f>
        <v>9.8800000000000008</v>
      </c>
      <c r="H493" s="10">
        <f ca="1">_xlfn.IFNA((VLOOKUP(A493,'Fats and Greases'!I:J,2,FALSE)), "")</f>
        <v>10</v>
      </c>
      <c r="I493" s="10">
        <f ca="1">_xlfn.IFNA((VLOOKUP(A493,'Fats and Greases'!K:L,2,FALSE)), "")</f>
        <v>11.25</v>
      </c>
      <c r="J493" s="10" t="str">
        <f ca="1">_xlfn.IFNA((VLOOKUP(A493,'Fats and Greases'!M:N,2,FALSE)), "")</f>
        <v/>
      </c>
      <c r="K493" s="10">
        <f ca="1">_xlfn.IFNA((VLOOKUP($A493,'Fats and Greases'!O:P,2,FALSE)), "")</f>
        <v>10.5</v>
      </c>
      <c r="L493" s="10">
        <f ca="1">_xlfn.IFNA((VLOOKUP($A493,'Fats and Greases'!Q:R,2,FALSE)), "")</f>
        <v>8.75</v>
      </c>
      <c r="M493" s="10">
        <f ca="1">_xlfn.IFNA((VLOOKUP($A493,'Fats and Greases'!S:T,2,FALSE)), "")</f>
        <v>10.5</v>
      </c>
    </row>
    <row r="494" spans="1:13" x14ac:dyDescent="0.2">
      <c r="A494" s="18">
        <v>37474</v>
      </c>
      <c r="B494" s="19">
        <f t="shared" si="14"/>
        <v>8</v>
      </c>
      <c r="C494" s="19">
        <f t="shared" si="15"/>
        <v>2002</v>
      </c>
      <c r="D494" s="10">
        <f ca="1">_xlfn.IFNA((VLOOKUP(A494,'Fats and Greases'!A:B,2,FALSE)), "")</f>
        <v>8.8800000000000008</v>
      </c>
      <c r="E494" s="10">
        <f ca="1">_xlfn.IFNA((VLOOKUP(A494,'Fats and Greases'!C:D,2,FALSE)), "")</f>
        <v>8.8800000000000008</v>
      </c>
      <c r="F494" s="10" t="str">
        <f ca="1">_xlfn.IFNA((VLOOKUP(A494,'Fats and Greases'!E:F,2,FALSE)), "")</f>
        <v/>
      </c>
      <c r="G494" s="10">
        <f ca="1">_xlfn.IFNA((VLOOKUP(A494,'Fats and Greases'!G:H,2,FALSE)), "")</f>
        <v>9.8800000000000008</v>
      </c>
      <c r="H494" s="10">
        <f ca="1">_xlfn.IFNA((VLOOKUP(A494,'Fats and Greases'!I:J,2,FALSE)), "")</f>
        <v>10</v>
      </c>
      <c r="I494" s="10">
        <f ca="1">_xlfn.IFNA((VLOOKUP(A494,'Fats and Greases'!K:L,2,FALSE)), "")</f>
        <v>11.25</v>
      </c>
      <c r="J494" s="10" t="str">
        <f ca="1">_xlfn.IFNA((VLOOKUP(A494,'Fats and Greases'!M:N,2,FALSE)), "")</f>
        <v/>
      </c>
      <c r="K494" s="10">
        <f ca="1">_xlfn.IFNA((VLOOKUP($A494,'Fats and Greases'!O:P,2,FALSE)), "")</f>
        <v>10.5</v>
      </c>
      <c r="L494" s="10">
        <f ca="1">_xlfn.IFNA((VLOOKUP($A494,'Fats and Greases'!Q:R,2,FALSE)), "")</f>
        <v>8.75</v>
      </c>
      <c r="M494" s="10">
        <f ca="1">_xlfn.IFNA((VLOOKUP($A494,'Fats and Greases'!S:T,2,FALSE)), "")</f>
        <v>10.5</v>
      </c>
    </row>
    <row r="495" spans="1:13" x14ac:dyDescent="0.2">
      <c r="A495" s="18">
        <v>37475</v>
      </c>
      <c r="B495" s="19">
        <f t="shared" si="14"/>
        <v>8</v>
      </c>
      <c r="C495" s="19">
        <f t="shared" si="15"/>
        <v>2002</v>
      </c>
      <c r="D495" s="10">
        <f ca="1">_xlfn.IFNA((VLOOKUP(A495,'Fats and Greases'!A:B,2,FALSE)), "")</f>
        <v>8.8800000000000008</v>
      </c>
      <c r="E495" s="10">
        <f ca="1">_xlfn.IFNA((VLOOKUP(A495,'Fats and Greases'!C:D,2,FALSE)), "")</f>
        <v>8.8800000000000008</v>
      </c>
      <c r="F495" s="10" t="str">
        <f ca="1">_xlfn.IFNA((VLOOKUP(A495,'Fats and Greases'!E:F,2,FALSE)), "")</f>
        <v/>
      </c>
      <c r="G495" s="10">
        <f ca="1">_xlfn.IFNA((VLOOKUP(A495,'Fats and Greases'!G:H,2,FALSE)), "")</f>
        <v>9.8800000000000008</v>
      </c>
      <c r="H495" s="10">
        <f ca="1">_xlfn.IFNA((VLOOKUP(A495,'Fats and Greases'!I:J,2,FALSE)), "")</f>
        <v>10</v>
      </c>
      <c r="I495" s="10">
        <f ca="1">_xlfn.IFNA((VLOOKUP(A495,'Fats and Greases'!K:L,2,FALSE)), "")</f>
        <v>11.25</v>
      </c>
      <c r="J495" s="10" t="str">
        <f ca="1">_xlfn.IFNA((VLOOKUP(A495,'Fats and Greases'!M:N,2,FALSE)), "")</f>
        <v/>
      </c>
      <c r="K495" s="10">
        <f ca="1">_xlfn.IFNA((VLOOKUP($A495,'Fats and Greases'!O:P,2,FALSE)), "")</f>
        <v>10.5</v>
      </c>
      <c r="L495" s="10">
        <f ca="1">_xlfn.IFNA((VLOOKUP($A495,'Fats and Greases'!Q:R,2,FALSE)), "")</f>
        <v>8.75</v>
      </c>
      <c r="M495" s="10">
        <f ca="1">_xlfn.IFNA((VLOOKUP($A495,'Fats and Greases'!S:T,2,FALSE)), "")</f>
        <v>10.5</v>
      </c>
    </row>
    <row r="496" spans="1:13" x14ac:dyDescent="0.2">
      <c r="A496" s="18">
        <v>37476</v>
      </c>
      <c r="B496" s="19">
        <f t="shared" si="14"/>
        <v>8</v>
      </c>
      <c r="C496" s="19">
        <f t="shared" si="15"/>
        <v>2002</v>
      </c>
      <c r="D496" s="10">
        <f ca="1">_xlfn.IFNA((VLOOKUP(A496,'Fats and Greases'!A:B,2,FALSE)), "")</f>
        <v>8.8800000000000008</v>
      </c>
      <c r="E496" s="10">
        <f ca="1">_xlfn.IFNA((VLOOKUP(A496,'Fats and Greases'!C:D,2,FALSE)), "")</f>
        <v>8.8800000000000008</v>
      </c>
      <c r="F496" s="10" t="str">
        <f ca="1">_xlfn.IFNA((VLOOKUP(A496,'Fats and Greases'!E:F,2,FALSE)), "")</f>
        <v/>
      </c>
      <c r="G496" s="10">
        <f ca="1">_xlfn.IFNA((VLOOKUP(A496,'Fats and Greases'!G:H,2,FALSE)), "")</f>
        <v>9.75</v>
      </c>
      <c r="H496" s="10">
        <f ca="1">_xlfn.IFNA((VLOOKUP(A496,'Fats and Greases'!I:J,2,FALSE)), "")</f>
        <v>10</v>
      </c>
      <c r="I496" s="10">
        <f ca="1">_xlfn.IFNA((VLOOKUP(A496,'Fats and Greases'!K:L,2,FALSE)), "")</f>
        <v>11.25</v>
      </c>
      <c r="J496" s="10" t="str">
        <f ca="1">_xlfn.IFNA((VLOOKUP(A496,'Fats and Greases'!M:N,2,FALSE)), "")</f>
        <v/>
      </c>
      <c r="K496" s="10">
        <f ca="1">_xlfn.IFNA((VLOOKUP($A496,'Fats and Greases'!O:P,2,FALSE)), "")</f>
        <v>10.5</v>
      </c>
      <c r="L496" s="10">
        <f ca="1">_xlfn.IFNA((VLOOKUP($A496,'Fats and Greases'!Q:R,2,FALSE)), "")</f>
        <v>8.75</v>
      </c>
      <c r="M496" s="10">
        <f ca="1">_xlfn.IFNA((VLOOKUP($A496,'Fats and Greases'!S:T,2,FALSE)), "")</f>
        <v>10.5</v>
      </c>
    </row>
    <row r="497" spans="1:13" x14ac:dyDescent="0.2">
      <c r="A497" s="18">
        <v>37477</v>
      </c>
      <c r="B497" s="19">
        <f t="shared" si="14"/>
        <v>8</v>
      </c>
      <c r="C497" s="19">
        <f t="shared" si="15"/>
        <v>2002</v>
      </c>
      <c r="D497" s="10">
        <f ca="1">_xlfn.IFNA((VLOOKUP(A497,'Fats and Greases'!A:B,2,FALSE)), "")</f>
        <v>8.8800000000000008</v>
      </c>
      <c r="E497" s="10">
        <f ca="1">_xlfn.IFNA((VLOOKUP(A497,'Fats and Greases'!C:D,2,FALSE)), "")</f>
        <v>8.8800000000000008</v>
      </c>
      <c r="F497" s="10" t="str">
        <f ca="1">_xlfn.IFNA((VLOOKUP(A497,'Fats and Greases'!E:F,2,FALSE)), "")</f>
        <v/>
      </c>
      <c r="G497" s="10">
        <f ca="1">_xlfn.IFNA((VLOOKUP(A497,'Fats and Greases'!G:H,2,FALSE)), "")</f>
        <v>9.75</v>
      </c>
      <c r="H497" s="10">
        <f ca="1">_xlfn.IFNA((VLOOKUP(A497,'Fats and Greases'!I:J,2,FALSE)), "")</f>
        <v>10</v>
      </c>
      <c r="I497" s="10">
        <f ca="1">_xlfn.IFNA((VLOOKUP(A497,'Fats and Greases'!K:L,2,FALSE)), "")</f>
        <v>11.25</v>
      </c>
      <c r="J497" s="10" t="str">
        <f ca="1">_xlfn.IFNA((VLOOKUP(A497,'Fats and Greases'!M:N,2,FALSE)), "")</f>
        <v/>
      </c>
      <c r="K497" s="10">
        <f ca="1">_xlfn.IFNA((VLOOKUP($A497,'Fats and Greases'!O:P,2,FALSE)), "")</f>
        <v>10.5</v>
      </c>
      <c r="L497" s="10">
        <f ca="1">_xlfn.IFNA((VLOOKUP($A497,'Fats and Greases'!Q:R,2,FALSE)), "")</f>
        <v>8.75</v>
      </c>
      <c r="M497" s="10">
        <f ca="1">_xlfn.IFNA((VLOOKUP($A497,'Fats and Greases'!S:T,2,FALSE)), "")</f>
        <v>10.5</v>
      </c>
    </row>
    <row r="498" spans="1:13" x14ac:dyDescent="0.2">
      <c r="A498" s="18">
        <v>37480</v>
      </c>
      <c r="B498" s="19">
        <f t="shared" si="14"/>
        <v>8</v>
      </c>
      <c r="C498" s="19">
        <f t="shared" si="15"/>
        <v>2002</v>
      </c>
      <c r="D498" s="10">
        <f ca="1">_xlfn.IFNA((VLOOKUP(A498,'Fats and Greases'!A:B,2,FALSE)), "")</f>
        <v>9</v>
      </c>
      <c r="E498" s="10">
        <f ca="1">_xlfn.IFNA((VLOOKUP(A498,'Fats and Greases'!C:D,2,FALSE)), "")</f>
        <v>9</v>
      </c>
      <c r="F498" s="10" t="str">
        <f ca="1">_xlfn.IFNA((VLOOKUP(A498,'Fats and Greases'!E:F,2,FALSE)), "")</f>
        <v/>
      </c>
      <c r="G498" s="10">
        <f ca="1">_xlfn.IFNA((VLOOKUP(A498,'Fats and Greases'!G:H,2,FALSE)), "")</f>
        <v>9.75</v>
      </c>
      <c r="H498" s="10">
        <f ca="1">_xlfn.IFNA((VLOOKUP(A498,'Fats and Greases'!I:J,2,FALSE)), "")</f>
        <v>10</v>
      </c>
      <c r="I498" s="10">
        <f ca="1">_xlfn.IFNA((VLOOKUP(A498,'Fats and Greases'!K:L,2,FALSE)), "")</f>
        <v>11.25</v>
      </c>
      <c r="J498" s="10" t="str">
        <f ca="1">_xlfn.IFNA((VLOOKUP(A498,'Fats and Greases'!M:N,2,FALSE)), "")</f>
        <v/>
      </c>
      <c r="K498" s="10">
        <f ca="1">_xlfn.IFNA((VLOOKUP($A498,'Fats and Greases'!O:P,2,FALSE)), "")</f>
        <v>10.5</v>
      </c>
      <c r="L498" s="10">
        <f ca="1">_xlfn.IFNA((VLOOKUP($A498,'Fats and Greases'!Q:R,2,FALSE)), "")</f>
        <v>8.75</v>
      </c>
      <c r="M498" s="10">
        <f ca="1">_xlfn.IFNA((VLOOKUP($A498,'Fats and Greases'!S:T,2,FALSE)), "")</f>
        <v>10.5</v>
      </c>
    </row>
    <row r="499" spans="1:13" x14ac:dyDescent="0.2">
      <c r="A499" s="18">
        <v>37481</v>
      </c>
      <c r="B499" s="19">
        <f t="shared" si="14"/>
        <v>8</v>
      </c>
      <c r="C499" s="19">
        <f t="shared" si="15"/>
        <v>2002</v>
      </c>
      <c r="D499" s="10">
        <f ca="1">_xlfn.IFNA((VLOOKUP(A499,'Fats and Greases'!A:B,2,FALSE)), "")</f>
        <v>9</v>
      </c>
      <c r="E499" s="10">
        <f ca="1">_xlfn.IFNA((VLOOKUP(A499,'Fats and Greases'!C:D,2,FALSE)), "")</f>
        <v>9.1300000000000008</v>
      </c>
      <c r="F499" s="10" t="str">
        <f ca="1">_xlfn.IFNA((VLOOKUP(A499,'Fats and Greases'!E:F,2,FALSE)), "")</f>
        <v/>
      </c>
      <c r="G499" s="10">
        <f ca="1">_xlfn.IFNA((VLOOKUP(A499,'Fats and Greases'!G:H,2,FALSE)), "")</f>
        <v>9.75</v>
      </c>
      <c r="H499" s="10">
        <f ca="1">_xlfn.IFNA((VLOOKUP(A499,'Fats and Greases'!I:J,2,FALSE)), "")</f>
        <v>10</v>
      </c>
      <c r="I499" s="10">
        <f ca="1">_xlfn.IFNA((VLOOKUP(A499,'Fats and Greases'!K:L,2,FALSE)), "")</f>
        <v>11.25</v>
      </c>
      <c r="J499" s="10" t="str">
        <f ca="1">_xlfn.IFNA((VLOOKUP(A499,'Fats and Greases'!M:N,2,FALSE)), "")</f>
        <v/>
      </c>
      <c r="K499" s="10">
        <f ca="1">_xlfn.IFNA((VLOOKUP($A499,'Fats and Greases'!O:P,2,FALSE)), "")</f>
        <v>10.5</v>
      </c>
      <c r="L499" s="10">
        <f ca="1">_xlfn.IFNA((VLOOKUP($A499,'Fats and Greases'!Q:R,2,FALSE)), "")</f>
        <v>8.75</v>
      </c>
      <c r="M499" s="10">
        <f ca="1">_xlfn.IFNA((VLOOKUP($A499,'Fats and Greases'!S:T,2,FALSE)), "")</f>
        <v>10.5</v>
      </c>
    </row>
    <row r="500" spans="1:13" x14ac:dyDescent="0.2">
      <c r="A500" s="18">
        <v>37482</v>
      </c>
      <c r="B500" s="19">
        <f t="shared" si="14"/>
        <v>8</v>
      </c>
      <c r="C500" s="19">
        <f t="shared" si="15"/>
        <v>2002</v>
      </c>
      <c r="D500" s="10">
        <f ca="1">_xlfn.IFNA((VLOOKUP(A500,'Fats and Greases'!A:B,2,FALSE)), "")</f>
        <v>9.1300000000000008</v>
      </c>
      <c r="E500" s="10">
        <f ca="1">_xlfn.IFNA((VLOOKUP(A500,'Fats and Greases'!C:D,2,FALSE)), "")</f>
        <v>9.25</v>
      </c>
      <c r="F500" s="10" t="str">
        <f ca="1">_xlfn.IFNA((VLOOKUP(A500,'Fats and Greases'!E:F,2,FALSE)), "")</f>
        <v/>
      </c>
      <c r="G500" s="10">
        <f ca="1">_xlfn.IFNA((VLOOKUP(A500,'Fats and Greases'!G:H,2,FALSE)), "")</f>
        <v>9.75</v>
      </c>
      <c r="H500" s="10">
        <f ca="1">_xlfn.IFNA((VLOOKUP(A500,'Fats and Greases'!I:J,2,FALSE)), "")</f>
        <v>10</v>
      </c>
      <c r="I500" s="10">
        <f ca="1">_xlfn.IFNA((VLOOKUP(A500,'Fats and Greases'!K:L,2,FALSE)), "")</f>
        <v>11.25</v>
      </c>
      <c r="J500" s="10" t="str">
        <f ca="1">_xlfn.IFNA((VLOOKUP(A500,'Fats and Greases'!M:N,2,FALSE)), "")</f>
        <v/>
      </c>
      <c r="K500" s="10">
        <f ca="1">_xlfn.IFNA((VLOOKUP($A500,'Fats and Greases'!O:P,2,FALSE)), "")</f>
        <v>10.5</v>
      </c>
      <c r="L500" s="10">
        <f ca="1">_xlfn.IFNA((VLOOKUP($A500,'Fats and Greases'!Q:R,2,FALSE)), "")</f>
        <v>8.75</v>
      </c>
      <c r="M500" s="10">
        <f ca="1">_xlfn.IFNA((VLOOKUP($A500,'Fats and Greases'!S:T,2,FALSE)), "")</f>
        <v>10.75</v>
      </c>
    </row>
    <row r="501" spans="1:13" x14ac:dyDescent="0.2">
      <c r="A501" s="18">
        <v>37483</v>
      </c>
      <c r="B501" s="19">
        <f t="shared" si="14"/>
        <v>8</v>
      </c>
      <c r="C501" s="19">
        <f t="shared" si="15"/>
        <v>2002</v>
      </c>
      <c r="D501" s="10">
        <f ca="1">_xlfn.IFNA((VLOOKUP(A501,'Fats and Greases'!A:B,2,FALSE)), "")</f>
        <v>9.1300000000000008</v>
      </c>
      <c r="E501" s="10">
        <f ca="1">_xlfn.IFNA((VLOOKUP(A501,'Fats and Greases'!C:D,2,FALSE)), "")</f>
        <v>9.25</v>
      </c>
      <c r="F501" s="10" t="str">
        <f ca="1">_xlfn.IFNA((VLOOKUP(A501,'Fats and Greases'!E:F,2,FALSE)), "")</f>
        <v/>
      </c>
      <c r="G501" s="10">
        <f ca="1">_xlfn.IFNA((VLOOKUP(A501,'Fats and Greases'!G:H,2,FALSE)), "")</f>
        <v>9.75</v>
      </c>
      <c r="H501" s="10">
        <f ca="1">_xlfn.IFNA((VLOOKUP(A501,'Fats and Greases'!I:J,2,FALSE)), "")</f>
        <v>10</v>
      </c>
      <c r="I501" s="10">
        <f ca="1">_xlfn.IFNA((VLOOKUP(A501,'Fats and Greases'!K:L,2,FALSE)), "")</f>
        <v>11.25</v>
      </c>
      <c r="J501" s="10" t="str">
        <f ca="1">_xlfn.IFNA((VLOOKUP(A501,'Fats and Greases'!M:N,2,FALSE)), "")</f>
        <v/>
      </c>
      <c r="K501" s="10">
        <f ca="1">_xlfn.IFNA((VLOOKUP($A501,'Fats and Greases'!O:P,2,FALSE)), "")</f>
        <v>10.5</v>
      </c>
      <c r="L501" s="10">
        <f ca="1">_xlfn.IFNA((VLOOKUP($A501,'Fats and Greases'!Q:R,2,FALSE)), "")</f>
        <v>8.75</v>
      </c>
      <c r="M501" s="10">
        <f ca="1">_xlfn.IFNA((VLOOKUP($A501,'Fats and Greases'!S:T,2,FALSE)), "")</f>
        <v>10.75</v>
      </c>
    </row>
    <row r="502" spans="1:13" x14ac:dyDescent="0.2">
      <c r="A502" s="18">
        <v>37484</v>
      </c>
      <c r="B502" s="19">
        <f t="shared" si="14"/>
        <v>8</v>
      </c>
      <c r="C502" s="19">
        <f t="shared" si="15"/>
        <v>2002</v>
      </c>
      <c r="D502" s="10">
        <f ca="1">_xlfn.IFNA((VLOOKUP(A502,'Fats and Greases'!A:B,2,FALSE)), "")</f>
        <v>9.25</v>
      </c>
      <c r="E502" s="10">
        <f ca="1">_xlfn.IFNA((VLOOKUP(A502,'Fats and Greases'!C:D,2,FALSE)), "")</f>
        <v>9.25</v>
      </c>
      <c r="F502" s="10" t="str">
        <f ca="1">_xlfn.IFNA((VLOOKUP(A502,'Fats and Greases'!E:F,2,FALSE)), "")</f>
        <v/>
      </c>
      <c r="G502" s="10">
        <f ca="1">_xlfn.IFNA((VLOOKUP(A502,'Fats and Greases'!G:H,2,FALSE)), "")</f>
        <v>9.75</v>
      </c>
      <c r="H502" s="10">
        <f ca="1">_xlfn.IFNA((VLOOKUP(A502,'Fats and Greases'!I:J,2,FALSE)), "")</f>
        <v>10</v>
      </c>
      <c r="I502" s="10">
        <f ca="1">_xlfn.IFNA((VLOOKUP(A502,'Fats and Greases'!K:L,2,FALSE)), "")</f>
        <v>11.25</v>
      </c>
      <c r="J502" s="10" t="str">
        <f ca="1">_xlfn.IFNA((VLOOKUP(A502,'Fats and Greases'!M:N,2,FALSE)), "")</f>
        <v/>
      </c>
      <c r="K502" s="10">
        <f ca="1">_xlfn.IFNA((VLOOKUP($A502,'Fats and Greases'!O:P,2,FALSE)), "")</f>
        <v>10.5</v>
      </c>
      <c r="L502" s="10">
        <f ca="1">_xlfn.IFNA((VLOOKUP($A502,'Fats and Greases'!Q:R,2,FALSE)), "")</f>
        <v>8.75</v>
      </c>
      <c r="M502" s="10">
        <f ca="1">_xlfn.IFNA((VLOOKUP($A502,'Fats and Greases'!S:T,2,FALSE)), "")</f>
        <v>10.75</v>
      </c>
    </row>
    <row r="503" spans="1:13" x14ac:dyDescent="0.2">
      <c r="A503" s="18">
        <v>37487</v>
      </c>
      <c r="B503" s="19">
        <f t="shared" si="14"/>
        <v>8</v>
      </c>
      <c r="C503" s="19">
        <f t="shared" si="15"/>
        <v>2002</v>
      </c>
      <c r="D503" s="10">
        <f ca="1">_xlfn.IFNA((VLOOKUP(A503,'Fats and Greases'!A:B,2,FALSE)), "")</f>
        <v>9.25</v>
      </c>
      <c r="E503" s="10">
        <f ca="1">_xlfn.IFNA((VLOOKUP(A503,'Fats and Greases'!C:D,2,FALSE)), "")</f>
        <v>9.25</v>
      </c>
      <c r="F503" s="10" t="str">
        <f ca="1">_xlfn.IFNA((VLOOKUP(A503,'Fats and Greases'!E:F,2,FALSE)), "")</f>
        <v/>
      </c>
      <c r="G503" s="10">
        <f ca="1">_xlfn.IFNA((VLOOKUP(A503,'Fats and Greases'!G:H,2,FALSE)), "")</f>
        <v>9.75</v>
      </c>
      <c r="H503" s="10">
        <f ca="1">_xlfn.IFNA((VLOOKUP(A503,'Fats and Greases'!I:J,2,FALSE)), "")</f>
        <v>10</v>
      </c>
      <c r="I503" s="10">
        <f ca="1">_xlfn.IFNA((VLOOKUP(A503,'Fats and Greases'!K:L,2,FALSE)), "")</f>
        <v>11.25</v>
      </c>
      <c r="J503" s="10" t="str">
        <f ca="1">_xlfn.IFNA((VLOOKUP(A503,'Fats and Greases'!M:N,2,FALSE)), "")</f>
        <v/>
      </c>
      <c r="K503" s="10">
        <f ca="1">_xlfn.IFNA((VLOOKUP($A503,'Fats and Greases'!O:P,2,FALSE)), "")</f>
        <v>10.5</v>
      </c>
      <c r="L503" s="10">
        <f ca="1">_xlfn.IFNA((VLOOKUP($A503,'Fats and Greases'!Q:R,2,FALSE)), "")</f>
        <v>8.75</v>
      </c>
      <c r="M503" s="10">
        <f ca="1">_xlfn.IFNA((VLOOKUP($A503,'Fats and Greases'!S:T,2,FALSE)), "")</f>
        <v>10.75</v>
      </c>
    </row>
    <row r="504" spans="1:13" x14ac:dyDescent="0.2">
      <c r="A504" s="18">
        <v>37488</v>
      </c>
      <c r="B504" s="19">
        <f t="shared" si="14"/>
        <v>8</v>
      </c>
      <c r="C504" s="19">
        <f t="shared" si="15"/>
        <v>2002</v>
      </c>
      <c r="D504" s="10">
        <f ca="1">_xlfn.IFNA((VLOOKUP(A504,'Fats and Greases'!A:B,2,FALSE)), "")</f>
        <v>9.25</v>
      </c>
      <c r="E504" s="10">
        <f ca="1">_xlfn.IFNA((VLOOKUP(A504,'Fats and Greases'!C:D,2,FALSE)), "")</f>
        <v>9.25</v>
      </c>
      <c r="F504" s="10" t="str">
        <f ca="1">_xlfn.IFNA((VLOOKUP(A504,'Fats and Greases'!E:F,2,FALSE)), "")</f>
        <v/>
      </c>
      <c r="G504" s="10">
        <f ca="1">_xlfn.IFNA((VLOOKUP(A504,'Fats and Greases'!G:H,2,FALSE)), "")</f>
        <v>9.75</v>
      </c>
      <c r="H504" s="10">
        <f ca="1">_xlfn.IFNA((VLOOKUP(A504,'Fats and Greases'!I:J,2,FALSE)), "")</f>
        <v>10</v>
      </c>
      <c r="I504" s="10">
        <f ca="1">_xlfn.IFNA((VLOOKUP(A504,'Fats and Greases'!K:L,2,FALSE)), "")</f>
        <v>11.25</v>
      </c>
      <c r="J504" s="10" t="str">
        <f ca="1">_xlfn.IFNA((VLOOKUP(A504,'Fats and Greases'!M:N,2,FALSE)), "")</f>
        <v/>
      </c>
      <c r="K504" s="10">
        <f ca="1">_xlfn.IFNA((VLOOKUP($A504,'Fats and Greases'!O:P,2,FALSE)), "")</f>
        <v>10.5</v>
      </c>
      <c r="L504" s="10">
        <f ca="1">_xlfn.IFNA((VLOOKUP($A504,'Fats and Greases'!Q:R,2,FALSE)), "")</f>
        <v>8.75</v>
      </c>
      <c r="M504" s="10">
        <f ca="1">_xlfn.IFNA((VLOOKUP($A504,'Fats and Greases'!S:T,2,FALSE)), "")</f>
        <v>10.75</v>
      </c>
    </row>
    <row r="505" spans="1:13" x14ac:dyDescent="0.2">
      <c r="A505" s="18">
        <v>37489</v>
      </c>
      <c r="B505" s="19">
        <f t="shared" si="14"/>
        <v>8</v>
      </c>
      <c r="C505" s="19">
        <f t="shared" si="15"/>
        <v>2002</v>
      </c>
      <c r="D505" s="10">
        <f ca="1">_xlfn.IFNA((VLOOKUP(A505,'Fats and Greases'!A:B,2,FALSE)), "")</f>
        <v>9.75</v>
      </c>
      <c r="E505" s="10">
        <f ca="1">_xlfn.IFNA((VLOOKUP(A505,'Fats and Greases'!C:D,2,FALSE)), "")</f>
        <v>9.75</v>
      </c>
      <c r="F505" s="10" t="str">
        <f ca="1">_xlfn.IFNA((VLOOKUP(A505,'Fats and Greases'!E:F,2,FALSE)), "")</f>
        <v/>
      </c>
      <c r="G505" s="10">
        <f ca="1">_xlfn.IFNA((VLOOKUP(A505,'Fats and Greases'!G:H,2,FALSE)), "")</f>
        <v>9.75</v>
      </c>
      <c r="H505" s="10">
        <f ca="1">_xlfn.IFNA((VLOOKUP(A505,'Fats and Greases'!I:J,2,FALSE)), "")</f>
        <v>10</v>
      </c>
      <c r="I505" s="10">
        <f ca="1">_xlfn.IFNA((VLOOKUP(A505,'Fats and Greases'!K:L,2,FALSE)), "")</f>
        <v>11.5</v>
      </c>
      <c r="J505" s="10" t="str">
        <f ca="1">_xlfn.IFNA((VLOOKUP(A505,'Fats and Greases'!M:N,2,FALSE)), "")</f>
        <v/>
      </c>
      <c r="K505" s="10">
        <f ca="1">_xlfn.IFNA((VLOOKUP($A505,'Fats and Greases'!O:P,2,FALSE)), "")</f>
        <v>10.5</v>
      </c>
      <c r="L505" s="10">
        <f ca="1">_xlfn.IFNA((VLOOKUP($A505,'Fats and Greases'!Q:R,2,FALSE)), "")</f>
        <v>8.75</v>
      </c>
      <c r="M505" s="10">
        <f ca="1">_xlfn.IFNA((VLOOKUP($A505,'Fats and Greases'!S:T,2,FALSE)), "")</f>
        <v>11</v>
      </c>
    </row>
    <row r="506" spans="1:13" x14ac:dyDescent="0.2">
      <c r="A506" s="18">
        <v>37490</v>
      </c>
      <c r="B506" s="19">
        <f t="shared" si="14"/>
        <v>8</v>
      </c>
      <c r="C506" s="19">
        <f t="shared" si="15"/>
        <v>2002</v>
      </c>
      <c r="D506" s="10">
        <f ca="1">_xlfn.IFNA((VLOOKUP(A506,'Fats and Greases'!A:B,2,FALSE)), "")</f>
        <v>9.75</v>
      </c>
      <c r="E506" s="10">
        <f ca="1">_xlfn.IFNA((VLOOKUP(A506,'Fats and Greases'!C:D,2,FALSE)), "")</f>
        <v>10.130000000000001</v>
      </c>
      <c r="F506" s="10" t="str">
        <f ca="1">_xlfn.IFNA((VLOOKUP(A506,'Fats and Greases'!E:F,2,FALSE)), "")</f>
        <v/>
      </c>
      <c r="G506" s="10">
        <f ca="1">_xlfn.IFNA((VLOOKUP(A506,'Fats and Greases'!G:H,2,FALSE)), "")</f>
        <v>9.75</v>
      </c>
      <c r="H506" s="10">
        <f ca="1">_xlfn.IFNA((VLOOKUP(A506,'Fats and Greases'!I:J,2,FALSE)), "")</f>
        <v>10</v>
      </c>
      <c r="I506" s="10">
        <f ca="1">_xlfn.IFNA((VLOOKUP(A506,'Fats and Greases'!K:L,2,FALSE)), "")</f>
        <v>11.5</v>
      </c>
      <c r="J506" s="10" t="str">
        <f ca="1">_xlfn.IFNA((VLOOKUP(A506,'Fats and Greases'!M:N,2,FALSE)), "")</f>
        <v/>
      </c>
      <c r="K506" s="10">
        <f ca="1">_xlfn.IFNA((VLOOKUP($A506,'Fats and Greases'!O:P,2,FALSE)), "")</f>
        <v>10.5</v>
      </c>
      <c r="L506" s="10">
        <f ca="1">_xlfn.IFNA((VLOOKUP($A506,'Fats and Greases'!Q:R,2,FALSE)), "")</f>
        <v>8.75</v>
      </c>
      <c r="M506" s="10">
        <f ca="1">_xlfn.IFNA((VLOOKUP($A506,'Fats and Greases'!S:T,2,FALSE)), "")</f>
        <v>11</v>
      </c>
    </row>
    <row r="507" spans="1:13" x14ac:dyDescent="0.2">
      <c r="A507" s="18">
        <v>37491</v>
      </c>
      <c r="B507" s="19">
        <f t="shared" si="14"/>
        <v>8</v>
      </c>
      <c r="C507" s="19">
        <f t="shared" si="15"/>
        <v>2002</v>
      </c>
      <c r="D507" s="10">
        <f ca="1">_xlfn.IFNA((VLOOKUP(A507,'Fats and Greases'!A:B,2,FALSE)), "")</f>
        <v>9.75</v>
      </c>
      <c r="E507" s="10">
        <f ca="1">_xlfn.IFNA((VLOOKUP(A507,'Fats and Greases'!C:D,2,FALSE)), "")</f>
        <v>10</v>
      </c>
      <c r="F507" s="10" t="str">
        <f ca="1">_xlfn.IFNA((VLOOKUP(A507,'Fats and Greases'!E:F,2,FALSE)), "")</f>
        <v/>
      </c>
      <c r="G507" s="10">
        <f ca="1">_xlfn.IFNA((VLOOKUP(A507,'Fats and Greases'!G:H,2,FALSE)), "")</f>
        <v>9.75</v>
      </c>
      <c r="H507" s="10">
        <f ca="1">_xlfn.IFNA((VLOOKUP(A507,'Fats and Greases'!I:J,2,FALSE)), "")</f>
        <v>10</v>
      </c>
      <c r="I507" s="10">
        <f ca="1">_xlfn.IFNA((VLOOKUP(A507,'Fats and Greases'!K:L,2,FALSE)), "")</f>
        <v>11.5</v>
      </c>
      <c r="J507" s="10" t="str">
        <f ca="1">_xlfn.IFNA((VLOOKUP(A507,'Fats and Greases'!M:N,2,FALSE)), "")</f>
        <v/>
      </c>
      <c r="K507" s="10">
        <f ca="1">_xlfn.IFNA((VLOOKUP($A507,'Fats and Greases'!O:P,2,FALSE)), "")</f>
        <v>10.5</v>
      </c>
      <c r="L507" s="10">
        <f ca="1">_xlfn.IFNA((VLOOKUP($A507,'Fats and Greases'!Q:R,2,FALSE)), "")</f>
        <v>8.75</v>
      </c>
      <c r="M507" s="10">
        <f ca="1">_xlfn.IFNA((VLOOKUP($A507,'Fats and Greases'!S:T,2,FALSE)), "")</f>
        <v>11</v>
      </c>
    </row>
    <row r="508" spans="1:13" x14ac:dyDescent="0.2">
      <c r="A508" s="18">
        <v>37494</v>
      </c>
      <c r="B508" s="19">
        <f t="shared" si="14"/>
        <v>8</v>
      </c>
      <c r="C508" s="19">
        <f t="shared" si="15"/>
        <v>2002</v>
      </c>
      <c r="D508" s="10">
        <f ca="1">_xlfn.IFNA((VLOOKUP(A508,'Fats and Greases'!A:B,2,FALSE)), "")</f>
        <v>9.8800000000000008</v>
      </c>
      <c r="E508" s="10">
        <f ca="1">_xlfn.IFNA((VLOOKUP(A508,'Fats and Greases'!C:D,2,FALSE)), "")</f>
        <v>10.130000000000001</v>
      </c>
      <c r="F508" s="10" t="str">
        <f ca="1">_xlfn.IFNA((VLOOKUP(A508,'Fats and Greases'!E:F,2,FALSE)), "")</f>
        <v/>
      </c>
      <c r="G508" s="10">
        <f ca="1">_xlfn.IFNA((VLOOKUP(A508,'Fats and Greases'!G:H,2,FALSE)), "")</f>
        <v>9.75</v>
      </c>
      <c r="H508" s="10">
        <f ca="1">_xlfn.IFNA((VLOOKUP(A508,'Fats and Greases'!I:J,2,FALSE)), "")</f>
        <v>10</v>
      </c>
      <c r="I508" s="10">
        <f ca="1">_xlfn.IFNA((VLOOKUP(A508,'Fats and Greases'!K:L,2,FALSE)), "")</f>
        <v>11.5</v>
      </c>
      <c r="J508" s="10" t="str">
        <f ca="1">_xlfn.IFNA((VLOOKUP(A508,'Fats and Greases'!M:N,2,FALSE)), "")</f>
        <v/>
      </c>
      <c r="K508" s="10">
        <f ca="1">_xlfn.IFNA((VLOOKUP($A508,'Fats and Greases'!O:P,2,FALSE)), "")</f>
        <v>10.5</v>
      </c>
      <c r="L508" s="10">
        <f ca="1">_xlfn.IFNA((VLOOKUP($A508,'Fats and Greases'!Q:R,2,FALSE)), "")</f>
        <v>8.75</v>
      </c>
      <c r="M508" s="10">
        <f ca="1">_xlfn.IFNA((VLOOKUP($A508,'Fats and Greases'!S:T,2,FALSE)), "")</f>
        <v>11</v>
      </c>
    </row>
    <row r="509" spans="1:13" x14ac:dyDescent="0.2">
      <c r="A509" s="18">
        <v>37495</v>
      </c>
      <c r="B509" s="19">
        <f t="shared" si="14"/>
        <v>8</v>
      </c>
      <c r="C509" s="19">
        <f t="shared" si="15"/>
        <v>2002</v>
      </c>
      <c r="D509" s="10">
        <f ca="1">_xlfn.IFNA((VLOOKUP(A509,'Fats and Greases'!A:B,2,FALSE)), "")</f>
        <v>10.25</v>
      </c>
      <c r="E509" s="10">
        <f ca="1">_xlfn.IFNA((VLOOKUP(A509,'Fats and Greases'!C:D,2,FALSE)), "")</f>
        <v>10.25</v>
      </c>
      <c r="F509" s="10" t="str">
        <f ca="1">_xlfn.IFNA((VLOOKUP(A509,'Fats and Greases'!E:F,2,FALSE)), "")</f>
        <v/>
      </c>
      <c r="G509" s="10">
        <f ca="1">_xlfn.IFNA((VLOOKUP(A509,'Fats and Greases'!G:H,2,FALSE)), "")</f>
        <v>9.75</v>
      </c>
      <c r="H509" s="10">
        <f ca="1">_xlfn.IFNA((VLOOKUP(A509,'Fats and Greases'!I:J,2,FALSE)), "")</f>
        <v>10</v>
      </c>
      <c r="I509" s="10">
        <f ca="1">_xlfn.IFNA((VLOOKUP(A509,'Fats and Greases'!K:L,2,FALSE)), "")</f>
        <v>11.5</v>
      </c>
      <c r="J509" s="10" t="str">
        <f ca="1">_xlfn.IFNA((VLOOKUP(A509,'Fats and Greases'!M:N,2,FALSE)), "")</f>
        <v/>
      </c>
      <c r="K509" s="10">
        <f ca="1">_xlfn.IFNA((VLOOKUP($A509,'Fats and Greases'!O:P,2,FALSE)), "")</f>
        <v>10.5</v>
      </c>
      <c r="L509" s="10">
        <f ca="1">_xlfn.IFNA((VLOOKUP($A509,'Fats and Greases'!Q:R,2,FALSE)), "")</f>
        <v>8.75</v>
      </c>
      <c r="M509" s="10">
        <f ca="1">_xlfn.IFNA((VLOOKUP($A509,'Fats and Greases'!S:T,2,FALSE)), "")</f>
        <v>11</v>
      </c>
    </row>
    <row r="510" spans="1:13" x14ac:dyDescent="0.2">
      <c r="A510" s="18">
        <v>37496</v>
      </c>
      <c r="B510" s="19">
        <f t="shared" si="14"/>
        <v>8</v>
      </c>
      <c r="C510" s="19">
        <f t="shared" si="15"/>
        <v>2002</v>
      </c>
      <c r="D510" s="10">
        <f ca="1">_xlfn.IFNA((VLOOKUP(A510,'Fats and Greases'!A:B,2,FALSE)), "")</f>
        <v>10.75</v>
      </c>
      <c r="E510" s="10">
        <f ca="1">_xlfn.IFNA((VLOOKUP(A510,'Fats and Greases'!C:D,2,FALSE)), "")</f>
        <v>10.63</v>
      </c>
      <c r="F510" s="10" t="str">
        <f ca="1">_xlfn.IFNA((VLOOKUP(A510,'Fats and Greases'!E:F,2,FALSE)), "")</f>
        <v/>
      </c>
      <c r="G510" s="10">
        <f ca="1">_xlfn.IFNA((VLOOKUP(A510,'Fats and Greases'!G:H,2,FALSE)), "")</f>
        <v>9.75</v>
      </c>
      <c r="H510" s="10">
        <f ca="1">_xlfn.IFNA((VLOOKUP(A510,'Fats and Greases'!I:J,2,FALSE)), "")</f>
        <v>10</v>
      </c>
      <c r="I510" s="10">
        <f ca="1">_xlfn.IFNA((VLOOKUP(A510,'Fats and Greases'!K:L,2,FALSE)), "")</f>
        <v>11.5</v>
      </c>
      <c r="J510" s="10" t="str">
        <f ca="1">_xlfn.IFNA((VLOOKUP(A510,'Fats and Greases'!M:N,2,FALSE)), "")</f>
        <v/>
      </c>
      <c r="K510" s="10">
        <f ca="1">_xlfn.IFNA((VLOOKUP($A510,'Fats and Greases'!O:P,2,FALSE)), "")</f>
        <v>10.5</v>
      </c>
      <c r="L510" s="10">
        <f ca="1">_xlfn.IFNA((VLOOKUP($A510,'Fats and Greases'!Q:R,2,FALSE)), "")</f>
        <v>8.75</v>
      </c>
      <c r="M510" s="10">
        <f ca="1">_xlfn.IFNA((VLOOKUP($A510,'Fats and Greases'!S:T,2,FALSE)), "")</f>
        <v>11</v>
      </c>
    </row>
    <row r="511" spans="1:13" x14ac:dyDescent="0.2">
      <c r="A511" s="18">
        <v>37497</v>
      </c>
      <c r="B511" s="19">
        <f t="shared" si="14"/>
        <v>8</v>
      </c>
      <c r="C511" s="19">
        <f t="shared" si="15"/>
        <v>2002</v>
      </c>
      <c r="D511" s="10">
        <f ca="1">_xlfn.IFNA((VLOOKUP(A511,'Fats and Greases'!A:B,2,FALSE)), "")</f>
        <v>10.63</v>
      </c>
      <c r="E511" s="10">
        <f ca="1">_xlfn.IFNA((VLOOKUP(A511,'Fats and Greases'!C:D,2,FALSE)), "")</f>
        <v>10.63</v>
      </c>
      <c r="F511" s="10" t="str">
        <f ca="1">_xlfn.IFNA((VLOOKUP(A511,'Fats and Greases'!E:F,2,FALSE)), "")</f>
        <v/>
      </c>
      <c r="G511" s="10">
        <f ca="1">_xlfn.IFNA((VLOOKUP(A511,'Fats and Greases'!G:H,2,FALSE)), "")</f>
        <v>9.75</v>
      </c>
      <c r="H511" s="10">
        <f ca="1">_xlfn.IFNA((VLOOKUP(A511,'Fats and Greases'!I:J,2,FALSE)), "")</f>
        <v>10</v>
      </c>
      <c r="I511" s="10">
        <f ca="1">_xlfn.IFNA((VLOOKUP(A511,'Fats and Greases'!K:L,2,FALSE)), "")</f>
        <v>11.5</v>
      </c>
      <c r="J511" s="10" t="str">
        <f ca="1">_xlfn.IFNA((VLOOKUP(A511,'Fats and Greases'!M:N,2,FALSE)), "")</f>
        <v/>
      </c>
      <c r="K511" s="10">
        <f ca="1">_xlfn.IFNA((VLOOKUP($A511,'Fats and Greases'!O:P,2,FALSE)), "")</f>
        <v>10.5</v>
      </c>
      <c r="L511" s="10">
        <f ca="1">_xlfn.IFNA((VLOOKUP($A511,'Fats and Greases'!Q:R,2,FALSE)), "")</f>
        <v>8.75</v>
      </c>
      <c r="M511" s="10">
        <f ca="1">_xlfn.IFNA((VLOOKUP($A511,'Fats and Greases'!S:T,2,FALSE)), "")</f>
        <v>11</v>
      </c>
    </row>
    <row r="512" spans="1:13" x14ac:dyDescent="0.2">
      <c r="A512" s="18">
        <v>37498</v>
      </c>
      <c r="B512" s="19">
        <f t="shared" si="14"/>
        <v>8</v>
      </c>
      <c r="C512" s="19">
        <f t="shared" si="15"/>
        <v>2002</v>
      </c>
      <c r="D512" s="10">
        <f ca="1">_xlfn.IFNA((VLOOKUP(A512,'Fats and Greases'!A:B,2,FALSE)), "")</f>
        <v>10.75</v>
      </c>
      <c r="E512" s="10">
        <f ca="1">_xlfn.IFNA((VLOOKUP(A512,'Fats and Greases'!C:D,2,FALSE)), "")</f>
        <v>10.63</v>
      </c>
      <c r="F512" s="10" t="str">
        <f ca="1">_xlfn.IFNA((VLOOKUP(A512,'Fats and Greases'!E:F,2,FALSE)), "")</f>
        <v/>
      </c>
      <c r="G512" s="10">
        <f ca="1">_xlfn.IFNA((VLOOKUP(A512,'Fats and Greases'!G:H,2,FALSE)), "")</f>
        <v>9.75</v>
      </c>
      <c r="H512" s="10">
        <f ca="1">_xlfn.IFNA((VLOOKUP(A512,'Fats and Greases'!I:J,2,FALSE)), "")</f>
        <v>10</v>
      </c>
      <c r="I512" s="10">
        <f ca="1">_xlfn.IFNA((VLOOKUP(A512,'Fats and Greases'!K:L,2,FALSE)), "")</f>
        <v>11.5</v>
      </c>
      <c r="J512" s="10" t="str">
        <f ca="1">_xlfn.IFNA((VLOOKUP(A512,'Fats and Greases'!M:N,2,FALSE)), "")</f>
        <v/>
      </c>
      <c r="K512" s="10">
        <f ca="1">_xlfn.IFNA((VLOOKUP($A512,'Fats and Greases'!O:P,2,FALSE)), "")</f>
        <v>10.5</v>
      </c>
      <c r="L512" s="10">
        <f ca="1">_xlfn.IFNA((VLOOKUP($A512,'Fats and Greases'!Q:R,2,FALSE)), "")</f>
        <v>8.75</v>
      </c>
      <c r="M512" s="10">
        <f ca="1">_xlfn.IFNA((VLOOKUP($A512,'Fats and Greases'!S:T,2,FALSE)), "")</f>
        <v>11</v>
      </c>
    </row>
    <row r="513" spans="1:13" x14ac:dyDescent="0.2">
      <c r="A513" s="18">
        <v>37501</v>
      </c>
      <c r="B513" s="19">
        <f t="shared" si="14"/>
        <v>9</v>
      </c>
      <c r="C513" s="19">
        <f t="shared" si="15"/>
        <v>2002</v>
      </c>
      <c r="D513" s="10" t="str">
        <f ca="1">_xlfn.IFNA((VLOOKUP(A513,'Fats and Greases'!A:B,2,FALSE)), "")</f>
        <v/>
      </c>
      <c r="E513" s="10" t="str">
        <f ca="1">_xlfn.IFNA((VLOOKUP(A513,'Fats and Greases'!C:D,2,FALSE)), "")</f>
        <v/>
      </c>
      <c r="F513" s="10" t="str">
        <f ca="1">_xlfn.IFNA((VLOOKUP(A513,'Fats and Greases'!E:F,2,FALSE)), "")</f>
        <v/>
      </c>
      <c r="G513" s="10" t="str">
        <f ca="1">_xlfn.IFNA((VLOOKUP(A513,'Fats and Greases'!G:H,2,FALSE)), "")</f>
        <v/>
      </c>
      <c r="H513" s="10" t="str">
        <f ca="1">_xlfn.IFNA((VLOOKUP(A513,'Fats and Greases'!I:J,2,FALSE)), "")</f>
        <v/>
      </c>
      <c r="I513" s="10" t="str">
        <f ca="1">_xlfn.IFNA((VLOOKUP(A513,'Fats and Greases'!K:L,2,FALSE)), "")</f>
        <v/>
      </c>
      <c r="J513" s="10" t="str">
        <f ca="1">_xlfn.IFNA((VLOOKUP(A513,'Fats and Greases'!M:N,2,FALSE)), "")</f>
        <v/>
      </c>
      <c r="K513" s="10" t="str">
        <f ca="1">_xlfn.IFNA((VLOOKUP($A513,'Fats and Greases'!O:P,2,FALSE)), "")</f>
        <v/>
      </c>
      <c r="L513" s="10" t="str">
        <f ca="1">_xlfn.IFNA((VLOOKUP($A513,'Fats and Greases'!Q:R,2,FALSE)), "")</f>
        <v/>
      </c>
      <c r="M513" s="10" t="str">
        <f ca="1">_xlfn.IFNA((VLOOKUP($A513,'Fats and Greases'!S:T,2,FALSE)), "")</f>
        <v/>
      </c>
    </row>
    <row r="514" spans="1:13" x14ac:dyDescent="0.2">
      <c r="A514" s="18">
        <v>37502</v>
      </c>
      <c r="B514" s="19">
        <f t="shared" si="14"/>
        <v>9</v>
      </c>
      <c r="C514" s="19">
        <f t="shared" si="15"/>
        <v>2002</v>
      </c>
      <c r="D514" s="10">
        <f ca="1">_xlfn.IFNA((VLOOKUP(A514,'Fats and Greases'!A:B,2,FALSE)), "")</f>
        <v>10.75</v>
      </c>
      <c r="E514" s="10">
        <f ca="1">_xlfn.IFNA((VLOOKUP(A514,'Fats and Greases'!C:D,2,FALSE)), "")</f>
        <v>10.63</v>
      </c>
      <c r="F514" s="10" t="str">
        <f ca="1">_xlfn.IFNA((VLOOKUP(A514,'Fats and Greases'!E:F,2,FALSE)), "")</f>
        <v/>
      </c>
      <c r="G514" s="10">
        <f ca="1">_xlfn.IFNA((VLOOKUP(A514,'Fats and Greases'!G:H,2,FALSE)), "")</f>
        <v>9.75</v>
      </c>
      <c r="H514" s="10">
        <f ca="1">_xlfn.IFNA((VLOOKUP(A514,'Fats and Greases'!I:J,2,FALSE)), "")</f>
        <v>10.5</v>
      </c>
      <c r="I514" s="10">
        <f ca="1">_xlfn.IFNA((VLOOKUP(A514,'Fats and Greases'!K:L,2,FALSE)), "")</f>
        <v>11.63</v>
      </c>
      <c r="J514" s="10" t="str">
        <f ca="1">_xlfn.IFNA((VLOOKUP(A514,'Fats and Greases'!M:N,2,FALSE)), "")</f>
        <v/>
      </c>
      <c r="K514" s="10">
        <f ca="1">_xlfn.IFNA((VLOOKUP($A514,'Fats and Greases'!O:P,2,FALSE)), "")</f>
        <v>10.5</v>
      </c>
      <c r="L514" s="10">
        <f ca="1">_xlfn.IFNA((VLOOKUP($A514,'Fats and Greases'!Q:R,2,FALSE)), "")</f>
        <v>9</v>
      </c>
      <c r="M514" s="10">
        <f ca="1">_xlfn.IFNA((VLOOKUP($A514,'Fats and Greases'!S:T,2,FALSE)), "")</f>
        <v>11</v>
      </c>
    </row>
    <row r="515" spans="1:13" x14ac:dyDescent="0.2">
      <c r="A515" s="18">
        <v>37503</v>
      </c>
      <c r="B515" s="19">
        <f t="shared" ref="B515:B578" si="16">MONTH(A515)</f>
        <v>9</v>
      </c>
      <c r="C515" s="19">
        <f t="shared" ref="C515:C578" si="17">YEAR(A515)</f>
        <v>2002</v>
      </c>
      <c r="D515" s="10">
        <f ca="1">_xlfn.IFNA((VLOOKUP(A515,'Fats and Greases'!A:B,2,FALSE)), "")</f>
        <v>10.75</v>
      </c>
      <c r="E515" s="10">
        <f ca="1">_xlfn.IFNA((VLOOKUP(A515,'Fats and Greases'!C:D,2,FALSE)), "")</f>
        <v>10.75</v>
      </c>
      <c r="F515" s="10" t="str">
        <f ca="1">_xlfn.IFNA((VLOOKUP(A515,'Fats and Greases'!E:F,2,FALSE)), "")</f>
        <v/>
      </c>
      <c r="G515" s="10">
        <f ca="1">_xlfn.IFNA((VLOOKUP(A515,'Fats and Greases'!G:H,2,FALSE)), "")</f>
        <v>9.75</v>
      </c>
      <c r="H515" s="10">
        <f ca="1">_xlfn.IFNA((VLOOKUP(A515,'Fats and Greases'!I:J,2,FALSE)), "")</f>
        <v>10.5</v>
      </c>
      <c r="I515" s="10">
        <f ca="1">_xlfn.IFNA((VLOOKUP(A515,'Fats and Greases'!K:L,2,FALSE)), "")</f>
        <v>11.75</v>
      </c>
      <c r="J515" s="10" t="str">
        <f ca="1">_xlfn.IFNA((VLOOKUP(A515,'Fats and Greases'!M:N,2,FALSE)), "")</f>
        <v/>
      </c>
      <c r="K515" s="10">
        <f ca="1">_xlfn.IFNA((VLOOKUP($A515,'Fats and Greases'!O:P,2,FALSE)), "")</f>
        <v>10.75</v>
      </c>
      <c r="L515" s="10">
        <f ca="1">_xlfn.IFNA((VLOOKUP($A515,'Fats and Greases'!Q:R,2,FALSE)), "")</f>
        <v>9</v>
      </c>
      <c r="M515" s="10">
        <f ca="1">_xlfn.IFNA((VLOOKUP($A515,'Fats and Greases'!S:T,2,FALSE)), "")</f>
        <v>11</v>
      </c>
    </row>
    <row r="516" spans="1:13" x14ac:dyDescent="0.2">
      <c r="A516" s="18">
        <v>37504</v>
      </c>
      <c r="B516" s="19">
        <f t="shared" si="16"/>
        <v>9</v>
      </c>
      <c r="C516" s="19">
        <f t="shared" si="17"/>
        <v>2002</v>
      </c>
      <c r="D516" s="10">
        <f ca="1">_xlfn.IFNA((VLOOKUP(A516,'Fats and Greases'!A:B,2,FALSE)), "")</f>
        <v>11</v>
      </c>
      <c r="E516" s="10">
        <f ca="1">_xlfn.IFNA((VLOOKUP(A516,'Fats and Greases'!C:D,2,FALSE)), "")</f>
        <v>11.25</v>
      </c>
      <c r="F516" s="10" t="str">
        <f ca="1">_xlfn.IFNA((VLOOKUP(A516,'Fats and Greases'!E:F,2,FALSE)), "")</f>
        <v/>
      </c>
      <c r="G516" s="10">
        <f ca="1">_xlfn.IFNA((VLOOKUP(A516,'Fats and Greases'!G:H,2,FALSE)), "")</f>
        <v>9.75</v>
      </c>
      <c r="H516" s="10">
        <f ca="1">_xlfn.IFNA((VLOOKUP(A516,'Fats and Greases'!I:J,2,FALSE)), "")</f>
        <v>10.5</v>
      </c>
      <c r="I516" s="10">
        <f ca="1">_xlfn.IFNA((VLOOKUP(A516,'Fats and Greases'!K:L,2,FALSE)), "")</f>
        <v>11.75</v>
      </c>
      <c r="J516" s="10" t="str">
        <f ca="1">_xlfn.IFNA((VLOOKUP(A516,'Fats and Greases'!M:N,2,FALSE)), "")</f>
        <v/>
      </c>
      <c r="K516" s="10">
        <f ca="1">_xlfn.IFNA((VLOOKUP($A516,'Fats and Greases'!O:P,2,FALSE)), "")</f>
        <v>10.75</v>
      </c>
      <c r="L516" s="10">
        <f ca="1">_xlfn.IFNA((VLOOKUP($A516,'Fats and Greases'!Q:R,2,FALSE)), "")</f>
        <v>9</v>
      </c>
      <c r="M516" s="10">
        <f ca="1">_xlfn.IFNA((VLOOKUP($A516,'Fats and Greases'!S:T,2,FALSE)), "")</f>
        <v>11</v>
      </c>
    </row>
    <row r="517" spans="1:13" x14ac:dyDescent="0.2">
      <c r="A517" s="18">
        <v>37505</v>
      </c>
      <c r="B517" s="19">
        <f t="shared" si="16"/>
        <v>9</v>
      </c>
      <c r="C517" s="19">
        <f t="shared" si="17"/>
        <v>2002</v>
      </c>
      <c r="D517" s="10">
        <f ca="1">_xlfn.IFNA((VLOOKUP(A517,'Fats and Greases'!A:B,2,FALSE)), "")</f>
        <v>11</v>
      </c>
      <c r="E517" s="10">
        <f ca="1">_xlfn.IFNA((VLOOKUP(A517,'Fats and Greases'!C:D,2,FALSE)), "")</f>
        <v>11.25</v>
      </c>
      <c r="F517" s="10" t="str">
        <f ca="1">_xlfn.IFNA((VLOOKUP(A517,'Fats and Greases'!E:F,2,FALSE)), "")</f>
        <v/>
      </c>
      <c r="G517" s="10">
        <f ca="1">_xlfn.IFNA((VLOOKUP(A517,'Fats and Greases'!G:H,2,FALSE)), "")</f>
        <v>9.75</v>
      </c>
      <c r="H517" s="10">
        <f ca="1">_xlfn.IFNA((VLOOKUP(A517,'Fats and Greases'!I:J,2,FALSE)), "")</f>
        <v>10.5</v>
      </c>
      <c r="I517" s="10">
        <f ca="1">_xlfn.IFNA((VLOOKUP(A517,'Fats and Greases'!K:L,2,FALSE)), "")</f>
        <v>11.75</v>
      </c>
      <c r="J517" s="10" t="str">
        <f ca="1">_xlfn.IFNA((VLOOKUP(A517,'Fats and Greases'!M:N,2,FALSE)), "")</f>
        <v/>
      </c>
      <c r="K517" s="10">
        <f ca="1">_xlfn.IFNA((VLOOKUP($A517,'Fats and Greases'!O:P,2,FALSE)), "")</f>
        <v>10.75</v>
      </c>
      <c r="L517" s="10">
        <f ca="1">_xlfn.IFNA((VLOOKUP($A517,'Fats and Greases'!Q:R,2,FALSE)), "")</f>
        <v>9</v>
      </c>
      <c r="M517" s="10">
        <f ca="1">_xlfn.IFNA((VLOOKUP($A517,'Fats and Greases'!S:T,2,FALSE)), "")</f>
        <v>11</v>
      </c>
    </row>
    <row r="518" spans="1:13" x14ac:dyDescent="0.2">
      <c r="A518" s="18">
        <v>37508</v>
      </c>
      <c r="B518" s="19">
        <f t="shared" si="16"/>
        <v>9</v>
      </c>
      <c r="C518" s="19">
        <f t="shared" si="17"/>
        <v>2002</v>
      </c>
      <c r="D518" s="10">
        <f ca="1">_xlfn.IFNA((VLOOKUP(A518,'Fats and Greases'!A:B,2,FALSE)), "")</f>
        <v>11</v>
      </c>
      <c r="E518" s="10">
        <f ca="1">_xlfn.IFNA((VLOOKUP(A518,'Fats and Greases'!C:D,2,FALSE)), "")</f>
        <v>11.25</v>
      </c>
      <c r="F518" s="10" t="str">
        <f ca="1">_xlfn.IFNA((VLOOKUP(A518,'Fats and Greases'!E:F,2,FALSE)), "")</f>
        <v/>
      </c>
      <c r="G518" s="10">
        <f ca="1">_xlfn.IFNA((VLOOKUP(A518,'Fats and Greases'!G:H,2,FALSE)), "")</f>
        <v>10.25</v>
      </c>
      <c r="H518" s="10">
        <f ca="1">_xlfn.IFNA((VLOOKUP(A518,'Fats and Greases'!I:J,2,FALSE)), "")</f>
        <v>10.5</v>
      </c>
      <c r="I518" s="10">
        <f ca="1">_xlfn.IFNA((VLOOKUP(A518,'Fats and Greases'!K:L,2,FALSE)), "")</f>
        <v>11.75</v>
      </c>
      <c r="J518" s="10" t="str">
        <f ca="1">_xlfn.IFNA((VLOOKUP(A518,'Fats and Greases'!M:N,2,FALSE)), "")</f>
        <v/>
      </c>
      <c r="K518" s="10">
        <f ca="1">_xlfn.IFNA((VLOOKUP($A518,'Fats and Greases'!O:P,2,FALSE)), "")</f>
        <v>10.75</v>
      </c>
      <c r="L518" s="10">
        <f ca="1">_xlfn.IFNA((VLOOKUP($A518,'Fats and Greases'!Q:R,2,FALSE)), "")</f>
        <v>9</v>
      </c>
      <c r="M518" s="10">
        <f ca="1">_xlfn.IFNA((VLOOKUP($A518,'Fats and Greases'!S:T,2,FALSE)), "")</f>
        <v>11</v>
      </c>
    </row>
    <row r="519" spans="1:13" x14ac:dyDescent="0.2">
      <c r="A519" s="18">
        <v>37509</v>
      </c>
      <c r="B519" s="19">
        <f t="shared" si="16"/>
        <v>9</v>
      </c>
      <c r="C519" s="19">
        <f t="shared" si="17"/>
        <v>2002</v>
      </c>
      <c r="D519" s="10">
        <f ca="1">_xlfn.IFNA((VLOOKUP(A519,'Fats and Greases'!A:B,2,FALSE)), "")</f>
        <v>11</v>
      </c>
      <c r="E519" s="10">
        <f ca="1">_xlfn.IFNA((VLOOKUP(A519,'Fats and Greases'!C:D,2,FALSE)), "")</f>
        <v>11.25</v>
      </c>
      <c r="F519" s="10" t="str">
        <f ca="1">_xlfn.IFNA((VLOOKUP(A519,'Fats and Greases'!E:F,2,FALSE)), "")</f>
        <v/>
      </c>
      <c r="G519" s="10">
        <f ca="1">_xlfn.IFNA((VLOOKUP(A519,'Fats and Greases'!G:H,2,FALSE)), "")</f>
        <v>10.25</v>
      </c>
      <c r="H519" s="10">
        <f ca="1">_xlfn.IFNA((VLOOKUP(A519,'Fats and Greases'!I:J,2,FALSE)), "")</f>
        <v>10.5</v>
      </c>
      <c r="I519" s="10">
        <f ca="1">_xlfn.IFNA((VLOOKUP(A519,'Fats and Greases'!K:L,2,FALSE)), "")</f>
        <v>11.75</v>
      </c>
      <c r="J519" s="10" t="str">
        <f ca="1">_xlfn.IFNA((VLOOKUP(A519,'Fats and Greases'!M:N,2,FALSE)), "")</f>
        <v/>
      </c>
      <c r="K519" s="10">
        <f ca="1">_xlfn.IFNA((VLOOKUP($A519,'Fats and Greases'!O:P,2,FALSE)), "")</f>
        <v>10.75</v>
      </c>
      <c r="L519" s="10">
        <f ca="1">_xlfn.IFNA((VLOOKUP($A519,'Fats and Greases'!Q:R,2,FALSE)), "")</f>
        <v>9</v>
      </c>
      <c r="M519" s="10">
        <f ca="1">_xlfn.IFNA((VLOOKUP($A519,'Fats and Greases'!S:T,2,FALSE)), "")</f>
        <v>11</v>
      </c>
    </row>
    <row r="520" spans="1:13" x14ac:dyDescent="0.2">
      <c r="A520" s="18">
        <v>37510</v>
      </c>
      <c r="B520" s="19">
        <f t="shared" si="16"/>
        <v>9</v>
      </c>
      <c r="C520" s="19">
        <f t="shared" si="17"/>
        <v>2002</v>
      </c>
      <c r="D520" s="10">
        <f ca="1">_xlfn.IFNA((VLOOKUP(A520,'Fats and Greases'!A:B,2,FALSE)), "")</f>
        <v>11</v>
      </c>
      <c r="E520" s="10">
        <f ca="1">_xlfn.IFNA((VLOOKUP(A520,'Fats and Greases'!C:D,2,FALSE)), "")</f>
        <v>11.25</v>
      </c>
      <c r="F520" s="10" t="str">
        <f ca="1">_xlfn.IFNA((VLOOKUP(A520,'Fats and Greases'!E:F,2,FALSE)), "")</f>
        <v/>
      </c>
      <c r="G520" s="10">
        <f ca="1">_xlfn.IFNA((VLOOKUP(A520,'Fats and Greases'!G:H,2,FALSE)), "")</f>
        <v>10.25</v>
      </c>
      <c r="H520" s="10">
        <f ca="1">_xlfn.IFNA((VLOOKUP(A520,'Fats and Greases'!I:J,2,FALSE)), "")</f>
        <v>10.5</v>
      </c>
      <c r="I520" s="10">
        <f ca="1">_xlfn.IFNA((VLOOKUP(A520,'Fats and Greases'!K:L,2,FALSE)), "")</f>
        <v>11.63</v>
      </c>
      <c r="J520" s="10" t="str">
        <f ca="1">_xlfn.IFNA((VLOOKUP(A520,'Fats and Greases'!M:N,2,FALSE)), "")</f>
        <v/>
      </c>
      <c r="K520" s="10">
        <f ca="1">_xlfn.IFNA((VLOOKUP($A520,'Fats and Greases'!O:P,2,FALSE)), "")</f>
        <v>10.75</v>
      </c>
      <c r="L520" s="10">
        <f ca="1">_xlfn.IFNA((VLOOKUP($A520,'Fats and Greases'!Q:R,2,FALSE)), "")</f>
        <v>9</v>
      </c>
      <c r="M520" s="10">
        <f ca="1">_xlfn.IFNA((VLOOKUP($A520,'Fats and Greases'!S:T,2,FALSE)), "")</f>
        <v>11</v>
      </c>
    </row>
    <row r="521" spans="1:13" x14ac:dyDescent="0.2">
      <c r="A521" s="18">
        <v>37511</v>
      </c>
      <c r="B521" s="19">
        <f t="shared" si="16"/>
        <v>9</v>
      </c>
      <c r="C521" s="19">
        <f t="shared" si="17"/>
        <v>2002</v>
      </c>
      <c r="D521" s="10">
        <f ca="1">_xlfn.IFNA((VLOOKUP(A521,'Fats and Greases'!A:B,2,FALSE)), "")</f>
        <v>11</v>
      </c>
      <c r="E521" s="10">
        <f ca="1">_xlfn.IFNA((VLOOKUP(A521,'Fats and Greases'!C:D,2,FALSE)), "")</f>
        <v>11.25</v>
      </c>
      <c r="F521" s="10" t="str">
        <f ca="1">_xlfn.IFNA((VLOOKUP(A521,'Fats and Greases'!E:F,2,FALSE)), "")</f>
        <v/>
      </c>
      <c r="G521" s="10">
        <f ca="1">_xlfn.IFNA((VLOOKUP(A521,'Fats and Greases'!G:H,2,FALSE)), "")</f>
        <v>10.25</v>
      </c>
      <c r="H521" s="10">
        <f ca="1">_xlfn.IFNA((VLOOKUP(A521,'Fats and Greases'!I:J,2,FALSE)), "")</f>
        <v>10.5</v>
      </c>
      <c r="I521" s="10">
        <f ca="1">_xlfn.IFNA((VLOOKUP(A521,'Fats and Greases'!K:L,2,FALSE)), "")</f>
        <v>11.63</v>
      </c>
      <c r="J521" s="10" t="str">
        <f ca="1">_xlfn.IFNA((VLOOKUP(A521,'Fats and Greases'!M:N,2,FALSE)), "")</f>
        <v/>
      </c>
      <c r="K521" s="10">
        <f ca="1">_xlfn.IFNA((VLOOKUP($A521,'Fats and Greases'!O:P,2,FALSE)), "")</f>
        <v>10.75</v>
      </c>
      <c r="L521" s="10">
        <f ca="1">_xlfn.IFNA((VLOOKUP($A521,'Fats and Greases'!Q:R,2,FALSE)), "")</f>
        <v>9</v>
      </c>
      <c r="M521" s="10">
        <f ca="1">_xlfn.IFNA((VLOOKUP($A521,'Fats and Greases'!S:T,2,FALSE)), "")</f>
        <v>11.5</v>
      </c>
    </row>
    <row r="522" spans="1:13" x14ac:dyDescent="0.2">
      <c r="A522" s="18">
        <v>37512</v>
      </c>
      <c r="B522" s="19">
        <f t="shared" si="16"/>
        <v>9</v>
      </c>
      <c r="C522" s="19">
        <f t="shared" si="17"/>
        <v>2002</v>
      </c>
      <c r="D522" s="10">
        <f ca="1">_xlfn.IFNA((VLOOKUP(A522,'Fats and Greases'!A:B,2,FALSE)), "")</f>
        <v>11</v>
      </c>
      <c r="E522" s="10">
        <f ca="1">_xlfn.IFNA((VLOOKUP(A522,'Fats and Greases'!C:D,2,FALSE)), "")</f>
        <v>11.25</v>
      </c>
      <c r="F522" s="10" t="str">
        <f ca="1">_xlfn.IFNA((VLOOKUP(A522,'Fats and Greases'!E:F,2,FALSE)), "")</f>
        <v/>
      </c>
      <c r="G522" s="10">
        <f ca="1">_xlfn.IFNA((VLOOKUP(A522,'Fats and Greases'!G:H,2,FALSE)), "")</f>
        <v>10.25</v>
      </c>
      <c r="H522" s="10">
        <f ca="1">_xlfn.IFNA((VLOOKUP(A522,'Fats and Greases'!I:J,2,FALSE)), "")</f>
        <v>10.5</v>
      </c>
      <c r="I522" s="10">
        <f ca="1">_xlfn.IFNA((VLOOKUP(A522,'Fats and Greases'!K:L,2,FALSE)), "")</f>
        <v>11.63</v>
      </c>
      <c r="J522" s="10" t="str">
        <f ca="1">_xlfn.IFNA((VLOOKUP(A522,'Fats and Greases'!M:N,2,FALSE)), "")</f>
        <v/>
      </c>
      <c r="K522" s="10">
        <f ca="1">_xlfn.IFNA((VLOOKUP($A522,'Fats and Greases'!O:P,2,FALSE)), "")</f>
        <v>10.75</v>
      </c>
      <c r="L522" s="10">
        <f ca="1">_xlfn.IFNA((VLOOKUP($A522,'Fats and Greases'!Q:R,2,FALSE)), "")</f>
        <v>9</v>
      </c>
      <c r="M522" s="10">
        <f ca="1">_xlfn.IFNA((VLOOKUP($A522,'Fats and Greases'!S:T,2,FALSE)), "")</f>
        <v>11.5</v>
      </c>
    </row>
    <row r="523" spans="1:13" x14ac:dyDescent="0.2">
      <c r="A523" s="18">
        <v>37515</v>
      </c>
      <c r="B523" s="19">
        <f t="shared" si="16"/>
        <v>9</v>
      </c>
      <c r="C523" s="19">
        <f t="shared" si="17"/>
        <v>2002</v>
      </c>
      <c r="D523" s="10">
        <f ca="1">_xlfn.IFNA((VLOOKUP(A523,'Fats and Greases'!A:B,2,FALSE)), "")</f>
        <v>11</v>
      </c>
      <c r="E523" s="10">
        <f ca="1">_xlfn.IFNA((VLOOKUP(A523,'Fats and Greases'!C:D,2,FALSE)), "")</f>
        <v>11.25</v>
      </c>
      <c r="F523" s="10" t="str">
        <f ca="1">_xlfn.IFNA((VLOOKUP(A523,'Fats and Greases'!E:F,2,FALSE)), "")</f>
        <v/>
      </c>
      <c r="G523" s="10">
        <f ca="1">_xlfn.IFNA((VLOOKUP(A523,'Fats and Greases'!G:H,2,FALSE)), "")</f>
        <v>10.25</v>
      </c>
      <c r="H523" s="10">
        <f ca="1">_xlfn.IFNA((VLOOKUP(A523,'Fats and Greases'!I:J,2,FALSE)), "")</f>
        <v>10.5</v>
      </c>
      <c r="I523" s="10">
        <f ca="1">_xlfn.IFNA((VLOOKUP(A523,'Fats and Greases'!K:L,2,FALSE)), "")</f>
        <v>11.63</v>
      </c>
      <c r="J523" s="10" t="str">
        <f ca="1">_xlfn.IFNA((VLOOKUP(A523,'Fats and Greases'!M:N,2,FALSE)), "")</f>
        <v/>
      </c>
      <c r="K523" s="10">
        <f ca="1">_xlfn.IFNA((VLOOKUP($A523,'Fats and Greases'!O:P,2,FALSE)), "")</f>
        <v>10.75</v>
      </c>
      <c r="L523" s="10">
        <f ca="1">_xlfn.IFNA((VLOOKUP($A523,'Fats and Greases'!Q:R,2,FALSE)), "")</f>
        <v>9</v>
      </c>
      <c r="M523" s="10">
        <f ca="1">_xlfn.IFNA((VLOOKUP($A523,'Fats and Greases'!S:T,2,FALSE)), "")</f>
        <v>11.5</v>
      </c>
    </row>
    <row r="524" spans="1:13" x14ac:dyDescent="0.2">
      <c r="A524" s="18">
        <v>37516</v>
      </c>
      <c r="B524" s="19">
        <f t="shared" si="16"/>
        <v>9</v>
      </c>
      <c r="C524" s="19">
        <f t="shared" si="17"/>
        <v>2002</v>
      </c>
      <c r="D524" s="10">
        <f ca="1">_xlfn.IFNA((VLOOKUP(A524,'Fats and Greases'!A:B,2,FALSE)), "")</f>
        <v>11</v>
      </c>
      <c r="E524" s="10">
        <f ca="1">_xlfn.IFNA((VLOOKUP(A524,'Fats and Greases'!C:D,2,FALSE)), "")</f>
        <v>11.06</v>
      </c>
      <c r="F524" s="10" t="str">
        <f ca="1">_xlfn.IFNA((VLOOKUP(A524,'Fats and Greases'!E:F,2,FALSE)), "")</f>
        <v/>
      </c>
      <c r="G524" s="10">
        <f ca="1">_xlfn.IFNA((VLOOKUP(A524,'Fats and Greases'!G:H,2,FALSE)), "")</f>
        <v>10.25</v>
      </c>
      <c r="H524" s="10">
        <f ca="1">_xlfn.IFNA((VLOOKUP(A524,'Fats and Greases'!I:J,2,FALSE)), "")</f>
        <v>10.5</v>
      </c>
      <c r="I524" s="10">
        <f ca="1">_xlfn.IFNA((VLOOKUP(A524,'Fats and Greases'!K:L,2,FALSE)), "")</f>
        <v>11.63</v>
      </c>
      <c r="J524" s="10" t="str">
        <f ca="1">_xlfn.IFNA((VLOOKUP(A524,'Fats and Greases'!M:N,2,FALSE)), "")</f>
        <v/>
      </c>
      <c r="K524" s="10">
        <f ca="1">_xlfn.IFNA((VLOOKUP($A524,'Fats and Greases'!O:P,2,FALSE)), "")</f>
        <v>10.75</v>
      </c>
      <c r="L524" s="10">
        <f ca="1">_xlfn.IFNA((VLOOKUP($A524,'Fats and Greases'!Q:R,2,FALSE)), "")</f>
        <v>9</v>
      </c>
      <c r="M524" s="10">
        <f ca="1">_xlfn.IFNA((VLOOKUP($A524,'Fats and Greases'!S:T,2,FALSE)), "")</f>
        <v>11.5</v>
      </c>
    </row>
    <row r="525" spans="1:13" x14ac:dyDescent="0.2">
      <c r="A525" s="18">
        <v>37517</v>
      </c>
      <c r="B525" s="19">
        <f t="shared" si="16"/>
        <v>9</v>
      </c>
      <c r="C525" s="19">
        <f t="shared" si="17"/>
        <v>2002</v>
      </c>
      <c r="D525" s="10">
        <f ca="1">_xlfn.IFNA((VLOOKUP(A525,'Fats and Greases'!A:B,2,FALSE)), "")</f>
        <v>11</v>
      </c>
      <c r="E525" s="10">
        <f ca="1">_xlfn.IFNA((VLOOKUP(A525,'Fats and Greases'!C:D,2,FALSE)), "")</f>
        <v>11.06</v>
      </c>
      <c r="F525" s="10" t="str">
        <f ca="1">_xlfn.IFNA((VLOOKUP(A525,'Fats and Greases'!E:F,2,FALSE)), "")</f>
        <v/>
      </c>
      <c r="G525" s="10">
        <f ca="1">_xlfn.IFNA((VLOOKUP(A525,'Fats and Greases'!G:H,2,FALSE)), "")</f>
        <v>10.25</v>
      </c>
      <c r="H525" s="10">
        <f ca="1">_xlfn.IFNA((VLOOKUP(A525,'Fats and Greases'!I:J,2,FALSE)), "")</f>
        <v>10.5</v>
      </c>
      <c r="I525" s="10">
        <f ca="1">_xlfn.IFNA((VLOOKUP(A525,'Fats and Greases'!K:L,2,FALSE)), "")</f>
        <v>11.63</v>
      </c>
      <c r="J525" s="10" t="str">
        <f ca="1">_xlfn.IFNA((VLOOKUP(A525,'Fats and Greases'!M:N,2,FALSE)), "")</f>
        <v/>
      </c>
      <c r="K525" s="10">
        <f ca="1">_xlfn.IFNA((VLOOKUP($A525,'Fats and Greases'!O:P,2,FALSE)), "")</f>
        <v>10.5</v>
      </c>
      <c r="L525" s="10">
        <f ca="1">_xlfn.IFNA((VLOOKUP($A525,'Fats and Greases'!Q:R,2,FALSE)), "")</f>
        <v>9</v>
      </c>
      <c r="M525" s="10">
        <f ca="1">_xlfn.IFNA((VLOOKUP($A525,'Fats and Greases'!S:T,2,FALSE)), "")</f>
        <v>11.5</v>
      </c>
    </row>
    <row r="526" spans="1:13" x14ac:dyDescent="0.2">
      <c r="A526" s="18">
        <v>37518</v>
      </c>
      <c r="B526" s="19">
        <f t="shared" si="16"/>
        <v>9</v>
      </c>
      <c r="C526" s="19">
        <f t="shared" si="17"/>
        <v>2002</v>
      </c>
      <c r="D526" s="10">
        <f ca="1">_xlfn.IFNA((VLOOKUP(A526,'Fats and Greases'!A:B,2,FALSE)), "")</f>
        <v>10.75</v>
      </c>
      <c r="E526" s="10">
        <f ca="1">_xlfn.IFNA((VLOOKUP(A526,'Fats and Greases'!C:D,2,FALSE)), "")</f>
        <v>10.75</v>
      </c>
      <c r="F526" s="10" t="str">
        <f ca="1">_xlfn.IFNA((VLOOKUP(A526,'Fats and Greases'!E:F,2,FALSE)), "")</f>
        <v/>
      </c>
      <c r="G526" s="10">
        <f ca="1">_xlfn.IFNA((VLOOKUP(A526,'Fats and Greases'!G:H,2,FALSE)), "")</f>
        <v>10.25</v>
      </c>
      <c r="H526" s="10">
        <f ca="1">_xlfn.IFNA((VLOOKUP(A526,'Fats and Greases'!I:J,2,FALSE)), "")</f>
        <v>10.5</v>
      </c>
      <c r="I526" s="10">
        <f ca="1">_xlfn.IFNA((VLOOKUP(A526,'Fats and Greases'!K:L,2,FALSE)), "")</f>
        <v>11.63</v>
      </c>
      <c r="J526" s="10" t="str">
        <f ca="1">_xlfn.IFNA((VLOOKUP(A526,'Fats and Greases'!M:N,2,FALSE)), "")</f>
        <v/>
      </c>
      <c r="K526" s="10">
        <f ca="1">_xlfn.IFNA((VLOOKUP($A526,'Fats and Greases'!O:P,2,FALSE)), "")</f>
        <v>10.5</v>
      </c>
      <c r="L526" s="10">
        <f ca="1">_xlfn.IFNA((VLOOKUP($A526,'Fats and Greases'!Q:R,2,FALSE)), "")</f>
        <v>9</v>
      </c>
      <c r="M526" s="10">
        <f ca="1">_xlfn.IFNA((VLOOKUP($A526,'Fats and Greases'!S:T,2,FALSE)), "")</f>
        <v>11.5</v>
      </c>
    </row>
    <row r="527" spans="1:13" x14ac:dyDescent="0.2">
      <c r="A527" s="18">
        <v>37519</v>
      </c>
      <c r="B527" s="19">
        <f t="shared" si="16"/>
        <v>9</v>
      </c>
      <c r="C527" s="19">
        <f t="shared" si="17"/>
        <v>2002</v>
      </c>
      <c r="D527" s="10">
        <f ca="1">_xlfn.IFNA((VLOOKUP(A527,'Fats and Greases'!A:B,2,FALSE)), "")</f>
        <v>10.5</v>
      </c>
      <c r="E527" s="10">
        <f ca="1">_xlfn.IFNA((VLOOKUP(A527,'Fats and Greases'!C:D,2,FALSE)), "")</f>
        <v>10.25</v>
      </c>
      <c r="F527" s="10" t="str">
        <f ca="1">_xlfn.IFNA((VLOOKUP(A527,'Fats and Greases'!E:F,2,FALSE)), "")</f>
        <v/>
      </c>
      <c r="G527" s="10">
        <f ca="1">_xlfn.IFNA((VLOOKUP(A527,'Fats and Greases'!G:H,2,FALSE)), "")</f>
        <v>10.25</v>
      </c>
      <c r="H527" s="10">
        <f ca="1">_xlfn.IFNA((VLOOKUP(A527,'Fats and Greases'!I:J,2,FALSE)), "")</f>
        <v>10.5</v>
      </c>
      <c r="I527" s="10">
        <f ca="1">_xlfn.IFNA((VLOOKUP(A527,'Fats and Greases'!K:L,2,FALSE)), "")</f>
        <v>11.63</v>
      </c>
      <c r="J527" s="10" t="str">
        <f ca="1">_xlfn.IFNA((VLOOKUP(A527,'Fats and Greases'!M:N,2,FALSE)), "")</f>
        <v/>
      </c>
      <c r="K527" s="10">
        <f ca="1">_xlfn.IFNA((VLOOKUP($A527,'Fats and Greases'!O:P,2,FALSE)), "")</f>
        <v>10.5</v>
      </c>
      <c r="L527" s="10">
        <f ca="1">_xlfn.IFNA((VLOOKUP($A527,'Fats and Greases'!Q:R,2,FALSE)), "")</f>
        <v>9</v>
      </c>
      <c r="M527" s="10">
        <f ca="1">_xlfn.IFNA((VLOOKUP($A527,'Fats and Greases'!S:T,2,FALSE)), "")</f>
        <v>11.5</v>
      </c>
    </row>
    <row r="528" spans="1:13" x14ac:dyDescent="0.2">
      <c r="A528" s="18">
        <v>37522</v>
      </c>
      <c r="B528" s="19">
        <f t="shared" si="16"/>
        <v>9</v>
      </c>
      <c r="C528" s="19">
        <f t="shared" si="17"/>
        <v>2002</v>
      </c>
      <c r="D528" s="10">
        <f ca="1">_xlfn.IFNA((VLOOKUP(A528,'Fats and Greases'!A:B,2,FALSE)), "")</f>
        <v>10</v>
      </c>
      <c r="E528" s="10">
        <f ca="1">_xlfn.IFNA((VLOOKUP(A528,'Fats and Greases'!C:D,2,FALSE)), "")</f>
        <v>10.25</v>
      </c>
      <c r="F528" s="10" t="str">
        <f ca="1">_xlfn.IFNA((VLOOKUP(A528,'Fats and Greases'!E:F,2,FALSE)), "")</f>
        <v/>
      </c>
      <c r="G528" s="10">
        <f ca="1">_xlfn.IFNA((VLOOKUP(A528,'Fats and Greases'!G:H,2,FALSE)), "")</f>
        <v>10.25</v>
      </c>
      <c r="H528" s="10">
        <f ca="1">_xlfn.IFNA((VLOOKUP(A528,'Fats and Greases'!I:J,2,FALSE)), "")</f>
        <v>10.5</v>
      </c>
      <c r="I528" s="10">
        <f ca="1">_xlfn.IFNA((VLOOKUP(A528,'Fats and Greases'!K:L,2,FALSE)), "")</f>
        <v>11.63</v>
      </c>
      <c r="J528" s="10" t="str">
        <f ca="1">_xlfn.IFNA((VLOOKUP(A528,'Fats and Greases'!M:N,2,FALSE)), "")</f>
        <v/>
      </c>
      <c r="K528" s="10">
        <f ca="1">_xlfn.IFNA((VLOOKUP($A528,'Fats and Greases'!O:P,2,FALSE)), "")</f>
        <v>10.5</v>
      </c>
      <c r="L528" s="10">
        <f ca="1">_xlfn.IFNA((VLOOKUP($A528,'Fats and Greases'!Q:R,2,FALSE)), "")</f>
        <v>9</v>
      </c>
      <c r="M528" s="10">
        <f ca="1">_xlfn.IFNA((VLOOKUP($A528,'Fats and Greases'!S:T,2,FALSE)), "")</f>
        <v>11.5</v>
      </c>
    </row>
    <row r="529" spans="1:13" x14ac:dyDescent="0.2">
      <c r="A529" s="18">
        <v>37523</v>
      </c>
      <c r="B529" s="19">
        <f t="shared" si="16"/>
        <v>9</v>
      </c>
      <c r="C529" s="19">
        <f t="shared" si="17"/>
        <v>2002</v>
      </c>
      <c r="D529" s="10">
        <f ca="1">_xlfn.IFNA((VLOOKUP(A529,'Fats and Greases'!A:B,2,FALSE)), "")</f>
        <v>10</v>
      </c>
      <c r="E529" s="10">
        <f ca="1">_xlfn.IFNA((VLOOKUP(A529,'Fats and Greases'!C:D,2,FALSE)), "")</f>
        <v>10.25</v>
      </c>
      <c r="F529" s="10" t="str">
        <f ca="1">_xlfn.IFNA((VLOOKUP(A529,'Fats and Greases'!E:F,2,FALSE)), "")</f>
        <v/>
      </c>
      <c r="G529" s="10">
        <f ca="1">_xlfn.IFNA((VLOOKUP(A529,'Fats and Greases'!G:H,2,FALSE)), "")</f>
        <v>10.25</v>
      </c>
      <c r="H529" s="10">
        <f ca="1">_xlfn.IFNA((VLOOKUP(A529,'Fats and Greases'!I:J,2,FALSE)), "")</f>
        <v>10.5</v>
      </c>
      <c r="I529" s="10">
        <f ca="1">_xlfn.IFNA((VLOOKUP(A529,'Fats and Greases'!K:L,2,FALSE)), "")</f>
        <v>11.63</v>
      </c>
      <c r="J529" s="10" t="str">
        <f ca="1">_xlfn.IFNA((VLOOKUP(A529,'Fats and Greases'!M:N,2,FALSE)), "")</f>
        <v/>
      </c>
      <c r="K529" s="10">
        <f ca="1">_xlfn.IFNA((VLOOKUP($A529,'Fats and Greases'!O:P,2,FALSE)), "")</f>
        <v>10.5</v>
      </c>
      <c r="L529" s="10">
        <f ca="1">_xlfn.IFNA((VLOOKUP($A529,'Fats and Greases'!Q:R,2,FALSE)), "")</f>
        <v>9</v>
      </c>
      <c r="M529" s="10">
        <f ca="1">_xlfn.IFNA((VLOOKUP($A529,'Fats and Greases'!S:T,2,FALSE)), "")</f>
        <v>11.5</v>
      </c>
    </row>
    <row r="530" spans="1:13" x14ac:dyDescent="0.2">
      <c r="A530" s="18">
        <v>37524</v>
      </c>
      <c r="B530" s="19">
        <f t="shared" si="16"/>
        <v>9</v>
      </c>
      <c r="C530" s="19">
        <f t="shared" si="17"/>
        <v>2002</v>
      </c>
      <c r="D530" s="10">
        <f ca="1">_xlfn.IFNA((VLOOKUP(A530,'Fats and Greases'!A:B,2,FALSE)), "")</f>
        <v>10</v>
      </c>
      <c r="E530" s="10">
        <f ca="1">_xlfn.IFNA((VLOOKUP(A530,'Fats and Greases'!C:D,2,FALSE)), "")</f>
        <v>10.25</v>
      </c>
      <c r="F530" s="10" t="str">
        <f ca="1">_xlfn.IFNA((VLOOKUP(A530,'Fats and Greases'!E:F,2,FALSE)), "")</f>
        <v/>
      </c>
      <c r="G530" s="10">
        <f ca="1">_xlfn.IFNA((VLOOKUP(A530,'Fats and Greases'!G:H,2,FALSE)), "")</f>
        <v>10.25</v>
      </c>
      <c r="H530" s="10">
        <f ca="1">_xlfn.IFNA((VLOOKUP(A530,'Fats and Greases'!I:J,2,FALSE)), "")</f>
        <v>10.5</v>
      </c>
      <c r="I530" s="10">
        <f ca="1">_xlfn.IFNA((VLOOKUP(A530,'Fats and Greases'!K:L,2,FALSE)), "")</f>
        <v>11.63</v>
      </c>
      <c r="J530" s="10" t="str">
        <f ca="1">_xlfn.IFNA((VLOOKUP(A530,'Fats and Greases'!M:N,2,FALSE)), "")</f>
        <v/>
      </c>
      <c r="K530" s="10">
        <f ca="1">_xlfn.IFNA((VLOOKUP($A530,'Fats and Greases'!O:P,2,FALSE)), "")</f>
        <v>10.5</v>
      </c>
      <c r="L530" s="10">
        <f ca="1">_xlfn.IFNA((VLOOKUP($A530,'Fats and Greases'!Q:R,2,FALSE)), "")</f>
        <v>9</v>
      </c>
      <c r="M530" s="10">
        <f ca="1">_xlfn.IFNA((VLOOKUP($A530,'Fats and Greases'!S:T,2,FALSE)), "")</f>
        <v>11.5</v>
      </c>
    </row>
    <row r="531" spans="1:13" x14ac:dyDescent="0.2">
      <c r="A531" s="18">
        <v>37525</v>
      </c>
      <c r="B531" s="19">
        <f t="shared" si="16"/>
        <v>9</v>
      </c>
      <c r="C531" s="19">
        <f t="shared" si="17"/>
        <v>2002</v>
      </c>
      <c r="D531" s="10">
        <f ca="1">_xlfn.IFNA((VLOOKUP(A531,'Fats and Greases'!A:B,2,FALSE)), "")</f>
        <v>10</v>
      </c>
      <c r="E531" s="10">
        <f ca="1">_xlfn.IFNA((VLOOKUP(A531,'Fats and Greases'!C:D,2,FALSE)), "")</f>
        <v>10.25</v>
      </c>
      <c r="F531" s="10" t="str">
        <f ca="1">_xlfn.IFNA((VLOOKUP(A531,'Fats and Greases'!E:F,2,FALSE)), "")</f>
        <v/>
      </c>
      <c r="G531" s="10">
        <f ca="1">_xlfn.IFNA((VLOOKUP(A531,'Fats and Greases'!G:H,2,FALSE)), "")</f>
        <v>10.25</v>
      </c>
      <c r="H531" s="10">
        <f ca="1">_xlfn.IFNA((VLOOKUP(A531,'Fats and Greases'!I:J,2,FALSE)), "")</f>
        <v>10.5</v>
      </c>
      <c r="I531" s="10">
        <f ca="1">_xlfn.IFNA((VLOOKUP(A531,'Fats and Greases'!K:L,2,FALSE)), "")</f>
        <v>11.63</v>
      </c>
      <c r="J531" s="10" t="str">
        <f ca="1">_xlfn.IFNA((VLOOKUP(A531,'Fats and Greases'!M:N,2,FALSE)), "")</f>
        <v/>
      </c>
      <c r="K531" s="10">
        <f ca="1">_xlfn.IFNA((VLOOKUP($A531,'Fats and Greases'!O:P,2,FALSE)), "")</f>
        <v>10.5</v>
      </c>
      <c r="L531" s="10">
        <f ca="1">_xlfn.IFNA((VLOOKUP($A531,'Fats and Greases'!Q:R,2,FALSE)), "")</f>
        <v>9</v>
      </c>
      <c r="M531" s="10">
        <f ca="1">_xlfn.IFNA((VLOOKUP($A531,'Fats and Greases'!S:T,2,FALSE)), "")</f>
        <v>11.5</v>
      </c>
    </row>
    <row r="532" spans="1:13" x14ac:dyDescent="0.2">
      <c r="A532" s="18">
        <v>37526</v>
      </c>
      <c r="B532" s="19">
        <f t="shared" si="16"/>
        <v>9</v>
      </c>
      <c r="C532" s="19">
        <f t="shared" si="17"/>
        <v>2002</v>
      </c>
      <c r="D532" s="10">
        <f ca="1">_xlfn.IFNA((VLOOKUP(A532,'Fats and Greases'!A:B,2,FALSE)), "")</f>
        <v>10</v>
      </c>
      <c r="E532" s="10">
        <f ca="1">_xlfn.IFNA((VLOOKUP(A532,'Fats and Greases'!C:D,2,FALSE)), "")</f>
        <v>10.25</v>
      </c>
      <c r="F532" s="10" t="str">
        <f ca="1">_xlfn.IFNA((VLOOKUP(A532,'Fats and Greases'!E:F,2,FALSE)), "")</f>
        <v/>
      </c>
      <c r="G532" s="10">
        <f ca="1">_xlfn.IFNA((VLOOKUP(A532,'Fats and Greases'!G:H,2,FALSE)), "")</f>
        <v>10.25</v>
      </c>
      <c r="H532" s="10">
        <f ca="1">_xlfn.IFNA((VLOOKUP(A532,'Fats and Greases'!I:J,2,FALSE)), "")</f>
        <v>10.5</v>
      </c>
      <c r="I532" s="10">
        <f ca="1">_xlfn.IFNA((VLOOKUP(A532,'Fats and Greases'!K:L,2,FALSE)), "")</f>
        <v>11.63</v>
      </c>
      <c r="J532" s="10" t="str">
        <f ca="1">_xlfn.IFNA((VLOOKUP(A532,'Fats and Greases'!M:N,2,FALSE)), "")</f>
        <v/>
      </c>
      <c r="K532" s="10">
        <f ca="1">_xlfn.IFNA((VLOOKUP($A532,'Fats and Greases'!O:P,2,FALSE)), "")</f>
        <v>10.5</v>
      </c>
      <c r="L532" s="10">
        <f ca="1">_xlfn.IFNA((VLOOKUP($A532,'Fats and Greases'!Q:R,2,FALSE)), "")</f>
        <v>9</v>
      </c>
      <c r="M532" s="10">
        <f ca="1">_xlfn.IFNA((VLOOKUP($A532,'Fats and Greases'!S:T,2,FALSE)), "")</f>
        <v>11.5</v>
      </c>
    </row>
    <row r="533" spans="1:13" x14ac:dyDescent="0.2">
      <c r="A533" s="18">
        <v>37529</v>
      </c>
      <c r="B533" s="19">
        <f t="shared" si="16"/>
        <v>9</v>
      </c>
      <c r="C533" s="19">
        <f t="shared" si="17"/>
        <v>2002</v>
      </c>
      <c r="D533" s="10">
        <f ca="1">_xlfn.IFNA((VLOOKUP(A533,'Fats and Greases'!A:B,2,FALSE)), "")</f>
        <v>10</v>
      </c>
      <c r="E533" s="10">
        <f ca="1">_xlfn.IFNA((VLOOKUP(A533,'Fats and Greases'!C:D,2,FALSE)), "")</f>
        <v>10.25</v>
      </c>
      <c r="F533" s="10" t="str">
        <f ca="1">_xlfn.IFNA((VLOOKUP(A533,'Fats and Greases'!E:F,2,FALSE)), "")</f>
        <v/>
      </c>
      <c r="G533" s="10">
        <f ca="1">_xlfn.IFNA((VLOOKUP(A533,'Fats and Greases'!G:H,2,FALSE)), "")</f>
        <v>10.25</v>
      </c>
      <c r="H533" s="10">
        <f ca="1">_xlfn.IFNA((VLOOKUP(A533,'Fats and Greases'!I:J,2,FALSE)), "")</f>
        <v>10.5</v>
      </c>
      <c r="I533" s="10">
        <f ca="1">_xlfn.IFNA((VLOOKUP(A533,'Fats and Greases'!K:L,2,FALSE)), "")</f>
        <v>11.63</v>
      </c>
      <c r="J533" s="10" t="str">
        <f ca="1">_xlfn.IFNA((VLOOKUP(A533,'Fats and Greases'!M:N,2,FALSE)), "")</f>
        <v/>
      </c>
      <c r="K533" s="10">
        <f ca="1">_xlfn.IFNA((VLOOKUP($A533,'Fats and Greases'!O:P,2,FALSE)), "")</f>
        <v>10.5</v>
      </c>
      <c r="L533" s="10">
        <f ca="1">_xlfn.IFNA((VLOOKUP($A533,'Fats and Greases'!Q:R,2,FALSE)), "")</f>
        <v>9</v>
      </c>
      <c r="M533" s="10">
        <f ca="1">_xlfn.IFNA((VLOOKUP($A533,'Fats and Greases'!S:T,2,FALSE)), "")</f>
        <v>11.5</v>
      </c>
    </row>
    <row r="534" spans="1:13" x14ac:dyDescent="0.2">
      <c r="A534" s="18">
        <v>37530</v>
      </c>
      <c r="B534" s="19">
        <f t="shared" si="16"/>
        <v>10</v>
      </c>
      <c r="C534" s="19">
        <f t="shared" si="17"/>
        <v>2002</v>
      </c>
      <c r="D534" s="10">
        <f ca="1">_xlfn.IFNA((VLOOKUP(A534,'Fats and Greases'!A:B,2,FALSE)), "")</f>
        <v>9.5</v>
      </c>
      <c r="E534" s="10">
        <f ca="1">_xlfn.IFNA((VLOOKUP(A534,'Fats and Greases'!C:D,2,FALSE)), "")</f>
        <v>9.75</v>
      </c>
      <c r="F534" s="10" t="str">
        <f ca="1">_xlfn.IFNA((VLOOKUP(A534,'Fats and Greases'!E:F,2,FALSE)), "")</f>
        <v/>
      </c>
      <c r="G534" s="10">
        <f ca="1">_xlfn.IFNA((VLOOKUP(A534,'Fats and Greases'!G:H,2,FALSE)), "")</f>
        <v>10.25</v>
      </c>
      <c r="H534" s="10">
        <f ca="1">_xlfn.IFNA((VLOOKUP(A534,'Fats and Greases'!I:J,2,FALSE)), "")</f>
        <v>10.5</v>
      </c>
      <c r="I534" s="10">
        <f ca="1">_xlfn.IFNA((VLOOKUP(A534,'Fats and Greases'!K:L,2,FALSE)), "")</f>
        <v>11.63</v>
      </c>
      <c r="J534" s="10" t="str">
        <f ca="1">_xlfn.IFNA((VLOOKUP(A534,'Fats and Greases'!M:N,2,FALSE)), "")</f>
        <v/>
      </c>
      <c r="K534" s="10">
        <f ca="1">_xlfn.IFNA((VLOOKUP($A534,'Fats and Greases'!O:P,2,FALSE)), "")</f>
        <v>10.5</v>
      </c>
      <c r="L534" s="10">
        <f ca="1">_xlfn.IFNA((VLOOKUP($A534,'Fats and Greases'!Q:R,2,FALSE)), "")</f>
        <v>9</v>
      </c>
      <c r="M534" s="10">
        <f ca="1">_xlfn.IFNA((VLOOKUP($A534,'Fats and Greases'!S:T,2,FALSE)), "")</f>
        <v>11.5</v>
      </c>
    </row>
    <row r="535" spans="1:13" x14ac:dyDescent="0.2">
      <c r="A535" s="18">
        <v>37531</v>
      </c>
      <c r="B535" s="19">
        <f t="shared" si="16"/>
        <v>10</v>
      </c>
      <c r="C535" s="19">
        <f t="shared" si="17"/>
        <v>2002</v>
      </c>
      <c r="D535" s="10">
        <f ca="1">_xlfn.IFNA((VLOOKUP(A535,'Fats and Greases'!A:B,2,FALSE)), "")</f>
        <v>9.3800000000000008</v>
      </c>
      <c r="E535" s="10">
        <f ca="1">_xlfn.IFNA((VLOOKUP(A535,'Fats and Greases'!C:D,2,FALSE)), "")</f>
        <v>9.5</v>
      </c>
      <c r="F535" s="10" t="str">
        <f ca="1">_xlfn.IFNA((VLOOKUP(A535,'Fats and Greases'!E:F,2,FALSE)), "")</f>
        <v/>
      </c>
      <c r="G535" s="10">
        <f ca="1">_xlfn.IFNA((VLOOKUP(A535,'Fats and Greases'!G:H,2,FALSE)), "")</f>
        <v>10.25</v>
      </c>
      <c r="H535" s="10">
        <f ca="1">_xlfn.IFNA((VLOOKUP(A535,'Fats and Greases'!I:J,2,FALSE)), "")</f>
        <v>10.5</v>
      </c>
      <c r="I535" s="10">
        <f ca="1">_xlfn.IFNA((VLOOKUP(A535,'Fats and Greases'!K:L,2,FALSE)), "")</f>
        <v>11.38</v>
      </c>
      <c r="J535" s="10" t="str">
        <f ca="1">_xlfn.IFNA((VLOOKUP(A535,'Fats and Greases'!M:N,2,FALSE)), "")</f>
        <v/>
      </c>
      <c r="K535" s="10">
        <f ca="1">_xlfn.IFNA((VLOOKUP($A535,'Fats and Greases'!O:P,2,FALSE)), "")</f>
        <v>10.5</v>
      </c>
      <c r="L535" s="10">
        <f ca="1">_xlfn.IFNA((VLOOKUP($A535,'Fats and Greases'!Q:R,2,FALSE)), "")</f>
        <v>9</v>
      </c>
      <c r="M535" s="10">
        <f ca="1">_xlfn.IFNA((VLOOKUP($A535,'Fats and Greases'!S:T,2,FALSE)), "")</f>
        <v>11.5</v>
      </c>
    </row>
    <row r="536" spans="1:13" x14ac:dyDescent="0.2">
      <c r="A536" s="18">
        <v>37532</v>
      </c>
      <c r="B536" s="19">
        <f t="shared" si="16"/>
        <v>10</v>
      </c>
      <c r="C536" s="19">
        <f t="shared" si="17"/>
        <v>2002</v>
      </c>
      <c r="D536" s="10">
        <f ca="1">_xlfn.IFNA((VLOOKUP(A536,'Fats and Greases'!A:B,2,FALSE)), "")</f>
        <v>9.3800000000000008</v>
      </c>
      <c r="E536" s="10">
        <f ca="1">_xlfn.IFNA((VLOOKUP(A536,'Fats and Greases'!C:D,2,FALSE)), "")</f>
        <v>9.5</v>
      </c>
      <c r="F536" s="10" t="str">
        <f ca="1">_xlfn.IFNA((VLOOKUP(A536,'Fats and Greases'!E:F,2,FALSE)), "")</f>
        <v/>
      </c>
      <c r="G536" s="10">
        <f ca="1">_xlfn.IFNA((VLOOKUP(A536,'Fats and Greases'!G:H,2,FALSE)), "")</f>
        <v>10.25</v>
      </c>
      <c r="H536" s="10">
        <f ca="1">_xlfn.IFNA((VLOOKUP(A536,'Fats and Greases'!I:J,2,FALSE)), "")</f>
        <v>10.5</v>
      </c>
      <c r="I536" s="10">
        <f ca="1">_xlfn.IFNA((VLOOKUP(A536,'Fats and Greases'!K:L,2,FALSE)), "")</f>
        <v>11.38</v>
      </c>
      <c r="J536" s="10" t="str">
        <f ca="1">_xlfn.IFNA((VLOOKUP(A536,'Fats and Greases'!M:N,2,FALSE)), "")</f>
        <v/>
      </c>
      <c r="K536" s="10">
        <f ca="1">_xlfn.IFNA((VLOOKUP($A536,'Fats and Greases'!O:P,2,FALSE)), "")</f>
        <v>10.5</v>
      </c>
      <c r="L536" s="10">
        <f ca="1">_xlfn.IFNA((VLOOKUP($A536,'Fats and Greases'!Q:R,2,FALSE)), "")</f>
        <v>9</v>
      </c>
      <c r="M536" s="10">
        <f ca="1">_xlfn.IFNA((VLOOKUP($A536,'Fats and Greases'!S:T,2,FALSE)), "")</f>
        <v>11.25</v>
      </c>
    </row>
    <row r="537" spans="1:13" x14ac:dyDescent="0.2">
      <c r="A537" s="18">
        <v>37533</v>
      </c>
      <c r="B537" s="19">
        <f t="shared" si="16"/>
        <v>10</v>
      </c>
      <c r="C537" s="19">
        <f t="shared" si="17"/>
        <v>2002</v>
      </c>
      <c r="D537" s="10">
        <f ca="1">_xlfn.IFNA((VLOOKUP(A537,'Fats and Greases'!A:B,2,FALSE)), "")</f>
        <v>9.3800000000000008</v>
      </c>
      <c r="E537" s="10">
        <f ca="1">_xlfn.IFNA((VLOOKUP(A537,'Fats and Greases'!C:D,2,FALSE)), "")</f>
        <v>9.5</v>
      </c>
      <c r="F537" s="10" t="str">
        <f ca="1">_xlfn.IFNA((VLOOKUP(A537,'Fats and Greases'!E:F,2,FALSE)), "")</f>
        <v/>
      </c>
      <c r="G537" s="10">
        <f ca="1">_xlfn.IFNA((VLOOKUP(A537,'Fats and Greases'!G:H,2,FALSE)), "")</f>
        <v>10.25</v>
      </c>
      <c r="H537" s="10">
        <f ca="1">_xlfn.IFNA((VLOOKUP(A537,'Fats and Greases'!I:J,2,FALSE)), "")</f>
        <v>10.5</v>
      </c>
      <c r="I537" s="10">
        <f ca="1">_xlfn.IFNA((VLOOKUP(A537,'Fats and Greases'!K:L,2,FALSE)), "")</f>
        <v>11.38</v>
      </c>
      <c r="J537" s="10" t="str">
        <f ca="1">_xlfn.IFNA((VLOOKUP(A537,'Fats and Greases'!M:N,2,FALSE)), "")</f>
        <v/>
      </c>
      <c r="K537" s="10">
        <f ca="1">_xlfn.IFNA((VLOOKUP($A537,'Fats and Greases'!O:P,2,FALSE)), "")</f>
        <v>10.5</v>
      </c>
      <c r="L537" s="10">
        <f ca="1">_xlfn.IFNA((VLOOKUP($A537,'Fats and Greases'!Q:R,2,FALSE)), "")</f>
        <v>9</v>
      </c>
      <c r="M537" s="10">
        <f ca="1">_xlfn.IFNA((VLOOKUP($A537,'Fats and Greases'!S:T,2,FALSE)), "")</f>
        <v>11.25</v>
      </c>
    </row>
    <row r="538" spans="1:13" x14ac:dyDescent="0.2">
      <c r="A538" s="18">
        <v>37536</v>
      </c>
      <c r="B538" s="19">
        <f t="shared" si="16"/>
        <v>10</v>
      </c>
      <c r="C538" s="19">
        <f t="shared" si="17"/>
        <v>2002</v>
      </c>
      <c r="D538" s="10">
        <f ca="1">_xlfn.IFNA((VLOOKUP(A538,'Fats and Greases'!A:B,2,FALSE)), "")</f>
        <v>9.75</v>
      </c>
      <c r="E538" s="10">
        <f ca="1">_xlfn.IFNA((VLOOKUP(A538,'Fats and Greases'!C:D,2,FALSE)), "")</f>
        <v>9.6300000000000008</v>
      </c>
      <c r="F538" s="10" t="str">
        <f ca="1">_xlfn.IFNA((VLOOKUP(A538,'Fats and Greases'!E:F,2,FALSE)), "")</f>
        <v/>
      </c>
      <c r="G538" s="10">
        <f ca="1">_xlfn.IFNA((VLOOKUP(A538,'Fats and Greases'!G:H,2,FALSE)), "")</f>
        <v>10.25</v>
      </c>
      <c r="H538" s="10">
        <f ca="1">_xlfn.IFNA((VLOOKUP(A538,'Fats and Greases'!I:J,2,FALSE)), "")</f>
        <v>10.5</v>
      </c>
      <c r="I538" s="10">
        <f ca="1">_xlfn.IFNA((VLOOKUP(A538,'Fats and Greases'!K:L,2,FALSE)), "")</f>
        <v>11.38</v>
      </c>
      <c r="J538" s="10" t="str">
        <f ca="1">_xlfn.IFNA((VLOOKUP(A538,'Fats and Greases'!M:N,2,FALSE)), "")</f>
        <v/>
      </c>
      <c r="K538" s="10">
        <f ca="1">_xlfn.IFNA((VLOOKUP($A538,'Fats and Greases'!O:P,2,FALSE)), "")</f>
        <v>10.5</v>
      </c>
      <c r="L538" s="10">
        <f ca="1">_xlfn.IFNA((VLOOKUP($A538,'Fats and Greases'!Q:R,2,FALSE)), "")</f>
        <v>9</v>
      </c>
      <c r="M538" s="10">
        <f ca="1">_xlfn.IFNA((VLOOKUP($A538,'Fats and Greases'!S:T,2,FALSE)), "")</f>
        <v>11.25</v>
      </c>
    </row>
    <row r="539" spans="1:13" x14ac:dyDescent="0.2">
      <c r="A539" s="18">
        <v>37537</v>
      </c>
      <c r="B539" s="19">
        <f t="shared" si="16"/>
        <v>10</v>
      </c>
      <c r="C539" s="19">
        <f t="shared" si="17"/>
        <v>2002</v>
      </c>
      <c r="D539" s="10">
        <f ca="1">_xlfn.IFNA((VLOOKUP(A539,'Fats and Greases'!A:B,2,FALSE)), "")</f>
        <v>9.75</v>
      </c>
      <c r="E539" s="10">
        <f ca="1">_xlfn.IFNA((VLOOKUP(A539,'Fats and Greases'!C:D,2,FALSE)), "")</f>
        <v>9.56</v>
      </c>
      <c r="F539" s="10" t="str">
        <f ca="1">_xlfn.IFNA((VLOOKUP(A539,'Fats and Greases'!E:F,2,FALSE)), "")</f>
        <v/>
      </c>
      <c r="G539" s="10">
        <f ca="1">_xlfn.IFNA((VLOOKUP(A539,'Fats and Greases'!G:H,2,FALSE)), "")</f>
        <v>10.25</v>
      </c>
      <c r="H539" s="10">
        <f ca="1">_xlfn.IFNA((VLOOKUP(A539,'Fats and Greases'!I:J,2,FALSE)), "")</f>
        <v>10.5</v>
      </c>
      <c r="I539" s="10">
        <f ca="1">_xlfn.IFNA((VLOOKUP(A539,'Fats and Greases'!K:L,2,FALSE)), "")</f>
        <v>11.38</v>
      </c>
      <c r="J539" s="10" t="str">
        <f ca="1">_xlfn.IFNA((VLOOKUP(A539,'Fats and Greases'!M:N,2,FALSE)), "")</f>
        <v/>
      </c>
      <c r="K539" s="10">
        <f ca="1">_xlfn.IFNA((VLOOKUP($A539,'Fats and Greases'!O:P,2,FALSE)), "")</f>
        <v>10.5</v>
      </c>
      <c r="L539" s="10">
        <f ca="1">_xlfn.IFNA((VLOOKUP($A539,'Fats and Greases'!Q:R,2,FALSE)), "")</f>
        <v>9</v>
      </c>
      <c r="M539" s="10">
        <f ca="1">_xlfn.IFNA((VLOOKUP($A539,'Fats and Greases'!S:T,2,FALSE)), "")</f>
        <v>11.25</v>
      </c>
    </row>
    <row r="540" spans="1:13" x14ac:dyDescent="0.2">
      <c r="A540" s="18">
        <v>37538</v>
      </c>
      <c r="B540" s="19">
        <f t="shared" si="16"/>
        <v>10</v>
      </c>
      <c r="C540" s="19">
        <f t="shared" si="17"/>
        <v>2002</v>
      </c>
      <c r="D540" s="10">
        <f ca="1">_xlfn.IFNA((VLOOKUP(A540,'Fats and Greases'!A:B,2,FALSE)), "")</f>
        <v>9.75</v>
      </c>
      <c r="E540" s="10">
        <f ca="1">_xlfn.IFNA((VLOOKUP(A540,'Fats and Greases'!C:D,2,FALSE)), "")</f>
        <v>9.56</v>
      </c>
      <c r="F540" s="10" t="str">
        <f ca="1">_xlfn.IFNA((VLOOKUP(A540,'Fats and Greases'!E:F,2,FALSE)), "")</f>
        <v/>
      </c>
      <c r="G540" s="10">
        <f ca="1">_xlfn.IFNA((VLOOKUP(A540,'Fats and Greases'!G:H,2,FALSE)), "")</f>
        <v>10.25</v>
      </c>
      <c r="H540" s="10">
        <f ca="1">_xlfn.IFNA((VLOOKUP(A540,'Fats and Greases'!I:J,2,FALSE)), "")</f>
        <v>10.5</v>
      </c>
      <c r="I540" s="10">
        <f ca="1">_xlfn.IFNA((VLOOKUP(A540,'Fats and Greases'!K:L,2,FALSE)), "")</f>
        <v>11.38</v>
      </c>
      <c r="J540" s="10" t="str">
        <f ca="1">_xlfn.IFNA((VLOOKUP(A540,'Fats and Greases'!M:N,2,FALSE)), "")</f>
        <v/>
      </c>
      <c r="K540" s="10">
        <f ca="1">_xlfn.IFNA((VLOOKUP($A540,'Fats and Greases'!O:P,2,FALSE)), "")</f>
        <v>10.5</v>
      </c>
      <c r="L540" s="10">
        <f ca="1">_xlfn.IFNA((VLOOKUP($A540,'Fats and Greases'!Q:R,2,FALSE)), "")</f>
        <v>9</v>
      </c>
      <c r="M540" s="10">
        <f ca="1">_xlfn.IFNA((VLOOKUP($A540,'Fats and Greases'!S:T,2,FALSE)), "")</f>
        <v>11.25</v>
      </c>
    </row>
    <row r="541" spans="1:13" x14ac:dyDescent="0.2">
      <c r="A541" s="18">
        <v>37539</v>
      </c>
      <c r="B541" s="19">
        <f t="shared" si="16"/>
        <v>10</v>
      </c>
      <c r="C541" s="19">
        <f t="shared" si="17"/>
        <v>2002</v>
      </c>
      <c r="D541" s="10">
        <f ca="1">_xlfn.IFNA((VLOOKUP(A541,'Fats and Greases'!A:B,2,FALSE)), "")</f>
        <v>9.75</v>
      </c>
      <c r="E541" s="10">
        <f ca="1">_xlfn.IFNA((VLOOKUP(A541,'Fats and Greases'!C:D,2,FALSE)), "")</f>
        <v>9.56</v>
      </c>
      <c r="F541" s="10" t="str">
        <f ca="1">_xlfn.IFNA((VLOOKUP(A541,'Fats and Greases'!E:F,2,FALSE)), "")</f>
        <v/>
      </c>
      <c r="G541" s="10">
        <f ca="1">_xlfn.IFNA((VLOOKUP(A541,'Fats and Greases'!G:H,2,FALSE)), "")</f>
        <v>10.25</v>
      </c>
      <c r="H541" s="10">
        <f ca="1">_xlfn.IFNA((VLOOKUP(A541,'Fats and Greases'!I:J,2,FALSE)), "")</f>
        <v>10.5</v>
      </c>
      <c r="I541" s="10">
        <f ca="1">_xlfn.IFNA((VLOOKUP(A541,'Fats and Greases'!K:L,2,FALSE)), "")</f>
        <v>11.25</v>
      </c>
      <c r="J541" s="10" t="str">
        <f ca="1">_xlfn.IFNA((VLOOKUP(A541,'Fats and Greases'!M:N,2,FALSE)), "")</f>
        <v/>
      </c>
      <c r="K541" s="10">
        <f ca="1">_xlfn.IFNA((VLOOKUP($A541,'Fats and Greases'!O:P,2,FALSE)), "")</f>
        <v>10.5</v>
      </c>
      <c r="L541" s="10">
        <f ca="1">_xlfn.IFNA((VLOOKUP($A541,'Fats and Greases'!Q:R,2,FALSE)), "")</f>
        <v>9</v>
      </c>
      <c r="M541" s="10">
        <f ca="1">_xlfn.IFNA((VLOOKUP($A541,'Fats and Greases'!S:T,2,FALSE)), "")</f>
        <v>11.25</v>
      </c>
    </row>
    <row r="542" spans="1:13" x14ac:dyDescent="0.2">
      <c r="A542" s="18">
        <v>37540</v>
      </c>
      <c r="B542" s="19">
        <f t="shared" si="16"/>
        <v>10</v>
      </c>
      <c r="C542" s="19">
        <f t="shared" si="17"/>
        <v>2002</v>
      </c>
      <c r="D542" s="10">
        <f ca="1">_xlfn.IFNA((VLOOKUP(A542,'Fats and Greases'!A:B,2,FALSE)), "")</f>
        <v>9.75</v>
      </c>
      <c r="E542" s="10">
        <f ca="1">_xlfn.IFNA((VLOOKUP(A542,'Fats and Greases'!C:D,2,FALSE)), "")</f>
        <v>9.56</v>
      </c>
      <c r="F542" s="10" t="str">
        <f ca="1">_xlfn.IFNA((VLOOKUP(A542,'Fats and Greases'!E:F,2,FALSE)), "")</f>
        <v/>
      </c>
      <c r="G542" s="10">
        <f ca="1">_xlfn.IFNA((VLOOKUP(A542,'Fats and Greases'!G:H,2,FALSE)), "")</f>
        <v>10.25</v>
      </c>
      <c r="H542" s="10">
        <f ca="1">_xlfn.IFNA((VLOOKUP(A542,'Fats and Greases'!I:J,2,FALSE)), "")</f>
        <v>10.5</v>
      </c>
      <c r="I542" s="10">
        <f ca="1">_xlfn.IFNA((VLOOKUP(A542,'Fats and Greases'!K:L,2,FALSE)), "")</f>
        <v>11.25</v>
      </c>
      <c r="J542" s="10" t="str">
        <f ca="1">_xlfn.IFNA((VLOOKUP(A542,'Fats and Greases'!M:N,2,FALSE)), "")</f>
        <v/>
      </c>
      <c r="K542" s="10">
        <f ca="1">_xlfn.IFNA((VLOOKUP($A542,'Fats and Greases'!O:P,2,FALSE)), "")</f>
        <v>10.5</v>
      </c>
      <c r="L542" s="10">
        <f ca="1">_xlfn.IFNA((VLOOKUP($A542,'Fats and Greases'!Q:R,2,FALSE)), "")</f>
        <v>9</v>
      </c>
      <c r="M542" s="10">
        <f ca="1">_xlfn.IFNA((VLOOKUP($A542,'Fats and Greases'!S:T,2,FALSE)), "")</f>
        <v>11.25</v>
      </c>
    </row>
    <row r="543" spans="1:13" x14ac:dyDescent="0.2">
      <c r="A543" s="18">
        <v>37543</v>
      </c>
      <c r="B543" s="19">
        <f t="shared" si="16"/>
        <v>10</v>
      </c>
      <c r="C543" s="19">
        <f t="shared" si="17"/>
        <v>2002</v>
      </c>
      <c r="D543" s="10">
        <f ca="1">_xlfn.IFNA((VLOOKUP(A543,'Fats and Greases'!A:B,2,FALSE)), "")</f>
        <v>9.75</v>
      </c>
      <c r="E543" s="10">
        <f ca="1">_xlfn.IFNA((VLOOKUP(A543,'Fats and Greases'!C:D,2,FALSE)), "")</f>
        <v>9.56</v>
      </c>
      <c r="F543" s="10" t="str">
        <f ca="1">_xlfn.IFNA((VLOOKUP(A543,'Fats and Greases'!E:F,2,FALSE)), "")</f>
        <v/>
      </c>
      <c r="G543" s="10">
        <f ca="1">_xlfn.IFNA((VLOOKUP(A543,'Fats and Greases'!G:H,2,FALSE)), "")</f>
        <v>10.25</v>
      </c>
      <c r="H543" s="10">
        <f ca="1">_xlfn.IFNA((VLOOKUP(A543,'Fats and Greases'!I:J,2,FALSE)), "")</f>
        <v>10.5</v>
      </c>
      <c r="I543" s="10">
        <f ca="1">_xlfn.IFNA((VLOOKUP(A543,'Fats and Greases'!K:L,2,FALSE)), "")</f>
        <v>11.25</v>
      </c>
      <c r="J543" s="10" t="str">
        <f ca="1">_xlfn.IFNA((VLOOKUP(A543,'Fats and Greases'!M:N,2,FALSE)), "")</f>
        <v/>
      </c>
      <c r="K543" s="10">
        <f ca="1">_xlfn.IFNA((VLOOKUP($A543,'Fats and Greases'!O:P,2,FALSE)), "")</f>
        <v>10.5</v>
      </c>
      <c r="L543" s="10">
        <f ca="1">_xlfn.IFNA((VLOOKUP($A543,'Fats and Greases'!Q:R,2,FALSE)), "")</f>
        <v>9</v>
      </c>
      <c r="M543" s="10">
        <f ca="1">_xlfn.IFNA((VLOOKUP($A543,'Fats and Greases'!S:T,2,FALSE)), "")</f>
        <v>11.25</v>
      </c>
    </row>
    <row r="544" spans="1:13" x14ac:dyDescent="0.2">
      <c r="A544" s="18">
        <v>37544</v>
      </c>
      <c r="B544" s="19">
        <f t="shared" si="16"/>
        <v>10</v>
      </c>
      <c r="C544" s="19">
        <f t="shared" si="17"/>
        <v>2002</v>
      </c>
      <c r="D544" s="10">
        <f ca="1">_xlfn.IFNA((VLOOKUP(A544,'Fats and Greases'!A:B,2,FALSE)), "")</f>
        <v>9.75</v>
      </c>
      <c r="E544" s="10">
        <f ca="1">_xlfn.IFNA((VLOOKUP(A544,'Fats and Greases'!C:D,2,FALSE)), "")</f>
        <v>9.56</v>
      </c>
      <c r="F544" s="10" t="str">
        <f ca="1">_xlfn.IFNA((VLOOKUP(A544,'Fats and Greases'!E:F,2,FALSE)), "")</f>
        <v/>
      </c>
      <c r="G544" s="10">
        <f ca="1">_xlfn.IFNA((VLOOKUP(A544,'Fats and Greases'!G:H,2,FALSE)), "")</f>
        <v>10.25</v>
      </c>
      <c r="H544" s="10">
        <f ca="1">_xlfn.IFNA((VLOOKUP(A544,'Fats and Greases'!I:J,2,FALSE)), "")</f>
        <v>10.5</v>
      </c>
      <c r="I544" s="10">
        <f ca="1">_xlfn.IFNA((VLOOKUP(A544,'Fats and Greases'!K:L,2,FALSE)), "")</f>
        <v>11.25</v>
      </c>
      <c r="J544" s="10" t="str">
        <f ca="1">_xlfn.IFNA((VLOOKUP(A544,'Fats and Greases'!M:N,2,FALSE)), "")</f>
        <v/>
      </c>
      <c r="K544" s="10">
        <f ca="1">_xlfn.IFNA((VLOOKUP($A544,'Fats and Greases'!O:P,2,FALSE)), "")</f>
        <v>10.5</v>
      </c>
      <c r="L544" s="10">
        <f ca="1">_xlfn.IFNA((VLOOKUP($A544,'Fats and Greases'!Q:R,2,FALSE)), "")</f>
        <v>9</v>
      </c>
      <c r="M544" s="10">
        <f ca="1">_xlfn.IFNA((VLOOKUP($A544,'Fats and Greases'!S:T,2,FALSE)), "")</f>
        <v>11.25</v>
      </c>
    </row>
    <row r="545" spans="1:13" x14ac:dyDescent="0.2">
      <c r="A545" s="18">
        <v>37545</v>
      </c>
      <c r="B545" s="19">
        <f t="shared" si="16"/>
        <v>10</v>
      </c>
      <c r="C545" s="19">
        <f t="shared" si="17"/>
        <v>2002</v>
      </c>
      <c r="D545" s="10">
        <f ca="1">_xlfn.IFNA((VLOOKUP(A545,'Fats and Greases'!A:B,2,FALSE)), "")</f>
        <v>9.75</v>
      </c>
      <c r="E545" s="10">
        <f ca="1">_xlfn.IFNA((VLOOKUP(A545,'Fats and Greases'!C:D,2,FALSE)), "")</f>
        <v>9.56</v>
      </c>
      <c r="F545" s="10" t="str">
        <f ca="1">_xlfn.IFNA((VLOOKUP(A545,'Fats and Greases'!E:F,2,FALSE)), "")</f>
        <v/>
      </c>
      <c r="G545" s="10">
        <f ca="1">_xlfn.IFNA((VLOOKUP(A545,'Fats and Greases'!G:H,2,FALSE)), "")</f>
        <v>10.25</v>
      </c>
      <c r="H545" s="10">
        <f ca="1">_xlfn.IFNA((VLOOKUP(A545,'Fats and Greases'!I:J,2,FALSE)), "")</f>
        <v>10.5</v>
      </c>
      <c r="I545" s="10">
        <f ca="1">_xlfn.IFNA((VLOOKUP(A545,'Fats and Greases'!K:L,2,FALSE)), "")</f>
        <v>11.25</v>
      </c>
      <c r="J545" s="10" t="str">
        <f ca="1">_xlfn.IFNA((VLOOKUP(A545,'Fats and Greases'!M:N,2,FALSE)), "")</f>
        <v/>
      </c>
      <c r="K545" s="10">
        <f ca="1">_xlfn.IFNA((VLOOKUP($A545,'Fats and Greases'!O:P,2,FALSE)), "")</f>
        <v>10.5</v>
      </c>
      <c r="L545" s="10">
        <f ca="1">_xlfn.IFNA((VLOOKUP($A545,'Fats and Greases'!Q:R,2,FALSE)), "")</f>
        <v>9</v>
      </c>
      <c r="M545" s="10">
        <f ca="1">_xlfn.IFNA((VLOOKUP($A545,'Fats and Greases'!S:T,2,FALSE)), "")</f>
        <v>11.25</v>
      </c>
    </row>
    <row r="546" spans="1:13" x14ac:dyDescent="0.2">
      <c r="A546" s="18">
        <v>37546</v>
      </c>
      <c r="B546" s="19">
        <f t="shared" si="16"/>
        <v>10</v>
      </c>
      <c r="C546" s="19">
        <f t="shared" si="17"/>
        <v>2002</v>
      </c>
      <c r="D546" s="10">
        <f ca="1">_xlfn.IFNA((VLOOKUP(A546,'Fats and Greases'!A:B,2,FALSE)), "")</f>
        <v>9.75</v>
      </c>
      <c r="E546" s="10">
        <f ca="1">_xlfn.IFNA((VLOOKUP(A546,'Fats and Greases'!C:D,2,FALSE)), "")</f>
        <v>9.6300000000000008</v>
      </c>
      <c r="F546" s="10" t="str">
        <f ca="1">_xlfn.IFNA((VLOOKUP(A546,'Fats and Greases'!E:F,2,FALSE)), "")</f>
        <v/>
      </c>
      <c r="G546" s="10">
        <f ca="1">_xlfn.IFNA((VLOOKUP(A546,'Fats and Greases'!G:H,2,FALSE)), "")</f>
        <v>10.25</v>
      </c>
      <c r="H546" s="10">
        <f ca="1">_xlfn.IFNA((VLOOKUP(A546,'Fats and Greases'!I:J,2,FALSE)), "")</f>
        <v>10.5</v>
      </c>
      <c r="I546" s="10">
        <f ca="1">_xlfn.IFNA((VLOOKUP(A546,'Fats and Greases'!K:L,2,FALSE)), "")</f>
        <v>11.25</v>
      </c>
      <c r="J546" s="10" t="str">
        <f ca="1">_xlfn.IFNA((VLOOKUP(A546,'Fats and Greases'!M:N,2,FALSE)), "")</f>
        <v/>
      </c>
      <c r="K546" s="10">
        <f ca="1">_xlfn.IFNA((VLOOKUP($A546,'Fats and Greases'!O:P,2,FALSE)), "")</f>
        <v>10.5</v>
      </c>
      <c r="L546" s="10">
        <f ca="1">_xlfn.IFNA((VLOOKUP($A546,'Fats and Greases'!Q:R,2,FALSE)), "")</f>
        <v>9</v>
      </c>
      <c r="M546" s="10">
        <f ca="1">_xlfn.IFNA((VLOOKUP($A546,'Fats and Greases'!S:T,2,FALSE)), "")</f>
        <v>11.25</v>
      </c>
    </row>
    <row r="547" spans="1:13" x14ac:dyDescent="0.2">
      <c r="A547" s="18">
        <v>37547</v>
      </c>
      <c r="B547" s="19">
        <f t="shared" si="16"/>
        <v>10</v>
      </c>
      <c r="C547" s="19">
        <f t="shared" si="17"/>
        <v>2002</v>
      </c>
      <c r="D547" s="10">
        <f ca="1">_xlfn.IFNA((VLOOKUP(A547,'Fats and Greases'!A:B,2,FALSE)), "")</f>
        <v>9.75</v>
      </c>
      <c r="E547" s="10">
        <f ca="1">_xlfn.IFNA((VLOOKUP(A547,'Fats and Greases'!C:D,2,FALSE)), "")</f>
        <v>9.6300000000000008</v>
      </c>
      <c r="F547" s="10" t="str">
        <f ca="1">_xlfn.IFNA((VLOOKUP(A547,'Fats and Greases'!E:F,2,FALSE)), "")</f>
        <v/>
      </c>
      <c r="G547" s="10">
        <f ca="1">_xlfn.IFNA((VLOOKUP(A547,'Fats and Greases'!G:H,2,FALSE)), "")</f>
        <v>10.25</v>
      </c>
      <c r="H547" s="10">
        <f ca="1">_xlfn.IFNA((VLOOKUP(A547,'Fats and Greases'!I:J,2,FALSE)), "")</f>
        <v>10.5</v>
      </c>
      <c r="I547" s="10">
        <f ca="1">_xlfn.IFNA((VLOOKUP(A547,'Fats and Greases'!K:L,2,FALSE)), "")</f>
        <v>11.25</v>
      </c>
      <c r="J547" s="10" t="str">
        <f ca="1">_xlfn.IFNA((VLOOKUP(A547,'Fats and Greases'!M:N,2,FALSE)), "")</f>
        <v/>
      </c>
      <c r="K547" s="10">
        <f ca="1">_xlfn.IFNA((VLOOKUP($A547,'Fats and Greases'!O:P,2,FALSE)), "")</f>
        <v>10.5</v>
      </c>
      <c r="L547" s="10">
        <f ca="1">_xlfn.IFNA((VLOOKUP($A547,'Fats and Greases'!Q:R,2,FALSE)), "")</f>
        <v>9</v>
      </c>
      <c r="M547" s="10">
        <f ca="1">_xlfn.IFNA((VLOOKUP($A547,'Fats and Greases'!S:T,2,FALSE)), "")</f>
        <v>11.25</v>
      </c>
    </row>
    <row r="548" spans="1:13" x14ac:dyDescent="0.2">
      <c r="A548" s="18">
        <v>37550</v>
      </c>
      <c r="B548" s="19">
        <f t="shared" si="16"/>
        <v>10</v>
      </c>
      <c r="C548" s="19">
        <f t="shared" si="17"/>
        <v>2002</v>
      </c>
      <c r="D548" s="10">
        <f ca="1">_xlfn.IFNA((VLOOKUP(A548,'Fats and Greases'!A:B,2,FALSE)), "")</f>
        <v>9.75</v>
      </c>
      <c r="E548" s="10">
        <f ca="1">_xlfn.IFNA((VLOOKUP(A548,'Fats and Greases'!C:D,2,FALSE)), "")</f>
        <v>9.6300000000000008</v>
      </c>
      <c r="F548" s="10" t="str">
        <f ca="1">_xlfn.IFNA((VLOOKUP(A548,'Fats and Greases'!E:F,2,FALSE)), "")</f>
        <v/>
      </c>
      <c r="G548" s="10">
        <f ca="1">_xlfn.IFNA((VLOOKUP(A548,'Fats and Greases'!G:H,2,FALSE)), "")</f>
        <v>10.25</v>
      </c>
      <c r="H548" s="10">
        <f ca="1">_xlfn.IFNA((VLOOKUP(A548,'Fats and Greases'!I:J,2,FALSE)), "")</f>
        <v>10.5</v>
      </c>
      <c r="I548" s="10">
        <f ca="1">_xlfn.IFNA((VLOOKUP(A548,'Fats and Greases'!K:L,2,FALSE)), "")</f>
        <v>11.25</v>
      </c>
      <c r="J548" s="10" t="str">
        <f ca="1">_xlfn.IFNA((VLOOKUP(A548,'Fats and Greases'!M:N,2,FALSE)), "")</f>
        <v/>
      </c>
      <c r="K548" s="10">
        <f ca="1">_xlfn.IFNA((VLOOKUP($A548,'Fats and Greases'!O:P,2,FALSE)), "")</f>
        <v>10.5</v>
      </c>
      <c r="L548" s="10">
        <f ca="1">_xlfn.IFNA((VLOOKUP($A548,'Fats and Greases'!Q:R,2,FALSE)), "")</f>
        <v>9</v>
      </c>
      <c r="M548" s="10">
        <f ca="1">_xlfn.IFNA((VLOOKUP($A548,'Fats and Greases'!S:T,2,FALSE)), "")</f>
        <v>11.25</v>
      </c>
    </row>
    <row r="549" spans="1:13" x14ac:dyDescent="0.2">
      <c r="A549" s="18">
        <v>37551</v>
      </c>
      <c r="B549" s="19">
        <f t="shared" si="16"/>
        <v>10</v>
      </c>
      <c r="C549" s="19">
        <f t="shared" si="17"/>
        <v>2002</v>
      </c>
      <c r="D549" s="10">
        <f ca="1">_xlfn.IFNA((VLOOKUP(A549,'Fats and Greases'!A:B,2,FALSE)), "")</f>
        <v>9.75</v>
      </c>
      <c r="E549" s="10">
        <f ca="1">_xlfn.IFNA((VLOOKUP(A549,'Fats and Greases'!C:D,2,FALSE)), "")</f>
        <v>9.75</v>
      </c>
      <c r="F549" s="10" t="str">
        <f ca="1">_xlfn.IFNA((VLOOKUP(A549,'Fats and Greases'!E:F,2,FALSE)), "")</f>
        <v/>
      </c>
      <c r="G549" s="10">
        <f ca="1">_xlfn.IFNA((VLOOKUP(A549,'Fats and Greases'!G:H,2,FALSE)), "")</f>
        <v>10.25</v>
      </c>
      <c r="H549" s="10">
        <f ca="1">_xlfn.IFNA((VLOOKUP(A549,'Fats and Greases'!I:J,2,FALSE)), "")</f>
        <v>10.5</v>
      </c>
      <c r="I549" s="10">
        <f ca="1">_xlfn.IFNA((VLOOKUP(A549,'Fats and Greases'!K:L,2,FALSE)), "")</f>
        <v>11.25</v>
      </c>
      <c r="J549" s="10" t="str">
        <f ca="1">_xlfn.IFNA((VLOOKUP(A549,'Fats and Greases'!M:N,2,FALSE)), "")</f>
        <v/>
      </c>
      <c r="K549" s="10">
        <f ca="1">_xlfn.IFNA((VLOOKUP($A549,'Fats and Greases'!O:P,2,FALSE)), "")</f>
        <v>10.5</v>
      </c>
      <c r="L549" s="10">
        <f ca="1">_xlfn.IFNA((VLOOKUP($A549,'Fats and Greases'!Q:R,2,FALSE)), "")</f>
        <v>9</v>
      </c>
      <c r="M549" s="10">
        <f ca="1">_xlfn.IFNA((VLOOKUP($A549,'Fats and Greases'!S:T,2,FALSE)), "")</f>
        <v>11.25</v>
      </c>
    </row>
    <row r="550" spans="1:13" x14ac:dyDescent="0.2">
      <c r="A550" s="18">
        <v>37552</v>
      </c>
      <c r="B550" s="19">
        <f t="shared" si="16"/>
        <v>10</v>
      </c>
      <c r="C550" s="19">
        <f t="shared" si="17"/>
        <v>2002</v>
      </c>
      <c r="D550" s="10">
        <f ca="1">_xlfn.IFNA((VLOOKUP(A550,'Fats and Greases'!A:B,2,FALSE)), "")</f>
        <v>9.75</v>
      </c>
      <c r="E550" s="10">
        <f ca="1">_xlfn.IFNA((VLOOKUP(A550,'Fats and Greases'!C:D,2,FALSE)), "")</f>
        <v>9.8800000000000008</v>
      </c>
      <c r="F550" s="10" t="str">
        <f ca="1">_xlfn.IFNA((VLOOKUP(A550,'Fats and Greases'!E:F,2,FALSE)), "")</f>
        <v/>
      </c>
      <c r="G550" s="10">
        <f ca="1">_xlfn.IFNA((VLOOKUP(A550,'Fats and Greases'!G:H,2,FALSE)), "")</f>
        <v>10.25</v>
      </c>
      <c r="H550" s="10">
        <f ca="1">_xlfn.IFNA((VLOOKUP(A550,'Fats and Greases'!I:J,2,FALSE)), "")</f>
        <v>10.5</v>
      </c>
      <c r="I550" s="10">
        <f ca="1">_xlfn.IFNA((VLOOKUP(A550,'Fats and Greases'!K:L,2,FALSE)), "")</f>
        <v>11.25</v>
      </c>
      <c r="J550" s="10" t="str">
        <f ca="1">_xlfn.IFNA((VLOOKUP(A550,'Fats and Greases'!M:N,2,FALSE)), "")</f>
        <v/>
      </c>
      <c r="K550" s="10">
        <f ca="1">_xlfn.IFNA((VLOOKUP($A550,'Fats and Greases'!O:P,2,FALSE)), "")</f>
        <v>10.75</v>
      </c>
      <c r="L550" s="10">
        <f ca="1">_xlfn.IFNA((VLOOKUP($A550,'Fats and Greases'!Q:R,2,FALSE)), "")</f>
        <v>9.5</v>
      </c>
      <c r="M550" s="10">
        <f ca="1">_xlfn.IFNA((VLOOKUP($A550,'Fats and Greases'!S:T,2,FALSE)), "")</f>
        <v>11.25</v>
      </c>
    </row>
    <row r="551" spans="1:13" x14ac:dyDescent="0.2">
      <c r="A551" s="18">
        <v>37553</v>
      </c>
      <c r="B551" s="19">
        <f t="shared" si="16"/>
        <v>10</v>
      </c>
      <c r="C551" s="19">
        <f t="shared" si="17"/>
        <v>2002</v>
      </c>
      <c r="D551" s="10">
        <f ca="1">_xlfn.IFNA((VLOOKUP(A551,'Fats and Greases'!A:B,2,FALSE)), "")</f>
        <v>9.75</v>
      </c>
      <c r="E551" s="10">
        <f ca="1">_xlfn.IFNA((VLOOKUP(A551,'Fats and Greases'!C:D,2,FALSE)), "")</f>
        <v>9.8800000000000008</v>
      </c>
      <c r="F551" s="10" t="str">
        <f ca="1">_xlfn.IFNA((VLOOKUP(A551,'Fats and Greases'!E:F,2,FALSE)), "")</f>
        <v/>
      </c>
      <c r="G551" s="10">
        <f ca="1">_xlfn.IFNA((VLOOKUP(A551,'Fats and Greases'!G:H,2,FALSE)), "")</f>
        <v>10.25</v>
      </c>
      <c r="H551" s="10">
        <f ca="1">_xlfn.IFNA((VLOOKUP(A551,'Fats and Greases'!I:J,2,FALSE)), "")</f>
        <v>10.5</v>
      </c>
      <c r="I551" s="10">
        <f ca="1">_xlfn.IFNA((VLOOKUP(A551,'Fats and Greases'!K:L,2,FALSE)), "")</f>
        <v>11.25</v>
      </c>
      <c r="J551" s="10" t="str">
        <f ca="1">_xlfn.IFNA((VLOOKUP(A551,'Fats and Greases'!M:N,2,FALSE)), "")</f>
        <v/>
      </c>
      <c r="K551" s="10">
        <f ca="1">_xlfn.IFNA((VLOOKUP($A551,'Fats and Greases'!O:P,2,FALSE)), "")</f>
        <v>10.75</v>
      </c>
      <c r="L551" s="10">
        <f ca="1">_xlfn.IFNA((VLOOKUP($A551,'Fats and Greases'!Q:R,2,FALSE)), "")</f>
        <v>9.5</v>
      </c>
      <c r="M551" s="10">
        <f ca="1">_xlfn.IFNA((VLOOKUP($A551,'Fats and Greases'!S:T,2,FALSE)), "")</f>
        <v>11.25</v>
      </c>
    </row>
    <row r="552" spans="1:13" x14ac:dyDescent="0.2">
      <c r="A552" s="18">
        <v>37554</v>
      </c>
      <c r="B552" s="19">
        <f t="shared" si="16"/>
        <v>10</v>
      </c>
      <c r="C552" s="19">
        <f t="shared" si="17"/>
        <v>2002</v>
      </c>
      <c r="D552" s="10">
        <f ca="1">_xlfn.IFNA((VLOOKUP(A552,'Fats and Greases'!A:B,2,FALSE)), "")</f>
        <v>9.75</v>
      </c>
      <c r="E552" s="10">
        <f ca="1">_xlfn.IFNA((VLOOKUP(A552,'Fats and Greases'!C:D,2,FALSE)), "")</f>
        <v>9.8800000000000008</v>
      </c>
      <c r="F552" s="10" t="str">
        <f ca="1">_xlfn.IFNA((VLOOKUP(A552,'Fats and Greases'!E:F,2,FALSE)), "")</f>
        <v/>
      </c>
      <c r="G552" s="10">
        <f ca="1">_xlfn.IFNA((VLOOKUP(A552,'Fats and Greases'!G:H,2,FALSE)), "")</f>
        <v>10.25</v>
      </c>
      <c r="H552" s="10">
        <f ca="1">_xlfn.IFNA((VLOOKUP(A552,'Fats and Greases'!I:J,2,FALSE)), "")</f>
        <v>10.5</v>
      </c>
      <c r="I552" s="10">
        <f ca="1">_xlfn.IFNA((VLOOKUP(A552,'Fats and Greases'!K:L,2,FALSE)), "")</f>
        <v>11.25</v>
      </c>
      <c r="J552" s="10" t="str">
        <f ca="1">_xlfn.IFNA((VLOOKUP(A552,'Fats and Greases'!M:N,2,FALSE)), "")</f>
        <v/>
      </c>
      <c r="K552" s="10">
        <f ca="1">_xlfn.IFNA((VLOOKUP($A552,'Fats and Greases'!O:P,2,FALSE)), "")</f>
        <v>10.75</v>
      </c>
      <c r="L552" s="10">
        <f ca="1">_xlfn.IFNA((VLOOKUP($A552,'Fats and Greases'!Q:R,2,FALSE)), "")</f>
        <v>9.5</v>
      </c>
      <c r="M552" s="10">
        <f ca="1">_xlfn.IFNA((VLOOKUP($A552,'Fats and Greases'!S:T,2,FALSE)), "")</f>
        <v>11.25</v>
      </c>
    </row>
    <row r="553" spans="1:13" x14ac:dyDescent="0.2">
      <c r="A553" s="18">
        <v>37557</v>
      </c>
      <c r="B553" s="19">
        <f t="shared" si="16"/>
        <v>10</v>
      </c>
      <c r="C553" s="19">
        <f t="shared" si="17"/>
        <v>2002</v>
      </c>
      <c r="D553" s="10">
        <f ca="1">_xlfn.IFNA((VLOOKUP(A553,'Fats and Greases'!A:B,2,FALSE)), "")</f>
        <v>9.8800000000000008</v>
      </c>
      <c r="E553" s="10">
        <f ca="1">_xlfn.IFNA((VLOOKUP(A553,'Fats and Greases'!C:D,2,FALSE)), "")</f>
        <v>10</v>
      </c>
      <c r="F553" s="10" t="str">
        <f ca="1">_xlfn.IFNA((VLOOKUP(A553,'Fats and Greases'!E:F,2,FALSE)), "")</f>
        <v/>
      </c>
      <c r="G553" s="10">
        <f ca="1">_xlfn.IFNA((VLOOKUP(A553,'Fats and Greases'!G:H,2,FALSE)), "")</f>
        <v>10.25</v>
      </c>
      <c r="H553" s="10">
        <f ca="1">_xlfn.IFNA((VLOOKUP(A553,'Fats and Greases'!I:J,2,FALSE)), "")</f>
        <v>10.5</v>
      </c>
      <c r="I553" s="10">
        <f ca="1">_xlfn.IFNA((VLOOKUP(A553,'Fats and Greases'!K:L,2,FALSE)), "")</f>
        <v>11.25</v>
      </c>
      <c r="J553" s="10" t="str">
        <f ca="1">_xlfn.IFNA((VLOOKUP(A553,'Fats and Greases'!M:N,2,FALSE)), "")</f>
        <v/>
      </c>
      <c r="K553" s="10">
        <f ca="1">_xlfn.IFNA((VLOOKUP($A553,'Fats and Greases'!O:P,2,FALSE)), "")</f>
        <v>10.75</v>
      </c>
      <c r="L553" s="10">
        <f ca="1">_xlfn.IFNA((VLOOKUP($A553,'Fats and Greases'!Q:R,2,FALSE)), "")</f>
        <v>9.5</v>
      </c>
      <c r="M553" s="10">
        <f ca="1">_xlfn.IFNA((VLOOKUP($A553,'Fats and Greases'!S:T,2,FALSE)), "")</f>
        <v>11.25</v>
      </c>
    </row>
    <row r="554" spans="1:13" x14ac:dyDescent="0.2">
      <c r="A554" s="18">
        <v>37558</v>
      </c>
      <c r="B554" s="19">
        <f t="shared" si="16"/>
        <v>10</v>
      </c>
      <c r="C554" s="19">
        <f t="shared" si="17"/>
        <v>2002</v>
      </c>
      <c r="D554" s="10">
        <f ca="1">_xlfn.IFNA((VLOOKUP(A554,'Fats and Greases'!A:B,2,FALSE)), "")</f>
        <v>10.130000000000001</v>
      </c>
      <c r="E554" s="10">
        <f ca="1">_xlfn.IFNA((VLOOKUP(A554,'Fats and Greases'!C:D,2,FALSE)), "")</f>
        <v>10.130000000000001</v>
      </c>
      <c r="F554" s="10" t="str">
        <f ca="1">_xlfn.IFNA((VLOOKUP(A554,'Fats and Greases'!E:F,2,FALSE)), "")</f>
        <v/>
      </c>
      <c r="G554" s="10">
        <f ca="1">_xlfn.IFNA((VLOOKUP(A554,'Fats and Greases'!G:H,2,FALSE)), "")</f>
        <v>10.25</v>
      </c>
      <c r="H554" s="10">
        <f ca="1">_xlfn.IFNA((VLOOKUP(A554,'Fats and Greases'!I:J,2,FALSE)), "")</f>
        <v>10.5</v>
      </c>
      <c r="I554" s="10">
        <f ca="1">_xlfn.IFNA((VLOOKUP(A554,'Fats and Greases'!K:L,2,FALSE)), "")</f>
        <v>11.5</v>
      </c>
      <c r="J554" s="10" t="str">
        <f ca="1">_xlfn.IFNA((VLOOKUP(A554,'Fats and Greases'!M:N,2,FALSE)), "")</f>
        <v/>
      </c>
      <c r="K554" s="10">
        <f ca="1">_xlfn.IFNA((VLOOKUP($A554,'Fats and Greases'!O:P,2,FALSE)), "")</f>
        <v>11.25</v>
      </c>
      <c r="L554" s="10">
        <f ca="1">_xlfn.IFNA((VLOOKUP($A554,'Fats and Greases'!Q:R,2,FALSE)), "")</f>
        <v>9.5</v>
      </c>
      <c r="M554" s="10">
        <f ca="1">_xlfn.IFNA((VLOOKUP($A554,'Fats and Greases'!S:T,2,FALSE)), "")</f>
        <v>11.25</v>
      </c>
    </row>
    <row r="555" spans="1:13" x14ac:dyDescent="0.2">
      <c r="A555" s="18">
        <v>37559</v>
      </c>
      <c r="B555" s="19">
        <f t="shared" si="16"/>
        <v>10</v>
      </c>
      <c r="C555" s="19">
        <f t="shared" si="17"/>
        <v>2002</v>
      </c>
      <c r="D555" s="10">
        <f ca="1">_xlfn.IFNA((VLOOKUP(A555,'Fats and Greases'!A:B,2,FALSE)), "")</f>
        <v>10.25</v>
      </c>
      <c r="E555" s="10">
        <f ca="1">_xlfn.IFNA((VLOOKUP(A555,'Fats and Greases'!C:D,2,FALSE)), "")</f>
        <v>10.25</v>
      </c>
      <c r="F555" s="10" t="str">
        <f ca="1">_xlfn.IFNA((VLOOKUP(A555,'Fats and Greases'!E:F,2,FALSE)), "")</f>
        <v/>
      </c>
      <c r="G555" s="10">
        <f ca="1">_xlfn.IFNA((VLOOKUP(A555,'Fats and Greases'!G:H,2,FALSE)), "")</f>
        <v>10.25</v>
      </c>
      <c r="H555" s="10">
        <f ca="1">_xlfn.IFNA((VLOOKUP(A555,'Fats and Greases'!I:J,2,FALSE)), "")</f>
        <v>11</v>
      </c>
      <c r="I555" s="10">
        <f ca="1">_xlfn.IFNA((VLOOKUP(A555,'Fats and Greases'!K:L,2,FALSE)), "")</f>
        <v>11.5</v>
      </c>
      <c r="J555" s="10" t="str">
        <f ca="1">_xlfn.IFNA((VLOOKUP(A555,'Fats and Greases'!M:N,2,FALSE)), "")</f>
        <v/>
      </c>
      <c r="K555" s="10">
        <f ca="1">_xlfn.IFNA((VLOOKUP($A555,'Fats and Greases'!O:P,2,FALSE)), "")</f>
        <v>11.25</v>
      </c>
      <c r="L555" s="10">
        <f ca="1">_xlfn.IFNA((VLOOKUP($A555,'Fats and Greases'!Q:R,2,FALSE)), "")</f>
        <v>10</v>
      </c>
      <c r="M555" s="10">
        <f ca="1">_xlfn.IFNA((VLOOKUP($A555,'Fats and Greases'!S:T,2,FALSE)), "")</f>
        <v>11.25</v>
      </c>
    </row>
    <row r="556" spans="1:13" x14ac:dyDescent="0.2">
      <c r="A556" s="18">
        <v>37560</v>
      </c>
      <c r="B556" s="19">
        <f t="shared" si="16"/>
        <v>10</v>
      </c>
      <c r="C556" s="19">
        <f t="shared" si="17"/>
        <v>2002</v>
      </c>
      <c r="D556" s="10">
        <f ca="1">_xlfn.IFNA((VLOOKUP(A556,'Fats and Greases'!A:B,2,FALSE)), "")</f>
        <v>10.25</v>
      </c>
      <c r="E556" s="10">
        <f ca="1">_xlfn.IFNA((VLOOKUP(A556,'Fats and Greases'!C:D,2,FALSE)), "")</f>
        <v>10.5</v>
      </c>
      <c r="F556" s="10" t="str">
        <f ca="1">_xlfn.IFNA((VLOOKUP(A556,'Fats and Greases'!E:F,2,FALSE)), "")</f>
        <v/>
      </c>
      <c r="G556" s="10">
        <f ca="1">_xlfn.IFNA((VLOOKUP(A556,'Fats and Greases'!G:H,2,FALSE)), "")</f>
        <v>10.25</v>
      </c>
      <c r="H556" s="10">
        <f ca="1">_xlfn.IFNA((VLOOKUP(A556,'Fats and Greases'!I:J,2,FALSE)), "")</f>
        <v>11</v>
      </c>
      <c r="I556" s="10">
        <f ca="1">_xlfn.IFNA((VLOOKUP(A556,'Fats and Greases'!K:L,2,FALSE)), "")</f>
        <v>11.5</v>
      </c>
      <c r="J556" s="10" t="str">
        <f ca="1">_xlfn.IFNA((VLOOKUP(A556,'Fats and Greases'!M:N,2,FALSE)), "")</f>
        <v/>
      </c>
      <c r="K556" s="10">
        <f ca="1">_xlfn.IFNA((VLOOKUP($A556,'Fats and Greases'!O:P,2,FALSE)), "")</f>
        <v>11.25</v>
      </c>
      <c r="L556" s="10">
        <f ca="1">_xlfn.IFNA((VLOOKUP($A556,'Fats and Greases'!Q:R,2,FALSE)), "")</f>
        <v>10</v>
      </c>
      <c r="M556" s="10">
        <f ca="1">_xlfn.IFNA((VLOOKUP($A556,'Fats and Greases'!S:T,2,FALSE)), "")</f>
        <v>11.25</v>
      </c>
    </row>
    <row r="557" spans="1:13" x14ac:dyDescent="0.2">
      <c r="A557" s="18">
        <v>37561</v>
      </c>
      <c r="B557" s="19">
        <f t="shared" si="16"/>
        <v>11</v>
      </c>
      <c r="C557" s="19">
        <f t="shared" si="17"/>
        <v>2002</v>
      </c>
      <c r="D557" s="10">
        <f ca="1">_xlfn.IFNA((VLOOKUP(A557,'Fats and Greases'!A:B,2,FALSE)), "")</f>
        <v>10.25</v>
      </c>
      <c r="E557" s="10">
        <f ca="1">_xlfn.IFNA((VLOOKUP(A557,'Fats and Greases'!C:D,2,FALSE)), "")</f>
        <v>10.5</v>
      </c>
      <c r="F557" s="10" t="str">
        <f ca="1">_xlfn.IFNA((VLOOKUP(A557,'Fats and Greases'!E:F,2,FALSE)), "")</f>
        <v/>
      </c>
      <c r="G557" s="10">
        <f ca="1">_xlfn.IFNA((VLOOKUP(A557,'Fats and Greases'!G:H,2,FALSE)), "")</f>
        <v>10.25</v>
      </c>
      <c r="H557" s="10">
        <f ca="1">_xlfn.IFNA((VLOOKUP(A557,'Fats and Greases'!I:J,2,FALSE)), "")</f>
        <v>11</v>
      </c>
      <c r="I557" s="10">
        <f ca="1">_xlfn.IFNA((VLOOKUP(A557,'Fats and Greases'!K:L,2,FALSE)), "")</f>
        <v>11.5</v>
      </c>
      <c r="J557" s="10" t="str">
        <f ca="1">_xlfn.IFNA((VLOOKUP(A557,'Fats and Greases'!M:N,2,FALSE)), "")</f>
        <v/>
      </c>
      <c r="K557" s="10">
        <f ca="1">_xlfn.IFNA((VLOOKUP($A557,'Fats and Greases'!O:P,2,FALSE)), "")</f>
        <v>11.25</v>
      </c>
      <c r="L557" s="10">
        <f ca="1">_xlfn.IFNA((VLOOKUP($A557,'Fats and Greases'!Q:R,2,FALSE)), "")</f>
        <v>10</v>
      </c>
      <c r="M557" s="10">
        <f ca="1">_xlfn.IFNA((VLOOKUP($A557,'Fats and Greases'!S:T,2,FALSE)), "")</f>
        <v>11.25</v>
      </c>
    </row>
    <row r="558" spans="1:13" x14ac:dyDescent="0.2">
      <c r="A558" s="18">
        <v>37564</v>
      </c>
      <c r="B558" s="19">
        <f t="shared" si="16"/>
        <v>11</v>
      </c>
      <c r="C558" s="19">
        <f t="shared" si="17"/>
        <v>2002</v>
      </c>
      <c r="D558" s="10">
        <f ca="1">_xlfn.IFNA((VLOOKUP(A558,'Fats and Greases'!A:B,2,FALSE)), "")</f>
        <v>10.75</v>
      </c>
      <c r="E558" s="10">
        <f ca="1">_xlfn.IFNA((VLOOKUP(A558,'Fats and Greases'!C:D,2,FALSE)), "")</f>
        <v>10.75</v>
      </c>
      <c r="F558" s="10" t="str">
        <f ca="1">_xlfn.IFNA((VLOOKUP(A558,'Fats and Greases'!E:F,2,FALSE)), "")</f>
        <v/>
      </c>
      <c r="G558" s="10">
        <f ca="1">_xlfn.IFNA((VLOOKUP(A558,'Fats and Greases'!G:H,2,FALSE)), "")</f>
        <v>10.25</v>
      </c>
      <c r="H558" s="10">
        <f ca="1">_xlfn.IFNA((VLOOKUP(A558,'Fats and Greases'!I:J,2,FALSE)), "")</f>
        <v>11</v>
      </c>
      <c r="I558" s="10">
        <f ca="1">_xlfn.IFNA((VLOOKUP(A558,'Fats and Greases'!K:L,2,FALSE)), "")</f>
        <v>11.5</v>
      </c>
      <c r="J558" s="10" t="str">
        <f ca="1">_xlfn.IFNA((VLOOKUP(A558,'Fats and Greases'!M:N,2,FALSE)), "")</f>
        <v/>
      </c>
      <c r="K558" s="10">
        <f ca="1">_xlfn.IFNA((VLOOKUP($A558,'Fats and Greases'!O:P,2,FALSE)), "")</f>
        <v>11.25</v>
      </c>
      <c r="L558" s="10">
        <f ca="1">_xlfn.IFNA((VLOOKUP($A558,'Fats and Greases'!Q:R,2,FALSE)), "")</f>
        <v>10</v>
      </c>
      <c r="M558" s="10">
        <f ca="1">_xlfn.IFNA((VLOOKUP($A558,'Fats and Greases'!S:T,2,FALSE)), "")</f>
        <v>11.25</v>
      </c>
    </row>
    <row r="559" spans="1:13" x14ac:dyDescent="0.2">
      <c r="A559" s="18">
        <v>37565</v>
      </c>
      <c r="B559" s="19">
        <f t="shared" si="16"/>
        <v>11</v>
      </c>
      <c r="C559" s="19">
        <f t="shared" si="17"/>
        <v>2002</v>
      </c>
      <c r="D559" s="10">
        <f ca="1">_xlfn.IFNA((VLOOKUP(A559,'Fats and Greases'!A:B,2,FALSE)), "")</f>
        <v>11</v>
      </c>
      <c r="E559" s="10">
        <f ca="1">_xlfn.IFNA((VLOOKUP(A559,'Fats and Greases'!C:D,2,FALSE)), "")</f>
        <v>11</v>
      </c>
      <c r="F559" s="10" t="str">
        <f ca="1">_xlfn.IFNA((VLOOKUP(A559,'Fats and Greases'!E:F,2,FALSE)), "")</f>
        <v/>
      </c>
      <c r="G559" s="10">
        <f ca="1">_xlfn.IFNA((VLOOKUP(A559,'Fats and Greases'!G:H,2,FALSE)), "")</f>
        <v>10.25</v>
      </c>
      <c r="H559" s="10">
        <f ca="1">_xlfn.IFNA((VLOOKUP(A559,'Fats and Greases'!I:J,2,FALSE)), "")</f>
        <v>11</v>
      </c>
      <c r="I559" s="10">
        <f ca="1">_xlfn.IFNA((VLOOKUP(A559,'Fats and Greases'!K:L,2,FALSE)), "")</f>
        <v>11.75</v>
      </c>
      <c r="J559" s="10" t="str">
        <f ca="1">_xlfn.IFNA((VLOOKUP(A559,'Fats and Greases'!M:N,2,FALSE)), "")</f>
        <v/>
      </c>
      <c r="K559" s="10">
        <f ca="1">_xlfn.IFNA((VLOOKUP($A559,'Fats and Greases'!O:P,2,FALSE)), "")</f>
        <v>11.25</v>
      </c>
      <c r="L559" s="10">
        <f ca="1">_xlfn.IFNA((VLOOKUP($A559,'Fats and Greases'!Q:R,2,FALSE)), "")</f>
        <v>10</v>
      </c>
      <c r="M559" s="10">
        <f ca="1">_xlfn.IFNA((VLOOKUP($A559,'Fats and Greases'!S:T,2,FALSE)), "")</f>
        <v>11.25</v>
      </c>
    </row>
    <row r="560" spans="1:13" x14ac:dyDescent="0.2">
      <c r="A560" s="18">
        <v>37566</v>
      </c>
      <c r="B560" s="19">
        <f t="shared" si="16"/>
        <v>11</v>
      </c>
      <c r="C560" s="19">
        <f t="shared" si="17"/>
        <v>2002</v>
      </c>
      <c r="D560" s="10">
        <f ca="1">_xlfn.IFNA((VLOOKUP(A560,'Fats and Greases'!A:B,2,FALSE)), "")</f>
        <v>11</v>
      </c>
      <c r="E560" s="10">
        <f ca="1">_xlfn.IFNA((VLOOKUP(A560,'Fats and Greases'!C:D,2,FALSE)), "")</f>
        <v>11</v>
      </c>
      <c r="F560" s="10" t="str">
        <f ca="1">_xlfn.IFNA((VLOOKUP(A560,'Fats and Greases'!E:F,2,FALSE)), "")</f>
        <v/>
      </c>
      <c r="G560" s="10">
        <f ca="1">_xlfn.IFNA((VLOOKUP(A560,'Fats and Greases'!G:H,2,FALSE)), "")</f>
        <v>10.75</v>
      </c>
      <c r="H560" s="10">
        <f ca="1">_xlfn.IFNA((VLOOKUP(A560,'Fats and Greases'!I:J,2,FALSE)), "")</f>
        <v>11</v>
      </c>
      <c r="I560" s="10">
        <f ca="1">_xlfn.IFNA((VLOOKUP(A560,'Fats and Greases'!K:L,2,FALSE)), "")</f>
        <v>11.75</v>
      </c>
      <c r="J560" s="10" t="str">
        <f ca="1">_xlfn.IFNA((VLOOKUP(A560,'Fats and Greases'!M:N,2,FALSE)), "")</f>
        <v/>
      </c>
      <c r="K560" s="10">
        <f ca="1">_xlfn.IFNA((VLOOKUP($A560,'Fats and Greases'!O:P,2,FALSE)), "")</f>
        <v>11.25</v>
      </c>
      <c r="L560" s="10">
        <f ca="1">_xlfn.IFNA((VLOOKUP($A560,'Fats and Greases'!Q:R,2,FALSE)), "")</f>
        <v>10</v>
      </c>
      <c r="M560" s="10">
        <f ca="1">_xlfn.IFNA((VLOOKUP($A560,'Fats and Greases'!S:T,2,FALSE)), "")</f>
        <v>11.25</v>
      </c>
    </row>
    <row r="561" spans="1:13" x14ac:dyDescent="0.2">
      <c r="A561" s="18">
        <v>37567</v>
      </c>
      <c r="B561" s="19">
        <f t="shared" si="16"/>
        <v>11</v>
      </c>
      <c r="C561" s="19">
        <f t="shared" si="17"/>
        <v>2002</v>
      </c>
      <c r="D561" s="10">
        <f ca="1">_xlfn.IFNA((VLOOKUP(A561,'Fats and Greases'!A:B,2,FALSE)), "")</f>
        <v>11.25</v>
      </c>
      <c r="E561" s="10">
        <f ca="1">_xlfn.IFNA((VLOOKUP(A561,'Fats and Greases'!C:D,2,FALSE)), "")</f>
        <v>11.25</v>
      </c>
      <c r="F561" s="10" t="str">
        <f ca="1">_xlfn.IFNA((VLOOKUP(A561,'Fats and Greases'!E:F,2,FALSE)), "")</f>
        <v/>
      </c>
      <c r="G561" s="10">
        <f ca="1">_xlfn.IFNA((VLOOKUP(A561,'Fats and Greases'!G:H,2,FALSE)), "")</f>
        <v>10.75</v>
      </c>
      <c r="H561" s="10">
        <f ca="1">_xlfn.IFNA((VLOOKUP(A561,'Fats and Greases'!I:J,2,FALSE)), "")</f>
        <v>11</v>
      </c>
      <c r="I561" s="10">
        <f ca="1">_xlfn.IFNA((VLOOKUP(A561,'Fats and Greases'!K:L,2,FALSE)), "")</f>
        <v>11.75</v>
      </c>
      <c r="J561" s="10" t="str">
        <f ca="1">_xlfn.IFNA((VLOOKUP(A561,'Fats and Greases'!M:N,2,FALSE)), "")</f>
        <v/>
      </c>
      <c r="K561" s="10">
        <f ca="1">_xlfn.IFNA((VLOOKUP($A561,'Fats and Greases'!O:P,2,FALSE)), "")</f>
        <v>11.25</v>
      </c>
      <c r="L561" s="10">
        <f ca="1">_xlfn.IFNA((VLOOKUP($A561,'Fats and Greases'!Q:R,2,FALSE)), "")</f>
        <v>10.5</v>
      </c>
      <c r="M561" s="10">
        <f ca="1">_xlfn.IFNA((VLOOKUP($A561,'Fats and Greases'!S:T,2,FALSE)), "")</f>
        <v>11.38</v>
      </c>
    </row>
    <row r="562" spans="1:13" x14ac:dyDescent="0.2">
      <c r="A562" s="18">
        <v>37568</v>
      </c>
      <c r="B562" s="19">
        <f t="shared" si="16"/>
        <v>11</v>
      </c>
      <c r="C562" s="19">
        <f t="shared" si="17"/>
        <v>2002</v>
      </c>
      <c r="D562" s="10">
        <f ca="1">_xlfn.IFNA((VLOOKUP(A562,'Fats and Greases'!A:B,2,FALSE)), "")</f>
        <v>11.25</v>
      </c>
      <c r="E562" s="10">
        <f ca="1">_xlfn.IFNA((VLOOKUP(A562,'Fats and Greases'!C:D,2,FALSE)), "")</f>
        <v>11.25</v>
      </c>
      <c r="F562" s="10" t="str">
        <f ca="1">_xlfn.IFNA((VLOOKUP(A562,'Fats and Greases'!E:F,2,FALSE)), "")</f>
        <v/>
      </c>
      <c r="G562" s="10">
        <f ca="1">_xlfn.IFNA((VLOOKUP(A562,'Fats and Greases'!G:H,2,FALSE)), "")</f>
        <v>10.75</v>
      </c>
      <c r="H562" s="10">
        <f ca="1">_xlfn.IFNA((VLOOKUP(A562,'Fats and Greases'!I:J,2,FALSE)), "")</f>
        <v>11</v>
      </c>
      <c r="I562" s="10">
        <f ca="1">_xlfn.IFNA((VLOOKUP(A562,'Fats and Greases'!K:L,2,FALSE)), "")</f>
        <v>11.75</v>
      </c>
      <c r="J562" s="10" t="str">
        <f ca="1">_xlfn.IFNA((VLOOKUP(A562,'Fats and Greases'!M:N,2,FALSE)), "")</f>
        <v/>
      </c>
      <c r="K562" s="10">
        <f ca="1">_xlfn.IFNA((VLOOKUP($A562,'Fats and Greases'!O:P,2,FALSE)), "")</f>
        <v>11.25</v>
      </c>
      <c r="L562" s="10">
        <f ca="1">_xlfn.IFNA((VLOOKUP($A562,'Fats and Greases'!Q:R,2,FALSE)), "")</f>
        <v>10.5</v>
      </c>
      <c r="M562" s="10">
        <f ca="1">_xlfn.IFNA((VLOOKUP($A562,'Fats and Greases'!S:T,2,FALSE)), "")</f>
        <v>11.38</v>
      </c>
    </row>
    <row r="563" spans="1:13" x14ac:dyDescent="0.2">
      <c r="A563" s="18">
        <v>37571</v>
      </c>
      <c r="B563" s="19">
        <f t="shared" si="16"/>
        <v>11</v>
      </c>
      <c r="C563" s="19">
        <f t="shared" si="17"/>
        <v>2002</v>
      </c>
      <c r="D563" s="10">
        <f ca="1">_xlfn.IFNA((VLOOKUP(A563,'Fats and Greases'!A:B,2,FALSE)), "")</f>
        <v>11.25</v>
      </c>
      <c r="E563" s="10">
        <f ca="1">_xlfn.IFNA((VLOOKUP(A563,'Fats and Greases'!C:D,2,FALSE)), "")</f>
        <v>11.25</v>
      </c>
      <c r="F563" s="10" t="str">
        <f ca="1">_xlfn.IFNA((VLOOKUP(A563,'Fats and Greases'!E:F,2,FALSE)), "")</f>
        <v/>
      </c>
      <c r="G563" s="10">
        <f ca="1">_xlfn.IFNA((VLOOKUP(A563,'Fats and Greases'!G:H,2,FALSE)), "")</f>
        <v>10.75</v>
      </c>
      <c r="H563" s="10">
        <f ca="1">_xlfn.IFNA((VLOOKUP(A563,'Fats and Greases'!I:J,2,FALSE)), "")</f>
        <v>11</v>
      </c>
      <c r="I563" s="10">
        <f ca="1">_xlfn.IFNA((VLOOKUP(A563,'Fats and Greases'!K:L,2,FALSE)), "")</f>
        <v>11.75</v>
      </c>
      <c r="J563" s="10" t="str">
        <f ca="1">_xlfn.IFNA((VLOOKUP(A563,'Fats and Greases'!M:N,2,FALSE)), "")</f>
        <v/>
      </c>
      <c r="K563" s="10">
        <f ca="1">_xlfn.IFNA((VLOOKUP($A563,'Fats and Greases'!O:P,2,FALSE)), "")</f>
        <v>11.5</v>
      </c>
      <c r="L563" s="10">
        <f ca="1">_xlfn.IFNA((VLOOKUP($A563,'Fats and Greases'!Q:R,2,FALSE)), "")</f>
        <v>10.5</v>
      </c>
      <c r="M563" s="10">
        <f ca="1">_xlfn.IFNA((VLOOKUP($A563,'Fats and Greases'!S:T,2,FALSE)), "")</f>
        <v>11.38</v>
      </c>
    </row>
    <row r="564" spans="1:13" x14ac:dyDescent="0.2">
      <c r="A564" s="18">
        <v>37572</v>
      </c>
      <c r="B564" s="19">
        <f t="shared" si="16"/>
        <v>11</v>
      </c>
      <c r="C564" s="19">
        <f t="shared" si="17"/>
        <v>2002</v>
      </c>
      <c r="D564" s="10">
        <f ca="1">_xlfn.IFNA((VLOOKUP(A564,'Fats and Greases'!A:B,2,FALSE)), "")</f>
        <v>11.5</v>
      </c>
      <c r="E564" s="10">
        <f ca="1">_xlfn.IFNA((VLOOKUP(A564,'Fats and Greases'!C:D,2,FALSE)), "")</f>
        <v>11.5</v>
      </c>
      <c r="F564" s="10" t="str">
        <f ca="1">_xlfn.IFNA((VLOOKUP(A564,'Fats and Greases'!E:F,2,FALSE)), "")</f>
        <v/>
      </c>
      <c r="G564" s="10">
        <f ca="1">_xlfn.IFNA((VLOOKUP(A564,'Fats and Greases'!G:H,2,FALSE)), "")</f>
        <v>11</v>
      </c>
      <c r="H564" s="10">
        <f ca="1">_xlfn.IFNA((VLOOKUP(A564,'Fats and Greases'!I:J,2,FALSE)), "")</f>
        <v>11</v>
      </c>
      <c r="I564" s="10">
        <f ca="1">_xlfn.IFNA((VLOOKUP(A564,'Fats and Greases'!K:L,2,FALSE)), "")</f>
        <v>12.5</v>
      </c>
      <c r="J564" s="10" t="str">
        <f ca="1">_xlfn.IFNA((VLOOKUP(A564,'Fats and Greases'!M:N,2,FALSE)), "")</f>
        <v/>
      </c>
      <c r="K564" s="10">
        <f ca="1">_xlfn.IFNA((VLOOKUP($A564,'Fats and Greases'!O:P,2,FALSE)), "")</f>
        <v>11.5</v>
      </c>
      <c r="L564" s="10">
        <f ca="1">_xlfn.IFNA((VLOOKUP($A564,'Fats and Greases'!Q:R,2,FALSE)), "")</f>
        <v>10.5</v>
      </c>
      <c r="M564" s="10">
        <f ca="1">_xlfn.IFNA((VLOOKUP($A564,'Fats and Greases'!S:T,2,FALSE)), "")</f>
        <v>11.38</v>
      </c>
    </row>
    <row r="565" spans="1:13" x14ac:dyDescent="0.2">
      <c r="A565" s="18">
        <v>37573</v>
      </c>
      <c r="B565" s="19">
        <f t="shared" si="16"/>
        <v>11</v>
      </c>
      <c r="C565" s="19">
        <f t="shared" si="17"/>
        <v>2002</v>
      </c>
      <c r="D565" s="10">
        <f ca="1">_xlfn.IFNA((VLOOKUP(A565,'Fats and Greases'!A:B,2,FALSE)), "")</f>
        <v>11.5</v>
      </c>
      <c r="E565" s="10">
        <f ca="1">_xlfn.IFNA((VLOOKUP(A565,'Fats and Greases'!C:D,2,FALSE)), "")</f>
        <v>11.5</v>
      </c>
      <c r="F565" s="10" t="str">
        <f ca="1">_xlfn.IFNA((VLOOKUP(A565,'Fats and Greases'!E:F,2,FALSE)), "")</f>
        <v/>
      </c>
      <c r="G565" s="10">
        <f ca="1">_xlfn.IFNA((VLOOKUP(A565,'Fats and Greases'!G:H,2,FALSE)), "")</f>
        <v>11</v>
      </c>
      <c r="H565" s="10">
        <f ca="1">_xlfn.IFNA((VLOOKUP(A565,'Fats and Greases'!I:J,2,FALSE)), "")</f>
        <v>11</v>
      </c>
      <c r="I565" s="10">
        <f ca="1">_xlfn.IFNA((VLOOKUP(A565,'Fats and Greases'!K:L,2,FALSE)), "")</f>
        <v>12.5</v>
      </c>
      <c r="J565" s="10" t="str">
        <f ca="1">_xlfn.IFNA((VLOOKUP(A565,'Fats and Greases'!M:N,2,FALSE)), "")</f>
        <v/>
      </c>
      <c r="K565" s="10">
        <f ca="1">_xlfn.IFNA((VLOOKUP($A565,'Fats and Greases'!O:P,2,FALSE)), "")</f>
        <v>11.5</v>
      </c>
      <c r="L565" s="10">
        <f ca="1">_xlfn.IFNA((VLOOKUP($A565,'Fats and Greases'!Q:R,2,FALSE)), "")</f>
        <v>10.5</v>
      </c>
      <c r="M565" s="10">
        <f ca="1">_xlfn.IFNA((VLOOKUP($A565,'Fats and Greases'!S:T,2,FALSE)), "")</f>
        <v>11.38</v>
      </c>
    </row>
    <row r="566" spans="1:13" x14ac:dyDescent="0.2">
      <c r="A566" s="18">
        <v>37574</v>
      </c>
      <c r="B566" s="19">
        <f t="shared" si="16"/>
        <v>11</v>
      </c>
      <c r="C566" s="19">
        <f t="shared" si="17"/>
        <v>2002</v>
      </c>
      <c r="D566" s="10">
        <f ca="1">_xlfn.IFNA((VLOOKUP(A566,'Fats and Greases'!A:B,2,FALSE)), "")</f>
        <v>11.5</v>
      </c>
      <c r="E566" s="10">
        <f ca="1">_xlfn.IFNA((VLOOKUP(A566,'Fats and Greases'!C:D,2,FALSE)), "")</f>
        <v>11.5</v>
      </c>
      <c r="F566" s="10" t="str">
        <f ca="1">_xlfn.IFNA((VLOOKUP(A566,'Fats and Greases'!E:F,2,FALSE)), "")</f>
        <v/>
      </c>
      <c r="G566" s="10">
        <f ca="1">_xlfn.IFNA((VLOOKUP(A566,'Fats and Greases'!G:H,2,FALSE)), "")</f>
        <v>11</v>
      </c>
      <c r="H566" s="10">
        <f ca="1">_xlfn.IFNA((VLOOKUP(A566,'Fats and Greases'!I:J,2,FALSE)), "")</f>
        <v>11</v>
      </c>
      <c r="I566" s="10">
        <f ca="1">_xlfn.IFNA((VLOOKUP(A566,'Fats and Greases'!K:L,2,FALSE)), "")</f>
        <v>12.5</v>
      </c>
      <c r="J566" s="10" t="str">
        <f ca="1">_xlfn.IFNA((VLOOKUP(A566,'Fats and Greases'!M:N,2,FALSE)), "")</f>
        <v/>
      </c>
      <c r="K566" s="10">
        <f ca="1">_xlfn.IFNA((VLOOKUP($A566,'Fats and Greases'!O:P,2,FALSE)), "")</f>
        <v>11.63</v>
      </c>
      <c r="L566" s="10">
        <f ca="1">_xlfn.IFNA((VLOOKUP($A566,'Fats and Greases'!Q:R,2,FALSE)), "")</f>
        <v>10.5</v>
      </c>
      <c r="M566" s="10">
        <f ca="1">_xlfn.IFNA((VLOOKUP($A566,'Fats and Greases'!S:T,2,FALSE)), "")</f>
        <v>11.63</v>
      </c>
    </row>
    <row r="567" spans="1:13" x14ac:dyDescent="0.2">
      <c r="A567" s="18">
        <v>37575</v>
      </c>
      <c r="B567" s="19">
        <f t="shared" si="16"/>
        <v>11</v>
      </c>
      <c r="C567" s="19">
        <f t="shared" si="17"/>
        <v>2002</v>
      </c>
      <c r="D567" s="10">
        <f ca="1">_xlfn.IFNA((VLOOKUP(A567,'Fats and Greases'!A:B,2,FALSE)), "")</f>
        <v>11.5</v>
      </c>
      <c r="E567" s="10">
        <f ca="1">_xlfn.IFNA((VLOOKUP(A567,'Fats and Greases'!C:D,2,FALSE)), "")</f>
        <v>11.5</v>
      </c>
      <c r="F567" s="10" t="str">
        <f ca="1">_xlfn.IFNA((VLOOKUP(A567,'Fats and Greases'!E:F,2,FALSE)), "")</f>
        <v/>
      </c>
      <c r="G567" s="10">
        <f ca="1">_xlfn.IFNA((VLOOKUP(A567,'Fats and Greases'!G:H,2,FALSE)), "")</f>
        <v>11</v>
      </c>
      <c r="H567" s="10">
        <f ca="1">_xlfn.IFNA((VLOOKUP(A567,'Fats and Greases'!I:J,2,FALSE)), "")</f>
        <v>11</v>
      </c>
      <c r="I567" s="10">
        <f ca="1">_xlfn.IFNA((VLOOKUP(A567,'Fats and Greases'!K:L,2,FALSE)), "")</f>
        <v>12.5</v>
      </c>
      <c r="J567" s="10" t="str">
        <f ca="1">_xlfn.IFNA((VLOOKUP(A567,'Fats and Greases'!M:N,2,FALSE)), "")</f>
        <v/>
      </c>
      <c r="K567" s="10">
        <f ca="1">_xlfn.IFNA((VLOOKUP($A567,'Fats and Greases'!O:P,2,FALSE)), "")</f>
        <v>11.63</v>
      </c>
      <c r="L567" s="10">
        <f ca="1">_xlfn.IFNA((VLOOKUP($A567,'Fats and Greases'!Q:R,2,FALSE)), "")</f>
        <v>10.5</v>
      </c>
      <c r="M567" s="10">
        <f ca="1">_xlfn.IFNA((VLOOKUP($A567,'Fats and Greases'!S:T,2,FALSE)), "")</f>
        <v>11.63</v>
      </c>
    </row>
    <row r="568" spans="1:13" x14ac:dyDescent="0.2">
      <c r="A568" s="18">
        <v>37578</v>
      </c>
      <c r="B568" s="19">
        <f t="shared" si="16"/>
        <v>11</v>
      </c>
      <c r="C568" s="19">
        <f t="shared" si="17"/>
        <v>2002</v>
      </c>
      <c r="D568" s="10">
        <f ca="1">_xlfn.IFNA((VLOOKUP(A568,'Fats and Greases'!A:B,2,FALSE)), "")</f>
        <v>11.5</v>
      </c>
      <c r="E568" s="10">
        <f ca="1">_xlfn.IFNA((VLOOKUP(A568,'Fats and Greases'!C:D,2,FALSE)), "")</f>
        <v>11.5</v>
      </c>
      <c r="F568" s="10" t="str">
        <f ca="1">_xlfn.IFNA((VLOOKUP(A568,'Fats and Greases'!E:F,2,FALSE)), "")</f>
        <v/>
      </c>
      <c r="G568" s="10">
        <f ca="1">_xlfn.IFNA((VLOOKUP(A568,'Fats and Greases'!G:H,2,FALSE)), "")</f>
        <v>11</v>
      </c>
      <c r="H568" s="10">
        <f ca="1">_xlfn.IFNA((VLOOKUP(A568,'Fats and Greases'!I:J,2,FALSE)), "")</f>
        <v>11</v>
      </c>
      <c r="I568" s="10">
        <f ca="1">_xlfn.IFNA((VLOOKUP(A568,'Fats and Greases'!K:L,2,FALSE)), "")</f>
        <v>12.5</v>
      </c>
      <c r="J568" s="10" t="str">
        <f ca="1">_xlfn.IFNA((VLOOKUP(A568,'Fats and Greases'!M:N,2,FALSE)), "")</f>
        <v/>
      </c>
      <c r="K568" s="10">
        <f ca="1">_xlfn.IFNA((VLOOKUP($A568,'Fats and Greases'!O:P,2,FALSE)), "")</f>
        <v>11.63</v>
      </c>
      <c r="L568" s="10">
        <f ca="1">_xlfn.IFNA((VLOOKUP($A568,'Fats and Greases'!Q:R,2,FALSE)), "")</f>
        <v>10.5</v>
      </c>
      <c r="M568" s="10">
        <f ca="1">_xlfn.IFNA((VLOOKUP($A568,'Fats and Greases'!S:T,2,FALSE)), "")</f>
        <v>11.63</v>
      </c>
    </row>
    <row r="569" spans="1:13" x14ac:dyDescent="0.2">
      <c r="A569" s="18">
        <v>37579</v>
      </c>
      <c r="B569" s="19">
        <f t="shared" si="16"/>
        <v>11</v>
      </c>
      <c r="C569" s="19">
        <f t="shared" si="17"/>
        <v>2002</v>
      </c>
      <c r="D569" s="10">
        <f ca="1">_xlfn.IFNA((VLOOKUP(A569,'Fats and Greases'!A:B,2,FALSE)), "")</f>
        <v>11.75</v>
      </c>
      <c r="E569" s="10">
        <f ca="1">_xlfn.IFNA((VLOOKUP(A569,'Fats and Greases'!C:D,2,FALSE)), "")</f>
        <v>11.75</v>
      </c>
      <c r="F569" s="10" t="str">
        <f ca="1">_xlfn.IFNA((VLOOKUP(A569,'Fats and Greases'!E:F,2,FALSE)), "")</f>
        <v/>
      </c>
      <c r="G569" s="10">
        <f ca="1">_xlfn.IFNA((VLOOKUP(A569,'Fats and Greases'!G:H,2,FALSE)), "")</f>
        <v>11</v>
      </c>
      <c r="H569" s="10">
        <f ca="1">_xlfn.IFNA((VLOOKUP(A569,'Fats and Greases'!I:J,2,FALSE)), "")</f>
        <v>11</v>
      </c>
      <c r="I569" s="10">
        <f ca="1">_xlfn.IFNA((VLOOKUP(A569,'Fats and Greases'!K:L,2,FALSE)), "")</f>
        <v>12.5</v>
      </c>
      <c r="J569" s="10" t="str">
        <f ca="1">_xlfn.IFNA((VLOOKUP(A569,'Fats and Greases'!M:N,2,FALSE)), "")</f>
        <v/>
      </c>
      <c r="K569" s="10">
        <f ca="1">_xlfn.IFNA((VLOOKUP($A569,'Fats and Greases'!O:P,2,FALSE)), "")</f>
        <v>11.63</v>
      </c>
      <c r="L569" s="10">
        <f ca="1">_xlfn.IFNA((VLOOKUP($A569,'Fats and Greases'!Q:R,2,FALSE)), "")</f>
        <v>10.5</v>
      </c>
      <c r="M569" s="10">
        <f ca="1">_xlfn.IFNA((VLOOKUP($A569,'Fats and Greases'!S:T,2,FALSE)), "")</f>
        <v>11.63</v>
      </c>
    </row>
    <row r="570" spans="1:13" x14ac:dyDescent="0.2">
      <c r="A570" s="18">
        <v>37580</v>
      </c>
      <c r="B570" s="19">
        <f t="shared" si="16"/>
        <v>11</v>
      </c>
      <c r="C570" s="19">
        <f t="shared" si="17"/>
        <v>2002</v>
      </c>
      <c r="D570" s="10">
        <f ca="1">_xlfn.IFNA((VLOOKUP(A570,'Fats and Greases'!A:B,2,FALSE)), "")</f>
        <v>11.75</v>
      </c>
      <c r="E570" s="10">
        <f ca="1">_xlfn.IFNA((VLOOKUP(A570,'Fats and Greases'!C:D,2,FALSE)), "")</f>
        <v>12</v>
      </c>
      <c r="F570" s="10" t="str">
        <f ca="1">_xlfn.IFNA((VLOOKUP(A570,'Fats and Greases'!E:F,2,FALSE)), "")</f>
        <v/>
      </c>
      <c r="G570" s="10">
        <f ca="1">_xlfn.IFNA((VLOOKUP(A570,'Fats and Greases'!G:H,2,FALSE)), "")</f>
        <v>11</v>
      </c>
      <c r="H570" s="10">
        <f ca="1">_xlfn.IFNA((VLOOKUP(A570,'Fats and Greases'!I:J,2,FALSE)), "")</f>
        <v>11</v>
      </c>
      <c r="I570" s="10">
        <f ca="1">_xlfn.IFNA((VLOOKUP(A570,'Fats and Greases'!K:L,2,FALSE)), "")</f>
        <v>12.75</v>
      </c>
      <c r="J570" s="10" t="str">
        <f ca="1">_xlfn.IFNA((VLOOKUP(A570,'Fats and Greases'!M:N,2,FALSE)), "")</f>
        <v/>
      </c>
      <c r="K570" s="10">
        <f ca="1">_xlfn.IFNA((VLOOKUP($A570,'Fats and Greases'!O:P,2,FALSE)), "")</f>
        <v>11.63</v>
      </c>
      <c r="L570" s="10">
        <f ca="1">_xlfn.IFNA((VLOOKUP($A570,'Fats and Greases'!Q:R,2,FALSE)), "")</f>
        <v>10.5</v>
      </c>
      <c r="M570" s="10">
        <f ca="1">_xlfn.IFNA((VLOOKUP($A570,'Fats and Greases'!S:T,2,FALSE)), "")</f>
        <v>11.63</v>
      </c>
    </row>
    <row r="571" spans="1:13" x14ac:dyDescent="0.2">
      <c r="A571" s="18">
        <v>37581</v>
      </c>
      <c r="B571" s="19">
        <f t="shared" si="16"/>
        <v>11</v>
      </c>
      <c r="C571" s="19">
        <f t="shared" si="17"/>
        <v>2002</v>
      </c>
      <c r="D571" s="10">
        <f ca="1">_xlfn.IFNA((VLOOKUP(A571,'Fats and Greases'!A:B,2,FALSE)), "")</f>
        <v>11.75</v>
      </c>
      <c r="E571" s="10">
        <f ca="1">_xlfn.IFNA((VLOOKUP(A571,'Fats and Greases'!C:D,2,FALSE)), "")</f>
        <v>12</v>
      </c>
      <c r="F571" s="10" t="str">
        <f ca="1">_xlfn.IFNA((VLOOKUP(A571,'Fats and Greases'!E:F,2,FALSE)), "")</f>
        <v/>
      </c>
      <c r="G571" s="10">
        <f ca="1">_xlfn.IFNA((VLOOKUP(A571,'Fats and Greases'!G:H,2,FALSE)), "")</f>
        <v>11</v>
      </c>
      <c r="H571" s="10">
        <f ca="1">_xlfn.IFNA((VLOOKUP(A571,'Fats and Greases'!I:J,2,FALSE)), "")</f>
        <v>11</v>
      </c>
      <c r="I571" s="10">
        <f ca="1">_xlfn.IFNA((VLOOKUP(A571,'Fats and Greases'!K:L,2,FALSE)), "")</f>
        <v>12.75</v>
      </c>
      <c r="J571" s="10" t="str">
        <f ca="1">_xlfn.IFNA((VLOOKUP(A571,'Fats and Greases'!M:N,2,FALSE)), "")</f>
        <v/>
      </c>
      <c r="K571" s="10">
        <f ca="1">_xlfn.IFNA((VLOOKUP($A571,'Fats and Greases'!O:P,2,FALSE)), "")</f>
        <v>11.88</v>
      </c>
      <c r="L571" s="10">
        <f ca="1">_xlfn.IFNA((VLOOKUP($A571,'Fats and Greases'!Q:R,2,FALSE)), "")</f>
        <v>10.5</v>
      </c>
      <c r="M571" s="10">
        <f ca="1">_xlfn.IFNA((VLOOKUP($A571,'Fats and Greases'!S:T,2,FALSE)), "")</f>
        <v>12</v>
      </c>
    </row>
    <row r="572" spans="1:13" x14ac:dyDescent="0.2">
      <c r="A572" s="18">
        <v>37582</v>
      </c>
      <c r="B572" s="19">
        <f t="shared" si="16"/>
        <v>11</v>
      </c>
      <c r="C572" s="19">
        <f t="shared" si="17"/>
        <v>2002</v>
      </c>
      <c r="D572" s="10">
        <f ca="1">_xlfn.IFNA((VLOOKUP(A572,'Fats and Greases'!A:B,2,FALSE)), "")</f>
        <v>11.75</v>
      </c>
      <c r="E572" s="10">
        <f ca="1">_xlfn.IFNA((VLOOKUP(A572,'Fats and Greases'!C:D,2,FALSE)), "")</f>
        <v>12</v>
      </c>
      <c r="F572" s="10" t="str">
        <f ca="1">_xlfn.IFNA((VLOOKUP(A572,'Fats and Greases'!E:F,2,FALSE)), "")</f>
        <v/>
      </c>
      <c r="G572" s="10">
        <f ca="1">_xlfn.IFNA((VLOOKUP(A572,'Fats and Greases'!G:H,2,FALSE)), "")</f>
        <v>11</v>
      </c>
      <c r="H572" s="10">
        <f ca="1">_xlfn.IFNA((VLOOKUP(A572,'Fats and Greases'!I:J,2,FALSE)), "")</f>
        <v>11</v>
      </c>
      <c r="I572" s="10">
        <f ca="1">_xlfn.IFNA((VLOOKUP(A572,'Fats and Greases'!K:L,2,FALSE)), "")</f>
        <v>12.75</v>
      </c>
      <c r="J572" s="10" t="str">
        <f ca="1">_xlfn.IFNA((VLOOKUP(A572,'Fats and Greases'!M:N,2,FALSE)), "")</f>
        <v/>
      </c>
      <c r="K572" s="10">
        <f ca="1">_xlfn.IFNA((VLOOKUP($A572,'Fats and Greases'!O:P,2,FALSE)), "")</f>
        <v>12.25</v>
      </c>
      <c r="L572" s="10">
        <f ca="1">_xlfn.IFNA((VLOOKUP($A572,'Fats and Greases'!Q:R,2,FALSE)), "")</f>
        <v>10.5</v>
      </c>
      <c r="M572" s="10">
        <f ca="1">_xlfn.IFNA((VLOOKUP($A572,'Fats and Greases'!S:T,2,FALSE)), "")</f>
        <v>12</v>
      </c>
    </row>
    <row r="573" spans="1:13" x14ac:dyDescent="0.2">
      <c r="A573" s="18">
        <v>37585</v>
      </c>
      <c r="B573" s="19">
        <f t="shared" si="16"/>
        <v>11</v>
      </c>
      <c r="C573" s="19">
        <f t="shared" si="17"/>
        <v>2002</v>
      </c>
      <c r="D573" s="10">
        <f ca="1">_xlfn.IFNA((VLOOKUP(A573,'Fats and Greases'!A:B,2,FALSE)), "")</f>
        <v>12</v>
      </c>
      <c r="E573" s="10">
        <f ca="1">_xlfn.IFNA((VLOOKUP(A573,'Fats and Greases'!C:D,2,FALSE)), "")</f>
        <v>12</v>
      </c>
      <c r="F573" s="10" t="str">
        <f ca="1">_xlfn.IFNA((VLOOKUP(A573,'Fats and Greases'!E:F,2,FALSE)), "")</f>
        <v/>
      </c>
      <c r="G573" s="10">
        <f ca="1">_xlfn.IFNA((VLOOKUP(A573,'Fats and Greases'!G:H,2,FALSE)), "")</f>
        <v>11</v>
      </c>
      <c r="H573" s="10">
        <f ca="1">_xlfn.IFNA((VLOOKUP(A573,'Fats and Greases'!I:J,2,FALSE)), "")</f>
        <v>11.5</v>
      </c>
      <c r="I573" s="10">
        <f ca="1">_xlfn.IFNA((VLOOKUP(A573,'Fats and Greases'!K:L,2,FALSE)), "")</f>
        <v>12.75</v>
      </c>
      <c r="J573" s="10" t="str">
        <f ca="1">_xlfn.IFNA((VLOOKUP(A573,'Fats and Greases'!M:N,2,FALSE)), "")</f>
        <v/>
      </c>
      <c r="K573" s="10">
        <f ca="1">_xlfn.IFNA((VLOOKUP($A573,'Fats and Greases'!O:P,2,FALSE)), "")</f>
        <v>12.38</v>
      </c>
      <c r="L573" s="10">
        <f ca="1">_xlfn.IFNA((VLOOKUP($A573,'Fats and Greases'!Q:R,2,FALSE)), "")</f>
        <v>10.5</v>
      </c>
      <c r="M573" s="10">
        <f ca="1">_xlfn.IFNA((VLOOKUP($A573,'Fats and Greases'!S:T,2,FALSE)), "")</f>
        <v>13</v>
      </c>
    </row>
    <row r="574" spans="1:13" x14ac:dyDescent="0.2">
      <c r="A574" s="18">
        <v>37586</v>
      </c>
      <c r="B574" s="19">
        <f t="shared" si="16"/>
        <v>11</v>
      </c>
      <c r="C574" s="19">
        <f t="shared" si="17"/>
        <v>2002</v>
      </c>
      <c r="D574" s="10">
        <f ca="1">_xlfn.IFNA((VLOOKUP(A574,'Fats and Greases'!A:B,2,FALSE)), "")</f>
        <v>12</v>
      </c>
      <c r="E574" s="10">
        <f ca="1">_xlfn.IFNA((VLOOKUP(A574,'Fats and Greases'!C:D,2,FALSE)), "")</f>
        <v>12.13</v>
      </c>
      <c r="F574" s="10" t="str">
        <f ca="1">_xlfn.IFNA((VLOOKUP(A574,'Fats and Greases'!E:F,2,FALSE)), "")</f>
        <v/>
      </c>
      <c r="G574" s="10">
        <f ca="1">_xlfn.IFNA((VLOOKUP(A574,'Fats and Greases'!G:H,2,FALSE)), "")</f>
        <v>11</v>
      </c>
      <c r="H574" s="10">
        <f ca="1">_xlfn.IFNA((VLOOKUP(A574,'Fats and Greases'!I:J,2,FALSE)), "")</f>
        <v>11.5</v>
      </c>
      <c r="I574" s="10">
        <f ca="1">_xlfn.IFNA((VLOOKUP(A574,'Fats and Greases'!K:L,2,FALSE)), "")</f>
        <v>13</v>
      </c>
      <c r="J574" s="10" t="str">
        <f ca="1">_xlfn.IFNA((VLOOKUP(A574,'Fats and Greases'!M:N,2,FALSE)), "")</f>
        <v/>
      </c>
      <c r="K574" s="10">
        <f ca="1">_xlfn.IFNA((VLOOKUP($A574,'Fats and Greases'!O:P,2,FALSE)), "")</f>
        <v>12.25</v>
      </c>
      <c r="L574" s="10">
        <f ca="1">_xlfn.IFNA((VLOOKUP($A574,'Fats and Greases'!Q:R,2,FALSE)), "")</f>
        <v>10.5</v>
      </c>
      <c r="M574" s="10">
        <f ca="1">_xlfn.IFNA((VLOOKUP($A574,'Fats and Greases'!S:T,2,FALSE)), "")</f>
        <v>13.38</v>
      </c>
    </row>
    <row r="575" spans="1:13" x14ac:dyDescent="0.2">
      <c r="A575" s="18">
        <v>37587</v>
      </c>
      <c r="B575" s="19">
        <f t="shared" si="16"/>
        <v>11</v>
      </c>
      <c r="C575" s="19">
        <f t="shared" si="17"/>
        <v>2002</v>
      </c>
      <c r="D575" s="10">
        <f ca="1">_xlfn.IFNA((VLOOKUP(A575,'Fats and Greases'!A:B,2,FALSE)), "")</f>
        <v>12</v>
      </c>
      <c r="E575" s="10">
        <f ca="1">_xlfn.IFNA((VLOOKUP(A575,'Fats and Greases'!C:D,2,FALSE)), "")</f>
        <v>12.13</v>
      </c>
      <c r="F575" s="10" t="str">
        <f ca="1">_xlfn.IFNA((VLOOKUP(A575,'Fats and Greases'!E:F,2,FALSE)), "")</f>
        <v/>
      </c>
      <c r="G575" s="10">
        <f ca="1">_xlfn.IFNA((VLOOKUP(A575,'Fats and Greases'!G:H,2,FALSE)), "")</f>
        <v>11</v>
      </c>
      <c r="H575" s="10">
        <f ca="1">_xlfn.IFNA((VLOOKUP(A575,'Fats and Greases'!I:J,2,FALSE)), "")</f>
        <v>11.5</v>
      </c>
      <c r="I575" s="10">
        <f ca="1">_xlfn.IFNA((VLOOKUP(A575,'Fats and Greases'!K:L,2,FALSE)), "")</f>
        <v>13</v>
      </c>
      <c r="J575" s="10" t="str">
        <f ca="1">_xlfn.IFNA((VLOOKUP(A575,'Fats and Greases'!M:N,2,FALSE)), "")</f>
        <v/>
      </c>
      <c r="K575" s="10">
        <f ca="1">_xlfn.IFNA((VLOOKUP($A575,'Fats and Greases'!O:P,2,FALSE)), "")</f>
        <v>12.25</v>
      </c>
      <c r="L575" s="10">
        <f ca="1">_xlfn.IFNA((VLOOKUP($A575,'Fats and Greases'!Q:R,2,FALSE)), "")</f>
        <v>10.5</v>
      </c>
      <c r="M575" s="10">
        <f ca="1">_xlfn.IFNA((VLOOKUP($A575,'Fats and Greases'!S:T,2,FALSE)), "")</f>
        <v>13.38</v>
      </c>
    </row>
    <row r="576" spans="1:13" x14ac:dyDescent="0.2">
      <c r="A576" s="18">
        <v>37588</v>
      </c>
      <c r="B576" s="19">
        <f t="shared" si="16"/>
        <v>11</v>
      </c>
      <c r="C576" s="19">
        <f t="shared" si="17"/>
        <v>2002</v>
      </c>
      <c r="D576" s="10" t="str">
        <f ca="1">_xlfn.IFNA((VLOOKUP(A576,'Fats and Greases'!A:B,2,FALSE)), "")</f>
        <v/>
      </c>
      <c r="E576" s="10" t="str">
        <f ca="1">_xlfn.IFNA((VLOOKUP(A576,'Fats and Greases'!C:D,2,FALSE)), "")</f>
        <v/>
      </c>
      <c r="F576" s="10" t="str">
        <f ca="1">_xlfn.IFNA((VLOOKUP(A576,'Fats and Greases'!E:F,2,FALSE)), "")</f>
        <v/>
      </c>
      <c r="G576" s="10" t="str">
        <f ca="1">_xlfn.IFNA((VLOOKUP(A576,'Fats and Greases'!G:H,2,FALSE)), "")</f>
        <v/>
      </c>
      <c r="H576" s="10" t="str">
        <f ca="1">_xlfn.IFNA((VLOOKUP(A576,'Fats and Greases'!I:J,2,FALSE)), "")</f>
        <v/>
      </c>
      <c r="I576" s="10" t="str">
        <f ca="1">_xlfn.IFNA((VLOOKUP(A576,'Fats and Greases'!K:L,2,FALSE)), "")</f>
        <v/>
      </c>
      <c r="J576" s="10" t="str">
        <f ca="1">_xlfn.IFNA((VLOOKUP(A576,'Fats and Greases'!M:N,2,FALSE)), "")</f>
        <v/>
      </c>
      <c r="K576" s="10" t="str">
        <f ca="1">_xlfn.IFNA((VLOOKUP($A576,'Fats and Greases'!O:P,2,FALSE)), "")</f>
        <v/>
      </c>
      <c r="L576" s="10" t="str">
        <f ca="1">_xlfn.IFNA((VLOOKUP($A576,'Fats and Greases'!Q:R,2,FALSE)), "")</f>
        <v/>
      </c>
      <c r="M576" s="10" t="str">
        <f ca="1">_xlfn.IFNA((VLOOKUP($A576,'Fats and Greases'!S:T,2,FALSE)), "")</f>
        <v/>
      </c>
    </row>
    <row r="577" spans="1:13" x14ac:dyDescent="0.2">
      <c r="A577" s="18">
        <v>37589</v>
      </c>
      <c r="B577" s="19">
        <f t="shared" si="16"/>
        <v>11</v>
      </c>
      <c r="C577" s="19">
        <f t="shared" si="17"/>
        <v>2002</v>
      </c>
      <c r="D577" s="10" t="str">
        <f ca="1">_xlfn.IFNA((VLOOKUP(A577,'Fats and Greases'!A:B,2,FALSE)), "")</f>
        <v/>
      </c>
      <c r="E577" s="10" t="str">
        <f ca="1">_xlfn.IFNA((VLOOKUP(A577,'Fats and Greases'!C:D,2,FALSE)), "")</f>
        <v/>
      </c>
      <c r="F577" s="10" t="str">
        <f ca="1">_xlfn.IFNA((VLOOKUP(A577,'Fats and Greases'!E:F,2,FALSE)), "")</f>
        <v/>
      </c>
      <c r="G577" s="10" t="str">
        <f ca="1">_xlfn.IFNA((VLOOKUP(A577,'Fats and Greases'!G:H,2,FALSE)), "")</f>
        <v/>
      </c>
      <c r="H577" s="10" t="str">
        <f ca="1">_xlfn.IFNA((VLOOKUP(A577,'Fats and Greases'!I:J,2,FALSE)), "")</f>
        <v/>
      </c>
      <c r="I577" s="10" t="str">
        <f ca="1">_xlfn.IFNA((VLOOKUP(A577,'Fats and Greases'!K:L,2,FALSE)), "")</f>
        <v/>
      </c>
      <c r="J577" s="10" t="str">
        <f ca="1">_xlfn.IFNA((VLOOKUP(A577,'Fats and Greases'!M:N,2,FALSE)), "")</f>
        <v/>
      </c>
      <c r="K577" s="10" t="str">
        <f ca="1">_xlfn.IFNA((VLOOKUP($A577,'Fats and Greases'!O:P,2,FALSE)), "")</f>
        <v/>
      </c>
      <c r="L577" s="10" t="str">
        <f ca="1">_xlfn.IFNA((VLOOKUP($A577,'Fats and Greases'!Q:R,2,FALSE)), "")</f>
        <v/>
      </c>
      <c r="M577" s="10" t="str">
        <f ca="1">_xlfn.IFNA((VLOOKUP($A577,'Fats and Greases'!S:T,2,FALSE)), "")</f>
        <v/>
      </c>
    </row>
    <row r="578" spans="1:13" x14ac:dyDescent="0.2">
      <c r="A578" s="18">
        <v>37592</v>
      </c>
      <c r="B578" s="19">
        <f t="shared" si="16"/>
        <v>12</v>
      </c>
      <c r="C578" s="19">
        <f t="shared" si="17"/>
        <v>2002</v>
      </c>
      <c r="D578" s="10">
        <f ca="1">_xlfn.IFNA((VLOOKUP(A578,'Fats and Greases'!A:B,2,FALSE)), "")</f>
        <v>12.25</v>
      </c>
      <c r="E578" s="10">
        <f ca="1">_xlfn.IFNA((VLOOKUP(A578,'Fats and Greases'!C:D,2,FALSE)), "")</f>
        <v>12.25</v>
      </c>
      <c r="F578" s="10" t="str">
        <f ca="1">_xlfn.IFNA((VLOOKUP(A578,'Fats and Greases'!E:F,2,FALSE)), "")</f>
        <v/>
      </c>
      <c r="G578" s="10">
        <f ca="1">_xlfn.IFNA((VLOOKUP(A578,'Fats and Greases'!G:H,2,FALSE)), "")</f>
        <v>11</v>
      </c>
      <c r="H578" s="10">
        <f ca="1">_xlfn.IFNA((VLOOKUP(A578,'Fats and Greases'!I:J,2,FALSE)), "")</f>
        <v>11.75</v>
      </c>
      <c r="I578" s="10">
        <f ca="1">_xlfn.IFNA((VLOOKUP(A578,'Fats and Greases'!K:L,2,FALSE)), "")</f>
        <v>13</v>
      </c>
      <c r="J578" s="10" t="str">
        <f ca="1">_xlfn.IFNA((VLOOKUP(A578,'Fats and Greases'!M:N,2,FALSE)), "")</f>
        <v/>
      </c>
      <c r="K578" s="10">
        <f ca="1">_xlfn.IFNA((VLOOKUP($A578,'Fats and Greases'!O:P,2,FALSE)), "")</f>
        <v>12.25</v>
      </c>
      <c r="L578" s="10">
        <f ca="1">_xlfn.IFNA((VLOOKUP($A578,'Fats and Greases'!Q:R,2,FALSE)), "")</f>
        <v>10.5</v>
      </c>
      <c r="M578" s="10">
        <f ca="1">_xlfn.IFNA((VLOOKUP($A578,'Fats and Greases'!S:T,2,FALSE)), "")</f>
        <v>13.38</v>
      </c>
    </row>
    <row r="579" spans="1:13" x14ac:dyDescent="0.2">
      <c r="A579" s="18">
        <v>37593</v>
      </c>
      <c r="B579" s="19">
        <f t="shared" ref="B579:B642" si="18">MONTH(A579)</f>
        <v>12</v>
      </c>
      <c r="C579" s="19">
        <f t="shared" ref="C579:C642" si="19">YEAR(A579)</f>
        <v>2002</v>
      </c>
      <c r="D579" s="10">
        <f ca="1">_xlfn.IFNA((VLOOKUP(A579,'Fats and Greases'!A:B,2,FALSE)), "")</f>
        <v>12.5</v>
      </c>
      <c r="E579" s="10">
        <f ca="1">_xlfn.IFNA((VLOOKUP(A579,'Fats and Greases'!C:D,2,FALSE)), "")</f>
        <v>12.5</v>
      </c>
      <c r="F579" s="10" t="str">
        <f ca="1">_xlfn.IFNA((VLOOKUP(A579,'Fats and Greases'!E:F,2,FALSE)), "")</f>
        <v/>
      </c>
      <c r="G579" s="10">
        <f ca="1">_xlfn.IFNA((VLOOKUP(A579,'Fats and Greases'!G:H,2,FALSE)), "")</f>
        <v>11</v>
      </c>
      <c r="H579" s="10">
        <f ca="1">_xlfn.IFNA((VLOOKUP(A579,'Fats and Greases'!I:J,2,FALSE)), "")</f>
        <v>11.75</v>
      </c>
      <c r="I579" s="10">
        <f ca="1">_xlfn.IFNA((VLOOKUP(A579,'Fats and Greases'!K:L,2,FALSE)), "")</f>
        <v>12.88</v>
      </c>
      <c r="J579" s="10" t="str">
        <f ca="1">_xlfn.IFNA((VLOOKUP(A579,'Fats and Greases'!M:N,2,FALSE)), "")</f>
        <v/>
      </c>
      <c r="K579" s="10">
        <f ca="1">_xlfn.IFNA((VLOOKUP($A579,'Fats and Greases'!O:P,2,FALSE)), "")</f>
        <v>12.25</v>
      </c>
      <c r="L579" s="10">
        <f ca="1">_xlfn.IFNA((VLOOKUP($A579,'Fats and Greases'!Q:R,2,FALSE)), "")</f>
        <v>10.5</v>
      </c>
      <c r="M579" s="10">
        <f ca="1">_xlfn.IFNA((VLOOKUP($A579,'Fats and Greases'!S:T,2,FALSE)), "")</f>
        <v>13.38</v>
      </c>
    </row>
    <row r="580" spans="1:13" x14ac:dyDescent="0.2">
      <c r="A580" s="18">
        <v>37594</v>
      </c>
      <c r="B580" s="19">
        <f t="shared" si="18"/>
        <v>12</v>
      </c>
      <c r="C580" s="19">
        <f t="shared" si="19"/>
        <v>2002</v>
      </c>
      <c r="D580" s="10">
        <f ca="1">_xlfn.IFNA((VLOOKUP(A580,'Fats and Greases'!A:B,2,FALSE)), "")</f>
        <v>12.75</v>
      </c>
      <c r="E580" s="10">
        <f ca="1">_xlfn.IFNA((VLOOKUP(A580,'Fats and Greases'!C:D,2,FALSE)), "")</f>
        <v>12.5</v>
      </c>
      <c r="F580" s="10" t="str">
        <f ca="1">_xlfn.IFNA((VLOOKUP(A580,'Fats and Greases'!E:F,2,FALSE)), "")</f>
        <v/>
      </c>
      <c r="G580" s="10">
        <f ca="1">_xlfn.IFNA((VLOOKUP(A580,'Fats and Greases'!G:H,2,FALSE)), "")</f>
        <v>11</v>
      </c>
      <c r="H580" s="10">
        <f ca="1">_xlfn.IFNA((VLOOKUP(A580,'Fats and Greases'!I:J,2,FALSE)), "")</f>
        <v>12</v>
      </c>
      <c r="I580" s="10">
        <f ca="1">_xlfn.IFNA((VLOOKUP(A580,'Fats and Greases'!K:L,2,FALSE)), "")</f>
        <v>12.88</v>
      </c>
      <c r="J580" s="10" t="str">
        <f ca="1">_xlfn.IFNA((VLOOKUP(A580,'Fats and Greases'!M:N,2,FALSE)), "")</f>
        <v/>
      </c>
      <c r="K580" s="10">
        <f ca="1">_xlfn.IFNA((VLOOKUP($A580,'Fats and Greases'!O:P,2,FALSE)), "")</f>
        <v>12.25</v>
      </c>
      <c r="L580" s="10">
        <f ca="1">_xlfn.IFNA((VLOOKUP($A580,'Fats and Greases'!Q:R,2,FALSE)), "")</f>
        <v>11</v>
      </c>
      <c r="M580" s="10">
        <f ca="1">_xlfn.IFNA((VLOOKUP($A580,'Fats and Greases'!S:T,2,FALSE)), "")</f>
        <v>13.38</v>
      </c>
    </row>
    <row r="581" spans="1:13" x14ac:dyDescent="0.2">
      <c r="A581" s="18">
        <v>37595</v>
      </c>
      <c r="B581" s="19">
        <f t="shared" si="18"/>
        <v>12</v>
      </c>
      <c r="C581" s="19">
        <f t="shared" si="19"/>
        <v>2002</v>
      </c>
      <c r="D581" s="10">
        <f ca="1">_xlfn.IFNA((VLOOKUP(A581,'Fats and Greases'!A:B,2,FALSE)), "")</f>
        <v>12.88</v>
      </c>
      <c r="E581" s="10">
        <f ca="1">_xlfn.IFNA((VLOOKUP(A581,'Fats and Greases'!C:D,2,FALSE)), "")</f>
        <v>12.75</v>
      </c>
      <c r="F581" s="10" t="str">
        <f ca="1">_xlfn.IFNA((VLOOKUP(A581,'Fats and Greases'!E:F,2,FALSE)), "")</f>
        <v/>
      </c>
      <c r="G581" s="10">
        <f ca="1">_xlfn.IFNA((VLOOKUP(A581,'Fats and Greases'!G:H,2,FALSE)), "")</f>
        <v>12</v>
      </c>
      <c r="H581" s="10">
        <f ca="1">_xlfn.IFNA((VLOOKUP(A581,'Fats and Greases'!I:J,2,FALSE)), "")</f>
        <v>12</v>
      </c>
      <c r="I581" s="10">
        <f ca="1">_xlfn.IFNA((VLOOKUP(A581,'Fats and Greases'!K:L,2,FALSE)), "")</f>
        <v>12.75</v>
      </c>
      <c r="J581" s="10" t="str">
        <f ca="1">_xlfn.IFNA((VLOOKUP(A581,'Fats and Greases'!M:N,2,FALSE)), "")</f>
        <v/>
      </c>
      <c r="K581" s="10">
        <f ca="1">_xlfn.IFNA((VLOOKUP($A581,'Fats and Greases'!O:P,2,FALSE)), "")</f>
        <v>12.25</v>
      </c>
      <c r="L581" s="10">
        <f ca="1">_xlfn.IFNA((VLOOKUP($A581,'Fats and Greases'!Q:R,2,FALSE)), "")</f>
        <v>11</v>
      </c>
      <c r="M581" s="10">
        <f ca="1">_xlfn.IFNA((VLOOKUP($A581,'Fats and Greases'!S:T,2,FALSE)), "")</f>
        <v>13.38</v>
      </c>
    </row>
    <row r="582" spans="1:13" x14ac:dyDescent="0.2">
      <c r="A582" s="18">
        <v>37596</v>
      </c>
      <c r="B582" s="19">
        <f t="shared" si="18"/>
        <v>12</v>
      </c>
      <c r="C582" s="19">
        <f t="shared" si="19"/>
        <v>2002</v>
      </c>
      <c r="D582" s="10">
        <f ca="1">_xlfn.IFNA((VLOOKUP(A582,'Fats and Greases'!A:B,2,FALSE)), "")</f>
        <v>12.88</v>
      </c>
      <c r="E582" s="10">
        <f ca="1">_xlfn.IFNA((VLOOKUP(A582,'Fats and Greases'!C:D,2,FALSE)), "")</f>
        <v>12.75</v>
      </c>
      <c r="F582" s="10" t="str">
        <f ca="1">_xlfn.IFNA((VLOOKUP(A582,'Fats and Greases'!E:F,2,FALSE)), "")</f>
        <v/>
      </c>
      <c r="G582" s="10">
        <f ca="1">_xlfn.IFNA((VLOOKUP(A582,'Fats and Greases'!G:H,2,FALSE)), "")</f>
        <v>12</v>
      </c>
      <c r="H582" s="10">
        <f ca="1">_xlfn.IFNA((VLOOKUP(A582,'Fats and Greases'!I:J,2,FALSE)), "")</f>
        <v>12</v>
      </c>
      <c r="I582" s="10">
        <f ca="1">_xlfn.IFNA((VLOOKUP(A582,'Fats and Greases'!K:L,2,FALSE)), "")</f>
        <v>12.75</v>
      </c>
      <c r="J582" s="10" t="str">
        <f ca="1">_xlfn.IFNA((VLOOKUP(A582,'Fats and Greases'!M:N,2,FALSE)), "")</f>
        <v/>
      </c>
      <c r="K582" s="10">
        <f ca="1">_xlfn.IFNA((VLOOKUP($A582,'Fats and Greases'!O:P,2,FALSE)), "")</f>
        <v>12.25</v>
      </c>
      <c r="L582" s="10">
        <f ca="1">_xlfn.IFNA((VLOOKUP($A582,'Fats and Greases'!Q:R,2,FALSE)), "")</f>
        <v>11</v>
      </c>
      <c r="M582" s="10">
        <f ca="1">_xlfn.IFNA((VLOOKUP($A582,'Fats and Greases'!S:T,2,FALSE)), "")</f>
        <v>13.38</v>
      </c>
    </row>
    <row r="583" spans="1:13" x14ac:dyDescent="0.2">
      <c r="A583" s="18">
        <v>37599</v>
      </c>
      <c r="B583" s="19">
        <f t="shared" si="18"/>
        <v>12</v>
      </c>
      <c r="C583" s="19">
        <f t="shared" si="19"/>
        <v>2002</v>
      </c>
      <c r="D583" s="10">
        <f ca="1">_xlfn.IFNA((VLOOKUP(A583,'Fats and Greases'!A:B,2,FALSE)), "")</f>
        <v>12.88</v>
      </c>
      <c r="E583" s="10">
        <f ca="1">_xlfn.IFNA((VLOOKUP(A583,'Fats and Greases'!C:D,2,FALSE)), "")</f>
        <v>12.75</v>
      </c>
      <c r="F583" s="10" t="str">
        <f ca="1">_xlfn.IFNA((VLOOKUP(A583,'Fats and Greases'!E:F,2,FALSE)), "")</f>
        <v/>
      </c>
      <c r="G583" s="10">
        <f ca="1">_xlfn.IFNA((VLOOKUP(A583,'Fats and Greases'!G:H,2,FALSE)), "")</f>
        <v>12</v>
      </c>
      <c r="H583" s="10">
        <f ca="1">_xlfn.IFNA((VLOOKUP(A583,'Fats and Greases'!I:J,2,FALSE)), "")</f>
        <v>12.25</v>
      </c>
      <c r="I583" s="10">
        <f ca="1">_xlfn.IFNA((VLOOKUP(A583,'Fats and Greases'!K:L,2,FALSE)), "")</f>
        <v>12.75</v>
      </c>
      <c r="J583" s="10" t="str">
        <f ca="1">_xlfn.IFNA((VLOOKUP(A583,'Fats and Greases'!M:N,2,FALSE)), "")</f>
        <v/>
      </c>
      <c r="K583" s="10">
        <f ca="1">_xlfn.IFNA((VLOOKUP($A583,'Fats and Greases'!O:P,2,FALSE)), "")</f>
        <v>12.25</v>
      </c>
      <c r="L583" s="10">
        <f ca="1">_xlfn.IFNA((VLOOKUP($A583,'Fats and Greases'!Q:R,2,FALSE)), "")</f>
        <v>11.25</v>
      </c>
      <c r="M583" s="10">
        <f ca="1">_xlfn.IFNA((VLOOKUP($A583,'Fats and Greases'!S:T,2,FALSE)), "")</f>
        <v>13.38</v>
      </c>
    </row>
    <row r="584" spans="1:13" x14ac:dyDescent="0.2">
      <c r="A584" s="18">
        <v>37600</v>
      </c>
      <c r="B584" s="19">
        <f t="shared" si="18"/>
        <v>12</v>
      </c>
      <c r="C584" s="19">
        <f t="shared" si="19"/>
        <v>2002</v>
      </c>
      <c r="D584" s="10">
        <f ca="1">_xlfn.IFNA((VLOOKUP(A584,'Fats and Greases'!A:B,2,FALSE)), "")</f>
        <v>12.88</v>
      </c>
      <c r="E584" s="10">
        <f ca="1">_xlfn.IFNA((VLOOKUP(A584,'Fats and Greases'!C:D,2,FALSE)), "")</f>
        <v>12.75</v>
      </c>
      <c r="F584" s="10" t="str">
        <f ca="1">_xlfn.IFNA((VLOOKUP(A584,'Fats and Greases'!E:F,2,FALSE)), "")</f>
        <v/>
      </c>
      <c r="G584" s="10">
        <f ca="1">_xlfn.IFNA((VLOOKUP(A584,'Fats and Greases'!G:H,2,FALSE)), "")</f>
        <v>12</v>
      </c>
      <c r="H584" s="10">
        <f ca="1">_xlfn.IFNA((VLOOKUP(A584,'Fats and Greases'!I:J,2,FALSE)), "")</f>
        <v>12.5</v>
      </c>
      <c r="I584" s="10">
        <f ca="1">_xlfn.IFNA((VLOOKUP(A584,'Fats and Greases'!K:L,2,FALSE)), "")</f>
        <v>13.13</v>
      </c>
      <c r="J584" s="10" t="str">
        <f ca="1">_xlfn.IFNA((VLOOKUP(A584,'Fats and Greases'!M:N,2,FALSE)), "")</f>
        <v/>
      </c>
      <c r="K584" s="10">
        <f ca="1">_xlfn.IFNA((VLOOKUP($A584,'Fats and Greases'!O:P,2,FALSE)), "")</f>
        <v>12.25</v>
      </c>
      <c r="L584" s="10">
        <f ca="1">_xlfn.IFNA((VLOOKUP($A584,'Fats and Greases'!Q:R,2,FALSE)), "")</f>
        <v>11.5</v>
      </c>
      <c r="M584" s="10">
        <f ca="1">_xlfn.IFNA((VLOOKUP($A584,'Fats and Greases'!S:T,2,FALSE)), "")</f>
        <v>13.38</v>
      </c>
    </row>
    <row r="585" spans="1:13" x14ac:dyDescent="0.2">
      <c r="A585" s="18">
        <v>37601</v>
      </c>
      <c r="B585" s="19">
        <f t="shared" si="18"/>
        <v>12</v>
      </c>
      <c r="C585" s="19">
        <f t="shared" si="19"/>
        <v>2002</v>
      </c>
      <c r="D585" s="10">
        <f ca="1">_xlfn.IFNA((VLOOKUP(A585,'Fats and Greases'!A:B,2,FALSE)), "")</f>
        <v>13.25</v>
      </c>
      <c r="E585" s="10">
        <f ca="1">_xlfn.IFNA((VLOOKUP(A585,'Fats and Greases'!C:D,2,FALSE)), "")</f>
        <v>13.25</v>
      </c>
      <c r="F585" s="10" t="str">
        <f ca="1">_xlfn.IFNA((VLOOKUP(A585,'Fats and Greases'!E:F,2,FALSE)), "")</f>
        <v/>
      </c>
      <c r="G585" s="10">
        <f ca="1">_xlfn.IFNA((VLOOKUP(A585,'Fats and Greases'!G:H,2,FALSE)), "")</f>
        <v>12</v>
      </c>
      <c r="H585" s="10">
        <f ca="1">_xlfn.IFNA((VLOOKUP(A585,'Fats and Greases'!I:J,2,FALSE)), "")</f>
        <v>12.75</v>
      </c>
      <c r="I585" s="10">
        <f ca="1">_xlfn.IFNA((VLOOKUP(A585,'Fats and Greases'!K:L,2,FALSE)), "")</f>
        <v>13.13</v>
      </c>
      <c r="J585" s="10" t="str">
        <f ca="1">_xlfn.IFNA((VLOOKUP(A585,'Fats and Greases'!M:N,2,FALSE)), "")</f>
        <v/>
      </c>
      <c r="K585" s="10">
        <f ca="1">_xlfn.IFNA((VLOOKUP($A585,'Fats and Greases'!O:P,2,FALSE)), "")</f>
        <v>12.25</v>
      </c>
      <c r="L585" s="10">
        <f ca="1">_xlfn.IFNA((VLOOKUP($A585,'Fats and Greases'!Q:R,2,FALSE)), "")</f>
        <v>11.75</v>
      </c>
      <c r="M585" s="10">
        <f ca="1">_xlfn.IFNA((VLOOKUP($A585,'Fats and Greases'!S:T,2,FALSE)), "")</f>
        <v>13.38</v>
      </c>
    </row>
    <row r="586" spans="1:13" x14ac:dyDescent="0.2">
      <c r="A586" s="18">
        <v>37602</v>
      </c>
      <c r="B586" s="19">
        <f t="shared" si="18"/>
        <v>12</v>
      </c>
      <c r="C586" s="19">
        <f t="shared" si="19"/>
        <v>2002</v>
      </c>
      <c r="D586" s="10">
        <f ca="1">_xlfn.IFNA((VLOOKUP(A586,'Fats and Greases'!A:B,2,FALSE)), "")</f>
        <v>13.5</v>
      </c>
      <c r="E586" s="10">
        <f ca="1">_xlfn.IFNA((VLOOKUP(A586,'Fats and Greases'!C:D,2,FALSE)), "")</f>
        <v>13.75</v>
      </c>
      <c r="F586" s="10" t="str">
        <f ca="1">_xlfn.IFNA((VLOOKUP(A586,'Fats and Greases'!E:F,2,FALSE)), "")</f>
        <v/>
      </c>
      <c r="G586" s="10">
        <f ca="1">_xlfn.IFNA((VLOOKUP(A586,'Fats and Greases'!G:H,2,FALSE)), "")</f>
        <v>12</v>
      </c>
      <c r="H586" s="10">
        <f ca="1">_xlfn.IFNA((VLOOKUP(A586,'Fats and Greases'!I:J,2,FALSE)), "")</f>
        <v>12.75</v>
      </c>
      <c r="I586" s="10">
        <f ca="1">_xlfn.IFNA((VLOOKUP(A586,'Fats and Greases'!K:L,2,FALSE)), "")</f>
        <v>13.13</v>
      </c>
      <c r="J586" s="10" t="str">
        <f ca="1">_xlfn.IFNA((VLOOKUP(A586,'Fats and Greases'!M:N,2,FALSE)), "")</f>
        <v/>
      </c>
      <c r="K586" s="10">
        <f ca="1">_xlfn.IFNA((VLOOKUP($A586,'Fats and Greases'!O:P,2,FALSE)), "")</f>
        <v>12.25</v>
      </c>
      <c r="L586" s="10">
        <f ca="1">_xlfn.IFNA((VLOOKUP($A586,'Fats and Greases'!Q:R,2,FALSE)), "")</f>
        <v>11.75</v>
      </c>
      <c r="M586" s="10">
        <f ca="1">_xlfn.IFNA((VLOOKUP($A586,'Fats and Greases'!S:T,2,FALSE)), "")</f>
        <v>14.75</v>
      </c>
    </row>
    <row r="587" spans="1:13" x14ac:dyDescent="0.2">
      <c r="A587" s="18">
        <v>37603</v>
      </c>
      <c r="B587" s="19">
        <f t="shared" si="18"/>
        <v>12</v>
      </c>
      <c r="C587" s="19">
        <f t="shared" si="19"/>
        <v>2002</v>
      </c>
      <c r="D587" s="10">
        <f ca="1">_xlfn.IFNA((VLOOKUP(A587,'Fats and Greases'!A:B,2,FALSE)), "")</f>
        <v>13.38</v>
      </c>
      <c r="E587" s="10">
        <f ca="1">_xlfn.IFNA((VLOOKUP(A587,'Fats and Greases'!C:D,2,FALSE)), "")</f>
        <v>13.75</v>
      </c>
      <c r="F587" s="10" t="str">
        <f ca="1">_xlfn.IFNA((VLOOKUP(A587,'Fats and Greases'!E:F,2,FALSE)), "")</f>
        <v/>
      </c>
      <c r="G587" s="10">
        <f ca="1">_xlfn.IFNA((VLOOKUP(A587,'Fats and Greases'!G:H,2,FALSE)), "")</f>
        <v>12</v>
      </c>
      <c r="H587" s="10">
        <f ca="1">_xlfn.IFNA((VLOOKUP(A587,'Fats and Greases'!I:J,2,FALSE)), "")</f>
        <v>12.75</v>
      </c>
      <c r="I587" s="10">
        <f ca="1">_xlfn.IFNA((VLOOKUP(A587,'Fats and Greases'!K:L,2,FALSE)), "")</f>
        <v>13.13</v>
      </c>
      <c r="J587" s="10" t="str">
        <f ca="1">_xlfn.IFNA((VLOOKUP(A587,'Fats and Greases'!M:N,2,FALSE)), "")</f>
        <v/>
      </c>
      <c r="K587" s="10">
        <f ca="1">_xlfn.IFNA((VLOOKUP($A587,'Fats and Greases'!O:P,2,FALSE)), "")</f>
        <v>12.25</v>
      </c>
      <c r="L587" s="10">
        <f ca="1">_xlfn.IFNA((VLOOKUP($A587,'Fats and Greases'!Q:R,2,FALSE)), "")</f>
        <v>11.75</v>
      </c>
      <c r="M587" s="10">
        <f ca="1">_xlfn.IFNA((VLOOKUP($A587,'Fats and Greases'!S:T,2,FALSE)), "")</f>
        <v>14.75</v>
      </c>
    </row>
    <row r="588" spans="1:13" x14ac:dyDescent="0.2">
      <c r="A588" s="18">
        <v>37606</v>
      </c>
      <c r="B588" s="19">
        <f t="shared" si="18"/>
        <v>12</v>
      </c>
      <c r="C588" s="19">
        <f t="shared" si="19"/>
        <v>2002</v>
      </c>
      <c r="D588" s="10">
        <f ca="1">_xlfn.IFNA((VLOOKUP(A588,'Fats and Greases'!A:B,2,FALSE)), "")</f>
        <v>13.38</v>
      </c>
      <c r="E588" s="10">
        <f ca="1">_xlfn.IFNA((VLOOKUP(A588,'Fats and Greases'!C:D,2,FALSE)), "")</f>
        <v>13.75</v>
      </c>
      <c r="F588" s="10" t="str">
        <f ca="1">_xlfn.IFNA((VLOOKUP(A588,'Fats and Greases'!E:F,2,FALSE)), "")</f>
        <v/>
      </c>
      <c r="G588" s="10">
        <f ca="1">_xlfn.IFNA((VLOOKUP(A588,'Fats and Greases'!G:H,2,FALSE)), "")</f>
        <v>12</v>
      </c>
      <c r="H588" s="10">
        <f ca="1">_xlfn.IFNA((VLOOKUP(A588,'Fats and Greases'!I:J,2,FALSE)), "")</f>
        <v>12.75</v>
      </c>
      <c r="I588" s="10">
        <f ca="1">_xlfn.IFNA((VLOOKUP(A588,'Fats and Greases'!K:L,2,FALSE)), "")</f>
        <v>13.13</v>
      </c>
      <c r="J588" s="10" t="str">
        <f ca="1">_xlfn.IFNA((VLOOKUP(A588,'Fats and Greases'!M:N,2,FALSE)), "")</f>
        <v/>
      </c>
      <c r="K588" s="10">
        <f ca="1">_xlfn.IFNA((VLOOKUP($A588,'Fats and Greases'!O:P,2,FALSE)), "")</f>
        <v>12.25</v>
      </c>
      <c r="L588" s="10">
        <f ca="1">_xlfn.IFNA((VLOOKUP($A588,'Fats and Greases'!Q:R,2,FALSE)), "")</f>
        <v>11.75</v>
      </c>
      <c r="M588" s="10">
        <f ca="1">_xlfn.IFNA((VLOOKUP($A588,'Fats and Greases'!S:T,2,FALSE)), "")</f>
        <v>14.75</v>
      </c>
    </row>
    <row r="589" spans="1:13" x14ac:dyDescent="0.2">
      <c r="A589" s="18">
        <v>37607</v>
      </c>
      <c r="B589" s="19">
        <f t="shared" si="18"/>
        <v>12</v>
      </c>
      <c r="C589" s="19">
        <f t="shared" si="19"/>
        <v>2002</v>
      </c>
      <c r="D589" s="10">
        <f ca="1">_xlfn.IFNA((VLOOKUP(A589,'Fats and Greases'!A:B,2,FALSE)), "")</f>
        <v>13.38</v>
      </c>
      <c r="E589" s="10">
        <f ca="1">_xlfn.IFNA((VLOOKUP(A589,'Fats and Greases'!C:D,2,FALSE)), "")</f>
        <v>13.75</v>
      </c>
      <c r="F589" s="10" t="str">
        <f ca="1">_xlfn.IFNA((VLOOKUP(A589,'Fats and Greases'!E:F,2,FALSE)), "")</f>
        <v/>
      </c>
      <c r="G589" s="10">
        <f ca="1">_xlfn.IFNA((VLOOKUP(A589,'Fats and Greases'!G:H,2,FALSE)), "")</f>
        <v>12</v>
      </c>
      <c r="H589" s="10">
        <f ca="1">_xlfn.IFNA((VLOOKUP(A589,'Fats and Greases'!I:J,2,FALSE)), "")</f>
        <v>12.75</v>
      </c>
      <c r="I589" s="10">
        <f ca="1">_xlfn.IFNA((VLOOKUP(A589,'Fats and Greases'!K:L,2,FALSE)), "")</f>
        <v>13.13</v>
      </c>
      <c r="J589" s="10" t="str">
        <f ca="1">_xlfn.IFNA((VLOOKUP(A589,'Fats and Greases'!M:N,2,FALSE)), "")</f>
        <v/>
      </c>
      <c r="K589" s="10">
        <f ca="1">_xlfn.IFNA((VLOOKUP($A589,'Fats and Greases'!O:P,2,FALSE)), "")</f>
        <v>12.25</v>
      </c>
      <c r="L589" s="10">
        <f ca="1">_xlfn.IFNA((VLOOKUP($A589,'Fats and Greases'!Q:R,2,FALSE)), "")</f>
        <v>11.75</v>
      </c>
      <c r="M589" s="10">
        <f ca="1">_xlfn.IFNA((VLOOKUP($A589,'Fats and Greases'!S:T,2,FALSE)), "")</f>
        <v>14.75</v>
      </c>
    </row>
    <row r="590" spans="1:13" x14ac:dyDescent="0.2">
      <c r="A590" s="18">
        <v>37608</v>
      </c>
      <c r="B590" s="19">
        <f t="shared" si="18"/>
        <v>12</v>
      </c>
      <c r="C590" s="19">
        <f t="shared" si="19"/>
        <v>2002</v>
      </c>
      <c r="D590" s="10">
        <f ca="1">_xlfn.IFNA((VLOOKUP(A590,'Fats and Greases'!A:B,2,FALSE)), "")</f>
        <v>13.38</v>
      </c>
      <c r="E590" s="10">
        <f ca="1">_xlfn.IFNA((VLOOKUP(A590,'Fats and Greases'!C:D,2,FALSE)), "")</f>
        <v>13.75</v>
      </c>
      <c r="F590" s="10" t="str">
        <f ca="1">_xlfn.IFNA((VLOOKUP(A590,'Fats and Greases'!E:F,2,FALSE)), "")</f>
        <v/>
      </c>
      <c r="G590" s="10">
        <f ca="1">_xlfn.IFNA((VLOOKUP(A590,'Fats and Greases'!G:H,2,FALSE)), "")</f>
        <v>12</v>
      </c>
      <c r="H590" s="10">
        <f ca="1">_xlfn.IFNA((VLOOKUP(A590,'Fats and Greases'!I:J,2,FALSE)), "")</f>
        <v>13.25</v>
      </c>
      <c r="I590" s="10">
        <f ca="1">_xlfn.IFNA((VLOOKUP(A590,'Fats and Greases'!K:L,2,FALSE)), "")</f>
        <v>13.75</v>
      </c>
      <c r="J590" s="10" t="str">
        <f ca="1">_xlfn.IFNA((VLOOKUP(A590,'Fats and Greases'!M:N,2,FALSE)), "")</f>
        <v/>
      </c>
      <c r="K590" s="10">
        <f ca="1">_xlfn.IFNA((VLOOKUP($A590,'Fats and Greases'!O:P,2,FALSE)), "")</f>
        <v>12.25</v>
      </c>
      <c r="L590" s="10">
        <f ca="1">_xlfn.IFNA((VLOOKUP($A590,'Fats and Greases'!Q:R,2,FALSE)), "")</f>
        <v>12.25</v>
      </c>
      <c r="M590" s="10">
        <f ca="1">_xlfn.IFNA((VLOOKUP($A590,'Fats and Greases'!S:T,2,FALSE)), "")</f>
        <v>14.75</v>
      </c>
    </row>
    <row r="591" spans="1:13" x14ac:dyDescent="0.2">
      <c r="A591" s="18">
        <v>37609</v>
      </c>
      <c r="B591" s="19">
        <f t="shared" si="18"/>
        <v>12</v>
      </c>
      <c r="C591" s="19">
        <f t="shared" si="19"/>
        <v>2002</v>
      </c>
      <c r="D591" s="10">
        <f ca="1">_xlfn.IFNA((VLOOKUP(A591,'Fats and Greases'!A:B,2,FALSE)), "")</f>
        <v>13.5</v>
      </c>
      <c r="E591" s="10">
        <f ca="1">_xlfn.IFNA((VLOOKUP(A591,'Fats and Greases'!C:D,2,FALSE)), "")</f>
        <v>13.75</v>
      </c>
      <c r="F591" s="10" t="str">
        <f ca="1">_xlfn.IFNA((VLOOKUP(A591,'Fats and Greases'!E:F,2,FALSE)), "")</f>
        <v/>
      </c>
      <c r="G591" s="10">
        <f ca="1">_xlfn.IFNA((VLOOKUP(A591,'Fats and Greases'!G:H,2,FALSE)), "")</f>
        <v>12</v>
      </c>
      <c r="H591" s="10">
        <f ca="1">_xlfn.IFNA((VLOOKUP(A591,'Fats and Greases'!I:J,2,FALSE)), "")</f>
        <v>13.25</v>
      </c>
      <c r="I591" s="10">
        <f ca="1">_xlfn.IFNA((VLOOKUP(A591,'Fats and Greases'!K:L,2,FALSE)), "")</f>
        <v>13.75</v>
      </c>
      <c r="J591" s="10" t="str">
        <f ca="1">_xlfn.IFNA((VLOOKUP(A591,'Fats and Greases'!M:N,2,FALSE)), "")</f>
        <v/>
      </c>
      <c r="K591" s="10">
        <f ca="1">_xlfn.IFNA((VLOOKUP($A591,'Fats and Greases'!O:P,2,FALSE)), "")</f>
        <v>12.25</v>
      </c>
      <c r="L591" s="10">
        <f ca="1">_xlfn.IFNA((VLOOKUP($A591,'Fats and Greases'!Q:R,2,FALSE)), "")</f>
        <v>12.25</v>
      </c>
      <c r="M591" s="10">
        <f ca="1">_xlfn.IFNA((VLOOKUP($A591,'Fats and Greases'!S:T,2,FALSE)), "")</f>
        <v>15</v>
      </c>
    </row>
    <row r="592" spans="1:13" x14ac:dyDescent="0.2">
      <c r="A592" s="18">
        <v>37610</v>
      </c>
      <c r="B592" s="19">
        <f t="shared" si="18"/>
        <v>12</v>
      </c>
      <c r="C592" s="19">
        <f t="shared" si="19"/>
        <v>2002</v>
      </c>
      <c r="D592" s="10">
        <f ca="1">_xlfn.IFNA((VLOOKUP(A592,'Fats and Greases'!A:B,2,FALSE)), "")</f>
        <v>13.5</v>
      </c>
      <c r="E592" s="10">
        <f ca="1">_xlfn.IFNA((VLOOKUP(A592,'Fats and Greases'!C:D,2,FALSE)), "")</f>
        <v>14.5</v>
      </c>
      <c r="F592" s="10" t="str">
        <f ca="1">_xlfn.IFNA((VLOOKUP(A592,'Fats and Greases'!E:F,2,FALSE)), "")</f>
        <v/>
      </c>
      <c r="G592" s="10">
        <f ca="1">_xlfn.IFNA((VLOOKUP(A592,'Fats and Greases'!G:H,2,FALSE)), "")</f>
        <v>12</v>
      </c>
      <c r="H592" s="10">
        <f ca="1">_xlfn.IFNA((VLOOKUP(A592,'Fats and Greases'!I:J,2,FALSE)), "")</f>
        <v>13.25</v>
      </c>
      <c r="I592" s="10">
        <f ca="1">_xlfn.IFNA((VLOOKUP(A592,'Fats and Greases'!K:L,2,FALSE)), "")</f>
        <v>13.75</v>
      </c>
      <c r="J592" s="10" t="str">
        <f ca="1">_xlfn.IFNA((VLOOKUP(A592,'Fats and Greases'!M:N,2,FALSE)), "")</f>
        <v/>
      </c>
      <c r="K592" s="10">
        <f ca="1">_xlfn.IFNA((VLOOKUP($A592,'Fats and Greases'!O:P,2,FALSE)), "")</f>
        <v>13.75</v>
      </c>
      <c r="L592" s="10">
        <f ca="1">_xlfn.IFNA((VLOOKUP($A592,'Fats and Greases'!Q:R,2,FALSE)), "")</f>
        <v>12.25</v>
      </c>
      <c r="M592" s="10">
        <f ca="1">_xlfn.IFNA((VLOOKUP($A592,'Fats and Greases'!S:T,2,FALSE)), "")</f>
        <v>15.25</v>
      </c>
    </row>
    <row r="593" spans="1:13" x14ac:dyDescent="0.2">
      <c r="A593" s="18">
        <v>37613</v>
      </c>
      <c r="B593" s="19">
        <f t="shared" si="18"/>
        <v>12</v>
      </c>
      <c r="C593" s="19">
        <f t="shared" si="19"/>
        <v>2002</v>
      </c>
      <c r="D593" s="10">
        <f ca="1">_xlfn.IFNA((VLOOKUP(A593,'Fats and Greases'!A:B,2,FALSE)), "")</f>
        <v>13.5</v>
      </c>
      <c r="E593" s="10">
        <f ca="1">_xlfn.IFNA((VLOOKUP(A593,'Fats and Greases'!C:D,2,FALSE)), "")</f>
        <v>14.25</v>
      </c>
      <c r="F593" s="10" t="str">
        <f ca="1">_xlfn.IFNA((VLOOKUP(A593,'Fats and Greases'!E:F,2,FALSE)), "")</f>
        <v/>
      </c>
      <c r="G593" s="10">
        <f ca="1">_xlfn.IFNA((VLOOKUP(A593,'Fats and Greases'!G:H,2,FALSE)), "")</f>
        <v>12</v>
      </c>
      <c r="H593" s="10">
        <f ca="1">_xlfn.IFNA((VLOOKUP(A593,'Fats and Greases'!I:J,2,FALSE)), "")</f>
        <v>13.25</v>
      </c>
      <c r="I593" s="10">
        <f ca="1">_xlfn.IFNA((VLOOKUP(A593,'Fats and Greases'!K:L,2,FALSE)), "")</f>
        <v>13.75</v>
      </c>
      <c r="J593" s="10" t="str">
        <f ca="1">_xlfn.IFNA((VLOOKUP(A593,'Fats and Greases'!M:N,2,FALSE)), "")</f>
        <v/>
      </c>
      <c r="K593" s="10">
        <f ca="1">_xlfn.IFNA((VLOOKUP($A593,'Fats and Greases'!O:P,2,FALSE)), "")</f>
        <v>13.75</v>
      </c>
      <c r="L593" s="10">
        <f ca="1">_xlfn.IFNA((VLOOKUP($A593,'Fats and Greases'!Q:R,2,FALSE)), "")</f>
        <v>12.25</v>
      </c>
      <c r="M593" s="10">
        <f ca="1">_xlfn.IFNA((VLOOKUP($A593,'Fats and Greases'!S:T,2,FALSE)), "")</f>
        <v>15.25</v>
      </c>
    </row>
    <row r="594" spans="1:13" x14ac:dyDescent="0.2">
      <c r="A594" s="18">
        <v>37614</v>
      </c>
      <c r="B594" s="19">
        <f t="shared" si="18"/>
        <v>12</v>
      </c>
      <c r="C594" s="19">
        <f t="shared" si="19"/>
        <v>2002</v>
      </c>
      <c r="D594" s="10" t="str">
        <f ca="1">_xlfn.IFNA((VLOOKUP(A594,'Fats and Greases'!A:B,2,FALSE)), "")</f>
        <v/>
      </c>
      <c r="E594" s="10" t="str">
        <f ca="1">_xlfn.IFNA((VLOOKUP(A594,'Fats and Greases'!C:D,2,FALSE)), "")</f>
        <v/>
      </c>
      <c r="F594" s="10" t="str">
        <f ca="1">_xlfn.IFNA((VLOOKUP(A594,'Fats and Greases'!E:F,2,FALSE)), "")</f>
        <v/>
      </c>
      <c r="G594" s="10" t="str">
        <f ca="1">_xlfn.IFNA((VLOOKUP(A594,'Fats and Greases'!G:H,2,FALSE)), "")</f>
        <v/>
      </c>
      <c r="H594" s="10" t="str">
        <f ca="1">_xlfn.IFNA((VLOOKUP(A594,'Fats and Greases'!I:J,2,FALSE)), "")</f>
        <v/>
      </c>
      <c r="I594" s="10" t="str">
        <f ca="1">_xlfn.IFNA((VLOOKUP(A594,'Fats and Greases'!K:L,2,FALSE)), "")</f>
        <v/>
      </c>
      <c r="J594" s="10" t="str">
        <f ca="1">_xlfn.IFNA((VLOOKUP(A594,'Fats and Greases'!M:N,2,FALSE)), "")</f>
        <v/>
      </c>
      <c r="K594" s="10" t="str">
        <f ca="1">_xlfn.IFNA((VLOOKUP($A594,'Fats and Greases'!O:P,2,FALSE)), "")</f>
        <v/>
      </c>
      <c r="L594" s="10" t="str">
        <f ca="1">_xlfn.IFNA((VLOOKUP($A594,'Fats and Greases'!Q:R,2,FALSE)), "")</f>
        <v/>
      </c>
      <c r="M594" s="10" t="str">
        <f ca="1">_xlfn.IFNA((VLOOKUP($A594,'Fats and Greases'!S:T,2,FALSE)), "")</f>
        <v/>
      </c>
    </row>
    <row r="595" spans="1:13" x14ac:dyDescent="0.2">
      <c r="A595" s="18">
        <v>37615</v>
      </c>
      <c r="B595" s="19">
        <f t="shared" si="18"/>
        <v>12</v>
      </c>
      <c r="C595" s="19">
        <f t="shared" si="19"/>
        <v>2002</v>
      </c>
      <c r="D595" s="10" t="str">
        <f ca="1">_xlfn.IFNA((VLOOKUP(A595,'Fats and Greases'!A:B,2,FALSE)), "")</f>
        <v/>
      </c>
      <c r="E595" s="10" t="str">
        <f ca="1">_xlfn.IFNA((VLOOKUP(A595,'Fats and Greases'!C:D,2,FALSE)), "")</f>
        <v/>
      </c>
      <c r="F595" s="10" t="str">
        <f ca="1">_xlfn.IFNA((VLOOKUP(A595,'Fats and Greases'!E:F,2,FALSE)), "")</f>
        <v/>
      </c>
      <c r="G595" s="10" t="str">
        <f ca="1">_xlfn.IFNA((VLOOKUP(A595,'Fats and Greases'!G:H,2,FALSE)), "")</f>
        <v/>
      </c>
      <c r="H595" s="10" t="str">
        <f ca="1">_xlfn.IFNA((VLOOKUP(A595,'Fats and Greases'!I:J,2,FALSE)), "")</f>
        <v/>
      </c>
      <c r="I595" s="10" t="str">
        <f ca="1">_xlfn.IFNA((VLOOKUP(A595,'Fats and Greases'!K:L,2,FALSE)), "")</f>
        <v/>
      </c>
      <c r="J595" s="10" t="str">
        <f ca="1">_xlfn.IFNA((VLOOKUP(A595,'Fats and Greases'!M:N,2,FALSE)), "")</f>
        <v/>
      </c>
      <c r="K595" s="10" t="str">
        <f ca="1">_xlfn.IFNA((VLOOKUP($A595,'Fats and Greases'!O:P,2,FALSE)), "")</f>
        <v/>
      </c>
      <c r="L595" s="10" t="str">
        <f ca="1">_xlfn.IFNA((VLOOKUP($A595,'Fats and Greases'!Q:R,2,FALSE)), "")</f>
        <v/>
      </c>
      <c r="M595" s="10" t="str">
        <f ca="1">_xlfn.IFNA((VLOOKUP($A595,'Fats and Greases'!S:T,2,FALSE)), "")</f>
        <v/>
      </c>
    </row>
    <row r="596" spans="1:13" x14ac:dyDescent="0.2">
      <c r="A596" s="18">
        <v>37616</v>
      </c>
      <c r="B596" s="19">
        <f t="shared" si="18"/>
        <v>12</v>
      </c>
      <c r="C596" s="19">
        <f t="shared" si="19"/>
        <v>2002</v>
      </c>
      <c r="D596" s="10">
        <f ca="1">_xlfn.IFNA((VLOOKUP(A596,'Fats and Greases'!A:B,2,FALSE)), "")</f>
        <v>13.5</v>
      </c>
      <c r="E596" s="10">
        <f ca="1">_xlfn.IFNA((VLOOKUP(A596,'Fats and Greases'!C:D,2,FALSE)), "")</f>
        <v>14.25</v>
      </c>
      <c r="F596" s="10" t="str">
        <f ca="1">_xlfn.IFNA((VLOOKUP(A596,'Fats and Greases'!E:F,2,FALSE)), "")</f>
        <v/>
      </c>
      <c r="G596" s="10">
        <f ca="1">_xlfn.IFNA((VLOOKUP(A596,'Fats and Greases'!G:H,2,FALSE)), "")</f>
        <v>12</v>
      </c>
      <c r="H596" s="10">
        <f ca="1">_xlfn.IFNA((VLOOKUP(A596,'Fats and Greases'!I:J,2,FALSE)), "")</f>
        <v>13.25</v>
      </c>
      <c r="I596" s="10">
        <f ca="1">_xlfn.IFNA((VLOOKUP(A596,'Fats and Greases'!K:L,2,FALSE)), "")</f>
        <v>13.75</v>
      </c>
      <c r="J596" s="10" t="str">
        <f ca="1">_xlfn.IFNA((VLOOKUP(A596,'Fats and Greases'!M:N,2,FALSE)), "")</f>
        <v/>
      </c>
      <c r="K596" s="10">
        <f ca="1">_xlfn.IFNA((VLOOKUP($A596,'Fats and Greases'!O:P,2,FALSE)), "")</f>
        <v>13.75</v>
      </c>
      <c r="L596" s="10">
        <f ca="1">_xlfn.IFNA((VLOOKUP($A596,'Fats and Greases'!Q:R,2,FALSE)), "")</f>
        <v>12.25</v>
      </c>
      <c r="M596" s="10">
        <f ca="1">_xlfn.IFNA((VLOOKUP($A596,'Fats and Greases'!S:T,2,FALSE)), "")</f>
        <v>15.25</v>
      </c>
    </row>
    <row r="597" spans="1:13" x14ac:dyDescent="0.2">
      <c r="A597" s="18">
        <v>37617</v>
      </c>
      <c r="B597" s="19">
        <f t="shared" si="18"/>
        <v>12</v>
      </c>
      <c r="C597" s="19">
        <f t="shared" si="19"/>
        <v>2002</v>
      </c>
      <c r="D597" s="10">
        <f ca="1">_xlfn.IFNA((VLOOKUP(A597,'Fats and Greases'!A:B,2,FALSE)), "")</f>
        <v>13.5</v>
      </c>
      <c r="E597" s="10">
        <f ca="1">_xlfn.IFNA((VLOOKUP(A597,'Fats and Greases'!C:D,2,FALSE)), "")</f>
        <v>14.25</v>
      </c>
      <c r="F597" s="10" t="str">
        <f ca="1">_xlfn.IFNA((VLOOKUP(A597,'Fats and Greases'!E:F,2,FALSE)), "")</f>
        <v/>
      </c>
      <c r="G597" s="10">
        <f ca="1">_xlfn.IFNA((VLOOKUP(A597,'Fats and Greases'!G:H,2,FALSE)), "")</f>
        <v>12</v>
      </c>
      <c r="H597" s="10">
        <f ca="1">_xlfn.IFNA((VLOOKUP(A597,'Fats and Greases'!I:J,2,FALSE)), "")</f>
        <v>13.25</v>
      </c>
      <c r="I597" s="10">
        <f ca="1">_xlfn.IFNA((VLOOKUP(A597,'Fats and Greases'!K:L,2,FALSE)), "")</f>
        <v>13.75</v>
      </c>
      <c r="J597" s="10" t="str">
        <f ca="1">_xlfn.IFNA((VLOOKUP(A597,'Fats and Greases'!M:N,2,FALSE)), "")</f>
        <v/>
      </c>
      <c r="K597" s="10">
        <f ca="1">_xlfn.IFNA((VLOOKUP($A597,'Fats and Greases'!O:P,2,FALSE)), "")</f>
        <v>13.75</v>
      </c>
      <c r="L597" s="10">
        <f ca="1">_xlfn.IFNA((VLOOKUP($A597,'Fats and Greases'!Q:R,2,FALSE)), "")</f>
        <v>12.25</v>
      </c>
      <c r="M597" s="10">
        <f ca="1">_xlfn.IFNA((VLOOKUP($A597,'Fats and Greases'!S:T,2,FALSE)), "")</f>
        <v>15.25</v>
      </c>
    </row>
    <row r="598" spans="1:13" x14ac:dyDescent="0.2">
      <c r="A598" s="18">
        <v>37620</v>
      </c>
      <c r="B598" s="19">
        <f t="shared" si="18"/>
        <v>12</v>
      </c>
      <c r="C598" s="19">
        <f t="shared" si="19"/>
        <v>2002</v>
      </c>
      <c r="D598" s="10">
        <f ca="1">_xlfn.IFNA((VLOOKUP(A598,'Fats and Greases'!A:B,2,FALSE)), "")</f>
        <v>13.5</v>
      </c>
      <c r="E598" s="10">
        <f ca="1">_xlfn.IFNA((VLOOKUP(A598,'Fats and Greases'!C:D,2,FALSE)), "")</f>
        <v>14.38</v>
      </c>
      <c r="F598" s="10" t="str">
        <f ca="1">_xlfn.IFNA((VLOOKUP(A598,'Fats and Greases'!E:F,2,FALSE)), "")</f>
        <v/>
      </c>
      <c r="G598" s="10">
        <f ca="1">_xlfn.IFNA((VLOOKUP(A598,'Fats and Greases'!G:H,2,FALSE)), "")</f>
        <v>12</v>
      </c>
      <c r="H598" s="10">
        <f ca="1">_xlfn.IFNA((VLOOKUP(A598,'Fats and Greases'!I:J,2,FALSE)), "")</f>
        <v>13.25</v>
      </c>
      <c r="I598" s="10">
        <f ca="1">_xlfn.IFNA((VLOOKUP(A598,'Fats and Greases'!K:L,2,FALSE)), "")</f>
        <v>13.75</v>
      </c>
      <c r="J598" s="10" t="str">
        <f ca="1">_xlfn.IFNA((VLOOKUP(A598,'Fats and Greases'!M:N,2,FALSE)), "")</f>
        <v/>
      </c>
      <c r="K598" s="10">
        <f ca="1">_xlfn.IFNA((VLOOKUP($A598,'Fats and Greases'!O:P,2,FALSE)), "")</f>
        <v>13.75</v>
      </c>
      <c r="L598" s="10">
        <f ca="1">_xlfn.IFNA((VLOOKUP($A598,'Fats and Greases'!Q:R,2,FALSE)), "")</f>
        <v>12.25</v>
      </c>
      <c r="M598" s="10">
        <f ca="1">_xlfn.IFNA((VLOOKUP($A598,'Fats and Greases'!S:T,2,FALSE)), "")</f>
        <v>15.25</v>
      </c>
    </row>
    <row r="599" spans="1:13" x14ac:dyDescent="0.2">
      <c r="A599" s="18">
        <v>37621</v>
      </c>
      <c r="B599" s="19">
        <f t="shared" si="18"/>
        <v>12</v>
      </c>
      <c r="C599" s="19">
        <f t="shared" si="19"/>
        <v>2002</v>
      </c>
      <c r="D599" s="10">
        <f ca="1">_xlfn.IFNA((VLOOKUP(A599,'Fats and Greases'!A:B,2,FALSE)), "")</f>
        <v>13.5</v>
      </c>
      <c r="E599" s="10">
        <f ca="1">_xlfn.IFNA((VLOOKUP(A599,'Fats and Greases'!C:D,2,FALSE)), "")</f>
        <v>14.13</v>
      </c>
      <c r="F599" s="10" t="str">
        <f ca="1">_xlfn.IFNA((VLOOKUP(A599,'Fats and Greases'!E:F,2,FALSE)), "")</f>
        <v/>
      </c>
      <c r="G599" s="10">
        <f ca="1">_xlfn.IFNA((VLOOKUP(A599,'Fats and Greases'!G:H,2,FALSE)), "")</f>
        <v>12</v>
      </c>
      <c r="H599" s="10">
        <f ca="1">_xlfn.IFNA((VLOOKUP(A599,'Fats and Greases'!I:J,2,FALSE)), "")</f>
        <v>13.25</v>
      </c>
      <c r="I599" s="10">
        <f ca="1">_xlfn.IFNA((VLOOKUP(A599,'Fats and Greases'!K:L,2,FALSE)), "")</f>
        <v>13.75</v>
      </c>
      <c r="J599" s="10" t="str">
        <f ca="1">_xlfn.IFNA((VLOOKUP(A599,'Fats and Greases'!M:N,2,FALSE)), "")</f>
        <v/>
      </c>
      <c r="K599" s="10">
        <f ca="1">_xlfn.IFNA((VLOOKUP($A599,'Fats and Greases'!O:P,2,FALSE)), "")</f>
        <v>13.75</v>
      </c>
      <c r="L599" s="10">
        <f ca="1">_xlfn.IFNA((VLOOKUP($A599,'Fats and Greases'!Q:R,2,FALSE)), "")</f>
        <v>12.25</v>
      </c>
      <c r="M599" s="10">
        <f ca="1">_xlfn.IFNA((VLOOKUP($A599,'Fats and Greases'!S:T,2,FALSE)), "")</f>
        <v>15.25</v>
      </c>
    </row>
    <row r="600" spans="1:13" x14ac:dyDescent="0.2">
      <c r="A600" s="18">
        <v>37622</v>
      </c>
      <c r="B600" s="19">
        <f t="shared" si="18"/>
        <v>1</v>
      </c>
      <c r="C600" s="19">
        <f t="shared" si="19"/>
        <v>2003</v>
      </c>
      <c r="D600" s="10" t="str">
        <f ca="1">_xlfn.IFNA((VLOOKUP(A600,'Fats and Greases'!A:B,2,FALSE)), "")</f>
        <v/>
      </c>
      <c r="E600" s="10" t="str">
        <f ca="1">_xlfn.IFNA((VLOOKUP(A600,'Fats and Greases'!C:D,2,FALSE)), "")</f>
        <v/>
      </c>
      <c r="F600" s="10" t="str">
        <f ca="1">_xlfn.IFNA((VLOOKUP(A600,'Fats and Greases'!E:F,2,FALSE)), "")</f>
        <v/>
      </c>
      <c r="G600" s="10" t="str">
        <f ca="1">_xlfn.IFNA((VLOOKUP(A600,'Fats and Greases'!G:H,2,FALSE)), "")</f>
        <v/>
      </c>
      <c r="H600" s="10" t="str">
        <f ca="1">_xlfn.IFNA((VLOOKUP(A600,'Fats and Greases'!I:J,2,FALSE)), "")</f>
        <v/>
      </c>
      <c r="I600" s="10" t="str">
        <f ca="1">_xlfn.IFNA((VLOOKUP(A600,'Fats and Greases'!K:L,2,FALSE)), "")</f>
        <v/>
      </c>
      <c r="J600" s="10" t="str">
        <f ca="1">_xlfn.IFNA((VLOOKUP(A600,'Fats and Greases'!M:N,2,FALSE)), "")</f>
        <v/>
      </c>
      <c r="K600" s="10" t="str">
        <f ca="1">_xlfn.IFNA((VLOOKUP($A600,'Fats and Greases'!O:P,2,FALSE)), "")</f>
        <v/>
      </c>
      <c r="L600" s="10" t="str">
        <f ca="1">_xlfn.IFNA((VLOOKUP($A600,'Fats and Greases'!Q:R,2,FALSE)), "")</f>
        <v/>
      </c>
      <c r="M600" s="10" t="str">
        <f ca="1">_xlfn.IFNA((VLOOKUP($A600,'Fats and Greases'!S:T,2,FALSE)), "")</f>
        <v/>
      </c>
    </row>
    <row r="601" spans="1:13" x14ac:dyDescent="0.2">
      <c r="A601" s="18">
        <v>37623</v>
      </c>
      <c r="B601" s="19">
        <f t="shared" si="18"/>
        <v>1</v>
      </c>
      <c r="C601" s="19">
        <f t="shared" si="19"/>
        <v>2003</v>
      </c>
      <c r="D601" s="10">
        <f ca="1">_xlfn.IFNA((VLOOKUP(A601,'Fats and Greases'!A:B,2,FALSE)), "")</f>
        <v>13.5</v>
      </c>
      <c r="E601" s="10">
        <f ca="1">_xlfn.IFNA((VLOOKUP(A601,'Fats and Greases'!C:D,2,FALSE)), "")</f>
        <v>14.5</v>
      </c>
      <c r="F601" s="10" t="str">
        <f ca="1">_xlfn.IFNA((VLOOKUP(A601,'Fats and Greases'!E:F,2,FALSE)), "")</f>
        <v/>
      </c>
      <c r="G601" s="10">
        <f ca="1">_xlfn.IFNA((VLOOKUP(A601,'Fats and Greases'!G:H,2,FALSE)), "")</f>
        <v>12</v>
      </c>
      <c r="H601" s="10">
        <f ca="1">_xlfn.IFNA((VLOOKUP(A601,'Fats and Greases'!I:J,2,FALSE)), "")</f>
        <v>13.25</v>
      </c>
      <c r="I601" s="10">
        <f ca="1">_xlfn.IFNA((VLOOKUP(A601,'Fats and Greases'!K:L,2,FALSE)), "")</f>
        <v>13.75</v>
      </c>
      <c r="J601" s="10" t="str">
        <f ca="1">_xlfn.IFNA((VLOOKUP(A601,'Fats and Greases'!M:N,2,FALSE)), "")</f>
        <v/>
      </c>
      <c r="K601" s="10">
        <f ca="1">_xlfn.IFNA((VLOOKUP($A601,'Fats and Greases'!O:P,2,FALSE)), "")</f>
        <v>13.75</v>
      </c>
      <c r="L601" s="10">
        <f ca="1">_xlfn.IFNA((VLOOKUP($A601,'Fats and Greases'!Q:R,2,FALSE)), "")</f>
        <v>12.25</v>
      </c>
      <c r="M601" s="10">
        <f ca="1">_xlfn.IFNA((VLOOKUP($A601,'Fats and Greases'!S:T,2,FALSE)), "")</f>
        <v>15.25</v>
      </c>
    </row>
    <row r="602" spans="1:13" x14ac:dyDescent="0.2">
      <c r="A602" s="18">
        <v>37624</v>
      </c>
      <c r="B602" s="19">
        <f t="shared" si="18"/>
        <v>1</v>
      </c>
      <c r="C602" s="19">
        <f t="shared" si="19"/>
        <v>2003</v>
      </c>
      <c r="D602" s="10">
        <f ca="1">_xlfn.IFNA((VLOOKUP(A602,'Fats and Greases'!A:B,2,FALSE)), "")</f>
        <v>13.5</v>
      </c>
      <c r="E602" s="10">
        <f ca="1">_xlfn.IFNA((VLOOKUP(A602,'Fats and Greases'!C:D,2,FALSE)), "")</f>
        <v>14.5</v>
      </c>
      <c r="F602" s="10" t="str">
        <f ca="1">_xlfn.IFNA((VLOOKUP(A602,'Fats and Greases'!E:F,2,FALSE)), "")</f>
        <v/>
      </c>
      <c r="G602" s="10">
        <f ca="1">_xlfn.IFNA((VLOOKUP(A602,'Fats and Greases'!G:H,2,FALSE)), "")</f>
        <v>12</v>
      </c>
      <c r="H602" s="10">
        <f ca="1">_xlfn.IFNA((VLOOKUP(A602,'Fats and Greases'!I:J,2,FALSE)), "")</f>
        <v>13.25</v>
      </c>
      <c r="I602" s="10">
        <f ca="1">_xlfn.IFNA((VLOOKUP(A602,'Fats and Greases'!K:L,2,FALSE)), "")</f>
        <v>13.75</v>
      </c>
      <c r="J602" s="10" t="str">
        <f ca="1">_xlfn.IFNA((VLOOKUP(A602,'Fats and Greases'!M:N,2,FALSE)), "")</f>
        <v/>
      </c>
      <c r="K602" s="10">
        <f ca="1">_xlfn.IFNA((VLOOKUP($A602,'Fats and Greases'!O:P,2,FALSE)), "")</f>
        <v>13.75</v>
      </c>
      <c r="L602" s="10">
        <f ca="1">_xlfn.IFNA((VLOOKUP($A602,'Fats and Greases'!Q:R,2,FALSE)), "")</f>
        <v>12.25</v>
      </c>
      <c r="M602" s="10">
        <f ca="1">_xlfn.IFNA((VLOOKUP($A602,'Fats and Greases'!S:T,2,FALSE)), "")</f>
        <v>15.25</v>
      </c>
    </row>
    <row r="603" spans="1:13" x14ac:dyDescent="0.2">
      <c r="A603" s="18">
        <v>37627</v>
      </c>
      <c r="B603" s="19">
        <f t="shared" si="18"/>
        <v>1</v>
      </c>
      <c r="C603" s="19">
        <f t="shared" si="19"/>
        <v>2003</v>
      </c>
      <c r="D603" s="10">
        <f ca="1">_xlfn.IFNA((VLOOKUP(A603,'Fats and Greases'!A:B,2,FALSE)), "")</f>
        <v>13.5</v>
      </c>
      <c r="E603" s="10">
        <f ca="1">_xlfn.IFNA((VLOOKUP(A603,'Fats and Greases'!C:D,2,FALSE)), "")</f>
        <v>14.5</v>
      </c>
      <c r="F603" s="10" t="str">
        <f ca="1">_xlfn.IFNA((VLOOKUP(A603,'Fats and Greases'!E:F,2,FALSE)), "")</f>
        <v/>
      </c>
      <c r="G603" s="10">
        <f ca="1">_xlfn.IFNA((VLOOKUP(A603,'Fats and Greases'!G:H,2,FALSE)), "")</f>
        <v>12</v>
      </c>
      <c r="H603" s="10">
        <f ca="1">_xlfn.IFNA((VLOOKUP(A603,'Fats and Greases'!I:J,2,FALSE)), "")</f>
        <v>13.25</v>
      </c>
      <c r="I603" s="10">
        <f ca="1">_xlfn.IFNA((VLOOKUP(A603,'Fats and Greases'!K:L,2,FALSE)), "")</f>
        <v>13.75</v>
      </c>
      <c r="J603" s="10" t="str">
        <f ca="1">_xlfn.IFNA((VLOOKUP(A603,'Fats and Greases'!M:N,2,FALSE)), "")</f>
        <v/>
      </c>
      <c r="K603" s="10">
        <f ca="1">_xlfn.IFNA((VLOOKUP($A603,'Fats and Greases'!O:P,2,FALSE)), "")</f>
        <v>13.75</v>
      </c>
      <c r="L603" s="10">
        <f ca="1">_xlfn.IFNA((VLOOKUP($A603,'Fats and Greases'!Q:R,2,FALSE)), "")</f>
        <v>12.25</v>
      </c>
      <c r="M603" s="10">
        <f ca="1">_xlfn.IFNA((VLOOKUP($A603,'Fats and Greases'!S:T,2,FALSE)), "")</f>
        <v>15.25</v>
      </c>
    </row>
    <row r="604" spans="1:13" x14ac:dyDescent="0.2">
      <c r="A604" s="18">
        <v>37628</v>
      </c>
      <c r="B604" s="19">
        <f t="shared" si="18"/>
        <v>1</v>
      </c>
      <c r="C604" s="19">
        <f t="shared" si="19"/>
        <v>2003</v>
      </c>
      <c r="D604" s="10">
        <f ca="1">_xlfn.IFNA((VLOOKUP(A604,'Fats and Greases'!A:B,2,FALSE)), "")</f>
        <v>13.5</v>
      </c>
      <c r="E604" s="10">
        <f ca="1">_xlfn.IFNA((VLOOKUP(A604,'Fats and Greases'!C:D,2,FALSE)), "")</f>
        <v>14.25</v>
      </c>
      <c r="F604" s="10" t="str">
        <f ca="1">_xlfn.IFNA((VLOOKUP(A604,'Fats and Greases'!E:F,2,FALSE)), "")</f>
        <v/>
      </c>
      <c r="G604" s="10">
        <f ca="1">_xlfn.IFNA((VLOOKUP(A604,'Fats and Greases'!G:H,2,FALSE)), "")</f>
        <v>12</v>
      </c>
      <c r="H604" s="10">
        <f ca="1">_xlfn.IFNA((VLOOKUP(A604,'Fats and Greases'!I:J,2,FALSE)), "")</f>
        <v>13.5</v>
      </c>
      <c r="I604" s="10">
        <f ca="1">_xlfn.IFNA((VLOOKUP(A604,'Fats and Greases'!K:L,2,FALSE)), "")</f>
        <v>13.75</v>
      </c>
      <c r="J604" s="10" t="str">
        <f ca="1">_xlfn.IFNA((VLOOKUP(A604,'Fats and Greases'!M:N,2,FALSE)), "")</f>
        <v/>
      </c>
      <c r="K604" s="10">
        <f ca="1">_xlfn.IFNA((VLOOKUP($A604,'Fats and Greases'!O:P,2,FALSE)), "")</f>
        <v>13.75</v>
      </c>
      <c r="L604" s="10">
        <f ca="1">_xlfn.IFNA((VLOOKUP($A604,'Fats and Greases'!Q:R,2,FALSE)), "")</f>
        <v>12.5</v>
      </c>
      <c r="M604" s="10">
        <f ca="1">_xlfn.IFNA((VLOOKUP($A604,'Fats and Greases'!S:T,2,FALSE)), "")</f>
        <v>15.25</v>
      </c>
    </row>
    <row r="605" spans="1:13" x14ac:dyDescent="0.2">
      <c r="A605" s="18">
        <v>37629</v>
      </c>
      <c r="B605" s="19">
        <f t="shared" si="18"/>
        <v>1</v>
      </c>
      <c r="C605" s="19">
        <f t="shared" si="19"/>
        <v>2003</v>
      </c>
      <c r="D605" s="10">
        <f ca="1">_xlfn.IFNA((VLOOKUP(A605,'Fats and Greases'!A:B,2,FALSE)), "")</f>
        <v>13.5</v>
      </c>
      <c r="E605" s="10">
        <f ca="1">_xlfn.IFNA((VLOOKUP(A605,'Fats and Greases'!C:D,2,FALSE)), "")</f>
        <v>14</v>
      </c>
      <c r="F605" s="10" t="str">
        <f ca="1">_xlfn.IFNA((VLOOKUP(A605,'Fats and Greases'!E:F,2,FALSE)), "")</f>
        <v/>
      </c>
      <c r="G605" s="10">
        <f ca="1">_xlfn.IFNA((VLOOKUP(A605,'Fats and Greases'!G:H,2,FALSE)), "")</f>
        <v>12.5</v>
      </c>
      <c r="H605" s="10">
        <f ca="1">_xlfn.IFNA((VLOOKUP(A605,'Fats and Greases'!I:J,2,FALSE)), "")</f>
        <v>13.5</v>
      </c>
      <c r="I605" s="10">
        <f ca="1">_xlfn.IFNA((VLOOKUP(A605,'Fats and Greases'!K:L,2,FALSE)), "")</f>
        <v>13.75</v>
      </c>
      <c r="J605" s="10" t="str">
        <f ca="1">_xlfn.IFNA((VLOOKUP(A605,'Fats and Greases'!M:N,2,FALSE)), "")</f>
        <v/>
      </c>
      <c r="K605" s="10">
        <f ca="1">_xlfn.IFNA((VLOOKUP($A605,'Fats and Greases'!O:P,2,FALSE)), "")</f>
        <v>14</v>
      </c>
      <c r="L605" s="10">
        <f ca="1">_xlfn.IFNA((VLOOKUP($A605,'Fats and Greases'!Q:R,2,FALSE)), "")</f>
        <v>12.5</v>
      </c>
      <c r="M605" s="10">
        <f ca="1">_xlfn.IFNA((VLOOKUP($A605,'Fats and Greases'!S:T,2,FALSE)), "")</f>
        <v>15.25</v>
      </c>
    </row>
    <row r="606" spans="1:13" x14ac:dyDescent="0.2">
      <c r="A606" s="18">
        <v>37630</v>
      </c>
      <c r="B606" s="19">
        <f t="shared" si="18"/>
        <v>1</v>
      </c>
      <c r="C606" s="19">
        <f t="shared" si="19"/>
        <v>2003</v>
      </c>
      <c r="D606" s="10">
        <f ca="1">_xlfn.IFNA((VLOOKUP(A606,'Fats and Greases'!A:B,2,FALSE)), "")</f>
        <v>13.5</v>
      </c>
      <c r="E606" s="10">
        <f ca="1">_xlfn.IFNA((VLOOKUP(A606,'Fats and Greases'!C:D,2,FALSE)), "")</f>
        <v>14</v>
      </c>
      <c r="F606" s="10" t="str">
        <f ca="1">_xlfn.IFNA((VLOOKUP(A606,'Fats and Greases'!E:F,2,FALSE)), "")</f>
        <v/>
      </c>
      <c r="G606" s="10">
        <f ca="1">_xlfn.IFNA((VLOOKUP(A606,'Fats and Greases'!G:H,2,FALSE)), "")</f>
        <v>12.5</v>
      </c>
      <c r="H606" s="10">
        <f ca="1">_xlfn.IFNA((VLOOKUP(A606,'Fats and Greases'!I:J,2,FALSE)), "")</f>
        <v>13.5</v>
      </c>
      <c r="I606" s="10">
        <f ca="1">_xlfn.IFNA((VLOOKUP(A606,'Fats and Greases'!K:L,2,FALSE)), "")</f>
        <v>13.75</v>
      </c>
      <c r="J606" s="10" t="str">
        <f ca="1">_xlfn.IFNA((VLOOKUP(A606,'Fats and Greases'!M:N,2,FALSE)), "")</f>
        <v/>
      </c>
      <c r="K606" s="10">
        <f ca="1">_xlfn.IFNA((VLOOKUP($A606,'Fats and Greases'!O:P,2,FALSE)), "")</f>
        <v>14</v>
      </c>
      <c r="L606" s="10">
        <f ca="1">_xlfn.IFNA((VLOOKUP($A606,'Fats and Greases'!Q:R,2,FALSE)), "")</f>
        <v>12.5</v>
      </c>
      <c r="M606" s="10">
        <f ca="1">_xlfn.IFNA((VLOOKUP($A606,'Fats and Greases'!S:T,2,FALSE)), "")</f>
        <v>15.25</v>
      </c>
    </row>
    <row r="607" spans="1:13" x14ac:dyDescent="0.2">
      <c r="A607" s="18">
        <v>37631</v>
      </c>
      <c r="B607" s="19">
        <f t="shared" si="18"/>
        <v>1</v>
      </c>
      <c r="C607" s="19">
        <f t="shared" si="19"/>
        <v>2003</v>
      </c>
      <c r="D607" s="10">
        <f ca="1">_xlfn.IFNA((VLOOKUP(A607,'Fats and Greases'!A:B,2,FALSE)), "")</f>
        <v>13.5</v>
      </c>
      <c r="E607" s="10">
        <f ca="1">_xlfn.IFNA((VLOOKUP(A607,'Fats and Greases'!C:D,2,FALSE)), "")</f>
        <v>14</v>
      </c>
      <c r="F607" s="10" t="str">
        <f ca="1">_xlfn.IFNA((VLOOKUP(A607,'Fats and Greases'!E:F,2,FALSE)), "")</f>
        <v/>
      </c>
      <c r="G607" s="10">
        <f ca="1">_xlfn.IFNA((VLOOKUP(A607,'Fats and Greases'!G:H,2,FALSE)), "")</f>
        <v>12.5</v>
      </c>
      <c r="H607" s="10">
        <f ca="1">_xlfn.IFNA((VLOOKUP(A607,'Fats and Greases'!I:J,2,FALSE)), "")</f>
        <v>13.5</v>
      </c>
      <c r="I607" s="10">
        <f ca="1">_xlfn.IFNA((VLOOKUP(A607,'Fats and Greases'!K:L,2,FALSE)), "")</f>
        <v>13.75</v>
      </c>
      <c r="J607" s="10" t="str">
        <f ca="1">_xlfn.IFNA((VLOOKUP(A607,'Fats and Greases'!M:N,2,FALSE)), "")</f>
        <v/>
      </c>
      <c r="K607" s="10">
        <f ca="1">_xlfn.IFNA((VLOOKUP($A607,'Fats and Greases'!O:P,2,FALSE)), "")</f>
        <v>14</v>
      </c>
      <c r="L607" s="10">
        <f ca="1">_xlfn.IFNA((VLOOKUP($A607,'Fats and Greases'!Q:R,2,FALSE)), "")</f>
        <v>12.5</v>
      </c>
      <c r="M607" s="10">
        <f ca="1">_xlfn.IFNA((VLOOKUP($A607,'Fats and Greases'!S:T,2,FALSE)), "")</f>
        <v>15.25</v>
      </c>
    </row>
    <row r="608" spans="1:13" x14ac:dyDescent="0.2">
      <c r="A608" s="18">
        <v>37634</v>
      </c>
      <c r="B608" s="19">
        <f t="shared" si="18"/>
        <v>1</v>
      </c>
      <c r="C608" s="19">
        <f t="shared" si="19"/>
        <v>2003</v>
      </c>
      <c r="D608" s="10">
        <f ca="1">_xlfn.IFNA((VLOOKUP(A608,'Fats and Greases'!A:B,2,FALSE)), "")</f>
        <v>13.5</v>
      </c>
      <c r="E608" s="10">
        <f ca="1">_xlfn.IFNA((VLOOKUP(A608,'Fats and Greases'!C:D,2,FALSE)), "")</f>
        <v>13.88</v>
      </c>
      <c r="F608" s="10" t="str">
        <f ca="1">_xlfn.IFNA((VLOOKUP(A608,'Fats and Greases'!E:F,2,FALSE)), "")</f>
        <v/>
      </c>
      <c r="G608" s="10">
        <f ca="1">_xlfn.IFNA((VLOOKUP(A608,'Fats and Greases'!G:H,2,FALSE)), "")</f>
        <v>12.5</v>
      </c>
      <c r="H608" s="10">
        <f ca="1">_xlfn.IFNA((VLOOKUP(A608,'Fats and Greases'!I:J,2,FALSE)), "")</f>
        <v>13.5</v>
      </c>
      <c r="I608" s="10">
        <f ca="1">_xlfn.IFNA((VLOOKUP(A608,'Fats and Greases'!K:L,2,FALSE)), "")</f>
        <v>13.75</v>
      </c>
      <c r="J608" s="10" t="str">
        <f ca="1">_xlfn.IFNA((VLOOKUP(A608,'Fats and Greases'!M:N,2,FALSE)), "")</f>
        <v/>
      </c>
      <c r="K608" s="10">
        <f ca="1">_xlfn.IFNA((VLOOKUP($A608,'Fats and Greases'!O:P,2,FALSE)), "")</f>
        <v>14</v>
      </c>
      <c r="L608" s="10">
        <f ca="1">_xlfn.IFNA((VLOOKUP($A608,'Fats and Greases'!Q:R,2,FALSE)), "")</f>
        <v>12.5</v>
      </c>
      <c r="M608" s="10">
        <f ca="1">_xlfn.IFNA((VLOOKUP($A608,'Fats and Greases'!S:T,2,FALSE)), "")</f>
        <v>15.25</v>
      </c>
    </row>
    <row r="609" spans="1:13" x14ac:dyDescent="0.2">
      <c r="A609" s="18">
        <v>37635</v>
      </c>
      <c r="B609" s="19">
        <f t="shared" si="18"/>
        <v>1</v>
      </c>
      <c r="C609" s="19">
        <f t="shared" si="19"/>
        <v>2003</v>
      </c>
      <c r="D609" s="10">
        <f ca="1">_xlfn.IFNA((VLOOKUP(A609,'Fats and Greases'!A:B,2,FALSE)), "")</f>
        <v>13.5</v>
      </c>
      <c r="E609" s="10">
        <f ca="1">_xlfn.IFNA((VLOOKUP(A609,'Fats and Greases'!C:D,2,FALSE)), "")</f>
        <v>13.88</v>
      </c>
      <c r="F609" s="10" t="str">
        <f ca="1">_xlfn.IFNA((VLOOKUP(A609,'Fats and Greases'!E:F,2,FALSE)), "")</f>
        <v/>
      </c>
      <c r="G609" s="10">
        <f ca="1">_xlfn.IFNA((VLOOKUP(A609,'Fats and Greases'!G:H,2,FALSE)), "")</f>
        <v>12.5</v>
      </c>
      <c r="H609" s="10">
        <f ca="1">_xlfn.IFNA((VLOOKUP(A609,'Fats and Greases'!I:J,2,FALSE)), "")</f>
        <v>13.5</v>
      </c>
      <c r="I609" s="10">
        <f ca="1">_xlfn.IFNA((VLOOKUP(A609,'Fats and Greases'!K:L,2,FALSE)), "")</f>
        <v>13.75</v>
      </c>
      <c r="J609" s="10" t="str">
        <f ca="1">_xlfn.IFNA((VLOOKUP(A609,'Fats and Greases'!M:N,2,FALSE)), "")</f>
        <v/>
      </c>
      <c r="K609" s="10">
        <f ca="1">_xlfn.IFNA((VLOOKUP($A609,'Fats and Greases'!O:P,2,FALSE)), "")</f>
        <v>14</v>
      </c>
      <c r="L609" s="10">
        <f ca="1">_xlfn.IFNA((VLOOKUP($A609,'Fats and Greases'!Q:R,2,FALSE)), "")</f>
        <v>12.5</v>
      </c>
      <c r="M609" s="10">
        <f ca="1">_xlfn.IFNA((VLOOKUP($A609,'Fats and Greases'!S:T,2,FALSE)), "")</f>
        <v>15.25</v>
      </c>
    </row>
    <row r="610" spans="1:13" x14ac:dyDescent="0.2">
      <c r="A610" s="18">
        <v>37636</v>
      </c>
      <c r="B610" s="19">
        <f t="shared" si="18"/>
        <v>1</v>
      </c>
      <c r="C610" s="19">
        <f t="shared" si="19"/>
        <v>2003</v>
      </c>
      <c r="D610" s="10">
        <f ca="1">_xlfn.IFNA((VLOOKUP(A610,'Fats and Greases'!A:B,2,FALSE)), "")</f>
        <v>13.5</v>
      </c>
      <c r="E610" s="10">
        <f ca="1">_xlfn.IFNA((VLOOKUP(A610,'Fats and Greases'!C:D,2,FALSE)), "")</f>
        <v>13.63</v>
      </c>
      <c r="F610" s="10" t="str">
        <f ca="1">_xlfn.IFNA((VLOOKUP(A610,'Fats and Greases'!E:F,2,FALSE)), "")</f>
        <v/>
      </c>
      <c r="G610" s="10">
        <f ca="1">_xlfn.IFNA((VLOOKUP(A610,'Fats and Greases'!G:H,2,FALSE)), "")</f>
        <v>12.5</v>
      </c>
      <c r="H610" s="10">
        <f ca="1">_xlfn.IFNA((VLOOKUP(A610,'Fats and Greases'!I:J,2,FALSE)), "")</f>
        <v>13.5</v>
      </c>
      <c r="I610" s="10">
        <f ca="1">_xlfn.IFNA((VLOOKUP(A610,'Fats and Greases'!K:L,2,FALSE)), "")</f>
        <v>13.5</v>
      </c>
      <c r="J610" s="10" t="str">
        <f ca="1">_xlfn.IFNA((VLOOKUP(A610,'Fats and Greases'!M:N,2,FALSE)), "")</f>
        <v/>
      </c>
      <c r="K610" s="10">
        <f ca="1">_xlfn.IFNA((VLOOKUP($A610,'Fats and Greases'!O:P,2,FALSE)), "")</f>
        <v>14</v>
      </c>
      <c r="L610" s="10">
        <f ca="1">_xlfn.IFNA((VLOOKUP($A610,'Fats and Greases'!Q:R,2,FALSE)), "")</f>
        <v>12.5</v>
      </c>
      <c r="M610" s="10">
        <f ca="1">_xlfn.IFNA((VLOOKUP($A610,'Fats and Greases'!S:T,2,FALSE)), "")</f>
        <v>15.25</v>
      </c>
    </row>
    <row r="611" spans="1:13" x14ac:dyDescent="0.2">
      <c r="A611" s="18">
        <v>37637</v>
      </c>
      <c r="B611" s="19">
        <f t="shared" si="18"/>
        <v>1</v>
      </c>
      <c r="C611" s="19">
        <f t="shared" si="19"/>
        <v>2003</v>
      </c>
      <c r="D611" s="10">
        <f ca="1">_xlfn.IFNA((VLOOKUP(A611,'Fats and Greases'!A:B,2,FALSE)), "")</f>
        <v>13.5</v>
      </c>
      <c r="E611" s="10">
        <f ca="1">_xlfn.IFNA((VLOOKUP(A611,'Fats and Greases'!C:D,2,FALSE)), "")</f>
        <v>13.63</v>
      </c>
      <c r="F611" s="10" t="str">
        <f ca="1">_xlfn.IFNA((VLOOKUP(A611,'Fats and Greases'!E:F,2,FALSE)), "")</f>
        <v/>
      </c>
      <c r="G611" s="10">
        <f ca="1">_xlfn.IFNA((VLOOKUP(A611,'Fats and Greases'!G:H,2,FALSE)), "")</f>
        <v>12.5</v>
      </c>
      <c r="H611" s="10">
        <f ca="1">_xlfn.IFNA((VLOOKUP(A611,'Fats and Greases'!I:J,2,FALSE)), "")</f>
        <v>13.5</v>
      </c>
      <c r="I611" s="10">
        <f ca="1">_xlfn.IFNA((VLOOKUP(A611,'Fats and Greases'!K:L,2,FALSE)), "")</f>
        <v>13.5</v>
      </c>
      <c r="J611" s="10" t="str">
        <f ca="1">_xlfn.IFNA((VLOOKUP(A611,'Fats and Greases'!M:N,2,FALSE)), "")</f>
        <v/>
      </c>
      <c r="K611" s="10">
        <f ca="1">_xlfn.IFNA((VLOOKUP($A611,'Fats and Greases'!O:P,2,FALSE)), "")</f>
        <v>14.25</v>
      </c>
      <c r="L611" s="10">
        <f ca="1">_xlfn.IFNA((VLOOKUP($A611,'Fats and Greases'!Q:R,2,FALSE)), "")</f>
        <v>12.5</v>
      </c>
      <c r="M611" s="10">
        <f ca="1">_xlfn.IFNA((VLOOKUP($A611,'Fats and Greases'!S:T,2,FALSE)), "")</f>
        <v>14.88</v>
      </c>
    </row>
    <row r="612" spans="1:13" x14ac:dyDescent="0.2">
      <c r="A612" s="18">
        <v>37638</v>
      </c>
      <c r="B612" s="19">
        <f t="shared" si="18"/>
        <v>1</v>
      </c>
      <c r="C612" s="19">
        <f t="shared" si="19"/>
        <v>2003</v>
      </c>
      <c r="D612" s="10">
        <f ca="1">_xlfn.IFNA((VLOOKUP(A612,'Fats and Greases'!A:B,2,FALSE)), "")</f>
        <v>13.5</v>
      </c>
      <c r="E612" s="10">
        <f ca="1">_xlfn.IFNA((VLOOKUP(A612,'Fats and Greases'!C:D,2,FALSE)), "")</f>
        <v>13.5</v>
      </c>
      <c r="F612" s="10" t="str">
        <f ca="1">_xlfn.IFNA((VLOOKUP(A612,'Fats and Greases'!E:F,2,FALSE)), "")</f>
        <v/>
      </c>
      <c r="G612" s="10">
        <f ca="1">_xlfn.IFNA((VLOOKUP(A612,'Fats and Greases'!G:H,2,FALSE)), "")</f>
        <v>12.5</v>
      </c>
      <c r="H612" s="10">
        <f ca="1">_xlfn.IFNA((VLOOKUP(A612,'Fats and Greases'!I:J,2,FALSE)), "")</f>
        <v>13.5</v>
      </c>
      <c r="I612" s="10">
        <f ca="1">_xlfn.IFNA((VLOOKUP(A612,'Fats and Greases'!K:L,2,FALSE)), "")</f>
        <v>13.5</v>
      </c>
      <c r="J612" s="10" t="str">
        <f ca="1">_xlfn.IFNA((VLOOKUP(A612,'Fats and Greases'!M:N,2,FALSE)), "")</f>
        <v/>
      </c>
      <c r="K612" s="10">
        <f ca="1">_xlfn.IFNA((VLOOKUP($A612,'Fats and Greases'!O:P,2,FALSE)), "")</f>
        <v>14.25</v>
      </c>
      <c r="L612" s="10">
        <f ca="1">_xlfn.IFNA((VLOOKUP($A612,'Fats and Greases'!Q:R,2,FALSE)), "")</f>
        <v>12.5</v>
      </c>
      <c r="M612" s="10">
        <f ca="1">_xlfn.IFNA((VLOOKUP($A612,'Fats and Greases'!S:T,2,FALSE)), "")</f>
        <v>14.88</v>
      </c>
    </row>
    <row r="613" spans="1:13" x14ac:dyDescent="0.2">
      <c r="A613" s="18">
        <v>37641</v>
      </c>
      <c r="B613" s="19">
        <f t="shared" si="18"/>
        <v>1</v>
      </c>
      <c r="C613" s="19">
        <f t="shared" si="19"/>
        <v>2003</v>
      </c>
      <c r="D613" s="10" t="str">
        <f ca="1">_xlfn.IFNA((VLOOKUP(A613,'Fats and Greases'!A:B,2,FALSE)), "")</f>
        <v/>
      </c>
      <c r="E613" s="10" t="str">
        <f ca="1">_xlfn.IFNA((VLOOKUP(A613,'Fats and Greases'!C:D,2,FALSE)), "")</f>
        <v/>
      </c>
      <c r="F613" s="10" t="str">
        <f ca="1">_xlfn.IFNA((VLOOKUP(A613,'Fats and Greases'!E:F,2,FALSE)), "")</f>
        <v/>
      </c>
      <c r="G613" s="10" t="str">
        <f ca="1">_xlfn.IFNA((VLOOKUP(A613,'Fats and Greases'!G:H,2,FALSE)), "")</f>
        <v/>
      </c>
      <c r="H613" s="10" t="str">
        <f ca="1">_xlfn.IFNA((VLOOKUP(A613,'Fats and Greases'!I:J,2,FALSE)), "")</f>
        <v/>
      </c>
      <c r="I613" s="10" t="str">
        <f ca="1">_xlfn.IFNA((VLOOKUP(A613,'Fats and Greases'!K:L,2,FALSE)), "")</f>
        <v/>
      </c>
      <c r="J613" s="10" t="str">
        <f ca="1">_xlfn.IFNA((VLOOKUP(A613,'Fats and Greases'!M:N,2,FALSE)), "")</f>
        <v/>
      </c>
      <c r="K613" s="10" t="str">
        <f ca="1">_xlfn.IFNA((VLOOKUP($A613,'Fats and Greases'!O:P,2,FALSE)), "")</f>
        <v/>
      </c>
      <c r="L613" s="10" t="str">
        <f ca="1">_xlfn.IFNA((VLOOKUP($A613,'Fats and Greases'!Q:R,2,FALSE)), "")</f>
        <v/>
      </c>
      <c r="M613" s="10" t="str">
        <f ca="1">_xlfn.IFNA((VLOOKUP($A613,'Fats and Greases'!S:T,2,FALSE)), "")</f>
        <v/>
      </c>
    </row>
    <row r="614" spans="1:13" x14ac:dyDescent="0.2">
      <c r="A614" s="18">
        <v>37642</v>
      </c>
      <c r="B614" s="19">
        <f t="shared" si="18"/>
        <v>1</v>
      </c>
      <c r="C614" s="19">
        <f t="shared" si="19"/>
        <v>2003</v>
      </c>
      <c r="D614" s="10">
        <f ca="1">_xlfn.IFNA((VLOOKUP(A614,'Fats and Greases'!A:B,2,FALSE)), "")</f>
        <v>13.5</v>
      </c>
      <c r="E614" s="10">
        <f ca="1">_xlfn.IFNA((VLOOKUP(A614,'Fats and Greases'!C:D,2,FALSE)), "")</f>
        <v>13.38</v>
      </c>
      <c r="F614" s="10" t="str">
        <f ca="1">_xlfn.IFNA((VLOOKUP(A614,'Fats and Greases'!E:F,2,FALSE)), "")</f>
        <v/>
      </c>
      <c r="G614" s="10">
        <f ca="1">_xlfn.IFNA((VLOOKUP(A614,'Fats and Greases'!G:H,2,FALSE)), "")</f>
        <v>12.5</v>
      </c>
      <c r="H614" s="10">
        <f ca="1">_xlfn.IFNA((VLOOKUP(A614,'Fats and Greases'!I:J,2,FALSE)), "")</f>
        <v>13.5</v>
      </c>
      <c r="I614" s="10">
        <f ca="1">_xlfn.IFNA((VLOOKUP(A614,'Fats and Greases'!K:L,2,FALSE)), "")</f>
        <v>13.5</v>
      </c>
      <c r="J614" s="10" t="str">
        <f ca="1">_xlfn.IFNA((VLOOKUP(A614,'Fats and Greases'!M:N,2,FALSE)), "")</f>
        <v/>
      </c>
      <c r="K614" s="10">
        <f ca="1">_xlfn.IFNA((VLOOKUP($A614,'Fats and Greases'!O:P,2,FALSE)), "")</f>
        <v>14.25</v>
      </c>
      <c r="L614" s="10">
        <f ca="1">_xlfn.IFNA((VLOOKUP($A614,'Fats and Greases'!Q:R,2,FALSE)), "")</f>
        <v>12.5</v>
      </c>
      <c r="M614" s="10">
        <f ca="1">_xlfn.IFNA((VLOOKUP($A614,'Fats and Greases'!S:T,2,FALSE)), "")</f>
        <v>14.88</v>
      </c>
    </row>
    <row r="615" spans="1:13" x14ac:dyDescent="0.2">
      <c r="A615" s="18">
        <v>37643</v>
      </c>
      <c r="B615" s="19">
        <f t="shared" si="18"/>
        <v>1</v>
      </c>
      <c r="C615" s="19">
        <f t="shared" si="19"/>
        <v>2003</v>
      </c>
      <c r="D615" s="10">
        <f ca="1">_xlfn.IFNA((VLOOKUP(A615,'Fats and Greases'!A:B,2,FALSE)), "")</f>
        <v>13.5</v>
      </c>
      <c r="E615" s="10">
        <f ca="1">_xlfn.IFNA((VLOOKUP(A615,'Fats and Greases'!C:D,2,FALSE)), "")</f>
        <v>13.13</v>
      </c>
      <c r="F615" s="10" t="str">
        <f ca="1">_xlfn.IFNA((VLOOKUP(A615,'Fats and Greases'!E:F,2,FALSE)), "")</f>
        <v/>
      </c>
      <c r="G615" s="10">
        <f ca="1">_xlfn.IFNA((VLOOKUP(A615,'Fats and Greases'!G:H,2,FALSE)), "")</f>
        <v>12.5</v>
      </c>
      <c r="H615" s="10">
        <f ca="1">_xlfn.IFNA((VLOOKUP(A615,'Fats and Greases'!I:J,2,FALSE)), "")</f>
        <v>13.5</v>
      </c>
      <c r="I615" s="10">
        <f ca="1">_xlfn.IFNA((VLOOKUP(A615,'Fats and Greases'!K:L,2,FALSE)), "")</f>
        <v>13.5</v>
      </c>
      <c r="J615" s="10" t="str">
        <f ca="1">_xlfn.IFNA((VLOOKUP(A615,'Fats and Greases'!M:N,2,FALSE)), "")</f>
        <v/>
      </c>
      <c r="K615" s="10">
        <f ca="1">_xlfn.IFNA((VLOOKUP($A615,'Fats and Greases'!O:P,2,FALSE)), "")</f>
        <v>14.25</v>
      </c>
      <c r="L615" s="10">
        <f ca="1">_xlfn.IFNA((VLOOKUP($A615,'Fats and Greases'!Q:R,2,FALSE)), "")</f>
        <v>12.5</v>
      </c>
      <c r="M615" s="10">
        <f ca="1">_xlfn.IFNA((VLOOKUP($A615,'Fats and Greases'!S:T,2,FALSE)), "")</f>
        <v>14.88</v>
      </c>
    </row>
    <row r="616" spans="1:13" x14ac:dyDescent="0.2">
      <c r="A616" s="18">
        <v>37644</v>
      </c>
      <c r="B616" s="19">
        <f t="shared" si="18"/>
        <v>1</v>
      </c>
      <c r="C616" s="19">
        <f t="shared" si="19"/>
        <v>2003</v>
      </c>
      <c r="D616" s="10">
        <f ca="1">_xlfn.IFNA((VLOOKUP(A616,'Fats and Greases'!A:B,2,FALSE)), "")</f>
        <v>13.5</v>
      </c>
      <c r="E616" s="10">
        <f ca="1">_xlfn.IFNA((VLOOKUP(A616,'Fats and Greases'!C:D,2,FALSE)), "")</f>
        <v>13.13</v>
      </c>
      <c r="F616" s="10" t="str">
        <f ca="1">_xlfn.IFNA((VLOOKUP(A616,'Fats and Greases'!E:F,2,FALSE)), "")</f>
        <v/>
      </c>
      <c r="G616" s="10">
        <f ca="1">_xlfn.IFNA((VLOOKUP(A616,'Fats and Greases'!G:H,2,FALSE)), "")</f>
        <v>12.5</v>
      </c>
      <c r="H616" s="10">
        <f ca="1">_xlfn.IFNA((VLOOKUP(A616,'Fats and Greases'!I:J,2,FALSE)), "")</f>
        <v>13.5</v>
      </c>
      <c r="I616" s="10">
        <f ca="1">_xlfn.IFNA((VLOOKUP(A616,'Fats and Greases'!K:L,2,FALSE)), "")</f>
        <v>13.5</v>
      </c>
      <c r="J616" s="10" t="str">
        <f ca="1">_xlfn.IFNA((VLOOKUP(A616,'Fats and Greases'!M:N,2,FALSE)), "")</f>
        <v/>
      </c>
      <c r="K616" s="10">
        <f ca="1">_xlfn.IFNA((VLOOKUP($A616,'Fats and Greases'!O:P,2,FALSE)), "")</f>
        <v>14.25</v>
      </c>
      <c r="L616" s="10">
        <f ca="1">_xlfn.IFNA((VLOOKUP($A616,'Fats and Greases'!Q:R,2,FALSE)), "")</f>
        <v>12.5</v>
      </c>
      <c r="M616" s="10">
        <f ca="1">_xlfn.IFNA((VLOOKUP($A616,'Fats and Greases'!S:T,2,FALSE)), "")</f>
        <v>14.88</v>
      </c>
    </row>
    <row r="617" spans="1:13" x14ac:dyDescent="0.2">
      <c r="A617" s="18">
        <v>37645</v>
      </c>
      <c r="B617" s="19">
        <f t="shared" si="18"/>
        <v>1</v>
      </c>
      <c r="C617" s="19">
        <f t="shared" si="19"/>
        <v>2003</v>
      </c>
      <c r="D617" s="10">
        <f ca="1">_xlfn.IFNA((VLOOKUP(A617,'Fats and Greases'!A:B,2,FALSE)), "")</f>
        <v>13.25</v>
      </c>
      <c r="E617" s="10">
        <f ca="1">_xlfn.IFNA((VLOOKUP(A617,'Fats and Greases'!C:D,2,FALSE)), "")</f>
        <v>13.13</v>
      </c>
      <c r="F617" s="10" t="str">
        <f ca="1">_xlfn.IFNA((VLOOKUP(A617,'Fats and Greases'!E:F,2,FALSE)), "")</f>
        <v/>
      </c>
      <c r="G617" s="10">
        <f ca="1">_xlfn.IFNA((VLOOKUP(A617,'Fats and Greases'!G:H,2,FALSE)), "")</f>
        <v>12.5</v>
      </c>
      <c r="H617" s="10">
        <f ca="1">_xlfn.IFNA((VLOOKUP(A617,'Fats and Greases'!I:J,2,FALSE)), "")</f>
        <v>13.5</v>
      </c>
      <c r="I617" s="10">
        <f ca="1">_xlfn.IFNA((VLOOKUP(A617,'Fats and Greases'!K:L,2,FALSE)), "")</f>
        <v>13.5</v>
      </c>
      <c r="J617" s="10" t="str">
        <f ca="1">_xlfn.IFNA((VLOOKUP(A617,'Fats and Greases'!M:N,2,FALSE)), "")</f>
        <v/>
      </c>
      <c r="K617" s="10">
        <f ca="1">_xlfn.IFNA((VLOOKUP($A617,'Fats and Greases'!O:P,2,FALSE)), "")</f>
        <v>14.25</v>
      </c>
      <c r="L617" s="10">
        <f ca="1">_xlfn.IFNA((VLOOKUP($A617,'Fats and Greases'!Q:R,2,FALSE)), "")</f>
        <v>12.5</v>
      </c>
      <c r="M617" s="10">
        <f ca="1">_xlfn.IFNA((VLOOKUP($A617,'Fats and Greases'!S:T,2,FALSE)), "")</f>
        <v>14.88</v>
      </c>
    </row>
    <row r="618" spans="1:13" x14ac:dyDescent="0.2">
      <c r="A618" s="18">
        <v>37648</v>
      </c>
      <c r="B618" s="19">
        <f t="shared" si="18"/>
        <v>1</v>
      </c>
      <c r="C618" s="19">
        <f t="shared" si="19"/>
        <v>2003</v>
      </c>
      <c r="D618" s="10">
        <f ca="1">_xlfn.IFNA((VLOOKUP(A618,'Fats and Greases'!A:B,2,FALSE)), "")</f>
        <v>13.25</v>
      </c>
      <c r="E618" s="10">
        <f ca="1">_xlfn.IFNA((VLOOKUP(A618,'Fats and Greases'!C:D,2,FALSE)), "")</f>
        <v>13.13</v>
      </c>
      <c r="F618" s="10" t="str">
        <f ca="1">_xlfn.IFNA((VLOOKUP(A618,'Fats and Greases'!E:F,2,FALSE)), "")</f>
        <v/>
      </c>
      <c r="G618" s="10">
        <f ca="1">_xlfn.IFNA((VLOOKUP(A618,'Fats and Greases'!G:H,2,FALSE)), "")</f>
        <v>12.5</v>
      </c>
      <c r="H618" s="10">
        <f ca="1">_xlfn.IFNA((VLOOKUP(A618,'Fats and Greases'!I:J,2,FALSE)), "")</f>
        <v>13.5</v>
      </c>
      <c r="I618" s="10">
        <f ca="1">_xlfn.IFNA((VLOOKUP(A618,'Fats and Greases'!K:L,2,FALSE)), "")</f>
        <v>13.5</v>
      </c>
      <c r="J618" s="10" t="str">
        <f ca="1">_xlfn.IFNA((VLOOKUP(A618,'Fats and Greases'!M:N,2,FALSE)), "")</f>
        <v/>
      </c>
      <c r="K618" s="10">
        <f ca="1">_xlfn.IFNA((VLOOKUP($A618,'Fats and Greases'!O:P,2,FALSE)), "")</f>
        <v>14.25</v>
      </c>
      <c r="L618" s="10">
        <f ca="1">_xlfn.IFNA((VLOOKUP($A618,'Fats and Greases'!Q:R,2,FALSE)), "")</f>
        <v>12.5</v>
      </c>
      <c r="M618" s="10">
        <f ca="1">_xlfn.IFNA((VLOOKUP($A618,'Fats and Greases'!S:T,2,FALSE)), "")</f>
        <v>14.88</v>
      </c>
    </row>
    <row r="619" spans="1:13" x14ac:dyDescent="0.2">
      <c r="A619" s="18">
        <v>37649</v>
      </c>
      <c r="B619" s="19">
        <f t="shared" si="18"/>
        <v>1</v>
      </c>
      <c r="C619" s="19">
        <f t="shared" si="19"/>
        <v>2003</v>
      </c>
      <c r="D619" s="10">
        <f ca="1">_xlfn.IFNA((VLOOKUP(A619,'Fats and Greases'!A:B,2,FALSE)), "")</f>
        <v>13.25</v>
      </c>
      <c r="E619" s="10">
        <f ca="1">_xlfn.IFNA((VLOOKUP(A619,'Fats and Greases'!C:D,2,FALSE)), "")</f>
        <v>13.13</v>
      </c>
      <c r="F619" s="10" t="str">
        <f ca="1">_xlfn.IFNA((VLOOKUP(A619,'Fats and Greases'!E:F,2,FALSE)), "")</f>
        <v/>
      </c>
      <c r="G619" s="10">
        <f ca="1">_xlfn.IFNA((VLOOKUP(A619,'Fats and Greases'!G:H,2,FALSE)), "")</f>
        <v>12.5</v>
      </c>
      <c r="H619" s="10">
        <f ca="1">_xlfn.IFNA((VLOOKUP(A619,'Fats and Greases'!I:J,2,FALSE)), "")</f>
        <v>13.5</v>
      </c>
      <c r="I619" s="10">
        <f ca="1">_xlfn.IFNA((VLOOKUP(A619,'Fats and Greases'!K:L,2,FALSE)), "")</f>
        <v>13.63</v>
      </c>
      <c r="J619" s="10" t="str">
        <f ca="1">_xlfn.IFNA((VLOOKUP(A619,'Fats and Greases'!M:N,2,FALSE)), "")</f>
        <v/>
      </c>
      <c r="K619" s="10">
        <f ca="1">_xlfn.IFNA((VLOOKUP($A619,'Fats and Greases'!O:P,2,FALSE)), "")</f>
        <v>14.38</v>
      </c>
      <c r="L619" s="10">
        <f ca="1">_xlfn.IFNA((VLOOKUP($A619,'Fats and Greases'!Q:R,2,FALSE)), "")</f>
        <v>12.5</v>
      </c>
      <c r="M619" s="10">
        <f ca="1">_xlfn.IFNA((VLOOKUP($A619,'Fats and Greases'!S:T,2,FALSE)), "")</f>
        <v>14.88</v>
      </c>
    </row>
    <row r="620" spans="1:13" x14ac:dyDescent="0.2">
      <c r="A620" s="18">
        <v>37650</v>
      </c>
      <c r="B620" s="19">
        <f t="shared" si="18"/>
        <v>1</v>
      </c>
      <c r="C620" s="19">
        <f t="shared" si="19"/>
        <v>2003</v>
      </c>
      <c r="D620" s="10">
        <f ca="1">_xlfn.IFNA((VLOOKUP(A620,'Fats and Greases'!A:B,2,FALSE)), "")</f>
        <v>13.13</v>
      </c>
      <c r="E620" s="10">
        <f ca="1">_xlfn.IFNA((VLOOKUP(A620,'Fats and Greases'!C:D,2,FALSE)), "")</f>
        <v>13.13</v>
      </c>
      <c r="F620" s="10" t="str">
        <f ca="1">_xlfn.IFNA((VLOOKUP(A620,'Fats and Greases'!E:F,2,FALSE)), "")</f>
        <v/>
      </c>
      <c r="G620" s="10">
        <f ca="1">_xlfn.IFNA((VLOOKUP(A620,'Fats and Greases'!G:H,2,FALSE)), "")</f>
        <v>12.5</v>
      </c>
      <c r="H620" s="10">
        <f ca="1">_xlfn.IFNA((VLOOKUP(A620,'Fats and Greases'!I:J,2,FALSE)), "")</f>
        <v>13.5</v>
      </c>
      <c r="I620" s="10">
        <f ca="1">_xlfn.IFNA((VLOOKUP(A620,'Fats and Greases'!K:L,2,FALSE)), "")</f>
        <v>13.63</v>
      </c>
      <c r="J620" s="10" t="str">
        <f ca="1">_xlfn.IFNA((VLOOKUP(A620,'Fats and Greases'!M:N,2,FALSE)), "")</f>
        <v/>
      </c>
      <c r="K620" s="10">
        <f ca="1">_xlfn.IFNA((VLOOKUP($A620,'Fats and Greases'!O:P,2,FALSE)), "")</f>
        <v>14.38</v>
      </c>
      <c r="L620" s="10">
        <f ca="1">_xlfn.IFNA((VLOOKUP($A620,'Fats and Greases'!Q:R,2,FALSE)), "")</f>
        <v>12.5</v>
      </c>
      <c r="M620" s="10" t="str">
        <f ca="1">_xlfn.IFNA((VLOOKUP($A620,'Fats and Greases'!S:T,2,FALSE)), "")</f>
        <v/>
      </c>
    </row>
    <row r="621" spans="1:13" x14ac:dyDescent="0.2">
      <c r="A621" s="18">
        <v>37651</v>
      </c>
      <c r="B621" s="19">
        <f t="shared" si="18"/>
        <v>1</v>
      </c>
      <c r="C621" s="19">
        <f t="shared" si="19"/>
        <v>2003</v>
      </c>
      <c r="D621" s="10">
        <f ca="1">_xlfn.IFNA((VLOOKUP(A621,'Fats and Greases'!A:B,2,FALSE)), "")</f>
        <v>13</v>
      </c>
      <c r="E621" s="10">
        <f ca="1">_xlfn.IFNA((VLOOKUP(A621,'Fats and Greases'!C:D,2,FALSE)), "")</f>
        <v>13</v>
      </c>
      <c r="F621" s="10" t="str">
        <f ca="1">_xlfn.IFNA((VLOOKUP(A621,'Fats and Greases'!E:F,2,FALSE)), "")</f>
        <v/>
      </c>
      <c r="G621" s="10">
        <f ca="1">_xlfn.IFNA((VLOOKUP(A621,'Fats and Greases'!G:H,2,FALSE)), "")</f>
        <v>12.5</v>
      </c>
      <c r="H621" s="10">
        <f ca="1">_xlfn.IFNA((VLOOKUP(A621,'Fats and Greases'!I:J,2,FALSE)), "")</f>
        <v>13.5</v>
      </c>
      <c r="I621" s="10">
        <f ca="1">_xlfn.IFNA((VLOOKUP(A621,'Fats and Greases'!K:L,2,FALSE)), "")</f>
        <v>13.63</v>
      </c>
      <c r="J621" s="10" t="str">
        <f ca="1">_xlfn.IFNA((VLOOKUP(A621,'Fats and Greases'!M:N,2,FALSE)), "")</f>
        <v/>
      </c>
      <c r="K621" s="10">
        <f ca="1">_xlfn.IFNA((VLOOKUP($A621,'Fats and Greases'!O:P,2,FALSE)), "")</f>
        <v>14.13</v>
      </c>
      <c r="L621" s="10">
        <f ca="1">_xlfn.IFNA((VLOOKUP($A621,'Fats and Greases'!Q:R,2,FALSE)), "")</f>
        <v>12.5</v>
      </c>
      <c r="M621" s="10">
        <f ca="1">_xlfn.IFNA((VLOOKUP($A621,'Fats and Greases'!S:T,2,FALSE)), "")</f>
        <v>14</v>
      </c>
    </row>
    <row r="622" spans="1:13" x14ac:dyDescent="0.2">
      <c r="A622" s="18">
        <v>37652</v>
      </c>
      <c r="B622" s="19">
        <f t="shared" si="18"/>
        <v>1</v>
      </c>
      <c r="C622" s="19">
        <f t="shared" si="19"/>
        <v>2003</v>
      </c>
      <c r="D622" s="10">
        <f ca="1">_xlfn.IFNA((VLOOKUP(A622,'Fats and Greases'!A:B,2,FALSE)), "")</f>
        <v>13</v>
      </c>
      <c r="E622" s="10">
        <f ca="1">_xlfn.IFNA((VLOOKUP(A622,'Fats and Greases'!C:D,2,FALSE)), "")</f>
        <v>13</v>
      </c>
      <c r="F622" s="10" t="str">
        <f ca="1">_xlfn.IFNA((VLOOKUP(A622,'Fats and Greases'!E:F,2,FALSE)), "")</f>
        <v/>
      </c>
      <c r="G622" s="10">
        <f ca="1">_xlfn.IFNA((VLOOKUP(A622,'Fats and Greases'!G:H,2,FALSE)), "")</f>
        <v>12.5</v>
      </c>
      <c r="H622" s="10">
        <f ca="1">_xlfn.IFNA((VLOOKUP(A622,'Fats and Greases'!I:J,2,FALSE)), "")</f>
        <v>13.5</v>
      </c>
      <c r="I622" s="10">
        <f ca="1">_xlfn.IFNA((VLOOKUP(A622,'Fats and Greases'!K:L,2,FALSE)), "")</f>
        <v>13.63</v>
      </c>
      <c r="J622" s="10" t="str">
        <f ca="1">_xlfn.IFNA((VLOOKUP(A622,'Fats and Greases'!M:N,2,FALSE)), "")</f>
        <v/>
      </c>
      <c r="K622" s="10">
        <f ca="1">_xlfn.IFNA((VLOOKUP($A622,'Fats and Greases'!O:P,2,FALSE)), "")</f>
        <v>14.13</v>
      </c>
      <c r="L622" s="10">
        <f ca="1">_xlfn.IFNA((VLOOKUP($A622,'Fats and Greases'!Q:R,2,FALSE)), "")</f>
        <v>12.5</v>
      </c>
      <c r="M622" s="10">
        <f ca="1">_xlfn.IFNA((VLOOKUP($A622,'Fats and Greases'!S:T,2,FALSE)), "")</f>
        <v>14</v>
      </c>
    </row>
    <row r="623" spans="1:13" x14ac:dyDescent="0.2">
      <c r="A623" s="18">
        <v>37655</v>
      </c>
      <c r="B623" s="19">
        <f t="shared" si="18"/>
        <v>2</v>
      </c>
      <c r="C623" s="19">
        <f t="shared" si="19"/>
        <v>2003</v>
      </c>
      <c r="D623" s="10">
        <f ca="1">_xlfn.IFNA((VLOOKUP(A623,'Fats and Greases'!A:B,2,FALSE)), "")</f>
        <v>13</v>
      </c>
      <c r="E623" s="10">
        <f ca="1">_xlfn.IFNA((VLOOKUP(A623,'Fats and Greases'!C:D,2,FALSE)), "")</f>
        <v>13</v>
      </c>
      <c r="F623" s="10" t="str">
        <f ca="1">_xlfn.IFNA((VLOOKUP(A623,'Fats and Greases'!E:F,2,FALSE)), "")</f>
        <v/>
      </c>
      <c r="G623" s="10">
        <f ca="1">_xlfn.IFNA((VLOOKUP(A623,'Fats and Greases'!G:H,2,FALSE)), "")</f>
        <v>12.5</v>
      </c>
      <c r="H623" s="10">
        <f ca="1">_xlfn.IFNA((VLOOKUP(A623,'Fats and Greases'!I:J,2,FALSE)), "")</f>
        <v>13.5</v>
      </c>
      <c r="I623" s="10">
        <f ca="1">_xlfn.IFNA((VLOOKUP(A623,'Fats and Greases'!K:L,2,FALSE)), "")</f>
        <v>13.63</v>
      </c>
      <c r="J623" s="10" t="str">
        <f ca="1">_xlfn.IFNA((VLOOKUP(A623,'Fats and Greases'!M:N,2,FALSE)), "")</f>
        <v/>
      </c>
      <c r="K623" s="10">
        <f ca="1">_xlfn.IFNA((VLOOKUP($A623,'Fats and Greases'!O:P,2,FALSE)), "")</f>
        <v>14.13</v>
      </c>
      <c r="L623" s="10">
        <f ca="1">_xlfn.IFNA((VLOOKUP($A623,'Fats and Greases'!Q:R,2,FALSE)), "")</f>
        <v>12.5</v>
      </c>
      <c r="M623" s="10">
        <f ca="1">_xlfn.IFNA((VLOOKUP($A623,'Fats and Greases'!S:T,2,FALSE)), "")</f>
        <v>14</v>
      </c>
    </row>
    <row r="624" spans="1:13" x14ac:dyDescent="0.2">
      <c r="A624" s="18">
        <v>37656</v>
      </c>
      <c r="B624" s="19">
        <f t="shared" si="18"/>
        <v>2</v>
      </c>
      <c r="C624" s="19">
        <f t="shared" si="19"/>
        <v>2003</v>
      </c>
      <c r="D624" s="10">
        <f ca="1">_xlfn.IFNA((VLOOKUP(A624,'Fats and Greases'!A:B,2,FALSE)), "")</f>
        <v>13</v>
      </c>
      <c r="E624" s="10">
        <f ca="1">_xlfn.IFNA((VLOOKUP(A624,'Fats and Greases'!C:D,2,FALSE)), "")</f>
        <v>13</v>
      </c>
      <c r="F624" s="10" t="str">
        <f ca="1">_xlfn.IFNA((VLOOKUP(A624,'Fats and Greases'!E:F,2,FALSE)), "")</f>
        <v/>
      </c>
      <c r="G624" s="10">
        <f ca="1">_xlfn.IFNA((VLOOKUP(A624,'Fats and Greases'!G:H,2,FALSE)), "")</f>
        <v>12.5</v>
      </c>
      <c r="H624" s="10">
        <f ca="1">_xlfn.IFNA((VLOOKUP(A624,'Fats and Greases'!I:J,2,FALSE)), "")</f>
        <v>13.5</v>
      </c>
      <c r="I624" s="10">
        <f ca="1">_xlfn.IFNA((VLOOKUP(A624,'Fats and Greases'!K:L,2,FALSE)), "")</f>
        <v>13.88</v>
      </c>
      <c r="J624" s="10" t="str">
        <f ca="1">_xlfn.IFNA((VLOOKUP(A624,'Fats and Greases'!M:N,2,FALSE)), "")</f>
        <v/>
      </c>
      <c r="K624" s="10">
        <f ca="1">_xlfn.IFNA((VLOOKUP($A624,'Fats and Greases'!O:P,2,FALSE)), "")</f>
        <v>14.13</v>
      </c>
      <c r="L624" s="10">
        <f ca="1">_xlfn.IFNA((VLOOKUP($A624,'Fats and Greases'!Q:R,2,FALSE)), "")</f>
        <v>12.5</v>
      </c>
      <c r="M624" s="10">
        <f ca="1">_xlfn.IFNA((VLOOKUP($A624,'Fats and Greases'!S:T,2,FALSE)), "")</f>
        <v>13.75</v>
      </c>
    </row>
    <row r="625" spans="1:13" x14ac:dyDescent="0.2">
      <c r="A625" s="18">
        <v>37657</v>
      </c>
      <c r="B625" s="19">
        <f t="shared" si="18"/>
        <v>2</v>
      </c>
      <c r="C625" s="19">
        <f t="shared" si="19"/>
        <v>2003</v>
      </c>
      <c r="D625" s="10">
        <f ca="1">_xlfn.IFNA((VLOOKUP(A625,'Fats and Greases'!A:B,2,FALSE)), "")</f>
        <v>13</v>
      </c>
      <c r="E625" s="10">
        <f ca="1">_xlfn.IFNA((VLOOKUP(A625,'Fats and Greases'!C:D,2,FALSE)), "")</f>
        <v>13</v>
      </c>
      <c r="F625" s="10" t="str">
        <f ca="1">_xlfn.IFNA((VLOOKUP(A625,'Fats and Greases'!E:F,2,FALSE)), "")</f>
        <v/>
      </c>
      <c r="G625" s="10">
        <f ca="1">_xlfn.IFNA((VLOOKUP(A625,'Fats and Greases'!G:H,2,FALSE)), "")</f>
        <v>12.5</v>
      </c>
      <c r="H625" s="10">
        <f ca="1">_xlfn.IFNA((VLOOKUP(A625,'Fats and Greases'!I:J,2,FALSE)), "")</f>
        <v>13.5</v>
      </c>
      <c r="I625" s="10">
        <f ca="1">_xlfn.IFNA((VLOOKUP(A625,'Fats and Greases'!K:L,2,FALSE)), "")</f>
        <v>13.88</v>
      </c>
      <c r="J625" s="10" t="str">
        <f ca="1">_xlfn.IFNA((VLOOKUP(A625,'Fats and Greases'!M:N,2,FALSE)), "")</f>
        <v/>
      </c>
      <c r="K625" s="10">
        <f ca="1">_xlfn.IFNA((VLOOKUP($A625,'Fats and Greases'!O:P,2,FALSE)), "")</f>
        <v>13.88</v>
      </c>
      <c r="L625" s="10">
        <f ca="1">_xlfn.IFNA((VLOOKUP($A625,'Fats and Greases'!Q:R,2,FALSE)), "")</f>
        <v>12.5</v>
      </c>
      <c r="M625" s="10">
        <f ca="1">_xlfn.IFNA((VLOOKUP($A625,'Fats and Greases'!S:T,2,FALSE)), "")</f>
        <v>13.75</v>
      </c>
    </row>
    <row r="626" spans="1:13" x14ac:dyDescent="0.2">
      <c r="A626" s="18">
        <v>37658</v>
      </c>
      <c r="B626" s="19">
        <f t="shared" si="18"/>
        <v>2</v>
      </c>
      <c r="C626" s="19">
        <f t="shared" si="19"/>
        <v>2003</v>
      </c>
      <c r="D626" s="10" t="str">
        <f ca="1">_xlfn.IFNA((VLOOKUP(A626,'Fats and Greases'!A:B,2,FALSE)), "")</f>
        <v/>
      </c>
      <c r="E626" s="10">
        <f ca="1">_xlfn.IFNA((VLOOKUP(A626,'Fats and Greases'!C:D,2,FALSE)), "")</f>
        <v>13</v>
      </c>
      <c r="F626" s="10" t="str">
        <f ca="1">_xlfn.IFNA((VLOOKUP(A626,'Fats and Greases'!E:F,2,FALSE)), "")</f>
        <v/>
      </c>
      <c r="G626" s="10">
        <f ca="1">_xlfn.IFNA((VLOOKUP(A626,'Fats and Greases'!G:H,2,FALSE)), "")</f>
        <v>12.5</v>
      </c>
      <c r="H626" s="10">
        <f ca="1">_xlfn.IFNA((VLOOKUP(A626,'Fats and Greases'!I:J,2,FALSE)), "")</f>
        <v>13.5</v>
      </c>
      <c r="I626" s="10">
        <f ca="1">_xlfn.IFNA((VLOOKUP(A626,'Fats and Greases'!K:L,2,FALSE)), "")</f>
        <v>13.63</v>
      </c>
      <c r="J626" s="10" t="str">
        <f ca="1">_xlfn.IFNA((VLOOKUP(A626,'Fats and Greases'!M:N,2,FALSE)), "")</f>
        <v/>
      </c>
      <c r="K626" s="10">
        <f ca="1">_xlfn.IFNA((VLOOKUP($A626,'Fats and Greases'!O:P,2,FALSE)), "")</f>
        <v>13.88</v>
      </c>
      <c r="L626" s="10">
        <f ca="1">_xlfn.IFNA((VLOOKUP($A626,'Fats and Greases'!Q:R,2,FALSE)), "")</f>
        <v>12.5</v>
      </c>
      <c r="M626" s="10">
        <f ca="1">_xlfn.IFNA((VLOOKUP($A626,'Fats and Greases'!S:T,2,FALSE)), "")</f>
        <v>13</v>
      </c>
    </row>
    <row r="627" spans="1:13" x14ac:dyDescent="0.2">
      <c r="A627" s="18">
        <v>37659</v>
      </c>
      <c r="B627" s="19">
        <f t="shared" si="18"/>
        <v>2</v>
      </c>
      <c r="C627" s="19">
        <f t="shared" si="19"/>
        <v>2003</v>
      </c>
      <c r="D627" s="10">
        <f ca="1">_xlfn.IFNA((VLOOKUP(A627,'Fats and Greases'!A:B,2,FALSE)), "")</f>
        <v>12.75</v>
      </c>
      <c r="E627" s="10">
        <f ca="1">_xlfn.IFNA((VLOOKUP(A627,'Fats and Greases'!C:D,2,FALSE)), "")</f>
        <v>12</v>
      </c>
      <c r="F627" s="10" t="str">
        <f ca="1">_xlfn.IFNA((VLOOKUP(A627,'Fats and Greases'!E:F,2,FALSE)), "")</f>
        <v/>
      </c>
      <c r="G627" s="10">
        <f ca="1">_xlfn.IFNA((VLOOKUP(A627,'Fats and Greases'!G:H,2,FALSE)), "")</f>
        <v>12.5</v>
      </c>
      <c r="H627" s="10">
        <f ca="1">_xlfn.IFNA((VLOOKUP(A627,'Fats and Greases'!I:J,2,FALSE)), "")</f>
        <v>13.5</v>
      </c>
      <c r="I627" s="10">
        <f ca="1">_xlfn.IFNA((VLOOKUP(A627,'Fats and Greases'!K:L,2,FALSE)), "")</f>
        <v>13.63</v>
      </c>
      <c r="J627" s="10" t="str">
        <f ca="1">_xlfn.IFNA((VLOOKUP(A627,'Fats and Greases'!M:N,2,FALSE)), "")</f>
        <v/>
      </c>
      <c r="K627" s="10">
        <f ca="1">_xlfn.IFNA((VLOOKUP($A627,'Fats and Greases'!O:P,2,FALSE)), "")</f>
        <v>13.63</v>
      </c>
      <c r="L627" s="10">
        <f ca="1">_xlfn.IFNA((VLOOKUP($A627,'Fats and Greases'!Q:R,2,FALSE)), "")</f>
        <v>12.5</v>
      </c>
      <c r="M627" s="10">
        <f ca="1">_xlfn.IFNA((VLOOKUP($A627,'Fats and Greases'!S:T,2,FALSE)), "")</f>
        <v>13</v>
      </c>
    </row>
    <row r="628" spans="1:13" x14ac:dyDescent="0.2">
      <c r="A628" s="18">
        <v>37662</v>
      </c>
      <c r="B628" s="19">
        <f t="shared" si="18"/>
        <v>2</v>
      </c>
      <c r="C628" s="19">
        <f t="shared" si="19"/>
        <v>2003</v>
      </c>
      <c r="D628" s="10">
        <f ca="1">_xlfn.IFNA((VLOOKUP(A628,'Fats and Greases'!A:B,2,FALSE)), "")</f>
        <v>12.75</v>
      </c>
      <c r="E628" s="10">
        <f ca="1">_xlfn.IFNA((VLOOKUP(A628,'Fats and Greases'!C:D,2,FALSE)), "")</f>
        <v>12.38</v>
      </c>
      <c r="F628" s="10" t="str">
        <f ca="1">_xlfn.IFNA((VLOOKUP(A628,'Fats and Greases'!E:F,2,FALSE)), "")</f>
        <v/>
      </c>
      <c r="G628" s="10">
        <f ca="1">_xlfn.IFNA((VLOOKUP(A628,'Fats and Greases'!G:H,2,FALSE)), "")</f>
        <v>12.5</v>
      </c>
      <c r="H628" s="10">
        <f ca="1">_xlfn.IFNA((VLOOKUP(A628,'Fats and Greases'!I:J,2,FALSE)), "")</f>
        <v>13.5</v>
      </c>
      <c r="I628" s="10">
        <f ca="1">_xlfn.IFNA((VLOOKUP(A628,'Fats and Greases'!K:L,2,FALSE)), "")</f>
        <v>13.63</v>
      </c>
      <c r="J628" s="10" t="str">
        <f ca="1">_xlfn.IFNA((VLOOKUP(A628,'Fats and Greases'!M:N,2,FALSE)), "")</f>
        <v/>
      </c>
      <c r="K628" s="10">
        <f ca="1">_xlfn.IFNA((VLOOKUP($A628,'Fats and Greases'!O:P,2,FALSE)), "")</f>
        <v>13.63</v>
      </c>
      <c r="L628" s="10">
        <f ca="1">_xlfn.IFNA((VLOOKUP($A628,'Fats and Greases'!Q:R,2,FALSE)), "")</f>
        <v>12.5</v>
      </c>
      <c r="M628" s="10">
        <f ca="1">_xlfn.IFNA((VLOOKUP($A628,'Fats and Greases'!S:T,2,FALSE)), "")</f>
        <v>13</v>
      </c>
    </row>
    <row r="629" spans="1:13" x14ac:dyDescent="0.2">
      <c r="A629" s="18">
        <v>37663</v>
      </c>
      <c r="B629" s="19">
        <f t="shared" si="18"/>
        <v>2</v>
      </c>
      <c r="C629" s="19">
        <f t="shared" si="19"/>
        <v>2003</v>
      </c>
      <c r="D629" s="10">
        <f ca="1">_xlfn.IFNA((VLOOKUP(A629,'Fats and Greases'!A:B,2,FALSE)), "")</f>
        <v>12.5</v>
      </c>
      <c r="E629" s="10">
        <f ca="1">_xlfn.IFNA((VLOOKUP(A629,'Fats and Greases'!C:D,2,FALSE)), "")</f>
        <v>12.63</v>
      </c>
      <c r="F629" s="10" t="str">
        <f ca="1">_xlfn.IFNA((VLOOKUP(A629,'Fats and Greases'!E:F,2,FALSE)), "")</f>
        <v/>
      </c>
      <c r="G629" s="10">
        <f ca="1">_xlfn.IFNA((VLOOKUP(A629,'Fats and Greases'!G:H,2,FALSE)), "")</f>
        <v>12.5</v>
      </c>
      <c r="H629" s="10">
        <f ca="1">_xlfn.IFNA((VLOOKUP(A629,'Fats and Greases'!I:J,2,FALSE)), "")</f>
        <v>13.5</v>
      </c>
      <c r="I629" s="10">
        <f ca="1">_xlfn.IFNA((VLOOKUP(A629,'Fats and Greases'!K:L,2,FALSE)), "")</f>
        <v>13.63</v>
      </c>
      <c r="J629" s="10" t="str">
        <f ca="1">_xlfn.IFNA((VLOOKUP(A629,'Fats and Greases'!M:N,2,FALSE)), "")</f>
        <v/>
      </c>
      <c r="K629" s="10">
        <f ca="1">_xlfn.IFNA((VLOOKUP($A629,'Fats and Greases'!O:P,2,FALSE)), "")</f>
        <v>13.63</v>
      </c>
      <c r="L629" s="10">
        <f ca="1">_xlfn.IFNA((VLOOKUP($A629,'Fats and Greases'!Q:R,2,FALSE)), "")</f>
        <v>12.5</v>
      </c>
      <c r="M629" s="10">
        <f ca="1">_xlfn.IFNA((VLOOKUP($A629,'Fats and Greases'!S:T,2,FALSE)), "")</f>
        <v>13</v>
      </c>
    </row>
    <row r="630" spans="1:13" x14ac:dyDescent="0.2">
      <c r="A630" s="18">
        <v>37664</v>
      </c>
      <c r="B630" s="19">
        <f t="shared" si="18"/>
        <v>2</v>
      </c>
      <c r="C630" s="19">
        <f t="shared" si="19"/>
        <v>2003</v>
      </c>
      <c r="D630" s="10">
        <f ca="1">_xlfn.IFNA((VLOOKUP(A630,'Fats and Greases'!A:B,2,FALSE)), "")</f>
        <v>12.63</v>
      </c>
      <c r="E630" s="10">
        <f ca="1">_xlfn.IFNA((VLOOKUP(A630,'Fats and Greases'!C:D,2,FALSE)), "")</f>
        <v>12.63</v>
      </c>
      <c r="F630" s="10" t="str">
        <f ca="1">_xlfn.IFNA((VLOOKUP(A630,'Fats and Greases'!E:F,2,FALSE)), "")</f>
        <v/>
      </c>
      <c r="G630" s="10">
        <f ca="1">_xlfn.IFNA((VLOOKUP(A630,'Fats and Greases'!G:H,2,FALSE)), "")</f>
        <v>12.5</v>
      </c>
      <c r="H630" s="10">
        <f ca="1">_xlfn.IFNA((VLOOKUP(A630,'Fats and Greases'!I:J,2,FALSE)), "")</f>
        <v>13.25</v>
      </c>
      <c r="I630" s="10">
        <f ca="1">_xlfn.IFNA((VLOOKUP(A630,'Fats and Greases'!K:L,2,FALSE)), "")</f>
        <v>13.88</v>
      </c>
      <c r="J630" s="10" t="str">
        <f ca="1">_xlfn.IFNA((VLOOKUP(A630,'Fats and Greases'!M:N,2,FALSE)), "")</f>
        <v/>
      </c>
      <c r="K630" s="10">
        <f ca="1">_xlfn.IFNA((VLOOKUP($A630,'Fats and Greases'!O:P,2,FALSE)), "")</f>
        <v>13.88</v>
      </c>
      <c r="L630" s="10">
        <f ca="1">_xlfn.IFNA((VLOOKUP($A630,'Fats and Greases'!Q:R,2,FALSE)), "")</f>
        <v>12.38</v>
      </c>
      <c r="M630" s="10">
        <f ca="1">_xlfn.IFNA((VLOOKUP($A630,'Fats and Greases'!S:T,2,FALSE)), "")</f>
        <v>13.25</v>
      </c>
    </row>
    <row r="631" spans="1:13" x14ac:dyDescent="0.2">
      <c r="A631" s="18">
        <v>37665</v>
      </c>
      <c r="B631" s="19">
        <f t="shared" si="18"/>
        <v>2</v>
      </c>
      <c r="C631" s="19">
        <f t="shared" si="19"/>
        <v>2003</v>
      </c>
      <c r="D631" s="10">
        <f ca="1">_xlfn.IFNA((VLOOKUP(A631,'Fats and Greases'!A:B,2,FALSE)), "")</f>
        <v>12.63</v>
      </c>
      <c r="E631" s="10">
        <f ca="1">_xlfn.IFNA((VLOOKUP(A631,'Fats and Greases'!C:D,2,FALSE)), "")</f>
        <v>12.63</v>
      </c>
      <c r="F631" s="10" t="str">
        <f ca="1">_xlfn.IFNA((VLOOKUP(A631,'Fats and Greases'!E:F,2,FALSE)), "")</f>
        <v/>
      </c>
      <c r="G631" s="10">
        <f ca="1">_xlfn.IFNA((VLOOKUP(A631,'Fats and Greases'!G:H,2,FALSE)), "")</f>
        <v>12.5</v>
      </c>
      <c r="H631" s="10">
        <f ca="1">_xlfn.IFNA((VLOOKUP(A631,'Fats and Greases'!I:J,2,FALSE)), "")</f>
        <v>13.25</v>
      </c>
      <c r="I631" s="10">
        <f ca="1">_xlfn.IFNA((VLOOKUP(A631,'Fats and Greases'!K:L,2,FALSE)), "")</f>
        <v>13.88</v>
      </c>
      <c r="J631" s="10" t="str">
        <f ca="1">_xlfn.IFNA((VLOOKUP(A631,'Fats and Greases'!M:N,2,FALSE)), "")</f>
        <v/>
      </c>
      <c r="K631" s="10">
        <f ca="1">_xlfn.IFNA((VLOOKUP($A631,'Fats and Greases'!O:P,2,FALSE)), "")</f>
        <v>13.88</v>
      </c>
      <c r="L631" s="10">
        <f ca="1">_xlfn.IFNA((VLOOKUP($A631,'Fats and Greases'!Q:R,2,FALSE)), "")</f>
        <v>12.38</v>
      </c>
      <c r="M631" s="10">
        <f ca="1">_xlfn.IFNA((VLOOKUP($A631,'Fats and Greases'!S:T,2,FALSE)), "")</f>
        <v>13.25</v>
      </c>
    </row>
    <row r="632" spans="1:13" x14ac:dyDescent="0.2">
      <c r="A632" s="18">
        <v>37666</v>
      </c>
      <c r="B632" s="19">
        <f t="shared" si="18"/>
        <v>2</v>
      </c>
      <c r="C632" s="19">
        <f t="shared" si="19"/>
        <v>2003</v>
      </c>
      <c r="D632" s="10">
        <f ca="1">_xlfn.IFNA((VLOOKUP(A632,'Fats and Greases'!A:B,2,FALSE)), "")</f>
        <v>12.63</v>
      </c>
      <c r="E632" s="10">
        <f ca="1">_xlfn.IFNA((VLOOKUP(A632,'Fats and Greases'!C:D,2,FALSE)), "")</f>
        <v>12.63</v>
      </c>
      <c r="F632" s="10" t="str">
        <f ca="1">_xlfn.IFNA((VLOOKUP(A632,'Fats and Greases'!E:F,2,FALSE)), "")</f>
        <v/>
      </c>
      <c r="G632" s="10">
        <f ca="1">_xlfn.IFNA((VLOOKUP(A632,'Fats and Greases'!G:H,2,FALSE)), "")</f>
        <v>12.5</v>
      </c>
      <c r="H632" s="10">
        <f ca="1">_xlfn.IFNA((VLOOKUP(A632,'Fats and Greases'!I:J,2,FALSE)), "")</f>
        <v>13.25</v>
      </c>
      <c r="I632" s="10">
        <f ca="1">_xlfn.IFNA((VLOOKUP(A632,'Fats and Greases'!K:L,2,FALSE)), "")</f>
        <v>13.88</v>
      </c>
      <c r="J632" s="10" t="str">
        <f ca="1">_xlfn.IFNA((VLOOKUP(A632,'Fats and Greases'!M:N,2,FALSE)), "")</f>
        <v/>
      </c>
      <c r="K632" s="10">
        <f ca="1">_xlfn.IFNA((VLOOKUP($A632,'Fats and Greases'!O:P,2,FALSE)), "")</f>
        <v>13.88</v>
      </c>
      <c r="L632" s="10">
        <f ca="1">_xlfn.IFNA((VLOOKUP($A632,'Fats and Greases'!Q:R,2,FALSE)), "")</f>
        <v>12.25</v>
      </c>
      <c r="M632" s="10">
        <f ca="1">_xlfn.IFNA((VLOOKUP($A632,'Fats and Greases'!S:T,2,FALSE)), "")</f>
        <v>13.25</v>
      </c>
    </row>
    <row r="633" spans="1:13" x14ac:dyDescent="0.2">
      <c r="A633" s="18">
        <v>37669</v>
      </c>
      <c r="B633" s="19">
        <f t="shared" si="18"/>
        <v>2</v>
      </c>
      <c r="C633" s="19">
        <f t="shared" si="19"/>
        <v>2003</v>
      </c>
      <c r="D633" s="10" t="str">
        <f ca="1">_xlfn.IFNA((VLOOKUP(A633,'Fats and Greases'!A:B,2,FALSE)), "")</f>
        <v/>
      </c>
      <c r="E633" s="10" t="str">
        <f ca="1">_xlfn.IFNA((VLOOKUP(A633,'Fats and Greases'!C:D,2,FALSE)), "")</f>
        <v/>
      </c>
      <c r="F633" s="10" t="str">
        <f ca="1">_xlfn.IFNA((VLOOKUP(A633,'Fats and Greases'!E:F,2,FALSE)), "")</f>
        <v/>
      </c>
      <c r="G633" s="10" t="str">
        <f ca="1">_xlfn.IFNA((VLOOKUP(A633,'Fats and Greases'!G:H,2,FALSE)), "")</f>
        <v/>
      </c>
      <c r="H633" s="10" t="str">
        <f ca="1">_xlfn.IFNA((VLOOKUP(A633,'Fats and Greases'!I:J,2,FALSE)), "")</f>
        <v/>
      </c>
      <c r="I633" s="10" t="str">
        <f ca="1">_xlfn.IFNA((VLOOKUP(A633,'Fats and Greases'!K:L,2,FALSE)), "")</f>
        <v/>
      </c>
      <c r="J633" s="10" t="str">
        <f ca="1">_xlfn.IFNA((VLOOKUP(A633,'Fats and Greases'!M:N,2,FALSE)), "")</f>
        <v/>
      </c>
      <c r="K633" s="10" t="str">
        <f ca="1">_xlfn.IFNA((VLOOKUP($A633,'Fats and Greases'!O:P,2,FALSE)), "")</f>
        <v/>
      </c>
      <c r="L633" s="10" t="str">
        <f ca="1">_xlfn.IFNA((VLOOKUP($A633,'Fats and Greases'!Q:R,2,FALSE)), "")</f>
        <v/>
      </c>
      <c r="M633" s="10" t="str">
        <f ca="1">_xlfn.IFNA((VLOOKUP($A633,'Fats and Greases'!S:T,2,FALSE)), "")</f>
        <v/>
      </c>
    </row>
    <row r="634" spans="1:13" x14ac:dyDescent="0.2">
      <c r="A634" s="18">
        <v>37670</v>
      </c>
      <c r="B634" s="19">
        <f t="shared" si="18"/>
        <v>2</v>
      </c>
      <c r="C634" s="19">
        <f t="shared" si="19"/>
        <v>2003</v>
      </c>
      <c r="D634" s="10">
        <f ca="1">_xlfn.IFNA((VLOOKUP(A634,'Fats and Greases'!A:B,2,FALSE)), "")</f>
        <v>12.63</v>
      </c>
      <c r="E634" s="10">
        <f ca="1">_xlfn.IFNA((VLOOKUP(A634,'Fats and Greases'!C:D,2,FALSE)), "")</f>
        <v>12.5</v>
      </c>
      <c r="F634" s="10" t="str">
        <f ca="1">_xlfn.IFNA((VLOOKUP(A634,'Fats and Greases'!E:F,2,FALSE)), "")</f>
        <v/>
      </c>
      <c r="G634" s="10">
        <f ca="1">_xlfn.IFNA((VLOOKUP(A634,'Fats and Greases'!G:H,2,FALSE)), "")</f>
        <v>12.5</v>
      </c>
      <c r="H634" s="10">
        <f ca="1">_xlfn.IFNA((VLOOKUP(A634,'Fats and Greases'!I:J,2,FALSE)), "")</f>
        <v>13.25</v>
      </c>
      <c r="I634" s="10">
        <f ca="1">_xlfn.IFNA((VLOOKUP(A634,'Fats and Greases'!K:L,2,FALSE)), "")</f>
        <v>13.88</v>
      </c>
      <c r="J634" s="10" t="str">
        <f ca="1">_xlfn.IFNA((VLOOKUP(A634,'Fats and Greases'!M:N,2,FALSE)), "")</f>
        <v/>
      </c>
      <c r="K634" s="10">
        <f ca="1">_xlfn.IFNA((VLOOKUP($A634,'Fats and Greases'!O:P,2,FALSE)), "")</f>
        <v>13.88</v>
      </c>
      <c r="L634" s="10">
        <f ca="1">_xlfn.IFNA((VLOOKUP($A634,'Fats and Greases'!Q:R,2,FALSE)), "")</f>
        <v>12</v>
      </c>
      <c r="M634" s="10">
        <f ca="1">_xlfn.IFNA((VLOOKUP($A634,'Fats and Greases'!S:T,2,FALSE)), "")</f>
        <v>13.25</v>
      </c>
    </row>
    <row r="635" spans="1:13" x14ac:dyDescent="0.2">
      <c r="A635" s="18">
        <v>37671</v>
      </c>
      <c r="B635" s="19">
        <f t="shared" si="18"/>
        <v>2</v>
      </c>
      <c r="C635" s="19">
        <f t="shared" si="19"/>
        <v>2003</v>
      </c>
      <c r="D635" s="10">
        <f ca="1">_xlfn.IFNA((VLOOKUP(A635,'Fats and Greases'!A:B,2,FALSE)), "")</f>
        <v>12.63</v>
      </c>
      <c r="E635" s="10">
        <f ca="1">_xlfn.IFNA((VLOOKUP(A635,'Fats and Greases'!C:D,2,FALSE)), "")</f>
        <v>12.63</v>
      </c>
      <c r="F635" s="10" t="str">
        <f ca="1">_xlfn.IFNA((VLOOKUP(A635,'Fats and Greases'!E:F,2,FALSE)), "")</f>
        <v/>
      </c>
      <c r="G635" s="10">
        <f ca="1">_xlfn.IFNA((VLOOKUP(A635,'Fats and Greases'!G:H,2,FALSE)), "")</f>
        <v>12.5</v>
      </c>
      <c r="H635" s="10">
        <f ca="1">_xlfn.IFNA((VLOOKUP(A635,'Fats and Greases'!I:J,2,FALSE)), "")</f>
        <v>13.25</v>
      </c>
      <c r="I635" s="10">
        <f ca="1">_xlfn.IFNA((VLOOKUP(A635,'Fats and Greases'!K:L,2,FALSE)), "")</f>
        <v>14</v>
      </c>
      <c r="J635" s="10" t="str">
        <f ca="1">_xlfn.IFNA((VLOOKUP(A635,'Fats and Greases'!M:N,2,FALSE)), "")</f>
        <v/>
      </c>
      <c r="K635" s="10">
        <f ca="1">_xlfn.IFNA((VLOOKUP($A635,'Fats and Greases'!O:P,2,FALSE)), "")</f>
        <v>13.88</v>
      </c>
      <c r="L635" s="10">
        <f ca="1">_xlfn.IFNA((VLOOKUP($A635,'Fats and Greases'!Q:R,2,FALSE)), "")</f>
        <v>12</v>
      </c>
      <c r="M635" s="10">
        <f ca="1">_xlfn.IFNA((VLOOKUP($A635,'Fats and Greases'!S:T,2,FALSE)), "")</f>
        <v>13.25</v>
      </c>
    </row>
    <row r="636" spans="1:13" x14ac:dyDescent="0.2">
      <c r="A636" s="18">
        <v>37672</v>
      </c>
      <c r="B636" s="19">
        <f t="shared" si="18"/>
        <v>2</v>
      </c>
      <c r="C636" s="19">
        <f t="shared" si="19"/>
        <v>2003</v>
      </c>
      <c r="D636" s="10">
        <f ca="1">_xlfn.IFNA((VLOOKUP(A636,'Fats and Greases'!A:B,2,FALSE)), "")</f>
        <v>12.63</v>
      </c>
      <c r="E636" s="10">
        <f ca="1">_xlfn.IFNA((VLOOKUP(A636,'Fats and Greases'!C:D,2,FALSE)), "")</f>
        <v>12.63</v>
      </c>
      <c r="F636" s="10" t="str">
        <f ca="1">_xlfn.IFNA((VLOOKUP(A636,'Fats and Greases'!E:F,2,FALSE)), "")</f>
        <v/>
      </c>
      <c r="G636" s="10">
        <f ca="1">_xlfn.IFNA((VLOOKUP(A636,'Fats and Greases'!G:H,2,FALSE)), "")</f>
        <v>12.5</v>
      </c>
      <c r="H636" s="10">
        <f ca="1">_xlfn.IFNA((VLOOKUP(A636,'Fats and Greases'!I:J,2,FALSE)), "")</f>
        <v>13.25</v>
      </c>
      <c r="I636" s="10">
        <f ca="1">_xlfn.IFNA((VLOOKUP(A636,'Fats and Greases'!K:L,2,FALSE)), "")</f>
        <v>13.88</v>
      </c>
      <c r="J636" s="10" t="str">
        <f ca="1">_xlfn.IFNA((VLOOKUP(A636,'Fats and Greases'!M:N,2,FALSE)), "")</f>
        <v/>
      </c>
      <c r="K636" s="10">
        <f ca="1">_xlfn.IFNA((VLOOKUP($A636,'Fats and Greases'!O:P,2,FALSE)), "")</f>
        <v>13.88</v>
      </c>
      <c r="L636" s="10">
        <f ca="1">_xlfn.IFNA((VLOOKUP($A636,'Fats and Greases'!Q:R,2,FALSE)), "")</f>
        <v>12</v>
      </c>
      <c r="M636" s="10">
        <f ca="1">_xlfn.IFNA((VLOOKUP($A636,'Fats and Greases'!S:T,2,FALSE)), "")</f>
        <v>13.25</v>
      </c>
    </row>
    <row r="637" spans="1:13" x14ac:dyDescent="0.2">
      <c r="A637" s="18">
        <v>37673</v>
      </c>
      <c r="B637" s="19">
        <f t="shared" si="18"/>
        <v>2</v>
      </c>
      <c r="C637" s="19">
        <f t="shared" si="19"/>
        <v>2003</v>
      </c>
      <c r="D637" s="10">
        <f ca="1">_xlfn.IFNA((VLOOKUP(A637,'Fats and Greases'!A:B,2,FALSE)), "")</f>
        <v>12.5</v>
      </c>
      <c r="E637" s="10">
        <f ca="1">_xlfn.IFNA((VLOOKUP(A637,'Fats and Greases'!C:D,2,FALSE)), "")</f>
        <v>12.5</v>
      </c>
      <c r="F637" s="10" t="str">
        <f ca="1">_xlfn.IFNA((VLOOKUP(A637,'Fats and Greases'!E:F,2,FALSE)), "")</f>
        <v/>
      </c>
      <c r="G637" s="10">
        <f ca="1">_xlfn.IFNA((VLOOKUP(A637,'Fats and Greases'!G:H,2,FALSE)), "")</f>
        <v>12.5</v>
      </c>
      <c r="H637" s="10">
        <f ca="1">_xlfn.IFNA((VLOOKUP(A637,'Fats and Greases'!I:J,2,FALSE)), "")</f>
        <v>13.25</v>
      </c>
      <c r="I637" s="10">
        <f ca="1">_xlfn.IFNA((VLOOKUP(A637,'Fats and Greases'!K:L,2,FALSE)), "")</f>
        <v>13.88</v>
      </c>
      <c r="J637" s="10" t="str">
        <f ca="1">_xlfn.IFNA((VLOOKUP(A637,'Fats and Greases'!M:N,2,FALSE)), "")</f>
        <v/>
      </c>
      <c r="K637" s="10">
        <f ca="1">_xlfn.IFNA((VLOOKUP($A637,'Fats and Greases'!O:P,2,FALSE)), "")</f>
        <v>13.88</v>
      </c>
      <c r="L637" s="10">
        <f ca="1">_xlfn.IFNA((VLOOKUP($A637,'Fats and Greases'!Q:R,2,FALSE)), "")</f>
        <v>12</v>
      </c>
      <c r="M637" s="10">
        <f ca="1">_xlfn.IFNA((VLOOKUP($A637,'Fats and Greases'!S:T,2,FALSE)), "")</f>
        <v>13.25</v>
      </c>
    </row>
    <row r="638" spans="1:13" x14ac:dyDescent="0.2">
      <c r="A638" s="18">
        <v>37676</v>
      </c>
      <c r="B638" s="19">
        <f t="shared" si="18"/>
        <v>2</v>
      </c>
      <c r="C638" s="19">
        <f t="shared" si="19"/>
        <v>2003</v>
      </c>
      <c r="D638" s="10">
        <f ca="1">_xlfn.IFNA((VLOOKUP(A638,'Fats and Greases'!A:B,2,FALSE)), "")</f>
        <v>12.5</v>
      </c>
      <c r="E638" s="10">
        <f ca="1">_xlfn.IFNA((VLOOKUP(A638,'Fats and Greases'!C:D,2,FALSE)), "")</f>
        <v>12.5</v>
      </c>
      <c r="F638" s="10" t="str">
        <f ca="1">_xlfn.IFNA((VLOOKUP(A638,'Fats and Greases'!E:F,2,FALSE)), "")</f>
        <v/>
      </c>
      <c r="G638" s="10">
        <f ca="1">_xlfn.IFNA((VLOOKUP(A638,'Fats and Greases'!G:H,2,FALSE)), "")</f>
        <v>12.5</v>
      </c>
      <c r="H638" s="10">
        <f ca="1">_xlfn.IFNA((VLOOKUP(A638,'Fats and Greases'!I:J,2,FALSE)), "")</f>
        <v>13.25</v>
      </c>
      <c r="I638" s="10">
        <f ca="1">_xlfn.IFNA((VLOOKUP(A638,'Fats and Greases'!K:L,2,FALSE)), "")</f>
        <v>13.88</v>
      </c>
      <c r="J638" s="10" t="str">
        <f ca="1">_xlfn.IFNA((VLOOKUP(A638,'Fats and Greases'!M:N,2,FALSE)), "")</f>
        <v/>
      </c>
      <c r="K638" s="10">
        <f ca="1">_xlfn.IFNA((VLOOKUP($A638,'Fats and Greases'!O:P,2,FALSE)), "")</f>
        <v>13.88</v>
      </c>
      <c r="L638" s="10">
        <f ca="1">_xlfn.IFNA((VLOOKUP($A638,'Fats and Greases'!Q:R,2,FALSE)), "")</f>
        <v>12</v>
      </c>
      <c r="M638" s="10">
        <f ca="1">_xlfn.IFNA((VLOOKUP($A638,'Fats and Greases'!S:T,2,FALSE)), "")</f>
        <v>13.25</v>
      </c>
    </row>
    <row r="639" spans="1:13" x14ac:dyDescent="0.2">
      <c r="A639" s="18">
        <v>37677</v>
      </c>
      <c r="B639" s="19">
        <f t="shared" si="18"/>
        <v>2</v>
      </c>
      <c r="C639" s="19">
        <f t="shared" si="19"/>
        <v>2003</v>
      </c>
      <c r="D639" s="10">
        <f ca="1">_xlfn.IFNA((VLOOKUP(A639,'Fats and Greases'!A:B,2,FALSE)), "")</f>
        <v>12.75</v>
      </c>
      <c r="E639" s="10">
        <f ca="1">_xlfn.IFNA((VLOOKUP(A639,'Fats and Greases'!C:D,2,FALSE)), "")</f>
        <v>12.75</v>
      </c>
      <c r="F639" s="10" t="str">
        <f ca="1">_xlfn.IFNA((VLOOKUP(A639,'Fats and Greases'!E:F,2,FALSE)), "")</f>
        <v/>
      </c>
      <c r="G639" s="10">
        <f ca="1">_xlfn.IFNA((VLOOKUP(A639,'Fats and Greases'!G:H,2,FALSE)), "")</f>
        <v>12.5</v>
      </c>
      <c r="H639" s="10">
        <f ca="1">_xlfn.IFNA((VLOOKUP(A639,'Fats and Greases'!I:J,2,FALSE)), "")</f>
        <v>13.25</v>
      </c>
      <c r="I639" s="10">
        <f ca="1">_xlfn.IFNA((VLOOKUP(A639,'Fats and Greases'!K:L,2,FALSE)), "")</f>
        <v>14.13</v>
      </c>
      <c r="J639" s="10" t="str">
        <f ca="1">_xlfn.IFNA((VLOOKUP(A639,'Fats and Greases'!M:N,2,FALSE)), "")</f>
        <v/>
      </c>
      <c r="K639" s="10">
        <f ca="1">_xlfn.IFNA((VLOOKUP($A639,'Fats and Greases'!O:P,2,FALSE)), "")</f>
        <v>13.88</v>
      </c>
      <c r="L639" s="10">
        <f ca="1">_xlfn.IFNA((VLOOKUP($A639,'Fats and Greases'!Q:R,2,FALSE)), "")</f>
        <v>12</v>
      </c>
      <c r="M639" s="10">
        <f ca="1">_xlfn.IFNA((VLOOKUP($A639,'Fats and Greases'!S:T,2,FALSE)), "")</f>
        <v>13.25</v>
      </c>
    </row>
    <row r="640" spans="1:13" x14ac:dyDescent="0.2">
      <c r="A640" s="18">
        <v>37678</v>
      </c>
      <c r="B640" s="19">
        <f t="shared" si="18"/>
        <v>2</v>
      </c>
      <c r="C640" s="19">
        <f t="shared" si="19"/>
        <v>2003</v>
      </c>
      <c r="D640" s="10">
        <f ca="1">_xlfn.IFNA((VLOOKUP(A640,'Fats and Greases'!A:B,2,FALSE)), "")</f>
        <v>12.75</v>
      </c>
      <c r="E640" s="10">
        <f ca="1">_xlfn.IFNA((VLOOKUP(A640,'Fats and Greases'!C:D,2,FALSE)), "")</f>
        <v>12.75</v>
      </c>
      <c r="F640" s="10" t="str">
        <f ca="1">_xlfn.IFNA((VLOOKUP(A640,'Fats and Greases'!E:F,2,FALSE)), "")</f>
        <v/>
      </c>
      <c r="G640" s="10">
        <f ca="1">_xlfn.IFNA((VLOOKUP(A640,'Fats and Greases'!G:H,2,FALSE)), "")</f>
        <v>12.5</v>
      </c>
      <c r="H640" s="10">
        <f ca="1">_xlfn.IFNA((VLOOKUP(A640,'Fats and Greases'!I:J,2,FALSE)), "")</f>
        <v>13.25</v>
      </c>
      <c r="I640" s="10">
        <f ca="1">_xlfn.IFNA((VLOOKUP(A640,'Fats and Greases'!K:L,2,FALSE)), "")</f>
        <v>14.13</v>
      </c>
      <c r="J640" s="10" t="str">
        <f ca="1">_xlfn.IFNA((VLOOKUP(A640,'Fats and Greases'!M:N,2,FALSE)), "")</f>
        <v/>
      </c>
      <c r="K640" s="10">
        <f ca="1">_xlfn.IFNA((VLOOKUP($A640,'Fats and Greases'!O:P,2,FALSE)), "")</f>
        <v>13.88</v>
      </c>
      <c r="L640" s="10">
        <f ca="1">_xlfn.IFNA((VLOOKUP($A640,'Fats and Greases'!Q:R,2,FALSE)), "")</f>
        <v>12</v>
      </c>
      <c r="M640" s="10">
        <f ca="1">_xlfn.IFNA((VLOOKUP($A640,'Fats and Greases'!S:T,2,FALSE)), "")</f>
        <v>13.25</v>
      </c>
    </row>
    <row r="641" spans="1:13" x14ac:dyDescent="0.2">
      <c r="A641" s="18">
        <v>37679</v>
      </c>
      <c r="B641" s="19">
        <f t="shared" si="18"/>
        <v>2</v>
      </c>
      <c r="C641" s="19">
        <f t="shared" si="19"/>
        <v>2003</v>
      </c>
      <c r="D641" s="10">
        <f ca="1">_xlfn.IFNA((VLOOKUP(A641,'Fats and Greases'!A:B,2,FALSE)), "")</f>
        <v>13</v>
      </c>
      <c r="E641" s="10">
        <f ca="1">_xlfn.IFNA((VLOOKUP(A641,'Fats and Greases'!C:D,2,FALSE)), "")</f>
        <v>13.5</v>
      </c>
      <c r="F641" s="10" t="str">
        <f ca="1">_xlfn.IFNA((VLOOKUP(A641,'Fats and Greases'!E:F,2,FALSE)), "")</f>
        <v/>
      </c>
      <c r="G641" s="10">
        <f ca="1">_xlfn.IFNA((VLOOKUP(A641,'Fats and Greases'!G:H,2,FALSE)), "")</f>
        <v>13</v>
      </c>
      <c r="H641" s="10">
        <f ca="1">_xlfn.IFNA((VLOOKUP(A641,'Fats and Greases'!I:J,2,FALSE)), "")</f>
        <v>13.25</v>
      </c>
      <c r="I641" s="10">
        <f ca="1">_xlfn.IFNA((VLOOKUP(A641,'Fats and Greases'!K:L,2,FALSE)), "")</f>
        <v>14.13</v>
      </c>
      <c r="J641" s="10" t="str">
        <f ca="1">_xlfn.IFNA((VLOOKUP(A641,'Fats and Greases'!M:N,2,FALSE)), "")</f>
        <v/>
      </c>
      <c r="K641" s="10">
        <f ca="1">_xlfn.IFNA((VLOOKUP($A641,'Fats and Greases'!O:P,2,FALSE)), "")</f>
        <v>13.88</v>
      </c>
      <c r="L641" s="10">
        <f ca="1">_xlfn.IFNA((VLOOKUP($A641,'Fats and Greases'!Q:R,2,FALSE)), "")</f>
        <v>12</v>
      </c>
      <c r="M641" s="10">
        <f ca="1">_xlfn.IFNA((VLOOKUP($A641,'Fats and Greases'!S:T,2,FALSE)), "")</f>
        <v>13.25</v>
      </c>
    </row>
    <row r="642" spans="1:13" x14ac:dyDescent="0.2">
      <c r="A642" s="18">
        <v>37680</v>
      </c>
      <c r="B642" s="19">
        <f t="shared" si="18"/>
        <v>2</v>
      </c>
      <c r="C642" s="19">
        <f t="shared" si="19"/>
        <v>2003</v>
      </c>
      <c r="D642" s="10">
        <f ca="1">_xlfn.IFNA((VLOOKUP(A642,'Fats and Greases'!A:B,2,FALSE)), "")</f>
        <v>13</v>
      </c>
      <c r="E642" s="10">
        <f ca="1">_xlfn.IFNA((VLOOKUP(A642,'Fats and Greases'!C:D,2,FALSE)), "")</f>
        <v>13.5</v>
      </c>
      <c r="F642" s="10" t="str">
        <f ca="1">_xlfn.IFNA((VLOOKUP(A642,'Fats and Greases'!E:F,2,FALSE)), "")</f>
        <v/>
      </c>
      <c r="G642" s="10">
        <f ca="1">_xlfn.IFNA((VLOOKUP(A642,'Fats and Greases'!G:H,2,FALSE)), "")</f>
        <v>13</v>
      </c>
      <c r="H642" s="10">
        <f ca="1">_xlfn.IFNA((VLOOKUP(A642,'Fats and Greases'!I:J,2,FALSE)), "")</f>
        <v>13.25</v>
      </c>
      <c r="I642" s="10">
        <f ca="1">_xlfn.IFNA((VLOOKUP(A642,'Fats and Greases'!K:L,2,FALSE)), "")</f>
        <v>14.13</v>
      </c>
      <c r="J642" s="10" t="str">
        <f ca="1">_xlfn.IFNA((VLOOKUP(A642,'Fats and Greases'!M:N,2,FALSE)), "")</f>
        <v/>
      </c>
      <c r="K642" s="10">
        <f ca="1">_xlfn.IFNA((VLOOKUP($A642,'Fats and Greases'!O:P,2,FALSE)), "")</f>
        <v>13.88</v>
      </c>
      <c r="L642" s="10">
        <f ca="1">_xlfn.IFNA((VLOOKUP($A642,'Fats and Greases'!Q:R,2,FALSE)), "")</f>
        <v>12</v>
      </c>
      <c r="M642" s="10">
        <f ca="1">_xlfn.IFNA((VLOOKUP($A642,'Fats and Greases'!S:T,2,FALSE)), "")</f>
        <v>13.25</v>
      </c>
    </row>
    <row r="643" spans="1:13" x14ac:dyDescent="0.2">
      <c r="A643" s="18">
        <v>37683</v>
      </c>
      <c r="B643" s="19">
        <f t="shared" ref="B643:B706" si="20">MONTH(A643)</f>
        <v>3</v>
      </c>
      <c r="C643" s="19">
        <f t="shared" ref="C643:C706" si="21">YEAR(A643)</f>
        <v>2003</v>
      </c>
      <c r="D643" s="10">
        <f ca="1">_xlfn.IFNA((VLOOKUP(A643,'Fats and Greases'!A:B,2,FALSE)), "")</f>
        <v>13</v>
      </c>
      <c r="E643" s="10">
        <f ca="1">_xlfn.IFNA((VLOOKUP(A643,'Fats and Greases'!C:D,2,FALSE)), "")</f>
        <v>13.5</v>
      </c>
      <c r="F643" s="10" t="str">
        <f ca="1">_xlfn.IFNA((VLOOKUP(A643,'Fats and Greases'!E:F,2,FALSE)), "")</f>
        <v/>
      </c>
      <c r="G643" s="10">
        <f ca="1">_xlfn.IFNA((VLOOKUP(A643,'Fats and Greases'!G:H,2,FALSE)), "")</f>
        <v>13</v>
      </c>
      <c r="H643" s="10">
        <f ca="1">_xlfn.IFNA((VLOOKUP(A643,'Fats and Greases'!I:J,2,FALSE)), "")</f>
        <v>13.25</v>
      </c>
      <c r="I643" s="10">
        <f ca="1">_xlfn.IFNA((VLOOKUP(A643,'Fats and Greases'!K:L,2,FALSE)), "")</f>
        <v>14.13</v>
      </c>
      <c r="J643" s="10" t="str">
        <f ca="1">_xlfn.IFNA((VLOOKUP(A643,'Fats and Greases'!M:N,2,FALSE)), "")</f>
        <v/>
      </c>
      <c r="K643" s="10">
        <f ca="1">_xlfn.IFNA((VLOOKUP($A643,'Fats and Greases'!O:P,2,FALSE)), "")</f>
        <v>13.88</v>
      </c>
      <c r="L643" s="10">
        <f ca="1">_xlfn.IFNA((VLOOKUP($A643,'Fats and Greases'!Q:R,2,FALSE)), "")</f>
        <v>12</v>
      </c>
      <c r="M643" s="10">
        <f ca="1">_xlfn.IFNA((VLOOKUP($A643,'Fats and Greases'!S:T,2,FALSE)), "")</f>
        <v>13.25</v>
      </c>
    </row>
    <row r="644" spans="1:13" x14ac:dyDescent="0.2">
      <c r="A644" s="18">
        <v>37684</v>
      </c>
      <c r="B644" s="19">
        <f t="shared" si="20"/>
        <v>3</v>
      </c>
      <c r="C644" s="19">
        <f t="shared" si="21"/>
        <v>2003</v>
      </c>
      <c r="D644" s="10" t="str">
        <f ca="1">_xlfn.IFNA((VLOOKUP(A644,'Fats and Greases'!A:B,2,FALSE)), "")</f>
        <v/>
      </c>
      <c r="E644" s="10" t="str">
        <f ca="1">_xlfn.IFNA((VLOOKUP(A644,'Fats and Greases'!C:D,2,FALSE)), "")</f>
        <v/>
      </c>
      <c r="F644" s="10" t="str">
        <f ca="1">_xlfn.IFNA((VLOOKUP(A644,'Fats and Greases'!E:F,2,FALSE)), "")</f>
        <v/>
      </c>
      <c r="G644" s="10">
        <f ca="1">_xlfn.IFNA((VLOOKUP(A644,'Fats and Greases'!G:H,2,FALSE)), "")</f>
        <v>13</v>
      </c>
      <c r="H644" s="10">
        <f ca="1">_xlfn.IFNA((VLOOKUP(A644,'Fats and Greases'!I:J,2,FALSE)), "")</f>
        <v>13.25</v>
      </c>
      <c r="I644" s="10">
        <f ca="1">_xlfn.IFNA((VLOOKUP(A644,'Fats and Greases'!K:L,2,FALSE)), "")</f>
        <v>14.63</v>
      </c>
      <c r="J644" s="10" t="str">
        <f ca="1">_xlfn.IFNA((VLOOKUP(A644,'Fats and Greases'!M:N,2,FALSE)), "")</f>
        <v/>
      </c>
      <c r="K644" s="10">
        <f ca="1">_xlfn.IFNA((VLOOKUP($A644,'Fats and Greases'!O:P,2,FALSE)), "")</f>
        <v>13.88</v>
      </c>
      <c r="L644" s="10">
        <f ca="1">_xlfn.IFNA((VLOOKUP($A644,'Fats and Greases'!Q:R,2,FALSE)), "")</f>
        <v>12</v>
      </c>
      <c r="M644" s="10">
        <f ca="1">_xlfn.IFNA((VLOOKUP($A644,'Fats and Greases'!S:T,2,FALSE)), "")</f>
        <v>13.25</v>
      </c>
    </row>
    <row r="645" spans="1:13" x14ac:dyDescent="0.2">
      <c r="A645" s="18">
        <v>37685</v>
      </c>
      <c r="B645" s="19">
        <f t="shared" si="20"/>
        <v>3</v>
      </c>
      <c r="C645" s="19">
        <f t="shared" si="21"/>
        <v>2003</v>
      </c>
      <c r="D645" s="10">
        <f ca="1">_xlfn.IFNA((VLOOKUP(A645,'Fats and Greases'!A:B,2,FALSE)), "")</f>
        <v>14</v>
      </c>
      <c r="E645" s="10">
        <f ca="1">_xlfn.IFNA((VLOOKUP(A645,'Fats and Greases'!C:D,2,FALSE)), "")</f>
        <v>14.5</v>
      </c>
      <c r="F645" s="10" t="str">
        <f ca="1">_xlfn.IFNA((VLOOKUP(A645,'Fats and Greases'!E:F,2,FALSE)), "")</f>
        <v/>
      </c>
      <c r="G645" s="10">
        <f ca="1">_xlfn.IFNA((VLOOKUP(A645,'Fats and Greases'!G:H,2,FALSE)), "")</f>
        <v>13</v>
      </c>
      <c r="H645" s="10">
        <f ca="1">_xlfn.IFNA((VLOOKUP(A645,'Fats and Greases'!I:J,2,FALSE)), "")</f>
        <v>13.25</v>
      </c>
      <c r="I645" s="10">
        <f ca="1">_xlfn.IFNA((VLOOKUP(A645,'Fats and Greases'!K:L,2,FALSE)), "")</f>
        <v>14.63</v>
      </c>
      <c r="J645" s="10" t="str">
        <f ca="1">_xlfn.IFNA((VLOOKUP(A645,'Fats and Greases'!M:N,2,FALSE)), "")</f>
        <v/>
      </c>
      <c r="K645" s="10">
        <f ca="1">_xlfn.IFNA((VLOOKUP($A645,'Fats and Greases'!O:P,2,FALSE)), "")</f>
        <v>13.88</v>
      </c>
      <c r="L645" s="10">
        <f ca="1">_xlfn.IFNA((VLOOKUP($A645,'Fats and Greases'!Q:R,2,FALSE)), "")</f>
        <v>12</v>
      </c>
      <c r="M645" s="10">
        <f ca="1">_xlfn.IFNA((VLOOKUP($A645,'Fats and Greases'!S:T,2,FALSE)), "")</f>
        <v>13.25</v>
      </c>
    </row>
    <row r="646" spans="1:13" x14ac:dyDescent="0.2">
      <c r="A646" s="18">
        <v>37686</v>
      </c>
      <c r="B646" s="19">
        <f t="shared" si="20"/>
        <v>3</v>
      </c>
      <c r="C646" s="19">
        <f t="shared" si="21"/>
        <v>2003</v>
      </c>
      <c r="D646" s="10">
        <f ca="1">_xlfn.IFNA((VLOOKUP(A646,'Fats and Greases'!A:B,2,FALSE)), "")</f>
        <v>14</v>
      </c>
      <c r="E646" s="10">
        <f ca="1">_xlfn.IFNA((VLOOKUP(A646,'Fats and Greases'!C:D,2,FALSE)), "")</f>
        <v>14.38</v>
      </c>
      <c r="F646" s="10" t="str">
        <f ca="1">_xlfn.IFNA((VLOOKUP(A646,'Fats and Greases'!E:F,2,FALSE)), "")</f>
        <v/>
      </c>
      <c r="G646" s="10">
        <f ca="1">_xlfn.IFNA((VLOOKUP(A646,'Fats and Greases'!G:H,2,FALSE)), "")</f>
        <v>13</v>
      </c>
      <c r="H646" s="10">
        <f ca="1">_xlfn.IFNA((VLOOKUP(A646,'Fats and Greases'!I:J,2,FALSE)), "")</f>
        <v>13.25</v>
      </c>
      <c r="I646" s="10">
        <f ca="1">_xlfn.IFNA((VLOOKUP(A646,'Fats and Greases'!K:L,2,FALSE)), "")</f>
        <v>14.75</v>
      </c>
      <c r="J646" s="10" t="str">
        <f ca="1">_xlfn.IFNA((VLOOKUP(A646,'Fats and Greases'!M:N,2,FALSE)), "")</f>
        <v/>
      </c>
      <c r="K646" s="10">
        <f ca="1">_xlfn.IFNA((VLOOKUP($A646,'Fats and Greases'!O:P,2,FALSE)), "")</f>
        <v>13.88</v>
      </c>
      <c r="L646" s="10">
        <f ca="1">_xlfn.IFNA((VLOOKUP($A646,'Fats and Greases'!Q:R,2,FALSE)), "")</f>
        <v>12</v>
      </c>
      <c r="M646" s="10">
        <f ca="1">_xlfn.IFNA((VLOOKUP($A646,'Fats and Greases'!S:T,2,FALSE)), "")</f>
        <v>13.25</v>
      </c>
    </row>
    <row r="647" spans="1:13" x14ac:dyDescent="0.2">
      <c r="A647" s="18">
        <v>37687</v>
      </c>
      <c r="B647" s="19">
        <f t="shared" si="20"/>
        <v>3</v>
      </c>
      <c r="C647" s="19">
        <f t="shared" si="21"/>
        <v>2003</v>
      </c>
      <c r="D647" s="10">
        <f ca="1">_xlfn.IFNA((VLOOKUP(A647,'Fats and Greases'!A:B,2,FALSE)), "")</f>
        <v>14</v>
      </c>
      <c r="E647" s="10">
        <f ca="1">_xlfn.IFNA((VLOOKUP(A647,'Fats and Greases'!C:D,2,FALSE)), "")</f>
        <v>14.44</v>
      </c>
      <c r="F647" s="10" t="str">
        <f ca="1">_xlfn.IFNA((VLOOKUP(A647,'Fats and Greases'!E:F,2,FALSE)), "")</f>
        <v/>
      </c>
      <c r="G647" s="10">
        <f ca="1">_xlfn.IFNA((VLOOKUP(A647,'Fats and Greases'!G:H,2,FALSE)), "")</f>
        <v>13</v>
      </c>
      <c r="H647" s="10">
        <f ca="1">_xlfn.IFNA((VLOOKUP(A647,'Fats and Greases'!I:J,2,FALSE)), "")</f>
        <v>13.25</v>
      </c>
      <c r="I647" s="10">
        <f ca="1">_xlfn.IFNA((VLOOKUP(A647,'Fats and Greases'!K:L,2,FALSE)), "")</f>
        <v>14.75</v>
      </c>
      <c r="J647" s="10" t="str">
        <f ca="1">_xlfn.IFNA((VLOOKUP(A647,'Fats and Greases'!M:N,2,FALSE)), "")</f>
        <v/>
      </c>
      <c r="K647" s="10">
        <f ca="1">_xlfn.IFNA((VLOOKUP($A647,'Fats and Greases'!O:P,2,FALSE)), "")</f>
        <v>13.88</v>
      </c>
      <c r="L647" s="10">
        <f ca="1">_xlfn.IFNA((VLOOKUP($A647,'Fats and Greases'!Q:R,2,FALSE)), "")</f>
        <v>12</v>
      </c>
      <c r="M647" s="10">
        <f ca="1">_xlfn.IFNA((VLOOKUP($A647,'Fats and Greases'!S:T,2,FALSE)), "")</f>
        <v>13.25</v>
      </c>
    </row>
    <row r="648" spans="1:13" x14ac:dyDescent="0.2">
      <c r="A648" s="18">
        <v>37690</v>
      </c>
      <c r="B648" s="19">
        <f t="shared" si="20"/>
        <v>3</v>
      </c>
      <c r="C648" s="19">
        <f t="shared" si="21"/>
        <v>2003</v>
      </c>
      <c r="D648" s="10">
        <f ca="1">_xlfn.IFNA((VLOOKUP(A648,'Fats and Greases'!A:B,2,FALSE)), "")</f>
        <v>14</v>
      </c>
      <c r="E648" s="10">
        <f ca="1">_xlfn.IFNA((VLOOKUP(A648,'Fats and Greases'!C:D,2,FALSE)), "")</f>
        <v>14.44</v>
      </c>
      <c r="F648" s="10" t="str">
        <f ca="1">_xlfn.IFNA((VLOOKUP(A648,'Fats and Greases'!E:F,2,FALSE)), "")</f>
        <v/>
      </c>
      <c r="G648" s="10">
        <f ca="1">_xlfn.IFNA((VLOOKUP(A648,'Fats and Greases'!G:H,2,FALSE)), "")</f>
        <v>13</v>
      </c>
      <c r="H648" s="10">
        <f ca="1">_xlfn.IFNA((VLOOKUP(A648,'Fats and Greases'!I:J,2,FALSE)), "")</f>
        <v>13.25</v>
      </c>
      <c r="I648" s="10">
        <f ca="1">_xlfn.IFNA((VLOOKUP(A648,'Fats and Greases'!K:L,2,FALSE)), "")</f>
        <v>14.75</v>
      </c>
      <c r="J648" s="10" t="str">
        <f ca="1">_xlfn.IFNA((VLOOKUP(A648,'Fats and Greases'!M:N,2,FALSE)), "")</f>
        <v/>
      </c>
      <c r="K648" s="10">
        <f ca="1">_xlfn.IFNA((VLOOKUP($A648,'Fats and Greases'!O:P,2,FALSE)), "")</f>
        <v>13.88</v>
      </c>
      <c r="L648" s="10">
        <f ca="1">_xlfn.IFNA((VLOOKUP($A648,'Fats and Greases'!Q:R,2,FALSE)), "")</f>
        <v>12</v>
      </c>
      <c r="M648" s="10">
        <f ca="1">_xlfn.IFNA((VLOOKUP($A648,'Fats and Greases'!S:T,2,FALSE)), "")</f>
        <v>13.25</v>
      </c>
    </row>
    <row r="649" spans="1:13" x14ac:dyDescent="0.2">
      <c r="A649" s="18">
        <v>37691</v>
      </c>
      <c r="B649" s="19">
        <f t="shared" si="20"/>
        <v>3</v>
      </c>
      <c r="C649" s="19">
        <f t="shared" si="21"/>
        <v>2003</v>
      </c>
      <c r="D649" s="10">
        <f ca="1">_xlfn.IFNA((VLOOKUP(A649,'Fats and Greases'!A:B,2,FALSE)), "")</f>
        <v>14</v>
      </c>
      <c r="E649" s="10">
        <f ca="1">_xlfn.IFNA((VLOOKUP(A649,'Fats and Greases'!C:D,2,FALSE)), "")</f>
        <v>14.25</v>
      </c>
      <c r="F649" s="10" t="str">
        <f ca="1">_xlfn.IFNA((VLOOKUP(A649,'Fats and Greases'!E:F,2,FALSE)), "")</f>
        <v/>
      </c>
      <c r="G649" s="10">
        <f ca="1">_xlfn.IFNA((VLOOKUP(A649,'Fats and Greases'!G:H,2,FALSE)), "")</f>
        <v>13</v>
      </c>
      <c r="H649" s="10">
        <f ca="1">_xlfn.IFNA((VLOOKUP(A649,'Fats and Greases'!I:J,2,FALSE)), "")</f>
        <v>13.25</v>
      </c>
      <c r="I649" s="10">
        <f ca="1">_xlfn.IFNA((VLOOKUP(A649,'Fats and Greases'!K:L,2,FALSE)), "")</f>
        <v>14.75</v>
      </c>
      <c r="J649" s="10" t="str">
        <f ca="1">_xlfn.IFNA((VLOOKUP(A649,'Fats and Greases'!M:N,2,FALSE)), "")</f>
        <v/>
      </c>
      <c r="K649" s="10">
        <f ca="1">_xlfn.IFNA((VLOOKUP($A649,'Fats and Greases'!O:P,2,FALSE)), "")</f>
        <v>13.88</v>
      </c>
      <c r="L649" s="10">
        <f ca="1">_xlfn.IFNA((VLOOKUP($A649,'Fats and Greases'!Q:R,2,FALSE)), "")</f>
        <v>12</v>
      </c>
      <c r="M649" s="10">
        <f ca="1">_xlfn.IFNA((VLOOKUP($A649,'Fats and Greases'!S:T,2,FALSE)), "")</f>
        <v>13.25</v>
      </c>
    </row>
    <row r="650" spans="1:13" x14ac:dyDescent="0.2">
      <c r="A650" s="18">
        <v>37692</v>
      </c>
      <c r="B650" s="19">
        <f t="shared" si="20"/>
        <v>3</v>
      </c>
      <c r="C650" s="19">
        <f t="shared" si="21"/>
        <v>2003</v>
      </c>
      <c r="D650" s="10">
        <f ca="1">_xlfn.IFNA((VLOOKUP(A650,'Fats and Greases'!A:B,2,FALSE)), "")</f>
        <v>14</v>
      </c>
      <c r="E650" s="10">
        <f ca="1">_xlfn.IFNA((VLOOKUP(A650,'Fats and Greases'!C:D,2,FALSE)), "")</f>
        <v>14.25</v>
      </c>
      <c r="F650" s="10" t="str">
        <f ca="1">_xlfn.IFNA((VLOOKUP(A650,'Fats and Greases'!E:F,2,FALSE)), "")</f>
        <v/>
      </c>
      <c r="G650" s="10">
        <f ca="1">_xlfn.IFNA((VLOOKUP(A650,'Fats and Greases'!G:H,2,FALSE)), "")</f>
        <v>13</v>
      </c>
      <c r="H650" s="10">
        <f ca="1">_xlfn.IFNA((VLOOKUP(A650,'Fats and Greases'!I:J,2,FALSE)), "")</f>
        <v>13.25</v>
      </c>
      <c r="I650" s="10">
        <f ca="1">_xlfn.IFNA((VLOOKUP(A650,'Fats and Greases'!K:L,2,FALSE)), "")</f>
        <v>14.75</v>
      </c>
      <c r="J650" s="10" t="str">
        <f ca="1">_xlfn.IFNA((VLOOKUP(A650,'Fats and Greases'!M:N,2,FALSE)), "")</f>
        <v/>
      </c>
      <c r="K650" s="10">
        <f ca="1">_xlfn.IFNA((VLOOKUP($A650,'Fats and Greases'!O:P,2,FALSE)), "")</f>
        <v>13.88</v>
      </c>
      <c r="L650" s="10">
        <f ca="1">_xlfn.IFNA((VLOOKUP($A650,'Fats and Greases'!Q:R,2,FALSE)), "")</f>
        <v>12</v>
      </c>
      <c r="M650" s="10">
        <f ca="1">_xlfn.IFNA((VLOOKUP($A650,'Fats and Greases'!S:T,2,FALSE)), "")</f>
        <v>13.25</v>
      </c>
    </row>
    <row r="651" spans="1:13" x14ac:dyDescent="0.2">
      <c r="A651" s="18">
        <v>37693</v>
      </c>
      <c r="B651" s="19">
        <f t="shared" si="20"/>
        <v>3</v>
      </c>
      <c r="C651" s="19">
        <f t="shared" si="21"/>
        <v>2003</v>
      </c>
      <c r="D651" s="10">
        <f ca="1">_xlfn.IFNA((VLOOKUP(A651,'Fats and Greases'!A:B,2,FALSE)), "")</f>
        <v>14</v>
      </c>
      <c r="E651" s="10">
        <f ca="1">_xlfn.IFNA((VLOOKUP(A651,'Fats and Greases'!C:D,2,FALSE)), "")</f>
        <v>14.13</v>
      </c>
      <c r="F651" s="10" t="str">
        <f ca="1">_xlfn.IFNA((VLOOKUP(A651,'Fats and Greases'!E:F,2,FALSE)), "")</f>
        <v/>
      </c>
      <c r="G651" s="10">
        <f ca="1">_xlfn.IFNA((VLOOKUP(A651,'Fats and Greases'!G:H,2,FALSE)), "")</f>
        <v>13</v>
      </c>
      <c r="H651" s="10">
        <f ca="1">_xlfn.IFNA((VLOOKUP(A651,'Fats and Greases'!I:J,2,FALSE)), "")</f>
        <v>13.25</v>
      </c>
      <c r="I651" s="10">
        <f ca="1">_xlfn.IFNA((VLOOKUP(A651,'Fats and Greases'!K:L,2,FALSE)), "")</f>
        <v>14.75</v>
      </c>
      <c r="J651" s="10" t="str">
        <f ca="1">_xlfn.IFNA((VLOOKUP(A651,'Fats and Greases'!M:N,2,FALSE)), "")</f>
        <v/>
      </c>
      <c r="K651" s="10">
        <f ca="1">_xlfn.IFNA((VLOOKUP($A651,'Fats and Greases'!O:P,2,FALSE)), "")</f>
        <v>13.88</v>
      </c>
      <c r="L651" s="10">
        <f ca="1">_xlfn.IFNA((VLOOKUP($A651,'Fats and Greases'!Q:R,2,FALSE)), "")</f>
        <v>12</v>
      </c>
      <c r="M651" s="10">
        <f ca="1">_xlfn.IFNA((VLOOKUP($A651,'Fats and Greases'!S:T,2,FALSE)), "")</f>
        <v>13.25</v>
      </c>
    </row>
    <row r="652" spans="1:13" x14ac:dyDescent="0.2">
      <c r="A652" s="18">
        <v>37694</v>
      </c>
      <c r="B652" s="19">
        <f t="shared" si="20"/>
        <v>3</v>
      </c>
      <c r="C652" s="19">
        <f t="shared" si="21"/>
        <v>2003</v>
      </c>
      <c r="D652" s="10">
        <f ca="1">_xlfn.IFNA((VLOOKUP(A652,'Fats and Greases'!A:B,2,FALSE)), "")</f>
        <v>14</v>
      </c>
      <c r="E652" s="10">
        <f ca="1">_xlfn.IFNA((VLOOKUP(A652,'Fats and Greases'!C:D,2,FALSE)), "")</f>
        <v>13.88</v>
      </c>
      <c r="F652" s="10" t="str">
        <f ca="1">_xlfn.IFNA((VLOOKUP(A652,'Fats and Greases'!E:F,2,FALSE)), "")</f>
        <v/>
      </c>
      <c r="G652" s="10">
        <f ca="1">_xlfn.IFNA((VLOOKUP(A652,'Fats and Greases'!G:H,2,FALSE)), "")</f>
        <v>13</v>
      </c>
      <c r="H652" s="10">
        <f ca="1">_xlfn.IFNA((VLOOKUP(A652,'Fats and Greases'!I:J,2,FALSE)), "")</f>
        <v>13.25</v>
      </c>
      <c r="I652" s="10">
        <f ca="1">_xlfn.IFNA((VLOOKUP(A652,'Fats and Greases'!K:L,2,FALSE)), "")</f>
        <v>14.75</v>
      </c>
      <c r="J652" s="10" t="str">
        <f ca="1">_xlfn.IFNA((VLOOKUP(A652,'Fats and Greases'!M:N,2,FALSE)), "")</f>
        <v/>
      </c>
      <c r="K652" s="10">
        <f ca="1">_xlfn.IFNA((VLOOKUP($A652,'Fats and Greases'!O:P,2,FALSE)), "")</f>
        <v>13.88</v>
      </c>
      <c r="L652" s="10">
        <f ca="1">_xlfn.IFNA((VLOOKUP($A652,'Fats and Greases'!Q:R,2,FALSE)), "")</f>
        <v>12</v>
      </c>
      <c r="M652" s="10">
        <f ca="1">_xlfn.IFNA((VLOOKUP($A652,'Fats and Greases'!S:T,2,FALSE)), "")</f>
        <v>13.25</v>
      </c>
    </row>
    <row r="653" spans="1:13" x14ac:dyDescent="0.2">
      <c r="A653" s="18">
        <v>37697</v>
      </c>
      <c r="B653" s="19">
        <f t="shared" si="20"/>
        <v>3</v>
      </c>
      <c r="C653" s="19">
        <f t="shared" si="21"/>
        <v>2003</v>
      </c>
      <c r="D653" s="10">
        <f ca="1">_xlfn.IFNA((VLOOKUP(A653,'Fats and Greases'!A:B,2,FALSE)), "")</f>
        <v>14</v>
      </c>
      <c r="E653" s="10">
        <f ca="1">_xlfn.IFNA((VLOOKUP(A653,'Fats and Greases'!C:D,2,FALSE)), "")</f>
        <v>13.88</v>
      </c>
      <c r="F653" s="10" t="str">
        <f ca="1">_xlfn.IFNA((VLOOKUP(A653,'Fats and Greases'!E:F,2,FALSE)), "")</f>
        <v/>
      </c>
      <c r="G653" s="10">
        <f ca="1">_xlfn.IFNA((VLOOKUP(A653,'Fats and Greases'!G:H,2,FALSE)), "")</f>
        <v>13</v>
      </c>
      <c r="H653" s="10">
        <f ca="1">_xlfn.IFNA((VLOOKUP(A653,'Fats and Greases'!I:J,2,FALSE)), "")</f>
        <v>13.25</v>
      </c>
      <c r="I653" s="10">
        <f ca="1">_xlfn.IFNA((VLOOKUP(A653,'Fats and Greases'!K:L,2,FALSE)), "")</f>
        <v>14.75</v>
      </c>
      <c r="J653" s="10" t="str">
        <f ca="1">_xlfn.IFNA((VLOOKUP(A653,'Fats and Greases'!M:N,2,FALSE)), "")</f>
        <v/>
      </c>
      <c r="K653" s="10">
        <f ca="1">_xlfn.IFNA((VLOOKUP($A653,'Fats and Greases'!O:P,2,FALSE)), "")</f>
        <v>13.88</v>
      </c>
      <c r="L653" s="10">
        <f ca="1">_xlfn.IFNA((VLOOKUP($A653,'Fats and Greases'!Q:R,2,FALSE)), "")</f>
        <v>12</v>
      </c>
      <c r="M653" s="10">
        <f ca="1">_xlfn.IFNA((VLOOKUP($A653,'Fats and Greases'!S:T,2,FALSE)), "")</f>
        <v>13.25</v>
      </c>
    </row>
    <row r="654" spans="1:13" x14ac:dyDescent="0.2">
      <c r="A654" s="18">
        <v>37698</v>
      </c>
      <c r="B654" s="19">
        <f t="shared" si="20"/>
        <v>3</v>
      </c>
      <c r="C654" s="19">
        <f t="shared" si="21"/>
        <v>2003</v>
      </c>
      <c r="D654" s="10">
        <f ca="1">_xlfn.IFNA((VLOOKUP(A654,'Fats and Greases'!A:B,2,FALSE)), "")</f>
        <v>13.25</v>
      </c>
      <c r="E654" s="10">
        <f ca="1">_xlfn.IFNA((VLOOKUP(A654,'Fats and Greases'!C:D,2,FALSE)), "")</f>
        <v>13.75</v>
      </c>
      <c r="F654" s="10" t="str">
        <f ca="1">_xlfn.IFNA((VLOOKUP(A654,'Fats and Greases'!E:F,2,FALSE)), "")</f>
        <v/>
      </c>
      <c r="G654" s="10">
        <f ca="1">_xlfn.IFNA((VLOOKUP(A654,'Fats and Greases'!G:H,2,FALSE)), "")</f>
        <v>13</v>
      </c>
      <c r="H654" s="10">
        <f ca="1">_xlfn.IFNA((VLOOKUP(A654,'Fats and Greases'!I:J,2,FALSE)), "")</f>
        <v>13.25</v>
      </c>
      <c r="I654" s="10">
        <f ca="1">_xlfn.IFNA((VLOOKUP(A654,'Fats and Greases'!K:L,2,FALSE)), "")</f>
        <v>14.75</v>
      </c>
      <c r="J654" s="10" t="str">
        <f ca="1">_xlfn.IFNA((VLOOKUP(A654,'Fats and Greases'!M:N,2,FALSE)), "")</f>
        <v/>
      </c>
      <c r="K654" s="10">
        <f ca="1">_xlfn.IFNA((VLOOKUP($A654,'Fats and Greases'!O:P,2,FALSE)), "")</f>
        <v>13.88</v>
      </c>
      <c r="L654" s="10">
        <f ca="1">_xlfn.IFNA((VLOOKUP($A654,'Fats and Greases'!Q:R,2,FALSE)), "")</f>
        <v>12.25</v>
      </c>
      <c r="M654" s="10">
        <f ca="1">_xlfn.IFNA((VLOOKUP($A654,'Fats and Greases'!S:T,2,FALSE)), "")</f>
        <v>13.25</v>
      </c>
    </row>
    <row r="655" spans="1:13" x14ac:dyDescent="0.2">
      <c r="A655" s="18">
        <v>37699</v>
      </c>
      <c r="B655" s="19">
        <f t="shared" si="20"/>
        <v>3</v>
      </c>
      <c r="C655" s="19">
        <f t="shared" si="21"/>
        <v>2003</v>
      </c>
      <c r="D655" s="10">
        <f ca="1">_xlfn.IFNA((VLOOKUP(A655,'Fats and Greases'!A:B,2,FALSE)), "")</f>
        <v>13.13</v>
      </c>
      <c r="E655" s="10">
        <f ca="1">_xlfn.IFNA((VLOOKUP(A655,'Fats and Greases'!C:D,2,FALSE)), "")</f>
        <v>13.25</v>
      </c>
      <c r="F655" s="10" t="str">
        <f ca="1">_xlfn.IFNA((VLOOKUP(A655,'Fats and Greases'!E:F,2,FALSE)), "")</f>
        <v/>
      </c>
      <c r="G655" s="10">
        <f ca="1">_xlfn.IFNA((VLOOKUP(A655,'Fats and Greases'!G:H,2,FALSE)), "")</f>
        <v>13</v>
      </c>
      <c r="H655" s="10">
        <f ca="1">_xlfn.IFNA((VLOOKUP(A655,'Fats and Greases'!I:J,2,FALSE)), "")</f>
        <v>13.25</v>
      </c>
      <c r="I655" s="10">
        <f ca="1">_xlfn.IFNA((VLOOKUP(A655,'Fats and Greases'!K:L,2,FALSE)), "")</f>
        <v>14.25</v>
      </c>
      <c r="J655" s="10" t="str">
        <f ca="1">_xlfn.IFNA((VLOOKUP(A655,'Fats and Greases'!M:N,2,FALSE)), "")</f>
        <v/>
      </c>
      <c r="K655" s="10">
        <f ca="1">_xlfn.IFNA((VLOOKUP($A655,'Fats and Greases'!O:P,2,FALSE)), "")</f>
        <v>13.88</v>
      </c>
      <c r="L655" s="10">
        <f ca="1">_xlfn.IFNA((VLOOKUP($A655,'Fats and Greases'!Q:R,2,FALSE)), "")</f>
        <v>12.25</v>
      </c>
      <c r="M655" s="10">
        <f ca="1">_xlfn.IFNA((VLOOKUP($A655,'Fats and Greases'!S:T,2,FALSE)), "")</f>
        <v>13.25</v>
      </c>
    </row>
    <row r="656" spans="1:13" x14ac:dyDescent="0.2">
      <c r="A656" s="18">
        <v>37700</v>
      </c>
      <c r="B656" s="19">
        <f t="shared" si="20"/>
        <v>3</v>
      </c>
      <c r="C656" s="19">
        <f t="shared" si="21"/>
        <v>2003</v>
      </c>
      <c r="D656" s="10">
        <f ca="1">_xlfn.IFNA((VLOOKUP(A656,'Fats and Greases'!A:B,2,FALSE)), "")</f>
        <v>13.13</v>
      </c>
      <c r="E656" s="10">
        <f ca="1">_xlfn.IFNA((VLOOKUP(A656,'Fats and Greases'!C:D,2,FALSE)), "")</f>
        <v>13.25</v>
      </c>
      <c r="F656" s="10" t="str">
        <f ca="1">_xlfn.IFNA((VLOOKUP(A656,'Fats and Greases'!E:F,2,FALSE)), "")</f>
        <v/>
      </c>
      <c r="G656" s="10">
        <f ca="1">_xlfn.IFNA((VLOOKUP(A656,'Fats and Greases'!G:H,2,FALSE)), "")</f>
        <v>13</v>
      </c>
      <c r="H656" s="10">
        <f ca="1">_xlfn.IFNA((VLOOKUP(A656,'Fats and Greases'!I:J,2,FALSE)), "")</f>
        <v>13.25</v>
      </c>
      <c r="I656" s="10">
        <f ca="1">_xlfn.IFNA((VLOOKUP(A656,'Fats and Greases'!K:L,2,FALSE)), "")</f>
        <v>14.25</v>
      </c>
      <c r="J656" s="10" t="str">
        <f ca="1">_xlfn.IFNA((VLOOKUP(A656,'Fats and Greases'!M:N,2,FALSE)), "")</f>
        <v/>
      </c>
      <c r="K656" s="10">
        <f ca="1">_xlfn.IFNA((VLOOKUP($A656,'Fats and Greases'!O:P,2,FALSE)), "")</f>
        <v>13.88</v>
      </c>
      <c r="L656" s="10">
        <f ca="1">_xlfn.IFNA((VLOOKUP($A656,'Fats and Greases'!Q:R,2,FALSE)), "")</f>
        <v>12.25</v>
      </c>
      <c r="M656" s="10">
        <f ca="1">_xlfn.IFNA((VLOOKUP($A656,'Fats and Greases'!S:T,2,FALSE)), "")</f>
        <v>13.25</v>
      </c>
    </row>
    <row r="657" spans="1:13" x14ac:dyDescent="0.2">
      <c r="A657" s="18">
        <v>37701</v>
      </c>
      <c r="B657" s="19">
        <f t="shared" si="20"/>
        <v>3</v>
      </c>
      <c r="C657" s="19">
        <f t="shared" si="21"/>
        <v>2003</v>
      </c>
      <c r="D657" s="10">
        <f ca="1">_xlfn.IFNA((VLOOKUP(A657,'Fats and Greases'!A:B,2,FALSE)), "")</f>
        <v>13.13</v>
      </c>
      <c r="E657" s="10">
        <f ca="1">_xlfn.IFNA((VLOOKUP(A657,'Fats and Greases'!C:D,2,FALSE)), "")</f>
        <v>13.25</v>
      </c>
      <c r="F657" s="10" t="str">
        <f ca="1">_xlfn.IFNA((VLOOKUP(A657,'Fats and Greases'!E:F,2,FALSE)), "")</f>
        <v/>
      </c>
      <c r="G657" s="10">
        <f ca="1">_xlfn.IFNA((VLOOKUP(A657,'Fats and Greases'!G:H,2,FALSE)), "")</f>
        <v>13</v>
      </c>
      <c r="H657" s="10">
        <f ca="1">_xlfn.IFNA((VLOOKUP(A657,'Fats and Greases'!I:J,2,FALSE)), "")</f>
        <v>13.25</v>
      </c>
      <c r="I657" s="10">
        <f ca="1">_xlfn.IFNA((VLOOKUP(A657,'Fats and Greases'!K:L,2,FALSE)), "")</f>
        <v>14.25</v>
      </c>
      <c r="J657" s="10" t="str">
        <f ca="1">_xlfn.IFNA((VLOOKUP(A657,'Fats and Greases'!M:N,2,FALSE)), "")</f>
        <v/>
      </c>
      <c r="K657" s="10">
        <f ca="1">_xlfn.IFNA((VLOOKUP($A657,'Fats and Greases'!O:P,2,FALSE)), "")</f>
        <v>13.63</v>
      </c>
      <c r="L657" s="10">
        <f ca="1">_xlfn.IFNA((VLOOKUP($A657,'Fats and Greases'!Q:R,2,FALSE)), "")</f>
        <v>12.25</v>
      </c>
      <c r="M657" s="10">
        <f ca="1">_xlfn.IFNA((VLOOKUP($A657,'Fats and Greases'!S:T,2,FALSE)), "")</f>
        <v>13.25</v>
      </c>
    </row>
    <row r="658" spans="1:13" x14ac:dyDescent="0.2">
      <c r="A658" s="18">
        <v>37704</v>
      </c>
      <c r="B658" s="19">
        <f t="shared" si="20"/>
        <v>3</v>
      </c>
      <c r="C658" s="19">
        <f t="shared" si="21"/>
        <v>2003</v>
      </c>
      <c r="D658" s="10">
        <f ca="1">_xlfn.IFNA((VLOOKUP(A658,'Fats and Greases'!A:B,2,FALSE)), "")</f>
        <v>13.13</v>
      </c>
      <c r="E658" s="10">
        <f ca="1">_xlfn.IFNA((VLOOKUP(A658,'Fats and Greases'!C:D,2,FALSE)), "")</f>
        <v>13.13</v>
      </c>
      <c r="F658" s="10" t="str">
        <f ca="1">_xlfn.IFNA((VLOOKUP(A658,'Fats and Greases'!E:F,2,FALSE)), "")</f>
        <v/>
      </c>
      <c r="G658" s="10">
        <f ca="1">_xlfn.IFNA((VLOOKUP(A658,'Fats and Greases'!G:H,2,FALSE)), "")</f>
        <v>13</v>
      </c>
      <c r="H658" s="10">
        <f ca="1">_xlfn.IFNA((VLOOKUP(A658,'Fats and Greases'!I:J,2,FALSE)), "")</f>
        <v>13.25</v>
      </c>
      <c r="I658" s="10">
        <f ca="1">_xlfn.IFNA((VLOOKUP(A658,'Fats and Greases'!K:L,2,FALSE)), "")</f>
        <v>14.25</v>
      </c>
      <c r="J658" s="10" t="str">
        <f ca="1">_xlfn.IFNA((VLOOKUP(A658,'Fats and Greases'!M:N,2,FALSE)), "")</f>
        <v/>
      </c>
      <c r="K658" s="10">
        <f ca="1">_xlfn.IFNA((VLOOKUP($A658,'Fats and Greases'!O:P,2,FALSE)), "")</f>
        <v>13.63</v>
      </c>
      <c r="L658" s="10">
        <f ca="1">_xlfn.IFNA((VLOOKUP($A658,'Fats and Greases'!Q:R,2,FALSE)), "")</f>
        <v>12.25</v>
      </c>
      <c r="M658" s="10">
        <f ca="1">_xlfn.IFNA((VLOOKUP($A658,'Fats and Greases'!S:T,2,FALSE)), "")</f>
        <v>13.25</v>
      </c>
    </row>
    <row r="659" spans="1:13" x14ac:dyDescent="0.2">
      <c r="A659" s="18">
        <v>37705</v>
      </c>
      <c r="B659" s="19">
        <f t="shared" si="20"/>
        <v>3</v>
      </c>
      <c r="C659" s="19">
        <f t="shared" si="21"/>
        <v>2003</v>
      </c>
      <c r="D659" s="10">
        <f ca="1">_xlfn.IFNA((VLOOKUP(A659,'Fats and Greases'!A:B,2,FALSE)), "")</f>
        <v>13</v>
      </c>
      <c r="E659" s="10">
        <f ca="1">_xlfn.IFNA((VLOOKUP(A659,'Fats and Greases'!C:D,2,FALSE)), "")</f>
        <v>13</v>
      </c>
      <c r="F659" s="10" t="str">
        <f ca="1">_xlfn.IFNA((VLOOKUP(A659,'Fats and Greases'!E:F,2,FALSE)), "")</f>
        <v/>
      </c>
      <c r="G659" s="10">
        <f ca="1">_xlfn.IFNA((VLOOKUP(A659,'Fats and Greases'!G:H,2,FALSE)), "")</f>
        <v>13</v>
      </c>
      <c r="H659" s="10">
        <f ca="1">_xlfn.IFNA((VLOOKUP(A659,'Fats and Greases'!I:J,2,FALSE)), "")</f>
        <v>13.25</v>
      </c>
      <c r="I659" s="10">
        <f ca="1">_xlfn.IFNA((VLOOKUP(A659,'Fats and Greases'!K:L,2,FALSE)), "")</f>
        <v>14.25</v>
      </c>
      <c r="J659" s="10" t="str">
        <f ca="1">_xlfn.IFNA((VLOOKUP(A659,'Fats and Greases'!M:N,2,FALSE)), "")</f>
        <v/>
      </c>
      <c r="K659" s="10">
        <f ca="1">_xlfn.IFNA((VLOOKUP($A659,'Fats and Greases'!O:P,2,FALSE)), "")</f>
        <v>13.63</v>
      </c>
      <c r="L659" s="10">
        <f ca="1">_xlfn.IFNA((VLOOKUP($A659,'Fats and Greases'!Q:R,2,FALSE)), "")</f>
        <v>12.25</v>
      </c>
      <c r="M659" s="10">
        <f ca="1">_xlfn.IFNA((VLOOKUP($A659,'Fats and Greases'!S:T,2,FALSE)), "")</f>
        <v>13.25</v>
      </c>
    </row>
    <row r="660" spans="1:13" x14ac:dyDescent="0.2">
      <c r="A660" s="18">
        <v>37706</v>
      </c>
      <c r="B660" s="19">
        <f t="shared" si="20"/>
        <v>3</v>
      </c>
      <c r="C660" s="19">
        <f t="shared" si="21"/>
        <v>2003</v>
      </c>
      <c r="D660" s="10">
        <f ca="1">_xlfn.IFNA((VLOOKUP(A660,'Fats and Greases'!A:B,2,FALSE)), "")</f>
        <v>13</v>
      </c>
      <c r="E660" s="10">
        <f ca="1">_xlfn.IFNA((VLOOKUP(A660,'Fats and Greases'!C:D,2,FALSE)), "")</f>
        <v>13</v>
      </c>
      <c r="F660" s="10" t="str">
        <f ca="1">_xlfn.IFNA((VLOOKUP(A660,'Fats and Greases'!E:F,2,FALSE)), "")</f>
        <v/>
      </c>
      <c r="G660" s="10">
        <f ca="1">_xlfn.IFNA((VLOOKUP(A660,'Fats and Greases'!G:H,2,FALSE)), "")</f>
        <v>13</v>
      </c>
      <c r="H660" s="10">
        <f ca="1">_xlfn.IFNA((VLOOKUP(A660,'Fats and Greases'!I:J,2,FALSE)), "")</f>
        <v>13.25</v>
      </c>
      <c r="I660" s="10">
        <f ca="1">_xlfn.IFNA((VLOOKUP(A660,'Fats and Greases'!K:L,2,FALSE)), "")</f>
        <v>14.13</v>
      </c>
      <c r="J660" s="10" t="str">
        <f ca="1">_xlfn.IFNA((VLOOKUP(A660,'Fats and Greases'!M:N,2,FALSE)), "")</f>
        <v/>
      </c>
      <c r="K660" s="10">
        <f ca="1">_xlfn.IFNA((VLOOKUP($A660,'Fats and Greases'!O:P,2,FALSE)), "")</f>
        <v>13.63</v>
      </c>
      <c r="L660" s="10">
        <f ca="1">_xlfn.IFNA((VLOOKUP($A660,'Fats and Greases'!Q:R,2,FALSE)), "")</f>
        <v>12.25</v>
      </c>
      <c r="M660" s="10">
        <f ca="1">_xlfn.IFNA((VLOOKUP($A660,'Fats and Greases'!S:T,2,FALSE)), "")</f>
        <v>13.75</v>
      </c>
    </row>
    <row r="661" spans="1:13" x14ac:dyDescent="0.2">
      <c r="A661" s="18">
        <v>37707</v>
      </c>
      <c r="B661" s="19">
        <f t="shared" si="20"/>
        <v>3</v>
      </c>
      <c r="C661" s="19">
        <f t="shared" si="21"/>
        <v>2003</v>
      </c>
      <c r="D661" s="10">
        <f ca="1">_xlfn.IFNA((VLOOKUP(A661,'Fats and Greases'!A:B,2,FALSE)), "")</f>
        <v>13</v>
      </c>
      <c r="E661" s="10">
        <f ca="1">_xlfn.IFNA((VLOOKUP(A661,'Fats and Greases'!C:D,2,FALSE)), "")</f>
        <v>13</v>
      </c>
      <c r="F661" s="10" t="str">
        <f ca="1">_xlfn.IFNA((VLOOKUP(A661,'Fats and Greases'!E:F,2,FALSE)), "")</f>
        <v/>
      </c>
      <c r="G661" s="10">
        <f ca="1">_xlfn.IFNA((VLOOKUP(A661,'Fats and Greases'!G:H,2,FALSE)), "")</f>
        <v>13</v>
      </c>
      <c r="H661" s="10">
        <f ca="1">_xlfn.IFNA((VLOOKUP(A661,'Fats and Greases'!I:J,2,FALSE)), "")</f>
        <v>13.25</v>
      </c>
      <c r="I661" s="10">
        <f ca="1">_xlfn.IFNA((VLOOKUP(A661,'Fats and Greases'!K:L,2,FALSE)), "")</f>
        <v>14.13</v>
      </c>
      <c r="J661" s="10" t="str">
        <f ca="1">_xlfn.IFNA((VLOOKUP(A661,'Fats and Greases'!M:N,2,FALSE)), "")</f>
        <v/>
      </c>
      <c r="K661" s="10">
        <f ca="1">_xlfn.IFNA((VLOOKUP($A661,'Fats and Greases'!O:P,2,FALSE)), "")</f>
        <v>13.63</v>
      </c>
      <c r="L661" s="10">
        <f ca="1">_xlfn.IFNA((VLOOKUP($A661,'Fats and Greases'!Q:R,2,FALSE)), "")</f>
        <v>12.25</v>
      </c>
      <c r="M661" s="10">
        <f ca="1">_xlfn.IFNA((VLOOKUP($A661,'Fats and Greases'!S:T,2,FALSE)), "")</f>
        <v>13.5</v>
      </c>
    </row>
    <row r="662" spans="1:13" x14ac:dyDescent="0.2">
      <c r="A662" s="18">
        <v>37708</v>
      </c>
      <c r="B662" s="19">
        <f t="shared" si="20"/>
        <v>3</v>
      </c>
      <c r="C662" s="19">
        <f t="shared" si="21"/>
        <v>2003</v>
      </c>
      <c r="D662" s="10">
        <f ca="1">_xlfn.IFNA((VLOOKUP(A662,'Fats and Greases'!A:B,2,FALSE)), "")</f>
        <v>13</v>
      </c>
      <c r="E662" s="10">
        <f ca="1">_xlfn.IFNA((VLOOKUP(A662,'Fats and Greases'!C:D,2,FALSE)), "")</f>
        <v>13</v>
      </c>
      <c r="F662" s="10" t="str">
        <f ca="1">_xlfn.IFNA((VLOOKUP(A662,'Fats and Greases'!E:F,2,FALSE)), "")</f>
        <v/>
      </c>
      <c r="G662" s="10">
        <f ca="1">_xlfn.IFNA((VLOOKUP(A662,'Fats and Greases'!G:H,2,FALSE)), "")</f>
        <v>13</v>
      </c>
      <c r="H662" s="10">
        <f ca="1">_xlfn.IFNA((VLOOKUP(A662,'Fats and Greases'!I:J,2,FALSE)), "")</f>
        <v>13.25</v>
      </c>
      <c r="I662" s="10">
        <f ca="1">_xlfn.IFNA((VLOOKUP(A662,'Fats and Greases'!K:L,2,FALSE)), "")</f>
        <v>14.13</v>
      </c>
      <c r="J662" s="10" t="str">
        <f ca="1">_xlfn.IFNA((VLOOKUP(A662,'Fats and Greases'!M:N,2,FALSE)), "")</f>
        <v/>
      </c>
      <c r="K662" s="10">
        <f ca="1">_xlfn.IFNA((VLOOKUP($A662,'Fats and Greases'!O:P,2,FALSE)), "")</f>
        <v>13.63</v>
      </c>
      <c r="L662" s="10">
        <f ca="1">_xlfn.IFNA((VLOOKUP($A662,'Fats and Greases'!Q:R,2,FALSE)), "")</f>
        <v>12.25</v>
      </c>
      <c r="M662" s="10">
        <f ca="1">_xlfn.IFNA((VLOOKUP($A662,'Fats and Greases'!S:T,2,FALSE)), "")</f>
        <v>13.5</v>
      </c>
    </row>
    <row r="663" spans="1:13" x14ac:dyDescent="0.2">
      <c r="A663" s="18">
        <v>37711</v>
      </c>
      <c r="B663" s="19">
        <f t="shared" si="20"/>
        <v>3</v>
      </c>
      <c r="C663" s="19">
        <f t="shared" si="21"/>
        <v>2003</v>
      </c>
      <c r="D663" s="10">
        <f ca="1">_xlfn.IFNA((VLOOKUP(A663,'Fats and Greases'!A:B,2,FALSE)), "")</f>
        <v>13</v>
      </c>
      <c r="E663" s="10">
        <f ca="1">_xlfn.IFNA((VLOOKUP(A663,'Fats and Greases'!C:D,2,FALSE)), "")</f>
        <v>13</v>
      </c>
      <c r="F663" s="10" t="str">
        <f ca="1">_xlfn.IFNA((VLOOKUP(A663,'Fats and Greases'!E:F,2,FALSE)), "")</f>
        <v/>
      </c>
      <c r="G663" s="10">
        <f ca="1">_xlfn.IFNA((VLOOKUP(A663,'Fats and Greases'!G:H,2,FALSE)), "")</f>
        <v>13</v>
      </c>
      <c r="H663" s="10">
        <f ca="1">_xlfn.IFNA((VLOOKUP(A663,'Fats and Greases'!I:J,2,FALSE)), "")</f>
        <v>13.25</v>
      </c>
      <c r="I663" s="10">
        <f ca="1">_xlfn.IFNA((VLOOKUP(A663,'Fats and Greases'!K:L,2,FALSE)), "")</f>
        <v>14.13</v>
      </c>
      <c r="J663" s="10" t="str">
        <f ca="1">_xlfn.IFNA((VLOOKUP(A663,'Fats and Greases'!M:N,2,FALSE)), "")</f>
        <v/>
      </c>
      <c r="K663" s="10">
        <f ca="1">_xlfn.IFNA((VLOOKUP($A663,'Fats and Greases'!O:P,2,FALSE)), "")</f>
        <v>13.63</v>
      </c>
      <c r="L663" s="10">
        <f ca="1">_xlfn.IFNA((VLOOKUP($A663,'Fats and Greases'!Q:R,2,FALSE)), "")</f>
        <v>12.25</v>
      </c>
      <c r="M663" s="10">
        <f ca="1">_xlfn.IFNA((VLOOKUP($A663,'Fats and Greases'!S:T,2,FALSE)), "")</f>
        <v>13.5</v>
      </c>
    </row>
    <row r="664" spans="1:13" x14ac:dyDescent="0.2">
      <c r="A664" s="18">
        <v>37712</v>
      </c>
      <c r="B664" s="19">
        <f t="shared" si="20"/>
        <v>4</v>
      </c>
      <c r="C664" s="19">
        <f t="shared" si="21"/>
        <v>2003</v>
      </c>
      <c r="D664" s="10">
        <f ca="1">_xlfn.IFNA((VLOOKUP(A664,'Fats and Greases'!A:B,2,FALSE)), "")</f>
        <v>12.88</v>
      </c>
      <c r="E664" s="10">
        <f ca="1">_xlfn.IFNA((VLOOKUP(A664,'Fats and Greases'!C:D,2,FALSE)), "")</f>
        <v>13</v>
      </c>
      <c r="F664" s="10" t="str">
        <f ca="1">_xlfn.IFNA((VLOOKUP(A664,'Fats and Greases'!E:F,2,FALSE)), "")</f>
        <v/>
      </c>
      <c r="G664" s="10">
        <f ca="1">_xlfn.IFNA((VLOOKUP(A664,'Fats and Greases'!G:H,2,FALSE)), "")</f>
        <v>12.5</v>
      </c>
      <c r="H664" s="10">
        <f ca="1">_xlfn.IFNA((VLOOKUP(A664,'Fats and Greases'!I:J,2,FALSE)), "")</f>
        <v>13.25</v>
      </c>
      <c r="I664" s="10">
        <f ca="1">_xlfn.IFNA((VLOOKUP(A664,'Fats and Greases'!K:L,2,FALSE)), "")</f>
        <v>13.63</v>
      </c>
      <c r="J664" s="10" t="str">
        <f ca="1">_xlfn.IFNA((VLOOKUP(A664,'Fats and Greases'!M:N,2,FALSE)), "")</f>
        <v/>
      </c>
      <c r="K664" s="10">
        <f ca="1">_xlfn.IFNA((VLOOKUP($A664,'Fats and Greases'!O:P,2,FALSE)), "")</f>
        <v>13.63</v>
      </c>
      <c r="L664" s="10">
        <f ca="1">_xlfn.IFNA((VLOOKUP($A664,'Fats and Greases'!Q:R,2,FALSE)), "")</f>
        <v>12.25</v>
      </c>
      <c r="M664" s="10">
        <f ca="1">_xlfn.IFNA((VLOOKUP($A664,'Fats and Greases'!S:T,2,FALSE)), "")</f>
        <v>13.5</v>
      </c>
    </row>
    <row r="665" spans="1:13" x14ac:dyDescent="0.2">
      <c r="A665" s="18">
        <v>37713</v>
      </c>
      <c r="B665" s="19">
        <f t="shared" si="20"/>
        <v>4</v>
      </c>
      <c r="C665" s="19">
        <f t="shared" si="21"/>
        <v>2003</v>
      </c>
      <c r="D665" s="10">
        <f ca="1">_xlfn.IFNA((VLOOKUP(A665,'Fats and Greases'!A:B,2,FALSE)), "")</f>
        <v>12.88</v>
      </c>
      <c r="E665" s="10">
        <f ca="1">_xlfn.IFNA((VLOOKUP(A665,'Fats and Greases'!C:D,2,FALSE)), "")</f>
        <v>12.75</v>
      </c>
      <c r="F665" s="10" t="str">
        <f ca="1">_xlfn.IFNA((VLOOKUP(A665,'Fats and Greases'!E:F,2,FALSE)), "")</f>
        <v/>
      </c>
      <c r="G665" s="10">
        <f ca="1">_xlfn.IFNA((VLOOKUP(A665,'Fats and Greases'!G:H,2,FALSE)), "")</f>
        <v>12.5</v>
      </c>
      <c r="H665" s="10">
        <f ca="1">_xlfn.IFNA((VLOOKUP(A665,'Fats and Greases'!I:J,2,FALSE)), "")</f>
        <v>13</v>
      </c>
      <c r="I665" s="10">
        <f ca="1">_xlfn.IFNA((VLOOKUP(A665,'Fats and Greases'!K:L,2,FALSE)), "")</f>
        <v>13.63</v>
      </c>
      <c r="J665" s="10" t="str">
        <f ca="1">_xlfn.IFNA((VLOOKUP(A665,'Fats and Greases'!M:N,2,FALSE)), "")</f>
        <v/>
      </c>
      <c r="K665" s="10">
        <f ca="1">_xlfn.IFNA((VLOOKUP($A665,'Fats and Greases'!O:P,2,FALSE)), "")</f>
        <v>13.63</v>
      </c>
      <c r="L665" s="10">
        <f ca="1">_xlfn.IFNA((VLOOKUP($A665,'Fats and Greases'!Q:R,2,FALSE)), "")</f>
        <v>12</v>
      </c>
      <c r="M665" s="10">
        <f ca="1">_xlfn.IFNA((VLOOKUP($A665,'Fats and Greases'!S:T,2,FALSE)), "")</f>
        <v>13.5</v>
      </c>
    </row>
    <row r="666" spans="1:13" x14ac:dyDescent="0.2">
      <c r="A666" s="18">
        <v>37714</v>
      </c>
      <c r="B666" s="19">
        <f t="shared" si="20"/>
        <v>4</v>
      </c>
      <c r="C666" s="19">
        <f t="shared" si="21"/>
        <v>2003</v>
      </c>
      <c r="D666" s="10">
        <f ca="1">_xlfn.IFNA((VLOOKUP(A666,'Fats and Greases'!A:B,2,FALSE)), "")</f>
        <v>12.75</v>
      </c>
      <c r="E666" s="10">
        <f ca="1">_xlfn.IFNA((VLOOKUP(A666,'Fats and Greases'!C:D,2,FALSE)), "")</f>
        <v>12.5</v>
      </c>
      <c r="F666" s="10" t="str">
        <f ca="1">_xlfn.IFNA((VLOOKUP(A666,'Fats and Greases'!E:F,2,FALSE)), "")</f>
        <v/>
      </c>
      <c r="G666" s="10">
        <f ca="1">_xlfn.IFNA((VLOOKUP(A666,'Fats and Greases'!G:H,2,FALSE)), "")</f>
        <v>12.5</v>
      </c>
      <c r="H666" s="10">
        <f ca="1">_xlfn.IFNA((VLOOKUP(A666,'Fats and Greases'!I:J,2,FALSE)), "")</f>
        <v>13</v>
      </c>
      <c r="I666" s="10">
        <f ca="1">_xlfn.IFNA((VLOOKUP(A666,'Fats and Greases'!K:L,2,FALSE)), "")</f>
        <v>13.63</v>
      </c>
      <c r="J666" s="10" t="str">
        <f ca="1">_xlfn.IFNA((VLOOKUP(A666,'Fats and Greases'!M:N,2,FALSE)), "")</f>
        <v/>
      </c>
      <c r="K666" s="10">
        <f ca="1">_xlfn.IFNA((VLOOKUP($A666,'Fats and Greases'!O:P,2,FALSE)), "")</f>
        <v>13.63</v>
      </c>
      <c r="L666" s="10">
        <f ca="1">_xlfn.IFNA((VLOOKUP($A666,'Fats and Greases'!Q:R,2,FALSE)), "")</f>
        <v>12</v>
      </c>
      <c r="M666" s="10">
        <f ca="1">_xlfn.IFNA((VLOOKUP($A666,'Fats and Greases'!S:T,2,FALSE)), "")</f>
        <v>13.5</v>
      </c>
    </row>
    <row r="667" spans="1:13" x14ac:dyDescent="0.2">
      <c r="A667" s="18">
        <v>37715</v>
      </c>
      <c r="B667" s="19">
        <f t="shared" si="20"/>
        <v>4</v>
      </c>
      <c r="C667" s="19">
        <f t="shared" si="21"/>
        <v>2003</v>
      </c>
      <c r="D667" s="10">
        <f ca="1">_xlfn.IFNA((VLOOKUP(A667,'Fats and Greases'!A:B,2,FALSE)), "")</f>
        <v>12.75</v>
      </c>
      <c r="E667" s="10">
        <f ca="1">_xlfn.IFNA((VLOOKUP(A667,'Fats and Greases'!C:D,2,FALSE)), "")</f>
        <v>12.5</v>
      </c>
      <c r="F667" s="10" t="str">
        <f ca="1">_xlfn.IFNA((VLOOKUP(A667,'Fats and Greases'!E:F,2,FALSE)), "")</f>
        <v/>
      </c>
      <c r="G667" s="10">
        <f ca="1">_xlfn.IFNA((VLOOKUP(A667,'Fats and Greases'!G:H,2,FALSE)), "")</f>
        <v>12.5</v>
      </c>
      <c r="H667" s="10">
        <f ca="1">_xlfn.IFNA((VLOOKUP(A667,'Fats and Greases'!I:J,2,FALSE)), "")</f>
        <v>13</v>
      </c>
      <c r="I667" s="10">
        <f ca="1">_xlfn.IFNA((VLOOKUP(A667,'Fats and Greases'!K:L,2,FALSE)), "")</f>
        <v>13.63</v>
      </c>
      <c r="J667" s="10" t="str">
        <f ca="1">_xlfn.IFNA((VLOOKUP(A667,'Fats and Greases'!M:N,2,FALSE)), "")</f>
        <v/>
      </c>
      <c r="K667" s="10">
        <f ca="1">_xlfn.IFNA((VLOOKUP($A667,'Fats and Greases'!O:P,2,FALSE)), "")</f>
        <v>13.63</v>
      </c>
      <c r="L667" s="10">
        <f ca="1">_xlfn.IFNA((VLOOKUP($A667,'Fats and Greases'!Q:R,2,FALSE)), "")</f>
        <v>12</v>
      </c>
      <c r="M667" s="10">
        <f ca="1">_xlfn.IFNA((VLOOKUP($A667,'Fats and Greases'!S:T,2,FALSE)), "")</f>
        <v>13.5</v>
      </c>
    </row>
    <row r="668" spans="1:13" x14ac:dyDescent="0.2">
      <c r="A668" s="18">
        <v>37718</v>
      </c>
      <c r="B668" s="19">
        <f t="shared" si="20"/>
        <v>4</v>
      </c>
      <c r="C668" s="19">
        <f t="shared" si="21"/>
        <v>2003</v>
      </c>
      <c r="D668" s="10">
        <f ca="1">_xlfn.IFNA((VLOOKUP(A668,'Fats and Greases'!A:B,2,FALSE)), "")</f>
        <v>12.5</v>
      </c>
      <c r="E668" s="10">
        <f ca="1">_xlfn.IFNA((VLOOKUP(A668,'Fats and Greases'!C:D,2,FALSE)), "")</f>
        <v>12.5</v>
      </c>
      <c r="F668" s="10" t="str">
        <f ca="1">_xlfn.IFNA((VLOOKUP(A668,'Fats and Greases'!E:F,2,FALSE)), "")</f>
        <v/>
      </c>
      <c r="G668" s="10">
        <f ca="1">_xlfn.IFNA((VLOOKUP(A668,'Fats and Greases'!G:H,2,FALSE)), "")</f>
        <v>12.5</v>
      </c>
      <c r="H668" s="10">
        <f ca="1">_xlfn.IFNA((VLOOKUP(A668,'Fats and Greases'!I:J,2,FALSE)), "")</f>
        <v>13</v>
      </c>
      <c r="I668" s="10">
        <f ca="1">_xlfn.IFNA((VLOOKUP(A668,'Fats and Greases'!K:L,2,FALSE)), "")</f>
        <v>13.63</v>
      </c>
      <c r="J668" s="10" t="str">
        <f ca="1">_xlfn.IFNA((VLOOKUP(A668,'Fats and Greases'!M:N,2,FALSE)), "")</f>
        <v/>
      </c>
      <c r="K668" s="10">
        <f ca="1">_xlfn.IFNA((VLOOKUP($A668,'Fats and Greases'!O:P,2,FALSE)), "")</f>
        <v>13.63</v>
      </c>
      <c r="L668" s="10">
        <f ca="1">_xlfn.IFNA((VLOOKUP($A668,'Fats and Greases'!Q:R,2,FALSE)), "")</f>
        <v>12</v>
      </c>
      <c r="M668" s="10">
        <f ca="1">_xlfn.IFNA((VLOOKUP($A668,'Fats and Greases'!S:T,2,FALSE)), "")</f>
        <v>13.5</v>
      </c>
    </row>
    <row r="669" spans="1:13" x14ac:dyDescent="0.2">
      <c r="A669" s="18">
        <v>37719</v>
      </c>
      <c r="B669" s="19">
        <f t="shared" si="20"/>
        <v>4</v>
      </c>
      <c r="C669" s="19">
        <f t="shared" si="21"/>
        <v>2003</v>
      </c>
      <c r="D669" s="10">
        <f ca="1">_xlfn.IFNA((VLOOKUP(A669,'Fats and Greases'!A:B,2,FALSE)), "")</f>
        <v>12.5</v>
      </c>
      <c r="E669" s="10">
        <f ca="1">_xlfn.IFNA((VLOOKUP(A669,'Fats and Greases'!C:D,2,FALSE)), "")</f>
        <v>11.94</v>
      </c>
      <c r="F669" s="10" t="str">
        <f ca="1">_xlfn.IFNA((VLOOKUP(A669,'Fats and Greases'!E:F,2,FALSE)), "")</f>
        <v/>
      </c>
      <c r="G669" s="10">
        <f ca="1">_xlfn.IFNA((VLOOKUP(A669,'Fats and Greases'!G:H,2,FALSE)), "")</f>
        <v>12.5</v>
      </c>
      <c r="H669" s="10">
        <f ca="1">_xlfn.IFNA((VLOOKUP(A669,'Fats and Greases'!I:J,2,FALSE)), "")</f>
        <v>13</v>
      </c>
      <c r="I669" s="10">
        <f ca="1">_xlfn.IFNA((VLOOKUP(A669,'Fats and Greases'!K:L,2,FALSE)), "")</f>
        <v>13.5</v>
      </c>
      <c r="J669" s="10" t="str">
        <f ca="1">_xlfn.IFNA((VLOOKUP(A669,'Fats and Greases'!M:N,2,FALSE)), "")</f>
        <v/>
      </c>
      <c r="K669" s="10">
        <f ca="1">_xlfn.IFNA((VLOOKUP($A669,'Fats and Greases'!O:P,2,FALSE)), "")</f>
        <v>13.63</v>
      </c>
      <c r="L669" s="10">
        <f ca="1">_xlfn.IFNA((VLOOKUP($A669,'Fats and Greases'!Q:R,2,FALSE)), "")</f>
        <v>12</v>
      </c>
      <c r="M669" s="10">
        <f ca="1">_xlfn.IFNA((VLOOKUP($A669,'Fats and Greases'!S:T,2,FALSE)), "")</f>
        <v>13.5</v>
      </c>
    </row>
    <row r="670" spans="1:13" x14ac:dyDescent="0.2">
      <c r="A670" s="18">
        <v>37720</v>
      </c>
      <c r="B670" s="19">
        <f t="shared" si="20"/>
        <v>4</v>
      </c>
      <c r="C670" s="19">
        <f t="shared" si="21"/>
        <v>2003</v>
      </c>
      <c r="D670" s="10">
        <f ca="1">_xlfn.IFNA((VLOOKUP(A670,'Fats and Greases'!A:B,2,FALSE)), "")</f>
        <v>12</v>
      </c>
      <c r="E670" s="10">
        <f ca="1">_xlfn.IFNA((VLOOKUP(A670,'Fats and Greases'!C:D,2,FALSE)), "")</f>
        <v>11.5</v>
      </c>
      <c r="F670" s="10" t="str">
        <f ca="1">_xlfn.IFNA((VLOOKUP(A670,'Fats and Greases'!E:F,2,FALSE)), "")</f>
        <v/>
      </c>
      <c r="G670" s="10">
        <f ca="1">_xlfn.IFNA((VLOOKUP(A670,'Fats and Greases'!G:H,2,FALSE)), "")</f>
        <v>12.5</v>
      </c>
      <c r="H670" s="10">
        <f ca="1">_xlfn.IFNA((VLOOKUP(A670,'Fats and Greases'!I:J,2,FALSE)), "")</f>
        <v>13</v>
      </c>
      <c r="I670" s="10">
        <f ca="1">_xlfn.IFNA((VLOOKUP(A670,'Fats and Greases'!K:L,2,FALSE)), "")</f>
        <v>13.5</v>
      </c>
      <c r="J670" s="10" t="str">
        <f ca="1">_xlfn.IFNA((VLOOKUP(A670,'Fats and Greases'!M:N,2,FALSE)), "")</f>
        <v/>
      </c>
      <c r="K670" s="10">
        <f ca="1">_xlfn.IFNA((VLOOKUP($A670,'Fats and Greases'!O:P,2,FALSE)), "")</f>
        <v>13.38</v>
      </c>
      <c r="L670" s="10">
        <f ca="1">_xlfn.IFNA((VLOOKUP($A670,'Fats and Greases'!Q:R,2,FALSE)), "")</f>
        <v>12</v>
      </c>
      <c r="M670" s="10">
        <f ca="1">_xlfn.IFNA((VLOOKUP($A670,'Fats and Greases'!S:T,2,FALSE)), "")</f>
        <v>13.63</v>
      </c>
    </row>
    <row r="671" spans="1:13" x14ac:dyDescent="0.2">
      <c r="A671" s="18">
        <v>37721</v>
      </c>
      <c r="B671" s="19">
        <f t="shared" si="20"/>
        <v>4</v>
      </c>
      <c r="C671" s="19">
        <f t="shared" si="21"/>
        <v>2003</v>
      </c>
      <c r="D671" s="10">
        <f ca="1">_xlfn.IFNA((VLOOKUP(A671,'Fats and Greases'!A:B,2,FALSE)), "")</f>
        <v>11.63</v>
      </c>
      <c r="E671" s="10">
        <f ca="1">_xlfn.IFNA((VLOOKUP(A671,'Fats and Greases'!C:D,2,FALSE)), "")</f>
        <v>11.5</v>
      </c>
      <c r="F671" s="10" t="str">
        <f ca="1">_xlfn.IFNA((VLOOKUP(A671,'Fats and Greases'!E:F,2,FALSE)), "")</f>
        <v/>
      </c>
      <c r="G671" s="10">
        <f ca="1">_xlfn.IFNA((VLOOKUP(A671,'Fats and Greases'!G:H,2,FALSE)), "")</f>
        <v>12.5</v>
      </c>
      <c r="H671" s="10">
        <f ca="1">_xlfn.IFNA((VLOOKUP(A671,'Fats and Greases'!I:J,2,FALSE)), "")</f>
        <v>13</v>
      </c>
      <c r="I671" s="10">
        <f ca="1">_xlfn.IFNA((VLOOKUP(A671,'Fats and Greases'!K:L,2,FALSE)), "")</f>
        <v>13.38</v>
      </c>
      <c r="J671" s="10" t="str">
        <f ca="1">_xlfn.IFNA((VLOOKUP(A671,'Fats and Greases'!M:N,2,FALSE)), "")</f>
        <v/>
      </c>
      <c r="K671" s="10">
        <f ca="1">_xlfn.IFNA((VLOOKUP($A671,'Fats and Greases'!O:P,2,FALSE)), "")</f>
        <v>13.38</v>
      </c>
      <c r="L671" s="10">
        <f ca="1">_xlfn.IFNA((VLOOKUP($A671,'Fats and Greases'!Q:R,2,FALSE)), "")</f>
        <v>12</v>
      </c>
      <c r="M671" s="10">
        <f ca="1">_xlfn.IFNA((VLOOKUP($A671,'Fats and Greases'!S:T,2,FALSE)), "")</f>
        <v>13.63</v>
      </c>
    </row>
    <row r="672" spans="1:13" x14ac:dyDescent="0.2">
      <c r="A672" s="18">
        <v>37722</v>
      </c>
      <c r="B672" s="19">
        <f t="shared" si="20"/>
        <v>4</v>
      </c>
      <c r="C672" s="19">
        <f t="shared" si="21"/>
        <v>2003</v>
      </c>
      <c r="D672" s="10">
        <f ca="1">_xlfn.IFNA((VLOOKUP(A672,'Fats and Greases'!A:B,2,FALSE)), "")</f>
        <v>11.63</v>
      </c>
      <c r="E672" s="10">
        <f ca="1">_xlfn.IFNA((VLOOKUP(A672,'Fats and Greases'!C:D,2,FALSE)), "")</f>
        <v>11.5</v>
      </c>
      <c r="F672" s="10" t="str">
        <f ca="1">_xlfn.IFNA((VLOOKUP(A672,'Fats and Greases'!E:F,2,FALSE)), "")</f>
        <v/>
      </c>
      <c r="G672" s="10">
        <f ca="1">_xlfn.IFNA((VLOOKUP(A672,'Fats and Greases'!G:H,2,FALSE)), "")</f>
        <v>12.5</v>
      </c>
      <c r="H672" s="10">
        <f ca="1">_xlfn.IFNA((VLOOKUP(A672,'Fats and Greases'!I:J,2,FALSE)), "")</f>
        <v>13</v>
      </c>
      <c r="I672" s="10">
        <f ca="1">_xlfn.IFNA((VLOOKUP(A672,'Fats and Greases'!K:L,2,FALSE)), "")</f>
        <v>13.38</v>
      </c>
      <c r="J672" s="10" t="str">
        <f ca="1">_xlfn.IFNA((VLOOKUP(A672,'Fats and Greases'!M:N,2,FALSE)), "")</f>
        <v/>
      </c>
      <c r="K672" s="10">
        <f ca="1">_xlfn.IFNA((VLOOKUP($A672,'Fats and Greases'!O:P,2,FALSE)), "")</f>
        <v>13.38</v>
      </c>
      <c r="L672" s="10">
        <f ca="1">_xlfn.IFNA((VLOOKUP($A672,'Fats and Greases'!Q:R,2,FALSE)), "")</f>
        <v>12</v>
      </c>
      <c r="M672" s="10">
        <f ca="1">_xlfn.IFNA((VLOOKUP($A672,'Fats and Greases'!S:T,2,FALSE)), "")</f>
        <v>13.63</v>
      </c>
    </row>
    <row r="673" spans="1:13" x14ac:dyDescent="0.2">
      <c r="A673" s="18">
        <v>37725</v>
      </c>
      <c r="B673" s="19">
        <f t="shared" si="20"/>
        <v>4</v>
      </c>
      <c r="C673" s="19">
        <f t="shared" si="21"/>
        <v>2003</v>
      </c>
      <c r="D673" s="10">
        <f ca="1">_xlfn.IFNA((VLOOKUP(A673,'Fats and Greases'!A:B,2,FALSE)), "")</f>
        <v>11.63</v>
      </c>
      <c r="E673" s="10">
        <f ca="1">_xlfn.IFNA((VLOOKUP(A673,'Fats and Greases'!C:D,2,FALSE)), "")</f>
        <v>11.63</v>
      </c>
      <c r="F673" s="10" t="str">
        <f ca="1">_xlfn.IFNA((VLOOKUP(A673,'Fats and Greases'!E:F,2,FALSE)), "")</f>
        <v/>
      </c>
      <c r="G673" s="10">
        <f ca="1">_xlfn.IFNA((VLOOKUP(A673,'Fats and Greases'!G:H,2,FALSE)), "")</f>
        <v>12.5</v>
      </c>
      <c r="H673" s="10">
        <f ca="1">_xlfn.IFNA((VLOOKUP(A673,'Fats and Greases'!I:J,2,FALSE)), "")</f>
        <v>13</v>
      </c>
      <c r="I673" s="10">
        <f ca="1">_xlfn.IFNA((VLOOKUP(A673,'Fats and Greases'!K:L,2,FALSE)), "")</f>
        <v>13.38</v>
      </c>
      <c r="J673" s="10" t="str">
        <f ca="1">_xlfn.IFNA((VLOOKUP(A673,'Fats and Greases'!M:N,2,FALSE)), "")</f>
        <v/>
      </c>
      <c r="K673" s="10">
        <f ca="1">_xlfn.IFNA((VLOOKUP($A673,'Fats and Greases'!O:P,2,FALSE)), "")</f>
        <v>13.38</v>
      </c>
      <c r="L673" s="10">
        <f ca="1">_xlfn.IFNA((VLOOKUP($A673,'Fats and Greases'!Q:R,2,FALSE)), "")</f>
        <v>12</v>
      </c>
      <c r="M673" s="10">
        <f ca="1">_xlfn.IFNA((VLOOKUP($A673,'Fats and Greases'!S:T,2,FALSE)), "")</f>
        <v>13.63</v>
      </c>
    </row>
    <row r="674" spans="1:13" x14ac:dyDescent="0.2">
      <c r="A674" s="18">
        <v>37726</v>
      </c>
      <c r="B674" s="19">
        <f t="shared" si="20"/>
        <v>4</v>
      </c>
      <c r="C674" s="19">
        <f t="shared" si="21"/>
        <v>2003</v>
      </c>
      <c r="D674" s="10">
        <f ca="1">_xlfn.IFNA((VLOOKUP(A674,'Fats and Greases'!A:B,2,FALSE)), "")</f>
        <v>11.63</v>
      </c>
      <c r="E674" s="10">
        <f ca="1">_xlfn.IFNA((VLOOKUP(A674,'Fats and Greases'!C:D,2,FALSE)), "")</f>
        <v>11.63</v>
      </c>
      <c r="F674" s="10" t="str">
        <f ca="1">_xlfn.IFNA((VLOOKUP(A674,'Fats and Greases'!E:F,2,FALSE)), "")</f>
        <v/>
      </c>
      <c r="G674" s="10">
        <f ca="1">_xlfn.IFNA((VLOOKUP(A674,'Fats and Greases'!G:H,2,FALSE)), "")</f>
        <v>12</v>
      </c>
      <c r="H674" s="10">
        <f ca="1">_xlfn.IFNA((VLOOKUP(A674,'Fats and Greases'!I:J,2,FALSE)), "")</f>
        <v>13</v>
      </c>
      <c r="I674" s="10">
        <f ca="1">_xlfn.IFNA((VLOOKUP(A674,'Fats and Greases'!K:L,2,FALSE)), "")</f>
        <v>13.38</v>
      </c>
      <c r="J674" s="10" t="str">
        <f ca="1">_xlfn.IFNA((VLOOKUP(A674,'Fats and Greases'!M:N,2,FALSE)), "")</f>
        <v/>
      </c>
      <c r="K674" s="10">
        <f ca="1">_xlfn.IFNA((VLOOKUP($A674,'Fats and Greases'!O:P,2,FALSE)), "")</f>
        <v>13.38</v>
      </c>
      <c r="L674" s="10">
        <f ca="1">_xlfn.IFNA((VLOOKUP($A674,'Fats and Greases'!Q:R,2,FALSE)), "")</f>
        <v>12</v>
      </c>
      <c r="M674" s="10">
        <f ca="1">_xlfn.IFNA((VLOOKUP($A674,'Fats and Greases'!S:T,2,FALSE)), "")</f>
        <v>13.63</v>
      </c>
    </row>
    <row r="675" spans="1:13" x14ac:dyDescent="0.2">
      <c r="A675" s="18">
        <v>37727</v>
      </c>
      <c r="B675" s="19">
        <f t="shared" si="20"/>
        <v>4</v>
      </c>
      <c r="C675" s="19">
        <f t="shared" si="21"/>
        <v>2003</v>
      </c>
      <c r="D675" s="10">
        <f ca="1">_xlfn.IFNA((VLOOKUP(A675,'Fats and Greases'!A:B,2,FALSE)), "")</f>
        <v>11.63</v>
      </c>
      <c r="E675" s="10">
        <f ca="1">_xlfn.IFNA((VLOOKUP(A675,'Fats and Greases'!C:D,2,FALSE)), "")</f>
        <v>11.63</v>
      </c>
      <c r="F675" s="10" t="str">
        <f ca="1">_xlfn.IFNA((VLOOKUP(A675,'Fats and Greases'!E:F,2,FALSE)), "")</f>
        <v/>
      </c>
      <c r="G675" s="10">
        <f ca="1">_xlfn.IFNA((VLOOKUP(A675,'Fats and Greases'!G:H,2,FALSE)), "")</f>
        <v>12</v>
      </c>
      <c r="H675" s="10">
        <f ca="1">_xlfn.IFNA((VLOOKUP(A675,'Fats and Greases'!I:J,2,FALSE)), "")</f>
        <v>13</v>
      </c>
      <c r="I675" s="10">
        <f ca="1">_xlfn.IFNA((VLOOKUP(A675,'Fats and Greases'!K:L,2,FALSE)), "")</f>
        <v>13.38</v>
      </c>
      <c r="J675" s="10" t="str">
        <f ca="1">_xlfn.IFNA((VLOOKUP(A675,'Fats and Greases'!M:N,2,FALSE)), "")</f>
        <v/>
      </c>
      <c r="K675" s="10">
        <f ca="1">_xlfn.IFNA((VLOOKUP($A675,'Fats and Greases'!O:P,2,FALSE)), "")</f>
        <v>13.38</v>
      </c>
      <c r="L675" s="10">
        <f ca="1">_xlfn.IFNA((VLOOKUP($A675,'Fats and Greases'!Q:R,2,FALSE)), "")</f>
        <v>12</v>
      </c>
      <c r="M675" s="10">
        <f ca="1">_xlfn.IFNA((VLOOKUP($A675,'Fats and Greases'!S:T,2,FALSE)), "")</f>
        <v>13.63</v>
      </c>
    </row>
    <row r="676" spans="1:13" x14ac:dyDescent="0.2">
      <c r="A676" s="18">
        <v>37728</v>
      </c>
      <c r="B676" s="19">
        <f t="shared" si="20"/>
        <v>4</v>
      </c>
      <c r="C676" s="19">
        <f t="shared" si="21"/>
        <v>2003</v>
      </c>
      <c r="D676" s="10">
        <f ca="1">_xlfn.IFNA((VLOOKUP(A676,'Fats and Greases'!A:B,2,FALSE)), "")</f>
        <v>11.5</v>
      </c>
      <c r="E676" s="10">
        <f ca="1">_xlfn.IFNA((VLOOKUP(A676,'Fats and Greases'!C:D,2,FALSE)), "")</f>
        <v>11.5</v>
      </c>
      <c r="F676" s="10" t="str">
        <f ca="1">_xlfn.IFNA((VLOOKUP(A676,'Fats and Greases'!E:F,2,FALSE)), "")</f>
        <v/>
      </c>
      <c r="G676" s="10">
        <f ca="1">_xlfn.IFNA((VLOOKUP(A676,'Fats and Greases'!G:H,2,FALSE)), "")</f>
        <v>12</v>
      </c>
      <c r="H676" s="10">
        <f ca="1">_xlfn.IFNA((VLOOKUP(A676,'Fats and Greases'!I:J,2,FALSE)), "")</f>
        <v>13</v>
      </c>
      <c r="I676" s="10">
        <f ca="1">_xlfn.IFNA((VLOOKUP(A676,'Fats and Greases'!K:L,2,FALSE)), "")</f>
        <v>13.38</v>
      </c>
      <c r="J676" s="10" t="str">
        <f ca="1">_xlfn.IFNA((VLOOKUP(A676,'Fats and Greases'!M:N,2,FALSE)), "")</f>
        <v/>
      </c>
      <c r="K676" s="10">
        <f ca="1">_xlfn.IFNA((VLOOKUP($A676,'Fats and Greases'!O:P,2,FALSE)), "")</f>
        <v>13.38</v>
      </c>
      <c r="L676" s="10">
        <f ca="1">_xlfn.IFNA((VLOOKUP($A676,'Fats and Greases'!Q:R,2,FALSE)), "")</f>
        <v>12</v>
      </c>
      <c r="M676" s="10">
        <f ca="1">_xlfn.IFNA((VLOOKUP($A676,'Fats and Greases'!S:T,2,FALSE)), "")</f>
        <v>13.63</v>
      </c>
    </row>
    <row r="677" spans="1:13" x14ac:dyDescent="0.2">
      <c r="A677" s="18">
        <v>37729</v>
      </c>
      <c r="B677" s="19">
        <f t="shared" si="20"/>
        <v>4</v>
      </c>
      <c r="C677" s="19">
        <f t="shared" si="21"/>
        <v>2003</v>
      </c>
      <c r="D677" s="10" t="str">
        <f ca="1">_xlfn.IFNA((VLOOKUP(A677,'Fats and Greases'!A:B,2,FALSE)), "")</f>
        <v/>
      </c>
      <c r="E677" s="10" t="str">
        <f ca="1">_xlfn.IFNA((VLOOKUP(A677,'Fats and Greases'!C:D,2,FALSE)), "")</f>
        <v/>
      </c>
      <c r="F677" s="10" t="str">
        <f ca="1">_xlfn.IFNA((VLOOKUP(A677,'Fats and Greases'!E:F,2,FALSE)), "")</f>
        <v/>
      </c>
      <c r="G677" s="10" t="str">
        <f ca="1">_xlfn.IFNA((VLOOKUP(A677,'Fats and Greases'!G:H,2,FALSE)), "")</f>
        <v/>
      </c>
      <c r="H677" s="10" t="str">
        <f ca="1">_xlfn.IFNA((VLOOKUP(A677,'Fats and Greases'!I:J,2,FALSE)), "")</f>
        <v/>
      </c>
      <c r="I677" s="10" t="str">
        <f ca="1">_xlfn.IFNA((VLOOKUP(A677,'Fats and Greases'!K:L,2,FALSE)), "")</f>
        <v/>
      </c>
      <c r="J677" s="10" t="str">
        <f ca="1">_xlfn.IFNA((VLOOKUP(A677,'Fats and Greases'!M:N,2,FALSE)), "")</f>
        <v/>
      </c>
      <c r="K677" s="10" t="str">
        <f ca="1">_xlfn.IFNA((VLOOKUP($A677,'Fats and Greases'!O:P,2,FALSE)), "")</f>
        <v/>
      </c>
      <c r="L677" s="10" t="str">
        <f ca="1">_xlfn.IFNA((VLOOKUP($A677,'Fats and Greases'!Q:R,2,FALSE)), "")</f>
        <v/>
      </c>
      <c r="M677" s="10" t="str">
        <f ca="1">_xlfn.IFNA((VLOOKUP($A677,'Fats and Greases'!S:T,2,FALSE)), "")</f>
        <v/>
      </c>
    </row>
    <row r="678" spans="1:13" x14ac:dyDescent="0.2">
      <c r="A678" s="18">
        <v>37732</v>
      </c>
      <c r="B678" s="19">
        <f t="shared" si="20"/>
        <v>4</v>
      </c>
      <c r="C678" s="19">
        <f t="shared" si="21"/>
        <v>2003</v>
      </c>
      <c r="D678" s="10">
        <f ca="1">_xlfn.IFNA((VLOOKUP(A678,'Fats and Greases'!A:B,2,FALSE)), "")</f>
        <v>11.5</v>
      </c>
      <c r="E678" s="10">
        <f ca="1">_xlfn.IFNA((VLOOKUP(A678,'Fats and Greases'!C:D,2,FALSE)), "")</f>
        <v>11.5</v>
      </c>
      <c r="F678" s="10" t="str">
        <f ca="1">_xlfn.IFNA((VLOOKUP(A678,'Fats and Greases'!E:F,2,FALSE)), "")</f>
        <v/>
      </c>
      <c r="G678" s="10">
        <f ca="1">_xlfn.IFNA((VLOOKUP(A678,'Fats and Greases'!G:H,2,FALSE)), "")</f>
        <v>12</v>
      </c>
      <c r="H678" s="10">
        <f ca="1">_xlfn.IFNA((VLOOKUP(A678,'Fats and Greases'!I:J,2,FALSE)), "")</f>
        <v>13</v>
      </c>
      <c r="I678" s="10">
        <f ca="1">_xlfn.IFNA((VLOOKUP(A678,'Fats and Greases'!K:L,2,FALSE)), "")</f>
        <v>13.38</v>
      </c>
      <c r="J678" s="10" t="str">
        <f ca="1">_xlfn.IFNA((VLOOKUP(A678,'Fats and Greases'!M:N,2,FALSE)), "")</f>
        <v/>
      </c>
      <c r="K678" s="10">
        <f ca="1">_xlfn.IFNA((VLOOKUP($A678,'Fats and Greases'!O:P,2,FALSE)), "")</f>
        <v>13.13</v>
      </c>
      <c r="L678" s="10">
        <f ca="1">_xlfn.IFNA((VLOOKUP($A678,'Fats and Greases'!Q:R,2,FALSE)), "")</f>
        <v>12</v>
      </c>
      <c r="M678" s="10">
        <f ca="1">_xlfn.IFNA((VLOOKUP($A678,'Fats and Greases'!S:T,2,FALSE)), "")</f>
        <v>13.75</v>
      </c>
    </row>
    <row r="679" spans="1:13" x14ac:dyDescent="0.2">
      <c r="A679" s="18">
        <v>37733</v>
      </c>
      <c r="B679" s="19">
        <f t="shared" si="20"/>
        <v>4</v>
      </c>
      <c r="C679" s="19">
        <f t="shared" si="21"/>
        <v>2003</v>
      </c>
      <c r="D679" s="10">
        <f ca="1">_xlfn.IFNA((VLOOKUP(A679,'Fats and Greases'!A:B,2,FALSE)), "")</f>
        <v>11.5</v>
      </c>
      <c r="E679" s="10">
        <f ca="1">_xlfn.IFNA((VLOOKUP(A679,'Fats and Greases'!C:D,2,FALSE)), "")</f>
        <v>11.5</v>
      </c>
      <c r="F679" s="10" t="str">
        <f ca="1">_xlfn.IFNA((VLOOKUP(A679,'Fats and Greases'!E:F,2,FALSE)), "")</f>
        <v/>
      </c>
      <c r="G679" s="10">
        <f ca="1">_xlfn.IFNA((VLOOKUP(A679,'Fats and Greases'!G:H,2,FALSE)), "")</f>
        <v>12</v>
      </c>
      <c r="H679" s="10">
        <f ca="1">_xlfn.IFNA((VLOOKUP(A679,'Fats and Greases'!I:J,2,FALSE)), "")</f>
        <v>13</v>
      </c>
      <c r="I679" s="10">
        <f ca="1">_xlfn.IFNA((VLOOKUP(A679,'Fats and Greases'!K:L,2,FALSE)), "")</f>
        <v>13.13</v>
      </c>
      <c r="J679" s="10" t="str">
        <f ca="1">_xlfn.IFNA((VLOOKUP(A679,'Fats and Greases'!M:N,2,FALSE)), "")</f>
        <v/>
      </c>
      <c r="K679" s="10">
        <f ca="1">_xlfn.IFNA((VLOOKUP($A679,'Fats and Greases'!O:P,2,FALSE)), "")</f>
        <v>13.13</v>
      </c>
      <c r="L679" s="10">
        <f ca="1">_xlfn.IFNA((VLOOKUP($A679,'Fats and Greases'!Q:R,2,FALSE)), "")</f>
        <v>12</v>
      </c>
      <c r="M679" s="10">
        <f ca="1">_xlfn.IFNA((VLOOKUP($A679,'Fats and Greases'!S:T,2,FALSE)), "")</f>
        <v>13.5</v>
      </c>
    </row>
    <row r="680" spans="1:13" x14ac:dyDescent="0.2">
      <c r="A680" s="18">
        <v>37734</v>
      </c>
      <c r="B680" s="19">
        <f t="shared" si="20"/>
        <v>4</v>
      </c>
      <c r="C680" s="19">
        <f t="shared" si="21"/>
        <v>2003</v>
      </c>
      <c r="D680" s="10">
        <f ca="1">_xlfn.IFNA((VLOOKUP(A680,'Fats and Greases'!A:B,2,FALSE)), "")</f>
        <v>11.63</v>
      </c>
      <c r="E680" s="10">
        <f ca="1">_xlfn.IFNA((VLOOKUP(A680,'Fats and Greases'!C:D,2,FALSE)), "")</f>
        <v>11.5</v>
      </c>
      <c r="F680" s="10" t="str">
        <f ca="1">_xlfn.IFNA((VLOOKUP(A680,'Fats and Greases'!E:F,2,FALSE)), "")</f>
        <v/>
      </c>
      <c r="G680" s="10">
        <f ca="1">_xlfn.IFNA((VLOOKUP(A680,'Fats and Greases'!G:H,2,FALSE)), "")</f>
        <v>12</v>
      </c>
      <c r="H680" s="10">
        <f ca="1">_xlfn.IFNA((VLOOKUP(A680,'Fats and Greases'!I:J,2,FALSE)), "")</f>
        <v>13</v>
      </c>
      <c r="I680" s="10">
        <f ca="1">_xlfn.IFNA((VLOOKUP(A680,'Fats and Greases'!K:L,2,FALSE)), "")</f>
        <v>13</v>
      </c>
      <c r="J680" s="10" t="str">
        <f ca="1">_xlfn.IFNA((VLOOKUP(A680,'Fats and Greases'!M:N,2,FALSE)), "")</f>
        <v/>
      </c>
      <c r="K680" s="10">
        <f ca="1">_xlfn.IFNA((VLOOKUP($A680,'Fats and Greases'!O:P,2,FALSE)), "")</f>
        <v>13.13</v>
      </c>
      <c r="L680" s="10">
        <f ca="1">_xlfn.IFNA((VLOOKUP($A680,'Fats and Greases'!Q:R,2,FALSE)), "")</f>
        <v>12</v>
      </c>
      <c r="M680" s="10">
        <f ca="1">_xlfn.IFNA((VLOOKUP($A680,'Fats and Greases'!S:T,2,FALSE)), "")</f>
        <v>13.5</v>
      </c>
    </row>
    <row r="681" spans="1:13" x14ac:dyDescent="0.2">
      <c r="A681" s="18">
        <v>37735</v>
      </c>
      <c r="B681" s="19">
        <f t="shared" si="20"/>
        <v>4</v>
      </c>
      <c r="C681" s="19">
        <f t="shared" si="21"/>
        <v>2003</v>
      </c>
      <c r="D681" s="10">
        <f ca="1">_xlfn.IFNA((VLOOKUP(A681,'Fats and Greases'!A:B,2,FALSE)), "")</f>
        <v>11.63</v>
      </c>
      <c r="E681" s="10">
        <f ca="1">_xlfn.IFNA((VLOOKUP(A681,'Fats and Greases'!C:D,2,FALSE)), "")</f>
        <v>11.75</v>
      </c>
      <c r="F681" s="10" t="str">
        <f ca="1">_xlfn.IFNA((VLOOKUP(A681,'Fats and Greases'!E:F,2,FALSE)), "")</f>
        <v/>
      </c>
      <c r="G681" s="10">
        <f ca="1">_xlfn.IFNA((VLOOKUP(A681,'Fats and Greases'!G:H,2,FALSE)), "")</f>
        <v>12</v>
      </c>
      <c r="H681" s="10">
        <f ca="1">_xlfn.IFNA((VLOOKUP(A681,'Fats and Greases'!I:J,2,FALSE)), "")</f>
        <v>12.75</v>
      </c>
      <c r="I681" s="10">
        <f ca="1">_xlfn.IFNA((VLOOKUP(A681,'Fats and Greases'!K:L,2,FALSE)), "")</f>
        <v>13</v>
      </c>
      <c r="J681" s="10" t="str">
        <f ca="1">_xlfn.IFNA((VLOOKUP(A681,'Fats and Greases'!M:N,2,FALSE)), "")</f>
        <v/>
      </c>
      <c r="K681" s="10">
        <f ca="1">_xlfn.IFNA((VLOOKUP($A681,'Fats and Greases'!O:P,2,FALSE)), "")</f>
        <v>13.13</v>
      </c>
      <c r="L681" s="10">
        <f ca="1">_xlfn.IFNA((VLOOKUP($A681,'Fats and Greases'!Q:R,2,FALSE)), "")</f>
        <v>11.75</v>
      </c>
      <c r="M681" s="10">
        <f ca="1">_xlfn.IFNA((VLOOKUP($A681,'Fats and Greases'!S:T,2,FALSE)), "")</f>
        <v>13.5</v>
      </c>
    </row>
    <row r="682" spans="1:13" x14ac:dyDescent="0.2">
      <c r="A682" s="18">
        <v>37736</v>
      </c>
      <c r="B682" s="19">
        <f t="shared" si="20"/>
        <v>4</v>
      </c>
      <c r="C682" s="19">
        <f t="shared" si="21"/>
        <v>2003</v>
      </c>
      <c r="D682" s="10">
        <f ca="1">_xlfn.IFNA((VLOOKUP(A682,'Fats and Greases'!A:B,2,FALSE)), "")</f>
        <v>11.63</v>
      </c>
      <c r="E682" s="10">
        <f ca="1">_xlfn.IFNA((VLOOKUP(A682,'Fats and Greases'!C:D,2,FALSE)), "")</f>
        <v>11.75</v>
      </c>
      <c r="F682" s="10" t="str">
        <f ca="1">_xlfn.IFNA((VLOOKUP(A682,'Fats and Greases'!E:F,2,FALSE)), "")</f>
        <v/>
      </c>
      <c r="G682" s="10">
        <f ca="1">_xlfn.IFNA((VLOOKUP(A682,'Fats and Greases'!G:H,2,FALSE)), "")</f>
        <v>12</v>
      </c>
      <c r="H682" s="10">
        <f ca="1">_xlfn.IFNA((VLOOKUP(A682,'Fats and Greases'!I:J,2,FALSE)), "")</f>
        <v>12.75</v>
      </c>
      <c r="I682" s="10">
        <f ca="1">_xlfn.IFNA((VLOOKUP(A682,'Fats and Greases'!K:L,2,FALSE)), "")</f>
        <v>13</v>
      </c>
      <c r="J682" s="10" t="str">
        <f ca="1">_xlfn.IFNA((VLOOKUP(A682,'Fats and Greases'!M:N,2,FALSE)), "")</f>
        <v/>
      </c>
      <c r="K682" s="10">
        <f ca="1">_xlfn.IFNA((VLOOKUP($A682,'Fats and Greases'!O:P,2,FALSE)), "")</f>
        <v>13.13</v>
      </c>
      <c r="L682" s="10">
        <f ca="1">_xlfn.IFNA((VLOOKUP($A682,'Fats and Greases'!Q:R,2,FALSE)), "")</f>
        <v>11.75</v>
      </c>
      <c r="M682" s="10">
        <f ca="1">_xlfn.IFNA((VLOOKUP($A682,'Fats and Greases'!S:T,2,FALSE)), "")</f>
        <v>13.5</v>
      </c>
    </row>
    <row r="683" spans="1:13" x14ac:dyDescent="0.2">
      <c r="A683" s="18">
        <v>37739</v>
      </c>
      <c r="B683" s="19">
        <f t="shared" si="20"/>
        <v>4</v>
      </c>
      <c r="C683" s="19">
        <f t="shared" si="21"/>
        <v>2003</v>
      </c>
      <c r="D683" s="10">
        <f ca="1">_xlfn.IFNA((VLOOKUP(A683,'Fats and Greases'!A:B,2,FALSE)), "")</f>
        <v>11.63</v>
      </c>
      <c r="E683" s="10">
        <f ca="1">_xlfn.IFNA((VLOOKUP(A683,'Fats and Greases'!C:D,2,FALSE)), "")</f>
        <v>11.75</v>
      </c>
      <c r="F683" s="10" t="str">
        <f ca="1">_xlfn.IFNA((VLOOKUP(A683,'Fats and Greases'!E:F,2,FALSE)), "")</f>
        <v/>
      </c>
      <c r="G683" s="10">
        <f ca="1">_xlfn.IFNA((VLOOKUP(A683,'Fats and Greases'!G:H,2,FALSE)), "")</f>
        <v>12</v>
      </c>
      <c r="H683" s="10">
        <f ca="1">_xlfn.IFNA((VLOOKUP(A683,'Fats and Greases'!I:J,2,FALSE)), "")</f>
        <v>12.75</v>
      </c>
      <c r="I683" s="10">
        <f ca="1">_xlfn.IFNA((VLOOKUP(A683,'Fats and Greases'!K:L,2,FALSE)), "")</f>
        <v>13</v>
      </c>
      <c r="J683" s="10" t="str">
        <f ca="1">_xlfn.IFNA((VLOOKUP(A683,'Fats and Greases'!M:N,2,FALSE)), "")</f>
        <v/>
      </c>
      <c r="K683" s="10">
        <f ca="1">_xlfn.IFNA((VLOOKUP($A683,'Fats and Greases'!O:P,2,FALSE)), "")</f>
        <v>13.13</v>
      </c>
      <c r="L683" s="10">
        <f ca="1">_xlfn.IFNA((VLOOKUP($A683,'Fats and Greases'!Q:R,2,FALSE)), "")</f>
        <v>11.75</v>
      </c>
      <c r="M683" s="10">
        <f ca="1">_xlfn.IFNA((VLOOKUP($A683,'Fats and Greases'!S:T,2,FALSE)), "")</f>
        <v>13.5</v>
      </c>
    </row>
    <row r="684" spans="1:13" x14ac:dyDescent="0.2">
      <c r="A684" s="18">
        <v>37740</v>
      </c>
      <c r="B684" s="19">
        <f t="shared" si="20"/>
        <v>4</v>
      </c>
      <c r="C684" s="19">
        <f t="shared" si="21"/>
        <v>2003</v>
      </c>
      <c r="D684" s="10">
        <f ca="1">_xlfn.IFNA((VLOOKUP(A684,'Fats and Greases'!A:B,2,FALSE)), "")</f>
        <v>11.63</v>
      </c>
      <c r="E684" s="10">
        <f ca="1">_xlfn.IFNA((VLOOKUP(A684,'Fats and Greases'!C:D,2,FALSE)), "")</f>
        <v>11.75</v>
      </c>
      <c r="F684" s="10" t="str">
        <f ca="1">_xlfn.IFNA((VLOOKUP(A684,'Fats and Greases'!E:F,2,FALSE)), "")</f>
        <v/>
      </c>
      <c r="G684" s="10">
        <f ca="1">_xlfn.IFNA((VLOOKUP(A684,'Fats and Greases'!G:H,2,FALSE)), "")</f>
        <v>12</v>
      </c>
      <c r="H684" s="10">
        <f ca="1">_xlfn.IFNA((VLOOKUP(A684,'Fats and Greases'!I:J,2,FALSE)), "")</f>
        <v>12.75</v>
      </c>
      <c r="I684" s="10">
        <f ca="1">_xlfn.IFNA((VLOOKUP(A684,'Fats and Greases'!K:L,2,FALSE)), "")</f>
        <v>12.88</v>
      </c>
      <c r="J684" s="10" t="str">
        <f ca="1">_xlfn.IFNA((VLOOKUP(A684,'Fats and Greases'!M:N,2,FALSE)), "")</f>
        <v/>
      </c>
      <c r="K684" s="10">
        <f ca="1">_xlfn.IFNA((VLOOKUP($A684,'Fats and Greases'!O:P,2,FALSE)), "")</f>
        <v>13</v>
      </c>
      <c r="L684" s="10">
        <f ca="1">_xlfn.IFNA((VLOOKUP($A684,'Fats and Greases'!Q:R,2,FALSE)), "")</f>
        <v>11.75</v>
      </c>
      <c r="M684" s="10">
        <f ca="1">_xlfn.IFNA((VLOOKUP($A684,'Fats and Greases'!S:T,2,FALSE)), "")</f>
        <v>13.5</v>
      </c>
    </row>
    <row r="685" spans="1:13" x14ac:dyDescent="0.2">
      <c r="A685" s="18">
        <v>37741</v>
      </c>
      <c r="B685" s="19">
        <f t="shared" si="20"/>
        <v>4</v>
      </c>
      <c r="C685" s="19">
        <f t="shared" si="21"/>
        <v>2003</v>
      </c>
      <c r="D685" s="10">
        <f ca="1">_xlfn.IFNA((VLOOKUP(A685,'Fats and Greases'!A:B,2,FALSE)), "")</f>
        <v>11.88</v>
      </c>
      <c r="E685" s="10">
        <f ca="1">_xlfn.IFNA((VLOOKUP(A685,'Fats and Greases'!C:D,2,FALSE)), "")</f>
        <v>11.88</v>
      </c>
      <c r="F685" s="10" t="str">
        <f ca="1">_xlfn.IFNA((VLOOKUP(A685,'Fats and Greases'!E:F,2,FALSE)), "")</f>
        <v/>
      </c>
      <c r="G685" s="10">
        <f ca="1">_xlfn.IFNA((VLOOKUP(A685,'Fats and Greases'!G:H,2,FALSE)), "")</f>
        <v>12</v>
      </c>
      <c r="H685" s="10">
        <f ca="1">_xlfn.IFNA((VLOOKUP(A685,'Fats and Greases'!I:J,2,FALSE)), "")</f>
        <v>12.75</v>
      </c>
      <c r="I685" s="10">
        <f ca="1">_xlfn.IFNA((VLOOKUP(A685,'Fats and Greases'!K:L,2,FALSE)), "")</f>
        <v>12.88</v>
      </c>
      <c r="J685" s="10" t="str">
        <f ca="1">_xlfn.IFNA((VLOOKUP(A685,'Fats and Greases'!M:N,2,FALSE)), "")</f>
        <v/>
      </c>
      <c r="K685" s="10">
        <f ca="1">_xlfn.IFNA((VLOOKUP($A685,'Fats and Greases'!O:P,2,FALSE)), "")</f>
        <v>13</v>
      </c>
      <c r="L685" s="10">
        <f ca="1">_xlfn.IFNA((VLOOKUP($A685,'Fats and Greases'!Q:R,2,FALSE)), "")</f>
        <v>11.75</v>
      </c>
      <c r="M685" s="10">
        <f ca="1">_xlfn.IFNA((VLOOKUP($A685,'Fats and Greases'!S:T,2,FALSE)), "")</f>
        <v>13.5</v>
      </c>
    </row>
    <row r="686" spans="1:13" x14ac:dyDescent="0.2">
      <c r="A686" s="18">
        <v>37742</v>
      </c>
      <c r="B686" s="19">
        <f t="shared" si="20"/>
        <v>5</v>
      </c>
      <c r="C686" s="19">
        <f t="shared" si="21"/>
        <v>2003</v>
      </c>
      <c r="D686" s="10">
        <f ca="1">_xlfn.IFNA((VLOOKUP(A686,'Fats and Greases'!A:B,2,FALSE)), "")</f>
        <v>11.88</v>
      </c>
      <c r="E686" s="10">
        <f ca="1">_xlfn.IFNA((VLOOKUP(A686,'Fats and Greases'!C:D,2,FALSE)), "")</f>
        <v>11.88</v>
      </c>
      <c r="F686" s="10" t="str">
        <f ca="1">_xlfn.IFNA((VLOOKUP(A686,'Fats and Greases'!E:F,2,FALSE)), "")</f>
        <v/>
      </c>
      <c r="G686" s="10">
        <f ca="1">_xlfn.IFNA((VLOOKUP(A686,'Fats and Greases'!G:H,2,FALSE)), "")</f>
        <v>11.5</v>
      </c>
      <c r="H686" s="10">
        <f ca="1">_xlfn.IFNA((VLOOKUP(A686,'Fats and Greases'!I:J,2,FALSE)), "")</f>
        <v>12.75</v>
      </c>
      <c r="I686" s="10">
        <f ca="1">_xlfn.IFNA((VLOOKUP(A686,'Fats and Greases'!K:L,2,FALSE)), "")</f>
        <v>12.88</v>
      </c>
      <c r="J686" s="10" t="str">
        <f ca="1">_xlfn.IFNA((VLOOKUP(A686,'Fats and Greases'!M:N,2,FALSE)), "")</f>
        <v/>
      </c>
      <c r="K686" s="10">
        <f ca="1">_xlfn.IFNA((VLOOKUP($A686,'Fats and Greases'!O:P,2,FALSE)), "")</f>
        <v>13</v>
      </c>
      <c r="L686" s="10">
        <f ca="1">_xlfn.IFNA((VLOOKUP($A686,'Fats and Greases'!Q:R,2,FALSE)), "")</f>
        <v>11.5</v>
      </c>
      <c r="M686" s="10">
        <f ca="1">_xlfn.IFNA((VLOOKUP($A686,'Fats and Greases'!S:T,2,FALSE)), "")</f>
        <v>13.75</v>
      </c>
    </row>
    <row r="687" spans="1:13" x14ac:dyDescent="0.2">
      <c r="A687" s="18">
        <v>37743</v>
      </c>
      <c r="B687" s="19">
        <f t="shared" si="20"/>
        <v>5</v>
      </c>
      <c r="C687" s="19">
        <f t="shared" si="21"/>
        <v>2003</v>
      </c>
      <c r="D687" s="10">
        <f ca="1">_xlfn.IFNA((VLOOKUP(A687,'Fats and Greases'!A:B,2,FALSE)), "")</f>
        <v>11.88</v>
      </c>
      <c r="E687" s="10">
        <f ca="1">_xlfn.IFNA((VLOOKUP(A687,'Fats and Greases'!C:D,2,FALSE)), "")</f>
        <v>11.88</v>
      </c>
      <c r="F687" s="10" t="str">
        <f ca="1">_xlfn.IFNA((VLOOKUP(A687,'Fats and Greases'!E:F,2,FALSE)), "")</f>
        <v/>
      </c>
      <c r="G687" s="10">
        <f ca="1">_xlfn.IFNA((VLOOKUP(A687,'Fats and Greases'!G:H,2,FALSE)), "")</f>
        <v>11.5</v>
      </c>
      <c r="H687" s="10">
        <f ca="1">_xlfn.IFNA((VLOOKUP(A687,'Fats and Greases'!I:J,2,FALSE)), "")</f>
        <v>12.75</v>
      </c>
      <c r="I687" s="10">
        <f ca="1">_xlfn.IFNA((VLOOKUP(A687,'Fats and Greases'!K:L,2,FALSE)), "")</f>
        <v>12.88</v>
      </c>
      <c r="J687" s="10" t="str">
        <f ca="1">_xlfn.IFNA((VLOOKUP(A687,'Fats and Greases'!M:N,2,FALSE)), "")</f>
        <v/>
      </c>
      <c r="K687" s="10">
        <f ca="1">_xlfn.IFNA((VLOOKUP($A687,'Fats and Greases'!O:P,2,FALSE)), "")</f>
        <v>13</v>
      </c>
      <c r="L687" s="10">
        <f ca="1">_xlfn.IFNA((VLOOKUP($A687,'Fats and Greases'!Q:R,2,FALSE)), "")</f>
        <v>11.5</v>
      </c>
      <c r="M687" s="10">
        <f ca="1">_xlfn.IFNA((VLOOKUP($A687,'Fats and Greases'!S:T,2,FALSE)), "")</f>
        <v>13.75</v>
      </c>
    </row>
    <row r="688" spans="1:13" x14ac:dyDescent="0.2">
      <c r="A688" s="18">
        <v>37746</v>
      </c>
      <c r="B688" s="19">
        <f t="shared" si="20"/>
        <v>5</v>
      </c>
      <c r="C688" s="19">
        <f t="shared" si="21"/>
        <v>2003</v>
      </c>
      <c r="D688" s="10">
        <f ca="1">_xlfn.IFNA((VLOOKUP(A688,'Fats and Greases'!A:B,2,FALSE)), "")</f>
        <v>11.88</v>
      </c>
      <c r="E688" s="10">
        <f ca="1">_xlfn.IFNA((VLOOKUP(A688,'Fats and Greases'!C:D,2,FALSE)), "")</f>
        <v>11.88</v>
      </c>
      <c r="F688" s="10" t="str">
        <f ca="1">_xlfn.IFNA((VLOOKUP(A688,'Fats and Greases'!E:F,2,FALSE)), "")</f>
        <v/>
      </c>
      <c r="G688" s="10">
        <f ca="1">_xlfn.IFNA((VLOOKUP(A688,'Fats and Greases'!G:H,2,FALSE)), "")</f>
        <v>11.5</v>
      </c>
      <c r="H688" s="10">
        <f ca="1">_xlfn.IFNA((VLOOKUP(A688,'Fats and Greases'!I:J,2,FALSE)), "")</f>
        <v>12.75</v>
      </c>
      <c r="I688" s="10">
        <f ca="1">_xlfn.IFNA((VLOOKUP(A688,'Fats and Greases'!K:L,2,FALSE)), "")</f>
        <v>12.88</v>
      </c>
      <c r="J688" s="10" t="str">
        <f ca="1">_xlfn.IFNA((VLOOKUP(A688,'Fats and Greases'!M:N,2,FALSE)), "")</f>
        <v/>
      </c>
      <c r="K688" s="10">
        <f ca="1">_xlfn.IFNA((VLOOKUP($A688,'Fats and Greases'!O:P,2,FALSE)), "")</f>
        <v>13</v>
      </c>
      <c r="L688" s="10">
        <f ca="1">_xlfn.IFNA((VLOOKUP($A688,'Fats and Greases'!Q:R,2,FALSE)), "")</f>
        <v>11.5</v>
      </c>
      <c r="M688" s="10">
        <f ca="1">_xlfn.IFNA((VLOOKUP($A688,'Fats and Greases'!S:T,2,FALSE)), "")</f>
        <v>13.75</v>
      </c>
    </row>
    <row r="689" spans="1:13" x14ac:dyDescent="0.2">
      <c r="A689" s="18">
        <v>37747</v>
      </c>
      <c r="B689" s="19">
        <f t="shared" si="20"/>
        <v>5</v>
      </c>
      <c r="C689" s="19">
        <f t="shared" si="21"/>
        <v>2003</v>
      </c>
      <c r="D689" s="10">
        <f ca="1">_xlfn.IFNA((VLOOKUP(A689,'Fats and Greases'!A:B,2,FALSE)), "")</f>
        <v>12</v>
      </c>
      <c r="E689" s="10">
        <f ca="1">_xlfn.IFNA((VLOOKUP(A689,'Fats and Greases'!C:D,2,FALSE)), "")</f>
        <v>11.88</v>
      </c>
      <c r="F689" s="10" t="str">
        <f ca="1">_xlfn.IFNA((VLOOKUP(A689,'Fats and Greases'!E:F,2,FALSE)), "")</f>
        <v/>
      </c>
      <c r="G689" s="10">
        <f ca="1">_xlfn.IFNA((VLOOKUP(A689,'Fats and Greases'!G:H,2,FALSE)), "")</f>
        <v>11.5</v>
      </c>
      <c r="H689" s="10">
        <f ca="1">_xlfn.IFNA((VLOOKUP(A689,'Fats and Greases'!I:J,2,FALSE)), "")</f>
        <v>12.75</v>
      </c>
      <c r="I689" s="10">
        <f ca="1">_xlfn.IFNA((VLOOKUP(A689,'Fats and Greases'!K:L,2,FALSE)), "")</f>
        <v>12.88</v>
      </c>
      <c r="J689" s="10" t="str">
        <f ca="1">_xlfn.IFNA((VLOOKUP(A689,'Fats and Greases'!M:N,2,FALSE)), "")</f>
        <v/>
      </c>
      <c r="K689" s="10">
        <f ca="1">_xlfn.IFNA((VLOOKUP($A689,'Fats and Greases'!O:P,2,FALSE)), "")</f>
        <v>13</v>
      </c>
      <c r="L689" s="10">
        <f ca="1">_xlfn.IFNA((VLOOKUP($A689,'Fats and Greases'!Q:R,2,FALSE)), "")</f>
        <v>11.5</v>
      </c>
      <c r="M689" s="10">
        <f ca="1">_xlfn.IFNA((VLOOKUP($A689,'Fats and Greases'!S:T,2,FALSE)), "")</f>
        <v>13.75</v>
      </c>
    </row>
    <row r="690" spans="1:13" x14ac:dyDescent="0.2">
      <c r="A690" s="18">
        <v>37748</v>
      </c>
      <c r="B690" s="19">
        <f t="shared" si="20"/>
        <v>5</v>
      </c>
      <c r="C690" s="19">
        <f t="shared" si="21"/>
        <v>2003</v>
      </c>
      <c r="D690" s="10">
        <f ca="1">_xlfn.IFNA((VLOOKUP(A690,'Fats and Greases'!A:B,2,FALSE)), "")</f>
        <v>11.88</v>
      </c>
      <c r="E690" s="10">
        <f ca="1">_xlfn.IFNA((VLOOKUP(A690,'Fats and Greases'!C:D,2,FALSE)), "")</f>
        <v>12</v>
      </c>
      <c r="F690" s="10" t="str">
        <f ca="1">_xlfn.IFNA((VLOOKUP(A690,'Fats and Greases'!E:F,2,FALSE)), "")</f>
        <v/>
      </c>
      <c r="G690" s="10">
        <f ca="1">_xlfn.IFNA((VLOOKUP(A690,'Fats and Greases'!G:H,2,FALSE)), "")</f>
        <v>11.5</v>
      </c>
      <c r="H690" s="10">
        <f ca="1">_xlfn.IFNA((VLOOKUP(A690,'Fats and Greases'!I:J,2,FALSE)), "")</f>
        <v>12.75</v>
      </c>
      <c r="I690" s="10">
        <f ca="1">_xlfn.IFNA((VLOOKUP(A690,'Fats and Greases'!K:L,2,FALSE)), "")</f>
        <v>12.75</v>
      </c>
      <c r="J690" s="10" t="str">
        <f ca="1">_xlfn.IFNA((VLOOKUP(A690,'Fats and Greases'!M:N,2,FALSE)), "")</f>
        <v/>
      </c>
      <c r="K690" s="10">
        <f ca="1">_xlfn.IFNA((VLOOKUP($A690,'Fats and Greases'!O:P,2,FALSE)), "")</f>
        <v>13</v>
      </c>
      <c r="L690" s="10">
        <f ca="1">_xlfn.IFNA((VLOOKUP($A690,'Fats and Greases'!Q:R,2,FALSE)), "")</f>
        <v>11.5</v>
      </c>
      <c r="M690" s="10">
        <f ca="1">_xlfn.IFNA((VLOOKUP($A690,'Fats and Greases'!S:T,2,FALSE)), "")</f>
        <v>13.5</v>
      </c>
    </row>
    <row r="691" spans="1:13" x14ac:dyDescent="0.2">
      <c r="A691" s="18">
        <v>37749</v>
      </c>
      <c r="B691" s="19">
        <f t="shared" si="20"/>
        <v>5</v>
      </c>
      <c r="C691" s="19">
        <f t="shared" si="21"/>
        <v>2003</v>
      </c>
      <c r="D691" s="10">
        <f ca="1">_xlfn.IFNA((VLOOKUP(A691,'Fats and Greases'!A:B,2,FALSE)), "")</f>
        <v>11.88</v>
      </c>
      <c r="E691" s="10">
        <f ca="1">_xlfn.IFNA((VLOOKUP(A691,'Fats and Greases'!C:D,2,FALSE)), "")</f>
        <v>11.88</v>
      </c>
      <c r="F691" s="10" t="str">
        <f ca="1">_xlfn.IFNA((VLOOKUP(A691,'Fats and Greases'!E:F,2,FALSE)), "")</f>
        <v/>
      </c>
      <c r="G691" s="10">
        <f ca="1">_xlfn.IFNA((VLOOKUP(A691,'Fats and Greases'!G:H,2,FALSE)), "")</f>
        <v>11.5</v>
      </c>
      <c r="H691" s="10">
        <f ca="1">_xlfn.IFNA((VLOOKUP(A691,'Fats and Greases'!I:J,2,FALSE)), "")</f>
        <v>12.75</v>
      </c>
      <c r="I691" s="10">
        <f ca="1">_xlfn.IFNA((VLOOKUP(A691,'Fats and Greases'!K:L,2,FALSE)), "")</f>
        <v>12.75</v>
      </c>
      <c r="J691" s="10" t="str">
        <f ca="1">_xlfn.IFNA((VLOOKUP(A691,'Fats and Greases'!M:N,2,FALSE)), "")</f>
        <v/>
      </c>
      <c r="K691" s="10">
        <f ca="1">_xlfn.IFNA((VLOOKUP($A691,'Fats and Greases'!O:P,2,FALSE)), "")</f>
        <v>13</v>
      </c>
      <c r="L691" s="10">
        <f ca="1">_xlfn.IFNA((VLOOKUP($A691,'Fats and Greases'!Q:R,2,FALSE)), "")</f>
        <v>11.5</v>
      </c>
      <c r="M691" s="10">
        <f ca="1">_xlfn.IFNA((VLOOKUP($A691,'Fats and Greases'!S:T,2,FALSE)), "")</f>
        <v>13.5</v>
      </c>
    </row>
    <row r="692" spans="1:13" x14ac:dyDescent="0.2">
      <c r="A692" s="18">
        <v>37750</v>
      </c>
      <c r="B692" s="19">
        <f t="shared" si="20"/>
        <v>5</v>
      </c>
      <c r="C692" s="19">
        <f t="shared" si="21"/>
        <v>2003</v>
      </c>
      <c r="D692" s="10">
        <f ca="1">_xlfn.IFNA((VLOOKUP(A692,'Fats and Greases'!A:B,2,FALSE)), "")</f>
        <v>11.88</v>
      </c>
      <c r="E692" s="10">
        <f ca="1">_xlfn.IFNA((VLOOKUP(A692,'Fats and Greases'!C:D,2,FALSE)), "")</f>
        <v>11.88</v>
      </c>
      <c r="F692" s="10" t="str">
        <f ca="1">_xlfn.IFNA((VLOOKUP(A692,'Fats and Greases'!E:F,2,FALSE)), "")</f>
        <v/>
      </c>
      <c r="G692" s="10">
        <f ca="1">_xlfn.IFNA((VLOOKUP(A692,'Fats and Greases'!G:H,2,FALSE)), "")</f>
        <v>11.5</v>
      </c>
      <c r="H692" s="10">
        <f ca="1">_xlfn.IFNA((VLOOKUP(A692,'Fats and Greases'!I:J,2,FALSE)), "")</f>
        <v>12.5</v>
      </c>
      <c r="I692" s="10">
        <f ca="1">_xlfn.IFNA((VLOOKUP(A692,'Fats and Greases'!K:L,2,FALSE)), "")</f>
        <v>12.75</v>
      </c>
      <c r="J692" s="10" t="str">
        <f ca="1">_xlfn.IFNA((VLOOKUP(A692,'Fats and Greases'!M:N,2,FALSE)), "")</f>
        <v/>
      </c>
      <c r="K692" s="10">
        <f ca="1">_xlfn.IFNA((VLOOKUP($A692,'Fats and Greases'!O:P,2,FALSE)), "")</f>
        <v>13</v>
      </c>
      <c r="L692" s="10">
        <f ca="1">_xlfn.IFNA((VLOOKUP($A692,'Fats and Greases'!Q:R,2,FALSE)), "")</f>
        <v>11.5</v>
      </c>
      <c r="M692" s="10">
        <f ca="1">_xlfn.IFNA((VLOOKUP($A692,'Fats and Greases'!S:T,2,FALSE)), "")</f>
        <v>13.5</v>
      </c>
    </row>
    <row r="693" spans="1:13" x14ac:dyDescent="0.2">
      <c r="A693" s="18">
        <v>37753</v>
      </c>
      <c r="B693" s="19">
        <f t="shared" si="20"/>
        <v>5</v>
      </c>
      <c r="C693" s="19">
        <f t="shared" si="21"/>
        <v>2003</v>
      </c>
      <c r="D693" s="10">
        <f ca="1">_xlfn.IFNA((VLOOKUP(A693,'Fats and Greases'!A:B,2,FALSE)), "")</f>
        <v>12</v>
      </c>
      <c r="E693" s="10">
        <f ca="1">_xlfn.IFNA((VLOOKUP(A693,'Fats and Greases'!C:D,2,FALSE)), "")</f>
        <v>12.13</v>
      </c>
      <c r="F693" s="10" t="str">
        <f ca="1">_xlfn.IFNA((VLOOKUP(A693,'Fats and Greases'!E:F,2,FALSE)), "")</f>
        <v/>
      </c>
      <c r="G693" s="10">
        <f ca="1">_xlfn.IFNA((VLOOKUP(A693,'Fats and Greases'!G:H,2,FALSE)), "")</f>
        <v>11.5</v>
      </c>
      <c r="H693" s="10">
        <f ca="1">_xlfn.IFNA((VLOOKUP(A693,'Fats and Greases'!I:J,2,FALSE)), "")</f>
        <v>12.5</v>
      </c>
      <c r="I693" s="10">
        <f ca="1">_xlfn.IFNA((VLOOKUP(A693,'Fats and Greases'!K:L,2,FALSE)), "")</f>
        <v>12.75</v>
      </c>
      <c r="J693" s="10" t="str">
        <f ca="1">_xlfn.IFNA((VLOOKUP(A693,'Fats and Greases'!M:N,2,FALSE)), "")</f>
        <v/>
      </c>
      <c r="K693" s="10">
        <f ca="1">_xlfn.IFNA((VLOOKUP($A693,'Fats and Greases'!O:P,2,FALSE)), "")</f>
        <v>13</v>
      </c>
      <c r="L693" s="10">
        <f ca="1">_xlfn.IFNA((VLOOKUP($A693,'Fats and Greases'!Q:R,2,FALSE)), "")</f>
        <v>11</v>
      </c>
      <c r="M693" s="10">
        <f ca="1">_xlfn.IFNA((VLOOKUP($A693,'Fats and Greases'!S:T,2,FALSE)), "")</f>
        <v>13.5</v>
      </c>
    </row>
    <row r="694" spans="1:13" x14ac:dyDescent="0.2">
      <c r="A694" s="18">
        <v>37754</v>
      </c>
      <c r="B694" s="19">
        <f t="shared" si="20"/>
        <v>5</v>
      </c>
      <c r="C694" s="19">
        <f t="shared" si="21"/>
        <v>2003</v>
      </c>
      <c r="D694" s="10">
        <f ca="1">_xlfn.IFNA((VLOOKUP(A694,'Fats and Greases'!A:B,2,FALSE)), "")</f>
        <v>12.13</v>
      </c>
      <c r="E694" s="10">
        <f ca="1">_xlfn.IFNA((VLOOKUP(A694,'Fats and Greases'!C:D,2,FALSE)), "")</f>
        <v>12.13</v>
      </c>
      <c r="F694" s="10" t="str">
        <f ca="1">_xlfn.IFNA((VLOOKUP(A694,'Fats and Greases'!E:F,2,FALSE)), "")</f>
        <v/>
      </c>
      <c r="G694" s="10">
        <f ca="1">_xlfn.IFNA((VLOOKUP(A694,'Fats and Greases'!G:H,2,FALSE)), "")</f>
        <v>11.5</v>
      </c>
      <c r="H694" s="10">
        <f ca="1">_xlfn.IFNA((VLOOKUP(A694,'Fats and Greases'!I:J,2,FALSE)), "")</f>
        <v>12.5</v>
      </c>
      <c r="I694" s="10">
        <f ca="1">_xlfn.IFNA((VLOOKUP(A694,'Fats and Greases'!K:L,2,FALSE)), "")</f>
        <v>12.75</v>
      </c>
      <c r="J694" s="10" t="str">
        <f ca="1">_xlfn.IFNA((VLOOKUP(A694,'Fats and Greases'!M:N,2,FALSE)), "")</f>
        <v/>
      </c>
      <c r="K694" s="10">
        <f ca="1">_xlfn.IFNA((VLOOKUP($A694,'Fats and Greases'!O:P,2,FALSE)), "")</f>
        <v>12.5</v>
      </c>
      <c r="L694" s="10">
        <f ca="1">_xlfn.IFNA((VLOOKUP($A694,'Fats and Greases'!Q:R,2,FALSE)), "")</f>
        <v>11</v>
      </c>
      <c r="M694" s="10">
        <f ca="1">_xlfn.IFNA((VLOOKUP($A694,'Fats and Greases'!S:T,2,FALSE)), "")</f>
        <v>13.5</v>
      </c>
    </row>
    <row r="695" spans="1:13" x14ac:dyDescent="0.2">
      <c r="A695" s="18">
        <v>37755</v>
      </c>
      <c r="B695" s="19">
        <f t="shared" si="20"/>
        <v>5</v>
      </c>
      <c r="C695" s="19">
        <f t="shared" si="21"/>
        <v>2003</v>
      </c>
      <c r="D695" s="10">
        <f ca="1">_xlfn.IFNA((VLOOKUP(A695,'Fats and Greases'!A:B,2,FALSE)), "")</f>
        <v>12.25</v>
      </c>
      <c r="E695" s="10">
        <f ca="1">_xlfn.IFNA((VLOOKUP(A695,'Fats and Greases'!C:D,2,FALSE)), "")</f>
        <v>12.25</v>
      </c>
      <c r="F695" s="10" t="str">
        <f ca="1">_xlfn.IFNA((VLOOKUP(A695,'Fats and Greases'!E:F,2,FALSE)), "")</f>
        <v/>
      </c>
      <c r="G695" s="10">
        <f ca="1">_xlfn.IFNA((VLOOKUP(A695,'Fats and Greases'!G:H,2,FALSE)), "")</f>
        <v>11.5</v>
      </c>
      <c r="H695" s="10">
        <f ca="1">_xlfn.IFNA((VLOOKUP(A695,'Fats and Greases'!I:J,2,FALSE)), "")</f>
        <v>12.5</v>
      </c>
      <c r="I695" s="10">
        <f ca="1">_xlfn.IFNA((VLOOKUP(A695,'Fats and Greases'!K:L,2,FALSE)), "")</f>
        <v>12.75</v>
      </c>
      <c r="J695" s="10" t="str">
        <f ca="1">_xlfn.IFNA((VLOOKUP(A695,'Fats and Greases'!M:N,2,FALSE)), "")</f>
        <v/>
      </c>
      <c r="K695" s="10">
        <f ca="1">_xlfn.IFNA((VLOOKUP($A695,'Fats and Greases'!O:P,2,FALSE)), "")</f>
        <v>12.5</v>
      </c>
      <c r="L695" s="10">
        <f ca="1">_xlfn.IFNA((VLOOKUP($A695,'Fats and Greases'!Q:R,2,FALSE)), "")</f>
        <v>10</v>
      </c>
      <c r="M695" s="10">
        <f ca="1">_xlfn.IFNA((VLOOKUP($A695,'Fats and Greases'!S:T,2,FALSE)), "")</f>
        <v>13.5</v>
      </c>
    </row>
    <row r="696" spans="1:13" x14ac:dyDescent="0.2">
      <c r="A696" s="18">
        <v>37756</v>
      </c>
      <c r="B696" s="19">
        <f t="shared" si="20"/>
        <v>5</v>
      </c>
      <c r="C696" s="19">
        <f t="shared" si="21"/>
        <v>2003</v>
      </c>
      <c r="D696" s="10">
        <f ca="1">_xlfn.IFNA((VLOOKUP(A696,'Fats and Greases'!A:B,2,FALSE)), "")</f>
        <v>12.25</v>
      </c>
      <c r="E696" s="10">
        <f ca="1">_xlfn.IFNA((VLOOKUP(A696,'Fats and Greases'!C:D,2,FALSE)), "")</f>
        <v>12.25</v>
      </c>
      <c r="F696" s="10" t="str">
        <f ca="1">_xlfn.IFNA((VLOOKUP(A696,'Fats and Greases'!E:F,2,FALSE)), "")</f>
        <v/>
      </c>
      <c r="G696" s="10">
        <f ca="1">_xlfn.IFNA((VLOOKUP(A696,'Fats and Greases'!G:H,2,FALSE)), "")</f>
        <v>11.5</v>
      </c>
      <c r="H696" s="10">
        <f ca="1">_xlfn.IFNA((VLOOKUP(A696,'Fats and Greases'!I:J,2,FALSE)), "")</f>
        <v>12.5</v>
      </c>
      <c r="I696" s="10">
        <f ca="1">_xlfn.IFNA((VLOOKUP(A696,'Fats and Greases'!K:L,2,FALSE)), "")</f>
        <v>12.75</v>
      </c>
      <c r="J696" s="10" t="str">
        <f ca="1">_xlfn.IFNA((VLOOKUP(A696,'Fats and Greases'!M:N,2,FALSE)), "")</f>
        <v/>
      </c>
      <c r="K696" s="10">
        <f ca="1">_xlfn.IFNA((VLOOKUP($A696,'Fats and Greases'!O:P,2,FALSE)), "")</f>
        <v>12.25</v>
      </c>
      <c r="L696" s="10">
        <f ca="1">_xlfn.IFNA((VLOOKUP($A696,'Fats and Greases'!Q:R,2,FALSE)), "")</f>
        <v>10.25</v>
      </c>
      <c r="M696" s="10">
        <f ca="1">_xlfn.IFNA((VLOOKUP($A696,'Fats and Greases'!S:T,2,FALSE)), "")</f>
        <v>13.5</v>
      </c>
    </row>
    <row r="697" spans="1:13" x14ac:dyDescent="0.2">
      <c r="A697" s="18">
        <v>37757</v>
      </c>
      <c r="B697" s="19">
        <f t="shared" si="20"/>
        <v>5</v>
      </c>
      <c r="C697" s="19">
        <f t="shared" si="21"/>
        <v>2003</v>
      </c>
      <c r="D697" s="10">
        <f ca="1">_xlfn.IFNA((VLOOKUP(A697,'Fats and Greases'!A:B,2,FALSE)), "")</f>
        <v>12.25</v>
      </c>
      <c r="E697" s="10">
        <f ca="1">_xlfn.IFNA((VLOOKUP(A697,'Fats and Greases'!C:D,2,FALSE)), "")</f>
        <v>12.25</v>
      </c>
      <c r="F697" s="10" t="str">
        <f ca="1">_xlfn.IFNA((VLOOKUP(A697,'Fats and Greases'!E:F,2,FALSE)), "")</f>
        <v/>
      </c>
      <c r="G697" s="10">
        <f ca="1">_xlfn.IFNA((VLOOKUP(A697,'Fats and Greases'!G:H,2,FALSE)), "")</f>
        <v>11.5</v>
      </c>
      <c r="H697" s="10">
        <f ca="1">_xlfn.IFNA((VLOOKUP(A697,'Fats and Greases'!I:J,2,FALSE)), "")</f>
        <v>12.5</v>
      </c>
      <c r="I697" s="10">
        <f ca="1">_xlfn.IFNA((VLOOKUP(A697,'Fats and Greases'!K:L,2,FALSE)), "")</f>
        <v>12.75</v>
      </c>
      <c r="J697" s="10" t="str">
        <f ca="1">_xlfn.IFNA((VLOOKUP(A697,'Fats and Greases'!M:N,2,FALSE)), "")</f>
        <v/>
      </c>
      <c r="K697" s="10">
        <f ca="1">_xlfn.IFNA((VLOOKUP($A697,'Fats and Greases'!O:P,2,FALSE)), "")</f>
        <v>12.25</v>
      </c>
      <c r="L697" s="10">
        <f ca="1">_xlfn.IFNA((VLOOKUP($A697,'Fats and Greases'!Q:R,2,FALSE)), "")</f>
        <v>10.25</v>
      </c>
      <c r="M697" s="10">
        <f ca="1">_xlfn.IFNA((VLOOKUP($A697,'Fats and Greases'!S:T,2,FALSE)), "")</f>
        <v>13.5</v>
      </c>
    </row>
    <row r="698" spans="1:13" x14ac:dyDescent="0.2">
      <c r="A698" s="18">
        <v>37760</v>
      </c>
      <c r="B698" s="19">
        <f t="shared" si="20"/>
        <v>5</v>
      </c>
      <c r="C698" s="19">
        <f t="shared" si="21"/>
        <v>2003</v>
      </c>
      <c r="D698" s="10">
        <f ca="1">_xlfn.IFNA((VLOOKUP(A698,'Fats and Greases'!A:B,2,FALSE)), "")</f>
        <v>12.25</v>
      </c>
      <c r="E698" s="10">
        <f ca="1">_xlfn.IFNA((VLOOKUP(A698,'Fats and Greases'!C:D,2,FALSE)), "")</f>
        <v>12.38</v>
      </c>
      <c r="F698" s="10" t="str">
        <f ca="1">_xlfn.IFNA((VLOOKUP(A698,'Fats and Greases'!E:F,2,FALSE)), "")</f>
        <v/>
      </c>
      <c r="G698" s="10">
        <f ca="1">_xlfn.IFNA((VLOOKUP(A698,'Fats and Greases'!G:H,2,FALSE)), "")</f>
        <v>11.5</v>
      </c>
      <c r="H698" s="10">
        <f ca="1">_xlfn.IFNA((VLOOKUP(A698,'Fats and Greases'!I:J,2,FALSE)), "")</f>
        <v>12.5</v>
      </c>
      <c r="I698" s="10">
        <f ca="1">_xlfn.IFNA((VLOOKUP(A698,'Fats and Greases'!K:L,2,FALSE)), "")</f>
        <v>12.75</v>
      </c>
      <c r="J698" s="10" t="str">
        <f ca="1">_xlfn.IFNA((VLOOKUP(A698,'Fats and Greases'!M:N,2,FALSE)), "")</f>
        <v/>
      </c>
      <c r="K698" s="10">
        <f ca="1">_xlfn.IFNA((VLOOKUP($A698,'Fats and Greases'!O:P,2,FALSE)), "")</f>
        <v>12.25</v>
      </c>
      <c r="L698" s="10">
        <f ca="1">_xlfn.IFNA((VLOOKUP($A698,'Fats and Greases'!Q:R,2,FALSE)), "")</f>
        <v>10.25</v>
      </c>
      <c r="M698" s="10">
        <f ca="1">_xlfn.IFNA((VLOOKUP($A698,'Fats and Greases'!S:T,2,FALSE)), "")</f>
        <v>13.75</v>
      </c>
    </row>
    <row r="699" spans="1:13" x14ac:dyDescent="0.2">
      <c r="A699" s="18">
        <v>37761</v>
      </c>
      <c r="B699" s="19">
        <f t="shared" si="20"/>
        <v>5</v>
      </c>
      <c r="C699" s="19">
        <f t="shared" si="21"/>
        <v>2003</v>
      </c>
      <c r="D699" s="10">
        <f ca="1">_xlfn.IFNA((VLOOKUP(A699,'Fats and Greases'!A:B,2,FALSE)), "")</f>
        <v>12.25</v>
      </c>
      <c r="E699" s="10">
        <f ca="1">_xlfn.IFNA((VLOOKUP(A699,'Fats and Greases'!C:D,2,FALSE)), "")</f>
        <v>12.63</v>
      </c>
      <c r="F699" s="10" t="str">
        <f ca="1">_xlfn.IFNA((VLOOKUP(A699,'Fats and Greases'!E:F,2,FALSE)), "")</f>
        <v/>
      </c>
      <c r="G699" s="10">
        <f ca="1">_xlfn.IFNA((VLOOKUP(A699,'Fats and Greases'!G:H,2,FALSE)), "")</f>
        <v>11.5</v>
      </c>
      <c r="H699" s="10">
        <f ca="1">_xlfn.IFNA((VLOOKUP(A699,'Fats and Greases'!I:J,2,FALSE)), "")</f>
        <v>12.5</v>
      </c>
      <c r="I699" s="10">
        <f ca="1">_xlfn.IFNA((VLOOKUP(A699,'Fats and Greases'!K:L,2,FALSE)), "")</f>
        <v>12.75</v>
      </c>
      <c r="J699" s="10" t="str">
        <f ca="1">_xlfn.IFNA((VLOOKUP(A699,'Fats and Greases'!M:N,2,FALSE)), "")</f>
        <v/>
      </c>
      <c r="K699" s="10">
        <f ca="1">_xlfn.IFNA((VLOOKUP($A699,'Fats and Greases'!O:P,2,FALSE)), "")</f>
        <v>12.25</v>
      </c>
      <c r="L699" s="10">
        <f ca="1">_xlfn.IFNA((VLOOKUP($A699,'Fats and Greases'!Q:R,2,FALSE)), "")</f>
        <v>10.25</v>
      </c>
      <c r="M699" s="10">
        <f ca="1">_xlfn.IFNA((VLOOKUP($A699,'Fats and Greases'!S:T,2,FALSE)), "")</f>
        <v>13.75</v>
      </c>
    </row>
    <row r="700" spans="1:13" x14ac:dyDescent="0.2">
      <c r="A700" s="18">
        <v>37762</v>
      </c>
      <c r="B700" s="19">
        <f t="shared" si="20"/>
        <v>5</v>
      </c>
      <c r="C700" s="19">
        <f t="shared" si="21"/>
        <v>2003</v>
      </c>
      <c r="D700" s="10">
        <f ca="1">_xlfn.IFNA((VLOOKUP(A700,'Fats and Greases'!A:B,2,FALSE)), "")</f>
        <v>12.5</v>
      </c>
      <c r="E700" s="10">
        <f ca="1">_xlfn.IFNA((VLOOKUP(A700,'Fats and Greases'!C:D,2,FALSE)), "")</f>
        <v>12.63</v>
      </c>
      <c r="F700" s="10" t="str">
        <f ca="1">_xlfn.IFNA((VLOOKUP(A700,'Fats and Greases'!E:F,2,FALSE)), "")</f>
        <v/>
      </c>
      <c r="G700" s="10">
        <f ca="1">_xlfn.IFNA((VLOOKUP(A700,'Fats and Greases'!G:H,2,FALSE)), "")</f>
        <v>11.5</v>
      </c>
      <c r="H700" s="10">
        <f ca="1">_xlfn.IFNA((VLOOKUP(A700,'Fats and Greases'!I:J,2,FALSE)), "")</f>
        <v>12.5</v>
      </c>
      <c r="I700" s="10">
        <f ca="1">_xlfn.IFNA((VLOOKUP(A700,'Fats and Greases'!K:L,2,FALSE)), "")</f>
        <v>12.75</v>
      </c>
      <c r="J700" s="10" t="str">
        <f ca="1">_xlfn.IFNA((VLOOKUP(A700,'Fats and Greases'!M:N,2,FALSE)), "")</f>
        <v/>
      </c>
      <c r="K700" s="10">
        <f ca="1">_xlfn.IFNA((VLOOKUP($A700,'Fats and Greases'!O:P,2,FALSE)), "")</f>
        <v>12.25</v>
      </c>
      <c r="L700" s="10">
        <f ca="1">_xlfn.IFNA((VLOOKUP($A700,'Fats and Greases'!Q:R,2,FALSE)), "")</f>
        <v>10.25</v>
      </c>
      <c r="M700" s="10">
        <f ca="1">_xlfn.IFNA((VLOOKUP($A700,'Fats and Greases'!S:T,2,FALSE)), "")</f>
        <v>13.75</v>
      </c>
    </row>
    <row r="701" spans="1:13" x14ac:dyDescent="0.2">
      <c r="A701" s="18">
        <v>37763</v>
      </c>
      <c r="B701" s="19">
        <f t="shared" si="20"/>
        <v>5</v>
      </c>
      <c r="C701" s="19">
        <f t="shared" si="21"/>
        <v>2003</v>
      </c>
      <c r="D701" s="10">
        <f ca="1">_xlfn.IFNA((VLOOKUP(A701,'Fats and Greases'!A:B,2,FALSE)), "")</f>
        <v>12.5</v>
      </c>
      <c r="E701" s="10">
        <f ca="1">_xlfn.IFNA((VLOOKUP(A701,'Fats and Greases'!C:D,2,FALSE)), "")</f>
        <v>12.63</v>
      </c>
      <c r="F701" s="10" t="str">
        <f ca="1">_xlfn.IFNA((VLOOKUP(A701,'Fats and Greases'!E:F,2,FALSE)), "")</f>
        <v/>
      </c>
      <c r="G701" s="10">
        <f ca="1">_xlfn.IFNA((VLOOKUP(A701,'Fats and Greases'!G:H,2,FALSE)), "")</f>
        <v>11.5</v>
      </c>
      <c r="H701" s="10">
        <f ca="1">_xlfn.IFNA((VLOOKUP(A701,'Fats and Greases'!I:J,2,FALSE)), "")</f>
        <v>12.75</v>
      </c>
      <c r="I701" s="10">
        <f ca="1">_xlfn.IFNA((VLOOKUP(A701,'Fats and Greases'!K:L,2,FALSE)), "")</f>
        <v>12.75</v>
      </c>
      <c r="J701" s="10" t="str">
        <f ca="1">_xlfn.IFNA((VLOOKUP(A701,'Fats and Greases'!M:N,2,FALSE)), "")</f>
        <v/>
      </c>
      <c r="K701" s="10">
        <f ca="1">_xlfn.IFNA((VLOOKUP($A701,'Fats and Greases'!O:P,2,FALSE)), "")</f>
        <v>12.25</v>
      </c>
      <c r="L701" s="10">
        <f ca="1">_xlfn.IFNA((VLOOKUP($A701,'Fats and Greases'!Q:R,2,FALSE)), "")</f>
        <v>10.25</v>
      </c>
      <c r="M701" s="10">
        <f ca="1">_xlfn.IFNA((VLOOKUP($A701,'Fats and Greases'!S:T,2,FALSE)), "")</f>
        <v>13.75</v>
      </c>
    </row>
    <row r="702" spans="1:13" x14ac:dyDescent="0.2">
      <c r="A702" s="18">
        <v>37764</v>
      </c>
      <c r="B702" s="19">
        <f t="shared" si="20"/>
        <v>5</v>
      </c>
      <c r="C702" s="19">
        <f t="shared" si="21"/>
        <v>2003</v>
      </c>
      <c r="D702" s="10">
        <f ca="1">_xlfn.IFNA((VLOOKUP(A702,'Fats and Greases'!A:B,2,FALSE)), "")</f>
        <v>12.5</v>
      </c>
      <c r="E702" s="10">
        <f ca="1">_xlfn.IFNA((VLOOKUP(A702,'Fats and Greases'!C:D,2,FALSE)), "")</f>
        <v>12.63</v>
      </c>
      <c r="F702" s="10" t="str">
        <f ca="1">_xlfn.IFNA((VLOOKUP(A702,'Fats and Greases'!E:F,2,FALSE)), "")</f>
        <v/>
      </c>
      <c r="G702" s="10">
        <f ca="1">_xlfn.IFNA((VLOOKUP(A702,'Fats and Greases'!G:H,2,FALSE)), "")</f>
        <v>11.5</v>
      </c>
      <c r="H702" s="10">
        <f ca="1">_xlfn.IFNA((VLOOKUP(A702,'Fats and Greases'!I:J,2,FALSE)), "")</f>
        <v>12.75</v>
      </c>
      <c r="I702" s="10">
        <f ca="1">_xlfn.IFNA((VLOOKUP(A702,'Fats and Greases'!K:L,2,FALSE)), "")</f>
        <v>12.75</v>
      </c>
      <c r="J702" s="10" t="str">
        <f ca="1">_xlfn.IFNA((VLOOKUP(A702,'Fats and Greases'!M:N,2,FALSE)), "")</f>
        <v/>
      </c>
      <c r="K702" s="10">
        <f ca="1">_xlfn.IFNA((VLOOKUP($A702,'Fats and Greases'!O:P,2,FALSE)), "")</f>
        <v>12.25</v>
      </c>
      <c r="L702" s="10">
        <f ca="1">_xlfn.IFNA((VLOOKUP($A702,'Fats and Greases'!Q:R,2,FALSE)), "")</f>
        <v>10.25</v>
      </c>
      <c r="M702" s="10">
        <f ca="1">_xlfn.IFNA((VLOOKUP($A702,'Fats and Greases'!S:T,2,FALSE)), "")</f>
        <v>13.75</v>
      </c>
    </row>
    <row r="703" spans="1:13" x14ac:dyDescent="0.2">
      <c r="A703" s="18">
        <v>37767</v>
      </c>
      <c r="B703" s="19">
        <f t="shared" si="20"/>
        <v>5</v>
      </c>
      <c r="C703" s="19">
        <f t="shared" si="21"/>
        <v>2003</v>
      </c>
      <c r="D703" s="10" t="str">
        <f ca="1">_xlfn.IFNA((VLOOKUP(A703,'Fats and Greases'!A:B,2,FALSE)), "")</f>
        <v/>
      </c>
      <c r="E703" s="10" t="str">
        <f ca="1">_xlfn.IFNA((VLOOKUP(A703,'Fats and Greases'!C:D,2,FALSE)), "")</f>
        <v/>
      </c>
      <c r="F703" s="10" t="str">
        <f ca="1">_xlfn.IFNA((VLOOKUP(A703,'Fats and Greases'!E:F,2,FALSE)), "")</f>
        <v/>
      </c>
      <c r="G703" s="10" t="str">
        <f ca="1">_xlfn.IFNA((VLOOKUP(A703,'Fats and Greases'!G:H,2,FALSE)), "")</f>
        <v/>
      </c>
      <c r="H703" s="10" t="str">
        <f ca="1">_xlfn.IFNA((VLOOKUP(A703,'Fats and Greases'!I:J,2,FALSE)), "")</f>
        <v/>
      </c>
      <c r="I703" s="10" t="str">
        <f ca="1">_xlfn.IFNA((VLOOKUP(A703,'Fats and Greases'!K:L,2,FALSE)), "")</f>
        <v/>
      </c>
      <c r="J703" s="10" t="str">
        <f ca="1">_xlfn.IFNA((VLOOKUP(A703,'Fats and Greases'!M:N,2,FALSE)), "")</f>
        <v/>
      </c>
      <c r="K703" s="10" t="str">
        <f ca="1">_xlfn.IFNA((VLOOKUP($A703,'Fats and Greases'!O:P,2,FALSE)), "")</f>
        <v/>
      </c>
      <c r="L703" s="10" t="str">
        <f ca="1">_xlfn.IFNA((VLOOKUP($A703,'Fats and Greases'!Q:R,2,FALSE)), "")</f>
        <v/>
      </c>
      <c r="M703" s="10" t="str">
        <f ca="1">_xlfn.IFNA((VLOOKUP($A703,'Fats and Greases'!S:T,2,FALSE)), "")</f>
        <v/>
      </c>
    </row>
    <row r="704" spans="1:13" x14ac:dyDescent="0.2">
      <c r="A704" s="18">
        <v>37768</v>
      </c>
      <c r="B704" s="19">
        <f t="shared" si="20"/>
        <v>5</v>
      </c>
      <c r="C704" s="19">
        <f t="shared" si="21"/>
        <v>2003</v>
      </c>
      <c r="D704" s="10">
        <f ca="1">_xlfn.IFNA((VLOOKUP(A704,'Fats and Greases'!A:B,2,FALSE)), "")</f>
        <v>12.5</v>
      </c>
      <c r="E704" s="10">
        <f ca="1">_xlfn.IFNA((VLOOKUP(A704,'Fats and Greases'!C:D,2,FALSE)), "")</f>
        <v>13.13</v>
      </c>
      <c r="F704" s="10" t="str">
        <f ca="1">_xlfn.IFNA((VLOOKUP(A704,'Fats and Greases'!E:F,2,FALSE)), "")</f>
        <v/>
      </c>
      <c r="G704" s="10">
        <f ca="1">_xlfn.IFNA((VLOOKUP(A704,'Fats and Greases'!G:H,2,FALSE)), "")</f>
        <v>11.5</v>
      </c>
      <c r="H704" s="10">
        <f ca="1">_xlfn.IFNA((VLOOKUP(A704,'Fats and Greases'!I:J,2,FALSE)), "")</f>
        <v>12.75</v>
      </c>
      <c r="I704" s="10">
        <f ca="1">_xlfn.IFNA((VLOOKUP(A704,'Fats and Greases'!K:L,2,FALSE)), "")</f>
        <v>12.75</v>
      </c>
      <c r="J704" s="10" t="str">
        <f ca="1">_xlfn.IFNA((VLOOKUP(A704,'Fats and Greases'!M:N,2,FALSE)), "")</f>
        <v/>
      </c>
      <c r="K704" s="10">
        <f ca="1">_xlfn.IFNA((VLOOKUP($A704,'Fats and Greases'!O:P,2,FALSE)), "")</f>
        <v>12.25</v>
      </c>
      <c r="L704" s="10">
        <f ca="1">_xlfn.IFNA((VLOOKUP($A704,'Fats and Greases'!Q:R,2,FALSE)), "")</f>
        <v>10.25</v>
      </c>
      <c r="M704" s="10">
        <f ca="1">_xlfn.IFNA((VLOOKUP($A704,'Fats and Greases'!S:T,2,FALSE)), "")</f>
        <v>14.75</v>
      </c>
    </row>
    <row r="705" spans="1:13" x14ac:dyDescent="0.2">
      <c r="A705" s="18">
        <v>37769</v>
      </c>
      <c r="B705" s="19">
        <f t="shared" si="20"/>
        <v>5</v>
      </c>
      <c r="C705" s="19">
        <f t="shared" si="21"/>
        <v>2003</v>
      </c>
      <c r="D705" s="10">
        <f ca="1">_xlfn.IFNA((VLOOKUP(A705,'Fats and Greases'!A:B,2,FALSE)), "")</f>
        <v>13.5</v>
      </c>
      <c r="E705" s="10">
        <f ca="1">_xlfn.IFNA((VLOOKUP(A705,'Fats and Greases'!C:D,2,FALSE)), "")</f>
        <v>13.75</v>
      </c>
      <c r="F705" s="10" t="str">
        <f ca="1">_xlfn.IFNA((VLOOKUP(A705,'Fats and Greases'!E:F,2,FALSE)), "")</f>
        <v/>
      </c>
      <c r="G705" s="10">
        <f ca="1">_xlfn.IFNA((VLOOKUP(A705,'Fats and Greases'!G:H,2,FALSE)), "")</f>
        <v>11.5</v>
      </c>
      <c r="H705" s="10">
        <f ca="1">_xlfn.IFNA((VLOOKUP(A705,'Fats and Greases'!I:J,2,FALSE)), "")</f>
        <v>12.75</v>
      </c>
      <c r="I705" s="10">
        <f ca="1">_xlfn.IFNA((VLOOKUP(A705,'Fats and Greases'!K:L,2,FALSE)), "")</f>
        <v>12.75</v>
      </c>
      <c r="J705" s="10" t="str">
        <f ca="1">_xlfn.IFNA((VLOOKUP(A705,'Fats and Greases'!M:N,2,FALSE)), "")</f>
        <v/>
      </c>
      <c r="K705" s="10">
        <f ca="1">_xlfn.IFNA((VLOOKUP($A705,'Fats and Greases'!O:P,2,FALSE)), "")</f>
        <v>12.25</v>
      </c>
      <c r="L705" s="10">
        <f ca="1">_xlfn.IFNA((VLOOKUP($A705,'Fats and Greases'!Q:R,2,FALSE)), "")</f>
        <v>10.25</v>
      </c>
      <c r="M705" s="10">
        <f ca="1">_xlfn.IFNA((VLOOKUP($A705,'Fats and Greases'!S:T,2,FALSE)), "")</f>
        <v>14.75</v>
      </c>
    </row>
    <row r="706" spans="1:13" x14ac:dyDescent="0.2">
      <c r="A706" s="18">
        <v>37770</v>
      </c>
      <c r="B706" s="19">
        <f t="shared" si="20"/>
        <v>5</v>
      </c>
      <c r="C706" s="19">
        <f t="shared" si="21"/>
        <v>2003</v>
      </c>
      <c r="D706" s="10">
        <f ca="1">_xlfn.IFNA((VLOOKUP(A706,'Fats and Greases'!A:B,2,FALSE)), "")</f>
        <v>13.75</v>
      </c>
      <c r="E706" s="10">
        <f ca="1">_xlfn.IFNA((VLOOKUP(A706,'Fats and Greases'!C:D,2,FALSE)), "")</f>
        <v>14.5</v>
      </c>
      <c r="F706" s="10" t="str">
        <f ca="1">_xlfn.IFNA((VLOOKUP(A706,'Fats and Greases'!E:F,2,FALSE)), "")</f>
        <v/>
      </c>
      <c r="G706" s="10">
        <f ca="1">_xlfn.IFNA((VLOOKUP(A706,'Fats and Greases'!G:H,2,FALSE)), "")</f>
        <v>12</v>
      </c>
      <c r="H706" s="10">
        <f ca="1">_xlfn.IFNA((VLOOKUP(A706,'Fats and Greases'!I:J,2,FALSE)), "")</f>
        <v>12.75</v>
      </c>
      <c r="I706" s="10">
        <f ca="1">_xlfn.IFNA((VLOOKUP(A706,'Fats and Greases'!K:L,2,FALSE)), "")</f>
        <v>12.75</v>
      </c>
      <c r="J706" s="10" t="str">
        <f ca="1">_xlfn.IFNA((VLOOKUP(A706,'Fats and Greases'!M:N,2,FALSE)), "")</f>
        <v/>
      </c>
      <c r="K706" s="10" t="str">
        <f ca="1">_xlfn.IFNA((VLOOKUP($A706,'Fats and Greases'!O:P,2,FALSE)), "")</f>
        <v/>
      </c>
      <c r="L706" s="10">
        <f ca="1">_xlfn.IFNA((VLOOKUP($A706,'Fats and Greases'!Q:R,2,FALSE)), "")</f>
        <v>10.25</v>
      </c>
      <c r="M706" s="10">
        <f ca="1">_xlfn.IFNA((VLOOKUP($A706,'Fats and Greases'!S:T,2,FALSE)), "")</f>
        <v>14.75</v>
      </c>
    </row>
    <row r="707" spans="1:13" x14ac:dyDescent="0.2">
      <c r="A707" s="18">
        <v>37771</v>
      </c>
      <c r="B707" s="19">
        <f t="shared" ref="B707:B770" si="22">MONTH(A707)</f>
        <v>5</v>
      </c>
      <c r="C707" s="19">
        <f t="shared" ref="C707:C770" si="23">YEAR(A707)</f>
        <v>2003</v>
      </c>
      <c r="D707" s="10">
        <f ca="1">_xlfn.IFNA((VLOOKUP(A707,'Fats and Greases'!A:B,2,FALSE)), "")</f>
        <v>13.75</v>
      </c>
      <c r="E707" s="10">
        <f ca="1">_xlfn.IFNA((VLOOKUP(A707,'Fats and Greases'!C:D,2,FALSE)), "")</f>
        <v>14.5</v>
      </c>
      <c r="F707" s="10" t="str">
        <f ca="1">_xlfn.IFNA((VLOOKUP(A707,'Fats and Greases'!E:F,2,FALSE)), "")</f>
        <v/>
      </c>
      <c r="G707" s="10">
        <f ca="1">_xlfn.IFNA((VLOOKUP(A707,'Fats and Greases'!G:H,2,FALSE)), "")</f>
        <v>12</v>
      </c>
      <c r="H707" s="10">
        <f ca="1">_xlfn.IFNA((VLOOKUP(A707,'Fats and Greases'!I:J,2,FALSE)), "")</f>
        <v>12.75</v>
      </c>
      <c r="I707" s="10">
        <f ca="1">_xlfn.IFNA((VLOOKUP(A707,'Fats and Greases'!K:L,2,FALSE)), "")</f>
        <v>12.75</v>
      </c>
      <c r="J707" s="10" t="str">
        <f ca="1">_xlfn.IFNA((VLOOKUP(A707,'Fats and Greases'!M:N,2,FALSE)), "")</f>
        <v/>
      </c>
      <c r="K707" s="10" t="str">
        <f ca="1">_xlfn.IFNA((VLOOKUP($A707,'Fats and Greases'!O:P,2,FALSE)), "")</f>
        <v/>
      </c>
      <c r="L707" s="10">
        <f ca="1">_xlfn.IFNA((VLOOKUP($A707,'Fats and Greases'!Q:R,2,FALSE)), "")</f>
        <v>10.25</v>
      </c>
      <c r="M707" s="10">
        <f ca="1">_xlfn.IFNA((VLOOKUP($A707,'Fats and Greases'!S:T,2,FALSE)), "")</f>
        <v>14.75</v>
      </c>
    </row>
    <row r="708" spans="1:13" x14ac:dyDescent="0.2">
      <c r="A708" s="18">
        <v>37774</v>
      </c>
      <c r="B708" s="19">
        <f t="shared" si="22"/>
        <v>6</v>
      </c>
      <c r="C708" s="19">
        <f t="shared" si="23"/>
        <v>2003</v>
      </c>
      <c r="D708" s="10">
        <f ca="1">_xlfn.IFNA((VLOOKUP(A708,'Fats and Greases'!A:B,2,FALSE)), "")</f>
        <v>14</v>
      </c>
      <c r="E708" s="10">
        <f ca="1">_xlfn.IFNA((VLOOKUP(A708,'Fats and Greases'!C:D,2,FALSE)), "")</f>
        <v>14.5</v>
      </c>
      <c r="F708" s="10" t="str">
        <f ca="1">_xlfn.IFNA((VLOOKUP(A708,'Fats and Greases'!E:F,2,FALSE)), "")</f>
        <v/>
      </c>
      <c r="G708" s="10">
        <f ca="1">_xlfn.IFNA((VLOOKUP(A708,'Fats and Greases'!G:H,2,FALSE)), "")</f>
        <v>12</v>
      </c>
      <c r="H708" s="10">
        <f ca="1">_xlfn.IFNA((VLOOKUP(A708,'Fats and Greases'!I:J,2,FALSE)), "")</f>
        <v>12.75</v>
      </c>
      <c r="I708" s="10">
        <f ca="1">_xlfn.IFNA((VLOOKUP(A708,'Fats and Greases'!K:L,2,FALSE)), "")</f>
        <v>12.75</v>
      </c>
      <c r="J708" s="10" t="str">
        <f ca="1">_xlfn.IFNA((VLOOKUP(A708,'Fats and Greases'!M:N,2,FALSE)), "")</f>
        <v/>
      </c>
      <c r="K708" s="10" t="str">
        <f ca="1">_xlfn.IFNA((VLOOKUP($A708,'Fats and Greases'!O:P,2,FALSE)), "")</f>
        <v/>
      </c>
      <c r="L708" s="10">
        <f ca="1">_xlfn.IFNA((VLOOKUP($A708,'Fats and Greases'!Q:R,2,FALSE)), "")</f>
        <v>10.25</v>
      </c>
      <c r="M708" s="10">
        <f ca="1">_xlfn.IFNA((VLOOKUP($A708,'Fats and Greases'!S:T,2,FALSE)), "")</f>
        <v>14.75</v>
      </c>
    </row>
    <row r="709" spans="1:13" x14ac:dyDescent="0.2">
      <c r="A709" s="18">
        <v>37775</v>
      </c>
      <c r="B709" s="19">
        <f t="shared" si="22"/>
        <v>6</v>
      </c>
      <c r="C709" s="19">
        <f t="shared" si="23"/>
        <v>2003</v>
      </c>
      <c r="D709" s="10">
        <f ca="1">_xlfn.IFNA((VLOOKUP(A709,'Fats and Greases'!A:B,2,FALSE)), "")</f>
        <v>14</v>
      </c>
      <c r="E709" s="10">
        <f ca="1">_xlfn.IFNA((VLOOKUP(A709,'Fats and Greases'!C:D,2,FALSE)), "")</f>
        <v>15</v>
      </c>
      <c r="F709" s="10" t="str">
        <f ca="1">_xlfn.IFNA((VLOOKUP(A709,'Fats and Greases'!E:F,2,FALSE)), "")</f>
        <v/>
      </c>
      <c r="G709" s="10">
        <f ca="1">_xlfn.IFNA((VLOOKUP(A709,'Fats and Greases'!G:H,2,FALSE)), "")</f>
        <v>12</v>
      </c>
      <c r="H709" s="10">
        <f ca="1">_xlfn.IFNA((VLOOKUP(A709,'Fats and Greases'!I:J,2,FALSE)), "")</f>
        <v>12.75</v>
      </c>
      <c r="I709" s="10">
        <f ca="1">_xlfn.IFNA((VLOOKUP(A709,'Fats and Greases'!K:L,2,FALSE)), "")</f>
        <v>13.13</v>
      </c>
      <c r="J709" s="10" t="str">
        <f ca="1">_xlfn.IFNA((VLOOKUP(A709,'Fats and Greases'!M:N,2,FALSE)), "")</f>
        <v/>
      </c>
      <c r="K709" s="10" t="str">
        <f ca="1">_xlfn.IFNA((VLOOKUP($A709,'Fats and Greases'!O:P,2,FALSE)), "")</f>
        <v/>
      </c>
      <c r="L709" s="10">
        <f ca="1">_xlfn.IFNA((VLOOKUP($A709,'Fats and Greases'!Q:R,2,FALSE)), "")</f>
        <v>10.25</v>
      </c>
      <c r="M709" s="10">
        <f ca="1">_xlfn.IFNA((VLOOKUP($A709,'Fats and Greases'!S:T,2,FALSE)), "")</f>
        <v>14.75</v>
      </c>
    </row>
    <row r="710" spans="1:13" x14ac:dyDescent="0.2">
      <c r="A710" s="18">
        <v>37776</v>
      </c>
      <c r="B710" s="19">
        <f t="shared" si="22"/>
        <v>6</v>
      </c>
      <c r="C710" s="19">
        <f t="shared" si="23"/>
        <v>2003</v>
      </c>
      <c r="D710" s="10">
        <f ca="1">_xlfn.IFNA((VLOOKUP(A710,'Fats and Greases'!A:B,2,FALSE)), "")</f>
        <v>14.5</v>
      </c>
      <c r="E710" s="10">
        <f ca="1">_xlfn.IFNA((VLOOKUP(A710,'Fats and Greases'!C:D,2,FALSE)), "")</f>
        <v>15</v>
      </c>
      <c r="F710" s="10" t="str">
        <f ca="1">_xlfn.IFNA((VLOOKUP(A710,'Fats and Greases'!E:F,2,FALSE)), "")</f>
        <v/>
      </c>
      <c r="G710" s="10">
        <f ca="1">_xlfn.IFNA((VLOOKUP(A710,'Fats and Greases'!G:H,2,FALSE)), "")</f>
        <v>12</v>
      </c>
      <c r="H710" s="10">
        <f ca="1">_xlfn.IFNA((VLOOKUP(A710,'Fats and Greases'!I:J,2,FALSE)), "")</f>
        <v>12.75</v>
      </c>
      <c r="I710" s="10">
        <f ca="1">_xlfn.IFNA((VLOOKUP(A710,'Fats and Greases'!K:L,2,FALSE)), "")</f>
        <v>13.38</v>
      </c>
      <c r="J710" s="10" t="str">
        <f ca="1">_xlfn.IFNA((VLOOKUP(A710,'Fats and Greases'!M:N,2,FALSE)), "")</f>
        <v/>
      </c>
      <c r="K710" s="10" t="str">
        <f ca="1">_xlfn.IFNA((VLOOKUP($A710,'Fats and Greases'!O:P,2,FALSE)), "")</f>
        <v/>
      </c>
      <c r="L710" s="10">
        <f ca="1">_xlfn.IFNA((VLOOKUP($A710,'Fats and Greases'!Q:R,2,FALSE)), "")</f>
        <v>10.25</v>
      </c>
      <c r="M710" s="10">
        <f ca="1">_xlfn.IFNA((VLOOKUP($A710,'Fats and Greases'!S:T,2,FALSE)), "")</f>
        <v>15.25</v>
      </c>
    </row>
    <row r="711" spans="1:13" x14ac:dyDescent="0.2">
      <c r="A711" s="18">
        <v>37777</v>
      </c>
      <c r="B711" s="19">
        <f t="shared" si="22"/>
        <v>6</v>
      </c>
      <c r="C711" s="19">
        <f t="shared" si="23"/>
        <v>2003</v>
      </c>
      <c r="D711" s="10">
        <f ca="1">_xlfn.IFNA((VLOOKUP(A711,'Fats and Greases'!A:B,2,FALSE)), "")</f>
        <v>14.5</v>
      </c>
      <c r="E711" s="10">
        <f ca="1">_xlfn.IFNA((VLOOKUP(A711,'Fats and Greases'!C:D,2,FALSE)), "")</f>
        <v>14.63</v>
      </c>
      <c r="F711" s="10" t="str">
        <f ca="1">_xlfn.IFNA((VLOOKUP(A711,'Fats and Greases'!E:F,2,FALSE)), "")</f>
        <v/>
      </c>
      <c r="G711" s="10">
        <f ca="1">_xlfn.IFNA((VLOOKUP(A711,'Fats and Greases'!G:H,2,FALSE)), "")</f>
        <v>12</v>
      </c>
      <c r="H711" s="10">
        <f ca="1">_xlfn.IFNA((VLOOKUP(A711,'Fats and Greases'!I:J,2,FALSE)), "")</f>
        <v>12.75</v>
      </c>
      <c r="I711" s="10">
        <f ca="1">_xlfn.IFNA((VLOOKUP(A711,'Fats and Greases'!K:L,2,FALSE)), "")</f>
        <v>13.38</v>
      </c>
      <c r="J711" s="10" t="str">
        <f ca="1">_xlfn.IFNA((VLOOKUP(A711,'Fats and Greases'!M:N,2,FALSE)), "")</f>
        <v/>
      </c>
      <c r="K711" s="10" t="str">
        <f ca="1">_xlfn.IFNA((VLOOKUP($A711,'Fats and Greases'!O:P,2,FALSE)), "")</f>
        <v/>
      </c>
      <c r="L711" s="10">
        <f ca="1">_xlfn.IFNA((VLOOKUP($A711,'Fats and Greases'!Q:R,2,FALSE)), "")</f>
        <v>10.25</v>
      </c>
      <c r="M711" s="10">
        <f ca="1">_xlfn.IFNA((VLOOKUP($A711,'Fats and Greases'!S:T,2,FALSE)), "")</f>
        <v>15</v>
      </c>
    </row>
    <row r="712" spans="1:13" x14ac:dyDescent="0.2">
      <c r="A712" s="18">
        <v>37778</v>
      </c>
      <c r="B712" s="19">
        <f t="shared" si="22"/>
        <v>6</v>
      </c>
      <c r="C712" s="19">
        <f t="shared" si="23"/>
        <v>2003</v>
      </c>
      <c r="D712" s="10">
        <f ca="1">_xlfn.IFNA((VLOOKUP(A712,'Fats and Greases'!A:B,2,FALSE)), "")</f>
        <v>14.75</v>
      </c>
      <c r="E712" s="10">
        <f ca="1">_xlfn.IFNA((VLOOKUP(A712,'Fats and Greases'!C:D,2,FALSE)), "")</f>
        <v>14.63</v>
      </c>
      <c r="F712" s="10" t="str">
        <f ca="1">_xlfn.IFNA((VLOOKUP(A712,'Fats and Greases'!E:F,2,FALSE)), "")</f>
        <v/>
      </c>
      <c r="G712" s="10">
        <f ca="1">_xlfn.IFNA((VLOOKUP(A712,'Fats and Greases'!G:H,2,FALSE)), "")</f>
        <v>12</v>
      </c>
      <c r="H712" s="10">
        <f ca="1">_xlfn.IFNA((VLOOKUP(A712,'Fats and Greases'!I:J,2,FALSE)), "")</f>
        <v>12.75</v>
      </c>
      <c r="I712" s="10">
        <f ca="1">_xlfn.IFNA((VLOOKUP(A712,'Fats and Greases'!K:L,2,FALSE)), "")</f>
        <v>13.38</v>
      </c>
      <c r="J712" s="10" t="str">
        <f ca="1">_xlfn.IFNA((VLOOKUP(A712,'Fats and Greases'!M:N,2,FALSE)), "")</f>
        <v/>
      </c>
      <c r="K712" s="10" t="str">
        <f ca="1">_xlfn.IFNA((VLOOKUP($A712,'Fats and Greases'!O:P,2,FALSE)), "")</f>
        <v/>
      </c>
      <c r="L712" s="10">
        <f ca="1">_xlfn.IFNA((VLOOKUP($A712,'Fats and Greases'!Q:R,2,FALSE)), "")</f>
        <v>10.25</v>
      </c>
      <c r="M712" s="10">
        <f ca="1">_xlfn.IFNA((VLOOKUP($A712,'Fats and Greases'!S:T,2,FALSE)), "")</f>
        <v>15</v>
      </c>
    </row>
    <row r="713" spans="1:13" x14ac:dyDescent="0.2">
      <c r="A713" s="18">
        <v>37781</v>
      </c>
      <c r="B713" s="19">
        <f t="shared" si="22"/>
        <v>6</v>
      </c>
      <c r="C713" s="19">
        <f t="shared" si="23"/>
        <v>2003</v>
      </c>
      <c r="D713" s="10">
        <f ca="1">_xlfn.IFNA((VLOOKUP(A713,'Fats and Greases'!A:B,2,FALSE)), "")</f>
        <v>14.75</v>
      </c>
      <c r="E713" s="10">
        <f ca="1">_xlfn.IFNA((VLOOKUP(A713,'Fats and Greases'!C:D,2,FALSE)), "")</f>
        <v>14.63</v>
      </c>
      <c r="F713" s="10" t="str">
        <f ca="1">_xlfn.IFNA((VLOOKUP(A713,'Fats and Greases'!E:F,2,FALSE)), "")</f>
        <v/>
      </c>
      <c r="G713" s="10">
        <f ca="1">_xlfn.IFNA((VLOOKUP(A713,'Fats and Greases'!G:H,2,FALSE)), "")</f>
        <v>12</v>
      </c>
      <c r="H713" s="10">
        <f ca="1">_xlfn.IFNA((VLOOKUP(A713,'Fats and Greases'!I:J,2,FALSE)), "")</f>
        <v>12.75</v>
      </c>
      <c r="I713" s="10">
        <f ca="1">_xlfn.IFNA((VLOOKUP(A713,'Fats and Greases'!K:L,2,FALSE)), "")</f>
        <v>13.38</v>
      </c>
      <c r="J713" s="10" t="str">
        <f ca="1">_xlfn.IFNA((VLOOKUP(A713,'Fats and Greases'!M:N,2,FALSE)), "")</f>
        <v/>
      </c>
      <c r="K713" s="10">
        <f ca="1">_xlfn.IFNA((VLOOKUP($A713,'Fats and Greases'!O:P,2,FALSE)), "")</f>
        <v>13.88</v>
      </c>
      <c r="L713" s="10">
        <f ca="1">_xlfn.IFNA((VLOOKUP($A713,'Fats and Greases'!Q:R,2,FALSE)), "")</f>
        <v>10.25</v>
      </c>
      <c r="M713" s="10">
        <f ca="1">_xlfn.IFNA((VLOOKUP($A713,'Fats and Greases'!S:T,2,FALSE)), "")</f>
        <v>15</v>
      </c>
    </row>
    <row r="714" spans="1:13" x14ac:dyDescent="0.2">
      <c r="A714" s="18">
        <v>37782</v>
      </c>
      <c r="B714" s="19">
        <f t="shared" si="22"/>
        <v>6</v>
      </c>
      <c r="C714" s="19">
        <f t="shared" si="23"/>
        <v>2003</v>
      </c>
      <c r="D714" s="10">
        <f ca="1">_xlfn.IFNA((VLOOKUP(A714,'Fats and Greases'!A:B,2,FALSE)), "")</f>
        <v>14.75</v>
      </c>
      <c r="E714" s="10">
        <f ca="1">_xlfn.IFNA((VLOOKUP(A714,'Fats and Greases'!C:D,2,FALSE)), "")</f>
        <v>14.63</v>
      </c>
      <c r="F714" s="10" t="str">
        <f ca="1">_xlfn.IFNA((VLOOKUP(A714,'Fats and Greases'!E:F,2,FALSE)), "")</f>
        <v/>
      </c>
      <c r="G714" s="10">
        <f ca="1">_xlfn.IFNA((VLOOKUP(A714,'Fats and Greases'!G:H,2,FALSE)), "")</f>
        <v>12</v>
      </c>
      <c r="H714" s="10">
        <f ca="1">_xlfn.IFNA((VLOOKUP(A714,'Fats and Greases'!I:J,2,FALSE)), "")</f>
        <v>12.75</v>
      </c>
      <c r="I714" s="10">
        <f ca="1">_xlfn.IFNA((VLOOKUP(A714,'Fats and Greases'!K:L,2,FALSE)), "")</f>
        <v>13.38</v>
      </c>
      <c r="J714" s="10" t="str">
        <f ca="1">_xlfn.IFNA((VLOOKUP(A714,'Fats and Greases'!M:N,2,FALSE)), "")</f>
        <v/>
      </c>
      <c r="K714" s="10">
        <f ca="1">_xlfn.IFNA((VLOOKUP($A714,'Fats and Greases'!O:P,2,FALSE)), "")</f>
        <v>13.88</v>
      </c>
      <c r="L714" s="10">
        <f ca="1">_xlfn.IFNA((VLOOKUP($A714,'Fats and Greases'!Q:R,2,FALSE)), "")</f>
        <v>10.25</v>
      </c>
      <c r="M714" s="10">
        <f ca="1">_xlfn.IFNA((VLOOKUP($A714,'Fats and Greases'!S:T,2,FALSE)), "")</f>
        <v>15</v>
      </c>
    </row>
    <row r="715" spans="1:13" x14ac:dyDescent="0.2">
      <c r="A715" s="18">
        <v>37783</v>
      </c>
      <c r="B715" s="19">
        <f t="shared" si="22"/>
        <v>6</v>
      </c>
      <c r="C715" s="19">
        <f t="shared" si="23"/>
        <v>2003</v>
      </c>
      <c r="D715" s="10">
        <f ca="1">_xlfn.IFNA((VLOOKUP(A715,'Fats and Greases'!A:B,2,FALSE)), "")</f>
        <v>14.5</v>
      </c>
      <c r="E715" s="10">
        <f ca="1">_xlfn.IFNA((VLOOKUP(A715,'Fats and Greases'!C:D,2,FALSE)), "")</f>
        <v>14.5</v>
      </c>
      <c r="F715" s="10" t="str">
        <f ca="1">_xlfn.IFNA((VLOOKUP(A715,'Fats and Greases'!E:F,2,FALSE)), "")</f>
        <v/>
      </c>
      <c r="G715" s="10">
        <f ca="1">_xlfn.IFNA((VLOOKUP(A715,'Fats and Greases'!G:H,2,FALSE)), "")</f>
        <v>12</v>
      </c>
      <c r="H715" s="10">
        <f ca="1">_xlfn.IFNA((VLOOKUP(A715,'Fats and Greases'!I:J,2,FALSE)), "")</f>
        <v>12.75</v>
      </c>
      <c r="I715" s="10">
        <f ca="1">_xlfn.IFNA((VLOOKUP(A715,'Fats and Greases'!K:L,2,FALSE)), "")</f>
        <v>13.38</v>
      </c>
      <c r="J715" s="10" t="str">
        <f ca="1">_xlfn.IFNA((VLOOKUP(A715,'Fats and Greases'!M:N,2,FALSE)), "")</f>
        <v/>
      </c>
      <c r="K715" s="10">
        <f ca="1">_xlfn.IFNA((VLOOKUP($A715,'Fats and Greases'!O:P,2,FALSE)), "")</f>
        <v>13.88</v>
      </c>
      <c r="L715" s="10">
        <f ca="1">_xlfn.IFNA((VLOOKUP($A715,'Fats and Greases'!Q:R,2,FALSE)), "")</f>
        <v>11.5</v>
      </c>
      <c r="M715" s="10">
        <f ca="1">_xlfn.IFNA((VLOOKUP($A715,'Fats and Greases'!S:T,2,FALSE)), "")</f>
        <v>15</v>
      </c>
    </row>
    <row r="716" spans="1:13" x14ac:dyDescent="0.2">
      <c r="A716" s="18">
        <v>37784</v>
      </c>
      <c r="B716" s="19">
        <f t="shared" si="22"/>
        <v>6</v>
      </c>
      <c r="C716" s="19">
        <f t="shared" si="23"/>
        <v>2003</v>
      </c>
      <c r="D716" s="10">
        <f ca="1">_xlfn.IFNA((VLOOKUP(A716,'Fats and Greases'!A:B,2,FALSE)), "")</f>
        <v>14.5</v>
      </c>
      <c r="E716" s="10">
        <f ca="1">_xlfn.IFNA((VLOOKUP(A716,'Fats and Greases'!C:D,2,FALSE)), "")</f>
        <v>14.5</v>
      </c>
      <c r="F716" s="10" t="str">
        <f ca="1">_xlfn.IFNA((VLOOKUP(A716,'Fats and Greases'!E:F,2,FALSE)), "")</f>
        <v/>
      </c>
      <c r="G716" s="10">
        <f ca="1">_xlfn.IFNA((VLOOKUP(A716,'Fats and Greases'!G:H,2,FALSE)), "")</f>
        <v>12</v>
      </c>
      <c r="H716" s="10">
        <f ca="1">_xlfn.IFNA((VLOOKUP(A716,'Fats and Greases'!I:J,2,FALSE)), "")</f>
        <v>12.75</v>
      </c>
      <c r="I716" s="10">
        <f ca="1">_xlfn.IFNA((VLOOKUP(A716,'Fats and Greases'!K:L,2,FALSE)), "")</f>
        <v>13.38</v>
      </c>
      <c r="J716" s="10" t="str">
        <f ca="1">_xlfn.IFNA((VLOOKUP(A716,'Fats and Greases'!M:N,2,FALSE)), "")</f>
        <v/>
      </c>
      <c r="K716" s="10">
        <f ca="1">_xlfn.IFNA((VLOOKUP($A716,'Fats and Greases'!O:P,2,FALSE)), "")</f>
        <v>13.88</v>
      </c>
      <c r="L716" s="10">
        <f ca="1">_xlfn.IFNA((VLOOKUP($A716,'Fats and Greases'!Q:R,2,FALSE)), "")</f>
        <v>11.5</v>
      </c>
      <c r="M716" s="10">
        <f ca="1">_xlfn.IFNA((VLOOKUP($A716,'Fats and Greases'!S:T,2,FALSE)), "")</f>
        <v>15</v>
      </c>
    </row>
    <row r="717" spans="1:13" x14ac:dyDescent="0.2">
      <c r="A717" s="18">
        <v>37785</v>
      </c>
      <c r="B717" s="19">
        <f t="shared" si="22"/>
        <v>6</v>
      </c>
      <c r="C717" s="19">
        <f t="shared" si="23"/>
        <v>2003</v>
      </c>
      <c r="D717" s="10">
        <f ca="1">_xlfn.IFNA((VLOOKUP(A717,'Fats and Greases'!A:B,2,FALSE)), "")</f>
        <v>14.5</v>
      </c>
      <c r="E717" s="10">
        <f ca="1">_xlfn.IFNA((VLOOKUP(A717,'Fats and Greases'!C:D,2,FALSE)), "")</f>
        <v>14.38</v>
      </c>
      <c r="F717" s="10" t="str">
        <f ca="1">_xlfn.IFNA((VLOOKUP(A717,'Fats and Greases'!E:F,2,FALSE)), "")</f>
        <v/>
      </c>
      <c r="G717" s="10">
        <f ca="1">_xlfn.IFNA((VLOOKUP(A717,'Fats and Greases'!G:H,2,FALSE)), "")</f>
        <v>12</v>
      </c>
      <c r="H717" s="10">
        <f ca="1">_xlfn.IFNA((VLOOKUP(A717,'Fats and Greases'!I:J,2,FALSE)), "")</f>
        <v>12.75</v>
      </c>
      <c r="I717" s="10">
        <f ca="1">_xlfn.IFNA((VLOOKUP(A717,'Fats and Greases'!K:L,2,FALSE)), "")</f>
        <v>13.38</v>
      </c>
      <c r="J717" s="10" t="str">
        <f ca="1">_xlfn.IFNA((VLOOKUP(A717,'Fats and Greases'!M:N,2,FALSE)), "")</f>
        <v/>
      </c>
      <c r="K717" s="10">
        <f ca="1">_xlfn.IFNA((VLOOKUP($A717,'Fats and Greases'!O:P,2,FALSE)), "")</f>
        <v>13.88</v>
      </c>
      <c r="L717" s="10">
        <f ca="1">_xlfn.IFNA((VLOOKUP($A717,'Fats and Greases'!Q:R,2,FALSE)), "")</f>
        <v>11.5</v>
      </c>
      <c r="M717" s="10">
        <f ca="1">_xlfn.IFNA((VLOOKUP($A717,'Fats and Greases'!S:T,2,FALSE)), "")</f>
        <v>15</v>
      </c>
    </row>
    <row r="718" spans="1:13" x14ac:dyDescent="0.2">
      <c r="A718" s="18">
        <v>37788</v>
      </c>
      <c r="B718" s="19">
        <f t="shared" si="22"/>
        <v>6</v>
      </c>
      <c r="C718" s="19">
        <f t="shared" si="23"/>
        <v>2003</v>
      </c>
      <c r="D718" s="10">
        <f ca="1">_xlfn.IFNA((VLOOKUP(A718,'Fats and Greases'!A:B,2,FALSE)), "")</f>
        <v>14.5</v>
      </c>
      <c r="E718" s="10">
        <f ca="1">_xlfn.IFNA((VLOOKUP(A718,'Fats and Greases'!C:D,2,FALSE)), "")</f>
        <v>14.38</v>
      </c>
      <c r="F718" s="10" t="str">
        <f ca="1">_xlfn.IFNA((VLOOKUP(A718,'Fats and Greases'!E:F,2,FALSE)), "")</f>
        <v/>
      </c>
      <c r="G718" s="10">
        <f ca="1">_xlfn.IFNA((VLOOKUP(A718,'Fats and Greases'!G:H,2,FALSE)), "")</f>
        <v>12</v>
      </c>
      <c r="H718" s="10">
        <f ca="1">_xlfn.IFNA((VLOOKUP(A718,'Fats and Greases'!I:J,2,FALSE)), "")</f>
        <v>12.75</v>
      </c>
      <c r="I718" s="10">
        <f ca="1">_xlfn.IFNA((VLOOKUP(A718,'Fats and Greases'!K:L,2,FALSE)), "")</f>
        <v>13.38</v>
      </c>
      <c r="J718" s="10" t="str">
        <f ca="1">_xlfn.IFNA((VLOOKUP(A718,'Fats and Greases'!M:N,2,FALSE)), "")</f>
        <v/>
      </c>
      <c r="K718" s="10">
        <f ca="1">_xlfn.IFNA((VLOOKUP($A718,'Fats and Greases'!O:P,2,FALSE)), "")</f>
        <v>13.88</v>
      </c>
      <c r="L718" s="10">
        <f ca="1">_xlfn.IFNA((VLOOKUP($A718,'Fats and Greases'!Q:R,2,FALSE)), "")</f>
        <v>11.5</v>
      </c>
      <c r="M718" s="10">
        <f ca="1">_xlfn.IFNA((VLOOKUP($A718,'Fats and Greases'!S:T,2,FALSE)), "")</f>
        <v>15</v>
      </c>
    </row>
    <row r="719" spans="1:13" x14ac:dyDescent="0.2">
      <c r="A719" s="18">
        <v>37789</v>
      </c>
      <c r="B719" s="19">
        <f t="shared" si="22"/>
        <v>6</v>
      </c>
      <c r="C719" s="19">
        <f t="shared" si="23"/>
        <v>2003</v>
      </c>
      <c r="D719" s="10">
        <f ca="1">_xlfn.IFNA((VLOOKUP(A719,'Fats and Greases'!A:B,2,FALSE)), "")</f>
        <v>14.5</v>
      </c>
      <c r="E719" s="10">
        <f ca="1">_xlfn.IFNA((VLOOKUP(A719,'Fats and Greases'!C:D,2,FALSE)), "")</f>
        <v>14.38</v>
      </c>
      <c r="F719" s="10" t="str">
        <f ca="1">_xlfn.IFNA((VLOOKUP(A719,'Fats and Greases'!E:F,2,FALSE)), "")</f>
        <v/>
      </c>
      <c r="G719" s="10">
        <f ca="1">_xlfn.IFNA((VLOOKUP(A719,'Fats and Greases'!G:H,2,FALSE)), "")</f>
        <v>12</v>
      </c>
      <c r="H719" s="10">
        <f ca="1">_xlfn.IFNA((VLOOKUP(A719,'Fats and Greases'!I:J,2,FALSE)), "")</f>
        <v>12.75</v>
      </c>
      <c r="I719" s="10">
        <f ca="1">_xlfn.IFNA((VLOOKUP(A719,'Fats and Greases'!K:L,2,FALSE)), "")</f>
        <v>13.38</v>
      </c>
      <c r="J719" s="10" t="str">
        <f ca="1">_xlfn.IFNA((VLOOKUP(A719,'Fats and Greases'!M:N,2,FALSE)), "")</f>
        <v/>
      </c>
      <c r="K719" s="10">
        <f ca="1">_xlfn.IFNA((VLOOKUP($A719,'Fats and Greases'!O:P,2,FALSE)), "")</f>
        <v>13.88</v>
      </c>
      <c r="L719" s="10">
        <f ca="1">_xlfn.IFNA((VLOOKUP($A719,'Fats and Greases'!Q:R,2,FALSE)), "")</f>
        <v>11.5</v>
      </c>
      <c r="M719" s="10">
        <f ca="1">_xlfn.IFNA((VLOOKUP($A719,'Fats and Greases'!S:T,2,FALSE)), "")</f>
        <v>15</v>
      </c>
    </row>
    <row r="720" spans="1:13" x14ac:dyDescent="0.2">
      <c r="A720" s="18">
        <v>37790</v>
      </c>
      <c r="B720" s="19">
        <f t="shared" si="22"/>
        <v>6</v>
      </c>
      <c r="C720" s="19">
        <f t="shared" si="23"/>
        <v>2003</v>
      </c>
      <c r="D720" s="10">
        <f ca="1">_xlfn.IFNA((VLOOKUP(A720,'Fats and Greases'!A:B,2,FALSE)), "")</f>
        <v>14</v>
      </c>
      <c r="E720" s="10">
        <f ca="1">_xlfn.IFNA((VLOOKUP(A720,'Fats and Greases'!C:D,2,FALSE)), "")</f>
        <v>14.19</v>
      </c>
      <c r="F720" s="10" t="str">
        <f ca="1">_xlfn.IFNA((VLOOKUP(A720,'Fats and Greases'!E:F,2,FALSE)), "")</f>
        <v/>
      </c>
      <c r="G720" s="10">
        <f ca="1">_xlfn.IFNA((VLOOKUP(A720,'Fats and Greases'!G:H,2,FALSE)), "")</f>
        <v>12</v>
      </c>
      <c r="H720" s="10">
        <f ca="1">_xlfn.IFNA((VLOOKUP(A720,'Fats and Greases'!I:J,2,FALSE)), "")</f>
        <v>12.75</v>
      </c>
      <c r="I720" s="10">
        <f ca="1">_xlfn.IFNA((VLOOKUP(A720,'Fats and Greases'!K:L,2,FALSE)), "")</f>
        <v>13.38</v>
      </c>
      <c r="J720" s="10" t="str">
        <f ca="1">_xlfn.IFNA((VLOOKUP(A720,'Fats and Greases'!M:N,2,FALSE)), "")</f>
        <v/>
      </c>
      <c r="K720" s="10">
        <f ca="1">_xlfn.IFNA((VLOOKUP($A720,'Fats and Greases'!O:P,2,FALSE)), "")</f>
        <v>13.88</v>
      </c>
      <c r="L720" s="10">
        <f ca="1">_xlfn.IFNA((VLOOKUP($A720,'Fats and Greases'!Q:R,2,FALSE)), "")</f>
        <v>11.5</v>
      </c>
      <c r="M720" s="10">
        <f ca="1">_xlfn.IFNA((VLOOKUP($A720,'Fats and Greases'!S:T,2,FALSE)), "")</f>
        <v>14.75</v>
      </c>
    </row>
    <row r="721" spans="1:13" x14ac:dyDescent="0.2">
      <c r="A721" s="18">
        <v>37791</v>
      </c>
      <c r="B721" s="19">
        <f t="shared" si="22"/>
        <v>6</v>
      </c>
      <c r="C721" s="19">
        <f t="shared" si="23"/>
        <v>2003</v>
      </c>
      <c r="D721" s="10">
        <f ca="1">_xlfn.IFNA((VLOOKUP(A721,'Fats and Greases'!A:B,2,FALSE)), "")</f>
        <v>13.75</v>
      </c>
      <c r="E721" s="10">
        <f ca="1">_xlfn.IFNA((VLOOKUP(A721,'Fats and Greases'!C:D,2,FALSE)), "")</f>
        <v>14.19</v>
      </c>
      <c r="F721" s="10" t="str">
        <f ca="1">_xlfn.IFNA((VLOOKUP(A721,'Fats and Greases'!E:F,2,FALSE)), "")</f>
        <v/>
      </c>
      <c r="G721" s="10">
        <f ca="1">_xlfn.IFNA((VLOOKUP(A721,'Fats and Greases'!G:H,2,FALSE)), "")</f>
        <v>12</v>
      </c>
      <c r="H721" s="10">
        <f ca="1">_xlfn.IFNA((VLOOKUP(A721,'Fats and Greases'!I:J,2,FALSE)), "")</f>
        <v>12.75</v>
      </c>
      <c r="I721" s="10">
        <f ca="1">_xlfn.IFNA((VLOOKUP(A721,'Fats and Greases'!K:L,2,FALSE)), "")</f>
        <v>13.38</v>
      </c>
      <c r="J721" s="10" t="str">
        <f ca="1">_xlfn.IFNA((VLOOKUP(A721,'Fats and Greases'!M:N,2,FALSE)), "")</f>
        <v/>
      </c>
      <c r="K721" s="10">
        <f ca="1">_xlfn.IFNA((VLOOKUP($A721,'Fats and Greases'!O:P,2,FALSE)), "")</f>
        <v>13.88</v>
      </c>
      <c r="L721" s="10">
        <f ca="1">_xlfn.IFNA((VLOOKUP($A721,'Fats and Greases'!Q:R,2,FALSE)), "")</f>
        <v>11.5</v>
      </c>
      <c r="M721" s="10">
        <f ca="1">_xlfn.IFNA((VLOOKUP($A721,'Fats and Greases'!S:T,2,FALSE)), "")</f>
        <v>14.75</v>
      </c>
    </row>
    <row r="722" spans="1:13" x14ac:dyDescent="0.2">
      <c r="A722" s="18">
        <v>37792</v>
      </c>
      <c r="B722" s="19">
        <f t="shared" si="22"/>
        <v>6</v>
      </c>
      <c r="C722" s="19">
        <f t="shared" si="23"/>
        <v>2003</v>
      </c>
      <c r="D722" s="10">
        <f ca="1">_xlfn.IFNA((VLOOKUP(A722,'Fats and Greases'!A:B,2,FALSE)), "")</f>
        <v>13.75</v>
      </c>
      <c r="E722" s="10">
        <f ca="1">_xlfn.IFNA((VLOOKUP(A722,'Fats and Greases'!C:D,2,FALSE)), "")</f>
        <v>14.19</v>
      </c>
      <c r="F722" s="10" t="str">
        <f ca="1">_xlfn.IFNA((VLOOKUP(A722,'Fats and Greases'!E:F,2,FALSE)), "")</f>
        <v/>
      </c>
      <c r="G722" s="10">
        <f ca="1">_xlfn.IFNA((VLOOKUP(A722,'Fats and Greases'!G:H,2,FALSE)), "")</f>
        <v>12</v>
      </c>
      <c r="H722" s="10">
        <f ca="1">_xlfn.IFNA((VLOOKUP(A722,'Fats and Greases'!I:J,2,FALSE)), "")</f>
        <v>12.75</v>
      </c>
      <c r="I722" s="10">
        <f ca="1">_xlfn.IFNA((VLOOKUP(A722,'Fats and Greases'!K:L,2,FALSE)), "")</f>
        <v>13.38</v>
      </c>
      <c r="J722" s="10" t="str">
        <f ca="1">_xlfn.IFNA((VLOOKUP(A722,'Fats and Greases'!M:N,2,FALSE)), "")</f>
        <v/>
      </c>
      <c r="K722" s="10">
        <f ca="1">_xlfn.IFNA((VLOOKUP($A722,'Fats and Greases'!O:P,2,FALSE)), "")</f>
        <v>13.88</v>
      </c>
      <c r="L722" s="10">
        <f ca="1">_xlfn.IFNA((VLOOKUP($A722,'Fats and Greases'!Q:R,2,FALSE)), "")</f>
        <v>11.5</v>
      </c>
      <c r="M722" s="10">
        <f ca="1">_xlfn.IFNA((VLOOKUP($A722,'Fats and Greases'!S:T,2,FALSE)), "")</f>
        <v>14.75</v>
      </c>
    </row>
    <row r="723" spans="1:13" x14ac:dyDescent="0.2">
      <c r="A723" s="18">
        <v>37795</v>
      </c>
      <c r="B723" s="19">
        <f t="shared" si="22"/>
        <v>6</v>
      </c>
      <c r="C723" s="19">
        <f t="shared" si="23"/>
        <v>2003</v>
      </c>
      <c r="D723" s="10">
        <f ca="1">_xlfn.IFNA((VLOOKUP(A723,'Fats and Greases'!A:B,2,FALSE)), "")</f>
        <v>13.75</v>
      </c>
      <c r="E723" s="10">
        <f ca="1">_xlfn.IFNA((VLOOKUP(A723,'Fats and Greases'!C:D,2,FALSE)), "")</f>
        <v>13.75</v>
      </c>
      <c r="F723" s="10" t="str">
        <f ca="1">_xlfn.IFNA((VLOOKUP(A723,'Fats and Greases'!E:F,2,FALSE)), "")</f>
        <v/>
      </c>
      <c r="G723" s="10">
        <f ca="1">_xlfn.IFNA((VLOOKUP(A723,'Fats and Greases'!G:H,2,FALSE)), "")</f>
        <v>12</v>
      </c>
      <c r="H723" s="10">
        <f ca="1">_xlfn.IFNA((VLOOKUP(A723,'Fats and Greases'!I:J,2,FALSE)), "")</f>
        <v>12.75</v>
      </c>
      <c r="I723" s="10">
        <f ca="1">_xlfn.IFNA((VLOOKUP(A723,'Fats and Greases'!K:L,2,FALSE)), "")</f>
        <v>13.38</v>
      </c>
      <c r="J723" s="10" t="str">
        <f ca="1">_xlfn.IFNA((VLOOKUP(A723,'Fats and Greases'!M:N,2,FALSE)), "")</f>
        <v/>
      </c>
      <c r="K723" s="10">
        <f ca="1">_xlfn.IFNA((VLOOKUP($A723,'Fats and Greases'!O:P,2,FALSE)), "")</f>
        <v>13.75</v>
      </c>
      <c r="L723" s="10">
        <f ca="1">_xlfn.IFNA((VLOOKUP($A723,'Fats and Greases'!Q:R,2,FALSE)), "")</f>
        <v>11.5</v>
      </c>
      <c r="M723" s="10">
        <f ca="1">_xlfn.IFNA((VLOOKUP($A723,'Fats and Greases'!S:T,2,FALSE)), "")</f>
        <v>14.75</v>
      </c>
    </row>
    <row r="724" spans="1:13" x14ac:dyDescent="0.2">
      <c r="A724" s="18">
        <v>37796</v>
      </c>
      <c r="B724" s="19">
        <f t="shared" si="22"/>
        <v>6</v>
      </c>
      <c r="C724" s="19">
        <f t="shared" si="23"/>
        <v>2003</v>
      </c>
      <c r="D724" s="10">
        <f ca="1">_xlfn.IFNA((VLOOKUP(A724,'Fats and Greases'!A:B,2,FALSE)), "")</f>
        <v>13.75</v>
      </c>
      <c r="E724" s="10">
        <f ca="1">_xlfn.IFNA((VLOOKUP(A724,'Fats and Greases'!C:D,2,FALSE)), "")</f>
        <v>13.75</v>
      </c>
      <c r="F724" s="10" t="str">
        <f ca="1">_xlfn.IFNA((VLOOKUP(A724,'Fats and Greases'!E:F,2,FALSE)), "")</f>
        <v/>
      </c>
      <c r="G724" s="10">
        <f ca="1">_xlfn.IFNA((VLOOKUP(A724,'Fats and Greases'!G:H,2,FALSE)), "")</f>
        <v>12</v>
      </c>
      <c r="H724" s="10">
        <f ca="1">_xlfn.IFNA((VLOOKUP(A724,'Fats and Greases'!I:J,2,FALSE)), "")</f>
        <v>12.75</v>
      </c>
      <c r="I724" s="10">
        <f ca="1">_xlfn.IFNA((VLOOKUP(A724,'Fats and Greases'!K:L,2,FALSE)), "")</f>
        <v>13.38</v>
      </c>
      <c r="J724" s="10" t="str">
        <f ca="1">_xlfn.IFNA((VLOOKUP(A724,'Fats and Greases'!M:N,2,FALSE)), "")</f>
        <v/>
      </c>
      <c r="K724" s="10">
        <f ca="1">_xlfn.IFNA((VLOOKUP($A724,'Fats and Greases'!O:P,2,FALSE)), "")</f>
        <v>13.75</v>
      </c>
      <c r="L724" s="10">
        <f ca="1">_xlfn.IFNA((VLOOKUP($A724,'Fats and Greases'!Q:R,2,FALSE)), "")</f>
        <v>11.5</v>
      </c>
      <c r="M724" s="10">
        <f ca="1">_xlfn.IFNA((VLOOKUP($A724,'Fats and Greases'!S:T,2,FALSE)), "")</f>
        <v>14.75</v>
      </c>
    </row>
    <row r="725" spans="1:13" x14ac:dyDescent="0.2">
      <c r="A725" s="18">
        <v>37797</v>
      </c>
      <c r="B725" s="19">
        <f t="shared" si="22"/>
        <v>6</v>
      </c>
      <c r="C725" s="19">
        <f t="shared" si="23"/>
        <v>2003</v>
      </c>
      <c r="D725" s="10">
        <f ca="1">_xlfn.IFNA((VLOOKUP(A725,'Fats and Greases'!A:B,2,FALSE)), "")</f>
        <v>13.75</v>
      </c>
      <c r="E725" s="10">
        <f ca="1">_xlfn.IFNA((VLOOKUP(A725,'Fats and Greases'!C:D,2,FALSE)), "")</f>
        <v>13.75</v>
      </c>
      <c r="F725" s="10" t="str">
        <f ca="1">_xlfn.IFNA((VLOOKUP(A725,'Fats and Greases'!E:F,2,FALSE)), "")</f>
        <v/>
      </c>
      <c r="G725" s="10">
        <f ca="1">_xlfn.IFNA((VLOOKUP(A725,'Fats and Greases'!G:H,2,FALSE)), "")</f>
        <v>12</v>
      </c>
      <c r="H725" s="10">
        <f ca="1">_xlfn.IFNA((VLOOKUP(A725,'Fats and Greases'!I:J,2,FALSE)), "")</f>
        <v>12.75</v>
      </c>
      <c r="I725" s="10">
        <f ca="1">_xlfn.IFNA((VLOOKUP(A725,'Fats and Greases'!K:L,2,FALSE)), "")</f>
        <v>13.38</v>
      </c>
      <c r="J725" s="10" t="str">
        <f ca="1">_xlfn.IFNA((VLOOKUP(A725,'Fats and Greases'!M:N,2,FALSE)), "")</f>
        <v/>
      </c>
      <c r="K725" s="10">
        <f ca="1">_xlfn.IFNA((VLOOKUP($A725,'Fats and Greases'!O:P,2,FALSE)), "")</f>
        <v>13.75</v>
      </c>
      <c r="L725" s="10">
        <f ca="1">_xlfn.IFNA((VLOOKUP($A725,'Fats and Greases'!Q:R,2,FALSE)), "")</f>
        <v>11.5</v>
      </c>
      <c r="M725" s="10">
        <f ca="1">_xlfn.IFNA((VLOOKUP($A725,'Fats and Greases'!S:T,2,FALSE)), "")</f>
        <v>14.5</v>
      </c>
    </row>
    <row r="726" spans="1:13" x14ac:dyDescent="0.2">
      <c r="A726" s="18">
        <v>37798</v>
      </c>
      <c r="B726" s="19">
        <f t="shared" si="22"/>
        <v>6</v>
      </c>
      <c r="C726" s="19">
        <f t="shared" si="23"/>
        <v>2003</v>
      </c>
      <c r="D726" s="10">
        <f ca="1">_xlfn.IFNA((VLOOKUP(A726,'Fats and Greases'!A:B,2,FALSE)), "")</f>
        <v>13.5</v>
      </c>
      <c r="E726" s="10">
        <f ca="1">_xlfn.IFNA((VLOOKUP(A726,'Fats and Greases'!C:D,2,FALSE)), "")</f>
        <v>13.25</v>
      </c>
      <c r="F726" s="10" t="str">
        <f ca="1">_xlfn.IFNA((VLOOKUP(A726,'Fats and Greases'!E:F,2,FALSE)), "")</f>
        <v/>
      </c>
      <c r="G726" s="10">
        <f ca="1">_xlfn.IFNA((VLOOKUP(A726,'Fats and Greases'!G:H,2,FALSE)), "")</f>
        <v>12</v>
      </c>
      <c r="H726" s="10">
        <f ca="1">_xlfn.IFNA((VLOOKUP(A726,'Fats and Greases'!I:J,2,FALSE)), "")</f>
        <v>12.75</v>
      </c>
      <c r="I726" s="10">
        <f ca="1">_xlfn.IFNA((VLOOKUP(A726,'Fats and Greases'!K:L,2,FALSE)), "")</f>
        <v>13.38</v>
      </c>
      <c r="J726" s="10" t="str">
        <f ca="1">_xlfn.IFNA((VLOOKUP(A726,'Fats and Greases'!M:N,2,FALSE)), "")</f>
        <v/>
      </c>
      <c r="K726" s="10">
        <f ca="1">_xlfn.IFNA((VLOOKUP($A726,'Fats and Greases'!O:P,2,FALSE)), "")</f>
        <v>13.75</v>
      </c>
      <c r="L726" s="10">
        <f ca="1">_xlfn.IFNA((VLOOKUP($A726,'Fats and Greases'!Q:R,2,FALSE)), "")</f>
        <v>11.5</v>
      </c>
      <c r="M726" s="10">
        <f ca="1">_xlfn.IFNA((VLOOKUP($A726,'Fats and Greases'!S:T,2,FALSE)), "")</f>
        <v>14.5</v>
      </c>
    </row>
    <row r="727" spans="1:13" x14ac:dyDescent="0.2">
      <c r="A727" s="18">
        <v>37799</v>
      </c>
      <c r="B727" s="19">
        <f t="shared" si="22"/>
        <v>6</v>
      </c>
      <c r="C727" s="19">
        <f t="shared" si="23"/>
        <v>2003</v>
      </c>
      <c r="D727" s="10">
        <f ca="1">_xlfn.IFNA((VLOOKUP(A727,'Fats and Greases'!A:B,2,FALSE)), "")</f>
        <v>13.5</v>
      </c>
      <c r="E727" s="10">
        <f ca="1">_xlfn.IFNA((VLOOKUP(A727,'Fats and Greases'!C:D,2,FALSE)), "")</f>
        <v>13.25</v>
      </c>
      <c r="F727" s="10" t="str">
        <f ca="1">_xlfn.IFNA((VLOOKUP(A727,'Fats and Greases'!E:F,2,FALSE)), "")</f>
        <v/>
      </c>
      <c r="G727" s="10">
        <f ca="1">_xlfn.IFNA((VLOOKUP(A727,'Fats and Greases'!G:H,2,FALSE)), "")</f>
        <v>12</v>
      </c>
      <c r="H727" s="10">
        <f ca="1">_xlfn.IFNA((VLOOKUP(A727,'Fats and Greases'!I:J,2,FALSE)), "")</f>
        <v>12.75</v>
      </c>
      <c r="I727" s="10">
        <f ca="1">_xlfn.IFNA((VLOOKUP(A727,'Fats and Greases'!K:L,2,FALSE)), "")</f>
        <v>13.38</v>
      </c>
      <c r="J727" s="10" t="str">
        <f ca="1">_xlfn.IFNA((VLOOKUP(A727,'Fats and Greases'!M:N,2,FALSE)), "")</f>
        <v/>
      </c>
      <c r="K727" s="10">
        <f ca="1">_xlfn.IFNA((VLOOKUP($A727,'Fats and Greases'!O:P,2,FALSE)), "")</f>
        <v>13.75</v>
      </c>
      <c r="L727" s="10">
        <f ca="1">_xlfn.IFNA((VLOOKUP($A727,'Fats and Greases'!Q:R,2,FALSE)), "")</f>
        <v>11.5</v>
      </c>
      <c r="M727" s="10">
        <f ca="1">_xlfn.IFNA((VLOOKUP($A727,'Fats and Greases'!S:T,2,FALSE)), "")</f>
        <v>14.5</v>
      </c>
    </row>
    <row r="728" spans="1:13" x14ac:dyDescent="0.2">
      <c r="A728" s="18">
        <v>37802</v>
      </c>
      <c r="B728" s="19">
        <f t="shared" si="22"/>
        <v>6</v>
      </c>
      <c r="C728" s="19">
        <f t="shared" si="23"/>
        <v>2003</v>
      </c>
      <c r="D728" s="10">
        <f ca="1">_xlfn.IFNA((VLOOKUP(A728,'Fats and Greases'!A:B,2,FALSE)), "")</f>
        <v>13.5</v>
      </c>
      <c r="E728" s="10">
        <f ca="1">_xlfn.IFNA((VLOOKUP(A728,'Fats and Greases'!C:D,2,FALSE)), "")</f>
        <v>13.25</v>
      </c>
      <c r="F728" s="10" t="str">
        <f ca="1">_xlfn.IFNA((VLOOKUP(A728,'Fats and Greases'!E:F,2,FALSE)), "")</f>
        <v/>
      </c>
      <c r="G728" s="10">
        <f ca="1">_xlfn.IFNA((VLOOKUP(A728,'Fats and Greases'!G:H,2,FALSE)), "")</f>
        <v>12</v>
      </c>
      <c r="H728" s="10">
        <f ca="1">_xlfn.IFNA((VLOOKUP(A728,'Fats and Greases'!I:J,2,FALSE)), "")</f>
        <v>12.75</v>
      </c>
      <c r="I728" s="10">
        <f ca="1">_xlfn.IFNA((VLOOKUP(A728,'Fats and Greases'!K:L,2,FALSE)), "")</f>
        <v>13.38</v>
      </c>
      <c r="J728" s="10" t="str">
        <f ca="1">_xlfn.IFNA((VLOOKUP(A728,'Fats and Greases'!M:N,2,FALSE)), "")</f>
        <v/>
      </c>
      <c r="K728" s="10">
        <f ca="1">_xlfn.IFNA((VLOOKUP($A728,'Fats and Greases'!O:P,2,FALSE)), "")</f>
        <v>13.75</v>
      </c>
      <c r="L728" s="10">
        <f ca="1">_xlfn.IFNA((VLOOKUP($A728,'Fats and Greases'!Q:R,2,FALSE)), "")</f>
        <v>11.5</v>
      </c>
      <c r="M728" s="10">
        <f ca="1">_xlfn.IFNA((VLOOKUP($A728,'Fats and Greases'!S:T,2,FALSE)), "")</f>
        <v>14.5</v>
      </c>
    </row>
    <row r="729" spans="1:13" x14ac:dyDescent="0.2">
      <c r="A729" s="18">
        <v>37803</v>
      </c>
      <c r="B729" s="19">
        <f t="shared" si="22"/>
        <v>7</v>
      </c>
      <c r="C729" s="19">
        <f t="shared" si="23"/>
        <v>2003</v>
      </c>
      <c r="D729" s="10">
        <f ca="1">_xlfn.IFNA((VLOOKUP(A729,'Fats and Greases'!A:B,2,FALSE)), "")</f>
        <v>13.5</v>
      </c>
      <c r="E729" s="10">
        <f ca="1">_xlfn.IFNA((VLOOKUP(A729,'Fats and Greases'!C:D,2,FALSE)), "")</f>
        <v>13.25</v>
      </c>
      <c r="F729" s="10" t="str">
        <f ca="1">_xlfn.IFNA((VLOOKUP(A729,'Fats and Greases'!E:F,2,FALSE)), "")</f>
        <v/>
      </c>
      <c r="G729" s="10">
        <f ca="1">_xlfn.IFNA((VLOOKUP(A729,'Fats and Greases'!G:H,2,FALSE)), "")</f>
        <v>12</v>
      </c>
      <c r="H729" s="10">
        <f ca="1">_xlfn.IFNA((VLOOKUP(A729,'Fats and Greases'!I:J,2,FALSE)), "")</f>
        <v>12.75</v>
      </c>
      <c r="I729" s="10">
        <f ca="1">_xlfn.IFNA((VLOOKUP(A729,'Fats and Greases'!K:L,2,FALSE)), "")</f>
        <v>13.38</v>
      </c>
      <c r="J729" s="10" t="str">
        <f ca="1">_xlfn.IFNA((VLOOKUP(A729,'Fats and Greases'!M:N,2,FALSE)), "")</f>
        <v/>
      </c>
      <c r="K729" s="10">
        <f ca="1">_xlfn.IFNA((VLOOKUP($A729,'Fats and Greases'!O:P,2,FALSE)), "")</f>
        <v>13.75</v>
      </c>
      <c r="L729" s="10">
        <f ca="1">_xlfn.IFNA((VLOOKUP($A729,'Fats and Greases'!Q:R,2,FALSE)), "")</f>
        <v>11.5</v>
      </c>
      <c r="M729" s="10">
        <f ca="1">_xlfn.IFNA((VLOOKUP($A729,'Fats and Greases'!S:T,2,FALSE)), "")</f>
        <v>14.5</v>
      </c>
    </row>
    <row r="730" spans="1:13" x14ac:dyDescent="0.2">
      <c r="A730" s="18">
        <v>37804</v>
      </c>
      <c r="B730" s="19">
        <f t="shared" si="22"/>
        <v>7</v>
      </c>
      <c r="C730" s="19">
        <f t="shared" si="23"/>
        <v>2003</v>
      </c>
      <c r="D730" s="10">
        <f ca="1">_xlfn.IFNA((VLOOKUP(A730,'Fats and Greases'!A:B,2,FALSE)), "")</f>
        <v>13.5</v>
      </c>
      <c r="E730" s="10">
        <f ca="1">_xlfn.IFNA((VLOOKUP(A730,'Fats and Greases'!C:D,2,FALSE)), "")</f>
        <v>13.25</v>
      </c>
      <c r="F730" s="10" t="str">
        <f ca="1">_xlfn.IFNA((VLOOKUP(A730,'Fats and Greases'!E:F,2,FALSE)), "")</f>
        <v/>
      </c>
      <c r="G730" s="10">
        <f ca="1">_xlfn.IFNA((VLOOKUP(A730,'Fats and Greases'!G:H,2,FALSE)), "")</f>
        <v>12</v>
      </c>
      <c r="H730" s="10">
        <f ca="1">_xlfn.IFNA((VLOOKUP(A730,'Fats and Greases'!I:J,2,FALSE)), "")</f>
        <v>12.75</v>
      </c>
      <c r="I730" s="10">
        <f ca="1">_xlfn.IFNA((VLOOKUP(A730,'Fats and Greases'!K:L,2,FALSE)), "")</f>
        <v>13.38</v>
      </c>
      <c r="J730" s="10" t="str">
        <f ca="1">_xlfn.IFNA((VLOOKUP(A730,'Fats and Greases'!M:N,2,FALSE)), "")</f>
        <v/>
      </c>
      <c r="K730" s="10">
        <f ca="1">_xlfn.IFNA((VLOOKUP($A730,'Fats and Greases'!O:P,2,FALSE)), "")</f>
        <v>13.75</v>
      </c>
      <c r="L730" s="10">
        <f ca="1">_xlfn.IFNA((VLOOKUP($A730,'Fats and Greases'!Q:R,2,FALSE)), "")</f>
        <v>11.5</v>
      </c>
      <c r="M730" s="10">
        <f ca="1">_xlfn.IFNA((VLOOKUP($A730,'Fats and Greases'!S:T,2,FALSE)), "")</f>
        <v>14.5</v>
      </c>
    </row>
    <row r="731" spans="1:13" x14ac:dyDescent="0.2">
      <c r="A731" s="18">
        <v>37805</v>
      </c>
      <c r="B731" s="19">
        <f t="shared" si="22"/>
        <v>7</v>
      </c>
      <c r="C731" s="19">
        <f t="shared" si="23"/>
        <v>2003</v>
      </c>
      <c r="D731" s="10">
        <f ca="1">_xlfn.IFNA((VLOOKUP(A731,'Fats and Greases'!A:B,2,FALSE)), "")</f>
        <v>13.5</v>
      </c>
      <c r="E731" s="10">
        <f ca="1">_xlfn.IFNA((VLOOKUP(A731,'Fats and Greases'!C:D,2,FALSE)), "")</f>
        <v>13.25</v>
      </c>
      <c r="F731" s="10" t="str">
        <f ca="1">_xlfn.IFNA((VLOOKUP(A731,'Fats and Greases'!E:F,2,FALSE)), "")</f>
        <v/>
      </c>
      <c r="G731" s="10">
        <f ca="1">_xlfn.IFNA((VLOOKUP(A731,'Fats and Greases'!G:H,2,FALSE)), "")</f>
        <v>12</v>
      </c>
      <c r="H731" s="10">
        <f ca="1">_xlfn.IFNA((VLOOKUP(A731,'Fats and Greases'!I:J,2,FALSE)), "")</f>
        <v>12.75</v>
      </c>
      <c r="I731" s="10">
        <f ca="1">_xlfn.IFNA((VLOOKUP(A731,'Fats and Greases'!K:L,2,FALSE)), "")</f>
        <v>13.38</v>
      </c>
      <c r="J731" s="10" t="str">
        <f ca="1">_xlfn.IFNA((VLOOKUP(A731,'Fats and Greases'!M:N,2,FALSE)), "")</f>
        <v/>
      </c>
      <c r="K731" s="10">
        <f ca="1">_xlfn.IFNA((VLOOKUP($A731,'Fats and Greases'!O:P,2,FALSE)), "")</f>
        <v>13.75</v>
      </c>
      <c r="L731" s="10">
        <f ca="1">_xlfn.IFNA((VLOOKUP($A731,'Fats and Greases'!Q:R,2,FALSE)), "")</f>
        <v>11.5</v>
      </c>
      <c r="M731" s="10">
        <f ca="1">_xlfn.IFNA((VLOOKUP($A731,'Fats and Greases'!S:T,2,FALSE)), "")</f>
        <v>14.5</v>
      </c>
    </row>
    <row r="732" spans="1:13" x14ac:dyDescent="0.2">
      <c r="A732" s="18">
        <v>37806</v>
      </c>
      <c r="B732" s="19">
        <f t="shared" si="22"/>
        <v>7</v>
      </c>
      <c r="C732" s="19">
        <f t="shared" si="23"/>
        <v>2003</v>
      </c>
      <c r="D732" s="10" t="str">
        <f ca="1">_xlfn.IFNA((VLOOKUP(A732,'Fats and Greases'!A:B,2,FALSE)), "")</f>
        <v/>
      </c>
      <c r="E732" s="10" t="str">
        <f ca="1">_xlfn.IFNA((VLOOKUP(A732,'Fats and Greases'!C:D,2,FALSE)), "")</f>
        <v/>
      </c>
      <c r="F732" s="10" t="str">
        <f ca="1">_xlfn.IFNA((VLOOKUP(A732,'Fats and Greases'!E:F,2,FALSE)), "")</f>
        <v/>
      </c>
      <c r="G732" s="10" t="str">
        <f ca="1">_xlfn.IFNA((VLOOKUP(A732,'Fats and Greases'!G:H,2,FALSE)), "")</f>
        <v/>
      </c>
      <c r="H732" s="10" t="str">
        <f ca="1">_xlfn.IFNA((VLOOKUP(A732,'Fats and Greases'!I:J,2,FALSE)), "")</f>
        <v/>
      </c>
      <c r="I732" s="10" t="str">
        <f ca="1">_xlfn.IFNA((VLOOKUP(A732,'Fats and Greases'!K:L,2,FALSE)), "")</f>
        <v/>
      </c>
      <c r="J732" s="10" t="str">
        <f ca="1">_xlfn.IFNA((VLOOKUP(A732,'Fats and Greases'!M:N,2,FALSE)), "")</f>
        <v/>
      </c>
      <c r="K732" s="10" t="str">
        <f ca="1">_xlfn.IFNA((VLOOKUP($A732,'Fats and Greases'!O:P,2,FALSE)), "")</f>
        <v/>
      </c>
      <c r="L732" s="10" t="str">
        <f ca="1">_xlfn.IFNA((VLOOKUP($A732,'Fats and Greases'!Q:R,2,FALSE)), "")</f>
        <v/>
      </c>
      <c r="M732" s="10" t="str">
        <f ca="1">_xlfn.IFNA((VLOOKUP($A732,'Fats and Greases'!S:T,2,FALSE)), "")</f>
        <v/>
      </c>
    </row>
    <row r="733" spans="1:13" x14ac:dyDescent="0.2">
      <c r="A733" s="18">
        <v>37809</v>
      </c>
      <c r="B733" s="19">
        <f t="shared" si="22"/>
        <v>7</v>
      </c>
      <c r="C733" s="19">
        <f t="shared" si="23"/>
        <v>2003</v>
      </c>
      <c r="D733" s="10">
        <f ca="1">_xlfn.IFNA((VLOOKUP(A733,'Fats and Greases'!A:B,2,FALSE)), "")</f>
        <v>13.5</v>
      </c>
      <c r="E733" s="10">
        <f ca="1">_xlfn.IFNA((VLOOKUP(A733,'Fats and Greases'!C:D,2,FALSE)), "")</f>
        <v>13</v>
      </c>
      <c r="F733" s="10" t="str">
        <f ca="1">_xlfn.IFNA((VLOOKUP(A733,'Fats and Greases'!E:F,2,FALSE)), "")</f>
        <v/>
      </c>
      <c r="G733" s="10">
        <f ca="1">_xlfn.IFNA((VLOOKUP(A733,'Fats and Greases'!G:H,2,FALSE)), "")</f>
        <v>12</v>
      </c>
      <c r="H733" s="10">
        <f ca="1">_xlfn.IFNA((VLOOKUP(A733,'Fats and Greases'!I:J,2,FALSE)), "")</f>
        <v>12.75</v>
      </c>
      <c r="I733" s="10">
        <f ca="1">_xlfn.IFNA((VLOOKUP(A733,'Fats and Greases'!K:L,2,FALSE)), "")</f>
        <v>13.38</v>
      </c>
      <c r="J733" s="10" t="str">
        <f ca="1">_xlfn.IFNA((VLOOKUP(A733,'Fats and Greases'!M:N,2,FALSE)), "")</f>
        <v/>
      </c>
      <c r="K733" s="10">
        <f ca="1">_xlfn.IFNA((VLOOKUP($A733,'Fats and Greases'!O:P,2,FALSE)), "")</f>
        <v>12.88</v>
      </c>
      <c r="L733" s="10">
        <f ca="1">_xlfn.IFNA((VLOOKUP($A733,'Fats and Greases'!Q:R,2,FALSE)), "")</f>
        <v>11.5</v>
      </c>
      <c r="M733" s="10">
        <f ca="1">_xlfn.IFNA((VLOOKUP($A733,'Fats and Greases'!S:T,2,FALSE)), "")</f>
        <v>14.5</v>
      </c>
    </row>
    <row r="734" spans="1:13" x14ac:dyDescent="0.2">
      <c r="A734" s="18">
        <v>37810</v>
      </c>
      <c r="B734" s="19">
        <f t="shared" si="22"/>
        <v>7</v>
      </c>
      <c r="C734" s="19">
        <f t="shared" si="23"/>
        <v>2003</v>
      </c>
      <c r="D734" s="10">
        <f ca="1">_xlfn.IFNA((VLOOKUP(A734,'Fats and Greases'!A:B,2,FALSE)), "")</f>
        <v>13.5</v>
      </c>
      <c r="E734" s="10">
        <f ca="1">_xlfn.IFNA((VLOOKUP(A734,'Fats and Greases'!C:D,2,FALSE)), "")</f>
        <v>13.13</v>
      </c>
      <c r="F734" s="10" t="str">
        <f ca="1">_xlfn.IFNA((VLOOKUP(A734,'Fats and Greases'!E:F,2,FALSE)), "")</f>
        <v/>
      </c>
      <c r="G734" s="10">
        <f ca="1">_xlfn.IFNA((VLOOKUP(A734,'Fats and Greases'!G:H,2,FALSE)), "")</f>
        <v>12</v>
      </c>
      <c r="H734" s="10">
        <f ca="1">_xlfn.IFNA((VLOOKUP(A734,'Fats and Greases'!I:J,2,FALSE)), "")</f>
        <v>12.75</v>
      </c>
      <c r="I734" s="10">
        <f ca="1">_xlfn.IFNA((VLOOKUP(A734,'Fats and Greases'!K:L,2,FALSE)), "")</f>
        <v>13.25</v>
      </c>
      <c r="J734" s="10" t="str">
        <f ca="1">_xlfn.IFNA((VLOOKUP(A734,'Fats and Greases'!M:N,2,FALSE)), "")</f>
        <v/>
      </c>
      <c r="K734" s="10">
        <f ca="1">_xlfn.IFNA((VLOOKUP($A734,'Fats and Greases'!O:P,2,FALSE)), "")</f>
        <v>12.88</v>
      </c>
      <c r="L734" s="10">
        <f ca="1">_xlfn.IFNA((VLOOKUP($A734,'Fats and Greases'!Q:R,2,FALSE)), "")</f>
        <v>11.5</v>
      </c>
      <c r="M734" s="10">
        <f ca="1">_xlfn.IFNA((VLOOKUP($A734,'Fats and Greases'!S:T,2,FALSE)), "")</f>
        <v>14.25</v>
      </c>
    </row>
    <row r="735" spans="1:13" x14ac:dyDescent="0.2">
      <c r="A735" s="18">
        <v>37811</v>
      </c>
      <c r="B735" s="19">
        <f t="shared" si="22"/>
        <v>7</v>
      </c>
      <c r="C735" s="19">
        <f t="shared" si="23"/>
        <v>2003</v>
      </c>
      <c r="D735" s="10">
        <f ca="1">_xlfn.IFNA((VLOOKUP(A735,'Fats and Greases'!A:B,2,FALSE)), "")</f>
        <v>13.5</v>
      </c>
      <c r="E735" s="10">
        <f ca="1">_xlfn.IFNA((VLOOKUP(A735,'Fats and Greases'!C:D,2,FALSE)), "")</f>
        <v>13.13</v>
      </c>
      <c r="F735" s="10" t="str">
        <f ca="1">_xlfn.IFNA((VLOOKUP(A735,'Fats and Greases'!E:F,2,FALSE)), "")</f>
        <v/>
      </c>
      <c r="G735" s="10">
        <f ca="1">_xlfn.IFNA((VLOOKUP(A735,'Fats and Greases'!G:H,2,FALSE)), "")</f>
        <v>12</v>
      </c>
      <c r="H735" s="10">
        <f ca="1">_xlfn.IFNA((VLOOKUP(A735,'Fats and Greases'!I:J,2,FALSE)), "")</f>
        <v>12.75</v>
      </c>
      <c r="I735" s="10">
        <f ca="1">_xlfn.IFNA((VLOOKUP(A735,'Fats and Greases'!K:L,2,FALSE)), "")</f>
        <v>13.13</v>
      </c>
      <c r="J735" s="10" t="str">
        <f ca="1">_xlfn.IFNA((VLOOKUP(A735,'Fats and Greases'!M:N,2,FALSE)), "")</f>
        <v/>
      </c>
      <c r="K735" s="10">
        <f ca="1">_xlfn.IFNA((VLOOKUP($A735,'Fats and Greases'!O:P,2,FALSE)), "")</f>
        <v>12.75</v>
      </c>
      <c r="L735" s="10">
        <f ca="1">_xlfn.IFNA((VLOOKUP($A735,'Fats and Greases'!Q:R,2,FALSE)), "")</f>
        <v>11.5</v>
      </c>
      <c r="M735" s="10">
        <f ca="1">_xlfn.IFNA((VLOOKUP($A735,'Fats and Greases'!S:T,2,FALSE)), "")</f>
        <v>14.25</v>
      </c>
    </row>
    <row r="736" spans="1:13" x14ac:dyDescent="0.2">
      <c r="A736" s="18">
        <v>37812</v>
      </c>
      <c r="B736" s="19">
        <f t="shared" si="22"/>
        <v>7</v>
      </c>
      <c r="C736" s="19">
        <f t="shared" si="23"/>
        <v>2003</v>
      </c>
      <c r="D736" s="10">
        <f ca="1">_xlfn.IFNA((VLOOKUP(A736,'Fats and Greases'!A:B,2,FALSE)), "")</f>
        <v>13.5</v>
      </c>
      <c r="E736" s="10">
        <f ca="1">_xlfn.IFNA((VLOOKUP(A736,'Fats and Greases'!C:D,2,FALSE)), "")</f>
        <v>13.13</v>
      </c>
      <c r="F736" s="10" t="str">
        <f ca="1">_xlfn.IFNA((VLOOKUP(A736,'Fats and Greases'!E:F,2,FALSE)), "")</f>
        <v/>
      </c>
      <c r="G736" s="10">
        <f ca="1">_xlfn.IFNA((VLOOKUP(A736,'Fats and Greases'!G:H,2,FALSE)), "")</f>
        <v>12</v>
      </c>
      <c r="H736" s="10">
        <f ca="1">_xlfn.IFNA((VLOOKUP(A736,'Fats and Greases'!I:J,2,FALSE)), "")</f>
        <v>12.75</v>
      </c>
      <c r="I736" s="10">
        <f ca="1">_xlfn.IFNA((VLOOKUP(A736,'Fats and Greases'!K:L,2,FALSE)), "")</f>
        <v>13.13</v>
      </c>
      <c r="J736" s="10" t="str">
        <f ca="1">_xlfn.IFNA((VLOOKUP(A736,'Fats and Greases'!M:N,2,FALSE)), "")</f>
        <v/>
      </c>
      <c r="K736" s="10">
        <f ca="1">_xlfn.IFNA((VLOOKUP($A736,'Fats and Greases'!O:P,2,FALSE)), "")</f>
        <v>12.75</v>
      </c>
      <c r="L736" s="10">
        <f ca="1">_xlfn.IFNA((VLOOKUP($A736,'Fats and Greases'!Q:R,2,FALSE)), "")</f>
        <v>11.5</v>
      </c>
      <c r="M736" s="10">
        <f ca="1">_xlfn.IFNA((VLOOKUP($A736,'Fats and Greases'!S:T,2,FALSE)), "")</f>
        <v>14.25</v>
      </c>
    </row>
    <row r="737" spans="1:13" x14ac:dyDescent="0.2">
      <c r="A737" s="18">
        <v>37813</v>
      </c>
      <c r="B737" s="19">
        <f t="shared" si="22"/>
        <v>7</v>
      </c>
      <c r="C737" s="19">
        <f t="shared" si="23"/>
        <v>2003</v>
      </c>
      <c r="D737" s="10">
        <f ca="1">_xlfn.IFNA((VLOOKUP(A737,'Fats and Greases'!A:B,2,FALSE)), "")</f>
        <v>13.5</v>
      </c>
      <c r="E737" s="10">
        <f ca="1">_xlfn.IFNA((VLOOKUP(A737,'Fats and Greases'!C:D,2,FALSE)), "")</f>
        <v>13.13</v>
      </c>
      <c r="F737" s="10" t="str">
        <f ca="1">_xlfn.IFNA((VLOOKUP(A737,'Fats and Greases'!E:F,2,FALSE)), "")</f>
        <v/>
      </c>
      <c r="G737" s="10">
        <f ca="1">_xlfn.IFNA((VLOOKUP(A737,'Fats and Greases'!G:H,2,FALSE)), "")</f>
        <v>12</v>
      </c>
      <c r="H737" s="10">
        <f ca="1">_xlfn.IFNA((VLOOKUP(A737,'Fats and Greases'!I:J,2,FALSE)), "")</f>
        <v>12.75</v>
      </c>
      <c r="I737" s="10">
        <f ca="1">_xlfn.IFNA((VLOOKUP(A737,'Fats and Greases'!K:L,2,FALSE)), "")</f>
        <v>13.13</v>
      </c>
      <c r="J737" s="10" t="str">
        <f ca="1">_xlfn.IFNA((VLOOKUP(A737,'Fats and Greases'!M:N,2,FALSE)), "")</f>
        <v/>
      </c>
      <c r="K737" s="10">
        <f ca="1">_xlfn.IFNA((VLOOKUP($A737,'Fats and Greases'!O:P,2,FALSE)), "")</f>
        <v>12.75</v>
      </c>
      <c r="L737" s="10">
        <f ca="1">_xlfn.IFNA((VLOOKUP($A737,'Fats and Greases'!Q:R,2,FALSE)), "")</f>
        <v>11.5</v>
      </c>
      <c r="M737" s="10">
        <f ca="1">_xlfn.IFNA((VLOOKUP($A737,'Fats and Greases'!S:T,2,FALSE)), "")</f>
        <v>14.25</v>
      </c>
    </row>
    <row r="738" spans="1:13" x14ac:dyDescent="0.2">
      <c r="A738" s="18">
        <v>37816</v>
      </c>
      <c r="B738" s="19">
        <f t="shared" si="22"/>
        <v>7</v>
      </c>
      <c r="C738" s="19">
        <f t="shared" si="23"/>
        <v>2003</v>
      </c>
      <c r="D738" s="10">
        <f ca="1">_xlfn.IFNA((VLOOKUP(A738,'Fats and Greases'!A:B,2,FALSE)), "")</f>
        <v>13.25</v>
      </c>
      <c r="E738" s="10">
        <f ca="1">_xlfn.IFNA((VLOOKUP(A738,'Fats and Greases'!C:D,2,FALSE)), "")</f>
        <v>13.13</v>
      </c>
      <c r="F738" s="10" t="str">
        <f ca="1">_xlfn.IFNA((VLOOKUP(A738,'Fats and Greases'!E:F,2,FALSE)), "")</f>
        <v/>
      </c>
      <c r="G738" s="10">
        <f ca="1">_xlfn.IFNA((VLOOKUP(A738,'Fats and Greases'!G:H,2,FALSE)), "")</f>
        <v>12</v>
      </c>
      <c r="H738" s="10">
        <f ca="1">_xlfn.IFNA((VLOOKUP(A738,'Fats and Greases'!I:J,2,FALSE)), "")</f>
        <v>12.75</v>
      </c>
      <c r="I738" s="10">
        <f ca="1">_xlfn.IFNA((VLOOKUP(A738,'Fats and Greases'!K:L,2,FALSE)), "")</f>
        <v>13.13</v>
      </c>
      <c r="J738" s="10" t="str">
        <f ca="1">_xlfn.IFNA((VLOOKUP(A738,'Fats and Greases'!M:N,2,FALSE)), "")</f>
        <v/>
      </c>
      <c r="K738" s="10">
        <f ca="1">_xlfn.IFNA((VLOOKUP($A738,'Fats and Greases'!O:P,2,FALSE)), "")</f>
        <v>12.75</v>
      </c>
      <c r="L738" s="10">
        <f ca="1">_xlfn.IFNA((VLOOKUP($A738,'Fats and Greases'!Q:R,2,FALSE)), "")</f>
        <v>11.5</v>
      </c>
      <c r="M738" s="10">
        <f ca="1">_xlfn.IFNA((VLOOKUP($A738,'Fats and Greases'!S:T,2,FALSE)), "")</f>
        <v>14.25</v>
      </c>
    </row>
    <row r="739" spans="1:13" x14ac:dyDescent="0.2">
      <c r="A739" s="18">
        <v>37817</v>
      </c>
      <c r="B739" s="19">
        <f t="shared" si="22"/>
        <v>7</v>
      </c>
      <c r="C739" s="19">
        <f t="shared" si="23"/>
        <v>2003</v>
      </c>
      <c r="D739" s="10">
        <f ca="1">_xlfn.IFNA((VLOOKUP(A739,'Fats and Greases'!A:B,2,FALSE)), "")</f>
        <v>13.25</v>
      </c>
      <c r="E739" s="10">
        <f ca="1">_xlfn.IFNA((VLOOKUP(A739,'Fats and Greases'!C:D,2,FALSE)), "")</f>
        <v>13.13</v>
      </c>
      <c r="F739" s="10" t="str">
        <f ca="1">_xlfn.IFNA((VLOOKUP(A739,'Fats and Greases'!E:F,2,FALSE)), "")</f>
        <v/>
      </c>
      <c r="G739" s="10">
        <f ca="1">_xlfn.IFNA((VLOOKUP(A739,'Fats and Greases'!G:H,2,FALSE)), "")</f>
        <v>12</v>
      </c>
      <c r="H739" s="10">
        <f ca="1">_xlfn.IFNA((VLOOKUP(A739,'Fats and Greases'!I:J,2,FALSE)), "")</f>
        <v>12.75</v>
      </c>
      <c r="I739" s="10">
        <f ca="1">_xlfn.IFNA((VLOOKUP(A739,'Fats and Greases'!K:L,2,FALSE)), "")</f>
        <v>13.13</v>
      </c>
      <c r="J739" s="10" t="str">
        <f ca="1">_xlfn.IFNA((VLOOKUP(A739,'Fats and Greases'!M:N,2,FALSE)), "")</f>
        <v/>
      </c>
      <c r="K739" s="10">
        <f ca="1">_xlfn.IFNA((VLOOKUP($A739,'Fats and Greases'!O:P,2,FALSE)), "")</f>
        <v>12.75</v>
      </c>
      <c r="L739" s="10">
        <f ca="1">_xlfn.IFNA((VLOOKUP($A739,'Fats and Greases'!Q:R,2,FALSE)), "")</f>
        <v>11.5</v>
      </c>
      <c r="M739" s="10">
        <f ca="1">_xlfn.IFNA((VLOOKUP($A739,'Fats and Greases'!S:T,2,FALSE)), "")</f>
        <v>14.25</v>
      </c>
    </row>
    <row r="740" spans="1:13" x14ac:dyDescent="0.2">
      <c r="A740" s="18">
        <v>37818</v>
      </c>
      <c r="B740" s="19">
        <f t="shared" si="22"/>
        <v>7</v>
      </c>
      <c r="C740" s="19">
        <f t="shared" si="23"/>
        <v>2003</v>
      </c>
      <c r="D740" s="10">
        <f ca="1">_xlfn.IFNA((VLOOKUP(A740,'Fats and Greases'!A:B,2,FALSE)), "")</f>
        <v>13.25</v>
      </c>
      <c r="E740" s="10">
        <f ca="1">_xlfn.IFNA((VLOOKUP(A740,'Fats and Greases'!C:D,2,FALSE)), "")</f>
        <v>13.13</v>
      </c>
      <c r="F740" s="10" t="str">
        <f ca="1">_xlfn.IFNA((VLOOKUP(A740,'Fats and Greases'!E:F,2,FALSE)), "")</f>
        <v/>
      </c>
      <c r="G740" s="10">
        <f ca="1">_xlfn.IFNA((VLOOKUP(A740,'Fats and Greases'!G:H,2,FALSE)), "")</f>
        <v>12</v>
      </c>
      <c r="H740" s="10">
        <f ca="1">_xlfn.IFNA((VLOOKUP(A740,'Fats and Greases'!I:J,2,FALSE)), "")</f>
        <v>12.75</v>
      </c>
      <c r="I740" s="10">
        <f ca="1">_xlfn.IFNA((VLOOKUP(A740,'Fats and Greases'!K:L,2,FALSE)), "")</f>
        <v>13.13</v>
      </c>
      <c r="J740" s="10" t="str">
        <f ca="1">_xlfn.IFNA((VLOOKUP(A740,'Fats and Greases'!M:N,2,FALSE)), "")</f>
        <v/>
      </c>
      <c r="K740" s="10">
        <f ca="1">_xlfn.IFNA((VLOOKUP($A740,'Fats and Greases'!O:P,2,FALSE)), "")</f>
        <v>12.75</v>
      </c>
      <c r="L740" s="10">
        <f ca="1">_xlfn.IFNA((VLOOKUP($A740,'Fats and Greases'!Q:R,2,FALSE)), "")</f>
        <v>11.5</v>
      </c>
      <c r="M740" s="10">
        <f ca="1">_xlfn.IFNA((VLOOKUP($A740,'Fats and Greases'!S:T,2,FALSE)), "")</f>
        <v>14.25</v>
      </c>
    </row>
    <row r="741" spans="1:13" x14ac:dyDescent="0.2">
      <c r="A741" s="18">
        <v>37819</v>
      </c>
      <c r="B741" s="19">
        <f t="shared" si="22"/>
        <v>7</v>
      </c>
      <c r="C741" s="19">
        <f t="shared" si="23"/>
        <v>2003</v>
      </c>
      <c r="D741" s="10">
        <f ca="1">_xlfn.IFNA((VLOOKUP(A741,'Fats and Greases'!A:B,2,FALSE)), "")</f>
        <v>13.25</v>
      </c>
      <c r="E741" s="10">
        <f ca="1">_xlfn.IFNA((VLOOKUP(A741,'Fats and Greases'!C:D,2,FALSE)), "")</f>
        <v>13.13</v>
      </c>
      <c r="F741" s="10" t="str">
        <f ca="1">_xlfn.IFNA((VLOOKUP(A741,'Fats and Greases'!E:F,2,FALSE)), "")</f>
        <v/>
      </c>
      <c r="G741" s="10">
        <f ca="1">_xlfn.IFNA((VLOOKUP(A741,'Fats and Greases'!G:H,2,FALSE)), "")</f>
        <v>12</v>
      </c>
      <c r="H741" s="10">
        <f ca="1">_xlfn.IFNA((VLOOKUP(A741,'Fats and Greases'!I:J,2,FALSE)), "")</f>
        <v>12.75</v>
      </c>
      <c r="I741" s="10">
        <f ca="1">_xlfn.IFNA((VLOOKUP(A741,'Fats and Greases'!K:L,2,FALSE)), "")</f>
        <v>13.13</v>
      </c>
      <c r="J741" s="10" t="str">
        <f ca="1">_xlfn.IFNA((VLOOKUP(A741,'Fats and Greases'!M:N,2,FALSE)), "")</f>
        <v/>
      </c>
      <c r="K741" s="10">
        <f ca="1">_xlfn.IFNA((VLOOKUP($A741,'Fats and Greases'!O:P,2,FALSE)), "")</f>
        <v>12.75</v>
      </c>
      <c r="L741" s="10">
        <f ca="1">_xlfn.IFNA((VLOOKUP($A741,'Fats and Greases'!Q:R,2,FALSE)), "")</f>
        <v>11.5</v>
      </c>
      <c r="M741" s="10">
        <f ca="1">_xlfn.IFNA((VLOOKUP($A741,'Fats and Greases'!S:T,2,FALSE)), "")</f>
        <v>14.25</v>
      </c>
    </row>
    <row r="742" spans="1:13" x14ac:dyDescent="0.2">
      <c r="A742" s="18">
        <v>37820</v>
      </c>
      <c r="B742" s="19">
        <f t="shared" si="22"/>
        <v>7</v>
      </c>
      <c r="C742" s="19">
        <f t="shared" si="23"/>
        <v>2003</v>
      </c>
      <c r="D742" s="10">
        <f ca="1">_xlfn.IFNA((VLOOKUP(A742,'Fats and Greases'!A:B,2,FALSE)), "")</f>
        <v>13</v>
      </c>
      <c r="E742" s="10">
        <f ca="1">_xlfn.IFNA((VLOOKUP(A742,'Fats and Greases'!C:D,2,FALSE)), "")</f>
        <v>13</v>
      </c>
      <c r="F742" s="10" t="str">
        <f ca="1">_xlfn.IFNA((VLOOKUP(A742,'Fats and Greases'!E:F,2,FALSE)), "")</f>
        <v/>
      </c>
      <c r="G742" s="10">
        <f ca="1">_xlfn.IFNA((VLOOKUP(A742,'Fats and Greases'!G:H,2,FALSE)), "")</f>
        <v>12</v>
      </c>
      <c r="H742" s="10">
        <f ca="1">_xlfn.IFNA((VLOOKUP(A742,'Fats and Greases'!I:J,2,FALSE)), "")</f>
        <v>12.75</v>
      </c>
      <c r="I742" s="10">
        <f ca="1">_xlfn.IFNA((VLOOKUP(A742,'Fats and Greases'!K:L,2,FALSE)), "")</f>
        <v>13.13</v>
      </c>
      <c r="J742" s="10" t="str">
        <f ca="1">_xlfn.IFNA((VLOOKUP(A742,'Fats and Greases'!M:N,2,FALSE)), "")</f>
        <v/>
      </c>
      <c r="K742" s="10">
        <f ca="1">_xlfn.IFNA((VLOOKUP($A742,'Fats and Greases'!O:P,2,FALSE)), "")</f>
        <v>12.75</v>
      </c>
      <c r="L742" s="10">
        <f ca="1">_xlfn.IFNA((VLOOKUP($A742,'Fats and Greases'!Q:R,2,FALSE)), "")</f>
        <v>11.5</v>
      </c>
      <c r="M742" s="10">
        <f ca="1">_xlfn.IFNA((VLOOKUP($A742,'Fats and Greases'!S:T,2,FALSE)), "")</f>
        <v>14.25</v>
      </c>
    </row>
    <row r="743" spans="1:13" x14ac:dyDescent="0.2">
      <c r="A743" s="18">
        <v>37823</v>
      </c>
      <c r="B743" s="19">
        <f t="shared" si="22"/>
        <v>7</v>
      </c>
      <c r="C743" s="19">
        <f t="shared" si="23"/>
        <v>2003</v>
      </c>
      <c r="D743" s="10">
        <f ca="1">_xlfn.IFNA((VLOOKUP(A743,'Fats and Greases'!A:B,2,FALSE)), "")</f>
        <v>13</v>
      </c>
      <c r="E743" s="10">
        <f ca="1">_xlfn.IFNA((VLOOKUP(A743,'Fats and Greases'!C:D,2,FALSE)), "")</f>
        <v>13</v>
      </c>
      <c r="F743" s="10" t="str">
        <f ca="1">_xlfn.IFNA((VLOOKUP(A743,'Fats and Greases'!E:F,2,FALSE)), "")</f>
        <v/>
      </c>
      <c r="G743" s="10">
        <f ca="1">_xlfn.IFNA((VLOOKUP(A743,'Fats and Greases'!G:H,2,FALSE)), "")</f>
        <v>12</v>
      </c>
      <c r="H743" s="10">
        <f ca="1">_xlfn.IFNA((VLOOKUP(A743,'Fats and Greases'!I:J,2,FALSE)), "")</f>
        <v>12.75</v>
      </c>
      <c r="I743" s="10">
        <f ca="1">_xlfn.IFNA((VLOOKUP(A743,'Fats and Greases'!K:L,2,FALSE)), "")</f>
        <v>13.13</v>
      </c>
      <c r="J743" s="10" t="str">
        <f ca="1">_xlfn.IFNA((VLOOKUP(A743,'Fats and Greases'!M:N,2,FALSE)), "")</f>
        <v/>
      </c>
      <c r="K743" s="10">
        <f ca="1">_xlfn.IFNA((VLOOKUP($A743,'Fats and Greases'!O:P,2,FALSE)), "")</f>
        <v>12.88</v>
      </c>
      <c r="L743" s="10">
        <f ca="1">_xlfn.IFNA((VLOOKUP($A743,'Fats and Greases'!Q:R,2,FALSE)), "")</f>
        <v>11.5</v>
      </c>
      <c r="M743" s="10">
        <f ca="1">_xlfn.IFNA((VLOOKUP($A743,'Fats and Greases'!S:T,2,FALSE)), "")</f>
        <v>14.25</v>
      </c>
    </row>
    <row r="744" spans="1:13" x14ac:dyDescent="0.2">
      <c r="A744" s="18">
        <v>37824</v>
      </c>
      <c r="B744" s="19">
        <f t="shared" si="22"/>
        <v>7</v>
      </c>
      <c r="C744" s="19">
        <f t="shared" si="23"/>
        <v>2003</v>
      </c>
      <c r="D744" s="10">
        <f ca="1">_xlfn.IFNA((VLOOKUP(A744,'Fats and Greases'!A:B,2,FALSE)), "")</f>
        <v>13</v>
      </c>
      <c r="E744" s="10">
        <f ca="1">_xlfn.IFNA((VLOOKUP(A744,'Fats and Greases'!C:D,2,FALSE)), "")</f>
        <v>13</v>
      </c>
      <c r="F744" s="10" t="str">
        <f ca="1">_xlfn.IFNA((VLOOKUP(A744,'Fats and Greases'!E:F,2,FALSE)), "")</f>
        <v/>
      </c>
      <c r="G744" s="10">
        <f ca="1">_xlfn.IFNA((VLOOKUP(A744,'Fats and Greases'!G:H,2,FALSE)), "")</f>
        <v>11.5</v>
      </c>
      <c r="H744" s="10">
        <f ca="1">_xlfn.IFNA((VLOOKUP(A744,'Fats and Greases'!I:J,2,FALSE)), "")</f>
        <v>12.75</v>
      </c>
      <c r="I744" s="10">
        <f ca="1">_xlfn.IFNA((VLOOKUP(A744,'Fats and Greases'!K:L,2,FALSE)), "")</f>
        <v>13</v>
      </c>
      <c r="J744" s="10" t="str">
        <f ca="1">_xlfn.IFNA((VLOOKUP(A744,'Fats and Greases'!M:N,2,FALSE)), "")</f>
        <v/>
      </c>
      <c r="K744" s="10">
        <f ca="1">_xlfn.IFNA((VLOOKUP($A744,'Fats and Greases'!O:P,2,FALSE)), "")</f>
        <v>12.75</v>
      </c>
      <c r="L744" s="10">
        <f ca="1">_xlfn.IFNA((VLOOKUP($A744,'Fats and Greases'!Q:R,2,FALSE)), "")</f>
        <v>11.5</v>
      </c>
      <c r="M744" s="10">
        <f ca="1">_xlfn.IFNA((VLOOKUP($A744,'Fats and Greases'!S:T,2,FALSE)), "")</f>
        <v>14</v>
      </c>
    </row>
    <row r="745" spans="1:13" x14ac:dyDescent="0.2">
      <c r="A745" s="18">
        <v>37825</v>
      </c>
      <c r="B745" s="19">
        <f t="shared" si="22"/>
        <v>7</v>
      </c>
      <c r="C745" s="19">
        <f t="shared" si="23"/>
        <v>2003</v>
      </c>
      <c r="D745" s="10">
        <f ca="1">_xlfn.IFNA((VLOOKUP(A745,'Fats and Greases'!A:B,2,FALSE)), "")</f>
        <v>12.75</v>
      </c>
      <c r="E745" s="10">
        <f ca="1">_xlfn.IFNA((VLOOKUP(A745,'Fats and Greases'!C:D,2,FALSE)), "")</f>
        <v>12.75</v>
      </c>
      <c r="F745" s="10" t="str">
        <f ca="1">_xlfn.IFNA((VLOOKUP(A745,'Fats and Greases'!E:F,2,FALSE)), "")</f>
        <v/>
      </c>
      <c r="G745" s="10">
        <f ca="1">_xlfn.IFNA((VLOOKUP(A745,'Fats and Greases'!G:H,2,FALSE)), "")</f>
        <v>11.5</v>
      </c>
      <c r="H745" s="10">
        <f ca="1">_xlfn.IFNA((VLOOKUP(A745,'Fats and Greases'!I:J,2,FALSE)), "")</f>
        <v>12.75</v>
      </c>
      <c r="I745" s="10">
        <f ca="1">_xlfn.IFNA((VLOOKUP(A745,'Fats and Greases'!K:L,2,FALSE)), "")</f>
        <v>13</v>
      </c>
      <c r="J745" s="10" t="str">
        <f ca="1">_xlfn.IFNA((VLOOKUP(A745,'Fats and Greases'!M:N,2,FALSE)), "")</f>
        <v/>
      </c>
      <c r="K745" s="10">
        <f ca="1">_xlfn.IFNA((VLOOKUP($A745,'Fats and Greases'!O:P,2,FALSE)), "")</f>
        <v>12.5</v>
      </c>
      <c r="L745" s="10">
        <f ca="1">_xlfn.IFNA((VLOOKUP($A745,'Fats and Greases'!Q:R,2,FALSE)), "")</f>
        <v>11.5</v>
      </c>
      <c r="M745" s="10">
        <f ca="1">_xlfn.IFNA((VLOOKUP($A745,'Fats and Greases'!S:T,2,FALSE)), "")</f>
        <v>13.25</v>
      </c>
    </row>
    <row r="746" spans="1:13" x14ac:dyDescent="0.2">
      <c r="A746" s="18">
        <v>37826</v>
      </c>
      <c r="B746" s="19">
        <f t="shared" si="22"/>
        <v>7</v>
      </c>
      <c r="C746" s="19">
        <f t="shared" si="23"/>
        <v>2003</v>
      </c>
      <c r="D746" s="10">
        <f ca="1">_xlfn.IFNA((VLOOKUP(A746,'Fats and Greases'!A:B,2,FALSE)), "")</f>
        <v>12.5</v>
      </c>
      <c r="E746" s="10">
        <f ca="1">_xlfn.IFNA((VLOOKUP(A746,'Fats and Greases'!C:D,2,FALSE)), "")</f>
        <v>12.5</v>
      </c>
      <c r="F746" s="10" t="str">
        <f ca="1">_xlfn.IFNA((VLOOKUP(A746,'Fats and Greases'!E:F,2,FALSE)), "")</f>
        <v/>
      </c>
      <c r="G746" s="10">
        <f ca="1">_xlfn.IFNA((VLOOKUP(A746,'Fats and Greases'!G:H,2,FALSE)), "")</f>
        <v>11.5</v>
      </c>
      <c r="H746" s="10">
        <f ca="1">_xlfn.IFNA((VLOOKUP(A746,'Fats and Greases'!I:J,2,FALSE)), "")</f>
        <v>12.75</v>
      </c>
      <c r="I746" s="10">
        <f ca="1">_xlfn.IFNA((VLOOKUP(A746,'Fats and Greases'!K:L,2,FALSE)), "")</f>
        <v>13</v>
      </c>
      <c r="J746" s="10" t="str">
        <f ca="1">_xlfn.IFNA((VLOOKUP(A746,'Fats and Greases'!M:N,2,FALSE)), "")</f>
        <v/>
      </c>
      <c r="K746" s="10">
        <f ca="1">_xlfn.IFNA((VLOOKUP($A746,'Fats and Greases'!O:P,2,FALSE)), "")</f>
        <v>12.5</v>
      </c>
      <c r="L746" s="10">
        <f ca="1">_xlfn.IFNA((VLOOKUP($A746,'Fats and Greases'!Q:R,2,FALSE)), "")</f>
        <v>11.5</v>
      </c>
      <c r="M746" s="10">
        <f ca="1">_xlfn.IFNA((VLOOKUP($A746,'Fats and Greases'!S:T,2,FALSE)), "")</f>
        <v>13.25</v>
      </c>
    </row>
    <row r="747" spans="1:13" x14ac:dyDescent="0.2">
      <c r="A747" s="18">
        <v>37827</v>
      </c>
      <c r="B747" s="19">
        <f t="shared" si="22"/>
        <v>7</v>
      </c>
      <c r="C747" s="19">
        <f t="shared" si="23"/>
        <v>2003</v>
      </c>
      <c r="D747" s="10">
        <f ca="1">_xlfn.IFNA((VLOOKUP(A747,'Fats and Greases'!A:B,2,FALSE)), "")</f>
        <v>12.25</v>
      </c>
      <c r="E747" s="10">
        <f ca="1">_xlfn.IFNA((VLOOKUP(A747,'Fats and Greases'!C:D,2,FALSE)), "")</f>
        <v>12.13</v>
      </c>
      <c r="F747" s="10" t="str">
        <f ca="1">_xlfn.IFNA((VLOOKUP(A747,'Fats and Greases'!E:F,2,FALSE)), "")</f>
        <v/>
      </c>
      <c r="G747" s="10">
        <f ca="1">_xlfn.IFNA((VLOOKUP(A747,'Fats and Greases'!G:H,2,FALSE)), "")</f>
        <v>11.5</v>
      </c>
      <c r="H747" s="10">
        <f ca="1">_xlfn.IFNA((VLOOKUP(A747,'Fats and Greases'!I:J,2,FALSE)), "")</f>
        <v>12.75</v>
      </c>
      <c r="I747" s="10">
        <f ca="1">_xlfn.IFNA((VLOOKUP(A747,'Fats and Greases'!K:L,2,FALSE)), "")</f>
        <v>13</v>
      </c>
      <c r="J747" s="10" t="str">
        <f ca="1">_xlfn.IFNA((VLOOKUP(A747,'Fats and Greases'!M:N,2,FALSE)), "")</f>
        <v/>
      </c>
      <c r="K747" s="10">
        <f ca="1">_xlfn.IFNA((VLOOKUP($A747,'Fats and Greases'!O:P,2,FALSE)), "")</f>
        <v>12.5</v>
      </c>
      <c r="L747" s="10">
        <f ca="1">_xlfn.IFNA((VLOOKUP($A747,'Fats and Greases'!Q:R,2,FALSE)), "")</f>
        <v>11.25</v>
      </c>
      <c r="M747" s="10">
        <f ca="1">_xlfn.IFNA((VLOOKUP($A747,'Fats and Greases'!S:T,2,FALSE)), "")</f>
        <v>13.25</v>
      </c>
    </row>
    <row r="748" spans="1:13" x14ac:dyDescent="0.2">
      <c r="A748" s="18">
        <v>37830</v>
      </c>
      <c r="B748" s="19">
        <f t="shared" si="22"/>
        <v>7</v>
      </c>
      <c r="C748" s="19">
        <f t="shared" si="23"/>
        <v>2003</v>
      </c>
      <c r="D748" s="10">
        <f ca="1">_xlfn.IFNA((VLOOKUP(A748,'Fats and Greases'!A:B,2,FALSE)), "")</f>
        <v>12</v>
      </c>
      <c r="E748" s="10">
        <f ca="1">_xlfn.IFNA((VLOOKUP(A748,'Fats and Greases'!C:D,2,FALSE)), "")</f>
        <v>11.88</v>
      </c>
      <c r="F748" s="10" t="str">
        <f ca="1">_xlfn.IFNA((VLOOKUP(A748,'Fats and Greases'!E:F,2,FALSE)), "")</f>
        <v/>
      </c>
      <c r="G748" s="10">
        <f ca="1">_xlfn.IFNA((VLOOKUP(A748,'Fats and Greases'!G:H,2,FALSE)), "")</f>
        <v>11.5</v>
      </c>
      <c r="H748" s="10">
        <f ca="1">_xlfn.IFNA((VLOOKUP(A748,'Fats and Greases'!I:J,2,FALSE)), "")</f>
        <v>12.75</v>
      </c>
      <c r="I748" s="10">
        <f ca="1">_xlfn.IFNA((VLOOKUP(A748,'Fats and Greases'!K:L,2,FALSE)), "")</f>
        <v>13</v>
      </c>
      <c r="J748" s="10" t="str">
        <f ca="1">_xlfn.IFNA((VLOOKUP(A748,'Fats and Greases'!M:N,2,FALSE)), "")</f>
        <v/>
      </c>
      <c r="K748" s="10">
        <f ca="1">_xlfn.IFNA((VLOOKUP($A748,'Fats and Greases'!O:P,2,FALSE)), "")</f>
        <v>12.5</v>
      </c>
      <c r="L748" s="10">
        <f ca="1">_xlfn.IFNA((VLOOKUP($A748,'Fats and Greases'!Q:R,2,FALSE)), "")</f>
        <v>11.25</v>
      </c>
      <c r="M748" s="10">
        <f ca="1">_xlfn.IFNA((VLOOKUP($A748,'Fats and Greases'!S:T,2,FALSE)), "")</f>
        <v>13.5</v>
      </c>
    </row>
    <row r="749" spans="1:13" x14ac:dyDescent="0.2">
      <c r="A749" s="18">
        <v>37831</v>
      </c>
      <c r="B749" s="19">
        <f t="shared" si="22"/>
        <v>7</v>
      </c>
      <c r="C749" s="19">
        <f t="shared" si="23"/>
        <v>2003</v>
      </c>
      <c r="D749" s="10">
        <f ca="1">_xlfn.IFNA((VLOOKUP(A749,'Fats and Greases'!A:B,2,FALSE)), "")</f>
        <v>11.75</v>
      </c>
      <c r="E749" s="10">
        <f ca="1">_xlfn.IFNA((VLOOKUP(A749,'Fats and Greases'!C:D,2,FALSE)), "")</f>
        <v>11.75</v>
      </c>
      <c r="F749" s="10" t="str">
        <f ca="1">_xlfn.IFNA((VLOOKUP(A749,'Fats and Greases'!E:F,2,FALSE)), "")</f>
        <v/>
      </c>
      <c r="G749" s="10">
        <f ca="1">_xlfn.IFNA((VLOOKUP(A749,'Fats and Greases'!G:H,2,FALSE)), "")</f>
        <v>11.13</v>
      </c>
      <c r="H749" s="10">
        <f ca="1">_xlfn.IFNA((VLOOKUP(A749,'Fats and Greases'!I:J,2,FALSE)), "")</f>
        <v>12.75</v>
      </c>
      <c r="I749" s="10">
        <f ca="1">_xlfn.IFNA((VLOOKUP(A749,'Fats and Greases'!K:L,2,FALSE)), "")</f>
        <v>13</v>
      </c>
      <c r="J749" s="10" t="str">
        <f ca="1">_xlfn.IFNA((VLOOKUP(A749,'Fats and Greases'!M:N,2,FALSE)), "")</f>
        <v/>
      </c>
      <c r="K749" s="10">
        <f ca="1">_xlfn.IFNA((VLOOKUP($A749,'Fats and Greases'!O:P,2,FALSE)), "")</f>
        <v>12.5</v>
      </c>
      <c r="L749" s="10">
        <f ca="1">_xlfn.IFNA((VLOOKUP($A749,'Fats and Greases'!Q:R,2,FALSE)), "")</f>
        <v>11.25</v>
      </c>
      <c r="M749" s="10">
        <f ca="1">_xlfn.IFNA((VLOOKUP($A749,'Fats and Greases'!S:T,2,FALSE)), "")</f>
        <v>13</v>
      </c>
    </row>
    <row r="750" spans="1:13" x14ac:dyDescent="0.2">
      <c r="A750" s="18">
        <v>37832</v>
      </c>
      <c r="B750" s="19">
        <f t="shared" si="22"/>
        <v>7</v>
      </c>
      <c r="C750" s="19">
        <f t="shared" si="23"/>
        <v>2003</v>
      </c>
      <c r="D750" s="10">
        <f ca="1">_xlfn.IFNA((VLOOKUP(A750,'Fats and Greases'!A:B,2,FALSE)), "")</f>
        <v>11.75</v>
      </c>
      <c r="E750" s="10">
        <f ca="1">_xlfn.IFNA((VLOOKUP(A750,'Fats and Greases'!C:D,2,FALSE)), "")</f>
        <v>11.63</v>
      </c>
      <c r="F750" s="10" t="str">
        <f ca="1">_xlfn.IFNA((VLOOKUP(A750,'Fats and Greases'!E:F,2,FALSE)), "")</f>
        <v/>
      </c>
      <c r="G750" s="10">
        <f ca="1">_xlfn.IFNA((VLOOKUP(A750,'Fats and Greases'!G:H,2,FALSE)), "")</f>
        <v>11</v>
      </c>
      <c r="H750" s="10">
        <f ca="1">_xlfn.IFNA((VLOOKUP(A750,'Fats and Greases'!I:J,2,FALSE)), "")</f>
        <v>12.75</v>
      </c>
      <c r="I750" s="10">
        <f ca="1">_xlfn.IFNA((VLOOKUP(A750,'Fats and Greases'!K:L,2,FALSE)), "")</f>
        <v>12.75</v>
      </c>
      <c r="J750" s="10" t="str">
        <f ca="1">_xlfn.IFNA((VLOOKUP(A750,'Fats and Greases'!M:N,2,FALSE)), "")</f>
        <v/>
      </c>
      <c r="K750" s="10">
        <f ca="1">_xlfn.IFNA((VLOOKUP($A750,'Fats and Greases'!O:P,2,FALSE)), "")</f>
        <v>12.5</v>
      </c>
      <c r="L750" s="10">
        <f ca="1">_xlfn.IFNA((VLOOKUP($A750,'Fats and Greases'!Q:R,2,FALSE)), "")</f>
        <v>11.25</v>
      </c>
      <c r="M750" s="10">
        <f ca="1">_xlfn.IFNA((VLOOKUP($A750,'Fats and Greases'!S:T,2,FALSE)), "")</f>
        <v>13</v>
      </c>
    </row>
    <row r="751" spans="1:13" x14ac:dyDescent="0.2">
      <c r="A751" s="18">
        <v>37833</v>
      </c>
      <c r="B751" s="19">
        <f t="shared" si="22"/>
        <v>7</v>
      </c>
      <c r="C751" s="19">
        <f t="shared" si="23"/>
        <v>2003</v>
      </c>
      <c r="D751" s="10">
        <f ca="1">_xlfn.IFNA((VLOOKUP(A751,'Fats and Greases'!A:B,2,FALSE)), "")</f>
        <v>11.5</v>
      </c>
      <c r="E751" s="10">
        <f ca="1">_xlfn.IFNA((VLOOKUP(A751,'Fats and Greases'!C:D,2,FALSE)), "")</f>
        <v>11.5</v>
      </c>
      <c r="F751" s="10" t="str">
        <f ca="1">_xlfn.IFNA((VLOOKUP(A751,'Fats and Greases'!E:F,2,FALSE)), "")</f>
        <v/>
      </c>
      <c r="G751" s="10">
        <f ca="1">_xlfn.IFNA((VLOOKUP(A751,'Fats and Greases'!G:H,2,FALSE)), "")</f>
        <v>11</v>
      </c>
      <c r="H751" s="10">
        <f ca="1">_xlfn.IFNA((VLOOKUP(A751,'Fats and Greases'!I:J,2,FALSE)), "")</f>
        <v>12.75</v>
      </c>
      <c r="I751" s="10">
        <f ca="1">_xlfn.IFNA((VLOOKUP(A751,'Fats and Greases'!K:L,2,FALSE)), "")</f>
        <v>12.75</v>
      </c>
      <c r="J751" s="10" t="str">
        <f ca="1">_xlfn.IFNA((VLOOKUP(A751,'Fats and Greases'!M:N,2,FALSE)), "")</f>
        <v/>
      </c>
      <c r="K751" s="10">
        <f ca="1">_xlfn.IFNA((VLOOKUP($A751,'Fats and Greases'!O:P,2,FALSE)), "")</f>
        <v>12.5</v>
      </c>
      <c r="L751" s="10">
        <f ca="1">_xlfn.IFNA((VLOOKUP($A751,'Fats and Greases'!Q:R,2,FALSE)), "")</f>
        <v>11.25</v>
      </c>
      <c r="M751" s="10">
        <f ca="1">_xlfn.IFNA((VLOOKUP($A751,'Fats and Greases'!S:T,2,FALSE)), "")</f>
        <v>13</v>
      </c>
    </row>
    <row r="752" spans="1:13" x14ac:dyDescent="0.2">
      <c r="A752" s="18">
        <v>37834</v>
      </c>
      <c r="B752" s="19">
        <f t="shared" si="22"/>
        <v>8</v>
      </c>
      <c r="C752" s="19">
        <f t="shared" si="23"/>
        <v>2003</v>
      </c>
      <c r="D752" s="10">
        <f ca="1">_xlfn.IFNA((VLOOKUP(A752,'Fats and Greases'!A:B,2,FALSE)), "")</f>
        <v>11.63</v>
      </c>
      <c r="E752" s="10">
        <f ca="1">_xlfn.IFNA((VLOOKUP(A752,'Fats and Greases'!C:D,2,FALSE)), "")</f>
        <v>11.5</v>
      </c>
      <c r="F752" s="10" t="str">
        <f ca="1">_xlfn.IFNA((VLOOKUP(A752,'Fats and Greases'!E:F,2,FALSE)), "")</f>
        <v/>
      </c>
      <c r="G752" s="10">
        <f ca="1">_xlfn.IFNA((VLOOKUP(A752,'Fats and Greases'!G:H,2,FALSE)), "")</f>
        <v>11</v>
      </c>
      <c r="H752" s="10">
        <f ca="1">_xlfn.IFNA((VLOOKUP(A752,'Fats and Greases'!I:J,2,FALSE)), "")</f>
        <v>12.75</v>
      </c>
      <c r="I752" s="10">
        <f ca="1">_xlfn.IFNA((VLOOKUP(A752,'Fats and Greases'!K:L,2,FALSE)), "")</f>
        <v>12.75</v>
      </c>
      <c r="J752" s="10" t="str">
        <f ca="1">_xlfn.IFNA((VLOOKUP(A752,'Fats and Greases'!M:N,2,FALSE)), "")</f>
        <v/>
      </c>
      <c r="K752" s="10">
        <f ca="1">_xlfn.IFNA((VLOOKUP($A752,'Fats and Greases'!O:P,2,FALSE)), "")</f>
        <v>12.5</v>
      </c>
      <c r="L752" s="10">
        <f ca="1">_xlfn.IFNA((VLOOKUP($A752,'Fats and Greases'!Q:R,2,FALSE)), "")</f>
        <v>11.25</v>
      </c>
      <c r="M752" s="10">
        <f ca="1">_xlfn.IFNA((VLOOKUP($A752,'Fats and Greases'!S:T,2,FALSE)), "")</f>
        <v>13</v>
      </c>
    </row>
    <row r="753" spans="1:13" x14ac:dyDescent="0.2">
      <c r="A753" s="18">
        <v>37837</v>
      </c>
      <c r="B753" s="19">
        <f t="shared" si="22"/>
        <v>8</v>
      </c>
      <c r="C753" s="19">
        <f t="shared" si="23"/>
        <v>2003</v>
      </c>
      <c r="D753" s="10">
        <f ca="1">_xlfn.IFNA((VLOOKUP(A753,'Fats and Greases'!A:B,2,FALSE)), "")</f>
        <v>11.63</v>
      </c>
      <c r="E753" s="10">
        <f ca="1">_xlfn.IFNA((VLOOKUP(A753,'Fats and Greases'!C:D,2,FALSE)), "")</f>
        <v>11.5</v>
      </c>
      <c r="F753" s="10" t="str">
        <f ca="1">_xlfn.IFNA((VLOOKUP(A753,'Fats and Greases'!E:F,2,FALSE)), "")</f>
        <v/>
      </c>
      <c r="G753" s="10">
        <f ca="1">_xlfn.IFNA((VLOOKUP(A753,'Fats and Greases'!G:H,2,FALSE)), "")</f>
        <v>11</v>
      </c>
      <c r="H753" s="10">
        <f ca="1">_xlfn.IFNA((VLOOKUP(A753,'Fats and Greases'!I:J,2,FALSE)), "")</f>
        <v>12.75</v>
      </c>
      <c r="I753" s="10">
        <f ca="1">_xlfn.IFNA((VLOOKUP(A753,'Fats and Greases'!K:L,2,FALSE)), "")</f>
        <v>12.75</v>
      </c>
      <c r="J753" s="10" t="str">
        <f ca="1">_xlfn.IFNA((VLOOKUP(A753,'Fats and Greases'!M:N,2,FALSE)), "")</f>
        <v/>
      </c>
      <c r="K753" s="10">
        <f ca="1">_xlfn.IFNA((VLOOKUP($A753,'Fats and Greases'!O:P,2,FALSE)), "")</f>
        <v>12.5</v>
      </c>
      <c r="L753" s="10">
        <f ca="1">_xlfn.IFNA((VLOOKUP($A753,'Fats and Greases'!Q:R,2,FALSE)), "")</f>
        <v>11.25</v>
      </c>
      <c r="M753" s="10">
        <f ca="1">_xlfn.IFNA((VLOOKUP($A753,'Fats and Greases'!S:T,2,FALSE)), "")</f>
        <v>12.88</v>
      </c>
    </row>
    <row r="754" spans="1:13" x14ac:dyDescent="0.2">
      <c r="A754" s="18">
        <v>37838</v>
      </c>
      <c r="B754" s="19">
        <f t="shared" si="22"/>
        <v>8</v>
      </c>
      <c r="C754" s="19">
        <f t="shared" si="23"/>
        <v>2003</v>
      </c>
      <c r="D754" s="10">
        <f ca="1">_xlfn.IFNA((VLOOKUP(A754,'Fats and Greases'!A:B,2,FALSE)), "")</f>
        <v>11.5</v>
      </c>
      <c r="E754" s="10">
        <f ca="1">_xlfn.IFNA((VLOOKUP(A754,'Fats and Greases'!C:D,2,FALSE)), "")</f>
        <v>11.5</v>
      </c>
      <c r="F754" s="10" t="str">
        <f ca="1">_xlfn.IFNA((VLOOKUP(A754,'Fats and Greases'!E:F,2,FALSE)), "")</f>
        <v/>
      </c>
      <c r="G754" s="10">
        <f ca="1">_xlfn.IFNA((VLOOKUP(A754,'Fats and Greases'!G:H,2,FALSE)), "")</f>
        <v>11</v>
      </c>
      <c r="H754" s="10">
        <f ca="1">_xlfn.IFNA((VLOOKUP(A754,'Fats and Greases'!I:J,2,FALSE)), "")</f>
        <v>12.75</v>
      </c>
      <c r="I754" s="10">
        <f ca="1">_xlfn.IFNA((VLOOKUP(A754,'Fats and Greases'!K:L,2,FALSE)), "")</f>
        <v>12.75</v>
      </c>
      <c r="J754" s="10" t="str">
        <f ca="1">_xlfn.IFNA((VLOOKUP(A754,'Fats and Greases'!M:N,2,FALSE)), "")</f>
        <v/>
      </c>
      <c r="K754" s="10">
        <f ca="1">_xlfn.IFNA((VLOOKUP($A754,'Fats and Greases'!O:P,2,FALSE)), "")</f>
        <v>12.5</v>
      </c>
      <c r="L754" s="10">
        <f ca="1">_xlfn.IFNA((VLOOKUP($A754,'Fats and Greases'!Q:R,2,FALSE)), "")</f>
        <v>11.25</v>
      </c>
      <c r="M754" s="10">
        <f ca="1">_xlfn.IFNA((VLOOKUP($A754,'Fats and Greases'!S:T,2,FALSE)), "")</f>
        <v>12.5</v>
      </c>
    </row>
    <row r="755" spans="1:13" x14ac:dyDescent="0.2">
      <c r="A755" s="18">
        <v>37839</v>
      </c>
      <c r="B755" s="19">
        <f t="shared" si="22"/>
        <v>8</v>
      </c>
      <c r="C755" s="19">
        <f t="shared" si="23"/>
        <v>2003</v>
      </c>
      <c r="D755" s="10">
        <f ca="1">_xlfn.IFNA((VLOOKUP(A755,'Fats and Greases'!A:B,2,FALSE)), "")</f>
        <v>11.5</v>
      </c>
      <c r="E755" s="10">
        <f ca="1">_xlfn.IFNA((VLOOKUP(A755,'Fats and Greases'!C:D,2,FALSE)), "")</f>
        <v>11.25</v>
      </c>
      <c r="F755" s="10" t="str">
        <f ca="1">_xlfn.IFNA((VLOOKUP(A755,'Fats and Greases'!E:F,2,FALSE)), "")</f>
        <v/>
      </c>
      <c r="G755" s="10">
        <f ca="1">_xlfn.IFNA((VLOOKUP(A755,'Fats and Greases'!G:H,2,FALSE)), "")</f>
        <v>11</v>
      </c>
      <c r="H755" s="10">
        <f ca="1">_xlfn.IFNA((VLOOKUP(A755,'Fats and Greases'!I:J,2,FALSE)), "")</f>
        <v>12.5</v>
      </c>
      <c r="I755" s="10">
        <f ca="1">_xlfn.IFNA((VLOOKUP(A755,'Fats and Greases'!K:L,2,FALSE)), "")</f>
        <v>12.38</v>
      </c>
      <c r="J755" s="10" t="str">
        <f ca="1">_xlfn.IFNA((VLOOKUP(A755,'Fats and Greases'!M:N,2,FALSE)), "")</f>
        <v/>
      </c>
      <c r="K755" s="10">
        <f ca="1">_xlfn.IFNA((VLOOKUP($A755,'Fats and Greases'!O:P,2,FALSE)), "")</f>
        <v>12.5</v>
      </c>
      <c r="L755" s="10">
        <f ca="1">_xlfn.IFNA((VLOOKUP($A755,'Fats and Greases'!Q:R,2,FALSE)), "")</f>
        <v>11</v>
      </c>
      <c r="M755" s="10">
        <f ca="1">_xlfn.IFNA((VLOOKUP($A755,'Fats and Greases'!S:T,2,FALSE)), "")</f>
        <v>12.5</v>
      </c>
    </row>
    <row r="756" spans="1:13" x14ac:dyDescent="0.2">
      <c r="A756" s="18">
        <v>37840</v>
      </c>
      <c r="B756" s="19">
        <f t="shared" si="22"/>
        <v>8</v>
      </c>
      <c r="C756" s="19">
        <f t="shared" si="23"/>
        <v>2003</v>
      </c>
      <c r="D756" s="10">
        <f ca="1">_xlfn.IFNA((VLOOKUP(A756,'Fats and Greases'!A:B,2,FALSE)), "")</f>
        <v>11.5</v>
      </c>
      <c r="E756" s="10">
        <f ca="1">_xlfn.IFNA((VLOOKUP(A756,'Fats and Greases'!C:D,2,FALSE)), "")</f>
        <v>11</v>
      </c>
      <c r="F756" s="10" t="str">
        <f ca="1">_xlfn.IFNA((VLOOKUP(A756,'Fats and Greases'!E:F,2,FALSE)), "")</f>
        <v/>
      </c>
      <c r="G756" s="10">
        <f ca="1">_xlfn.IFNA((VLOOKUP(A756,'Fats and Greases'!G:H,2,FALSE)), "")</f>
        <v>11</v>
      </c>
      <c r="H756" s="10">
        <f ca="1">_xlfn.IFNA((VLOOKUP(A756,'Fats and Greases'!I:J,2,FALSE)), "")</f>
        <v>12.5</v>
      </c>
      <c r="I756" s="10">
        <f ca="1">_xlfn.IFNA((VLOOKUP(A756,'Fats and Greases'!K:L,2,FALSE)), "")</f>
        <v>12.38</v>
      </c>
      <c r="J756" s="10" t="str">
        <f ca="1">_xlfn.IFNA((VLOOKUP(A756,'Fats and Greases'!M:N,2,FALSE)), "")</f>
        <v/>
      </c>
      <c r="K756" s="10" t="str">
        <f ca="1">_xlfn.IFNA((VLOOKUP($A756,'Fats and Greases'!O:P,2,FALSE)), "")</f>
        <v/>
      </c>
      <c r="L756" s="10">
        <f ca="1">_xlfn.IFNA((VLOOKUP($A756,'Fats and Greases'!Q:R,2,FALSE)), "")</f>
        <v>11</v>
      </c>
      <c r="M756" s="10">
        <f ca="1">_xlfn.IFNA((VLOOKUP($A756,'Fats and Greases'!S:T,2,FALSE)), "")</f>
        <v>12.5</v>
      </c>
    </row>
    <row r="757" spans="1:13" x14ac:dyDescent="0.2">
      <c r="A757" s="18">
        <v>37841</v>
      </c>
      <c r="B757" s="19">
        <f t="shared" si="22"/>
        <v>8</v>
      </c>
      <c r="C757" s="19">
        <f t="shared" si="23"/>
        <v>2003</v>
      </c>
      <c r="D757" s="10">
        <f ca="1">_xlfn.IFNA((VLOOKUP(A757,'Fats and Greases'!A:B,2,FALSE)), "")</f>
        <v>11.5</v>
      </c>
      <c r="E757" s="10">
        <f ca="1">_xlfn.IFNA((VLOOKUP(A757,'Fats and Greases'!C:D,2,FALSE)), "")</f>
        <v>11</v>
      </c>
      <c r="F757" s="10" t="str">
        <f ca="1">_xlfn.IFNA((VLOOKUP(A757,'Fats and Greases'!E:F,2,FALSE)), "")</f>
        <v/>
      </c>
      <c r="G757" s="10">
        <f ca="1">_xlfn.IFNA((VLOOKUP(A757,'Fats and Greases'!G:H,2,FALSE)), "")</f>
        <v>11</v>
      </c>
      <c r="H757" s="10">
        <f ca="1">_xlfn.IFNA((VLOOKUP(A757,'Fats and Greases'!I:J,2,FALSE)), "")</f>
        <v>12.5</v>
      </c>
      <c r="I757" s="10">
        <f ca="1">_xlfn.IFNA((VLOOKUP(A757,'Fats and Greases'!K:L,2,FALSE)), "")</f>
        <v>12.38</v>
      </c>
      <c r="J757" s="10" t="str">
        <f ca="1">_xlfn.IFNA((VLOOKUP(A757,'Fats and Greases'!M:N,2,FALSE)), "")</f>
        <v/>
      </c>
      <c r="K757" s="10" t="str">
        <f ca="1">_xlfn.IFNA((VLOOKUP($A757,'Fats and Greases'!O:P,2,FALSE)), "")</f>
        <v/>
      </c>
      <c r="L757" s="10">
        <f ca="1">_xlfn.IFNA((VLOOKUP($A757,'Fats and Greases'!Q:R,2,FALSE)), "")</f>
        <v>11</v>
      </c>
      <c r="M757" s="10">
        <f ca="1">_xlfn.IFNA((VLOOKUP($A757,'Fats and Greases'!S:T,2,FALSE)), "")</f>
        <v>12.5</v>
      </c>
    </row>
    <row r="758" spans="1:13" x14ac:dyDescent="0.2">
      <c r="A758" s="18">
        <v>37844</v>
      </c>
      <c r="B758" s="19">
        <f t="shared" si="22"/>
        <v>8</v>
      </c>
      <c r="C758" s="19">
        <f t="shared" si="23"/>
        <v>2003</v>
      </c>
      <c r="D758" s="10">
        <f ca="1">_xlfn.IFNA((VLOOKUP(A758,'Fats and Greases'!A:B,2,FALSE)), "")</f>
        <v>11.5</v>
      </c>
      <c r="E758" s="10">
        <f ca="1">_xlfn.IFNA((VLOOKUP(A758,'Fats and Greases'!C:D,2,FALSE)), "")</f>
        <v>11</v>
      </c>
      <c r="F758" s="10" t="str">
        <f ca="1">_xlfn.IFNA((VLOOKUP(A758,'Fats and Greases'!E:F,2,FALSE)), "")</f>
        <v/>
      </c>
      <c r="G758" s="10">
        <f ca="1">_xlfn.IFNA((VLOOKUP(A758,'Fats and Greases'!G:H,2,FALSE)), "")</f>
        <v>11</v>
      </c>
      <c r="H758" s="10">
        <f ca="1">_xlfn.IFNA((VLOOKUP(A758,'Fats and Greases'!I:J,2,FALSE)), "")</f>
        <v>12.5</v>
      </c>
      <c r="I758" s="10">
        <f ca="1">_xlfn.IFNA((VLOOKUP(A758,'Fats and Greases'!K:L,2,FALSE)), "")</f>
        <v>12.38</v>
      </c>
      <c r="J758" s="10" t="str">
        <f ca="1">_xlfn.IFNA((VLOOKUP(A758,'Fats and Greases'!M:N,2,FALSE)), "")</f>
        <v/>
      </c>
      <c r="K758" s="10" t="str">
        <f ca="1">_xlfn.IFNA((VLOOKUP($A758,'Fats and Greases'!O:P,2,FALSE)), "")</f>
        <v/>
      </c>
      <c r="L758" s="10">
        <f ca="1">_xlfn.IFNA((VLOOKUP($A758,'Fats and Greases'!Q:R,2,FALSE)), "")</f>
        <v>11</v>
      </c>
      <c r="M758" s="10">
        <f ca="1">_xlfn.IFNA((VLOOKUP($A758,'Fats and Greases'!S:T,2,FALSE)), "")</f>
        <v>12.5</v>
      </c>
    </row>
    <row r="759" spans="1:13" x14ac:dyDescent="0.2">
      <c r="A759" s="18">
        <v>37845</v>
      </c>
      <c r="B759" s="19">
        <f t="shared" si="22"/>
        <v>8</v>
      </c>
      <c r="C759" s="19">
        <f t="shared" si="23"/>
        <v>2003</v>
      </c>
      <c r="D759" s="10">
        <f ca="1">_xlfn.IFNA((VLOOKUP(A759,'Fats and Greases'!A:B,2,FALSE)), "")</f>
        <v>11.5</v>
      </c>
      <c r="E759" s="10">
        <f ca="1">_xlfn.IFNA((VLOOKUP(A759,'Fats and Greases'!C:D,2,FALSE)), "")</f>
        <v>11</v>
      </c>
      <c r="F759" s="10" t="str">
        <f ca="1">_xlfn.IFNA((VLOOKUP(A759,'Fats and Greases'!E:F,2,FALSE)), "")</f>
        <v/>
      </c>
      <c r="G759" s="10">
        <f ca="1">_xlfn.IFNA((VLOOKUP(A759,'Fats and Greases'!G:H,2,FALSE)), "")</f>
        <v>11</v>
      </c>
      <c r="H759" s="10">
        <f ca="1">_xlfn.IFNA((VLOOKUP(A759,'Fats and Greases'!I:J,2,FALSE)), "")</f>
        <v>12.5</v>
      </c>
      <c r="I759" s="10">
        <f ca="1">_xlfn.IFNA((VLOOKUP(A759,'Fats and Greases'!K:L,2,FALSE)), "")</f>
        <v>12.38</v>
      </c>
      <c r="J759" s="10" t="str">
        <f ca="1">_xlfn.IFNA((VLOOKUP(A759,'Fats and Greases'!M:N,2,FALSE)), "")</f>
        <v/>
      </c>
      <c r="K759" s="10" t="str">
        <f ca="1">_xlfn.IFNA((VLOOKUP($A759,'Fats and Greases'!O:P,2,FALSE)), "")</f>
        <v/>
      </c>
      <c r="L759" s="10">
        <f ca="1">_xlfn.IFNA((VLOOKUP($A759,'Fats and Greases'!Q:R,2,FALSE)), "")</f>
        <v>11</v>
      </c>
      <c r="M759" s="10">
        <f ca="1">_xlfn.IFNA((VLOOKUP($A759,'Fats and Greases'!S:T,2,FALSE)), "")</f>
        <v>12.5</v>
      </c>
    </row>
    <row r="760" spans="1:13" x14ac:dyDescent="0.2">
      <c r="A760" s="18">
        <v>37846</v>
      </c>
      <c r="B760" s="19">
        <f t="shared" si="22"/>
        <v>8</v>
      </c>
      <c r="C760" s="19">
        <f t="shared" si="23"/>
        <v>2003</v>
      </c>
      <c r="D760" s="10">
        <f ca="1">_xlfn.IFNA((VLOOKUP(A760,'Fats and Greases'!A:B,2,FALSE)), "")</f>
        <v>11.5</v>
      </c>
      <c r="E760" s="10">
        <f ca="1">_xlfn.IFNA((VLOOKUP(A760,'Fats and Greases'!C:D,2,FALSE)), "")</f>
        <v>11</v>
      </c>
      <c r="F760" s="10" t="str">
        <f ca="1">_xlfn.IFNA((VLOOKUP(A760,'Fats and Greases'!E:F,2,FALSE)), "")</f>
        <v/>
      </c>
      <c r="G760" s="10">
        <f ca="1">_xlfn.IFNA((VLOOKUP(A760,'Fats and Greases'!G:H,2,FALSE)), "")</f>
        <v>11</v>
      </c>
      <c r="H760" s="10">
        <f ca="1">_xlfn.IFNA((VLOOKUP(A760,'Fats and Greases'!I:J,2,FALSE)), "")</f>
        <v>12.5</v>
      </c>
      <c r="I760" s="10">
        <f ca="1">_xlfn.IFNA((VLOOKUP(A760,'Fats and Greases'!K:L,2,FALSE)), "")</f>
        <v>12</v>
      </c>
      <c r="J760" s="10" t="str">
        <f ca="1">_xlfn.IFNA((VLOOKUP(A760,'Fats and Greases'!M:N,2,FALSE)), "")</f>
        <v/>
      </c>
      <c r="K760" s="10" t="str">
        <f ca="1">_xlfn.IFNA((VLOOKUP($A760,'Fats and Greases'!O:P,2,FALSE)), "")</f>
        <v/>
      </c>
      <c r="L760" s="10">
        <f ca="1">_xlfn.IFNA((VLOOKUP($A760,'Fats and Greases'!Q:R,2,FALSE)), "")</f>
        <v>11</v>
      </c>
      <c r="M760" s="10">
        <f ca="1">_xlfn.IFNA((VLOOKUP($A760,'Fats and Greases'!S:T,2,FALSE)), "")</f>
        <v>12</v>
      </c>
    </row>
    <row r="761" spans="1:13" x14ac:dyDescent="0.2">
      <c r="A761" s="18">
        <v>37847</v>
      </c>
      <c r="B761" s="19">
        <f t="shared" si="22"/>
        <v>8</v>
      </c>
      <c r="C761" s="19">
        <f t="shared" si="23"/>
        <v>2003</v>
      </c>
      <c r="D761" s="10">
        <f ca="1">_xlfn.IFNA((VLOOKUP(A761,'Fats and Greases'!A:B,2,FALSE)), "")</f>
        <v>11.5</v>
      </c>
      <c r="E761" s="10">
        <f ca="1">_xlfn.IFNA((VLOOKUP(A761,'Fats and Greases'!C:D,2,FALSE)), "")</f>
        <v>11</v>
      </c>
      <c r="F761" s="10" t="str">
        <f ca="1">_xlfn.IFNA((VLOOKUP(A761,'Fats and Greases'!E:F,2,FALSE)), "")</f>
        <v/>
      </c>
      <c r="G761" s="10">
        <f ca="1">_xlfn.IFNA((VLOOKUP(A761,'Fats and Greases'!G:H,2,FALSE)), "")</f>
        <v>11</v>
      </c>
      <c r="H761" s="10">
        <f ca="1">_xlfn.IFNA((VLOOKUP(A761,'Fats and Greases'!I:J,2,FALSE)), "")</f>
        <v>12.5</v>
      </c>
      <c r="I761" s="10">
        <f ca="1">_xlfn.IFNA((VLOOKUP(A761,'Fats and Greases'!K:L,2,FALSE)), "")</f>
        <v>12</v>
      </c>
      <c r="J761" s="10" t="str">
        <f ca="1">_xlfn.IFNA((VLOOKUP(A761,'Fats and Greases'!M:N,2,FALSE)), "")</f>
        <v/>
      </c>
      <c r="K761" s="10">
        <f ca="1">_xlfn.IFNA((VLOOKUP($A761,'Fats and Greases'!O:P,2,FALSE)), "")</f>
        <v>11.75</v>
      </c>
      <c r="L761" s="10">
        <f ca="1">_xlfn.IFNA((VLOOKUP($A761,'Fats and Greases'!Q:R,2,FALSE)), "")</f>
        <v>11</v>
      </c>
      <c r="M761" s="10">
        <f ca="1">_xlfn.IFNA((VLOOKUP($A761,'Fats and Greases'!S:T,2,FALSE)), "")</f>
        <v>12</v>
      </c>
    </row>
    <row r="762" spans="1:13" x14ac:dyDescent="0.2">
      <c r="A762" s="18">
        <v>37848</v>
      </c>
      <c r="B762" s="19">
        <f t="shared" si="22"/>
        <v>8</v>
      </c>
      <c r="C762" s="19">
        <f t="shared" si="23"/>
        <v>2003</v>
      </c>
      <c r="D762" s="10">
        <f ca="1">_xlfn.IFNA((VLOOKUP(A762,'Fats and Greases'!A:B,2,FALSE)), "")</f>
        <v>11.25</v>
      </c>
      <c r="E762" s="10">
        <f ca="1">_xlfn.IFNA((VLOOKUP(A762,'Fats and Greases'!C:D,2,FALSE)), "")</f>
        <v>11</v>
      </c>
      <c r="F762" s="10" t="str">
        <f ca="1">_xlfn.IFNA((VLOOKUP(A762,'Fats and Greases'!E:F,2,FALSE)), "")</f>
        <v/>
      </c>
      <c r="G762" s="10">
        <f ca="1">_xlfn.IFNA((VLOOKUP(A762,'Fats and Greases'!G:H,2,FALSE)), "")</f>
        <v>11</v>
      </c>
      <c r="H762" s="10">
        <f ca="1">_xlfn.IFNA((VLOOKUP(A762,'Fats and Greases'!I:J,2,FALSE)), "")</f>
        <v>12.5</v>
      </c>
      <c r="I762" s="10">
        <f ca="1">_xlfn.IFNA((VLOOKUP(A762,'Fats and Greases'!K:L,2,FALSE)), "")</f>
        <v>12</v>
      </c>
      <c r="J762" s="10" t="str">
        <f ca="1">_xlfn.IFNA((VLOOKUP(A762,'Fats and Greases'!M:N,2,FALSE)), "")</f>
        <v/>
      </c>
      <c r="K762" s="10">
        <f ca="1">_xlfn.IFNA((VLOOKUP($A762,'Fats and Greases'!O:P,2,FALSE)), "")</f>
        <v>11.75</v>
      </c>
      <c r="L762" s="10">
        <f ca="1">_xlfn.IFNA((VLOOKUP($A762,'Fats and Greases'!Q:R,2,FALSE)), "")</f>
        <v>11</v>
      </c>
      <c r="M762" s="10">
        <f ca="1">_xlfn.IFNA((VLOOKUP($A762,'Fats and Greases'!S:T,2,FALSE)), "")</f>
        <v>12</v>
      </c>
    </row>
    <row r="763" spans="1:13" x14ac:dyDescent="0.2">
      <c r="A763" s="18">
        <v>37851</v>
      </c>
      <c r="B763" s="19">
        <f t="shared" si="22"/>
        <v>8</v>
      </c>
      <c r="C763" s="19">
        <f t="shared" si="23"/>
        <v>2003</v>
      </c>
      <c r="D763" s="10">
        <f ca="1">_xlfn.IFNA((VLOOKUP(A763,'Fats and Greases'!A:B,2,FALSE)), "")</f>
        <v>11.25</v>
      </c>
      <c r="E763" s="10">
        <f ca="1">_xlfn.IFNA((VLOOKUP(A763,'Fats and Greases'!C:D,2,FALSE)), "")</f>
        <v>11</v>
      </c>
      <c r="F763" s="10" t="str">
        <f ca="1">_xlfn.IFNA((VLOOKUP(A763,'Fats and Greases'!E:F,2,FALSE)), "")</f>
        <v/>
      </c>
      <c r="G763" s="10">
        <f ca="1">_xlfn.IFNA((VLOOKUP(A763,'Fats and Greases'!G:H,2,FALSE)), "")</f>
        <v>11</v>
      </c>
      <c r="H763" s="10">
        <f ca="1">_xlfn.IFNA((VLOOKUP(A763,'Fats and Greases'!I:J,2,FALSE)), "")</f>
        <v>12.5</v>
      </c>
      <c r="I763" s="10">
        <f ca="1">_xlfn.IFNA((VLOOKUP(A763,'Fats and Greases'!K:L,2,FALSE)), "")</f>
        <v>12</v>
      </c>
      <c r="J763" s="10" t="str">
        <f ca="1">_xlfn.IFNA((VLOOKUP(A763,'Fats and Greases'!M:N,2,FALSE)), "")</f>
        <v/>
      </c>
      <c r="K763" s="10">
        <f ca="1">_xlfn.IFNA((VLOOKUP($A763,'Fats and Greases'!O:P,2,FALSE)), "")</f>
        <v>11.75</v>
      </c>
      <c r="L763" s="10">
        <f ca="1">_xlfn.IFNA((VLOOKUP($A763,'Fats and Greases'!Q:R,2,FALSE)), "")</f>
        <v>11</v>
      </c>
      <c r="M763" s="10">
        <f ca="1">_xlfn.IFNA((VLOOKUP($A763,'Fats and Greases'!S:T,2,FALSE)), "")</f>
        <v>12</v>
      </c>
    </row>
    <row r="764" spans="1:13" x14ac:dyDescent="0.2">
      <c r="A764" s="18">
        <v>37852</v>
      </c>
      <c r="B764" s="19">
        <f t="shared" si="22"/>
        <v>8</v>
      </c>
      <c r="C764" s="19">
        <f t="shared" si="23"/>
        <v>2003</v>
      </c>
      <c r="D764" s="10">
        <f ca="1">_xlfn.IFNA((VLOOKUP(A764,'Fats and Greases'!A:B,2,FALSE)), "")</f>
        <v>11.13</v>
      </c>
      <c r="E764" s="10">
        <f ca="1">_xlfn.IFNA((VLOOKUP(A764,'Fats and Greases'!C:D,2,FALSE)), "")</f>
        <v>10.88</v>
      </c>
      <c r="F764" s="10" t="str">
        <f ca="1">_xlfn.IFNA((VLOOKUP(A764,'Fats and Greases'!E:F,2,FALSE)), "")</f>
        <v/>
      </c>
      <c r="G764" s="10">
        <f ca="1">_xlfn.IFNA((VLOOKUP(A764,'Fats and Greases'!G:H,2,FALSE)), "")</f>
        <v>11</v>
      </c>
      <c r="H764" s="10">
        <f ca="1">_xlfn.IFNA((VLOOKUP(A764,'Fats and Greases'!I:J,2,FALSE)), "")</f>
        <v>12.5</v>
      </c>
      <c r="I764" s="10">
        <f ca="1">_xlfn.IFNA((VLOOKUP(A764,'Fats and Greases'!K:L,2,FALSE)), "")</f>
        <v>12</v>
      </c>
      <c r="J764" s="10" t="str">
        <f ca="1">_xlfn.IFNA((VLOOKUP(A764,'Fats and Greases'!M:N,2,FALSE)), "")</f>
        <v/>
      </c>
      <c r="K764" s="10">
        <f ca="1">_xlfn.IFNA((VLOOKUP($A764,'Fats and Greases'!O:P,2,FALSE)), "")</f>
        <v>11.75</v>
      </c>
      <c r="L764" s="10">
        <f ca="1">_xlfn.IFNA((VLOOKUP($A764,'Fats and Greases'!Q:R,2,FALSE)), "")</f>
        <v>11</v>
      </c>
      <c r="M764" s="10">
        <f ca="1">_xlfn.IFNA((VLOOKUP($A764,'Fats and Greases'!S:T,2,FALSE)), "")</f>
        <v>12</v>
      </c>
    </row>
    <row r="765" spans="1:13" x14ac:dyDescent="0.2">
      <c r="A765" s="18">
        <v>37853</v>
      </c>
      <c r="B765" s="19">
        <f t="shared" si="22"/>
        <v>8</v>
      </c>
      <c r="C765" s="19">
        <f t="shared" si="23"/>
        <v>2003</v>
      </c>
      <c r="D765" s="10">
        <f ca="1">_xlfn.IFNA((VLOOKUP(A765,'Fats and Greases'!A:B,2,FALSE)), "")</f>
        <v>11</v>
      </c>
      <c r="E765" s="10">
        <f ca="1">_xlfn.IFNA((VLOOKUP(A765,'Fats and Greases'!C:D,2,FALSE)), "")</f>
        <v>10.88</v>
      </c>
      <c r="F765" s="10" t="str">
        <f ca="1">_xlfn.IFNA((VLOOKUP(A765,'Fats and Greases'!E:F,2,FALSE)), "")</f>
        <v/>
      </c>
      <c r="G765" s="10">
        <f ca="1">_xlfn.IFNA((VLOOKUP(A765,'Fats and Greases'!G:H,2,FALSE)), "")</f>
        <v>11</v>
      </c>
      <c r="H765" s="10">
        <f ca="1">_xlfn.IFNA((VLOOKUP(A765,'Fats and Greases'!I:J,2,FALSE)), "")</f>
        <v>12.5</v>
      </c>
      <c r="I765" s="10">
        <f ca="1">_xlfn.IFNA((VLOOKUP(A765,'Fats and Greases'!K:L,2,FALSE)), "")</f>
        <v>12</v>
      </c>
      <c r="J765" s="10" t="str">
        <f ca="1">_xlfn.IFNA((VLOOKUP(A765,'Fats and Greases'!M:N,2,FALSE)), "")</f>
        <v/>
      </c>
      <c r="K765" s="10">
        <f ca="1">_xlfn.IFNA((VLOOKUP($A765,'Fats and Greases'!O:P,2,FALSE)), "")</f>
        <v>11.75</v>
      </c>
      <c r="L765" s="10">
        <f ca="1">_xlfn.IFNA((VLOOKUP($A765,'Fats and Greases'!Q:R,2,FALSE)), "")</f>
        <v>11</v>
      </c>
      <c r="M765" s="10">
        <f ca="1">_xlfn.IFNA((VLOOKUP($A765,'Fats and Greases'!S:T,2,FALSE)), "")</f>
        <v>12</v>
      </c>
    </row>
    <row r="766" spans="1:13" x14ac:dyDescent="0.2">
      <c r="A766" s="18">
        <v>37854</v>
      </c>
      <c r="B766" s="19">
        <f t="shared" si="22"/>
        <v>8</v>
      </c>
      <c r="C766" s="19">
        <f t="shared" si="23"/>
        <v>2003</v>
      </c>
      <c r="D766" s="10">
        <f ca="1">_xlfn.IFNA((VLOOKUP(A766,'Fats and Greases'!A:B,2,FALSE)), "")</f>
        <v>11</v>
      </c>
      <c r="E766" s="10">
        <f ca="1">_xlfn.IFNA((VLOOKUP(A766,'Fats and Greases'!C:D,2,FALSE)), "")</f>
        <v>10.88</v>
      </c>
      <c r="F766" s="10" t="str">
        <f ca="1">_xlfn.IFNA((VLOOKUP(A766,'Fats and Greases'!E:F,2,FALSE)), "")</f>
        <v/>
      </c>
      <c r="G766" s="10">
        <f ca="1">_xlfn.IFNA((VLOOKUP(A766,'Fats and Greases'!G:H,2,FALSE)), "")</f>
        <v>11</v>
      </c>
      <c r="H766" s="10">
        <f ca="1">_xlfn.IFNA((VLOOKUP(A766,'Fats and Greases'!I:J,2,FALSE)), "")</f>
        <v>12.5</v>
      </c>
      <c r="I766" s="10">
        <f ca="1">_xlfn.IFNA((VLOOKUP(A766,'Fats and Greases'!K:L,2,FALSE)), "")</f>
        <v>12</v>
      </c>
      <c r="J766" s="10" t="str">
        <f ca="1">_xlfn.IFNA((VLOOKUP(A766,'Fats and Greases'!M:N,2,FALSE)), "")</f>
        <v/>
      </c>
      <c r="K766" s="10">
        <f ca="1">_xlfn.IFNA((VLOOKUP($A766,'Fats and Greases'!O:P,2,FALSE)), "")</f>
        <v>11.75</v>
      </c>
      <c r="L766" s="10">
        <f ca="1">_xlfn.IFNA((VLOOKUP($A766,'Fats and Greases'!Q:R,2,FALSE)), "")</f>
        <v>11</v>
      </c>
      <c r="M766" s="10">
        <f ca="1">_xlfn.IFNA((VLOOKUP($A766,'Fats and Greases'!S:T,2,FALSE)), "")</f>
        <v>12</v>
      </c>
    </row>
    <row r="767" spans="1:13" x14ac:dyDescent="0.2">
      <c r="A767" s="18">
        <v>37855</v>
      </c>
      <c r="B767" s="19">
        <f t="shared" si="22"/>
        <v>8</v>
      </c>
      <c r="C767" s="19">
        <f t="shared" si="23"/>
        <v>2003</v>
      </c>
      <c r="D767" s="10">
        <f ca="1">_xlfn.IFNA((VLOOKUP(A767,'Fats and Greases'!A:B,2,FALSE)), "")</f>
        <v>11</v>
      </c>
      <c r="E767" s="10">
        <f ca="1">_xlfn.IFNA((VLOOKUP(A767,'Fats and Greases'!C:D,2,FALSE)), "")</f>
        <v>10.88</v>
      </c>
      <c r="F767" s="10" t="str">
        <f ca="1">_xlfn.IFNA((VLOOKUP(A767,'Fats and Greases'!E:F,2,FALSE)), "")</f>
        <v/>
      </c>
      <c r="G767" s="10">
        <f ca="1">_xlfn.IFNA((VLOOKUP(A767,'Fats and Greases'!G:H,2,FALSE)), "")</f>
        <v>11</v>
      </c>
      <c r="H767" s="10">
        <f ca="1">_xlfn.IFNA((VLOOKUP(A767,'Fats and Greases'!I:J,2,FALSE)), "")</f>
        <v>12.5</v>
      </c>
      <c r="I767" s="10">
        <f ca="1">_xlfn.IFNA((VLOOKUP(A767,'Fats and Greases'!K:L,2,FALSE)), "")</f>
        <v>12</v>
      </c>
      <c r="J767" s="10" t="str">
        <f ca="1">_xlfn.IFNA((VLOOKUP(A767,'Fats and Greases'!M:N,2,FALSE)), "")</f>
        <v/>
      </c>
      <c r="K767" s="10">
        <f ca="1">_xlfn.IFNA((VLOOKUP($A767,'Fats and Greases'!O:P,2,FALSE)), "")</f>
        <v>11.75</v>
      </c>
      <c r="L767" s="10">
        <f ca="1">_xlfn.IFNA((VLOOKUP($A767,'Fats and Greases'!Q:R,2,FALSE)), "")</f>
        <v>11</v>
      </c>
      <c r="M767" s="10">
        <f ca="1">_xlfn.IFNA((VLOOKUP($A767,'Fats and Greases'!S:T,2,FALSE)), "")</f>
        <v>12</v>
      </c>
    </row>
    <row r="768" spans="1:13" x14ac:dyDescent="0.2">
      <c r="A768" s="18">
        <v>37858</v>
      </c>
      <c r="B768" s="19">
        <f t="shared" si="22"/>
        <v>8</v>
      </c>
      <c r="C768" s="19">
        <f t="shared" si="23"/>
        <v>2003</v>
      </c>
      <c r="D768" s="10">
        <f ca="1">_xlfn.IFNA((VLOOKUP(A768,'Fats and Greases'!A:B,2,FALSE)), "")</f>
        <v>10.88</v>
      </c>
      <c r="E768" s="10">
        <f ca="1">_xlfn.IFNA((VLOOKUP(A768,'Fats and Greases'!C:D,2,FALSE)), "")</f>
        <v>10.88</v>
      </c>
      <c r="F768" s="10" t="str">
        <f ca="1">_xlfn.IFNA((VLOOKUP(A768,'Fats and Greases'!E:F,2,FALSE)), "")</f>
        <v/>
      </c>
      <c r="G768" s="10">
        <f ca="1">_xlfn.IFNA((VLOOKUP(A768,'Fats and Greases'!G:H,2,FALSE)), "")</f>
        <v>11</v>
      </c>
      <c r="H768" s="10">
        <f ca="1">_xlfn.IFNA((VLOOKUP(A768,'Fats and Greases'!I:J,2,FALSE)), "")</f>
        <v>12.5</v>
      </c>
      <c r="I768" s="10">
        <f ca="1">_xlfn.IFNA((VLOOKUP(A768,'Fats and Greases'!K:L,2,FALSE)), "")</f>
        <v>12</v>
      </c>
      <c r="J768" s="10" t="str">
        <f ca="1">_xlfn.IFNA((VLOOKUP(A768,'Fats and Greases'!M:N,2,FALSE)), "")</f>
        <v/>
      </c>
      <c r="K768" s="10">
        <f ca="1">_xlfn.IFNA((VLOOKUP($A768,'Fats and Greases'!O:P,2,FALSE)), "")</f>
        <v>11.75</v>
      </c>
      <c r="L768" s="10">
        <f ca="1">_xlfn.IFNA((VLOOKUP($A768,'Fats and Greases'!Q:R,2,FALSE)), "")</f>
        <v>10.5</v>
      </c>
      <c r="M768" s="10">
        <f ca="1">_xlfn.IFNA((VLOOKUP($A768,'Fats and Greases'!S:T,2,FALSE)), "")</f>
        <v>11.75</v>
      </c>
    </row>
    <row r="769" spans="1:13" x14ac:dyDescent="0.2">
      <c r="A769" s="18">
        <v>37859</v>
      </c>
      <c r="B769" s="19">
        <f t="shared" si="22"/>
        <v>8</v>
      </c>
      <c r="C769" s="19">
        <f t="shared" si="23"/>
        <v>2003</v>
      </c>
      <c r="D769" s="10">
        <f ca="1">_xlfn.IFNA((VLOOKUP(A769,'Fats and Greases'!A:B,2,FALSE)), "")</f>
        <v>10.88</v>
      </c>
      <c r="E769" s="10">
        <f ca="1">_xlfn.IFNA((VLOOKUP(A769,'Fats and Greases'!C:D,2,FALSE)), "")</f>
        <v>10.88</v>
      </c>
      <c r="F769" s="10" t="str">
        <f ca="1">_xlfn.IFNA((VLOOKUP(A769,'Fats and Greases'!E:F,2,FALSE)), "")</f>
        <v/>
      </c>
      <c r="G769" s="10">
        <f ca="1">_xlfn.IFNA((VLOOKUP(A769,'Fats and Greases'!G:H,2,FALSE)), "")</f>
        <v>11</v>
      </c>
      <c r="H769" s="10">
        <f ca="1">_xlfn.IFNA((VLOOKUP(A769,'Fats and Greases'!I:J,2,FALSE)), "")</f>
        <v>12.5</v>
      </c>
      <c r="I769" s="10">
        <f ca="1">_xlfn.IFNA((VLOOKUP(A769,'Fats and Greases'!K:L,2,FALSE)), "")</f>
        <v>12</v>
      </c>
      <c r="J769" s="10" t="str">
        <f ca="1">_xlfn.IFNA((VLOOKUP(A769,'Fats and Greases'!M:N,2,FALSE)), "")</f>
        <v/>
      </c>
      <c r="K769" s="10">
        <f ca="1">_xlfn.IFNA((VLOOKUP($A769,'Fats and Greases'!O:P,2,FALSE)), "")</f>
        <v>11.75</v>
      </c>
      <c r="L769" s="10">
        <f ca="1">_xlfn.IFNA((VLOOKUP($A769,'Fats and Greases'!Q:R,2,FALSE)), "")</f>
        <v>10.5</v>
      </c>
      <c r="M769" s="10">
        <f ca="1">_xlfn.IFNA((VLOOKUP($A769,'Fats and Greases'!S:T,2,FALSE)), "")</f>
        <v>11.75</v>
      </c>
    </row>
    <row r="770" spans="1:13" x14ac:dyDescent="0.2">
      <c r="A770" s="18">
        <v>37860</v>
      </c>
      <c r="B770" s="19">
        <f t="shared" si="22"/>
        <v>8</v>
      </c>
      <c r="C770" s="19">
        <f t="shared" si="23"/>
        <v>2003</v>
      </c>
      <c r="D770" s="10">
        <f ca="1">_xlfn.IFNA((VLOOKUP(A770,'Fats and Greases'!A:B,2,FALSE)), "")</f>
        <v>11</v>
      </c>
      <c r="E770" s="10">
        <f ca="1">_xlfn.IFNA((VLOOKUP(A770,'Fats and Greases'!C:D,2,FALSE)), "")</f>
        <v>11</v>
      </c>
      <c r="F770" s="10" t="str">
        <f ca="1">_xlfn.IFNA((VLOOKUP(A770,'Fats and Greases'!E:F,2,FALSE)), "")</f>
        <v/>
      </c>
      <c r="G770" s="10">
        <f ca="1">_xlfn.IFNA((VLOOKUP(A770,'Fats and Greases'!G:H,2,FALSE)), "")</f>
        <v>11</v>
      </c>
      <c r="H770" s="10">
        <f ca="1">_xlfn.IFNA((VLOOKUP(A770,'Fats and Greases'!I:J,2,FALSE)), "")</f>
        <v>12.5</v>
      </c>
      <c r="I770" s="10">
        <f ca="1">_xlfn.IFNA((VLOOKUP(A770,'Fats and Greases'!K:L,2,FALSE)), "")</f>
        <v>12</v>
      </c>
      <c r="J770" s="10" t="str">
        <f ca="1">_xlfn.IFNA((VLOOKUP(A770,'Fats and Greases'!M:N,2,FALSE)), "")</f>
        <v/>
      </c>
      <c r="K770" s="10">
        <f ca="1">_xlfn.IFNA((VLOOKUP($A770,'Fats and Greases'!O:P,2,FALSE)), "")</f>
        <v>12</v>
      </c>
      <c r="L770" s="10">
        <f ca="1">_xlfn.IFNA((VLOOKUP($A770,'Fats and Greases'!Q:R,2,FALSE)), "")</f>
        <v>10.5</v>
      </c>
      <c r="M770" s="10">
        <f ca="1">_xlfn.IFNA((VLOOKUP($A770,'Fats and Greases'!S:T,2,FALSE)), "")</f>
        <v>11.75</v>
      </c>
    </row>
    <row r="771" spans="1:13" x14ac:dyDescent="0.2">
      <c r="A771" s="18">
        <v>37861</v>
      </c>
      <c r="B771" s="19">
        <f t="shared" ref="B771:B834" si="24">MONTH(A771)</f>
        <v>8</v>
      </c>
      <c r="C771" s="19">
        <f t="shared" ref="C771:C834" si="25">YEAR(A771)</f>
        <v>2003</v>
      </c>
      <c r="D771" s="10">
        <f ca="1">_xlfn.IFNA((VLOOKUP(A771,'Fats and Greases'!A:B,2,FALSE)), "")</f>
        <v>11</v>
      </c>
      <c r="E771" s="10">
        <f ca="1">_xlfn.IFNA((VLOOKUP(A771,'Fats and Greases'!C:D,2,FALSE)), "")</f>
        <v>11</v>
      </c>
      <c r="F771" s="10" t="str">
        <f ca="1">_xlfn.IFNA((VLOOKUP(A771,'Fats and Greases'!E:F,2,FALSE)), "")</f>
        <v/>
      </c>
      <c r="G771" s="10">
        <f ca="1">_xlfn.IFNA((VLOOKUP(A771,'Fats and Greases'!G:H,2,FALSE)), "")</f>
        <v>11</v>
      </c>
      <c r="H771" s="10">
        <f ca="1">_xlfn.IFNA((VLOOKUP(A771,'Fats and Greases'!I:J,2,FALSE)), "")</f>
        <v>12.5</v>
      </c>
      <c r="I771" s="10">
        <f ca="1">_xlfn.IFNA((VLOOKUP(A771,'Fats and Greases'!K:L,2,FALSE)), "")</f>
        <v>12</v>
      </c>
      <c r="J771" s="10" t="str">
        <f ca="1">_xlfn.IFNA((VLOOKUP(A771,'Fats and Greases'!M:N,2,FALSE)), "")</f>
        <v/>
      </c>
      <c r="K771" s="10">
        <f ca="1">_xlfn.IFNA((VLOOKUP($A771,'Fats and Greases'!O:P,2,FALSE)), "")</f>
        <v>12</v>
      </c>
      <c r="L771" s="10">
        <f ca="1">_xlfn.IFNA((VLOOKUP($A771,'Fats and Greases'!Q:R,2,FALSE)), "")</f>
        <v>10.5</v>
      </c>
      <c r="M771" s="10">
        <f ca="1">_xlfn.IFNA((VLOOKUP($A771,'Fats and Greases'!S:T,2,FALSE)), "")</f>
        <v>11.75</v>
      </c>
    </row>
    <row r="772" spans="1:13" x14ac:dyDescent="0.2">
      <c r="A772" s="18">
        <v>37862</v>
      </c>
      <c r="B772" s="19">
        <f t="shared" si="24"/>
        <v>8</v>
      </c>
      <c r="C772" s="19">
        <f t="shared" si="25"/>
        <v>2003</v>
      </c>
      <c r="D772" s="10">
        <f ca="1">_xlfn.IFNA((VLOOKUP(A772,'Fats and Greases'!A:B,2,FALSE)), "")</f>
        <v>11</v>
      </c>
      <c r="E772" s="10">
        <f ca="1">_xlfn.IFNA((VLOOKUP(A772,'Fats and Greases'!C:D,2,FALSE)), "")</f>
        <v>11.13</v>
      </c>
      <c r="F772" s="10" t="str">
        <f ca="1">_xlfn.IFNA((VLOOKUP(A772,'Fats and Greases'!E:F,2,FALSE)), "")</f>
        <v/>
      </c>
      <c r="G772" s="10">
        <f ca="1">_xlfn.IFNA((VLOOKUP(A772,'Fats and Greases'!G:H,2,FALSE)), "")</f>
        <v>11</v>
      </c>
      <c r="H772" s="10">
        <f ca="1">_xlfn.IFNA((VLOOKUP(A772,'Fats and Greases'!I:J,2,FALSE)), "")</f>
        <v>12.5</v>
      </c>
      <c r="I772" s="10">
        <f ca="1">_xlfn.IFNA((VLOOKUP(A772,'Fats and Greases'!K:L,2,FALSE)), "")</f>
        <v>12</v>
      </c>
      <c r="J772" s="10" t="str">
        <f ca="1">_xlfn.IFNA((VLOOKUP(A772,'Fats and Greases'!M:N,2,FALSE)), "")</f>
        <v/>
      </c>
      <c r="K772" s="10">
        <f ca="1">_xlfn.IFNA((VLOOKUP($A772,'Fats and Greases'!O:P,2,FALSE)), "")</f>
        <v>12</v>
      </c>
      <c r="L772" s="10">
        <f ca="1">_xlfn.IFNA((VLOOKUP($A772,'Fats and Greases'!Q:R,2,FALSE)), "")</f>
        <v>10.5</v>
      </c>
      <c r="M772" s="10">
        <f ca="1">_xlfn.IFNA((VLOOKUP($A772,'Fats and Greases'!S:T,2,FALSE)), "")</f>
        <v>11.75</v>
      </c>
    </row>
    <row r="773" spans="1:13" x14ac:dyDescent="0.2">
      <c r="A773" s="18">
        <v>37865</v>
      </c>
      <c r="B773" s="19">
        <f t="shared" si="24"/>
        <v>9</v>
      </c>
      <c r="C773" s="19">
        <f t="shared" si="25"/>
        <v>2003</v>
      </c>
      <c r="D773" s="10" t="str">
        <f ca="1">_xlfn.IFNA((VLOOKUP(A773,'Fats and Greases'!A:B,2,FALSE)), "")</f>
        <v/>
      </c>
      <c r="E773" s="10" t="str">
        <f ca="1">_xlfn.IFNA((VLOOKUP(A773,'Fats and Greases'!C:D,2,FALSE)), "")</f>
        <v/>
      </c>
      <c r="F773" s="10" t="str">
        <f ca="1">_xlfn.IFNA((VLOOKUP(A773,'Fats and Greases'!E:F,2,FALSE)), "")</f>
        <v/>
      </c>
      <c r="G773" s="10" t="str">
        <f ca="1">_xlfn.IFNA((VLOOKUP(A773,'Fats and Greases'!G:H,2,FALSE)), "")</f>
        <v/>
      </c>
      <c r="H773" s="10" t="str">
        <f ca="1">_xlfn.IFNA((VLOOKUP(A773,'Fats and Greases'!I:J,2,FALSE)), "")</f>
        <v/>
      </c>
      <c r="I773" s="10" t="str">
        <f ca="1">_xlfn.IFNA((VLOOKUP(A773,'Fats and Greases'!K:L,2,FALSE)), "")</f>
        <v/>
      </c>
      <c r="J773" s="10" t="str">
        <f ca="1">_xlfn.IFNA((VLOOKUP(A773,'Fats and Greases'!M:N,2,FALSE)), "")</f>
        <v/>
      </c>
      <c r="K773" s="10" t="str">
        <f ca="1">_xlfn.IFNA((VLOOKUP($A773,'Fats and Greases'!O:P,2,FALSE)), "")</f>
        <v/>
      </c>
      <c r="L773" s="10" t="str">
        <f ca="1">_xlfn.IFNA((VLOOKUP($A773,'Fats and Greases'!Q:R,2,FALSE)), "")</f>
        <v/>
      </c>
      <c r="M773" s="10" t="str">
        <f ca="1">_xlfn.IFNA((VLOOKUP($A773,'Fats and Greases'!S:T,2,FALSE)), "")</f>
        <v/>
      </c>
    </row>
    <row r="774" spans="1:13" x14ac:dyDescent="0.2">
      <c r="A774" s="18">
        <v>37866</v>
      </c>
      <c r="B774" s="19">
        <f t="shared" si="24"/>
        <v>9</v>
      </c>
      <c r="C774" s="19">
        <f t="shared" si="25"/>
        <v>2003</v>
      </c>
      <c r="D774" s="10">
        <f ca="1">_xlfn.IFNA((VLOOKUP(A774,'Fats and Greases'!A:B,2,FALSE)), "")</f>
        <v>11.13</v>
      </c>
      <c r="E774" s="10">
        <f ca="1">_xlfn.IFNA((VLOOKUP(A774,'Fats and Greases'!C:D,2,FALSE)), "")</f>
        <v>11.25</v>
      </c>
      <c r="F774" s="10" t="str">
        <f ca="1">_xlfn.IFNA((VLOOKUP(A774,'Fats and Greases'!E:F,2,FALSE)), "")</f>
        <v/>
      </c>
      <c r="G774" s="10">
        <f ca="1">_xlfn.IFNA((VLOOKUP(A774,'Fats and Greases'!G:H,2,FALSE)), "")</f>
        <v>11</v>
      </c>
      <c r="H774" s="10">
        <f ca="1">_xlfn.IFNA((VLOOKUP(A774,'Fats and Greases'!I:J,2,FALSE)), "")</f>
        <v>12.5</v>
      </c>
      <c r="I774" s="10">
        <f ca="1">_xlfn.IFNA((VLOOKUP(A774,'Fats and Greases'!K:L,2,FALSE)), "")</f>
        <v>12</v>
      </c>
      <c r="J774" s="10" t="str">
        <f ca="1">_xlfn.IFNA((VLOOKUP(A774,'Fats and Greases'!M:N,2,FALSE)), "")</f>
        <v/>
      </c>
      <c r="K774" s="10">
        <f ca="1">_xlfn.IFNA((VLOOKUP($A774,'Fats and Greases'!O:P,2,FALSE)), "")</f>
        <v>12</v>
      </c>
      <c r="L774" s="10">
        <f ca="1">_xlfn.IFNA((VLOOKUP($A774,'Fats and Greases'!Q:R,2,FALSE)), "")</f>
        <v>10.5</v>
      </c>
      <c r="M774" s="10">
        <f ca="1">_xlfn.IFNA((VLOOKUP($A774,'Fats and Greases'!S:T,2,FALSE)), "")</f>
        <v>11.75</v>
      </c>
    </row>
    <row r="775" spans="1:13" x14ac:dyDescent="0.2">
      <c r="A775" s="18">
        <v>37867</v>
      </c>
      <c r="B775" s="19">
        <f t="shared" si="24"/>
        <v>9</v>
      </c>
      <c r="C775" s="19">
        <f t="shared" si="25"/>
        <v>2003</v>
      </c>
      <c r="D775" s="10">
        <f ca="1">_xlfn.IFNA((VLOOKUP(A775,'Fats and Greases'!A:B,2,FALSE)), "")</f>
        <v>11.38</v>
      </c>
      <c r="E775" s="10">
        <f ca="1">_xlfn.IFNA((VLOOKUP(A775,'Fats and Greases'!C:D,2,FALSE)), "")</f>
        <v>11.25</v>
      </c>
      <c r="F775" s="10" t="str">
        <f ca="1">_xlfn.IFNA((VLOOKUP(A775,'Fats and Greases'!E:F,2,FALSE)), "")</f>
        <v/>
      </c>
      <c r="G775" s="10">
        <f ca="1">_xlfn.IFNA((VLOOKUP(A775,'Fats and Greases'!G:H,2,FALSE)), "")</f>
        <v>11.25</v>
      </c>
      <c r="H775" s="10">
        <f ca="1">_xlfn.IFNA((VLOOKUP(A775,'Fats and Greases'!I:J,2,FALSE)), "")</f>
        <v>12.5</v>
      </c>
      <c r="I775" s="10">
        <f ca="1">_xlfn.IFNA((VLOOKUP(A775,'Fats and Greases'!K:L,2,FALSE)), "")</f>
        <v>12</v>
      </c>
      <c r="J775" s="10" t="str">
        <f ca="1">_xlfn.IFNA((VLOOKUP(A775,'Fats and Greases'!M:N,2,FALSE)), "")</f>
        <v/>
      </c>
      <c r="K775" s="10">
        <f ca="1">_xlfn.IFNA((VLOOKUP($A775,'Fats and Greases'!O:P,2,FALSE)), "")</f>
        <v>12</v>
      </c>
      <c r="L775" s="10">
        <f ca="1">_xlfn.IFNA((VLOOKUP($A775,'Fats and Greases'!Q:R,2,FALSE)), "")</f>
        <v>10.5</v>
      </c>
      <c r="M775" s="10">
        <f ca="1">_xlfn.IFNA((VLOOKUP($A775,'Fats and Greases'!S:T,2,FALSE)), "")</f>
        <v>11.75</v>
      </c>
    </row>
    <row r="776" spans="1:13" x14ac:dyDescent="0.2">
      <c r="A776" s="18">
        <v>37868</v>
      </c>
      <c r="B776" s="19">
        <f t="shared" si="24"/>
        <v>9</v>
      </c>
      <c r="C776" s="19">
        <f t="shared" si="25"/>
        <v>2003</v>
      </c>
      <c r="D776" s="10">
        <f ca="1">_xlfn.IFNA((VLOOKUP(A776,'Fats and Greases'!A:B,2,FALSE)), "")</f>
        <v>11.38</v>
      </c>
      <c r="E776" s="10">
        <f ca="1">_xlfn.IFNA((VLOOKUP(A776,'Fats and Greases'!C:D,2,FALSE)), "")</f>
        <v>11.25</v>
      </c>
      <c r="F776" s="10" t="str">
        <f ca="1">_xlfn.IFNA((VLOOKUP(A776,'Fats and Greases'!E:F,2,FALSE)), "")</f>
        <v/>
      </c>
      <c r="G776" s="10">
        <f ca="1">_xlfn.IFNA((VLOOKUP(A776,'Fats and Greases'!G:H,2,FALSE)), "")</f>
        <v>11.25</v>
      </c>
      <c r="H776" s="10">
        <f ca="1">_xlfn.IFNA((VLOOKUP(A776,'Fats and Greases'!I:J,2,FALSE)), "")</f>
        <v>12.5</v>
      </c>
      <c r="I776" s="10">
        <f ca="1">_xlfn.IFNA((VLOOKUP(A776,'Fats and Greases'!K:L,2,FALSE)), "")</f>
        <v>12</v>
      </c>
      <c r="J776" s="10" t="str">
        <f ca="1">_xlfn.IFNA((VLOOKUP(A776,'Fats and Greases'!M:N,2,FALSE)), "")</f>
        <v/>
      </c>
      <c r="K776" s="10">
        <f ca="1">_xlfn.IFNA((VLOOKUP($A776,'Fats and Greases'!O:P,2,FALSE)), "")</f>
        <v>12.75</v>
      </c>
      <c r="L776" s="10">
        <f ca="1">_xlfn.IFNA((VLOOKUP($A776,'Fats and Greases'!Q:R,2,FALSE)), "")</f>
        <v>10.75</v>
      </c>
      <c r="M776" s="10">
        <f ca="1">_xlfn.IFNA((VLOOKUP($A776,'Fats and Greases'!S:T,2,FALSE)), "")</f>
        <v>11.75</v>
      </c>
    </row>
    <row r="777" spans="1:13" x14ac:dyDescent="0.2">
      <c r="A777" s="18">
        <v>37869</v>
      </c>
      <c r="B777" s="19">
        <f t="shared" si="24"/>
        <v>9</v>
      </c>
      <c r="C777" s="19">
        <f t="shared" si="25"/>
        <v>2003</v>
      </c>
      <c r="D777" s="10">
        <f ca="1">_xlfn.IFNA((VLOOKUP(A777,'Fats and Greases'!A:B,2,FALSE)), "")</f>
        <v>11.38</v>
      </c>
      <c r="E777" s="10">
        <f ca="1">_xlfn.IFNA((VLOOKUP(A777,'Fats and Greases'!C:D,2,FALSE)), "")</f>
        <v>11.5</v>
      </c>
      <c r="F777" s="10" t="str">
        <f ca="1">_xlfn.IFNA((VLOOKUP(A777,'Fats and Greases'!E:F,2,FALSE)), "")</f>
        <v/>
      </c>
      <c r="G777" s="10">
        <f ca="1">_xlfn.IFNA((VLOOKUP(A777,'Fats and Greases'!G:H,2,FALSE)), "")</f>
        <v>11.25</v>
      </c>
      <c r="H777" s="10">
        <f ca="1">_xlfn.IFNA((VLOOKUP(A777,'Fats and Greases'!I:J,2,FALSE)), "")</f>
        <v>12.5</v>
      </c>
      <c r="I777" s="10">
        <f ca="1">_xlfn.IFNA((VLOOKUP(A777,'Fats and Greases'!K:L,2,FALSE)), "")</f>
        <v>12</v>
      </c>
      <c r="J777" s="10" t="str">
        <f ca="1">_xlfn.IFNA((VLOOKUP(A777,'Fats and Greases'!M:N,2,FALSE)), "")</f>
        <v/>
      </c>
      <c r="K777" s="10">
        <f ca="1">_xlfn.IFNA((VLOOKUP($A777,'Fats and Greases'!O:P,2,FALSE)), "")</f>
        <v>12.75</v>
      </c>
      <c r="L777" s="10">
        <f ca="1">_xlfn.IFNA((VLOOKUP($A777,'Fats and Greases'!Q:R,2,FALSE)), "")</f>
        <v>10.75</v>
      </c>
      <c r="M777" s="10">
        <f ca="1">_xlfn.IFNA((VLOOKUP($A777,'Fats and Greases'!S:T,2,FALSE)), "")</f>
        <v>11.75</v>
      </c>
    </row>
    <row r="778" spans="1:13" x14ac:dyDescent="0.2">
      <c r="A778" s="18">
        <v>37872</v>
      </c>
      <c r="B778" s="19">
        <f t="shared" si="24"/>
        <v>9</v>
      </c>
      <c r="C778" s="19">
        <f t="shared" si="25"/>
        <v>2003</v>
      </c>
      <c r="D778" s="10">
        <f ca="1">_xlfn.IFNA((VLOOKUP(A778,'Fats and Greases'!A:B,2,FALSE)), "")</f>
        <v>11.38</v>
      </c>
      <c r="E778" s="10">
        <f ca="1">_xlfn.IFNA((VLOOKUP(A778,'Fats and Greases'!C:D,2,FALSE)), "")</f>
        <v>11.5</v>
      </c>
      <c r="F778" s="10" t="str">
        <f ca="1">_xlfn.IFNA((VLOOKUP(A778,'Fats and Greases'!E:F,2,FALSE)), "")</f>
        <v/>
      </c>
      <c r="G778" s="10">
        <f ca="1">_xlfn.IFNA((VLOOKUP(A778,'Fats and Greases'!G:H,2,FALSE)), "")</f>
        <v>11.25</v>
      </c>
      <c r="H778" s="10">
        <f ca="1">_xlfn.IFNA((VLOOKUP(A778,'Fats and Greases'!I:J,2,FALSE)), "")</f>
        <v>12.5</v>
      </c>
      <c r="I778" s="10">
        <f ca="1">_xlfn.IFNA((VLOOKUP(A778,'Fats and Greases'!K:L,2,FALSE)), "")</f>
        <v>12</v>
      </c>
      <c r="J778" s="10" t="str">
        <f ca="1">_xlfn.IFNA((VLOOKUP(A778,'Fats and Greases'!M:N,2,FALSE)), "")</f>
        <v/>
      </c>
      <c r="K778" s="10">
        <f ca="1">_xlfn.IFNA((VLOOKUP($A778,'Fats and Greases'!O:P,2,FALSE)), "")</f>
        <v>12.63</v>
      </c>
      <c r="L778" s="10">
        <f ca="1">_xlfn.IFNA((VLOOKUP($A778,'Fats and Greases'!Q:R,2,FALSE)), "")</f>
        <v>10.75</v>
      </c>
      <c r="M778" s="10">
        <f ca="1">_xlfn.IFNA((VLOOKUP($A778,'Fats and Greases'!S:T,2,FALSE)), "")</f>
        <v>11.75</v>
      </c>
    </row>
    <row r="779" spans="1:13" x14ac:dyDescent="0.2">
      <c r="A779" s="18">
        <v>37873</v>
      </c>
      <c r="B779" s="19">
        <f t="shared" si="24"/>
        <v>9</v>
      </c>
      <c r="C779" s="19">
        <f t="shared" si="25"/>
        <v>2003</v>
      </c>
      <c r="D779" s="10">
        <f ca="1">_xlfn.IFNA((VLOOKUP(A779,'Fats and Greases'!A:B,2,FALSE)), "")</f>
        <v>11.5</v>
      </c>
      <c r="E779" s="10">
        <f ca="1">_xlfn.IFNA((VLOOKUP(A779,'Fats and Greases'!C:D,2,FALSE)), "")</f>
        <v>11.75</v>
      </c>
      <c r="F779" s="10" t="str">
        <f ca="1">_xlfn.IFNA((VLOOKUP(A779,'Fats and Greases'!E:F,2,FALSE)), "")</f>
        <v/>
      </c>
      <c r="G779" s="10">
        <f ca="1">_xlfn.IFNA((VLOOKUP(A779,'Fats and Greases'!G:H,2,FALSE)), "")</f>
        <v>11.25</v>
      </c>
      <c r="H779" s="10">
        <f ca="1">_xlfn.IFNA((VLOOKUP(A779,'Fats and Greases'!I:J,2,FALSE)), "")</f>
        <v>12.5</v>
      </c>
      <c r="I779" s="10">
        <f ca="1">_xlfn.IFNA((VLOOKUP(A779,'Fats and Greases'!K:L,2,FALSE)), "")</f>
        <v>12.38</v>
      </c>
      <c r="J779" s="10" t="str">
        <f ca="1">_xlfn.IFNA((VLOOKUP(A779,'Fats and Greases'!M:N,2,FALSE)), "")</f>
        <v/>
      </c>
      <c r="K779" s="10">
        <f ca="1">_xlfn.IFNA((VLOOKUP($A779,'Fats and Greases'!O:P,2,FALSE)), "")</f>
        <v>12.75</v>
      </c>
      <c r="L779" s="10">
        <f ca="1">_xlfn.IFNA((VLOOKUP($A779,'Fats and Greases'!Q:R,2,FALSE)), "")</f>
        <v>11</v>
      </c>
      <c r="M779" s="10">
        <f ca="1">_xlfn.IFNA((VLOOKUP($A779,'Fats and Greases'!S:T,2,FALSE)), "")</f>
        <v>12</v>
      </c>
    </row>
    <row r="780" spans="1:13" x14ac:dyDescent="0.2">
      <c r="A780" s="18">
        <v>37874</v>
      </c>
      <c r="B780" s="19">
        <f t="shared" si="24"/>
        <v>9</v>
      </c>
      <c r="C780" s="19">
        <f t="shared" si="25"/>
        <v>2003</v>
      </c>
      <c r="D780" s="10">
        <f ca="1">_xlfn.IFNA((VLOOKUP(A780,'Fats and Greases'!A:B,2,FALSE)), "")</f>
        <v>11.63</v>
      </c>
      <c r="E780" s="10">
        <f ca="1">_xlfn.IFNA((VLOOKUP(A780,'Fats and Greases'!C:D,2,FALSE)), "")</f>
        <v>11.88</v>
      </c>
      <c r="F780" s="10" t="str">
        <f ca="1">_xlfn.IFNA((VLOOKUP(A780,'Fats and Greases'!E:F,2,FALSE)), "")</f>
        <v/>
      </c>
      <c r="G780" s="10">
        <f ca="1">_xlfn.IFNA((VLOOKUP(A780,'Fats and Greases'!G:H,2,FALSE)), "")</f>
        <v>11.25</v>
      </c>
      <c r="H780" s="10">
        <f ca="1">_xlfn.IFNA((VLOOKUP(A780,'Fats and Greases'!I:J,2,FALSE)), "")</f>
        <v>12.5</v>
      </c>
      <c r="I780" s="10">
        <f ca="1">_xlfn.IFNA((VLOOKUP(A780,'Fats and Greases'!K:L,2,FALSE)), "")</f>
        <v>12.38</v>
      </c>
      <c r="J780" s="10" t="str">
        <f ca="1">_xlfn.IFNA((VLOOKUP(A780,'Fats and Greases'!M:N,2,FALSE)), "")</f>
        <v/>
      </c>
      <c r="K780" s="10">
        <f ca="1">_xlfn.IFNA((VLOOKUP($A780,'Fats and Greases'!O:P,2,FALSE)), "")</f>
        <v>12.75</v>
      </c>
      <c r="L780" s="10">
        <f ca="1">_xlfn.IFNA((VLOOKUP($A780,'Fats and Greases'!Q:R,2,FALSE)), "")</f>
        <v>11</v>
      </c>
      <c r="M780" s="10">
        <f ca="1">_xlfn.IFNA((VLOOKUP($A780,'Fats and Greases'!S:T,2,FALSE)), "")</f>
        <v>12</v>
      </c>
    </row>
    <row r="781" spans="1:13" x14ac:dyDescent="0.2">
      <c r="A781" s="18">
        <v>37875</v>
      </c>
      <c r="B781" s="19">
        <f t="shared" si="24"/>
        <v>9</v>
      </c>
      <c r="C781" s="19">
        <f t="shared" si="25"/>
        <v>2003</v>
      </c>
      <c r="D781" s="10">
        <f ca="1">_xlfn.IFNA((VLOOKUP(A781,'Fats and Greases'!A:B,2,FALSE)), "")</f>
        <v>11.63</v>
      </c>
      <c r="E781" s="10">
        <f ca="1">_xlfn.IFNA((VLOOKUP(A781,'Fats and Greases'!C:D,2,FALSE)), "")</f>
        <v>11.88</v>
      </c>
      <c r="F781" s="10" t="str">
        <f ca="1">_xlfn.IFNA((VLOOKUP(A781,'Fats and Greases'!E:F,2,FALSE)), "")</f>
        <v/>
      </c>
      <c r="G781" s="10">
        <f ca="1">_xlfn.IFNA((VLOOKUP(A781,'Fats and Greases'!G:H,2,FALSE)), "")</f>
        <v>11.5</v>
      </c>
      <c r="H781" s="10">
        <f ca="1">_xlfn.IFNA((VLOOKUP(A781,'Fats and Greases'!I:J,2,FALSE)), "")</f>
        <v>12.5</v>
      </c>
      <c r="I781" s="10">
        <f ca="1">_xlfn.IFNA((VLOOKUP(A781,'Fats and Greases'!K:L,2,FALSE)), "")</f>
        <v>12.38</v>
      </c>
      <c r="J781" s="10" t="str">
        <f ca="1">_xlfn.IFNA((VLOOKUP(A781,'Fats and Greases'!M:N,2,FALSE)), "")</f>
        <v/>
      </c>
      <c r="K781" s="10">
        <f ca="1">_xlfn.IFNA((VLOOKUP($A781,'Fats and Greases'!O:P,2,FALSE)), "")</f>
        <v>12.75</v>
      </c>
      <c r="L781" s="10">
        <f ca="1">_xlfn.IFNA((VLOOKUP($A781,'Fats and Greases'!Q:R,2,FALSE)), "")</f>
        <v>11</v>
      </c>
      <c r="M781" s="10">
        <f ca="1">_xlfn.IFNA((VLOOKUP($A781,'Fats and Greases'!S:T,2,FALSE)), "")</f>
        <v>12</v>
      </c>
    </row>
    <row r="782" spans="1:13" x14ac:dyDescent="0.2">
      <c r="A782" s="18">
        <v>37876</v>
      </c>
      <c r="B782" s="19">
        <f t="shared" si="24"/>
        <v>9</v>
      </c>
      <c r="C782" s="19">
        <f t="shared" si="25"/>
        <v>2003</v>
      </c>
      <c r="D782" s="10">
        <f ca="1">_xlfn.IFNA((VLOOKUP(A782,'Fats and Greases'!A:B,2,FALSE)), "")</f>
        <v>11.88</v>
      </c>
      <c r="E782" s="10">
        <f ca="1">_xlfn.IFNA((VLOOKUP(A782,'Fats and Greases'!C:D,2,FALSE)), "")</f>
        <v>12</v>
      </c>
      <c r="F782" s="10" t="str">
        <f ca="1">_xlfn.IFNA((VLOOKUP(A782,'Fats and Greases'!E:F,2,FALSE)), "")</f>
        <v/>
      </c>
      <c r="G782" s="10">
        <f ca="1">_xlfn.IFNA((VLOOKUP(A782,'Fats and Greases'!G:H,2,FALSE)), "")</f>
        <v>11.5</v>
      </c>
      <c r="H782" s="10">
        <f ca="1">_xlfn.IFNA((VLOOKUP(A782,'Fats and Greases'!I:J,2,FALSE)), "")</f>
        <v>12.5</v>
      </c>
      <c r="I782" s="10">
        <f ca="1">_xlfn.IFNA((VLOOKUP(A782,'Fats and Greases'!K:L,2,FALSE)), "")</f>
        <v>12.38</v>
      </c>
      <c r="J782" s="10" t="str">
        <f ca="1">_xlfn.IFNA((VLOOKUP(A782,'Fats and Greases'!M:N,2,FALSE)), "")</f>
        <v/>
      </c>
      <c r="K782" s="10">
        <f ca="1">_xlfn.IFNA((VLOOKUP($A782,'Fats and Greases'!O:P,2,FALSE)), "")</f>
        <v>12.75</v>
      </c>
      <c r="L782" s="10">
        <f ca="1">_xlfn.IFNA((VLOOKUP($A782,'Fats and Greases'!Q:R,2,FALSE)), "")</f>
        <v>11</v>
      </c>
      <c r="M782" s="10">
        <f ca="1">_xlfn.IFNA((VLOOKUP($A782,'Fats and Greases'!S:T,2,FALSE)), "")</f>
        <v>12</v>
      </c>
    </row>
    <row r="783" spans="1:13" x14ac:dyDescent="0.2">
      <c r="A783" s="18">
        <v>37879</v>
      </c>
      <c r="B783" s="19">
        <f t="shared" si="24"/>
        <v>9</v>
      </c>
      <c r="C783" s="19">
        <f t="shared" si="25"/>
        <v>2003</v>
      </c>
      <c r="D783" s="10">
        <f ca="1">_xlfn.IFNA((VLOOKUP(A783,'Fats and Greases'!A:B,2,FALSE)), "")</f>
        <v>12.13</v>
      </c>
      <c r="E783" s="10">
        <f ca="1">_xlfn.IFNA((VLOOKUP(A783,'Fats and Greases'!C:D,2,FALSE)), "")</f>
        <v>12.38</v>
      </c>
      <c r="F783" s="10" t="str">
        <f ca="1">_xlfn.IFNA((VLOOKUP(A783,'Fats and Greases'!E:F,2,FALSE)), "")</f>
        <v/>
      </c>
      <c r="G783" s="10">
        <f ca="1">_xlfn.IFNA((VLOOKUP(A783,'Fats and Greases'!G:H,2,FALSE)), "")</f>
        <v>11.5</v>
      </c>
      <c r="H783" s="10">
        <f ca="1">_xlfn.IFNA((VLOOKUP(A783,'Fats and Greases'!I:J,2,FALSE)), "")</f>
        <v>12.5</v>
      </c>
      <c r="I783" s="10">
        <f ca="1">_xlfn.IFNA((VLOOKUP(A783,'Fats and Greases'!K:L,2,FALSE)), "")</f>
        <v>12.38</v>
      </c>
      <c r="J783" s="10" t="str">
        <f ca="1">_xlfn.IFNA((VLOOKUP(A783,'Fats and Greases'!M:N,2,FALSE)), "")</f>
        <v/>
      </c>
      <c r="K783" s="10" t="str">
        <f ca="1">_xlfn.IFNA((VLOOKUP($A783,'Fats and Greases'!O:P,2,FALSE)), "")</f>
        <v/>
      </c>
      <c r="L783" s="10">
        <f ca="1">_xlfn.IFNA((VLOOKUP($A783,'Fats and Greases'!Q:R,2,FALSE)), "")</f>
        <v>11</v>
      </c>
      <c r="M783" s="10">
        <f ca="1">_xlfn.IFNA((VLOOKUP($A783,'Fats and Greases'!S:T,2,FALSE)), "")</f>
        <v>13</v>
      </c>
    </row>
    <row r="784" spans="1:13" x14ac:dyDescent="0.2">
      <c r="A784" s="18">
        <v>37880</v>
      </c>
      <c r="B784" s="19">
        <f t="shared" si="24"/>
        <v>9</v>
      </c>
      <c r="C784" s="19">
        <f t="shared" si="25"/>
        <v>2003</v>
      </c>
      <c r="D784" s="10">
        <f ca="1">_xlfn.IFNA((VLOOKUP(A784,'Fats and Greases'!A:B,2,FALSE)), "")</f>
        <v>12.38</v>
      </c>
      <c r="E784" s="10">
        <f ca="1">_xlfn.IFNA((VLOOKUP(A784,'Fats and Greases'!C:D,2,FALSE)), "")</f>
        <v>12.5</v>
      </c>
      <c r="F784" s="10" t="str">
        <f ca="1">_xlfn.IFNA((VLOOKUP(A784,'Fats and Greases'!E:F,2,FALSE)), "")</f>
        <v/>
      </c>
      <c r="G784" s="10">
        <f ca="1">_xlfn.IFNA((VLOOKUP(A784,'Fats and Greases'!G:H,2,FALSE)), "")</f>
        <v>11.5</v>
      </c>
      <c r="H784" s="10">
        <f ca="1">_xlfn.IFNA((VLOOKUP(A784,'Fats and Greases'!I:J,2,FALSE)), "")</f>
        <v>12.5</v>
      </c>
      <c r="I784" s="10">
        <f ca="1">_xlfn.IFNA((VLOOKUP(A784,'Fats and Greases'!K:L,2,FALSE)), "")</f>
        <v>12.63</v>
      </c>
      <c r="J784" s="10" t="str">
        <f ca="1">_xlfn.IFNA((VLOOKUP(A784,'Fats and Greases'!M:N,2,FALSE)), "")</f>
        <v/>
      </c>
      <c r="K784" s="10">
        <f ca="1">_xlfn.IFNA((VLOOKUP($A784,'Fats and Greases'!O:P,2,FALSE)), "")</f>
        <v>12.75</v>
      </c>
      <c r="L784" s="10">
        <f ca="1">_xlfn.IFNA((VLOOKUP($A784,'Fats and Greases'!Q:R,2,FALSE)), "")</f>
        <v>11</v>
      </c>
      <c r="M784" s="10">
        <f ca="1">_xlfn.IFNA((VLOOKUP($A784,'Fats and Greases'!S:T,2,FALSE)), "")</f>
        <v>13</v>
      </c>
    </row>
    <row r="785" spans="1:13" x14ac:dyDescent="0.2">
      <c r="A785" s="18">
        <v>37881</v>
      </c>
      <c r="B785" s="19">
        <f t="shared" si="24"/>
        <v>9</v>
      </c>
      <c r="C785" s="19">
        <f t="shared" si="25"/>
        <v>2003</v>
      </c>
      <c r="D785" s="10">
        <f ca="1">_xlfn.IFNA((VLOOKUP(A785,'Fats and Greases'!A:B,2,FALSE)), "")</f>
        <v>12.38</v>
      </c>
      <c r="E785" s="10">
        <f ca="1">_xlfn.IFNA((VLOOKUP(A785,'Fats and Greases'!C:D,2,FALSE)), "")</f>
        <v>12.5</v>
      </c>
      <c r="F785" s="10" t="str">
        <f ca="1">_xlfn.IFNA((VLOOKUP(A785,'Fats and Greases'!E:F,2,FALSE)), "")</f>
        <v/>
      </c>
      <c r="G785" s="10">
        <f ca="1">_xlfn.IFNA((VLOOKUP(A785,'Fats and Greases'!G:H,2,FALSE)), "")</f>
        <v>11.5</v>
      </c>
      <c r="H785" s="10">
        <f ca="1">_xlfn.IFNA((VLOOKUP(A785,'Fats and Greases'!I:J,2,FALSE)), "")</f>
        <v>12.5</v>
      </c>
      <c r="I785" s="10">
        <f ca="1">_xlfn.IFNA((VLOOKUP(A785,'Fats and Greases'!K:L,2,FALSE)), "")</f>
        <v>12.63</v>
      </c>
      <c r="J785" s="10" t="str">
        <f ca="1">_xlfn.IFNA((VLOOKUP(A785,'Fats and Greases'!M:N,2,FALSE)), "")</f>
        <v/>
      </c>
      <c r="K785" s="10" t="str">
        <f ca="1">_xlfn.IFNA((VLOOKUP($A785,'Fats and Greases'!O:P,2,FALSE)), "")</f>
        <v/>
      </c>
      <c r="L785" s="10">
        <f ca="1">_xlfn.IFNA((VLOOKUP($A785,'Fats and Greases'!Q:R,2,FALSE)), "")</f>
        <v>11</v>
      </c>
      <c r="M785" s="10">
        <f ca="1">_xlfn.IFNA((VLOOKUP($A785,'Fats and Greases'!S:T,2,FALSE)), "")</f>
        <v>13</v>
      </c>
    </row>
    <row r="786" spans="1:13" x14ac:dyDescent="0.2">
      <c r="A786" s="18">
        <v>37882</v>
      </c>
      <c r="B786" s="19">
        <f t="shared" si="24"/>
        <v>9</v>
      </c>
      <c r="C786" s="19">
        <f t="shared" si="25"/>
        <v>2003</v>
      </c>
      <c r="D786" s="10">
        <f ca="1">_xlfn.IFNA((VLOOKUP(A786,'Fats and Greases'!A:B,2,FALSE)), "")</f>
        <v>12.38</v>
      </c>
      <c r="E786" s="10">
        <f ca="1">_xlfn.IFNA((VLOOKUP(A786,'Fats and Greases'!C:D,2,FALSE)), "")</f>
        <v>12.5</v>
      </c>
      <c r="F786" s="10" t="str">
        <f ca="1">_xlfn.IFNA((VLOOKUP(A786,'Fats and Greases'!E:F,2,FALSE)), "")</f>
        <v/>
      </c>
      <c r="G786" s="10">
        <f ca="1">_xlfn.IFNA((VLOOKUP(A786,'Fats and Greases'!G:H,2,FALSE)), "")</f>
        <v>11.5</v>
      </c>
      <c r="H786" s="10">
        <f ca="1">_xlfn.IFNA((VLOOKUP(A786,'Fats and Greases'!I:J,2,FALSE)), "")</f>
        <v>12.5</v>
      </c>
      <c r="I786" s="10">
        <f ca="1">_xlfn.IFNA((VLOOKUP(A786,'Fats and Greases'!K:L,2,FALSE)), "")</f>
        <v>12.63</v>
      </c>
      <c r="J786" s="10" t="str">
        <f ca="1">_xlfn.IFNA((VLOOKUP(A786,'Fats and Greases'!M:N,2,FALSE)), "")</f>
        <v/>
      </c>
      <c r="K786" s="10">
        <f ca="1">_xlfn.IFNA((VLOOKUP($A786,'Fats and Greases'!O:P,2,FALSE)), "")</f>
        <v>13.38</v>
      </c>
      <c r="L786" s="10">
        <f ca="1">_xlfn.IFNA((VLOOKUP($A786,'Fats and Greases'!Q:R,2,FALSE)), "")</f>
        <v>11</v>
      </c>
      <c r="M786" s="10">
        <f ca="1">_xlfn.IFNA((VLOOKUP($A786,'Fats and Greases'!S:T,2,FALSE)), "")</f>
        <v>13</v>
      </c>
    </row>
    <row r="787" spans="1:13" x14ac:dyDescent="0.2">
      <c r="A787" s="18">
        <v>37883</v>
      </c>
      <c r="B787" s="19">
        <f t="shared" si="24"/>
        <v>9</v>
      </c>
      <c r="C787" s="19">
        <f t="shared" si="25"/>
        <v>2003</v>
      </c>
      <c r="D787" s="10">
        <f ca="1">_xlfn.IFNA((VLOOKUP(A787,'Fats and Greases'!A:B,2,FALSE)), "")</f>
        <v>12.5</v>
      </c>
      <c r="E787" s="10">
        <f ca="1">_xlfn.IFNA((VLOOKUP(A787,'Fats and Greases'!C:D,2,FALSE)), "")</f>
        <v>12.5</v>
      </c>
      <c r="F787" s="10" t="str">
        <f ca="1">_xlfn.IFNA((VLOOKUP(A787,'Fats and Greases'!E:F,2,FALSE)), "")</f>
        <v/>
      </c>
      <c r="G787" s="10">
        <f ca="1">_xlfn.IFNA((VLOOKUP(A787,'Fats and Greases'!G:H,2,FALSE)), "")</f>
        <v>11.5</v>
      </c>
      <c r="H787" s="10">
        <f ca="1">_xlfn.IFNA((VLOOKUP(A787,'Fats and Greases'!I:J,2,FALSE)), "")</f>
        <v>12.5</v>
      </c>
      <c r="I787" s="10">
        <f ca="1">_xlfn.IFNA((VLOOKUP(A787,'Fats and Greases'!K:L,2,FALSE)), "")</f>
        <v>12.75</v>
      </c>
      <c r="J787" s="10" t="str">
        <f ca="1">_xlfn.IFNA((VLOOKUP(A787,'Fats and Greases'!M:N,2,FALSE)), "")</f>
        <v/>
      </c>
      <c r="K787" s="10">
        <f ca="1">_xlfn.IFNA((VLOOKUP($A787,'Fats and Greases'!O:P,2,FALSE)), "")</f>
        <v>13.38</v>
      </c>
      <c r="L787" s="10">
        <f ca="1">_xlfn.IFNA((VLOOKUP($A787,'Fats and Greases'!Q:R,2,FALSE)), "")</f>
        <v>11</v>
      </c>
      <c r="M787" s="10">
        <f ca="1">_xlfn.IFNA((VLOOKUP($A787,'Fats and Greases'!S:T,2,FALSE)), "")</f>
        <v>13</v>
      </c>
    </row>
    <row r="788" spans="1:13" x14ac:dyDescent="0.2">
      <c r="A788" s="18">
        <v>37886</v>
      </c>
      <c r="B788" s="19">
        <f t="shared" si="24"/>
        <v>9</v>
      </c>
      <c r="C788" s="19">
        <f t="shared" si="25"/>
        <v>2003</v>
      </c>
      <c r="D788" s="10">
        <f ca="1">_xlfn.IFNA((VLOOKUP(A788,'Fats and Greases'!A:B,2,FALSE)), "")</f>
        <v>12.5</v>
      </c>
      <c r="E788" s="10">
        <f ca="1">_xlfn.IFNA((VLOOKUP(A788,'Fats and Greases'!C:D,2,FALSE)), "")</f>
        <v>12.75</v>
      </c>
      <c r="F788" s="10" t="str">
        <f ca="1">_xlfn.IFNA((VLOOKUP(A788,'Fats and Greases'!E:F,2,FALSE)), "")</f>
        <v/>
      </c>
      <c r="G788" s="10">
        <f ca="1">_xlfn.IFNA((VLOOKUP(A788,'Fats and Greases'!G:H,2,FALSE)), "")</f>
        <v>11.5</v>
      </c>
      <c r="H788" s="10">
        <f ca="1">_xlfn.IFNA((VLOOKUP(A788,'Fats and Greases'!I:J,2,FALSE)), "")</f>
        <v>12.5</v>
      </c>
      <c r="I788" s="10">
        <f ca="1">_xlfn.IFNA((VLOOKUP(A788,'Fats and Greases'!K:L,2,FALSE)), "")</f>
        <v>12.75</v>
      </c>
      <c r="J788" s="10" t="str">
        <f ca="1">_xlfn.IFNA((VLOOKUP(A788,'Fats and Greases'!M:N,2,FALSE)), "")</f>
        <v/>
      </c>
      <c r="K788" s="10">
        <f ca="1">_xlfn.IFNA((VLOOKUP($A788,'Fats and Greases'!O:P,2,FALSE)), "")</f>
        <v>13.38</v>
      </c>
      <c r="L788" s="10">
        <f ca="1">_xlfn.IFNA((VLOOKUP($A788,'Fats and Greases'!Q:R,2,FALSE)), "")</f>
        <v>11</v>
      </c>
      <c r="M788" s="10">
        <f ca="1">_xlfn.IFNA((VLOOKUP($A788,'Fats and Greases'!S:T,2,FALSE)), "")</f>
        <v>13</v>
      </c>
    </row>
    <row r="789" spans="1:13" x14ac:dyDescent="0.2">
      <c r="A789" s="18">
        <v>37887</v>
      </c>
      <c r="B789" s="19">
        <f t="shared" si="24"/>
        <v>9</v>
      </c>
      <c r="C789" s="19">
        <f t="shared" si="25"/>
        <v>2003</v>
      </c>
      <c r="D789" s="10">
        <f ca="1">_xlfn.IFNA((VLOOKUP(A789,'Fats and Greases'!A:B,2,FALSE)), "")</f>
        <v>12.75</v>
      </c>
      <c r="E789" s="10">
        <f ca="1">_xlfn.IFNA((VLOOKUP(A789,'Fats and Greases'!C:D,2,FALSE)), "")</f>
        <v>12.75</v>
      </c>
      <c r="F789" s="10" t="str">
        <f ca="1">_xlfn.IFNA((VLOOKUP(A789,'Fats and Greases'!E:F,2,FALSE)), "")</f>
        <v/>
      </c>
      <c r="G789" s="10">
        <f ca="1">_xlfn.IFNA((VLOOKUP(A789,'Fats and Greases'!G:H,2,FALSE)), "")</f>
        <v>11.75</v>
      </c>
      <c r="H789" s="10">
        <f ca="1">_xlfn.IFNA((VLOOKUP(A789,'Fats and Greases'!I:J,2,FALSE)), "")</f>
        <v>12.5</v>
      </c>
      <c r="I789" s="10">
        <f ca="1">_xlfn.IFNA((VLOOKUP(A789,'Fats and Greases'!K:L,2,FALSE)), "")</f>
        <v>13.13</v>
      </c>
      <c r="J789" s="10" t="str">
        <f ca="1">_xlfn.IFNA((VLOOKUP(A789,'Fats and Greases'!M:N,2,FALSE)), "")</f>
        <v/>
      </c>
      <c r="K789" s="10">
        <f ca="1">_xlfn.IFNA((VLOOKUP($A789,'Fats and Greases'!O:P,2,FALSE)), "")</f>
        <v>13.38</v>
      </c>
      <c r="L789" s="10">
        <f ca="1">_xlfn.IFNA((VLOOKUP($A789,'Fats and Greases'!Q:R,2,FALSE)), "")</f>
        <v>11</v>
      </c>
      <c r="M789" s="10">
        <f ca="1">_xlfn.IFNA((VLOOKUP($A789,'Fats and Greases'!S:T,2,FALSE)), "")</f>
        <v>13.25</v>
      </c>
    </row>
    <row r="790" spans="1:13" x14ac:dyDescent="0.2">
      <c r="A790" s="18">
        <v>37888</v>
      </c>
      <c r="B790" s="19">
        <f t="shared" si="24"/>
        <v>9</v>
      </c>
      <c r="C790" s="19">
        <f t="shared" si="25"/>
        <v>2003</v>
      </c>
      <c r="D790" s="10">
        <f ca="1">_xlfn.IFNA((VLOOKUP(A790,'Fats and Greases'!A:B,2,FALSE)), "")</f>
        <v>12.75</v>
      </c>
      <c r="E790" s="10">
        <f ca="1">_xlfn.IFNA((VLOOKUP(A790,'Fats and Greases'!C:D,2,FALSE)), "")</f>
        <v>12.88</v>
      </c>
      <c r="F790" s="10" t="str">
        <f ca="1">_xlfn.IFNA((VLOOKUP(A790,'Fats and Greases'!E:F,2,FALSE)), "")</f>
        <v/>
      </c>
      <c r="G790" s="10">
        <f ca="1">_xlfn.IFNA((VLOOKUP(A790,'Fats and Greases'!G:H,2,FALSE)), "")</f>
        <v>11.75</v>
      </c>
      <c r="H790" s="10">
        <f ca="1">_xlfn.IFNA((VLOOKUP(A790,'Fats and Greases'!I:J,2,FALSE)), "")</f>
        <v>12.5</v>
      </c>
      <c r="I790" s="10">
        <f ca="1">_xlfn.IFNA((VLOOKUP(A790,'Fats and Greases'!K:L,2,FALSE)), "")</f>
        <v>13.13</v>
      </c>
      <c r="J790" s="10" t="str">
        <f ca="1">_xlfn.IFNA((VLOOKUP(A790,'Fats and Greases'!M:N,2,FALSE)), "")</f>
        <v/>
      </c>
      <c r="K790" s="10">
        <f ca="1">_xlfn.IFNA((VLOOKUP($A790,'Fats and Greases'!O:P,2,FALSE)), "")</f>
        <v>13.38</v>
      </c>
      <c r="L790" s="10">
        <f ca="1">_xlfn.IFNA((VLOOKUP($A790,'Fats and Greases'!Q:R,2,FALSE)), "")</f>
        <v>11</v>
      </c>
      <c r="M790" s="10">
        <f ca="1">_xlfn.IFNA((VLOOKUP($A790,'Fats and Greases'!S:T,2,FALSE)), "")</f>
        <v>13.25</v>
      </c>
    </row>
    <row r="791" spans="1:13" x14ac:dyDescent="0.2">
      <c r="A791" s="18">
        <v>37889</v>
      </c>
      <c r="B791" s="19">
        <f t="shared" si="24"/>
        <v>9</v>
      </c>
      <c r="C791" s="19">
        <f t="shared" si="25"/>
        <v>2003</v>
      </c>
      <c r="D791" s="10">
        <f ca="1">_xlfn.IFNA((VLOOKUP(A791,'Fats and Greases'!A:B,2,FALSE)), "")</f>
        <v>12.88</v>
      </c>
      <c r="E791" s="10">
        <f ca="1">_xlfn.IFNA((VLOOKUP(A791,'Fats and Greases'!C:D,2,FALSE)), "")</f>
        <v>13</v>
      </c>
      <c r="F791" s="10" t="str">
        <f ca="1">_xlfn.IFNA((VLOOKUP(A791,'Fats and Greases'!E:F,2,FALSE)), "")</f>
        <v/>
      </c>
      <c r="G791" s="10">
        <f ca="1">_xlfn.IFNA((VLOOKUP(A791,'Fats and Greases'!G:H,2,FALSE)), "")</f>
        <v>11.75</v>
      </c>
      <c r="H791" s="10">
        <f ca="1">_xlfn.IFNA((VLOOKUP(A791,'Fats and Greases'!I:J,2,FALSE)), "")</f>
        <v>12.5</v>
      </c>
      <c r="I791" s="10">
        <f ca="1">_xlfn.IFNA((VLOOKUP(A791,'Fats and Greases'!K:L,2,FALSE)), "")</f>
        <v>13.13</v>
      </c>
      <c r="J791" s="10" t="str">
        <f ca="1">_xlfn.IFNA((VLOOKUP(A791,'Fats and Greases'!M:N,2,FALSE)), "")</f>
        <v/>
      </c>
      <c r="K791" s="10">
        <f ca="1">_xlfn.IFNA((VLOOKUP($A791,'Fats and Greases'!O:P,2,FALSE)), "")</f>
        <v>13.38</v>
      </c>
      <c r="L791" s="10">
        <f ca="1">_xlfn.IFNA((VLOOKUP($A791,'Fats and Greases'!Q:R,2,FALSE)), "")</f>
        <v>11</v>
      </c>
      <c r="M791" s="10">
        <f ca="1">_xlfn.IFNA((VLOOKUP($A791,'Fats and Greases'!S:T,2,FALSE)), "")</f>
        <v>14</v>
      </c>
    </row>
    <row r="792" spans="1:13" x14ac:dyDescent="0.2">
      <c r="A792" s="18">
        <v>37890</v>
      </c>
      <c r="B792" s="19">
        <f t="shared" si="24"/>
        <v>9</v>
      </c>
      <c r="C792" s="19">
        <f t="shared" si="25"/>
        <v>2003</v>
      </c>
      <c r="D792" s="10">
        <f ca="1">_xlfn.IFNA((VLOOKUP(A792,'Fats and Greases'!A:B,2,FALSE)), "")</f>
        <v>12.88</v>
      </c>
      <c r="E792" s="10">
        <f ca="1">_xlfn.IFNA((VLOOKUP(A792,'Fats and Greases'!C:D,2,FALSE)), "")</f>
        <v>13.13</v>
      </c>
      <c r="F792" s="10" t="str">
        <f ca="1">_xlfn.IFNA((VLOOKUP(A792,'Fats and Greases'!E:F,2,FALSE)), "")</f>
        <v/>
      </c>
      <c r="G792" s="10">
        <f ca="1">_xlfn.IFNA((VLOOKUP(A792,'Fats and Greases'!G:H,2,FALSE)), "")</f>
        <v>11.75</v>
      </c>
      <c r="H792" s="10">
        <f ca="1">_xlfn.IFNA((VLOOKUP(A792,'Fats and Greases'!I:J,2,FALSE)), "")</f>
        <v>12.5</v>
      </c>
      <c r="I792" s="10">
        <f ca="1">_xlfn.IFNA((VLOOKUP(A792,'Fats and Greases'!K:L,2,FALSE)), "")</f>
        <v>13.13</v>
      </c>
      <c r="J792" s="10" t="str">
        <f ca="1">_xlfn.IFNA((VLOOKUP(A792,'Fats and Greases'!M:N,2,FALSE)), "")</f>
        <v/>
      </c>
      <c r="K792" s="10">
        <f ca="1">_xlfn.IFNA((VLOOKUP($A792,'Fats and Greases'!O:P,2,FALSE)), "")</f>
        <v>13.38</v>
      </c>
      <c r="L792" s="10">
        <f ca="1">_xlfn.IFNA((VLOOKUP($A792,'Fats and Greases'!Q:R,2,FALSE)), "")</f>
        <v>11</v>
      </c>
      <c r="M792" s="10">
        <f ca="1">_xlfn.IFNA((VLOOKUP($A792,'Fats and Greases'!S:T,2,FALSE)), "")</f>
        <v>15</v>
      </c>
    </row>
    <row r="793" spans="1:13" x14ac:dyDescent="0.2">
      <c r="A793" s="18">
        <v>37893</v>
      </c>
      <c r="B793" s="19">
        <f t="shared" si="24"/>
        <v>9</v>
      </c>
      <c r="C793" s="19">
        <f t="shared" si="25"/>
        <v>2003</v>
      </c>
      <c r="D793" s="10">
        <f ca="1">_xlfn.IFNA((VLOOKUP(A793,'Fats and Greases'!A:B,2,FALSE)), "")</f>
        <v>12.88</v>
      </c>
      <c r="E793" s="10">
        <f ca="1">_xlfn.IFNA((VLOOKUP(A793,'Fats and Greases'!C:D,2,FALSE)), "")</f>
        <v>13.13</v>
      </c>
      <c r="F793" s="10" t="str">
        <f ca="1">_xlfn.IFNA((VLOOKUP(A793,'Fats and Greases'!E:F,2,FALSE)), "")</f>
        <v/>
      </c>
      <c r="G793" s="10">
        <f ca="1">_xlfn.IFNA((VLOOKUP(A793,'Fats and Greases'!G:H,2,FALSE)), "")</f>
        <v>11.75</v>
      </c>
      <c r="H793" s="10">
        <f ca="1">_xlfn.IFNA((VLOOKUP(A793,'Fats and Greases'!I:J,2,FALSE)), "")</f>
        <v>12.5</v>
      </c>
      <c r="I793" s="10">
        <f ca="1">_xlfn.IFNA((VLOOKUP(A793,'Fats and Greases'!K:L,2,FALSE)), "")</f>
        <v>13.13</v>
      </c>
      <c r="J793" s="10" t="str">
        <f ca="1">_xlfn.IFNA((VLOOKUP(A793,'Fats and Greases'!M:N,2,FALSE)), "")</f>
        <v/>
      </c>
      <c r="K793" s="10">
        <f ca="1">_xlfn.IFNA((VLOOKUP($A793,'Fats and Greases'!O:P,2,FALSE)), "")</f>
        <v>13.38</v>
      </c>
      <c r="L793" s="10">
        <f ca="1">_xlfn.IFNA((VLOOKUP($A793,'Fats and Greases'!Q:R,2,FALSE)), "")</f>
        <v>11</v>
      </c>
      <c r="M793" s="10">
        <f ca="1">_xlfn.IFNA((VLOOKUP($A793,'Fats and Greases'!S:T,2,FALSE)), "")</f>
        <v>15</v>
      </c>
    </row>
    <row r="794" spans="1:13" x14ac:dyDescent="0.2">
      <c r="A794" s="18">
        <v>37894</v>
      </c>
      <c r="B794" s="19">
        <f t="shared" si="24"/>
        <v>9</v>
      </c>
      <c r="C794" s="19">
        <f t="shared" si="25"/>
        <v>2003</v>
      </c>
      <c r="D794" s="10">
        <f ca="1">_xlfn.IFNA((VLOOKUP(A794,'Fats and Greases'!A:B,2,FALSE)), "")</f>
        <v>13</v>
      </c>
      <c r="E794" s="10">
        <f ca="1">_xlfn.IFNA((VLOOKUP(A794,'Fats and Greases'!C:D,2,FALSE)), "")</f>
        <v>13.13</v>
      </c>
      <c r="F794" s="10" t="str">
        <f ca="1">_xlfn.IFNA((VLOOKUP(A794,'Fats and Greases'!E:F,2,FALSE)), "")</f>
        <v/>
      </c>
      <c r="G794" s="10">
        <f ca="1">_xlfn.IFNA((VLOOKUP(A794,'Fats and Greases'!G:H,2,FALSE)), "")</f>
        <v>11.75</v>
      </c>
      <c r="H794" s="10">
        <f ca="1">_xlfn.IFNA((VLOOKUP(A794,'Fats and Greases'!I:J,2,FALSE)), "")</f>
        <v>12.75</v>
      </c>
      <c r="I794" s="10">
        <f ca="1">_xlfn.IFNA((VLOOKUP(A794,'Fats and Greases'!K:L,2,FALSE)), "")</f>
        <v>13.38</v>
      </c>
      <c r="J794" s="10" t="str">
        <f ca="1">_xlfn.IFNA((VLOOKUP(A794,'Fats and Greases'!M:N,2,FALSE)), "")</f>
        <v/>
      </c>
      <c r="K794" s="10">
        <f ca="1">_xlfn.IFNA((VLOOKUP($A794,'Fats and Greases'!O:P,2,FALSE)), "")</f>
        <v>13.75</v>
      </c>
      <c r="L794" s="10">
        <f ca="1">_xlfn.IFNA((VLOOKUP($A794,'Fats and Greases'!Q:R,2,FALSE)), "")</f>
        <v>11.25</v>
      </c>
      <c r="M794" s="10">
        <f ca="1">_xlfn.IFNA((VLOOKUP($A794,'Fats and Greases'!S:T,2,FALSE)), "")</f>
        <v>15</v>
      </c>
    </row>
    <row r="795" spans="1:13" x14ac:dyDescent="0.2">
      <c r="A795" s="18">
        <v>37895</v>
      </c>
      <c r="B795" s="19">
        <f t="shared" si="24"/>
        <v>10</v>
      </c>
      <c r="C795" s="19">
        <f t="shared" si="25"/>
        <v>2003</v>
      </c>
      <c r="D795" s="10">
        <f ca="1">_xlfn.IFNA((VLOOKUP(A795,'Fats and Greases'!A:B,2,FALSE)), "")</f>
        <v>13</v>
      </c>
      <c r="E795" s="10">
        <f ca="1">_xlfn.IFNA((VLOOKUP(A795,'Fats and Greases'!C:D,2,FALSE)), "")</f>
        <v>13.13</v>
      </c>
      <c r="F795" s="10" t="str">
        <f ca="1">_xlfn.IFNA((VLOOKUP(A795,'Fats and Greases'!E:F,2,FALSE)), "")</f>
        <v/>
      </c>
      <c r="G795" s="10">
        <f ca="1">_xlfn.IFNA((VLOOKUP(A795,'Fats and Greases'!G:H,2,FALSE)), "")</f>
        <v>11.75</v>
      </c>
      <c r="H795" s="10">
        <f ca="1">_xlfn.IFNA((VLOOKUP(A795,'Fats and Greases'!I:J,2,FALSE)), "")</f>
        <v>12.75</v>
      </c>
      <c r="I795" s="10">
        <f ca="1">_xlfn.IFNA((VLOOKUP(A795,'Fats and Greases'!K:L,2,FALSE)), "")</f>
        <v>13.38</v>
      </c>
      <c r="J795" s="10" t="str">
        <f ca="1">_xlfn.IFNA((VLOOKUP(A795,'Fats and Greases'!M:N,2,FALSE)), "")</f>
        <v/>
      </c>
      <c r="K795" s="10">
        <f ca="1">_xlfn.IFNA((VLOOKUP($A795,'Fats and Greases'!O:P,2,FALSE)), "")</f>
        <v>14</v>
      </c>
      <c r="L795" s="10">
        <f ca="1">_xlfn.IFNA((VLOOKUP($A795,'Fats and Greases'!Q:R,2,FALSE)), "")</f>
        <v>11.25</v>
      </c>
      <c r="M795" s="10">
        <f ca="1">_xlfn.IFNA((VLOOKUP($A795,'Fats and Greases'!S:T,2,FALSE)), "")</f>
        <v>15</v>
      </c>
    </row>
    <row r="796" spans="1:13" x14ac:dyDescent="0.2">
      <c r="A796" s="18">
        <v>37896</v>
      </c>
      <c r="B796" s="19">
        <f t="shared" si="24"/>
        <v>10</v>
      </c>
      <c r="C796" s="19">
        <f t="shared" si="25"/>
        <v>2003</v>
      </c>
      <c r="D796" s="10">
        <f ca="1">_xlfn.IFNA((VLOOKUP(A796,'Fats and Greases'!A:B,2,FALSE)), "")</f>
        <v>13.25</v>
      </c>
      <c r="E796" s="10">
        <f ca="1">_xlfn.IFNA((VLOOKUP(A796,'Fats and Greases'!C:D,2,FALSE)), "")</f>
        <v>13.38</v>
      </c>
      <c r="F796" s="10" t="str">
        <f ca="1">_xlfn.IFNA((VLOOKUP(A796,'Fats and Greases'!E:F,2,FALSE)), "")</f>
        <v/>
      </c>
      <c r="G796" s="10">
        <f ca="1">_xlfn.IFNA((VLOOKUP(A796,'Fats and Greases'!G:H,2,FALSE)), "")</f>
        <v>11.75</v>
      </c>
      <c r="H796" s="10">
        <f ca="1">_xlfn.IFNA((VLOOKUP(A796,'Fats and Greases'!I:J,2,FALSE)), "")</f>
        <v>12.75</v>
      </c>
      <c r="I796" s="10">
        <f ca="1">_xlfn.IFNA((VLOOKUP(A796,'Fats and Greases'!K:L,2,FALSE)), "")</f>
        <v>13.38</v>
      </c>
      <c r="J796" s="10" t="str">
        <f ca="1">_xlfn.IFNA((VLOOKUP(A796,'Fats and Greases'!M:N,2,FALSE)), "")</f>
        <v/>
      </c>
      <c r="K796" s="10">
        <f ca="1">_xlfn.IFNA((VLOOKUP($A796,'Fats and Greases'!O:P,2,FALSE)), "")</f>
        <v>14</v>
      </c>
      <c r="L796" s="10">
        <f ca="1">_xlfn.IFNA((VLOOKUP($A796,'Fats and Greases'!Q:R,2,FALSE)), "")</f>
        <v>11.25</v>
      </c>
      <c r="M796" s="10">
        <f ca="1">_xlfn.IFNA((VLOOKUP($A796,'Fats and Greases'!S:T,2,FALSE)), "")</f>
        <v>15</v>
      </c>
    </row>
    <row r="797" spans="1:13" x14ac:dyDescent="0.2">
      <c r="A797" s="18">
        <v>37897</v>
      </c>
      <c r="B797" s="19">
        <f t="shared" si="24"/>
        <v>10</v>
      </c>
      <c r="C797" s="19">
        <f t="shared" si="25"/>
        <v>2003</v>
      </c>
      <c r="D797" s="10">
        <f ca="1">_xlfn.IFNA((VLOOKUP(A797,'Fats and Greases'!A:B,2,FALSE)), "")</f>
        <v>13.25</v>
      </c>
      <c r="E797" s="10">
        <f ca="1">_xlfn.IFNA((VLOOKUP(A797,'Fats and Greases'!C:D,2,FALSE)), "")</f>
        <v>13.38</v>
      </c>
      <c r="F797" s="10" t="str">
        <f ca="1">_xlfn.IFNA((VLOOKUP(A797,'Fats and Greases'!E:F,2,FALSE)), "")</f>
        <v/>
      </c>
      <c r="G797" s="10">
        <f ca="1">_xlfn.IFNA((VLOOKUP(A797,'Fats and Greases'!G:H,2,FALSE)), "")</f>
        <v>11.75</v>
      </c>
      <c r="H797" s="10">
        <f ca="1">_xlfn.IFNA((VLOOKUP(A797,'Fats and Greases'!I:J,2,FALSE)), "")</f>
        <v>12.75</v>
      </c>
      <c r="I797" s="10">
        <f ca="1">_xlfn.IFNA((VLOOKUP(A797,'Fats and Greases'!K:L,2,FALSE)), "")</f>
        <v>13.38</v>
      </c>
      <c r="J797" s="10" t="str">
        <f ca="1">_xlfn.IFNA((VLOOKUP(A797,'Fats and Greases'!M:N,2,FALSE)), "")</f>
        <v/>
      </c>
      <c r="K797" s="10">
        <f ca="1">_xlfn.IFNA((VLOOKUP($A797,'Fats and Greases'!O:P,2,FALSE)), "")</f>
        <v>14</v>
      </c>
      <c r="L797" s="10">
        <f ca="1">_xlfn.IFNA((VLOOKUP($A797,'Fats and Greases'!Q:R,2,FALSE)), "")</f>
        <v>11.5</v>
      </c>
      <c r="M797" s="10">
        <f ca="1">_xlfn.IFNA((VLOOKUP($A797,'Fats and Greases'!S:T,2,FALSE)), "")</f>
        <v>15</v>
      </c>
    </row>
    <row r="798" spans="1:13" x14ac:dyDescent="0.2">
      <c r="A798" s="18">
        <v>37900</v>
      </c>
      <c r="B798" s="19">
        <f t="shared" si="24"/>
        <v>10</v>
      </c>
      <c r="C798" s="19">
        <f t="shared" si="25"/>
        <v>2003</v>
      </c>
      <c r="D798" s="10">
        <f ca="1">_xlfn.IFNA((VLOOKUP(A798,'Fats and Greases'!A:B,2,FALSE)), "")</f>
        <v>13.25</v>
      </c>
      <c r="E798" s="10">
        <f ca="1">_xlfn.IFNA((VLOOKUP(A798,'Fats and Greases'!C:D,2,FALSE)), "")</f>
        <v>13.38</v>
      </c>
      <c r="F798" s="10" t="str">
        <f ca="1">_xlfn.IFNA((VLOOKUP(A798,'Fats and Greases'!E:F,2,FALSE)), "")</f>
        <v/>
      </c>
      <c r="G798" s="10">
        <f ca="1">_xlfn.IFNA((VLOOKUP(A798,'Fats and Greases'!G:H,2,FALSE)), "")</f>
        <v>11.75</v>
      </c>
      <c r="H798" s="10">
        <f ca="1">_xlfn.IFNA((VLOOKUP(A798,'Fats and Greases'!I:J,2,FALSE)), "")</f>
        <v>12.75</v>
      </c>
      <c r="I798" s="10">
        <f ca="1">_xlfn.IFNA((VLOOKUP(A798,'Fats and Greases'!K:L,2,FALSE)), "")</f>
        <v>13.38</v>
      </c>
      <c r="J798" s="10" t="str">
        <f ca="1">_xlfn.IFNA((VLOOKUP(A798,'Fats and Greases'!M:N,2,FALSE)), "")</f>
        <v/>
      </c>
      <c r="K798" s="10">
        <f ca="1">_xlfn.IFNA((VLOOKUP($A798,'Fats and Greases'!O:P,2,FALSE)), "")</f>
        <v>14</v>
      </c>
      <c r="L798" s="10">
        <f ca="1">_xlfn.IFNA((VLOOKUP($A798,'Fats and Greases'!Q:R,2,FALSE)), "")</f>
        <v>11.5</v>
      </c>
      <c r="M798" s="10">
        <f ca="1">_xlfn.IFNA((VLOOKUP($A798,'Fats and Greases'!S:T,2,FALSE)), "")</f>
        <v>15</v>
      </c>
    </row>
    <row r="799" spans="1:13" x14ac:dyDescent="0.2">
      <c r="A799" s="18">
        <v>37901</v>
      </c>
      <c r="B799" s="19">
        <f t="shared" si="24"/>
        <v>10</v>
      </c>
      <c r="C799" s="19">
        <f t="shared" si="25"/>
        <v>2003</v>
      </c>
      <c r="D799" s="10">
        <f ca="1">_xlfn.IFNA((VLOOKUP(A799,'Fats and Greases'!A:B,2,FALSE)), "")</f>
        <v>13.5</v>
      </c>
      <c r="E799" s="10">
        <f ca="1">_xlfn.IFNA((VLOOKUP(A799,'Fats and Greases'!C:D,2,FALSE)), "")</f>
        <v>13.5</v>
      </c>
      <c r="F799" s="10" t="str">
        <f ca="1">_xlfn.IFNA((VLOOKUP(A799,'Fats and Greases'!E:F,2,FALSE)), "")</f>
        <v/>
      </c>
      <c r="G799" s="10">
        <f ca="1">_xlfn.IFNA((VLOOKUP(A799,'Fats and Greases'!G:H,2,FALSE)), "")</f>
        <v>11.75</v>
      </c>
      <c r="H799" s="10">
        <f ca="1">_xlfn.IFNA((VLOOKUP(A799,'Fats and Greases'!I:J,2,FALSE)), "")</f>
        <v>12.75</v>
      </c>
      <c r="I799" s="10">
        <f ca="1">_xlfn.IFNA((VLOOKUP(A799,'Fats and Greases'!K:L,2,FALSE)), "")</f>
        <v>13.38</v>
      </c>
      <c r="J799" s="10" t="str">
        <f ca="1">_xlfn.IFNA((VLOOKUP(A799,'Fats and Greases'!M:N,2,FALSE)), "")</f>
        <v/>
      </c>
      <c r="K799" s="10">
        <f ca="1">_xlfn.IFNA((VLOOKUP($A799,'Fats and Greases'!O:P,2,FALSE)), "")</f>
        <v>14</v>
      </c>
      <c r="L799" s="10">
        <f ca="1">_xlfn.IFNA((VLOOKUP($A799,'Fats and Greases'!Q:R,2,FALSE)), "")</f>
        <v>11.5</v>
      </c>
      <c r="M799" s="10">
        <f ca="1">_xlfn.IFNA((VLOOKUP($A799,'Fats and Greases'!S:T,2,FALSE)), "")</f>
        <v>15</v>
      </c>
    </row>
    <row r="800" spans="1:13" x14ac:dyDescent="0.2">
      <c r="A800" s="18">
        <v>37902</v>
      </c>
      <c r="B800" s="19">
        <f t="shared" si="24"/>
        <v>10</v>
      </c>
      <c r="C800" s="19">
        <f t="shared" si="25"/>
        <v>2003</v>
      </c>
      <c r="D800" s="10">
        <f ca="1">_xlfn.IFNA((VLOOKUP(A800,'Fats and Greases'!A:B,2,FALSE)), "")</f>
        <v>13.5</v>
      </c>
      <c r="E800" s="10">
        <f ca="1">_xlfn.IFNA((VLOOKUP(A800,'Fats and Greases'!C:D,2,FALSE)), "")</f>
        <v>13.5</v>
      </c>
      <c r="F800" s="10" t="str">
        <f ca="1">_xlfn.IFNA((VLOOKUP(A800,'Fats and Greases'!E:F,2,FALSE)), "")</f>
        <v/>
      </c>
      <c r="G800" s="10">
        <f ca="1">_xlfn.IFNA((VLOOKUP(A800,'Fats and Greases'!G:H,2,FALSE)), "")</f>
        <v>11.75</v>
      </c>
      <c r="H800" s="10">
        <f ca="1">_xlfn.IFNA((VLOOKUP(A800,'Fats and Greases'!I:J,2,FALSE)), "")</f>
        <v>12.75</v>
      </c>
      <c r="I800" s="10">
        <f ca="1">_xlfn.IFNA((VLOOKUP(A800,'Fats and Greases'!K:L,2,FALSE)), "")</f>
        <v>13.38</v>
      </c>
      <c r="J800" s="10" t="str">
        <f ca="1">_xlfn.IFNA((VLOOKUP(A800,'Fats and Greases'!M:N,2,FALSE)), "")</f>
        <v/>
      </c>
      <c r="K800" s="10">
        <f ca="1">_xlfn.IFNA((VLOOKUP($A800,'Fats and Greases'!O:P,2,FALSE)), "")</f>
        <v>14</v>
      </c>
      <c r="L800" s="10">
        <f ca="1">_xlfn.IFNA((VLOOKUP($A800,'Fats and Greases'!Q:R,2,FALSE)), "")</f>
        <v>11.5</v>
      </c>
      <c r="M800" s="10">
        <f ca="1">_xlfn.IFNA((VLOOKUP($A800,'Fats and Greases'!S:T,2,FALSE)), "")</f>
        <v>15</v>
      </c>
    </row>
    <row r="801" spans="1:13" x14ac:dyDescent="0.2">
      <c r="A801" s="18">
        <v>37903</v>
      </c>
      <c r="B801" s="19">
        <f t="shared" si="24"/>
        <v>10</v>
      </c>
      <c r="C801" s="19">
        <f t="shared" si="25"/>
        <v>2003</v>
      </c>
      <c r="D801" s="10">
        <f ca="1">_xlfn.IFNA((VLOOKUP(A801,'Fats and Greases'!A:B,2,FALSE)), "")</f>
        <v>13.5</v>
      </c>
      <c r="E801" s="10">
        <f ca="1">_xlfn.IFNA((VLOOKUP(A801,'Fats and Greases'!C:D,2,FALSE)), "")</f>
        <v>13.5</v>
      </c>
      <c r="F801" s="10" t="str">
        <f ca="1">_xlfn.IFNA((VLOOKUP(A801,'Fats and Greases'!E:F,2,FALSE)), "")</f>
        <v/>
      </c>
      <c r="G801" s="10">
        <f ca="1">_xlfn.IFNA((VLOOKUP(A801,'Fats and Greases'!G:H,2,FALSE)), "")</f>
        <v>11.75</v>
      </c>
      <c r="H801" s="10">
        <f ca="1">_xlfn.IFNA((VLOOKUP(A801,'Fats and Greases'!I:J,2,FALSE)), "")</f>
        <v>12.75</v>
      </c>
      <c r="I801" s="10">
        <f ca="1">_xlfn.IFNA((VLOOKUP(A801,'Fats and Greases'!K:L,2,FALSE)), "")</f>
        <v>13.38</v>
      </c>
      <c r="J801" s="10" t="str">
        <f ca="1">_xlfn.IFNA((VLOOKUP(A801,'Fats and Greases'!M:N,2,FALSE)), "")</f>
        <v/>
      </c>
      <c r="K801" s="10">
        <f ca="1">_xlfn.IFNA((VLOOKUP($A801,'Fats and Greases'!O:P,2,FALSE)), "")</f>
        <v>14</v>
      </c>
      <c r="L801" s="10">
        <f ca="1">_xlfn.IFNA((VLOOKUP($A801,'Fats and Greases'!Q:R,2,FALSE)), "")</f>
        <v>11.5</v>
      </c>
      <c r="M801" s="10">
        <f ca="1">_xlfn.IFNA((VLOOKUP($A801,'Fats and Greases'!S:T,2,FALSE)), "")</f>
        <v>15</v>
      </c>
    </row>
    <row r="802" spans="1:13" x14ac:dyDescent="0.2">
      <c r="A802" s="18">
        <v>37904</v>
      </c>
      <c r="B802" s="19">
        <f t="shared" si="24"/>
        <v>10</v>
      </c>
      <c r="C802" s="19">
        <f t="shared" si="25"/>
        <v>2003</v>
      </c>
      <c r="D802" s="10">
        <f ca="1">_xlfn.IFNA((VLOOKUP(A802,'Fats and Greases'!A:B,2,FALSE)), "")</f>
        <v>13.63</v>
      </c>
      <c r="E802" s="10">
        <f ca="1">_xlfn.IFNA((VLOOKUP(A802,'Fats and Greases'!C:D,2,FALSE)), "")</f>
        <v>13.5</v>
      </c>
      <c r="F802" s="10" t="str">
        <f ca="1">_xlfn.IFNA((VLOOKUP(A802,'Fats and Greases'!E:F,2,FALSE)), "")</f>
        <v/>
      </c>
      <c r="G802" s="10">
        <f ca="1">_xlfn.IFNA((VLOOKUP(A802,'Fats and Greases'!G:H,2,FALSE)), "")</f>
        <v>11.75</v>
      </c>
      <c r="H802" s="10">
        <f ca="1">_xlfn.IFNA((VLOOKUP(A802,'Fats and Greases'!I:J,2,FALSE)), "")</f>
        <v>12.75</v>
      </c>
      <c r="I802" s="10">
        <f ca="1">_xlfn.IFNA((VLOOKUP(A802,'Fats and Greases'!K:L,2,FALSE)), "")</f>
        <v>13.38</v>
      </c>
      <c r="J802" s="10" t="str">
        <f ca="1">_xlfn.IFNA((VLOOKUP(A802,'Fats and Greases'!M:N,2,FALSE)), "")</f>
        <v/>
      </c>
      <c r="K802" s="10">
        <f ca="1">_xlfn.IFNA((VLOOKUP($A802,'Fats and Greases'!O:P,2,FALSE)), "")</f>
        <v>14</v>
      </c>
      <c r="L802" s="10">
        <f ca="1">_xlfn.IFNA((VLOOKUP($A802,'Fats and Greases'!Q:R,2,FALSE)), "")</f>
        <v>11.25</v>
      </c>
      <c r="M802" s="10">
        <f ca="1">_xlfn.IFNA((VLOOKUP($A802,'Fats and Greases'!S:T,2,FALSE)), "")</f>
        <v>15.25</v>
      </c>
    </row>
    <row r="803" spans="1:13" x14ac:dyDescent="0.2">
      <c r="A803" s="18">
        <v>37907</v>
      </c>
      <c r="B803" s="19">
        <f t="shared" si="24"/>
        <v>10</v>
      </c>
      <c r="C803" s="19">
        <f t="shared" si="25"/>
        <v>2003</v>
      </c>
      <c r="D803" s="10">
        <f ca="1">_xlfn.IFNA((VLOOKUP(A803,'Fats and Greases'!A:B,2,FALSE)), "")</f>
        <v>14</v>
      </c>
      <c r="E803" s="10">
        <f ca="1">_xlfn.IFNA((VLOOKUP(A803,'Fats and Greases'!C:D,2,FALSE)), "")</f>
        <v>14.25</v>
      </c>
      <c r="F803" s="10" t="str">
        <f ca="1">_xlfn.IFNA((VLOOKUP(A803,'Fats and Greases'!E:F,2,FALSE)), "")</f>
        <v/>
      </c>
      <c r="G803" s="10">
        <f ca="1">_xlfn.IFNA((VLOOKUP(A803,'Fats and Greases'!G:H,2,FALSE)), "")</f>
        <v>11.75</v>
      </c>
      <c r="H803" s="10">
        <f ca="1">_xlfn.IFNA((VLOOKUP(A803,'Fats and Greases'!I:J,2,FALSE)), "")</f>
        <v>12.75</v>
      </c>
      <c r="I803" s="10">
        <f ca="1">_xlfn.IFNA((VLOOKUP(A803,'Fats and Greases'!K:L,2,FALSE)), "")</f>
        <v>13.38</v>
      </c>
      <c r="J803" s="10" t="str">
        <f ca="1">_xlfn.IFNA((VLOOKUP(A803,'Fats and Greases'!M:N,2,FALSE)), "")</f>
        <v/>
      </c>
      <c r="K803" s="10">
        <f ca="1">_xlfn.IFNA((VLOOKUP($A803,'Fats and Greases'!O:P,2,FALSE)), "")</f>
        <v>14.5</v>
      </c>
      <c r="L803" s="10">
        <f ca="1">_xlfn.IFNA((VLOOKUP($A803,'Fats and Greases'!Q:R,2,FALSE)), "")</f>
        <v>11.25</v>
      </c>
      <c r="M803" s="10">
        <f ca="1">_xlfn.IFNA((VLOOKUP($A803,'Fats and Greases'!S:T,2,FALSE)), "")</f>
        <v>15.25</v>
      </c>
    </row>
    <row r="804" spans="1:13" x14ac:dyDescent="0.2">
      <c r="A804" s="18">
        <v>37908</v>
      </c>
      <c r="B804" s="19">
        <f t="shared" si="24"/>
        <v>10</v>
      </c>
      <c r="C804" s="19">
        <f t="shared" si="25"/>
        <v>2003</v>
      </c>
      <c r="D804" s="10">
        <f ca="1">_xlfn.IFNA((VLOOKUP(A804,'Fats and Greases'!A:B,2,FALSE)), "")</f>
        <v>14.25</v>
      </c>
      <c r="E804" s="10">
        <f ca="1">_xlfn.IFNA((VLOOKUP(A804,'Fats and Greases'!C:D,2,FALSE)), "")</f>
        <v>14.25</v>
      </c>
      <c r="F804" s="10" t="str">
        <f ca="1">_xlfn.IFNA((VLOOKUP(A804,'Fats and Greases'!E:F,2,FALSE)), "")</f>
        <v/>
      </c>
      <c r="G804" s="10">
        <f ca="1">_xlfn.IFNA((VLOOKUP(A804,'Fats and Greases'!G:H,2,FALSE)), "")</f>
        <v>11.75</v>
      </c>
      <c r="H804" s="10">
        <f ca="1">_xlfn.IFNA((VLOOKUP(A804,'Fats and Greases'!I:J,2,FALSE)), "")</f>
        <v>13.25</v>
      </c>
      <c r="I804" s="10">
        <f ca="1">_xlfn.IFNA((VLOOKUP(A804,'Fats and Greases'!K:L,2,FALSE)), "")</f>
        <v>13.88</v>
      </c>
      <c r="J804" s="10" t="str">
        <f ca="1">_xlfn.IFNA((VLOOKUP(A804,'Fats and Greases'!M:N,2,FALSE)), "")</f>
        <v/>
      </c>
      <c r="K804" s="10">
        <f ca="1">_xlfn.IFNA((VLOOKUP($A804,'Fats and Greases'!O:P,2,FALSE)), "")</f>
        <v>14.5</v>
      </c>
      <c r="L804" s="10">
        <f ca="1">_xlfn.IFNA((VLOOKUP($A804,'Fats and Greases'!Q:R,2,FALSE)), "")</f>
        <v>11.75</v>
      </c>
      <c r="M804" s="10">
        <f ca="1">_xlfn.IFNA((VLOOKUP($A804,'Fats and Greases'!S:T,2,FALSE)), "")</f>
        <v>16</v>
      </c>
    </row>
    <row r="805" spans="1:13" x14ac:dyDescent="0.2">
      <c r="A805" s="18">
        <v>37909</v>
      </c>
      <c r="B805" s="19">
        <f t="shared" si="24"/>
        <v>10</v>
      </c>
      <c r="C805" s="19">
        <f t="shared" si="25"/>
        <v>2003</v>
      </c>
      <c r="D805" s="10">
        <f ca="1">_xlfn.IFNA((VLOOKUP(A805,'Fats and Greases'!A:B,2,FALSE)), "")</f>
        <v>14.25</v>
      </c>
      <c r="E805" s="10">
        <f ca="1">_xlfn.IFNA((VLOOKUP(A805,'Fats and Greases'!C:D,2,FALSE)), "")</f>
        <v>14.25</v>
      </c>
      <c r="F805" s="10" t="str">
        <f ca="1">_xlfn.IFNA((VLOOKUP(A805,'Fats and Greases'!E:F,2,FALSE)), "")</f>
        <v/>
      </c>
      <c r="G805" s="10">
        <f ca="1">_xlfn.IFNA((VLOOKUP(A805,'Fats and Greases'!G:H,2,FALSE)), "")</f>
        <v>11.75</v>
      </c>
      <c r="H805" s="10">
        <f ca="1">_xlfn.IFNA((VLOOKUP(A805,'Fats and Greases'!I:J,2,FALSE)), "")</f>
        <v>13.25</v>
      </c>
      <c r="I805" s="10">
        <f ca="1">_xlfn.IFNA((VLOOKUP(A805,'Fats and Greases'!K:L,2,FALSE)), "")</f>
        <v>13.88</v>
      </c>
      <c r="J805" s="10" t="str">
        <f ca="1">_xlfn.IFNA((VLOOKUP(A805,'Fats and Greases'!M:N,2,FALSE)), "")</f>
        <v/>
      </c>
      <c r="K805" s="10">
        <f ca="1">_xlfn.IFNA((VLOOKUP($A805,'Fats and Greases'!O:P,2,FALSE)), "")</f>
        <v>14.5</v>
      </c>
      <c r="L805" s="10">
        <f ca="1">_xlfn.IFNA((VLOOKUP($A805,'Fats and Greases'!Q:R,2,FALSE)), "")</f>
        <v>11.75</v>
      </c>
      <c r="M805" s="10">
        <f ca="1">_xlfn.IFNA((VLOOKUP($A805,'Fats and Greases'!S:T,2,FALSE)), "")</f>
        <v>16</v>
      </c>
    </row>
    <row r="806" spans="1:13" x14ac:dyDescent="0.2">
      <c r="A806" s="18">
        <v>37910</v>
      </c>
      <c r="B806" s="19">
        <f t="shared" si="24"/>
        <v>10</v>
      </c>
      <c r="C806" s="19">
        <f t="shared" si="25"/>
        <v>2003</v>
      </c>
      <c r="D806" s="10">
        <f ca="1">_xlfn.IFNA((VLOOKUP(A806,'Fats and Greases'!A:B,2,FALSE)), "")</f>
        <v>14.25</v>
      </c>
      <c r="E806" s="10">
        <f ca="1">_xlfn.IFNA((VLOOKUP(A806,'Fats and Greases'!C:D,2,FALSE)), "")</f>
        <v>14.5</v>
      </c>
      <c r="F806" s="10" t="str">
        <f ca="1">_xlfn.IFNA((VLOOKUP(A806,'Fats and Greases'!E:F,2,FALSE)), "")</f>
        <v/>
      </c>
      <c r="G806" s="10">
        <f ca="1">_xlfn.IFNA((VLOOKUP(A806,'Fats and Greases'!G:H,2,FALSE)), "")</f>
        <v>11.75</v>
      </c>
      <c r="H806" s="10">
        <f ca="1">_xlfn.IFNA((VLOOKUP(A806,'Fats and Greases'!I:J,2,FALSE)), "")</f>
        <v>13.25</v>
      </c>
      <c r="I806" s="10">
        <f ca="1">_xlfn.IFNA((VLOOKUP(A806,'Fats and Greases'!K:L,2,FALSE)), "")</f>
        <v>13.88</v>
      </c>
      <c r="J806" s="10" t="str">
        <f ca="1">_xlfn.IFNA((VLOOKUP(A806,'Fats and Greases'!M:N,2,FALSE)), "")</f>
        <v/>
      </c>
      <c r="K806" s="10">
        <f ca="1">_xlfn.IFNA((VLOOKUP($A806,'Fats and Greases'!O:P,2,FALSE)), "")</f>
        <v>14.5</v>
      </c>
      <c r="L806" s="10">
        <f ca="1">_xlfn.IFNA((VLOOKUP($A806,'Fats and Greases'!Q:R,2,FALSE)), "")</f>
        <v>11.75</v>
      </c>
      <c r="M806" s="10">
        <f ca="1">_xlfn.IFNA((VLOOKUP($A806,'Fats and Greases'!S:T,2,FALSE)), "")</f>
        <v>16</v>
      </c>
    </row>
    <row r="807" spans="1:13" x14ac:dyDescent="0.2">
      <c r="A807" s="18">
        <v>37911</v>
      </c>
      <c r="B807" s="19">
        <f t="shared" si="24"/>
        <v>10</v>
      </c>
      <c r="C807" s="19">
        <f t="shared" si="25"/>
        <v>2003</v>
      </c>
      <c r="D807" s="10">
        <f ca="1">_xlfn.IFNA((VLOOKUP(A807,'Fats and Greases'!A:B,2,FALSE)), "")</f>
        <v>14.25</v>
      </c>
      <c r="E807" s="10">
        <f ca="1">_xlfn.IFNA((VLOOKUP(A807,'Fats and Greases'!C:D,2,FALSE)), "")</f>
        <v>14.5</v>
      </c>
      <c r="F807" s="10" t="str">
        <f ca="1">_xlfn.IFNA((VLOOKUP(A807,'Fats and Greases'!E:F,2,FALSE)), "")</f>
        <v/>
      </c>
      <c r="G807" s="10">
        <f ca="1">_xlfn.IFNA((VLOOKUP(A807,'Fats and Greases'!G:H,2,FALSE)), "")</f>
        <v>11.75</v>
      </c>
      <c r="H807" s="10">
        <f ca="1">_xlfn.IFNA((VLOOKUP(A807,'Fats and Greases'!I:J,2,FALSE)), "")</f>
        <v>13.25</v>
      </c>
      <c r="I807" s="10">
        <f ca="1">_xlfn.IFNA((VLOOKUP(A807,'Fats and Greases'!K:L,2,FALSE)), "")</f>
        <v>13.88</v>
      </c>
      <c r="J807" s="10" t="str">
        <f ca="1">_xlfn.IFNA((VLOOKUP(A807,'Fats and Greases'!M:N,2,FALSE)), "")</f>
        <v/>
      </c>
      <c r="K807" s="10">
        <f ca="1">_xlfn.IFNA((VLOOKUP($A807,'Fats and Greases'!O:P,2,FALSE)), "")</f>
        <v>14.5</v>
      </c>
      <c r="L807" s="10">
        <f ca="1">_xlfn.IFNA((VLOOKUP($A807,'Fats and Greases'!Q:R,2,FALSE)), "")</f>
        <v>11.75</v>
      </c>
      <c r="M807" s="10">
        <f ca="1">_xlfn.IFNA((VLOOKUP($A807,'Fats and Greases'!S:T,2,FALSE)), "")</f>
        <v>16</v>
      </c>
    </row>
    <row r="808" spans="1:13" x14ac:dyDescent="0.2">
      <c r="A808" s="18">
        <v>37914</v>
      </c>
      <c r="B808" s="19">
        <f t="shared" si="24"/>
        <v>10</v>
      </c>
      <c r="C808" s="19">
        <f t="shared" si="25"/>
        <v>2003</v>
      </c>
      <c r="D808" s="10">
        <f ca="1">_xlfn.IFNA((VLOOKUP(A808,'Fats and Greases'!A:B,2,FALSE)), "")</f>
        <v>14.25</v>
      </c>
      <c r="E808" s="10">
        <f ca="1">_xlfn.IFNA((VLOOKUP(A808,'Fats and Greases'!C:D,2,FALSE)), "")</f>
        <v>14.5</v>
      </c>
      <c r="F808" s="10" t="str">
        <f ca="1">_xlfn.IFNA((VLOOKUP(A808,'Fats and Greases'!E:F,2,FALSE)), "")</f>
        <v/>
      </c>
      <c r="G808" s="10">
        <f ca="1">_xlfn.IFNA((VLOOKUP(A808,'Fats and Greases'!G:H,2,FALSE)), "")</f>
        <v>11.75</v>
      </c>
      <c r="H808" s="10">
        <f ca="1">_xlfn.IFNA((VLOOKUP(A808,'Fats and Greases'!I:J,2,FALSE)), "")</f>
        <v>13.25</v>
      </c>
      <c r="I808" s="10">
        <f ca="1">_xlfn.IFNA((VLOOKUP(A808,'Fats and Greases'!K:L,2,FALSE)), "")</f>
        <v>13.88</v>
      </c>
      <c r="J808" s="10" t="str">
        <f ca="1">_xlfn.IFNA((VLOOKUP(A808,'Fats and Greases'!M:N,2,FALSE)), "")</f>
        <v/>
      </c>
      <c r="K808" s="10">
        <f ca="1">_xlfn.IFNA((VLOOKUP($A808,'Fats and Greases'!O:P,2,FALSE)), "")</f>
        <v>14.5</v>
      </c>
      <c r="L808" s="10">
        <f ca="1">_xlfn.IFNA((VLOOKUP($A808,'Fats and Greases'!Q:R,2,FALSE)), "")</f>
        <v>11.75</v>
      </c>
      <c r="M808" s="10">
        <f ca="1">_xlfn.IFNA((VLOOKUP($A808,'Fats and Greases'!S:T,2,FALSE)), "")</f>
        <v>16</v>
      </c>
    </row>
    <row r="809" spans="1:13" x14ac:dyDescent="0.2">
      <c r="A809" s="18">
        <v>37915</v>
      </c>
      <c r="B809" s="19">
        <f t="shared" si="24"/>
        <v>10</v>
      </c>
      <c r="C809" s="19">
        <f t="shared" si="25"/>
        <v>2003</v>
      </c>
      <c r="D809" s="10">
        <f ca="1">_xlfn.IFNA((VLOOKUP(A809,'Fats and Greases'!A:B,2,FALSE)), "")</f>
        <v>14.63</v>
      </c>
      <c r="E809" s="10">
        <f ca="1">_xlfn.IFNA((VLOOKUP(A809,'Fats and Greases'!C:D,2,FALSE)), "")</f>
        <v>15</v>
      </c>
      <c r="F809" s="10" t="str">
        <f ca="1">_xlfn.IFNA((VLOOKUP(A809,'Fats and Greases'!E:F,2,FALSE)), "")</f>
        <v/>
      </c>
      <c r="G809" s="10">
        <f ca="1">_xlfn.IFNA((VLOOKUP(A809,'Fats and Greases'!G:H,2,FALSE)), "")</f>
        <v>11.75</v>
      </c>
      <c r="H809" s="10">
        <f ca="1">_xlfn.IFNA((VLOOKUP(A809,'Fats and Greases'!I:J,2,FALSE)), "")</f>
        <v>14</v>
      </c>
      <c r="I809" s="10">
        <f ca="1">_xlfn.IFNA((VLOOKUP(A809,'Fats and Greases'!K:L,2,FALSE)), "")</f>
        <v>14.13</v>
      </c>
      <c r="J809" s="10" t="str">
        <f ca="1">_xlfn.IFNA((VLOOKUP(A809,'Fats and Greases'!M:N,2,FALSE)), "")</f>
        <v/>
      </c>
      <c r="K809" s="10">
        <f ca="1">_xlfn.IFNA((VLOOKUP($A809,'Fats and Greases'!O:P,2,FALSE)), "")</f>
        <v>14.5</v>
      </c>
      <c r="L809" s="10">
        <f ca="1">_xlfn.IFNA((VLOOKUP($A809,'Fats and Greases'!Q:R,2,FALSE)), "")</f>
        <v>13.25</v>
      </c>
      <c r="M809" s="10">
        <f ca="1">_xlfn.IFNA((VLOOKUP($A809,'Fats and Greases'!S:T,2,FALSE)), "")</f>
        <v>16</v>
      </c>
    </row>
    <row r="810" spans="1:13" x14ac:dyDescent="0.2">
      <c r="A810" s="18">
        <v>37916</v>
      </c>
      <c r="B810" s="19">
        <f t="shared" si="24"/>
        <v>10</v>
      </c>
      <c r="C810" s="19">
        <f t="shared" si="25"/>
        <v>2003</v>
      </c>
      <c r="D810" s="10">
        <f ca="1">_xlfn.IFNA((VLOOKUP(A810,'Fats and Greases'!A:B,2,FALSE)), "")</f>
        <v>14.88</v>
      </c>
      <c r="E810" s="10">
        <f ca="1">_xlfn.IFNA((VLOOKUP(A810,'Fats and Greases'!C:D,2,FALSE)), "")</f>
        <v>15</v>
      </c>
      <c r="F810" s="10" t="str">
        <f ca="1">_xlfn.IFNA((VLOOKUP(A810,'Fats and Greases'!E:F,2,FALSE)), "")</f>
        <v/>
      </c>
      <c r="G810" s="10">
        <f ca="1">_xlfn.IFNA((VLOOKUP(A810,'Fats and Greases'!G:H,2,FALSE)), "")</f>
        <v>11.75</v>
      </c>
      <c r="H810" s="10">
        <f ca="1">_xlfn.IFNA((VLOOKUP(A810,'Fats and Greases'!I:J,2,FALSE)), "")</f>
        <v>14</v>
      </c>
      <c r="I810" s="10">
        <f ca="1">_xlfn.IFNA((VLOOKUP(A810,'Fats and Greases'!K:L,2,FALSE)), "")</f>
        <v>14.13</v>
      </c>
      <c r="J810" s="10" t="str">
        <f ca="1">_xlfn.IFNA((VLOOKUP(A810,'Fats and Greases'!M:N,2,FALSE)), "")</f>
        <v/>
      </c>
      <c r="K810" s="10" t="str">
        <f ca="1">_xlfn.IFNA((VLOOKUP($A810,'Fats and Greases'!O:P,2,FALSE)), "")</f>
        <v/>
      </c>
      <c r="L810" s="10">
        <f ca="1">_xlfn.IFNA((VLOOKUP($A810,'Fats and Greases'!Q:R,2,FALSE)), "")</f>
        <v>13.25</v>
      </c>
      <c r="M810" s="10">
        <f ca="1">_xlfn.IFNA((VLOOKUP($A810,'Fats and Greases'!S:T,2,FALSE)), "")</f>
        <v>16.5</v>
      </c>
    </row>
    <row r="811" spans="1:13" x14ac:dyDescent="0.2">
      <c r="A811" s="18">
        <v>37917</v>
      </c>
      <c r="B811" s="19">
        <f t="shared" si="24"/>
        <v>10</v>
      </c>
      <c r="C811" s="19">
        <f t="shared" si="25"/>
        <v>2003</v>
      </c>
      <c r="D811" s="10">
        <f ca="1">_xlfn.IFNA((VLOOKUP(A811,'Fats and Greases'!A:B,2,FALSE)), "")</f>
        <v>14.88</v>
      </c>
      <c r="E811" s="10">
        <f ca="1">_xlfn.IFNA((VLOOKUP(A811,'Fats and Greases'!C:D,2,FALSE)), "")</f>
        <v>15</v>
      </c>
      <c r="F811" s="10" t="str">
        <f ca="1">_xlfn.IFNA((VLOOKUP(A811,'Fats and Greases'!E:F,2,FALSE)), "")</f>
        <v/>
      </c>
      <c r="G811" s="10">
        <f ca="1">_xlfn.IFNA((VLOOKUP(A811,'Fats and Greases'!G:H,2,FALSE)), "")</f>
        <v>12</v>
      </c>
      <c r="H811" s="10">
        <f ca="1">_xlfn.IFNA((VLOOKUP(A811,'Fats and Greases'!I:J,2,FALSE)), "")</f>
        <v>14</v>
      </c>
      <c r="I811" s="10">
        <f ca="1">_xlfn.IFNA((VLOOKUP(A811,'Fats and Greases'!K:L,2,FALSE)), "")</f>
        <v>14.13</v>
      </c>
      <c r="J811" s="10" t="str">
        <f ca="1">_xlfn.IFNA((VLOOKUP(A811,'Fats and Greases'!M:N,2,FALSE)), "")</f>
        <v/>
      </c>
      <c r="K811" s="10">
        <f ca="1">_xlfn.IFNA((VLOOKUP($A811,'Fats and Greases'!O:P,2,FALSE)), "")</f>
        <v>14.88</v>
      </c>
      <c r="L811" s="10">
        <f ca="1">_xlfn.IFNA((VLOOKUP($A811,'Fats and Greases'!Q:R,2,FALSE)), "")</f>
        <v>13.5</v>
      </c>
      <c r="M811" s="10">
        <f ca="1">_xlfn.IFNA((VLOOKUP($A811,'Fats and Greases'!S:T,2,FALSE)), "")</f>
        <v>16.5</v>
      </c>
    </row>
    <row r="812" spans="1:13" x14ac:dyDescent="0.2">
      <c r="A812" s="18">
        <v>37918</v>
      </c>
      <c r="B812" s="19">
        <f t="shared" si="24"/>
        <v>10</v>
      </c>
      <c r="C812" s="19">
        <f t="shared" si="25"/>
        <v>2003</v>
      </c>
      <c r="D812" s="10">
        <f ca="1">_xlfn.IFNA((VLOOKUP(A812,'Fats and Greases'!A:B,2,FALSE)), "")</f>
        <v>14.88</v>
      </c>
      <c r="E812" s="10">
        <f ca="1">_xlfn.IFNA((VLOOKUP(A812,'Fats and Greases'!C:D,2,FALSE)), "")</f>
        <v>15</v>
      </c>
      <c r="F812" s="10" t="str">
        <f ca="1">_xlfn.IFNA((VLOOKUP(A812,'Fats and Greases'!E:F,2,FALSE)), "")</f>
        <v/>
      </c>
      <c r="G812" s="10">
        <f ca="1">_xlfn.IFNA((VLOOKUP(A812,'Fats and Greases'!G:H,2,FALSE)), "")</f>
        <v>12</v>
      </c>
      <c r="H812" s="10">
        <f ca="1">_xlfn.IFNA((VLOOKUP(A812,'Fats and Greases'!I:J,2,FALSE)), "")</f>
        <v>14</v>
      </c>
      <c r="I812" s="10">
        <f ca="1">_xlfn.IFNA((VLOOKUP(A812,'Fats and Greases'!K:L,2,FALSE)), "")</f>
        <v>14.13</v>
      </c>
      <c r="J812" s="10" t="str">
        <f ca="1">_xlfn.IFNA((VLOOKUP(A812,'Fats and Greases'!M:N,2,FALSE)), "")</f>
        <v/>
      </c>
      <c r="K812" s="10">
        <f ca="1">_xlfn.IFNA((VLOOKUP($A812,'Fats and Greases'!O:P,2,FALSE)), "")</f>
        <v>14.88</v>
      </c>
      <c r="L812" s="10">
        <f ca="1">_xlfn.IFNA((VLOOKUP($A812,'Fats and Greases'!Q:R,2,FALSE)), "")</f>
        <v>13.5</v>
      </c>
      <c r="M812" s="10">
        <f ca="1">_xlfn.IFNA((VLOOKUP($A812,'Fats and Greases'!S:T,2,FALSE)), "")</f>
        <v>16.5</v>
      </c>
    </row>
    <row r="813" spans="1:13" x14ac:dyDescent="0.2">
      <c r="A813" s="18">
        <v>37921</v>
      </c>
      <c r="B813" s="19">
        <f t="shared" si="24"/>
        <v>10</v>
      </c>
      <c r="C813" s="19">
        <f t="shared" si="25"/>
        <v>2003</v>
      </c>
      <c r="D813" s="10">
        <f ca="1">_xlfn.IFNA((VLOOKUP(A813,'Fats and Greases'!A:B,2,FALSE)), "")</f>
        <v>15</v>
      </c>
      <c r="E813" s="10">
        <f ca="1">_xlfn.IFNA((VLOOKUP(A813,'Fats and Greases'!C:D,2,FALSE)), "")</f>
        <v>15</v>
      </c>
      <c r="F813" s="10" t="str">
        <f ca="1">_xlfn.IFNA((VLOOKUP(A813,'Fats and Greases'!E:F,2,FALSE)), "")</f>
        <v/>
      </c>
      <c r="G813" s="10">
        <f ca="1">_xlfn.IFNA((VLOOKUP(A813,'Fats and Greases'!G:H,2,FALSE)), "")</f>
        <v>12</v>
      </c>
      <c r="H813" s="10">
        <f ca="1">_xlfn.IFNA((VLOOKUP(A813,'Fats and Greases'!I:J,2,FALSE)), "")</f>
        <v>15.75</v>
      </c>
      <c r="I813" s="10">
        <f ca="1">_xlfn.IFNA((VLOOKUP(A813,'Fats and Greases'!K:L,2,FALSE)), "")</f>
        <v>14.13</v>
      </c>
      <c r="J813" s="10" t="str">
        <f ca="1">_xlfn.IFNA((VLOOKUP(A813,'Fats and Greases'!M:N,2,FALSE)), "")</f>
        <v/>
      </c>
      <c r="K813" s="10">
        <f ca="1">_xlfn.IFNA((VLOOKUP($A813,'Fats and Greases'!O:P,2,FALSE)), "")</f>
        <v>14.88</v>
      </c>
      <c r="L813" s="10">
        <f ca="1">_xlfn.IFNA((VLOOKUP($A813,'Fats and Greases'!Q:R,2,FALSE)), "")</f>
        <v>14.5</v>
      </c>
      <c r="M813" s="10">
        <f ca="1">_xlfn.IFNA((VLOOKUP($A813,'Fats and Greases'!S:T,2,FALSE)), "")</f>
        <v>17</v>
      </c>
    </row>
    <row r="814" spans="1:13" x14ac:dyDescent="0.2">
      <c r="A814" s="18">
        <v>37922</v>
      </c>
      <c r="B814" s="19">
        <f t="shared" si="24"/>
        <v>10</v>
      </c>
      <c r="C814" s="19">
        <f t="shared" si="25"/>
        <v>2003</v>
      </c>
      <c r="D814" s="10">
        <f ca="1">_xlfn.IFNA((VLOOKUP(A814,'Fats and Greases'!A:B,2,FALSE)), "")</f>
        <v>14.88</v>
      </c>
      <c r="E814" s="10">
        <f ca="1">_xlfn.IFNA((VLOOKUP(A814,'Fats and Greases'!C:D,2,FALSE)), "")</f>
        <v>15.25</v>
      </c>
      <c r="F814" s="10" t="str">
        <f ca="1">_xlfn.IFNA((VLOOKUP(A814,'Fats and Greases'!E:F,2,FALSE)), "")</f>
        <v/>
      </c>
      <c r="G814" s="10">
        <f ca="1">_xlfn.IFNA((VLOOKUP(A814,'Fats and Greases'!G:H,2,FALSE)), "")</f>
        <v>12</v>
      </c>
      <c r="H814" s="10">
        <f ca="1">_xlfn.IFNA((VLOOKUP(A814,'Fats and Greases'!I:J,2,FALSE)), "")</f>
        <v>15.75</v>
      </c>
      <c r="I814" s="10">
        <f ca="1">_xlfn.IFNA((VLOOKUP(A814,'Fats and Greases'!K:L,2,FALSE)), "")</f>
        <v>14.63</v>
      </c>
      <c r="J814" s="10" t="str">
        <f ca="1">_xlfn.IFNA((VLOOKUP(A814,'Fats and Greases'!M:N,2,FALSE)), "")</f>
        <v/>
      </c>
      <c r="K814" s="10">
        <f ca="1">_xlfn.IFNA((VLOOKUP($A814,'Fats and Greases'!O:P,2,FALSE)), "")</f>
        <v>14.88</v>
      </c>
      <c r="L814" s="10">
        <f ca="1">_xlfn.IFNA((VLOOKUP($A814,'Fats and Greases'!Q:R,2,FALSE)), "")</f>
        <v>15</v>
      </c>
      <c r="M814" s="10">
        <f ca="1">_xlfn.IFNA((VLOOKUP($A814,'Fats and Greases'!S:T,2,FALSE)), "")</f>
        <v>17.25</v>
      </c>
    </row>
    <row r="815" spans="1:13" x14ac:dyDescent="0.2">
      <c r="A815" s="18">
        <v>37923</v>
      </c>
      <c r="B815" s="19">
        <f t="shared" si="24"/>
        <v>10</v>
      </c>
      <c r="C815" s="19">
        <f t="shared" si="25"/>
        <v>2003</v>
      </c>
      <c r="D815" s="10">
        <f ca="1">_xlfn.IFNA((VLOOKUP(A815,'Fats and Greases'!A:B,2,FALSE)), "")</f>
        <v>15.63</v>
      </c>
      <c r="E815" s="10">
        <f ca="1">_xlfn.IFNA((VLOOKUP(A815,'Fats and Greases'!C:D,2,FALSE)), "")</f>
        <v>15.75</v>
      </c>
      <c r="F815" s="10" t="str">
        <f ca="1">_xlfn.IFNA((VLOOKUP(A815,'Fats and Greases'!E:F,2,FALSE)), "")</f>
        <v/>
      </c>
      <c r="G815" s="10">
        <f ca="1">_xlfn.IFNA((VLOOKUP(A815,'Fats and Greases'!G:H,2,FALSE)), "")</f>
        <v>14</v>
      </c>
      <c r="H815" s="10">
        <f ca="1">_xlfn.IFNA((VLOOKUP(A815,'Fats and Greases'!I:J,2,FALSE)), "")</f>
        <v>15.75</v>
      </c>
      <c r="I815" s="10">
        <f ca="1">_xlfn.IFNA((VLOOKUP(A815,'Fats and Greases'!K:L,2,FALSE)), "")</f>
        <v>14.63</v>
      </c>
      <c r="J815" s="10" t="str">
        <f ca="1">_xlfn.IFNA((VLOOKUP(A815,'Fats and Greases'!M:N,2,FALSE)), "")</f>
        <v/>
      </c>
      <c r="K815" s="10">
        <f ca="1">_xlfn.IFNA((VLOOKUP($A815,'Fats and Greases'!O:P,2,FALSE)), "")</f>
        <v>14.88</v>
      </c>
      <c r="L815" s="10">
        <f ca="1">_xlfn.IFNA((VLOOKUP($A815,'Fats and Greases'!Q:R,2,FALSE)), "")</f>
        <v>14.5</v>
      </c>
      <c r="M815" s="10">
        <f ca="1">_xlfn.IFNA((VLOOKUP($A815,'Fats and Greases'!S:T,2,FALSE)), "")</f>
        <v>17.25</v>
      </c>
    </row>
    <row r="816" spans="1:13" x14ac:dyDescent="0.2">
      <c r="A816" s="18">
        <v>37924</v>
      </c>
      <c r="B816" s="19">
        <f t="shared" si="24"/>
        <v>10</v>
      </c>
      <c r="C816" s="19">
        <f t="shared" si="25"/>
        <v>2003</v>
      </c>
      <c r="D816" s="10">
        <f ca="1">_xlfn.IFNA((VLOOKUP(A816,'Fats and Greases'!A:B,2,FALSE)), "")</f>
        <v>15.63</v>
      </c>
      <c r="E816" s="10">
        <f ca="1">_xlfn.IFNA((VLOOKUP(A816,'Fats and Greases'!C:D,2,FALSE)), "")</f>
        <v>16</v>
      </c>
      <c r="F816" s="10" t="str">
        <f ca="1">_xlfn.IFNA((VLOOKUP(A816,'Fats and Greases'!E:F,2,FALSE)), "")</f>
        <v/>
      </c>
      <c r="G816" s="10">
        <f ca="1">_xlfn.IFNA((VLOOKUP(A816,'Fats and Greases'!G:H,2,FALSE)), "")</f>
        <v>14</v>
      </c>
      <c r="H816" s="10">
        <f ca="1">_xlfn.IFNA((VLOOKUP(A816,'Fats and Greases'!I:J,2,FALSE)), "")</f>
        <v>15.75</v>
      </c>
      <c r="I816" s="10">
        <f ca="1">_xlfn.IFNA((VLOOKUP(A816,'Fats and Greases'!K:L,2,FALSE)), "")</f>
        <v>14.63</v>
      </c>
      <c r="J816" s="10" t="str">
        <f ca="1">_xlfn.IFNA((VLOOKUP(A816,'Fats and Greases'!M:N,2,FALSE)), "")</f>
        <v/>
      </c>
      <c r="K816" s="10">
        <f ca="1">_xlfn.IFNA((VLOOKUP($A816,'Fats and Greases'!O:P,2,FALSE)), "")</f>
        <v>14.88</v>
      </c>
      <c r="L816" s="10">
        <f ca="1">_xlfn.IFNA((VLOOKUP($A816,'Fats and Greases'!Q:R,2,FALSE)), "")</f>
        <v>14.5</v>
      </c>
      <c r="M816" s="10">
        <f ca="1">_xlfn.IFNA((VLOOKUP($A816,'Fats and Greases'!S:T,2,FALSE)), "")</f>
        <v>17.25</v>
      </c>
    </row>
    <row r="817" spans="1:13" x14ac:dyDescent="0.2">
      <c r="A817" s="18">
        <v>37925</v>
      </c>
      <c r="B817" s="19">
        <f t="shared" si="24"/>
        <v>10</v>
      </c>
      <c r="C817" s="19">
        <f t="shared" si="25"/>
        <v>2003</v>
      </c>
      <c r="D817" s="10">
        <f ca="1">_xlfn.IFNA((VLOOKUP(A817,'Fats and Greases'!A:B,2,FALSE)), "")</f>
        <v>15.63</v>
      </c>
      <c r="E817" s="10">
        <f ca="1">_xlfn.IFNA((VLOOKUP(A817,'Fats and Greases'!C:D,2,FALSE)), "")</f>
        <v>16</v>
      </c>
      <c r="F817" s="10" t="str">
        <f ca="1">_xlfn.IFNA((VLOOKUP(A817,'Fats and Greases'!E:F,2,FALSE)), "")</f>
        <v/>
      </c>
      <c r="G817" s="10">
        <f ca="1">_xlfn.IFNA((VLOOKUP(A817,'Fats and Greases'!G:H,2,FALSE)), "")</f>
        <v>14</v>
      </c>
      <c r="H817" s="10">
        <f ca="1">_xlfn.IFNA((VLOOKUP(A817,'Fats and Greases'!I:J,2,FALSE)), "")</f>
        <v>15.75</v>
      </c>
      <c r="I817" s="10">
        <f ca="1">_xlfn.IFNA((VLOOKUP(A817,'Fats and Greases'!K:L,2,FALSE)), "")</f>
        <v>14.63</v>
      </c>
      <c r="J817" s="10" t="str">
        <f ca="1">_xlfn.IFNA((VLOOKUP(A817,'Fats and Greases'!M:N,2,FALSE)), "")</f>
        <v/>
      </c>
      <c r="K817" s="10" t="str">
        <f ca="1">_xlfn.IFNA((VLOOKUP($A817,'Fats and Greases'!O:P,2,FALSE)), "")</f>
        <v/>
      </c>
      <c r="L817" s="10">
        <f ca="1">_xlfn.IFNA((VLOOKUP($A817,'Fats and Greases'!Q:R,2,FALSE)), "")</f>
        <v>14.5</v>
      </c>
      <c r="M817" s="10">
        <f ca="1">_xlfn.IFNA((VLOOKUP($A817,'Fats and Greases'!S:T,2,FALSE)), "")</f>
        <v>17.25</v>
      </c>
    </row>
    <row r="818" spans="1:13" x14ac:dyDescent="0.2">
      <c r="A818" s="18">
        <v>37928</v>
      </c>
      <c r="B818" s="19">
        <f t="shared" si="24"/>
        <v>11</v>
      </c>
      <c r="C818" s="19">
        <f t="shared" si="25"/>
        <v>2003</v>
      </c>
      <c r="D818" s="10">
        <f ca="1">_xlfn.IFNA((VLOOKUP(A818,'Fats and Greases'!A:B,2,FALSE)), "")</f>
        <v>15.75</v>
      </c>
      <c r="E818" s="10">
        <f ca="1">_xlfn.IFNA((VLOOKUP(A818,'Fats and Greases'!C:D,2,FALSE)), "")</f>
        <v>16</v>
      </c>
      <c r="F818" s="10" t="str">
        <f ca="1">_xlfn.IFNA((VLOOKUP(A818,'Fats and Greases'!E:F,2,FALSE)), "")</f>
        <v/>
      </c>
      <c r="G818" s="10">
        <f ca="1">_xlfn.IFNA((VLOOKUP(A818,'Fats and Greases'!G:H,2,FALSE)), "")</f>
        <v>14</v>
      </c>
      <c r="H818" s="10">
        <f ca="1">_xlfn.IFNA((VLOOKUP(A818,'Fats and Greases'!I:J,2,FALSE)), "")</f>
        <v>15.75</v>
      </c>
      <c r="I818" s="10">
        <f ca="1">_xlfn.IFNA((VLOOKUP(A818,'Fats and Greases'!K:L,2,FALSE)), "")</f>
        <v>14.63</v>
      </c>
      <c r="J818" s="10" t="str">
        <f ca="1">_xlfn.IFNA((VLOOKUP(A818,'Fats and Greases'!M:N,2,FALSE)), "")</f>
        <v/>
      </c>
      <c r="K818" s="10" t="str">
        <f ca="1">_xlfn.IFNA((VLOOKUP($A818,'Fats and Greases'!O:P,2,FALSE)), "")</f>
        <v/>
      </c>
      <c r="L818" s="10">
        <f ca="1">_xlfn.IFNA((VLOOKUP($A818,'Fats and Greases'!Q:R,2,FALSE)), "")</f>
        <v>14.5</v>
      </c>
      <c r="M818" s="10">
        <f ca="1">_xlfn.IFNA((VLOOKUP($A818,'Fats and Greases'!S:T,2,FALSE)), "")</f>
        <v>17.25</v>
      </c>
    </row>
    <row r="819" spans="1:13" x14ac:dyDescent="0.2">
      <c r="A819" s="18">
        <v>37929</v>
      </c>
      <c r="B819" s="19">
        <f t="shared" si="24"/>
        <v>11</v>
      </c>
      <c r="C819" s="19">
        <f t="shared" si="25"/>
        <v>2003</v>
      </c>
      <c r="D819" s="10">
        <f ca="1">_xlfn.IFNA((VLOOKUP(A819,'Fats and Greases'!A:B,2,FALSE)), "")</f>
        <v>15.75</v>
      </c>
      <c r="E819" s="10">
        <f ca="1">_xlfn.IFNA((VLOOKUP(A819,'Fats and Greases'!C:D,2,FALSE)), "")</f>
        <v>16</v>
      </c>
      <c r="F819" s="10" t="str">
        <f ca="1">_xlfn.IFNA((VLOOKUP(A819,'Fats and Greases'!E:F,2,FALSE)), "")</f>
        <v/>
      </c>
      <c r="G819" s="10">
        <f ca="1">_xlfn.IFNA((VLOOKUP(A819,'Fats and Greases'!G:H,2,FALSE)), "")</f>
        <v>14</v>
      </c>
      <c r="H819" s="10">
        <f ca="1">_xlfn.IFNA((VLOOKUP(A819,'Fats and Greases'!I:J,2,FALSE)), "")</f>
        <v>15.75</v>
      </c>
      <c r="I819" s="10">
        <f ca="1">_xlfn.IFNA((VLOOKUP(A819,'Fats and Greases'!K:L,2,FALSE)), "")</f>
        <v>15.63</v>
      </c>
      <c r="J819" s="10" t="str">
        <f ca="1">_xlfn.IFNA((VLOOKUP(A819,'Fats and Greases'!M:N,2,FALSE)), "")</f>
        <v/>
      </c>
      <c r="K819" s="10" t="str">
        <f ca="1">_xlfn.IFNA((VLOOKUP($A819,'Fats and Greases'!O:P,2,FALSE)), "")</f>
        <v/>
      </c>
      <c r="L819" s="10">
        <f ca="1">_xlfn.IFNA((VLOOKUP($A819,'Fats and Greases'!Q:R,2,FALSE)), "")</f>
        <v>14.5</v>
      </c>
      <c r="M819" s="10">
        <f ca="1">_xlfn.IFNA((VLOOKUP($A819,'Fats and Greases'!S:T,2,FALSE)), "")</f>
        <v>17.25</v>
      </c>
    </row>
    <row r="820" spans="1:13" x14ac:dyDescent="0.2">
      <c r="A820" s="18">
        <v>37930</v>
      </c>
      <c r="B820" s="19">
        <f t="shared" si="24"/>
        <v>11</v>
      </c>
      <c r="C820" s="19">
        <f t="shared" si="25"/>
        <v>2003</v>
      </c>
      <c r="D820" s="10">
        <f ca="1">_xlfn.IFNA((VLOOKUP(A820,'Fats and Greases'!A:B,2,FALSE)), "")</f>
        <v>16.25</v>
      </c>
      <c r="E820" s="10">
        <f ca="1">_xlfn.IFNA((VLOOKUP(A820,'Fats and Greases'!C:D,2,FALSE)), "")</f>
        <v>16.25</v>
      </c>
      <c r="F820" s="10" t="str">
        <f ca="1">_xlfn.IFNA((VLOOKUP(A820,'Fats and Greases'!E:F,2,FALSE)), "")</f>
        <v/>
      </c>
      <c r="G820" s="10">
        <f ca="1">_xlfn.IFNA((VLOOKUP(A820,'Fats and Greases'!G:H,2,FALSE)), "")</f>
        <v>14</v>
      </c>
      <c r="H820" s="10">
        <f ca="1">_xlfn.IFNA((VLOOKUP(A820,'Fats and Greases'!I:J,2,FALSE)), "")</f>
        <v>15.75</v>
      </c>
      <c r="I820" s="10">
        <f ca="1">_xlfn.IFNA((VLOOKUP(A820,'Fats and Greases'!K:L,2,FALSE)), "")</f>
        <v>15.63</v>
      </c>
      <c r="J820" s="10" t="str">
        <f ca="1">_xlfn.IFNA((VLOOKUP(A820,'Fats and Greases'!M:N,2,FALSE)), "")</f>
        <v/>
      </c>
      <c r="K820" s="10" t="str">
        <f ca="1">_xlfn.IFNA((VLOOKUP($A820,'Fats and Greases'!O:P,2,FALSE)), "")</f>
        <v/>
      </c>
      <c r="L820" s="10">
        <f ca="1">_xlfn.IFNA((VLOOKUP($A820,'Fats and Greases'!Q:R,2,FALSE)), "")</f>
        <v>14.5</v>
      </c>
      <c r="M820" s="10">
        <f ca="1">_xlfn.IFNA((VLOOKUP($A820,'Fats and Greases'!S:T,2,FALSE)), "")</f>
        <v>17.25</v>
      </c>
    </row>
    <row r="821" spans="1:13" x14ac:dyDescent="0.2">
      <c r="A821" s="18">
        <v>37931</v>
      </c>
      <c r="B821" s="19">
        <f t="shared" si="24"/>
        <v>11</v>
      </c>
      <c r="C821" s="19">
        <f t="shared" si="25"/>
        <v>2003</v>
      </c>
      <c r="D821" s="10">
        <f ca="1">_xlfn.IFNA((VLOOKUP(A821,'Fats and Greases'!A:B,2,FALSE)), "")</f>
        <v>16.38</v>
      </c>
      <c r="E821" s="10">
        <f ca="1">_xlfn.IFNA((VLOOKUP(A821,'Fats and Greases'!C:D,2,FALSE)), "")</f>
        <v>16.5</v>
      </c>
      <c r="F821" s="10" t="str">
        <f ca="1">_xlfn.IFNA((VLOOKUP(A821,'Fats and Greases'!E:F,2,FALSE)), "")</f>
        <v/>
      </c>
      <c r="G821" s="10">
        <f ca="1">_xlfn.IFNA((VLOOKUP(A821,'Fats and Greases'!G:H,2,FALSE)), "")</f>
        <v>14</v>
      </c>
      <c r="H821" s="10">
        <f ca="1">_xlfn.IFNA((VLOOKUP(A821,'Fats and Greases'!I:J,2,FALSE)), "")</f>
        <v>15.75</v>
      </c>
      <c r="I821" s="10">
        <f ca="1">_xlfn.IFNA((VLOOKUP(A821,'Fats and Greases'!K:L,2,FALSE)), "")</f>
        <v>15.63</v>
      </c>
      <c r="J821" s="10" t="str">
        <f ca="1">_xlfn.IFNA((VLOOKUP(A821,'Fats and Greases'!M:N,2,FALSE)), "")</f>
        <v/>
      </c>
      <c r="K821" s="10" t="str">
        <f ca="1">_xlfn.IFNA((VLOOKUP($A821,'Fats and Greases'!O:P,2,FALSE)), "")</f>
        <v/>
      </c>
      <c r="L821" s="10">
        <f ca="1">_xlfn.IFNA((VLOOKUP($A821,'Fats and Greases'!Q:R,2,FALSE)), "")</f>
        <v>14.5</v>
      </c>
      <c r="M821" s="10">
        <f ca="1">_xlfn.IFNA((VLOOKUP($A821,'Fats and Greases'!S:T,2,FALSE)), "")</f>
        <v>17.25</v>
      </c>
    </row>
    <row r="822" spans="1:13" x14ac:dyDescent="0.2">
      <c r="A822" s="18">
        <v>37932</v>
      </c>
      <c r="B822" s="19">
        <f t="shared" si="24"/>
        <v>11</v>
      </c>
      <c r="C822" s="19">
        <f t="shared" si="25"/>
        <v>2003</v>
      </c>
      <c r="D822" s="10">
        <f ca="1">_xlfn.IFNA((VLOOKUP(A822,'Fats and Greases'!A:B,2,FALSE)), "")</f>
        <v>16.38</v>
      </c>
      <c r="E822" s="10">
        <f ca="1">_xlfn.IFNA((VLOOKUP(A822,'Fats and Greases'!C:D,2,FALSE)), "")</f>
        <v>16.38</v>
      </c>
      <c r="F822" s="10" t="str">
        <f ca="1">_xlfn.IFNA((VLOOKUP(A822,'Fats and Greases'!E:F,2,FALSE)), "")</f>
        <v/>
      </c>
      <c r="G822" s="10">
        <f ca="1">_xlfn.IFNA((VLOOKUP(A822,'Fats and Greases'!G:H,2,FALSE)), "")</f>
        <v>14</v>
      </c>
      <c r="H822" s="10">
        <f ca="1">_xlfn.IFNA((VLOOKUP(A822,'Fats and Greases'!I:J,2,FALSE)), "")</f>
        <v>15.75</v>
      </c>
      <c r="I822" s="10">
        <f ca="1">_xlfn.IFNA((VLOOKUP(A822,'Fats and Greases'!K:L,2,FALSE)), "")</f>
        <v>15.63</v>
      </c>
      <c r="J822" s="10" t="str">
        <f ca="1">_xlfn.IFNA((VLOOKUP(A822,'Fats and Greases'!M:N,2,FALSE)), "")</f>
        <v/>
      </c>
      <c r="K822" s="10" t="str">
        <f ca="1">_xlfn.IFNA((VLOOKUP($A822,'Fats and Greases'!O:P,2,FALSE)), "")</f>
        <v/>
      </c>
      <c r="L822" s="10">
        <f ca="1">_xlfn.IFNA((VLOOKUP($A822,'Fats and Greases'!Q:R,2,FALSE)), "")</f>
        <v>14.5</v>
      </c>
      <c r="M822" s="10">
        <f ca="1">_xlfn.IFNA((VLOOKUP($A822,'Fats and Greases'!S:T,2,FALSE)), "")</f>
        <v>17.25</v>
      </c>
    </row>
    <row r="823" spans="1:13" x14ac:dyDescent="0.2">
      <c r="A823" s="18">
        <v>37935</v>
      </c>
      <c r="B823" s="19">
        <f t="shared" si="24"/>
        <v>11</v>
      </c>
      <c r="C823" s="19">
        <f t="shared" si="25"/>
        <v>2003</v>
      </c>
      <c r="D823" s="10">
        <f ca="1">_xlfn.IFNA((VLOOKUP(A823,'Fats and Greases'!A:B,2,FALSE)), "")</f>
        <v>16.38</v>
      </c>
      <c r="E823" s="10">
        <f ca="1">_xlfn.IFNA((VLOOKUP(A823,'Fats and Greases'!C:D,2,FALSE)), "")</f>
        <v>16.38</v>
      </c>
      <c r="F823" s="10" t="str">
        <f ca="1">_xlfn.IFNA((VLOOKUP(A823,'Fats and Greases'!E:F,2,FALSE)), "")</f>
        <v/>
      </c>
      <c r="G823" s="10">
        <f ca="1">_xlfn.IFNA((VLOOKUP(A823,'Fats and Greases'!G:H,2,FALSE)), "")</f>
        <v>14</v>
      </c>
      <c r="H823" s="10">
        <f ca="1">_xlfn.IFNA((VLOOKUP(A823,'Fats and Greases'!I:J,2,FALSE)), "")</f>
        <v>16.25</v>
      </c>
      <c r="I823" s="10">
        <f ca="1">_xlfn.IFNA((VLOOKUP(A823,'Fats and Greases'!K:L,2,FALSE)), "")</f>
        <v>15.63</v>
      </c>
      <c r="J823" s="10" t="str">
        <f ca="1">_xlfn.IFNA((VLOOKUP(A823,'Fats and Greases'!M:N,2,FALSE)), "")</f>
        <v/>
      </c>
      <c r="K823" s="10" t="str">
        <f ca="1">_xlfn.IFNA((VLOOKUP($A823,'Fats and Greases'!O:P,2,FALSE)), "")</f>
        <v/>
      </c>
      <c r="L823" s="10">
        <f ca="1">_xlfn.IFNA((VLOOKUP($A823,'Fats and Greases'!Q:R,2,FALSE)), "")</f>
        <v>15</v>
      </c>
      <c r="M823" s="10">
        <f ca="1">_xlfn.IFNA((VLOOKUP($A823,'Fats and Greases'!S:T,2,FALSE)), "")</f>
        <v>17.25</v>
      </c>
    </row>
    <row r="824" spans="1:13" x14ac:dyDescent="0.2">
      <c r="A824" s="18">
        <v>37936</v>
      </c>
      <c r="B824" s="19">
        <f t="shared" si="24"/>
        <v>11</v>
      </c>
      <c r="C824" s="19">
        <f t="shared" si="25"/>
        <v>2003</v>
      </c>
      <c r="D824" s="10">
        <f ca="1">_xlfn.IFNA((VLOOKUP(A824,'Fats and Greases'!A:B,2,FALSE)), "")</f>
        <v>16.38</v>
      </c>
      <c r="E824" s="10">
        <f ca="1">_xlfn.IFNA((VLOOKUP(A824,'Fats and Greases'!C:D,2,FALSE)), "")</f>
        <v>16.38</v>
      </c>
      <c r="F824" s="10" t="str">
        <f ca="1">_xlfn.IFNA((VLOOKUP(A824,'Fats and Greases'!E:F,2,FALSE)), "")</f>
        <v/>
      </c>
      <c r="G824" s="10">
        <f ca="1">_xlfn.IFNA((VLOOKUP(A824,'Fats and Greases'!G:H,2,FALSE)), "")</f>
        <v>14</v>
      </c>
      <c r="H824" s="10">
        <f ca="1">_xlfn.IFNA((VLOOKUP(A824,'Fats and Greases'!I:J,2,FALSE)), "")</f>
        <v>16.25</v>
      </c>
      <c r="I824" s="10">
        <f ca="1">_xlfn.IFNA((VLOOKUP(A824,'Fats and Greases'!K:L,2,FALSE)), "")</f>
        <v>15.63</v>
      </c>
      <c r="J824" s="10" t="str">
        <f ca="1">_xlfn.IFNA((VLOOKUP(A824,'Fats and Greases'!M:N,2,FALSE)), "")</f>
        <v/>
      </c>
      <c r="K824" s="10" t="str">
        <f ca="1">_xlfn.IFNA((VLOOKUP($A824,'Fats and Greases'!O:P,2,FALSE)), "")</f>
        <v/>
      </c>
      <c r="L824" s="10">
        <f ca="1">_xlfn.IFNA((VLOOKUP($A824,'Fats and Greases'!Q:R,2,FALSE)), "")</f>
        <v>15</v>
      </c>
      <c r="M824" s="10">
        <f ca="1">_xlfn.IFNA((VLOOKUP($A824,'Fats and Greases'!S:T,2,FALSE)), "")</f>
        <v>17.25</v>
      </c>
    </row>
    <row r="825" spans="1:13" x14ac:dyDescent="0.2">
      <c r="A825" s="18">
        <v>37937</v>
      </c>
      <c r="B825" s="19">
        <f t="shared" si="24"/>
        <v>11</v>
      </c>
      <c r="C825" s="19">
        <f t="shared" si="25"/>
        <v>2003</v>
      </c>
      <c r="D825" s="10">
        <f ca="1">_xlfn.IFNA((VLOOKUP(A825,'Fats and Greases'!A:B,2,FALSE)), "")</f>
        <v>16.5</v>
      </c>
      <c r="E825" s="10">
        <f ca="1">_xlfn.IFNA((VLOOKUP(A825,'Fats and Greases'!C:D,2,FALSE)), "")</f>
        <v>16.5</v>
      </c>
      <c r="F825" s="10" t="str">
        <f ca="1">_xlfn.IFNA((VLOOKUP(A825,'Fats and Greases'!E:F,2,FALSE)), "")</f>
        <v/>
      </c>
      <c r="G825" s="10">
        <f ca="1">_xlfn.IFNA((VLOOKUP(A825,'Fats and Greases'!G:H,2,FALSE)), "")</f>
        <v>14</v>
      </c>
      <c r="H825" s="10">
        <f ca="1">_xlfn.IFNA((VLOOKUP(A825,'Fats and Greases'!I:J,2,FALSE)), "")</f>
        <v>16.25</v>
      </c>
      <c r="I825" s="10">
        <f ca="1">_xlfn.IFNA((VLOOKUP(A825,'Fats and Greases'!K:L,2,FALSE)), "")</f>
        <v>15.63</v>
      </c>
      <c r="J825" s="10" t="str">
        <f ca="1">_xlfn.IFNA((VLOOKUP(A825,'Fats and Greases'!M:N,2,FALSE)), "")</f>
        <v/>
      </c>
      <c r="K825" s="10">
        <f ca="1">_xlfn.IFNA((VLOOKUP($A825,'Fats and Greases'!O:P,2,FALSE)), "")</f>
        <v>16</v>
      </c>
      <c r="L825" s="10">
        <f ca="1">_xlfn.IFNA((VLOOKUP($A825,'Fats and Greases'!Q:R,2,FALSE)), "")</f>
        <v>15</v>
      </c>
      <c r="M825" s="10">
        <f ca="1">_xlfn.IFNA((VLOOKUP($A825,'Fats and Greases'!S:T,2,FALSE)), "")</f>
        <v>17.25</v>
      </c>
    </row>
    <row r="826" spans="1:13" x14ac:dyDescent="0.2">
      <c r="A826" s="18">
        <v>37938</v>
      </c>
      <c r="B826" s="19">
        <f t="shared" si="24"/>
        <v>11</v>
      </c>
      <c r="C826" s="19">
        <f t="shared" si="25"/>
        <v>2003</v>
      </c>
      <c r="D826" s="10">
        <f ca="1">_xlfn.IFNA((VLOOKUP(A826,'Fats and Greases'!A:B,2,FALSE)), "")</f>
        <v>16.5</v>
      </c>
      <c r="E826" s="10">
        <f ca="1">_xlfn.IFNA((VLOOKUP(A826,'Fats and Greases'!C:D,2,FALSE)), "")</f>
        <v>16.5</v>
      </c>
      <c r="F826" s="10" t="str">
        <f ca="1">_xlfn.IFNA((VLOOKUP(A826,'Fats and Greases'!E:F,2,FALSE)), "")</f>
        <v/>
      </c>
      <c r="G826" s="10">
        <f ca="1">_xlfn.IFNA((VLOOKUP(A826,'Fats and Greases'!G:H,2,FALSE)), "")</f>
        <v>14</v>
      </c>
      <c r="H826" s="10">
        <f ca="1">_xlfn.IFNA((VLOOKUP(A826,'Fats and Greases'!I:J,2,FALSE)), "")</f>
        <v>16.25</v>
      </c>
      <c r="I826" s="10">
        <f ca="1">_xlfn.IFNA((VLOOKUP(A826,'Fats and Greases'!K:L,2,FALSE)), "")</f>
        <v>15.63</v>
      </c>
      <c r="J826" s="10" t="str">
        <f ca="1">_xlfn.IFNA((VLOOKUP(A826,'Fats and Greases'!M:N,2,FALSE)), "")</f>
        <v/>
      </c>
      <c r="K826" s="10">
        <f ca="1">_xlfn.IFNA((VLOOKUP($A826,'Fats and Greases'!O:P,2,FALSE)), "")</f>
        <v>16.25</v>
      </c>
      <c r="L826" s="10">
        <f ca="1">_xlfn.IFNA((VLOOKUP($A826,'Fats and Greases'!Q:R,2,FALSE)), "")</f>
        <v>15</v>
      </c>
      <c r="M826" s="10">
        <f ca="1">_xlfn.IFNA((VLOOKUP($A826,'Fats and Greases'!S:T,2,FALSE)), "")</f>
        <v>17</v>
      </c>
    </row>
    <row r="827" spans="1:13" x14ac:dyDescent="0.2">
      <c r="A827" s="18">
        <v>37939</v>
      </c>
      <c r="B827" s="19">
        <f t="shared" si="24"/>
        <v>11</v>
      </c>
      <c r="C827" s="19">
        <f t="shared" si="25"/>
        <v>2003</v>
      </c>
      <c r="D827" s="10">
        <f ca="1">_xlfn.IFNA((VLOOKUP(A827,'Fats and Greases'!A:B,2,FALSE)), "")</f>
        <v>16.5</v>
      </c>
      <c r="E827" s="10">
        <f ca="1">_xlfn.IFNA((VLOOKUP(A827,'Fats and Greases'!C:D,2,FALSE)), "")</f>
        <v>16.5</v>
      </c>
      <c r="F827" s="10" t="str">
        <f ca="1">_xlfn.IFNA((VLOOKUP(A827,'Fats and Greases'!E:F,2,FALSE)), "")</f>
        <v/>
      </c>
      <c r="G827" s="10">
        <f ca="1">_xlfn.IFNA((VLOOKUP(A827,'Fats and Greases'!G:H,2,FALSE)), "")</f>
        <v>14</v>
      </c>
      <c r="H827" s="10">
        <f ca="1">_xlfn.IFNA((VLOOKUP(A827,'Fats and Greases'!I:J,2,FALSE)), "")</f>
        <v>16.25</v>
      </c>
      <c r="I827" s="10">
        <f ca="1">_xlfn.IFNA((VLOOKUP(A827,'Fats and Greases'!K:L,2,FALSE)), "")</f>
        <v>15.63</v>
      </c>
      <c r="J827" s="10" t="str">
        <f ca="1">_xlfn.IFNA((VLOOKUP(A827,'Fats and Greases'!M:N,2,FALSE)), "")</f>
        <v/>
      </c>
      <c r="K827" s="10">
        <f ca="1">_xlfn.IFNA((VLOOKUP($A827,'Fats and Greases'!O:P,2,FALSE)), "")</f>
        <v>16.25</v>
      </c>
      <c r="L827" s="10">
        <f ca="1">_xlfn.IFNA((VLOOKUP($A827,'Fats and Greases'!Q:R,2,FALSE)), "")</f>
        <v>15</v>
      </c>
      <c r="M827" s="10">
        <f ca="1">_xlfn.IFNA((VLOOKUP($A827,'Fats and Greases'!S:T,2,FALSE)), "")</f>
        <v>16.75</v>
      </c>
    </row>
    <row r="828" spans="1:13" x14ac:dyDescent="0.2">
      <c r="A828" s="18">
        <v>37942</v>
      </c>
      <c r="B828" s="19">
        <f t="shared" si="24"/>
        <v>11</v>
      </c>
      <c r="C828" s="19">
        <f t="shared" si="25"/>
        <v>2003</v>
      </c>
      <c r="D828" s="10">
        <f ca="1">_xlfn.IFNA((VLOOKUP(A828,'Fats and Greases'!A:B,2,FALSE)), "")</f>
        <v>16.5</v>
      </c>
      <c r="E828" s="10">
        <f ca="1">_xlfn.IFNA((VLOOKUP(A828,'Fats and Greases'!C:D,2,FALSE)), "")</f>
        <v>16.5</v>
      </c>
      <c r="F828" s="10" t="str">
        <f ca="1">_xlfn.IFNA((VLOOKUP(A828,'Fats and Greases'!E:F,2,FALSE)), "")</f>
        <v/>
      </c>
      <c r="G828" s="10">
        <f ca="1">_xlfn.IFNA((VLOOKUP(A828,'Fats and Greases'!G:H,2,FALSE)), "")</f>
        <v>14</v>
      </c>
      <c r="H828" s="10">
        <f ca="1">_xlfn.IFNA((VLOOKUP(A828,'Fats and Greases'!I:J,2,FALSE)), "")</f>
        <v>16.25</v>
      </c>
      <c r="I828" s="10">
        <f ca="1">_xlfn.IFNA((VLOOKUP(A828,'Fats and Greases'!K:L,2,FALSE)), "")</f>
        <v>15.63</v>
      </c>
      <c r="J828" s="10" t="str">
        <f ca="1">_xlfn.IFNA((VLOOKUP(A828,'Fats and Greases'!M:N,2,FALSE)), "")</f>
        <v/>
      </c>
      <c r="K828" s="10">
        <f ca="1">_xlfn.IFNA((VLOOKUP($A828,'Fats and Greases'!O:P,2,FALSE)), "")</f>
        <v>16.5</v>
      </c>
      <c r="L828" s="10">
        <f ca="1">_xlfn.IFNA((VLOOKUP($A828,'Fats and Greases'!Q:R,2,FALSE)), "")</f>
        <v>15</v>
      </c>
      <c r="M828" s="10">
        <f ca="1">_xlfn.IFNA((VLOOKUP($A828,'Fats and Greases'!S:T,2,FALSE)), "")</f>
        <v>16.75</v>
      </c>
    </row>
    <row r="829" spans="1:13" x14ac:dyDescent="0.2">
      <c r="A829" s="18">
        <v>37943</v>
      </c>
      <c r="B829" s="19">
        <f t="shared" si="24"/>
        <v>11</v>
      </c>
      <c r="C829" s="19">
        <f t="shared" si="25"/>
        <v>2003</v>
      </c>
      <c r="D829" s="10">
        <f ca="1">_xlfn.IFNA((VLOOKUP(A829,'Fats and Greases'!A:B,2,FALSE)), "")</f>
        <v>16</v>
      </c>
      <c r="E829" s="10">
        <f ca="1">_xlfn.IFNA((VLOOKUP(A829,'Fats and Greases'!C:D,2,FALSE)), "")</f>
        <v>16.38</v>
      </c>
      <c r="F829" s="10" t="str">
        <f ca="1">_xlfn.IFNA((VLOOKUP(A829,'Fats and Greases'!E:F,2,FALSE)), "")</f>
        <v/>
      </c>
      <c r="G829" s="10">
        <f ca="1">_xlfn.IFNA((VLOOKUP(A829,'Fats and Greases'!G:H,2,FALSE)), "")</f>
        <v>14</v>
      </c>
      <c r="H829" s="10">
        <f ca="1">_xlfn.IFNA((VLOOKUP(A829,'Fats and Greases'!I:J,2,FALSE)), "")</f>
        <v>16.25</v>
      </c>
      <c r="I829" s="10">
        <f ca="1">_xlfn.IFNA((VLOOKUP(A829,'Fats and Greases'!K:L,2,FALSE)), "")</f>
        <v>16.38</v>
      </c>
      <c r="J829" s="10" t="str">
        <f ca="1">_xlfn.IFNA((VLOOKUP(A829,'Fats and Greases'!M:N,2,FALSE)), "")</f>
        <v/>
      </c>
      <c r="K829" s="10">
        <f ca="1">_xlfn.IFNA((VLOOKUP($A829,'Fats and Greases'!O:P,2,FALSE)), "")</f>
        <v>16.5</v>
      </c>
      <c r="L829" s="10">
        <f ca="1">_xlfn.IFNA((VLOOKUP($A829,'Fats and Greases'!Q:R,2,FALSE)), "")</f>
        <v>15</v>
      </c>
      <c r="M829" s="10">
        <f ca="1">_xlfn.IFNA((VLOOKUP($A829,'Fats and Greases'!S:T,2,FALSE)), "")</f>
        <v>16.5</v>
      </c>
    </row>
    <row r="830" spans="1:13" x14ac:dyDescent="0.2">
      <c r="A830" s="18">
        <v>37944</v>
      </c>
      <c r="B830" s="19">
        <f t="shared" si="24"/>
        <v>11</v>
      </c>
      <c r="C830" s="19">
        <f t="shared" si="25"/>
        <v>2003</v>
      </c>
      <c r="D830" s="10">
        <f ca="1">_xlfn.IFNA((VLOOKUP(A830,'Fats and Greases'!A:B,2,FALSE)), "")</f>
        <v>15.75</v>
      </c>
      <c r="E830" s="10">
        <f ca="1">_xlfn.IFNA((VLOOKUP(A830,'Fats and Greases'!C:D,2,FALSE)), "")</f>
        <v>16.25</v>
      </c>
      <c r="F830" s="10" t="str">
        <f ca="1">_xlfn.IFNA((VLOOKUP(A830,'Fats and Greases'!E:F,2,FALSE)), "")</f>
        <v/>
      </c>
      <c r="G830" s="10">
        <f ca="1">_xlfn.IFNA((VLOOKUP(A830,'Fats and Greases'!G:H,2,FALSE)), "")</f>
        <v>14</v>
      </c>
      <c r="H830" s="10">
        <f ca="1">_xlfn.IFNA((VLOOKUP(A830,'Fats and Greases'!I:J,2,FALSE)), "")</f>
        <v>16.25</v>
      </c>
      <c r="I830" s="10">
        <f ca="1">_xlfn.IFNA((VLOOKUP(A830,'Fats and Greases'!K:L,2,FALSE)), "")</f>
        <v>16.38</v>
      </c>
      <c r="J830" s="10" t="str">
        <f ca="1">_xlfn.IFNA((VLOOKUP(A830,'Fats and Greases'!M:N,2,FALSE)), "")</f>
        <v/>
      </c>
      <c r="K830" s="10">
        <f ca="1">_xlfn.IFNA((VLOOKUP($A830,'Fats and Greases'!O:P,2,FALSE)), "")</f>
        <v>16.5</v>
      </c>
      <c r="L830" s="10">
        <f ca="1">_xlfn.IFNA((VLOOKUP($A830,'Fats and Greases'!Q:R,2,FALSE)), "")</f>
        <v>15</v>
      </c>
      <c r="M830" s="10">
        <f ca="1">_xlfn.IFNA((VLOOKUP($A830,'Fats and Greases'!S:T,2,FALSE)), "")</f>
        <v>16.5</v>
      </c>
    </row>
    <row r="831" spans="1:13" x14ac:dyDescent="0.2">
      <c r="A831" s="18">
        <v>37945</v>
      </c>
      <c r="B831" s="19">
        <f t="shared" si="24"/>
        <v>11</v>
      </c>
      <c r="C831" s="19">
        <f t="shared" si="25"/>
        <v>2003</v>
      </c>
      <c r="D831" s="10">
        <f ca="1">_xlfn.IFNA((VLOOKUP(A831,'Fats and Greases'!A:B,2,FALSE)), "")</f>
        <v>15.75</v>
      </c>
      <c r="E831" s="10">
        <f ca="1">_xlfn.IFNA((VLOOKUP(A831,'Fats and Greases'!C:D,2,FALSE)), "")</f>
        <v>15.25</v>
      </c>
      <c r="F831" s="10" t="str">
        <f ca="1">_xlfn.IFNA((VLOOKUP(A831,'Fats and Greases'!E:F,2,FALSE)), "")</f>
        <v/>
      </c>
      <c r="G831" s="10">
        <f ca="1">_xlfn.IFNA((VLOOKUP(A831,'Fats and Greases'!G:H,2,FALSE)), "")</f>
        <v>14</v>
      </c>
      <c r="H831" s="10">
        <f ca="1">_xlfn.IFNA((VLOOKUP(A831,'Fats and Greases'!I:J,2,FALSE)), "")</f>
        <v>16.25</v>
      </c>
      <c r="I831" s="10">
        <f ca="1">_xlfn.IFNA((VLOOKUP(A831,'Fats and Greases'!K:L,2,FALSE)), "")</f>
        <v>16.38</v>
      </c>
      <c r="J831" s="10" t="str">
        <f ca="1">_xlfn.IFNA((VLOOKUP(A831,'Fats and Greases'!M:N,2,FALSE)), "")</f>
        <v/>
      </c>
      <c r="K831" s="10" t="str">
        <f ca="1">_xlfn.IFNA((VLOOKUP($A831,'Fats and Greases'!O:P,2,FALSE)), "")</f>
        <v/>
      </c>
      <c r="L831" s="10">
        <f ca="1">_xlfn.IFNA((VLOOKUP($A831,'Fats and Greases'!Q:R,2,FALSE)), "")</f>
        <v>15</v>
      </c>
      <c r="M831" s="10">
        <f ca="1">_xlfn.IFNA((VLOOKUP($A831,'Fats and Greases'!S:T,2,FALSE)), "")</f>
        <v>16.5</v>
      </c>
    </row>
    <row r="832" spans="1:13" x14ac:dyDescent="0.2">
      <c r="A832" s="18">
        <v>37946</v>
      </c>
      <c r="B832" s="19">
        <f t="shared" si="24"/>
        <v>11</v>
      </c>
      <c r="C832" s="19">
        <f t="shared" si="25"/>
        <v>2003</v>
      </c>
      <c r="D832" s="10">
        <f ca="1">_xlfn.IFNA((VLOOKUP(A832,'Fats and Greases'!A:B,2,FALSE)), "")</f>
        <v>15.63</v>
      </c>
      <c r="E832" s="10">
        <f ca="1">_xlfn.IFNA((VLOOKUP(A832,'Fats and Greases'!C:D,2,FALSE)), "")</f>
        <v>15.25</v>
      </c>
      <c r="F832" s="10" t="str">
        <f ca="1">_xlfn.IFNA((VLOOKUP(A832,'Fats and Greases'!E:F,2,FALSE)), "")</f>
        <v/>
      </c>
      <c r="G832" s="10">
        <f ca="1">_xlfn.IFNA((VLOOKUP(A832,'Fats and Greases'!G:H,2,FALSE)), "")</f>
        <v>14</v>
      </c>
      <c r="H832" s="10">
        <f ca="1">_xlfn.IFNA((VLOOKUP(A832,'Fats and Greases'!I:J,2,FALSE)), "")</f>
        <v>16.25</v>
      </c>
      <c r="I832" s="10">
        <f ca="1">_xlfn.IFNA((VLOOKUP(A832,'Fats and Greases'!K:L,2,FALSE)), "")</f>
        <v>16.38</v>
      </c>
      <c r="J832" s="10" t="str">
        <f ca="1">_xlfn.IFNA((VLOOKUP(A832,'Fats and Greases'!M:N,2,FALSE)), "")</f>
        <v/>
      </c>
      <c r="K832" s="10" t="str">
        <f ca="1">_xlfn.IFNA((VLOOKUP($A832,'Fats and Greases'!O:P,2,FALSE)), "")</f>
        <v/>
      </c>
      <c r="L832" s="10">
        <f ca="1">_xlfn.IFNA((VLOOKUP($A832,'Fats and Greases'!Q:R,2,FALSE)), "")</f>
        <v>15</v>
      </c>
      <c r="M832" s="10">
        <f ca="1">_xlfn.IFNA((VLOOKUP($A832,'Fats and Greases'!S:T,2,FALSE)), "")</f>
        <v>16.5</v>
      </c>
    </row>
    <row r="833" spans="1:13" x14ac:dyDescent="0.2">
      <c r="A833" s="18">
        <v>37949</v>
      </c>
      <c r="B833" s="19">
        <f t="shared" si="24"/>
        <v>11</v>
      </c>
      <c r="C833" s="19">
        <f t="shared" si="25"/>
        <v>2003</v>
      </c>
      <c r="D833" s="10">
        <f ca="1">_xlfn.IFNA((VLOOKUP(A833,'Fats and Greases'!A:B,2,FALSE)), "")</f>
        <v>15.63</v>
      </c>
      <c r="E833" s="10">
        <f ca="1">_xlfn.IFNA((VLOOKUP(A833,'Fats and Greases'!C:D,2,FALSE)), "")</f>
        <v>15.25</v>
      </c>
      <c r="F833" s="10" t="str">
        <f ca="1">_xlfn.IFNA((VLOOKUP(A833,'Fats and Greases'!E:F,2,FALSE)), "")</f>
        <v/>
      </c>
      <c r="G833" s="10">
        <f ca="1">_xlfn.IFNA((VLOOKUP(A833,'Fats and Greases'!G:H,2,FALSE)), "")</f>
        <v>14</v>
      </c>
      <c r="H833" s="10">
        <f ca="1">_xlfn.IFNA((VLOOKUP(A833,'Fats and Greases'!I:J,2,FALSE)), "")</f>
        <v>16.25</v>
      </c>
      <c r="I833" s="10">
        <f ca="1">_xlfn.IFNA((VLOOKUP(A833,'Fats and Greases'!K:L,2,FALSE)), "")</f>
        <v>16.38</v>
      </c>
      <c r="J833" s="10" t="str">
        <f ca="1">_xlfn.IFNA((VLOOKUP(A833,'Fats and Greases'!M:N,2,FALSE)), "")</f>
        <v/>
      </c>
      <c r="K833" s="10" t="str">
        <f ca="1">_xlfn.IFNA((VLOOKUP($A833,'Fats and Greases'!O:P,2,FALSE)), "")</f>
        <v/>
      </c>
      <c r="L833" s="10">
        <f ca="1">_xlfn.IFNA((VLOOKUP($A833,'Fats and Greases'!Q:R,2,FALSE)), "")</f>
        <v>15</v>
      </c>
      <c r="M833" s="10">
        <f ca="1">_xlfn.IFNA((VLOOKUP($A833,'Fats and Greases'!S:T,2,FALSE)), "")</f>
        <v>16.5</v>
      </c>
    </row>
    <row r="834" spans="1:13" x14ac:dyDescent="0.2">
      <c r="A834" s="18">
        <v>37950</v>
      </c>
      <c r="B834" s="19">
        <f t="shared" si="24"/>
        <v>11</v>
      </c>
      <c r="C834" s="19">
        <f t="shared" si="25"/>
        <v>2003</v>
      </c>
      <c r="D834" s="10">
        <f ca="1">_xlfn.IFNA((VLOOKUP(A834,'Fats and Greases'!A:B,2,FALSE)), "")</f>
        <v>15.25</v>
      </c>
      <c r="E834" s="10">
        <f ca="1">_xlfn.IFNA((VLOOKUP(A834,'Fats and Greases'!C:D,2,FALSE)), "")</f>
        <v>14.63</v>
      </c>
      <c r="F834" s="10" t="str">
        <f ca="1">_xlfn.IFNA((VLOOKUP(A834,'Fats and Greases'!E:F,2,FALSE)), "")</f>
        <v/>
      </c>
      <c r="G834" s="10">
        <f ca="1">_xlfn.IFNA((VLOOKUP(A834,'Fats and Greases'!G:H,2,FALSE)), "")</f>
        <v>14</v>
      </c>
      <c r="H834" s="10">
        <f ca="1">_xlfn.IFNA((VLOOKUP(A834,'Fats and Greases'!I:J,2,FALSE)), "")</f>
        <v>16.25</v>
      </c>
      <c r="I834" s="10">
        <f ca="1">_xlfn.IFNA((VLOOKUP(A834,'Fats and Greases'!K:L,2,FALSE)), "")</f>
        <v>16.38</v>
      </c>
      <c r="J834" s="10" t="str">
        <f ca="1">_xlfn.IFNA((VLOOKUP(A834,'Fats and Greases'!M:N,2,FALSE)), "")</f>
        <v/>
      </c>
      <c r="K834" s="10" t="str">
        <f ca="1">_xlfn.IFNA((VLOOKUP($A834,'Fats and Greases'!O:P,2,FALSE)), "")</f>
        <v/>
      </c>
      <c r="L834" s="10">
        <f ca="1">_xlfn.IFNA((VLOOKUP($A834,'Fats and Greases'!Q:R,2,FALSE)), "")</f>
        <v>15</v>
      </c>
      <c r="M834" s="10">
        <f ca="1">_xlfn.IFNA((VLOOKUP($A834,'Fats and Greases'!S:T,2,FALSE)), "")</f>
        <v>16.5</v>
      </c>
    </row>
    <row r="835" spans="1:13" x14ac:dyDescent="0.2">
      <c r="A835" s="18">
        <v>37951</v>
      </c>
      <c r="B835" s="19">
        <f t="shared" ref="B835:B898" si="26">MONTH(A835)</f>
        <v>11</v>
      </c>
      <c r="C835" s="19">
        <f t="shared" ref="C835:C898" si="27">YEAR(A835)</f>
        <v>2003</v>
      </c>
      <c r="D835" s="10">
        <f ca="1">_xlfn.IFNA((VLOOKUP(A835,'Fats and Greases'!A:B,2,FALSE)), "")</f>
        <v>15.25</v>
      </c>
      <c r="E835" s="10">
        <f ca="1">_xlfn.IFNA((VLOOKUP(A835,'Fats and Greases'!C:D,2,FALSE)), "")</f>
        <v>14.63</v>
      </c>
      <c r="F835" s="10" t="str">
        <f ca="1">_xlfn.IFNA((VLOOKUP(A835,'Fats and Greases'!E:F,2,FALSE)), "")</f>
        <v/>
      </c>
      <c r="G835" s="10">
        <f ca="1">_xlfn.IFNA((VLOOKUP(A835,'Fats and Greases'!G:H,2,FALSE)), "")</f>
        <v>15</v>
      </c>
      <c r="H835" s="10">
        <f ca="1">_xlfn.IFNA((VLOOKUP(A835,'Fats and Greases'!I:J,2,FALSE)), "")</f>
        <v>16.25</v>
      </c>
      <c r="I835" s="10">
        <f ca="1">_xlfn.IFNA((VLOOKUP(A835,'Fats and Greases'!K:L,2,FALSE)), "")</f>
        <v>16.38</v>
      </c>
      <c r="J835" s="10" t="str">
        <f ca="1">_xlfn.IFNA((VLOOKUP(A835,'Fats and Greases'!M:N,2,FALSE)), "")</f>
        <v/>
      </c>
      <c r="K835" s="10" t="str">
        <f ca="1">_xlfn.IFNA((VLOOKUP($A835,'Fats and Greases'!O:P,2,FALSE)), "")</f>
        <v/>
      </c>
      <c r="L835" s="10">
        <f ca="1">_xlfn.IFNA((VLOOKUP($A835,'Fats and Greases'!Q:R,2,FALSE)), "")</f>
        <v>15</v>
      </c>
      <c r="M835" s="10">
        <f ca="1">_xlfn.IFNA((VLOOKUP($A835,'Fats and Greases'!S:T,2,FALSE)), "")</f>
        <v>16.25</v>
      </c>
    </row>
    <row r="836" spans="1:13" x14ac:dyDescent="0.2">
      <c r="A836" s="18">
        <v>37952</v>
      </c>
      <c r="B836" s="19">
        <f t="shared" si="26"/>
        <v>11</v>
      </c>
      <c r="C836" s="19">
        <f t="shared" si="27"/>
        <v>2003</v>
      </c>
      <c r="D836" s="10" t="str">
        <f ca="1">_xlfn.IFNA((VLOOKUP(A836,'Fats and Greases'!A:B,2,FALSE)), "")</f>
        <v/>
      </c>
      <c r="E836" s="10" t="str">
        <f ca="1">_xlfn.IFNA((VLOOKUP(A836,'Fats and Greases'!C:D,2,FALSE)), "")</f>
        <v/>
      </c>
      <c r="F836" s="10" t="str">
        <f ca="1">_xlfn.IFNA((VLOOKUP(A836,'Fats and Greases'!E:F,2,FALSE)), "")</f>
        <v/>
      </c>
      <c r="G836" s="10" t="str">
        <f ca="1">_xlfn.IFNA((VLOOKUP(A836,'Fats and Greases'!G:H,2,FALSE)), "")</f>
        <v/>
      </c>
      <c r="H836" s="10" t="str">
        <f ca="1">_xlfn.IFNA((VLOOKUP(A836,'Fats and Greases'!I:J,2,FALSE)), "")</f>
        <v/>
      </c>
      <c r="I836" s="10" t="str">
        <f ca="1">_xlfn.IFNA((VLOOKUP(A836,'Fats and Greases'!K:L,2,FALSE)), "")</f>
        <v/>
      </c>
      <c r="J836" s="10" t="str">
        <f ca="1">_xlfn.IFNA((VLOOKUP(A836,'Fats and Greases'!M:N,2,FALSE)), "")</f>
        <v/>
      </c>
      <c r="K836" s="10" t="str">
        <f ca="1">_xlfn.IFNA((VLOOKUP($A836,'Fats and Greases'!O:P,2,FALSE)), "")</f>
        <v/>
      </c>
      <c r="L836" s="10" t="str">
        <f ca="1">_xlfn.IFNA((VLOOKUP($A836,'Fats and Greases'!Q:R,2,FALSE)), "")</f>
        <v/>
      </c>
      <c r="M836" s="10" t="str">
        <f ca="1">_xlfn.IFNA((VLOOKUP($A836,'Fats and Greases'!S:T,2,FALSE)), "")</f>
        <v/>
      </c>
    </row>
    <row r="837" spans="1:13" x14ac:dyDescent="0.2">
      <c r="A837" s="18">
        <v>37953</v>
      </c>
      <c r="B837" s="19">
        <f t="shared" si="26"/>
        <v>11</v>
      </c>
      <c r="C837" s="19">
        <f t="shared" si="27"/>
        <v>2003</v>
      </c>
      <c r="D837" s="10" t="str">
        <f ca="1">_xlfn.IFNA((VLOOKUP(A837,'Fats and Greases'!A:B,2,FALSE)), "")</f>
        <v/>
      </c>
      <c r="E837" s="10" t="str">
        <f ca="1">_xlfn.IFNA((VLOOKUP(A837,'Fats and Greases'!C:D,2,FALSE)), "")</f>
        <v/>
      </c>
      <c r="F837" s="10" t="str">
        <f ca="1">_xlfn.IFNA((VLOOKUP(A837,'Fats and Greases'!E:F,2,FALSE)), "")</f>
        <v/>
      </c>
      <c r="G837" s="10" t="str">
        <f ca="1">_xlfn.IFNA((VLOOKUP(A837,'Fats and Greases'!G:H,2,FALSE)), "")</f>
        <v/>
      </c>
      <c r="H837" s="10" t="str">
        <f ca="1">_xlfn.IFNA((VLOOKUP(A837,'Fats and Greases'!I:J,2,FALSE)), "")</f>
        <v/>
      </c>
      <c r="I837" s="10" t="str">
        <f ca="1">_xlfn.IFNA((VLOOKUP(A837,'Fats and Greases'!K:L,2,FALSE)), "")</f>
        <v/>
      </c>
      <c r="J837" s="10" t="str">
        <f ca="1">_xlfn.IFNA((VLOOKUP(A837,'Fats and Greases'!M:N,2,FALSE)), "")</f>
        <v/>
      </c>
      <c r="K837" s="10" t="str">
        <f ca="1">_xlfn.IFNA((VLOOKUP($A837,'Fats and Greases'!O:P,2,FALSE)), "")</f>
        <v/>
      </c>
      <c r="L837" s="10" t="str">
        <f ca="1">_xlfn.IFNA((VLOOKUP($A837,'Fats and Greases'!Q:R,2,FALSE)), "")</f>
        <v/>
      </c>
      <c r="M837" s="10" t="str">
        <f ca="1">_xlfn.IFNA((VLOOKUP($A837,'Fats and Greases'!S:T,2,FALSE)), "")</f>
        <v/>
      </c>
    </row>
    <row r="838" spans="1:13" x14ac:dyDescent="0.2">
      <c r="A838" s="18">
        <v>37956</v>
      </c>
      <c r="B838" s="19">
        <f t="shared" si="26"/>
        <v>12</v>
      </c>
      <c r="C838" s="19">
        <f t="shared" si="27"/>
        <v>2003</v>
      </c>
      <c r="D838" s="10">
        <f ca="1">_xlfn.IFNA((VLOOKUP(A838,'Fats and Greases'!A:B,2,FALSE)), "")</f>
        <v>14.75</v>
      </c>
      <c r="E838" s="10">
        <f ca="1">_xlfn.IFNA((VLOOKUP(A838,'Fats and Greases'!C:D,2,FALSE)), "")</f>
        <v>14.63</v>
      </c>
      <c r="F838" s="10" t="str">
        <f ca="1">_xlfn.IFNA((VLOOKUP(A838,'Fats and Greases'!E:F,2,FALSE)), "")</f>
        <v/>
      </c>
      <c r="G838" s="10">
        <f ca="1">_xlfn.IFNA((VLOOKUP(A838,'Fats and Greases'!G:H,2,FALSE)), "")</f>
        <v>15</v>
      </c>
      <c r="H838" s="10">
        <f ca="1">_xlfn.IFNA((VLOOKUP(A838,'Fats and Greases'!I:J,2,FALSE)), "")</f>
        <v>16.25</v>
      </c>
      <c r="I838" s="10">
        <f ca="1">_xlfn.IFNA((VLOOKUP(A838,'Fats and Greases'!K:L,2,FALSE)), "")</f>
        <v>16.38</v>
      </c>
      <c r="J838" s="10" t="str">
        <f ca="1">_xlfn.IFNA((VLOOKUP(A838,'Fats and Greases'!M:N,2,FALSE)), "")</f>
        <v/>
      </c>
      <c r="K838" s="10" t="str">
        <f ca="1">_xlfn.IFNA((VLOOKUP($A838,'Fats and Greases'!O:P,2,FALSE)), "")</f>
        <v/>
      </c>
      <c r="L838" s="10">
        <f ca="1">_xlfn.IFNA((VLOOKUP($A838,'Fats and Greases'!Q:R,2,FALSE)), "")</f>
        <v>15</v>
      </c>
      <c r="M838" s="10">
        <f ca="1">_xlfn.IFNA((VLOOKUP($A838,'Fats and Greases'!S:T,2,FALSE)), "")</f>
        <v>16.25</v>
      </c>
    </row>
    <row r="839" spans="1:13" x14ac:dyDescent="0.2">
      <c r="A839" s="18">
        <v>37957</v>
      </c>
      <c r="B839" s="19">
        <f t="shared" si="26"/>
        <v>12</v>
      </c>
      <c r="C839" s="19">
        <f t="shared" si="27"/>
        <v>2003</v>
      </c>
      <c r="D839" s="10">
        <f ca="1">_xlfn.IFNA((VLOOKUP(A839,'Fats and Greases'!A:B,2,FALSE)), "")</f>
        <v>14.75</v>
      </c>
      <c r="E839" s="10">
        <f ca="1">_xlfn.IFNA((VLOOKUP(A839,'Fats and Greases'!C:D,2,FALSE)), "")</f>
        <v>14.63</v>
      </c>
      <c r="F839" s="10" t="str">
        <f ca="1">_xlfn.IFNA((VLOOKUP(A839,'Fats and Greases'!E:F,2,FALSE)), "")</f>
        <v/>
      </c>
      <c r="G839" s="10">
        <f ca="1">_xlfn.IFNA((VLOOKUP(A839,'Fats and Greases'!G:H,2,FALSE)), "")</f>
        <v>15</v>
      </c>
      <c r="H839" s="10">
        <f ca="1">_xlfn.IFNA((VLOOKUP(A839,'Fats and Greases'!I:J,2,FALSE)), "")</f>
        <v>16.25</v>
      </c>
      <c r="I839" s="10">
        <f ca="1">_xlfn.IFNA((VLOOKUP(A839,'Fats and Greases'!K:L,2,FALSE)), "")</f>
        <v>16.38</v>
      </c>
      <c r="J839" s="10" t="str">
        <f ca="1">_xlfn.IFNA((VLOOKUP(A839,'Fats and Greases'!M:N,2,FALSE)), "")</f>
        <v/>
      </c>
      <c r="K839" s="10" t="str">
        <f ca="1">_xlfn.IFNA((VLOOKUP($A839,'Fats and Greases'!O:P,2,FALSE)), "")</f>
        <v/>
      </c>
      <c r="L839" s="10">
        <f ca="1">_xlfn.IFNA((VLOOKUP($A839,'Fats and Greases'!Q:R,2,FALSE)), "")</f>
        <v>15</v>
      </c>
      <c r="M839" s="10">
        <f ca="1">_xlfn.IFNA((VLOOKUP($A839,'Fats and Greases'!S:T,2,FALSE)), "")</f>
        <v>16.25</v>
      </c>
    </row>
    <row r="840" spans="1:13" x14ac:dyDescent="0.2">
      <c r="A840" s="18">
        <v>37958</v>
      </c>
      <c r="B840" s="19">
        <f t="shared" si="26"/>
        <v>12</v>
      </c>
      <c r="C840" s="19">
        <f t="shared" si="27"/>
        <v>2003</v>
      </c>
      <c r="D840" s="10">
        <f ca="1">_xlfn.IFNA((VLOOKUP(A840,'Fats and Greases'!A:B,2,FALSE)), "")</f>
        <v>14.75</v>
      </c>
      <c r="E840" s="10">
        <f ca="1">_xlfn.IFNA((VLOOKUP(A840,'Fats and Greases'!C:D,2,FALSE)), "")</f>
        <v>14.75</v>
      </c>
      <c r="F840" s="10" t="str">
        <f ca="1">_xlfn.IFNA((VLOOKUP(A840,'Fats and Greases'!E:F,2,FALSE)), "")</f>
        <v/>
      </c>
      <c r="G840" s="10">
        <f ca="1">_xlfn.IFNA((VLOOKUP(A840,'Fats and Greases'!G:H,2,FALSE)), "")</f>
        <v>15</v>
      </c>
      <c r="H840" s="10">
        <f ca="1">_xlfn.IFNA((VLOOKUP(A840,'Fats and Greases'!I:J,2,FALSE)), "")</f>
        <v>16.25</v>
      </c>
      <c r="I840" s="10">
        <f ca="1">_xlfn.IFNA((VLOOKUP(A840,'Fats and Greases'!K:L,2,FALSE)), "")</f>
        <v>16.5</v>
      </c>
      <c r="J840" s="10" t="str">
        <f ca="1">_xlfn.IFNA((VLOOKUP(A840,'Fats and Greases'!M:N,2,FALSE)), "")</f>
        <v/>
      </c>
      <c r="K840" s="10" t="str">
        <f ca="1">_xlfn.IFNA((VLOOKUP($A840,'Fats and Greases'!O:P,2,FALSE)), "")</f>
        <v/>
      </c>
      <c r="L840" s="10">
        <f ca="1">_xlfn.IFNA((VLOOKUP($A840,'Fats and Greases'!Q:R,2,FALSE)), "")</f>
        <v>15</v>
      </c>
      <c r="M840" s="10">
        <f ca="1">_xlfn.IFNA((VLOOKUP($A840,'Fats and Greases'!S:T,2,FALSE)), "")</f>
        <v>16.5</v>
      </c>
    </row>
    <row r="841" spans="1:13" x14ac:dyDescent="0.2">
      <c r="A841" s="18">
        <v>37959</v>
      </c>
      <c r="B841" s="19">
        <f t="shared" si="26"/>
        <v>12</v>
      </c>
      <c r="C841" s="19">
        <f t="shared" si="27"/>
        <v>2003</v>
      </c>
      <c r="D841" s="10">
        <f ca="1">_xlfn.IFNA((VLOOKUP(A841,'Fats and Greases'!A:B,2,FALSE)), "")</f>
        <v>14.75</v>
      </c>
      <c r="E841" s="10">
        <f ca="1">_xlfn.IFNA((VLOOKUP(A841,'Fats and Greases'!C:D,2,FALSE)), "")</f>
        <v>14.75</v>
      </c>
      <c r="F841" s="10" t="str">
        <f ca="1">_xlfn.IFNA((VLOOKUP(A841,'Fats and Greases'!E:F,2,FALSE)), "")</f>
        <v/>
      </c>
      <c r="G841" s="10">
        <f ca="1">_xlfn.IFNA((VLOOKUP(A841,'Fats and Greases'!G:H,2,FALSE)), "")</f>
        <v>15</v>
      </c>
      <c r="H841" s="10">
        <f ca="1">_xlfn.IFNA((VLOOKUP(A841,'Fats and Greases'!I:J,2,FALSE)), "")</f>
        <v>16.25</v>
      </c>
      <c r="I841" s="10">
        <f ca="1">_xlfn.IFNA((VLOOKUP(A841,'Fats and Greases'!K:L,2,FALSE)), "")</f>
        <v>16.5</v>
      </c>
      <c r="J841" s="10" t="str">
        <f ca="1">_xlfn.IFNA((VLOOKUP(A841,'Fats and Greases'!M:N,2,FALSE)), "")</f>
        <v/>
      </c>
      <c r="K841" s="10" t="str">
        <f ca="1">_xlfn.IFNA((VLOOKUP($A841,'Fats and Greases'!O:P,2,FALSE)), "")</f>
        <v/>
      </c>
      <c r="L841" s="10">
        <f ca="1">_xlfn.IFNA((VLOOKUP($A841,'Fats and Greases'!Q:R,2,FALSE)), "")</f>
        <v>15</v>
      </c>
      <c r="M841" s="10">
        <f ca="1">_xlfn.IFNA((VLOOKUP($A841,'Fats and Greases'!S:T,2,FALSE)), "")</f>
        <v>16.5</v>
      </c>
    </row>
    <row r="842" spans="1:13" x14ac:dyDescent="0.2">
      <c r="A842" s="18">
        <v>37960</v>
      </c>
      <c r="B842" s="19">
        <f t="shared" si="26"/>
        <v>12</v>
      </c>
      <c r="C842" s="19">
        <f t="shared" si="27"/>
        <v>2003</v>
      </c>
      <c r="D842" s="10">
        <f ca="1">_xlfn.IFNA((VLOOKUP(A842,'Fats and Greases'!A:B,2,FALSE)), "")</f>
        <v>14.88</v>
      </c>
      <c r="E842" s="10">
        <f ca="1">_xlfn.IFNA((VLOOKUP(A842,'Fats and Greases'!C:D,2,FALSE)), "")</f>
        <v>15.13</v>
      </c>
      <c r="F842" s="10" t="str">
        <f ca="1">_xlfn.IFNA((VLOOKUP(A842,'Fats and Greases'!E:F,2,FALSE)), "")</f>
        <v/>
      </c>
      <c r="G842" s="10">
        <f ca="1">_xlfn.IFNA((VLOOKUP(A842,'Fats and Greases'!G:H,2,FALSE)), "")</f>
        <v>15</v>
      </c>
      <c r="H842" s="10">
        <f ca="1">_xlfn.IFNA((VLOOKUP(A842,'Fats and Greases'!I:J,2,FALSE)), "")</f>
        <v>16.25</v>
      </c>
      <c r="I842" s="10">
        <f ca="1">_xlfn.IFNA((VLOOKUP(A842,'Fats and Greases'!K:L,2,FALSE)), "")</f>
        <v>16.5</v>
      </c>
      <c r="J842" s="10" t="str">
        <f ca="1">_xlfn.IFNA((VLOOKUP(A842,'Fats and Greases'!M:N,2,FALSE)), "")</f>
        <v/>
      </c>
      <c r="K842" s="10" t="str">
        <f ca="1">_xlfn.IFNA((VLOOKUP($A842,'Fats and Greases'!O:P,2,FALSE)), "")</f>
        <v/>
      </c>
      <c r="L842" s="10">
        <f ca="1">_xlfn.IFNA((VLOOKUP($A842,'Fats and Greases'!Q:R,2,FALSE)), "")</f>
        <v>15</v>
      </c>
      <c r="M842" s="10">
        <f ca="1">_xlfn.IFNA((VLOOKUP($A842,'Fats and Greases'!S:T,2,FALSE)), "")</f>
        <v>16.5</v>
      </c>
    </row>
    <row r="843" spans="1:13" x14ac:dyDescent="0.2">
      <c r="A843" s="18">
        <v>37963</v>
      </c>
      <c r="B843" s="19">
        <f t="shared" si="26"/>
        <v>12</v>
      </c>
      <c r="C843" s="19">
        <f t="shared" si="27"/>
        <v>2003</v>
      </c>
      <c r="D843" s="10">
        <f ca="1">_xlfn.IFNA((VLOOKUP(A843,'Fats and Greases'!A:B,2,FALSE)), "")</f>
        <v>14.88</v>
      </c>
      <c r="E843" s="10">
        <f ca="1">_xlfn.IFNA((VLOOKUP(A843,'Fats and Greases'!C:D,2,FALSE)), "")</f>
        <v>15.13</v>
      </c>
      <c r="F843" s="10" t="str">
        <f ca="1">_xlfn.IFNA((VLOOKUP(A843,'Fats and Greases'!E:F,2,FALSE)), "")</f>
        <v/>
      </c>
      <c r="G843" s="10">
        <f ca="1">_xlfn.IFNA((VLOOKUP(A843,'Fats and Greases'!G:H,2,FALSE)), "")</f>
        <v>15</v>
      </c>
      <c r="H843" s="10">
        <f ca="1">_xlfn.IFNA((VLOOKUP(A843,'Fats and Greases'!I:J,2,FALSE)), "")</f>
        <v>16.75</v>
      </c>
      <c r="I843" s="10">
        <f ca="1">_xlfn.IFNA((VLOOKUP(A843,'Fats and Greases'!K:L,2,FALSE)), "")</f>
        <v>16.5</v>
      </c>
      <c r="J843" s="10" t="str">
        <f ca="1">_xlfn.IFNA((VLOOKUP(A843,'Fats and Greases'!M:N,2,FALSE)), "")</f>
        <v/>
      </c>
      <c r="K843" s="10" t="str">
        <f ca="1">_xlfn.IFNA((VLOOKUP($A843,'Fats and Greases'!O:P,2,FALSE)), "")</f>
        <v/>
      </c>
      <c r="L843" s="10">
        <f ca="1">_xlfn.IFNA((VLOOKUP($A843,'Fats and Greases'!Q:R,2,FALSE)), "")</f>
        <v>15.5</v>
      </c>
      <c r="M843" s="10">
        <f ca="1">_xlfn.IFNA((VLOOKUP($A843,'Fats and Greases'!S:T,2,FALSE)), "")</f>
        <v>16.5</v>
      </c>
    </row>
    <row r="844" spans="1:13" x14ac:dyDescent="0.2">
      <c r="A844" s="18">
        <v>37964</v>
      </c>
      <c r="B844" s="19">
        <f t="shared" si="26"/>
        <v>12</v>
      </c>
      <c r="C844" s="19">
        <f t="shared" si="27"/>
        <v>2003</v>
      </c>
      <c r="D844" s="10">
        <f ca="1">_xlfn.IFNA((VLOOKUP(A844,'Fats and Greases'!A:B,2,FALSE)), "")</f>
        <v>15.13</v>
      </c>
      <c r="E844" s="10">
        <f ca="1">_xlfn.IFNA((VLOOKUP(A844,'Fats and Greases'!C:D,2,FALSE)), "")</f>
        <v>15.25</v>
      </c>
      <c r="F844" s="10" t="str">
        <f ca="1">_xlfn.IFNA((VLOOKUP(A844,'Fats and Greases'!E:F,2,FALSE)), "")</f>
        <v/>
      </c>
      <c r="G844" s="10">
        <f ca="1">_xlfn.IFNA((VLOOKUP(A844,'Fats and Greases'!G:H,2,FALSE)), "")</f>
        <v>15</v>
      </c>
      <c r="H844" s="10">
        <f ca="1">_xlfn.IFNA((VLOOKUP(A844,'Fats and Greases'!I:J,2,FALSE)), "")</f>
        <v>16.75</v>
      </c>
      <c r="I844" s="10">
        <f ca="1">_xlfn.IFNA((VLOOKUP(A844,'Fats and Greases'!K:L,2,FALSE)), "")</f>
        <v>16.63</v>
      </c>
      <c r="J844" s="10" t="str">
        <f ca="1">_xlfn.IFNA((VLOOKUP(A844,'Fats and Greases'!M:N,2,FALSE)), "")</f>
        <v/>
      </c>
      <c r="K844" s="10" t="str">
        <f ca="1">_xlfn.IFNA((VLOOKUP($A844,'Fats and Greases'!O:P,2,FALSE)), "")</f>
        <v/>
      </c>
      <c r="L844" s="10">
        <f ca="1">_xlfn.IFNA((VLOOKUP($A844,'Fats and Greases'!Q:R,2,FALSE)), "")</f>
        <v>15.5</v>
      </c>
      <c r="M844" s="10">
        <f ca="1">_xlfn.IFNA((VLOOKUP($A844,'Fats and Greases'!S:T,2,FALSE)), "")</f>
        <v>16.5</v>
      </c>
    </row>
    <row r="845" spans="1:13" x14ac:dyDescent="0.2">
      <c r="A845" s="18">
        <v>37965</v>
      </c>
      <c r="B845" s="19">
        <f t="shared" si="26"/>
        <v>12</v>
      </c>
      <c r="C845" s="19">
        <f t="shared" si="27"/>
        <v>2003</v>
      </c>
      <c r="D845" s="10">
        <f ca="1">_xlfn.IFNA((VLOOKUP(A845,'Fats and Greases'!A:B,2,FALSE)), "")</f>
        <v>15.25</v>
      </c>
      <c r="E845" s="10">
        <f ca="1">_xlfn.IFNA((VLOOKUP(A845,'Fats and Greases'!C:D,2,FALSE)), "")</f>
        <v>15.25</v>
      </c>
      <c r="F845" s="10" t="str">
        <f ca="1">_xlfn.IFNA((VLOOKUP(A845,'Fats and Greases'!E:F,2,FALSE)), "")</f>
        <v/>
      </c>
      <c r="G845" s="10">
        <f ca="1">_xlfn.IFNA((VLOOKUP(A845,'Fats and Greases'!G:H,2,FALSE)), "")</f>
        <v>15</v>
      </c>
      <c r="H845" s="10">
        <f ca="1">_xlfn.IFNA((VLOOKUP(A845,'Fats and Greases'!I:J,2,FALSE)), "")</f>
        <v>16.75</v>
      </c>
      <c r="I845" s="10">
        <f ca="1">_xlfn.IFNA((VLOOKUP(A845,'Fats and Greases'!K:L,2,FALSE)), "")</f>
        <v>16.63</v>
      </c>
      <c r="J845" s="10" t="str">
        <f ca="1">_xlfn.IFNA((VLOOKUP(A845,'Fats and Greases'!M:N,2,FALSE)), "")</f>
        <v/>
      </c>
      <c r="K845" s="10" t="str">
        <f ca="1">_xlfn.IFNA((VLOOKUP($A845,'Fats and Greases'!O:P,2,FALSE)), "")</f>
        <v/>
      </c>
      <c r="L845" s="10">
        <f ca="1">_xlfn.IFNA((VLOOKUP($A845,'Fats and Greases'!Q:R,2,FALSE)), "")</f>
        <v>15.5</v>
      </c>
      <c r="M845" s="10">
        <f ca="1">_xlfn.IFNA((VLOOKUP($A845,'Fats and Greases'!S:T,2,FALSE)), "")</f>
        <v>16.5</v>
      </c>
    </row>
    <row r="846" spans="1:13" x14ac:dyDescent="0.2">
      <c r="A846" s="18">
        <v>37966</v>
      </c>
      <c r="B846" s="19">
        <f t="shared" si="26"/>
        <v>12</v>
      </c>
      <c r="C846" s="19">
        <f t="shared" si="27"/>
        <v>2003</v>
      </c>
      <c r="D846" s="10">
        <f ca="1">_xlfn.IFNA((VLOOKUP(A846,'Fats and Greases'!A:B,2,FALSE)), "")</f>
        <v>15.25</v>
      </c>
      <c r="E846" s="10">
        <f ca="1">_xlfn.IFNA((VLOOKUP(A846,'Fats and Greases'!C:D,2,FALSE)), "")</f>
        <v>15.25</v>
      </c>
      <c r="F846" s="10" t="str">
        <f ca="1">_xlfn.IFNA((VLOOKUP(A846,'Fats and Greases'!E:F,2,FALSE)), "")</f>
        <v/>
      </c>
      <c r="G846" s="10">
        <f ca="1">_xlfn.IFNA((VLOOKUP(A846,'Fats and Greases'!G:H,2,FALSE)), "")</f>
        <v>15</v>
      </c>
      <c r="H846" s="10">
        <f ca="1">_xlfn.IFNA((VLOOKUP(A846,'Fats and Greases'!I:J,2,FALSE)), "")</f>
        <v>16.75</v>
      </c>
      <c r="I846" s="10">
        <f ca="1">_xlfn.IFNA((VLOOKUP(A846,'Fats and Greases'!K:L,2,FALSE)), "")</f>
        <v>16.5</v>
      </c>
      <c r="J846" s="10" t="str">
        <f ca="1">_xlfn.IFNA((VLOOKUP(A846,'Fats and Greases'!M:N,2,FALSE)), "")</f>
        <v/>
      </c>
      <c r="K846" s="10" t="str">
        <f ca="1">_xlfn.IFNA((VLOOKUP($A846,'Fats and Greases'!O:P,2,FALSE)), "")</f>
        <v/>
      </c>
      <c r="L846" s="10">
        <f ca="1">_xlfn.IFNA((VLOOKUP($A846,'Fats and Greases'!Q:R,2,FALSE)), "")</f>
        <v>15.5</v>
      </c>
      <c r="M846" s="10">
        <f ca="1">_xlfn.IFNA((VLOOKUP($A846,'Fats and Greases'!S:T,2,FALSE)), "")</f>
        <v>16.5</v>
      </c>
    </row>
    <row r="847" spans="1:13" x14ac:dyDescent="0.2">
      <c r="A847" s="18">
        <v>37967</v>
      </c>
      <c r="B847" s="19">
        <f t="shared" si="26"/>
        <v>12</v>
      </c>
      <c r="C847" s="19">
        <f t="shared" si="27"/>
        <v>2003</v>
      </c>
      <c r="D847" s="10">
        <f ca="1">_xlfn.IFNA((VLOOKUP(A847,'Fats and Greases'!A:B,2,FALSE)), "")</f>
        <v>15.25</v>
      </c>
      <c r="E847" s="10">
        <f ca="1">_xlfn.IFNA((VLOOKUP(A847,'Fats and Greases'!C:D,2,FALSE)), "")</f>
        <v>15.25</v>
      </c>
      <c r="F847" s="10" t="str">
        <f ca="1">_xlfn.IFNA((VLOOKUP(A847,'Fats and Greases'!E:F,2,FALSE)), "")</f>
        <v/>
      </c>
      <c r="G847" s="10">
        <f ca="1">_xlfn.IFNA((VLOOKUP(A847,'Fats and Greases'!G:H,2,FALSE)), "")</f>
        <v>15</v>
      </c>
      <c r="H847" s="10">
        <f ca="1">_xlfn.IFNA((VLOOKUP(A847,'Fats and Greases'!I:J,2,FALSE)), "")</f>
        <v>16.75</v>
      </c>
      <c r="I847" s="10">
        <f ca="1">_xlfn.IFNA((VLOOKUP(A847,'Fats and Greases'!K:L,2,FALSE)), "")</f>
        <v>16.63</v>
      </c>
      <c r="J847" s="10" t="str">
        <f ca="1">_xlfn.IFNA((VLOOKUP(A847,'Fats and Greases'!M:N,2,FALSE)), "")</f>
        <v/>
      </c>
      <c r="K847" s="10">
        <f ca="1">_xlfn.IFNA((VLOOKUP($A847,'Fats and Greases'!O:P,2,FALSE)), "")</f>
        <v>15.75</v>
      </c>
      <c r="L847" s="10">
        <f ca="1">_xlfn.IFNA((VLOOKUP($A847,'Fats and Greases'!Q:R,2,FALSE)), "")</f>
        <v>15.5</v>
      </c>
      <c r="M847" s="10">
        <f ca="1">_xlfn.IFNA((VLOOKUP($A847,'Fats and Greases'!S:T,2,FALSE)), "")</f>
        <v>16.5</v>
      </c>
    </row>
    <row r="848" spans="1:13" x14ac:dyDescent="0.2">
      <c r="A848" s="18">
        <v>37970</v>
      </c>
      <c r="B848" s="19">
        <f t="shared" si="26"/>
        <v>12</v>
      </c>
      <c r="C848" s="19">
        <f t="shared" si="27"/>
        <v>2003</v>
      </c>
      <c r="D848" s="10">
        <f ca="1">_xlfn.IFNA((VLOOKUP(A848,'Fats and Greases'!A:B,2,FALSE)), "")</f>
        <v>15.5</v>
      </c>
      <c r="E848" s="10">
        <f ca="1">_xlfn.IFNA((VLOOKUP(A848,'Fats and Greases'!C:D,2,FALSE)), "")</f>
        <v>15.5</v>
      </c>
      <c r="F848" s="10" t="str">
        <f ca="1">_xlfn.IFNA((VLOOKUP(A848,'Fats and Greases'!E:F,2,FALSE)), "")</f>
        <v/>
      </c>
      <c r="G848" s="10">
        <f ca="1">_xlfn.IFNA((VLOOKUP(A848,'Fats and Greases'!G:H,2,FALSE)), "")</f>
        <v>15</v>
      </c>
      <c r="H848" s="10">
        <f ca="1">_xlfn.IFNA((VLOOKUP(A848,'Fats and Greases'!I:J,2,FALSE)), "")</f>
        <v>16.75</v>
      </c>
      <c r="I848" s="10">
        <f ca="1">_xlfn.IFNA((VLOOKUP(A848,'Fats and Greases'!K:L,2,FALSE)), "")</f>
        <v>16.63</v>
      </c>
      <c r="J848" s="10" t="str">
        <f ca="1">_xlfn.IFNA((VLOOKUP(A848,'Fats and Greases'!M:N,2,FALSE)), "")</f>
        <v/>
      </c>
      <c r="K848" s="10">
        <f ca="1">_xlfn.IFNA((VLOOKUP($A848,'Fats and Greases'!O:P,2,FALSE)), "")</f>
        <v>15.75</v>
      </c>
      <c r="L848" s="10">
        <f ca="1">_xlfn.IFNA((VLOOKUP($A848,'Fats and Greases'!Q:R,2,FALSE)), "")</f>
        <v>15.5</v>
      </c>
      <c r="M848" s="10">
        <f ca="1">_xlfn.IFNA((VLOOKUP($A848,'Fats and Greases'!S:T,2,FALSE)), "")</f>
        <v>16.5</v>
      </c>
    </row>
    <row r="849" spans="1:13" x14ac:dyDescent="0.2">
      <c r="A849" s="18">
        <v>37971</v>
      </c>
      <c r="B849" s="19">
        <f t="shared" si="26"/>
        <v>12</v>
      </c>
      <c r="C849" s="19">
        <f t="shared" si="27"/>
        <v>2003</v>
      </c>
      <c r="D849" s="10">
        <f ca="1">_xlfn.IFNA((VLOOKUP(A849,'Fats and Greases'!A:B,2,FALSE)), "")</f>
        <v>15.75</v>
      </c>
      <c r="E849" s="10">
        <f ca="1">_xlfn.IFNA((VLOOKUP(A849,'Fats and Greases'!C:D,2,FALSE)), "")</f>
        <v>16.38</v>
      </c>
      <c r="F849" s="10" t="str">
        <f ca="1">_xlfn.IFNA((VLOOKUP(A849,'Fats and Greases'!E:F,2,FALSE)), "")</f>
        <v/>
      </c>
      <c r="G849" s="10">
        <f ca="1">_xlfn.IFNA((VLOOKUP(A849,'Fats and Greases'!G:H,2,FALSE)), "")</f>
        <v>15</v>
      </c>
      <c r="H849" s="10">
        <f ca="1">_xlfn.IFNA((VLOOKUP(A849,'Fats and Greases'!I:J,2,FALSE)), "")</f>
        <v>16.75</v>
      </c>
      <c r="I849" s="10">
        <f ca="1">_xlfn.IFNA((VLOOKUP(A849,'Fats and Greases'!K:L,2,FALSE)), "")</f>
        <v>16.75</v>
      </c>
      <c r="J849" s="10" t="str">
        <f ca="1">_xlfn.IFNA((VLOOKUP(A849,'Fats and Greases'!M:N,2,FALSE)), "")</f>
        <v/>
      </c>
      <c r="K849" s="10">
        <f ca="1">_xlfn.IFNA((VLOOKUP($A849,'Fats and Greases'!O:P,2,FALSE)), "")</f>
        <v>16</v>
      </c>
      <c r="L849" s="10">
        <f ca="1">_xlfn.IFNA((VLOOKUP($A849,'Fats and Greases'!Q:R,2,FALSE)), "")</f>
        <v>15.5</v>
      </c>
      <c r="M849" s="10" t="str">
        <f ca="1">_xlfn.IFNA((VLOOKUP($A849,'Fats and Greases'!S:T,2,FALSE)), "")</f>
        <v/>
      </c>
    </row>
    <row r="850" spans="1:13" x14ac:dyDescent="0.2">
      <c r="A850" s="18">
        <v>37972</v>
      </c>
      <c r="B850" s="19">
        <f t="shared" si="26"/>
        <v>12</v>
      </c>
      <c r="C850" s="19">
        <f t="shared" si="27"/>
        <v>2003</v>
      </c>
      <c r="D850" s="10">
        <f ca="1">_xlfn.IFNA((VLOOKUP(A850,'Fats and Greases'!A:B,2,FALSE)), "")</f>
        <v>16</v>
      </c>
      <c r="E850" s="10">
        <f ca="1">_xlfn.IFNA((VLOOKUP(A850,'Fats and Greases'!C:D,2,FALSE)), "")</f>
        <v>16.38</v>
      </c>
      <c r="F850" s="10" t="str">
        <f ca="1">_xlfn.IFNA((VLOOKUP(A850,'Fats and Greases'!E:F,2,FALSE)), "")</f>
        <v/>
      </c>
      <c r="G850" s="10">
        <f ca="1">_xlfn.IFNA((VLOOKUP(A850,'Fats and Greases'!G:H,2,FALSE)), "")</f>
        <v>16</v>
      </c>
      <c r="H850" s="10">
        <f ca="1">_xlfn.IFNA((VLOOKUP(A850,'Fats and Greases'!I:J,2,FALSE)), "")</f>
        <v>16.75</v>
      </c>
      <c r="I850" s="10">
        <f ca="1">_xlfn.IFNA((VLOOKUP(A850,'Fats and Greases'!K:L,2,FALSE)), "")</f>
        <v>16.75</v>
      </c>
      <c r="J850" s="10" t="str">
        <f ca="1">_xlfn.IFNA((VLOOKUP(A850,'Fats and Greases'!M:N,2,FALSE)), "")</f>
        <v/>
      </c>
      <c r="K850" s="10">
        <f ca="1">_xlfn.IFNA((VLOOKUP($A850,'Fats and Greases'!O:P,2,FALSE)), "")</f>
        <v>16</v>
      </c>
      <c r="L850" s="10">
        <f ca="1">_xlfn.IFNA((VLOOKUP($A850,'Fats and Greases'!Q:R,2,FALSE)), "")</f>
        <v>15.5</v>
      </c>
      <c r="M850" s="10">
        <f ca="1">_xlfn.IFNA((VLOOKUP($A850,'Fats and Greases'!S:T,2,FALSE)), "")</f>
        <v>17.75</v>
      </c>
    </row>
    <row r="851" spans="1:13" x14ac:dyDescent="0.2">
      <c r="A851" s="18">
        <v>37973</v>
      </c>
      <c r="B851" s="19">
        <f t="shared" si="26"/>
        <v>12</v>
      </c>
      <c r="C851" s="19">
        <f t="shared" si="27"/>
        <v>2003</v>
      </c>
      <c r="D851" s="10">
        <f ca="1">_xlfn.IFNA((VLOOKUP(A851,'Fats and Greases'!A:B,2,FALSE)), "")</f>
        <v>16</v>
      </c>
      <c r="E851" s="10">
        <f ca="1">_xlfn.IFNA((VLOOKUP(A851,'Fats and Greases'!C:D,2,FALSE)), "")</f>
        <v>16.5</v>
      </c>
      <c r="F851" s="10" t="str">
        <f ca="1">_xlfn.IFNA((VLOOKUP(A851,'Fats and Greases'!E:F,2,FALSE)), "")</f>
        <v/>
      </c>
      <c r="G851" s="10">
        <f ca="1">_xlfn.IFNA((VLOOKUP(A851,'Fats and Greases'!G:H,2,FALSE)), "")</f>
        <v>16</v>
      </c>
      <c r="H851" s="10">
        <f ca="1">_xlfn.IFNA((VLOOKUP(A851,'Fats and Greases'!I:J,2,FALSE)), "")</f>
        <v>16.75</v>
      </c>
      <c r="I851" s="10">
        <f ca="1">_xlfn.IFNA((VLOOKUP(A851,'Fats and Greases'!K:L,2,FALSE)), "")</f>
        <v>16.75</v>
      </c>
      <c r="J851" s="10" t="str">
        <f ca="1">_xlfn.IFNA((VLOOKUP(A851,'Fats and Greases'!M:N,2,FALSE)), "")</f>
        <v/>
      </c>
      <c r="K851" s="10">
        <f ca="1">_xlfn.IFNA((VLOOKUP($A851,'Fats and Greases'!O:P,2,FALSE)), "")</f>
        <v>16</v>
      </c>
      <c r="L851" s="10">
        <f ca="1">_xlfn.IFNA((VLOOKUP($A851,'Fats and Greases'!Q:R,2,FALSE)), "")</f>
        <v>15.5</v>
      </c>
      <c r="M851" s="10">
        <f ca="1">_xlfn.IFNA((VLOOKUP($A851,'Fats and Greases'!S:T,2,FALSE)), "")</f>
        <v>17.75</v>
      </c>
    </row>
    <row r="852" spans="1:13" x14ac:dyDescent="0.2">
      <c r="A852" s="18">
        <v>37974</v>
      </c>
      <c r="B852" s="19">
        <f t="shared" si="26"/>
        <v>12</v>
      </c>
      <c r="C852" s="19">
        <f t="shared" si="27"/>
        <v>2003</v>
      </c>
      <c r="D852" s="10">
        <f ca="1">_xlfn.IFNA((VLOOKUP(A852,'Fats and Greases'!A:B,2,FALSE)), "")</f>
        <v>16</v>
      </c>
      <c r="E852" s="10">
        <f ca="1">_xlfn.IFNA((VLOOKUP(A852,'Fats and Greases'!C:D,2,FALSE)), "")</f>
        <v>16.5</v>
      </c>
      <c r="F852" s="10" t="str">
        <f ca="1">_xlfn.IFNA((VLOOKUP(A852,'Fats and Greases'!E:F,2,FALSE)), "")</f>
        <v/>
      </c>
      <c r="G852" s="10">
        <f ca="1">_xlfn.IFNA((VLOOKUP(A852,'Fats and Greases'!G:H,2,FALSE)), "")</f>
        <v>16</v>
      </c>
      <c r="H852" s="10">
        <f ca="1">_xlfn.IFNA((VLOOKUP(A852,'Fats and Greases'!I:J,2,FALSE)), "")</f>
        <v>16.75</v>
      </c>
      <c r="I852" s="10">
        <f ca="1">_xlfn.IFNA((VLOOKUP(A852,'Fats and Greases'!K:L,2,FALSE)), "")</f>
        <v>16.75</v>
      </c>
      <c r="J852" s="10" t="str">
        <f ca="1">_xlfn.IFNA((VLOOKUP(A852,'Fats and Greases'!M:N,2,FALSE)), "")</f>
        <v/>
      </c>
      <c r="K852" s="10">
        <f ca="1">_xlfn.IFNA((VLOOKUP($A852,'Fats and Greases'!O:P,2,FALSE)), "")</f>
        <v>16</v>
      </c>
      <c r="L852" s="10">
        <f ca="1">_xlfn.IFNA((VLOOKUP($A852,'Fats and Greases'!Q:R,2,FALSE)), "")</f>
        <v>15.5</v>
      </c>
      <c r="M852" s="10">
        <f ca="1">_xlfn.IFNA((VLOOKUP($A852,'Fats and Greases'!S:T,2,FALSE)), "")</f>
        <v>17.75</v>
      </c>
    </row>
    <row r="853" spans="1:13" x14ac:dyDescent="0.2">
      <c r="A853" s="18">
        <v>37977</v>
      </c>
      <c r="B853" s="19">
        <f t="shared" si="26"/>
        <v>12</v>
      </c>
      <c r="C853" s="19">
        <f t="shared" si="27"/>
        <v>2003</v>
      </c>
      <c r="D853" s="10">
        <f ca="1">_xlfn.IFNA((VLOOKUP(A853,'Fats and Greases'!A:B,2,FALSE)), "")</f>
        <v>16.5</v>
      </c>
      <c r="E853" s="10">
        <f ca="1">_xlfn.IFNA((VLOOKUP(A853,'Fats and Greases'!C:D,2,FALSE)), "")</f>
        <v>16.75</v>
      </c>
      <c r="F853" s="10" t="str">
        <f ca="1">_xlfn.IFNA((VLOOKUP(A853,'Fats and Greases'!E:F,2,FALSE)), "")</f>
        <v/>
      </c>
      <c r="G853" s="10">
        <f ca="1">_xlfn.IFNA((VLOOKUP(A853,'Fats and Greases'!G:H,2,FALSE)), "")</f>
        <v>16</v>
      </c>
      <c r="H853" s="10">
        <f ca="1">_xlfn.IFNA((VLOOKUP(A853,'Fats and Greases'!I:J,2,FALSE)), "")</f>
        <v>16.75</v>
      </c>
      <c r="I853" s="10">
        <f ca="1">_xlfn.IFNA((VLOOKUP(A853,'Fats and Greases'!K:L,2,FALSE)), "")</f>
        <v>16.75</v>
      </c>
      <c r="J853" s="10" t="str">
        <f ca="1">_xlfn.IFNA((VLOOKUP(A853,'Fats and Greases'!M:N,2,FALSE)), "")</f>
        <v/>
      </c>
      <c r="K853" s="10">
        <f ca="1">_xlfn.IFNA((VLOOKUP($A853,'Fats and Greases'!O:P,2,FALSE)), "")</f>
        <v>16</v>
      </c>
      <c r="L853" s="10">
        <f ca="1">_xlfn.IFNA((VLOOKUP($A853,'Fats and Greases'!Q:R,2,FALSE)), "")</f>
        <v>15.5</v>
      </c>
      <c r="M853" s="10">
        <f ca="1">_xlfn.IFNA((VLOOKUP($A853,'Fats and Greases'!S:T,2,FALSE)), "")</f>
        <v>17.75</v>
      </c>
    </row>
    <row r="854" spans="1:13" x14ac:dyDescent="0.2">
      <c r="A854" s="18">
        <v>37978</v>
      </c>
      <c r="B854" s="19">
        <f t="shared" si="26"/>
        <v>12</v>
      </c>
      <c r="C854" s="19">
        <f t="shared" si="27"/>
        <v>2003</v>
      </c>
      <c r="D854" s="10">
        <f ca="1">_xlfn.IFNA((VLOOKUP(A854,'Fats and Greases'!A:B,2,FALSE)), "")</f>
        <v>16.5</v>
      </c>
      <c r="E854" s="10">
        <f ca="1">_xlfn.IFNA((VLOOKUP(A854,'Fats and Greases'!C:D,2,FALSE)), "")</f>
        <v>16.75</v>
      </c>
      <c r="F854" s="10" t="str">
        <f ca="1">_xlfn.IFNA((VLOOKUP(A854,'Fats and Greases'!E:F,2,FALSE)), "")</f>
        <v/>
      </c>
      <c r="G854" s="10">
        <f ca="1">_xlfn.IFNA((VLOOKUP(A854,'Fats and Greases'!G:H,2,FALSE)), "")</f>
        <v>16</v>
      </c>
      <c r="H854" s="10">
        <f ca="1">_xlfn.IFNA((VLOOKUP(A854,'Fats and Greases'!I:J,2,FALSE)), "")</f>
        <v>16.75</v>
      </c>
      <c r="I854" s="10">
        <f ca="1">_xlfn.IFNA((VLOOKUP(A854,'Fats and Greases'!K:L,2,FALSE)), "")</f>
        <v>17.25</v>
      </c>
      <c r="J854" s="10" t="str">
        <f ca="1">_xlfn.IFNA((VLOOKUP(A854,'Fats and Greases'!M:N,2,FALSE)), "")</f>
        <v/>
      </c>
      <c r="K854" s="10">
        <f ca="1">_xlfn.IFNA((VLOOKUP($A854,'Fats and Greases'!O:P,2,FALSE)), "")</f>
        <v>16</v>
      </c>
      <c r="L854" s="10">
        <f ca="1">_xlfn.IFNA((VLOOKUP($A854,'Fats and Greases'!Q:R,2,FALSE)), "")</f>
        <v>15.5</v>
      </c>
      <c r="M854" s="10">
        <f ca="1">_xlfn.IFNA((VLOOKUP($A854,'Fats and Greases'!S:T,2,FALSE)), "")</f>
        <v>17.75</v>
      </c>
    </row>
    <row r="855" spans="1:13" x14ac:dyDescent="0.2">
      <c r="A855" s="18">
        <v>37979</v>
      </c>
      <c r="B855" s="19">
        <f t="shared" si="26"/>
        <v>12</v>
      </c>
      <c r="C855" s="19">
        <f t="shared" si="27"/>
        <v>2003</v>
      </c>
      <c r="D855" s="10">
        <f ca="1">_xlfn.IFNA((VLOOKUP(A855,'Fats and Greases'!A:B,2,FALSE)), "")</f>
        <v>16.5</v>
      </c>
      <c r="E855" s="10">
        <f ca="1">_xlfn.IFNA((VLOOKUP(A855,'Fats and Greases'!C:D,2,FALSE)), "")</f>
        <v>16.75</v>
      </c>
      <c r="F855" s="10" t="str">
        <f ca="1">_xlfn.IFNA((VLOOKUP(A855,'Fats and Greases'!E:F,2,FALSE)), "")</f>
        <v/>
      </c>
      <c r="G855" s="10">
        <f ca="1">_xlfn.IFNA((VLOOKUP(A855,'Fats and Greases'!G:H,2,FALSE)), "")</f>
        <v>16</v>
      </c>
      <c r="H855" s="10">
        <f ca="1">_xlfn.IFNA((VLOOKUP(A855,'Fats and Greases'!I:J,2,FALSE)), "")</f>
        <v>16.75</v>
      </c>
      <c r="I855" s="10">
        <f ca="1">_xlfn.IFNA((VLOOKUP(A855,'Fats and Greases'!K:L,2,FALSE)), "")</f>
        <v>17.25</v>
      </c>
      <c r="J855" s="10" t="str">
        <f ca="1">_xlfn.IFNA((VLOOKUP(A855,'Fats and Greases'!M:N,2,FALSE)), "")</f>
        <v/>
      </c>
      <c r="K855" s="10">
        <f ca="1">_xlfn.IFNA((VLOOKUP($A855,'Fats and Greases'!O:P,2,FALSE)), "")</f>
        <v>16</v>
      </c>
      <c r="L855" s="10">
        <f ca="1">_xlfn.IFNA((VLOOKUP($A855,'Fats and Greases'!Q:R,2,FALSE)), "")</f>
        <v>15.5</v>
      </c>
      <c r="M855" s="10">
        <f ca="1">_xlfn.IFNA((VLOOKUP($A855,'Fats and Greases'!S:T,2,FALSE)), "")</f>
        <v>17.75</v>
      </c>
    </row>
    <row r="856" spans="1:13" x14ac:dyDescent="0.2">
      <c r="A856" s="18">
        <v>37980</v>
      </c>
      <c r="B856" s="19">
        <f t="shared" si="26"/>
        <v>12</v>
      </c>
      <c r="C856" s="19">
        <f t="shared" si="27"/>
        <v>2003</v>
      </c>
      <c r="D856" s="10" t="str">
        <f ca="1">_xlfn.IFNA((VLOOKUP(A856,'Fats and Greases'!A:B,2,FALSE)), "")</f>
        <v/>
      </c>
      <c r="E856" s="10" t="str">
        <f ca="1">_xlfn.IFNA((VLOOKUP(A856,'Fats and Greases'!C:D,2,FALSE)), "")</f>
        <v/>
      </c>
      <c r="F856" s="10" t="str">
        <f ca="1">_xlfn.IFNA((VLOOKUP(A856,'Fats and Greases'!E:F,2,FALSE)), "")</f>
        <v/>
      </c>
      <c r="G856" s="10" t="str">
        <f ca="1">_xlfn.IFNA((VLOOKUP(A856,'Fats and Greases'!G:H,2,FALSE)), "")</f>
        <v/>
      </c>
      <c r="H856" s="10" t="str">
        <f ca="1">_xlfn.IFNA((VLOOKUP(A856,'Fats and Greases'!I:J,2,FALSE)), "")</f>
        <v/>
      </c>
      <c r="I856" s="10" t="str">
        <f ca="1">_xlfn.IFNA((VLOOKUP(A856,'Fats and Greases'!K:L,2,FALSE)), "")</f>
        <v/>
      </c>
      <c r="J856" s="10" t="str">
        <f ca="1">_xlfn.IFNA((VLOOKUP(A856,'Fats and Greases'!M:N,2,FALSE)), "")</f>
        <v/>
      </c>
      <c r="K856" s="10" t="str">
        <f ca="1">_xlfn.IFNA((VLOOKUP($A856,'Fats and Greases'!O:P,2,FALSE)), "")</f>
        <v/>
      </c>
      <c r="L856" s="10" t="str">
        <f ca="1">_xlfn.IFNA((VLOOKUP($A856,'Fats and Greases'!Q:R,2,FALSE)), "")</f>
        <v/>
      </c>
      <c r="M856" s="10" t="str">
        <f ca="1">_xlfn.IFNA((VLOOKUP($A856,'Fats and Greases'!S:T,2,FALSE)), "")</f>
        <v/>
      </c>
    </row>
    <row r="857" spans="1:13" x14ac:dyDescent="0.2">
      <c r="A857" s="18">
        <v>37981</v>
      </c>
      <c r="B857" s="19">
        <f t="shared" si="26"/>
        <v>12</v>
      </c>
      <c r="C857" s="19">
        <f t="shared" si="27"/>
        <v>2003</v>
      </c>
      <c r="D857" s="10" t="str">
        <f ca="1">_xlfn.IFNA((VLOOKUP(A857,'Fats and Greases'!A:B,2,FALSE)), "")</f>
        <v/>
      </c>
      <c r="E857" s="10" t="str">
        <f ca="1">_xlfn.IFNA((VLOOKUP(A857,'Fats and Greases'!C:D,2,FALSE)), "")</f>
        <v/>
      </c>
      <c r="F857" s="10" t="str">
        <f ca="1">_xlfn.IFNA((VLOOKUP(A857,'Fats and Greases'!E:F,2,FALSE)), "")</f>
        <v/>
      </c>
      <c r="G857" s="10" t="str">
        <f ca="1">_xlfn.IFNA((VLOOKUP(A857,'Fats and Greases'!G:H,2,FALSE)), "")</f>
        <v/>
      </c>
      <c r="H857" s="10" t="str">
        <f ca="1">_xlfn.IFNA((VLOOKUP(A857,'Fats and Greases'!I:J,2,FALSE)), "")</f>
        <v/>
      </c>
      <c r="I857" s="10" t="str">
        <f ca="1">_xlfn.IFNA((VLOOKUP(A857,'Fats and Greases'!K:L,2,FALSE)), "")</f>
        <v/>
      </c>
      <c r="J857" s="10" t="str">
        <f ca="1">_xlfn.IFNA((VLOOKUP(A857,'Fats and Greases'!M:N,2,FALSE)), "")</f>
        <v/>
      </c>
      <c r="K857" s="10" t="str">
        <f ca="1">_xlfn.IFNA((VLOOKUP($A857,'Fats and Greases'!O:P,2,FALSE)), "")</f>
        <v/>
      </c>
      <c r="L857" s="10" t="str">
        <f ca="1">_xlfn.IFNA((VLOOKUP($A857,'Fats and Greases'!Q:R,2,FALSE)), "")</f>
        <v/>
      </c>
      <c r="M857" s="10" t="str">
        <f ca="1">_xlfn.IFNA((VLOOKUP($A857,'Fats and Greases'!S:T,2,FALSE)), "")</f>
        <v/>
      </c>
    </row>
    <row r="858" spans="1:13" x14ac:dyDescent="0.2">
      <c r="A858" s="18">
        <v>37984</v>
      </c>
      <c r="B858" s="19">
        <f t="shared" si="26"/>
        <v>12</v>
      </c>
      <c r="C858" s="19">
        <f t="shared" si="27"/>
        <v>2003</v>
      </c>
      <c r="D858" s="10">
        <f ca="1">_xlfn.IFNA((VLOOKUP(A858,'Fats and Greases'!A:B,2,FALSE)), "")</f>
        <v>16.5</v>
      </c>
      <c r="E858" s="10">
        <f ca="1">_xlfn.IFNA((VLOOKUP(A858,'Fats and Greases'!C:D,2,FALSE)), "")</f>
        <v>16.75</v>
      </c>
      <c r="F858" s="10" t="str">
        <f ca="1">_xlfn.IFNA((VLOOKUP(A858,'Fats and Greases'!E:F,2,FALSE)), "")</f>
        <v/>
      </c>
      <c r="G858" s="10">
        <f ca="1">_xlfn.IFNA((VLOOKUP(A858,'Fats and Greases'!G:H,2,FALSE)), "")</f>
        <v>16</v>
      </c>
      <c r="H858" s="10">
        <f ca="1">_xlfn.IFNA((VLOOKUP(A858,'Fats and Greases'!I:J,2,FALSE)), "")</f>
        <v>16.75</v>
      </c>
      <c r="I858" s="10">
        <f ca="1">_xlfn.IFNA((VLOOKUP(A858,'Fats and Greases'!K:L,2,FALSE)), "")</f>
        <v>17.25</v>
      </c>
      <c r="J858" s="10" t="str">
        <f ca="1">_xlfn.IFNA((VLOOKUP(A858,'Fats and Greases'!M:N,2,FALSE)), "")</f>
        <v/>
      </c>
      <c r="K858" s="10">
        <f ca="1">_xlfn.IFNA((VLOOKUP($A858,'Fats and Greases'!O:P,2,FALSE)), "")</f>
        <v>16</v>
      </c>
      <c r="L858" s="10">
        <f ca="1">_xlfn.IFNA((VLOOKUP($A858,'Fats and Greases'!Q:R,2,FALSE)), "")</f>
        <v>15.5</v>
      </c>
      <c r="M858" s="10">
        <f ca="1">_xlfn.IFNA((VLOOKUP($A858,'Fats and Greases'!S:T,2,FALSE)), "")</f>
        <v>17.75</v>
      </c>
    </row>
    <row r="859" spans="1:13" x14ac:dyDescent="0.2">
      <c r="A859" s="18">
        <v>37985</v>
      </c>
      <c r="B859" s="19">
        <f t="shared" si="26"/>
        <v>12</v>
      </c>
      <c r="C859" s="19">
        <f t="shared" si="27"/>
        <v>2003</v>
      </c>
      <c r="D859" s="10">
        <f ca="1">_xlfn.IFNA((VLOOKUP(A859,'Fats and Greases'!A:B,2,FALSE)), "")</f>
        <v>16.75</v>
      </c>
      <c r="E859" s="10">
        <f ca="1">_xlfn.IFNA((VLOOKUP(A859,'Fats and Greases'!C:D,2,FALSE)), "")</f>
        <v>17.13</v>
      </c>
      <c r="F859" s="10" t="str">
        <f ca="1">_xlfn.IFNA((VLOOKUP(A859,'Fats and Greases'!E:F,2,FALSE)), "")</f>
        <v/>
      </c>
      <c r="G859" s="10">
        <f ca="1">_xlfn.IFNA((VLOOKUP(A859,'Fats and Greases'!G:H,2,FALSE)), "")</f>
        <v>16</v>
      </c>
      <c r="H859" s="10">
        <f ca="1">_xlfn.IFNA((VLOOKUP(A859,'Fats and Greases'!I:J,2,FALSE)), "")</f>
        <v>16.25</v>
      </c>
      <c r="I859" s="10">
        <f ca="1">_xlfn.IFNA((VLOOKUP(A859,'Fats and Greases'!K:L,2,FALSE)), "")</f>
        <v>17.63</v>
      </c>
      <c r="J859" s="10" t="str">
        <f ca="1">_xlfn.IFNA((VLOOKUP(A859,'Fats and Greases'!M:N,2,FALSE)), "")</f>
        <v/>
      </c>
      <c r="K859" s="10" t="str">
        <f ca="1">_xlfn.IFNA((VLOOKUP($A859,'Fats and Greases'!O:P,2,FALSE)), "")</f>
        <v/>
      </c>
      <c r="L859" s="10">
        <f ca="1">_xlfn.IFNA((VLOOKUP($A859,'Fats and Greases'!Q:R,2,FALSE)), "")</f>
        <v>15</v>
      </c>
      <c r="M859" s="10" t="str">
        <f ca="1">_xlfn.IFNA((VLOOKUP($A859,'Fats and Greases'!S:T,2,FALSE)), "")</f>
        <v/>
      </c>
    </row>
    <row r="860" spans="1:13" x14ac:dyDescent="0.2">
      <c r="A860" s="18">
        <v>37986</v>
      </c>
      <c r="B860" s="19">
        <f t="shared" si="26"/>
        <v>12</v>
      </c>
      <c r="C860" s="19">
        <f t="shared" si="27"/>
        <v>2003</v>
      </c>
      <c r="D860" s="10">
        <f ca="1">_xlfn.IFNA((VLOOKUP(A860,'Fats and Greases'!A:B,2,FALSE)), "")</f>
        <v>16.75</v>
      </c>
      <c r="E860" s="10">
        <f ca="1">_xlfn.IFNA((VLOOKUP(A860,'Fats and Greases'!C:D,2,FALSE)), "")</f>
        <v>17.13</v>
      </c>
      <c r="F860" s="10" t="str">
        <f ca="1">_xlfn.IFNA((VLOOKUP(A860,'Fats and Greases'!E:F,2,FALSE)), "")</f>
        <v/>
      </c>
      <c r="G860" s="10">
        <f ca="1">_xlfn.IFNA((VLOOKUP(A860,'Fats and Greases'!G:H,2,FALSE)), "")</f>
        <v>16</v>
      </c>
      <c r="H860" s="10">
        <f ca="1">_xlfn.IFNA((VLOOKUP(A860,'Fats and Greases'!I:J,2,FALSE)), "")</f>
        <v>16.25</v>
      </c>
      <c r="I860" s="10">
        <f ca="1">_xlfn.IFNA((VLOOKUP(A860,'Fats and Greases'!K:L,2,FALSE)), "")</f>
        <v>17.63</v>
      </c>
      <c r="J860" s="10" t="str">
        <f ca="1">_xlfn.IFNA((VLOOKUP(A860,'Fats and Greases'!M:N,2,FALSE)), "")</f>
        <v/>
      </c>
      <c r="K860" s="10" t="str">
        <f ca="1">_xlfn.IFNA((VLOOKUP($A860,'Fats and Greases'!O:P,2,FALSE)), "")</f>
        <v/>
      </c>
      <c r="L860" s="10">
        <f ca="1">_xlfn.IFNA((VLOOKUP($A860,'Fats and Greases'!Q:R,2,FALSE)), "")</f>
        <v>15</v>
      </c>
      <c r="M860" s="10" t="str">
        <f ca="1">_xlfn.IFNA((VLOOKUP($A860,'Fats and Greases'!S:T,2,FALSE)), "")</f>
        <v/>
      </c>
    </row>
    <row r="861" spans="1:13" x14ac:dyDescent="0.2">
      <c r="A861" s="18">
        <v>37987</v>
      </c>
      <c r="B861" s="19">
        <f t="shared" si="26"/>
        <v>1</v>
      </c>
      <c r="C861" s="19">
        <f t="shared" si="27"/>
        <v>2004</v>
      </c>
      <c r="D861" s="10" t="str">
        <f ca="1">_xlfn.IFNA((VLOOKUP(A861,'Fats and Greases'!A:B,2,FALSE)), "")</f>
        <v/>
      </c>
      <c r="E861" s="10" t="str">
        <f ca="1">_xlfn.IFNA((VLOOKUP(A861,'Fats and Greases'!C:D,2,FALSE)), "")</f>
        <v/>
      </c>
      <c r="F861" s="10" t="str">
        <f ca="1">_xlfn.IFNA((VLOOKUP(A861,'Fats and Greases'!E:F,2,FALSE)), "")</f>
        <v/>
      </c>
      <c r="G861" s="10" t="str">
        <f ca="1">_xlfn.IFNA((VLOOKUP(A861,'Fats and Greases'!G:H,2,FALSE)), "")</f>
        <v/>
      </c>
      <c r="H861" s="10" t="str">
        <f ca="1">_xlfn.IFNA((VLOOKUP(A861,'Fats and Greases'!I:J,2,FALSE)), "")</f>
        <v/>
      </c>
      <c r="I861" s="10" t="str">
        <f ca="1">_xlfn.IFNA((VLOOKUP(A861,'Fats and Greases'!K:L,2,FALSE)), "")</f>
        <v/>
      </c>
      <c r="J861" s="10" t="str">
        <f ca="1">_xlfn.IFNA((VLOOKUP(A861,'Fats and Greases'!M:N,2,FALSE)), "")</f>
        <v/>
      </c>
      <c r="K861" s="10" t="str">
        <f ca="1">_xlfn.IFNA((VLOOKUP($A861,'Fats and Greases'!O:P,2,FALSE)), "")</f>
        <v/>
      </c>
      <c r="L861" s="10" t="str">
        <f ca="1">_xlfn.IFNA((VLOOKUP($A861,'Fats and Greases'!Q:R,2,FALSE)), "")</f>
        <v/>
      </c>
      <c r="M861" s="10" t="str">
        <f ca="1">_xlfn.IFNA((VLOOKUP($A861,'Fats and Greases'!S:T,2,FALSE)), "")</f>
        <v/>
      </c>
    </row>
    <row r="862" spans="1:13" x14ac:dyDescent="0.2">
      <c r="A862" s="18">
        <v>37988</v>
      </c>
      <c r="B862" s="19">
        <f t="shared" si="26"/>
        <v>1</v>
      </c>
      <c r="C862" s="19">
        <f t="shared" si="27"/>
        <v>2004</v>
      </c>
      <c r="D862" s="10">
        <f ca="1">_xlfn.IFNA((VLOOKUP(A862,'Fats and Greases'!A:B,2,FALSE)), "")</f>
        <v>16.75</v>
      </c>
      <c r="E862" s="10">
        <f ca="1">_xlfn.IFNA((VLOOKUP(A862,'Fats and Greases'!C:D,2,FALSE)), "")</f>
        <v>17.13</v>
      </c>
      <c r="F862" s="10" t="str">
        <f ca="1">_xlfn.IFNA((VLOOKUP(A862,'Fats and Greases'!E:F,2,FALSE)), "")</f>
        <v/>
      </c>
      <c r="G862" s="10">
        <f ca="1">_xlfn.IFNA((VLOOKUP(A862,'Fats and Greases'!G:H,2,FALSE)), "")</f>
        <v>16</v>
      </c>
      <c r="H862" s="10">
        <f ca="1">_xlfn.IFNA((VLOOKUP(A862,'Fats and Greases'!I:J,2,FALSE)), "")</f>
        <v>16.25</v>
      </c>
      <c r="I862" s="10">
        <f ca="1">_xlfn.IFNA((VLOOKUP(A862,'Fats and Greases'!K:L,2,FALSE)), "")</f>
        <v>17.63</v>
      </c>
      <c r="J862" s="10" t="str">
        <f ca="1">_xlfn.IFNA((VLOOKUP(A862,'Fats and Greases'!M:N,2,FALSE)), "")</f>
        <v/>
      </c>
      <c r="K862" s="10" t="str">
        <f ca="1">_xlfn.IFNA((VLOOKUP($A862,'Fats and Greases'!O:P,2,FALSE)), "")</f>
        <v/>
      </c>
      <c r="L862" s="10">
        <f ca="1">_xlfn.IFNA((VLOOKUP($A862,'Fats and Greases'!Q:R,2,FALSE)), "")</f>
        <v>15</v>
      </c>
      <c r="M862" s="10" t="str">
        <f ca="1">_xlfn.IFNA((VLOOKUP($A862,'Fats and Greases'!S:T,2,FALSE)), "")</f>
        <v/>
      </c>
    </row>
    <row r="863" spans="1:13" x14ac:dyDescent="0.2">
      <c r="A863" s="18">
        <v>37991</v>
      </c>
      <c r="B863" s="19">
        <f t="shared" si="26"/>
        <v>1</v>
      </c>
      <c r="C863" s="19">
        <f t="shared" si="27"/>
        <v>2004</v>
      </c>
      <c r="D863" s="10">
        <f ca="1">_xlfn.IFNA((VLOOKUP(A863,'Fats and Greases'!A:B,2,FALSE)), "")</f>
        <v>16.88</v>
      </c>
      <c r="E863" s="10">
        <f ca="1">_xlfn.IFNA((VLOOKUP(A863,'Fats and Greases'!C:D,2,FALSE)), "")</f>
        <v>17.75</v>
      </c>
      <c r="F863" s="10" t="str">
        <f ca="1">_xlfn.IFNA((VLOOKUP(A863,'Fats and Greases'!E:F,2,FALSE)), "")</f>
        <v/>
      </c>
      <c r="G863" s="10">
        <f ca="1">_xlfn.IFNA((VLOOKUP(A863,'Fats and Greases'!G:H,2,FALSE)), "")</f>
        <v>16</v>
      </c>
      <c r="H863" s="10">
        <f ca="1">_xlfn.IFNA((VLOOKUP(A863,'Fats and Greases'!I:J,2,FALSE)), "")</f>
        <v>16.25</v>
      </c>
      <c r="I863" s="10">
        <f ca="1">_xlfn.IFNA((VLOOKUP(A863,'Fats and Greases'!K:L,2,FALSE)), "")</f>
        <v>17.63</v>
      </c>
      <c r="J863" s="10" t="str">
        <f ca="1">_xlfn.IFNA((VLOOKUP(A863,'Fats and Greases'!M:N,2,FALSE)), "")</f>
        <v/>
      </c>
      <c r="K863" s="10" t="str">
        <f ca="1">_xlfn.IFNA((VLOOKUP($A863,'Fats and Greases'!O:P,2,FALSE)), "")</f>
        <v/>
      </c>
      <c r="L863" s="10">
        <f ca="1">_xlfn.IFNA((VLOOKUP($A863,'Fats and Greases'!Q:R,2,FALSE)), "")</f>
        <v>15</v>
      </c>
      <c r="M863" s="10" t="str">
        <f ca="1">_xlfn.IFNA((VLOOKUP($A863,'Fats and Greases'!S:T,2,FALSE)), "")</f>
        <v/>
      </c>
    </row>
    <row r="864" spans="1:13" x14ac:dyDescent="0.2">
      <c r="A864" s="18">
        <v>37992</v>
      </c>
      <c r="B864" s="19">
        <f t="shared" si="26"/>
        <v>1</v>
      </c>
      <c r="C864" s="19">
        <f t="shared" si="27"/>
        <v>2004</v>
      </c>
      <c r="D864" s="10">
        <f ca="1">_xlfn.IFNA((VLOOKUP(A864,'Fats and Greases'!A:B,2,FALSE)), "")</f>
        <v>16.88</v>
      </c>
      <c r="E864" s="10">
        <f ca="1">_xlfn.IFNA((VLOOKUP(A864,'Fats and Greases'!C:D,2,FALSE)), "")</f>
        <v>17.75</v>
      </c>
      <c r="F864" s="10" t="str">
        <f ca="1">_xlfn.IFNA((VLOOKUP(A864,'Fats and Greases'!E:F,2,FALSE)), "")</f>
        <v/>
      </c>
      <c r="G864" s="10">
        <f ca="1">_xlfn.IFNA((VLOOKUP(A864,'Fats and Greases'!G:H,2,FALSE)), "")</f>
        <v>16</v>
      </c>
      <c r="H864" s="10">
        <f ca="1">_xlfn.IFNA((VLOOKUP(A864,'Fats and Greases'!I:J,2,FALSE)), "")</f>
        <v>16.25</v>
      </c>
      <c r="I864" s="10">
        <f ca="1">_xlfn.IFNA((VLOOKUP(A864,'Fats and Greases'!K:L,2,FALSE)), "")</f>
        <v>17.75</v>
      </c>
      <c r="J864" s="10" t="str">
        <f ca="1">_xlfn.IFNA((VLOOKUP(A864,'Fats and Greases'!M:N,2,FALSE)), "")</f>
        <v/>
      </c>
      <c r="K864" s="10" t="str">
        <f ca="1">_xlfn.IFNA((VLOOKUP($A864,'Fats and Greases'!O:P,2,FALSE)), "")</f>
        <v/>
      </c>
      <c r="L864" s="10">
        <f ca="1">_xlfn.IFNA((VLOOKUP($A864,'Fats and Greases'!Q:R,2,FALSE)), "")</f>
        <v>15</v>
      </c>
      <c r="M864" s="10" t="str">
        <f ca="1">_xlfn.IFNA((VLOOKUP($A864,'Fats and Greases'!S:T,2,FALSE)), "")</f>
        <v/>
      </c>
    </row>
    <row r="865" spans="1:13" x14ac:dyDescent="0.2">
      <c r="A865" s="18">
        <v>37993</v>
      </c>
      <c r="B865" s="19">
        <f t="shared" si="26"/>
        <v>1</v>
      </c>
      <c r="C865" s="19">
        <f t="shared" si="27"/>
        <v>2004</v>
      </c>
      <c r="D865" s="10">
        <f ca="1">_xlfn.IFNA((VLOOKUP(A865,'Fats and Greases'!A:B,2,FALSE)), "")</f>
        <v>17.25</v>
      </c>
      <c r="E865" s="10">
        <f ca="1">_xlfn.IFNA((VLOOKUP(A865,'Fats and Greases'!C:D,2,FALSE)), "")</f>
        <v>17.75</v>
      </c>
      <c r="F865" s="10" t="str">
        <f ca="1">_xlfn.IFNA((VLOOKUP(A865,'Fats and Greases'!E:F,2,FALSE)), "")</f>
        <v/>
      </c>
      <c r="G865" s="10">
        <f ca="1">_xlfn.IFNA((VLOOKUP(A865,'Fats and Greases'!G:H,2,FALSE)), "")</f>
        <v>16</v>
      </c>
      <c r="H865" s="10">
        <f ca="1">_xlfn.IFNA((VLOOKUP(A865,'Fats and Greases'!I:J,2,FALSE)), "")</f>
        <v>16.25</v>
      </c>
      <c r="I865" s="10">
        <f ca="1">_xlfn.IFNA((VLOOKUP(A865,'Fats and Greases'!K:L,2,FALSE)), "")</f>
        <v>17.75</v>
      </c>
      <c r="J865" s="10" t="str">
        <f ca="1">_xlfn.IFNA((VLOOKUP(A865,'Fats and Greases'!M:N,2,FALSE)), "")</f>
        <v/>
      </c>
      <c r="K865" s="10" t="str">
        <f ca="1">_xlfn.IFNA((VLOOKUP($A865,'Fats and Greases'!O:P,2,FALSE)), "")</f>
        <v/>
      </c>
      <c r="L865" s="10">
        <f ca="1">_xlfn.IFNA((VLOOKUP($A865,'Fats and Greases'!Q:R,2,FALSE)), "")</f>
        <v>15</v>
      </c>
      <c r="M865" s="10" t="str">
        <f ca="1">_xlfn.IFNA((VLOOKUP($A865,'Fats and Greases'!S:T,2,FALSE)), "")</f>
        <v/>
      </c>
    </row>
    <row r="866" spans="1:13" x14ac:dyDescent="0.2">
      <c r="A866" s="18">
        <v>37994</v>
      </c>
      <c r="B866" s="19">
        <f t="shared" si="26"/>
        <v>1</v>
      </c>
      <c r="C866" s="19">
        <f t="shared" si="27"/>
        <v>2004</v>
      </c>
      <c r="D866" s="10">
        <f ca="1">_xlfn.IFNA((VLOOKUP(A866,'Fats and Greases'!A:B,2,FALSE)), "")</f>
        <v>17.5</v>
      </c>
      <c r="E866" s="10">
        <f ca="1">_xlfn.IFNA((VLOOKUP(A866,'Fats and Greases'!C:D,2,FALSE)), "")</f>
        <v>17.75</v>
      </c>
      <c r="F866" s="10" t="str">
        <f ca="1">_xlfn.IFNA((VLOOKUP(A866,'Fats and Greases'!E:F,2,FALSE)), "")</f>
        <v/>
      </c>
      <c r="G866" s="10">
        <f ca="1">_xlfn.IFNA((VLOOKUP(A866,'Fats and Greases'!G:H,2,FALSE)), "")</f>
        <v>16</v>
      </c>
      <c r="H866" s="10">
        <f ca="1">_xlfn.IFNA((VLOOKUP(A866,'Fats and Greases'!I:J,2,FALSE)), "")</f>
        <v>16.25</v>
      </c>
      <c r="I866" s="10">
        <f ca="1">_xlfn.IFNA((VLOOKUP(A866,'Fats and Greases'!K:L,2,FALSE)), "")</f>
        <v>17.75</v>
      </c>
      <c r="J866" s="10" t="str">
        <f ca="1">_xlfn.IFNA((VLOOKUP(A866,'Fats and Greases'!M:N,2,FALSE)), "")</f>
        <v/>
      </c>
      <c r="K866" s="10" t="str">
        <f ca="1">_xlfn.IFNA((VLOOKUP($A866,'Fats and Greases'!O:P,2,FALSE)), "")</f>
        <v/>
      </c>
      <c r="L866" s="10">
        <f ca="1">_xlfn.IFNA((VLOOKUP($A866,'Fats and Greases'!Q:R,2,FALSE)), "")</f>
        <v>15</v>
      </c>
      <c r="M866" s="10" t="str">
        <f ca="1">_xlfn.IFNA((VLOOKUP($A866,'Fats and Greases'!S:T,2,FALSE)), "")</f>
        <v/>
      </c>
    </row>
    <row r="867" spans="1:13" x14ac:dyDescent="0.2">
      <c r="A867" s="18">
        <v>37995</v>
      </c>
      <c r="B867" s="19">
        <f t="shared" si="26"/>
        <v>1</v>
      </c>
      <c r="C867" s="19">
        <f t="shared" si="27"/>
        <v>2004</v>
      </c>
      <c r="D867" s="10">
        <f ca="1">_xlfn.IFNA((VLOOKUP(A867,'Fats and Greases'!A:B,2,FALSE)), "")</f>
        <v>17.75</v>
      </c>
      <c r="E867" s="10">
        <f ca="1">_xlfn.IFNA((VLOOKUP(A867,'Fats and Greases'!C:D,2,FALSE)), "")</f>
        <v>17.75</v>
      </c>
      <c r="F867" s="10" t="str">
        <f ca="1">_xlfn.IFNA((VLOOKUP(A867,'Fats and Greases'!E:F,2,FALSE)), "")</f>
        <v/>
      </c>
      <c r="G867" s="10">
        <f ca="1">_xlfn.IFNA((VLOOKUP(A867,'Fats and Greases'!G:H,2,FALSE)), "")</f>
        <v>16</v>
      </c>
      <c r="H867" s="10">
        <f ca="1">_xlfn.IFNA((VLOOKUP(A867,'Fats and Greases'!I:J,2,FALSE)), "")</f>
        <v>16.25</v>
      </c>
      <c r="I867" s="10">
        <f ca="1">_xlfn.IFNA((VLOOKUP(A867,'Fats and Greases'!K:L,2,FALSE)), "")</f>
        <v>17.75</v>
      </c>
      <c r="J867" s="10" t="str">
        <f ca="1">_xlfn.IFNA((VLOOKUP(A867,'Fats and Greases'!M:N,2,FALSE)), "")</f>
        <v/>
      </c>
      <c r="K867" s="10" t="str">
        <f ca="1">_xlfn.IFNA((VLOOKUP($A867,'Fats and Greases'!O:P,2,FALSE)), "")</f>
        <v/>
      </c>
      <c r="L867" s="10">
        <f ca="1">_xlfn.IFNA((VLOOKUP($A867,'Fats and Greases'!Q:R,2,FALSE)), "")</f>
        <v>15</v>
      </c>
      <c r="M867" s="10" t="str">
        <f ca="1">_xlfn.IFNA((VLOOKUP($A867,'Fats and Greases'!S:T,2,FALSE)), "")</f>
        <v/>
      </c>
    </row>
    <row r="868" spans="1:13" x14ac:dyDescent="0.2">
      <c r="A868" s="18">
        <v>37998</v>
      </c>
      <c r="B868" s="19">
        <f t="shared" si="26"/>
        <v>1</v>
      </c>
      <c r="C868" s="19">
        <f t="shared" si="27"/>
        <v>2004</v>
      </c>
      <c r="D868" s="10">
        <f ca="1">_xlfn.IFNA((VLOOKUP(A868,'Fats and Greases'!A:B,2,FALSE)), "")</f>
        <v>17.75</v>
      </c>
      <c r="E868" s="10">
        <f ca="1">_xlfn.IFNA((VLOOKUP(A868,'Fats and Greases'!C:D,2,FALSE)), "")</f>
        <v>17.88</v>
      </c>
      <c r="F868" s="10" t="str">
        <f ca="1">_xlfn.IFNA((VLOOKUP(A868,'Fats and Greases'!E:F,2,FALSE)), "")</f>
        <v/>
      </c>
      <c r="G868" s="10">
        <f ca="1">_xlfn.IFNA((VLOOKUP(A868,'Fats and Greases'!G:H,2,FALSE)), "")</f>
        <v>16</v>
      </c>
      <c r="H868" s="10">
        <f ca="1">_xlfn.IFNA((VLOOKUP(A868,'Fats and Greases'!I:J,2,FALSE)), "")</f>
        <v>16.25</v>
      </c>
      <c r="I868" s="10">
        <f ca="1">_xlfn.IFNA((VLOOKUP(A868,'Fats and Greases'!K:L,2,FALSE)), "")</f>
        <v>17.75</v>
      </c>
      <c r="J868" s="10" t="str">
        <f ca="1">_xlfn.IFNA((VLOOKUP(A868,'Fats and Greases'!M:N,2,FALSE)), "")</f>
        <v/>
      </c>
      <c r="K868" s="10" t="str">
        <f ca="1">_xlfn.IFNA((VLOOKUP($A868,'Fats and Greases'!O:P,2,FALSE)), "")</f>
        <v/>
      </c>
      <c r="L868" s="10">
        <f ca="1">_xlfn.IFNA((VLOOKUP($A868,'Fats and Greases'!Q:R,2,FALSE)), "")</f>
        <v>15</v>
      </c>
      <c r="M868" s="10" t="str">
        <f ca="1">_xlfn.IFNA((VLOOKUP($A868,'Fats and Greases'!S:T,2,FALSE)), "")</f>
        <v/>
      </c>
    </row>
    <row r="869" spans="1:13" x14ac:dyDescent="0.2">
      <c r="A869" s="18">
        <v>37999</v>
      </c>
      <c r="B869" s="19">
        <f t="shared" si="26"/>
        <v>1</v>
      </c>
      <c r="C869" s="19">
        <f t="shared" si="27"/>
        <v>2004</v>
      </c>
      <c r="D869" s="10">
        <f ca="1">_xlfn.IFNA((VLOOKUP(A869,'Fats and Greases'!A:B,2,FALSE)), "")</f>
        <v>17.75</v>
      </c>
      <c r="E869" s="10">
        <f ca="1">_xlfn.IFNA((VLOOKUP(A869,'Fats and Greases'!C:D,2,FALSE)), "")</f>
        <v>17.88</v>
      </c>
      <c r="F869" s="10" t="str">
        <f ca="1">_xlfn.IFNA((VLOOKUP(A869,'Fats and Greases'!E:F,2,FALSE)), "")</f>
        <v/>
      </c>
      <c r="G869" s="10" t="str">
        <f ca="1">_xlfn.IFNA((VLOOKUP(A869,'Fats and Greases'!G:H,2,FALSE)), "")</f>
        <v/>
      </c>
      <c r="H869" s="10">
        <f ca="1">_xlfn.IFNA((VLOOKUP(A869,'Fats and Greases'!I:J,2,FALSE)), "")</f>
        <v>16.25</v>
      </c>
      <c r="I869" s="10">
        <f ca="1">_xlfn.IFNA((VLOOKUP(A869,'Fats and Greases'!K:L,2,FALSE)), "")</f>
        <v>18.25</v>
      </c>
      <c r="J869" s="10" t="str">
        <f ca="1">_xlfn.IFNA((VLOOKUP(A869,'Fats and Greases'!M:N,2,FALSE)), "")</f>
        <v/>
      </c>
      <c r="K869" s="10" t="str">
        <f ca="1">_xlfn.IFNA((VLOOKUP($A869,'Fats and Greases'!O:P,2,FALSE)), "")</f>
        <v/>
      </c>
      <c r="L869" s="10">
        <f ca="1">_xlfn.IFNA((VLOOKUP($A869,'Fats and Greases'!Q:R,2,FALSE)), "")</f>
        <v>15</v>
      </c>
      <c r="M869" s="10" t="str">
        <f ca="1">_xlfn.IFNA((VLOOKUP($A869,'Fats and Greases'!S:T,2,FALSE)), "")</f>
        <v/>
      </c>
    </row>
    <row r="870" spans="1:13" x14ac:dyDescent="0.2">
      <c r="A870" s="18">
        <v>38000</v>
      </c>
      <c r="B870" s="19">
        <f t="shared" si="26"/>
        <v>1</v>
      </c>
      <c r="C870" s="19">
        <f t="shared" si="27"/>
        <v>2004</v>
      </c>
      <c r="D870" s="10">
        <f ca="1">_xlfn.IFNA((VLOOKUP(A870,'Fats and Greases'!A:B,2,FALSE)), "")</f>
        <v>17.75</v>
      </c>
      <c r="E870" s="10">
        <f ca="1">_xlfn.IFNA((VLOOKUP(A870,'Fats and Greases'!C:D,2,FALSE)), "")</f>
        <v>17.88</v>
      </c>
      <c r="F870" s="10" t="str">
        <f ca="1">_xlfn.IFNA((VLOOKUP(A870,'Fats and Greases'!E:F,2,FALSE)), "")</f>
        <v/>
      </c>
      <c r="G870" s="10">
        <f ca="1">_xlfn.IFNA((VLOOKUP(A870,'Fats and Greases'!G:H,2,FALSE)), "")</f>
        <v>16</v>
      </c>
      <c r="H870" s="10">
        <f ca="1">_xlfn.IFNA((VLOOKUP(A870,'Fats and Greases'!I:J,2,FALSE)), "")</f>
        <v>16.25</v>
      </c>
      <c r="I870" s="10">
        <f ca="1">_xlfn.IFNA((VLOOKUP(A870,'Fats and Greases'!K:L,2,FALSE)), "")</f>
        <v>18.13</v>
      </c>
      <c r="J870" s="10" t="str">
        <f ca="1">_xlfn.IFNA((VLOOKUP(A870,'Fats and Greases'!M:N,2,FALSE)), "")</f>
        <v/>
      </c>
      <c r="K870" s="10">
        <f ca="1">_xlfn.IFNA((VLOOKUP($A870,'Fats and Greases'!O:P,2,FALSE)), "")</f>
        <v>17.25</v>
      </c>
      <c r="L870" s="10">
        <f ca="1">_xlfn.IFNA((VLOOKUP($A870,'Fats and Greases'!Q:R,2,FALSE)), "")</f>
        <v>15</v>
      </c>
      <c r="M870" s="10" t="str">
        <f ca="1">_xlfn.IFNA((VLOOKUP($A870,'Fats and Greases'!S:T,2,FALSE)), "")</f>
        <v/>
      </c>
    </row>
    <row r="871" spans="1:13" x14ac:dyDescent="0.2">
      <c r="A871" s="18">
        <v>38001</v>
      </c>
      <c r="B871" s="19">
        <f t="shared" si="26"/>
        <v>1</v>
      </c>
      <c r="C871" s="19">
        <f t="shared" si="27"/>
        <v>2004</v>
      </c>
      <c r="D871" s="10">
        <f ca="1">_xlfn.IFNA((VLOOKUP(A871,'Fats and Greases'!A:B,2,FALSE)), "")</f>
        <v>17.75</v>
      </c>
      <c r="E871" s="10">
        <f ca="1">_xlfn.IFNA((VLOOKUP(A871,'Fats and Greases'!C:D,2,FALSE)), "")</f>
        <v>17.88</v>
      </c>
      <c r="F871" s="10" t="str">
        <f ca="1">_xlfn.IFNA((VLOOKUP(A871,'Fats and Greases'!E:F,2,FALSE)), "")</f>
        <v/>
      </c>
      <c r="G871" s="10" t="str">
        <f ca="1">_xlfn.IFNA((VLOOKUP(A871,'Fats and Greases'!G:H,2,FALSE)), "")</f>
        <v/>
      </c>
      <c r="H871" s="10">
        <f ca="1">_xlfn.IFNA((VLOOKUP(A871,'Fats and Greases'!I:J,2,FALSE)), "")</f>
        <v>16.75</v>
      </c>
      <c r="I871" s="10">
        <f ca="1">_xlfn.IFNA((VLOOKUP(A871,'Fats and Greases'!K:L,2,FALSE)), "")</f>
        <v>18.13</v>
      </c>
      <c r="J871" s="10" t="str">
        <f ca="1">_xlfn.IFNA((VLOOKUP(A871,'Fats and Greases'!M:N,2,FALSE)), "")</f>
        <v/>
      </c>
      <c r="K871" s="10">
        <f ca="1">_xlfn.IFNA((VLOOKUP($A871,'Fats and Greases'!O:P,2,FALSE)), "")</f>
        <v>17.25</v>
      </c>
      <c r="L871" s="10">
        <f ca="1">_xlfn.IFNA((VLOOKUP($A871,'Fats and Greases'!Q:R,2,FALSE)), "")</f>
        <v>15.5</v>
      </c>
      <c r="M871" s="10" t="str">
        <f ca="1">_xlfn.IFNA((VLOOKUP($A871,'Fats and Greases'!S:T,2,FALSE)), "")</f>
        <v/>
      </c>
    </row>
    <row r="872" spans="1:13" x14ac:dyDescent="0.2">
      <c r="A872" s="18">
        <v>38002</v>
      </c>
      <c r="B872" s="19">
        <f t="shared" si="26"/>
        <v>1</v>
      </c>
      <c r="C872" s="19">
        <f t="shared" si="27"/>
        <v>2004</v>
      </c>
      <c r="D872" s="10">
        <f ca="1">_xlfn.IFNA((VLOOKUP(A872,'Fats and Greases'!A:B,2,FALSE)), "")</f>
        <v>18</v>
      </c>
      <c r="E872" s="10">
        <f ca="1">_xlfn.IFNA((VLOOKUP(A872,'Fats and Greases'!C:D,2,FALSE)), "")</f>
        <v>18.88</v>
      </c>
      <c r="F872" s="10" t="str">
        <f ca="1">_xlfn.IFNA((VLOOKUP(A872,'Fats and Greases'!E:F,2,FALSE)), "")</f>
        <v/>
      </c>
      <c r="G872" s="10" t="str">
        <f ca="1">_xlfn.IFNA((VLOOKUP(A872,'Fats and Greases'!G:H,2,FALSE)), "")</f>
        <v/>
      </c>
      <c r="H872" s="10">
        <f ca="1">_xlfn.IFNA((VLOOKUP(A872,'Fats and Greases'!I:J,2,FALSE)), "")</f>
        <v>16.75</v>
      </c>
      <c r="I872" s="10">
        <f ca="1">_xlfn.IFNA((VLOOKUP(A872,'Fats and Greases'!K:L,2,FALSE)), "")</f>
        <v>18.13</v>
      </c>
      <c r="J872" s="10" t="str">
        <f ca="1">_xlfn.IFNA((VLOOKUP(A872,'Fats and Greases'!M:N,2,FALSE)), "")</f>
        <v/>
      </c>
      <c r="K872" s="10">
        <f ca="1">_xlfn.IFNA((VLOOKUP($A872,'Fats and Greases'!O:P,2,FALSE)), "")</f>
        <v>17.25</v>
      </c>
      <c r="L872" s="10">
        <f ca="1">_xlfn.IFNA((VLOOKUP($A872,'Fats and Greases'!Q:R,2,FALSE)), "")</f>
        <v>15.5</v>
      </c>
      <c r="M872" s="10" t="str">
        <f ca="1">_xlfn.IFNA((VLOOKUP($A872,'Fats and Greases'!S:T,2,FALSE)), "")</f>
        <v/>
      </c>
    </row>
    <row r="873" spans="1:13" x14ac:dyDescent="0.2">
      <c r="A873" s="18">
        <v>38005</v>
      </c>
      <c r="B873" s="19">
        <f t="shared" si="26"/>
        <v>1</v>
      </c>
      <c r="C873" s="19">
        <f t="shared" si="27"/>
        <v>2004</v>
      </c>
      <c r="D873" s="10" t="str">
        <f ca="1">_xlfn.IFNA((VLOOKUP(A873,'Fats and Greases'!A:B,2,FALSE)), "")</f>
        <v/>
      </c>
      <c r="E873" s="10" t="str">
        <f ca="1">_xlfn.IFNA((VLOOKUP(A873,'Fats and Greases'!C:D,2,FALSE)), "")</f>
        <v/>
      </c>
      <c r="F873" s="10" t="str">
        <f ca="1">_xlfn.IFNA((VLOOKUP(A873,'Fats and Greases'!E:F,2,FALSE)), "")</f>
        <v/>
      </c>
      <c r="G873" s="10" t="str">
        <f ca="1">_xlfn.IFNA((VLOOKUP(A873,'Fats and Greases'!G:H,2,FALSE)), "")</f>
        <v/>
      </c>
      <c r="H873" s="10" t="str">
        <f ca="1">_xlfn.IFNA((VLOOKUP(A873,'Fats and Greases'!I:J,2,FALSE)), "")</f>
        <v/>
      </c>
      <c r="I873" s="10" t="str">
        <f ca="1">_xlfn.IFNA((VLOOKUP(A873,'Fats and Greases'!K:L,2,FALSE)), "")</f>
        <v/>
      </c>
      <c r="J873" s="10" t="str">
        <f ca="1">_xlfn.IFNA((VLOOKUP(A873,'Fats and Greases'!M:N,2,FALSE)), "")</f>
        <v/>
      </c>
      <c r="K873" s="10" t="str">
        <f ca="1">_xlfn.IFNA((VLOOKUP($A873,'Fats and Greases'!O:P,2,FALSE)), "")</f>
        <v/>
      </c>
      <c r="L873" s="10" t="str">
        <f ca="1">_xlfn.IFNA((VLOOKUP($A873,'Fats and Greases'!Q:R,2,FALSE)), "")</f>
        <v/>
      </c>
      <c r="M873" s="10" t="str">
        <f ca="1">_xlfn.IFNA((VLOOKUP($A873,'Fats and Greases'!S:T,2,FALSE)), "")</f>
        <v/>
      </c>
    </row>
    <row r="874" spans="1:13" x14ac:dyDescent="0.2">
      <c r="A874" s="18">
        <v>38006</v>
      </c>
      <c r="B874" s="19">
        <f t="shared" si="26"/>
        <v>1</v>
      </c>
      <c r="C874" s="19">
        <f t="shared" si="27"/>
        <v>2004</v>
      </c>
      <c r="D874" s="10">
        <f ca="1">_xlfn.IFNA((VLOOKUP(A874,'Fats and Greases'!A:B,2,FALSE)), "")</f>
        <v>18</v>
      </c>
      <c r="E874" s="10">
        <f ca="1">_xlfn.IFNA((VLOOKUP(A874,'Fats and Greases'!C:D,2,FALSE)), "")</f>
        <v>18.5</v>
      </c>
      <c r="F874" s="10" t="str">
        <f ca="1">_xlfn.IFNA((VLOOKUP(A874,'Fats and Greases'!E:F,2,FALSE)), "")</f>
        <v/>
      </c>
      <c r="G874" s="10" t="str">
        <f ca="1">_xlfn.IFNA((VLOOKUP(A874,'Fats and Greases'!G:H,2,FALSE)), "")</f>
        <v/>
      </c>
      <c r="H874" s="10">
        <f ca="1">_xlfn.IFNA((VLOOKUP(A874,'Fats and Greases'!I:J,2,FALSE)), "")</f>
        <v>16.25</v>
      </c>
      <c r="I874" s="10">
        <f ca="1">_xlfn.IFNA((VLOOKUP(A874,'Fats and Greases'!K:L,2,FALSE)), "")</f>
        <v>18.13</v>
      </c>
      <c r="J874" s="10" t="str">
        <f ca="1">_xlfn.IFNA((VLOOKUP(A874,'Fats and Greases'!M:N,2,FALSE)), "")</f>
        <v/>
      </c>
      <c r="K874" s="10">
        <f ca="1">_xlfn.IFNA((VLOOKUP($A874,'Fats and Greases'!O:P,2,FALSE)), "")</f>
        <v>17.25</v>
      </c>
      <c r="L874" s="10">
        <f ca="1">_xlfn.IFNA((VLOOKUP($A874,'Fats and Greases'!Q:R,2,FALSE)), "")</f>
        <v>15</v>
      </c>
      <c r="M874" s="10" t="str">
        <f ca="1">_xlfn.IFNA((VLOOKUP($A874,'Fats and Greases'!S:T,2,FALSE)), "")</f>
        <v/>
      </c>
    </row>
    <row r="875" spans="1:13" x14ac:dyDescent="0.2">
      <c r="A875" s="18">
        <v>38007</v>
      </c>
      <c r="B875" s="19">
        <f t="shared" si="26"/>
        <v>1</v>
      </c>
      <c r="C875" s="19">
        <f t="shared" si="27"/>
        <v>2004</v>
      </c>
      <c r="D875" s="10">
        <f ca="1">_xlfn.IFNA((VLOOKUP(A875,'Fats and Greases'!A:B,2,FALSE)), "")</f>
        <v>17.5</v>
      </c>
      <c r="E875" s="10">
        <f ca="1">_xlfn.IFNA((VLOOKUP(A875,'Fats and Greases'!C:D,2,FALSE)), "")</f>
        <v>18.25</v>
      </c>
      <c r="F875" s="10" t="str">
        <f ca="1">_xlfn.IFNA((VLOOKUP(A875,'Fats and Greases'!E:F,2,FALSE)), "")</f>
        <v/>
      </c>
      <c r="G875" s="10" t="str">
        <f ca="1">_xlfn.IFNA((VLOOKUP(A875,'Fats and Greases'!G:H,2,FALSE)), "")</f>
        <v/>
      </c>
      <c r="H875" s="10">
        <f ca="1">_xlfn.IFNA((VLOOKUP(A875,'Fats and Greases'!I:J,2,FALSE)), "")</f>
        <v>16.25</v>
      </c>
      <c r="I875" s="10">
        <f ca="1">_xlfn.IFNA((VLOOKUP(A875,'Fats and Greases'!K:L,2,FALSE)), "")</f>
        <v>18.25</v>
      </c>
      <c r="J875" s="10" t="str">
        <f ca="1">_xlfn.IFNA((VLOOKUP(A875,'Fats and Greases'!M:N,2,FALSE)), "")</f>
        <v/>
      </c>
      <c r="K875" s="10">
        <f ca="1">_xlfn.IFNA((VLOOKUP($A875,'Fats and Greases'!O:P,2,FALSE)), "")</f>
        <v>17.25</v>
      </c>
      <c r="L875" s="10">
        <f ca="1">_xlfn.IFNA((VLOOKUP($A875,'Fats and Greases'!Q:R,2,FALSE)), "")</f>
        <v>15</v>
      </c>
      <c r="M875" s="10" t="str">
        <f ca="1">_xlfn.IFNA((VLOOKUP($A875,'Fats and Greases'!S:T,2,FALSE)), "")</f>
        <v/>
      </c>
    </row>
    <row r="876" spans="1:13" x14ac:dyDescent="0.2">
      <c r="A876" s="18">
        <v>38008</v>
      </c>
      <c r="B876" s="19">
        <f t="shared" si="26"/>
        <v>1</v>
      </c>
      <c r="C876" s="19">
        <f t="shared" si="27"/>
        <v>2004</v>
      </c>
      <c r="D876" s="10">
        <f ca="1">_xlfn.IFNA((VLOOKUP(A876,'Fats and Greases'!A:B,2,FALSE)), "")</f>
        <v>17.5</v>
      </c>
      <c r="E876" s="10">
        <f ca="1">_xlfn.IFNA((VLOOKUP(A876,'Fats and Greases'!C:D,2,FALSE)), "")</f>
        <v>18.25</v>
      </c>
      <c r="F876" s="10" t="str">
        <f ca="1">_xlfn.IFNA((VLOOKUP(A876,'Fats and Greases'!E:F,2,FALSE)), "")</f>
        <v/>
      </c>
      <c r="G876" s="10" t="str">
        <f ca="1">_xlfn.IFNA((VLOOKUP(A876,'Fats and Greases'!G:H,2,FALSE)), "")</f>
        <v/>
      </c>
      <c r="H876" s="10">
        <f ca="1">_xlfn.IFNA((VLOOKUP(A876,'Fats and Greases'!I:J,2,FALSE)), "")</f>
        <v>16.25</v>
      </c>
      <c r="I876" s="10">
        <f ca="1">_xlfn.IFNA((VLOOKUP(A876,'Fats and Greases'!K:L,2,FALSE)), "")</f>
        <v>18.25</v>
      </c>
      <c r="J876" s="10" t="str">
        <f ca="1">_xlfn.IFNA((VLOOKUP(A876,'Fats and Greases'!M:N,2,FALSE)), "")</f>
        <v/>
      </c>
      <c r="K876" s="10">
        <f ca="1">_xlfn.IFNA((VLOOKUP($A876,'Fats and Greases'!O:P,2,FALSE)), "")</f>
        <v>17.5</v>
      </c>
      <c r="L876" s="10">
        <f ca="1">_xlfn.IFNA((VLOOKUP($A876,'Fats and Greases'!Q:R,2,FALSE)), "")</f>
        <v>15</v>
      </c>
      <c r="M876" s="10">
        <f ca="1">_xlfn.IFNA((VLOOKUP($A876,'Fats and Greases'!S:T,2,FALSE)), "")</f>
        <v>18.75</v>
      </c>
    </row>
    <row r="877" spans="1:13" x14ac:dyDescent="0.2">
      <c r="A877" s="18">
        <v>38009</v>
      </c>
      <c r="B877" s="19">
        <f t="shared" si="26"/>
        <v>1</v>
      </c>
      <c r="C877" s="19">
        <f t="shared" si="27"/>
        <v>2004</v>
      </c>
      <c r="D877" s="10">
        <f ca="1">_xlfn.IFNA((VLOOKUP(A877,'Fats and Greases'!A:B,2,FALSE)), "")</f>
        <v>17.5</v>
      </c>
      <c r="E877" s="10">
        <f ca="1">_xlfn.IFNA((VLOOKUP(A877,'Fats and Greases'!C:D,2,FALSE)), "")</f>
        <v>17.75</v>
      </c>
      <c r="F877" s="10" t="str">
        <f ca="1">_xlfn.IFNA((VLOOKUP(A877,'Fats and Greases'!E:F,2,FALSE)), "")</f>
        <v/>
      </c>
      <c r="G877" s="10" t="str">
        <f ca="1">_xlfn.IFNA((VLOOKUP(A877,'Fats and Greases'!G:H,2,FALSE)), "")</f>
        <v/>
      </c>
      <c r="H877" s="10">
        <f ca="1">_xlfn.IFNA((VLOOKUP(A877,'Fats and Greases'!I:J,2,FALSE)), "")</f>
        <v>16.25</v>
      </c>
      <c r="I877" s="10">
        <f ca="1">_xlfn.IFNA((VLOOKUP(A877,'Fats and Greases'!K:L,2,FALSE)), "")</f>
        <v>18.25</v>
      </c>
      <c r="J877" s="10" t="str">
        <f ca="1">_xlfn.IFNA((VLOOKUP(A877,'Fats and Greases'!M:N,2,FALSE)), "")</f>
        <v/>
      </c>
      <c r="K877" s="10">
        <f ca="1">_xlfn.IFNA((VLOOKUP($A877,'Fats and Greases'!O:P,2,FALSE)), "")</f>
        <v>17.5</v>
      </c>
      <c r="L877" s="10">
        <f ca="1">_xlfn.IFNA((VLOOKUP($A877,'Fats and Greases'!Q:R,2,FALSE)), "")</f>
        <v>15</v>
      </c>
      <c r="M877" s="10">
        <f ca="1">_xlfn.IFNA((VLOOKUP($A877,'Fats and Greases'!S:T,2,FALSE)), "")</f>
        <v>18.75</v>
      </c>
    </row>
    <row r="878" spans="1:13" x14ac:dyDescent="0.2">
      <c r="A878" s="18">
        <v>38012</v>
      </c>
      <c r="B878" s="19">
        <f t="shared" si="26"/>
        <v>1</v>
      </c>
      <c r="C878" s="19">
        <f t="shared" si="27"/>
        <v>2004</v>
      </c>
      <c r="D878" s="10">
        <f ca="1">_xlfn.IFNA((VLOOKUP(A878,'Fats and Greases'!A:B,2,FALSE)), "")</f>
        <v>17.38</v>
      </c>
      <c r="E878" s="10">
        <f ca="1">_xlfn.IFNA((VLOOKUP(A878,'Fats and Greases'!C:D,2,FALSE)), "")</f>
        <v>17.5</v>
      </c>
      <c r="F878" s="10" t="str">
        <f ca="1">_xlfn.IFNA((VLOOKUP(A878,'Fats and Greases'!E:F,2,FALSE)), "")</f>
        <v/>
      </c>
      <c r="G878" s="10" t="str">
        <f ca="1">_xlfn.IFNA((VLOOKUP(A878,'Fats and Greases'!G:H,2,FALSE)), "")</f>
        <v/>
      </c>
      <c r="H878" s="10">
        <f ca="1">_xlfn.IFNA((VLOOKUP(A878,'Fats and Greases'!I:J,2,FALSE)), "")</f>
        <v>16.25</v>
      </c>
      <c r="I878" s="10">
        <f ca="1">_xlfn.IFNA((VLOOKUP(A878,'Fats and Greases'!K:L,2,FALSE)), "")</f>
        <v>18.25</v>
      </c>
      <c r="J878" s="10" t="str">
        <f ca="1">_xlfn.IFNA((VLOOKUP(A878,'Fats and Greases'!M:N,2,FALSE)), "")</f>
        <v/>
      </c>
      <c r="K878" s="10">
        <f ca="1">_xlfn.IFNA((VLOOKUP($A878,'Fats and Greases'!O:P,2,FALSE)), "")</f>
        <v>17.5</v>
      </c>
      <c r="L878" s="10">
        <f ca="1">_xlfn.IFNA((VLOOKUP($A878,'Fats and Greases'!Q:R,2,FALSE)), "")</f>
        <v>15</v>
      </c>
      <c r="M878" s="10">
        <f ca="1">_xlfn.IFNA((VLOOKUP($A878,'Fats and Greases'!S:T,2,FALSE)), "")</f>
        <v>18.75</v>
      </c>
    </row>
    <row r="879" spans="1:13" x14ac:dyDescent="0.2">
      <c r="A879" s="18">
        <v>38013</v>
      </c>
      <c r="B879" s="19">
        <f t="shared" si="26"/>
        <v>1</v>
      </c>
      <c r="C879" s="19">
        <f t="shared" si="27"/>
        <v>2004</v>
      </c>
      <c r="D879" s="10">
        <f ca="1">_xlfn.IFNA((VLOOKUP(A879,'Fats and Greases'!A:B,2,FALSE)), "")</f>
        <v>17.38</v>
      </c>
      <c r="E879" s="10">
        <f ca="1">_xlfn.IFNA((VLOOKUP(A879,'Fats and Greases'!C:D,2,FALSE)), "")</f>
        <v>17.5</v>
      </c>
      <c r="F879" s="10" t="str">
        <f ca="1">_xlfn.IFNA((VLOOKUP(A879,'Fats and Greases'!E:F,2,FALSE)), "")</f>
        <v/>
      </c>
      <c r="G879" s="10" t="str">
        <f ca="1">_xlfn.IFNA((VLOOKUP(A879,'Fats and Greases'!G:H,2,FALSE)), "")</f>
        <v/>
      </c>
      <c r="H879" s="10">
        <f ca="1">_xlfn.IFNA((VLOOKUP(A879,'Fats and Greases'!I:J,2,FALSE)), "")</f>
        <v>16.25</v>
      </c>
      <c r="I879" s="10">
        <f ca="1">_xlfn.IFNA((VLOOKUP(A879,'Fats and Greases'!K:L,2,FALSE)), "")</f>
        <v>18.25</v>
      </c>
      <c r="J879" s="10" t="str">
        <f ca="1">_xlfn.IFNA((VLOOKUP(A879,'Fats and Greases'!M:N,2,FALSE)), "")</f>
        <v/>
      </c>
      <c r="K879" s="10">
        <f ca="1">_xlfn.IFNA((VLOOKUP($A879,'Fats and Greases'!O:P,2,FALSE)), "")</f>
        <v>17.5</v>
      </c>
      <c r="L879" s="10">
        <f ca="1">_xlfn.IFNA((VLOOKUP($A879,'Fats and Greases'!Q:R,2,FALSE)), "")</f>
        <v>15</v>
      </c>
      <c r="M879" s="10">
        <f ca="1">_xlfn.IFNA((VLOOKUP($A879,'Fats and Greases'!S:T,2,FALSE)), "")</f>
        <v>18.75</v>
      </c>
    </row>
    <row r="880" spans="1:13" x14ac:dyDescent="0.2">
      <c r="A880" s="18">
        <v>38014</v>
      </c>
      <c r="B880" s="19">
        <f t="shared" si="26"/>
        <v>1</v>
      </c>
      <c r="C880" s="19">
        <f t="shared" si="27"/>
        <v>2004</v>
      </c>
      <c r="D880" s="10">
        <f ca="1">_xlfn.IFNA((VLOOKUP(A880,'Fats and Greases'!A:B,2,FALSE)), "")</f>
        <v>17.25</v>
      </c>
      <c r="E880" s="10">
        <f ca="1">_xlfn.IFNA((VLOOKUP(A880,'Fats and Greases'!C:D,2,FALSE)), "")</f>
        <v>17.25</v>
      </c>
      <c r="F880" s="10" t="str">
        <f ca="1">_xlfn.IFNA((VLOOKUP(A880,'Fats and Greases'!E:F,2,FALSE)), "")</f>
        <v/>
      </c>
      <c r="G880" s="10" t="str">
        <f ca="1">_xlfn.IFNA((VLOOKUP(A880,'Fats and Greases'!G:H,2,FALSE)), "")</f>
        <v/>
      </c>
      <c r="H880" s="10">
        <f ca="1">_xlfn.IFNA((VLOOKUP(A880,'Fats and Greases'!I:J,2,FALSE)), "")</f>
        <v>16.25</v>
      </c>
      <c r="I880" s="10">
        <f ca="1">_xlfn.IFNA((VLOOKUP(A880,'Fats and Greases'!K:L,2,FALSE)), "")</f>
        <v>18.25</v>
      </c>
      <c r="J880" s="10" t="str">
        <f ca="1">_xlfn.IFNA((VLOOKUP(A880,'Fats and Greases'!M:N,2,FALSE)), "")</f>
        <v/>
      </c>
      <c r="K880" s="10">
        <f ca="1">_xlfn.IFNA((VLOOKUP($A880,'Fats and Greases'!O:P,2,FALSE)), "")</f>
        <v>17.5</v>
      </c>
      <c r="L880" s="10">
        <f ca="1">_xlfn.IFNA((VLOOKUP($A880,'Fats and Greases'!Q:R,2,FALSE)), "")</f>
        <v>15</v>
      </c>
      <c r="M880" s="10">
        <f ca="1">_xlfn.IFNA((VLOOKUP($A880,'Fats and Greases'!S:T,2,FALSE)), "")</f>
        <v>18.75</v>
      </c>
    </row>
    <row r="881" spans="1:13" x14ac:dyDescent="0.2">
      <c r="A881" s="18">
        <v>38015</v>
      </c>
      <c r="B881" s="19">
        <f t="shared" si="26"/>
        <v>1</v>
      </c>
      <c r="C881" s="19">
        <f t="shared" si="27"/>
        <v>2004</v>
      </c>
      <c r="D881" s="10">
        <f ca="1">_xlfn.IFNA((VLOOKUP(A881,'Fats and Greases'!A:B,2,FALSE)), "")</f>
        <v>16.25</v>
      </c>
      <c r="E881" s="10">
        <f ca="1">_xlfn.IFNA((VLOOKUP(A881,'Fats and Greases'!C:D,2,FALSE)), "")</f>
        <v>16.5</v>
      </c>
      <c r="F881" s="10" t="str">
        <f ca="1">_xlfn.IFNA((VLOOKUP(A881,'Fats and Greases'!E:F,2,FALSE)), "")</f>
        <v/>
      </c>
      <c r="G881" s="10" t="str">
        <f ca="1">_xlfn.IFNA((VLOOKUP(A881,'Fats and Greases'!G:H,2,FALSE)), "")</f>
        <v/>
      </c>
      <c r="H881" s="10">
        <f ca="1">_xlfn.IFNA((VLOOKUP(A881,'Fats and Greases'!I:J,2,FALSE)), "")</f>
        <v>16.25</v>
      </c>
      <c r="I881" s="10">
        <f ca="1">_xlfn.IFNA((VLOOKUP(A881,'Fats and Greases'!K:L,2,FALSE)), "")</f>
        <v>18.25</v>
      </c>
      <c r="J881" s="10" t="str">
        <f ca="1">_xlfn.IFNA((VLOOKUP(A881,'Fats and Greases'!M:N,2,FALSE)), "")</f>
        <v/>
      </c>
      <c r="K881" s="10">
        <f ca="1">_xlfn.IFNA((VLOOKUP($A881,'Fats and Greases'!O:P,2,FALSE)), "")</f>
        <v>16.5</v>
      </c>
      <c r="L881" s="10">
        <f ca="1">_xlfn.IFNA((VLOOKUP($A881,'Fats and Greases'!Q:R,2,FALSE)), "")</f>
        <v>15</v>
      </c>
      <c r="M881" s="10">
        <f ca="1">_xlfn.IFNA((VLOOKUP($A881,'Fats and Greases'!S:T,2,FALSE)), "")</f>
        <v>18.75</v>
      </c>
    </row>
    <row r="882" spans="1:13" x14ac:dyDescent="0.2">
      <c r="A882" s="18">
        <v>38016</v>
      </c>
      <c r="B882" s="19">
        <f t="shared" si="26"/>
        <v>1</v>
      </c>
      <c r="C882" s="19">
        <f t="shared" si="27"/>
        <v>2004</v>
      </c>
      <c r="D882" s="10">
        <f ca="1">_xlfn.IFNA((VLOOKUP(A882,'Fats and Greases'!A:B,2,FALSE)), "")</f>
        <v>16.25</v>
      </c>
      <c r="E882" s="10">
        <f ca="1">_xlfn.IFNA((VLOOKUP(A882,'Fats and Greases'!C:D,2,FALSE)), "")</f>
        <v>16.5</v>
      </c>
      <c r="F882" s="10" t="str">
        <f ca="1">_xlfn.IFNA((VLOOKUP(A882,'Fats and Greases'!E:F,2,FALSE)), "")</f>
        <v/>
      </c>
      <c r="G882" s="10" t="str">
        <f ca="1">_xlfn.IFNA((VLOOKUP(A882,'Fats and Greases'!G:H,2,FALSE)), "")</f>
        <v/>
      </c>
      <c r="H882" s="10">
        <f ca="1">_xlfn.IFNA((VLOOKUP(A882,'Fats and Greases'!I:J,2,FALSE)), "")</f>
        <v>16.25</v>
      </c>
      <c r="I882" s="10">
        <f ca="1">_xlfn.IFNA((VLOOKUP(A882,'Fats and Greases'!K:L,2,FALSE)), "")</f>
        <v>18.25</v>
      </c>
      <c r="J882" s="10" t="str">
        <f ca="1">_xlfn.IFNA((VLOOKUP(A882,'Fats and Greases'!M:N,2,FALSE)), "")</f>
        <v/>
      </c>
      <c r="K882" s="10">
        <f ca="1">_xlfn.IFNA((VLOOKUP($A882,'Fats and Greases'!O:P,2,FALSE)), "")</f>
        <v>16.5</v>
      </c>
      <c r="L882" s="10">
        <f ca="1">_xlfn.IFNA((VLOOKUP($A882,'Fats and Greases'!Q:R,2,FALSE)), "")</f>
        <v>15</v>
      </c>
      <c r="M882" s="10">
        <f ca="1">_xlfn.IFNA((VLOOKUP($A882,'Fats and Greases'!S:T,2,FALSE)), "")</f>
        <v>18.75</v>
      </c>
    </row>
    <row r="883" spans="1:13" x14ac:dyDescent="0.2">
      <c r="A883" s="18">
        <v>38019</v>
      </c>
      <c r="B883" s="19">
        <f t="shared" si="26"/>
        <v>2</v>
      </c>
      <c r="C883" s="19">
        <f t="shared" si="27"/>
        <v>2004</v>
      </c>
      <c r="D883" s="10">
        <f ca="1">_xlfn.IFNA((VLOOKUP(A883,'Fats and Greases'!A:B,2,FALSE)), "")</f>
        <v>16</v>
      </c>
      <c r="E883" s="10">
        <f ca="1">_xlfn.IFNA((VLOOKUP(A883,'Fats and Greases'!C:D,2,FALSE)), "")</f>
        <v>16</v>
      </c>
      <c r="F883" s="10" t="str">
        <f ca="1">_xlfn.IFNA((VLOOKUP(A883,'Fats and Greases'!E:F,2,FALSE)), "")</f>
        <v/>
      </c>
      <c r="G883" s="10" t="str">
        <f ca="1">_xlfn.IFNA((VLOOKUP(A883,'Fats and Greases'!G:H,2,FALSE)), "")</f>
        <v/>
      </c>
      <c r="H883" s="10">
        <f ca="1">_xlfn.IFNA((VLOOKUP(A883,'Fats and Greases'!I:J,2,FALSE)), "")</f>
        <v>16.25</v>
      </c>
      <c r="I883" s="10">
        <f ca="1">_xlfn.IFNA((VLOOKUP(A883,'Fats and Greases'!K:L,2,FALSE)), "")</f>
        <v>18.25</v>
      </c>
      <c r="J883" s="10" t="str">
        <f ca="1">_xlfn.IFNA((VLOOKUP(A883,'Fats and Greases'!M:N,2,FALSE)), "")</f>
        <v/>
      </c>
      <c r="K883" s="10">
        <f ca="1">_xlfn.IFNA((VLOOKUP($A883,'Fats and Greases'!O:P,2,FALSE)), "")</f>
        <v>16.5</v>
      </c>
      <c r="L883" s="10">
        <f ca="1">_xlfn.IFNA((VLOOKUP($A883,'Fats and Greases'!Q:R,2,FALSE)), "")</f>
        <v>15</v>
      </c>
      <c r="M883" s="10">
        <f ca="1">_xlfn.IFNA((VLOOKUP($A883,'Fats and Greases'!S:T,2,FALSE)), "")</f>
        <v>18.75</v>
      </c>
    </row>
    <row r="884" spans="1:13" x14ac:dyDescent="0.2">
      <c r="A884" s="18">
        <v>38020</v>
      </c>
      <c r="B884" s="19">
        <f t="shared" si="26"/>
        <v>2</v>
      </c>
      <c r="C884" s="19">
        <f t="shared" si="27"/>
        <v>2004</v>
      </c>
      <c r="D884" s="10">
        <f ca="1">_xlfn.IFNA((VLOOKUP(A884,'Fats and Greases'!A:B,2,FALSE)), "")</f>
        <v>15.25</v>
      </c>
      <c r="E884" s="10">
        <f ca="1">_xlfn.IFNA((VLOOKUP(A884,'Fats and Greases'!C:D,2,FALSE)), "")</f>
        <v>15.25</v>
      </c>
      <c r="F884" s="10" t="str">
        <f ca="1">_xlfn.IFNA((VLOOKUP(A884,'Fats and Greases'!E:F,2,FALSE)), "")</f>
        <v/>
      </c>
      <c r="G884" s="10" t="str">
        <f ca="1">_xlfn.IFNA((VLOOKUP(A884,'Fats and Greases'!G:H,2,FALSE)), "")</f>
        <v/>
      </c>
      <c r="H884" s="10">
        <f ca="1">_xlfn.IFNA((VLOOKUP(A884,'Fats and Greases'!I:J,2,FALSE)), "")</f>
        <v>16.25</v>
      </c>
      <c r="I884" s="10">
        <f ca="1">_xlfn.IFNA((VLOOKUP(A884,'Fats and Greases'!K:L,2,FALSE)), "")</f>
        <v>18.25</v>
      </c>
      <c r="J884" s="10" t="str">
        <f ca="1">_xlfn.IFNA((VLOOKUP(A884,'Fats and Greases'!M:N,2,FALSE)), "")</f>
        <v/>
      </c>
      <c r="K884" s="10">
        <f ca="1">_xlfn.IFNA((VLOOKUP($A884,'Fats and Greases'!O:P,2,FALSE)), "")</f>
        <v>16.5</v>
      </c>
      <c r="L884" s="10">
        <f ca="1">_xlfn.IFNA((VLOOKUP($A884,'Fats and Greases'!Q:R,2,FALSE)), "")</f>
        <v>15</v>
      </c>
      <c r="M884" s="10">
        <f ca="1">_xlfn.IFNA((VLOOKUP($A884,'Fats and Greases'!S:T,2,FALSE)), "")</f>
        <v>18.75</v>
      </c>
    </row>
    <row r="885" spans="1:13" x14ac:dyDescent="0.2">
      <c r="A885" s="18">
        <v>38021</v>
      </c>
      <c r="B885" s="19">
        <f t="shared" si="26"/>
        <v>2</v>
      </c>
      <c r="C885" s="19">
        <f t="shared" si="27"/>
        <v>2004</v>
      </c>
      <c r="D885" s="10">
        <f ca="1">_xlfn.IFNA((VLOOKUP(A885,'Fats and Greases'!A:B,2,FALSE)), "")</f>
        <v>14.75</v>
      </c>
      <c r="E885" s="10">
        <f ca="1">_xlfn.IFNA((VLOOKUP(A885,'Fats and Greases'!C:D,2,FALSE)), "")</f>
        <v>14.75</v>
      </c>
      <c r="F885" s="10" t="str">
        <f ca="1">_xlfn.IFNA((VLOOKUP(A885,'Fats and Greases'!E:F,2,FALSE)), "")</f>
        <v/>
      </c>
      <c r="G885" s="10">
        <f ca="1">_xlfn.IFNA((VLOOKUP(A885,'Fats and Greases'!G:H,2,FALSE)), "")</f>
        <v>15</v>
      </c>
      <c r="H885" s="10">
        <f ca="1">_xlfn.IFNA((VLOOKUP(A885,'Fats and Greases'!I:J,2,FALSE)), "")</f>
        <v>15.75</v>
      </c>
      <c r="I885" s="10">
        <f ca="1">_xlfn.IFNA((VLOOKUP(A885,'Fats and Greases'!K:L,2,FALSE)), "")</f>
        <v>17.75</v>
      </c>
      <c r="J885" s="10" t="str">
        <f ca="1">_xlfn.IFNA((VLOOKUP(A885,'Fats and Greases'!M:N,2,FALSE)), "")</f>
        <v/>
      </c>
      <c r="K885" s="10">
        <f ca="1">_xlfn.IFNA((VLOOKUP($A885,'Fats and Greases'!O:P,2,FALSE)), "")</f>
        <v>16.5</v>
      </c>
      <c r="L885" s="10">
        <f ca="1">_xlfn.IFNA((VLOOKUP($A885,'Fats and Greases'!Q:R,2,FALSE)), "")</f>
        <v>14.25</v>
      </c>
      <c r="M885" s="10">
        <f ca="1">_xlfn.IFNA((VLOOKUP($A885,'Fats and Greases'!S:T,2,FALSE)), "")</f>
        <v>16.5</v>
      </c>
    </row>
    <row r="886" spans="1:13" x14ac:dyDescent="0.2">
      <c r="A886" s="18">
        <v>38022</v>
      </c>
      <c r="B886" s="19">
        <f t="shared" si="26"/>
        <v>2</v>
      </c>
      <c r="C886" s="19">
        <f t="shared" si="27"/>
        <v>2004</v>
      </c>
      <c r="D886" s="10">
        <f ca="1">_xlfn.IFNA((VLOOKUP(A886,'Fats and Greases'!A:B,2,FALSE)), "")</f>
        <v>14.38</v>
      </c>
      <c r="E886" s="10">
        <f ca="1">_xlfn.IFNA((VLOOKUP(A886,'Fats and Greases'!C:D,2,FALSE)), "")</f>
        <v>14.38</v>
      </c>
      <c r="F886" s="10" t="str">
        <f ca="1">_xlfn.IFNA((VLOOKUP(A886,'Fats and Greases'!E:F,2,FALSE)), "")</f>
        <v/>
      </c>
      <c r="G886" s="10">
        <f ca="1">_xlfn.IFNA((VLOOKUP(A886,'Fats and Greases'!G:H,2,FALSE)), "")</f>
        <v>15</v>
      </c>
      <c r="H886" s="10">
        <f ca="1">_xlfn.IFNA((VLOOKUP(A886,'Fats and Greases'!I:J,2,FALSE)), "")</f>
        <v>15.75</v>
      </c>
      <c r="I886" s="10">
        <f ca="1">_xlfn.IFNA((VLOOKUP(A886,'Fats and Greases'!K:L,2,FALSE)), "")</f>
        <v>17.75</v>
      </c>
      <c r="J886" s="10" t="str">
        <f ca="1">_xlfn.IFNA((VLOOKUP(A886,'Fats and Greases'!M:N,2,FALSE)), "")</f>
        <v/>
      </c>
      <c r="K886" s="10">
        <f ca="1">_xlfn.IFNA((VLOOKUP($A886,'Fats and Greases'!O:P,2,FALSE)), "")</f>
        <v>16.5</v>
      </c>
      <c r="L886" s="10">
        <f ca="1">_xlfn.IFNA((VLOOKUP($A886,'Fats and Greases'!Q:R,2,FALSE)), "")</f>
        <v>14.25</v>
      </c>
      <c r="M886" s="10">
        <f ca="1">_xlfn.IFNA((VLOOKUP($A886,'Fats and Greases'!S:T,2,FALSE)), "")</f>
        <v>16.5</v>
      </c>
    </row>
    <row r="887" spans="1:13" x14ac:dyDescent="0.2">
      <c r="A887" s="18">
        <v>38023</v>
      </c>
      <c r="B887" s="19">
        <f t="shared" si="26"/>
        <v>2</v>
      </c>
      <c r="C887" s="19">
        <f t="shared" si="27"/>
        <v>2004</v>
      </c>
      <c r="D887" s="10">
        <f ca="1">_xlfn.IFNA((VLOOKUP(A887,'Fats and Greases'!A:B,2,FALSE)), "")</f>
        <v>14.38</v>
      </c>
      <c r="E887" s="10">
        <f ca="1">_xlfn.IFNA((VLOOKUP(A887,'Fats and Greases'!C:D,2,FALSE)), "")</f>
        <v>14.38</v>
      </c>
      <c r="F887" s="10" t="str">
        <f ca="1">_xlfn.IFNA((VLOOKUP(A887,'Fats and Greases'!E:F,2,FALSE)), "")</f>
        <v/>
      </c>
      <c r="G887" s="10">
        <f ca="1">_xlfn.IFNA((VLOOKUP(A887,'Fats and Greases'!G:H,2,FALSE)), "")</f>
        <v>15</v>
      </c>
      <c r="H887" s="10">
        <f ca="1">_xlfn.IFNA((VLOOKUP(A887,'Fats and Greases'!I:J,2,FALSE)), "")</f>
        <v>15.75</v>
      </c>
      <c r="I887" s="10">
        <f ca="1">_xlfn.IFNA((VLOOKUP(A887,'Fats and Greases'!K:L,2,FALSE)), "")</f>
        <v>17.75</v>
      </c>
      <c r="J887" s="10" t="str">
        <f ca="1">_xlfn.IFNA((VLOOKUP(A887,'Fats and Greases'!M:N,2,FALSE)), "")</f>
        <v/>
      </c>
      <c r="K887" s="10">
        <f ca="1">_xlfn.IFNA((VLOOKUP($A887,'Fats and Greases'!O:P,2,FALSE)), "")</f>
        <v>16.5</v>
      </c>
      <c r="L887" s="10">
        <f ca="1">_xlfn.IFNA((VLOOKUP($A887,'Fats and Greases'!Q:R,2,FALSE)), "")</f>
        <v>14.25</v>
      </c>
      <c r="M887" s="10">
        <f ca="1">_xlfn.IFNA((VLOOKUP($A887,'Fats and Greases'!S:T,2,FALSE)), "")</f>
        <v>16.5</v>
      </c>
    </row>
    <row r="888" spans="1:13" x14ac:dyDescent="0.2">
      <c r="A888" s="18">
        <v>38026</v>
      </c>
      <c r="B888" s="19">
        <f t="shared" si="26"/>
        <v>2</v>
      </c>
      <c r="C888" s="19">
        <f t="shared" si="27"/>
        <v>2004</v>
      </c>
      <c r="D888" s="10">
        <f ca="1">_xlfn.IFNA((VLOOKUP(A888,'Fats and Greases'!A:B,2,FALSE)), "")</f>
        <v>14.38</v>
      </c>
      <c r="E888" s="10">
        <f ca="1">_xlfn.IFNA((VLOOKUP(A888,'Fats and Greases'!C:D,2,FALSE)), "")</f>
        <v>14.38</v>
      </c>
      <c r="F888" s="10" t="str">
        <f ca="1">_xlfn.IFNA((VLOOKUP(A888,'Fats and Greases'!E:F,2,FALSE)), "")</f>
        <v/>
      </c>
      <c r="G888" s="10">
        <f ca="1">_xlfn.IFNA((VLOOKUP(A888,'Fats and Greases'!G:H,2,FALSE)), "")</f>
        <v>15</v>
      </c>
      <c r="H888" s="10">
        <f ca="1">_xlfn.IFNA((VLOOKUP(A888,'Fats and Greases'!I:J,2,FALSE)), "")</f>
        <v>15.75</v>
      </c>
      <c r="I888" s="10">
        <f ca="1">_xlfn.IFNA((VLOOKUP(A888,'Fats and Greases'!K:L,2,FALSE)), "")</f>
        <v>17.75</v>
      </c>
      <c r="J888" s="10" t="str">
        <f ca="1">_xlfn.IFNA((VLOOKUP(A888,'Fats and Greases'!M:N,2,FALSE)), "")</f>
        <v/>
      </c>
      <c r="K888" s="10">
        <f ca="1">_xlfn.IFNA((VLOOKUP($A888,'Fats and Greases'!O:P,2,FALSE)), "")</f>
        <v>16.5</v>
      </c>
      <c r="L888" s="10">
        <f ca="1">_xlfn.IFNA((VLOOKUP($A888,'Fats and Greases'!Q:R,2,FALSE)), "")</f>
        <v>14.25</v>
      </c>
      <c r="M888" s="10">
        <f ca="1">_xlfn.IFNA((VLOOKUP($A888,'Fats and Greases'!S:T,2,FALSE)), "")</f>
        <v>16.5</v>
      </c>
    </row>
    <row r="889" spans="1:13" x14ac:dyDescent="0.2">
      <c r="A889" s="18">
        <v>38027</v>
      </c>
      <c r="B889" s="19">
        <f t="shared" si="26"/>
        <v>2</v>
      </c>
      <c r="C889" s="19">
        <f t="shared" si="27"/>
        <v>2004</v>
      </c>
      <c r="D889" s="10">
        <f ca="1">_xlfn.IFNA((VLOOKUP(A889,'Fats and Greases'!A:B,2,FALSE)), "")</f>
        <v>13.25</v>
      </c>
      <c r="E889" s="10">
        <f ca="1">_xlfn.IFNA((VLOOKUP(A889,'Fats and Greases'!C:D,2,FALSE)), "")</f>
        <v>14</v>
      </c>
      <c r="F889" s="10" t="str">
        <f ca="1">_xlfn.IFNA((VLOOKUP(A889,'Fats and Greases'!E:F,2,FALSE)), "")</f>
        <v/>
      </c>
      <c r="G889" s="10">
        <f ca="1">_xlfn.IFNA((VLOOKUP(A889,'Fats and Greases'!G:H,2,FALSE)), "")</f>
        <v>15</v>
      </c>
      <c r="H889" s="10">
        <f ca="1">_xlfn.IFNA((VLOOKUP(A889,'Fats and Greases'!I:J,2,FALSE)), "")</f>
        <v>15.25</v>
      </c>
      <c r="I889" s="10">
        <f ca="1">_xlfn.IFNA((VLOOKUP(A889,'Fats and Greases'!K:L,2,FALSE)), "")</f>
        <v>17.5</v>
      </c>
      <c r="J889" s="10" t="str">
        <f ca="1">_xlfn.IFNA((VLOOKUP(A889,'Fats and Greases'!M:N,2,FALSE)), "")</f>
        <v/>
      </c>
      <c r="K889" s="10">
        <f ca="1">_xlfn.IFNA((VLOOKUP($A889,'Fats and Greases'!O:P,2,FALSE)), "")</f>
        <v>15.5</v>
      </c>
      <c r="L889" s="10">
        <f ca="1">_xlfn.IFNA((VLOOKUP($A889,'Fats and Greases'!Q:R,2,FALSE)), "")</f>
        <v>13.88</v>
      </c>
      <c r="M889" s="10" t="str">
        <f ca="1">_xlfn.IFNA((VLOOKUP($A889,'Fats and Greases'!S:T,2,FALSE)), "")</f>
        <v/>
      </c>
    </row>
    <row r="890" spans="1:13" x14ac:dyDescent="0.2">
      <c r="A890" s="18">
        <v>38028</v>
      </c>
      <c r="B890" s="19">
        <f t="shared" si="26"/>
        <v>2</v>
      </c>
      <c r="C890" s="19">
        <f t="shared" si="27"/>
        <v>2004</v>
      </c>
      <c r="D890" s="10">
        <f ca="1">_xlfn.IFNA((VLOOKUP(A890,'Fats and Greases'!A:B,2,FALSE)), "")</f>
        <v>13</v>
      </c>
      <c r="E890" s="10">
        <f ca="1">_xlfn.IFNA((VLOOKUP(A890,'Fats and Greases'!C:D,2,FALSE)), "")</f>
        <v>14</v>
      </c>
      <c r="F890" s="10" t="str">
        <f ca="1">_xlfn.IFNA((VLOOKUP(A890,'Fats and Greases'!E:F,2,FALSE)), "")</f>
        <v/>
      </c>
      <c r="G890" s="10">
        <f ca="1">_xlfn.IFNA((VLOOKUP(A890,'Fats and Greases'!G:H,2,FALSE)), "")</f>
        <v>15</v>
      </c>
      <c r="H890" s="10">
        <f ca="1">_xlfn.IFNA((VLOOKUP(A890,'Fats and Greases'!I:J,2,FALSE)), "")</f>
        <v>15.5</v>
      </c>
      <c r="I890" s="10">
        <f ca="1">_xlfn.IFNA((VLOOKUP(A890,'Fats and Greases'!K:L,2,FALSE)), "")</f>
        <v>17.5</v>
      </c>
      <c r="J890" s="10" t="str">
        <f ca="1">_xlfn.IFNA((VLOOKUP(A890,'Fats and Greases'!M:N,2,FALSE)), "")</f>
        <v/>
      </c>
      <c r="K890" s="10">
        <f ca="1">_xlfn.IFNA((VLOOKUP($A890,'Fats and Greases'!O:P,2,FALSE)), "")</f>
        <v>15.5</v>
      </c>
      <c r="L890" s="10">
        <f ca="1">_xlfn.IFNA((VLOOKUP($A890,'Fats and Greases'!Q:R,2,FALSE)), "")</f>
        <v>14.13</v>
      </c>
      <c r="M890" s="10" t="str">
        <f ca="1">_xlfn.IFNA((VLOOKUP($A890,'Fats and Greases'!S:T,2,FALSE)), "")</f>
        <v/>
      </c>
    </row>
    <row r="891" spans="1:13" x14ac:dyDescent="0.2">
      <c r="A891" s="18">
        <v>38029</v>
      </c>
      <c r="B891" s="19">
        <f t="shared" si="26"/>
        <v>2</v>
      </c>
      <c r="C891" s="19">
        <f t="shared" si="27"/>
        <v>2004</v>
      </c>
      <c r="D891" s="10">
        <f ca="1">_xlfn.IFNA((VLOOKUP(A891,'Fats and Greases'!A:B,2,FALSE)), "")</f>
        <v>12.75</v>
      </c>
      <c r="E891" s="10">
        <f ca="1">_xlfn.IFNA((VLOOKUP(A891,'Fats and Greases'!C:D,2,FALSE)), "")</f>
        <v>13.5</v>
      </c>
      <c r="F891" s="10" t="str">
        <f ca="1">_xlfn.IFNA((VLOOKUP(A891,'Fats and Greases'!E:F,2,FALSE)), "")</f>
        <v/>
      </c>
      <c r="G891" s="10">
        <f ca="1">_xlfn.IFNA((VLOOKUP(A891,'Fats and Greases'!G:H,2,FALSE)), "")</f>
        <v>15</v>
      </c>
      <c r="H891" s="10">
        <f ca="1">_xlfn.IFNA((VLOOKUP(A891,'Fats and Greases'!I:J,2,FALSE)), "")</f>
        <v>15.5</v>
      </c>
      <c r="I891" s="10">
        <f ca="1">_xlfn.IFNA((VLOOKUP(A891,'Fats and Greases'!K:L,2,FALSE)), "")</f>
        <v>17.5</v>
      </c>
      <c r="J891" s="10" t="str">
        <f ca="1">_xlfn.IFNA((VLOOKUP(A891,'Fats and Greases'!M:N,2,FALSE)), "")</f>
        <v/>
      </c>
      <c r="K891" s="10">
        <f ca="1">_xlfn.IFNA((VLOOKUP($A891,'Fats and Greases'!O:P,2,FALSE)), "")</f>
        <v>15.5</v>
      </c>
      <c r="L891" s="10">
        <f ca="1">_xlfn.IFNA((VLOOKUP($A891,'Fats and Greases'!Q:R,2,FALSE)), "")</f>
        <v>14.13</v>
      </c>
      <c r="M891" s="10" t="str">
        <f ca="1">_xlfn.IFNA((VLOOKUP($A891,'Fats and Greases'!S:T,2,FALSE)), "")</f>
        <v/>
      </c>
    </row>
    <row r="892" spans="1:13" x14ac:dyDescent="0.2">
      <c r="A892" s="18">
        <v>38030</v>
      </c>
      <c r="B892" s="19">
        <f t="shared" si="26"/>
        <v>2</v>
      </c>
      <c r="C892" s="19">
        <f t="shared" si="27"/>
        <v>2004</v>
      </c>
      <c r="D892" s="10">
        <f ca="1">_xlfn.IFNA((VLOOKUP(A892,'Fats and Greases'!A:B,2,FALSE)), "")</f>
        <v>12.75</v>
      </c>
      <c r="E892" s="10">
        <f ca="1">_xlfn.IFNA((VLOOKUP(A892,'Fats and Greases'!C:D,2,FALSE)), "")</f>
        <v>13.5</v>
      </c>
      <c r="F892" s="10" t="str">
        <f ca="1">_xlfn.IFNA((VLOOKUP(A892,'Fats and Greases'!E:F,2,FALSE)), "")</f>
        <v/>
      </c>
      <c r="G892" s="10">
        <f ca="1">_xlfn.IFNA((VLOOKUP(A892,'Fats and Greases'!G:H,2,FALSE)), "")</f>
        <v>15</v>
      </c>
      <c r="H892" s="10">
        <f ca="1">_xlfn.IFNA((VLOOKUP(A892,'Fats and Greases'!I:J,2,FALSE)), "")</f>
        <v>15.5</v>
      </c>
      <c r="I892" s="10">
        <f ca="1">_xlfn.IFNA((VLOOKUP(A892,'Fats and Greases'!K:L,2,FALSE)), "")</f>
        <v>17.5</v>
      </c>
      <c r="J892" s="10" t="str">
        <f ca="1">_xlfn.IFNA((VLOOKUP(A892,'Fats and Greases'!M:N,2,FALSE)), "")</f>
        <v/>
      </c>
      <c r="K892" s="10">
        <f ca="1">_xlfn.IFNA((VLOOKUP($A892,'Fats and Greases'!O:P,2,FALSE)), "")</f>
        <v>15.5</v>
      </c>
      <c r="L892" s="10">
        <f ca="1">_xlfn.IFNA((VLOOKUP($A892,'Fats and Greases'!Q:R,2,FALSE)), "")</f>
        <v>14.13</v>
      </c>
      <c r="M892" s="10" t="str">
        <f ca="1">_xlfn.IFNA((VLOOKUP($A892,'Fats and Greases'!S:T,2,FALSE)), "")</f>
        <v/>
      </c>
    </row>
    <row r="893" spans="1:13" x14ac:dyDescent="0.2">
      <c r="A893" s="18">
        <v>38033</v>
      </c>
      <c r="B893" s="19">
        <f t="shared" si="26"/>
        <v>2</v>
      </c>
      <c r="C893" s="19">
        <f t="shared" si="27"/>
        <v>2004</v>
      </c>
      <c r="D893" s="10" t="str">
        <f ca="1">_xlfn.IFNA((VLOOKUP(A893,'Fats and Greases'!A:B,2,FALSE)), "")</f>
        <v/>
      </c>
      <c r="E893" s="10" t="str">
        <f ca="1">_xlfn.IFNA((VLOOKUP(A893,'Fats and Greases'!C:D,2,FALSE)), "")</f>
        <v/>
      </c>
      <c r="F893" s="10" t="str">
        <f ca="1">_xlfn.IFNA((VLOOKUP(A893,'Fats and Greases'!E:F,2,FALSE)), "")</f>
        <v/>
      </c>
      <c r="G893" s="10" t="str">
        <f ca="1">_xlfn.IFNA((VLOOKUP(A893,'Fats and Greases'!G:H,2,FALSE)), "")</f>
        <v/>
      </c>
      <c r="H893" s="10" t="str">
        <f ca="1">_xlfn.IFNA((VLOOKUP(A893,'Fats and Greases'!I:J,2,FALSE)), "")</f>
        <v/>
      </c>
      <c r="I893" s="10" t="str">
        <f ca="1">_xlfn.IFNA((VLOOKUP(A893,'Fats and Greases'!K:L,2,FALSE)), "")</f>
        <v/>
      </c>
      <c r="J893" s="10" t="str">
        <f ca="1">_xlfn.IFNA((VLOOKUP(A893,'Fats and Greases'!M:N,2,FALSE)), "")</f>
        <v/>
      </c>
      <c r="K893" s="10" t="str">
        <f ca="1">_xlfn.IFNA((VLOOKUP($A893,'Fats and Greases'!O:P,2,FALSE)), "")</f>
        <v/>
      </c>
      <c r="L893" s="10" t="str">
        <f ca="1">_xlfn.IFNA((VLOOKUP($A893,'Fats and Greases'!Q:R,2,FALSE)), "")</f>
        <v/>
      </c>
      <c r="M893" s="10" t="str">
        <f ca="1">_xlfn.IFNA((VLOOKUP($A893,'Fats and Greases'!S:T,2,FALSE)), "")</f>
        <v/>
      </c>
    </row>
    <row r="894" spans="1:13" x14ac:dyDescent="0.2">
      <c r="A894" s="18">
        <v>38034</v>
      </c>
      <c r="B894" s="19">
        <f t="shared" si="26"/>
        <v>2</v>
      </c>
      <c r="C894" s="19">
        <f t="shared" si="27"/>
        <v>2004</v>
      </c>
      <c r="D894" s="10">
        <f ca="1">_xlfn.IFNA((VLOOKUP(A894,'Fats and Greases'!A:B,2,FALSE)), "")</f>
        <v>12.75</v>
      </c>
      <c r="E894" s="10">
        <f ca="1">_xlfn.IFNA((VLOOKUP(A894,'Fats and Greases'!C:D,2,FALSE)), "")</f>
        <v>13</v>
      </c>
      <c r="F894" s="10" t="str">
        <f ca="1">_xlfn.IFNA((VLOOKUP(A894,'Fats and Greases'!E:F,2,FALSE)), "")</f>
        <v/>
      </c>
      <c r="G894" s="10">
        <f ca="1">_xlfn.IFNA((VLOOKUP(A894,'Fats and Greases'!G:H,2,FALSE)), "")</f>
        <v>15</v>
      </c>
      <c r="H894" s="10">
        <f ca="1">_xlfn.IFNA((VLOOKUP(A894,'Fats and Greases'!I:J,2,FALSE)), "")</f>
        <v>15.5</v>
      </c>
      <c r="I894" s="10">
        <f ca="1">_xlfn.IFNA((VLOOKUP(A894,'Fats and Greases'!K:L,2,FALSE)), "")</f>
        <v>17.5</v>
      </c>
      <c r="J894" s="10" t="str">
        <f ca="1">_xlfn.IFNA((VLOOKUP(A894,'Fats and Greases'!M:N,2,FALSE)), "")</f>
        <v/>
      </c>
      <c r="K894" s="10">
        <f ca="1">_xlfn.IFNA((VLOOKUP($A894,'Fats and Greases'!O:P,2,FALSE)), "")</f>
        <v>15.5</v>
      </c>
      <c r="L894" s="10">
        <f ca="1">_xlfn.IFNA((VLOOKUP($A894,'Fats and Greases'!Q:R,2,FALSE)), "")</f>
        <v>14.13</v>
      </c>
      <c r="M894" s="10" t="str">
        <f ca="1">_xlfn.IFNA((VLOOKUP($A894,'Fats and Greases'!S:T,2,FALSE)), "")</f>
        <v/>
      </c>
    </row>
    <row r="895" spans="1:13" x14ac:dyDescent="0.2">
      <c r="A895" s="18">
        <v>38035</v>
      </c>
      <c r="B895" s="19">
        <f t="shared" si="26"/>
        <v>2</v>
      </c>
      <c r="C895" s="19">
        <f t="shared" si="27"/>
        <v>2004</v>
      </c>
      <c r="D895" s="10">
        <f ca="1">_xlfn.IFNA((VLOOKUP(A895,'Fats and Greases'!A:B,2,FALSE)), "")</f>
        <v>12.38</v>
      </c>
      <c r="E895" s="10">
        <f ca="1">_xlfn.IFNA((VLOOKUP(A895,'Fats and Greases'!C:D,2,FALSE)), "")</f>
        <v>13</v>
      </c>
      <c r="F895" s="10" t="str">
        <f ca="1">_xlfn.IFNA((VLOOKUP(A895,'Fats and Greases'!E:F,2,FALSE)), "")</f>
        <v/>
      </c>
      <c r="G895" s="10">
        <f ca="1">_xlfn.IFNA((VLOOKUP(A895,'Fats and Greases'!G:H,2,FALSE)), "")</f>
        <v>14</v>
      </c>
      <c r="H895" s="10">
        <f ca="1">_xlfn.IFNA((VLOOKUP(A895,'Fats and Greases'!I:J,2,FALSE)), "")</f>
        <v>15.5</v>
      </c>
      <c r="I895" s="10">
        <f ca="1">_xlfn.IFNA((VLOOKUP(A895,'Fats and Greases'!K:L,2,FALSE)), "")</f>
        <v>16.63</v>
      </c>
      <c r="J895" s="10" t="str">
        <f ca="1">_xlfn.IFNA((VLOOKUP(A895,'Fats and Greases'!M:N,2,FALSE)), "")</f>
        <v/>
      </c>
      <c r="K895" s="10">
        <f ca="1">_xlfn.IFNA((VLOOKUP($A895,'Fats and Greases'!O:P,2,FALSE)), "")</f>
        <v>14.63</v>
      </c>
      <c r="L895" s="10">
        <f ca="1">_xlfn.IFNA((VLOOKUP($A895,'Fats and Greases'!Q:R,2,FALSE)), "")</f>
        <v>14.13</v>
      </c>
      <c r="M895" s="10" t="str">
        <f ca="1">_xlfn.IFNA((VLOOKUP($A895,'Fats and Greases'!S:T,2,FALSE)), "")</f>
        <v/>
      </c>
    </row>
    <row r="896" spans="1:13" x14ac:dyDescent="0.2">
      <c r="A896" s="18">
        <v>38036</v>
      </c>
      <c r="B896" s="19">
        <f t="shared" si="26"/>
        <v>2</v>
      </c>
      <c r="C896" s="19">
        <f t="shared" si="27"/>
        <v>2004</v>
      </c>
      <c r="D896" s="10">
        <f ca="1">_xlfn.IFNA((VLOOKUP(A896,'Fats and Greases'!A:B,2,FALSE)), "")</f>
        <v>12.25</v>
      </c>
      <c r="E896" s="10">
        <f ca="1">_xlfn.IFNA((VLOOKUP(A896,'Fats and Greases'!C:D,2,FALSE)), "")</f>
        <v>13</v>
      </c>
      <c r="F896" s="10" t="str">
        <f ca="1">_xlfn.IFNA((VLOOKUP(A896,'Fats and Greases'!E:F,2,FALSE)), "")</f>
        <v/>
      </c>
      <c r="G896" s="10">
        <f ca="1">_xlfn.IFNA((VLOOKUP(A896,'Fats and Greases'!G:H,2,FALSE)), "")</f>
        <v>14</v>
      </c>
      <c r="H896" s="10">
        <f ca="1">_xlfn.IFNA((VLOOKUP(A896,'Fats and Greases'!I:J,2,FALSE)), "")</f>
        <v>15.5</v>
      </c>
      <c r="I896" s="10">
        <f ca="1">_xlfn.IFNA((VLOOKUP(A896,'Fats and Greases'!K:L,2,FALSE)), "")</f>
        <v>16.63</v>
      </c>
      <c r="J896" s="10" t="str">
        <f ca="1">_xlfn.IFNA((VLOOKUP(A896,'Fats and Greases'!M:N,2,FALSE)), "")</f>
        <v/>
      </c>
      <c r="K896" s="10">
        <f ca="1">_xlfn.IFNA((VLOOKUP($A896,'Fats and Greases'!O:P,2,FALSE)), "")</f>
        <v>14.5</v>
      </c>
      <c r="L896" s="10">
        <f ca="1">_xlfn.IFNA((VLOOKUP($A896,'Fats and Greases'!Q:R,2,FALSE)), "")</f>
        <v>14.13</v>
      </c>
      <c r="M896" s="10" t="str">
        <f ca="1">_xlfn.IFNA((VLOOKUP($A896,'Fats and Greases'!S:T,2,FALSE)), "")</f>
        <v/>
      </c>
    </row>
    <row r="897" spans="1:13" x14ac:dyDescent="0.2">
      <c r="A897" s="18">
        <v>38037</v>
      </c>
      <c r="B897" s="19">
        <f t="shared" si="26"/>
        <v>2</v>
      </c>
      <c r="C897" s="19">
        <f t="shared" si="27"/>
        <v>2004</v>
      </c>
      <c r="D897" s="10">
        <f ca="1">_xlfn.IFNA((VLOOKUP(A897,'Fats and Greases'!A:B,2,FALSE)), "")</f>
        <v>12.25</v>
      </c>
      <c r="E897" s="10">
        <f ca="1">_xlfn.IFNA((VLOOKUP(A897,'Fats and Greases'!C:D,2,FALSE)), "")</f>
        <v>12</v>
      </c>
      <c r="F897" s="10" t="str">
        <f ca="1">_xlfn.IFNA((VLOOKUP(A897,'Fats and Greases'!E:F,2,FALSE)), "")</f>
        <v/>
      </c>
      <c r="G897" s="10">
        <f ca="1">_xlfn.IFNA((VLOOKUP(A897,'Fats and Greases'!G:H,2,FALSE)), "")</f>
        <v>14</v>
      </c>
      <c r="H897" s="10">
        <f ca="1">_xlfn.IFNA((VLOOKUP(A897,'Fats and Greases'!I:J,2,FALSE)), "")</f>
        <v>15.5</v>
      </c>
      <c r="I897" s="10">
        <f ca="1">_xlfn.IFNA((VLOOKUP(A897,'Fats and Greases'!K:L,2,FALSE)), "")</f>
        <v>16.63</v>
      </c>
      <c r="J897" s="10" t="str">
        <f ca="1">_xlfn.IFNA((VLOOKUP(A897,'Fats and Greases'!M:N,2,FALSE)), "")</f>
        <v/>
      </c>
      <c r="K897" s="10">
        <f ca="1">_xlfn.IFNA((VLOOKUP($A897,'Fats and Greases'!O:P,2,FALSE)), "")</f>
        <v>14</v>
      </c>
      <c r="L897" s="10">
        <f ca="1">_xlfn.IFNA((VLOOKUP($A897,'Fats and Greases'!Q:R,2,FALSE)), "")</f>
        <v>14.13</v>
      </c>
      <c r="M897" s="10" t="str">
        <f ca="1">_xlfn.IFNA((VLOOKUP($A897,'Fats and Greases'!S:T,2,FALSE)), "")</f>
        <v/>
      </c>
    </row>
    <row r="898" spans="1:13" x14ac:dyDescent="0.2">
      <c r="A898" s="18">
        <v>38040</v>
      </c>
      <c r="B898" s="19">
        <f t="shared" si="26"/>
        <v>2</v>
      </c>
      <c r="C898" s="19">
        <f t="shared" si="27"/>
        <v>2004</v>
      </c>
      <c r="D898" s="10">
        <f ca="1">_xlfn.IFNA((VLOOKUP(A898,'Fats and Greases'!A:B,2,FALSE)), "")</f>
        <v>12</v>
      </c>
      <c r="E898" s="10">
        <f ca="1">_xlfn.IFNA((VLOOKUP(A898,'Fats and Greases'!C:D,2,FALSE)), "")</f>
        <v>12</v>
      </c>
      <c r="F898" s="10" t="str">
        <f ca="1">_xlfn.IFNA((VLOOKUP(A898,'Fats and Greases'!E:F,2,FALSE)), "")</f>
        <v/>
      </c>
      <c r="G898" s="10">
        <f ca="1">_xlfn.IFNA((VLOOKUP(A898,'Fats and Greases'!G:H,2,FALSE)), "")</f>
        <v>14</v>
      </c>
      <c r="H898" s="10">
        <f ca="1">_xlfn.IFNA((VLOOKUP(A898,'Fats and Greases'!I:J,2,FALSE)), "")</f>
        <v>12.5</v>
      </c>
      <c r="I898" s="10">
        <f ca="1">_xlfn.IFNA((VLOOKUP(A898,'Fats and Greases'!K:L,2,FALSE)), "")</f>
        <v>16.63</v>
      </c>
      <c r="J898" s="10" t="str">
        <f ca="1">_xlfn.IFNA((VLOOKUP(A898,'Fats and Greases'!M:N,2,FALSE)), "")</f>
        <v/>
      </c>
      <c r="K898" s="10">
        <f ca="1">_xlfn.IFNA((VLOOKUP($A898,'Fats and Greases'!O:P,2,FALSE)), "")</f>
        <v>14</v>
      </c>
      <c r="L898" s="10">
        <f ca="1">_xlfn.IFNA((VLOOKUP($A898,'Fats and Greases'!Q:R,2,FALSE)), "")</f>
        <v>12</v>
      </c>
      <c r="M898" s="10" t="str">
        <f ca="1">_xlfn.IFNA((VLOOKUP($A898,'Fats and Greases'!S:T,2,FALSE)), "")</f>
        <v/>
      </c>
    </row>
    <row r="899" spans="1:13" x14ac:dyDescent="0.2">
      <c r="A899" s="18">
        <v>38041</v>
      </c>
      <c r="B899" s="19">
        <f t="shared" ref="B899:B962" si="28">MONTH(A899)</f>
        <v>2</v>
      </c>
      <c r="C899" s="19">
        <f t="shared" ref="C899:C962" si="29">YEAR(A899)</f>
        <v>2004</v>
      </c>
      <c r="D899" s="10">
        <f ca="1">_xlfn.IFNA((VLOOKUP(A899,'Fats and Greases'!A:B,2,FALSE)), "")</f>
        <v>12</v>
      </c>
      <c r="E899" s="10">
        <f ca="1">_xlfn.IFNA((VLOOKUP(A899,'Fats and Greases'!C:D,2,FALSE)), "")</f>
        <v>12.38</v>
      </c>
      <c r="F899" s="10" t="str">
        <f ca="1">_xlfn.IFNA((VLOOKUP(A899,'Fats and Greases'!E:F,2,FALSE)), "")</f>
        <v/>
      </c>
      <c r="G899" s="10">
        <f ca="1">_xlfn.IFNA((VLOOKUP(A899,'Fats and Greases'!G:H,2,FALSE)), "")</f>
        <v>13</v>
      </c>
      <c r="H899" s="10">
        <f ca="1">_xlfn.IFNA((VLOOKUP(A899,'Fats and Greases'!I:J,2,FALSE)), "")</f>
        <v>12.5</v>
      </c>
      <c r="I899" s="10">
        <f ca="1">_xlfn.IFNA((VLOOKUP(A899,'Fats and Greases'!K:L,2,FALSE)), "")</f>
        <v>15.63</v>
      </c>
      <c r="J899" s="10" t="str">
        <f ca="1">_xlfn.IFNA((VLOOKUP(A899,'Fats and Greases'!M:N,2,FALSE)), "")</f>
        <v/>
      </c>
      <c r="K899" s="10">
        <f ca="1">_xlfn.IFNA((VLOOKUP($A899,'Fats and Greases'!O:P,2,FALSE)), "")</f>
        <v>14</v>
      </c>
      <c r="L899" s="10">
        <f ca="1">_xlfn.IFNA((VLOOKUP($A899,'Fats and Greases'!Q:R,2,FALSE)), "")</f>
        <v>12</v>
      </c>
      <c r="M899" s="10" t="str">
        <f ca="1">_xlfn.IFNA((VLOOKUP($A899,'Fats and Greases'!S:T,2,FALSE)), "")</f>
        <v/>
      </c>
    </row>
    <row r="900" spans="1:13" x14ac:dyDescent="0.2">
      <c r="A900" s="18">
        <v>38042</v>
      </c>
      <c r="B900" s="19">
        <f t="shared" si="28"/>
        <v>2</v>
      </c>
      <c r="C900" s="19">
        <f t="shared" si="29"/>
        <v>2004</v>
      </c>
      <c r="D900" s="10">
        <f ca="1">_xlfn.IFNA((VLOOKUP(A900,'Fats and Greases'!A:B,2,FALSE)), "")</f>
        <v>12.38</v>
      </c>
      <c r="E900" s="10">
        <f ca="1">_xlfn.IFNA((VLOOKUP(A900,'Fats and Greases'!C:D,2,FALSE)), "")</f>
        <v>12.5</v>
      </c>
      <c r="F900" s="10" t="str">
        <f ca="1">_xlfn.IFNA((VLOOKUP(A900,'Fats and Greases'!E:F,2,FALSE)), "")</f>
        <v/>
      </c>
      <c r="G900" s="10">
        <f ca="1">_xlfn.IFNA((VLOOKUP(A900,'Fats and Greases'!G:H,2,FALSE)), "")</f>
        <v>13</v>
      </c>
      <c r="H900" s="10">
        <f ca="1">_xlfn.IFNA((VLOOKUP(A900,'Fats and Greases'!I:J,2,FALSE)), "")</f>
        <v>13</v>
      </c>
      <c r="I900" s="10">
        <f ca="1">_xlfn.IFNA((VLOOKUP(A900,'Fats and Greases'!K:L,2,FALSE)), "")</f>
        <v>15.63</v>
      </c>
      <c r="J900" s="10" t="str">
        <f ca="1">_xlfn.IFNA((VLOOKUP(A900,'Fats and Greases'!M:N,2,FALSE)), "")</f>
        <v/>
      </c>
      <c r="K900" s="10">
        <f ca="1">_xlfn.IFNA((VLOOKUP($A900,'Fats and Greases'!O:P,2,FALSE)), "")</f>
        <v>14</v>
      </c>
      <c r="L900" s="10">
        <f ca="1">_xlfn.IFNA((VLOOKUP($A900,'Fats and Greases'!Q:R,2,FALSE)), "")</f>
        <v>12.5</v>
      </c>
      <c r="M900" s="10" t="str">
        <f ca="1">_xlfn.IFNA((VLOOKUP($A900,'Fats and Greases'!S:T,2,FALSE)), "")</f>
        <v/>
      </c>
    </row>
    <row r="901" spans="1:13" x14ac:dyDescent="0.2">
      <c r="A901" s="18">
        <v>38043</v>
      </c>
      <c r="B901" s="19">
        <f t="shared" si="28"/>
        <v>2</v>
      </c>
      <c r="C901" s="19">
        <f t="shared" si="29"/>
        <v>2004</v>
      </c>
      <c r="D901" s="10">
        <f ca="1">_xlfn.IFNA((VLOOKUP(A901,'Fats and Greases'!A:B,2,FALSE)), "")</f>
        <v>12.38</v>
      </c>
      <c r="E901" s="10">
        <f ca="1">_xlfn.IFNA((VLOOKUP(A901,'Fats and Greases'!C:D,2,FALSE)), "")</f>
        <v>13</v>
      </c>
      <c r="F901" s="10" t="str">
        <f ca="1">_xlfn.IFNA((VLOOKUP(A901,'Fats and Greases'!E:F,2,FALSE)), "")</f>
        <v/>
      </c>
      <c r="G901" s="10">
        <f ca="1">_xlfn.IFNA((VLOOKUP(A901,'Fats and Greases'!G:H,2,FALSE)), "")</f>
        <v>13</v>
      </c>
      <c r="H901" s="10">
        <f ca="1">_xlfn.IFNA((VLOOKUP(A901,'Fats and Greases'!I:J,2,FALSE)), "")</f>
        <v>13</v>
      </c>
      <c r="I901" s="10">
        <f ca="1">_xlfn.IFNA((VLOOKUP(A901,'Fats and Greases'!K:L,2,FALSE)), "")</f>
        <v>15.63</v>
      </c>
      <c r="J901" s="10" t="str">
        <f ca="1">_xlfn.IFNA((VLOOKUP(A901,'Fats and Greases'!M:N,2,FALSE)), "")</f>
        <v/>
      </c>
      <c r="K901" s="10">
        <f ca="1">_xlfn.IFNA((VLOOKUP($A901,'Fats and Greases'!O:P,2,FALSE)), "")</f>
        <v>14.75</v>
      </c>
      <c r="L901" s="10">
        <f ca="1">_xlfn.IFNA((VLOOKUP($A901,'Fats and Greases'!Q:R,2,FALSE)), "")</f>
        <v>12.5</v>
      </c>
      <c r="M901" s="10" t="str">
        <f ca="1">_xlfn.IFNA((VLOOKUP($A901,'Fats and Greases'!S:T,2,FALSE)), "")</f>
        <v/>
      </c>
    </row>
    <row r="902" spans="1:13" x14ac:dyDescent="0.2">
      <c r="A902" s="18">
        <v>38044</v>
      </c>
      <c r="B902" s="19">
        <f t="shared" si="28"/>
        <v>2</v>
      </c>
      <c r="C902" s="19">
        <f t="shared" si="29"/>
        <v>2004</v>
      </c>
      <c r="D902" s="10">
        <f ca="1">_xlfn.IFNA((VLOOKUP(A902,'Fats and Greases'!A:B,2,FALSE)), "")</f>
        <v>12.88</v>
      </c>
      <c r="E902" s="10">
        <f ca="1">_xlfn.IFNA((VLOOKUP(A902,'Fats and Greases'!C:D,2,FALSE)), "")</f>
        <v>13</v>
      </c>
      <c r="F902" s="10" t="str">
        <f ca="1">_xlfn.IFNA((VLOOKUP(A902,'Fats and Greases'!E:F,2,FALSE)), "")</f>
        <v/>
      </c>
      <c r="G902" s="10">
        <f ca="1">_xlfn.IFNA((VLOOKUP(A902,'Fats and Greases'!G:H,2,FALSE)), "")</f>
        <v>13</v>
      </c>
      <c r="H902" s="10">
        <f ca="1">_xlfn.IFNA((VLOOKUP(A902,'Fats and Greases'!I:J,2,FALSE)), "")</f>
        <v>13</v>
      </c>
      <c r="I902" s="10">
        <f ca="1">_xlfn.IFNA((VLOOKUP(A902,'Fats and Greases'!K:L,2,FALSE)), "")</f>
        <v>15.63</v>
      </c>
      <c r="J902" s="10" t="str">
        <f ca="1">_xlfn.IFNA((VLOOKUP(A902,'Fats and Greases'!M:N,2,FALSE)), "")</f>
        <v/>
      </c>
      <c r="K902" s="10">
        <f ca="1">_xlfn.IFNA((VLOOKUP($A902,'Fats and Greases'!O:P,2,FALSE)), "")</f>
        <v>14.75</v>
      </c>
      <c r="L902" s="10">
        <f ca="1">_xlfn.IFNA((VLOOKUP($A902,'Fats and Greases'!Q:R,2,FALSE)), "")</f>
        <v>12.5</v>
      </c>
      <c r="M902" s="10" t="str">
        <f ca="1">_xlfn.IFNA((VLOOKUP($A902,'Fats and Greases'!S:T,2,FALSE)), "")</f>
        <v/>
      </c>
    </row>
    <row r="903" spans="1:13" x14ac:dyDescent="0.2">
      <c r="A903" s="18">
        <v>38047</v>
      </c>
      <c r="B903" s="19">
        <f t="shared" si="28"/>
        <v>3</v>
      </c>
      <c r="C903" s="19">
        <f t="shared" si="29"/>
        <v>2004</v>
      </c>
      <c r="D903" s="10">
        <f ca="1">_xlfn.IFNA((VLOOKUP(A903,'Fats and Greases'!A:B,2,FALSE)), "")</f>
        <v>12.88</v>
      </c>
      <c r="E903" s="10">
        <f ca="1">_xlfn.IFNA((VLOOKUP(A903,'Fats and Greases'!C:D,2,FALSE)), "")</f>
        <v>13</v>
      </c>
      <c r="F903" s="10" t="str">
        <f ca="1">_xlfn.IFNA((VLOOKUP(A903,'Fats and Greases'!E:F,2,FALSE)), "")</f>
        <v/>
      </c>
      <c r="G903" s="10">
        <f ca="1">_xlfn.IFNA((VLOOKUP(A903,'Fats and Greases'!G:H,2,FALSE)), "")</f>
        <v>13</v>
      </c>
      <c r="H903" s="10">
        <f ca="1">_xlfn.IFNA((VLOOKUP(A903,'Fats and Greases'!I:J,2,FALSE)), "")</f>
        <v>13</v>
      </c>
      <c r="I903" s="10">
        <f ca="1">_xlfn.IFNA((VLOOKUP(A903,'Fats and Greases'!K:L,2,FALSE)), "")</f>
        <v>15.63</v>
      </c>
      <c r="J903" s="10" t="str">
        <f ca="1">_xlfn.IFNA((VLOOKUP(A903,'Fats and Greases'!M:N,2,FALSE)), "")</f>
        <v/>
      </c>
      <c r="K903" s="10">
        <f ca="1">_xlfn.IFNA((VLOOKUP($A903,'Fats and Greases'!O:P,2,FALSE)), "")</f>
        <v>14.88</v>
      </c>
      <c r="L903" s="10">
        <f ca="1">_xlfn.IFNA((VLOOKUP($A903,'Fats and Greases'!Q:R,2,FALSE)), "")</f>
        <v>12.5</v>
      </c>
      <c r="M903" s="10">
        <f ca="1">_xlfn.IFNA((VLOOKUP($A903,'Fats and Greases'!S:T,2,FALSE)), "")</f>
        <v>13.75</v>
      </c>
    </row>
    <row r="904" spans="1:13" x14ac:dyDescent="0.2">
      <c r="A904" s="18">
        <v>38048</v>
      </c>
      <c r="B904" s="19">
        <f t="shared" si="28"/>
        <v>3</v>
      </c>
      <c r="C904" s="19">
        <f t="shared" si="29"/>
        <v>2004</v>
      </c>
      <c r="D904" s="10">
        <f ca="1">_xlfn.IFNA((VLOOKUP(A904,'Fats and Greases'!A:B,2,FALSE)), "")</f>
        <v>13.25</v>
      </c>
      <c r="E904" s="10">
        <f ca="1">_xlfn.IFNA((VLOOKUP(A904,'Fats and Greases'!C:D,2,FALSE)), "")</f>
        <v>13.25</v>
      </c>
      <c r="F904" s="10" t="str">
        <f ca="1">_xlfn.IFNA((VLOOKUP(A904,'Fats and Greases'!E:F,2,FALSE)), "")</f>
        <v/>
      </c>
      <c r="G904" s="10">
        <f ca="1">_xlfn.IFNA((VLOOKUP(A904,'Fats and Greases'!G:H,2,FALSE)), "")</f>
        <v>13</v>
      </c>
      <c r="H904" s="10">
        <f ca="1">_xlfn.IFNA((VLOOKUP(A904,'Fats and Greases'!I:J,2,FALSE)), "")</f>
        <v>13</v>
      </c>
      <c r="I904" s="10">
        <f ca="1">_xlfn.IFNA((VLOOKUP(A904,'Fats and Greases'!K:L,2,FALSE)), "")</f>
        <v>15.5</v>
      </c>
      <c r="J904" s="10" t="str">
        <f ca="1">_xlfn.IFNA((VLOOKUP(A904,'Fats and Greases'!M:N,2,FALSE)), "")</f>
        <v/>
      </c>
      <c r="K904" s="10">
        <f ca="1">_xlfn.IFNA((VLOOKUP($A904,'Fats and Greases'!O:P,2,FALSE)), "")</f>
        <v>14.88</v>
      </c>
      <c r="L904" s="10">
        <f ca="1">_xlfn.IFNA((VLOOKUP($A904,'Fats and Greases'!Q:R,2,FALSE)), "")</f>
        <v>12.5</v>
      </c>
      <c r="M904" s="10">
        <f ca="1">_xlfn.IFNA((VLOOKUP($A904,'Fats and Greases'!S:T,2,FALSE)), "")</f>
        <v>13.75</v>
      </c>
    </row>
    <row r="905" spans="1:13" x14ac:dyDescent="0.2">
      <c r="A905" s="18">
        <v>38049</v>
      </c>
      <c r="B905" s="19">
        <f t="shared" si="28"/>
        <v>3</v>
      </c>
      <c r="C905" s="19">
        <f t="shared" si="29"/>
        <v>2004</v>
      </c>
      <c r="D905" s="10">
        <f ca="1">_xlfn.IFNA((VLOOKUP(A905,'Fats and Greases'!A:B,2,FALSE)), "")</f>
        <v>13.38</v>
      </c>
      <c r="E905" s="10">
        <f ca="1">_xlfn.IFNA((VLOOKUP(A905,'Fats and Greases'!C:D,2,FALSE)), "")</f>
        <v>13.63</v>
      </c>
      <c r="F905" s="10" t="str">
        <f ca="1">_xlfn.IFNA((VLOOKUP(A905,'Fats and Greases'!E:F,2,FALSE)), "")</f>
        <v/>
      </c>
      <c r="G905" s="10">
        <f ca="1">_xlfn.IFNA((VLOOKUP(A905,'Fats and Greases'!G:H,2,FALSE)), "")</f>
        <v>13</v>
      </c>
      <c r="H905" s="10">
        <f ca="1">_xlfn.IFNA((VLOOKUP(A905,'Fats and Greases'!I:J,2,FALSE)), "")</f>
        <v>13.5</v>
      </c>
      <c r="I905" s="10">
        <f ca="1">_xlfn.IFNA((VLOOKUP(A905,'Fats and Greases'!K:L,2,FALSE)), "")</f>
        <v>15.5</v>
      </c>
      <c r="J905" s="10" t="str">
        <f ca="1">_xlfn.IFNA((VLOOKUP(A905,'Fats and Greases'!M:N,2,FALSE)), "")</f>
        <v/>
      </c>
      <c r="K905" s="10">
        <f ca="1">_xlfn.IFNA((VLOOKUP($A905,'Fats and Greases'!O:P,2,FALSE)), "")</f>
        <v>14.88</v>
      </c>
      <c r="L905" s="10">
        <f ca="1">_xlfn.IFNA((VLOOKUP($A905,'Fats and Greases'!Q:R,2,FALSE)), "")</f>
        <v>12.5</v>
      </c>
      <c r="M905" s="10">
        <f ca="1">_xlfn.IFNA((VLOOKUP($A905,'Fats and Greases'!S:T,2,FALSE)), "")</f>
        <v>13.75</v>
      </c>
    </row>
    <row r="906" spans="1:13" x14ac:dyDescent="0.2">
      <c r="A906" s="18">
        <v>38050</v>
      </c>
      <c r="B906" s="19">
        <f t="shared" si="28"/>
        <v>3</v>
      </c>
      <c r="C906" s="19">
        <f t="shared" si="29"/>
        <v>2004</v>
      </c>
      <c r="D906" s="10">
        <f ca="1">_xlfn.IFNA((VLOOKUP(A906,'Fats and Greases'!A:B,2,FALSE)), "")</f>
        <v>13.38</v>
      </c>
      <c r="E906" s="10">
        <f ca="1">_xlfn.IFNA((VLOOKUP(A906,'Fats and Greases'!C:D,2,FALSE)), "")</f>
        <v>13.63</v>
      </c>
      <c r="F906" s="10" t="str">
        <f ca="1">_xlfn.IFNA((VLOOKUP(A906,'Fats and Greases'!E:F,2,FALSE)), "")</f>
        <v/>
      </c>
      <c r="G906" s="10">
        <f ca="1">_xlfn.IFNA((VLOOKUP(A906,'Fats and Greases'!G:H,2,FALSE)), "")</f>
        <v>13</v>
      </c>
      <c r="H906" s="10">
        <f ca="1">_xlfn.IFNA((VLOOKUP(A906,'Fats and Greases'!I:J,2,FALSE)), "")</f>
        <v>13.5</v>
      </c>
      <c r="I906" s="10">
        <f ca="1">_xlfn.IFNA((VLOOKUP(A906,'Fats and Greases'!K:L,2,FALSE)), "")</f>
        <v>15.5</v>
      </c>
      <c r="J906" s="10" t="str">
        <f ca="1">_xlfn.IFNA((VLOOKUP(A906,'Fats and Greases'!M:N,2,FALSE)), "")</f>
        <v/>
      </c>
      <c r="K906" s="10">
        <f ca="1">_xlfn.IFNA((VLOOKUP($A906,'Fats and Greases'!O:P,2,FALSE)), "")</f>
        <v>14.88</v>
      </c>
      <c r="L906" s="10">
        <f ca="1">_xlfn.IFNA((VLOOKUP($A906,'Fats and Greases'!Q:R,2,FALSE)), "")</f>
        <v>12.5</v>
      </c>
      <c r="M906" s="10">
        <f ca="1">_xlfn.IFNA((VLOOKUP($A906,'Fats and Greases'!S:T,2,FALSE)), "")</f>
        <v>13.75</v>
      </c>
    </row>
    <row r="907" spans="1:13" x14ac:dyDescent="0.2">
      <c r="A907" s="18">
        <v>38051</v>
      </c>
      <c r="B907" s="19">
        <f t="shared" si="28"/>
        <v>3</v>
      </c>
      <c r="C907" s="19">
        <f t="shared" si="29"/>
        <v>2004</v>
      </c>
      <c r="D907" s="10">
        <f ca="1">_xlfn.IFNA((VLOOKUP(A907,'Fats and Greases'!A:B,2,FALSE)), "")</f>
        <v>13.38</v>
      </c>
      <c r="E907" s="10">
        <f ca="1">_xlfn.IFNA((VLOOKUP(A907,'Fats and Greases'!C:D,2,FALSE)), "")</f>
        <v>13.75</v>
      </c>
      <c r="F907" s="10" t="str">
        <f ca="1">_xlfn.IFNA((VLOOKUP(A907,'Fats and Greases'!E:F,2,FALSE)), "")</f>
        <v/>
      </c>
      <c r="G907" s="10">
        <f ca="1">_xlfn.IFNA((VLOOKUP(A907,'Fats and Greases'!G:H,2,FALSE)), "")</f>
        <v>13</v>
      </c>
      <c r="H907" s="10">
        <f ca="1">_xlfn.IFNA((VLOOKUP(A907,'Fats and Greases'!I:J,2,FALSE)), "")</f>
        <v>13.5</v>
      </c>
      <c r="I907" s="10">
        <f ca="1">_xlfn.IFNA((VLOOKUP(A907,'Fats and Greases'!K:L,2,FALSE)), "")</f>
        <v>15.5</v>
      </c>
      <c r="J907" s="10" t="str">
        <f ca="1">_xlfn.IFNA((VLOOKUP(A907,'Fats and Greases'!M:N,2,FALSE)), "")</f>
        <v/>
      </c>
      <c r="K907" s="10">
        <f ca="1">_xlfn.IFNA((VLOOKUP($A907,'Fats and Greases'!O:P,2,FALSE)), "")</f>
        <v>14.88</v>
      </c>
      <c r="L907" s="10">
        <f ca="1">_xlfn.IFNA((VLOOKUP($A907,'Fats and Greases'!Q:R,2,FALSE)), "")</f>
        <v>12.5</v>
      </c>
      <c r="M907" s="10">
        <f ca="1">_xlfn.IFNA((VLOOKUP($A907,'Fats and Greases'!S:T,2,FALSE)), "")</f>
        <v>13.75</v>
      </c>
    </row>
    <row r="908" spans="1:13" x14ac:dyDescent="0.2">
      <c r="A908" s="18">
        <v>38054</v>
      </c>
      <c r="B908" s="19">
        <f t="shared" si="28"/>
        <v>3</v>
      </c>
      <c r="C908" s="19">
        <f t="shared" si="29"/>
        <v>2004</v>
      </c>
      <c r="D908" s="10">
        <f ca="1">_xlfn.IFNA((VLOOKUP(A908,'Fats and Greases'!A:B,2,FALSE)), "")</f>
        <v>13.75</v>
      </c>
      <c r="E908" s="10">
        <f ca="1">_xlfn.IFNA((VLOOKUP(A908,'Fats and Greases'!C:D,2,FALSE)), "")</f>
        <v>14</v>
      </c>
      <c r="F908" s="10" t="str">
        <f ca="1">_xlfn.IFNA((VLOOKUP(A908,'Fats and Greases'!E:F,2,FALSE)), "")</f>
        <v/>
      </c>
      <c r="G908" s="10">
        <f ca="1">_xlfn.IFNA((VLOOKUP(A908,'Fats and Greases'!G:H,2,FALSE)), "")</f>
        <v>13</v>
      </c>
      <c r="H908" s="10">
        <f ca="1">_xlfn.IFNA((VLOOKUP(A908,'Fats and Greases'!I:J,2,FALSE)), "")</f>
        <v>13.5</v>
      </c>
      <c r="I908" s="10">
        <f ca="1">_xlfn.IFNA((VLOOKUP(A908,'Fats and Greases'!K:L,2,FALSE)), "")</f>
        <v>15.5</v>
      </c>
      <c r="J908" s="10" t="str">
        <f ca="1">_xlfn.IFNA((VLOOKUP(A908,'Fats and Greases'!M:N,2,FALSE)), "")</f>
        <v/>
      </c>
      <c r="K908" s="10">
        <f ca="1">_xlfn.IFNA((VLOOKUP($A908,'Fats and Greases'!O:P,2,FALSE)), "")</f>
        <v>14.88</v>
      </c>
      <c r="L908" s="10">
        <f ca="1">_xlfn.IFNA((VLOOKUP($A908,'Fats and Greases'!Q:R,2,FALSE)), "")</f>
        <v>12.5</v>
      </c>
      <c r="M908" s="10">
        <f ca="1">_xlfn.IFNA((VLOOKUP($A908,'Fats and Greases'!S:T,2,FALSE)), "")</f>
        <v>13.75</v>
      </c>
    </row>
    <row r="909" spans="1:13" x14ac:dyDescent="0.2">
      <c r="A909" s="18">
        <v>38055</v>
      </c>
      <c r="B909" s="19">
        <f t="shared" si="28"/>
        <v>3</v>
      </c>
      <c r="C909" s="19">
        <f t="shared" si="29"/>
        <v>2004</v>
      </c>
      <c r="D909" s="10">
        <f ca="1">_xlfn.IFNA((VLOOKUP(A909,'Fats and Greases'!A:B,2,FALSE)), "")</f>
        <v>14</v>
      </c>
      <c r="E909" s="10">
        <f ca="1">_xlfn.IFNA((VLOOKUP(A909,'Fats and Greases'!C:D,2,FALSE)), "")</f>
        <v>14.25</v>
      </c>
      <c r="F909" s="10" t="str">
        <f ca="1">_xlfn.IFNA((VLOOKUP(A909,'Fats and Greases'!E:F,2,FALSE)), "")</f>
        <v/>
      </c>
      <c r="G909" s="10">
        <f ca="1">_xlfn.IFNA((VLOOKUP(A909,'Fats and Greases'!G:H,2,FALSE)), "")</f>
        <v>13</v>
      </c>
      <c r="H909" s="10">
        <f ca="1">_xlfn.IFNA((VLOOKUP(A909,'Fats and Greases'!I:J,2,FALSE)), "")</f>
        <v>13.5</v>
      </c>
      <c r="I909" s="10">
        <f ca="1">_xlfn.IFNA((VLOOKUP(A909,'Fats and Greases'!K:L,2,FALSE)), "")</f>
        <v>15.5</v>
      </c>
      <c r="J909" s="10" t="str">
        <f ca="1">_xlfn.IFNA((VLOOKUP(A909,'Fats and Greases'!M:N,2,FALSE)), "")</f>
        <v/>
      </c>
      <c r="K909" s="10">
        <f ca="1">_xlfn.IFNA((VLOOKUP($A909,'Fats and Greases'!O:P,2,FALSE)), "")</f>
        <v>14.88</v>
      </c>
      <c r="L909" s="10">
        <f ca="1">_xlfn.IFNA((VLOOKUP($A909,'Fats and Greases'!Q:R,2,FALSE)), "")</f>
        <v>12.5</v>
      </c>
      <c r="M909" s="10">
        <f ca="1">_xlfn.IFNA((VLOOKUP($A909,'Fats and Greases'!S:T,2,FALSE)), "")</f>
        <v>13.75</v>
      </c>
    </row>
    <row r="910" spans="1:13" x14ac:dyDescent="0.2">
      <c r="A910" s="18">
        <v>38056</v>
      </c>
      <c r="B910" s="19">
        <f t="shared" si="28"/>
        <v>3</v>
      </c>
      <c r="C910" s="19">
        <f t="shared" si="29"/>
        <v>2004</v>
      </c>
      <c r="D910" s="10">
        <f ca="1">_xlfn.IFNA((VLOOKUP(A910,'Fats and Greases'!A:B,2,FALSE)), "")</f>
        <v>14</v>
      </c>
      <c r="E910" s="10">
        <f ca="1">_xlfn.IFNA((VLOOKUP(A910,'Fats and Greases'!C:D,2,FALSE)), "")</f>
        <v>14.25</v>
      </c>
      <c r="F910" s="10" t="str">
        <f ca="1">_xlfn.IFNA((VLOOKUP(A910,'Fats and Greases'!E:F,2,FALSE)), "")</f>
        <v/>
      </c>
      <c r="G910" s="10">
        <f ca="1">_xlfn.IFNA((VLOOKUP(A910,'Fats and Greases'!G:H,2,FALSE)), "")</f>
        <v>13</v>
      </c>
      <c r="H910" s="10">
        <f ca="1">_xlfn.IFNA((VLOOKUP(A910,'Fats and Greases'!I:J,2,FALSE)), "")</f>
        <v>13.5</v>
      </c>
      <c r="I910" s="10">
        <f ca="1">_xlfn.IFNA((VLOOKUP(A910,'Fats and Greases'!K:L,2,FALSE)), "")</f>
        <v>15.5</v>
      </c>
      <c r="J910" s="10" t="str">
        <f ca="1">_xlfn.IFNA((VLOOKUP(A910,'Fats and Greases'!M:N,2,FALSE)), "")</f>
        <v/>
      </c>
      <c r="K910" s="10">
        <f ca="1">_xlfn.IFNA((VLOOKUP($A910,'Fats and Greases'!O:P,2,FALSE)), "")</f>
        <v>14.88</v>
      </c>
      <c r="L910" s="10">
        <f ca="1">_xlfn.IFNA((VLOOKUP($A910,'Fats and Greases'!Q:R,2,FALSE)), "")</f>
        <v>12.5</v>
      </c>
      <c r="M910" s="10">
        <f ca="1">_xlfn.IFNA((VLOOKUP($A910,'Fats and Greases'!S:T,2,FALSE)), "")</f>
        <v>13.75</v>
      </c>
    </row>
    <row r="911" spans="1:13" x14ac:dyDescent="0.2">
      <c r="A911" s="18">
        <v>38057</v>
      </c>
      <c r="B911" s="19">
        <f t="shared" si="28"/>
        <v>3</v>
      </c>
      <c r="C911" s="19">
        <f t="shared" si="29"/>
        <v>2004</v>
      </c>
      <c r="D911" s="10">
        <f ca="1">_xlfn.IFNA((VLOOKUP(A911,'Fats and Greases'!A:B,2,FALSE)), "")</f>
        <v>14.25</v>
      </c>
      <c r="E911" s="10">
        <f ca="1">_xlfn.IFNA((VLOOKUP(A911,'Fats and Greases'!C:D,2,FALSE)), "")</f>
        <v>14.5</v>
      </c>
      <c r="F911" s="10" t="str">
        <f ca="1">_xlfn.IFNA((VLOOKUP(A911,'Fats and Greases'!E:F,2,FALSE)), "")</f>
        <v/>
      </c>
      <c r="G911" s="10">
        <f ca="1">_xlfn.IFNA((VLOOKUP(A911,'Fats and Greases'!G:H,2,FALSE)), "")</f>
        <v>13</v>
      </c>
      <c r="H911" s="10">
        <f ca="1">_xlfn.IFNA((VLOOKUP(A911,'Fats and Greases'!I:J,2,FALSE)), "")</f>
        <v>13.5</v>
      </c>
      <c r="I911" s="10">
        <f ca="1">_xlfn.IFNA((VLOOKUP(A911,'Fats and Greases'!K:L,2,FALSE)), "")</f>
        <v>15.5</v>
      </c>
      <c r="J911" s="10" t="str">
        <f ca="1">_xlfn.IFNA((VLOOKUP(A911,'Fats and Greases'!M:N,2,FALSE)), "")</f>
        <v/>
      </c>
      <c r="K911" s="10">
        <f ca="1">_xlfn.IFNA((VLOOKUP($A911,'Fats and Greases'!O:P,2,FALSE)), "")</f>
        <v>14.88</v>
      </c>
      <c r="L911" s="10">
        <f ca="1">_xlfn.IFNA((VLOOKUP($A911,'Fats and Greases'!Q:R,2,FALSE)), "")</f>
        <v>12.5</v>
      </c>
      <c r="M911" s="10">
        <f ca="1">_xlfn.IFNA((VLOOKUP($A911,'Fats and Greases'!S:T,2,FALSE)), "")</f>
        <v>13.75</v>
      </c>
    </row>
    <row r="912" spans="1:13" x14ac:dyDescent="0.2">
      <c r="A912" s="18">
        <v>38058</v>
      </c>
      <c r="B912" s="19">
        <f t="shared" si="28"/>
        <v>3</v>
      </c>
      <c r="C912" s="19">
        <f t="shared" si="29"/>
        <v>2004</v>
      </c>
      <c r="D912" s="10">
        <f ca="1">_xlfn.IFNA((VLOOKUP(A912,'Fats and Greases'!A:B,2,FALSE)), "")</f>
        <v>14.25</v>
      </c>
      <c r="E912" s="10">
        <f ca="1">_xlfn.IFNA((VLOOKUP(A912,'Fats and Greases'!C:D,2,FALSE)), "")</f>
        <v>14.5</v>
      </c>
      <c r="F912" s="10" t="str">
        <f ca="1">_xlfn.IFNA((VLOOKUP(A912,'Fats and Greases'!E:F,2,FALSE)), "")</f>
        <v/>
      </c>
      <c r="G912" s="10">
        <f ca="1">_xlfn.IFNA((VLOOKUP(A912,'Fats and Greases'!G:H,2,FALSE)), "")</f>
        <v>13</v>
      </c>
      <c r="H912" s="10">
        <f ca="1">_xlfn.IFNA((VLOOKUP(A912,'Fats and Greases'!I:J,2,FALSE)), "")</f>
        <v>13.5</v>
      </c>
      <c r="I912" s="10">
        <f ca="1">_xlfn.IFNA((VLOOKUP(A912,'Fats and Greases'!K:L,2,FALSE)), "")</f>
        <v>15.5</v>
      </c>
      <c r="J912" s="10" t="str">
        <f ca="1">_xlfn.IFNA((VLOOKUP(A912,'Fats and Greases'!M:N,2,FALSE)), "")</f>
        <v/>
      </c>
      <c r="K912" s="10">
        <f ca="1">_xlfn.IFNA((VLOOKUP($A912,'Fats and Greases'!O:P,2,FALSE)), "")</f>
        <v>14.88</v>
      </c>
      <c r="L912" s="10">
        <f ca="1">_xlfn.IFNA((VLOOKUP($A912,'Fats and Greases'!Q:R,2,FALSE)), "")</f>
        <v>12.5</v>
      </c>
      <c r="M912" s="10">
        <f ca="1">_xlfn.IFNA((VLOOKUP($A912,'Fats and Greases'!S:T,2,FALSE)), "")</f>
        <v>13.75</v>
      </c>
    </row>
    <row r="913" spans="1:13" x14ac:dyDescent="0.2">
      <c r="A913" s="18">
        <v>38061</v>
      </c>
      <c r="B913" s="19">
        <f t="shared" si="28"/>
        <v>3</v>
      </c>
      <c r="C913" s="19">
        <f t="shared" si="29"/>
        <v>2004</v>
      </c>
      <c r="D913" s="10">
        <f ca="1">_xlfn.IFNA((VLOOKUP(A913,'Fats and Greases'!A:B,2,FALSE)), "")</f>
        <v>14.5</v>
      </c>
      <c r="E913" s="10">
        <f ca="1">_xlfn.IFNA((VLOOKUP(A913,'Fats and Greases'!C:D,2,FALSE)), "")</f>
        <v>14.5</v>
      </c>
      <c r="F913" s="10" t="str">
        <f ca="1">_xlfn.IFNA((VLOOKUP(A913,'Fats and Greases'!E:F,2,FALSE)), "")</f>
        <v/>
      </c>
      <c r="G913" s="10">
        <f ca="1">_xlfn.IFNA((VLOOKUP(A913,'Fats and Greases'!G:H,2,FALSE)), "")</f>
        <v>13</v>
      </c>
      <c r="H913" s="10">
        <f ca="1">_xlfn.IFNA((VLOOKUP(A913,'Fats and Greases'!I:J,2,FALSE)), "")</f>
        <v>13.5</v>
      </c>
      <c r="I913" s="10">
        <f ca="1">_xlfn.IFNA((VLOOKUP(A913,'Fats and Greases'!K:L,2,FALSE)), "")</f>
        <v>15.5</v>
      </c>
      <c r="J913" s="10" t="str">
        <f ca="1">_xlfn.IFNA((VLOOKUP(A913,'Fats and Greases'!M:N,2,FALSE)), "")</f>
        <v/>
      </c>
      <c r="K913" s="10">
        <f ca="1">_xlfn.IFNA((VLOOKUP($A913,'Fats and Greases'!O:P,2,FALSE)), "")</f>
        <v>15.5</v>
      </c>
      <c r="L913" s="10">
        <f ca="1">_xlfn.IFNA((VLOOKUP($A913,'Fats and Greases'!Q:R,2,FALSE)), "")</f>
        <v>12.5</v>
      </c>
      <c r="M913" s="10">
        <f ca="1">_xlfn.IFNA((VLOOKUP($A913,'Fats and Greases'!S:T,2,FALSE)), "")</f>
        <v>13.75</v>
      </c>
    </row>
    <row r="914" spans="1:13" x14ac:dyDescent="0.2">
      <c r="A914" s="18">
        <v>38062</v>
      </c>
      <c r="B914" s="19">
        <f t="shared" si="28"/>
        <v>3</v>
      </c>
      <c r="C914" s="19">
        <f t="shared" si="29"/>
        <v>2004</v>
      </c>
      <c r="D914" s="10">
        <f ca="1">_xlfn.IFNA((VLOOKUP(A914,'Fats and Greases'!A:B,2,FALSE)), "")</f>
        <v>14.5</v>
      </c>
      <c r="E914" s="10">
        <f ca="1">_xlfn.IFNA((VLOOKUP(A914,'Fats and Greases'!C:D,2,FALSE)), "")</f>
        <v>14.75</v>
      </c>
      <c r="F914" s="10" t="str">
        <f ca="1">_xlfn.IFNA((VLOOKUP(A914,'Fats and Greases'!E:F,2,FALSE)), "")</f>
        <v/>
      </c>
      <c r="G914" s="10">
        <f ca="1">_xlfn.IFNA((VLOOKUP(A914,'Fats and Greases'!G:H,2,FALSE)), "")</f>
        <v>13</v>
      </c>
      <c r="H914" s="10">
        <f ca="1">_xlfn.IFNA((VLOOKUP(A914,'Fats and Greases'!I:J,2,FALSE)), "")</f>
        <v>13.5</v>
      </c>
      <c r="I914" s="10">
        <f ca="1">_xlfn.IFNA((VLOOKUP(A914,'Fats and Greases'!K:L,2,FALSE)), "")</f>
        <v>15.5</v>
      </c>
      <c r="J914" s="10" t="str">
        <f ca="1">_xlfn.IFNA((VLOOKUP(A914,'Fats and Greases'!M:N,2,FALSE)), "")</f>
        <v/>
      </c>
      <c r="K914" s="10">
        <f ca="1">_xlfn.IFNA((VLOOKUP($A914,'Fats and Greases'!O:P,2,FALSE)), "")</f>
        <v>15.5</v>
      </c>
      <c r="L914" s="10">
        <f ca="1">_xlfn.IFNA((VLOOKUP($A914,'Fats and Greases'!Q:R,2,FALSE)), "")</f>
        <v>12.5</v>
      </c>
      <c r="M914" s="10">
        <f ca="1">_xlfn.IFNA((VLOOKUP($A914,'Fats and Greases'!S:T,2,FALSE)), "")</f>
        <v>13.75</v>
      </c>
    </row>
    <row r="915" spans="1:13" x14ac:dyDescent="0.2">
      <c r="A915" s="18">
        <v>38063</v>
      </c>
      <c r="B915" s="19">
        <f t="shared" si="28"/>
        <v>3</v>
      </c>
      <c r="C915" s="19">
        <f t="shared" si="29"/>
        <v>2004</v>
      </c>
      <c r="D915" s="10">
        <f ca="1">_xlfn.IFNA((VLOOKUP(A915,'Fats and Greases'!A:B,2,FALSE)), "")</f>
        <v>14.63</v>
      </c>
      <c r="E915" s="10">
        <f ca="1">_xlfn.IFNA((VLOOKUP(A915,'Fats and Greases'!C:D,2,FALSE)), "")</f>
        <v>14.75</v>
      </c>
      <c r="F915" s="10" t="str">
        <f ca="1">_xlfn.IFNA((VLOOKUP(A915,'Fats and Greases'!E:F,2,FALSE)), "")</f>
        <v/>
      </c>
      <c r="G915" s="10">
        <f ca="1">_xlfn.IFNA((VLOOKUP(A915,'Fats and Greases'!G:H,2,FALSE)), "")</f>
        <v>13</v>
      </c>
      <c r="H915" s="10">
        <f ca="1">_xlfn.IFNA((VLOOKUP(A915,'Fats and Greases'!I:J,2,FALSE)), "")</f>
        <v>13.5</v>
      </c>
      <c r="I915" s="10">
        <f ca="1">_xlfn.IFNA((VLOOKUP(A915,'Fats and Greases'!K:L,2,FALSE)), "")</f>
        <v>15.5</v>
      </c>
      <c r="J915" s="10" t="str">
        <f ca="1">_xlfn.IFNA((VLOOKUP(A915,'Fats and Greases'!M:N,2,FALSE)), "")</f>
        <v/>
      </c>
      <c r="K915" s="10">
        <f ca="1">_xlfn.IFNA((VLOOKUP($A915,'Fats and Greases'!O:P,2,FALSE)), "")</f>
        <v>15</v>
      </c>
      <c r="L915" s="10">
        <f ca="1">_xlfn.IFNA((VLOOKUP($A915,'Fats and Greases'!Q:R,2,FALSE)), "")</f>
        <v>12.5</v>
      </c>
      <c r="M915" s="10" t="str">
        <f ca="1">_xlfn.IFNA((VLOOKUP($A915,'Fats and Greases'!S:T,2,FALSE)), "")</f>
        <v/>
      </c>
    </row>
    <row r="916" spans="1:13" x14ac:dyDescent="0.2">
      <c r="A916" s="18">
        <v>38064</v>
      </c>
      <c r="B916" s="19">
        <f t="shared" si="28"/>
        <v>3</v>
      </c>
      <c r="C916" s="19">
        <f t="shared" si="29"/>
        <v>2004</v>
      </c>
      <c r="D916" s="10">
        <f ca="1">_xlfn.IFNA((VLOOKUP(A916,'Fats and Greases'!A:B,2,FALSE)), "")</f>
        <v>14.63</v>
      </c>
      <c r="E916" s="10">
        <f ca="1">_xlfn.IFNA((VLOOKUP(A916,'Fats and Greases'!C:D,2,FALSE)), "")</f>
        <v>14.88</v>
      </c>
      <c r="F916" s="10" t="str">
        <f ca="1">_xlfn.IFNA((VLOOKUP(A916,'Fats and Greases'!E:F,2,FALSE)), "")</f>
        <v/>
      </c>
      <c r="G916" s="10">
        <f ca="1">_xlfn.IFNA((VLOOKUP(A916,'Fats and Greases'!G:H,2,FALSE)), "")</f>
        <v>13</v>
      </c>
      <c r="H916" s="10">
        <f ca="1">_xlfn.IFNA((VLOOKUP(A916,'Fats and Greases'!I:J,2,FALSE)), "")</f>
        <v>13.5</v>
      </c>
      <c r="I916" s="10">
        <f ca="1">_xlfn.IFNA((VLOOKUP(A916,'Fats and Greases'!K:L,2,FALSE)), "")</f>
        <v>15.5</v>
      </c>
      <c r="J916" s="10" t="str">
        <f ca="1">_xlfn.IFNA((VLOOKUP(A916,'Fats and Greases'!M:N,2,FALSE)), "")</f>
        <v/>
      </c>
      <c r="K916" s="10">
        <f ca="1">_xlfn.IFNA((VLOOKUP($A916,'Fats and Greases'!O:P,2,FALSE)), "")</f>
        <v>15</v>
      </c>
      <c r="L916" s="10">
        <f ca="1">_xlfn.IFNA((VLOOKUP($A916,'Fats and Greases'!Q:R,2,FALSE)), "")</f>
        <v>12.5</v>
      </c>
      <c r="M916" s="10" t="str">
        <f ca="1">_xlfn.IFNA((VLOOKUP($A916,'Fats and Greases'!S:T,2,FALSE)), "")</f>
        <v/>
      </c>
    </row>
    <row r="917" spans="1:13" x14ac:dyDescent="0.2">
      <c r="A917" s="18">
        <v>38065</v>
      </c>
      <c r="B917" s="19">
        <f t="shared" si="28"/>
        <v>3</v>
      </c>
      <c r="C917" s="19">
        <f t="shared" si="29"/>
        <v>2004</v>
      </c>
      <c r="D917" s="10">
        <f ca="1">_xlfn.IFNA((VLOOKUP(A917,'Fats and Greases'!A:B,2,FALSE)), "")</f>
        <v>14.63</v>
      </c>
      <c r="E917" s="10">
        <f ca="1">_xlfn.IFNA((VLOOKUP(A917,'Fats and Greases'!C:D,2,FALSE)), "")</f>
        <v>14.88</v>
      </c>
      <c r="F917" s="10" t="str">
        <f ca="1">_xlfn.IFNA((VLOOKUP(A917,'Fats and Greases'!E:F,2,FALSE)), "")</f>
        <v/>
      </c>
      <c r="G917" s="10">
        <f ca="1">_xlfn.IFNA((VLOOKUP(A917,'Fats and Greases'!G:H,2,FALSE)), "")</f>
        <v>13</v>
      </c>
      <c r="H917" s="10">
        <f ca="1">_xlfn.IFNA((VLOOKUP(A917,'Fats and Greases'!I:J,2,FALSE)), "")</f>
        <v>13.5</v>
      </c>
      <c r="I917" s="10">
        <f ca="1">_xlfn.IFNA((VLOOKUP(A917,'Fats and Greases'!K:L,2,FALSE)), "")</f>
        <v>15.5</v>
      </c>
      <c r="J917" s="10" t="str">
        <f ca="1">_xlfn.IFNA((VLOOKUP(A917,'Fats and Greases'!M:N,2,FALSE)), "")</f>
        <v/>
      </c>
      <c r="K917" s="10">
        <f ca="1">_xlfn.IFNA((VLOOKUP($A917,'Fats and Greases'!O:P,2,FALSE)), "")</f>
        <v>15</v>
      </c>
      <c r="L917" s="10">
        <f ca="1">_xlfn.IFNA((VLOOKUP($A917,'Fats and Greases'!Q:R,2,FALSE)), "")</f>
        <v>12.5</v>
      </c>
      <c r="M917" s="10" t="str">
        <f ca="1">_xlfn.IFNA((VLOOKUP($A917,'Fats and Greases'!S:T,2,FALSE)), "")</f>
        <v/>
      </c>
    </row>
    <row r="918" spans="1:13" x14ac:dyDescent="0.2">
      <c r="A918" s="18">
        <v>38068</v>
      </c>
      <c r="B918" s="19">
        <f t="shared" si="28"/>
        <v>3</v>
      </c>
      <c r="C918" s="19">
        <f t="shared" si="29"/>
        <v>2004</v>
      </c>
      <c r="D918" s="10">
        <f ca="1">_xlfn.IFNA((VLOOKUP(A918,'Fats and Greases'!A:B,2,FALSE)), "")</f>
        <v>14.75</v>
      </c>
      <c r="E918" s="10">
        <f ca="1">_xlfn.IFNA((VLOOKUP(A918,'Fats and Greases'!C:D,2,FALSE)), "")</f>
        <v>14.88</v>
      </c>
      <c r="F918" s="10" t="str">
        <f ca="1">_xlfn.IFNA((VLOOKUP(A918,'Fats and Greases'!E:F,2,FALSE)), "")</f>
        <v/>
      </c>
      <c r="G918" s="10">
        <f ca="1">_xlfn.IFNA((VLOOKUP(A918,'Fats and Greases'!G:H,2,FALSE)), "")</f>
        <v>13</v>
      </c>
      <c r="H918" s="10">
        <f ca="1">_xlfn.IFNA((VLOOKUP(A918,'Fats and Greases'!I:J,2,FALSE)), "")</f>
        <v>13.5</v>
      </c>
      <c r="I918" s="10">
        <f ca="1">_xlfn.IFNA((VLOOKUP(A918,'Fats and Greases'!K:L,2,FALSE)), "")</f>
        <v>15.5</v>
      </c>
      <c r="J918" s="10" t="str">
        <f ca="1">_xlfn.IFNA((VLOOKUP(A918,'Fats and Greases'!M:N,2,FALSE)), "")</f>
        <v/>
      </c>
      <c r="K918" s="10">
        <f ca="1">_xlfn.IFNA((VLOOKUP($A918,'Fats and Greases'!O:P,2,FALSE)), "")</f>
        <v>15</v>
      </c>
      <c r="L918" s="10">
        <f ca="1">_xlfn.IFNA((VLOOKUP($A918,'Fats and Greases'!Q:R,2,FALSE)), "")</f>
        <v>12.5</v>
      </c>
      <c r="M918" s="10" t="str">
        <f ca="1">_xlfn.IFNA((VLOOKUP($A918,'Fats and Greases'!S:T,2,FALSE)), "")</f>
        <v/>
      </c>
    </row>
    <row r="919" spans="1:13" x14ac:dyDescent="0.2">
      <c r="A919" s="18">
        <v>38069</v>
      </c>
      <c r="B919" s="19">
        <f t="shared" si="28"/>
        <v>3</v>
      </c>
      <c r="C919" s="19">
        <f t="shared" si="29"/>
        <v>2004</v>
      </c>
      <c r="D919" s="10">
        <f ca="1">_xlfn.IFNA((VLOOKUP(A919,'Fats and Greases'!A:B,2,FALSE)), "")</f>
        <v>14.88</v>
      </c>
      <c r="E919" s="10">
        <f ca="1">_xlfn.IFNA((VLOOKUP(A919,'Fats and Greases'!C:D,2,FALSE)), "")</f>
        <v>15.13</v>
      </c>
      <c r="F919" s="10" t="str">
        <f ca="1">_xlfn.IFNA((VLOOKUP(A919,'Fats and Greases'!E:F,2,FALSE)), "")</f>
        <v/>
      </c>
      <c r="G919" s="10">
        <f ca="1">_xlfn.IFNA((VLOOKUP(A919,'Fats and Greases'!G:H,2,FALSE)), "")</f>
        <v>13</v>
      </c>
      <c r="H919" s="10">
        <f ca="1">_xlfn.IFNA((VLOOKUP(A919,'Fats and Greases'!I:J,2,FALSE)), "")</f>
        <v>13.5</v>
      </c>
      <c r="I919" s="10">
        <f ca="1">_xlfn.IFNA((VLOOKUP(A919,'Fats and Greases'!K:L,2,FALSE)), "")</f>
        <v>15.63</v>
      </c>
      <c r="J919" s="10" t="str">
        <f ca="1">_xlfn.IFNA((VLOOKUP(A919,'Fats and Greases'!M:N,2,FALSE)), "")</f>
        <v/>
      </c>
      <c r="K919" s="10">
        <f ca="1">_xlfn.IFNA((VLOOKUP($A919,'Fats and Greases'!O:P,2,FALSE)), "")</f>
        <v>15</v>
      </c>
      <c r="L919" s="10">
        <f ca="1">_xlfn.IFNA((VLOOKUP($A919,'Fats and Greases'!Q:R,2,FALSE)), "")</f>
        <v>12.5</v>
      </c>
      <c r="M919" s="10" t="str">
        <f ca="1">_xlfn.IFNA((VLOOKUP($A919,'Fats and Greases'!S:T,2,FALSE)), "")</f>
        <v/>
      </c>
    </row>
    <row r="920" spans="1:13" x14ac:dyDescent="0.2">
      <c r="A920" s="18">
        <v>38070</v>
      </c>
      <c r="B920" s="19">
        <f t="shared" si="28"/>
        <v>3</v>
      </c>
      <c r="C920" s="19">
        <f t="shared" si="29"/>
        <v>2004</v>
      </c>
      <c r="D920" s="10">
        <f ca="1">_xlfn.IFNA((VLOOKUP(A920,'Fats and Greases'!A:B,2,FALSE)), "")</f>
        <v>14.88</v>
      </c>
      <c r="E920" s="10">
        <f ca="1">_xlfn.IFNA((VLOOKUP(A920,'Fats and Greases'!C:D,2,FALSE)), "")</f>
        <v>15.13</v>
      </c>
      <c r="F920" s="10" t="str">
        <f ca="1">_xlfn.IFNA((VLOOKUP(A920,'Fats and Greases'!E:F,2,FALSE)), "")</f>
        <v/>
      </c>
      <c r="G920" s="10">
        <f ca="1">_xlfn.IFNA((VLOOKUP(A920,'Fats and Greases'!G:H,2,FALSE)), "")</f>
        <v>13</v>
      </c>
      <c r="H920" s="10">
        <f ca="1">_xlfn.IFNA((VLOOKUP(A920,'Fats and Greases'!I:J,2,FALSE)), "")</f>
        <v>13.5</v>
      </c>
      <c r="I920" s="10">
        <f ca="1">_xlfn.IFNA((VLOOKUP(A920,'Fats and Greases'!K:L,2,FALSE)), "")</f>
        <v>15.63</v>
      </c>
      <c r="J920" s="10" t="str">
        <f ca="1">_xlfn.IFNA((VLOOKUP(A920,'Fats and Greases'!M:N,2,FALSE)), "")</f>
        <v/>
      </c>
      <c r="K920" s="10">
        <f ca="1">_xlfn.IFNA((VLOOKUP($A920,'Fats and Greases'!O:P,2,FALSE)), "")</f>
        <v>15</v>
      </c>
      <c r="L920" s="10">
        <f ca="1">_xlfn.IFNA((VLOOKUP($A920,'Fats and Greases'!Q:R,2,FALSE)), "")</f>
        <v>12.5</v>
      </c>
      <c r="M920" s="10" t="str">
        <f ca="1">_xlfn.IFNA((VLOOKUP($A920,'Fats and Greases'!S:T,2,FALSE)), "")</f>
        <v/>
      </c>
    </row>
    <row r="921" spans="1:13" x14ac:dyDescent="0.2">
      <c r="A921" s="18">
        <v>38071</v>
      </c>
      <c r="B921" s="19">
        <f t="shared" si="28"/>
        <v>3</v>
      </c>
      <c r="C921" s="19">
        <f t="shared" si="29"/>
        <v>2004</v>
      </c>
      <c r="D921" s="10">
        <f ca="1">_xlfn.IFNA((VLOOKUP(A921,'Fats and Greases'!A:B,2,FALSE)), "")</f>
        <v>14.88</v>
      </c>
      <c r="E921" s="10">
        <f ca="1">_xlfn.IFNA((VLOOKUP(A921,'Fats and Greases'!C:D,2,FALSE)), "")</f>
        <v>15.13</v>
      </c>
      <c r="F921" s="10" t="str">
        <f ca="1">_xlfn.IFNA((VLOOKUP(A921,'Fats and Greases'!E:F,2,FALSE)), "")</f>
        <v/>
      </c>
      <c r="G921" s="10">
        <f ca="1">_xlfn.IFNA((VLOOKUP(A921,'Fats and Greases'!G:H,2,FALSE)), "")</f>
        <v>13</v>
      </c>
      <c r="H921" s="10">
        <f ca="1">_xlfn.IFNA((VLOOKUP(A921,'Fats and Greases'!I:J,2,FALSE)), "")</f>
        <v>13.5</v>
      </c>
      <c r="I921" s="10">
        <f ca="1">_xlfn.IFNA((VLOOKUP(A921,'Fats and Greases'!K:L,2,FALSE)), "")</f>
        <v>15.63</v>
      </c>
      <c r="J921" s="10" t="str">
        <f ca="1">_xlfn.IFNA((VLOOKUP(A921,'Fats and Greases'!M:N,2,FALSE)), "")</f>
        <v/>
      </c>
      <c r="K921" s="10">
        <f ca="1">_xlfn.IFNA((VLOOKUP($A921,'Fats and Greases'!O:P,2,FALSE)), "")</f>
        <v>15</v>
      </c>
      <c r="L921" s="10">
        <f ca="1">_xlfn.IFNA((VLOOKUP($A921,'Fats and Greases'!Q:R,2,FALSE)), "")</f>
        <v>12.5</v>
      </c>
      <c r="M921" s="10" t="str">
        <f ca="1">_xlfn.IFNA((VLOOKUP($A921,'Fats and Greases'!S:T,2,FALSE)), "")</f>
        <v/>
      </c>
    </row>
    <row r="922" spans="1:13" x14ac:dyDescent="0.2">
      <c r="A922" s="18">
        <v>38072</v>
      </c>
      <c r="B922" s="19">
        <f t="shared" si="28"/>
        <v>3</v>
      </c>
      <c r="C922" s="19">
        <f t="shared" si="29"/>
        <v>2004</v>
      </c>
      <c r="D922" s="10">
        <f ca="1">_xlfn.IFNA((VLOOKUP(A922,'Fats and Greases'!A:B,2,FALSE)), "")</f>
        <v>14.88</v>
      </c>
      <c r="E922" s="10">
        <f ca="1">_xlfn.IFNA((VLOOKUP(A922,'Fats and Greases'!C:D,2,FALSE)), "")</f>
        <v>15.13</v>
      </c>
      <c r="F922" s="10" t="str">
        <f ca="1">_xlfn.IFNA((VLOOKUP(A922,'Fats and Greases'!E:F,2,FALSE)), "")</f>
        <v/>
      </c>
      <c r="G922" s="10">
        <f ca="1">_xlfn.IFNA((VLOOKUP(A922,'Fats and Greases'!G:H,2,FALSE)), "")</f>
        <v>13</v>
      </c>
      <c r="H922" s="10">
        <f ca="1">_xlfn.IFNA((VLOOKUP(A922,'Fats and Greases'!I:J,2,FALSE)), "")</f>
        <v>13.5</v>
      </c>
      <c r="I922" s="10">
        <f ca="1">_xlfn.IFNA((VLOOKUP(A922,'Fats and Greases'!K:L,2,FALSE)), "")</f>
        <v>15.63</v>
      </c>
      <c r="J922" s="10" t="str">
        <f ca="1">_xlfn.IFNA((VLOOKUP(A922,'Fats and Greases'!M:N,2,FALSE)), "")</f>
        <v/>
      </c>
      <c r="K922" s="10">
        <f ca="1">_xlfn.IFNA((VLOOKUP($A922,'Fats and Greases'!O:P,2,FALSE)), "")</f>
        <v>15</v>
      </c>
      <c r="L922" s="10">
        <f ca="1">_xlfn.IFNA((VLOOKUP($A922,'Fats and Greases'!Q:R,2,FALSE)), "")</f>
        <v>12.5</v>
      </c>
      <c r="M922" s="10" t="str">
        <f ca="1">_xlfn.IFNA((VLOOKUP($A922,'Fats and Greases'!S:T,2,FALSE)), "")</f>
        <v/>
      </c>
    </row>
    <row r="923" spans="1:13" x14ac:dyDescent="0.2">
      <c r="A923" s="18">
        <v>38075</v>
      </c>
      <c r="B923" s="19">
        <f t="shared" si="28"/>
        <v>3</v>
      </c>
      <c r="C923" s="19">
        <f t="shared" si="29"/>
        <v>2004</v>
      </c>
      <c r="D923" s="10">
        <f ca="1">_xlfn.IFNA((VLOOKUP(A923,'Fats and Greases'!A:B,2,FALSE)), "")</f>
        <v>15</v>
      </c>
      <c r="E923" s="10">
        <f ca="1">_xlfn.IFNA((VLOOKUP(A923,'Fats and Greases'!C:D,2,FALSE)), "")</f>
        <v>15.38</v>
      </c>
      <c r="F923" s="10" t="str">
        <f ca="1">_xlfn.IFNA((VLOOKUP(A923,'Fats and Greases'!E:F,2,FALSE)), "")</f>
        <v/>
      </c>
      <c r="G923" s="10">
        <f ca="1">_xlfn.IFNA((VLOOKUP(A923,'Fats and Greases'!G:H,2,FALSE)), "")</f>
        <v>13</v>
      </c>
      <c r="H923" s="10">
        <f ca="1">_xlfn.IFNA((VLOOKUP(A923,'Fats and Greases'!I:J,2,FALSE)), "")</f>
        <v>13.5</v>
      </c>
      <c r="I923" s="10">
        <f ca="1">_xlfn.IFNA((VLOOKUP(A923,'Fats and Greases'!K:L,2,FALSE)), "")</f>
        <v>15.63</v>
      </c>
      <c r="J923" s="10" t="str">
        <f ca="1">_xlfn.IFNA((VLOOKUP(A923,'Fats and Greases'!M:N,2,FALSE)), "")</f>
        <v/>
      </c>
      <c r="K923" s="10">
        <f ca="1">_xlfn.IFNA((VLOOKUP($A923,'Fats and Greases'!O:P,2,FALSE)), "")</f>
        <v>16</v>
      </c>
      <c r="L923" s="10">
        <f ca="1">_xlfn.IFNA((VLOOKUP($A923,'Fats and Greases'!Q:R,2,FALSE)), "")</f>
        <v>12.5</v>
      </c>
      <c r="M923" s="10" t="str">
        <f ca="1">_xlfn.IFNA((VLOOKUP($A923,'Fats and Greases'!S:T,2,FALSE)), "")</f>
        <v/>
      </c>
    </row>
    <row r="924" spans="1:13" x14ac:dyDescent="0.2">
      <c r="A924" s="18">
        <v>38076</v>
      </c>
      <c r="B924" s="19">
        <f t="shared" si="28"/>
        <v>3</v>
      </c>
      <c r="C924" s="19">
        <f t="shared" si="29"/>
        <v>2004</v>
      </c>
      <c r="D924" s="10">
        <f ca="1">_xlfn.IFNA((VLOOKUP(A924,'Fats and Greases'!A:B,2,FALSE)), "")</f>
        <v>15.38</v>
      </c>
      <c r="E924" s="10">
        <f ca="1">_xlfn.IFNA((VLOOKUP(A924,'Fats and Greases'!C:D,2,FALSE)), "")</f>
        <v>15.5</v>
      </c>
      <c r="F924" s="10" t="str">
        <f ca="1">_xlfn.IFNA((VLOOKUP(A924,'Fats and Greases'!E:F,2,FALSE)), "")</f>
        <v/>
      </c>
      <c r="G924" s="10">
        <f ca="1">_xlfn.IFNA((VLOOKUP(A924,'Fats and Greases'!G:H,2,FALSE)), "")</f>
        <v>13</v>
      </c>
      <c r="H924" s="10">
        <f ca="1">_xlfn.IFNA((VLOOKUP(A924,'Fats and Greases'!I:J,2,FALSE)), "")</f>
        <v>13.5</v>
      </c>
      <c r="I924" s="10">
        <f ca="1">_xlfn.IFNA((VLOOKUP(A924,'Fats and Greases'!K:L,2,FALSE)), "")</f>
        <v>15.63</v>
      </c>
      <c r="J924" s="10" t="str">
        <f ca="1">_xlfn.IFNA((VLOOKUP(A924,'Fats and Greases'!M:N,2,FALSE)), "")</f>
        <v/>
      </c>
      <c r="K924" s="10">
        <f ca="1">_xlfn.IFNA((VLOOKUP($A924,'Fats and Greases'!O:P,2,FALSE)), "")</f>
        <v>16</v>
      </c>
      <c r="L924" s="10">
        <f ca="1">_xlfn.IFNA((VLOOKUP($A924,'Fats and Greases'!Q:R,2,FALSE)), "")</f>
        <v>12.5</v>
      </c>
      <c r="M924" s="10" t="str">
        <f ca="1">_xlfn.IFNA((VLOOKUP($A924,'Fats and Greases'!S:T,2,FALSE)), "")</f>
        <v/>
      </c>
    </row>
    <row r="925" spans="1:13" x14ac:dyDescent="0.2">
      <c r="A925" s="18">
        <v>38077</v>
      </c>
      <c r="B925" s="19">
        <f t="shared" si="28"/>
        <v>3</v>
      </c>
      <c r="C925" s="19">
        <f t="shared" si="29"/>
        <v>2004</v>
      </c>
      <c r="D925" s="10">
        <f ca="1">_xlfn.IFNA((VLOOKUP(A925,'Fats and Greases'!A:B,2,FALSE)), "")</f>
        <v>15.63</v>
      </c>
      <c r="E925" s="10">
        <f ca="1">_xlfn.IFNA((VLOOKUP(A925,'Fats and Greases'!C:D,2,FALSE)), "")</f>
        <v>15.75</v>
      </c>
      <c r="F925" s="10" t="str">
        <f ca="1">_xlfn.IFNA((VLOOKUP(A925,'Fats and Greases'!E:F,2,FALSE)), "")</f>
        <v/>
      </c>
      <c r="G925" s="10">
        <f ca="1">_xlfn.IFNA((VLOOKUP(A925,'Fats and Greases'!G:H,2,FALSE)), "")</f>
        <v>13</v>
      </c>
      <c r="H925" s="10">
        <f ca="1">_xlfn.IFNA((VLOOKUP(A925,'Fats and Greases'!I:J,2,FALSE)), "")</f>
        <v>13.5</v>
      </c>
      <c r="I925" s="10">
        <f ca="1">_xlfn.IFNA((VLOOKUP(A925,'Fats and Greases'!K:L,2,FALSE)), "")</f>
        <v>15.63</v>
      </c>
      <c r="J925" s="10" t="str">
        <f ca="1">_xlfn.IFNA((VLOOKUP(A925,'Fats and Greases'!M:N,2,FALSE)), "")</f>
        <v/>
      </c>
      <c r="K925" s="10">
        <f ca="1">_xlfn.IFNA((VLOOKUP($A925,'Fats and Greases'!O:P,2,FALSE)), "")</f>
        <v>16</v>
      </c>
      <c r="L925" s="10">
        <f ca="1">_xlfn.IFNA((VLOOKUP($A925,'Fats and Greases'!Q:R,2,FALSE)), "")</f>
        <v>12.5</v>
      </c>
      <c r="M925" s="10" t="str">
        <f ca="1">_xlfn.IFNA((VLOOKUP($A925,'Fats and Greases'!S:T,2,FALSE)), "")</f>
        <v/>
      </c>
    </row>
    <row r="926" spans="1:13" x14ac:dyDescent="0.2">
      <c r="A926" s="18">
        <v>38078</v>
      </c>
      <c r="B926" s="19">
        <f t="shared" si="28"/>
        <v>4</v>
      </c>
      <c r="C926" s="19">
        <f t="shared" si="29"/>
        <v>2004</v>
      </c>
      <c r="D926" s="10">
        <f ca="1">_xlfn.IFNA((VLOOKUP(A926,'Fats and Greases'!A:B,2,FALSE)), "")</f>
        <v>15.75</v>
      </c>
      <c r="E926" s="10">
        <f ca="1">_xlfn.IFNA((VLOOKUP(A926,'Fats and Greases'!C:D,2,FALSE)), "")</f>
        <v>15.5</v>
      </c>
      <c r="F926" s="10" t="str">
        <f ca="1">_xlfn.IFNA((VLOOKUP(A926,'Fats and Greases'!E:F,2,FALSE)), "")</f>
        <v/>
      </c>
      <c r="G926" s="10">
        <f ca="1">_xlfn.IFNA((VLOOKUP(A926,'Fats and Greases'!G:H,2,FALSE)), "")</f>
        <v>15.5</v>
      </c>
      <c r="H926" s="10">
        <f ca="1">_xlfn.IFNA((VLOOKUP(A926,'Fats and Greases'!I:J,2,FALSE)), "")</f>
        <v>13.5</v>
      </c>
      <c r="I926" s="10">
        <f ca="1">_xlfn.IFNA((VLOOKUP(A926,'Fats and Greases'!K:L,2,FALSE)), "")</f>
        <v>15.63</v>
      </c>
      <c r="J926" s="10" t="str">
        <f ca="1">_xlfn.IFNA((VLOOKUP(A926,'Fats and Greases'!M:N,2,FALSE)), "")</f>
        <v/>
      </c>
      <c r="K926" s="10">
        <f ca="1">_xlfn.IFNA((VLOOKUP($A926,'Fats and Greases'!O:P,2,FALSE)), "")</f>
        <v>16</v>
      </c>
      <c r="L926" s="10">
        <f ca="1">_xlfn.IFNA((VLOOKUP($A926,'Fats and Greases'!Q:R,2,FALSE)), "")</f>
        <v>12.5</v>
      </c>
      <c r="M926" s="10" t="str">
        <f ca="1">_xlfn.IFNA((VLOOKUP($A926,'Fats and Greases'!S:T,2,FALSE)), "")</f>
        <v/>
      </c>
    </row>
    <row r="927" spans="1:13" x14ac:dyDescent="0.2">
      <c r="A927" s="18">
        <v>38079</v>
      </c>
      <c r="B927" s="19">
        <f t="shared" si="28"/>
        <v>4</v>
      </c>
      <c r="C927" s="19">
        <f t="shared" si="29"/>
        <v>2004</v>
      </c>
      <c r="D927" s="10">
        <f ca="1">_xlfn.IFNA((VLOOKUP(A927,'Fats and Greases'!A:B,2,FALSE)), "")</f>
        <v>15.75</v>
      </c>
      <c r="E927" s="10">
        <f ca="1">_xlfn.IFNA((VLOOKUP(A927,'Fats and Greases'!C:D,2,FALSE)), "")</f>
        <v>15.5</v>
      </c>
      <c r="F927" s="10" t="str">
        <f ca="1">_xlfn.IFNA((VLOOKUP(A927,'Fats and Greases'!E:F,2,FALSE)), "")</f>
        <v/>
      </c>
      <c r="G927" s="10">
        <f ca="1">_xlfn.IFNA((VLOOKUP(A927,'Fats and Greases'!G:H,2,FALSE)), "")</f>
        <v>15.5</v>
      </c>
      <c r="H927" s="10">
        <f ca="1">_xlfn.IFNA((VLOOKUP(A927,'Fats and Greases'!I:J,2,FALSE)), "")</f>
        <v>13.5</v>
      </c>
      <c r="I927" s="10">
        <f ca="1">_xlfn.IFNA((VLOOKUP(A927,'Fats and Greases'!K:L,2,FALSE)), "")</f>
        <v>15.63</v>
      </c>
      <c r="J927" s="10" t="str">
        <f ca="1">_xlfn.IFNA((VLOOKUP(A927,'Fats and Greases'!M:N,2,FALSE)), "")</f>
        <v/>
      </c>
      <c r="K927" s="10">
        <f ca="1">_xlfn.IFNA((VLOOKUP($A927,'Fats and Greases'!O:P,2,FALSE)), "")</f>
        <v>16</v>
      </c>
      <c r="L927" s="10">
        <f ca="1">_xlfn.IFNA((VLOOKUP($A927,'Fats and Greases'!Q:R,2,FALSE)), "")</f>
        <v>12.5</v>
      </c>
      <c r="M927" s="10" t="str">
        <f ca="1">_xlfn.IFNA((VLOOKUP($A927,'Fats and Greases'!S:T,2,FALSE)), "")</f>
        <v/>
      </c>
    </row>
    <row r="928" spans="1:13" x14ac:dyDescent="0.2">
      <c r="A928" s="18">
        <v>38082</v>
      </c>
      <c r="B928" s="19">
        <f t="shared" si="28"/>
        <v>4</v>
      </c>
      <c r="C928" s="19">
        <f t="shared" si="29"/>
        <v>2004</v>
      </c>
      <c r="D928" s="10">
        <f ca="1">_xlfn.IFNA((VLOOKUP(A928,'Fats and Greases'!A:B,2,FALSE)), "")</f>
        <v>16</v>
      </c>
      <c r="E928" s="10">
        <f ca="1">_xlfn.IFNA((VLOOKUP(A928,'Fats and Greases'!C:D,2,FALSE)), "")</f>
        <v>16.190000000000001</v>
      </c>
      <c r="F928" s="10" t="str">
        <f ca="1">_xlfn.IFNA((VLOOKUP(A928,'Fats and Greases'!E:F,2,FALSE)), "")</f>
        <v/>
      </c>
      <c r="G928" s="10">
        <f ca="1">_xlfn.IFNA((VLOOKUP(A928,'Fats and Greases'!G:H,2,FALSE)), "")</f>
        <v>15.5</v>
      </c>
      <c r="H928" s="10">
        <f ca="1">_xlfn.IFNA((VLOOKUP(A928,'Fats and Greases'!I:J,2,FALSE)), "")</f>
        <v>13.5</v>
      </c>
      <c r="I928" s="10">
        <f ca="1">_xlfn.IFNA((VLOOKUP(A928,'Fats and Greases'!K:L,2,FALSE)), "")</f>
        <v>15.63</v>
      </c>
      <c r="J928" s="10" t="str">
        <f ca="1">_xlfn.IFNA((VLOOKUP(A928,'Fats and Greases'!M:N,2,FALSE)), "")</f>
        <v/>
      </c>
      <c r="K928" s="10">
        <f ca="1">_xlfn.IFNA((VLOOKUP($A928,'Fats and Greases'!O:P,2,FALSE)), "")</f>
        <v>16</v>
      </c>
      <c r="L928" s="10">
        <f ca="1">_xlfn.IFNA((VLOOKUP($A928,'Fats and Greases'!Q:R,2,FALSE)), "")</f>
        <v>12.5</v>
      </c>
      <c r="M928" s="10" t="str">
        <f ca="1">_xlfn.IFNA((VLOOKUP($A928,'Fats and Greases'!S:T,2,FALSE)), "")</f>
        <v/>
      </c>
    </row>
    <row r="929" spans="1:13" x14ac:dyDescent="0.2">
      <c r="A929" s="18">
        <v>38083</v>
      </c>
      <c r="B929" s="19">
        <f t="shared" si="28"/>
        <v>4</v>
      </c>
      <c r="C929" s="19">
        <f t="shared" si="29"/>
        <v>2004</v>
      </c>
      <c r="D929" s="10">
        <f ca="1">_xlfn.IFNA((VLOOKUP(A929,'Fats and Greases'!A:B,2,FALSE)), "")</f>
        <v>16.25</v>
      </c>
      <c r="E929" s="10">
        <f ca="1">_xlfn.IFNA((VLOOKUP(A929,'Fats and Greases'!C:D,2,FALSE)), "")</f>
        <v>16.190000000000001</v>
      </c>
      <c r="F929" s="10" t="str">
        <f ca="1">_xlfn.IFNA((VLOOKUP(A929,'Fats and Greases'!E:F,2,FALSE)), "")</f>
        <v/>
      </c>
      <c r="G929" s="10">
        <f ca="1">_xlfn.IFNA((VLOOKUP(A929,'Fats and Greases'!G:H,2,FALSE)), "")</f>
        <v>15.5</v>
      </c>
      <c r="H929" s="10">
        <f ca="1">_xlfn.IFNA((VLOOKUP(A929,'Fats and Greases'!I:J,2,FALSE)), "")</f>
        <v>13.5</v>
      </c>
      <c r="I929" s="10">
        <f ca="1">_xlfn.IFNA((VLOOKUP(A929,'Fats and Greases'!K:L,2,FALSE)), "")</f>
        <v>16.13</v>
      </c>
      <c r="J929" s="10" t="str">
        <f ca="1">_xlfn.IFNA((VLOOKUP(A929,'Fats and Greases'!M:N,2,FALSE)), "")</f>
        <v/>
      </c>
      <c r="K929" s="10">
        <f ca="1">_xlfn.IFNA((VLOOKUP($A929,'Fats and Greases'!O:P,2,FALSE)), "")</f>
        <v>16</v>
      </c>
      <c r="L929" s="10">
        <f ca="1">_xlfn.IFNA((VLOOKUP($A929,'Fats and Greases'!Q:R,2,FALSE)), "")</f>
        <v>12.5</v>
      </c>
      <c r="M929" s="10" t="str">
        <f ca="1">_xlfn.IFNA((VLOOKUP($A929,'Fats and Greases'!S:T,2,FALSE)), "")</f>
        <v/>
      </c>
    </row>
    <row r="930" spans="1:13" x14ac:dyDescent="0.2">
      <c r="A930" s="18">
        <v>38084</v>
      </c>
      <c r="B930" s="19">
        <f t="shared" si="28"/>
        <v>4</v>
      </c>
      <c r="C930" s="19">
        <f t="shared" si="29"/>
        <v>2004</v>
      </c>
      <c r="D930" s="10">
        <f ca="1">_xlfn.IFNA((VLOOKUP(A930,'Fats and Greases'!A:B,2,FALSE)), "")</f>
        <v>16.5</v>
      </c>
      <c r="E930" s="10">
        <f ca="1">_xlfn.IFNA((VLOOKUP(A930,'Fats and Greases'!C:D,2,FALSE)), "")</f>
        <v>16.5</v>
      </c>
      <c r="F930" s="10" t="str">
        <f ca="1">_xlfn.IFNA((VLOOKUP(A930,'Fats and Greases'!E:F,2,FALSE)), "")</f>
        <v/>
      </c>
      <c r="G930" s="10">
        <f ca="1">_xlfn.IFNA((VLOOKUP(A930,'Fats and Greases'!G:H,2,FALSE)), "")</f>
        <v>15.5</v>
      </c>
      <c r="H930" s="10">
        <f ca="1">_xlfn.IFNA((VLOOKUP(A930,'Fats and Greases'!I:J,2,FALSE)), "")</f>
        <v>14.5</v>
      </c>
      <c r="I930" s="10">
        <f ca="1">_xlfn.IFNA((VLOOKUP(A930,'Fats and Greases'!K:L,2,FALSE)), "")</f>
        <v>16.13</v>
      </c>
      <c r="J930" s="10" t="str">
        <f ca="1">_xlfn.IFNA((VLOOKUP(A930,'Fats and Greases'!M:N,2,FALSE)), "")</f>
        <v/>
      </c>
      <c r="K930" s="10">
        <f ca="1">_xlfn.IFNA((VLOOKUP($A930,'Fats and Greases'!O:P,2,FALSE)), "")</f>
        <v>16</v>
      </c>
      <c r="L930" s="10">
        <f ca="1">_xlfn.IFNA((VLOOKUP($A930,'Fats and Greases'!Q:R,2,FALSE)), "")</f>
        <v>13.5</v>
      </c>
      <c r="M930" s="10" t="str">
        <f ca="1">_xlfn.IFNA((VLOOKUP($A930,'Fats and Greases'!S:T,2,FALSE)), "")</f>
        <v/>
      </c>
    </row>
    <row r="931" spans="1:13" x14ac:dyDescent="0.2">
      <c r="A931" s="18">
        <v>38085</v>
      </c>
      <c r="B931" s="19">
        <f t="shared" si="28"/>
        <v>4</v>
      </c>
      <c r="C931" s="19">
        <f t="shared" si="29"/>
        <v>2004</v>
      </c>
      <c r="D931" s="10">
        <f ca="1">_xlfn.IFNA((VLOOKUP(A931,'Fats and Greases'!A:B,2,FALSE)), "")</f>
        <v>16.5</v>
      </c>
      <c r="E931" s="10">
        <f ca="1">_xlfn.IFNA((VLOOKUP(A931,'Fats and Greases'!C:D,2,FALSE)), "")</f>
        <v>16.5</v>
      </c>
      <c r="F931" s="10" t="str">
        <f ca="1">_xlfn.IFNA((VLOOKUP(A931,'Fats and Greases'!E:F,2,FALSE)), "")</f>
        <v/>
      </c>
      <c r="G931" s="10">
        <f ca="1">_xlfn.IFNA((VLOOKUP(A931,'Fats and Greases'!G:H,2,FALSE)), "")</f>
        <v>15.5</v>
      </c>
      <c r="H931" s="10">
        <f ca="1">_xlfn.IFNA((VLOOKUP(A931,'Fats and Greases'!I:J,2,FALSE)), "")</f>
        <v>15</v>
      </c>
      <c r="I931" s="10">
        <f ca="1">_xlfn.IFNA((VLOOKUP(A931,'Fats and Greases'!K:L,2,FALSE)), "")</f>
        <v>16.13</v>
      </c>
      <c r="J931" s="10" t="str">
        <f ca="1">_xlfn.IFNA((VLOOKUP(A931,'Fats and Greases'!M:N,2,FALSE)), "")</f>
        <v/>
      </c>
      <c r="K931" s="10">
        <f ca="1">_xlfn.IFNA((VLOOKUP($A931,'Fats and Greases'!O:P,2,FALSE)), "")</f>
        <v>16</v>
      </c>
      <c r="L931" s="10">
        <f ca="1">_xlfn.IFNA((VLOOKUP($A931,'Fats and Greases'!Q:R,2,FALSE)), "")</f>
        <v>14</v>
      </c>
      <c r="M931" s="10" t="str">
        <f ca="1">_xlfn.IFNA((VLOOKUP($A931,'Fats and Greases'!S:T,2,FALSE)), "")</f>
        <v/>
      </c>
    </row>
    <row r="932" spans="1:13" x14ac:dyDescent="0.2">
      <c r="A932" s="18">
        <v>38086</v>
      </c>
      <c r="B932" s="19">
        <f t="shared" si="28"/>
        <v>4</v>
      </c>
      <c r="C932" s="19">
        <f t="shared" si="29"/>
        <v>2004</v>
      </c>
      <c r="D932" s="10" t="str">
        <f ca="1">_xlfn.IFNA((VLOOKUP(A932,'Fats and Greases'!A:B,2,FALSE)), "")</f>
        <v/>
      </c>
      <c r="E932" s="10" t="str">
        <f ca="1">_xlfn.IFNA((VLOOKUP(A932,'Fats and Greases'!C:D,2,FALSE)), "")</f>
        <v/>
      </c>
      <c r="F932" s="10" t="str">
        <f ca="1">_xlfn.IFNA((VLOOKUP(A932,'Fats and Greases'!E:F,2,FALSE)), "")</f>
        <v/>
      </c>
      <c r="G932" s="10" t="str">
        <f ca="1">_xlfn.IFNA((VLOOKUP(A932,'Fats and Greases'!G:H,2,FALSE)), "")</f>
        <v/>
      </c>
      <c r="H932" s="10" t="str">
        <f ca="1">_xlfn.IFNA((VLOOKUP(A932,'Fats and Greases'!I:J,2,FALSE)), "")</f>
        <v/>
      </c>
      <c r="I932" s="10" t="str">
        <f ca="1">_xlfn.IFNA((VLOOKUP(A932,'Fats and Greases'!K:L,2,FALSE)), "")</f>
        <v/>
      </c>
      <c r="J932" s="10" t="str">
        <f ca="1">_xlfn.IFNA((VLOOKUP(A932,'Fats and Greases'!M:N,2,FALSE)), "")</f>
        <v/>
      </c>
      <c r="K932" s="10" t="str">
        <f ca="1">_xlfn.IFNA((VLOOKUP($A932,'Fats and Greases'!O:P,2,FALSE)), "")</f>
        <v/>
      </c>
      <c r="L932" s="10" t="str">
        <f ca="1">_xlfn.IFNA((VLOOKUP($A932,'Fats and Greases'!Q:R,2,FALSE)), "")</f>
        <v/>
      </c>
      <c r="M932" s="10" t="str">
        <f ca="1">_xlfn.IFNA((VLOOKUP($A932,'Fats and Greases'!S:T,2,FALSE)), "")</f>
        <v/>
      </c>
    </row>
    <row r="933" spans="1:13" x14ac:dyDescent="0.2">
      <c r="A933" s="18">
        <v>38089</v>
      </c>
      <c r="B933" s="19">
        <f t="shared" si="28"/>
        <v>4</v>
      </c>
      <c r="C933" s="19">
        <f t="shared" si="29"/>
        <v>2004</v>
      </c>
      <c r="D933" s="10">
        <f ca="1">_xlfn.IFNA((VLOOKUP(A933,'Fats and Greases'!A:B,2,FALSE)), "")</f>
        <v>16.75</v>
      </c>
      <c r="E933" s="10">
        <f ca="1">_xlfn.IFNA((VLOOKUP(A933,'Fats and Greases'!C:D,2,FALSE)), "")</f>
        <v>16.75</v>
      </c>
      <c r="F933" s="10" t="str">
        <f ca="1">_xlfn.IFNA((VLOOKUP(A933,'Fats and Greases'!E:F,2,FALSE)), "")</f>
        <v/>
      </c>
      <c r="G933" s="10">
        <f ca="1">_xlfn.IFNA((VLOOKUP(A933,'Fats and Greases'!G:H,2,FALSE)), "")</f>
        <v>15.5</v>
      </c>
      <c r="H933" s="10">
        <f ca="1">_xlfn.IFNA((VLOOKUP(A933,'Fats and Greases'!I:J,2,FALSE)), "")</f>
        <v>15</v>
      </c>
      <c r="I933" s="10">
        <f ca="1">_xlfn.IFNA((VLOOKUP(A933,'Fats and Greases'!K:L,2,FALSE)), "")</f>
        <v>16.13</v>
      </c>
      <c r="J933" s="10" t="str">
        <f ca="1">_xlfn.IFNA((VLOOKUP(A933,'Fats and Greases'!M:N,2,FALSE)), "")</f>
        <v/>
      </c>
      <c r="K933" s="10">
        <f ca="1">_xlfn.IFNA((VLOOKUP($A933,'Fats and Greases'!O:P,2,FALSE)), "")</f>
        <v>16</v>
      </c>
      <c r="L933" s="10">
        <f ca="1">_xlfn.IFNA((VLOOKUP($A933,'Fats and Greases'!Q:R,2,FALSE)), "")</f>
        <v>14</v>
      </c>
      <c r="M933" s="10" t="str">
        <f ca="1">_xlfn.IFNA((VLOOKUP($A933,'Fats and Greases'!S:T,2,FALSE)), "")</f>
        <v/>
      </c>
    </row>
    <row r="934" spans="1:13" x14ac:dyDescent="0.2">
      <c r="A934" s="18">
        <v>38090</v>
      </c>
      <c r="B934" s="19">
        <f t="shared" si="28"/>
        <v>4</v>
      </c>
      <c r="C934" s="19">
        <f t="shared" si="29"/>
        <v>2004</v>
      </c>
      <c r="D934" s="10">
        <f ca="1">_xlfn.IFNA((VLOOKUP(A934,'Fats and Greases'!A:B,2,FALSE)), "")</f>
        <v>16.75</v>
      </c>
      <c r="E934" s="10">
        <f ca="1">_xlfn.IFNA((VLOOKUP(A934,'Fats and Greases'!C:D,2,FALSE)), "")</f>
        <v>16.75</v>
      </c>
      <c r="F934" s="10" t="str">
        <f ca="1">_xlfn.IFNA((VLOOKUP(A934,'Fats and Greases'!E:F,2,FALSE)), "")</f>
        <v/>
      </c>
      <c r="G934" s="10">
        <f ca="1">_xlfn.IFNA((VLOOKUP(A934,'Fats and Greases'!G:H,2,FALSE)), "")</f>
        <v>15.5</v>
      </c>
      <c r="H934" s="10">
        <f ca="1">_xlfn.IFNA((VLOOKUP(A934,'Fats and Greases'!I:J,2,FALSE)), "")</f>
        <v>15</v>
      </c>
      <c r="I934" s="10">
        <f ca="1">_xlfn.IFNA((VLOOKUP(A934,'Fats and Greases'!K:L,2,FALSE)), "")</f>
        <v>16.75</v>
      </c>
      <c r="J934" s="10" t="str">
        <f ca="1">_xlfn.IFNA((VLOOKUP(A934,'Fats and Greases'!M:N,2,FALSE)), "")</f>
        <v/>
      </c>
      <c r="K934" s="10">
        <f ca="1">_xlfn.IFNA((VLOOKUP($A934,'Fats and Greases'!O:P,2,FALSE)), "")</f>
        <v>16</v>
      </c>
      <c r="L934" s="10">
        <f ca="1">_xlfn.IFNA((VLOOKUP($A934,'Fats and Greases'!Q:R,2,FALSE)), "")</f>
        <v>14</v>
      </c>
      <c r="M934" s="10" t="str">
        <f ca="1">_xlfn.IFNA((VLOOKUP($A934,'Fats and Greases'!S:T,2,FALSE)), "")</f>
        <v/>
      </c>
    </row>
    <row r="935" spans="1:13" x14ac:dyDescent="0.2">
      <c r="A935" s="18">
        <v>38091</v>
      </c>
      <c r="B935" s="19">
        <f t="shared" si="28"/>
        <v>4</v>
      </c>
      <c r="C935" s="19">
        <f t="shared" si="29"/>
        <v>2004</v>
      </c>
      <c r="D935" s="10">
        <f ca="1">_xlfn.IFNA((VLOOKUP(A935,'Fats and Greases'!A:B,2,FALSE)), "")</f>
        <v>16.75</v>
      </c>
      <c r="E935" s="10">
        <f ca="1">_xlfn.IFNA((VLOOKUP(A935,'Fats and Greases'!C:D,2,FALSE)), "")</f>
        <v>16.75</v>
      </c>
      <c r="F935" s="10" t="str">
        <f ca="1">_xlfn.IFNA((VLOOKUP(A935,'Fats and Greases'!E:F,2,FALSE)), "")</f>
        <v/>
      </c>
      <c r="G935" s="10">
        <f ca="1">_xlfn.IFNA((VLOOKUP(A935,'Fats and Greases'!G:H,2,FALSE)), "")</f>
        <v>15.5</v>
      </c>
      <c r="H935" s="10">
        <f ca="1">_xlfn.IFNA((VLOOKUP(A935,'Fats and Greases'!I:J,2,FALSE)), "")</f>
        <v>15</v>
      </c>
      <c r="I935" s="10">
        <f ca="1">_xlfn.IFNA((VLOOKUP(A935,'Fats and Greases'!K:L,2,FALSE)), "")</f>
        <v>16.75</v>
      </c>
      <c r="J935" s="10" t="str">
        <f ca="1">_xlfn.IFNA((VLOOKUP(A935,'Fats and Greases'!M:N,2,FALSE)), "")</f>
        <v/>
      </c>
      <c r="K935" s="10">
        <f ca="1">_xlfn.IFNA((VLOOKUP($A935,'Fats and Greases'!O:P,2,FALSE)), "")</f>
        <v>16</v>
      </c>
      <c r="L935" s="10">
        <f ca="1">_xlfn.IFNA((VLOOKUP($A935,'Fats and Greases'!Q:R,2,FALSE)), "")</f>
        <v>14</v>
      </c>
      <c r="M935" s="10">
        <f ca="1">_xlfn.IFNA((VLOOKUP($A935,'Fats and Greases'!S:T,2,FALSE)), "")</f>
        <v>17</v>
      </c>
    </row>
    <row r="936" spans="1:13" x14ac:dyDescent="0.2">
      <c r="A936" s="18">
        <v>38092</v>
      </c>
      <c r="B936" s="19">
        <f t="shared" si="28"/>
        <v>4</v>
      </c>
      <c r="C936" s="19">
        <f t="shared" si="29"/>
        <v>2004</v>
      </c>
      <c r="D936" s="10">
        <f ca="1">_xlfn.IFNA((VLOOKUP(A936,'Fats and Greases'!A:B,2,FALSE)), "")</f>
        <v>17.5</v>
      </c>
      <c r="E936" s="10">
        <f ca="1">_xlfn.IFNA((VLOOKUP(A936,'Fats and Greases'!C:D,2,FALSE)), "")</f>
        <v>16.75</v>
      </c>
      <c r="F936" s="10" t="str">
        <f ca="1">_xlfn.IFNA((VLOOKUP(A936,'Fats and Greases'!E:F,2,FALSE)), "")</f>
        <v/>
      </c>
      <c r="G936" s="10">
        <f ca="1">_xlfn.IFNA((VLOOKUP(A936,'Fats and Greases'!G:H,2,FALSE)), "")</f>
        <v>15.5</v>
      </c>
      <c r="H936" s="10">
        <f ca="1">_xlfn.IFNA((VLOOKUP(A936,'Fats and Greases'!I:J,2,FALSE)), "")</f>
        <v>15</v>
      </c>
      <c r="I936" s="10">
        <f ca="1">_xlfn.IFNA((VLOOKUP(A936,'Fats and Greases'!K:L,2,FALSE)), "")</f>
        <v>16.75</v>
      </c>
      <c r="J936" s="10" t="str">
        <f ca="1">_xlfn.IFNA((VLOOKUP(A936,'Fats and Greases'!M:N,2,FALSE)), "")</f>
        <v/>
      </c>
      <c r="K936" s="10">
        <f ca="1">_xlfn.IFNA((VLOOKUP($A936,'Fats and Greases'!O:P,2,FALSE)), "")</f>
        <v>16</v>
      </c>
      <c r="L936" s="10">
        <f ca="1">_xlfn.IFNA((VLOOKUP($A936,'Fats and Greases'!Q:R,2,FALSE)), "")</f>
        <v>14</v>
      </c>
      <c r="M936" s="10">
        <f ca="1">_xlfn.IFNA((VLOOKUP($A936,'Fats and Greases'!S:T,2,FALSE)), "")</f>
        <v>17</v>
      </c>
    </row>
    <row r="937" spans="1:13" x14ac:dyDescent="0.2">
      <c r="A937" s="18">
        <v>38093</v>
      </c>
      <c r="B937" s="19">
        <f t="shared" si="28"/>
        <v>4</v>
      </c>
      <c r="C937" s="19">
        <f t="shared" si="29"/>
        <v>2004</v>
      </c>
      <c r="D937" s="10">
        <f ca="1">_xlfn.IFNA((VLOOKUP(A937,'Fats and Greases'!A:B,2,FALSE)), "")</f>
        <v>17.5</v>
      </c>
      <c r="E937" s="10">
        <f ca="1">_xlfn.IFNA((VLOOKUP(A937,'Fats and Greases'!C:D,2,FALSE)), "")</f>
        <v>16.75</v>
      </c>
      <c r="F937" s="10" t="str">
        <f ca="1">_xlfn.IFNA((VLOOKUP(A937,'Fats and Greases'!E:F,2,FALSE)), "")</f>
        <v/>
      </c>
      <c r="G937" s="10">
        <f ca="1">_xlfn.IFNA((VLOOKUP(A937,'Fats and Greases'!G:H,2,FALSE)), "")</f>
        <v>15.5</v>
      </c>
      <c r="H937" s="10">
        <f ca="1">_xlfn.IFNA((VLOOKUP(A937,'Fats and Greases'!I:J,2,FALSE)), "")</f>
        <v>15</v>
      </c>
      <c r="I937" s="10">
        <f ca="1">_xlfn.IFNA((VLOOKUP(A937,'Fats and Greases'!K:L,2,FALSE)), "")</f>
        <v>16.75</v>
      </c>
      <c r="J937" s="10" t="str">
        <f ca="1">_xlfn.IFNA((VLOOKUP(A937,'Fats and Greases'!M:N,2,FALSE)), "")</f>
        <v/>
      </c>
      <c r="K937" s="10">
        <f ca="1">_xlfn.IFNA((VLOOKUP($A937,'Fats and Greases'!O:P,2,FALSE)), "")</f>
        <v>16</v>
      </c>
      <c r="L937" s="10">
        <f ca="1">_xlfn.IFNA((VLOOKUP($A937,'Fats and Greases'!Q:R,2,FALSE)), "")</f>
        <v>14</v>
      </c>
      <c r="M937" s="10">
        <f ca="1">_xlfn.IFNA((VLOOKUP($A937,'Fats and Greases'!S:T,2,FALSE)), "")</f>
        <v>17</v>
      </c>
    </row>
    <row r="938" spans="1:13" x14ac:dyDescent="0.2">
      <c r="A938" s="18">
        <v>38096</v>
      </c>
      <c r="B938" s="19">
        <f t="shared" si="28"/>
        <v>4</v>
      </c>
      <c r="C938" s="19">
        <f t="shared" si="29"/>
        <v>2004</v>
      </c>
      <c r="D938" s="10">
        <f ca="1">_xlfn.IFNA((VLOOKUP(A938,'Fats and Greases'!A:B,2,FALSE)), "")</f>
        <v>17.5</v>
      </c>
      <c r="E938" s="10">
        <f ca="1">_xlfn.IFNA((VLOOKUP(A938,'Fats and Greases'!C:D,2,FALSE)), "")</f>
        <v>16.75</v>
      </c>
      <c r="F938" s="10" t="str">
        <f ca="1">_xlfn.IFNA((VLOOKUP(A938,'Fats and Greases'!E:F,2,FALSE)), "")</f>
        <v/>
      </c>
      <c r="G938" s="10">
        <f ca="1">_xlfn.IFNA((VLOOKUP(A938,'Fats and Greases'!G:H,2,FALSE)), "")</f>
        <v>15.5</v>
      </c>
      <c r="H938" s="10">
        <f ca="1">_xlfn.IFNA((VLOOKUP(A938,'Fats and Greases'!I:J,2,FALSE)), "")</f>
        <v>15</v>
      </c>
      <c r="I938" s="10">
        <f ca="1">_xlfn.IFNA((VLOOKUP(A938,'Fats and Greases'!K:L,2,FALSE)), "")</f>
        <v>16.75</v>
      </c>
      <c r="J938" s="10" t="str">
        <f ca="1">_xlfn.IFNA((VLOOKUP(A938,'Fats and Greases'!M:N,2,FALSE)), "")</f>
        <v/>
      </c>
      <c r="K938" s="10">
        <f ca="1">_xlfn.IFNA((VLOOKUP($A938,'Fats and Greases'!O:P,2,FALSE)), "")</f>
        <v>16</v>
      </c>
      <c r="L938" s="10">
        <f ca="1">_xlfn.IFNA((VLOOKUP($A938,'Fats and Greases'!Q:R,2,FALSE)), "")</f>
        <v>14</v>
      </c>
      <c r="M938" s="10">
        <f ca="1">_xlfn.IFNA((VLOOKUP($A938,'Fats and Greases'!S:T,2,FALSE)), "")</f>
        <v>17</v>
      </c>
    </row>
    <row r="939" spans="1:13" x14ac:dyDescent="0.2">
      <c r="A939" s="18">
        <v>38097</v>
      </c>
      <c r="B939" s="19">
        <f t="shared" si="28"/>
        <v>4</v>
      </c>
      <c r="C939" s="19">
        <f t="shared" si="29"/>
        <v>2004</v>
      </c>
      <c r="D939" s="10">
        <f ca="1">_xlfn.IFNA((VLOOKUP(A939,'Fats and Greases'!A:B,2,FALSE)), "")</f>
        <v>17.38</v>
      </c>
      <c r="E939" s="10">
        <f ca="1">_xlfn.IFNA((VLOOKUP(A939,'Fats and Greases'!C:D,2,FALSE)), "")</f>
        <v>16.75</v>
      </c>
      <c r="F939" s="10" t="str">
        <f ca="1">_xlfn.IFNA((VLOOKUP(A939,'Fats and Greases'!E:F,2,FALSE)), "")</f>
        <v/>
      </c>
      <c r="G939" s="10">
        <f ca="1">_xlfn.IFNA((VLOOKUP(A939,'Fats and Greases'!G:H,2,FALSE)), "")</f>
        <v>15.5</v>
      </c>
      <c r="H939" s="10">
        <f ca="1">_xlfn.IFNA((VLOOKUP(A939,'Fats and Greases'!I:J,2,FALSE)), "")</f>
        <v>15</v>
      </c>
      <c r="I939" s="10">
        <f ca="1">_xlfn.IFNA((VLOOKUP(A939,'Fats and Greases'!K:L,2,FALSE)), "")</f>
        <v>16.75</v>
      </c>
      <c r="J939" s="10" t="str">
        <f ca="1">_xlfn.IFNA((VLOOKUP(A939,'Fats and Greases'!M:N,2,FALSE)), "")</f>
        <v/>
      </c>
      <c r="K939" s="10">
        <f ca="1">_xlfn.IFNA((VLOOKUP($A939,'Fats and Greases'!O:P,2,FALSE)), "")</f>
        <v>16</v>
      </c>
      <c r="L939" s="10">
        <f ca="1">_xlfn.IFNA((VLOOKUP($A939,'Fats and Greases'!Q:R,2,FALSE)), "")</f>
        <v>14</v>
      </c>
      <c r="M939" s="10">
        <f ca="1">_xlfn.IFNA((VLOOKUP($A939,'Fats and Greases'!S:T,2,FALSE)), "")</f>
        <v>17</v>
      </c>
    </row>
    <row r="940" spans="1:13" x14ac:dyDescent="0.2">
      <c r="A940" s="18">
        <v>38098</v>
      </c>
      <c r="B940" s="19">
        <f t="shared" si="28"/>
        <v>4</v>
      </c>
      <c r="C940" s="19">
        <f t="shared" si="29"/>
        <v>2004</v>
      </c>
      <c r="D940" s="10">
        <f ca="1">_xlfn.IFNA((VLOOKUP(A940,'Fats and Greases'!A:B,2,FALSE)), "")</f>
        <v>17.38</v>
      </c>
      <c r="E940" s="10">
        <f ca="1">_xlfn.IFNA((VLOOKUP(A940,'Fats and Greases'!C:D,2,FALSE)), "")</f>
        <v>16.5</v>
      </c>
      <c r="F940" s="10" t="str">
        <f ca="1">_xlfn.IFNA((VLOOKUP(A940,'Fats and Greases'!E:F,2,FALSE)), "")</f>
        <v/>
      </c>
      <c r="G940" s="10">
        <f ca="1">_xlfn.IFNA((VLOOKUP(A940,'Fats and Greases'!G:H,2,FALSE)), "")</f>
        <v>15.5</v>
      </c>
      <c r="H940" s="10">
        <f ca="1">_xlfn.IFNA((VLOOKUP(A940,'Fats and Greases'!I:J,2,FALSE)), "")</f>
        <v>15</v>
      </c>
      <c r="I940" s="10">
        <f ca="1">_xlfn.IFNA((VLOOKUP(A940,'Fats and Greases'!K:L,2,FALSE)), "")</f>
        <v>16.75</v>
      </c>
      <c r="J940" s="10" t="str">
        <f ca="1">_xlfn.IFNA((VLOOKUP(A940,'Fats and Greases'!M:N,2,FALSE)), "")</f>
        <v/>
      </c>
      <c r="K940" s="10">
        <f ca="1">_xlfn.IFNA((VLOOKUP($A940,'Fats and Greases'!O:P,2,FALSE)), "")</f>
        <v>16</v>
      </c>
      <c r="L940" s="10">
        <f ca="1">_xlfn.IFNA((VLOOKUP($A940,'Fats and Greases'!Q:R,2,FALSE)), "")</f>
        <v>14</v>
      </c>
      <c r="M940" s="10">
        <f ca="1">_xlfn.IFNA((VLOOKUP($A940,'Fats and Greases'!S:T,2,FALSE)), "")</f>
        <v>17</v>
      </c>
    </row>
    <row r="941" spans="1:13" x14ac:dyDescent="0.2">
      <c r="A941" s="18">
        <v>38099</v>
      </c>
      <c r="B941" s="19">
        <f t="shared" si="28"/>
        <v>4</v>
      </c>
      <c r="C941" s="19">
        <f t="shared" si="29"/>
        <v>2004</v>
      </c>
      <c r="D941" s="10">
        <f ca="1">_xlfn.IFNA((VLOOKUP(A941,'Fats and Greases'!A:B,2,FALSE)), "")</f>
        <v>17.13</v>
      </c>
      <c r="E941" s="10">
        <f ca="1">_xlfn.IFNA((VLOOKUP(A941,'Fats and Greases'!C:D,2,FALSE)), "")</f>
        <v>16.940000000000001</v>
      </c>
      <c r="F941" s="10" t="str">
        <f ca="1">_xlfn.IFNA((VLOOKUP(A941,'Fats and Greases'!E:F,2,FALSE)), "")</f>
        <v/>
      </c>
      <c r="G941" s="10">
        <f ca="1">_xlfn.IFNA((VLOOKUP(A941,'Fats and Greases'!G:H,2,FALSE)), "")</f>
        <v>15.75</v>
      </c>
      <c r="H941" s="10">
        <f ca="1">_xlfn.IFNA((VLOOKUP(A941,'Fats and Greases'!I:J,2,FALSE)), "")</f>
        <v>15</v>
      </c>
      <c r="I941" s="10">
        <f ca="1">_xlfn.IFNA((VLOOKUP(A941,'Fats and Greases'!K:L,2,FALSE)), "")</f>
        <v>16.75</v>
      </c>
      <c r="J941" s="10" t="str">
        <f ca="1">_xlfn.IFNA((VLOOKUP(A941,'Fats and Greases'!M:N,2,FALSE)), "")</f>
        <v/>
      </c>
      <c r="K941" s="10">
        <f ca="1">_xlfn.IFNA((VLOOKUP($A941,'Fats and Greases'!O:P,2,FALSE)), "")</f>
        <v>16</v>
      </c>
      <c r="L941" s="10">
        <f ca="1">_xlfn.IFNA((VLOOKUP($A941,'Fats and Greases'!Q:R,2,FALSE)), "")</f>
        <v>14</v>
      </c>
      <c r="M941" s="10">
        <f ca="1">_xlfn.IFNA((VLOOKUP($A941,'Fats and Greases'!S:T,2,FALSE)), "")</f>
        <v>17</v>
      </c>
    </row>
    <row r="942" spans="1:13" x14ac:dyDescent="0.2">
      <c r="A942" s="18">
        <v>38100</v>
      </c>
      <c r="B942" s="19">
        <f t="shared" si="28"/>
        <v>4</v>
      </c>
      <c r="C942" s="19">
        <f t="shared" si="29"/>
        <v>2004</v>
      </c>
      <c r="D942" s="10">
        <f ca="1">_xlfn.IFNA((VLOOKUP(A942,'Fats and Greases'!A:B,2,FALSE)), "")</f>
        <v>17.13</v>
      </c>
      <c r="E942" s="10">
        <f ca="1">_xlfn.IFNA((VLOOKUP(A942,'Fats and Greases'!C:D,2,FALSE)), "")</f>
        <v>16.940000000000001</v>
      </c>
      <c r="F942" s="10" t="str">
        <f ca="1">_xlfn.IFNA((VLOOKUP(A942,'Fats and Greases'!E:F,2,FALSE)), "")</f>
        <v/>
      </c>
      <c r="G942" s="10">
        <f ca="1">_xlfn.IFNA((VLOOKUP(A942,'Fats and Greases'!G:H,2,FALSE)), "")</f>
        <v>15.75</v>
      </c>
      <c r="H942" s="10">
        <f ca="1">_xlfn.IFNA((VLOOKUP(A942,'Fats and Greases'!I:J,2,FALSE)), "")</f>
        <v>15</v>
      </c>
      <c r="I942" s="10">
        <f ca="1">_xlfn.IFNA((VLOOKUP(A942,'Fats and Greases'!K:L,2,FALSE)), "")</f>
        <v>16.75</v>
      </c>
      <c r="J942" s="10" t="str">
        <f ca="1">_xlfn.IFNA((VLOOKUP(A942,'Fats and Greases'!M:N,2,FALSE)), "")</f>
        <v/>
      </c>
      <c r="K942" s="10">
        <f ca="1">_xlfn.IFNA((VLOOKUP($A942,'Fats and Greases'!O:P,2,FALSE)), "")</f>
        <v>16</v>
      </c>
      <c r="L942" s="10">
        <f ca="1">_xlfn.IFNA((VLOOKUP($A942,'Fats and Greases'!Q:R,2,FALSE)), "")</f>
        <v>14</v>
      </c>
      <c r="M942" s="10">
        <f ca="1">_xlfn.IFNA((VLOOKUP($A942,'Fats and Greases'!S:T,2,FALSE)), "")</f>
        <v>17</v>
      </c>
    </row>
    <row r="943" spans="1:13" x14ac:dyDescent="0.2">
      <c r="A943" s="18">
        <v>38103</v>
      </c>
      <c r="B943" s="19">
        <f t="shared" si="28"/>
        <v>4</v>
      </c>
      <c r="C943" s="19">
        <f t="shared" si="29"/>
        <v>2004</v>
      </c>
      <c r="D943" s="10">
        <f ca="1">_xlfn.IFNA((VLOOKUP(A943,'Fats and Greases'!A:B,2,FALSE)), "")</f>
        <v>16.88</v>
      </c>
      <c r="E943" s="10">
        <f ca="1">_xlfn.IFNA((VLOOKUP(A943,'Fats and Greases'!C:D,2,FALSE)), "")</f>
        <v>17.13</v>
      </c>
      <c r="F943" s="10" t="str">
        <f ca="1">_xlfn.IFNA((VLOOKUP(A943,'Fats and Greases'!E:F,2,FALSE)), "")</f>
        <v/>
      </c>
      <c r="G943" s="10">
        <f ca="1">_xlfn.IFNA((VLOOKUP(A943,'Fats and Greases'!G:H,2,FALSE)), "")</f>
        <v>15.75</v>
      </c>
      <c r="H943" s="10">
        <f ca="1">_xlfn.IFNA((VLOOKUP(A943,'Fats and Greases'!I:J,2,FALSE)), "")</f>
        <v>15</v>
      </c>
      <c r="I943" s="10">
        <f ca="1">_xlfn.IFNA((VLOOKUP(A943,'Fats and Greases'!K:L,2,FALSE)), "")</f>
        <v>16.63</v>
      </c>
      <c r="J943" s="10" t="str">
        <f ca="1">_xlfn.IFNA((VLOOKUP(A943,'Fats and Greases'!M:N,2,FALSE)), "")</f>
        <v/>
      </c>
      <c r="K943" s="10">
        <f ca="1">_xlfn.IFNA((VLOOKUP($A943,'Fats and Greases'!O:P,2,FALSE)), "")</f>
        <v>16</v>
      </c>
      <c r="L943" s="10">
        <f ca="1">_xlfn.IFNA((VLOOKUP($A943,'Fats and Greases'!Q:R,2,FALSE)), "")</f>
        <v>14</v>
      </c>
      <c r="M943" s="10">
        <f ca="1">_xlfn.IFNA((VLOOKUP($A943,'Fats and Greases'!S:T,2,FALSE)), "")</f>
        <v>16.5</v>
      </c>
    </row>
    <row r="944" spans="1:13" x14ac:dyDescent="0.2">
      <c r="A944" s="18">
        <v>38104</v>
      </c>
      <c r="B944" s="19">
        <f t="shared" si="28"/>
        <v>4</v>
      </c>
      <c r="C944" s="19">
        <f t="shared" si="29"/>
        <v>2004</v>
      </c>
      <c r="D944" s="10">
        <f ca="1">_xlfn.IFNA((VLOOKUP(A944,'Fats and Greases'!A:B,2,FALSE)), "")</f>
        <v>16.88</v>
      </c>
      <c r="E944" s="10">
        <f ca="1">_xlfn.IFNA((VLOOKUP(A944,'Fats and Greases'!C:D,2,FALSE)), "")</f>
        <v>17.13</v>
      </c>
      <c r="F944" s="10" t="str">
        <f ca="1">_xlfn.IFNA((VLOOKUP(A944,'Fats and Greases'!E:F,2,FALSE)), "")</f>
        <v/>
      </c>
      <c r="G944" s="10">
        <f ca="1">_xlfn.IFNA((VLOOKUP(A944,'Fats and Greases'!G:H,2,FALSE)), "")</f>
        <v>15.75</v>
      </c>
      <c r="H944" s="10">
        <f ca="1">_xlfn.IFNA((VLOOKUP(A944,'Fats and Greases'!I:J,2,FALSE)), "")</f>
        <v>15</v>
      </c>
      <c r="I944" s="10">
        <f ca="1">_xlfn.IFNA((VLOOKUP(A944,'Fats and Greases'!K:L,2,FALSE)), "")</f>
        <v>16.63</v>
      </c>
      <c r="J944" s="10" t="str">
        <f ca="1">_xlfn.IFNA((VLOOKUP(A944,'Fats and Greases'!M:N,2,FALSE)), "")</f>
        <v/>
      </c>
      <c r="K944" s="10">
        <f ca="1">_xlfn.IFNA((VLOOKUP($A944,'Fats and Greases'!O:P,2,FALSE)), "")</f>
        <v>16</v>
      </c>
      <c r="L944" s="10">
        <f ca="1">_xlfn.IFNA((VLOOKUP($A944,'Fats and Greases'!Q:R,2,FALSE)), "")</f>
        <v>14</v>
      </c>
      <c r="M944" s="10">
        <f ca="1">_xlfn.IFNA((VLOOKUP($A944,'Fats and Greases'!S:T,2,FALSE)), "")</f>
        <v>16.5</v>
      </c>
    </row>
    <row r="945" spans="1:13" x14ac:dyDescent="0.2">
      <c r="A945" s="18">
        <v>38105</v>
      </c>
      <c r="B945" s="19">
        <f t="shared" si="28"/>
        <v>4</v>
      </c>
      <c r="C945" s="19">
        <f t="shared" si="29"/>
        <v>2004</v>
      </c>
      <c r="D945" s="10">
        <f ca="1">_xlfn.IFNA((VLOOKUP(A945,'Fats and Greases'!A:B,2,FALSE)), "")</f>
        <v>16.88</v>
      </c>
      <c r="E945" s="10">
        <f ca="1">_xlfn.IFNA((VLOOKUP(A945,'Fats and Greases'!C:D,2,FALSE)), "")</f>
        <v>16.5</v>
      </c>
      <c r="F945" s="10" t="str">
        <f ca="1">_xlfn.IFNA((VLOOKUP(A945,'Fats and Greases'!E:F,2,FALSE)), "")</f>
        <v/>
      </c>
      <c r="G945" s="10">
        <f ca="1">_xlfn.IFNA((VLOOKUP(A945,'Fats and Greases'!G:H,2,FALSE)), "")</f>
        <v>15.5</v>
      </c>
      <c r="H945" s="10">
        <f ca="1">_xlfn.IFNA((VLOOKUP(A945,'Fats and Greases'!I:J,2,FALSE)), "")</f>
        <v>15</v>
      </c>
      <c r="I945" s="10">
        <f ca="1">_xlfn.IFNA((VLOOKUP(A945,'Fats and Greases'!K:L,2,FALSE)), "")</f>
        <v>16.63</v>
      </c>
      <c r="J945" s="10" t="str">
        <f ca="1">_xlfn.IFNA((VLOOKUP(A945,'Fats and Greases'!M:N,2,FALSE)), "")</f>
        <v/>
      </c>
      <c r="K945" s="10">
        <f ca="1">_xlfn.IFNA((VLOOKUP($A945,'Fats and Greases'!O:P,2,FALSE)), "")</f>
        <v>16</v>
      </c>
      <c r="L945" s="10">
        <f ca="1">_xlfn.IFNA((VLOOKUP($A945,'Fats and Greases'!Q:R,2,FALSE)), "")</f>
        <v>14</v>
      </c>
      <c r="M945" s="10">
        <f ca="1">_xlfn.IFNA((VLOOKUP($A945,'Fats and Greases'!S:T,2,FALSE)), "")</f>
        <v>16.5</v>
      </c>
    </row>
    <row r="946" spans="1:13" x14ac:dyDescent="0.2">
      <c r="A946" s="18">
        <v>38106</v>
      </c>
      <c r="B946" s="19">
        <f t="shared" si="28"/>
        <v>4</v>
      </c>
      <c r="C946" s="19">
        <f t="shared" si="29"/>
        <v>2004</v>
      </c>
      <c r="D946" s="10">
        <f ca="1">_xlfn.IFNA((VLOOKUP(A946,'Fats and Greases'!A:B,2,FALSE)), "")</f>
        <v>16.88</v>
      </c>
      <c r="E946" s="10">
        <f ca="1">_xlfn.IFNA((VLOOKUP(A946,'Fats and Greases'!C:D,2,FALSE)), "")</f>
        <v>16</v>
      </c>
      <c r="F946" s="10" t="str">
        <f ca="1">_xlfn.IFNA((VLOOKUP(A946,'Fats and Greases'!E:F,2,FALSE)), "")</f>
        <v/>
      </c>
      <c r="G946" s="10">
        <f ca="1">_xlfn.IFNA((VLOOKUP(A946,'Fats and Greases'!G:H,2,FALSE)), "")</f>
        <v>15.5</v>
      </c>
      <c r="H946" s="10">
        <f ca="1">_xlfn.IFNA((VLOOKUP(A946,'Fats and Greases'!I:J,2,FALSE)), "")</f>
        <v>15</v>
      </c>
      <c r="I946" s="10">
        <f ca="1">_xlfn.IFNA((VLOOKUP(A946,'Fats and Greases'!K:L,2,FALSE)), "")</f>
        <v>16.63</v>
      </c>
      <c r="J946" s="10" t="str">
        <f ca="1">_xlfn.IFNA((VLOOKUP(A946,'Fats and Greases'!M:N,2,FALSE)), "")</f>
        <v/>
      </c>
      <c r="K946" s="10">
        <f ca="1">_xlfn.IFNA((VLOOKUP($A946,'Fats and Greases'!O:P,2,FALSE)), "")</f>
        <v>16</v>
      </c>
      <c r="L946" s="10">
        <f ca="1">_xlfn.IFNA((VLOOKUP($A946,'Fats and Greases'!Q:R,2,FALSE)), "")</f>
        <v>14</v>
      </c>
      <c r="M946" s="10">
        <f ca="1">_xlfn.IFNA((VLOOKUP($A946,'Fats and Greases'!S:T,2,FALSE)), "")</f>
        <v>16.5</v>
      </c>
    </row>
    <row r="947" spans="1:13" x14ac:dyDescent="0.2">
      <c r="A947" s="18">
        <v>38107</v>
      </c>
      <c r="B947" s="19">
        <f t="shared" si="28"/>
        <v>4</v>
      </c>
      <c r="C947" s="19">
        <f t="shared" si="29"/>
        <v>2004</v>
      </c>
      <c r="D947" s="10">
        <f ca="1">_xlfn.IFNA((VLOOKUP(A947,'Fats and Greases'!A:B,2,FALSE)), "")</f>
        <v>16.88</v>
      </c>
      <c r="E947" s="10">
        <f ca="1">_xlfn.IFNA((VLOOKUP(A947,'Fats and Greases'!C:D,2,FALSE)), "")</f>
        <v>16</v>
      </c>
      <c r="F947" s="10" t="str">
        <f ca="1">_xlfn.IFNA((VLOOKUP(A947,'Fats and Greases'!E:F,2,FALSE)), "")</f>
        <v/>
      </c>
      <c r="G947" s="10">
        <f ca="1">_xlfn.IFNA((VLOOKUP(A947,'Fats and Greases'!G:H,2,FALSE)), "")</f>
        <v>15.5</v>
      </c>
      <c r="H947" s="10">
        <f ca="1">_xlfn.IFNA((VLOOKUP(A947,'Fats and Greases'!I:J,2,FALSE)), "")</f>
        <v>15.5</v>
      </c>
      <c r="I947" s="10">
        <f ca="1">_xlfn.IFNA((VLOOKUP(A947,'Fats and Greases'!K:L,2,FALSE)), "")</f>
        <v>16.63</v>
      </c>
      <c r="J947" s="10" t="str">
        <f ca="1">_xlfn.IFNA((VLOOKUP(A947,'Fats and Greases'!M:N,2,FALSE)), "")</f>
        <v/>
      </c>
      <c r="K947" s="10">
        <f ca="1">_xlfn.IFNA((VLOOKUP($A947,'Fats and Greases'!O:P,2,FALSE)), "")</f>
        <v>16</v>
      </c>
      <c r="L947" s="10">
        <f ca="1">_xlfn.IFNA((VLOOKUP($A947,'Fats and Greases'!Q:R,2,FALSE)), "")</f>
        <v>14</v>
      </c>
      <c r="M947" s="10">
        <f ca="1">_xlfn.IFNA((VLOOKUP($A947,'Fats and Greases'!S:T,2,FALSE)), "")</f>
        <v>16.5</v>
      </c>
    </row>
    <row r="948" spans="1:13" x14ac:dyDescent="0.2">
      <c r="A948" s="18">
        <v>38110</v>
      </c>
      <c r="B948" s="19">
        <f t="shared" si="28"/>
        <v>5</v>
      </c>
      <c r="C948" s="19">
        <f t="shared" si="29"/>
        <v>2004</v>
      </c>
      <c r="D948" s="10">
        <f ca="1">_xlfn.IFNA((VLOOKUP(A948,'Fats and Greases'!A:B,2,FALSE)), "")</f>
        <v>16.88</v>
      </c>
      <c r="E948" s="10">
        <f ca="1">_xlfn.IFNA((VLOOKUP(A948,'Fats and Greases'!C:D,2,FALSE)), "")</f>
        <v>16</v>
      </c>
      <c r="F948" s="10" t="str">
        <f ca="1">_xlfn.IFNA((VLOOKUP(A948,'Fats and Greases'!E:F,2,FALSE)), "")</f>
        <v/>
      </c>
      <c r="G948" s="10">
        <f ca="1">_xlfn.IFNA((VLOOKUP(A948,'Fats and Greases'!G:H,2,FALSE)), "")</f>
        <v>15.5</v>
      </c>
      <c r="H948" s="10">
        <f ca="1">_xlfn.IFNA((VLOOKUP(A948,'Fats and Greases'!I:J,2,FALSE)), "")</f>
        <v>15.5</v>
      </c>
      <c r="I948" s="10">
        <f ca="1">_xlfn.IFNA((VLOOKUP(A948,'Fats and Greases'!K:L,2,FALSE)), "")</f>
        <v>16.63</v>
      </c>
      <c r="J948" s="10" t="str">
        <f ca="1">_xlfn.IFNA((VLOOKUP(A948,'Fats and Greases'!M:N,2,FALSE)), "")</f>
        <v/>
      </c>
      <c r="K948" s="10">
        <f ca="1">_xlfn.IFNA((VLOOKUP($A948,'Fats and Greases'!O:P,2,FALSE)), "")</f>
        <v>16</v>
      </c>
      <c r="L948" s="10">
        <f ca="1">_xlfn.IFNA((VLOOKUP($A948,'Fats and Greases'!Q:R,2,FALSE)), "")</f>
        <v>14</v>
      </c>
      <c r="M948" s="10">
        <f ca="1">_xlfn.IFNA((VLOOKUP($A948,'Fats and Greases'!S:T,2,FALSE)), "")</f>
        <v>16.5</v>
      </c>
    </row>
    <row r="949" spans="1:13" x14ac:dyDescent="0.2">
      <c r="A949" s="18">
        <v>38111</v>
      </c>
      <c r="B949" s="19">
        <f t="shared" si="28"/>
        <v>5</v>
      </c>
      <c r="C949" s="19">
        <f t="shared" si="29"/>
        <v>2004</v>
      </c>
      <c r="D949" s="10">
        <f ca="1">_xlfn.IFNA((VLOOKUP(A949,'Fats and Greases'!A:B,2,FALSE)), "")</f>
        <v>16.88</v>
      </c>
      <c r="E949" s="10">
        <f ca="1">_xlfn.IFNA((VLOOKUP(A949,'Fats and Greases'!C:D,2,FALSE)), "")</f>
        <v>16.5</v>
      </c>
      <c r="F949" s="10" t="str">
        <f ca="1">_xlfn.IFNA((VLOOKUP(A949,'Fats and Greases'!E:F,2,FALSE)), "")</f>
        <v/>
      </c>
      <c r="G949" s="10">
        <f ca="1">_xlfn.IFNA((VLOOKUP(A949,'Fats and Greases'!G:H,2,FALSE)), "")</f>
        <v>15.5</v>
      </c>
      <c r="H949" s="10">
        <f ca="1">_xlfn.IFNA((VLOOKUP(A949,'Fats and Greases'!I:J,2,FALSE)), "")</f>
        <v>15.5</v>
      </c>
      <c r="I949" s="10">
        <f ca="1">_xlfn.IFNA((VLOOKUP(A949,'Fats and Greases'!K:L,2,FALSE)), "")</f>
        <v>16.63</v>
      </c>
      <c r="J949" s="10" t="str">
        <f ca="1">_xlfn.IFNA((VLOOKUP(A949,'Fats and Greases'!M:N,2,FALSE)), "")</f>
        <v/>
      </c>
      <c r="K949" s="10">
        <f ca="1">_xlfn.IFNA((VLOOKUP($A949,'Fats and Greases'!O:P,2,FALSE)), "")</f>
        <v>16</v>
      </c>
      <c r="L949" s="10">
        <f ca="1">_xlfn.IFNA((VLOOKUP($A949,'Fats and Greases'!Q:R,2,FALSE)), "")</f>
        <v>14</v>
      </c>
      <c r="M949" s="10">
        <f ca="1">_xlfn.IFNA((VLOOKUP($A949,'Fats and Greases'!S:T,2,FALSE)), "")</f>
        <v>16.5</v>
      </c>
    </row>
    <row r="950" spans="1:13" x14ac:dyDescent="0.2">
      <c r="A950" s="18">
        <v>38112</v>
      </c>
      <c r="B950" s="19">
        <f t="shared" si="28"/>
        <v>5</v>
      </c>
      <c r="C950" s="19">
        <f t="shared" si="29"/>
        <v>2004</v>
      </c>
      <c r="D950" s="10">
        <f ca="1">_xlfn.IFNA((VLOOKUP(A950,'Fats and Greases'!A:B,2,FALSE)), "")</f>
        <v>16.75</v>
      </c>
      <c r="E950" s="10">
        <f ca="1">_xlfn.IFNA((VLOOKUP(A950,'Fats and Greases'!C:D,2,FALSE)), "")</f>
        <v>16.5</v>
      </c>
      <c r="F950" s="10" t="str">
        <f ca="1">_xlfn.IFNA((VLOOKUP(A950,'Fats and Greases'!E:F,2,FALSE)), "")</f>
        <v/>
      </c>
      <c r="G950" s="10">
        <f ca="1">_xlfn.IFNA((VLOOKUP(A950,'Fats and Greases'!G:H,2,FALSE)), "")</f>
        <v>15.5</v>
      </c>
      <c r="H950" s="10">
        <f ca="1">_xlfn.IFNA((VLOOKUP(A950,'Fats and Greases'!I:J,2,FALSE)), "")</f>
        <v>15.5</v>
      </c>
      <c r="I950" s="10">
        <f ca="1">_xlfn.IFNA((VLOOKUP(A950,'Fats and Greases'!K:L,2,FALSE)), "")</f>
        <v>16.63</v>
      </c>
      <c r="J950" s="10" t="str">
        <f ca="1">_xlfn.IFNA((VLOOKUP(A950,'Fats and Greases'!M:N,2,FALSE)), "")</f>
        <v/>
      </c>
      <c r="K950" s="10">
        <f ca="1">_xlfn.IFNA((VLOOKUP($A950,'Fats and Greases'!O:P,2,FALSE)), "")</f>
        <v>16</v>
      </c>
      <c r="L950" s="10">
        <f ca="1">_xlfn.IFNA((VLOOKUP($A950,'Fats and Greases'!Q:R,2,FALSE)), "")</f>
        <v>14</v>
      </c>
      <c r="M950" s="10">
        <f ca="1">_xlfn.IFNA((VLOOKUP($A950,'Fats and Greases'!S:T,2,FALSE)), "")</f>
        <v>16.5</v>
      </c>
    </row>
    <row r="951" spans="1:13" x14ac:dyDescent="0.2">
      <c r="A951" s="18">
        <v>38113</v>
      </c>
      <c r="B951" s="19">
        <f t="shared" si="28"/>
        <v>5</v>
      </c>
      <c r="C951" s="19">
        <f t="shared" si="29"/>
        <v>2004</v>
      </c>
      <c r="D951" s="10">
        <f ca="1">_xlfn.IFNA((VLOOKUP(A951,'Fats and Greases'!A:B,2,FALSE)), "")</f>
        <v>16.75</v>
      </c>
      <c r="E951" s="10">
        <f ca="1">_xlfn.IFNA((VLOOKUP(A951,'Fats and Greases'!C:D,2,FALSE)), "")</f>
        <v>16.63</v>
      </c>
      <c r="F951" s="10" t="str">
        <f ca="1">_xlfn.IFNA((VLOOKUP(A951,'Fats and Greases'!E:F,2,FALSE)), "")</f>
        <v/>
      </c>
      <c r="G951" s="10">
        <f ca="1">_xlfn.IFNA((VLOOKUP(A951,'Fats and Greases'!G:H,2,FALSE)), "")</f>
        <v>15.5</v>
      </c>
      <c r="H951" s="10">
        <f ca="1">_xlfn.IFNA((VLOOKUP(A951,'Fats and Greases'!I:J,2,FALSE)), "")</f>
        <v>15.5</v>
      </c>
      <c r="I951" s="10">
        <f ca="1">_xlfn.IFNA((VLOOKUP(A951,'Fats and Greases'!K:L,2,FALSE)), "")</f>
        <v>16.63</v>
      </c>
      <c r="J951" s="10" t="str">
        <f ca="1">_xlfn.IFNA((VLOOKUP(A951,'Fats and Greases'!M:N,2,FALSE)), "")</f>
        <v/>
      </c>
      <c r="K951" s="10">
        <f ca="1">_xlfn.IFNA((VLOOKUP($A951,'Fats and Greases'!O:P,2,FALSE)), "")</f>
        <v>16</v>
      </c>
      <c r="L951" s="10">
        <f ca="1">_xlfn.IFNA((VLOOKUP($A951,'Fats and Greases'!Q:R,2,FALSE)), "")</f>
        <v>14</v>
      </c>
      <c r="M951" s="10">
        <f ca="1">_xlfn.IFNA((VLOOKUP($A951,'Fats and Greases'!S:T,2,FALSE)), "")</f>
        <v>16.5</v>
      </c>
    </row>
    <row r="952" spans="1:13" x14ac:dyDescent="0.2">
      <c r="A952" s="18">
        <v>38114</v>
      </c>
      <c r="B952" s="19">
        <f t="shared" si="28"/>
        <v>5</v>
      </c>
      <c r="C952" s="19">
        <f t="shared" si="29"/>
        <v>2004</v>
      </c>
      <c r="D952" s="10">
        <f ca="1">_xlfn.IFNA((VLOOKUP(A952,'Fats and Greases'!A:B,2,FALSE)), "")</f>
        <v>16.75</v>
      </c>
      <c r="E952" s="10">
        <f ca="1">_xlfn.IFNA((VLOOKUP(A952,'Fats and Greases'!C:D,2,FALSE)), "")</f>
        <v>16.63</v>
      </c>
      <c r="F952" s="10" t="str">
        <f ca="1">_xlfn.IFNA((VLOOKUP(A952,'Fats and Greases'!E:F,2,FALSE)), "")</f>
        <v/>
      </c>
      <c r="G952" s="10">
        <f ca="1">_xlfn.IFNA((VLOOKUP(A952,'Fats and Greases'!G:H,2,FALSE)), "")</f>
        <v>15.5</v>
      </c>
      <c r="H952" s="10">
        <f ca="1">_xlfn.IFNA((VLOOKUP(A952,'Fats and Greases'!I:J,2,FALSE)), "")</f>
        <v>15.5</v>
      </c>
      <c r="I952" s="10">
        <f ca="1">_xlfn.IFNA((VLOOKUP(A952,'Fats and Greases'!K:L,2,FALSE)), "")</f>
        <v>16.63</v>
      </c>
      <c r="J952" s="10" t="str">
        <f ca="1">_xlfn.IFNA((VLOOKUP(A952,'Fats and Greases'!M:N,2,FALSE)), "")</f>
        <v/>
      </c>
      <c r="K952" s="10">
        <f ca="1">_xlfn.IFNA((VLOOKUP($A952,'Fats and Greases'!O:P,2,FALSE)), "")</f>
        <v>16</v>
      </c>
      <c r="L952" s="10">
        <f ca="1">_xlfn.IFNA((VLOOKUP($A952,'Fats and Greases'!Q:R,2,FALSE)), "")</f>
        <v>14</v>
      </c>
      <c r="M952" s="10">
        <f ca="1">_xlfn.IFNA((VLOOKUP($A952,'Fats and Greases'!S:T,2,FALSE)), "")</f>
        <v>16.5</v>
      </c>
    </row>
    <row r="953" spans="1:13" x14ac:dyDescent="0.2">
      <c r="A953" s="18">
        <v>38117</v>
      </c>
      <c r="B953" s="19">
        <f t="shared" si="28"/>
        <v>5</v>
      </c>
      <c r="C953" s="19">
        <f t="shared" si="29"/>
        <v>2004</v>
      </c>
      <c r="D953" s="10">
        <f ca="1">_xlfn.IFNA((VLOOKUP(A953,'Fats and Greases'!A:B,2,FALSE)), "")</f>
        <v>16.75</v>
      </c>
      <c r="E953" s="10">
        <f ca="1">_xlfn.IFNA((VLOOKUP(A953,'Fats and Greases'!C:D,2,FALSE)), "")</f>
        <v>16.63</v>
      </c>
      <c r="F953" s="10" t="str">
        <f ca="1">_xlfn.IFNA((VLOOKUP(A953,'Fats and Greases'!E:F,2,FALSE)), "")</f>
        <v/>
      </c>
      <c r="G953" s="10">
        <f ca="1">_xlfn.IFNA((VLOOKUP(A953,'Fats and Greases'!G:H,2,FALSE)), "")</f>
        <v>15.5</v>
      </c>
      <c r="H953" s="10">
        <f ca="1">_xlfn.IFNA((VLOOKUP(A953,'Fats and Greases'!I:J,2,FALSE)), "")</f>
        <v>15.5</v>
      </c>
      <c r="I953" s="10">
        <f ca="1">_xlfn.IFNA((VLOOKUP(A953,'Fats and Greases'!K:L,2,FALSE)), "")</f>
        <v>16.63</v>
      </c>
      <c r="J953" s="10" t="str">
        <f ca="1">_xlfn.IFNA((VLOOKUP(A953,'Fats and Greases'!M:N,2,FALSE)), "")</f>
        <v/>
      </c>
      <c r="K953" s="10">
        <f ca="1">_xlfn.IFNA((VLOOKUP($A953,'Fats and Greases'!O:P,2,FALSE)), "")</f>
        <v>16</v>
      </c>
      <c r="L953" s="10">
        <f ca="1">_xlfn.IFNA((VLOOKUP($A953,'Fats and Greases'!Q:R,2,FALSE)), "")</f>
        <v>14</v>
      </c>
      <c r="M953" s="10">
        <f ca="1">_xlfn.IFNA((VLOOKUP($A953,'Fats and Greases'!S:T,2,FALSE)), "")</f>
        <v>16.5</v>
      </c>
    </row>
    <row r="954" spans="1:13" x14ac:dyDescent="0.2">
      <c r="A954" s="18">
        <v>38118</v>
      </c>
      <c r="B954" s="19">
        <f t="shared" si="28"/>
        <v>5</v>
      </c>
      <c r="C954" s="19">
        <f t="shared" si="29"/>
        <v>2004</v>
      </c>
      <c r="D954" s="10">
        <f ca="1">_xlfn.IFNA((VLOOKUP(A954,'Fats and Greases'!A:B,2,FALSE)), "")</f>
        <v>16.75</v>
      </c>
      <c r="E954" s="10">
        <f ca="1">_xlfn.IFNA((VLOOKUP(A954,'Fats and Greases'!C:D,2,FALSE)), "")</f>
        <v>16.25</v>
      </c>
      <c r="F954" s="10" t="str">
        <f ca="1">_xlfn.IFNA((VLOOKUP(A954,'Fats and Greases'!E:F,2,FALSE)), "")</f>
        <v/>
      </c>
      <c r="G954" s="10">
        <f ca="1">_xlfn.IFNA((VLOOKUP(A954,'Fats and Greases'!G:H,2,FALSE)), "")</f>
        <v>15.5</v>
      </c>
      <c r="H954" s="10">
        <f ca="1">_xlfn.IFNA((VLOOKUP(A954,'Fats and Greases'!I:J,2,FALSE)), "")</f>
        <v>15.5</v>
      </c>
      <c r="I954" s="10">
        <f ca="1">_xlfn.IFNA((VLOOKUP(A954,'Fats and Greases'!K:L,2,FALSE)), "")</f>
        <v>16.63</v>
      </c>
      <c r="J954" s="10" t="str">
        <f ca="1">_xlfn.IFNA((VLOOKUP(A954,'Fats and Greases'!M:N,2,FALSE)), "")</f>
        <v/>
      </c>
      <c r="K954" s="10">
        <f ca="1">_xlfn.IFNA((VLOOKUP($A954,'Fats and Greases'!O:P,2,FALSE)), "")</f>
        <v>16</v>
      </c>
      <c r="L954" s="10">
        <f ca="1">_xlfn.IFNA((VLOOKUP($A954,'Fats and Greases'!Q:R,2,FALSE)), "")</f>
        <v>14</v>
      </c>
      <c r="M954" s="10">
        <f ca="1">_xlfn.IFNA((VLOOKUP($A954,'Fats and Greases'!S:T,2,FALSE)), "")</f>
        <v>16</v>
      </c>
    </row>
    <row r="955" spans="1:13" x14ac:dyDescent="0.2">
      <c r="A955" s="18">
        <v>38119</v>
      </c>
      <c r="B955" s="19">
        <f t="shared" si="28"/>
        <v>5</v>
      </c>
      <c r="C955" s="19">
        <f t="shared" si="29"/>
        <v>2004</v>
      </c>
      <c r="D955" s="10">
        <f ca="1">_xlfn.IFNA((VLOOKUP(A955,'Fats and Greases'!A:B,2,FALSE)), "")</f>
        <v>16.75</v>
      </c>
      <c r="E955" s="10">
        <f ca="1">_xlfn.IFNA((VLOOKUP(A955,'Fats and Greases'!C:D,2,FALSE)), "")</f>
        <v>16.5</v>
      </c>
      <c r="F955" s="10" t="str">
        <f ca="1">_xlfn.IFNA((VLOOKUP(A955,'Fats and Greases'!E:F,2,FALSE)), "")</f>
        <v/>
      </c>
      <c r="G955" s="10">
        <f ca="1">_xlfn.IFNA((VLOOKUP(A955,'Fats and Greases'!G:H,2,FALSE)), "")</f>
        <v>15.5</v>
      </c>
      <c r="H955" s="10">
        <f ca="1">_xlfn.IFNA((VLOOKUP(A955,'Fats and Greases'!I:J,2,FALSE)), "")</f>
        <v>15.5</v>
      </c>
      <c r="I955" s="10">
        <f ca="1">_xlfn.IFNA((VLOOKUP(A955,'Fats and Greases'!K:L,2,FALSE)), "")</f>
        <v>16.63</v>
      </c>
      <c r="J955" s="10" t="str">
        <f ca="1">_xlfn.IFNA((VLOOKUP(A955,'Fats and Greases'!M:N,2,FALSE)), "")</f>
        <v/>
      </c>
      <c r="K955" s="10">
        <f ca="1">_xlfn.IFNA((VLOOKUP($A955,'Fats and Greases'!O:P,2,FALSE)), "")</f>
        <v>16</v>
      </c>
      <c r="L955" s="10">
        <f ca="1">_xlfn.IFNA((VLOOKUP($A955,'Fats and Greases'!Q:R,2,FALSE)), "")</f>
        <v>14</v>
      </c>
      <c r="M955" s="10">
        <f ca="1">_xlfn.IFNA((VLOOKUP($A955,'Fats and Greases'!S:T,2,FALSE)), "")</f>
        <v>16</v>
      </c>
    </row>
    <row r="956" spans="1:13" x14ac:dyDescent="0.2">
      <c r="A956" s="18">
        <v>38120</v>
      </c>
      <c r="B956" s="19">
        <f t="shared" si="28"/>
        <v>5</v>
      </c>
      <c r="C956" s="19">
        <f t="shared" si="29"/>
        <v>2004</v>
      </c>
      <c r="D956" s="10">
        <f ca="1">_xlfn.IFNA((VLOOKUP(A956,'Fats and Greases'!A:B,2,FALSE)), "")</f>
        <v>16.75</v>
      </c>
      <c r="E956" s="10">
        <f ca="1">_xlfn.IFNA((VLOOKUP(A956,'Fats and Greases'!C:D,2,FALSE)), "")</f>
        <v>16.5</v>
      </c>
      <c r="F956" s="10" t="str">
        <f ca="1">_xlfn.IFNA((VLOOKUP(A956,'Fats and Greases'!E:F,2,FALSE)), "")</f>
        <v/>
      </c>
      <c r="G956" s="10">
        <f ca="1">_xlfn.IFNA((VLOOKUP(A956,'Fats and Greases'!G:H,2,FALSE)), "")</f>
        <v>15.5</v>
      </c>
      <c r="H956" s="10">
        <f ca="1">_xlfn.IFNA((VLOOKUP(A956,'Fats and Greases'!I:J,2,FALSE)), "")</f>
        <v>15.5</v>
      </c>
      <c r="I956" s="10">
        <f ca="1">_xlfn.IFNA((VLOOKUP(A956,'Fats and Greases'!K:L,2,FALSE)), "")</f>
        <v>16.63</v>
      </c>
      <c r="J956" s="10" t="str">
        <f ca="1">_xlfn.IFNA((VLOOKUP(A956,'Fats and Greases'!M:N,2,FALSE)), "")</f>
        <v/>
      </c>
      <c r="K956" s="10">
        <f ca="1">_xlfn.IFNA((VLOOKUP($A956,'Fats and Greases'!O:P,2,FALSE)), "")</f>
        <v>16</v>
      </c>
      <c r="L956" s="10">
        <f ca="1">_xlfn.IFNA((VLOOKUP($A956,'Fats and Greases'!Q:R,2,FALSE)), "")</f>
        <v>14</v>
      </c>
      <c r="M956" s="10">
        <f ca="1">_xlfn.IFNA((VLOOKUP($A956,'Fats and Greases'!S:T,2,FALSE)), "")</f>
        <v>16</v>
      </c>
    </row>
    <row r="957" spans="1:13" x14ac:dyDescent="0.2">
      <c r="A957" s="18">
        <v>38121</v>
      </c>
      <c r="B957" s="19">
        <f t="shared" si="28"/>
        <v>5</v>
      </c>
      <c r="C957" s="19">
        <f t="shared" si="29"/>
        <v>2004</v>
      </c>
      <c r="D957" s="10">
        <f ca="1">_xlfn.IFNA((VLOOKUP(A957,'Fats and Greases'!A:B,2,FALSE)), "")</f>
        <v>16.75</v>
      </c>
      <c r="E957" s="10">
        <f ca="1">_xlfn.IFNA((VLOOKUP(A957,'Fats and Greases'!C:D,2,FALSE)), "")</f>
        <v>16.5</v>
      </c>
      <c r="F957" s="10" t="str">
        <f ca="1">_xlfn.IFNA((VLOOKUP(A957,'Fats and Greases'!E:F,2,FALSE)), "")</f>
        <v/>
      </c>
      <c r="G957" s="10">
        <f ca="1">_xlfn.IFNA((VLOOKUP(A957,'Fats and Greases'!G:H,2,FALSE)), "")</f>
        <v>15.5</v>
      </c>
      <c r="H957" s="10">
        <f ca="1">_xlfn.IFNA((VLOOKUP(A957,'Fats and Greases'!I:J,2,FALSE)), "")</f>
        <v>15.5</v>
      </c>
      <c r="I957" s="10">
        <f ca="1">_xlfn.IFNA((VLOOKUP(A957,'Fats and Greases'!K:L,2,FALSE)), "")</f>
        <v>16.63</v>
      </c>
      <c r="J957" s="10" t="str">
        <f ca="1">_xlfn.IFNA((VLOOKUP(A957,'Fats and Greases'!M:N,2,FALSE)), "")</f>
        <v/>
      </c>
      <c r="K957" s="10">
        <f ca="1">_xlfn.IFNA((VLOOKUP($A957,'Fats and Greases'!O:P,2,FALSE)), "")</f>
        <v>16</v>
      </c>
      <c r="L957" s="10">
        <f ca="1">_xlfn.IFNA((VLOOKUP($A957,'Fats and Greases'!Q:R,2,FALSE)), "")</f>
        <v>14</v>
      </c>
      <c r="M957" s="10">
        <f ca="1">_xlfn.IFNA((VLOOKUP($A957,'Fats and Greases'!S:T,2,FALSE)), "")</f>
        <v>16</v>
      </c>
    </row>
    <row r="958" spans="1:13" x14ac:dyDescent="0.2">
      <c r="A958" s="18">
        <v>38124</v>
      </c>
      <c r="B958" s="19">
        <f t="shared" si="28"/>
        <v>5</v>
      </c>
      <c r="C958" s="19">
        <f t="shared" si="29"/>
        <v>2004</v>
      </c>
      <c r="D958" s="10">
        <f ca="1">_xlfn.IFNA((VLOOKUP(A958,'Fats and Greases'!A:B,2,FALSE)), "")</f>
        <v>16.75</v>
      </c>
      <c r="E958" s="10">
        <f ca="1">_xlfn.IFNA((VLOOKUP(A958,'Fats and Greases'!C:D,2,FALSE)), "")</f>
        <v>16.5</v>
      </c>
      <c r="F958" s="10" t="str">
        <f ca="1">_xlfn.IFNA((VLOOKUP(A958,'Fats and Greases'!E:F,2,FALSE)), "")</f>
        <v/>
      </c>
      <c r="G958" s="10">
        <f ca="1">_xlfn.IFNA((VLOOKUP(A958,'Fats and Greases'!G:H,2,FALSE)), "")</f>
        <v>15.5</v>
      </c>
      <c r="H958" s="10">
        <f ca="1">_xlfn.IFNA((VLOOKUP(A958,'Fats and Greases'!I:J,2,FALSE)), "")</f>
        <v>15.5</v>
      </c>
      <c r="I958" s="10">
        <f ca="1">_xlfn.IFNA((VLOOKUP(A958,'Fats and Greases'!K:L,2,FALSE)), "")</f>
        <v>16.63</v>
      </c>
      <c r="J958" s="10" t="str">
        <f ca="1">_xlfn.IFNA((VLOOKUP(A958,'Fats and Greases'!M:N,2,FALSE)), "")</f>
        <v/>
      </c>
      <c r="K958" s="10">
        <f ca="1">_xlfn.IFNA((VLOOKUP($A958,'Fats and Greases'!O:P,2,FALSE)), "")</f>
        <v>16</v>
      </c>
      <c r="L958" s="10">
        <f ca="1">_xlfn.IFNA((VLOOKUP($A958,'Fats and Greases'!Q:R,2,FALSE)), "")</f>
        <v>14</v>
      </c>
      <c r="M958" s="10">
        <f ca="1">_xlfn.IFNA((VLOOKUP($A958,'Fats and Greases'!S:T,2,FALSE)), "")</f>
        <v>16</v>
      </c>
    </row>
    <row r="959" spans="1:13" x14ac:dyDescent="0.2">
      <c r="A959" s="18">
        <v>38125</v>
      </c>
      <c r="B959" s="19">
        <f t="shared" si="28"/>
        <v>5</v>
      </c>
      <c r="C959" s="19">
        <f t="shared" si="29"/>
        <v>2004</v>
      </c>
      <c r="D959" s="10">
        <f ca="1">_xlfn.IFNA((VLOOKUP(A959,'Fats and Greases'!A:B,2,FALSE)), "")</f>
        <v>16.75</v>
      </c>
      <c r="E959" s="10">
        <f ca="1">_xlfn.IFNA((VLOOKUP(A959,'Fats and Greases'!C:D,2,FALSE)), "")</f>
        <v>16.5</v>
      </c>
      <c r="F959" s="10" t="str">
        <f ca="1">_xlfn.IFNA((VLOOKUP(A959,'Fats and Greases'!E:F,2,FALSE)), "")</f>
        <v/>
      </c>
      <c r="G959" s="10">
        <f ca="1">_xlfn.IFNA((VLOOKUP(A959,'Fats and Greases'!G:H,2,FALSE)), "")</f>
        <v>15.5</v>
      </c>
      <c r="H959" s="10">
        <f ca="1">_xlfn.IFNA((VLOOKUP(A959,'Fats and Greases'!I:J,2,FALSE)), "")</f>
        <v>15.5</v>
      </c>
      <c r="I959" s="10">
        <f ca="1">_xlfn.IFNA((VLOOKUP(A959,'Fats and Greases'!K:L,2,FALSE)), "")</f>
        <v>16.5</v>
      </c>
      <c r="J959" s="10" t="str">
        <f ca="1">_xlfn.IFNA((VLOOKUP(A959,'Fats and Greases'!M:N,2,FALSE)), "")</f>
        <v/>
      </c>
      <c r="K959" s="10">
        <f ca="1">_xlfn.IFNA((VLOOKUP($A959,'Fats and Greases'!O:P,2,FALSE)), "")</f>
        <v>16</v>
      </c>
      <c r="L959" s="10">
        <f ca="1">_xlfn.IFNA((VLOOKUP($A959,'Fats and Greases'!Q:R,2,FALSE)), "")</f>
        <v>14</v>
      </c>
      <c r="M959" s="10">
        <f ca="1">_xlfn.IFNA((VLOOKUP($A959,'Fats and Greases'!S:T,2,FALSE)), "")</f>
        <v>16</v>
      </c>
    </row>
    <row r="960" spans="1:13" x14ac:dyDescent="0.2">
      <c r="A960" s="18">
        <v>38126</v>
      </c>
      <c r="B960" s="19">
        <f t="shared" si="28"/>
        <v>5</v>
      </c>
      <c r="C960" s="19">
        <f t="shared" si="29"/>
        <v>2004</v>
      </c>
      <c r="D960" s="10">
        <f ca="1">_xlfn.IFNA((VLOOKUP(A960,'Fats and Greases'!A:B,2,FALSE)), "")</f>
        <v>16.75</v>
      </c>
      <c r="E960" s="10">
        <f ca="1">_xlfn.IFNA((VLOOKUP(A960,'Fats and Greases'!C:D,2,FALSE)), "")</f>
        <v>16.5</v>
      </c>
      <c r="F960" s="10" t="str">
        <f ca="1">_xlfn.IFNA((VLOOKUP(A960,'Fats and Greases'!E:F,2,FALSE)), "")</f>
        <v/>
      </c>
      <c r="G960" s="10">
        <f ca="1">_xlfn.IFNA((VLOOKUP(A960,'Fats and Greases'!G:H,2,FALSE)), "")</f>
        <v>15</v>
      </c>
      <c r="H960" s="10">
        <f ca="1">_xlfn.IFNA((VLOOKUP(A960,'Fats and Greases'!I:J,2,FALSE)), "")</f>
        <v>15.5</v>
      </c>
      <c r="I960" s="10">
        <f ca="1">_xlfn.IFNA((VLOOKUP(A960,'Fats and Greases'!K:L,2,FALSE)), "")</f>
        <v>16.5</v>
      </c>
      <c r="J960" s="10" t="str">
        <f ca="1">_xlfn.IFNA((VLOOKUP(A960,'Fats and Greases'!M:N,2,FALSE)), "")</f>
        <v/>
      </c>
      <c r="K960" s="10">
        <f ca="1">_xlfn.IFNA((VLOOKUP($A960,'Fats and Greases'!O:P,2,FALSE)), "")</f>
        <v>16</v>
      </c>
      <c r="L960" s="10">
        <f ca="1">_xlfn.IFNA((VLOOKUP($A960,'Fats and Greases'!Q:R,2,FALSE)), "")</f>
        <v>14</v>
      </c>
      <c r="M960" s="10">
        <f ca="1">_xlfn.IFNA((VLOOKUP($A960,'Fats and Greases'!S:T,2,FALSE)), "")</f>
        <v>16</v>
      </c>
    </row>
    <row r="961" spans="1:13" x14ac:dyDescent="0.2">
      <c r="A961" s="18">
        <v>38127</v>
      </c>
      <c r="B961" s="19">
        <f t="shared" si="28"/>
        <v>5</v>
      </c>
      <c r="C961" s="19">
        <f t="shared" si="29"/>
        <v>2004</v>
      </c>
      <c r="D961" s="10">
        <f ca="1">_xlfn.IFNA((VLOOKUP(A961,'Fats and Greases'!A:B,2,FALSE)), "")</f>
        <v>16.5</v>
      </c>
      <c r="E961" s="10">
        <f ca="1">_xlfn.IFNA((VLOOKUP(A961,'Fats and Greases'!C:D,2,FALSE)), "")</f>
        <v>16</v>
      </c>
      <c r="F961" s="10" t="str">
        <f ca="1">_xlfn.IFNA((VLOOKUP(A961,'Fats and Greases'!E:F,2,FALSE)), "")</f>
        <v/>
      </c>
      <c r="G961" s="10">
        <f ca="1">_xlfn.IFNA((VLOOKUP(A961,'Fats and Greases'!G:H,2,FALSE)), "")</f>
        <v>15</v>
      </c>
      <c r="H961" s="10">
        <f ca="1">_xlfn.IFNA((VLOOKUP(A961,'Fats and Greases'!I:J,2,FALSE)), "")</f>
        <v>15.5</v>
      </c>
      <c r="I961" s="10">
        <f ca="1">_xlfn.IFNA((VLOOKUP(A961,'Fats and Greases'!K:L,2,FALSE)), "")</f>
        <v>16.5</v>
      </c>
      <c r="J961" s="10" t="str">
        <f ca="1">_xlfn.IFNA((VLOOKUP(A961,'Fats and Greases'!M:N,2,FALSE)), "")</f>
        <v/>
      </c>
      <c r="K961" s="10">
        <f ca="1">_xlfn.IFNA((VLOOKUP($A961,'Fats and Greases'!O:P,2,FALSE)), "")</f>
        <v>16</v>
      </c>
      <c r="L961" s="10">
        <f ca="1">_xlfn.IFNA((VLOOKUP($A961,'Fats and Greases'!Q:R,2,FALSE)), "")</f>
        <v>14</v>
      </c>
      <c r="M961" s="10">
        <f ca="1">_xlfn.IFNA((VLOOKUP($A961,'Fats and Greases'!S:T,2,FALSE)), "")</f>
        <v>16</v>
      </c>
    </row>
    <row r="962" spans="1:13" x14ac:dyDescent="0.2">
      <c r="A962" s="18">
        <v>38128</v>
      </c>
      <c r="B962" s="19">
        <f t="shared" si="28"/>
        <v>5</v>
      </c>
      <c r="C962" s="19">
        <f t="shared" si="29"/>
        <v>2004</v>
      </c>
      <c r="D962" s="10">
        <f ca="1">_xlfn.IFNA((VLOOKUP(A962,'Fats and Greases'!A:B,2,FALSE)), "")</f>
        <v>16.5</v>
      </c>
      <c r="E962" s="10">
        <f ca="1">_xlfn.IFNA((VLOOKUP(A962,'Fats and Greases'!C:D,2,FALSE)), "")</f>
        <v>16</v>
      </c>
      <c r="F962" s="10" t="str">
        <f ca="1">_xlfn.IFNA((VLOOKUP(A962,'Fats and Greases'!E:F,2,FALSE)), "")</f>
        <v/>
      </c>
      <c r="G962" s="10">
        <f ca="1">_xlfn.IFNA((VLOOKUP(A962,'Fats and Greases'!G:H,2,FALSE)), "")</f>
        <v>15</v>
      </c>
      <c r="H962" s="10">
        <f ca="1">_xlfn.IFNA((VLOOKUP(A962,'Fats and Greases'!I:J,2,FALSE)), "")</f>
        <v>15.5</v>
      </c>
      <c r="I962" s="10">
        <f ca="1">_xlfn.IFNA((VLOOKUP(A962,'Fats and Greases'!K:L,2,FALSE)), "")</f>
        <v>16.5</v>
      </c>
      <c r="J962" s="10" t="str">
        <f ca="1">_xlfn.IFNA((VLOOKUP(A962,'Fats and Greases'!M:N,2,FALSE)), "")</f>
        <v/>
      </c>
      <c r="K962" s="10">
        <f ca="1">_xlfn.IFNA((VLOOKUP($A962,'Fats and Greases'!O:P,2,FALSE)), "")</f>
        <v>16</v>
      </c>
      <c r="L962" s="10">
        <f ca="1">_xlfn.IFNA((VLOOKUP($A962,'Fats and Greases'!Q:R,2,FALSE)), "")</f>
        <v>14</v>
      </c>
      <c r="M962" s="10">
        <f ca="1">_xlfn.IFNA((VLOOKUP($A962,'Fats and Greases'!S:T,2,FALSE)), "")</f>
        <v>16</v>
      </c>
    </row>
    <row r="963" spans="1:13" x14ac:dyDescent="0.2">
      <c r="A963" s="18">
        <v>38131</v>
      </c>
      <c r="B963" s="19">
        <f t="shared" ref="B963:B1026" si="30">MONTH(A963)</f>
        <v>5</v>
      </c>
      <c r="C963" s="19">
        <f t="shared" ref="C963:C1026" si="31">YEAR(A963)</f>
        <v>2004</v>
      </c>
      <c r="D963" s="10">
        <f ca="1">_xlfn.IFNA((VLOOKUP(A963,'Fats and Greases'!A:B,2,FALSE)), "")</f>
        <v>16</v>
      </c>
      <c r="E963" s="10">
        <f ca="1">_xlfn.IFNA((VLOOKUP(A963,'Fats and Greases'!C:D,2,FALSE)), "")</f>
        <v>15.75</v>
      </c>
      <c r="F963" s="10" t="str">
        <f ca="1">_xlfn.IFNA((VLOOKUP(A963,'Fats and Greases'!E:F,2,FALSE)), "")</f>
        <v/>
      </c>
      <c r="G963" s="10">
        <f ca="1">_xlfn.IFNA((VLOOKUP(A963,'Fats and Greases'!G:H,2,FALSE)), "")</f>
        <v>15</v>
      </c>
      <c r="H963" s="10">
        <f ca="1">_xlfn.IFNA((VLOOKUP(A963,'Fats and Greases'!I:J,2,FALSE)), "")</f>
        <v>15.5</v>
      </c>
      <c r="I963" s="10">
        <f ca="1">_xlfn.IFNA((VLOOKUP(A963,'Fats and Greases'!K:L,2,FALSE)), "")</f>
        <v>16.5</v>
      </c>
      <c r="J963" s="10" t="str">
        <f ca="1">_xlfn.IFNA((VLOOKUP(A963,'Fats and Greases'!M:N,2,FALSE)), "")</f>
        <v/>
      </c>
      <c r="K963" s="10">
        <f ca="1">_xlfn.IFNA((VLOOKUP($A963,'Fats and Greases'!O:P,2,FALSE)), "")</f>
        <v>16</v>
      </c>
      <c r="L963" s="10">
        <f ca="1">_xlfn.IFNA((VLOOKUP($A963,'Fats and Greases'!Q:R,2,FALSE)), "")</f>
        <v>14</v>
      </c>
      <c r="M963" s="10">
        <f ca="1">_xlfn.IFNA((VLOOKUP($A963,'Fats and Greases'!S:T,2,FALSE)), "")</f>
        <v>16</v>
      </c>
    </row>
    <row r="964" spans="1:13" x14ac:dyDescent="0.2">
      <c r="A964" s="18">
        <v>38132</v>
      </c>
      <c r="B964" s="19">
        <f t="shared" si="30"/>
        <v>5</v>
      </c>
      <c r="C964" s="19">
        <f t="shared" si="31"/>
        <v>2004</v>
      </c>
      <c r="D964" s="10">
        <f ca="1">_xlfn.IFNA((VLOOKUP(A964,'Fats and Greases'!A:B,2,FALSE)), "")</f>
        <v>16.25</v>
      </c>
      <c r="E964" s="10">
        <f ca="1">_xlfn.IFNA((VLOOKUP(A964,'Fats and Greases'!C:D,2,FALSE)), "")</f>
        <v>16</v>
      </c>
      <c r="F964" s="10" t="str">
        <f ca="1">_xlfn.IFNA((VLOOKUP(A964,'Fats and Greases'!E:F,2,FALSE)), "")</f>
        <v/>
      </c>
      <c r="G964" s="10">
        <f ca="1">_xlfn.IFNA((VLOOKUP(A964,'Fats and Greases'!G:H,2,FALSE)), "")</f>
        <v>15</v>
      </c>
      <c r="H964" s="10">
        <f ca="1">_xlfn.IFNA((VLOOKUP(A964,'Fats and Greases'!I:J,2,FALSE)), "")</f>
        <v>15.5</v>
      </c>
      <c r="I964" s="10">
        <f ca="1">_xlfn.IFNA((VLOOKUP(A964,'Fats and Greases'!K:L,2,FALSE)), "")</f>
        <v>16.5</v>
      </c>
      <c r="J964" s="10" t="str">
        <f ca="1">_xlfn.IFNA((VLOOKUP(A964,'Fats and Greases'!M:N,2,FALSE)), "")</f>
        <v/>
      </c>
      <c r="K964" s="10">
        <f ca="1">_xlfn.IFNA((VLOOKUP($A964,'Fats and Greases'!O:P,2,FALSE)), "")</f>
        <v>16</v>
      </c>
      <c r="L964" s="10">
        <f ca="1">_xlfn.IFNA((VLOOKUP($A964,'Fats and Greases'!Q:R,2,FALSE)), "")</f>
        <v>14</v>
      </c>
      <c r="M964" s="10">
        <f ca="1">_xlfn.IFNA((VLOOKUP($A964,'Fats and Greases'!S:T,2,FALSE)), "")</f>
        <v>16</v>
      </c>
    </row>
    <row r="965" spans="1:13" x14ac:dyDescent="0.2">
      <c r="A965" s="18">
        <v>38133</v>
      </c>
      <c r="B965" s="19">
        <f t="shared" si="30"/>
        <v>5</v>
      </c>
      <c r="C965" s="19">
        <f t="shared" si="31"/>
        <v>2004</v>
      </c>
      <c r="D965" s="10">
        <f ca="1">_xlfn.IFNA((VLOOKUP(A965,'Fats and Greases'!A:B,2,FALSE)), "")</f>
        <v>16.25</v>
      </c>
      <c r="E965" s="10">
        <f ca="1">_xlfn.IFNA((VLOOKUP(A965,'Fats and Greases'!C:D,2,FALSE)), "")</f>
        <v>15.75</v>
      </c>
      <c r="F965" s="10" t="str">
        <f ca="1">_xlfn.IFNA((VLOOKUP(A965,'Fats and Greases'!E:F,2,FALSE)), "")</f>
        <v/>
      </c>
      <c r="G965" s="10">
        <f ca="1">_xlfn.IFNA((VLOOKUP(A965,'Fats and Greases'!G:H,2,FALSE)), "")</f>
        <v>15</v>
      </c>
      <c r="H965" s="10">
        <f ca="1">_xlfn.IFNA((VLOOKUP(A965,'Fats and Greases'!I:J,2,FALSE)), "")</f>
        <v>15.5</v>
      </c>
      <c r="I965" s="10">
        <f ca="1">_xlfn.IFNA((VLOOKUP(A965,'Fats and Greases'!K:L,2,FALSE)), "")</f>
        <v>16.5</v>
      </c>
      <c r="J965" s="10" t="str">
        <f ca="1">_xlfn.IFNA((VLOOKUP(A965,'Fats and Greases'!M:N,2,FALSE)), "")</f>
        <v/>
      </c>
      <c r="K965" s="10">
        <f ca="1">_xlfn.IFNA((VLOOKUP($A965,'Fats and Greases'!O:P,2,FALSE)), "")</f>
        <v>16</v>
      </c>
      <c r="L965" s="10">
        <f ca="1">_xlfn.IFNA((VLOOKUP($A965,'Fats and Greases'!Q:R,2,FALSE)), "")</f>
        <v>14</v>
      </c>
      <c r="M965" s="10">
        <f ca="1">_xlfn.IFNA((VLOOKUP($A965,'Fats and Greases'!S:T,2,FALSE)), "")</f>
        <v>16</v>
      </c>
    </row>
    <row r="966" spans="1:13" x14ac:dyDescent="0.2">
      <c r="A966" s="18">
        <v>38134</v>
      </c>
      <c r="B966" s="19">
        <f t="shared" si="30"/>
        <v>5</v>
      </c>
      <c r="C966" s="19">
        <f t="shared" si="31"/>
        <v>2004</v>
      </c>
      <c r="D966" s="10">
        <f ca="1">_xlfn.IFNA((VLOOKUP(A966,'Fats and Greases'!A:B,2,FALSE)), "")</f>
        <v>15.88</v>
      </c>
      <c r="E966" s="10">
        <f ca="1">_xlfn.IFNA((VLOOKUP(A966,'Fats and Greases'!C:D,2,FALSE)), "")</f>
        <v>15.88</v>
      </c>
      <c r="F966" s="10" t="str">
        <f ca="1">_xlfn.IFNA((VLOOKUP(A966,'Fats and Greases'!E:F,2,FALSE)), "")</f>
        <v/>
      </c>
      <c r="G966" s="10">
        <f ca="1">_xlfn.IFNA((VLOOKUP(A966,'Fats and Greases'!G:H,2,FALSE)), "")</f>
        <v>15</v>
      </c>
      <c r="H966" s="10">
        <f ca="1">_xlfn.IFNA((VLOOKUP(A966,'Fats and Greases'!I:J,2,FALSE)), "")</f>
        <v>15.5</v>
      </c>
      <c r="I966" s="10">
        <f ca="1">_xlfn.IFNA((VLOOKUP(A966,'Fats and Greases'!K:L,2,FALSE)), "")</f>
        <v>16.5</v>
      </c>
      <c r="J966" s="10" t="str">
        <f ca="1">_xlfn.IFNA((VLOOKUP(A966,'Fats and Greases'!M:N,2,FALSE)), "")</f>
        <v/>
      </c>
      <c r="K966" s="10">
        <f ca="1">_xlfn.IFNA((VLOOKUP($A966,'Fats and Greases'!O:P,2,FALSE)), "")</f>
        <v>16</v>
      </c>
      <c r="L966" s="10">
        <f ca="1">_xlfn.IFNA((VLOOKUP($A966,'Fats and Greases'!Q:R,2,FALSE)), "")</f>
        <v>14</v>
      </c>
      <c r="M966" s="10">
        <f ca="1">_xlfn.IFNA((VLOOKUP($A966,'Fats and Greases'!S:T,2,FALSE)), "")</f>
        <v>16</v>
      </c>
    </row>
    <row r="967" spans="1:13" x14ac:dyDescent="0.2">
      <c r="A967" s="18">
        <v>38135</v>
      </c>
      <c r="B967" s="19">
        <f t="shared" si="30"/>
        <v>5</v>
      </c>
      <c r="C967" s="19">
        <f t="shared" si="31"/>
        <v>2004</v>
      </c>
      <c r="D967" s="10">
        <f ca="1">_xlfn.IFNA((VLOOKUP(A967,'Fats and Greases'!A:B,2,FALSE)), "")</f>
        <v>15.88</v>
      </c>
      <c r="E967" s="10">
        <f ca="1">_xlfn.IFNA((VLOOKUP(A967,'Fats and Greases'!C:D,2,FALSE)), "")</f>
        <v>15.88</v>
      </c>
      <c r="F967" s="10" t="str">
        <f ca="1">_xlfn.IFNA((VLOOKUP(A967,'Fats and Greases'!E:F,2,FALSE)), "")</f>
        <v/>
      </c>
      <c r="G967" s="10">
        <f ca="1">_xlfn.IFNA((VLOOKUP(A967,'Fats and Greases'!G:H,2,FALSE)), "")</f>
        <v>15</v>
      </c>
      <c r="H967" s="10">
        <f ca="1">_xlfn.IFNA((VLOOKUP(A967,'Fats and Greases'!I:J,2,FALSE)), "")</f>
        <v>15.5</v>
      </c>
      <c r="I967" s="10">
        <f ca="1">_xlfn.IFNA((VLOOKUP(A967,'Fats and Greases'!K:L,2,FALSE)), "")</f>
        <v>16.5</v>
      </c>
      <c r="J967" s="10" t="str">
        <f ca="1">_xlfn.IFNA((VLOOKUP(A967,'Fats and Greases'!M:N,2,FALSE)), "")</f>
        <v/>
      </c>
      <c r="K967" s="10">
        <f ca="1">_xlfn.IFNA((VLOOKUP($A967,'Fats and Greases'!O:P,2,FALSE)), "")</f>
        <v>16</v>
      </c>
      <c r="L967" s="10">
        <f ca="1">_xlfn.IFNA((VLOOKUP($A967,'Fats and Greases'!Q:R,2,FALSE)), "")</f>
        <v>14</v>
      </c>
      <c r="M967" s="10">
        <f ca="1">_xlfn.IFNA((VLOOKUP($A967,'Fats and Greases'!S:T,2,FALSE)), "")</f>
        <v>16</v>
      </c>
    </row>
    <row r="968" spans="1:13" x14ac:dyDescent="0.2">
      <c r="A968" s="18">
        <v>38138</v>
      </c>
      <c r="B968" s="19">
        <f t="shared" si="30"/>
        <v>5</v>
      </c>
      <c r="C968" s="19">
        <f t="shared" si="31"/>
        <v>2004</v>
      </c>
      <c r="D968" s="10" t="str">
        <f ca="1">_xlfn.IFNA((VLOOKUP(A968,'Fats and Greases'!A:B,2,FALSE)), "")</f>
        <v/>
      </c>
      <c r="E968" s="10" t="str">
        <f ca="1">_xlfn.IFNA((VLOOKUP(A968,'Fats and Greases'!C:D,2,FALSE)), "")</f>
        <v/>
      </c>
      <c r="F968" s="10" t="str">
        <f ca="1">_xlfn.IFNA((VLOOKUP(A968,'Fats and Greases'!E:F,2,FALSE)), "")</f>
        <v/>
      </c>
      <c r="G968" s="10" t="str">
        <f ca="1">_xlfn.IFNA((VLOOKUP(A968,'Fats and Greases'!G:H,2,FALSE)), "")</f>
        <v/>
      </c>
      <c r="H968" s="10" t="str">
        <f ca="1">_xlfn.IFNA((VLOOKUP(A968,'Fats and Greases'!I:J,2,FALSE)), "")</f>
        <v/>
      </c>
      <c r="I968" s="10" t="str">
        <f ca="1">_xlfn.IFNA((VLOOKUP(A968,'Fats and Greases'!K:L,2,FALSE)), "")</f>
        <v/>
      </c>
      <c r="J968" s="10" t="str">
        <f ca="1">_xlfn.IFNA((VLOOKUP(A968,'Fats and Greases'!M:N,2,FALSE)), "")</f>
        <v/>
      </c>
      <c r="K968" s="10" t="str">
        <f ca="1">_xlfn.IFNA((VLOOKUP($A968,'Fats and Greases'!O:P,2,FALSE)), "")</f>
        <v/>
      </c>
      <c r="L968" s="10" t="str">
        <f ca="1">_xlfn.IFNA((VLOOKUP($A968,'Fats and Greases'!Q:R,2,FALSE)), "")</f>
        <v/>
      </c>
      <c r="M968" s="10" t="str">
        <f ca="1">_xlfn.IFNA((VLOOKUP($A968,'Fats and Greases'!S:T,2,FALSE)), "")</f>
        <v/>
      </c>
    </row>
    <row r="969" spans="1:13" x14ac:dyDescent="0.2">
      <c r="A969" s="18">
        <v>38139</v>
      </c>
      <c r="B969" s="19">
        <f t="shared" si="30"/>
        <v>6</v>
      </c>
      <c r="C969" s="19">
        <f t="shared" si="31"/>
        <v>2004</v>
      </c>
      <c r="D969" s="10">
        <f ca="1">_xlfn.IFNA((VLOOKUP(A969,'Fats and Greases'!A:B,2,FALSE)), "")</f>
        <v>16.25</v>
      </c>
      <c r="E969" s="10">
        <f ca="1">_xlfn.IFNA((VLOOKUP(A969,'Fats and Greases'!C:D,2,FALSE)), "")</f>
        <v>16.25</v>
      </c>
      <c r="F969" s="10" t="str">
        <f ca="1">_xlfn.IFNA((VLOOKUP(A969,'Fats and Greases'!E:F,2,FALSE)), "")</f>
        <v/>
      </c>
      <c r="G969" s="10">
        <f ca="1">_xlfn.IFNA((VLOOKUP(A969,'Fats and Greases'!G:H,2,FALSE)), "")</f>
        <v>15</v>
      </c>
      <c r="H969" s="10">
        <f ca="1">_xlfn.IFNA((VLOOKUP(A969,'Fats and Greases'!I:J,2,FALSE)), "")</f>
        <v>15.5</v>
      </c>
      <c r="I969" s="10">
        <f ca="1">_xlfn.IFNA((VLOOKUP(A969,'Fats and Greases'!K:L,2,FALSE)), "")</f>
        <v>16.25</v>
      </c>
      <c r="J969" s="10" t="str">
        <f ca="1">_xlfn.IFNA((VLOOKUP(A969,'Fats and Greases'!M:N,2,FALSE)), "")</f>
        <v/>
      </c>
      <c r="K969" s="10">
        <f ca="1">_xlfn.IFNA((VLOOKUP($A969,'Fats and Greases'!O:P,2,FALSE)), "")</f>
        <v>16</v>
      </c>
      <c r="L969" s="10">
        <f ca="1">_xlfn.IFNA((VLOOKUP($A969,'Fats and Greases'!Q:R,2,FALSE)), "")</f>
        <v>14</v>
      </c>
      <c r="M969" s="10">
        <f ca="1">_xlfn.IFNA((VLOOKUP($A969,'Fats and Greases'!S:T,2,FALSE)), "")</f>
        <v>16</v>
      </c>
    </row>
    <row r="970" spans="1:13" x14ac:dyDescent="0.2">
      <c r="A970" s="18">
        <v>38140</v>
      </c>
      <c r="B970" s="19">
        <f t="shared" si="30"/>
        <v>6</v>
      </c>
      <c r="C970" s="19">
        <f t="shared" si="31"/>
        <v>2004</v>
      </c>
      <c r="D970" s="10">
        <f ca="1">_xlfn.IFNA((VLOOKUP(A970,'Fats and Greases'!A:B,2,FALSE)), "")</f>
        <v>16.25</v>
      </c>
      <c r="E970" s="10">
        <f ca="1">_xlfn.IFNA((VLOOKUP(A970,'Fats and Greases'!C:D,2,FALSE)), "")</f>
        <v>15.88</v>
      </c>
      <c r="F970" s="10" t="str">
        <f ca="1">_xlfn.IFNA((VLOOKUP(A970,'Fats and Greases'!E:F,2,FALSE)), "")</f>
        <v/>
      </c>
      <c r="G970" s="10">
        <f ca="1">_xlfn.IFNA((VLOOKUP(A970,'Fats and Greases'!G:H,2,FALSE)), "")</f>
        <v>15</v>
      </c>
      <c r="H970" s="10">
        <f ca="1">_xlfn.IFNA((VLOOKUP(A970,'Fats and Greases'!I:J,2,FALSE)), "")</f>
        <v>15.5</v>
      </c>
      <c r="I970" s="10">
        <f ca="1">_xlfn.IFNA((VLOOKUP(A970,'Fats and Greases'!K:L,2,FALSE)), "")</f>
        <v>16.25</v>
      </c>
      <c r="J970" s="10" t="str">
        <f ca="1">_xlfn.IFNA((VLOOKUP(A970,'Fats and Greases'!M:N,2,FALSE)), "")</f>
        <v/>
      </c>
      <c r="K970" s="10">
        <f ca="1">_xlfn.IFNA((VLOOKUP($A970,'Fats and Greases'!O:P,2,FALSE)), "")</f>
        <v>16</v>
      </c>
      <c r="L970" s="10">
        <f ca="1">_xlfn.IFNA((VLOOKUP($A970,'Fats and Greases'!Q:R,2,FALSE)), "")</f>
        <v>14</v>
      </c>
      <c r="M970" s="10">
        <f ca="1">_xlfn.IFNA((VLOOKUP($A970,'Fats and Greases'!S:T,2,FALSE)), "")</f>
        <v>16</v>
      </c>
    </row>
    <row r="971" spans="1:13" x14ac:dyDescent="0.2">
      <c r="A971" s="18">
        <v>38141</v>
      </c>
      <c r="B971" s="19">
        <f t="shared" si="30"/>
        <v>6</v>
      </c>
      <c r="C971" s="19">
        <f t="shared" si="31"/>
        <v>2004</v>
      </c>
      <c r="D971" s="10">
        <f ca="1">_xlfn.IFNA((VLOOKUP(A971,'Fats and Greases'!A:B,2,FALSE)), "")</f>
        <v>16.25</v>
      </c>
      <c r="E971" s="10">
        <f ca="1">_xlfn.IFNA((VLOOKUP(A971,'Fats and Greases'!C:D,2,FALSE)), "")</f>
        <v>15.88</v>
      </c>
      <c r="F971" s="10" t="str">
        <f ca="1">_xlfn.IFNA((VLOOKUP(A971,'Fats and Greases'!E:F,2,FALSE)), "")</f>
        <v/>
      </c>
      <c r="G971" s="10">
        <f ca="1">_xlfn.IFNA((VLOOKUP(A971,'Fats and Greases'!G:H,2,FALSE)), "")</f>
        <v>15</v>
      </c>
      <c r="H971" s="10">
        <f ca="1">_xlfn.IFNA((VLOOKUP(A971,'Fats and Greases'!I:J,2,FALSE)), "")</f>
        <v>15.5</v>
      </c>
      <c r="I971" s="10">
        <f ca="1">_xlfn.IFNA((VLOOKUP(A971,'Fats and Greases'!K:L,2,FALSE)), "")</f>
        <v>16.25</v>
      </c>
      <c r="J971" s="10" t="str">
        <f ca="1">_xlfn.IFNA((VLOOKUP(A971,'Fats and Greases'!M:N,2,FALSE)), "")</f>
        <v/>
      </c>
      <c r="K971" s="10">
        <f ca="1">_xlfn.IFNA((VLOOKUP($A971,'Fats and Greases'!O:P,2,FALSE)), "")</f>
        <v>16</v>
      </c>
      <c r="L971" s="10">
        <f ca="1">_xlfn.IFNA((VLOOKUP($A971,'Fats and Greases'!Q:R,2,FALSE)), "")</f>
        <v>14</v>
      </c>
      <c r="M971" s="10">
        <f ca="1">_xlfn.IFNA((VLOOKUP($A971,'Fats and Greases'!S:T,2,FALSE)), "")</f>
        <v>16</v>
      </c>
    </row>
    <row r="972" spans="1:13" x14ac:dyDescent="0.2">
      <c r="A972" s="18">
        <v>38142</v>
      </c>
      <c r="B972" s="19">
        <f t="shared" si="30"/>
        <v>6</v>
      </c>
      <c r="C972" s="19">
        <f t="shared" si="31"/>
        <v>2004</v>
      </c>
      <c r="D972" s="10">
        <f ca="1">_xlfn.IFNA((VLOOKUP(A972,'Fats and Greases'!A:B,2,FALSE)), "")</f>
        <v>16.25</v>
      </c>
      <c r="E972" s="10">
        <f ca="1">_xlfn.IFNA((VLOOKUP(A972,'Fats and Greases'!C:D,2,FALSE)), "")</f>
        <v>15.88</v>
      </c>
      <c r="F972" s="10" t="str">
        <f ca="1">_xlfn.IFNA((VLOOKUP(A972,'Fats and Greases'!E:F,2,FALSE)), "")</f>
        <v/>
      </c>
      <c r="G972" s="10">
        <f ca="1">_xlfn.IFNA((VLOOKUP(A972,'Fats and Greases'!G:H,2,FALSE)), "")</f>
        <v>15</v>
      </c>
      <c r="H972" s="10">
        <f ca="1">_xlfn.IFNA((VLOOKUP(A972,'Fats and Greases'!I:J,2,FALSE)), "")</f>
        <v>15.25</v>
      </c>
      <c r="I972" s="10">
        <f ca="1">_xlfn.IFNA((VLOOKUP(A972,'Fats and Greases'!K:L,2,FALSE)), "")</f>
        <v>16.25</v>
      </c>
      <c r="J972" s="10" t="str">
        <f ca="1">_xlfn.IFNA((VLOOKUP(A972,'Fats and Greases'!M:N,2,FALSE)), "")</f>
        <v/>
      </c>
      <c r="K972" s="10">
        <f ca="1">_xlfn.IFNA((VLOOKUP($A972,'Fats and Greases'!O:P,2,FALSE)), "")</f>
        <v>16</v>
      </c>
      <c r="L972" s="10">
        <f ca="1">_xlfn.IFNA((VLOOKUP($A972,'Fats and Greases'!Q:R,2,FALSE)), "")</f>
        <v>13.75</v>
      </c>
      <c r="M972" s="10">
        <f ca="1">_xlfn.IFNA((VLOOKUP($A972,'Fats and Greases'!S:T,2,FALSE)), "")</f>
        <v>16</v>
      </c>
    </row>
    <row r="973" spans="1:13" x14ac:dyDescent="0.2">
      <c r="A973" s="18">
        <v>38145</v>
      </c>
      <c r="B973" s="19">
        <f t="shared" si="30"/>
        <v>6</v>
      </c>
      <c r="C973" s="19">
        <f t="shared" si="31"/>
        <v>2004</v>
      </c>
      <c r="D973" s="10">
        <f ca="1">_xlfn.IFNA((VLOOKUP(A973,'Fats and Greases'!A:B,2,FALSE)), "")</f>
        <v>16.25</v>
      </c>
      <c r="E973" s="10">
        <f ca="1">_xlfn.IFNA((VLOOKUP(A973,'Fats and Greases'!C:D,2,FALSE)), "")</f>
        <v>15.88</v>
      </c>
      <c r="F973" s="10" t="str">
        <f ca="1">_xlfn.IFNA((VLOOKUP(A973,'Fats and Greases'!E:F,2,FALSE)), "")</f>
        <v/>
      </c>
      <c r="G973" s="10">
        <f ca="1">_xlfn.IFNA((VLOOKUP(A973,'Fats and Greases'!G:H,2,FALSE)), "")</f>
        <v>15</v>
      </c>
      <c r="H973" s="10">
        <f ca="1">_xlfn.IFNA((VLOOKUP(A973,'Fats and Greases'!I:J,2,FALSE)), "")</f>
        <v>15.25</v>
      </c>
      <c r="I973" s="10">
        <f ca="1">_xlfn.IFNA((VLOOKUP(A973,'Fats and Greases'!K:L,2,FALSE)), "")</f>
        <v>16.25</v>
      </c>
      <c r="J973" s="10" t="str">
        <f ca="1">_xlfn.IFNA((VLOOKUP(A973,'Fats and Greases'!M:N,2,FALSE)), "")</f>
        <v/>
      </c>
      <c r="K973" s="10">
        <f ca="1">_xlfn.IFNA((VLOOKUP($A973,'Fats and Greases'!O:P,2,FALSE)), "")</f>
        <v>16</v>
      </c>
      <c r="L973" s="10">
        <f ca="1">_xlfn.IFNA((VLOOKUP($A973,'Fats and Greases'!Q:R,2,FALSE)), "")</f>
        <v>13.75</v>
      </c>
      <c r="M973" s="10">
        <f ca="1">_xlfn.IFNA((VLOOKUP($A973,'Fats and Greases'!S:T,2,FALSE)), "")</f>
        <v>16</v>
      </c>
    </row>
    <row r="974" spans="1:13" x14ac:dyDescent="0.2">
      <c r="A974" s="18">
        <v>38146</v>
      </c>
      <c r="B974" s="19">
        <f t="shared" si="30"/>
        <v>6</v>
      </c>
      <c r="C974" s="19">
        <f t="shared" si="31"/>
        <v>2004</v>
      </c>
      <c r="D974" s="10">
        <f ca="1">_xlfn.IFNA((VLOOKUP(A974,'Fats and Greases'!A:B,2,FALSE)), "")</f>
        <v>16.25</v>
      </c>
      <c r="E974" s="10">
        <f ca="1">_xlfn.IFNA((VLOOKUP(A974,'Fats and Greases'!C:D,2,FALSE)), "")</f>
        <v>15.88</v>
      </c>
      <c r="F974" s="10" t="str">
        <f ca="1">_xlfn.IFNA((VLOOKUP(A974,'Fats and Greases'!E:F,2,FALSE)), "")</f>
        <v/>
      </c>
      <c r="G974" s="10">
        <f ca="1">_xlfn.IFNA((VLOOKUP(A974,'Fats and Greases'!G:H,2,FALSE)), "")</f>
        <v>15</v>
      </c>
      <c r="H974" s="10">
        <f ca="1">_xlfn.IFNA((VLOOKUP(A974,'Fats and Greases'!I:J,2,FALSE)), "")</f>
        <v>15.25</v>
      </c>
      <c r="I974" s="10">
        <f ca="1">_xlfn.IFNA((VLOOKUP(A974,'Fats and Greases'!K:L,2,FALSE)), "")</f>
        <v>16.25</v>
      </c>
      <c r="J974" s="10" t="str">
        <f ca="1">_xlfn.IFNA((VLOOKUP(A974,'Fats and Greases'!M:N,2,FALSE)), "")</f>
        <v/>
      </c>
      <c r="K974" s="10">
        <f ca="1">_xlfn.IFNA((VLOOKUP($A974,'Fats and Greases'!O:P,2,FALSE)), "")</f>
        <v>16</v>
      </c>
      <c r="L974" s="10">
        <f ca="1">_xlfn.IFNA((VLOOKUP($A974,'Fats and Greases'!Q:R,2,FALSE)), "")</f>
        <v>13.75</v>
      </c>
      <c r="M974" s="10">
        <f ca="1">_xlfn.IFNA((VLOOKUP($A974,'Fats and Greases'!S:T,2,FALSE)), "")</f>
        <v>16</v>
      </c>
    </row>
    <row r="975" spans="1:13" x14ac:dyDescent="0.2">
      <c r="A975" s="18">
        <v>38147</v>
      </c>
      <c r="B975" s="19">
        <f t="shared" si="30"/>
        <v>6</v>
      </c>
      <c r="C975" s="19">
        <f t="shared" si="31"/>
        <v>2004</v>
      </c>
      <c r="D975" s="10">
        <f ca="1">_xlfn.IFNA((VLOOKUP(A975,'Fats and Greases'!A:B,2,FALSE)), "")</f>
        <v>16.25</v>
      </c>
      <c r="E975" s="10">
        <f ca="1">_xlfn.IFNA((VLOOKUP(A975,'Fats and Greases'!C:D,2,FALSE)), "")</f>
        <v>15.88</v>
      </c>
      <c r="F975" s="10" t="str">
        <f ca="1">_xlfn.IFNA((VLOOKUP(A975,'Fats and Greases'!E:F,2,FALSE)), "")</f>
        <v/>
      </c>
      <c r="G975" s="10">
        <f ca="1">_xlfn.IFNA((VLOOKUP(A975,'Fats and Greases'!G:H,2,FALSE)), "")</f>
        <v>15</v>
      </c>
      <c r="H975" s="10">
        <f ca="1">_xlfn.IFNA((VLOOKUP(A975,'Fats and Greases'!I:J,2,FALSE)), "")</f>
        <v>15.25</v>
      </c>
      <c r="I975" s="10">
        <f ca="1">_xlfn.IFNA((VLOOKUP(A975,'Fats and Greases'!K:L,2,FALSE)), "")</f>
        <v>16.25</v>
      </c>
      <c r="J975" s="10" t="str">
        <f ca="1">_xlfn.IFNA((VLOOKUP(A975,'Fats and Greases'!M:N,2,FALSE)), "")</f>
        <v/>
      </c>
      <c r="K975" s="10">
        <f ca="1">_xlfn.IFNA((VLOOKUP($A975,'Fats and Greases'!O:P,2,FALSE)), "")</f>
        <v>16</v>
      </c>
      <c r="L975" s="10">
        <f ca="1">_xlfn.IFNA((VLOOKUP($A975,'Fats and Greases'!Q:R,2,FALSE)), "")</f>
        <v>13.5</v>
      </c>
      <c r="M975" s="10">
        <f ca="1">_xlfn.IFNA((VLOOKUP($A975,'Fats and Greases'!S:T,2,FALSE)), "")</f>
        <v>16</v>
      </c>
    </row>
    <row r="976" spans="1:13" x14ac:dyDescent="0.2">
      <c r="A976" s="18">
        <v>38148</v>
      </c>
      <c r="B976" s="19">
        <f t="shared" si="30"/>
        <v>6</v>
      </c>
      <c r="C976" s="19">
        <f t="shared" si="31"/>
        <v>2004</v>
      </c>
      <c r="D976" s="10">
        <f ca="1">_xlfn.IFNA((VLOOKUP(A976,'Fats and Greases'!A:B,2,FALSE)), "")</f>
        <v>16.25</v>
      </c>
      <c r="E976" s="10">
        <f ca="1">_xlfn.IFNA((VLOOKUP(A976,'Fats and Greases'!C:D,2,FALSE)), "")</f>
        <v>15.88</v>
      </c>
      <c r="F976" s="10" t="str">
        <f ca="1">_xlfn.IFNA((VLOOKUP(A976,'Fats and Greases'!E:F,2,FALSE)), "")</f>
        <v/>
      </c>
      <c r="G976" s="10">
        <f ca="1">_xlfn.IFNA((VLOOKUP(A976,'Fats and Greases'!G:H,2,FALSE)), "")</f>
        <v>15</v>
      </c>
      <c r="H976" s="10">
        <f ca="1">_xlfn.IFNA((VLOOKUP(A976,'Fats and Greases'!I:J,2,FALSE)), "")</f>
        <v>15.25</v>
      </c>
      <c r="I976" s="10">
        <f ca="1">_xlfn.IFNA((VLOOKUP(A976,'Fats and Greases'!K:L,2,FALSE)), "")</f>
        <v>16.25</v>
      </c>
      <c r="J976" s="10" t="str">
        <f ca="1">_xlfn.IFNA((VLOOKUP(A976,'Fats and Greases'!M:N,2,FALSE)), "")</f>
        <v/>
      </c>
      <c r="K976" s="10">
        <f ca="1">_xlfn.IFNA((VLOOKUP($A976,'Fats and Greases'!O:P,2,FALSE)), "")</f>
        <v>16</v>
      </c>
      <c r="L976" s="10">
        <f ca="1">_xlfn.IFNA((VLOOKUP($A976,'Fats and Greases'!Q:R,2,FALSE)), "")</f>
        <v>13.5</v>
      </c>
      <c r="M976" s="10">
        <f ca="1">_xlfn.IFNA((VLOOKUP($A976,'Fats and Greases'!S:T,2,FALSE)), "")</f>
        <v>16</v>
      </c>
    </row>
    <row r="977" spans="1:13" x14ac:dyDescent="0.2">
      <c r="A977" s="18">
        <v>38149</v>
      </c>
      <c r="B977" s="19">
        <f t="shared" si="30"/>
        <v>6</v>
      </c>
      <c r="C977" s="19">
        <f t="shared" si="31"/>
        <v>2004</v>
      </c>
      <c r="D977" s="10" t="str">
        <f ca="1">_xlfn.IFNA((VLOOKUP(A977,'Fats and Greases'!A:B,2,FALSE)), "")</f>
        <v/>
      </c>
      <c r="E977" s="10" t="str">
        <f ca="1">_xlfn.IFNA((VLOOKUP(A977,'Fats and Greases'!C:D,2,FALSE)), "")</f>
        <v/>
      </c>
      <c r="F977" s="10" t="str">
        <f ca="1">_xlfn.IFNA((VLOOKUP(A977,'Fats and Greases'!E:F,2,FALSE)), "")</f>
        <v/>
      </c>
      <c r="G977" s="10" t="str">
        <f ca="1">_xlfn.IFNA((VLOOKUP(A977,'Fats and Greases'!G:H,2,FALSE)), "")</f>
        <v/>
      </c>
      <c r="H977" s="10" t="str">
        <f ca="1">_xlfn.IFNA((VLOOKUP(A977,'Fats and Greases'!I:J,2,FALSE)), "")</f>
        <v/>
      </c>
      <c r="I977" s="10" t="str">
        <f ca="1">_xlfn.IFNA((VLOOKUP(A977,'Fats and Greases'!K:L,2,FALSE)), "")</f>
        <v/>
      </c>
      <c r="J977" s="10" t="str">
        <f ca="1">_xlfn.IFNA((VLOOKUP(A977,'Fats and Greases'!M:N,2,FALSE)), "")</f>
        <v/>
      </c>
      <c r="K977" s="10" t="str">
        <f ca="1">_xlfn.IFNA((VLOOKUP($A977,'Fats and Greases'!O:P,2,FALSE)), "")</f>
        <v/>
      </c>
      <c r="L977" s="10" t="str">
        <f ca="1">_xlfn.IFNA((VLOOKUP($A977,'Fats and Greases'!Q:R,2,FALSE)), "")</f>
        <v/>
      </c>
      <c r="M977" s="10" t="str">
        <f ca="1">_xlfn.IFNA((VLOOKUP($A977,'Fats and Greases'!S:T,2,FALSE)), "")</f>
        <v/>
      </c>
    </row>
    <row r="978" spans="1:13" x14ac:dyDescent="0.2">
      <c r="A978" s="18">
        <v>38152</v>
      </c>
      <c r="B978" s="19">
        <f t="shared" si="30"/>
        <v>6</v>
      </c>
      <c r="C978" s="19">
        <f t="shared" si="31"/>
        <v>2004</v>
      </c>
      <c r="D978" s="10">
        <f ca="1">_xlfn.IFNA((VLOOKUP(A978,'Fats and Greases'!A:B,2,FALSE)), "")</f>
        <v>16.25</v>
      </c>
      <c r="E978" s="10">
        <f ca="1">_xlfn.IFNA((VLOOKUP(A978,'Fats and Greases'!C:D,2,FALSE)), "")</f>
        <v>15.88</v>
      </c>
      <c r="F978" s="10" t="str">
        <f ca="1">_xlfn.IFNA((VLOOKUP(A978,'Fats and Greases'!E:F,2,FALSE)), "")</f>
        <v/>
      </c>
      <c r="G978" s="10">
        <f ca="1">_xlfn.IFNA((VLOOKUP(A978,'Fats and Greases'!G:H,2,FALSE)), "")</f>
        <v>15</v>
      </c>
      <c r="H978" s="10">
        <f ca="1">_xlfn.IFNA((VLOOKUP(A978,'Fats and Greases'!I:J,2,FALSE)), "")</f>
        <v>15</v>
      </c>
      <c r="I978" s="10">
        <f ca="1">_xlfn.IFNA((VLOOKUP(A978,'Fats and Greases'!K:L,2,FALSE)), "")</f>
        <v>16.25</v>
      </c>
      <c r="J978" s="10" t="str">
        <f ca="1">_xlfn.IFNA((VLOOKUP(A978,'Fats and Greases'!M:N,2,FALSE)), "")</f>
        <v/>
      </c>
      <c r="K978" s="10">
        <f ca="1">_xlfn.IFNA((VLOOKUP($A978,'Fats and Greases'!O:P,2,FALSE)), "")</f>
        <v>16</v>
      </c>
      <c r="L978" s="10">
        <f ca="1">_xlfn.IFNA((VLOOKUP($A978,'Fats and Greases'!Q:R,2,FALSE)), "")</f>
        <v>13.5</v>
      </c>
      <c r="M978" s="10">
        <f ca="1">_xlfn.IFNA((VLOOKUP($A978,'Fats and Greases'!S:T,2,FALSE)), "")</f>
        <v>16</v>
      </c>
    </row>
    <row r="979" spans="1:13" x14ac:dyDescent="0.2">
      <c r="A979" s="18">
        <v>38153</v>
      </c>
      <c r="B979" s="19">
        <f t="shared" si="30"/>
        <v>6</v>
      </c>
      <c r="C979" s="19">
        <f t="shared" si="31"/>
        <v>2004</v>
      </c>
      <c r="D979" s="10">
        <f ca="1">_xlfn.IFNA((VLOOKUP(A979,'Fats and Greases'!A:B,2,FALSE)), "")</f>
        <v>16.25</v>
      </c>
      <c r="E979" s="10">
        <f ca="1">_xlfn.IFNA((VLOOKUP(A979,'Fats and Greases'!C:D,2,FALSE)), "")</f>
        <v>15.75</v>
      </c>
      <c r="F979" s="10" t="str">
        <f ca="1">_xlfn.IFNA((VLOOKUP(A979,'Fats and Greases'!E:F,2,FALSE)), "")</f>
        <v/>
      </c>
      <c r="G979" s="10">
        <f ca="1">_xlfn.IFNA((VLOOKUP(A979,'Fats and Greases'!G:H,2,FALSE)), "")</f>
        <v>15</v>
      </c>
      <c r="H979" s="10">
        <f ca="1">_xlfn.IFNA((VLOOKUP(A979,'Fats and Greases'!I:J,2,FALSE)), "")</f>
        <v>15</v>
      </c>
      <c r="I979" s="10">
        <f ca="1">_xlfn.IFNA((VLOOKUP(A979,'Fats and Greases'!K:L,2,FALSE)), "")</f>
        <v>16.25</v>
      </c>
      <c r="J979" s="10" t="str">
        <f ca="1">_xlfn.IFNA((VLOOKUP(A979,'Fats and Greases'!M:N,2,FALSE)), "")</f>
        <v/>
      </c>
      <c r="K979" s="10">
        <f ca="1">_xlfn.IFNA((VLOOKUP($A979,'Fats and Greases'!O:P,2,FALSE)), "")</f>
        <v>16</v>
      </c>
      <c r="L979" s="10">
        <f ca="1">_xlfn.IFNA((VLOOKUP($A979,'Fats and Greases'!Q:R,2,FALSE)), "")</f>
        <v>13.5</v>
      </c>
      <c r="M979" s="10">
        <f ca="1">_xlfn.IFNA((VLOOKUP($A979,'Fats and Greases'!S:T,2,FALSE)), "")</f>
        <v>16</v>
      </c>
    </row>
    <row r="980" spans="1:13" x14ac:dyDescent="0.2">
      <c r="A980" s="18">
        <v>38154</v>
      </c>
      <c r="B980" s="19">
        <f t="shared" si="30"/>
        <v>6</v>
      </c>
      <c r="C980" s="19">
        <f t="shared" si="31"/>
        <v>2004</v>
      </c>
      <c r="D980" s="10">
        <f ca="1">_xlfn.IFNA((VLOOKUP(A980,'Fats and Greases'!A:B,2,FALSE)), "")</f>
        <v>16.25</v>
      </c>
      <c r="E980" s="10">
        <f ca="1">_xlfn.IFNA((VLOOKUP(A980,'Fats and Greases'!C:D,2,FALSE)), "")</f>
        <v>15.75</v>
      </c>
      <c r="F980" s="10" t="str">
        <f ca="1">_xlfn.IFNA((VLOOKUP(A980,'Fats and Greases'!E:F,2,FALSE)), "")</f>
        <v/>
      </c>
      <c r="G980" s="10">
        <f ca="1">_xlfn.IFNA((VLOOKUP(A980,'Fats and Greases'!G:H,2,FALSE)), "")</f>
        <v>15</v>
      </c>
      <c r="H980" s="10">
        <f ca="1">_xlfn.IFNA((VLOOKUP(A980,'Fats and Greases'!I:J,2,FALSE)), "")</f>
        <v>15</v>
      </c>
      <c r="I980" s="10">
        <f ca="1">_xlfn.IFNA((VLOOKUP(A980,'Fats and Greases'!K:L,2,FALSE)), "")</f>
        <v>15.63</v>
      </c>
      <c r="J980" s="10" t="str">
        <f ca="1">_xlfn.IFNA((VLOOKUP(A980,'Fats and Greases'!M:N,2,FALSE)), "")</f>
        <v/>
      </c>
      <c r="K980" s="10">
        <f ca="1">_xlfn.IFNA((VLOOKUP($A980,'Fats and Greases'!O:P,2,FALSE)), "")</f>
        <v>16</v>
      </c>
      <c r="L980" s="10">
        <f ca="1">_xlfn.IFNA((VLOOKUP($A980,'Fats and Greases'!Q:R,2,FALSE)), "")</f>
        <v>13.5</v>
      </c>
      <c r="M980" s="10">
        <f ca="1">_xlfn.IFNA((VLOOKUP($A980,'Fats and Greases'!S:T,2,FALSE)), "")</f>
        <v>16</v>
      </c>
    </row>
    <row r="981" spans="1:13" x14ac:dyDescent="0.2">
      <c r="A981" s="18">
        <v>38155</v>
      </c>
      <c r="B981" s="19">
        <f t="shared" si="30"/>
        <v>6</v>
      </c>
      <c r="C981" s="19">
        <f t="shared" si="31"/>
        <v>2004</v>
      </c>
      <c r="D981" s="10">
        <f ca="1">_xlfn.IFNA((VLOOKUP(A981,'Fats and Greases'!A:B,2,FALSE)), "")</f>
        <v>16.25</v>
      </c>
      <c r="E981" s="10">
        <f ca="1">_xlfn.IFNA((VLOOKUP(A981,'Fats and Greases'!C:D,2,FALSE)), "")</f>
        <v>15.81</v>
      </c>
      <c r="F981" s="10" t="str">
        <f ca="1">_xlfn.IFNA((VLOOKUP(A981,'Fats and Greases'!E:F,2,FALSE)), "")</f>
        <v/>
      </c>
      <c r="G981" s="10">
        <f ca="1">_xlfn.IFNA((VLOOKUP(A981,'Fats and Greases'!G:H,2,FALSE)), "")</f>
        <v>15</v>
      </c>
      <c r="H981" s="10">
        <f ca="1">_xlfn.IFNA((VLOOKUP(A981,'Fats and Greases'!I:J,2,FALSE)), "")</f>
        <v>15</v>
      </c>
      <c r="I981" s="10">
        <f ca="1">_xlfn.IFNA((VLOOKUP(A981,'Fats and Greases'!K:L,2,FALSE)), "")</f>
        <v>15.63</v>
      </c>
      <c r="J981" s="10" t="str">
        <f ca="1">_xlfn.IFNA((VLOOKUP(A981,'Fats and Greases'!M:N,2,FALSE)), "")</f>
        <v/>
      </c>
      <c r="K981" s="10">
        <f ca="1">_xlfn.IFNA((VLOOKUP($A981,'Fats and Greases'!O:P,2,FALSE)), "")</f>
        <v>16</v>
      </c>
      <c r="L981" s="10">
        <f ca="1">_xlfn.IFNA((VLOOKUP($A981,'Fats and Greases'!Q:R,2,FALSE)), "")</f>
        <v>13.5</v>
      </c>
      <c r="M981" s="10">
        <f ca="1">_xlfn.IFNA((VLOOKUP($A981,'Fats and Greases'!S:T,2,FALSE)), "")</f>
        <v>16</v>
      </c>
    </row>
    <row r="982" spans="1:13" x14ac:dyDescent="0.2">
      <c r="A982" s="18">
        <v>38156</v>
      </c>
      <c r="B982" s="19">
        <f t="shared" si="30"/>
        <v>6</v>
      </c>
      <c r="C982" s="19">
        <f t="shared" si="31"/>
        <v>2004</v>
      </c>
      <c r="D982" s="10">
        <f ca="1">_xlfn.IFNA((VLOOKUP(A982,'Fats and Greases'!A:B,2,FALSE)), "")</f>
        <v>16.25</v>
      </c>
      <c r="E982" s="10">
        <f ca="1">_xlfn.IFNA((VLOOKUP(A982,'Fats and Greases'!C:D,2,FALSE)), "")</f>
        <v>15.81</v>
      </c>
      <c r="F982" s="10" t="str">
        <f ca="1">_xlfn.IFNA((VLOOKUP(A982,'Fats and Greases'!E:F,2,FALSE)), "")</f>
        <v/>
      </c>
      <c r="G982" s="10">
        <f ca="1">_xlfn.IFNA((VLOOKUP(A982,'Fats and Greases'!G:H,2,FALSE)), "")</f>
        <v>15</v>
      </c>
      <c r="H982" s="10">
        <f ca="1">_xlfn.IFNA((VLOOKUP(A982,'Fats and Greases'!I:J,2,FALSE)), "")</f>
        <v>15</v>
      </c>
      <c r="I982" s="10">
        <f ca="1">_xlfn.IFNA((VLOOKUP(A982,'Fats and Greases'!K:L,2,FALSE)), "")</f>
        <v>15.63</v>
      </c>
      <c r="J982" s="10" t="str">
        <f ca="1">_xlfn.IFNA((VLOOKUP(A982,'Fats and Greases'!M:N,2,FALSE)), "")</f>
        <v/>
      </c>
      <c r="K982" s="10">
        <f ca="1">_xlfn.IFNA((VLOOKUP($A982,'Fats and Greases'!O:P,2,FALSE)), "")</f>
        <v>16</v>
      </c>
      <c r="L982" s="10">
        <f ca="1">_xlfn.IFNA((VLOOKUP($A982,'Fats and Greases'!Q:R,2,FALSE)), "")</f>
        <v>13.5</v>
      </c>
      <c r="M982" s="10">
        <f ca="1">_xlfn.IFNA((VLOOKUP($A982,'Fats and Greases'!S:T,2,FALSE)), "")</f>
        <v>16</v>
      </c>
    </row>
    <row r="983" spans="1:13" x14ac:dyDescent="0.2">
      <c r="A983" s="18">
        <v>38159</v>
      </c>
      <c r="B983" s="19">
        <f t="shared" si="30"/>
        <v>6</v>
      </c>
      <c r="C983" s="19">
        <f t="shared" si="31"/>
        <v>2004</v>
      </c>
      <c r="D983" s="10">
        <f ca="1">_xlfn.IFNA((VLOOKUP(A983,'Fats and Greases'!A:B,2,FALSE)), "")</f>
        <v>16.25</v>
      </c>
      <c r="E983" s="10">
        <f ca="1">_xlfn.IFNA((VLOOKUP(A983,'Fats and Greases'!C:D,2,FALSE)), "")</f>
        <v>15.81</v>
      </c>
      <c r="F983" s="10" t="str">
        <f ca="1">_xlfn.IFNA((VLOOKUP(A983,'Fats and Greases'!E:F,2,FALSE)), "")</f>
        <v/>
      </c>
      <c r="G983" s="10">
        <f ca="1">_xlfn.IFNA((VLOOKUP(A983,'Fats and Greases'!G:H,2,FALSE)), "")</f>
        <v>15</v>
      </c>
      <c r="H983" s="10">
        <f ca="1">_xlfn.IFNA((VLOOKUP(A983,'Fats and Greases'!I:J,2,FALSE)), "")</f>
        <v>15</v>
      </c>
      <c r="I983" s="10">
        <f ca="1">_xlfn.IFNA((VLOOKUP(A983,'Fats and Greases'!K:L,2,FALSE)), "")</f>
        <v>15.63</v>
      </c>
      <c r="J983" s="10" t="str">
        <f ca="1">_xlfn.IFNA((VLOOKUP(A983,'Fats and Greases'!M:N,2,FALSE)), "")</f>
        <v/>
      </c>
      <c r="K983" s="10">
        <f ca="1">_xlfn.IFNA((VLOOKUP($A983,'Fats and Greases'!O:P,2,FALSE)), "")</f>
        <v>16</v>
      </c>
      <c r="L983" s="10">
        <f ca="1">_xlfn.IFNA((VLOOKUP($A983,'Fats and Greases'!Q:R,2,FALSE)), "")</f>
        <v>13.5</v>
      </c>
      <c r="M983" s="10">
        <f ca="1">_xlfn.IFNA((VLOOKUP($A983,'Fats and Greases'!S:T,2,FALSE)), "")</f>
        <v>16.13</v>
      </c>
    </row>
    <row r="984" spans="1:13" x14ac:dyDescent="0.2">
      <c r="A984" s="18">
        <v>38160</v>
      </c>
      <c r="B984" s="19">
        <f t="shared" si="30"/>
        <v>6</v>
      </c>
      <c r="C984" s="19">
        <f t="shared" si="31"/>
        <v>2004</v>
      </c>
      <c r="D984" s="10">
        <f ca="1">_xlfn.IFNA((VLOOKUP(A984,'Fats and Greases'!A:B,2,FALSE)), "")</f>
        <v>16.13</v>
      </c>
      <c r="E984" s="10">
        <f ca="1">_xlfn.IFNA((VLOOKUP(A984,'Fats and Greases'!C:D,2,FALSE)), "")</f>
        <v>15.81</v>
      </c>
      <c r="F984" s="10" t="str">
        <f ca="1">_xlfn.IFNA((VLOOKUP(A984,'Fats and Greases'!E:F,2,FALSE)), "")</f>
        <v/>
      </c>
      <c r="G984" s="10">
        <f ca="1">_xlfn.IFNA((VLOOKUP(A984,'Fats and Greases'!G:H,2,FALSE)), "")</f>
        <v>15</v>
      </c>
      <c r="H984" s="10">
        <f ca="1">_xlfn.IFNA((VLOOKUP(A984,'Fats and Greases'!I:J,2,FALSE)), "")</f>
        <v>15</v>
      </c>
      <c r="I984" s="10">
        <f ca="1">_xlfn.IFNA((VLOOKUP(A984,'Fats and Greases'!K:L,2,FALSE)), "")</f>
        <v>15.63</v>
      </c>
      <c r="J984" s="10" t="str">
        <f ca="1">_xlfn.IFNA((VLOOKUP(A984,'Fats and Greases'!M:N,2,FALSE)), "")</f>
        <v/>
      </c>
      <c r="K984" s="10">
        <f ca="1">_xlfn.IFNA((VLOOKUP($A984,'Fats and Greases'!O:P,2,FALSE)), "")</f>
        <v>16</v>
      </c>
      <c r="L984" s="10">
        <f ca="1">_xlfn.IFNA((VLOOKUP($A984,'Fats and Greases'!Q:R,2,FALSE)), "")</f>
        <v>13.5</v>
      </c>
      <c r="M984" s="10">
        <f ca="1">_xlfn.IFNA((VLOOKUP($A984,'Fats and Greases'!S:T,2,FALSE)), "")</f>
        <v>16.13</v>
      </c>
    </row>
    <row r="985" spans="1:13" x14ac:dyDescent="0.2">
      <c r="A985" s="18">
        <v>38161</v>
      </c>
      <c r="B985" s="19">
        <f t="shared" si="30"/>
        <v>6</v>
      </c>
      <c r="C985" s="19">
        <f t="shared" si="31"/>
        <v>2004</v>
      </c>
      <c r="D985" s="10">
        <f ca="1">_xlfn.IFNA((VLOOKUP(A985,'Fats and Greases'!A:B,2,FALSE)), "")</f>
        <v>16.13</v>
      </c>
      <c r="E985" s="10">
        <f ca="1">_xlfn.IFNA((VLOOKUP(A985,'Fats and Greases'!C:D,2,FALSE)), "")</f>
        <v>15.81</v>
      </c>
      <c r="F985" s="10" t="str">
        <f ca="1">_xlfn.IFNA((VLOOKUP(A985,'Fats and Greases'!E:F,2,FALSE)), "")</f>
        <v/>
      </c>
      <c r="G985" s="10">
        <f ca="1">_xlfn.IFNA((VLOOKUP(A985,'Fats and Greases'!G:H,2,FALSE)), "")</f>
        <v>15</v>
      </c>
      <c r="H985" s="10">
        <f ca="1">_xlfn.IFNA((VLOOKUP(A985,'Fats and Greases'!I:J,2,FALSE)), "")</f>
        <v>15</v>
      </c>
      <c r="I985" s="10">
        <f ca="1">_xlfn.IFNA((VLOOKUP(A985,'Fats and Greases'!K:L,2,FALSE)), "")</f>
        <v>15.63</v>
      </c>
      <c r="J985" s="10" t="str">
        <f ca="1">_xlfn.IFNA((VLOOKUP(A985,'Fats and Greases'!M:N,2,FALSE)), "")</f>
        <v/>
      </c>
      <c r="K985" s="10">
        <f ca="1">_xlfn.IFNA((VLOOKUP($A985,'Fats and Greases'!O:P,2,FALSE)), "")</f>
        <v>16</v>
      </c>
      <c r="L985" s="10">
        <f ca="1">_xlfn.IFNA((VLOOKUP($A985,'Fats and Greases'!Q:R,2,FALSE)), "")</f>
        <v>13.5</v>
      </c>
      <c r="M985" s="10">
        <f ca="1">_xlfn.IFNA((VLOOKUP($A985,'Fats and Greases'!S:T,2,FALSE)), "")</f>
        <v>16.13</v>
      </c>
    </row>
    <row r="986" spans="1:13" x14ac:dyDescent="0.2">
      <c r="A986" s="18">
        <v>38162</v>
      </c>
      <c r="B986" s="19">
        <f t="shared" si="30"/>
        <v>6</v>
      </c>
      <c r="C986" s="19">
        <f t="shared" si="31"/>
        <v>2004</v>
      </c>
      <c r="D986" s="10">
        <f ca="1">_xlfn.IFNA((VLOOKUP(A986,'Fats and Greases'!A:B,2,FALSE)), "")</f>
        <v>16.13</v>
      </c>
      <c r="E986" s="10">
        <f ca="1">_xlfn.IFNA((VLOOKUP(A986,'Fats and Greases'!C:D,2,FALSE)), "")</f>
        <v>15.75</v>
      </c>
      <c r="F986" s="10" t="str">
        <f ca="1">_xlfn.IFNA((VLOOKUP(A986,'Fats and Greases'!E:F,2,FALSE)), "")</f>
        <v/>
      </c>
      <c r="G986" s="10">
        <f ca="1">_xlfn.IFNA((VLOOKUP(A986,'Fats and Greases'!G:H,2,FALSE)), "")</f>
        <v>15</v>
      </c>
      <c r="H986" s="10">
        <f ca="1">_xlfn.IFNA((VLOOKUP(A986,'Fats and Greases'!I:J,2,FALSE)), "")</f>
        <v>15</v>
      </c>
      <c r="I986" s="10">
        <f ca="1">_xlfn.IFNA((VLOOKUP(A986,'Fats and Greases'!K:L,2,FALSE)), "")</f>
        <v>15.63</v>
      </c>
      <c r="J986" s="10" t="str">
        <f ca="1">_xlfn.IFNA((VLOOKUP(A986,'Fats and Greases'!M:N,2,FALSE)), "")</f>
        <v/>
      </c>
      <c r="K986" s="10">
        <f ca="1">_xlfn.IFNA((VLOOKUP($A986,'Fats and Greases'!O:P,2,FALSE)), "")</f>
        <v>16</v>
      </c>
      <c r="L986" s="10">
        <f ca="1">_xlfn.IFNA((VLOOKUP($A986,'Fats and Greases'!Q:R,2,FALSE)), "")</f>
        <v>13.25</v>
      </c>
      <c r="M986" s="10">
        <f ca="1">_xlfn.IFNA((VLOOKUP($A986,'Fats and Greases'!S:T,2,FALSE)), "")</f>
        <v>16.13</v>
      </c>
    </row>
    <row r="987" spans="1:13" x14ac:dyDescent="0.2">
      <c r="A987" s="18">
        <v>38163</v>
      </c>
      <c r="B987" s="19">
        <f t="shared" si="30"/>
        <v>6</v>
      </c>
      <c r="C987" s="19">
        <f t="shared" si="31"/>
        <v>2004</v>
      </c>
      <c r="D987" s="10">
        <f ca="1">_xlfn.IFNA((VLOOKUP(A987,'Fats and Greases'!A:B,2,FALSE)), "")</f>
        <v>16.13</v>
      </c>
      <c r="E987" s="10">
        <f ca="1">_xlfn.IFNA((VLOOKUP(A987,'Fats and Greases'!C:D,2,FALSE)), "")</f>
        <v>15.75</v>
      </c>
      <c r="F987" s="10" t="str">
        <f ca="1">_xlfn.IFNA((VLOOKUP(A987,'Fats and Greases'!E:F,2,FALSE)), "")</f>
        <v/>
      </c>
      <c r="G987" s="10">
        <f ca="1">_xlfn.IFNA((VLOOKUP(A987,'Fats and Greases'!G:H,2,FALSE)), "")</f>
        <v>15</v>
      </c>
      <c r="H987" s="10">
        <f ca="1">_xlfn.IFNA((VLOOKUP(A987,'Fats and Greases'!I:J,2,FALSE)), "")</f>
        <v>15</v>
      </c>
      <c r="I987" s="10">
        <f ca="1">_xlfn.IFNA((VLOOKUP(A987,'Fats and Greases'!K:L,2,FALSE)), "")</f>
        <v>15.63</v>
      </c>
      <c r="J987" s="10" t="str">
        <f ca="1">_xlfn.IFNA((VLOOKUP(A987,'Fats and Greases'!M:N,2,FALSE)), "")</f>
        <v/>
      </c>
      <c r="K987" s="10">
        <f ca="1">_xlfn.IFNA((VLOOKUP($A987,'Fats and Greases'!O:P,2,FALSE)), "")</f>
        <v>16</v>
      </c>
      <c r="L987" s="10">
        <f ca="1">_xlfn.IFNA((VLOOKUP($A987,'Fats and Greases'!Q:R,2,FALSE)), "")</f>
        <v>13.25</v>
      </c>
      <c r="M987" s="10">
        <f ca="1">_xlfn.IFNA((VLOOKUP($A987,'Fats and Greases'!S:T,2,FALSE)), "")</f>
        <v>16.13</v>
      </c>
    </row>
    <row r="988" spans="1:13" x14ac:dyDescent="0.2">
      <c r="A988" s="18">
        <v>38166</v>
      </c>
      <c r="B988" s="19">
        <f t="shared" si="30"/>
        <v>6</v>
      </c>
      <c r="C988" s="19">
        <f t="shared" si="31"/>
        <v>2004</v>
      </c>
      <c r="D988" s="10">
        <f ca="1">_xlfn.IFNA((VLOOKUP(A988,'Fats and Greases'!A:B,2,FALSE)), "")</f>
        <v>15.88</v>
      </c>
      <c r="E988" s="10">
        <f ca="1">_xlfn.IFNA((VLOOKUP(A988,'Fats and Greases'!C:D,2,FALSE)), "")</f>
        <v>15.75</v>
      </c>
      <c r="F988" s="10" t="str">
        <f ca="1">_xlfn.IFNA((VLOOKUP(A988,'Fats and Greases'!E:F,2,FALSE)), "")</f>
        <v/>
      </c>
      <c r="G988" s="10">
        <f ca="1">_xlfn.IFNA((VLOOKUP(A988,'Fats and Greases'!G:H,2,FALSE)), "")</f>
        <v>15</v>
      </c>
      <c r="H988" s="10">
        <f ca="1">_xlfn.IFNA((VLOOKUP(A988,'Fats and Greases'!I:J,2,FALSE)), "")</f>
        <v>15</v>
      </c>
      <c r="I988" s="10">
        <f ca="1">_xlfn.IFNA((VLOOKUP(A988,'Fats and Greases'!K:L,2,FALSE)), "")</f>
        <v>15.63</v>
      </c>
      <c r="J988" s="10" t="str">
        <f ca="1">_xlfn.IFNA((VLOOKUP(A988,'Fats and Greases'!M:N,2,FALSE)), "")</f>
        <v/>
      </c>
      <c r="K988" s="10">
        <f ca="1">_xlfn.IFNA((VLOOKUP($A988,'Fats and Greases'!O:P,2,FALSE)), "")</f>
        <v>16</v>
      </c>
      <c r="L988" s="10">
        <f ca="1">_xlfn.IFNA((VLOOKUP($A988,'Fats and Greases'!Q:R,2,FALSE)), "")</f>
        <v>13.25</v>
      </c>
      <c r="M988" s="10">
        <f ca="1">_xlfn.IFNA((VLOOKUP($A988,'Fats and Greases'!S:T,2,FALSE)), "")</f>
        <v>16.13</v>
      </c>
    </row>
    <row r="989" spans="1:13" x14ac:dyDescent="0.2">
      <c r="A989" s="18">
        <v>38167</v>
      </c>
      <c r="B989" s="19">
        <f t="shared" si="30"/>
        <v>6</v>
      </c>
      <c r="C989" s="19">
        <f t="shared" si="31"/>
        <v>2004</v>
      </c>
      <c r="D989" s="10">
        <f ca="1">_xlfn.IFNA((VLOOKUP(A989,'Fats and Greases'!A:B,2,FALSE)), "")</f>
        <v>16.13</v>
      </c>
      <c r="E989" s="10">
        <f ca="1">_xlfn.IFNA((VLOOKUP(A989,'Fats and Greases'!C:D,2,FALSE)), "")</f>
        <v>16.190000000000001</v>
      </c>
      <c r="F989" s="10" t="str">
        <f ca="1">_xlfn.IFNA((VLOOKUP(A989,'Fats and Greases'!E:F,2,FALSE)), "")</f>
        <v/>
      </c>
      <c r="G989" s="10">
        <f ca="1">_xlfn.IFNA((VLOOKUP(A989,'Fats and Greases'!G:H,2,FALSE)), "")</f>
        <v>15</v>
      </c>
      <c r="H989" s="10">
        <f ca="1">_xlfn.IFNA((VLOOKUP(A989,'Fats and Greases'!I:J,2,FALSE)), "")</f>
        <v>15</v>
      </c>
      <c r="I989" s="10">
        <f ca="1">_xlfn.IFNA((VLOOKUP(A989,'Fats and Greases'!K:L,2,FALSE)), "")</f>
        <v>15.63</v>
      </c>
      <c r="J989" s="10" t="str">
        <f ca="1">_xlfn.IFNA((VLOOKUP(A989,'Fats and Greases'!M:N,2,FALSE)), "")</f>
        <v/>
      </c>
      <c r="K989" s="10">
        <f ca="1">_xlfn.IFNA((VLOOKUP($A989,'Fats and Greases'!O:P,2,FALSE)), "")</f>
        <v>16</v>
      </c>
      <c r="L989" s="10">
        <f ca="1">_xlfn.IFNA((VLOOKUP($A989,'Fats and Greases'!Q:R,2,FALSE)), "")</f>
        <v>13.25</v>
      </c>
      <c r="M989" s="10">
        <f ca="1">_xlfn.IFNA((VLOOKUP($A989,'Fats and Greases'!S:T,2,FALSE)), "")</f>
        <v>16.13</v>
      </c>
    </row>
    <row r="990" spans="1:13" x14ac:dyDescent="0.2">
      <c r="A990" s="18">
        <v>38168</v>
      </c>
      <c r="B990" s="19">
        <f t="shared" si="30"/>
        <v>6</v>
      </c>
      <c r="C990" s="19">
        <f t="shared" si="31"/>
        <v>2004</v>
      </c>
      <c r="D990" s="10">
        <f ca="1">_xlfn.IFNA((VLOOKUP(A990,'Fats and Greases'!A:B,2,FALSE)), "")</f>
        <v>16.13</v>
      </c>
      <c r="E990" s="10">
        <f ca="1">_xlfn.IFNA((VLOOKUP(A990,'Fats and Greases'!C:D,2,FALSE)), "")</f>
        <v>16.13</v>
      </c>
      <c r="F990" s="10" t="str">
        <f ca="1">_xlfn.IFNA((VLOOKUP(A990,'Fats and Greases'!E:F,2,FALSE)), "")</f>
        <v/>
      </c>
      <c r="G990" s="10">
        <f ca="1">_xlfn.IFNA((VLOOKUP(A990,'Fats and Greases'!G:H,2,FALSE)), "")</f>
        <v>15</v>
      </c>
      <c r="H990" s="10">
        <f ca="1">_xlfn.IFNA((VLOOKUP(A990,'Fats and Greases'!I:J,2,FALSE)), "")</f>
        <v>15</v>
      </c>
      <c r="I990" s="10">
        <f ca="1">_xlfn.IFNA((VLOOKUP(A990,'Fats and Greases'!K:L,2,FALSE)), "")</f>
        <v>15.63</v>
      </c>
      <c r="J990" s="10" t="str">
        <f ca="1">_xlfn.IFNA((VLOOKUP(A990,'Fats and Greases'!M:N,2,FALSE)), "")</f>
        <v/>
      </c>
      <c r="K990" s="10">
        <f ca="1">_xlfn.IFNA((VLOOKUP($A990,'Fats and Greases'!O:P,2,FALSE)), "")</f>
        <v>16</v>
      </c>
      <c r="L990" s="10">
        <f ca="1">_xlfn.IFNA((VLOOKUP($A990,'Fats and Greases'!Q:R,2,FALSE)), "")</f>
        <v>13.25</v>
      </c>
      <c r="M990" s="10">
        <f ca="1">_xlfn.IFNA((VLOOKUP($A990,'Fats and Greases'!S:T,2,FALSE)), "")</f>
        <v>16.13</v>
      </c>
    </row>
    <row r="991" spans="1:13" x14ac:dyDescent="0.2">
      <c r="A991" s="18">
        <v>38169</v>
      </c>
      <c r="B991" s="19">
        <f t="shared" si="30"/>
        <v>7</v>
      </c>
      <c r="C991" s="19">
        <f t="shared" si="31"/>
        <v>2004</v>
      </c>
      <c r="D991" s="10">
        <f ca="1">_xlfn.IFNA((VLOOKUP(A991,'Fats and Greases'!A:B,2,FALSE)), "")</f>
        <v>16.13</v>
      </c>
      <c r="E991" s="10">
        <f ca="1">_xlfn.IFNA((VLOOKUP(A991,'Fats and Greases'!C:D,2,FALSE)), "")</f>
        <v>16.059999999999999</v>
      </c>
      <c r="F991" s="10" t="str">
        <f ca="1">_xlfn.IFNA((VLOOKUP(A991,'Fats and Greases'!E:F,2,FALSE)), "")</f>
        <v/>
      </c>
      <c r="G991" s="10">
        <f ca="1">_xlfn.IFNA((VLOOKUP(A991,'Fats and Greases'!G:H,2,FALSE)), "")</f>
        <v>15</v>
      </c>
      <c r="H991" s="10">
        <f ca="1">_xlfn.IFNA((VLOOKUP(A991,'Fats and Greases'!I:J,2,FALSE)), "")</f>
        <v>15</v>
      </c>
      <c r="I991" s="10">
        <f ca="1">_xlfn.IFNA((VLOOKUP(A991,'Fats and Greases'!K:L,2,FALSE)), "")</f>
        <v>15.63</v>
      </c>
      <c r="J991" s="10" t="str">
        <f ca="1">_xlfn.IFNA((VLOOKUP(A991,'Fats and Greases'!M:N,2,FALSE)), "")</f>
        <v/>
      </c>
      <c r="K991" s="10">
        <f ca="1">_xlfn.IFNA((VLOOKUP($A991,'Fats and Greases'!O:P,2,FALSE)), "")</f>
        <v>16</v>
      </c>
      <c r="L991" s="10">
        <f ca="1">_xlfn.IFNA((VLOOKUP($A991,'Fats and Greases'!Q:R,2,FALSE)), "")</f>
        <v>13.25</v>
      </c>
      <c r="M991" s="10">
        <f ca="1">_xlfn.IFNA((VLOOKUP($A991,'Fats and Greases'!S:T,2,FALSE)), "")</f>
        <v>16.13</v>
      </c>
    </row>
    <row r="992" spans="1:13" x14ac:dyDescent="0.2">
      <c r="A992" s="18">
        <v>38170</v>
      </c>
      <c r="B992" s="19">
        <f t="shared" si="30"/>
        <v>7</v>
      </c>
      <c r="C992" s="19">
        <f t="shared" si="31"/>
        <v>2004</v>
      </c>
      <c r="D992" s="10">
        <f ca="1">_xlfn.IFNA((VLOOKUP(A992,'Fats and Greases'!A:B,2,FALSE)), "")</f>
        <v>16.13</v>
      </c>
      <c r="E992" s="10">
        <f ca="1">_xlfn.IFNA((VLOOKUP(A992,'Fats and Greases'!C:D,2,FALSE)), "")</f>
        <v>16.059999999999999</v>
      </c>
      <c r="F992" s="10" t="str">
        <f ca="1">_xlfn.IFNA((VLOOKUP(A992,'Fats and Greases'!E:F,2,FALSE)), "")</f>
        <v/>
      </c>
      <c r="G992" s="10">
        <f ca="1">_xlfn.IFNA((VLOOKUP(A992,'Fats and Greases'!G:H,2,FALSE)), "")</f>
        <v>15</v>
      </c>
      <c r="H992" s="10">
        <f ca="1">_xlfn.IFNA((VLOOKUP(A992,'Fats and Greases'!I:J,2,FALSE)), "")</f>
        <v>15</v>
      </c>
      <c r="I992" s="10">
        <f ca="1">_xlfn.IFNA((VLOOKUP(A992,'Fats and Greases'!K:L,2,FALSE)), "")</f>
        <v>15.63</v>
      </c>
      <c r="J992" s="10" t="str">
        <f ca="1">_xlfn.IFNA((VLOOKUP(A992,'Fats and Greases'!M:N,2,FALSE)), "")</f>
        <v/>
      </c>
      <c r="K992" s="10">
        <f ca="1">_xlfn.IFNA((VLOOKUP($A992,'Fats and Greases'!O:P,2,FALSE)), "")</f>
        <v>16</v>
      </c>
      <c r="L992" s="10">
        <f ca="1">_xlfn.IFNA((VLOOKUP($A992,'Fats and Greases'!Q:R,2,FALSE)), "")</f>
        <v>13.25</v>
      </c>
      <c r="M992" s="10">
        <f ca="1">_xlfn.IFNA((VLOOKUP($A992,'Fats and Greases'!S:T,2,FALSE)), "")</f>
        <v>16.13</v>
      </c>
    </row>
    <row r="993" spans="1:13" x14ac:dyDescent="0.2">
      <c r="A993" s="18">
        <v>38173</v>
      </c>
      <c r="B993" s="19">
        <f t="shared" si="30"/>
        <v>7</v>
      </c>
      <c r="C993" s="19">
        <f t="shared" si="31"/>
        <v>2004</v>
      </c>
      <c r="D993" s="10" t="str">
        <f ca="1">_xlfn.IFNA((VLOOKUP(A993,'Fats and Greases'!A:B,2,FALSE)), "")</f>
        <v/>
      </c>
      <c r="E993" s="10" t="str">
        <f ca="1">_xlfn.IFNA((VLOOKUP(A993,'Fats and Greases'!C:D,2,FALSE)), "")</f>
        <v/>
      </c>
      <c r="F993" s="10" t="str">
        <f ca="1">_xlfn.IFNA((VLOOKUP(A993,'Fats and Greases'!E:F,2,FALSE)), "")</f>
        <v/>
      </c>
      <c r="G993" s="10" t="str">
        <f ca="1">_xlfn.IFNA((VLOOKUP(A993,'Fats and Greases'!G:H,2,FALSE)), "")</f>
        <v/>
      </c>
      <c r="H993" s="10" t="str">
        <f ca="1">_xlfn.IFNA((VLOOKUP(A993,'Fats and Greases'!I:J,2,FALSE)), "")</f>
        <v/>
      </c>
      <c r="I993" s="10" t="str">
        <f ca="1">_xlfn.IFNA((VLOOKUP(A993,'Fats and Greases'!K:L,2,FALSE)), "")</f>
        <v/>
      </c>
      <c r="J993" s="10" t="str">
        <f ca="1">_xlfn.IFNA((VLOOKUP(A993,'Fats and Greases'!M:N,2,FALSE)), "")</f>
        <v/>
      </c>
      <c r="K993" s="10" t="str">
        <f ca="1">_xlfn.IFNA((VLOOKUP($A993,'Fats and Greases'!O:P,2,FALSE)), "")</f>
        <v/>
      </c>
      <c r="L993" s="10" t="str">
        <f ca="1">_xlfn.IFNA((VLOOKUP($A993,'Fats and Greases'!Q:R,2,FALSE)), "")</f>
        <v/>
      </c>
      <c r="M993" s="10" t="str">
        <f ca="1">_xlfn.IFNA((VLOOKUP($A993,'Fats and Greases'!S:T,2,FALSE)), "")</f>
        <v/>
      </c>
    </row>
    <row r="994" spans="1:13" x14ac:dyDescent="0.2">
      <c r="A994" s="18">
        <v>38174</v>
      </c>
      <c r="B994" s="19">
        <f t="shared" si="30"/>
        <v>7</v>
      </c>
      <c r="C994" s="19">
        <f t="shared" si="31"/>
        <v>2004</v>
      </c>
      <c r="D994" s="10">
        <f ca="1">_xlfn.IFNA((VLOOKUP(A994,'Fats and Greases'!A:B,2,FALSE)), "")</f>
        <v>16.75</v>
      </c>
      <c r="E994" s="10">
        <f ca="1">_xlfn.IFNA((VLOOKUP(A994,'Fats and Greases'!C:D,2,FALSE)), "")</f>
        <v>16.25</v>
      </c>
      <c r="F994" s="10" t="str">
        <f ca="1">_xlfn.IFNA((VLOOKUP(A994,'Fats and Greases'!E:F,2,FALSE)), "")</f>
        <v/>
      </c>
      <c r="G994" s="10">
        <f ca="1">_xlfn.IFNA((VLOOKUP(A994,'Fats and Greases'!G:H,2,FALSE)), "")</f>
        <v>15</v>
      </c>
      <c r="H994" s="10">
        <f ca="1">_xlfn.IFNA((VLOOKUP(A994,'Fats and Greases'!I:J,2,FALSE)), "")</f>
        <v>15</v>
      </c>
      <c r="I994" s="10">
        <f ca="1">_xlfn.IFNA((VLOOKUP(A994,'Fats and Greases'!K:L,2,FALSE)), "")</f>
        <v>15.63</v>
      </c>
      <c r="J994" s="10" t="str">
        <f ca="1">_xlfn.IFNA((VLOOKUP(A994,'Fats and Greases'!M:N,2,FALSE)), "")</f>
        <v/>
      </c>
      <c r="K994" s="10">
        <f ca="1">_xlfn.IFNA((VLOOKUP($A994,'Fats and Greases'!O:P,2,FALSE)), "")</f>
        <v>16</v>
      </c>
      <c r="L994" s="10">
        <f ca="1">_xlfn.IFNA((VLOOKUP($A994,'Fats and Greases'!Q:R,2,FALSE)), "")</f>
        <v>13.25</v>
      </c>
      <c r="M994" s="10">
        <f ca="1">_xlfn.IFNA((VLOOKUP($A994,'Fats and Greases'!S:T,2,FALSE)), "")</f>
        <v>16.13</v>
      </c>
    </row>
    <row r="995" spans="1:13" x14ac:dyDescent="0.2">
      <c r="A995" s="18">
        <v>38175</v>
      </c>
      <c r="B995" s="19">
        <f t="shared" si="30"/>
        <v>7</v>
      </c>
      <c r="C995" s="19">
        <f t="shared" si="31"/>
        <v>2004</v>
      </c>
      <c r="D995" s="10">
        <f ca="1">_xlfn.IFNA((VLOOKUP(A995,'Fats and Greases'!A:B,2,FALSE)), "")</f>
        <v>16.75</v>
      </c>
      <c r="E995" s="10">
        <f ca="1">_xlfn.IFNA((VLOOKUP(A995,'Fats and Greases'!C:D,2,FALSE)), "")</f>
        <v>16.5</v>
      </c>
      <c r="F995" s="10" t="str">
        <f ca="1">_xlfn.IFNA((VLOOKUP(A995,'Fats and Greases'!E:F,2,FALSE)), "")</f>
        <v/>
      </c>
      <c r="G995" s="10">
        <f ca="1">_xlfn.IFNA((VLOOKUP(A995,'Fats and Greases'!G:H,2,FALSE)), "")</f>
        <v>15</v>
      </c>
      <c r="H995" s="10">
        <f ca="1">_xlfn.IFNA((VLOOKUP(A995,'Fats and Greases'!I:J,2,FALSE)), "")</f>
        <v>15</v>
      </c>
      <c r="I995" s="10">
        <f ca="1">_xlfn.IFNA((VLOOKUP(A995,'Fats and Greases'!K:L,2,FALSE)), "")</f>
        <v>16.25</v>
      </c>
      <c r="J995" s="10" t="str">
        <f ca="1">_xlfn.IFNA((VLOOKUP(A995,'Fats and Greases'!M:N,2,FALSE)), "")</f>
        <v/>
      </c>
      <c r="K995" s="10">
        <f ca="1">_xlfn.IFNA((VLOOKUP($A995,'Fats and Greases'!O:P,2,FALSE)), "")</f>
        <v>16</v>
      </c>
      <c r="L995" s="10">
        <f ca="1">_xlfn.IFNA((VLOOKUP($A995,'Fats and Greases'!Q:R,2,FALSE)), "")</f>
        <v>13.25</v>
      </c>
      <c r="M995" s="10">
        <f ca="1">_xlfn.IFNA((VLOOKUP($A995,'Fats and Greases'!S:T,2,FALSE)), "")</f>
        <v>16.13</v>
      </c>
    </row>
    <row r="996" spans="1:13" x14ac:dyDescent="0.2">
      <c r="A996" s="18">
        <v>38176</v>
      </c>
      <c r="B996" s="19">
        <f t="shared" si="30"/>
        <v>7</v>
      </c>
      <c r="C996" s="19">
        <f t="shared" si="31"/>
        <v>2004</v>
      </c>
      <c r="D996" s="10">
        <f ca="1">_xlfn.IFNA((VLOOKUP(A996,'Fats and Greases'!A:B,2,FALSE)), "")</f>
        <v>16.75</v>
      </c>
      <c r="E996" s="10">
        <f ca="1">_xlfn.IFNA((VLOOKUP(A996,'Fats and Greases'!C:D,2,FALSE)), "")</f>
        <v>16.5</v>
      </c>
      <c r="F996" s="10" t="str">
        <f ca="1">_xlfn.IFNA((VLOOKUP(A996,'Fats and Greases'!E:F,2,FALSE)), "")</f>
        <v/>
      </c>
      <c r="G996" s="10">
        <f ca="1">_xlfn.IFNA((VLOOKUP(A996,'Fats and Greases'!G:H,2,FALSE)), "")</f>
        <v>15</v>
      </c>
      <c r="H996" s="10">
        <f ca="1">_xlfn.IFNA((VLOOKUP(A996,'Fats and Greases'!I:J,2,FALSE)), "")</f>
        <v>15</v>
      </c>
      <c r="I996" s="10">
        <f ca="1">_xlfn.IFNA((VLOOKUP(A996,'Fats and Greases'!K:L,2,FALSE)), "")</f>
        <v>16.25</v>
      </c>
      <c r="J996" s="10" t="str">
        <f ca="1">_xlfn.IFNA((VLOOKUP(A996,'Fats and Greases'!M:N,2,FALSE)), "")</f>
        <v/>
      </c>
      <c r="K996" s="10">
        <f ca="1">_xlfn.IFNA((VLOOKUP($A996,'Fats and Greases'!O:P,2,FALSE)), "")</f>
        <v>16</v>
      </c>
      <c r="L996" s="10">
        <f ca="1">_xlfn.IFNA((VLOOKUP($A996,'Fats and Greases'!Q:R,2,FALSE)), "")</f>
        <v>13.25</v>
      </c>
      <c r="M996" s="10">
        <f ca="1">_xlfn.IFNA((VLOOKUP($A996,'Fats and Greases'!S:T,2,FALSE)), "")</f>
        <v>16.13</v>
      </c>
    </row>
    <row r="997" spans="1:13" x14ac:dyDescent="0.2">
      <c r="A997" s="18">
        <v>38177</v>
      </c>
      <c r="B997" s="19">
        <f t="shared" si="30"/>
        <v>7</v>
      </c>
      <c r="C997" s="19">
        <f t="shared" si="31"/>
        <v>2004</v>
      </c>
      <c r="D997" s="10">
        <f ca="1">_xlfn.IFNA((VLOOKUP(A997,'Fats and Greases'!A:B,2,FALSE)), "")</f>
        <v>16.75</v>
      </c>
      <c r="E997" s="10">
        <f ca="1">_xlfn.IFNA((VLOOKUP(A997,'Fats and Greases'!C:D,2,FALSE)), "")</f>
        <v>16.5</v>
      </c>
      <c r="F997" s="10" t="str">
        <f ca="1">_xlfn.IFNA((VLOOKUP(A997,'Fats and Greases'!E:F,2,FALSE)), "")</f>
        <v/>
      </c>
      <c r="G997" s="10">
        <f ca="1">_xlfn.IFNA((VLOOKUP(A997,'Fats and Greases'!G:H,2,FALSE)), "")</f>
        <v>15</v>
      </c>
      <c r="H997" s="10">
        <f ca="1">_xlfn.IFNA((VLOOKUP(A997,'Fats and Greases'!I:J,2,FALSE)), "")</f>
        <v>15</v>
      </c>
      <c r="I997" s="10">
        <f ca="1">_xlfn.IFNA((VLOOKUP(A997,'Fats and Greases'!K:L,2,FALSE)), "")</f>
        <v>16.25</v>
      </c>
      <c r="J997" s="10" t="str">
        <f ca="1">_xlfn.IFNA((VLOOKUP(A997,'Fats and Greases'!M:N,2,FALSE)), "")</f>
        <v/>
      </c>
      <c r="K997" s="10">
        <f ca="1">_xlfn.IFNA((VLOOKUP($A997,'Fats and Greases'!O:P,2,FALSE)), "")</f>
        <v>16</v>
      </c>
      <c r="L997" s="10">
        <f ca="1">_xlfn.IFNA((VLOOKUP($A997,'Fats and Greases'!Q:R,2,FALSE)), "")</f>
        <v>13.25</v>
      </c>
      <c r="M997" s="10">
        <f ca="1">_xlfn.IFNA((VLOOKUP($A997,'Fats and Greases'!S:T,2,FALSE)), "")</f>
        <v>16.13</v>
      </c>
    </row>
    <row r="998" spans="1:13" x14ac:dyDescent="0.2">
      <c r="A998" s="18">
        <v>38180</v>
      </c>
      <c r="B998" s="19">
        <f t="shared" si="30"/>
        <v>7</v>
      </c>
      <c r="C998" s="19">
        <f t="shared" si="31"/>
        <v>2004</v>
      </c>
      <c r="D998" s="10">
        <f ca="1">_xlfn.IFNA((VLOOKUP(A998,'Fats and Greases'!A:B,2,FALSE)), "")</f>
        <v>16.75</v>
      </c>
      <c r="E998" s="10">
        <f ca="1">_xlfn.IFNA((VLOOKUP(A998,'Fats and Greases'!C:D,2,FALSE)), "")</f>
        <v>16.5</v>
      </c>
      <c r="F998" s="10" t="str">
        <f ca="1">_xlfn.IFNA((VLOOKUP(A998,'Fats and Greases'!E:F,2,FALSE)), "")</f>
        <v/>
      </c>
      <c r="G998" s="10">
        <f ca="1">_xlfn.IFNA((VLOOKUP(A998,'Fats and Greases'!G:H,2,FALSE)), "")</f>
        <v>15</v>
      </c>
      <c r="H998" s="10">
        <f ca="1">_xlfn.IFNA((VLOOKUP(A998,'Fats and Greases'!I:J,2,FALSE)), "")</f>
        <v>15</v>
      </c>
      <c r="I998" s="10">
        <f ca="1">_xlfn.IFNA((VLOOKUP(A998,'Fats and Greases'!K:L,2,FALSE)), "")</f>
        <v>16.25</v>
      </c>
      <c r="J998" s="10" t="str">
        <f ca="1">_xlfn.IFNA((VLOOKUP(A998,'Fats and Greases'!M:N,2,FALSE)), "")</f>
        <v/>
      </c>
      <c r="K998" s="10">
        <f ca="1">_xlfn.IFNA((VLOOKUP($A998,'Fats and Greases'!O:P,2,FALSE)), "")</f>
        <v>16</v>
      </c>
      <c r="L998" s="10">
        <f ca="1">_xlfn.IFNA((VLOOKUP($A998,'Fats and Greases'!Q:R,2,FALSE)), "")</f>
        <v>13.25</v>
      </c>
      <c r="M998" s="10">
        <f ca="1">_xlfn.IFNA((VLOOKUP($A998,'Fats and Greases'!S:T,2,FALSE)), "")</f>
        <v>16.13</v>
      </c>
    </row>
    <row r="999" spans="1:13" x14ac:dyDescent="0.2">
      <c r="A999" s="18">
        <v>38181</v>
      </c>
      <c r="B999" s="19">
        <f t="shared" si="30"/>
        <v>7</v>
      </c>
      <c r="C999" s="19">
        <f t="shared" si="31"/>
        <v>2004</v>
      </c>
      <c r="D999" s="10">
        <f ca="1">_xlfn.IFNA((VLOOKUP(A999,'Fats and Greases'!A:B,2,FALSE)), "")</f>
        <v>16.75</v>
      </c>
      <c r="E999" s="10">
        <f ca="1">_xlfn.IFNA((VLOOKUP(A999,'Fats and Greases'!C:D,2,FALSE)), "")</f>
        <v>16.5</v>
      </c>
      <c r="F999" s="10" t="str">
        <f ca="1">_xlfn.IFNA((VLOOKUP(A999,'Fats and Greases'!E:F,2,FALSE)), "")</f>
        <v/>
      </c>
      <c r="G999" s="10">
        <f ca="1">_xlfn.IFNA((VLOOKUP(A999,'Fats and Greases'!G:H,2,FALSE)), "")</f>
        <v>15</v>
      </c>
      <c r="H999" s="10">
        <f ca="1">_xlfn.IFNA((VLOOKUP(A999,'Fats and Greases'!I:J,2,FALSE)), "")</f>
        <v>15</v>
      </c>
      <c r="I999" s="10">
        <f ca="1">_xlfn.IFNA((VLOOKUP(A999,'Fats and Greases'!K:L,2,FALSE)), "")</f>
        <v>16.25</v>
      </c>
      <c r="J999" s="10" t="str">
        <f ca="1">_xlfn.IFNA((VLOOKUP(A999,'Fats and Greases'!M:N,2,FALSE)), "")</f>
        <v/>
      </c>
      <c r="K999" s="10">
        <f ca="1">_xlfn.IFNA((VLOOKUP($A999,'Fats and Greases'!O:P,2,FALSE)), "")</f>
        <v>16</v>
      </c>
      <c r="L999" s="10">
        <f ca="1">_xlfn.IFNA((VLOOKUP($A999,'Fats and Greases'!Q:R,2,FALSE)), "")</f>
        <v>13.25</v>
      </c>
      <c r="M999" s="10">
        <f ca="1">_xlfn.IFNA((VLOOKUP($A999,'Fats and Greases'!S:T,2,FALSE)), "")</f>
        <v>16.13</v>
      </c>
    </row>
    <row r="1000" spans="1:13" x14ac:dyDescent="0.2">
      <c r="A1000" s="18">
        <v>38182</v>
      </c>
      <c r="B1000" s="19">
        <f t="shared" si="30"/>
        <v>7</v>
      </c>
      <c r="C1000" s="19">
        <f t="shared" si="31"/>
        <v>2004</v>
      </c>
      <c r="D1000" s="10">
        <f ca="1">_xlfn.IFNA((VLOOKUP(A1000,'Fats and Greases'!A:B,2,FALSE)), "")</f>
        <v>16.75</v>
      </c>
      <c r="E1000" s="10">
        <f ca="1">_xlfn.IFNA((VLOOKUP(A1000,'Fats and Greases'!C:D,2,FALSE)), "")</f>
        <v>17</v>
      </c>
      <c r="F1000" s="10" t="str">
        <f ca="1">_xlfn.IFNA((VLOOKUP(A1000,'Fats and Greases'!E:F,2,FALSE)), "")</f>
        <v/>
      </c>
      <c r="G1000" s="10">
        <f ca="1">_xlfn.IFNA((VLOOKUP(A1000,'Fats and Greases'!G:H,2,FALSE)), "")</f>
        <v>15</v>
      </c>
      <c r="H1000" s="10">
        <f ca="1">_xlfn.IFNA((VLOOKUP(A1000,'Fats and Greases'!I:J,2,FALSE)), "")</f>
        <v>15</v>
      </c>
      <c r="I1000" s="10">
        <f ca="1">_xlfn.IFNA((VLOOKUP(A1000,'Fats and Greases'!K:L,2,FALSE)), "")</f>
        <v>16.25</v>
      </c>
      <c r="J1000" s="10" t="str">
        <f ca="1">_xlfn.IFNA((VLOOKUP(A1000,'Fats and Greases'!M:N,2,FALSE)), "")</f>
        <v/>
      </c>
      <c r="K1000" s="10">
        <f ca="1">_xlfn.IFNA((VLOOKUP($A1000,'Fats and Greases'!O:P,2,FALSE)), "")</f>
        <v>16.25</v>
      </c>
      <c r="L1000" s="10">
        <f ca="1">_xlfn.IFNA((VLOOKUP($A1000,'Fats and Greases'!Q:R,2,FALSE)), "")</f>
        <v>13.25</v>
      </c>
      <c r="M1000" s="10">
        <f ca="1">_xlfn.IFNA((VLOOKUP($A1000,'Fats and Greases'!S:T,2,FALSE)), "")</f>
        <v>16.5</v>
      </c>
    </row>
    <row r="1001" spans="1:13" x14ac:dyDescent="0.2">
      <c r="A1001" s="18">
        <v>38183</v>
      </c>
      <c r="B1001" s="19">
        <f t="shared" si="30"/>
        <v>7</v>
      </c>
      <c r="C1001" s="19">
        <f t="shared" si="31"/>
        <v>2004</v>
      </c>
      <c r="D1001" s="10">
        <f ca="1">_xlfn.IFNA((VLOOKUP(A1001,'Fats and Greases'!A:B,2,FALSE)), "")</f>
        <v>16.75</v>
      </c>
      <c r="E1001" s="10">
        <f ca="1">_xlfn.IFNA((VLOOKUP(A1001,'Fats and Greases'!C:D,2,FALSE)), "")</f>
        <v>16.88</v>
      </c>
      <c r="F1001" s="10" t="str">
        <f ca="1">_xlfn.IFNA((VLOOKUP(A1001,'Fats and Greases'!E:F,2,FALSE)), "")</f>
        <v/>
      </c>
      <c r="G1001" s="10">
        <f ca="1">_xlfn.IFNA((VLOOKUP(A1001,'Fats and Greases'!G:H,2,FALSE)), "")</f>
        <v>15</v>
      </c>
      <c r="H1001" s="10">
        <f ca="1">_xlfn.IFNA((VLOOKUP(A1001,'Fats and Greases'!I:J,2,FALSE)), "")</f>
        <v>15</v>
      </c>
      <c r="I1001" s="10">
        <f ca="1">_xlfn.IFNA((VLOOKUP(A1001,'Fats and Greases'!K:L,2,FALSE)), "")</f>
        <v>16.25</v>
      </c>
      <c r="J1001" s="10" t="str">
        <f ca="1">_xlfn.IFNA((VLOOKUP(A1001,'Fats and Greases'!M:N,2,FALSE)), "")</f>
        <v/>
      </c>
      <c r="K1001" s="10">
        <f ca="1">_xlfn.IFNA((VLOOKUP($A1001,'Fats and Greases'!O:P,2,FALSE)), "")</f>
        <v>16.25</v>
      </c>
      <c r="L1001" s="10">
        <f ca="1">_xlfn.IFNA((VLOOKUP($A1001,'Fats and Greases'!Q:R,2,FALSE)), "")</f>
        <v>13.25</v>
      </c>
      <c r="M1001" s="10">
        <f ca="1">_xlfn.IFNA((VLOOKUP($A1001,'Fats and Greases'!S:T,2,FALSE)), "")</f>
        <v>17.25</v>
      </c>
    </row>
    <row r="1002" spans="1:13" x14ac:dyDescent="0.2">
      <c r="A1002" s="18">
        <v>38184</v>
      </c>
      <c r="B1002" s="19">
        <f t="shared" si="30"/>
        <v>7</v>
      </c>
      <c r="C1002" s="19">
        <f t="shared" si="31"/>
        <v>2004</v>
      </c>
      <c r="D1002" s="10">
        <f ca="1">_xlfn.IFNA((VLOOKUP(A1002,'Fats and Greases'!A:B,2,FALSE)), "")</f>
        <v>16.75</v>
      </c>
      <c r="E1002" s="10">
        <f ca="1">_xlfn.IFNA((VLOOKUP(A1002,'Fats and Greases'!C:D,2,FALSE)), "")</f>
        <v>16.88</v>
      </c>
      <c r="F1002" s="10" t="str">
        <f ca="1">_xlfn.IFNA((VLOOKUP(A1002,'Fats and Greases'!E:F,2,FALSE)), "")</f>
        <v/>
      </c>
      <c r="G1002" s="10">
        <f ca="1">_xlfn.IFNA((VLOOKUP(A1002,'Fats and Greases'!G:H,2,FALSE)), "")</f>
        <v>15</v>
      </c>
      <c r="H1002" s="10">
        <f ca="1">_xlfn.IFNA((VLOOKUP(A1002,'Fats and Greases'!I:J,2,FALSE)), "")</f>
        <v>15</v>
      </c>
      <c r="I1002" s="10">
        <f ca="1">_xlfn.IFNA((VLOOKUP(A1002,'Fats and Greases'!K:L,2,FALSE)), "")</f>
        <v>16.25</v>
      </c>
      <c r="J1002" s="10" t="str">
        <f ca="1">_xlfn.IFNA((VLOOKUP(A1002,'Fats and Greases'!M:N,2,FALSE)), "")</f>
        <v/>
      </c>
      <c r="K1002" s="10">
        <f ca="1">_xlfn.IFNA((VLOOKUP($A1002,'Fats and Greases'!O:P,2,FALSE)), "")</f>
        <v>16.25</v>
      </c>
      <c r="L1002" s="10">
        <f ca="1">_xlfn.IFNA((VLOOKUP($A1002,'Fats and Greases'!Q:R,2,FALSE)), "")</f>
        <v>13.25</v>
      </c>
      <c r="M1002" s="10">
        <f ca="1">_xlfn.IFNA((VLOOKUP($A1002,'Fats and Greases'!S:T,2,FALSE)), "")</f>
        <v>17.25</v>
      </c>
    </row>
    <row r="1003" spans="1:13" x14ac:dyDescent="0.2">
      <c r="A1003" s="18">
        <v>38187</v>
      </c>
      <c r="B1003" s="19">
        <f t="shared" si="30"/>
        <v>7</v>
      </c>
      <c r="C1003" s="19">
        <f t="shared" si="31"/>
        <v>2004</v>
      </c>
      <c r="D1003" s="10">
        <f ca="1">_xlfn.IFNA((VLOOKUP(A1003,'Fats and Greases'!A:B,2,FALSE)), "")</f>
        <v>17</v>
      </c>
      <c r="E1003" s="10">
        <f ca="1">_xlfn.IFNA((VLOOKUP(A1003,'Fats and Greases'!C:D,2,FALSE)), "")</f>
        <v>17</v>
      </c>
      <c r="F1003" s="10" t="str">
        <f ca="1">_xlfn.IFNA((VLOOKUP(A1003,'Fats and Greases'!E:F,2,FALSE)), "")</f>
        <v/>
      </c>
      <c r="G1003" s="10">
        <f ca="1">_xlfn.IFNA((VLOOKUP(A1003,'Fats and Greases'!G:H,2,FALSE)), "")</f>
        <v>15</v>
      </c>
      <c r="H1003" s="10">
        <f ca="1">_xlfn.IFNA((VLOOKUP(A1003,'Fats and Greases'!I:J,2,FALSE)), "")</f>
        <v>15</v>
      </c>
      <c r="I1003" s="10">
        <f ca="1">_xlfn.IFNA((VLOOKUP(A1003,'Fats and Greases'!K:L,2,FALSE)), "")</f>
        <v>16.25</v>
      </c>
      <c r="J1003" s="10" t="str">
        <f ca="1">_xlfn.IFNA((VLOOKUP(A1003,'Fats and Greases'!M:N,2,FALSE)), "")</f>
        <v/>
      </c>
      <c r="K1003" s="10">
        <f ca="1">_xlfn.IFNA((VLOOKUP($A1003,'Fats and Greases'!O:P,2,FALSE)), "")</f>
        <v>16.25</v>
      </c>
      <c r="L1003" s="10">
        <f ca="1">_xlfn.IFNA((VLOOKUP($A1003,'Fats and Greases'!Q:R,2,FALSE)), "")</f>
        <v>13.25</v>
      </c>
      <c r="M1003" s="10">
        <f ca="1">_xlfn.IFNA((VLOOKUP($A1003,'Fats and Greases'!S:T,2,FALSE)), "")</f>
        <v>17.25</v>
      </c>
    </row>
    <row r="1004" spans="1:13" x14ac:dyDescent="0.2">
      <c r="A1004" s="18">
        <v>38188</v>
      </c>
      <c r="B1004" s="19">
        <f t="shared" si="30"/>
        <v>7</v>
      </c>
      <c r="C1004" s="19">
        <f t="shared" si="31"/>
        <v>2004</v>
      </c>
      <c r="D1004" s="10">
        <f ca="1">_xlfn.IFNA((VLOOKUP(A1004,'Fats and Greases'!A:B,2,FALSE)), "")</f>
        <v>17</v>
      </c>
      <c r="E1004" s="10">
        <f ca="1">_xlfn.IFNA((VLOOKUP(A1004,'Fats and Greases'!C:D,2,FALSE)), "")</f>
        <v>17</v>
      </c>
      <c r="F1004" s="10" t="str">
        <f ca="1">_xlfn.IFNA((VLOOKUP(A1004,'Fats and Greases'!E:F,2,FALSE)), "")</f>
        <v/>
      </c>
      <c r="G1004" s="10">
        <f ca="1">_xlfn.IFNA((VLOOKUP(A1004,'Fats and Greases'!G:H,2,FALSE)), "")</f>
        <v>15</v>
      </c>
      <c r="H1004" s="10">
        <f ca="1">_xlfn.IFNA((VLOOKUP(A1004,'Fats and Greases'!I:J,2,FALSE)), "")</f>
        <v>15</v>
      </c>
      <c r="I1004" s="10">
        <f ca="1">_xlfn.IFNA((VLOOKUP(A1004,'Fats and Greases'!K:L,2,FALSE)), "")</f>
        <v>16.25</v>
      </c>
      <c r="J1004" s="10" t="str">
        <f ca="1">_xlfn.IFNA((VLOOKUP(A1004,'Fats and Greases'!M:N,2,FALSE)), "")</f>
        <v/>
      </c>
      <c r="K1004" s="10">
        <f ca="1">_xlfn.IFNA((VLOOKUP($A1004,'Fats and Greases'!O:P,2,FALSE)), "")</f>
        <v>16.25</v>
      </c>
      <c r="L1004" s="10">
        <f ca="1">_xlfn.IFNA((VLOOKUP($A1004,'Fats and Greases'!Q:R,2,FALSE)), "")</f>
        <v>13.25</v>
      </c>
      <c r="M1004" s="10">
        <f ca="1">_xlfn.IFNA((VLOOKUP($A1004,'Fats and Greases'!S:T,2,FALSE)), "")</f>
        <v>17.25</v>
      </c>
    </row>
    <row r="1005" spans="1:13" x14ac:dyDescent="0.2">
      <c r="A1005" s="18">
        <v>38189</v>
      </c>
      <c r="B1005" s="19">
        <f t="shared" si="30"/>
        <v>7</v>
      </c>
      <c r="C1005" s="19">
        <f t="shared" si="31"/>
        <v>2004</v>
      </c>
      <c r="D1005" s="10">
        <f ca="1">_xlfn.IFNA((VLOOKUP(A1005,'Fats and Greases'!A:B,2,FALSE)), "")</f>
        <v>17</v>
      </c>
      <c r="E1005" s="10">
        <f ca="1">_xlfn.IFNA((VLOOKUP(A1005,'Fats and Greases'!C:D,2,FALSE)), "")</f>
        <v>17</v>
      </c>
      <c r="F1005" s="10" t="str">
        <f ca="1">_xlfn.IFNA((VLOOKUP(A1005,'Fats and Greases'!E:F,2,FALSE)), "")</f>
        <v/>
      </c>
      <c r="G1005" s="10">
        <f ca="1">_xlfn.IFNA((VLOOKUP(A1005,'Fats and Greases'!G:H,2,FALSE)), "")</f>
        <v>15</v>
      </c>
      <c r="H1005" s="10">
        <f ca="1">_xlfn.IFNA((VLOOKUP(A1005,'Fats and Greases'!I:J,2,FALSE)), "")</f>
        <v>15</v>
      </c>
      <c r="I1005" s="10">
        <f ca="1">_xlfn.IFNA((VLOOKUP(A1005,'Fats and Greases'!K:L,2,FALSE)), "")</f>
        <v>16.25</v>
      </c>
      <c r="J1005" s="10" t="str">
        <f ca="1">_xlfn.IFNA((VLOOKUP(A1005,'Fats and Greases'!M:N,2,FALSE)), "")</f>
        <v/>
      </c>
      <c r="K1005" s="10">
        <f ca="1">_xlfn.IFNA((VLOOKUP($A1005,'Fats and Greases'!O:P,2,FALSE)), "")</f>
        <v>16.25</v>
      </c>
      <c r="L1005" s="10">
        <f ca="1">_xlfn.IFNA((VLOOKUP($A1005,'Fats and Greases'!Q:R,2,FALSE)), "")</f>
        <v>13.25</v>
      </c>
      <c r="M1005" s="10">
        <f ca="1">_xlfn.IFNA((VLOOKUP($A1005,'Fats and Greases'!S:T,2,FALSE)), "")</f>
        <v>17.25</v>
      </c>
    </row>
    <row r="1006" spans="1:13" x14ac:dyDescent="0.2">
      <c r="A1006" s="18">
        <v>38190</v>
      </c>
      <c r="B1006" s="19">
        <f t="shared" si="30"/>
        <v>7</v>
      </c>
      <c r="C1006" s="19">
        <f t="shared" si="31"/>
        <v>2004</v>
      </c>
      <c r="D1006" s="10">
        <f ca="1">_xlfn.IFNA((VLOOKUP(A1006,'Fats and Greases'!A:B,2,FALSE)), "")</f>
        <v>17</v>
      </c>
      <c r="E1006" s="10">
        <f ca="1">_xlfn.IFNA((VLOOKUP(A1006,'Fats and Greases'!C:D,2,FALSE)), "")</f>
        <v>17</v>
      </c>
      <c r="F1006" s="10" t="str">
        <f ca="1">_xlfn.IFNA((VLOOKUP(A1006,'Fats and Greases'!E:F,2,FALSE)), "")</f>
        <v/>
      </c>
      <c r="G1006" s="10">
        <f ca="1">_xlfn.IFNA((VLOOKUP(A1006,'Fats and Greases'!G:H,2,FALSE)), "")</f>
        <v>15</v>
      </c>
      <c r="H1006" s="10">
        <f ca="1">_xlfn.IFNA((VLOOKUP(A1006,'Fats and Greases'!I:J,2,FALSE)), "")</f>
        <v>15</v>
      </c>
      <c r="I1006" s="10">
        <f ca="1">_xlfn.IFNA((VLOOKUP(A1006,'Fats and Greases'!K:L,2,FALSE)), "")</f>
        <v>16.25</v>
      </c>
      <c r="J1006" s="10" t="str">
        <f ca="1">_xlfn.IFNA((VLOOKUP(A1006,'Fats and Greases'!M:N,2,FALSE)), "")</f>
        <v/>
      </c>
      <c r="K1006" s="10">
        <f ca="1">_xlfn.IFNA((VLOOKUP($A1006,'Fats and Greases'!O:P,2,FALSE)), "")</f>
        <v>16.25</v>
      </c>
      <c r="L1006" s="10">
        <f ca="1">_xlfn.IFNA((VLOOKUP($A1006,'Fats and Greases'!Q:R,2,FALSE)), "")</f>
        <v>13.25</v>
      </c>
      <c r="M1006" s="10">
        <f ca="1">_xlfn.IFNA((VLOOKUP($A1006,'Fats and Greases'!S:T,2,FALSE)), "")</f>
        <v>17.25</v>
      </c>
    </row>
    <row r="1007" spans="1:13" x14ac:dyDescent="0.2">
      <c r="A1007" s="18">
        <v>38191</v>
      </c>
      <c r="B1007" s="19">
        <f t="shared" si="30"/>
        <v>7</v>
      </c>
      <c r="C1007" s="19">
        <f t="shared" si="31"/>
        <v>2004</v>
      </c>
      <c r="D1007" s="10">
        <f ca="1">_xlfn.IFNA((VLOOKUP(A1007,'Fats and Greases'!A:B,2,FALSE)), "")</f>
        <v>17</v>
      </c>
      <c r="E1007" s="10">
        <f ca="1">_xlfn.IFNA((VLOOKUP(A1007,'Fats and Greases'!C:D,2,FALSE)), "")</f>
        <v>17</v>
      </c>
      <c r="F1007" s="10" t="str">
        <f ca="1">_xlfn.IFNA((VLOOKUP(A1007,'Fats and Greases'!E:F,2,FALSE)), "")</f>
        <v/>
      </c>
      <c r="G1007" s="10">
        <f ca="1">_xlfn.IFNA((VLOOKUP(A1007,'Fats and Greases'!G:H,2,FALSE)), "")</f>
        <v>15</v>
      </c>
      <c r="H1007" s="10">
        <f ca="1">_xlfn.IFNA((VLOOKUP(A1007,'Fats and Greases'!I:J,2,FALSE)), "")</f>
        <v>15</v>
      </c>
      <c r="I1007" s="10">
        <f ca="1">_xlfn.IFNA((VLOOKUP(A1007,'Fats and Greases'!K:L,2,FALSE)), "")</f>
        <v>16.25</v>
      </c>
      <c r="J1007" s="10" t="str">
        <f ca="1">_xlfn.IFNA((VLOOKUP(A1007,'Fats and Greases'!M:N,2,FALSE)), "")</f>
        <v/>
      </c>
      <c r="K1007" s="10">
        <f ca="1">_xlfn.IFNA((VLOOKUP($A1007,'Fats and Greases'!O:P,2,FALSE)), "")</f>
        <v>16.25</v>
      </c>
      <c r="L1007" s="10">
        <f ca="1">_xlfn.IFNA((VLOOKUP($A1007,'Fats and Greases'!Q:R,2,FALSE)), "")</f>
        <v>13.25</v>
      </c>
      <c r="M1007" s="10">
        <f ca="1">_xlfn.IFNA((VLOOKUP($A1007,'Fats and Greases'!S:T,2,FALSE)), "")</f>
        <v>17.25</v>
      </c>
    </row>
    <row r="1008" spans="1:13" x14ac:dyDescent="0.2">
      <c r="A1008" s="18">
        <v>38194</v>
      </c>
      <c r="B1008" s="19">
        <f t="shared" si="30"/>
        <v>7</v>
      </c>
      <c r="C1008" s="19">
        <f t="shared" si="31"/>
        <v>2004</v>
      </c>
      <c r="D1008" s="10">
        <f ca="1">_xlfn.IFNA((VLOOKUP(A1008,'Fats and Greases'!A:B,2,FALSE)), "")</f>
        <v>16.75</v>
      </c>
      <c r="E1008" s="10">
        <f ca="1">_xlfn.IFNA((VLOOKUP(A1008,'Fats and Greases'!C:D,2,FALSE)), "")</f>
        <v>16.75</v>
      </c>
      <c r="F1008" s="10" t="str">
        <f ca="1">_xlfn.IFNA((VLOOKUP(A1008,'Fats and Greases'!E:F,2,FALSE)), "")</f>
        <v/>
      </c>
      <c r="G1008" s="10">
        <f ca="1">_xlfn.IFNA((VLOOKUP(A1008,'Fats and Greases'!G:H,2,FALSE)), "")</f>
        <v>15</v>
      </c>
      <c r="H1008" s="10">
        <f ca="1">_xlfn.IFNA((VLOOKUP(A1008,'Fats and Greases'!I:J,2,FALSE)), "")</f>
        <v>15</v>
      </c>
      <c r="I1008" s="10">
        <f ca="1">_xlfn.IFNA((VLOOKUP(A1008,'Fats and Greases'!K:L,2,FALSE)), "")</f>
        <v>16.25</v>
      </c>
      <c r="J1008" s="10" t="str">
        <f ca="1">_xlfn.IFNA((VLOOKUP(A1008,'Fats and Greases'!M:N,2,FALSE)), "")</f>
        <v/>
      </c>
      <c r="K1008" s="10">
        <f ca="1">_xlfn.IFNA((VLOOKUP($A1008,'Fats and Greases'!O:P,2,FALSE)), "")</f>
        <v>16.25</v>
      </c>
      <c r="L1008" s="10">
        <f ca="1">_xlfn.IFNA((VLOOKUP($A1008,'Fats and Greases'!Q:R,2,FALSE)), "")</f>
        <v>13.25</v>
      </c>
      <c r="M1008" s="10">
        <f ca="1">_xlfn.IFNA((VLOOKUP($A1008,'Fats and Greases'!S:T,2,FALSE)), "")</f>
        <v>17.25</v>
      </c>
    </row>
    <row r="1009" spans="1:13" x14ac:dyDescent="0.2">
      <c r="A1009" s="18">
        <v>38195</v>
      </c>
      <c r="B1009" s="19">
        <f t="shared" si="30"/>
        <v>7</v>
      </c>
      <c r="C1009" s="19">
        <f t="shared" si="31"/>
        <v>2004</v>
      </c>
      <c r="D1009" s="10">
        <f ca="1">_xlfn.IFNA((VLOOKUP(A1009,'Fats and Greases'!A:B,2,FALSE)), "")</f>
        <v>16.5</v>
      </c>
      <c r="E1009" s="10">
        <f ca="1">_xlfn.IFNA((VLOOKUP(A1009,'Fats and Greases'!C:D,2,FALSE)), "")</f>
        <v>17</v>
      </c>
      <c r="F1009" s="10" t="str">
        <f ca="1">_xlfn.IFNA((VLOOKUP(A1009,'Fats and Greases'!E:F,2,FALSE)), "")</f>
        <v/>
      </c>
      <c r="G1009" s="10">
        <f ca="1">_xlfn.IFNA((VLOOKUP(A1009,'Fats and Greases'!G:H,2,FALSE)), "")</f>
        <v>15</v>
      </c>
      <c r="H1009" s="10">
        <f ca="1">_xlfn.IFNA((VLOOKUP(A1009,'Fats and Greases'!I:J,2,FALSE)), "")</f>
        <v>15</v>
      </c>
      <c r="I1009" s="10">
        <f ca="1">_xlfn.IFNA((VLOOKUP(A1009,'Fats and Greases'!K:L,2,FALSE)), "")</f>
        <v>16.25</v>
      </c>
      <c r="J1009" s="10" t="str">
        <f ca="1">_xlfn.IFNA((VLOOKUP(A1009,'Fats and Greases'!M:N,2,FALSE)), "")</f>
        <v/>
      </c>
      <c r="K1009" s="10">
        <f ca="1">_xlfn.IFNA((VLOOKUP($A1009,'Fats and Greases'!O:P,2,FALSE)), "")</f>
        <v>16.25</v>
      </c>
      <c r="L1009" s="10">
        <f ca="1">_xlfn.IFNA((VLOOKUP($A1009,'Fats and Greases'!Q:R,2,FALSE)), "")</f>
        <v>13.25</v>
      </c>
      <c r="M1009" s="10">
        <f ca="1">_xlfn.IFNA((VLOOKUP($A1009,'Fats and Greases'!S:T,2,FALSE)), "")</f>
        <v>17.25</v>
      </c>
    </row>
    <row r="1010" spans="1:13" x14ac:dyDescent="0.2">
      <c r="A1010" s="18">
        <v>38196</v>
      </c>
      <c r="B1010" s="19">
        <f t="shared" si="30"/>
        <v>7</v>
      </c>
      <c r="C1010" s="19">
        <f t="shared" si="31"/>
        <v>2004</v>
      </c>
      <c r="D1010" s="10">
        <f ca="1">_xlfn.IFNA((VLOOKUP(A1010,'Fats and Greases'!A:B,2,FALSE)), "")</f>
        <v>16.25</v>
      </c>
      <c r="E1010" s="10">
        <f ca="1">_xlfn.IFNA((VLOOKUP(A1010,'Fats and Greases'!C:D,2,FALSE)), "")</f>
        <v>16.5</v>
      </c>
      <c r="F1010" s="10" t="str">
        <f ca="1">_xlfn.IFNA((VLOOKUP(A1010,'Fats and Greases'!E:F,2,FALSE)), "")</f>
        <v/>
      </c>
      <c r="G1010" s="10">
        <f ca="1">_xlfn.IFNA((VLOOKUP(A1010,'Fats and Greases'!G:H,2,FALSE)), "")</f>
        <v>15</v>
      </c>
      <c r="H1010" s="10">
        <f ca="1">_xlfn.IFNA((VLOOKUP(A1010,'Fats and Greases'!I:J,2,FALSE)), "")</f>
        <v>15</v>
      </c>
      <c r="I1010" s="10">
        <f ca="1">_xlfn.IFNA((VLOOKUP(A1010,'Fats and Greases'!K:L,2,FALSE)), "")</f>
        <v>16.25</v>
      </c>
      <c r="J1010" s="10" t="str">
        <f ca="1">_xlfn.IFNA((VLOOKUP(A1010,'Fats and Greases'!M:N,2,FALSE)), "")</f>
        <v/>
      </c>
      <c r="K1010" s="10">
        <f ca="1">_xlfn.IFNA((VLOOKUP($A1010,'Fats and Greases'!O:P,2,FALSE)), "")</f>
        <v>16</v>
      </c>
      <c r="L1010" s="10">
        <f ca="1">_xlfn.IFNA((VLOOKUP($A1010,'Fats and Greases'!Q:R,2,FALSE)), "")</f>
        <v>13.25</v>
      </c>
      <c r="M1010" s="10">
        <f ca="1">_xlfn.IFNA((VLOOKUP($A1010,'Fats and Greases'!S:T,2,FALSE)), "")</f>
        <v>15.75</v>
      </c>
    </row>
    <row r="1011" spans="1:13" x14ac:dyDescent="0.2">
      <c r="A1011" s="18">
        <v>38197</v>
      </c>
      <c r="B1011" s="19">
        <f t="shared" si="30"/>
        <v>7</v>
      </c>
      <c r="C1011" s="19">
        <f t="shared" si="31"/>
        <v>2004</v>
      </c>
      <c r="D1011" s="10">
        <f ca="1">_xlfn.IFNA((VLOOKUP(A1011,'Fats and Greases'!A:B,2,FALSE)), "")</f>
        <v>16.25</v>
      </c>
      <c r="E1011" s="10">
        <f ca="1">_xlfn.IFNA((VLOOKUP(A1011,'Fats and Greases'!C:D,2,FALSE)), "")</f>
        <v>16.25</v>
      </c>
      <c r="F1011" s="10" t="str">
        <f ca="1">_xlfn.IFNA((VLOOKUP(A1011,'Fats and Greases'!E:F,2,FALSE)), "")</f>
        <v/>
      </c>
      <c r="G1011" s="10">
        <f ca="1">_xlfn.IFNA((VLOOKUP(A1011,'Fats and Greases'!G:H,2,FALSE)), "")</f>
        <v>15</v>
      </c>
      <c r="H1011" s="10">
        <f ca="1">_xlfn.IFNA((VLOOKUP(A1011,'Fats and Greases'!I:J,2,FALSE)), "")</f>
        <v>14.75</v>
      </c>
      <c r="I1011" s="10">
        <f ca="1">_xlfn.IFNA((VLOOKUP(A1011,'Fats and Greases'!K:L,2,FALSE)), "")</f>
        <v>16.25</v>
      </c>
      <c r="J1011" s="10" t="str">
        <f ca="1">_xlfn.IFNA((VLOOKUP(A1011,'Fats and Greases'!M:N,2,FALSE)), "")</f>
        <v/>
      </c>
      <c r="K1011" s="10">
        <f ca="1">_xlfn.IFNA((VLOOKUP($A1011,'Fats and Greases'!O:P,2,FALSE)), "")</f>
        <v>16</v>
      </c>
      <c r="L1011" s="10">
        <f ca="1">_xlfn.IFNA((VLOOKUP($A1011,'Fats and Greases'!Q:R,2,FALSE)), "")</f>
        <v>13.5</v>
      </c>
      <c r="M1011" s="10">
        <f ca="1">_xlfn.IFNA((VLOOKUP($A1011,'Fats and Greases'!S:T,2,FALSE)), "")</f>
        <v>15.75</v>
      </c>
    </row>
    <row r="1012" spans="1:13" x14ac:dyDescent="0.2">
      <c r="A1012" s="18">
        <v>38198</v>
      </c>
      <c r="B1012" s="19">
        <f t="shared" si="30"/>
        <v>7</v>
      </c>
      <c r="C1012" s="19">
        <f t="shared" si="31"/>
        <v>2004</v>
      </c>
      <c r="D1012" s="10">
        <f ca="1">_xlfn.IFNA((VLOOKUP(A1012,'Fats and Greases'!A:B,2,FALSE)), "")</f>
        <v>16.25</v>
      </c>
      <c r="E1012" s="10">
        <f ca="1">_xlfn.IFNA((VLOOKUP(A1012,'Fats and Greases'!C:D,2,FALSE)), "")</f>
        <v>16</v>
      </c>
      <c r="F1012" s="10" t="str">
        <f ca="1">_xlfn.IFNA((VLOOKUP(A1012,'Fats and Greases'!E:F,2,FALSE)), "")</f>
        <v/>
      </c>
      <c r="G1012" s="10">
        <f ca="1">_xlfn.IFNA((VLOOKUP(A1012,'Fats and Greases'!G:H,2,FALSE)), "")</f>
        <v>15</v>
      </c>
      <c r="H1012" s="10">
        <f ca="1">_xlfn.IFNA((VLOOKUP(A1012,'Fats and Greases'!I:J,2,FALSE)), "")</f>
        <v>14.75</v>
      </c>
      <c r="I1012" s="10">
        <f ca="1">_xlfn.IFNA((VLOOKUP(A1012,'Fats and Greases'!K:L,2,FALSE)), "")</f>
        <v>16.25</v>
      </c>
      <c r="J1012" s="10" t="str">
        <f ca="1">_xlfn.IFNA((VLOOKUP(A1012,'Fats and Greases'!M:N,2,FALSE)), "")</f>
        <v/>
      </c>
      <c r="K1012" s="10">
        <f ca="1">_xlfn.IFNA((VLOOKUP($A1012,'Fats and Greases'!O:P,2,FALSE)), "")</f>
        <v>16</v>
      </c>
      <c r="L1012" s="10">
        <f ca="1">_xlfn.IFNA((VLOOKUP($A1012,'Fats and Greases'!Q:R,2,FALSE)), "")</f>
        <v>13.5</v>
      </c>
      <c r="M1012" s="10">
        <f ca="1">_xlfn.IFNA((VLOOKUP($A1012,'Fats and Greases'!S:T,2,FALSE)), "")</f>
        <v>15.75</v>
      </c>
    </row>
    <row r="1013" spans="1:13" x14ac:dyDescent="0.2">
      <c r="A1013" s="18">
        <v>38201</v>
      </c>
      <c r="B1013" s="19">
        <f t="shared" si="30"/>
        <v>8</v>
      </c>
      <c r="C1013" s="19">
        <f t="shared" si="31"/>
        <v>2004</v>
      </c>
      <c r="D1013" s="10">
        <f ca="1">_xlfn.IFNA((VLOOKUP(A1013,'Fats and Greases'!A:B,2,FALSE)), "")</f>
        <v>16.25</v>
      </c>
      <c r="E1013" s="10">
        <f ca="1">_xlfn.IFNA((VLOOKUP(A1013,'Fats and Greases'!C:D,2,FALSE)), "")</f>
        <v>16</v>
      </c>
      <c r="F1013" s="10" t="str">
        <f ca="1">_xlfn.IFNA((VLOOKUP(A1013,'Fats and Greases'!E:F,2,FALSE)), "")</f>
        <v/>
      </c>
      <c r="G1013" s="10">
        <f ca="1">_xlfn.IFNA((VLOOKUP(A1013,'Fats and Greases'!G:H,2,FALSE)), "")</f>
        <v>15</v>
      </c>
      <c r="H1013" s="10">
        <f ca="1">_xlfn.IFNA((VLOOKUP(A1013,'Fats and Greases'!I:J,2,FALSE)), "")</f>
        <v>14.75</v>
      </c>
      <c r="I1013" s="10">
        <f ca="1">_xlfn.IFNA((VLOOKUP(A1013,'Fats and Greases'!K:L,2,FALSE)), "")</f>
        <v>16.25</v>
      </c>
      <c r="J1013" s="10" t="str">
        <f ca="1">_xlfn.IFNA((VLOOKUP(A1013,'Fats and Greases'!M:N,2,FALSE)), "")</f>
        <v/>
      </c>
      <c r="K1013" s="10">
        <f ca="1">_xlfn.IFNA((VLOOKUP($A1013,'Fats and Greases'!O:P,2,FALSE)), "")</f>
        <v>16</v>
      </c>
      <c r="L1013" s="10">
        <f ca="1">_xlfn.IFNA((VLOOKUP($A1013,'Fats and Greases'!Q:R,2,FALSE)), "")</f>
        <v>13.5</v>
      </c>
      <c r="M1013" s="10">
        <f ca="1">_xlfn.IFNA((VLOOKUP($A1013,'Fats and Greases'!S:T,2,FALSE)), "")</f>
        <v>15.75</v>
      </c>
    </row>
    <row r="1014" spans="1:13" x14ac:dyDescent="0.2">
      <c r="A1014" s="18">
        <v>38202</v>
      </c>
      <c r="B1014" s="19">
        <f t="shared" si="30"/>
        <v>8</v>
      </c>
      <c r="C1014" s="19">
        <f t="shared" si="31"/>
        <v>2004</v>
      </c>
      <c r="D1014" s="10">
        <f ca="1">_xlfn.IFNA((VLOOKUP(A1014,'Fats and Greases'!A:B,2,FALSE)), "")</f>
        <v>15.25</v>
      </c>
      <c r="E1014" s="10">
        <f ca="1">_xlfn.IFNA((VLOOKUP(A1014,'Fats and Greases'!C:D,2,FALSE)), "")</f>
        <v>15</v>
      </c>
      <c r="F1014" s="10" t="str">
        <f ca="1">_xlfn.IFNA((VLOOKUP(A1014,'Fats and Greases'!E:F,2,FALSE)), "")</f>
        <v/>
      </c>
      <c r="G1014" s="10">
        <f ca="1">_xlfn.IFNA((VLOOKUP(A1014,'Fats and Greases'!G:H,2,FALSE)), "")</f>
        <v>15</v>
      </c>
      <c r="H1014" s="10">
        <f ca="1">_xlfn.IFNA((VLOOKUP(A1014,'Fats and Greases'!I:J,2,FALSE)), "")</f>
        <v>14.75</v>
      </c>
      <c r="I1014" s="10">
        <f ca="1">_xlfn.IFNA((VLOOKUP(A1014,'Fats and Greases'!K:L,2,FALSE)), "")</f>
        <v>16.13</v>
      </c>
      <c r="J1014" s="10" t="str">
        <f ca="1">_xlfn.IFNA((VLOOKUP(A1014,'Fats and Greases'!M:N,2,FALSE)), "")</f>
        <v/>
      </c>
      <c r="K1014" s="10">
        <f ca="1">_xlfn.IFNA((VLOOKUP($A1014,'Fats and Greases'!O:P,2,FALSE)), "")</f>
        <v>16</v>
      </c>
      <c r="L1014" s="10">
        <f ca="1">_xlfn.IFNA((VLOOKUP($A1014,'Fats and Greases'!Q:R,2,FALSE)), "")</f>
        <v>13.5</v>
      </c>
      <c r="M1014" s="10">
        <f ca="1">_xlfn.IFNA((VLOOKUP($A1014,'Fats and Greases'!S:T,2,FALSE)), "")</f>
        <v>15.75</v>
      </c>
    </row>
    <row r="1015" spans="1:13" x14ac:dyDescent="0.2">
      <c r="A1015" s="18">
        <v>38203</v>
      </c>
      <c r="B1015" s="19">
        <f t="shared" si="30"/>
        <v>8</v>
      </c>
      <c r="C1015" s="19">
        <f t="shared" si="31"/>
        <v>2004</v>
      </c>
      <c r="D1015" s="10">
        <f ca="1">_xlfn.IFNA((VLOOKUP(A1015,'Fats and Greases'!A:B,2,FALSE)), "")</f>
        <v>15</v>
      </c>
      <c r="E1015" s="10">
        <f ca="1">_xlfn.IFNA((VLOOKUP(A1015,'Fats and Greases'!C:D,2,FALSE)), "")</f>
        <v>15</v>
      </c>
      <c r="F1015" s="10" t="str">
        <f ca="1">_xlfn.IFNA((VLOOKUP(A1015,'Fats and Greases'!E:F,2,FALSE)), "")</f>
        <v/>
      </c>
      <c r="G1015" s="10">
        <f ca="1">_xlfn.IFNA((VLOOKUP(A1015,'Fats and Greases'!G:H,2,FALSE)), "")</f>
        <v>15</v>
      </c>
      <c r="H1015" s="10">
        <f ca="1">_xlfn.IFNA((VLOOKUP(A1015,'Fats and Greases'!I:J,2,FALSE)), "")</f>
        <v>14.75</v>
      </c>
      <c r="I1015" s="10">
        <f ca="1">_xlfn.IFNA((VLOOKUP(A1015,'Fats and Greases'!K:L,2,FALSE)), "")</f>
        <v>16.13</v>
      </c>
      <c r="J1015" s="10" t="str">
        <f ca="1">_xlfn.IFNA((VLOOKUP(A1015,'Fats and Greases'!M:N,2,FALSE)), "")</f>
        <v/>
      </c>
      <c r="K1015" s="10">
        <f ca="1">_xlfn.IFNA((VLOOKUP($A1015,'Fats and Greases'!O:P,2,FALSE)), "")</f>
        <v>16</v>
      </c>
      <c r="L1015" s="10">
        <f ca="1">_xlfn.IFNA((VLOOKUP($A1015,'Fats and Greases'!Q:R,2,FALSE)), "")</f>
        <v>13.5</v>
      </c>
      <c r="M1015" s="10">
        <f ca="1">_xlfn.IFNA((VLOOKUP($A1015,'Fats and Greases'!S:T,2,FALSE)), "")</f>
        <v>15.75</v>
      </c>
    </row>
    <row r="1016" spans="1:13" x14ac:dyDescent="0.2">
      <c r="A1016" s="18">
        <v>38204</v>
      </c>
      <c r="B1016" s="19">
        <f t="shared" si="30"/>
        <v>8</v>
      </c>
      <c r="C1016" s="19">
        <f t="shared" si="31"/>
        <v>2004</v>
      </c>
      <c r="D1016" s="10">
        <f ca="1">_xlfn.IFNA((VLOOKUP(A1016,'Fats and Greases'!A:B,2,FALSE)), "")</f>
        <v>14.25</v>
      </c>
      <c r="E1016" s="10">
        <f ca="1">_xlfn.IFNA((VLOOKUP(A1016,'Fats and Greases'!C:D,2,FALSE)), "")</f>
        <v>14.13</v>
      </c>
      <c r="F1016" s="10" t="str">
        <f ca="1">_xlfn.IFNA((VLOOKUP(A1016,'Fats and Greases'!E:F,2,FALSE)), "")</f>
        <v/>
      </c>
      <c r="G1016" s="10">
        <f ca="1">_xlfn.IFNA((VLOOKUP(A1016,'Fats and Greases'!G:H,2,FALSE)), "")</f>
        <v>14</v>
      </c>
      <c r="H1016" s="10">
        <f ca="1">_xlfn.IFNA((VLOOKUP(A1016,'Fats and Greases'!I:J,2,FALSE)), "")</f>
        <v>14.75</v>
      </c>
      <c r="I1016" s="10">
        <f ca="1">_xlfn.IFNA((VLOOKUP(A1016,'Fats and Greases'!K:L,2,FALSE)), "")</f>
        <v>16</v>
      </c>
      <c r="J1016" s="10" t="str">
        <f ca="1">_xlfn.IFNA((VLOOKUP(A1016,'Fats and Greases'!M:N,2,FALSE)), "")</f>
        <v/>
      </c>
      <c r="K1016" s="10">
        <f ca="1">_xlfn.IFNA((VLOOKUP($A1016,'Fats and Greases'!O:P,2,FALSE)), "")</f>
        <v>16</v>
      </c>
      <c r="L1016" s="10">
        <f ca="1">_xlfn.IFNA((VLOOKUP($A1016,'Fats and Greases'!Q:R,2,FALSE)), "")</f>
        <v>13.5</v>
      </c>
      <c r="M1016" s="10">
        <f ca="1">_xlfn.IFNA((VLOOKUP($A1016,'Fats and Greases'!S:T,2,FALSE)), "")</f>
        <v>15.75</v>
      </c>
    </row>
    <row r="1017" spans="1:13" x14ac:dyDescent="0.2">
      <c r="A1017" s="18">
        <v>38205</v>
      </c>
      <c r="B1017" s="19">
        <f t="shared" si="30"/>
        <v>8</v>
      </c>
      <c r="C1017" s="19">
        <f t="shared" si="31"/>
        <v>2004</v>
      </c>
      <c r="D1017" s="10">
        <f ca="1">_xlfn.IFNA((VLOOKUP(A1017,'Fats and Greases'!A:B,2,FALSE)), "")</f>
        <v>14.25</v>
      </c>
      <c r="E1017" s="10">
        <f ca="1">_xlfn.IFNA((VLOOKUP(A1017,'Fats and Greases'!C:D,2,FALSE)), "")</f>
        <v>14.13</v>
      </c>
      <c r="F1017" s="10" t="str">
        <f ca="1">_xlfn.IFNA((VLOOKUP(A1017,'Fats and Greases'!E:F,2,FALSE)), "")</f>
        <v/>
      </c>
      <c r="G1017" s="10">
        <f ca="1">_xlfn.IFNA((VLOOKUP(A1017,'Fats and Greases'!G:H,2,FALSE)), "")</f>
        <v>14</v>
      </c>
      <c r="H1017" s="10">
        <f ca="1">_xlfn.IFNA((VLOOKUP(A1017,'Fats and Greases'!I:J,2,FALSE)), "")</f>
        <v>14.75</v>
      </c>
      <c r="I1017" s="10">
        <f ca="1">_xlfn.IFNA((VLOOKUP(A1017,'Fats and Greases'!K:L,2,FALSE)), "")</f>
        <v>16</v>
      </c>
      <c r="J1017" s="10" t="str">
        <f ca="1">_xlfn.IFNA((VLOOKUP(A1017,'Fats and Greases'!M:N,2,FALSE)), "")</f>
        <v/>
      </c>
      <c r="K1017" s="10">
        <f ca="1">_xlfn.IFNA((VLOOKUP($A1017,'Fats and Greases'!O:P,2,FALSE)), "")</f>
        <v>16</v>
      </c>
      <c r="L1017" s="10">
        <f ca="1">_xlfn.IFNA((VLOOKUP($A1017,'Fats and Greases'!Q:R,2,FALSE)), "")</f>
        <v>13.5</v>
      </c>
      <c r="M1017" s="10">
        <f ca="1">_xlfn.IFNA((VLOOKUP($A1017,'Fats and Greases'!S:T,2,FALSE)), "")</f>
        <v>15.75</v>
      </c>
    </row>
    <row r="1018" spans="1:13" x14ac:dyDescent="0.2">
      <c r="A1018" s="18">
        <v>38208</v>
      </c>
      <c r="B1018" s="19">
        <f t="shared" si="30"/>
        <v>8</v>
      </c>
      <c r="C1018" s="19">
        <f t="shared" si="31"/>
        <v>2004</v>
      </c>
      <c r="D1018" s="10">
        <f ca="1">_xlfn.IFNA((VLOOKUP(A1018,'Fats and Greases'!A:B,2,FALSE)), "")</f>
        <v>14.25</v>
      </c>
      <c r="E1018" s="10">
        <f ca="1">_xlfn.IFNA((VLOOKUP(A1018,'Fats and Greases'!C:D,2,FALSE)), "")</f>
        <v>14.25</v>
      </c>
      <c r="F1018" s="10" t="str">
        <f ca="1">_xlfn.IFNA((VLOOKUP(A1018,'Fats and Greases'!E:F,2,FALSE)), "")</f>
        <v/>
      </c>
      <c r="G1018" s="10">
        <f ca="1">_xlfn.IFNA((VLOOKUP(A1018,'Fats and Greases'!G:H,2,FALSE)), "")</f>
        <v>14</v>
      </c>
      <c r="H1018" s="10">
        <f ca="1">_xlfn.IFNA((VLOOKUP(A1018,'Fats and Greases'!I:J,2,FALSE)), "")</f>
        <v>14.75</v>
      </c>
      <c r="I1018" s="10">
        <f ca="1">_xlfn.IFNA((VLOOKUP(A1018,'Fats and Greases'!K:L,2,FALSE)), "")</f>
        <v>16</v>
      </c>
      <c r="J1018" s="10" t="str">
        <f ca="1">_xlfn.IFNA((VLOOKUP(A1018,'Fats and Greases'!M:N,2,FALSE)), "")</f>
        <v/>
      </c>
      <c r="K1018" s="10">
        <f ca="1">_xlfn.IFNA((VLOOKUP($A1018,'Fats and Greases'!O:P,2,FALSE)), "")</f>
        <v>16</v>
      </c>
      <c r="L1018" s="10">
        <f ca="1">_xlfn.IFNA((VLOOKUP($A1018,'Fats and Greases'!Q:R,2,FALSE)), "")</f>
        <v>13.5</v>
      </c>
      <c r="M1018" s="10">
        <f ca="1">_xlfn.IFNA((VLOOKUP($A1018,'Fats and Greases'!S:T,2,FALSE)), "")</f>
        <v>15.75</v>
      </c>
    </row>
    <row r="1019" spans="1:13" x14ac:dyDescent="0.2">
      <c r="A1019" s="18">
        <v>38209</v>
      </c>
      <c r="B1019" s="19">
        <f t="shared" si="30"/>
        <v>8</v>
      </c>
      <c r="C1019" s="19">
        <f t="shared" si="31"/>
        <v>2004</v>
      </c>
      <c r="D1019" s="10">
        <f ca="1">_xlfn.IFNA((VLOOKUP(A1019,'Fats and Greases'!A:B,2,FALSE)), "")</f>
        <v>14.25</v>
      </c>
      <c r="E1019" s="10">
        <f ca="1">_xlfn.IFNA((VLOOKUP(A1019,'Fats and Greases'!C:D,2,FALSE)), "")</f>
        <v>14.25</v>
      </c>
      <c r="F1019" s="10" t="str">
        <f ca="1">_xlfn.IFNA((VLOOKUP(A1019,'Fats and Greases'!E:F,2,FALSE)), "")</f>
        <v/>
      </c>
      <c r="G1019" s="10">
        <f ca="1">_xlfn.IFNA((VLOOKUP(A1019,'Fats and Greases'!G:H,2,FALSE)), "")</f>
        <v>14</v>
      </c>
      <c r="H1019" s="10">
        <f ca="1">_xlfn.IFNA((VLOOKUP(A1019,'Fats and Greases'!I:J,2,FALSE)), "")</f>
        <v>14.75</v>
      </c>
      <c r="I1019" s="10">
        <f ca="1">_xlfn.IFNA((VLOOKUP(A1019,'Fats and Greases'!K:L,2,FALSE)), "")</f>
        <v>15.88</v>
      </c>
      <c r="J1019" s="10" t="str">
        <f ca="1">_xlfn.IFNA((VLOOKUP(A1019,'Fats and Greases'!M:N,2,FALSE)), "")</f>
        <v/>
      </c>
      <c r="K1019" s="10">
        <f ca="1">_xlfn.IFNA((VLOOKUP($A1019,'Fats and Greases'!O:P,2,FALSE)), "")</f>
        <v>16</v>
      </c>
      <c r="L1019" s="10">
        <f ca="1">_xlfn.IFNA((VLOOKUP($A1019,'Fats and Greases'!Q:R,2,FALSE)), "")</f>
        <v>13.5</v>
      </c>
      <c r="M1019" s="10">
        <f ca="1">_xlfn.IFNA((VLOOKUP($A1019,'Fats and Greases'!S:T,2,FALSE)), "")</f>
        <v>15.75</v>
      </c>
    </row>
    <row r="1020" spans="1:13" x14ac:dyDescent="0.2">
      <c r="A1020" s="18">
        <v>38210</v>
      </c>
      <c r="B1020" s="19">
        <f t="shared" si="30"/>
        <v>8</v>
      </c>
      <c r="C1020" s="19">
        <f t="shared" si="31"/>
        <v>2004</v>
      </c>
      <c r="D1020" s="10">
        <f ca="1">_xlfn.IFNA((VLOOKUP(A1020,'Fats and Greases'!A:B,2,FALSE)), "")</f>
        <v>14.25</v>
      </c>
      <c r="E1020" s="10">
        <f ca="1">_xlfn.IFNA((VLOOKUP(A1020,'Fats and Greases'!C:D,2,FALSE)), "")</f>
        <v>14.25</v>
      </c>
      <c r="F1020" s="10" t="str">
        <f ca="1">_xlfn.IFNA((VLOOKUP(A1020,'Fats and Greases'!E:F,2,FALSE)), "")</f>
        <v/>
      </c>
      <c r="G1020" s="10">
        <f ca="1">_xlfn.IFNA((VLOOKUP(A1020,'Fats and Greases'!G:H,2,FALSE)), "")</f>
        <v>14</v>
      </c>
      <c r="H1020" s="10">
        <f ca="1">_xlfn.IFNA((VLOOKUP(A1020,'Fats and Greases'!I:J,2,FALSE)), "")</f>
        <v>14.75</v>
      </c>
      <c r="I1020" s="10">
        <f ca="1">_xlfn.IFNA((VLOOKUP(A1020,'Fats and Greases'!K:L,2,FALSE)), "")</f>
        <v>15.88</v>
      </c>
      <c r="J1020" s="10" t="str">
        <f ca="1">_xlfn.IFNA((VLOOKUP(A1020,'Fats and Greases'!M:N,2,FALSE)), "")</f>
        <v/>
      </c>
      <c r="K1020" s="10">
        <f ca="1">_xlfn.IFNA((VLOOKUP($A1020,'Fats and Greases'!O:P,2,FALSE)), "")</f>
        <v>16</v>
      </c>
      <c r="L1020" s="10">
        <f ca="1">_xlfn.IFNA((VLOOKUP($A1020,'Fats and Greases'!Q:R,2,FALSE)), "")</f>
        <v>13.5</v>
      </c>
      <c r="M1020" s="10">
        <f ca="1">_xlfn.IFNA((VLOOKUP($A1020,'Fats and Greases'!S:T,2,FALSE)), "")</f>
        <v>15.75</v>
      </c>
    </row>
    <row r="1021" spans="1:13" x14ac:dyDescent="0.2">
      <c r="A1021" s="18">
        <v>38211</v>
      </c>
      <c r="B1021" s="19">
        <f t="shared" si="30"/>
        <v>8</v>
      </c>
      <c r="C1021" s="19">
        <f t="shared" si="31"/>
        <v>2004</v>
      </c>
      <c r="D1021" s="10">
        <f ca="1">_xlfn.IFNA((VLOOKUP(A1021,'Fats and Greases'!A:B,2,FALSE)), "")</f>
        <v>14.25</v>
      </c>
      <c r="E1021" s="10">
        <f ca="1">_xlfn.IFNA((VLOOKUP(A1021,'Fats and Greases'!C:D,2,FALSE)), "")</f>
        <v>13.63</v>
      </c>
      <c r="F1021" s="10" t="str">
        <f ca="1">_xlfn.IFNA((VLOOKUP(A1021,'Fats and Greases'!E:F,2,FALSE)), "")</f>
        <v/>
      </c>
      <c r="G1021" s="10">
        <f ca="1">_xlfn.IFNA((VLOOKUP(A1021,'Fats and Greases'!G:H,2,FALSE)), "")</f>
        <v>14</v>
      </c>
      <c r="H1021" s="10">
        <f ca="1">_xlfn.IFNA((VLOOKUP(A1021,'Fats and Greases'!I:J,2,FALSE)), "")</f>
        <v>14.75</v>
      </c>
      <c r="I1021" s="10">
        <f ca="1">_xlfn.IFNA((VLOOKUP(A1021,'Fats and Greases'!K:L,2,FALSE)), "")</f>
        <v>15.88</v>
      </c>
      <c r="J1021" s="10" t="str">
        <f ca="1">_xlfn.IFNA((VLOOKUP(A1021,'Fats and Greases'!M:N,2,FALSE)), "")</f>
        <v/>
      </c>
      <c r="K1021" s="10">
        <f ca="1">_xlfn.IFNA((VLOOKUP($A1021,'Fats and Greases'!O:P,2,FALSE)), "")</f>
        <v>16</v>
      </c>
      <c r="L1021" s="10">
        <f ca="1">_xlfn.IFNA((VLOOKUP($A1021,'Fats and Greases'!Q:R,2,FALSE)), "")</f>
        <v>13.5</v>
      </c>
      <c r="M1021" s="10">
        <f ca="1">_xlfn.IFNA((VLOOKUP($A1021,'Fats and Greases'!S:T,2,FALSE)), "")</f>
        <v>15.75</v>
      </c>
    </row>
    <row r="1022" spans="1:13" x14ac:dyDescent="0.2">
      <c r="A1022" s="18">
        <v>38212</v>
      </c>
      <c r="B1022" s="19">
        <f t="shared" si="30"/>
        <v>8</v>
      </c>
      <c r="C1022" s="19">
        <f t="shared" si="31"/>
        <v>2004</v>
      </c>
      <c r="D1022" s="10">
        <f ca="1">_xlfn.IFNA((VLOOKUP(A1022,'Fats and Greases'!A:B,2,FALSE)), "")</f>
        <v>14</v>
      </c>
      <c r="E1022" s="10">
        <f ca="1">_xlfn.IFNA((VLOOKUP(A1022,'Fats and Greases'!C:D,2,FALSE)), "")</f>
        <v>13.75</v>
      </c>
      <c r="F1022" s="10" t="str">
        <f ca="1">_xlfn.IFNA((VLOOKUP(A1022,'Fats and Greases'!E:F,2,FALSE)), "")</f>
        <v/>
      </c>
      <c r="G1022" s="10">
        <f ca="1">_xlfn.IFNA((VLOOKUP(A1022,'Fats and Greases'!G:H,2,FALSE)), "")</f>
        <v>14</v>
      </c>
      <c r="H1022" s="10">
        <f ca="1">_xlfn.IFNA((VLOOKUP(A1022,'Fats and Greases'!I:J,2,FALSE)), "")</f>
        <v>14.75</v>
      </c>
      <c r="I1022" s="10">
        <f ca="1">_xlfn.IFNA((VLOOKUP(A1022,'Fats and Greases'!K:L,2,FALSE)), "")</f>
        <v>15.88</v>
      </c>
      <c r="J1022" s="10" t="str">
        <f ca="1">_xlfn.IFNA((VLOOKUP(A1022,'Fats and Greases'!M:N,2,FALSE)), "")</f>
        <v/>
      </c>
      <c r="K1022" s="10">
        <f ca="1">_xlfn.IFNA((VLOOKUP($A1022,'Fats and Greases'!O:P,2,FALSE)), "")</f>
        <v>16</v>
      </c>
      <c r="L1022" s="10">
        <f ca="1">_xlfn.IFNA((VLOOKUP($A1022,'Fats and Greases'!Q:R,2,FALSE)), "")</f>
        <v>13.5</v>
      </c>
      <c r="M1022" s="10">
        <f ca="1">_xlfn.IFNA((VLOOKUP($A1022,'Fats and Greases'!S:T,2,FALSE)), "")</f>
        <v>15.75</v>
      </c>
    </row>
    <row r="1023" spans="1:13" x14ac:dyDescent="0.2">
      <c r="A1023" s="18">
        <v>38215</v>
      </c>
      <c r="B1023" s="19">
        <f t="shared" si="30"/>
        <v>8</v>
      </c>
      <c r="C1023" s="19">
        <f t="shared" si="31"/>
        <v>2004</v>
      </c>
      <c r="D1023" s="10">
        <f ca="1">_xlfn.IFNA((VLOOKUP(A1023,'Fats and Greases'!A:B,2,FALSE)), "")</f>
        <v>14</v>
      </c>
      <c r="E1023" s="10">
        <f ca="1">_xlfn.IFNA((VLOOKUP(A1023,'Fats and Greases'!C:D,2,FALSE)), "")</f>
        <v>13.75</v>
      </c>
      <c r="F1023" s="10" t="str">
        <f ca="1">_xlfn.IFNA((VLOOKUP(A1023,'Fats and Greases'!E:F,2,FALSE)), "")</f>
        <v/>
      </c>
      <c r="G1023" s="10">
        <f ca="1">_xlfn.IFNA((VLOOKUP(A1023,'Fats and Greases'!G:H,2,FALSE)), "")</f>
        <v>14</v>
      </c>
      <c r="H1023" s="10">
        <f ca="1">_xlfn.IFNA((VLOOKUP(A1023,'Fats and Greases'!I:J,2,FALSE)), "")</f>
        <v>14.75</v>
      </c>
      <c r="I1023" s="10">
        <f ca="1">_xlfn.IFNA((VLOOKUP(A1023,'Fats and Greases'!K:L,2,FALSE)), "")</f>
        <v>15.88</v>
      </c>
      <c r="J1023" s="10" t="str">
        <f ca="1">_xlfn.IFNA((VLOOKUP(A1023,'Fats and Greases'!M:N,2,FALSE)), "")</f>
        <v/>
      </c>
      <c r="K1023" s="10">
        <f ca="1">_xlfn.IFNA((VLOOKUP($A1023,'Fats and Greases'!O:P,2,FALSE)), "")</f>
        <v>16</v>
      </c>
      <c r="L1023" s="10">
        <f ca="1">_xlfn.IFNA((VLOOKUP($A1023,'Fats and Greases'!Q:R,2,FALSE)), "")</f>
        <v>13.5</v>
      </c>
      <c r="M1023" s="10">
        <f ca="1">_xlfn.IFNA((VLOOKUP($A1023,'Fats and Greases'!S:T,2,FALSE)), "")</f>
        <v>15.75</v>
      </c>
    </row>
    <row r="1024" spans="1:13" x14ac:dyDescent="0.2">
      <c r="A1024" s="18">
        <v>38216</v>
      </c>
      <c r="B1024" s="19">
        <f t="shared" si="30"/>
        <v>8</v>
      </c>
      <c r="C1024" s="19">
        <f t="shared" si="31"/>
        <v>2004</v>
      </c>
      <c r="D1024" s="10">
        <f ca="1">_xlfn.IFNA((VLOOKUP(A1024,'Fats and Greases'!A:B,2,FALSE)), "")</f>
        <v>14</v>
      </c>
      <c r="E1024" s="10">
        <f ca="1">_xlfn.IFNA((VLOOKUP(A1024,'Fats and Greases'!C:D,2,FALSE)), "")</f>
        <v>13.88</v>
      </c>
      <c r="F1024" s="10" t="str">
        <f ca="1">_xlfn.IFNA((VLOOKUP(A1024,'Fats and Greases'!E:F,2,FALSE)), "")</f>
        <v/>
      </c>
      <c r="G1024" s="10">
        <f ca="1">_xlfn.IFNA((VLOOKUP(A1024,'Fats and Greases'!G:H,2,FALSE)), "")</f>
        <v>14</v>
      </c>
      <c r="H1024" s="10">
        <f ca="1">_xlfn.IFNA((VLOOKUP(A1024,'Fats and Greases'!I:J,2,FALSE)), "")</f>
        <v>14.75</v>
      </c>
      <c r="I1024" s="10">
        <f ca="1">_xlfn.IFNA((VLOOKUP(A1024,'Fats and Greases'!K:L,2,FALSE)), "")</f>
        <v>15.88</v>
      </c>
      <c r="J1024" s="10" t="str">
        <f ca="1">_xlfn.IFNA((VLOOKUP(A1024,'Fats and Greases'!M:N,2,FALSE)), "")</f>
        <v/>
      </c>
      <c r="K1024" s="10">
        <f ca="1">_xlfn.IFNA((VLOOKUP($A1024,'Fats and Greases'!O:P,2,FALSE)), "")</f>
        <v>16</v>
      </c>
      <c r="L1024" s="10">
        <f ca="1">_xlfn.IFNA((VLOOKUP($A1024,'Fats and Greases'!Q:R,2,FALSE)), "")</f>
        <v>13</v>
      </c>
      <c r="M1024" s="10">
        <f ca="1">_xlfn.IFNA((VLOOKUP($A1024,'Fats and Greases'!S:T,2,FALSE)), "")</f>
        <v>15.5</v>
      </c>
    </row>
    <row r="1025" spans="1:13" x14ac:dyDescent="0.2">
      <c r="A1025" s="18">
        <v>38217</v>
      </c>
      <c r="B1025" s="19">
        <f t="shared" si="30"/>
        <v>8</v>
      </c>
      <c r="C1025" s="19">
        <f t="shared" si="31"/>
        <v>2004</v>
      </c>
      <c r="D1025" s="10">
        <f ca="1">_xlfn.IFNA((VLOOKUP(A1025,'Fats and Greases'!A:B,2,FALSE)), "")</f>
        <v>14.25</v>
      </c>
      <c r="E1025" s="10">
        <f ca="1">_xlfn.IFNA((VLOOKUP(A1025,'Fats and Greases'!C:D,2,FALSE)), "")</f>
        <v>13.88</v>
      </c>
      <c r="F1025" s="10" t="str">
        <f ca="1">_xlfn.IFNA((VLOOKUP(A1025,'Fats and Greases'!E:F,2,FALSE)), "")</f>
        <v/>
      </c>
      <c r="G1025" s="10">
        <f ca="1">_xlfn.IFNA((VLOOKUP(A1025,'Fats and Greases'!G:H,2,FALSE)), "")</f>
        <v>14</v>
      </c>
      <c r="H1025" s="10">
        <f ca="1">_xlfn.IFNA((VLOOKUP(A1025,'Fats and Greases'!I:J,2,FALSE)), "")</f>
        <v>14.75</v>
      </c>
      <c r="I1025" s="10">
        <f ca="1">_xlfn.IFNA((VLOOKUP(A1025,'Fats and Greases'!K:L,2,FALSE)), "")</f>
        <v>15.63</v>
      </c>
      <c r="J1025" s="10" t="str">
        <f ca="1">_xlfn.IFNA((VLOOKUP(A1025,'Fats and Greases'!M:N,2,FALSE)), "")</f>
        <v/>
      </c>
      <c r="K1025" s="10">
        <f ca="1">_xlfn.IFNA((VLOOKUP($A1025,'Fats and Greases'!O:P,2,FALSE)), "")</f>
        <v>16</v>
      </c>
      <c r="L1025" s="10">
        <f ca="1">_xlfn.IFNA((VLOOKUP($A1025,'Fats and Greases'!Q:R,2,FALSE)), "")</f>
        <v>13</v>
      </c>
      <c r="M1025" s="10">
        <f ca="1">_xlfn.IFNA((VLOOKUP($A1025,'Fats and Greases'!S:T,2,FALSE)), "")</f>
        <v>15</v>
      </c>
    </row>
    <row r="1026" spans="1:13" x14ac:dyDescent="0.2">
      <c r="A1026" s="18">
        <v>38218</v>
      </c>
      <c r="B1026" s="19">
        <f t="shared" si="30"/>
        <v>8</v>
      </c>
      <c r="C1026" s="19">
        <f t="shared" si="31"/>
        <v>2004</v>
      </c>
      <c r="D1026" s="10">
        <f ca="1">_xlfn.IFNA((VLOOKUP(A1026,'Fats and Greases'!A:B,2,FALSE)), "")</f>
        <v>14.25</v>
      </c>
      <c r="E1026" s="10">
        <f ca="1">_xlfn.IFNA((VLOOKUP(A1026,'Fats and Greases'!C:D,2,FALSE)), "")</f>
        <v>14</v>
      </c>
      <c r="F1026" s="10" t="str">
        <f ca="1">_xlfn.IFNA((VLOOKUP(A1026,'Fats and Greases'!E:F,2,FALSE)), "")</f>
        <v/>
      </c>
      <c r="G1026" s="10">
        <f ca="1">_xlfn.IFNA((VLOOKUP(A1026,'Fats and Greases'!G:H,2,FALSE)), "")</f>
        <v>14</v>
      </c>
      <c r="H1026" s="10">
        <f ca="1">_xlfn.IFNA((VLOOKUP(A1026,'Fats and Greases'!I:J,2,FALSE)), "")</f>
        <v>14.75</v>
      </c>
      <c r="I1026" s="10">
        <f ca="1">_xlfn.IFNA((VLOOKUP(A1026,'Fats and Greases'!K:L,2,FALSE)), "")</f>
        <v>15.63</v>
      </c>
      <c r="J1026" s="10" t="str">
        <f ca="1">_xlfn.IFNA((VLOOKUP(A1026,'Fats and Greases'!M:N,2,FALSE)), "")</f>
        <v/>
      </c>
      <c r="K1026" s="10">
        <f ca="1">_xlfn.IFNA((VLOOKUP($A1026,'Fats and Greases'!O:P,2,FALSE)), "")</f>
        <v>16</v>
      </c>
      <c r="L1026" s="10">
        <f ca="1">_xlfn.IFNA((VLOOKUP($A1026,'Fats and Greases'!Q:R,2,FALSE)), "")</f>
        <v>13</v>
      </c>
      <c r="M1026" s="10">
        <f ca="1">_xlfn.IFNA((VLOOKUP($A1026,'Fats and Greases'!S:T,2,FALSE)), "")</f>
        <v>15</v>
      </c>
    </row>
    <row r="1027" spans="1:13" x14ac:dyDescent="0.2">
      <c r="A1027" s="18">
        <v>38219</v>
      </c>
      <c r="B1027" s="19">
        <f t="shared" ref="B1027:B1090" si="32">MONTH(A1027)</f>
        <v>8</v>
      </c>
      <c r="C1027" s="19">
        <f t="shared" ref="C1027:C1090" si="33">YEAR(A1027)</f>
        <v>2004</v>
      </c>
      <c r="D1027" s="10">
        <f ca="1">_xlfn.IFNA((VLOOKUP(A1027,'Fats and Greases'!A:B,2,FALSE)), "")</f>
        <v>14.25</v>
      </c>
      <c r="E1027" s="10">
        <f ca="1">_xlfn.IFNA((VLOOKUP(A1027,'Fats and Greases'!C:D,2,FALSE)), "")</f>
        <v>14</v>
      </c>
      <c r="F1027" s="10" t="str">
        <f ca="1">_xlfn.IFNA((VLOOKUP(A1027,'Fats and Greases'!E:F,2,FALSE)), "")</f>
        <v/>
      </c>
      <c r="G1027" s="10">
        <f ca="1">_xlfn.IFNA((VLOOKUP(A1027,'Fats and Greases'!G:H,2,FALSE)), "")</f>
        <v>14</v>
      </c>
      <c r="H1027" s="10">
        <f ca="1">_xlfn.IFNA((VLOOKUP(A1027,'Fats and Greases'!I:J,2,FALSE)), "")</f>
        <v>14.75</v>
      </c>
      <c r="I1027" s="10">
        <f ca="1">_xlfn.IFNA((VLOOKUP(A1027,'Fats and Greases'!K:L,2,FALSE)), "")</f>
        <v>15.63</v>
      </c>
      <c r="J1027" s="10" t="str">
        <f ca="1">_xlfn.IFNA((VLOOKUP(A1027,'Fats and Greases'!M:N,2,FALSE)), "")</f>
        <v/>
      </c>
      <c r="K1027" s="10">
        <f ca="1">_xlfn.IFNA((VLOOKUP($A1027,'Fats and Greases'!O:P,2,FALSE)), "")</f>
        <v>16</v>
      </c>
      <c r="L1027" s="10">
        <f ca="1">_xlfn.IFNA((VLOOKUP($A1027,'Fats and Greases'!Q:R,2,FALSE)), "")</f>
        <v>13</v>
      </c>
      <c r="M1027" s="10">
        <f ca="1">_xlfn.IFNA((VLOOKUP($A1027,'Fats and Greases'!S:T,2,FALSE)), "")</f>
        <v>15</v>
      </c>
    </row>
    <row r="1028" spans="1:13" x14ac:dyDescent="0.2">
      <c r="A1028" s="18">
        <v>38222</v>
      </c>
      <c r="B1028" s="19">
        <f t="shared" si="32"/>
        <v>8</v>
      </c>
      <c r="C1028" s="19">
        <f t="shared" si="33"/>
        <v>2004</v>
      </c>
      <c r="D1028" s="10">
        <f ca="1">_xlfn.IFNA((VLOOKUP(A1028,'Fats and Greases'!A:B,2,FALSE)), "")</f>
        <v>14.25</v>
      </c>
      <c r="E1028" s="10">
        <f ca="1">_xlfn.IFNA((VLOOKUP(A1028,'Fats and Greases'!C:D,2,FALSE)), "")</f>
        <v>14</v>
      </c>
      <c r="F1028" s="10" t="str">
        <f ca="1">_xlfn.IFNA((VLOOKUP(A1028,'Fats and Greases'!E:F,2,FALSE)), "")</f>
        <v/>
      </c>
      <c r="G1028" s="10">
        <f ca="1">_xlfn.IFNA((VLOOKUP(A1028,'Fats and Greases'!G:H,2,FALSE)), "")</f>
        <v>14</v>
      </c>
      <c r="H1028" s="10">
        <f ca="1">_xlfn.IFNA((VLOOKUP(A1028,'Fats and Greases'!I:J,2,FALSE)), "")</f>
        <v>14.75</v>
      </c>
      <c r="I1028" s="10">
        <f ca="1">_xlfn.IFNA((VLOOKUP(A1028,'Fats and Greases'!K:L,2,FALSE)), "")</f>
        <v>15.63</v>
      </c>
      <c r="J1028" s="10" t="str">
        <f ca="1">_xlfn.IFNA((VLOOKUP(A1028,'Fats and Greases'!M:N,2,FALSE)), "")</f>
        <v/>
      </c>
      <c r="K1028" s="10">
        <f ca="1">_xlfn.IFNA((VLOOKUP($A1028,'Fats and Greases'!O:P,2,FALSE)), "")</f>
        <v>16</v>
      </c>
      <c r="L1028" s="10">
        <f ca="1">_xlfn.IFNA((VLOOKUP($A1028,'Fats and Greases'!Q:R,2,FALSE)), "")</f>
        <v>13</v>
      </c>
      <c r="M1028" s="10">
        <f ca="1">_xlfn.IFNA((VLOOKUP($A1028,'Fats and Greases'!S:T,2,FALSE)), "")</f>
        <v>15</v>
      </c>
    </row>
    <row r="1029" spans="1:13" x14ac:dyDescent="0.2">
      <c r="A1029" s="18">
        <v>38223</v>
      </c>
      <c r="B1029" s="19">
        <f t="shared" si="32"/>
        <v>8</v>
      </c>
      <c r="C1029" s="19">
        <f t="shared" si="33"/>
        <v>2004</v>
      </c>
      <c r="D1029" s="10">
        <f ca="1">_xlfn.IFNA((VLOOKUP(A1029,'Fats and Greases'!A:B,2,FALSE)), "")</f>
        <v>14.5</v>
      </c>
      <c r="E1029" s="10">
        <f ca="1">_xlfn.IFNA((VLOOKUP(A1029,'Fats and Greases'!C:D,2,FALSE)), "")</f>
        <v>14.5</v>
      </c>
      <c r="F1029" s="10" t="str">
        <f ca="1">_xlfn.IFNA((VLOOKUP(A1029,'Fats and Greases'!E:F,2,FALSE)), "")</f>
        <v/>
      </c>
      <c r="G1029" s="10">
        <f ca="1">_xlfn.IFNA((VLOOKUP(A1029,'Fats and Greases'!G:H,2,FALSE)), "")</f>
        <v>14</v>
      </c>
      <c r="H1029" s="10">
        <f ca="1">_xlfn.IFNA((VLOOKUP(A1029,'Fats and Greases'!I:J,2,FALSE)), "")</f>
        <v>14.75</v>
      </c>
      <c r="I1029" s="10">
        <f ca="1">_xlfn.IFNA((VLOOKUP(A1029,'Fats and Greases'!K:L,2,FALSE)), "")</f>
        <v>15.63</v>
      </c>
      <c r="J1029" s="10" t="str">
        <f ca="1">_xlfn.IFNA((VLOOKUP(A1029,'Fats and Greases'!M:N,2,FALSE)), "")</f>
        <v/>
      </c>
      <c r="K1029" s="10">
        <f ca="1">_xlfn.IFNA((VLOOKUP($A1029,'Fats and Greases'!O:P,2,FALSE)), "")</f>
        <v>16</v>
      </c>
      <c r="L1029" s="10">
        <f ca="1">_xlfn.IFNA((VLOOKUP($A1029,'Fats and Greases'!Q:R,2,FALSE)), "")</f>
        <v>13</v>
      </c>
      <c r="M1029" s="10">
        <f ca="1">_xlfn.IFNA((VLOOKUP($A1029,'Fats and Greases'!S:T,2,FALSE)), "")</f>
        <v>15</v>
      </c>
    </row>
    <row r="1030" spans="1:13" x14ac:dyDescent="0.2">
      <c r="A1030" s="18">
        <v>38224</v>
      </c>
      <c r="B1030" s="19">
        <f t="shared" si="32"/>
        <v>8</v>
      </c>
      <c r="C1030" s="19">
        <f t="shared" si="33"/>
        <v>2004</v>
      </c>
      <c r="D1030" s="10">
        <f ca="1">_xlfn.IFNA((VLOOKUP(A1030,'Fats and Greases'!A:B,2,FALSE)), "")</f>
        <v>14.5</v>
      </c>
      <c r="E1030" s="10">
        <f ca="1">_xlfn.IFNA((VLOOKUP(A1030,'Fats and Greases'!C:D,2,FALSE)), "")</f>
        <v>14.75</v>
      </c>
      <c r="F1030" s="10" t="str">
        <f ca="1">_xlfn.IFNA((VLOOKUP(A1030,'Fats and Greases'!E:F,2,FALSE)), "")</f>
        <v/>
      </c>
      <c r="G1030" s="10">
        <f ca="1">_xlfn.IFNA((VLOOKUP(A1030,'Fats and Greases'!G:H,2,FALSE)), "")</f>
        <v>14</v>
      </c>
      <c r="H1030" s="10">
        <f ca="1">_xlfn.IFNA((VLOOKUP(A1030,'Fats and Greases'!I:J,2,FALSE)), "")</f>
        <v>14.75</v>
      </c>
      <c r="I1030" s="10">
        <f ca="1">_xlfn.IFNA((VLOOKUP(A1030,'Fats and Greases'!K:L,2,FALSE)), "")</f>
        <v>15.63</v>
      </c>
      <c r="J1030" s="10" t="str">
        <f ca="1">_xlfn.IFNA((VLOOKUP(A1030,'Fats and Greases'!M:N,2,FALSE)), "")</f>
        <v/>
      </c>
      <c r="K1030" s="10">
        <f ca="1">_xlfn.IFNA((VLOOKUP($A1030,'Fats and Greases'!O:P,2,FALSE)), "")</f>
        <v>16</v>
      </c>
      <c r="L1030" s="10">
        <f ca="1">_xlfn.IFNA((VLOOKUP($A1030,'Fats and Greases'!Q:R,2,FALSE)), "")</f>
        <v>13</v>
      </c>
      <c r="M1030" s="10">
        <f ca="1">_xlfn.IFNA((VLOOKUP($A1030,'Fats and Greases'!S:T,2,FALSE)), "")</f>
        <v>15</v>
      </c>
    </row>
    <row r="1031" spans="1:13" x14ac:dyDescent="0.2">
      <c r="A1031" s="18">
        <v>38225</v>
      </c>
      <c r="B1031" s="19">
        <f t="shared" si="32"/>
        <v>8</v>
      </c>
      <c r="C1031" s="19">
        <f t="shared" si="33"/>
        <v>2004</v>
      </c>
      <c r="D1031" s="10">
        <f ca="1">_xlfn.IFNA((VLOOKUP(A1031,'Fats and Greases'!A:B,2,FALSE)), "")</f>
        <v>14.5</v>
      </c>
      <c r="E1031" s="10">
        <f ca="1">_xlfn.IFNA((VLOOKUP(A1031,'Fats and Greases'!C:D,2,FALSE)), "")</f>
        <v>14.88</v>
      </c>
      <c r="F1031" s="10" t="str">
        <f ca="1">_xlfn.IFNA((VLOOKUP(A1031,'Fats and Greases'!E:F,2,FALSE)), "")</f>
        <v/>
      </c>
      <c r="G1031" s="10">
        <f ca="1">_xlfn.IFNA((VLOOKUP(A1031,'Fats and Greases'!G:H,2,FALSE)), "")</f>
        <v>14</v>
      </c>
      <c r="H1031" s="10">
        <f ca="1">_xlfn.IFNA((VLOOKUP(A1031,'Fats and Greases'!I:J,2,FALSE)), "")</f>
        <v>14.75</v>
      </c>
      <c r="I1031" s="10">
        <f ca="1">_xlfn.IFNA((VLOOKUP(A1031,'Fats and Greases'!K:L,2,FALSE)), "")</f>
        <v>15.63</v>
      </c>
      <c r="J1031" s="10" t="str">
        <f ca="1">_xlfn.IFNA((VLOOKUP(A1031,'Fats and Greases'!M:N,2,FALSE)), "")</f>
        <v/>
      </c>
      <c r="K1031" s="10">
        <f ca="1">_xlfn.IFNA((VLOOKUP($A1031,'Fats and Greases'!O:P,2,FALSE)), "")</f>
        <v>16</v>
      </c>
      <c r="L1031" s="10">
        <f ca="1">_xlfn.IFNA((VLOOKUP($A1031,'Fats and Greases'!Q:R,2,FALSE)), "")</f>
        <v>13</v>
      </c>
      <c r="M1031" s="10">
        <f ca="1">_xlfn.IFNA((VLOOKUP($A1031,'Fats and Greases'!S:T,2,FALSE)), "")</f>
        <v>15.25</v>
      </c>
    </row>
    <row r="1032" spans="1:13" x14ac:dyDescent="0.2">
      <c r="A1032" s="18">
        <v>38226</v>
      </c>
      <c r="B1032" s="19">
        <f t="shared" si="32"/>
        <v>8</v>
      </c>
      <c r="C1032" s="19">
        <f t="shared" si="33"/>
        <v>2004</v>
      </c>
      <c r="D1032" s="10">
        <f ca="1">_xlfn.IFNA((VLOOKUP(A1032,'Fats and Greases'!A:B,2,FALSE)), "")</f>
        <v>14.5</v>
      </c>
      <c r="E1032" s="10">
        <f ca="1">_xlfn.IFNA((VLOOKUP(A1032,'Fats and Greases'!C:D,2,FALSE)), "")</f>
        <v>14.88</v>
      </c>
      <c r="F1032" s="10" t="str">
        <f ca="1">_xlfn.IFNA((VLOOKUP(A1032,'Fats and Greases'!E:F,2,FALSE)), "")</f>
        <v/>
      </c>
      <c r="G1032" s="10">
        <f ca="1">_xlfn.IFNA((VLOOKUP(A1032,'Fats and Greases'!G:H,2,FALSE)), "")</f>
        <v>14</v>
      </c>
      <c r="H1032" s="10">
        <f ca="1">_xlfn.IFNA((VLOOKUP(A1032,'Fats and Greases'!I:J,2,FALSE)), "")</f>
        <v>14.75</v>
      </c>
      <c r="I1032" s="10">
        <f ca="1">_xlfn.IFNA((VLOOKUP(A1032,'Fats and Greases'!K:L,2,FALSE)), "")</f>
        <v>15.63</v>
      </c>
      <c r="J1032" s="10" t="str">
        <f ca="1">_xlfn.IFNA((VLOOKUP(A1032,'Fats and Greases'!M:N,2,FALSE)), "")</f>
        <v/>
      </c>
      <c r="K1032" s="10">
        <f ca="1">_xlfn.IFNA((VLOOKUP($A1032,'Fats and Greases'!O:P,2,FALSE)), "")</f>
        <v>16</v>
      </c>
      <c r="L1032" s="10">
        <f ca="1">_xlfn.IFNA((VLOOKUP($A1032,'Fats and Greases'!Q:R,2,FALSE)), "")</f>
        <v>13</v>
      </c>
      <c r="M1032" s="10">
        <f ca="1">_xlfn.IFNA((VLOOKUP($A1032,'Fats and Greases'!S:T,2,FALSE)), "")</f>
        <v>15.25</v>
      </c>
    </row>
    <row r="1033" spans="1:13" x14ac:dyDescent="0.2">
      <c r="A1033" s="18">
        <v>38229</v>
      </c>
      <c r="B1033" s="19">
        <f t="shared" si="32"/>
        <v>8</v>
      </c>
      <c r="C1033" s="19">
        <f t="shared" si="33"/>
        <v>2004</v>
      </c>
      <c r="D1033" s="10">
        <f ca="1">_xlfn.IFNA((VLOOKUP(A1033,'Fats and Greases'!A:B,2,FALSE)), "")</f>
        <v>14.5</v>
      </c>
      <c r="E1033" s="10">
        <f ca="1">_xlfn.IFNA((VLOOKUP(A1033,'Fats and Greases'!C:D,2,FALSE)), "")</f>
        <v>15.13</v>
      </c>
      <c r="F1033" s="10" t="str">
        <f ca="1">_xlfn.IFNA((VLOOKUP(A1033,'Fats and Greases'!E:F,2,FALSE)), "")</f>
        <v/>
      </c>
      <c r="G1033" s="10">
        <f ca="1">_xlfn.IFNA((VLOOKUP(A1033,'Fats and Greases'!G:H,2,FALSE)), "")</f>
        <v>14</v>
      </c>
      <c r="H1033" s="10">
        <f ca="1">_xlfn.IFNA((VLOOKUP(A1033,'Fats and Greases'!I:J,2,FALSE)), "")</f>
        <v>14.25</v>
      </c>
      <c r="I1033" s="10">
        <f ca="1">_xlfn.IFNA((VLOOKUP(A1033,'Fats and Greases'!K:L,2,FALSE)), "")</f>
        <v>15.63</v>
      </c>
      <c r="J1033" s="10" t="str">
        <f ca="1">_xlfn.IFNA((VLOOKUP(A1033,'Fats and Greases'!M:N,2,FALSE)), "")</f>
        <v/>
      </c>
      <c r="K1033" s="10">
        <f ca="1">_xlfn.IFNA((VLOOKUP($A1033,'Fats and Greases'!O:P,2,FALSE)), "")</f>
        <v>16</v>
      </c>
      <c r="L1033" s="10">
        <f ca="1">_xlfn.IFNA((VLOOKUP($A1033,'Fats and Greases'!Q:R,2,FALSE)), "")</f>
        <v>13</v>
      </c>
      <c r="M1033" s="10">
        <f ca="1">_xlfn.IFNA((VLOOKUP($A1033,'Fats and Greases'!S:T,2,FALSE)), "")</f>
        <v>15.25</v>
      </c>
    </row>
    <row r="1034" spans="1:13" x14ac:dyDescent="0.2">
      <c r="A1034" s="18">
        <v>38230</v>
      </c>
      <c r="B1034" s="19">
        <f t="shared" si="32"/>
        <v>8</v>
      </c>
      <c r="C1034" s="19">
        <f t="shared" si="33"/>
        <v>2004</v>
      </c>
      <c r="D1034" s="10">
        <f ca="1">_xlfn.IFNA((VLOOKUP(A1034,'Fats and Greases'!A:B,2,FALSE)), "")</f>
        <v>15.75</v>
      </c>
      <c r="E1034" s="10">
        <f ca="1">_xlfn.IFNA((VLOOKUP(A1034,'Fats and Greases'!C:D,2,FALSE)), "")</f>
        <v>15.5</v>
      </c>
      <c r="F1034" s="10" t="str">
        <f ca="1">_xlfn.IFNA((VLOOKUP(A1034,'Fats and Greases'!E:F,2,FALSE)), "")</f>
        <v/>
      </c>
      <c r="G1034" s="10">
        <f ca="1">_xlfn.IFNA((VLOOKUP(A1034,'Fats and Greases'!G:H,2,FALSE)), "")</f>
        <v>14</v>
      </c>
      <c r="H1034" s="10">
        <f ca="1">_xlfn.IFNA((VLOOKUP(A1034,'Fats and Greases'!I:J,2,FALSE)), "")</f>
        <v>14.25</v>
      </c>
      <c r="I1034" s="10">
        <f ca="1">_xlfn.IFNA((VLOOKUP(A1034,'Fats and Greases'!K:L,2,FALSE)), "")</f>
        <v>16</v>
      </c>
      <c r="J1034" s="10" t="str">
        <f ca="1">_xlfn.IFNA((VLOOKUP(A1034,'Fats and Greases'!M:N,2,FALSE)), "")</f>
        <v/>
      </c>
      <c r="K1034" s="10">
        <f ca="1">_xlfn.IFNA((VLOOKUP($A1034,'Fats and Greases'!O:P,2,FALSE)), "")</f>
        <v>16</v>
      </c>
      <c r="L1034" s="10">
        <f ca="1">_xlfn.IFNA((VLOOKUP($A1034,'Fats and Greases'!Q:R,2,FALSE)), "")</f>
        <v>13</v>
      </c>
      <c r="M1034" s="10">
        <f ca="1">_xlfn.IFNA((VLOOKUP($A1034,'Fats and Greases'!S:T,2,FALSE)), "")</f>
        <v>15.25</v>
      </c>
    </row>
    <row r="1035" spans="1:13" x14ac:dyDescent="0.2">
      <c r="A1035" s="18">
        <v>38231</v>
      </c>
      <c r="B1035" s="19">
        <f t="shared" si="32"/>
        <v>9</v>
      </c>
      <c r="C1035" s="19">
        <f t="shared" si="33"/>
        <v>2004</v>
      </c>
      <c r="D1035" s="10">
        <f ca="1">_xlfn.IFNA((VLOOKUP(A1035,'Fats and Greases'!A:B,2,FALSE)), "")</f>
        <v>15.75</v>
      </c>
      <c r="E1035" s="10">
        <f ca="1">_xlfn.IFNA((VLOOKUP(A1035,'Fats and Greases'!C:D,2,FALSE)), "")</f>
        <v>15.63</v>
      </c>
      <c r="F1035" s="10" t="str">
        <f ca="1">_xlfn.IFNA((VLOOKUP(A1035,'Fats and Greases'!E:F,2,FALSE)), "")</f>
        <v/>
      </c>
      <c r="G1035" s="10">
        <f ca="1">_xlfn.IFNA((VLOOKUP(A1035,'Fats and Greases'!G:H,2,FALSE)), "")</f>
        <v>14</v>
      </c>
      <c r="H1035" s="10">
        <f ca="1">_xlfn.IFNA((VLOOKUP(A1035,'Fats and Greases'!I:J,2,FALSE)), "")</f>
        <v>14.25</v>
      </c>
      <c r="I1035" s="10">
        <f ca="1">_xlfn.IFNA((VLOOKUP(A1035,'Fats and Greases'!K:L,2,FALSE)), "")</f>
        <v>16</v>
      </c>
      <c r="J1035" s="10" t="str">
        <f ca="1">_xlfn.IFNA((VLOOKUP(A1035,'Fats and Greases'!M:N,2,FALSE)), "")</f>
        <v/>
      </c>
      <c r="K1035" s="10">
        <f ca="1">_xlfn.IFNA((VLOOKUP($A1035,'Fats and Greases'!O:P,2,FALSE)), "")</f>
        <v>16</v>
      </c>
      <c r="L1035" s="10">
        <f ca="1">_xlfn.IFNA((VLOOKUP($A1035,'Fats and Greases'!Q:R,2,FALSE)), "")</f>
        <v>13</v>
      </c>
      <c r="M1035" s="10">
        <f ca="1">_xlfn.IFNA((VLOOKUP($A1035,'Fats and Greases'!S:T,2,FALSE)), "")</f>
        <v>15.25</v>
      </c>
    </row>
    <row r="1036" spans="1:13" x14ac:dyDescent="0.2">
      <c r="A1036" s="18">
        <v>38232</v>
      </c>
      <c r="B1036" s="19">
        <f t="shared" si="32"/>
        <v>9</v>
      </c>
      <c r="C1036" s="19">
        <f t="shared" si="33"/>
        <v>2004</v>
      </c>
      <c r="D1036" s="10">
        <f ca="1">_xlfn.IFNA((VLOOKUP(A1036,'Fats and Greases'!A:B,2,FALSE)), "")</f>
        <v>15.75</v>
      </c>
      <c r="E1036" s="10">
        <f ca="1">_xlfn.IFNA((VLOOKUP(A1036,'Fats and Greases'!C:D,2,FALSE)), "")</f>
        <v>15.63</v>
      </c>
      <c r="F1036" s="10" t="str">
        <f ca="1">_xlfn.IFNA((VLOOKUP(A1036,'Fats and Greases'!E:F,2,FALSE)), "")</f>
        <v/>
      </c>
      <c r="G1036" s="10">
        <f ca="1">_xlfn.IFNA((VLOOKUP(A1036,'Fats and Greases'!G:H,2,FALSE)), "")</f>
        <v>14</v>
      </c>
      <c r="H1036" s="10">
        <f ca="1">_xlfn.IFNA((VLOOKUP(A1036,'Fats and Greases'!I:J,2,FALSE)), "")</f>
        <v>14.25</v>
      </c>
      <c r="I1036" s="10">
        <f ca="1">_xlfn.IFNA((VLOOKUP(A1036,'Fats and Greases'!K:L,2,FALSE)), "")</f>
        <v>16</v>
      </c>
      <c r="J1036" s="10" t="str">
        <f ca="1">_xlfn.IFNA((VLOOKUP(A1036,'Fats and Greases'!M:N,2,FALSE)), "")</f>
        <v/>
      </c>
      <c r="K1036" s="10">
        <f ca="1">_xlfn.IFNA((VLOOKUP($A1036,'Fats and Greases'!O:P,2,FALSE)), "")</f>
        <v>16</v>
      </c>
      <c r="L1036" s="10">
        <f ca="1">_xlfn.IFNA((VLOOKUP($A1036,'Fats and Greases'!Q:R,2,FALSE)), "")</f>
        <v>13</v>
      </c>
      <c r="M1036" s="10">
        <f ca="1">_xlfn.IFNA((VLOOKUP($A1036,'Fats and Greases'!S:T,2,FALSE)), "")</f>
        <v>15.25</v>
      </c>
    </row>
    <row r="1037" spans="1:13" x14ac:dyDescent="0.2">
      <c r="A1037" s="18">
        <v>38233</v>
      </c>
      <c r="B1037" s="19">
        <f t="shared" si="32"/>
        <v>9</v>
      </c>
      <c r="C1037" s="19">
        <f t="shared" si="33"/>
        <v>2004</v>
      </c>
      <c r="D1037" s="10">
        <f ca="1">_xlfn.IFNA((VLOOKUP(A1037,'Fats and Greases'!A:B,2,FALSE)), "")</f>
        <v>15.75</v>
      </c>
      <c r="E1037" s="10">
        <f ca="1">_xlfn.IFNA((VLOOKUP(A1037,'Fats and Greases'!C:D,2,FALSE)), "")</f>
        <v>15.63</v>
      </c>
      <c r="F1037" s="10" t="str">
        <f ca="1">_xlfn.IFNA((VLOOKUP(A1037,'Fats and Greases'!E:F,2,FALSE)), "")</f>
        <v/>
      </c>
      <c r="G1037" s="10">
        <f ca="1">_xlfn.IFNA((VLOOKUP(A1037,'Fats and Greases'!G:H,2,FALSE)), "")</f>
        <v>14</v>
      </c>
      <c r="H1037" s="10">
        <f ca="1">_xlfn.IFNA((VLOOKUP(A1037,'Fats and Greases'!I:J,2,FALSE)), "")</f>
        <v>14.25</v>
      </c>
      <c r="I1037" s="10">
        <f ca="1">_xlfn.IFNA((VLOOKUP(A1037,'Fats and Greases'!K:L,2,FALSE)), "")</f>
        <v>16</v>
      </c>
      <c r="J1037" s="10" t="str">
        <f ca="1">_xlfn.IFNA((VLOOKUP(A1037,'Fats and Greases'!M:N,2,FALSE)), "")</f>
        <v/>
      </c>
      <c r="K1037" s="10">
        <f ca="1">_xlfn.IFNA((VLOOKUP($A1037,'Fats and Greases'!O:P,2,FALSE)), "")</f>
        <v>16</v>
      </c>
      <c r="L1037" s="10">
        <f ca="1">_xlfn.IFNA((VLOOKUP($A1037,'Fats and Greases'!Q:R,2,FALSE)), "")</f>
        <v>13</v>
      </c>
      <c r="M1037" s="10">
        <f ca="1">_xlfn.IFNA((VLOOKUP($A1037,'Fats and Greases'!S:T,2,FALSE)), "")</f>
        <v>15.25</v>
      </c>
    </row>
    <row r="1038" spans="1:13" x14ac:dyDescent="0.2">
      <c r="A1038" s="18">
        <v>38236</v>
      </c>
      <c r="B1038" s="19">
        <f t="shared" si="32"/>
        <v>9</v>
      </c>
      <c r="C1038" s="19">
        <f t="shared" si="33"/>
        <v>2004</v>
      </c>
      <c r="D1038" s="10" t="str">
        <f ca="1">_xlfn.IFNA((VLOOKUP(A1038,'Fats and Greases'!A:B,2,FALSE)), "")</f>
        <v/>
      </c>
      <c r="E1038" s="10" t="str">
        <f ca="1">_xlfn.IFNA((VLOOKUP(A1038,'Fats and Greases'!C:D,2,FALSE)), "")</f>
        <v/>
      </c>
      <c r="F1038" s="10" t="str">
        <f ca="1">_xlfn.IFNA((VLOOKUP(A1038,'Fats and Greases'!E:F,2,FALSE)), "")</f>
        <v/>
      </c>
      <c r="G1038" s="10" t="str">
        <f ca="1">_xlfn.IFNA((VLOOKUP(A1038,'Fats and Greases'!G:H,2,FALSE)), "")</f>
        <v/>
      </c>
      <c r="H1038" s="10" t="str">
        <f ca="1">_xlfn.IFNA((VLOOKUP(A1038,'Fats and Greases'!I:J,2,FALSE)), "")</f>
        <v/>
      </c>
      <c r="I1038" s="10" t="str">
        <f ca="1">_xlfn.IFNA((VLOOKUP(A1038,'Fats and Greases'!K:L,2,FALSE)), "")</f>
        <v/>
      </c>
      <c r="J1038" s="10" t="str">
        <f ca="1">_xlfn.IFNA((VLOOKUP(A1038,'Fats and Greases'!M:N,2,FALSE)), "")</f>
        <v/>
      </c>
      <c r="K1038" s="10" t="str">
        <f ca="1">_xlfn.IFNA((VLOOKUP($A1038,'Fats and Greases'!O:P,2,FALSE)), "")</f>
        <v/>
      </c>
      <c r="L1038" s="10" t="str">
        <f ca="1">_xlfn.IFNA((VLOOKUP($A1038,'Fats and Greases'!Q:R,2,FALSE)), "")</f>
        <v/>
      </c>
      <c r="M1038" s="10" t="str">
        <f ca="1">_xlfn.IFNA((VLOOKUP($A1038,'Fats and Greases'!S:T,2,FALSE)), "")</f>
        <v/>
      </c>
    </row>
    <row r="1039" spans="1:13" x14ac:dyDescent="0.2">
      <c r="A1039" s="18">
        <v>38237</v>
      </c>
      <c r="B1039" s="19">
        <f t="shared" si="32"/>
        <v>9</v>
      </c>
      <c r="C1039" s="19">
        <f t="shared" si="33"/>
        <v>2004</v>
      </c>
      <c r="D1039" s="10">
        <f ca="1">_xlfn.IFNA((VLOOKUP(A1039,'Fats and Greases'!A:B,2,FALSE)), "")</f>
        <v>15.75</v>
      </c>
      <c r="E1039" s="10">
        <f ca="1">_xlfn.IFNA((VLOOKUP(A1039,'Fats and Greases'!C:D,2,FALSE)), "")</f>
        <v>15.63</v>
      </c>
      <c r="F1039" s="10" t="str">
        <f ca="1">_xlfn.IFNA((VLOOKUP(A1039,'Fats and Greases'!E:F,2,FALSE)), "")</f>
        <v/>
      </c>
      <c r="G1039" s="10">
        <f ca="1">_xlfn.IFNA((VLOOKUP(A1039,'Fats and Greases'!G:H,2,FALSE)), "")</f>
        <v>14</v>
      </c>
      <c r="H1039" s="10">
        <f ca="1">_xlfn.IFNA((VLOOKUP(A1039,'Fats and Greases'!I:J,2,FALSE)), "")</f>
        <v>14.25</v>
      </c>
      <c r="I1039" s="10">
        <f ca="1">_xlfn.IFNA((VLOOKUP(A1039,'Fats and Greases'!K:L,2,FALSE)), "")</f>
        <v>16.38</v>
      </c>
      <c r="J1039" s="10" t="str">
        <f ca="1">_xlfn.IFNA((VLOOKUP(A1039,'Fats and Greases'!M:N,2,FALSE)), "")</f>
        <v/>
      </c>
      <c r="K1039" s="10">
        <f ca="1">_xlfn.IFNA((VLOOKUP($A1039,'Fats and Greases'!O:P,2,FALSE)), "")</f>
        <v>15.13</v>
      </c>
      <c r="L1039" s="10">
        <f ca="1">_xlfn.IFNA((VLOOKUP($A1039,'Fats and Greases'!Q:R,2,FALSE)), "")</f>
        <v>13</v>
      </c>
      <c r="M1039" s="10">
        <f ca="1">_xlfn.IFNA((VLOOKUP($A1039,'Fats and Greases'!S:T,2,FALSE)), "")</f>
        <v>16</v>
      </c>
    </row>
    <row r="1040" spans="1:13" x14ac:dyDescent="0.2">
      <c r="A1040" s="18">
        <v>38238</v>
      </c>
      <c r="B1040" s="19">
        <f t="shared" si="32"/>
        <v>9</v>
      </c>
      <c r="C1040" s="19">
        <f t="shared" si="33"/>
        <v>2004</v>
      </c>
      <c r="D1040" s="10">
        <f ca="1">_xlfn.IFNA((VLOOKUP(A1040,'Fats and Greases'!A:B,2,FALSE)), "")</f>
        <v>16.25</v>
      </c>
      <c r="E1040" s="10">
        <f ca="1">_xlfn.IFNA((VLOOKUP(A1040,'Fats and Greases'!C:D,2,FALSE)), "")</f>
        <v>16.38</v>
      </c>
      <c r="F1040" s="10" t="str">
        <f ca="1">_xlfn.IFNA((VLOOKUP(A1040,'Fats and Greases'!E:F,2,FALSE)), "")</f>
        <v/>
      </c>
      <c r="G1040" s="10">
        <f ca="1">_xlfn.IFNA((VLOOKUP(A1040,'Fats and Greases'!G:H,2,FALSE)), "")</f>
        <v>14</v>
      </c>
      <c r="H1040" s="10">
        <f ca="1">_xlfn.IFNA((VLOOKUP(A1040,'Fats and Greases'!I:J,2,FALSE)), "")</f>
        <v>14.25</v>
      </c>
      <c r="I1040" s="10">
        <f ca="1">_xlfn.IFNA((VLOOKUP(A1040,'Fats and Greases'!K:L,2,FALSE)), "")</f>
        <v>16.38</v>
      </c>
      <c r="J1040" s="10" t="str">
        <f ca="1">_xlfn.IFNA((VLOOKUP(A1040,'Fats and Greases'!M:N,2,FALSE)), "")</f>
        <v/>
      </c>
      <c r="K1040" s="10">
        <f ca="1">_xlfn.IFNA((VLOOKUP($A1040,'Fats and Greases'!O:P,2,FALSE)), "")</f>
        <v>15.13</v>
      </c>
      <c r="L1040" s="10">
        <f ca="1">_xlfn.IFNA((VLOOKUP($A1040,'Fats and Greases'!Q:R,2,FALSE)), "")</f>
        <v>13</v>
      </c>
      <c r="M1040" s="10">
        <f ca="1">_xlfn.IFNA((VLOOKUP($A1040,'Fats and Greases'!S:T,2,FALSE)), "")</f>
        <v>16</v>
      </c>
    </row>
    <row r="1041" spans="1:13" x14ac:dyDescent="0.2">
      <c r="A1041" s="18">
        <v>38239</v>
      </c>
      <c r="B1041" s="19">
        <f t="shared" si="32"/>
        <v>9</v>
      </c>
      <c r="C1041" s="19">
        <f t="shared" si="33"/>
        <v>2004</v>
      </c>
      <c r="D1041" s="10">
        <f ca="1">_xlfn.IFNA((VLOOKUP(A1041,'Fats and Greases'!A:B,2,FALSE)), "")</f>
        <v>16.25</v>
      </c>
      <c r="E1041" s="10">
        <f ca="1">_xlfn.IFNA((VLOOKUP(A1041,'Fats and Greases'!C:D,2,FALSE)), "")</f>
        <v>16.38</v>
      </c>
      <c r="F1041" s="10" t="str">
        <f ca="1">_xlfn.IFNA((VLOOKUP(A1041,'Fats and Greases'!E:F,2,FALSE)), "")</f>
        <v/>
      </c>
      <c r="G1041" s="10">
        <f ca="1">_xlfn.IFNA((VLOOKUP(A1041,'Fats and Greases'!G:H,2,FALSE)), "")</f>
        <v>14</v>
      </c>
      <c r="H1041" s="10">
        <f ca="1">_xlfn.IFNA((VLOOKUP(A1041,'Fats and Greases'!I:J,2,FALSE)), "")</f>
        <v>14.25</v>
      </c>
      <c r="I1041" s="10">
        <f ca="1">_xlfn.IFNA((VLOOKUP(A1041,'Fats and Greases'!K:L,2,FALSE)), "")</f>
        <v>16.38</v>
      </c>
      <c r="J1041" s="10" t="str">
        <f ca="1">_xlfn.IFNA((VLOOKUP(A1041,'Fats and Greases'!M:N,2,FALSE)), "")</f>
        <v/>
      </c>
      <c r="K1041" s="10">
        <f ca="1">_xlfn.IFNA((VLOOKUP($A1041,'Fats and Greases'!O:P,2,FALSE)), "")</f>
        <v>15.13</v>
      </c>
      <c r="L1041" s="10">
        <f ca="1">_xlfn.IFNA((VLOOKUP($A1041,'Fats and Greases'!Q:R,2,FALSE)), "")</f>
        <v>13</v>
      </c>
      <c r="M1041" s="10">
        <f ca="1">_xlfn.IFNA((VLOOKUP($A1041,'Fats and Greases'!S:T,2,FALSE)), "")</f>
        <v>16</v>
      </c>
    </row>
    <row r="1042" spans="1:13" x14ac:dyDescent="0.2">
      <c r="A1042" s="18">
        <v>38240</v>
      </c>
      <c r="B1042" s="19">
        <f t="shared" si="32"/>
        <v>9</v>
      </c>
      <c r="C1042" s="19">
        <f t="shared" si="33"/>
        <v>2004</v>
      </c>
      <c r="D1042" s="10">
        <f ca="1">_xlfn.IFNA((VLOOKUP(A1042,'Fats and Greases'!A:B,2,FALSE)), "")</f>
        <v>16.25</v>
      </c>
      <c r="E1042" s="10">
        <f ca="1">_xlfn.IFNA((VLOOKUP(A1042,'Fats and Greases'!C:D,2,FALSE)), "")</f>
        <v>16.38</v>
      </c>
      <c r="F1042" s="10" t="str">
        <f ca="1">_xlfn.IFNA((VLOOKUP(A1042,'Fats and Greases'!E:F,2,FALSE)), "")</f>
        <v/>
      </c>
      <c r="G1042" s="10">
        <f ca="1">_xlfn.IFNA((VLOOKUP(A1042,'Fats and Greases'!G:H,2,FALSE)), "")</f>
        <v>14</v>
      </c>
      <c r="H1042" s="10">
        <f ca="1">_xlfn.IFNA((VLOOKUP(A1042,'Fats and Greases'!I:J,2,FALSE)), "")</f>
        <v>14.25</v>
      </c>
      <c r="I1042" s="10">
        <f ca="1">_xlfn.IFNA((VLOOKUP(A1042,'Fats and Greases'!K:L,2,FALSE)), "")</f>
        <v>16.38</v>
      </c>
      <c r="J1042" s="10" t="str">
        <f ca="1">_xlfn.IFNA((VLOOKUP(A1042,'Fats and Greases'!M:N,2,FALSE)), "")</f>
        <v/>
      </c>
      <c r="K1042" s="10">
        <f ca="1">_xlfn.IFNA((VLOOKUP($A1042,'Fats and Greases'!O:P,2,FALSE)), "")</f>
        <v>15.13</v>
      </c>
      <c r="L1042" s="10">
        <f ca="1">_xlfn.IFNA((VLOOKUP($A1042,'Fats and Greases'!Q:R,2,FALSE)), "")</f>
        <v>13</v>
      </c>
      <c r="M1042" s="10">
        <f ca="1">_xlfn.IFNA((VLOOKUP($A1042,'Fats and Greases'!S:T,2,FALSE)), "")</f>
        <v>16</v>
      </c>
    </row>
    <row r="1043" spans="1:13" x14ac:dyDescent="0.2">
      <c r="A1043" s="18">
        <v>38243</v>
      </c>
      <c r="B1043" s="19">
        <f t="shared" si="32"/>
        <v>9</v>
      </c>
      <c r="C1043" s="19">
        <f t="shared" si="33"/>
        <v>2004</v>
      </c>
      <c r="D1043" s="10">
        <f ca="1">_xlfn.IFNA((VLOOKUP(A1043,'Fats and Greases'!A:B,2,FALSE)), "")</f>
        <v>16.5</v>
      </c>
      <c r="E1043" s="10">
        <f ca="1">_xlfn.IFNA((VLOOKUP(A1043,'Fats and Greases'!C:D,2,FALSE)), "")</f>
        <v>16.5</v>
      </c>
      <c r="F1043" s="10" t="str">
        <f ca="1">_xlfn.IFNA((VLOOKUP(A1043,'Fats and Greases'!E:F,2,FALSE)), "")</f>
        <v/>
      </c>
      <c r="G1043" s="10">
        <f ca="1">_xlfn.IFNA((VLOOKUP(A1043,'Fats and Greases'!G:H,2,FALSE)), "")</f>
        <v>14</v>
      </c>
      <c r="H1043" s="10">
        <f ca="1">_xlfn.IFNA((VLOOKUP(A1043,'Fats and Greases'!I:J,2,FALSE)), "")</f>
        <v>14.25</v>
      </c>
      <c r="I1043" s="10">
        <f ca="1">_xlfn.IFNA((VLOOKUP(A1043,'Fats and Greases'!K:L,2,FALSE)), "")</f>
        <v>16.38</v>
      </c>
      <c r="J1043" s="10" t="str">
        <f ca="1">_xlfn.IFNA((VLOOKUP(A1043,'Fats and Greases'!M:N,2,FALSE)), "")</f>
        <v/>
      </c>
      <c r="K1043" s="10">
        <f ca="1">_xlfn.IFNA((VLOOKUP($A1043,'Fats and Greases'!O:P,2,FALSE)), "")</f>
        <v>15.13</v>
      </c>
      <c r="L1043" s="10">
        <f ca="1">_xlfn.IFNA((VLOOKUP($A1043,'Fats and Greases'!Q:R,2,FALSE)), "")</f>
        <v>13</v>
      </c>
      <c r="M1043" s="10">
        <f ca="1">_xlfn.IFNA((VLOOKUP($A1043,'Fats and Greases'!S:T,2,FALSE)), "")</f>
        <v>16</v>
      </c>
    </row>
    <row r="1044" spans="1:13" x14ac:dyDescent="0.2">
      <c r="A1044" s="18">
        <v>38244</v>
      </c>
      <c r="B1044" s="19">
        <f t="shared" si="32"/>
        <v>9</v>
      </c>
      <c r="C1044" s="19">
        <f t="shared" si="33"/>
        <v>2004</v>
      </c>
      <c r="D1044" s="10">
        <f ca="1">_xlfn.IFNA((VLOOKUP(A1044,'Fats and Greases'!A:B,2,FALSE)), "")</f>
        <v>16.5</v>
      </c>
      <c r="E1044" s="10">
        <f ca="1">_xlfn.IFNA((VLOOKUP(A1044,'Fats and Greases'!C:D,2,FALSE)), "")</f>
        <v>16.5</v>
      </c>
      <c r="F1044" s="10" t="str">
        <f ca="1">_xlfn.IFNA((VLOOKUP(A1044,'Fats and Greases'!E:F,2,FALSE)), "")</f>
        <v/>
      </c>
      <c r="G1044" s="10">
        <f ca="1">_xlfn.IFNA((VLOOKUP(A1044,'Fats and Greases'!G:H,2,FALSE)), "")</f>
        <v>14</v>
      </c>
      <c r="H1044" s="10">
        <f ca="1">_xlfn.IFNA((VLOOKUP(A1044,'Fats and Greases'!I:J,2,FALSE)), "")</f>
        <v>14.25</v>
      </c>
      <c r="I1044" s="10">
        <f ca="1">_xlfn.IFNA((VLOOKUP(A1044,'Fats and Greases'!K:L,2,FALSE)), "")</f>
        <v>16</v>
      </c>
      <c r="J1044" s="10" t="str">
        <f ca="1">_xlfn.IFNA((VLOOKUP(A1044,'Fats and Greases'!M:N,2,FALSE)), "")</f>
        <v/>
      </c>
      <c r="K1044" s="10">
        <f ca="1">_xlfn.IFNA((VLOOKUP($A1044,'Fats and Greases'!O:P,2,FALSE)), "")</f>
        <v>15.13</v>
      </c>
      <c r="L1044" s="10">
        <f ca="1">_xlfn.IFNA((VLOOKUP($A1044,'Fats and Greases'!Q:R,2,FALSE)), "")</f>
        <v>13</v>
      </c>
      <c r="M1044" s="10">
        <f ca="1">_xlfn.IFNA((VLOOKUP($A1044,'Fats and Greases'!S:T,2,FALSE)), "")</f>
        <v>16</v>
      </c>
    </row>
    <row r="1045" spans="1:13" x14ac:dyDescent="0.2">
      <c r="A1045" s="18">
        <v>38245</v>
      </c>
      <c r="B1045" s="19">
        <f t="shared" si="32"/>
        <v>9</v>
      </c>
      <c r="C1045" s="19">
        <f t="shared" si="33"/>
        <v>2004</v>
      </c>
      <c r="D1045" s="10">
        <f ca="1">_xlfn.IFNA((VLOOKUP(A1045,'Fats and Greases'!A:B,2,FALSE)), "")</f>
        <v>16.25</v>
      </c>
      <c r="E1045" s="10">
        <f ca="1">_xlfn.IFNA((VLOOKUP(A1045,'Fats and Greases'!C:D,2,FALSE)), "")</f>
        <v>16.63</v>
      </c>
      <c r="F1045" s="10" t="str">
        <f ca="1">_xlfn.IFNA((VLOOKUP(A1045,'Fats and Greases'!E:F,2,FALSE)), "")</f>
        <v/>
      </c>
      <c r="G1045" s="10">
        <f ca="1">_xlfn.IFNA((VLOOKUP(A1045,'Fats and Greases'!G:H,2,FALSE)), "")</f>
        <v>14</v>
      </c>
      <c r="H1045" s="10">
        <f ca="1">_xlfn.IFNA((VLOOKUP(A1045,'Fats and Greases'!I:J,2,FALSE)), "")</f>
        <v>14.25</v>
      </c>
      <c r="I1045" s="10">
        <f ca="1">_xlfn.IFNA((VLOOKUP(A1045,'Fats and Greases'!K:L,2,FALSE)), "")</f>
        <v>16</v>
      </c>
      <c r="J1045" s="10" t="str">
        <f ca="1">_xlfn.IFNA((VLOOKUP(A1045,'Fats and Greases'!M:N,2,FALSE)), "")</f>
        <v/>
      </c>
      <c r="K1045" s="10">
        <f ca="1">_xlfn.IFNA((VLOOKUP($A1045,'Fats and Greases'!O:P,2,FALSE)), "")</f>
        <v>15.13</v>
      </c>
      <c r="L1045" s="10">
        <f ca="1">_xlfn.IFNA((VLOOKUP($A1045,'Fats and Greases'!Q:R,2,FALSE)), "")</f>
        <v>13</v>
      </c>
      <c r="M1045" s="10">
        <f ca="1">_xlfn.IFNA((VLOOKUP($A1045,'Fats and Greases'!S:T,2,FALSE)), "")</f>
        <v>16</v>
      </c>
    </row>
    <row r="1046" spans="1:13" x14ac:dyDescent="0.2">
      <c r="A1046" s="18">
        <v>38246</v>
      </c>
      <c r="B1046" s="19">
        <f t="shared" si="32"/>
        <v>9</v>
      </c>
      <c r="C1046" s="19">
        <f t="shared" si="33"/>
        <v>2004</v>
      </c>
      <c r="D1046" s="10">
        <f ca="1">_xlfn.IFNA((VLOOKUP(A1046,'Fats and Greases'!A:B,2,FALSE)), "")</f>
        <v>16.25</v>
      </c>
      <c r="E1046" s="10">
        <f ca="1">_xlfn.IFNA((VLOOKUP(A1046,'Fats and Greases'!C:D,2,FALSE)), "")</f>
        <v>16.63</v>
      </c>
      <c r="F1046" s="10" t="str">
        <f ca="1">_xlfn.IFNA((VLOOKUP(A1046,'Fats and Greases'!E:F,2,FALSE)), "")</f>
        <v/>
      </c>
      <c r="G1046" s="10">
        <f ca="1">_xlfn.IFNA((VLOOKUP(A1046,'Fats and Greases'!G:H,2,FALSE)), "")</f>
        <v>14</v>
      </c>
      <c r="H1046" s="10">
        <f ca="1">_xlfn.IFNA((VLOOKUP(A1046,'Fats and Greases'!I:J,2,FALSE)), "")</f>
        <v>14.25</v>
      </c>
      <c r="I1046" s="10">
        <f ca="1">_xlfn.IFNA((VLOOKUP(A1046,'Fats and Greases'!K:L,2,FALSE)), "")</f>
        <v>16</v>
      </c>
      <c r="J1046" s="10" t="str">
        <f ca="1">_xlfn.IFNA((VLOOKUP(A1046,'Fats and Greases'!M:N,2,FALSE)), "")</f>
        <v/>
      </c>
      <c r="K1046" s="10">
        <f ca="1">_xlfn.IFNA((VLOOKUP($A1046,'Fats and Greases'!O:P,2,FALSE)), "")</f>
        <v>15.13</v>
      </c>
      <c r="L1046" s="10">
        <f ca="1">_xlfn.IFNA((VLOOKUP($A1046,'Fats and Greases'!Q:R,2,FALSE)), "")</f>
        <v>13</v>
      </c>
      <c r="M1046" s="10">
        <f ca="1">_xlfn.IFNA((VLOOKUP($A1046,'Fats and Greases'!S:T,2,FALSE)), "")</f>
        <v>16</v>
      </c>
    </row>
    <row r="1047" spans="1:13" x14ac:dyDescent="0.2">
      <c r="A1047" s="18">
        <v>38247</v>
      </c>
      <c r="B1047" s="19">
        <f t="shared" si="32"/>
        <v>9</v>
      </c>
      <c r="C1047" s="19">
        <f t="shared" si="33"/>
        <v>2004</v>
      </c>
      <c r="D1047" s="10">
        <f ca="1">_xlfn.IFNA((VLOOKUP(A1047,'Fats and Greases'!A:B,2,FALSE)), "")</f>
        <v>16.25</v>
      </c>
      <c r="E1047" s="10">
        <f ca="1">_xlfn.IFNA((VLOOKUP(A1047,'Fats and Greases'!C:D,2,FALSE)), "")</f>
        <v>16.63</v>
      </c>
      <c r="F1047" s="10" t="str">
        <f ca="1">_xlfn.IFNA((VLOOKUP(A1047,'Fats and Greases'!E:F,2,FALSE)), "")</f>
        <v/>
      </c>
      <c r="G1047" s="10">
        <f ca="1">_xlfn.IFNA((VLOOKUP(A1047,'Fats and Greases'!G:H,2,FALSE)), "")</f>
        <v>14</v>
      </c>
      <c r="H1047" s="10">
        <f ca="1">_xlfn.IFNA((VLOOKUP(A1047,'Fats and Greases'!I:J,2,FALSE)), "")</f>
        <v>14.25</v>
      </c>
      <c r="I1047" s="10">
        <f ca="1">_xlfn.IFNA((VLOOKUP(A1047,'Fats and Greases'!K:L,2,FALSE)), "")</f>
        <v>16</v>
      </c>
      <c r="J1047" s="10" t="str">
        <f ca="1">_xlfn.IFNA((VLOOKUP(A1047,'Fats and Greases'!M:N,2,FALSE)), "")</f>
        <v/>
      </c>
      <c r="K1047" s="10">
        <f ca="1">_xlfn.IFNA((VLOOKUP($A1047,'Fats and Greases'!O:P,2,FALSE)), "")</f>
        <v>15.13</v>
      </c>
      <c r="L1047" s="10">
        <f ca="1">_xlfn.IFNA((VLOOKUP($A1047,'Fats and Greases'!Q:R,2,FALSE)), "")</f>
        <v>13</v>
      </c>
      <c r="M1047" s="10">
        <f ca="1">_xlfn.IFNA((VLOOKUP($A1047,'Fats and Greases'!S:T,2,FALSE)), "")</f>
        <v>16</v>
      </c>
    </row>
    <row r="1048" spans="1:13" x14ac:dyDescent="0.2">
      <c r="A1048" s="18">
        <v>38250</v>
      </c>
      <c r="B1048" s="19">
        <f t="shared" si="32"/>
        <v>9</v>
      </c>
      <c r="C1048" s="19">
        <f t="shared" si="33"/>
        <v>2004</v>
      </c>
      <c r="D1048" s="10">
        <f ca="1">_xlfn.IFNA((VLOOKUP(A1048,'Fats and Greases'!A:B,2,FALSE)), "")</f>
        <v>16.25</v>
      </c>
      <c r="E1048" s="10">
        <f ca="1">_xlfn.IFNA((VLOOKUP(A1048,'Fats and Greases'!C:D,2,FALSE)), "")</f>
        <v>16.5</v>
      </c>
      <c r="F1048" s="10" t="str">
        <f ca="1">_xlfn.IFNA((VLOOKUP(A1048,'Fats and Greases'!E:F,2,FALSE)), "")</f>
        <v/>
      </c>
      <c r="G1048" s="10">
        <f ca="1">_xlfn.IFNA((VLOOKUP(A1048,'Fats and Greases'!G:H,2,FALSE)), "")</f>
        <v>14</v>
      </c>
      <c r="H1048" s="10">
        <f ca="1">_xlfn.IFNA((VLOOKUP(A1048,'Fats and Greases'!I:J,2,FALSE)), "")</f>
        <v>14.25</v>
      </c>
      <c r="I1048" s="10">
        <f ca="1">_xlfn.IFNA((VLOOKUP(A1048,'Fats and Greases'!K:L,2,FALSE)), "")</f>
        <v>16</v>
      </c>
      <c r="J1048" s="10" t="str">
        <f ca="1">_xlfn.IFNA((VLOOKUP(A1048,'Fats and Greases'!M:N,2,FALSE)), "")</f>
        <v/>
      </c>
      <c r="K1048" s="10">
        <f ca="1">_xlfn.IFNA((VLOOKUP($A1048,'Fats and Greases'!O:P,2,FALSE)), "")</f>
        <v>15.13</v>
      </c>
      <c r="L1048" s="10">
        <f ca="1">_xlfn.IFNA((VLOOKUP($A1048,'Fats and Greases'!Q:R,2,FALSE)), "")</f>
        <v>13</v>
      </c>
      <c r="M1048" s="10">
        <f ca="1">_xlfn.IFNA((VLOOKUP($A1048,'Fats and Greases'!S:T,2,FALSE)), "")</f>
        <v>16</v>
      </c>
    </row>
    <row r="1049" spans="1:13" x14ac:dyDescent="0.2">
      <c r="A1049" s="18">
        <v>38251</v>
      </c>
      <c r="B1049" s="19">
        <f t="shared" si="32"/>
        <v>9</v>
      </c>
      <c r="C1049" s="19">
        <f t="shared" si="33"/>
        <v>2004</v>
      </c>
      <c r="D1049" s="10">
        <f ca="1">_xlfn.IFNA((VLOOKUP(A1049,'Fats and Greases'!A:B,2,FALSE)), "")</f>
        <v>15.5</v>
      </c>
      <c r="E1049" s="10">
        <f ca="1">_xlfn.IFNA((VLOOKUP(A1049,'Fats and Greases'!C:D,2,FALSE)), "")</f>
        <v>16.190000000000001</v>
      </c>
      <c r="F1049" s="10" t="str">
        <f ca="1">_xlfn.IFNA((VLOOKUP(A1049,'Fats and Greases'!E:F,2,FALSE)), "")</f>
        <v/>
      </c>
      <c r="G1049" s="10">
        <f ca="1">_xlfn.IFNA((VLOOKUP(A1049,'Fats and Greases'!G:H,2,FALSE)), "")</f>
        <v>14</v>
      </c>
      <c r="H1049" s="10">
        <f ca="1">_xlfn.IFNA((VLOOKUP(A1049,'Fats and Greases'!I:J,2,FALSE)), "")</f>
        <v>14.25</v>
      </c>
      <c r="I1049" s="10">
        <f ca="1">_xlfn.IFNA((VLOOKUP(A1049,'Fats and Greases'!K:L,2,FALSE)), "")</f>
        <v>15.63</v>
      </c>
      <c r="J1049" s="10" t="str">
        <f ca="1">_xlfn.IFNA((VLOOKUP(A1049,'Fats and Greases'!M:N,2,FALSE)), "")</f>
        <v/>
      </c>
      <c r="K1049" s="10" t="str">
        <f ca="1">_xlfn.IFNA((VLOOKUP($A1049,'Fats and Greases'!O:P,2,FALSE)), "")</f>
        <v/>
      </c>
      <c r="L1049" s="10">
        <f ca="1">_xlfn.IFNA((VLOOKUP($A1049,'Fats and Greases'!Q:R,2,FALSE)), "")</f>
        <v>13</v>
      </c>
      <c r="M1049" s="10">
        <f ca="1">_xlfn.IFNA((VLOOKUP($A1049,'Fats and Greases'!S:T,2,FALSE)), "")</f>
        <v>16</v>
      </c>
    </row>
    <row r="1050" spans="1:13" x14ac:dyDescent="0.2">
      <c r="A1050" s="18">
        <v>38252</v>
      </c>
      <c r="B1050" s="19">
        <f t="shared" si="32"/>
        <v>9</v>
      </c>
      <c r="C1050" s="19">
        <f t="shared" si="33"/>
        <v>2004</v>
      </c>
      <c r="D1050" s="10">
        <f ca="1">_xlfn.IFNA((VLOOKUP(A1050,'Fats and Greases'!A:B,2,FALSE)), "")</f>
        <v>15.25</v>
      </c>
      <c r="E1050" s="10">
        <f ca="1">_xlfn.IFNA((VLOOKUP(A1050,'Fats and Greases'!C:D,2,FALSE)), "")</f>
        <v>15.75</v>
      </c>
      <c r="F1050" s="10" t="str">
        <f ca="1">_xlfn.IFNA((VLOOKUP(A1050,'Fats and Greases'!E:F,2,FALSE)), "")</f>
        <v/>
      </c>
      <c r="G1050" s="10">
        <f ca="1">_xlfn.IFNA((VLOOKUP(A1050,'Fats and Greases'!G:H,2,FALSE)), "")</f>
        <v>14</v>
      </c>
      <c r="H1050" s="10">
        <f ca="1">_xlfn.IFNA((VLOOKUP(A1050,'Fats and Greases'!I:J,2,FALSE)), "")</f>
        <v>14.25</v>
      </c>
      <c r="I1050" s="10">
        <f ca="1">_xlfn.IFNA((VLOOKUP(A1050,'Fats and Greases'!K:L,2,FALSE)), "")</f>
        <v>15.63</v>
      </c>
      <c r="J1050" s="10" t="str">
        <f ca="1">_xlfn.IFNA((VLOOKUP(A1050,'Fats and Greases'!M:N,2,FALSE)), "")</f>
        <v/>
      </c>
      <c r="K1050" s="10" t="str">
        <f ca="1">_xlfn.IFNA((VLOOKUP($A1050,'Fats and Greases'!O:P,2,FALSE)), "")</f>
        <v/>
      </c>
      <c r="L1050" s="10">
        <f ca="1">_xlfn.IFNA((VLOOKUP($A1050,'Fats and Greases'!Q:R,2,FALSE)), "")</f>
        <v>13</v>
      </c>
      <c r="M1050" s="10">
        <f ca="1">_xlfn.IFNA((VLOOKUP($A1050,'Fats and Greases'!S:T,2,FALSE)), "")</f>
        <v>16</v>
      </c>
    </row>
    <row r="1051" spans="1:13" x14ac:dyDescent="0.2">
      <c r="A1051" s="18">
        <v>38253</v>
      </c>
      <c r="B1051" s="19">
        <f t="shared" si="32"/>
        <v>9</v>
      </c>
      <c r="C1051" s="19">
        <f t="shared" si="33"/>
        <v>2004</v>
      </c>
      <c r="D1051" s="10">
        <f ca="1">_xlfn.IFNA((VLOOKUP(A1051,'Fats and Greases'!A:B,2,FALSE)), "")</f>
        <v>15</v>
      </c>
      <c r="E1051" s="10">
        <f ca="1">_xlfn.IFNA((VLOOKUP(A1051,'Fats and Greases'!C:D,2,FALSE)), "")</f>
        <v>15</v>
      </c>
      <c r="F1051" s="10" t="str">
        <f ca="1">_xlfn.IFNA((VLOOKUP(A1051,'Fats and Greases'!E:F,2,FALSE)), "")</f>
        <v/>
      </c>
      <c r="G1051" s="10">
        <f ca="1">_xlfn.IFNA((VLOOKUP(A1051,'Fats and Greases'!G:H,2,FALSE)), "")</f>
        <v>14</v>
      </c>
      <c r="H1051" s="10">
        <f ca="1">_xlfn.IFNA((VLOOKUP(A1051,'Fats and Greases'!I:J,2,FALSE)), "")</f>
        <v>14.25</v>
      </c>
      <c r="I1051" s="10">
        <f ca="1">_xlfn.IFNA((VLOOKUP(A1051,'Fats and Greases'!K:L,2,FALSE)), "")</f>
        <v>15.63</v>
      </c>
      <c r="J1051" s="10" t="str">
        <f ca="1">_xlfn.IFNA((VLOOKUP(A1051,'Fats and Greases'!M:N,2,FALSE)), "")</f>
        <v/>
      </c>
      <c r="K1051" s="10" t="str">
        <f ca="1">_xlfn.IFNA((VLOOKUP($A1051,'Fats and Greases'!O:P,2,FALSE)), "")</f>
        <v/>
      </c>
      <c r="L1051" s="10">
        <f ca="1">_xlfn.IFNA((VLOOKUP($A1051,'Fats and Greases'!Q:R,2,FALSE)), "")</f>
        <v>13</v>
      </c>
      <c r="M1051" s="10">
        <f ca="1">_xlfn.IFNA((VLOOKUP($A1051,'Fats and Greases'!S:T,2,FALSE)), "")</f>
        <v>16</v>
      </c>
    </row>
    <row r="1052" spans="1:13" x14ac:dyDescent="0.2">
      <c r="A1052" s="18">
        <v>38254</v>
      </c>
      <c r="B1052" s="19">
        <f t="shared" si="32"/>
        <v>9</v>
      </c>
      <c r="C1052" s="19">
        <f t="shared" si="33"/>
        <v>2004</v>
      </c>
      <c r="D1052" s="10">
        <f ca="1">_xlfn.IFNA((VLOOKUP(A1052,'Fats and Greases'!A:B,2,FALSE)), "")</f>
        <v>14.25</v>
      </c>
      <c r="E1052" s="10">
        <f ca="1">_xlfn.IFNA((VLOOKUP(A1052,'Fats and Greases'!C:D,2,FALSE)), "")</f>
        <v>14.25</v>
      </c>
      <c r="F1052" s="10" t="str">
        <f ca="1">_xlfn.IFNA((VLOOKUP(A1052,'Fats and Greases'!E:F,2,FALSE)), "")</f>
        <v/>
      </c>
      <c r="G1052" s="10">
        <f ca="1">_xlfn.IFNA((VLOOKUP(A1052,'Fats and Greases'!G:H,2,FALSE)), "")</f>
        <v>14</v>
      </c>
      <c r="H1052" s="10">
        <f ca="1">_xlfn.IFNA((VLOOKUP(A1052,'Fats and Greases'!I:J,2,FALSE)), "")</f>
        <v>14.25</v>
      </c>
      <c r="I1052" s="10">
        <f ca="1">_xlfn.IFNA((VLOOKUP(A1052,'Fats and Greases'!K:L,2,FALSE)), "")</f>
        <v>15.63</v>
      </c>
      <c r="J1052" s="10" t="str">
        <f ca="1">_xlfn.IFNA((VLOOKUP(A1052,'Fats and Greases'!M:N,2,FALSE)), "")</f>
        <v/>
      </c>
      <c r="K1052" s="10" t="str">
        <f ca="1">_xlfn.IFNA((VLOOKUP($A1052,'Fats and Greases'!O:P,2,FALSE)), "")</f>
        <v/>
      </c>
      <c r="L1052" s="10">
        <f ca="1">_xlfn.IFNA((VLOOKUP($A1052,'Fats and Greases'!Q:R,2,FALSE)), "")</f>
        <v>13</v>
      </c>
      <c r="M1052" s="10">
        <f ca="1">_xlfn.IFNA((VLOOKUP($A1052,'Fats and Greases'!S:T,2,FALSE)), "")</f>
        <v>16</v>
      </c>
    </row>
    <row r="1053" spans="1:13" x14ac:dyDescent="0.2">
      <c r="A1053" s="18">
        <v>38257</v>
      </c>
      <c r="B1053" s="19">
        <f t="shared" si="32"/>
        <v>9</v>
      </c>
      <c r="C1053" s="19">
        <f t="shared" si="33"/>
        <v>2004</v>
      </c>
      <c r="D1053" s="10">
        <f ca="1">_xlfn.IFNA((VLOOKUP(A1053,'Fats and Greases'!A:B,2,FALSE)), "")</f>
        <v>14.25</v>
      </c>
      <c r="E1053" s="10">
        <f ca="1">_xlfn.IFNA((VLOOKUP(A1053,'Fats and Greases'!C:D,2,FALSE)), "")</f>
        <v>14</v>
      </c>
      <c r="F1053" s="10" t="str">
        <f ca="1">_xlfn.IFNA((VLOOKUP(A1053,'Fats and Greases'!E:F,2,FALSE)), "")</f>
        <v/>
      </c>
      <c r="G1053" s="10">
        <f ca="1">_xlfn.IFNA((VLOOKUP(A1053,'Fats and Greases'!G:H,2,FALSE)), "")</f>
        <v>14</v>
      </c>
      <c r="H1053" s="10">
        <f ca="1">_xlfn.IFNA((VLOOKUP(A1053,'Fats and Greases'!I:J,2,FALSE)), "")</f>
        <v>14.25</v>
      </c>
      <c r="I1053" s="10">
        <f ca="1">_xlfn.IFNA((VLOOKUP(A1053,'Fats and Greases'!K:L,2,FALSE)), "")</f>
        <v>15.63</v>
      </c>
      <c r="J1053" s="10" t="str">
        <f ca="1">_xlfn.IFNA((VLOOKUP(A1053,'Fats and Greases'!M:N,2,FALSE)), "")</f>
        <v/>
      </c>
      <c r="K1053" s="10">
        <f ca="1">_xlfn.IFNA((VLOOKUP($A1053,'Fats and Greases'!O:P,2,FALSE)), "")</f>
        <v>14.75</v>
      </c>
      <c r="L1053" s="10">
        <f ca="1">_xlfn.IFNA((VLOOKUP($A1053,'Fats and Greases'!Q:R,2,FALSE)), "")</f>
        <v>13</v>
      </c>
      <c r="M1053" s="10">
        <f ca="1">_xlfn.IFNA((VLOOKUP($A1053,'Fats and Greases'!S:T,2,FALSE)), "")</f>
        <v>16</v>
      </c>
    </row>
    <row r="1054" spans="1:13" x14ac:dyDescent="0.2">
      <c r="A1054" s="18">
        <v>38258</v>
      </c>
      <c r="B1054" s="19">
        <f t="shared" si="32"/>
        <v>9</v>
      </c>
      <c r="C1054" s="19">
        <f t="shared" si="33"/>
        <v>2004</v>
      </c>
      <c r="D1054" s="10">
        <f ca="1">_xlfn.IFNA((VLOOKUP(A1054,'Fats and Greases'!A:B,2,FALSE)), "")</f>
        <v>14.13</v>
      </c>
      <c r="E1054" s="10">
        <f ca="1">_xlfn.IFNA((VLOOKUP(A1054,'Fats and Greases'!C:D,2,FALSE)), "")</f>
        <v>14.38</v>
      </c>
      <c r="F1054" s="10" t="str">
        <f ca="1">_xlfn.IFNA((VLOOKUP(A1054,'Fats and Greases'!E:F,2,FALSE)), "")</f>
        <v/>
      </c>
      <c r="G1054" s="10">
        <f ca="1">_xlfn.IFNA((VLOOKUP(A1054,'Fats and Greases'!G:H,2,FALSE)), "")</f>
        <v>14</v>
      </c>
      <c r="H1054" s="10">
        <f ca="1">_xlfn.IFNA((VLOOKUP(A1054,'Fats and Greases'!I:J,2,FALSE)), "")</f>
        <v>14.25</v>
      </c>
      <c r="I1054" s="10">
        <f ca="1">_xlfn.IFNA((VLOOKUP(A1054,'Fats and Greases'!K:L,2,FALSE)), "")</f>
        <v>15.25</v>
      </c>
      <c r="J1054" s="10" t="str">
        <f ca="1">_xlfn.IFNA((VLOOKUP(A1054,'Fats and Greases'!M:N,2,FALSE)), "")</f>
        <v/>
      </c>
      <c r="K1054" s="10">
        <f ca="1">_xlfn.IFNA((VLOOKUP($A1054,'Fats and Greases'!O:P,2,FALSE)), "")</f>
        <v>14.75</v>
      </c>
      <c r="L1054" s="10">
        <f ca="1">_xlfn.IFNA((VLOOKUP($A1054,'Fats and Greases'!Q:R,2,FALSE)), "")</f>
        <v>13</v>
      </c>
      <c r="M1054" s="10">
        <f ca="1">_xlfn.IFNA((VLOOKUP($A1054,'Fats and Greases'!S:T,2,FALSE)), "")</f>
        <v>15</v>
      </c>
    </row>
    <row r="1055" spans="1:13" x14ac:dyDescent="0.2">
      <c r="A1055" s="18">
        <v>38259</v>
      </c>
      <c r="B1055" s="19">
        <f t="shared" si="32"/>
        <v>9</v>
      </c>
      <c r="C1055" s="19">
        <f t="shared" si="33"/>
        <v>2004</v>
      </c>
      <c r="D1055" s="10">
        <f ca="1">_xlfn.IFNA((VLOOKUP(A1055,'Fats and Greases'!A:B,2,FALSE)), "")</f>
        <v>14.13</v>
      </c>
      <c r="E1055" s="10">
        <f ca="1">_xlfn.IFNA((VLOOKUP(A1055,'Fats and Greases'!C:D,2,FALSE)), "")</f>
        <v>13.88</v>
      </c>
      <c r="F1055" s="10" t="str">
        <f ca="1">_xlfn.IFNA((VLOOKUP(A1055,'Fats and Greases'!E:F,2,FALSE)), "")</f>
        <v/>
      </c>
      <c r="G1055" s="10">
        <f ca="1">_xlfn.IFNA((VLOOKUP(A1055,'Fats and Greases'!G:H,2,FALSE)), "")</f>
        <v>14</v>
      </c>
      <c r="H1055" s="10">
        <f ca="1">_xlfn.IFNA((VLOOKUP(A1055,'Fats and Greases'!I:J,2,FALSE)), "")</f>
        <v>14.25</v>
      </c>
      <c r="I1055" s="10">
        <f ca="1">_xlfn.IFNA((VLOOKUP(A1055,'Fats and Greases'!K:L,2,FALSE)), "")</f>
        <v>15.25</v>
      </c>
      <c r="J1055" s="10" t="str">
        <f ca="1">_xlfn.IFNA((VLOOKUP(A1055,'Fats and Greases'!M:N,2,FALSE)), "")</f>
        <v/>
      </c>
      <c r="K1055" s="10">
        <f ca="1">_xlfn.IFNA((VLOOKUP($A1055,'Fats and Greases'!O:P,2,FALSE)), "")</f>
        <v>14.75</v>
      </c>
      <c r="L1055" s="10">
        <f ca="1">_xlfn.IFNA((VLOOKUP($A1055,'Fats and Greases'!Q:R,2,FALSE)), "")</f>
        <v>13</v>
      </c>
      <c r="M1055" s="10">
        <f ca="1">_xlfn.IFNA((VLOOKUP($A1055,'Fats and Greases'!S:T,2,FALSE)), "")</f>
        <v>14.4</v>
      </c>
    </row>
    <row r="1056" spans="1:13" x14ac:dyDescent="0.2">
      <c r="A1056" s="18">
        <v>38260</v>
      </c>
      <c r="B1056" s="19">
        <f t="shared" si="32"/>
        <v>9</v>
      </c>
      <c r="C1056" s="19">
        <f t="shared" si="33"/>
        <v>2004</v>
      </c>
      <c r="D1056" s="10">
        <f ca="1">_xlfn.IFNA((VLOOKUP(A1056,'Fats and Greases'!A:B,2,FALSE)), "")</f>
        <v>14</v>
      </c>
      <c r="E1056" s="10">
        <f ca="1">_xlfn.IFNA((VLOOKUP(A1056,'Fats and Greases'!C:D,2,FALSE)), "")</f>
        <v>13.75</v>
      </c>
      <c r="F1056" s="10" t="str">
        <f ca="1">_xlfn.IFNA((VLOOKUP(A1056,'Fats and Greases'!E:F,2,FALSE)), "")</f>
        <v/>
      </c>
      <c r="G1056" s="10">
        <f ca="1">_xlfn.IFNA((VLOOKUP(A1056,'Fats and Greases'!G:H,2,FALSE)), "")</f>
        <v>14</v>
      </c>
      <c r="H1056" s="10">
        <f ca="1">_xlfn.IFNA((VLOOKUP(A1056,'Fats and Greases'!I:J,2,FALSE)), "")</f>
        <v>14.25</v>
      </c>
      <c r="I1056" s="10">
        <f ca="1">_xlfn.IFNA((VLOOKUP(A1056,'Fats and Greases'!K:L,2,FALSE)), "")</f>
        <v>15.13</v>
      </c>
      <c r="J1056" s="10" t="str">
        <f ca="1">_xlfn.IFNA((VLOOKUP(A1056,'Fats and Greases'!M:N,2,FALSE)), "")</f>
        <v/>
      </c>
      <c r="K1056" s="10">
        <f ca="1">_xlfn.IFNA((VLOOKUP($A1056,'Fats and Greases'!O:P,2,FALSE)), "")</f>
        <v>14.75</v>
      </c>
      <c r="L1056" s="10">
        <f ca="1">_xlfn.IFNA((VLOOKUP($A1056,'Fats and Greases'!Q:R,2,FALSE)), "")</f>
        <v>13</v>
      </c>
      <c r="M1056" s="10">
        <f ca="1">_xlfn.IFNA((VLOOKUP($A1056,'Fats and Greases'!S:T,2,FALSE)), "")</f>
        <v>14</v>
      </c>
    </row>
    <row r="1057" spans="1:13" x14ac:dyDescent="0.2">
      <c r="A1057" s="18">
        <v>38261</v>
      </c>
      <c r="B1057" s="19">
        <f t="shared" si="32"/>
        <v>10</v>
      </c>
      <c r="C1057" s="19">
        <f t="shared" si="33"/>
        <v>2004</v>
      </c>
      <c r="D1057" s="10">
        <f ca="1">_xlfn.IFNA((VLOOKUP(A1057,'Fats and Greases'!A:B,2,FALSE)), "")</f>
        <v>14</v>
      </c>
      <c r="E1057" s="10">
        <f ca="1">_xlfn.IFNA((VLOOKUP(A1057,'Fats and Greases'!C:D,2,FALSE)), "")</f>
        <v>13.75</v>
      </c>
      <c r="F1057" s="10" t="str">
        <f ca="1">_xlfn.IFNA((VLOOKUP(A1057,'Fats and Greases'!E:F,2,FALSE)), "")</f>
        <v/>
      </c>
      <c r="G1057" s="10">
        <f ca="1">_xlfn.IFNA((VLOOKUP(A1057,'Fats and Greases'!G:H,2,FALSE)), "")</f>
        <v>14</v>
      </c>
      <c r="H1057" s="10">
        <f ca="1">_xlfn.IFNA((VLOOKUP(A1057,'Fats and Greases'!I:J,2,FALSE)), "")</f>
        <v>14.25</v>
      </c>
      <c r="I1057" s="10">
        <f ca="1">_xlfn.IFNA((VLOOKUP(A1057,'Fats and Greases'!K:L,2,FALSE)), "")</f>
        <v>15.13</v>
      </c>
      <c r="J1057" s="10" t="str">
        <f ca="1">_xlfn.IFNA((VLOOKUP(A1057,'Fats and Greases'!M:N,2,FALSE)), "")</f>
        <v/>
      </c>
      <c r="K1057" s="10">
        <f ca="1">_xlfn.IFNA((VLOOKUP($A1057,'Fats and Greases'!O:P,2,FALSE)), "")</f>
        <v>14.75</v>
      </c>
      <c r="L1057" s="10">
        <f ca="1">_xlfn.IFNA((VLOOKUP($A1057,'Fats and Greases'!Q:R,2,FALSE)), "")</f>
        <v>13</v>
      </c>
      <c r="M1057" s="10">
        <f ca="1">_xlfn.IFNA((VLOOKUP($A1057,'Fats and Greases'!S:T,2,FALSE)), "")</f>
        <v>14</v>
      </c>
    </row>
    <row r="1058" spans="1:13" x14ac:dyDescent="0.2">
      <c r="A1058" s="18">
        <v>38264</v>
      </c>
      <c r="B1058" s="19">
        <f t="shared" si="32"/>
        <v>10</v>
      </c>
      <c r="C1058" s="19">
        <f t="shared" si="33"/>
        <v>2004</v>
      </c>
      <c r="D1058" s="10">
        <f ca="1">_xlfn.IFNA((VLOOKUP(A1058,'Fats and Greases'!A:B,2,FALSE)), "")</f>
        <v>14</v>
      </c>
      <c r="E1058" s="10">
        <f ca="1">_xlfn.IFNA((VLOOKUP(A1058,'Fats and Greases'!C:D,2,FALSE)), "")</f>
        <v>13.75</v>
      </c>
      <c r="F1058" s="10" t="str">
        <f ca="1">_xlfn.IFNA((VLOOKUP(A1058,'Fats and Greases'!E:F,2,FALSE)), "")</f>
        <v/>
      </c>
      <c r="G1058" s="10">
        <f ca="1">_xlfn.IFNA((VLOOKUP(A1058,'Fats and Greases'!G:H,2,FALSE)), "")</f>
        <v>14</v>
      </c>
      <c r="H1058" s="10">
        <f ca="1">_xlfn.IFNA((VLOOKUP(A1058,'Fats and Greases'!I:J,2,FALSE)), "")</f>
        <v>14.25</v>
      </c>
      <c r="I1058" s="10">
        <f ca="1">_xlfn.IFNA((VLOOKUP(A1058,'Fats and Greases'!K:L,2,FALSE)), "")</f>
        <v>15.13</v>
      </c>
      <c r="J1058" s="10" t="str">
        <f ca="1">_xlfn.IFNA((VLOOKUP(A1058,'Fats and Greases'!M:N,2,FALSE)), "")</f>
        <v/>
      </c>
      <c r="K1058" s="10">
        <f ca="1">_xlfn.IFNA((VLOOKUP($A1058,'Fats and Greases'!O:P,2,FALSE)), "")</f>
        <v>14.75</v>
      </c>
      <c r="L1058" s="10">
        <f ca="1">_xlfn.IFNA((VLOOKUP($A1058,'Fats and Greases'!Q:R,2,FALSE)), "")</f>
        <v>13</v>
      </c>
      <c r="M1058" s="10">
        <f ca="1">_xlfn.IFNA((VLOOKUP($A1058,'Fats and Greases'!S:T,2,FALSE)), "")</f>
        <v>14</v>
      </c>
    </row>
    <row r="1059" spans="1:13" x14ac:dyDescent="0.2">
      <c r="A1059" s="18">
        <v>38265</v>
      </c>
      <c r="B1059" s="19">
        <f t="shared" si="32"/>
        <v>10</v>
      </c>
      <c r="C1059" s="19">
        <f t="shared" si="33"/>
        <v>2004</v>
      </c>
      <c r="D1059" s="10">
        <f ca="1">_xlfn.IFNA((VLOOKUP(A1059,'Fats and Greases'!A:B,2,FALSE)), "")</f>
        <v>13.25</v>
      </c>
      <c r="E1059" s="10">
        <f ca="1">_xlfn.IFNA((VLOOKUP(A1059,'Fats and Greases'!C:D,2,FALSE)), "")</f>
        <v>13.25</v>
      </c>
      <c r="F1059" s="10" t="str">
        <f ca="1">_xlfn.IFNA((VLOOKUP(A1059,'Fats and Greases'!E:F,2,FALSE)), "")</f>
        <v/>
      </c>
      <c r="G1059" s="10">
        <f ca="1">_xlfn.IFNA((VLOOKUP(A1059,'Fats and Greases'!G:H,2,FALSE)), "")</f>
        <v>14</v>
      </c>
      <c r="H1059" s="10">
        <f ca="1">_xlfn.IFNA((VLOOKUP(A1059,'Fats and Greases'!I:J,2,FALSE)), "")</f>
        <v>14.25</v>
      </c>
      <c r="I1059" s="10">
        <f ca="1">_xlfn.IFNA((VLOOKUP(A1059,'Fats and Greases'!K:L,2,FALSE)), "")</f>
        <v>14.75</v>
      </c>
      <c r="J1059" s="10" t="str">
        <f ca="1">_xlfn.IFNA((VLOOKUP(A1059,'Fats and Greases'!M:N,2,FALSE)), "")</f>
        <v/>
      </c>
      <c r="K1059" s="10">
        <f ca="1">_xlfn.IFNA((VLOOKUP($A1059,'Fats and Greases'!O:P,2,FALSE)), "")</f>
        <v>14</v>
      </c>
      <c r="L1059" s="10">
        <f ca="1">_xlfn.IFNA((VLOOKUP($A1059,'Fats and Greases'!Q:R,2,FALSE)), "")</f>
        <v>13</v>
      </c>
      <c r="M1059" s="10">
        <f ca="1">_xlfn.IFNA((VLOOKUP($A1059,'Fats and Greases'!S:T,2,FALSE)), "")</f>
        <v>13.5</v>
      </c>
    </row>
    <row r="1060" spans="1:13" x14ac:dyDescent="0.2">
      <c r="A1060" s="18">
        <v>38266</v>
      </c>
      <c r="B1060" s="19">
        <f t="shared" si="32"/>
        <v>10</v>
      </c>
      <c r="C1060" s="19">
        <f t="shared" si="33"/>
        <v>2004</v>
      </c>
      <c r="D1060" s="10">
        <f ca="1">_xlfn.IFNA((VLOOKUP(A1060,'Fats and Greases'!A:B,2,FALSE)), "")</f>
        <v>13.25</v>
      </c>
      <c r="E1060" s="10">
        <f ca="1">_xlfn.IFNA((VLOOKUP(A1060,'Fats and Greases'!C:D,2,FALSE)), "")</f>
        <v>13.25</v>
      </c>
      <c r="F1060" s="10" t="str">
        <f ca="1">_xlfn.IFNA((VLOOKUP(A1060,'Fats and Greases'!E:F,2,FALSE)), "")</f>
        <v/>
      </c>
      <c r="G1060" s="10">
        <f ca="1">_xlfn.IFNA((VLOOKUP(A1060,'Fats and Greases'!G:H,2,FALSE)), "")</f>
        <v>14</v>
      </c>
      <c r="H1060" s="10">
        <f ca="1">_xlfn.IFNA((VLOOKUP(A1060,'Fats and Greases'!I:J,2,FALSE)), "")</f>
        <v>14.25</v>
      </c>
      <c r="I1060" s="10">
        <f ca="1">_xlfn.IFNA((VLOOKUP(A1060,'Fats and Greases'!K:L,2,FALSE)), "")</f>
        <v>14.75</v>
      </c>
      <c r="J1060" s="10" t="str">
        <f ca="1">_xlfn.IFNA((VLOOKUP(A1060,'Fats and Greases'!M:N,2,FALSE)), "")</f>
        <v/>
      </c>
      <c r="K1060" s="10">
        <f ca="1">_xlfn.IFNA((VLOOKUP($A1060,'Fats and Greases'!O:P,2,FALSE)), "")</f>
        <v>13.75</v>
      </c>
      <c r="L1060" s="10">
        <f ca="1">_xlfn.IFNA((VLOOKUP($A1060,'Fats and Greases'!Q:R,2,FALSE)), "")</f>
        <v>13</v>
      </c>
      <c r="M1060" s="10">
        <f ca="1">_xlfn.IFNA((VLOOKUP($A1060,'Fats and Greases'!S:T,2,FALSE)), "")</f>
        <v>13.5</v>
      </c>
    </row>
    <row r="1061" spans="1:13" x14ac:dyDescent="0.2">
      <c r="A1061" s="18">
        <v>38267</v>
      </c>
      <c r="B1061" s="19">
        <f t="shared" si="32"/>
        <v>10</v>
      </c>
      <c r="C1061" s="19">
        <f t="shared" si="33"/>
        <v>2004</v>
      </c>
      <c r="D1061" s="10">
        <f ca="1">_xlfn.IFNA((VLOOKUP(A1061,'Fats and Greases'!A:B,2,FALSE)), "")</f>
        <v>12.75</v>
      </c>
      <c r="E1061" s="10">
        <f ca="1">_xlfn.IFNA((VLOOKUP(A1061,'Fats and Greases'!C:D,2,FALSE)), "")</f>
        <v>13</v>
      </c>
      <c r="F1061" s="10" t="str">
        <f ca="1">_xlfn.IFNA((VLOOKUP(A1061,'Fats and Greases'!E:F,2,FALSE)), "")</f>
        <v/>
      </c>
      <c r="G1061" s="10">
        <f ca="1">_xlfn.IFNA((VLOOKUP(A1061,'Fats and Greases'!G:H,2,FALSE)), "")</f>
        <v>14</v>
      </c>
      <c r="H1061" s="10">
        <f ca="1">_xlfn.IFNA((VLOOKUP(A1061,'Fats and Greases'!I:J,2,FALSE)), "")</f>
        <v>13.75</v>
      </c>
      <c r="I1061" s="10">
        <f ca="1">_xlfn.IFNA((VLOOKUP(A1061,'Fats and Greases'!K:L,2,FALSE)), "")</f>
        <v>14.75</v>
      </c>
      <c r="J1061" s="10" t="str">
        <f ca="1">_xlfn.IFNA((VLOOKUP(A1061,'Fats and Greases'!M:N,2,FALSE)), "")</f>
        <v/>
      </c>
      <c r="K1061" s="10">
        <f ca="1">_xlfn.IFNA((VLOOKUP($A1061,'Fats and Greases'!O:P,2,FALSE)), "")</f>
        <v>13.75</v>
      </c>
      <c r="L1061" s="10">
        <f ca="1">_xlfn.IFNA((VLOOKUP($A1061,'Fats and Greases'!Q:R,2,FALSE)), "")</f>
        <v>12</v>
      </c>
      <c r="M1061" s="10">
        <f ca="1">_xlfn.IFNA((VLOOKUP($A1061,'Fats and Greases'!S:T,2,FALSE)), "")</f>
        <v>13</v>
      </c>
    </row>
    <row r="1062" spans="1:13" x14ac:dyDescent="0.2">
      <c r="A1062" s="18">
        <v>38268</v>
      </c>
      <c r="B1062" s="19">
        <f t="shared" si="32"/>
        <v>10</v>
      </c>
      <c r="C1062" s="19">
        <f t="shared" si="33"/>
        <v>2004</v>
      </c>
      <c r="D1062" s="10">
        <f ca="1">_xlfn.IFNA((VLOOKUP(A1062,'Fats and Greases'!A:B,2,FALSE)), "")</f>
        <v>12.5</v>
      </c>
      <c r="E1062" s="10">
        <f ca="1">_xlfn.IFNA((VLOOKUP(A1062,'Fats and Greases'!C:D,2,FALSE)), "")</f>
        <v>13</v>
      </c>
      <c r="F1062" s="10" t="str">
        <f ca="1">_xlfn.IFNA((VLOOKUP(A1062,'Fats and Greases'!E:F,2,FALSE)), "")</f>
        <v/>
      </c>
      <c r="G1062" s="10">
        <f ca="1">_xlfn.IFNA((VLOOKUP(A1062,'Fats and Greases'!G:H,2,FALSE)), "")</f>
        <v>14</v>
      </c>
      <c r="H1062" s="10">
        <f ca="1">_xlfn.IFNA((VLOOKUP(A1062,'Fats and Greases'!I:J,2,FALSE)), "")</f>
        <v>13.75</v>
      </c>
      <c r="I1062" s="10">
        <f ca="1">_xlfn.IFNA((VLOOKUP(A1062,'Fats and Greases'!K:L,2,FALSE)), "")</f>
        <v>14.75</v>
      </c>
      <c r="J1062" s="10" t="str">
        <f ca="1">_xlfn.IFNA((VLOOKUP(A1062,'Fats and Greases'!M:N,2,FALSE)), "")</f>
        <v/>
      </c>
      <c r="K1062" s="10">
        <f ca="1">_xlfn.IFNA((VLOOKUP($A1062,'Fats and Greases'!O:P,2,FALSE)), "")</f>
        <v>13.75</v>
      </c>
      <c r="L1062" s="10">
        <f ca="1">_xlfn.IFNA((VLOOKUP($A1062,'Fats and Greases'!Q:R,2,FALSE)), "")</f>
        <v>12</v>
      </c>
      <c r="M1062" s="10">
        <f ca="1">_xlfn.IFNA((VLOOKUP($A1062,'Fats and Greases'!S:T,2,FALSE)), "")</f>
        <v>13</v>
      </c>
    </row>
    <row r="1063" spans="1:13" x14ac:dyDescent="0.2">
      <c r="A1063" s="18">
        <v>38271</v>
      </c>
      <c r="B1063" s="19">
        <f t="shared" si="32"/>
        <v>10</v>
      </c>
      <c r="C1063" s="19">
        <f t="shared" si="33"/>
        <v>2004</v>
      </c>
      <c r="D1063" s="10">
        <f ca="1">_xlfn.IFNA((VLOOKUP(A1063,'Fats and Greases'!A:B,2,FALSE)), "")</f>
        <v>12.25</v>
      </c>
      <c r="E1063" s="10">
        <f ca="1">_xlfn.IFNA((VLOOKUP(A1063,'Fats and Greases'!C:D,2,FALSE)), "")</f>
        <v>12.75</v>
      </c>
      <c r="F1063" s="10" t="str">
        <f ca="1">_xlfn.IFNA((VLOOKUP(A1063,'Fats and Greases'!E:F,2,FALSE)), "")</f>
        <v/>
      </c>
      <c r="G1063" s="10">
        <f ca="1">_xlfn.IFNA((VLOOKUP(A1063,'Fats and Greases'!G:H,2,FALSE)), "")</f>
        <v>12</v>
      </c>
      <c r="H1063" s="10">
        <f ca="1">_xlfn.IFNA((VLOOKUP(A1063,'Fats and Greases'!I:J,2,FALSE)), "")</f>
        <v>13.75</v>
      </c>
      <c r="I1063" s="10">
        <f ca="1">_xlfn.IFNA((VLOOKUP(A1063,'Fats and Greases'!K:L,2,FALSE)), "")</f>
        <v>14.75</v>
      </c>
      <c r="J1063" s="10" t="str">
        <f ca="1">_xlfn.IFNA((VLOOKUP(A1063,'Fats and Greases'!M:N,2,FALSE)), "")</f>
        <v/>
      </c>
      <c r="K1063" s="10">
        <f ca="1">_xlfn.IFNA((VLOOKUP($A1063,'Fats and Greases'!O:P,2,FALSE)), "")</f>
        <v>13.75</v>
      </c>
      <c r="L1063" s="10">
        <f ca="1">_xlfn.IFNA((VLOOKUP($A1063,'Fats and Greases'!Q:R,2,FALSE)), "")</f>
        <v>12</v>
      </c>
      <c r="M1063" s="10">
        <f ca="1">_xlfn.IFNA((VLOOKUP($A1063,'Fats and Greases'!S:T,2,FALSE)), "")</f>
        <v>12.25</v>
      </c>
    </row>
    <row r="1064" spans="1:13" x14ac:dyDescent="0.2">
      <c r="A1064" s="18">
        <v>38272</v>
      </c>
      <c r="B1064" s="19">
        <f t="shared" si="32"/>
        <v>10</v>
      </c>
      <c r="C1064" s="19">
        <f t="shared" si="33"/>
        <v>2004</v>
      </c>
      <c r="D1064" s="10">
        <f ca="1">_xlfn.IFNA((VLOOKUP(A1064,'Fats and Greases'!A:B,2,FALSE)), "")</f>
        <v>12</v>
      </c>
      <c r="E1064" s="10">
        <f ca="1">_xlfn.IFNA((VLOOKUP(A1064,'Fats and Greases'!C:D,2,FALSE)), "")</f>
        <v>12.5</v>
      </c>
      <c r="F1064" s="10" t="str">
        <f ca="1">_xlfn.IFNA((VLOOKUP(A1064,'Fats and Greases'!E:F,2,FALSE)), "")</f>
        <v/>
      </c>
      <c r="G1064" s="10">
        <f ca="1">_xlfn.IFNA((VLOOKUP(A1064,'Fats and Greases'!G:H,2,FALSE)), "")</f>
        <v>12</v>
      </c>
      <c r="H1064" s="10">
        <f ca="1">_xlfn.IFNA((VLOOKUP(A1064,'Fats and Greases'!I:J,2,FALSE)), "")</f>
        <v>13.75</v>
      </c>
      <c r="I1064" s="10">
        <f ca="1">_xlfn.IFNA((VLOOKUP(A1064,'Fats and Greases'!K:L,2,FALSE)), "")</f>
        <v>14.25</v>
      </c>
      <c r="J1064" s="10" t="str">
        <f ca="1">_xlfn.IFNA((VLOOKUP(A1064,'Fats and Greases'!M:N,2,FALSE)), "")</f>
        <v/>
      </c>
      <c r="K1064" s="10">
        <f ca="1">_xlfn.IFNA((VLOOKUP($A1064,'Fats and Greases'!O:P,2,FALSE)), "")</f>
        <v>13.75</v>
      </c>
      <c r="L1064" s="10">
        <f ca="1">_xlfn.IFNA((VLOOKUP($A1064,'Fats and Greases'!Q:R,2,FALSE)), "")</f>
        <v>12</v>
      </c>
      <c r="M1064" s="10">
        <f ca="1">_xlfn.IFNA((VLOOKUP($A1064,'Fats and Greases'!S:T,2,FALSE)), "")</f>
        <v>12.25</v>
      </c>
    </row>
    <row r="1065" spans="1:13" x14ac:dyDescent="0.2">
      <c r="A1065" s="18">
        <v>38273</v>
      </c>
      <c r="B1065" s="19">
        <f t="shared" si="32"/>
        <v>10</v>
      </c>
      <c r="C1065" s="19">
        <f t="shared" si="33"/>
        <v>2004</v>
      </c>
      <c r="D1065" s="10">
        <f ca="1">_xlfn.IFNA((VLOOKUP(A1065,'Fats and Greases'!A:B,2,FALSE)), "")</f>
        <v>12</v>
      </c>
      <c r="E1065" s="10">
        <f ca="1">_xlfn.IFNA((VLOOKUP(A1065,'Fats and Greases'!C:D,2,FALSE)), "")</f>
        <v>12.25</v>
      </c>
      <c r="F1065" s="10" t="str">
        <f ca="1">_xlfn.IFNA((VLOOKUP(A1065,'Fats and Greases'!E:F,2,FALSE)), "")</f>
        <v/>
      </c>
      <c r="G1065" s="10">
        <f ca="1">_xlfn.IFNA((VLOOKUP(A1065,'Fats and Greases'!G:H,2,FALSE)), "")</f>
        <v>12</v>
      </c>
      <c r="H1065" s="10">
        <f ca="1">_xlfn.IFNA((VLOOKUP(A1065,'Fats and Greases'!I:J,2,FALSE)), "")</f>
        <v>13.75</v>
      </c>
      <c r="I1065" s="10">
        <f ca="1">_xlfn.IFNA((VLOOKUP(A1065,'Fats and Greases'!K:L,2,FALSE)), "")</f>
        <v>14.25</v>
      </c>
      <c r="J1065" s="10" t="str">
        <f ca="1">_xlfn.IFNA((VLOOKUP(A1065,'Fats and Greases'!M:N,2,FALSE)), "")</f>
        <v/>
      </c>
      <c r="K1065" s="10">
        <f ca="1">_xlfn.IFNA((VLOOKUP($A1065,'Fats and Greases'!O:P,2,FALSE)), "")</f>
        <v>13.75</v>
      </c>
      <c r="L1065" s="10">
        <f ca="1">_xlfn.IFNA((VLOOKUP($A1065,'Fats and Greases'!Q:R,2,FALSE)), "")</f>
        <v>12</v>
      </c>
      <c r="M1065" s="10">
        <f ca="1">_xlfn.IFNA((VLOOKUP($A1065,'Fats and Greases'!S:T,2,FALSE)), "")</f>
        <v>12.25</v>
      </c>
    </row>
    <row r="1066" spans="1:13" x14ac:dyDescent="0.2">
      <c r="A1066" s="18">
        <v>38274</v>
      </c>
      <c r="B1066" s="19">
        <f t="shared" si="32"/>
        <v>10</v>
      </c>
      <c r="C1066" s="19">
        <f t="shared" si="33"/>
        <v>2004</v>
      </c>
      <c r="D1066" s="10">
        <f ca="1">_xlfn.IFNA((VLOOKUP(A1066,'Fats and Greases'!A:B,2,FALSE)), "")</f>
        <v>12</v>
      </c>
      <c r="E1066" s="10">
        <f ca="1">_xlfn.IFNA((VLOOKUP(A1066,'Fats and Greases'!C:D,2,FALSE)), "")</f>
        <v>12.25</v>
      </c>
      <c r="F1066" s="10" t="str">
        <f ca="1">_xlfn.IFNA((VLOOKUP(A1066,'Fats and Greases'!E:F,2,FALSE)), "")</f>
        <v/>
      </c>
      <c r="G1066" s="10">
        <f ca="1">_xlfn.IFNA((VLOOKUP(A1066,'Fats and Greases'!G:H,2,FALSE)), "")</f>
        <v>12</v>
      </c>
      <c r="H1066" s="10">
        <f ca="1">_xlfn.IFNA((VLOOKUP(A1066,'Fats and Greases'!I:J,2,FALSE)), "")</f>
        <v>13.75</v>
      </c>
      <c r="I1066" s="10">
        <f ca="1">_xlfn.IFNA((VLOOKUP(A1066,'Fats and Greases'!K:L,2,FALSE)), "")</f>
        <v>14.25</v>
      </c>
      <c r="J1066" s="10" t="str">
        <f ca="1">_xlfn.IFNA((VLOOKUP(A1066,'Fats and Greases'!M:N,2,FALSE)), "")</f>
        <v/>
      </c>
      <c r="K1066" s="10">
        <f ca="1">_xlfn.IFNA((VLOOKUP($A1066,'Fats and Greases'!O:P,2,FALSE)), "")</f>
        <v>13.75</v>
      </c>
      <c r="L1066" s="10">
        <f ca="1">_xlfn.IFNA((VLOOKUP($A1066,'Fats and Greases'!Q:R,2,FALSE)), "")</f>
        <v>12</v>
      </c>
      <c r="M1066" s="10">
        <f ca="1">_xlfn.IFNA((VLOOKUP($A1066,'Fats and Greases'!S:T,2,FALSE)), "")</f>
        <v>12.25</v>
      </c>
    </row>
    <row r="1067" spans="1:13" x14ac:dyDescent="0.2">
      <c r="A1067" s="18">
        <v>38275</v>
      </c>
      <c r="B1067" s="19">
        <f t="shared" si="32"/>
        <v>10</v>
      </c>
      <c r="C1067" s="19">
        <f t="shared" si="33"/>
        <v>2004</v>
      </c>
      <c r="D1067" s="10">
        <f ca="1">_xlfn.IFNA((VLOOKUP(A1067,'Fats and Greases'!A:B,2,FALSE)), "")</f>
        <v>12</v>
      </c>
      <c r="E1067" s="10">
        <f ca="1">_xlfn.IFNA((VLOOKUP(A1067,'Fats and Greases'!C:D,2,FALSE)), "")</f>
        <v>12.25</v>
      </c>
      <c r="F1067" s="10" t="str">
        <f ca="1">_xlfn.IFNA((VLOOKUP(A1067,'Fats and Greases'!E:F,2,FALSE)), "")</f>
        <v/>
      </c>
      <c r="G1067" s="10">
        <f ca="1">_xlfn.IFNA((VLOOKUP(A1067,'Fats and Greases'!G:H,2,FALSE)), "")</f>
        <v>12</v>
      </c>
      <c r="H1067" s="10">
        <f ca="1">_xlfn.IFNA((VLOOKUP(A1067,'Fats and Greases'!I:J,2,FALSE)), "")</f>
        <v>13.75</v>
      </c>
      <c r="I1067" s="10">
        <f ca="1">_xlfn.IFNA((VLOOKUP(A1067,'Fats and Greases'!K:L,2,FALSE)), "")</f>
        <v>14.25</v>
      </c>
      <c r="J1067" s="10" t="str">
        <f ca="1">_xlfn.IFNA((VLOOKUP(A1067,'Fats and Greases'!M:N,2,FALSE)), "")</f>
        <v/>
      </c>
      <c r="K1067" s="10">
        <f ca="1">_xlfn.IFNA((VLOOKUP($A1067,'Fats and Greases'!O:P,2,FALSE)), "")</f>
        <v>13.75</v>
      </c>
      <c r="L1067" s="10">
        <f ca="1">_xlfn.IFNA((VLOOKUP($A1067,'Fats and Greases'!Q:R,2,FALSE)), "")</f>
        <v>12</v>
      </c>
      <c r="M1067" s="10">
        <f ca="1">_xlfn.IFNA((VLOOKUP($A1067,'Fats and Greases'!S:T,2,FALSE)), "")</f>
        <v>12.25</v>
      </c>
    </row>
    <row r="1068" spans="1:13" x14ac:dyDescent="0.2">
      <c r="A1068" s="18">
        <v>38278</v>
      </c>
      <c r="B1068" s="19">
        <f t="shared" si="32"/>
        <v>10</v>
      </c>
      <c r="C1068" s="19">
        <f t="shared" si="33"/>
        <v>2004</v>
      </c>
      <c r="D1068" s="10">
        <f ca="1">_xlfn.IFNA((VLOOKUP(A1068,'Fats and Greases'!A:B,2,FALSE)), "")</f>
        <v>12</v>
      </c>
      <c r="E1068" s="10">
        <f ca="1">_xlfn.IFNA((VLOOKUP(A1068,'Fats and Greases'!C:D,2,FALSE)), "")</f>
        <v>12</v>
      </c>
      <c r="F1068" s="10" t="str">
        <f ca="1">_xlfn.IFNA((VLOOKUP(A1068,'Fats and Greases'!E:F,2,FALSE)), "")</f>
        <v/>
      </c>
      <c r="G1068" s="10">
        <f ca="1">_xlfn.IFNA((VLOOKUP(A1068,'Fats and Greases'!G:H,2,FALSE)), "")</f>
        <v>11.5</v>
      </c>
      <c r="H1068" s="10">
        <f ca="1">_xlfn.IFNA((VLOOKUP(A1068,'Fats and Greases'!I:J,2,FALSE)), "")</f>
        <v>13.75</v>
      </c>
      <c r="I1068" s="10">
        <f ca="1">_xlfn.IFNA((VLOOKUP(A1068,'Fats and Greases'!K:L,2,FALSE)), "")</f>
        <v>14.25</v>
      </c>
      <c r="J1068" s="10" t="str">
        <f ca="1">_xlfn.IFNA((VLOOKUP(A1068,'Fats and Greases'!M:N,2,FALSE)), "")</f>
        <v/>
      </c>
      <c r="K1068" s="10">
        <f ca="1">_xlfn.IFNA((VLOOKUP($A1068,'Fats and Greases'!O:P,2,FALSE)), "")</f>
        <v>13.5</v>
      </c>
      <c r="L1068" s="10">
        <f ca="1">_xlfn.IFNA((VLOOKUP($A1068,'Fats and Greases'!Q:R,2,FALSE)), "")</f>
        <v>12</v>
      </c>
      <c r="M1068" s="10">
        <f ca="1">_xlfn.IFNA((VLOOKUP($A1068,'Fats and Greases'!S:T,2,FALSE)), "")</f>
        <v>12.25</v>
      </c>
    </row>
    <row r="1069" spans="1:13" x14ac:dyDescent="0.2">
      <c r="A1069" s="18">
        <v>38279</v>
      </c>
      <c r="B1069" s="19">
        <f t="shared" si="32"/>
        <v>10</v>
      </c>
      <c r="C1069" s="19">
        <f t="shared" si="33"/>
        <v>2004</v>
      </c>
      <c r="D1069" s="10">
        <f ca="1">_xlfn.IFNA((VLOOKUP(A1069,'Fats and Greases'!A:B,2,FALSE)), "")</f>
        <v>12</v>
      </c>
      <c r="E1069" s="10">
        <f ca="1">_xlfn.IFNA((VLOOKUP(A1069,'Fats and Greases'!C:D,2,FALSE)), "")</f>
        <v>12</v>
      </c>
      <c r="F1069" s="10" t="str">
        <f ca="1">_xlfn.IFNA((VLOOKUP(A1069,'Fats and Greases'!E:F,2,FALSE)), "")</f>
        <v/>
      </c>
      <c r="G1069" s="10">
        <f ca="1">_xlfn.IFNA((VLOOKUP(A1069,'Fats and Greases'!G:H,2,FALSE)), "")</f>
        <v>11.5</v>
      </c>
      <c r="H1069" s="10">
        <f ca="1">_xlfn.IFNA((VLOOKUP(A1069,'Fats and Greases'!I:J,2,FALSE)), "")</f>
        <v>13.75</v>
      </c>
      <c r="I1069" s="10">
        <f ca="1">_xlfn.IFNA((VLOOKUP(A1069,'Fats and Greases'!K:L,2,FALSE)), "")</f>
        <v>14.25</v>
      </c>
      <c r="J1069" s="10" t="str">
        <f ca="1">_xlfn.IFNA((VLOOKUP(A1069,'Fats and Greases'!M:N,2,FALSE)), "")</f>
        <v/>
      </c>
      <c r="K1069" s="10">
        <f ca="1">_xlfn.IFNA((VLOOKUP($A1069,'Fats and Greases'!O:P,2,FALSE)), "")</f>
        <v>13.5</v>
      </c>
      <c r="L1069" s="10">
        <f ca="1">_xlfn.IFNA((VLOOKUP($A1069,'Fats and Greases'!Q:R,2,FALSE)), "")</f>
        <v>12</v>
      </c>
      <c r="M1069" s="10">
        <f ca="1">_xlfn.IFNA((VLOOKUP($A1069,'Fats and Greases'!S:T,2,FALSE)), "")</f>
        <v>12.25</v>
      </c>
    </row>
    <row r="1070" spans="1:13" x14ac:dyDescent="0.2">
      <c r="A1070" s="18">
        <v>38280</v>
      </c>
      <c r="B1070" s="19">
        <f t="shared" si="32"/>
        <v>10</v>
      </c>
      <c r="C1070" s="19">
        <f t="shared" si="33"/>
        <v>2004</v>
      </c>
      <c r="D1070" s="10">
        <f ca="1">_xlfn.IFNA((VLOOKUP(A1070,'Fats and Greases'!A:B,2,FALSE)), "")</f>
        <v>12</v>
      </c>
      <c r="E1070" s="10">
        <f ca="1">_xlfn.IFNA((VLOOKUP(A1070,'Fats and Greases'!C:D,2,FALSE)), "")</f>
        <v>12</v>
      </c>
      <c r="F1070" s="10" t="str">
        <f ca="1">_xlfn.IFNA((VLOOKUP(A1070,'Fats and Greases'!E:F,2,FALSE)), "")</f>
        <v/>
      </c>
      <c r="G1070" s="10">
        <f ca="1">_xlfn.IFNA((VLOOKUP(A1070,'Fats and Greases'!G:H,2,FALSE)), "")</f>
        <v>11.5</v>
      </c>
      <c r="H1070" s="10">
        <f ca="1">_xlfn.IFNA((VLOOKUP(A1070,'Fats and Greases'!I:J,2,FALSE)), "")</f>
        <v>13.75</v>
      </c>
      <c r="I1070" s="10">
        <f ca="1">_xlfn.IFNA((VLOOKUP(A1070,'Fats and Greases'!K:L,2,FALSE)), "")</f>
        <v>14.25</v>
      </c>
      <c r="J1070" s="10" t="str">
        <f ca="1">_xlfn.IFNA((VLOOKUP(A1070,'Fats and Greases'!M:N,2,FALSE)), "")</f>
        <v/>
      </c>
      <c r="K1070" s="10">
        <f ca="1">_xlfn.IFNA((VLOOKUP($A1070,'Fats and Greases'!O:P,2,FALSE)), "")</f>
        <v>13.5</v>
      </c>
      <c r="L1070" s="10">
        <f ca="1">_xlfn.IFNA((VLOOKUP($A1070,'Fats and Greases'!Q:R,2,FALSE)), "")</f>
        <v>12</v>
      </c>
      <c r="M1070" s="10">
        <f ca="1">_xlfn.IFNA((VLOOKUP($A1070,'Fats and Greases'!S:T,2,FALSE)), "")</f>
        <v>12.25</v>
      </c>
    </row>
    <row r="1071" spans="1:13" x14ac:dyDescent="0.2">
      <c r="A1071" s="18">
        <v>38281</v>
      </c>
      <c r="B1071" s="19">
        <f t="shared" si="32"/>
        <v>10</v>
      </c>
      <c r="C1071" s="19">
        <f t="shared" si="33"/>
        <v>2004</v>
      </c>
      <c r="D1071" s="10">
        <f ca="1">_xlfn.IFNA((VLOOKUP(A1071,'Fats and Greases'!A:B,2,FALSE)), "")</f>
        <v>11.75</v>
      </c>
      <c r="E1071" s="10">
        <f ca="1">_xlfn.IFNA((VLOOKUP(A1071,'Fats and Greases'!C:D,2,FALSE)), "")</f>
        <v>12</v>
      </c>
      <c r="F1071" s="10" t="str">
        <f ca="1">_xlfn.IFNA((VLOOKUP(A1071,'Fats and Greases'!E:F,2,FALSE)), "")</f>
        <v/>
      </c>
      <c r="G1071" s="10">
        <f ca="1">_xlfn.IFNA((VLOOKUP(A1071,'Fats and Greases'!G:H,2,FALSE)), "")</f>
        <v>11.5</v>
      </c>
      <c r="H1071" s="10">
        <f ca="1">_xlfn.IFNA((VLOOKUP(A1071,'Fats and Greases'!I:J,2,FALSE)), "")</f>
        <v>13.25</v>
      </c>
      <c r="I1071" s="10">
        <f ca="1">_xlfn.IFNA((VLOOKUP(A1071,'Fats and Greases'!K:L,2,FALSE)), "")</f>
        <v>14.25</v>
      </c>
      <c r="J1071" s="10" t="str">
        <f ca="1">_xlfn.IFNA((VLOOKUP(A1071,'Fats and Greases'!M:N,2,FALSE)), "")</f>
        <v/>
      </c>
      <c r="K1071" s="10">
        <f ca="1">_xlfn.IFNA((VLOOKUP($A1071,'Fats and Greases'!O:P,2,FALSE)), "")</f>
        <v>13.5</v>
      </c>
      <c r="L1071" s="10">
        <f ca="1">_xlfn.IFNA((VLOOKUP($A1071,'Fats and Greases'!Q:R,2,FALSE)), "")</f>
        <v>11.5</v>
      </c>
      <c r="M1071" s="10">
        <f ca="1">_xlfn.IFNA((VLOOKUP($A1071,'Fats and Greases'!S:T,2,FALSE)), "")</f>
        <v>12.25</v>
      </c>
    </row>
    <row r="1072" spans="1:13" x14ac:dyDescent="0.2">
      <c r="A1072" s="18">
        <v>38282</v>
      </c>
      <c r="B1072" s="19">
        <f t="shared" si="32"/>
        <v>10</v>
      </c>
      <c r="C1072" s="19">
        <f t="shared" si="33"/>
        <v>2004</v>
      </c>
      <c r="D1072" s="10">
        <f ca="1">_xlfn.IFNA((VLOOKUP(A1072,'Fats and Greases'!A:B,2,FALSE)), "")</f>
        <v>11.75</v>
      </c>
      <c r="E1072" s="10">
        <f ca="1">_xlfn.IFNA((VLOOKUP(A1072,'Fats and Greases'!C:D,2,FALSE)), "")</f>
        <v>12</v>
      </c>
      <c r="F1072" s="10" t="str">
        <f ca="1">_xlfn.IFNA((VLOOKUP(A1072,'Fats and Greases'!E:F,2,FALSE)), "")</f>
        <v/>
      </c>
      <c r="G1072" s="10">
        <f ca="1">_xlfn.IFNA((VLOOKUP(A1072,'Fats and Greases'!G:H,2,FALSE)), "")</f>
        <v>11.5</v>
      </c>
      <c r="H1072" s="10">
        <f ca="1">_xlfn.IFNA((VLOOKUP(A1072,'Fats and Greases'!I:J,2,FALSE)), "")</f>
        <v>13.25</v>
      </c>
      <c r="I1072" s="10">
        <f ca="1">_xlfn.IFNA((VLOOKUP(A1072,'Fats and Greases'!K:L,2,FALSE)), "")</f>
        <v>14.25</v>
      </c>
      <c r="J1072" s="10" t="str">
        <f ca="1">_xlfn.IFNA((VLOOKUP(A1072,'Fats and Greases'!M:N,2,FALSE)), "")</f>
        <v/>
      </c>
      <c r="K1072" s="10">
        <f ca="1">_xlfn.IFNA((VLOOKUP($A1072,'Fats and Greases'!O:P,2,FALSE)), "")</f>
        <v>13.5</v>
      </c>
      <c r="L1072" s="10">
        <f ca="1">_xlfn.IFNA((VLOOKUP($A1072,'Fats and Greases'!Q:R,2,FALSE)), "")</f>
        <v>11.5</v>
      </c>
      <c r="M1072" s="10">
        <f ca="1">_xlfn.IFNA((VLOOKUP($A1072,'Fats and Greases'!S:T,2,FALSE)), "")</f>
        <v>12.25</v>
      </c>
    </row>
    <row r="1073" spans="1:13" x14ac:dyDescent="0.2">
      <c r="A1073" s="18">
        <v>38285</v>
      </c>
      <c r="B1073" s="19">
        <f t="shared" si="32"/>
        <v>10</v>
      </c>
      <c r="C1073" s="19">
        <f t="shared" si="33"/>
        <v>2004</v>
      </c>
      <c r="D1073" s="10">
        <f ca="1">_xlfn.IFNA((VLOOKUP(A1073,'Fats and Greases'!A:B,2,FALSE)), "")</f>
        <v>11.75</v>
      </c>
      <c r="E1073" s="10">
        <f ca="1">_xlfn.IFNA((VLOOKUP(A1073,'Fats and Greases'!C:D,2,FALSE)), "")</f>
        <v>11.75</v>
      </c>
      <c r="F1073" s="10" t="str">
        <f ca="1">_xlfn.IFNA((VLOOKUP(A1073,'Fats and Greases'!E:F,2,FALSE)), "")</f>
        <v/>
      </c>
      <c r="G1073" s="10">
        <f ca="1">_xlfn.IFNA((VLOOKUP(A1073,'Fats and Greases'!G:H,2,FALSE)), "")</f>
        <v>11.5</v>
      </c>
      <c r="H1073" s="10">
        <f ca="1">_xlfn.IFNA((VLOOKUP(A1073,'Fats and Greases'!I:J,2,FALSE)), "")</f>
        <v>13.25</v>
      </c>
      <c r="I1073" s="10">
        <f ca="1">_xlfn.IFNA((VLOOKUP(A1073,'Fats and Greases'!K:L,2,FALSE)), "")</f>
        <v>14.25</v>
      </c>
      <c r="J1073" s="10" t="str">
        <f ca="1">_xlfn.IFNA((VLOOKUP(A1073,'Fats and Greases'!M:N,2,FALSE)), "")</f>
        <v/>
      </c>
      <c r="K1073" s="10">
        <f ca="1">_xlfn.IFNA((VLOOKUP($A1073,'Fats and Greases'!O:P,2,FALSE)), "")</f>
        <v>13.5</v>
      </c>
      <c r="L1073" s="10">
        <f ca="1">_xlfn.IFNA((VLOOKUP($A1073,'Fats and Greases'!Q:R,2,FALSE)), "")</f>
        <v>11.5</v>
      </c>
      <c r="M1073" s="10">
        <f ca="1">_xlfn.IFNA((VLOOKUP($A1073,'Fats and Greases'!S:T,2,FALSE)), "")</f>
        <v>12.25</v>
      </c>
    </row>
    <row r="1074" spans="1:13" x14ac:dyDescent="0.2">
      <c r="A1074" s="18">
        <v>38286</v>
      </c>
      <c r="B1074" s="19">
        <f t="shared" si="32"/>
        <v>10</v>
      </c>
      <c r="C1074" s="19">
        <f t="shared" si="33"/>
        <v>2004</v>
      </c>
      <c r="D1074" s="10">
        <f ca="1">_xlfn.IFNA((VLOOKUP(A1074,'Fats and Greases'!A:B,2,FALSE)), "")</f>
        <v>11.25</v>
      </c>
      <c r="E1074" s="10">
        <f ca="1">_xlfn.IFNA((VLOOKUP(A1074,'Fats and Greases'!C:D,2,FALSE)), "")</f>
        <v>11.75</v>
      </c>
      <c r="F1074" s="10" t="str">
        <f ca="1">_xlfn.IFNA((VLOOKUP(A1074,'Fats and Greases'!E:F,2,FALSE)), "")</f>
        <v/>
      </c>
      <c r="G1074" s="10">
        <f ca="1">_xlfn.IFNA((VLOOKUP(A1074,'Fats and Greases'!G:H,2,FALSE)), "")</f>
        <v>11.5</v>
      </c>
      <c r="H1074" s="10">
        <f ca="1">_xlfn.IFNA((VLOOKUP(A1074,'Fats and Greases'!I:J,2,FALSE)), "")</f>
        <v>13.25</v>
      </c>
      <c r="I1074" s="10">
        <f ca="1">_xlfn.IFNA((VLOOKUP(A1074,'Fats and Greases'!K:L,2,FALSE)), "")</f>
        <v>14.25</v>
      </c>
      <c r="J1074" s="10" t="str">
        <f ca="1">_xlfn.IFNA((VLOOKUP(A1074,'Fats and Greases'!M:N,2,FALSE)), "")</f>
        <v/>
      </c>
      <c r="K1074" s="10">
        <f ca="1">_xlfn.IFNA((VLOOKUP($A1074,'Fats and Greases'!O:P,2,FALSE)), "")</f>
        <v>13.5</v>
      </c>
      <c r="L1074" s="10">
        <f ca="1">_xlfn.IFNA((VLOOKUP($A1074,'Fats and Greases'!Q:R,2,FALSE)), "")</f>
        <v>11.5</v>
      </c>
      <c r="M1074" s="10">
        <f ca="1">_xlfn.IFNA((VLOOKUP($A1074,'Fats and Greases'!S:T,2,FALSE)), "")</f>
        <v>12.25</v>
      </c>
    </row>
    <row r="1075" spans="1:13" x14ac:dyDescent="0.2">
      <c r="A1075" s="18">
        <v>38287</v>
      </c>
      <c r="B1075" s="19">
        <f t="shared" si="32"/>
        <v>10</v>
      </c>
      <c r="C1075" s="19">
        <f t="shared" si="33"/>
        <v>2004</v>
      </c>
      <c r="D1075" s="10">
        <f ca="1">_xlfn.IFNA((VLOOKUP(A1075,'Fats and Greases'!A:B,2,FALSE)), "")</f>
        <v>11.75</v>
      </c>
      <c r="E1075" s="10">
        <f ca="1">_xlfn.IFNA((VLOOKUP(A1075,'Fats and Greases'!C:D,2,FALSE)), "")</f>
        <v>12</v>
      </c>
      <c r="F1075" s="10" t="str">
        <f ca="1">_xlfn.IFNA((VLOOKUP(A1075,'Fats and Greases'!E:F,2,FALSE)), "")</f>
        <v/>
      </c>
      <c r="G1075" s="10">
        <f ca="1">_xlfn.IFNA((VLOOKUP(A1075,'Fats and Greases'!G:H,2,FALSE)), "")</f>
        <v>11.5</v>
      </c>
      <c r="H1075" s="10">
        <f ca="1">_xlfn.IFNA((VLOOKUP(A1075,'Fats and Greases'!I:J,2,FALSE)), "")</f>
        <v>13.25</v>
      </c>
      <c r="I1075" s="10">
        <f ca="1">_xlfn.IFNA((VLOOKUP(A1075,'Fats and Greases'!K:L,2,FALSE)), "")</f>
        <v>13.75</v>
      </c>
      <c r="J1075" s="10" t="str">
        <f ca="1">_xlfn.IFNA((VLOOKUP(A1075,'Fats and Greases'!M:N,2,FALSE)), "")</f>
        <v/>
      </c>
      <c r="K1075" s="10">
        <f ca="1">_xlfn.IFNA((VLOOKUP($A1075,'Fats and Greases'!O:P,2,FALSE)), "")</f>
        <v>13.5</v>
      </c>
      <c r="L1075" s="10">
        <f ca="1">_xlfn.IFNA((VLOOKUP($A1075,'Fats and Greases'!Q:R,2,FALSE)), "")</f>
        <v>11.5</v>
      </c>
      <c r="M1075" s="10">
        <f ca="1">_xlfn.IFNA((VLOOKUP($A1075,'Fats and Greases'!S:T,2,FALSE)), "")</f>
        <v>12.25</v>
      </c>
    </row>
    <row r="1076" spans="1:13" x14ac:dyDescent="0.2">
      <c r="A1076" s="18">
        <v>38288</v>
      </c>
      <c r="B1076" s="19">
        <f t="shared" si="32"/>
        <v>10</v>
      </c>
      <c r="C1076" s="19">
        <f t="shared" si="33"/>
        <v>2004</v>
      </c>
      <c r="D1076" s="10">
        <f ca="1">_xlfn.IFNA((VLOOKUP(A1076,'Fats and Greases'!A:B,2,FALSE)), "")</f>
        <v>12</v>
      </c>
      <c r="E1076" s="10">
        <f ca="1">_xlfn.IFNA((VLOOKUP(A1076,'Fats and Greases'!C:D,2,FALSE)), "")</f>
        <v>12</v>
      </c>
      <c r="F1076" s="10" t="str">
        <f ca="1">_xlfn.IFNA((VLOOKUP(A1076,'Fats and Greases'!E:F,2,FALSE)), "")</f>
        <v/>
      </c>
      <c r="G1076" s="10">
        <f ca="1">_xlfn.IFNA((VLOOKUP(A1076,'Fats and Greases'!G:H,2,FALSE)), "")</f>
        <v>11.5</v>
      </c>
      <c r="H1076" s="10">
        <f ca="1">_xlfn.IFNA((VLOOKUP(A1076,'Fats and Greases'!I:J,2,FALSE)), "")</f>
        <v>13.25</v>
      </c>
      <c r="I1076" s="10">
        <f ca="1">_xlfn.IFNA((VLOOKUP(A1076,'Fats and Greases'!K:L,2,FALSE)), "")</f>
        <v>13.75</v>
      </c>
      <c r="J1076" s="10" t="str">
        <f ca="1">_xlfn.IFNA((VLOOKUP(A1076,'Fats and Greases'!M:N,2,FALSE)), "")</f>
        <v/>
      </c>
      <c r="K1076" s="10">
        <f ca="1">_xlfn.IFNA((VLOOKUP($A1076,'Fats and Greases'!O:P,2,FALSE)), "")</f>
        <v>13.5</v>
      </c>
      <c r="L1076" s="10">
        <f ca="1">_xlfn.IFNA((VLOOKUP($A1076,'Fats and Greases'!Q:R,2,FALSE)), "")</f>
        <v>11.5</v>
      </c>
      <c r="M1076" s="10">
        <f ca="1">_xlfn.IFNA((VLOOKUP($A1076,'Fats and Greases'!S:T,2,FALSE)), "")</f>
        <v>12.25</v>
      </c>
    </row>
    <row r="1077" spans="1:13" x14ac:dyDescent="0.2">
      <c r="A1077" s="18">
        <v>38289</v>
      </c>
      <c r="B1077" s="19">
        <f t="shared" si="32"/>
        <v>10</v>
      </c>
      <c r="C1077" s="19">
        <f t="shared" si="33"/>
        <v>2004</v>
      </c>
      <c r="D1077" s="10">
        <f ca="1">_xlfn.IFNA((VLOOKUP(A1077,'Fats and Greases'!A:B,2,FALSE)), "")</f>
        <v>12</v>
      </c>
      <c r="E1077" s="10">
        <f ca="1">_xlfn.IFNA((VLOOKUP(A1077,'Fats and Greases'!C:D,2,FALSE)), "")</f>
        <v>12</v>
      </c>
      <c r="F1077" s="10" t="str">
        <f ca="1">_xlfn.IFNA((VLOOKUP(A1077,'Fats and Greases'!E:F,2,FALSE)), "")</f>
        <v/>
      </c>
      <c r="G1077" s="10">
        <f ca="1">_xlfn.IFNA((VLOOKUP(A1077,'Fats and Greases'!G:H,2,FALSE)), "")</f>
        <v>11.5</v>
      </c>
      <c r="H1077" s="10">
        <f ca="1">_xlfn.IFNA((VLOOKUP(A1077,'Fats and Greases'!I:J,2,FALSE)), "")</f>
        <v>13.25</v>
      </c>
      <c r="I1077" s="10">
        <f ca="1">_xlfn.IFNA((VLOOKUP(A1077,'Fats and Greases'!K:L,2,FALSE)), "")</f>
        <v>13.75</v>
      </c>
      <c r="J1077" s="10" t="str">
        <f ca="1">_xlfn.IFNA((VLOOKUP(A1077,'Fats and Greases'!M:N,2,FALSE)), "")</f>
        <v/>
      </c>
      <c r="K1077" s="10">
        <f ca="1">_xlfn.IFNA((VLOOKUP($A1077,'Fats and Greases'!O:P,2,FALSE)), "")</f>
        <v>13.5</v>
      </c>
      <c r="L1077" s="10">
        <f ca="1">_xlfn.IFNA((VLOOKUP($A1077,'Fats and Greases'!Q:R,2,FALSE)), "")</f>
        <v>11.5</v>
      </c>
      <c r="M1077" s="10">
        <f ca="1">_xlfn.IFNA((VLOOKUP($A1077,'Fats and Greases'!S:T,2,FALSE)), "")</f>
        <v>12.25</v>
      </c>
    </row>
    <row r="1078" spans="1:13" x14ac:dyDescent="0.2">
      <c r="A1078" s="18">
        <v>38292</v>
      </c>
      <c r="B1078" s="19">
        <f t="shared" si="32"/>
        <v>11</v>
      </c>
      <c r="C1078" s="19">
        <f t="shared" si="33"/>
        <v>2004</v>
      </c>
      <c r="D1078" s="10">
        <f ca="1">_xlfn.IFNA((VLOOKUP(A1078,'Fats and Greases'!A:B,2,FALSE)), "")</f>
        <v>12</v>
      </c>
      <c r="E1078" s="10">
        <f ca="1">_xlfn.IFNA((VLOOKUP(A1078,'Fats and Greases'!C:D,2,FALSE)), "")</f>
        <v>12</v>
      </c>
      <c r="F1078" s="10" t="str">
        <f ca="1">_xlfn.IFNA((VLOOKUP(A1078,'Fats and Greases'!E:F,2,FALSE)), "")</f>
        <v/>
      </c>
      <c r="G1078" s="10">
        <f ca="1">_xlfn.IFNA((VLOOKUP(A1078,'Fats and Greases'!G:H,2,FALSE)), "")</f>
        <v>11.5</v>
      </c>
      <c r="H1078" s="10">
        <f ca="1">_xlfn.IFNA((VLOOKUP(A1078,'Fats and Greases'!I:J,2,FALSE)), "")</f>
        <v>13.25</v>
      </c>
      <c r="I1078" s="10">
        <f ca="1">_xlfn.IFNA((VLOOKUP(A1078,'Fats and Greases'!K:L,2,FALSE)), "")</f>
        <v>13.75</v>
      </c>
      <c r="J1078" s="10" t="str">
        <f ca="1">_xlfn.IFNA((VLOOKUP(A1078,'Fats and Greases'!M:N,2,FALSE)), "")</f>
        <v/>
      </c>
      <c r="K1078" s="10">
        <f ca="1">_xlfn.IFNA((VLOOKUP($A1078,'Fats and Greases'!O:P,2,FALSE)), "")</f>
        <v>13.5</v>
      </c>
      <c r="L1078" s="10">
        <f ca="1">_xlfn.IFNA((VLOOKUP($A1078,'Fats and Greases'!Q:R,2,FALSE)), "")</f>
        <v>11.5</v>
      </c>
      <c r="M1078" s="10">
        <f ca="1">_xlfn.IFNA((VLOOKUP($A1078,'Fats and Greases'!S:T,2,FALSE)), "")</f>
        <v>12.25</v>
      </c>
    </row>
    <row r="1079" spans="1:13" x14ac:dyDescent="0.2">
      <c r="A1079" s="18">
        <v>38293</v>
      </c>
      <c r="B1079" s="19">
        <f t="shared" si="32"/>
        <v>11</v>
      </c>
      <c r="C1079" s="19">
        <f t="shared" si="33"/>
        <v>2004</v>
      </c>
      <c r="D1079" s="10">
        <f ca="1">_xlfn.IFNA((VLOOKUP(A1079,'Fats and Greases'!A:B,2,FALSE)), "")</f>
        <v>12</v>
      </c>
      <c r="E1079" s="10">
        <f ca="1">_xlfn.IFNA((VLOOKUP(A1079,'Fats and Greases'!C:D,2,FALSE)), "")</f>
        <v>12.13</v>
      </c>
      <c r="F1079" s="10" t="str">
        <f ca="1">_xlfn.IFNA((VLOOKUP(A1079,'Fats and Greases'!E:F,2,FALSE)), "")</f>
        <v/>
      </c>
      <c r="G1079" s="10">
        <f ca="1">_xlfn.IFNA((VLOOKUP(A1079,'Fats and Greases'!G:H,2,FALSE)), "")</f>
        <v>11.5</v>
      </c>
      <c r="H1079" s="10">
        <f ca="1">_xlfn.IFNA((VLOOKUP(A1079,'Fats and Greases'!I:J,2,FALSE)), "")</f>
        <v>13.25</v>
      </c>
      <c r="I1079" s="10">
        <f ca="1">_xlfn.IFNA((VLOOKUP(A1079,'Fats and Greases'!K:L,2,FALSE)), "")</f>
        <v>14.25</v>
      </c>
      <c r="J1079" s="10" t="str">
        <f ca="1">_xlfn.IFNA((VLOOKUP(A1079,'Fats and Greases'!M:N,2,FALSE)), "")</f>
        <v/>
      </c>
      <c r="K1079" s="10">
        <f ca="1">_xlfn.IFNA((VLOOKUP($A1079,'Fats and Greases'!O:P,2,FALSE)), "")</f>
        <v>13.5</v>
      </c>
      <c r="L1079" s="10">
        <f ca="1">_xlfn.IFNA((VLOOKUP($A1079,'Fats and Greases'!Q:R,2,FALSE)), "")</f>
        <v>11.5</v>
      </c>
      <c r="M1079" s="10" t="str">
        <f ca="1">_xlfn.IFNA((VLOOKUP($A1079,'Fats and Greases'!S:T,2,FALSE)), "")</f>
        <v/>
      </c>
    </row>
    <row r="1080" spans="1:13" x14ac:dyDescent="0.2">
      <c r="A1080" s="18">
        <v>38294</v>
      </c>
      <c r="B1080" s="19">
        <f t="shared" si="32"/>
        <v>11</v>
      </c>
      <c r="C1080" s="19">
        <f t="shared" si="33"/>
        <v>2004</v>
      </c>
      <c r="D1080" s="10">
        <f ca="1">_xlfn.IFNA((VLOOKUP(A1080,'Fats and Greases'!A:B,2,FALSE)), "")</f>
        <v>12.25</v>
      </c>
      <c r="E1080" s="10">
        <f ca="1">_xlfn.IFNA((VLOOKUP(A1080,'Fats and Greases'!C:D,2,FALSE)), "")</f>
        <v>12.5</v>
      </c>
      <c r="F1080" s="10" t="str">
        <f ca="1">_xlfn.IFNA((VLOOKUP(A1080,'Fats and Greases'!E:F,2,FALSE)), "")</f>
        <v/>
      </c>
      <c r="G1080" s="10">
        <f ca="1">_xlfn.IFNA((VLOOKUP(A1080,'Fats and Greases'!G:H,2,FALSE)), "")</f>
        <v>11.5</v>
      </c>
      <c r="H1080" s="10">
        <f ca="1">_xlfn.IFNA((VLOOKUP(A1080,'Fats and Greases'!I:J,2,FALSE)), "")</f>
        <v>13.25</v>
      </c>
      <c r="I1080" s="10">
        <f ca="1">_xlfn.IFNA((VLOOKUP(A1080,'Fats and Greases'!K:L,2,FALSE)), "")</f>
        <v>14.25</v>
      </c>
      <c r="J1080" s="10" t="str">
        <f ca="1">_xlfn.IFNA((VLOOKUP(A1080,'Fats and Greases'!M:N,2,FALSE)), "")</f>
        <v/>
      </c>
      <c r="K1080" s="10">
        <f ca="1">_xlfn.IFNA((VLOOKUP($A1080,'Fats and Greases'!O:P,2,FALSE)), "")</f>
        <v>13.5</v>
      </c>
      <c r="L1080" s="10">
        <f ca="1">_xlfn.IFNA((VLOOKUP($A1080,'Fats and Greases'!Q:R,2,FALSE)), "")</f>
        <v>11.5</v>
      </c>
      <c r="M1080" s="10" t="str">
        <f ca="1">_xlfn.IFNA((VLOOKUP($A1080,'Fats and Greases'!S:T,2,FALSE)), "")</f>
        <v/>
      </c>
    </row>
    <row r="1081" spans="1:13" x14ac:dyDescent="0.2">
      <c r="A1081" s="18">
        <v>38295</v>
      </c>
      <c r="B1081" s="19">
        <f t="shared" si="32"/>
        <v>11</v>
      </c>
      <c r="C1081" s="19">
        <f t="shared" si="33"/>
        <v>2004</v>
      </c>
      <c r="D1081" s="10">
        <f ca="1">_xlfn.IFNA((VLOOKUP(A1081,'Fats and Greases'!A:B,2,FALSE)), "")</f>
        <v>12.25</v>
      </c>
      <c r="E1081" s="10">
        <f ca="1">_xlfn.IFNA((VLOOKUP(A1081,'Fats and Greases'!C:D,2,FALSE)), "")</f>
        <v>12.5</v>
      </c>
      <c r="F1081" s="10" t="str">
        <f ca="1">_xlfn.IFNA((VLOOKUP(A1081,'Fats and Greases'!E:F,2,FALSE)), "")</f>
        <v/>
      </c>
      <c r="G1081" s="10">
        <f ca="1">_xlfn.IFNA((VLOOKUP(A1081,'Fats and Greases'!G:H,2,FALSE)), "")</f>
        <v>11.5</v>
      </c>
      <c r="H1081" s="10">
        <f ca="1">_xlfn.IFNA((VLOOKUP(A1081,'Fats and Greases'!I:J,2,FALSE)), "")</f>
        <v>13.25</v>
      </c>
      <c r="I1081" s="10">
        <f ca="1">_xlfn.IFNA((VLOOKUP(A1081,'Fats and Greases'!K:L,2,FALSE)), "")</f>
        <v>14.25</v>
      </c>
      <c r="J1081" s="10" t="str">
        <f ca="1">_xlfn.IFNA((VLOOKUP(A1081,'Fats and Greases'!M:N,2,FALSE)), "")</f>
        <v/>
      </c>
      <c r="K1081" s="10">
        <f ca="1">_xlfn.IFNA((VLOOKUP($A1081,'Fats and Greases'!O:P,2,FALSE)), "")</f>
        <v>13.5</v>
      </c>
      <c r="L1081" s="10">
        <f ca="1">_xlfn.IFNA((VLOOKUP($A1081,'Fats and Greases'!Q:R,2,FALSE)), "")</f>
        <v>11.5</v>
      </c>
      <c r="M1081" s="10" t="str">
        <f ca="1">_xlfn.IFNA((VLOOKUP($A1081,'Fats and Greases'!S:T,2,FALSE)), "")</f>
        <v/>
      </c>
    </row>
    <row r="1082" spans="1:13" x14ac:dyDescent="0.2">
      <c r="A1082" s="18">
        <v>38296</v>
      </c>
      <c r="B1082" s="19">
        <f t="shared" si="32"/>
        <v>11</v>
      </c>
      <c r="C1082" s="19">
        <f t="shared" si="33"/>
        <v>2004</v>
      </c>
      <c r="D1082" s="10">
        <f ca="1">_xlfn.IFNA((VLOOKUP(A1082,'Fats and Greases'!A:B,2,FALSE)), "")</f>
        <v>12.25</v>
      </c>
      <c r="E1082" s="10">
        <f ca="1">_xlfn.IFNA((VLOOKUP(A1082,'Fats and Greases'!C:D,2,FALSE)), "")</f>
        <v>12.5</v>
      </c>
      <c r="F1082" s="10" t="str">
        <f ca="1">_xlfn.IFNA((VLOOKUP(A1082,'Fats and Greases'!E:F,2,FALSE)), "")</f>
        <v/>
      </c>
      <c r="G1082" s="10">
        <f ca="1">_xlfn.IFNA((VLOOKUP(A1082,'Fats and Greases'!G:H,2,FALSE)), "")</f>
        <v>11.5</v>
      </c>
      <c r="H1082" s="10">
        <f ca="1">_xlfn.IFNA((VLOOKUP(A1082,'Fats and Greases'!I:J,2,FALSE)), "")</f>
        <v>13.25</v>
      </c>
      <c r="I1082" s="10">
        <f ca="1">_xlfn.IFNA((VLOOKUP(A1082,'Fats and Greases'!K:L,2,FALSE)), "")</f>
        <v>14.25</v>
      </c>
      <c r="J1082" s="10" t="str">
        <f ca="1">_xlfn.IFNA((VLOOKUP(A1082,'Fats and Greases'!M:N,2,FALSE)), "")</f>
        <v/>
      </c>
      <c r="K1082" s="10">
        <f ca="1">_xlfn.IFNA((VLOOKUP($A1082,'Fats and Greases'!O:P,2,FALSE)), "")</f>
        <v>13.5</v>
      </c>
      <c r="L1082" s="10">
        <f ca="1">_xlfn.IFNA((VLOOKUP($A1082,'Fats and Greases'!Q:R,2,FALSE)), "")</f>
        <v>11.5</v>
      </c>
      <c r="M1082" s="10" t="str">
        <f ca="1">_xlfn.IFNA((VLOOKUP($A1082,'Fats and Greases'!S:T,2,FALSE)), "")</f>
        <v/>
      </c>
    </row>
    <row r="1083" spans="1:13" x14ac:dyDescent="0.2">
      <c r="A1083" s="18">
        <v>38299</v>
      </c>
      <c r="B1083" s="19">
        <f t="shared" si="32"/>
        <v>11</v>
      </c>
      <c r="C1083" s="19">
        <f t="shared" si="33"/>
        <v>2004</v>
      </c>
      <c r="D1083" s="10">
        <f ca="1">_xlfn.IFNA((VLOOKUP(A1083,'Fats and Greases'!A:B,2,FALSE)), "")</f>
        <v>12.5</v>
      </c>
      <c r="E1083" s="10">
        <f ca="1">_xlfn.IFNA((VLOOKUP(A1083,'Fats and Greases'!C:D,2,FALSE)), "")</f>
        <v>12.5</v>
      </c>
      <c r="F1083" s="10" t="str">
        <f ca="1">_xlfn.IFNA((VLOOKUP(A1083,'Fats and Greases'!E:F,2,FALSE)), "")</f>
        <v/>
      </c>
      <c r="G1083" s="10">
        <f ca="1">_xlfn.IFNA((VLOOKUP(A1083,'Fats and Greases'!G:H,2,FALSE)), "")</f>
        <v>11.5</v>
      </c>
      <c r="H1083" s="10">
        <f ca="1">_xlfn.IFNA((VLOOKUP(A1083,'Fats and Greases'!I:J,2,FALSE)), "")</f>
        <v>13.25</v>
      </c>
      <c r="I1083" s="10">
        <f ca="1">_xlfn.IFNA((VLOOKUP(A1083,'Fats and Greases'!K:L,2,FALSE)), "")</f>
        <v>14.25</v>
      </c>
      <c r="J1083" s="10" t="str">
        <f ca="1">_xlfn.IFNA((VLOOKUP(A1083,'Fats and Greases'!M:N,2,FALSE)), "")</f>
        <v/>
      </c>
      <c r="K1083" s="10">
        <f ca="1">_xlfn.IFNA((VLOOKUP($A1083,'Fats and Greases'!O:P,2,FALSE)), "")</f>
        <v>13.5</v>
      </c>
      <c r="L1083" s="10">
        <f ca="1">_xlfn.IFNA((VLOOKUP($A1083,'Fats and Greases'!Q:R,2,FALSE)), "")</f>
        <v>11.5</v>
      </c>
      <c r="M1083" s="10" t="str">
        <f ca="1">_xlfn.IFNA((VLOOKUP($A1083,'Fats and Greases'!S:T,2,FALSE)), "")</f>
        <v/>
      </c>
    </row>
    <row r="1084" spans="1:13" x14ac:dyDescent="0.2">
      <c r="A1084" s="18">
        <v>38300</v>
      </c>
      <c r="B1084" s="19">
        <f t="shared" si="32"/>
        <v>11</v>
      </c>
      <c r="C1084" s="19">
        <f t="shared" si="33"/>
        <v>2004</v>
      </c>
      <c r="D1084" s="10">
        <f ca="1">_xlfn.IFNA((VLOOKUP(A1084,'Fats and Greases'!A:B,2,FALSE)), "")</f>
        <v>12.75</v>
      </c>
      <c r="E1084" s="10">
        <f ca="1">_xlfn.IFNA((VLOOKUP(A1084,'Fats and Greases'!C:D,2,FALSE)), "")</f>
        <v>12.75</v>
      </c>
      <c r="F1084" s="10" t="str">
        <f ca="1">_xlfn.IFNA((VLOOKUP(A1084,'Fats and Greases'!E:F,2,FALSE)), "")</f>
        <v/>
      </c>
      <c r="G1084" s="10">
        <f ca="1">_xlfn.IFNA((VLOOKUP(A1084,'Fats and Greases'!G:H,2,FALSE)), "")</f>
        <v>11.5</v>
      </c>
      <c r="H1084" s="10">
        <f ca="1">_xlfn.IFNA((VLOOKUP(A1084,'Fats and Greases'!I:J,2,FALSE)), "")</f>
        <v>13.25</v>
      </c>
      <c r="I1084" s="10">
        <f ca="1">_xlfn.IFNA((VLOOKUP(A1084,'Fats and Greases'!K:L,2,FALSE)), "")</f>
        <v>14.5</v>
      </c>
      <c r="J1084" s="10" t="str">
        <f ca="1">_xlfn.IFNA((VLOOKUP(A1084,'Fats and Greases'!M:N,2,FALSE)), "")</f>
        <v/>
      </c>
      <c r="K1084" s="10">
        <f ca="1">_xlfn.IFNA((VLOOKUP($A1084,'Fats and Greases'!O:P,2,FALSE)), "")</f>
        <v>13.38</v>
      </c>
      <c r="L1084" s="10">
        <f ca="1">_xlfn.IFNA((VLOOKUP($A1084,'Fats and Greases'!Q:R,2,FALSE)), "")</f>
        <v>11.5</v>
      </c>
      <c r="M1084" s="10">
        <f ca="1">_xlfn.IFNA((VLOOKUP($A1084,'Fats and Greases'!S:T,2,FALSE)), "")</f>
        <v>14</v>
      </c>
    </row>
    <row r="1085" spans="1:13" x14ac:dyDescent="0.2">
      <c r="A1085" s="18">
        <v>38301</v>
      </c>
      <c r="B1085" s="19">
        <f t="shared" si="32"/>
        <v>11</v>
      </c>
      <c r="C1085" s="19">
        <f t="shared" si="33"/>
        <v>2004</v>
      </c>
      <c r="D1085" s="10">
        <f ca="1">_xlfn.IFNA((VLOOKUP(A1085,'Fats and Greases'!A:B,2,FALSE)), "")</f>
        <v>13</v>
      </c>
      <c r="E1085" s="10">
        <f ca="1">_xlfn.IFNA((VLOOKUP(A1085,'Fats and Greases'!C:D,2,FALSE)), "")</f>
        <v>13</v>
      </c>
      <c r="F1085" s="10" t="str">
        <f ca="1">_xlfn.IFNA((VLOOKUP(A1085,'Fats and Greases'!E:F,2,FALSE)), "")</f>
        <v/>
      </c>
      <c r="G1085" s="10">
        <f ca="1">_xlfn.IFNA((VLOOKUP(A1085,'Fats and Greases'!G:H,2,FALSE)), "")</f>
        <v>11.5</v>
      </c>
      <c r="H1085" s="10">
        <f ca="1">_xlfn.IFNA((VLOOKUP(A1085,'Fats and Greases'!I:J,2,FALSE)), "")</f>
        <v>13.25</v>
      </c>
      <c r="I1085" s="10">
        <f ca="1">_xlfn.IFNA((VLOOKUP(A1085,'Fats and Greases'!K:L,2,FALSE)), "")</f>
        <v>14.5</v>
      </c>
      <c r="J1085" s="10" t="str">
        <f ca="1">_xlfn.IFNA((VLOOKUP(A1085,'Fats and Greases'!M:N,2,FALSE)), "")</f>
        <v/>
      </c>
      <c r="K1085" s="10">
        <f ca="1">_xlfn.IFNA((VLOOKUP($A1085,'Fats and Greases'!O:P,2,FALSE)), "")</f>
        <v>13.38</v>
      </c>
      <c r="L1085" s="10">
        <f ca="1">_xlfn.IFNA((VLOOKUP($A1085,'Fats and Greases'!Q:R,2,FALSE)), "")</f>
        <v>11.5</v>
      </c>
      <c r="M1085" s="10">
        <f ca="1">_xlfn.IFNA((VLOOKUP($A1085,'Fats and Greases'!S:T,2,FALSE)), "")</f>
        <v>14</v>
      </c>
    </row>
    <row r="1086" spans="1:13" x14ac:dyDescent="0.2">
      <c r="A1086" s="18">
        <v>38302</v>
      </c>
      <c r="B1086" s="19">
        <f t="shared" si="32"/>
        <v>11</v>
      </c>
      <c r="C1086" s="19">
        <f t="shared" si="33"/>
        <v>2004</v>
      </c>
      <c r="D1086" s="10">
        <f ca="1">_xlfn.IFNA((VLOOKUP(A1086,'Fats and Greases'!A:B,2,FALSE)), "")</f>
        <v>13</v>
      </c>
      <c r="E1086" s="10">
        <f ca="1">_xlfn.IFNA((VLOOKUP(A1086,'Fats and Greases'!C:D,2,FALSE)), "")</f>
        <v>13.13</v>
      </c>
      <c r="F1086" s="10" t="str">
        <f ca="1">_xlfn.IFNA((VLOOKUP(A1086,'Fats and Greases'!E:F,2,FALSE)), "")</f>
        <v/>
      </c>
      <c r="G1086" s="10">
        <f ca="1">_xlfn.IFNA((VLOOKUP(A1086,'Fats and Greases'!G:H,2,FALSE)), "")</f>
        <v>11.5</v>
      </c>
      <c r="H1086" s="10">
        <f ca="1">_xlfn.IFNA((VLOOKUP(A1086,'Fats and Greases'!I:J,2,FALSE)), "")</f>
        <v>13.25</v>
      </c>
      <c r="I1086" s="10">
        <f ca="1">_xlfn.IFNA((VLOOKUP(A1086,'Fats and Greases'!K:L,2,FALSE)), "")</f>
        <v>14.5</v>
      </c>
      <c r="J1086" s="10" t="str">
        <f ca="1">_xlfn.IFNA((VLOOKUP(A1086,'Fats and Greases'!M:N,2,FALSE)), "")</f>
        <v/>
      </c>
      <c r="K1086" s="10">
        <f ca="1">_xlfn.IFNA((VLOOKUP($A1086,'Fats and Greases'!O:P,2,FALSE)), "")</f>
        <v>13.38</v>
      </c>
      <c r="L1086" s="10">
        <f ca="1">_xlfn.IFNA((VLOOKUP($A1086,'Fats and Greases'!Q:R,2,FALSE)), "")</f>
        <v>11.5</v>
      </c>
      <c r="M1086" s="10">
        <f ca="1">_xlfn.IFNA((VLOOKUP($A1086,'Fats and Greases'!S:T,2,FALSE)), "")</f>
        <v>14</v>
      </c>
    </row>
    <row r="1087" spans="1:13" x14ac:dyDescent="0.2">
      <c r="A1087" s="18">
        <v>38303</v>
      </c>
      <c r="B1087" s="19">
        <f t="shared" si="32"/>
        <v>11</v>
      </c>
      <c r="C1087" s="19">
        <f t="shared" si="33"/>
        <v>2004</v>
      </c>
      <c r="D1087" s="10">
        <f ca="1">_xlfn.IFNA((VLOOKUP(A1087,'Fats and Greases'!A:B,2,FALSE)), "")</f>
        <v>13</v>
      </c>
      <c r="E1087" s="10">
        <f ca="1">_xlfn.IFNA((VLOOKUP(A1087,'Fats and Greases'!C:D,2,FALSE)), "")</f>
        <v>13.13</v>
      </c>
      <c r="F1087" s="10" t="str">
        <f ca="1">_xlfn.IFNA((VLOOKUP(A1087,'Fats and Greases'!E:F,2,FALSE)), "")</f>
        <v/>
      </c>
      <c r="G1087" s="10">
        <f ca="1">_xlfn.IFNA((VLOOKUP(A1087,'Fats and Greases'!G:H,2,FALSE)), "")</f>
        <v>11.5</v>
      </c>
      <c r="H1087" s="10">
        <f ca="1">_xlfn.IFNA((VLOOKUP(A1087,'Fats and Greases'!I:J,2,FALSE)), "")</f>
        <v>13.25</v>
      </c>
      <c r="I1087" s="10">
        <f ca="1">_xlfn.IFNA((VLOOKUP(A1087,'Fats and Greases'!K:L,2,FALSE)), "")</f>
        <v>14.5</v>
      </c>
      <c r="J1087" s="10" t="str">
        <f ca="1">_xlfn.IFNA((VLOOKUP(A1087,'Fats and Greases'!M:N,2,FALSE)), "")</f>
        <v/>
      </c>
      <c r="K1087" s="10">
        <f ca="1">_xlfn.IFNA((VLOOKUP($A1087,'Fats and Greases'!O:P,2,FALSE)), "")</f>
        <v>13.38</v>
      </c>
      <c r="L1087" s="10">
        <f ca="1">_xlfn.IFNA((VLOOKUP($A1087,'Fats and Greases'!Q:R,2,FALSE)), "")</f>
        <v>11.5</v>
      </c>
      <c r="M1087" s="10">
        <f ca="1">_xlfn.IFNA((VLOOKUP($A1087,'Fats and Greases'!S:T,2,FALSE)), "")</f>
        <v>14</v>
      </c>
    </row>
    <row r="1088" spans="1:13" x14ac:dyDescent="0.2">
      <c r="A1088" s="18">
        <v>38306</v>
      </c>
      <c r="B1088" s="19">
        <f t="shared" si="32"/>
        <v>11</v>
      </c>
      <c r="C1088" s="19">
        <f t="shared" si="33"/>
        <v>2004</v>
      </c>
      <c r="D1088" s="10">
        <f ca="1">_xlfn.IFNA((VLOOKUP(A1088,'Fats and Greases'!A:B,2,FALSE)), "")</f>
        <v>13.25</v>
      </c>
      <c r="E1088" s="10">
        <f ca="1">_xlfn.IFNA((VLOOKUP(A1088,'Fats and Greases'!C:D,2,FALSE)), "")</f>
        <v>13.25</v>
      </c>
      <c r="F1088" s="10" t="str">
        <f ca="1">_xlfn.IFNA((VLOOKUP(A1088,'Fats and Greases'!E:F,2,FALSE)), "")</f>
        <v/>
      </c>
      <c r="G1088" s="10">
        <f ca="1">_xlfn.IFNA((VLOOKUP(A1088,'Fats and Greases'!G:H,2,FALSE)), "")</f>
        <v>11.5</v>
      </c>
      <c r="H1088" s="10">
        <f ca="1">_xlfn.IFNA((VLOOKUP(A1088,'Fats and Greases'!I:J,2,FALSE)), "")</f>
        <v>13.25</v>
      </c>
      <c r="I1088" s="10">
        <f ca="1">_xlfn.IFNA((VLOOKUP(A1088,'Fats and Greases'!K:L,2,FALSE)), "")</f>
        <v>14.5</v>
      </c>
      <c r="J1088" s="10" t="str">
        <f ca="1">_xlfn.IFNA((VLOOKUP(A1088,'Fats and Greases'!M:N,2,FALSE)), "")</f>
        <v/>
      </c>
      <c r="K1088" s="10">
        <f ca="1">_xlfn.IFNA((VLOOKUP($A1088,'Fats and Greases'!O:P,2,FALSE)), "")</f>
        <v>13.38</v>
      </c>
      <c r="L1088" s="10">
        <f ca="1">_xlfn.IFNA((VLOOKUP($A1088,'Fats and Greases'!Q:R,2,FALSE)), "")</f>
        <v>11.5</v>
      </c>
      <c r="M1088" s="10">
        <f ca="1">_xlfn.IFNA((VLOOKUP($A1088,'Fats and Greases'!S:T,2,FALSE)), "")</f>
        <v>14</v>
      </c>
    </row>
    <row r="1089" spans="1:13" x14ac:dyDescent="0.2">
      <c r="A1089" s="18">
        <v>38307</v>
      </c>
      <c r="B1089" s="19">
        <f t="shared" si="32"/>
        <v>11</v>
      </c>
      <c r="C1089" s="19">
        <f t="shared" si="33"/>
        <v>2004</v>
      </c>
      <c r="D1089" s="10">
        <f ca="1">_xlfn.IFNA((VLOOKUP(A1089,'Fats and Greases'!A:B,2,FALSE)), "")</f>
        <v>13.5</v>
      </c>
      <c r="E1089" s="10">
        <f ca="1">_xlfn.IFNA((VLOOKUP(A1089,'Fats and Greases'!C:D,2,FALSE)), "")</f>
        <v>13.5</v>
      </c>
      <c r="F1089" s="10" t="str">
        <f ca="1">_xlfn.IFNA((VLOOKUP(A1089,'Fats and Greases'!E:F,2,FALSE)), "")</f>
        <v/>
      </c>
      <c r="G1089" s="10">
        <f ca="1">_xlfn.IFNA((VLOOKUP(A1089,'Fats and Greases'!G:H,2,FALSE)), "")</f>
        <v>11.5</v>
      </c>
      <c r="H1089" s="10">
        <f ca="1">_xlfn.IFNA((VLOOKUP(A1089,'Fats and Greases'!I:J,2,FALSE)), "")</f>
        <v>13.25</v>
      </c>
      <c r="I1089" s="10">
        <f ca="1">_xlfn.IFNA((VLOOKUP(A1089,'Fats and Greases'!K:L,2,FALSE)), "")</f>
        <v>14.5</v>
      </c>
      <c r="J1089" s="10" t="str">
        <f ca="1">_xlfn.IFNA((VLOOKUP(A1089,'Fats and Greases'!M:N,2,FALSE)), "")</f>
        <v/>
      </c>
      <c r="K1089" s="10">
        <f ca="1">_xlfn.IFNA((VLOOKUP($A1089,'Fats and Greases'!O:P,2,FALSE)), "")</f>
        <v>13.38</v>
      </c>
      <c r="L1089" s="10">
        <f ca="1">_xlfn.IFNA((VLOOKUP($A1089,'Fats and Greases'!Q:R,2,FALSE)), "")</f>
        <v>11.5</v>
      </c>
      <c r="M1089" s="10">
        <f ca="1">_xlfn.IFNA((VLOOKUP($A1089,'Fats and Greases'!S:T,2,FALSE)), "")</f>
        <v>14</v>
      </c>
    </row>
    <row r="1090" spans="1:13" x14ac:dyDescent="0.2">
      <c r="A1090" s="18">
        <v>38308</v>
      </c>
      <c r="B1090" s="19">
        <f t="shared" si="32"/>
        <v>11</v>
      </c>
      <c r="C1090" s="19">
        <f t="shared" si="33"/>
        <v>2004</v>
      </c>
      <c r="D1090" s="10">
        <f ca="1">_xlfn.IFNA((VLOOKUP(A1090,'Fats and Greases'!A:B,2,FALSE)), "")</f>
        <v>13.75</v>
      </c>
      <c r="E1090" s="10">
        <f ca="1">_xlfn.IFNA((VLOOKUP(A1090,'Fats and Greases'!C:D,2,FALSE)), "")</f>
        <v>13.5</v>
      </c>
      <c r="F1090" s="10" t="str">
        <f ca="1">_xlfn.IFNA((VLOOKUP(A1090,'Fats and Greases'!E:F,2,FALSE)), "")</f>
        <v/>
      </c>
      <c r="G1090" s="10">
        <f ca="1">_xlfn.IFNA((VLOOKUP(A1090,'Fats and Greases'!G:H,2,FALSE)), "")</f>
        <v>11.5</v>
      </c>
      <c r="H1090" s="10">
        <f ca="1">_xlfn.IFNA((VLOOKUP(A1090,'Fats and Greases'!I:J,2,FALSE)), "")</f>
        <v>13.25</v>
      </c>
      <c r="I1090" s="10">
        <f ca="1">_xlfn.IFNA((VLOOKUP(A1090,'Fats and Greases'!K:L,2,FALSE)), "")</f>
        <v>14.5</v>
      </c>
      <c r="J1090" s="10" t="str">
        <f ca="1">_xlfn.IFNA((VLOOKUP(A1090,'Fats and Greases'!M:N,2,FALSE)), "")</f>
        <v/>
      </c>
      <c r="K1090" s="10">
        <f ca="1">_xlfn.IFNA((VLOOKUP($A1090,'Fats and Greases'!O:P,2,FALSE)), "")</f>
        <v>13.38</v>
      </c>
      <c r="L1090" s="10">
        <f ca="1">_xlfn.IFNA((VLOOKUP($A1090,'Fats and Greases'!Q:R,2,FALSE)), "")</f>
        <v>11.5</v>
      </c>
      <c r="M1090" s="10">
        <f ca="1">_xlfn.IFNA((VLOOKUP($A1090,'Fats and Greases'!S:T,2,FALSE)), "")</f>
        <v>14</v>
      </c>
    </row>
    <row r="1091" spans="1:13" x14ac:dyDescent="0.2">
      <c r="A1091" s="18">
        <v>38309</v>
      </c>
      <c r="B1091" s="19">
        <f t="shared" ref="B1091:B1154" si="34">MONTH(A1091)</f>
        <v>11</v>
      </c>
      <c r="C1091" s="19">
        <f t="shared" ref="C1091:C1154" si="35">YEAR(A1091)</f>
        <v>2004</v>
      </c>
      <c r="D1091" s="10">
        <f ca="1">_xlfn.IFNA((VLOOKUP(A1091,'Fats and Greases'!A:B,2,FALSE)), "")</f>
        <v>13.75</v>
      </c>
      <c r="E1091" s="10">
        <f ca="1">_xlfn.IFNA((VLOOKUP(A1091,'Fats and Greases'!C:D,2,FALSE)), "")</f>
        <v>13.5</v>
      </c>
      <c r="F1091" s="10" t="str">
        <f ca="1">_xlfn.IFNA((VLOOKUP(A1091,'Fats and Greases'!E:F,2,FALSE)), "")</f>
        <v/>
      </c>
      <c r="G1091" s="10">
        <f ca="1">_xlfn.IFNA((VLOOKUP(A1091,'Fats and Greases'!G:H,2,FALSE)), "")</f>
        <v>11.5</v>
      </c>
      <c r="H1091" s="10">
        <f ca="1">_xlfn.IFNA((VLOOKUP(A1091,'Fats and Greases'!I:J,2,FALSE)), "")</f>
        <v>13.25</v>
      </c>
      <c r="I1091" s="10">
        <f ca="1">_xlfn.IFNA((VLOOKUP(A1091,'Fats and Greases'!K:L,2,FALSE)), "")</f>
        <v>14.5</v>
      </c>
      <c r="J1091" s="10" t="str">
        <f ca="1">_xlfn.IFNA((VLOOKUP(A1091,'Fats and Greases'!M:N,2,FALSE)), "")</f>
        <v/>
      </c>
      <c r="K1091" s="10">
        <f ca="1">_xlfn.IFNA((VLOOKUP($A1091,'Fats and Greases'!O:P,2,FALSE)), "")</f>
        <v>13.38</v>
      </c>
      <c r="L1091" s="10">
        <f ca="1">_xlfn.IFNA((VLOOKUP($A1091,'Fats and Greases'!Q:R,2,FALSE)), "")</f>
        <v>11.5</v>
      </c>
      <c r="M1091" s="10">
        <f ca="1">_xlfn.IFNA((VLOOKUP($A1091,'Fats and Greases'!S:T,2,FALSE)), "")</f>
        <v>14</v>
      </c>
    </row>
    <row r="1092" spans="1:13" x14ac:dyDescent="0.2">
      <c r="A1092" s="18">
        <v>38310</v>
      </c>
      <c r="B1092" s="19">
        <f t="shared" si="34"/>
        <v>11</v>
      </c>
      <c r="C1092" s="19">
        <f t="shared" si="35"/>
        <v>2004</v>
      </c>
      <c r="D1092" s="10">
        <f ca="1">_xlfn.IFNA((VLOOKUP(A1092,'Fats and Greases'!A:B,2,FALSE)), "")</f>
        <v>13.75</v>
      </c>
      <c r="E1092" s="10">
        <f ca="1">_xlfn.IFNA((VLOOKUP(A1092,'Fats and Greases'!C:D,2,FALSE)), "")</f>
        <v>13.5</v>
      </c>
      <c r="F1092" s="10" t="str">
        <f ca="1">_xlfn.IFNA((VLOOKUP(A1092,'Fats and Greases'!E:F,2,FALSE)), "")</f>
        <v/>
      </c>
      <c r="G1092" s="10">
        <f ca="1">_xlfn.IFNA((VLOOKUP(A1092,'Fats and Greases'!G:H,2,FALSE)), "")</f>
        <v>11.5</v>
      </c>
      <c r="H1092" s="10">
        <f ca="1">_xlfn.IFNA((VLOOKUP(A1092,'Fats and Greases'!I:J,2,FALSE)), "")</f>
        <v>13.25</v>
      </c>
      <c r="I1092" s="10">
        <f ca="1">_xlfn.IFNA((VLOOKUP(A1092,'Fats and Greases'!K:L,2,FALSE)), "")</f>
        <v>14.5</v>
      </c>
      <c r="J1092" s="10" t="str">
        <f ca="1">_xlfn.IFNA((VLOOKUP(A1092,'Fats and Greases'!M:N,2,FALSE)), "")</f>
        <v/>
      </c>
      <c r="K1092" s="10">
        <f ca="1">_xlfn.IFNA((VLOOKUP($A1092,'Fats and Greases'!O:P,2,FALSE)), "")</f>
        <v>13.38</v>
      </c>
      <c r="L1092" s="10">
        <f ca="1">_xlfn.IFNA((VLOOKUP($A1092,'Fats and Greases'!Q:R,2,FALSE)), "")</f>
        <v>11.5</v>
      </c>
      <c r="M1092" s="10">
        <f ca="1">_xlfn.IFNA((VLOOKUP($A1092,'Fats and Greases'!S:T,2,FALSE)), "")</f>
        <v>14</v>
      </c>
    </row>
    <row r="1093" spans="1:13" x14ac:dyDescent="0.2">
      <c r="A1093" s="18">
        <v>38313</v>
      </c>
      <c r="B1093" s="19">
        <f t="shared" si="34"/>
        <v>11</v>
      </c>
      <c r="C1093" s="19">
        <f t="shared" si="35"/>
        <v>2004</v>
      </c>
      <c r="D1093" s="10">
        <f ca="1">_xlfn.IFNA((VLOOKUP(A1093,'Fats and Greases'!A:B,2,FALSE)), "")</f>
        <v>13.75</v>
      </c>
      <c r="E1093" s="10">
        <f ca="1">_xlfn.IFNA((VLOOKUP(A1093,'Fats and Greases'!C:D,2,FALSE)), "")</f>
        <v>13.88</v>
      </c>
      <c r="F1093" s="10" t="str">
        <f ca="1">_xlfn.IFNA((VLOOKUP(A1093,'Fats and Greases'!E:F,2,FALSE)), "")</f>
        <v/>
      </c>
      <c r="G1093" s="10">
        <f ca="1">_xlfn.IFNA((VLOOKUP(A1093,'Fats and Greases'!G:H,2,FALSE)), "")</f>
        <v>11.5</v>
      </c>
      <c r="H1093" s="10">
        <f ca="1">_xlfn.IFNA((VLOOKUP(A1093,'Fats and Greases'!I:J,2,FALSE)), "")</f>
        <v>13.25</v>
      </c>
      <c r="I1093" s="10">
        <f ca="1">_xlfn.IFNA((VLOOKUP(A1093,'Fats and Greases'!K:L,2,FALSE)), "")</f>
        <v>14.5</v>
      </c>
      <c r="J1093" s="10" t="str">
        <f ca="1">_xlfn.IFNA((VLOOKUP(A1093,'Fats and Greases'!M:N,2,FALSE)), "")</f>
        <v/>
      </c>
      <c r="K1093" s="10">
        <f ca="1">_xlfn.IFNA((VLOOKUP($A1093,'Fats and Greases'!O:P,2,FALSE)), "")</f>
        <v>13.38</v>
      </c>
      <c r="L1093" s="10">
        <f ca="1">_xlfn.IFNA((VLOOKUP($A1093,'Fats and Greases'!Q:R,2,FALSE)), "")</f>
        <v>11.5</v>
      </c>
      <c r="M1093" s="10">
        <f ca="1">_xlfn.IFNA((VLOOKUP($A1093,'Fats and Greases'!S:T,2,FALSE)), "")</f>
        <v>14</v>
      </c>
    </row>
    <row r="1094" spans="1:13" x14ac:dyDescent="0.2">
      <c r="A1094" s="18">
        <v>38314</v>
      </c>
      <c r="B1094" s="19">
        <f t="shared" si="34"/>
        <v>11</v>
      </c>
      <c r="C1094" s="19">
        <f t="shared" si="35"/>
        <v>2004</v>
      </c>
      <c r="D1094" s="10">
        <f ca="1">_xlfn.IFNA((VLOOKUP(A1094,'Fats and Greases'!A:B,2,FALSE)), "")</f>
        <v>13.75</v>
      </c>
      <c r="E1094" s="10">
        <f ca="1">_xlfn.IFNA((VLOOKUP(A1094,'Fats and Greases'!C:D,2,FALSE)), "")</f>
        <v>13.88</v>
      </c>
      <c r="F1094" s="10" t="str">
        <f ca="1">_xlfn.IFNA((VLOOKUP(A1094,'Fats and Greases'!E:F,2,FALSE)), "")</f>
        <v/>
      </c>
      <c r="G1094" s="10">
        <f ca="1">_xlfn.IFNA((VLOOKUP(A1094,'Fats and Greases'!G:H,2,FALSE)), "")</f>
        <v>11.5</v>
      </c>
      <c r="H1094" s="10">
        <f ca="1">_xlfn.IFNA((VLOOKUP(A1094,'Fats and Greases'!I:J,2,FALSE)), "")</f>
        <v>13.25</v>
      </c>
      <c r="I1094" s="10">
        <f ca="1">_xlfn.IFNA((VLOOKUP(A1094,'Fats and Greases'!K:L,2,FALSE)), "")</f>
        <v>14.88</v>
      </c>
      <c r="J1094" s="10" t="str">
        <f ca="1">_xlfn.IFNA((VLOOKUP(A1094,'Fats and Greases'!M:N,2,FALSE)), "")</f>
        <v/>
      </c>
      <c r="K1094" s="10">
        <f ca="1">_xlfn.IFNA((VLOOKUP($A1094,'Fats and Greases'!O:P,2,FALSE)), "")</f>
        <v>13.38</v>
      </c>
      <c r="L1094" s="10">
        <f ca="1">_xlfn.IFNA((VLOOKUP($A1094,'Fats and Greases'!Q:R,2,FALSE)), "")</f>
        <v>11.5</v>
      </c>
      <c r="M1094" s="10">
        <f ca="1">_xlfn.IFNA((VLOOKUP($A1094,'Fats and Greases'!S:T,2,FALSE)), "")</f>
        <v>14</v>
      </c>
    </row>
    <row r="1095" spans="1:13" x14ac:dyDescent="0.2">
      <c r="A1095" s="18">
        <v>38315</v>
      </c>
      <c r="B1095" s="19">
        <f t="shared" si="34"/>
        <v>11</v>
      </c>
      <c r="C1095" s="19">
        <f t="shared" si="35"/>
        <v>2004</v>
      </c>
      <c r="D1095" s="10">
        <f ca="1">_xlfn.IFNA((VLOOKUP(A1095,'Fats and Greases'!A:B,2,FALSE)), "")</f>
        <v>13.75</v>
      </c>
      <c r="E1095" s="10">
        <f ca="1">_xlfn.IFNA((VLOOKUP(A1095,'Fats and Greases'!C:D,2,FALSE)), "")</f>
        <v>13.88</v>
      </c>
      <c r="F1095" s="10" t="str">
        <f ca="1">_xlfn.IFNA((VLOOKUP(A1095,'Fats and Greases'!E:F,2,FALSE)), "")</f>
        <v/>
      </c>
      <c r="G1095" s="10">
        <f ca="1">_xlfn.IFNA((VLOOKUP(A1095,'Fats and Greases'!G:H,2,FALSE)), "")</f>
        <v>11.5</v>
      </c>
      <c r="H1095" s="10">
        <f ca="1">_xlfn.IFNA((VLOOKUP(A1095,'Fats and Greases'!I:J,2,FALSE)), "")</f>
        <v>13.25</v>
      </c>
      <c r="I1095" s="10">
        <f ca="1">_xlfn.IFNA((VLOOKUP(A1095,'Fats and Greases'!K:L,2,FALSE)), "")</f>
        <v>14.88</v>
      </c>
      <c r="J1095" s="10" t="str">
        <f ca="1">_xlfn.IFNA((VLOOKUP(A1095,'Fats and Greases'!M:N,2,FALSE)), "")</f>
        <v/>
      </c>
      <c r="K1095" s="10">
        <f ca="1">_xlfn.IFNA((VLOOKUP($A1095,'Fats and Greases'!O:P,2,FALSE)), "")</f>
        <v>13.38</v>
      </c>
      <c r="L1095" s="10">
        <f ca="1">_xlfn.IFNA((VLOOKUP($A1095,'Fats and Greases'!Q:R,2,FALSE)), "")</f>
        <v>11.5</v>
      </c>
      <c r="M1095" s="10">
        <f ca="1">_xlfn.IFNA((VLOOKUP($A1095,'Fats and Greases'!S:T,2,FALSE)), "")</f>
        <v>14</v>
      </c>
    </row>
    <row r="1096" spans="1:13" x14ac:dyDescent="0.2">
      <c r="A1096" s="18">
        <v>38316</v>
      </c>
      <c r="B1096" s="19">
        <f t="shared" si="34"/>
        <v>11</v>
      </c>
      <c r="C1096" s="19">
        <f t="shared" si="35"/>
        <v>2004</v>
      </c>
      <c r="D1096" s="10" t="str">
        <f ca="1">_xlfn.IFNA((VLOOKUP(A1096,'Fats and Greases'!A:B,2,FALSE)), "")</f>
        <v/>
      </c>
      <c r="E1096" s="10" t="str">
        <f ca="1">_xlfn.IFNA((VLOOKUP(A1096,'Fats and Greases'!C:D,2,FALSE)), "")</f>
        <v/>
      </c>
      <c r="F1096" s="10" t="str">
        <f ca="1">_xlfn.IFNA((VLOOKUP(A1096,'Fats and Greases'!E:F,2,FALSE)), "")</f>
        <v/>
      </c>
      <c r="G1096" s="10" t="str">
        <f ca="1">_xlfn.IFNA((VLOOKUP(A1096,'Fats and Greases'!G:H,2,FALSE)), "")</f>
        <v/>
      </c>
      <c r="H1096" s="10" t="str">
        <f ca="1">_xlfn.IFNA((VLOOKUP(A1096,'Fats and Greases'!I:J,2,FALSE)), "")</f>
        <v/>
      </c>
      <c r="I1096" s="10" t="str">
        <f ca="1">_xlfn.IFNA((VLOOKUP(A1096,'Fats and Greases'!K:L,2,FALSE)), "")</f>
        <v/>
      </c>
      <c r="J1096" s="10" t="str">
        <f ca="1">_xlfn.IFNA((VLOOKUP(A1096,'Fats and Greases'!M:N,2,FALSE)), "")</f>
        <v/>
      </c>
      <c r="K1096" s="10" t="str">
        <f ca="1">_xlfn.IFNA((VLOOKUP($A1096,'Fats and Greases'!O:P,2,FALSE)), "")</f>
        <v/>
      </c>
      <c r="L1096" s="10" t="str">
        <f ca="1">_xlfn.IFNA((VLOOKUP($A1096,'Fats and Greases'!Q:R,2,FALSE)), "")</f>
        <v/>
      </c>
      <c r="M1096" s="10" t="str">
        <f ca="1">_xlfn.IFNA((VLOOKUP($A1096,'Fats and Greases'!S:T,2,FALSE)), "")</f>
        <v/>
      </c>
    </row>
    <row r="1097" spans="1:13" x14ac:dyDescent="0.2">
      <c r="A1097" s="18">
        <v>38317</v>
      </c>
      <c r="B1097" s="19">
        <f t="shared" si="34"/>
        <v>11</v>
      </c>
      <c r="C1097" s="19">
        <f t="shared" si="35"/>
        <v>2004</v>
      </c>
      <c r="D1097" s="10" t="str">
        <f ca="1">_xlfn.IFNA((VLOOKUP(A1097,'Fats and Greases'!A:B,2,FALSE)), "")</f>
        <v/>
      </c>
      <c r="E1097" s="10" t="str">
        <f ca="1">_xlfn.IFNA((VLOOKUP(A1097,'Fats and Greases'!C:D,2,FALSE)), "")</f>
        <v/>
      </c>
      <c r="F1097" s="10" t="str">
        <f ca="1">_xlfn.IFNA((VLOOKUP(A1097,'Fats and Greases'!E:F,2,FALSE)), "")</f>
        <v/>
      </c>
      <c r="G1097" s="10" t="str">
        <f ca="1">_xlfn.IFNA((VLOOKUP(A1097,'Fats and Greases'!G:H,2,FALSE)), "")</f>
        <v/>
      </c>
      <c r="H1097" s="10" t="str">
        <f ca="1">_xlfn.IFNA((VLOOKUP(A1097,'Fats and Greases'!I:J,2,FALSE)), "")</f>
        <v/>
      </c>
      <c r="I1097" s="10" t="str">
        <f ca="1">_xlfn.IFNA((VLOOKUP(A1097,'Fats and Greases'!K:L,2,FALSE)), "")</f>
        <v/>
      </c>
      <c r="J1097" s="10" t="str">
        <f ca="1">_xlfn.IFNA((VLOOKUP(A1097,'Fats and Greases'!M:N,2,FALSE)), "")</f>
        <v/>
      </c>
      <c r="K1097" s="10" t="str">
        <f ca="1">_xlfn.IFNA((VLOOKUP($A1097,'Fats and Greases'!O:P,2,FALSE)), "")</f>
        <v/>
      </c>
      <c r="L1097" s="10" t="str">
        <f ca="1">_xlfn.IFNA((VLOOKUP($A1097,'Fats and Greases'!Q:R,2,FALSE)), "")</f>
        <v/>
      </c>
      <c r="M1097" s="10" t="str">
        <f ca="1">_xlfn.IFNA((VLOOKUP($A1097,'Fats and Greases'!S:T,2,FALSE)), "")</f>
        <v/>
      </c>
    </row>
    <row r="1098" spans="1:13" x14ac:dyDescent="0.2">
      <c r="A1098" s="18">
        <v>38320</v>
      </c>
      <c r="B1098" s="19">
        <f t="shared" si="34"/>
        <v>11</v>
      </c>
      <c r="C1098" s="19">
        <f t="shared" si="35"/>
        <v>2004</v>
      </c>
      <c r="D1098" s="10">
        <f ca="1">_xlfn.IFNA((VLOOKUP(A1098,'Fats and Greases'!A:B,2,FALSE)), "")</f>
        <v>13.75</v>
      </c>
      <c r="E1098" s="10">
        <f ca="1">_xlfn.IFNA((VLOOKUP(A1098,'Fats and Greases'!C:D,2,FALSE)), "")</f>
        <v>13.88</v>
      </c>
      <c r="F1098" s="10" t="str">
        <f ca="1">_xlfn.IFNA((VLOOKUP(A1098,'Fats and Greases'!E:F,2,FALSE)), "")</f>
        <v/>
      </c>
      <c r="G1098" s="10">
        <f ca="1">_xlfn.IFNA((VLOOKUP(A1098,'Fats and Greases'!G:H,2,FALSE)), "")</f>
        <v>11.5</v>
      </c>
      <c r="H1098" s="10">
        <f ca="1">_xlfn.IFNA((VLOOKUP(A1098,'Fats and Greases'!I:J,2,FALSE)), "")</f>
        <v>13.25</v>
      </c>
      <c r="I1098" s="10">
        <f ca="1">_xlfn.IFNA((VLOOKUP(A1098,'Fats and Greases'!K:L,2,FALSE)), "")</f>
        <v>14.88</v>
      </c>
      <c r="J1098" s="10" t="str">
        <f ca="1">_xlfn.IFNA((VLOOKUP(A1098,'Fats and Greases'!M:N,2,FALSE)), "")</f>
        <v/>
      </c>
      <c r="K1098" s="10">
        <f ca="1">_xlfn.IFNA((VLOOKUP($A1098,'Fats and Greases'!O:P,2,FALSE)), "")</f>
        <v>13.38</v>
      </c>
      <c r="L1098" s="10">
        <f ca="1">_xlfn.IFNA((VLOOKUP($A1098,'Fats and Greases'!Q:R,2,FALSE)), "")</f>
        <v>11.5</v>
      </c>
      <c r="M1098" s="10">
        <f ca="1">_xlfn.IFNA((VLOOKUP($A1098,'Fats and Greases'!S:T,2,FALSE)), "")</f>
        <v>14</v>
      </c>
    </row>
    <row r="1099" spans="1:13" x14ac:dyDescent="0.2">
      <c r="A1099" s="18">
        <v>38321</v>
      </c>
      <c r="B1099" s="19">
        <f t="shared" si="34"/>
        <v>11</v>
      </c>
      <c r="C1099" s="19">
        <f t="shared" si="35"/>
        <v>2004</v>
      </c>
      <c r="D1099" s="10">
        <f ca="1">_xlfn.IFNA((VLOOKUP(A1099,'Fats and Greases'!A:B,2,FALSE)), "")</f>
        <v>13.75</v>
      </c>
      <c r="E1099" s="10">
        <f ca="1">_xlfn.IFNA((VLOOKUP(A1099,'Fats and Greases'!C:D,2,FALSE)), "")</f>
        <v>13.5</v>
      </c>
      <c r="F1099" s="10" t="str">
        <f ca="1">_xlfn.IFNA((VLOOKUP(A1099,'Fats and Greases'!E:F,2,FALSE)), "")</f>
        <v/>
      </c>
      <c r="G1099" s="10">
        <f ca="1">_xlfn.IFNA((VLOOKUP(A1099,'Fats and Greases'!G:H,2,FALSE)), "")</f>
        <v>11.5</v>
      </c>
      <c r="H1099" s="10">
        <f ca="1">_xlfn.IFNA((VLOOKUP(A1099,'Fats and Greases'!I:J,2,FALSE)), "")</f>
        <v>13.25</v>
      </c>
      <c r="I1099" s="10">
        <f ca="1">_xlfn.IFNA((VLOOKUP(A1099,'Fats and Greases'!K:L,2,FALSE)), "")</f>
        <v>15.13</v>
      </c>
      <c r="J1099" s="10" t="str">
        <f ca="1">_xlfn.IFNA((VLOOKUP(A1099,'Fats and Greases'!M:N,2,FALSE)), "")</f>
        <v/>
      </c>
      <c r="K1099" s="10">
        <f ca="1">_xlfn.IFNA((VLOOKUP($A1099,'Fats and Greases'!O:P,2,FALSE)), "")</f>
        <v>13.38</v>
      </c>
      <c r="L1099" s="10">
        <f ca="1">_xlfn.IFNA((VLOOKUP($A1099,'Fats and Greases'!Q:R,2,FALSE)), "")</f>
        <v>11.5</v>
      </c>
      <c r="M1099" s="10">
        <f ca="1">_xlfn.IFNA((VLOOKUP($A1099,'Fats and Greases'!S:T,2,FALSE)), "")</f>
        <v>14.5</v>
      </c>
    </row>
    <row r="1100" spans="1:13" x14ac:dyDescent="0.2">
      <c r="A1100" s="18">
        <v>38322</v>
      </c>
      <c r="B1100" s="19">
        <f t="shared" si="34"/>
        <v>12</v>
      </c>
      <c r="C1100" s="19">
        <f t="shared" si="35"/>
        <v>2004</v>
      </c>
      <c r="D1100" s="10">
        <f ca="1">_xlfn.IFNA((VLOOKUP(A1100,'Fats and Greases'!A:B,2,FALSE)), "")</f>
        <v>14</v>
      </c>
      <c r="E1100" s="10">
        <f ca="1">_xlfn.IFNA((VLOOKUP(A1100,'Fats and Greases'!C:D,2,FALSE)), "")</f>
        <v>14</v>
      </c>
      <c r="F1100" s="10" t="str">
        <f ca="1">_xlfn.IFNA((VLOOKUP(A1100,'Fats and Greases'!E:F,2,FALSE)), "")</f>
        <v/>
      </c>
      <c r="G1100" s="10">
        <f ca="1">_xlfn.IFNA((VLOOKUP(A1100,'Fats and Greases'!G:H,2,FALSE)), "")</f>
        <v>11.5</v>
      </c>
      <c r="H1100" s="10">
        <f ca="1">_xlfn.IFNA((VLOOKUP(A1100,'Fats and Greases'!I:J,2,FALSE)), "")</f>
        <v>13.25</v>
      </c>
      <c r="I1100" s="10">
        <f ca="1">_xlfn.IFNA((VLOOKUP(A1100,'Fats and Greases'!K:L,2,FALSE)), "")</f>
        <v>15.13</v>
      </c>
      <c r="J1100" s="10" t="str">
        <f ca="1">_xlfn.IFNA((VLOOKUP(A1100,'Fats and Greases'!M:N,2,FALSE)), "")</f>
        <v/>
      </c>
      <c r="K1100" s="10">
        <f ca="1">_xlfn.IFNA((VLOOKUP($A1100,'Fats and Greases'!O:P,2,FALSE)), "")</f>
        <v>13.38</v>
      </c>
      <c r="L1100" s="10">
        <f ca="1">_xlfn.IFNA((VLOOKUP($A1100,'Fats and Greases'!Q:R,2,FALSE)), "")</f>
        <v>11.5</v>
      </c>
      <c r="M1100" s="10">
        <f ca="1">_xlfn.IFNA((VLOOKUP($A1100,'Fats and Greases'!S:T,2,FALSE)), "")</f>
        <v>14.5</v>
      </c>
    </row>
    <row r="1101" spans="1:13" x14ac:dyDescent="0.2">
      <c r="A1101" s="18">
        <v>38323</v>
      </c>
      <c r="B1101" s="19">
        <f t="shared" si="34"/>
        <v>12</v>
      </c>
      <c r="C1101" s="19">
        <f t="shared" si="35"/>
        <v>2004</v>
      </c>
      <c r="D1101" s="10">
        <f ca="1">_xlfn.IFNA((VLOOKUP(A1101,'Fats and Greases'!A:B,2,FALSE)), "")</f>
        <v>14</v>
      </c>
      <c r="E1101" s="10">
        <f ca="1">_xlfn.IFNA((VLOOKUP(A1101,'Fats and Greases'!C:D,2,FALSE)), "")</f>
        <v>14.25</v>
      </c>
      <c r="F1101" s="10" t="str">
        <f ca="1">_xlfn.IFNA((VLOOKUP(A1101,'Fats and Greases'!E:F,2,FALSE)), "")</f>
        <v/>
      </c>
      <c r="G1101" s="10">
        <f ca="1">_xlfn.IFNA((VLOOKUP(A1101,'Fats and Greases'!G:H,2,FALSE)), "")</f>
        <v>11.5</v>
      </c>
      <c r="H1101" s="10">
        <f ca="1">_xlfn.IFNA((VLOOKUP(A1101,'Fats and Greases'!I:J,2,FALSE)), "")</f>
        <v>13.25</v>
      </c>
      <c r="I1101" s="10">
        <f ca="1">_xlfn.IFNA((VLOOKUP(A1101,'Fats and Greases'!K:L,2,FALSE)), "")</f>
        <v>15.13</v>
      </c>
      <c r="J1101" s="10" t="str">
        <f ca="1">_xlfn.IFNA((VLOOKUP(A1101,'Fats and Greases'!M:N,2,FALSE)), "")</f>
        <v/>
      </c>
      <c r="K1101" s="10">
        <f ca="1">_xlfn.IFNA((VLOOKUP($A1101,'Fats and Greases'!O:P,2,FALSE)), "")</f>
        <v>13.38</v>
      </c>
      <c r="L1101" s="10">
        <f ca="1">_xlfn.IFNA((VLOOKUP($A1101,'Fats and Greases'!Q:R,2,FALSE)), "")</f>
        <v>11.5</v>
      </c>
      <c r="M1101" s="10">
        <f ca="1">_xlfn.IFNA((VLOOKUP($A1101,'Fats and Greases'!S:T,2,FALSE)), "")</f>
        <v>14.5</v>
      </c>
    </row>
    <row r="1102" spans="1:13" x14ac:dyDescent="0.2">
      <c r="A1102" s="18">
        <v>38324</v>
      </c>
      <c r="B1102" s="19">
        <f t="shared" si="34"/>
        <v>12</v>
      </c>
      <c r="C1102" s="19">
        <f t="shared" si="35"/>
        <v>2004</v>
      </c>
      <c r="D1102" s="10">
        <f ca="1">_xlfn.IFNA((VLOOKUP(A1102,'Fats and Greases'!A:B,2,FALSE)), "")</f>
        <v>14</v>
      </c>
      <c r="E1102" s="10">
        <f ca="1">_xlfn.IFNA((VLOOKUP(A1102,'Fats and Greases'!C:D,2,FALSE)), "")</f>
        <v>14.25</v>
      </c>
      <c r="F1102" s="10" t="str">
        <f ca="1">_xlfn.IFNA((VLOOKUP(A1102,'Fats and Greases'!E:F,2,FALSE)), "")</f>
        <v/>
      </c>
      <c r="G1102" s="10">
        <f ca="1">_xlfn.IFNA((VLOOKUP(A1102,'Fats and Greases'!G:H,2,FALSE)), "")</f>
        <v>11.5</v>
      </c>
      <c r="H1102" s="10">
        <f ca="1">_xlfn.IFNA((VLOOKUP(A1102,'Fats and Greases'!I:J,2,FALSE)), "")</f>
        <v>13.25</v>
      </c>
      <c r="I1102" s="10">
        <f ca="1">_xlfn.IFNA((VLOOKUP(A1102,'Fats and Greases'!K:L,2,FALSE)), "")</f>
        <v>15.13</v>
      </c>
      <c r="J1102" s="10" t="str">
        <f ca="1">_xlfn.IFNA((VLOOKUP(A1102,'Fats and Greases'!M:N,2,FALSE)), "")</f>
        <v/>
      </c>
      <c r="K1102" s="10">
        <f ca="1">_xlfn.IFNA((VLOOKUP($A1102,'Fats and Greases'!O:P,2,FALSE)), "")</f>
        <v>13.38</v>
      </c>
      <c r="L1102" s="10">
        <f ca="1">_xlfn.IFNA((VLOOKUP($A1102,'Fats and Greases'!Q:R,2,FALSE)), "")</f>
        <v>11.5</v>
      </c>
      <c r="M1102" s="10">
        <f ca="1">_xlfn.IFNA((VLOOKUP($A1102,'Fats and Greases'!S:T,2,FALSE)), "")</f>
        <v>14.5</v>
      </c>
    </row>
    <row r="1103" spans="1:13" x14ac:dyDescent="0.2">
      <c r="A1103" s="18">
        <v>38327</v>
      </c>
      <c r="B1103" s="19">
        <f t="shared" si="34"/>
        <v>12</v>
      </c>
      <c r="C1103" s="19">
        <f t="shared" si="35"/>
        <v>2004</v>
      </c>
      <c r="D1103" s="10">
        <f ca="1">_xlfn.IFNA((VLOOKUP(A1103,'Fats and Greases'!A:B,2,FALSE)), "")</f>
        <v>14.13</v>
      </c>
      <c r="E1103" s="10">
        <f ca="1">_xlfn.IFNA((VLOOKUP(A1103,'Fats and Greases'!C:D,2,FALSE)), "")</f>
        <v>14.25</v>
      </c>
      <c r="F1103" s="10" t="str">
        <f ca="1">_xlfn.IFNA((VLOOKUP(A1103,'Fats and Greases'!E:F,2,FALSE)), "")</f>
        <v/>
      </c>
      <c r="G1103" s="10">
        <f ca="1">_xlfn.IFNA((VLOOKUP(A1103,'Fats and Greases'!G:H,2,FALSE)), "")</f>
        <v>11.5</v>
      </c>
      <c r="H1103" s="10">
        <f ca="1">_xlfn.IFNA((VLOOKUP(A1103,'Fats and Greases'!I:J,2,FALSE)), "")</f>
        <v>13.25</v>
      </c>
      <c r="I1103" s="10">
        <f ca="1">_xlfn.IFNA((VLOOKUP(A1103,'Fats and Greases'!K:L,2,FALSE)), "")</f>
        <v>15.13</v>
      </c>
      <c r="J1103" s="10" t="str">
        <f ca="1">_xlfn.IFNA((VLOOKUP(A1103,'Fats and Greases'!M:N,2,FALSE)), "")</f>
        <v/>
      </c>
      <c r="K1103" s="10">
        <f ca="1">_xlfn.IFNA((VLOOKUP($A1103,'Fats and Greases'!O:P,2,FALSE)), "")</f>
        <v>13.38</v>
      </c>
      <c r="L1103" s="10">
        <f ca="1">_xlfn.IFNA((VLOOKUP($A1103,'Fats and Greases'!Q:R,2,FALSE)), "")</f>
        <v>11.5</v>
      </c>
      <c r="M1103" s="10">
        <f ca="1">_xlfn.IFNA((VLOOKUP($A1103,'Fats and Greases'!S:T,2,FALSE)), "")</f>
        <v>14.5</v>
      </c>
    </row>
    <row r="1104" spans="1:13" x14ac:dyDescent="0.2">
      <c r="A1104" s="18">
        <v>38328</v>
      </c>
      <c r="B1104" s="19">
        <f t="shared" si="34"/>
        <v>12</v>
      </c>
      <c r="C1104" s="19">
        <f t="shared" si="35"/>
        <v>2004</v>
      </c>
      <c r="D1104" s="10">
        <f ca="1">_xlfn.IFNA((VLOOKUP(A1104,'Fats and Greases'!A:B,2,FALSE)), "")</f>
        <v>14.13</v>
      </c>
      <c r="E1104" s="10">
        <f ca="1">_xlfn.IFNA((VLOOKUP(A1104,'Fats and Greases'!C:D,2,FALSE)), "")</f>
        <v>14.25</v>
      </c>
      <c r="F1104" s="10" t="str">
        <f ca="1">_xlfn.IFNA((VLOOKUP(A1104,'Fats and Greases'!E:F,2,FALSE)), "")</f>
        <v/>
      </c>
      <c r="G1104" s="10">
        <f ca="1">_xlfn.IFNA((VLOOKUP(A1104,'Fats and Greases'!G:H,2,FALSE)), "")</f>
        <v>11.5</v>
      </c>
      <c r="H1104" s="10">
        <f ca="1">_xlfn.IFNA((VLOOKUP(A1104,'Fats and Greases'!I:J,2,FALSE)), "")</f>
        <v>13.25</v>
      </c>
      <c r="I1104" s="10">
        <f ca="1">_xlfn.IFNA((VLOOKUP(A1104,'Fats and Greases'!K:L,2,FALSE)), "")</f>
        <v>15.88</v>
      </c>
      <c r="J1104" s="10" t="str">
        <f ca="1">_xlfn.IFNA((VLOOKUP(A1104,'Fats and Greases'!M:N,2,FALSE)), "")</f>
        <v/>
      </c>
      <c r="K1104" s="10">
        <f ca="1">_xlfn.IFNA((VLOOKUP($A1104,'Fats and Greases'!O:P,2,FALSE)), "")</f>
        <v>13.38</v>
      </c>
      <c r="L1104" s="10">
        <f ca="1">_xlfn.IFNA((VLOOKUP($A1104,'Fats and Greases'!Q:R,2,FALSE)), "")</f>
        <v>11.5</v>
      </c>
      <c r="M1104" s="10">
        <f ca="1">_xlfn.IFNA((VLOOKUP($A1104,'Fats and Greases'!S:T,2,FALSE)), "")</f>
        <v>14.5</v>
      </c>
    </row>
    <row r="1105" spans="1:13" x14ac:dyDescent="0.2">
      <c r="A1105" s="18">
        <v>38329</v>
      </c>
      <c r="B1105" s="19">
        <f t="shared" si="34"/>
        <v>12</v>
      </c>
      <c r="C1105" s="19">
        <f t="shared" si="35"/>
        <v>2004</v>
      </c>
      <c r="D1105" s="10">
        <f ca="1">_xlfn.IFNA((VLOOKUP(A1105,'Fats and Greases'!A:B,2,FALSE)), "")</f>
        <v>14.5</v>
      </c>
      <c r="E1105" s="10">
        <f ca="1">_xlfn.IFNA((VLOOKUP(A1105,'Fats and Greases'!C:D,2,FALSE)), "")</f>
        <v>14.38</v>
      </c>
      <c r="F1105" s="10" t="str">
        <f ca="1">_xlfn.IFNA((VLOOKUP(A1105,'Fats and Greases'!E:F,2,FALSE)), "")</f>
        <v/>
      </c>
      <c r="G1105" s="10">
        <f ca="1">_xlfn.IFNA((VLOOKUP(A1105,'Fats and Greases'!G:H,2,FALSE)), "")</f>
        <v>11.5</v>
      </c>
      <c r="H1105" s="10">
        <f ca="1">_xlfn.IFNA((VLOOKUP(A1105,'Fats and Greases'!I:J,2,FALSE)), "")</f>
        <v>13.25</v>
      </c>
      <c r="I1105" s="10">
        <f ca="1">_xlfn.IFNA((VLOOKUP(A1105,'Fats and Greases'!K:L,2,FALSE)), "")</f>
        <v>15.88</v>
      </c>
      <c r="J1105" s="10" t="str">
        <f ca="1">_xlfn.IFNA((VLOOKUP(A1105,'Fats and Greases'!M:N,2,FALSE)), "")</f>
        <v/>
      </c>
      <c r="K1105" s="10">
        <f ca="1">_xlfn.IFNA((VLOOKUP($A1105,'Fats and Greases'!O:P,2,FALSE)), "")</f>
        <v>13.38</v>
      </c>
      <c r="L1105" s="10">
        <f ca="1">_xlfn.IFNA((VLOOKUP($A1105,'Fats and Greases'!Q:R,2,FALSE)), "")</f>
        <v>11.5</v>
      </c>
      <c r="M1105" s="10">
        <f ca="1">_xlfn.IFNA((VLOOKUP($A1105,'Fats and Greases'!S:T,2,FALSE)), "")</f>
        <v>14.5</v>
      </c>
    </row>
    <row r="1106" spans="1:13" x14ac:dyDescent="0.2">
      <c r="A1106" s="18">
        <v>38330</v>
      </c>
      <c r="B1106" s="19">
        <f t="shared" si="34"/>
        <v>12</v>
      </c>
      <c r="C1106" s="19">
        <f t="shared" si="35"/>
        <v>2004</v>
      </c>
      <c r="D1106" s="10">
        <f ca="1">_xlfn.IFNA((VLOOKUP(A1106,'Fats and Greases'!A:B,2,FALSE)), "")</f>
        <v>14.5</v>
      </c>
      <c r="E1106" s="10">
        <f ca="1">_xlfn.IFNA((VLOOKUP(A1106,'Fats and Greases'!C:D,2,FALSE)), "")</f>
        <v>14.38</v>
      </c>
      <c r="F1106" s="10" t="str">
        <f ca="1">_xlfn.IFNA((VLOOKUP(A1106,'Fats and Greases'!E:F,2,FALSE)), "")</f>
        <v/>
      </c>
      <c r="G1106" s="10">
        <f ca="1">_xlfn.IFNA((VLOOKUP(A1106,'Fats and Greases'!G:H,2,FALSE)), "")</f>
        <v>12.75</v>
      </c>
      <c r="H1106" s="10">
        <f ca="1">_xlfn.IFNA((VLOOKUP(A1106,'Fats and Greases'!I:J,2,FALSE)), "")</f>
        <v>13.25</v>
      </c>
      <c r="I1106" s="10">
        <f ca="1">_xlfn.IFNA((VLOOKUP(A1106,'Fats and Greases'!K:L,2,FALSE)), "")</f>
        <v>15.88</v>
      </c>
      <c r="J1106" s="10" t="str">
        <f ca="1">_xlfn.IFNA((VLOOKUP(A1106,'Fats and Greases'!M:N,2,FALSE)), "")</f>
        <v/>
      </c>
      <c r="K1106" s="10">
        <f ca="1">_xlfn.IFNA((VLOOKUP($A1106,'Fats and Greases'!O:P,2,FALSE)), "")</f>
        <v>13.38</v>
      </c>
      <c r="L1106" s="10">
        <f ca="1">_xlfn.IFNA((VLOOKUP($A1106,'Fats and Greases'!Q:R,2,FALSE)), "")</f>
        <v>11.5</v>
      </c>
      <c r="M1106" s="10">
        <f ca="1">_xlfn.IFNA((VLOOKUP($A1106,'Fats and Greases'!S:T,2,FALSE)), "")</f>
        <v>15</v>
      </c>
    </row>
    <row r="1107" spans="1:13" x14ac:dyDescent="0.2">
      <c r="A1107" s="18">
        <v>38331</v>
      </c>
      <c r="B1107" s="19">
        <f t="shared" si="34"/>
        <v>12</v>
      </c>
      <c r="C1107" s="19">
        <f t="shared" si="35"/>
        <v>2004</v>
      </c>
      <c r="D1107" s="10">
        <f ca="1">_xlfn.IFNA((VLOOKUP(A1107,'Fats and Greases'!A:B,2,FALSE)), "")</f>
        <v>14.5</v>
      </c>
      <c r="E1107" s="10">
        <f ca="1">_xlfn.IFNA((VLOOKUP(A1107,'Fats and Greases'!C:D,2,FALSE)), "")</f>
        <v>14.5</v>
      </c>
      <c r="F1107" s="10" t="str">
        <f ca="1">_xlfn.IFNA((VLOOKUP(A1107,'Fats and Greases'!E:F,2,FALSE)), "")</f>
        <v/>
      </c>
      <c r="G1107" s="10">
        <f ca="1">_xlfn.IFNA((VLOOKUP(A1107,'Fats and Greases'!G:H,2,FALSE)), "")</f>
        <v>12.75</v>
      </c>
      <c r="H1107" s="10">
        <f ca="1">_xlfn.IFNA((VLOOKUP(A1107,'Fats and Greases'!I:J,2,FALSE)), "")</f>
        <v>13.25</v>
      </c>
      <c r="I1107" s="10">
        <f ca="1">_xlfn.IFNA((VLOOKUP(A1107,'Fats and Greases'!K:L,2,FALSE)), "")</f>
        <v>15.88</v>
      </c>
      <c r="J1107" s="10" t="str">
        <f ca="1">_xlfn.IFNA((VLOOKUP(A1107,'Fats and Greases'!M:N,2,FALSE)), "")</f>
        <v/>
      </c>
      <c r="K1107" s="10">
        <f ca="1">_xlfn.IFNA((VLOOKUP($A1107,'Fats and Greases'!O:P,2,FALSE)), "")</f>
        <v>13.38</v>
      </c>
      <c r="L1107" s="10">
        <f ca="1">_xlfn.IFNA((VLOOKUP($A1107,'Fats and Greases'!Q:R,2,FALSE)), "")</f>
        <v>11.5</v>
      </c>
      <c r="M1107" s="10">
        <f ca="1">_xlfn.IFNA((VLOOKUP($A1107,'Fats and Greases'!S:T,2,FALSE)), "")</f>
        <v>15</v>
      </c>
    </row>
    <row r="1108" spans="1:13" x14ac:dyDescent="0.2">
      <c r="A1108" s="18">
        <v>38334</v>
      </c>
      <c r="B1108" s="19">
        <f t="shared" si="34"/>
        <v>12</v>
      </c>
      <c r="C1108" s="19">
        <f t="shared" si="35"/>
        <v>2004</v>
      </c>
      <c r="D1108" s="10">
        <f ca="1">_xlfn.IFNA((VLOOKUP(A1108,'Fats and Greases'!A:B,2,FALSE)), "")</f>
        <v>14.5</v>
      </c>
      <c r="E1108" s="10">
        <f ca="1">_xlfn.IFNA((VLOOKUP(A1108,'Fats and Greases'!C:D,2,FALSE)), "")</f>
        <v>14.5</v>
      </c>
      <c r="F1108" s="10" t="str">
        <f ca="1">_xlfn.IFNA((VLOOKUP(A1108,'Fats and Greases'!E:F,2,FALSE)), "")</f>
        <v/>
      </c>
      <c r="G1108" s="10">
        <f ca="1">_xlfn.IFNA((VLOOKUP(A1108,'Fats and Greases'!G:H,2,FALSE)), "")</f>
        <v>12.75</v>
      </c>
      <c r="H1108" s="10">
        <f ca="1">_xlfn.IFNA((VLOOKUP(A1108,'Fats and Greases'!I:J,2,FALSE)), "")</f>
        <v>13.25</v>
      </c>
      <c r="I1108" s="10">
        <f ca="1">_xlfn.IFNA((VLOOKUP(A1108,'Fats and Greases'!K:L,2,FALSE)), "")</f>
        <v>15.88</v>
      </c>
      <c r="J1108" s="10" t="str">
        <f ca="1">_xlfn.IFNA((VLOOKUP(A1108,'Fats and Greases'!M:N,2,FALSE)), "")</f>
        <v/>
      </c>
      <c r="K1108" s="10">
        <f ca="1">_xlfn.IFNA((VLOOKUP($A1108,'Fats and Greases'!O:P,2,FALSE)), "")</f>
        <v>13.38</v>
      </c>
      <c r="L1108" s="10">
        <f ca="1">_xlfn.IFNA((VLOOKUP($A1108,'Fats and Greases'!Q:R,2,FALSE)), "")</f>
        <v>11.5</v>
      </c>
      <c r="M1108" s="10">
        <f ca="1">_xlfn.IFNA((VLOOKUP($A1108,'Fats and Greases'!S:T,2,FALSE)), "")</f>
        <v>15</v>
      </c>
    </row>
    <row r="1109" spans="1:13" x14ac:dyDescent="0.2">
      <c r="A1109" s="18">
        <v>38335</v>
      </c>
      <c r="B1109" s="19">
        <f t="shared" si="34"/>
        <v>12</v>
      </c>
      <c r="C1109" s="19">
        <f t="shared" si="35"/>
        <v>2004</v>
      </c>
      <c r="D1109" s="10">
        <f ca="1">_xlfn.IFNA((VLOOKUP(A1109,'Fats and Greases'!A:B,2,FALSE)), "")</f>
        <v>14.5</v>
      </c>
      <c r="E1109" s="10">
        <f ca="1">_xlfn.IFNA((VLOOKUP(A1109,'Fats and Greases'!C:D,2,FALSE)), "")</f>
        <v>14.5</v>
      </c>
      <c r="F1109" s="10" t="str">
        <f ca="1">_xlfn.IFNA((VLOOKUP(A1109,'Fats and Greases'!E:F,2,FALSE)), "")</f>
        <v/>
      </c>
      <c r="G1109" s="10">
        <f ca="1">_xlfn.IFNA((VLOOKUP(A1109,'Fats and Greases'!G:H,2,FALSE)), "")</f>
        <v>12.75</v>
      </c>
      <c r="H1109" s="10">
        <f ca="1">_xlfn.IFNA((VLOOKUP(A1109,'Fats and Greases'!I:J,2,FALSE)), "")</f>
        <v>13.25</v>
      </c>
      <c r="I1109" s="10">
        <f ca="1">_xlfn.IFNA((VLOOKUP(A1109,'Fats and Greases'!K:L,2,FALSE)), "")</f>
        <v>16.25</v>
      </c>
      <c r="J1109" s="10" t="str">
        <f ca="1">_xlfn.IFNA((VLOOKUP(A1109,'Fats and Greases'!M:N,2,FALSE)), "")</f>
        <v/>
      </c>
      <c r="K1109" s="10">
        <f ca="1">_xlfn.IFNA((VLOOKUP($A1109,'Fats and Greases'!O:P,2,FALSE)), "")</f>
        <v>13.38</v>
      </c>
      <c r="L1109" s="10">
        <f ca="1">_xlfn.IFNA((VLOOKUP($A1109,'Fats and Greases'!Q:R,2,FALSE)), "")</f>
        <v>11.5</v>
      </c>
      <c r="M1109" s="10">
        <f ca="1">_xlfn.IFNA((VLOOKUP($A1109,'Fats and Greases'!S:T,2,FALSE)), "")</f>
        <v>15</v>
      </c>
    </row>
    <row r="1110" spans="1:13" x14ac:dyDescent="0.2">
      <c r="A1110" s="18">
        <v>38336</v>
      </c>
      <c r="B1110" s="19">
        <f t="shared" si="34"/>
        <v>12</v>
      </c>
      <c r="C1110" s="19">
        <f t="shared" si="35"/>
        <v>2004</v>
      </c>
      <c r="D1110" s="10">
        <f ca="1">_xlfn.IFNA((VLOOKUP(A1110,'Fats and Greases'!A:B,2,FALSE)), "")</f>
        <v>14.88</v>
      </c>
      <c r="E1110" s="10">
        <f ca="1">_xlfn.IFNA((VLOOKUP(A1110,'Fats and Greases'!C:D,2,FALSE)), "")</f>
        <v>15</v>
      </c>
      <c r="F1110" s="10" t="str">
        <f ca="1">_xlfn.IFNA((VLOOKUP(A1110,'Fats and Greases'!E:F,2,FALSE)), "")</f>
        <v/>
      </c>
      <c r="G1110" s="10">
        <f ca="1">_xlfn.IFNA((VLOOKUP(A1110,'Fats and Greases'!G:H,2,FALSE)), "")</f>
        <v>12.75</v>
      </c>
      <c r="H1110" s="10">
        <f ca="1">_xlfn.IFNA((VLOOKUP(A1110,'Fats and Greases'!I:J,2,FALSE)), "")</f>
        <v>13.25</v>
      </c>
      <c r="I1110" s="10">
        <f ca="1">_xlfn.IFNA((VLOOKUP(A1110,'Fats and Greases'!K:L,2,FALSE)), "")</f>
        <v>16.25</v>
      </c>
      <c r="J1110" s="10" t="str">
        <f ca="1">_xlfn.IFNA((VLOOKUP(A1110,'Fats and Greases'!M:N,2,FALSE)), "")</f>
        <v/>
      </c>
      <c r="K1110" s="10" t="str">
        <f ca="1">_xlfn.IFNA((VLOOKUP($A1110,'Fats and Greases'!O:P,2,FALSE)), "")</f>
        <v/>
      </c>
      <c r="L1110" s="10">
        <f ca="1">_xlfn.IFNA((VLOOKUP($A1110,'Fats and Greases'!Q:R,2,FALSE)), "")</f>
        <v>11.5</v>
      </c>
      <c r="M1110" s="10">
        <f ca="1">_xlfn.IFNA((VLOOKUP($A1110,'Fats and Greases'!S:T,2,FALSE)), "")</f>
        <v>15</v>
      </c>
    </row>
    <row r="1111" spans="1:13" x14ac:dyDescent="0.2">
      <c r="A1111" s="18">
        <v>38337</v>
      </c>
      <c r="B1111" s="19">
        <f t="shared" si="34"/>
        <v>12</v>
      </c>
      <c r="C1111" s="19">
        <f t="shared" si="35"/>
        <v>2004</v>
      </c>
      <c r="D1111" s="10">
        <f ca="1">_xlfn.IFNA((VLOOKUP(A1111,'Fats and Greases'!A:B,2,FALSE)), "")</f>
        <v>14.88</v>
      </c>
      <c r="E1111" s="10">
        <f ca="1">_xlfn.IFNA((VLOOKUP(A1111,'Fats and Greases'!C:D,2,FALSE)), "")</f>
        <v>15</v>
      </c>
      <c r="F1111" s="10" t="str">
        <f ca="1">_xlfn.IFNA((VLOOKUP(A1111,'Fats and Greases'!E:F,2,FALSE)), "")</f>
        <v/>
      </c>
      <c r="G1111" s="10">
        <f ca="1">_xlfn.IFNA((VLOOKUP(A1111,'Fats and Greases'!G:H,2,FALSE)), "")</f>
        <v>12.75</v>
      </c>
      <c r="H1111" s="10">
        <f ca="1">_xlfn.IFNA((VLOOKUP(A1111,'Fats and Greases'!I:J,2,FALSE)), "")</f>
        <v>13.25</v>
      </c>
      <c r="I1111" s="10">
        <f ca="1">_xlfn.IFNA((VLOOKUP(A1111,'Fats and Greases'!K:L,2,FALSE)), "")</f>
        <v>16.25</v>
      </c>
      <c r="J1111" s="10" t="str">
        <f ca="1">_xlfn.IFNA((VLOOKUP(A1111,'Fats and Greases'!M:N,2,FALSE)), "")</f>
        <v/>
      </c>
      <c r="K1111" s="10" t="str">
        <f ca="1">_xlfn.IFNA((VLOOKUP($A1111,'Fats and Greases'!O:P,2,FALSE)), "")</f>
        <v/>
      </c>
      <c r="L1111" s="10">
        <f ca="1">_xlfn.IFNA((VLOOKUP($A1111,'Fats and Greases'!Q:R,2,FALSE)), "")</f>
        <v>11.5</v>
      </c>
      <c r="M1111" s="10">
        <f ca="1">_xlfn.IFNA((VLOOKUP($A1111,'Fats and Greases'!S:T,2,FALSE)), "")</f>
        <v>15</v>
      </c>
    </row>
    <row r="1112" spans="1:13" x14ac:dyDescent="0.2">
      <c r="A1112" s="18">
        <v>38338</v>
      </c>
      <c r="B1112" s="19">
        <f t="shared" si="34"/>
        <v>12</v>
      </c>
      <c r="C1112" s="19">
        <f t="shared" si="35"/>
        <v>2004</v>
      </c>
      <c r="D1112" s="10">
        <f ca="1">_xlfn.IFNA((VLOOKUP(A1112,'Fats and Greases'!A:B,2,FALSE)), "")</f>
        <v>14.88</v>
      </c>
      <c r="E1112" s="10">
        <f ca="1">_xlfn.IFNA((VLOOKUP(A1112,'Fats and Greases'!C:D,2,FALSE)), "")</f>
        <v>15</v>
      </c>
      <c r="F1112" s="10" t="str">
        <f ca="1">_xlfn.IFNA((VLOOKUP(A1112,'Fats and Greases'!E:F,2,FALSE)), "")</f>
        <v/>
      </c>
      <c r="G1112" s="10">
        <f ca="1">_xlfn.IFNA((VLOOKUP(A1112,'Fats and Greases'!G:H,2,FALSE)), "")</f>
        <v>12.75</v>
      </c>
      <c r="H1112" s="10">
        <f ca="1">_xlfn.IFNA((VLOOKUP(A1112,'Fats and Greases'!I:J,2,FALSE)), "")</f>
        <v>13.25</v>
      </c>
      <c r="I1112" s="10">
        <f ca="1">_xlfn.IFNA((VLOOKUP(A1112,'Fats and Greases'!K:L,2,FALSE)), "")</f>
        <v>16.25</v>
      </c>
      <c r="J1112" s="10" t="str">
        <f ca="1">_xlfn.IFNA((VLOOKUP(A1112,'Fats and Greases'!M:N,2,FALSE)), "")</f>
        <v/>
      </c>
      <c r="K1112" s="10" t="str">
        <f ca="1">_xlfn.IFNA((VLOOKUP($A1112,'Fats and Greases'!O:P,2,FALSE)), "")</f>
        <v/>
      </c>
      <c r="L1112" s="10">
        <f ca="1">_xlfn.IFNA((VLOOKUP($A1112,'Fats and Greases'!Q:R,2,FALSE)), "")</f>
        <v>11.5</v>
      </c>
      <c r="M1112" s="10">
        <f ca="1">_xlfn.IFNA((VLOOKUP($A1112,'Fats and Greases'!S:T,2,FALSE)), "")</f>
        <v>15</v>
      </c>
    </row>
    <row r="1113" spans="1:13" x14ac:dyDescent="0.2">
      <c r="A1113" s="18">
        <v>38341</v>
      </c>
      <c r="B1113" s="19">
        <f t="shared" si="34"/>
        <v>12</v>
      </c>
      <c r="C1113" s="19">
        <f t="shared" si="35"/>
        <v>2004</v>
      </c>
      <c r="D1113" s="10">
        <f ca="1">_xlfn.IFNA((VLOOKUP(A1113,'Fats and Greases'!A:B,2,FALSE)), "")</f>
        <v>14.88</v>
      </c>
      <c r="E1113" s="10">
        <f ca="1">_xlfn.IFNA((VLOOKUP(A1113,'Fats and Greases'!C:D,2,FALSE)), "")</f>
        <v>15</v>
      </c>
      <c r="F1113" s="10" t="str">
        <f ca="1">_xlfn.IFNA((VLOOKUP(A1113,'Fats and Greases'!E:F,2,FALSE)), "")</f>
        <v/>
      </c>
      <c r="G1113" s="10">
        <f ca="1">_xlfn.IFNA((VLOOKUP(A1113,'Fats and Greases'!G:H,2,FALSE)), "")</f>
        <v>12.75</v>
      </c>
      <c r="H1113" s="10">
        <f ca="1">_xlfn.IFNA((VLOOKUP(A1113,'Fats and Greases'!I:J,2,FALSE)), "")</f>
        <v>13.25</v>
      </c>
      <c r="I1113" s="10">
        <f ca="1">_xlfn.IFNA((VLOOKUP(A1113,'Fats and Greases'!K:L,2,FALSE)), "")</f>
        <v>16.25</v>
      </c>
      <c r="J1113" s="10" t="str">
        <f ca="1">_xlfn.IFNA((VLOOKUP(A1113,'Fats and Greases'!M:N,2,FALSE)), "")</f>
        <v/>
      </c>
      <c r="K1113" s="10">
        <f ca="1">_xlfn.IFNA((VLOOKUP($A1113,'Fats and Greases'!O:P,2,FALSE)), "")</f>
        <v>14</v>
      </c>
      <c r="L1113" s="10">
        <f ca="1">_xlfn.IFNA((VLOOKUP($A1113,'Fats and Greases'!Q:R,2,FALSE)), "")</f>
        <v>11.5</v>
      </c>
      <c r="M1113" s="10">
        <f ca="1">_xlfn.IFNA((VLOOKUP($A1113,'Fats and Greases'!S:T,2,FALSE)), "")</f>
        <v>15</v>
      </c>
    </row>
    <row r="1114" spans="1:13" x14ac:dyDescent="0.2">
      <c r="A1114" s="18">
        <v>38342</v>
      </c>
      <c r="B1114" s="19">
        <f t="shared" si="34"/>
        <v>12</v>
      </c>
      <c r="C1114" s="19">
        <f t="shared" si="35"/>
        <v>2004</v>
      </c>
      <c r="D1114" s="10">
        <f ca="1">_xlfn.IFNA((VLOOKUP(A1114,'Fats and Greases'!A:B,2,FALSE)), "")</f>
        <v>15.25</v>
      </c>
      <c r="E1114" s="10">
        <f ca="1">_xlfn.IFNA((VLOOKUP(A1114,'Fats and Greases'!C:D,2,FALSE)), "")</f>
        <v>15.13</v>
      </c>
      <c r="F1114" s="10" t="str">
        <f ca="1">_xlfn.IFNA((VLOOKUP(A1114,'Fats and Greases'!E:F,2,FALSE)), "")</f>
        <v/>
      </c>
      <c r="G1114" s="10">
        <f ca="1">_xlfn.IFNA((VLOOKUP(A1114,'Fats and Greases'!G:H,2,FALSE)), "")</f>
        <v>12.75</v>
      </c>
      <c r="H1114" s="10">
        <f ca="1">_xlfn.IFNA((VLOOKUP(A1114,'Fats and Greases'!I:J,2,FALSE)), "")</f>
        <v>13.25</v>
      </c>
      <c r="I1114" s="10">
        <f ca="1">_xlfn.IFNA((VLOOKUP(A1114,'Fats and Greases'!K:L,2,FALSE)), "")</f>
        <v>16.38</v>
      </c>
      <c r="J1114" s="10" t="str">
        <f ca="1">_xlfn.IFNA((VLOOKUP(A1114,'Fats and Greases'!M:N,2,FALSE)), "")</f>
        <v/>
      </c>
      <c r="K1114" s="10">
        <f ca="1">_xlfn.IFNA((VLOOKUP($A1114,'Fats and Greases'!O:P,2,FALSE)), "")</f>
        <v>14</v>
      </c>
      <c r="L1114" s="10">
        <f ca="1">_xlfn.IFNA((VLOOKUP($A1114,'Fats and Greases'!Q:R,2,FALSE)), "")</f>
        <v>11.5</v>
      </c>
      <c r="M1114" s="10">
        <f ca="1">_xlfn.IFNA((VLOOKUP($A1114,'Fats and Greases'!S:T,2,FALSE)), "")</f>
        <v>15</v>
      </c>
    </row>
    <row r="1115" spans="1:13" x14ac:dyDescent="0.2">
      <c r="A1115" s="18">
        <v>38343</v>
      </c>
      <c r="B1115" s="19">
        <f t="shared" si="34"/>
        <v>12</v>
      </c>
      <c r="C1115" s="19">
        <f t="shared" si="35"/>
        <v>2004</v>
      </c>
      <c r="D1115" s="10">
        <f ca="1">_xlfn.IFNA((VLOOKUP(A1115,'Fats and Greases'!A:B,2,FALSE)), "")</f>
        <v>15.25</v>
      </c>
      <c r="E1115" s="10">
        <f ca="1">_xlfn.IFNA((VLOOKUP(A1115,'Fats and Greases'!C:D,2,FALSE)), "")</f>
        <v>15.13</v>
      </c>
      <c r="F1115" s="10" t="str">
        <f ca="1">_xlfn.IFNA((VLOOKUP(A1115,'Fats and Greases'!E:F,2,FALSE)), "")</f>
        <v/>
      </c>
      <c r="G1115" s="10">
        <f ca="1">_xlfn.IFNA((VLOOKUP(A1115,'Fats and Greases'!G:H,2,FALSE)), "")</f>
        <v>12.75</v>
      </c>
      <c r="H1115" s="10">
        <f ca="1">_xlfn.IFNA((VLOOKUP(A1115,'Fats and Greases'!I:J,2,FALSE)), "")</f>
        <v>13.25</v>
      </c>
      <c r="I1115" s="10">
        <f ca="1">_xlfn.IFNA((VLOOKUP(A1115,'Fats and Greases'!K:L,2,FALSE)), "")</f>
        <v>16.38</v>
      </c>
      <c r="J1115" s="10" t="str">
        <f ca="1">_xlfn.IFNA((VLOOKUP(A1115,'Fats and Greases'!M:N,2,FALSE)), "")</f>
        <v/>
      </c>
      <c r="K1115" s="10">
        <f ca="1">_xlfn.IFNA((VLOOKUP($A1115,'Fats and Greases'!O:P,2,FALSE)), "")</f>
        <v>14</v>
      </c>
      <c r="L1115" s="10">
        <f ca="1">_xlfn.IFNA((VLOOKUP($A1115,'Fats and Greases'!Q:R,2,FALSE)), "")</f>
        <v>11.5</v>
      </c>
      <c r="M1115" s="10">
        <f ca="1">_xlfn.IFNA((VLOOKUP($A1115,'Fats and Greases'!S:T,2,FALSE)), "")</f>
        <v>15</v>
      </c>
    </row>
    <row r="1116" spans="1:13" x14ac:dyDescent="0.2">
      <c r="A1116" s="18">
        <v>38344</v>
      </c>
      <c r="B1116" s="19">
        <f t="shared" si="34"/>
        <v>12</v>
      </c>
      <c r="C1116" s="19">
        <f t="shared" si="35"/>
        <v>2004</v>
      </c>
      <c r="D1116" s="10">
        <f ca="1">_xlfn.IFNA((VLOOKUP(A1116,'Fats and Greases'!A:B,2,FALSE)), "")</f>
        <v>15.25</v>
      </c>
      <c r="E1116" s="10">
        <f ca="1">_xlfn.IFNA((VLOOKUP(A1116,'Fats and Greases'!C:D,2,FALSE)), "")</f>
        <v>15.13</v>
      </c>
      <c r="F1116" s="10" t="str">
        <f ca="1">_xlfn.IFNA((VLOOKUP(A1116,'Fats and Greases'!E:F,2,FALSE)), "")</f>
        <v/>
      </c>
      <c r="G1116" s="10">
        <f ca="1">_xlfn.IFNA((VLOOKUP(A1116,'Fats and Greases'!G:H,2,FALSE)), "")</f>
        <v>12.75</v>
      </c>
      <c r="H1116" s="10">
        <f ca="1">_xlfn.IFNA((VLOOKUP(A1116,'Fats and Greases'!I:J,2,FALSE)), "")</f>
        <v>13.25</v>
      </c>
      <c r="I1116" s="10">
        <f ca="1">_xlfn.IFNA((VLOOKUP(A1116,'Fats and Greases'!K:L,2,FALSE)), "")</f>
        <v>16.38</v>
      </c>
      <c r="J1116" s="10" t="str">
        <f ca="1">_xlfn.IFNA((VLOOKUP(A1116,'Fats and Greases'!M:N,2,FALSE)), "")</f>
        <v/>
      </c>
      <c r="K1116" s="10">
        <f ca="1">_xlfn.IFNA((VLOOKUP($A1116,'Fats and Greases'!O:P,2,FALSE)), "")</f>
        <v>14</v>
      </c>
      <c r="L1116" s="10">
        <f ca="1">_xlfn.IFNA((VLOOKUP($A1116,'Fats and Greases'!Q:R,2,FALSE)), "")</f>
        <v>11.5</v>
      </c>
      <c r="M1116" s="10">
        <f ca="1">_xlfn.IFNA((VLOOKUP($A1116,'Fats and Greases'!S:T,2,FALSE)), "")</f>
        <v>15</v>
      </c>
    </row>
    <row r="1117" spans="1:13" x14ac:dyDescent="0.2">
      <c r="A1117" s="18">
        <v>38345</v>
      </c>
      <c r="B1117" s="19">
        <f t="shared" si="34"/>
        <v>12</v>
      </c>
      <c r="C1117" s="19">
        <f t="shared" si="35"/>
        <v>2004</v>
      </c>
      <c r="D1117" s="10" t="str">
        <f ca="1">_xlfn.IFNA((VLOOKUP(A1117,'Fats and Greases'!A:B,2,FALSE)), "")</f>
        <v/>
      </c>
      <c r="E1117" s="10" t="str">
        <f ca="1">_xlfn.IFNA((VLOOKUP(A1117,'Fats and Greases'!C:D,2,FALSE)), "")</f>
        <v/>
      </c>
      <c r="F1117" s="10" t="str">
        <f ca="1">_xlfn.IFNA((VLOOKUP(A1117,'Fats and Greases'!E:F,2,FALSE)), "")</f>
        <v/>
      </c>
      <c r="G1117" s="10" t="str">
        <f ca="1">_xlfn.IFNA((VLOOKUP(A1117,'Fats and Greases'!G:H,2,FALSE)), "")</f>
        <v/>
      </c>
      <c r="H1117" s="10" t="str">
        <f ca="1">_xlfn.IFNA((VLOOKUP(A1117,'Fats and Greases'!I:J,2,FALSE)), "")</f>
        <v/>
      </c>
      <c r="I1117" s="10" t="str">
        <f ca="1">_xlfn.IFNA((VLOOKUP(A1117,'Fats and Greases'!K:L,2,FALSE)), "")</f>
        <v/>
      </c>
      <c r="J1117" s="10" t="str">
        <f ca="1">_xlfn.IFNA((VLOOKUP(A1117,'Fats and Greases'!M:N,2,FALSE)), "")</f>
        <v/>
      </c>
      <c r="K1117" s="10" t="str">
        <f ca="1">_xlfn.IFNA((VLOOKUP($A1117,'Fats and Greases'!O:P,2,FALSE)), "")</f>
        <v/>
      </c>
      <c r="L1117" s="10" t="str">
        <f ca="1">_xlfn.IFNA((VLOOKUP($A1117,'Fats and Greases'!Q:R,2,FALSE)), "")</f>
        <v/>
      </c>
      <c r="M1117" s="10" t="str">
        <f ca="1">_xlfn.IFNA((VLOOKUP($A1117,'Fats and Greases'!S:T,2,FALSE)), "")</f>
        <v/>
      </c>
    </row>
    <row r="1118" spans="1:13" x14ac:dyDescent="0.2">
      <c r="A1118" s="18">
        <v>38348</v>
      </c>
      <c r="B1118" s="19">
        <f t="shared" si="34"/>
        <v>12</v>
      </c>
      <c r="C1118" s="19">
        <f t="shared" si="35"/>
        <v>2004</v>
      </c>
      <c r="D1118" s="10">
        <f ca="1">_xlfn.IFNA((VLOOKUP(A1118,'Fats and Greases'!A:B,2,FALSE)), "")</f>
        <v>15.25</v>
      </c>
      <c r="E1118" s="10">
        <f ca="1">_xlfn.IFNA((VLOOKUP(A1118,'Fats and Greases'!C:D,2,FALSE)), "")</f>
        <v>15.13</v>
      </c>
      <c r="F1118" s="10" t="str">
        <f ca="1">_xlfn.IFNA((VLOOKUP(A1118,'Fats and Greases'!E:F,2,FALSE)), "")</f>
        <v/>
      </c>
      <c r="G1118" s="10">
        <f ca="1">_xlfn.IFNA((VLOOKUP(A1118,'Fats and Greases'!G:H,2,FALSE)), "")</f>
        <v>12.75</v>
      </c>
      <c r="H1118" s="10">
        <f ca="1">_xlfn.IFNA((VLOOKUP(A1118,'Fats and Greases'!I:J,2,FALSE)), "")</f>
        <v>13.25</v>
      </c>
      <c r="I1118" s="10">
        <f ca="1">_xlfn.IFNA((VLOOKUP(A1118,'Fats and Greases'!K:L,2,FALSE)), "")</f>
        <v>16.38</v>
      </c>
      <c r="J1118" s="10" t="str">
        <f ca="1">_xlfn.IFNA((VLOOKUP(A1118,'Fats and Greases'!M:N,2,FALSE)), "")</f>
        <v/>
      </c>
      <c r="K1118" s="10">
        <f ca="1">_xlfn.IFNA((VLOOKUP($A1118,'Fats and Greases'!O:P,2,FALSE)), "")</f>
        <v>14</v>
      </c>
      <c r="L1118" s="10">
        <f ca="1">_xlfn.IFNA((VLOOKUP($A1118,'Fats and Greases'!Q:R,2,FALSE)), "")</f>
        <v>11.5</v>
      </c>
      <c r="M1118" s="10">
        <f ca="1">_xlfn.IFNA((VLOOKUP($A1118,'Fats and Greases'!S:T,2,FALSE)), "")</f>
        <v>15</v>
      </c>
    </row>
    <row r="1119" spans="1:13" x14ac:dyDescent="0.2">
      <c r="A1119" s="18">
        <v>38349</v>
      </c>
      <c r="B1119" s="19">
        <f t="shared" si="34"/>
        <v>12</v>
      </c>
      <c r="C1119" s="19">
        <f t="shared" si="35"/>
        <v>2004</v>
      </c>
      <c r="D1119" s="10">
        <f ca="1">_xlfn.IFNA((VLOOKUP(A1119,'Fats and Greases'!A:B,2,FALSE)), "")</f>
        <v>15.5</v>
      </c>
      <c r="E1119" s="10">
        <f ca="1">_xlfn.IFNA((VLOOKUP(A1119,'Fats and Greases'!C:D,2,FALSE)), "")</f>
        <v>15.25</v>
      </c>
      <c r="F1119" s="10" t="str">
        <f ca="1">_xlfn.IFNA((VLOOKUP(A1119,'Fats and Greases'!E:F,2,FALSE)), "")</f>
        <v/>
      </c>
      <c r="G1119" s="10">
        <f ca="1">_xlfn.IFNA((VLOOKUP(A1119,'Fats and Greases'!G:H,2,FALSE)), "")</f>
        <v>12.75</v>
      </c>
      <c r="H1119" s="10">
        <f ca="1">_xlfn.IFNA((VLOOKUP(A1119,'Fats and Greases'!I:J,2,FALSE)), "")</f>
        <v>13.25</v>
      </c>
      <c r="I1119" s="10">
        <f ca="1">_xlfn.IFNA((VLOOKUP(A1119,'Fats and Greases'!K:L,2,FALSE)), "")</f>
        <v>16.63</v>
      </c>
      <c r="J1119" s="10" t="str">
        <f ca="1">_xlfn.IFNA((VLOOKUP(A1119,'Fats and Greases'!M:N,2,FALSE)), "")</f>
        <v/>
      </c>
      <c r="K1119" s="10">
        <f ca="1">_xlfn.IFNA((VLOOKUP($A1119,'Fats and Greases'!O:P,2,FALSE)), "")</f>
        <v>14</v>
      </c>
      <c r="L1119" s="10">
        <f ca="1">_xlfn.IFNA((VLOOKUP($A1119,'Fats and Greases'!Q:R,2,FALSE)), "")</f>
        <v>11.5</v>
      </c>
      <c r="M1119" s="10">
        <f ca="1">_xlfn.IFNA((VLOOKUP($A1119,'Fats and Greases'!S:T,2,FALSE)), "")</f>
        <v>15</v>
      </c>
    </row>
    <row r="1120" spans="1:13" x14ac:dyDescent="0.2">
      <c r="A1120" s="18">
        <v>38350</v>
      </c>
      <c r="B1120" s="19">
        <f t="shared" si="34"/>
        <v>12</v>
      </c>
      <c r="C1120" s="19">
        <f t="shared" si="35"/>
        <v>2004</v>
      </c>
      <c r="D1120" s="10">
        <f ca="1">_xlfn.IFNA((VLOOKUP(A1120,'Fats and Greases'!A:B,2,FALSE)), "")</f>
        <v>15.5</v>
      </c>
      <c r="E1120" s="10">
        <f ca="1">_xlfn.IFNA((VLOOKUP(A1120,'Fats and Greases'!C:D,2,FALSE)), "")</f>
        <v>15.25</v>
      </c>
      <c r="F1120" s="10" t="str">
        <f ca="1">_xlfn.IFNA((VLOOKUP(A1120,'Fats and Greases'!E:F,2,FALSE)), "")</f>
        <v/>
      </c>
      <c r="G1120" s="10">
        <f ca="1">_xlfn.IFNA((VLOOKUP(A1120,'Fats and Greases'!G:H,2,FALSE)), "")</f>
        <v>12.75</v>
      </c>
      <c r="H1120" s="10">
        <f ca="1">_xlfn.IFNA((VLOOKUP(A1120,'Fats and Greases'!I:J,2,FALSE)), "")</f>
        <v>13.25</v>
      </c>
      <c r="I1120" s="10">
        <f ca="1">_xlfn.IFNA((VLOOKUP(A1120,'Fats and Greases'!K:L,2,FALSE)), "")</f>
        <v>16.63</v>
      </c>
      <c r="J1120" s="10" t="str">
        <f ca="1">_xlfn.IFNA((VLOOKUP(A1120,'Fats and Greases'!M:N,2,FALSE)), "")</f>
        <v/>
      </c>
      <c r="K1120" s="10">
        <f ca="1">_xlfn.IFNA((VLOOKUP($A1120,'Fats and Greases'!O:P,2,FALSE)), "")</f>
        <v>14</v>
      </c>
      <c r="L1120" s="10">
        <f ca="1">_xlfn.IFNA((VLOOKUP($A1120,'Fats and Greases'!Q:R,2,FALSE)), "")</f>
        <v>11.5</v>
      </c>
      <c r="M1120" s="10">
        <f ca="1">_xlfn.IFNA((VLOOKUP($A1120,'Fats and Greases'!S:T,2,FALSE)), "")</f>
        <v>15</v>
      </c>
    </row>
    <row r="1121" spans="1:13" x14ac:dyDescent="0.2">
      <c r="A1121" s="18">
        <v>38351</v>
      </c>
      <c r="B1121" s="19">
        <f t="shared" si="34"/>
        <v>12</v>
      </c>
      <c r="C1121" s="19">
        <f t="shared" si="35"/>
        <v>2004</v>
      </c>
      <c r="D1121" s="10">
        <f ca="1">_xlfn.IFNA((VLOOKUP(A1121,'Fats and Greases'!A:B,2,FALSE)), "")</f>
        <v>15.5</v>
      </c>
      <c r="E1121" s="10">
        <f ca="1">_xlfn.IFNA((VLOOKUP(A1121,'Fats and Greases'!C:D,2,FALSE)), "")</f>
        <v>15.13</v>
      </c>
      <c r="F1121" s="10" t="str">
        <f ca="1">_xlfn.IFNA((VLOOKUP(A1121,'Fats and Greases'!E:F,2,FALSE)), "")</f>
        <v/>
      </c>
      <c r="G1121" s="10">
        <f ca="1">_xlfn.IFNA((VLOOKUP(A1121,'Fats and Greases'!G:H,2,FALSE)), "")</f>
        <v>12.75</v>
      </c>
      <c r="H1121" s="10">
        <f ca="1">_xlfn.IFNA((VLOOKUP(A1121,'Fats and Greases'!I:J,2,FALSE)), "")</f>
        <v>13.25</v>
      </c>
      <c r="I1121" s="10">
        <f ca="1">_xlfn.IFNA((VLOOKUP(A1121,'Fats and Greases'!K:L,2,FALSE)), "")</f>
        <v>16.63</v>
      </c>
      <c r="J1121" s="10" t="str">
        <f ca="1">_xlfn.IFNA((VLOOKUP(A1121,'Fats and Greases'!M:N,2,FALSE)), "")</f>
        <v/>
      </c>
      <c r="K1121" s="10">
        <f ca="1">_xlfn.IFNA((VLOOKUP($A1121,'Fats and Greases'!O:P,2,FALSE)), "")</f>
        <v>14</v>
      </c>
      <c r="L1121" s="10">
        <f ca="1">_xlfn.IFNA((VLOOKUP($A1121,'Fats and Greases'!Q:R,2,FALSE)), "")</f>
        <v>11.5</v>
      </c>
      <c r="M1121" s="10">
        <f ca="1">_xlfn.IFNA((VLOOKUP($A1121,'Fats and Greases'!S:T,2,FALSE)), "")</f>
        <v>15</v>
      </c>
    </row>
    <row r="1122" spans="1:13" x14ac:dyDescent="0.2">
      <c r="A1122" s="18">
        <v>38352</v>
      </c>
      <c r="B1122" s="19">
        <f t="shared" si="34"/>
        <v>12</v>
      </c>
      <c r="C1122" s="19">
        <f t="shared" si="35"/>
        <v>2004</v>
      </c>
      <c r="D1122" s="10" t="str">
        <f ca="1">_xlfn.IFNA((VLOOKUP(A1122,'Fats and Greases'!A:B,2,FALSE)), "")</f>
        <v/>
      </c>
      <c r="E1122" s="10" t="str">
        <f ca="1">_xlfn.IFNA((VLOOKUP(A1122,'Fats and Greases'!C:D,2,FALSE)), "")</f>
        <v/>
      </c>
      <c r="F1122" s="10" t="str">
        <f ca="1">_xlfn.IFNA((VLOOKUP(A1122,'Fats and Greases'!E:F,2,FALSE)), "")</f>
        <v/>
      </c>
      <c r="G1122" s="10" t="str">
        <f ca="1">_xlfn.IFNA((VLOOKUP(A1122,'Fats and Greases'!G:H,2,FALSE)), "")</f>
        <v/>
      </c>
      <c r="H1122" s="10" t="str">
        <f ca="1">_xlfn.IFNA((VLOOKUP(A1122,'Fats and Greases'!I:J,2,FALSE)), "")</f>
        <v/>
      </c>
      <c r="I1122" s="10" t="str">
        <f ca="1">_xlfn.IFNA((VLOOKUP(A1122,'Fats and Greases'!K:L,2,FALSE)), "")</f>
        <v/>
      </c>
      <c r="J1122" s="10" t="str">
        <f ca="1">_xlfn.IFNA((VLOOKUP(A1122,'Fats and Greases'!M:N,2,FALSE)), "")</f>
        <v/>
      </c>
      <c r="K1122" s="10" t="str">
        <f ca="1">_xlfn.IFNA((VLOOKUP($A1122,'Fats and Greases'!O:P,2,FALSE)), "")</f>
        <v/>
      </c>
      <c r="L1122" s="10" t="str">
        <f ca="1">_xlfn.IFNA((VLOOKUP($A1122,'Fats and Greases'!Q:R,2,FALSE)), "")</f>
        <v/>
      </c>
      <c r="M1122" s="10" t="str">
        <f ca="1">_xlfn.IFNA((VLOOKUP($A1122,'Fats and Greases'!S:T,2,FALSE)), "")</f>
        <v/>
      </c>
    </row>
    <row r="1123" spans="1:13" x14ac:dyDescent="0.2">
      <c r="A1123" s="18">
        <v>38355</v>
      </c>
      <c r="B1123" s="19">
        <f t="shared" si="34"/>
        <v>1</v>
      </c>
      <c r="C1123" s="19">
        <f t="shared" si="35"/>
        <v>2005</v>
      </c>
      <c r="D1123" s="10">
        <f ca="1">_xlfn.IFNA((VLOOKUP(A1123,'Fats and Greases'!A:B,2,FALSE)), "")</f>
        <v>15.5</v>
      </c>
      <c r="E1123" s="10">
        <f ca="1">_xlfn.IFNA((VLOOKUP(A1123,'Fats and Greases'!C:D,2,FALSE)), "")</f>
        <v>15.13</v>
      </c>
      <c r="F1123" s="10" t="str">
        <f ca="1">_xlfn.IFNA((VLOOKUP(A1123,'Fats and Greases'!E:F,2,FALSE)), "")</f>
        <v/>
      </c>
      <c r="G1123" s="10">
        <f ca="1">_xlfn.IFNA((VLOOKUP(A1123,'Fats and Greases'!G:H,2,FALSE)), "")</f>
        <v>12.75</v>
      </c>
      <c r="H1123" s="10">
        <f ca="1">_xlfn.IFNA((VLOOKUP(A1123,'Fats and Greases'!I:J,2,FALSE)), "")</f>
        <v>13.25</v>
      </c>
      <c r="I1123" s="10">
        <f ca="1">_xlfn.IFNA((VLOOKUP(A1123,'Fats and Greases'!K:L,2,FALSE)), "")</f>
        <v>16.63</v>
      </c>
      <c r="J1123" s="10" t="str">
        <f ca="1">_xlfn.IFNA((VLOOKUP(A1123,'Fats and Greases'!M:N,2,FALSE)), "")</f>
        <v/>
      </c>
      <c r="K1123" s="10">
        <f ca="1">_xlfn.IFNA((VLOOKUP($A1123,'Fats and Greases'!O:P,2,FALSE)), "")</f>
        <v>14</v>
      </c>
      <c r="L1123" s="10">
        <f ca="1">_xlfn.IFNA((VLOOKUP($A1123,'Fats and Greases'!Q:R,2,FALSE)), "")</f>
        <v>11.5</v>
      </c>
      <c r="M1123" s="10">
        <f ca="1">_xlfn.IFNA((VLOOKUP($A1123,'Fats and Greases'!S:T,2,FALSE)), "")</f>
        <v>15</v>
      </c>
    </row>
    <row r="1124" spans="1:13" x14ac:dyDescent="0.2">
      <c r="A1124" s="18">
        <v>38356</v>
      </c>
      <c r="B1124" s="19">
        <f t="shared" si="34"/>
        <v>1</v>
      </c>
      <c r="C1124" s="19">
        <f t="shared" si="35"/>
        <v>2005</v>
      </c>
      <c r="D1124" s="10">
        <f ca="1">_xlfn.IFNA((VLOOKUP(A1124,'Fats and Greases'!A:B,2,FALSE)), "")</f>
        <v>15.5</v>
      </c>
      <c r="E1124" s="10">
        <f ca="1">_xlfn.IFNA((VLOOKUP(A1124,'Fats and Greases'!C:D,2,FALSE)), "")</f>
        <v>15.13</v>
      </c>
      <c r="F1124" s="10" t="str">
        <f ca="1">_xlfn.IFNA((VLOOKUP(A1124,'Fats and Greases'!E:F,2,FALSE)), "")</f>
        <v/>
      </c>
      <c r="G1124" s="10">
        <f ca="1">_xlfn.IFNA((VLOOKUP(A1124,'Fats and Greases'!G:H,2,FALSE)), "")</f>
        <v>12.75</v>
      </c>
      <c r="H1124" s="10">
        <f ca="1">_xlfn.IFNA((VLOOKUP(A1124,'Fats and Greases'!I:J,2,FALSE)), "")</f>
        <v>13.25</v>
      </c>
      <c r="I1124" s="10">
        <f ca="1">_xlfn.IFNA((VLOOKUP(A1124,'Fats and Greases'!K:L,2,FALSE)), "")</f>
        <v>16.63</v>
      </c>
      <c r="J1124" s="10" t="str">
        <f ca="1">_xlfn.IFNA((VLOOKUP(A1124,'Fats and Greases'!M:N,2,FALSE)), "")</f>
        <v/>
      </c>
      <c r="K1124" s="10">
        <f ca="1">_xlfn.IFNA((VLOOKUP($A1124,'Fats and Greases'!O:P,2,FALSE)), "")</f>
        <v>14</v>
      </c>
      <c r="L1124" s="10">
        <f ca="1">_xlfn.IFNA((VLOOKUP($A1124,'Fats and Greases'!Q:R,2,FALSE)), "")</f>
        <v>11.5</v>
      </c>
      <c r="M1124" s="10">
        <f ca="1">_xlfn.IFNA((VLOOKUP($A1124,'Fats and Greases'!S:T,2,FALSE)), "")</f>
        <v>15</v>
      </c>
    </row>
    <row r="1125" spans="1:13" x14ac:dyDescent="0.2">
      <c r="A1125" s="18">
        <v>38357</v>
      </c>
      <c r="B1125" s="19">
        <f t="shared" si="34"/>
        <v>1</v>
      </c>
      <c r="C1125" s="19">
        <f t="shared" si="35"/>
        <v>2005</v>
      </c>
      <c r="D1125" s="10">
        <f ca="1">_xlfn.IFNA((VLOOKUP(A1125,'Fats and Greases'!A:B,2,FALSE)), "")</f>
        <v>15.5</v>
      </c>
      <c r="E1125" s="10">
        <f ca="1">_xlfn.IFNA((VLOOKUP(A1125,'Fats and Greases'!C:D,2,FALSE)), "")</f>
        <v>15.13</v>
      </c>
      <c r="F1125" s="10" t="str">
        <f ca="1">_xlfn.IFNA((VLOOKUP(A1125,'Fats and Greases'!E:F,2,FALSE)), "")</f>
        <v/>
      </c>
      <c r="G1125" s="10">
        <f ca="1">_xlfn.IFNA((VLOOKUP(A1125,'Fats and Greases'!G:H,2,FALSE)), "")</f>
        <v>12.75</v>
      </c>
      <c r="H1125" s="10">
        <f ca="1">_xlfn.IFNA((VLOOKUP(A1125,'Fats and Greases'!I:J,2,FALSE)), "")</f>
        <v>13.25</v>
      </c>
      <c r="I1125" s="10">
        <f ca="1">_xlfn.IFNA((VLOOKUP(A1125,'Fats and Greases'!K:L,2,FALSE)), "")</f>
        <v>16.63</v>
      </c>
      <c r="J1125" s="10" t="str">
        <f ca="1">_xlfn.IFNA((VLOOKUP(A1125,'Fats and Greases'!M:N,2,FALSE)), "")</f>
        <v/>
      </c>
      <c r="K1125" s="10">
        <f ca="1">_xlfn.IFNA((VLOOKUP($A1125,'Fats and Greases'!O:P,2,FALSE)), "")</f>
        <v>14</v>
      </c>
      <c r="L1125" s="10">
        <f ca="1">_xlfn.IFNA((VLOOKUP($A1125,'Fats and Greases'!Q:R,2,FALSE)), "")</f>
        <v>11.5</v>
      </c>
      <c r="M1125" s="10">
        <f ca="1">_xlfn.IFNA((VLOOKUP($A1125,'Fats and Greases'!S:T,2,FALSE)), "")</f>
        <v>15</v>
      </c>
    </row>
    <row r="1126" spans="1:13" x14ac:dyDescent="0.2">
      <c r="A1126" s="18">
        <v>38358</v>
      </c>
      <c r="B1126" s="19">
        <f t="shared" si="34"/>
        <v>1</v>
      </c>
      <c r="C1126" s="19">
        <f t="shared" si="35"/>
        <v>2005</v>
      </c>
      <c r="D1126" s="10">
        <f ca="1">_xlfn.IFNA((VLOOKUP(A1126,'Fats and Greases'!A:B,2,FALSE)), "")</f>
        <v>15.25</v>
      </c>
      <c r="E1126" s="10">
        <f ca="1">_xlfn.IFNA((VLOOKUP(A1126,'Fats and Greases'!C:D,2,FALSE)), "")</f>
        <v>15.13</v>
      </c>
      <c r="F1126" s="10" t="str">
        <f ca="1">_xlfn.IFNA((VLOOKUP(A1126,'Fats and Greases'!E:F,2,FALSE)), "")</f>
        <v/>
      </c>
      <c r="G1126" s="10">
        <f ca="1">_xlfn.IFNA((VLOOKUP(A1126,'Fats and Greases'!G:H,2,FALSE)), "")</f>
        <v>12.75</v>
      </c>
      <c r="H1126" s="10">
        <f ca="1">_xlfn.IFNA((VLOOKUP(A1126,'Fats and Greases'!I:J,2,FALSE)), "")</f>
        <v>13.25</v>
      </c>
      <c r="I1126" s="10">
        <f ca="1">_xlfn.IFNA((VLOOKUP(A1126,'Fats and Greases'!K:L,2,FALSE)), "")</f>
        <v>16.63</v>
      </c>
      <c r="J1126" s="10" t="str">
        <f ca="1">_xlfn.IFNA((VLOOKUP(A1126,'Fats and Greases'!M:N,2,FALSE)), "")</f>
        <v/>
      </c>
      <c r="K1126" s="10">
        <f ca="1">_xlfn.IFNA((VLOOKUP($A1126,'Fats and Greases'!O:P,2,FALSE)), "")</f>
        <v>14</v>
      </c>
      <c r="L1126" s="10">
        <f ca="1">_xlfn.IFNA((VLOOKUP($A1126,'Fats and Greases'!Q:R,2,FALSE)), "")</f>
        <v>11.5</v>
      </c>
      <c r="M1126" s="10">
        <f ca="1">_xlfn.IFNA((VLOOKUP($A1126,'Fats and Greases'!S:T,2,FALSE)), "")</f>
        <v>15</v>
      </c>
    </row>
    <row r="1127" spans="1:13" x14ac:dyDescent="0.2">
      <c r="A1127" s="18">
        <v>38359</v>
      </c>
      <c r="B1127" s="19">
        <f t="shared" si="34"/>
        <v>1</v>
      </c>
      <c r="C1127" s="19">
        <f t="shared" si="35"/>
        <v>2005</v>
      </c>
      <c r="D1127" s="10">
        <f ca="1">_xlfn.IFNA((VLOOKUP(A1127,'Fats and Greases'!A:B,2,FALSE)), "")</f>
        <v>15.25</v>
      </c>
      <c r="E1127" s="10">
        <f ca="1">_xlfn.IFNA((VLOOKUP(A1127,'Fats and Greases'!C:D,2,FALSE)), "")</f>
        <v>15.13</v>
      </c>
      <c r="F1127" s="10" t="str">
        <f ca="1">_xlfn.IFNA((VLOOKUP(A1127,'Fats and Greases'!E:F,2,FALSE)), "")</f>
        <v/>
      </c>
      <c r="G1127" s="10">
        <f ca="1">_xlfn.IFNA((VLOOKUP(A1127,'Fats and Greases'!G:H,2,FALSE)), "")</f>
        <v>12.75</v>
      </c>
      <c r="H1127" s="10">
        <f ca="1">_xlfn.IFNA((VLOOKUP(A1127,'Fats and Greases'!I:J,2,FALSE)), "")</f>
        <v>13.25</v>
      </c>
      <c r="I1127" s="10">
        <f ca="1">_xlfn.IFNA((VLOOKUP(A1127,'Fats and Greases'!K:L,2,FALSE)), "")</f>
        <v>16.63</v>
      </c>
      <c r="J1127" s="10" t="str">
        <f ca="1">_xlfn.IFNA((VLOOKUP(A1127,'Fats and Greases'!M:N,2,FALSE)), "")</f>
        <v/>
      </c>
      <c r="K1127" s="10">
        <f ca="1">_xlfn.IFNA((VLOOKUP($A1127,'Fats and Greases'!O:P,2,FALSE)), "")</f>
        <v>14</v>
      </c>
      <c r="L1127" s="10">
        <f ca="1">_xlfn.IFNA((VLOOKUP($A1127,'Fats and Greases'!Q:R,2,FALSE)), "")</f>
        <v>11.5</v>
      </c>
      <c r="M1127" s="10">
        <f ca="1">_xlfn.IFNA((VLOOKUP($A1127,'Fats and Greases'!S:T,2,FALSE)), "")</f>
        <v>15</v>
      </c>
    </row>
    <row r="1128" spans="1:13" x14ac:dyDescent="0.2">
      <c r="A1128" s="18">
        <v>38362</v>
      </c>
      <c r="B1128" s="19">
        <f t="shared" si="34"/>
        <v>1</v>
      </c>
      <c r="C1128" s="19">
        <f t="shared" si="35"/>
        <v>2005</v>
      </c>
      <c r="D1128" s="10">
        <f ca="1">_xlfn.IFNA((VLOOKUP(A1128,'Fats and Greases'!A:B,2,FALSE)), "")</f>
        <v>15.25</v>
      </c>
      <c r="E1128" s="10">
        <f ca="1">_xlfn.IFNA((VLOOKUP(A1128,'Fats and Greases'!C:D,2,FALSE)), "")</f>
        <v>15.13</v>
      </c>
      <c r="F1128" s="10" t="str">
        <f ca="1">_xlfn.IFNA((VLOOKUP(A1128,'Fats and Greases'!E:F,2,FALSE)), "")</f>
        <v/>
      </c>
      <c r="G1128" s="10">
        <f ca="1">_xlfn.IFNA((VLOOKUP(A1128,'Fats and Greases'!G:H,2,FALSE)), "")</f>
        <v>12.75</v>
      </c>
      <c r="H1128" s="10">
        <f ca="1">_xlfn.IFNA((VLOOKUP(A1128,'Fats and Greases'!I:J,2,FALSE)), "")</f>
        <v>13.25</v>
      </c>
      <c r="I1128" s="10">
        <f ca="1">_xlfn.IFNA((VLOOKUP(A1128,'Fats and Greases'!K:L,2,FALSE)), "")</f>
        <v>16.63</v>
      </c>
      <c r="J1128" s="10" t="str">
        <f ca="1">_xlfn.IFNA((VLOOKUP(A1128,'Fats and Greases'!M:N,2,FALSE)), "")</f>
        <v/>
      </c>
      <c r="K1128" s="10">
        <f ca="1">_xlfn.IFNA((VLOOKUP($A1128,'Fats and Greases'!O:P,2,FALSE)), "")</f>
        <v>14</v>
      </c>
      <c r="L1128" s="10">
        <f ca="1">_xlfn.IFNA((VLOOKUP($A1128,'Fats and Greases'!Q:R,2,FALSE)), "")</f>
        <v>11.5</v>
      </c>
      <c r="M1128" s="10">
        <f ca="1">_xlfn.IFNA((VLOOKUP($A1128,'Fats and Greases'!S:T,2,FALSE)), "")</f>
        <v>15</v>
      </c>
    </row>
    <row r="1129" spans="1:13" x14ac:dyDescent="0.2">
      <c r="A1129" s="18">
        <v>38363</v>
      </c>
      <c r="B1129" s="19">
        <f t="shared" si="34"/>
        <v>1</v>
      </c>
      <c r="C1129" s="19">
        <f t="shared" si="35"/>
        <v>2005</v>
      </c>
      <c r="D1129" s="10">
        <f ca="1">_xlfn.IFNA((VLOOKUP(A1129,'Fats and Greases'!A:B,2,FALSE)), "")</f>
        <v>15.25</v>
      </c>
      <c r="E1129" s="10">
        <f ca="1">_xlfn.IFNA((VLOOKUP(A1129,'Fats and Greases'!C:D,2,FALSE)), "")</f>
        <v>15.25</v>
      </c>
      <c r="F1129" s="10" t="str">
        <f ca="1">_xlfn.IFNA((VLOOKUP(A1129,'Fats and Greases'!E:F,2,FALSE)), "")</f>
        <v/>
      </c>
      <c r="G1129" s="10">
        <f ca="1">_xlfn.IFNA((VLOOKUP(A1129,'Fats and Greases'!G:H,2,FALSE)), "")</f>
        <v>12.75</v>
      </c>
      <c r="H1129" s="10">
        <f ca="1">_xlfn.IFNA((VLOOKUP(A1129,'Fats and Greases'!I:J,2,FALSE)), "")</f>
        <v>13.25</v>
      </c>
      <c r="I1129" s="10">
        <f ca="1">_xlfn.IFNA((VLOOKUP(A1129,'Fats and Greases'!K:L,2,FALSE)), "")</f>
        <v>16.63</v>
      </c>
      <c r="J1129" s="10" t="str">
        <f ca="1">_xlfn.IFNA((VLOOKUP(A1129,'Fats and Greases'!M:N,2,FALSE)), "")</f>
        <v/>
      </c>
      <c r="K1129" s="10">
        <f ca="1">_xlfn.IFNA((VLOOKUP($A1129,'Fats and Greases'!O:P,2,FALSE)), "")</f>
        <v>14</v>
      </c>
      <c r="L1129" s="10">
        <f ca="1">_xlfn.IFNA((VLOOKUP($A1129,'Fats and Greases'!Q:R,2,FALSE)), "")</f>
        <v>11.5</v>
      </c>
      <c r="M1129" s="10">
        <f ca="1">_xlfn.IFNA((VLOOKUP($A1129,'Fats and Greases'!S:T,2,FALSE)), "")</f>
        <v>15</v>
      </c>
    </row>
    <row r="1130" spans="1:13" x14ac:dyDescent="0.2">
      <c r="A1130" s="18">
        <v>38364</v>
      </c>
      <c r="B1130" s="19">
        <f t="shared" si="34"/>
        <v>1</v>
      </c>
      <c r="C1130" s="19">
        <f t="shared" si="35"/>
        <v>2005</v>
      </c>
      <c r="D1130" s="10">
        <f ca="1">_xlfn.IFNA((VLOOKUP(A1130,'Fats and Greases'!A:B,2,FALSE)), "")</f>
        <v>15.5</v>
      </c>
      <c r="E1130" s="10">
        <f ca="1">_xlfn.IFNA((VLOOKUP(A1130,'Fats and Greases'!C:D,2,FALSE)), "")</f>
        <v>15.25</v>
      </c>
      <c r="F1130" s="10" t="str">
        <f ca="1">_xlfn.IFNA((VLOOKUP(A1130,'Fats and Greases'!E:F,2,FALSE)), "")</f>
        <v/>
      </c>
      <c r="G1130" s="10">
        <f ca="1">_xlfn.IFNA((VLOOKUP(A1130,'Fats and Greases'!G:H,2,FALSE)), "")</f>
        <v>12.75</v>
      </c>
      <c r="H1130" s="10">
        <f ca="1">_xlfn.IFNA((VLOOKUP(A1130,'Fats and Greases'!I:J,2,FALSE)), "")</f>
        <v>13.25</v>
      </c>
      <c r="I1130" s="10">
        <f ca="1">_xlfn.IFNA((VLOOKUP(A1130,'Fats and Greases'!K:L,2,FALSE)), "")</f>
        <v>16.63</v>
      </c>
      <c r="J1130" s="10" t="str">
        <f ca="1">_xlfn.IFNA((VLOOKUP(A1130,'Fats and Greases'!M:N,2,FALSE)), "")</f>
        <v/>
      </c>
      <c r="K1130" s="10">
        <f ca="1">_xlfn.IFNA((VLOOKUP($A1130,'Fats and Greases'!O:P,2,FALSE)), "")</f>
        <v>14</v>
      </c>
      <c r="L1130" s="10">
        <f ca="1">_xlfn.IFNA((VLOOKUP($A1130,'Fats and Greases'!Q:R,2,FALSE)), "")</f>
        <v>11.5</v>
      </c>
      <c r="M1130" s="10">
        <f ca="1">_xlfn.IFNA((VLOOKUP($A1130,'Fats and Greases'!S:T,2,FALSE)), "")</f>
        <v>15.5</v>
      </c>
    </row>
    <row r="1131" spans="1:13" x14ac:dyDescent="0.2">
      <c r="A1131" s="18">
        <v>38365</v>
      </c>
      <c r="B1131" s="19">
        <f t="shared" si="34"/>
        <v>1</v>
      </c>
      <c r="C1131" s="19">
        <f t="shared" si="35"/>
        <v>2005</v>
      </c>
      <c r="D1131" s="10">
        <f ca="1">_xlfn.IFNA((VLOOKUP(A1131,'Fats and Greases'!A:B,2,FALSE)), "")</f>
        <v>15.5</v>
      </c>
      <c r="E1131" s="10">
        <f ca="1">_xlfn.IFNA((VLOOKUP(A1131,'Fats and Greases'!C:D,2,FALSE)), "")</f>
        <v>15.25</v>
      </c>
      <c r="F1131" s="10" t="str">
        <f ca="1">_xlfn.IFNA((VLOOKUP(A1131,'Fats and Greases'!E:F,2,FALSE)), "")</f>
        <v/>
      </c>
      <c r="G1131" s="10">
        <f ca="1">_xlfn.IFNA((VLOOKUP(A1131,'Fats and Greases'!G:H,2,FALSE)), "")</f>
        <v>12.75</v>
      </c>
      <c r="H1131" s="10">
        <f ca="1">_xlfn.IFNA((VLOOKUP(A1131,'Fats and Greases'!I:J,2,FALSE)), "")</f>
        <v>13.25</v>
      </c>
      <c r="I1131" s="10">
        <f ca="1">_xlfn.IFNA((VLOOKUP(A1131,'Fats and Greases'!K:L,2,FALSE)), "")</f>
        <v>16.63</v>
      </c>
      <c r="J1131" s="10" t="str">
        <f ca="1">_xlfn.IFNA((VLOOKUP(A1131,'Fats and Greases'!M:N,2,FALSE)), "")</f>
        <v/>
      </c>
      <c r="K1131" s="10">
        <f ca="1">_xlfn.IFNA((VLOOKUP($A1131,'Fats and Greases'!O:P,2,FALSE)), "")</f>
        <v>14</v>
      </c>
      <c r="L1131" s="10">
        <f ca="1">_xlfn.IFNA((VLOOKUP($A1131,'Fats and Greases'!Q:R,2,FALSE)), "")</f>
        <v>11.5</v>
      </c>
      <c r="M1131" s="10">
        <f ca="1">_xlfn.IFNA((VLOOKUP($A1131,'Fats and Greases'!S:T,2,FALSE)), "")</f>
        <v>15.5</v>
      </c>
    </row>
    <row r="1132" spans="1:13" x14ac:dyDescent="0.2">
      <c r="A1132" s="18">
        <v>38366</v>
      </c>
      <c r="B1132" s="19">
        <f t="shared" si="34"/>
        <v>1</v>
      </c>
      <c r="C1132" s="19">
        <f t="shared" si="35"/>
        <v>2005</v>
      </c>
      <c r="D1132" s="10">
        <f ca="1">_xlfn.IFNA((VLOOKUP(A1132,'Fats and Greases'!A:B,2,FALSE)), "")</f>
        <v>15.5</v>
      </c>
      <c r="E1132" s="10">
        <f ca="1">_xlfn.IFNA((VLOOKUP(A1132,'Fats and Greases'!C:D,2,FALSE)), "")</f>
        <v>15.25</v>
      </c>
      <c r="F1132" s="10" t="str">
        <f ca="1">_xlfn.IFNA((VLOOKUP(A1132,'Fats and Greases'!E:F,2,FALSE)), "")</f>
        <v/>
      </c>
      <c r="G1132" s="10">
        <f ca="1">_xlfn.IFNA((VLOOKUP(A1132,'Fats and Greases'!G:H,2,FALSE)), "")</f>
        <v>12.75</v>
      </c>
      <c r="H1132" s="10">
        <f ca="1">_xlfn.IFNA((VLOOKUP(A1132,'Fats and Greases'!I:J,2,FALSE)), "")</f>
        <v>13.25</v>
      </c>
      <c r="I1132" s="10">
        <f ca="1">_xlfn.IFNA((VLOOKUP(A1132,'Fats and Greases'!K:L,2,FALSE)), "")</f>
        <v>16.63</v>
      </c>
      <c r="J1132" s="10" t="str">
        <f ca="1">_xlfn.IFNA((VLOOKUP(A1132,'Fats and Greases'!M:N,2,FALSE)), "")</f>
        <v/>
      </c>
      <c r="K1132" s="10">
        <f ca="1">_xlfn.IFNA((VLOOKUP($A1132,'Fats and Greases'!O:P,2,FALSE)), "")</f>
        <v>14</v>
      </c>
      <c r="L1132" s="10">
        <f ca="1">_xlfn.IFNA((VLOOKUP($A1132,'Fats and Greases'!Q:R,2,FALSE)), "")</f>
        <v>11.5</v>
      </c>
      <c r="M1132" s="10">
        <f ca="1">_xlfn.IFNA((VLOOKUP($A1132,'Fats and Greases'!S:T,2,FALSE)), "")</f>
        <v>15.5</v>
      </c>
    </row>
    <row r="1133" spans="1:13" x14ac:dyDescent="0.2">
      <c r="A1133" s="18">
        <v>38369</v>
      </c>
      <c r="B1133" s="19">
        <f t="shared" si="34"/>
        <v>1</v>
      </c>
      <c r="C1133" s="19">
        <f t="shared" si="35"/>
        <v>2005</v>
      </c>
      <c r="D1133" s="10" t="str">
        <f ca="1">_xlfn.IFNA((VLOOKUP(A1133,'Fats and Greases'!A:B,2,FALSE)), "")</f>
        <v/>
      </c>
      <c r="E1133" s="10" t="str">
        <f ca="1">_xlfn.IFNA((VLOOKUP(A1133,'Fats and Greases'!C:D,2,FALSE)), "")</f>
        <v/>
      </c>
      <c r="F1133" s="10" t="str">
        <f ca="1">_xlfn.IFNA((VLOOKUP(A1133,'Fats and Greases'!E:F,2,FALSE)), "")</f>
        <v/>
      </c>
      <c r="G1133" s="10" t="str">
        <f ca="1">_xlfn.IFNA((VLOOKUP(A1133,'Fats and Greases'!G:H,2,FALSE)), "")</f>
        <v/>
      </c>
      <c r="H1133" s="10" t="str">
        <f ca="1">_xlfn.IFNA((VLOOKUP(A1133,'Fats and Greases'!I:J,2,FALSE)), "")</f>
        <v/>
      </c>
      <c r="I1133" s="10" t="str">
        <f ca="1">_xlfn.IFNA((VLOOKUP(A1133,'Fats and Greases'!K:L,2,FALSE)), "")</f>
        <v/>
      </c>
      <c r="J1133" s="10" t="str">
        <f ca="1">_xlfn.IFNA((VLOOKUP(A1133,'Fats and Greases'!M:N,2,FALSE)), "")</f>
        <v/>
      </c>
      <c r="K1133" s="10" t="str">
        <f ca="1">_xlfn.IFNA((VLOOKUP($A1133,'Fats and Greases'!O:P,2,FALSE)), "")</f>
        <v/>
      </c>
      <c r="L1133" s="10" t="str">
        <f ca="1">_xlfn.IFNA((VLOOKUP($A1133,'Fats and Greases'!Q:R,2,FALSE)), "")</f>
        <v/>
      </c>
      <c r="M1133" s="10" t="str">
        <f ca="1">_xlfn.IFNA((VLOOKUP($A1133,'Fats and Greases'!S:T,2,FALSE)), "")</f>
        <v/>
      </c>
    </row>
    <row r="1134" spans="1:13" x14ac:dyDescent="0.2">
      <c r="A1134" s="18">
        <v>38370</v>
      </c>
      <c r="B1134" s="19">
        <f t="shared" si="34"/>
        <v>1</v>
      </c>
      <c r="C1134" s="19">
        <f t="shared" si="35"/>
        <v>2005</v>
      </c>
      <c r="D1134" s="10">
        <f ca="1">_xlfn.IFNA((VLOOKUP(A1134,'Fats and Greases'!A:B,2,FALSE)), "")</f>
        <v>15.5</v>
      </c>
      <c r="E1134" s="10">
        <f ca="1">_xlfn.IFNA((VLOOKUP(A1134,'Fats and Greases'!C:D,2,FALSE)), "")</f>
        <v>15.25</v>
      </c>
      <c r="F1134" s="10" t="str">
        <f ca="1">_xlfn.IFNA((VLOOKUP(A1134,'Fats and Greases'!E:F,2,FALSE)), "")</f>
        <v/>
      </c>
      <c r="G1134" s="10">
        <f ca="1">_xlfn.IFNA((VLOOKUP(A1134,'Fats and Greases'!G:H,2,FALSE)), "")</f>
        <v>12.75</v>
      </c>
      <c r="H1134" s="10">
        <f ca="1">_xlfn.IFNA((VLOOKUP(A1134,'Fats and Greases'!I:J,2,FALSE)), "")</f>
        <v>13.25</v>
      </c>
      <c r="I1134" s="10">
        <f ca="1">_xlfn.IFNA((VLOOKUP(A1134,'Fats and Greases'!K:L,2,FALSE)), "")</f>
        <v>16.63</v>
      </c>
      <c r="J1134" s="10" t="str">
        <f ca="1">_xlfn.IFNA((VLOOKUP(A1134,'Fats and Greases'!M:N,2,FALSE)), "")</f>
        <v/>
      </c>
      <c r="K1134" s="10">
        <f ca="1">_xlfn.IFNA((VLOOKUP($A1134,'Fats and Greases'!O:P,2,FALSE)), "")</f>
        <v>14</v>
      </c>
      <c r="L1134" s="10">
        <f ca="1">_xlfn.IFNA((VLOOKUP($A1134,'Fats and Greases'!Q:R,2,FALSE)), "")</f>
        <v>11.5</v>
      </c>
      <c r="M1134" s="10">
        <f ca="1">_xlfn.IFNA((VLOOKUP($A1134,'Fats and Greases'!S:T,2,FALSE)), "")</f>
        <v>15.5</v>
      </c>
    </row>
    <row r="1135" spans="1:13" x14ac:dyDescent="0.2">
      <c r="A1135" s="18">
        <v>38371</v>
      </c>
      <c r="B1135" s="19">
        <f t="shared" si="34"/>
        <v>1</v>
      </c>
      <c r="C1135" s="19">
        <f t="shared" si="35"/>
        <v>2005</v>
      </c>
      <c r="D1135" s="10">
        <f ca="1">_xlfn.IFNA((VLOOKUP(A1135,'Fats and Greases'!A:B,2,FALSE)), "")</f>
        <v>15.5</v>
      </c>
      <c r="E1135" s="10">
        <f ca="1">_xlfn.IFNA((VLOOKUP(A1135,'Fats and Greases'!C:D,2,FALSE)), "")</f>
        <v>15.5</v>
      </c>
      <c r="F1135" s="10" t="str">
        <f ca="1">_xlfn.IFNA((VLOOKUP(A1135,'Fats and Greases'!E:F,2,FALSE)), "")</f>
        <v/>
      </c>
      <c r="G1135" s="10">
        <f ca="1">_xlfn.IFNA((VLOOKUP(A1135,'Fats and Greases'!G:H,2,FALSE)), "")</f>
        <v>13.25</v>
      </c>
      <c r="H1135" s="10">
        <f ca="1">_xlfn.IFNA((VLOOKUP(A1135,'Fats and Greases'!I:J,2,FALSE)), "")</f>
        <v>13.25</v>
      </c>
      <c r="I1135" s="10">
        <f ca="1">_xlfn.IFNA((VLOOKUP(A1135,'Fats and Greases'!K:L,2,FALSE)), "")</f>
        <v>16.63</v>
      </c>
      <c r="J1135" s="10" t="str">
        <f ca="1">_xlfn.IFNA((VLOOKUP(A1135,'Fats and Greases'!M:N,2,FALSE)), "")</f>
        <v/>
      </c>
      <c r="K1135" s="10">
        <f ca="1">_xlfn.IFNA((VLOOKUP($A1135,'Fats and Greases'!O:P,2,FALSE)), "")</f>
        <v>14.38</v>
      </c>
      <c r="L1135" s="10">
        <f ca="1">_xlfn.IFNA((VLOOKUP($A1135,'Fats and Greases'!Q:R,2,FALSE)), "")</f>
        <v>11.5</v>
      </c>
      <c r="M1135" s="10">
        <f ca="1">_xlfn.IFNA((VLOOKUP($A1135,'Fats and Greases'!S:T,2,FALSE)), "")</f>
        <v>15.5</v>
      </c>
    </row>
    <row r="1136" spans="1:13" x14ac:dyDescent="0.2">
      <c r="A1136" s="18">
        <v>38372</v>
      </c>
      <c r="B1136" s="19">
        <f t="shared" si="34"/>
        <v>1</v>
      </c>
      <c r="C1136" s="19">
        <f t="shared" si="35"/>
        <v>2005</v>
      </c>
      <c r="D1136" s="10">
        <f ca="1">_xlfn.IFNA((VLOOKUP(A1136,'Fats and Greases'!A:B,2,FALSE)), "")</f>
        <v>15.5</v>
      </c>
      <c r="E1136" s="10">
        <f ca="1">_xlfn.IFNA((VLOOKUP(A1136,'Fats and Greases'!C:D,2,FALSE)), "")</f>
        <v>15.5</v>
      </c>
      <c r="F1136" s="10" t="str">
        <f ca="1">_xlfn.IFNA((VLOOKUP(A1136,'Fats and Greases'!E:F,2,FALSE)), "")</f>
        <v/>
      </c>
      <c r="G1136" s="10">
        <f ca="1">_xlfn.IFNA((VLOOKUP(A1136,'Fats and Greases'!G:H,2,FALSE)), "")</f>
        <v>13.25</v>
      </c>
      <c r="H1136" s="10">
        <f ca="1">_xlfn.IFNA((VLOOKUP(A1136,'Fats and Greases'!I:J,2,FALSE)), "")</f>
        <v>13.25</v>
      </c>
      <c r="I1136" s="10">
        <f ca="1">_xlfn.IFNA((VLOOKUP(A1136,'Fats and Greases'!K:L,2,FALSE)), "")</f>
        <v>16.63</v>
      </c>
      <c r="J1136" s="10" t="str">
        <f ca="1">_xlfn.IFNA((VLOOKUP(A1136,'Fats and Greases'!M:N,2,FALSE)), "")</f>
        <v/>
      </c>
      <c r="K1136" s="10">
        <f ca="1">_xlfn.IFNA((VLOOKUP($A1136,'Fats and Greases'!O:P,2,FALSE)), "")</f>
        <v>14.38</v>
      </c>
      <c r="L1136" s="10">
        <f ca="1">_xlfn.IFNA((VLOOKUP($A1136,'Fats and Greases'!Q:R,2,FALSE)), "")</f>
        <v>11.5</v>
      </c>
      <c r="M1136" s="10">
        <f ca="1">_xlfn.IFNA((VLOOKUP($A1136,'Fats and Greases'!S:T,2,FALSE)), "")</f>
        <v>15.5</v>
      </c>
    </row>
    <row r="1137" spans="1:13" x14ac:dyDescent="0.2">
      <c r="A1137" s="18">
        <v>38373</v>
      </c>
      <c r="B1137" s="19">
        <f t="shared" si="34"/>
        <v>1</v>
      </c>
      <c r="C1137" s="19">
        <f t="shared" si="35"/>
        <v>2005</v>
      </c>
      <c r="D1137" s="10">
        <f ca="1">_xlfn.IFNA((VLOOKUP(A1137,'Fats and Greases'!A:B,2,FALSE)), "")</f>
        <v>15.5</v>
      </c>
      <c r="E1137" s="10">
        <f ca="1">_xlfn.IFNA((VLOOKUP(A1137,'Fats and Greases'!C:D,2,FALSE)), "")</f>
        <v>15.5</v>
      </c>
      <c r="F1137" s="10" t="str">
        <f ca="1">_xlfn.IFNA((VLOOKUP(A1137,'Fats and Greases'!E:F,2,FALSE)), "")</f>
        <v/>
      </c>
      <c r="G1137" s="10">
        <f ca="1">_xlfn.IFNA((VLOOKUP(A1137,'Fats and Greases'!G:H,2,FALSE)), "")</f>
        <v>13.25</v>
      </c>
      <c r="H1137" s="10">
        <f ca="1">_xlfn.IFNA((VLOOKUP(A1137,'Fats and Greases'!I:J,2,FALSE)), "")</f>
        <v>13.25</v>
      </c>
      <c r="I1137" s="10">
        <f ca="1">_xlfn.IFNA((VLOOKUP(A1137,'Fats and Greases'!K:L,2,FALSE)), "")</f>
        <v>16.63</v>
      </c>
      <c r="J1137" s="10" t="str">
        <f ca="1">_xlfn.IFNA((VLOOKUP(A1137,'Fats and Greases'!M:N,2,FALSE)), "")</f>
        <v/>
      </c>
      <c r="K1137" s="10">
        <f ca="1">_xlfn.IFNA((VLOOKUP($A1137,'Fats and Greases'!O:P,2,FALSE)), "")</f>
        <v>14.38</v>
      </c>
      <c r="L1137" s="10">
        <f ca="1">_xlfn.IFNA((VLOOKUP($A1137,'Fats and Greases'!Q:R,2,FALSE)), "")</f>
        <v>11.5</v>
      </c>
      <c r="M1137" s="10">
        <f ca="1">_xlfn.IFNA((VLOOKUP($A1137,'Fats and Greases'!S:T,2,FALSE)), "")</f>
        <v>15.5</v>
      </c>
    </row>
    <row r="1138" spans="1:13" x14ac:dyDescent="0.2">
      <c r="A1138" s="18">
        <v>38376</v>
      </c>
      <c r="B1138" s="19">
        <f t="shared" si="34"/>
        <v>1</v>
      </c>
      <c r="C1138" s="19">
        <f t="shared" si="35"/>
        <v>2005</v>
      </c>
      <c r="D1138" s="10">
        <f ca="1">_xlfn.IFNA((VLOOKUP(A1138,'Fats and Greases'!A:B,2,FALSE)), "")</f>
        <v>15.5</v>
      </c>
      <c r="E1138" s="10">
        <f ca="1">_xlfn.IFNA((VLOOKUP(A1138,'Fats and Greases'!C:D,2,FALSE)), "")</f>
        <v>15.5</v>
      </c>
      <c r="F1138" s="10" t="str">
        <f ca="1">_xlfn.IFNA((VLOOKUP(A1138,'Fats and Greases'!E:F,2,FALSE)), "")</f>
        <v/>
      </c>
      <c r="G1138" s="10">
        <f ca="1">_xlfn.IFNA((VLOOKUP(A1138,'Fats and Greases'!G:H,2,FALSE)), "")</f>
        <v>13.25</v>
      </c>
      <c r="H1138" s="10">
        <f ca="1">_xlfn.IFNA((VLOOKUP(A1138,'Fats and Greases'!I:J,2,FALSE)), "")</f>
        <v>13.25</v>
      </c>
      <c r="I1138" s="10">
        <f ca="1">_xlfn.IFNA((VLOOKUP(A1138,'Fats and Greases'!K:L,2,FALSE)), "")</f>
        <v>16.63</v>
      </c>
      <c r="J1138" s="10" t="str">
        <f ca="1">_xlfn.IFNA((VLOOKUP(A1138,'Fats and Greases'!M:N,2,FALSE)), "")</f>
        <v/>
      </c>
      <c r="K1138" s="10">
        <f ca="1">_xlfn.IFNA((VLOOKUP($A1138,'Fats and Greases'!O:P,2,FALSE)), "")</f>
        <v>14.38</v>
      </c>
      <c r="L1138" s="10">
        <f ca="1">_xlfn.IFNA((VLOOKUP($A1138,'Fats and Greases'!Q:R,2,FALSE)), "")</f>
        <v>11.5</v>
      </c>
      <c r="M1138" s="10">
        <f ca="1">_xlfn.IFNA((VLOOKUP($A1138,'Fats and Greases'!S:T,2,FALSE)), "")</f>
        <v>15.5</v>
      </c>
    </row>
    <row r="1139" spans="1:13" x14ac:dyDescent="0.2">
      <c r="A1139" s="18">
        <v>38377</v>
      </c>
      <c r="B1139" s="19">
        <f t="shared" si="34"/>
        <v>1</v>
      </c>
      <c r="C1139" s="19">
        <f t="shared" si="35"/>
        <v>2005</v>
      </c>
      <c r="D1139" s="10">
        <f ca="1">_xlfn.IFNA((VLOOKUP(A1139,'Fats and Greases'!A:B,2,FALSE)), "")</f>
        <v>15.25</v>
      </c>
      <c r="E1139" s="10">
        <f ca="1">_xlfn.IFNA((VLOOKUP(A1139,'Fats and Greases'!C:D,2,FALSE)), "")</f>
        <v>15.38</v>
      </c>
      <c r="F1139" s="10" t="str">
        <f ca="1">_xlfn.IFNA((VLOOKUP(A1139,'Fats and Greases'!E:F,2,FALSE)), "")</f>
        <v/>
      </c>
      <c r="G1139" s="10">
        <f ca="1">_xlfn.IFNA((VLOOKUP(A1139,'Fats and Greases'!G:H,2,FALSE)), "")</f>
        <v>13.25</v>
      </c>
      <c r="H1139" s="10">
        <f ca="1">_xlfn.IFNA((VLOOKUP(A1139,'Fats and Greases'!I:J,2,FALSE)), "")</f>
        <v>13.25</v>
      </c>
      <c r="I1139" s="10">
        <f ca="1">_xlfn.IFNA((VLOOKUP(A1139,'Fats and Greases'!K:L,2,FALSE)), "")</f>
        <v>16.63</v>
      </c>
      <c r="J1139" s="10" t="str">
        <f ca="1">_xlfn.IFNA((VLOOKUP(A1139,'Fats and Greases'!M:N,2,FALSE)), "")</f>
        <v/>
      </c>
      <c r="K1139" s="10">
        <f ca="1">_xlfn.IFNA((VLOOKUP($A1139,'Fats and Greases'!O:P,2,FALSE)), "")</f>
        <v>14.38</v>
      </c>
      <c r="L1139" s="10">
        <f ca="1">_xlfn.IFNA((VLOOKUP($A1139,'Fats and Greases'!Q:R,2,FALSE)), "")</f>
        <v>11.5</v>
      </c>
      <c r="M1139" s="10">
        <f ca="1">_xlfn.IFNA((VLOOKUP($A1139,'Fats and Greases'!S:T,2,FALSE)), "")</f>
        <v>15.5</v>
      </c>
    </row>
    <row r="1140" spans="1:13" x14ac:dyDescent="0.2">
      <c r="A1140" s="18">
        <v>38378</v>
      </c>
      <c r="B1140" s="19">
        <f t="shared" si="34"/>
        <v>1</v>
      </c>
      <c r="C1140" s="19">
        <f t="shared" si="35"/>
        <v>2005</v>
      </c>
      <c r="D1140" s="10">
        <f ca="1">_xlfn.IFNA((VLOOKUP(A1140,'Fats and Greases'!A:B,2,FALSE)), "")</f>
        <v>15.25</v>
      </c>
      <c r="E1140" s="10">
        <f ca="1">_xlfn.IFNA((VLOOKUP(A1140,'Fats and Greases'!C:D,2,FALSE)), "")</f>
        <v>15.38</v>
      </c>
      <c r="F1140" s="10" t="str">
        <f ca="1">_xlfn.IFNA((VLOOKUP(A1140,'Fats and Greases'!E:F,2,FALSE)), "")</f>
        <v/>
      </c>
      <c r="G1140" s="10">
        <f ca="1">_xlfn.IFNA((VLOOKUP(A1140,'Fats and Greases'!G:H,2,FALSE)), "")</f>
        <v>13.25</v>
      </c>
      <c r="H1140" s="10">
        <f ca="1">_xlfn.IFNA((VLOOKUP(A1140,'Fats and Greases'!I:J,2,FALSE)), "")</f>
        <v>13.25</v>
      </c>
      <c r="I1140" s="10">
        <f ca="1">_xlfn.IFNA((VLOOKUP(A1140,'Fats and Greases'!K:L,2,FALSE)), "")</f>
        <v>16.63</v>
      </c>
      <c r="J1140" s="10" t="str">
        <f ca="1">_xlfn.IFNA((VLOOKUP(A1140,'Fats and Greases'!M:N,2,FALSE)), "")</f>
        <v/>
      </c>
      <c r="K1140" s="10">
        <f ca="1">_xlfn.IFNA((VLOOKUP($A1140,'Fats and Greases'!O:P,2,FALSE)), "")</f>
        <v>14.38</v>
      </c>
      <c r="L1140" s="10">
        <f ca="1">_xlfn.IFNA((VLOOKUP($A1140,'Fats and Greases'!Q:R,2,FALSE)), "")</f>
        <v>11.5</v>
      </c>
      <c r="M1140" s="10">
        <f ca="1">_xlfn.IFNA((VLOOKUP($A1140,'Fats and Greases'!S:T,2,FALSE)), "")</f>
        <v>15.5</v>
      </c>
    </row>
    <row r="1141" spans="1:13" x14ac:dyDescent="0.2">
      <c r="A1141" s="18">
        <v>38379</v>
      </c>
      <c r="B1141" s="19">
        <f t="shared" si="34"/>
        <v>1</v>
      </c>
      <c r="C1141" s="19">
        <f t="shared" si="35"/>
        <v>2005</v>
      </c>
      <c r="D1141" s="10">
        <f ca="1">_xlfn.IFNA((VLOOKUP(A1141,'Fats and Greases'!A:B,2,FALSE)), "")</f>
        <v>15.25</v>
      </c>
      <c r="E1141" s="10">
        <f ca="1">_xlfn.IFNA((VLOOKUP(A1141,'Fats and Greases'!C:D,2,FALSE)), "")</f>
        <v>15.38</v>
      </c>
      <c r="F1141" s="10" t="str">
        <f ca="1">_xlfn.IFNA((VLOOKUP(A1141,'Fats and Greases'!E:F,2,FALSE)), "")</f>
        <v/>
      </c>
      <c r="G1141" s="10">
        <f ca="1">_xlfn.IFNA((VLOOKUP(A1141,'Fats and Greases'!G:H,2,FALSE)), "")</f>
        <v>13.25</v>
      </c>
      <c r="H1141" s="10">
        <f ca="1">_xlfn.IFNA((VLOOKUP(A1141,'Fats and Greases'!I:J,2,FALSE)), "")</f>
        <v>13.25</v>
      </c>
      <c r="I1141" s="10">
        <f ca="1">_xlfn.IFNA((VLOOKUP(A1141,'Fats and Greases'!K:L,2,FALSE)), "")</f>
        <v>16.63</v>
      </c>
      <c r="J1141" s="10" t="str">
        <f ca="1">_xlfn.IFNA((VLOOKUP(A1141,'Fats and Greases'!M:N,2,FALSE)), "")</f>
        <v/>
      </c>
      <c r="K1141" s="10">
        <f ca="1">_xlfn.IFNA((VLOOKUP($A1141,'Fats and Greases'!O:P,2,FALSE)), "")</f>
        <v>14.38</v>
      </c>
      <c r="L1141" s="10">
        <f ca="1">_xlfn.IFNA((VLOOKUP($A1141,'Fats and Greases'!Q:R,2,FALSE)), "")</f>
        <v>11.5</v>
      </c>
      <c r="M1141" s="10">
        <f ca="1">_xlfn.IFNA((VLOOKUP($A1141,'Fats and Greases'!S:T,2,FALSE)), "")</f>
        <v>15.75</v>
      </c>
    </row>
    <row r="1142" spans="1:13" x14ac:dyDescent="0.2">
      <c r="A1142" s="18">
        <v>38380</v>
      </c>
      <c r="B1142" s="19">
        <f t="shared" si="34"/>
        <v>1</v>
      </c>
      <c r="C1142" s="19">
        <f t="shared" si="35"/>
        <v>2005</v>
      </c>
      <c r="D1142" s="10">
        <f ca="1">_xlfn.IFNA((VLOOKUP(A1142,'Fats and Greases'!A:B,2,FALSE)), "")</f>
        <v>15.25</v>
      </c>
      <c r="E1142" s="10">
        <f ca="1">_xlfn.IFNA((VLOOKUP(A1142,'Fats and Greases'!C:D,2,FALSE)), "")</f>
        <v>15.38</v>
      </c>
      <c r="F1142" s="10" t="str">
        <f ca="1">_xlfn.IFNA((VLOOKUP(A1142,'Fats and Greases'!E:F,2,FALSE)), "")</f>
        <v/>
      </c>
      <c r="G1142" s="10">
        <f ca="1">_xlfn.IFNA((VLOOKUP(A1142,'Fats and Greases'!G:H,2,FALSE)), "")</f>
        <v>13.25</v>
      </c>
      <c r="H1142" s="10">
        <f ca="1">_xlfn.IFNA((VLOOKUP(A1142,'Fats and Greases'!I:J,2,FALSE)), "")</f>
        <v>13.25</v>
      </c>
      <c r="I1142" s="10">
        <f ca="1">_xlfn.IFNA((VLOOKUP(A1142,'Fats and Greases'!K:L,2,FALSE)), "")</f>
        <v>16.63</v>
      </c>
      <c r="J1142" s="10" t="str">
        <f ca="1">_xlfn.IFNA((VLOOKUP(A1142,'Fats and Greases'!M:N,2,FALSE)), "")</f>
        <v/>
      </c>
      <c r="K1142" s="10">
        <f ca="1">_xlfn.IFNA((VLOOKUP($A1142,'Fats and Greases'!O:P,2,FALSE)), "")</f>
        <v>14.38</v>
      </c>
      <c r="L1142" s="10">
        <f ca="1">_xlfn.IFNA((VLOOKUP($A1142,'Fats and Greases'!Q:R,2,FALSE)), "")</f>
        <v>11.5</v>
      </c>
      <c r="M1142" s="10">
        <f ca="1">_xlfn.IFNA((VLOOKUP($A1142,'Fats and Greases'!S:T,2,FALSE)), "")</f>
        <v>15.75</v>
      </c>
    </row>
    <row r="1143" spans="1:13" x14ac:dyDescent="0.2">
      <c r="A1143" s="18">
        <v>38383</v>
      </c>
      <c r="B1143" s="19">
        <f t="shared" si="34"/>
        <v>1</v>
      </c>
      <c r="C1143" s="19">
        <f t="shared" si="35"/>
        <v>2005</v>
      </c>
      <c r="D1143" s="10">
        <f ca="1">_xlfn.IFNA((VLOOKUP(A1143,'Fats and Greases'!A:B,2,FALSE)), "")</f>
        <v>15.25</v>
      </c>
      <c r="E1143" s="10">
        <f ca="1">_xlfn.IFNA((VLOOKUP(A1143,'Fats and Greases'!C:D,2,FALSE)), "")</f>
        <v>15.25</v>
      </c>
      <c r="F1143" s="10" t="str">
        <f ca="1">_xlfn.IFNA((VLOOKUP(A1143,'Fats and Greases'!E:F,2,FALSE)), "")</f>
        <v/>
      </c>
      <c r="G1143" s="10">
        <f ca="1">_xlfn.IFNA((VLOOKUP(A1143,'Fats and Greases'!G:H,2,FALSE)), "")</f>
        <v>13.25</v>
      </c>
      <c r="H1143" s="10">
        <f ca="1">_xlfn.IFNA((VLOOKUP(A1143,'Fats and Greases'!I:J,2,FALSE)), "")</f>
        <v>13.25</v>
      </c>
      <c r="I1143" s="10">
        <f ca="1">_xlfn.IFNA((VLOOKUP(A1143,'Fats and Greases'!K:L,2,FALSE)), "")</f>
        <v>16.63</v>
      </c>
      <c r="J1143" s="10" t="str">
        <f ca="1">_xlfn.IFNA((VLOOKUP(A1143,'Fats and Greases'!M:N,2,FALSE)), "")</f>
        <v/>
      </c>
      <c r="K1143" s="10">
        <f ca="1">_xlfn.IFNA((VLOOKUP($A1143,'Fats and Greases'!O:P,2,FALSE)), "")</f>
        <v>14.38</v>
      </c>
      <c r="L1143" s="10">
        <f ca="1">_xlfn.IFNA((VLOOKUP($A1143,'Fats and Greases'!Q:R,2,FALSE)), "")</f>
        <v>11.5</v>
      </c>
      <c r="M1143" s="10">
        <f ca="1">_xlfn.IFNA((VLOOKUP($A1143,'Fats and Greases'!S:T,2,FALSE)), "")</f>
        <v>15.75</v>
      </c>
    </row>
    <row r="1144" spans="1:13" x14ac:dyDescent="0.2">
      <c r="A1144" s="18">
        <v>38384</v>
      </c>
      <c r="B1144" s="19">
        <f t="shared" si="34"/>
        <v>2</v>
      </c>
      <c r="C1144" s="19">
        <f t="shared" si="35"/>
        <v>2005</v>
      </c>
      <c r="D1144" s="10">
        <f ca="1">_xlfn.IFNA((VLOOKUP(A1144,'Fats and Greases'!A:B,2,FALSE)), "")</f>
        <v>15</v>
      </c>
      <c r="E1144" s="10">
        <f ca="1">_xlfn.IFNA((VLOOKUP(A1144,'Fats and Greases'!C:D,2,FALSE)), "")</f>
        <v>15.13</v>
      </c>
      <c r="F1144" s="10" t="str">
        <f ca="1">_xlfn.IFNA((VLOOKUP(A1144,'Fats and Greases'!E:F,2,FALSE)), "")</f>
        <v/>
      </c>
      <c r="G1144" s="10">
        <f ca="1">_xlfn.IFNA((VLOOKUP(A1144,'Fats and Greases'!G:H,2,FALSE)), "")</f>
        <v>13.25</v>
      </c>
      <c r="H1144" s="10">
        <f ca="1">_xlfn.IFNA((VLOOKUP(A1144,'Fats and Greases'!I:J,2,FALSE)), "")</f>
        <v>13.25</v>
      </c>
      <c r="I1144" s="10">
        <f ca="1">_xlfn.IFNA((VLOOKUP(A1144,'Fats and Greases'!K:L,2,FALSE)), "")</f>
        <v>16.63</v>
      </c>
      <c r="J1144" s="10" t="str">
        <f ca="1">_xlfn.IFNA((VLOOKUP(A1144,'Fats and Greases'!M:N,2,FALSE)), "")</f>
        <v/>
      </c>
      <c r="K1144" s="10">
        <f ca="1">_xlfn.IFNA((VLOOKUP($A1144,'Fats and Greases'!O:P,2,FALSE)), "")</f>
        <v>14.38</v>
      </c>
      <c r="L1144" s="10">
        <f ca="1">_xlfn.IFNA((VLOOKUP($A1144,'Fats and Greases'!Q:R,2,FALSE)), "")</f>
        <v>11.5</v>
      </c>
      <c r="M1144" s="10">
        <f ca="1">_xlfn.IFNA((VLOOKUP($A1144,'Fats and Greases'!S:T,2,FALSE)), "")</f>
        <v>15.75</v>
      </c>
    </row>
    <row r="1145" spans="1:13" x14ac:dyDescent="0.2">
      <c r="A1145" s="18">
        <v>38385</v>
      </c>
      <c r="B1145" s="19">
        <f t="shared" si="34"/>
        <v>2</v>
      </c>
      <c r="C1145" s="19">
        <f t="shared" si="35"/>
        <v>2005</v>
      </c>
      <c r="D1145" s="10">
        <f ca="1">_xlfn.IFNA((VLOOKUP(A1145,'Fats and Greases'!A:B,2,FALSE)), "")</f>
        <v>14.88</v>
      </c>
      <c r="E1145" s="10">
        <f ca="1">_xlfn.IFNA((VLOOKUP(A1145,'Fats and Greases'!C:D,2,FALSE)), "")</f>
        <v>14.88</v>
      </c>
      <c r="F1145" s="10" t="str">
        <f ca="1">_xlfn.IFNA((VLOOKUP(A1145,'Fats and Greases'!E:F,2,FALSE)), "")</f>
        <v/>
      </c>
      <c r="G1145" s="10">
        <f ca="1">_xlfn.IFNA((VLOOKUP(A1145,'Fats and Greases'!G:H,2,FALSE)), "")</f>
        <v>13.25</v>
      </c>
      <c r="H1145" s="10">
        <f ca="1">_xlfn.IFNA((VLOOKUP(A1145,'Fats and Greases'!I:J,2,FALSE)), "")</f>
        <v>13.25</v>
      </c>
      <c r="I1145" s="10">
        <f ca="1">_xlfn.IFNA((VLOOKUP(A1145,'Fats and Greases'!K:L,2,FALSE)), "")</f>
        <v>16.63</v>
      </c>
      <c r="J1145" s="10" t="str">
        <f ca="1">_xlfn.IFNA((VLOOKUP(A1145,'Fats and Greases'!M:N,2,FALSE)), "")</f>
        <v/>
      </c>
      <c r="K1145" s="10">
        <f ca="1">_xlfn.IFNA((VLOOKUP($A1145,'Fats and Greases'!O:P,2,FALSE)), "")</f>
        <v>14.38</v>
      </c>
      <c r="L1145" s="10">
        <f ca="1">_xlfn.IFNA((VLOOKUP($A1145,'Fats and Greases'!Q:R,2,FALSE)), "")</f>
        <v>11.5</v>
      </c>
      <c r="M1145" s="10">
        <f ca="1">_xlfn.IFNA((VLOOKUP($A1145,'Fats and Greases'!S:T,2,FALSE)), "")</f>
        <v>15.75</v>
      </c>
    </row>
    <row r="1146" spans="1:13" x14ac:dyDescent="0.2">
      <c r="A1146" s="18">
        <v>38386</v>
      </c>
      <c r="B1146" s="19">
        <f t="shared" si="34"/>
        <v>2</v>
      </c>
      <c r="C1146" s="19">
        <f t="shared" si="35"/>
        <v>2005</v>
      </c>
      <c r="D1146" s="10">
        <f ca="1">_xlfn.IFNA((VLOOKUP(A1146,'Fats and Greases'!A:B,2,FALSE)), "")</f>
        <v>14.88</v>
      </c>
      <c r="E1146" s="10">
        <f ca="1">_xlfn.IFNA((VLOOKUP(A1146,'Fats and Greases'!C:D,2,FALSE)), "")</f>
        <v>14.88</v>
      </c>
      <c r="F1146" s="10" t="str">
        <f ca="1">_xlfn.IFNA((VLOOKUP(A1146,'Fats and Greases'!E:F,2,FALSE)), "")</f>
        <v/>
      </c>
      <c r="G1146" s="10">
        <f ca="1">_xlfn.IFNA((VLOOKUP(A1146,'Fats and Greases'!G:H,2,FALSE)), "")</f>
        <v>13.25</v>
      </c>
      <c r="H1146" s="10">
        <f ca="1">_xlfn.IFNA((VLOOKUP(A1146,'Fats and Greases'!I:J,2,FALSE)), "")</f>
        <v>13.25</v>
      </c>
      <c r="I1146" s="10">
        <f ca="1">_xlfn.IFNA((VLOOKUP(A1146,'Fats and Greases'!K:L,2,FALSE)), "")</f>
        <v>16.63</v>
      </c>
      <c r="J1146" s="10" t="str">
        <f ca="1">_xlfn.IFNA((VLOOKUP(A1146,'Fats and Greases'!M:N,2,FALSE)), "")</f>
        <v/>
      </c>
      <c r="K1146" s="10">
        <f ca="1">_xlfn.IFNA((VLOOKUP($A1146,'Fats and Greases'!O:P,2,FALSE)), "")</f>
        <v>14.38</v>
      </c>
      <c r="L1146" s="10">
        <f ca="1">_xlfn.IFNA((VLOOKUP($A1146,'Fats and Greases'!Q:R,2,FALSE)), "")</f>
        <v>11.5</v>
      </c>
      <c r="M1146" s="10">
        <f ca="1">_xlfn.IFNA((VLOOKUP($A1146,'Fats and Greases'!S:T,2,FALSE)), "")</f>
        <v>15.75</v>
      </c>
    </row>
    <row r="1147" spans="1:13" x14ac:dyDescent="0.2">
      <c r="A1147" s="18">
        <v>38387</v>
      </c>
      <c r="B1147" s="19">
        <f t="shared" si="34"/>
        <v>2</v>
      </c>
      <c r="C1147" s="19">
        <f t="shared" si="35"/>
        <v>2005</v>
      </c>
      <c r="D1147" s="10">
        <f ca="1">_xlfn.IFNA((VLOOKUP(A1147,'Fats and Greases'!A:B,2,FALSE)), "")</f>
        <v>14.88</v>
      </c>
      <c r="E1147" s="10">
        <f ca="1">_xlfn.IFNA((VLOOKUP(A1147,'Fats and Greases'!C:D,2,FALSE)), "")</f>
        <v>14.88</v>
      </c>
      <c r="F1147" s="10" t="str">
        <f ca="1">_xlfn.IFNA((VLOOKUP(A1147,'Fats and Greases'!E:F,2,FALSE)), "")</f>
        <v/>
      </c>
      <c r="G1147" s="10">
        <f ca="1">_xlfn.IFNA((VLOOKUP(A1147,'Fats and Greases'!G:H,2,FALSE)), "")</f>
        <v>13.25</v>
      </c>
      <c r="H1147" s="10">
        <f ca="1">_xlfn.IFNA((VLOOKUP(A1147,'Fats and Greases'!I:J,2,FALSE)), "")</f>
        <v>13.25</v>
      </c>
      <c r="I1147" s="10">
        <f ca="1">_xlfn.IFNA((VLOOKUP(A1147,'Fats and Greases'!K:L,2,FALSE)), "")</f>
        <v>16.63</v>
      </c>
      <c r="J1147" s="10" t="str">
        <f ca="1">_xlfn.IFNA((VLOOKUP(A1147,'Fats and Greases'!M:N,2,FALSE)), "")</f>
        <v/>
      </c>
      <c r="K1147" s="10">
        <f ca="1">_xlfn.IFNA((VLOOKUP($A1147,'Fats and Greases'!O:P,2,FALSE)), "")</f>
        <v>14.38</v>
      </c>
      <c r="L1147" s="10">
        <f ca="1">_xlfn.IFNA((VLOOKUP($A1147,'Fats and Greases'!Q:R,2,FALSE)), "")</f>
        <v>11.5</v>
      </c>
      <c r="M1147" s="10">
        <f ca="1">_xlfn.IFNA((VLOOKUP($A1147,'Fats and Greases'!S:T,2,FALSE)), "")</f>
        <v>15.75</v>
      </c>
    </row>
    <row r="1148" spans="1:13" x14ac:dyDescent="0.2">
      <c r="A1148" s="18">
        <v>38390</v>
      </c>
      <c r="B1148" s="19">
        <f t="shared" si="34"/>
        <v>2</v>
      </c>
      <c r="C1148" s="19">
        <f t="shared" si="35"/>
        <v>2005</v>
      </c>
      <c r="D1148" s="10">
        <f ca="1">_xlfn.IFNA((VLOOKUP(A1148,'Fats and Greases'!A:B,2,FALSE)), "")</f>
        <v>14.88</v>
      </c>
      <c r="E1148" s="10">
        <f ca="1">_xlfn.IFNA((VLOOKUP(A1148,'Fats and Greases'!C:D,2,FALSE)), "")</f>
        <v>14.88</v>
      </c>
      <c r="F1148" s="10" t="str">
        <f ca="1">_xlfn.IFNA((VLOOKUP(A1148,'Fats and Greases'!E:F,2,FALSE)), "")</f>
        <v/>
      </c>
      <c r="G1148" s="10">
        <f ca="1">_xlfn.IFNA((VLOOKUP(A1148,'Fats and Greases'!G:H,2,FALSE)), "")</f>
        <v>13.25</v>
      </c>
      <c r="H1148" s="10">
        <f ca="1">_xlfn.IFNA((VLOOKUP(A1148,'Fats and Greases'!I:J,2,FALSE)), "")</f>
        <v>13.25</v>
      </c>
      <c r="I1148" s="10">
        <f ca="1">_xlfn.IFNA((VLOOKUP(A1148,'Fats and Greases'!K:L,2,FALSE)), "")</f>
        <v>16.63</v>
      </c>
      <c r="J1148" s="10" t="str">
        <f ca="1">_xlfn.IFNA((VLOOKUP(A1148,'Fats and Greases'!M:N,2,FALSE)), "")</f>
        <v/>
      </c>
      <c r="K1148" s="10">
        <f ca="1">_xlfn.IFNA((VLOOKUP($A1148,'Fats and Greases'!O:P,2,FALSE)), "")</f>
        <v>14.38</v>
      </c>
      <c r="L1148" s="10">
        <f ca="1">_xlfn.IFNA((VLOOKUP($A1148,'Fats and Greases'!Q:R,2,FALSE)), "")</f>
        <v>11.5</v>
      </c>
      <c r="M1148" s="10">
        <f ca="1">_xlfn.IFNA((VLOOKUP($A1148,'Fats and Greases'!S:T,2,FALSE)), "")</f>
        <v>15.75</v>
      </c>
    </row>
    <row r="1149" spans="1:13" x14ac:dyDescent="0.2">
      <c r="A1149" s="18">
        <v>38391</v>
      </c>
      <c r="B1149" s="19">
        <f t="shared" si="34"/>
        <v>2</v>
      </c>
      <c r="C1149" s="19">
        <f t="shared" si="35"/>
        <v>2005</v>
      </c>
      <c r="D1149" s="10">
        <f ca="1">_xlfn.IFNA((VLOOKUP(A1149,'Fats and Greases'!A:B,2,FALSE)), "")</f>
        <v>14.88</v>
      </c>
      <c r="E1149" s="10">
        <f ca="1">_xlfn.IFNA((VLOOKUP(A1149,'Fats and Greases'!C:D,2,FALSE)), "")</f>
        <v>14.88</v>
      </c>
      <c r="F1149" s="10" t="str">
        <f ca="1">_xlfn.IFNA((VLOOKUP(A1149,'Fats and Greases'!E:F,2,FALSE)), "")</f>
        <v/>
      </c>
      <c r="G1149" s="10">
        <f ca="1">_xlfn.IFNA((VLOOKUP(A1149,'Fats and Greases'!G:H,2,FALSE)), "")</f>
        <v>13.25</v>
      </c>
      <c r="H1149" s="10">
        <f ca="1">_xlfn.IFNA((VLOOKUP(A1149,'Fats and Greases'!I:J,2,FALSE)), "")</f>
        <v>13.25</v>
      </c>
      <c r="I1149" s="10">
        <f ca="1">_xlfn.IFNA((VLOOKUP(A1149,'Fats and Greases'!K:L,2,FALSE)), "")</f>
        <v>16.63</v>
      </c>
      <c r="J1149" s="10" t="str">
        <f ca="1">_xlfn.IFNA((VLOOKUP(A1149,'Fats and Greases'!M:N,2,FALSE)), "")</f>
        <v/>
      </c>
      <c r="K1149" s="10">
        <f ca="1">_xlfn.IFNA((VLOOKUP($A1149,'Fats and Greases'!O:P,2,FALSE)), "")</f>
        <v>14.38</v>
      </c>
      <c r="L1149" s="10">
        <f ca="1">_xlfn.IFNA((VLOOKUP($A1149,'Fats and Greases'!Q:R,2,FALSE)), "")</f>
        <v>11.5</v>
      </c>
      <c r="M1149" s="10">
        <f ca="1">_xlfn.IFNA((VLOOKUP($A1149,'Fats and Greases'!S:T,2,FALSE)), "")</f>
        <v>15.75</v>
      </c>
    </row>
    <row r="1150" spans="1:13" x14ac:dyDescent="0.2">
      <c r="A1150" s="18">
        <v>38392</v>
      </c>
      <c r="B1150" s="19">
        <f t="shared" si="34"/>
        <v>2</v>
      </c>
      <c r="C1150" s="19">
        <f t="shared" si="35"/>
        <v>2005</v>
      </c>
      <c r="D1150" s="10">
        <f ca="1">_xlfn.IFNA((VLOOKUP(A1150,'Fats and Greases'!A:B,2,FALSE)), "")</f>
        <v>14.5</v>
      </c>
      <c r="E1150" s="10">
        <f ca="1">_xlfn.IFNA((VLOOKUP(A1150,'Fats and Greases'!C:D,2,FALSE)), "")</f>
        <v>14.63</v>
      </c>
      <c r="F1150" s="10" t="str">
        <f ca="1">_xlfn.IFNA((VLOOKUP(A1150,'Fats and Greases'!E:F,2,FALSE)), "")</f>
        <v/>
      </c>
      <c r="G1150" s="10">
        <f ca="1">_xlfn.IFNA((VLOOKUP(A1150,'Fats and Greases'!G:H,2,FALSE)), "")</f>
        <v>13.25</v>
      </c>
      <c r="H1150" s="10">
        <f ca="1">_xlfn.IFNA((VLOOKUP(A1150,'Fats and Greases'!I:J,2,FALSE)), "")</f>
        <v>13.25</v>
      </c>
      <c r="I1150" s="10">
        <f ca="1">_xlfn.IFNA((VLOOKUP(A1150,'Fats and Greases'!K:L,2,FALSE)), "")</f>
        <v>16.63</v>
      </c>
      <c r="J1150" s="10" t="str">
        <f ca="1">_xlfn.IFNA((VLOOKUP(A1150,'Fats and Greases'!M:N,2,FALSE)), "")</f>
        <v/>
      </c>
      <c r="K1150" s="10">
        <f ca="1">_xlfn.IFNA((VLOOKUP($A1150,'Fats and Greases'!O:P,2,FALSE)), "")</f>
        <v>14.38</v>
      </c>
      <c r="L1150" s="10">
        <f ca="1">_xlfn.IFNA((VLOOKUP($A1150,'Fats and Greases'!Q:R,2,FALSE)), "")</f>
        <v>11.5</v>
      </c>
      <c r="M1150" s="10">
        <f ca="1">_xlfn.IFNA((VLOOKUP($A1150,'Fats and Greases'!S:T,2,FALSE)), "")</f>
        <v>15.75</v>
      </c>
    </row>
    <row r="1151" spans="1:13" x14ac:dyDescent="0.2">
      <c r="A1151" s="18">
        <v>38393</v>
      </c>
      <c r="B1151" s="19">
        <f t="shared" si="34"/>
        <v>2</v>
      </c>
      <c r="C1151" s="19">
        <f t="shared" si="35"/>
        <v>2005</v>
      </c>
      <c r="D1151" s="10">
        <f ca="1">_xlfn.IFNA((VLOOKUP(A1151,'Fats and Greases'!A:B,2,FALSE)), "")</f>
        <v>14.5</v>
      </c>
      <c r="E1151" s="10">
        <f ca="1">_xlfn.IFNA((VLOOKUP(A1151,'Fats and Greases'!C:D,2,FALSE)), "")</f>
        <v>14.38</v>
      </c>
      <c r="F1151" s="10" t="str">
        <f ca="1">_xlfn.IFNA((VLOOKUP(A1151,'Fats and Greases'!E:F,2,FALSE)), "")</f>
        <v/>
      </c>
      <c r="G1151" s="10">
        <f ca="1">_xlfn.IFNA((VLOOKUP(A1151,'Fats and Greases'!G:H,2,FALSE)), "")</f>
        <v>13.25</v>
      </c>
      <c r="H1151" s="10">
        <f ca="1">_xlfn.IFNA((VLOOKUP(A1151,'Fats and Greases'!I:J,2,FALSE)), "")</f>
        <v>13.25</v>
      </c>
      <c r="I1151" s="10">
        <f ca="1">_xlfn.IFNA((VLOOKUP(A1151,'Fats and Greases'!K:L,2,FALSE)), "")</f>
        <v>16.63</v>
      </c>
      <c r="J1151" s="10" t="str">
        <f ca="1">_xlfn.IFNA((VLOOKUP(A1151,'Fats and Greases'!M:N,2,FALSE)), "")</f>
        <v/>
      </c>
      <c r="K1151" s="10">
        <f ca="1">_xlfn.IFNA((VLOOKUP($A1151,'Fats and Greases'!O:P,2,FALSE)), "")</f>
        <v>14.38</v>
      </c>
      <c r="L1151" s="10">
        <f ca="1">_xlfn.IFNA((VLOOKUP($A1151,'Fats and Greases'!Q:R,2,FALSE)), "")</f>
        <v>11.5</v>
      </c>
      <c r="M1151" s="10">
        <f ca="1">_xlfn.IFNA((VLOOKUP($A1151,'Fats and Greases'!S:T,2,FALSE)), "")</f>
        <v>15.75</v>
      </c>
    </row>
    <row r="1152" spans="1:13" x14ac:dyDescent="0.2">
      <c r="A1152" s="18">
        <v>38394</v>
      </c>
      <c r="B1152" s="19">
        <f t="shared" si="34"/>
        <v>2</v>
      </c>
      <c r="C1152" s="19">
        <f t="shared" si="35"/>
        <v>2005</v>
      </c>
      <c r="D1152" s="10">
        <f ca="1">_xlfn.IFNA((VLOOKUP(A1152,'Fats and Greases'!A:B,2,FALSE)), "")</f>
        <v>14.13</v>
      </c>
      <c r="E1152" s="10">
        <f ca="1">_xlfn.IFNA((VLOOKUP(A1152,'Fats and Greases'!C:D,2,FALSE)), "")</f>
        <v>14</v>
      </c>
      <c r="F1152" s="10" t="str">
        <f ca="1">_xlfn.IFNA((VLOOKUP(A1152,'Fats and Greases'!E:F,2,FALSE)), "")</f>
        <v/>
      </c>
      <c r="G1152" s="10">
        <f ca="1">_xlfn.IFNA((VLOOKUP(A1152,'Fats and Greases'!G:H,2,FALSE)), "")</f>
        <v>13.25</v>
      </c>
      <c r="H1152" s="10">
        <f ca="1">_xlfn.IFNA((VLOOKUP(A1152,'Fats and Greases'!I:J,2,FALSE)), "")</f>
        <v>13.25</v>
      </c>
      <c r="I1152" s="10">
        <f ca="1">_xlfn.IFNA((VLOOKUP(A1152,'Fats and Greases'!K:L,2,FALSE)), "")</f>
        <v>16.63</v>
      </c>
      <c r="J1152" s="10" t="str">
        <f ca="1">_xlfn.IFNA((VLOOKUP(A1152,'Fats and Greases'!M:N,2,FALSE)), "")</f>
        <v/>
      </c>
      <c r="K1152" s="10" t="str">
        <f ca="1">_xlfn.IFNA((VLOOKUP($A1152,'Fats and Greases'!O:P,2,FALSE)), "")</f>
        <v/>
      </c>
      <c r="L1152" s="10">
        <f ca="1">_xlfn.IFNA((VLOOKUP($A1152,'Fats and Greases'!Q:R,2,FALSE)), "")</f>
        <v>11.5</v>
      </c>
      <c r="M1152" s="10">
        <f ca="1">_xlfn.IFNA((VLOOKUP($A1152,'Fats and Greases'!S:T,2,FALSE)), "")</f>
        <v>15.75</v>
      </c>
    </row>
    <row r="1153" spans="1:13" x14ac:dyDescent="0.2">
      <c r="A1153" s="18">
        <v>38397</v>
      </c>
      <c r="B1153" s="19">
        <f t="shared" si="34"/>
        <v>2</v>
      </c>
      <c r="C1153" s="19">
        <f t="shared" si="35"/>
        <v>2005</v>
      </c>
      <c r="D1153" s="10">
        <f ca="1">_xlfn.IFNA((VLOOKUP(A1153,'Fats and Greases'!A:B,2,FALSE)), "")</f>
        <v>14.13</v>
      </c>
      <c r="E1153" s="10">
        <f ca="1">_xlfn.IFNA((VLOOKUP(A1153,'Fats and Greases'!C:D,2,FALSE)), "")</f>
        <v>14</v>
      </c>
      <c r="F1153" s="10" t="str">
        <f ca="1">_xlfn.IFNA((VLOOKUP(A1153,'Fats and Greases'!E:F,2,FALSE)), "")</f>
        <v/>
      </c>
      <c r="G1153" s="10">
        <f ca="1">_xlfn.IFNA((VLOOKUP(A1153,'Fats and Greases'!G:H,2,FALSE)), "")</f>
        <v>13.25</v>
      </c>
      <c r="H1153" s="10">
        <f ca="1">_xlfn.IFNA((VLOOKUP(A1153,'Fats and Greases'!I:J,2,FALSE)), "")</f>
        <v>13.25</v>
      </c>
      <c r="I1153" s="10">
        <f ca="1">_xlfn.IFNA((VLOOKUP(A1153,'Fats and Greases'!K:L,2,FALSE)), "")</f>
        <v>16.63</v>
      </c>
      <c r="J1153" s="10" t="str">
        <f ca="1">_xlfn.IFNA((VLOOKUP(A1153,'Fats and Greases'!M:N,2,FALSE)), "")</f>
        <v/>
      </c>
      <c r="K1153" s="10">
        <f ca="1">_xlfn.IFNA((VLOOKUP($A1153,'Fats and Greases'!O:P,2,FALSE)), "")</f>
        <v>14.25</v>
      </c>
      <c r="L1153" s="10">
        <f ca="1">_xlfn.IFNA((VLOOKUP($A1153,'Fats and Greases'!Q:R,2,FALSE)), "")</f>
        <v>11.5</v>
      </c>
      <c r="M1153" s="10">
        <f ca="1">_xlfn.IFNA((VLOOKUP($A1153,'Fats and Greases'!S:T,2,FALSE)), "")</f>
        <v>15.25</v>
      </c>
    </row>
    <row r="1154" spans="1:13" x14ac:dyDescent="0.2">
      <c r="A1154" s="18">
        <v>38398</v>
      </c>
      <c r="B1154" s="19">
        <f t="shared" si="34"/>
        <v>2</v>
      </c>
      <c r="C1154" s="19">
        <f t="shared" si="35"/>
        <v>2005</v>
      </c>
      <c r="D1154" s="10">
        <f ca="1">_xlfn.IFNA((VLOOKUP(A1154,'Fats and Greases'!A:B,2,FALSE)), "")</f>
        <v>14</v>
      </c>
      <c r="E1154" s="10">
        <f ca="1">_xlfn.IFNA((VLOOKUP(A1154,'Fats and Greases'!C:D,2,FALSE)), "")</f>
        <v>13.63</v>
      </c>
      <c r="F1154" s="10" t="str">
        <f ca="1">_xlfn.IFNA((VLOOKUP(A1154,'Fats and Greases'!E:F,2,FALSE)), "")</f>
        <v/>
      </c>
      <c r="G1154" s="10">
        <f ca="1">_xlfn.IFNA((VLOOKUP(A1154,'Fats and Greases'!G:H,2,FALSE)), "")</f>
        <v>13.25</v>
      </c>
      <c r="H1154" s="10">
        <f ca="1">_xlfn.IFNA((VLOOKUP(A1154,'Fats and Greases'!I:J,2,FALSE)), "")</f>
        <v>13.25</v>
      </c>
      <c r="I1154" s="10">
        <f ca="1">_xlfn.IFNA((VLOOKUP(A1154,'Fats and Greases'!K:L,2,FALSE)), "")</f>
        <v>16.63</v>
      </c>
      <c r="J1154" s="10" t="str">
        <f ca="1">_xlfn.IFNA((VLOOKUP(A1154,'Fats and Greases'!M:N,2,FALSE)), "")</f>
        <v/>
      </c>
      <c r="K1154" s="10">
        <f ca="1">_xlfn.IFNA((VLOOKUP($A1154,'Fats and Greases'!O:P,2,FALSE)), "")</f>
        <v>14.25</v>
      </c>
      <c r="L1154" s="10">
        <f ca="1">_xlfn.IFNA((VLOOKUP($A1154,'Fats and Greases'!Q:R,2,FALSE)), "")</f>
        <v>11.5</v>
      </c>
      <c r="M1154" s="10">
        <f ca="1">_xlfn.IFNA((VLOOKUP($A1154,'Fats and Greases'!S:T,2,FALSE)), "")</f>
        <v>15.25</v>
      </c>
    </row>
    <row r="1155" spans="1:13" x14ac:dyDescent="0.2">
      <c r="A1155" s="18">
        <v>38399</v>
      </c>
      <c r="B1155" s="19">
        <f t="shared" ref="B1155:B1218" si="36">MONTH(A1155)</f>
        <v>2</v>
      </c>
      <c r="C1155" s="19">
        <f t="shared" ref="C1155:C1218" si="37">YEAR(A1155)</f>
        <v>2005</v>
      </c>
      <c r="D1155" s="10">
        <f ca="1">_xlfn.IFNA((VLOOKUP(A1155,'Fats and Greases'!A:B,2,FALSE)), "")</f>
        <v>13.38</v>
      </c>
      <c r="E1155" s="10">
        <f ca="1">_xlfn.IFNA((VLOOKUP(A1155,'Fats and Greases'!C:D,2,FALSE)), "")</f>
        <v>13.38</v>
      </c>
      <c r="F1155" s="10" t="str">
        <f ca="1">_xlfn.IFNA((VLOOKUP(A1155,'Fats and Greases'!E:F,2,FALSE)), "")</f>
        <v/>
      </c>
      <c r="G1155" s="10">
        <f ca="1">_xlfn.IFNA((VLOOKUP(A1155,'Fats and Greases'!G:H,2,FALSE)), "")</f>
        <v>13.25</v>
      </c>
      <c r="H1155" s="10">
        <f ca="1">_xlfn.IFNA((VLOOKUP(A1155,'Fats and Greases'!I:J,2,FALSE)), "")</f>
        <v>13.25</v>
      </c>
      <c r="I1155" s="10">
        <f ca="1">_xlfn.IFNA((VLOOKUP(A1155,'Fats and Greases'!K:L,2,FALSE)), "")</f>
        <v>16.63</v>
      </c>
      <c r="J1155" s="10" t="str">
        <f ca="1">_xlfn.IFNA((VLOOKUP(A1155,'Fats and Greases'!M:N,2,FALSE)), "")</f>
        <v/>
      </c>
      <c r="K1155" s="10">
        <f ca="1">_xlfn.IFNA((VLOOKUP($A1155,'Fats and Greases'!O:P,2,FALSE)), "")</f>
        <v>14.63</v>
      </c>
      <c r="L1155" s="10">
        <f ca="1">_xlfn.IFNA((VLOOKUP($A1155,'Fats and Greases'!Q:R,2,FALSE)), "")</f>
        <v>11.5</v>
      </c>
      <c r="M1155" s="10">
        <f ca="1">_xlfn.IFNA((VLOOKUP($A1155,'Fats and Greases'!S:T,2,FALSE)), "")</f>
        <v>15.25</v>
      </c>
    </row>
    <row r="1156" spans="1:13" x14ac:dyDescent="0.2">
      <c r="A1156" s="18">
        <v>38400</v>
      </c>
      <c r="B1156" s="19">
        <f t="shared" si="36"/>
        <v>2</v>
      </c>
      <c r="C1156" s="19">
        <f t="shared" si="37"/>
        <v>2005</v>
      </c>
      <c r="D1156" s="10">
        <f ca="1">_xlfn.IFNA((VLOOKUP(A1156,'Fats and Greases'!A:B,2,FALSE)), "")</f>
        <v>13.25</v>
      </c>
      <c r="E1156" s="10">
        <f ca="1">_xlfn.IFNA((VLOOKUP(A1156,'Fats and Greases'!C:D,2,FALSE)), "")</f>
        <v>13.25</v>
      </c>
      <c r="F1156" s="10" t="str">
        <f ca="1">_xlfn.IFNA((VLOOKUP(A1156,'Fats and Greases'!E:F,2,FALSE)), "")</f>
        <v/>
      </c>
      <c r="G1156" s="10">
        <f ca="1">_xlfn.IFNA((VLOOKUP(A1156,'Fats and Greases'!G:H,2,FALSE)), "")</f>
        <v>13.25</v>
      </c>
      <c r="H1156" s="10">
        <f ca="1">_xlfn.IFNA((VLOOKUP(A1156,'Fats and Greases'!I:J,2,FALSE)), "")</f>
        <v>13.25</v>
      </c>
      <c r="I1156" s="10">
        <f ca="1">_xlfn.IFNA((VLOOKUP(A1156,'Fats and Greases'!K:L,2,FALSE)), "")</f>
        <v>16.63</v>
      </c>
      <c r="J1156" s="10" t="str">
        <f ca="1">_xlfn.IFNA((VLOOKUP(A1156,'Fats and Greases'!M:N,2,FALSE)), "")</f>
        <v/>
      </c>
      <c r="K1156" s="10">
        <f ca="1">_xlfn.IFNA((VLOOKUP($A1156,'Fats and Greases'!O:P,2,FALSE)), "")</f>
        <v>14.63</v>
      </c>
      <c r="L1156" s="10">
        <f ca="1">_xlfn.IFNA((VLOOKUP($A1156,'Fats and Greases'!Q:R,2,FALSE)), "")</f>
        <v>11.5</v>
      </c>
      <c r="M1156" s="10">
        <f ca="1">_xlfn.IFNA((VLOOKUP($A1156,'Fats and Greases'!S:T,2,FALSE)), "")</f>
        <v>15</v>
      </c>
    </row>
    <row r="1157" spans="1:13" x14ac:dyDescent="0.2">
      <c r="A1157" s="18">
        <v>38401</v>
      </c>
      <c r="B1157" s="19">
        <f t="shared" si="36"/>
        <v>2</v>
      </c>
      <c r="C1157" s="19">
        <f t="shared" si="37"/>
        <v>2005</v>
      </c>
      <c r="D1157" s="10">
        <f ca="1">_xlfn.IFNA((VLOOKUP(A1157,'Fats and Greases'!A:B,2,FALSE)), "")</f>
        <v>13.25</v>
      </c>
      <c r="E1157" s="10">
        <f ca="1">_xlfn.IFNA((VLOOKUP(A1157,'Fats and Greases'!C:D,2,FALSE)), "")</f>
        <v>13</v>
      </c>
      <c r="F1157" s="10" t="str">
        <f ca="1">_xlfn.IFNA((VLOOKUP(A1157,'Fats and Greases'!E:F,2,FALSE)), "")</f>
        <v/>
      </c>
      <c r="G1157" s="10">
        <f ca="1">_xlfn.IFNA((VLOOKUP(A1157,'Fats and Greases'!G:H,2,FALSE)), "")</f>
        <v>13.25</v>
      </c>
      <c r="H1157" s="10">
        <f ca="1">_xlfn.IFNA((VLOOKUP(A1157,'Fats and Greases'!I:J,2,FALSE)), "")</f>
        <v>13.25</v>
      </c>
      <c r="I1157" s="10">
        <f ca="1">_xlfn.IFNA((VLOOKUP(A1157,'Fats and Greases'!K:L,2,FALSE)), "")</f>
        <v>16.63</v>
      </c>
      <c r="J1157" s="10" t="str">
        <f ca="1">_xlfn.IFNA((VLOOKUP(A1157,'Fats and Greases'!M:N,2,FALSE)), "")</f>
        <v/>
      </c>
      <c r="K1157" s="10">
        <f ca="1">_xlfn.IFNA((VLOOKUP($A1157,'Fats and Greases'!O:P,2,FALSE)), "")</f>
        <v>14.63</v>
      </c>
      <c r="L1157" s="10">
        <f ca="1">_xlfn.IFNA((VLOOKUP($A1157,'Fats and Greases'!Q:R,2,FALSE)), "")</f>
        <v>11.5</v>
      </c>
      <c r="M1157" s="10">
        <f ca="1">_xlfn.IFNA((VLOOKUP($A1157,'Fats and Greases'!S:T,2,FALSE)), "")</f>
        <v>15</v>
      </c>
    </row>
    <row r="1158" spans="1:13" x14ac:dyDescent="0.2">
      <c r="A1158" s="18">
        <v>38404</v>
      </c>
      <c r="B1158" s="19">
        <f t="shared" si="36"/>
        <v>2</v>
      </c>
      <c r="C1158" s="19">
        <f t="shared" si="37"/>
        <v>2005</v>
      </c>
      <c r="D1158" s="10" t="str">
        <f ca="1">_xlfn.IFNA((VLOOKUP(A1158,'Fats and Greases'!A:B,2,FALSE)), "")</f>
        <v/>
      </c>
      <c r="E1158" s="10" t="str">
        <f ca="1">_xlfn.IFNA((VLOOKUP(A1158,'Fats and Greases'!C:D,2,FALSE)), "")</f>
        <v/>
      </c>
      <c r="F1158" s="10" t="str">
        <f ca="1">_xlfn.IFNA((VLOOKUP(A1158,'Fats and Greases'!E:F,2,FALSE)), "")</f>
        <v/>
      </c>
      <c r="G1158" s="10" t="str">
        <f ca="1">_xlfn.IFNA((VLOOKUP(A1158,'Fats and Greases'!G:H,2,FALSE)), "")</f>
        <v/>
      </c>
      <c r="H1158" s="10" t="str">
        <f ca="1">_xlfn.IFNA((VLOOKUP(A1158,'Fats and Greases'!I:J,2,FALSE)), "")</f>
        <v/>
      </c>
      <c r="I1158" s="10" t="str">
        <f ca="1">_xlfn.IFNA((VLOOKUP(A1158,'Fats and Greases'!K:L,2,FALSE)), "")</f>
        <v/>
      </c>
      <c r="J1158" s="10" t="str">
        <f ca="1">_xlfn.IFNA((VLOOKUP(A1158,'Fats and Greases'!M:N,2,FALSE)), "")</f>
        <v/>
      </c>
      <c r="K1158" s="10" t="str">
        <f ca="1">_xlfn.IFNA((VLOOKUP($A1158,'Fats and Greases'!O:P,2,FALSE)), "")</f>
        <v/>
      </c>
      <c r="L1158" s="10" t="str">
        <f ca="1">_xlfn.IFNA((VLOOKUP($A1158,'Fats and Greases'!Q:R,2,FALSE)), "")</f>
        <v/>
      </c>
      <c r="M1158" s="10" t="str">
        <f ca="1">_xlfn.IFNA((VLOOKUP($A1158,'Fats and Greases'!S:T,2,FALSE)), "")</f>
        <v/>
      </c>
    </row>
    <row r="1159" spans="1:13" x14ac:dyDescent="0.2">
      <c r="A1159" s="18">
        <v>38405</v>
      </c>
      <c r="B1159" s="19">
        <f t="shared" si="36"/>
        <v>2</v>
      </c>
      <c r="C1159" s="19">
        <f t="shared" si="37"/>
        <v>2005</v>
      </c>
      <c r="D1159" s="10">
        <f ca="1">_xlfn.IFNA((VLOOKUP(A1159,'Fats and Greases'!A:B,2,FALSE)), "")</f>
        <v>13.13</v>
      </c>
      <c r="E1159" s="10">
        <f ca="1">_xlfn.IFNA((VLOOKUP(A1159,'Fats and Greases'!C:D,2,FALSE)), "")</f>
        <v>13</v>
      </c>
      <c r="F1159" s="10">
        <f ca="1">_xlfn.IFNA((VLOOKUP(A1159,'Fats and Greases'!E:F,2,FALSE)), "")</f>
        <v>12.75</v>
      </c>
      <c r="G1159" s="10">
        <f ca="1">_xlfn.IFNA((VLOOKUP(A1159,'Fats and Greases'!G:H,2,FALSE)), "")</f>
        <v>13.25</v>
      </c>
      <c r="H1159" s="10">
        <f ca="1">_xlfn.IFNA((VLOOKUP(A1159,'Fats and Greases'!I:J,2,FALSE)), "")</f>
        <v>13.25</v>
      </c>
      <c r="I1159" s="10">
        <f ca="1">_xlfn.IFNA((VLOOKUP(A1159,'Fats and Greases'!K:L,2,FALSE)), "")</f>
        <v>16.38</v>
      </c>
      <c r="J1159" s="10" t="str">
        <f ca="1">_xlfn.IFNA((VLOOKUP(A1159,'Fats and Greases'!M:N,2,FALSE)), "")</f>
        <v/>
      </c>
      <c r="K1159" s="10">
        <f ca="1">_xlfn.IFNA((VLOOKUP($A1159,'Fats and Greases'!O:P,2,FALSE)), "")</f>
        <v>14.63</v>
      </c>
      <c r="L1159" s="10">
        <f ca="1">_xlfn.IFNA((VLOOKUP($A1159,'Fats and Greases'!Q:R,2,FALSE)), "")</f>
        <v>11.5</v>
      </c>
      <c r="M1159" s="10">
        <f ca="1">_xlfn.IFNA((VLOOKUP($A1159,'Fats and Greases'!S:T,2,FALSE)), "")</f>
        <v>15.13</v>
      </c>
    </row>
    <row r="1160" spans="1:13" x14ac:dyDescent="0.2">
      <c r="A1160" s="18">
        <v>38406</v>
      </c>
      <c r="B1160" s="19">
        <f t="shared" si="36"/>
        <v>2</v>
      </c>
      <c r="C1160" s="19">
        <f t="shared" si="37"/>
        <v>2005</v>
      </c>
      <c r="D1160" s="10">
        <f ca="1">_xlfn.IFNA((VLOOKUP(A1160,'Fats and Greases'!A:B,2,FALSE)), "")</f>
        <v>13.13</v>
      </c>
      <c r="E1160" s="10">
        <f ca="1">_xlfn.IFNA((VLOOKUP(A1160,'Fats and Greases'!C:D,2,FALSE)), "")</f>
        <v>13.13</v>
      </c>
      <c r="F1160" s="10">
        <f ca="1">_xlfn.IFNA((VLOOKUP(A1160,'Fats and Greases'!E:F,2,FALSE)), "")</f>
        <v>12.75</v>
      </c>
      <c r="G1160" s="10">
        <f ca="1">_xlfn.IFNA((VLOOKUP(A1160,'Fats and Greases'!G:H,2,FALSE)), "")</f>
        <v>13.25</v>
      </c>
      <c r="H1160" s="10">
        <f ca="1">_xlfn.IFNA((VLOOKUP(A1160,'Fats and Greases'!I:J,2,FALSE)), "")</f>
        <v>13.25</v>
      </c>
      <c r="I1160" s="10">
        <f ca="1">_xlfn.IFNA((VLOOKUP(A1160,'Fats and Greases'!K:L,2,FALSE)), "")</f>
        <v>16.38</v>
      </c>
      <c r="J1160" s="10" t="str">
        <f ca="1">_xlfn.IFNA((VLOOKUP(A1160,'Fats and Greases'!M:N,2,FALSE)), "")</f>
        <v/>
      </c>
      <c r="K1160" s="10">
        <f ca="1">_xlfn.IFNA((VLOOKUP($A1160,'Fats and Greases'!O:P,2,FALSE)), "")</f>
        <v>14.63</v>
      </c>
      <c r="L1160" s="10">
        <f ca="1">_xlfn.IFNA((VLOOKUP($A1160,'Fats and Greases'!Q:R,2,FALSE)), "")</f>
        <v>11.5</v>
      </c>
      <c r="M1160" s="10">
        <f ca="1">_xlfn.IFNA((VLOOKUP($A1160,'Fats and Greases'!S:T,2,FALSE)), "")</f>
        <v>15.13</v>
      </c>
    </row>
    <row r="1161" spans="1:13" x14ac:dyDescent="0.2">
      <c r="A1161" s="18">
        <v>38407</v>
      </c>
      <c r="B1161" s="19">
        <f t="shared" si="36"/>
        <v>2</v>
      </c>
      <c r="C1161" s="19">
        <f t="shared" si="37"/>
        <v>2005</v>
      </c>
      <c r="D1161" s="10">
        <f ca="1">_xlfn.IFNA((VLOOKUP(A1161,'Fats and Greases'!A:B,2,FALSE)), "")</f>
        <v>13.13</v>
      </c>
      <c r="E1161" s="10">
        <f ca="1">_xlfn.IFNA((VLOOKUP(A1161,'Fats and Greases'!C:D,2,FALSE)), "")</f>
        <v>13.06</v>
      </c>
      <c r="F1161" s="10">
        <f ca="1">_xlfn.IFNA((VLOOKUP(A1161,'Fats and Greases'!E:F,2,FALSE)), "")</f>
        <v>12.63</v>
      </c>
      <c r="G1161" s="10">
        <f ca="1">_xlfn.IFNA((VLOOKUP(A1161,'Fats and Greases'!G:H,2,FALSE)), "")</f>
        <v>13.25</v>
      </c>
      <c r="H1161" s="10">
        <f ca="1">_xlfn.IFNA((VLOOKUP(A1161,'Fats and Greases'!I:J,2,FALSE)), "")</f>
        <v>13.25</v>
      </c>
      <c r="I1161" s="10">
        <f ca="1">_xlfn.IFNA((VLOOKUP(A1161,'Fats and Greases'!K:L,2,FALSE)), "")</f>
        <v>16</v>
      </c>
      <c r="J1161" s="10" t="str">
        <f ca="1">_xlfn.IFNA((VLOOKUP(A1161,'Fats and Greases'!M:N,2,FALSE)), "")</f>
        <v/>
      </c>
      <c r="K1161" s="10">
        <f ca="1">_xlfn.IFNA((VLOOKUP($A1161,'Fats and Greases'!O:P,2,FALSE)), "")</f>
        <v>14.63</v>
      </c>
      <c r="L1161" s="10">
        <f ca="1">_xlfn.IFNA((VLOOKUP($A1161,'Fats and Greases'!Q:R,2,FALSE)), "")</f>
        <v>11.5</v>
      </c>
      <c r="M1161" s="10">
        <f ca="1">_xlfn.IFNA((VLOOKUP($A1161,'Fats and Greases'!S:T,2,FALSE)), "")</f>
        <v>15.13</v>
      </c>
    </row>
    <row r="1162" spans="1:13" x14ac:dyDescent="0.2">
      <c r="A1162" s="18">
        <v>38408</v>
      </c>
      <c r="B1162" s="19">
        <f t="shared" si="36"/>
        <v>2</v>
      </c>
      <c r="C1162" s="19">
        <f t="shared" si="37"/>
        <v>2005</v>
      </c>
      <c r="D1162" s="10">
        <f ca="1">_xlfn.IFNA((VLOOKUP(A1162,'Fats and Greases'!A:B,2,FALSE)), "")</f>
        <v>13.13</v>
      </c>
      <c r="E1162" s="10">
        <f ca="1">_xlfn.IFNA((VLOOKUP(A1162,'Fats and Greases'!C:D,2,FALSE)), "")</f>
        <v>13.06</v>
      </c>
      <c r="F1162" s="10">
        <f ca="1">_xlfn.IFNA((VLOOKUP(A1162,'Fats and Greases'!E:F,2,FALSE)), "")</f>
        <v>12.63</v>
      </c>
      <c r="G1162" s="10">
        <f ca="1">_xlfn.IFNA((VLOOKUP(A1162,'Fats and Greases'!G:H,2,FALSE)), "")</f>
        <v>13.25</v>
      </c>
      <c r="H1162" s="10">
        <f ca="1">_xlfn.IFNA((VLOOKUP(A1162,'Fats and Greases'!I:J,2,FALSE)), "")</f>
        <v>13.25</v>
      </c>
      <c r="I1162" s="10">
        <f ca="1">_xlfn.IFNA((VLOOKUP(A1162,'Fats and Greases'!K:L,2,FALSE)), "")</f>
        <v>16</v>
      </c>
      <c r="J1162" s="10" t="str">
        <f ca="1">_xlfn.IFNA((VLOOKUP(A1162,'Fats and Greases'!M:N,2,FALSE)), "")</f>
        <v/>
      </c>
      <c r="K1162" s="10">
        <f ca="1">_xlfn.IFNA((VLOOKUP($A1162,'Fats and Greases'!O:P,2,FALSE)), "")</f>
        <v>14.63</v>
      </c>
      <c r="L1162" s="10">
        <f ca="1">_xlfn.IFNA((VLOOKUP($A1162,'Fats and Greases'!Q:R,2,FALSE)), "")</f>
        <v>11.5</v>
      </c>
      <c r="M1162" s="10">
        <f ca="1">_xlfn.IFNA((VLOOKUP($A1162,'Fats and Greases'!S:T,2,FALSE)), "")</f>
        <v>15.13</v>
      </c>
    </row>
    <row r="1163" spans="1:13" x14ac:dyDescent="0.2">
      <c r="A1163" s="18">
        <v>38411</v>
      </c>
      <c r="B1163" s="19">
        <f t="shared" si="36"/>
        <v>2</v>
      </c>
      <c r="C1163" s="19">
        <f t="shared" si="37"/>
        <v>2005</v>
      </c>
      <c r="D1163" s="10">
        <f ca="1">_xlfn.IFNA((VLOOKUP(A1163,'Fats and Greases'!A:B,2,FALSE)), "")</f>
        <v>13.13</v>
      </c>
      <c r="E1163" s="10">
        <f ca="1">_xlfn.IFNA((VLOOKUP(A1163,'Fats and Greases'!C:D,2,FALSE)), "")</f>
        <v>13.13</v>
      </c>
      <c r="F1163" s="10">
        <f ca="1">_xlfn.IFNA((VLOOKUP(A1163,'Fats and Greases'!E:F,2,FALSE)), "")</f>
        <v>12.75</v>
      </c>
      <c r="G1163" s="10">
        <f ca="1">_xlfn.IFNA((VLOOKUP(A1163,'Fats and Greases'!G:H,2,FALSE)), "")</f>
        <v>13.25</v>
      </c>
      <c r="H1163" s="10">
        <f ca="1">_xlfn.IFNA((VLOOKUP(A1163,'Fats and Greases'!I:J,2,FALSE)), "")</f>
        <v>13.25</v>
      </c>
      <c r="I1163" s="10">
        <f ca="1">_xlfn.IFNA((VLOOKUP(A1163,'Fats and Greases'!K:L,2,FALSE)), "")</f>
        <v>16</v>
      </c>
      <c r="J1163" s="10" t="str">
        <f ca="1">_xlfn.IFNA((VLOOKUP(A1163,'Fats and Greases'!M:N,2,FALSE)), "")</f>
        <v/>
      </c>
      <c r="K1163" s="10">
        <f ca="1">_xlfn.IFNA((VLOOKUP($A1163,'Fats and Greases'!O:P,2,FALSE)), "")</f>
        <v>14.63</v>
      </c>
      <c r="L1163" s="10">
        <f ca="1">_xlfn.IFNA((VLOOKUP($A1163,'Fats and Greases'!Q:R,2,FALSE)), "")</f>
        <v>11.5</v>
      </c>
      <c r="M1163" s="10">
        <f ca="1">_xlfn.IFNA((VLOOKUP($A1163,'Fats and Greases'!S:T,2,FALSE)), "")</f>
        <v>15.13</v>
      </c>
    </row>
    <row r="1164" spans="1:13" x14ac:dyDescent="0.2">
      <c r="A1164" s="18">
        <v>38412</v>
      </c>
      <c r="B1164" s="19">
        <f t="shared" si="36"/>
        <v>3</v>
      </c>
      <c r="C1164" s="19">
        <f t="shared" si="37"/>
        <v>2005</v>
      </c>
      <c r="D1164" s="10">
        <f ca="1">_xlfn.IFNA((VLOOKUP(A1164,'Fats and Greases'!A:B,2,FALSE)), "")</f>
        <v>13.13</v>
      </c>
      <c r="E1164" s="10">
        <f ca="1">_xlfn.IFNA((VLOOKUP(A1164,'Fats and Greases'!C:D,2,FALSE)), "")</f>
        <v>13.13</v>
      </c>
      <c r="F1164" s="10">
        <f ca="1">_xlfn.IFNA((VLOOKUP(A1164,'Fats and Greases'!E:F,2,FALSE)), "")</f>
        <v>12.5</v>
      </c>
      <c r="G1164" s="10">
        <f ca="1">_xlfn.IFNA((VLOOKUP(A1164,'Fats and Greases'!G:H,2,FALSE)), "")</f>
        <v>13.25</v>
      </c>
      <c r="H1164" s="10">
        <f ca="1">_xlfn.IFNA((VLOOKUP(A1164,'Fats and Greases'!I:J,2,FALSE)), "")</f>
        <v>12.75</v>
      </c>
      <c r="I1164" s="10">
        <f ca="1">_xlfn.IFNA((VLOOKUP(A1164,'Fats and Greases'!K:L,2,FALSE)), "")</f>
        <v>16</v>
      </c>
      <c r="J1164" s="10" t="str">
        <f ca="1">_xlfn.IFNA((VLOOKUP(A1164,'Fats and Greases'!M:N,2,FALSE)), "")</f>
        <v/>
      </c>
      <c r="K1164" s="10">
        <f ca="1">_xlfn.IFNA((VLOOKUP($A1164,'Fats and Greases'!O:P,2,FALSE)), "")</f>
        <v>14.63</v>
      </c>
      <c r="L1164" s="10">
        <f ca="1">_xlfn.IFNA((VLOOKUP($A1164,'Fats and Greases'!Q:R,2,FALSE)), "")</f>
        <v>11</v>
      </c>
      <c r="M1164" s="10">
        <f ca="1">_xlfn.IFNA((VLOOKUP($A1164,'Fats and Greases'!S:T,2,FALSE)), "")</f>
        <v>15.38</v>
      </c>
    </row>
    <row r="1165" spans="1:13" x14ac:dyDescent="0.2">
      <c r="A1165" s="18">
        <v>38413</v>
      </c>
      <c r="B1165" s="19">
        <f t="shared" si="36"/>
        <v>3</v>
      </c>
      <c r="C1165" s="19">
        <f t="shared" si="37"/>
        <v>2005</v>
      </c>
      <c r="D1165" s="10">
        <f ca="1">_xlfn.IFNA((VLOOKUP(A1165,'Fats and Greases'!A:B,2,FALSE)), "")</f>
        <v>13.13</v>
      </c>
      <c r="E1165" s="10">
        <f ca="1">_xlfn.IFNA((VLOOKUP(A1165,'Fats and Greases'!C:D,2,FALSE)), "")</f>
        <v>13.13</v>
      </c>
      <c r="F1165" s="10">
        <f ca="1">_xlfn.IFNA((VLOOKUP(A1165,'Fats and Greases'!E:F,2,FALSE)), "")</f>
        <v>12.5</v>
      </c>
      <c r="G1165" s="10">
        <f ca="1">_xlfn.IFNA((VLOOKUP(A1165,'Fats and Greases'!G:H,2,FALSE)), "")</f>
        <v>13.25</v>
      </c>
      <c r="H1165" s="10">
        <f ca="1">_xlfn.IFNA((VLOOKUP(A1165,'Fats and Greases'!I:J,2,FALSE)), "")</f>
        <v>12.75</v>
      </c>
      <c r="I1165" s="10">
        <f ca="1">_xlfn.IFNA((VLOOKUP(A1165,'Fats and Greases'!K:L,2,FALSE)), "")</f>
        <v>16</v>
      </c>
      <c r="J1165" s="10" t="str">
        <f ca="1">_xlfn.IFNA((VLOOKUP(A1165,'Fats and Greases'!M:N,2,FALSE)), "")</f>
        <v/>
      </c>
      <c r="K1165" s="10">
        <f ca="1">_xlfn.IFNA((VLOOKUP($A1165,'Fats and Greases'!O:P,2,FALSE)), "")</f>
        <v>14.63</v>
      </c>
      <c r="L1165" s="10">
        <f ca="1">_xlfn.IFNA((VLOOKUP($A1165,'Fats and Greases'!Q:R,2,FALSE)), "")</f>
        <v>11</v>
      </c>
      <c r="M1165" s="10">
        <f ca="1">_xlfn.IFNA((VLOOKUP($A1165,'Fats and Greases'!S:T,2,FALSE)), "")</f>
        <v>15.38</v>
      </c>
    </row>
    <row r="1166" spans="1:13" x14ac:dyDescent="0.2">
      <c r="A1166" s="18">
        <v>38414</v>
      </c>
      <c r="B1166" s="19">
        <f t="shared" si="36"/>
        <v>3</v>
      </c>
      <c r="C1166" s="19">
        <f t="shared" si="37"/>
        <v>2005</v>
      </c>
      <c r="D1166" s="10">
        <f ca="1">_xlfn.IFNA((VLOOKUP(A1166,'Fats and Greases'!A:B,2,FALSE)), "")</f>
        <v>13.13</v>
      </c>
      <c r="E1166" s="10">
        <f ca="1">_xlfn.IFNA((VLOOKUP(A1166,'Fats and Greases'!C:D,2,FALSE)), "")</f>
        <v>13.13</v>
      </c>
      <c r="F1166" s="10">
        <f ca="1">_xlfn.IFNA((VLOOKUP(A1166,'Fats and Greases'!E:F,2,FALSE)), "")</f>
        <v>12.5</v>
      </c>
      <c r="G1166" s="10">
        <f ca="1">_xlfn.IFNA((VLOOKUP(A1166,'Fats and Greases'!G:H,2,FALSE)), "")</f>
        <v>13.25</v>
      </c>
      <c r="H1166" s="10">
        <f ca="1">_xlfn.IFNA((VLOOKUP(A1166,'Fats and Greases'!I:J,2,FALSE)), "")</f>
        <v>12.75</v>
      </c>
      <c r="I1166" s="10">
        <f ca="1">_xlfn.IFNA((VLOOKUP(A1166,'Fats and Greases'!K:L,2,FALSE)), "")</f>
        <v>16</v>
      </c>
      <c r="J1166" s="10" t="str">
        <f ca="1">_xlfn.IFNA((VLOOKUP(A1166,'Fats and Greases'!M:N,2,FALSE)), "")</f>
        <v/>
      </c>
      <c r="K1166" s="10">
        <f ca="1">_xlfn.IFNA((VLOOKUP($A1166,'Fats and Greases'!O:P,2,FALSE)), "")</f>
        <v>14.63</v>
      </c>
      <c r="L1166" s="10">
        <f ca="1">_xlfn.IFNA((VLOOKUP($A1166,'Fats and Greases'!Q:R,2,FALSE)), "")</f>
        <v>11</v>
      </c>
      <c r="M1166" s="10">
        <f ca="1">_xlfn.IFNA((VLOOKUP($A1166,'Fats and Greases'!S:T,2,FALSE)), "")</f>
        <v>15.38</v>
      </c>
    </row>
    <row r="1167" spans="1:13" x14ac:dyDescent="0.2">
      <c r="A1167" s="18">
        <v>38415</v>
      </c>
      <c r="B1167" s="19">
        <f t="shared" si="36"/>
        <v>3</v>
      </c>
      <c r="C1167" s="19">
        <f t="shared" si="37"/>
        <v>2005</v>
      </c>
      <c r="D1167" s="10">
        <f ca="1">_xlfn.IFNA((VLOOKUP(A1167,'Fats and Greases'!A:B,2,FALSE)), "")</f>
        <v>13.13</v>
      </c>
      <c r="E1167" s="10">
        <f ca="1">_xlfn.IFNA((VLOOKUP(A1167,'Fats and Greases'!C:D,2,FALSE)), "")</f>
        <v>13.13</v>
      </c>
      <c r="F1167" s="10">
        <f ca="1">_xlfn.IFNA((VLOOKUP(A1167,'Fats and Greases'!E:F,2,FALSE)), "")</f>
        <v>12.5</v>
      </c>
      <c r="G1167" s="10">
        <f ca="1">_xlfn.IFNA((VLOOKUP(A1167,'Fats and Greases'!G:H,2,FALSE)), "")</f>
        <v>13.25</v>
      </c>
      <c r="H1167" s="10">
        <f ca="1">_xlfn.IFNA((VLOOKUP(A1167,'Fats and Greases'!I:J,2,FALSE)), "")</f>
        <v>12.75</v>
      </c>
      <c r="I1167" s="10">
        <f ca="1">_xlfn.IFNA((VLOOKUP(A1167,'Fats and Greases'!K:L,2,FALSE)), "")</f>
        <v>16</v>
      </c>
      <c r="J1167" s="10" t="str">
        <f ca="1">_xlfn.IFNA((VLOOKUP(A1167,'Fats and Greases'!M:N,2,FALSE)), "")</f>
        <v/>
      </c>
      <c r="K1167" s="10">
        <f ca="1">_xlfn.IFNA((VLOOKUP($A1167,'Fats and Greases'!O:P,2,FALSE)), "")</f>
        <v>14.63</v>
      </c>
      <c r="L1167" s="10">
        <f ca="1">_xlfn.IFNA((VLOOKUP($A1167,'Fats and Greases'!Q:R,2,FALSE)), "")</f>
        <v>11</v>
      </c>
      <c r="M1167" s="10">
        <f ca="1">_xlfn.IFNA((VLOOKUP($A1167,'Fats and Greases'!S:T,2,FALSE)), "")</f>
        <v>15.38</v>
      </c>
    </row>
    <row r="1168" spans="1:13" x14ac:dyDescent="0.2">
      <c r="A1168" s="18">
        <v>38418</v>
      </c>
      <c r="B1168" s="19">
        <f t="shared" si="36"/>
        <v>3</v>
      </c>
      <c r="C1168" s="19">
        <f t="shared" si="37"/>
        <v>2005</v>
      </c>
      <c r="D1168" s="10">
        <f ca="1">_xlfn.IFNA((VLOOKUP(A1168,'Fats and Greases'!A:B,2,FALSE)), "")</f>
        <v>13.13</v>
      </c>
      <c r="E1168" s="10">
        <f ca="1">_xlfn.IFNA((VLOOKUP(A1168,'Fats and Greases'!C:D,2,FALSE)), "")</f>
        <v>13.25</v>
      </c>
      <c r="F1168" s="10">
        <f ca="1">_xlfn.IFNA((VLOOKUP(A1168,'Fats and Greases'!E:F,2,FALSE)), "")</f>
        <v>12.5</v>
      </c>
      <c r="G1168" s="10">
        <f ca="1">_xlfn.IFNA((VLOOKUP(A1168,'Fats and Greases'!G:H,2,FALSE)), "")</f>
        <v>13.25</v>
      </c>
      <c r="H1168" s="10">
        <f ca="1">_xlfn.IFNA((VLOOKUP(A1168,'Fats and Greases'!I:J,2,FALSE)), "")</f>
        <v>12.75</v>
      </c>
      <c r="I1168" s="10">
        <f ca="1">_xlfn.IFNA((VLOOKUP(A1168,'Fats and Greases'!K:L,2,FALSE)), "")</f>
        <v>16</v>
      </c>
      <c r="J1168" s="10" t="str">
        <f ca="1">_xlfn.IFNA((VLOOKUP(A1168,'Fats and Greases'!M:N,2,FALSE)), "")</f>
        <v/>
      </c>
      <c r="K1168" s="10">
        <f ca="1">_xlfn.IFNA((VLOOKUP($A1168,'Fats and Greases'!O:P,2,FALSE)), "")</f>
        <v>14.63</v>
      </c>
      <c r="L1168" s="10">
        <f ca="1">_xlfn.IFNA((VLOOKUP($A1168,'Fats and Greases'!Q:R,2,FALSE)), "")</f>
        <v>11</v>
      </c>
      <c r="M1168" s="10">
        <f ca="1">_xlfn.IFNA((VLOOKUP($A1168,'Fats and Greases'!S:T,2,FALSE)), "")</f>
        <v>15.38</v>
      </c>
    </row>
    <row r="1169" spans="1:13" x14ac:dyDescent="0.2">
      <c r="A1169" s="18">
        <v>38419</v>
      </c>
      <c r="B1169" s="19">
        <f t="shared" si="36"/>
        <v>3</v>
      </c>
      <c r="C1169" s="19">
        <f t="shared" si="37"/>
        <v>2005</v>
      </c>
      <c r="D1169" s="10">
        <f ca="1">_xlfn.IFNA((VLOOKUP(A1169,'Fats and Greases'!A:B,2,FALSE)), "")</f>
        <v>13.63</v>
      </c>
      <c r="E1169" s="10">
        <f ca="1">_xlfn.IFNA((VLOOKUP(A1169,'Fats and Greases'!C:D,2,FALSE)), "")</f>
        <v>13.63</v>
      </c>
      <c r="F1169" s="10">
        <f ca="1">_xlfn.IFNA((VLOOKUP(A1169,'Fats and Greases'!E:F,2,FALSE)), "")</f>
        <v>12.5</v>
      </c>
      <c r="G1169" s="10">
        <f ca="1">_xlfn.IFNA((VLOOKUP(A1169,'Fats and Greases'!G:H,2,FALSE)), "")</f>
        <v>14.25</v>
      </c>
      <c r="H1169" s="10">
        <f ca="1">_xlfn.IFNA((VLOOKUP(A1169,'Fats and Greases'!I:J,2,FALSE)), "")</f>
        <v>12.75</v>
      </c>
      <c r="I1169" s="10">
        <f ca="1">_xlfn.IFNA((VLOOKUP(A1169,'Fats and Greases'!K:L,2,FALSE)), "")</f>
        <v>16.38</v>
      </c>
      <c r="J1169" s="10" t="str">
        <f ca="1">_xlfn.IFNA((VLOOKUP(A1169,'Fats and Greases'!M:N,2,FALSE)), "")</f>
        <v/>
      </c>
      <c r="K1169" s="10">
        <f ca="1">_xlfn.IFNA((VLOOKUP($A1169,'Fats and Greases'!O:P,2,FALSE)), "")</f>
        <v>14.63</v>
      </c>
      <c r="L1169" s="10">
        <f ca="1">_xlfn.IFNA((VLOOKUP($A1169,'Fats and Greases'!Q:R,2,FALSE)), "")</f>
        <v>11</v>
      </c>
      <c r="M1169" s="10">
        <f ca="1">_xlfn.IFNA((VLOOKUP($A1169,'Fats and Greases'!S:T,2,FALSE)), "")</f>
        <v>15.38</v>
      </c>
    </row>
    <row r="1170" spans="1:13" x14ac:dyDescent="0.2">
      <c r="A1170" s="18">
        <v>38420</v>
      </c>
      <c r="B1170" s="19">
        <f t="shared" si="36"/>
        <v>3</v>
      </c>
      <c r="C1170" s="19">
        <f t="shared" si="37"/>
        <v>2005</v>
      </c>
      <c r="D1170" s="10">
        <f ca="1">_xlfn.IFNA((VLOOKUP(A1170,'Fats and Greases'!A:B,2,FALSE)), "")</f>
        <v>13.63</v>
      </c>
      <c r="E1170" s="10">
        <f ca="1">_xlfn.IFNA((VLOOKUP(A1170,'Fats and Greases'!C:D,2,FALSE)), "")</f>
        <v>13.63</v>
      </c>
      <c r="F1170" s="10">
        <f ca="1">_xlfn.IFNA((VLOOKUP(A1170,'Fats and Greases'!E:F,2,FALSE)), "")</f>
        <v>12.5</v>
      </c>
      <c r="G1170" s="10">
        <f ca="1">_xlfn.IFNA((VLOOKUP(A1170,'Fats and Greases'!G:H,2,FALSE)), "")</f>
        <v>14.25</v>
      </c>
      <c r="H1170" s="10">
        <f ca="1">_xlfn.IFNA((VLOOKUP(A1170,'Fats and Greases'!I:J,2,FALSE)), "")</f>
        <v>12.75</v>
      </c>
      <c r="I1170" s="10">
        <f ca="1">_xlfn.IFNA((VLOOKUP(A1170,'Fats and Greases'!K:L,2,FALSE)), "")</f>
        <v>16.38</v>
      </c>
      <c r="J1170" s="10" t="str">
        <f ca="1">_xlfn.IFNA((VLOOKUP(A1170,'Fats and Greases'!M:N,2,FALSE)), "")</f>
        <v/>
      </c>
      <c r="K1170" s="10">
        <f ca="1">_xlfn.IFNA((VLOOKUP($A1170,'Fats and Greases'!O:P,2,FALSE)), "")</f>
        <v>14.63</v>
      </c>
      <c r="L1170" s="10">
        <f ca="1">_xlfn.IFNA((VLOOKUP($A1170,'Fats and Greases'!Q:R,2,FALSE)), "")</f>
        <v>11</v>
      </c>
      <c r="M1170" s="10">
        <f ca="1">_xlfn.IFNA((VLOOKUP($A1170,'Fats and Greases'!S:T,2,FALSE)), "")</f>
        <v>15.38</v>
      </c>
    </row>
    <row r="1171" spans="1:13" x14ac:dyDescent="0.2">
      <c r="A1171" s="18">
        <v>38421</v>
      </c>
      <c r="B1171" s="19">
        <f t="shared" si="36"/>
        <v>3</v>
      </c>
      <c r="C1171" s="19">
        <f t="shared" si="37"/>
        <v>2005</v>
      </c>
      <c r="D1171" s="10">
        <f ca="1">_xlfn.IFNA((VLOOKUP(A1171,'Fats and Greases'!A:B,2,FALSE)), "")</f>
        <v>13.88</v>
      </c>
      <c r="E1171" s="10">
        <f ca="1">_xlfn.IFNA((VLOOKUP(A1171,'Fats and Greases'!C:D,2,FALSE)), "")</f>
        <v>13.75</v>
      </c>
      <c r="F1171" s="10">
        <f ca="1">_xlfn.IFNA((VLOOKUP(A1171,'Fats and Greases'!E:F,2,FALSE)), "")</f>
        <v>12.5</v>
      </c>
      <c r="G1171" s="10">
        <f ca="1">_xlfn.IFNA((VLOOKUP(A1171,'Fats and Greases'!G:H,2,FALSE)), "")</f>
        <v>14.25</v>
      </c>
      <c r="H1171" s="10">
        <f ca="1">_xlfn.IFNA((VLOOKUP(A1171,'Fats and Greases'!I:J,2,FALSE)), "")</f>
        <v>12.75</v>
      </c>
      <c r="I1171" s="10">
        <f ca="1">_xlfn.IFNA((VLOOKUP(A1171,'Fats and Greases'!K:L,2,FALSE)), "")</f>
        <v>16.38</v>
      </c>
      <c r="J1171" s="10" t="str">
        <f ca="1">_xlfn.IFNA((VLOOKUP(A1171,'Fats and Greases'!M:N,2,FALSE)), "")</f>
        <v/>
      </c>
      <c r="K1171" s="10">
        <f ca="1">_xlfn.IFNA((VLOOKUP($A1171,'Fats and Greases'!O:P,2,FALSE)), "")</f>
        <v>14.63</v>
      </c>
      <c r="L1171" s="10">
        <f ca="1">_xlfn.IFNA((VLOOKUP($A1171,'Fats and Greases'!Q:R,2,FALSE)), "")</f>
        <v>11</v>
      </c>
      <c r="M1171" s="10">
        <f ca="1">_xlfn.IFNA((VLOOKUP($A1171,'Fats and Greases'!S:T,2,FALSE)), "")</f>
        <v>15.38</v>
      </c>
    </row>
    <row r="1172" spans="1:13" x14ac:dyDescent="0.2">
      <c r="A1172" s="18">
        <v>38422</v>
      </c>
      <c r="B1172" s="19">
        <f t="shared" si="36"/>
        <v>3</v>
      </c>
      <c r="C1172" s="19">
        <f t="shared" si="37"/>
        <v>2005</v>
      </c>
      <c r="D1172" s="10">
        <f ca="1">_xlfn.IFNA((VLOOKUP(A1172,'Fats and Greases'!A:B,2,FALSE)), "")</f>
        <v>13.88</v>
      </c>
      <c r="E1172" s="10">
        <f ca="1">_xlfn.IFNA((VLOOKUP(A1172,'Fats and Greases'!C:D,2,FALSE)), "")</f>
        <v>13.75</v>
      </c>
      <c r="F1172" s="10">
        <f ca="1">_xlfn.IFNA((VLOOKUP(A1172,'Fats and Greases'!E:F,2,FALSE)), "")</f>
        <v>12.5</v>
      </c>
      <c r="G1172" s="10">
        <f ca="1">_xlfn.IFNA((VLOOKUP(A1172,'Fats and Greases'!G:H,2,FALSE)), "")</f>
        <v>14.25</v>
      </c>
      <c r="H1172" s="10">
        <f ca="1">_xlfn.IFNA((VLOOKUP(A1172,'Fats and Greases'!I:J,2,FALSE)), "")</f>
        <v>12.75</v>
      </c>
      <c r="I1172" s="10">
        <f ca="1">_xlfn.IFNA((VLOOKUP(A1172,'Fats and Greases'!K:L,2,FALSE)), "")</f>
        <v>16.38</v>
      </c>
      <c r="J1172" s="10" t="str">
        <f ca="1">_xlfn.IFNA((VLOOKUP(A1172,'Fats and Greases'!M:N,2,FALSE)), "")</f>
        <v/>
      </c>
      <c r="K1172" s="10">
        <f ca="1">_xlfn.IFNA((VLOOKUP($A1172,'Fats and Greases'!O:P,2,FALSE)), "")</f>
        <v>14.63</v>
      </c>
      <c r="L1172" s="10">
        <f ca="1">_xlfn.IFNA((VLOOKUP($A1172,'Fats and Greases'!Q:R,2,FALSE)), "")</f>
        <v>11</v>
      </c>
      <c r="M1172" s="10">
        <f ca="1">_xlfn.IFNA((VLOOKUP($A1172,'Fats and Greases'!S:T,2,FALSE)), "")</f>
        <v>15.38</v>
      </c>
    </row>
    <row r="1173" spans="1:13" x14ac:dyDescent="0.2">
      <c r="A1173" s="18">
        <v>38425</v>
      </c>
      <c r="B1173" s="19">
        <f t="shared" si="36"/>
        <v>3</v>
      </c>
      <c r="C1173" s="19">
        <f t="shared" si="37"/>
        <v>2005</v>
      </c>
      <c r="D1173" s="10">
        <f ca="1">_xlfn.IFNA((VLOOKUP(A1173,'Fats and Greases'!A:B,2,FALSE)), "")</f>
        <v>13.88</v>
      </c>
      <c r="E1173" s="10">
        <f ca="1">_xlfn.IFNA((VLOOKUP(A1173,'Fats and Greases'!C:D,2,FALSE)), "")</f>
        <v>13.88</v>
      </c>
      <c r="F1173" s="10">
        <f ca="1">_xlfn.IFNA((VLOOKUP(A1173,'Fats and Greases'!E:F,2,FALSE)), "")</f>
        <v>12.5</v>
      </c>
      <c r="G1173" s="10">
        <f ca="1">_xlfn.IFNA((VLOOKUP(A1173,'Fats and Greases'!G:H,2,FALSE)), "")</f>
        <v>14.25</v>
      </c>
      <c r="H1173" s="10">
        <f ca="1">_xlfn.IFNA((VLOOKUP(A1173,'Fats and Greases'!I:J,2,FALSE)), "")</f>
        <v>12.75</v>
      </c>
      <c r="I1173" s="10">
        <f ca="1">_xlfn.IFNA((VLOOKUP(A1173,'Fats and Greases'!K:L,2,FALSE)), "")</f>
        <v>16.38</v>
      </c>
      <c r="J1173" s="10" t="str">
        <f ca="1">_xlfn.IFNA((VLOOKUP(A1173,'Fats and Greases'!M:N,2,FALSE)), "")</f>
        <v/>
      </c>
      <c r="K1173" s="10">
        <f ca="1">_xlfn.IFNA((VLOOKUP($A1173,'Fats and Greases'!O:P,2,FALSE)), "")</f>
        <v>14.63</v>
      </c>
      <c r="L1173" s="10">
        <f ca="1">_xlfn.IFNA((VLOOKUP($A1173,'Fats and Greases'!Q:R,2,FALSE)), "")</f>
        <v>11</v>
      </c>
      <c r="M1173" s="10">
        <f ca="1">_xlfn.IFNA((VLOOKUP($A1173,'Fats and Greases'!S:T,2,FALSE)), "")</f>
        <v>15.63</v>
      </c>
    </row>
    <row r="1174" spans="1:13" x14ac:dyDescent="0.2">
      <c r="A1174" s="18">
        <v>38426</v>
      </c>
      <c r="B1174" s="19">
        <f t="shared" si="36"/>
        <v>3</v>
      </c>
      <c r="C1174" s="19">
        <f t="shared" si="37"/>
        <v>2005</v>
      </c>
      <c r="D1174" s="10">
        <f ca="1">_xlfn.IFNA((VLOOKUP(A1174,'Fats and Greases'!A:B,2,FALSE)), "")</f>
        <v>14.13</v>
      </c>
      <c r="E1174" s="10">
        <f ca="1">_xlfn.IFNA((VLOOKUP(A1174,'Fats and Greases'!C:D,2,FALSE)), "")</f>
        <v>14.25</v>
      </c>
      <c r="F1174" s="10">
        <f ca="1">_xlfn.IFNA((VLOOKUP(A1174,'Fats and Greases'!E:F,2,FALSE)), "")</f>
        <v>13.13</v>
      </c>
      <c r="G1174" s="10">
        <f ca="1">_xlfn.IFNA((VLOOKUP(A1174,'Fats and Greases'!G:H,2,FALSE)), "")</f>
        <v>14.25</v>
      </c>
      <c r="H1174" s="10">
        <f ca="1">_xlfn.IFNA((VLOOKUP(A1174,'Fats and Greases'!I:J,2,FALSE)), "")</f>
        <v>13</v>
      </c>
      <c r="I1174" s="10">
        <f ca="1">_xlfn.IFNA((VLOOKUP(A1174,'Fats and Greases'!K:L,2,FALSE)), "")</f>
        <v>16.38</v>
      </c>
      <c r="J1174" s="10" t="str">
        <f ca="1">_xlfn.IFNA((VLOOKUP(A1174,'Fats and Greases'!M:N,2,FALSE)), "")</f>
        <v/>
      </c>
      <c r="K1174" s="10">
        <f ca="1">_xlfn.IFNA((VLOOKUP($A1174,'Fats and Greases'!O:P,2,FALSE)), "")</f>
        <v>14.63</v>
      </c>
      <c r="L1174" s="10">
        <f ca="1">_xlfn.IFNA((VLOOKUP($A1174,'Fats and Greases'!Q:R,2,FALSE)), "")</f>
        <v>11</v>
      </c>
      <c r="M1174" s="10">
        <f ca="1">_xlfn.IFNA((VLOOKUP($A1174,'Fats and Greases'!S:T,2,FALSE)), "")</f>
        <v>15.63</v>
      </c>
    </row>
    <row r="1175" spans="1:13" x14ac:dyDescent="0.2">
      <c r="A1175" s="18">
        <v>38427</v>
      </c>
      <c r="B1175" s="19">
        <f t="shared" si="36"/>
        <v>3</v>
      </c>
      <c r="C1175" s="19">
        <f t="shared" si="37"/>
        <v>2005</v>
      </c>
      <c r="D1175" s="10">
        <f ca="1">_xlfn.IFNA((VLOOKUP(A1175,'Fats and Greases'!A:B,2,FALSE)), "")</f>
        <v>14.75</v>
      </c>
      <c r="E1175" s="10">
        <f ca="1">_xlfn.IFNA((VLOOKUP(A1175,'Fats and Greases'!C:D,2,FALSE)), "")</f>
        <v>14.75</v>
      </c>
      <c r="F1175" s="10">
        <f ca="1">_xlfn.IFNA((VLOOKUP(A1175,'Fats and Greases'!E:F,2,FALSE)), "")</f>
        <v>13</v>
      </c>
      <c r="G1175" s="10">
        <f ca="1">_xlfn.IFNA((VLOOKUP(A1175,'Fats and Greases'!G:H,2,FALSE)), "")</f>
        <v>14.5</v>
      </c>
      <c r="H1175" s="10">
        <f ca="1">_xlfn.IFNA((VLOOKUP(A1175,'Fats and Greases'!I:J,2,FALSE)), "")</f>
        <v>13.25</v>
      </c>
      <c r="I1175" s="10">
        <f ca="1">_xlfn.IFNA((VLOOKUP(A1175,'Fats and Greases'!K:L,2,FALSE)), "")</f>
        <v>16.38</v>
      </c>
      <c r="J1175" s="10" t="str">
        <f ca="1">_xlfn.IFNA((VLOOKUP(A1175,'Fats and Greases'!M:N,2,FALSE)), "")</f>
        <v/>
      </c>
      <c r="K1175" s="10">
        <f ca="1">_xlfn.IFNA((VLOOKUP($A1175,'Fats and Greases'!O:P,2,FALSE)), "")</f>
        <v>14.75</v>
      </c>
      <c r="L1175" s="10">
        <f ca="1">_xlfn.IFNA((VLOOKUP($A1175,'Fats and Greases'!Q:R,2,FALSE)), "")</f>
        <v>11.5</v>
      </c>
      <c r="M1175" s="10">
        <f ca="1">_xlfn.IFNA((VLOOKUP($A1175,'Fats and Greases'!S:T,2,FALSE)), "")</f>
        <v>15.75</v>
      </c>
    </row>
    <row r="1176" spans="1:13" x14ac:dyDescent="0.2">
      <c r="A1176" s="18">
        <v>38428</v>
      </c>
      <c r="B1176" s="19">
        <f t="shared" si="36"/>
        <v>3</v>
      </c>
      <c r="C1176" s="19">
        <f t="shared" si="37"/>
        <v>2005</v>
      </c>
      <c r="D1176" s="10">
        <f ca="1">_xlfn.IFNA((VLOOKUP(A1176,'Fats and Greases'!A:B,2,FALSE)), "")</f>
        <v>14.75</v>
      </c>
      <c r="E1176" s="10">
        <f ca="1">_xlfn.IFNA((VLOOKUP(A1176,'Fats and Greases'!C:D,2,FALSE)), "")</f>
        <v>14.75</v>
      </c>
      <c r="F1176" s="10">
        <f ca="1">_xlfn.IFNA((VLOOKUP(A1176,'Fats and Greases'!E:F,2,FALSE)), "")</f>
        <v>13</v>
      </c>
      <c r="G1176" s="10">
        <f ca="1">_xlfn.IFNA((VLOOKUP(A1176,'Fats and Greases'!G:H,2,FALSE)), "")</f>
        <v>14.5</v>
      </c>
      <c r="H1176" s="10">
        <f ca="1">_xlfn.IFNA((VLOOKUP(A1176,'Fats and Greases'!I:J,2,FALSE)), "")</f>
        <v>13.25</v>
      </c>
      <c r="I1176" s="10">
        <f ca="1">_xlfn.IFNA((VLOOKUP(A1176,'Fats and Greases'!K:L,2,FALSE)), "")</f>
        <v>16.38</v>
      </c>
      <c r="J1176" s="10" t="str">
        <f ca="1">_xlfn.IFNA((VLOOKUP(A1176,'Fats and Greases'!M:N,2,FALSE)), "")</f>
        <v/>
      </c>
      <c r="K1176" s="10">
        <f ca="1">_xlfn.IFNA((VLOOKUP($A1176,'Fats and Greases'!O:P,2,FALSE)), "")</f>
        <v>14.75</v>
      </c>
      <c r="L1176" s="10">
        <f ca="1">_xlfn.IFNA((VLOOKUP($A1176,'Fats and Greases'!Q:R,2,FALSE)), "")</f>
        <v>11.5</v>
      </c>
      <c r="M1176" s="10">
        <f ca="1">_xlfn.IFNA((VLOOKUP($A1176,'Fats and Greases'!S:T,2,FALSE)), "")</f>
        <v>15.75</v>
      </c>
    </row>
    <row r="1177" spans="1:13" x14ac:dyDescent="0.2">
      <c r="A1177" s="18">
        <v>38429</v>
      </c>
      <c r="B1177" s="19">
        <f t="shared" si="36"/>
        <v>3</v>
      </c>
      <c r="C1177" s="19">
        <f t="shared" si="37"/>
        <v>2005</v>
      </c>
      <c r="D1177" s="10">
        <f ca="1">_xlfn.IFNA((VLOOKUP(A1177,'Fats and Greases'!A:B,2,FALSE)), "")</f>
        <v>14.75</v>
      </c>
      <c r="E1177" s="10">
        <f ca="1">_xlfn.IFNA((VLOOKUP(A1177,'Fats and Greases'!C:D,2,FALSE)), "")</f>
        <v>14.75</v>
      </c>
      <c r="F1177" s="10">
        <f ca="1">_xlfn.IFNA((VLOOKUP(A1177,'Fats and Greases'!E:F,2,FALSE)), "")</f>
        <v>13</v>
      </c>
      <c r="G1177" s="10">
        <f ca="1">_xlfn.IFNA((VLOOKUP(A1177,'Fats and Greases'!G:H,2,FALSE)), "")</f>
        <v>14.5</v>
      </c>
      <c r="H1177" s="10">
        <f ca="1">_xlfn.IFNA((VLOOKUP(A1177,'Fats and Greases'!I:J,2,FALSE)), "")</f>
        <v>13.25</v>
      </c>
      <c r="I1177" s="10">
        <f ca="1">_xlfn.IFNA((VLOOKUP(A1177,'Fats and Greases'!K:L,2,FALSE)), "")</f>
        <v>16.38</v>
      </c>
      <c r="J1177" s="10" t="str">
        <f ca="1">_xlfn.IFNA((VLOOKUP(A1177,'Fats and Greases'!M:N,2,FALSE)), "")</f>
        <v/>
      </c>
      <c r="K1177" s="10">
        <f ca="1">_xlfn.IFNA((VLOOKUP($A1177,'Fats and Greases'!O:P,2,FALSE)), "")</f>
        <v>14.75</v>
      </c>
      <c r="L1177" s="10">
        <f ca="1">_xlfn.IFNA((VLOOKUP($A1177,'Fats and Greases'!Q:R,2,FALSE)), "")</f>
        <v>11.5</v>
      </c>
      <c r="M1177" s="10">
        <f ca="1">_xlfn.IFNA((VLOOKUP($A1177,'Fats and Greases'!S:T,2,FALSE)), "")</f>
        <v>15.75</v>
      </c>
    </row>
    <row r="1178" spans="1:13" x14ac:dyDescent="0.2">
      <c r="A1178" s="18">
        <v>38432</v>
      </c>
      <c r="B1178" s="19">
        <f t="shared" si="36"/>
        <v>3</v>
      </c>
      <c r="C1178" s="19">
        <f t="shared" si="37"/>
        <v>2005</v>
      </c>
      <c r="D1178" s="10">
        <f ca="1">_xlfn.IFNA((VLOOKUP(A1178,'Fats and Greases'!A:B,2,FALSE)), "")</f>
        <v>14.75</v>
      </c>
      <c r="E1178" s="10">
        <f ca="1">_xlfn.IFNA((VLOOKUP(A1178,'Fats and Greases'!C:D,2,FALSE)), "")</f>
        <v>14.75</v>
      </c>
      <c r="F1178" s="10">
        <f ca="1">_xlfn.IFNA((VLOOKUP(A1178,'Fats and Greases'!E:F,2,FALSE)), "")</f>
        <v>13</v>
      </c>
      <c r="G1178" s="10">
        <f ca="1">_xlfn.IFNA((VLOOKUP(A1178,'Fats and Greases'!G:H,2,FALSE)), "")</f>
        <v>14.5</v>
      </c>
      <c r="H1178" s="10">
        <f ca="1">_xlfn.IFNA((VLOOKUP(A1178,'Fats and Greases'!I:J,2,FALSE)), "")</f>
        <v>13.25</v>
      </c>
      <c r="I1178" s="10">
        <f ca="1">_xlfn.IFNA((VLOOKUP(A1178,'Fats and Greases'!K:L,2,FALSE)), "")</f>
        <v>16.38</v>
      </c>
      <c r="J1178" s="10" t="str">
        <f ca="1">_xlfn.IFNA((VLOOKUP(A1178,'Fats and Greases'!M:N,2,FALSE)), "")</f>
        <v/>
      </c>
      <c r="K1178" s="10">
        <f ca="1">_xlfn.IFNA((VLOOKUP($A1178,'Fats and Greases'!O:P,2,FALSE)), "")</f>
        <v>14.75</v>
      </c>
      <c r="L1178" s="10">
        <f ca="1">_xlfn.IFNA((VLOOKUP($A1178,'Fats and Greases'!Q:R,2,FALSE)), "")</f>
        <v>11.5</v>
      </c>
      <c r="M1178" s="10">
        <f ca="1">_xlfn.IFNA((VLOOKUP($A1178,'Fats and Greases'!S:T,2,FALSE)), "")</f>
        <v>15.75</v>
      </c>
    </row>
    <row r="1179" spans="1:13" x14ac:dyDescent="0.2">
      <c r="A1179" s="18">
        <v>38433</v>
      </c>
      <c r="B1179" s="19">
        <f t="shared" si="36"/>
        <v>3</v>
      </c>
      <c r="C1179" s="19">
        <f t="shared" si="37"/>
        <v>2005</v>
      </c>
      <c r="D1179" s="10">
        <f ca="1">_xlfn.IFNA((VLOOKUP(A1179,'Fats and Greases'!A:B,2,FALSE)), "")</f>
        <v>15</v>
      </c>
      <c r="E1179" s="10">
        <f ca="1">_xlfn.IFNA((VLOOKUP(A1179,'Fats and Greases'!C:D,2,FALSE)), "")</f>
        <v>15</v>
      </c>
      <c r="F1179" s="10">
        <f ca="1">_xlfn.IFNA((VLOOKUP(A1179,'Fats and Greases'!E:F,2,FALSE)), "")</f>
        <v>14</v>
      </c>
      <c r="G1179" s="10">
        <f ca="1">_xlfn.IFNA((VLOOKUP(A1179,'Fats and Greases'!G:H,2,FALSE)), "")</f>
        <v>14.5</v>
      </c>
      <c r="H1179" s="10">
        <f ca="1">_xlfn.IFNA((VLOOKUP(A1179,'Fats and Greases'!I:J,2,FALSE)), "")</f>
        <v>13.25</v>
      </c>
      <c r="I1179" s="10">
        <f ca="1">_xlfn.IFNA((VLOOKUP(A1179,'Fats and Greases'!K:L,2,FALSE)), "")</f>
        <v>16.63</v>
      </c>
      <c r="J1179" s="10" t="str">
        <f ca="1">_xlfn.IFNA((VLOOKUP(A1179,'Fats and Greases'!M:N,2,FALSE)), "")</f>
        <v/>
      </c>
      <c r="K1179" s="10">
        <f ca="1">_xlfn.IFNA((VLOOKUP($A1179,'Fats and Greases'!O:P,2,FALSE)), "")</f>
        <v>14.75</v>
      </c>
      <c r="L1179" s="10">
        <f ca="1">_xlfn.IFNA((VLOOKUP($A1179,'Fats and Greases'!Q:R,2,FALSE)), "")</f>
        <v>11.5</v>
      </c>
      <c r="M1179" s="10">
        <f ca="1">_xlfn.IFNA((VLOOKUP($A1179,'Fats and Greases'!S:T,2,FALSE)), "")</f>
        <v>15.75</v>
      </c>
    </row>
    <row r="1180" spans="1:13" x14ac:dyDescent="0.2">
      <c r="A1180" s="18">
        <v>38434</v>
      </c>
      <c r="B1180" s="19">
        <f t="shared" si="36"/>
        <v>3</v>
      </c>
      <c r="C1180" s="19">
        <f t="shared" si="37"/>
        <v>2005</v>
      </c>
      <c r="D1180" s="10">
        <f ca="1">_xlfn.IFNA((VLOOKUP(A1180,'Fats and Greases'!A:B,2,FALSE)), "")</f>
        <v>15</v>
      </c>
      <c r="E1180" s="10">
        <f ca="1">_xlfn.IFNA((VLOOKUP(A1180,'Fats and Greases'!C:D,2,FALSE)), "")</f>
        <v>15</v>
      </c>
      <c r="F1180" s="10">
        <f ca="1">_xlfn.IFNA((VLOOKUP(A1180,'Fats and Greases'!E:F,2,FALSE)), "")</f>
        <v>13.88</v>
      </c>
      <c r="G1180" s="10">
        <f ca="1">_xlfn.IFNA((VLOOKUP(A1180,'Fats and Greases'!G:H,2,FALSE)), "")</f>
        <v>14.5</v>
      </c>
      <c r="H1180" s="10">
        <f ca="1">_xlfn.IFNA((VLOOKUP(A1180,'Fats and Greases'!I:J,2,FALSE)), "")</f>
        <v>13.25</v>
      </c>
      <c r="I1180" s="10">
        <f ca="1">_xlfn.IFNA((VLOOKUP(A1180,'Fats and Greases'!K:L,2,FALSE)), "")</f>
        <v>16.63</v>
      </c>
      <c r="J1180" s="10" t="str">
        <f ca="1">_xlfn.IFNA((VLOOKUP(A1180,'Fats and Greases'!M:N,2,FALSE)), "")</f>
        <v/>
      </c>
      <c r="K1180" s="10">
        <f ca="1">_xlfn.IFNA((VLOOKUP($A1180,'Fats and Greases'!O:P,2,FALSE)), "")</f>
        <v>14.75</v>
      </c>
      <c r="L1180" s="10">
        <f ca="1">_xlfn.IFNA((VLOOKUP($A1180,'Fats and Greases'!Q:R,2,FALSE)), "")</f>
        <v>11.5</v>
      </c>
      <c r="M1180" s="10">
        <f ca="1">_xlfn.IFNA((VLOOKUP($A1180,'Fats and Greases'!S:T,2,FALSE)), "")</f>
        <v>16.25</v>
      </c>
    </row>
    <row r="1181" spans="1:13" x14ac:dyDescent="0.2">
      <c r="A1181" s="18">
        <v>38435</v>
      </c>
      <c r="B1181" s="19">
        <f t="shared" si="36"/>
        <v>3</v>
      </c>
      <c r="C1181" s="19">
        <f t="shared" si="37"/>
        <v>2005</v>
      </c>
      <c r="D1181" s="10">
        <f ca="1">_xlfn.IFNA((VLOOKUP(A1181,'Fats and Greases'!A:B,2,FALSE)), "")</f>
        <v>15</v>
      </c>
      <c r="E1181" s="10">
        <f ca="1">_xlfn.IFNA((VLOOKUP(A1181,'Fats and Greases'!C:D,2,FALSE)), "")</f>
        <v>15</v>
      </c>
      <c r="F1181" s="10">
        <f ca="1">_xlfn.IFNA((VLOOKUP(A1181,'Fats and Greases'!E:F,2,FALSE)), "")</f>
        <v>13.88</v>
      </c>
      <c r="G1181" s="10">
        <f ca="1">_xlfn.IFNA((VLOOKUP(A1181,'Fats and Greases'!G:H,2,FALSE)), "")</f>
        <v>14.5</v>
      </c>
      <c r="H1181" s="10">
        <f ca="1">_xlfn.IFNA((VLOOKUP(A1181,'Fats and Greases'!I:J,2,FALSE)), "")</f>
        <v>13.25</v>
      </c>
      <c r="I1181" s="10">
        <f ca="1">_xlfn.IFNA((VLOOKUP(A1181,'Fats and Greases'!K:L,2,FALSE)), "")</f>
        <v>16.63</v>
      </c>
      <c r="J1181" s="10" t="str">
        <f ca="1">_xlfn.IFNA((VLOOKUP(A1181,'Fats and Greases'!M:N,2,FALSE)), "")</f>
        <v/>
      </c>
      <c r="K1181" s="10">
        <f ca="1">_xlfn.IFNA((VLOOKUP($A1181,'Fats and Greases'!O:P,2,FALSE)), "")</f>
        <v>14.75</v>
      </c>
      <c r="L1181" s="10">
        <f ca="1">_xlfn.IFNA((VLOOKUP($A1181,'Fats and Greases'!Q:R,2,FALSE)), "")</f>
        <v>11.5</v>
      </c>
      <c r="M1181" s="10">
        <f ca="1">_xlfn.IFNA((VLOOKUP($A1181,'Fats and Greases'!S:T,2,FALSE)), "")</f>
        <v>16.25</v>
      </c>
    </row>
    <row r="1182" spans="1:13" x14ac:dyDescent="0.2">
      <c r="A1182" s="18">
        <v>38436</v>
      </c>
      <c r="B1182" s="19">
        <f t="shared" si="36"/>
        <v>3</v>
      </c>
      <c r="C1182" s="19">
        <f t="shared" si="37"/>
        <v>2005</v>
      </c>
      <c r="D1182" s="10" t="str">
        <f ca="1">_xlfn.IFNA((VLOOKUP(A1182,'Fats and Greases'!A:B,2,FALSE)), "")</f>
        <v/>
      </c>
      <c r="E1182" s="10" t="str">
        <f ca="1">_xlfn.IFNA((VLOOKUP(A1182,'Fats and Greases'!C:D,2,FALSE)), "")</f>
        <v/>
      </c>
      <c r="F1182" s="10" t="str">
        <f ca="1">_xlfn.IFNA((VLOOKUP(A1182,'Fats and Greases'!E:F,2,FALSE)), "")</f>
        <v/>
      </c>
      <c r="G1182" s="10" t="str">
        <f ca="1">_xlfn.IFNA((VLOOKUP(A1182,'Fats and Greases'!G:H,2,FALSE)), "")</f>
        <v/>
      </c>
      <c r="H1182" s="10" t="str">
        <f ca="1">_xlfn.IFNA((VLOOKUP(A1182,'Fats and Greases'!I:J,2,FALSE)), "")</f>
        <v/>
      </c>
      <c r="I1182" s="10" t="str">
        <f ca="1">_xlfn.IFNA((VLOOKUP(A1182,'Fats and Greases'!K:L,2,FALSE)), "")</f>
        <v/>
      </c>
      <c r="J1182" s="10" t="str">
        <f ca="1">_xlfn.IFNA((VLOOKUP(A1182,'Fats and Greases'!M:N,2,FALSE)), "")</f>
        <v/>
      </c>
      <c r="K1182" s="10" t="str">
        <f ca="1">_xlfn.IFNA((VLOOKUP($A1182,'Fats and Greases'!O:P,2,FALSE)), "")</f>
        <v/>
      </c>
      <c r="L1182" s="10" t="str">
        <f ca="1">_xlfn.IFNA((VLOOKUP($A1182,'Fats and Greases'!Q:R,2,FALSE)), "")</f>
        <v/>
      </c>
      <c r="M1182" s="10" t="str">
        <f ca="1">_xlfn.IFNA((VLOOKUP($A1182,'Fats and Greases'!S:T,2,FALSE)), "")</f>
        <v/>
      </c>
    </row>
    <row r="1183" spans="1:13" x14ac:dyDescent="0.2">
      <c r="A1183" s="18">
        <v>38439</v>
      </c>
      <c r="B1183" s="19">
        <f t="shared" si="36"/>
        <v>3</v>
      </c>
      <c r="C1183" s="19">
        <f t="shared" si="37"/>
        <v>2005</v>
      </c>
      <c r="D1183" s="10">
        <f ca="1">_xlfn.IFNA((VLOOKUP(A1183,'Fats and Greases'!A:B,2,FALSE)), "")</f>
        <v>15</v>
      </c>
      <c r="E1183" s="10">
        <f ca="1">_xlfn.IFNA((VLOOKUP(A1183,'Fats and Greases'!C:D,2,FALSE)), "")</f>
        <v>15</v>
      </c>
      <c r="F1183" s="10">
        <f ca="1">_xlfn.IFNA((VLOOKUP(A1183,'Fats and Greases'!E:F,2,FALSE)), "")</f>
        <v>13.88</v>
      </c>
      <c r="G1183" s="10">
        <f ca="1">_xlfn.IFNA((VLOOKUP(A1183,'Fats and Greases'!G:H,2,FALSE)), "")</f>
        <v>14.5</v>
      </c>
      <c r="H1183" s="10">
        <f ca="1">_xlfn.IFNA((VLOOKUP(A1183,'Fats and Greases'!I:J,2,FALSE)), "")</f>
        <v>13.25</v>
      </c>
      <c r="I1183" s="10">
        <f ca="1">_xlfn.IFNA((VLOOKUP(A1183,'Fats and Greases'!K:L,2,FALSE)), "")</f>
        <v>16.63</v>
      </c>
      <c r="J1183" s="10" t="str">
        <f ca="1">_xlfn.IFNA((VLOOKUP(A1183,'Fats and Greases'!M:N,2,FALSE)), "")</f>
        <v/>
      </c>
      <c r="K1183" s="10">
        <f ca="1">_xlfn.IFNA((VLOOKUP($A1183,'Fats and Greases'!O:P,2,FALSE)), "")</f>
        <v>14.75</v>
      </c>
      <c r="L1183" s="10">
        <f ca="1">_xlfn.IFNA((VLOOKUP($A1183,'Fats and Greases'!Q:R,2,FALSE)), "")</f>
        <v>11.5</v>
      </c>
      <c r="M1183" s="10">
        <f ca="1">_xlfn.IFNA((VLOOKUP($A1183,'Fats and Greases'!S:T,2,FALSE)), "")</f>
        <v>16.25</v>
      </c>
    </row>
    <row r="1184" spans="1:13" x14ac:dyDescent="0.2">
      <c r="A1184" s="18">
        <v>38440</v>
      </c>
      <c r="B1184" s="19">
        <f t="shared" si="36"/>
        <v>3</v>
      </c>
      <c r="C1184" s="19">
        <f t="shared" si="37"/>
        <v>2005</v>
      </c>
      <c r="D1184" s="10">
        <f ca="1">_xlfn.IFNA((VLOOKUP(A1184,'Fats and Greases'!A:B,2,FALSE)), "")</f>
        <v>15.25</v>
      </c>
      <c r="E1184" s="10">
        <f ca="1">_xlfn.IFNA((VLOOKUP(A1184,'Fats and Greases'!C:D,2,FALSE)), "")</f>
        <v>15.25</v>
      </c>
      <c r="F1184" s="10">
        <f ca="1">_xlfn.IFNA((VLOOKUP(A1184,'Fats and Greases'!E:F,2,FALSE)), "")</f>
        <v>13.88</v>
      </c>
      <c r="G1184" s="10">
        <f ca="1">_xlfn.IFNA((VLOOKUP(A1184,'Fats and Greases'!G:H,2,FALSE)), "")</f>
        <v>14.5</v>
      </c>
      <c r="H1184" s="10">
        <f ca="1">_xlfn.IFNA((VLOOKUP(A1184,'Fats and Greases'!I:J,2,FALSE)), "")</f>
        <v>13.25</v>
      </c>
      <c r="I1184" s="10">
        <f ca="1">_xlfn.IFNA((VLOOKUP(A1184,'Fats and Greases'!K:L,2,FALSE)), "")</f>
        <v>16.75</v>
      </c>
      <c r="J1184" s="10" t="str">
        <f ca="1">_xlfn.IFNA((VLOOKUP(A1184,'Fats and Greases'!M:N,2,FALSE)), "")</f>
        <v/>
      </c>
      <c r="K1184" s="10">
        <f ca="1">_xlfn.IFNA((VLOOKUP($A1184,'Fats and Greases'!O:P,2,FALSE)), "")</f>
        <v>15</v>
      </c>
      <c r="L1184" s="10">
        <f ca="1">_xlfn.IFNA((VLOOKUP($A1184,'Fats and Greases'!Q:R,2,FALSE)), "")</f>
        <v>11.5</v>
      </c>
      <c r="M1184" s="10">
        <f ca="1">_xlfn.IFNA((VLOOKUP($A1184,'Fats and Greases'!S:T,2,FALSE)), "")</f>
        <v>16.63</v>
      </c>
    </row>
    <row r="1185" spans="1:13" x14ac:dyDescent="0.2">
      <c r="A1185" s="18">
        <v>38441</v>
      </c>
      <c r="B1185" s="19">
        <f t="shared" si="36"/>
        <v>3</v>
      </c>
      <c r="C1185" s="19">
        <f t="shared" si="37"/>
        <v>2005</v>
      </c>
      <c r="D1185" s="10">
        <f ca="1">_xlfn.IFNA((VLOOKUP(A1185,'Fats and Greases'!A:B,2,FALSE)), "")</f>
        <v>15.5</v>
      </c>
      <c r="E1185" s="10">
        <f ca="1">_xlfn.IFNA((VLOOKUP(A1185,'Fats and Greases'!C:D,2,FALSE)), "")</f>
        <v>15.5</v>
      </c>
      <c r="F1185" s="10">
        <f ca="1">_xlfn.IFNA((VLOOKUP(A1185,'Fats and Greases'!E:F,2,FALSE)), "")</f>
        <v>13.88</v>
      </c>
      <c r="G1185" s="10">
        <f ca="1">_xlfn.IFNA((VLOOKUP(A1185,'Fats and Greases'!G:H,2,FALSE)), "")</f>
        <v>14.5</v>
      </c>
      <c r="H1185" s="10">
        <f ca="1">_xlfn.IFNA((VLOOKUP(A1185,'Fats and Greases'!I:J,2,FALSE)), "")</f>
        <v>13.25</v>
      </c>
      <c r="I1185" s="10">
        <f ca="1">_xlfn.IFNA((VLOOKUP(A1185,'Fats and Greases'!K:L,2,FALSE)), "")</f>
        <v>16.75</v>
      </c>
      <c r="J1185" s="10" t="str">
        <f ca="1">_xlfn.IFNA((VLOOKUP(A1185,'Fats and Greases'!M:N,2,FALSE)), "")</f>
        <v/>
      </c>
      <c r="K1185" s="10">
        <f ca="1">_xlfn.IFNA((VLOOKUP($A1185,'Fats and Greases'!O:P,2,FALSE)), "")</f>
        <v>15</v>
      </c>
      <c r="L1185" s="10">
        <f ca="1">_xlfn.IFNA((VLOOKUP($A1185,'Fats and Greases'!Q:R,2,FALSE)), "")</f>
        <v>11.5</v>
      </c>
      <c r="M1185" s="10">
        <f ca="1">_xlfn.IFNA((VLOOKUP($A1185,'Fats and Greases'!S:T,2,FALSE)), "")</f>
        <v>16.63</v>
      </c>
    </row>
    <row r="1186" spans="1:13" x14ac:dyDescent="0.2">
      <c r="A1186" s="18">
        <v>38442</v>
      </c>
      <c r="B1186" s="19">
        <f t="shared" si="36"/>
        <v>3</v>
      </c>
      <c r="C1186" s="19">
        <f t="shared" si="37"/>
        <v>2005</v>
      </c>
      <c r="D1186" s="10">
        <f ca="1">_xlfn.IFNA((VLOOKUP(A1186,'Fats and Greases'!A:B,2,FALSE)), "")</f>
        <v>16</v>
      </c>
      <c r="E1186" s="10">
        <f ca="1">_xlfn.IFNA((VLOOKUP(A1186,'Fats and Greases'!C:D,2,FALSE)), "")</f>
        <v>15.5</v>
      </c>
      <c r="F1186" s="10">
        <f ca="1">_xlfn.IFNA((VLOOKUP(A1186,'Fats and Greases'!E:F,2,FALSE)), "")</f>
        <v>13.88</v>
      </c>
      <c r="G1186" s="10">
        <f ca="1">_xlfn.IFNA((VLOOKUP(A1186,'Fats and Greases'!G:H,2,FALSE)), "")</f>
        <v>14.5</v>
      </c>
      <c r="H1186" s="10">
        <f ca="1">_xlfn.IFNA((VLOOKUP(A1186,'Fats and Greases'!I:J,2,FALSE)), "")</f>
        <v>13.25</v>
      </c>
      <c r="I1186" s="10">
        <f ca="1">_xlfn.IFNA((VLOOKUP(A1186,'Fats and Greases'!K:L,2,FALSE)), "")</f>
        <v>16.75</v>
      </c>
      <c r="J1186" s="10" t="str">
        <f ca="1">_xlfn.IFNA((VLOOKUP(A1186,'Fats and Greases'!M:N,2,FALSE)), "")</f>
        <v/>
      </c>
      <c r="K1186" s="10">
        <f ca="1">_xlfn.IFNA((VLOOKUP($A1186,'Fats and Greases'!O:P,2,FALSE)), "")</f>
        <v>15</v>
      </c>
      <c r="L1186" s="10">
        <f ca="1">_xlfn.IFNA((VLOOKUP($A1186,'Fats and Greases'!Q:R,2,FALSE)), "")</f>
        <v>11.5</v>
      </c>
      <c r="M1186" s="10">
        <f ca="1">_xlfn.IFNA((VLOOKUP($A1186,'Fats and Greases'!S:T,2,FALSE)), "")</f>
        <v>16.75</v>
      </c>
    </row>
    <row r="1187" spans="1:13" x14ac:dyDescent="0.2">
      <c r="A1187" s="18">
        <v>38443</v>
      </c>
      <c r="B1187" s="19">
        <f t="shared" si="36"/>
        <v>4</v>
      </c>
      <c r="C1187" s="19">
        <f t="shared" si="37"/>
        <v>2005</v>
      </c>
      <c r="D1187" s="10">
        <f ca="1">_xlfn.IFNA((VLOOKUP(A1187,'Fats and Greases'!A:B,2,FALSE)), "")</f>
        <v>16</v>
      </c>
      <c r="E1187" s="10">
        <f ca="1">_xlfn.IFNA((VLOOKUP(A1187,'Fats and Greases'!C:D,2,FALSE)), "")</f>
        <v>15.5</v>
      </c>
      <c r="F1187" s="10">
        <f ca="1">_xlfn.IFNA((VLOOKUP(A1187,'Fats and Greases'!E:F,2,FALSE)), "")</f>
        <v>13.88</v>
      </c>
      <c r="G1187" s="10">
        <f ca="1">_xlfn.IFNA((VLOOKUP(A1187,'Fats and Greases'!G:H,2,FALSE)), "")</f>
        <v>14.5</v>
      </c>
      <c r="H1187" s="10">
        <f ca="1">_xlfn.IFNA((VLOOKUP(A1187,'Fats and Greases'!I:J,2,FALSE)), "")</f>
        <v>13.25</v>
      </c>
      <c r="I1187" s="10">
        <f ca="1">_xlfn.IFNA((VLOOKUP(A1187,'Fats and Greases'!K:L,2,FALSE)), "")</f>
        <v>16.75</v>
      </c>
      <c r="J1187" s="10" t="str">
        <f ca="1">_xlfn.IFNA((VLOOKUP(A1187,'Fats and Greases'!M:N,2,FALSE)), "")</f>
        <v/>
      </c>
      <c r="K1187" s="10">
        <f ca="1">_xlfn.IFNA((VLOOKUP($A1187,'Fats and Greases'!O:P,2,FALSE)), "")</f>
        <v>15</v>
      </c>
      <c r="L1187" s="10">
        <f ca="1">_xlfn.IFNA((VLOOKUP($A1187,'Fats and Greases'!Q:R,2,FALSE)), "")</f>
        <v>11.5</v>
      </c>
      <c r="M1187" s="10">
        <f ca="1">_xlfn.IFNA((VLOOKUP($A1187,'Fats and Greases'!S:T,2,FALSE)), "")</f>
        <v>16.75</v>
      </c>
    </row>
    <row r="1188" spans="1:13" x14ac:dyDescent="0.2">
      <c r="A1188" s="18">
        <v>38446</v>
      </c>
      <c r="B1188" s="19">
        <f t="shared" si="36"/>
        <v>4</v>
      </c>
      <c r="C1188" s="19">
        <f t="shared" si="37"/>
        <v>2005</v>
      </c>
      <c r="D1188" s="10">
        <f ca="1">_xlfn.IFNA((VLOOKUP(A1188,'Fats and Greases'!A:B,2,FALSE)), "")</f>
        <v>16</v>
      </c>
      <c r="E1188" s="10">
        <f ca="1">_xlfn.IFNA((VLOOKUP(A1188,'Fats and Greases'!C:D,2,FALSE)), "")</f>
        <v>16</v>
      </c>
      <c r="F1188" s="10">
        <f ca="1">_xlfn.IFNA((VLOOKUP(A1188,'Fats and Greases'!E:F,2,FALSE)), "")</f>
        <v>13.88</v>
      </c>
      <c r="G1188" s="10">
        <f ca="1">_xlfn.IFNA((VLOOKUP(A1188,'Fats and Greases'!G:H,2,FALSE)), "")</f>
        <v>14.5</v>
      </c>
      <c r="H1188" s="10">
        <f ca="1">_xlfn.IFNA((VLOOKUP(A1188,'Fats and Greases'!I:J,2,FALSE)), "")</f>
        <v>13.25</v>
      </c>
      <c r="I1188" s="10">
        <f ca="1">_xlfn.IFNA((VLOOKUP(A1188,'Fats and Greases'!K:L,2,FALSE)), "")</f>
        <v>16.75</v>
      </c>
      <c r="J1188" s="10" t="str">
        <f ca="1">_xlfn.IFNA((VLOOKUP(A1188,'Fats and Greases'!M:N,2,FALSE)), "")</f>
        <v/>
      </c>
      <c r="K1188" s="10">
        <f ca="1">_xlfn.IFNA((VLOOKUP($A1188,'Fats and Greases'!O:P,2,FALSE)), "")</f>
        <v>15</v>
      </c>
      <c r="L1188" s="10">
        <f ca="1">_xlfn.IFNA((VLOOKUP($A1188,'Fats and Greases'!Q:R,2,FALSE)), "")</f>
        <v>11.5</v>
      </c>
      <c r="M1188" s="10">
        <f ca="1">_xlfn.IFNA((VLOOKUP($A1188,'Fats and Greases'!S:T,2,FALSE)), "")</f>
        <v>16.75</v>
      </c>
    </row>
    <row r="1189" spans="1:13" x14ac:dyDescent="0.2">
      <c r="A1189" s="18">
        <v>38447</v>
      </c>
      <c r="B1189" s="19">
        <f t="shared" si="36"/>
        <v>4</v>
      </c>
      <c r="C1189" s="19">
        <f t="shared" si="37"/>
        <v>2005</v>
      </c>
      <c r="D1189" s="10">
        <f ca="1">_xlfn.IFNA((VLOOKUP(A1189,'Fats and Greases'!A:B,2,FALSE)), "")</f>
        <v>16.63</v>
      </c>
      <c r="E1189" s="10">
        <f ca="1">_xlfn.IFNA((VLOOKUP(A1189,'Fats and Greases'!C:D,2,FALSE)), "")</f>
        <v>16.75</v>
      </c>
      <c r="F1189" s="10">
        <f ca="1">_xlfn.IFNA((VLOOKUP(A1189,'Fats and Greases'!E:F,2,FALSE)), "")</f>
        <v>13.88</v>
      </c>
      <c r="G1189" s="10">
        <f ca="1">_xlfn.IFNA((VLOOKUP(A1189,'Fats and Greases'!G:H,2,FALSE)), "")</f>
        <v>14.5</v>
      </c>
      <c r="H1189" s="10">
        <f ca="1">_xlfn.IFNA((VLOOKUP(A1189,'Fats and Greases'!I:J,2,FALSE)), "")</f>
        <v>13.25</v>
      </c>
      <c r="I1189" s="10">
        <f ca="1">_xlfn.IFNA((VLOOKUP(A1189,'Fats and Greases'!K:L,2,FALSE)), "")</f>
        <v>16.75</v>
      </c>
      <c r="J1189" s="10" t="str">
        <f ca="1">_xlfn.IFNA((VLOOKUP(A1189,'Fats and Greases'!M:N,2,FALSE)), "")</f>
        <v/>
      </c>
      <c r="K1189" s="10">
        <f ca="1">_xlfn.IFNA((VLOOKUP($A1189,'Fats and Greases'!O:P,2,FALSE)), "")</f>
        <v>15</v>
      </c>
      <c r="L1189" s="10">
        <f ca="1">_xlfn.IFNA((VLOOKUP($A1189,'Fats and Greases'!Q:R,2,FALSE)), "")</f>
        <v>11.5</v>
      </c>
      <c r="M1189" s="10">
        <f ca="1">_xlfn.IFNA((VLOOKUP($A1189,'Fats and Greases'!S:T,2,FALSE)), "")</f>
        <v>16.75</v>
      </c>
    </row>
    <row r="1190" spans="1:13" x14ac:dyDescent="0.2">
      <c r="A1190" s="18">
        <v>38448</v>
      </c>
      <c r="B1190" s="19">
        <f t="shared" si="36"/>
        <v>4</v>
      </c>
      <c r="C1190" s="19">
        <f t="shared" si="37"/>
        <v>2005</v>
      </c>
      <c r="D1190" s="10">
        <f ca="1">_xlfn.IFNA((VLOOKUP(A1190,'Fats and Greases'!A:B,2,FALSE)), "")</f>
        <v>16.75</v>
      </c>
      <c r="E1190" s="10">
        <f ca="1">_xlfn.IFNA((VLOOKUP(A1190,'Fats and Greases'!C:D,2,FALSE)), "")</f>
        <v>16.75</v>
      </c>
      <c r="F1190" s="10">
        <f ca="1">_xlfn.IFNA((VLOOKUP(A1190,'Fats and Greases'!E:F,2,FALSE)), "")</f>
        <v>13.88</v>
      </c>
      <c r="G1190" s="10">
        <f ca="1">_xlfn.IFNA((VLOOKUP(A1190,'Fats and Greases'!G:H,2,FALSE)), "")</f>
        <v>14.5</v>
      </c>
      <c r="H1190" s="10">
        <f ca="1">_xlfn.IFNA((VLOOKUP(A1190,'Fats and Greases'!I:J,2,FALSE)), "")</f>
        <v>13.25</v>
      </c>
      <c r="I1190" s="10">
        <f ca="1">_xlfn.IFNA((VLOOKUP(A1190,'Fats and Greases'!K:L,2,FALSE)), "")</f>
        <v>16.75</v>
      </c>
      <c r="J1190" s="10" t="str">
        <f ca="1">_xlfn.IFNA((VLOOKUP(A1190,'Fats and Greases'!M:N,2,FALSE)), "")</f>
        <v/>
      </c>
      <c r="K1190" s="10">
        <f ca="1">_xlfn.IFNA((VLOOKUP($A1190,'Fats and Greases'!O:P,2,FALSE)), "")</f>
        <v>15</v>
      </c>
      <c r="L1190" s="10">
        <f ca="1">_xlfn.IFNA((VLOOKUP($A1190,'Fats and Greases'!Q:R,2,FALSE)), "")</f>
        <v>11.5</v>
      </c>
      <c r="M1190" s="10">
        <f ca="1">_xlfn.IFNA((VLOOKUP($A1190,'Fats and Greases'!S:T,2,FALSE)), "")</f>
        <v>16.75</v>
      </c>
    </row>
    <row r="1191" spans="1:13" x14ac:dyDescent="0.2">
      <c r="A1191" s="18">
        <v>38449</v>
      </c>
      <c r="B1191" s="19">
        <f t="shared" si="36"/>
        <v>4</v>
      </c>
      <c r="C1191" s="19">
        <f t="shared" si="37"/>
        <v>2005</v>
      </c>
      <c r="D1191" s="10">
        <f ca="1">_xlfn.IFNA((VLOOKUP(A1191,'Fats and Greases'!A:B,2,FALSE)), "")</f>
        <v>16.75</v>
      </c>
      <c r="E1191" s="10">
        <f ca="1">_xlfn.IFNA((VLOOKUP(A1191,'Fats and Greases'!C:D,2,FALSE)), "")</f>
        <v>16.75</v>
      </c>
      <c r="F1191" s="10">
        <f ca="1">_xlfn.IFNA((VLOOKUP(A1191,'Fats and Greases'!E:F,2,FALSE)), "")</f>
        <v>13.88</v>
      </c>
      <c r="G1191" s="10">
        <f ca="1">_xlfn.IFNA((VLOOKUP(A1191,'Fats and Greases'!G:H,2,FALSE)), "")</f>
        <v>14.5</v>
      </c>
      <c r="H1191" s="10">
        <f ca="1">_xlfn.IFNA((VLOOKUP(A1191,'Fats and Greases'!I:J,2,FALSE)), "")</f>
        <v>14</v>
      </c>
      <c r="I1191" s="10">
        <f ca="1">_xlfn.IFNA((VLOOKUP(A1191,'Fats and Greases'!K:L,2,FALSE)), "")</f>
        <v>16.75</v>
      </c>
      <c r="J1191" s="10" t="str">
        <f ca="1">_xlfn.IFNA((VLOOKUP(A1191,'Fats and Greases'!M:N,2,FALSE)), "")</f>
        <v/>
      </c>
      <c r="K1191" s="10">
        <f ca="1">_xlfn.IFNA((VLOOKUP($A1191,'Fats and Greases'!O:P,2,FALSE)), "")</f>
        <v>15</v>
      </c>
      <c r="L1191" s="10">
        <f ca="1">_xlfn.IFNA((VLOOKUP($A1191,'Fats and Greases'!Q:R,2,FALSE)), "")</f>
        <v>12</v>
      </c>
      <c r="M1191" s="10">
        <f ca="1">_xlfn.IFNA((VLOOKUP($A1191,'Fats and Greases'!S:T,2,FALSE)), "")</f>
        <v>16.75</v>
      </c>
    </row>
    <row r="1192" spans="1:13" x14ac:dyDescent="0.2">
      <c r="A1192" s="18">
        <v>38450</v>
      </c>
      <c r="B1192" s="19">
        <f t="shared" si="36"/>
        <v>4</v>
      </c>
      <c r="C1192" s="19">
        <f t="shared" si="37"/>
        <v>2005</v>
      </c>
      <c r="D1192" s="10">
        <f ca="1">_xlfn.IFNA((VLOOKUP(A1192,'Fats and Greases'!A:B,2,FALSE)), "")</f>
        <v>16.75</v>
      </c>
      <c r="E1192" s="10">
        <f ca="1">_xlfn.IFNA((VLOOKUP(A1192,'Fats and Greases'!C:D,2,FALSE)), "")</f>
        <v>16.75</v>
      </c>
      <c r="F1192" s="10">
        <f ca="1">_xlfn.IFNA((VLOOKUP(A1192,'Fats and Greases'!E:F,2,FALSE)), "")</f>
        <v>13.88</v>
      </c>
      <c r="G1192" s="10">
        <f ca="1">_xlfn.IFNA((VLOOKUP(A1192,'Fats and Greases'!G:H,2,FALSE)), "")</f>
        <v>14.5</v>
      </c>
      <c r="H1192" s="10">
        <f ca="1">_xlfn.IFNA((VLOOKUP(A1192,'Fats and Greases'!I:J,2,FALSE)), "")</f>
        <v>14</v>
      </c>
      <c r="I1192" s="10">
        <f ca="1">_xlfn.IFNA((VLOOKUP(A1192,'Fats and Greases'!K:L,2,FALSE)), "")</f>
        <v>16.75</v>
      </c>
      <c r="J1192" s="10" t="str">
        <f ca="1">_xlfn.IFNA((VLOOKUP(A1192,'Fats and Greases'!M:N,2,FALSE)), "")</f>
        <v/>
      </c>
      <c r="K1192" s="10">
        <f ca="1">_xlfn.IFNA((VLOOKUP($A1192,'Fats and Greases'!O:P,2,FALSE)), "")</f>
        <v>15</v>
      </c>
      <c r="L1192" s="10">
        <f ca="1">_xlfn.IFNA((VLOOKUP($A1192,'Fats and Greases'!Q:R,2,FALSE)), "")</f>
        <v>12</v>
      </c>
      <c r="M1192" s="10">
        <f ca="1">_xlfn.IFNA((VLOOKUP($A1192,'Fats and Greases'!S:T,2,FALSE)), "")</f>
        <v>16.75</v>
      </c>
    </row>
    <row r="1193" spans="1:13" x14ac:dyDescent="0.2">
      <c r="A1193" s="18">
        <v>38453</v>
      </c>
      <c r="B1193" s="19">
        <f t="shared" si="36"/>
        <v>4</v>
      </c>
      <c r="C1193" s="19">
        <f t="shared" si="37"/>
        <v>2005</v>
      </c>
      <c r="D1193" s="10">
        <f ca="1">_xlfn.IFNA((VLOOKUP(A1193,'Fats and Greases'!A:B,2,FALSE)), "")</f>
        <v>17</v>
      </c>
      <c r="E1193" s="10">
        <f ca="1">_xlfn.IFNA((VLOOKUP(A1193,'Fats and Greases'!C:D,2,FALSE)), "")</f>
        <v>17</v>
      </c>
      <c r="F1193" s="10">
        <f ca="1">_xlfn.IFNA((VLOOKUP(A1193,'Fats and Greases'!E:F,2,FALSE)), "")</f>
        <v>13.88</v>
      </c>
      <c r="G1193" s="10">
        <f ca="1">_xlfn.IFNA((VLOOKUP(A1193,'Fats and Greases'!G:H,2,FALSE)), "")</f>
        <v>14.5</v>
      </c>
      <c r="H1193" s="10">
        <f ca="1">_xlfn.IFNA((VLOOKUP(A1193,'Fats and Greases'!I:J,2,FALSE)), "")</f>
        <v>14</v>
      </c>
      <c r="I1193" s="10">
        <f ca="1">_xlfn.IFNA((VLOOKUP(A1193,'Fats and Greases'!K:L,2,FALSE)), "")</f>
        <v>16.75</v>
      </c>
      <c r="J1193" s="10" t="str">
        <f ca="1">_xlfn.IFNA((VLOOKUP(A1193,'Fats and Greases'!M:N,2,FALSE)), "")</f>
        <v/>
      </c>
      <c r="K1193" s="10">
        <f ca="1">_xlfn.IFNA((VLOOKUP($A1193,'Fats and Greases'!O:P,2,FALSE)), "")</f>
        <v>15</v>
      </c>
      <c r="L1193" s="10">
        <f ca="1">_xlfn.IFNA((VLOOKUP($A1193,'Fats and Greases'!Q:R,2,FALSE)), "")</f>
        <v>12</v>
      </c>
      <c r="M1193" s="10">
        <f ca="1">_xlfn.IFNA((VLOOKUP($A1193,'Fats and Greases'!S:T,2,FALSE)), "")</f>
        <v>17.25</v>
      </c>
    </row>
    <row r="1194" spans="1:13" x14ac:dyDescent="0.2">
      <c r="A1194" s="18">
        <v>38454</v>
      </c>
      <c r="B1194" s="19">
        <f t="shared" si="36"/>
        <v>4</v>
      </c>
      <c r="C1194" s="19">
        <f t="shared" si="37"/>
        <v>2005</v>
      </c>
      <c r="D1194" s="10">
        <f ca="1">_xlfn.IFNA((VLOOKUP(A1194,'Fats and Greases'!A:B,2,FALSE)), "")</f>
        <v>17</v>
      </c>
      <c r="E1194" s="10">
        <f ca="1">_xlfn.IFNA((VLOOKUP(A1194,'Fats and Greases'!C:D,2,FALSE)), "")</f>
        <v>17</v>
      </c>
      <c r="F1194" s="10">
        <f ca="1">_xlfn.IFNA((VLOOKUP(A1194,'Fats and Greases'!E:F,2,FALSE)), "")</f>
        <v>13.88</v>
      </c>
      <c r="G1194" s="10">
        <f ca="1">_xlfn.IFNA((VLOOKUP(A1194,'Fats and Greases'!G:H,2,FALSE)), "")</f>
        <v>14.5</v>
      </c>
      <c r="H1194" s="10">
        <f ca="1">_xlfn.IFNA((VLOOKUP(A1194,'Fats and Greases'!I:J,2,FALSE)), "")</f>
        <v>14</v>
      </c>
      <c r="I1194" s="10">
        <f ca="1">_xlfn.IFNA((VLOOKUP(A1194,'Fats and Greases'!K:L,2,FALSE)), "")</f>
        <v>16.75</v>
      </c>
      <c r="J1194" s="10" t="str">
        <f ca="1">_xlfn.IFNA((VLOOKUP(A1194,'Fats and Greases'!M:N,2,FALSE)), "")</f>
        <v/>
      </c>
      <c r="K1194" s="10">
        <f ca="1">_xlfn.IFNA((VLOOKUP($A1194,'Fats and Greases'!O:P,2,FALSE)), "")</f>
        <v>15</v>
      </c>
      <c r="L1194" s="10">
        <f ca="1">_xlfn.IFNA((VLOOKUP($A1194,'Fats and Greases'!Q:R,2,FALSE)), "")</f>
        <v>12</v>
      </c>
      <c r="M1194" s="10">
        <f ca="1">_xlfn.IFNA((VLOOKUP($A1194,'Fats and Greases'!S:T,2,FALSE)), "")</f>
        <v>17.25</v>
      </c>
    </row>
    <row r="1195" spans="1:13" x14ac:dyDescent="0.2">
      <c r="A1195" s="18">
        <v>38455</v>
      </c>
      <c r="B1195" s="19">
        <f t="shared" si="36"/>
        <v>4</v>
      </c>
      <c r="C1195" s="19">
        <f t="shared" si="37"/>
        <v>2005</v>
      </c>
      <c r="D1195" s="10">
        <f ca="1">_xlfn.IFNA((VLOOKUP(A1195,'Fats and Greases'!A:B,2,FALSE)), "")</f>
        <v>17</v>
      </c>
      <c r="E1195" s="10">
        <f ca="1">_xlfn.IFNA((VLOOKUP(A1195,'Fats and Greases'!C:D,2,FALSE)), "")</f>
        <v>17</v>
      </c>
      <c r="F1195" s="10">
        <f ca="1">_xlfn.IFNA((VLOOKUP(A1195,'Fats and Greases'!E:F,2,FALSE)), "")</f>
        <v>13.88</v>
      </c>
      <c r="G1195" s="10">
        <f ca="1">_xlfn.IFNA((VLOOKUP(A1195,'Fats and Greases'!G:H,2,FALSE)), "")</f>
        <v>14.5</v>
      </c>
      <c r="H1195" s="10">
        <f ca="1">_xlfn.IFNA((VLOOKUP(A1195,'Fats and Greases'!I:J,2,FALSE)), "")</f>
        <v>14</v>
      </c>
      <c r="I1195" s="10">
        <f ca="1">_xlfn.IFNA((VLOOKUP(A1195,'Fats and Greases'!K:L,2,FALSE)), "")</f>
        <v>16.75</v>
      </c>
      <c r="J1195" s="10" t="str">
        <f ca="1">_xlfn.IFNA((VLOOKUP(A1195,'Fats and Greases'!M:N,2,FALSE)), "")</f>
        <v/>
      </c>
      <c r="K1195" s="10">
        <f ca="1">_xlfn.IFNA((VLOOKUP($A1195,'Fats and Greases'!O:P,2,FALSE)), "")</f>
        <v>15</v>
      </c>
      <c r="L1195" s="10">
        <f ca="1">_xlfn.IFNA((VLOOKUP($A1195,'Fats and Greases'!Q:R,2,FALSE)), "")</f>
        <v>12</v>
      </c>
      <c r="M1195" s="10">
        <f ca="1">_xlfn.IFNA((VLOOKUP($A1195,'Fats and Greases'!S:T,2,FALSE)), "")</f>
        <v>17.13</v>
      </c>
    </row>
    <row r="1196" spans="1:13" x14ac:dyDescent="0.2">
      <c r="A1196" s="18">
        <v>38456</v>
      </c>
      <c r="B1196" s="19">
        <f t="shared" si="36"/>
        <v>4</v>
      </c>
      <c r="C1196" s="19">
        <f t="shared" si="37"/>
        <v>2005</v>
      </c>
      <c r="D1196" s="10">
        <f ca="1">_xlfn.IFNA((VLOOKUP(A1196,'Fats and Greases'!A:B,2,FALSE)), "")</f>
        <v>17.25</v>
      </c>
      <c r="E1196" s="10">
        <f ca="1">_xlfn.IFNA((VLOOKUP(A1196,'Fats and Greases'!C:D,2,FALSE)), "")</f>
        <v>17</v>
      </c>
      <c r="F1196" s="10">
        <f ca="1">_xlfn.IFNA((VLOOKUP(A1196,'Fats and Greases'!E:F,2,FALSE)), "")</f>
        <v>13.88</v>
      </c>
      <c r="G1196" s="10">
        <f ca="1">_xlfn.IFNA((VLOOKUP(A1196,'Fats and Greases'!G:H,2,FALSE)), "")</f>
        <v>14.5</v>
      </c>
      <c r="H1196" s="10">
        <f ca="1">_xlfn.IFNA((VLOOKUP(A1196,'Fats and Greases'!I:J,2,FALSE)), "")</f>
        <v>14</v>
      </c>
      <c r="I1196" s="10">
        <f ca="1">_xlfn.IFNA((VLOOKUP(A1196,'Fats and Greases'!K:L,2,FALSE)), "")</f>
        <v>16.75</v>
      </c>
      <c r="J1196" s="10" t="str">
        <f ca="1">_xlfn.IFNA((VLOOKUP(A1196,'Fats and Greases'!M:N,2,FALSE)), "")</f>
        <v/>
      </c>
      <c r="K1196" s="10">
        <f ca="1">_xlfn.IFNA((VLOOKUP($A1196,'Fats and Greases'!O:P,2,FALSE)), "")</f>
        <v>15</v>
      </c>
      <c r="L1196" s="10">
        <f ca="1">_xlfn.IFNA((VLOOKUP($A1196,'Fats and Greases'!Q:R,2,FALSE)), "")</f>
        <v>12</v>
      </c>
      <c r="M1196" s="10">
        <f ca="1">_xlfn.IFNA((VLOOKUP($A1196,'Fats and Greases'!S:T,2,FALSE)), "")</f>
        <v>17.13</v>
      </c>
    </row>
    <row r="1197" spans="1:13" x14ac:dyDescent="0.2">
      <c r="A1197" s="18">
        <v>38457</v>
      </c>
      <c r="B1197" s="19">
        <f t="shared" si="36"/>
        <v>4</v>
      </c>
      <c r="C1197" s="19">
        <f t="shared" si="37"/>
        <v>2005</v>
      </c>
      <c r="D1197" s="10">
        <f ca="1">_xlfn.IFNA((VLOOKUP(A1197,'Fats and Greases'!A:B,2,FALSE)), "")</f>
        <v>17.25</v>
      </c>
      <c r="E1197" s="10">
        <f ca="1">_xlfn.IFNA((VLOOKUP(A1197,'Fats and Greases'!C:D,2,FALSE)), "")</f>
        <v>17</v>
      </c>
      <c r="F1197" s="10">
        <f ca="1">_xlfn.IFNA((VLOOKUP(A1197,'Fats and Greases'!E:F,2,FALSE)), "")</f>
        <v>13.88</v>
      </c>
      <c r="G1197" s="10">
        <f ca="1">_xlfn.IFNA((VLOOKUP(A1197,'Fats and Greases'!G:H,2,FALSE)), "")</f>
        <v>14.5</v>
      </c>
      <c r="H1197" s="10">
        <f ca="1">_xlfn.IFNA((VLOOKUP(A1197,'Fats and Greases'!I:J,2,FALSE)), "")</f>
        <v>14</v>
      </c>
      <c r="I1197" s="10">
        <f ca="1">_xlfn.IFNA((VLOOKUP(A1197,'Fats and Greases'!K:L,2,FALSE)), "")</f>
        <v>16.75</v>
      </c>
      <c r="J1197" s="10" t="str">
        <f ca="1">_xlfn.IFNA((VLOOKUP(A1197,'Fats and Greases'!M:N,2,FALSE)), "")</f>
        <v/>
      </c>
      <c r="K1197" s="10">
        <f ca="1">_xlfn.IFNA((VLOOKUP($A1197,'Fats and Greases'!O:P,2,FALSE)), "")</f>
        <v>15</v>
      </c>
      <c r="L1197" s="10">
        <f ca="1">_xlfn.IFNA((VLOOKUP($A1197,'Fats and Greases'!Q:R,2,FALSE)), "")</f>
        <v>12</v>
      </c>
      <c r="M1197" s="10">
        <f ca="1">_xlfn.IFNA((VLOOKUP($A1197,'Fats and Greases'!S:T,2,FALSE)), "")</f>
        <v>17.13</v>
      </c>
    </row>
    <row r="1198" spans="1:13" x14ac:dyDescent="0.2">
      <c r="A1198" s="18">
        <v>38460</v>
      </c>
      <c r="B1198" s="19">
        <f t="shared" si="36"/>
        <v>4</v>
      </c>
      <c r="C1198" s="19">
        <f t="shared" si="37"/>
        <v>2005</v>
      </c>
      <c r="D1198" s="10">
        <f ca="1">_xlfn.IFNA((VLOOKUP(A1198,'Fats and Greases'!A:B,2,FALSE)), "")</f>
        <v>17.25</v>
      </c>
      <c r="E1198" s="10">
        <f ca="1">_xlfn.IFNA((VLOOKUP(A1198,'Fats and Greases'!C:D,2,FALSE)), "")</f>
        <v>17</v>
      </c>
      <c r="F1198" s="10">
        <f ca="1">_xlfn.IFNA((VLOOKUP(A1198,'Fats and Greases'!E:F,2,FALSE)), "")</f>
        <v>14.25</v>
      </c>
      <c r="G1198" s="10">
        <f ca="1">_xlfn.IFNA((VLOOKUP(A1198,'Fats and Greases'!G:H,2,FALSE)), "")</f>
        <v>14.5</v>
      </c>
      <c r="H1198" s="10">
        <f ca="1">_xlfn.IFNA((VLOOKUP(A1198,'Fats and Greases'!I:J,2,FALSE)), "")</f>
        <v>14</v>
      </c>
      <c r="I1198" s="10">
        <f ca="1">_xlfn.IFNA((VLOOKUP(A1198,'Fats and Greases'!K:L,2,FALSE)), "")</f>
        <v>16.75</v>
      </c>
      <c r="J1198" s="10" t="str">
        <f ca="1">_xlfn.IFNA((VLOOKUP(A1198,'Fats and Greases'!M:N,2,FALSE)), "")</f>
        <v/>
      </c>
      <c r="K1198" s="10">
        <f ca="1">_xlfn.IFNA((VLOOKUP($A1198,'Fats and Greases'!O:P,2,FALSE)), "")</f>
        <v>15</v>
      </c>
      <c r="L1198" s="10">
        <f ca="1">_xlfn.IFNA((VLOOKUP($A1198,'Fats and Greases'!Q:R,2,FALSE)), "")</f>
        <v>12</v>
      </c>
      <c r="M1198" s="10">
        <f ca="1">_xlfn.IFNA((VLOOKUP($A1198,'Fats and Greases'!S:T,2,FALSE)), "")</f>
        <v>17.13</v>
      </c>
    </row>
    <row r="1199" spans="1:13" x14ac:dyDescent="0.2">
      <c r="A1199" s="18">
        <v>38461</v>
      </c>
      <c r="B1199" s="19">
        <f t="shared" si="36"/>
        <v>4</v>
      </c>
      <c r="C1199" s="19">
        <f t="shared" si="37"/>
        <v>2005</v>
      </c>
      <c r="D1199" s="10">
        <f ca="1">_xlfn.IFNA((VLOOKUP(A1199,'Fats and Greases'!A:B,2,FALSE)), "")</f>
        <v>17.25</v>
      </c>
      <c r="E1199" s="10">
        <f ca="1">_xlfn.IFNA((VLOOKUP(A1199,'Fats and Greases'!C:D,2,FALSE)), "")</f>
        <v>17</v>
      </c>
      <c r="F1199" s="10">
        <f ca="1">_xlfn.IFNA((VLOOKUP(A1199,'Fats and Greases'!E:F,2,FALSE)), "")</f>
        <v>14.25</v>
      </c>
      <c r="G1199" s="10">
        <f ca="1">_xlfn.IFNA((VLOOKUP(A1199,'Fats and Greases'!G:H,2,FALSE)), "")</f>
        <v>14.5</v>
      </c>
      <c r="H1199" s="10">
        <f ca="1">_xlfn.IFNA((VLOOKUP(A1199,'Fats and Greases'!I:J,2,FALSE)), "")</f>
        <v>14</v>
      </c>
      <c r="I1199" s="10">
        <f ca="1">_xlfn.IFNA((VLOOKUP(A1199,'Fats and Greases'!K:L,2,FALSE)), "")</f>
        <v>16.75</v>
      </c>
      <c r="J1199" s="10" t="str">
        <f ca="1">_xlfn.IFNA((VLOOKUP(A1199,'Fats and Greases'!M:N,2,FALSE)), "")</f>
        <v/>
      </c>
      <c r="K1199" s="10">
        <f ca="1">_xlfn.IFNA((VLOOKUP($A1199,'Fats and Greases'!O:P,2,FALSE)), "")</f>
        <v>15</v>
      </c>
      <c r="L1199" s="10">
        <f ca="1">_xlfn.IFNA((VLOOKUP($A1199,'Fats and Greases'!Q:R,2,FALSE)), "")</f>
        <v>12</v>
      </c>
      <c r="M1199" s="10">
        <f ca="1">_xlfn.IFNA((VLOOKUP($A1199,'Fats and Greases'!S:T,2,FALSE)), "")</f>
        <v>17.13</v>
      </c>
    </row>
    <row r="1200" spans="1:13" x14ac:dyDescent="0.2">
      <c r="A1200" s="18">
        <v>38462</v>
      </c>
      <c r="B1200" s="19">
        <f t="shared" si="36"/>
        <v>4</v>
      </c>
      <c r="C1200" s="19">
        <f t="shared" si="37"/>
        <v>2005</v>
      </c>
      <c r="D1200" s="10">
        <f ca="1">_xlfn.IFNA((VLOOKUP(A1200,'Fats and Greases'!A:B,2,FALSE)), "")</f>
        <v>17.25</v>
      </c>
      <c r="E1200" s="10">
        <f ca="1">_xlfn.IFNA((VLOOKUP(A1200,'Fats and Greases'!C:D,2,FALSE)), "")</f>
        <v>16.75</v>
      </c>
      <c r="F1200" s="10">
        <f ca="1">_xlfn.IFNA((VLOOKUP(A1200,'Fats and Greases'!E:F,2,FALSE)), "")</f>
        <v>14.25</v>
      </c>
      <c r="G1200" s="10">
        <f ca="1">_xlfn.IFNA((VLOOKUP(A1200,'Fats and Greases'!G:H,2,FALSE)), "")</f>
        <v>14.5</v>
      </c>
      <c r="H1200" s="10">
        <f ca="1">_xlfn.IFNA((VLOOKUP(A1200,'Fats and Greases'!I:J,2,FALSE)), "")</f>
        <v>14</v>
      </c>
      <c r="I1200" s="10">
        <f ca="1">_xlfn.IFNA((VLOOKUP(A1200,'Fats and Greases'!K:L,2,FALSE)), "")</f>
        <v>16.75</v>
      </c>
      <c r="J1200" s="10" t="str">
        <f ca="1">_xlfn.IFNA((VLOOKUP(A1200,'Fats and Greases'!M:N,2,FALSE)), "")</f>
        <v/>
      </c>
      <c r="K1200" s="10">
        <f ca="1">_xlfn.IFNA((VLOOKUP($A1200,'Fats and Greases'!O:P,2,FALSE)), "")</f>
        <v>15</v>
      </c>
      <c r="L1200" s="10">
        <f ca="1">_xlfn.IFNA((VLOOKUP($A1200,'Fats and Greases'!Q:R,2,FALSE)), "")</f>
        <v>12</v>
      </c>
      <c r="M1200" s="10">
        <f ca="1">_xlfn.IFNA((VLOOKUP($A1200,'Fats and Greases'!S:T,2,FALSE)), "")</f>
        <v>17.13</v>
      </c>
    </row>
    <row r="1201" spans="1:13" x14ac:dyDescent="0.2">
      <c r="A1201" s="18">
        <v>38463</v>
      </c>
      <c r="B1201" s="19">
        <f t="shared" si="36"/>
        <v>4</v>
      </c>
      <c r="C1201" s="19">
        <f t="shared" si="37"/>
        <v>2005</v>
      </c>
      <c r="D1201" s="10">
        <f ca="1">_xlfn.IFNA((VLOOKUP(A1201,'Fats and Greases'!A:B,2,FALSE)), "")</f>
        <v>16.75</v>
      </c>
      <c r="E1201" s="10">
        <f ca="1">_xlfn.IFNA((VLOOKUP(A1201,'Fats and Greases'!C:D,2,FALSE)), "")</f>
        <v>16.75</v>
      </c>
      <c r="F1201" s="10">
        <f ca="1">_xlfn.IFNA((VLOOKUP(A1201,'Fats and Greases'!E:F,2,FALSE)), "")</f>
        <v>14.25</v>
      </c>
      <c r="G1201" s="10">
        <f ca="1">_xlfn.IFNA((VLOOKUP(A1201,'Fats and Greases'!G:H,2,FALSE)), "")</f>
        <v>14.5</v>
      </c>
      <c r="H1201" s="10">
        <f ca="1">_xlfn.IFNA((VLOOKUP(A1201,'Fats and Greases'!I:J,2,FALSE)), "")</f>
        <v>14</v>
      </c>
      <c r="I1201" s="10">
        <f ca="1">_xlfn.IFNA((VLOOKUP(A1201,'Fats and Greases'!K:L,2,FALSE)), "")</f>
        <v>16.75</v>
      </c>
      <c r="J1201" s="10" t="str">
        <f ca="1">_xlfn.IFNA((VLOOKUP(A1201,'Fats and Greases'!M:N,2,FALSE)), "")</f>
        <v/>
      </c>
      <c r="K1201" s="10">
        <f ca="1">_xlfn.IFNA((VLOOKUP($A1201,'Fats and Greases'!O:P,2,FALSE)), "")</f>
        <v>15</v>
      </c>
      <c r="L1201" s="10">
        <f ca="1">_xlfn.IFNA((VLOOKUP($A1201,'Fats and Greases'!Q:R,2,FALSE)), "")</f>
        <v>12</v>
      </c>
      <c r="M1201" s="10">
        <f ca="1">_xlfn.IFNA((VLOOKUP($A1201,'Fats and Greases'!S:T,2,FALSE)), "")</f>
        <v>17.13</v>
      </c>
    </row>
    <row r="1202" spans="1:13" x14ac:dyDescent="0.2">
      <c r="A1202" s="18">
        <v>38464</v>
      </c>
      <c r="B1202" s="19">
        <f t="shared" si="36"/>
        <v>4</v>
      </c>
      <c r="C1202" s="19">
        <f t="shared" si="37"/>
        <v>2005</v>
      </c>
      <c r="D1202" s="10">
        <f ca="1">_xlfn.IFNA((VLOOKUP(A1202,'Fats and Greases'!A:B,2,FALSE)), "")</f>
        <v>16.75</v>
      </c>
      <c r="E1202" s="10">
        <f ca="1">_xlfn.IFNA((VLOOKUP(A1202,'Fats and Greases'!C:D,2,FALSE)), "")</f>
        <v>16.5</v>
      </c>
      <c r="F1202" s="10">
        <f ca="1">_xlfn.IFNA((VLOOKUP(A1202,'Fats and Greases'!E:F,2,FALSE)), "")</f>
        <v>14.25</v>
      </c>
      <c r="G1202" s="10">
        <f ca="1">_xlfn.IFNA((VLOOKUP(A1202,'Fats and Greases'!G:H,2,FALSE)), "")</f>
        <v>14.5</v>
      </c>
      <c r="H1202" s="10">
        <f ca="1">_xlfn.IFNA((VLOOKUP(A1202,'Fats and Greases'!I:J,2,FALSE)), "")</f>
        <v>14</v>
      </c>
      <c r="I1202" s="10">
        <f ca="1">_xlfn.IFNA((VLOOKUP(A1202,'Fats and Greases'!K:L,2,FALSE)), "")</f>
        <v>16.75</v>
      </c>
      <c r="J1202" s="10" t="str">
        <f ca="1">_xlfn.IFNA((VLOOKUP(A1202,'Fats and Greases'!M:N,2,FALSE)), "")</f>
        <v/>
      </c>
      <c r="K1202" s="10">
        <f ca="1">_xlfn.IFNA((VLOOKUP($A1202,'Fats and Greases'!O:P,2,FALSE)), "")</f>
        <v>15</v>
      </c>
      <c r="L1202" s="10">
        <f ca="1">_xlfn.IFNA((VLOOKUP($A1202,'Fats and Greases'!Q:R,2,FALSE)), "")</f>
        <v>12</v>
      </c>
      <c r="M1202" s="10">
        <f ca="1">_xlfn.IFNA((VLOOKUP($A1202,'Fats and Greases'!S:T,2,FALSE)), "")</f>
        <v>17.13</v>
      </c>
    </row>
    <row r="1203" spans="1:13" x14ac:dyDescent="0.2">
      <c r="A1203" s="18">
        <v>38467</v>
      </c>
      <c r="B1203" s="19">
        <f t="shared" si="36"/>
        <v>4</v>
      </c>
      <c r="C1203" s="19">
        <f t="shared" si="37"/>
        <v>2005</v>
      </c>
      <c r="D1203" s="10">
        <f ca="1">_xlfn.IFNA((VLOOKUP(A1203,'Fats and Greases'!A:B,2,FALSE)), "")</f>
        <v>16.5</v>
      </c>
      <c r="E1203" s="10">
        <f ca="1">_xlfn.IFNA((VLOOKUP(A1203,'Fats and Greases'!C:D,2,FALSE)), "")</f>
        <v>16.5</v>
      </c>
      <c r="F1203" s="10">
        <f ca="1">_xlfn.IFNA((VLOOKUP(A1203,'Fats and Greases'!E:F,2,FALSE)), "")</f>
        <v>14.25</v>
      </c>
      <c r="G1203" s="10">
        <f ca="1">_xlfn.IFNA((VLOOKUP(A1203,'Fats and Greases'!G:H,2,FALSE)), "")</f>
        <v>14.5</v>
      </c>
      <c r="H1203" s="10">
        <f ca="1">_xlfn.IFNA((VLOOKUP(A1203,'Fats and Greases'!I:J,2,FALSE)), "")</f>
        <v>14</v>
      </c>
      <c r="I1203" s="10">
        <f ca="1">_xlfn.IFNA((VLOOKUP(A1203,'Fats and Greases'!K:L,2,FALSE)), "")</f>
        <v>16.75</v>
      </c>
      <c r="J1203" s="10" t="str">
        <f ca="1">_xlfn.IFNA((VLOOKUP(A1203,'Fats and Greases'!M:N,2,FALSE)), "")</f>
        <v/>
      </c>
      <c r="K1203" s="10">
        <f ca="1">_xlfn.IFNA((VLOOKUP($A1203,'Fats and Greases'!O:P,2,FALSE)), "")</f>
        <v>15</v>
      </c>
      <c r="L1203" s="10">
        <f ca="1">_xlfn.IFNA((VLOOKUP($A1203,'Fats and Greases'!Q:R,2,FALSE)), "")</f>
        <v>12</v>
      </c>
      <c r="M1203" s="10">
        <f ca="1">_xlfn.IFNA((VLOOKUP($A1203,'Fats and Greases'!S:T,2,FALSE)), "")</f>
        <v>17.13</v>
      </c>
    </row>
    <row r="1204" spans="1:13" x14ac:dyDescent="0.2">
      <c r="A1204" s="18">
        <v>38468</v>
      </c>
      <c r="B1204" s="19">
        <f t="shared" si="36"/>
        <v>4</v>
      </c>
      <c r="C1204" s="19">
        <f t="shared" si="37"/>
        <v>2005</v>
      </c>
      <c r="D1204" s="10">
        <f ca="1">_xlfn.IFNA((VLOOKUP(A1204,'Fats and Greases'!A:B,2,FALSE)), "")</f>
        <v>16.5</v>
      </c>
      <c r="E1204" s="10">
        <f ca="1">_xlfn.IFNA((VLOOKUP(A1204,'Fats and Greases'!C:D,2,FALSE)), "")</f>
        <v>16.5</v>
      </c>
      <c r="F1204" s="10">
        <f ca="1">_xlfn.IFNA((VLOOKUP(A1204,'Fats and Greases'!E:F,2,FALSE)), "")</f>
        <v>14.25</v>
      </c>
      <c r="G1204" s="10">
        <f ca="1">_xlfn.IFNA((VLOOKUP(A1204,'Fats and Greases'!G:H,2,FALSE)), "")</f>
        <v>14.5</v>
      </c>
      <c r="H1204" s="10">
        <f ca="1">_xlfn.IFNA((VLOOKUP(A1204,'Fats and Greases'!I:J,2,FALSE)), "")</f>
        <v>14</v>
      </c>
      <c r="I1204" s="10">
        <f ca="1">_xlfn.IFNA((VLOOKUP(A1204,'Fats and Greases'!K:L,2,FALSE)), "")</f>
        <v>16.75</v>
      </c>
      <c r="J1204" s="10" t="str">
        <f ca="1">_xlfn.IFNA((VLOOKUP(A1204,'Fats and Greases'!M:N,2,FALSE)), "")</f>
        <v/>
      </c>
      <c r="K1204" s="10">
        <f ca="1">_xlfn.IFNA((VLOOKUP($A1204,'Fats and Greases'!O:P,2,FALSE)), "")</f>
        <v>15</v>
      </c>
      <c r="L1204" s="10">
        <f ca="1">_xlfn.IFNA((VLOOKUP($A1204,'Fats and Greases'!Q:R,2,FALSE)), "")</f>
        <v>12</v>
      </c>
      <c r="M1204" s="10">
        <f ca="1">_xlfn.IFNA((VLOOKUP($A1204,'Fats and Greases'!S:T,2,FALSE)), "")</f>
        <v>17.13</v>
      </c>
    </row>
    <row r="1205" spans="1:13" x14ac:dyDescent="0.2">
      <c r="A1205" s="18">
        <v>38469</v>
      </c>
      <c r="B1205" s="19">
        <f t="shared" si="36"/>
        <v>4</v>
      </c>
      <c r="C1205" s="19">
        <f t="shared" si="37"/>
        <v>2005</v>
      </c>
      <c r="D1205" s="10">
        <f ca="1">_xlfn.IFNA((VLOOKUP(A1205,'Fats and Greases'!A:B,2,FALSE)), "")</f>
        <v>16.25</v>
      </c>
      <c r="E1205" s="10">
        <f ca="1">_xlfn.IFNA((VLOOKUP(A1205,'Fats and Greases'!C:D,2,FALSE)), "")</f>
        <v>16.5</v>
      </c>
      <c r="F1205" s="10">
        <f ca="1">_xlfn.IFNA((VLOOKUP(A1205,'Fats and Greases'!E:F,2,FALSE)), "")</f>
        <v>14.5</v>
      </c>
      <c r="G1205" s="10">
        <f ca="1">_xlfn.IFNA((VLOOKUP(A1205,'Fats and Greases'!G:H,2,FALSE)), "")</f>
        <v>14.5</v>
      </c>
      <c r="H1205" s="10">
        <f ca="1">_xlfn.IFNA((VLOOKUP(A1205,'Fats and Greases'!I:J,2,FALSE)), "")</f>
        <v>14</v>
      </c>
      <c r="I1205" s="10">
        <f ca="1">_xlfn.IFNA((VLOOKUP(A1205,'Fats and Greases'!K:L,2,FALSE)), "")</f>
        <v>16.75</v>
      </c>
      <c r="J1205" s="10" t="str">
        <f ca="1">_xlfn.IFNA((VLOOKUP(A1205,'Fats and Greases'!M:N,2,FALSE)), "")</f>
        <v/>
      </c>
      <c r="K1205" s="10">
        <f ca="1">_xlfn.IFNA((VLOOKUP($A1205,'Fats and Greases'!O:P,2,FALSE)), "")</f>
        <v>15</v>
      </c>
      <c r="L1205" s="10">
        <f ca="1">_xlfn.IFNA((VLOOKUP($A1205,'Fats and Greases'!Q:R,2,FALSE)), "")</f>
        <v>12</v>
      </c>
      <c r="M1205" s="10">
        <f ca="1">_xlfn.IFNA((VLOOKUP($A1205,'Fats and Greases'!S:T,2,FALSE)), "")</f>
        <v>17.13</v>
      </c>
    </row>
    <row r="1206" spans="1:13" x14ac:dyDescent="0.2">
      <c r="A1206" s="18">
        <v>38470</v>
      </c>
      <c r="B1206" s="19">
        <f t="shared" si="36"/>
        <v>4</v>
      </c>
      <c r="C1206" s="19">
        <f t="shared" si="37"/>
        <v>2005</v>
      </c>
      <c r="D1206" s="10">
        <f ca="1">_xlfn.IFNA((VLOOKUP(A1206,'Fats and Greases'!A:B,2,FALSE)), "")</f>
        <v>16</v>
      </c>
      <c r="E1206" s="10">
        <f ca="1">_xlfn.IFNA((VLOOKUP(A1206,'Fats and Greases'!C:D,2,FALSE)), "")</f>
        <v>16</v>
      </c>
      <c r="F1206" s="10">
        <f ca="1">_xlfn.IFNA((VLOOKUP(A1206,'Fats and Greases'!E:F,2,FALSE)), "")</f>
        <v>14.5</v>
      </c>
      <c r="G1206" s="10">
        <f ca="1">_xlfn.IFNA((VLOOKUP(A1206,'Fats and Greases'!G:H,2,FALSE)), "")</f>
        <v>14.5</v>
      </c>
      <c r="H1206" s="10">
        <f ca="1">_xlfn.IFNA((VLOOKUP(A1206,'Fats and Greases'!I:J,2,FALSE)), "")</f>
        <v>14.5</v>
      </c>
      <c r="I1206" s="10">
        <f ca="1">_xlfn.IFNA((VLOOKUP(A1206,'Fats and Greases'!K:L,2,FALSE)), "")</f>
        <v>16.75</v>
      </c>
      <c r="J1206" s="10" t="str">
        <f ca="1">_xlfn.IFNA((VLOOKUP(A1206,'Fats and Greases'!M:N,2,FALSE)), "")</f>
        <v/>
      </c>
      <c r="K1206" s="10">
        <f ca="1">_xlfn.IFNA((VLOOKUP($A1206,'Fats and Greases'!O:P,2,FALSE)), "")</f>
        <v>15</v>
      </c>
      <c r="L1206" s="10">
        <f ca="1">_xlfn.IFNA((VLOOKUP($A1206,'Fats and Greases'!Q:R,2,FALSE)), "")</f>
        <v>13</v>
      </c>
      <c r="M1206" s="10">
        <f ca="1">_xlfn.IFNA((VLOOKUP($A1206,'Fats and Greases'!S:T,2,FALSE)), "")</f>
        <v>17</v>
      </c>
    </row>
    <row r="1207" spans="1:13" x14ac:dyDescent="0.2">
      <c r="A1207" s="18">
        <v>38471</v>
      </c>
      <c r="B1207" s="19">
        <f t="shared" si="36"/>
        <v>4</v>
      </c>
      <c r="C1207" s="19">
        <f t="shared" si="37"/>
        <v>2005</v>
      </c>
      <c r="D1207" s="10">
        <f ca="1">_xlfn.IFNA((VLOOKUP(A1207,'Fats and Greases'!A:B,2,FALSE)), "")</f>
        <v>16</v>
      </c>
      <c r="E1207" s="10">
        <f ca="1">_xlfn.IFNA((VLOOKUP(A1207,'Fats and Greases'!C:D,2,FALSE)), "")</f>
        <v>16</v>
      </c>
      <c r="F1207" s="10">
        <f ca="1">_xlfn.IFNA((VLOOKUP(A1207,'Fats and Greases'!E:F,2,FALSE)), "")</f>
        <v>14.5</v>
      </c>
      <c r="G1207" s="10">
        <f ca="1">_xlfn.IFNA((VLOOKUP(A1207,'Fats and Greases'!G:H,2,FALSE)), "")</f>
        <v>14.5</v>
      </c>
      <c r="H1207" s="10">
        <f ca="1">_xlfn.IFNA((VLOOKUP(A1207,'Fats and Greases'!I:J,2,FALSE)), "")</f>
        <v>14.5</v>
      </c>
      <c r="I1207" s="10">
        <f ca="1">_xlfn.IFNA((VLOOKUP(A1207,'Fats and Greases'!K:L,2,FALSE)), "")</f>
        <v>16.75</v>
      </c>
      <c r="J1207" s="10" t="str">
        <f ca="1">_xlfn.IFNA((VLOOKUP(A1207,'Fats and Greases'!M:N,2,FALSE)), "")</f>
        <v/>
      </c>
      <c r="K1207" s="10">
        <f ca="1">_xlfn.IFNA((VLOOKUP($A1207,'Fats and Greases'!O:P,2,FALSE)), "")</f>
        <v>15</v>
      </c>
      <c r="L1207" s="10">
        <f ca="1">_xlfn.IFNA((VLOOKUP($A1207,'Fats and Greases'!Q:R,2,FALSE)), "")</f>
        <v>13</v>
      </c>
      <c r="M1207" s="10">
        <f ca="1">_xlfn.IFNA((VLOOKUP($A1207,'Fats and Greases'!S:T,2,FALSE)), "")</f>
        <v>17</v>
      </c>
    </row>
    <row r="1208" spans="1:13" x14ac:dyDescent="0.2">
      <c r="A1208" s="18">
        <v>38474</v>
      </c>
      <c r="B1208" s="19">
        <f t="shared" si="36"/>
        <v>5</v>
      </c>
      <c r="C1208" s="19">
        <f t="shared" si="37"/>
        <v>2005</v>
      </c>
      <c r="D1208" s="10">
        <f ca="1">_xlfn.IFNA((VLOOKUP(A1208,'Fats and Greases'!A:B,2,FALSE)), "")</f>
        <v>16</v>
      </c>
      <c r="E1208" s="10">
        <f ca="1">_xlfn.IFNA((VLOOKUP(A1208,'Fats and Greases'!C:D,2,FALSE)), "")</f>
        <v>16</v>
      </c>
      <c r="F1208" s="10">
        <f ca="1">_xlfn.IFNA((VLOOKUP(A1208,'Fats and Greases'!E:F,2,FALSE)), "")</f>
        <v>14.5</v>
      </c>
      <c r="G1208" s="10">
        <f ca="1">_xlfn.IFNA((VLOOKUP(A1208,'Fats and Greases'!G:H,2,FALSE)), "")</f>
        <v>14.5</v>
      </c>
      <c r="H1208" s="10">
        <f ca="1">_xlfn.IFNA((VLOOKUP(A1208,'Fats and Greases'!I:J,2,FALSE)), "")</f>
        <v>14.5</v>
      </c>
      <c r="I1208" s="10">
        <f ca="1">_xlfn.IFNA((VLOOKUP(A1208,'Fats and Greases'!K:L,2,FALSE)), "")</f>
        <v>16.75</v>
      </c>
      <c r="J1208" s="10" t="str">
        <f ca="1">_xlfn.IFNA((VLOOKUP(A1208,'Fats and Greases'!M:N,2,FALSE)), "")</f>
        <v/>
      </c>
      <c r="K1208" s="10">
        <f ca="1">_xlfn.IFNA((VLOOKUP($A1208,'Fats and Greases'!O:P,2,FALSE)), "")</f>
        <v>15</v>
      </c>
      <c r="L1208" s="10">
        <f ca="1">_xlfn.IFNA((VLOOKUP($A1208,'Fats and Greases'!Q:R,2,FALSE)), "")</f>
        <v>13</v>
      </c>
      <c r="M1208" s="10">
        <f ca="1">_xlfn.IFNA((VLOOKUP($A1208,'Fats and Greases'!S:T,2,FALSE)), "")</f>
        <v>17</v>
      </c>
    </row>
    <row r="1209" spans="1:13" x14ac:dyDescent="0.2">
      <c r="A1209" s="18">
        <v>38475</v>
      </c>
      <c r="B1209" s="19">
        <f t="shared" si="36"/>
        <v>5</v>
      </c>
      <c r="C1209" s="19">
        <f t="shared" si="37"/>
        <v>2005</v>
      </c>
      <c r="D1209" s="10">
        <f ca="1">_xlfn.IFNA((VLOOKUP(A1209,'Fats and Greases'!A:B,2,FALSE)), "")</f>
        <v>15.88</v>
      </c>
      <c r="E1209" s="10">
        <f ca="1">_xlfn.IFNA((VLOOKUP(A1209,'Fats and Greases'!C:D,2,FALSE)), "")</f>
        <v>15.75</v>
      </c>
      <c r="F1209" s="10">
        <f ca="1">_xlfn.IFNA((VLOOKUP(A1209,'Fats and Greases'!E:F,2,FALSE)), "")</f>
        <v>14.5</v>
      </c>
      <c r="G1209" s="10">
        <f ca="1">_xlfn.IFNA((VLOOKUP(A1209,'Fats and Greases'!G:H,2,FALSE)), "")</f>
        <v>14.5</v>
      </c>
      <c r="H1209" s="10">
        <f ca="1">_xlfn.IFNA((VLOOKUP(A1209,'Fats and Greases'!I:J,2,FALSE)), "")</f>
        <v>14.5</v>
      </c>
      <c r="I1209" s="10">
        <f ca="1">_xlfn.IFNA((VLOOKUP(A1209,'Fats and Greases'!K:L,2,FALSE)), "")</f>
        <v>16.75</v>
      </c>
      <c r="J1209" s="10" t="str">
        <f ca="1">_xlfn.IFNA((VLOOKUP(A1209,'Fats and Greases'!M:N,2,FALSE)), "")</f>
        <v/>
      </c>
      <c r="K1209" s="10">
        <f ca="1">_xlfn.IFNA((VLOOKUP($A1209,'Fats and Greases'!O:P,2,FALSE)), "")</f>
        <v>15</v>
      </c>
      <c r="L1209" s="10">
        <f ca="1">_xlfn.IFNA((VLOOKUP($A1209,'Fats and Greases'!Q:R,2,FALSE)), "")</f>
        <v>13</v>
      </c>
      <c r="M1209" s="10">
        <f ca="1">_xlfn.IFNA((VLOOKUP($A1209,'Fats and Greases'!S:T,2,FALSE)), "")</f>
        <v>17</v>
      </c>
    </row>
    <row r="1210" spans="1:13" x14ac:dyDescent="0.2">
      <c r="A1210" s="18">
        <v>38476</v>
      </c>
      <c r="B1210" s="19">
        <f t="shared" si="36"/>
        <v>5</v>
      </c>
      <c r="C1210" s="19">
        <f t="shared" si="37"/>
        <v>2005</v>
      </c>
      <c r="D1210" s="10">
        <f ca="1">_xlfn.IFNA((VLOOKUP(A1210,'Fats and Greases'!A:B,2,FALSE)), "")</f>
        <v>15.75</v>
      </c>
      <c r="E1210" s="10">
        <f ca="1">_xlfn.IFNA((VLOOKUP(A1210,'Fats and Greases'!C:D,2,FALSE)), "")</f>
        <v>15.63</v>
      </c>
      <c r="F1210" s="10">
        <f ca="1">_xlfn.IFNA((VLOOKUP(A1210,'Fats and Greases'!E:F,2,FALSE)), "")</f>
        <v>14.5</v>
      </c>
      <c r="G1210" s="10">
        <f ca="1">_xlfn.IFNA((VLOOKUP(A1210,'Fats and Greases'!G:H,2,FALSE)), "")</f>
        <v>14.5</v>
      </c>
      <c r="H1210" s="10">
        <f ca="1">_xlfn.IFNA((VLOOKUP(A1210,'Fats and Greases'!I:J,2,FALSE)), "")</f>
        <v>14.5</v>
      </c>
      <c r="I1210" s="10">
        <f ca="1">_xlfn.IFNA((VLOOKUP(A1210,'Fats and Greases'!K:L,2,FALSE)), "")</f>
        <v>16.13</v>
      </c>
      <c r="J1210" s="10" t="str">
        <f ca="1">_xlfn.IFNA((VLOOKUP(A1210,'Fats and Greases'!M:N,2,FALSE)), "")</f>
        <v/>
      </c>
      <c r="K1210" s="10">
        <f ca="1">_xlfn.IFNA((VLOOKUP($A1210,'Fats and Greases'!O:P,2,FALSE)), "")</f>
        <v>14.5</v>
      </c>
      <c r="L1210" s="10">
        <f ca="1">_xlfn.IFNA((VLOOKUP($A1210,'Fats and Greases'!Q:R,2,FALSE)), "")</f>
        <v>13</v>
      </c>
      <c r="M1210" s="10">
        <f ca="1">_xlfn.IFNA((VLOOKUP($A1210,'Fats and Greases'!S:T,2,FALSE)), "")</f>
        <v>17</v>
      </c>
    </row>
    <row r="1211" spans="1:13" x14ac:dyDescent="0.2">
      <c r="A1211" s="18">
        <v>38477</v>
      </c>
      <c r="B1211" s="19">
        <f t="shared" si="36"/>
        <v>5</v>
      </c>
      <c r="C1211" s="19">
        <f t="shared" si="37"/>
        <v>2005</v>
      </c>
      <c r="D1211" s="10">
        <f ca="1">_xlfn.IFNA((VLOOKUP(A1211,'Fats and Greases'!A:B,2,FALSE)), "")</f>
        <v>15.75</v>
      </c>
      <c r="E1211" s="10">
        <f ca="1">_xlfn.IFNA((VLOOKUP(A1211,'Fats and Greases'!C:D,2,FALSE)), "")</f>
        <v>15.38</v>
      </c>
      <c r="F1211" s="10">
        <f ca="1">_xlfn.IFNA((VLOOKUP(A1211,'Fats and Greases'!E:F,2,FALSE)), "")</f>
        <v>14.5</v>
      </c>
      <c r="G1211" s="10">
        <f ca="1">_xlfn.IFNA((VLOOKUP(A1211,'Fats and Greases'!G:H,2,FALSE)), "")</f>
        <v>14.5</v>
      </c>
      <c r="H1211" s="10">
        <f ca="1">_xlfn.IFNA((VLOOKUP(A1211,'Fats and Greases'!I:J,2,FALSE)), "")</f>
        <v>14.5</v>
      </c>
      <c r="I1211" s="10">
        <f ca="1">_xlfn.IFNA((VLOOKUP(A1211,'Fats and Greases'!K:L,2,FALSE)), "")</f>
        <v>16.13</v>
      </c>
      <c r="J1211" s="10" t="str">
        <f ca="1">_xlfn.IFNA((VLOOKUP(A1211,'Fats and Greases'!M:N,2,FALSE)), "")</f>
        <v/>
      </c>
      <c r="K1211" s="10">
        <f ca="1">_xlfn.IFNA((VLOOKUP($A1211,'Fats and Greases'!O:P,2,FALSE)), "")</f>
        <v>14.5</v>
      </c>
      <c r="L1211" s="10">
        <f ca="1">_xlfn.IFNA((VLOOKUP($A1211,'Fats and Greases'!Q:R,2,FALSE)), "")</f>
        <v>13</v>
      </c>
      <c r="M1211" s="10">
        <f ca="1">_xlfn.IFNA((VLOOKUP($A1211,'Fats and Greases'!S:T,2,FALSE)), "")</f>
        <v>17</v>
      </c>
    </row>
    <row r="1212" spans="1:13" x14ac:dyDescent="0.2">
      <c r="A1212" s="18">
        <v>38478</v>
      </c>
      <c r="B1212" s="19">
        <f t="shared" si="36"/>
        <v>5</v>
      </c>
      <c r="C1212" s="19">
        <f t="shared" si="37"/>
        <v>2005</v>
      </c>
      <c r="D1212" s="10">
        <f ca="1">_xlfn.IFNA((VLOOKUP(A1212,'Fats and Greases'!A:B,2,FALSE)), "")</f>
        <v>15.75</v>
      </c>
      <c r="E1212" s="10">
        <f ca="1">_xlfn.IFNA((VLOOKUP(A1212,'Fats and Greases'!C:D,2,FALSE)), "")</f>
        <v>15.38</v>
      </c>
      <c r="F1212" s="10">
        <f ca="1">_xlfn.IFNA((VLOOKUP(A1212,'Fats and Greases'!E:F,2,FALSE)), "")</f>
        <v>14.5</v>
      </c>
      <c r="G1212" s="10">
        <f ca="1">_xlfn.IFNA((VLOOKUP(A1212,'Fats and Greases'!G:H,2,FALSE)), "")</f>
        <v>14.5</v>
      </c>
      <c r="H1212" s="10">
        <f ca="1">_xlfn.IFNA((VLOOKUP(A1212,'Fats and Greases'!I:J,2,FALSE)), "")</f>
        <v>14.5</v>
      </c>
      <c r="I1212" s="10">
        <f ca="1">_xlfn.IFNA((VLOOKUP(A1212,'Fats and Greases'!K:L,2,FALSE)), "")</f>
        <v>16.13</v>
      </c>
      <c r="J1212" s="10" t="str">
        <f ca="1">_xlfn.IFNA((VLOOKUP(A1212,'Fats and Greases'!M:N,2,FALSE)), "")</f>
        <v/>
      </c>
      <c r="K1212" s="10">
        <f ca="1">_xlfn.IFNA((VLOOKUP($A1212,'Fats and Greases'!O:P,2,FALSE)), "")</f>
        <v>14.5</v>
      </c>
      <c r="L1212" s="10">
        <f ca="1">_xlfn.IFNA((VLOOKUP($A1212,'Fats and Greases'!Q:R,2,FALSE)), "")</f>
        <v>13</v>
      </c>
      <c r="M1212" s="10">
        <f ca="1">_xlfn.IFNA((VLOOKUP($A1212,'Fats and Greases'!S:T,2,FALSE)), "")</f>
        <v>17</v>
      </c>
    </row>
    <row r="1213" spans="1:13" x14ac:dyDescent="0.2">
      <c r="A1213" s="18">
        <v>38481</v>
      </c>
      <c r="B1213" s="19">
        <f t="shared" si="36"/>
        <v>5</v>
      </c>
      <c r="C1213" s="19">
        <f t="shared" si="37"/>
        <v>2005</v>
      </c>
      <c r="D1213" s="10">
        <f ca="1">_xlfn.IFNA((VLOOKUP(A1213,'Fats and Greases'!A:B,2,FALSE)), "")</f>
        <v>15.5</v>
      </c>
      <c r="E1213" s="10">
        <f ca="1">_xlfn.IFNA((VLOOKUP(A1213,'Fats and Greases'!C:D,2,FALSE)), "")</f>
        <v>15.25</v>
      </c>
      <c r="F1213" s="10">
        <f ca="1">_xlfn.IFNA((VLOOKUP(A1213,'Fats and Greases'!E:F,2,FALSE)), "")</f>
        <v>14.5</v>
      </c>
      <c r="G1213" s="10">
        <f ca="1">_xlfn.IFNA((VLOOKUP(A1213,'Fats and Greases'!G:H,2,FALSE)), "")</f>
        <v>14.5</v>
      </c>
      <c r="H1213" s="10">
        <f ca="1">_xlfn.IFNA((VLOOKUP(A1213,'Fats and Greases'!I:J,2,FALSE)), "")</f>
        <v>14.5</v>
      </c>
      <c r="I1213" s="10">
        <f ca="1">_xlfn.IFNA((VLOOKUP(A1213,'Fats and Greases'!K:L,2,FALSE)), "")</f>
        <v>16.13</v>
      </c>
      <c r="J1213" s="10" t="str">
        <f ca="1">_xlfn.IFNA((VLOOKUP(A1213,'Fats and Greases'!M:N,2,FALSE)), "")</f>
        <v/>
      </c>
      <c r="K1213" s="10">
        <f ca="1">_xlfn.IFNA((VLOOKUP($A1213,'Fats and Greases'!O:P,2,FALSE)), "")</f>
        <v>14.5</v>
      </c>
      <c r="L1213" s="10">
        <f ca="1">_xlfn.IFNA((VLOOKUP($A1213,'Fats and Greases'!Q:R,2,FALSE)), "")</f>
        <v>13</v>
      </c>
      <c r="M1213" s="10">
        <f ca="1">_xlfn.IFNA((VLOOKUP($A1213,'Fats and Greases'!S:T,2,FALSE)), "")</f>
        <v>16.5</v>
      </c>
    </row>
    <row r="1214" spans="1:13" x14ac:dyDescent="0.2">
      <c r="A1214" s="18">
        <v>38482</v>
      </c>
      <c r="B1214" s="19">
        <f t="shared" si="36"/>
        <v>5</v>
      </c>
      <c r="C1214" s="19">
        <f t="shared" si="37"/>
        <v>2005</v>
      </c>
      <c r="D1214" s="10">
        <f ca="1">_xlfn.IFNA((VLOOKUP(A1214,'Fats and Greases'!A:B,2,FALSE)), "")</f>
        <v>15.63</v>
      </c>
      <c r="E1214" s="10">
        <f ca="1">_xlfn.IFNA((VLOOKUP(A1214,'Fats and Greases'!C:D,2,FALSE)), "")</f>
        <v>15.25</v>
      </c>
      <c r="F1214" s="10">
        <f ca="1">_xlfn.IFNA((VLOOKUP(A1214,'Fats and Greases'!E:F,2,FALSE)), "")</f>
        <v>14.5</v>
      </c>
      <c r="G1214" s="10">
        <f ca="1">_xlfn.IFNA((VLOOKUP(A1214,'Fats and Greases'!G:H,2,FALSE)), "")</f>
        <v>14.5</v>
      </c>
      <c r="H1214" s="10">
        <f ca="1">_xlfn.IFNA((VLOOKUP(A1214,'Fats and Greases'!I:J,2,FALSE)), "")</f>
        <v>14.5</v>
      </c>
      <c r="I1214" s="10">
        <f ca="1">_xlfn.IFNA((VLOOKUP(A1214,'Fats and Greases'!K:L,2,FALSE)), "")</f>
        <v>15.63</v>
      </c>
      <c r="J1214" s="10" t="str">
        <f ca="1">_xlfn.IFNA((VLOOKUP(A1214,'Fats and Greases'!M:N,2,FALSE)), "")</f>
        <v/>
      </c>
      <c r="K1214" s="10">
        <f ca="1">_xlfn.IFNA((VLOOKUP($A1214,'Fats and Greases'!O:P,2,FALSE)), "")</f>
        <v>14.5</v>
      </c>
      <c r="L1214" s="10">
        <f ca="1">_xlfn.IFNA((VLOOKUP($A1214,'Fats and Greases'!Q:R,2,FALSE)), "")</f>
        <v>13</v>
      </c>
      <c r="M1214" s="10">
        <f ca="1">_xlfn.IFNA((VLOOKUP($A1214,'Fats and Greases'!S:T,2,FALSE)), "")</f>
        <v>16</v>
      </c>
    </row>
    <row r="1215" spans="1:13" x14ac:dyDescent="0.2">
      <c r="A1215" s="18">
        <v>38483</v>
      </c>
      <c r="B1215" s="19">
        <f t="shared" si="36"/>
        <v>5</v>
      </c>
      <c r="C1215" s="19">
        <f t="shared" si="37"/>
        <v>2005</v>
      </c>
      <c r="D1215" s="10">
        <f ca="1">_xlfn.IFNA((VLOOKUP(A1215,'Fats and Greases'!A:B,2,FALSE)), "")</f>
        <v>15.13</v>
      </c>
      <c r="E1215" s="10">
        <f ca="1">_xlfn.IFNA((VLOOKUP(A1215,'Fats and Greases'!C:D,2,FALSE)), "")</f>
        <v>15.13</v>
      </c>
      <c r="F1215" s="10">
        <f ca="1">_xlfn.IFNA((VLOOKUP(A1215,'Fats and Greases'!E:F,2,FALSE)), "")</f>
        <v>14.5</v>
      </c>
      <c r="G1215" s="10">
        <f ca="1">_xlfn.IFNA((VLOOKUP(A1215,'Fats and Greases'!G:H,2,FALSE)), "")</f>
        <v>14.5</v>
      </c>
      <c r="H1215" s="10">
        <f ca="1">_xlfn.IFNA((VLOOKUP(A1215,'Fats and Greases'!I:J,2,FALSE)), "")</f>
        <v>14.5</v>
      </c>
      <c r="I1215" s="10">
        <f ca="1">_xlfn.IFNA((VLOOKUP(A1215,'Fats and Greases'!K:L,2,FALSE)), "")</f>
        <v>15.63</v>
      </c>
      <c r="J1215" s="10" t="str">
        <f ca="1">_xlfn.IFNA((VLOOKUP(A1215,'Fats and Greases'!M:N,2,FALSE)), "")</f>
        <v/>
      </c>
      <c r="K1215" s="10">
        <f ca="1">_xlfn.IFNA((VLOOKUP($A1215,'Fats and Greases'!O:P,2,FALSE)), "")</f>
        <v>14.5</v>
      </c>
      <c r="L1215" s="10">
        <f ca="1">_xlfn.IFNA((VLOOKUP($A1215,'Fats and Greases'!Q:R,2,FALSE)), "")</f>
        <v>13</v>
      </c>
      <c r="M1215" s="10">
        <f ca="1">_xlfn.IFNA((VLOOKUP($A1215,'Fats and Greases'!S:T,2,FALSE)), "")</f>
        <v>16</v>
      </c>
    </row>
    <row r="1216" spans="1:13" x14ac:dyDescent="0.2">
      <c r="A1216" s="18">
        <v>38484</v>
      </c>
      <c r="B1216" s="19">
        <f t="shared" si="36"/>
        <v>5</v>
      </c>
      <c r="C1216" s="19">
        <f t="shared" si="37"/>
        <v>2005</v>
      </c>
      <c r="D1216" s="10">
        <f ca="1">_xlfn.IFNA((VLOOKUP(A1216,'Fats and Greases'!A:B,2,FALSE)), "")</f>
        <v>15.13</v>
      </c>
      <c r="E1216" s="10">
        <f ca="1">_xlfn.IFNA((VLOOKUP(A1216,'Fats and Greases'!C:D,2,FALSE)), "")</f>
        <v>15.13</v>
      </c>
      <c r="F1216" s="10">
        <f ca="1">_xlfn.IFNA((VLOOKUP(A1216,'Fats and Greases'!E:F,2,FALSE)), "")</f>
        <v>14.5</v>
      </c>
      <c r="G1216" s="10">
        <f ca="1">_xlfn.IFNA((VLOOKUP(A1216,'Fats and Greases'!G:H,2,FALSE)), "")</f>
        <v>14.5</v>
      </c>
      <c r="H1216" s="10">
        <f ca="1">_xlfn.IFNA((VLOOKUP(A1216,'Fats and Greases'!I:J,2,FALSE)), "")</f>
        <v>14.5</v>
      </c>
      <c r="I1216" s="10">
        <f ca="1">_xlfn.IFNA((VLOOKUP(A1216,'Fats and Greases'!K:L,2,FALSE)), "")</f>
        <v>15.63</v>
      </c>
      <c r="J1216" s="10" t="str">
        <f ca="1">_xlfn.IFNA((VLOOKUP(A1216,'Fats and Greases'!M:N,2,FALSE)), "")</f>
        <v/>
      </c>
      <c r="K1216" s="10">
        <f ca="1">_xlfn.IFNA((VLOOKUP($A1216,'Fats and Greases'!O:P,2,FALSE)), "")</f>
        <v>14.5</v>
      </c>
      <c r="L1216" s="10">
        <f ca="1">_xlfn.IFNA((VLOOKUP($A1216,'Fats and Greases'!Q:R,2,FALSE)), "")</f>
        <v>13</v>
      </c>
      <c r="M1216" s="10">
        <f ca="1">_xlfn.IFNA((VLOOKUP($A1216,'Fats and Greases'!S:T,2,FALSE)), "")</f>
        <v>16</v>
      </c>
    </row>
    <row r="1217" spans="1:13" x14ac:dyDescent="0.2">
      <c r="A1217" s="18">
        <v>38485</v>
      </c>
      <c r="B1217" s="19">
        <f t="shared" si="36"/>
        <v>5</v>
      </c>
      <c r="C1217" s="19">
        <f t="shared" si="37"/>
        <v>2005</v>
      </c>
      <c r="D1217" s="10">
        <f ca="1">_xlfn.IFNA((VLOOKUP(A1217,'Fats and Greases'!A:B,2,FALSE)), "")</f>
        <v>15.13</v>
      </c>
      <c r="E1217" s="10">
        <f ca="1">_xlfn.IFNA((VLOOKUP(A1217,'Fats and Greases'!C:D,2,FALSE)), "")</f>
        <v>15.13</v>
      </c>
      <c r="F1217" s="10">
        <f ca="1">_xlfn.IFNA((VLOOKUP(A1217,'Fats and Greases'!E:F,2,FALSE)), "")</f>
        <v>14.5</v>
      </c>
      <c r="G1217" s="10">
        <f ca="1">_xlfn.IFNA((VLOOKUP(A1217,'Fats and Greases'!G:H,2,FALSE)), "")</f>
        <v>14.5</v>
      </c>
      <c r="H1217" s="10">
        <f ca="1">_xlfn.IFNA((VLOOKUP(A1217,'Fats and Greases'!I:J,2,FALSE)), "")</f>
        <v>14.5</v>
      </c>
      <c r="I1217" s="10">
        <f ca="1">_xlfn.IFNA((VLOOKUP(A1217,'Fats and Greases'!K:L,2,FALSE)), "")</f>
        <v>15.63</v>
      </c>
      <c r="J1217" s="10" t="str">
        <f ca="1">_xlfn.IFNA((VLOOKUP(A1217,'Fats and Greases'!M:N,2,FALSE)), "")</f>
        <v/>
      </c>
      <c r="K1217" s="10">
        <f ca="1">_xlfn.IFNA((VLOOKUP($A1217,'Fats and Greases'!O:P,2,FALSE)), "")</f>
        <v>14.5</v>
      </c>
      <c r="L1217" s="10">
        <f ca="1">_xlfn.IFNA((VLOOKUP($A1217,'Fats and Greases'!Q:R,2,FALSE)), "")</f>
        <v>13</v>
      </c>
      <c r="M1217" s="10">
        <f ca="1">_xlfn.IFNA((VLOOKUP($A1217,'Fats and Greases'!S:T,2,FALSE)), "")</f>
        <v>16</v>
      </c>
    </row>
    <row r="1218" spans="1:13" x14ac:dyDescent="0.2">
      <c r="A1218" s="18">
        <v>38488</v>
      </c>
      <c r="B1218" s="19">
        <f t="shared" si="36"/>
        <v>5</v>
      </c>
      <c r="C1218" s="19">
        <f t="shared" si="37"/>
        <v>2005</v>
      </c>
      <c r="D1218" s="10">
        <f ca="1">_xlfn.IFNA((VLOOKUP(A1218,'Fats and Greases'!A:B,2,FALSE)), "")</f>
        <v>15.13</v>
      </c>
      <c r="E1218" s="10">
        <f ca="1">_xlfn.IFNA((VLOOKUP(A1218,'Fats and Greases'!C:D,2,FALSE)), "")</f>
        <v>15.13</v>
      </c>
      <c r="F1218" s="10">
        <f ca="1">_xlfn.IFNA((VLOOKUP(A1218,'Fats and Greases'!E:F,2,FALSE)), "")</f>
        <v>14.5</v>
      </c>
      <c r="G1218" s="10">
        <f ca="1">_xlfn.IFNA((VLOOKUP(A1218,'Fats and Greases'!G:H,2,FALSE)), "")</f>
        <v>14.5</v>
      </c>
      <c r="H1218" s="10">
        <f ca="1">_xlfn.IFNA((VLOOKUP(A1218,'Fats and Greases'!I:J,2,FALSE)), "")</f>
        <v>14.5</v>
      </c>
      <c r="I1218" s="10">
        <f ca="1">_xlfn.IFNA((VLOOKUP(A1218,'Fats and Greases'!K:L,2,FALSE)), "")</f>
        <v>15.63</v>
      </c>
      <c r="J1218" s="10" t="str">
        <f ca="1">_xlfn.IFNA((VLOOKUP(A1218,'Fats and Greases'!M:N,2,FALSE)), "")</f>
        <v/>
      </c>
      <c r="K1218" s="10">
        <f ca="1">_xlfn.IFNA((VLOOKUP($A1218,'Fats and Greases'!O:P,2,FALSE)), "")</f>
        <v>14.5</v>
      </c>
      <c r="L1218" s="10">
        <f ca="1">_xlfn.IFNA((VLOOKUP($A1218,'Fats and Greases'!Q:R,2,FALSE)), "")</f>
        <v>13</v>
      </c>
      <c r="M1218" s="10">
        <f ca="1">_xlfn.IFNA((VLOOKUP($A1218,'Fats and Greases'!S:T,2,FALSE)), "")</f>
        <v>16</v>
      </c>
    </row>
    <row r="1219" spans="1:13" x14ac:dyDescent="0.2">
      <c r="A1219" s="18">
        <v>38489</v>
      </c>
      <c r="B1219" s="19">
        <f t="shared" ref="B1219:B1282" si="38">MONTH(A1219)</f>
        <v>5</v>
      </c>
      <c r="C1219" s="19">
        <f t="shared" ref="C1219:C1282" si="39">YEAR(A1219)</f>
        <v>2005</v>
      </c>
      <c r="D1219" s="10">
        <f ca="1">_xlfn.IFNA((VLOOKUP(A1219,'Fats and Greases'!A:B,2,FALSE)), "")</f>
        <v>15.13</v>
      </c>
      <c r="E1219" s="10">
        <f ca="1">_xlfn.IFNA((VLOOKUP(A1219,'Fats and Greases'!C:D,2,FALSE)), "")</f>
        <v>15</v>
      </c>
      <c r="F1219" s="10">
        <f ca="1">_xlfn.IFNA((VLOOKUP(A1219,'Fats and Greases'!E:F,2,FALSE)), "")</f>
        <v>14.5</v>
      </c>
      <c r="G1219" s="10">
        <f ca="1">_xlfn.IFNA((VLOOKUP(A1219,'Fats and Greases'!G:H,2,FALSE)), "")</f>
        <v>14.5</v>
      </c>
      <c r="H1219" s="10">
        <f ca="1">_xlfn.IFNA((VLOOKUP(A1219,'Fats and Greases'!I:J,2,FALSE)), "")</f>
        <v>14.5</v>
      </c>
      <c r="I1219" s="10">
        <f ca="1">_xlfn.IFNA((VLOOKUP(A1219,'Fats and Greases'!K:L,2,FALSE)), "")</f>
        <v>15.5</v>
      </c>
      <c r="J1219" s="10" t="str">
        <f ca="1">_xlfn.IFNA((VLOOKUP(A1219,'Fats and Greases'!M:N,2,FALSE)), "")</f>
        <v/>
      </c>
      <c r="K1219" s="10">
        <f ca="1">_xlfn.IFNA((VLOOKUP($A1219,'Fats and Greases'!O:P,2,FALSE)), "")</f>
        <v>14.75</v>
      </c>
      <c r="L1219" s="10">
        <f ca="1">_xlfn.IFNA((VLOOKUP($A1219,'Fats and Greases'!Q:R,2,FALSE)), "")</f>
        <v>13</v>
      </c>
      <c r="M1219" s="10">
        <f ca="1">_xlfn.IFNA((VLOOKUP($A1219,'Fats and Greases'!S:T,2,FALSE)), "")</f>
        <v>16</v>
      </c>
    </row>
    <row r="1220" spans="1:13" x14ac:dyDescent="0.2">
      <c r="A1220" s="18">
        <v>38490</v>
      </c>
      <c r="B1220" s="19">
        <f t="shared" si="38"/>
        <v>5</v>
      </c>
      <c r="C1220" s="19">
        <f t="shared" si="39"/>
        <v>2005</v>
      </c>
      <c r="D1220" s="10">
        <f ca="1">_xlfn.IFNA((VLOOKUP(A1220,'Fats and Greases'!A:B,2,FALSE)), "")</f>
        <v>15.13</v>
      </c>
      <c r="E1220" s="10">
        <f ca="1">_xlfn.IFNA((VLOOKUP(A1220,'Fats and Greases'!C:D,2,FALSE)), "")</f>
        <v>14.5</v>
      </c>
      <c r="F1220" s="10">
        <f ca="1">_xlfn.IFNA((VLOOKUP(A1220,'Fats and Greases'!E:F,2,FALSE)), "")</f>
        <v>14.5</v>
      </c>
      <c r="G1220" s="10">
        <f ca="1">_xlfn.IFNA((VLOOKUP(A1220,'Fats and Greases'!G:H,2,FALSE)), "")</f>
        <v>14.5</v>
      </c>
      <c r="H1220" s="10">
        <f ca="1">_xlfn.IFNA((VLOOKUP(A1220,'Fats and Greases'!I:J,2,FALSE)), "")</f>
        <v>14.5</v>
      </c>
      <c r="I1220" s="10">
        <f ca="1">_xlfn.IFNA((VLOOKUP(A1220,'Fats and Greases'!K:L,2,FALSE)), "")</f>
        <v>15.5</v>
      </c>
      <c r="J1220" s="10" t="str">
        <f ca="1">_xlfn.IFNA((VLOOKUP(A1220,'Fats and Greases'!M:N,2,FALSE)), "")</f>
        <v/>
      </c>
      <c r="K1220" s="10">
        <f ca="1">_xlfn.IFNA((VLOOKUP($A1220,'Fats and Greases'!O:P,2,FALSE)), "")</f>
        <v>14.75</v>
      </c>
      <c r="L1220" s="10">
        <f ca="1">_xlfn.IFNA((VLOOKUP($A1220,'Fats and Greases'!Q:R,2,FALSE)), "")</f>
        <v>13</v>
      </c>
      <c r="M1220" s="10">
        <f ca="1">_xlfn.IFNA((VLOOKUP($A1220,'Fats and Greases'!S:T,2,FALSE)), "")</f>
        <v>16</v>
      </c>
    </row>
    <row r="1221" spans="1:13" x14ac:dyDescent="0.2">
      <c r="A1221" s="18">
        <v>38491</v>
      </c>
      <c r="B1221" s="19">
        <f t="shared" si="38"/>
        <v>5</v>
      </c>
      <c r="C1221" s="19">
        <f t="shared" si="39"/>
        <v>2005</v>
      </c>
      <c r="D1221" s="10">
        <f ca="1">_xlfn.IFNA((VLOOKUP(A1221,'Fats and Greases'!A:B,2,FALSE)), "")</f>
        <v>15.13</v>
      </c>
      <c r="E1221" s="10">
        <f ca="1">_xlfn.IFNA((VLOOKUP(A1221,'Fats and Greases'!C:D,2,FALSE)), "")</f>
        <v>14.5</v>
      </c>
      <c r="F1221" s="10">
        <f ca="1">_xlfn.IFNA((VLOOKUP(A1221,'Fats and Greases'!E:F,2,FALSE)), "")</f>
        <v>13.5</v>
      </c>
      <c r="G1221" s="10">
        <f ca="1">_xlfn.IFNA((VLOOKUP(A1221,'Fats and Greases'!G:H,2,FALSE)), "")</f>
        <v>14.5</v>
      </c>
      <c r="H1221" s="10">
        <f ca="1">_xlfn.IFNA((VLOOKUP(A1221,'Fats and Greases'!I:J,2,FALSE)), "")</f>
        <v>14.5</v>
      </c>
      <c r="I1221" s="10">
        <f ca="1">_xlfn.IFNA((VLOOKUP(A1221,'Fats and Greases'!K:L,2,FALSE)), "")</f>
        <v>15.5</v>
      </c>
      <c r="J1221" s="10" t="str">
        <f ca="1">_xlfn.IFNA((VLOOKUP(A1221,'Fats and Greases'!M:N,2,FALSE)), "")</f>
        <v/>
      </c>
      <c r="K1221" s="10">
        <f ca="1">_xlfn.IFNA((VLOOKUP($A1221,'Fats and Greases'!O:P,2,FALSE)), "")</f>
        <v>14.75</v>
      </c>
      <c r="L1221" s="10">
        <f ca="1">_xlfn.IFNA((VLOOKUP($A1221,'Fats and Greases'!Q:R,2,FALSE)), "")</f>
        <v>13</v>
      </c>
      <c r="M1221" s="10">
        <f ca="1">_xlfn.IFNA((VLOOKUP($A1221,'Fats and Greases'!S:T,2,FALSE)), "")</f>
        <v>16</v>
      </c>
    </row>
    <row r="1222" spans="1:13" x14ac:dyDescent="0.2">
      <c r="A1222" s="18">
        <v>38492</v>
      </c>
      <c r="B1222" s="19">
        <f t="shared" si="38"/>
        <v>5</v>
      </c>
      <c r="C1222" s="19">
        <f t="shared" si="39"/>
        <v>2005</v>
      </c>
      <c r="D1222" s="10">
        <f ca="1">_xlfn.IFNA((VLOOKUP(A1222,'Fats and Greases'!A:B,2,FALSE)), "")</f>
        <v>15.13</v>
      </c>
      <c r="E1222" s="10">
        <f ca="1">_xlfn.IFNA((VLOOKUP(A1222,'Fats and Greases'!C:D,2,FALSE)), "")</f>
        <v>14.5</v>
      </c>
      <c r="F1222" s="10">
        <f ca="1">_xlfn.IFNA((VLOOKUP(A1222,'Fats and Greases'!E:F,2,FALSE)), "")</f>
        <v>13.5</v>
      </c>
      <c r="G1222" s="10">
        <f ca="1">_xlfn.IFNA((VLOOKUP(A1222,'Fats and Greases'!G:H,2,FALSE)), "")</f>
        <v>14.5</v>
      </c>
      <c r="H1222" s="10">
        <f ca="1">_xlfn.IFNA((VLOOKUP(A1222,'Fats and Greases'!I:J,2,FALSE)), "")</f>
        <v>14.5</v>
      </c>
      <c r="I1222" s="10">
        <f ca="1">_xlfn.IFNA((VLOOKUP(A1222,'Fats and Greases'!K:L,2,FALSE)), "")</f>
        <v>15.5</v>
      </c>
      <c r="J1222" s="10" t="str">
        <f ca="1">_xlfn.IFNA((VLOOKUP(A1222,'Fats and Greases'!M:N,2,FALSE)), "")</f>
        <v/>
      </c>
      <c r="K1222" s="10">
        <f ca="1">_xlfn.IFNA((VLOOKUP($A1222,'Fats and Greases'!O:P,2,FALSE)), "")</f>
        <v>14.75</v>
      </c>
      <c r="L1222" s="10">
        <f ca="1">_xlfn.IFNA((VLOOKUP($A1222,'Fats and Greases'!Q:R,2,FALSE)), "")</f>
        <v>13</v>
      </c>
      <c r="M1222" s="10">
        <f ca="1">_xlfn.IFNA((VLOOKUP($A1222,'Fats and Greases'!S:T,2,FALSE)), "")</f>
        <v>16</v>
      </c>
    </row>
    <row r="1223" spans="1:13" x14ac:dyDescent="0.2">
      <c r="A1223" s="18">
        <v>38495</v>
      </c>
      <c r="B1223" s="19">
        <f t="shared" si="38"/>
        <v>5</v>
      </c>
      <c r="C1223" s="19">
        <f t="shared" si="39"/>
        <v>2005</v>
      </c>
      <c r="D1223" s="10">
        <f ca="1">_xlfn.IFNA((VLOOKUP(A1223,'Fats and Greases'!A:B,2,FALSE)), "")</f>
        <v>15.13</v>
      </c>
      <c r="E1223" s="10">
        <f ca="1">_xlfn.IFNA((VLOOKUP(A1223,'Fats and Greases'!C:D,2,FALSE)), "")</f>
        <v>14.5</v>
      </c>
      <c r="F1223" s="10">
        <f ca="1">_xlfn.IFNA((VLOOKUP(A1223,'Fats and Greases'!E:F,2,FALSE)), "")</f>
        <v>13.75</v>
      </c>
      <c r="G1223" s="10">
        <f ca="1">_xlfn.IFNA((VLOOKUP(A1223,'Fats and Greases'!G:H,2,FALSE)), "")</f>
        <v>14.5</v>
      </c>
      <c r="H1223" s="10">
        <f ca="1">_xlfn.IFNA((VLOOKUP(A1223,'Fats and Greases'!I:J,2,FALSE)), "")</f>
        <v>14.5</v>
      </c>
      <c r="I1223" s="10">
        <f ca="1">_xlfn.IFNA((VLOOKUP(A1223,'Fats and Greases'!K:L,2,FALSE)), "")</f>
        <v>15.5</v>
      </c>
      <c r="J1223" s="10" t="str">
        <f ca="1">_xlfn.IFNA((VLOOKUP(A1223,'Fats and Greases'!M:N,2,FALSE)), "")</f>
        <v/>
      </c>
      <c r="K1223" s="10">
        <f ca="1">_xlfn.IFNA((VLOOKUP($A1223,'Fats and Greases'!O:P,2,FALSE)), "")</f>
        <v>14.75</v>
      </c>
      <c r="L1223" s="10">
        <f ca="1">_xlfn.IFNA((VLOOKUP($A1223,'Fats and Greases'!Q:R,2,FALSE)), "")</f>
        <v>13</v>
      </c>
      <c r="M1223" s="10">
        <f ca="1">_xlfn.IFNA((VLOOKUP($A1223,'Fats and Greases'!S:T,2,FALSE)), "")</f>
        <v>16</v>
      </c>
    </row>
    <row r="1224" spans="1:13" x14ac:dyDescent="0.2">
      <c r="A1224" s="18">
        <v>38496</v>
      </c>
      <c r="B1224" s="19">
        <f t="shared" si="38"/>
        <v>5</v>
      </c>
      <c r="C1224" s="19">
        <f t="shared" si="39"/>
        <v>2005</v>
      </c>
      <c r="D1224" s="10">
        <f ca="1">_xlfn.IFNA((VLOOKUP(A1224,'Fats and Greases'!A:B,2,FALSE)), "")</f>
        <v>15.13</v>
      </c>
      <c r="E1224" s="10">
        <f ca="1">_xlfn.IFNA((VLOOKUP(A1224,'Fats and Greases'!C:D,2,FALSE)), "")</f>
        <v>14.75</v>
      </c>
      <c r="F1224" s="10">
        <f ca="1">_xlfn.IFNA((VLOOKUP(A1224,'Fats and Greases'!E:F,2,FALSE)), "")</f>
        <v>14</v>
      </c>
      <c r="G1224" s="10">
        <f ca="1">_xlfn.IFNA((VLOOKUP(A1224,'Fats and Greases'!G:H,2,FALSE)), "")</f>
        <v>14.5</v>
      </c>
      <c r="H1224" s="10">
        <f ca="1">_xlfn.IFNA((VLOOKUP(A1224,'Fats and Greases'!I:J,2,FALSE)), "")</f>
        <v>14.5</v>
      </c>
      <c r="I1224" s="10">
        <f ca="1">_xlfn.IFNA((VLOOKUP(A1224,'Fats and Greases'!K:L,2,FALSE)), "")</f>
        <v>15.25</v>
      </c>
      <c r="J1224" s="10" t="str">
        <f ca="1">_xlfn.IFNA((VLOOKUP(A1224,'Fats and Greases'!M:N,2,FALSE)), "")</f>
        <v/>
      </c>
      <c r="K1224" s="10">
        <f ca="1">_xlfn.IFNA((VLOOKUP($A1224,'Fats and Greases'!O:P,2,FALSE)), "")</f>
        <v>14.75</v>
      </c>
      <c r="L1224" s="10">
        <f ca="1">_xlfn.IFNA((VLOOKUP($A1224,'Fats and Greases'!Q:R,2,FALSE)), "")</f>
        <v>12.5</v>
      </c>
      <c r="M1224" s="10">
        <f ca="1">_xlfn.IFNA((VLOOKUP($A1224,'Fats and Greases'!S:T,2,FALSE)), "")</f>
        <v>16</v>
      </c>
    </row>
    <row r="1225" spans="1:13" x14ac:dyDescent="0.2">
      <c r="A1225" s="18">
        <v>38497</v>
      </c>
      <c r="B1225" s="19">
        <f t="shared" si="38"/>
        <v>5</v>
      </c>
      <c r="C1225" s="19">
        <f t="shared" si="39"/>
        <v>2005</v>
      </c>
      <c r="D1225" s="10">
        <f ca="1">_xlfn.IFNA((VLOOKUP(A1225,'Fats and Greases'!A:B,2,FALSE)), "")</f>
        <v>15.13</v>
      </c>
      <c r="E1225" s="10">
        <f ca="1">_xlfn.IFNA((VLOOKUP(A1225,'Fats and Greases'!C:D,2,FALSE)), "")</f>
        <v>14.88</v>
      </c>
      <c r="F1225" s="10">
        <f ca="1">_xlfn.IFNA((VLOOKUP(A1225,'Fats and Greases'!E:F,2,FALSE)), "")</f>
        <v>14</v>
      </c>
      <c r="G1225" s="10">
        <f ca="1">_xlfn.IFNA((VLOOKUP(A1225,'Fats and Greases'!G:H,2,FALSE)), "")</f>
        <v>14.5</v>
      </c>
      <c r="H1225" s="10">
        <f ca="1">_xlfn.IFNA((VLOOKUP(A1225,'Fats and Greases'!I:J,2,FALSE)), "")</f>
        <v>14.5</v>
      </c>
      <c r="I1225" s="10">
        <f ca="1">_xlfn.IFNA((VLOOKUP(A1225,'Fats and Greases'!K:L,2,FALSE)), "")</f>
        <v>15.25</v>
      </c>
      <c r="J1225" s="10" t="str">
        <f ca="1">_xlfn.IFNA((VLOOKUP(A1225,'Fats and Greases'!M:N,2,FALSE)), "")</f>
        <v/>
      </c>
      <c r="K1225" s="10">
        <f ca="1">_xlfn.IFNA((VLOOKUP($A1225,'Fats and Greases'!O:P,2,FALSE)), "")</f>
        <v>14.75</v>
      </c>
      <c r="L1225" s="10">
        <f ca="1">_xlfn.IFNA((VLOOKUP($A1225,'Fats and Greases'!Q:R,2,FALSE)), "")</f>
        <v>12.5</v>
      </c>
      <c r="M1225" s="10">
        <f ca="1">_xlfn.IFNA((VLOOKUP($A1225,'Fats and Greases'!S:T,2,FALSE)), "")</f>
        <v>16</v>
      </c>
    </row>
    <row r="1226" spans="1:13" x14ac:dyDescent="0.2">
      <c r="A1226" s="18">
        <v>38498</v>
      </c>
      <c r="B1226" s="19">
        <f t="shared" si="38"/>
        <v>5</v>
      </c>
      <c r="C1226" s="19">
        <f t="shared" si="39"/>
        <v>2005</v>
      </c>
      <c r="D1226" s="10">
        <f ca="1">_xlfn.IFNA((VLOOKUP(A1226,'Fats and Greases'!A:B,2,FALSE)), "")</f>
        <v>15.13</v>
      </c>
      <c r="E1226" s="10">
        <f ca="1">_xlfn.IFNA((VLOOKUP(A1226,'Fats and Greases'!C:D,2,FALSE)), "")</f>
        <v>14.88</v>
      </c>
      <c r="F1226" s="10">
        <f ca="1">_xlfn.IFNA((VLOOKUP(A1226,'Fats and Greases'!E:F,2,FALSE)), "")</f>
        <v>14</v>
      </c>
      <c r="G1226" s="10">
        <f ca="1">_xlfn.IFNA((VLOOKUP(A1226,'Fats and Greases'!G:H,2,FALSE)), "")</f>
        <v>14.5</v>
      </c>
      <c r="H1226" s="10">
        <f ca="1">_xlfn.IFNA((VLOOKUP(A1226,'Fats and Greases'!I:J,2,FALSE)), "")</f>
        <v>14.5</v>
      </c>
      <c r="I1226" s="10">
        <f ca="1">_xlfn.IFNA((VLOOKUP(A1226,'Fats and Greases'!K:L,2,FALSE)), "")</f>
        <v>15.25</v>
      </c>
      <c r="J1226" s="10" t="str">
        <f ca="1">_xlfn.IFNA((VLOOKUP(A1226,'Fats and Greases'!M:N,2,FALSE)), "")</f>
        <v/>
      </c>
      <c r="K1226" s="10">
        <f ca="1">_xlfn.IFNA((VLOOKUP($A1226,'Fats and Greases'!O:P,2,FALSE)), "")</f>
        <v>14.75</v>
      </c>
      <c r="L1226" s="10">
        <f ca="1">_xlfn.IFNA((VLOOKUP($A1226,'Fats and Greases'!Q:R,2,FALSE)), "")</f>
        <v>12.5</v>
      </c>
      <c r="M1226" s="10">
        <f ca="1">_xlfn.IFNA((VLOOKUP($A1226,'Fats and Greases'!S:T,2,FALSE)), "")</f>
        <v>16</v>
      </c>
    </row>
    <row r="1227" spans="1:13" x14ac:dyDescent="0.2">
      <c r="A1227" s="18">
        <v>38499</v>
      </c>
      <c r="B1227" s="19">
        <f t="shared" si="38"/>
        <v>5</v>
      </c>
      <c r="C1227" s="19">
        <f t="shared" si="39"/>
        <v>2005</v>
      </c>
      <c r="D1227" s="10">
        <f ca="1">_xlfn.IFNA((VLOOKUP(A1227,'Fats and Greases'!A:B,2,FALSE)), "")</f>
        <v>15.13</v>
      </c>
      <c r="E1227" s="10">
        <f ca="1">_xlfn.IFNA((VLOOKUP(A1227,'Fats and Greases'!C:D,2,FALSE)), "")</f>
        <v>14.88</v>
      </c>
      <c r="F1227" s="10">
        <f ca="1">_xlfn.IFNA((VLOOKUP(A1227,'Fats and Greases'!E:F,2,FALSE)), "")</f>
        <v>14</v>
      </c>
      <c r="G1227" s="10">
        <f ca="1">_xlfn.IFNA((VLOOKUP(A1227,'Fats and Greases'!G:H,2,FALSE)), "")</f>
        <v>14.5</v>
      </c>
      <c r="H1227" s="10">
        <f ca="1">_xlfn.IFNA((VLOOKUP(A1227,'Fats and Greases'!I:J,2,FALSE)), "")</f>
        <v>14.5</v>
      </c>
      <c r="I1227" s="10">
        <f ca="1">_xlfn.IFNA((VLOOKUP(A1227,'Fats and Greases'!K:L,2,FALSE)), "")</f>
        <v>15.25</v>
      </c>
      <c r="J1227" s="10" t="str">
        <f ca="1">_xlfn.IFNA((VLOOKUP(A1227,'Fats and Greases'!M:N,2,FALSE)), "")</f>
        <v/>
      </c>
      <c r="K1227" s="10">
        <f ca="1">_xlfn.IFNA((VLOOKUP($A1227,'Fats and Greases'!O:P,2,FALSE)), "")</f>
        <v>14.75</v>
      </c>
      <c r="L1227" s="10">
        <f ca="1">_xlfn.IFNA((VLOOKUP($A1227,'Fats and Greases'!Q:R,2,FALSE)), "")</f>
        <v>12.5</v>
      </c>
      <c r="M1227" s="10">
        <f ca="1">_xlfn.IFNA((VLOOKUP($A1227,'Fats and Greases'!S:T,2,FALSE)), "")</f>
        <v>16</v>
      </c>
    </row>
    <row r="1228" spans="1:13" x14ac:dyDescent="0.2">
      <c r="A1228" s="18">
        <v>38502</v>
      </c>
      <c r="B1228" s="19">
        <f t="shared" si="38"/>
        <v>5</v>
      </c>
      <c r="C1228" s="19">
        <f t="shared" si="39"/>
        <v>2005</v>
      </c>
      <c r="D1228" s="10" t="str">
        <f ca="1">_xlfn.IFNA((VLOOKUP(A1228,'Fats and Greases'!A:B,2,FALSE)), "")</f>
        <v/>
      </c>
      <c r="E1228" s="10" t="str">
        <f ca="1">_xlfn.IFNA((VLOOKUP(A1228,'Fats and Greases'!C:D,2,FALSE)), "")</f>
        <v/>
      </c>
      <c r="F1228" s="10" t="str">
        <f ca="1">_xlfn.IFNA((VLOOKUP(A1228,'Fats and Greases'!E:F,2,FALSE)), "")</f>
        <v/>
      </c>
      <c r="G1228" s="10" t="str">
        <f ca="1">_xlfn.IFNA((VLOOKUP(A1228,'Fats and Greases'!G:H,2,FALSE)), "")</f>
        <v/>
      </c>
      <c r="H1228" s="10" t="str">
        <f ca="1">_xlfn.IFNA((VLOOKUP(A1228,'Fats and Greases'!I:J,2,FALSE)), "")</f>
        <v/>
      </c>
      <c r="I1228" s="10" t="str">
        <f ca="1">_xlfn.IFNA((VLOOKUP(A1228,'Fats and Greases'!K:L,2,FALSE)), "")</f>
        <v/>
      </c>
      <c r="J1228" s="10" t="str">
        <f ca="1">_xlfn.IFNA((VLOOKUP(A1228,'Fats and Greases'!M:N,2,FALSE)), "")</f>
        <v/>
      </c>
      <c r="K1228" s="10" t="str">
        <f ca="1">_xlfn.IFNA((VLOOKUP($A1228,'Fats and Greases'!O:P,2,FALSE)), "")</f>
        <v/>
      </c>
      <c r="L1228" s="10" t="str">
        <f ca="1">_xlfn.IFNA((VLOOKUP($A1228,'Fats and Greases'!Q:R,2,FALSE)), "")</f>
        <v/>
      </c>
      <c r="M1228" s="10" t="str">
        <f ca="1">_xlfn.IFNA((VLOOKUP($A1228,'Fats and Greases'!S:T,2,FALSE)), "")</f>
        <v/>
      </c>
    </row>
    <row r="1229" spans="1:13" x14ac:dyDescent="0.2">
      <c r="A1229" s="18">
        <v>38503</v>
      </c>
      <c r="B1229" s="19">
        <f t="shared" si="38"/>
        <v>5</v>
      </c>
      <c r="C1229" s="19">
        <f t="shared" si="39"/>
        <v>2005</v>
      </c>
      <c r="D1229" s="10">
        <f ca="1">_xlfn.IFNA((VLOOKUP(A1229,'Fats and Greases'!A:B,2,FALSE)), "")</f>
        <v>15.13</v>
      </c>
      <c r="E1229" s="10">
        <f ca="1">_xlfn.IFNA((VLOOKUP(A1229,'Fats and Greases'!C:D,2,FALSE)), "")</f>
        <v>14.75</v>
      </c>
      <c r="F1229" s="10">
        <f ca="1">_xlfn.IFNA((VLOOKUP(A1229,'Fats and Greases'!E:F,2,FALSE)), "")</f>
        <v>14</v>
      </c>
      <c r="G1229" s="10">
        <f ca="1">_xlfn.IFNA((VLOOKUP(A1229,'Fats and Greases'!G:H,2,FALSE)), "")</f>
        <v>14.5</v>
      </c>
      <c r="H1229" s="10">
        <f ca="1">_xlfn.IFNA((VLOOKUP(A1229,'Fats and Greases'!I:J,2,FALSE)), "")</f>
        <v>14.5</v>
      </c>
      <c r="I1229" s="10">
        <f ca="1">_xlfn.IFNA((VLOOKUP(A1229,'Fats and Greases'!K:L,2,FALSE)), "")</f>
        <v>15</v>
      </c>
      <c r="J1229" s="10" t="str">
        <f ca="1">_xlfn.IFNA((VLOOKUP(A1229,'Fats and Greases'!M:N,2,FALSE)), "")</f>
        <v/>
      </c>
      <c r="K1229" s="10">
        <f ca="1">_xlfn.IFNA((VLOOKUP($A1229,'Fats and Greases'!O:P,2,FALSE)), "")</f>
        <v>14.75</v>
      </c>
      <c r="L1229" s="10">
        <f ca="1">_xlfn.IFNA((VLOOKUP($A1229,'Fats and Greases'!Q:R,2,FALSE)), "")</f>
        <v>12.5</v>
      </c>
      <c r="M1229" s="10">
        <f ca="1">_xlfn.IFNA((VLOOKUP($A1229,'Fats and Greases'!S:T,2,FALSE)), "")</f>
        <v>16</v>
      </c>
    </row>
    <row r="1230" spans="1:13" x14ac:dyDescent="0.2">
      <c r="A1230" s="18">
        <v>38504</v>
      </c>
      <c r="B1230" s="19">
        <f t="shared" si="38"/>
        <v>6</v>
      </c>
      <c r="C1230" s="19">
        <f t="shared" si="39"/>
        <v>2005</v>
      </c>
      <c r="D1230" s="10">
        <f ca="1">_xlfn.IFNA((VLOOKUP(A1230,'Fats and Greases'!A:B,2,FALSE)), "")</f>
        <v>14.75</v>
      </c>
      <c r="E1230" s="10">
        <f ca="1">_xlfn.IFNA((VLOOKUP(A1230,'Fats and Greases'!C:D,2,FALSE)), "")</f>
        <v>14.75</v>
      </c>
      <c r="F1230" s="10">
        <f ca="1">_xlfn.IFNA((VLOOKUP(A1230,'Fats and Greases'!E:F,2,FALSE)), "")</f>
        <v>14</v>
      </c>
      <c r="G1230" s="10">
        <f ca="1">_xlfn.IFNA((VLOOKUP(A1230,'Fats and Greases'!G:H,2,FALSE)), "")</f>
        <v>14.5</v>
      </c>
      <c r="H1230" s="10">
        <f ca="1">_xlfn.IFNA((VLOOKUP(A1230,'Fats and Greases'!I:J,2,FALSE)), "")</f>
        <v>14.5</v>
      </c>
      <c r="I1230" s="10">
        <f ca="1">_xlfn.IFNA((VLOOKUP(A1230,'Fats and Greases'!K:L,2,FALSE)), "")</f>
        <v>15</v>
      </c>
      <c r="J1230" s="10" t="str">
        <f ca="1">_xlfn.IFNA((VLOOKUP(A1230,'Fats and Greases'!M:N,2,FALSE)), "")</f>
        <v/>
      </c>
      <c r="K1230" s="10">
        <f ca="1">_xlfn.IFNA((VLOOKUP($A1230,'Fats and Greases'!O:P,2,FALSE)), "")</f>
        <v>14.75</v>
      </c>
      <c r="L1230" s="10">
        <f ca="1">_xlfn.IFNA((VLOOKUP($A1230,'Fats and Greases'!Q:R,2,FALSE)), "")</f>
        <v>12.5</v>
      </c>
      <c r="M1230" s="10">
        <f ca="1">_xlfn.IFNA((VLOOKUP($A1230,'Fats and Greases'!S:T,2,FALSE)), "")</f>
        <v>16</v>
      </c>
    </row>
    <row r="1231" spans="1:13" x14ac:dyDescent="0.2">
      <c r="A1231" s="18">
        <v>38505</v>
      </c>
      <c r="B1231" s="19">
        <f t="shared" si="38"/>
        <v>6</v>
      </c>
      <c r="C1231" s="19">
        <f t="shared" si="39"/>
        <v>2005</v>
      </c>
      <c r="D1231" s="10">
        <f ca="1">_xlfn.IFNA((VLOOKUP(A1231,'Fats and Greases'!A:B,2,FALSE)), "")</f>
        <v>14.75</v>
      </c>
      <c r="E1231" s="10">
        <f ca="1">_xlfn.IFNA((VLOOKUP(A1231,'Fats and Greases'!C:D,2,FALSE)), "")</f>
        <v>14.75</v>
      </c>
      <c r="F1231" s="10">
        <f ca="1">_xlfn.IFNA((VLOOKUP(A1231,'Fats and Greases'!E:F,2,FALSE)), "")</f>
        <v>14</v>
      </c>
      <c r="G1231" s="10">
        <f ca="1">_xlfn.IFNA((VLOOKUP(A1231,'Fats and Greases'!G:H,2,FALSE)), "")</f>
        <v>14.5</v>
      </c>
      <c r="H1231" s="10">
        <f ca="1">_xlfn.IFNA((VLOOKUP(A1231,'Fats and Greases'!I:J,2,FALSE)), "")</f>
        <v>14.5</v>
      </c>
      <c r="I1231" s="10">
        <f ca="1">_xlfn.IFNA((VLOOKUP(A1231,'Fats and Greases'!K:L,2,FALSE)), "")</f>
        <v>15</v>
      </c>
      <c r="J1231" s="10" t="str">
        <f ca="1">_xlfn.IFNA((VLOOKUP(A1231,'Fats and Greases'!M:N,2,FALSE)), "")</f>
        <v/>
      </c>
      <c r="K1231" s="10">
        <f ca="1">_xlfn.IFNA((VLOOKUP($A1231,'Fats and Greases'!O:P,2,FALSE)), "")</f>
        <v>14.75</v>
      </c>
      <c r="L1231" s="10">
        <f ca="1">_xlfn.IFNA((VLOOKUP($A1231,'Fats and Greases'!Q:R,2,FALSE)), "")</f>
        <v>12.5</v>
      </c>
      <c r="M1231" s="10">
        <f ca="1">_xlfn.IFNA((VLOOKUP($A1231,'Fats and Greases'!S:T,2,FALSE)), "")</f>
        <v>16</v>
      </c>
    </row>
    <row r="1232" spans="1:13" x14ac:dyDescent="0.2">
      <c r="A1232" s="18">
        <v>38506</v>
      </c>
      <c r="B1232" s="19">
        <f t="shared" si="38"/>
        <v>6</v>
      </c>
      <c r="C1232" s="19">
        <f t="shared" si="39"/>
        <v>2005</v>
      </c>
      <c r="D1232" s="10">
        <f ca="1">_xlfn.IFNA((VLOOKUP(A1232,'Fats and Greases'!A:B,2,FALSE)), "")</f>
        <v>14.75</v>
      </c>
      <c r="E1232" s="10">
        <f ca="1">_xlfn.IFNA((VLOOKUP(A1232,'Fats and Greases'!C:D,2,FALSE)), "")</f>
        <v>14.75</v>
      </c>
      <c r="F1232" s="10">
        <f ca="1">_xlfn.IFNA((VLOOKUP(A1232,'Fats and Greases'!E:F,2,FALSE)), "")</f>
        <v>14</v>
      </c>
      <c r="G1232" s="10">
        <f ca="1">_xlfn.IFNA((VLOOKUP(A1232,'Fats and Greases'!G:H,2,FALSE)), "")</f>
        <v>14.5</v>
      </c>
      <c r="H1232" s="10">
        <f ca="1">_xlfn.IFNA((VLOOKUP(A1232,'Fats and Greases'!I:J,2,FALSE)), "")</f>
        <v>14.5</v>
      </c>
      <c r="I1232" s="10">
        <f ca="1">_xlfn.IFNA((VLOOKUP(A1232,'Fats and Greases'!K:L,2,FALSE)), "")</f>
        <v>15</v>
      </c>
      <c r="J1232" s="10" t="str">
        <f ca="1">_xlfn.IFNA((VLOOKUP(A1232,'Fats and Greases'!M:N,2,FALSE)), "")</f>
        <v/>
      </c>
      <c r="K1232" s="10">
        <f ca="1">_xlfn.IFNA((VLOOKUP($A1232,'Fats and Greases'!O:P,2,FALSE)), "")</f>
        <v>14.75</v>
      </c>
      <c r="L1232" s="10">
        <f ca="1">_xlfn.IFNA((VLOOKUP($A1232,'Fats and Greases'!Q:R,2,FALSE)), "")</f>
        <v>12.5</v>
      </c>
      <c r="M1232" s="10">
        <f ca="1">_xlfn.IFNA((VLOOKUP($A1232,'Fats and Greases'!S:T,2,FALSE)), "")</f>
        <v>16</v>
      </c>
    </row>
    <row r="1233" spans="1:13" x14ac:dyDescent="0.2">
      <c r="A1233" s="18">
        <v>38509</v>
      </c>
      <c r="B1233" s="19">
        <f t="shared" si="38"/>
        <v>6</v>
      </c>
      <c r="C1233" s="19">
        <f t="shared" si="39"/>
        <v>2005</v>
      </c>
      <c r="D1233" s="10">
        <f ca="1">_xlfn.IFNA((VLOOKUP(A1233,'Fats and Greases'!A:B,2,FALSE)), "")</f>
        <v>15</v>
      </c>
      <c r="E1233" s="10">
        <f ca="1">_xlfn.IFNA((VLOOKUP(A1233,'Fats and Greases'!C:D,2,FALSE)), "")</f>
        <v>14.88</v>
      </c>
      <c r="F1233" s="10">
        <f ca="1">_xlfn.IFNA((VLOOKUP(A1233,'Fats and Greases'!E:F,2,FALSE)), "")</f>
        <v>14</v>
      </c>
      <c r="G1233" s="10">
        <f ca="1">_xlfn.IFNA((VLOOKUP(A1233,'Fats and Greases'!G:H,2,FALSE)), "")</f>
        <v>14.5</v>
      </c>
      <c r="H1233" s="10">
        <f ca="1">_xlfn.IFNA((VLOOKUP(A1233,'Fats and Greases'!I:J,2,FALSE)), "")</f>
        <v>14.5</v>
      </c>
      <c r="I1233" s="10">
        <f ca="1">_xlfn.IFNA((VLOOKUP(A1233,'Fats and Greases'!K:L,2,FALSE)), "")</f>
        <v>15</v>
      </c>
      <c r="J1233" s="10" t="str">
        <f ca="1">_xlfn.IFNA((VLOOKUP(A1233,'Fats and Greases'!M:N,2,FALSE)), "")</f>
        <v/>
      </c>
      <c r="K1233" s="10">
        <f ca="1">_xlfn.IFNA((VLOOKUP($A1233,'Fats and Greases'!O:P,2,FALSE)), "")</f>
        <v>14.75</v>
      </c>
      <c r="L1233" s="10">
        <f ca="1">_xlfn.IFNA((VLOOKUP($A1233,'Fats and Greases'!Q:R,2,FALSE)), "")</f>
        <v>12.5</v>
      </c>
      <c r="M1233" s="10">
        <f ca="1">_xlfn.IFNA((VLOOKUP($A1233,'Fats and Greases'!S:T,2,FALSE)), "")</f>
        <v>16</v>
      </c>
    </row>
    <row r="1234" spans="1:13" x14ac:dyDescent="0.2">
      <c r="A1234" s="18">
        <v>38510</v>
      </c>
      <c r="B1234" s="19">
        <f t="shared" si="38"/>
        <v>6</v>
      </c>
      <c r="C1234" s="19">
        <f t="shared" si="39"/>
        <v>2005</v>
      </c>
      <c r="D1234" s="10">
        <f ca="1">_xlfn.IFNA((VLOOKUP(A1234,'Fats and Greases'!A:B,2,FALSE)), "")</f>
        <v>15</v>
      </c>
      <c r="E1234" s="10">
        <f ca="1">_xlfn.IFNA((VLOOKUP(A1234,'Fats and Greases'!C:D,2,FALSE)), "")</f>
        <v>14.75</v>
      </c>
      <c r="F1234" s="10">
        <f ca="1">_xlfn.IFNA((VLOOKUP(A1234,'Fats and Greases'!E:F,2,FALSE)), "")</f>
        <v>14</v>
      </c>
      <c r="G1234" s="10">
        <f ca="1">_xlfn.IFNA((VLOOKUP(A1234,'Fats and Greases'!G:H,2,FALSE)), "")</f>
        <v>14.5</v>
      </c>
      <c r="H1234" s="10">
        <f ca="1">_xlfn.IFNA((VLOOKUP(A1234,'Fats and Greases'!I:J,2,FALSE)), "")</f>
        <v>14.5</v>
      </c>
      <c r="I1234" s="10">
        <f ca="1">_xlfn.IFNA((VLOOKUP(A1234,'Fats and Greases'!K:L,2,FALSE)), "")</f>
        <v>14.75</v>
      </c>
      <c r="J1234" s="10" t="str">
        <f ca="1">_xlfn.IFNA((VLOOKUP(A1234,'Fats and Greases'!M:N,2,FALSE)), "")</f>
        <v/>
      </c>
      <c r="K1234" s="10">
        <f ca="1">_xlfn.IFNA((VLOOKUP($A1234,'Fats and Greases'!O:P,2,FALSE)), "")</f>
        <v>14.75</v>
      </c>
      <c r="L1234" s="10">
        <f ca="1">_xlfn.IFNA((VLOOKUP($A1234,'Fats and Greases'!Q:R,2,FALSE)), "")</f>
        <v>12.5</v>
      </c>
      <c r="M1234" s="10">
        <f ca="1">_xlfn.IFNA((VLOOKUP($A1234,'Fats and Greases'!S:T,2,FALSE)), "")</f>
        <v>16</v>
      </c>
    </row>
    <row r="1235" spans="1:13" x14ac:dyDescent="0.2">
      <c r="A1235" s="18">
        <v>38511</v>
      </c>
      <c r="B1235" s="19">
        <f t="shared" si="38"/>
        <v>6</v>
      </c>
      <c r="C1235" s="19">
        <f t="shared" si="39"/>
        <v>2005</v>
      </c>
      <c r="D1235" s="10">
        <f ca="1">_xlfn.IFNA((VLOOKUP(A1235,'Fats and Greases'!A:B,2,FALSE)), "")</f>
        <v>15</v>
      </c>
      <c r="E1235" s="10">
        <f ca="1">_xlfn.IFNA((VLOOKUP(A1235,'Fats and Greases'!C:D,2,FALSE)), "")</f>
        <v>14.75</v>
      </c>
      <c r="F1235" s="10">
        <f ca="1">_xlfn.IFNA((VLOOKUP(A1235,'Fats and Greases'!E:F,2,FALSE)), "")</f>
        <v>14</v>
      </c>
      <c r="G1235" s="10">
        <f ca="1">_xlfn.IFNA((VLOOKUP(A1235,'Fats and Greases'!G:H,2,FALSE)), "")</f>
        <v>14.5</v>
      </c>
      <c r="H1235" s="10">
        <f ca="1">_xlfn.IFNA((VLOOKUP(A1235,'Fats and Greases'!I:J,2,FALSE)), "")</f>
        <v>14.5</v>
      </c>
      <c r="I1235" s="10">
        <f ca="1">_xlfn.IFNA((VLOOKUP(A1235,'Fats and Greases'!K:L,2,FALSE)), "")</f>
        <v>14.75</v>
      </c>
      <c r="J1235" s="10" t="str">
        <f ca="1">_xlfn.IFNA((VLOOKUP(A1235,'Fats and Greases'!M:N,2,FALSE)), "")</f>
        <v/>
      </c>
      <c r="K1235" s="10">
        <f ca="1">_xlfn.IFNA((VLOOKUP($A1235,'Fats and Greases'!O:P,2,FALSE)), "")</f>
        <v>14.75</v>
      </c>
      <c r="L1235" s="10">
        <f ca="1">_xlfn.IFNA((VLOOKUP($A1235,'Fats and Greases'!Q:R,2,FALSE)), "")</f>
        <v>12.5</v>
      </c>
      <c r="M1235" s="10">
        <f ca="1">_xlfn.IFNA((VLOOKUP($A1235,'Fats and Greases'!S:T,2,FALSE)), "")</f>
        <v>15.75</v>
      </c>
    </row>
    <row r="1236" spans="1:13" x14ac:dyDescent="0.2">
      <c r="A1236" s="18">
        <v>38512</v>
      </c>
      <c r="B1236" s="19">
        <f t="shared" si="38"/>
        <v>6</v>
      </c>
      <c r="C1236" s="19">
        <f t="shared" si="39"/>
        <v>2005</v>
      </c>
      <c r="D1236" s="10">
        <f ca="1">_xlfn.IFNA((VLOOKUP(A1236,'Fats and Greases'!A:B,2,FALSE)), "")</f>
        <v>15</v>
      </c>
      <c r="E1236" s="10">
        <f ca="1">_xlfn.IFNA((VLOOKUP(A1236,'Fats and Greases'!C:D,2,FALSE)), "")</f>
        <v>14.75</v>
      </c>
      <c r="F1236" s="10">
        <f ca="1">_xlfn.IFNA((VLOOKUP(A1236,'Fats and Greases'!E:F,2,FALSE)), "")</f>
        <v>14</v>
      </c>
      <c r="G1236" s="10">
        <f ca="1">_xlfn.IFNA((VLOOKUP(A1236,'Fats and Greases'!G:H,2,FALSE)), "")</f>
        <v>14.5</v>
      </c>
      <c r="H1236" s="10">
        <f ca="1">_xlfn.IFNA((VLOOKUP(A1236,'Fats and Greases'!I:J,2,FALSE)), "")</f>
        <v>14.5</v>
      </c>
      <c r="I1236" s="10">
        <f ca="1">_xlfn.IFNA((VLOOKUP(A1236,'Fats and Greases'!K:L,2,FALSE)), "")</f>
        <v>14.75</v>
      </c>
      <c r="J1236" s="10" t="str">
        <f ca="1">_xlfn.IFNA((VLOOKUP(A1236,'Fats and Greases'!M:N,2,FALSE)), "")</f>
        <v/>
      </c>
      <c r="K1236" s="10">
        <f ca="1">_xlfn.IFNA((VLOOKUP($A1236,'Fats and Greases'!O:P,2,FALSE)), "")</f>
        <v>14.75</v>
      </c>
      <c r="L1236" s="10">
        <f ca="1">_xlfn.IFNA((VLOOKUP($A1236,'Fats and Greases'!Q:R,2,FALSE)), "")</f>
        <v>12.5</v>
      </c>
      <c r="M1236" s="10">
        <f ca="1">_xlfn.IFNA((VLOOKUP($A1236,'Fats and Greases'!S:T,2,FALSE)), "")</f>
        <v>15.75</v>
      </c>
    </row>
    <row r="1237" spans="1:13" x14ac:dyDescent="0.2">
      <c r="A1237" s="18">
        <v>38513</v>
      </c>
      <c r="B1237" s="19">
        <f t="shared" si="38"/>
        <v>6</v>
      </c>
      <c r="C1237" s="19">
        <f t="shared" si="39"/>
        <v>2005</v>
      </c>
      <c r="D1237" s="10">
        <f ca="1">_xlfn.IFNA((VLOOKUP(A1237,'Fats and Greases'!A:B,2,FALSE)), "")</f>
        <v>15</v>
      </c>
      <c r="E1237" s="10">
        <f ca="1">_xlfn.IFNA((VLOOKUP(A1237,'Fats and Greases'!C:D,2,FALSE)), "")</f>
        <v>14.75</v>
      </c>
      <c r="F1237" s="10">
        <f ca="1">_xlfn.IFNA((VLOOKUP(A1237,'Fats and Greases'!E:F,2,FALSE)), "")</f>
        <v>13.88</v>
      </c>
      <c r="G1237" s="10">
        <f ca="1">_xlfn.IFNA((VLOOKUP(A1237,'Fats and Greases'!G:H,2,FALSE)), "")</f>
        <v>14.5</v>
      </c>
      <c r="H1237" s="10">
        <f ca="1">_xlfn.IFNA((VLOOKUP(A1237,'Fats and Greases'!I:J,2,FALSE)), "")</f>
        <v>14.5</v>
      </c>
      <c r="I1237" s="10">
        <f ca="1">_xlfn.IFNA((VLOOKUP(A1237,'Fats and Greases'!K:L,2,FALSE)), "")</f>
        <v>14.75</v>
      </c>
      <c r="J1237" s="10" t="str">
        <f ca="1">_xlfn.IFNA((VLOOKUP(A1237,'Fats and Greases'!M:N,2,FALSE)), "")</f>
        <v/>
      </c>
      <c r="K1237" s="10">
        <f ca="1">_xlfn.IFNA((VLOOKUP($A1237,'Fats and Greases'!O:P,2,FALSE)), "")</f>
        <v>14.75</v>
      </c>
      <c r="L1237" s="10">
        <f ca="1">_xlfn.IFNA((VLOOKUP($A1237,'Fats and Greases'!Q:R,2,FALSE)), "")</f>
        <v>12.5</v>
      </c>
      <c r="M1237" s="10">
        <f ca="1">_xlfn.IFNA((VLOOKUP($A1237,'Fats and Greases'!S:T,2,FALSE)), "")</f>
        <v>15.75</v>
      </c>
    </row>
    <row r="1238" spans="1:13" x14ac:dyDescent="0.2">
      <c r="A1238" s="18">
        <v>38516</v>
      </c>
      <c r="B1238" s="19">
        <f t="shared" si="38"/>
        <v>6</v>
      </c>
      <c r="C1238" s="19">
        <f t="shared" si="39"/>
        <v>2005</v>
      </c>
      <c r="D1238" s="10">
        <f ca="1">_xlfn.IFNA((VLOOKUP(A1238,'Fats and Greases'!A:B,2,FALSE)), "")</f>
        <v>15</v>
      </c>
      <c r="E1238" s="10">
        <f ca="1">_xlfn.IFNA((VLOOKUP(A1238,'Fats and Greases'!C:D,2,FALSE)), "")</f>
        <v>14.88</v>
      </c>
      <c r="F1238" s="10">
        <f ca="1">_xlfn.IFNA((VLOOKUP(A1238,'Fats and Greases'!E:F,2,FALSE)), "")</f>
        <v>13.88</v>
      </c>
      <c r="G1238" s="10">
        <f ca="1">_xlfn.IFNA((VLOOKUP(A1238,'Fats and Greases'!G:H,2,FALSE)), "")</f>
        <v>14.5</v>
      </c>
      <c r="H1238" s="10">
        <f ca="1">_xlfn.IFNA((VLOOKUP(A1238,'Fats and Greases'!I:J,2,FALSE)), "")</f>
        <v>14.5</v>
      </c>
      <c r="I1238" s="10">
        <f ca="1">_xlfn.IFNA((VLOOKUP(A1238,'Fats and Greases'!K:L,2,FALSE)), "")</f>
        <v>14.75</v>
      </c>
      <c r="J1238" s="10" t="str">
        <f ca="1">_xlfn.IFNA((VLOOKUP(A1238,'Fats and Greases'!M:N,2,FALSE)), "")</f>
        <v/>
      </c>
      <c r="K1238" s="10">
        <f ca="1">_xlfn.IFNA((VLOOKUP($A1238,'Fats and Greases'!O:P,2,FALSE)), "")</f>
        <v>14.75</v>
      </c>
      <c r="L1238" s="10">
        <f ca="1">_xlfn.IFNA((VLOOKUP($A1238,'Fats and Greases'!Q:R,2,FALSE)), "")</f>
        <v>12.5</v>
      </c>
      <c r="M1238" s="10">
        <f ca="1">_xlfn.IFNA((VLOOKUP($A1238,'Fats and Greases'!S:T,2,FALSE)), "")</f>
        <v>15.75</v>
      </c>
    </row>
    <row r="1239" spans="1:13" x14ac:dyDescent="0.2">
      <c r="A1239" s="18">
        <v>38517</v>
      </c>
      <c r="B1239" s="19">
        <f t="shared" si="38"/>
        <v>6</v>
      </c>
      <c r="C1239" s="19">
        <f t="shared" si="39"/>
        <v>2005</v>
      </c>
      <c r="D1239" s="10">
        <f ca="1">_xlfn.IFNA((VLOOKUP(A1239,'Fats and Greases'!A:B,2,FALSE)), "")</f>
        <v>15</v>
      </c>
      <c r="E1239" s="10">
        <f ca="1">_xlfn.IFNA((VLOOKUP(A1239,'Fats and Greases'!C:D,2,FALSE)), "")</f>
        <v>14.88</v>
      </c>
      <c r="F1239" s="10">
        <f ca="1">_xlfn.IFNA((VLOOKUP(A1239,'Fats and Greases'!E:F,2,FALSE)), "")</f>
        <v>13.88</v>
      </c>
      <c r="G1239" s="10">
        <f ca="1">_xlfn.IFNA((VLOOKUP(A1239,'Fats and Greases'!G:H,2,FALSE)), "")</f>
        <v>14.5</v>
      </c>
      <c r="H1239" s="10">
        <f ca="1">_xlfn.IFNA((VLOOKUP(A1239,'Fats and Greases'!I:J,2,FALSE)), "")</f>
        <v>14.5</v>
      </c>
      <c r="I1239" s="10">
        <f ca="1">_xlfn.IFNA((VLOOKUP(A1239,'Fats and Greases'!K:L,2,FALSE)), "")</f>
        <v>14.75</v>
      </c>
      <c r="J1239" s="10" t="str">
        <f ca="1">_xlfn.IFNA((VLOOKUP(A1239,'Fats and Greases'!M:N,2,FALSE)), "")</f>
        <v/>
      </c>
      <c r="K1239" s="10">
        <f ca="1">_xlfn.IFNA((VLOOKUP($A1239,'Fats and Greases'!O:P,2,FALSE)), "")</f>
        <v>14.75</v>
      </c>
      <c r="L1239" s="10">
        <f ca="1">_xlfn.IFNA((VLOOKUP($A1239,'Fats and Greases'!Q:R,2,FALSE)), "")</f>
        <v>12.5</v>
      </c>
      <c r="M1239" s="10">
        <f ca="1">_xlfn.IFNA((VLOOKUP($A1239,'Fats and Greases'!S:T,2,FALSE)), "")</f>
        <v>15.75</v>
      </c>
    </row>
    <row r="1240" spans="1:13" x14ac:dyDescent="0.2">
      <c r="A1240" s="18">
        <v>38518</v>
      </c>
      <c r="B1240" s="19">
        <f t="shared" si="38"/>
        <v>6</v>
      </c>
      <c r="C1240" s="19">
        <f t="shared" si="39"/>
        <v>2005</v>
      </c>
      <c r="D1240" s="10">
        <f ca="1">_xlfn.IFNA((VLOOKUP(A1240,'Fats and Greases'!A:B,2,FALSE)), "")</f>
        <v>15</v>
      </c>
      <c r="E1240" s="10">
        <f ca="1">_xlfn.IFNA((VLOOKUP(A1240,'Fats and Greases'!C:D,2,FALSE)), "")</f>
        <v>14.88</v>
      </c>
      <c r="F1240" s="10">
        <f ca="1">_xlfn.IFNA((VLOOKUP(A1240,'Fats and Greases'!E:F,2,FALSE)), "")</f>
        <v>13.88</v>
      </c>
      <c r="G1240" s="10">
        <f ca="1">_xlfn.IFNA((VLOOKUP(A1240,'Fats and Greases'!G:H,2,FALSE)), "")</f>
        <v>14.5</v>
      </c>
      <c r="H1240" s="10">
        <f ca="1">_xlfn.IFNA((VLOOKUP(A1240,'Fats and Greases'!I:J,2,FALSE)), "")</f>
        <v>14.5</v>
      </c>
      <c r="I1240" s="10">
        <f ca="1">_xlfn.IFNA((VLOOKUP(A1240,'Fats and Greases'!K:L,2,FALSE)), "")</f>
        <v>14.38</v>
      </c>
      <c r="J1240" s="10" t="str">
        <f ca="1">_xlfn.IFNA((VLOOKUP(A1240,'Fats and Greases'!M:N,2,FALSE)), "")</f>
        <v/>
      </c>
      <c r="K1240" s="10">
        <f ca="1">_xlfn.IFNA((VLOOKUP($A1240,'Fats and Greases'!O:P,2,FALSE)), "")</f>
        <v>14.75</v>
      </c>
      <c r="L1240" s="10">
        <f ca="1">_xlfn.IFNA((VLOOKUP($A1240,'Fats and Greases'!Q:R,2,FALSE)), "")</f>
        <v>12.5</v>
      </c>
      <c r="M1240" s="10">
        <f ca="1">_xlfn.IFNA((VLOOKUP($A1240,'Fats and Greases'!S:T,2,FALSE)), "")</f>
        <v>15.75</v>
      </c>
    </row>
    <row r="1241" spans="1:13" x14ac:dyDescent="0.2">
      <c r="A1241" s="18">
        <v>38519</v>
      </c>
      <c r="B1241" s="19">
        <f t="shared" si="38"/>
        <v>6</v>
      </c>
      <c r="C1241" s="19">
        <f t="shared" si="39"/>
        <v>2005</v>
      </c>
      <c r="D1241" s="10">
        <f ca="1">_xlfn.IFNA((VLOOKUP(A1241,'Fats and Greases'!A:B,2,FALSE)), "")</f>
        <v>14.75</v>
      </c>
      <c r="E1241" s="10">
        <f ca="1">_xlfn.IFNA((VLOOKUP(A1241,'Fats and Greases'!C:D,2,FALSE)), "")</f>
        <v>14.63</v>
      </c>
      <c r="F1241" s="10">
        <f ca="1">_xlfn.IFNA((VLOOKUP(A1241,'Fats and Greases'!E:F,2,FALSE)), "")</f>
        <v>13.88</v>
      </c>
      <c r="G1241" s="10">
        <f ca="1">_xlfn.IFNA((VLOOKUP(A1241,'Fats and Greases'!G:H,2,FALSE)), "")</f>
        <v>14.5</v>
      </c>
      <c r="H1241" s="10">
        <f ca="1">_xlfn.IFNA((VLOOKUP(A1241,'Fats and Greases'!I:J,2,FALSE)), "")</f>
        <v>14.5</v>
      </c>
      <c r="I1241" s="10">
        <f ca="1">_xlfn.IFNA((VLOOKUP(A1241,'Fats and Greases'!K:L,2,FALSE)), "")</f>
        <v>14.38</v>
      </c>
      <c r="J1241" s="10" t="str">
        <f ca="1">_xlfn.IFNA((VLOOKUP(A1241,'Fats and Greases'!M:N,2,FALSE)), "")</f>
        <v/>
      </c>
      <c r="K1241" s="10">
        <f ca="1">_xlfn.IFNA((VLOOKUP($A1241,'Fats and Greases'!O:P,2,FALSE)), "")</f>
        <v>14.75</v>
      </c>
      <c r="L1241" s="10">
        <f ca="1">_xlfn.IFNA((VLOOKUP($A1241,'Fats and Greases'!Q:R,2,FALSE)), "")</f>
        <v>12.5</v>
      </c>
      <c r="M1241" s="10">
        <f ca="1">_xlfn.IFNA((VLOOKUP($A1241,'Fats and Greases'!S:T,2,FALSE)), "")</f>
        <v>15.75</v>
      </c>
    </row>
    <row r="1242" spans="1:13" x14ac:dyDescent="0.2">
      <c r="A1242" s="18">
        <v>38520</v>
      </c>
      <c r="B1242" s="19">
        <f t="shared" si="38"/>
        <v>6</v>
      </c>
      <c r="C1242" s="19">
        <f t="shared" si="39"/>
        <v>2005</v>
      </c>
      <c r="D1242" s="10">
        <f ca="1">_xlfn.IFNA((VLOOKUP(A1242,'Fats and Greases'!A:B,2,FALSE)), "")</f>
        <v>14.75</v>
      </c>
      <c r="E1242" s="10">
        <f ca="1">_xlfn.IFNA((VLOOKUP(A1242,'Fats and Greases'!C:D,2,FALSE)), "")</f>
        <v>14.63</v>
      </c>
      <c r="F1242" s="10">
        <f ca="1">_xlfn.IFNA((VLOOKUP(A1242,'Fats and Greases'!E:F,2,FALSE)), "")</f>
        <v>13.88</v>
      </c>
      <c r="G1242" s="10">
        <f ca="1">_xlfn.IFNA((VLOOKUP(A1242,'Fats and Greases'!G:H,2,FALSE)), "")</f>
        <v>14.5</v>
      </c>
      <c r="H1242" s="10">
        <f ca="1">_xlfn.IFNA((VLOOKUP(A1242,'Fats and Greases'!I:J,2,FALSE)), "")</f>
        <v>14.5</v>
      </c>
      <c r="I1242" s="10">
        <f ca="1">_xlfn.IFNA((VLOOKUP(A1242,'Fats and Greases'!K:L,2,FALSE)), "")</f>
        <v>14.38</v>
      </c>
      <c r="J1242" s="10" t="str">
        <f ca="1">_xlfn.IFNA((VLOOKUP(A1242,'Fats and Greases'!M:N,2,FALSE)), "")</f>
        <v/>
      </c>
      <c r="K1242" s="10">
        <f ca="1">_xlfn.IFNA((VLOOKUP($A1242,'Fats and Greases'!O:P,2,FALSE)), "")</f>
        <v>14.75</v>
      </c>
      <c r="L1242" s="10">
        <f ca="1">_xlfn.IFNA((VLOOKUP($A1242,'Fats and Greases'!Q:R,2,FALSE)), "")</f>
        <v>12.5</v>
      </c>
      <c r="M1242" s="10">
        <f ca="1">_xlfn.IFNA((VLOOKUP($A1242,'Fats and Greases'!S:T,2,FALSE)), "")</f>
        <v>15.75</v>
      </c>
    </row>
    <row r="1243" spans="1:13" x14ac:dyDescent="0.2">
      <c r="A1243" s="18">
        <v>38523</v>
      </c>
      <c r="B1243" s="19">
        <f t="shared" si="38"/>
        <v>6</v>
      </c>
      <c r="C1243" s="19">
        <f t="shared" si="39"/>
        <v>2005</v>
      </c>
      <c r="D1243" s="10">
        <f ca="1">_xlfn.IFNA((VLOOKUP(A1243,'Fats and Greases'!A:B,2,FALSE)), "")</f>
        <v>14.75</v>
      </c>
      <c r="E1243" s="10">
        <f ca="1">_xlfn.IFNA((VLOOKUP(A1243,'Fats and Greases'!C:D,2,FALSE)), "")</f>
        <v>14.5</v>
      </c>
      <c r="F1243" s="10">
        <f ca="1">_xlfn.IFNA((VLOOKUP(A1243,'Fats and Greases'!E:F,2,FALSE)), "")</f>
        <v>13.88</v>
      </c>
      <c r="G1243" s="10">
        <f ca="1">_xlfn.IFNA((VLOOKUP(A1243,'Fats and Greases'!G:H,2,FALSE)), "")</f>
        <v>14.5</v>
      </c>
      <c r="H1243" s="10">
        <f ca="1">_xlfn.IFNA((VLOOKUP(A1243,'Fats and Greases'!I:J,2,FALSE)), "")</f>
        <v>14.5</v>
      </c>
      <c r="I1243" s="10">
        <f ca="1">_xlfn.IFNA((VLOOKUP(A1243,'Fats and Greases'!K:L,2,FALSE)), "")</f>
        <v>14.38</v>
      </c>
      <c r="J1243" s="10" t="str">
        <f ca="1">_xlfn.IFNA((VLOOKUP(A1243,'Fats and Greases'!M:N,2,FALSE)), "")</f>
        <v/>
      </c>
      <c r="K1243" s="10">
        <f ca="1">_xlfn.IFNA((VLOOKUP($A1243,'Fats and Greases'!O:P,2,FALSE)), "")</f>
        <v>14.75</v>
      </c>
      <c r="L1243" s="10">
        <f ca="1">_xlfn.IFNA((VLOOKUP($A1243,'Fats and Greases'!Q:R,2,FALSE)), "")</f>
        <v>12.5</v>
      </c>
      <c r="M1243" s="10">
        <f ca="1">_xlfn.IFNA((VLOOKUP($A1243,'Fats and Greases'!S:T,2,FALSE)), "")</f>
        <v>15.75</v>
      </c>
    </row>
    <row r="1244" spans="1:13" x14ac:dyDescent="0.2">
      <c r="A1244" s="18">
        <v>38524</v>
      </c>
      <c r="B1244" s="19">
        <f t="shared" si="38"/>
        <v>6</v>
      </c>
      <c r="C1244" s="19">
        <f t="shared" si="39"/>
        <v>2005</v>
      </c>
      <c r="D1244" s="10">
        <f ca="1">_xlfn.IFNA((VLOOKUP(A1244,'Fats and Greases'!A:B,2,FALSE)), "")</f>
        <v>14.75</v>
      </c>
      <c r="E1244" s="10">
        <f ca="1">_xlfn.IFNA((VLOOKUP(A1244,'Fats and Greases'!C:D,2,FALSE)), "")</f>
        <v>14.5</v>
      </c>
      <c r="F1244" s="10">
        <f ca="1">_xlfn.IFNA((VLOOKUP(A1244,'Fats and Greases'!E:F,2,FALSE)), "")</f>
        <v>13.88</v>
      </c>
      <c r="G1244" s="10">
        <f ca="1">_xlfn.IFNA((VLOOKUP(A1244,'Fats and Greases'!G:H,2,FALSE)), "")</f>
        <v>14</v>
      </c>
      <c r="H1244" s="10">
        <f ca="1">_xlfn.IFNA((VLOOKUP(A1244,'Fats and Greases'!I:J,2,FALSE)), "")</f>
        <v>14.5</v>
      </c>
      <c r="I1244" s="10">
        <f ca="1">_xlfn.IFNA((VLOOKUP(A1244,'Fats and Greases'!K:L,2,FALSE)), "")</f>
        <v>14.25</v>
      </c>
      <c r="J1244" s="10" t="str">
        <f ca="1">_xlfn.IFNA((VLOOKUP(A1244,'Fats and Greases'!M:N,2,FALSE)), "")</f>
        <v/>
      </c>
      <c r="K1244" s="10">
        <f ca="1">_xlfn.IFNA((VLOOKUP($A1244,'Fats and Greases'!O:P,2,FALSE)), "")</f>
        <v>14.75</v>
      </c>
      <c r="L1244" s="10">
        <f ca="1">_xlfn.IFNA((VLOOKUP($A1244,'Fats and Greases'!Q:R,2,FALSE)), "")</f>
        <v>12.5</v>
      </c>
      <c r="M1244" s="10">
        <f ca="1">_xlfn.IFNA((VLOOKUP($A1244,'Fats and Greases'!S:T,2,FALSE)), "")</f>
        <v>15.75</v>
      </c>
    </row>
    <row r="1245" spans="1:13" x14ac:dyDescent="0.2">
      <c r="A1245" s="18">
        <v>38525</v>
      </c>
      <c r="B1245" s="19">
        <f t="shared" si="38"/>
        <v>6</v>
      </c>
      <c r="C1245" s="19">
        <f t="shared" si="39"/>
        <v>2005</v>
      </c>
      <c r="D1245" s="10">
        <f ca="1">_xlfn.IFNA((VLOOKUP(A1245,'Fats and Greases'!A:B,2,FALSE)), "")</f>
        <v>14.5</v>
      </c>
      <c r="E1245" s="10">
        <f ca="1">_xlfn.IFNA((VLOOKUP(A1245,'Fats and Greases'!C:D,2,FALSE)), "")</f>
        <v>14.5</v>
      </c>
      <c r="F1245" s="10">
        <f ca="1">_xlfn.IFNA((VLOOKUP(A1245,'Fats and Greases'!E:F,2,FALSE)), "")</f>
        <v>13.75</v>
      </c>
      <c r="G1245" s="10">
        <f ca="1">_xlfn.IFNA((VLOOKUP(A1245,'Fats and Greases'!G:H,2,FALSE)), "")</f>
        <v>14</v>
      </c>
      <c r="H1245" s="10">
        <f ca="1">_xlfn.IFNA((VLOOKUP(A1245,'Fats and Greases'!I:J,2,FALSE)), "")</f>
        <v>14.5</v>
      </c>
      <c r="I1245" s="10">
        <f ca="1">_xlfn.IFNA((VLOOKUP(A1245,'Fats and Greases'!K:L,2,FALSE)), "")</f>
        <v>14.25</v>
      </c>
      <c r="J1245" s="10" t="str">
        <f ca="1">_xlfn.IFNA((VLOOKUP(A1245,'Fats and Greases'!M:N,2,FALSE)), "")</f>
        <v/>
      </c>
      <c r="K1245" s="10">
        <f ca="1">_xlfn.IFNA((VLOOKUP($A1245,'Fats and Greases'!O:P,2,FALSE)), "")</f>
        <v>14.88</v>
      </c>
      <c r="L1245" s="10">
        <f ca="1">_xlfn.IFNA((VLOOKUP($A1245,'Fats and Greases'!Q:R,2,FALSE)), "")</f>
        <v>12.5</v>
      </c>
      <c r="M1245" s="10">
        <f ca="1">_xlfn.IFNA((VLOOKUP($A1245,'Fats and Greases'!S:T,2,FALSE)), "")</f>
        <v>15.75</v>
      </c>
    </row>
    <row r="1246" spans="1:13" x14ac:dyDescent="0.2">
      <c r="A1246" s="18">
        <v>38526</v>
      </c>
      <c r="B1246" s="19">
        <f t="shared" si="38"/>
        <v>6</v>
      </c>
      <c r="C1246" s="19">
        <f t="shared" si="39"/>
        <v>2005</v>
      </c>
      <c r="D1246" s="10">
        <f ca="1">_xlfn.IFNA((VLOOKUP(A1246,'Fats and Greases'!A:B,2,FALSE)), "")</f>
        <v>14.5</v>
      </c>
      <c r="E1246" s="10">
        <f ca="1">_xlfn.IFNA((VLOOKUP(A1246,'Fats and Greases'!C:D,2,FALSE)), "")</f>
        <v>14</v>
      </c>
      <c r="F1246" s="10">
        <f ca="1">_xlfn.IFNA((VLOOKUP(A1246,'Fats and Greases'!E:F,2,FALSE)), "")</f>
        <v>13.75</v>
      </c>
      <c r="G1246" s="10">
        <f ca="1">_xlfn.IFNA((VLOOKUP(A1246,'Fats and Greases'!G:H,2,FALSE)), "")</f>
        <v>14</v>
      </c>
      <c r="H1246" s="10">
        <f ca="1">_xlfn.IFNA((VLOOKUP(A1246,'Fats and Greases'!I:J,2,FALSE)), "")</f>
        <v>14.5</v>
      </c>
      <c r="I1246" s="10">
        <f ca="1">_xlfn.IFNA((VLOOKUP(A1246,'Fats and Greases'!K:L,2,FALSE)), "")</f>
        <v>14.25</v>
      </c>
      <c r="J1246" s="10" t="str">
        <f ca="1">_xlfn.IFNA((VLOOKUP(A1246,'Fats and Greases'!M:N,2,FALSE)), "")</f>
        <v/>
      </c>
      <c r="K1246" s="10">
        <f ca="1">_xlfn.IFNA((VLOOKUP($A1246,'Fats and Greases'!O:P,2,FALSE)), "")</f>
        <v>14.88</v>
      </c>
      <c r="L1246" s="10">
        <f ca="1">_xlfn.IFNA((VLOOKUP($A1246,'Fats and Greases'!Q:R,2,FALSE)), "")</f>
        <v>12.5</v>
      </c>
      <c r="M1246" s="10">
        <f ca="1">_xlfn.IFNA((VLOOKUP($A1246,'Fats and Greases'!S:T,2,FALSE)), "")</f>
        <v>15.75</v>
      </c>
    </row>
    <row r="1247" spans="1:13" x14ac:dyDescent="0.2">
      <c r="A1247" s="18">
        <v>38527</v>
      </c>
      <c r="B1247" s="19">
        <f t="shared" si="38"/>
        <v>6</v>
      </c>
      <c r="C1247" s="19">
        <f t="shared" si="39"/>
        <v>2005</v>
      </c>
      <c r="D1247" s="10">
        <f ca="1">_xlfn.IFNA((VLOOKUP(A1247,'Fats and Greases'!A:B,2,FALSE)), "")</f>
        <v>14.5</v>
      </c>
      <c r="E1247" s="10">
        <f ca="1">_xlfn.IFNA((VLOOKUP(A1247,'Fats and Greases'!C:D,2,FALSE)), "")</f>
        <v>14.13</v>
      </c>
      <c r="F1247" s="10">
        <f ca="1">_xlfn.IFNA((VLOOKUP(A1247,'Fats and Greases'!E:F,2,FALSE)), "")</f>
        <v>13.88</v>
      </c>
      <c r="G1247" s="10">
        <f ca="1">_xlfn.IFNA((VLOOKUP(A1247,'Fats and Greases'!G:H,2,FALSE)), "")</f>
        <v>14</v>
      </c>
      <c r="H1247" s="10">
        <f ca="1">_xlfn.IFNA((VLOOKUP(A1247,'Fats and Greases'!I:J,2,FALSE)), "")</f>
        <v>14.5</v>
      </c>
      <c r="I1247" s="10">
        <f ca="1">_xlfn.IFNA((VLOOKUP(A1247,'Fats and Greases'!K:L,2,FALSE)), "")</f>
        <v>14.25</v>
      </c>
      <c r="J1247" s="10" t="str">
        <f ca="1">_xlfn.IFNA((VLOOKUP(A1247,'Fats and Greases'!M:N,2,FALSE)), "")</f>
        <v/>
      </c>
      <c r="K1247" s="10">
        <f ca="1">_xlfn.IFNA((VLOOKUP($A1247,'Fats and Greases'!O:P,2,FALSE)), "")</f>
        <v>14.88</v>
      </c>
      <c r="L1247" s="10">
        <f ca="1">_xlfn.IFNA((VLOOKUP($A1247,'Fats and Greases'!Q:R,2,FALSE)), "")</f>
        <v>12.5</v>
      </c>
      <c r="M1247" s="10">
        <f ca="1">_xlfn.IFNA((VLOOKUP($A1247,'Fats and Greases'!S:T,2,FALSE)), "")</f>
        <v>15.75</v>
      </c>
    </row>
    <row r="1248" spans="1:13" x14ac:dyDescent="0.2">
      <c r="A1248" s="18">
        <v>38530</v>
      </c>
      <c r="B1248" s="19">
        <f t="shared" si="38"/>
        <v>6</v>
      </c>
      <c r="C1248" s="19">
        <f t="shared" si="39"/>
        <v>2005</v>
      </c>
      <c r="D1248" s="10">
        <f ca="1">_xlfn.IFNA((VLOOKUP(A1248,'Fats and Greases'!A:B,2,FALSE)), "")</f>
        <v>14.75</v>
      </c>
      <c r="E1248" s="10">
        <f ca="1">_xlfn.IFNA((VLOOKUP(A1248,'Fats and Greases'!C:D,2,FALSE)), "")</f>
        <v>14.13</v>
      </c>
      <c r="F1248" s="10">
        <f ca="1">_xlfn.IFNA((VLOOKUP(A1248,'Fats and Greases'!E:F,2,FALSE)), "")</f>
        <v>13.88</v>
      </c>
      <c r="G1248" s="10">
        <f ca="1">_xlfn.IFNA((VLOOKUP(A1248,'Fats and Greases'!G:H,2,FALSE)), "")</f>
        <v>14</v>
      </c>
      <c r="H1248" s="10">
        <f ca="1">_xlfn.IFNA((VLOOKUP(A1248,'Fats and Greases'!I:J,2,FALSE)), "")</f>
        <v>14.5</v>
      </c>
      <c r="I1248" s="10">
        <f ca="1">_xlfn.IFNA((VLOOKUP(A1248,'Fats and Greases'!K:L,2,FALSE)), "")</f>
        <v>14.25</v>
      </c>
      <c r="J1248" s="10" t="str">
        <f ca="1">_xlfn.IFNA((VLOOKUP(A1248,'Fats and Greases'!M:N,2,FALSE)), "")</f>
        <v/>
      </c>
      <c r="K1248" s="10">
        <f ca="1">_xlfn.IFNA((VLOOKUP($A1248,'Fats and Greases'!O:P,2,FALSE)), "")</f>
        <v>14.88</v>
      </c>
      <c r="L1248" s="10">
        <f ca="1">_xlfn.IFNA((VLOOKUP($A1248,'Fats and Greases'!Q:R,2,FALSE)), "")</f>
        <v>12.5</v>
      </c>
      <c r="M1248" s="10">
        <f ca="1">_xlfn.IFNA((VLOOKUP($A1248,'Fats and Greases'!S:T,2,FALSE)), "")</f>
        <v>15.75</v>
      </c>
    </row>
    <row r="1249" spans="1:13" x14ac:dyDescent="0.2">
      <c r="A1249" s="18">
        <v>38531</v>
      </c>
      <c r="B1249" s="19">
        <f t="shared" si="38"/>
        <v>6</v>
      </c>
      <c r="C1249" s="19">
        <f t="shared" si="39"/>
        <v>2005</v>
      </c>
      <c r="D1249" s="10">
        <f ca="1">_xlfn.IFNA((VLOOKUP(A1249,'Fats and Greases'!A:B,2,FALSE)), "")</f>
        <v>14.25</v>
      </c>
      <c r="E1249" s="10">
        <f ca="1">_xlfn.IFNA((VLOOKUP(A1249,'Fats and Greases'!C:D,2,FALSE)), "")</f>
        <v>14</v>
      </c>
      <c r="F1249" s="10">
        <f ca="1">_xlfn.IFNA((VLOOKUP(A1249,'Fats and Greases'!E:F,2,FALSE)), "")</f>
        <v>13.88</v>
      </c>
      <c r="G1249" s="10">
        <f ca="1">_xlfn.IFNA((VLOOKUP(A1249,'Fats and Greases'!G:H,2,FALSE)), "")</f>
        <v>14</v>
      </c>
      <c r="H1249" s="10">
        <f ca="1">_xlfn.IFNA((VLOOKUP(A1249,'Fats and Greases'!I:J,2,FALSE)), "")</f>
        <v>14.5</v>
      </c>
      <c r="I1249" s="10">
        <f ca="1">_xlfn.IFNA((VLOOKUP(A1249,'Fats and Greases'!K:L,2,FALSE)), "")</f>
        <v>14.25</v>
      </c>
      <c r="J1249" s="10" t="str">
        <f ca="1">_xlfn.IFNA((VLOOKUP(A1249,'Fats and Greases'!M:N,2,FALSE)), "")</f>
        <v/>
      </c>
      <c r="K1249" s="10">
        <f ca="1">_xlfn.IFNA((VLOOKUP($A1249,'Fats and Greases'!O:P,2,FALSE)), "")</f>
        <v>14.88</v>
      </c>
      <c r="L1249" s="10">
        <f ca="1">_xlfn.IFNA((VLOOKUP($A1249,'Fats and Greases'!Q:R,2,FALSE)), "")</f>
        <v>12.5</v>
      </c>
      <c r="M1249" s="10">
        <f ca="1">_xlfn.IFNA((VLOOKUP($A1249,'Fats and Greases'!S:T,2,FALSE)), "")</f>
        <v>15.75</v>
      </c>
    </row>
    <row r="1250" spans="1:13" x14ac:dyDescent="0.2">
      <c r="A1250" s="18">
        <v>38532</v>
      </c>
      <c r="B1250" s="19">
        <f t="shared" si="38"/>
        <v>6</v>
      </c>
      <c r="C1250" s="19">
        <f t="shared" si="39"/>
        <v>2005</v>
      </c>
      <c r="D1250" s="10">
        <f ca="1">_xlfn.IFNA((VLOOKUP(A1250,'Fats and Greases'!A:B,2,FALSE)), "")</f>
        <v>14</v>
      </c>
      <c r="E1250" s="10">
        <f ca="1">_xlfn.IFNA((VLOOKUP(A1250,'Fats and Greases'!C:D,2,FALSE)), "")</f>
        <v>14</v>
      </c>
      <c r="F1250" s="10">
        <f ca="1">_xlfn.IFNA((VLOOKUP(A1250,'Fats and Greases'!E:F,2,FALSE)), "")</f>
        <v>13.88</v>
      </c>
      <c r="G1250" s="10">
        <f ca="1">_xlfn.IFNA((VLOOKUP(A1250,'Fats and Greases'!G:H,2,FALSE)), "")</f>
        <v>14</v>
      </c>
      <c r="H1250" s="10">
        <f ca="1">_xlfn.IFNA((VLOOKUP(A1250,'Fats and Greases'!I:J,2,FALSE)), "")</f>
        <v>14.5</v>
      </c>
      <c r="I1250" s="10">
        <f ca="1">_xlfn.IFNA((VLOOKUP(A1250,'Fats and Greases'!K:L,2,FALSE)), "")</f>
        <v>14.25</v>
      </c>
      <c r="J1250" s="10" t="str">
        <f ca="1">_xlfn.IFNA((VLOOKUP(A1250,'Fats and Greases'!M:N,2,FALSE)), "")</f>
        <v/>
      </c>
      <c r="K1250" s="10">
        <f ca="1">_xlfn.IFNA((VLOOKUP($A1250,'Fats and Greases'!O:P,2,FALSE)), "")</f>
        <v>14.88</v>
      </c>
      <c r="L1250" s="10">
        <f ca="1">_xlfn.IFNA((VLOOKUP($A1250,'Fats and Greases'!Q:R,2,FALSE)), "")</f>
        <v>12.5</v>
      </c>
      <c r="M1250" s="10">
        <f ca="1">_xlfn.IFNA((VLOOKUP($A1250,'Fats and Greases'!S:T,2,FALSE)), "")</f>
        <v>15.75</v>
      </c>
    </row>
    <row r="1251" spans="1:13" x14ac:dyDescent="0.2">
      <c r="A1251" s="18">
        <v>38533</v>
      </c>
      <c r="B1251" s="19">
        <f t="shared" si="38"/>
        <v>6</v>
      </c>
      <c r="C1251" s="19">
        <f t="shared" si="39"/>
        <v>2005</v>
      </c>
      <c r="D1251" s="10">
        <f ca="1">_xlfn.IFNA((VLOOKUP(A1251,'Fats and Greases'!A:B,2,FALSE)), "")</f>
        <v>14</v>
      </c>
      <c r="E1251" s="10">
        <f ca="1">_xlfn.IFNA((VLOOKUP(A1251,'Fats and Greases'!C:D,2,FALSE)), "")</f>
        <v>14</v>
      </c>
      <c r="F1251" s="10">
        <f ca="1">_xlfn.IFNA((VLOOKUP(A1251,'Fats and Greases'!E:F,2,FALSE)), "")</f>
        <v>13.88</v>
      </c>
      <c r="G1251" s="10">
        <f ca="1">_xlfn.IFNA((VLOOKUP(A1251,'Fats and Greases'!G:H,2,FALSE)), "")</f>
        <v>14</v>
      </c>
      <c r="H1251" s="10">
        <f ca="1">_xlfn.IFNA((VLOOKUP(A1251,'Fats and Greases'!I:J,2,FALSE)), "")</f>
        <v>14.5</v>
      </c>
      <c r="I1251" s="10">
        <f ca="1">_xlfn.IFNA((VLOOKUP(A1251,'Fats and Greases'!K:L,2,FALSE)), "")</f>
        <v>14.25</v>
      </c>
      <c r="J1251" s="10" t="str">
        <f ca="1">_xlfn.IFNA((VLOOKUP(A1251,'Fats and Greases'!M:N,2,FALSE)), "")</f>
        <v/>
      </c>
      <c r="K1251" s="10">
        <f ca="1">_xlfn.IFNA((VLOOKUP($A1251,'Fats and Greases'!O:P,2,FALSE)), "")</f>
        <v>14.88</v>
      </c>
      <c r="L1251" s="10">
        <f ca="1">_xlfn.IFNA((VLOOKUP($A1251,'Fats and Greases'!Q:R,2,FALSE)), "")</f>
        <v>12.5</v>
      </c>
      <c r="M1251" s="10">
        <f ca="1">_xlfn.IFNA((VLOOKUP($A1251,'Fats and Greases'!S:T,2,FALSE)), "")</f>
        <v>15.75</v>
      </c>
    </row>
    <row r="1252" spans="1:13" x14ac:dyDescent="0.2">
      <c r="A1252" s="18">
        <v>38534</v>
      </c>
      <c r="B1252" s="19">
        <f t="shared" si="38"/>
        <v>7</v>
      </c>
      <c r="C1252" s="19">
        <f t="shared" si="39"/>
        <v>2005</v>
      </c>
      <c r="D1252" s="10">
        <f ca="1">_xlfn.IFNA((VLOOKUP(A1252,'Fats and Greases'!A:B,2,FALSE)), "")</f>
        <v>14</v>
      </c>
      <c r="E1252" s="10">
        <f ca="1">_xlfn.IFNA((VLOOKUP(A1252,'Fats and Greases'!C:D,2,FALSE)), "")</f>
        <v>14</v>
      </c>
      <c r="F1252" s="10">
        <f ca="1">_xlfn.IFNA((VLOOKUP(A1252,'Fats and Greases'!E:F,2,FALSE)), "")</f>
        <v>13.88</v>
      </c>
      <c r="G1252" s="10">
        <f ca="1">_xlfn.IFNA((VLOOKUP(A1252,'Fats and Greases'!G:H,2,FALSE)), "")</f>
        <v>14</v>
      </c>
      <c r="H1252" s="10">
        <f ca="1">_xlfn.IFNA((VLOOKUP(A1252,'Fats and Greases'!I:J,2,FALSE)), "")</f>
        <v>14.5</v>
      </c>
      <c r="I1252" s="10">
        <f ca="1">_xlfn.IFNA((VLOOKUP(A1252,'Fats and Greases'!K:L,2,FALSE)), "")</f>
        <v>14.25</v>
      </c>
      <c r="J1252" s="10" t="str">
        <f ca="1">_xlfn.IFNA((VLOOKUP(A1252,'Fats and Greases'!M:N,2,FALSE)), "")</f>
        <v/>
      </c>
      <c r="K1252" s="10">
        <f ca="1">_xlfn.IFNA((VLOOKUP($A1252,'Fats and Greases'!O:P,2,FALSE)), "")</f>
        <v>14.88</v>
      </c>
      <c r="L1252" s="10">
        <f ca="1">_xlfn.IFNA((VLOOKUP($A1252,'Fats and Greases'!Q:R,2,FALSE)), "")</f>
        <v>12.5</v>
      </c>
      <c r="M1252" s="10">
        <f ca="1">_xlfn.IFNA((VLOOKUP($A1252,'Fats and Greases'!S:T,2,FALSE)), "")</f>
        <v>15.75</v>
      </c>
    </row>
    <row r="1253" spans="1:13" x14ac:dyDescent="0.2">
      <c r="A1253" s="18">
        <v>38537</v>
      </c>
      <c r="B1253" s="19">
        <f t="shared" si="38"/>
        <v>7</v>
      </c>
      <c r="C1253" s="19">
        <f t="shared" si="39"/>
        <v>2005</v>
      </c>
      <c r="D1253" s="10" t="str">
        <f ca="1">_xlfn.IFNA((VLOOKUP(A1253,'Fats and Greases'!A:B,2,FALSE)), "")</f>
        <v/>
      </c>
      <c r="E1253" s="10" t="str">
        <f ca="1">_xlfn.IFNA((VLOOKUP(A1253,'Fats and Greases'!C:D,2,FALSE)), "")</f>
        <v/>
      </c>
      <c r="F1253" s="10" t="str">
        <f ca="1">_xlfn.IFNA((VLOOKUP(A1253,'Fats and Greases'!E:F,2,FALSE)), "")</f>
        <v/>
      </c>
      <c r="G1253" s="10" t="str">
        <f ca="1">_xlfn.IFNA((VLOOKUP(A1253,'Fats and Greases'!G:H,2,FALSE)), "")</f>
        <v/>
      </c>
      <c r="H1253" s="10" t="str">
        <f ca="1">_xlfn.IFNA((VLOOKUP(A1253,'Fats and Greases'!I:J,2,FALSE)), "")</f>
        <v/>
      </c>
      <c r="I1253" s="10" t="str">
        <f ca="1">_xlfn.IFNA((VLOOKUP(A1253,'Fats and Greases'!K:L,2,FALSE)), "")</f>
        <v/>
      </c>
      <c r="J1253" s="10" t="str">
        <f ca="1">_xlfn.IFNA((VLOOKUP(A1253,'Fats and Greases'!M:N,2,FALSE)), "")</f>
        <v/>
      </c>
      <c r="K1253" s="10" t="str">
        <f ca="1">_xlfn.IFNA((VLOOKUP($A1253,'Fats and Greases'!O:P,2,FALSE)), "")</f>
        <v/>
      </c>
      <c r="L1253" s="10" t="str">
        <f ca="1">_xlfn.IFNA((VLOOKUP($A1253,'Fats and Greases'!Q:R,2,FALSE)), "")</f>
        <v/>
      </c>
      <c r="M1253" s="10" t="str">
        <f ca="1">_xlfn.IFNA((VLOOKUP($A1253,'Fats and Greases'!S:T,2,FALSE)), "")</f>
        <v/>
      </c>
    </row>
    <row r="1254" spans="1:13" x14ac:dyDescent="0.2">
      <c r="A1254" s="18">
        <v>38538</v>
      </c>
      <c r="B1254" s="19">
        <f t="shared" si="38"/>
        <v>7</v>
      </c>
      <c r="C1254" s="19">
        <f t="shared" si="39"/>
        <v>2005</v>
      </c>
      <c r="D1254" s="10">
        <f ca="1">_xlfn.IFNA((VLOOKUP(A1254,'Fats and Greases'!A:B,2,FALSE)), "")</f>
        <v>14</v>
      </c>
      <c r="E1254" s="10">
        <f ca="1">_xlfn.IFNA((VLOOKUP(A1254,'Fats and Greases'!C:D,2,FALSE)), "")</f>
        <v>14</v>
      </c>
      <c r="F1254" s="10">
        <f ca="1">_xlfn.IFNA((VLOOKUP(A1254,'Fats and Greases'!E:F,2,FALSE)), "")</f>
        <v>13.88</v>
      </c>
      <c r="G1254" s="10">
        <f ca="1">_xlfn.IFNA((VLOOKUP(A1254,'Fats and Greases'!G:H,2,FALSE)), "")</f>
        <v>14</v>
      </c>
      <c r="H1254" s="10">
        <f ca="1">_xlfn.IFNA((VLOOKUP(A1254,'Fats and Greases'!I:J,2,FALSE)), "")</f>
        <v>14.5</v>
      </c>
      <c r="I1254" s="10">
        <f ca="1">_xlfn.IFNA((VLOOKUP(A1254,'Fats and Greases'!K:L,2,FALSE)), "")</f>
        <v>14.25</v>
      </c>
      <c r="J1254" s="10" t="str">
        <f ca="1">_xlfn.IFNA((VLOOKUP(A1254,'Fats and Greases'!M:N,2,FALSE)), "")</f>
        <v/>
      </c>
      <c r="K1254" s="10">
        <f ca="1">_xlfn.IFNA((VLOOKUP($A1254,'Fats and Greases'!O:P,2,FALSE)), "")</f>
        <v>14.88</v>
      </c>
      <c r="L1254" s="10">
        <f ca="1">_xlfn.IFNA((VLOOKUP($A1254,'Fats and Greases'!Q:R,2,FALSE)), "")</f>
        <v>12.5</v>
      </c>
      <c r="M1254" s="10">
        <f ca="1">_xlfn.IFNA((VLOOKUP($A1254,'Fats and Greases'!S:T,2,FALSE)), "")</f>
        <v>15.75</v>
      </c>
    </row>
    <row r="1255" spans="1:13" x14ac:dyDescent="0.2">
      <c r="A1255" s="18">
        <v>38539</v>
      </c>
      <c r="B1255" s="19">
        <f t="shared" si="38"/>
        <v>7</v>
      </c>
      <c r="C1255" s="19">
        <f t="shared" si="39"/>
        <v>2005</v>
      </c>
      <c r="D1255" s="10">
        <f ca="1">_xlfn.IFNA((VLOOKUP(A1255,'Fats and Greases'!A:B,2,FALSE)), "")</f>
        <v>14</v>
      </c>
      <c r="E1255" s="10">
        <f ca="1">_xlfn.IFNA((VLOOKUP(A1255,'Fats and Greases'!C:D,2,FALSE)), "")</f>
        <v>13.75</v>
      </c>
      <c r="F1255" s="10">
        <f ca="1">_xlfn.IFNA((VLOOKUP(A1255,'Fats and Greases'!E:F,2,FALSE)), "")</f>
        <v>13.88</v>
      </c>
      <c r="G1255" s="10">
        <f ca="1">_xlfn.IFNA((VLOOKUP(A1255,'Fats and Greases'!G:H,2,FALSE)), "")</f>
        <v>14</v>
      </c>
      <c r="H1255" s="10">
        <f ca="1">_xlfn.IFNA((VLOOKUP(A1255,'Fats and Greases'!I:J,2,FALSE)), "")</f>
        <v>14.5</v>
      </c>
      <c r="I1255" s="10">
        <f ca="1">_xlfn.IFNA((VLOOKUP(A1255,'Fats and Greases'!K:L,2,FALSE)), "")</f>
        <v>14.13</v>
      </c>
      <c r="J1255" s="10" t="str">
        <f ca="1">_xlfn.IFNA((VLOOKUP(A1255,'Fats and Greases'!M:N,2,FALSE)), "")</f>
        <v/>
      </c>
      <c r="K1255" s="10">
        <f ca="1">_xlfn.IFNA((VLOOKUP($A1255,'Fats and Greases'!O:P,2,FALSE)), "")</f>
        <v>14.88</v>
      </c>
      <c r="L1255" s="10">
        <f ca="1">_xlfn.IFNA((VLOOKUP($A1255,'Fats and Greases'!Q:R,2,FALSE)), "")</f>
        <v>12.5</v>
      </c>
      <c r="M1255" s="10">
        <f ca="1">_xlfn.IFNA((VLOOKUP($A1255,'Fats and Greases'!S:T,2,FALSE)), "")</f>
        <v>15.75</v>
      </c>
    </row>
    <row r="1256" spans="1:13" x14ac:dyDescent="0.2">
      <c r="A1256" s="18">
        <v>38540</v>
      </c>
      <c r="B1256" s="19">
        <f t="shared" si="38"/>
        <v>7</v>
      </c>
      <c r="C1256" s="19">
        <f t="shared" si="39"/>
        <v>2005</v>
      </c>
      <c r="D1256" s="10">
        <f ca="1">_xlfn.IFNA((VLOOKUP(A1256,'Fats and Greases'!A:B,2,FALSE)), "")</f>
        <v>13</v>
      </c>
      <c r="E1256" s="10">
        <f ca="1">_xlfn.IFNA((VLOOKUP(A1256,'Fats and Greases'!C:D,2,FALSE)), "")</f>
        <v>13.13</v>
      </c>
      <c r="F1256" s="10">
        <f ca="1">_xlfn.IFNA((VLOOKUP(A1256,'Fats and Greases'!E:F,2,FALSE)), "")</f>
        <v>13.88</v>
      </c>
      <c r="G1256" s="10">
        <f ca="1">_xlfn.IFNA((VLOOKUP(A1256,'Fats and Greases'!G:H,2,FALSE)), "")</f>
        <v>14</v>
      </c>
      <c r="H1256" s="10">
        <f ca="1">_xlfn.IFNA((VLOOKUP(A1256,'Fats and Greases'!I:J,2,FALSE)), "")</f>
        <v>14.5</v>
      </c>
      <c r="I1256" s="10">
        <f ca="1">_xlfn.IFNA((VLOOKUP(A1256,'Fats and Greases'!K:L,2,FALSE)), "")</f>
        <v>14.13</v>
      </c>
      <c r="J1256" s="10" t="str">
        <f ca="1">_xlfn.IFNA((VLOOKUP(A1256,'Fats and Greases'!M:N,2,FALSE)), "")</f>
        <v/>
      </c>
      <c r="K1256" s="10">
        <f ca="1">_xlfn.IFNA((VLOOKUP($A1256,'Fats and Greases'!O:P,2,FALSE)), "")</f>
        <v>14.75</v>
      </c>
      <c r="L1256" s="10">
        <f ca="1">_xlfn.IFNA((VLOOKUP($A1256,'Fats and Greases'!Q:R,2,FALSE)), "")</f>
        <v>12.5</v>
      </c>
      <c r="M1256" s="10">
        <f ca="1">_xlfn.IFNA((VLOOKUP($A1256,'Fats and Greases'!S:T,2,FALSE)), "")</f>
        <v>15.75</v>
      </c>
    </row>
    <row r="1257" spans="1:13" x14ac:dyDescent="0.2">
      <c r="A1257" s="18">
        <v>38541</v>
      </c>
      <c r="B1257" s="19">
        <f t="shared" si="38"/>
        <v>7</v>
      </c>
      <c r="C1257" s="19">
        <f t="shared" si="39"/>
        <v>2005</v>
      </c>
      <c r="D1257" s="10">
        <f ca="1">_xlfn.IFNA((VLOOKUP(A1257,'Fats and Greases'!A:B,2,FALSE)), "")</f>
        <v>12.38</v>
      </c>
      <c r="E1257" s="10">
        <f ca="1">_xlfn.IFNA((VLOOKUP(A1257,'Fats and Greases'!C:D,2,FALSE)), "")</f>
        <v>12.5</v>
      </c>
      <c r="F1257" s="10">
        <f ca="1">_xlfn.IFNA((VLOOKUP(A1257,'Fats and Greases'!E:F,2,FALSE)), "")</f>
        <v>13.63</v>
      </c>
      <c r="G1257" s="10">
        <f ca="1">_xlfn.IFNA((VLOOKUP(A1257,'Fats and Greases'!G:H,2,FALSE)), "")</f>
        <v>14</v>
      </c>
      <c r="H1257" s="10">
        <f ca="1">_xlfn.IFNA((VLOOKUP(A1257,'Fats and Greases'!I:J,2,FALSE)), "")</f>
        <v>14.5</v>
      </c>
      <c r="I1257" s="10">
        <f ca="1">_xlfn.IFNA((VLOOKUP(A1257,'Fats and Greases'!K:L,2,FALSE)), "")</f>
        <v>14.13</v>
      </c>
      <c r="J1257" s="10" t="str">
        <f ca="1">_xlfn.IFNA((VLOOKUP(A1257,'Fats and Greases'!M:N,2,FALSE)), "")</f>
        <v/>
      </c>
      <c r="K1257" s="10">
        <f ca="1">_xlfn.IFNA((VLOOKUP($A1257,'Fats and Greases'!O:P,2,FALSE)), "")</f>
        <v>14.75</v>
      </c>
      <c r="L1257" s="10">
        <f ca="1">_xlfn.IFNA((VLOOKUP($A1257,'Fats and Greases'!Q:R,2,FALSE)), "")</f>
        <v>12.5</v>
      </c>
      <c r="M1257" s="10">
        <f ca="1">_xlfn.IFNA((VLOOKUP($A1257,'Fats and Greases'!S:T,2,FALSE)), "")</f>
        <v>15.75</v>
      </c>
    </row>
    <row r="1258" spans="1:13" x14ac:dyDescent="0.2">
      <c r="A1258" s="18">
        <v>38544</v>
      </c>
      <c r="B1258" s="19">
        <f t="shared" si="38"/>
        <v>7</v>
      </c>
      <c r="C1258" s="19">
        <f t="shared" si="39"/>
        <v>2005</v>
      </c>
      <c r="D1258" s="10">
        <f ca="1">_xlfn.IFNA((VLOOKUP(A1258,'Fats and Greases'!A:B,2,FALSE)), "")</f>
        <v>12.38</v>
      </c>
      <c r="E1258" s="10">
        <f ca="1">_xlfn.IFNA((VLOOKUP(A1258,'Fats and Greases'!C:D,2,FALSE)), "")</f>
        <v>12.5</v>
      </c>
      <c r="F1258" s="10">
        <f ca="1">_xlfn.IFNA((VLOOKUP(A1258,'Fats and Greases'!E:F,2,FALSE)), "")</f>
        <v>12.75</v>
      </c>
      <c r="G1258" s="10">
        <f ca="1">_xlfn.IFNA((VLOOKUP(A1258,'Fats and Greases'!G:H,2,FALSE)), "")</f>
        <v>13</v>
      </c>
      <c r="H1258" s="10">
        <f ca="1">_xlfn.IFNA((VLOOKUP(A1258,'Fats and Greases'!I:J,2,FALSE)), "")</f>
        <v>13.88</v>
      </c>
      <c r="I1258" s="10">
        <f ca="1">_xlfn.IFNA((VLOOKUP(A1258,'Fats and Greases'!K:L,2,FALSE)), "")</f>
        <v>14.13</v>
      </c>
      <c r="J1258" s="10" t="str">
        <f ca="1">_xlfn.IFNA((VLOOKUP(A1258,'Fats and Greases'!M:N,2,FALSE)), "")</f>
        <v/>
      </c>
      <c r="K1258" s="10">
        <f ca="1">_xlfn.IFNA((VLOOKUP($A1258,'Fats and Greases'!O:P,2,FALSE)), "")</f>
        <v>14.75</v>
      </c>
      <c r="L1258" s="10">
        <f ca="1">_xlfn.IFNA((VLOOKUP($A1258,'Fats and Greases'!Q:R,2,FALSE)), "")</f>
        <v>12.5</v>
      </c>
      <c r="M1258" s="10">
        <f ca="1">_xlfn.IFNA((VLOOKUP($A1258,'Fats and Greases'!S:T,2,FALSE)), "")</f>
        <v>14.5</v>
      </c>
    </row>
    <row r="1259" spans="1:13" x14ac:dyDescent="0.2">
      <c r="A1259" s="18">
        <v>38545</v>
      </c>
      <c r="B1259" s="19">
        <f t="shared" si="38"/>
        <v>7</v>
      </c>
      <c r="C1259" s="19">
        <f t="shared" si="39"/>
        <v>2005</v>
      </c>
      <c r="D1259" s="10">
        <f ca="1">_xlfn.IFNA((VLOOKUP(A1259,'Fats and Greases'!A:B,2,FALSE)), "")</f>
        <v>11.88</v>
      </c>
      <c r="E1259" s="10">
        <f ca="1">_xlfn.IFNA((VLOOKUP(A1259,'Fats and Greases'!C:D,2,FALSE)), "")</f>
        <v>12.25</v>
      </c>
      <c r="F1259" s="10">
        <f ca="1">_xlfn.IFNA((VLOOKUP(A1259,'Fats and Greases'!E:F,2,FALSE)), "")</f>
        <v>12.75</v>
      </c>
      <c r="G1259" s="10">
        <f ca="1">_xlfn.IFNA((VLOOKUP(A1259,'Fats and Greases'!G:H,2,FALSE)), "")</f>
        <v>13</v>
      </c>
      <c r="H1259" s="10">
        <f ca="1">_xlfn.IFNA((VLOOKUP(A1259,'Fats and Greases'!I:J,2,FALSE)), "")</f>
        <v>13.88</v>
      </c>
      <c r="I1259" s="10">
        <f ca="1">_xlfn.IFNA((VLOOKUP(A1259,'Fats and Greases'!K:L,2,FALSE)), "")</f>
        <v>14.13</v>
      </c>
      <c r="J1259" s="10" t="str">
        <f ca="1">_xlfn.IFNA((VLOOKUP(A1259,'Fats and Greases'!M:N,2,FALSE)), "")</f>
        <v/>
      </c>
      <c r="K1259" s="10">
        <f ca="1">_xlfn.IFNA((VLOOKUP($A1259,'Fats and Greases'!O:P,2,FALSE)), "")</f>
        <v>14.5</v>
      </c>
      <c r="L1259" s="10">
        <f ca="1">_xlfn.IFNA((VLOOKUP($A1259,'Fats and Greases'!Q:R,2,FALSE)), "")</f>
        <v>12.5</v>
      </c>
      <c r="M1259" s="10">
        <f ca="1">_xlfn.IFNA((VLOOKUP($A1259,'Fats and Greases'!S:T,2,FALSE)), "")</f>
        <v>14.5</v>
      </c>
    </row>
    <row r="1260" spans="1:13" x14ac:dyDescent="0.2">
      <c r="A1260" s="18">
        <v>38546</v>
      </c>
      <c r="B1260" s="19">
        <f t="shared" si="38"/>
        <v>7</v>
      </c>
      <c r="C1260" s="19">
        <f t="shared" si="39"/>
        <v>2005</v>
      </c>
      <c r="D1260" s="10">
        <f ca="1">_xlfn.IFNA((VLOOKUP(A1260,'Fats and Greases'!A:B,2,FALSE)), "")</f>
        <v>11.88</v>
      </c>
      <c r="E1260" s="10">
        <f ca="1">_xlfn.IFNA((VLOOKUP(A1260,'Fats and Greases'!C:D,2,FALSE)), "")</f>
        <v>12.25</v>
      </c>
      <c r="F1260" s="10">
        <f ca="1">_xlfn.IFNA((VLOOKUP(A1260,'Fats and Greases'!E:F,2,FALSE)), "")</f>
        <v>12.75</v>
      </c>
      <c r="G1260" s="10">
        <f ca="1">_xlfn.IFNA((VLOOKUP(A1260,'Fats and Greases'!G:H,2,FALSE)), "")</f>
        <v>13</v>
      </c>
      <c r="H1260" s="10">
        <f ca="1">_xlfn.IFNA((VLOOKUP(A1260,'Fats and Greases'!I:J,2,FALSE)), "")</f>
        <v>13.88</v>
      </c>
      <c r="I1260" s="10">
        <f ca="1">_xlfn.IFNA((VLOOKUP(A1260,'Fats and Greases'!K:L,2,FALSE)), "")</f>
        <v>14.13</v>
      </c>
      <c r="J1260" s="10" t="str">
        <f ca="1">_xlfn.IFNA((VLOOKUP(A1260,'Fats and Greases'!M:N,2,FALSE)), "")</f>
        <v/>
      </c>
      <c r="K1260" s="10">
        <f ca="1">_xlfn.IFNA((VLOOKUP($A1260,'Fats and Greases'!O:P,2,FALSE)), "")</f>
        <v>14.5</v>
      </c>
      <c r="L1260" s="10">
        <f ca="1">_xlfn.IFNA((VLOOKUP($A1260,'Fats and Greases'!Q:R,2,FALSE)), "")</f>
        <v>11.5</v>
      </c>
      <c r="M1260" s="10">
        <f ca="1">_xlfn.IFNA((VLOOKUP($A1260,'Fats and Greases'!S:T,2,FALSE)), "")</f>
        <v>14.5</v>
      </c>
    </row>
    <row r="1261" spans="1:13" x14ac:dyDescent="0.2">
      <c r="A1261" s="18">
        <v>38547</v>
      </c>
      <c r="B1261" s="19">
        <f t="shared" si="38"/>
        <v>7</v>
      </c>
      <c r="C1261" s="19">
        <f t="shared" si="39"/>
        <v>2005</v>
      </c>
      <c r="D1261" s="10">
        <f ca="1">_xlfn.IFNA((VLOOKUP(A1261,'Fats and Greases'!A:B,2,FALSE)), "")</f>
        <v>11.88</v>
      </c>
      <c r="E1261" s="10">
        <f ca="1">_xlfn.IFNA((VLOOKUP(A1261,'Fats and Greases'!C:D,2,FALSE)), "")</f>
        <v>11.63</v>
      </c>
      <c r="F1261" s="10">
        <f ca="1">_xlfn.IFNA((VLOOKUP(A1261,'Fats and Greases'!E:F,2,FALSE)), "")</f>
        <v>12.25</v>
      </c>
      <c r="G1261" s="10">
        <f ca="1">_xlfn.IFNA((VLOOKUP(A1261,'Fats and Greases'!G:H,2,FALSE)), "")</f>
        <v>13</v>
      </c>
      <c r="H1261" s="10">
        <f ca="1">_xlfn.IFNA((VLOOKUP(A1261,'Fats and Greases'!I:J,2,FALSE)), "")</f>
        <v>13.88</v>
      </c>
      <c r="I1261" s="10">
        <f ca="1">_xlfn.IFNA((VLOOKUP(A1261,'Fats and Greases'!K:L,2,FALSE)), "")</f>
        <v>14.13</v>
      </c>
      <c r="J1261" s="10" t="str">
        <f ca="1">_xlfn.IFNA((VLOOKUP(A1261,'Fats and Greases'!M:N,2,FALSE)), "")</f>
        <v/>
      </c>
      <c r="K1261" s="10">
        <f ca="1">_xlfn.IFNA((VLOOKUP($A1261,'Fats and Greases'!O:P,2,FALSE)), "")</f>
        <v>14.5</v>
      </c>
      <c r="L1261" s="10">
        <f ca="1">_xlfn.IFNA((VLOOKUP($A1261,'Fats and Greases'!Q:R,2,FALSE)), "")</f>
        <v>11.5</v>
      </c>
      <c r="M1261" s="10">
        <f ca="1">_xlfn.IFNA((VLOOKUP($A1261,'Fats and Greases'!S:T,2,FALSE)), "")</f>
        <v>14.5</v>
      </c>
    </row>
    <row r="1262" spans="1:13" x14ac:dyDescent="0.2">
      <c r="A1262" s="18">
        <v>38548</v>
      </c>
      <c r="B1262" s="19">
        <f t="shared" si="38"/>
        <v>7</v>
      </c>
      <c r="C1262" s="19">
        <f t="shared" si="39"/>
        <v>2005</v>
      </c>
      <c r="D1262" s="10">
        <f ca="1">_xlfn.IFNA((VLOOKUP(A1262,'Fats and Greases'!A:B,2,FALSE)), "")</f>
        <v>11.88</v>
      </c>
      <c r="E1262" s="10">
        <f ca="1">_xlfn.IFNA((VLOOKUP(A1262,'Fats and Greases'!C:D,2,FALSE)), "")</f>
        <v>11.63</v>
      </c>
      <c r="F1262" s="10">
        <f ca="1">_xlfn.IFNA((VLOOKUP(A1262,'Fats and Greases'!E:F,2,FALSE)), "")</f>
        <v>12.25</v>
      </c>
      <c r="G1262" s="10">
        <f ca="1">_xlfn.IFNA((VLOOKUP(A1262,'Fats and Greases'!G:H,2,FALSE)), "")</f>
        <v>13</v>
      </c>
      <c r="H1262" s="10">
        <f ca="1">_xlfn.IFNA((VLOOKUP(A1262,'Fats and Greases'!I:J,2,FALSE)), "")</f>
        <v>13.88</v>
      </c>
      <c r="I1262" s="10">
        <f ca="1">_xlfn.IFNA((VLOOKUP(A1262,'Fats and Greases'!K:L,2,FALSE)), "")</f>
        <v>14.13</v>
      </c>
      <c r="J1262" s="10" t="str">
        <f ca="1">_xlfn.IFNA((VLOOKUP(A1262,'Fats and Greases'!M:N,2,FALSE)), "")</f>
        <v/>
      </c>
      <c r="K1262" s="10">
        <f ca="1">_xlfn.IFNA((VLOOKUP($A1262,'Fats and Greases'!O:P,2,FALSE)), "")</f>
        <v>14.5</v>
      </c>
      <c r="L1262" s="10">
        <f ca="1">_xlfn.IFNA((VLOOKUP($A1262,'Fats and Greases'!Q:R,2,FALSE)), "")</f>
        <v>11.5</v>
      </c>
      <c r="M1262" s="10">
        <f ca="1">_xlfn.IFNA((VLOOKUP($A1262,'Fats and Greases'!S:T,2,FALSE)), "")</f>
        <v>14.5</v>
      </c>
    </row>
    <row r="1263" spans="1:13" x14ac:dyDescent="0.2">
      <c r="A1263" s="18">
        <v>38551</v>
      </c>
      <c r="B1263" s="19">
        <f t="shared" si="38"/>
        <v>7</v>
      </c>
      <c r="C1263" s="19">
        <f t="shared" si="39"/>
        <v>2005</v>
      </c>
      <c r="D1263" s="10">
        <f ca="1">_xlfn.IFNA((VLOOKUP(A1263,'Fats and Greases'!A:B,2,FALSE)), "")</f>
        <v>11.88</v>
      </c>
      <c r="E1263" s="10">
        <f ca="1">_xlfn.IFNA((VLOOKUP(A1263,'Fats and Greases'!C:D,2,FALSE)), "")</f>
        <v>11.63</v>
      </c>
      <c r="F1263" s="10">
        <f ca="1">_xlfn.IFNA((VLOOKUP(A1263,'Fats and Greases'!E:F,2,FALSE)), "")</f>
        <v>12.25</v>
      </c>
      <c r="G1263" s="10">
        <f ca="1">_xlfn.IFNA((VLOOKUP(A1263,'Fats and Greases'!G:H,2,FALSE)), "")</f>
        <v>13</v>
      </c>
      <c r="H1263" s="10">
        <f ca="1">_xlfn.IFNA((VLOOKUP(A1263,'Fats and Greases'!I:J,2,FALSE)), "")</f>
        <v>13.88</v>
      </c>
      <c r="I1263" s="10">
        <f ca="1">_xlfn.IFNA((VLOOKUP(A1263,'Fats and Greases'!K:L,2,FALSE)), "")</f>
        <v>14.13</v>
      </c>
      <c r="J1263" s="10" t="str">
        <f ca="1">_xlfn.IFNA((VLOOKUP(A1263,'Fats and Greases'!M:N,2,FALSE)), "")</f>
        <v/>
      </c>
      <c r="K1263" s="10">
        <f ca="1">_xlfn.IFNA((VLOOKUP($A1263,'Fats and Greases'!O:P,2,FALSE)), "")</f>
        <v>14.5</v>
      </c>
      <c r="L1263" s="10">
        <f ca="1">_xlfn.IFNA((VLOOKUP($A1263,'Fats and Greases'!Q:R,2,FALSE)), "")</f>
        <v>11.5</v>
      </c>
      <c r="M1263" s="10">
        <f ca="1">_xlfn.IFNA((VLOOKUP($A1263,'Fats and Greases'!S:T,2,FALSE)), "")</f>
        <v>14.5</v>
      </c>
    </row>
    <row r="1264" spans="1:13" x14ac:dyDescent="0.2">
      <c r="A1264" s="18">
        <v>38552</v>
      </c>
      <c r="B1264" s="19">
        <f t="shared" si="38"/>
        <v>7</v>
      </c>
      <c r="C1264" s="19">
        <f t="shared" si="39"/>
        <v>2005</v>
      </c>
      <c r="D1264" s="10">
        <f ca="1">_xlfn.IFNA((VLOOKUP(A1264,'Fats and Greases'!A:B,2,FALSE)), "")</f>
        <v>11.63</v>
      </c>
      <c r="E1264" s="10">
        <f ca="1">_xlfn.IFNA((VLOOKUP(A1264,'Fats and Greases'!C:D,2,FALSE)), "")</f>
        <v>11.5</v>
      </c>
      <c r="F1264" s="10">
        <f ca="1">_xlfn.IFNA((VLOOKUP(A1264,'Fats and Greases'!E:F,2,FALSE)), "")</f>
        <v>12.25</v>
      </c>
      <c r="G1264" s="10">
        <f ca="1">_xlfn.IFNA((VLOOKUP(A1264,'Fats and Greases'!G:H,2,FALSE)), "")</f>
        <v>13</v>
      </c>
      <c r="H1264" s="10">
        <f ca="1">_xlfn.IFNA((VLOOKUP(A1264,'Fats and Greases'!I:J,2,FALSE)), "")</f>
        <v>13.88</v>
      </c>
      <c r="I1264" s="10">
        <f ca="1">_xlfn.IFNA((VLOOKUP(A1264,'Fats and Greases'!K:L,2,FALSE)), "")</f>
        <v>14.13</v>
      </c>
      <c r="J1264" s="10" t="str">
        <f ca="1">_xlfn.IFNA((VLOOKUP(A1264,'Fats and Greases'!M:N,2,FALSE)), "")</f>
        <v/>
      </c>
      <c r="K1264" s="10">
        <f ca="1">_xlfn.IFNA((VLOOKUP($A1264,'Fats and Greases'!O:P,2,FALSE)), "")</f>
        <v>14.5</v>
      </c>
      <c r="L1264" s="10">
        <f ca="1">_xlfn.IFNA((VLOOKUP($A1264,'Fats and Greases'!Q:R,2,FALSE)), "")</f>
        <v>11.5</v>
      </c>
      <c r="M1264" s="10">
        <f ca="1">_xlfn.IFNA((VLOOKUP($A1264,'Fats and Greases'!S:T,2,FALSE)), "")</f>
        <v>13.5</v>
      </c>
    </row>
    <row r="1265" spans="1:13" x14ac:dyDescent="0.2">
      <c r="A1265" s="18">
        <v>38553</v>
      </c>
      <c r="B1265" s="19">
        <f t="shared" si="38"/>
        <v>7</v>
      </c>
      <c r="C1265" s="19">
        <f t="shared" si="39"/>
        <v>2005</v>
      </c>
      <c r="D1265" s="10">
        <f ca="1">_xlfn.IFNA((VLOOKUP(A1265,'Fats and Greases'!A:B,2,FALSE)), "")</f>
        <v>11.63</v>
      </c>
      <c r="E1265" s="10">
        <f ca="1">_xlfn.IFNA((VLOOKUP(A1265,'Fats and Greases'!C:D,2,FALSE)), "")</f>
        <v>11.5</v>
      </c>
      <c r="F1265" s="10">
        <f ca="1">_xlfn.IFNA((VLOOKUP(A1265,'Fats and Greases'!E:F,2,FALSE)), "")</f>
        <v>12.25</v>
      </c>
      <c r="G1265" s="10">
        <f ca="1">_xlfn.IFNA((VLOOKUP(A1265,'Fats and Greases'!G:H,2,FALSE)), "")</f>
        <v>13</v>
      </c>
      <c r="H1265" s="10">
        <f ca="1">_xlfn.IFNA((VLOOKUP(A1265,'Fats and Greases'!I:J,2,FALSE)), "")</f>
        <v>13.88</v>
      </c>
      <c r="I1265" s="10">
        <f ca="1">_xlfn.IFNA((VLOOKUP(A1265,'Fats and Greases'!K:L,2,FALSE)), "")</f>
        <v>14.13</v>
      </c>
      <c r="J1265" s="10" t="str">
        <f ca="1">_xlfn.IFNA((VLOOKUP(A1265,'Fats and Greases'!M:N,2,FALSE)), "")</f>
        <v/>
      </c>
      <c r="K1265" s="10">
        <f ca="1">_xlfn.IFNA((VLOOKUP($A1265,'Fats and Greases'!O:P,2,FALSE)), "")</f>
        <v>14.5</v>
      </c>
      <c r="L1265" s="10">
        <f ca="1">_xlfn.IFNA((VLOOKUP($A1265,'Fats and Greases'!Q:R,2,FALSE)), "")</f>
        <v>11.5</v>
      </c>
      <c r="M1265" s="10">
        <f ca="1">_xlfn.IFNA((VLOOKUP($A1265,'Fats and Greases'!S:T,2,FALSE)), "")</f>
        <v>13.5</v>
      </c>
    </row>
    <row r="1266" spans="1:13" x14ac:dyDescent="0.2">
      <c r="A1266" s="18">
        <v>38554</v>
      </c>
      <c r="B1266" s="19">
        <f t="shared" si="38"/>
        <v>7</v>
      </c>
      <c r="C1266" s="19">
        <f t="shared" si="39"/>
        <v>2005</v>
      </c>
      <c r="D1266" s="10">
        <f ca="1">_xlfn.IFNA((VLOOKUP(A1266,'Fats and Greases'!A:B,2,FALSE)), "")</f>
        <v>11.63</v>
      </c>
      <c r="E1266" s="10">
        <f ca="1">_xlfn.IFNA((VLOOKUP(A1266,'Fats and Greases'!C:D,2,FALSE)), "")</f>
        <v>11.63</v>
      </c>
      <c r="F1266" s="10">
        <f ca="1">_xlfn.IFNA((VLOOKUP(A1266,'Fats and Greases'!E:F,2,FALSE)), "")</f>
        <v>12.25</v>
      </c>
      <c r="G1266" s="10">
        <f ca="1">_xlfn.IFNA((VLOOKUP(A1266,'Fats and Greases'!G:H,2,FALSE)), "")</f>
        <v>13</v>
      </c>
      <c r="H1266" s="10">
        <f ca="1">_xlfn.IFNA((VLOOKUP(A1266,'Fats and Greases'!I:J,2,FALSE)), "")</f>
        <v>13.88</v>
      </c>
      <c r="I1266" s="10">
        <f ca="1">_xlfn.IFNA((VLOOKUP(A1266,'Fats and Greases'!K:L,2,FALSE)), "")</f>
        <v>14.13</v>
      </c>
      <c r="J1266" s="10" t="str">
        <f ca="1">_xlfn.IFNA((VLOOKUP(A1266,'Fats and Greases'!M:N,2,FALSE)), "")</f>
        <v/>
      </c>
      <c r="K1266" s="10">
        <f ca="1">_xlfn.IFNA((VLOOKUP($A1266,'Fats and Greases'!O:P,2,FALSE)), "")</f>
        <v>14.5</v>
      </c>
      <c r="L1266" s="10">
        <f ca="1">_xlfn.IFNA((VLOOKUP($A1266,'Fats and Greases'!Q:R,2,FALSE)), "")</f>
        <v>11.5</v>
      </c>
      <c r="M1266" s="10">
        <f ca="1">_xlfn.IFNA((VLOOKUP($A1266,'Fats and Greases'!S:T,2,FALSE)), "")</f>
        <v>13.5</v>
      </c>
    </row>
    <row r="1267" spans="1:13" x14ac:dyDescent="0.2">
      <c r="A1267" s="18">
        <v>38555</v>
      </c>
      <c r="B1267" s="19">
        <f t="shared" si="38"/>
        <v>7</v>
      </c>
      <c r="C1267" s="19">
        <f t="shared" si="39"/>
        <v>2005</v>
      </c>
      <c r="D1267" s="10">
        <f ca="1">_xlfn.IFNA((VLOOKUP(A1267,'Fats and Greases'!A:B,2,FALSE)), "")</f>
        <v>11.63</v>
      </c>
      <c r="E1267" s="10">
        <f ca="1">_xlfn.IFNA((VLOOKUP(A1267,'Fats and Greases'!C:D,2,FALSE)), "")</f>
        <v>11.63</v>
      </c>
      <c r="F1267" s="10">
        <f ca="1">_xlfn.IFNA((VLOOKUP(A1267,'Fats and Greases'!E:F,2,FALSE)), "")</f>
        <v>12.25</v>
      </c>
      <c r="G1267" s="10">
        <f ca="1">_xlfn.IFNA((VLOOKUP(A1267,'Fats and Greases'!G:H,2,FALSE)), "")</f>
        <v>13</v>
      </c>
      <c r="H1267" s="10">
        <f ca="1">_xlfn.IFNA((VLOOKUP(A1267,'Fats and Greases'!I:J,2,FALSE)), "")</f>
        <v>13.88</v>
      </c>
      <c r="I1267" s="10">
        <f ca="1">_xlfn.IFNA((VLOOKUP(A1267,'Fats and Greases'!K:L,2,FALSE)), "")</f>
        <v>14.13</v>
      </c>
      <c r="J1267" s="10" t="str">
        <f ca="1">_xlfn.IFNA((VLOOKUP(A1267,'Fats and Greases'!M:N,2,FALSE)), "")</f>
        <v/>
      </c>
      <c r="K1267" s="10">
        <f ca="1">_xlfn.IFNA((VLOOKUP($A1267,'Fats and Greases'!O:P,2,FALSE)), "")</f>
        <v>14.5</v>
      </c>
      <c r="L1267" s="10">
        <f ca="1">_xlfn.IFNA((VLOOKUP($A1267,'Fats and Greases'!Q:R,2,FALSE)), "")</f>
        <v>11.5</v>
      </c>
      <c r="M1267" s="10">
        <f ca="1">_xlfn.IFNA((VLOOKUP($A1267,'Fats and Greases'!S:T,2,FALSE)), "")</f>
        <v>13.5</v>
      </c>
    </row>
    <row r="1268" spans="1:13" x14ac:dyDescent="0.2">
      <c r="A1268" s="18">
        <v>38558</v>
      </c>
      <c r="B1268" s="19">
        <f t="shared" si="38"/>
        <v>7</v>
      </c>
      <c r="C1268" s="19">
        <f t="shared" si="39"/>
        <v>2005</v>
      </c>
      <c r="D1268" s="10">
        <f ca="1">_xlfn.IFNA((VLOOKUP(A1268,'Fats and Greases'!A:B,2,FALSE)), "")</f>
        <v>11.63</v>
      </c>
      <c r="E1268" s="10">
        <f ca="1">_xlfn.IFNA((VLOOKUP(A1268,'Fats and Greases'!C:D,2,FALSE)), "")</f>
        <v>11.63</v>
      </c>
      <c r="F1268" s="10">
        <f ca="1">_xlfn.IFNA((VLOOKUP(A1268,'Fats and Greases'!E:F,2,FALSE)), "")</f>
        <v>12.25</v>
      </c>
      <c r="G1268" s="10">
        <f ca="1">_xlfn.IFNA((VLOOKUP(A1268,'Fats and Greases'!G:H,2,FALSE)), "")</f>
        <v>13</v>
      </c>
      <c r="H1268" s="10">
        <f ca="1">_xlfn.IFNA((VLOOKUP(A1268,'Fats and Greases'!I:J,2,FALSE)), "")</f>
        <v>13.88</v>
      </c>
      <c r="I1268" s="10">
        <f ca="1">_xlfn.IFNA((VLOOKUP(A1268,'Fats and Greases'!K:L,2,FALSE)), "")</f>
        <v>14.13</v>
      </c>
      <c r="J1268" s="10" t="str">
        <f ca="1">_xlfn.IFNA((VLOOKUP(A1268,'Fats and Greases'!M:N,2,FALSE)), "")</f>
        <v/>
      </c>
      <c r="K1268" s="10">
        <f ca="1">_xlfn.IFNA((VLOOKUP($A1268,'Fats and Greases'!O:P,2,FALSE)), "")</f>
        <v>14.5</v>
      </c>
      <c r="L1268" s="10">
        <f ca="1">_xlfn.IFNA((VLOOKUP($A1268,'Fats and Greases'!Q:R,2,FALSE)), "")</f>
        <v>11.5</v>
      </c>
      <c r="M1268" s="10">
        <f ca="1">_xlfn.IFNA((VLOOKUP($A1268,'Fats and Greases'!S:T,2,FALSE)), "")</f>
        <v>13.5</v>
      </c>
    </row>
    <row r="1269" spans="1:13" x14ac:dyDescent="0.2">
      <c r="A1269" s="18">
        <v>38559</v>
      </c>
      <c r="B1269" s="19">
        <f t="shared" si="38"/>
        <v>7</v>
      </c>
      <c r="C1269" s="19">
        <f t="shared" si="39"/>
        <v>2005</v>
      </c>
      <c r="D1269" s="10">
        <f ca="1">_xlfn.IFNA((VLOOKUP(A1269,'Fats and Greases'!A:B,2,FALSE)), "")</f>
        <v>11.63</v>
      </c>
      <c r="E1269" s="10">
        <f ca="1">_xlfn.IFNA((VLOOKUP(A1269,'Fats and Greases'!C:D,2,FALSE)), "")</f>
        <v>11.63</v>
      </c>
      <c r="F1269" s="10">
        <f ca="1">_xlfn.IFNA((VLOOKUP(A1269,'Fats and Greases'!E:F,2,FALSE)), "")</f>
        <v>12.25</v>
      </c>
      <c r="G1269" s="10">
        <f ca="1">_xlfn.IFNA((VLOOKUP(A1269,'Fats and Greases'!G:H,2,FALSE)), "")</f>
        <v>13</v>
      </c>
      <c r="H1269" s="10">
        <f ca="1">_xlfn.IFNA((VLOOKUP(A1269,'Fats and Greases'!I:J,2,FALSE)), "")</f>
        <v>13.88</v>
      </c>
      <c r="I1269" s="10">
        <f ca="1">_xlfn.IFNA((VLOOKUP(A1269,'Fats and Greases'!K:L,2,FALSE)), "")</f>
        <v>14.13</v>
      </c>
      <c r="J1269" s="10" t="str">
        <f ca="1">_xlfn.IFNA((VLOOKUP(A1269,'Fats and Greases'!M:N,2,FALSE)), "")</f>
        <v/>
      </c>
      <c r="K1269" s="10">
        <f ca="1">_xlfn.IFNA((VLOOKUP($A1269,'Fats and Greases'!O:P,2,FALSE)), "")</f>
        <v>14.5</v>
      </c>
      <c r="L1269" s="10">
        <f ca="1">_xlfn.IFNA((VLOOKUP($A1269,'Fats and Greases'!Q:R,2,FALSE)), "")</f>
        <v>11.5</v>
      </c>
      <c r="M1269" s="10">
        <f ca="1">_xlfn.IFNA((VLOOKUP($A1269,'Fats and Greases'!S:T,2,FALSE)), "")</f>
        <v>13.5</v>
      </c>
    </row>
    <row r="1270" spans="1:13" x14ac:dyDescent="0.2">
      <c r="A1270" s="18">
        <v>38560</v>
      </c>
      <c r="B1270" s="19">
        <f t="shared" si="38"/>
        <v>7</v>
      </c>
      <c r="C1270" s="19">
        <f t="shared" si="39"/>
        <v>2005</v>
      </c>
      <c r="D1270" s="10">
        <f ca="1">_xlfn.IFNA((VLOOKUP(A1270,'Fats and Greases'!A:B,2,FALSE)), "")</f>
        <v>11.63</v>
      </c>
      <c r="E1270" s="10">
        <f ca="1">_xlfn.IFNA((VLOOKUP(A1270,'Fats and Greases'!C:D,2,FALSE)), "")</f>
        <v>11.63</v>
      </c>
      <c r="F1270" s="10">
        <f ca="1">_xlfn.IFNA((VLOOKUP(A1270,'Fats and Greases'!E:F,2,FALSE)), "")</f>
        <v>11.63</v>
      </c>
      <c r="G1270" s="10">
        <f ca="1">_xlfn.IFNA((VLOOKUP(A1270,'Fats and Greases'!G:H,2,FALSE)), "")</f>
        <v>13</v>
      </c>
      <c r="H1270" s="10">
        <f ca="1">_xlfn.IFNA((VLOOKUP(A1270,'Fats and Greases'!I:J,2,FALSE)), "")</f>
        <v>13.88</v>
      </c>
      <c r="I1270" s="10">
        <f ca="1">_xlfn.IFNA((VLOOKUP(A1270,'Fats and Greases'!K:L,2,FALSE)), "")</f>
        <v>14</v>
      </c>
      <c r="J1270" s="10" t="str">
        <f ca="1">_xlfn.IFNA((VLOOKUP(A1270,'Fats and Greases'!M:N,2,FALSE)), "")</f>
        <v/>
      </c>
      <c r="K1270" s="10">
        <f ca="1">_xlfn.IFNA((VLOOKUP($A1270,'Fats and Greases'!O:P,2,FALSE)), "")</f>
        <v>14.5</v>
      </c>
      <c r="L1270" s="10">
        <f ca="1">_xlfn.IFNA((VLOOKUP($A1270,'Fats and Greases'!Q:R,2,FALSE)), "")</f>
        <v>10.5</v>
      </c>
      <c r="M1270" s="10">
        <f ca="1">_xlfn.IFNA((VLOOKUP($A1270,'Fats and Greases'!S:T,2,FALSE)), "")</f>
        <v>13.25</v>
      </c>
    </row>
    <row r="1271" spans="1:13" x14ac:dyDescent="0.2">
      <c r="A1271" s="18">
        <v>38561</v>
      </c>
      <c r="B1271" s="19">
        <f t="shared" si="38"/>
        <v>7</v>
      </c>
      <c r="C1271" s="19">
        <f t="shared" si="39"/>
        <v>2005</v>
      </c>
      <c r="D1271" s="10">
        <f ca="1">_xlfn.IFNA((VLOOKUP(A1271,'Fats and Greases'!A:B,2,FALSE)), "")</f>
        <v>11.75</v>
      </c>
      <c r="E1271" s="10">
        <f ca="1">_xlfn.IFNA((VLOOKUP(A1271,'Fats and Greases'!C:D,2,FALSE)), "")</f>
        <v>11.75</v>
      </c>
      <c r="F1271" s="10">
        <f ca="1">_xlfn.IFNA((VLOOKUP(A1271,'Fats and Greases'!E:F,2,FALSE)), "")</f>
        <v>11.63</v>
      </c>
      <c r="G1271" s="10">
        <f ca="1">_xlfn.IFNA((VLOOKUP(A1271,'Fats and Greases'!G:H,2,FALSE)), "")</f>
        <v>13</v>
      </c>
      <c r="H1271" s="10">
        <f ca="1">_xlfn.IFNA((VLOOKUP(A1271,'Fats and Greases'!I:J,2,FALSE)), "")</f>
        <v>13.88</v>
      </c>
      <c r="I1271" s="10">
        <f ca="1">_xlfn.IFNA((VLOOKUP(A1271,'Fats and Greases'!K:L,2,FALSE)), "")</f>
        <v>14</v>
      </c>
      <c r="J1271" s="10" t="str">
        <f ca="1">_xlfn.IFNA((VLOOKUP(A1271,'Fats and Greases'!M:N,2,FALSE)), "")</f>
        <v/>
      </c>
      <c r="K1271" s="10">
        <f ca="1">_xlfn.IFNA((VLOOKUP($A1271,'Fats and Greases'!O:P,2,FALSE)), "")</f>
        <v>14.5</v>
      </c>
      <c r="L1271" s="10">
        <f ca="1">_xlfn.IFNA((VLOOKUP($A1271,'Fats and Greases'!Q:R,2,FALSE)), "")</f>
        <v>10.5</v>
      </c>
      <c r="M1271" s="10">
        <f ca="1">_xlfn.IFNA((VLOOKUP($A1271,'Fats and Greases'!S:T,2,FALSE)), "")</f>
        <v>13.25</v>
      </c>
    </row>
    <row r="1272" spans="1:13" x14ac:dyDescent="0.2">
      <c r="A1272" s="18">
        <v>38562</v>
      </c>
      <c r="B1272" s="19">
        <f t="shared" si="38"/>
        <v>7</v>
      </c>
      <c r="C1272" s="19">
        <f t="shared" si="39"/>
        <v>2005</v>
      </c>
      <c r="D1272" s="10">
        <f ca="1">_xlfn.IFNA((VLOOKUP(A1272,'Fats and Greases'!A:B,2,FALSE)), "")</f>
        <v>11.75</v>
      </c>
      <c r="E1272" s="10">
        <f ca="1">_xlfn.IFNA((VLOOKUP(A1272,'Fats and Greases'!C:D,2,FALSE)), "")</f>
        <v>11.75</v>
      </c>
      <c r="F1272" s="10">
        <f ca="1">_xlfn.IFNA((VLOOKUP(A1272,'Fats and Greases'!E:F,2,FALSE)), "")</f>
        <v>11.63</v>
      </c>
      <c r="G1272" s="10">
        <f ca="1">_xlfn.IFNA((VLOOKUP(A1272,'Fats and Greases'!G:H,2,FALSE)), "")</f>
        <v>13</v>
      </c>
      <c r="H1272" s="10">
        <f ca="1">_xlfn.IFNA((VLOOKUP(A1272,'Fats and Greases'!I:J,2,FALSE)), "")</f>
        <v>13.88</v>
      </c>
      <c r="I1272" s="10">
        <f ca="1">_xlfn.IFNA((VLOOKUP(A1272,'Fats and Greases'!K:L,2,FALSE)), "")</f>
        <v>14</v>
      </c>
      <c r="J1272" s="10" t="str">
        <f ca="1">_xlfn.IFNA((VLOOKUP(A1272,'Fats and Greases'!M:N,2,FALSE)), "")</f>
        <v/>
      </c>
      <c r="K1272" s="10">
        <f ca="1">_xlfn.IFNA((VLOOKUP($A1272,'Fats and Greases'!O:P,2,FALSE)), "")</f>
        <v>14.5</v>
      </c>
      <c r="L1272" s="10">
        <f ca="1">_xlfn.IFNA((VLOOKUP($A1272,'Fats and Greases'!Q:R,2,FALSE)), "")</f>
        <v>10.5</v>
      </c>
      <c r="M1272" s="10">
        <f ca="1">_xlfn.IFNA((VLOOKUP($A1272,'Fats and Greases'!S:T,2,FALSE)), "")</f>
        <v>13.25</v>
      </c>
    </row>
    <row r="1273" spans="1:13" x14ac:dyDescent="0.2">
      <c r="A1273" s="18">
        <v>38565</v>
      </c>
      <c r="B1273" s="19">
        <f t="shared" si="38"/>
        <v>8</v>
      </c>
      <c r="C1273" s="19">
        <f t="shared" si="39"/>
        <v>2005</v>
      </c>
      <c r="D1273" s="10">
        <f ca="1">_xlfn.IFNA((VLOOKUP(A1273,'Fats and Greases'!A:B,2,FALSE)), "")</f>
        <v>11.75</v>
      </c>
      <c r="E1273" s="10">
        <f ca="1">_xlfn.IFNA((VLOOKUP(A1273,'Fats and Greases'!C:D,2,FALSE)), "")</f>
        <v>11.75</v>
      </c>
      <c r="F1273" s="10">
        <f ca="1">_xlfn.IFNA((VLOOKUP(A1273,'Fats and Greases'!E:F,2,FALSE)), "")</f>
        <v>11.63</v>
      </c>
      <c r="G1273" s="10">
        <f ca="1">_xlfn.IFNA((VLOOKUP(A1273,'Fats and Greases'!G:H,2,FALSE)), "")</f>
        <v>13</v>
      </c>
      <c r="H1273" s="10">
        <f ca="1">_xlfn.IFNA((VLOOKUP(A1273,'Fats and Greases'!I:J,2,FALSE)), "")</f>
        <v>13.88</v>
      </c>
      <c r="I1273" s="10">
        <f ca="1">_xlfn.IFNA((VLOOKUP(A1273,'Fats and Greases'!K:L,2,FALSE)), "")</f>
        <v>14</v>
      </c>
      <c r="J1273" s="10" t="str">
        <f ca="1">_xlfn.IFNA((VLOOKUP(A1273,'Fats and Greases'!M:N,2,FALSE)), "")</f>
        <v/>
      </c>
      <c r="K1273" s="10">
        <f ca="1">_xlfn.IFNA((VLOOKUP($A1273,'Fats and Greases'!O:P,2,FALSE)), "")</f>
        <v>14.5</v>
      </c>
      <c r="L1273" s="10">
        <f ca="1">_xlfn.IFNA((VLOOKUP($A1273,'Fats and Greases'!Q:R,2,FALSE)), "")</f>
        <v>10.5</v>
      </c>
      <c r="M1273" s="10">
        <f ca="1">_xlfn.IFNA((VLOOKUP($A1273,'Fats and Greases'!S:T,2,FALSE)), "")</f>
        <v>13.25</v>
      </c>
    </row>
    <row r="1274" spans="1:13" x14ac:dyDescent="0.2">
      <c r="A1274" s="18">
        <v>38566</v>
      </c>
      <c r="B1274" s="19">
        <f t="shared" si="38"/>
        <v>8</v>
      </c>
      <c r="C1274" s="19">
        <f t="shared" si="39"/>
        <v>2005</v>
      </c>
      <c r="D1274" s="10">
        <f ca="1">_xlfn.IFNA((VLOOKUP(A1274,'Fats and Greases'!A:B,2,FALSE)), "")</f>
        <v>11.88</v>
      </c>
      <c r="E1274" s="10">
        <f ca="1">_xlfn.IFNA((VLOOKUP(A1274,'Fats and Greases'!C:D,2,FALSE)), "")</f>
        <v>11.75</v>
      </c>
      <c r="F1274" s="10">
        <f ca="1">_xlfn.IFNA((VLOOKUP(A1274,'Fats and Greases'!E:F,2,FALSE)), "")</f>
        <v>11.63</v>
      </c>
      <c r="G1274" s="10">
        <f ca="1">_xlfn.IFNA((VLOOKUP(A1274,'Fats and Greases'!G:H,2,FALSE)), "")</f>
        <v>13</v>
      </c>
      <c r="H1274" s="10">
        <f ca="1">_xlfn.IFNA((VLOOKUP(A1274,'Fats and Greases'!I:J,2,FALSE)), "")</f>
        <v>13.88</v>
      </c>
      <c r="I1274" s="10">
        <f ca="1">_xlfn.IFNA((VLOOKUP(A1274,'Fats and Greases'!K:L,2,FALSE)), "")</f>
        <v>14</v>
      </c>
      <c r="J1274" s="10" t="str">
        <f ca="1">_xlfn.IFNA((VLOOKUP(A1274,'Fats and Greases'!M:N,2,FALSE)), "")</f>
        <v/>
      </c>
      <c r="K1274" s="10">
        <f ca="1">_xlfn.IFNA((VLOOKUP($A1274,'Fats and Greases'!O:P,2,FALSE)), "")</f>
        <v>14.5</v>
      </c>
      <c r="L1274" s="10">
        <f ca="1">_xlfn.IFNA((VLOOKUP($A1274,'Fats and Greases'!Q:R,2,FALSE)), "")</f>
        <v>10.5</v>
      </c>
      <c r="M1274" s="10">
        <f ca="1">_xlfn.IFNA((VLOOKUP($A1274,'Fats and Greases'!S:T,2,FALSE)), "")</f>
        <v>13.25</v>
      </c>
    </row>
    <row r="1275" spans="1:13" x14ac:dyDescent="0.2">
      <c r="A1275" s="18">
        <v>38567</v>
      </c>
      <c r="B1275" s="19">
        <f t="shared" si="38"/>
        <v>8</v>
      </c>
      <c r="C1275" s="19">
        <f t="shared" si="39"/>
        <v>2005</v>
      </c>
      <c r="D1275" s="10">
        <f ca="1">_xlfn.IFNA((VLOOKUP(A1275,'Fats and Greases'!A:B,2,FALSE)), "")</f>
        <v>11.75</v>
      </c>
      <c r="E1275" s="10">
        <f ca="1">_xlfn.IFNA((VLOOKUP(A1275,'Fats and Greases'!C:D,2,FALSE)), "")</f>
        <v>11.75</v>
      </c>
      <c r="F1275" s="10">
        <f ca="1">_xlfn.IFNA((VLOOKUP(A1275,'Fats and Greases'!E:F,2,FALSE)), "")</f>
        <v>11.63</v>
      </c>
      <c r="G1275" s="10">
        <f ca="1">_xlfn.IFNA((VLOOKUP(A1275,'Fats and Greases'!G:H,2,FALSE)), "")</f>
        <v>13</v>
      </c>
      <c r="H1275" s="10">
        <f ca="1">_xlfn.IFNA((VLOOKUP(A1275,'Fats and Greases'!I:J,2,FALSE)), "")</f>
        <v>13.88</v>
      </c>
      <c r="I1275" s="10">
        <f ca="1">_xlfn.IFNA((VLOOKUP(A1275,'Fats and Greases'!K:L,2,FALSE)), "")</f>
        <v>14</v>
      </c>
      <c r="J1275" s="10" t="str">
        <f ca="1">_xlfn.IFNA((VLOOKUP(A1275,'Fats and Greases'!M:N,2,FALSE)), "")</f>
        <v/>
      </c>
      <c r="K1275" s="10">
        <f ca="1">_xlfn.IFNA((VLOOKUP($A1275,'Fats and Greases'!O:P,2,FALSE)), "")</f>
        <v>14.5</v>
      </c>
      <c r="L1275" s="10">
        <f ca="1">_xlfn.IFNA((VLOOKUP($A1275,'Fats and Greases'!Q:R,2,FALSE)), "")</f>
        <v>10.5</v>
      </c>
      <c r="M1275" s="10">
        <f ca="1">_xlfn.IFNA((VLOOKUP($A1275,'Fats and Greases'!S:T,2,FALSE)), "")</f>
        <v>13.25</v>
      </c>
    </row>
    <row r="1276" spans="1:13" x14ac:dyDescent="0.2">
      <c r="A1276" s="18">
        <v>38568</v>
      </c>
      <c r="B1276" s="19">
        <f t="shared" si="38"/>
        <v>8</v>
      </c>
      <c r="C1276" s="19">
        <f t="shared" si="39"/>
        <v>2005</v>
      </c>
      <c r="D1276" s="10">
        <f ca="1">_xlfn.IFNA((VLOOKUP(A1276,'Fats and Greases'!A:B,2,FALSE)), "")</f>
        <v>11.75</v>
      </c>
      <c r="E1276" s="10">
        <f ca="1">_xlfn.IFNA((VLOOKUP(A1276,'Fats and Greases'!C:D,2,FALSE)), "")</f>
        <v>11.75</v>
      </c>
      <c r="F1276" s="10">
        <f ca="1">_xlfn.IFNA((VLOOKUP(A1276,'Fats and Greases'!E:F,2,FALSE)), "")</f>
        <v>11.63</v>
      </c>
      <c r="G1276" s="10">
        <f ca="1">_xlfn.IFNA((VLOOKUP(A1276,'Fats and Greases'!G:H,2,FALSE)), "")</f>
        <v>13</v>
      </c>
      <c r="H1276" s="10">
        <f ca="1">_xlfn.IFNA((VLOOKUP(A1276,'Fats and Greases'!I:J,2,FALSE)), "")</f>
        <v>13.88</v>
      </c>
      <c r="I1276" s="10">
        <f ca="1">_xlfn.IFNA((VLOOKUP(A1276,'Fats and Greases'!K:L,2,FALSE)), "")</f>
        <v>14</v>
      </c>
      <c r="J1276" s="10" t="str">
        <f ca="1">_xlfn.IFNA((VLOOKUP(A1276,'Fats and Greases'!M:N,2,FALSE)), "")</f>
        <v/>
      </c>
      <c r="K1276" s="10">
        <f ca="1">_xlfn.IFNA((VLOOKUP($A1276,'Fats and Greases'!O:P,2,FALSE)), "")</f>
        <v>14.5</v>
      </c>
      <c r="L1276" s="10">
        <f ca="1">_xlfn.IFNA((VLOOKUP($A1276,'Fats and Greases'!Q:R,2,FALSE)), "")</f>
        <v>10.5</v>
      </c>
      <c r="M1276" s="10">
        <f ca="1">_xlfn.IFNA((VLOOKUP($A1276,'Fats and Greases'!S:T,2,FALSE)), "")</f>
        <v>13.25</v>
      </c>
    </row>
    <row r="1277" spans="1:13" x14ac:dyDescent="0.2">
      <c r="A1277" s="18">
        <v>38569</v>
      </c>
      <c r="B1277" s="19">
        <f t="shared" si="38"/>
        <v>8</v>
      </c>
      <c r="C1277" s="19">
        <f t="shared" si="39"/>
        <v>2005</v>
      </c>
      <c r="D1277" s="10">
        <f ca="1">_xlfn.IFNA((VLOOKUP(A1277,'Fats and Greases'!A:B,2,FALSE)), "")</f>
        <v>11.75</v>
      </c>
      <c r="E1277" s="10">
        <f ca="1">_xlfn.IFNA((VLOOKUP(A1277,'Fats and Greases'!C:D,2,FALSE)), "")</f>
        <v>11.75</v>
      </c>
      <c r="F1277" s="10">
        <f ca="1">_xlfn.IFNA((VLOOKUP(A1277,'Fats and Greases'!E:F,2,FALSE)), "")</f>
        <v>11.63</v>
      </c>
      <c r="G1277" s="10">
        <f ca="1">_xlfn.IFNA((VLOOKUP(A1277,'Fats and Greases'!G:H,2,FALSE)), "")</f>
        <v>13</v>
      </c>
      <c r="H1277" s="10">
        <f ca="1">_xlfn.IFNA((VLOOKUP(A1277,'Fats and Greases'!I:J,2,FALSE)), "")</f>
        <v>13.88</v>
      </c>
      <c r="I1277" s="10">
        <f ca="1">_xlfn.IFNA((VLOOKUP(A1277,'Fats and Greases'!K:L,2,FALSE)), "")</f>
        <v>14</v>
      </c>
      <c r="J1277" s="10" t="str">
        <f ca="1">_xlfn.IFNA((VLOOKUP(A1277,'Fats and Greases'!M:N,2,FALSE)), "")</f>
        <v/>
      </c>
      <c r="K1277" s="10">
        <f ca="1">_xlfn.IFNA((VLOOKUP($A1277,'Fats and Greases'!O:P,2,FALSE)), "")</f>
        <v>14.5</v>
      </c>
      <c r="L1277" s="10">
        <f ca="1">_xlfn.IFNA((VLOOKUP($A1277,'Fats and Greases'!Q:R,2,FALSE)), "")</f>
        <v>10.5</v>
      </c>
      <c r="M1277" s="10">
        <f ca="1">_xlfn.IFNA((VLOOKUP($A1277,'Fats and Greases'!S:T,2,FALSE)), "")</f>
        <v>13.25</v>
      </c>
    </row>
    <row r="1278" spans="1:13" x14ac:dyDescent="0.2">
      <c r="A1278" s="18">
        <v>38572</v>
      </c>
      <c r="B1278" s="19">
        <f t="shared" si="38"/>
        <v>8</v>
      </c>
      <c r="C1278" s="19">
        <f t="shared" si="39"/>
        <v>2005</v>
      </c>
      <c r="D1278" s="10">
        <f ca="1">_xlfn.IFNA((VLOOKUP(A1278,'Fats and Greases'!A:B,2,FALSE)), "")</f>
        <v>11.75</v>
      </c>
      <c r="E1278" s="10">
        <f ca="1">_xlfn.IFNA((VLOOKUP(A1278,'Fats and Greases'!C:D,2,FALSE)), "")</f>
        <v>11.75</v>
      </c>
      <c r="F1278" s="10">
        <f ca="1">_xlfn.IFNA((VLOOKUP(A1278,'Fats and Greases'!E:F,2,FALSE)), "")</f>
        <v>11.63</v>
      </c>
      <c r="G1278" s="10">
        <f ca="1">_xlfn.IFNA((VLOOKUP(A1278,'Fats and Greases'!G:H,2,FALSE)), "")</f>
        <v>13</v>
      </c>
      <c r="H1278" s="10">
        <f ca="1">_xlfn.IFNA((VLOOKUP(A1278,'Fats and Greases'!I:J,2,FALSE)), "")</f>
        <v>13.88</v>
      </c>
      <c r="I1278" s="10">
        <f ca="1">_xlfn.IFNA((VLOOKUP(A1278,'Fats and Greases'!K:L,2,FALSE)), "")</f>
        <v>14</v>
      </c>
      <c r="J1278" s="10" t="str">
        <f ca="1">_xlfn.IFNA((VLOOKUP(A1278,'Fats and Greases'!M:N,2,FALSE)), "")</f>
        <v/>
      </c>
      <c r="K1278" s="10">
        <f ca="1">_xlfn.IFNA((VLOOKUP($A1278,'Fats and Greases'!O:P,2,FALSE)), "")</f>
        <v>14.5</v>
      </c>
      <c r="L1278" s="10">
        <f ca="1">_xlfn.IFNA((VLOOKUP($A1278,'Fats and Greases'!Q:R,2,FALSE)), "")</f>
        <v>10.5</v>
      </c>
      <c r="M1278" s="10">
        <f ca="1">_xlfn.IFNA((VLOOKUP($A1278,'Fats and Greases'!S:T,2,FALSE)), "")</f>
        <v>13.25</v>
      </c>
    </row>
    <row r="1279" spans="1:13" x14ac:dyDescent="0.2">
      <c r="A1279" s="18">
        <v>38573</v>
      </c>
      <c r="B1279" s="19">
        <f t="shared" si="38"/>
        <v>8</v>
      </c>
      <c r="C1279" s="19">
        <f t="shared" si="39"/>
        <v>2005</v>
      </c>
      <c r="D1279" s="10">
        <f ca="1">_xlfn.IFNA((VLOOKUP(A1279,'Fats and Greases'!A:B,2,FALSE)), "")</f>
        <v>11.75</v>
      </c>
      <c r="E1279" s="10">
        <f ca="1">_xlfn.IFNA((VLOOKUP(A1279,'Fats and Greases'!C:D,2,FALSE)), "")</f>
        <v>11.75</v>
      </c>
      <c r="F1279" s="10">
        <f ca="1">_xlfn.IFNA((VLOOKUP(A1279,'Fats and Greases'!E:F,2,FALSE)), "")</f>
        <v>11.63</v>
      </c>
      <c r="G1279" s="10">
        <f ca="1">_xlfn.IFNA((VLOOKUP(A1279,'Fats and Greases'!G:H,2,FALSE)), "")</f>
        <v>13</v>
      </c>
      <c r="H1279" s="10">
        <f ca="1">_xlfn.IFNA((VLOOKUP(A1279,'Fats and Greases'!I:J,2,FALSE)), "")</f>
        <v>13.88</v>
      </c>
      <c r="I1279" s="10">
        <f ca="1">_xlfn.IFNA((VLOOKUP(A1279,'Fats and Greases'!K:L,2,FALSE)), "")</f>
        <v>14</v>
      </c>
      <c r="J1279" s="10" t="str">
        <f ca="1">_xlfn.IFNA((VLOOKUP(A1279,'Fats and Greases'!M:N,2,FALSE)), "")</f>
        <v/>
      </c>
      <c r="K1279" s="10">
        <f ca="1">_xlfn.IFNA((VLOOKUP($A1279,'Fats and Greases'!O:P,2,FALSE)), "")</f>
        <v>14.5</v>
      </c>
      <c r="L1279" s="10">
        <f ca="1">_xlfn.IFNA((VLOOKUP($A1279,'Fats and Greases'!Q:R,2,FALSE)), "")</f>
        <v>10.5</v>
      </c>
      <c r="M1279" s="10">
        <f ca="1">_xlfn.IFNA((VLOOKUP($A1279,'Fats and Greases'!S:T,2,FALSE)), "")</f>
        <v>13.5</v>
      </c>
    </row>
    <row r="1280" spans="1:13" x14ac:dyDescent="0.2">
      <c r="A1280" s="18">
        <v>38574</v>
      </c>
      <c r="B1280" s="19">
        <f t="shared" si="38"/>
        <v>8</v>
      </c>
      <c r="C1280" s="19">
        <f t="shared" si="39"/>
        <v>2005</v>
      </c>
      <c r="D1280" s="10">
        <f ca="1">_xlfn.IFNA((VLOOKUP(A1280,'Fats and Greases'!A:B,2,FALSE)), "")</f>
        <v>11.88</v>
      </c>
      <c r="E1280" s="10">
        <f ca="1">_xlfn.IFNA((VLOOKUP(A1280,'Fats and Greases'!C:D,2,FALSE)), "")</f>
        <v>11.88</v>
      </c>
      <c r="F1280" s="10">
        <f ca="1">_xlfn.IFNA((VLOOKUP(A1280,'Fats and Greases'!E:F,2,FALSE)), "")</f>
        <v>11.63</v>
      </c>
      <c r="G1280" s="10">
        <f ca="1">_xlfn.IFNA((VLOOKUP(A1280,'Fats and Greases'!G:H,2,FALSE)), "")</f>
        <v>13</v>
      </c>
      <c r="H1280" s="10">
        <f ca="1">_xlfn.IFNA((VLOOKUP(A1280,'Fats and Greases'!I:J,2,FALSE)), "")</f>
        <v>13.88</v>
      </c>
      <c r="I1280" s="10">
        <f ca="1">_xlfn.IFNA((VLOOKUP(A1280,'Fats and Greases'!K:L,2,FALSE)), "")</f>
        <v>14</v>
      </c>
      <c r="J1280" s="10" t="str">
        <f ca="1">_xlfn.IFNA((VLOOKUP(A1280,'Fats and Greases'!M:N,2,FALSE)), "")</f>
        <v/>
      </c>
      <c r="K1280" s="10">
        <f ca="1">_xlfn.IFNA((VLOOKUP($A1280,'Fats and Greases'!O:P,2,FALSE)), "")</f>
        <v>14.5</v>
      </c>
      <c r="L1280" s="10">
        <f ca="1">_xlfn.IFNA((VLOOKUP($A1280,'Fats and Greases'!Q:R,2,FALSE)), "")</f>
        <v>10.5</v>
      </c>
      <c r="M1280" s="10">
        <f ca="1">_xlfn.IFNA((VLOOKUP($A1280,'Fats and Greases'!S:T,2,FALSE)), "")</f>
        <v>13.5</v>
      </c>
    </row>
    <row r="1281" spans="1:13" x14ac:dyDescent="0.2">
      <c r="A1281" s="18">
        <v>38575</v>
      </c>
      <c r="B1281" s="19">
        <f t="shared" si="38"/>
        <v>8</v>
      </c>
      <c r="C1281" s="19">
        <f t="shared" si="39"/>
        <v>2005</v>
      </c>
      <c r="D1281" s="10">
        <f ca="1">_xlfn.IFNA((VLOOKUP(A1281,'Fats and Greases'!A:B,2,FALSE)), "")</f>
        <v>11.88</v>
      </c>
      <c r="E1281" s="10">
        <f ca="1">_xlfn.IFNA((VLOOKUP(A1281,'Fats and Greases'!C:D,2,FALSE)), "")</f>
        <v>11.88</v>
      </c>
      <c r="F1281" s="10">
        <f ca="1">_xlfn.IFNA((VLOOKUP(A1281,'Fats and Greases'!E:F,2,FALSE)), "")</f>
        <v>11.63</v>
      </c>
      <c r="G1281" s="10">
        <f ca="1">_xlfn.IFNA((VLOOKUP(A1281,'Fats and Greases'!G:H,2,FALSE)), "")</f>
        <v>13</v>
      </c>
      <c r="H1281" s="10">
        <f ca="1">_xlfn.IFNA((VLOOKUP(A1281,'Fats and Greases'!I:J,2,FALSE)), "")</f>
        <v>13.13</v>
      </c>
      <c r="I1281" s="10">
        <f ca="1">_xlfn.IFNA((VLOOKUP(A1281,'Fats and Greases'!K:L,2,FALSE)), "")</f>
        <v>14</v>
      </c>
      <c r="J1281" s="10" t="str">
        <f ca="1">_xlfn.IFNA((VLOOKUP(A1281,'Fats and Greases'!M:N,2,FALSE)), "")</f>
        <v/>
      </c>
      <c r="K1281" s="10">
        <f ca="1">_xlfn.IFNA((VLOOKUP($A1281,'Fats and Greases'!O:P,2,FALSE)), "")</f>
        <v>14.5</v>
      </c>
      <c r="L1281" s="10">
        <f ca="1">_xlfn.IFNA((VLOOKUP($A1281,'Fats and Greases'!Q:R,2,FALSE)), "")</f>
        <v>10.5</v>
      </c>
      <c r="M1281" s="10">
        <f ca="1">_xlfn.IFNA((VLOOKUP($A1281,'Fats and Greases'!S:T,2,FALSE)), "")</f>
        <v>13.5</v>
      </c>
    </row>
    <row r="1282" spans="1:13" x14ac:dyDescent="0.2">
      <c r="A1282" s="18">
        <v>38576</v>
      </c>
      <c r="B1282" s="19">
        <f t="shared" si="38"/>
        <v>8</v>
      </c>
      <c r="C1282" s="19">
        <f t="shared" si="39"/>
        <v>2005</v>
      </c>
      <c r="D1282" s="10">
        <f ca="1">_xlfn.IFNA((VLOOKUP(A1282,'Fats and Greases'!A:B,2,FALSE)), "")</f>
        <v>11.88</v>
      </c>
      <c r="E1282" s="10">
        <f ca="1">_xlfn.IFNA((VLOOKUP(A1282,'Fats and Greases'!C:D,2,FALSE)), "")</f>
        <v>11.88</v>
      </c>
      <c r="F1282" s="10">
        <f ca="1">_xlfn.IFNA((VLOOKUP(A1282,'Fats and Greases'!E:F,2,FALSE)), "")</f>
        <v>11.63</v>
      </c>
      <c r="G1282" s="10">
        <f ca="1">_xlfn.IFNA((VLOOKUP(A1282,'Fats and Greases'!G:H,2,FALSE)), "")</f>
        <v>13</v>
      </c>
      <c r="H1282" s="10">
        <f ca="1">_xlfn.IFNA((VLOOKUP(A1282,'Fats and Greases'!I:J,2,FALSE)), "")</f>
        <v>13.13</v>
      </c>
      <c r="I1282" s="10">
        <f ca="1">_xlfn.IFNA((VLOOKUP(A1282,'Fats and Greases'!K:L,2,FALSE)), "")</f>
        <v>14</v>
      </c>
      <c r="J1282" s="10" t="str">
        <f ca="1">_xlfn.IFNA((VLOOKUP(A1282,'Fats and Greases'!M:N,2,FALSE)), "")</f>
        <v/>
      </c>
      <c r="K1282" s="10">
        <f ca="1">_xlfn.IFNA((VLOOKUP($A1282,'Fats and Greases'!O:P,2,FALSE)), "")</f>
        <v>14.5</v>
      </c>
      <c r="L1282" s="10">
        <f ca="1">_xlfn.IFNA((VLOOKUP($A1282,'Fats and Greases'!Q:R,2,FALSE)), "")</f>
        <v>10.5</v>
      </c>
      <c r="M1282" s="10">
        <f ca="1">_xlfn.IFNA((VLOOKUP($A1282,'Fats and Greases'!S:T,2,FALSE)), "")</f>
        <v>13.5</v>
      </c>
    </row>
    <row r="1283" spans="1:13" x14ac:dyDescent="0.2">
      <c r="A1283" s="18">
        <v>38579</v>
      </c>
      <c r="B1283" s="19">
        <f t="shared" ref="B1283:B1346" si="40">MONTH(A1283)</f>
        <v>8</v>
      </c>
      <c r="C1283" s="19">
        <f t="shared" ref="C1283:C1346" si="41">YEAR(A1283)</f>
        <v>2005</v>
      </c>
      <c r="D1283" s="10">
        <f ca="1">_xlfn.IFNA((VLOOKUP(A1283,'Fats and Greases'!A:B,2,FALSE)), "")</f>
        <v>11.88</v>
      </c>
      <c r="E1283" s="10">
        <f ca="1">_xlfn.IFNA((VLOOKUP(A1283,'Fats and Greases'!C:D,2,FALSE)), "")</f>
        <v>11.88</v>
      </c>
      <c r="F1283" s="10">
        <f ca="1">_xlfn.IFNA((VLOOKUP(A1283,'Fats and Greases'!E:F,2,FALSE)), "")</f>
        <v>11.63</v>
      </c>
      <c r="G1283" s="10">
        <f ca="1">_xlfn.IFNA((VLOOKUP(A1283,'Fats and Greases'!G:H,2,FALSE)), "")</f>
        <v>13</v>
      </c>
      <c r="H1283" s="10">
        <f ca="1">_xlfn.IFNA((VLOOKUP(A1283,'Fats and Greases'!I:J,2,FALSE)), "")</f>
        <v>13.13</v>
      </c>
      <c r="I1283" s="10">
        <f ca="1">_xlfn.IFNA((VLOOKUP(A1283,'Fats and Greases'!K:L,2,FALSE)), "")</f>
        <v>14</v>
      </c>
      <c r="J1283" s="10" t="str">
        <f ca="1">_xlfn.IFNA((VLOOKUP(A1283,'Fats and Greases'!M:N,2,FALSE)), "")</f>
        <v/>
      </c>
      <c r="K1283" s="10">
        <f ca="1">_xlfn.IFNA((VLOOKUP($A1283,'Fats and Greases'!O:P,2,FALSE)), "")</f>
        <v>14.5</v>
      </c>
      <c r="L1283" s="10">
        <f ca="1">_xlfn.IFNA((VLOOKUP($A1283,'Fats and Greases'!Q:R,2,FALSE)), "")</f>
        <v>10.5</v>
      </c>
      <c r="M1283" s="10">
        <f ca="1">_xlfn.IFNA((VLOOKUP($A1283,'Fats and Greases'!S:T,2,FALSE)), "")</f>
        <v>13.5</v>
      </c>
    </row>
    <row r="1284" spans="1:13" x14ac:dyDescent="0.2">
      <c r="A1284" s="18">
        <v>38580</v>
      </c>
      <c r="B1284" s="19">
        <f t="shared" si="40"/>
        <v>8</v>
      </c>
      <c r="C1284" s="19">
        <f t="shared" si="41"/>
        <v>2005</v>
      </c>
      <c r="D1284" s="10">
        <f ca="1">_xlfn.IFNA((VLOOKUP(A1284,'Fats and Greases'!A:B,2,FALSE)), "")</f>
        <v>11.88</v>
      </c>
      <c r="E1284" s="10">
        <f ca="1">_xlfn.IFNA((VLOOKUP(A1284,'Fats and Greases'!C:D,2,FALSE)), "")</f>
        <v>11.88</v>
      </c>
      <c r="F1284" s="10">
        <f ca="1">_xlfn.IFNA((VLOOKUP(A1284,'Fats and Greases'!E:F,2,FALSE)), "")</f>
        <v>11.63</v>
      </c>
      <c r="G1284" s="10">
        <f ca="1">_xlfn.IFNA((VLOOKUP(A1284,'Fats and Greases'!G:H,2,FALSE)), "")</f>
        <v>13</v>
      </c>
      <c r="H1284" s="10">
        <f ca="1">_xlfn.IFNA((VLOOKUP(A1284,'Fats and Greases'!I:J,2,FALSE)), "")</f>
        <v>13.13</v>
      </c>
      <c r="I1284" s="10">
        <f ca="1">_xlfn.IFNA((VLOOKUP(A1284,'Fats and Greases'!K:L,2,FALSE)), "")</f>
        <v>14</v>
      </c>
      <c r="J1284" s="10" t="str">
        <f ca="1">_xlfn.IFNA((VLOOKUP(A1284,'Fats and Greases'!M:N,2,FALSE)), "")</f>
        <v/>
      </c>
      <c r="K1284" s="10">
        <f ca="1">_xlfn.IFNA((VLOOKUP($A1284,'Fats and Greases'!O:P,2,FALSE)), "")</f>
        <v>14.5</v>
      </c>
      <c r="L1284" s="10">
        <f ca="1">_xlfn.IFNA((VLOOKUP($A1284,'Fats and Greases'!Q:R,2,FALSE)), "")</f>
        <v>10.5</v>
      </c>
      <c r="M1284" s="10">
        <f ca="1">_xlfn.IFNA((VLOOKUP($A1284,'Fats and Greases'!S:T,2,FALSE)), "")</f>
        <v>13.5</v>
      </c>
    </row>
    <row r="1285" spans="1:13" x14ac:dyDescent="0.2">
      <c r="A1285" s="18">
        <v>38581</v>
      </c>
      <c r="B1285" s="19">
        <f t="shared" si="40"/>
        <v>8</v>
      </c>
      <c r="C1285" s="19">
        <f t="shared" si="41"/>
        <v>2005</v>
      </c>
      <c r="D1285" s="10">
        <f ca="1">_xlfn.IFNA((VLOOKUP(A1285,'Fats and Greases'!A:B,2,FALSE)), "")</f>
        <v>11.88</v>
      </c>
      <c r="E1285" s="10">
        <f ca="1">_xlfn.IFNA((VLOOKUP(A1285,'Fats and Greases'!C:D,2,FALSE)), "")</f>
        <v>11.88</v>
      </c>
      <c r="F1285" s="10">
        <f ca="1">_xlfn.IFNA((VLOOKUP(A1285,'Fats and Greases'!E:F,2,FALSE)), "")</f>
        <v>11.63</v>
      </c>
      <c r="G1285" s="10">
        <f ca="1">_xlfn.IFNA((VLOOKUP(A1285,'Fats and Greases'!G:H,2,FALSE)), "")</f>
        <v>13</v>
      </c>
      <c r="H1285" s="10">
        <f ca="1">_xlfn.IFNA((VLOOKUP(A1285,'Fats and Greases'!I:J,2,FALSE)), "")</f>
        <v>13.13</v>
      </c>
      <c r="I1285" s="10">
        <f ca="1">_xlfn.IFNA((VLOOKUP(A1285,'Fats and Greases'!K:L,2,FALSE)), "")</f>
        <v>14</v>
      </c>
      <c r="J1285" s="10" t="str">
        <f ca="1">_xlfn.IFNA((VLOOKUP(A1285,'Fats and Greases'!M:N,2,FALSE)), "")</f>
        <v/>
      </c>
      <c r="K1285" s="10">
        <f ca="1">_xlfn.IFNA((VLOOKUP($A1285,'Fats and Greases'!O:P,2,FALSE)), "")</f>
        <v>14.5</v>
      </c>
      <c r="L1285" s="10">
        <f ca="1">_xlfn.IFNA((VLOOKUP($A1285,'Fats and Greases'!Q:R,2,FALSE)), "")</f>
        <v>10.5</v>
      </c>
      <c r="M1285" s="10">
        <f ca="1">_xlfn.IFNA((VLOOKUP($A1285,'Fats and Greases'!S:T,2,FALSE)), "")</f>
        <v>13.5</v>
      </c>
    </row>
    <row r="1286" spans="1:13" x14ac:dyDescent="0.2">
      <c r="A1286" s="18">
        <v>38582</v>
      </c>
      <c r="B1286" s="19">
        <f t="shared" si="40"/>
        <v>8</v>
      </c>
      <c r="C1286" s="19">
        <f t="shared" si="41"/>
        <v>2005</v>
      </c>
      <c r="D1286" s="10">
        <f ca="1">_xlfn.IFNA((VLOOKUP(A1286,'Fats and Greases'!A:B,2,FALSE)), "")</f>
        <v>11.88</v>
      </c>
      <c r="E1286" s="10">
        <f ca="1">_xlfn.IFNA((VLOOKUP(A1286,'Fats and Greases'!C:D,2,FALSE)), "")</f>
        <v>11.88</v>
      </c>
      <c r="F1286" s="10">
        <f ca="1">_xlfn.IFNA((VLOOKUP(A1286,'Fats and Greases'!E:F,2,FALSE)), "")</f>
        <v>11.63</v>
      </c>
      <c r="G1286" s="10">
        <f ca="1">_xlfn.IFNA((VLOOKUP(A1286,'Fats and Greases'!G:H,2,FALSE)), "")</f>
        <v>13</v>
      </c>
      <c r="H1286" s="10">
        <f ca="1">_xlfn.IFNA((VLOOKUP(A1286,'Fats and Greases'!I:J,2,FALSE)), "")</f>
        <v>13.13</v>
      </c>
      <c r="I1286" s="10">
        <f ca="1">_xlfn.IFNA((VLOOKUP(A1286,'Fats and Greases'!K:L,2,FALSE)), "")</f>
        <v>14</v>
      </c>
      <c r="J1286" s="10" t="str">
        <f ca="1">_xlfn.IFNA((VLOOKUP(A1286,'Fats and Greases'!M:N,2,FALSE)), "")</f>
        <v/>
      </c>
      <c r="K1286" s="10">
        <f ca="1">_xlfn.IFNA((VLOOKUP($A1286,'Fats and Greases'!O:P,2,FALSE)), "")</f>
        <v>14.5</v>
      </c>
      <c r="L1286" s="10">
        <f ca="1">_xlfn.IFNA((VLOOKUP($A1286,'Fats and Greases'!Q:R,2,FALSE)), "")</f>
        <v>10.5</v>
      </c>
      <c r="M1286" s="10">
        <f ca="1">_xlfn.IFNA((VLOOKUP($A1286,'Fats and Greases'!S:T,2,FALSE)), "")</f>
        <v>13.5</v>
      </c>
    </row>
    <row r="1287" spans="1:13" x14ac:dyDescent="0.2">
      <c r="A1287" s="18">
        <v>38583</v>
      </c>
      <c r="B1287" s="19">
        <f t="shared" si="40"/>
        <v>8</v>
      </c>
      <c r="C1287" s="19">
        <f t="shared" si="41"/>
        <v>2005</v>
      </c>
      <c r="D1287" s="10">
        <f ca="1">_xlfn.IFNA((VLOOKUP(A1287,'Fats and Greases'!A:B,2,FALSE)), "")</f>
        <v>11.88</v>
      </c>
      <c r="E1287" s="10">
        <f ca="1">_xlfn.IFNA((VLOOKUP(A1287,'Fats and Greases'!C:D,2,FALSE)), "")</f>
        <v>11.88</v>
      </c>
      <c r="F1287" s="10">
        <f ca="1">_xlfn.IFNA((VLOOKUP(A1287,'Fats and Greases'!E:F,2,FALSE)), "")</f>
        <v>11.63</v>
      </c>
      <c r="G1287" s="10">
        <f ca="1">_xlfn.IFNA((VLOOKUP(A1287,'Fats and Greases'!G:H,2,FALSE)), "")</f>
        <v>13</v>
      </c>
      <c r="H1287" s="10">
        <f ca="1">_xlfn.IFNA((VLOOKUP(A1287,'Fats and Greases'!I:J,2,FALSE)), "")</f>
        <v>13.13</v>
      </c>
      <c r="I1287" s="10">
        <f ca="1">_xlfn.IFNA((VLOOKUP(A1287,'Fats and Greases'!K:L,2,FALSE)), "")</f>
        <v>14</v>
      </c>
      <c r="J1287" s="10" t="str">
        <f ca="1">_xlfn.IFNA((VLOOKUP(A1287,'Fats and Greases'!M:N,2,FALSE)), "")</f>
        <v/>
      </c>
      <c r="K1287" s="10">
        <f ca="1">_xlfn.IFNA((VLOOKUP($A1287,'Fats and Greases'!O:P,2,FALSE)), "")</f>
        <v>14.5</v>
      </c>
      <c r="L1287" s="10">
        <f ca="1">_xlfn.IFNA((VLOOKUP($A1287,'Fats and Greases'!Q:R,2,FALSE)), "")</f>
        <v>10.5</v>
      </c>
      <c r="M1287" s="10">
        <f ca="1">_xlfn.IFNA((VLOOKUP($A1287,'Fats and Greases'!S:T,2,FALSE)), "")</f>
        <v>13.5</v>
      </c>
    </row>
    <row r="1288" spans="1:13" x14ac:dyDescent="0.2">
      <c r="A1288" s="18">
        <v>38586</v>
      </c>
      <c r="B1288" s="19">
        <f t="shared" si="40"/>
        <v>8</v>
      </c>
      <c r="C1288" s="19">
        <f t="shared" si="41"/>
        <v>2005</v>
      </c>
      <c r="D1288" s="10">
        <f ca="1">_xlfn.IFNA((VLOOKUP(A1288,'Fats and Greases'!A:B,2,FALSE)), "")</f>
        <v>11.88</v>
      </c>
      <c r="E1288" s="10">
        <f ca="1">_xlfn.IFNA((VLOOKUP(A1288,'Fats and Greases'!C:D,2,FALSE)), "")</f>
        <v>11.88</v>
      </c>
      <c r="F1288" s="10">
        <f ca="1">_xlfn.IFNA((VLOOKUP(A1288,'Fats and Greases'!E:F,2,FALSE)), "")</f>
        <v>11.63</v>
      </c>
      <c r="G1288" s="10">
        <f ca="1">_xlfn.IFNA((VLOOKUP(A1288,'Fats and Greases'!G:H,2,FALSE)), "")</f>
        <v>13</v>
      </c>
      <c r="H1288" s="10">
        <f ca="1">_xlfn.IFNA((VLOOKUP(A1288,'Fats and Greases'!I:J,2,FALSE)), "")</f>
        <v>13.13</v>
      </c>
      <c r="I1288" s="10">
        <f ca="1">_xlfn.IFNA((VLOOKUP(A1288,'Fats and Greases'!K:L,2,FALSE)), "")</f>
        <v>14</v>
      </c>
      <c r="J1288" s="10" t="str">
        <f ca="1">_xlfn.IFNA((VLOOKUP(A1288,'Fats and Greases'!M:N,2,FALSE)), "")</f>
        <v/>
      </c>
      <c r="K1288" s="10">
        <f ca="1">_xlfn.IFNA((VLOOKUP($A1288,'Fats and Greases'!O:P,2,FALSE)), "")</f>
        <v>14.5</v>
      </c>
      <c r="L1288" s="10">
        <f ca="1">_xlfn.IFNA((VLOOKUP($A1288,'Fats and Greases'!Q:R,2,FALSE)), "")</f>
        <v>10.5</v>
      </c>
      <c r="M1288" s="10">
        <f ca="1">_xlfn.IFNA((VLOOKUP($A1288,'Fats and Greases'!S:T,2,FALSE)), "")</f>
        <v>13.5</v>
      </c>
    </row>
    <row r="1289" spans="1:13" x14ac:dyDescent="0.2">
      <c r="A1289" s="18">
        <v>38587</v>
      </c>
      <c r="B1289" s="19">
        <f t="shared" si="40"/>
        <v>8</v>
      </c>
      <c r="C1289" s="19">
        <f t="shared" si="41"/>
        <v>2005</v>
      </c>
      <c r="D1289" s="10">
        <f ca="1">_xlfn.IFNA((VLOOKUP(A1289,'Fats and Greases'!A:B,2,FALSE)), "")</f>
        <v>12</v>
      </c>
      <c r="E1289" s="10">
        <f ca="1">_xlfn.IFNA((VLOOKUP(A1289,'Fats and Greases'!C:D,2,FALSE)), "")</f>
        <v>12</v>
      </c>
      <c r="F1289" s="10">
        <f ca="1">_xlfn.IFNA((VLOOKUP(A1289,'Fats and Greases'!E:F,2,FALSE)), "")</f>
        <v>11.63</v>
      </c>
      <c r="G1289" s="10">
        <f ca="1">_xlfn.IFNA((VLOOKUP(A1289,'Fats and Greases'!G:H,2,FALSE)), "")</f>
        <v>13</v>
      </c>
      <c r="H1289" s="10">
        <f ca="1">_xlfn.IFNA((VLOOKUP(A1289,'Fats and Greases'!I:J,2,FALSE)), "")</f>
        <v>13.13</v>
      </c>
      <c r="I1289" s="10">
        <f ca="1">_xlfn.IFNA((VLOOKUP(A1289,'Fats and Greases'!K:L,2,FALSE)), "")</f>
        <v>14</v>
      </c>
      <c r="J1289" s="10" t="str">
        <f ca="1">_xlfn.IFNA((VLOOKUP(A1289,'Fats and Greases'!M:N,2,FALSE)), "")</f>
        <v/>
      </c>
      <c r="K1289" s="10">
        <f ca="1">_xlfn.IFNA((VLOOKUP($A1289,'Fats and Greases'!O:P,2,FALSE)), "")</f>
        <v>14.5</v>
      </c>
      <c r="L1289" s="10">
        <f ca="1">_xlfn.IFNA((VLOOKUP($A1289,'Fats and Greases'!Q:R,2,FALSE)), "")</f>
        <v>10.5</v>
      </c>
      <c r="M1289" s="10">
        <f ca="1">_xlfn.IFNA((VLOOKUP($A1289,'Fats and Greases'!S:T,2,FALSE)), "")</f>
        <v>13.5</v>
      </c>
    </row>
    <row r="1290" spans="1:13" x14ac:dyDescent="0.2">
      <c r="A1290" s="18">
        <v>38588</v>
      </c>
      <c r="B1290" s="19">
        <f t="shared" si="40"/>
        <v>8</v>
      </c>
      <c r="C1290" s="19">
        <f t="shared" si="41"/>
        <v>2005</v>
      </c>
      <c r="D1290" s="10">
        <f ca="1">_xlfn.IFNA((VLOOKUP(A1290,'Fats and Greases'!A:B,2,FALSE)), "")</f>
        <v>12</v>
      </c>
      <c r="E1290" s="10">
        <f ca="1">_xlfn.IFNA((VLOOKUP(A1290,'Fats and Greases'!C:D,2,FALSE)), "")</f>
        <v>12</v>
      </c>
      <c r="F1290" s="10">
        <f ca="1">_xlfn.IFNA((VLOOKUP(A1290,'Fats and Greases'!E:F,2,FALSE)), "")</f>
        <v>11.63</v>
      </c>
      <c r="G1290" s="10">
        <f ca="1">_xlfn.IFNA((VLOOKUP(A1290,'Fats and Greases'!G:H,2,FALSE)), "")</f>
        <v>13</v>
      </c>
      <c r="H1290" s="10">
        <f ca="1">_xlfn.IFNA((VLOOKUP(A1290,'Fats and Greases'!I:J,2,FALSE)), "")</f>
        <v>13.13</v>
      </c>
      <c r="I1290" s="10">
        <f ca="1">_xlfn.IFNA((VLOOKUP(A1290,'Fats and Greases'!K:L,2,FALSE)), "")</f>
        <v>14.13</v>
      </c>
      <c r="J1290" s="10" t="str">
        <f ca="1">_xlfn.IFNA((VLOOKUP(A1290,'Fats and Greases'!M:N,2,FALSE)), "")</f>
        <v/>
      </c>
      <c r="K1290" s="10">
        <f ca="1">_xlfn.IFNA((VLOOKUP($A1290,'Fats and Greases'!O:P,2,FALSE)), "")</f>
        <v>14.5</v>
      </c>
      <c r="L1290" s="10">
        <f ca="1">_xlfn.IFNA((VLOOKUP($A1290,'Fats and Greases'!Q:R,2,FALSE)), "")</f>
        <v>10.5</v>
      </c>
      <c r="M1290" s="10">
        <f ca="1">_xlfn.IFNA((VLOOKUP($A1290,'Fats and Greases'!S:T,2,FALSE)), "")</f>
        <v>13.5</v>
      </c>
    </row>
    <row r="1291" spans="1:13" x14ac:dyDescent="0.2">
      <c r="A1291" s="18">
        <v>38589</v>
      </c>
      <c r="B1291" s="19">
        <f t="shared" si="40"/>
        <v>8</v>
      </c>
      <c r="C1291" s="19">
        <f t="shared" si="41"/>
        <v>2005</v>
      </c>
      <c r="D1291" s="10">
        <f ca="1">_xlfn.IFNA((VLOOKUP(A1291,'Fats and Greases'!A:B,2,FALSE)), "")</f>
        <v>12</v>
      </c>
      <c r="E1291" s="10">
        <f ca="1">_xlfn.IFNA((VLOOKUP(A1291,'Fats and Greases'!C:D,2,FALSE)), "")</f>
        <v>12.25</v>
      </c>
      <c r="F1291" s="10">
        <f ca="1">_xlfn.IFNA((VLOOKUP(A1291,'Fats and Greases'!E:F,2,FALSE)), "")</f>
        <v>11.75</v>
      </c>
      <c r="G1291" s="10">
        <f ca="1">_xlfn.IFNA((VLOOKUP(A1291,'Fats and Greases'!G:H,2,FALSE)), "")</f>
        <v>13</v>
      </c>
      <c r="H1291" s="10">
        <f ca="1">_xlfn.IFNA((VLOOKUP(A1291,'Fats and Greases'!I:J,2,FALSE)), "")</f>
        <v>13.13</v>
      </c>
      <c r="I1291" s="10">
        <f ca="1">_xlfn.IFNA((VLOOKUP(A1291,'Fats and Greases'!K:L,2,FALSE)), "")</f>
        <v>14.13</v>
      </c>
      <c r="J1291" s="10" t="str">
        <f ca="1">_xlfn.IFNA((VLOOKUP(A1291,'Fats and Greases'!M:N,2,FALSE)), "")</f>
        <v/>
      </c>
      <c r="K1291" s="10">
        <f ca="1">_xlfn.IFNA((VLOOKUP($A1291,'Fats and Greases'!O:P,2,FALSE)), "")</f>
        <v>14.5</v>
      </c>
      <c r="L1291" s="10">
        <f ca="1">_xlfn.IFNA((VLOOKUP($A1291,'Fats and Greases'!Q:R,2,FALSE)), "")</f>
        <v>10.5</v>
      </c>
      <c r="M1291" s="10">
        <f ca="1">_xlfn.IFNA((VLOOKUP($A1291,'Fats and Greases'!S:T,2,FALSE)), "")</f>
        <v>13.5</v>
      </c>
    </row>
    <row r="1292" spans="1:13" x14ac:dyDescent="0.2">
      <c r="A1292" s="18">
        <v>38590</v>
      </c>
      <c r="B1292" s="19">
        <f t="shared" si="40"/>
        <v>8</v>
      </c>
      <c r="C1292" s="19">
        <f t="shared" si="41"/>
        <v>2005</v>
      </c>
      <c r="D1292" s="10">
        <f ca="1">_xlfn.IFNA((VLOOKUP(A1292,'Fats and Greases'!A:B,2,FALSE)), "")</f>
        <v>12.5</v>
      </c>
      <c r="E1292" s="10">
        <f ca="1">_xlfn.IFNA((VLOOKUP(A1292,'Fats and Greases'!C:D,2,FALSE)), "")</f>
        <v>12.5</v>
      </c>
      <c r="F1292" s="10">
        <f ca="1">_xlfn.IFNA((VLOOKUP(A1292,'Fats and Greases'!E:F,2,FALSE)), "")</f>
        <v>11.75</v>
      </c>
      <c r="G1292" s="10">
        <f ca="1">_xlfn.IFNA((VLOOKUP(A1292,'Fats and Greases'!G:H,2,FALSE)), "")</f>
        <v>13.5</v>
      </c>
      <c r="H1292" s="10">
        <f ca="1">_xlfn.IFNA((VLOOKUP(A1292,'Fats and Greases'!I:J,2,FALSE)), "")</f>
        <v>13.13</v>
      </c>
      <c r="I1292" s="10">
        <f ca="1">_xlfn.IFNA((VLOOKUP(A1292,'Fats and Greases'!K:L,2,FALSE)), "")</f>
        <v>14.13</v>
      </c>
      <c r="J1292" s="10" t="str">
        <f ca="1">_xlfn.IFNA((VLOOKUP(A1292,'Fats and Greases'!M:N,2,FALSE)), "")</f>
        <v/>
      </c>
      <c r="K1292" s="10">
        <f ca="1">_xlfn.IFNA((VLOOKUP($A1292,'Fats and Greases'!O:P,2,FALSE)), "")</f>
        <v>14.5</v>
      </c>
      <c r="L1292" s="10">
        <f ca="1">_xlfn.IFNA((VLOOKUP($A1292,'Fats and Greases'!Q:R,2,FALSE)), "")</f>
        <v>10.5</v>
      </c>
      <c r="M1292" s="10">
        <f ca="1">_xlfn.IFNA((VLOOKUP($A1292,'Fats and Greases'!S:T,2,FALSE)), "")</f>
        <v>14</v>
      </c>
    </row>
    <row r="1293" spans="1:13" x14ac:dyDescent="0.2">
      <c r="A1293" s="18">
        <v>38593</v>
      </c>
      <c r="B1293" s="19">
        <f t="shared" si="40"/>
        <v>8</v>
      </c>
      <c r="C1293" s="19">
        <f t="shared" si="41"/>
        <v>2005</v>
      </c>
      <c r="D1293" s="10">
        <f ca="1">_xlfn.IFNA((VLOOKUP(A1293,'Fats and Greases'!A:B,2,FALSE)), "")</f>
        <v>12.75</v>
      </c>
      <c r="E1293" s="10">
        <f ca="1">_xlfn.IFNA((VLOOKUP(A1293,'Fats and Greases'!C:D,2,FALSE)), "")</f>
        <v>12.5</v>
      </c>
      <c r="F1293" s="10">
        <f ca="1">_xlfn.IFNA((VLOOKUP(A1293,'Fats and Greases'!E:F,2,FALSE)), "")</f>
        <v>11.75</v>
      </c>
      <c r="G1293" s="10">
        <f ca="1">_xlfn.IFNA((VLOOKUP(A1293,'Fats and Greases'!G:H,2,FALSE)), "")</f>
        <v>13.5</v>
      </c>
      <c r="H1293" s="10">
        <f ca="1">_xlfn.IFNA((VLOOKUP(A1293,'Fats and Greases'!I:J,2,FALSE)), "")</f>
        <v>13.13</v>
      </c>
      <c r="I1293" s="10">
        <f ca="1">_xlfn.IFNA((VLOOKUP(A1293,'Fats and Greases'!K:L,2,FALSE)), "")</f>
        <v>14.13</v>
      </c>
      <c r="J1293" s="10" t="str">
        <f ca="1">_xlfn.IFNA((VLOOKUP(A1293,'Fats and Greases'!M:N,2,FALSE)), "")</f>
        <v/>
      </c>
      <c r="K1293" s="10">
        <f ca="1">_xlfn.IFNA((VLOOKUP($A1293,'Fats and Greases'!O:P,2,FALSE)), "")</f>
        <v>14.5</v>
      </c>
      <c r="L1293" s="10">
        <f ca="1">_xlfn.IFNA((VLOOKUP($A1293,'Fats and Greases'!Q:R,2,FALSE)), "")</f>
        <v>10.5</v>
      </c>
      <c r="M1293" s="10">
        <f ca="1">_xlfn.IFNA((VLOOKUP($A1293,'Fats and Greases'!S:T,2,FALSE)), "")</f>
        <v>14</v>
      </c>
    </row>
    <row r="1294" spans="1:13" x14ac:dyDescent="0.2">
      <c r="A1294" s="18">
        <v>38594</v>
      </c>
      <c r="B1294" s="19">
        <f t="shared" si="40"/>
        <v>8</v>
      </c>
      <c r="C1294" s="19">
        <f t="shared" si="41"/>
        <v>2005</v>
      </c>
      <c r="D1294" s="10">
        <f ca="1">_xlfn.IFNA((VLOOKUP(A1294,'Fats and Greases'!A:B,2,FALSE)), "")</f>
        <v>12.88</v>
      </c>
      <c r="E1294" s="10">
        <f ca="1">_xlfn.IFNA((VLOOKUP(A1294,'Fats and Greases'!C:D,2,FALSE)), "")</f>
        <v>13</v>
      </c>
      <c r="F1294" s="10">
        <f ca="1">_xlfn.IFNA((VLOOKUP(A1294,'Fats and Greases'!E:F,2,FALSE)), "")</f>
        <v>11.75</v>
      </c>
      <c r="G1294" s="10">
        <f ca="1">_xlfn.IFNA((VLOOKUP(A1294,'Fats and Greases'!G:H,2,FALSE)), "")</f>
        <v>13.5</v>
      </c>
      <c r="H1294" s="10">
        <f ca="1">_xlfn.IFNA((VLOOKUP(A1294,'Fats and Greases'!I:J,2,FALSE)), "")</f>
        <v>13.13</v>
      </c>
      <c r="I1294" s="10">
        <f ca="1">_xlfn.IFNA((VLOOKUP(A1294,'Fats and Greases'!K:L,2,FALSE)), "")</f>
        <v>14.13</v>
      </c>
      <c r="J1294" s="10" t="str">
        <f ca="1">_xlfn.IFNA((VLOOKUP(A1294,'Fats and Greases'!M:N,2,FALSE)), "")</f>
        <v/>
      </c>
      <c r="K1294" s="10">
        <f ca="1">_xlfn.IFNA((VLOOKUP($A1294,'Fats and Greases'!O:P,2,FALSE)), "")</f>
        <v>14.25</v>
      </c>
      <c r="L1294" s="10">
        <f ca="1">_xlfn.IFNA((VLOOKUP($A1294,'Fats and Greases'!Q:R,2,FALSE)), "")</f>
        <v>10.5</v>
      </c>
      <c r="M1294" s="10">
        <f ca="1">_xlfn.IFNA((VLOOKUP($A1294,'Fats and Greases'!S:T,2,FALSE)), "")</f>
        <v>14</v>
      </c>
    </row>
    <row r="1295" spans="1:13" x14ac:dyDescent="0.2">
      <c r="A1295" s="18">
        <v>38595</v>
      </c>
      <c r="B1295" s="19">
        <f t="shared" si="40"/>
        <v>8</v>
      </c>
      <c r="C1295" s="19">
        <f t="shared" si="41"/>
        <v>2005</v>
      </c>
      <c r="D1295" s="10">
        <f ca="1">_xlfn.IFNA((VLOOKUP(A1295,'Fats and Greases'!A:B,2,FALSE)), "")</f>
        <v>12.88</v>
      </c>
      <c r="E1295" s="10">
        <f ca="1">_xlfn.IFNA((VLOOKUP(A1295,'Fats and Greases'!C:D,2,FALSE)), "")</f>
        <v>13</v>
      </c>
      <c r="F1295" s="10">
        <f ca="1">_xlfn.IFNA((VLOOKUP(A1295,'Fats and Greases'!E:F,2,FALSE)), "")</f>
        <v>11.75</v>
      </c>
      <c r="G1295" s="10">
        <f ca="1">_xlfn.IFNA((VLOOKUP(A1295,'Fats and Greases'!G:H,2,FALSE)), "")</f>
        <v>13.5</v>
      </c>
      <c r="H1295" s="10">
        <f ca="1">_xlfn.IFNA((VLOOKUP(A1295,'Fats and Greases'!I:J,2,FALSE)), "")</f>
        <v>13.13</v>
      </c>
      <c r="I1295" s="10">
        <f ca="1">_xlfn.IFNA((VLOOKUP(A1295,'Fats and Greases'!K:L,2,FALSE)), "")</f>
        <v>14.75</v>
      </c>
      <c r="J1295" s="10" t="str">
        <f ca="1">_xlfn.IFNA((VLOOKUP(A1295,'Fats and Greases'!M:N,2,FALSE)), "")</f>
        <v/>
      </c>
      <c r="K1295" s="10">
        <f ca="1">_xlfn.IFNA((VLOOKUP($A1295,'Fats and Greases'!O:P,2,FALSE)), "")</f>
        <v>14.25</v>
      </c>
      <c r="L1295" s="10">
        <f ca="1">_xlfn.IFNA((VLOOKUP($A1295,'Fats and Greases'!Q:R,2,FALSE)), "")</f>
        <v>10.5</v>
      </c>
      <c r="M1295" s="10">
        <f ca="1">_xlfn.IFNA((VLOOKUP($A1295,'Fats and Greases'!S:T,2,FALSE)), "")</f>
        <v>14</v>
      </c>
    </row>
    <row r="1296" spans="1:13" x14ac:dyDescent="0.2">
      <c r="A1296" s="18">
        <v>38596</v>
      </c>
      <c r="B1296" s="19">
        <f t="shared" si="40"/>
        <v>9</v>
      </c>
      <c r="C1296" s="19">
        <f t="shared" si="41"/>
        <v>2005</v>
      </c>
      <c r="D1296" s="10">
        <f ca="1">_xlfn.IFNA((VLOOKUP(A1296,'Fats and Greases'!A:B,2,FALSE)), "")</f>
        <v>13</v>
      </c>
      <c r="E1296" s="10">
        <f ca="1">_xlfn.IFNA((VLOOKUP(A1296,'Fats and Greases'!C:D,2,FALSE)), "")</f>
        <v>13.5</v>
      </c>
      <c r="F1296" s="10">
        <f ca="1">_xlfn.IFNA((VLOOKUP(A1296,'Fats and Greases'!E:F,2,FALSE)), "")</f>
        <v>11.75</v>
      </c>
      <c r="G1296" s="10">
        <f ca="1">_xlfn.IFNA((VLOOKUP(A1296,'Fats and Greases'!G:H,2,FALSE)), "")</f>
        <v>13.5</v>
      </c>
      <c r="H1296" s="10">
        <f ca="1">_xlfn.IFNA((VLOOKUP(A1296,'Fats and Greases'!I:J,2,FALSE)), "")</f>
        <v>13.13</v>
      </c>
      <c r="I1296" s="10">
        <f ca="1">_xlfn.IFNA((VLOOKUP(A1296,'Fats and Greases'!K:L,2,FALSE)), "")</f>
        <v>14.75</v>
      </c>
      <c r="J1296" s="10" t="str">
        <f ca="1">_xlfn.IFNA((VLOOKUP(A1296,'Fats and Greases'!M:N,2,FALSE)), "")</f>
        <v/>
      </c>
      <c r="K1296" s="10">
        <f ca="1">_xlfn.IFNA((VLOOKUP($A1296,'Fats and Greases'!O:P,2,FALSE)), "")</f>
        <v>14.25</v>
      </c>
      <c r="L1296" s="10">
        <f ca="1">_xlfn.IFNA((VLOOKUP($A1296,'Fats and Greases'!Q:R,2,FALSE)), "")</f>
        <v>10.5</v>
      </c>
      <c r="M1296" s="10">
        <f ca="1">_xlfn.IFNA((VLOOKUP($A1296,'Fats and Greases'!S:T,2,FALSE)), "")</f>
        <v>14</v>
      </c>
    </row>
    <row r="1297" spans="1:13" x14ac:dyDescent="0.2">
      <c r="A1297" s="18">
        <v>38597</v>
      </c>
      <c r="B1297" s="19">
        <f t="shared" si="40"/>
        <v>9</v>
      </c>
      <c r="C1297" s="19">
        <f t="shared" si="41"/>
        <v>2005</v>
      </c>
      <c r="D1297" s="10">
        <f ca="1">_xlfn.IFNA((VLOOKUP(A1297,'Fats and Greases'!A:B,2,FALSE)), "")</f>
        <v>13</v>
      </c>
      <c r="E1297" s="10">
        <f ca="1">_xlfn.IFNA((VLOOKUP(A1297,'Fats and Greases'!C:D,2,FALSE)), "")</f>
        <v>13.5</v>
      </c>
      <c r="F1297" s="10">
        <f ca="1">_xlfn.IFNA((VLOOKUP(A1297,'Fats and Greases'!E:F,2,FALSE)), "")</f>
        <v>11.75</v>
      </c>
      <c r="G1297" s="10">
        <f ca="1">_xlfn.IFNA((VLOOKUP(A1297,'Fats and Greases'!G:H,2,FALSE)), "")</f>
        <v>13.5</v>
      </c>
      <c r="H1297" s="10">
        <f ca="1">_xlfn.IFNA((VLOOKUP(A1297,'Fats and Greases'!I:J,2,FALSE)), "")</f>
        <v>13.13</v>
      </c>
      <c r="I1297" s="10">
        <f ca="1">_xlfn.IFNA((VLOOKUP(A1297,'Fats and Greases'!K:L,2,FALSE)), "")</f>
        <v>14.75</v>
      </c>
      <c r="J1297" s="10" t="str">
        <f ca="1">_xlfn.IFNA((VLOOKUP(A1297,'Fats and Greases'!M:N,2,FALSE)), "")</f>
        <v/>
      </c>
      <c r="K1297" s="10">
        <f ca="1">_xlfn.IFNA((VLOOKUP($A1297,'Fats and Greases'!O:P,2,FALSE)), "")</f>
        <v>14.25</v>
      </c>
      <c r="L1297" s="10">
        <f ca="1">_xlfn.IFNA((VLOOKUP($A1297,'Fats and Greases'!Q:R,2,FALSE)), "")</f>
        <v>10.5</v>
      </c>
      <c r="M1297" s="10">
        <f ca="1">_xlfn.IFNA((VLOOKUP($A1297,'Fats and Greases'!S:T,2,FALSE)), "")</f>
        <v>14</v>
      </c>
    </row>
    <row r="1298" spans="1:13" x14ac:dyDescent="0.2">
      <c r="A1298" s="18">
        <v>38600</v>
      </c>
      <c r="B1298" s="19">
        <f t="shared" si="40"/>
        <v>9</v>
      </c>
      <c r="C1298" s="19">
        <f t="shared" si="41"/>
        <v>2005</v>
      </c>
      <c r="D1298" s="10" t="str">
        <f ca="1">_xlfn.IFNA((VLOOKUP(A1298,'Fats and Greases'!A:B,2,FALSE)), "")</f>
        <v/>
      </c>
      <c r="E1298" s="10" t="str">
        <f ca="1">_xlfn.IFNA((VLOOKUP(A1298,'Fats and Greases'!C:D,2,FALSE)), "")</f>
        <v/>
      </c>
      <c r="F1298" s="10" t="str">
        <f ca="1">_xlfn.IFNA((VLOOKUP(A1298,'Fats and Greases'!E:F,2,FALSE)), "")</f>
        <v/>
      </c>
      <c r="G1298" s="10" t="str">
        <f ca="1">_xlfn.IFNA((VLOOKUP(A1298,'Fats and Greases'!G:H,2,FALSE)), "")</f>
        <v/>
      </c>
      <c r="H1298" s="10" t="str">
        <f ca="1">_xlfn.IFNA((VLOOKUP(A1298,'Fats and Greases'!I:J,2,FALSE)), "")</f>
        <v/>
      </c>
      <c r="I1298" s="10" t="str">
        <f ca="1">_xlfn.IFNA((VLOOKUP(A1298,'Fats and Greases'!K:L,2,FALSE)), "")</f>
        <v/>
      </c>
      <c r="J1298" s="10" t="str">
        <f ca="1">_xlfn.IFNA((VLOOKUP(A1298,'Fats and Greases'!M:N,2,FALSE)), "")</f>
        <v/>
      </c>
      <c r="K1298" s="10" t="str">
        <f ca="1">_xlfn.IFNA((VLOOKUP($A1298,'Fats and Greases'!O:P,2,FALSE)), "")</f>
        <v/>
      </c>
      <c r="L1298" s="10" t="str">
        <f ca="1">_xlfn.IFNA((VLOOKUP($A1298,'Fats and Greases'!Q:R,2,FALSE)), "")</f>
        <v/>
      </c>
      <c r="M1298" s="10" t="str">
        <f ca="1">_xlfn.IFNA((VLOOKUP($A1298,'Fats and Greases'!S:T,2,FALSE)), "")</f>
        <v/>
      </c>
    </row>
    <row r="1299" spans="1:13" x14ac:dyDescent="0.2">
      <c r="A1299" s="18">
        <v>38601</v>
      </c>
      <c r="B1299" s="19">
        <f t="shared" si="40"/>
        <v>9</v>
      </c>
      <c r="C1299" s="19">
        <f t="shared" si="41"/>
        <v>2005</v>
      </c>
      <c r="D1299" s="10">
        <f ca="1">_xlfn.IFNA((VLOOKUP(A1299,'Fats and Greases'!A:B,2,FALSE)), "")</f>
        <v>13</v>
      </c>
      <c r="E1299" s="10">
        <f ca="1">_xlfn.IFNA((VLOOKUP(A1299,'Fats and Greases'!C:D,2,FALSE)), "")</f>
        <v>14.25</v>
      </c>
      <c r="F1299" s="10">
        <f ca="1">_xlfn.IFNA((VLOOKUP(A1299,'Fats and Greases'!E:F,2,FALSE)), "")</f>
        <v>11.75</v>
      </c>
      <c r="G1299" s="10">
        <f ca="1">_xlfn.IFNA((VLOOKUP(A1299,'Fats and Greases'!G:H,2,FALSE)), "")</f>
        <v>13.5</v>
      </c>
      <c r="H1299" s="10">
        <f ca="1">_xlfn.IFNA((VLOOKUP(A1299,'Fats and Greases'!I:J,2,FALSE)), "")</f>
        <v>13.13</v>
      </c>
      <c r="I1299" s="10">
        <f ca="1">_xlfn.IFNA((VLOOKUP(A1299,'Fats and Greases'!K:L,2,FALSE)), "")</f>
        <v>14.75</v>
      </c>
      <c r="J1299" s="10" t="str">
        <f ca="1">_xlfn.IFNA((VLOOKUP(A1299,'Fats and Greases'!M:N,2,FALSE)), "")</f>
        <v/>
      </c>
      <c r="K1299" s="10">
        <f ca="1">_xlfn.IFNA((VLOOKUP($A1299,'Fats and Greases'!O:P,2,FALSE)), "")</f>
        <v>14.25</v>
      </c>
      <c r="L1299" s="10">
        <f ca="1">_xlfn.IFNA((VLOOKUP($A1299,'Fats and Greases'!Q:R,2,FALSE)), "")</f>
        <v>10.5</v>
      </c>
      <c r="M1299" s="10">
        <f ca="1">_xlfn.IFNA((VLOOKUP($A1299,'Fats and Greases'!S:T,2,FALSE)), "")</f>
        <v>14</v>
      </c>
    </row>
    <row r="1300" spans="1:13" x14ac:dyDescent="0.2">
      <c r="A1300" s="18">
        <v>38602</v>
      </c>
      <c r="B1300" s="19">
        <f t="shared" si="40"/>
        <v>9</v>
      </c>
      <c r="C1300" s="19">
        <f t="shared" si="41"/>
        <v>2005</v>
      </c>
      <c r="D1300" s="10">
        <f ca="1">_xlfn.IFNA((VLOOKUP(A1300,'Fats and Greases'!A:B,2,FALSE)), "")</f>
        <v>14.5</v>
      </c>
      <c r="E1300" s="10">
        <f ca="1">_xlfn.IFNA((VLOOKUP(A1300,'Fats and Greases'!C:D,2,FALSE)), "")</f>
        <v>14.38</v>
      </c>
      <c r="F1300" s="10">
        <f ca="1">_xlfn.IFNA((VLOOKUP(A1300,'Fats and Greases'!E:F,2,FALSE)), "")</f>
        <v>11.75</v>
      </c>
      <c r="G1300" s="10">
        <f ca="1">_xlfn.IFNA((VLOOKUP(A1300,'Fats and Greases'!G:H,2,FALSE)), "")</f>
        <v>15.25</v>
      </c>
      <c r="H1300" s="10">
        <f ca="1">_xlfn.IFNA((VLOOKUP(A1300,'Fats and Greases'!I:J,2,FALSE)), "")</f>
        <v>13.13</v>
      </c>
      <c r="I1300" s="10">
        <f ca="1">_xlfn.IFNA((VLOOKUP(A1300,'Fats and Greases'!K:L,2,FALSE)), "")</f>
        <v>15.38</v>
      </c>
      <c r="J1300" s="10" t="str">
        <f ca="1">_xlfn.IFNA((VLOOKUP(A1300,'Fats and Greases'!M:N,2,FALSE)), "")</f>
        <v/>
      </c>
      <c r="K1300" s="10">
        <f ca="1">_xlfn.IFNA((VLOOKUP($A1300,'Fats and Greases'!O:P,2,FALSE)), "")</f>
        <v>14.25</v>
      </c>
      <c r="L1300" s="10">
        <f ca="1">_xlfn.IFNA((VLOOKUP($A1300,'Fats and Greases'!Q:R,2,FALSE)), "")</f>
        <v>10.5</v>
      </c>
      <c r="M1300" s="10">
        <f ca="1">_xlfn.IFNA((VLOOKUP($A1300,'Fats and Greases'!S:T,2,FALSE)), "")</f>
        <v>14</v>
      </c>
    </row>
    <row r="1301" spans="1:13" x14ac:dyDescent="0.2">
      <c r="A1301" s="18">
        <v>38603</v>
      </c>
      <c r="B1301" s="19">
        <f t="shared" si="40"/>
        <v>9</v>
      </c>
      <c r="C1301" s="19">
        <f t="shared" si="41"/>
        <v>2005</v>
      </c>
      <c r="D1301" s="10">
        <f ca="1">_xlfn.IFNA((VLOOKUP(A1301,'Fats and Greases'!A:B,2,FALSE)), "")</f>
        <v>14.75</v>
      </c>
      <c r="E1301" s="10">
        <f ca="1">_xlfn.IFNA((VLOOKUP(A1301,'Fats and Greases'!C:D,2,FALSE)), "")</f>
        <v>14.38</v>
      </c>
      <c r="F1301" s="10">
        <f ca="1">_xlfn.IFNA((VLOOKUP(A1301,'Fats and Greases'!E:F,2,FALSE)), "")</f>
        <v>11.75</v>
      </c>
      <c r="G1301" s="10">
        <f ca="1">_xlfn.IFNA((VLOOKUP(A1301,'Fats and Greases'!G:H,2,FALSE)), "")</f>
        <v>15.75</v>
      </c>
      <c r="H1301" s="10">
        <f ca="1">_xlfn.IFNA((VLOOKUP(A1301,'Fats and Greases'!I:J,2,FALSE)), "")</f>
        <v>13.13</v>
      </c>
      <c r="I1301" s="10">
        <f ca="1">_xlfn.IFNA((VLOOKUP(A1301,'Fats and Greases'!K:L,2,FALSE)), "")</f>
        <v>15.38</v>
      </c>
      <c r="J1301" s="10" t="str">
        <f ca="1">_xlfn.IFNA((VLOOKUP(A1301,'Fats and Greases'!M:N,2,FALSE)), "")</f>
        <v/>
      </c>
      <c r="K1301" s="10">
        <f ca="1">_xlfn.IFNA((VLOOKUP($A1301,'Fats and Greases'!O:P,2,FALSE)), "")</f>
        <v>14.25</v>
      </c>
      <c r="L1301" s="10">
        <f ca="1">_xlfn.IFNA((VLOOKUP($A1301,'Fats and Greases'!Q:R,2,FALSE)), "")</f>
        <v>10.5</v>
      </c>
      <c r="M1301" s="10">
        <f ca="1">_xlfn.IFNA((VLOOKUP($A1301,'Fats and Greases'!S:T,2,FALSE)), "")</f>
        <v>14</v>
      </c>
    </row>
    <row r="1302" spans="1:13" x14ac:dyDescent="0.2">
      <c r="A1302" s="18">
        <v>38604</v>
      </c>
      <c r="B1302" s="19">
        <f t="shared" si="40"/>
        <v>9</v>
      </c>
      <c r="C1302" s="19">
        <f t="shared" si="41"/>
        <v>2005</v>
      </c>
      <c r="D1302" s="10">
        <f ca="1">_xlfn.IFNA((VLOOKUP(A1302,'Fats and Greases'!A:B,2,FALSE)), "")</f>
        <v>14.75</v>
      </c>
      <c r="E1302" s="10">
        <f ca="1">_xlfn.IFNA((VLOOKUP(A1302,'Fats and Greases'!C:D,2,FALSE)), "")</f>
        <v>14.75</v>
      </c>
      <c r="F1302" s="10">
        <f ca="1">_xlfn.IFNA((VLOOKUP(A1302,'Fats and Greases'!E:F,2,FALSE)), "")</f>
        <v>11.75</v>
      </c>
      <c r="G1302" s="10">
        <f ca="1">_xlfn.IFNA((VLOOKUP(A1302,'Fats and Greases'!G:H,2,FALSE)), "")</f>
        <v>15.75</v>
      </c>
      <c r="H1302" s="10">
        <f ca="1">_xlfn.IFNA((VLOOKUP(A1302,'Fats and Greases'!I:J,2,FALSE)), "")</f>
        <v>13.13</v>
      </c>
      <c r="I1302" s="10">
        <f ca="1">_xlfn.IFNA((VLOOKUP(A1302,'Fats and Greases'!K:L,2,FALSE)), "")</f>
        <v>15.38</v>
      </c>
      <c r="J1302" s="10" t="str">
        <f ca="1">_xlfn.IFNA((VLOOKUP(A1302,'Fats and Greases'!M:N,2,FALSE)), "")</f>
        <v/>
      </c>
      <c r="K1302" s="10">
        <f ca="1">_xlfn.IFNA((VLOOKUP($A1302,'Fats and Greases'!O:P,2,FALSE)), "")</f>
        <v>14.25</v>
      </c>
      <c r="L1302" s="10">
        <f ca="1">_xlfn.IFNA((VLOOKUP($A1302,'Fats and Greases'!Q:R,2,FALSE)), "")</f>
        <v>10.5</v>
      </c>
      <c r="M1302" s="10">
        <f ca="1">_xlfn.IFNA((VLOOKUP($A1302,'Fats and Greases'!S:T,2,FALSE)), "")</f>
        <v>14</v>
      </c>
    </row>
    <row r="1303" spans="1:13" x14ac:dyDescent="0.2">
      <c r="A1303" s="18">
        <v>38607</v>
      </c>
      <c r="B1303" s="19">
        <f t="shared" si="40"/>
        <v>9</v>
      </c>
      <c r="C1303" s="19">
        <f t="shared" si="41"/>
        <v>2005</v>
      </c>
      <c r="D1303" s="10">
        <f ca="1">_xlfn.IFNA((VLOOKUP(A1303,'Fats and Greases'!A:B,2,FALSE)), "")</f>
        <v>14.75</v>
      </c>
      <c r="E1303" s="10">
        <f ca="1">_xlfn.IFNA((VLOOKUP(A1303,'Fats and Greases'!C:D,2,FALSE)), "")</f>
        <v>14.75</v>
      </c>
      <c r="F1303" s="10">
        <f ca="1">_xlfn.IFNA((VLOOKUP(A1303,'Fats and Greases'!E:F,2,FALSE)), "")</f>
        <v>11.75</v>
      </c>
      <c r="G1303" s="10">
        <f ca="1">_xlfn.IFNA((VLOOKUP(A1303,'Fats and Greases'!G:H,2,FALSE)), "")</f>
        <v>15.75</v>
      </c>
      <c r="H1303" s="10">
        <f ca="1">_xlfn.IFNA((VLOOKUP(A1303,'Fats and Greases'!I:J,2,FALSE)), "")</f>
        <v>13.13</v>
      </c>
      <c r="I1303" s="10">
        <f ca="1">_xlfn.IFNA((VLOOKUP(A1303,'Fats and Greases'!K:L,2,FALSE)), "")</f>
        <v>15.38</v>
      </c>
      <c r="J1303" s="10" t="str">
        <f ca="1">_xlfn.IFNA((VLOOKUP(A1303,'Fats and Greases'!M:N,2,FALSE)), "")</f>
        <v/>
      </c>
      <c r="K1303" s="10">
        <f ca="1">_xlfn.IFNA((VLOOKUP($A1303,'Fats and Greases'!O:P,2,FALSE)), "")</f>
        <v>14.25</v>
      </c>
      <c r="L1303" s="10">
        <f ca="1">_xlfn.IFNA((VLOOKUP($A1303,'Fats and Greases'!Q:R,2,FALSE)), "")</f>
        <v>10.5</v>
      </c>
      <c r="M1303" s="10">
        <f ca="1">_xlfn.IFNA((VLOOKUP($A1303,'Fats and Greases'!S:T,2,FALSE)), "")</f>
        <v>14</v>
      </c>
    </row>
    <row r="1304" spans="1:13" x14ac:dyDescent="0.2">
      <c r="A1304" s="18">
        <v>38608</v>
      </c>
      <c r="B1304" s="19">
        <f t="shared" si="40"/>
        <v>9</v>
      </c>
      <c r="C1304" s="19">
        <f t="shared" si="41"/>
        <v>2005</v>
      </c>
      <c r="D1304" s="10">
        <f ca="1">_xlfn.IFNA((VLOOKUP(A1304,'Fats and Greases'!A:B,2,FALSE)), "")</f>
        <v>15.5</v>
      </c>
      <c r="E1304" s="10">
        <f ca="1">_xlfn.IFNA((VLOOKUP(A1304,'Fats and Greases'!C:D,2,FALSE)), "")</f>
        <v>15.5</v>
      </c>
      <c r="F1304" s="10">
        <f ca="1">_xlfn.IFNA((VLOOKUP(A1304,'Fats and Greases'!E:F,2,FALSE)), "")</f>
        <v>11.75</v>
      </c>
      <c r="G1304" s="10">
        <f ca="1">_xlfn.IFNA((VLOOKUP(A1304,'Fats and Greases'!G:H,2,FALSE)), "")</f>
        <v>15.75</v>
      </c>
      <c r="H1304" s="10">
        <f ca="1">_xlfn.IFNA((VLOOKUP(A1304,'Fats and Greases'!I:J,2,FALSE)), "")</f>
        <v>13.13</v>
      </c>
      <c r="I1304" s="10">
        <f ca="1">_xlfn.IFNA((VLOOKUP(A1304,'Fats and Greases'!K:L,2,FALSE)), "")</f>
        <v>16</v>
      </c>
      <c r="J1304" s="10" t="str">
        <f ca="1">_xlfn.IFNA((VLOOKUP(A1304,'Fats and Greases'!M:N,2,FALSE)), "")</f>
        <v/>
      </c>
      <c r="K1304" s="10">
        <f ca="1">_xlfn.IFNA((VLOOKUP($A1304,'Fats and Greases'!O:P,2,FALSE)), "")</f>
        <v>14.25</v>
      </c>
      <c r="L1304" s="10">
        <f ca="1">_xlfn.IFNA((VLOOKUP($A1304,'Fats and Greases'!Q:R,2,FALSE)), "")</f>
        <v>10.5</v>
      </c>
      <c r="M1304" s="10">
        <f ca="1">_xlfn.IFNA((VLOOKUP($A1304,'Fats and Greases'!S:T,2,FALSE)), "")</f>
        <v>14</v>
      </c>
    </row>
    <row r="1305" spans="1:13" x14ac:dyDescent="0.2">
      <c r="A1305" s="18">
        <v>38609</v>
      </c>
      <c r="B1305" s="19">
        <f t="shared" si="40"/>
        <v>9</v>
      </c>
      <c r="C1305" s="19">
        <f t="shared" si="41"/>
        <v>2005</v>
      </c>
      <c r="D1305" s="10">
        <f ca="1">_xlfn.IFNA((VLOOKUP(A1305,'Fats and Greases'!A:B,2,FALSE)), "")</f>
        <v>15.5</v>
      </c>
      <c r="E1305" s="10">
        <f ca="1">_xlfn.IFNA((VLOOKUP(A1305,'Fats and Greases'!C:D,2,FALSE)), "")</f>
        <v>15.75</v>
      </c>
      <c r="F1305" s="10">
        <f ca="1">_xlfn.IFNA((VLOOKUP(A1305,'Fats and Greases'!E:F,2,FALSE)), "")</f>
        <v>11.75</v>
      </c>
      <c r="G1305" s="10">
        <f ca="1">_xlfn.IFNA((VLOOKUP(A1305,'Fats and Greases'!G:H,2,FALSE)), "")</f>
        <v>15.25</v>
      </c>
      <c r="H1305" s="10">
        <f ca="1">_xlfn.IFNA((VLOOKUP(A1305,'Fats and Greases'!I:J,2,FALSE)), "")</f>
        <v>13.13</v>
      </c>
      <c r="I1305" s="10">
        <f ca="1">_xlfn.IFNA((VLOOKUP(A1305,'Fats and Greases'!K:L,2,FALSE)), "")</f>
        <v>16.13</v>
      </c>
      <c r="J1305" s="10" t="str">
        <f ca="1">_xlfn.IFNA((VLOOKUP(A1305,'Fats and Greases'!M:N,2,FALSE)), "")</f>
        <v/>
      </c>
      <c r="K1305" s="10">
        <f ca="1">_xlfn.IFNA((VLOOKUP($A1305,'Fats and Greases'!O:P,2,FALSE)), "")</f>
        <v>14.25</v>
      </c>
      <c r="L1305" s="10">
        <f ca="1">_xlfn.IFNA((VLOOKUP($A1305,'Fats and Greases'!Q:R,2,FALSE)), "")</f>
        <v>10.5</v>
      </c>
      <c r="M1305" s="10">
        <f ca="1">_xlfn.IFNA((VLOOKUP($A1305,'Fats and Greases'!S:T,2,FALSE)), "")</f>
        <v>14</v>
      </c>
    </row>
    <row r="1306" spans="1:13" x14ac:dyDescent="0.2">
      <c r="A1306" s="18">
        <v>38610</v>
      </c>
      <c r="B1306" s="19">
        <f t="shared" si="40"/>
        <v>9</v>
      </c>
      <c r="C1306" s="19">
        <f t="shared" si="41"/>
        <v>2005</v>
      </c>
      <c r="D1306" s="10">
        <f ca="1">_xlfn.IFNA((VLOOKUP(A1306,'Fats and Greases'!A:B,2,FALSE)), "")</f>
        <v>15.5</v>
      </c>
      <c r="E1306" s="10">
        <f ca="1">_xlfn.IFNA((VLOOKUP(A1306,'Fats and Greases'!C:D,2,FALSE)), "")</f>
        <v>15.75</v>
      </c>
      <c r="F1306" s="10">
        <f ca="1">_xlfn.IFNA((VLOOKUP(A1306,'Fats and Greases'!E:F,2,FALSE)), "")</f>
        <v>11.75</v>
      </c>
      <c r="G1306" s="10">
        <f ca="1">_xlfn.IFNA((VLOOKUP(A1306,'Fats and Greases'!G:H,2,FALSE)), "")</f>
        <v>15.25</v>
      </c>
      <c r="H1306" s="10">
        <f ca="1">_xlfn.IFNA((VLOOKUP(A1306,'Fats and Greases'!I:J,2,FALSE)), "")</f>
        <v>13.13</v>
      </c>
      <c r="I1306" s="10">
        <f ca="1">_xlfn.IFNA((VLOOKUP(A1306,'Fats and Greases'!K:L,2,FALSE)), "")</f>
        <v>16.13</v>
      </c>
      <c r="J1306" s="10" t="str">
        <f ca="1">_xlfn.IFNA((VLOOKUP(A1306,'Fats and Greases'!M:N,2,FALSE)), "")</f>
        <v/>
      </c>
      <c r="K1306" s="10">
        <f ca="1">_xlfn.IFNA((VLOOKUP($A1306,'Fats and Greases'!O:P,2,FALSE)), "")</f>
        <v>14.25</v>
      </c>
      <c r="L1306" s="10">
        <f ca="1">_xlfn.IFNA((VLOOKUP($A1306,'Fats and Greases'!Q:R,2,FALSE)), "")</f>
        <v>10.5</v>
      </c>
      <c r="M1306" s="10">
        <f ca="1">_xlfn.IFNA((VLOOKUP($A1306,'Fats and Greases'!S:T,2,FALSE)), "")</f>
        <v>14</v>
      </c>
    </row>
    <row r="1307" spans="1:13" x14ac:dyDescent="0.2">
      <c r="A1307" s="18">
        <v>38611</v>
      </c>
      <c r="B1307" s="19">
        <f t="shared" si="40"/>
        <v>9</v>
      </c>
      <c r="C1307" s="19">
        <f t="shared" si="41"/>
        <v>2005</v>
      </c>
      <c r="D1307" s="10">
        <f ca="1">_xlfn.IFNA((VLOOKUP(A1307,'Fats and Greases'!A:B,2,FALSE)), "")</f>
        <v>15.5</v>
      </c>
      <c r="E1307" s="10">
        <f ca="1">_xlfn.IFNA((VLOOKUP(A1307,'Fats and Greases'!C:D,2,FALSE)), "")</f>
        <v>15.75</v>
      </c>
      <c r="F1307" s="10">
        <f ca="1">_xlfn.IFNA((VLOOKUP(A1307,'Fats and Greases'!E:F,2,FALSE)), "")</f>
        <v>11.75</v>
      </c>
      <c r="G1307" s="10">
        <f ca="1">_xlfn.IFNA((VLOOKUP(A1307,'Fats and Greases'!G:H,2,FALSE)), "")</f>
        <v>15.25</v>
      </c>
      <c r="H1307" s="10">
        <f ca="1">_xlfn.IFNA((VLOOKUP(A1307,'Fats and Greases'!I:J,2,FALSE)), "")</f>
        <v>13.13</v>
      </c>
      <c r="I1307" s="10">
        <f ca="1">_xlfn.IFNA((VLOOKUP(A1307,'Fats and Greases'!K:L,2,FALSE)), "")</f>
        <v>16.13</v>
      </c>
      <c r="J1307" s="10" t="str">
        <f ca="1">_xlfn.IFNA((VLOOKUP(A1307,'Fats and Greases'!M:N,2,FALSE)), "")</f>
        <v/>
      </c>
      <c r="K1307" s="10">
        <f ca="1">_xlfn.IFNA((VLOOKUP($A1307,'Fats and Greases'!O:P,2,FALSE)), "")</f>
        <v>14.25</v>
      </c>
      <c r="L1307" s="10">
        <f ca="1">_xlfn.IFNA((VLOOKUP($A1307,'Fats and Greases'!Q:R,2,FALSE)), "")</f>
        <v>10.5</v>
      </c>
      <c r="M1307" s="10">
        <f ca="1">_xlfn.IFNA((VLOOKUP($A1307,'Fats and Greases'!S:T,2,FALSE)), "")</f>
        <v>14</v>
      </c>
    </row>
    <row r="1308" spans="1:13" x14ac:dyDescent="0.2">
      <c r="A1308" s="18">
        <v>38614</v>
      </c>
      <c r="B1308" s="19">
        <f t="shared" si="40"/>
        <v>9</v>
      </c>
      <c r="C1308" s="19">
        <f t="shared" si="41"/>
        <v>2005</v>
      </c>
      <c r="D1308" s="10">
        <f ca="1">_xlfn.IFNA((VLOOKUP(A1308,'Fats and Greases'!A:B,2,FALSE)), "")</f>
        <v>15.75</v>
      </c>
      <c r="E1308" s="10">
        <f ca="1">_xlfn.IFNA((VLOOKUP(A1308,'Fats and Greases'!C:D,2,FALSE)), "")</f>
        <v>16</v>
      </c>
      <c r="F1308" s="10">
        <f ca="1">_xlfn.IFNA((VLOOKUP(A1308,'Fats and Greases'!E:F,2,FALSE)), "")</f>
        <v>11.75</v>
      </c>
      <c r="G1308" s="10">
        <f ca="1">_xlfn.IFNA((VLOOKUP(A1308,'Fats and Greases'!G:H,2,FALSE)), "")</f>
        <v>15.25</v>
      </c>
      <c r="H1308" s="10">
        <f ca="1">_xlfn.IFNA((VLOOKUP(A1308,'Fats and Greases'!I:J,2,FALSE)), "")</f>
        <v>13.13</v>
      </c>
      <c r="I1308" s="10">
        <f ca="1">_xlfn.IFNA((VLOOKUP(A1308,'Fats and Greases'!K:L,2,FALSE)), "")</f>
        <v>16.13</v>
      </c>
      <c r="J1308" s="10" t="str">
        <f ca="1">_xlfn.IFNA((VLOOKUP(A1308,'Fats and Greases'!M:N,2,FALSE)), "")</f>
        <v/>
      </c>
      <c r="K1308" s="10">
        <f ca="1">_xlfn.IFNA((VLOOKUP($A1308,'Fats and Greases'!O:P,2,FALSE)), "")</f>
        <v>14.25</v>
      </c>
      <c r="L1308" s="10">
        <f ca="1">_xlfn.IFNA((VLOOKUP($A1308,'Fats and Greases'!Q:R,2,FALSE)), "")</f>
        <v>10.5</v>
      </c>
      <c r="M1308" s="10">
        <f ca="1">_xlfn.IFNA((VLOOKUP($A1308,'Fats and Greases'!S:T,2,FALSE)), "")</f>
        <v>14</v>
      </c>
    </row>
    <row r="1309" spans="1:13" x14ac:dyDescent="0.2">
      <c r="A1309" s="18">
        <v>38615</v>
      </c>
      <c r="B1309" s="19">
        <f t="shared" si="40"/>
        <v>9</v>
      </c>
      <c r="C1309" s="19">
        <f t="shared" si="41"/>
        <v>2005</v>
      </c>
      <c r="D1309" s="10">
        <f ca="1">_xlfn.IFNA((VLOOKUP(A1309,'Fats and Greases'!A:B,2,FALSE)), "")</f>
        <v>15.75</v>
      </c>
      <c r="E1309" s="10">
        <f ca="1">_xlfn.IFNA((VLOOKUP(A1309,'Fats and Greases'!C:D,2,FALSE)), "")</f>
        <v>16</v>
      </c>
      <c r="F1309" s="10">
        <f ca="1">_xlfn.IFNA((VLOOKUP(A1309,'Fats and Greases'!E:F,2,FALSE)), "")</f>
        <v>11.75</v>
      </c>
      <c r="G1309" s="10">
        <f ca="1">_xlfn.IFNA((VLOOKUP(A1309,'Fats and Greases'!G:H,2,FALSE)), "")</f>
        <v>15.25</v>
      </c>
      <c r="H1309" s="10">
        <f ca="1">_xlfn.IFNA((VLOOKUP(A1309,'Fats and Greases'!I:J,2,FALSE)), "")</f>
        <v>13.13</v>
      </c>
      <c r="I1309" s="10">
        <f ca="1">_xlfn.IFNA((VLOOKUP(A1309,'Fats and Greases'!K:L,2,FALSE)), "")</f>
        <v>16.13</v>
      </c>
      <c r="J1309" s="10" t="str">
        <f ca="1">_xlfn.IFNA((VLOOKUP(A1309,'Fats and Greases'!M:N,2,FALSE)), "")</f>
        <v/>
      </c>
      <c r="K1309" s="10">
        <f ca="1">_xlfn.IFNA((VLOOKUP($A1309,'Fats and Greases'!O:P,2,FALSE)), "")</f>
        <v>14.75</v>
      </c>
      <c r="L1309" s="10">
        <f ca="1">_xlfn.IFNA((VLOOKUP($A1309,'Fats and Greases'!Q:R,2,FALSE)), "")</f>
        <v>10.5</v>
      </c>
      <c r="M1309" s="10">
        <f ca="1">_xlfn.IFNA((VLOOKUP($A1309,'Fats and Greases'!S:T,2,FALSE)), "")</f>
        <v>14</v>
      </c>
    </row>
    <row r="1310" spans="1:13" x14ac:dyDescent="0.2">
      <c r="A1310" s="18">
        <v>38616</v>
      </c>
      <c r="B1310" s="19">
        <f t="shared" si="40"/>
        <v>9</v>
      </c>
      <c r="C1310" s="19">
        <f t="shared" si="41"/>
        <v>2005</v>
      </c>
      <c r="D1310" s="10">
        <f ca="1">_xlfn.IFNA((VLOOKUP(A1310,'Fats and Greases'!A:B,2,FALSE)), "")</f>
        <v>15.75</v>
      </c>
      <c r="E1310" s="10">
        <f ca="1">_xlfn.IFNA((VLOOKUP(A1310,'Fats and Greases'!C:D,2,FALSE)), "")</f>
        <v>15.75</v>
      </c>
      <c r="F1310" s="10">
        <f ca="1">_xlfn.IFNA((VLOOKUP(A1310,'Fats and Greases'!E:F,2,FALSE)), "")</f>
        <v>11.75</v>
      </c>
      <c r="G1310" s="10">
        <f ca="1">_xlfn.IFNA((VLOOKUP(A1310,'Fats and Greases'!G:H,2,FALSE)), "")</f>
        <v>15.25</v>
      </c>
      <c r="H1310" s="10">
        <f ca="1">_xlfn.IFNA((VLOOKUP(A1310,'Fats and Greases'!I:J,2,FALSE)), "")</f>
        <v>13.75</v>
      </c>
      <c r="I1310" s="10">
        <f ca="1">_xlfn.IFNA((VLOOKUP(A1310,'Fats and Greases'!K:L,2,FALSE)), "")</f>
        <v>16.13</v>
      </c>
      <c r="J1310" s="10" t="str">
        <f ca="1">_xlfn.IFNA((VLOOKUP(A1310,'Fats and Greases'!M:N,2,FALSE)), "")</f>
        <v/>
      </c>
      <c r="K1310" s="10">
        <f ca="1">_xlfn.IFNA((VLOOKUP($A1310,'Fats and Greases'!O:P,2,FALSE)), "")</f>
        <v>14.5</v>
      </c>
      <c r="L1310" s="10">
        <f ca="1">_xlfn.IFNA((VLOOKUP($A1310,'Fats and Greases'!Q:R,2,FALSE)), "")</f>
        <v>10.5</v>
      </c>
      <c r="M1310" s="10">
        <f ca="1">_xlfn.IFNA((VLOOKUP($A1310,'Fats and Greases'!S:T,2,FALSE)), "")</f>
        <v>14</v>
      </c>
    </row>
    <row r="1311" spans="1:13" x14ac:dyDescent="0.2">
      <c r="A1311" s="18">
        <v>38617</v>
      </c>
      <c r="B1311" s="19">
        <f t="shared" si="40"/>
        <v>9</v>
      </c>
      <c r="C1311" s="19">
        <f t="shared" si="41"/>
        <v>2005</v>
      </c>
      <c r="D1311" s="10">
        <f ca="1">_xlfn.IFNA((VLOOKUP(A1311,'Fats and Greases'!A:B,2,FALSE)), "")</f>
        <v>15.75</v>
      </c>
      <c r="E1311" s="10">
        <f ca="1">_xlfn.IFNA((VLOOKUP(A1311,'Fats and Greases'!C:D,2,FALSE)), "")</f>
        <v>15.75</v>
      </c>
      <c r="F1311" s="10">
        <f ca="1">_xlfn.IFNA((VLOOKUP(A1311,'Fats and Greases'!E:F,2,FALSE)), "")</f>
        <v>11.75</v>
      </c>
      <c r="G1311" s="10">
        <f ca="1">_xlfn.IFNA((VLOOKUP(A1311,'Fats and Greases'!G:H,2,FALSE)), "")</f>
        <v>15.25</v>
      </c>
      <c r="H1311" s="10">
        <f ca="1">_xlfn.IFNA((VLOOKUP(A1311,'Fats and Greases'!I:J,2,FALSE)), "")</f>
        <v>13.75</v>
      </c>
      <c r="I1311" s="10">
        <f ca="1">_xlfn.IFNA((VLOOKUP(A1311,'Fats and Greases'!K:L,2,FALSE)), "")</f>
        <v>16.13</v>
      </c>
      <c r="J1311" s="10" t="str">
        <f ca="1">_xlfn.IFNA((VLOOKUP(A1311,'Fats and Greases'!M:N,2,FALSE)), "")</f>
        <v/>
      </c>
      <c r="K1311" s="10">
        <f ca="1">_xlfn.IFNA((VLOOKUP($A1311,'Fats and Greases'!O:P,2,FALSE)), "")</f>
        <v>14.5</v>
      </c>
      <c r="L1311" s="10">
        <f ca="1">_xlfn.IFNA((VLOOKUP($A1311,'Fats and Greases'!Q:R,2,FALSE)), "")</f>
        <v>10.5</v>
      </c>
      <c r="M1311" s="10">
        <f ca="1">_xlfn.IFNA((VLOOKUP($A1311,'Fats and Greases'!S:T,2,FALSE)), "")</f>
        <v>15.5</v>
      </c>
    </row>
    <row r="1312" spans="1:13" x14ac:dyDescent="0.2">
      <c r="A1312" s="18">
        <v>38618</v>
      </c>
      <c r="B1312" s="19">
        <f t="shared" si="40"/>
        <v>9</v>
      </c>
      <c r="C1312" s="19">
        <f t="shared" si="41"/>
        <v>2005</v>
      </c>
      <c r="D1312" s="10">
        <f ca="1">_xlfn.IFNA((VLOOKUP(A1312,'Fats and Greases'!A:B,2,FALSE)), "")</f>
        <v>15.75</v>
      </c>
      <c r="E1312" s="10">
        <f ca="1">_xlfn.IFNA((VLOOKUP(A1312,'Fats and Greases'!C:D,2,FALSE)), "")</f>
        <v>15.75</v>
      </c>
      <c r="F1312" s="10">
        <f ca="1">_xlfn.IFNA((VLOOKUP(A1312,'Fats and Greases'!E:F,2,FALSE)), "")</f>
        <v>11.75</v>
      </c>
      <c r="G1312" s="10">
        <f ca="1">_xlfn.IFNA((VLOOKUP(A1312,'Fats and Greases'!G:H,2,FALSE)), "")</f>
        <v>15.25</v>
      </c>
      <c r="H1312" s="10">
        <f ca="1">_xlfn.IFNA((VLOOKUP(A1312,'Fats and Greases'!I:J,2,FALSE)), "")</f>
        <v>13.75</v>
      </c>
      <c r="I1312" s="10">
        <f ca="1">_xlfn.IFNA((VLOOKUP(A1312,'Fats and Greases'!K:L,2,FALSE)), "")</f>
        <v>16.13</v>
      </c>
      <c r="J1312" s="10" t="str">
        <f ca="1">_xlfn.IFNA((VLOOKUP(A1312,'Fats and Greases'!M:N,2,FALSE)), "")</f>
        <v/>
      </c>
      <c r="K1312" s="10">
        <f ca="1">_xlfn.IFNA((VLOOKUP($A1312,'Fats and Greases'!O:P,2,FALSE)), "")</f>
        <v>14.5</v>
      </c>
      <c r="L1312" s="10">
        <f ca="1">_xlfn.IFNA((VLOOKUP($A1312,'Fats and Greases'!Q:R,2,FALSE)), "")</f>
        <v>10.5</v>
      </c>
      <c r="M1312" s="10">
        <f ca="1">_xlfn.IFNA((VLOOKUP($A1312,'Fats and Greases'!S:T,2,FALSE)), "")</f>
        <v>15.5</v>
      </c>
    </row>
    <row r="1313" spans="1:13" x14ac:dyDescent="0.2">
      <c r="A1313" s="18">
        <v>38621</v>
      </c>
      <c r="B1313" s="19">
        <f t="shared" si="40"/>
        <v>9</v>
      </c>
      <c r="C1313" s="19">
        <f t="shared" si="41"/>
        <v>2005</v>
      </c>
      <c r="D1313" s="10">
        <f ca="1">_xlfn.IFNA((VLOOKUP(A1313,'Fats and Greases'!A:B,2,FALSE)), "")</f>
        <v>15.75</v>
      </c>
      <c r="E1313" s="10">
        <f ca="1">_xlfn.IFNA((VLOOKUP(A1313,'Fats and Greases'!C:D,2,FALSE)), "")</f>
        <v>15.75</v>
      </c>
      <c r="F1313" s="10">
        <f ca="1">_xlfn.IFNA((VLOOKUP(A1313,'Fats and Greases'!E:F,2,FALSE)), "")</f>
        <v>11.75</v>
      </c>
      <c r="G1313" s="10">
        <f ca="1">_xlfn.IFNA((VLOOKUP(A1313,'Fats and Greases'!G:H,2,FALSE)), "")</f>
        <v>15.25</v>
      </c>
      <c r="H1313" s="10">
        <f ca="1">_xlfn.IFNA((VLOOKUP(A1313,'Fats and Greases'!I:J,2,FALSE)), "")</f>
        <v>13.75</v>
      </c>
      <c r="I1313" s="10">
        <f ca="1">_xlfn.IFNA((VLOOKUP(A1313,'Fats and Greases'!K:L,2,FALSE)), "")</f>
        <v>16.13</v>
      </c>
      <c r="J1313" s="10" t="str">
        <f ca="1">_xlfn.IFNA((VLOOKUP(A1313,'Fats and Greases'!M:N,2,FALSE)), "")</f>
        <v/>
      </c>
      <c r="K1313" s="10">
        <f ca="1">_xlfn.IFNA((VLOOKUP($A1313,'Fats and Greases'!O:P,2,FALSE)), "")</f>
        <v>14.5</v>
      </c>
      <c r="L1313" s="10">
        <f ca="1">_xlfn.IFNA((VLOOKUP($A1313,'Fats and Greases'!Q:R,2,FALSE)), "")</f>
        <v>10.5</v>
      </c>
      <c r="M1313" s="10">
        <f ca="1">_xlfn.IFNA((VLOOKUP($A1313,'Fats and Greases'!S:T,2,FALSE)), "")</f>
        <v>15.5</v>
      </c>
    </row>
    <row r="1314" spans="1:13" x14ac:dyDescent="0.2">
      <c r="A1314" s="18">
        <v>38622</v>
      </c>
      <c r="B1314" s="19">
        <f t="shared" si="40"/>
        <v>9</v>
      </c>
      <c r="C1314" s="19">
        <f t="shared" si="41"/>
        <v>2005</v>
      </c>
      <c r="D1314" s="10" t="str">
        <f ca="1">_xlfn.IFNA((VLOOKUP(A1314,'Fats and Greases'!A:B,2,FALSE)), "")</f>
        <v/>
      </c>
      <c r="E1314" s="10" t="str">
        <f ca="1">_xlfn.IFNA((VLOOKUP(A1314,'Fats and Greases'!C:D,2,FALSE)), "")</f>
        <v/>
      </c>
      <c r="F1314" s="10">
        <f ca="1">_xlfn.IFNA((VLOOKUP(A1314,'Fats and Greases'!E:F,2,FALSE)), "")</f>
        <v>11.75</v>
      </c>
      <c r="G1314" s="10">
        <f ca="1">_xlfn.IFNA((VLOOKUP(A1314,'Fats and Greases'!G:H,2,FALSE)), "")</f>
        <v>15.25</v>
      </c>
      <c r="H1314" s="10">
        <f ca="1">_xlfn.IFNA((VLOOKUP(A1314,'Fats and Greases'!I:J,2,FALSE)), "")</f>
        <v>13.75</v>
      </c>
      <c r="I1314" s="10">
        <f ca="1">_xlfn.IFNA((VLOOKUP(A1314,'Fats and Greases'!K:L,2,FALSE)), "")</f>
        <v>16.13</v>
      </c>
      <c r="J1314" s="10" t="str">
        <f ca="1">_xlfn.IFNA((VLOOKUP(A1314,'Fats and Greases'!M:N,2,FALSE)), "")</f>
        <v/>
      </c>
      <c r="K1314" s="10">
        <f ca="1">_xlfn.IFNA((VLOOKUP($A1314,'Fats and Greases'!O:P,2,FALSE)), "")</f>
        <v>14.5</v>
      </c>
      <c r="L1314" s="10">
        <f ca="1">_xlfn.IFNA((VLOOKUP($A1314,'Fats and Greases'!Q:R,2,FALSE)), "")</f>
        <v>10.5</v>
      </c>
      <c r="M1314" s="10">
        <f ca="1">_xlfn.IFNA((VLOOKUP($A1314,'Fats and Greases'!S:T,2,FALSE)), "")</f>
        <v>15</v>
      </c>
    </row>
    <row r="1315" spans="1:13" x14ac:dyDescent="0.2">
      <c r="A1315" s="18">
        <v>38623</v>
      </c>
      <c r="B1315" s="19">
        <f t="shared" si="40"/>
        <v>9</v>
      </c>
      <c r="C1315" s="19">
        <f t="shared" si="41"/>
        <v>2005</v>
      </c>
      <c r="D1315" s="10">
        <f ca="1">_xlfn.IFNA((VLOOKUP(A1315,'Fats and Greases'!A:B,2,FALSE)), "")</f>
        <v>15</v>
      </c>
      <c r="E1315" s="10">
        <f ca="1">_xlfn.IFNA((VLOOKUP(A1315,'Fats and Greases'!C:D,2,FALSE)), "")</f>
        <v>14.69</v>
      </c>
      <c r="F1315" s="10">
        <f ca="1">_xlfn.IFNA((VLOOKUP(A1315,'Fats and Greases'!E:F,2,FALSE)), "")</f>
        <v>11.75</v>
      </c>
      <c r="G1315" s="10">
        <f ca="1">_xlfn.IFNA((VLOOKUP(A1315,'Fats and Greases'!G:H,2,FALSE)), "")</f>
        <v>15.25</v>
      </c>
      <c r="H1315" s="10">
        <f ca="1">_xlfn.IFNA((VLOOKUP(A1315,'Fats and Greases'!I:J,2,FALSE)), "")</f>
        <v>13.75</v>
      </c>
      <c r="I1315" s="10">
        <f ca="1">_xlfn.IFNA((VLOOKUP(A1315,'Fats and Greases'!K:L,2,FALSE)), "")</f>
        <v>16.13</v>
      </c>
      <c r="J1315" s="10" t="str">
        <f ca="1">_xlfn.IFNA((VLOOKUP(A1315,'Fats and Greases'!M:N,2,FALSE)), "")</f>
        <v/>
      </c>
      <c r="K1315" s="10">
        <f ca="1">_xlfn.IFNA((VLOOKUP($A1315,'Fats and Greases'!O:P,2,FALSE)), "")</f>
        <v>14.5</v>
      </c>
      <c r="L1315" s="10">
        <f ca="1">_xlfn.IFNA((VLOOKUP($A1315,'Fats and Greases'!Q:R,2,FALSE)), "")</f>
        <v>10.5</v>
      </c>
      <c r="M1315" s="10">
        <f ca="1">_xlfn.IFNA((VLOOKUP($A1315,'Fats and Greases'!S:T,2,FALSE)), "")</f>
        <v>15</v>
      </c>
    </row>
    <row r="1316" spans="1:13" x14ac:dyDescent="0.2">
      <c r="A1316" s="18">
        <v>38624</v>
      </c>
      <c r="B1316" s="19">
        <f t="shared" si="40"/>
        <v>9</v>
      </c>
      <c r="C1316" s="19">
        <f t="shared" si="41"/>
        <v>2005</v>
      </c>
      <c r="D1316" s="10">
        <f ca="1">_xlfn.IFNA((VLOOKUP(A1316,'Fats and Greases'!A:B,2,FALSE)), "")</f>
        <v>14</v>
      </c>
      <c r="E1316" s="10">
        <f ca="1">_xlfn.IFNA((VLOOKUP(A1316,'Fats and Greases'!C:D,2,FALSE)), "")</f>
        <v>14</v>
      </c>
      <c r="F1316" s="10">
        <f ca="1">_xlfn.IFNA((VLOOKUP(A1316,'Fats and Greases'!E:F,2,FALSE)), "")</f>
        <v>11.75</v>
      </c>
      <c r="G1316" s="10">
        <f ca="1">_xlfn.IFNA((VLOOKUP(A1316,'Fats and Greases'!G:H,2,FALSE)), "")</f>
        <v>15.25</v>
      </c>
      <c r="H1316" s="10">
        <f ca="1">_xlfn.IFNA((VLOOKUP(A1316,'Fats and Greases'!I:J,2,FALSE)), "")</f>
        <v>14.25</v>
      </c>
      <c r="I1316" s="10">
        <f ca="1">_xlfn.IFNA((VLOOKUP(A1316,'Fats and Greases'!K:L,2,FALSE)), "")</f>
        <v>16.13</v>
      </c>
      <c r="J1316" s="10" t="str">
        <f ca="1">_xlfn.IFNA((VLOOKUP(A1316,'Fats and Greases'!M:N,2,FALSE)), "")</f>
        <v/>
      </c>
      <c r="K1316" s="10">
        <f ca="1">_xlfn.IFNA((VLOOKUP($A1316,'Fats and Greases'!O:P,2,FALSE)), "")</f>
        <v>14.5</v>
      </c>
      <c r="L1316" s="10">
        <f ca="1">_xlfn.IFNA((VLOOKUP($A1316,'Fats and Greases'!Q:R,2,FALSE)), "")</f>
        <v>10.5</v>
      </c>
      <c r="M1316" s="10">
        <f ca="1">_xlfn.IFNA((VLOOKUP($A1316,'Fats and Greases'!S:T,2,FALSE)), "")</f>
        <v>15</v>
      </c>
    </row>
    <row r="1317" spans="1:13" x14ac:dyDescent="0.2">
      <c r="A1317" s="18">
        <v>38625</v>
      </c>
      <c r="B1317" s="19">
        <f t="shared" si="40"/>
        <v>9</v>
      </c>
      <c r="C1317" s="19">
        <f t="shared" si="41"/>
        <v>2005</v>
      </c>
      <c r="D1317" s="10">
        <f ca="1">_xlfn.IFNA((VLOOKUP(A1317,'Fats and Greases'!A:B,2,FALSE)), "")</f>
        <v>14</v>
      </c>
      <c r="E1317" s="10">
        <f ca="1">_xlfn.IFNA((VLOOKUP(A1317,'Fats and Greases'!C:D,2,FALSE)), "")</f>
        <v>14.13</v>
      </c>
      <c r="F1317" s="10">
        <f ca="1">_xlfn.IFNA((VLOOKUP(A1317,'Fats and Greases'!E:F,2,FALSE)), "")</f>
        <v>11.75</v>
      </c>
      <c r="G1317" s="10">
        <f ca="1">_xlfn.IFNA((VLOOKUP(A1317,'Fats and Greases'!G:H,2,FALSE)), "")</f>
        <v>15.25</v>
      </c>
      <c r="H1317" s="10">
        <f ca="1">_xlfn.IFNA((VLOOKUP(A1317,'Fats and Greases'!I:J,2,FALSE)), "")</f>
        <v>14.25</v>
      </c>
      <c r="I1317" s="10">
        <f ca="1">_xlfn.IFNA((VLOOKUP(A1317,'Fats and Greases'!K:L,2,FALSE)), "")</f>
        <v>16.13</v>
      </c>
      <c r="J1317" s="10" t="str">
        <f ca="1">_xlfn.IFNA((VLOOKUP(A1317,'Fats and Greases'!M:N,2,FALSE)), "")</f>
        <v/>
      </c>
      <c r="K1317" s="10">
        <f ca="1">_xlfn.IFNA((VLOOKUP($A1317,'Fats and Greases'!O:P,2,FALSE)), "")</f>
        <v>14.5</v>
      </c>
      <c r="L1317" s="10">
        <f ca="1">_xlfn.IFNA((VLOOKUP($A1317,'Fats and Greases'!Q:R,2,FALSE)), "")</f>
        <v>10.5</v>
      </c>
      <c r="M1317" s="10">
        <f ca="1">_xlfn.IFNA((VLOOKUP($A1317,'Fats and Greases'!S:T,2,FALSE)), "")</f>
        <v>15</v>
      </c>
    </row>
    <row r="1318" spans="1:13" x14ac:dyDescent="0.2">
      <c r="A1318" s="18">
        <v>38628</v>
      </c>
      <c r="B1318" s="19">
        <f t="shared" si="40"/>
        <v>10</v>
      </c>
      <c r="C1318" s="19">
        <f t="shared" si="41"/>
        <v>2005</v>
      </c>
      <c r="D1318" s="10">
        <f ca="1">_xlfn.IFNA((VLOOKUP(A1318,'Fats and Greases'!A:B,2,FALSE)), "")</f>
        <v>14</v>
      </c>
      <c r="E1318" s="10">
        <f ca="1">_xlfn.IFNA((VLOOKUP(A1318,'Fats and Greases'!C:D,2,FALSE)), "")</f>
        <v>14.13</v>
      </c>
      <c r="F1318" s="10">
        <f ca="1">_xlfn.IFNA((VLOOKUP(A1318,'Fats and Greases'!E:F,2,FALSE)), "")</f>
        <v>11.75</v>
      </c>
      <c r="G1318" s="10">
        <f ca="1">_xlfn.IFNA((VLOOKUP(A1318,'Fats and Greases'!G:H,2,FALSE)), "")</f>
        <v>15.25</v>
      </c>
      <c r="H1318" s="10">
        <f ca="1">_xlfn.IFNA((VLOOKUP(A1318,'Fats and Greases'!I:J,2,FALSE)), "")</f>
        <v>14.25</v>
      </c>
      <c r="I1318" s="10">
        <f ca="1">_xlfn.IFNA((VLOOKUP(A1318,'Fats and Greases'!K:L,2,FALSE)), "")</f>
        <v>16.13</v>
      </c>
      <c r="J1318" s="10" t="str">
        <f ca="1">_xlfn.IFNA((VLOOKUP(A1318,'Fats and Greases'!M:N,2,FALSE)), "")</f>
        <v/>
      </c>
      <c r="K1318" s="10">
        <f ca="1">_xlfn.IFNA((VLOOKUP($A1318,'Fats and Greases'!O:P,2,FALSE)), "")</f>
        <v>14.5</v>
      </c>
      <c r="L1318" s="10">
        <f ca="1">_xlfn.IFNA((VLOOKUP($A1318,'Fats and Greases'!Q:R,2,FALSE)), "")</f>
        <v>10.5</v>
      </c>
      <c r="M1318" s="10">
        <f ca="1">_xlfn.IFNA((VLOOKUP($A1318,'Fats and Greases'!S:T,2,FALSE)), "")</f>
        <v>15</v>
      </c>
    </row>
    <row r="1319" spans="1:13" x14ac:dyDescent="0.2">
      <c r="A1319" s="18">
        <v>38629</v>
      </c>
      <c r="B1319" s="19">
        <f t="shared" si="40"/>
        <v>10</v>
      </c>
      <c r="C1319" s="19">
        <f t="shared" si="41"/>
        <v>2005</v>
      </c>
      <c r="D1319" s="10">
        <f ca="1">_xlfn.IFNA((VLOOKUP(A1319,'Fats and Greases'!A:B,2,FALSE)), "")</f>
        <v>14</v>
      </c>
      <c r="E1319" s="10">
        <f ca="1">_xlfn.IFNA((VLOOKUP(A1319,'Fats and Greases'!C:D,2,FALSE)), "")</f>
        <v>14.13</v>
      </c>
      <c r="F1319" s="10">
        <f ca="1">_xlfn.IFNA((VLOOKUP(A1319,'Fats and Greases'!E:F,2,FALSE)), "")</f>
        <v>11.75</v>
      </c>
      <c r="G1319" s="10">
        <f ca="1">_xlfn.IFNA((VLOOKUP(A1319,'Fats and Greases'!G:H,2,FALSE)), "")</f>
        <v>15.25</v>
      </c>
      <c r="H1319" s="10">
        <f ca="1">_xlfn.IFNA((VLOOKUP(A1319,'Fats and Greases'!I:J,2,FALSE)), "")</f>
        <v>14.25</v>
      </c>
      <c r="I1319" s="10">
        <f ca="1">_xlfn.IFNA((VLOOKUP(A1319,'Fats and Greases'!K:L,2,FALSE)), "")</f>
        <v>16.13</v>
      </c>
      <c r="J1319" s="10" t="str">
        <f ca="1">_xlfn.IFNA((VLOOKUP(A1319,'Fats and Greases'!M:N,2,FALSE)), "")</f>
        <v/>
      </c>
      <c r="K1319" s="10">
        <f ca="1">_xlfn.IFNA((VLOOKUP($A1319,'Fats and Greases'!O:P,2,FALSE)), "")</f>
        <v>14.5</v>
      </c>
      <c r="L1319" s="10">
        <f ca="1">_xlfn.IFNA((VLOOKUP($A1319,'Fats and Greases'!Q:R,2,FALSE)), "")</f>
        <v>10.5</v>
      </c>
      <c r="M1319" s="10">
        <f ca="1">_xlfn.IFNA((VLOOKUP($A1319,'Fats and Greases'!S:T,2,FALSE)), "")</f>
        <v>15</v>
      </c>
    </row>
    <row r="1320" spans="1:13" x14ac:dyDescent="0.2">
      <c r="A1320" s="18">
        <v>38630</v>
      </c>
      <c r="B1320" s="19">
        <f t="shared" si="40"/>
        <v>10</v>
      </c>
      <c r="C1320" s="19">
        <f t="shared" si="41"/>
        <v>2005</v>
      </c>
      <c r="D1320" s="10">
        <f ca="1">_xlfn.IFNA((VLOOKUP(A1320,'Fats and Greases'!A:B,2,FALSE)), "")</f>
        <v>14</v>
      </c>
      <c r="E1320" s="10">
        <f ca="1">_xlfn.IFNA((VLOOKUP(A1320,'Fats and Greases'!C:D,2,FALSE)), "")</f>
        <v>14.13</v>
      </c>
      <c r="F1320" s="10">
        <f ca="1">_xlfn.IFNA((VLOOKUP(A1320,'Fats and Greases'!E:F,2,FALSE)), "")</f>
        <v>11.75</v>
      </c>
      <c r="G1320" s="10">
        <f ca="1">_xlfn.IFNA((VLOOKUP(A1320,'Fats and Greases'!G:H,2,FALSE)), "")</f>
        <v>15.25</v>
      </c>
      <c r="H1320" s="10">
        <f ca="1">_xlfn.IFNA((VLOOKUP(A1320,'Fats and Greases'!I:J,2,FALSE)), "")</f>
        <v>14.25</v>
      </c>
      <c r="I1320" s="10">
        <f ca="1">_xlfn.IFNA((VLOOKUP(A1320,'Fats and Greases'!K:L,2,FALSE)), "")</f>
        <v>16.13</v>
      </c>
      <c r="J1320" s="10" t="str">
        <f ca="1">_xlfn.IFNA((VLOOKUP(A1320,'Fats and Greases'!M:N,2,FALSE)), "")</f>
        <v/>
      </c>
      <c r="K1320" s="10">
        <f ca="1">_xlfn.IFNA((VLOOKUP($A1320,'Fats and Greases'!O:P,2,FALSE)), "")</f>
        <v>14.5</v>
      </c>
      <c r="L1320" s="10">
        <f ca="1">_xlfn.IFNA((VLOOKUP($A1320,'Fats and Greases'!Q:R,2,FALSE)), "")</f>
        <v>10.5</v>
      </c>
      <c r="M1320" s="10">
        <f ca="1">_xlfn.IFNA((VLOOKUP($A1320,'Fats and Greases'!S:T,2,FALSE)), "")</f>
        <v>15</v>
      </c>
    </row>
    <row r="1321" spans="1:13" x14ac:dyDescent="0.2">
      <c r="A1321" s="18">
        <v>38631</v>
      </c>
      <c r="B1321" s="19">
        <f t="shared" si="40"/>
        <v>10</v>
      </c>
      <c r="C1321" s="19">
        <f t="shared" si="41"/>
        <v>2005</v>
      </c>
      <c r="D1321" s="10">
        <f ca="1">_xlfn.IFNA((VLOOKUP(A1321,'Fats and Greases'!A:B,2,FALSE)), "")</f>
        <v>14.5</v>
      </c>
      <c r="E1321" s="10">
        <f ca="1">_xlfn.IFNA((VLOOKUP(A1321,'Fats and Greases'!C:D,2,FALSE)), "")</f>
        <v>14</v>
      </c>
      <c r="F1321" s="10">
        <f ca="1">_xlfn.IFNA((VLOOKUP(A1321,'Fats and Greases'!E:F,2,FALSE)), "")</f>
        <v>11.75</v>
      </c>
      <c r="G1321" s="10">
        <f ca="1">_xlfn.IFNA((VLOOKUP(A1321,'Fats and Greases'!G:H,2,FALSE)), "")</f>
        <v>15.25</v>
      </c>
      <c r="H1321" s="10">
        <f ca="1">_xlfn.IFNA((VLOOKUP(A1321,'Fats and Greases'!I:J,2,FALSE)), "")</f>
        <v>14.25</v>
      </c>
      <c r="I1321" s="10">
        <f ca="1">_xlfn.IFNA((VLOOKUP(A1321,'Fats and Greases'!K:L,2,FALSE)), "")</f>
        <v>16.13</v>
      </c>
      <c r="J1321" s="10" t="str">
        <f ca="1">_xlfn.IFNA((VLOOKUP(A1321,'Fats and Greases'!M:N,2,FALSE)), "")</f>
        <v/>
      </c>
      <c r="K1321" s="10">
        <f ca="1">_xlfn.IFNA((VLOOKUP($A1321,'Fats and Greases'!O:P,2,FALSE)), "")</f>
        <v>14.5</v>
      </c>
      <c r="L1321" s="10">
        <f ca="1">_xlfn.IFNA((VLOOKUP($A1321,'Fats and Greases'!Q:R,2,FALSE)), "")</f>
        <v>10.5</v>
      </c>
      <c r="M1321" s="10">
        <f ca="1">_xlfn.IFNA((VLOOKUP($A1321,'Fats and Greases'!S:T,2,FALSE)), "")</f>
        <v>15</v>
      </c>
    </row>
    <row r="1322" spans="1:13" x14ac:dyDescent="0.2">
      <c r="A1322" s="18">
        <v>38632</v>
      </c>
      <c r="B1322" s="19">
        <f t="shared" si="40"/>
        <v>10</v>
      </c>
      <c r="C1322" s="19">
        <f t="shared" si="41"/>
        <v>2005</v>
      </c>
      <c r="D1322" s="10">
        <f ca="1">_xlfn.IFNA((VLOOKUP(A1322,'Fats and Greases'!A:B,2,FALSE)), "")</f>
        <v>14.5</v>
      </c>
      <c r="E1322" s="10">
        <f ca="1">_xlfn.IFNA((VLOOKUP(A1322,'Fats and Greases'!C:D,2,FALSE)), "")</f>
        <v>14</v>
      </c>
      <c r="F1322" s="10">
        <f ca="1">_xlfn.IFNA((VLOOKUP(A1322,'Fats and Greases'!E:F,2,FALSE)), "")</f>
        <v>11.75</v>
      </c>
      <c r="G1322" s="10">
        <f ca="1">_xlfn.IFNA((VLOOKUP(A1322,'Fats and Greases'!G:H,2,FALSE)), "")</f>
        <v>15.25</v>
      </c>
      <c r="H1322" s="10">
        <f ca="1">_xlfn.IFNA((VLOOKUP(A1322,'Fats and Greases'!I:J,2,FALSE)), "")</f>
        <v>14.25</v>
      </c>
      <c r="I1322" s="10">
        <f ca="1">_xlfn.IFNA((VLOOKUP(A1322,'Fats and Greases'!K:L,2,FALSE)), "")</f>
        <v>16.13</v>
      </c>
      <c r="J1322" s="10" t="str">
        <f ca="1">_xlfn.IFNA((VLOOKUP(A1322,'Fats and Greases'!M:N,2,FALSE)), "")</f>
        <v/>
      </c>
      <c r="K1322" s="10">
        <f ca="1">_xlfn.IFNA((VLOOKUP($A1322,'Fats and Greases'!O:P,2,FALSE)), "")</f>
        <v>14.5</v>
      </c>
      <c r="L1322" s="10">
        <f ca="1">_xlfn.IFNA((VLOOKUP($A1322,'Fats and Greases'!Q:R,2,FALSE)), "")</f>
        <v>10.5</v>
      </c>
      <c r="M1322" s="10">
        <f ca="1">_xlfn.IFNA((VLOOKUP($A1322,'Fats and Greases'!S:T,2,FALSE)), "")</f>
        <v>15</v>
      </c>
    </row>
    <row r="1323" spans="1:13" x14ac:dyDescent="0.2">
      <c r="A1323" s="18">
        <v>38635</v>
      </c>
      <c r="B1323" s="19">
        <f t="shared" si="40"/>
        <v>10</v>
      </c>
      <c r="C1323" s="19">
        <f t="shared" si="41"/>
        <v>2005</v>
      </c>
      <c r="D1323" s="10">
        <f ca="1">_xlfn.IFNA((VLOOKUP(A1323,'Fats and Greases'!A:B,2,FALSE)), "")</f>
        <v>14.5</v>
      </c>
      <c r="E1323" s="10">
        <f ca="1">_xlfn.IFNA((VLOOKUP(A1323,'Fats and Greases'!C:D,2,FALSE)), "")</f>
        <v>14</v>
      </c>
      <c r="F1323" s="10">
        <f ca="1">_xlfn.IFNA((VLOOKUP(A1323,'Fats and Greases'!E:F,2,FALSE)), "")</f>
        <v>11.75</v>
      </c>
      <c r="G1323" s="10">
        <f ca="1">_xlfn.IFNA((VLOOKUP(A1323,'Fats and Greases'!G:H,2,FALSE)), "")</f>
        <v>15.25</v>
      </c>
      <c r="H1323" s="10">
        <f ca="1">_xlfn.IFNA((VLOOKUP(A1323,'Fats and Greases'!I:J,2,FALSE)), "")</f>
        <v>14.25</v>
      </c>
      <c r="I1323" s="10">
        <f ca="1">_xlfn.IFNA((VLOOKUP(A1323,'Fats and Greases'!K:L,2,FALSE)), "")</f>
        <v>16.13</v>
      </c>
      <c r="J1323" s="10" t="str">
        <f ca="1">_xlfn.IFNA((VLOOKUP(A1323,'Fats and Greases'!M:N,2,FALSE)), "")</f>
        <v/>
      </c>
      <c r="K1323" s="10">
        <f ca="1">_xlfn.IFNA((VLOOKUP($A1323,'Fats and Greases'!O:P,2,FALSE)), "")</f>
        <v>14.5</v>
      </c>
      <c r="L1323" s="10">
        <f ca="1">_xlfn.IFNA((VLOOKUP($A1323,'Fats and Greases'!Q:R,2,FALSE)), "")</f>
        <v>10.5</v>
      </c>
      <c r="M1323" s="10">
        <f ca="1">_xlfn.IFNA((VLOOKUP($A1323,'Fats and Greases'!S:T,2,FALSE)), "")</f>
        <v>15</v>
      </c>
    </row>
    <row r="1324" spans="1:13" x14ac:dyDescent="0.2">
      <c r="A1324" s="18">
        <v>38636</v>
      </c>
      <c r="B1324" s="19">
        <f t="shared" si="40"/>
        <v>10</v>
      </c>
      <c r="C1324" s="19">
        <f t="shared" si="41"/>
        <v>2005</v>
      </c>
      <c r="D1324" s="10">
        <f ca="1">_xlfn.IFNA((VLOOKUP(A1324,'Fats and Greases'!A:B,2,FALSE)), "")</f>
        <v>14.5</v>
      </c>
      <c r="E1324" s="10">
        <f ca="1">_xlfn.IFNA((VLOOKUP(A1324,'Fats and Greases'!C:D,2,FALSE)), "")</f>
        <v>14</v>
      </c>
      <c r="F1324" s="10">
        <f ca="1">_xlfn.IFNA((VLOOKUP(A1324,'Fats and Greases'!E:F,2,FALSE)), "")</f>
        <v>11.75</v>
      </c>
      <c r="G1324" s="10">
        <f ca="1">_xlfn.IFNA((VLOOKUP(A1324,'Fats and Greases'!G:H,2,FALSE)), "")</f>
        <v>15.25</v>
      </c>
      <c r="H1324" s="10">
        <f ca="1">_xlfn.IFNA((VLOOKUP(A1324,'Fats and Greases'!I:J,2,FALSE)), "")</f>
        <v>14.25</v>
      </c>
      <c r="I1324" s="10">
        <f ca="1">_xlfn.IFNA((VLOOKUP(A1324,'Fats and Greases'!K:L,2,FALSE)), "")</f>
        <v>16.13</v>
      </c>
      <c r="J1324" s="10" t="str">
        <f ca="1">_xlfn.IFNA((VLOOKUP(A1324,'Fats and Greases'!M:N,2,FALSE)), "")</f>
        <v/>
      </c>
      <c r="K1324" s="10">
        <f ca="1">_xlfn.IFNA((VLOOKUP($A1324,'Fats and Greases'!O:P,2,FALSE)), "")</f>
        <v>14.5</v>
      </c>
      <c r="L1324" s="10">
        <f ca="1">_xlfn.IFNA((VLOOKUP($A1324,'Fats and Greases'!Q:R,2,FALSE)), "")</f>
        <v>10.5</v>
      </c>
      <c r="M1324" s="10" t="str">
        <f ca="1">_xlfn.IFNA((VLOOKUP($A1324,'Fats and Greases'!S:T,2,FALSE)), "")</f>
        <v/>
      </c>
    </row>
    <row r="1325" spans="1:13" x14ac:dyDescent="0.2">
      <c r="A1325" s="18">
        <v>38637</v>
      </c>
      <c r="B1325" s="19">
        <f t="shared" si="40"/>
        <v>10</v>
      </c>
      <c r="C1325" s="19">
        <f t="shared" si="41"/>
        <v>2005</v>
      </c>
      <c r="D1325" s="10">
        <f ca="1">_xlfn.IFNA((VLOOKUP(A1325,'Fats and Greases'!A:B,2,FALSE)), "")</f>
        <v>14.25</v>
      </c>
      <c r="E1325" s="10">
        <f ca="1">_xlfn.IFNA((VLOOKUP(A1325,'Fats and Greases'!C:D,2,FALSE)), "")</f>
        <v>14</v>
      </c>
      <c r="F1325" s="10">
        <f ca="1">_xlfn.IFNA((VLOOKUP(A1325,'Fats and Greases'!E:F,2,FALSE)), "")</f>
        <v>11.75</v>
      </c>
      <c r="G1325" s="10">
        <f ca="1">_xlfn.IFNA((VLOOKUP(A1325,'Fats and Greases'!G:H,2,FALSE)), "")</f>
        <v>15.25</v>
      </c>
      <c r="H1325" s="10">
        <f ca="1">_xlfn.IFNA((VLOOKUP(A1325,'Fats and Greases'!I:J,2,FALSE)), "")</f>
        <v>14.25</v>
      </c>
      <c r="I1325" s="10">
        <f ca="1">_xlfn.IFNA((VLOOKUP(A1325,'Fats and Greases'!K:L,2,FALSE)), "")</f>
        <v>16.13</v>
      </c>
      <c r="J1325" s="10" t="str">
        <f ca="1">_xlfn.IFNA((VLOOKUP(A1325,'Fats and Greases'!M:N,2,FALSE)), "")</f>
        <v/>
      </c>
      <c r="K1325" s="10">
        <f ca="1">_xlfn.IFNA((VLOOKUP($A1325,'Fats and Greases'!O:P,2,FALSE)), "")</f>
        <v>14.5</v>
      </c>
      <c r="L1325" s="10">
        <f ca="1">_xlfn.IFNA((VLOOKUP($A1325,'Fats and Greases'!Q:R,2,FALSE)), "")</f>
        <v>10.5</v>
      </c>
      <c r="M1325" s="10" t="str">
        <f ca="1">_xlfn.IFNA((VLOOKUP($A1325,'Fats and Greases'!S:T,2,FALSE)), "")</f>
        <v/>
      </c>
    </row>
    <row r="1326" spans="1:13" x14ac:dyDescent="0.2">
      <c r="A1326" s="18">
        <v>38638</v>
      </c>
      <c r="B1326" s="19">
        <f t="shared" si="40"/>
        <v>10</v>
      </c>
      <c r="C1326" s="19">
        <f t="shared" si="41"/>
        <v>2005</v>
      </c>
      <c r="D1326" s="10">
        <f ca="1">_xlfn.IFNA((VLOOKUP(A1326,'Fats and Greases'!A:B,2,FALSE)), "")</f>
        <v>14.25</v>
      </c>
      <c r="E1326" s="10">
        <f ca="1">_xlfn.IFNA((VLOOKUP(A1326,'Fats and Greases'!C:D,2,FALSE)), "")</f>
        <v>14</v>
      </c>
      <c r="F1326" s="10">
        <f ca="1">_xlfn.IFNA((VLOOKUP(A1326,'Fats and Greases'!E:F,2,FALSE)), "")</f>
        <v>11.75</v>
      </c>
      <c r="G1326" s="10">
        <f ca="1">_xlfn.IFNA((VLOOKUP(A1326,'Fats and Greases'!G:H,2,FALSE)), "")</f>
        <v>15.25</v>
      </c>
      <c r="H1326" s="10">
        <f ca="1">_xlfn.IFNA((VLOOKUP(A1326,'Fats and Greases'!I:J,2,FALSE)), "")</f>
        <v>14</v>
      </c>
      <c r="I1326" s="10">
        <f ca="1">_xlfn.IFNA((VLOOKUP(A1326,'Fats and Greases'!K:L,2,FALSE)), "")</f>
        <v>16.13</v>
      </c>
      <c r="J1326" s="10" t="str">
        <f ca="1">_xlfn.IFNA((VLOOKUP(A1326,'Fats and Greases'!M:N,2,FALSE)), "")</f>
        <v/>
      </c>
      <c r="K1326" s="10">
        <f ca="1">_xlfn.IFNA((VLOOKUP($A1326,'Fats and Greases'!O:P,2,FALSE)), "")</f>
        <v>14.5</v>
      </c>
      <c r="L1326" s="10">
        <f ca="1">_xlfn.IFNA((VLOOKUP($A1326,'Fats and Greases'!Q:R,2,FALSE)), "")</f>
        <v>10.5</v>
      </c>
      <c r="M1326" s="10" t="str">
        <f ca="1">_xlfn.IFNA((VLOOKUP($A1326,'Fats and Greases'!S:T,2,FALSE)), "")</f>
        <v/>
      </c>
    </row>
    <row r="1327" spans="1:13" x14ac:dyDescent="0.2">
      <c r="A1327" s="18">
        <v>38639</v>
      </c>
      <c r="B1327" s="19">
        <f t="shared" si="40"/>
        <v>10</v>
      </c>
      <c r="C1327" s="19">
        <f t="shared" si="41"/>
        <v>2005</v>
      </c>
      <c r="D1327" s="10">
        <f ca="1">_xlfn.IFNA((VLOOKUP(A1327,'Fats and Greases'!A:B,2,FALSE)), "")</f>
        <v>14.25</v>
      </c>
      <c r="E1327" s="10">
        <f ca="1">_xlfn.IFNA((VLOOKUP(A1327,'Fats and Greases'!C:D,2,FALSE)), "")</f>
        <v>14.5</v>
      </c>
      <c r="F1327" s="10">
        <f ca="1">_xlfn.IFNA((VLOOKUP(A1327,'Fats and Greases'!E:F,2,FALSE)), "")</f>
        <v>11.75</v>
      </c>
      <c r="G1327" s="10">
        <f ca="1">_xlfn.IFNA((VLOOKUP(A1327,'Fats and Greases'!G:H,2,FALSE)), "")</f>
        <v>15.25</v>
      </c>
      <c r="H1327" s="10">
        <f ca="1">_xlfn.IFNA((VLOOKUP(A1327,'Fats and Greases'!I:J,2,FALSE)), "")</f>
        <v>14</v>
      </c>
      <c r="I1327" s="10">
        <f ca="1">_xlfn.IFNA((VLOOKUP(A1327,'Fats and Greases'!K:L,2,FALSE)), "")</f>
        <v>16.13</v>
      </c>
      <c r="J1327" s="10" t="str">
        <f ca="1">_xlfn.IFNA((VLOOKUP(A1327,'Fats and Greases'!M:N,2,FALSE)), "")</f>
        <v/>
      </c>
      <c r="K1327" s="10">
        <f ca="1">_xlfn.IFNA((VLOOKUP($A1327,'Fats and Greases'!O:P,2,FALSE)), "")</f>
        <v>14.5</v>
      </c>
      <c r="L1327" s="10">
        <f ca="1">_xlfn.IFNA((VLOOKUP($A1327,'Fats and Greases'!Q:R,2,FALSE)), "")</f>
        <v>10.5</v>
      </c>
      <c r="M1327" s="10" t="str">
        <f ca="1">_xlfn.IFNA((VLOOKUP($A1327,'Fats and Greases'!S:T,2,FALSE)), "")</f>
        <v/>
      </c>
    </row>
    <row r="1328" spans="1:13" x14ac:dyDescent="0.2">
      <c r="A1328" s="18">
        <v>38642</v>
      </c>
      <c r="B1328" s="19">
        <f t="shared" si="40"/>
        <v>10</v>
      </c>
      <c r="C1328" s="19">
        <f t="shared" si="41"/>
        <v>2005</v>
      </c>
      <c r="D1328" s="10">
        <f ca="1">_xlfn.IFNA((VLOOKUP(A1328,'Fats and Greases'!A:B,2,FALSE)), "")</f>
        <v>14.25</v>
      </c>
      <c r="E1328" s="10">
        <f ca="1">_xlfn.IFNA((VLOOKUP(A1328,'Fats and Greases'!C:D,2,FALSE)), "")</f>
        <v>14.63</v>
      </c>
      <c r="F1328" s="10">
        <f ca="1">_xlfn.IFNA((VLOOKUP(A1328,'Fats and Greases'!E:F,2,FALSE)), "")</f>
        <v>11.75</v>
      </c>
      <c r="G1328" s="10">
        <f ca="1">_xlfn.IFNA((VLOOKUP(A1328,'Fats and Greases'!G:H,2,FALSE)), "")</f>
        <v>15.25</v>
      </c>
      <c r="H1328" s="10">
        <f ca="1">_xlfn.IFNA((VLOOKUP(A1328,'Fats and Greases'!I:J,2,FALSE)), "")</f>
        <v>14</v>
      </c>
      <c r="I1328" s="10">
        <f ca="1">_xlfn.IFNA((VLOOKUP(A1328,'Fats and Greases'!K:L,2,FALSE)), "")</f>
        <v>16.13</v>
      </c>
      <c r="J1328" s="10" t="str">
        <f ca="1">_xlfn.IFNA((VLOOKUP(A1328,'Fats and Greases'!M:N,2,FALSE)), "")</f>
        <v/>
      </c>
      <c r="K1328" s="10">
        <f ca="1">_xlfn.IFNA((VLOOKUP($A1328,'Fats and Greases'!O:P,2,FALSE)), "")</f>
        <v>14.5</v>
      </c>
      <c r="L1328" s="10">
        <f ca="1">_xlfn.IFNA((VLOOKUP($A1328,'Fats and Greases'!Q:R,2,FALSE)), "")</f>
        <v>10.5</v>
      </c>
      <c r="M1328" s="10" t="str">
        <f ca="1">_xlfn.IFNA((VLOOKUP($A1328,'Fats and Greases'!S:T,2,FALSE)), "")</f>
        <v/>
      </c>
    </row>
    <row r="1329" spans="1:13" x14ac:dyDescent="0.2">
      <c r="A1329" s="18">
        <v>38643</v>
      </c>
      <c r="B1329" s="19">
        <f t="shared" si="40"/>
        <v>10</v>
      </c>
      <c r="C1329" s="19">
        <f t="shared" si="41"/>
        <v>2005</v>
      </c>
      <c r="D1329" s="10">
        <f ca="1">_xlfn.IFNA((VLOOKUP(A1329,'Fats and Greases'!A:B,2,FALSE)), "")</f>
        <v>14.25</v>
      </c>
      <c r="E1329" s="10">
        <f ca="1">_xlfn.IFNA((VLOOKUP(A1329,'Fats and Greases'!C:D,2,FALSE)), "")</f>
        <v>14.5</v>
      </c>
      <c r="F1329" s="10">
        <f ca="1">_xlfn.IFNA((VLOOKUP(A1329,'Fats and Greases'!E:F,2,FALSE)), "")</f>
        <v>11.75</v>
      </c>
      <c r="G1329" s="10">
        <f ca="1">_xlfn.IFNA((VLOOKUP(A1329,'Fats and Greases'!G:H,2,FALSE)), "")</f>
        <v>15.25</v>
      </c>
      <c r="H1329" s="10">
        <f ca="1">_xlfn.IFNA((VLOOKUP(A1329,'Fats and Greases'!I:J,2,FALSE)), "")</f>
        <v>14</v>
      </c>
      <c r="I1329" s="10">
        <f ca="1">_xlfn.IFNA((VLOOKUP(A1329,'Fats and Greases'!K:L,2,FALSE)), "")</f>
        <v>16.13</v>
      </c>
      <c r="J1329" s="10" t="str">
        <f ca="1">_xlfn.IFNA((VLOOKUP(A1329,'Fats and Greases'!M:N,2,FALSE)), "")</f>
        <v/>
      </c>
      <c r="K1329" s="10">
        <f ca="1">_xlfn.IFNA((VLOOKUP($A1329,'Fats and Greases'!O:P,2,FALSE)), "")</f>
        <v>14.5</v>
      </c>
      <c r="L1329" s="10">
        <f ca="1">_xlfn.IFNA((VLOOKUP($A1329,'Fats and Greases'!Q:R,2,FALSE)), "")</f>
        <v>10.5</v>
      </c>
      <c r="M1329" s="10" t="str">
        <f ca="1">_xlfn.IFNA((VLOOKUP($A1329,'Fats and Greases'!S:T,2,FALSE)), "")</f>
        <v/>
      </c>
    </row>
    <row r="1330" spans="1:13" x14ac:dyDescent="0.2">
      <c r="A1330" s="18">
        <v>38644</v>
      </c>
      <c r="B1330" s="19">
        <f t="shared" si="40"/>
        <v>10</v>
      </c>
      <c r="C1330" s="19">
        <f t="shared" si="41"/>
        <v>2005</v>
      </c>
      <c r="D1330" s="10">
        <f ca="1">_xlfn.IFNA((VLOOKUP(A1330,'Fats and Greases'!A:B,2,FALSE)), "")</f>
        <v>14.25</v>
      </c>
      <c r="E1330" s="10">
        <f ca="1">_xlfn.IFNA((VLOOKUP(A1330,'Fats and Greases'!C:D,2,FALSE)), "")</f>
        <v>14.5</v>
      </c>
      <c r="F1330" s="10">
        <f ca="1">_xlfn.IFNA((VLOOKUP(A1330,'Fats and Greases'!E:F,2,FALSE)), "")</f>
        <v>11.75</v>
      </c>
      <c r="G1330" s="10">
        <f ca="1">_xlfn.IFNA((VLOOKUP(A1330,'Fats and Greases'!G:H,2,FALSE)), "")</f>
        <v>15.25</v>
      </c>
      <c r="H1330" s="10">
        <f ca="1">_xlfn.IFNA((VLOOKUP(A1330,'Fats and Greases'!I:J,2,FALSE)), "")</f>
        <v>14</v>
      </c>
      <c r="I1330" s="10">
        <f ca="1">_xlfn.IFNA((VLOOKUP(A1330,'Fats and Greases'!K:L,2,FALSE)), "")</f>
        <v>16.13</v>
      </c>
      <c r="J1330" s="10" t="str">
        <f ca="1">_xlfn.IFNA((VLOOKUP(A1330,'Fats and Greases'!M:N,2,FALSE)), "")</f>
        <v/>
      </c>
      <c r="K1330" s="10">
        <f ca="1">_xlfn.IFNA((VLOOKUP($A1330,'Fats and Greases'!O:P,2,FALSE)), "")</f>
        <v>14.5</v>
      </c>
      <c r="L1330" s="10">
        <f ca="1">_xlfn.IFNA((VLOOKUP($A1330,'Fats and Greases'!Q:R,2,FALSE)), "")</f>
        <v>10.5</v>
      </c>
      <c r="M1330" s="10" t="str">
        <f ca="1">_xlfn.IFNA((VLOOKUP($A1330,'Fats and Greases'!S:T,2,FALSE)), "")</f>
        <v/>
      </c>
    </row>
    <row r="1331" spans="1:13" x14ac:dyDescent="0.2">
      <c r="A1331" s="18">
        <v>38645</v>
      </c>
      <c r="B1331" s="19">
        <f t="shared" si="40"/>
        <v>10</v>
      </c>
      <c r="C1331" s="19">
        <f t="shared" si="41"/>
        <v>2005</v>
      </c>
      <c r="D1331" s="10">
        <f ca="1">_xlfn.IFNA((VLOOKUP(A1331,'Fats and Greases'!A:B,2,FALSE)), "")</f>
        <v>14.25</v>
      </c>
      <c r="E1331" s="10">
        <f ca="1">_xlfn.IFNA((VLOOKUP(A1331,'Fats and Greases'!C:D,2,FALSE)), "")</f>
        <v>14.5</v>
      </c>
      <c r="F1331" s="10">
        <f ca="1">_xlfn.IFNA((VLOOKUP(A1331,'Fats and Greases'!E:F,2,FALSE)), "")</f>
        <v>11.75</v>
      </c>
      <c r="G1331" s="10">
        <f ca="1">_xlfn.IFNA((VLOOKUP(A1331,'Fats and Greases'!G:H,2,FALSE)), "")</f>
        <v>15.25</v>
      </c>
      <c r="H1331" s="10">
        <f ca="1">_xlfn.IFNA((VLOOKUP(A1331,'Fats and Greases'!I:J,2,FALSE)), "")</f>
        <v>14</v>
      </c>
      <c r="I1331" s="10">
        <f ca="1">_xlfn.IFNA((VLOOKUP(A1331,'Fats and Greases'!K:L,2,FALSE)), "")</f>
        <v>16.13</v>
      </c>
      <c r="J1331" s="10" t="str">
        <f ca="1">_xlfn.IFNA((VLOOKUP(A1331,'Fats and Greases'!M:N,2,FALSE)), "")</f>
        <v/>
      </c>
      <c r="K1331" s="10">
        <f ca="1">_xlfn.IFNA((VLOOKUP($A1331,'Fats and Greases'!O:P,2,FALSE)), "")</f>
        <v>14.5</v>
      </c>
      <c r="L1331" s="10">
        <f ca="1">_xlfn.IFNA((VLOOKUP($A1331,'Fats and Greases'!Q:R,2,FALSE)), "")</f>
        <v>10.5</v>
      </c>
      <c r="M1331" s="10" t="str">
        <f ca="1">_xlfn.IFNA((VLOOKUP($A1331,'Fats and Greases'!S:T,2,FALSE)), "")</f>
        <v/>
      </c>
    </row>
    <row r="1332" spans="1:13" x14ac:dyDescent="0.2">
      <c r="A1332" s="18">
        <v>38646</v>
      </c>
      <c r="B1332" s="19">
        <f t="shared" si="40"/>
        <v>10</v>
      </c>
      <c r="C1332" s="19">
        <f t="shared" si="41"/>
        <v>2005</v>
      </c>
      <c r="D1332" s="10">
        <f ca="1">_xlfn.IFNA((VLOOKUP(A1332,'Fats and Greases'!A:B,2,FALSE)), "")</f>
        <v>14</v>
      </c>
      <c r="E1332" s="10">
        <f ca="1">_xlfn.IFNA((VLOOKUP(A1332,'Fats and Greases'!C:D,2,FALSE)), "")</f>
        <v>14.38</v>
      </c>
      <c r="F1332" s="10">
        <f ca="1">_xlfn.IFNA((VLOOKUP(A1332,'Fats and Greases'!E:F,2,FALSE)), "")</f>
        <v>11.75</v>
      </c>
      <c r="G1332" s="10">
        <f ca="1">_xlfn.IFNA((VLOOKUP(A1332,'Fats and Greases'!G:H,2,FALSE)), "")</f>
        <v>15.25</v>
      </c>
      <c r="H1332" s="10">
        <f ca="1">_xlfn.IFNA((VLOOKUP(A1332,'Fats and Greases'!I:J,2,FALSE)), "")</f>
        <v>14</v>
      </c>
      <c r="I1332" s="10">
        <f ca="1">_xlfn.IFNA((VLOOKUP(A1332,'Fats and Greases'!K:L,2,FALSE)), "")</f>
        <v>16.13</v>
      </c>
      <c r="J1332" s="10" t="str">
        <f ca="1">_xlfn.IFNA((VLOOKUP(A1332,'Fats and Greases'!M:N,2,FALSE)), "")</f>
        <v/>
      </c>
      <c r="K1332" s="10">
        <f ca="1">_xlfn.IFNA((VLOOKUP($A1332,'Fats and Greases'!O:P,2,FALSE)), "")</f>
        <v>14.5</v>
      </c>
      <c r="L1332" s="10">
        <f ca="1">_xlfn.IFNA((VLOOKUP($A1332,'Fats and Greases'!Q:R,2,FALSE)), "")</f>
        <v>10.5</v>
      </c>
      <c r="M1332" s="10" t="str">
        <f ca="1">_xlfn.IFNA((VLOOKUP($A1332,'Fats and Greases'!S:T,2,FALSE)), "")</f>
        <v/>
      </c>
    </row>
    <row r="1333" spans="1:13" x14ac:dyDescent="0.2">
      <c r="A1333" s="18">
        <v>38649</v>
      </c>
      <c r="B1333" s="19">
        <f t="shared" si="40"/>
        <v>10</v>
      </c>
      <c r="C1333" s="19">
        <f t="shared" si="41"/>
        <v>2005</v>
      </c>
      <c r="D1333" s="10">
        <f ca="1">_xlfn.IFNA((VLOOKUP(A1333,'Fats and Greases'!A:B,2,FALSE)), "")</f>
        <v>14</v>
      </c>
      <c r="E1333" s="10">
        <f ca="1">_xlfn.IFNA((VLOOKUP(A1333,'Fats and Greases'!C:D,2,FALSE)), "")</f>
        <v>14.25</v>
      </c>
      <c r="F1333" s="10">
        <f ca="1">_xlfn.IFNA((VLOOKUP(A1333,'Fats and Greases'!E:F,2,FALSE)), "")</f>
        <v>11.75</v>
      </c>
      <c r="G1333" s="10">
        <f ca="1">_xlfn.IFNA((VLOOKUP(A1333,'Fats and Greases'!G:H,2,FALSE)), "")</f>
        <v>15.25</v>
      </c>
      <c r="H1333" s="10">
        <f ca="1">_xlfn.IFNA((VLOOKUP(A1333,'Fats and Greases'!I:J,2,FALSE)), "")</f>
        <v>14</v>
      </c>
      <c r="I1333" s="10">
        <f ca="1">_xlfn.IFNA((VLOOKUP(A1333,'Fats and Greases'!K:L,2,FALSE)), "")</f>
        <v>16.13</v>
      </c>
      <c r="J1333" s="10" t="str">
        <f ca="1">_xlfn.IFNA((VLOOKUP(A1333,'Fats and Greases'!M:N,2,FALSE)), "")</f>
        <v/>
      </c>
      <c r="K1333" s="10">
        <f ca="1">_xlfn.IFNA((VLOOKUP($A1333,'Fats and Greases'!O:P,2,FALSE)), "")</f>
        <v>14.5</v>
      </c>
      <c r="L1333" s="10">
        <f ca="1">_xlfn.IFNA((VLOOKUP($A1333,'Fats and Greases'!Q:R,2,FALSE)), "")</f>
        <v>10.5</v>
      </c>
      <c r="M1333" s="10">
        <f ca="1">_xlfn.IFNA((VLOOKUP($A1333,'Fats and Greases'!S:T,2,FALSE)), "")</f>
        <v>15</v>
      </c>
    </row>
    <row r="1334" spans="1:13" x14ac:dyDescent="0.2">
      <c r="A1334" s="18">
        <v>38650</v>
      </c>
      <c r="B1334" s="19">
        <f t="shared" si="40"/>
        <v>10</v>
      </c>
      <c r="C1334" s="19">
        <f t="shared" si="41"/>
        <v>2005</v>
      </c>
      <c r="D1334" s="10">
        <f ca="1">_xlfn.IFNA((VLOOKUP(A1334,'Fats and Greases'!A:B,2,FALSE)), "")</f>
        <v>14</v>
      </c>
      <c r="E1334" s="10">
        <f ca="1">_xlfn.IFNA((VLOOKUP(A1334,'Fats and Greases'!C:D,2,FALSE)), "")</f>
        <v>14.13</v>
      </c>
      <c r="F1334" s="10">
        <f ca="1">_xlfn.IFNA((VLOOKUP(A1334,'Fats and Greases'!E:F,2,FALSE)), "")</f>
        <v>11.75</v>
      </c>
      <c r="G1334" s="10">
        <f ca="1">_xlfn.IFNA((VLOOKUP(A1334,'Fats and Greases'!G:H,2,FALSE)), "")</f>
        <v>15.25</v>
      </c>
      <c r="H1334" s="10">
        <f ca="1">_xlfn.IFNA((VLOOKUP(A1334,'Fats and Greases'!I:J,2,FALSE)), "")</f>
        <v>14</v>
      </c>
      <c r="I1334" s="10">
        <f ca="1">_xlfn.IFNA((VLOOKUP(A1334,'Fats and Greases'!K:L,2,FALSE)), "")</f>
        <v>16.63</v>
      </c>
      <c r="J1334" s="10" t="str">
        <f ca="1">_xlfn.IFNA((VLOOKUP(A1334,'Fats and Greases'!M:N,2,FALSE)), "")</f>
        <v/>
      </c>
      <c r="K1334" s="10">
        <f ca="1">_xlfn.IFNA((VLOOKUP($A1334,'Fats and Greases'!O:P,2,FALSE)), "")</f>
        <v>14.5</v>
      </c>
      <c r="L1334" s="10">
        <f ca="1">_xlfn.IFNA((VLOOKUP($A1334,'Fats and Greases'!Q:R,2,FALSE)), "")</f>
        <v>10.5</v>
      </c>
      <c r="M1334" s="10">
        <f ca="1">_xlfn.IFNA((VLOOKUP($A1334,'Fats and Greases'!S:T,2,FALSE)), "")</f>
        <v>14.5</v>
      </c>
    </row>
    <row r="1335" spans="1:13" x14ac:dyDescent="0.2">
      <c r="A1335" s="18">
        <v>38651</v>
      </c>
      <c r="B1335" s="19">
        <f t="shared" si="40"/>
        <v>10</v>
      </c>
      <c r="C1335" s="19">
        <f t="shared" si="41"/>
        <v>2005</v>
      </c>
      <c r="D1335" s="10">
        <f ca="1">_xlfn.IFNA((VLOOKUP(A1335,'Fats and Greases'!A:B,2,FALSE)), "")</f>
        <v>14.25</v>
      </c>
      <c r="E1335" s="10">
        <f ca="1">_xlfn.IFNA((VLOOKUP(A1335,'Fats and Greases'!C:D,2,FALSE)), "")</f>
        <v>14.13</v>
      </c>
      <c r="F1335" s="10">
        <f ca="1">_xlfn.IFNA((VLOOKUP(A1335,'Fats and Greases'!E:F,2,FALSE)), "")</f>
        <v>11.75</v>
      </c>
      <c r="G1335" s="10">
        <f ca="1">_xlfn.IFNA((VLOOKUP(A1335,'Fats and Greases'!G:H,2,FALSE)), "")</f>
        <v>15.25</v>
      </c>
      <c r="H1335" s="10">
        <f ca="1">_xlfn.IFNA((VLOOKUP(A1335,'Fats and Greases'!I:J,2,FALSE)), "")</f>
        <v>14.25</v>
      </c>
      <c r="I1335" s="10">
        <f ca="1">_xlfn.IFNA((VLOOKUP(A1335,'Fats and Greases'!K:L,2,FALSE)), "")</f>
        <v>16.63</v>
      </c>
      <c r="J1335" s="10" t="str">
        <f ca="1">_xlfn.IFNA((VLOOKUP(A1335,'Fats and Greases'!M:N,2,FALSE)), "")</f>
        <v/>
      </c>
      <c r="K1335" s="10">
        <f ca="1">_xlfn.IFNA((VLOOKUP($A1335,'Fats and Greases'!O:P,2,FALSE)), "")</f>
        <v>14.5</v>
      </c>
      <c r="L1335" s="10">
        <f ca="1">_xlfn.IFNA((VLOOKUP($A1335,'Fats and Greases'!Q:R,2,FALSE)), "")</f>
        <v>10.5</v>
      </c>
      <c r="M1335" s="10">
        <f ca="1">_xlfn.IFNA((VLOOKUP($A1335,'Fats and Greases'!S:T,2,FALSE)), "")</f>
        <v>14.5</v>
      </c>
    </row>
    <row r="1336" spans="1:13" x14ac:dyDescent="0.2">
      <c r="A1336" s="18">
        <v>38652</v>
      </c>
      <c r="B1336" s="19">
        <f t="shared" si="40"/>
        <v>10</v>
      </c>
      <c r="C1336" s="19">
        <f t="shared" si="41"/>
        <v>2005</v>
      </c>
      <c r="D1336" s="10">
        <f ca="1">_xlfn.IFNA((VLOOKUP(A1336,'Fats and Greases'!A:B,2,FALSE)), "")</f>
        <v>14.25</v>
      </c>
      <c r="E1336" s="10">
        <f ca="1">_xlfn.IFNA((VLOOKUP(A1336,'Fats and Greases'!C:D,2,FALSE)), "")</f>
        <v>14.13</v>
      </c>
      <c r="F1336" s="10">
        <f ca="1">_xlfn.IFNA((VLOOKUP(A1336,'Fats and Greases'!E:F,2,FALSE)), "")</f>
        <v>11.75</v>
      </c>
      <c r="G1336" s="10">
        <f ca="1">_xlfn.IFNA((VLOOKUP(A1336,'Fats and Greases'!G:H,2,FALSE)), "")</f>
        <v>15.25</v>
      </c>
      <c r="H1336" s="10">
        <f ca="1">_xlfn.IFNA((VLOOKUP(A1336,'Fats and Greases'!I:J,2,FALSE)), "")</f>
        <v>14.25</v>
      </c>
      <c r="I1336" s="10">
        <f ca="1">_xlfn.IFNA((VLOOKUP(A1336,'Fats and Greases'!K:L,2,FALSE)), "")</f>
        <v>16.63</v>
      </c>
      <c r="J1336" s="10" t="str">
        <f ca="1">_xlfn.IFNA((VLOOKUP(A1336,'Fats and Greases'!M:N,2,FALSE)), "")</f>
        <v/>
      </c>
      <c r="K1336" s="10">
        <f ca="1">_xlfn.IFNA((VLOOKUP($A1336,'Fats and Greases'!O:P,2,FALSE)), "")</f>
        <v>14.5</v>
      </c>
      <c r="L1336" s="10">
        <f ca="1">_xlfn.IFNA((VLOOKUP($A1336,'Fats and Greases'!Q:R,2,FALSE)), "")</f>
        <v>10.5</v>
      </c>
      <c r="M1336" s="10">
        <f ca="1">_xlfn.IFNA((VLOOKUP($A1336,'Fats and Greases'!S:T,2,FALSE)), "")</f>
        <v>14.5</v>
      </c>
    </row>
    <row r="1337" spans="1:13" x14ac:dyDescent="0.2">
      <c r="A1337" s="18">
        <v>38653</v>
      </c>
      <c r="B1337" s="19">
        <f t="shared" si="40"/>
        <v>10</v>
      </c>
      <c r="C1337" s="19">
        <f t="shared" si="41"/>
        <v>2005</v>
      </c>
      <c r="D1337" s="10">
        <f ca="1">_xlfn.IFNA((VLOOKUP(A1337,'Fats and Greases'!A:B,2,FALSE)), "")</f>
        <v>14.25</v>
      </c>
      <c r="E1337" s="10">
        <f ca="1">_xlfn.IFNA((VLOOKUP(A1337,'Fats and Greases'!C:D,2,FALSE)), "")</f>
        <v>14.13</v>
      </c>
      <c r="F1337" s="10">
        <f ca="1">_xlfn.IFNA((VLOOKUP(A1337,'Fats and Greases'!E:F,2,FALSE)), "")</f>
        <v>11.75</v>
      </c>
      <c r="G1337" s="10">
        <f ca="1">_xlfn.IFNA((VLOOKUP(A1337,'Fats and Greases'!G:H,2,FALSE)), "")</f>
        <v>15.25</v>
      </c>
      <c r="H1337" s="10">
        <f ca="1">_xlfn.IFNA((VLOOKUP(A1337,'Fats and Greases'!I:J,2,FALSE)), "")</f>
        <v>14.25</v>
      </c>
      <c r="I1337" s="10">
        <f ca="1">_xlfn.IFNA((VLOOKUP(A1337,'Fats and Greases'!K:L,2,FALSE)), "")</f>
        <v>16.63</v>
      </c>
      <c r="J1337" s="10" t="str">
        <f ca="1">_xlfn.IFNA((VLOOKUP(A1337,'Fats and Greases'!M:N,2,FALSE)), "")</f>
        <v/>
      </c>
      <c r="K1337" s="10">
        <f ca="1">_xlfn.IFNA((VLOOKUP($A1337,'Fats and Greases'!O:P,2,FALSE)), "")</f>
        <v>14.5</v>
      </c>
      <c r="L1337" s="10">
        <f ca="1">_xlfn.IFNA((VLOOKUP($A1337,'Fats and Greases'!Q:R,2,FALSE)), "")</f>
        <v>10.5</v>
      </c>
      <c r="M1337" s="10">
        <f ca="1">_xlfn.IFNA((VLOOKUP($A1337,'Fats and Greases'!S:T,2,FALSE)), "")</f>
        <v>14.5</v>
      </c>
    </row>
    <row r="1338" spans="1:13" x14ac:dyDescent="0.2">
      <c r="A1338" s="18">
        <v>38656</v>
      </c>
      <c r="B1338" s="19">
        <f t="shared" si="40"/>
        <v>10</v>
      </c>
      <c r="C1338" s="19">
        <f t="shared" si="41"/>
        <v>2005</v>
      </c>
      <c r="D1338" s="10">
        <f ca="1">_xlfn.IFNA((VLOOKUP(A1338,'Fats and Greases'!A:B,2,FALSE)), "")</f>
        <v>14.25</v>
      </c>
      <c r="E1338" s="10">
        <f ca="1">_xlfn.IFNA((VLOOKUP(A1338,'Fats and Greases'!C:D,2,FALSE)), "")</f>
        <v>14.13</v>
      </c>
      <c r="F1338" s="10">
        <f ca="1">_xlfn.IFNA((VLOOKUP(A1338,'Fats and Greases'!E:F,2,FALSE)), "")</f>
        <v>11.75</v>
      </c>
      <c r="G1338" s="10">
        <f ca="1">_xlfn.IFNA((VLOOKUP(A1338,'Fats and Greases'!G:H,2,FALSE)), "")</f>
        <v>15.25</v>
      </c>
      <c r="H1338" s="10">
        <f ca="1">_xlfn.IFNA((VLOOKUP(A1338,'Fats and Greases'!I:J,2,FALSE)), "")</f>
        <v>14.25</v>
      </c>
      <c r="I1338" s="10">
        <f ca="1">_xlfn.IFNA((VLOOKUP(A1338,'Fats and Greases'!K:L,2,FALSE)), "")</f>
        <v>16.63</v>
      </c>
      <c r="J1338" s="10" t="str">
        <f ca="1">_xlfn.IFNA((VLOOKUP(A1338,'Fats and Greases'!M:N,2,FALSE)), "")</f>
        <v/>
      </c>
      <c r="K1338" s="10">
        <f ca="1">_xlfn.IFNA((VLOOKUP($A1338,'Fats and Greases'!O:P,2,FALSE)), "")</f>
        <v>14.5</v>
      </c>
      <c r="L1338" s="10">
        <f ca="1">_xlfn.IFNA((VLOOKUP($A1338,'Fats and Greases'!Q:R,2,FALSE)), "")</f>
        <v>10.5</v>
      </c>
      <c r="M1338" s="10">
        <f ca="1">_xlfn.IFNA((VLOOKUP($A1338,'Fats and Greases'!S:T,2,FALSE)), "")</f>
        <v>14.5</v>
      </c>
    </row>
    <row r="1339" spans="1:13" x14ac:dyDescent="0.2">
      <c r="A1339" s="18">
        <v>38657</v>
      </c>
      <c r="B1339" s="19">
        <f t="shared" si="40"/>
        <v>11</v>
      </c>
      <c r="C1339" s="19">
        <f t="shared" si="41"/>
        <v>2005</v>
      </c>
      <c r="D1339" s="10">
        <f ca="1">_xlfn.IFNA((VLOOKUP(A1339,'Fats and Greases'!A:B,2,FALSE)), "")</f>
        <v>14.25</v>
      </c>
      <c r="E1339" s="10">
        <f ca="1">_xlfn.IFNA((VLOOKUP(A1339,'Fats and Greases'!C:D,2,FALSE)), "")</f>
        <v>14.13</v>
      </c>
      <c r="F1339" s="10">
        <f ca="1">_xlfn.IFNA((VLOOKUP(A1339,'Fats and Greases'!E:F,2,FALSE)), "")</f>
        <v>11.75</v>
      </c>
      <c r="G1339" s="10">
        <f ca="1">_xlfn.IFNA((VLOOKUP(A1339,'Fats and Greases'!G:H,2,FALSE)), "")</f>
        <v>15.25</v>
      </c>
      <c r="H1339" s="10">
        <f ca="1">_xlfn.IFNA((VLOOKUP(A1339,'Fats and Greases'!I:J,2,FALSE)), "")</f>
        <v>14.25</v>
      </c>
      <c r="I1339" s="10">
        <f ca="1">_xlfn.IFNA((VLOOKUP(A1339,'Fats and Greases'!K:L,2,FALSE)), "")</f>
        <v>16.38</v>
      </c>
      <c r="J1339" s="10" t="str">
        <f ca="1">_xlfn.IFNA((VLOOKUP(A1339,'Fats and Greases'!M:N,2,FALSE)), "")</f>
        <v/>
      </c>
      <c r="K1339" s="10">
        <f ca="1">_xlfn.IFNA((VLOOKUP($A1339,'Fats and Greases'!O:P,2,FALSE)), "")</f>
        <v>14.5</v>
      </c>
      <c r="L1339" s="10">
        <f ca="1">_xlfn.IFNA((VLOOKUP($A1339,'Fats and Greases'!Q:R,2,FALSE)), "")</f>
        <v>10.5</v>
      </c>
      <c r="M1339" s="10">
        <f ca="1">_xlfn.IFNA((VLOOKUP($A1339,'Fats and Greases'!S:T,2,FALSE)), "")</f>
        <v>14.5</v>
      </c>
    </row>
    <row r="1340" spans="1:13" x14ac:dyDescent="0.2">
      <c r="A1340" s="18">
        <v>38658</v>
      </c>
      <c r="B1340" s="19">
        <f t="shared" si="40"/>
        <v>11</v>
      </c>
      <c r="C1340" s="19">
        <f t="shared" si="41"/>
        <v>2005</v>
      </c>
      <c r="D1340" s="10">
        <f ca="1">_xlfn.IFNA((VLOOKUP(A1340,'Fats and Greases'!A:B,2,FALSE)), "")</f>
        <v>14.38</v>
      </c>
      <c r="E1340" s="10">
        <f ca="1">_xlfn.IFNA((VLOOKUP(A1340,'Fats and Greases'!C:D,2,FALSE)), "")</f>
        <v>14.13</v>
      </c>
      <c r="F1340" s="10">
        <f ca="1">_xlfn.IFNA((VLOOKUP(A1340,'Fats and Greases'!E:F,2,FALSE)), "")</f>
        <v>11.75</v>
      </c>
      <c r="G1340" s="10">
        <f ca="1">_xlfn.IFNA((VLOOKUP(A1340,'Fats and Greases'!G:H,2,FALSE)), "")</f>
        <v>15.25</v>
      </c>
      <c r="H1340" s="10">
        <f ca="1">_xlfn.IFNA((VLOOKUP(A1340,'Fats and Greases'!I:J,2,FALSE)), "")</f>
        <v>14.25</v>
      </c>
      <c r="I1340" s="10">
        <f ca="1">_xlfn.IFNA((VLOOKUP(A1340,'Fats and Greases'!K:L,2,FALSE)), "")</f>
        <v>16.38</v>
      </c>
      <c r="J1340" s="10" t="str">
        <f ca="1">_xlfn.IFNA((VLOOKUP(A1340,'Fats and Greases'!M:N,2,FALSE)), "")</f>
        <v/>
      </c>
      <c r="K1340" s="10">
        <f ca="1">_xlfn.IFNA((VLOOKUP($A1340,'Fats and Greases'!O:P,2,FALSE)), "")</f>
        <v>14.5</v>
      </c>
      <c r="L1340" s="10">
        <f ca="1">_xlfn.IFNA((VLOOKUP($A1340,'Fats and Greases'!Q:R,2,FALSE)), "")</f>
        <v>10.5</v>
      </c>
      <c r="M1340" s="10">
        <f ca="1">_xlfn.IFNA((VLOOKUP($A1340,'Fats and Greases'!S:T,2,FALSE)), "")</f>
        <v>14.5</v>
      </c>
    </row>
    <row r="1341" spans="1:13" x14ac:dyDescent="0.2">
      <c r="A1341" s="18">
        <v>38659</v>
      </c>
      <c r="B1341" s="19">
        <f t="shared" si="40"/>
        <v>11</v>
      </c>
      <c r="C1341" s="19">
        <f t="shared" si="41"/>
        <v>2005</v>
      </c>
      <c r="D1341" s="10">
        <f ca="1">_xlfn.IFNA((VLOOKUP(A1341,'Fats and Greases'!A:B,2,FALSE)), "")</f>
        <v>14.38</v>
      </c>
      <c r="E1341" s="10">
        <f ca="1">_xlfn.IFNA((VLOOKUP(A1341,'Fats and Greases'!C:D,2,FALSE)), "")</f>
        <v>14.5</v>
      </c>
      <c r="F1341" s="10">
        <f ca="1">_xlfn.IFNA((VLOOKUP(A1341,'Fats and Greases'!E:F,2,FALSE)), "")</f>
        <v>11.63</v>
      </c>
      <c r="G1341" s="10">
        <f ca="1">_xlfn.IFNA((VLOOKUP(A1341,'Fats and Greases'!G:H,2,FALSE)), "")</f>
        <v>15.25</v>
      </c>
      <c r="H1341" s="10">
        <f ca="1">_xlfn.IFNA((VLOOKUP(A1341,'Fats and Greases'!I:J,2,FALSE)), "")</f>
        <v>14.25</v>
      </c>
      <c r="I1341" s="10">
        <f ca="1">_xlfn.IFNA((VLOOKUP(A1341,'Fats and Greases'!K:L,2,FALSE)), "")</f>
        <v>16.38</v>
      </c>
      <c r="J1341" s="10" t="str">
        <f ca="1">_xlfn.IFNA((VLOOKUP(A1341,'Fats and Greases'!M:N,2,FALSE)), "")</f>
        <v/>
      </c>
      <c r="K1341" s="10">
        <f ca="1">_xlfn.IFNA((VLOOKUP($A1341,'Fats and Greases'!O:P,2,FALSE)), "")</f>
        <v>14.5</v>
      </c>
      <c r="L1341" s="10">
        <f ca="1">_xlfn.IFNA((VLOOKUP($A1341,'Fats and Greases'!Q:R,2,FALSE)), "")</f>
        <v>10.5</v>
      </c>
      <c r="M1341" s="10">
        <f ca="1">_xlfn.IFNA((VLOOKUP($A1341,'Fats and Greases'!S:T,2,FALSE)), "")</f>
        <v>14.5</v>
      </c>
    </row>
    <row r="1342" spans="1:13" x14ac:dyDescent="0.2">
      <c r="A1342" s="18">
        <v>38660</v>
      </c>
      <c r="B1342" s="19">
        <f t="shared" si="40"/>
        <v>11</v>
      </c>
      <c r="C1342" s="19">
        <f t="shared" si="41"/>
        <v>2005</v>
      </c>
      <c r="D1342" s="10">
        <f ca="1">_xlfn.IFNA((VLOOKUP(A1342,'Fats and Greases'!A:B,2,FALSE)), "")</f>
        <v>14.38</v>
      </c>
      <c r="E1342" s="10">
        <f ca="1">_xlfn.IFNA((VLOOKUP(A1342,'Fats and Greases'!C:D,2,FALSE)), "")</f>
        <v>14.5</v>
      </c>
      <c r="F1342" s="10">
        <f ca="1">_xlfn.IFNA((VLOOKUP(A1342,'Fats and Greases'!E:F,2,FALSE)), "")</f>
        <v>11.63</v>
      </c>
      <c r="G1342" s="10">
        <f ca="1">_xlfn.IFNA((VLOOKUP(A1342,'Fats and Greases'!G:H,2,FALSE)), "")</f>
        <v>15.25</v>
      </c>
      <c r="H1342" s="10">
        <f ca="1">_xlfn.IFNA((VLOOKUP(A1342,'Fats and Greases'!I:J,2,FALSE)), "")</f>
        <v>14.25</v>
      </c>
      <c r="I1342" s="10">
        <f ca="1">_xlfn.IFNA((VLOOKUP(A1342,'Fats and Greases'!K:L,2,FALSE)), "")</f>
        <v>16.38</v>
      </c>
      <c r="J1342" s="10" t="str">
        <f ca="1">_xlfn.IFNA((VLOOKUP(A1342,'Fats and Greases'!M:N,2,FALSE)), "")</f>
        <v/>
      </c>
      <c r="K1342" s="10">
        <f ca="1">_xlfn.IFNA((VLOOKUP($A1342,'Fats and Greases'!O:P,2,FALSE)), "")</f>
        <v>14.5</v>
      </c>
      <c r="L1342" s="10">
        <f ca="1">_xlfn.IFNA((VLOOKUP($A1342,'Fats and Greases'!Q:R,2,FALSE)), "")</f>
        <v>10.5</v>
      </c>
      <c r="M1342" s="10">
        <f ca="1">_xlfn.IFNA((VLOOKUP($A1342,'Fats and Greases'!S:T,2,FALSE)), "")</f>
        <v>14.5</v>
      </c>
    </row>
    <row r="1343" spans="1:13" x14ac:dyDescent="0.2">
      <c r="A1343" s="18">
        <v>38663</v>
      </c>
      <c r="B1343" s="19">
        <f t="shared" si="40"/>
        <v>11</v>
      </c>
      <c r="C1343" s="19">
        <f t="shared" si="41"/>
        <v>2005</v>
      </c>
      <c r="D1343" s="10">
        <f ca="1">_xlfn.IFNA((VLOOKUP(A1343,'Fats and Greases'!A:B,2,FALSE)), "")</f>
        <v>14.5</v>
      </c>
      <c r="E1343" s="10">
        <f ca="1">_xlfn.IFNA((VLOOKUP(A1343,'Fats and Greases'!C:D,2,FALSE)), "")</f>
        <v>15</v>
      </c>
      <c r="F1343" s="10">
        <f ca="1">_xlfn.IFNA((VLOOKUP(A1343,'Fats and Greases'!E:F,2,FALSE)), "")</f>
        <v>11.63</v>
      </c>
      <c r="G1343" s="10">
        <f ca="1">_xlfn.IFNA((VLOOKUP(A1343,'Fats and Greases'!G:H,2,FALSE)), "")</f>
        <v>15.25</v>
      </c>
      <c r="H1343" s="10">
        <f ca="1">_xlfn.IFNA((VLOOKUP(A1343,'Fats and Greases'!I:J,2,FALSE)), "")</f>
        <v>14.25</v>
      </c>
      <c r="I1343" s="10">
        <f ca="1">_xlfn.IFNA((VLOOKUP(A1343,'Fats and Greases'!K:L,2,FALSE)), "")</f>
        <v>16.38</v>
      </c>
      <c r="J1343" s="10" t="str">
        <f ca="1">_xlfn.IFNA((VLOOKUP(A1343,'Fats and Greases'!M:N,2,FALSE)), "")</f>
        <v/>
      </c>
      <c r="K1343" s="10">
        <f ca="1">_xlfn.IFNA((VLOOKUP($A1343,'Fats and Greases'!O:P,2,FALSE)), "")</f>
        <v>14.5</v>
      </c>
      <c r="L1343" s="10">
        <f ca="1">_xlfn.IFNA((VLOOKUP($A1343,'Fats and Greases'!Q:R,2,FALSE)), "")</f>
        <v>10.5</v>
      </c>
      <c r="M1343" s="10">
        <f ca="1">_xlfn.IFNA((VLOOKUP($A1343,'Fats and Greases'!S:T,2,FALSE)), "")</f>
        <v>14.5</v>
      </c>
    </row>
    <row r="1344" spans="1:13" x14ac:dyDescent="0.2">
      <c r="A1344" s="18">
        <v>38664</v>
      </c>
      <c r="B1344" s="19">
        <f t="shared" si="40"/>
        <v>11</v>
      </c>
      <c r="C1344" s="19">
        <f t="shared" si="41"/>
        <v>2005</v>
      </c>
      <c r="D1344" s="10">
        <f ca="1">_xlfn.IFNA((VLOOKUP(A1344,'Fats and Greases'!A:B,2,FALSE)), "")</f>
        <v>14.75</v>
      </c>
      <c r="E1344" s="10">
        <f ca="1">_xlfn.IFNA((VLOOKUP(A1344,'Fats and Greases'!C:D,2,FALSE)), "")</f>
        <v>14.5</v>
      </c>
      <c r="F1344" s="10">
        <f ca="1">_xlfn.IFNA((VLOOKUP(A1344,'Fats and Greases'!E:F,2,FALSE)), "")</f>
        <v>11.63</v>
      </c>
      <c r="G1344" s="10">
        <f ca="1">_xlfn.IFNA((VLOOKUP(A1344,'Fats and Greases'!G:H,2,FALSE)), "")</f>
        <v>15.25</v>
      </c>
      <c r="H1344" s="10">
        <f ca="1">_xlfn.IFNA((VLOOKUP(A1344,'Fats and Greases'!I:J,2,FALSE)), "")</f>
        <v>14.25</v>
      </c>
      <c r="I1344" s="10">
        <f ca="1">_xlfn.IFNA((VLOOKUP(A1344,'Fats and Greases'!K:L,2,FALSE)), "")</f>
        <v>16.63</v>
      </c>
      <c r="J1344" s="10" t="str">
        <f ca="1">_xlfn.IFNA((VLOOKUP(A1344,'Fats and Greases'!M:N,2,FALSE)), "")</f>
        <v/>
      </c>
      <c r="K1344" s="10">
        <f ca="1">_xlfn.IFNA((VLOOKUP($A1344,'Fats and Greases'!O:P,2,FALSE)), "")</f>
        <v>14.5</v>
      </c>
      <c r="L1344" s="10">
        <f ca="1">_xlfn.IFNA((VLOOKUP($A1344,'Fats and Greases'!Q:R,2,FALSE)), "")</f>
        <v>10.5</v>
      </c>
      <c r="M1344" s="10">
        <f ca="1">_xlfn.IFNA((VLOOKUP($A1344,'Fats and Greases'!S:T,2,FALSE)), "")</f>
        <v>14.5</v>
      </c>
    </row>
    <row r="1345" spans="1:13" x14ac:dyDescent="0.2">
      <c r="A1345" s="18">
        <v>38665</v>
      </c>
      <c r="B1345" s="19">
        <f t="shared" si="40"/>
        <v>11</v>
      </c>
      <c r="C1345" s="19">
        <f t="shared" si="41"/>
        <v>2005</v>
      </c>
      <c r="D1345" s="10">
        <f ca="1">_xlfn.IFNA((VLOOKUP(A1345,'Fats and Greases'!A:B,2,FALSE)), "")</f>
        <v>14.75</v>
      </c>
      <c r="E1345" s="10">
        <f ca="1">_xlfn.IFNA((VLOOKUP(A1345,'Fats and Greases'!C:D,2,FALSE)), "")</f>
        <v>14.75</v>
      </c>
      <c r="F1345" s="10">
        <f ca="1">_xlfn.IFNA((VLOOKUP(A1345,'Fats and Greases'!E:F,2,FALSE)), "")</f>
        <v>11.63</v>
      </c>
      <c r="G1345" s="10">
        <f ca="1">_xlfn.IFNA((VLOOKUP(A1345,'Fats and Greases'!G:H,2,FALSE)), "")</f>
        <v>15.25</v>
      </c>
      <c r="H1345" s="10">
        <f ca="1">_xlfn.IFNA((VLOOKUP(A1345,'Fats and Greases'!I:J,2,FALSE)), "")</f>
        <v>14.25</v>
      </c>
      <c r="I1345" s="10">
        <f ca="1">_xlfn.IFNA((VLOOKUP(A1345,'Fats and Greases'!K:L,2,FALSE)), "")</f>
        <v>16.63</v>
      </c>
      <c r="J1345" s="10" t="str">
        <f ca="1">_xlfn.IFNA((VLOOKUP(A1345,'Fats and Greases'!M:N,2,FALSE)), "")</f>
        <v/>
      </c>
      <c r="K1345" s="10">
        <f ca="1">_xlfn.IFNA((VLOOKUP($A1345,'Fats and Greases'!O:P,2,FALSE)), "")</f>
        <v>14.5</v>
      </c>
      <c r="L1345" s="10">
        <f ca="1">_xlfn.IFNA((VLOOKUP($A1345,'Fats and Greases'!Q:R,2,FALSE)), "")</f>
        <v>10.5</v>
      </c>
      <c r="M1345" s="10">
        <f ca="1">_xlfn.IFNA((VLOOKUP($A1345,'Fats and Greases'!S:T,2,FALSE)), "")</f>
        <v>14.5</v>
      </c>
    </row>
    <row r="1346" spans="1:13" x14ac:dyDescent="0.2">
      <c r="A1346" s="18">
        <v>38666</v>
      </c>
      <c r="B1346" s="19">
        <f t="shared" si="40"/>
        <v>11</v>
      </c>
      <c r="C1346" s="19">
        <f t="shared" si="41"/>
        <v>2005</v>
      </c>
      <c r="D1346" s="10">
        <f ca="1">_xlfn.IFNA((VLOOKUP(A1346,'Fats and Greases'!A:B,2,FALSE)), "")</f>
        <v>14.75</v>
      </c>
      <c r="E1346" s="10">
        <f ca="1">_xlfn.IFNA((VLOOKUP(A1346,'Fats and Greases'!C:D,2,FALSE)), "")</f>
        <v>14.88</v>
      </c>
      <c r="F1346" s="10">
        <f ca="1">_xlfn.IFNA((VLOOKUP(A1346,'Fats and Greases'!E:F,2,FALSE)), "")</f>
        <v>11.88</v>
      </c>
      <c r="G1346" s="10">
        <f ca="1">_xlfn.IFNA((VLOOKUP(A1346,'Fats and Greases'!G:H,2,FALSE)), "")</f>
        <v>15.25</v>
      </c>
      <c r="H1346" s="10">
        <f ca="1">_xlfn.IFNA((VLOOKUP(A1346,'Fats and Greases'!I:J,2,FALSE)), "")</f>
        <v>15</v>
      </c>
      <c r="I1346" s="10">
        <f ca="1">_xlfn.IFNA((VLOOKUP(A1346,'Fats and Greases'!K:L,2,FALSE)), "")</f>
        <v>16.63</v>
      </c>
      <c r="J1346" s="10" t="str">
        <f ca="1">_xlfn.IFNA((VLOOKUP(A1346,'Fats and Greases'!M:N,2,FALSE)), "")</f>
        <v/>
      </c>
      <c r="K1346" s="10">
        <f ca="1">_xlfn.IFNA((VLOOKUP($A1346,'Fats and Greases'!O:P,2,FALSE)), "")</f>
        <v>16</v>
      </c>
      <c r="L1346" s="10">
        <f ca="1">_xlfn.IFNA((VLOOKUP($A1346,'Fats and Greases'!Q:R,2,FALSE)), "")</f>
        <v>11</v>
      </c>
      <c r="M1346" s="10">
        <f ca="1">_xlfn.IFNA((VLOOKUP($A1346,'Fats and Greases'!S:T,2,FALSE)), "")</f>
        <v>15.25</v>
      </c>
    </row>
    <row r="1347" spans="1:13" x14ac:dyDescent="0.2">
      <c r="A1347" s="18">
        <v>38667</v>
      </c>
      <c r="B1347" s="19">
        <f t="shared" ref="B1347:B1410" si="42">MONTH(A1347)</f>
        <v>11</v>
      </c>
      <c r="C1347" s="19">
        <f t="shared" ref="C1347:C1410" si="43">YEAR(A1347)</f>
        <v>2005</v>
      </c>
      <c r="D1347" s="10">
        <f ca="1">_xlfn.IFNA((VLOOKUP(A1347,'Fats and Greases'!A:B,2,FALSE)), "")</f>
        <v>14.75</v>
      </c>
      <c r="E1347" s="10">
        <f ca="1">_xlfn.IFNA((VLOOKUP(A1347,'Fats and Greases'!C:D,2,FALSE)), "")</f>
        <v>14.88</v>
      </c>
      <c r="F1347" s="10">
        <f ca="1">_xlfn.IFNA((VLOOKUP(A1347,'Fats and Greases'!E:F,2,FALSE)), "")</f>
        <v>11.88</v>
      </c>
      <c r="G1347" s="10">
        <f ca="1">_xlfn.IFNA((VLOOKUP(A1347,'Fats and Greases'!G:H,2,FALSE)), "")</f>
        <v>15.25</v>
      </c>
      <c r="H1347" s="10">
        <f ca="1">_xlfn.IFNA((VLOOKUP(A1347,'Fats and Greases'!I:J,2,FALSE)), "")</f>
        <v>15</v>
      </c>
      <c r="I1347" s="10">
        <f ca="1">_xlfn.IFNA((VLOOKUP(A1347,'Fats and Greases'!K:L,2,FALSE)), "")</f>
        <v>16.63</v>
      </c>
      <c r="J1347" s="10" t="str">
        <f ca="1">_xlfn.IFNA((VLOOKUP(A1347,'Fats and Greases'!M:N,2,FALSE)), "")</f>
        <v/>
      </c>
      <c r="K1347" s="10">
        <f ca="1">_xlfn.IFNA((VLOOKUP($A1347,'Fats and Greases'!O:P,2,FALSE)), "")</f>
        <v>16</v>
      </c>
      <c r="L1347" s="10">
        <f ca="1">_xlfn.IFNA((VLOOKUP($A1347,'Fats and Greases'!Q:R,2,FALSE)), "")</f>
        <v>11</v>
      </c>
      <c r="M1347" s="10">
        <f ca="1">_xlfn.IFNA((VLOOKUP($A1347,'Fats and Greases'!S:T,2,FALSE)), "")</f>
        <v>15.25</v>
      </c>
    </row>
    <row r="1348" spans="1:13" x14ac:dyDescent="0.2">
      <c r="A1348" s="18">
        <v>38670</v>
      </c>
      <c r="B1348" s="19">
        <f t="shared" si="42"/>
        <v>11</v>
      </c>
      <c r="C1348" s="19">
        <f t="shared" si="43"/>
        <v>2005</v>
      </c>
      <c r="D1348" s="10">
        <f ca="1">_xlfn.IFNA((VLOOKUP(A1348,'Fats and Greases'!A:B,2,FALSE)), "")</f>
        <v>15</v>
      </c>
      <c r="E1348" s="10">
        <f ca="1">_xlfn.IFNA((VLOOKUP(A1348,'Fats and Greases'!C:D,2,FALSE)), "")</f>
        <v>15.5</v>
      </c>
      <c r="F1348" s="10">
        <f ca="1">_xlfn.IFNA((VLOOKUP(A1348,'Fats and Greases'!E:F,2,FALSE)), "")</f>
        <v>11.88</v>
      </c>
      <c r="G1348" s="10">
        <f ca="1">_xlfn.IFNA((VLOOKUP(A1348,'Fats and Greases'!G:H,2,FALSE)), "")</f>
        <v>15.25</v>
      </c>
      <c r="H1348" s="10">
        <f ca="1">_xlfn.IFNA((VLOOKUP(A1348,'Fats and Greases'!I:J,2,FALSE)), "")</f>
        <v>15</v>
      </c>
      <c r="I1348" s="10">
        <f ca="1">_xlfn.IFNA((VLOOKUP(A1348,'Fats and Greases'!K:L,2,FALSE)), "")</f>
        <v>16.63</v>
      </c>
      <c r="J1348" s="10" t="str">
        <f ca="1">_xlfn.IFNA((VLOOKUP(A1348,'Fats and Greases'!M:N,2,FALSE)), "")</f>
        <v/>
      </c>
      <c r="K1348" s="10">
        <f ca="1">_xlfn.IFNA((VLOOKUP($A1348,'Fats and Greases'!O:P,2,FALSE)), "")</f>
        <v>16</v>
      </c>
      <c r="L1348" s="10">
        <f ca="1">_xlfn.IFNA((VLOOKUP($A1348,'Fats and Greases'!Q:R,2,FALSE)), "")</f>
        <v>11</v>
      </c>
      <c r="M1348" s="10">
        <f ca="1">_xlfn.IFNA((VLOOKUP($A1348,'Fats and Greases'!S:T,2,FALSE)), "")</f>
        <v>15.25</v>
      </c>
    </row>
    <row r="1349" spans="1:13" x14ac:dyDescent="0.2">
      <c r="A1349" s="18">
        <v>38671</v>
      </c>
      <c r="B1349" s="19">
        <f t="shared" si="42"/>
        <v>11</v>
      </c>
      <c r="C1349" s="19">
        <f t="shared" si="43"/>
        <v>2005</v>
      </c>
      <c r="D1349" s="10">
        <f ca="1">_xlfn.IFNA((VLOOKUP(A1349,'Fats and Greases'!A:B,2,FALSE)), "")</f>
        <v>15</v>
      </c>
      <c r="E1349" s="10">
        <f ca="1">_xlfn.IFNA((VLOOKUP(A1349,'Fats and Greases'!C:D,2,FALSE)), "")</f>
        <v>15.5</v>
      </c>
      <c r="F1349" s="10">
        <f ca="1">_xlfn.IFNA((VLOOKUP(A1349,'Fats and Greases'!E:F,2,FALSE)), "")</f>
        <v>11.88</v>
      </c>
      <c r="G1349" s="10">
        <f ca="1">_xlfn.IFNA((VLOOKUP(A1349,'Fats and Greases'!G:H,2,FALSE)), "")</f>
        <v>15.25</v>
      </c>
      <c r="H1349" s="10">
        <f ca="1">_xlfn.IFNA((VLOOKUP(A1349,'Fats and Greases'!I:J,2,FALSE)), "")</f>
        <v>15</v>
      </c>
      <c r="I1349" s="10">
        <f ca="1">_xlfn.IFNA((VLOOKUP(A1349,'Fats and Greases'!K:L,2,FALSE)), "")</f>
        <v>16.63</v>
      </c>
      <c r="J1349" s="10" t="str">
        <f ca="1">_xlfn.IFNA((VLOOKUP(A1349,'Fats and Greases'!M:N,2,FALSE)), "")</f>
        <v/>
      </c>
      <c r="K1349" s="10">
        <f ca="1">_xlfn.IFNA((VLOOKUP($A1349,'Fats and Greases'!O:P,2,FALSE)), "")</f>
        <v>16</v>
      </c>
      <c r="L1349" s="10">
        <f ca="1">_xlfn.IFNA((VLOOKUP($A1349,'Fats and Greases'!Q:R,2,FALSE)), "")</f>
        <v>11</v>
      </c>
      <c r="M1349" s="10">
        <f ca="1">_xlfn.IFNA((VLOOKUP($A1349,'Fats and Greases'!S:T,2,FALSE)), "")</f>
        <v>15.25</v>
      </c>
    </row>
    <row r="1350" spans="1:13" x14ac:dyDescent="0.2">
      <c r="A1350" s="18">
        <v>38672</v>
      </c>
      <c r="B1350" s="19">
        <f t="shared" si="42"/>
        <v>11</v>
      </c>
      <c r="C1350" s="19">
        <f t="shared" si="43"/>
        <v>2005</v>
      </c>
      <c r="D1350" s="10">
        <f ca="1">_xlfn.IFNA((VLOOKUP(A1350,'Fats and Greases'!A:B,2,FALSE)), "")</f>
        <v>15</v>
      </c>
      <c r="E1350" s="10">
        <f ca="1">_xlfn.IFNA((VLOOKUP(A1350,'Fats and Greases'!C:D,2,FALSE)), "")</f>
        <v>15.63</v>
      </c>
      <c r="F1350" s="10">
        <f ca="1">_xlfn.IFNA((VLOOKUP(A1350,'Fats and Greases'!E:F,2,FALSE)), "")</f>
        <v>11.88</v>
      </c>
      <c r="G1350" s="10">
        <f ca="1">_xlfn.IFNA((VLOOKUP(A1350,'Fats and Greases'!G:H,2,FALSE)), "")</f>
        <v>15.25</v>
      </c>
      <c r="H1350" s="10">
        <f ca="1">_xlfn.IFNA((VLOOKUP(A1350,'Fats and Greases'!I:J,2,FALSE)), "")</f>
        <v>15</v>
      </c>
      <c r="I1350" s="10">
        <f ca="1">_xlfn.IFNA((VLOOKUP(A1350,'Fats and Greases'!K:L,2,FALSE)), "")</f>
        <v>16.75</v>
      </c>
      <c r="J1350" s="10" t="str">
        <f ca="1">_xlfn.IFNA((VLOOKUP(A1350,'Fats and Greases'!M:N,2,FALSE)), "")</f>
        <v/>
      </c>
      <c r="K1350" s="10">
        <f ca="1">_xlfn.IFNA((VLOOKUP($A1350,'Fats and Greases'!O:P,2,FALSE)), "")</f>
        <v>16</v>
      </c>
      <c r="L1350" s="10">
        <f ca="1">_xlfn.IFNA((VLOOKUP($A1350,'Fats and Greases'!Q:R,2,FALSE)), "")</f>
        <v>11</v>
      </c>
      <c r="M1350" s="10">
        <f ca="1">_xlfn.IFNA((VLOOKUP($A1350,'Fats and Greases'!S:T,2,FALSE)), "")</f>
        <v>16.25</v>
      </c>
    </row>
    <row r="1351" spans="1:13" x14ac:dyDescent="0.2">
      <c r="A1351" s="18">
        <v>38673</v>
      </c>
      <c r="B1351" s="19">
        <f t="shared" si="42"/>
        <v>11</v>
      </c>
      <c r="C1351" s="19">
        <f t="shared" si="43"/>
        <v>2005</v>
      </c>
      <c r="D1351" s="10">
        <f ca="1">_xlfn.IFNA((VLOOKUP(A1351,'Fats and Greases'!A:B,2,FALSE)), "")</f>
        <v>15</v>
      </c>
      <c r="E1351" s="10">
        <f ca="1">_xlfn.IFNA((VLOOKUP(A1351,'Fats and Greases'!C:D,2,FALSE)), "")</f>
        <v>15.63</v>
      </c>
      <c r="F1351" s="10">
        <f ca="1">_xlfn.IFNA((VLOOKUP(A1351,'Fats and Greases'!E:F,2,FALSE)), "")</f>
        <v>11.88</v>
      </c>
      <c r="G1351" s="10">
        <f ca="1">_xlfn.IFNA((VLOOKUP(A1351,'Fats and Greases'!G:H,2,FALSE)), "")</f>
        <v>15.25</v>
      </c>
      <c r="H1351" s="10">
        <f ca="1">_xlfn.IFNA((VLOOKUP(A1351,'Fats and Greases'!I:J,2,FALSE)), "")</f>
        <v>15</v>
      </c>
      <c r="I1351" s="10">
        <f ca="1">_xlfn.IFNA((VLOOKUP(A1351,'Fats and Greases'!K:L,2,FALSE)), "")</f>
        <v>17</v>
      </c>
      <c r="J1351" s="10" t="str">
        <f ca="1">_xlfn.IFNA((VLOOKUP(A1351,'Fats and Greases'!M:N,2,FALSE)), "")</f>
        <v/>
      </c>
      <c r="K1351" s="10">
        <f ca="1">_xlfn.IFNA((VLOOKUP($A1351,'Fats and Greases'!O:P,2,FALSE)), "")</f>
        <v>16</v>
      </c>
      <c r="L1351" s="10">
        <f ca="1">_xlfn.IFNA((VLOOKUP($A1351,'Fats and Greases'!Q:R,2,FALSE)), "")</f>
        <v>11</v>
      </c>
      <c r="M1351" s="10">
        <f ca="1">_xlfn.IFNA((VLOOKUP($A1351,'Fats and Greases'!S:T,2,FALSE)), "")</f>
        <v>16.25</v>
      </c>
    </row>
    <row r="1352" spans="1:13" x14ac:dyDescent="0.2">
      <c r="A1352" s="18">
        <v>38674</v>
      </c>
      <c r="B1352" s="19">
        <f t="shared" si="42"/>
        <v>11</v>
      </c>
      <c r="C1352" s="19">
        <f t="shared" si="43"/>
        <v>2005</v>
      </c>
      <c r="D1352" s="10">
        <f ca="1">_xlfn.IFNA((VLOOKUP(A1352,'Fats and Greases'!A:B,2,FALSE)), "")</f>
        <v>15</v>
      </c>
      <c r="E1352" s="10">
        <f ca="1">_xlfn.IFNA((VLOOKUP(A1352,'Fats and Greases'!C:D,2,FALSE)), "")</f>
        <v>15.63</v>
      </c>
      <c r="F1352" s="10">
        <f ca="1">_xlfn.IFNA((VLOOKUP(A1352,'Fats and Greases'!E:F,2,FALSE)), "")</f>
        <v>11.88</v>
      </c>
      <c r="G1352" s="10">
        <f ca="1">_xlfn.IFNA((VLOOKUP(A1352,'Fats and Greases'!G:H,2,FALSE)), "")</f>
        <v>15.25</v>
      </c>
      <c r="H1352" s="10">
        <f ca="1">_xlfn.IFNA((VLOOKUP(A1352,'Fats and Greases'!I:J,2,FALSE)), "")</f>
        <v>15</v>
      </c>
      <c r="I1352" s="10">
        <f ca="1">_xlfn.IFNA((VLOOKUP(A1352,'Fats and Greases'!K:L,2,FALSE)), "")</f>
        <v>17</v>
      </c>
      <c r="J1352" s="10" t="str">
        <f ca="1">_xlfn.IFNA((VLOOKUP(A1352,'Fats and Greases'!M:N,2,FALSE)), "")</f>
        <v/>
      </c>
      <c r="K1352" s="10">
        <f ca="1">_xlfn.IFNA((VLOOKUP($A1352,'Fats and Greases'!O:P,2,FALSE)), "")</f>
        <v>16</v>
      </c>
      <c r="L1352" s="10">
        <f ca="1">_xlfn.IFNA((VLOOKUP($A1352,'Fats and Greases'!Q:R,2,FALSE)), "")</f>
        <v>11</v>
      </c>
      <c r="M1352" s="10">
        <f ca="1">_xlfn.IFNA((VLOOKUP($A1352,'Fats and Greases'!S:T,2,FALSE)), "")</f>
        <v>16.25</v>
      </c>
    </row>
    <row r="1353" spans="1:13" x14ac:dyDescent="0.2">
      <c r="A1353" s="18">
        <v>38677</v>
      </c>
      <c r="B1353" s="19">
        <f t="shared" si="42"/>
        <v>11</v>
      </c>
      <c r="C1353" s="19">
        <f t="shared" si="43"/>
        <v>2005</v>
      </c>
      <c r="D1353" s="10">
        <f ca="1">_xlfn.IFNA((VLOOKUP(A1353,'Fats and Greases'!A:B,2,FALSE)), "")</f>
        <v>15</v>
      </c>
      <c r="E1353" s="10">
        <f ca="1">_xlfn.IFNA((VLOOKUP(A1353,'Fats and Greases'!C:D,2,FALSE)), "")</f>
        <v>15.63</v>
      </c>
      <c r="F1353" s="10">
        <f ca="1">_xlfn.IFNA((VLOOKUP(A1353,'Fats and Greases'!E:F,2,FALSE)), "")</f>
        <v>11.88</v>
      </c>
      <c r="G1353" s="10">
        <f ca="1">_xlfn.IFNA((VLOOKUP(A1353,'Fats and Greases'!G:H,2,FALSE)), "")</f>
        <v>15.25</v>
      </c>
      <c r="H1353" s="10">
        <f ca="1">_xlfn.IFNA((VLOOKUP(A1353,'Fats and Greases'!I:J,2,FALSE)), "")</f>
        <v>15</v>
      </c>
      <c r="I1353" s="10">
        <f ca="1">_xlfn.IFNA((VLOOKUP(A1353,'Fats and Greases'!K:L,2,FALSE)), "")</f>
        <v>17</v>
      </c>
      <c r="J1353" s="10" t="str">
        <f ca="1">_xlfn.IFNA((VLOOKUP(A1353,'Fats and Greases'!M:N,2,FALSE)), "")</f>
        <v/>
      </c>
      <c r="K1353" s="10">
        <f ca="1">_xlfn.IFNA((VLOOKUP($A1353,'Fats and Greases'!O:P,2,FALSE)), "")</f>
        <v>16</v>
      </c>
      <c r="L1353" s="10">
        <f ca="1">_xlfn.IFNA((VLOOKUP($A1353,'Fats and Greases'!Q:R,2,FALSE)), "")</f>
        <v>11</v>
      </c>
      <c r="M1353" s="10">
        <f ca="1">_xlfn.IFNA((VLOOKUP($A1353,'Fats and Greases'!S:T,2,FALSE)), "")</f>
        <v>16.25</v>
      </c>
    </row>
    <row r="1354" spans="1:13" x14ac:dyDescent="0.2">
      <c r="A1354" s="18">
        <v>38678</v>
      </c>
      <c r="B1354" s="19">
        <f t="shared" si="42"/>
        <v>11</v>
      </c>
      <c r="C1354" s="19">
        <f t="shared" si="43"/>
        <v>2005</v>
      </c>
      <c r="D1354" s="10">
        <f ca="1">_xlfn.IFNA((VLOOKUP(A1354,'Fats and Greases'!A:B,2,FALSE)), "")</f>
        <v>15</v>
      </c>
      <c r="E1354" s="10">
        <f ca="1">_xlfn.IFNA((VLOOKUP(A1354,'Fats and Greases'!C:D,2,FALSE)), "")</f>
        <v>15.63</v>
      </c>
      <c r="F1354" s="10">
        <f ca="1">_xlfn.IFNA((VLOOKUP(A1354,'Fats and Greases'!E:F,2,FALSE)), "")</f>
        <v>11.88</v>
      </c>
      <c r="G1354" s="10">
        <f ca="1">_xlfn.IFNA((VLOOKUP(A1354,'Fats and Greases'!G:H,2,FALSE)), "")</f>
        <v>15.25</v>
      </c>
      <c r="H1354" s="10">
        <f ca="1">_xlfn.IFNA((VLOOKUP(A1354,'Fats and Greases'!I:J,2,FALSE)), "")</f>
        <v>15</v>
      </c>
      <c r="I1354" s="10">
        <f ca="1">_xlfn.IFNA((VLOOKUP(A1354,'Fats and Greases'!K:L,2,FALSE)), "")</f>
        <v>17.13</v>
      </c>
      <c r="J1354" s="10" t="str">
        <f ca="1">_xlfn.IFNA((VLOOKUP(A1354,'Fats and Greases'!M:N,2,FALSE)), "")</f>
        <v/>
      </c>
      <c r="K1354" s="10">
        <f ca="1">_xlfn.IFNA((VLOOKUP($A1354,'Fats and Greases'!O:P,2,FALSE)), "")</f>
        <v>16</v>
      </c>
      <c r="L1354" s="10">
        <f ca="1">_xlfn.IFNA((VLOOKUP($A1354,'Fats and Greases'!Q:R,2,FALSE)), "")</f>
        <v>11</v>
      </c>
      <c r="M1354" s="10">
        <f ca="1">_xlfn.IFNA((VLOOKUP($A1354,'Fats and Greases'!S:T,2,FALSE)), "")</f>
        <v>16.25</v>
      </c>
    </row>
    <row r="1355" spans="1:13" x14ac:dyDescent="0.2">
      <c r="A1355" s="18">
        <v>38679</v>
      </c>
      <c r="B1355" s="19">
        <f t="shared" si="42"/>
        <v>11</v>
      </c>
      <c r="C1355" s="19">
        <f t="shared" si="43"/>
        <v>2005</v>
      </c>
      <c r="D1355" s="10">
        <f ca="1">_xlfn.IFNA((VLOOKUP(A1355,'Fats and Greases'!A:B,2,FALSE)), "")</f>
        <v>15</v>
      </c>
      <c r="E1355" s="10">
        <f ca="1">_xlfn.IFNA((VLOOKUP(A1355,'Fats and Greases'!C:D,2,FALSE)), "")</f>
        <v>15.63</v>
      </c>
      <c r="F1355" s="10">
        <f ca="1">_xlfn.IFNA((VLOOKUP(A1355,'Fats and Greases'!E:F,2,FALSE)), "")</f>
        <v>11.88</v>
      </c>
      <c r="G1355" s="10">
        <f ca="1">_xlfn.IFNA((VLOOKUP(A1355,'Fats and Greases'!G:H,2,FALSE)), "")</f>
        <v>15.25</v>
      </c>
      <c r="H1355" s="10">
        <f ca="1">_xlfn.IFNA((VLOOKUP(A1355,'Fats and Greases'!I:J,2,FALSE)), "")</f>
        <v>15</v>
      </c>
      <c r="I1355" s="10">
        <f ca="1">_xlfn.IFNA((VLOOKUP(A1355,'Fats and Greases'!K:L,2,FALSE)), "")</f>
        <v>17.13</v>
      </c>
      <c r="J1355" s="10" t="str">
        <f ca="1">_xlfn.IFNA((VLOOKUP(A1355,'Fats and Greases'!M:N,2,FALSE)), "")</f>
        <v/>
      </c>
      <c r="K1355" s="10">
        <f ca="1">_xlfn.IFNA((VLOOKUP($A1355,'Fats and Greases'!O:P,2,FALSE)), "")</f>
        <v>16</v>
      </c>
      <c r="L1355" s="10">
        <f ca="1">_xlfn.IFNA((VLOOKUP($A1355,'Fats and Greases'!Q:R,2,FALSE)), "")</f>
        <v>11</v>
      </c>
      <c r="M1355" s="10">
        <f ca="1">_xlfn.IFNA((VLOOKUP($A1355,'Fats and Greases'!S:T,2,FALSE)), "")</f>
        <v>16.25</v>
      </c>
    </row>
    <row r="1356" spans="1:13" x14ac:dyDescent="0.2">
      <c r="A1356" s="18">
        <v>38680</v>
      </c>
      <c r="B1356" s="19">
        <f t="shared" si="42"/>
        <v>11</v>
      </c>
      <c r="C1356" s="19">
        <f t="shared" si="43"/>
        <v>2005</v>
      </c>
      <c r="D1356" s="10" t="str">
        <f ca="1">_xlfn.IFNA((VLOOKUP(A1356,'Fats and Greases'!A:B,2,FALSE)), "")</f>
        <v/>
      </c>
      <c r="E1356" s="10" t="str">
        <f ca="1">_xlfn.IFNA((VLOOKUP(A1356,'Fats and Greases'!C:D,2,FALSE)), "")</f>
        <v/>
      </c>
      <c r="F1356" s="10" t="str">
        <f ca="1">_xlfn.IFNA((VLOOKUP(A1356,'Fats and Greases'!E:F,2,FALSE)), "")</f>
        <v/>
      </c>
      <c r="G1356" s="10" t="str">
        <f ca="1">_xlfn.IFNA((VLOOKUP(A1356,'Fats and Greases'!G:H,2,FALSE)), "")</f>
        <v/>
      </c>
      <c r="H1356" s="10" t="str">
        <f ca="1">_xlfn.IFNA((VLOOKUP(A1356,'Fats and Greases'!I:J,2,FALSE)), "")</f>
        <v/>
      </c>
      <c r="I1356" s="10" t="str">
        <f ca="1">_xlfn.IFNA((VLOOKUP(A1356,'Fats and Greases'!K:L,2,FALSE)), "")</f>
        <v/>
      </c>
      <c r="J1356" s="10" t="str">
        <f ca="1">_xlfn.IFNA((VLOOKUP(A1356,'Fats and Greases'!M:N,2,FALSE)), "")</f>
        <v/>
      </c>
      <c r="K1356" s="10" t="str">
        <f ca="1">_xlfn.IFNA((VLOOKUP($A1356,'Fats and Greases'!O:P,2,FALSE)), "")</f>
        <v/>
      </c>
      <c r="L1356" s="10" t="str">
        <f ca="1">_xlfn.IFNA((VLOOKUP($A1356,'Fats and Greases'!Q:R,2,FALSE)), "")</f>
        <v/>
      </c>
      <c r="M1356" s="10" t="str">
        <f ca="1">_xlfn.IFNA((VLOOKUP($A1356,'Fats and Greases'!S:T,2,FALSE)), "")</f>
        <v/>
      </c>
    </row>
    <row r="1357" spans="1:13" x14ac:dyDescent="0.2">
      <c r="A1357" s="18">
        <v>38681</v>
      </c>
      <c r="B1357" s="19">
        <f t="shared" si="42"/>
        <v>11</v>
      </c>
      <c r="C1357" s="19">
        <f t="shared" si="43"/>
        <v>2005</v>
      </c>
      <c r="D1357" s="10" t="str">
        <f ca="1">_xlfn.IFNA((VLOOKUP(A1357,'Fats and Greases'!A:B,2,FALSE)), "")</f>
        <v/>
      </c>
      <c r="E1357" s="10" t="str">
        <f ca="1">_xlfn.IFNA((VLOOKUP(A1357,'Fats and Greases'!C:D,2,FALSE)), "")</f>
        <v/>
      </c>
      <c r="F1357" s="10" t="str">
        <f ca="1">_xlfn.IFNA((VLOOKUP(A1357,'Fats and Greases'!E:F,2,FALSE)), "")</f>
        <v/>
      </c>
      <c r="G1357" s="10" t="str">
        <f ca="1">_xlfn.IFNA((VLOOKUP(A1357,'Fats and Greases'!G:H,2,FALSE)), "")</f>
        <v/>
      </c>
      <c r="H1357" s="10" t="str">
        <f ca="1">_xlfn.IFNA((VLOOKUP(A1357,'Fats and Greases'!I:J,2,FALSE)), "")</f>
        <v/>
      </c>
      <c r="I1357" s="10" t="str">
        <f ca="1">_xlfn.IFNA((VLOOKUP(A1357,'Fats and Greases'!K:L,2,FALSE)), "")</f>
        <v/>
      </c>
      <c r="J1357" s="10" t="str">
        <f ca="1">_xlfn.IFNA((VLOOKUP(A1357,'Fats and Greases'!M:N,2,FALSE)), "")</f>
        <v/>
      </c>
      <c r="K1357" s="10" t="str">
        <f ca="1">_xlfn.IFNA((VLOOKUP($A1357,'Fats and Greases'!O:P,2,FALSE)), "")</f>
        <v/>
      </c>
      <c r="L1357" s="10" t="str">
        <f ca="1">_xlfn.IFNA((VLOOKUP($A1357,'Fats and Greases'!Q:R,2,FALSE)), "")</f>
        <v/>
      </c>
      <c r="M1357" s="10" t="str">
        <f ca="1">_xlfn.IFNA((VLOOKUP($A1357,'Fats and Greases'!S:T,2,FALSE)), "")</f>
        <v/>
      </c>
    </row>
    <row r="1358" spans="1:13" x14ac:dyDescent="0.2">
      <c r="A1358" s="18">
        <v>38684</v>
      </c>
      <c r="B1358" s="19">
        <f t="shared" si="42"/>
        <v>11</v>
      </c>
      <c r="C1358" s="19">
        <f t="shared" si="43"/>
        <v>2005</v>
      </c>
      <c r="D1358" s="10">
        <f ca="1">_xlfn.IFNA((VLOOKUP(A1358,'Fats and Greases'!A:B,2,FALSE)), "")</f>
        <v>15.5</v>
      </c>
      <c r="E1358" s="10">
        <f ca="1">_xlfn.IFNA((VLOOKUP(A1358,'Fats and Greases'!C:D,2,FALSE)), "")</f>
        <v>15.88</v>
      </c>
      <c r="F1358" s="10">
        <f ca="1">_xlfn.IFNA((VLOOKUP(A1358,'Fats and Greases'!E:F,2,FALSE)), "")</f>
        <v>11.88</v>
      </c>
      <c r="G1358" s="10">
        <f ca="1">_xlfn.IFNA((VLOOKUP(A1358,'Fats and Greases'!G:H,2,FALSE)), "")</f>
        <v>15.25</v>
      </c>
      <c r="H1358" s="10">
        <f ca="1">_xlfn.IFNA((VLOOKUP(A1358,'Fats and Greases'!I:J,2,FALSE)), "")</f>
        <v>15</v>
      </c>
      <c r="I1358" s="10">
        <f ca="1">_xlfn.IFNA((VLOOKUP(A1358,'Fats and Greases'!K:L,2,FALSE)), "")</f>
        <v>17.13</v>
      </c>
      <c r="J1358" s="10" t="str">
        <f ca="1">_xlfn.IFNA((VLOOKUP(A1358,'Fats and Greases'!M:N,2,FALSE)), "")</f>
        <v/>
      </c>
      <c r="K1358" s="10">
        <f ca="1">_xlfn.IFNA((VLOOKUP($A1358,'Fats and Greases'!O:P,2,FALSE)), "")</f>
        <v>16</v>
      </c>
      <c r="L1358" s="10">
        <f ca="1">_xlfn.IFNA((VLOOKUP($A1358,'Fats and Greases'!Q:R,2,FALSE)), "")</f>
        <v>11</v>
      </c>
      <c r="M1358" s="10">
        <f ca="1">_xlfn.IFNA((VLOOKUP($A1358,'Fats and Greases'!S:T,2,FALSE)), "")</f>
        <v>16.25</v>
      </c>
    </row>
    <row r="1359" spans="1:13" x14ac:dyDescent="0.2">
      <c r="A1359" s="18">
        <v>38685</v>
      </c>
      <c r="B1359" s="19">
        <f t="shared" si="42"/>
        <v>11</v>
      </c>
      <c r="C1359" s="19">
        <f t="shared" si="43"/>
        <v>2005</v>
      </c>
      <c r="D1359" s="10">
        <f ca="1">_xlfn.IFNA((VLOOKUP(A1359,'Fats and Greases'!A:B,2,FALSE)), "")</f>
        <v>15.75</v>
      </c>
      <c r="E1359" s="10">
        <f ca="1">_xlfn.IFNA((VLOOKUP(A1359,'Fats and Greases'!C:D,2,FALSE)), "")</f>
        <v>15.75</v>
      </c>
      <c r="F1359" s="10">
        <f ca="1">_xlfn.IFNA((VLOOKUP(A1359,'Fats and Greases'!E:F,2,FALSE)), "")</f>
        <v>11.88</v>
      </c>
      <c r="G1359" s="10">
        <f ca="1">_xlfn.IFNA((VLOOKUP(A1359,'Fats and Greases'!G:H,2,FALSE)), "")</f>
        <v>15.25</v>
      </c>
      <c r="H1359" s="10">
        <f ca="1">_xlfn.IFNA((VLOOKUP(A1359,'Fats and Greases'!I:J,2,FALSE)), "")</f>
        <v>15</v>
      </c>
      <c r="I1359" s="10">
        <f ca="1">_xlfn.IFNA((VLOOKUP(A1359,'Fats and Greases'!K:L,2,FALSE)), "")</f>
        <v>17.13</v>
      </c>
      <c r="J1359" s="10" t="str">
        <f ca="1">_xlfn.IFNA((VLOOKUP(A1359,'Fats and Greases'!M:N,2,FALSE)), "")</f>
        <v/>
      </c>
      <c r="K1359" s="10">
        <f ca="1">_xlfn.IFNA((VLOOKUP($A1359,'Fats and Greases'!O:P,2,FALSE)), "")</f>
        <v>16</v>
      </c>
      <c r="L1359" s="10">
        <f ca="1">_xlfn.IFNA((VLOOKUP($A1359,'Fats and Greases'!Q:R,2,FALSE)), "")</f>
        <v>11</v>
      </c>
      <c r="M1359" s="10">
        <f ca="1">_xlfn.IFNA((VLOOKUP($A1359,'Fats and Greases'!S:T,2,FALSE)), "")</f>
        <v>16.25</v>
      </c>
    </row>
    <row r="1360" spans="1:13" x14ac:dyDescent="0.2">
      <c r="A1360" s="18">
        <v>38686</v>
      </c>
      <c r="B1360" s="19">
        <f t="shared" si="42"/>
        <v>11</v>
      </c>
      <c r="C1360" s="19">
        <f t="shared" si="43"/>
        <v>2005</v>
      </c>
      <c r="D1360" s="10">
        <f ca="1">_xlfn.IFNA((VLOOKUP(A1360,'Fats and Greases'!A:B,2,FALSE)), "")</f>
        <v>15.75</v>
      </c>
      <c r="E1360" s="10">
        <f ca="1">_xlfn.IFNA((VLOOKUP(A1360,'Fats and Greases'!C:D,2,FALSE)), "")</f>
        <v>15.75</v>
      </c>
      <c r="F1360" s="10">
        <f ca="1">_xlfn.IFNA((VLOOKUP(A1360,'Fats and Greases'!E:F,2,FALSE)), "")</f>
        <v>11.88</v>
      </c>
      <c r="G1360" s="10">
        <f ca="1">_xlfn.IFNA((VLOOKUP(A1360,'Fats and Greases'!G:H,2,FALSE)), "")</f>
        <v>15.25</v>
      </c>
      <c r="H1360" s="10">
        <f ca="1">_xlfn.IFNA((VLOOKUP(A1360,'Fats and Greases'!I:J,2,FALSE)), "")</f>
        <v>15</v>
      </c>
      <c r="I1360" s="10">
        <f ca="1">_xlfn.IFNA((VLOOKUP(A1360,'Fats and Greases'!K:L,2,FALSE)), "")</f>
        <v>17.13</v>
      </c>
      <c r="J1360" s="10" t="str">
        <f ca="1">_xlfn.IFNA((VLOOKUP(A1360,'Fats and Greases'!M:N,2,FALSE)), "")</f>
        <v/>
      </c>
      <c r="K1360" s="10">
        <f ca="1">_xlfn.IFNA((VLOOKUP($A1360,'Fats and Greases'!O:P,2,FALSE)), "")</f>
        <v>16</v>
      </c>
      <c r="L1360" s="10">
        <f ca="1">_xlfn.IFNA((VLOOKUP($A1360,'Fats and Greases'!Q:R,2,FALSE)), "")</f>
        <v>11</v>
      </c>
      <c r="M1360" s="10">
        <f ca="1">_xlfn.IFNA((VLOOKUP($A1360,'Fats and Greases'!S:T,2,FALSE)), "")</f>
        <v>16.25</v>
      </c>
    </row>
    <row r="1361" spans="1:13" x14ac:dyDescent="0.2">
      <c r="A1361" s="18">
        <v>38687</v>
      </c>
      <c r="B1361" s="19">
        <f t="shared" si="42"/>
        <v>12</v>
      </c>
      <c r="C1361" s="19">
        <f t="shared" si="43"/>
        <v>2005</v>
      </c>
      <c r="D1361" s="10">
        <f ca="1">_xlfn.IFNA((VLOOKUP(A1361,'Fats and Greases'!A:B,2,FALSE)), "")</f>
        <v>15.75</v>
      </c>
      <c r="E1361" s="10">
        <f ca="1">_xlfn.IFNA((VLOOKUP(A1361,'Fats and Greases'!C:D,2,FALSE)), "")</f>
        <v>15.75</v>
      </c>
      <c r="F1361" s="10">
        <f ca="1">_xlfn.IFNA((VLOOKUP(A1361,'Fats and Greases'!E:F,2,FALSE)), "")</f>
        <v>11.88</v>
      </c>
      <c r="G1361" s="10">
        <f ca="1">_xlfn.IFNA((VLOOKUP(A1361,'Fats and Greases'!G:H,2,FALSE)), "")</f>
        <v>15.25</v>
      </c>
      <c r="H1361" s="10">
        <f ca="1">_xlfn.IFNA((VLOOKUP(A1361,'Fats and Greases'!I:J,2,FALSE)), "")</f>
        <v>15</v>
      </c>
      <c r="I1361" s="10">
        <f ca="1">_xlfn.IFNA((VLOOKUP(A1361,'Fats and Greases'!K:L,2,FALSE)), "")</f>
        <v>17.13</v>
      </c>
      <c r="J1361" s="10" t="str">
        <f ca="1">_xlfn.IFNA((VLOOKUP(A1361,'Fats and Greases'!M:N,2,FALSE)), "")</f>
        <v/>
      </c>
      <c r="K1361" s="10">
        <f ca="1">_xlfn.IFNA((VLOOKUP($A1361,'Fats and Greases'!O:P,2,FALSE)), "")</f>
        <v>16</v>
      </c>
      <c r="L1361" s="10">
        <f ca="1">_xlfn.IFNA((VLOOKUP($A1361,'Fats and Greases'!Q:R,2,FALSE)), "")</f>
        <v>11</v>
      </c>
      <c r="M1361" s="10">
        <f ca="1">_xlfn.IFNA((VLOOKUP($A1361,'Fats and Greases'!S:T,2,FALSE)), "")</f>
        <v>16.25</v>
      </c>
    </row>
    <row r="1362" spans="1:13" x14ac:dyDescent="0.2">
      <c r="A1362" s="18">
        <v>38688</v>
      </c>
      <c r="B1362" s="19">
        <f t="shared" si="42"/>
        <v>12</v>
      </c>
      <c r="C1362" s="19">
        <f t="shared" si="43"/>
        <v>2005</v>
      </c>
      <c r="D1362" s="10">
        <f ca="1">_xlfn.IFNA((VLOOKUP(A1362,'Fats and Greases'!A:B,2,FALSE)), "")</f>
        <v>15.5</v>
      </c>
      <c r="E1362" s="10">
        <f ca="1">_xlfn.IFNA((VLOOKUP(A1362,'Fats and Greases'!C:D,2,FALSE)), "")</f>
        <v>15.25</v>
      </c>
      <c r="F1362" s="10">
        <f ca="1">_xlfn.IFNA((VLOOKUP(A1362,'Fats and Greases'!E:F,2,FALSE)), "")</f>
        <v>11.88</v>
      </c>
      <c r="G1362" s="10">
        <f ca="1">_xlfn.IFNA((VLOOKUP(A1362,'Fats and Greases'!G:H,2,FALSE)), "")</f>
        <v>15.25</v>
      </c>
      <c r="H1362" s="10">
        <f ca="1">_xlfn.IFNA((VLOOKUP(A1362,'Fats and Greases'!I:J,2,FALSE)), "")</f>
        <v>15</v>
      </c>
      <c r="I1362" s="10">
        <f ca="1">_xlfn.IFNA((VLOOKUP(A1362,'Fats and Greases'!K:L,2,FALSE)), "")</f>
        <v>17.13</v>
      </c>
      <c r="J1362" s="10" t="str">
        <f ca="1">_xlfn.IFNA((VLOOKUP(A1362,'Fats and Greases'!M:N,2,FALSE)), "")</f>
        <v/>
      </c>
      <c r="K1362" s="10">
        <f ca="1">_xlfn.IFNA((VLOOKUP($A1362,'Fats and Greases'!O:P,2,FALSE)), "")</f>
        <v>16</v>
      </c>
      <c r="L1362" s="10">
        <f ca="1">_xlfn.IFNA((VLOOKUP($A1362,'Fats and Greases'!Q:R,2,FALSE)), "")</f>
        <v>11</v>
      </c>
      <c r="M1362" s="10">
        <f ca="1">_xlfn.IFNA((VLOOKUP($A1362,'Fats and Greases'!S:T,2,FALSE)), "")</f>
        <v>16.25</v>
      </c>
    </row>
    <row r="1363" spans="1:13" x14ac:dyDescent="0.2">
      <c r="A1363" s="18">
        <v>38691</v>
      </c>
      <c r="B1363" s="19">
        <f t="shared" si="42"/>
        <v>12</v>
      </c>
      <c r="C1363" s="19">
        <f t="shared" si="43"/>
        <v>2005</v>
      </c>
      <c r="D1363" s="10">
        <f ca="1">_xlfn.IFNA((VLOOKUP(A1363,'Fats and Greases'!A:B,2,FALSE)), "")</f>
        <v>15.5</v>
      </c>
      <c r="E1363" s="10">
        <f ca="1">_xlfn.IFNA((VLOOKUP(A1363,'Fats and Greases'!C:D,2,FALSE)), "")</f>
        <v>15.25</v>
      </c>
      <c r="F1363" s="10">
        <f ca="1">_xlfn.IFNA((VLOOKUP(A1363,'Fats and Greases'!E:F,2,FALSE)), "")</f>
        <v>11.88</v>
      </c>
      <c r="G1363" s="10">
        <f ca="1">_xlfn.IFNA((VLOOKUP(A1363,'Fats and Greases'!G:H,2,FALSE)), "")</f>
        <v>15.25</v>
      </c>
      <c r="H1363" s="10">
        <f ca="1">_xlfn.IFNA((VLOOKUP(A1363,'Fats and Greases'!I:J,2,FALSE)), "")</f>
        <v>15</v>
      </c>
      <c r="I1363" s="10">
        <f ca="1">_xlfn.IFNA((VLOOKUP(A1363,'Fats and Greases'!K:L,2,FALSE)), "")</f>
        <v>17.13</v>
      </c>
      <c r="J1363" s="10" t="str">
        <f ca="1">_xlfn.IFNA((VLOOKUP(A1363,'Fats and Greases'!M:N,2,FALSE)), "")</f>
        <v/>
      </c>
      <c r="K1363" s="10">
        <f ca="1">_xlfn.IFNA((VLOOKUP($A1363,'Fats and Greases'!O:P,2,FALSE)), "")</f>
        <v>16</v>
      </c>
      <c r="L1363" s="10">
        <f ca="1">_xlfn.IFNA((VLOOKUP($A1363,'Fats and Greases'!Q:R,2,FALSE)), "")</f>
        <v>11</v>
      </c>
      <c r="M1363" s="10">
        <f ca="1">_xlfn.IFNA((VLOOKUP($A1363,'Fats and Greases'!S:T,2,FALSE)), "")</f>
        <v>16.25</v>
      </c>
    </row>
    <row r="1364" spans="1:13" x14ac:dyDescent="0.2">
      <c r="A1364" s="18">
        <v>38692</v>
      </c>
      <c r="B1364" s="19">
        <f t="shared" si="42"/>
        <v>12</v>
      </c>
      <c r="C1364" s="19">
        <f t="shared" si="43"/>
        <v>2005</v>
      </c>
      <c r="D1364" s="10">
        <f ca="1">_xlfn.IFNA((VLOOKUP(A1364,'Fats and Greases'!A:B,2,FALSE)), "")</f>
        <v>15.25</v>
      </c>
      <c r="E1364" s="10">
        <f ca="1">_xlfn.IFNA((VLOOKUP(A1364,'Fats and Greases'!C:D,2,FALSE)), "")</f>
        <v>15.13</v>
      </c>
      <c r="F1364" s="10">
        <f ca="1">_xlfn.IFNA((VLOOKUP(A1364,'Fats and Greases'!E:F,2,FALSE)), "")</f>
        <v>11.88</v>
      </c>
      <c r="G1364" s="10">
        <f ca="1">_xlfn.IFNA((VLOOKUP(A1364,'Fats and Greases'!G:H,2,FALSE)), "")</f>
        <v>15.25</v>
      </c>
      <c r="H1364" s="10">
        <f ca="1">_xlfn.IFNA((VLOOKUP(A1364,'Fats and Greases'!I:J,2,FALSE)), "")</f>
        <v>15</v>
      </c>
      <c r="I1364" s="10">
        <f ca="1">_xlfn.IFNA((VLOOKUP(A1364,'Fats and Greases'!K:L,2,FALSE)), "")</f>
        <v>17.13</v>
      </c>
      <c r="J1364" s="10" t="str">
        <f ca="1">_xlfn.IFNA((VLOOKUP(A1364,'Fats and Greases'!M:N,2,FALSE)), "")</f>
        <v/>
      </c>
      <c r="K1364" s="10">
        <f ca="1">_xlfn.IFNA((VLOOKUP($A1364,'Fats and Greases'!O:P,2,FALSE)), "")</f>
        <v>16</v>
      </c>
      <c r="L1364" s="10">
        <f ca="1">_xlfn.IFNA((VLOOKUP($A1364,'Fats and Greases'!Q:R,2,FALSE)), "")</f>
        <v>11</v>
      </c>
      <c r="M1364" s="10">
        <f ca="1">_xlfn.IFNA((VLOOKUP($A1364,'Fats and Greases'!S:T,2,FALSE)), "")</f>
        <v>16.25</v>
      </c>
    </row>
    <row r="1365" spans="1:13" x14ac:dyDescent="0.2">
      <c r="A1365" s="18">
        <v>38693</v>
      </c>
      <c r="B1365" s="19">
        <f t="shared" si="42"/>
        <v>12</v>
      </c>
      <c r="C1365" s="19">
        <f t="shared" si="43"/>
        <v>2005</v>
      </c>
      <c r="D1365" s="10">
        <f ca="1">_xlfn.IFNA((VLOOKUP(A1365,'Fats and Greases'!A:B,2,FALSE)), "")</f>
        <v>14.88</v>
      </c>
      <c r="E1365" s="10">
        <f ca="1">_xlfn.IFNA((VLOOKUP(A1365,'Fats and Greases'!C:D,2,FALSE)), "")</f>
        <v>15</v>
      </c>
      <c r="F1365" s="10">
        <f ca="1">_xlfn.IFNA((VLOOKUP(A1365,'Fats and Greases'!E:F,2,FALSE)), "")</f>
        <v>11.88</v>
      </c>
      <c r="G1365" s="10">
        <f ca="1">_xlfn.IFNA((VLOOKUP(A1365,'Fats and Greases'!G:H,2,FALSE)), "")</f>
        <v>15.25</v>
      </c>
      <c r="H1365" s="10">
        <f ca="1">_xlfn.IFNA((VLOOKUP(A1365,'Fats and Greases'!I:J,2,FALSE)), "")</f>
        <v>15</v>
      </c>
      <c r="I1365" s="10">
        <f ca="1">_xlfn.IFNA((VLOOKUP(A1365,'Fats and Greases'!K:L,2,FALSE)), "")</f>
        <v>17.13</v>
      </c>
      <c r="J1365" s="10" t="str">
        <f ca="1">_xlfn.IFNA((VLOOKUP(A1365,'Fats and Greases'!M:N,2,FALSE)), "")</f>
        <v/>
      </c>
      <c r="K1365" s="10">
        <f ca="1">_xlfn.IFNA((VLOOKUP($A1365,'Fats and Greases'!O:P,2,FALSE)), "")</f>
        <v>16</v>
      </c>
      <c r="L1365" s="10">
        <f ca="1">_xlfn.IFNA((VLOOKUP($A1365,'Fats and Greases'!Q:R,2,FALSE)), "")</f>
        <v>11</v>
      </c>
      <c r="M1365" s="10">
        <f ca="1">_xlfn.IFNA((VLOOKUP($A1365,'Fats and Greases'!S:T,2,FALSE)), "")</f>
        <v>16.25</v>
      </c>
    </row>
    <row r="1366" spans="1:13" x14ac:dyDescent="0.2">
      <c r="A1366" s="18">
        <v>38694</v>
      </c>
      <c r="B1366" s="19">
        <f t="shared" si="42"/>
        <v>12</v>
      </c>
      <c r="C1366" s="19">
        <f t="shared" si="43"/>
        <v>2005</v>
      </c>
      <c r="D1366" s="10">
        <f ca="1">_xlfn.IFNA((VLOOKUP(A1366,'Fats and Greases'!A:B,2,FALSE)), "")</f>
        <v>14.63</v>
      </c>
      <c r="E1366" s="10">
        <f ca="1">_xlfn.IFNA((VLOOKUP(A1366,'Fats and Greases'!C:D,2,FALSE)), "")</f>
        <v>15</v>
      </c>
      <c r="F1366" s="10">
        <f ca="1">_xlfn.IFNA((VLOOKUP(A1366,'Fats and Greases'!E:F,2,FALSE)), "")</f>
        <v>11.88</v>
      </c>
      <c r="G1366" s="10">
        <f ca="1">_xlfn.IFNA((VLOOKUP(A1366,'Fats and Greases'!G:H,2,FALSE)), "")</f>
        <v>15.25</v>
      </c>
      <c r="H1366" s="10">
        <f ca="1">_xlfn.IFNA((VLOOKUP(A1366,'Fats and Greases'!I:J,2,FALSE)), "")</f>
        <v>15</v>
      </c>
      <c r="I1366" s="10">
        <f ca="1">_xlfn.IFNA((VLOOKUP(A1366,'Fats and Greases'!K:L,2,FALSE)), "")</f>
        <v>17.13</v>
      </c>
      <c r="J1366" s="10" t="str">
        <f ca="1">_xlfn.IFNA((VLOOKUP(A1366,'Fats and Greases'!M:N,2,FALSE)), "")</f>
        <v/>
      </c>
      <c r="K1366" s="10">
        <f ca="1">_xlfn.IFNA((VLOOKUP($A1366,'Fats and Greases'!O:P,2,FALSE)), "")</f>
        <v>16</v>
      </c>
      <c r="L1366" s="10">
        <f ca="1">_xlfn.IFNA((VLOOKUP($A1366,'Fats and Greases'!Q:R,2,FALSE)), "")</f>
        <v>11</v>
      </c>
      <c r="M1366" s="10">
        <f ca="1">_xlfn.IFNA((VLOOKUP($A1366,'Fats and Greases'!S:T,2,FALSE)), "")</f>
        <v>16.25</v>
      </c>
    </row>
    <row r="1367" spans="1:13" x14ac:dyDescent="0.2">
      <c r="A1367" s="18">
        <v>38695</v>
      </c>
      <c r="B1367" s="19">
        <f t="shared" si="42"/>
        <v>12</v>
      </c>
      <c r="C1367" s="19">
        <f t="shared" si="43"/>
        <v>2005</v>
      </c>
      <c r="D1367" s="10">
        <f ca="1">_xlfn.IFNA((VLOOKUP(A1367,'Fats and Greases'!A:B,2,FALSE)), "")</f>
        <v>14.63</v>
      </c>
      <c r="E1367" s="10">
        <f ca="1">_xlfn.IFNA((VLOOKUP(A1367,'Fats and Greases'!C:D,2,FALSE)), "")</f>
        <v>15</v>
      </c>
      <c r="F1367" s="10">
        <f ca="1">_xlfn.IFNA((VLOOKUP(A1367,'Fats and Greases'!E:F,2,FALSE)), "")</f>
        <v>11.88</v>
      </c>
      <c r="G1367" s="10">
        <f ca="1">_xlfn.IFNA((VLOOKUP(A1367,'Fats and Greases'!G:H,2,FALSE)), "")</f>
        <v>15.25</v>
      </c>
      <c r="H1367" s="10">
        <f ca="1">_xlfn.IFNA((VLOOKUP(A1367,'Fats and Greases'!I:J,2,FALSE)), "")</f>
        <v>15</v>
      </c>
      <c r="I1367" s="10">
        <f ca="1">_xlfn.IFNA((VLOOKUP(A1367,'Fats and Greases'!K:L,2,FALSE)), "")</f>
        <v>17.13</v>
      </c>
      <c r="J1367" s="10" t="str">
        <f ca="1">_xlfn.IFNA((VLOOKUP(A1367,'Fats and Greases'!M:N,2,FALSE)), "")</f>
        <v/>
      </c>
      <c r="K1367" s="10">
        <f ca="1">_xlfn.IFNA((VLOOKUP($A1367,'Fats and Greases'!O:P,2,FALSE)), "")</f>
        <v>16</v>
      </c>
      <c r="L1367" s="10">
        <f ca="1">_xlfn.IFNA((VLOOKUP($A1367,'Fats and Greases'!Q:R,2,FALSE)), "")</f>
        <v>11</v>
      </c>
      <c r="M1367" s="10">
        <f ca="1">_xlfn.IFNA((VLOOKUP($A1367,'Fats and Greases'!S:T,2,FALSE)), "")</f>
        <v>16.25</v>
      </c>
    </row>
    <row r="1368" spans="1:13" x14ac:dyDescent="0.2">
      <c r="A1368" s="18">
        <v>38698</v>
      </c>
      <c r="B1368" s="19">
        <f t="shared" si="42"/>
        <v>12</v>
      </c>
      <c r="C1368" s="19">
        <f t="shared" si="43"/>
        <v>2005</v>
      </c>
      <c r="D1368" s="10">
        <f ca="1">_xlfn.IFNA((VLOOKUP(A1368,'Fats and Greases'!A:B,2,FALSE)), "")</f>
        <v>14.63</v>
      </c>
      <c r="E1368" s="10">
        <f ca="1">_xlfn.IFNA((VLOOKUP(A1368,'Fats and Greases'!C:D,2,FALSE)), "")</f>
        <v>14.5</v>
      </c>
      <c r="F1368" s="10">
        <f ca="1">_xlfn.IFNA((VLOOKUP(A1368,'Fats and Greases'!E:F,2,FALSE)), "")</f>
        <v>11.88</v>
      </c>
      <c r="G1368" s="10">
        <f ca="1">_xlfn.IFNA((VLOOKUP(A1368,'Fats and Greases'!G:H,2,FALSE)), "")</f>
        <v>15.25</v>
      </c>
      <c r="H1368" s="10">
        <f ca="1">_xlfn.IFNA((VLOOKUP(A1368,'Fats and Greases'!I:J,2,FALSE)), "")</f>
        <v>15</v>
      </c>
      <c r="I1368" s="10">
        <f ca="1">_xlfn.IFNA((VLOOKUP(A1368,'Fats and Greases'!K:L,2,FALSE)), "")</f>
        <v>17.13</v>
      </c>
      <c r="J1368" s="10" t="str">
        <f ca="1">_xlfn.IFNA((VLOOKUP(A1368,'Fats and Greases'!M:N,2,FALSE)), "")</f>
        <v/>
      </c>
      <c r="K1368" s="10">
        <f ca="1">_xlfn.IFNA((VLOOKUP($A1368,'Fats and Greases'!O:P,2,FALSE)), "")</f>
        <v>16</v>
      </c>
      <c r="L1368" s="10">
        <f ca="1">_xlfn.IFNA((VLOOKUP($A1368,'Fats and Greases'!Q:R,2,FALSE)), "")</f>
        <v>11</v>
      </c>
      <c r="M1368" s="10">
        <f ca="1">_xlfn.IFNA((VLOOKUP($A1368,'Fats and Greases'!S:T,2,FALSE)), "")</f>
        <v>16.25</v>
      </c>
    </row>
    <row r="1369" spans="1:13" x14ac:dyDescent="0.2">
      <c r="A1369" s="18">
        <v>38699</v>
      </c>
      <c r="B1369" s="19">
        <f t="shared" si="42"/>
        <v>12</v>
      </c>
      <c r="C1369" s="19">
        <f t="shared" si="43"/>
        <v>2005</v>
      </c>
      <c r="D1369" s="10">
        <f ca="1">_xlfn.IFNA((VLOOKUP(A1369,'Fats and Greases'!A:B,2,FALSE)), "")</f>
        <v>14.63</v>
      </c>
      <c r="E1369" s="10">
        <f ca="1">_xlfn.IFNA((VLOOKUP(A1369,'Fats and Greases'!C:D,2,FALSE)), "")</f>
        <v>14.75</v>
      </c>
      <c r="F1369" s="10">
        <f ca="1">_xlfn.IFNA((VLOOKUP(A1369,'Fats and Greases'!E:F,2,FALSE)), "")</f>
        <v>11.88</v>
      </c>
      <c r="G1369" s="10">
        <f ca="1">_xlfn.IFNA((VLOOKUP(A1369,'Fats and Greases'!G:H,2,FALSE)), "")</f>
        <v>15.25</v>
      </c>
      <c r="H1369" s="10">
        <f ca="1">_xlfn.IFNA((VLOOKUP(A1369,'Fats and Greases'!I:J,2,FALSE)), "")</f>
        <v>15</v>
      </c>
      <c r="I1369" s="10">
        <f ca="1">_xlfn.IFNA((VLOOKUP(A1369,'Fats and Greases'!K:L,2,FALSE)), "")</f>
        <v>17.13</v>
      </c>
      <c r="J1369" s="10" t="str">
        <f ca="1">_xlfn.IFNA((VLOOKUP(A1369,'Fats and Greases'!M:N,2,FALSE)), "")</f>
        <v/>
      </c>
      <c r="K1369" s="10">
        <f ca="1">_xlfn.IFNA((VLOOKUP($A1369,'Fats and Greases'!O:P,2,FALSE)), "")</f>
        <v>16</v>
      </c>
      <c r="L1369" s="10">
        <f ca="1">_xlfn.IFNA((VLOOKUP($A1369,'Fats and Greases'!Q:R,2,FALSE)), "")</f>
        <v>11</v>
      </c>
      <c r="M1369" s="10">
        <f ca="1">_xlfn.IFNA((VLOOKUP($A1369,'Fats and Greases'!S:T,2,FALSE)), "")</f>
        <v>16.25</v>
      </c>
    </row>
    <row r="1370" spans="1:13" x14ac:dyDescent="0.2">
      <c r="A1370" s="18">
        <v>38700</v>
      </c>
      <c r="B1370" s="19">
        <f t="shared" si="42"/>
        <v>12</v>
      </c>
      <c r="C1370" s="19">
        <f t="shared" si="43"/>
        <v>2005</v>
      </c>
      <c r="D1370" s="10">
        <f ca="1">_xlfn.IFNA((VLOOKUP(A1370,'Fats and Greases'!A:B,2,FALSE)), "")</f>
        <v>14.63</v>
      </c>
      <c r="E1370" s="10">
        <f ca="1">_xlfn.IFNA((VLOOKUP(A1370,'Fats and Greases'!C:D,2,FALSE)), "")</f>
        <v>14.75</v>
      </c>
      <c r="F1370" s="10">
        <f ca="1">_xlfn.IFNA((VLOOKUP(A1370,'Fats and Greases'!E:F,2,FALSE)), "")</f>
        <v>11.88</v>
      </c>
      <c r="G1370" s="10">
        <f ca="1">_xlfn.IFNA((VLOOKUP(A1370,'Fats and Greases'!G:H,2,FALSE)), "")</f>
        <v>15.25</v>
      </c>
      <c r="H1370" s="10">
        <f ca="1">_xlfn.IFNA((VLOOKUP(A1370,'Fats and Greases'!I:J,2,FALSE)), "")</f>
        <v>15</v>
      </c>
      <c r="I1370" s="10">
        <f ca="1">_xlfn.IFNA((VLOOKUP(A1370,'Fats and Greases'!K:L,2,FALSE)), "")</f>
        <v>17.13</v>
      </c>
      <c r="J1370" s="10" t="str">
        <f ca="1">_xlfn.IFNA((VLOOKUP(A1370,'Fats and Greases'!M:N,2,FALSE)), "")</f>
        <v/>
      </c>
      <c r="K1370" s="10">
        <f ca="1">_xlfn.IFNA((VLOOKUP($A1370,'Fats and Greases'!O:P,2,FALSE)), "")</f>
        <v>16</v>
      </c>
      <c r="L1370" s="10">
        <f ca="1">_xlfn.IFNA((VLOOKUP($A1370,'Fats and Greases'!Q:R,2,FALSE)), "")</f>
        <v>11</v>
      </c>
      <c r="M1370" s="10">
        <f ca="1">_xlfn.IFNA((VLOOKUP($A1370,'Fats and Greases'!S:T,2,FALSE)), "")</f>
        <v>16.25</v>
      </c>
    </row>
    <row r="1371" spans="1:13" x14ac:dyDescent="0.2">
      <c r="A1371" s="18">
        <v>38701</v>
      </c>
      <c r="B1371" s="19">
        <f t="shared" si="42"/>
        <v>12</v>
      </c>
      <c r="C1371" s="19">
        <f t="shared" si="43"/>
        <v>2005</v>
      </c>
      <c r="D1371" s="10">
        <f ca="1">_xlfn.IFNA((VLOOKUP(A1371,'Fats and Greases'!A:B,2,FALSE)), "")</f>
        <v>14.63</v>
      </c>
      <c r="E1371" s="10">
        <f ca="1">_xlfn.IFNA((VLOOKUP(A1371,'Fats and Greases'!C:D,2,FALSE)), "")</f>
        <v>14.75</v>
      </c>
      <c r="F1371" s="10">
        <f ca="1">_xlfn.IFNA((VLOOKUP(A1371,'Fats and Greases'!E:F,2,FALSE)), "")</f>
        <v>11.88</v>
      </c>
      <c r="G1371" s="10">
        <f ca="1">_xlfn.IFNA((VLOOKUP(A1371,'Fats and Greases'!G:H,2,FALSE)), "")</f>
        <v>15.25</v>
      </c>
      <c r="H1371" s="10">
        <f ca="1">_xlfn.IFNA((VLOOKUP(A1371,'Fats and Greases'!I:J,2,FALSE)), "")</f>
        <v>15</v>
      </c>
      <c r="I1371" s="10">
        <f ca="1">_xlfn.IFNA((VLOOKUP(A1371,'Fats and Greases'!K:L,2,FALSE)), "")</f>
        <v>17.13</v>
      </c>
      <c r="J1371" s="10" t="str">
        <f ca="1">_xlfn.IFNA((VLOOKUP(A1371,'Fats and Greases'!M:N,2,FALSE)), "")</f>
        <v/>
      </c>
      <c r="K1371" s="10">
        <f ca="1">_xlfn.IFNA((VLOOKUP($A1371,'Fats and Greases'!O:P,2,FALSE)), "")</f>
        <v>16</v>
      </c>
      <c r="L1371" s="10">
        <f ca="1">_xlfn.IFNA((VLOOKUP($A1371,'Fats and Greases'!Q:R,2,FALSE)), "")</f>
        <v>11</v>
      </c>
      <c r="M1371" s="10">
        <f ca="1">_xlfn.IFNA((VLOOKUP($A1371,'Fats and Greases'!S:T,2,FALSE)), "")</f>
        <v>16.25</v>
      </c>
    </row>
    <row r="1372" spans="1:13" x14ac:dyDescent="0.2">
      <c r="A1372" s="18">
        <v>38702</v>
      </c>
      <c r="B1372" s="19">
        <f t="shared" si="42"/>
        <v>12</v>
      </c>
      <c r="C1372" s="19">
        <f t="shared" si="43"/>
        <v>2005</v>
      </c>
      <c r="D1372" s="10">
        <f ca="1">_xlfn.IFNA((VLOOKUP(A1372,'Fats and Greases'!A:B,2,FALSE)), "")</f>
        <v>14.63</v>
      </c>
      <c r="E1372" s="10">
        <f ca="1">_xlfn.IFNA((VLOOKUP(A1372,'Fats and Greases'!C:D,2,FALSE)), "")</f>
        <v>14.88</v>
      </c>
      <c r="F1372" s="10">
        <f ca="1">_xlfn.IFNA((VLOOKUP(A1372,'Fats and Greases'!E:F,2,FALSE)), "")</f>
        <v>11.88</v>
      </c>
      <c r="G1372" s="10">
        <f ca="1">_xlfn.IFNA((VLOOKUP(A1372,'Fats and Greases'!G:H,2,FALSE)), "")</f>
        <v>15.25</v>
      </c>
      <c r="H1372" s="10">
        <f ca="1">_xlfn.IFNA((VLOOKUP(A1372,'Fats and Greases'!I:J,2,FALSE)), "")</f>
        <v>15</v>
      </c>
      <c r="I1372" s="10">
        <f ca="1">_xlfn.IFNA((VLOOKUP(A1372,'Fats and Greases'!K:L,2,FALSE)), "")</f>
        <v>17.13</v>
      </c>
      <c r="J1372" s="10" t="str">
        <f ca="1">_xlfn.IFNA((VLOOKUP(A1372,'Fats and Greases'!M:N,2,FALSE)), "")</f>
        <v/>
      </c>
      <c r="K1372" s="10">
        <f ca="1">_xlfn.IFNA((VLOOKUP($A1372,'Fats and Greases'!O:P,2,FALSE)), "")</f>
        <v>16</v>
      </c>
      <c r="L1372" s="10">
        <f ca="1">_xlfn.IFNA((VLOOKUP($A1372,'Fats and Greases'!Q:R,2,FALSE)), "")</f>
        <v>11</v>
      </c>
      <c r="M1372" s="10">
        <f ca="1">_xlfn.IFNA((VLOOKUP($A1372,'Fats and Greases'!S:T,2,FALSE)), "")</f>
        <v>16.25</v>
      </c>
    </row>
    <row r="1373" spans="1:13" x14ac:dyDescent="0.2">
      <c r="A1373" s="18">
        <v>38705</v>
      </c>
      <c r="B1373" s="19">
        <f t="shared" si="42"/>
        <v>12</v>
      </c>
      <c r="C1373" s="19">
        <f t="shared" si="43"/>
        <v>2005</v>
      </c>
      <c r="D1373" s="10">
        <f ca="1">_xlfn.IFNA((VLOOKUP(A1373,'Fats and Greases'!A:B,2,FALSE)), "")</f>
        <v>15</v>
      </c>
      <c r="E1373" s="10">
        <f ca="1">_xlfn.IFNA((VLOOKUP(A1373,'Fats and Greases'!C:D,2,FALSE)), "")</f>
        <v>15.25</v>
      </c>
      <c r="F1373" s="10">
        <f ca="1">_xlfn.IFNA((VLOOKUP(A1373,'Fats and Greases'!E:F,2,FALSE)), "")</f>
        <v>11.88</v>
      </c>
      <c r="G1373" s="10">
        <f ca="1">_xlfn.IFNA((VLOOKUP(A1373,'Fats and Greases'!G:H,2,FALSE)), "")</f>
        <v>15.25</v>
      </c>
      <c r="H1373" s="10">
        <f ca="1">_xlfn.IFNA((VLOOKUP(A1373,'Fats and Greases'!I:J,2,FALSE)), "")</f>
        <v>15</v>
      </c>
      <c r="I1373" s="10">
        <f ca="1">_xlfn.IFNA((VLOOKUP(A1373,'Fats and Greases'!K:L,2,FALSE)), "")</f>
        <v>17.13</v>
      </c>
      <c r="J1373" s="10" t="str">
        <f ca="1">_xlfn.IFNA((VLOOKUP(A1373,'Fats and Greases'!M:N,2,FALSE)), "")</f>
        <v/>
      </c>
      <c r="K1373" s="10">
        <f ca="1">_xlfn.IFNA((VLOOKUP($A1373,'Fats and Greases'!O:P,2,FALSE)), "")</f>
        <v>16</v>
      </c>
      <c r="L1373" s="10">
        <f ca="1">_xlfn.IFNA((VLOOKUP($A1373,'Fats and Greases'!Q:R,2,FALSE)), "")</f>
        <v>11</v>
      </c>
      <c r="M1373" s="10">
        <f ca="1">_xlfn.IFNA((VLOOKUP($A1373,'Fats and Greases'!S:T,2,FALSE)), "")</f>
        <v>16.25</v>
      </c>
    </row>
    <row r="1374" spans="1:13" x14ac:dyDescent="0.2">
      <c r="A1374" s="18">
        <v>38706</v>
      </c>
      <c r="B1374" s="19">
        <f t="shared" si="42"/>
        <v>12</v>
      </c>
      <c r="C1374" s="19">
        <f t="shared" si="43"/>
        <v>2005</v>
      </c>
      <c r="D1374" s="10">
        <f ca="1">_xlfn.IFNA((VLOOKUP(A1374,'Fats and Greases'!A:B,2,FALSE)), "")</f>
        <v>15</v>
      </c>
      <c r="E1374" s="10">
        <f ca="1">_xlfn.IFNA((VLOOKUP(A1374,'Fats and Greases'!C:D,2,FALSE)), "")</f>
        <v>15.25</v>
      </c>
      <c r="F1374" s="10">
        <f ca="1">_xlfn.IFNA((VLOOKUP(A1374,'Fats and Greases'!E:F,2,FALSE)), "")</f>
        <v>11.88</v>
      </c>
      <c r="G1374" s="10">
        <f ca="1">_xlfn.IFNA((VLOOKUP(A1374,'Fats and Greases'!G:H,2,FALSE)), "")</f>
        <v>15.25</v>
      </c>
      <c r="H1374" s="10">
        <f ca="1">_xlfn.IFNA((VLOOKUP(A1374,'Fats and Greases'!I:J,2,FALSE)), "")</f>
        <v>15</v>
      </c>
      <c r="I1374" s="10">
        <f ca="1">_xlfn.IFNA((VLOOKUP(A1374,'Fats and Greases'!K:L,2,FALSE)), "")</f>
        <v>17.13</v>
      </c>
      <c r="J1374" s="10" t="str">
        <f ca="1">_xlfn.IFNA((VLOOKUP(A1374,'Fats and Greases'!M:N,2,FALSE)), "")</f>
        <v/>
      </c>
      <c r="K1374" s="10">
        <f ca="1">_xlfn.IFNA((VLOOKUP($A1374,'Fats and Greases'!O:P,2,FALSE)), "")</f>
        <v>16</v>
      </c>
      <c r="L1374" s="10">
        <f ca="1">_xlfn.IFNA((VLOOKUP($A1374,'Fats and Greases'!Q:R,2,FALSE)), "")</f>
        <v>11</v>
      </c>
      <c r="M1374" s="10">
        <f ca="1">_xlfn.IFNA((VLOOKUP($A1374,'Fats and Greases'!S:T,2,FALSE)), "")</f>
        <v>16.75</v>
      </c>
    </row>
    <row r="1375" spans="1:13" x14ac:dyDescent="0.2">
      <c r="A1375" s="18">
        <v>38707</v>
      </c>
      <c r="B1375" s="19">
        <f t="shared" si="42"/>
        <v>12</v>
      </c>
      <c r="C1375" s="19">
        <f t="shared" si="43"/>
        <v>2005</v>
      </c>
      <c r="D1375" s="10">
        <f ca="1">_xlfn.IFNA((VLOOKUP(A1375,'Fats and Greases'!A:B,2,FALSE)), "")</f>
        <v>15</v>
      </c>
      <c r="E1375" s="10">
        <f ca="1">_xlfn.IFNA((VLOOKUP(A1375,'Fats and Greases'!C:D,2,FALSE)), "")</f>
        <v>15.25</v>
      </c>
      <c r="F1375" s="10">
        <f ca="1">_xlfn.IFNA((VLOOKUP(A1375,'Fats and Greases'!E:F,2,FALSE)), "")</f>
        <v>11.88</v>
      </c>
      <c r="G1375" s="10">
        <f ca="1">_xlfn.IFNA((VLOOKUP(A1375,'Fats and Greases'!G:H,2,FALSE)), "")</f>
        <v>15.75</v>
      </c>
      <c r="H1375" s="10">
        <f ca="1">_xlfn.IFNA((VLOOKUP(A1375,'Fats and Greases'!I:J,2,FALSE)), "")</f>
        <v>15</v>
      </c>
      <c r="I1375" s="10">
        <f ca="1">_xlfn.IFNA((VLOOKUP(A1375,'Fats and Greases'!K:L,2,FALSE)), "")</f>
        <v>17.13</v>
      </c>
      <c r="J1375" s="10" t="str">
        <f ca="1">_xlfn.IFNA((VLOOKUP(A1375,'Fats and Greases'!M:N,2,FALSE)), "")</f>
        <v/>
      </c>
      <c r="K1375" s="10">
        <f ca="1">_xlfn.IFNA((VLOOKUP($A1375,'Fats and Greases'!O:P,2,FALSE)), "")</f>
        <v>16.25</v>
      </c>
      <c r="L1375" s="10">
        <f ca="1">_xlfn.IFNA((VLOOKUP($A1375,'Fats and Greases'!Q:R,2,FALSE)), "")</f>
        <v>11</v>
      </c>
      <c r="M1375" s="10">
        <f ca="1">_xlfn.IFNA((VLOOKUP($A1375,'Fats and Greases'!S:T,2,FALSE)), "")</f>
        <v>16.75</v>
      </c>
    </row>
    <row r="1376" spans="1:13" x14ac:dyDescent="0.2">
      <c r="A1376" s="18">
        <v>38708</v>
      </c>
      <c r="B1376" s="19">
        <f t="shared" si="42"/>
        <v>12</v>
      </c>
      <c r="C1376" s="19">
        <f t="shared" si="43"/>
        <v>2005</v>
      </c>
      <c r="D1376" s="10">
        <f ca="1">_xlfn.IFNA((VLOOKUP(A1376,'Fats and Greases'!A:B,2,FALSE)), "")</f>
        <v>15</v>
      </c>
      <c r="E1376" s="10">
        <f ca="1">_xlfn.IFNA((VLOOKUP(A1376,'Fats and Greases'!C:D,2,FALSE)), "")</f>
        <v>15.25</v>
      </c>
      <c r="F1376" s="10">
        <f ca="1">_xlfn.IFNA((VLOOKUP(A1376,'Fats and Greases'!E:F,2,FALSE)), "")</f>
        <v>11.88</v>
      </c>
      <c r="G1376" s="10">
        <f ca="1">_xlfn.IFNA((VLOOKUP(A1376,'Fats and Greases'!G:H,2,FALSE)), "")</f>
        <v>15.75</v>
      </c>
      <c r="H1376" s="10">
        <f ca="1">_xlfn.IFNA((VLOOKUP(A1376,'Fats and Greases'!I:J,2,FALSE)), "")</f>
        <v>15</v>
      </c>
      <c r="I1376" s="10">
        <f ca="1">_xlfn.IFNA((VLOOKUP(A1376,'Fats and Greases'!K:L,2,FALSE)), "")</f>
        <v>17.13</v>
      </c>
      <c r="J1376" s="10" t="str">
        <f ca="1">_xlfn.IFNA((VLOOKUP(A1376,'Fats and Greases'!M:N,2,FALSE)), "")</f>
        <v/>
      </c>
      <c r="K1376" s="10">
        <f ca="1">_xlfn.IFNA((VLOOKUP($A1376,'Fats and Greases'!O:P,2,FALSE)), "")</f>
        <v>16.25</v>
      </c>
      <c r="L1376" s="10">
        <f ca="1">_xlfn.IFNA((VLOOKUP($A1376,'Fats and Greases'!Q:R,2,FALSE)), "")</f>
        <v>11</v>
      </c>
      <c r="M1376" s="10">
        <f ca="1">_xlfn.IFNA((VLOOKUP($A1376,'Fats and Greases'!S:T,2,FALSE)), "")</f>
        <v>16.75</v>
      </c>
    </row>
    <row r="1377" spans="1:13" x14ac:dyDescent="0.2">
      <c r="A1377" s="18">
        <v>38709</v>
      </c>
      <c r="B1377" s="19">
        <f t="shared" si="42"/>
        <v>12</v>
      </c>
      <c r="C1377" s="19">
        <f t="shared" si="43"/>
        <v>2005</v>
      </c>
      <c r="D1377" s="10" t="str">
        <f ca="1">_xlfn.IFNA((VLOOKUP(A1377,'Fats and Greases'!A:B,2,FALSE)), "")</f>
        <v/>
      </c>
      <c r="E1377" s="10" t="str">
        <f ca="1">_xlfn.IFNA((VLOOKUP(A1377,'Fats and Greases'!C:D,2,FALSE)), "")</f>
        <v/>
      </c>
      <c r="F1377" s="10" t="str">
        <f ca="1">_xlfn.IFNA((VLOOKUP(A1377,'Fats and Greases'!E:F,2,FALSE)), "")</f>
        <v/>
      </c>
      <c r="G1377" s="10" t="str">
        <f ca="1">_xlfn.IFNA((VLOOKUP(A1377,'Fats and Greases'!G:H,2,FALSE)), "")</f>
        <v/>
      </c>
      <c r="H1377" s="10" t="str">
        <f ca="1">_xlfn.IFNA((VLOOKUP(A1377,'Fats and Greases'!I:J,2,FALSE)), "")</f>
        <v/>
      </c>
      <c r="I1377" s="10" t="str">
        <f ca="1">_xlfn.IFNA((VLOOKUP(A1377,'Fats and Greases'!K:L,2,FALSE)), "")</f>
        <v/>
      </c>
      <c r="J1377" s="10" t="str">
        <f ca="1">_xlfn.IFNA((VLOOKUP(A1377,'Fats and Greases'!M:N,2,FALSE)), "")</f>
        <v/>
      </c>
      <c r="K1377" s="10" t="str">
        <f ca="1">_xlfn.IFNA((VLOOKUP($A1377,'Fats and Greases'!O:P,2,FALSE)), "")</f>
        <v/>
      </c>
      <c r="L1377" s="10" t="str">
        <f ca="1">_xlfn.IFNA((VLOOKUP($A1377,'Fats and Greases'!Q:R,2,FALSE)), "")</f>
        <v/>
      </c>
      <c r="M1377" s="10" t="str">
        <f ca="1">_xlfn.IFNA((VLOOKUP($A1377,'Fats and Greases'!S:T,2,FALSE)), "")</f>
        <v/>
      </c>
    </row>
    <row r="1378" spans="1:13" x14ac:dyDescent="0.2">
      <c r="A1378" s="18">
        <v>38712</v>
      </c>
      <c r="B1378" s="19">
        <f t="shared" si="42"/>
        <v>12</v>
      </c>
      <c r="C1378" s="19">
        <f t="shared" si="43"/>
        <v>2005</v>
      </c>
      <c r="D1378" s="10" t="str">
        <f ca="1">_xlfn.IFNA((VLOOKUP(A1378,'Fats and Greases'!A:B,2,FALSE)), "")</f>
        <v/>
      </c>
      <c r="E1378" s="10" t="str">
        <f ca="1">_xlfn.IFNA((VLOOKUP(A1378,'Fats and Greases'!C:D,2,FALSE)), "")</f>
        <v/>
      </c>
      <c r="F1378" s="10" t="str">
        <f ca="1">_xlfn.IFNA((VLOOKUP(A1378,'Fats and Greases'!E:F,2,FALSE)), "")</f>
        <v/>
      </c>
      <c r="G1378" s="10" t="str">
        <f ca="1">_xlfn.IFNA((VLOOKUP(A1378,'Fats and Greases'!G:H,2,FALSE)), "")</f>
        <v/>
      </c>
      <c r="H1378" s="10" t="str">
        <f ca="1">_xlfn.IFNA((VLOOKUP(A1378,'Fats and Greases'!I:J,2,FALSE)), "")</f>
        <v/>
      </c>
      <c r="I1378" s="10" t="str">
        <f ca="1">_xlfn.IFNA((VLOOKUP(A1378,'Fats and Greases'!K:L,2,FALSE)), "")</f>
        <v/>
      </c>
      <c r="J1378" s="10" t="str">
        <f ca="1">_xlfn.IFNA((VLOOKUP(A1378,'Fats and Greases'!M:N,2,FALSE)), "")</f>
        <v/>
      </c>
      <c r="K1378" s="10" t="str">
        <f ca="1">_xlfn.IFNA((VLOOKUP($A1378,'Fats and Greases'!O:P,2,FALSE)), "")</f>
        <v/>
      </c>
      <c r="L1378" s="10" t="str">
        <f ca="1">_xlfn.IFNA((VLOOKUP($A1378,'Fats and Greases'!Q:R,2,FALSE)), "")</f>
        <v/>
      </c>
      <c r="M1378" s="10" t="str">
        <f ca="1">_xlfn.IFNA((VLOOKUP($A1378,'Fats and Greases'!S:T,2,FALSE)), "")</f>
        <v/>
      </c>
    </row>
    <row r="1379" spans="1:13" x14ac:dyDescent="0.2">
      <c r="A1379" s="18">
        <v>38713</v>
      </c>
      <c r="B1379" s="19">
        <f t="shared" si="42"/>
        <v>12</v>
      </c>
      <c r="C1379" s="19">
        <f t="shared" si="43"/>
        <v>2005</v>
      </c>
      <c r="D1379" s="10">
        <f ca="1">_xlfn.IFNA((VLOOKUP(A1379,'Fats and Greases'!A:B,2,FALSE)), "")</f>
        <v>15.5</v>
      </c>
      <c r="E1379" s="10">
        <f ca="1">_xlfn.IFNA((VLOOKUP(A1379,'Fats and Greases'!C:D,2,FALSE)), "")</f>
        <v>15.63</v>
      </c>
      <c r="F1379" s="10">
        <f ca="1">_xlfn.IFNA((VLOOKUP(A1379,'Fats and Greases'!E:F,2,FALSE)), "")</f>
        <v>11.88</v>
      </c>
      <c r="G1379" s="10">
        <f ca="1">_xlfn.IFNA((VLOOKUP(A1379,'Fats and Greases'!G:H,2,FALSE)), "")</f>
        <v>15.75</v>
      </c>
      <c r="H1379" s="10">
        <f ca="1">_xlfn.IFNA((VLOOKUP(A1379,'Fats and Greases'!I:J,2,FALSE)), "")</f>
        <v>15</v>
      </c>
      <c r="I1379" s="10">
        <f ca="1">_xlfn.IFNA((VLOOKUP(A1379,'Fats and Greases'!K:L,2,FALSE)), "")</f>
        <v>17.13</v>
      </c>
      <c r="J1379" s="10" t="str">
        <f ca="1">_xlfn.IFNA((VLOOKUP(A1379,'Fats and Greases'!M:N,2,FALSE)), "")</f>
        <v/>
      </c>
      <c r="K1379" s="10">
        <f ca="1">_xlfn.IFNA((VLOOKUP($A1379,'Fats and Greases'!O:P,2,FALSE)), "")</f>
        <v>16.25</v>
      </c>
      <c r="L1379" s="10">
        <f ca="1">_xlfn.IFNA((VLOOKUP($A1379,'Fats and Greases'!Q:R,2,FALSE)), "")</f>
        <v>11</v>
      </c>
      <c r="M1379" s="10">
        <f ca="1">_xlfn.IFNA((VLOOKUP($A1379,'Fats and Greases'!S:T,2,FALSE)), "")</f>
        <v>16.75</v>
      </c>
    </row>
    <row r="1380" spans="1:13" x14ac:dyDescent="0.2">
      <c r="A1380" s="18">
        <v>38714</v>
      </c>
      <c r="B1380" s="19">
        <f t="shared" si="42"/>
        <v>12</v>
      </c>
      <c r="C1380" s="19">
        <f t="shared" si="43"/>
        <v>2005</v>
      </c>
      <c r="D1380" s="10">
        <f ca="1">_xlfn.IFNA((VLOOKUP(A1380,'Fats and Greases'!A:B,2,FALSE)), "")</f>
        <v>15.5</v>
      </c>
      <c r="E1380" s="10">
        <f ca="1">_xlfn.IFNA((VLOOKUP(A1380,'Fats and Greases'!C:D,2,FALSE)), "")</f>
        <v>15.88</v>
      </c>
      <c r="F1380" s="10">
        <f ca="1">_xlfn.IFNA((VLOOKUP(A1380,'Fats and Greases'!E:F,2,FALSE)), "")</f>
        <v>11.88</v>
      </c>
      <c r="G1380" s="10">
        <f ca="1">_xlfn.IFNA((VLOOKUP(A1380,'Fats and Greases'!G:H,2,FALSE)), "")</f>
        <v>15.75</v>
      </c>
      <c r="H1380" s="10">
        <f ca="1">_xlfn.IFNA((VLOOKUP(A1380,'Fats and Greases'!I:J,2,FALSE)), "")</f>
        <v>15</v>
      </c>
      <c r="I1380" s="10">
        <f ca="1">_xlfn.IFNA((VLOOKUP(A1380,'Fats and Greases'!K:L,2,FALSE)), "")</f>
        <v>17.13</v>
      </c>
      <c r="J1380" s="10" t="str">
        <f ca="1">_xlfn.IFNA((VLOOKUP(A1380,'Fats and Greases'!M:N,2,FALSE)), "")</f>
        <v/>
      </c>
      <c r="K1380" s="10">
        <f ca="1">_xlfn.IFNA((VLOOKUP($A1380,'Fats and Greases'!O:P,2,FALSE)), "")</f>
        <v>16.25</v>
      </c>
      <c r="L1380" s="10">
        <f ca="1">_xlfn.IFNA((VLOOKUP($A1380,'Fats and Greases'!Q:R,2,FALSE)), "")</f>
        <v>11</v>
      </c>
      <c r="M1380" s="10">
        <f ca="1">_xlfn.IFNA((VLOOKUP($A1380,'Fats and Greases'!S:T,2,FALSE)), "")</f>
        <v>16.75</v>
      </c>
    </row>
    <row r="1381" spans="1:13" x14ac:dyDescent="0.2">
      <c r="A1381" s="18">
        <v>38715</v>
      </c>
      <c r="B1381" s="19">
        <f t="shared" si="42"/>
        <v>12</v>
      </c>
      <c r="C1381" s="19">
        <f t="shared" si="43"/>
        <v>2005</v>
      </c>
      <c r="D1381" s="10">
        <f ca="1">_xlfn.IFNA((VLOOKUP(A1381,'Fats and Greases'!A:B,2,FALSE)), "")</f>
        <v>15.75</v>
      </c>
      <c r="E1381" s="10">
        <f ca="1">_xlfn.IFNA((VLOOKUP(A1381,'Fats and Greases'!C:D,2,FALSE)), "")</f>
        <v>15.88</v>
      </c>
      <c r="F1381" s="10">
        <f ca="1">_xlfn.IFNA((VLOOKUP(A1381,'Fats and Greases'!E:F,2,FALSE)), "")</f>
        <v>11.88</v>
      </c>
      <c r="G1381" s="10">
        <f ca="1">_xlfn.IFNA((VLOOKUP(A1381,'Fats and Greases'!G:H,2,FALSE)), "")</f>
        <v>15.75</v>
      </c>
      <c r="H1381" s="10">
        <f ca="1">_xlfn.IFNA((VLOOKUP(A1381,'Fats and Greases'!I:J,2,FALSE)), "")</f>
        <v>15</v>
      </c>
      <c r="I1381" s="10">
        <f ca="1">_xlfn.IFNA((VLOOKUP(A1381,'Fats and Greases'!K:L,2,FALSE)), "")</f>
        <v>17.13</v>
      </c>
      <c r="J1381" s="10" t="str">
        <f ca="1">_xlfn.IFNA((VLOOKUP(A1381,'Fats and Greases'!M:N,2,FALSE)), "")</f>
        <v/>
      </c>
      <c r="K1381" s="10">
        <f ca="1">_xlfn.IFNA((VLOOKUP($A1381,'Fats and Greases'!O:P,2,FALSE)), "")</f>
        <v>16.25</v>
      </c>
      <c r="L1381" s="10">
        <f ca="1">_xlfn.IFNA((VLOOKUP($A1381,'Fats and Greases'!Q:R,2,FALSE)), "")</f>
        <v>11</v>
      </c>
      <c r="M1381" s="10">
        <f ca="1">_xlfn.IFNA((VLOOKUP($A1381,'Fats and Greases'!S:T,2,FALSE)), "")</f>
        <v>16.75</v>
      </c>
    </row>
    <row r="1382" spans="1:13" x14ac:dyDescent="0.2">
      <c r="A1382" s="18">
        <v>38716</v>
      </c>
      <c r="B1382" s="19">
        <f t="shared" si="42"/>
        <v>12</v>
      </c>
      <c r="C1382" s="19">
        <f t="shared" si="43"/>
        <v>2005</v>
      </c>
      <c r="D1382" s="10">
        <f ca="1">_xlfn.IFNA((VLOOKUP(A1382,'Fats and Greases'!A:B,2,FALSE)), "")</f>
        <v>15.75</v>
      </c>
      <c r="E1382" s="10">
        <f ca="1">_xlfn.IFNA((VLOOKUP(A1382,'Fats and Greases'!C:D,2,FALSE)), "")</f>
        <v>15.88</v>
      </c>
      <c r="F1382" s="10">
        <f ca="1">_xlfn.IFNA((VLOOKUP(A1382,'Fats and Greases'!E:F,2,FALSE)), "")</f>
        <v>11.88</v>
      </c>
      <c r="G1382" s="10">
        <f ca="1">_xlfn.IFNA((VLOOKUP(A1382,'Fats and Greases'!G:H,2,FALSE)), "")</f>
        <v>15.75</v>
      </c>
      <c r="H1382" s="10">
        <f ca="1">_xlfn.IFNA((VLOOKUP(A1382,'Fats and Greases'!I:J,2,FALSE)), "")</f>
        <v>15</v>
      </c>
      <c r="I1382" s="10">
        <f ca="1">_xlfn.IFNA((VLOOKUP(A1382,'Fats and Greases'!K:L,2,FALSE)), "")</f>
        <v>17.13</v>
      </c>
      <c r="J1382" s="10" t="str">
        <f ca="1">_xlfn.IFNA((VLOOKUP(A1382,'Fats and Greases'!M:N,2,FALSE)), "")</f>
        <v/>
      </c>
      <c r="K1382" s="10">
        <f ca="1">_xlfn.IFNA((VLOOKUP($A1382,'Fats and Greases'!O:P,2,FALSE)), "")</f>
        <v>16.25</v>
      </c>
      <c r="L1382" s="10">
        <f ca="1">_xlfn.IFNA((VLOOKUP($A1382,'Fats and Greases'!Q:R,2,FALSE)), "")</f>
        <v>11</v>
      </c>
      <c r="M1382" s="10">
        <f ca="1">_xlfn.IFNA((VLOOKUP($A1382,'Fats and Greases'!S:T,2,FALSE)), "")</f>
        <v>16.75</v>
      </c>
    </row>
    <row r="1383" spans="1:13" x14ac:dyDescent="0.2">
      <c r="A1383" s="18">
        <v>38719</v>
      </c>
      <c r="B1383" s="19">
        <f t="shared" si="42"/>
        <v>1</v>
      </c>
      <c r="C1383" s="19">
        <f t="shared" si="43"/>
        <v>2006</v>
      </c>
      <c r="D1383" s="10" t="str">
        <f ca="1">_xlfn.IFNA((VLOOKUP(A1383,'Fats and Greases'!A:B,2,FALSE)), "")</f>
        <v/>
      </c>
      <c r="E1383" s="10" t="str">
        <f ca="1">_xlfn.IFNA((VLOOKUP(A1383,'Fats and Greases'!C:D,2,FALSE)), "")</f>
        <v/>
      </c>
      <c r="F1383" s="10" t="str">
        <f ca="1">_xlfn.IFNA((VLOOKUP(A1383,'Fats and Greases'!E:F,2,FALSE)), "")</f>
        <v/>
      </c>
      <c r="G1383" s="10" t="str">
        <f ca="1">_xlfn.IFNA((VLOOKUP(A1383,'Fats and Greases'!G:H,2,FALSE)), "")</f>
        <v/>
      </c>
      <c r="H1383" s="10" t="str">
        <f ca="1">_xlfn.IFNA((VLOOKUP(A1383,'Fats and Greases'!I:J,2,FALSE)), "")</f>
        <v/>
      </c>
      <c r="I1383" s="10" t="str">
        <f ca="1">_xlfn.IFNA((VLOOKUP(A1383,'Fats and Greases'!K:L,2,FALSE)), "")</f>
        <v/>
      </c>
      <c r="J1383" s="10" t="str">
        <f ca="1">_xlfn.IFNA((VLOOKUP(A1383,'Fats and Greases'!M:N,2,FALSE)), "")</f>
        <v/>
      </c>
      <c r="K1383" s="10" t="str">
        <f ca="1">_xlfn.IFNA((VLOOKUP($A1383,'Fats and Greases'!O:P,2,FALSE)), "")</f>
        <v/>
      </c>
      <c r="L1383" s="10" t="str">
        <f ca="1">_xlfn.IFNA((VLOOKUP($A1383,'Fats and Greases'!Q:R,2,FALSE)), "")</f>
        <v/>
      </c>
      <c r="M1383" s="10" t="str">
        <f ca="1">_xlfn.IFNA((VLOOKUP($A1383,'Fats and Greases'!S:T,2,FALSE)), "")</f>
        <v/>
      </c>
    </row>
    <row r="1384" spans="1:13" x14ac:dyDescent="0.2">
      <c r="A1384" s="18">
        <v>38720</v>
      </c>
      <c r="B1384" s="19">
        <f t="shared" si="42"/>
        <v>1</v>
      </c>
      <c r="C1384" s="19">
        <f t="shared" si="43"/>
        <v>2006</v>
      </c>
      <c r="D1384" s="10">
        <f ca="1">_xlfn.IFNA((VLOOKUP(A1384,'Fats and Greases'!A:B,2,FALSE)), "")</f>
        <v>15.5</v>
      </c>
      <c r="E1384" s="10">
        <f ca="1">_xlfn.IFNA((VLOOKUP(A1384,'Fats and Greases'!C:D,2,FALSE)), "")</f>
        <v>15.88</v>
      </c>
      <c r="F1384" s="10">
        <f ca="1">_xlfn.IFNA((VLOOKUP(A1384,'Fats and Greases'!E:F,2,FALSE)), "")</f>
        <v>11.88</v>
      </c>
      <c r="G1384" s="10">
        <f ca="1">_xlfn.IFNA((VLOOKUP(A1384,'Fats and Greases'!G:H,2,FALSE)), "")</f>
        <v>15.75</v>
      </c>
      <c r="H1384" s="10">
        <f ca="1">_xlfn.IFNA((VLOOKUP(A1384,'Fats and Greases'!I:J,2,FALSE)), "")</f>
        <v>15</v>
      </c>
      <c r="I1384" s="10">
        <f ca="1">_xlfn.IFNA((VLOOKUP(A1384,'Fats and Greases'!K:L,2,FALSE)), "")</f>
        <v>17.13</v>
      </c>
      <c r="J1384" s="10" t="str">
        <f ca="1">_xlfn.IFNA((VLOOKUP(A1384,'Fats and Greases'!M:N,2,FALSE)), "")</f>
        <v/>
      </c>
      <c r="K1384" s="10">
        <f ca="1">_xlfn.IFNA((VLOOKUP($A1384,'Fats and Greases'!O:P,2,FALSE)), "")</f>
        <v>16.25</v>
      </c>
      <c r="L1384" s="10">
        <f ca="1">_xlfn.IFNA((VLOOKUP($A1384,'Fats and Greases'!Q:R,2,FALSE)), "")</f>
        <v>11</v>
      </c>
      <c r="M1384" s="10">
        <f ca="1">_xlfn.IFNA((VLOOKUP($A1384,'Fats and Greases'!S:T,2,FALSE)), "")</f>
        <v>16.75</v>
      </c>
    </row>
    <row r="1385" spans="1:13" x14ac:dyDescent="0.2">
      <c r="A1385" s="18">
        <v>38721</v>
      </c>
      <c r="B1385" s="19">
        <f t="shared" si="42"/>
        <v>1</v>
      </c>
      <c r="C1385" s="19">
        <f t="shared" si="43"/>
        <v>2006</v>
      </c>
      <c r="D1385" s="10">
        <f ca="1">_xlfn.IFNA((VLOOKUP(A1385,'Fats and Greases'!A:B,2,FALSE)), "")</f>
        <v>15.25</v>
      </c>
      <c r="E1385" s="10">
        <f ca="1">_xlfn.IFNA((VLOOKUP(A1385,'Fats and Greases'!C:D,2,FALSE)), "")</f>
        <v>15.5</v>
      </c>
      <c r="F1385" s="10">
        <f ca="1">_xlfn.IFNA((VLOOKUP(A1385,'Fats and Greases'!E:F,2,FALSE)), "")</f>
        <v>11.88</v>
      </c>
      <c r="G1385" s="10">
        <f ca="1">_xlfn.IFNA((VLOOKUP(A1385,'Fats and Greases'!G:H,2,FALSE)), "")</f>
        <v>15.75</v>
      </c>
      <c r="H1385" s="10">
        <f ca="1">_xlfn.IFNA((VLOOKUP(A1385,'Fats and Greases'!I:J,2,FALSE)), "")</f>
        <v>15</v>
      </c>
      <c r="I1385" s="10">
        <f ca="1">_xlfn.IFNA((VLOOKUP(A1385,'Fats and Greases'!K:L,2,FALSE)), "")</f>
        <v>17.13</v>
      </c>
      <c r="J1385" s="10" t="str">
        <f ca="1">_xlfn.IFNA((VLOOKUP(A1385,'Fats and Greases'!M:N,2,FALSE)), "")</f>
        <v/>
      </c>
      <c r="K1385" s="10">
        <f ca="1">_xlfn.IFNA((VLOOKUP($A1385,'Fats and Greases'!O:P,2,FALSE)), "")</f>
        <v>16.25</v>
      </c>
      <c r="L1385" s="10">
        <f ca="1">_xlfn.IFNA((VLOOKUP($A1385,'Fats and Greases'!Q:R,2,FALSE)), "")</f>
        <v>11</v>
      </c>
      <c r="M1385" s="10">
        <f ca="1">_xlfn.IFNA((VLOOKUP($A1385,'Fats and Greases'!S:T,2,FALSE)), "")</f>
        <v>16.25</v>
      </c>
    </row>
    <row r="1386" spans="1:13" x14ac:dyDescent="0.2">
      <c r="A1386" s="18">
        <v>38722</v>
      </c>
      <c r="B1386" s="19">
        <f t="shared" si="42"/>
        <v>1</v>
      </c>
      <c r="C1386" s="19">
        <f t="shared" si="43"/>
        <v>2006</v>
      </c>
      <c r="D1386" s="10">
        <f ca="1">_xlfn.IFNA((VLOOKUP(A1386,'Fats and Greases'!A:B,2,FALSE)), "")</f>
        <v>15.25</v>
      </c>
      <c r="E1386" s="10">
        <f ca="1">_xlfn.IFNA((VLOOKUP(A1386,'Fats and Greases'!C:D,2,FALSE)), "")</f>
        <v>15.5</v>
      </c>
      <c r="F1386" s="10">
        <f ca="1">_xlfn.IFNA((VLOOKUP(A1386,'Fats and Greases'!E:F,2,FALSE)), "")</f>
        <v>11.88</v>
      </c>
      <c r="G1386" s="10">
        <f ca="1">_xlfn.IFNA((VLOOKUP(A1386,'Fats and Greases'!G:H,2,FALSE)), "")</f>
        <v>15.75</v>
      </c>
      <c r="H1386" s="10">
        <f ca="1">_xlfn.IFNA((VLOOKUP(A1386,'Fats and Greases'!I:J,2,FALSE)), "")</f>
        <v>15</v>
      </c>
      <c r="I1386" s="10">
        <f ca="1">_xlfn.IFNA((VLOOKUP(A1386,'Fats and Greases'!K:L,2,FALSE)), "")</f>
        <v>17.13</v>
      </c>
      <c r="J1386" s="10" t="str">
        <f ca="1">_xlfn.IFNA((VLOOKUP(A1386,'Fats and Greases'!M:N,2,FALSE)), "")</f>
        <v/>
      </c>
      <c r="K1386" s="10">
        <f ca="1">_xlfn.IFNA((VLOOKUP($A1386,'Fats and Greases'!O:P,2,FALSE)), "")</f>
        <v>16.25</v>
      </c>
      <c r="L1386" s="10">
        <f ca="1">_xlfn.IFNA((VLOOKUP($A1386,'Fats and Greases'!Q:R,2,FALSE)), "")</f>
        <v>11</v>
      </c>
      <c r="M1386" s="10">
        <f ca="1">_xlfn.IFNA((VLOOKUP($A1386,'Fats and Greases'!S:T,2,FALSE)), "")</f>
        <v>16.25</v>
      </c>
    </row>
    <row r="1387" spans="1:13" x14ac:dyDescent="0.2">
      <c r="A1387" s="18">
        <v>38723</v>
      </c>
      <c r="B1387" s="19">
        <f t="shared" si="42"/>
        <v>1</v>
      </c>
      <c r="C1387" s="19">
        <f t="shared" si="43"/>
        <v>2006</v>
      </c>
      <c r="D1387" s="10">
        <f ca="1">_xlfn.IFNA((VLOOKUP(A1387,'Fats and Greases'!A:B,2,FALSE)), "")</f>
        <v>15.25</v>
      </c>
      <c r="E1387" s="10">
        <f ca="1">_xlfn.IFNA((VLOOKUP(A1387,'Fats and Greases'!C:D,2,FALSE)), "")</f>
        <v>15.38</v>
      </c>
      <c r="F1387" s="10">
        <f ca="1">_xlfn.IFNA((VLOOKUP(A1387,'Fats and Greases'!E:F,2,FALSE)), "")</f>
        <v>11.88</v>
      </c>
      <c r="G1387" s="10">
        <f ca="1">_xlfn.IFNA((VLOOKUP(A1387,'Fats and Greases'!G:H,2,FALSE)), "")</f>
        <v>15.75</v>
      </c>
      <c r="H1387" s="10">
        <f ca="1">_xlfn.IFNA((VLOOKUP(A1387,'Fats and Greases'!I:J,2,FALSE)), "")</f>
        <v>15</v>
      </c>
      <c r="I1387" s="10">
        <f ca="1">_xlfn.IFNA((VLOOKUP(A1387,'Fats and Greases'!K:L,2,FALSE)), "")</f>
        <v>17.13</v>
      </c>
      <c r="J1387" s="10" t="str">
        <f ca="1">_xlfn.IFNA((VLOOKUP(A1387,'Fats and Greases'!M:N,2,FALSE)), "")</f>
        <v/>
      </c>
      <c r="K1387" s="10">
        <f ca="1">_xlfn.IFNA((VLOOKUP($A1387,'Fats and Greases'!O:P,2,FALSE)), "")</f>
        <v>16.25</v>
      </c>
      <c r="L1387" s="10">
        <f ca="1">_xlfn.IFNA((VLOOKUP($A1387,'Fats and Greases'!Q:R,2,FALSE)), "")</f>
        <v>11</v>
      </c>
      <c r="M1387" s="10">
        <f ca="1">_xlfn.IFNA((VLOOKUP($A1387,'Fats and Greases'!S:T,2,FALSE)), "")</f>
        <v>16.25</v>
      </c>
    </row>
    <row r="1388" spans="1:13" x14ac:dyDescent="0.2">
      <c r="A1388" s="18">
        <v>38726</v>
      </c>
      <c r="B1388" s="19">
        <f t="shared" si="42"/>
        <v>1</v>
      </c>
      <c r="C1388" s="19">
        <f t="shared" si="43"/>
        <v>2006</v>
      </c>
      <c r="D1388" s="10">
        <f ca="1">_xlfn.IFNA((VLOOKUP(A1388,'Fats and Greases'!A:B,2,FALSE)), "")</f>
        <v>15.25</v>
      </c>
      <c r="E1388" s="10">
        <f ca="1">_xlfn.IFNA((VLOOKUP(A1388,'Fats and Greases'!C:D,2,FALSE)), "")</f>
        <v>15.38</v>
      </c>
      <c r="F1388" s="10">
        <f ca="1">_xlfn.IFNA((VLOOKUP(A1388,'Fats and Greases'!E:F,2,FALSE)), "")</f>
        <v>11.88</v>
      </c>
      <c r="G1388" s="10">
        <f ca="1">_xlfn.IFNA((VLOOKUP(A1388,'Fats and Greases'!G:H,2,FALSE)), "")</f>
        <v>15.75</v>
      </c>
      <c r="H1388" s="10">
        <f ca="1">_xlfn.IFNA((VLOOKUP(A1388,'Fats and Greases'!I:J,2,FALSE)), "")</f>
        <v>15</v>
      </c>
      <c r="I1388" s="10">
        <f ca="1">_xlfn.IFNA((VLOOKUP(A1388,'Fats and Greases'!K:L,2,FALSE)), "")</f>
        <v>17.13</v>
      </c>
      <c r="J1388" s="10" t="str">
        <f ca="1">_xlfn.IFNA((VLOOKUP(A1388,'Fats and Greases'!M:N,2,FALSE)), "")</f>
        <v/>
      </c>
      <c r="K1388" s="10">
        <f ca="1">_xlfn.IFNA((VLOOKUP($A1388,'Fats and Greases'!O:P,2,FALSE)), "")</f>
        <v>16.25</v>
      </c>
      <c r="L1388" s="10">
        <f ca="1">_xlfn.IFNA((VLOOKUP($A1388,'Fats and Greases'!Q:R,2,FALSE)), "")</f>
        <v>11</v>
      </c>
      <c r="M1388" s="10">
        <f ca="1">_xlfn.IFNA((VLOOKUP($A1388,'Fats and Greases'!S:T,2,FALSE)), "")</f>
        <v>16.25</v>
      </c>
    </row>
    <row r="1389" spans="1:13" x14ac:dyDescent="0.2">
      <c r="A1389" s="18">
        <v>38727</v>
      </c>
      <c r="B1389" s="19">
        <f t="shared" si="42"/>
        <v>1</v>
      </c>
      <c r="C1389" s="19">
        <f t="shared" si="43"/>
        <v>2006</v>
      </c>
      <c r="D1389" s="10">
        <f ca="1">_xlfn.IFNA((VLOOKUP(A1389,'Fats and Greases'!A:B,2,FALSE)), "")</f>
        <v>15.25</v>
      </c>
      <c r="E1389" s="10">
        <f ca="1">_xlfn.IFNA((VLOOKUP(A1389,'Fats and Greases'!C:D,2,FALSE)), "")</f>
        <v>15.5</v>
      </c>
      <c r="F1389" s="10">
        <f ca="1">_xlfn.IFNA((VLOOKUP(A1389,'Fats and Greases'!E:F,2,FALSE)), "")</f>
        <v>11.88</v>
      </c>
      <c r="G1389" s="10">
        <f ca="1">_xlfn.IFNA((VLOOKUP(A1389,'Fats and Greases'!G:H,2,FALSE)), "")</f>
        <v>15.75</v>
      </c>
      <c r="H1389" s="10">
        <f ca="1">_xlfn.IFNA((VLOOKUP(A1389,'Fats and Greases'!I:J,2,FALSE)), "")</f>
        <v>15</v>
      </c>
      <c r="I1389" s="10">
        <f ca="1">_xlfn.IFNA((VLOOKUP(A1389,'Fats and Greases'!K:L,2,FALSE)), "")</f>
        <v>17.13</v>
      </c>
      <c r="J1389" s="10" t="str">
        <f ca="1">_xlfn.IFNA((VLOOKUP(A1389,'Fats and Greases'!M:N,2,FALSE)), "")</f>
        <v/>
      </c>
      <c r="K1389" s="10">
        <f ca="1">_xlfn.IFNA((VLOOKUP($A1389,'Fats and Greases'!O:P,2,FALSE)), "")</f>
        <v>16.25</v>
      </c>
      <c r="L1389" s="10">
        <f ca="1">_xlfn.IFNA((VLOOKUP($A1389,'Fats and Greases'!Q:R,2,FALSE)), "")</f>
        <v>11</v>
      </c>
      <c r="M1389" s="10">
        <f ca="1">_xlfn.IFNA((VLOOKUP($A1389,'Fats and Greases'!S:T,2,FALSE)), "")</f>
        <v>16.25</v>
      </c>
    </row>
    <row r="1390" spans="1:13" x14ac:dyDescent="0.2">
      <c r="A1390" s="18">
        <v>38728</v>
      </c>
      <c r="B1390" s="19">
        <f t="shared" si="42"/>
        <v>1</v>
      </c>
      <c r="C1390" s="19">
        <f t="shared" si="43"/>
        <v>2006</v>
      </c>
      <c r="D1390" s="10">
        <f ca="1">_xlfn.IFNA((VLOOKUP(A1390,'Fats and Greases'!A:B,2,FALSE)), "")</f>
        <v>15.25</v>
      </c>
      <c r="E1390" s="10">
        <f ca="1">_xlfn.IFNA((VLOOKUP(A1390,'Fats and Greases'!C:D,2,FALSE)), "")</f>
        <v>15.38</v>
      </c>
      <c r="F1390" s="10">
        <f ca="1">_xlfn.IFNA((VLOOKUP(A1390,'Fats and Greases'!E:F,2,FALSE)), "")</f>
        <v>11.88</v>
      </c>
      <c r="G1390" s="10">
        <f ca="1">_xlfn.IFNA((VLOOKUP(A1390,'Fats and Greases'!G:H,2,FALSE)), "")</f>
        <v>15.75</v>
      </c>
      <c r="H1390" s="10">
        <f ca="1">_xlfn.IFNA((VLOOKUP(A1390,'Fats and Greases'!I:J,2,FALSE)), "")</f>
        <v>15</v>
      </c>
      <c r="I1390" s="10">
        <f ca="1">_xlfn.IFNA((VLOOKUP(A1390,'Fats and Greases'!K:L,2,FALSE)), "")</f>
        <v>17.13</v>
      </c>
      <c r="J1390" s="10" t="str">
        <f ca="1">_xlfn.IFNA((VLOOKUP(A1390,'Fats and Greases'!M:N,2,FALSE)), "")</f>
        <v/>
      </c>
      <c r="K1390" s="10">
        <f ca="1">_xlfn.IFNA((VLOOKUP($A1390,'Fats and Greases'!O:P,2,FALSE)), "")</f>
        <v>16.25</v>
      </c>
      <c r="L1390" s="10">
        <f ca="1">_xlfn.IFNA((VLOOKUP($A1390,'Fats and Greases'!Q:R,2,FALSE)), "")</f>
        <v>11</v>
      </c>
      <c r="M1390" s="10">
        <f ca="1">_xlfn.IFNA((VLOOKUP($A1390,'Fats and Greases'!S:T,2,FALSE)), "")</f>
        <v>16.25</v>
      </c>
    </row>
    <row r="1391" spans="1:13" x14ac:dyDescent="0.2">
      <c r="A1391" s="18">
        <v>38729</v>
      </c>
      <c r="B1391" s="19">
        <f t="shared" si="42"/>
        <v>1</v>
      </c>
      <c r="C1391" s="19">
        <f t="shared" si="43"/>
        <v>2006</v>
      </c>
      <c r="D1391" s="10">
        <f ca="1">_xlfn.IFNA((VLOOKUP(A1391,'Fats and Greases'!A:B,2,FALSE)), "")</f>
        <v>15.38</v>
      </c>
      <c r="E1391" s="10">
        <f ca="1">_xlfn.IFNA((VLOOKUP(A1391,'Fats and Greases'!C:D,2,FALSE)), "")</f>
        <v>15.5</v>
      </c>
      <c r="F1391" s="10">
        <f ca="1">_xlfn.IFNA((VLOOKUP(A1391,'Fats and Greases'!E:F,2,FALSE)), "")</f>
        <v>11.88</v>
      </c>
      <c r="G1391" s="10">
        <f ca="1">_xlfn.IFNA((VLOOKUP(A1391,'Fats and Greases'!G:H,2,FALSE)), "")</f>
        <v>15.75</v>
      </c>
      <c r="H1391" s="10">
        <f ca="1">_xlfn.IFNA((VLOOKUP(A1391,'Fats and Greases'!I:J,2,FALSE)), "")</f>
        <v>15</v>
      </c>
      <c r="I1391" s="10">
        <f ca="1">_xlfn.IFNA((VLOOKUP(A1391,'Fats and Greases'!K:L,2,FALSE)), "")</f>
        <v>17.13</v>
      </c>
      <c r="J1391" s="10" t="str">
        <f ca="1">_xlfn.IFNA((VLOOKUP(A1391,'Fats and Greases'!M:N,2,FALSE)), "")</f>
        <v/>
      </c>
      <c r="K1391" s="10">
        <f ca="1">_xlfn.IFNA((VLOOKUP($A1391,'Fats and Greases'!O:P,2,FALSE)), "")</f>
        <v>16.25</v>
      </c>
      <c r="L1391" s="10">
        <f ca="1">_xlfn.IFNA((VLOOKUP($A1391,'Fats and Greases'!Q:R,2,FALSE)), "")</f>
        <v>11</v>
      </c>
      <c r="M1391" s="10">
        <f ca="1">_xlfn.IFNA((VLOOKUP($A1391,'Fats and Greases'!S:T,2,FALSE)), "")</f>
        <v>16.25</v>
      </c>
    </row>
    <row r="1392" spans="1:13" x14ac:dyDescent="0.2">
      <c r="A1392" s="18">
        <v>38730</v>
      </c>
      <c r="B1392" s="19">
        <f t="shared" si="42"/>
        <v>1</v>
      </c>
      <c r="C1392" s="19">
        <f t="shared" si="43"/>
        <v>2006</v>
      </c>
      <c r="D1392" s="10">
        <f ca="1">_xlfn.IFNA((VLOOKUP(A1392,'Fats and Greases'!A:B,2,FALSE)), "")</f>
        <v>15.38</v>
      </c>
      <c r="E1392" s="10">
        <f ca="1">_xlfn.IFNA((VLOOKUP(A1392,'Fats and Greases'!C:D,2,FALSE)), "")</f>
        <v>15.5</v>
      </c>
      <c r="F1392" s="10">
        <f ca="1">_xlfn.IFNA((VLOOKUP(A1392,'Fats and Greases'!E:F,2,FALSE)), "")</f>
        <v>11.88</v>
      </c>
      <c r="G1392" s="10">
        <f ca="1">_xlfn.IFNA((VLOOKUP(A1392,'Fats and Greases'!G:H,2,FALSE)), "")</f>
        <v>15.75</v>
      </c>
      <c r="H1392" s="10">
        <f ca="1">_xlfn.IFNA((VLOOKUP(A1392,'Fats and Greases'!I:J,2,FALSE)), "")</f>
        <v>15</v>
      </c>
      <c r="I1392" s="10">
        <f ca="1">_xlfn.IFNA((VLOOKUP(A1392,'Fats and Greases'!K:L,2,FALSE)), "")</f>
        <v>17.13</v>
      </c>
      <c r="J1392" s="10" t="str">
        <f ca="1">_xlfn.IFNA((VLOOKUP(A1392,'Fats and Greases'!M:N,2,FALSE)), "")</f>
        <v/>
      </c>
      <c r="K1392" s="10">
        <f ca="1">_xlfn.IFNA((VLOOKUP($A1392,'Fats and Greases'!O:P,2,FALSE)), "")</f>
        <v>16.25</v>
      </c>
      <c r="L1392" s="10">
        <f ca="1">_xlfn.IFNA((VLOOKUP($A1392,'Fats and Greases'!Q:R,2,FALSE)), "")</f>
        <v>11</v>
      </c>
      <c r="M1392" s="10">
        <f ca="1">_xlfn.IFNA((VLOOKUP($A1392,'Fats and Greases'!S:T,2,FALSE)), "")</f>
        <v>16.25</v>
      </c>
    </row>
    <row r="1393" spans="1:13" x14ac:dyDescent="0.2">
      <c r="A1393" s="18">
        <v>38733</v>
      </c>
      <c r="B1393" s="19">
        <f t="shared" si="42"/>
        <v>1</v>
      </c>
      <c r="C1393" s="19">
        <f t="shared" si="43"/>
        <v>2006</v>
      </c>
      <c r="D1393" s="10" t="str">
        <f ca="1">_xlfn.IFNA((VLOOKUP(A1393,'Fats and Greases'!A:B,2,FALSE)), "")</f>
        <v/>
      </c>
      <c r="E1393" s="10" t="str">
        <f ca="1">_xlfn.IFNA((VLOOKUP(A1393,'Fats and Greases'!C:D,2,FALSE)), "")</f>
        <v/>
      </c>
      <c r="F1393" s="10" t="str">
        <f ca="1">_xlfn.IFNA((VLOOKUP(A1393,'Fats and Greases'!E:F,2,FALSE)), "")</f>
        <v/>
      </c>
      <c r="G1393" s="10" t="str">
        <f ca="1">_xlfn.IFNA((VLOOKUP(A1393,'Fats and Greases'!G:H,2,FALSE)), "")</f>
        <v/>
      </c>
      <c r="H1393" s="10" t="str">
        <f ca="1">_xlfn.IFNA((VLOOKUP(A1393,'Fats and Greases'!I:J,2,FALSE)), "")</f>
        <v/>
      </c>
      <c r="I1393" s="10" t="str">
        <f ca="1">_xlfn.IFNA((VLOOKUP(A1393,'Fats and Greases'!K:L,2,FALSE)), "")</f>
        <v/>
      </c>
      <c r="J1393" s="10" t="str">
        <f ca="1">_xlfn.IFNA((VLOOKUP(A1393,'Fats and Greases'!M:N,2,FALSE)), "")</f>
        <v/>
      </c>
      <c r="K1393" s="10" t="str">
        <f ca="1">_xlfn.IFNA((VLOOKUP($A1393,'Fats and Greases'!O:P,2,FALSE)), "")</f>
        <v/>
      </c>
      <c r="L1393" s="10" t="str">
        <f ca="1">_xlfn.IFNA((VLOOKUP($A1393,'Fats and Greases'!Q:R,2,FALSE)), "")</f>
        <v/>
      </c>
      <c r="M1393" s="10" t="str">
        <f ca="1">_xlfn.IFNA((VLOOKUP($A1393,'Fats and Greases'!S:T,2,FALSE)), "")</f>
        <v/>
      </c>
    </row>
    <row r="1394" spans="1:13" x14ac:dyDescent="0.2">
      <c r="A1394" s="18">
        <v>38734</v>
      </c>
      <c r="B1394" s="19">
        <f t="shared" si="42"/>
        <v>1</v>
      </c>
      <c r="C1394" s="19">
        <f t="shared" si="43"/>
        <v>2006</v>
      </c>
      <c r="D1394" s="10">
        <f ca="1">_xlfn.IFNA((VLOOKUP(A1394,'Fats and Greases'!A:B,2,FALSE)), "")</f>
        <v>14.88</v>
      </c>
      <c r="E1394" s="10">
        <f ca="1">_xlfn.IFNA((VLOOKUP(A1394,'Fats and Greases'!C:D,2,FALSE)), "")</f>
        <v>15.25</v>
      </c>
      <c r="F1394" s="10">
        <f ca="1">_xlfn.IFNA((VLOOKUP(A1394,'Fats and Greases'!E:F,2,FALSE)), "")</f>
        <v>11.88</v>
      </c>
      <c r="G1394" s="10">
        <f ca="1">_xlfn.IFNA((VLOOKUP(A1394,'Fats and Greases'!G:H,2,FALSE)), "")</f>
        <v>15.75</v>
      </c>
      <c r="H1394" s="10">
        <f ca="1">_xlfn.IFNA((VLOOKUP(A1394,'Fats and Greases'!I:J,2,FALSE)), "")</f>
        <v>15</v>
      </c>
      <c r="I1394" s="10">
        <f ca="1">_xlfn.IFNA((VLOOKUP(A1394,'Fats and Greases'!K:L,2,FALSE)), "")</f>
        <v>17.13</v>
      </c>
      <c r="J1394" s="10" t="str">
        <f ca="1">_xlfn.IFNA((VLOOKUP(A1394,'Fats and Greases'!M:N,2,FALSE)), "")</f>
        <v/>
      </c>
      <c r="K1394" s="10">
        <f ca="1">_xlfn.IFNA((VLOOKUP($A1394,'Fats and Greases'!O:P,2,FALSE)), "")</f>
        <v>16.25</v>
      </c>
      <c r="L1394" s="10">
        <f ca="1">_xlfn.IFNA((VLOOKUP($A1394,'Fats and Greases'!Q:R,2,FALSE)), "")</f>
        <v>11</v>
      </c>
      <c r="M1394" s="10">
        <f ca="1">_xlfn.IFNA((VLOOKUP($A1394,'Fats and Greases'!S:T,2,FALSE)), "")</f>
        <v>16.25</v>
      </c>
    </row>
    <row r="1395" spans="1:13" x14ac:dyDescent="0.2">
      <c r="A1395" s="18">
        <v>38735</v>
      </c>
      <c r="B1395" s="19">
        <f t="shared" si="42"/>
        <v>1</v>
      </c>
      <c r="C1395" s="19">
        <f t="shared" si="43"/>
        <v>2006</v>
      </c>
      <c r="D1395" s="10">
        <f ca="1">_xlfn.IFNA((VLOOKUP(A1395,'Fats and Greases'!A:B,2,FALSE)), "")</f>
        <v>14.75</v>
      </c>
      <c r="E1395" s="10">
        <f ca="1">_xlfn.IFNA((VLOOKUP(A1395,'Fats and Greases'!C:D,2,FALSE)), "")</f>
        <v>14.88</v>
      </c>
      <c r="F1395" s="10">
        <f ca="1">_xlfn.IFNA((VLOOKUP(A1395,'Fats and Greases'!E:F,2,FALSE)), "")</f>
        <v>11.88</v>
      </c>
      <c r="G1395" s="10">
        <f ca="1">_xlfn.IFNA((VLOOKUP(A1395,'Fats and Greases'!G:H,2,FALSE)), "")</f>
        <v>15.75</v>
      </c>
      <c r="H1395" s="10">
        <f ca="1">_xlfn.IFNA((VLOOKUP(A1395,'Fats and Greases'!I:J,2,FALSE)), "")</f>
        <v>15</v>
      </c>
      <c r="I1395" s="10">
        <f ca="1">_xlfn.IFNA((VLOOKUP(A1395,'Fats and Greases'!K:L,2,FALSE)), "")</f>
        <v>17.13</v>
      </c>
      <c r="J1395" s="10" t="str">
        <f ca="1">_xlfn.IFNA((VLOOKUP(A1395,'Fats and Greases'!M:N,2,FALSE)), "")</f>
        <v/>
      </c>
      <c r="K1395" s="10">
        <f ca="1">_xlfn.IFNA((VLOOKUP($A1395,'Fats and Greases'!O:P,2,FALSE)), "")</f>
        <v>16.25</v>
      </c>
      <c r="L1395" s="10">
        <f ca="1">_xlfn.IFNA((VLOOKUP($A1395,'Fats and Greases'!Q:R,2,FALSE)), "")</f>
        <v>11</v>
      </c>
      <c r="M1395" s="10">
        <f ca="1">_xlfn.IFNA((VLOOKUP($A1395,'Fats and Greases'!S:T,2,FALSE)), "")</f>
        <v>16.25</v>
      </c>
    </row>
    <row r="1396" spans="1:13" x14ac:dyDescent="0.2">
      <c r="A1396" s="18">
        <v>38736</v>
      </c>
      <c r="B1396" s="19">
        <f t="shared" si="42"/>
        <v>1</v>
      </c>
      <c r="C1396" s="19">
        <f t="shared" si="43"/>
        <v>2006</v>
      </c>
      <c r="D1396" s="10">
        <f ca="1">_xlfn.IFNA((VLOOKUP(A1396,'Fats and Greases'!A:B,2,FALSE)), "")</f>
        <v>14.5</v>
      </c>
      <c r="E1396" s="10">
        <f ca="1">_xlfn.IFNA((VLOOKUP(A1396,'Fats and Greases'!C:D,2,FALSE)), "")</f>
        <v>14.38</v>
      </c>
      <c r="F1396" s="10">
        <f ca="1">_xlfn.IFNA((VLOOKUP(A1396,'Fats and Greases'!E:F,2,FALSE)), "")</f>
        <v>11.88</v>
      </c>
      <c r="G1396" s="10">
        <f ca="1">_xlfn.IFNA((VLOOKUP(A1396,'Fats and Greases'!G:H,2,FALSE)), "")</f>
        <v>15.75</v>
      </c>
      <c r="H1396" s="10">
        <f ca="1">_xlfn.IFNA((VLOOKUP(A1396,'Fats and Greases'!I:J,2,FALSE)), "")</f>
        <v>15</v>
      </c>
      <c r="I1396" s="10">
        <f ca="1">_xlfn.IFNA((VLOOKUP(A1396,'Fats and Greases'!K:L,2,FALSE)), "")</f>
        <v>17.13</v>
      </c>
      <c r="J1396" s="10" t="str">
        <f ca="1">_xlfn.IFNA((VLOOKUP(A1396,'Fats and Greases'!M:N,2,FALSE)), "")</f>
        <v/>
      </c>
      <c r="K1396" s="10">
        <f ca="1">_xlfn.IFNA((VLOOKUP($A1396,'Fats and Greases'!O:P,2,FALSE)), "")</f>
        <v>16.25</v>
      </c>
      <c r="L1396" s="10">
        <f ca="1">_xlfn.IFNA((VLOOKUP($A1396,'Fats and Greases'!Q:R,2,FALSE)), "")</f>
        <v>11</v>
      </c>
      <c r="M1396" s="10">
        <f ca="1">_xlfn.IFNA((VLOOKUP($A1396,'Fats and Greases'!S:T,2,FALSE)), "")</f>
        <v>16.25</v>
      </c>
    </row>
    <row r="1397" spans="1:13" x14ac:dyDescent="0.2">
      <c r="A1397" s="18">
        <v>38737</v>
      </c>
      <c r="B1397" s="19">
        <f t="shared" si="42"/>
        <v>1</v>
      </c>
      <c r="C1397" s="19">
        <f t="shared" si="43"/>
        <v>2006</v>
      </c>
      <c r="D1397" s="10">
        <f ca="1">_xlfn.IFNA((VLOOKUP(A1397,'Fats and Greases'!A:B,2,FALSE)), "")</f>
        <v>14.5</v>
      </c>
      <c r="E1397" s="10">
        <f ca="1">_xlfn.IFNA((VLOOKUP(A1397,'Fats and Greases'!C:D,2,FALSE)), "")</f>
        <v>14.38</v>
      </c>
      <c r="F1397" s="10">
        <f ca="1">_xlfn.IFNA((VLOOKUP(A1397,'Fats and Greases'!E:F,2,FALSE)), "")</f>
        <v>11.88</v>
      </c>
      <c r="G1397" s="10">
        <f ca="1">_xlfn.IFNA((VLOOKUP(A1397,'Fats and Greases'!G:H,2,FALSE)), "")</f>
        <v>15.75</v>
      </c>
      <c r="H1397" s="10">
        <f ca="1">_xlfn.IFNA((VLOOKUP(A1397,'Fats and Greases'!I:J,2,FALSE)), "")</f>
        <v>15</v>
      </c>
      <c r="I1397" s="10">
        <f ca="1">_xlfn.IFNA((VLOOKUP(A1397,'Fats and Greases'!K:L,2,FALSE)), "")</f>
        <v>17.13</v>
      </c>
      <c r="J1397" s="10" t="str">
        <f ca="1">_xlfn.IFNA((VLOOKUP(A1397,'Fats and Greases'!M:N,2,FALSE)), "")</f>
        <v/>
      </c>
      <c r="K1397" s="10">
        <f ca="1">_xlfn.IFNA((VLOOKUP($A1397,'Fats and Greases'!O:P,2,FALSE)), "")</f>
        <v>16.25</v>
      </c>
      <c r="L1397" s="10">
        <f ca="1">_xlfn.IFNA((VLOOKUP($A1397,'Fats and Greases'!Q:R,2,FALSE)), "")</f>
        <v>11</v>
      </c>
      <c r="M1397" s="10">
        <f ca="1">_xlfn.IFNA((VLOOKUP($A1397,'Fats and Greases'!S:T,2,FALSE)), "")</f>
        <v>16.25</v>
      </c>
    </row>
    <row r="1398" spans="1:13" x14ac:dyDescent="0.2">
      <c r="A1398" s="18">
        <v>38740</v>
      </c>
      <c r="B1398" s="19">
        <f t="shared" si="42"/>
        <v>1</v>
      </c>
      <c r="C1398" s="19">
        <f t="shared" si="43"/>
        <v>2006</v>
      </c>
      <c r="D1398" s="10">
        <f ca="1">_xlfn.IFNA((VLOOKUP(A1398,'Fats and Greases'!A:B,2,FALSE)), "")</f>
        <v>14</v>
      </c>
      <c r="E1398" s="10">
        <f ca="1">_xlfn.IFNA((VLOOKUP(A1398,'Fats and Greases'!C:D,2,FALSE)), "")</f>
        <v>14.25</v>
      </c>
      <c r="F1398" s="10">
        <f ca="1">_xlfn.IFNA((VLOOKUP(A1398,'Fats and Greases'!E:F,2,FALSE)), "")</f>
        <v>11.88</v>
      </c>
      <c r="G1398" s="10">
        <f ca="1">_xlfn.IFNA((VLOOKUP(A1398,'Fats and Greases'!G:H,2,FALSE)), "")</f>
        <v>15.75</v>
      </c>
      <c r="H1398" s="10">
        <f ca="1">_xlfn.IFNA((VLOOKUP(A1398,'Fats and Greases'!I:J,2,FALSE)), "")</f>
        <v>15</v>
      </c>
      <c r="I1398" s="10">
        <f ca="1">_xlfn.IFNA((VLOOKUP(A1398,'Fats and Greases'!K:L,2,FALSE)), "")</f>
        <v>17.13</v>
      </c>
      <c r="J1398" s="10" t="str">
        <f ca="1">_xlfn.IFNA((VLOOKUP(A1398,'Fats and Greases'!M:N,2,FALSE)), "")</f>
        <v/>
      </c>
      <c r="K1398" s="10">
        <f ca="1">_xlfn.IFNA((VLOOKUP($A1398,'Fats and Greases'!O:P,2,FALSE)), "")</f>
        <v>16.25</v>
      </c>
      <c r="L1398" s="10">
        <f ca="1">_xlfn.IFNA((VLOOKUP($A1398,'Fats and Greases'!Q:R,2,FALSE)), "")</f>
        <v>11</v>
      </c>
      <c r="M1398" s="10">
        <f ca="1">_xlfn.IFNA((VLOOKUP($A1398,'Fats and Greases'!S:T,2,FALSE)), "")</f>
        <v>16.25</v>
      </c>
    </row>
    <row r="1399" spans="1:13" x14ac:dyDescent="0.2">
      <c r="A1399" s="18">
        <v>38741</v>
      </c>
      <c r="B1399" s="19">
        <f t="shared" si="42"/>
        <v>1</v>
      </c>
      <c r="C1399" s="19">
        <f t="shared" si="43"/>
        <v>2006</v>
      </c>
      <c r="D1399" s="10">
        <f ca="1">_xlfn.IFNA((VLOOKUP(A1399,'Fats and Greases'!A:B,2,FALSE)), "")</f>
        <v>14</v>
      </c>
      <c r="E1399" s="10">
        <f ca="1">_xlfn.IFNA((VLOOKUP(A1399,'Fats and Greases'!C:D,2,FALSE)), "")</f>
        <v>13.81</v>
      </c>
      <c r="F1399" s="10">
        <f ca="1">_xlfn.IFNA((VLOOKUP(A1399,'Fats and Greases'!E:F,2,FALSE)), "")</f>
        <v>11.88</v>
      </c>
      <c r="G1399" s="10">
        <f ca="1">_xlfn.IFNA((VLOOKUP(A1399,'Fats and Greases'!G:H,2,FALSE)), "")</f>
        <v>15.75</v>
      </c>
      <c r="H1399" s="10">
        <f ca="1">_xlfn.IFNA((VLOOKUP(A1399,'Fats and Greases'!I:J,2,FALSE)), "")</f>
        <v>15</v>
      </c>
      <c r="I1399" s="10">
        <f ca="1">_xlfn.IFNA((VLOOKUP(A1399,'Fats and Greases'!K:L,2,FALSE)), "")</f>
        <v>17.13</v>
      </c>
      <c r="J1399" s="10" t="str">
        <f ca="1">_xlfn.IFNA((VLOOKUP(A1399,'Fats and Greases'!M:N,2,FALSE)), "")</f>
        <v/>
      </c>
      <c r="K1399" s="10">
        <f ca="1">_xlfn.IFNA((VLOOKUP($A1399,'Fats and Greases'!O:P,2,FALSE)), "")</f>
        <v>16.25</v>
      </c>
      <c r="L1399" s="10">
        <f ca="1">_xlfn.IFNA((VLOOKUP($A1399,'Fats and Greases'!Q:R,2,FALSE)), "")</f>
        <v>11</v>
      </c>
      <c r="M1399" s="10">
        <f ca="1">_xlfn.IFNA((VLOOKUP($A1399,'Fats and Greases'!S:T,2,FALSE)), "")</f>
        <v>16.25</v>
      </c>
    </row>
    <row r="1400" spans="1:13" x14ac:dyDescent="0.2">
      <c r="A1400" s="18">
        <v>38742</v>
      </c>
      <c r="B1400" s="19">
        <f t="shared" si="42"/>
        <v>1</v>
      </c>
      <c r="C1400" s="19">
        <f t="shared" si="43"/>
        <v>2006</v>
      </c>
      <c r="D1400" s="10">
        <f ca="1">_xlfn.IFNA((VLOOKUP(A1400,'Fats and Greases'!A:B,2,FALSE)), "")</f>
        <v>13.5</v>
      </c>
      <c r="E1400" s="10">
        <f ca="1">_xlfn.IFNA((VLOOKUP(A1400,'Fats and Greases'!C:D,2,FALSE)), "")</f>
        <v>13.81</v>
      </c>
      <c r="F1400" s="10">
        <f ca="1">_xlfn.IFNA((VLOOKUP(A1400,'Fats and Greases'!E:F,2,FALSE)), "")</f>
        <v>11.88</v>
      </c>
      <c r="G1400" s="10">
        <f ca="1">_xlfn.IFNA((VLOOKUP(A1400,'Fats and Greases'!G:H,2,FALSE)), "")</f>
        <v>15.75</v>
      </c>
      <c r="H1400" s="10">
        <f ca="1">_xlfn.IFNA((VLOOKUP(A1400,'Fats and Greases'!I:J,2,FALSE)), "")</f>
        <v>15</v>
      </c>
      <c r="I1400" s="10">
        <f ca="1">_xlfn.IFNA((VLOOKUP(A1400,'Fats and Greases'!K:L,2,FALSE)), "")</f>
        <v>17.13</v>
      </c>
      <c r="J1400" s="10" t="str">
        <f ca="1">_xlfn.IFNA((VLOOKUP(A1400,'Fats and Greases'!M:N,2,FALSE)), "")</f>
        <v/>
      </c>
      <c r="K1400" s="10">
        <f ca="1">_xlfn.IFNA((VLOOKUP($A1400,'Fats and Greases'!O:P,2,FALSE)), "")</f>
        <v>16.25</v>
      </c>
      <c r="L1400" s="10">
        <f ca="1">_xlfn.IFNA((VLOOKUP($A1400,'Fats and Greases'!Q:R,2,FALSE)), "")</f>
        <v>11</v>
      </c>
      <c r="M1400" s="10">
        <f ca="1">_xlfn.IFNA((VLOOKUP($A1400,'Fats and Greases'!S:T,2,FALSE)), "")</f>
        <v>16.25</v>
      </c>
    </row>
    <row r="1401" spans="1:13" x14ac:dyDescent="0.2">
      <c r="A1401" s="18">
        <v>38743</v>
      </c>
      <c r="B1401" s="19">
        <f t="shared" si="42"/>
        <v>1</v>
      </c>
      <c r="C1401" s="19">
        <f t="shared" si="43"/>
        <v>2006</v>
      </c>
      <c r="D1401" s="10">
        <f ca="1">_xlfn.IFNA((VLOOKUP(A1401,'Fats and Greases'!A:B,2,FALSE)), "")</f>
        <v>13.5</v>
      </c>
      <c r="E1401" s="10">
        <f ca="1">_xlfn.IFNA((VLOOKUP(A1401,'Fats and Greases'!C:D,2,FALSE)), "")</f>
        <v>13.81</v>
      </c>
      <c r="F1401" s="10">
        <f ca="1">_xlfn.IFNA((VLOOKUP(A1401,'Fats and Greases'!E:F,2,FALSE)), "")</f>
        <v>11.88</v>
      </c>
      <c r="G1401" s="10">
        <f ca="1">_xlfn.IFNA((VLOOKUP(A1401,'Fats and Greases'!G:H,2,FALSE)), "")</f>
        <v>15.75</v>
      </c>
      <c r="H1401" s="10">
        <f ca="1">_xlfn.IFNA((VLOOKUP(A1401,'Fats and Greases'!I:J,2,FALSE)), "")</f>
        <v>15</v>
      </c>
      <c r="I1401" s="10">
        <f ca="1">_xlfn.IFNA((VLOOKUP(A1401,'Fats and Greases'!K:L,2,FALSE)), "")</f>
        <v>17.13</v>
      </c>
      <c r="J1401" s="10" t="str">
        <f ca="1">_xlfn.IFNA((VLOOKUP(A1401,'Fats and Greases'!M:N,2,FALSE)), "")</f>
        <v/>
      </c>
      <c r="K1401" s="10">
        <f ca="1">_xlfn.IFNA((VLOOKUP($A1401,'Fats and Greases'!O:P,2,FALSE)), "")</f>
        <v>16.25</v>
      </c>
      <c r="L1401" s="10">
        <f ca="1">_xlfn.IFNA((VLOOKUP($A1401,'Fats and Greases'!Q:R,2,FALSE)), "")</f>
        <v>11</v>
      </c>
      <c r="M1401" s="10">
        <f ca="1">_xlfn.IFNA((VLOOKUP($A1401,'Fats and Greases'!S:T,2,FALSE)), "")</f>
        <v>16.25</v>
      </c>
    </row>
    <row r="1402" spans="1:13" x14ac:dyDescent="0.2">
      <c r="A1402" s="18">
        <v>38744</v>
      </c>
      <c r="B1402" s="19">
        <f t="shared" si="42"/>
        <v>1</v>
      </c>
      <c r="C1402" s="19">
        <f t="shared" si="43"/>
        <v>2006</v>
      </c>
      <c r="D1402" s="10">
        <f ca="1">_xlfn.IFNA((VLOOKUP(A1402,'Fats and Greases'!A:B,2,FALSE)), "")</f>
        <v>13.38</v>
      </c>
      <c r="E1402" s="10">
        <f ca="1">_xlfn.IFNA((VLOOKUP(A1402,'Fats and Greases'!C:D,2,FALSE)), "")</f>
        <v>13.38</v>
      </c>
      <c r="F1402" s="10">
        <f ca="1">_xlfn.IFNA((VLOOKUP(A1402,'Fats and Greases'!E:F,2,FALSE)), "")</f>
        <v>11.88</v>
      </c>
      <c r="G1402" s="10">
        <f ca="1">_xlfn.IFNA((VLOOKUP(A1402,'Fats and Greases'!G:H,2,FALSE)), "")</f>
        <v>15.75</v>
      </c>
      <c r="H1402" s="10">
        <f ca="1">_xlfn.IFNA((VLOOKUP(A1402,'Fats and Greases'!I:J,2,FALSE)), "")</f>
        <v>15</v>
      </c>
      <c r="I1402" s="10">
        <f ca="1">_xlfn.IFNA((VLOOKUP(A1402,'Fats and Greases'!K:L,2,FALSE)), "")</f>
        <v>17.13</v>
      </c>
      <c r="J1402" s="10" t="str">
        <f ca="1">_xlfn.IFNA((VLOOKUP(A1402,'Fats and Greases'!M:N,2,FALSE)), "")</f>
        <v/>
      </c>
      <c r="K1402" s="10">
        <f ca="1">_xlfn.IFNA((VLOOKUP($A1402,'Fats and Greases'!O:P,2,FALSE)), "")</f>
        <v>16.25</v>
      </c>
      <c r="L1402" s="10">
        <f ca="1">_xlfn.IFNA((VLOOKUP($A1402,'Fats and Greases'!Q:R,2,FALSE)), "")</f>
        <v>11</v>
      </c>
      <c r="M1402" s="10">
        <f ca="1">_xlfn.IFNA((VLOOKUP($A1402,'Fats and Greases'!S:T,2,FALSE)), "")</f>
        <v>15</v>
      </c>
    </row>
    <row r="1403" spans="1:13" x14ac:dyDescent="0.2">
      <c r="A1403" s="18">
        <v>38747</v>
      </c>
      <c r="B1403" s="19">
        <f t="shared" si="42"/>
        <v>1</v>
      </c>
      <c r="C1403" s="19">
        <f t="shared" si="43"/>
        <v>2006</v>
      </c>
      <c r="D1403" s="10">
        <f ca="1">_xlfn.IFNA((VLOOKUP(A1403,'Fats and Greases'!A:B,2,FALSE)), "")</f>
        <v>13.38</v>
      </c>
      <c r="E1403" s="10">
        <f ca="1">_xlfn.IFNA((VLOOKUP(A1403,'Fats and Greases'!C:D,2,FALSE)), "")</f>
        <v>13.38</v>
      </c>
      <c r="F1403" s="10">
        <f ca="1">_xlfn.IFNA((VLOOKUP(A1403,'Fats and Greases'!E:F,2,FALSE)), "")</f>
        <v>11.88</v>
      </c>
      <c r="G1403" s="10">
        <f ca="1">_xlfn.IFNA((VLOOKUP(A1403,'Fats and Greases'!G:H,2,FALSE)), "")</f>
        <v>15.75</v>
      </c>
      <c r="H1403" s="10">
        <f ca="1">_xlfn.IFNA((VLOOKUP(A1403,'Fats and Greases'!I:J,2,FALSE)), "")</f>
        <v>15</v>
      </c>
      <c r="I1403" s="10">
        <f ca="1">_xlfn.IFNA((VLOOKUP(A1403,'Fats and Greases'!K:L,2,FALSE)), "")</f>
        <v>17.13</v>
      </c>
      <c r="J1403" s="10" t="str">
        <f ca="1">_xlfn.IFNA((VLOOKUP(A1403,'Fats and Greases'!M:N,2,FALSE)), "")</f>
        <v/>
      </c>
      <c r="K1403" s="10">
        <f ca="1">_xlfn.IFNA((VLOOKUP($A1403,'Fats and Greases'!O:P,2,FALSE)), "")</f>
        <v>16.25</v>
      </c>
      <c r="L1403" s="10">
        <f ca="1">_xlfn.IFNA((VLOOKUP($A1403,'Fats and Greases'!Q:R,2,FALSE)), "")</f>
        <v>11</v>
      </c>
      <c r="M1403" s="10">
        <f ca="1">_xlfn.IFNA((VLOOKUP($A1403,'Fats and Greases'!S:T,2,FALSE)), "")</f>
        <v>15</v>
      </c>
    </row>
    <row r="1404" spans="1:13" x14ac:dyDescent="0.2">
      <c r="A1404" s="18">
        <v>38748</v>
      </c>
      <c r="B1404" s="19">
        <f t="shared" si="42"/>
        <v>1</v>
      </c>
      <c r="C1404" s="19">
        <f t="shared" si="43"/>
        <v>2006</v>
      </c>
      <c r="D1404" s="10">
        <f ca="1">_xlfn.IFNA((VLOOKUP(A1404,'Fats and Greases'!A:B,2,FALSE)), "")</f>
        <v>13.13</v>
      </c>
      <c r="E1404" s="10">
        <f ca="1">_xlfn.IFNA((VLOOKUP(A1404,'Fats and Greases'!C:D,2,FALSE)), "")</f>
        <v>13.25</v>
      </c>
      <c r="F1404" s="10">
        <f ca="1">_xlfn.IFNA((VLOOKUP(A1404,'Fats and Greases'!E:F,2,FALSE)), "")</f>
        <v>11.88</v>
      </c>
      <c r="G1404" s="10">
        <f ca="1">_xlfn.IFNA((VLOOKUP(A1404,'Fats and Greases'!G:H,2,FALSE)), "")</f>
        <v>15.75</v>
      </c>
      <c r="H1404" s="10">
        <f ca="1">_xlfn.IFNA((VLOOKUP(A1404,'Fats and Greases'!I:J,2,FALSE)), "")</f>
        <v>15</v>
      </c>
      <c r="I1404" s="10">
        <f ca="1">_xlfn.IFNA((VLOOKUP(A1404,'Fats and Greases'!K:L,2,FALSE)), "")</f>
        <v>16.63</v>
      </c>
      <c r="J1404" s="10" t="str">
        <f ca="1">_xlfn.IFNA((VLOOKUP(A1404,'Fats and Greases'!M:N,2,FALSE)), "")</f>
        <v/>
      </c>
      <c r="K1404" s="10">
        <f ca="1">_xlfn.IFNA((VLOOKUP($A1404,'Fats and Greases'!O:P,2,FALSE)), "")</f>
        <v>16.25</v>
      </c>
      <c r="L1404" s="10">
        <f ca="1">_xlfn.IFNA((VLOOKUP($A1404,'Fats and Greases'!Q:R,2,FALSE)), "")</f>
        <v>11</v>
      </c>
      <c r="M1404" s="10">
        <f ca="1">_xlfn.IFNA((VLOOKUP($A1404,'Fats and Greases'!S:T,2,FALSE)), "")</f>
        <v>14.5</v>
      </c>
    </row>
    <row r="1405" spans="1:13" x14ac:dyDescent="0.2">
      <c r="A1405" s="18">
        <v>38749</v>
      </c>
      <c r="B1405" s="19">
        <f t="shared" si="42"/>
        <v>2</v>
      </c>
      <c r="C1405" s="19">
        <f t="shared" si="43"/>
        <v>2006</v>
      </c>
      <c r="D1405" s="10">
        <f ca="1">_xlfn.IFNA((VLOOKUP(A1405,'Fats and Greases'!A:B,2,FALSE)), "")</f>
        <v>13.13</v>
      </c>
      <c r="E1405" s="10">
        <f ca="1">_xlfn.IFNA((VLOOKUP(A1405,'Fats and Greases'!C:D,2,FALSE)), "")</f>
        <v>13.13</v>
      </c>
      <c r="F1405" s="10">
        <f ca="1">_xlfn.IFNA((VLOOKUP(A1405,'Fats and Greases'!E:F,2,FALSE)), "")</f>
        <v>11.88</v>
      </c>
      <c r="G1405" s="10">
        <f ca="1">_xlfn.IFNA((VLOOKUP(A1405,'Fats and Greases'!G:H,2,FALSE)), "")</f>
        <v>15.75</v>
      </c>
      <c r="H1405" s="10">
        <f ca="1">_xlfn.IFNA((VLOOKUP(A1405,'Fats and Greases'!I:J,2,FALSE)), "")</f>
        <v>15</v>
      </c>
      <c r="I1405" s="10">
        <f ca="1">_xlfn.IFNA((VLOOKUP(A1405,'Fats and Greases'!K:L,2,FALSE)), "")</f>
        <v>16.63</v>
      </c>
      <c r="J1405" s="10" t="str">
        <f ca="1">_xlfn.IFNA((VLOOKUP(A1405,'Fats and Greases'!M:N,2,FALSE)), "")</f>
        <v/>
      </c>
      <c r="K1405" s="10">
        <f ca="1">_xlfn.IFNA((VLOOKUP($A1405,'Fats and Greases'!O:P,2,FALSE)), "")</f>
        <v>15.75</v>
      </c>
      <c r="L1405" s="10">
        <f ca="1">_xlfn.IFNA((VLOOKUP($A1405,'Fats and Greases'!Q:R,2,FALSE)), "")</f>
        <v>11</v>
      </c>
      <c r="M1405" s="10">
        <f ca="1">_xlfn.IFNA((VLOOKUP($A1405,'Fats and Greases'!S:T,2,FALSE)), "")</f>
        <v>14.5</v>
      </c>
    </row>
    <row r="1406" spans="1:13" x14ac:dyDescent="0.2">
      <c r="A1406" s="18">
        <v>38750</v>
      </c>
      <c r="B1406" s="19">
        <f t="shared" si="42"/>
        <v>2</v>
      </c>
      <c r="C1406" s="19">
        <f t="shared" si="43"/>
        <v>2006</v>
      </c>
      <c r="D1406" s="10">
        <f ca="1">_xlfn.IFNA((VLOOKUP(A1406,'Fats and Greases'!A:B,2,FALSE)), "")</f>
        <v>13.13</v>
      </c>
      <c r="E1406" s="10">
        <f ca="1">_xlfn.IFNA((VLOOKUP(A1406,'Fats and Greases'!C:D,2,FALSE)), "")</f>
        <v>13.13</v>
      </c>
      <c r="F1406" s="10">
        <f ca="1">_xlfn.IFNA((VLOOKUP(A1406,'Fats and Greases'!E:F,2,FALSE)), "")</f>
        <v>11.88</v>
      </c>
      <c r="G1406" s="10">
        <f ca="1">_xlfn.IFNA((VLOOKUP(A1406,'Fats and Greases'!G:H,2,FALSE)), "")</f>
        <v>15.75</v>
      </c>
      <c r="H1406" s="10">
        <f ca="1">_xlfn.IFNA((VLOOKUP(A1406,'Fats and Greases'!I:J,2,FALSE)), "")</f>
        <v>15</v>
      </c>
      <c r="I1406" s="10">
        <f ca="1">_xlfn.IFNA((VLOOKUP(A1406,'Fats and Greases'!K:L,2,FALSE)), "")</f>
        <v>16.63</v>
      </c>
      <c r="J1406" s="10" t="str">
        <f ca="1">_xlfn.IFNA((VLOOKUP(A1406,'Fats and Greases'!M:N,2,FALSE)), "")</f>
        <v/>
      </c>
      <c r="K1406" s="10">
        <f ca="1">_xlfn.IFNA((VLOOKUP($A1406,'Fats and Greases'!O:P,2,FALSE)), "")</f>
        <v>15.75</v>
      </c>
      <c r="L1406" s="10">
        <f ca="1">_xlfn.IFNA((VLOOKUP($A1406,'Fats and Greases'!Q:R,2,FALSE)), "")</f>
        <v>11</v>
      </c>
      <c r="M1406" s="10">
        <f ca="1">_xlfn.IFNA((VLOOKUP($A1406,'Fats and Greases'!S:T,2,FALSE)), "")</f>
        <v>14.5</v>
      </c>
    </row>
    <row r="1407" spans="1:13" x14ac:dyDescent="0.2">
      <c r="A1407" s="18">
        <v>38751</v>
      </c>
      <c r="B1407" s="19">
        <f t="shared" si="42"/>
        <v>2</v>
      </c>
      <c r="C1407" s="19">
        <f t="shared" si="43"/>
        <v>2006</v>
      </c>
      <c r="D1407" s="10">
        <f ca="1">_xlfn.IFNA((VLOOKUP(A1407,'Fats and Greases'!A:B,2,FALSE)), "")</f>
        <v>13</v>
      </c>
      <c r="E1407" s="10">
        <f ca="1">_xlfn.IFNA((VLOOKUP(A1407,'Fats and Greases'!C:D,2,FALSE)), "")</f>
        <v>13</v>
      </c>
      <c r="F1407" s="10">
        <f ca="1">_xlfn.IFNA((VLOOKUP(A1407,'Fats and Greases'!E:F,2,FALSE)), "")</f>
        <v>11.88</v>
      </c>
      <c r="G1407" s="10">
        <f ca="1">_xlfn.IFNA((VLOOKUP(A1407,'Fats and Greases'!G:H,2,FALSE)), "")</f>
        <v>15.75</v>
      </c>
      <c r="H1407" s="10">
        <f ca="1">_xlfn.IFNA((VLOOKUP(A1407,'Fats and Greases'!I:J,2,FALSE)), "")</f>
        <v>15</v>
      </c>
      <c r="I1407" s="10">
        <f ca="1">_xlfn.IFNA((VLOOKUP(A1407,'Fats and Greases'!K:L,2,FALSE)), "")</f>
        <v>16.25</v>
      </c>
      <c r="J1407" s="10" t="str">
        <f ca="1">_xlfn.IFNA((VLOOKUP(A1407,'Fats and Greases'!M:N,2,FALSE)), "")</f>
        <v/>
      </c>
      <c r="K1407" s="10">
        <f ca="1">_xlfn.IFNA((VLOOKUP($A1407,'Fats and Greases'!O:P,2,FALSE)), "")</f>
        <v>15.5</v>
      </c>
      <c r="L1407" s="10">
        <f ca="1">_xlfn.IFNA((VLOOKUP($A1407,'Fats and Greases'!Q:R,2,FALSE)), "")</f>
        <v>11</v>
      </c>
      <c r="M1407" s="10">
        <f ca="1">_xlfn.IFNA((VLOOKUP($A1407,'Fats and Greases'!S:T,2,FALSE)), "")</f>
        <v>14</v>
      </c>
    </row>
    <row r="1408" spans="1:13" x14ac:dyDescent="0.2">
      <c r="A1408" s="18">
        <v>38754</v>
      </c>
      <c r="B1408" s="19">
        <f t="shared" si="42"/>
        <v>2</v>
      </c>
      <c r="C1408" s="19">
        <f t="shared" si="43"/>
        <v>2006</v>
      </c>
      <c r="D1408" s="10">
        <f ca="1">_xlfn.IFNA((VLOOKUP(A1408,'Fats and Greases'!A:B,2,FALSE)), "")</f>
        <v>13</v>
      </c>
      <c r="E1408" s="10">
        <f ca="1">_xlfn.IFNA((VLOOKUP(A1408,'Fats and Greases'!C:D,2,FALSE)), "")</f>
        <v>13</v>
      </c>
      <c r="F1408" s="10">
        <f ca="1">_xlfn.IFNA((VLOOKUP(A1408,'Fats and Greases'!E:F,2,FALSE)), "")</f>
        <v>11.88</v>
      </c>
      <c r="G1408" s="10">
        <f ca="1">_xlfn.IFNA((VLOOKUP(A1408,'Fats and Greases'!G:H,2,FALSE)), "")</f>
        <v>15.75</v>
      </c>
      <c r="H1408" s="10">
        <f ca="1">_xlfn.IFNA((VLOOKUP(A1408,'Fats and Greases'!I:J,2,FALSE)), "")</f>
        <v>15</v>
      </c>
      <c r="I1408" s="10">
        <f ca="1">_xlfn.IFNA((VLOOKUP(A1408,'Fats and Greases'!K:L,2,FALSE)), "")</f>
        <v>16.25</v>
      </c>
      <c r="J1408" s="10" t="str">
        <f ca="1">_xlfn.IFNA((VLOOKUP(A1408,'Fats and Greases'!M:N,2,FALSE)), "")</f>
        <v/>
      </c>
      <c r="K1408" s="10">
        <f ca="1">_xlfn.IFNA((VLOOKUP($A1408,'Fats and Greases'!O:P,2,FALSE)), "")</f>
        <v>15.5</v>
      </c>
      <c r="L1408" s="10">
        <f ca="1">_xlfn.IFNA((VLOOKUP($A1408,'Fats and Greases'!Q:R,2,FALSE)), "")</f>
        <v>11</v>
      </c>
      <c r="M1408" s="10">
        <f ca="1">_xlfn.IFNA((VLOOKUP($A1408,'Fats and Greases'!S:T,2,FALSE)), "")</f>
        <v>14</v>
      </c>
    </row>
    <row r="1409" spans="1:13" x14ac:dyDescent="0.2">
      <c r="A1409" s="18">
        <v>38755</v>
      </c>
      <c r="B1409" s="19">
        <f t="shared" si="42"/>
        <v>2</v>
      </c>
      <c r="C1409" s="19">
        <f t="shared" si="43"/>
        <v>2006</v>
      </c>
      <c r="D1409" s="10">
        <f ca="1">_xlfn.IFNA((VLOOKUP(A1409,'Fats and Greases'!A:B,2,FALSE)), "")</f>
        <v>13</v>
      </c>
      <c r="E1409" s="10">
        <f ca="1">_xlfn.IFNA((VLOOKUP(A1409,'Fats and Greases'!C:D,2,FALSE)), "")</f>
        <v>13</v>
      </c>
      <c r="F1409" s="10">
        <f ca="1">_xlfn.IFNA((VLOOKUP(A1409,'Fats and Greases'!E:F,2,FALSE)), "")</f>
        <v>11.88</v>
      </c>
      <c r="G1409" s="10">
        <f ca="1">_xlfn.IFNA((VLOOKUP(A1409,'Fats and Greases'!G:H,2,FALSE)), "")</f>
        <v>15.75</v>
      </c>
      <c r="H1409" s="10">
        <f ca="1">_xlfn.IFNA((VLOOKUP(A1409,'Fats and Greases'!I:J,2,FALSE)), "")</f>
        <v>15</v>
      </c>
      <c r="I1409" s="10">
        <f ca="1">_xlfn.IFNA((VLOOKUP(A1409,'Fats and Greases'!K:L,2,FALSE)), "")</f>
        <v>16.13</v>
      </c>
      <c r="J1409" s="10" t="str">
        <f ca="1">_xlfn.IFNA((VLOOKUP(A1409,'Fats and Greases'!M:N,2,FALSE)), "")</f>
        <v/>
      </c>
      <c r="K1409" s="10">
        <f ca="1">_xlfn.IFNA((VLOOKUP($A1409,'Fats and Greases'!O:P,2,FALSE)), "")</f>
        <v>15.5</v>
      </c>
      <c r="L1409" s="10">
        <f ca="1">_xlfn.IFNA((VLOOKUP($A1409,'Fats and Greases'!Q:R,2,FALSE)), "")</f>
        <v>11</v>
      </c>
      <c r="M1409" s="10">
        <f ca="1">_xlfn.IFNA((VLOOKUP($A1409,'Fats and Greases'!S:T,2,FALSE)), "")</f>
        <v>14</v>
      </c>
    </row>
    <row r="1410" spans="1:13" x14ac:dyDescent="0.2">
      <c r="A1410" s="18">
        <v>38756</v>
      </c>
      <c r="B1410" s="19">
        <f t="shared" si="42"/>
        <v>2</v>
      </c>
      <c r="C1410" s="19">
        <f t="shared" si="43"/>
        <v>2006</v>
      </c>
      <c r="D1410" s="10">
        <f ca="1">_xlfn.IFNA((VLOOKUP(A1410,'Fats and Greases'!A:B,2,FALSE)), "")</f>
        <v>13</v>
      </c>
      <c r="E1410" s="10">
        <f ca="1">_xlfn.IFNA((VLOOKUP(A1410,'Fats and Greases'!C:D,2,FALSE)), "")</f>
        <v>13</v>
      </c>
      <c r="F1410" s="10">
        <f ca="1">_xlfn.IFNA((VLOOKUP(A1410,'Fats and Greases'!E:F,2,FALSE)), "")</f>
        <v>11.88</v>
      </c>
      <c r="G1410" s="10">
        <f ca="1">_xlfn.IFNA((VLOOKUP(A1410,'Fats and Greases'!G:H,2,FALSE)), "")</f>
        <v>15.75</v>
      </c>
      <c r="H1410" s="10">
        <f ca="1">_xlfn.IFNA((VLOOKUP(A1410,'Fats and Greases'!I:J,2,FALSE)), "")</f>
        <v>15</v>
      </c>
      <c r="I1410" s="10">
        <f ca="1">_xlfn.IFNA((VLOOKUP(A1410,'Fats and Greases'!K:L,2,FALSE)), "")</f>
        <v>15.88</v>
      </c>
      <c r="J1410" s="10" t="str">
        <f ca="1">_xlfn.IFNA((VLOOKUP(A1410,'Fats and Greases'!M:N,2,FALSE)), "")</f>
        <v/>
      </c>
      <c r="K1410" s="10">
        <f ca="1">_xlfn.IFNA((VLOOKUP($A1410,'Fats and Greases'!O:P,2,FALSE)), "")</f>
        <v>15.25</v>
      </c>
      <c r="L1410" s="10">
        <f ca="1">_xlfn.IFNA((VLOOKUP($A1410,'Fats and Greases'!Q:R,2,FALSE)), "")</f>
        <v>11</v>
      </c>
      <c r="M1410" s="10">
        <f ca="1">_xlfn.IFNA((VLOOKUP($A1410,'Fats and Greases'!S:T,2,FALSE)), "")</f>
        <v>14</v>
      </c>
    </row>
    <row r="1411" spans="1:13" x14ac:dyDescent="0.2">
      <c r="A1411" s="18">
        <v>38757</v>
      </c>
      <c r="B1411" s="19">
        <f t="shared" ref="B1411:B1474" si="44">MONTH(A1411)</f>
        <v>2</v>
      </c>
      <c r="C1411" s="19">
        <f t="shared" ref="C1411:C1474" si="45">YEAR(A1411)</f>
        <v>2006</v>
      </c>
      <c r="D1411" s="10">
        <f ca="1">_xlfn.IFNA((VLOOKUP(A1411,'Fats and Greases'!A:B,2,FALSE)), "")</f>
        <v>12.63</v>
      </c>
      <c r="E1411" s="10">
        <f ca="1">_xlfn.IFNA((VLOOKUP(A1411,'Fats and Greases'!C:D,2,FALSE)), "")</f>
        <v>12.75</v>
      </c>
      <c r="F1411" s="10">
        <f ca="1">_xlfn.IFNA((VLOOKUP(A1411,'Fats and Greases'!E:F,2,FALSE)), "")</f>
        <v>11.88</v>
      </c>
      <c r="G1411" s="10">
        <f ca="1">_xlfn.IFNA((VLOOKUP(A1411,'Fats and Greases'!G:H,2,FALSE)), "")</f>
        <v>14.75</v>
      </c>
      <c r="H1411" s="10">
        <f ca="1">_xlfn.IFNA((VLOOKUP(A1411,'Fats and Greases'!I:J,2,FALSE)), "")</f>
        <v>15</v>
      </c>
      <c r="I1411" s="10">
        <f ca="1">_xlfn.IFNA((VLOOKUP(A1411,'Fats and Greases'!K:L,2,FALSE)), "")</f>
        <v>15.88</v>
      </c>
      <c r="J1411" s="10" t="str">
        <f ca="1">_xlfn.IFNA((VLOOKUP(A1411,'Fats and Greases'!M:N,2,FALSE)), "")</f>
        <v/>
      </c>
      <c r="K1411" s="10">
        <f ca="1">_xlfn.IFNA((VLOOKUP($A1411,'Fats and Greases'!O:P,2,FALSE)), "")</f>
        <v>15.25</v>
      </c>
      <c r="L1411" s="10">
        <f ca="1">_xlfn.IFNA((VLOOKUP($A1411,'Fats and Greases'!Q:R,2,FALSE)), "")</f>
        <v>11</v>
      </c>
      <c r="M1411" s="10">
        <f ca="1">_xlfn.IFNA((VLOOKUP($A1411,'Fats and Greases'!S:T,2,FALSE)), "")</f>
        <v>14</v>
      </c>
    </row>
    <row r="1412" spans="1:13" x14ac:dyDescent="0.2">
      <c r="A1412" s="18">
        <v>38758</v>
      </c>
      <c r="B1412" s="19">
        <f t="shared" si="44"/>
        <v>2</v>
      </c>
      <c r="C1412" s="19">
        <f t="shared" si="45"/>
        <v>2006</v>
      </c>
      <c r="D1412" s="10">
        <f ca="1">_xlfn.IFNA((VLOOKUP(A1412,'Fats and Greases'!A:B,2,FALSE)), "")</f>
        <v>12.63</v>
      </c>
      <c r="E1412" s="10">
        <f ca="1">_xlfn.IFNA((VLOOKUP(A1412,'Fats and Greases'!C:D,2,FALSE)), "")</f>
        <v>12.75</v>
      </c>
      <c r="F1412" s="10">
        <f ca="1">_xlfn.IFNA((VLOOKUP(A1412,'Fats and Greases'!E:F,2,FALSE)), "")</f>
        <v>11.88</v>
      </c>
      <c r="G1412" s="10">
        <f ca="1">_xlfn.IFNA((VLOOKUP(A1412,'Fats and Greases'!G:H,2,FALSE)), "")</f>
        <v>14.75</v>
      </c>
      <c r="H1412" s="10">
        <f ca="1">_xlfn.IFNA((VLOOKUP(A1412,'Fats and Greases'!I:J,2,FALSE)), "")</f>
        <v>15</v>
      </c>
      <c r="I1412" s="10">
        <f ca="1">_xlfn.IFNA((VLOOKUP(A1412,'Fats and Greases'!K:L,2,FALSE)), "")</f>
        <v>15.88</v>
      </c>
      <c r="J1412" s="10" t="str">
        <f ca="1">_xlfn.IFNA((VLOOKUP(A1412,'Fats and Greases'!M:N,2,FALSE)), "")</f>
        <v/>
      </c>
      <c r="K1412" s="10">
        <f ca="1">_xlfn.IFNA((VLOOKUP($A1412,'Fats and Greases'!O:P,2,FALSE)), "")</f>
        <v>15.25</v>
      </c>
      <c r="L1412" s="10">
        <f ca="1">_xlfn.IFNA((VLOOKUP($A1412,'Fats and Greases'!Q:R,2,FALSE)), "")</f>
        <v>11</v>
      </c>
      <c r="M1412" s="10">
        <f ca="1">_xlfn.IFNA((VLOOKUP($A1412,'Fats and Greases'!S:T,2,FALSE)), "")</f>
        <v>14</v>
      </c>
    </row>
    <row r="1413" spans="1:13" x14ac:dyDescent="0.2">
      <c r="A1413" s="18">
        <v>38761</v>
      </c>
      <c r="B1413" s="19">
        <f t="shared" si="44"/>
        <v>2</v>
      </c>
      <c r="C1413" s="19">
        <f t="shared" si="45"/>
        <v>2006</v>
      </c>
      <c r="D1413" s="10">
        <f ca="1">_xlfn.IFNA((VLOOKUP(A1413,'Fats and Greases'!A:B,2,FALSE)), "")</f>
        <v>12.25</v>
      </c>
      <c r="E1413" s="10">
        <f ca="1">_xlfn.IFNA((VLOOKUP(A1413,'Fats and Greases'!C:D,2,FALSE)), "")</f>
        <v>12.25</v>
      </c>
      <c r="F1413" s="10">
        <f ca="1">_xlfn.IFNA((VLOOKUP(A1413,'Fats and Greases'!E:F,2,FALSE)), "")</f>
        <v>11.88</v>
      </c>
      <c r="G1413" s="10">
        <f ca="1">_xlfn.IFNA((VLOOKUP(A1413,'Fats and Greases'!G:H,2,FALSE)), "")</f>
        <v>14.75</v>
      </c>
      <c r="H1413" s="10">
        <f ca="1">_xlfn.IFNA((VLOOKUP(A1413,'Fats and Greases'!I:J,2,FALSE)), "")</f>
        <v>15</v>
      </c>
      <c r="I1413" s="10">
        <f ca="1">_xlfn.IFNA((VLOOKUP(A1413,'Fats and Greases'!K:L,2,FALSE)), "")</f>
        <v>15.88</v>
      </c>
      <c r="J1413" s="10" t="str">
        <f ca="1">_xlfn.IFNA((VLOOKUP(A1413,'Fats and Greases'!M:N,2,FALSE)), "")</f>
        <v/>
      </c>
      <c r="K1413" s="10">
        <f ca="1">_xlfn.IFNA((VLOOKUP($A1413,'Fats and Greases'!O:P,2,FALSE)), "")</f>
        <v>15.25</v>
      </c>
      <c r="L1413" s="10">
        <f ca="1">_xlfn.IFNA((VLOOKUP($A1413,'Fats and Greases'!Q:R,2,FALSE)), "")</f>
        <v>11</v>
      </c>
      <c r="M1413" s="10">
        <f ca="1">_xlfn.IFNA((VLOOKUP($A1413,'Fats and Greases'!S:T,2,FALSE)), "")</f>
        <v>14</v>
      </c>
    </row>
    <row r="1414" spans="1:13" x14ac:dyDescent="0.2">
      <c r="A1414" s="18">
        <v>38762</v>
      </c>
      <c r="B1414" s="19">
        <f t="shared" si="44"/>
        <v>2</v>
      </c>
      <c r="C1414" s="19">
        <f t="shared" si="45"/>
        <v>2006</v>
      </c>
      <c r="D1414" s="10">
        <f ca="1">_xlfn.IFNA((VLOOKUP(A1414,'Fats and Greases'!A:B,2,FALSE)), "")</f>
        <v>12.13</v>
      </c>
      <c r="E1414" s="10">
        <f ca="1">_xlfn.IFNA((VLOOKUP(A1414,'Fats and Greases'!C:D,2,FALSE)), "")</f>
        <v>12.13</v>
      </c>
      <c r="F1414" s="10">
        <f ca="1">_xlfn.IFNA((VLOOKUP(A1414,'Fats and Greases'!E:F,2,FALSE)), "")</f>
        <v>11.88</v>
      </c>
      <c r="G1414" s="10">
        <f ca="1">_xlfn.IFNA((VLOOKUP(A1414,'Fats and Greases'!G:H,2,FALSE)), "")</f>
        <v>14.75</v>
      </c>
      <c r="H1414" s="10">
        <f ca="1">_xlfn.IFNA((VLOOKUP(A1414,'Fats and Greases'!I:J,2,FALSE)), "")</f>
        <v>15</v>
      </c>
      <c r="I1414" s="10">
        <f ca="1">_xlfn.IFNA((VLOOKUP(A1414,'Fats and Greases'!K:L,2,FALSE)), "")</f>
        <v>15.88</v>
      </c>
      <c r="J1414" s="10" t="str">
        <f ca="1">_xlfn.IFNA((VLOOKUP(A1414,'Fats and Greases'!M:N,2,FALSE)), "")</f>
        <v/>
      </c>
      <c r="K1414" s="10">
        <f ca="1">_xlfn.IFNA((VLOOKUP($A1414,'Fats and Greases'!O:P,2,FALSE)), "")</f>
        <v>14.75</v>
      </c>
      <c r="L1414" s="10">
        <f ca="1">_xlfn.IFNA((VLOOKUP($A1414,'Fats and Greases'!Q:R,2,FALSE)), "")</f>
        <v>11</v>
      </c>
      <c r="M1414" s="10">
        <f ca="1">_xlfn.IFNA((VLOOKUP($A1414,'Fats and Greases'!S:T,2,FALSE)), "")</f>
        <v>13.75</v>
      </c>
    </row>
    <row r="1415" spans="1:13" x14ac:dyDescent="0.2">
      <c r="A1415" s="18">
        <v>38763</v>
      </c>
      <c r="B1415" s="19">
        <f t="shared" si="44"/>
        <v>2</v>
      </c>
      <c r="C1415" s="19">
        <f t="shared" si="45"/>
        <v>2006</v>
      </c>
      <c r="D1415" s="10">
        <f ca="1">_xlfn.IFNA((VLOOKUP(A1415,'Fats and Greases'!A:B,2,FALSE)), "")</f>
        <v>12.13</v>
      </c>
      <c r="E1415" s="10">
        <f ca="1">_xlfn.IFNA((VLOOKUP(A1415,'Fats and Greases'!C:D,2,FALSE)), "")</f>
        <v>12.13</v>
      </c>
      <c r="F1415" s="10">
        <f ca="1">_xlfn.IFNA((VLOOKUP(A1415,'Fats and Greases'!E:F,2,FALSE)), "")</f>
        <v>11.88</v>
      </c>
      <c r="G1415" s="10">
        <f ca="1">_xlfn.IFNA((VLOOKUP(A1415,'Fats and Greases'!G:H,2,FALSE)), "")</f>
        <v>14.75</v>
      </c>
      <c r="H1415" s="10">
        <f ca="1">_xlfn.IFNA((VLOOKUP(A1415,'Fats and Greases'!I:J,2,FALSE)), "")</f>
        <v>15</v>
      </c>
      <c r="I1415" s="10">
        <f ca="1">_xlfn.IFNA((VLOOKUP(A1415,'Fats and Greases'!K:L,2,FALSE)), "")</f>
        <v>15.88</v>
      </c>
      <c r="J1415" s="10" t="str">
        <f ca="1">_xlfn.IFNA((VLOOKUP(A1415,'Fats and Greases'!M:N,2,FALSE)), "")</f>
        <v/>
      </c>
      <c r="K1415" s="10">
        <f ca="1">_xlfn.IFNA((VLOOKUP($A1415,'Fats and Greases'!O:P,2,FALSE)), "")</f>
        <v>14.75</v>
      </c>
      <c r="L1415" s="10">
        <f ca="1">_xlfn.IFNA((VLOOKUP($A1415,'Fats and Greases'!Q:R,2,FALSE)), "")</f>
        <v>11</v>
      </c>
      <c r="M1415" s="10">
        <f ca="1">_xlfn.IFNA((VLOOKUP($A1415,'Fats and Greases'!S:T,2,FALSE)), "")</f>
        <v>13.75</v>
      </c>
    </row>
    <row r="1416" spans="1:13" x14ac:dyDescent="0.2">
      <c r="A1416" s="18">
        <v>38764</v>
      </c>
      <c r="B1416" s="19">
        <f t="shared" si="44"/>
        <v>2</v>
      </c>
      <c r="C1416" s="19">
        <f t="shared" si="45"/>
        <v>2006</v>
      </c>
      <c r="D1416" s="10">
        <f ca="1">_xlfn.IFNA((VLOOKUP(A1416,'Fats and Greases'!A:B,2,FALSE)), "")</f>
        <v>12.13</v>
      </c>
      <c r="E1416" s="10">
        <f ca="1">_xlfn.IFNA((VLOOKUP(A1416,'Fats and Greases'!C:D,2,FALSE)), "")</f>
        <v>12.13</v>
      </c>
      <c r="F1416" s="10">
        <f ca="1">_xlfn.IFNA((VLOOKUP(A1416,'Fats and Greases'!E:F,2,FALSE)), "")</f>
        <v>11.88</v>
      </c>
      <c r="G1416" s="10">
        <f ca="1">_xlfn.IFNA((VLOOKUP(A1416,'Fats and Greases'!G:H,2,FALSE)), "")</f>
        <v>14.75</v>
      </c>
      <c r="H1416" s="10">
        <f ca="1">_xlfn.IFNA((VLOOKUP(A1416,'Fats and Greases'!I:J,2,FALSE)), "")</f>
        <v>15</v>
      </c>
      <c r="I1416" s="10">
        <f ca="1">_xlfn.IFNA((VLOOKUP(A1416,'Fats and Greases'!K:L,2,FALSE)), "")</f>
        <v>15.5</v>
      </c>
      <c r="J1416" s="10" t="str">
        <f ca="1">_xlfn.IFNA((VLOOKUP(A1416,'Fats and Greases'!M:N,2,FALSE)), "")</f>
        <v/>
      </c>
      <c r="K1416" s="10">
        <f ca="1">_xlfn.IFNA((VLOOKUP($A1416,'Fats and Greases'!O:P,2,FALSE)), "")</f>
        <v>14.75</v>
      </c>
      <c r="L1416" s="10">
        <f ca="1">_xlfn.IFNA((VLOOKUP($A1416,'Fats and Greases'!Q:R,2,FALSE)), "")</f>
        <v>11</v>
      </c>
      <c r="M1416" s="10">
        <f ca="1">_xlfn.IFNA((VLOOKUP($A1416,'Fats and Greases'!S:T,2,FALSE)), "")</f>
        <v>13.75</v>
      </c>
    </row>
    <row r="1417" spans="1:13" x14ac:dyDescent="0.2">
      <c r="A1417" s="18">
        <v>38765</v>
      </c>
      <c r="B1417" s="19">
        <f t="shared" si="44"/>
        <v>2</v>
      </c>
      <c r="C1417" s="19">
        <f t="shared" si="45"/>
        <v>2006</v>
      </c>
      <c r="D1417" s="10">
        <f ca="1">_xlfn.IFNA((VLOOKUP(A1417,'Fats and Greases'!A:B,2,FALSE)), "")</f>
        <v>12.13</v>
      </c>
      <c r="E1417" s="10">
        <f ca="1">_xlfn.IFNA((VLOOKUP(A1417,'Fats and Greases'!C:D,2,FALSE)), "")</f>
        <v>12.13</v>
      </c>
      <c r="F1417" s="10">
        <f ca="1">_xlfn.IFNA((VLOOKUP(A1417,'Fats and Greases'!E:F,2,FALSE)), "")</f>
        <v>11.88</v>
      </c>
      <c r="G1417" s="10">
        <f ca="1">_xlfn.IFNA((VLOOKUP(A1417,'Fats and Greases'!G:H,2,FALSE)), "")</f>
        <v>14.75</v>
      </c>
      <c r="H1417" s="10">
        <f ca="1">_xlfn.IFNA((VLOOKUP(A1417,'Fats and Greases'!I:J,2,FALSE)), "")</f>
        <v>15</v>
      </c>
      <c r="I1417" s="10">
        <f ca="1">_xlfn.IFNA((VLOOKUP(A1417,'Fats and Greases'!K:L,2,FALSE)), "")</f>
        <v>15.5</v>
      </c>
      <c r="J1417" s="10" t="str">
        <f ca="1">_xlfn.IFNA((VLOOKUP(A1417,'Fats and Greases'!M:N,2,FALSE)), "")</f>
        <v/>
      </c>
      <c r="K1417" s="10">
        <f ca="1">_xlfn.IFNA((VLOOKUP($A1417,'Fats and Greases'!O:P,2,FALSE)), "")</f>
        <v>14.75</v>
      </c>
      <c r="L1417" s="10">
        <f ca="1">_xlfn.IFNA((VLOOKUP($A1417,'Fats and Greases'!Q:R,2,FALSE)), "")</f>
        <v>11</v>
      </c>
      <c r="M1417" s="10">
        <f ca="1">_xlfn.IFNA((VLOOKUP($A1417,'Fats and Greases'!S:T,2,FALSE)), "")</f>
        <v>13.75</v>
      </c>
    </row>
    <row r="1418" spans="1:13" x14ac:dyDescent="0.2">
      <c r="A1418" s="18">
        <v>38768</v>
      </c>
      <c r="B1418" s="19">
        <f t="shared" si="44"/>
        <v>2</v>
      </c>
      <c r="C1418" s="19">
        <f t="shared" si="45"/>
        <v>2006</v>
      </c>
      <c r="D1418" s="10" t="str">
        <f ca="1">_xlfn.IFNA((VLOOKUP(A1418,'Fats and Greases'!A:B,2,FALSE)), "")</f>
        <v/>
      </c>
      <c r="E1418" s="10" t="str">
        <f ca="1">_xlfn.IFNA((VLOOKUP(A1418,'Fats and Greases'!C:D,2,FALSE)), "")</f>
        <v/>
      </c>
      <c r="F1418" s="10" t="str">
        <f ca="1">_xlfn.IFNA((VLOOKUP(A1418,'Fats and Greases'!E:F,2,FALSE)), "")</f>
        <v/>
      </c>
      <c r="G1418" s="10" t="str">
        <f ca="1">_xlfn.IFNA((VLOOKUP(A1418,'Fats and Greases'!G:H,2,FALSE)), "")</f>
        <v/>
      </c>
      <c r="H1418" s="10" t="str">
        <f ca="1">_xlfn.IFNA((VLOOKUP(A1418,'Fats and Greases'!I:J,2,FALSE)), "")</f>
        <v/>
      </c>
      <c r="I1418" s="10" t="str">
        <f ca="1">_xlfn.IFNA((VLOOKUP(A1418,'Fats and Greases'!K:L,2,FALSE)), "")</f>
        <v/>
      </c>
      <c r="J1418" s="10" t="str">
        <f ca="1">_xlfn.IFNA((VLOOKUP(A1418,'Fats and Greases'!M:N,2,FALSE)), "")</f>
        <v/>
      </c>
      <c r="K1418" s="10" t="str">
        <f ca="1">_xlfn.IFNA((VLOOKUP($A1418,'Fats and Greases'!O:P,2,FALSE)), "")</f>
        <v/>
      </c>
      <c r="L1418" s="10" t="str">
        <f ca="1">_xlfn.IFNA((VLOOKUP($A1418,'Fats and Greases'!Q:R,2,FALSE)), "")</f>
        <v/>
      </c>
      <c r="M1418" s="10" t="str">
        <f ca="1">_xlfn.IFNA((VLOOKUP($A1418,'Fats and Greases'!S:T,2,FALSE)), "")</f>
        <v/>
      </c>
    </row>
    <row r="1419" spans="1:13" x14ac:dyDescent="0.2">
      <c r="A1419" s="18">
        <v>38769</v>
      </c>
      <c r="B1419" s="19">
        <f t="shared" si="44"/>
        <v>2</v>
      </c>
      <c r="C1419" s="19">
        <f t="shared" si="45"/>
        <v>2006</v>
      </c>
      <c r="D1419" s="10">
        <f ca="1">_xlfn.IFNA((VLOOKUP(A1419,'Fats and Greases'!A:B,2,FALSE)), "")</f>
        <v>12.13</v>
      </c>
      <c r="E1419" s="10">
        <f ca="1">_xlfn.IFNA((VLOOKUP(A1419,'Fats and Greases'!C:D,2,FALSE)), "")</f>
        <v>12.13</v>
      </c>
      <c r="F1419" s="10">
        <f ca="1">_xlfn.IFNA((VLOOKUP(A1419,'Fats and Greases'!E:F,2,FALSE)), "")</f>
        <v>11.88</v>
      </c>
      <c r="G1419" s="10">
        <f ca="1">_xlfn.IFNA((VLOOKUP(A1419,'Fats and Greases'!G:H,2,FALSE)), "")</f>
        <v>14.75</v>
      </c>
      <c r="H1419" s="10">
        <f ca="1">_xlfn.IFNA((VLOOKUP(A1419,'Fats and Greases'!I:J,2,FALSE)), "")</f>
        <v>15</v>
      </c>
      <c r="I1419" s="10">
        <f ca="1">_xlfn.IFNA((VLOOKUP(A1419,'Fats and Greases'!K:L,2,FALSE)), "")</f>
        <v>15.5</v>
      </c>
      <c r="J1419" s="10" t="str">
        <f ca="1">_xlfn.IFNA((VLOOKUP(A1419,'Fats and Greases'!M:N,2,FALSE)), "")</f>
        <v/>
      </c>
      <c r="K1419" s="10">
        <f ca="1">_xlfn.IFNA((VLOOKUP($A1419,'Fats and Greases'!O:P,2,FALSE)), "")</f>
        <v>14.75</v>
      </c>
      <c r="L1419" s="10">
        <f ca="1">_xlfn.IFNA((VLOOKUP($A1419,'Fats and Greases'!Q:R,2,FALSE)), "")</f>
        <v>11</v>
      </c>
      <c r="M1419" s="10">
        <f ca="1">_xlfn.IFNA((VLOOKUP($A1419,'Fats and Greases'!S:T,2,FALSE)), "")</f>
        <v>13.75</v>
      </c>
    </row>
    <row r="1420" spans="1:13" x14ac:dyDescent="0.2">
      <c r="A1420" s="18">
        <v>38770</v>
      </c>
      <c r="B1420" s="19">
        <f t="shared" si="44"/>
        <v>2</v>
      </c>
      <c r="C1420" s="19">
        <f t="shared" si="45"/>
        <v>2006</v>
      </c>
      <c r="D1420" s="10">
        <f ca="1">_xlfn.IFNA((VLOOKUP(A1420,'Fats and Greases'!A:B,2,FALSE)), "")</f>
        <v>12.13</v>
      </c>
      <c r="E1420" s="10">
        <f ca="1">_xlfn.IFNA((VLOOKUP(A1420,'Fats and Greases'!C:D,2,FALSE)), "")</f>
        <v>12.25</v>
      </c>
      <c r="F1420" s="10">
        <f ca="1">_xlfn.IFNA((VLOOKUP(A1420,'Fats and Greases'!E:F,2,FALSE)), "")</f>
        <v>11.88</v>
      </c>
      <c r="G1420" s="10">
        <f ca="1">_xlfn.IFNA((VLOOKUP(A1420,'Fats and Greases'!G:H,2,FALSE)), "")</f>
        <v>14.75</v>
      </c>
      <c r="H1420" s="10">
        <f ca="1">_xlfn.IFNA((VLOOKUP(A1420,'Fats and Greases'!I:J,2,FALSE)), "")</f>
        <v>15</v>
      </c>
      <c r="I1420" s="10">
        <f ca="1">_xlfn.IFNA((VLOOKUP(A1420,'Fats and Greases'!K:L,2,FALSE)), "")</f>
        <v>15.25</v>
      </c>
      <c r="J1420" s="10" t="str">
        <f ca="1">_xlfn.IFNA((VLOOKUP(A1420,'Fats and Greases'!M:N,2,FALSE)), "")</f>
        <v/>
      </c>
      <c r="K1420" s="10">
        <f ca="1">_xlfn.IFNA((VLOOKUP($A1420,'Fats and Greases'!O:P,2,FALSE)), "")</f>
        <v>14.75</v>
      </c>
      <c r="L1420" s="10">
        <f ca="1">_xlfn.IFNA((VLOOKUP($A1420,'Fats and Greases'!Q:R,2,FALSE)), "")</f>
        <v>11</v>
      </c>
      <c r="M1420" s="10">
        <f ca="1">_xlfn.IFNA((VLOOKUP($A1420,'Fats and Greases'!S:T,2,FALSE)), "")</f>
        <v>13.75</v>
      </c>
    </row>
    <row r="1421" spans="1:13" x14ac:dyDescent="0.2">
      <c r="A1421" s="18">
        <v>38771</v>
      </c>
      <c r="B1421" s="19">
        <f t="shared" si="44"/>
        <v>2</v>
      </c>
      <c r="C1421" s="19">
        <f t="shared" si="45"/>
        <v>2006</v>
      </c>
      <c r="D1421" s="10">
        <f ca="1">_xlfn.IFNA((VLOOKUP(A1421,'Fats and Greases'!A:B,2,FALSE)), "")</f>
        <v>12.13</v>
      </c>
      <c r="E1421" s="10">
        <f ca="1">_xlfn.IFNA((VLOOKUP(A1421,'Fats and Greases'!C:D,2,FALSE)), "")</f>
        <v>12.25</v>
      </c>
      <c r="F1421" s="10">
        <f ca="1">_xlfn.IFNA((VLOOKUP(A1421,'Fats and Greases'!E:F,2,FALSE)), "")</f>
        <v>11.88</v>
      </c>
      <c r="G1421" s="10">
        <f ca="1">_xlfn.IFNA((VLOOKUP(A1421,'Fats and Greases'!G:H,2,FALSE)), "")</f>
        <v>14.75</v>
      </c>
      <c r="H1421" s="10">
        <f ca="1">_xlfn.IFNA((VLOOKUP(A1421,'Fats and Greases'!I:J,2,FALSE)), "")</f>
        <v>15</v>
      </c>
      <c r="I1421" s="10">
        <f ca="1">_xlfn.IFNA((VLOOKUP(A1421,'Fats and Greases'!K:L,2,FALSE)), "")</f>
        <v>15.25</v>
      </c>
      <c r="J1421" s="10" t="str">
        <f ca="1">_xlfn.IFNA((VLOOKUP(A1421,'Fats and Greases'!M:N,2,FALSE)), "")</f>
        <v/>
      </c>
      <c r="K1421" s="10">
        <f ca="1">_xlfn.IFNA((VLOOKUP($A1421,'Fats and Greases'!O:P,2,FALSE)), "")</f>
        <v>14.75</v>
      </c>
      <c r="L1421" s="10">
        <f ca="1">_xlfn.IFNA((VLOOKUP($A1421,'Fats and Greases'!Q:R,2,FALSE)), "")</f>
        <v>11</v>
      </c>
      <c r="M1421" s="10">
        <f ca="1">_xlfn.IFNA((VLOOKUP($A1421,'Fats and Greases'!S:T,2,FALSE)), "")</f>
        <v>13.75</v>
      </c>
    </row>
    <row r="1422" spans="1:13" x14ac:dyDescent="0.2">
      <c r="A1422" s="18">
        <v>38772</v>
      </c>
      <c r="B1422" s="19">
        <f t="shared" si="44"/>
        <v>2</v>
      </c>
      <c r="C1422" s="19">
        <f t="shared" si="45"/>
        <v>2006</v>
      </c>
      <c r="D1422" s="10">
        <f ca="1">_xlfn.IFNA((VLOOKUP(A1422,'Fats and Greases'!A:B,2,FALSE)), "")</f>
        <v>12.13</v>
      </c>
      <c r="E1422" s="10">
        <f ca="1">_xlfn.IFNA((VLOOKUP(A1422,'Fats and Greases'!C:D,2,FALSE)), "")</f>
        <v>12</v>
      </c>
      <c r="F1422" s="10">
        <f ca="1">_xlfn.IFNA((VLOOKUP(A1422,'Fats and Greases'!E:F,2,FALSE)), "")</f>
        <v>11.88</v>
      </c>
      <c r="G1422" s="10">
        <f ca="1">_xlfn.IFNA((VLOOKUP(A1422,'Fats and Greases'!G:H,2,FALSE)), "")</f>
        <v>14.75</v>
      </c>
      <c r="H1422" s="10">
        <f ca="1">_xlfn.IFNA((VLOOKUP(A1422,'Fats and Greases'!I:J,2,FALSE)), "")</f>
        <v>15</v>
      </c>
      <c r="I1422" s="10">
        <f ca="1">_xlfn.IFNA((VLOOKUP(A1422,'Fats and Greases'!K:L,2,FALSE)), "")</f>
        <v>15.25</v>
      </c>
      <c r="J1422" s="10" t="str">
        <f ca="1">_xlfn.IFNA((VLOOKUP(A1422,'Fats and Greases'!M:N,2,FALSE)), "")</f>
        <v/>
      </c>
      <c r="K1422" s="10">
        <f ca="1">_xlfn.IFNA((VLOOKUP($A1422,'Fats and Greases'!O:P,2,FALSE)), "")</f>
        <v>14.75</v>
      </c>
      <c r="L1422" s="10">
        <f ca="1">_xlfn.IFNA((VLOOKUP($A1422,'Fats and Greases'!Q:R,2,FALSE)), "")</f>
        <v>11</v>
      </c>
      <c r="M1422" s="10">
        <f ca="1">_xlfn.IFNA((VLOOKUP($A1422,'Fats and Greases'!S:T,2,FALSE)), "")</f>
        <v>13.75</v>
      </c>
    </row>
    <row r="1423" spans="1:13" x14ac:dyDescent="0.2">
      <c r="A1423" s="18">
        <v>38775</v>
      </c>
      <c r="B1423" s="19">
        <f t="shared" si="44"/>
        <v>2</v>
      </c>
      <c r="C1423" s="19">
        <f t="shared" si="45"/>
        <v>2006</v>
      </c>
      <c r="D1423" s="10">
        <f ca="1">_xlfn.IFNA((VLOOKUP(A1423,'Fats and Greases'!A:B,2,FALSE)), "")</f>
        <v>12.13</v>
      </c>
      <c r="E1423" s="10">
        <f ca="1">_xlfn.IFNA((VLOOKUP(A1423,'Fats and Greases'!C:D,2,FALSE)), "")</f>
        <v>12</v>
      </c>
      <c r="F1423" s="10">
        <f ca="1">_xlfn.IFNA((VLOOKUP(A1423,'Fats and Greases'!E:F,2,FALSE)), "")</f>
        <v>11.88</v>
      </c>
      <c r="G1423" s="10">
        <f ca="1">_xlfn.IFNA((VLOOKUP(A1423,'Fats and Greases'!G:H,2,FALSE)), "")</f>
        <v>14.75</v>
      </c>
      <c r="H1423" s="10">
        <f ca="1">_xlfn.IFNA((VLOOKUP(A1423,'Fats and Greases'!I:J,2,FALSE)), "")</f>
        <v>15</v>
      </c>
      <c r="I1423" s="10">
        <f ca="1">_xlfn.IFNA((VLOOKUP(A1423,'Fats and Greases'!K:L,2,FALSE)), "")</f>
        <v>15.25</v>
      </c>
      <c r="J1423" s="10" t="str">
        <f ca="1">_xlfn.IFNA((VLOOKUP(A1423,'Fats and Greases'!M:N,2,FALSE)), "")</f>
        <v/>
      </c>
      <c r="K1423" s="10">
        <f ca="1">_xlfn.IFNA((VLOOKUP($A1423,'Fats and Greases'!O:P,2,FALSE)), "")</f>
        <v>14.75</v>
      </c>
      <c r="L1423" s="10">
        <f ca="1">_xlfn.IFNA((VLOOKUP($A1423,'Fats and Greases'!Q:R,2,FALSE)), "")</f>
        <v>11</v>
      </c>
      <c r="M1423" s="10">
        <f ca="1">_xlfn.IFNA((VLOOKUP($A1423,'Fats and Greases'!S:T,2,FALSE)), "")</f>
        <v>13.75</v>
      </c>
    </row>
    <row r="1424" spans="1:13" x14ac:dyDescent="0.2">
      <c r="A1424" s="18">
        <v>38776</v>
      </c>
      <c r="B1424" s="19">
        <f t="shared" si="44"/>
        <v>2</v>
      </c>
      <c r="C1424" s="19">
        <f t="shared" si="45"/>
        <v>2006</v>
      </c>
      <c r="D1424" s="10">
        <f ca="1">_xlfn.IFNA((VLOOKUP(A1424,'Fats and Greases'!A:B,2,FALSE)), "")</f>
        <v>12</v>
      </c>
      <c r="E1424" s="10">
        <f ca="1">_xlfn.IFNA((VLOOKUP(A1424,'Fats and Greases'!C:D,2,FALSE)), "")</f>
        <v>12</v>
      </c>
      <c r="F1424" s="10">
        <f ca="1">_xlfn.IFNA((VLOOKUP(A1424,'Fats and Greases'!E:F,2,FALSE)), "")</f>
        <v>11.88</v>
      </c>
      <c r="G1424" s="10">
        <f ca="1">_xlfn.IFNA((VLOOKUP(A1424,'Fats and Greases'!G:H,2,FALSE)), "")</f>
        <v>14.75</v>
      </c>
      <c r="H1424" s="10">
        <f ca="1">_xlfn.IFNA((VLOOKUP(A1424,'Fats and Greases'!I:J,2,FALSE)), "")</f>
        <v>15</v>
      </c>
      <c r="I1424" s="10">
        <f ca="1">_xlfn.IFNA((VLOOKUP(A1424,'Fats and Greases'!K:L,2,FALSE)), "")</f>
        <v>14.75</v>
      </c>
      <c r="J1424" s="10" t="str">
        <f ca="1">_xlfn.IFNA((VLOOKUP(A1424,'Fats and Greases'!M:N,2,FALSE)), "")</f>
        <v/>
      </c>
      <c r="K1424" s="10">
        <f ca="1">_xlfn.IFNA((VLOOKUP($A1424,'Fats and Greases'!O:P,2,FALSE)), "")</f>
        <v>14.75</v>
      </c>
      <c r="L1424" s="10">
        <f ca="1">_xlfn.IFNA((VLOOKUP($A1424,'Fats and Greases'!Q:R,2,FALSE)), "")</f>
        <v>11</v>
      </c>
      <c r="M1424" s="10">
        <f ca="1">_xlfn.IFNA((VLOOKUP($A1424,'Fats and Greases'!S:T,2,FALSE)), "")</f>
        <v>13.75</v>
      </c>
    </row>
    <row r="1425" spans="1:13" x14ac:dyDescent="0.2">
      <c r="A1425" s="18">
        <v>38777</v>
      </c>
      <c r="B1425" s="19">
        <f t="shared" si="44"/>
        <v>3</v>
      </c>
      <c r="C1425" s="19">
        <f t="shared" si="45"/>
        <v>2006</v>
      </c>
      <c r="D1425" s="10">
        <f ca="1">_xlfn.IFNA((VLOOKUP(A1425,'Fats and Greases'!A:B,2,FALSE)), "")</f>
        <v>12</v>
      </c>
      <c r="E1425" s="10">
        <f ca="1">_xlfn.IFNA((VLOOKUP(A1425,'Fats and Greases'!C:D,2,FALSE)), "")</f>
        <v>12</v>
      </c>
      <c r="F1425" s="10">
        <f ca="1">_xlfn.IFNA((VLOOKUP(A1425,'Fats and Greases'!E:F,2,FALSE)), "")</f>
        <v>11.88</v>
      </c>
      <c r="G1425" s="10">
        <f ca="1">_xlfn.IFNA((VLOOKUP(A1425,'Fats and Greases'!G:H,2,FALSE)), "")</f>
        <v>14.75</v>
      </c>
      <c r="H1425" s="10">
        <f ca="1">_xlfn.IFNA((VLOOKUP(A1425,'Fats and Greases'!I:J,2,FALSE)), "")</f>
        <v>15</v>
      </c>
      <c r="I1425" s="10">
        <f ca="1">_xlfn.IFNA((VLOOKUP(A1425,'Fats and Greases'!K:L,2,FALSE)), "")</f>
        <v>14.75</v>
      </c>
      <c r="J1425" s="10" t="str">
        <f ca="1">_xlfn.IFNA((VLOOKUP(A1425,'Fats and Greases'!M:N,2,FALSE)), "")</f>
        <v/>
      </c>
      <c r="K1425" s="10">
        <f ca="1">_xlfn.IFNA((VLOOKUP($A1425,'Fats and Greases'!O:P,2,FALSE)), "")</f>
        <v>14.75</v>
      </c>
      <c r="L1425" s="10">
        <f ca="1">_xlfn.IFNA((VLOOKUP($A1425,'Fats and Greases'!Q:R,2,FALSE)), "")</f>
        <v>11</v>
      </c>
      <c r="M1425" s="10">
        <f ca="1">_xlfn.IFNA((VLOOKUP($A1425,'Fats and Greases'!S:T,2,FALSE)), "")</f>
        <v>13.75</v>
      </c>
    </row>
    <row r="1426" spans="1:13" x14ac:dyDescent="0.2">
      <c r="A1426" s="18">
        <v>38778</v>
      </c>
      <c r="B1426" s="19">
        <f t="shared" si="44"/>
        <v>3</v>
      </c>
      <c r="C1426" s="19">
        <f t="shared" si="45"/>
        <v>2006</v>
      </c>
      <c r="D1426" s="10">
        <f ca="1">_xlfn.IFNA((VLOOKUP(A1426,'Fats and Greases'!A:B,2,FALSE)), "")</f>
        <v>12</v>
      </c>
      <c r="E1426" s="10">
        <f ca="1">_xlfn.IFNA((VLOOKUP(A1426,'Fats and Greases'!C:D,2,FALSE)), "")</f>
        <v>12</v>
      </c>
      <c r="F1426" s="10">
        <f ca="1">_xlfn.IFNA((VLOOKUP(A1426,'Fats and Greases'!E:F,2,FALSE)), "")</f>
        <v>11.88</v>
      </c>
      <c r="G1426" s="10">
        <f ca="1">_xlfn.IFNA((VLOOKUP(A1426,'Fats and Greases'!G:H,2,FALSE)), "")</f>
        <v>14.75</v>
      </c>
      <c r="H1426" s="10">
        <f ca="1">_xlfn.IFNA((VLOOKUP(A1426,'Fats and Greases'!I:J,2,FALSE)), "")</f>
        <v>15</v>
      </c>
      <c r="I1426" s="10">
        <f ca="1">_xlfn.IFNA((VLOOKUP(A1426,'Fats and Greases'!K:L,2,FALSE)), "")</f>
        <v>14.5</v>
      </c>
      <c r="J1426" s="10" t="str">
        <f ca="1">_xlfn.IFNA((VLOOKUP(A1426,'Fats and Greases'!M:N,2,FALSE)), "")</f>
        <v/>
      </c>
      <c r="K1426" s="10">
        <f ca="1">_xlfn.IFNA((VLOOKUP($A1426,'Fats and Greases'!O:P,2,FALSE)), "")</f>
        <v>14.75</v>
      </c>
      <c r="L1426" s="10">
        <f ca="1">_xlfn.IFNA((VLOOKUP($A1426,'Fats and Greases'!Q:R,2,FALSE)), "")</f>
        <v>11</v>
      </c>
      <c r="M1426" s="10">
        <f ca="1">_xlfn.IFNA((VLOOKUP($A1426,'Fats and Greases'!S:T,2,FALSE)), "")</f>
        <v>13.25</v>
      </c>
    </row>
    <row r="1427" spans="1:13" x14ac:dyDescent="0.2">
      <c r="A1427" s="18">
        <v>38779</v>
      </c>
      <c r="B1427" s="19">
        <f t="shared" si="44"/>
        <v>3</v>
      </c>
      <c r="C1427" s="19">
        <f t="shared" si="45"/>
        <v>2006</v>
      </c>
      <c r="D1427" s="10">
        <f ca="1">_xlfn.IFNA((VLOOKUP(A1427,'Fats and Greases'!A:B,2,FALSE)), "")</f>
        <v>11.88</v>
      </c>
      <c r="E1427" s="10">
        <f ca="1">_xlfn.IFNA((VLOOKUP(A1427,'Fats and Greases'!C:D,2,FALSE)), "")</f>
        <v>11.63</v>
      </c>
      <c r="F1427" s="10">
        <f ca="1">_xlfn.IFNA((VLOOKUP(A1427,'Fats and Greases'!E:F,2,FALSE)), "")</f>
        <v>11.88</v>
      </c>
      <c r="G1427" s="10">
        <f ca="1">_xlfn.IFNA((VLOOKUP(A1427,'Fats and Greases'!G:H,2,FALSE)), "")</f>
        <v>14.75</v>
      </c>
      <c r="H1427" s="10">
        <f ca="1">_xlfn.IFNA((VLOOKUP(A1427,'Fats and Greases'!I:J,2,FALSE)), "")</f>
        <v>15</v>
      </c>
      <c r="I1427" s="10">
        <f ca="1">_xlfn.IFNA((VLOOKUP(A1427,'Fats and Greases'!K:L,2,FALSE)), "")</f>
        <v>14.5</v>
      </c>
      <c r="J1427" s="10" t="str">
        <f ca="1">_xlfn.IFNA((VLOOKUP(A1427,'Fats and Greases'!M:N,2,FALSE)), "")</f>
        <v/>
      </c>
      <c r="K1427" s="10">
        <f ca="1">_xlfn.IFNA((VLOOKUP($A1427,'Fats and Greases'!O:P,2,FALSE)), "")</f>
        <v>14.75</v>
      </c>
      <c r="L1427" s="10">
        <f ca="1">_xlfn.IFNA((VLOOKUP($A1427,'Fats and Greases'!Q:R,2,FALSE)), "")</f>
        <v>11</v>
      </c>
      <c r="M1427" s="10">
        <f ca="1">_xlfn.IFNA((VLOOKUP($A1427,'Fats and Greases'!S:T,2,FALSE)), "")</f>
        <v>13.25</v>
      </c>
    </row>
    <row r="1428" spans="1:13" x14ac:dyDescent="0.2">
      <c r="A1428" s="18">
        <v>38782</v>
      </c>
      <c r="B1428" s="19">
        <f t="shared" si="44"/>
        <v>3</v>
      </c>
      <c r="C1428" s="19">
        <f t="shared" si="45"/>
        <v>2006</v>
      </c>
      <c r="D1428" s="10">
        <f ca="1">_xlfn.IFNA((VLOOKUP(A1428,'Fats and Greases'!A:B,2,FALSE)), "")</f>
        <v>11.88</v>
      </c>
      <c r="E1428" s="10">
        <f ca="1">_xlfn.IFNA((VLOOKUP(A1428,'Fats and Greases'!C:D,2,FALSE)), "")</f>
        <v>11.63</v>
      </c>
      <c r="F1428" s="10">
        <f ca="1">_xlfn.IFNA((VLOOKUP(A1428,'Fats and Greases'!E:F,2,FALSE)), "")</f>
        <v>11.88</v>
      </c>
      <c r="G1428" s="10">
        <f ca="1">_xlfn.IFNA((VLOOKUP(A1428,'Fats and Greases'!G:H,2,FALSE)), "")</f>
        <v>14</v>
      </c>
      <c r="H1428" s="10">
        <f ca="1">_xlfn.IFNA((VLOOKUP(A1428,'Fats and Greases'!I:J,2,FALSE)), "")</f>
        <v>15</v>
      </c>
      <c r="I1428" s="10">
        <f ca="1">_xlfn.IFNA((VLOOKUP(A1428,'Fats and Greases'!K:L,2,FALSE)), "")</f>
        <v>14.5</v>
      </c>
      <c r="J1428" s="10" t="str">
        <f ca="1">_xlfn.IFNA((VLOOKUP(A1428,'Fats and Greases'!M:N,2,FALSE)), "")</f>
        <v/>
      </c>
      <c r="K1428" s="10">
        <f ca="1">_xlfn.IFNA((VLOOKUP($A1428,'Fats and Greases'!O:P,2,FALSE)), "")</f>
        <v>14.75</v>
      </c>
      <c r="L1428" s="10">
        <f ca="1">_xlfn.IFNA((VLOOKUP($A1428,'Fats and Greases'!Q:R,2,FALSE)), "")</f>
        <v>11</v>
      </c>
      <c r="M1428" s="10">
        <f ca="1">_xlfn.IFNA((VLOOKUP($A1428,'Fats and Greases'!S:T,2,FALSE)), "")</f>
        <v>13.25</v>
      </c>
    </row>
    <row r="1429" spans="1:13" x14ac:dyDescent="0.2">
      <c r="A1429" s="18">
        <v>38783</v>
      </c>
      <c r="B1429" s="19">
        <f t="shared" si="44"/>
        <v>3</v>
      </c>
      <c r="C1429" s="19">
        <f t="shared" si="45"/>
        <v>2006</v>
      </c>
      <c r="D1429" s="10">
        <f ca="1">_xlfn.IFNA((VLOOKUP(A1429,'Fats and Greases'!A:B,2,FALSE)), "")</f>
        <v>11.88</v>
      </c>
      <c r="E1429" s="10">
        <f ca="1">_xlfn.IFNA((VLOOKUP(A1429,'Fats and Greases'!C:D,2,FALSE)), "")</f>
        <v>11.63</v>
      </c>
      <c r="F1429" s="10">
        <f ca="1">_xlfn.IFNA((VLOOKUP(A1429,'Fats and Greases'!E:F,2,FALSE)), "")</f>
        <v>11.88</v>
      </c>
      <c r="G1429" s="10">
        <f ca="1">_xlfn.IFNA((VLOOKUP(A1429,'Fats and Greases'!G:H,2,FALSE)), "")</f>
        <v>14</v>
      </c>
      <c r="H1429" s="10">
        <f ca="1">_xlfn.IFNA((VLOOKUP(A1429,'Fats and Greases'!I:J,2,FALSE)), "")</f>
        <v>15</v>
      </c>
      <c r="I1429" s="10">
        <f ca="1">_xlfn.IFNA((VLOOKUP(A1429,'Fats and Greases'!K:L,2,FALSE)), "")</f>
        <v>14.13</v>
      </c>
      <c r="J1429" s="10" t="str">
        <f ca="1">_xlfn.IFNA((VLOOKUP(A1429,'Fats and Greases'!M:N,2,FALSE)), "")</f>
        <v/>
      </c>
      <c r="K1429" s="10">
        <f ca="1">_xlfn.IFNA((VLOOKUP($A1429,'Fats and Greases'!O:P,2,FALSE)), "")</f>
        <v>14.75</v>
      </c>
      <c r="L1429" s="10">
        <f ca="1">_xlfn.IFNA((VLOOKUP($A1429,'Fats and Greases'!Q:R,2,FALSE)), "")</f>
        <v>11</v>
      </c>
      <c r="M1429" s="10">
        <f ca="1">_xlfn.IFNA((VLOOKUP($A1429,'Fats and Greases'!S:T,2,FALSE)), "")</f>
        <v>13.25</v>
      </c>
    </row>
    <row r="1430" spans="1:13" x14ac:dyDescent="0.2">
      <c r="A1430" s="18">
        <v>38784</v>
      </c>
      <c r="B1430" s="19">
        <f t="shared" si="44"/>
        <v>3</v>
      </c>
      <c r="C1430" s="19">
        <f t="shared" si="45"/>
        <v>2006</v>
      </c>
      <c r="D1430" s="10">
        <f ca="1">_xlfn.IFNA((VLOOKUP(A1430,'Fats and Greases'!A:B,2,FALSE)), "")</f>
        <v>11.88</v>
      </c>
      <c r="E1430" s="10">
        <f ca="1">_xlfn.IFNA((VLOOKUP(A1430,'Fats and Greases'!C:D,2,FALSE)), "")</f>
        <v>11.75</v>
      </c>
      <c r="F1430" s="10">
        <f ca="1">_xlfn.IFNA((VLOOKUP(A1430,'Fats and Greases'!E:F,2,FALSE)), "")</f>
        <v>11.88</v>
      </c>
      <c r="G1430" s="10">
        <f ca="1">_xlfn.IFNA((VLOOKUP(A1430,'Fats and Greases'!G:H,2,FALSE)), "")</f>
        <v>14</v>
      </c>
      <c r="H1430" s="10">
        <f ca="1">_xlfn.IFNA((VLOOKUP(A1430,'Fats and Greases'!I:J,2,FALSE)), "")</f>
        <v>14.75</v>
      </c>
      <c r="I1430" s="10">
        <f ca="1">_xlfn.IFNA((VLOOKUP(A1430,'Fats and Greases'!K:L,2,FALSE)), "")</f>
        <v>14.13</v>
      </c>
      <c r="J1430" s="10" t="str">
        <f ca="1">_xlfn.IFNA((VLOOKUP(A1430,'Fats and Greases'!M:N,2,FALSE)), "")</f>
        <v/>
      </c>
      <c r="K1430" s="10">
        <f ca="1">_xlfn.IFNA((VLOOKUP($A1430,'Fats and Greases'!O:P,2,FALSE)), "")</f>
        <v>14.13</v>
      </c>
      <c r="L1430" s="10">
        <f ca="1">_xlfn.IFNA((VLOOKUP($A1430,'Fats and Greases'!Q:R,2,FALSE)), "")</f>
        <v>11</v>
      </c>
      <c r="M1430" s="10">
        <f ca="1">_xlfn.IFNA((VLOOKUP($A1430,'Fats and Greases'!S:T,2,FALSE)), "")</f>
        <v>13.25</v>
      </c>
    </row>
    <row r="1431" spans="1:13" x14ac:dyDescent="0.2">
      <c r="A1431" s="18">
        <v>38785</v>
      </c>
      <c r="B1431" s="19">
        <f t="shared" si="44"/>
        <v>3</v>
      </c>
      <c r="C1431" s="19">
        <f t="shared" si="45"/>
        <v>2006</v>
      </c>
      <c r="D1431" s="10">
        <f ca="1">_xlfn.IFNA((VLOOKUP(A1431,'Fats and Greases'!A:B,2,FALSE)), "")</f>
        <v>11.75</v>
      </c>
      <c r="E1431" s="10">
        <f ca="1">_xlfn.IFNA((VLOOKUP(A1431,'Fats and Greases'!C:D,2,FALSE)), "")</f>
        <v>11.44</v>
      </c>
      <c r="F1431" s="10">
        <f ca="1">_xlfn.IFNA((VLOOKUP(A1431,'Fats and Greases'!E:F,2,FALSE)), "")</f>
        <v>11.75</v>
      </c>
      <c r="G1431" s="10">
        <f ca="1">_xlfn.IFNA((VLOOKUP(A1431,'Fats and Greases'!G:H,2,FALSE)), "")</f>
        <v>14</v>
      </c>
      <c r="H1431" s="10">
        <f ca="1">_xlfn.IFNA((VLOOKUP(A1431,'Fats and Greases'!I:J,2,FALSE)), "")</f>
        <v>14.75</v>
      </c>
      <c r="I1431" s="10">
        <f ca="1">_xlfn.IFNA((VLOOKUP(A1431,'Fats and Greases'!K:L,2,FALSE)), "")</f>
        <v>14.13</v>
      </c>
      <c r="J1431" s="10" t="str">
        <f ca="1">_xlfn.IFNA((VLOOKUP(A1431,'Fats and Greases'!M:N,2,FALSE)), "")</f>
        <v/>
      </c>
      <c r="K1431" s="10">
        <f ca="1">_xlfn.IFNA((VLOOKUP($A1431,'Fats and Greases'!O:P,2,FALSE)), "")</f>
        <v>14.25</v>
      </c>
      <c r="L1431" s="10">
        <f ca="1">_xlfn.IFNA((VLOOKUP($A1431,'Fats and Greases'!Q:R,2,FALSE)), "")</f>
        <v>11</v>
      </c>
      <c r="M1431" s="10">
        <f ca="1">_xlfn.IFNA((VLOOKUP($A1431,'Fats and Greases'!S:T,2,FALSE)), "")</f>
        <v>13.25</v>
      </c>
    </row>
    <row r="1432" spans="1:13" x14ac:dyDescent="0.2">
      <c r="A1432" s="18">
        <v>38786</v>
      </c>
      <c r="B1432" s="19">
        <f t="shared" si="44"/>
        <v>3</v>
      </c>
      <c r="C1432" s="19">
        <f t="shared" si="45"/>
        <v>2006</v>
      </c>
      <c r="D1432" s="10">
        <f ca="1">_xlfn.IFNA((VLOOKUP(A1432,'Fats and Greases'!A:B,2,FALSE)), "")</f>
        <v>11.75</v>
      </c>
      <c r="E1432" s="10">
        <f ca="1">_xlfn.IFNA((VLOOKUP(A1432,'Fats and Greases'!C:D,2,FALSE)), "")</f>
        <v>11.44</v>
      </c>
      <c r="F1432" s="10">
        <f ca="1">_xlfn.IFNA((VLOOKUP(A1432,'Fats and Greases'!E:F,2,FALSE)), "")</f>
        <v>11.75</v>
      </c>
      <c r="G1432" s="10">
        <f ca="1">_xlfn.IFNA((VLOOKUP(A1432,'Fats and Greases'!G:H,2,FALSE)), "")</f>
        <v>14</v>
      </c>
      <c r="H1432" s="10">
        <f ca="1">_xlfn.IFNA((VLOOKUP(A1432,'Fats and Greases'!I:J,2,FALSE)), "")</f>
        <v>14.75</v>
      </c>
      <c r="I1432" s="10">
        <f ca="1">_xlfn.IFNA((VLOOKUP(A1432,'Fats and Greases'!K:L,2,FALSE)), "")</f>
        <v>14.13</v>
      </c>
      <c r="J1432" s="10" t="str">
        <f ca="1">_xlfn.IFNA((VLOOKUP(A1432,'Fats and Greases'!M:N,2,FALSE)), "")</f>
        <v/>
      </c>
      <c r="K1432" s="10">
        <f ca="1">_xlfn.IFNA((VLOOKUP($A1432,'Fats and Greases'!O:P,2,FALSE)), "")</f>
        <v>14</v>
      </c>
      <c r="L1432" s="10">
        <f ca="1">_xlfn.IFNA((VLOOKUP($A1432,'Fats and Greases'!Q:R,2,FALSE)), "")</f>
        <v>11</v>
      </c>
      <c r="M1432" s="10">
        <f ca="1">_xlfn.IFNA((VLOOKUP($A1432,'Fats and Greases'!S:T,2,FALSE)), "")</f>
        <v>13</v>
      </c>
    </row>
    <row r="1433" spans="1:13" x14ac:dyDescent="0.2">
      <c r="A1433" s="18">
        <v>38789</v>
      </c>
      <c r="B1433" s="19">
        <f t="shared" si="44"/>
        <v>3</v>
      </c>
      <c r="C1433" s="19">
        <f t="shared" si="45"/>
        <v>2006</v>
      </c>
      <c r="D1433" s="10">
        <f ca="1">_xlfn.IFNA((VLOOKUP(A1433,'Fats and Greases'!A:B,2,FALSE)), "")</f>
        <v>11.63</v>
      </c>
      <c r="E1433" s="10">
        <f ca="1">_xlfn.IFNA((VLOOKUP(A1433,'Fats and Greases'!C:D,2,FALSE)), "")</f>
        <v>11.44</v>
      </c>
      <c r="F1433" s="10">
        <f ca="1">_xlfn.IFNA((VLOOKUP(A1433,'Fats and Greases'!E:F,2,FALSE)), "")</f>
        <v>11.75</v>
      </c>
      <c r="G1433" s="10">
        <f ca="1">_xlfn.IFNA((VLOOKUP(A1433,'Fats and Greases'!G:H,2,FALSE)), "")</f>
        <v>14</v>
      </c>
      <c r="H1433" s="10">
        <f ca="1">_xlfn.IFNA((VLOOKUP(A1433,'Fats and Greases'!I:J,2,FALSE)), "")</f>
        <v>14.75</v>
      </c>
      <c r="I1433" s="10">
        <f ca="1">_xlfn.IFNA((VLOOKUP(A1433,'Fats and Greases'!K:L,2,FALSE)), "")</f>
        <v>14.13</v>
      </c>
      <c r="J1433" s="10" t="str">
        <f ca="1">_xlfn.IFNA((VLOOKUP(A1433,'Fats and Greases'!M:N,2,FALSE)), "")</f>
        <v/>
      </c>
      <c r="K1433" s="10">
        <f ca="1">_xlfn.IFNA((VLOOKUP($A1433,'Fats and Greases'!O:P,2,FALSE)), "")</f>
        <v>14</v>
      </c>
      <c r="L1433" s="10">
        <f ca="1">_xlfn.IFNA((VLOOKUP($A1433,'Fats and Greases'!Q:R,2,FALSE)), "")</f>
        <v>11</v>
      </c>
      <c r="M1433" s="10">
        <f ca="1">_xlfn.IFNA((VLOOKUP($A1433,'Fats and Greases'!S:T,2,FALSE)), "")</f>
        <v>12.75</v>
      </c>
    </row>
    <row r="1434" spans="1:13" x14ac:dyDescent="0.2">
      <c r="A1434" s="18">
        <v>38790</v>
      </c>
      <c r="B1434" s="19">
        <f t="shared" si="44"/>
        <v>3</v>
      </c>
      <c r="C1434" s="19">
        <f t="shared" si="45"/>
        <v>2006</v>
      </c>
      <c r="D1434" s="10">
        <f ca="1">_xlfn.IFNA((VLOOKUP(A1434,'Fats and Greases'!A:B,2,FALSE)), "")</f>
        <v>11.13</v>
      </c>
      <c r="E1434" s="10">
        <f ca="1">_xlfn.IFNA((VLOOKUP(A1434,'Fats and Greases'!C:D,2,FALSE)), "")</f>
        <v>11.13</v>
      </c>
      <c r="F1434" s="10">
        <f ca="1">_xlfn.IFNA((VLOOKUP(A1434,'Fats and Greases'!E:F,2,FALSE)), "")</f>
        <v>11.75</v>
      </c>
      <c r="G1434" s="10">
        <f ca="1">_xlfn.IFNA((VLOOKUP(A1434,'Fats and Greases'!G:H,2,FALSE)), "")</f>
        <v>14</v>
      </c>
      <c r="H1434" s="10">
        <f ca="1">_xlfn.IFNA((VLOOKUP(A1434,'Fats and Greases'!I:J,2,FALSE)), "")</f>
        <v>14.75</v>
      </c>
      <c r="I1434" s="10">
        <f ca="1">_xlfn.IFNA((VLOOKUP(A1434,'Fats and Greases'!K:L,2,FALSE)), "")</f>
        <v>13.63</v>
      </c>
      <c r="J1434" s="10" t="str">
        <f ca="1">_xlfn.IFNA((VLOOKUP(A1434,'Fats and Greases'!M:N,2,FALSE)), "")</f>
        <v/>
      </c>
      <c r="K1434" s="10">
        <f ca="1">_xlfn.IFNA((VLOOKUP($A1434,'Fats and Greases'!O:P,2,FALSE)), "")</f>
        <v>13.5</v>
      </c>
      <c r="L1434" s="10">
        <f ca="1">_xlfn.IFNA((VLOOKUP($A1434,'Fats and Greases'!Q:R,2,FALSE)), "")</f>
        <v>11</v>
      </c>
      <c r="M1434" s="10">
        <f ca="1">_xlfn.IFNA((VLOOKUP($A1434,'Fats and Greases'!S:T,2,FALSE)), "")</f>
        <v>12.5</v>
      </c>
    </row>
    <row r="1435" spans="1:13" x14ac:dyDescent="0.2">
      <c r="A1435" s="18">
        <v>38791</v>
      </c>
      <c r="B1435" s="19">
        <f t="shared" si="44"/>
        <v>3</v>
      </c>
      <c r="C1435" s="19">
        <f t="shared" si="45"/>
        <v>2006</v>
      </c>
      <c r="D1435" s="10">
        <f ca="1">_xlfn.IFNA((VLOOKUP(A1435,'Fats and Greases'!A:B,2,FALSE)), "")</f>
        <v>11.13</v>
      </c>
      <c r="E1435" s="10">
        <f ca="1">_xlfn.IFNA((VLOOKUP(A1435,'Fats and Greases'!C:D,2,FALSE)), "")</f>
        <v>11</v>
      </c>
      <c r="F1435" s="10">
        <f ca="1">_xlfn.IFNA((VLOOKUP(A1435,'Fats and Greases'!E:F,2,FALSE)), "")</f>
        <v>11.5</v>
      </c>
      <c r="G1435" s="10">
        <f ca="1">_xlfn.IFNA((VLOOKUP(A1435,'Fats and Greases'!G:H,2,FALSE)), "")</f>
        <v>14</v>
      </c>
      <c r="H1435" s="10">
        <f ca="1">_xlfn.IFNA((VLOOKUP(A1435,'Fats and Greases'!I:J,2,FALSE)), "")</f>
        <v>14.75</v>
      </c>
      <c r="I1435" s="10">
        <f ca="1">_xlfn.IFNA((VLOOKUP(A1435,'Fats and Greases'!K:L,2,FALSE)), "")</f>
        <v>13.63</v>
      </c>
      <c r="J1435" s="10" t="str">
        <f ca="1">_xlfn.IFNA((VLOOKUP(A1435,'Fats and Greases'!M:N,2,FALSE)), "")</f>
        <v/>
      </c>
      <c r="K1435" s="10">
        <f ca="1">_xlfn.IFNA((VLOOKUP($A1435,'Fats and Greases'!O:P,2,FALSE)), "")</f>
        <v>13.5</v>
      </c>
      <c r="L1435" s="10">
        <f ca="1">_xlfn.IFNA((VLOOKUP($A1435,'Fats and Greases'!Q:R,2,FALSE)), "")</f>
        <v>10</v>
      </c>
      <c r="M1435" s="10">
        <f ca="1">_xlfn.IFNA((VLOOKUP($A1435,'Fats and Greases'!S:T,2,FALSE)), "")</f>
        <v>12.5</v>
      </c>
    </row>
    <row r="1436" spans="1:13" x14ac:dyDescent="0.2">
      <c r="A1436" s="18">
        <v>38792</v>
      </c>
      <c r="B1436" s="19">
        <f t="shared" si="44"/>
        <v>3</v>
      </c>
      <c r="C1436" s="19">
        <f t="shared" si="45"/>
        <v>2006</v>
      </c>
      <c r="D1436" s="10">
        <f ca="1">_xlfn.IFNA((VLOOKUP(A1436,'Fats and Greases'!A:B,2,FALSE)), "")</f>
        <v>11.13</v>
      </c>
      <c r="E1436" s="10">
        <f ca="1">_xlfn.IFNA((VLOOKUP(A1436,'Fats and Greases'!C:D,2,FALSE)), "")</f>
        <v>11.13</v>
      </c>
      <c r="F1436" s="10">
        <f ca="1">_xlfn.IFNA((VLOOKUP(A1436,'Fats and Greases'!E:F,2,FALSE)), "")</f>
        <v>11.5</v>
      </c>
      <c r="G1436" s="10">
        <f ca="1">_xlfn.IFNA((VLOOKUP(A1436,'Fats and Greases'!G:H,2,FALSE)), "")</f>
        <v>14</v>
      </c>
      <c r="H1436" s="10">
        <f ca="1">_xlfn.IFNA((VLOOKUP(A1436,'Fats and Greases'!I:J,2,FALSE)), "")</f>
        <v>14.75</v>
      </c>
      <c r="I1436" s="10">
        <f ca="1">_xlfn.IFNA((VLOOKUP(A1436,'Fats and Greases'!K:L,2,FALSE)), "")</f>
        <v>13.63</v>
      </c>
      <c r="J1436" s="10" t="str">
        <f ca="1">_xlfn.IFNA((VLOOKUP(A1436,'Fats and Greases'!M:N,2,FALSE)), "")</f>
        <v/>
      </c>
      <c r="K1436" s="10">
        <f ca="1">_xlfn.IFNA((VLOOKUP($A1436,'Fats and Greases'!O:P,2,FALSE)), "")</f>
        <v>13.5</v>
      </c>
      <c r="L1436" s="10">
        <f ca="1">_xlfn.IFNA((VLOOKUP($A1436,'Fats and Greases'!Q:R,2,FALSE)), "")</f>
        <v>10</v>
      </c>
      <c r="M1436" s="10">
        <f ca="1">_xlfn.IFNA((VLOOKUP($A1436,'Fats and Greases'!S:T,2,FALSE)), "")</f>
        <v>12</v>
      </c>
    </row>
    <row r="1437" spans="1:13" x14ac:dyDescent="0.2">
      <c r="A1437" s="18">
        <v>38793</v>
      </c>
      <c r="B1437" s="19">
        <f t="shared" si="44"/>
        <v>3</v>
      </c>
      <c r="C1437" s="19">
        <f t="shared" si="45"/>
        <v>2006</v>
      </c>
      <c r="D1437" s="10">
        <f ca="1">_xlfn.IFNA((VLOOKUP(A1437,'Fats and Greases'!A:B,2,FALSE)), "")</f>
        <v>11.13</v>
      </c>
      <c r="E1437" s="10">
        <f ca="1">_xlfn.IFNA((VLOOKUP(A1437,'Fats and Greases'!C:D,2,FALSE)), "")</f>
        <v>10.88</v>
      </c>
      <c r="F1437" s="10">
        <f ca="1">_xlfn.IFNA((VLOOKUP(A1437,'Fats and Greases'!E:F,2,FALSE)), "")</f>
        <v>11.5</v>
      </c>
      <c r="G1437" s="10">
        <f ca="1">_xlfn.IFNA((VLOOKUP(A1437,'Fats and Greases'!G:H,2,FALSE)), "")</f>
        <v>14</v>
      </c>
      <c r="H1437" s="10">
        <f ca="1">_xlfn.IFNA((VLOOKUP(A1437,'Fats and Greases'!I:J,2,FALSE)), "")</f>
        <v>14.5</v>
      </c>
      <c r="I1437" s="10">
        <f ca="1">_xlfn.IFNA((VLOOKUP(A1437,'Fats and Greases'!K:L,2,FALSE)), "")</f>
        <v>13.63</v>
      </c>
      <c r="J1437" s="10" t="str">
        <f ca="1">_xlfn.IFNA((VLOOKUP(A1437,'Fats and Greases'!M:N,2,FALSE)), "")</f>
        <v/>
      </c>
      <c r="K1437" s="10">
        <f ca="1">_xlfn.IFNA((VLOOKUP($A1437,'Fats and Greases'!O:P,2,FALSE)), "")</f>
        <v>13.5</v>
      </c>
      <c r="L1437" s="10">
        <f ca="1">_xlfn.IFNA((VLOOKUP($A1437,'Fats and Greases'!Q:R,2,FALSE)), "")</f>
        <v>10</v>
      </c>
      <c r="M1437" s="10">
        <f ca="1">_xlfn.IFNA((VLOOKUP($A1437,'Fats and Greases'!S:T,2,FALSE)), "")</f>
        <v>12</v>
      </c>
    </row>
    <row r="1438" spans="1:13" x14ac:dyDescent="0.2">
      <c r="A1438" s="18">
        <v>38796</v>
      </c>
      <c r="B1438" s="19">
        <f t="shared" si="44"/>
        <v>3</v>
      </c>
      <c r="C1438" s="19">
        <f t="shared" si="45"/>
        <v>2006</v>
      </c>
      <c r="D1438" s="10">
        <f ca="1">_xlfn.IFNA((VLOOKUP(A1438,'Fats and Greases'!A:B,2,FALSE)), "")</f>
        <v>11.13</v>
      </c>
      <c r="E1438" s="10">
        <f ca="1">_xlfn.IFNA((VLOOKUP(A1438,'Fats and Greases'!C:D,2,FALSE)), "")</f>
        <v>10.75</v>
      </c>
      <c r="F1438" s="10">
        <f ca="1">_xlfn.IFNA((VLOOKUP(A1438,'Fats and Greases'!E:F,2,FALSE)), "")</f>
        <v>11.5</v>
      </c>
      <c r="G1438" s="10">
        <f ca="1">_xlfn.IFNA((VLOOKUP(A1438,'Fats and Greases'!G:H,2,FALSE)), "")</f>
        <v>14</v>
      </c>
      <c r="H1438" s="10">
        <f ca="1">_xlfn.IFNA((VLOOKUP(A1438,'Fats and Greases'!I:J,2,FALSE)), "")</f>
        <v>14.5</v>
      </c>
      <c r="I1438" s="10">
        <f ca="1">_xlfn.IFNA((VLOOKUP(A1438,'Fats and Greases'!K:L,2,FALSE)), "")</f>
        <v>13.63</v>
      </c>
      <c r="J1438" s="10" t="str">
        <f ca="1">_xlfn.IFNA((VLOOKUP(A1438,'Fats and Greases'!M:N,2,FALSE)), "")</f>
        <v/>
      </c>
      <c r="K1438" s="10">
        <f ca="1">_xlfn.IFNA((VLOOKUP($A1438,'Fats and Greases'!O:P,2,FALSE)), "")</f>
        <v>13.5</v>
      </c>
      <c r="L1438" s="10">
        <f ca="1">_xlfn.IFNA((VLOOKUP($A1438,'Fats and Greases'!Q:R,2,FALSE)), "")</f>
        <v>11</v>
      </c>
      <c r="M1438" s="10">
        <f ca="1">_xlfn.IFNA((VLOOKUP($A1438,'Fats and Greases'!S:T,2,FALSE)), "")</f>
        <v>12</v>
      </c>
    </row>
    <row r="1439" spans="1:13" x14ac:dyDescent="0.2">
      <c r="A1439" s="18">
        <v>38797</v>
      </c>
      <c r="B1439" s="19">
        <f t="shared" si="44"/>
        <v>3</v>
      </c>
      <c r="C1439" s="19">
        <f t="shared" si="45"/>
        <v>2006</v>
      </c>
      <c r="D1439" s="10">
        <f ca="1">_xlfn.IFNA((VLOOKUP(A1439,'Fats and Greases'!A:B,2,FALSE)), "")</f>
        <v>10.88</v>
      </c>
      <c r="E1439" s="10">
        <f ca="1">_xlfn.IFNA((VLOOKUP(A1439,'Fats and Greases'!C:D,2,FALSE)), "")</f>
        <v>10.75</v>
      </c>
      <c r="F1439" s="10">
        <f ca="1">_xlfn.IFNA((VLOOKUP(A1439,'Fats and Greases'!E:F,2,FALSE)), "")</f>
        <v>11.5</v>
      </c>
      <c r="G1439" s="10">
        <f ca="1">_xlfn.IFNA((VLOOKUP(A1439,'Fats and Greases'!G:H,2,FALSE)), "")</f>
        <v>14</v>
      </c>
      <c r="H1439" s="10">
        <f ca="1">_xlfn.IFNA((VLOOKUP(A1439,'Fats and Greases'!I:J,2,FALSE)), "")</f>
        <v>14.5</v>
      </c>
      <c r="I1439" s="10">
        <f ca="1">_xlfn.IFNA((VLOOKUP(A1439,'Fats and Greases'!K:L,2,FALSE)), "")</f>
        <v>13.63</v>
      </c>
      <c r="J1439" s="10" t="str">
        <f ca="1">_xlfn.IFNA((VLOOKUP(A1439,'Fats and Greases'!M:N,2,FALSE)), "")</f>
        <v/>
      </c>
      <c r="K1439" s="10">
        <f ca="1">_xlfn.IFNA((VLOOKUP($A1439,'Fats and Greases'!O:P,2,FALSE)), "")</f>
        <v>13.5</v>
      </c>
      <c r="L1439" s="10">
        <f ca="1">_xlfn.IFNA((VLOOKUP($A1439,'Fats and Greases'!Q:R,2,FALSE)), "")</f>
        <v>11</v>
      </c>
      <c r="M1439" s="10">
        <f ca="1">_xlfn.IFNA((VLOOKUP($A1439,'Fats and Greases'!S:T,2,FALSE)), "")</f>
        <v>12</v>
      </c>
    </row>
    <row r="1440" spans="1:13" x14ac:dyDescent="0.2">
      <c r="A1440" s="18">
        <v>38798</v>
      </c>
      <c r="B1440" s="19">
        <f t="shared" si="44"/>
        <v>3</v>
      </c>
      <c r="C1440" s="19">
        <f t="shared" si="45"/>
        <v>2006</v>
      </c>
      <c r="D1440" s="10">
        <f ca="1">_xlfn.IFNA((VLOOKUP(A1440,'Fats and Greases'!A:B,2,FALSE)), "")</f>
        <v>10.88</v>
      </c>
      <c r="E1440" s="10">
        <f ca="1">_xlfn.IFNA((VLOOKUP(A1440,'Fats and Greases'!C:D,2,FALSE)), "")</f>
        <v>10.75</v>
      </c>
      <c r="F1440" s="10">
        <f ca="1">_xlfn.IFNA((VLOOKUP(A1440,'Fats and Greases'!E:F,2,FALSE)), "")</f>
        <v>11.5</v>
      </c>
      <c r="G1440" s="10">
        <f ca="1">_xlfn.IFNA((VLOOKUP(A1440,'Fats and Greases'!G:H,2,FALSE)), "")</f>
        <v>14</v>
      </c>
      <c r="H1440" s="10">
        <f ca="1">_xlfn.IFNA((VLOOKUP(A1440,'Fats and Greases'!I:J,2,FALSE)), "")</f>
        <v>14.5</v>
      </c>
      <c r="I1440" s="10">
        <f ca="1">_xlfn.IFNA((VLOOKUP(A1440,'Fats and Greases'!K:L,2,FALSE)), "")</f>
        <v>13.5</v>
      </c>
      <c r="J1440" s="10" t="str">
        <f ca="1">_xlfn.IFNA((VLOOKUP(A1440,'Fats and Greases'!M:N,2,FALSE)), "")</f>
        <v/>
      </c>
      <c r="K1440" s="10">
        <f ca="1">_xlfn.IFNA((VLOOKUP($A1440,'Fats and Greases'!O:P,2,FALSE)), "")</f>
        <v>13.5</v>
      </c>
      <c r="L1440" s="10">
        <f ca="1">_xlfn.IFNA((VLOOKUP($A1440,'Fats and Greases'!Q:R,2,FALSE)), "")</f>
        <v>11</v>
      </c>
      <c r="M1440" s="10">
        <f ca="1">_xlfn.IFNA((VLOOKUP($A1440,'Fats and Greases'!S:T,2,FALSE)), "")</f>
        <v>12</v>
      </c>
    </row>
    <row r="1441" spans="1:13" x14ac:dyDescent="0.2">
      <c r="A1441" s="18">
        <v>38799</v>
      </c>
      <c r="B1441" s="19">
        <f t="shared" si="44"/>
        <v>3</v>
      </c>
      <c r="C1441" s="19">
        <f t="shared" si="45"/>
        <v>2006</v>
      </c>
      <c r="D1441" s="10">
        <f ca="1">_xlfn.IFNA((VLOOKUP(A1441,'Fats and Greases'!A:B,2,FALSE)), "")</f>
        <v>10.88</v>
      </c>
      <c r="E1441" s="10">
        <f ca="1">_xlfn.IFNA((VLOOKUP(A1441,'Fats and Greases'!C:D,2,FALSE)), "")</f>
        <v>10.75</v>
      </c>
      <c r="F1441" s="10">
        <f ca="1">_xlfn.IFNA((VLOOKUP(A1441,'Fats and Greases'!E:F,2,FALSE)), "")</f>
        <v>11.5</v>
      </c>
      <c r="G1441" s="10">
        <f ca="1">_xlfn.IFNA((VLOOKUP(A1441,'Fats and Greases'!G:H,2,FALSE)), "")</f>
        <v>14</v>
      </c>
      <c r="H1441" s="10">
        <f ca="1">_xlfn.IFNA((VLOOKUP(A1441,'Fats and Greases'!I:J,2,FALSE)), "")</f>
        <v>14.5</v>
      </c>
      <c r="I1441" s="10">
        <f ca="1">_xlfn.IFNA((VLOOKUP(A1441,'Fats and Greases'!K:L,2,FALSE)), "")</f>
        <v>13.5</v>
      </c>
      <c r="J1441" s="10" t="str">
        <f ca="1">_xlfn.IFNA((VLOOKUP(A1441,'Fats and Greases'!M:N,2,FALSE)), "")</f>
        <v/>
      </c>
      <c r="K1441" s="10">
        <f ca="1">_xlfn.IFNA((VLOOKUP($A1441,'Fats and Greases'!O:P,2,FALSE)), "")</f>
        <v>13.5</v>
      </c>
      <c r="L1441" s="10">
        <f ca="1">_xlfn.IFNA((VLOOKUP($A1441,'Fats and Greases'!Q:R,2,FALSE)), "")</f>
        <v>11</v>
      </c>
      <c r="M1441" s="10">
        <f ca="1">_xlfn.IFNA((VLOOKUP($A1441,'Fats and Greases'!S:T,2,FALSE)), "")</f>
        <v>12</v>
      </c>
    </row>
    <row r="1442" spans="1:13" x14ac:dyDescent="0.2">
      <c r="A1442" s="18">
        <v>38800</v>
      </c>
      <c r="B1442" s="19">
        <f t="shared" si="44"/>
        <v>3</v>
      </c>
      <c r="C1442" s="19">
        <f t="shared" si="45"/>
        <v>2006</v>
      </c>
      <c r="D1442" s="10">
        <f ca="1">_xlfn.IFNA((VLOOKUP(A1442,'Fats and Greases'!A:B,2,FALSE)), "")</f>
        <v>10.88</v>
      </c>
      <c r="E1442" s="10">
        <f ca="1">_xlfn.IFNA((VLOOKUP(A1442,'Fats and Greases'!C:D,2,FALSE)), "")</f>
        <v>10.75</v>
      </c>
      <c r="F1442" s="10">
        <f ca="1">_xlfn.IFNA((VLOOKUP(A1442,'Fats and Greases'!E:F,2,FALSE)), "")</f>
        <v>11.5</v>
      </c>
      <c r="G1442" s="10">
        <f ca="1">_xlfn.IFNA((VLOOKUP(A1442,'Fats and Greases'!G:H,2,FALSE)), "")</f>
        <v>14</v>
      </c>
      <c r="H1442" s="10">
        <f ca="1">_xlfn.IFNA((VLOOKUP(A1442,'Fats and Greases'!I:J,2,FALSE)), "")</f>
        <v>14.5</v>
      </c>
      <c r="I1442" s="10">
        <f ca="1">_xlfn.IFNA((VLOOKUP(A1442,'Fats and Greases'!K:L,2,FALSE)), "")</f>
        <v>13.5</v>
      </c>
      <c r="J1442" s="10" t="str">
        <f ca="1">_xlfn.IFNA((VLOOKUP(A1442,'Fats and Greases'!M:N,2,FALSE)), "")</f>
        <v/>
      </c>
      <c r="K1442" s="10">
        <f ca="1">_xlfn.IFNA((VLOOKUP($A1442,'Fats and Greases'!O:P,2,FALSE)), "")</f>
        <v>13.5</v>
      </c>
      <c r="L1442" s="10">
        <f ca="1">_xlfn.IFNA((VLOOKUP($A1442,'Fats and Greases'!Q:R,2,FALSE)), "")</f>
        <v>10</v>
      </c>
      <c r="M1442" s="10">
        <f ca="1">_xlfn.IFNA((VLOOKUP($A1442,'Fats and Greases'!S:T,2,FALSE)), "")</f>
        <v>12</v>
      </c>
    </row>
    <row r="1443" spans="1:13" x14ac:dyDescent="0.2">
      <c r="A1443" s="18">
        <v>38803</v>
      </c>
      <c r="B1443" s="19">
        <f t="shared" si="44"/>
        <v>3</v>
      </c>
      <c r="C1443" s="19">
        <f t="shared" si="45"/>
        <v>2006</v>
      </c>
      <c r="D1443" s="10">
        <f ca="1">_xlfn.IFNA((VLOOKUP(A1443,'Fats and Greases'!A:B,2,FALSE)), "")</f>
        <v>10.88</v>
      </c>
      <c r="E1443" s="10">
        <f ca="1">_xlfn.IFNA((VLOOKUP(A1443,'Fats and Greases'!C:D,2,FALSE)), "")</f>
        <v>10.75</v>
      </c>
      <c r="F1443" s="10">
        <f ca="1">_xlfn.IFNA((VLOOKUP(A1443,'Fats and Greases'!E:F,2,FALSE)), "")</f>
        <v>11.5</v>
      </c>
      <c r="G1443" s="10">
        <f ca="1">_xlfn.IFNA((VLOOKUP(A1443,'Fats and Greases'!G:H,2,FALSE)), "")</f>
        <v>14</v>
      </c>
      <c r="H1443" s="10">
        <f ca="1">_xlfn.IFNA((VLOOKUP(A1443,'Fats and Greases'!I:J,2,FALSE)), "")</f>
        <v>14.5</v>
      </c>
      <c r="I1443" s="10">
        <f ca="1">_xlfn.IFNA((VLOOKUP(A1443,'Fats and Greases'!K:L,2,FALSE)), "")</f>
        <v>13.5</v>
      </c>
      <c r="J1443" s="10" t="str">
        <f ca="1">_xlfn.IFNA((VLOOKUP(A1443,'Fats and Greases'!M:N,2,FALSE)), "")</f>
        <v/>
      </c>
      <c r="K1443" s="10">
        <f ca="1">_xlfn.IFNA((VLOOKUP($A1443,'Fats and Greases'!O:P,2,FALSE)), "")</f>
        <v>13.5</v>
      </c>
      <c r="L1443" s="10">
        <f ca="1">_xlfn.IFNA((VLOOKUP($A1443,'Fats and Greases'!Q:R,2,FALSE)), "")</f>
        <v>10</v>
      </c>
      <c r="M1443" s="10">
        <f ca="1">_xlfn.IFNA((VLOOKUP($A1443,'Fats and Greases'!S:T,2,FALSE)), "")</f>
        <v>12</v>
      </c>
    </row>
    <row r="1444" spans="1:13" x14ac:dyDescent="0.2">
      <c r="A1444" s="18">
        <v>38804</v>
      </c>
      <c r="B1444" s="19">
        <f t="shared" si="44"/>
        <v>3</v>
      </c>
      <c r="C1444" s="19">
        <f t="shared" si="45"/>
        <v>2006</v>
      </c>
      <c r="D1444" s="10">
        <f ca="1">_xlfn.IFNA((VLOOKUP(A1444,'Fats and Greases'!A:B,2,FALSE)), "")</f>
        <v>10.75</v>
      </c>
      <c r="E1444" s="10">
        <f ca="1">_xlfn.IFNA((VLOOKUP(A1444,'Fats and Greases'!C:D,2,FALSE)), "")</f>
        <v>10.75</v>
      </c>
      <c r="F1444" s="10">
        <f ca="1">_xlfn.IFNA((VLOOKUP(A1444,'Fats and Greases'!E:F,2,FALSE)), "")</f>
        <v>11.5</v>
      </c>
      <c r="G1444" s="10">
        <f ca="1">_xlfn.IFNA((VLOOKUP(A1444,'Fats and Greases'!G:H,2,FALSE)), "")</f>
        <v>14</v>
      </c>
      <c r="H1444" s="10">
        <f ca="1">_xlfn.IFNA((VLOOKUP(A1444,'Fats and Greases'!I:J,2,FALSE)), "")</f>
        <v>14.5</v>
      </c>
      <c r="I1444" s="10">
        <f ca="1">_xlfn.IFNA((VLOOKUP(A1444,'Fats and Greases'!K:L,2,FALSE)), "")</f>
        <v>13.5</v>
      </c>
      <c r="J1444" s="10" t="str">
        <f ca="1">_xlfn.IFNA((VLOOKUP(A1444,'Fats and Greases'!M:N,2,FALSE)), "")</f>
        <v/>
      </c>
      <c r="K1444" s="10">
        <f ca="1">_xlfn.IFNA((VLOOKUP($A1444,'Fats and Greases'!O:P,2,FALSE)), "")</f>
        <v>13.5</v>
      </c>
      <c r="L1444" s="10">
        <f ca="1">_xlfn.IFNA((VLOOKUP($A1444,'Fats and Greases'!Q:R,2,FALSE)), "")</f>
        <v>10</v>
      </c>
      <c r="M1444" s="10">
        <f ca="1">_xlfn.IFNA((VLOOKUP($A1444,'Fats and Greases'!S:T,2,FALSE)), "")</f>
        <v>12</v>
      </c>
    </row>
    <row r="1445" spans="1:13" x14ac:dyDescent="0.2">
      <c r="A1445" s="18">
        <v>38805</v>
      </c>
      <c r="B1445" s="19">
        <f t="shared" si="44"/>
        <v>3</v>
      </c>
      <c r="C1445" s="19">
        <f t="shared" si="45"/>
        <v>2006</v>
      </c>
      <c r="D1445" s="10">
        <f ca="1">_xlfn.IFNA((VLOOKUP(A1445,'Fats and Greases'!A:B,2,FALSE)), "")</f>
        <v>10.75</v>
      </c>
      <c r="E1445" s="10">
        <f ca="1">_xlfn.IFNA((VLOOKUP(A1445,'Fats and Greases'!C:D,2,FALSE)), "")</f>
        <v>10.88</v>
      </c>
      <c r="F1445" s="10">
        <f ca="1">_xlfn.IFNA((VLOOKUP(A1445,'Fats and Greases'!E:F,2,FALSE)), "")</f>
        <v>11.25</v>
      </c>
      <c r="G1445" s="10">
        <f ca="1">_xlfn.IFNA((VLOOKUP(A1445,'Fats and Greases'!G:H,2,FALSE)), "")</f>
        <v>14</v>
      </c>
      <c r="H1445" s="10">
        <f ca="1">_xlfn.IFNA((VLOOKUP(A1445,'Fats and Greases'!I:J,2,FALSE)), "")</f>
        <v>14</v>
      </c>
      <c r="I1445" s="10">
        <f ca="1">_xlfn.IFNA((VLOOKUP(A1445,'Fats and Greases'!K:L,2,FALSE)), "")</f>
        <v>13</v>
      </c>
      <c r="J1445" s="10" t="str">
        <f ca="1">_xlfn.IFNA((VLOOKUP(A1445,'Fats and Greases'!M:N,2,FALSE)), "")</f>
        <v/>
      </c>
      <c r="K1445" s="10">
        <f ca="1">_xlfn.IFNA((VLOOKUP($A1445,'Fats and Greases'!O:P,2,FALSE)), "")</f>
        <v>13.25</v>
      </c>
      <c r="L1445" s="10">
        <f ca="1">_xlfn.IFNA((VLOOKUP($A1445,'Fats and Greases'!Q:R,2,FALSE)), "")</f>
        <v>10</v>
      </c>
      <c r="M1445" s="10">
        <f ca="1">_xlfn.IFNA((VLOOKUP($A1445,'Fats and Greases'!S:T,2,FALSE)), "")</f>
        <v>12</v>
      </c>
    </row>
    <row r="1446" spans="1:13" x14ac:dyDescent="0.2">
      <c r="A1446" s="18">
        <v>38806</v>
      </c>
      <c r="B1446" s="19">
        <f t="shared" si="44"/>
        <v>3</v>
      </c>
      <c r="C1446" s="19">
        <f t="shared" si="45"/>
        <v>2006</v>
      </c>
      <c r="D1446" s="10">
        <f ca="1">_xlfn.IFNA((VLOOKUP(A1446,'Fats and Greases'!A:B,2,FALSE)), "")</f>
        <v>10.63</v>
      </c>
      <c r="E1446" s="10">
        <f ca="1">_xlfn.IFNA((VLOOKUP(A1446,'Fats and Greases'!C:D,2,FALSE)), "")</f>
        <v>10.88</v>
      </c>
      <c r="F1446" s="10">
        <f ca="1">_xlfn.IFNA((VLOOKUP(A1446,'Fats and Greases'!E:F,2,FALSE)), "")</f>
        <v>11.25</v>
      </c>
      <c r="G1446" s="10">
        <f ca="1">_xlfn.IFNA((VLOOKUP(A1446,'Fats and Greases'!G:H,2,FALSE)), "")</f>
        <v>14</v>
      </c>
      <c r="H1446" s="10">
        <f ca="1">_xlfn.IFNA((VLOOKUP(A1446,'Fats and Greases'!I:J,2,FALSE)), "")</f>
        <v>14</v>
      </c>
      <c r="I1446" s="10">
        <f ca="1">_xlfn.IFNA((VLOOKUP(A1446,'Fats and Greases'!K:L,2,FALSE)), "")</f>
        <v>13</v>
      </c>
      <c r="J1446" s="10" t="str">
        <f ca="1">_xlfn.IFNA((VLOOKUP(A1446,'Fats and Greases'!M:N,2,FALSE)), "")</f>
        <v/>
      </c>
      <c r="K1446" s="10">
        <f ca="1">_xlfn.IFNA((VLOOKUP($A1446,'Fats and Greases'!O:P,2,FALSE)), "")</f>
        <v>13.25</v>
      </c>
      <c r="L1446" s="10">
        <f ca="1">_xlfn.IFNA((VLOOKUP($A1446,'Fats and Greases'!Q:R,2,FALSE)), "")</f>
        <v>10</v>
      </c>
      <c r="M1446" s="10">
        <f ca="1">_xlfn.IFNA((VLOOKUP($A1446,'Fats and Greases'!S:T,2,FALSE)), "")</f>
        <v>12</v>
      </c>
    </row>
    <row r="1447" spans="1:13" x14ac:dyDescent="0.2">
      <c r="A1447" s="18">
        <v>38807</v>
      </c>
      <c r="B1447" s="19">
        <f t="shared" si="44"/>
        <v>3</v>
      </c>
      <c r="C1447" s="19">
        <f t="shared" si="45"/>
        <v>2006</v>
      </c>
      <c r="D1447" s="10">
        <f ca="1">_xlfn.IFNA((VLOOKUP(A1447,'Fats and Greases'!A:B,2,FALSE)), "")</f>
        <v>10.75</v>
      </c>
      <c r="E1447" s="10">
        <f ca="1">_xlfn.IFNA((VLOOKUP(A1447,'Fats and Greases'!C:D,2,FALSE)), "")</f>
        <v>10.88</v>
      </c>
      <c r="F1447" s="10">
        <f ca="1">_xlfn.IFNA((VLOOKUP(A1447,'Fats and Greases'!E:F,2,FALSE)), "")</f>
        <v>11</v>
      </c>
      <c r="G1447" s="10">
        <f ca="1">_xlfn.IFNA((VLOOKUP(A1447,'Fats and Greases'!G:H,2,FALSE)), "")</f>
        <v>13.5</v>
      </c>
      <c r="H1447" s="10">
        <f ca="1">_xlfn.IFNA((VLOOKUP(A1447,'Fats and Greases'!I:J,2,FALSE)), "")</f>
        <v>13.75</v>
      </c>
      <c r="I1447" s="10">
        <f ca="1">_xlfn.IFNA((VLOOKUP(A1447,'Fats and Greases'!K:L,2,FALSE)), "")</f>
        <v>13</v>
      </c>
      <c r="J1447" s="10" t="str">
        <f ca="1">_xlfn.IFNA((VLOOKUP(A1447,'Fats and Greases'!M:N,2,FALSE)), "")</f>
        <v/>
      </c>
      <c r="K1447" s="10">
        <f ca="1">_xlfn.IFNA((VLOOKUP($A1447,'Fats and Greases'!O:P,2,FALSE)), "")</f>
        <v>13.25</v>
      </c>
      <c r="L1447" s="10">
        <f ca="1">_xlfn.IFNA((VLOOKUP($A1447,'Fats and Greases'!Q:R,2,FALSE)), "")</f>
        <v>10</v>
      </c>
      <c r="M1447" s="10">
        <f ca="1">_xlfn.IFNA((VLOOKUP($A1447,'Fats and Greases'!S:T,2,FALSE)), "")</f>
        <v>12</v>
      </c>
    </row>
    <row r="1448" spans="1:13" x14ac:dyDescent="0.2">
      <c r="A1448" s="18">
        <v>38810</v>
      </c>
      <c r="B1448" s="19">
        <f t="shared" si="44"/>
        <v>4</v>
      </c>
      <c r="C1448" s="19">
        <f t="shared" si="45"/>
        <v>2006</v>
      </c>
      <c r="D1448" s="10">
        <f ca="1">_xlfn.IFNA((VLOOKUP(A1448,'Fats and Greases'!A:B,2,FALSE)), "")</f>
        <v>10.75</v>
      </c>
      <c r="E1448" s="10">
        <f ca="1">_xlfn.IFNA((VLOOKUP(A1448,'Fats and Greases'!C:D,2,FALSE)), "")</f>
        <v>10.88</v>
      </c>
      <c r="F1448" s="10">
        <f ca="1">_xlfn.IFNA((VLOOKUP(A1448,'Fats and Greases'!E:F,2,FALSE)), "")</f>
        <v>11</v>
      </c>
      <c r="G1448" s="10">
        <f ca="1">_xlfn.IFNA((VLOOKUP(A1448,'Fats and Greases'!G:H,2,FALSE)), "")</f>
        <v>13.5</v>
      </c>
      <c r="H1448" s="10">
        <f ca="1">_xlfn.IFNA((VLOOKUP(A1448,'Fats and Greases'!I:J,2,FALSE)), "")</f>
        <v>13.5</v>
      </c>
      <c r="I1448" s="10">
        <f ca="1">_xlfn.IFNA((VLOOKUP(A1448,'Fats and Greases'!K:L,2,FALSE)), "")</f>
        <v>13</v>
      </c>
      <c r="J1448" s="10" t="str">
        <f ca="1">_xlfn.IFNA((VLOOKUP(A1448,'Fats and Greases'!M:N,2,FALSE)), "")</f>
        <v/>
      </c>
      <c r="K1448" s="10">
        <f ca="1">_xlfn.IFNA((VLOOKUP($A1448,'Fats and Greases'!O:P,2,FALSE)), "")</f>
        <v>13.25</v>
      </c>
      <c r="L1448" s="10">
        <f ca="1">_xlfn.IFNA((VLOOKUP($A1448,'Fats and Greases'!Q:R,2,FALSE)), "")</f>
        <v>10</v>
      </c>
      <c r="M1448" s="10">
        <f ca="1">_xlfn.IFNA((VLOOKUP($A1448,'Fats and Greases'!S:T,2,FALSE)), "")</f>
        <v>12</v>
      </c>
    </row>
    <row r="1449" spans="1:13" x14ac:dyDescent="0.2">
      <c r="A1449" s="18">
        <v>38811</v>
      </c>
      <c r="B1449" s="19">
        <f t="shared" si="44"/>
        <v>4</v>
      </c>
      <c r="C1449" s="19">
        <f t="shared" si="45"/>
        <v>2006</v>
      </c>
      <c r="D1449" s="10">
        <f ca="1">_xlfn.IFNA((VLOOKUP(A1449,'Fats and Greases'!A:B,2,FALSE)), "")</f>
        <v>10.63</v>
      </c>
      <c r="E1449" s="10">
        <f ca="1">_xlfn.IFNA((VLOOKUP(A1449,'Fats and Greases'!C:D,2,FALSE)), "")</f>
        <v>10.88</v>
      </c>
      <c r="F1449" s="10">
        <f ca="1">_xlfn.IFNA((VLOOKUP(A1449,'Fats and Greases'!E:F,2,FALSE)), "")</f>
        <v>11</v>
      </c>
      <c r="G1449" s="10">
        <f ca="1">_xlfn.IFNA((VLOOKUP(A1449,'Fats and Greases'!G:H,2,FALSE)), "")</f>
        <v>13.5</v>
      </c>
      <c r="H1449" s="10">
        <f ca="1">_xlfn.IFNA((VLOOKUP(A1449,'Fats and Greases'!I:J,2,FALSE)), "")</f>
        <v>13.5</v>
      </c>
      <c r="I1449" s="10">
        <f ca="1">_xlfn.IFNA((VLOOKUP(A1449,'Fats and Greases'!K:L,2,FALSE)), "")</f>
        <v>13</v>
      </c>
      <c r="J1449" s="10" t="str">
        <f ca="1">_xlfn.IFNA((VLOOKUP(A1449,'Fats and Greases'!M:N,2,FALSE)), "")</f>
        <v/>
      </c>
      <c r="K1449" s="10">
        <f ca="1">_xlfn.IFNA((VLOOKUP($A1449,'Fats and Greases'!O:P,2,FALSE)), "")</f>
        <v>13.25</v>
      </c>
      <c r="L1449" s="10">
        <f ca="1">_xlfn.IFNA((VLOOKUP($A1449,'Fats and Greases'!Q:R,2,FALSE)), "")</f>
        <v>10</v>
      </c>
      <c r="M1449" s="10">
        <f ca="1">_xlfn.IFNA((VLOOKUP($A1449,'Fats and Greases'!S:T,2,FALSE)), "")</f>
        <v>12</v>
      </c>
    </row>
    <row r="1450" spans="1:13" x14ac:dyDescent="0.2">
      <c r="A1450" s="18">
        <v>38812</v>
      </c>
      <c r="B1450" s="19">
        <f t="shared" si="44"/>
        <v>4</v>
      </c>
      <c r="C1450" s="19">
        <f t="shared" si="45"/>
        <v>2006</v>
      </c>
      <c r="D1450" s="10">
        <f ca="1">_xlfn.IFNA((VLOOKUP(A1450,'Fats and Greases'!A:B,2,FALSE)), "")</f>
        <v>10.63</v>
      </c>
      <c r="E1450" s="10">
        <f ca="1">_xlfn.IFNA((VLOOKUP(A1450,'Fats and Greases'!C:D,2,FALSE)), "")</f>
        <v>10.88</v>
      </c>
      <c r="F1450" s="10">
        <f ca="1">_xlfn.IFNA((VLOOKUP(A1450,'Fats and Greases'!E:F,2,FALSE)), "")</f>
        <v>11</v>
      </c>
      <c r="G1450" s="10">
        <f ca="1">_xlfn.IFNA((VLOOKUP(A1450,'Fats and Greases'!G:H,2,FALSE)), "")</f>
        <v>13.5</v>
      </c>
      <c r="H1450" s="10">
        <f ca="1">_xlfn.IFNA((VLOOKUP(A1450,'Fats and Greases'!I:J,2,FALSE)), "")</f>
        <v>13.5</v>
      </c>
      <c r="I1450" s="10">
        <f ca="1">_xlfn.IFNA((VLOOKUP(A1450,'Fats and Greases'!K:L,2,FALSE)), "")</f>
        <v>13</v>
      </c>
      <c r="J1450" s="10" t="str">
        <f ca="1">_xlfn.IFNA((VLOOKUP(A1450,'Fats and Greases'!M:N,2,FALSE)), "")</f>
        <v/>
      </c>
      <c r="K1450" s="10">
        <f ca="1">_xlfn.IFNA((VLOOKUP($A1450,'Fats and Greases'!O:P,2,FALSE)), "")</f>
        <v>13.25</v>
      </c>
      <c r="L1450" s="10">
        <f ca="1">_xlfn.IFNA((VLOOKUP($A1450,'Fats and Greases'!Q:R,2,FALSE)), "")</f>
        <v>10</v>
      </c>
      <c r="M1450" s="10">
        <f ca="1">_xlfn.IFNA((VLOOKUP($A1450,'Fats and Greases'!S:T,2,FALSE)), "")</f>
        <v>12</v>
      </c>
    </row>
    <row r="1451" spans="1:13" x14ac:dyDescent="0.2">
      <c r="A1451" s="18">
        <v>38813</v>
      </c>
      <c r="B1451" s="19">
        <f t="shared" si="44"/>
        <v>4</v>
      </c>
      <c r="C1451" s="19">
        <f t="shared" si="45"/>
        <v>2006</v>
      </c>
      <c r="D1451" s="10">
        <f ca="1">_xlfn.IFNA((VLOOKUP(A1451,'Fats and Greases'!A:B,2,FALSE)), "")</f>
        <v>10.75</v>
      </c>
      <c r="E1451" s="10">
        <f ca="1">_xlfn.IFNA((VLOOKUP(A1451,'Fats and Greases'!C:D,2,FALSE)), "")</f>
        <v>10.88</v>
      </c>
      <c r="F1451" s="10">
        <f ca="1">_xlfn.IFNA((VLOOKUP(A1451,'Fats and Greases'!E:F,2,FALSE)), "")</f>
        <v>11</v>
      </c>
      <c r="G1451" s="10">
        <f ca="1">_xlfn.IFNA((VLOOKUP(A1451,'Fats and Greases'!G:H,2,FALSE)), "")</f>
        <v>13.5</v>
      </c>
      <c r="H1451" s="10">
        <f ca="1">_xlfn.IFNA((VLOOKUP(A1451,'Fats and Greases'!I:J,2,FALSE)), "")</f>
        <v>13.5</v>
      </c>
      <c r="I1451" s="10">
        <f ca="1">_xlfn.IFNA((VLOOKUP(A1451,'Fats and Greases'!K:L,2,FALSE)), "")</f>
        <v>13</v>
      </c>
      <c r="J1451" s="10" t="str">
        <f ca="1">_xlfn.IFNA((VLOOKUP(A1451,'Fats and Greases'!M:N,2,FALSE)), "")</f>
        <v/>
      </c>
      <c r="K1451" s="10">
        <f ca="1">_xlfn.IFNA((VLOOKUP($A1451,'Fats and Greases'!O:P,2,FALSE)), "")</f>
        <v>13.25</v>
      </c>
      <c r="L1451" s="10">
        <f ca="1">_xlfn.IFNA((VLOOKUP($A1451,'Fats and Greases'!Q:R,2,FALSE)), "")</f>
        <v>10</v>
      </c>
      <c r="M1451" s="10">
        <f ca="1">_xlfn.IFNA((VLOOKUP($A1451,'Fats and Greases'!S:T,2,FALSE)), "")</f>
        <v>12</v>
      </c>
    </row>
    <row r="1452" spans="1:13" x14ac:dyDescent="0.2">
      <c r="A1452" s="18">
        <v>38814</v>
      </c>
      <c r="B1452" s="19">
        <f t="shared" si="44"/>
        <v>4</v>
      </c>
      <c r="C1452" s="19">
        <f t="shared" si="45"/>
        <v>2006</v>
      </c>
      <c r="D1452" s="10">
        <f ca="1">_xlfn.IFNA((VLOOKUP(A1452,'Fats and Greases'!A:B,2,FALSE)), "")</f>
        <v>10.75</v>
      </c>
      <c r="E1452" s="10">
        <f ca="1">_xlfn.IFNA((VLOOKUP(A1452,'Fats and Greases'!C:D,2,FALSE)), "")</f>
        <v>10.88</v>
      </c>
      <c r="F1452" s="10">
        <f ca="1">_xlfn.IFNA((VLOOKUP(A1452,'Fats and Greases'!E:F,2,FALSE)), "")</f>
        <v>11</v>
      </c>
      <c r="G1452" s="10">
        <f ca="1">_xlfn.IFNA((VLOOKUP(A1452,'Fats and Greases'!G:H,2,FALSE)), "")</f>
        <v>13.5</v>
      </c>
      <c r="H1452" s="10">
        <f ca="1">_xlfn.IFNA((VLOOKUP(A1452,'Fats and Greases'!I:J,2,FALSE)), "")</f>
        <v>13.5</v>
      </c>
      <c r="I1452" s="10">
        <f ca="1">_xlfn.IFNA((VLOOKUP(A1452,'Fats and Greases'!K:L,2,FALSE)), "")</f>
        <v>13</v>
      </c>
      <c r="J1452" s="10" t="str">
        <f ca="1">_xlfn.IFNA((VLOOKUP(A1452,'Fats and Greases'!M:N,2,FALSE)), "")</f>
        <v/>
      </c>
      <c r="K1452" s="10">
        <f ca="1">_xlfn.IFNA((VLOOKUP($A1452,'Fats and Greases'!O:P,2,FALSE)), "")</f>
        <v>13.25</v>
      </c>
      <c r="L1452" s="10">
        <f ca="1">_xlfn.IFNA((VLOOKUP($A1452,'Fats and Greases'!Q:R,2,FALSE)), "")</f>
        <v>10</v>
      </c>
      <c r="M1452" s="10">
        <f ca="1">_xlfn.IFNA((VLOOKUP($A1452,'Fats and Greases'!S:T,2,FALSE)), "")</f>
        <v>12</v>
      </c>
    </row>
    <row r="1453" spans="1:13" x14ac:dyDescent="0.2">
      <c r="A1453" s="18">
        <v>38817</v>
      </c>
      <c r="B1453" s="19">
        <f t="shared" si="44"/>
        <v>4</v>
      </c>
      <c r="C1453" s="19">
        <f t="shared" si="45"/>
        <v>2006</v>
      </c>
      <c r="D1453" s="10">
        <f ca="1">_xlfn.IFNA((VLOOKUP(A1453,'Fats and Greases'!A:B,2,FALSE)), "")</f>
        <v>10.75</v>
      </c>
      <c r="E1453" s="10">
        <f ca="1">_xlfn.IFNA((VLOOKUP(A1453,'Fats and Greases'!C:D,2,FALSE)), "")</f>
        <v>10.75</v>
      </c>
      <c r="F1453" s="10">
        <f ca="1">_xlfn.IFNA((VLOOKUP(A1453,'Fats and Greases'!E:F,2,FALSE)), "")</f>
        <v>11</v>
      </c>
      <c r="G1453" s="10">
        <f ca="1">_xlfn.IFNA((VLOOKUP(A1453,'Fats and Greases'!G:H,2,FALSE)), "")</f>
        <v>13.5</v>
      </c>
      <c r="H1453" s="10">
        <f ca="1">_xlfn.IFNA((VLOOKUP(A1453,'Fats and Greases'!I:J,2,FALSE)), "")</f>
        <v>13.5</v>
      </c>
      <c r="I1453" s="10">
        <f ca="1">_xlfn.IFNA((VLOOKUP(A1453,'Fats and Greases'!K:L,2,FALSE)), "")</f>
        <v>13</v>
      </c>
      <c r="J1453" s="10" t="str">
        <f ca="1">_xlfn.IFNA((VLOOKUP(A1453,'Fats and Greases'!M:N,2,FALSE)), "")</f>
        <v/>
      </c>
      <c r="K1453" s="10">
        <f ca="1">_xlfn.IFNA((VLOOKUP($A1453,'Fats and Greases'!O:P,2,FALSE)), "")</f>
        <v>13.25</v>
      </c>
      <c r="L1453" s="10">
        <f ca="1">_xlfn.IFNA((VLOOKUP($A1453,'Fats and Greases'!Q:R,2,FALSE)), "")</f>
        <v>10</v>
      </c>
      <c r="M1453" s="10">
        <f ca="1">_xlfn.IFNA((VLOOKUP($A1453,'Fats and Greases'!S:T,2,FALSE)), "")</f>
        <v>12</v>
      </c>
    </row>
    <row r="1454" spans="1:13" x14ac:dyDescent="0.2">
      <c r="A1454" s="18">
        <v>38818</v>
      </c>
      <c r="B1454" s="19">
        <f t="shared" si="44"/>
        <v>4</v>
      </c>
      <c r="C1454" s="19">
        <f t="shared" si="45"/>
        <v>2006</v>
      </c>
      <c r="D1454" s="10">
        <f ca="1">_xlfn.IFNA((VLOOKUP(A1454,'Fats and Greases'!A:B,2,FALSE)), "")</f>
        <v>10.5</v>
      </c>
      <c r="E1454" s="10">
        <f ca="1">_xlfn.IFNA((VLOOKUP(A1454,'Fats and Greases'!C:D,2,FALSE)), "")</f>
        <v>10.5</v>
      </c>
      <c r="F1454" s="10">
        <f ca="1">_xlfn.IFNA((VLOOKUP(A1454,'Fats and Greases'!E:F,2,FALSE)), "")</f>
        <v>11</v>
      </c>
      <c r="G1454" s="10">
        <f ca="1">_xlfn.IFNA((VLOOKUP(A1454,'Fats and Greases'!G:H,2,FALSE)), "")</f>
        <v>13.5</v>
      </c>
      <c r="H1454" s="10">
        <f ca="1">_xlfn.IFNA((VLOOKUP(A1454,'Fats and Greases'!I:J,2,FALSE)), "")</f>
        <v>13.5</v>
      </c>
      <c r="I1454" s="10">
        <f ca="1">_xlfn.IFNA((VLOOKUP(A1454,'Fats and Greases'!K:L,2,FALSE)), "")</f>
        <v>13.13</v>
      </c>
      <c r="J1454" s="10" t="str">
        <f ca="1">_xlfn.IFNA((VLOOKUP(A1454,'Fats and Greases'!M:N,2,FALSE)), "")</f>
        <v/>
      </c>
      <c r="K1454" s="10">
        <f ca="1">_xlfn.IFNA((VLOOKUP($A1454,'Fats and Greases'!O:P,2,FALSE)), "")</f>
        <v>13.25</v>
      </c>
      <c r="L1454" s="10">
        <f ca="1">_xlfn.IFNA((VLOOKUP($A1454,'Fats and Greases'!Q:R,2,FALSE)), "")</f>
        <v>10</v>
      </c>
      <c r="M1454" s="10">
        <f ca="1">_xlfn.IFNA((VLOOKUP($A1454,'Fats and Greases'!S:T,2,FALSE)), "")</f>
        <v>12</v>
      </c>
    </row>
    <row r="1455" spans="1:13" x14ac:dyDescent="0.2">
      <c r="A1455" s="18">
        <v>38819</v>
      </c>
      <c r="B1455" s="19">
        <f t="shared" si="44"/>
        <v>4</v>
      </c>
      <c r="C1455" s="19">
        <f t="shared" si="45"/>
        <v>2006</v>
      </c>
      <c r="D1455" s="10">
        <f ca="1">_xlfn.IFNA((VLOOKUP(A1455,'Fats and Greases'!A:B,2,FALSE)), "")</f>
        <v>10.5</v>
      </c>
      <c r="E1455" s="10">
        <f ca="1">_xlfn.IFNA((VLOOKUP(A1455,'Fats and Greases'!C:D,2,FALSE)), "")</f>
        <v>10.5</v>
      </c>
      <c r="F1455" s="10">
        <f ca="1">_xlfn.IFNA((VLOOKUP(A1455,'Fats and Greases'!E:F,2,FALSE)), "")</f>
        <v>11</v>
      </c>
      <c r="G1455" s="10">
        <f ca="1">_xlfn.IFNA((VLOOKUP(A1455,'Fats and Greases'!G:H,2,FALSE)), "")</f>
        <v>12.5</v>
      </c>
      <c r="H1455" s="10">
        <f ca="1">_xlfn.IFNA((VLOOKUP(A1455,'Fats and Greases'!I:J,2,FALSE)), "")</f>
        <v>13.5</v>
      </c>
      <c r="I1455" s="10">
        <f ca="1">_xlfn.IFNA((VLOOKUP(A1455,'Fats and Greases'!K:L,2,FALSE)), "")</f>
        <v>13.13</v>
      </c>
      <c r="J1455" s="10" t="str">
        <f ca="1">_xlfn.IFNA((VLOOKUP(A1455,'Fats and Greases'!M:N,2,FALSE)), "")</f>
        <v/>
      </c>
      <c r="K1455" s="10">
        <f ca="1">_xlfn.IFNA((VLOOKUP($A1455,'Fats and Greases'!O:P,2,FALSE)), "")</f>
        <v>13.25</v>
      </c>
      <c r="L1455" s="10">
        <f ca="1">_xlfn.IFNA((VLOOKUP($A1455,'Fats and Greases'!Q:R,2,FALSE)), "")</f>
        <v>10</v>
      </c>
      <c r="M1455" s="10">
        <f ca="1">_xlfn.IFNA((VLOOKUP($A1455,'Fats and Greases'!S:T,2,FALSE)), "")</f>
        <v>12</v>
      </c>
    </row>
    <row r="1456" spans="1:13" x14ac:dyDescent="0.2">
      <c r="A1456" s="18">
        <v>38820</v>
      </c>
      <c r="B1456" s="19">
        <f t="shared" si="44"/>
        <v>4</v>
      </c>
      <c r="C1456" s="19">
        <f t="shared" si="45"/>
        <v>2006</v>
      </c>
      <c r="D1456" s="10">
        <f ca="1">_xlfn.IFNA((VLOOKUP(A1456,'Fats and Greases'!A:B,2,FALSE)), "")</f>
        <v>10.5</v>
      </c>
      <c r="E1456" s="10">
        <f ca="1">_xlfn.IFNA((VLOOKUP(A1456,'Fats and Greases'!C:D,2,FALSE)), "")</f>
        <v>10.5</v>
      </c>
      <c r="F1456" s="10">
        <f ca="1">_xlfn.IFNA((VLOOKUP(A1456,'Fats and Greases'!E:F,2,FALSE)), "")</f>
        <v>11</v>
      </c>
      <c r="G1456" s="10">
        <f ca="1">_xlfn.IFNA((VLOOKUP(A1456,'Fats and Greases'!G:H,2,FALSE)), "")</f>
        <v>12.5</v>
      </c>
      <c r="H1456" s="10">
        <f ca="1">_xlfn.IFNA((VLOOKUP(A1456,'Fats and Greases'!I:J,2,FALSE)), "")</f>
        <v>13.5</v>
      </c>
      <c r="I1456" s="10">
        <f ca="1">_xlfn.IFNA((VLOOKUP(A1456,'Fats and Greases'!K:L,2,FALSE)), "")</f>
        <v>13.13</v>
      </c>
      <c r="J1456" s="10" t="str">
        <f ca="1">_xlfn.IFNA((VLOOKUP(A1456,'Fats and Greases'!M:N,2,FALSE)), "")</f>
        <v/>
      </c>
      <c r="K1456" s="10">
        <f ca="1">_xlfn.IFNA((VLOOKUP($A1456,'Fats and Greases'!O:P,2,FALSE)), "")</f>
        <v>13.25</v>
      </c>
      <c r="L1456" s="10">
        <f ca="1">_xlfn.IFNA((VLOOKUP($A1456,'Fats and Greases'!Q:R,2,FALSE)), "")</f>
        <v>10</v>
      </c>
      <c r="M1456" s="10">
        <f ca="1">_xlfn.IFNA((VLOOKUP($A1456,'Fats and Greases'!S:T,2,FALSE)), "")</f>
        <v>12</v>
      </c>
    </row>
    <row r="1457" spans="1:13" x14ac:dyDescent="0.2">
      <c r="A1457" s="18">
        <v>38821</v>
      </c>
      <c r="B1457" s="19">
        <f t="shared" si="44"/>
        <v>4</v>
      </c>
      <c r="C1457" s="19">
        <f t="shared" si="45"/>
        <v>2006</v>
      </c>
      <c r="D1457" s="10" t="str">
        <f ca="1">_xlfn.IFNA((VLOOKUP(A1457,'Fats and Greases'!A:B,2,FALSE)), "")</f>
        <v/>
      </c>
      <c r="E1457" s="10" t="str">
        <f ca="1">_xlfn.IFNA((VLOOKUP(A1457,'Fats and Greases'!C:D,2,FALSE)), "")</f>
        <v/>
      </c>
      <c r="F1457" s="10" t="str">
        <f ca="1">_xlfn.IFNA((VLOOKUP(A1457,'Fats and Greases'!E:F,2,FALSE)), "")</f>
        <v/>
      </c>
      <c r="G1457" s="10" t="str">
        <f ca="1">_xlfn.IFNA((VLOOKUP(A1457,'Fats and Greases'!G:H,2,FALSE)), "")</f>
        <v/>
      </c>
      <c r="H1457" s="10" t="str">
        <f ca="1">_xlfn.IFNA((VLOOKUP(A1457,'Fats and Greases'!I:J,2,FALSE)), "")</f>
        <v/>
      </c>
      <c r="I1457" s="10" t="str">
        <f ca="1">_xlfn.IFNA((VLOOKUP(A1457,'Fats and Greases'!K:L,2,FALSE)), "")</f>
        <v/>
      </c>
      <c r="J1457" s="10" t="str">
        <f ca="1">_xlfn.IFNA((VLOOKUP(A1457,'Fats and Greases'!M:N,2,FALSE)), "")</f>
        <v/>
      </c>
      <c r="K1457" s="10" t="str">
        <f ca="1">_xlfn.IFNA((VLOOKUP($A1457,'Fats and Greases'!O:P,2,FALSE)), "")</f>
        <v/>
      </c>
      <c r="L1457" s="10" t="str">
        <f ca="1">_xlfn.IFNA((VLOOKUP($A1457,'Fats and Greases'!Q:R,2,FALSE)), "")</f>
        <v/>
      </c>
      <c r="M1457" s="10" t="str">
        <f ca="1">_xlfn.IFNA((VLOOKUP($A1457,'Fats and Greases'!S:T,2,FALSE)), "")</f>
        <v/>
      </c>
    </row>
    <row r="1458" spans="1:13" x14ac:dyDescent="0.2">
      <c r="A1458" s="18">
        <v>38824</v>
      </c>
      <c r="B1458" s="19">
        <f t="shared" si="44"/>
        <v>4</v>
      </c>
      <c r="C1458" s="19">
        <f t="shared" si="45"/>
        <v>2006</v>
      </c>
      <c r="D1458" s="10">
        <f ca="1">_xlfn.IFNA((VLOOKUP(A1458,'Fats and Greases'!A:B,2,FALSE)), "")</f>
        <v>10.5</v>
      </c>
      <c r="E1458" s="10">
        <f ca="1">_xlfn.IFNA((VLOOKUP(A1458,'Fats and Greases'!C:D,2,FALSE)), "")</f>
        <v>10.5</v>
      </c>
      <c r="F1458" s="10">
        <f ca="1">_xlfn.IFNA((VLOOKUP(A1458,'Fats and Greases'!E:F,2,FALSE)), "")</f>
        <v>11</v>
      </c>
      <c r="G1458" s="10">
        <f ca="1">_xlfn.IFNA((VLOOKUP(A1458,'Fats and Greases'!G:H,2,FALSE)), "")</f>
        <v>12.5</v>
      </c>
      <c r="H1458" s="10">
        <f ca="1">_xlfn.IFNA((VLOOKUP(A1458,'Fats and Greases'!I:J,2,FALSE)), "")</f>
        <v>13.5</v>
      </c>
      <c r="I1458" s="10">
        <f ca="1">_xlfn.IFNA((VLOOKUP(A1458,'Fats and Greases'!K:L,2,FALSE)), "")</f>
        <v>13.13</v>
      </c>
      <c r="J1458" s="10" t="str">
        <f ca="1">_xlfn.IFNA((VLOOKUP(A1458,'Fats and Greases'!M:N,2,FALSE)), "")</f>
        <v/>
      </c>
      <c r="K1458" s="10">
        <f ca="1">_xlfn.IFNA((VLOOKUP($A1458,'Fats and Greases'!O:P,2,FALSE)), "")</f>
        <v>13.25</v>
      </c>
      <c r="L1458" s="10">
        <f ca="1">_xlfn.IFNA((VLOOKUP($A1458,'Fats and Greases'!Q:R,2,FALSE)), "")</f>
        <v>10</v>
      </c>
      <c r="M1458" s="10">
        <f ca="1">_xlfn.IFNA((VLOOKUP($A1458,'Fats and Greases'!S:T,2,FALSE)), "")</f>
        <v>12</v>
      </c>
    </row>
    <row r="1459" spans="1:13" x14ac:dyDescent="0.2">
      <c r="A1459" s="18">
        <v>38825</v>
      </c>
      <c r="B1459" s="19">
        <f t="shared" si="44"/>
        <v>4</v>
      </c>
      <c r="C1459" s="19">
        <f t="shared" si="45"/>
        <v>2006</v>
      </c>
      <c r="D1459" s="10">
        <f ca="1">_xlfn.IFNA((VLOOKUP(A1459,'Fats and Greases'!A:B,2,FALSE)), "")</f>
        <v>10.38</v>
      </c>
      <c r="E1459" s="10">
        <f ca="1">_xlfn.IFNA((VLOOKUP(A1459,'Fats and Greases'!C:D,2,FALSE)), "")</f>
        <v>10.5</v>
      </c>
      <c r="F1459" s="10">
        <f ca="1">_xlfn.IFNA((VLOOKUP(A1459,'Fats and Greases'!E:F,2,FALSE)), "")</f>
        <v>11</v>
      </c>
      <c r="G1459" s="10">
        <f ca="1">_xlfn.IFNA((VLOOKUP(A1459,'Fats and Greases'!G:H,2,FALSE)), "")</f>
        <v>12.5</v>
      </c>
      <c r="H1459" s="10">
        <f ca="1">_xlfn.IFNA((VLOOKUP(A1459,'Fats and Greases'!I:J,2,FALSE)), "")</f>
        <v>13.5</v>
      </c>
      <c r="I1459" s="10">
        <f ca="1">_xlfn.IFNA((VLOOKUP(A1459,'Fats and Greases'!K:L,2,FALSE)), "")</f>
        <v>13.13</v>
      </c>
      <c r="J1459" s="10" t="str">
        <f ca="1">_xlfn.IFNA((VLOOKUP(A1459,'Fats and Greases'!M:N,2,FALSE)), "")</f>
        <v/>
      </c>
      <c r="K1459" s="10">
        <f ca="1">_xlfn.IFNA((VLOOKUP($A1459,'Fats and Greases'!O:P,2,FALSE)), "")</f>
        <v>13</v>
      </c>
      <c r="L1459" s="10">
        <f ca="1">_xlfn.IFNA((VLOOKUP($A1459,'Fats and Greases'!Q:R,2,FALSE)), "")</f>
        <v>10</v>
      </c>
      <c r="M1459" s="10">
        <f ca="1">_xlfn.IFNA((VLOOKUP($A1459,'Fats and Greases'!S:T,2,FALSE)), "")</f>
        <v>12</v>
      </c>
    </row>
    <row r="1460" spans="1:13" x14ac:dyDescent="0.2">
      <c r="A1460" s="18">
        <v>38826</v>
      </c>
      <c r="B1460" s="19">
        <f t="shared" si="44"/>
        <v>4</v>
      </c>
      <c r="C1460" s="19">
        <f t="shared" si="45"/>
        <v>2006</v>
      </c>
      <c r="D1460" s="10">
        <f ca="1">_xlfn.IFNA((VLOOKUP(A1460,'Fats and Greases'!A:B,2,FALSE)), "")</f>
        <v>10.38</v>
      </c>
      <c r="E1460" s="10">
        <f ca="1">_xlfn.IFNA((VLOOKUP(A1460,'Fats and Greases'!C:D,2,FALSE)), "")</f>
        <v>10.75</v>
      </c>
      <c r="F1460" s="10">
        <f ca="1">_xlfn.IFNA((VLOOKUP(A1460,'Fats and Greases'!E:F,2,FALSE)), "")</f>
        <v>11</v>
      </c>
      <c r="G1460" s="10">
        <f ca="1">_xlfn.IFNA((VLOOKUP(A1460,'Fats and Greases'!G:H,2,FALSE)), "")</f>
        <v>12.5</v>
      </c>
      <c r="H1460" s="10">
        <f ca="1">_xlfn.IFNA((VLOOKUP(A1460,'Fats and Greases'!I:J,2,FALSE)), "")</f>
        <v>13.5</v>
      </c>
      <c r="I1460" s="10">
        <f ca="1">_xlfn.IFNA((VLOOKUP(A1460,'Fats and Greases'!K:L,2,FALSE)), "")</f>
        <v>13.13</v>
      </c>
      <c r="J1460" s="10" t="str">
        <f ca="1">_xlfn.IFNA((VLOOKUP(A1460,'Fats and Greases'!M:N,2,FALSE)), "")</f>
        <v/>
      </c>
      <c r="K1460" s="10">
        <f ca="1">_xlfn.IFNA((VLOOKUP($A1460,'Fats and Greases'!O:P,2,FALSE)), "")</f>
        <v>13</v>
      </c>
      <c r="L1460" s="10">
        <f ca="1">_xlfn.IFNA((VLOOKUP($A1460,'Fats and Greases'!Q:R,2,FALSE)), "")</f>
        <v>10</v>
      </c>
      <c r="M1460" s="10">
        <f ca="1">_xlfn.IFNA((VLOOKUP($A1460,'Fats and Greases'!S:T,2,FALSE)), "")</f>
        <v>12</v>
      </c>
    </row>
    <row r="1461" spans="1:13" x14ac:dyDescent="0.2">
      <c r="A1461" s="18">
        <v>38827</v>
      </c>
      <c r="B1461" s="19">
        <f t="shared" si="44"/>
        <v>4</v>
      </c>
      <c r="C1461" s="19">
        <f t="shared" si="45"/>
        <v>2006</v>
      </c>
      <c r="D1461" s="10">
        <f ca="1">_xlfn.IFNA((VLOOKUP(A1461,'Fats and Greases'!A:B,2,FALSE)), "")</f>
        <v>10.75</v>
      </c>
      <c r="E1461" s="10">
        <f ca="1">_xlfn.IFNA((VLOOKUP(A1461,'Fats and Greases'!C:D,2,FALSE)), "")</f>
        <v>11</v>
      </c>
      <c r="F1461" s="10">
        <f ca="1">_xlfn.IFNA((VLOOKUP(A1461,'Fats and Greases'!E:F,2,FALSE)), "")</f>
        <v>11</v>
      </c>
      <c r="G1461" s="10">
        <f ca="1">_xlfn.IFNA((VLOOKUP(A1461,'Fats and Greases'!G:H,2,FALSE)), "")</f>
        <v>12.5</v>
      </c>
      <c r="H1461" s="10">
        <f ca="1">_xlfn.IFNA((VLOOKUP(A1461,'Fats and Greases'!I:J,2,FALSE)), "")</f>
        <v>13.5</v>
      </c>
      <c r="I1461" s="10">
        <f ca="1">_xlfn.IFNA((VLOOKUP(A1461,'Fats and Greases'!K:L,2,FALSE)), "")</f>
        <v>13.13</v>
      </c>
      <c r="J1461" s="10" t="str">
        <f ca="1">_xlfn.IFNA((VLOOKUP(A1461,'Fats and Greases'!M:N,2,FALSE)), "")</f>
        <v/>
      </c>
      <c r="K1461" s="10">
        <f ca="1">_xlfn.IFNA((VLOOKUP($A1461,'Fats and Greases'!O:P,2,FALSE)), "")</f>
        <v>13</v>
      </c>
      <c r="L1461" s="10">
        <f ca="1">_xlfn.IFNA((VLOOKUP($A1461,'Fats and Greases'!Q:R,2,FALSE)), "")</f>
        <v>10</v>
      </c>
      <c r="M1461" s="10">
        <f ca="1">_xlfn.IFNA((VLOOKUP($A1461,'Fats and Greases'!S:T,2,FALSE)), "")</f>
        <v>12</v>
      </c>
    </row>
    <row r="1462" spans="1:13" x14ac:dyDescent="0.2">
      <c r="A1462" s="18">
        <v>38828</v>
      </c>
      <c r="B1462" s="19">
        <f t="shared" si="44"/>
        <v>4</v>
      </c>
      <c r="C1462" s="19">
        <f t="shared" si="45"/>
        <v>2006</v>
      </c>
      <c r="D1462" s="10">
        <f ca="1">_xlfn.IFNA((VLOOKUP(A1462,'Fats and Greases'!A:B,2,FALSE)), "")</f>
        <v>10.75</v>
      </c>
      <c r="E1462" s="10">
        <f ca="1">_xlfn.IFNA((VLOOKUP(A1462,'Fats and Greases'!C:D,2,FALSE)), "")</f>
        <v>11.13</v>
      </c>
      <c r="F1462" s="10">
        <f ca="1">_xlfn.IFNA((VLOOKUP(A1462,'Fats and Greases'!E:F,2,FALSE)), "")</f>
        <v>11</v>
      </c>
      <c r="G1462" s="10">
        <f ca="1">_xlfn.IFNA((VLOOKUP(A1462,'Fats and Greases'!G:H,2,FALSE)), "")</f>
        <v>12.5</v>
      </c>
      <c r="H1462" s="10">
        <f ca="1">_xlfn.IFNA((VLOOKUP(A1462,'Fats and Greases'!I:J,2,FALSE)), "")</f>
        <v>13.5</v>
      </c>
      <c r="I1462" s="10">
        <f ca="1">_xlfn.IFNA((VLOOKUP(A1462,'Fats and Greases'!K:L,2,FALSE)), "")</f>
        <v>13.13</v>
      </c>
      <c r="J1462" s="10" t="str">
        <f ca="1">_xlfn.IFNA((VLOOKUP(A1462,'Fats and Greases'!M:N,2,FALSE)), "")</f>
        <v/>
      </c>
      <c r="K1462" s="10">
        <f ca="1">_xlfn.IFNA((VLOOKUP($A1462,'Fats and Greases'!O:P,2,FALSE)), "")</f>
        <v>13</v>
      </c>
      <c r="L1462" s="10">
        <f ca="1">_xlfn.IFNA((VLOOKUP($A1462,'Fats and Greases'!Q:R,2,FALSE)), "")</f>
        <v>10</v>
      </c>
      <c r="M1462" s="10">
        <f ca="1">_xlfn.IFNA((VLOOKUP($A1462,'Fats and Greases'!S:T,2,FALSE)), "")</f>
        <v>12</v>
      </c>
    </row>
    <row r="1463" spans="1:13" x14ac:dyDescent="0.2">
      <c r="A1463" s="18">
        <v>38831</v>
      </c>
      <c r="B1463" s="19">
        <f t="shared" si="44"/>
        <v>4</v>
      </c>
      <c r="C1463" s="19">
        <f t="shared" si="45"/>
        <v>2006</v>
      </c>
      <c r="D1463" s="10">
        <f ca="1">_xlfn.IFNA((VLOOKUP(A1463,'Fats and Greases'!A:B,2,FALSE)), "")</f>
        <v>10.75</v>
      </c>
      <c r="E1463" s="10">
        <f ca="1">_xlfn.IFNA((VLOOKUP(A1463,'Fats and Greases'!C:D,2,FALSE)), "")</f>
        <v>11</v>
      </c>
      <c r="F1463" s="10">
        <f ca="1">_xlfn.IFNA((VLOOKUP(A1463,'Fats and Greases'!E:F,2,FALSE)), "")</f>
        <v>11</v>
      </c>
      <c r="G1463" s="10">
        <f ca="1">_xlfn.IFNA((VLOOKUP(A1463,'Fats and Greases'!G:H,2,FALSE)), "")</f>
        <v>12.5</v>
      </c>
      <c r="H1463" s="10">
        <f ca="1">_xlfn.IFNA((VLOOKUP(A1463,'Fats and Greases'!I:J,2,FALSE)), "")</f>
        <v>13.5</v>
      </c>
      <c r="I1463" s="10">
        <f ca="1">_xlfn.IFNA((VLOOKUP(A1463,'Fats and Greases'!K:L,2,FALSE)), "")</f>
        <v>13.13</v>
      </c>
      <c r="J1463" s="10" t="str">
        <f ca="1">_xlfn.IFNA((VLOOKUP(A1463,'Fats and Greases'!M:N,2,FALSE)), "")</f>
        <v/>
      </c>
      <c r="K1463" s="10">
        <f ca="1">_xlfn.IFNA((VLOOKUP($A1463,'Fats and Greases'!O:P,2,FALSE)), "")</f>
        <v>13</v>
      </c>
      <c r="L1463" s="10">
        <f ca="1">_xlfn.IFNA((VLOOKUP($A1463,'Fats and Greases'!Q:R,2,FALSE)), "")</f>
        <v>10</v>
      </c>
      <c r="M1463" s="10">
        <f ca="1">_xlfn.IFNA((VLOOKUP($A1463,'Fats and Greases'!S:T,2,FALSE)), "")</f>
        <v>12</v>
      </c>
    </row>
    <row r="1464" spans="1:13" x14ac:dyDescent="0.2">
      <c r="A1464" s="18">
        <v>38832</v>
      </c>
      <c r="B1464" s="19">
        <f t="shared" si="44"/>
        <v>4</v>
      </c>
      <c r="C1464" s="19">
        <f t="shared" si="45"/>
        <v>2006</v>
      </c>
      <c r="D1464" s="10">
        <f ca="1">_xlfn.IFNA((VLOOKUP(A1464,'Fats and Greases'!A:B,2,FALSE)), "")</f>
        <v>10.88</v>
      </c>
      <c r="E1464" s="10">
        <f ca="1">_xlfn.IFNA((VLOOKUP(A1464,'Fats and Greases'!C:D,2,FALSE)), "")</f>
        <v>11.13</v>
      </c>
      <c r="F1464" s="10">
        <f ca="1">_xlfn.IFNA((VLOOKUP(A1464,'Fats and Greases'!E:F,2,FALSE)), "")</f>
        <v>11</v>
      </c>
      <c r="G1464" s="10">
        <f ca="1">_xlfn.IFNA((VLOOKUP(A1464,'Fats and Greases'!G:H,2,FALSE)), "")</f>
        <v>12.5</v>
      </c>
      <c r="H1464" s="10">
        <f ca="1">_xlfn.IFNA((VLOOKUP(A1464,'Fats and Greases'!I:J,2,FALSE)), "")</f>
        <v>13.5</v>
      </c>
      <c r="I1464" s="10">
        <f ca="1">_xlfn.IFNA((VLOOKUP(A1464,'Fats and Greases'!K:L,2,FALSE)), "")</f>
        <v>13.13</v>
      </c>
      <c r="J1464" s="10" t="str">
        <f ca="1">_xlfn.IFNA((VLOOKUP(A1464,'Fats and Greases'!M:N,2,FALSE)), "")</f>
        <v/>
      </c>
      <c r="K1464" s="10">
        <f ca="1">_xlfn.IFNA((VLOOKUP($A1464,'Fats and Greases'!O:P,2,FALSE)), "")</f>
        <v>13</v>
      </c>
      <c r="L1464" s="10">
        <f ca="1">_xlfn.IFNA((VLOOKUP($A1464,'Fats and Greases'!Q:R,2,FALSE)), "")</f>
        <v>10</v>
      </c>
      <c r="M1464" s="10">
        <f ca="1">_xlfn.IFNA((VLOOKUP($A1464,'Fats and Greases'!S:T,2,FALSE)), "")</f>
        <v>12.5</v>
      </c>
    </row>
    <row r="1465" spans="1:13" x14ac:dyDescent="0.2">
      <c r="A1465" s="18">
        <v>38833</v>
      </c>
      <c r="B1465" s="19">
        <f t="shared" si="44"/>
        <v>4</v>
      </c>
      <c r="C1465" s="19">
        <f t="shared" si="45"/>
        <v>2006</v>
      </c>
      <c r="D1465" s="10">
        <f ca="1">_xlfn.IFNA((VLOOKUP(A1465,'Fats and Greases'!A:B,2,FALSE)), "")</f>
        <v>10.88</v>
      </c>
      <c r="E1465" s="10">
        <f ca="1">_xlfn.IFNA((VLOOKUP(A1465,'Fats and Greases'!C:D,2,FALSE)), "")</f>
        <v>11.13</v>
      </c>
      <c r="F1465" s="10">
        <f ca="1">_xlfn.IFNA((VLOOKUP(A1465,'Fats and Greases'!E:F,2,FALSE)), "")</f>
        <v>11</v>
      </c>
      <c r="G1465" s="10">
        <f ca="1">_xlfn.IFNA((VLOOKUP(A1465,'Fats and Greases'!G:H,2,FALSE)), "")</f>
        <v>12.5</v>
      </c>
      <c r="H1465" s="10">
        <f ca="1">_xlfn.IFNA((VLOOKUP(A1465,'Fats and Greases'!I:J,2,FALSE)), "")</f>
        <v>13.5</v>
      </c>
      <c r="I1465" s="10">
        <f ca="1">_xlfn.IFNA((VLOOKUP(A1465,'Fats and Greases'!K:L,2,FALSE)), "")</f>
        <v>13.13</v>
      </c>
      <c r="J1465" s="10" t="str">
        <f ca="1">_xlfn.IFNA((VLOOKUP(A1465,'Fats and Greases'!M:N,2,FALSE)), "")</f>
        <v/>
      </c>
      <c r="K1465" s="10">
        <f ca="1">_xlfn.IFNA((VLOOKUP($A1465,'Fats and Greases'!O:P,2,FALSE)), "")</f>
        <v>13</v>
      </c>
      <c r="L1465" s="10">
        <f ca="1">_xlfn.IFNA((VLOOKUP($A1465,'Fats and Greases'!Q:R,2,FALSE)), "")</f>
        <v>10</v>
      </c>
      <c r="M1465" s="10">
        <f ca="1">_xlfn.IFNA((VLOOKUP($A1465,'Fats and Greases'!S:T,2,FALSE)), "")</f>
        <v>12.5</v>
      </c>
    </row>
    <row r="1466" spans="1:13" x14ac:dyDescent="0.2">
      <c r="A1466" s="18">
        <v>38834</v>
      </c>
      <c r="B1466" s="19">
        <f t="shared" si="44"/>
        <v>4</v>
      </c>
      <c r="C1466" s="19">
        <f t="shared" si="45"/>
        <v>2006</v>
      </c>
      <c r="D1466" s="10">
        <f ca="1">_xlfn.IFNA((VLOOKUP(A1466,'Fats and Greases'!A:B,2,FALSE)), "")</f>
        <v>10.88</v>
      </c>
      <c r="E1466" s="10">
        <f ca="1">_xlfn.IFNA((VLOOKUP(A1466,'Fats and Greases'!C:D,2,FALSE)), "")</f>
        <v>11.13</v>
      </c>
      <c r="F1466" s="10">
        <f ca="1">_xlfn.IFNA((VLOOKUP(A1466,'Fats and Greases'!E:F,2,FALSE)), "")</f>
        <v>11</v>
      </c>
      <c r="G1466" s="10">
        <f ca="1">_xlfn.IFNA((VLOOKUP(A1466,'Fats and Greases'!G:H,2,FALSE)), "")</f>
        <v>12.5</v>
      </c>
      <c r="H1466" s="10">
        <f ca="1">_xlfn.IFNA((VLOOKUP(A1466,'Fats and Greases'!I:J,2,FALSE)), "")</f>
        <v>13.5</v>
      </c>
      <c r="I1466" s="10">
        <f ca="1">_xlfn.IFNA((VLOOKUP(A1466,'Fats and Greases'!K:L,2,FALSE)), "")</f>
        <v>12.88</v>
      </c>
      <c r="J1466" s="10" t="str">
        <f ca="1">_xlfn.IFNA((VLOOKUP(A1466,'Fats and Greases'!M:N,2,FALSE)), "")</f>
        <v/>
      </c>
      <c r="K1466" s="10">
        <f ca="1">_xlfn.IFNA((VLOOKUP($A1466,'Fats and Greases'!O:P,2,FALSE)), "")</f>
        <v>13</v>
      </c>
      <c r="L1466" s="10">
        <f ca="1">_xlfn.IFNA((VLOOKUP($A1466,'Fats and Greases'!Q:R,2,FALSE)), "")</f>
        <v>10</v>
      </c>
      <c r="M1466" s="10">
        <f ca="1">_xlfn.IFNA((VLOOKUP($A1466,'Fats and Greases'!S:T,2,FALSE)), "")</f>
        <v>12.5</v>
      </c>
    </row>
    <row r="1467" spans="1:13" x14ac:dyDescent="0.2">
      <c r="A1467" s="18">
        <v>38835</v>
      </c>
      <c r="B1467" s="19">
        <f t="shared" si="44"/>
        <v>4</v>
      </c>
      <c r="C1467" s="19">
        <f t="shared" si="45"/>
        <v>2006</v>
      </c>
      <c r="D1467" s="10">
        <f ca="1">_xlfn.IFNA((VLOOKUP(A1467,'Fats and Greases'!A:B,2,FALSE)), "")</f>
        <v>10.88</v>
      </c>
      <c r="E1467" s="10">
        <f ca="1">_xlfn.IFNA((VLOOKUP(A1467,'Fats and Greases'!C:D,2,FALSE)), "")</f>
        <v>11.13</v>
      </c>
      <c r="F1467" s="10">
        <f ca="1">_xlfn.IFNA((VLOOKUP(A1467,'Fats and Greases'!E:F,2,FALSE)), "")</f>
        <v>11</v>
      </c>
      <c r="G1467" s="10">
        <f ca="1">_xlfn.IFNA((VLOOKUP(A1467,'Fats and Greases'!G:H,2,FALSE)), "")</f>
        <v>12.5</v>
      </c>
      <c r="H1467" s="10">
        <f ca="1">_xlfn.IFNA((VLOOKUP(A1467,'Fats and Greases'!I:J,2,FALSE)), "")</f>
        <v>13.5</v>
      </c>
      <c r="I1467" s="10">
        <f ca="1">_xlfn.IFNA((VLOOKUP(A1467,'Fats and Greases'!K:L,2,FALSE)), "")</f>
        <v>12.88</v>
      </c>
      <c r="J1467" s="10" t="str">
        <f ca="1">_xlfn.IFNA((VLOOKUP(A1467,'Fats and Greases'!M:N,2,FALSE)), "")</f>
        <v/>
      </c>
      <c r="K1467" s="10">
        <f ca="1">_xlfn.IFNA((VLOOKUP($A1467,'Fats and Greases'!O:P,2,FALSE)), "")</f>
        <v>13</v>
      </c>
      <c r="L1467" s="10">
        <f ca="1">_xlfn.IFNA((VLOOKUP($A1467,'Fats and Greases'!Q:R,2,FALSE)), "")</f>
        <v>10</v>
      </c>
      <c r="M1467" s="10">
        <f ca="1">_xlfn.IFNA((VLOOKUP($A1467,'Fats and Greases'!S:T,2,FALSE)), "")</f>
        <v>12.5</v>
      </c>
    </row>
    <row r="1468" spans="1:13" x14ac:dyDescent="0.2">
      <c r="A1468" s="18">
        <v>38838</v>
      </c>
      <c r="B1468" s="19">
        <f t="shared" si="44"/>
        <v>5</v>
      </c>
      <c r="C1468" s="19">
        <f t="shared" si="45"/>
        <v>2006</v>
      </c>
      <c r="D1468" s="10">
        <f ca="1">_xlfn.IFNA((VLOOKUP(A1468,'Fats and Greases'!A:B,2,FALSE)), "")</f>
        <v>11</v>
      </c>
      <c r="E1468" s="10">
        <f ca="1">_xlfn.IFNA((VLOOKUP(A1468,'Fats and Greases'!C:D,2,FALSE)), "")</f>
        <v>11.38</v>
      </c>
      <c r="F1468" s="10">
        <f ca="1">_xlfn.IFNA((VLOOKUP(A1468,'Fats and Greases'!E:F,2,FALSE)), "")</f>
        <v>11</v>
      </c>
      <c r="G1468" s="10">
        <f ca="1">_xlfn.IFNA((VLOOKUP(A1468,'Fats and Greases'!G:H,2,FALSE)), "")</f>
        <v>12.5</v>
      </c>
      <c r="H1468" s="10">
        <f ca="1">_xlfn.IFNA((VLOOKUP(A1468,'Fats and Greases'!I:J,2,FALSE)), "")</f>
        <v>13.5</v>
      </c>
      <c r="I1468" s="10">
        <f ca="1">_xlfn.IFNA((VLOOKUP(A1468,'Fats and Greases'!K:L,2,FALSE)), "")</f>
        <v>12.88</v>
      </c>
      <c r="J1468" s="10" t="str">
        <f ca="1">_xlfn.IFNA((VLOOKUP(A1468,'Fats and Greases'!M:N,2,FALSE)), "")</f>
        <v/>
      </c>
      <c r="K1468" s="10">
        <f ca="1">_xlfn.IFNA((VLOOKUP($A1468,'Fats and Greases'!O:P,2,FALSE)), "")</f>
        <v>13</v>
      </c>
      <c r="L1468" s="10">
        <f ca="1">_xlfn.IFNA((VLOOKUP($A1468,'Fats and Greases'!Q:R,2,FALSE)), "")</f>
        <v>10</v>
      </c>
      <c r="M1468" s="10">
        <f ca="1">_xlfn.IFNA((VLOOKUP($A1468,'Fats and Greases'!S:T,2,FALSE)), "")</f>
        <v>12.5</v>
      </c>
    </row>
    <row r="1469" spans="1:13" x14ac:dyDescent="0.2">
      <c r="A1469" s="18">
        <v>38839</v>
      </c>
      <c r="B1469" s="19">
        <f t="shared" si="44"/>
        <v>5</v>
      </c>
      <c r="C1469" s="19">
        <f t="shared" si="45"/>
        <v>2006</v>
      </c>
      <c r="D1469" s="10">
        <f ca="1">_xlfn.IFNA((VLOOKUP(A1469,'Fats and Greases'!A:B,2,FALSE)), "")</f>
        <v>11.25</v>
      </c>
      <c r="E1469" s="10">
        <f ca="1">_xlfn.IFNA((VLOOKUP(A1469,'Fats and Greases'!C:D,2,FALSE)), "")</f>
        <v>11.5</v>
      </c>
      <c r="F1469" s="10">
        <f ca="1">_xlfn.IFNA((VLOOKUP(A1469,'Fats and Greases'!E:F,2,FALSE)), "")</f>
        <v>11</v>
      </c>
      <c r="G1469" s="10">
        <f ca="1">_xlfn.IFNA((VLOOKUP(A1469,'Fats and Greases'!G:H,2,FALSE)), "")</f>
        <v>12.5</v>
      </c>
      <c r="H1469" s="10">
        <f ca="1">_xlfn.IFNA((VLOOKUP(A1469,'Fats and Greases'!I:J,2,FALSE)), "")</f>
        <v>13.5</v>
      </c>
      <c r="I1469" s="10">
        <f ca="1">_xlfn.IFNA((VLOOKUP(A1469,'Fats and Greases'!K:L,2,FALSE)), "")</f>
        <v>12.75</v>
      </c>
      <c r="J1469" s="10" t="str">
        <f ca="1">_xlfn.IFNA((VLOOKUP(A1469,'Fats and Greases'!M:N,2,FALSE)), "")</f>
        <v/>
      </c>
      <c r="K1469" s="10">
        <f ca="1">_xlfn.IFNA((VLOOKUP($A1469,'Fats and Greases'!O:P,2,FALSE)), "")</f>
        <v>13</v>
      </c>
      <c r="L1469" s="10">
        <f ca="1">_xlfn.IFNA((VLOOKUP($A1469,'Fats and Greases'!Q:R,2,FALSE)), "")</f>
        <v>10</v>
      </c>
      <c r="M1469" s="10">
        <f ca="1">_xlfn.IFNA((VLOOKUP($A1469,'Fats and Greases'!S:T,2,FALSE)), "")</f>
        <v>12.5</v>
      </c>
    </row>
    <row r="1470" spans="1:13" x14ac:dyDescent="0.2">
      <c r="A1470" s="18">
        <v>38840</v>
      </c>
      <c r="B1470" s="19">
        <f t="shared" si="44"/>
        <v>5</v>
      </c>
      <c r="C1470" s="19">
        <f t="shared" si="45"/>
        <v>2006</v>
      </c>
      <c r="D1470" s="10">
        <f ca="1">_xlfn.IFNA((VLOOKUP(A1470,'Fats and Greases'!A:B,2,FALSE)), "")</f>
        <v>11.25</v>
      </c>
      <c r="E1470" s="10">
        <f ca="1">_xlfn.IFNA((VLOOKUP(A1470,'Fats and Greases'!C:D,2,FALSE)), "")</f>
        <v>11.63</v>
      </c>
      <c r="F1470" s="10">
        <f ca="1">_xlfn.IFNA((VLOOKUP(A1470,'Fats and Greases'!E:F,2,FALSE)), "")</f>
        <v>11</v>
      </c>
      <c r="G1470" s="10">
        <f ca="1">_xlfn.IFNA((VLOOKUP(A1470,'Fats and Greases'!G:H,2,FALSE)), "")</f>
        <v>12.5</v>
      </c>
      <c r="H1470" s="10">
        <f ca="1">_xlfn.IFNA((VLOOKUP(A1470,'Fats and Greases'!I:J,2,FALSE)), "")</f>
        <v>13.5</v>
      </c>
      <c r="I1470" s="10">
        <f ca="1">_xlfn.IFNA((VLOOKUP(A1470,'Fats and Greases'!K:L,2,FALSE)), "")</f>
        <v>12.75</v>
      </c>
      <c r="J1470" s="10" t="str">
        <f ca="1">_xlfn.IFNA((VLOOKUP(A1470,'Fats and Greases'!M:N,2,FALSE)), "")</f>
        <v/>
      </c>
      <c r="K1470" s="10">
        <f ca="1">_xlfn.IFNA((VLOOKUP($A1470,'Fats and Greases'!O:P,2,FALSE)), "")</f>
        <v>13.25</v>
      </c>
      <c r="L1470" s="10">
        <f ca="1">_xlfn.IFNA((VLOOKUP($A1470,'Fats and Greases'!Q:R,2,FALSE)), "")</f>
        <v>10</v>
      </c>
      <c r="M1470" s="10">
        <f ca="1">_xlfn.IFNA((VLOOKUP($A1470,'Fats and Greases'!S:T,2,FALSE)), "")</f>
        <v>12.75</v>
      </c>
    </row>
    <row r="1471" spans="1:13" x14ac:dyDescent="0.2">
      <c r="A1471" s="18">
        <v>38841</v>
      </c>
      <c r="B1471" s="19">
        <f t="shared" si="44"/>
        <v>5</v>
      </c>
      <c r="C1471" s="19">
        <f t="shared" si="45"/>
        <v>2006</v>
      </c>
      <c r="D1471" s="10">
        <f ca="1">_xlfn.IFNA((VLOOKUP(A1471,'Fats and Greases'!A:B,2,FALSE)), "")</f>
        <v>11.5</v>
      </c>
      <c r="E1471" s="10">
        <f ca="1">_xlfn.IFNA((VLOOKUP(A1471,'Fats and Greases'!C:D,2,FALSE)), "")</f>
        <v>11.5</v>
      </c>
      <c r="F1471" s="10">
        <f ca="1">_xlfn.IFNA((VLOOKUP(A1471,'Fats and Greases'!E:F,2,FALSE)), "")</f>
        <v>11</v>
      </c>
      <c r="G1471" s="10">
        <f ca="1">_xlfn.IFNA((VLOOKUP(A1471,'Fats and Greases'!G:H,2,FALSE)), "")</f>
        <v>12.5</v>
      </c>
      <c r="H1471" s="10">
        <f ca="1">_xlfn.IFNA((VLOOKUP(A1471,'Fats and Greases'!I:J,2,FALSE)), "")</f>
        <v>13.5</v>
      </c>
      <c r="I1471" s="10">
        <f ca="1">_xlfn.IFNA((VLOOKUP(A1471,'Fats and Greases'!K:L,2,FALSE)), "")</f>
        <v>12.75</v>
      </c>
      <c r="J1471" s="10" t="str">
        <f ca="1">_xlfn.IFNA((VLOOKUP(A1471,'Fats and Greases'!M:N,2,FALSE)), "")</f>
        <v/>
      </c>
      <c r="K1471" s="10">
        <f ca="1">_xlfn.IFNA((VLOOKUP($A1471,'Fats and Greases'!O:P,2,FALSE)), "")</f>
        <v>13.25</v>
      </c>
      <c r="L1471" s="10">
        <f ca="1">_xlfn.IFNA((VLOOKUP($A1471,'Fats and Greases'!Q:R,2,FALSE)), "")</f>
        <v>10</v>
      </c>
      <c r="M1471" s="10">
        <f ca="1">_xlfn.IFNA((VLOOKUP($A1471,'Fats and Greases'!S:T,2,FALSE)), "")</f>
        <v>13</v>
      </c>
    </row>
    <row r="1472" spans="1:13" x14ac:dyDescent="0.2">
      <c r="A1472" s="18">
        <v>38842</v>
      </c>
      <c r="B1472" s="19">
        <f t="shared" si="44"/>
        <v>5</v>
      </c>
      <c r="C1472" s="19">
        <f t="shared" si="45"/>
        <v>2006</v>
      </c>
      <c r="D1472" s="10">
        <f ca="1">_xlfn.IFNA((VLOOKUP(A1472,'Fats and Greases'!A:B,2,FALSE)), "")</f>
        <v>11.5</v>
      </c>
      <c r="E1472" s="10">
        <f ca="1">_xlfn.IFNA((VLOOKUP(A1472,'Fats and Greases'!C:D,2,FALSE)), "")</f>
        <v>12</v>
      </c>
      <c r="F1472" s="10">
        <f ca="1">_xlfn.IFNA((VLOOKUP(A1472,'Fats and Greases'!E:F,2,FALSE)), "")</f>
        <v>11</v>
      </c>
      <c r="G1472" s="10">
        <f ca="1">_xlfn.IFNA((VLOOKUP(A1472,'Fats and Greases'!G:H,2,FALSE)), "")</f>
        <v>12.5</v>
      </c>
      <c r="H1472" s="10">
        <f ca="1">_xlfn.IFNA((VLOOKUP(A1472,'Fats and Greases'!I:J,2,FALSE)), "")</f>
        <v>13.5</v>
      </c>
      <c r="I1472" s="10">
        <f ca="1">_xlfn.IFNA((VLOOKUP(A1472,'Fats and Greases'!K:L,2,FALSE)), "")</f>
        <v>12.75</v>
      </c>
      <c r="J1472" s="10" t="str">
        <f ca="1">_xlfn.IFNA((VLOOKUP(A1472,'Fats and Greases'!M:N,2,FALSE)), "")</f>
        <v/>
      </c>
      <c r="K1472" s="10">
        <f ca="1">_xlfn.IFNA((VLOOKUP($A1472,'Fats and Greases'!O:P,2,FALSE)), "")</f>
        <v>13.25</v>
      </c>
      <c r="L1472" s="10">
        <f ca="1">_xlfn.IFNA((VLOOKUP($A1472,'Fats and Greases'!Q:R,2,FALSE)), "")</f>
        <v>10</v>
      </c>
      <c r="M1472" s="10">
        <f ca="1">_xlfn.IFNA((VLOOKUP($A1472,'Fats and Greases'!S:T,2,FALSE)), "")</f>
        <v>13</v>
      </c>
    </row>
    <row r="1473" spans="1:13" x14ac:dyDescent="0.2">
      <c r="A1473" s="18">
        <v>38845</v>
      </c>
      <c r="B1473" s="19">
        <f t="shared" si="44"/>
        <v>5</v>
      </c>
      <c r="C1473" s="19">
        <f t="shared" si="45"/>
        <v>2006</v>
      </c>
      <c r="D1473" s="10">
        <f ca="1">_xlfn.IFNA((VLOOKUP(A1473,'Fats and Greases'!A:B,2,FALSE)), "")</f>
        <v>11.5</v>
      </c>
      <c r="E1473" s="10">
        <f ca="1">_xlfn.IFNA((VLOOKUP(A1473,'Fats and Greases'!C:D,2,FALSE)), "")</f>
        <v>12</v>
      </c>
      <c r="F1473" s="10">
        <f ca="1">_xlfn.IFNA((VLOOKUP(A1473,'Fats and Greases'!E:F,2,FALSE)), "")</f>
        <v>11</v>
      </c>
      <c r="G1473" s="10">
        <f ca="1">_xlfn.IFNA((VLOOKUP(A1473,'Fats and Greases'!G:H,2,FALSE)), "")</f>
        <v>12.5</v>
      </c>
      <c r="H1473" s="10">
        <f ca="1">_xlfn.IFNA((VLOOKUP(A1473,'Fats and Greases'!I:J,2,FALSE)), "")</f>
        <v>13.5</v>
      </c>
      <c r="I1473" s="10">
        <f ca="1">_xlfn.IFNA((VLOOKUP(A1473,'Fats and Greases'!K:L,2,FALSE)), "")</f>
        <v>12.75</v>
      </c>
      <c r="J1473" s="10" t="str">
        <f ca="1">_xlfn.IFNA((VLOOKUP(A1473,'Fats and Greases'!M:N,2,FALSE)), "")</f>
        <v/>
      </c>
      <c r="K1473" s="10">
        <f ca="1">_xlfn.IFNA((VLOOKUP($A1473,'Fats and Greases'!O:P,2,FALSE)), "")</f>
        <v>13.25</v>
      </c>
      <c r="L1473" s="10">
        <f ca="1">_xlfn.IFNA((VLOOKUP($A1473,'Fats and Greases'!Q:R,2,FALSE)), "")</f>
        <v>10</v>
      </c>
      <c r="M1473" s="10">
        <f ca="1">_xlfn.IFNA((VLOOKUP($A1473,'Fats and Greases'!S:T,2,FALSE)), "")</f>
        <v>13</v>
      </c>
    </row>
    <row r="1474" spans="1:13" x14ac:dyDescent="0.2">
      <c r="A1474" s="18">
        <v>38846</v>
      </c>
      <c r="B1474" s="19">
        <f t="shared" si="44"/>
        <v>5</v>
      </c>
      <c r="C1474" s="19">
        <f t="shared" si="45"/>
        <v>2006</v>
      </c>
      <c r="D1474" s="10">
        <f ca="1">_xlfn.IFNA((VLOOKUP(A1474,'Fats and Greases'!A:B,2,FALSE)), "")</f>
        <v>11.75</v>
      </c>
      <c r="E1474" s="10">
        <f ca="1">_xlfn.IFNA((VLOOKUP(A1474,'Fats and Greases'!C:D,2,FALSE)), "")</f>
        <v>12</v>
      </c>
      <c r="F1474" s="10">
        <f ca="1">_xlfn.IFNA((VLOOKUP(A1474,'Fats and Greases'!E:F,2,FALSE)), "")</f>
        <v>11</v>
      </c>
      <c r="G1474" s="10">
        <f ca="1">_xlfn.IFNA((VLOOKUP(A1474,'Fats and Greases'!G:H,2,FALSE)), "")</f>
        <v>12.5</v>
      </c>
      <c r="H1474" s="10">
        <f ca="1">_xlfn.IFNA((VLOOKUP(A1474,'Fats and Greases'!I:J,2,FALSE)), "")</f>
        <v>13.5</v>
      </c>
      <c r="I1474" s="10">
        <f ca="1">_xlfn.IFNA((VLOOKUP(A1474,'Fats and Greases'!K:L,2,FALSE)), "")</f>
        <v>13</v>
      </c>
      <c r="J1474" s="10" t="str">
        <f ca="1">_xlfn.IFNA((VLOOKUP(A1474,'Fats and Greases'!M:N,2,FALSE)), "")</f>
        <v/>
      </c>
      <c r="K1474" s="10">
        <f ca="1">_xlfn.IFNA((VLOOKUP($A1474,'Fats and Greases'!O:P,2,FALSE)), "")</f>
        <v>13.25</v>
      </c>
      <c r="L1474" s="10">
        <f ca="1">_xlfn.IFNA((VLOOKUP($A1474,'Fats and Greases'!Q:R,2,FALSE)), "")</f>
        <v>10</v>
      </c>
      <c r="M1474" s="10">
        <f ca="1">_xlfn.IFNA((VLOOKUP($A1474,'Fats and Greases'!S:T,2,FALSE)), "")</f>
        <v>13</v>
      </c>
    </row>
    <row r="1475" spans="1:13" x14ac:dyDescent="0.2">
      <c r="A1475" s="18">
        <v>38847</v>
      </c>
      <c r="B1475" s="19">
        <f t="shared" ref="B1475:B1538" si="46">MONTH(A1475)</f>
        <v>5</v>
      </c>
      <c r="C1475" s="19">
        <f t="shared" ref="C1475:C1538" si="47">YEAR(A1475)</f>
        <v>2006</v>
      </c>
      <c r="D1475" s="10">
        <f ca="1">_xlfn.IFNA((VLOOKUP(A1475,'Fats and Greases'!A:B,2,FALSE)), "")</f>
        <v>11.75</v>
      </c>
      <c r="E1475" s="10">
        <f ca="1">_xlfn.IFNA((VLOOKUP(A1475,'Fats and Greases'!C:D,2,FALSE)), "")</f>
        <v>12</v>
      </c>
      <c r="F1475" s="10">
        <f ca="1">_xlfn.IFNA((VLOOKUP(A1475,'Fats and Greases'!E:F,2,FALSE)), "")</f>
        <v>11</v>
      </c>
      <c r="G1475" s="10">
        <f ca="1">_xlfn.IFNA((VLOOKUP(A1475,'Fats and Greases'!G:H,2,FALSE)), "")</f>
        <v>12.5</v>
      </c>
      <c r="H1475" s="10">
        <f ca="1">_xlfn.IFNA((VLOOKUP(A1475,'Fats and Greases'!I:J,2,FALSE)), "")</f>
        <v>13.5</v>
      </c>
      <c r="I1475" s="10">
        <f ca="1">_xlfn.IFNA((VLOOKUP(A1475,'Fats and Greases'!K:L,2,FALSE)), "")</f>
        <v>13</v>
      </c>
      <c r="J1475" s="10" t="str">
        <f ca="1">_xlfn.IFNA((VLOOKUP(A1475,'Fats and Greases'!M:N,2,FALSE)), "")</f>
        <v/>
      </c>
      <c r="K1475" s="10">
        <f ca="1">_xlfn.IFNA((VLOOKUP($A1475,'Fats and Greases'!O:P,2,FALSE)), "")</f>
        <v>13.25</v>
      </c>
      <c r="L1475" s="10">
        <f ca="1">_xlfn.IFNA((VLOOKUP($A1475,'Fats and Greases'!Q:R,2,FALSE)), "")</f>
        <v>10</v>
      </c>
      <c r="M1475" s="10">
        <f ca="1">_xlfn.IFNA((VLOOKUP($A1475,'Fats and Greases'!S:T,2,FALSE)), "")</f>
        <v>13</v>
      </c>
    </row>
    <row r="1476" spans="1:13" x14ac:dyDescent="0.2">
      <c r="A1476" s="18">
        <v>38848</v>
      </c>
      <c r="B1476" s="19">
        <f t="shared" si="46"/>
        <v>5</v>
      </c>
      <c r="C1476" s="19">
        <f t="shared" si="47"/>
        <v>2006</v>
      </c>
      <c r="D1476" s="10">
        <f ca="1">_xlfn.IFNA((VLOOKUP(A1476,'Fats and Greases'!A:B,2,FALSE)), "")</f>
        <v>11.75</v>
      </c>
      <c r="E1476" s="10">
        <f ca="1">_xlfn.IFNA((VLOOKUP(A1476,'Fats and Greases'!C:D,2,FALSE)), "")</f>
        <v>12</v>
      </c>
      <c r="F1476" s="10">
        <f ca="1">_xlfn.IFNA((VLOOKUP(A1476,'Fats and Greases'!E:F,2,FALSE)), "")</f>
        <v>11</v>
      </c>
      <c r="G1476" s="10">
        <f ca="1">_xlfn.IFNA((VLOOKUP(A1476,'Fats and Greases'!G:H,2,FALSE)), "")</f>
        <v>12.5</v>
      </c>
      <c r="H1476" s="10">
        <f ca="1">_xlfn.IFNA((VLOOKUP(A1476,'Fats and Greases'!I:J,2,FALSE)), "")</f>
        <v>13.5</v>
      </c>
      <c r="I1476" s="10">
        <f ca="1">_xlfn.IFNA((VLOOKUP(A1476,'Fats and Greases'!K:L,2,FALSE)), "")</f>
        <v>13</v>
      </c>
      <c r="J1476" s="10" t="str">
        <f ca="1">_xlfn.IFNA((VLOOKUP(A1476,'Fats and Greases'!M:N,2,FALSE)), "")</f>
        <v/>
      </c>
      <c r="K1476" s="10">
        <f ca="1">_xlfn.IFNA((VLOOKUP($A1476,'Fats and Greases'!O:P,2,FALSE)), "")</f>
        <v>13.25</v>
      </c>
      <c r="L1476" s="10">
        <f ca="1">_xlfn.IFNA((VLOOKUP($A1476,'Fats and Greases'!Q:R,2,FALSE)), "")</f>
        <v>10</v>
      </c>
      <c r="M1476" s="10">
        <f ca="1">_xlfn.IFNA((VLOOKUP($A1476,'Fats and Greases'!S:T,2,FALSE)), "")</f>
        <v>13</v>
      </c>
    </row>
    <row r="1477" spans="1:13" x14ac:dyDescent="0.2">
      <c r="A1477" s="18">
        <v>38849</v>
      </c>
      <c r="B1477" s="19">
        <f t="shared" si="46"/>
        <v>5</v>
      </c>
      <c r="C1477" s="19">
        <f t="shared" si="47"/>
        <v>2006</v>
      </c>
      <c r="D1477" s="10">
        <f ca="1">_xlfn.IFNA((VLOOKUP(A1477,'Fats and Greases'!A:B,2,FALSE)), "")</f>
        <v>11.75</v>
      </c>
      <c r="E1477" s="10">
        <f ca="1">_xlfn.IFNA((VLOOKUP(A1477,'Fats and Greases'!C:D,2,FALSE)), "")</f>
        <v>12</v>
      </c>
      <c r="F1477" s="10">
        <f ca="1">_xlfn.IFNA((VLOOKUP(A1477,'Fats and Greases'!E:F,2,FALSE)), "")</f>
        <v>11</v>
      </c>
      <c r="G1477" s="10">
        <f ca="1">_xlfn.IFNA((VLOOKUP(A1477,'Fats and Greases'!G:H,2,FALSE)), "")</f>
        <v>12.5</v>
      </c>
      <c r="H1477" s="10">
        <f ca="1">_xlfn.IFNA((VLOOKUP(A1477,'Fats and Greases'!I:J,2,FALSE)), "")</f>
        <v>13.5</v>
      </c>
      <c r="I1477" s="10">
        <f ca="1">_xlfn.IFNA((VLOOKUP(A1477,'Fats and Greases'!K:L,2,FALSE)), "")</f>
        <v>13</v>
      </c>
      <c r="J1477" s="10" t="str">
        <f ca="1">_xlfn.IFNA((VLOOKUP(A1477,'Fats and Greases'!M:N,2,FALSE)), "")</f>
        <v/>
      </c>
      <c r="K1477" s="10">
        <f ca="1">_xlfn.IFNA((VLOOKUP($A1477,'Fats and Greases'!O:P,2,FALSE)), "")</f>
        <v>13.25</v>
      </c>
      <c r="L1477" s="10">
        <f ca="1">_xlfn.IFNA((VLOOKUP($A1477,'Fats and Greases'!Q:R,2,FALSE)), "")</f>
        <v>10</v>
      </c>
      <c r="M1477" s="10">
        <f ca="1">_xlfn.IFNA((VLOOKUP($A1477,'Fats and Greases'!S:T,2,FALSE)), "")</f>
        <v>13</v>
      </c>
    </row>
    <row r="1478" spans="1:13" x14ac:dyDescent="0.2">
      <c r="A1478" s="18">
        <v>38852</v>
      </c>
      <c r="B1478" s="19">
        <f t="shared" si="46"/>
        <v>5</v>
      </c>
      <c r="C1478" s="19">
        <f t="shared" si="47"/>
        <v>2006</v>
      </c>
      <c r="D1478" s="10">
        <f ca="1">_xlfn.IFNA((VLOOKUP(A1478,'Fats and Greases'!A:B,2,FALSE)), "")</f>
        <v>11.75</v>
      </c>
      <c r="E1478" s="10">
        <f ca="1">_xlfn.IFNA((VLOOKUP(A1478,'Fats and Greases'!C:D,2,FALSE)), "")</f>
        <v>12</v>
      </c>
      <c r="F1478" s="10">
        <f ca="1">_xlfn.IFNA((VLOOKUP(A1478,'Fats and Greases'!E:F,2,FALSE)), "")</f>
        <v>11</v>
      </c>
      <c r="G1478" s="10">
        <f ca="1">_xlfn.IFNA((VLOOKUP(A1478,'Fats and Greases'!G:H,2,FALSE)), "")</f>
        <v>12.5</v>
      </c>
      <c r="H1478" s="10">
        <f ca="1">_xlfn.IFNA((VLOOKUP(A1478,'Fats and Greases'!I:J,2,FALSE)), "")</f>
        <v>13.5</v>
      </c>
      <c r="I1478" s="10">
        <f ca="1">_xlfn.IFNA((VLOOKUP(A1478,'Fats and Greases'!K:L,2,FALSE)), "")</f>
        <v>13</v>
      </c>
      <c r="J1478" s="10" t="str">
        <f ca="1">_xlfn.IFNA((VLOOKUP(A1478,'Fats and Greases'!M:N,2,FALSE)), "")</f>
        <v/>
      </c>
      <c r="K1478" s="10">
        <f ca="1">_xlfn.IFNA((VLOOKUP($A1478,'Fats and Greases'!O:P,2,FALSE)), "")</f>
        <v>13.25</v>
      </c>
      <c r="L1478" s="10">
        <f ca="1">_xlfn.IFNA((VLOOKUP($A1478,'Fats and Greases'!Q:R,2,FALSE)), "")</f>
        <v>10</v>
      </c>
      <c r="M1478" s="10">
        <f ca="1">_xlfn.IFNA((VLOOKUP($A1478,'Fats and Greases'!S:T,2,FALSE)), "")</f>
        <v>13</v>
      </c>
    </row>
    <row r="1479" spans="1:13" x14ac:dyDescent="0.2">
      <c r="A1479" s="18">
        <v>38853</v>
      </c>
      <c r="B1479" s="19">
        <f t="shared" si="46"/>
        <v>5</v>
      </c>
      <c r="C1479" s="19">
        <f t="shared" si="47"/>
        <v>2006</v>
      </c>
      <c r="D1479" s="10">
        <f ca="1">_xlfn.IFNA((VLOOKUP(A1479,'Fats and Greases'!A:B,2,FALSE)), "")</f>
        <v>11.75</v>
      </c>
      <c r="E1479" s="10">
        <f ca="1">_xlfn.IFNA((VLOOKUP(A1479,'Fats and Greases'!C:D,2,FALSE)), "")</f>
        <v>11.75</v>
      </c>
      <c r="F1479" s="10">
        <f ca="1">_xlfn.IFNA((VLOOKUP(A1479,'Fats and Greases'!E:F,2,FALSE)), "")</f>
        <v>11</v>
      </c>
      <c r="G1479" s="10">
        <f ca="1">_xlfn.IFNA((VLOOKUP(A1479,'Fats and Greases'!G:H,2,FALSE)), "")</f>
        <v>12.5</v>
      </c>
      <c r="H1479" s="10">
        <f ca="1">_xlfn.IFNA((VLOOKUP(A1479,'Fats and Greases'!I:J,2,FALSE)), "")</f>
        <v>13.5</v>
      </c>
      <c r="I1479" s="10">
        <f ca="1">_xlfn.IFNA((VLOOKUP(A1479,'Fats and Greases'!K:L,2,FALSE)), "")</f>
        <v>13</v>
      </c>
      <c r="J1479" s="10" t="str">
        <f ca="1">_xlfn.IFNA((VLOOKUP(A1479,'Fats and Greases'!M:N,2,FALSE)), "")</f>
        <v/>
      </c>
      <c r="K1479" s="10">
        <f ca="1">_xlfn.IFNA((VLOOKUP($A1479,'Fats and Greases'!O:P,2,FALSE)), "")</f>
        <v>13.25</v>
      </c>
      <c r="L1479" s="10">
        <f ca="1">_xlfn.IFNA((VLOOKUP($A1479,'Fats and Greases'!Q:R,2,FALSE)), "")</f>
        <v>10</v>
      </c>
      <c r="M1479" s="10">
        <f ca="1">_xlfn.IFNA((VLOOKUP($A1479,'Fats and Greases'!S:T,2,FALSE)), "")</f>
        <v>13</v>
      </c>
    </row>
    <row r="1480" spans="1:13" x14ac:dyDescent="0.2">
      <c r="A1480" s="18">
        <v>38854</v>
      </c>
      <c r="B1480" s="19">
        <f t="shared" si="46"/>
        <v>5</v>
      </c>
      <c r="C1480" s="19">
        <f t="shared" si="47"/>
        <v>2006</v>
      </c>
      <c r="D1480" s="10">
        <f ca="1">_xlfn.IFNA((VLOOKUP(A1480,'Fats and Greases'!A:B,2,FALSE)), "")</f>
        <v>11.63</v>
      </c>
      <c r="E1480" s="10">
        <f ca="1">_xlfn.IFNA((VLOOKUP(A1480,'Fats and Greases'!C:D,2,FALSE)), "")</f>
        <v>11.63</v>
      </c>
      <c r="F1480" s="10">
        <f ca="1">_xlfn.IFNA((VLOOKUP(A1480,'Fats and Greases'!E:F,2,FALSE)), "")</f>
        <v>11</v>
      </c>
      <c r="G1480" s="10">
        <f ca="1">_xlfn.IFNA((VLOOKUP(A1480,'Fats and Greases'!G:H,2,FALSE)), "")</f>
        <v>12.5</v>
      </c>
      <c r="H1480" s="10">
        <f ca="1">_xlfn.IFNA((VLOOKUP(A1480,'Fats and Greases'!I:J,2,FALSE)), "")</f>
        <v>13.5</v>
      </c>
      <c r="I1480" s="10">
        <f ca="1">_xlfn.IFNA((VLOOKUP(A1480,'Fats and Greases'!K:L,2,FALSE)), "")</f>
        <v>12.88</v>
      </c>
      <c r="J1480" s="10" t="str">
        <f ca="1">_xlfn.IFNA((VLOOKUP(A1480,'Fats and Greases'!M:N,2,FALSE)), "")</f>
        <v/>
      </c>
      <c r="K1480" s="10">
        <f ca="1">_xlfn.IFNA((VLOOKUP($A1480,'Fats and Greases'!O:P,2,FALSE)), "")</f>
        <v>13</v>
      </c>
      <c r="L1480" s="10">
        <f ca="1">_xlfn.IFNA((VLOOKUP($A1480,'Fats and Greases'!Q:R,2,FALSE)), "")</f>
        <v>10</v>
      </c>
      <c r="M1480" s="10">
        <f ca="1">_xlfn.IFNA((VLOOKUP($A1480,'Fats and Greases'!S:T,2,FALSE)), "")</f>
        <v>12.63</v>
      </c>
    </row>
    <row r="1481" spans="1:13" x14ac:dyDescent="0.2">
      <c r="A1481" s="18">
        <v>38855</v>
      </c>
      <c r="B1481" s="19">
        <f t="shared" si="46"/>
        <v>5</v>
      </c>
      <c r="C1481" s="19">
        <f t="shared" si="47"/>
        <v>2006</v>
      </c>
      <c r="D1481" s="10">
        <f ca="1">_xlfn.IFNA((VLOOKUP(A1481,'Fats and Greases'!A:B,2,FALSE)), "")</f>
        <v>11.5</v>
      </c>
      <c r="E1481" s="10">
        <f ca="1">_xlfn.IFNA((VLOOKUP(A1481,'Fats and Greases'!C:D,2,FALSE)), "")</f>
        <v>11.5</v>
      </c>
      <c r="F1481" s="10">
        <f ca="1">_xlfn.IFNA((VLOOKUP(A1481,'Fats and Greases'!E:F,2,FALSE)), "")</f>
        <v>11</v>
      </c>
      <c r="G1481" s="10">
        <f ca="1">_xlfn.IFNA((VLOOKUP(A1481,'Fats and Greases'!G:H,2,FALSE)), "")</f>
        <v>12.5</v>
      </c>
      <c r="H1481" s="10">
        <f ca="1">_xlfn.IFNA((VLOOKUP(A1481,'Fats and Greases'!I:J,2,FALSE)), "")</f>
        <v>13.5</v>
      </c>
      <c r="I1481" s="10">
        <f ca="1">_xlfn.IFNA((VLOOKUP(A1481,'Fats and Greases'!K:L,2,FALSE)), "")</f>
        <v>12.88</v>
      </c>
      <c r="J1481" s="10" t="str">
        <f ca="1">_xlfn.IFNA((VLOOKUP(A1481,'Fats and Greases'!M:N,2,FALSE)), "")</f>
        <v/>
      </c>
      <c r="K1481" s="10">
        <f ca="1">_xlfn.IFNA((VLOOKUP($A1481,'Fats and Greases'!O:P,2,FALSE)), "")</f>
        <v>13</v>
      </c>
      <c r="L1481" s="10">
        <f ca="1">_xlfn.IFNA((VLOOKUP($A1481,'Fats and Greases'!Q:R,2,FALSE)), "")</f>
        <v>10</v>
      </c>
      <c r="M1481" s="10">
        <f ca="1">_xlfn.IFNA((VLOOKUP($A1481,'Fats and Greases'!S:T,2,FALSE)), "")</f>
        <v>12.63</v>
      </c>
    </row>
    <row r="1482" spans="1:13" x14ac:dyDescent="0.2">
      <c r="A1482" s="18">
        <v>38856</v>
      </c>
      <c r="B1482" s="19">
        <f t="shared" si="46"/>
        <v>5</v>
      </c>
      <c r="C1482" s="19">
        <f t="shared" si="47"/>
        <v>2006</v>
      </c>
      <c r="D1482" s="10">
        <f ca="1">_xlfn.IFNA((VLOOKUP(A1482,'Fats and Greases'!A:B,2,FALSE)), "")</f>
        <v>11.5</v>
      </c>
      <c r="E1482" s="10">
        <f ca="1">_xlfn.IFNA((VLOOKUP(A1482,'Fats and Greases'!C:D,2,FALSE)), "")</f>
        <v>11.5</v>
      </c>
      <c r="F1482" s="10">
        <f ca="1">_xlfn.IFNA((VLOOKUP(A1482,'Fats and Greases'!E:F,2,FALSE)), "")</f>
        <v>11</v>
      </c>
      <c r="G1482" s="10">
        <f ca="1">_xlfn.IFNA((VLOOKUP(A1482,'Fats and Greases'!G:H,2,FALSE)), "")</f>
        <v>12.5</v>
      </c>
      <c r="H1482" s="10">
        <f ca="1">_xlfn.IFNA((VLOOKUP(A1482,'Fats and Greases'!I:J,2,FALSE)), "")</f>
        <v>13.5</v>
      </c>
      <c r="I1482" s="10">
        <f ca="1">_xlfn.IFNA((VLOOKUP(A1482,'Fats and Greases'!K:L,2,FALSE)), "")</f>
        <v>12.88</v>
      </c>
      <c r="J1482" s="10" t="str">
        <f ca="1">_xlfn.IFNA((VLOOKUP(A1482,'Fats and Greases'!M:N,2,FALSE)), "")</f>
        <v/>
      </c>
      <c r="K1482" s="10">
        <f ca="1">_xlfn.IFNA((VLOOKUP($A1482,'Fats and Greases'!O:P,2,FALSE)), "")</f>
        <v>13</v>
      </c>
      <c r="L1482" s="10">
        <f ca="1">_xlfn.IFNA((VLOOKUP($A1482,'Fats and Greases'!Q:R,2,FALSE)), "")</f>
        <v>10</v>
      </c>
      <c r="M1482" s="10">
        <f ca="1">_xlfn.IFNA((VLOOKUP($A1482,'Fats and Greases'!S:T,2,FALSE)), "")</f>
        <v>12.63</v>
      </c>
    </row>
    <row r="1483" spans="1:13" x14ac:dyDescent="0.2">
      <c r="A1483" s="18">
        <v>38859</v>
      </c>
      <c r="B1483" s="19">
        <f t="shared" si="46"/>
        <v>5</v>
      </c>
      <c r="C1483" s="19">
        <f t="shared" si="47"/>
        <v>2006</v>
      </c>
      <c r="D1483" s="10">
        <f ca="1">_xlfn.IFNA((VLOOKUP(A1483,'Fats and Greases'!A:B,2,FALSE)), "")</f>
        <v>11.5</v>
      </c>
      <c r="E1483" s="10">
        <f ca="1">_xlfn.IFNA((VLOOKUP(A1483,'Fats and Greases'!C:D,2,FALSE)), "")</f>
        <v>11.5</v>
      </c>
      <c r="F1483" s="10">
        <f ca="1">_xlfn.IFNA((VLOOKUP(A1483,'Fats and Greases'!E:F,2,FALSE)), "")</f>
        <v>11</v>
      </c>
      <c r="G1483" s="10">
        <f ca="1">_xlfn.IFNA((VLOOKUP(A1483,'Fats and Greases'!G:H,2,FALSE)), "")</f>
        <v>12.5</v>
      </c>
      <c r="H1483" s="10">
        <f ca="1">_xlfn.IFNA((VLOOKUP(A1483,'Fats and Greases'!I:J,2,FALSE)), "")</f>
        <v>13.5</v>
      </c>
      <c r="I1483" s="10">
        <f ca="1">_xlfn.IFNA((VLOOKUP(A1483,'Fats and Greases'!K:L,2,FALSE)), "")</f>
        <v>12.88</v>
      </c>
      <c r="J1483" s="10" t="str">
        <f ca="1">_xlfn.IFNA((VLOOKUP(A1483,'Fats and Greases'!M:N,2,FALSE)), "")</f>
        <v/>
      </c>
      <c r="K1483" s="10">
        <f ca="1">_xlfn.IFNA((VLOOKUP($A1483,'Fats and Greases'!O:P,2,FALSE)), "")</f>
        <v>13</v>
      </c>
      <c r="L1483" s="10">
        <f ca="1">_xlfn.IFNA((VLOOKUP($A1483,'Fats and Greases'!Q:R,2,FALSE)), "")</f>
        <v>10</v>
      </c>
      <c r="M1483" s="10">
        <f ca="1">_xlfn.IFNA((VLOOKUP($A1483,'Fats and Greases'!S:T,2,FALSE)), "")</f>
        <v>12.63</v>
      </c>
    </row>
    <row r="1484" spans="1:13" x14ac:dyDescent="0.2">
      <c r="A1484" s="18">
        <v>38860</v>
      </c>
      <c r="B1484" s="19">
        <f t="shared" si="46"/>
        <v>5</v>
      </c>
      <c r="C1484" s="19">
        <f t="shared" si="47"/>
        <v>2006</v>
      </c>
      <c r="D1484" s="10">
        <f ca="1">_xlfn.IFNA((VLOOKUP(A1484,'Fats and Greases'!A:B,2,FALSE)), "")</f>
        <v>11.5</v>
      </c>
      <c r="E1484" s="10">
        <f ca="1">_xlfn.IFNA((VLOOKUP(A1484,'Fats and Greases'!C:D,2,FALSE)), "")</f>
        <v>11.13</v>
      </c>
      <c r="F1484" s="10">
        <f ca="1">_xlfn.IFNA((VLOOKUP(A1484,'Fats and Greases'!E:F,2,FALSE)), "")</f>
        <v>11</v>
      </c>
      <c r="G1484" s="10">
        <f ca="1">_xlfn.IFNA((VLOOKUP(A1484,'Fats and Greases'!G:H,2,FALSE)), "")</f>
        <v>12.5</v>
      </c>
      <c r="H1484" s="10">
        <f ca="1">_xlfn.IFNA((VLOOKUP(A1484,'Fats and Greases'!I:J,2,FALSE)), "")</f>
        <v>13.5</v>
      </c>
      <c r="I1484" s="10">
        <f ca="1">_xlfn.IFNA((VLOOKUP(A1484,'Fats and Greases'!K:L,2,FALSE)), "")</f>
        <v>12.63</v>
      </c>
      <c r="J1484" s="10" t="str">
        <f ca="1">_xlfn.IFNA((VLOOKUP(A1484,'Fats and Greases'!M:N,2,FALSE)), "")</f>
        <v/>
      </c>
      <c r="K1484" s="10">
        <f ca="1">_xlfn.IFNA((VLOOKUP($A1484,'Fats and Greases'!O:P,2,FALSE)), "")</f>
        <v>13</v>
      </c>
      <c r="L1484" s="10">
        <f ca="1">_xlfn.IFNA((VLOOKUP($A1484,'Fats and Greases'!Q:R,2,FALSE)), "")</f>
        <v>10</v>
      </c>
      <c r="M1484" s="10">
        <f ca="1">_xlfn.IFNA((VLOOKUP($A1484,'Fats and Greases'!S:T,2,FALSE)), "")</f>
        <v>12.63</v>
      </c>
    </row>
    <row r="1485" spans="1:13" x14ac:dyDescent="0.2">
      <c r="A1485" s="18">
        <v>38861</v>
      </c>
      <c r="B1485" s="19">
        <f t="shared" si="46"/>
        <v>5</v>
      </c>
      <c r="C1485" s="19">
        <f t="shared" si="47"/>
        <v>2006</v>
      </c>
      <c r="D1485" s="10">
        <f ca="1">_xlfn.IFNA((VLOOKUP(A1485,'Fats and Greases'!A:B,2,FALSE)), "")</f>
        <v>11.25</v>
      </c>
      <c r="E1485" s="10">
        <f ca="1">_xlfn.IFNA((VLOOKUP(A1485,'Fats and Greases'!C:D,2,FALSE)), "")</f>
        <v>11.06</v>
      </c>
      <c r="F1485" s="10">
        <f ca="1">_xlfn.IFNA((VLOOKUP(A1485,'Fats and Greases'!E:F,2,FALSE)), "")</f>
        <v>11</v>
      </c>
      <c r="G1485" s="10">
        <f ca="1">_xlfn.IFNA((VLOOKUP(A1485,'Fats and Greases'!G:H,2,FALSE)), "")</f>
        <v>12.5</v>
      </c>
      <c r="H1485" s="10">
        <f ca="1">_xlfn.IFNA((VLOOKUP(A1485,'Fats and Greases'!I:J,2,FALSE)), "")</f>
        <v>13.5</v>
      </c>
      <c r="I1485" s="10">
        <f ca="1">_xlfn.IFNA((VLOOKUP(A1485,'Fats and Greases'!K:L,2,FALSE)), "")</f>
        <v>12.63</v>
      </c>
      <c r="J1485" s="10" t="str">
        <f ca="1">_xlfn.IFNA((VLOOKUP(A1485,'Fats and Greases'!M:N,2,FALSE)), "")</f>
        <v/>
      </c>
      <c r="K1485" s="10">
        <f ca="1">_xlfn.IFNA((VLOOKUP($A1485,'Fats and Greases'!O:P,2,FALSE)), "")</f>
        <v>13</v>
      </c>
      <c r="L1485" s="10">
        <f ca="1">_xlfn.IFNA((VLOOKUP($A1485,'Fats and Greases'!Q:R,2,FALSE)), "")</f>
        <v>10</v>
      </c>
      <c r="M1485" s="10">
        <f ca="1">_xlfn.IFNA((VLOOKUP($A1485,'Fats and Greases'!S:T,2,FALSE)), "")</f>
        <v>13</v>
      </c>
    </row>
    <row r="1486" spans="1:13" x14ac:dyDescent="0.2">
      <c r="A1486" s="18">
        <v>38862</v>
      </c>
      <c r="B1486" s="19">
        <f t="shared" si="46"/>
        <v>5</v>
      </c>
      <c r="C1486" s="19">
        <f t="shared" si="47"/>
        <v>2006</v>
      </c>
      <c r="D1486" s="10">
        <f ca="1">_xlfn.IFNA((VLOOKUP(A1486,'Fats and Greases'!A:B,2,FALSE)), "")</f>
        <v>11.25</v>
      </c>
      <c r="E1486" s="10">
        <f ca="1">_xlfn.IFNA((VLOOKUP(A1486,'Fats and Greases'!C:D,2,FALSE)), "")</f>
        <v>11.25</v>
      </c>
      <c r="F1486" s="10">
        <f ca="1">_xlfn.IFNA((VLOOKUP(A1486,'Fats and Greases'!E:F,2,FALSE)), "")</f>
        <v>11</v>
      </c>
      <c r="G1486" s="10">
        <f ca="1">_xlfn.IFNA((VLOOKUP(A1486,'Fats and Greases'!G:H,2,FALSE)), "")</f>
        <v>12.5</v>
      </c>
      <c r="H1486" s="10">
        <f ca="1">_xlfn.IFNA((VLOOKUP(A1486,'Fats and Greases'!I:J,2,FALSE)), "")</f>
        <v>13.5</v>
      </c>
      <c r="I1486" s="10">
        <f ca="1">_xlfn.IFNA((VLOOKUP(A1486,'Fats and Greases'!K:L,2,FALSE)), "")</f>
        <v>12.63</v>
      </c>
      <c r="J1486" s="10" t="str">
        <f ca="1">_xlfn.IFNA((VLOOKUP(A1486,'Fats and Greases'!M:N,2,FALSE)), "")</f>
        <v/>
      </c>
      <c r="K1486" s="10">
        <f ca="1">_xlfn.IFNA((VLOOKUP($A1486,'Fats and Greases'!O:P,2,FALSE)), "")</f>
        <v>13</v>
      </c>
      <c r="L1486" s="10">
        <f ca="1">_xlfn.IFNA((VLOOKUP($A1486,'Fats and Greases'!Q:R,2,FALSE)), "")</f>
        <v>10</v>
      </c>
      <c r="M1486" s="10">
        <f ca="1">_xlfn.IFNA((VLOOKUP($A1486,'Fats and Greases'!S:T,2,FALSE)), "")</f>
        <v>12.75</v>
      </c>
    </row>
    <row r="1487" spans="1:13" x14ac:dyDescent="0.2">
      <c r="A1487" s="18">
        <v>38863</v>
      </c>
      <c r="B1487" s="19">
        <f t="shared" si="46"/>
        <v>5</v>
      </c>
      <c r="C1487" s="19">
        <f t="shared" si="47"/>
        <v>2006</v>
      </c>
      <c r="D1487" s="10">
        <f ca="1">_xlfn.IFNA((VLOOKUP(A1487,'Fats and Greases'!A:B,2,FALSE)), "")</f>
        <v>11.25</v>
      </c>
      <c r="E1487" s="10">
        <f ca="1">_xlfn.IFNA((VLOOKUP(A1487,'Fats and Greases'!C:D,2,FALSE)), "")</f>
        <v>11.25</v>
      </c>
      <c r="F1487" s="10">
        <f ca="1">_xlfn.IFNA((VLOOKUP(A1487,'Fats and Greases'!E:F,2,FALSE)), "")</f>
        <v>11</v>
      </c>
      <c r="G1487" s="10">
        <f ca="1">_xlfn.IFNA((VLOOKUP(A1487,'Fats and Greases'!G:H,2,FALSE)), "")</f>
        <v>12.5</v>
      </c>
      <c r="H1487" s="10">
        <f ca="1">_xlfn.IFNA((VLOOKUP(A1487,'Fats and Greases'!I:J,2,FALSE)), "")</f>
        <v>13.5</v>
      </c>
      <c r="I1487" s="10">
        <f ca="1">_xlfn.IFNA((VLOOKUP(A1487,'Fats and Greases'!K:L,2,FALSE)), "")</f>
        <v>12.63</v>
      </c>
      <c r="J1487" s="10" t="str">
        <f ca="1">_xlfn.IFNA((VLOOKUP(A1487,'Fats and Greases'!M:N,2,FALSE)), "")</f>
        <v/>
      </c>
      <c r="K1487" s="10">
        <f ca="1">_xlfn.IFNA((VLOOKUP($A1487,'Fats and Greases'!O:P,2,FALSE)), "")</f>
        <v>13</v>
      </c>
      <c r="L1487" s="10">
        <f ca="1">_xlfn.IFNA((VLOOKUP($A1487,'Fats and Greases'!Q:R,2,FALSE)), "")</f>
        <v>10</v>
      </c>
      <c r="M1487" s="10">
        <f ca="1">_xlfn.IFNA((VLOOKUP($A1487,'Fats and Greases'!S:T,2,FALSE)), "")</f>
        <v>12.75</v>
      </c>
    </row>
    <row r="1488" spans="1:13" x14ac:dyDescent="0.2">
      <c r="A1488" s="18">
        <v>38866</v>
      </c>
      <c r="B1488" s="19">
        <f t="shared" si="46"/>
        <v>5</v>
      </c>
      <c r="C1488" s="19">
        <f t="shared" si="47"/>
        <v>2006</v>
      </c>
      <c r="D1488" s="10" t="str">
        <f ca="1">_xlfn.IFNA((VLOOKUP(A1488,'Fats and Greases'!A:B,2,FALSE)), "")</f>
        <v/>
      </c>
      <c r="E1488" s="10" t="str">
        <f ca="1">_xlfn.IFNA((VLOOKUP(A1488,'Fats and Greases'!C:D,2,FALSE)), "")</f>
        <v/>
      </c>
      <c r="F1488" s="10" t="str">
        <f ca="1">_xlfn.IFNA((VLOOKUP(A1488,'Fats and Greases'!E:F,2,FALSE)), "")</f>
        <v/>
      </c>
      <c r="G1488" s="10" t="str">
        <f ca="1">_xlfn.IFNA((VLOOKUP(A1488,'Fats and Greases'!G:H,2,FALSE)), "")</f>
        <v/>
      </c>
      <c r="H1488" s="10" t="str">
        <f ca="1">_xlfn.IFNA((VLOOKUP(A1488,'Fats and Greases'!I:J,2,FALSE)), "")</f>
        <v/>
      </c>
      <c r="I1488" s="10" t="str">
        <f ca="1">_xlfn.IFNA((VLOOKUP(A1488,'Fats and Greases'!K:L,2,FALSE)), "")</f>
        <v/>
      </c>
      <c r="J1488" s="10" t="str">
        <f ca="1">_xlfn.IFNA((VLOOKUP(A1488,'Fats and Greases'!M:N,2,FALSE)), "")</f>
        <v/>
      </c>
      <c r="K1488" s="10" t="str">
        <f ca="1">_xlfn.IFNA((VLOOKUP($A1488,'Fats and Greases'!O:P,2,FALSE)), "")</f>
        <v/>
      </c>
      <c r="L1488" s="10" t="str">
        <f ca="1">_xlfn.IFNA((VLOOKUP($A1488,'Fats and Greases'!Q:R,2,FALSE)), "")</f>
        <v/>
      </c>
      <c r="M1488" s="10" t="str">
        <f ca="1">_xlfn.IFNA((VLOOKUP($A1488,'Fats and Greases'!S:T,2,FALSE)), "")</f>
        <v/>
      </c>
    </row>
    <row r="1489" spans="1:13" x14ac:dyDescent="0.2">
      <c r="A1489" s="18">
        <v>38867</v>
      </c>
      <c r="B1489" s="19">
        <f t="shared" si="46"/>
        <v>5</v>
      </c>
      <c r="C1489" s="19">
        <f t="shared" si="47"/>
        <v>2006</v>
      </c>
      <c r="D1489" s="10">
        <f ca="1">_xlfn.IFNA((VLOOKUP(A1489,'Fats and Greases'!A:B,2,FALSE)), "")</f>
        <v>11.13</v>
      </c>
      <c r="E1489" s="10">
        <f ca="1">_xlfn.IFNA((VLOOKUP(A1489,'Fats and Greases'!C:D,2,FALSE)), "")</f>
        <v>11.13</v>
      </c>
      <c r="F1489" s="10">
        <f ca="1">_xlfn.IFNA((VLOOKUP(A1489,'Fats and Greases'!E:F,2,FALSE)), "")</f>
        <v>11</v>
      </c>
      <c r="G1489" s="10">
        <f ca="1">_xlfn.IFNA((VLOOKUP(A1489,'Fats and Greases'!G:H,2,FALSE)), "")</f>
        <v>12.5</v>
      </c>
      <c r="H1489" s="10">
        <f ca="1">_xlfn.IFNA((VLOOKUP(A1489,'Fats and Greases'!I:J,2,FALSE)), "")</f>
        <v>13.5</v>
      </c>
      <c r="I1489" s="10">
        <f ca="1">_xlfn.IFNA((VLOOKUP(A1489,'Fats and Greases'!K:L,2,FALSE)), "")</f>
        <v>12.63</v>
      </c>
      <c r="J1489" s="10" t="str">
        <f ca="1">_xlfn.IFNA((VLOOKUP(A1489,'Fats and Greases'!M:N,2,FALSE)), "")</f>
        <v/>
      </c>
      <c r="K1489" s="10">
        <f ca="1">_xlfn.IFNA((VLOOKUP($A1489,'Fats and Greases'!O:P,2,FALSE)), "")</f>
        <v>13</v>
      </c>
      <c r="L1489" s="10">
        <f ca="1">_xlfn.IFNA((VLOOKUP($A1489,'Fats and Greases'!Q:R,2,FALSE)), "")</f>
        <v>10</v>
      </c>
      <c r="M1489" s="10">
        <f ca="1">_xlfn.IFNA((VLOOKUP($A1489,'Fats and Greases'!S:T,2,FALSE)), "")</f>
        <v>12.25</v>
      </c>
    </row>
    <row r="1490" spans="1:13" x14ac:dyDescent="0.2">
      <c r="A1490" s="18">
        <v>38868</v>
      </c>
      <c r="B1490" s="19">
        <f t="shared" si="46"/>
        <v>5</v>
      </c>
      <c r="C1490" s="19">
        <f t="shared" si="47"/>
        <v>2006</v>
      </c>
      <c r="D1490" s="10">
        <f ca="1">_xlfn.IFNA((VLOOKUP(A1490,'Fats and Greases'!A:B,2,FALSE)), "")</f>
        <v>11.13</v>
      </c>
      <c r="E1490" s="10">
        <f ca="1">_xlfn.IFNA((VLOOKUP(A1490,'Fats and Greases'!C:D,2,FALSE)), "")</f>
        <v>11.13</v>
      </c>
      <c r="F1490" s="10">
        <f ca="1">_xlfn.IFNA((VLOOKUP(A1490,'Fats and Greases'!E:F,2,FALSE)), "")</f>
        <v>11</v>
      </c>
      <c r="G1490" s="10">
        <f ca="1">_xlfn.IFNA((VLOOKUP(A1490,'Fats and Greases'!G:H,2,FALSE)), "")</f>
        <v>12.5</v>
      </c>
      <c r="H1490" s="10">
        <f ca="1">_xlfn.IFNA((VLOOKUP(A1490,'Fats and Greases'!I:J,2,FALSE)), "")</f>
        <v>13.5</v>
      </c>
      <c r="I1490" s="10">
        <f ca="1">_xlfn.IFNA((VLOOKUP(A1490,'Fats and Greases'!K:L,2,FALSE)), "")</f>
        <v>12.38</v>
      </c>
      <c r="J1490" s="10" t="str">
        <f ca="1">_xlfn.IFNA((VLOOKUP(A1490,'Fats and Greases'!M:N,2,FALSE)), "")</f>
        <v/>
      </c>
      <c r="K1490" s="10">
        <f ca="1">_xlfn.IFNA((VLOOKUP($A1490,'Fats and Greases'!O:P,2,FALSE)), "")</f>
        <v>13</v>
      </c>
      <c r="L1490" s="10">
        <f ca="1">_xlfn.IFNA((VLOOKUP($A1490,'Fats and Greases'!Q:R,2,FALSE)), "")</f>
        <v>10</v>
      </c>
      <c r="M1490" s="10">
        <f ca="1">_xlfn.IFNA((VLOOKUP($A1490,'Fats and Greases'!S:T,2,FALSE)), "")</f>
        <v>12.25</v>
      </c>
    </row>
    <row r="1491" spans="1:13" x14ac:dyDescent="0.2">
      <c r="A1491" s="18">
        <v>38869</v>
      </c>
      <c r="B1491" s="19">
        <f t="shared" si="46"/>
        <v>6</v>
      </c>
      <c r="C1491" s="19">
        <f t="shared" si="47"/>
        <v>2006</v>
      </c>
      <c r="D1491" s="10">
        <f ca="1">_xlfn.IFNA((VLOOKUP(A1491,'Fats and Greases'!A:B,2,FALSE)), "")</f>
        <v>10.88</v>
      </c>
      <c r="E1491" s="10">
        <f ca="1">_xlfn.IFNA((VLOOKUP(A1491,'Fats and Greases'!C:D,2,FALSE)), "")</f>
        <v>10.75</v>
      </c>
      <c r="F1491" s="10">
        <f ca="1">_xlfn.IFNA((VLOOKUP(A1491,'Fats and Greases'!E:F,2,FALSE)), "")</f>
        <v>11</v>
      </c>
      <c r="G1491" s="10">
        <f ca="1">_xlfn.IFNA((VLOOKUP(A1491,'Fats and Greases'!G:H,2,FALSE)), "")</f>
        <v>12.5</v>
      </c>
      <c r="H1491" s="10">
        <f ca="1">_xlfn.IFNA((VLOOKUP(A1491,'Fats and Greases'!I:J,2,FALSE)), "")</f>
        <v>13.5</v>
      </c>
      <c r="I1491" s="10">
        <f ca="1">_xlfn.IFNA((VLOOKUP(A1491,'Fats and Greases'!K:L,2,FALSE)), "")</f>
        <v>12.5</v>
      </c>
      <c r="J1491" s="10" t="str">
        <f ca="1">_xlfn.IFNA((VLOOKUP(A1491,'Fats and Greases'!M:N,2,FALSE)), "")</f>
        <v/>
      </c>
      <c r="K1491" s="10">
        <f ca="1">_xlfn.IFNA((VLOOKUP($A1491,'Fats and Greases'!O:P,2,FALSE)), "")</f>
        <v>12.5</v>
      </c>
      <c r="L1491" s="10">
        <f ca="1">_xlfn.IFNA((VLOOKUP($A1491,'Fats and Greases'!Q:R,2,FALSE)), "")</f>
        <v>10</v>
      </c>
      <c r="M1491" s="10">
        <f ca="1">_xlfn.IFNA((VLOOKUP($A1491,'Fats and Greases'!S:T,2,FALSE)), "")</f>
        <v>12.5</v>
      </c>
    </row>
    <row r="1492" spans="1:13" x14ac:dyDescent="0.2">
      <c r="A1492" s="18">
        <v>38870</v>
      </c>
      <c r="B1492" s="19">
        <f t="shared" si="46"/>
        <v>6</v>
      </c>
      <c r="C1492" s="19">
        <f t="shared" si="47"/>
        <v>2006</v>
      </c>
      <c r="D1492" s="10">
        <f ca="1">_xlfn.IFNA((VLOOKUP(A1492,'Fats and Greases'!A:B,2,FALSE)), "")</f>
        <v>10.88</v>
      </c>
      <c r="E1492" s="10">
        <f ca="1">_xlfn.IFNA((VLOOKUP(A1492,'Fats and Greases'!C:D,2,FALSE)), "")</f>
        <v>10.75</v>
      </c>
      <c r="F1492" s="10">
        <f ca="1">_xlfn.IFNA((VLOOKUP(A1492,'Fats and Greases'!E:F,2,FALSE)), "")</f>
        <v>10.88</v>
      </c>
      <c r="G1492" s="10">
        <f ca="1">_xlfn.IFNA((VLOOKUP(A1492,'Fats and Greases'!G:H,2,FALSE)), "")</f>
        <v>12.5</v>
      </c>
      <c r="H1492" s="10">
        <f ca="1">_xlfn.IFNA((VLOOKUP(A1492,'Fats and Greases'!I:J,2,FALSE)), "")</f>
        <v>13.25</v>
      </c>
      <c r="I1492" s="10">
        <f ca="1">_xlfn.IFNA((VLOOKUP(A1492,'Fats and Greases'!K:L,2,FALSE)), "")</f>
        <v>12.25</v>
      </c>
      <c r="J1492" s="10" t="str">
        <f ca="1">_xlfn.IFNA((VLOOKUP(A1492,'Fats and Greases'!M:N,2,FALSE)), "")</f>
        <v/>
      </c>
      <c r="K1492" s="10">
        <f ca="1">_xlfn.IFNA((VLOOKUP($A1492,'Fats and Greases'!O:P,2,FALSE)), "")</f>
        <v>12.5</v>
      </c>
      <c r="L1492" s="10">
        <f ca="1">_xlfn.IFNA((VLOOKUP($A1492,'Fats and Greases'!Q:R,2,FALSE)), "")</f>
        <v>10</v>
      </c>
      <c r="M1492" s="10">
        <f ca="1">_xlfn.IFNA((VLOOKUP($A1492,'Fats and Greases'!S:T,2,FALSE)), "")</f>
        <v>12.5</v>
      </c>
    </row>
    <row r="1493" spans="1:13" x14ac:dyDescent="0.2">
      <c r="A1493" s="18">
        <v>38873</v>
      </c>
      <c r="B1493" s="19">
        <f t="shared" si="46"/>
        <v>6</v>
      </c>
      <c r="C1493" s="19">
        <f t="shared" si="47"/>
        <v>2006</v>
      </c>
      <c r="D1493" s="10">
        <f ca="1">_xlfn.IFNA((VLOOKUP(A1493,'Fats and Greases'!A:B,2,FALSE)), "")</f>
        <v>10.75</v>
      </c>
      <c r="E1493" s="10">
        <f ca="1">_xlfn.IFNA((VLOOKUP(A1493,'Fats and Greases'!C:D,2,FALSE)), "")</f>
        <v>10.63</v>
      </c>
      <c r="F1493" s="10">
        <f ca="1">_xlfn.IFNA((VLOOKUP(A1493,'Fats and Greases'!E:F,2,FALSE)), "")</f>
        <v>10.88</v>
      </c>
      <c r="G1493" s="10">
        <f ca="1">_xlfn.IFNA((VLOOKUP(A1493,'Fats and Greases'!G:H,2,FALSE)), "")</f>
        <v>12.5</v>
      </c>
      <c r="H1493" s="10">
        <f ca="1">_xlfn.IFNA((VLOOKUP(A1493,'Fats and Greases'!I:J,2,FALSE)), "")</f>
        <v>13.25</v>
      </c>
      <c r="I1493" s="10">
        <f ca="1">_xlfn.IFNA((VLOOKUP(A1493,'Fats and Greases'!K:L,2,FALSE)), "")</f>
        <v>12.25</v>
      </c>
      <c r="J1493" s="10" t="str">
        <f ca="1">_xlfn.IFNA((VLOOKUP(A1493,'Fats and Greases'!M:N,2,FALSE)), "")</f>
        <v/>
      </c>
      <c r="K1493" s="10">
        <f ca="1">_xlfn.IFNA((VLOOKUP($A1493,'Fats and Greases'!O:P,2,FALSE)), "")</f>
        <v>12.5</v>
      </c>
      <c r="L1493" s="10">
        <f ca="1">_xlfn.IFNA((VLOOKUP($A1493,'Fats and Greases'!Q:R,2,FALSE)), "")</f>
        <v>10</v>
      </c>
      <c r="M1493" s="10">
        <f ca="1">_xlfn.IFNA((VLOOKUP($A1493,'Fats and Greases'!S:T,2,FALSE)), "")</f>
        <v>12.5</v>
      </c>
    </row>
    <row r="1494" spans="1:13" x14ac:dyDescent="0.2">
      <c r="A1494" s="18">
        <v>38874</v>
      </c>
      <c r="B1494" s="19">
        <f t="shared" si="46"/>
        <v>6</v>
      </c>
      <c r="C1494" s="19">
        <f t="shared" si="47"/>
        <v>2006</v>
      </c>
      <c r="D1494" s="10">
        <f ca="1">_xlfn.IFNA((VLOOKUP(A1494,'Fats and Greases'!A:B,2,FALSE)), "")</f>
        <v>10.25</v>
      </c>
      <c r="E1494" s="10">
        <f ca="1">_xlfn.IFNA((VLOOKUP(A1494,'Fats and Greases'!C:D,2,FALSE)), "")</f>
        <v>10.5</v>
      </c>
      <c r="F1494" s="10">
        <f ca="1">_xlfn.IFNA((VLOOKUP(A1494,'Fats and Greases'!E:F,2,FALSE)), "")</f>
        <v>10.88</v>
      </c>
      <c r="G1494" s="10">
        <f ca="1">_xlfn.IFNA((VLOOKUP(A1494,'Fats and Greases'!G:H,2,FALSE)), "")</f>
        <v>12.5</v>
      </c>
      <c r="H1494" s="10">
        <f ca="1">_xlfn.IFNA((VLOOKUP(A1494,'Fats and Greases'!I:J,2,FALSE)), "")</f>
        <v>13.25</v>
      </c>
      <c r="I1494" s="10">
        <f ca="1">_xlfn.IFNA((VLOOKUP(A1494,'Fats and Greases'!K:L,2,FALSE)), "")</f>
        <v>12.25</v>
      </c>
      <c r="J1494" s="10" t="str">
        <f ca="1">_xlfn.IFNA((VLOOKUP(A1494,'Fats and Greases'!M:N,2,FALSE)), "")</f>
        <v/>
      </c>
      <c r="K1494" s="10">
        <f ca="1">_xlfn.IFNA((VLOOKUP($A1494,'Fats and Greases'!O:P,2,FALSE)), "")</f>
        <v>12.5</v>
      </c>
      <c r="L1494" s="10">
        <f ca="1">_xlfn.IFNA((VLOOKUP($A1494,'Fats and Greases'!Q:R,2,FALSE)), "")</f>
        <v>10</v>
      </c>
      <c r="M1494" s="10">
        <f ca="1">_xlfn.IFNA((VLOOKUP($A1494,'Fats and Greases'!S:T,2,FALSE)), "")</f>
        <v>12.5</v>
      </c>
    </row>
    <row r="1495" spans="1:13" x14ac:dyDescent="0.2">
      <c r="A1495" s="18">
        <v>38875</v>
      </c>
      <c r="B1495" s="19">
        <f t="shared" si="46"/>
        <v>6</v>
      </c>
      <c r="C1495" s="19">
        <f t="shared" si="47"/>
        <v>2006</v>
      </c>
      <c r="D1495" s="10">
        <f ca="1">_xlfn.IFNA((VLOOKUP(A1495,'Fats and Greases'!A:B,2,FALSE)), "")</f>
        <v>10.25</v>
      </c>
      <c r="E1495" s="10">
        <f ca="1">_xlfn.IFNA((VLOOKUP(A1495,'Fats and Greases'!C:D,2,FALSE)), "")</f>
        <v>10.25</v>
      </c>
      <c r="F1495" s="10">
        <f ca="1">_xlfn.IFNA((VLOOKUP(A1495,'Fats and Greases'!E:F,2,FALSE)), "")</f>
        <v>10.88</v>
      </c>
      <c r="G1495" s="10">
        <f ca="1">_xlfn.IFNA((VLOOKUP(A1495,'Fats and Greases'!G:H,2,FALSE)), "")</f>
        <v>12.5</v>
      </c>
      <c r="H1495" s="10">
        <f ca="1">_xlfn.IFNA((VLOOKUP(A1495,'Fats and Greases'!I:J,2,FALSE)), "")</f>
        <v>13.25</v>
      </c>
      <c r="I1495" s="10">
        <f ca="1">_xlfn.IFNA((VLOOKUP(A1495,'Fats and Greases'!K:L,2,FALSE)), "")</f>
        <v>12</v>
      </c>
      <c r="J1495" s="10" t="str">
        <f ca="1">_xlfn.IFNA((VLOOKUP(A1495,'Fats and Greases'!M:N,2,FALSE)), "")</f>
        <v/>
      </c>
      <c r="K1495" s="10">
        <f ca="1">_xlfn.IFNA((VLOOKUP($A1495,'Fats and Greases'!O:P,2,FALSE)), "")</f>
        <v>12.5</v>
      </c>
      <c r="L1495" s="10">
        <f ca="1">_xlfn.IFNA((VLOOKUP($A1495,'Fats and Greases'!Q:R,2,FALSE)), "")</f>
        <v>10</v>
      </c>
      <c r="M1495" s="10">
        <f ca="1">_xlfn.IFNA((VLOOKUP($A1495,'Fats and Greases'!S:T,2,FALSE)), "")</f>
        <v>12.5</v>
      </c>
    </row>
    <row r="1496" spans="1:13" x14ac:dyDescent="0.2">
      <c r="A1496" s="18">
        <v>38876</v>
      </c>
      <c r="B1496" s="19">
        <f t="shared" si="46"/>
        <v>6</v>
      </c>
      <c r="C1496" s="19">
        <f t="shared" si="47"/>
        <v>2006</v>
      </c>
      <c r="D1496" s="10">
        <f ca="1">_xlfn.IFNA((VLOOKUP(A1496,'Fats and Greases'!A:B,2,FALSE)), "")</f>
        <v>10.25</v>
      </c>
      <c r="E1496" s="10">
        <f ca="1">_xlfn.IFNA((VLOOKUP(A1496,'Fats and Greases'!C:D,2,FALSE)), "")</f>
        <v>10</v>
      </c>
      <c r="F1496" s="10">
        <f ca="1">_xlfn.IFNA((VLOOKUP(A1496,'Fats and Greases'!E:F,2,FALSE)), "")</f>
        <v>10.88</v>
      </c>
      <c r="G1496" s="10">
        <f ca="1">_xlfn.IFNA((VLOOKUP(A1496,'Fats and Greases'!G:H,2,FALSE)), "")</f>
        <v>12.5</v>
      </c>
      <c r="H1496" s="10">
        <f ca="1">_xlfn.IFNA((VLOOKUP(A1496,'Fats and Greases'!I:J,2,FALSE)), "")</f>
        <v>13.25</v>
      </c>
      <c r="I1496" s="10">
        <f ca="1">_xlfn.IFNA((VLOOKUP(A1496,'Fats and Greases'!K:L,2,FALSE)), "")</f>
        <v>11.75</v>
      </c>
      <c r="J1496" s="10" t="str">
        <f ca="1">_xlfn.IFNA((VLOOKUP(A1496,'Fats and Greases'!M:N,2,FALSE)), "")</f>
        <v/>
      </c>
      <c r="K1496" s="10">
        <f ca="1">_xlfn.IFNA((VLOOKUP($A1496,'Fats and Greases'!O:P,2,FALSE)), "")</f>
        <v>12.5</v>
      </c>
      <c r="L1496" s="10">
        <f ca="1">_xlfn.IFNA((VLOOKUP($A1496,'Fats and Greases'!Q:R,2,FALSE)), "")</f>
        <v>10</v>
      </c>
      <c r="M1496" s="10">
        <f ca="1">_xlfn.IFNA((VLOOKUP($A1496,'Fats and Greases'!S:T,2,FALSE)), "")</f>
        <v>12.5</v>
      </c>
    </row>
    <row r="1497" spans="1:13" x14ac:dyDescent="0.2">
      <c r="A1497" s="18">
        <v>38877</v>
      </c>
      <c r="B1497" s="19">
        <f t="shared" si="46"/>
        <v>6</v>
      </c>
      <c r="C1497" s="19">
        <f t="shared" si="47"/>
        <v>2006</v>
      </c>
      <c r="D1497" s="10">
        <f ca="1">_xlfn.IFNA((VLOOKUP(A1497,'Fats and Greases'!A:B,2,FALSE)), "")</f>
        <v>9.75</v>
      </c>
      <c r="E1497" s="10">
        <f ca="1">_xlfn.IFNA((VLOOKUP(A1497,'Fats and Greases'!C:D,2,FALSE)), "")</f>
        <v>9.6300000000000008</v>
      </c>
      <c r="F1497" s="10">
        <f ca="1">_xlfn.IFNA((VLOOKUP(A1497,'Fats and Greases'!E:F,2,FALSE)), "")</f>
        <v>10.88</v>
      </c>
      <c r="G1497" s="10">
        <f ca="1">_xlfn.IFNA((VLOOKUP(A1497,'Fats and Greases'!G:H,2,FALSE)), "")</f>
        <v>12.5</v>
      </c>
      <c r="H1497" s="10">
        <f ca="1">_xlfn.IFNA((VLOOKUP(A1497,'Fats and Greases'!I:J,2,FALSE)), "")</f>
        <v>13.25</v>
      </c>
      <c r="I1497" s="10">
        <f ca="1">_xlfn.IFNA((VLOOKUP(A1497,'Fats and Greases'!K:L,2,FALSE)), "")</f>
        <v>11.75</v>
      </c>
      <c r="J1497" s="10" t="str">
        <f ca="1">_xlfn.IFNA((VLOOKUP(A1497,'Fats and Greases'!M:N,2,FALSE)), "")</f>
        <v/>
      </c>
      <c r="K1497" s="10">
        <f ca="1">_xlfn.IFNA((VLOOKUP($A1497,'Fats and Greases'!O:P,2,FALSE)), "")</f>
        <v>12.5</v>
      </c>
      <c r="L1497" s="10">
        <f ca="1">_xlfn.IFNA((VLOOKUP($A1497,'Fats and Greases'!Q:R,2,FALSE)), "")</f>
        <v>10</v>
      </c>
      <c r="M1497" s="10">
        <f ca="1">_xlfn.IFNA((VLOOKUP($A1497,'Fats and Greases'!S:T,2,FALSE)), "")</f>
        <v>12.5</v>
      </c>
    </row>
    <row r="1498" spans="1:13" x14ac:dyDescent="0.2">
      <c r="A1498" s="18">
        <v>38880</v>
      </c>
      <c r="B1498" s="19">
        <f t="shared" si="46"/>
        <v>6</v>
      </c>
      <c r="C1498" s="19">
        <f t="shared" si="47"/>
        <v>2006</v>
      </c>
      <c r="D1498" s="10">
        <f ca="1">_xlfn.IFNA((VLOOKUP(A1498,'Fats and Greases'!A:B,2,FALSE)), "")</f>
        <v>9.75</v>
      </c>
      <c r="E1498" s="10">
        <f ca="1">_xlfn.IFNA((VLOOKUP(A1498,'Fats and Greases'!C:D,2,FALSE)), "")</f>
        <v>9.6300000000000008</v>
      </c>
      <c r="F1498" s="10">
        <f ca="1">_xlfn.IFNA((VLOOKUP(A1498,'Fats and Greases'!E:F,2,FALSE)), "")</f>
        <v>10.88</v>
      </c>
      <c r="G1498" s="10">
        <f ca="1">_xlfn.IFNA((VLOOKUP(A1498,'Fats and Greases'!G:H,2,FALSE)), "")</f>
        <v>12.5</v>
      </c>
      <c r="H1498" s="10">
        <f ca="1">_xlfn.IFNA((VLOOKUP(A1498,'Fats and Greases'!I:J,2,FALSE)), "")</f>
        <v>13.25</v>
      </c>
      <c r="I1498" s="10">
        <f ca="1">_xlfn.IFNA((VLOOKUP(A1498,'Fats and Greases'!K:L,2,FALSE)), "")</f>
        <v>11.75</v>
      </c>
      <c r="J1498" s="10" t="str">
        <f ca="1">_xlfn.IFNA((VLOOKUP(A1498,'Fats and Greases'!M:N,2,FALSE)), "")</f>
        <v/>
      </c>
      <c r="K1498" s="10">
        <f ca="1">_xlfn.IFNA((VLOOKUP($A1498,'Fats and Greases'!O:P,2,FALSE)), "")</f>
        <v>12.5</v>
      </c>
      <c r="L1498" s="10">
        <f ca="1">_xlfn.IFNA((VLOOKUP($A1498,'Fats and Greases'!Q:R,2,FALSE)), "")</f>
        <v>10</v>
      </c>
      <c r="M1498" s="10">
        <f ca="1">_xlfn.IFNA((VLOOKUP($A1498,'Fats and Greases'!S:T,2,FALSE)), "")</f>
        <v>12.5</v>
      </c>
    </row>
    <row r="1499" spans="1:13" x14ac:dyDescent="0.2">
      <c r="A1499" s="18">
        <v>38881</v>
      </c>
      <c r="B1499" s="19">
        <f t="shared" si="46"/>
        <v>6</v>
      </c>
      <c r="C1499" s="19">
        <f t="shared" si="47"/>
        <v>2006</v>
      </c>
      <c r="D1499" s="10">
        <f ca="1">_xlfn.IFNA((VLOOKUP(A1499,'Fats and Greases'!A:B,2,FALSE)), "")</f>
        <v>9.75</v>
      </c>
      <c r="E1499" s="10">
        <f ca="1">_xlfn.IFNA((VLOOKUP(A1499,'Fats and Greases'!C:D,2,FALSE)), "")</f>
        <v>9.5</v>
      </c>
      <c r="F1499" s="10">
        <f ca="1">_xlfn.IFNA((VLOOKUP(A1499,'Fats and Greases'!E:F,2,FALSE)), "")</f>
        <v>10.88</v>
      </c>
      <c r="G1499" s="10">
        <f ca="1">_xlfn.IFNA((VLOOKUP(A1499,'Fats and Greases'!G:H,2,FALSE)), "")</f>
        <v>12.5</v>
      </c>
      <c r="H1499" s="10">
        <f ca="1">_xlfn.IFNA((VLOOKUP(A1499,'Fats and Greases'!I:J,2,FALSE)), "")</f>
        <v>13.5</v>
      </c>
      <c r="I1499" s="10">
        <f ca="1">_xlfn.IFNA((VLOOKUP(A1499,'Fats and Greases'!K:L,2,FALSE)), "")</f>
        <v>11.5</v>
      </c>
      <c r="J1499" s="10" t="str">
        <f ca="1">_xlfn.IFNA((VLOOKUP(A1499,'Fats and Greases'!M:N,2,FALSE)), "")</f>
        <v/>
      </c>
      <c r="K1499" s="10">
        <f ca="1">_xlfn.IFNA((VLOOKUP($A1499,'Fats and Greases'!O:P,2,FALSE)), "")</f>
        <v>12.5</v>
      </c>
      <c r="L1499" s="10">
        <f ca="1">_xlfn.IFNA((VLOOKUP($A1499,'Fats and Greases'!Q:R,2,FALSE)), "")</f>
        <v>10</v>
      </c>
      <c r="M1499" s="10">
        <f ca="1">_xlfn.IFNA((VLOOKUP($A1499,'Fats and Greases'!S:T,2,FALSE)), "")</f>
        <v>11.88</v>
      </c>
    </row>
    <row r="1500" spans="1:13" x14ac:dyDescent="0.2">
      <c r="A1500" s="18">
        <v>38882</v>
      </c>
      <c r="B1500" s="19">
        <f t="shared" si="46"/>
        <v>6</v>
      </c>
      <c r="C1500" s="19">
        <f t="shared" si="47"/>
        <v>2006</v>
      </c>
      <c r="D1500" s="10">
        <f ca="1">_xlfn.IFNA((VLOOKUP(A1500,'Fats and Greases'!A:B,2,FALSE)), "")</f>
        <v>9.6300000000000008</v>
      </c>
      <c r="E1500" s="10">
        <f ca="1">_xlfn.IFNA((VLOOKUP(A1500,'Fats and Greases'!C:D,2,FALSE)), "")</f>
        <v>9.5</v>
      </c>
      <c r="F1500" s="10">
        <f ca="1">_xlfn.IFNA((VLOOKUP(A1500,'Fats and Greases'!E:F,2,FALSE)), "")</f>
        <v>10.88</v>
      </c>
      <c r="G1500" s="10">
        <f ca="1">_xlfn.IFNA((VLOOKUP(A1500,'Fats and Greases'!G:H,2,FALSE)), "")</f>
        <v>12.5</v>
      </c>
      <c r="H1500" s="10">
        <f ca="1">_xlfn.IFNA((VLOOKUP(A1500,'Fats and Greases'!I:J,2,FALSE)), "")</f>
        <v>13.5</v>
      </c>
      <c r="I1500" s="10">
        <f ca="1">_xlfn.IFNA((VLOOKUP(A1500,'Fats and Greases'!K:L,2,FALSE)), "")</f>
        <v>11.5</v>
      </c>
      <c r="J1500" s="10" t="str">
        <f ca="1">_xlfn.IFNA((VLOOKUP(A1500,'Fats and Greases'!M:N,2,FALSE)), "")</f>
        <v/>
      </c>
      <c r="K1500" s="10">
        <f ca="1">_xlfn.IFNA((VLOOKUP($A1500,'Fats and Greases'!O:P,2,FALSE)), "")</f>
        <v>12.5</v>
      </c>
      <c r="L1500" s="10">
        <f ca="1">_xlfn.IFNA((VLOOKUP($A1500,'Fats and Greases'!Q:R,2,FALSE)), "")</f>
        <v>10</v>
      </c>
      <c r="M1500" s="10">
        <f ca="1">_xlfn.IFNA((VLOOKUP($A1500,'Fats and Greases'!S:T,2,FALSE)), "")</f>
        <v>11.5</v>
      </c>
    </row>
    <row r="1501" spans="1:13" x14ac:dyDescent="0.2">
      <c r="A1501" s="18">
        <v>38883</v>
      </c>
      <c r="B1501" s="19">
        <f t="shared" si="46"/>
        <v>6</v>
      </c>
      <c r="C1501" s="19">
        <f t="shared" si="47"/>
        <v>2006</v>
      </c>
      <c r="D1501" s="10">
        <f ca="1">_xlfn.IFNA((VLOOKUP(A1501,'Fats and Greases'!A:B,2,FALSE)), "")</f>
        <v>9.6300000000000008</v>
      </c>
      <c r="E1501" s="10">
        <f ca="1">_xlfn.IFNA((VLOOKUP(A1501,'Fats and Greases'!C:D,2,FALSE)), "")</f>
        <v>9.5</v>
      </c>
      <c r="F1501" s="10">
        <f ca="1">_xlfn.IFNA((VLOOKUP(A1501,'Fats and Greases'!E:F,2,FALSE)), "")</f>
        <v>10.88</v>
      </c>
      <c r="G1501" s="10">
        <f ca="1">_xlfn.IFNA((VLOOKUP(A1501,'Fats and Greases'!G:H,2,FALSE)), "")</f>
        <v>12</v>
      </c>
      <c r="H1501" s="10">
        <f ca="1">_xlfn.IFNA((VLOOKUP(A1501,'Fats and Greases'!I:J,2,FALSE)), "")</f>
        <v>13.5</v>
      </c>
      <c r="I1501" s="10">
        <f ca="1">_xlfn.IFNA((VLOOKUP(A1501,'Fats and Greases'!K:L,2,FALSE)), "")</f>
        <v>10.5</v>
      </c>
      <c r="J1501" s="10" t="str">
        <f ca="1">_xlfn.IFNA((VLOOKUP(A1501,'Fats and Greases'!M:N,2,FALSE)), "")</f>
        <v/>
      </c>
      <c r="K1501" s="10">
        <f ca="1">_xlfn.IFNA((VLOOKUP($A1501,'Fats and Greases'!O:P,2,FALSE)), "")</f>
        <v>12</v>
      </c>
      <c r="L1501" s="10">
        <f ca="1">_xlfn.IFNA((VLOOKUP($A1501,'Fats and Greases'!Q:R,2,FALSE)), "")</f>
        <v>10</v>
      </c>
      <c r="M1501" s="10">
        <f ca="1">_xlfn.IFNA((VLOOKUP($A1501,'Fats and Greases'!S:T,2,FALSE)), "")</f>
        <v>11.25</v>
      </c>
    </row>
    <row r="1502" spans="1:13" x14ac:dyDescent="0.2">
      <c r="A1502" s="18">
        <v>38884</v>
      </c>
      <c r="B1502" s="19">
        <f t="shared" si="46"/>
        <v>6</v>
      </c>
      <c r="C1502" s="19">
        <f t="shared" si="47"/>
        <v>2006</v>
      </c>
      <c r="D1502" s="10">
        <f ca="1">_xlfn.IFNA((VLOOKUP(A1502,'Fats and Greases'!A:B,2,FALSE)), "")</f>
        <v>9.6300000000000008</v>
      </c>
      <c r="E1502" s="10">
        <f ca="1">_xlfn.IFNA((VLOOKUP(A1502,'Fats and Greases'!C:D,2,FALSE)), "")</f>
        <v>9.5</v>
      </c>
      <c r="F1502" s="10">
        <f ca="1">_xlfn.IFNA((VLOOKUP(A1502,'Fats and Greases'!E:F,2,FALSE)), "")</f>
        <v>10.88</v>
      </c>
      <c r="G1502" s="10">
        <f ca="1">_xlfn.IFNA((VLOOKUP(A1502,'Fats and Greases'!G:H,2,FALSE)), "")</f>
        <v>12.5</v>
      </c>
      <c r="H1502" s="10">
        <f ca="1">_xlfn.IFNA((VLOOKUP(A1502,'Fats and Greases'!I:J,2,FALSE)), "")</f>
        <v>13.5</v>
      </c>
      <c r="I1502" s="10">
        <f ca="1">_xlfn.IFNA((VLOOKUP(A1502,'Fats and Greases'!K:L,2,FALSE)), "")</f>
        <v>10.75</v>
      </c>
      <c r="J1502" s="10" t="str">
        <f ca="1">_xlfn.IFNA((VLOOKUP(A1502,'Fats and Greases'!M:N,2,FALSE)), "")</f>
        <v/>
      </c>
      <c r="K1502" s="10">
        <f ca="1">_xlfn.IFNA((VLOOKUP($A1502,'Fats and Greases'!O:P,2,FALSE)), "")</f>
        <v>12</v>
      </c>
      <c r="L1502" s="10">
        <f ca="1">_xlfn.IFNA((VLOOKUP($A1502,'Fats and Greases'!Q:R,2,FALSE)), "")</f>
        <v>10</v>
      </c>
      <c r="M1502" s="10">
        <f ca="1">_xlfn.IFNA((VLOOKUP($A1502,'Fats and Greases'!S:T,2,FALSE)), "")</f>
        <v>10.75</v>
      </c>
    </row>
    <row r="1503" spans="1:13" x14ac:dyDescent="0.2">
      <c r="A1503" s="18">
        <v>38887</v>
      </c>
      <c r="B1503" s="19">
        <f t="shared" si="46"/>
        <v>6</v>
      </c>
      <c r="C1503" s="19">
        <f t="shared" si="47"/>
        <v>2006</v>
      </c>
      <c r="D1503" s="10">
        <f ca="1">_xlfn.IFNA((VLOOKUP(A1503,'Fats and Greases'!A:B,2,FALSE)), "")</f>
        <v>9.6300000000000008</v>
      </c>
      <c r="E1503" s="10">
        <f ca="1">_xlfn.IFNA((VLOOKUP(A1503,'Fats and Greases'!C:D,2,FALSE)), "")</f>
        <v>9.5</v>
      </c>
      <c r="F1503" s="10">
        <f ca="1">_xlfn.IFNA((VLOOKUP(A1503,'Fats and Greases'!E:F,2,FALSE)), "")</f>
        <v>10.88</v>
      </c>
      <c r="G1503" s="10">
        <f ca="1">_xlfn.IFNA((VLOOKUP(A1503,'Fats and Greases'!G:H,2,FALSE)), "")</f>
        <v>12</v>
      </c>
      <c r="H1503" s="10">
        <f ca="1">_xlfn.IFNA((VLOOKUP(A1503,'Fats and Greases'!I:J,2,FALSE)), "")</f>
        <v>13.5</v>
      </c>
      <c r="I1503" s="10">
        <f ca="1">_xlfn.IFNA((VLOOKUP(A1503,'Fats and Greases'!K:L,2,FALSE)), "")</f>
        <v>10.75</v>
      </c>
      <c r="J1503" s="10" t="str">
        <f ca="1">_xlfn.IFNA((VLOOKUP(A1503,'Fats and Greases'!M:N,2,FALSE)), "")</f>
        <v/>
      </c>
      <c r="K1503" s="10">
        <f ca="1">_xlfn.IFNA((VLOOKUP($A1503,'Fats and Greases'!O:P,2,FALSE)), "")</f>
        <v>12</v>
      </c>
      <c r="L1503" s="10">
        <f ca="1">_xlfn.IFNA((VLOOKUP($A1503,'Fats and Greases'!Q:R,2,FALSE)), "")</f>
        <v>10</v>
      </c>
      <c r="M1503" s="10">
        <f ca="1">_xlfn.IFNA((VLOOKUP($A1503,'Fats and Greases'!S:T,2,FALSE)), "")</f>
        <v>10.75</v>
      </c>
    </row>
    <row r="1504" spans="1:13" x14ac:dyDescent="0.2">
      <c r="A1504" s="18">
        <v>38888</v>
      </c>
      <c r="B1504" s="19">
        <f t="shared" si="46"/>
        <v>6</v>
      </c>
      <c r="C1504" s="19">
        <f t="shared" si="47"/>
        <v>2006</v>
      </c>
      <c r="D1504" s="10">
        <f ca="1">_xlfn.IFNA((VLOOKUP(A1504,'Fats and Greases'!A:B,2,FALSE)), "")</f>
        <v>9.6300000000000008</v>
      </c>
      <c r="E1504" s="10">
        <f ca="1">_xlfn.IFNA((VLOOKUP(A1504,'Fats and Greases'!C:D,2,FALSE)), "")</f>
        <v>9.6300000000000008</v>
      </c>
      <c r="F1504" s="10">
        <f ca="1">_xlfn.IFNA((VLOOKUP(A1504,'Fats and Greases'!E:F,2,FALSE)), "")</f>
        <v>10.130000000000001</v>
      </c>
      <c r="G1504" s="10">
        <f ca="1">_xlfn.IFNA((VLOOKUP(A1504,'Fats and Greases'!G:H,2,FALSE)), "")</f>
        <v>12</v>
      </c>
      <c r="H1504" s="10">
        <f ca="1">_xlfn.IFNA((VLOOKUP(A1504,'Fats and Greases'!I:J,2,FALSE)), "")</f>
        <v>12.5</v>
      </c>
      <c r="I1504" s="10">
        <f ca="1">_xlfn.IFNA((VLOOKUP(A1504,'Fats and Greases'!K:L,2,FALSE)), "")</f>
        <v>10.75</v>
      </c>
      <c r="J1504" s="10" t="str">
        <f ca="1">_xlfn.IFNA((VLOOKUP(A1504,'Fats and Greases'!M:N,2,FALSE)), "")</f>
        <v/>
      </c>
      <c r="K1504" s="10">
        <f ca="1">_xlfn.IFNA((VLOOKUP($A1504,'Fats and Greases'!O:P,2,FALSE)), "")</f>
        <v>12</v>
      </c>
      <c r="L1504" s="10">
        <f ca="1">_xlfn.IFNA((VLOOKUP($A1504,'Fats and Greases'!Q:R,2,FALSE)), "")</f>
        <v>9.5</v>
      </c>
      <c r="M1504" s="10">
        <f ca="1">_xlfn.IFNA((VLOOKUP($A1504,'Fats and Greases'!S:T,2,FALSE)), "")</f>
        <v>11.75</v>
      </c>
    </row>
    <row r="1505" spans="1:13" x14ac:dyDescent="0.2">
      <c r="A1505" s="18">
        <v>38889</v>
      </c>
      <c r="B1505" s="19">
        <f t="shared" si="46"/>
        <v>6</v>
      </c>
      <c r="C1505" s="19">
        <f t="shared" si="47"/>
        <v>2006</v>
      </c>
      <c r="D1505" s="10">
        <f ca="1">_xlfn.IFNA((VLOOKUP(A1505,'Fats and Greases'!A:B,2,FALSE)), "")</f>
        <v>9.6300000000000008</v>
      </c>
      <c r="E1505" s="10">
        <f ca="1">_xlfn.IFNA((VLOOKUP(A1505,'Fats and Greases'!C:D,2,FALSE)), "")</f>
        <v>9.75</v>
      </c>
      <c r="F1505" s="10">
        <f ca="1">_xlfn.IFNA((VLOOKUP(A1505,'Fats and Greases'!E:F,2,FALSE)), "")</f>
        <v>10.130000000000001</v>
      </c>
      <c r="G1505" s="10">
        <f ca="1">_xlfn.IFNA((VLOOKUP(A1505,'Fats and Greases'!G:H,2,FALSE)), "")</f>
        <v>12</v>
      </c>
      <c r="H1505" s="10">
        <f ca="1">_xlfn.IFNA((VLOOKUP(A1505,'Fats and Greases'!I:J,2,FALSE)), "")</f>
        <v>12.5</v>
      </c>
      <c r="I1505" s="10">
        <f ca="1">_xlfn.IFNA((VLOOKUP(A1505,'Fats and Greases'!K:L,2,FALSE)), "")</f>
        <v>10.75</v>
      </c>
      <c r="J1505" s="10" t="str">
        <f ca="1">_xlfn.IFNA((VLOOKUP(A1505,'Fats and Greases'!M:N,2,FALSE)), "")</f>
        <v/>
      </c>
      <c r="K1505" s="10">
        <f ca="1">_xlfn.IFNA((VLOOKUP($A1505,'Fats and Greases'!O:P,2,FALSE)), "")</f>
        <v>12</v>
      </c>
      <c r="L1505" s="10">
        <f ca="1">_xlfn.IFNA((VLOOKUP($A1505,'Fats and Greases'!Q:R,2,FALSE)), "")</f>
        <v>9.5</v>
      </c>
      <c r="M1505" s="10">
        <f ca="1">_xlfn.IFNA((VLOOKUP($A1505,'Fats and Greases'!S:T,2,FALSE)), "")</f>
        <v>11.25</v>
      </c>
    </row>
    <row r="1506" spans="1:13" x14ac:dyDescent="0.2">
      <c r="A1506" s="18">
        <v>38890</v>
      </c>
      <c r="B1506" s="19">
        <f t="shared" si="46"/>
        <v>6</v>
      </c>
      <c r="C1506" s="19">
        <f t="shared" si="47"/>
        <v>2006</v>
      </c>
      <c r="D1506" s="10">
        <f ca="1">_xlfn.IFNA((VLOOKUP(A1506,'Fats and Greases'!A:B,2,FALSE)), "")</f>
        <v>9.75</v>
      </c>
      <c r="E1506" s="10">
        <f ca="1">_xlfn.IFNA((VLOOKUP(A1506,'Fats and Greases'!C:D,2,FALSE)), "")</f>
        <v>9.8800000000000008</v>
      </c>
      <c r="F1506" s="10">
        <f ca="1">_xlfn.IFNA((VLOOKUP(A1506,'Fats and Greases'!E:F,2,FALSE)), "")</f>
        <v>10.130000000000001</v>
      </c>
      <c r="G1506" s="10">
        <f ca="1">_xlfn.IFNA((VLOOKUP(A1506,'Fats and Greases'!G:H,2,FALSE)), "")</f>
        <v>12</v>
      </c>
      <c r="H1506" s="10">
        <f ca="1">_xlfn.IFNA((VLOOKUP(A1506,'Fats and Greases'!I:J,2,FALSE)), "")</f>
        <v>12.5</v>
      </c>
      <c r="I1506" s="10">
        <f ca="1">_xlfn.IFNA((VLOOKUP(A1506,'Fats and Greases'!K:L,2,FALSE)), "")</f>
        <v>10.75</v>
      </c>
      <c r="J1506" s="10" t="str">
        <f ca="1">_xlfn.IFNA((VLOOKUP(A1506,'Fats and Greases'!M:N,2,FALSE)), "")</f>
        <v/>
      </c>
      <c r="K1506" s="10">
        <f ca="1">_xlfn.IFNA((VLOOKUP($A1506,'Fats and Greases'!O:P,2,FALSE)), "")</f>
        <v>12</v>
      </c>
      <c r="L1506" s="10">
        <f ca="1">_xlfn.IFNA((VLOOKUP($A1506,'Fats and Greases'!Q:R,2,FALSE)), "")</f>
        <v>9.5</v>
      </c>
      <c r="M1506" s="10">
        <f ca="1">_xlfn.IFNA((VLOOKUP($A1506,'Fats and Greases'!S:T,2,FALSE)), "")</f>
        <v>10.75</v>
      </c>
    </row>
    <row r="1507" spans="1:13" x14ac:dyDescent="0.2">
      <c r="A1507" s="18">
        <v>38891</v>
      </c>
      <c r="B1507" s="19">
        <f t="shared" si="46"/>
        <v>6</v>
      </c>
      <c r="C1507" s="19">
        <f t="shared" si="47"/>
        <v>2006</v>
      </c>
      <c r="D1507" s="10">
        <f ca="1">_xlfn.IFNA((VLOOKUP(A1507,'Fats and Greases'!A:B,2,FALSE)), "")</f>
        <v>9.75</v>
      </c>
      <c r="E1507" s="10">
        <f ca="1">_xlfn.IFNA((VLOOKUP(A1507,'Fats and Greases'!C:D,2,FALSE)), "")</f>
        <v>9.8800000000000008</v>
      </c>
      <c r="F1507" s="10">
        <f ca="1">_xlfn.IFNA((VLOOKUP(A1507,'Fats and Greases'!E:F,2,FALSE)), "")</f>
        <v>10.130000000000001</v>
      </c>
      <c r="G1507" s="10">
        <f ca="1">_xlfn.IFNA((VLOOKUP(A1507,'Fats and Greases'!G:H,2,FALSE)), "")</f>
        <v>12</v>
      </c>
      <c r="H1507" s="10">
        <f ca="1">_xlfn.IFNA((VLOOKUP(A1507,'Fats and Greases'!I:J,2,FALSE)), "")</f>
        <v>12.5</v>
      </c>
      <c r="I1507" s="10">
        <f ca="1">_xlfn.IFNA((VLOOKUP(A1507,'Fats and Greases'!K:L,2,FALSE)), "")</f>
        <v>10.75</v>
      </c>
      <c r="J1507" s="10" t="str">
        <f ca="1">_xlfn.IFNA((VLOOKUP(A1507,'Fats and Greases'!M:N,2,FALSE)), "")</f>
        <v/>
      </c>
      <c r="K1507" s="10">
        <f ca="1">_xlfn.IFNA((VLOOKUP($A1507,'Fats and Greases'!O:P,2,FALSE)), "")</f>
        <v>12</v>
      </c>
      <c r="L1507" s="10">
        <f ca="1">_xlfn.IFNA((VLOOKUP($A1507,'Fats and Greases'!Q:R,2,FALSE)), "")</f>
        <v>9.5</v>
      </c>
      <c r="M1507" s="10">
        <f ca="1">_xlfn.IFNA((VLOOKUP($A1507,'Fats and Greases'!S:T,2,FALSE)), "")</f>
        <v>10.75</v>
      </c>
    </row>
    <row r="1508" spans="1:13" x14ac:dyDescent="0.2">
      <c r="A1508" s="18">
        <v>38894</v>
      </c>
      <c r="B1508" s="19">
        <f t="shared" si="46"/>
        <v>6</v>
      </c>
      <c r="C1508" s="19">
        <f t="shared" si="47"/>
        <v>2006</v>
      </c>
      <c r="D1508" s="10">
        <f ca="1">_xlfn.IFNA((VLOOKUP(A1508,'Fats and Greases'!A:B,2,FALSE)), "")</f>
        <v>9.75</v>
      </c>
      <c r="E1508" s="10">
        <f ca="1">_xlfn.IFNA((VLOOKUP(A1508,'Fats and Greases'!C:D,2,FALSE)), "")</f>
        <v>9.8800000000000008</v>
      </c>
      <c r="F1508" s="10">
        <f ca="1">_xlfn.IFNA((VLOOKUP(A1508,'Fats and Greases'!E:F,2,FALSE)), "")</f>
        <v>10.130000000000001</v>
      </c>
      <c r="G1508" s="10">
        <f ca="1">_xlfn.IFNA((VLOOKUP(A1508,'Fats and Greases'!G:H,2,FALSE)), "")</f>
        <v>12</v>
      </c>
      <c r="H1508" s="10">
        <f ca="1">_xlfn.IFNA((VLOOKUP(A1508,'Fats and Greases'!I:J,2,FALSE)), "")</f>
        <v>12.5</v>
      </c>
      <c r="I1508" s="10">
        <f ca="1">_xlfn.IFNA((VLOOKUP(A1508,'Fats and Greases'!K:L,2,FALSE)), "")</f>
        <v>10.75</v>
      </c>
      <c r="J1508" s="10" t="str">
        <f ca="1">_xlfn.IFNA((VLOOKUP(A1508,'Fats and Greases'!M:N,2,FALSE)), "")</f>
        <v/>
      </c>
      <c r="K1508" s="10">
        <f ca="1">_xlfn.IFNA((VLOOKUP($A1508,'Fats and Greases'!O:P,2,FALSE)), "")</f>
        <v>12</v>
      </c>
      <c r="L1508" s="10">
        <f ca="1">_xlfn.IFNA((VLOOKUP($A1508,'Fats and Greases'!Q:R,2,FALSE)), "")</f>
        <v>9.5</v>
      </c>
      <c r="M1508" s="10">
        <f ca="1">_xlfn.IFNA((VLOOKUP($A1508,'Fats and Greases'!S:T,2,FALSE)), "")</f>
        <v>10.75</v>
      </c>
    </row>
    <row r="1509" spans="1:13" x14ac:dyDescent="0.2">
      <c r="A1509" s="18">
        <v>38895</v>
      </c>
      <c r="B1509" s="19">
        <f t="shared" si="46"/>
        <v>6</v>
      </c>
      <c r="C1509" s="19">
        <f t="shared" si="47"/>
        <v>2006</v>
      </c>
      <c r="D1509" s="10">
        <f ca="1">_xlfn.IFNA((VLOOKUP(A1509,'Fats and Greases'!A:B,2,FALSE)), "")</f>
        <v>10</v>
      </c>
      <c r="E1509" s="10">
        <f ca="1">_xlfn.IFNA((VLOOKUP(A1509,'Fats and Greases'!C:D,2,FALSE)), "")</f>
        <v>10</v>
      </c>
      <c r="F1509" s="10">
        <f ca="1">_xlfn.IFNA((VLOOKUP(A1509,'Fats and Greases'!E:F,2,FALSE)), "")</f>
        <v>10.130000000000001</v>
      </c>
      <c r="G1509" s="10">
        <f ca="1">_xlfn.IFNA((VLOOKUP(A1509,'Fats and Greases'!G:H,2,FALSE)), "")</f>
        <v>12</v>
      </c>
      <c r="H1509" s="10">
        <f ca="1">_xlfn.IFNA((VLOOKUP(A1509,'Fats and Greases'!I:J,2,FALSE)), "")</f>
        <v>12.5</v>
      </c>
      <c r="I1509" s="10">
        <f ca="1">_xlfn.IFNA((VLOOKUP(A1509,'Fats and Greases'!K:L,2,FALSE)), "")</f>
        <v>10.75</v>
      </c>
      <c r="J1509" s="10" t="str">
        <f ca="1">_xlfn.IFNA((VLOOKUP(A1509,'Fats and Greases'!M:N,2,FALSE)), "")</f>
        <v/>
      </c>
      <c r="K1509" s="10">
        <f ca="1">_xlfn.IFNA((VLOOKUP($A1509,'Fats and Greases'!O:P,2,FALSE)), "")</f>
        <v>12</v>
      </c>
      <c r="L1509" s="10">
        <f ca="1">_xlfn.IFNA((VLOOKUP($A1509,'Fats and Greases'!Q:R,2,FALSE)), "")</f>
        <v>9.5</v>
      </c>
      <c r="M1509" s="10" t="str">
        <f ca="1">_xlfn.IFNA((VLOOKUP($A1509,'Fats and Greases'!S:T,2,FALSE)), "")</f>
        <v/>
      </c>
    </row>
    <row r="1510" spans="1:13" x14ac:dyDescent="0.2">
      <c r="A1510" s="18">
        <v>38896</v>
      </c>
      <c r="B1510" s="19">
        <f t="shared" si="46"/>
        <v>6</v>
      </c>
      <c r="C1510" s="19">
        <f t="shared" si="47"/>
        <v>2006</v>
      </c>
      <c r="D1510" s="10">
        <f ca="1">_xlfn.IFNA((VLOOKUP(A1510,'Fats and Greases'!A:B,2,FALSE)), "")</f>
        <v>10</v>
      </c>
      <c r="E1510" s="10">
        <f ca="1">_xlfn.IFNA((VLOOKUP(A1510,'Fats and Greases'!C:D,2,FALSE)), "")</f>
        <v>10</v>
      </c>
      <c r="F1510" s="10">
        <f ca="1">_xlfn.IFNA((VLOOKUP(A1510,'Fats and Greases'!E:F,2,FALSE)), "")</f>
        <v>10.130000000000001</v>
      </c>
      <c r="G1510" s="10">
        <f ca="1">_xlfn.IFNA((VLOOKUP(A1510,'Fats and Greases'!G:H,2,FALSE)), "")</f>
        <v>12</v>
      </c>
      <c r="H1510" s="10">
        <f ca="1">_xlfn.IFNA((VLOOKUP(A1510,'Fats and Greases'!I:J,2,FALSE)), "")</f>
        <v>12.5</v>
      </c>
      <c r="I1510" s="10">
        <f ca="1">_xlfn.IFNA((VLOOKUP(A1510,'Fats and Greases'!K:L,2,FALSE)), "")</f>
        <v>10.75</v>
      </c>
      <c r="J1510" s="10" t="str">
        <f ca="1">_xlfn.IFNA((VLOOKUP(A1510,'Fats and Greases'!M:N,2,FALSE)), "")</f>
        <v/>
      </c>
      <c r="K1510" s="10">
        <f ca="1">_xlfn.IFNA((VLOOKUP($A1510,'Fats and Greases'!O:P,2,FALSE)), "")</f>
        <v>12</v>
      </c>
      <c r="L1510" s="10">
        <f ca="1">_xlfn.IFNA((VLOOKUP($A1510,'Fats and Greases'!Q:R,2,FALSE)), "")</f>
        <v>9.5</v>
      </c>
      <c r="M1510" s="10">
        <f ca="1">_xlfn.IFNA((VLOOKUP($A1510,'Fats and Greases'!S:T,2,FALSE)), "")</f>
        <v>10.75</v>
      </c>
    </row>
    <row r="1511" spans="1:13" x14ac:dyDescent="0.2">
      <c r="A1511" s="18">
        <v>38897</v>
      </c>
      <c r="B1511" s="19">
        <f t="shared" si="46"/>
        <v>6</v>
      </c>
      <c r="C1511" s="19">
        <f t="shared" si="47"/>
        <v>2006</v>
      </c>
      <c r="D1511" s="10">
        <f ca="1">_xlfn.IFNA((VLOOKUP(A1511,'Fats and Greases'!A:B,2,FALSE)), "")</f>
        <v>10</v>
      </c>
      <c r="E1511" s="10">
        <f ca="1">_xlfn.IFNA((VLOOKUP(A1511,'Fats and Greases'!C:D,2,FALSE)), "")</f>
        <v>10</v>
      </c>
      <c r="F1511" s="10">
        <f ca="1">_xlfn.IFNA((VLOOKUP(A1511,'Fats and Greases'!E:F,2,FALSE)), "")</f>
        <v>10.130000000000001</v>
      </c>
      <c r="G1511" s="10">
        <f ca="1">_xlfn.IFNA((VLOOKUP(A1511,'Fats and Greases'!G:H,2,FALSE)), "")</f>
        <v>12</v>
      </c>
      <c r="H1511" s="10">
        <f ca="1">_xlfn.IFNA((VLOOKUP(A1511,'Fats and Greases'!I:J,2,FALSE)), "")</f>
        <v>12.5</v>
      </c>
      <c r="I1511" s="10">
        <f ca="1">_xlfn.IFNA((VLOOKUP(A1511,'Fats and Greases'!K:L,2,FALSE)), "")</f>
        <v>10.75</v>
      </c>
      <c r="J1511" s="10" t="str">
        <f ca="1">_xlfn.IFNA((VLOOKUP(A1511,'Fats and Greases'!M:N,2,FALSE)), "")</f>
        <v/>
      </c>
      <c r="K1511" s="10">
        <f ca="1">_xlfn.IFNA((VLOOKUP($A1511,'Fats and Greases'!O:P,2,FALSE)), "")</f>
        <v>12</v>
      </c>
      <c r="L1511" s="10">
        <f ca="1">_xlfn.IFNA((VLOOKUP($A1511,'Fats and Greases'!Q:R,2,FALSE)), "")</f>
        <v>9.5</v>
      </c>
      <c r="M1511" s="10">
        <f ca="1">_xlfn.IFNA((VLOOKUP($A1511,'Fats and Greases'!S:T,2,FALSE)), "")</f>
        <v>10.75</v>
      </c>
    </row>
    <row r="1512" spans="1:13" x14ac:dyDescent="0.2">
      <c r="A1512" s="18">
        <v>38898</v>
      </c>
      <c r="B1512" s="19">
        <f t="shared" si="46"/>
        <v>6</v>
      </c>
      <c r="C1512" s="19">
        <f t="shared" si="47"/>
        <v>2006</v>
      </c>
      <c r="D1512" s="10">
        <f ca="1">_xlfn.IFNA((VLOOKUP(A1512,'Fats and Greases'!A:B,2,FALSE)), "")</f>
        <v>10</v>
      </c>
      <c r="E1512" s="10">
        <f ca="1">_xlfn.IFNA((VLOOKUP(A1512,'Fats and Greases'!C:D,2,FALSE)), "")</f>
        <v>10</v>
      </c>
      <c r="F1512" s="10">
        <f ca="1">_xlfn.IFNA((VLOOKUP(A1512,'Fats and Greases'!E:F,2,FALSE)), "")</f>
        <v>10.130000000000001</v>
      </c>
      <c r="G1512" s="10">
        <f ca="1">_xlfn.IFNA((VLOOKUP(A1512,'Fats and Greases'!G:H,2,FALSE)), "")</f>
        <v>12</v>
      </c>
      <c r="H1512" s="10">
        <f ca="1">_xlfn.IFNA((VLOOKUP(A1512,'Fats and Greases'!I:J,2,FALSE)), "")</f>
        <v>12.5</v>
      </c>
      <c r="I1512" s="10">
        <f ca="1">_xlfn.IFNA((VLOOKUP(A1512,'Fats and Greases'!K:L,2,FALSE)), "")</f>
        <v>10.75</v>
      </c>
      <c r="J1512" s="10" t="str">
        <f ca="1">_xlfn.IFNA((VLOOKUP(A1512,'Fats and Greases'!M:N,2,FALSE)), "")</f>
        <v/>
      </c>
      <c r="K1512" s="10">
        <f ca="1">_xlfn.IFNA((VLOOKUP($A1512,'Fats and Greases'!O:P,2,FALSE)), "")</f>
        <v>12</v>
      </c>
      <c r="L1512" s="10">
        <f ca="1">_xlfn.IFNA((VLOOKUP($A1512,'Fats and Greases'!Q:R,2,FALSE)), "")</f>
        <v>9.5</v>
      </c>
      <c r="M1512" s="10">
        <f ca="1">_xlfn.IFNA((VLOOKUP($A1512,'Fats and Greases'!S:T,2,FALSE)), "")</f>
        <v>10.75</v>
      </c>
    </row>
    <row r="1513" spans="1:13" x14ac:dyDescent="0.2">
      <c r="A1513" s="18">
        <v>38901</v>
      </c>
      <c r="B1513" s="19">
        <f t="shared" si="46"/>
        <v>7</v>
      </c>
      <c r="C1513" s="19">
        <f t="shared" si="47"/>
        <v>2006</v>
      </c>
      <c r="D1513" s="10">
        <f ca="1">_xlfn.IFNA((VLOOKUP(A1513,'Fats and Greases'!A:B,2,FALSE)), "")</f>
        <v>10</v>
      </c>
      <c r="E1513" s="10">
        <f ca="1">_xlfn.IFNA((VLOOKUP(A1513,'Fats and Greases'!C:D,2,FALSE)), "")</f>
        <v>10</v>
      </c>
      <c r="F1513" s="10">
        <f ca="1">_xlfn.IFNA((VLOOKUP(A1513,'Fats and Greases'!E:F,2,FALSE)), "")</f>
        <v>10.130000000000001</v>
      </c>
      <c r="G1513" s="10">
        <f ca="1">_xlfn.IFNA((VLOOKUP(A1513,'Fats and Greases'!G:H,2,FALSE)), "")</f>
        <v>12</v>
      </c>
      <c r="H1513" s="10">
        <f ca="1">_xlfn.IFNA((VLOOKUP(A1513,'Fats and Greases'!I:J,2,FALSE)), "")</f>
        <v>12.5</v>
      </c>
      <c r="I1513" s="10">
        <f ca="1">_xlfn.IFNA((VLOOKUP(A1513,'Fats and Greases'!K:L,2,FALSE)), "")</f>
        <v>10.75</v>
      </c>
      <c r="J1513" s="10" t="str">
        <f ca="1">_xlfn.IFNA((VLOOKUP(A1513,'Fats and Greases'!M:N,2,FALSE)), "")</f>
        <v/>
      </c>
      <c r="K1513" s="10">
        <f ca="1">_xlfn.IFNA((VLOOKUP($A1513,'Fats and Greases'!O:P,2,FALSE)), "")</f>
        <v>12</v>
      </c>
      <c r="L1513" s="10">
        <f ca="1">_xlfn.IFNA((VLOOKUP($A1513,'Fats and Greases'!Q:R,2,FALSE)), "")</f>
        <v>9.5</v>
      </c>
      <c r="M1513" s="10">
        <f ca="1">_xlfn.IFNA((VLOOKUP($A1513,'Fats and Greases'!S:T,2,FALSE)), "")</f>
        <v>10.75</v>
      </c>
    </row>
    <row r="1514" spans="1:13" x14ac:dyDescent="0.2">
      <c r="A1514" s="18">
        <v>38902</v>
      </c>
      <c r="B1514" s="19">
        <f t="shared" si="46"/>
        <v>7</v>
      </c>
      <c r="C1514" s="19">
        <f t="shared" si="47"/>
        <v>2006</v>
      </c>
      <c r="D1514" s="10" t="str">
        <f ca="1">_xlfn.IFNA((VLOOKUP(A1514,'Fats and Greases'!A:B,2,FALSE)), "")</f>
        <v/>
      </c>
      <c r="E1514" s="10" t="str">
        <f ca="1">_xlfn.IFNA((VLOOKUP(A1514,'Fats and Greases'!C:D,2,FALSE)), "")</f>
        <v/>
      </c>
      <c r="F1514" s="10" t="str">
        <f ca="1">_xlfn.IFNA((VLOOKUP(A1514,'Fats and Greases'!E:F,2,FALSE)), "")</f>
        <v/>
      </c>
      <c r="G1514" s="10" t="str">
        <f ca="1">_xlfn.IFNA((VLOOKUP(A1514,'Fats and Greases'!G:H,2,FALSE)), "")</f>
        <v/>
      </c>
      <c r="H1514" s="10" t="str">
        <f ca="1">_xlfn.IFNA((VLOOKUP(A1514,'Fats and Greases'!I:J,2,FALSE)), "")</f>
        <v/>
      </c>
      <c r="I1514" s="10" t="str">
        <f ca="1">_xlfn.IFNA((VLOOKUP(A1514,'Fats and Greases'!K:L,2,FALSE)), "")</f>
        <v/>
      </c>
      <c r="J1514" s="10" t="str">
        <f ca="1">_xlfn.IFNA((VLOOKUP(A1514,'Fats and Greases'!M:N,2,FALSE)), "")</f>
        <v/>
      </c>
      <c r="K1514" s="10" t="str">
        <f ca="1">_xlfn.IFNA((VLOOKUP($A1514,'Fats and Greases'!O:P,2,FALSE)), "")</f>
        <v/>
      </c>
      <c r="L1514" s="10" t="str">
        <f ca="1">_xlfn.IFNA((VLOOKUP($A1514,'Fats and Greases'!Q:R,2,FALSE)), "")</f>
        <v/>
      </c>
      <c r="M1514" s="10" t="str">
        <f ca="1">_xlfn.IFNA((VLOOKUP($A1514,'Fats and Greases'!S:T,2,FALSE)), "")</f>
        <v/>
      </c>
    </row>
    <row r="1515" spans="1:13" x14ac:dyDescent="0.2">
      <c r="A1515" s="18">
        <v>38903</v>
      </c>
      <c r="B1515" s="19">
        <f t="shared" si="46"/>
        <v>7</v>
      </c>
      <c r="C1515" s="19">
        <f t="shared" si="47"/>
        <v>2006</v>
      </c>
      <c r="D1515" s="10">
        <f ca="1">_xlfn.IFNA((VLOOKUP(A1515,'Fats and Greases'!A:B,2,FALSE)), "")</f>
        <v>10.25</v>
      </c>
      <c r="E1515" s="10">
        <f ca="1">_xlfn.IFNA((VLOOKUP(A1515,'Fats and Greases'!C:D,2,FALSE)), "")</f>
        <v>10.25</v>
      </c>
      <c r="F1515" s="10">
        <f ca="1">_xlfn.IFNA((VLOOKUP(A1515,'Fats and Greases'!E:F,2,FALSE)), "")</f>
        <v>10.130000000000001</v>
      </c>
      <c r="G1515" s="10">
        <f ca="1">_xlfn.IFNA((VLOOKUP(A1515,'Fats and Greases'!G:H,2,FALSE)), "")</f>
        <v>12</v>
      </c>
      <c r="H1515" s="10">
        <f ca="1">_xlfn.IFNA((VLOOKUP(A1515,'Fats and Greases'!I:J,2,FALSE)), "")</f>
        <v>12.5</v>
      </c>
      <c r="I1515" s="10">
        <f ca="1">_xlfn.IFNA((VLOOKUP(A1515,'Fats and Greases'!K:L,2,FALSE)), "")</f>
        <v>10.75</v>
      </c>
      <c r="J1515" s="10" t="str">
        <f ca="1">_xlfn.IFNA((VLOOKUP(A1515,'Fats and Greases'!M:N,2,FALSE)), "")</f>
        <v/>
      </c>
      <c r="K1515" s="10">
        <f ca="1">_xlfn.IFNA((VLOOKUP($A1515,'Fats and Greases'!O:P,2,FALSE)), "")</f>
        <v>12</v>
      </c>
      <c r="L1515" s="10">
        <f ca="1">_xlfn.IFNA((VLOOKUP($A1515,'Fats and Greases'!Q:R,2,FALSE)), "")</f>
        <v>9.5</v>
      </c>
      <c r="M1515" s="10">
        <f ca="1">_xlfn.IFNA((VLOOKUP($A1515,'Fats and Greases'!S:T,2,FALSE)), "")</f>
        <v>10.75</v>
      </c>
    </row>
    <row r="1516" spans="1:13" x14ac:dyDescent="0.2">
      <c r="A1516" s="18">
        <v>38904</v>
      </c>
      <c r="B1516" s="19">
        <f t="shared" si="46"/>
        <v>7</v>
      </c>
      <c r="C1516" s="19">
        <f t="shared" si="47"/>
        <v>2006</v>
      </c>
      <c r="D1516" s="10">
        <f ca="1">_xlfn.IFNA((VLOOKUP(A1516,'Fats and Greases'!A:B,2,FALSE)), "")</f>
        <v>10.25</v>
      </c>
      <c r="E1516" s="10">
        <f ca="1">_xlfn.IFNA((VLOOKUP(A1516,'Fats and Greases'!C:D,2,FALSE)), "")</f>
        <v>10.38</v>
      </c>
      <c r="F1516" s="10">
        <f ca="1">_xlfn.IFNA((VLOOKUP(A1516,'Fats and Greases'!E:F,2,FALSE)), "")</f>
        <v>10.130000000000001</v>
      </c>
      <c r="G1516" s="10">
        <f ca="1">_xlfn.IFNA((VLOOKUP(A1516,'Fats and Greases'!G:H,2,FALSE)), "")</f>
        <v>12</v>
      </c>
      <c r="H1516" s="10">
        <f ca="1">_xlfn.IFNA((VLOOKUP(A1516,'Fats and Greases'!I:J,2,FALSE)), "")</f>
        <v>12.5</v>
      </c>
      <c r="I1516" s="10">
        <f ca="1">_xlfn.IFNA((VLOOKUP(A1516,'Fats and Greases'!K:L,2,FALSE)), "")</f>
        <v>10.75</v>
      </c>
      <c r="J1516" s="10" t="str">
        <f ca="1">_xlfn.IFNA((VLOOKUP(A1516,'Fats and Greases'!M:N,2,FALSE)), "")</f>
        <v/>
      </c>
      <c r="K1516" s="10">
        <f ca="1">_xlfn.IFNA((VLOOKUP($A1516,'Fats and Greases'!O:P,2,FALSE)), "")</f>
        <v>12</v>
      </c>
      <c r="L1516" s="10">
        <f ca="1">_xlfn.IFNA((VLOOKUP($A1516,'Fats and Greases'!Q:R,2,FALSE)), "")</f>
        <v>9.5</v>
      </c>
      <c r="M1516" s="10">
        <f ca="1">_xlfn.IFNA((VLOOKUP($A1516,'Fats and Greases'!S:T,2,FALSE)), "")</f>
        <v>10.75</v>
      </c>
    </row>
    <row r="1517" spans="1:13" x14ac:dyDescent="0.2">
      <c r="A1517" s="18">
        <v>38905</v>
      </c>
      <c r="B1517" s="19">
        <f t="shared" si="46"/>
        <v>7</v>
      </c>
      <c r="C1517" s="19">
        <f t="shared" si="47"/>
        <v>2006</v>
      </c>
      <c r="D1517" s="10">
        <f ca="1">_xlfn.IFNA((VLOOKUP(A1517,'Fats and Greases'!A:B,2,FALSE)), "")</f>
        <v>10.25</v>
      </c>
      <c r="E1517" s="10">
        <f ca="1">_xlfn.IFNA((VLOOKUP(A1517,'Fats and Greases'!C:D,2,FALSE)), "")</f>
        <v>10.38</v>
      </c>
      <c r="F1517" s="10">
        <f ca="1">_xlfn.IFNA((VLOOKUP(A1517,'Fats and Greases'!E:F,2,FALSE)), "")</f>
        <v>10.130000000000001</v>
      </c>
      <c r="G1517" s="10">
        <f ca="1">_xlfn.IFNA((VLOOKUP(A1517,'Fats and Greases'!G:H,2,FALSE)), "")</f>
        <v>12</v>
      </c>
      <c r="H1517" s="10">
        <f ca="1">_xlfn.IFNA((VLOOKUP(A1517,'Fats and Greases'!I:J,2,FALSE)), "")</f>
        <v>12.5</v>
      </c>
      <c r="I1517" s="10">
        <f ca="1">_xlfn.IFNA((VLOOKUP(A1517,'Fats and Greases'!K:L,2,FALSE)), "")</f>
        <v>10.75</v>
      </c>
      <c r="J1517" s="10" t="str">
        <f ca="1">_xlfn.IFNA((VLOOKUP(A1517,'Fats and Greases'!M:N,2,FALSE)), "")</f>
        <v/>
      </c>
      <c r="K1517" s="10">
        <f ca="1">_xlfn.IFNA((VLOOKUP($A1517,'Fats and Greases'!O:P,2,FALSE)), "")</f>
        <v>12</v>
      </c>
      <c r="L1517" s="10">
        <f ca="1">_xlfn.IFNA((VLOOKUP($A1517,'Fats and Greases'!Q:R,2,FALSE)), "")</f>
        <v>9.5</v>
      </c>
      <c r="M1517" s="10">
        <f ca="1">_xlfn.IFNA((VLOOKUP($A1517,'Fats and Greases'!S:T,2,FALSE)), "")</f>
        <v>10.75</v>
      </c>
    </row>
    <row r="1518" spans="1:13" x14ac:dyDescent="0.2">
      <c r="A1518" s="18">
        <v>38908</v>
      </c>
      <c r="B1518" s="19">
        <f t="shared" si="46"/>
        <v>7</v>
      </c>
      <c r="C1518" s="19">
        <f t="shared" si="47"/>
        <v>2006</v>
      </c>
      <c r="D1518" s="10">
        <f ca="1">_xlfn.IFNA((VLOOKUP(A1518,'Fats and Greases'!A:B,2,FALSE)), "")</f>
        <v>10.38</v>
      </c>
      <c r="E1518" s="10">
        <f ca="1">_xlfn.IFNA((VLOOKUP(A1518,'Fats and Greases'!C:D,2,FALSE)), "")</f>
        <v>10.38</v>
      </c>
      <c r="F1518" s="10">
        <f ca="1">_xlfn.IFNA((VLOOKUP(A1518,'Fats and Greases'!E:F,2,FALSE)), "")</f>
        <v>10.130000000000001</v>
      </c>
      <c r="G1518" s="10">
        <f ca="1">_xlfn.IFNA((VLOOKUP(A1518,'Fats and Greases'!G:H,2,FALSE)), "")</f>
        <v>12</v>
      </c>
      <c r="H1518" s="10">
        <f ca="1">_xlfn.IFNA((VLOOKUP(A1518,'Fats and Greases'!I:J,2,FALSE)), "")</f>
        <v>12.5</v>
      </c>
      <c r="I1518" s="10">
        <f ca="1">_xlfn.IFNA((VLOOKUP(A1518,'Fats and Greases'!K:L,2,FALSE)), "")</f>
        <v>10.75</v>
      </c>
      <c r="J1518" s="10" t="str">
        <f ca="1">_xlfn.IFNA((VLOOKUP(A1518,'Fats and Greases'!M:N,2,FALSE)), "")</f>
        <v/>
      </c>
      <c r="K1518" s="10">
        <f ca="1">_xlfn.IFNA((VLOOKUP($A1518,'Fats and Greases'!O:P,2,FALSE)), "")</f>
        <v>12</v>
      </c>
      <c r="L1518" s="10">
        <f ca="1">_xlfn.IFNA((VLOOKUP($A1518,'Fats and Greases'!Q:R,2,FALSE)), "")</f>
        <v>9.5</v>
      </c>
      <c r="M1518" s="10">
        <f ca="1">_xlfn.IFNA((VLOOKUP($A1518,'Fats and Greases'!S:T,2,FALSE)), "")</f>
        <v>10.75</v>
      </c>
    </row>
    <row r="1519" spans="1:13" x14ac:dyDescent="0.2">
      <c r="A1519" s="18">
        <v>38909</v>
      </c>
      <c r="B1519" s="19">
        <f t="shared" si="46"/>
        <v>7</v>
      </c>
      <c r="C1519" s="19">
        <f t="shared" si="47"/>
        <v>2006</v>
      </c>
      <c r="D1519" s="10">
        <f ca="1">_xlfn.IFNA((VLOOKUP(A1519,'Fats and Greases'!A:B,2,FALSE)), "")</f>
        <v>10.5</v>
      </c>
      <c r="E1519" s="10">
        <f ca="1">_xlfn.IFNA((VLOOKUP(A1519,'Fats and Greases'!C:D,2,FALSE)), "")</f>
        <v>10.5</v>
      </c>
      <c r="F1519" s="10">
        <f ca="1">_xlfn.IFNA((VLOOKUP(A1519,'Fats and Greases'!E:F,2,FALSE)), "")</f>
        <v>10.130000000000001</v>
      </c>
      <c r="G1519" s="10">
        <f ca="1">_xlfn.IFNA((VLOOKUP(A1519,'Fats and Greases'!G:H,2,FALSE)), "")</f>
        <v>12</v>
      </c>
      <c r="H1519" s="10">
        <f ca="1">_xlfn.IFNA((VLOOKUP(A1519,'Fats and Greases'!I:J,2,FALSE)), "")</f>
        <v>12.5</v>
      </c>
      <c r="I1519" s="10">
        <f ca="1">_xlfn.IFNA((VLOOKUP(A1519,'Fats and Greases'!K:L,2,FALSE)), "")</f>
        <v>10.75</v>
      </c>
      <c r="J1519" s="10" t="str">
        <f ca="1">_xlfn.IFNA((VLOOKUP(A1519,'Fats and Greases'!M:N,2,FALSE)), "")</f>
        <v/>
      </c>
      <c r="K1519" s="10">
        <f ca="1">_xlfn.IFNA((VLOOKUP($A1519,'Fats and Greases'!O:P,2,FALSE)), "")</f>
        <v>12</v>
      </c>
      <c r="L1519" s="10">
        <f ca="1">_xlfn.IFNA((VLOOKUP($A1519,'Fats and Greases'!Q:R,2,FALSE)), "")</f>
        <v>9.5</v>
      </c>
      <c r="M1519" s="10">
        <f ca="1">_xlfn.IFNA((VLOOKUP($A1519,'Fats and Greases'!S:T,2,FALSE)), "")</f>
        <v>10.75</v>
      </c>
    </row>
    <row r="1520" spans="1:13" x14ac:dyDescent="0.2">
      <c r="A1520" s="18">
        <v>38910</v>
      </c>
      <c r="B1520" s="19">
        <f t="shared" si="46"/>
        <v>7</v>
      </c>
      <c r="C1520" s="19">
        <f t="shared" si="47"/>
        <v>2006</v>
      </c>
      <c r="D1520" s="10">
        <f ca="1">_xlfn.IFNA((VLOOKUP(A1520,'Fats and Greases'!A:B,2,FALSE)), "")</f>
        <v>10.75</v>
      </c>
      <c r="E1520" s="10">
        <f ca="1">_xlfn.IFNA((VLOOKUP(A1520,'Fats and Greases'!C:D,2,FALSE)), "")</f>
        <v>10.75</v>
      </c>
      <c r="F1520" s="10">
        <f ca="1">_xlfn.IFNA((VLOOKUP(A1520,'Fats and Greases'!E:F,2,FALSE)), "")</f>
        <v>10.130000000000001</v>
      </c>
      <c r="G1520" s="10">
        <f ca="1">_xlfn.IFNA((VLOOKUP(A1520,'Fats and Greases'!G:H,2,FALSE)), "")</f>
        <v>12</v>
      </c>
      <c r="H1520" s="10">
        <f ca="1">_xlfn.IFNA((VLOOKUP(A1520,'Fats and Greases'!I:J,2,FALSE)), "")</f>
        <v>12.5</v>
      </c>
      <c r="I1520" s="10">
        <f ca="1">_xlfn.IFNA((VLOOKUP(A1520,'Fats and Greases'!K:L,2,FALSE)), "")</f>
        <v>10.75</v>
      </c>
      <c r="J1520" s="10" t="str">
        <f ca="1">_xlfn.IFNA((VLOOKUP(A1520,'Fats and Greases'!M:N,2,FALSE)), "")</f>
        <v/>
      </c>
      <c r="K1520" s="10">
        <f ca="1">_xlfn.IFNA((VLOOKUP($A1520,'Fats and Greases'!O:P,2,FALSE)), "")</f>
        <v>12</v>
      </c>
      <c r="L1520" s="10">
        <f ca="1">_xlfn.IFNA((VLOOKUP($A1520,'Fats and Greases'!Q:R,2,FALSE)), "")</f>
        <v>9.5</v>
      </c>
      <c r="M1520" s="10">
        <f ca="1">_xlfn.IFNA((VLOOKUP($A1520,'Fats and Greases'!S:T,2,FALSE)), "")</f>
        <v>11.25</v>
      </c>
    </row>
    <row r="1521" spans="1:13" x14ac:dyDescent="0.2">
      <c r="A1521" s="18">
        <v>38911</v>
      </c>
      <c r="B1521" s="19">
        <f t="shared" si="46"/>
        <v>7</v>
      </c>
      <c r="C1521" s="19">
        <f t="shared" si="47"/>
        <v>2006</v>
      </c>
      <c r="D1521" s="10">
        <f ca="1">_xlfn.IFNA((VLOOKUP(A1521,'Fats and Greases'!A:B,2,FALSE)), "")</f>
        <v>10.75</v>
      </c>
      <c r="E1521" s="10">
        <f ca="1">_xlfn.IFNA((VLOOKUP(A1521,'Fats and Greases'!C:D,2,FALSE)), "")</f>
        <v>10.75</v>
      </c>
      <c r="F1521" s="10">
        <f ca="1">_xlfn.IFNA((VLOOKUP(A1521,'Fats and Greases'!E:F,2,FALSE)), "")</f>
        <v>10.130000000000001</v>
      </c>
      <c r="G1521" s="10">
        <f ca="1">_xlfn.IFNA((VLOOKUP(A1521,'Fats and Greases'!G:H,2,FALSE)), "")</f>
        <v>12</v>
      </c>
      <c r="H1521" s="10">
        <f ca="1">_xlfn.IFNA((VLOOKUP(A1521,'Fats and Greases'!I:J,2,FALSE)), "")</f>
        <v>12.5</v>
      </c>
      <c r="I1521" s="10">
        <f ca="1">_xlfn.IFNA((VLOOKUP(A1521,'Fats and Greases'!K:L,2,FALSE)), "")</f>
        <v>10.75</v>
      </c>
      <c r="J1521" s="10" t="str">
        <f ca="1">_xlfn.IFNA((VLOOKUP(A1521,'Fats and Greases'!M:N,2,FALSE)), "")</f>
        <v/>
      </c>
      <c r="K1521" s="10">
        <f ca="1">_xlfn.IFNA((VLOOKUP($A1521,'Fats and Greases'!O:P,2,FALSE)), "")</f>
        <v>12.5</v>
      </c>
      <c r="L1521" s="10">
        <f ca="1">_xlfn.IFNA((VLOOKUP($A1521,'Fats and Greases'!Q:R,2,FALSE)), "")</f>
        <v>9.5</v>
      </c>
      <c r="M1521" s="10">
        <f ca="1">_xlfn.IFNA((VLOOKUP($A1521,'Fats and Greases'!S:T,2,FALSE)), "")</f>
        <v>11.25</v>
      </c>
    </row>
    <row r="1522" spans="1:13" x14ac:dyDescent="0.2">
      <c r="A1522" s="18">
        <v>38912</v>
      </c>
      <c r="B1522" s="19">
        <f t="shared" si="46"/>
        <v>7</v>
      </c>
      <c r="C1522" s="19">
        <f t="shared" si="47"/>
        <v>2006</v>
      </c>
      <c r="D1522" s="10">
        <f ca="1">_xlfn.IFNA((VLOOKUP(A1522,'Fats and Greases'!A:B,2,FALSE)), "")</f>
        <v>10.75</v>
      </c>
      <c r="E1522" s="10">
        <f ca="1">_xlfn.IFNA((VLOOKUP(A1522,'Fats and Greases'!C:D,2,FALSE)), "")</f>
        <v>10.75</v>
      </c>
      <c r="F1522" s="10">
        <f ca="1">_xlfn.IFNA((VLOOKUP(A1522,'Fats and Greases'!E:F,2,FALSE)), "")</f>
        <v>10.130000000000001</v>
      </c>
      <c r="G1522" s="10">
        <f ca="1">_xlfn.IFNA((VLOOKUP(A1522,'Fats and Greases'!G:H,2,FALSE)), "")</f>
        <v>12</v>
      </c>
      <c r="H1522" s="10">
        <f ca="1">_xlfn.IFNA((VLOOKUP(A1522,'Fats and Greases'!I:J,2,FALSE)), "")</f>
        <v>12.5</v>
      </c>
      <c r="I1522" s="10">
        <f ca="1">_xlfn.IFNA((VLOOKUP(A1522,'Fats and Greases'!K:L,2,FALSE)), "")</f>
        <v>10.75</v>
      </c>
      <c r="J1522" s="10" t="str">
        <f ca="1">_xlfn.IFNA((VLOOKUP(A1522,'Fats and Greases'!M:N,2,FALSE)), "")</f>
        <v/>
      </c>
      <c r="K1522" s="10">
        <f ca="1">_xlfn.IFNA((VLOOKUP($A1522,'Fats and Greases'!O:P,2,FALSE)), "")</f>
        <v>12.5</v>
      </c>
      <c r="L1522" s="10">
        <f ca="1">_xlfn.IFNA((VLOOKUP($A1522,'Fats and Greases'!Q:R,2,FALSE)), "")</f>
        <v>9.5</v>
      </c>
      <c r="M1522" s="10">
        <f ca="1">_xlfn.IFNA((VLOOKUP($A1522,'Fats and Greases'!S:T,2,FALSE)), "")</f>
        <v>11.25</v>
      </c>
    </row>
    <row r="1523" spans="1:13" x14ac:dyDescent="0.2">
      <c r="A1523" s="18">
        <v>38915</v>
      </c>
      <c r="B1523" s="19">
        <f t="shared" si="46"/>
        <v>7</v>
      </c>
      <c r="C1523" s="19">
        <f t="shared" si="47"/>
        <v>2006</v>
      </c>
      <c r="D1523" s="10">
        <f ca="1">_xlfn.IFNA((VLOOKUP(A1523,'Fats and Greases'!A:B,2,FALSE)), "")</f>
        <v>10.75</v>
      </c>
      <c r="E1523" s="10">
        <f ca="1">_xlfn.IFNA((VLOOKUP(A1523,'Fats and Greases'!C:D,2,FALSE)), "")</f>
        <v>10.75</v>
      </c>
      <c r="F1523" s="10">
        <f ca="1">_xlfn.IFNA((VLOOKUP(A1523,'Fats and Greases'!E:F,2,FALSE)), "")</f>
        <v>10.130000000000001</v>
      </c>
      <c r="G1523" s="10">
        <f ca="1">_xlfn.IFNA((VLOOKUP(A1523,'Fats and Greases'!G:H,2,FALSE)), "")</f>
        <v>12</v>
      </c>
      <c r="H1523" s="10">
        <f ca="1">_xlfn.IFNA((VLOOKUP(A1523,'Fats and Greases'!I:J,2,FALSE)), "")</f>
        <v>12.5</v>
      </c>
      <c r="I1523" s="10">
        <f ca="1">_xlfn.IFNA((VLOOKUP(A1523,'Fats and Greases'!K:L,2,FALSE)), "")</f>
        <v>10.75</v>
      </c>
      <c r="J1523" s="10" t="str">
        <f ca="1">_xlfn.IFNA((VLOOKUP(A1523,'Fats and Greases'!M:N,2,FALSE)), "")</f>
        <v/>
      </c>
      <c r="K1523" s="10">
        <f ca="1">_xlfn.IFNA((VLOOKUP($A1523,'Fats and Greases'!O:P,2,FALSE)), "")</f>
        <v>12.5</v>
      </c>
      <c r="L1523" s="10">
        <f ca="1">_xlfn.IFNA((VLOOKUP($A1523,'Fats and Greases'!Q:R,2,FALSE)), "")</f>
        <v>9.5</v>
      </c>
      <c r="M1523" s="10">
        <f ca="1">_xlfn.IFNA((VLOOKUP($A1523,'Fats and Greases'!S:T,2,FALSE)), "")</f>
        <v>11.25</v>
      </c>
    </row>
    <row r="1524" spans="1:13" x14ac:dyDescent="0.2">
      <c r="A1524" s="18">
        <v>38916</v>
      </c>
      <c r="B1524" s="19">
        <f t="shared" si="46"/>
        <v>7</v>
      </c>
      <c r="C1524" s="19">
        <f t="shared" si="47"/>
        <v>2006</v>
      </c>
      <c r="D1524" s="10">
        <f ca="1">_xlfn.IFNA((VLOOKUP(A1524,'Fats and Greases'!A:B,2,FALSE)), "")</f>
        <v>10.88</v>
      </c>
      <c r="E1524" s="10">
        <f ca="1">_xlfn.IFNA((VLOOKUP(A1524,'Fats and Greases'!C:D,2,FALSE)), "")</f>
        <v>10.88</v>
      </c>
      <c r="F1524" s="10">
        <f ca="1">_xlfn.IFNA((VLOOKUP(A1524,'Fats and Greases'!E:F,2,FALSE)), "")</f>
        <v>10.130000000000001</v>
      </c>
      <c r="G1524" s="10">
        <f ca="1">_xlfn.IFNA((VLOOKUP(A1524,'Fats and Greases'!G:H,2,FALSE)), "")</f>
        <v>12</v>
      </c>
      <c r="H1524" s="10">
        <f ca="1">_xlfn.IFNA((VLOOKUP(A1524,'Fats and Greases'!I:J,2,FALSE)), "")</f>
        <v>12.5</v>
      </c>
      <c r="I1524" s="10">
        <f ca="1">_xlfn.IFNA((VLOOKUP(A1524,'Fats and Greases'!K:L,2,FALSE)), "")</f>
        <v>11.13</v>
      </c>
      <c r="J1524" s="10" t="str">
        <f ca="1">_xlfn.IFNA((VLOOKUP(A1524,'Fats and Greases'!M:N,2,FALSE)), "")</f>
        <v/>
      </c>
      <c r="K1524" s="10">
        <f ca="1">_xlfn.IFNA((VLOOKUP($A1524,'Fats and Greases'!O:P,2,FALSE)), "")</f>
        <v>12.5</v>
      </c>
      <c r="L1524" s="10">
        <f ca="1">_xlfn.IFNA((VLOOKUP($A1524,'Fats and Greases'!Q:R,2,FALSE)), "")</f>
        <v>9.5</v>
      </c>
      <c r="M1524" s="10">
        <f ca="1">_xlfn.IFNA((VLOOKUP($A1524,'Fats and Greases'!S:T,2,FALSE)), "")</f>
        <v>11.25</v>
      </c>
    </row>
    <row r="1525" spans="1:13" x14ac:dyDescent="0.2">
      <c r="A1525" s="18">
        <v>38917</v>
      </c>
      <c r="B1525" s="19">
        <f t="shared" si="46"/>
        <v>7</v>
      </c>
      <c r="C1525" s="19">
        <f t="shared" si="47"/>
        <v>2006</v>
      </c>
      <c r="D1525" s="10">
        <f ca="1">_xlfn.IFNA((VLOOKUP(A1525,'Fats and Greases'!A:B,2,FALSE)), "")</f>
        <v>11.25</v>
      </c>
      <c r="E1525" s="10">
        <f ca="1">_xlfn.IFNA((VLOOKUP(A1525,'Fats and Greases'!C:D,2,FALSE)), "")</f>
        <v>10.94</v>
      </c>
      <c r="F1525" s="10">
        <f ca="1">_xlfn.IFNA((VLOOKUP(A1525,'Fats and Greases'!E:F,2,FALSE)), "")</f>
        <v>10.130000000000001</v>
      </c>
      <c r="G1525" s="10">
        <f ca="1">_xlfn.IFNA((VLOOKUP(A1525,'Fats and Greases'!G:H,2,FALSE)), "")</f>
        <v>12</v>
      </c>
      <c r="H1525" s="10">
        <f ca="1">_xlfn.IFNA((VLOOKUP(A1525,'Fats and Greases'!I:J,2,FALSE)), "")</f>
        <v>12.5</v>
      </c>
      <c r="I1525" s="10">
        <f ca="1">_xlfn.IFNA((VLOOKUP(A1525,'Fats and Greases'!K:L,2,FALSE)), "")</f>
        <v>11.13</v>
      </c>
      <c r="J1525" s="10" t="str">
        <f ca="1">_xlfn.IFNA((VLOOKUP(A1525,'Fats and Greases'!M:N,2,FALSE)), "")</f>
        <v/>
      </c>
      <c r="K1525" s="10">
        <f ca="1">_xlfn.IFNA((VLOOKUP($A1525,'Fats and Greases'!O:P,2,FALSE)), "")</f>
        <v>12.5</v>
      </c>
      <c r="L1525" s="10">
        <f ca="1">_xlfn.IFNA((VLOOKUP($A1525,'Fats and Greases'!Q:R,2,FALSE)), "")</f>
        <v>9.5</v>
      </c>
      <c r="M1525" s="10">
        <f ca="1">_xlfn.IFNA((VLOOKUP($A1525,'Fats and Greases'!S:T,2,FALSE)), "")</f>
        <v>11.75</v>
      </c>
    </row>
    <row r="1526" spans="1:13" x14ac:dyDescent="0.2">
      <c r="A1526" s="18">
        <v>38918</v>
      </c>
      <c r="B1526" s="19">
        <f t="shared" si="46"/>
        <v>7</v>
      </c>
      <c r="C1526" s="19">
        <f t="shared" si="47"/>
        <v>2006</v>
      </c>
      <c r="D1526" s="10">
        <f ca="1">_xlfn.IFNA((VLOOKUP(A1526,'Fats and Greases'!A:B,2,FALSE)), "")</f>
        <v>11.25</v>
      </c>
      <c r="E1526" s="10">
        <f ca="1">_xlfn.IFNA((VLOOKUP(A1526,'Fats and Greases'!C:D,2,FALSE)), "")</f>
        <v>10.94</v>
      </c>
      <c r="F1526" s="10">
        <f ca="1">_xlfn.IFNA((VLOOKUP(A1526,'Fats and Greases'!E:F,2,FALSE)), "")</f>
        <v>10.130000000000001</v>
      </c>
      <c r="G1526" s="10">
        <f ca="1">_xlfn.IFNA((VLOOKUP(A1526,'Fats and Greases'!G:H,2,FALSE)), "")</f>
        <v>12</v>
      </c>
      <c r="H1526" s="10">
        <f ca="1">_xlfn.IFNA((VLOOKUP(A1526,'Fats and Greases'!I:J,2,FALSE)), "")</f>
        <v>12.5</v>
      </c>
      <c r="I1526" s="10">
        <f ca="1">_xlfn.IFNA((VLOOKUP(A1526,'Fats and Greases'!K:L,2,FALSE)), "")</f>
        <v>11.13</v>
      </c>
      <c r="J1526" s="10" t="str">
        <f ca="1">_xlfn.IFNA((VLOOKUP(A1526,'Fats and Greases'!M:N,2,FALSE)), "")</f>
        <v/>
      </c>
      <c r="K1526" s="10">
        <f ca="1">_xlfn.IFNA((VLOOKUP($A1526,'Fats and Greases'!O:P,2,FALSE)), "")</f>
        <v>12.75</v>
      </c>
      <c r="L1526" s="10">
        <f ca="1">_xlfn.IFNA((VLOOKUP($A1526,'Fats and Greases'!Q:R,2,FALSE)), "")</f>
        <v>9.5</v>
      </c>
      <c r="M1526" s="10">
        <f ca="1">_xlfn.IFNA((VLOOKUP($A1526,'Fats and Greases'!S:T,2,FALSE)), "")</f>
        <v>12.5</v>
      </c>
    </row>
    <row r="1527" spans="1:13" x14ac:dyDescent="0.2">
      <c r="A1527" s="18">
        <v>38919</v>
      </c>
      <c r="B1527" s="19">
        <f t="shared" si="46"/>
        <v>7</v>
      </c>
      <c r="C1527" s="19">
        <f t="shared" si="47"/>
        <v>2006</v>
      </c>
      <c r="D1527" s="10">
        <f ca="1">_xlfn.IFNA((VLOOKUP(A1527,'Fats and Greases'!A:B,2,FALSE)), "")</f>
        <v>11.25</v>
      </c>
      <c r="E1527" s="10">
        <f ca="1">_xlfn.IFNA((VLOOKUP(A1527,'Fats and Greases'!C:D,2,FALSE)), "")</f>
        <v>11.13</v>
      </c>
      <c r="F1527" s="10">
        <f ca="1">_xlfn.IFNA((VLOOKUP(A1527,'Fats and Greases'!E:F,2,FALSE)), "")</f>
        <v>10.130000000000001</v>
      </c>
      <c r="G1527" s="10">
        <f ca="1">_xlfn.IFNA((VLOOKUP(A1527,'Fats and Greases'!G:H,2,FALSE)), "")</f>
        <v>12</v>
      </c>
      <c r="H1527" s="10">
        <f ca="1">_xlfn.IFNA((VLOOKUP(A1527,'Fats and Greases'!I:J,2,FALSE)), "")</f>
        <v>12.5</v>
      </c>
      <c r="I1527" s="10">
        <f ca="1">_xlfn.IFNA((VLOOKUP(A1527,'Fats and Greases'!K:L,2,FALSE)), "")</f>
        <v>11.13</v>
      </c>
      <c r="J1527" s="10" t="str">
        <f ca="1">_xlfn.IFNA((VLOOKUP(A1527,'Fats and Greases'!M:N,2,FALSE)), "")</f>
        <v/>
      </c>
      <c r="K1527" s="10">
        <f ca="1">_xlfn.IFNA((VLOOKUP($A1527,'Fats and Greases'!O:P,2,FALSE)), "")</f>
        <v>12.75</v>
      </c>
      <c r="L1527" s="10">
        <f ca="1">_xlfn.IFNA((VLOOKUP($A1527,'Fats and Greases'!Q:R,2,FALSE)), "")</f>
        <v>9.5</v>
      </c>
      <c r="M1527" s="10">
        <f ca="1">_xlfn.IFNA((VLOOKUP($A1527,'Fats and Greases'!S:T,2,FALSE)), "")</f>
        <v>12.75</v>
      </c>
    </row>
    <row r="1528" spans="1:13" x14ac:dyDescent="0.2">
      <c r="A1528" s="18">
        <v>38922</v>
      </c>
      <c r="B1528" s="19">
        <f t="shared" si="46"/>
        <v>7</v>
      </c>
      <c r="C1528" s="19">
        <f t="shared" si="47"/>
        <v>2006</v>
      </c>
      <c r="D1528" s="10">
        <f ca="1">_xlfn.IFNA((VLOOKUP(A1528,'Fats and Greases'!A:B,2,FALSE)), "")</f>
        <v>11.13</v>
      </c>
      <c r="E1528" s="10">
        <f ca="1">_xlfn.IFNA((VLOOKUP(A1528,'Fats and Greases'!C:D,2,FALSE)), "")</f>
        <v>11.13</v>
      </c>
      <c r="F1528" s="10">
        <f ca="1">_xlfn.IFNA((VLOOKUP(A1528,'Fats and Greases'!E:F,2,FALSE)), "")</f>
        <v>10.130000000000001</v>
      </c>
      <c r="G1528" s="10">
        <f ca="1">_xlfn.IFNA((VLOOKUP(A1528,'Fats and Greases'!G:H,2,FALSE)), "")</f>
        <v>12</v>
      </c>
      <c r="H1528" s="10">
        <f ca="1">_xlfn.IFNA((VLOOKUP(A1528,'Fats and Greases'!I:J,2,FALSE)), "")</f>
        <v>12.5</v>
      </c>
      <c r="I1528" s="10">
        <f ca="1">_xlfn.IFNA((VLOOKUP(A1528,'Fats and Greases'!K:L,2,FALSE)), "")</f>
        <v>11.13</v>
      </c>
      <c r="J1528" s="10" t="str">
        <f ca="1">_xlfn.IFNA((VLOOKUP(A1528,'Fats and Greases'!M:N,2,FALSE)), "")</f>
        <v/>
      </c>
      <c r="K1528" s="10">
        <f ca="1">_xlfn.IFNA((VLOOKUP($A1528,'Fats and Greases'!O:P,2,FALSE)), "")</f>
        <v>12.75</v>
      </c>
      <c r="L1528" s="10">
        <f ca="1">_xlfn.IFNA((VLOOKUP($A1528,'Fats and Greases'!Q:R,2,FALSE)), "")</f>
        <v>9.5</v>
      </c>
      <c r="M1528" s="10">
        <f ca="1">_xlfn.IFNA((VLOOKUP($A1528,'Fats and Greases'!S:T,2,FALSE)), "")</f>
        <v>12.75</v>
      </c>
    </row>
    <row r="1529" spans="1:13" x14ac:dyDescent="0.2">
      <c r="A1529" s="18">
        <v>38923</v>
      </c>
      <c r="B1529" s="19">
        <f t="shared" si="46"/>
        <v>7</v>
      </c>
      <c r="C1529" s="19">
        <f t="shared" si="47"/>
        <v>2006</v>
      </c>
      <c r="D1529" s="10">
        <f ca="1">_xlfn.IFNA((VLOOKUP(A1529,'Fats and Greases'!A:B,2,FALSE)), "")</f>
        <v>11.25</v>
      </c>
      <c r="E1529" s="10">
        <f ca="1">_xlfn.IFNA((VLOOKUP(A1529,'Fats and Greases'!C:D,2,FALSE)), "")</f>
        <v>11.25</v>
      </c>
      <c r="F1529" s="10">
        <f ca="1">_xlfn.IFNA((VLOOKUP(A1529,'Fats and Greases'!E:F,2,FALSE)), "")</f>
        <v>10.130000000000001</v>
      </c>
      <c r="G1529" s="10">
        <f ca="1">_xlfn.IFNA((VLOOKUP(A1529,'Fats and Greases'!G:H,2,FALSE)), "")</f>
        <v>12</v>
      </c>
      <c r="H1529" s="10">
        <f ca="1">_xlfn.IFNA((VLOOKUP(A1529,'Fats and Greases'!I:J,2,FALSE)), "")</f>
        <v>12.5</v>
      </c>
      <c r="I1529" s="10">
        <f ca="1">_xlfn.IFNA((VLOOKUP(A1529,'Fats and Greases'!K:L,2,FALSE)), "")</f>
        <v>11.38</v>
      </c>
      <c r="J1529" s="10" t="str">
        <f ca="1">_xlfn.IFNA((VLOOKUP(A1529,'Fats and Greases'!M:N,2,FALSE)), "")</f>
        <v/>
      </c>
      <c r="K1529" s="10">
        <f ca="1">_xlfn.IFNA((VLOOKUP($A1529,'Fats and Greases'!O:P,2,FALSE)), "")</f>
        <v>12.75</v>
      </c>
      <c r="L1529" s="10">
        <f ca="1">_xlfn.IFNA((VLOOKUP($A1529,'Fats and Greases'!Q:R,2,FALSE)), "")</f>
        <v>9.5</v>
      </c>
      <c r="M1529" s="10">
        <f ca="1">_xlfn.IFNA((VLOOKUP($A1529,'Fats and Greases'!S:T,2,FALSE)), "")</f>
        <v>13.25</v>
      </c>
    </row>
    <row r="1530" spans="1:13" x14ac:dyDescent="0.2">
      <c r="A1530" s="18">
        <v>38924</v>
      </c>
      <c r="B1530" s="19">
        <f t="shared" si="46"/>
        <v>7</v>
      </c>
      <c r="C1530" s="19">
        <f t="shared" si="47"/>
        <v>2006</v>
      </c>
      <c r="D1530" s="10">
        <f ca="1">_xlfn.IFNA((VLOOKUP(A1530,'Fats and Greases'!A:B,2,FALSE)), "")</f>
        <v>11.25</v>
      </c>
      <c r="E1530" s="10">
        <f ca="1">_xlfn.IFNA((VLOOKUP(A1530,'Fats and Greases'!C:D,2,FALSE)), "")</f>
        <v>11.25</v>
      </c>
      <c r="F1530" s="10">
        <f ca="1">_xlfn.IFNA((VLOOKUP(A1530,'Fats and Greases'!E:F,2,FALSE)), "")</f>
        <v>10.130000000000001</v>
      </c>
      <c r="G1530" s="10">
        <f ca="1">_xlfn.IFNA((VLOOKUP(A1530,'Fats and Greases'!G:H,2,FALSE)), "")</f>
        <v>12</v>
      </c>
      <c r="H1530" s="10">
        <f ca="1">_xlfn.IFNA((VLOOKUP(A1530,'Fats and Greases'!I:J,2,FALSE)), "")</f>
        <v>12.25</v>
      </c>
      <c r="I1530" s="10">
        <f ca="1">_xlfn.IFNA((VLOOKUP(A1530,'Fats and Greases'!K:L,2,FALSE)), "")</f>
        <v>11.5</v>
      </c>
      <c r="J1530" s="10" t="str">
        <f ca="1">_xlfn.IFNA((VLOOKUP(A1530,'Fats and Greases'!M:N,2,FALSE)), "")</f>
        <v/>
      </c>
      <c r="K1530" s="10">
        <f ca="1">_xlfn.IFNA((VLOOKUP($A1530,'Fats and Greases'!O:P,2,FALSE)), "")</f>
        <v>12.5</v>
      </c>
      <c r="L1530" s="10">
        <f ca="1">_xlfn.IFNA((VLOOKUP($A1530,'Fats and Greases'!Q:R,2,FALSE)), "")</f>
        <v>9.5</v>
      </c>
      <c r="M1530" s="10">
        <f ca="1">_xlfn.IFNA((VLOOKUP($A1530,'Fats and Greases'!S:T,2,FALSE)), "")</f>
        <v>13.25</v>
      </c>
    </row>
    <row r="1531" spans="1:13" x14ac:dyDescent="0.2">
      <c r="A1531" s="18">
        <v>38925</v>
      </c>
      <c r="B1531" s="19">
        <f t="shared" si="46"/>
        <v>7</v>
      </c>
      <c r="C1531" s="19">
        <f t="shared" si="47"/>
        <v>2006</v>
      </c>
      <c r="D1531" s="10">
        <f ca="1">_xlfn.IFNA((VLOOKUP(A1531,'Fats and Greases'!A:B,2,FALSE)), "")</f>
        <v>11.25</v>
      </c>
      <c r="E1531" s="10">
        <f ca="1">_xlfn.IFNA((VLOOKUP(A1531,'Fats and Greases'!C:D,2,FALSE)), "")</f>
        <v>11.25</v>
      </c>
      <c r="F1531" s="10">
        <f ca="1">_xlfn.IFNA((VLOOKUP(A1531,'Fats and Greases'!E:F,2,FALSE)), "")</f>
        <v>10.130000000000001</v>
      </c>
      <c r="G1531" s="10">
        <f ca="1">_xlfn.IFNA((VLOOKUP(A1531,'Fats and Greases'!G:H,2,FALSE)), "")</f>
        <v>12</v>
      </c>
      <c r="H1531" s="10">
        <f ca="1">_xlfn.IFNA((VLOOKUP(A1531,'Fats and Greases'!I:J,2,FALSE)), "")</f>
        <v>12.25</v>
      </c>
      <c r="I1531" s="10">
        <f ca="1">_xlfn.IFNA((VLOOKUP(A1531,'Fats and Greases'!K:L,2,FALSE)), "")</f>
        <v>11.5</v>
      </c>
      <c r="J1531" s="10" t="str">
        <f ca="1">_xlfn.IFNA((VLOOKUP(A1531,'Fats and Greases'!M:N,2,FALSE)), "")</f>
        <v/>
      </c>
      <c r="K1531" s="10">
        <f ca="1">_xlfn.IFNA((VLOOKUP($A1531,'Fats and Greases'!O:P,2,FALSE)), "")</f>
        <v>12.5</v>
      </c>
      <c r="L1531" s="10">
        <f ca="1">_xlfn.IFNA((VLOOKUP($A1531,'Fats and Greases'!Q:R,2,FALSE)), "")</f>
        <v>9.5</v>
      </c>
      <c r="M1531" s="10">
        <f ca="1">_xlfn.IFNA((VLOOKUP($A1531,'Fats and Greases'!S:T,2,FALSE)), "")</f>
        <v>13.25</v>
      </c>
    </row>
    <row r="1532" spans="1:13" x14ac:dyDescent="0.2">
      <c r="A1532" s="18">
        <v>38926</v>
      </c>
      <c r="B1532" s="19">
        <f t="shared" si="46"/>
        <v>7</v>
      </c>
      <c r="C1532" s="19">
        <f t="shared" si="47"/>
        <v>2006</v>
      </c>
      <c r="D1532" s="10">
        <f ca="1">_xlfn.IFNA((VLOOKUP(A1532,'Fats and Greases'!A:B,2,FALSE)), "")</f>
        <v>11.25</v>
      </c>
      <c r="E1532" s="10">
        <f ca="1">_xlfn.IFNA((VLOOKUP(A1532,'Fats and Greases'!C:D,2,FALSE)), "")</f>
        <v>11.25</v>
      </c>
      <c r="F1532" s="10">
        <f ca="1">_xlfn.IFNA((VLOOKUP(A1532,'Fats and Greases'!E:F,2,FALSE)), "")</f>
        <v>10.130000000000001</v>
      </c>
      <c r="G1532" s="10">
        <f ca="1">_xlfn.IFNA((VLOOKUP(A1532,'Fats and Greases'!G:H,2,FALSE)), "")</f>
        <v>12</v>
      </c>
      <c r="H1532" s="10">
        <f ca="1">_xlfn.IFNA((VLOOKUP(A1532,'Fats and Greases'!I:J,2,FALSE)), "")</f>
        <v>12.25</v>
      </c>
      <c r="I1532" s="10">
        <f ca="1">_xlfn.IFNA((VLOOKUP(A1532,'Fats and Greases'!K:L,2,FALSE)), "")</f>
        <v>11.5</v>
      </c>
      <c r="J1532" s="10" t="str">
        <f ca="1">_xlfn.IFNA((VLOOKUP(A1532,'Fats and Greases'!M:N,2,FALSE)), "")</f>
        <v/>
      </c>
      <c r="K1532" s="10">
        <f ca="1">_xlfn.IFNA((VLOOKUP($A1532,'Fats and Greases'!O:P,2,FALSE)), "")</f>
        <v>12.5</v>
      </c>
      <c r="L1532" s="10">
        <f ca="1">_xlfn.IFNA((VLOOKUP($A1532,'Fats and Greases'!Q:R,2,FALSE)), "")</f>
        <v>9.5</v>
      </c>
      <c r="M1532" s="10">
        <f ca="1">_xlfn.IFNA((VLOOKUP($A1532,'Fats and Greases'!S:T,2,FALSE)), "")</f>
        <v>13.25</v>
      </c>
    </row>
    <row r="1533" spans="1:13" x14ac:dyDescent="0.2">
      <c r="A1533" s="18">
        <v>38929</v>
      </c>
      <c r="B1533" s="19">
        <f t="shared" si="46"/>
        <v>7</v>
      </c>
      <c r="C1533" s="19">
        <f t="shared" si="47"/>
        <v>2006</v>
      </c>
      <c r="D1533" s="10">
        <f ca="1">_xlfn.IFNA((VLOOKUP(A1533,'Fats and Greases'!A:B,2,FALSE)), "")</f>
        <v>11.25</v>
      </c>
      <c r="E1533" s="10">
        <f ca="1">_xlfn.IFNA((VLOOKUP(A1533,'Fats and Greases'!C:D,2,FALSE)), "")</f>
        <v>11.25</v>
      </c>
      <c r="F1533" s="10">
        <f ca="1">_xlfn.IFNA((VLOOKUP(A1533,'Fats and Greases'!E:F,2,FALSE)), "")</f>
        <v>10.130000000000001</v>
      </c>
      <c r="G1533" s="10">
        <f ca="1">_xlfn.IFNA((VLOOKUP(A1533,'Fats and Greases'!G:H,2,FALSE)), "")</f>
        <v>12</v>
      </c>
      <c r="H1533" s="10">
        <f ca="1">_xlfn.IFNA((VLOOKUP(A1533,'Fats and Greases'!I:J,2,FALSE)), "")</f>
        <v>12.25</v>
      </c>
      <c r="I1533" s="10">
        <f ca="1">_xlfn.IFNA((VLOOKUP(A1533,'Fats and Greases'!K:L,2,FALSE)), "")</f>
        <v>11.5</v>
      </c>
      <c r="J1533" s="10" t="str">
        <f ca="1">_xlfn.IFNA((VLOOKUP(A1533,'Fats and Greases'!M:N,2,FALSE)), "")</f>
        <v/>
      </c>
      <c r="K1533" s="10">
        <f ca="1">_xlfn.IFNA((VLOOKUP($A1533,'Fats and Greases'!O:P,2,FALSE)), "")</f>
        <v>12.5</v>
      </c>
      <c r="L1533" s="10">
        <f ca="1">_xlfn.IFNA((VLOOKUP($A1533,'Fats and Greases'!Q:R,2,FALSE)), "")</f>
        <v>9.5</v>
      </c>
      <c r="M1533" s="10">
        <f ca="1">_xlfn.IFNA((VLOOKUP($A1533,'Fats and Greases'!S:T,2,FALSE)), "")</f>
        <v>13.25</v>
      </c>
    </row>
    <row r="1534" spans="1:13" x14ac:dyDescent="0.2">
      <c r="A1534" s="18">
        <v>38930</v>
      </c>
      <c r="B1534" s="19">
        <f t="shared" si="46"/>
        <v>8</v>
      </c>
      <c r="C1534" s="19">
        <f t="shared" si="47"/>
        <v>2006</v>
      </c>
      <c r="D1534" s="10">
        <f ca="1">_xlfn.IFNA((VLOOKUP(A1534,'Fats and Greases'!A:B,2,FALSE)), "")</f>
        <v>11.25</v>
      </c>
      <c r="E1534" s="10">
        <f ca="1">_xlfn.IFNA((VLOOKUP(A1534,'Fats and Greases'!C:D,2,FALSE)), "")</f>
        <v>11.25</v>
      </c>
      <c r="F1534" s="10">
        <f ca="1">_xlfn.IFNA((VLOOKUP(A1534,'Fats and Greases'!E:F,2,FALSE)), "")</f>
        <v>10.130000000000001</v>
      </c>
      <c r="G1534" s="10">
        <f ca="1">_xlfn.IFNA((VLOOKUP(A1534,'Fats and Greases'!G:H,2,FALSE)), "")</f>
        <v>12</v>
      </c>
      <c r="H1534" s="10">
        <f ca="1">_xlfn.IFNA((VLOOKUP(A1534,'Fats and Greases'!I:J,2,FALSE)), "")</f>
        <v>12.25</v>
      </c>
      <c r="I1534" s="10">
        <f ca="1">_xlfn.IFNA((VLOOKUP(A1534,'Fats and Greases'!K:L,2,FALSE)), "")</f>
        <v>11.75</v>
      </c>
      <c r="J1534" s="10" t="str">
        <f ca="1">_xlfn.IFNA((VLOOKUP(A1534,'Fats and Greases'!M:N,2,FALSE)), "")</f>
        <v/>
      </c>
      <c r="K1534" s="10">
        <f ca="1">_xlfn.IFNA((VLOOKUP($A1534,'Fats and Greases'!O:P,2,FALSE)), "")</f>
        <v>13</v>
      </c>
      <c r="L1534" s="10">
        <f ca="1">_xlfn.IFNA((VLOOKUP($A1534,'Fats and Greases'!Q:R,2,FALSE)), "")</f>
        <v>9.5</v>
      </c>
      <c r="M1534" s="10">
        <f ca="1">_xlfn.IFNA((VLOOKUP($A1534,'Fats and Greases'!S:T,2,FALSE)), "")</f>
        <v>13.5</v>
      </c>
    </row>
    <row r="1535" spans="1:13" x14ac:dyDescent="0.2">
      <c r="A1535" s="18">
        <v>38931</v>
      </c>
      <c r="B1535" s="19">
        <f t="shared" si="46"/>
        <v>8</v>
      </c>
      <c r="C1535" s="19">
        <f t="shared" si="47"/>
        <v>2006</v>
      </c>
      <c r="D1535" s="10">
        <f ca="1">_xlfn.IFNA((VLOOKUP(A1535,'Fats and Greases'!A:B,2,FALSE)), "")</f>
        <v>11.25</v>
      </c>
      <c r="E1535" s="10">
        <f ca="1">_xlfn.IFNA((VLOOKUP(A1535,'Fats and Greases'!C:D,2,FALSE)), "")</f>
        <v>11.25</v>
      </c>
      <c r="F1535" s="10">
        <f ca="1">_xlfn.IFNA((VLOOKUP(A1535,'Fats and Greases'!E:F,2,FALSE)), "")</f>
        <v>10.130000000000001</v>
      </c>
      <c r="G1535" s="10">
        <f ca="1">_xlfn.IFNA((VLOOKUP(A1535,'Fats and Greases'!G:H,2,FALSE)), "")</f>
        <v>12</v>
      </c>
      <c r="H1535" s="10">
        <f ca="1">_xlfn.IFNA((VLOOKUP(A1535,'Fats and Greases'!I:J,2,FALSE)), "")</f>
        <v>12.25</v>
      </c>
      <c r="I1535" s="10">
        <f ca="1">_xlfn.IFNA((VLOOKUP(A1535,'Fats and Greases'!K:L,2,FALSE)), "")</f>
        <v>11.88</v>
      </c>
      <c r="J1535" s="10" t="str">
        <f ca="1">_xlfn.IFNA((VLOOKUP(A1535,'Fats and Greases'!M:N,2,FALSE)), "")</f>
        <v/>
      </c>
      <c r="K1535" s="10">
        <f ca="1">_xlfn.IFNA((VLOOKUP($A1535,'Fats and Greases'!O:P,2,FALSE)), "")</f>
        <v>13</v>
      </c>
      <c r="L1535" s="10">
        <f ca="1">_xlfn.IFNA((VLOOKUP($A1535,'Fats and Greases'!Q:R,2,FALSE)), "")</f>
        <v>9.5</v>
      </c>
      <c r="M1535" s="10">
        <f ca="1">_xlfn.IFNA((VLOOKUP($A1535,'Fats and Greases'!S:T,2,FALSE)), "")</f>
        <v>13.75</v>
      </c>
    </row>
    <row r="1536" spans="1:13" x14ac:dyDescent="0.2">
      <c r="A1536" s="18">
        <v>38932</v>
      </c>
      <c r="B1536" s="19">
        <f t="shared" si="46"/>
        <v>8</v>
      </c>
      <c r="C1536" s="19">
        <f t="shared" si="47"/>
        <v>2006</v>
      </c>
      <c r="D1536" s="10">
        <f ca="1">_xlfn.IFNA((VLOOKUP(A1536,'Fats and Greases'!A:B,2,FALSE)), "")</f>
        <v>11.25</v>
      </c>
      <c r="E1536" s="10">
        <f ca="1">_xlfn.IFNA((VLOOKUP(A1536,'Fats and Greases'!C:D,2,FALSE)), "")</f>
        <v>11.13</v>
      </c>
      <c r="F1536" s="10">
        <f ca="1">_xlfn.IFNA((VLOOKUP(A1536,'Fats and Greases'!E:F,2,FALSE)), "")</f>
        <v>10.130000000000001</v>
      </c>
      <c r="G1536" s="10">
        <f ca="1">_xlfn.IFNA((VLOOKUP(A1536,'Fats and Greases'!G:H,2,FALSE)), "")</f>
        <v>12</v>
      </c>
      <c r="H1536" s="10">
        <f ca="1">_xlfn.IFNA((VLOOKUP(A1536,'Fats and Greases'!I:J,2,FALSE)), "")</f>
        <v>12.25</v>
      </c>
      <c r="I1536" s="10">
        <f ca="1">_xlfn.IFNA((VLOOKUP(A1536,'Fats and Greases'!K:L,2,FALSE)), "")</f>
        <v>11.88</v>
      </c>
      <c r="J1536" s="10" t="str">
        <f ca="1">_xlfn.IFNA((VLOOKUP(A1536,'Fats and Greases'!M:N,2,FALSE)), "")</f>
        <v/>
      </c>
      <c r="K1536" s="10">
        <f ca="1">_xlfn.IFNA((VLOOKUP($A1536,'Fats and Greases'!O:P,2,FALSE)), "")</f>
        <v>13</v>
      </c>
      <c r="L1536" s="10">
        <f ca="1">_xlfn.IFNA((VLOOKUP($A1536,'Fats and Greases'!Q:R,2,FALSE)), "")</f>
        <v>9.5</v>
      </c>
      <c r="M1536" s="10">
        <f ca="1">_xlfn.IFNA((VLOOKUP($A1536,'Fats and Greases'!S:T,2,FALSE)), "")</f>
        <v>13.75</v>
      </c>
    </row>
    <row r="1537" spans="1:13" x14ac:dyDescent="0.2">
      <c r="A1537" s="18">
        <v>38933</v>
      </c>
      <c r="B1537" s="19">
        <f t="shared" si="46"/>
        <v>8</v>
      </c>
      <c r="C1537" s="19">
        <f t="shared" si="47"/>
        <v>2006</v>
      </c>
      <c r="D1537" s="10">
        <f ca="1">_xlfn.IFNA((VLOOKUP(A1537,'Fats and Greases'!A:B,2,FALSE)), "")</f>
        <v>11.25</v>
      </c>
      <c r="E1537" s="10">
        <f ca="1">_xlfn.IFNA((VLOOKUP(A1537,'Fats and Greases'!C:D,2,FALSE)), "")</f>
        <v>11.13</v>
      </c>
      <c r="F1537" s="10">
        <f ca="1">_xlfn.IFNA((VLOOKUP(A1537,'Fats and Greases'!E:F,2,FALSE)), "")</f>
        <v>10.130000000000001</v>
      </c>
      <c r="G1537" s="10">
        <f ca="1">_xlfn.IFNA((VLOOKUP(A1537,'Fats and Greases'!G:H,2,FALSE)), "")</f>
        <v>12</v>
      </c>
      <c r="H1537" s="10">
        <f ca="1">_xlfn.IFNA((VLOOKUP(A1537,'Fats and Greases'!I:J,2,FALSE)), "")</f>
        <v>12.25</v>
      </c>
      <c r="I1537" s="10">
        <f ca="1">_xlfn.IFNA((VLOOKUP(A1537,'Fats and Greases'!K:L,2,FALSE)), "")</f>
        <v>11.88</v>
      </c>
      <c r="J1537" s="10" t="str">
        <f ca="1">_xlfn.IFNA((VLOOKUP(A1537,'Fats and Greases'!M:N,2,FALSE)), "")</f>
        <v/>
      </c>
      <c r="K1537" s="10">
        <f ca="1">_xlfn.IFNA((VLOOKUP($A1537,'Fats and Greases'!O:P,2,FALSE)), "")</f>
        <v>13</v>
      </c>
      <c r="L1537" s="10">
        <f ca="1">_xlfn.IFNA((VLOOKUP($A1537,'Fats and Greases'!Q:R,2,FALSE)), "")</f>
        <v>9.5</v>
      </c>
      <c r="M1537" s="10">
        <f ca="1">_xlfn.IFNA((VLOOKUP($A1537,'Fats and Greases'!S:T,2,FALSE)), "")</f>
        <v>14</v>
      </c>
    </row>
    <row r="1538" spans="1:13" x14ac:dyDescent="0.2">
      <c r="A1538" s="18">
        <v>38936</v>
      </c>
      <c r="B1538" s="19">
        <f t="shared" si="46"/>
        <v>8</v>
      </c>
      <c r="C1538" s="19">
        <f t="shared" si="47"/>
        <v>2006</v>
      </c>
      <c r="D1538" s="10">
        <f ca="1">_xlfn.IFNA((VLOOKUP(A1538,'Fats and Greases'!A:B,2,FALSE)), "")</f>
        <v>11.25</v>
      </c>
      <c r="E1538" s="10">
        <f ca="1">_xlfn.IFNA((VLOOKUP(A1538,'Fats and Greases'!C:D,2,FALSE)), "")</f>
        <v>11.13</v>
      </c>
      <c r="F1538" s="10">
        <f ca="1">_xlfn.IFNA((VLOOKUP(A1538,'Fats and Greases'!E:F,2,FALSE)), "")</f>
        <v>10.130000000000001</v>
      </c>
      <c r="G1538" s="10">
        <f ca="1">_xlfn.IFNA((VLOOKUP(A1538,'Fats and Greases'!G:H,2,FALSE)), "")</f>
        <v>12</v>
      </c>
      <c r="H1538" s="10">
        <f ca="1">_xlfn.IFNA((VLOOKUP(A1538,'Fats and Greases'!I:J,2,FALSE)), "")</f>
        <v>12.25</v>
      </c>
      <c r="I1538" s="10">
        <f ca="1">_xlfn.IFNA((VLOOKUP(A1538,'Fats and Greases'!K:L,2,FALSE)), "")</f>
        <v>11.88</v>
      </c>
      <c r="J1538" s="10" t="str">
        <f ca="1">_xlfn.IFNA((VLOOKUP(A1538,'Fats and Greases'!M:N,2,FALSE)), "")</f>
        <v/>
      </c>
      <c r="K1538" s="10">
        <f ca="1">_xlfn.IFNA((VLOOKUP($A1538,'Fats and Greases'!O:P,2,FALSE)), "")</f>
        <v>13</v>
      </c>
      <c r="L1538" s="10">
        <f ca="1">_xlfn.IFNA((VLOOKUP($A1538,'Fats and Greases'!Q:R,2,FALSE)), "")</f>
        <v>9.5</v>
      </c>
      <c r="M1538" s="10">
        <f ca="1">_xlfn.IFNA((VLOOKUP($A1538,'Fats and Greases'!S:T,2,FALSE)), "")</f>
        <v>14</v>
      </c>
    </row>
    <row r="1539" spans="1:13" x14ac:dyDescent="0.2">
      <c r="A1539" s="18">
        <v>38937</v>
      </c>
      <c r="B1539" s="19">
        <f t="shared" ref="B1539:B1602" si="48">MONTH(A1539)</f>
        <v>8</v>
      </c>
      <c r="C1539" s="19">
        <f t="shared" ref="C1539:C1602" si="49">YEAR(A1539)</f>
        <v>2006</v>
      </c>
      <c r="D1539" s="10">
        <f ca="1">_xlfn.IFNA((VLOOKUP(A1539,'Fats and Greases'!A:B,2,FALSE)), "")</f>
        <v>11.25</v>
      </c>
      <c r="E1539" s="10">
        <f ca="1">_xlfn.IFNA((VLOOKUP(A1539,'Fats and Greases'!C:D,2,FALSE)), "")</f>
        <v>11.13</v>
      </c>
      <c r="F1539" s="10">
        <f ca="1">_xlfn.IFNA((VLOOKUP(A1539,'Fats and Greases'!E:F,2,FALSE)), "")</f>
        <v>10.130000000000001</v>
      </c>
      <c r="G1539" s="10">
        <f ca="1">_xlfn.IFNA((VLOOKUP(A1539,'Fats and Greases'!G:H,2,FALSE)), "")</f>
        <v>12</v>
      </c>
      <c r="H1539" s="10">
        <f ca="1">_xlfn.IFNA((VLOOKUP(A1539,'Fats and Greases'!I:J,2,FALSE)), "")</f>
        <v>12.25</v>
      </c>
      <c r="I1539" s="10">
        <f ca="1">_xlfn.IFNA((VLOOKUP(A1539,'Fats and Greases'!K:L,2,FALSE)), "")</f>
        <v>12.25</v>
      </c>
      <c r="J1539" s="10" t="str">
        <f ca="1">_xlfn.IFNA((VLOOKUP(A1539,'Fats and Greases'!M:N,2,FALSE)), "")</f>
        <v/>
      </c>
      <c r="K1539" s="10">
        <f ca="1">_xlfn.IFNA((VLOOKUP($A1539,'Fats and Greases'!O:P,2,FALSE)), "")</f>
        <v>13</v>
      </c>
      <c r="L1539" s="10">
        <f ca="1">_xlfn.IFNA((VLOOKUP($A1539,'Fats and Greases'!Q:R,2,FALSE)), "")</f>
        <v>9.5</v>
      </c>
      <c r="M1539" s="10">
        <f ca="1">_xlfn.IFNA((VLOOKUP($A1539,'Fats and Greases'!S:T,2,FALSE)), "")</f>
        <v>14</v>
      </c>
    </row>
    <row r="1540" spans="1:13" x14ac:dyDescent="0.2">
      <c r="A1540" s="18">
        <v>38938</v>
      </c>
      <c r="B1540" s="19">
        <f t="shared" si="48"/>
        <v>8</v>
      </c>
      <c r="C1540" s="19">
        <f t="shared" si="49"/>
        <v>2006</v>
      </c>
      <c r="D1540" s="10">
        <f ca="1">_xlfn.IFNA((VLOOKUP(A1540,'Fats and Greases'!A:B,2,FALSE)), "")</f>
        <v>11.25</v>
      </c>
      <c r="E1540" s="10">
        <f ca="1">_xlfn.IFNA((VLOOKUP(A1540,'Fats and Greases'!C:D,2,FALSE)), "")</f>
        <v>11.13</v>
      </c>
      <c r="F1540" s="10">
        <f ca="1">_xlfn.IFNA((VLOOKUP(A1540,'Fats and Greases'!E:F,2,FALSE)), "")</f>
        <v>10.130000000000001</v>
      </c>
      <c r="G1540" s="10">
        <f ca="1">_xlfn.IFNA((VLOOKUP(A1540,'Fats and Greases'!G:H,2,FALSE)), "")</f>
        <v>12</v>
      </c>
      <c r="H1540" s="10">
        <f ca="1">_xlfn.IFNA((VLOOKUP(A1540,'Fats and Greases'!I:J,2,FALSE)), "")</f>
        <v>12.25</v>
      </c>
      <c r="I1540" s="10">
        <f ca="1">_xlfn.IFNA((VLOOKUP(A1540,'Fats and Greases'!K:L,2,FALSE)), "")</f>
        <v>12.25</v>
      </c>
      <c r="J1540" s="10" t="str">
        <f ca="1">_xlfn.IFNA((VLOOKUP(A1540,'Fats and Greases'!M:N,2,FALSE)), "")</f>
        <v/>
      </c>
      <c r="K1540" s="10">
        <f ca="1">_xlfn.IFNA((VLOOKUP($A1540,'Fats and Greases'!O:P,2,FALSE)), "")</f>
        <v>13</v>
      </c>
      <c r="L1540" s="10">
        <f ca="1">_xlfn.IFNA((VLOOKUP($A1540,'Fats and Greases'!Q:R,2,FALSE)), "")</f>
        <v>9.5</v>
      </c>
      <c r="M1540" s="10">
        <f ca="1">_xlfn.IFNA((VLOOKUP($A1540,'Fats and Greases'!S:T,2,FALSE)), "")</f>
        <v>14</v>
      </c>
    </row>
    <row r="1541" spans="1:13" x14ac:dyDescent="0.2">
      <c r="A1541" s="18">
        <v>38939</v>
      </c>
      <c r="B1541" s="19">
        <f t="shared" si="48"/>
        <v>8</v>
      </c>
      <c r="C1541" s="19">
        <f t="shared" si="49"/>
        <v>2006</v>
      </c>
      <c r="D1541" s="10">
        <f ca="1">_xlfn.IFNA((VLOOKUP(A1541,'Fats and Greases'!A:B,2,FALSE)), "")</f>
        <v>11.25</v>
      </c>
      <c r="E1541" s="10">
        <f ca="1">_xlfn.IFNA((VLOOKUP(A1541,'Fats and Greases'!C:D,2,FALSE)), "")</f>
        <v>11.13</v>
      </c>
      <c r="F1541" s="10">
        <f ca="1">_xlfn.IFNA((VLOOKUP(A1541,'Fats and Greases'!E:F,2,FALSE)), "")</f>
        <v>10.130000000000001</v>
      </c>
      <c r="G1541" s="10">
        <f ca="1">_xlfn.IFNA((VLOOKUP(A1541,'Fats and Greases'!G:H,2,FALSE)), "")</f>
        <v>12</v>
      </c>
      <c r="H1541" s="10">
        <f ca="1">_xlfn.IFNA((VLOOKUP(A1541,'Fats and Greases'!I:J,2,FALSE)), "")</f>
        <v>12.25</v>
      </c>
      <c r="I1541" s="10">
        <f ca="1">_xlfn.IFNA((VLOOKUP(A1541,'Fats and Greases'!K:L,2,FALSE)), "")</f>
        <v>12.25</v>
      </c>
      <c r="J1541" s="10" t="str">
        <f ca="1">_xlfn.IFNA((VLOOKUP(A1541,'Fats and Greases'!M:N,2,FALSE)), "")</f>
        <v/>
      </c>
      <c r="K1541" s="10">
        <f ca="1">_xlfn.IFNA((VLOOKUP($A1541,'Fats and Greases'!O:P,2,FALSE)), "")</f>
        <v>13</v>
      </c>
      <c r="L1541" s="10">
        <f ca="1">_xlfn.IFNA((VLOOKUP($A1541,'Fats and Greases'!Q:R,2,FALSE)), "")</f>
        <v>9.5</v>
      </c>
      <c r="M1541" s="10">
        <f ca="1">_xlfn.IFNA((VLOOKUP($A1541,'Fats and Greases'!S:T,2,FALSE)), "")</f>
        <v>14</v>
      </c>
    </row>
    <row r="1542" spans="1:13" x14ac:dyDescent="0.2">
      <c r="A1542" s="18">
        <v>38940</v>
      </c>
      <c r="B1542" s="19">
        <f t="shared" si="48"/>
        <v>8</v>
      </c>
      <c r="C1542" s="19">
        <f t="shared" si="49"/>
        <v>2006</v>
      </c>
      <c r="D1542" s="10">
        <f ca="1">_xlfn.IFNA((VLOOKUP(A1542,'Fats and Greases'!A:B,2,FALSE)), "")</f>
        <v>11.25</v>
      </c>
      <c r="E1542" s="10">
        <f ca="1">_xlfn.IFNA((VLOOKUP(A1542,'Fats and Greases'!C:D,2,FALSE)), "")</f>
        <v>11.13</v>
      </c>
      <c r="F1542" s="10">
        <f ca="1">_xlfn.IFNA((VLOOKUP(A1542,'Fats and Greases'!E:F,2,FALSE)), "")</f>
        <v>10.130000000000001</v>
      </c>
      <c r="G1542" s="10">
        <f ca="1">_xlfn.IFNA((VLOOKUP(A1542,'Fats and Greases'!G:H,2,FALSE)), "")</f>
        <v>12</v>
      </c>
      <c r="H1542" s="10">
        <f ca="1">_xlfn.IFNA((VLOOKUP(A1542,'Fats and Greases'!I:J,2,FALSE)), "")</f>
        <v>12.25</v>
      </c>
      <c r="I1542" s="10">
        <f ca="1">_xlfn.IFNA((VLOOKUP(A1542,'Fats and Greases'!K:L,2,FALSE)), "")</f>
        <v>12.25</v>
      </c>
      <c r="J1542" s="10" t="str">
        <f ca="1">_xlfn.IFNA((VLOOKUP(A1542,'Fats and Greases'!M:N,2,FALSE)), "")</f>
        <v/>
      </c>
      <c r="K1542" s="10">
        <f ca="1">_xlfn.IFNA((VLOOKUP($A1542,'Fats and Greases'!O:P,2,FALSE)), "")</f>
        <v>13</v>
      </c>
      <c r="L1542" s="10">
        <f ca="1">_xlfn.IFNA((VLOOKUP($A1542,'Fats and Greases'!Q:R,2,FALSE)), "")</f>
        <v>9.5</v>
      </c>
      <c r="M1542" s="10">
        <f ca="1">_xlfn.IFNA((VLOOKUP($A1542,'Fats and Greases'!S:T,2,FALSE)), "")</f>
        <v>14</v>
      </c>
    </row>
    <row r="1543" spans="1:13" x14ac:dyDescent="0.2">
      <c r="A1543" s="18">
        <v>38943</v>
      </c>
      <c r="B1543" s="19">
        <f t="shared" si="48"/>
        <v>8</v>
      </c>
      <c r="C1543" s="19">
        <f t="shared" si="49"/>
        <v>2006</v>
      </c>
      <c r="D1543" s="10">
        <f ca="1">_xlfn.IFNA((VLOOKUP(A1543,'Fats and Greases'!A:B,2,FALSE)), "")</f>
        <v>11.25</v>
      </c>
      <c r="E1543" s="10">
        <f ca="1">_xlfn.IFNA((VLOOKUP(A1543,'Fats and Greases'!C:D,2,FALSE)), "")</f>
        <v>11.13</v>
      </c>
      <c r="F1543" s="10">
        <f ca="1">_xlfn.IFNA((VLOOKUP(A1543,'Fats and Greases'!E:F,2,FALSE)), "")</f>
        <v>10.130000000000001</v>
      </c>
      <c r="G1543" s="10">
        <f ca="1">_xlfn.IFNA((VLOOKUP(A1543,'Fats and Greases'!G:H,2,FALSE)), "")</f>
        <v>12</v>
      </c>
      <c r="H1543" s="10">
        <f ca="1">_xlfn.IFNA((VLOOKUP(A1543,'Fats and Greases'!I:J,2,FALSE)), "")</f>
        <v>12.25</v>
      </c>
      <c r="I1543" s="10">
        <f ca="1">_xlfn.IFNA((VLOOKUP(A1543,'Fats and Greases'!K:L,2,FALSE)), "")</f>
        <v>12.13</v>
      </c>
      <c r="J1543" s="10" t="str">
        <f ca="1">_xlfn.IFNA((VLOOKUP(A1543,'Fats and Greases'!M:N,2,FALSE)), "")</f>
        <v/>
      </c>
      <c r="K1543" s="10">
        <f ca="1">_xlfn.IFNA((VLOOKUP($A1543,'Fats and Greases'!O:P,2,FALSE)), "")</f>
        <v>13.38</v>
      </c>
      <c r="L1543" s="10">
        <f ca="1">_xlfn.IFNA((VLOOKUP($A1543,'Fats and Greases'!Q:R,2,FALSE)), "")</f>
        <v>9.5</v>
      </c>
      <c r="M1543" s="10">
        <f ca="1">_xlfn.IFNA((VLOOKUP($A1543,'Fats and Greases'!S:T,2,FALSE)), "")</f>
        <v>14</v>
      </c>
    </row>
    <row r="1544" spans="1:13" x14ac:dyDescent="0.2">
      <c r="A1544" s="18">
        <v>38944</v>
      </c>
      <c r="B1544" s="19">
        <f t="shared" si="48"/>
        <v>8</v>
      </c>
      <c r="C1544" s="19">
        <f t="shared" si="49"/>
        <v>2006</v>
      </c>
      <c r="D1544" s="10">
        <f ca="1">_xlfn.IFNA((VLOOKUP(A1544,'Fats and Greases'!A:B,2,FALSE)), "")</f>
        <v>11.25</v>
      </c>
      <c r="E1544" s="10">
        <f ca="1">_xlfn.IFNA((VLOOKUP(A1544,'Fats and Greases'!C:D,2,FALSE)), "")</f>
        <v>11.13</v>
      </c>
      <c r="F1544" s="10">
        <f ca="1">_xlfn.IFNA((VLOOKUP(A1544,'Fats and Greases'!E:F,2,FALSE)), "")</f>
        <v>10.130000000000001</v>
      </c>
      <c r="G1544" s="10">
        <f ca="1">_xlfn.IFNA((VLOOKUP(A1544,'Fats and Greases'!G:H,2,FALSE)), "")</f>
        <v>12</v>
      </c>
      <c r="H1544" s="10">
        <f ca="1">_xlfn.IFNA((VLOOKUP(A1544,'Fats and Greases'!I:J,2,FALSE)), "")</f>
        <v>12.25</v>
      </c>
      <c r="I1544" s="10">
        <f ca="1">_xlfn.IFNA((VLOOKUP(A1544,'Fats and Greases'!K:L,2,FALSE)), "")</f>
        <v>12.13</v>
      </c>
      <c r="J1544" s="10" t="str">
        <f ca="1">_xlfn.IFNA((VLOOKUP(A1544,'Fats and Greases'!M:N,2,FALSE)), "")</f>
        <v/>
      </c>
      <c r="K1544" s="10">
        <f ca="1">_xlfn.IFNA((VLOOKUP($A1544,'Fats and Greases'!O:P,2,FALSE)), "")</f>
        <v>13.38</v>
      </c>
      <c r="L1544" s="10">
        <f ca="1">_xlfn.IFNA((VLOOKUP($A1544,'Fats and Greases'!Q:R,2,FALSE)), "")</f>
        <v>9.5</v>
      </c>
      <c r="M1544" s="10">
        <f ca="1">_xlfn.IFNA((VLOOKUP($A1544,'Fats and Greases'!S:T,2,FALSE)), "")</f>
        <v>14</v>
      </c>
    </row>
    <row r="1545" spans="1:13" x14ac:dyDescent="0.2">
      <c r="A1545" s="18">
        <v>38945</v>
      </c>
      <c r="B1545" s="19">
        <f t="shared" si="48"/>
        <v>8</v>
      </c>
      <c r="C1545" s="19">
        <f t="shared" si="49"/>
        <v>2006</v>
      </c>
      <c r="D1545" s="10">
        <f ca="1">_xlfn.IFNA((VLOOKUP(A1545,'Fats and Greases'!A:B,2,FALSE)), "")</f>
        <v>11.13</v>
      </c>
      <c r="E1545" s="10">
        <f ca="1">_xlfn.IFNA((VLOOKUP(A1545,'Fats and Greases'!C:D,2,FALSE)), "")</f>
        <v>11</v>
      </c>
      <c r="F1545" s="10">
        <f ca="1">_xlfn.IFNA((VLOOKUP(A1545,'Fats and Greases'!E:F,2,FALSE)), "")</f>
        <v>10.130000000000001</v>
      </c>
      <c r="G1545" s="10">
        <f ca="1">_xlfn.IFNA((VLOOKUP(A1545,'Fats and Greases'!G:H,2,FALSE)), "")</f>
        <v>12</v>
      </c>
      <c r="H1545" s="10">
        <f ca="1">_xlfn.IFNA((VLOOKUP(A1545,'Fats and Greases'!I:J,2,FALSE)), "")</f>
        <v>12.25</v>
      </c>
      <c r="I1545" s="10">
        <f ca="1">_xlfn.IFNA((VLOOKUP(A1545,'Fats and Greases'!K:L,2,FALSE)), "")</f>
        <v>12.75</v>
      </c>
      <c r="J1545" s="10" t="str">
        <f ca="1">_xlfn.IFNA((VLOOKUP(A1545,'Fats and Greases'!M:N,2,FALSE)), "")</f>
        <v/>
      </c>
      <c r="K1545" s="10">
        <f ca="1">_xlfn.IFNA((VLOOKUP($A1545,'Fats and Greases'!O:P,2,FALSE)), "")</f>
        <v>13.5</v>
      </c>
      <c r="L1545" s="10">
        <f ca="1">_xlfn.IFNA((VLOOKUP($A1545,'Fats and Greases'!Q:R,2,FALSE)), "")</f>
        <v>9.5</v>
      </c>
      <c r="M1545" s="10">
        <f ca="1">_xlfn.IFNA((VLOOKUP($A1545,'Fats and Greases'!S:T,2,FALSE)), "")</f>
        <v>14</v>
      </c>
    </row>
    <row r="1546" spans="1:13" x14ac:dyDescent="0.2">
      <c r="A1546" s="18">
        <v>38946</v>
      </c>
      <c r="B1546" s="19">
        <f t="shared" si="48"/>
        <v>8</v>
      </c>
      <c r="C1546" s="19">
        <f t="shared" si="49"/>
        <v>2006</v>
      </c>
      <c r="D1546" s="10">
        <f ca="1">_xlfn.IFNA((VLOOKUP(A1546,'Fats and Greases'!A:B,2,FALSE)), "")</f>
        <v>11.13</v>
      </c>
      <c r="E1546" s="10">
        <f ca="1">_xlfn.IFNA((VLOOKUP(A1546,'Fats and Greases'!C:D,2,FALSE)), "")</f>
        <v>11</v>
      </c>
      <c r="F1546" s="10">
        <f ca="1">_xlfn.IFNA((VLOOKUP(A1546,'Fats and Greases'!E:F,2,FALSE)), "")</f>
        <v>10.130000000000001</v>
      </c>
      <c r="G1546" s="10">
        <f ca="1">_xlfn.IFNA((VLOOKUP(A1546,'Fats and Greases'!G:H,2,FALSE)), "")</f>
        <v>12</v>
      </c>
      <c r="H1546" s="10">
        <f ca="1">_xlfn.IFNA((VLOOKUP(A1546,'Fats and Greases'!I:J,2,FALSE)), "")</f>
        <v>12.25</v>
      </c>
      <c r="I1546" s="10">
        <f ca="1">_xlfn.IFNA((VLOOKUP(A1546,'Fats and Greases'!K:L,2,FALSE)), "")</f>
        <v>12.75</v>
      </c>
      <c r="J1546" s="10" t="str">
        <f ca="1">_xlfn.IFNA((VLOOKUP(A1546,'Fats and Greases'!M:N,2,FALSE)), "")</f>
        <v/>
      </c>
      <c r="K1546" s="10">
        <f ca="1">_xlfn.IFNA((VLOOKUP($A1546,'Fats and Greases'!O:P,2,FALSE)), "")</f>
        <v>13.63</v>
      </c>
      <c r="L1546" s="10">
        <f ca="1">_xlfn.IFNA((VLOOKUP($A1546,'Fats and Greases'!Q:R,2,FALSE)), "")</f>
        <v>9.5</v>
      </c>
      <c r="M1546" s="10">
        <f ca="1">_xlfn.IFNA((VLOOKUP($A1546,'Fats and Greases'!S:T,2,FALSE)), "")</f>
        <v>14</v>
      </c>
    </row>
    <row r="1547" spans="1:13" x14ac:dyDescent="0.2">
      <c r="A1547" s="18">
        <v>38947</v>
      </c>
      <c r="B1547" s="19">
        <f t="shared" si="48"/>
        <v>8</v>
      </c>
      <c r="C1547" s="19">
        <f t="shared" si="49"/>
        <v>2006</v>
      </c>
      <c r="D1547" s="10">
        <f ca="1">_xlfn.IFNA((VLOOKUP(A1547,'Fats and Greases'!A:B,2,FALSE)), "")</f>
        <v>11.13</v>
      </c>
      <c r="E1547" s="10">
        <f ca="1">_xlfn.IFNA((VLOOKUP(A1547,'Fats and Greases'!C:D,2,FALSE)), "")</f>
        <v>11.5</v>
      </c>
      <c r="F1547" s="10">
        <f ca="1">_xlfn.IFNA((VLOOKUP(A1547,'Fats and Greases'!E:F,2,FALSE)), "")</f>
        <v>10.130000000000001</v>
      </c>
      <c r="G1547" s="10">
        <f ca="1">_xlfn.IFNA((VLOOKUP(A1547,'Fats and Greases'!G:H,2,FALSE)), "")</f>
        <v>12</v>
      </c>
      <c r="H1547" s="10">
        <f ca="1">_xlfn.IFNA((VLOOKUP(A1547,'Fats and Greases'!I:J,2,FALSE)), "")</f>
        <v>12.25</v>
      </c>
      <c r="I1547" s="10">
        <f ca="1">_xlfn.IFNA((VLOOKUP(A1547,'Fats and Greases'!K:L,2,FALSE)), "")</f>
        <v>12.75</v>
      </c>
      <c r="J1547" s="10" t="str">
        <f ca="1">_xlfn.IFNA((VLOOKUP(A1547,'Fats and Greases'!M:N,2,FALSE)), "")</f>
        <v/>
      </c>
      <c r="K1547" s="10">
        <f ca="1">_xlfn.IFNA((VLOOKUP($A1547,'Fats and Greases'!O:P,2,FALSE)), "")</f>
        <v>13.63</v>
      </c>
      <c r="L1547" s="10">
        <f ca="1">_xlfn.IFNA((VLOOKUP($A1547,'Fats and Greases'!Q:R,2,FALSE)), "")</f>
        <v>9.5</v>
      </c>
      <c r="M1547" s="10">
        <f ca="1">_xlfn.IFNA((VLOOKUP($A1547,'Fats and Greases'!S:T,2,FALSE)), "")</f>
        <v>14</v>
      </c>
    </row>
    <row r="1548" spans="1:13" x14ac:dyDescent="0.2">
      <c r="A1548" s="18">
        <v>38950</v>
      </c>
      <c r="B1548" s="19">
        <f t="shared" si="48"/>
        <v>8</v>
      </c>
      <c r="C1548" s="19">
        <f t="shared" si="49"/>
        <v>2006</v>
      </c>
      <c r="D1548" s="10">
        <f ca="1">_xlfn.IFNA((VLOOKUP(A1548,'Fats and Greases'!A:B,2,FALSE)), "")</f>
        <v>11.25</v>
      </c>
      <c r="E1548" s="10">
        <f ca="1">_xlfn.IFNA((VLOOKUP(A1548,'Fats and Greases'!C:D,2,FALSE)), "")</f>
        <v>11.5</v>
      </c>
      <c r="F1548" s="10">
        <f ca="1">_xlfn.IFNA((VLOOKUP(A1548,'Fats and Greases'!E:F,2,FALSE)), "")</f>
        <v>10.130000000000001</v>
      </c>
      <c r="G1548" s="10">
        <f ca="1">_xlfn.IFNA((VLOOKUP(A1548,'Fats and Greases'!G:H,2,FALSE)), "")</f>
        <v>12</v>
      </c>
      <c r="H1548" s="10">
        <f ca="1">_xlfn.IFNA((VLOOKUP(A1548,'Fats and Greases'!I:J,2,FALSE)), "")</f>
        <v>12.25</v>
      </c>
      <c r="I1548" s="10">
        <f ca="1">_xlfn.IFNA((VLOOKUP(A1548,'Fats and Greases'!K:L,2,FALSE)), "")</f>
        <v>12.75</v>
      </c>
      <c r="J1548" s="10" t="str">
        <f ca="1">_xlfn.IFNA((VLOOKUP(A1548,'Fats and Greases'!M:N,2,FALSE)), "")</f>
        <v/>
      </c>
      <c r="K1548" s="10">
        <f ca="1">_xlfn.IFNA((VLOOKUP($A1548,'Fats and Greases'!O:P,2,FALSE)), "")</f>
        <v>13.63</v>
      </c>
      <c r="L1548" s="10">
        <f ca="1">_xlfn.IFNA((VLOOKUP($A1548,'Fats and Greases'!Q:R,2,FALSE)), "")</f>
        <v>9.5</v>
      </c>
      <c r="M1548" s="10">
        <f ca="1">_xlfn.IFNA((VLOOKUP($A1548,'Fats and Greases'!S:T,2,FALSE)), "")</f>
        <v>14</v>
      </c>
    </row>
    <row r="1549" spans="1:13" x14ac:dyDescent="0.2">
      <c r="A1549" s="18">
        <v>38951</v>
      </c>
      <c r="B1549" s="19">
        <f t="shared" si="48"/>
        <v>8</v>
      </c>
      <c r="C1549" s="19">
        <f t="shared" si="49"/>
        <v>2006</v>
      </c>
      <c r="D1549" s="10">
        <f ca="1">_xlfn.IFNA((VLOOKUP(A1549,'Fats and Greases'!A:B,2,FALSE)), "")</f>
        <v>11.25</v>
      </c>
      <c r="E1549" s="10">
        <f ca="1">_xlfn.IFNA((VLOOKUP(A1549,'Fats and Greases'!C:D,2,FALSE)), "")</f>
        <v>11.5</v>
      </c>
      <c r="F1549" s="10">
        <f ca="1">_xlfn.IFNA((VLOOKUP(A1549,'Fats and Greases'!E:F,2,FALSE)), "")</f>
        <v>10.130000000000001</v>
      </c>
      <c r="G1549" s="10">
        <f ca="1">_xlfn.IFNA((VLOOKUP(A1549,'Fats and Greases'!G:H,2,FALSE)), "")</f>
        <v>12.5</v>
      </c>
      <c r="H1549" s="10">
        <f ca="1">_xlfn.IFNA((VLOOKUP(A1549,'Fats and Greases'!I:J,2,FALSE)), "")</f>
        <v>12.25</v>
      </c>
      <c r="I1549" s="10">
        <f ca="1">_xlfn.IFNA((VLOOKUP(A1549,'Fats and Greases'!K:L,2,FALSE)), "")</f>
        <v>13</v>
      </c>
      <c r="J1549" s="10" t="str">
        <f ca="1">_xlfn.IFNA((VLOOKUP(A1549,'Fats and Greases'!M:N,2,FALSE)), "")</f>
        <v/>
      </c>
      <c r="K1549" s="10">
        <f ca="1">_xlfn.IFNA((VLOOKUP($A1549,'Fats and Greases'!O:P,2,FALSE)), "")</f>
        <v>13.63</v>
      </c>
      <c r="L1549" s="10">
        <f ca="1">_xlfn.IFNA((VLOOKUP($A1549,'Fats and Greases'!Q:R,2,FALSE)), "")</f>
        <v>9.5</v>
      </c>
      <c r="M1549" s="10">
        <f ca="1">_xlfn.IFNA((VLOOKUP($A1549,'Fats and Greases'!S:T,2,FALSE)), "")</f>
        <v>14</v>
      </c>
    </row>
    <row r="1550" spans="1:13" x14ac:dyDescent="0.2">
      <c r="A1550" s="18">
        <v>38952</v>
      </c>
      <c r="B1550" s="19">
        <f t="shared" si="48"/>
        <v>8</v>
      </c>
      <c r="C1550" s="19">
        <f t="shared" si="49"/>
        <v>2006</v>
      </c>
      <c r="D1550" s="10">
        <f ca="1">_xlfn.IFNA((VLOOKUP(A1550,'Fats and Greases'!A:B,2,FALSE)), "")</f>
        <v>11.25</v>
      </c>
      <c r="E1550" s="10">
        <f ca="1">_xlfn.IFNA((VLOOKUP(A1550,'Fats and Greases'!C:D,2,FALSE)), "")</f>
        <v>11.63</v>
      </c>
      <c r="F1550" s="10">
        <f ca="1">_xlfn.IFNA((VLOOKUP(A1550,'Fats and Greases'!E:F,2,FALSE)), "")</f>
        <v>10.130000000000001</v>
      </c>
      <c r="G1550" s="10">
        <f ca="1">_xlfn.IFNA((VLOOKUP(A1550,'Fats and Greases'!G:H,2,FALSE)), "")</f>
        <v>12.5</v>
      </c>
      <c r="H1550" s="10">
        <f ca="1">_xlfn.IFNA((VLOOKUP(A1550,'Fats and Greases'!I:J,2,FALSE)), "")</f>
        <v>12.25</v>
      </c>
      <c r="I1550" s="10">
        <f ca="1">_xlfn.IFNA((VLOOKUP(A1550,'Fats and Greases'!K:L,2,FALSE)), "")</f>
        <v>13.13</v>
      </c>
      <c r="J1550" s="10" t="str">
        <f ca="1">_xlfn.IFNA((VLOOKUP(A1550,'Fats and Greases'!M:N,2,FALSE)), "")</f>
        <v/>
      </c>
      <c r="K1550" s="10">
        <f ca="1">_xlfn.IFNA((VLOOKUP($A1550,'Fats and Greases'!O:P,2,FALSE)), "")</f>
        <v>13.63</v>
      </c>
      <c r="L1550" s="10">
        <f ca="1">_xlfn.IFNA((VLOOKUP($A1550,'Fats and Greases'!Q:R,2,FALSE)), "")</f>
        <v>9.5</v>
      </c>
      <c r="M1550" s="10">
        <f ca="1">_xlfn.IFNA((VLOOKUP($A1550,'Fats and Greases'!S:T,2,FALSE)), "")</f>
        <v>14</v>
      </c>
    </row>
    <row r="1551" spans="1:13" x14ac:dyDescent="0.2">
      <c r="A1551" s="18">
        <v>38953</v>
      </c>
      <c r="B1551" s="19">
        <f t="shared" si="48"/>
        <v>8</v>
      </c>
      <c r="C1551" s="19">
        <f t="shared" si="49"/>
        <v>2006</v>
      </c>
      <c r="D1551" s="10">
        <f ca="1">_xlfn.IFNA((VLOOKUP(A1551,'Fats and Greases'!A:B,2,FALSE)), "")</f>
        <v>11.25</v>
      </c>
      <c r="E1551" s="10">
        <f ca="1">_xlfn.IFNA((VLOOKUP(A1551,'Fats and Greases'!C:D,2,FALSE)), "")</f>
        <v>11.63</v>
      </c>
      <c r="F1551" s="10">
        <f ca="1">_xlfn.IFNA((VLOOKUP(A1551,'Fats and Greases'!E:F,2,FALSE)), "")</f>
        <v>10.130000000000001</v>
      </c>
      <c r="G1551" s="10">
        <f ca="1">_xlfn.IFNA((VLOOKUP(A1551,'Fats and Greases'!G:H,2,FALSE)), "")</f>
        <v>12.5</v>
      </c>
      <c r="H1551" s="10">
        <f ca="1">_xlfn.IFNA((VLOOKUP(A1551,'Fats and Greases'!I:J,2,FALSE)), "")</f>
        <v>12.25</v>
      </c>
      <c r="I1551" s="10">
        <f ca="1">_xlfn.IFNA((VLOOKUP(A1551,'Fats and Greases'!K:L,2,FALSE)), "")</f>
        <v>13.13</v>
      </c>
      <c r="J1551" s="10" t="str">
        <f ca="1">_xlfn.IFNA((VLOOKUP(A1551,'Fats and Greases'!M:N,2,FALSE)), "")</f>
        <v/>
      </c>
      <c r="K1551" s="10">
        <f ca="1">_xlfn.IFNA((VLOOKUP($A1551,'Fats and Greases'!O:P,2,FALSE)), "")</f>
        <v>13.75</v>
      </c>
      <c r="L1551" s="10">
        <f ca="1">_xlfn.IFNA((VLOOKUP($A1551,'Fats and Greases'!Q:R,2,FALSE)), "")</f>
        <v>9.5</v>
      </c>
      <c r="M1551" s="10">
        <f ca="1">_xlfn.IFNA((VLOOKUP($A1551,'Fats and Greases'!S:T,2,FALSE)), "")</f>
        <v>14</v>
      </c>
    </row>
    <row r="1552" spans="1:13" x14ac:dyDescent="0.2">
      <c r="A1552" s="18">
        <v>38954</v>
      </c>
      <c r="B1552" s="19">
        <f t="shared" si="48"/>
        <v>8</v>
      </c>
      <c r="C1552" s="19">
        <f t="shared" si="49"/>
        <v>2006</v>
      </c>
      <c r="D1552" s="10">
        <f ca="1">_xlfn.IFNA((VLOOKUP(A1552,'Fats and Greases'!A:B,2,FALSE)), "")</f>
        <v>11.25</v>
      </c>
      <c r="E1552" s="10">
        <f ca="1">_xlfn.IFNA((VLOOKUP(A1552,'Fats and Greases'!C:D,2,FALSE)), "")</f>
        <v>11.63</v>
      </c>
      <c r="F1552" s="10">
        <f ca="1">_xlfn.IFNA((VLOOKUP(A1552,'Fats and Greases'!E:F,2,FALSE)), "")</f>
        <v>10.130000000000001</v>
      </c>
      <c r="G1552" s="10">
        <f ca="1">_xlfn.IFNA((VLOOKUP(A1552,'Fats and Greases'!G:H,2,FALSE)), "")</f>
        <v>12.5</v>
      </c>
      <c r="H1552" s="10">
        <f ca="1">_xlfn.IFNA((VLOOKUP(A1552,'Fats and Greases'!I:J,2,FALSE)), "")</f>
        <v>12.25</v>
      </c>
      <c r="I1552" s="10">
        <f ca="1">_xlfn.IFNA((VLOOKUP(A1552,'Fats and Greases'!K:L,2,FALSE)), "")</f>
        <v>13.13</v>
      </c>
      <c r="J1552" s="10" t="str">
        <f ca="1">_xlfn.IFNA((VLOOKUP(A1552,'Fats and Greases'!M:N,2,FALSE)), "")</f>
        <v/>
      </c>
      <c r="K1552" s="10">
        <f ca="1">_xlfn.IFNA((VLOOKUP($A1552,'Fats and Greases'!O:P,2,FALSE)), "")</f>
        <v>13.75</v>
      </c>
      <c r="L1552" s="10">
        <f ca="1">_xlfn.IFNA((VLOOKUP($A1552,'Fats and Greases'!Q:R,2,FALSE)), "")</f>
        <v>9.5</v>
      </c>
      <c r="M1552" s="10">
        <f ca="1">_xlfn.IFNA((VLOOKUP($A1552,'Fats and Greases'!S:T,2,FALSE)), "")</f>
        <v>14</v>
      </c>
    </row>
    <row r="1553" spans="1:13" x14ac:dyDescent="0.2">
      <c r="A1553" s="18">
        <v>38957</v>
      </c>
      <c r="B1553" s="19">
        <f t="shared" si="48"/>
        <v>8</v>
      </c>
      <c r="C1553" s="19">
        <f t="shared" si="49"/>
        <v>2006</v>
      </c>
      <c r="D1553" s="10">
        <f ca="1">_xlfn.IFNA((VLOOKUP(A1553,'Fats and Greases'!A:B,2,FALSE)), "")</f>
        <v>11.25</v>
      </c>
      <c r="E1553" s="10">
        <f ca="1">_xlfn.IFNA((VLOOKUP(A1553,'Fats and Greases'!C:D,2,FALSE)), "")</f>
        <v>11.38</v>
      </c>
      <c r="F1553" s="10">
        <f ca="1">_xlfn.IFNA((VLOOKUP(A1553,'Fats and Greases'!E:F,2,FALSE)), "")</f>
        <v>10.130000000000001</v>
      </c>
      <c r="G1553" s="10">
        <f ca="1">_xlfn.IFNA((VLOOKUP(A1553,'Fats and Greases'!G:H,2,FALSE)), "")</f>
        <v>12.5</v>
      </c>
      <c r="H1553" s="10">
        <f ca="1">_xlfn.IFNA((VLOOKUP(A1553,'Fats and Greases'!I:J,2,FALSE)), "")</f>
        <v>12.25</v>
      </c>
      <c r="I1553" s="10">
        <f ca="1">_xlfn.IFNA((VLOOKUP(A1553,'Fats and Greases'!K:L,2,FALSE)), "")</f>
        <v>13.13</v>
      </c>
      <c r="J1553" s="10" t="str">
        <f ca="1">_xlfn.IFNA((VLOOKUP(A1553,'Fats and Greases'!M:N,2,FALSE)), "")</f>
        <v/>
      </c>
      <c r="K1553" s="10">
        <f ca="1">_xlfn.IFNA((VLOOKUP($A1553,'Fats and Greases'!O:P,2,FALSE)), "")</f>
        <v>13.75</v>
      </c>
      <c r="L1553" s="10">
        <f ca="1">_xlfn.IFNA((VLOOKUP($A1553,'Fats and Greases'!Q:R,2,FALSE)), "")</f>
        <v>9.5</v>
      </c>
      <c r="M1553" s="10">
        <f ca="1">_xlfn.IFNA((VLOOKUP($A1553,'Fats and Greases'!S:T,2,FALSE)), "")</f>
        <v>14</v>
      </c>
    </row>
    <row r="1554" spans="1:13" x14ac:dyDescent="0.2">
      <c r="A1554" s="18">
        <v>38958</v>
      </c>
      <c r="B1554" s="19">
        <f t="shared" si="48"/>
        <v>8</v>
      </c>
      <c r="C1554" s="19">
        <f t="shared" si="49"/>
        <v>2006</v>
      </c>
      <c r="D1554" s="10">
        <f ca="1">_xlfn.IFNA((VLOOKUP(A1554,'Fats and Greases'!A:B,2,FALSE)), "")</f>
        <v>11.25</v>
      </c>
      <c r="E1554" s="10">
        <f ca="1">_xlfn.IFNA((VLOOKUP(A1554,'Fats and Greases'!C:D,2,FALSE)), "")</f>
        <v>11.25</v>
      </c>
      <c r="F1554" s="10">
        <f ca="1">_xlfn.IFNA((VLOOKUP(A1554,'Fats and Greases'!E:F,2,FALSE)), "")</f>
        <v>11.25</v>
      </c>
      <c r="G1554" s="10">
        <f ca="1">_xlfn.IFNA((VLOOKUP(A1554,'Fats and Greases'!G:H,2,FALSE)), "")</f>
        <v>12.5</v>
      </c>
      <c r="H1554" s="10">
        <f ca="1">_xlfn.IFNA((VLOOKUP(A1554,'Fats and Greases'!I:J,2,FALSE)), "")</f>
        <v>12.25</v>
      </c>
      <c r="I1554" s="10">
        <f ca="1">_xlfn.IFNA((VLOOKUP(A1554,'Fats and Greases'!K:L,2,FALSE)), "")</f>
        <v>13.5</v>
      </c>
      <c r="J1554" s="10" t="str">
        <f ca="1">_xlfn.IFNA((VLOOKUP(A1554,'Fats and Greases'!M:N,2,FALSE)), "")</f>
        <v/>
      </c>
      <c r="K1554" s="10">
        <f ca="1">_xlfn.IFNA((VLOOKUP($A1554,'Fats and Greases'!O:P,2,FALSE)), "")</f>
        <v>13.75</v>
      </c>
      <c r="L1554" s="10">
        <f ca="1">_xlfn.IFNA((VLOOKUP($A1554,'Fats and Greases'!Q:R,2,FALSE)), "")</f>
        <v>10.75</v>
      </c>
      <c r="M1554" s="10">
        <f ca="1">_xlfn.IFNA((VLOOKUP($A1554,'Fats and Greases'!S:T,2,FALSE)), "")</f>
        <v>14</v>
      </c>
    </row>
    <row r="1555" spans="1:13" x14ac:dyDescent="0.2">
      <c r="A1555" s="18">
        <v>38959</v>
      </c>
      <c r="B1555" s="19">
        <f t="shared" si="48"/>
        <v>8</v>
      </c>
      <c r="C1555" s="19">
        <f t="shared" si="49"/>
        <v>2006</v>
      </c>
      <c r="D1555" s="10">
        <f ca="1">_xlfn.IFNA((VLOOKUP(A1555,'Fats and Greases'!A:B,2,FALSE)), "")</f>
        <v>11.25</v>
      </c>
      <c r="E1555" s="10">
        <f ca="1">_xlfn.IFNA((VLOOKUP(A1555,'Fats and Greases'!C:D,2,FALSE)), "")</f>
        <v>11.25</v>
      </c>
      <c r="F1555" s="10">
        <f ca="1">_xlfn.IFNA((VLOOKUP(A1555,'Fats and Greases'!E:F,2,FALSE)), "")</f>
        <v>11.25</v>
      </c>
      <c r="G1555" s="10">
        <f ca="1">_xlfn.IFNA((VLOOKUP(A1555,'Fats and Greases'!G:H,2,FALSE)), "")</f>
        <v>12.5</v>
      </c>
      <c r="H1555" s="10">
        <f ca="1">_xlfn.IFNA((VLOOKUP(A1555,'Fats and Greases'!I:J,2,FALSE)), "")</f>
        <v>12.25</v>
      </c>
      <c r="I1555" s="10">
        <f ca="1">_xlfn.IFNA((VLOOKUP(A1555,'Fats and Greases'!K:L,2,FALSE)), "")</f>
        <v>13.5</v>
      </c>
      <c r="J1555" s="10" t="str">
        <f ca="1">_xlfn.IFNA((VLOOKUP(A1555,'Fats and Greases'!M:N,2,FALSE)), "")</f>
        <v/>
      </c>
      <c r="K1555" s="10">
        <f ca="1">_xlfn.IFNA((VLOOKUP($A1555,'Fats and Greases'!O:P,2,FALSE)), "")</f>
        <v>13.75</v>
      </c>
      <c r="L1555" s="10">
        <f ca="1">_xlfn.IFNA((VLOOKUP($A1555,'Fats and Greases'!Q:R,2,FALSE)), "")</f>
        <v>10.75</v>
      </c>
      <c r="M1555" s="10">
        <f ca="1">_xlfn.IFNA((VLOOKUP($A1555,'Fats and Greases'!S:T,2,FALSE)), "")</f>
        <v>14</v>
      </c>
    </row>
    <row r="1556" spans="1:13" x14ac:dyDescent="0.2">
      <c r="A1556" s="18">
        <v>38960</v>
      </c>
      <c r="B1556" s="19">
        <f t="shared" si="48"/>
        <v>8</v>
      </c>
      <c r="C1556" s="19">
        <f t="shared" si="49"/>
        <v>2006</v>
      </c>
      <c r="D1556" s="10">
        <f ca="1">_xlfn.IFNA((VLOOKUP(A1556,'Fats and Greases'!A:B,2,FALSE)), "")</f>
        <v>11.25</v>
      </c>
      <c r="E1556" s="10">
        <f ca="1">_xlfn.IFNA((VLOOKUP(A1556,'Fats and Greases'!C:D,2,FALSE)), "")</f>
        <v>11.5</v>
      </c>
      <c r="F1556" s="10">
        <f ca="1">_xlfn.IFNA((VLOOKUP(A1556,'Fats and Greases'!E:F,2,FALSE)), "")</f>
        <v>11.25</v>
      </c>
      <c r="G1556" s="10">
        <f ca="1">_xlfn.IFNA((VLOOKUP(A1556,'Fats and Greases'!G:H,2,FALSE)), "")</f>
        <v>13</v>
      </c>
      <c r="H1556" s="10">
        <f ca="1">_xlfn.IFNA((VLOOKUP(A1556,'Fats and Greases'!I:J,2,FALSE)), "")</f>
        <v>12.25</v>
      </c>
      <c r="I1556" s="10">
        <f ca="1">_xlfn.IFNA((VLOOKUP(A1556,'Fats and Greases'!K:L,2,FALSE)), "")</f>
        <v>13.5</v>
      </c>
      <c r="J1556" s="10" t="str">
        <f ca="1">_xlfn.IFNA((VLOOKUP(A1556,'Fats and Greases'!M:N,2,FALSE)), "")</f>
        <v/>
      </c>
      <c r="K1556" s="10">
        <f ca="1">_xlfn.IFNA((VLOOKUP($A1556,'Fats and Greases'!O:P,2,FALSE)), "")</f>
        <v>13.75</v>
      </c>
      <c r="L1556" s="10">
        <f ca="1">_xlfn.IFNA((VLOOKUP($A1556,'Fats and Greases'!Q:R,2,FALSE)), "")</f>
        <v>10.75</v>
      </c>
      <c r="M1556" s="10">
        <f ca="1">_xlfn.IFNA((VLOOKUP($A1556,'Fats and Greases'!S:T,2,FALSE)), "")</f>
        <v>14</v>
      </c>
    </row>
    <row r="1557" spans="1:13" x14ac:dyDescent="0.2">
      <c r="A1557" s="18">
        <v>38961</v>
      </c>
      <c r="B1557" s="19">
        <f t="shared" si="48"/>
        <v>9</v>
      </c>
      <c r="C1557" s="19">
        <f t="shared" si="49"/>
        <v>2006</v>
      </c>
      <c r="D1557" s="10">
        <f ca="1">_xlfn.IFNA((VLOOKUP(A1557,'Fats and Greases'!A:B,2,FALSE)), "")</f>
        <v>11.25</v>
      </c>
      <c r="E1557" s="10">
        <f ca="1">_xlfn.IFNA((VLOOKUP(A1557,'Fats and Greases'!C:D,2,FALSE)), "")</f>
        <v>11.5</v>
      </c>
      <c r="F1557" s="10">
        <f ca="1">_xlfn.IFNA((VLOOKUP(A1557,'Fats and Greases'!E:F,2,FALSE)), "")</f>
        <v>11.25</v>
      </c>
      <c r="G1557" s="10">
        <f ca="1">_xlfn.IFNA((VLOOKUP(A1557,'Fats and Greases'!G:H,2,FALSE)), "")</f>
        <v>13</v>
      </c>
      <c r="H1557" s="10">
        <f ca="1">_xlfn.IFNA((VLOOKUP(A1557,'Fats and Greases'!I:J,2,FALSE)), "")</f>
        <v>12.25</v>
      </c>
      <c r="I1557" s="10">
        <f ca="1">_xlfn.IFNA((VLOOKUP(A1557,'Fats and Greases'!K:L,2,FALSE)), "")</f>
        <v>13.5</v>
      </c>
      <c r="J1557" s="10" t="str">
        <f ca="1">_xlfn.IFNA((VLOOKUP(A1557,'Fats and Greases'!M:N,2,FALSE)), "")</f>
        <v/>
      </c>
      <c r="K1557" s="10">
        <f ca="1">_xlfn.IFNA((VLOOKUP($A1557,'Fats and Greases'!O:P,2,FALSE)), "")</f>
        <v>13.75</v>
      </c>
      <c r="L1557" s="10">
        <f ca="1">_xlfn.IFNA((VLOOKUP($A1557,'Fats and Greases'!Q:R,2,FALSE)), "")</f>
        <v>10.75</v>
      </c>
      <c r="M1557" s="10">
        <f ca="1">_xlfn.IFNA((VLOOKUP($A1557,'Fats and Greases'!S:T,2,FALSE)), "")</f>
        <v>14</v>
      </c>
    </row>
    <row r="1558" spans="1:13" x14ac:dyDescent="0.2">
      <c r="A1558" s="18">
        <v>38964</v>
      </c>
      <c r="B1558" s="19">
        <f t="shared" si="48"/>
        <v>9</v>
      </c>
      <c r="C1558" s="19">
        <f t="shared" si="49"/>
        <v>2006</v>
      </c>
      <c r="D1558" s="10" t="str">
        <f ca="1">_xlfn.IFNA((VLOOKUP(A1558,'Fats and Greases'!A:B,2,FALSE)), "")</f>
        <v/>
      </c>
      <c r="E1558" s="10" t="str">
        <f ca="1">_xlfn.IFNA((VLOOKUP(A1558,'Fats and Greases'!C:D,2,FALSE)), "")</f>
        <v/>
      </c>
      <c r="F1558" s="10" t="str">
        <f ca="1">_xlfn.IFNA((VLOOKUP(A1558,'Fats and Greases'!E:F,2,FALSE)), "")</f>
        <v/>
      </c>
      <c r="G1558" s="10" t="str">
        <f ca="1">_xlfn.IFNA((VLOOKUP(A1558,'Fats and Greases'!G:H,2,FALSE)), "")</f>
        <v/>
      </c>
      <c r="H1558" s="10" t="str">
        <f ca="1">_xlfn.IFNA((VLOOKUP(A1558,'Fats and Greases'!I:J,2,FALSE)), "")</f>
        <v/>
      </c>
      <c r="I1558" s="10" t="str">
        <f ca="1">_xlfn.IFNA((VLOOKUP(A1558,'Fats and Greases'!K:L,2,FALSE)), "")</f>
        <v/>
      </c>
      <c r="J1558" s="10" t="str">
        <f ca="1">_xlfn.IFNA((VLOOKUP(A1558,'Fats and Greases'!M:N,2,FALSE)), "")</f>
        <v/>
      </c>
      <c r="K1558" s="10" t="str">
        <f ca="1">_xlfn.IFNA((VLOOKUP($A1558,'Fats and Greases'!O:P,2,FALSE)), "")</f>
        <v/>
      </c>
      <c r="L1558" s="10" t="str">
        <f ca="1">_xlfn.IFNA((VLOOKUP($A1558,'Fats and Greases'!Q:R,2,FALSE)), "")</f>
        <v/>
      </c>
      <c r="M1558" s="10" t="str">
        <f ca="1">_xlfn.IFNA((VLOOKUP($A1558,'Fats and Greases'!S:T,2,FALSE)), "")</f>
        <v/>
      </c>
    </row>
    <row r="1559" spans="1:13" x14ac:dyDescent="0.2">
      <c r="A1559" s="18">
        <v>38965</v>
      </c>
      <c r="B1559" s="19">
        <f t="shared" si="48"/>
        <v>9</v>
      </c>
      <c r="C1559" s="19">
        <f t="shared" si="49"/>
        <v>2006</v>
      </c>
      <c r="D1559" s="10">
        <f ca="1">_xlfn.IFNA((VLOOKUP(A1559,'Fats and Greases'!A:B,2,FALSE)), "")</f>
        <v>11.25</v>
      </c>
      <c r="E1559" s="10">
        <f ca="1">_xlfn.IFNA((VLOOKUP(A1559,'Fats and Greases'!C:D,2,FALSE)), "")</f>
        <v>11.38</v>
      </c>
      <c r="F1559" s="10">
        <f ca="1">_xlfn.IFNA((VLOOKUP(A1559,'Fats and Greases'!E:F,2,FALSE)), "")</f>
        <v>11.25</v>
      </c>
      <c r="G1559" s="10">
        <f ca="1">_xlfn.IFNA((VLOOKUP(A1559,'Fats and Greases'!G:H,2,FALSE)), "")</f>
        <v>13</v>
      </c>
      <c r="H1559" s="10">
        <f ca="1">_xlfn.IFNA((VLOOKUP(A1559,'Fats and Greases'!I:J,2,FALSE)), "")</f>
        <v>12.25</v>
      </c>
      <c r="I1559" s="10">
        <f ca="1">_xlfn.IFNA((VLOOKUP(A1559,'Fats and Greases'!K:L,2,FALSE)), "")</f>
        <v>14.38</v>
      </c>
      <c r="J1559" s="10" t="str">
        <f ca="1">_xlfn.IFNA((VLOOKUP(A1559,'Fats and Greases'!M:N,2,FALSE)), "")</f>
        <v/>
      </c>
      <c r="K1559" s="10">
        <f ca="1">_xlfn.IFNA((VLOOKUP($A1559,'Fats and Greases'!O:P,2,FALSE)), "")</f>
        <v>13.75</v>
      </c>
      <c r="L1559" s="10">
        <f ca="1">_xlfn.IFNA((VLOOKUP($A1559,'Fats and Greases'!Q:R,2,FALSE)), "")</f>
        <v>10.75</v>
      </c>
      <c r="M1559" s="10">
        <f ca="1">_xlfn.IFNA((VLOOKUP($A1559,'Fats and Greases'!S:T,2,FALSE)), "")</f>
        <v>14</v>
      </c>
    </row>
    <row r="1560" spans="1:13" x14ac:dyDescent="0.2">
      <c r="A1560" s="18">
        <v>38966</v>
      </c>
      <c r="B1560" s="19">
        <f t="shared" si="48"/>
        <v>9</v>
      </c>
      <c r="C1560" s="19">
        <f t="shared" si="49"/>
        <v>2006</v>
      </c>
      <c r="D1560" s="10">
        <f ca="1">_xlfn.IFNA((VLOOKUP(A1560,'Fats and Greases'!A:B,2,FALSE)), "")</f>
        <v>11.63</v>
      </c>
      <c r="E1560" s="10">
        <f ca="1">_xlfn.IFNA((VLOOKUP(A1560,'Fats and Greases'!C:D,2,FALSE)), "")</f>
        <v>11.38</v>
      </c>
      <c r="F1560" s="10">
        <f ca="1">_xlfn.IFNA((VLOOKUP(A1560,'Fats and Greases'!E:F,2,FALSE)), "")</f>
        <v>11.25</v>
      </c>
      <c r="G1560" s="10">
        <f ca="1">_xlfn.IFNA((VLOOKUP(A1560,'Fats and Greases'!G:H,2,FALSE)), "")</f>
        <v>13</v>
      </c>
      <c r="H1560" s="10">
        <f ca="1">_xlfn.IFNA((VLOOKUP(A1560,'Fats and Greases'!I:J,2,FALSE)), "")</f>
        <v>12.25</v>
      </c>
      <c r="I1560" s="10">
        <f ca="1">_xlfn.IFNA((VLOOKUP(A1560,'Fats and Greases'!K:L,2,FALSE)), "")</f>
        <v>14.38</v>
      </c>
      <c r="J1560" s="10" t="str">
        <f ca="1">_xlfn.IFNA((VLOOKUP(A1560,'Fats and Greases'!M:N,2,FALSE)), "")</f>
        <v/>
      </c>
      <c r="K1560" s="10">
        <f ca="1">_xlfn.IFNA((VLOOKUP($A1560,'Fats and Greases'!O:P,2,FALSE)), "")</f>
        <v>13.75</v>
      </c>
      <c r="L1560" s="10">
        <f ca="1">_xlfn.IFNA((VLOOKUP($A1560,'Fats and Greases'!Q:R,2,FALSE)), "")</f>
        <v>10.75</v>
      </c>
      <c r="M1560" s="10">
        <f ca="1">_xlfn.IFNA((VLOOKUP($A1560,'Fats and Greases'!S:T,2,FALSE)), "")</f>
        <v>14</v>
      </c>
    </row>
    <row r="1561" spans="1:13" x14ac:dyDescent="0.2">
      <c r="A1561" s="18">
        <v>38967</v>
      </c>
      <c r="B1561" s="19">
        <f t="shared" si="48"/>
        <v>9</v>
      </c>
      <c r="C1561" s="19">
        <f t="shared" si="49"/>
        <v>2006</v>
      </c>
      <c r="D1561" s="10">
        <f ca="1">_xlfn.IFNA((VLOOKUP(A1561,'Fats and Greases'!A:B,2,FALSE)), "")</f>
        <v>11.63</v>
      </c>
      <c r="E1561" s="10">
        <f ca="1">_xlfn.IFNA((VLOOKUP(A1561,'Fats and Greases'!C:D,2,FALSE)), "")</f>
        <v>11.38</v>
      </c>
      <c r="F1561" s="10">
        <f ca="1">_xlfn.IFNA((VLOOKUP(A1561,'Fats and Greases'!E:F,2,FALSE)), "")</f>
        <v>11.25</v>
      </c>
      <c r="G1561" s="10">
        <f ca="1">_xlfn.IFNA((VLOOKUP(A1561,'Fats and Greases'!G:H,2,FALSE)), "")</f>
        <v>13</v>
      </c>
      <c r="H1561" s="10">
        <f ca="1">_xlfn.IFNA((VLOOKUP(A1561,'Fats and Greases'!I:J,2,FALSE)), "")</f>
        <v>12.25</v>
      </c>
      <c r="I1561" s="10">
        <f ca="1">_xlfn.IFNA((VLOOKUP(A1561,'Fats and Greases'!K:L,2,FALSE)), "")</f>
        <v>14.38</v>
      </c>
      <c r="J1561" s="10" t="str">
        <f ca="1">_xlfn.IFNA((VLOOKUP(A1561,'Fats and Greases'!M:N,2,FALSE)), "")</f>
        <v/>
      </c>
      <c r="K1561" s="10">
        <f ca="1">_xlfn.IFNA((VLOOKUP($A1561,'Fats and Greases'!O:P,2,FALSE)), "")</f>
        <v>13.75</v>
      </c>
      <c r="L1561" s="10">
        <f ca="1">_xlfn.IFNA((VLOOKUP($A1561,'Fats and Greases'!Q:R,2,FALSE)), "")</f>
        <v>10.75</v>
      </c>
      <c r="M1561" s="10">
        <f ca="1">_xlfn.IFNA((VLOOKUP($A1561,'Fats and Greases'!S:T,2,FALSE)), "")</f>
        <v>14</v>
      </c>
    </row>
    <row r="1562" spans="1:13" x14ac:dyDescent="0.2">
      <c r="A1562" s="18">
        <v>38968</v>
      </c>
      <c r="B1562" s="19">
        <f t="shared" si="48"/>
        <v>9</v>
      </c>
      <c r="C1562" s="19">
        <f t="shared" si="49"/>
        <v>2006</v>
      </c>
      <c r="D1562" s="10">
        <f ca="1">_xlfn.IFNA((VLOOKUP(A1562,'Fats and Greases'!A:B,2,FALSE)), "")</f>
        <v>11.75</v>
      </c>
      <c r="E1562" s="10">
        <f ca="1">_xlfn.IFNA((VLOOKUP(A1562,'Fats and Greases'!C:D,2,FALSE)), "")</f>
        <v>11.63</v>
      </c>
      <c r="F1562" s="10">
        <f ca="1">_xlfn.IFNA((VLOOKUP(A1562,'Fats and Greases'!E:F,2,FALSE)), "")</f>
        <v>11.75</v>
      </c>
      <c r="G1562" s="10">
        <f ca="1">_xlfn.IFNA((VLOOKUP(A1562,'Fats and Greases'!G:H,2,FALSE)), "")</f>
        <v>13</v>
      </c>
      <c r="H1562" s="10">
        <f ca="1">_xlfn.IFNA((VLOOKUP(A1562,'Fats and Greases'!I:J,2,FALSE)), "")</f>
        <v>12.5</v>
      </c>
      <c r="I1562" s="10">
        <f ca="1">_xlfn.IFNA((VLOOKUP(A1562,'Fats and Greases'!K:L,2,FALSE)), "")</f>
        <v>14.38</v>
      </c>
      <c r="J1562" s="10" t="str">
        <f ca="1">_xlfn.IFNA((VLOOKUP(A1562,'Fats and Greases'!M:N,2,FALSE)), "")</f>
        <v/>
      </c>
      <c r="K1562" s="10">
        <f ca="1">_xlfn.IFNA((VLOOKUP($A1562,'Fats and Greases'!O:P,2,FALSE)), "")</f>
        <v>13.75</v>
      </c>
      <c r="L1562" s="10">
        <f ca="1">_xlfn.IFNA((VLOOKUP($A1562,'Fats and Greases'!Q:R,2,FALSE)), "")</f>
        <v>11</v>
      </c>
      <c r="M1562" s="10">
        <f ca="1">_xlfn.IFNA((VLOOKUP($A1562,'Fats and Greases'!S:T,2,FALSE)), "")</f>
        <v>14</v>
      </c>
    </row>
    <row r="1563" spans="1:13" x14ac:dyDescent="0.2">
      <c r="A1563" s="18">
        <v>38971</v>
      </c>
      <c r="B1563" s="19">
        <f t="shared" si="48"/>
        <v>9</v>
      </c>
      <c r="C1563" s="19">
        <f t="shared" si="49"/>
        <v>2006</v>
      </c>
      <c r="D1563" s="10">
        <f ca="1">_xlfn.IFNA((VLOOKUP(A1563,'Fats and Greases'!A:B,2,FALSE)), "")</f>
        <v>11.75</v>
      </c>
      <c r="E1563" s="10">
        <f ca="1">_xlfn.IFNA((VLOOKUP(A1563,'Fats and Greases'!C:D,2,FALSE)), "")</f>
        <v>11.63</v>
      </c>
      <c r="F1563" s="10">
        <f ca="1">_xlfn.IFNA((VLOOKUP(A1563,'Fats and Greases'!E:F,2,FALSE)), "")</f>
        <v>11.75</v>
      </c>
      <c r="G1563" s="10">
        <f ca="1">_xlfn.IFNA((VLOOKUP(A1563,'Fats and Greases'!G:H,2,FALSE)), "")</f>
        <v>13</v>
      </c>
      <c r="H1563" s="10">
        <f ca="1">_xlfn.IFNA((VLOOKUP(A1563,'Fats and Greases'!I:J,2,FALSE)), "")</f>
        <v>12.5</v>
      </c>
      <c r="I1563" s="10">
        <f ca="1">_xlfn.IFNA((VLOOKUP(A1563,'Fats and Greases'!K:L,2,FALSE)), "")</f>
        <v>14.38</v>
      </c>
      <c r="J1563" s="10" t="str">
        <f ca="1">_xlfn.IFNA((VLOOKUP(A1563,'Fats and Greases'!M:N,2,FALSE)), "")</f>
        <v/>
      </c>
      <c r="K1563" s="10">
        <f ca="1">_xlfn.IFNA((VLOOKUP($A1563,'Fats and Greases'!O:P,2,FALSE)), "")</f>
        <v>13.75</v>
      </c>
      <c r="L1563" s="10">
        <f ca="1">_xlfn.IFNA((VLOOKUP($A1563,'Fats and Greases'!Q:R,2,FALSE)), "")</f>
        <v>11</v>
      </c>
      <c r="M1563" s="10">
        <f ca="1">_xlfn.IFNA((VLOOKUP($A1563,'Fats and Greases'!S:T,2,FALSE)), "")</f>
        <v>14</v>
      </c>
    </row>
    <row r="1564" spans="1:13" x14ac:dyDescent="0.2">
      <c r="A1564" s="18">
        <v>38972</v>
      </c>
      <c r="B1564" s="19">
        <f t="shared" si="48"/>
        <v>9</v>
      </c>
      <c r="C1564" s="19">
        <f t="shared" si="49"/>
        <v>2006</v>
      </c>
      <c r="D1564" s="10">
        <f ca="1">_xlfn.IFNA((VLOOKUP(A1564,'Fats and Greases'!A:B,2,FALSE)), "")</f>
        <v>11.75</v>
      </c>
      <c r="E1564" s="10">
        <f ca="1">_xlfn.IFNA((VLOOKUP(A1564,'Fats and Greases'!C:D,2,FALSE)), "")</f>
        <v>11.63</v>
      </c>
      <c r="F1564" s="10">
        <f ca="1">_xlfn.IFNA((VLOOKUP(A1564,'Fats and Greases'!E:F,2,FALSE)), "")</f>
        <v>11.75</v>
      </c>
      <c r="G1564" s="10">
        <f ca="1">_xlfn.IFNA((VLOOKUP(A1564,'Fats and Greases'!G:H,2,FALSE)), "")</f>
        <v>13</v>
      </c>
      <c r="H1564" s="10">
        <f ca="1">_xlfn.IFNA((VLOOKUP(A1564,'Fats and Greases'!I:J,2,FALSE)), "")</f>
        <v>12.5</v>
      </c>
      <c r="I1564" s="10">
        <f ca="1">_xlfn.IFNA((VLOOKUP(A1564,'Fats and Greases'!K:L,2,FALSE)), "")</f>
        <v>14.25</v>
      </c>
      <c r="J1564" s="10" t="str">
        <f ca="1">_xlfn.IFNA((VLOOKUP(A1564,'Fats and Greases'!M:N,2,FALSE)), "")</f>
        <v/>
      </c>
      <c r="K1564" s="10">
        <f ca="1">_xlfn.IFNA((VLOOKUP($A1564,'Fats and Greases'!O:P,2,FALSE)), "")</f>
        <v>13.75</v>
      </c>
      <c r="L1564" s="10">
        <f ca="1">_xlfn.IFNA((VLOOKUP($A1564,'Fats and Greases'!Q:R,2,FALSE)), "")</f>
        <v>11</v>
      </c>
      <c r="M1564" s="10">
        <f ca="1">_xlfn.IFNA((VLOOKUP($A1564,'Fats and Greases'!S:T,2,FALSE)), "")</f>
        <v>14</v>
      </c>
    </row>
    <row r="1565" spans="1:13" x14ac:dyDescent="0.2">
      <c r="A1565" s="18">
        <v>38973</v>
      </c>
      <c r="B1565" s="19">
        <f t="shared" si="48"/>
        <v>9</v>
      </c>
      <c r="C1565" s="19">
        <f t="shared" si="49"/>
        <v>2006</v>
      </c>
      <c r="D1565" s="10">
        <f ca="1">_xlfn.IFNA((VLOOKUP(A1565,'Fats and Greases'!A:B,2,FALSE)), "")</f>
        <v>11.75</v>
      </c>
      <c r="E1565" s="10">
        <f ca="1">_xlfn.IFNA((VLOOKUP(A1565,'Fats and Greases'!C:D,2,FALSE)), "")</f>
        <v>11.75</v>
      </c>
      <c r="F1565" s="10">
        <f ca="1">_xlfn.IFNA((VLOOKUP(A1565,'Fats and Greases'!E:F,2,FALSE)), "")</f>
        <v>11.38</v>
      </c>
      <c r="G1565" s="10">
        <f ca="1">_xlfn.IFNA((VLOOKUP(A1565,'Fats and Greases'!G:H,2,FALSE)), "")</f>
        <v>13.5</v>
      </c>
      <c r="H1565" s="10">
        <f ca="1">_xlfn.IFNA((VLOOKUP(A1565,'Fats and Greases'!I:J,2,FALSE)), "")</f>
        <v>12.5</v>
      </c>
      <c r="I1565" s="10">
        <f ca="1">_xlfn.IFNA((VLOOKUP(A1565,'Fats and Greases'!K:L,2,FALSE)), "")</f>
        <v>14.25</v>
      </c>
      <c r="J1565" s="10" t="str">
        <f ca="1">_xlfn.IFNA((VLOOKUP(A1565,'Fats and Greases'!M:N,2,FALSE)), "")</f>
        <v/>
      </c>
      <c r="K1565" s="10">
        <f ca="1">_xlfn.IFNA((VLOOKUP($A1565,'Fats and Greases'!O:P,2,FALSE)), "")</f>
        <v>13.75</v>
      </c>
      <c r="L1565" s="10">
        <f ca="1">_xlfn.IFNA((VLOOKUP($A1565,'Fats and Greases'!Q:R,2,FALSE)), "")</f>
        <v>11</v>
      </c>
      <c r="M1565" s="10">
        <f ca="1">_xlfn.IFNA((VLOOKUP($A1565,'Fats and Greases'!S:T,2,FALSE)), "")</f>
        <v>14</v>
      </c>
    </row>
    <row r="1566" spans="1:13" x14ac:dyDescent="0.2">
      <c r="A1566" s="18">
        <v>38974</v>
      </c>
      <c r="B1566" s="19">
        <f t="shared" si="48"/>
        <v>9</v>
      </c>
      <c r="C1566" s="19">
        <f t="shared" si="49"/>
        <v>2006</v>
      </c>
      <c r="D1566" s="10">
        <f ca="1">_xlfn.IFNA((VLOOKUP(A1566,'Fats and Greases'!A:B,2,FALSE)), "")</f>
        <v>11.75</v>
      </c>
      <c r="E1566" s="10">
        <f ca="1">_xlfn.IFNA((VLOOKUP(A1566,'Fats and Greases'!C:D,2,FALSE)), "")</f>
        <v>11.75</v>
      </c>
      <c r="F1566" s="10">
        <f ca="1">_xlfn.IFNA((VLOOKUP(A1566,'Fats and Greases'!E:F,2,FALSE)), "")</f>
        <v>11.88</v>
      </c>
      <c r="G1566" s="10">
        <f ca="1">_xlfn.IFNA((VLOOKUP(A1566,'Fats and Greases'!G:H,2,FALSE)), "")</f>
        <v>13.5</v>
      </c>
      <c r="H1566" s="10">
        <f ca="1">_xlfn.IFNA((VLOOKUP(A1566,'Fats and Greases'!I:J,2,FALSE)), "")</f>
        <v>12.5</v>
      </c>
      <c r="I1566" s="10">
        <f ca="1">_xlfn.IFNA((VLOOKUP(A1566,'Fats and Greases'!K:L,2,FALSE)), "")</f>
        <v>14.25</v>
      </c>
      <c r="J1566" s="10" t="str">
        <f ca="1">_xlfn.IFNA((VLOOKUP(A1566,'Fats and Greases'!M:N,2,FALSE)), "")</f>
        <v/>
      </c>
      <c r="K1566" s="10">
        <f ca="1">_xlfn.IFNA((VLOOKUP($A1566,'Fats and Greases'!O:P,2,FALSE)), "")</f>
        <v>13.75</v>
      </c>
      <c r="L1566" s="10">
        <f ca="1">_xlfn.IFNA((VLOOKUP($A1566,'Fats and Greases'!Q:R,2,FALSE)), "")</f>
        <v>12</v>
      </c>
      <c r="M1566" s="10">
        <f ca="1">_xlfn.IFNA((VLOOKUP($A1566,'Fats and Greases'!S:T,2,FALSE)), "")</f>
        <v>14</v>
      </c>
    </row>
    <row r="1567" spans="1:13" x14ac:dyDescent="0.2">
      <c r="A1567" s="18">
        <v>38975</v>
      </c>
      <c r="B1567" s="19">
        <f t="shared" si="48"/>
        <v>9</v>
      </c>
      <c r="C1567" s="19">
        <f t="shared" si="49"/>
        <v>2006</v>
      </c>
      <c r="D1567" s="10">
        <f ca="1">_xlfn.IFNA((VLOOKUP(A1567,'Fats and Greases'!A:B,2,FALSE)), "")</f>
        <v>11.75</v>
      </c>
      <c r="E1567" s="10">
        <f ca="1">_xlfn.IFNA((VLOOKUP(A1567,'Fats and Greases'!C:D,2,FALSE)), "")</f>
        <v>11.88</v>
      </c>
      <c r="F1567" s="10">
        <f ca="1">_xlfn.IFNA((VLOOKUP(A1567,'Fats and Greases'!E:F,2,FALSE)), "")</f>
        <v>11.88</v>
      </c>
      <c r="G1567" s="10">
        <f ca="1">_xlfn.IFNA((VLOOKUP(A1567,'Fats and Greases'!G:H,2,FALSE)), "")</f>
        <v>13.5</v>
      </c>
      <c r="H1567" s="10">
        <f ca="1">_xlfn.IFNA((VLOOKUP(A1567,'Fats and Greases'!I:J,2,FALSE)), "")</f>
        <v>12.5</v>
      </c>
      <c r="I1567" s="10">
        <f ca="1">_xlfn.IFNA((VLOOKUP(A1567,'Fats and Greases'!K:L,2,FALSE)), "")</f>
        <v>14.25</v>
      </c>
      <c r="J1567" s="10" t="str">
        <f ca="1">_xlfn.IFNA((VLOOKUP(A1567,'Fats and Greases'!M:N,2,FALSE)), "")</f>
        <v/>
      </c>
      <c r="K1567" s="10">
        <f ca="1">_xlfn.IFNA((VLOOKUP($A1567,'Fats and Greases'!O:P,2,FALSE)), "")</f>
        <v>13.75</v>
      </c>
      <c r="L1567" s="10">
        <f ca="1">_xlfn.IFNA((VLOOKUP($A1567,'Fats and Greases'!Q:R,2,FALSE)), "")</f>
        <v>12</v>
      </c>
      <c r="M1567" s="10">
        <f ca="1">_xlfn.IFNA((VLOOKUP($A1567,'Fats and Greases'!S:T,2,FALSE)), "")</f>
        <v>14</v>
      </c>
    </row>
    <row r="1568" spans="1:13" x14ac:dyDescent="0.2">
      <c r="A1568" s="18">
        <v>38978</v>
      </c>
      <c r="B1568" s="19">
        <f t="shared" si="48"/>
        <v>9</v>
      </c>
      <c r="C1568" s="19">
        <f t="shared" si="49"/>
        <v>2006</v>
      </c>
      <c r="D1568" s="10">
        <f ca="1">_xlfn.IFNA((VLOOKUP(A1568,'Fats and Greases'!A:B,2,FALSE)), "")</f>
        <v>11.75</v>
      </c>
      <c r="E1568" s="10">
        <f ca="1">_xlfn.IFNA((VLOOKUP(A1568,'Fats and Greases'!C:D,2,FALSE)), "")</f>
        <v>11.88</v>
      </c>
      <c r="F1568" s="10">
        <f ca="1">_xlfn.IFNA((VLOOKUP(A1568,'Fats and Greases'!E:F,2,FALSE)), "")</f>
        <v>11.88</v>
      </c>
      <c r="G1568" s="10">
        <f ca="1">_xlfn.IFNA((VLOOKUP(A1568,'Fats and Greases'!G:H,2,FALSE)), "")</f>
        <v>13.5</v>
      </c>
      <c r="H1568" s="10">
        <f ca="1">_xlfn.IFNA((VLOOKUP(A1568,'Fats and Greases'!I:J,2,FALSE)), "")</f>
        <v>12.5</v>
      </c>
      <c r="I1568" s="10">
        <f ca="1">_xlfn.IFNA((VLOOKUP(A1568,'Fats and Greases'!K:L,2,FALSE)), "")</f>
        <v>14.25</v>
      </c>
      <c r="J1568" s="10" t="str">
        <f ca="1">_xlfn.IFNA((VLOOKUP(A1568,'Fats and Greases'!M:N,2,FALSE)), "")</f>
        <v/>
      </c>
      <c r="K1568" s="10">
        <f ca="1">_xlfn.IFNA((VLOOKUP($A1568,'Fats and Greases'!O:P,2,FALSE)), "")</f>
        <v>13.75</v>
      </c>
      <c r="L1568" s="10">
        <f ca="1">_xlfn.IFNA((VLOOKUP($A1568,'Fats and Greases'!Q:R,2,FALSE)), "")</f>
        <v>12</v>
      </c>
      <c r="M1568" s="10">
        <f ca="1">_xlfn.IFNA((VLOOKUP($A1568,'Fats and Greases'!S:T,2,FALSE)), "")</f>
        <v>14</v>
      </c>
    </row>
    <row r="1569" spans="1:13" x14ac:dyDescent="0.2">
      <c r="A1569" s="18">
        <v>38979</v>
      </c>
      <c r="B1569" s="19">
        <f t="shared" si="48"/>
        <v>9</v>
      </c>
      <c r="C1569" s="19">
        <f t="shared" si="49"/>
        <v>2006</v>
      </c>
      <c r="D1569" s="10">
        <f ca="1">_xlfn.IFNA((VLOOKUP(A1569,'Fats and Greases'!A:B,2,FALSE)), "")</f>
        <v>11.88</v>
      </c>
      <c r="E1569" s="10">
        <f ca="1">_xlfn.IFNA((VLOOKUP(A1569,'Fats and Greases'!C:D,2,FALSE)), "")</f>
        <v>11.88</v>
      </c>
      <c r="F1569" s="10">
        <f ca="1">_xlfn.IFNA((VLOOKUP(A1569,'Fats and Greases'!E:F,2,FALSE)), "")</f>
        <v>11.88</v>
      </c>
      <c r="G1569" s="10">
        <f ca="1">_xlfn.IFNA((VLOOKUP(A1569,'Fats and Greases'!G:H,2,FALSE)), "")</f>
        <v>13.5</v>
      </c>
      <c r="H1569" s="10">
        <f ca="1">_xlfn.IFNA((VLOOKUP(A1569,'Fats and Greases'!I:J,2,FALSE)), "")</f>
        <v>12.5</v>
      </c>
      <c r="I1569" s="10">
        <f ca="1">_xlfn.IFNA((VLOOKUP(A1569,'Fats and Greases'!K:L,2,FALSE)), "")</f>
        <v>14.25</v>
      </c>
      <c r="J1569" s="10" t="str">
        <f ca="1">_xlfn.IFNA((VLOOKUP(A1569,'Fats and Greases'!M:N,2,FALSE)), "")</f>
        <v/>
      </c>
      <c r="K1569" s="10">
        <f ca="1">_xlfn.IFNA((VLOOKUP($A1569,'Fats and Greases'!O:P,2,FALSE)), "")</f>
        <v>13.75</v>
      </c>
      <c r="L1569" s="10">
        <f ca="1">_xlfn.IFNA((VLOOKUP($A1569,'Fats and Greases'!Q:R,2,FALSE)), "")</f>
        <v>12</v>
      </c>
      <c r="M1569" s="10">
        <f ca="1">_xlfn.IFNA((VLOOKUP($A1569,'Fats and Greases'!S:T,2,FALSE)), "")</f>
        <v>14</v>
      </c>
    </row>
    <row r="1570" spans="1:13" x14ac:dyDescent="0.2">
      <c r="A1570" s="18">
        <v>38980</v>
      </c>
      <c r="B1570" s="19">
        <f t="shared" si="48"/>
        <v>9</v>
      </c>
      <c r="C1570" s="19">
        <f t="shared" si="49"/>
        <v>2006</v>
      </c>
      <c r="D1570" s="10">
        <f ca="1">_xlfn.IFNA((VLOOKUP(A1570,'Fats and Greases'!A:B,2,FALSE)), "")</f>
        <v>11.88</v>
      </c>
      <c r="E1570" s="10">
        <f ca="1">_xlfn.IFNA((VLOOKUP(A1570,'Fats and Greases'!C:D,2,FALSE)), "")</f>
        <v>11.88</v>
      </c>
      <c r="F1570" s="10">
        <f ca="1">_xlfn.IFNA((VLOOKUP(A1570,'Fats and Greases'!E:F,2,FALSE)), "")</f>
        <v>12.13</v>
      </c>
      <c r="G1570" s="10">
        <f ca="1">_xlfn.IFNA((VLOOKUP(A1570,'Fats and Greases'!G:H,2,FALSE)), "")</f>
        <v>13.5</v>
      </c>
      <c r="H1570" s="10">
        <f ca="1">_xlfn.IFNA((VLOOKUP(A1570,'Fats and Greases'!I:J,2,FALSE)), "")</f>
        <v>13</v>
      </c>
      <c r="I1570" s="10">
        <f ca="1">_xlfn.IFNA((VLOOKUP(A1570,'Fats and Greases'!K:L,2,FALSE)), "")</f>
        <v>14.25</v>
      </c>
      <c r="J1570" s="10" t="str">
        <f ca="1">_xlfn.IFNA((VLOOKUP(A1570,'Fats and Greases'!M:N,2,FALSE)), "")</f>
        <v/>
      </c>
      <c r="K1570" s="10">
        <f ca="1">_xlfn.IFNA((VLOOKUP($A1570,'Fats and Greases'!O:P,2,FALSE)), "")</f>
        <v>13.75</v>
      </c>
      <c r="L1570" s="10">
        <f ca="1">_xlfn.IFNA((VLOOKUP($A1570,'Fats and Greases'!Q:R,2,FALSE)), "")</f>
        <v>12</v>
      </c>
      <c r="M1570" s="10">
        <f ca="1">_xlfn.IFNA((VLOOKUP($A1570,'Fats and Greases'!S:T,2,FALSE)), "")</f>
        <v>14</v>
      </c>
    </row>
    <row r="1571" spans="1:13" x14ac:dyDescent="0.2">
      <c r="A1571" s="18">
        <v>38981</v>
      </c>
      <c r="B1571" s="19">
        <f t="shared" si="48"/>
        <v>9</v>
      </c>
      <c r="C1571" s="19">
        <f t="shared" si="49"/>
        <v>2006</v>
      </c>
      <c r="D1571" s="10">
        <f ca="1">_xlfn.IFNA((VLOOKUP(A1571,'Fats and Greases'!A:B,2,FALSE)), "")</f>
        <v>12</v>
      </c>
      <c r="E1571" s="10">
        <f ca="1">_xlfn.IFNA((VLOOKUP(A1571,'Fats and Greases'!C:D,2,FALSE)), "")</f>
        <v>11.88</v>
      </c>
      <c r="F1571" s="10">
        <f ca="1">_xlfn.IFNA((VLOOKUP(A1571,'Fats and Greases'!E:F,2,FALSE)), "")</f>
        <v>12.13</v>
      </c>
      <c r="G1571" s="10">
        <f ca="1">_xlfn.IFNA((VLOOKUP(A1571,'Fats and Greases'!G:H,2,FALSE)), "")</f>
        <v>13.5</v>
      </c>
      <c r="H1571" s="10">
        <f ca="1">_xlfn.IFNA((VLOOKUP(A1571,'Fats and Greases'!I:J,2,FALSE)), "")</f>
        <v>13</v>
      </c>
      <c r="I1571" s="10">
        <f ca="1">_xlfn.IFNA((VLOOKUP(A1571,'Fats and Greases'!K:L,2,FALSE)), "")</f>
        <v>14.25</v>
      </c>
      <c r="J1571" s="10" t="str">
        <f ca="1">_xlfn.IFNA((VLOOKUP(A1571,'Fats and Greases'!M:N,2,FALSE)), "")</f>
        <v/>
      </c>
      <c r="K1571" s="10">
        <f ca="1">_xlfn.IFNA((VLOOKUP($A1571,'Fats and Greases'!O:P,2,FALSE)), "")</f>
        <v>14</v>
      </c>
      <c r="L1571" s="10">
        <f ca="1">_xlfn.IFNA((VLOOKUP($A1571,'Fats and Greases'!Q:R,2,FALSE)), "")</f>
        <v>12</v>
      </c>
      <c r="M1571" s="10">
        <f ca="1">_xlfn.IFNA((VLOOKUP($A1571,'Fats and Greases'!S:T,2,FALSE)), "")</f>
        <v>14</v>
      </c>
    </row>
    <row r="1572" spans="1:13" x14ac:dyDescent="0.2">
      <c r="A1572" s="18">
        <v>38982</v>
      </c>
      <c r="B1572" s="19">
        <f t="shared" si="48"/>
        <v>9</v>
      </c>
      <c r="C1572" s="19">
        <f t="shared" si="49"/>
        <v>2006</v>
      </c>
      <c r="D1572" s="10">
        <f ca="1">_xlfn.IFNA((VLOOKUP(A1572,'Fats and Greases'!A:B,2,FALSE)), "")</f>
        <v>12</v>
      </c>
      <c r="E1572" s="10">
        <f ca="1">_xlfn.IFNA((VLOOKUP(A1572,'Fats and Greases'!C:D,2,FALSE)), "")</f>
        <v>11.88</v>
      </c>
      <c r="F1572" s="10">
        <f ca="1">_xlfn.IFNA((VLOOKUP(A1572,'Fats and Greases'!E:F,2,FALSE)), "")</f>
        <v>12.13</v>
      </c>
      <c r="G1572" s="10">
        <f ca="1">_xlfn.IFNA((VLOOKUP(A1572,'Fats and Greases'!G:H,2,FALSE)), "")</f>
        <v>13.5</v>
      </c>
      <c r="H1572" s="10">
        <f ca="1">_xlfn.IFNA((VLOOKUP(A1572,'Fats and Greases'!I:J,2,FALSE)), "")</f>
        <v>13</v>
      </c>
      <c r="I1572" s="10">
        <f ca="1">_xlfn.IFNA((VLOOKUP(A1572,'Fats and Greases'!K:L,2,FALSE)), "")</f>
        <v>14.25</v>
      </c>
      <c r="J1572" s="10" t="str">
        <f ca="1">_xlfn.IFNA((VLOOKUP(A1572,'Fats and Greases'!M:N,2,FALSE)), "")</f>
        <v/>
      </c>
      <c r="K1572" s="10">
        <f ca="1">_xlfn.IFNA((VLOOKUP($A1572,'Fats and Greases'!O:P,2,FALSE)), "")</f>
        <v>14</v>
      </c>
      <c r="L1572" s="10">
        <f ca="1">_xlfn.IFNA((VLOOKUP($A1572,'Fats and Greases'!Q:R,2,FALSE)), "")</f>
        <v>12</v>
      </c>
      <c r="M1572" s="10">
        <f ca="1">_xlfn.IFNA((VLOOKUP($A1572,'Fats and Greases'!S:T,2,FALSE)), "")</f>
        <v>14</v>
      </c>
    </row>
    <row r="1573" spans="1:13" x14ac:dyDescent="0.2">
      <c r="A1573" s="18">
        <v>38985</v>
      </c>
      <c r="B1573" s="19">
        <f t="shared" si="48"/>
        <v>9</v>
      </c>
      <c r="C1573" s="19">
        <f t="shared" si="49"/>
        <v>2006</v>
      </c>
      <c r="D1573" s="10">
        <f ca="1">_xlfn.IFNA((VLOOKUP(A1573,'Fats and Greases'!A:B,2,FALSE)), "")</f>
        <v>12</v>
      </c>
      <c r="E1573" s="10">
        <f ca="1">_xlfn.IFNA((VLOOKUP(A1573,'Fats and Greases'!C:D,2,FALSE)), "")</f>
        <v>11.88</v>
      </c>
      <c r="F1573" s="10">
        <f ca="1">_xlfn.IFNA((VLOOKUP(A1573,'Fats and Greases'!E:F,2,FALSE)), "")</f>
        <v>12.13</v>
      </c>
      <c r="G1573" s="10">
        <f ca="1">_xlfn.IFNA((VLOOKUP(A1573,'Fats and Greases'!G:H,2,FALSE)), "")</f>
        <v>13.5</v>
      </c>
      <c r="H1573" s="10">
        <f ca="1">_xlfn.IFNA((VLOOKUP(A1573,'Fats and Greases'!I:J,2,FALSE)), "")</f>
        <v>13</v>
      </c>
      <c r="I1573" s="10">
        <f ca="1">_xlfn.IFNA((VLOOKUP(A1573,'Fats and Greases'!K:L,2,FALSE)), "")</f>
        <v>14.25</v>
      </c>
      <c r="J1573" s="10" t="str">
        <f ca="1">_xlfn.IFNA((VLOOKUP(A1573,'Fats and Greases'!M:N,2,FALSE)), "")</f>
        <v/>
      </c>
      <c r="K1573" s="10">
        <f ca="1">_xlfn.IFNA((VLOOKUP($A1573,'Fats and Greases'!O:P,2,FALSE)), "")</f>
        <v>14</v>
      </c>
      <c r="L1573" s="10">
        <f ca="1">_xlfn.IFNA((VLOOKUP($A1573,'Fats and Greases'!Q:R,2,FALSE)), "")</f>
        <v>12</v>
      </c>
      <c r="M1573" s="10">
        <f ca="1">_xlfn.IFNA((VLOOKUP($A1573,'Fats and Greases'!S:T,2,FALSE)), "")</f>
        <v>14</v>
      </c>
    </row>
    <row r="1574" spans="1:13" x14ac:dyDescent="0.2">
      <c r="A1574" s="18">
        <v>38986</v>
      </c>
      <c r="B1574" s="19">
        <f t="shared" si="48"/>
        <v>9</v>
      </c>
      <c r="C1574" s="19">
        <f t="shared" si="49"/>
        <v>2006</v>
      </c>
      <c r="D1574" s="10">
        <f ca="1">_xlfn.IFNA((VLOOKUP(A1574,'Fats and Greases'!A:B,2,FALSE)), "")</f>
        <v>12</v>
      </c>
      <c r="E1574" s="10">
        <f ca="1">_xlfn.IFNA((VLOOKUP(A1574,'Fats and Greases'!C:D,2,FALSE)), "")</f>
        <v>12</v>
      </c>
      <c r="F1574" s="10">
        <f ca="1">_xlfn.IFNA((VLOOKUP(A1574,'Fats and Greases'!E:F,2,FALSE)), "")</f>
        <v>12.13</v>
      </c>
      <c r="G1574" s="10">
        <f ca="1">_xlfn.IFNA((VLOOKUP(A1574,'Fats and Greases'!G:H,2,FALSE)), "")</f>
        <v>13.5</v>
      </c>
      <c r="H1574" s="10">
        <f ca="1">_xlfn.IFNA((VLOOKUP(A1574,'Fats and Greases'!I:J,2,FALSE)), "")</f>
        <v>13</v>
      </c>
      <c r="I1574" s="10">
        <f ca="1">_xlfn.IFNA((VLOOKUP(A1574,'Fats and Greases'!K:L,2,FALSE)), "")</f>
        <v>14.25</v>
      </c>
      <c r="J1574" s="10" t="str">
        <f ca="1">_xlfn.IFNA((VLOOKUP(A1574,'Fats and Greases'!M:N,2,FALSE)), "")</f>
        <v/>
      </c>
      <c r="K1574" s="10">
        <f ca="1">_xlfn.IFNA((VLOOKUP($A1574,'Fats and Greases'!O:P,2,FALSE)), "")</f>
        <v>14</v>
      </c>
      <c r="L1574" s="10">
        <f ca="1">_xlfn.IFNA((VLOOKUP($A1574,'Fats and Greases'!Q:R,2,FALSE)), "")</f>
        <v>12</v>
      </c>
      <c r="M1574" s="10">
        <f ca="1">_xlfn.IFNA((VLOOKUP($A1574,'Fats and Greases'!S:T,2,FALSE)), "")</f>
        <v>14</v>
      </c>
    </row>
    <row r="1575" spans="1:13" x14ac:dyDescent="0.2">
      <c r="A1575" s="18">
        <v>38987</v>
      </c>
      <c r="B1575" s="19">
        <f t="shared" si="48"/>
        <v>9</v>
      </c>
      <c r="C1575" s="19">
        <f t="shared" si="49"/>
        <v>2006</v>
      </c>
      <c r="D1575" s="10">
        <f ca="1">_xlfn.IFNA((VLOOKUP(A1575,'Fats and Greases'!A:B,2,FALSE)), "")</f>
        <v>12</v>
      </c>
      <c r="E1575" s="10">
        <f ca="1">_xlfn.IFNA((VLOOKUP(A1575,'Fats and Greases'!C:D,2,FALSE)), "")</f>
        <v>12.13</v>
      </c>
      <c r="F1575" s="10">
        <f ca="1">_xlfn.IFNA((VLOOKUP(A1575,'Fats and Greases'!E:F,2,FALSE)), "")</f>
        <v>12.13</v>
      </c>
      <c r="G1575" s="10">
        <f ca="1">_xlfn.IFNA((VLOOKUP(A1575,'Fats and Greases'!G:H,2,FALSE)), "")</f>
        <v>13.5</v>
      </c>
      <c r="H1575" s="10">
        <f ca="1">_xlfn.IFNA((VLOOKUP(A1575,'Fats and Greases'!I:J,2,FALSE)), "")</f>
        <v>13</v>
      </c>
      <c r="I1575" s="10">
        <f ca="1">_xlfn.IFNA((VLOOKUP(A1575,'Fats and Greases'!K:L,2,FALSE)), "")</f>
        <v>14.38</v>
      </c>
      <c r="J1575" s="10" t="str">
        <f ca="1">_xlfn.IFNA((VLOOKUP(A1575,'Fats and Greases'!M:N,2,FALSE)), "")</f>
        <v/>
      </c>
      <c r="K1575" s="10">
        <f ca="1">_xlfn.IFNA((VLOOKUP($A1575,'Fats and Greases'!O:P,2,FALSE)), "")</f>
        <v>14</v>
      </c>
      <c r="L1575" s="10">
        <f ca="1">_xlfn.IFNA((VLOOKUP($A1575,'Fats and Greases'!Q:R,2,FALSE)), "")</f>
        <v>12</v>
      </c>
      <c r="M1575" s="10">
        <f ca="1">_xlfn.IFNA((VLOOKUP($A1575,'Fats and Greases'!S:T,2,FALSE)), "")</f>
        <v>14</v>
      </c>
    </row>
    <row r="1576" spans="1:13" x14ac:dyDescent="0.2">
      <c r="A1576" s="18">
        <v>38988</v>
      </c>
      <c r="B1576" s="19">
        <f t="shared" si="48"/>
        <v>9</v>
      </c>
      <c r="C1576" s="19">
        <f t="shared" si="49"/>
        <v>2006</v>
      </c>
      <c r="D1576" s="10">
        <f ca="1">_xlfn.IFNA((VLOOKUP(A1576,'Fats and Greases'!A:B,2,FALSE)), "")</f>
        <v>12.13</v>
      </c>
      <c r="E1576" s="10">
        <f ca="1">_xlfn.IFNA((VLOOKUP(A1576,'Fats and Greases'!C:D,2,FALSE)), "")</f>
        <v>12.13</v>
      </c>
      <c r="F1576" s="10">
        <f ca="1">_xlfn.IFNA((VLOOKUP(A1576,'Fats and Greases'!E:F,2,FALSE)), "")</f>
        <v>12.25</v>
      </c>
      <c r="G1576" s="10">
        <f ca="1">_xlfn.IFNA((VLOOKUP(A1576,'Fats and Greases'!G:H,2,FALSE)), "")</f>
        <v>13.5</v>
      </c>
      <c r="H1576" s="10">
        <f ca="1">_xlfn.IFNA((VLOOKUP(A1576,'Fats and Greases'!I:J,2,FALSE)), "")</f>
        <v>14</v>
      </c>
      <c r="I1576" s="10">
        <f ca="1">_xlfn.IFNA((VLOOKUP(A1576,'Fats and Greases'!K:L,2,FALSE)), "")</f>
        <v>14.38</v>
      </c>
      <c r="J1576" s="10" t="str">
        <f ca="1">_xlfn.IFNA((VLOOKUP(A1576,'Fats and Greases'!M:N,2,FALSE)), "")</f>
        <v/>
      </c>
      <c r="K1576" s="10">
        <f ca="1">_xlfn.IFNA((VLOOKUP($A1576,'Fats and Greases'!O:P,2,FALSE)), "")</f>
        <v>14.25</v>
      </c>
      <c r="L1576" s="10">
        <f ca="1">_xlfn.IFNA((VLOOKUP($A1576,'Fats and Greases'!Q:R,2,FALSE)), "")</f>
        <v>12.5</v>
      </c>
      <c r="M1576" s="10">
        <f ca="1">_xlfn.IFNA((VLOOKUP($A1576,'Fats and Greases'!S:T,2,FALSE)), "")</f>
        <v>14</v>
      </c>
    </row>
    <row r="1577" spans="1:13" x14ac:dyDescent="0.2">
      <c r="A1577" s="18">
        <v>38989</v>
      </c>
      <c r="B1577" s="19">
        <f t="shared" si="48"/>
        <v>9</v>
      </c>
      <c r="C1577" s="19">
        <f t="shared" si="49"/>
        <v>2006</v>
      </c>
      <c r="D1577" s="10">
        <f ca="1">_xlfn.IFNA((VLOOKUP(A1577,'Fats and Greases'!A:B,2,FALSE)), "")</f>
        <v>12.13</v>
      </c>
      <c r="E1577" s="10">
        <f ca="1">_xlfn.IFNA((VLOOKUP(A1577,'Fats and Greases'!C:D,2,FALSE)), "")</f>
        <v>12.13</v>
      </c>
      <c r="F1577" s="10">
        <f ca="1">_xlfn.IFNA((VLOOKUP(A1577,'Fats and Greases'!E:F,2,FALSE)), "")</f>
        <v>12.25</v>
      </c>
      <c r="G1577" s="10">
        <f ca="1">_xlfn.IFNA((VLOOKUP(A1577,'Fats and Greases'!G:H,2,FALSE)), "")</f>
        <v>13.5</v>
      </c>
      <c r="H1577" s="10">
        <f ca="1">_xlfn.IFNA((VLOOKUP(A1577,'Fats and Greases'!I:J,2,FALSE)), "")</f>
        <v>14</v>
      </c>
      <c r="I1577" s="10">
        <f ca="1">_xlfn.IFNA((VLOOKUP(A1577,'Fats and Greases'!K:L,2,FALSE)), "")</f>
        <v>14.38</v>
      </c>
      <c r="J1577" s="10" t="str">
        <f ca="1">_xlfn.IFNA((VLOOKUP(A1577,'Fats and Greases'!M:N,2,FALSE)), "")</f>
        <v/>
      </c>
      <c r="K1577" s="10">
        <f ca="1">_xlfn.IFNA((VLOOKUP($A1577,'Fats and Greases'!O:P,2,FALSE)), "")</f>
        <v>14.25</v>
      </c>
      <c r="L1577" s="10">
        <f ca="1">_xlfn.IFNA((VLOOKUP($A1577,'Fats and Greases'!Q:R,2,FALSE)), "")</f>
        <v>12.5</v>
      </c>
      <c r="M1577" s="10">
        <f ca="1">_xlfn.IFNA((VLOOKUP($A1577,'Fats and Greases'!S:T,2,FALSE)), "")</f>
        <v>14</v>
      </c>
    </row>
    <row r="1578" spans="1:13" x14ac:dyDescent="0.2">
      <c r="A1578" s="18">
        <v>38992</v>
      </c>
      <c r="B1578" s="19">
        <f t="shared" si="48"/>
        <v>10</v>
      </c>
      <c r="C1578" s="19">
        <f t="shared" si="49"/>
        <v>2006</v>
      </c>
      <c r="D1578" s="10">
        <f ca="1">_xlfn.IFNA((VLOOKUP(A1578,'Fats and Greases'!A:B,2,FALSE)), "")</f>
        <v>12.13</v>
      </c>
      <c r="E1578" s="10">
        <f ca="1">_xlfn.IFNA((VLOOKUP(A1578,'Fats and Greases'!C:D,2,FALSE)), "")</f>
        <v>12.13</v>
      </c>
      <c r="F1578" s="10">
        <f ca="1">_xlfn.IFNA((VLOOKUP(A1578,'Fats and Greases'!E:F,2,FALSE)), "")</f>
        <v>12.25</v>
      </c>
      <c r="G1578" s="10">
        <f ca="1">_xlfn.IFNA((VLOOKUP(A1578,'Fats and Greases'!G:H,2,FALSE)), "")</f>
        <v>13.5</v>
      </c>
      <c r="H1578" s="10">
        <f ca="1">_xlfn.IFNA((VLOOKUP(A1578,'Fats and Greases'!I:J,2,FALSE)), "")</f>
        <v>14</v>
      </c>
      <c r="I1578" s="10">
        <f ca="1">_xlfn.IFNA((VLOOKUP(A1578,'Fats and Greases'!K:L,2,FALSE)), "")</f>
        <v>14.38</v>
      </c>
      <c r="J1578" s="10" t="str">
        <f ca="1">_xlfn.IFNA((VLOOKUP(A1578,'Fats and Greases'!M:N,2,FALSE)), "")</f>
        <v/>
      </c>
      <c r="K1578" s="10">
        <f ca="1">_xlfn.IFNA((VLOOKUP($A1578,'Fats and Greases'!O:P,2,FALSE)), "")</f>
        <v>14.25</v>
      </c>
      <c r="L1578" s="10">
        <f ca="1">_xlfn.IFNA((VLOOKUP($A1578,'Fats and Greases'!Q:R,2,FALSE)), "")</f>
        <v>12.5</v>
      </c>
      <c r="M1578" s="10">
        <f ca="1">_xlfn.IFNA((VLOOKUP($A1578,'Fats and Greases'!S:T,2,FALSE)), "")</f>
        <v>14</v>
      </c>
    </row>
    <row r="1579" spans="1:13" x14ac:dyDescent="0.2">
      <c r="A1579" s="18">
        <v>38993</v>
      </c>
      <c r="B1579" s="19">
        <f t="shared" si="48"/>
        <v>10</v>
      </c>
      <c r="C1579" s="19">
        <f t="shared" si="49"/>
        <v>2006</v>
      </c>
      <c r="D1579" s="10">
        <f ca="1">_xlfn.IFNA((VLOOKUP(A1579,'Fats and Greases'!A:B,2,FALSE)), "")</f>
        <v>12.75</v>
      </c>
      <c r="E1579" s="10">
        <f ca="1">_xlfn.IFNA((VLOOKUP(A1579,'Fats and Greases'!C:D,2,FALSE)), "")</f>
        <v>12.38</v>
      </c>
      <c r="F1579" s="10">
        <f ca="1">_xlfn.IFNA((VLOOKUP(A1579,'Fats and Greases'!E:F,2,FALSE)), "")</f>
        <v>12.25</v>
      </c>
      <c r="G1579" s="10">
        <f ca="1">_xlfn.IFNA((VLOOKUP(A1579,'Fats and Greases'!G:H,2,FALSE)), "")</f>
        <v>13.5</v>
      </c>
      <c r="H1579" s="10">
        <f ca="1">_xlfn.IFNA((VLOOKUP(A1579,'Fats and Greases'!I:J,2,FALSE)), "")</f>
        <v>14</v>
      </c>
      <c r="I1579" s="10">
        <f ca="1">_xlfn.IFNA((VLOOKUP(A1579,'Fats and Greases'!K:L,2,FALSE)), "")</f>
        <v>14.38</v>
      </c>
      <c r="J1579" s="10" t="str">
        <f ca="1">_xlfn.IFNA((VLOOKUP(A1579,'Fats and Greases'!M:N,2,FALSE)), "")</f>
        <v/>
      </c>
      <c r="K1579" s="10">
        <f ca="1">_xlfn.IFNA((VLOOKUP($A1579,'Fats and Greases'!O:P,2,FALSE)), "")</f>
        <v>14.25</v>
      </c>
      <c r="L1579" s="10">
        <f ca="1">_xlfn.IFNA((VLOOKUP($A1579,'Fats and Greases'!Q:R,2,FALSE)), "")</f>
        <v>12.5</v>
      </c>
      <c r="M1579" s="10">
        <f ca="1">_xlfn.IFNA((VLOOKUP($A1579,'Fats and Greases'!S:T,2,FALSE)), "")</f>
        <v>14.5</v>
      </c>
    </row>
    <row r="1580" spans="1:13" x14ac:dyDescent="0.2">
      <c r="A1580" s="18">
        <v>38994</v>
      </c>
      <c r="B1580" s="19">
        <f t="shared" si="48"/>
        <v>10</v>
      </c>
      <c r="C1580" s="19">
        <f t="shared" si="49"/>
        <v>2006</v>
      </c>
      <c r="D1580" s="10">
        <f ca="1">_xlfn.IFNA((VLOOKUP(A1580,'Fats and Greases'!A:B,2,FALSE)), "")</f>
        <v>12.75</v>
      </c>
      <c r="E1580" s="10">
        <f ca="1">_xlfn.IFNA((VLOOKUP(A1580,'Fats and Greases'!C:D,2,FALSE)), "")</f>
        <v>12.38</v>
      </c>
      <c r="F1580" s="10">
        <f ca="1">_xlfn.IFNA((VLOOKUP(A1580,'Fats and Greases'!E:F,2,FALSE)), "")</f>
        <v>12.25</v>
      </c>
      <c r="G1580" s="10">
        <f ca="1">_xlfn.IFNA((VLOOKUP(A1580,'Fats and Greases'!G:H,2,FALSE)), "")</f>
        <v>14</v>
      </c>
      <c r="H1580" s="10">
        <f ca="1">_xlfn.IFNA((VLOOKUP(A1580,'Fats and Greases'!I:J,2,FALSE)), "")</f>
        <v>14</v>
      </c>
      <c r="I1580" s="10">
        <f ca="1">_xlfn.IFNA((VLOOKUP(A1580,'Fats and Greases'!K:L,2,FALSE)), "")</f>
        <v>14.5</v>
      </c>
      <c r="J1580" s="10" t="str">
        <f ca="1">_xlfn.IFNA((VLOOKUP(A1580,'Fats and Greases'!M:N,2,FALSE)), "")</f>
        <v/>
      </c>
      <c r="K1580" s="10">
        <f ca="1">_xlfn.IFNA((VLOOKUP($A1580,'Fats and Greases'!O:P,2,FALSE)), "")</f>
        <v>14.38</v>
      </c>
      <c r="L1580" s="10">
        <f ca="1">_xlfn.IFNA((VLOOKUP($A1580,'Fats and Greases'!Q:R,2,FALSE)), "")</f>
        <v>12.5</v>
      </c>
      <c r="M1580" s="10">
        <f ca="1">_xlfn.IFNA((VLOOKUP($A1580,'Fats and Greases'!S:T,2,FALSE)), "")</f>
        <v>14.75</v>
      </c>
    </row>
    <row r="1581" spans="1:13" x14ac:dyDescent="0.2">
      <c r="A1581" s="18">
        <v>38995</v>
      </c>
      <c r="B1581" s="19">
        <f t="shared" si="48"/>
        <v>10</v>
      </c>
      <c r="C1581" s="19">
        <f t="shared" si="49"/>
        <v>2006</v>
      </c>
      <c r="D1581" s="10">
        <f ca="1">_xlfn.IFNA((VLOOKUP(A1581,'Fats and Greases'!A:B,2,FALSE)), "")</f>
        <v>12.75</v>
      </c>
      <c r="E1581" s="10">
        <f ca="1">_xlfn.IFNA((VLOOKUP(A1581,'Fats and Greases'!C:D,2,FALSE)), "")</f>
        <v>12.63</v>
      </c>
      <c r="F1581" s="10">
        <f ca="1">_xlfn.IFNA((VLOOKUP(A1581,'Fats and Greases'!E:F,2,FALSE)), "")</f>
        <v>12.25</v>
      </c>
      <c r="G1581" s="10">
        <f ca="1">_xlfn.IFNA((VLOOKUP(A1581,'Fats and Greases'!G:H,2,FALSE)), "")</f>
        <v>14</v>
      </c>
      <c r="H1581" s="10">
        <f ca="1">_xlfn.IFNA((VLOOKUP(A1581,'Fats and Greases'!I:J,2,FALSE)), "")</f>
        <v>14</v>
      </c>
      <c r="I1581" s="10">
        <f ca="1">_xlfn.IFNA((VLOOKUP(A1581,'Fats and Greases'!K:L,2,FALSE)), "")</f>
        <v>14.5</v>
      </c>
      <c r="J1581" s="10" t="str">
        <f ca="1">_xlfn.IFNA((VLOOKUP(A1581,'Fats and Greases'!M:N,2,FALSE)), "")</f>
        <v/>
      </c>
      <c r="K1581" s="10">
        <f ca="1">_xlfn.IFNA((VLOOKUP($A1581,'Fats and Greases'!O:P,2,FALSE)), "")</f>
        <v>14.38</v>
      </c>
      <c r="L1581" s="10">
        <f ca="1">_xlfn.IFNA((VLOOKUP($A1581,'Fats and Greases'!Q:R,2,FALSE)), "")</f>
        <v>12.5</v>
      </c>
      <c r="M1581" s="10">
        <f ca="1">_xlfn.IFNA((VLOOKUP($A1581,'Fats and Greases'!S:T,2,FALSE)), "")</f>
        <v>14.5</v>
      </c>
    </row>
    <row r="1582" spans="1:13" x14ac:dyDescent="0.2">
      <c r="A1582" s="18">
        <v>38996</v>
      </c>
      <c r="B1582" s="19">
        <f t="shared" si="48"/>
        <v>10</v>
      </c>
      <c r="C1582" s="19">
        <f t="shared" si="49"/>
        <v>2006</v>
      </c>
      <c r="D1582" s="10">
        <f ca="1">_xlfn.IFNA((VLOOKUP(A1582,'Fats and Greases'!A:B,2,FALSE)), "")</f>
        <v>12.75</v>
      </c>
      <c r="E1582" s="10">
        <f ca="1">_xlfn.IFNA((VLOOKUP(A1582,'Fats and Greases'!C:D,2,FALSE)), "")</f>
        <v>12.63</v>
      </c>
      <c r="F1582" s="10">
        <f ca="1">_xlfn.IFNA((VLOOKUP(A1582,'Fats and Greases'!E:F,2,FALSE)), "")</f>
        <v>12.25</v>
      </c>
      <c r="G1582" s="10">
        <f ca="1">_xlfn.IFNA((VLOOKUP(A1582,'Fats and Greases'!G:H,2,FALSE)), "")</f>
        <v>14</v>
      </c>
      <c r="H1582" s="10">
        <f ca="1">_xlfn.IFNA((VLOOKUP(A1582,'Fats and Greases'!I:J,2,FALSE)), "")</f>
        <v>14</v>
      </c>
      <c r="I1582" s="10">
        <f ca="1">_xlfn.IFNA((VLOOKUP(A1582,'Fats and Greases'!K:L,2,FALSE)), "")</f>
        <v>14.5</v>
      </c>
      <c r="J1582" s="10" t="str">
        <f ca="1">_xlfn.IFNA((VLOOKUP(A1582,'Fats and Greases'!M:N,2,FALSE)), "")</f>
        <v/>
      </c>
      <c r="K1582" s="10">
        <f ca="1">_xlfn.IFNA((VLOOKUP($A1582,'Fats and Greases'!O:P,2,FALSE)), "")</f>
        <v>14.38</v>
      </c>
      <c r="L1582" s="10">
        <f ca="1">_xlfn.IFNA((VLOOKUP($A1582,'Fats and Greases'!Q:R,2,FALSE)), "")</f>
        <v>12.5</v>
      </c>
      <c r="M1582" s="10">
        <f ca="1">_xlfn.IFNA((VLOOKUP($A1582,'Fats and Greases'!S:T,2,FALSE)), "")</f>
        <v>14.5</v>
      </c>
    </row>
    <row r="1583" spans="1:13" x14ac:dyDescent="0.2">
      <c r="A1583" s="18">
        <v>38999</v>
      </c>
      <c r="B1583" s="19">
        <f t="shared" si="48"/>
        <v>10</v>
      </c>
      <c r="C1583" s="19">
        <f t="shared" si="49"/>
        <v>2006</v>
      </c>
      <c r="D1583" s="10">
        <f ca="1">_xlfn.IFNA((VLOOKUP(A1583,'Fats and Greases'!A:B,2,FALSE)), "")</f>
        <v>12.88</v>
      </c>
      <c r="E1583" s="10">
        <f ca="1">_xlfn.IFNA((VLOOKUP(A1583,'Fats and Greases'!C:D,2,FALSE)), "")</f>
        <v>12.88</v>
      </c>
      <c r="F1583" s="10">
        <f ca="1">_xlfn.IFNA((VLOOKUP(A1583,'Fats and Greases'!E:F,2,FALSE)), "")</f>
        <v>12.25</v>
      </c>
      <c r="G1583" s="10">
        <f ca="1">_xlfn.IFNA((VLOOKUP(A1583,'Fats and Greases'!G:H,2,FALSE)), "")</f>
        <v>14</v>
      </c>
      <c r="H1583" s="10">
        <f ca="1">_xlfn.IFNA((VLOOKUP(A1583,'Fats and Greases'!I:J,2,FALSE)), "")</f>
        <v>14</v>
      </c>
      <c r="I1583" s="10">
        <f ca="1">_xlfn.IFNA((VLOOKUP(A1583,'Fats and Greases'!K:L,2,FALSE)), "")</f>
        <v>14.5</v>
      </c>
      <c r="J1583" s="10" t="str">
        <f ca="1">_xlfn.IFNA((VLOOKUP(A1583,'Fats and Greases'!M:N,2,FALSE)), "")</f>
        <v/>
      </c>
      <c r="K1583" s="10">
        <f ca="1">_xlfn.IFNA((VLOOKUP($A1583,'Fats and Greases'!O:P,2,FALSE)), "")</f>
        <v>14.38</v>
      </c>
      <c r="L1583" s="10">
        <f ca="1">_xlfn.IFNA((VLOOKUP($A1583,'Fats and Greases'!Q:R,2,FALSE)), "")</f>
        <v>12.5</v>
      </c>
      <c r="M1583" s="10">
        <f ca="1">_xlfn.IFNA((VLOOKUP($A1583,'Fats and Greases'!S:T,2,FALSE)), "")</f>
        <v>14.5</v>
      </c>
    </row>
    <row r="1584" spans="1:13" x14ac:dyDescent="0.2">
      <c r="A1584" s="18">
        <v>39000</v>
      </c>
      <c r="B1584" s="19">
        <f t="shared" si="48"/>
        <v>10</v>
      </c>
      <c r="C1584" s="19">
        <f t="shared" si="49"/>
        <v>2006</v>
      </c>
      <c r="D1584" s="10">
        <f ca="1">_xlfn.IFNA((VLOOKUP(A1584,'Fats and Greases'!A:B,2,FALSE)), "")</f>
        <v>12.88</v>
      </c>
      <c r="E1584" s="10">
        <f ca="1">_xlfn.IFNA((VLOOKUP(A1584,'Fats and Greases'!C:D,2,FALSE)), "")</f>
        <v>12.88</v>
      </c>
      <c r="F1584" s="10">
        <f ca="1">_xlfn.IFNA((VLOOKUP(A1584,'Fats and Greases'!E:F,2,FALSE)), "")</f>
        <v>12.25</v>
      </c>
      <c r="G1584" s="10">
        <f ca="1">_xlfn.IFNA((VLOOKUP(A1584,'Fats and Greases'!G:H,2,FALSE)), "")</f>
        <v>14</v>
      </c>
      <c r="H1584" s="10">
        <f ca="1">_xlfn.IFNA((VLOOKUP(A1584,'Fats and Greases'!I:J,2,FALSE)), "")</f>
        <v>14</v>
      </c>
      <c r="I1584" s="10">
        <f ca="1">_xlfn.IFNA((VLOOKUP(A1584,'Fats and Greases'!K:L,2,FALSE)), "")</f>
        <v>14.63</v>
      </c>
      <c r="J1584" s="10" t="str">
        <f ca="1">_xlfn.IFNA((VLOOKUP(A1584,'Fats and Greases'!M:N,2,FALSE)), "")</f>
        <v/>
      </c>
      <c r="K1584" s="10">
        <f ca="1">_xlfn.IFNA((VLOOKUP($A1584,'Fats and Greases'!O:P,2,FALSE)), "")</f>
        <v>14.63</v>
      </c>
      <c r="L1584" s="10">
        <f ca="1">_xlfn.IFNA((VLOOKUP($A1584,'Fats and Greases'!Q:R,2,FALSE)), "")</f>
        <v>12.5</v>
      </c>
      <c r="M1584" s="10">
        <f ca="1">_xlfn.IFNA((VLOOKUP($A1584,'Fats and Greases'!S:T,2,FALSE)), "")</f>
        <v>14.5</v>
      </c>
    </row>
    <row r="1585" spans="1:13" x14ac:dyDescent="0.2">
      <c r="A1585" s="18">
        <v>39001</v>
      </c>
      <c r="B1585" s="19">
        <f t="shared" si="48"/>
        <v>10</v>
      </c>
      <c r="C1585" s="19">
        <f t="shared" si="49"/>
        <v>2006</v>
      </c>
      <c r="D1585" s="10">
        <f ca="1">_xlfn.IFNA((VLOOKUP(A1585,'Fats and Greases'!A:B,2,FALSE)), "")</f>
        <v>12.88</v>
      </c>
      <c r="E1585" s="10">
        <f ca="1">_xlfn.IFNA((VLOOKUP(A1585,'Fats and Greases'!C:D,2,FALSE)), "")</f>
        <v>12.88</v>
      </c>
      <c r="F1585" s="10">
        <f ca="1">_xlfn.IFNA((VLOOKUP(A1585,'Fats and Greases'!E:F,2,FALSE)), "")</f>
        <v>12.25</v>
      </c>
      <c r="G1585" s="10">
        <f ca="1">_xlfn.IFNA((VLOOKUP(A1585,'Fats and Greases'!G:H,2,FALSE)), "")</f>
        <v>14</v>
      </c>
      <c r="H1585" s="10">
        <f ca="1">_xlfn.IFNA((VLOOKUP(A1585,'Fats and Greases'!I:J,2,FALSE)), "")</f>
        <v>14</v>
      </c>
      <c r="I1585" s="10">
        <f ca="1">_xlfn.IFNA((VLOOKUP(A1585,'Fats and Greases'!K:L,2,FALSE)), "")</f>
        <v>14.63</v>
      </c>
      <c r="J1585" s="10" t="str">
        <f ca="1">_xlfn.IFNA((VLOOKUP(A1585,'Fats and Greases'!M:N,2,FALSE)), "")</f>
        <v/>
      </c>
      <c r="K1585" s="10">
        <f ca="1">_xlfn.IFNA((VLOOKUP($A1585,'Fats and Greases'!O:P,2,FALSE)), "")</f>
        <v>14.63</v>
      </c>
      <c r="L1585" s="10">
        <f ca="1">_xlfn.IFNA((VLOOKUP($A1585,'Fats and Greases'!Q:R,2,FALSE)), "")</f>
        <v>12.5</v>
      </c>
      <c r="M1585" s="10">
        <f ca="1">_xlfn.IFNA((VLOOKUP($A1585,'Fats and Greases'!S:T,2,FALSE)), "")</f>
        <v>14.5</v>
      </c>
    </row>
    <row r="1586" spans="1:13" x14ac:dyDescent="0.2">
      <c r="A1586" s="18">
        <v>39002</v>
      </c>
      <c r="B1586" s="19">
        <f t="shared" si="48"/>
        <v>10</v>
      </c>
      <c r="C1586" s="19">
        <f t="shared" si="49"/>
        <v>2006</v>
      </c>
      <c r="D1586" s="10">
        <f ca="1">_xlfn.IFNA((VLOOKUP(A1586,'Fats and Greases'!A:B,2,FALSE)), "")</f>
        <v>12.88</v>
      </c>
      <c r="E1586" s="10">
        <f ca="1">_xlfn.IFNA((VLOOKUP(A1586,'Fats and Greases'!C:D,2,FALSE)), "")</f>
        <v>12.94</v>
      </c>
      <c r="F1586" s="10">
        <f ca="1">_xlfn.IFNA((VLOOKUP(A1586,'Fats and Greases'!E:F,2,FALSE)), "")</f>
        <v>12.25</v>
      </c>
      <c r="G1586" s="10">
        <f ca="1">_xlfn.IFNA((VLOOKUP(A1586,'Fats and Greases'!G:H,2,FALSE)), "")</f>
        <v>14.5</v>
      </c>
      <c r="H1586" s="10">
        <f ca="1">_xlfn.IFNA((VLOOKUP(A1586,'Fats and Greases'!I:J,2,FALSE)), "")</f>
        <v>14</v>
      </c>
      <c r="I1586" s="10">
        <f ca="1">_xlfn.IFNA((VLOOKUP(A1586,'Fats and Greases'!K:L,2,FALSE)), "")</f>
        <v>14.63</v>
      </c>
      <c r="J1586" s="10" t="str">
        <f ca="1">_xlfn.IFNA((VLOOKUP(A1586,'Fats and Greases'!M:N,2,FALSE)), "")</f>
        <v/>
      </c>
      <c r="K1586" s="10">
        <f ca="1">_xlfn.IFNA((VLOOKUP($A1586,'Fats and Greases'!O:P,2,FALSE)), "")</f>
        <v>14.75</v>
      </c>
      <c r="L1586" s="10">
        <f ca="1">_xlfn.IFNA((VLOOKUP($A1586,'Fats and Greases'!Q:R,2,FALSE)), "")</f>
        <v>12.5</v>
      </c>
      <c r="M1586" s="10">
        <f ca="1">_xlfn.IFNA((VLOOKUP($A1586,'Fats and Greases'!S:T,2,FALSE)), "")</f>
        <v>14.5</v>
      </c>
    </row>
    <row r="1587" spans="1:13" x14ac:dyDescent="0.2">
      <c r="A1587" s="18">
        <v>39003</v>
      </c>
      <c r="B1587" s="19">
        <f t="shared" si="48"/>
        <v>10</v>
      </c>
      <c r="C1587" s="19">
        <f t="shared" si="49"/>
        <v>2006</v>
      </c>
      <c r="D1587" s="10">
        <f ca="1">_xlfn.IFNA((VLOOKUP(A1587,'Fats and Greases'!A:B,2,FALSE)), "")</f>
        <v>12.88</v>
      </c>
      <c r="E1587" s="10">
        <f ca="1">_xlfn.IFNA((VLOOKUP(A1587,'Fats and Greases'!C:D,2,FALSE)), "")</f>
        <v>12.94</v>
      </c>
      <c r="F1587" s="10">
        <f ca="1">_xlfn.IFNA((VLOOKUP(A1587,'Fats and Greases'!E:F,2,FALSE)), "")</f>
        <v>12.25</v>
      </c>
      <c r="G1587" s="10">
        <f ca="1">_xlfn.IFNA((VLOOKUP(A1587,'Fats and Greases'!G:H,2,FALSE)), "")</f>
        <v>14.5</v>
      </c>
      <c r="H1587" s="10">
        <f ca="1">_xlfn.IFNA((VLOOKUP(A1587,'Fats and Greases'!I:J,2,FALSE)), "")</f>
        <v>14</v>
      </c>
      <c r="I1587" s="10">
        <f ca="1">_xlfn.IFNA((VLOOKUP(A1587,'Fats and Greases'!K:L,2,FALSE)), "")</f>
        <v>14.63</v>
      </c>
      <c r="J1587" s="10" t="str">
        <f ca="1">_xlfn.IFNA((VLOOKUP(A1587,'Fats and Greases'!M:N,2,FALSE)), "")</f>
        <v/>
      </c>
      <c r="K1587" s="10">
        <f ca="1">_xlfn.IFNA((VLOOKUP($A1587,'Fats and Greases'!O:P,2,FALSE)), "")</f>
        <v>14.75</v>
      </c>
      <c r="L1587" s="10">
        <f ca="1">_xlfn.IFNA((VLOOKUP($A1587,'Fats and Greases'!Q:R,2,FALSE)), "")</f>
        <v>12.5</v>
      </c>
      <c r="M1587" s="10">
        <f ca="1">_xlfn.IFNA((VLOOKUP($A1587,'Fats and Greases'!S:T,2,FALSE)), "")</f>
        <v>14.5</v>
      </c>
    </row>
    <row r="1588" spans="1:13" x14ac:dyDescent="0.2">
      <c r="A1588" s="18">
        <v>39006</v>
      </c>
      <c r="B1588" s="19">
        <f t="shared" si="48"/>
        <v>10</v>
      </c>
      <c r="C1588" s="19">
        <f t="shared" si="49"/>
        <v>2006</v>
      </c>
      <c r="D1588" s="10">
        <f ca="1">_xlfn.IFNA((VLOOKUP(A1588,'Fats and Greases'!A:B,2,FALSE)), "")</f>
        <v>12.88</v>
      </c>
      <c r="E1588" s="10">
        <f ca="1">_xlfn.IFNA((VLOOKUP(A1588,'Fats and Greases'!C:D,2,FALSE)), "")</f>
        <v>13.13</v>
      </c>
      <c r="F1588" s="10">
        <f ca="1">_xlfn.IFNA((VLOOKUP(A1588,'Fats and Greases'!E:F,2,FALSE)), "")</f>
        <v>12.25</v>
      </c>
      <c r="G1588" s="10">
        <f ca="1">_xlfn.IFNA((VLOOKUP(A1588,'Fats and Greases'!G:H,2,FALSE)), "")</f>
        <v>14.5</v>
      </c>
      <c r="H1588" s="10">
        <f ca="1">_xlfn.IFNA((VLOOKUP(A1588,'Fats and Greases'!I:J,2,FALSE)), "")</f>
        <v>14</v>
      </c>
      <c r="I1588" s="10">
        <f ca="1">_xlfn.IFNA((VLOOKUP(A1588,'Fats and Greases'!K:L,2,FALSE)), "")</f>
        <v>14.63</v>
      </c>
      <c r="J1588" s="10" t="str">
        <f ca="1">_xlfn.IFNA((VLOOKUP(A1588,'Fats and Greases'!M:N,2,FALSE)), "")</f>
        <v/>
      </c>
      <c r="K1588" s="10">
        <f ca="1">_xlfn.IFNA((VLOOKUP($A1588,'Fats and Greases'!O:P,2,FALSE)), "")</f>
        <v>14.75</v>
      </c>
      <c r="L1588" s="10">
        <f ca="1">_xlfn.IFNA((VLOOKUP($A1588,'Fats and Greases'!Q:R,2,FALSE)), "")</f>
        <v>12.5</v>
      </c>
      <c r="M1588" s="10">
        <f ca="1">_xlfn.IFNA((VLOOKUP($A1588,'Fats and Greases'!S:T,2,FALSE)), "")</f>
        <v>14.5</v>
      </c>
    </row>
    <row r="1589" spans="1:13" x14ac:dyDescent="0.2">
      <c r="A1589" s="18">
        <v>39007</v>
      </c>
      <c r="B1589" s="19">
        <f t="shared" si="48"/>
        <v>10</v>
      </c>
      <c r="C1589" s="19">
        <f t="shared" si="49"/>
        <v>2006</v>
      </c>
      <c r="D1589" s="10">
        <f ca="1">_xlfn.IFNA((VLOOKUP(A1589,'Fats and Greases'!A:B,2,FALSE)), "")</f>
        <v>12.88</v>
      </c>
      <c r="E1589" s="10">
        <f ca="1">_xlfn.IFNA((VLOOKUP(A1589,'Fats and Greases'!C:D,2,FALSE)), "")</f>
        <v>13.13</v>
      </c>
      <c r="F1589" s="10">
        <f ca="1">_xlfn.IFNA((VLOOKUP(A1589,'Fats and Greases'!E:F,2,FALSE)), "")</f>
        <v>12.25</v>
      </c>
      <c r="G1589" s="10">
        <f ca="1">_xlfn.IFNA((VLOOKUP(A1589,'Fats and Greases'!G:H,2,FALSE)), "")</f>
        <v>14.5</v>
      </c>
      <c r="H1589" s="10">
        <f ca="1">_xlfn.IFNA((VLOOKUP(A1589,'Fats and Greases'!I:J,2,FALSE)), "")</f>
        <v>14</v>
      </c>
      <c r="I1589" s="10">
        <f ca="1">_xlfn.IFNA((VLOOKUP(A1589,'Fats and Greases'!K:L,2,FALSE)), "")</f>
        <v>15.13</v>
      </c>
      <c r="J1589" s="10" t="str">
        <f ca="1">_xlfn.IFNA((VLOOKUP(A1589,'Fats and Greases'!M:N,2,FALSE)), "")</f>
        <v/>
      </c>
      <c r="K1589" s="10">
        <f ca="1">_xlfn.IFNA((VLOOKUP($A1589,'Fats and Greases'!O:P,2,FALSE)), "")</f>
        <v>14.75</v>
      </c>
      <c r="L1589" s="10">
        <f ca="1">_xlfn.IFNA((VLOOKUP($A1589,'Fats and Greases'!Q:R,2,FALSE)), "")</f>
        <v>12.5</v>
      </c>
      <c r="M1589" s="10">
        <f ca="1">_xlfn.IFNA((VLOOKUP($A1589,'Fats and Greases'!S:T,2,FALSE)), "")</f>
        <v>14.5</v>
      </c>
    </row>
    <row r="1590" spans="1:13" x14ac:dyDescent="0.2">
      <c r="A1590" s="18">
        <v>39008</v>
      </c>
      <c r="B1590" s="19">
        <f t="shared" si="48"/>
        <v>10</v>
      </c>
      <c r="C1590" s="19">
        <f t="shared" si="49"/>
        <v>2006</v>
      </c>
      <c r="D1590" s="10">
        <f ca="1">_xlfn.IFNA((VLOOKUP(A1590,'Fats and Greases'!A:B,2,FALSE)), "")</f>
        <v>13.63</v>
      </c>
      <c r="E1590" s="10">
        <f ca="1">_xlfn.IFNA((VLOOKUP(A1590,'Fats and Greases'!C:D,2,FALSE)), "")</f>
        <v>13.13</v>
      </c>
      <c r="F1590" s="10">
        <f ca="1">_xlfn.IFNA((VLOOKUP(A1590,'Fats and Greases'!E:F,2,FALSE)), "")</f>
        <v>12.75</v>
      </c>
      <c r="G1590" s="10">
        <f ca="1">_xlfn.IFNA((VLOOKUP(A1590,'Fats and Greases'!G:H,2,FALSE)), "")</f>
        <v>14.5</v>
      </c>
      <c r="H1590" s="10">
        <f ca="1">_xlfn.IFNA((VLOOKUP(A1590,'Fats and Greases'!I:J,2,FALSE)), "")</f>
        <v>15</v>
      </c>
      <c r="I1590" s="10">
        <f ca="1">_xlfn.IFNA((VLOOKUP(A1590,'Fats and Greases'!K:L,2,FALSE)), "")</f>
        <v>15.13</v>
      </c>
      <c r="J1590" s="10" t="str">
        <f ca="1">_xlfn.IFNA((VLOOKUP(A1590,'Fats and Greases'!M:N,2,FALSE)), "")</f>
        <v/>
      </c>
      <c r="K1590" s="10">
        <f ca="1">_xlfn.IFNA((VLOOKUP($A1590,'Fats and Greases'!O:P,2,FALSE)), "")</f>
        <v>15</v>
      </c>
      <c r="L1590" s="10">
        <f ca="1">_xlfn.IFNA((VLOOKUP($A1590,'Fats and Greases'!Q:R,2,FALSE)), "")</f>
        <v>12.5</v>
      </c>
      <c r="M1590" s="10">
        <f ca="1">_xlfn.IFNA((VLOOKUP($A1590,'Fats and Greases'!S:T,2,FALSE)), "")</f>
        <v>15</v>
      </c>
    </row>
    <row r="1591" spans="1:13" x14ac:dyDescent="0.2">
      <c r="A1591" s="18">
        <v>39009</v>
      </c>
      <c r="B1591" s="19">
        <f t="shared" si="48"/>
        <v>10</v>
      </c>
      <c r="C1591" s="19">
        <f t="shared" si="49"/>
        <v>2006</v>
      </c>
      <c r="D1591" s="10">
        <f ca="1">_xlfn.IFNA((VLOOKUP(A1591,'Fats and Greases'!A:B,2,FALSE)), "")</f>
        <v>13.88</v>
      </c>
      <c r="E1591" s="10">
        <f ca="1">_xlfn.IFNA((VLOOKUP(A1591,'Fats and Greases'!C:D,2,FALSE)), "")</f>
        <v>13.13</v>
      </c>
      <c r="F1591" s="10">
        <f ca="1">_xlfn.IFNA((VLOOKUP(A1591,'Fats and Greases'!E:F,2,FALSE)), "")</f>
        <v>12.75</v>
      </c>
      <c r="G1591" s="10">
        <f ca="1">_xlfn.IFNA((VLOOKUP(A1591,'Fats and Greases'!G:H,2,FALSE)), "")</f>
        <v>14.5</v>
      </c>
      <c r="H1591" s="10">
        <f ca="1">_xlfn.IFNA((VLOOKUP(A1591,'Fats and Greases'!I:J,2,FALSE)), "")</f>
        <v>15</v>
      </c>
      <c r="I1591" s="10">
        <f ca="1">_xlfn.IFNA((VLOOKUP(A1591,'Fats and Greases'!K:L,2,FALSE)), "")</f>
        <v>15.13</v>
      </c>
      <c r="J1591" s="10" t="str">
        <f ca="1">_xlfn.IFNA((VLOOKUP(A1591,'Fats and Greases'!M:N,2,FALSE)), "")</f>
        <v/>
      </c>
      <c r="K1591" s="10">
        <f ca="1">_xlfn.IFNA((VLOOKUP($A1591,'Fats and Greases'!O:P,2,FALSE)), "")</f>
        <v>15</v>
      </c>
      <c r="L1591" s="10">
        <f ca="1">_xlfn.IFNA((VLOOKUP($A1591,'Fats and Greases'!Q:R,2,FALSE)), "")</f>
        <v>12.5</v>
      </c>
      <c r="M1591" s="10">
        <f ca="1">_xlfn.IFNA((VLOOKUP($A1591,'Fats and Greases'!S:T,2,FALSE)), "")</f>
        <v>15</v>
      </c>
    </row>
    <row r="1592" spans="1:13" x14ac:dyDescent="0.2">
      <c r="A1592" s="18">
        <v>39010</v>
      </c>
      <c r="B1592" s="19">
        <f t="shared" si="48"/>
        <v>10</v>
      </c>
      <c r="C1592" s="19">
        <f t="shared" si="49"/>
        <v>2006</v>
      </c>
      <c r="D1592" s="10">
        <f ca="1">_xlfn.IFNA((VLOOKUP(A1592,'Fats and Greases'!A:B,2,FALSE)), "")</f>
        <v>13.88</v>
      </c>
      <c r="E1592" s="10">
        <f ca="1">_xlfn.IFNA((VLOOKUP(A1592,'Fats and Greases'!C:D,2,FALSE)), "")</f>
        <v>13.13</v>
      </c>
      <c r="F1592" s="10">
        <f ca="1">_xlfn.IFNA((VLOOKUP(A1592,'Fats and Greases'!E:F,2,FALSE)), "")</f>
        <v>12.75</v>
      </c>
      <c r="G1592" s="10">
        <f ca="1">_xlfn.IFNA((VLOOKUP(A1592,'Fats and Greases'!G:H,2,FALSE)), "")</f>
        <v>14.5</v>
      </c>
      <c r="H1592" s="10">
        <f ca="1">_xlfn.IFNA((VLOOKUP(A1592,'Fats and Greases'!I:J,2,FALSE)), "")</f>
        <v>15</v>
      </c>
      <c r="I1592" s="10">
        <f ca="1">_xlfn.IFNA((VLOOKUP(A1592,'Fats and Greases'!K:L,2,FALSE)), "")</f>
        <v>15.13</v>
      </c>
      <c r="J1592" s="10" t="str">
        <f ca="1">_xlfn.IFNA((VLOOKUP(A1592,'Fats and Greases'!M:N,2,FALSE)), "")</f>
        <v/>
      </c>
      <c r="K1592" s="10">
        <f ca="1">_xlfn.IFNA((VLOOKUP($A1592,'Fats and Greases'!O:P,2,FALSE)), "")</f>
        <v>15</v>
      </c>
      <c r="L1592" s="10">
        <f ca="1">_xlfn.IFNA((VLOOKUP($A1592,'Fats and Greases'!Q:R,2,FALSE)), "")</f>
        <v>12.5</v>
      </c>
      <c r="M1592" s="10">
        <f ca="1">_xlfn.IFNA((VLOOKUP($A1592,'Fats and Greases'!S:T,2,FALSE)), "")</f>
        <v>15</v>
      </c>
    </row>
    <row r="1593" spans="1:13" x14ac:dyDescent="0.2">
      <c r="A1593" s="18">
        <v>39013</v>
      </c>
      <c r="B1593" s="19">
        <f t="shared" si="48"/>
        <v>10</v>
      </c>
      <c r="C1593" s="19">
        <f t="shared" si="49"/>
        <v>2006</v>
      </c>
      <c r="D1593" s="10">
        <f ca="1">_xlfn.IFNA((VLOOKUP(A1593,'Fats and Greases'!A:B,2,FALSE)), "")</f>
        <v>13.88</v>
      </c>
      <c r="E1593" s="10">
        <f ca="1">_xlfn.IFNA((VLOOKUP(A1593,'Fats and Greases'!C:D,2,FALSE)), "")</f>
        <v>13.13</v>
      </c>
      <c r="F1593" s="10">
        <f ca="1">_xlfn.IFNA((VLOOKUP(A1593,'Fats and Greases'!E:F,2,FALSE)), "")</f>
        <v>12.75</v>
      </c>
      <c r="G1593" s="10">
        <f ca="1">_xlfn.IFNA((VLOOKUP(A1593,'Fats and Greases'!G:H,2,FALSE)), "")</f>
        <v>14.5</v>
      </c>
      <c r="H1593" s="10">
        <f ca="1">_xlfn.IFNA((VLOOKUP(A1593,'Fats and Greases'!I:J,2,FALSE)), "")</f>
        <v>15</v>
      </c>
      <c r="I1593" s="10">
        <f ca="1">_xlfn.IFNA((VLOOKUP(A1593,'Fats and Greases'!K:L,2,FALSE)), "")</f>
        <v>15.13</v>
      </c>
      <c r="J1593" s="10" t="str">
        <f ca="1">_xlfn.IFNA((VLOOKUP(A1593,'Fats and Greases'!M:N,2,FALSE)), "")</f>
        <v/>
      </c>
      <c r="K1593" s="10">
        <f ca="1">_xlfn.IFNA((VLOOKUP($A1593,'Fats and Greases'!O:P,2,FALSE)), "")</f>
        <v>15</v>
      </c>
      <c r="L1593" s="10">
        <f ca="1">_xlfn.IFNA((VLOOKUP($A1593,'Fats and Greases'!Q:R,2,FALSE)), "")</f>
        <v>12.5</v>
      </c>
      <c r="M1593" s="10" t="str">
        <f ca="1">_xlfn.IFNA((VLOOKUP($A1593,'Fats and Greases'!S:T,2,FALSE)), "")</f>
        <v/>
      </c>
    </row>
    <row r="1594" spans="1:13" x14ac:dyDescent="0.2">
      <c r="A1594" s="18">
        <v>39014</v>
      </c>
      <c r="B1594" s="19">
        <f t="shared" si="48"/>
        <v>10</v>
      </c>
      <c r="C1594" s="19">
        <f t="shared" si="49"/>
        <v>2006</v>
      </c>
      <c r="D1594" s="10">
        <f ca="1">_xlfn.IFNA((VLOOKUP(A1594,'Fats and Greases'!A:B,2,FALSE)), "")</f>
        <v>13.88</v>
      </c>
      <c r="E1594" s="10">
        <f ca="1">_xlfn.IFNA((VLOOKUP(A1594,'Fats and Greases'!C:D,2,FALSE)), "")</f>
        <v>13.5</v>
      </c>
      <c r="F1594" s="10">
        <f ca="1">_xlfn.IFNA((VLOOKUP(A1594,'Fats and Greases'!E:F,2,FALSE)), "")</f>
        <v>12.75</v>
      </c>
      <c r="G1594" s="10">
        <f ca="1">_xlfn.IFNA((VLOOKUP(A1594,'Fats and Greases'!G:H,2,FALSE)), "")</f>
        <v>14.5</v>
      </c>
      <c r="H1594" s="10">
        <f ca="1">_xlfn.IFNA((VLOOKUP(A1594,'Fats and Greases'!I:J,2,FALSE)), "")</f>
        <v>15</v>
      </c>
      <c r="I1594" s="10">
        <f ca="1">_xlfn.IFNA((VLOOKUP(A1594,'Fats and Greases'!K:L,2,FALSE)), "")</f>
        <v>15.38</v>
      </c>
      <c r="J1594" s="10" t="str">
        <f ca="1">_xlfn.IFNA((VLOOKUP(A1594,'Fats and Greases'!M:N,2,FALSE)), "")</f>
        <v/>
      </c>
      <c r="K1594" s="10">
        <f ca="1">_xlfn.IFNA((VLOOKUP($A1594,'Fats and Greases'!O:P,2,FALSE)), "")</f>
        <v>15</v>
      </c>
      <c r="L1594" s="10">
        <f ca="1">_xlfn.IFNA((VLOOKUP($A1594,'Fats and Greases'!Q:R,2,FALSE)), "")</f>
        <v>12.5</v>
      </c>
      <c r="M1594" s="10">
        <f ca="1">_xlfn.IFNA((VLOOKUP($A1594,'Fats and Greases'!S:T,2,FALSE)), "")</f>
        <v>16.5</v>
      </c>
    </row>
    <row r="1595" spans="1:13" x14ac:dyDescent="0.2">
      <c r="A1595" s="18">
        <v>39015</v>
      </c>
      <c r="B1595" s="19">
        <f t="shared" si="48"/>
        <v>10</v>
      </c>
      <c r="C1595" s="19">
        <f t="shared" si="49"/>
        <v>2006</v>
      </c>
      <c r="D1595" s="10">
        <f ca="1">_xlfn.IFNA((VLOOKUP(A1595,'Fats and Greases'!A:B,2,FALSE)), "")</f>
        <v>13.88</v>
      </c>
      <c r="E1595" s="10">
        <f ca="1">_xlfn.IFNA((VLOOKUP(A1595,'Fats and Greases'!C:D,2,FALSE)), "")</f>
        <v>13.75</v>
      </c>
      <c r="F1595" s="10">
        <f ca="1">_xlfn.IFNA((VLOOKUP(A1595,'Fats and Greases'!E:F,2,FALSE)), "")</f>
        <v>13.5</v>
      </c>
      <c r="G1595" s="10">
        <f ca="1">_xlfn.IFNA((VLOOKUP(A1595,'Fats and Greases'!G:H,2,FALSE)), "")</f>
        <v>14.5</v>
      </c>
      <c r="H1595" s="10">
        <f ca="1">_xlfn.IFNA((VLOOKUP(A1595,'Fats and Greases'!I:J,2,FALSE)), "")</f>
        <v>15</v>
      </c>
      <c r="I1595" s="10">
        <f ca="1">_xlfn.IFNA((VLOOKUP(A1595,'Fats and Greases'!K:L,2,FALSE)), "")</f>
        <v>15.38</v>
      </c>
      <c r="J1595" s="10" t="str">
        <f ca="1">_xlfn.IFNA((VLOOKUP(A1595,'Fats and Greases'!M:N,2,FALSE)), "")</f>
        <v/>
      </c>
      <c r="K1595" s="10">
        <f ca="1">_xlfn.IFNA((VLOOKUP($A1595,'Fats and Greases'!O:P,2,FALSE)), "")</f>
        <v>15</v>
      </c>
      <c r="L1595" s="10">
        <f ca="1">_xlfn.IFNA((VLOOKUP($A1595,'Fats and Greases'!Q:R,2,FALSE)), "")</f>
        <v>13</v>
      </c>
      <c r="M1595" s="10">
        <f ca="1">_xlfn.IFNA((VLOOKUP($A1595,'Fats and Greases'!S:T,2,FALSE)), "")</f>
        <v>16.5</v>
      </c>
    </row>
    <row r="1596" spans="1:13" x14ac:dyDescent="0.2">
      <c r="A1596" s="18">
        <v>39016</v>
      </c>
      <c r="B1596" s="19">
        <f t="shared" si="48"/>
        <v>10</v>
      </c>
      <c r="C1596" s="19">
        <f t="shared" si="49"/>
        <v>2006</v>
      </c>
      <c r="D1596" s="10">
        <f ca="1">_xlfn.IFNA((VLOOKUP(A1596,'Fats and Greases'!A:B,2,FALSE)), "")</f>
        <v>13.88</v>
      </c>
      <c r="E1596" s="10">
        <f ca="1">_xlfn.IFNA((VLOOKUP(A1596,'Fats and Greases'!C:D,2,FALSE)), "")</f>
        <v>13.75</v>
      </c>
      <c r="F1596" s="10">
        <f ca="1">_xlfn.IFNA((VLOOKUP(A1596,'Fats and Greases'!E:F,2,FALSE)), "")</f>
        <v>13.5</v>
      </c>
      <c r="G1596" s="10">
        <f ca="1">_xlfn.IFNA((VLOOKUP(A1596,'Fats and Greases'!G:H,2,FALSE)), "")</f>
        <v>14.5</v>
      </c>
      <c r="H1596" s="10">
        <f ca="1">_xlfn.IFNA((VLOOKUP(A1596,'Fats and Greases'!I:J,2,FALSE)), "")</f>
        <v>16</v>
      </c>
      <c r="I1596" s="10">
        <f ca="1">_xlfn.IFNA((VLOOKUP(A1596,'Fats and Greases'!K:L,2,FALSE)), "")</f>
        <v>15.38</v>
      </c>
      <c r="J1596" s="10" t="str">
        <f ca="1">_xlfn.IFNA((VLOOKUP(A1596,'Fats and Greases'!M:N,2,FALSE)), "")</f>
        <v/>
      </c>
      <c r="K1596" s="10">
        <f ca="1">_xlfn.IFNA((VLOOKUP($A1596,'Fats and Greases'!O:P,2,FALSE)), "")</f>
        <v>15</v>
      </c>
      <c r="L1596" s="10">
        <f ca="1">_xlfn.IFNA((VLOOKUP($A1596,'Fats and Greases'!Q:R,2,FALSE)), "")</f>
        <v>13</v>
      </c>
      <c r="M1596" s="10">
        <f ca="1">_xlfn.IFNA((VLOOKUP($A1596,'Fats and Greases'!S:T,2,FALSE)), "")</f>
        <v>16.75</v>
      </c>
    </row>
    <row r="1597" spans="1:13" x14ac:dyDescent="0.2">
      <c r="A1597" s="18">
        <v>39017</v>
      </c>
      <c r="B1597" s="19">
        <f t="shared" si="48"/>
        <v>10</v>
      </c>
      <c r="C1597" s="19">
        <f t="shared" si="49"/>
        <v>2006</v>
      </c>
      <c r="D1597" s="10">
        <f ca="1">_xlfn.IFNA((VLOOKUP(A1597,'Fats and Greases'!A:B,2,FALSE)), "")</f>
        <v>13.88</v>
      </c>
      <c r="E1597" s="10">
        <f ca="1">_xlfn.IFNA((VLOOKUP(A1597,'Fats and Greases'!C:D,2,FALSE)), "")</f>
        <v>14.13</v>
      </c>
      <c r="F1597" s="10">
        <f ca="1">_xlfn.IFNA((VLOOKUP(A1597,'Fats and Greases'!E:F,2,FALSE)), "")</f>
        <v>13.5</v>
      </c>
      <c r="G1597" s="10">
        <f ca="1">_xlfn.IFNA((VLOOKUP(A1597,'Fats and Greases'!G:H,2,FALSE)), "")</f>
        <v>14.5</v>
      </c>
      <c r="H1597" s="10">
        <f ca="1">_xlfn.IFNA((VLOOKUP(A1597,'Fats and Greases'!I:J,2,FALSE)), "")</f>
        <v>16</v>
      </c>
      <c r="I1597" s="10">
        <f ca="1">_xlfn.IFNA((VLOOKUP(A1597,'Fats and Greases'!K:L,2,FALSE)), "")</f>
        <v>15.38</v>
      </c>
      <c r="J1597" s="10" t="str">
        <f ca="1">_xlfn.IFNA((VLOOKUP(A1597,'Fats and Greases'!M:N,2,FALSE)), "")</f>
        <v/>
      </c>
      <c r="K1597" s="10">
        <f ca="1">_xlfn.IFNA((VLOOKUP($A1597,'Fats and Greases'!O:P,2,FALSE)), "")</f>
        <v>15</v>
      </c>
      <c r="L1597" s="10">
        <f ca="1">_xlfn.IFNA((VLOOKUP($A1597,'Fats and Greases'!Q:R,2,FALSE)), "")</f>
        <v>13</v>
      </c>
      <c r="M1597" s="10">
        <f ca="1">_xlfn.IFNA((VLOOKUP($A1597,'Fats and Greases'!S:T,2,FALSE)), "")</f>
        <v>16.75</v>
      </c>
    </row>
    <row r="1598" spans="1:13" x14ac:dyDescent="0.2">
      <c r="A1598" s="18">
        <v>39020</v>
      </c>
      <c r="B1598" s="19">
        <f t="shared" si="48"/>
        <v>10</v>
      </c>
      <c r="C1598" s="19">
        <f t="shared" si="49"/>
        <v>2006</v>
      </c>
      <c r="D1598" s="10">
        <f ca="1">_xlfn.IFNA((VLOOKUP(A1598,'Fats and Greases'!A:B,2,FALSE)), "")</f>
        <v>14.25</v>
      </c>
      <c r="E1598" s="10">
        <f ca="1">_xlfn.IFNA((VLOOKUP(A1598,'Fats and Greases'!C:D,2,FALSE)), "")</f>
        <v>14.25</v>
      </c>
      <c r="F1598" s="10">
        <f ca="1">_xlfn.IFNA((VLOOKUP(A1598,'Fats and Greases'!E:F,2,FALSE)), "")</f>
        <v>13.5</v>
      </c>
      <c r="G1598" s="10">
        <f ca="1">_xlfn.IFNA((VLOOKUP(A1598,'Fats and Greases'!G:H,2,FALSE)), "")</f>
        <v>14.5</v>
      </c>
      <c r="H1598" s="10">
        <f ca="1">_xlfn.IFNA((VLOOKUP(A1598,'Fats and Greases'!I:J,2,FALSE)), "")</f>
        <v>16</v>
      </c>
      <c r="I1598" s="10">
        <f ca="1">_xlfn.IFNA((VLOOKUP(A1598,'Fats and Greases'!K:L,2,FALSE)), "")</f>
        <v>15.38</v>
      </c>
      <c r="J1598" s="10" t="str">
        <f ca="1">_xlfn.IFNA((VLOOKUP(A1598,'Fats and Greases'!M:N,2,FALSE)), "")</f>
        <v/>
      </c>
      <c r="K1598" s="10">
        <f ca="1">_xlfn.IFNA((VLOOKUP($A1598,'Fats and Greases'!O:P,2,FALSE)), "")</f>
        <v>15</v>
      </c>
      <c r="L1598" s="10">
        <f ca="1">_xlfn.IFNA((VLOOKUP($A1598,'Fats and Greases'!Q:R,2,FALSE)), "")</f>
        <v>13</v>
      </c>
      <c r="M1598" s="10">
        <f ca="1">_xlfn.IFNA((VLOOKUP($A1598,'Fats and Greases'!S:T,2,FALSE)), "")</f>
        <v>16.75</v>
      </c>
    </row>
    <row r="1599" spans="1:13" x14ac:dyDescent="0.2">
      <c r="A1599" s="18">
        <v>39021</v>
      </c>
      <c r="B1599" s="19">
        <f t="shared" si="48"/>
        <v>10</v>
      </c>
      <c r="C1599" s="19">
        <f t="shared" si="49"/>
        <v>2006</v>
      </c>
      <c r="D1599" s="10">
        <f ca="1">_xlfn.IFNA((VLOOKUP(A1599,'Fats and Greases'!A:B,2,FALSE)), "")</f>
        <v>14.38</v>
      </c>
      <c r="E1599" s="10">
        <f ca="1">_xlfn.IFNA((VLOOKUP(A1599,'Fats and Greases'!C:D,2,FALSE)), "")</f>
        <v>14.5</v>
      </c>
      <c r="F1599" s="10">
        <f ca="1">_xlfn.IFNA((VLOOKUP(A1599,'Fats and Greases'!E:F,2,FALSE)), "")</f>
        <v>13.5</v>
      </c>
      <c r="G1599" s="10">
        <f ca="1">_xlfn.IFNA((VLOOKUP(A1599,'Fats and Greases'!G:H,2,FALSE)), "")</f>
        <v>14.5</v>
      </c>
      <c r="H1599" s="10">
        <f ca="1">_xlfn.IFNA((VLOOKUP(A1599,'Fats and Greases'!I:J,2,FALSE)), "")</f>
        <v>16</v>
      </c>
      <c r="I1599" s="10">
        <f ca="1">_xlfn.IFNA((VLOOKUP(A1599,'Fats and Greases'!K:L,2,FALSE)), "")</f>
        <v>15.38</v>
      </c>
      <c r="J1599" s="10" t="str">
        <f ca="1">_xlfn.IFNA((VLOOKUP(A1599,'Fats and Greases'!M:N,2,FALSE)), "")</f>
        <v/>
      </c>
      <c r="K1599" s="10">
        <f ca="1">_xlfn.IFNA((VLOOKUP($A1599,'Fats and Greases'!O:P,2,FALSE)), "")</f>
        <v>15</v>
      </c>
      <c r="L1599" s="10">
        <f ca="1">_xlfn.IFNA((VLOOKUP($A1599,'Fats and Greases'!Q:R,2,FALSE)), "")</f>
        <v>13</v>
      </c>
      <c r="M1599" s="10">
        <f ca="1">_xlfn.IFNA((VLOOKUP($A1599,'Fats and Greases'!S:T,2,FALSE)), "")</f>
        <v>16.75</v>
      </c>
    </row>
    <row r="1600" spans="1:13" x14ac:dyDescent="0.2">
      <c r="A1600" s="18">
        <v>39022</v>
      </c>
      <c r="B1600" s="19">
        <f t="shared" si="48"/>
        <v>11</v>
      </c>
      <c r="C1600" s="19">
        <f t="shared" si="49"/>
        <v>2006</v>
      </c>
      <c r="D1600" s="10">
        <f ca="1">_xlfn.IFNA((VLOOKUP(A1600,'Fats and Greases'!A:B,2,FALSE)), "")</f>
        <v>14.75</v>
      </c>
      <c r="E1600" s="10">
        <f ca="1">_xlfn.IFNA((VLOOKUP(A1600,'Fats and Greases'!C:D,2,FALSE)), "")</f>
        <v>14.75</v>
      </c>
      <c r="F1600" s="10">
        <f ca="1">_xlfn.IFNA((VLOOKUP(A1600,'Fats and Greases'!E:F,2,FALSE)), "")</f>
        <v>13.5</v>
      </c>
      <c r="G1600" s="10">
        <f ca="1">_xlfn.IFNA((VLOOKUP(A1600,'Fats and Greases'!G:H,2,FALSE)), "")</f>
        <v>15</v>
      </c>
      <c r="H1600" s="10">
        <f ca="1">_xlfn.IFNA((VLOOKUP(A1600,'Fats and Greases'!I:J,2,FALSE)), "")</f>
        <v>16</v>
      </c>
      <c r="I1600" s="10">
        <f ca="1">_xlfn.IFNA((VLOOKUP(A1600,'Fats and Greases'!K:L,2,FALSE)), "")</f>
        <v>16.38</v>
      </c>
      <c r="J1600" s="10" t="str">
        <f ca="1">_xlfn.IFNA((VLOOKUP(A1600,'Fats and Greases'!M:N,2,FALSE)), "")</f>
        <v/>
      </c>
      <c r="K1600" s="10">
        <f ca="1">_xlfn.IFNA((VLOOKUP($A1600,'Fats and Greases'!O:P,2,FALSE)), "")</f>
        <v>16</v>
      </c>
      <c r="L1600" s="10">
        <f ca="1">_xlfn.IFNA((VLOOKUP($A1600,'Fats and Greases'!Q:R,2,FALSE)), "")</f>
        <v>13</v>
      </c>
      <c r="M1600" s="10">
        <f ca="1">_xlfn.IFNA((VLOOKUP($A1600,'Fats and Greases'!S:T,2,FALSE)), "")</f>
        <v>17</v>
      </c>
    </row>
    <row r="1601" spans="1:13" x14ac:dyDescent="0.2">
      <c r="A1601" s="18">
        <v>39023</v>
      </c>
      <c r="B1601" s="19">
        <f t="shared" si="48"/>
        <v>11</v>
      </c>
      <c r="C1601" s="19">
        <f t="shared" si="49"/>
        <v>2006</v>
      </c>
      <c r="D1601" s="10">
        <f ca="1">_xlfn.IFNA((VLOOKUP(A1601,'Fats and Greases'!A:B,2,FALSE)), "")</f>
        <v>15.5</v>
      </c>
      <c r="E1601" s="10">
        <f ca="1">_xlfn.IFNA((VLOOKUP(A1601,'Fats and Greases'!C:D,2,FALSE)), "")</f>
        <v>15.25</v>
      </c>
      <c r="F1601" s="10">
        <f ca="1">_xlfn.IFNA((VLOOKUP(A1601,'Fats and Greases'!E:F,2,FALSE)), "")</f>
        <v>13.5</v>
      </c>
      <c r="G1601" s="10">
        <f ca="1">_xlfn.IFNA((VLOOKUP(A1601,'Fats and Greases'!G:H,2,FALSE)), "")</f>
        <v>15</v>
      </c>
      <c r="H1601" s="10">
        <f ca="1">_xlfn.IFNA((VLOOKUP(A1601,'Fats and Greases'!I:J,2,FALSE)), "")</f>
        <v>16</v>
      </c>
      <c r="I1601" s="10">
        <f ca="1">_xlfn.IFNA((VLOOKUP(A1601,'Fats and Greases'!K:L,2,FALSE)), "")</f>
        <v>16.38</v>
      </c>
      <c r="J1601" s="10" t="str">
        <f ca="1">_xlfn.IFNA((VLOOKUP(A1601,'Fats and Greases'!M:N,2,FALSE)), "")</f>
        <v/>
      </c>
      <c r="K1601" s="10">
        <f ca="1">_xlfn.IFNA((VLOOKUP($A1601,'Fats and Greases'!O:P,2,FALSE)), "")</f>
        <v>16</v>
      </c>
      <c r="L1601" s="10">
        <f ca="1">_xlfn.IFNA((VLOOKUP($A1601,'Fats and Greases'!Q:R,2,FALSE)), "")</f>
        <v>13</v>
      </c>
      <c r="M1601" s="10">
        <f ca="1">_xlfn.IFNA((VLOOKUP($A1601,'Fats and Greases'!S:T,2,FALSE)), "")</f>
        <v>17</v>
      </c>
    </row>
    <row r="1602" spans="1:13" x14ac:dyDescent="0.2">
      <c r="A1602" s="18">
        <v>39024</v>
      </c>
      <c r="B1602" s="19">
        <f t="shared" si="48"/>
        <v>11</v>
      </c>
      <c r="C1602" s="19">
        <f t="shared" si="49"/>
        <v>2006</v>
      </c>
      <c r="D1602" s="10">
        <f ca="1">_xlfn.IFNA((VLOOKUP(A1602,'Fats and Greases'!A:B,2,FALSE)), "")</f>
        <v>15.5</v>
      </c>
      <c r="E1602" s="10">
        <f ca="1">_xlfn.IFNA((VLOOKUP(A1602,'Fats and Greases'!C:D,2,FALSE)), "")</f>
        <v>15.25</v>
      </c>
      <c r="F1602" s="10">
        <f ca="1">_xlfn.IFNA((VLOOKUP(A1602,'Fats and Greases'!E:F,2,FALSE)), "")</f>
        <v>13.5</v>
      </c>
      <c r="G1602" s="10">
        <f ca="1">_xlfn.IFNA((VLOOKUP(A1602,'Fats and Greases'!G:H,2,FALSE)), "")</f>
        <v>15</v>
      </c>
      <c r="H1602" s="10">
        <f ca="1">_xlfn.IFNA((VLOOKUP(A1602,'Fats and Greases'!I:J,2,FALSE)), "")</f>
        <v>16</v>
      </c>
      <c r="I1602" s="10">
        <f ca="1">_xlfn.IFNA((VLOOKUP(A1602,'Fats and Greases'!K:L,2,FALSE)), "")</f>
        <v>16.38</v>
      </c>
      <c r="J1602" s="10" t="str">
        <f ca="1">_xlfn.IFNA((VLOOKUP(A1602,'Fats and Greases'!M:N,2,FALSE)), "")</f>
        <v/>
      </c>
      <c r="K1602" s="10">
        <f ca="1">_xlfn.IFNA((VLOOKUP($A1602,'Fats and Greases'!O:P,2,FALSE)), "")</f>
        <v>16</v>
      </c>
      <c r="L1602" s="10">
        <f ca="1">_xlfn.IFNA((VLOOKUP($A1602,'Fats and Greases'!Q:R,2,FALSE)), "")</f>
        <v>13</v>
      </c>
      <c r="M1602" s="10">
        <f ca="1">_xlfn.IFNA((VLOOKUP($A1602,'Fats and Greases'!S:T,2,FALSE)), "")</f>
        <v>17</v>
      </c>
    </row>
    <row r="1603" spans="1:13" x14ac:dyDescent="0.2">
      <c r="A1603" s="18">
        <v>39027</v>
      </c>
      <c r="B1603" s="19">
        <f t="shared" ref="B1603:B1666" si="50">MONTH(A1603)</f>
        <v>11</v>
      </c>
      <c r="C1603" s="19">
        <f t="shared" ref="C1603:C1666" si="51">YEAR(A1603)</f>
        <v>2006</v>
      </c>
      <c r="D1603" s="10">
        <f ca="1">_xlfn.IFNA((VLOOKUP(A1603,'Fats and Greases'!A:B,2,FALSE)), "")</f>
        <v>15.5</v>
      </c>
      <c r="E1603" s="10">
        <f ca="1">_xlfn.IFNA((VLOOKUP(A1603,'Fats and Greases'!C:D,2,FALSE)), "")</f>
        <v>15.5</v>
      </c>
      <c r="F1603" s="10">
        <f ca="1">_xlfn.IFNA((VLOOKUP(A1603,'Fats and Greases'!E:F,2,FALSE)), "")</f>
        <v>14.5</v>
      </c>
      <c r="G1603" s="10">
        <f ca="1">_xlfn.IFNA((VLOOKUP(A1603,'Fats and Greases'!G:H,2,FALSE)), "")</f>
        <v>15</v>
      </c>
      <c r="H1603" s="10">
        <f ca="1">_xlfn.IFNA((VLOOKUP(A1603,'Fats and Greases'!I:J,2,FALSE)), "")</f>
        <v>17</v>
      </c>
      <c r="I1603" s="10">
        <f ca="1">_xlfn.IFNA((VLOOKUP(A1603,'Fats and Greases'!K:L,2,FALSE)), "")</f>
        <v>16.38</v>
      </c>
      <c r="J1603" s="10" t="str">
        <f ca="1">_xlfn.IFNA((VLOOKUP(A1603,'Fats and Greases'!M:N,2,FALSE)), "")</f>
        <v/>
      </c>
      <c r="K1603" s="10">
        <f ca="1">_xlfn.IFNA((VLOOKUP($A1603,'Fats and Greases'!O:P,2,FALSE)), "")</f>
        <v>16</v>
      </c>
      <c r="L1603" s="10">
        <f ca="1">_xlfn.IFNA((VLOOKUP($A1603,'Fats and Greases'!Q:R,2,FALSE)), "")</f>
        <v>14</v>
      </c>
      <c r="M1603" s="10">
        <f ca="1">_xlfn.IFNA((VLOOKUP($A1603,'Fats and Greases'!S:T,2,FALSE)), "")</f>
        <v>17</v>
      </c>
    </row>
    <row r="1604" spans="1:13" x14ac:dyDescent="0.2">
      <c r="A1604" s="18">
        <v>39028</v>
      </c>
      <c r="B1604" s="19">
        <f t="shared" si="50"/>
        <v>11</v>
      </c>
      <c r="C1604" s="19">
        <f t="shared" si="51"/>
        <v>2006</v>
      </c>
      <c r="D1604" s="10">
        <f ca="1">_xlfn.IFNA((VLOOKUP(A1604,'Fats and Greases'!A:B,2,FALSE)), "")</f>
        <v>15.5</v>
      </c>
      <c r="E1604" s="10">
        <f ca="1">_xlfn.IFNA((VLOOKUP(A1604,'Fats and Greases'!C:D,2,FALSE)), "")</f>
        <v>15.5</v>
      </c>
      <c r="F1604" s="10">
        <f ca="1">_xlfn.IFNA((VLOOKUP(A1604,'Fats and Greases'!E:F,2,FALSE)), "")</f>
        <v>14.5</v>
      </c>
      <c r="G1604" s="10">
        <f ca="1">_xlfn.IFNA((VLOOKUP(A1604,'Fats and Greases'!G:H,2,FALSE)), "")</f>
        <v>15.5</v>
      </c>
      <c r="H1604" s="10">
        <f ca="1">_xlfn.IFNA((VLOOKUP(A1604,'Fats and Greases'!I:J,2,FALSE)), "")</f>
        <v>17</v>
      </c>
      <c r="I1604" s="10">
        <f ca="1">_xlfn.IFNA((VLOOKUP(A1604,'Fats and Greases'!K:L,2,FALSE)), "")</f>
        <v>16.63</v>
      </c>
      <c r="J1604" s="10" t="str">
        <f ca="1">_xlfn.IFNA((VLOOKUP(A1604,'Fats and Greases'!M:N,2,FALSE)), "")</f>
        <v/>
      </c>
      <c r="K1604" s="10">
        <f ca="1">_xlfn.IFNA((VLOOKUP($A1604,'Fats and Greases'!O:P,2,FALSE)), "")</f>
        <v>16</v>
      </c>
      <c r="L1604" s="10">
        <f ca="1">_xlfn.IFNA((VLOOKUP($A1604,'Fats and Greases'!Q:R,2,FALSE)), "")</f>
        <v>14</v>
      </c>
      <c r="M1604" s="10">
        <f ca="1">_xlfn.IFNA((VLOOKUP($A1604,'Fats and Greases'!S:T,2,FALSE)), "")</f>
        <v>17</v>
      </c>
    </row>
    <row r="1605" spans="1:13" x14ac:dyDescent="0.2">
      <c r="A1605" s="18">
        <v>39029</v>
      </c>
      <c r="B1605" s="19">
        <f t="shared" si="50"/>
        <v>11</v>
      </c>
      <c r="C1605" s="19">
        <f t="shared" si="51"/>
        <v>2006</v>
      </c>
      <c r="D1605" s="10">
        <f ca="1">_xlfn.IFNA((VLOOKUP(A1605,'Fats and Greases'!A:B,2,FALSE)), "")</f>
        <v>15.63</v>
      </c>
      <c r="E1605" s="10">
        <f ca="1">_xlfn.IFNA((VLOOKUP(A1605,'Fats and Greases'!C:D,2,FALSE)), "")</f>
        <v>15.75</v>
      </c>
      <c r="F1605" s="10">
        <f ca="1">_xlfn.IFNA((VLOOKUP(A1605,'Fats and Greases'!E:F,2,FALSE)), "")</f>
        <v>14.5</v>
      </c>
      <c r="G1605" s="10">
        <f ca="1">_xlfn.IFNA((VLOOKUP(A1605,'Fats and Greases'!G:H,2,FALSE)), "")</f>
        <v>15.5</v>
      </c>
      <c r="H1605" s="10">
        <f ca="1">_xlfn.IFNA((VLOOKUP(A1605,'Fats and Greases'!I:J,2,FALSE)), "")</f>
        <v>17</v>
      </c>
      <c r="I1605" s="10">
        <f ca="1">_xlfn.IFNA((VLOOKUP(A1605,'Fats and Greases'!K:L,2,FALSE)), "")</f>
        <v>16.63</v>
      </c>
      <c r="J1605" s="10" t="str">
        <f ca="1">_xlfn.IFNA((VLOOKUP(A1605,'Fats and Greases'!M:N,2,FALSE)), "")</f>
        <v/>
      </c>
      <c r="K1605" s="10">
        <f ca="1">_xlfn.IFNA((VLOOKUP($A1605,'Fats and Greases'!O:P,2,FALSE)), "")</f>
        <v>16.5</v>
      </c>
      <c r="L1605" s="10">
        <f ca="1">_xlfn.IFNA((VLOOKUP($A1605,'Fats and Greases'!Q:R,2,FALSE)), "")</f>
        <v>14</v>
      </c>
      <c r="M1605" s="10">
        <f ca="1">_xlfn.IFNA((VLOOKUP($A1605,'Fats and Greases'!S:T,2,FALSE)), "")</f>
        <v>17</v>
      </c>
    </row>
    <row r="1606" spans="1:13" x14ac:dyDescent="0.2">
      <c r="A1606" s="18">
        <v>39030</v>
      </c>
      <c r="B1606" s="19">
        <f t="shared" si="50"/>
        <v>11</v>
      </c>
      <c r="C1606" s="19">
        <f t="shared" si="51"/>
        <v>2006</v>
      </c>
      <c r="D1606" s="10">
        <f ca="1">_xlfn.IFNA((VLOOKUP(A1606,'Fats and Greases'!A:B,2,FALSE)), "")</f>
        <v>15.63</v>
      </c>
      <c r="E1606" s="10">
        <f ca="1">_xlfn.IFNA((VLOOKUP(A1606,'Fats and Greases'!C:D,2,FALSE)), "")</f>
        <v>15.75</v>
      </c>
      <c r="F1606" s="10">
        <f ca="1">_xlfn.IFNA((VLOOKUP(A1606,'Fats and Greases'!E:F,2,FALSE)), "")</f>
        <v>14.75</v>
      </c>
      <c r="G1606" s="10">
        <f ca="1">_xlfn.IFNA((VLOOKUP(A1606,'Fats and Greases'!G:H,2,FALSE)), "")</f>
        <v>15.5</v>
      </c>
      <c r="H1606" s="10">
        <f ca="1">_xlfn.IFNA((VLOOKUP(A1606,'Fats and Greases'!I:J,2,FALSE)), "")</f>
        <v>17</v>
      </c>
      <c r="I1606" s="10">
        <f ca="1">_xlfn.IFNA((VLOOKUP(A1606,'Fats and Greases'!K:L,2,FALSE)), "")</f>
        <v>16.63</v>
      </c>
      <c r="J1606" s="10" t="str">
        <f ca="1">_xlfn.IFNA((VLOOKUP(A1606,'Fats and Greases'!M:N,2,FALSE)), "")</f>
        <v/>
      </c>
      <c r="K1606" s="10">
        <f ca="1">_xlfn.IFNA((VLOOKUP($A1606,'Fats and Greases'!O:P,2,FALSE)), "")</f>
        <v>16.5</v>
      </c>
      <c r="L1606" s="10">
        <f ca="1">_xlfn.IFNA((VLOOKUP($A1606,'Fats and Greases'!Q:R,2,FALSE)), "")</f>
        <v>14</v>
      </c>
      <c r="M1606" s="10">
        <f ca="1">_xlfn.IFNA((VLOOKUP($A1606,'Fats and Greases'!S:T,2,FALSE)), "")</f>
        <v>18</v>
      </c>
    </row>
    <row r="1607" spans="1:13" x14ac:dyDescent="0.2">
      <c r="A1607" s="18">
        <v>39031</v>
      </c>
      <c r="B1607" s="19">
        <f t="shared" si="50"/>
        <v>11</v>
      </c>
      <c r="C1607" s="19">
        <f t="shared" si="51"/>
        <v>2006</v>
      </c>
      <c r="D1607" s="10">
        <f ca="1">_xlfn.IFNA((VLOOKUP(A1607,'Fats and Greases'!A:B,2,FALSE)), "")</f>
        <v>15.63</v>
      </c>
      <c r="E1607" s="10">
        <f ca="1">_xlfn.IFNA((VLOOKUP(A1607,'Fats and Greases'!C:D,2,FALSE)), "")</f>
        <v>15.75</v>
      </c>
      <c r="F1607" s="10">
        <f ca="1">_xlfn.IFNA((VLOOKUP(A1607,'Fats and Greases'!E:F,2,FALSE)), "")</f>
        <v>14.75</v>
      </c>
      <c r="G1607" s="10">
        <f ca="1">_xlfn.IFNA((VLOOKUP(A1607,'Fats and Greases'!G:H,2,FALSE)), "")</f>
        <v>15.5</v>
      </c>
      <c r="H1607" s="10">
        <f ca="1">_xlfn.IFNA((VLOOKUP(A1607,'Fats and Greases'!I:J,2,FALSE)), "")</f>
        <v>17</v>
      </c>
      <c r="I1607" s="10">
        <f ca="1">_xlfn.IFNA((VLOOKUP(A1607,'Fats and Greases'!K:L,2,FALSE)), "")</f>
        <v>16.63</v>
      </c>
      <c r="J1607" s="10" t="str">
        <f ca="1">_xlfn.IFNA((VLOOKUP(A1607,'Fats and Greases'!M:N,2,FALSE)), "")</f>
        <v/>
      </c>
      <c r="K1607" s="10">
        <f ca="1">_xlfn.IFNA((VLOOKUP($A1607,'Fats and Greases'!O:P,2,FALSE)), "")</f>
        <v>16.5</v>
      </c>
      <c r="L1607" s="10">
        <f ca="1">_xlfn.IFNA((VLOOKUP($A1607,'Fats and Greases'!Q:R,2,FALSE)), "")</f>
        <v>14</v>
      </c>
      <c r="M1607" s="10">
        <f ca="1">_xlfn.IFNA((VLOOKUP($A1607,'Fats and Greases'!S:T,2,FALSE)), "")</f>
        <v>18</v>
      </c>
    </row>
    <row r="1608" spans="1:13" x14ac:dyDescent="0.2">
      <c r="A1608" s="18">
        <v>39034</v>
      </c>
      <c r="B1608" s="19">
        <f t="shared" si="50"/>
        <v>11</v>
      </c>
      <c r="C1608" s="19">
        <f t="shared" si="51"/>
        <v>2006</v>
      </c>
      <c r="D1608" s="10">
        <f ca="1">_xlfn.IFNA((VLOOKUP(A1608,'Fats and Greases'!A:B,2,FALSE)), "")</f>
        <v>15.63</v>
      </c>
      <c r="E1608" s="10">
        <f ca="1">_xlfn.IFNA((VLOOKUP(A1608,'Fats and Greases'!C:D,2,FALSE)), "")</f>
        <v>16.25</v>
      </c>
      <c r="F1608" s="10">
        <f ca="1">_xlfn.IFNA((VLOOKUP(A1608,'Fats and Greases'!E:F,2,FALSE)), "")</f>
        <v>14.75</v>
      </c>
      <c r="G1608" s="10">
        <f ca="1">_xlfn.IFNA((VLOOKUP(A1608,'Fats and Greases'!G:H,2,FALSE)), "")</f>
        <v>15.5</v>
      </c>
      <c r="H1608" s="10">
        <f ca="1">_xlfn.IFNA((VLOOKUP(A1608,'Fats and Greases'!I:J,2,FALSE)), "")</f>
        <v>17</v>
      </c>
      <c r="I1608" s="10">
        <f ca="1">_xlfn.IFNA((VLOOKUP(A1608,'Fats and Greases'!K:L,2,FALSE)), "")</f>
        <v>16.63</v>
      </c>
      <c r="J1608" s="10" t="str">
        <f ca="1">_xlfn.IFNA((VLOOKUP(A1608,'Fats and Greases'!M:N,2,FALSE)), "")</f>
        <v/>
      </c>
      <c r="K1608" s="10">
        <f ca="1">_xlfn.IFNA((VLOOKUP($A1608,'Fats and Greases'!O:P,2,FALSE)), "")</f>
        <v>16.5</v>
      </c>
      <c r="L1608" s="10">
        <f ca="1">_xlfn.IFNA((VLOOKUP($A1608,'Fats and Greases'!Q:R,2,FALSE)), "")</f>
        <v>14</v>
      </c>
      <c r="M1608" s="10">
        <f ca="1">_xlfn.IFNA((VLOOKUP($A1608,'Fats and Greases'!S:T,2,FALSE)), "")</f>
        <v>18</v>
      </c>
    </row>
    <row r="1609" spans="1:13" x14ac:dyDescent="0.2">
      <c r="A1609" s="18">
        <v>39035</v>
      </c>
      <c r="B1609" s="19">
        <f t="shared" si="50"/>
        <v>11</v>
      </c>
      <c r="C1609" s="19">
        <f t="shared" si="51"/>
        <v>2006</v>
      </c>
      <c r="D1609" s="10">
        <f ca="1">_xlfn.IFNA((VLOOKUP(A1609,'Fats and Greases'!A:B,2,FALSE)), "")</f>
        <v>16.13</v>
      </c>
      <c r="E1609" s="10">
        <f ca="1">_xlfn.IFNA((VLOOKUP(A1609,'Fats and Greases'!C:D,2,FALSE)), "")</f>
        <v>16.63</v>
      </c>
      <c r="F1609" s="10">
        <f ca="1">_xlfn.IFNA((VLOOKUP(A1609,'Fats and Greases'!E:F,2,FALSE)), "")</f>
        <v>14.75</v>
      </c>
      <c r="G1609" s="10">
        <f ca="1">_xlfn.IFNA((VLOOKUP(A1609,'Fats and Greases'!G:H,2,FALSE)), "")</f>
        <v>15.5</v>
      </c>
      <c r="H1609" s="10">
        <f ca="1">_xlfn.IFNA((VLOOKUP(A1609,'Fats and Greases'!I:J,2,FALSE)), "")</f>
        <v>17</v>
      </c>
      <c r="I1609" s="10">
        <f ca="1">_xlfn.IFNA((VLOOKUP(A1609,'Fats and Greases'!K:L,2,FALSE)), "")</f>
        <v>18.5</v>
      </c>
      <c r="J1609" s="10" t="str">
        <f ca="1">_xlfn.IFNA((VLOOKUP(A1609,'Fats and Greases'!M:N,2,FALSE)), "")</f>
        <v/>
      </c>
      <c r="K1609" s="10">
        <f ca="1">_xlfn.IFNA((VLOOKUP($A1609,'Fats and Greases'!O:P,2,FALSE)), "")</f>
        <v>16.75</v>
      </c>
      <c r="L1609" s="10">
        <f ca="1">_xlfn.IFNA((VLOOKUP($A1609,'Fats and Greases'!Q:R,2,FALSE)), "")</f>
        <v>14</v>
      </c>
      <c r="M1609" s="10">
        <f ca="1">_xlfn.IFNA((VLOOKUP($A1609,'Fats and Greases'!S:T,2,FALSE)), "")</f>
        <v>18</v>
      </c>
    </row>
    <row r="1610" spans="1:13" x14ac:dyDescent="0.2">
      <c r="A1610" s="18">
        <v>39036</v>
      </c>
      <c r="B1610" s="19">
        <f t="shared" si="50"/>
        <v>11</v>
      </c>
      <c r="C1610" s="19">
        <f t="shared" si="51"/>
        <v>2006</v>
      </c>
      <c r="D1610" s="10">
        <f ca="1">_xlfn.IFNA((VLOOKUP(A1610,'Fats and Greases'!A:B,2,FALSE)), "")</f>
        <v>16.38</v>
      </c>
      <c r="E1610" s="10">
        <f ca="1">_xlfn.IFNA((VLOOKUP(A1610,'Fats and Greases'!C:D,2,FALSE)), "")</f>
        <v>16.88</v>
      </c>
      <c r="F1610" s="10">
        <f ca="1">_xlfn.IFNA((VLOOKUP(A1610,'Fats and Greases'!E:F,2,FALSE)), "")</f>
        <v>15</v>
      </c>
      <c r="G1610" s="10">
        <f ca="1">_xlfn.IFNA((VLOOKUP(A1610,'Fats and Greases'!G:H,2,FALSE)), "")</f>
        <v>16.5</v>
      </c>
      <c r="H1610" s="10">
        <f ca="1">_xlfn.IFNA((VLOOKUP(A1610,'Fats and Greases'!I:J,2,FALSE)), "")</f>
        <v>17</v>
      </c>
      <c r="I1610" s="10">
        <f ca="1">_xlfn.IFNA((VLOOKUP(A1610,'Fats and Greases'!K:L,2,FALSE)), "")</f>
        <v>18.63</v>
      </c>
      <c r="J1610" s="10" t="str">
        <f ca="1">_xlfn.IFNA((VLOOKUP(A1610,'Fats and Greases'!M:N,2,FALSE)), "")</f>
        <v/>
      </c>
      <c r="K1610" s="10">
        <f ca="1">_xlfn.IFNA((VLOOKUP($A1610,'Fats and Greases'!O:P,2,FALSE)), "")</f>
        <v>17</v>
      </c>
      <c r="L1610" s="10">
        <f ca="1">_xlfn.IFNA((VLOOKUP($A1610,'Fats and Greases'!Q:R,2,FALSE)), "")</f>
        <v>14</v>
      </c>
      <c r="M1610" s="10">
        <f ca="1">_xlfn.IFNA((VLOOKUP($A1610,'Fats and Greases'!S:T,2,FALSE)), "")</f>
        <v>18.25</v>
      </c>
    </row>
    <row r="1611" spans="1:13" x14ac:dyDescent="0.2">
      <c r="A1611" s="18">
        <v>39037</v>
      </c>
      <c r="B1611" s="19">
        <f t="shared" si="50"/>
        <v>11</v>
      </c>
      <c r="C1611" s="19">
        <f t="shared" si="51"/>
        <v>2006</v>
      </c>
      <c r="D1611" s="10">
        <f ca="1">_xlfn.IFNA((VLOOKUP(A1611,'Fats and Greases'!A:B,2,FALSE)), "")</f>
        <v>16.38</v>
      </c>
      <c r="E1611" s="10">
        <f ca="1">_xlfn.IFNA((VLOOKUP(A1611,'Fats and Greases'!C:D,2,FALSE)), "")</f>
        <v>16.88</v>
      </c>
      <c r="F1611" s="10">
        <f ca="1">_xlfn.IFNA((VLOOKUP(A1611,'Fats and Greases'!E:F,2,FALSE)), "")</f>
        <v>15</v>
      </c>
      <c r="G1611" s="10">
        <f ca="1">_xlfn.IFNA((VLOOKUP(A1611,'Fats and Greases'!G:H,2,FALSE)), "")</f>
        <v>16.5</v>
      </c>
      <c r="H1611" s="10">
        <f ca="1">_xlfn.IFNA((VLOOKUP(A1611,'Fats and Greases'!I:J,2,FALSE)), "")</f>
        <v>17</v>
      </c>
      <c r="I1611" s="10">
        <f ca="1">_xlfn.IFNA((VLOOKUP(A1611,'Fats and Greases'!K:L,2,FALSE)), "")</f>
        <v>18.63</v>
      </c>
      <c r="J1611" s="10" t="str">
        <f ca="1">_xlfn.IFNA((VLOOKUP(A1611,'Fats and Greases'!M:N,2,FALSE)), "")</f>
        <v/>
      </c>
      <c r="K1611" s="10">
        <f ca="1">_xlfn.IFNA((VLOOKUP($A1611,'Fats and Greases'!O:P,2,FALSE)), "")</f>
        <v>17.75</v>
      </c>
      <c r="L1611" s="10">
        <f ca="1">_xlfn.IFNA((VLOOKUP($A1611,'Fats and Greases'!Q:R,2,FALSE)), "")</f>
        <v>14</v>
      </c>
      <c r="M1611" s="10">
        <f ca="1">_xlfn.IFNA((VLOOKUP($A1611,'Fats and Greases'!S:T,2,FALSE)), "")</f>
        <v>19</v>
      </c>
    </row>
    <row r="1612" spans="1:13" x14ac:dyDescent="0.2">
      <c r="A1612" s="18">
        <v>39038</v>
      </c>
      <c r="B1612" s="19">
        <f t="shared" si="50"/>
        <v>11</v>
      </c>
      <c r="C1612" s="19">
        <f t="shared" si="51"/>
        <v>2006</v>
      </c>
      <c r="D1612" s="10">
        <f ca="1">_xlfn.IFNA((VLOOKUP(A1612,'Fats and Greases'!A:B,2,FALSE)), "")</f>
        <v>16.38</v>
      </c>
      <c r="E1612" s="10">
        <f ca="1">_xlfn.IFNA((VLOOKUP(A1612,'Fats and Greases'!C:D,2,FALSE)), "")</f>
        <v>16.88</v>
      </c>
      <c r="F1612" s="10">
        <f ca="1">_xlfn.IFNA((VLOOKUP(A1612,'Fats and Greases'!E:F,2,FALSE)), "")</f>
        <v>16</v>
      </c>
      <c r="G1612" s="10">
        <f ca="1">_xlfn.IFNA((VLOOKUP(A1612,'Fats and Greases'!G:H,2,FALSE)), "")</f>
        <v>16.5</v>
      </c>
      <c r="H1612" s="10">
        <f ca="1">_xlfn.IFNA((VLOOKUP(A1612,'Fats and Greases'!I:J,2,FALSE)), "")</f>
        <v>17</v>
      </c>
      <c r="I1612" s="10">
        <f ca="1">_xlfn.IFNA((VLOOKUP(A1612,'Fats and Greases'!K:L,2,FALSE)), "")</f>
        <v>18.63</v>
      </c>
      <c r="J1612" s="10" t="str">
        <f ca="1">_xlfn.IFNA((VLOOKUP(A1612,'Fats and Greases'!M:N,2,FALSE)), "")</f>
        <v/>
      </c>
      <c r="K1612" s="10">
        <f ca="1">_xlfn.IFNA((VLOOKUP($A1612,'Fats and Greases'!O:P,2,FALSE)), "")</f>
        <v>17.75</v>
      </c>
      <c r="L1612" s="10">
        <f ca="1">_xlfn.IFNA((VLOOKUP($A1612,'Fats and Greases'!Q:R,2,FALSE)), "")</f>
        <v>16</v>
      </c>
      <c r="M1612" s="10">
        <f ca="1">_xlfn.IFNA((VLOOKUP($A1612,'Fats and Greases'!S:T,2,FALSE)), "")</f>
        <v>19</v>
      </c>
    </row>
    <row r="1613" spans="1:13" x14ac:dyDescent="0.2">
      <c r="A1613" s="18">
        <v>39041</v>
      </c>
      <c r="B1613" s="19">
        <f t="shared" si="50"/>
        <v>11</v>
      </c>
      <c r="C1613" s="19">
        <f t="shared" si="51"/>
        <v>2006</v>
      </c>
      <c r="D1613" s="10">
        <f ca="1">_xlfn.IFNA((VLOOKUP(A1613,'Fats and Greases'!A:B,2,FALSE)), "")</f>
        <v>16.5</v>
      </c>
      <c r="E1613" s="10">
        <f ca="1">_xlfn.IFNA((VLOOKUP(A1613,'Fats and Greases'!C:D,2,FALSE)), "")</f>
        <v>17.13</v>
      </c>
      <c r="F1613" s="10">
        <f ca="1">_xlfn.IFNA((VLOOKUP(A1613,'Fats and Greases'!E:F,2,FALSE)), "")</f>
        <v>16</v>
      </c>
      <c r="G1613" s="10">
        <f ca="1">_xlfn.IFNA((VLOOKUP(A1613,'Fats and Greases'!G:H,2,FALSE)), "")</f>
        <v>17</v>
      </c>
      <c r="H1613" s="10">
        <f ca="1">_xlfn.IFNA((VLOOKUP(A1613,'Fats and Greases'!I:J,2,FALSE)), "")</f>
        <v>17</v>
      </c>
      <c r="I1613" s="10">
        <f ca="1">_xlfn.IFNA((VLOOKUP(A1613,'Fats and Greases'!K:L,2,FALSE)), "")</f>
        <v>18.63</v>
      </c>
      <c r="J1613" s="10" t="str">
        <f ca="1">_xlfn.IFNA((VLOOKUP(A1613,'Fats and Greases'!M:N,2,FALSE)), "")</f>
        <v/>
      </c>
      <c r="K1613" s="10">
        <f ca="1">_xlfn.IFNA((VLOOKUP($A1613,'Fats and Greases'!O:P,2,FALSE)), "")</f>
        <v>17.75</v>
      </c>
      <c r="L1613" s="10">
        <f ca="1">_xlfn.IFNA((VLOOKUP($A1613,'Fats and Greases'!Q:R,2,FALSE)), "")</f>
        <v>16</v>
      </c>
      <c r="M1613" s="10">
        <f ca="1">_xlfn.IFNA((VLOOKUP($A1613,'Fats and Greases'!S:T,2,FALSE)), "")</f>
        <v>19</v>
      </c>
    </row>
    <row r="1614" spans="1:13" x14ac:dyDescent="0.2">
      <c r="A1614" s="18">
        <v>39042</v>
      </c>
      <c r="B1614" s="19">
        <f t="shared" si="50"/>
        <v>11</v>
      </c>
      <c r="C1614" s="19">
        <f t="shared" si="51"/>
        <v>2006</v>
      </c>
      <c r="D1614" s="10">
        <f ca="1">_xlfn.IFNA((VLOOKUP(A1614,'Fats and Greases'!A:B,2,FALSE)), "")</f>
        <v>17.25</v>
      </c>
      <c r="E1614" s="10">
        <f ca="1">_xlfn.IFNA((VLOOKUP(A1614,'Fats and Greases'!C:D,2,FALSE)), "")</f>
        <v>17.25</v>
      </c>
      <c r="F1614" s="10">
        <f ca="1">_xlfn.IFNA((VLOOKUP(A1614,'Fats and Greases'!E:F,2,FALSE)), "")</f>
        <v>16</v>
      </c>
      <c r="G1614" s="10">
        <f ca="1">_xlfn.IFNA((VLOOKUP(A1614,'Fats and Greases'!G:H,2,FALSE)), "")</f>
        <v>17</v>
      </c>
      <c r="H1614" s="10">
        <f ca="1">_xlfn.IFNA((VLOOKUP(A1614,'Fats and Greases'!I:J,2,FALSE)), "")</f>
        <v>17</v>
      </c>
      <c r="I1614" s="10">
        <f ca="1">_xlfn.IFNA((VLOOKUP(A1614,'Fats and Greases'!K:L,2,FALSE)), "")</f>
        <v>19.25</v>
      </c>
      <c r="J1614" s="10" t="str">
        <f ca="1">_xlfn.IFNA((VLOOKUP(A1614,'Fats and Greases'!M:N,2,FALSE)), "")</f>
        <v/>
      </c>
      <c r="K1614" s="10">
        <f ca="1">_xlfn.IFNA((VLOOKUP($A1614,'Fats and Greases'!O:P,2,FALSE)), "")</f>
        <v>18</v>
      </c>
      <c r="L1614" s="10">
        <f ca="1">_xlfn.IFNA((VLOOKUP($A1614,'Fats and Greases'!Q:R,2,FALSE)), "")</f>
        <v>16</v>
      </c>
      <c r="M1614" s="10">
        <f ca="1">_xlfn.IFNA((VLOOKUP($A1614,'Fats and Greases'!S:T,2,FALSE)), "")</f>
        <v>19</v>
      </c>
    </row>
    <row r="1615" spans="1:13" x14ac:dyDescent="0.2">
      <c r="A1615" s="18">
        <v>39043</v>
      </c>
      <c r="B1615" s="19">
        <f t="shared" si="50"/>
        <v>11</v>
      </c>
      <c r="C1615" s="19">
        <f t="shared" si="51"/>
        <v>2006</v>
      </c>
      <c r="D1615" s="10">
        <f ca="1">_xlfn.IFNA((VLOOKUP(A1615,'Fats and Greases'!A:B,2,FALSE)), "")</f>
        <v>17.5</v>
      </c>
      <c r="E1615" s="10">
        <f ca="1">_xlfn.IFNA((VLOOKUP(A1615,'Fats and Greases'!C:D,2,FALSE)), "")</f>
        <v>17.25</v>
      </c>
      <c r="F1615" s="10">
        <f ca="1">_xlfn.IFNA((VLOOKUP(A1615,'Fats and Greases'!E:F,2,FALSE)), "")</f>
        <v>16</v>
      </c>
      <c r="G1615" s="10">
        <f ca="1">_xlfn.IFNA((VLOOKUP(A1615,'Fats and Greases'!G:H,2,FALSE)), "")</f>
        <v>17</v>
      </c>
      <c r="H1615" s="10">
        <f ca="1">_xlfn.IFNA((VLOOKUP(A1615,'Fats and Greases'!I:J,2,FALSE)), "")</f>
        <v>18</v>
      </c>
      <c r="I1615" s="10">
        <f ca="1">_xlfn.IFNA((VLOOKUP(A1615,'Fats and Greases'!K:L,2,FALSE)), "")</f>
        <v>19.38</v>
      </c>
      <c r="J1615" s="10" t="str">
        <f ca="1">_xlfn.IFNA((VLOOKUP(A1615,'Fats and Greases'!M:N,2,FALSE)), "")</f>
        <v/>
      </c>
      <c r="K1615" s="10">
        <f ca="1">_xlfn.IFNA((VLOOKUP($A1615,'Fats and Greases'!O:P,2,FALSE)), "")</f>
        <v>18</v>
      </c>
      <c r="L1615" s="10">
        <f ca="1">_xlfn.IFNA((VLOOKUP($A1615,'Fats and Greases'!Q:R,2,FALSE)), "")</f>
        <v>16</v>
      </c>
      <c r="M1615" s="10">
        <f ca="1">_xlfn.IFNA((VLOOKUP($A1615,'Fats and Greases'!S:T,2,FALSE)), "")</f>
        <v>19.25</v>
      </c>
    </row>
    <row r="1616" spans="1:13" x14ac:dyDescent="0.2">
      <c r="A1616" s="18">
        <v>39044</v>
      </c>
      <c r="B1616" s="19">
        <f t="shared" si="50"/>
        <v>11</v>
      </c>
      <c r="C1616" s="19">
        <f t="shared" si="51"/>
        <v>2006</v>
      </c>
      <c r="D1616" s="10" t="str">
        <f ca="1">_xlfn.IFNA((VLOOKUP(A1616,'Fats and Greases'!A:B,2,FALSE)), "")</f>
        <v/>
      </c>
      <c r="E1616" s="10" t="str">
        <f ca="1">_xlfn.IFNA((VLOOKUP(A1616,'Fats and Greases'!C:D,2,FALSE)), "")</f>
        <v/>
      </c>
      <c r="F1616" s="10" t="str">
        <f ca="1">_xlfn.IFNA((VLOOKUP(A1616,'Fats and Greases'!E:F,2,FALSE)), "")</f>
        <v/>
      </c>
      <c r="G1616" s="10" t="str">
        <f ca="1">_xlfn.IFNA((VLOOKUP(A1616,'Fats and Greases'!G:H,2,FALSE)), "")</f>
        <v/>
      </c>
      <c r="H1616" s="10" t="str">
        <f ca="1">_xlfn.IFNA((VLOOKUP(A1616,'Fats and Greases'!I:J,2,FALSE)), "")</f>
        <v/>
      </c>
      <c r="I1616" s="10" t="str">
        <f ca="1">_xlfn.IFNA((VLOOKUP(A1616,'Fats and Greases'!K:L,2,FALSE)), "")</f>
        <v/>
      </c>
      <c r="J1616" s="10" t="str">
        <f ca="1">_xlfn.IFNA((VLOOKUP(A1616,'Fats and Greases'!M:N,2,FALSE)), "")</f>
        <v/>
      </c>
      <c r="K1616" s="10" t="str">
        <f ca="1">_xlfn.IFNA((VLOOKUP($A1616,'Fats and Greases'!O:P,2,FALSE)), "")</f>
        <v/>
      </c>
      <c r="L1616" s="10" t="str">
        <f ca="1">_xlfn.IFNA((VLOOKUP($A1616,'Fats and Greases'!Q:R,2,FALSE)), "")</f>
        <v/>
      </c>
      <c r="M1616" s="10" t="str">
        <f ca="1">_xlfn.IFNA((VLOOKUP($A1616,'Fats and Greases'!S:T,2,FALSE)), "")</f>
        <v/>
      </c>
    </row>
    <row r="1617" spans="1:13" x14ac:dyDescent="0.2">
      <c r="A1617" s="18">
        <v>39045</v>
      </c>
      <c r="B1617" s="19">
        <f t="shared" si="50"/>
        <v>11</v>
      </c>
      <c r="C1617" s="19">
        <f t="shared" si="51"/>
        <v>2006</v>
      </c>
      <c r="D1617" s="10" t="str">
        <f ca="1">_xlfn.IFNA((VLOOKUP(A1617,'Fats and Greases'!A:B,2,FALSE)), "")</f>
        <v/>
      </c>
      <c r="E1617" s="10" t="str">
        <f ca="1">_xlfn.IFNA((VLOOKUP(A1617,'Fats and Greases'!C:D,2,FALSE)), "")</f>
        <v/>
      </c>
      <c r="F1617" s="10" t="str">
        <f ca="1">_xlfn.IFNA((VLOOKUP(A1617,'Fats and Greases'!E:F,2,FALSE)), "")</f>
        <v/>
      </c>
      <c r="G1617" s="10" t="str">
        <f ca="1">_xlfn.IFNA((VLOOKUP(A1617,'Fats and Greases'!G:H,2,FALSE)), "")</f>
        <v/>
      </c>
      <c r="H1617" s="10" t="str">
        <f ca="1">_xlfn.IFNA((VLOOKUP(A1617,'Fats and Greases'!I:J,2,FALSE)), "")</f>
        <v/>
      </c>
      <c r="I1617" s="10" t="str">
        <f ca="1">_xlfn.IFNA((VLOOKUP(A1617,'Fats and Greases'!K:L,2,FALSE)), "")</f>
        <v/>
      </c>
      <c r="J1617" s="10" t="str">
        <f ca="1">_xlfn.IFNA((VLOOKUP(A1617,'Fats and Greases'!M:N,2,FALSE)), "")</f>
        <v/>
      </c>
      <c r="K1617" s="10" t="str">
        <f ca="1">_xlfn.IFNA((VLOOKUP($A1617,'Fats and Greases'!O:P,2,FALSE)), "")</f>
        <v/>
      </c>
      <c r="L1617" s="10" t="str">
        <f ca="1">_xlfn.IFNA((VLOOKUP($A1617,'Fats and Greases'!Q:R,2,FALSE)), "")</f>
        <v/>
      </c>
      <c r="M1617" s="10" t="str">
        <f ca="1">_xlfn.IFNA((VLOOKUP($A1617,'Fats and Greases'!S:T,2,FALSE)), "")</f>
        <v/>
      </c>
    </row>
    <row r="1618" spans="1:13" x14ac:dyDescent="0.2">
      <c r="A1618" s="18">
        <v>39048</v>
      </c>
      <c r="B1618" s="19">
        <f t="shared" si="50"/>
        <v>11</v>
      </c>
      <c r="C1618" s="19">
        <f t="shared" si="51"/>
        <v>2006</v>
      </c>
      <c r="D1618" s="10">
        <f ca="1">_xlfn.IFNA((VLOOKUP(A1618,'Fats and Greases'!A:B,2,FALSE)), "")</f>
        <v>17.5</v>
      </c>
      <c r="E1618" s="10">
        <f ca="1">_xlfn.IFNA((VLOOKUP(A1618,'Fats and Greases'!C:D,2,FALSE)), "")</f>
        <v>17.5</v>
      </c>
      <c r="F1618" s="10">
        <f ca="1">_xlfn.IFNA((VLOOKUP(A1618,'Fats and Greases'!E:F,2,FALSE)), "")</f>
        <v>16</v>
      </c>
      <c r="G1618" s="10">
        <f ca="1">_xlfn.IFNA((VLOOKUP(A1618,'Fats and Greases'!G:H,2,FALSE)), "")</f>
        <v>17</v>
      </c>
      <c r="H1618" s="10">
        <f ca="1">_xlfn.IFNA((VLOOKUP(A1618,'Fats and Greases'!I:J,2,FALSE)), "")</f>
        <v>18</v>
      </c>
      <c r="I1618" s="10">
        <f ca="1">_xlfn.IFNA((VLOOKUP(A1618,'Fats and Greases'!K:L,2,FALSE)), "")</f>
        <v>19.38</v>
      </c>
      <c r="J1618" s="10" t="str">
        <f ca="1">_xlfn.IFNA((VLOOKUP(A1618,'Fats and Greases'!M:N,2,FALSE)), "")</f>
        <v/>
      </c>
      <c r="K1618" s="10">
        <f ca="1">_xlfn.IFNA((VLOOKUP($A1618,'Fats and Greases'!O:P,2,FALSE)), "")</f>
        <v>18</v>
      </c>
      <c r="L1618" s="10">
        <f ca="1">_xlfn.IFNA((VLOOKUP($A1618,'Fats and Greases'!Q:R,2,FALSE)), "")</f>
        <v>16</v>
      </c>
      <c r="M1618" s="10">
        <f ca="1">_xlfn.IFNA((VLOOKUP($A1618,'Fats and Greases'!S:T,2,FALSE)), "")</f>
        <v>20</v>
      </c>
    </row>
    <row r="1619" spans="1:13" x14ac:dyDescent="0.2">
      <c r="A1619" s="18">
        <v>39049</v>
      </c>
      <c r="B1619" s="19">
        <f t="shared" si="50"/>
        <v>11</v>
      </c>
      <c r="C1619" s="19">
        <f t="shared" si="51"/>
        <v>2006</v>
      </c>
      <c r="D1619" s="10">
        <f ca="1">_xlfn.IFNA((VLOOKUP(A1619,'Fats and Greases'!A:B,2,FALSE)), "")</f>
        <v>17.63</v>
      </c>
      <c r="E1619" s="10">
        <f ca="1">_xlfn.IFNA((VLOOKUP(A1619,'Fats and Greases'!C:D,2,FALSE)), "")</f>
        <v>17.75</v>
      </c>
      <c r="F1619" s="10">
        <f ca="1">_xlfn.IFNA((VLOOKUP(A1619,'Fats and Greases'!E:F,2,FALSE)), "")</f>
        <v>16</v>
      </c>
      <c r="G1619" s="10">
        <f ca="1">_xlfn.IFNA((VLOOKUP(A1619,'Fats and Greases'!G:H,2,FALSE)), "")</f>
        <v>17</v>
      </c>
      <c r="H1619" s="10">
        <f ca="1">_xlfn.IFNA((VLOOKUP(A1619,'Fats and Greases'!I:J,2,FALSE)), "")</f>
        <v>18</v>
      </c>
      <c r="I1619" s="10">
        <f ca="1">_xlfn.IFNA((VLOOKUP(A1619,'Fats and Greases'!K:L,2,FALSE)), "")</f>
        <v>19.63</v>
      </c>
      <c r="J1619" s="10" t="str">
        <f ca="1">_xlfn.IFNA((VLOOKUP(A1619,'Fats and Greases'!M:N,2,FALSE)), "")</f>
        <v/>
      </c>
      <c r="K1619" s="10">
        <f ca="1">_xlfn.IFNA((VLOOKUP($A1619,'Fats and Greases'!O:P,2,FALSE)), "")</f>
        <v>18</v>
      </c>
      <c r="L1619" s="10">
        <f ca="1">_xlfn.IFNA((VLOOKUP($A1619,'Fats and Greases'!Q:R,2,FALSE)), "")</f>
        <v>16</v>
      </c>
      <c r="M1619" s="10">
        <f ca="1">_xlfn.IFNA((VLOOKUP($A1619,'Fats and Greases'!S:T,2,FALSE)), "")</f>
        <v>20</v>
      </c>
    </row>
    <row r="1620" spans="1:13" x14ac:dyDescent="0.2">
      <c r="A1620" s="18">
        <v>39050</v>
      </c>
      <c r="B1620" s="19">
        <f t="shared" si="50"/>
        <v>11</v>
      </c>
      <c r="C1620" s="19">
        <f t="shared" si="51"/>
        <v>2006</v>
      </c>
      <c r="D1620" s="10">
        <f ca="1">_xlfn.IFNA((VLOOKUP(A1620,'Fats and Greases'!A:B,2,FALSE)), "")</f>
        <v>17.63</v>
      </c>
      <c r="E1620" s="10">
        <f ca="1">_xlfn.IFNA((VLOOKUP(A1620,'Fats and Greases'!C:D,2,FALSE)), "")</f>
        <v>17.75</v>
      </c>
      <c r="F1620" s="10">
        <f ca="1">_xlfn.IFNA((VLOOKUP(A1620,'Fats and Greases'!E:F,2,FALSE)), "")</f>
        <v>16</v>
      </c>
      <c r="G1620" s="10">
        <f ca="1">_xlfn.IFNA((VLOOKUP(A1620,'Fats and Greases'!G:H,2,FALSE)), "")</f>
        <v>17</v>
      </c>
      <c r="H1620" s="10">
        <f ca="1">_xlfn.IFNA((VLOOKUP(A1620,'Fats and Greases'!I:J,2,FALSE)), "")</f>
        <v>18</v>
      </c>
      <c r="I1620" s="10">
        <f ca="1">_xlfn.IFNA((VLOOKUP(A1620,'Fats and Greases'!K:L,2,FALSE)), "")</f>
        <v>19.63</v>
      </c>
      <c r="J1620" s="10" t="str">
        <f ca="1">_xlfn.IFNA((VLOOKUP(A1620,'Fats and Greases'!M:N,2,FALSE)), "")</f>
        <v/>
      </c>
      <c r="K1620" s="10">
        <f ca="1">_xlfn.IFNA((VLOOKUP($A1620,'Fats and Greases'!O:P,2,FALSE)), "")</f>
        <v>18</v>
      </c>
      <c r="L1620" s="10">
        <f ca="1">_xlfn.IFNA((VLOOKUP($A1620,'Fats and Greases'!Q:R,2,FALSE)), "")</f>
        <v>16</v>
      </c>
      <c r="M1620" s="10">
        <f ca="1">_xlfn.IFNA((VLOOKUP($A1620,'Fats and Greases'!S:T,2,FALSE)), "")</f>
        <v>20</v>
      </c>
    </row>
    <row r="1621" spans="1:13" x14ac:dyDescent="0.2">
      <c r="A1621" s="18">
        <v>39051</v>
      </c>
      <c r="B1621" s="19">
        <f t="shared" si="50"/>
        <v>11</v>
      </c>
      <c r="C1621" s="19">
        <f t="shared" si="51"/>
        <v>2006</v>
      </c>
      <c r="D1621" s="10">
        <f ca="1">_xlfn.IFNA((VLOOKUP(A1621,'Fats and Greases'!A:B,2,FALSE)), "")</f>
        <v>17.63</v>
      </c>
      <c r="E1621" s="10">
        <f ca="1">_xlfn.IFNA((VLOOKUP(A1621,'Fats and Greases'!C:D,2,FALSE)), "")</f>
        <v>17.75</v>
      </c>
      <c r="F1621" s="10">
        <f ca="1">_xlfn.IFNA((VLOOKUP(A1621,'Fats and Greases'!E:F,2,FALSE)), "")</f>
        <v>16</v>
      </c>
      <c r="G1621" s="10">
        <f ca="1">_xlfn.IFNA((VLOOKUP(A1621,'Fats and Greases'!G:H,2,FALSE)), "")</f>
        <v>17</v>
      </c>
      <c r="H1621" s="10">
        <f ca="1">_xlfn.IFNA((VLOOKUP(A1621,'Fats and Greases'!I:J,2,FALSE)), "")</f>
        <v>18</v>
      </c>
      <c r="I1621" s="10">
        <f ca="1">_xlfn.IFNA((VLOOKUP(A1621,'Fats and Greases'!K:L,2,FALSE)), "")</f>
        <v>19.63</v>
      </c>
      <c r="J1621" s="10" t="str">
        <f ca="1">_xlfn.IFNA((VLOOKUP(A1621,'Fats and Greases'!M:N,2,FALSE)), "")</f>
        <v/>
      </c>
      <c r="K1621" s="10">
        <f ca="1">_xlfn.IFNA((VLOOKUP($A1621,'Fats and Greases'!O:P,2,FALSE)), "")</f>
        <v>19.13</v>
      </c>
      <c r="L1621" s="10">
        <f ca="1">_xlfn.IFNA((VLOOKUP($A1621,'Fats and Greases'!Q:R,2,FALSE)), "")</f>
        <v>16</v>
      </c>
      <c r="M1621" s="10">
        <f ca="1">_xlfn.IFNA((VLOOKUP($A1621,'Fats and Greases'!S:T,2,FALSE)), "")</f>
        <v>20</v>
      </c>
    </row>
    <row r="1622" spans="1:13" x14ac:dyDescent="0.2">
      <c r="A1622" s="18">
        <v>39052</v>
      </c>
      <c r="B1622" s="19">
        <f t="shared" si="50"/>
        <v>12</v>
      </c>
      <c r="C1622" s="19">
        <f t="shared" si="51"/>
        <v>2006</v>
      </c>
      <c r="D1622" s="10">
        <f ca="1">_xlfn.IFNA((VLOOKUP(A1622,'Fats and Greases'!A:B,2,FALSE)), "")</f>
        <v>17.63</v>
      </c>
      <c r="E1622" s="10">
        <f ca="1">_xlfn.IFNA((VLOOKUP(A1622,'Fats and Greases'!C:D,2,FALSE)), "")</f>
        <v>17.75</v>
      </c>
      <c r="F1622" s="10">
        <f ca="1">_xlfn.IFNA((VLOOKUP(A1622,'Fats and Greases'!E:F,2,FALSE)), "")</f>
        <v>16</v>
      </c>
      <c r="G1622" s="10">
        <f ca="1">_xlfn.IFNA((VLOOKUP(A1622,'Fats and Greases'!G:H,2,FALSE)), "")</f>
        <v>17</v>
      </c>
      <c r="H1622" s="10">
        <f ca="1">_xlfn.IFNA((VLOOKUP(A1622,'Fats and Greases'!I:J,2,FALSE)), "")</f>
        <v>18</v>
      </c>
      <c r="I1622" s="10">
        <f ca="1">_xlfn.IFNA((VLOOKUP(A1622,'Fats and Greases'!K:L,2,FALSE)), "")</f>
        <v>19.63</v>
      </c>
      <c r="J1622" s="10" t="str">
        <f ca="1">_xlfn.IFNA((VLOOKUP(A1622,'Fats and Greases'!M:N,2,FALSE)), "")</f>
        <v/>
      </c>
      <c r="K1622" s="10">
        <f ca="1">_xlfn.IFNA((VLOOKUP($A1622,'Fats and Greases'!O:P,2,FALSE)), "")</f>
        <v>19.13</v>
      </c>
      <c r="L1622" s="10">
        <f ca="1">_xlfn.IFNA((VLOOKUP($A1622,'Fats and Greases'!Q:R,2,FALSE)), "")</f>
        <v>16</v>
      </c>
      <c r="M1622" s="10">
        <f ca="1">_xlfn.IFNA((VLOOKUP($A1622,'Fats and Greases'!S:T,2,FALSE)), "")</f>
        <v>20</v>
      </c>
    </row>
    <row r="1623" spans="1:13" x14ac:dyDescent="0.2">
      <c r="A1623" s="18">
        <v>39055</v>
      </c>
      <c r="B1623" s="19">
        <f t="shared" si="50"/>
        <v>12</v>
      </c>
      <c r="C1623" s="19">
        <f t="shared" si="51"/>
        <v>2006</v>
      </c>
      <c r="D1623" s="10">
        <f ca="1">_xlfn.IFNA((VLOOKUP(A1623,'Fats and Greases'!A:B,2,FALSE)), "")</f>
        <v>17.63</v>
      </c>
      <c r="E1623" s="10">
        <f ca="1">_xlfn.IFNA((VLOOKUP(A1623,'Fats and Greases'!C:D,2,FALSE)), "")</f>
        <v>17.75</v>
      </c>
      <c r="F1623" s="10">
        <f ca="1">_xlfn.IFNA((VLOOKUP(A1623,'Fats and Greases'!E:F,2,FALSE)), "")</f>
        <v>16</v>
      </c>
      <c r="G1623" s="10">
        <f ca="1">_xlfn.IFNA((VLOOKUP(A1623,'Fats and Greases'!G:H,2,FALSE)), "")</f>
        <v>17</v>
      </c>
      <c r="H1623" s="10">
        <f ca="1">_xlfn.IFNA((VLOOKUP(A1623,'Fats and Greases'!I:J,2,FALSE)), "")</f>
        <v>18</v>
      </c>
      <c r="I1623" s="10">
        <f ca="1">_xlfn.IFNA((VLOOKUP(A1623,'Fats and Greases'!K:L,2,FALSE)), "")</f>
        <v>19.63</v>
      </c>
      <c r="J1623" s="10" t="str">
        <f ca="1">_xlfn.IFNA((VLOOKUP(A1623,'Fats and Greases'!M:N,2,FALSE)), "")</f>
        <v/>
      </c>
      <c r="K1623" s="10">
        <f ca="1">_xlfn.IFNA((VLOOKUP($A1623,'Fats and Greases'!O:P,2,FALSE)), "")</f>
        <v>19.13</v>
      </c>
      <c r="L1623" s="10">
        <f ca="1">_xlfn.IFNA((VLOOKUP($A1623,'Fats and Greases'!Q:R,2,FALSE)), "")</f>
        <v>16</v>
      </c>
      <c r="M1623" s="10">
        <f ca="1">_xlfn.IFNA((VLOOKUP($A1623,'Fats and Greases'!S:T,2,FALSE)), "")</f>
        <v>20</v>
      </c>
    </row>
    <row r="1624" spans="1:13" x14ac:dyDescent="0.2">
      <c r="A1624" s="18">
        <v>39056</v>
      </c>
      <c r="B1624" s="19">
        <f t="shared" si="50"/>
        <v>12</v>
      </c>
      <c r="C1624" s="19">
        <f t="shared" si="51"/>
        <v>2006</v>
      </c>
      <c r="D1624" s="10">
        <f ca="1">_xlfn.IFNA((VLOOKUP(A1624,'Fats and Greases'!A:B,2,FALSE)), "")</f>
        <v>17.75</v>
      </c>
      <c r="E1624" s="10">
        <f ca="1">_xlfn.IFNA((VLOOKUP(A1624,'Fats and Greases'!C:D,2,FALSE)), "")</f>
        <v>17.75</v>
      </c>
      <c r="F1624" s="10">
        <f ca="1">_xlfn.IFNA((VLOOKUP(A1624,'Fats and Greases'!E:F,2,FALSE)), "")</f>
        <v>16</v>
      </c>
      <c r="G1624" s="10">
        <f ca="1">_xlfn.IFNA((VLOOKUP(A1624,'Fats and Greases'!G:H,2,FALSE)), "")</f>
        <v>17</v>
      </c>
      <c r="H1624" s="10">
        <f ca="1">_xlfn.IFNA((VLOOKUP(A1624,'Fats and Greases'!I:J,2,FALSE)), "")</f>
        <v>18</v>
      </c>
      <c r="I1624" s="10">
        <f ca="1">_xlfn.IFNA((VLOOKUP(A1624,'Fats and Greases'!K:L,2,FALSE)), "")</f>
        <v>19.63</v>
      </c>
      <c r="J1624" s="10" t="str">
        <f ca="1">_xlfn.IFNA((VLOOKUP(A1624,'Fats and Greases'!M:N,2,FALSE)), "")</f>
        <v/>
      </c>
      <c r="K1624" s="10">
        <f ca="1">_xlfn.IFNA((VLOOKUP($A1624,'Fats and Greases'!O:P,2,FALSE)), "")</f>
        <v>19.13</v>
      </c>
      <c r="L1624" s="10">
        <f ca="1">_xlfn.IFNA((VLOOKUP($A1624,'Fats and Greases'!Q:R,2,FALSE)), "")</f>
        <v>16</v>
      </c>
      <c r="M1624" s="10">
        <f ca="1">_xlfn.IFNA((VLOOKUP($A1624,'Fats and Greases'!S:T,2,FALSE)), "")</f>
        <v>20</v>
      </c>
    </row>
    <row r="1625" spans="1:13" x14ac:dyDescent="0.2">
      <c r="A1625" s="18">
        <v>39057</v>
      </c>
      <c r="B1625" s="19">
        <f t="shared" si="50"/>
        <v>12</v>
      </c>
      <c r="C1625" s="19">
        <f t="shared" si="51"/>
        <v>2006</v>
      </c>
      <c r="D1625" s="10">
        <f ca="1">_xlfn.IFNA((VLOOKUP(A1625,'Fats and Greases'!A:B,2,FALSE)), "")</f>
        <v>17.75</v>
      </c>
      <c r="E1625" s="10">
        <f ca="1">_xlfn.IFNA((VLOOKUP(A1625,'Fats and Greases'!C:D,2,FALSE)), "")</f>
        <v>17.75</v>
      </c>
      <c r="F1625" s="10">
        <f ca="1">_xlfn.IFNA((VLOOKUP(A1625,'Fats and Greases'!E:F,2,FALSE)), "")</f>
        <v>16</v>
      </c>
      <c r="G1625" s="10">
        <f ca="1">_xlfn.IFNA((VLOOKUP(A1625,'Fats and Greases'!G:H,2,FALSE)), "")</f>
        <v>17.5</v>
      </c>
      <c r="H1625" s="10">
        <f ca="1">_xlfn.IFNA((VLOOKUP(A1625,'Fats and Greases'!I:J,2,FALSE)), "")</f>
        <v>18</v>
      </c>
      <c r="I1625" s="10">
        <f ca="1">_xlfn.IFNA((VLOOKUP(A1625,'Fats and Greases'!K:L,2,FALSE)), "")</f>
        <v>19.88</v>
      </c>
      <c r="J1625" s="10" t="str">
        <f ca="1">_xlfn.IFNA((VLOOKUP(A1625,'Fats and Greases'!M:N,2,FALSE)), "")</f>
        <v/>
      </c>
      <c r="K1625" s="10">
        <f ca="1">_xlfn.IFNA((VLOOKUP($A1625,'Fats and Greases'!O:P,2,FALSE)), "")</f>
        <v>19.38</v>
      </c>
      <c r="L1625" s="10">
        <f ca="1">_xlfn.IFNA((VLOOKUP($A1625,'Fats and Greases'!Q:R,2,FALSE)), "")</f>
        <v>16</v>
      </c>
      <c r="M1625" s="10">
        <f ca="1">_xlfn.IFNA((VLOOKUP($A1625,'Fats and Greases'!S:T,2,FALSE)), "")</f>
        <v>20.25</v>
      </c>
    </row>
    <row r="1626" spans="1:13" x14ac:dyDescent="0.2">
      <c r="A1626" s="18">
        <v>39058</v>
      </c>
      <c r="B1626" s="19">
        <f t="shared" si="50"/>
        <v>12</v>
      </c>
      <c r="C1626" s="19">
        <f t="shared" si="51"/>
        <v>2006</v>
      </c>
      <c r="D1626" s="10">
        <f ca="1">_xlfn.IFNA((VLOOKUP(A1626,'Fats and Greases'!A:B,2,FALSE)), "")</f>
        <v>17.75</v>
      </c>
      <c r="E1626" s="10">
        <f ca="1">_xlfn.IFNA((VLOOKUP(A1626,'Fats and Greases'!C:D,2,FALSE)), "")</f>
        <v>17.75</v>
      </c>
      <c r="F1626" s="10">
        <f ca="1">_xlfn.IFNA((VLOOKUP(A1626,'Fats and Greases'!E:F,2,FALSE)), "")</f>
        <v>16</v>
      </c>
      <c r="G1626" s="10">
        <f ca="1">_xlfn.IFNA((VLOOKUP(A1626,'Fats and Greases'!G:H,2,FALSE)), "")</f>
        <v>17.5</v>
      </c>
      <c r="H1626" s="10">
        <f ca="1">_xlfn.IFNA((VLOOKUP(A1626,'Fats and Greases'!I:J,2,FALSE)), "")</f>
        <v>18</v>
      </c>
      <c r="I1626" s="10">
        <f ca="1">_xlfn.IFNA((VLOOKUP(A1626,'Fats and Greases'!K:L,2,FALSE)), "")</f>
        <v>19.88</v>
      </c>
      <c r="J1626" s="10" t="str">
        <f ca="1">_xlfn.IFNA((VLOOKUP(A1626,'Fats and Greases'!M:N,2,FALSE)), "")</f>
        <v/>
      </c>
      <c r="K1626" s="10">
        <f ca="1">_xlfn.IFNA((VLOOKUP($A1626,'Fats and Greases'!O:P,2,FALSE)), "")</f>
        <v>19.38</v>
      </c>
      <c r="L1626" s="10">
        <f ca="1">_xlfn.IFNA((VLOOKUP($A1626,'Fats and Greases'!Q:R,2,FALSE)), "")</f>
        <v>16</v>
      </c>
      <c r="M1626" s="10">
        <f ca="1">_xlfn.IFNA((VLOOKUP($A1626,'Fats and Greases'!S:T,2,FALSE)), "")</f>
        <v>20.25</v>
      </c>
    </row>
    <row r="1627" spans="1:13" x14ac:dyDescent="0.2">
      <c r="A1627" s="18">
        <v>39059</v>
      </c>
      <c r="B1627" s="19">
        <f t="shared" si="50"/>
        <v>12</v>
      </c>
      <c r="C1627" s="19">
        <f t="shared" si="51"/>
        <v>2006</v>
      </c>
      <c r="D1627" s="10">
        <f ca="1">_xlfn.IFNA((VLOOKUP(A1627,'Fats and Greases'!A:B,2,FALSE)), "")</f>
        <v>17.75</v>
      </c>
      <c r="E1627" s="10">
        <f ca="1">_xlfn.IFNA((VLOOKUP(A1627,'Fats and Greases'!C:D,2,FALSE)), "")</f>
        <v>18</v>
      </c>
      <c r="F1627" s="10">
        <f ca="1">_xlfn.IFNA((VLOOKUP(A1627,'Fats and Greases'!E:F,2,FALSE)), "")</f>
        <v>16</v>
      </c>
      <c r="G1627" s="10">
        <f ca="1">_xlfn.IFNA((VLOOKUP(A1627,'Fats and Greases'!G:H,2,FALSE)), "")</f>
        <v>17.5</v>
      </c>
      <c r="H1627" s="10">
        <f ca="1">_xlfn.IFNA((VLOOKUP(A1627,'Fats and Greases'!I:J,2,FALSE)), "")</f>
        <v>18</v>
      </c>
      <c r="I1627" s="10">
        <f ca="1">_xlfn.IFNA((VLOOKUP(A1627,'Fats and Greases'!K:L,2,FALSE)), "")</f>
        <v>19.88</v>
      </c>
      <c r="J1627" s="10" t="str">
        <f ca="1">_xlfn.IFNA((VLOOKUP(A1627,'Fats and Greases'!M:N,2,FALSE)), "")</f>
        <v/>
      </c>
      <c r="K1627" s="10">
        <f ca="1">_xlfn.IFNA((VLOOKUP($A1627,'Fats and Greases'!O:P,2,FALSE)), "")</f>
        <v>19.38</v>
      </c>
      <c r="L1627" s="10">
        <f ca="1">_xlfn.IFNA((VLOOKUP($A1627,'Fats and Greases'!Q:R,2,FALSE)), "")</f>
        <v>16</v>
      </c>
      <c r="M1627" s="10">
        <f ca="1">_xlfn.IFNA((VLOOKUP($A1627,'Fats and Greases'!S:T,2,FALSE)), "")</f>
        <v>20.25</v>
      </c>
    </row>
    <row r="1628" spans="1:13" x14ac:dyDescent="0.2">
      <c r="A1628" s="18">
        <v>39062</v>
      </c>
      <c r="B1628" s="19">
        <f t="shared" si="50"/>
        <v>12</v>
      </c>
      <c r="C1628" s="19">
        <f t="shared" si="51"/>
        <v>2006</v>
      </c>
      <c r="D1628" s="10">
        <f ca="1">_xlfn.IFNA((VLOOKUP(A1628,'Fats and Greases'!A:B,2,FALSE)), "")</f>
        <v>17.75</v>
      </c>
      <c r="E1628" s="10">
        <f ca="1">_xlfn.IFNA((VLOOKUP(A1628,'Fats and Greases'!C:D,2,FALSE)), "")</f>
        <v>18</v>
      </c>
      <c r="F1628" s="10">
        <f ca="1">_xlfn.IFNA((VLOOKUP(A1628,'Fats and Greases'!E:F,2,FALSE)), "")</f>
        <v>16</v>
      </c>
      <c r="G1628" s="10">
        <f ca="1">_xlfn.IFNA((VLOOKUP(A1628,'Fats and Greases'!G:H,2,FALSE)), "")</f>
        <v>17.5</v>
      </c>
      <c r="H1628" s="10">
        <f ca="1">_xlfn.IFNA((VLOOKUP(A1628,'Fats and Greases'!I:J,2,FALSE)), "")</f>
        <v>18</v>
      </c>
      <c r="I1628" s="10">
        <f ca="1">_xlfn.IFNA((VLOOKUP(A1628,'Fats and Greases'!K:L,2,FALSE)), "")</f>
        <v>19.88</v>
      </c>
      <c r="J1628" s="10" t="str">
        <f ca="1">_xlfn.IFNA((VLOOKUP(A1628,'Fats and Greases'!M:N,2,FALSE)), "")</f>
        <v/>
      </c>
      <c r="K1628" s="10">
        <f ca="1">_xlfn.IFNA((VLOOKUP($A1628,'Fats and Greases'!O:P,2,FALSE)), "")</f>
        <v>19.38</v>
      </c>
      <c r="L1628" s="10">
        <f ca="1">_xlfn.IFNA((VLOOKUP($A1628,'Fats and Greases'!Q:R,2,FALSE)), "")</f>
        <v>16</v>
      </c>
      <c r="M1628" s="10">
        <f ca="1">_xlfn.IFNA((VLOOKUP($A1628,'Fats and Greases'!S:T,2,FALSE)), "")</f>
        <v>20.25</v>
      </c>
    </row>
    <row r="1629" spans="1:13" x14ac:dyDescent="0.2">
      <c r="A1629" s="18">
        <v>39063</v>
      </c>
      <c r="B1629" s="19">
        <f t="shared" si="50"/>
        <v>12</v>
      </c>
      <c r="C1629" s="19">
        <f t="shared" si="51"/>
        <v>2006</v>
      </c>
      <c r="D1629" s="10">
        <f ca="1">_xlfn.IFNA((VLOOKUP(A1629,'Fats and Greases'!A:B,2,FALSE)), "")</f>
        <v>18</v>
      </c>
      <c r="E1629" s="10">
        <f ca="1">_xlfn.IFNA((VLOOKUP(A1629,'Fats and Greases'!C:D,2,FALSE)), "")</f>
        <v>18</v>
      </c>
      <c r="F1629" s="10">
        <f ca="1">_xlfn.IFNA((VLOOKUP(A1629,'Fats and Greases'!E:F,2,FALSE)), "")</f>
        <v>16</v>
      </c>
      <c r="G1629" s="10">
        <f ca="1">_xlfn.IFNA((VLOOKUP(A1629,'Fats and Greases'!G:H,2,FALSE)), "")</f>
        <v>17.5</v>
      </c>
      <c r="H1629" s="10">
        <f ca="1">_xlfn.IFNA((VLOOKUP(A1629,'Fats and Greases'!I:J,2,FALSE)), "")</f>
        <v>18</v>
      </c>
      <c r="I1629" s="10">
        <f ca="1">_xlfn.IFNA((VLOOKUP(A1629,'Fats and Greases'!K:L,2,FALSE)), "")</f>
        <v>19.88</v>
      </c>
      <c r="J1629" s="10" t="str">
        <f ca="1">_xlfn.IFNA((VLOOKUP(A1629,'Fats and Greases'!M:N,2,FALSE)), "")</f>
        <v/>
      </c>
      <c r="K1629" s="10">
        <f ca="1">_xlfn.IFNA((VLOOKUP($A1629,'Fats and Greases'!O:P,2,FALSE)), "")</f>
        <v>19.13</v>
      </c>
      <c r="L1629" s="10">
        <f ca="1">_xlfn.IFNA((VLOOKUP($A1629,'Fats and Greases'!Q:R,2,FALSE)), "")</f>
        <v>16</v>
      </c>
      <c r="M1629" s="10">
        <f ca="1">_xlfn.IFNA((VLOOKUP($A1629,'Fats and Greases'!S:T,2,FALSE)), "")</f>
        <v>20.25</v>
      </c>
    </row>
    <row r="1630" spans="1:13" x14ac:dyDescent="0.2">
      <c r="A1630" s="18">
        <v>39064</v>
      </c>
      <c r="B1630" s="19">
        <f t="shared" si="50"/>
        <v>12</v>
      </c>
      <c r="C1630" s="19">
        <f t="shared" si="51"/>
        <v>2006</v>
      </c>
      <c r="D1630" s="10">
        <f ca="1">_xlfn.IFNA((VLOOKUP(A1630,'Fats and Greases'!A:B,2,FALSE)), "")</f>
        <v>18</v>
      </c>
      <c r="E1630" s="10">
        <f ca="1">_xlfn.IFNA((VLOOKUP(A1630,'Fats and Greases'!C:D,2,FALSE)), "")</f>
        <v>18.13</v>
      </c>
      <c r="F1630" s="10">
        <f ca="1">_xlfn.IFNA((VLOOKUP(A1630,'Fats and Greases'!E:F,2,FALSE)), "")</f>
        <v>16</v>
      </c>
      <c r="G1630" s="10">
        <f ca="1">_xlfn.IFNA((VLOOKUP(A1630,'Fats and Greases'!G:H,2,FALSE)), "")</f>
        <v>17.5</v>
      </c>
      <c r="H1630" s="10">
        <f ca="1">_xlfn.IFNA((VLOOKUP(A1630,'Fats and Greases'!I:J,2,FALSE)), "")</f>
        <v>18</v>
      </c>
      <c r="I1630" s="10">
        <f ca="1">_xlfn.IFNA((VLOOKUP(A1630,'Fats and Greases'!K:L,2,FALSE)), "")</f>
        <v>19.88</v>
      </c>
      <c r="J1630" s="10" t="str">
        <f ca="1">_xlfn.IFNA((VLOOKUP(A1630,'Fats and Greases'!M:N,2,FALSE)), "")</f>
        <v/>
      </c>
      <c r="K1630" s="10">
        <f ca="1">_xlfn.IFNA((VLOOKUP($A1630,'Fats and Greases'!O:P,2,FALSE)), "")</f>
        <v>19.38</v>
      </c>
      <c r="L1630" s="10">
        <f ca="1">_xlfn.IFNA((VLOOKUP($A1630,'Fats and Greases'!Q:R,2,FALSE)), "")</f>
        <v>16</v>
      </c>
      <c r="M1630" s="10">
        <f ca="1">_xlfn.IFNA((VLOOKUP($A1630,'Fats and Greases'!S:T,2,FALSE)), "")</f>
        <v>20.25</v>
      </c>
    </row>
    <row r="1631" spans="1:13" x14ac:dyDescent="0.2">
      <c r="A1631" s="18">
        <v>39065</v>
      </c>
      <c r="B1631" s="19">
        <f t="shared" si="50"/>
        <v>12</v>
      </c>
      <c r="C1631" s="19">
        <f t="shared" si="51"/>
        <v>2006</v>
      </c>
      <c r="D1631" s="10">
        <f ca="1">_xlfn.IFNA((VLOOKUP(A1631,'Fats and Greases'!A:B,2,FALSE)), "")</f>
        <v>18</v>
      </c>
      <c r="E1631" s="10">
        <f ca="1">_xlfn.IFNA((VLOOKUP(A1631,'Fats and Greases'!C:D,2,FALSE)), "")</f>
        <v>18.25</v>
      </c>
      <c r="F1631" s="10">
        <f ca="1">_xlfn.IFNA((VLOOKUP(A1631,'Fats and Greases'!E:F,2,FALSE)), "")</f>
        <v>16</v>
      </c>
      <c r="G1631" s="10">
        <f ca="1">_xlfn.IFNA((VLOOKUP(A1631,'Fats and Greases'!G:H,2,FALSE)), "")</f>
        <v>17.5</v>
      </c>
      <c r="H1631" s="10">
        <f ca="1">_xlfn.IFNA((VLOOKUP(A1631,'Fats and Greases'!I:J,2,FALSE)), "")</f>
        <v>18</v>
      </c>
      <c r="I1631" s="10">
        <f ca="1">_xlfn.IFNA((VLOOKUP(A1631,'Fats and Greases'!K:L,2,FALSE)), "")</f>
        <v>19.88</v>
      </c>
      <c r="J1631" s="10" t="str">
        <f ca="1">_xlfn.IFNA((VLOOKUP(A1631,'Fats and Greases'!M:N,2,FALSE)), "")</f>
        <v/>
      </c>
      <c r="K1631" s="10">
        <f ca="1">_xlfn.IFNA((VLOOKUP($A1631,'Fats and Greases'!O:P,2,FALSE)), "")</f>
        <v>19.38</v>
      </c>
      <c r="L1631" s="10">
        <f ca="1">_xlfn.IFNA((VLOOKUP($A1631,'Fats and Greases'!Q:R,2,FALSE)), "")</f>
        <v>16</v>
      </c>
      <c r="M1631" s="10">
        <f ca="1">_xlfn.IFNA((VLOOKUP($A1631,'Fats and Greases'!S:T,2,FALSE)), "")</f>
        <v>20.25</v>
      </c>
    </row>
    <row r="1632" spans="1:13" x14ac:dyDescent="0.2">
      <c r="A1632" s="18">
        <v>39066</v>
      </c>
      <c r="B1632" s="19">
        <f t="shared" si="50"/>
        <v>12</v>
      </c>
      <c r="C1632" s="19">
        <f t="shared" si="51"/>
        <v>2006</v>
      </c>
      <c r="D1632" s="10">
        <f ca="1">_xlfn.IFNA((VLOOKUP(A1632,'Fats and Greases'!A:B,2,FALSE)), "")</f>
        <v>18</v>
      </c>
      <c r="E1632" s="10">
        <f ca="1">_xlfn.IFNA((VLOOKUP(A1632,'Fats and Greases'!C:D,2,FALSE)), "")</f>
        <v>18.38</v>
      </c>
      <c r="F1632" s="10">
        <f ca="1">_xlfn.IFNA((VLOOKUP(A1632,'Fats and Greases'!E:F,2,FALSE)), "")</f>
        <v>16</v>
      </c>
      <c r="G1632" s="10">
        <f ca="1">_xlfn.IFNA((VLOOKUP(A1632,'Fats and Greases'!G:H,2,FALSE)), "")</f>
        <v>17.5</v>
      </c>
      <c r="H1632" s="10">
        <f ca="1">_xlfn.IFNA((VLOOKUP(A1632,'Fats and Greases'!I:J,2,FALSE)), "")</f>
        <v>18</v>
      </c>
      <c r="I1632" s="10">
        <f ca="1">_xlfn.IFNA((VLOOKUP(A1632,'Fats and Greases'!K:L,2,FALSE)), "")</f>
        <v>19.88</v>
      </c>
      <c r="J1632" s="10" t="str">
        <f ca="1">_xlfn.IFNA((VLOOKUP(A1632,'Fats and Greases'!M:N,2,FALSE)), "")</f>
        <v/>
      </c>
      <c r="K1632" s="10">
        <f ca="1">_xlfn.IFNA((VLOOKUP($A1632,'Fats and Greases'!O:P,2,FALSE)), "")</f>
        <v>19.38</v>
      </c>
      <c r="L1632" s="10">
        <f ca="1">_xlfn.IFNA((VLOOKUP($A1632,'Fats and Greases'!Q:R,2,FALSE)), "")</f>
        <v>16</v>
      </c>
      <c r="M1632" s="10">
        <f ca="1">_xlfn.IFNA((VLOOKUP($A1632,'Fats and Greases'!S:T,2,FALSE)), "")</f>
        <v>20.25</v>
      </c>
    </row>
    <row r="1633" spans="1:13" x14ac:dyDescent="0.2">
      <c r="A1633" s="18">
        <v>39069</v>
      </c>
      <c r="B1633" s="19">
        <f t="shared" si="50"/>
        <v>12</v>
      </c>
      <c r="C1633" s="19">
        <f t="shared" si="51"/>
        <v>2006</v>
      </c>
      <c r="D1633" s="10">
        <f ca="1">_xlfn.IFNA((VLOOKUP(A1633,'Fats and Greases'!A:B,2,FALSE)), "")</f>
        <v>18</v>
      </c>
      <c r="E1633" s="10">
        <f ca="1">_xlfn.IFNA((VLOOKUP(A1633,'Fats and Greases'!C:D,2,FALSE)), "")</f>
        <v>18.25</v>
      </c>
      <c r="F1633" s="10">
        <f ca="1">_xlfn.IFNA((VLOOKUP(A1633,'Fats and Greases'!E:F,2,FALSE)), "")</f>
        <v>16</v>
      </c>
      <c r="G1633" s="10">
        <f ca="1">_xlfn.IFNA((VLOOKUP(A1633,'Fats and Greases'!G:H,2,FALSE)), "")</f>
        <v>17.5</v>
      </c>
      <c r="H1633" s="10">
        <f ca="1">_xlfn.IFNA((VLOOKUP(A1633,'Fats and Greases'!I:J,2,FALSE)), "")</f>
        <v>18</v>
      </c>
      <c r="I1633" s="10">
        <f ca="1">_xlfn.IFNA((VLOOKUP(A1633,'Fats and Greases'!K:L,2,FALSE)), "")</f>
        <v>19.88</v>
      </c>
      <c r="J1633" s="10" t="str">
        <f ca="1">_xlfn.IFNA((VLOOKUP(A1633,'Fats and Greases'!M:N,2,FALSE)), "")</f>
        <v/>
      </c>
      <c r="K1633" s="10">
        <f ca="1">_xlfn.IFNA((VLOOKUP($A1633,'Fats and Greases'!O:P,2,FALSE)), "")</f>
        <v>19.38</v>
      </c>
      <c r="L1633" s="10">
        <f ca="1">_xlfn.IFNA((VLOOKUP($A1633,'Fats and Greases'!Q:R,2,FALSE)), "")</f>
        <v>16</v>
      </c>
      <c r="M1633" s="10">
        <f ca="1">_xlfn.IFNA((VLOOKUP($A1633,'Fats and Greases'!S:T,2,FALSE)), "")</f>
        <v>20.25</v>
      </c>
    </row>
    <row r="1634" spans="1:13" x14ac:dyDescent="0.2">
      <c r="A1634" s="18">
        <v>39070</v>
      </c>
      <c r="B1634" s="19">
        <f t="shared" si="50"/>
        <v>12</v>
      </c>
      <c r="C1634" s="19">
        <f t="shared" si="51"/>
        <v>2006</v>
      </c>
      <c r="D1634" s="10">
        <f ca="1">_xlfn.IFNA((VLOOKUP(A1634,'Fats and Greases'!A:B,2,FALSE)), "")</f>
        <v>18.25</v>
      </c>
      <c r="E1634" s="10">
        <f ca="1">_xlfn.IFNA((VLOOKUP(A1634,'Fats and Greases'!C:D,2,FALSE)), "")</f>
        <v>18.25</v>
      </c>
      <c r="F1634" s="10">
        <f ca="1">_xlfn.IFNA((VLOOKUP(A1634,'Fats and Greases'!E:F,2,FALSE)), "")</f>
        <v>16</v>
      </c>
      <c r="G1634" s="10">
        <f ca="1">_xlfn.IFNA((VLOOKUP(A1634,'Fats and Greases'!G:H,2,FALSE)), "")</f>
        <v>17.5</v>
      </c>
      <c r="H1634" s="10">
        <f ca="1">_xlfn.IFNA((VLOOKUP(A1634,'Fats and Greases'!I:J,2,FALSE)), "")</f>
        <v>18</v>
      </c>
      <c r="I1634" s="10">
        <f ca="1">_xlfn.IFNA((VLOOKUP(A1634,'Fats and Greases'!K:L,2,FALSE)), "")</f>
        <v>19.88</v>
      </c>
      <c r="J1634" s="10" t="str">
        <f ca="1">_xlfn.IFNA((VLOOKUP(A1634,'Fats and Greases'!M:N,2,FALSE)), "")</f>
        <v/>
      </c>
      <c r="K1634" s="10">
        <f ca="1">_xlfn.IFNA((VLOOKUP($A1634,'Fats and Greases'!O:P,2,FALSE)), "")</f>
        <v>19.38</v>
      </c>
      <c r="L1634" s="10">
        <f ca="1">_xlfn.IFNA((VLOOKUP($A1634,'Fats and Greases'!Q:R,2,FALSE)), "")</f>
        <v>16</v>
      </c>
      <c r="M1634" s="10">
        <f ca="1">_xlfn.IFNA((VLOOKUP($A1634,'Fats and Greases'!S:T,2,FALSE)), "")</f>
        <v>20.25</v>
      </c>
    </row>
    <row r="1635" spans="1:13" x14ac:dyDescent="0.2">
      <c r="A1635" s="18">
        <v>39071</v>
      </c>
      <c r="B1635" s="19">
        <f t="shared" si="50"/>
        <v>12</v>
      </c>
      <c r="C1635" s="19">
        <f t="shared" si="51"/>
        <v>2006</v>
      </c>
      <c r="D1635" s="10">
        <f ca="1">_xlfn.IFNA((VLOOKUP(A1635,'Fats and Greases'!A:B,2,FALSE)), "")</f>
        <v>18.25</v>
      </c>
      <c r="E1635" s="10">
        <f ca="1">_xlfn.IFNA((VLOOKUP(A1635,'Fats and Greases'!C:D,2,FALSE)), "")</f>
        <v>18.38</v>
      </c>
      <c r="F1635" s="10">
        <f ca="1">_xlfn.IFNA((VLOOKUP(A1635,'Fats and Greases'!E:F,2,FALSE)), "")</f>
        <v>16</v>
      </c>
      <c r="G1635" s="10">
        <f ca="1">_xlfn.IFNA((VLOOKUP(A1635,'Fats and Greases'!G:H,2,FALSE)), "")</f>
        <v>17.5</v>
      </c>
      <c r="H1635" s="10">
        <f ca="1">_xlfn.IFNA((VLOOKUP(A1635,'Fats and Greases'!I:J,2,FALSE)), "")</f>
        <v>18</v>
      </c>
      <c r="I1635" s="10">
        <f ca="1">_xlfn.IFNA((VLOOKUP(A1635,'Fats and Greases'!K:L,2,FALSE)), "")</f>
        <v>19.88</v>
      </c>
      <c r="J1635" s="10" t="str">
        <f ca="1">_xlfn.IFNA((VLOOKUP(A1635,'Fats and Greases'!M:N,2,FALSE)), "")</f>
        <v/>
      </c>
      <c r="K1635" s="10">
        <f ca="1">_xlfn.IFNA((VLOOKUP($A1635,'Fats and Greases'!O:P,2,FALSE)), "")</f>
        <v>19.38</v>
      </c>
      <c r="L1635" s="10">
        <f ca="1">_xlfn.IFNA((VLOOKUP($A1635,'Fats and Greases'!Q:R,2,FALSE)), "")</f>
        <v>16</v>
      </c>
      <c r="M1635" s="10">
        <f ca="1">_xlfn.IFNA((VLOOKUP($A1635,'Fats and Greases'!S:T,2,FALSE)), "")</f>
        <v>20.25</v>
      </c>
    </row>
    <row r="1636" spans="1:13" x14ac:dyDescent="0.2">
      <c r="A1636" s="18">
        <v>39072</v>
      </c>
      <c r="B1636" s="19">
        <f t="shared" si="50"/>
        <v>12</v>
      </c>
      <c r="C1636" s="19">
        <f t="shared" si="51"/>
        <v>2006</v>
      </c>
      <c r="D1636" s="10">
        <f ca="1">_xlfn.IFNA((VLOOKUP(A1636,'Fats and Greases'!A:B,2,FALSE)), "")</f>
        <v>18.25</v>
      </c>
      <c r="E1636" s="10">
        <f ca="1">_xlfn.IFNA((VLOOKUP(A1636,'Fats and Greases'!C:D,2,FALSE)), "")</f>
        <v>18.38</v>
      </c>
      <c r="F1636" s="10">
        <f ca="1">_xlfn.IFNA((VLOOKUP(A1636,'Fats and Greases'!E:F,2,FALSE)), "")</f>
        <v>16</v>
      </c>
      <c r="G1636" s="10">
        <f ca="1">_xlfn.IFNA((VLOOKUP(A1636,'Fats and Greases'!G:H,2,FALSE)), "")</f>
        <v>17.5</v>
      </c>
      <c r="H1636" s="10">
        <f ca="1">_xlfn.IFNA((VLOOKUP(A1636,'Fats and Greases'!I:J,2,FALSE)), "")</f>
        <v>18</v>
      </c>
      <c r="I1636" s="10">
        <f ca="1">_xlfn.IFNA((VLOOKUP(A1636,'Fats and Greases'!K:L,2,FALSE)), "")</f>
        <v>19.88</v>
      </c>
      <c r="J1636" s="10" t="str">
        <f ca="1">_xlfn.IFNA((VLOOKUP(A1636,'Fats and Greases'!M:N,2,FALSE)), "")</f>
        <v/>
      </c>
      <c r="K1636" s="10">
        <f ca="1">_xlfn.IFNA((VLOOKUP($A1636,'Fats and Greases'!O:P,2,FALSE)), "")</f>
        <v>19.38</v>
      </c>
      <c r="L1636" s="10">
        <f ca="1">_xlfn.IFNA((VLOOKUP($A1636,'Fats and Greases'!Q:R,2,FALSE)), "")</f>
        <v>16</v>
      </c>
      <c r="M1636" s="10">
        <f ca="1">_xlfn.IFNA((VLOOKUP($A1636,'Fats and Greases'!S:T,2,FALSE)), "")</f>
        <v>20.25</v>
      </c>
    </row>
    <row r="1637" spans="1:13" x14ac:dyDescent="0.2">
      <c r="A1637" s="18">
        <v>39073</v>
      </c>
      <c r="B1637" s="19">
        <f t="shared" si="50"/>
        <v>12</v>
      </c>
      <c r="C1637" s="19">
        <f t="shared" si="51"/>
        <v>2006</v>
      </c>
      <c r="D1637" s="10">
        <f ca="1">_xlfn.IFNA((VLOOKUP(A1637,'Fats and Greases'!A:B,2,FALSE)), "")</f>
        <v>18.25</v>
      </c>
      <c r="E1637" s="10">
        <f ca="1">_xlfn.IFNA((VLOOKUP(A1637,'Fats and Greases'!C:D,2,FALSE)), "")</f>
        <v>18.38</v>
      </c>
      <c r="F1637" s="10">
        <f ca="1">_xlfn.IFNA((VLOOKUP(A1637,'Fats and Greases'!E:F,2,FALSE)), "")</f>
        <v>16</v>
      </c>
      <c r="G1637" s="10">
        <f ca="1">_xlfn.IFNA((VLOOKUP(A1637,'Fats and Greases'!G:H,2,FALSE)), "")</f>
        <v>17.5</v>
      </c>
      <c r="H1637" s="10">
        <f ca="1">_xlfn.IFNA((VLOOKUP(A1637,'Fats and Greases'!I:J,2,FALSE)), "")</f>
        <v>18</v>
      </c>
      <c r="I1637" s="10">
        <f ca="1">_xlfn.IFNA((VLOOKUP(A1637,'Fats and Greases'!K:L,2,FALSE)), "")</f>
        <v>19.88</v>
      </c>
      <c r="J1637" s="10" t="str">
        <f ca="1">_xlfn.IFNA((VLOOKUP(A1637,'Fats and Greases'!M:N,2,FALSE)), "")</f>
        <v/>
      </c>
      <c r="K1637" s="10">
        <f ca="1">_xlfn.IFNA((VLOOKUP($A1637,'Fats and Greases'!O:P,2,FALSE)), "")</f>
        <v>19.38</v>
      </c>
      <c r="L1637" s="10">
        <f ca="1">_xlfn.IFNA((VLOOKUP($A1637,'Fats and Greases'!Q:R,2,FALSE)), "")</f>
        <v>16</v>
      </c>
      <c r="M1637" s="10">
        <f ca="1">_xlfn.IFNA((VLOOKUP($A1637,'Fats and Greases'!S:T,2,FALSE)), "")</f>
        <v>20.25</v>
      </c>
    </row>
    <row r="1638" spans="1:13" x14ac:dyDescent="0.2">
      <c r="A1638" s="18">
        <v>39076</v>
      </c>
      <c r="B1638" s="19">
        <f t="shared" si="50"/>
        <v>12</v>
      </c>
      <c r="C1638" s="19">
        <f t="shared" si="51"/>
        <v>2006</v>
      </c>
      <c r="D1638" s="10" t="str">
        <f ca="1">_xlfn.IFNA((VLOOKUP(A1638,'Fats and Greases'!A:B,2,FALSE)), "")</f>
        <v/>
      </c>
      <c r="E1638" s="10" t="str">
        <f ca="1">_xlfn.IFNA((VLOOKUP(A1638,'Fats and Greases'!C:D,2,FALSE)), "")</f>
        <v/>
      </c>
      <c r="F1638" s="10" t="str">
        <f ca="1">_xlfn.IFNA((VLOOKUP(A1638,'Fats and Greases'!E:F,2,FALSE)), "")</f>
        <v/>
      </c>
      <c r="G1638" s="10" t="str">
        <f ca="1">_xlfn.IFNA((VLOOKUP(A1638,'Fats and Greases'!G:H,2,FALSE)), "")</f>
        <v/>
      </c>
      <c r="H1638" s="10" t="str">
        <f ca="1">_xlfn.IFNA((VLOOKUP(A1638,'Fats and Greases'!I:J,2,FALSE)), "")</f>
        <v/>
      </c>
      <c r="I1638" s="10" t="str">
        <f ca="1">_xlfn.IFNA((VLOOKUP(A1638,'Fats and Greases'!K:L,2,FALSE)), "")</f>
        <v/>
      </c>
      <c r="J1638" s="10" t="str">
        <f ca="1">_xlfn.IFNA((VLOOKUP(A1638,'Fats and Greases'!M:N,2,FALSE)), "")</f>
        <v/>
      </c>
      <c r="K1638" s="10" t="str">
        <f ca="1">_xlfn.IFNA((VLOOKUP($A1638,'Fats and Greases'!O:P,2,FALSE)), "")</f>
        <v/>
      </c>
      <c r="L1638" s="10" t="str">
        <f ca="1">_xlfn.IFNA((VLOOKUP($A1638,'Fats and Greases'!Q:R,2,FALSE)), "")</f>
        <v/>
      </c>
      <c r="M1638" s="10" t="str">
        <f ca="1">_xlfn.IFNA((VLOOKUP($A1638,'Fats and Greases'!S:T,2,FALSE)), "")</f>
        <v/>
      </c>
    </row>
    <row r="1639" spans="1:13" x14ac:dyDescent="0.2">
      <c r="A1639" s="18">
        <v>39077</v>
      </c>
      <c r="B1639" s="19">
        <f t="shared" si="50"/>
        <v>12</v>
      </c>
      <c r="C1639" s="19">
        <f t="shared" si="51"/>
        <v>2006</v>
      </c>
      <c r="D1639" s="10">
        <f ca="1">_xlfn.IFNA((VLOOKUP(A1639,'Fats and Greases'!A:B,2,FALSE)), "")</f>
        <v>18.25</v>
      </c>
      <c r="E1639" s="10">
        <f ca="1">_xlfn.IFNA((VLOOKUP(A1639,'Fats and Greases'!C:D,2,FALSE)), "")</f>
        <v>18.38</v>
      </c>
      <c r="F1639" s="10">
        <f ca="1">_xlfn.IFNA((VLOOKUP(A1639,'Fats and Greases'!E:F,2,FALSE)), "")</f>
        <v>16</v>
      </c>
      <c r="G1639" s="10">
        <f ca="1">_xlfn.IFNA((VLOOKUP(A1639,'Fats and Greases'!G:H,2,FALSE)), "")</f>
        <v>17.5</v>
      </c>
      <c r="H1639" s="10">
        <f ca="1">_xlfn.IFNA((VLOOKUP(A1639,'Fats and Greases'!I:J,2,FALSE)), "")</f>
        <v>18</v>
      </c>
      <c r="I1639" s="10">
        <f ca="1">_xlfn.IFNA((VLOOKUP(A1639,'Fats and Greases'!K:L,2,FALSE)), "")</f>
        <v>19.88</v>
      </c>
      <c r="J1639" s="10" t="str">
        <f ca="1">_xlfn.IFNA((VLOOKUP(A1639,'Fats and Greases'!M:N,2,FALSE)), "")</f>
        <v/>
      </c>
      <c r="K1639" s="10">
        <f ca="1">_xlfn.IFNA((VLOOKUP($A1639,'Fats and Greases'!O:P,2,FALSE)), "")</f>
        <v>19.38</v>
      </c>
      <c r="L1639" s="10">
        <f ca="1">_xlfn.IFNA((VLOOKUP($A1639,'Fats and Greases'!Q:R,2,FALSE)), "")</f>
        <v>16</v>
      </c>
      <c r="M1639" s="10">
        <f ca="1">_xlfn.IFNA((VLOOKUP($A1639,'Fats and Greases'!S:T,2,FALSE)), "")</f>
        <v>20.25</v>
      </c>
    </row>
    <row r="1640" spans="1:13" x14ac:dyDescent="0.2">
      <c r="A1640" s="18">
        <v>39078</v>
      </c>
      <c r="B1640" s="19">
        <f t="shared" si="50"/>
        <v>12</v>
      </c>
      <c r="C1640" s="19">
        <f t="shared" si="51"/>
        <v>2006</v>
      </c>
      <c r="D1640" s="10">
        <f ca="1">_xlfn.IFNA((VLOOKUP(A1640,'Fats and Greases'!A:B,2,FALSE)), "")</f>
        <v>18.75</v>
      </c>
      <c r="E1640" s="10">
        <f ca="1">_xlfn.IFNA((VLOOKUP(A1640,'Fats and Greases'!C:D,2,FALSE)), "")</f>
        <v>18.75</v>
      </c>
      <c r="F1640" s="10">
        <f ca="1">_xlfn.IFNA((VLOOKUP(A1640,'Fats and Greases'!E:F,2,FALSE)), "")</f>
        <v>16</v>
      </c>
      <c r="G1640" s="10">
        <f ca="1">_xlfn.IFNA((VLOOKUP(A1640,'Fats and Greases'!G:H,2,FALSE)), "")</f>
        <v>17.5</v>
      </c>
      <c r="H1640" s="10">
        <f ca="1">_xlfn.IFNA((VLOOKUP(A1640,'Fats and Greases'!I:J,2,FALSE)), "")</f>
        <v>18</v>
      </c>
      <c r="I1640" s="10">
        <f ca="1">_xlfn.IFNA((VLOOKUP(A1640,'Fats and Greases'!K:L,2,FALSE)), "")</f>
        <v>19.88</v>
      </c>
      <c r="J1640" s="10" t="str">
        <f ca="1">_xlfn.IFNA((VLOOKUP(A1640,'Fats and Greases'!M:N,2,FALSE)), "")</f>
        <v/>
      </c>
      <c r="K1640" s="10">
        <f ca="1">_xlfn.IFNA((VLOOKUP($A1640,'Fats and Greases'!O:P,2,FALSE)), "")</f>
        <v>19.38</v>
      </c>
      <c r="L1640" s="10">
        <f ca="1">_xlfn.IFNA((VLOOKUP($A1640,'Fats and Greases'!Q:R,2,FALSE)), "")</f>
        <v>16</v>
      </c>
      <c r="M1640" s="10">
        <f ca="1">_xlfn.IFNA((VLOOKUP($A1640,'Fats and Greases'!S:T,2,FALSE)), "")</f>
        <v>20.25</v>
      </c>
    </row>
    <row r="1641" spans="1:13" x14ac:dyDescent="0.2">
      <c r="A1641" s="18">
        <v>39079</v>
      </c>
      <c r="B1641" s="19">
        <f t="shared" si="50"/>
        <v>12</v>
      </c>
      <c r="C1641" s="19">
        <f t="shared" si="51"/>
        <v>2006</v>
      </c>
      <c r="D1641" s="10">
        <f ca="1">_xlfn.IFNA((VLOOKUP(A1641,'Fats and Greases'!A:B,2,FALSE)), "")</f>
        <v>18.75</v>
      </c>
      <c r="E1641" s="10">
        <f ca="1">_xlfn.IFNA((VLOOKUP(A1641,'Fats and Greases'!C:D,2,FALSE)), "")</f>
        <v>18.75</v>
      </c>
      <c r="F1641" s="10">
        <f ca="1">_xlfn.IFNA((VLOOKUP(A1641,'Fats and Greases'!E:F,2,FALSE)), "")</f>
        <v>16</v>
      </c>
      <c r="G1641" s="10">
        <f ca="1">_xlfn.IFNA((VLOOKUP(A1641,'Fats and Greases'!G:H,2,FALSE)), "")</f>
        <v>17.5</v>
      </c>
      <c r="H1641" s="10">
        <f ca="1">_xlfn.IFNA((VLOOKUP(A1641,'Fats and Greases'!I:J,2,FALSE)), "")</f>
        <v>18</v>
      </c>
      <c r="I1641" s="10">
        <f ca="1">_xlfn.IFNA((VLOOKUP(A1641,'Fats and Greases'!K:L,2,FALSE)), "")</f>
        <v>19.88</v>
      </c>
      <c r="J1641" s="10" t="str">
        <f ca="1">_xlfn.IFNA((VLOOKUP(A1641,'Fats and Greases'!M:N,2,FALSE)), "")</f>
        <v/>
      </c>
      <c r="K1641" s="10">
        <f ca="1">_xlfn.IFNA((VLOOKUP($A1641,'Fats and Greases'!O:P,2,FALSE)), "")</f>
        <v>19.38</v>
      </c>
      <c r="L1641" s="10">
        <f ca="1">_xlfn.IFNA((VLOOKUP($A1641,'Fats and Greases'!Q:R,2,FALSE)), "")</f>
        <v>16</v>
      </c>
      <c r="M1641" s="10">
        <f ca="1">_xlfn.IFNA((VLOOKUP($A1641,'Fats and Greases'!S:T,2,FALSE)), "")</f>
        <v>20.25</v>
      </c>
    </row>
    <row r="1642" spans="1:13" x14ac:dyDescent="0.2">
      <c r="A1642" s="18">
        <v>39080</v>
      </c>
      <c r="B1642" s="19">
        <f t="shared" si="50"/>
        <v>12</v>
      </c>
      <c r="C1642" s="19">
        <f t="shared" si="51"/>
        <v>2006</v>
      </c>
      <c r="D1642" s="10">
        <f ca="1">_xlfn.IFNA((VLOOKUP(A1642,'Fats and Greases'!A:B,2,FALSE)), "")</f>
        <v>18.75</v>
      </c>
      <c r="E1642" s="10">
        <f ca="1">_xlfn.IFNA((VLOOKUP(A1642,'Fats and Greases'!C:D,2,FALSE)), "")</f>
        <v>18.75</v>
      </c>
      <c r="F1642" s="10">
        <f ca="1">_xlfn.IFNA((VLOOKUP(A1642,'Fats and Greases'!E:F,2,FALSE)), "")</f>
        <v>16</v>
      </c>
      <c r="G1642" s="10">
        <f ca="1">_xlfn.IFNA((VLOOKUP(A1642,'Fats and Greases'!G:H,2,FALSE)), "")</f>
        <v>17.5</v>
      </c>
      <c r="H1642" s="10">
        <f ca="1">_xlfn.IFNA((VLOOKUP(A1642,'Fats and Greases'!I:J,2,FALSE)), "")</f>
        <v>18</v>
      </c>
      <c r="I1642" s="10">
        <f ca="1">_xlfn.IFNA((VLOOKUP(A1642,'Fats and Greases'!K:L,2,FALSE)), "")</f>
        <v>19.88</v>
      </c>
      <c r="J1642" s="10" t="str">
        <f ca="1">_xlfn.IFNA((VLOOKUP(A1642,'Fats and Greases'!M:N,2,FALSE)), "")</f>
        <v/>
      </c>
      <c r="K1642" s="10">
        <f ca="1">_xlfn.IFNA((VLOOKUP($A1642,'Fats and Greases'!O:P,2,FALSE)), "")</f>
        <v>19.38</v>
      </c>
      <c r="L1642" s="10">
        <f ca="1">_xlfn.IFNA((VLOOKUP($A1642,'Fats and Greases'!Q:R,2,FALSE)), "")</f>
        <v>16</v>
      </c>
      <c r="M1642" s="10">
        <f ca="1">_xlfn.IFNA((VLOOKUP($A1642,'Fats and Greases'!S:T,2,FALSE)), "")</f>
        <v>20.25</v>
      </c>
    </row>
    <row r="1643" spans="1:13" x14ac:dyDescent="0.2">
      <c r="A1643" s="18">
        <v>39083</v>
      </c>
      <c r="B1643" s="19">
        <f t="shared" si="50"/>
        <v>1</v>
      </c>
      <c r="C1643" s="19">
        <f t="shared" si="51"/>
        <v>2007</v>
      </c>
      <c r="D1643" s="10" t="str">
        <f ca="1">_xlfn.IFNA((VLOOKUP(A1643,'Fats and Greases'!A:B,2,FALSE)), "")</f>
        <v/>
      </c>
      <c r="E1643" s="10" t="str">
        <f ca="1">_xlfn.IFNA((VLOOKUP(A1643,'Fats and Greases'!C:D,2,FALSE)), "")</f>
        <v/>
      </c>
      <c r="F1643" s="10" t="str">
        <f ca="1">_xlfn.IFNA((VLOOKUP(A1643,'Fats and Greases'!E:F,2,FALSE)), "")</f>
        <v/>
      </c>
      <c r="G1643" s="10" t="str">
        <f ca="1">_xlfn.IFNA((VLOOKUP(A1643,'Fats and Greases'!G:H,2,FALSE)), "")</f>
        <v/>
      </c>
      <c r="H1643" s="10" t="str">
        <f ca="1">_xlfn.IFNA((VLOOKUP(A1643,'Fats and Greases'!I:J,2,FALSE)), "")</f>
        <v/>
      </c>
      <c r="I1643" s="10" t="str">
        <f ca="1">_xlfn.IFNA((VLOOKUP(A1643,'Fats and Greases'!K:L,2,FALSE)), "")</f>
        <v/>
      </c>
      <c r="J1643" s="10" t="str">
        <f ca="1">_xlfn.IFNA((VLOOKUP(A1643,'Fats and Greases'!M:N,2,FALSE)), "")</f>
        <v/>
      </c>
      <c r="K1643" s="10" t="str">
        <f ca="1">_xlfn.IFNA((VLOOKUP($A1643,'Fats and Greases'!O:P,2,FALSE)), "")</f>
        <v/>
      </c>
      <c r="L1643" s="10" t="str">
        <f ca="1">_xlfn.IFNA((VLOOKUP($A1643,'Fats and Greases'!Q:R,2,FALSE)), "")</f>
        <v/>
      </c>
      <c r="M1643" s="10" t="str">
        <f ca="1">_xlfn.IFNA((VLOOKUP($A1643,'Fats and Greases'!S:T,2,FALSE)), "")</f>
        <v/>
      </c>
    </row>
    <row r="1644" spans="1:13" x14ac:dyDescent="0.2">
      <c r="A1644" s="18">
        <v>39084</v>
      </c>
      <c r="B1644" s="19">
        <f t="shared" si="50"/>
        <v>1</v>
      </c>
      <c r="C1644" s="19">
        <f t="shared" si="51"/>
        <v>2007</v>
      </c>
      <c r="D1644" s="10" t="str">
        <f ca="1">_xlfn.IFNA((VLOOKUP(A1644,'Fats and Greases'!A:B,2,FALSE)), "")</f>
        <v/>
      </c>
      <c r="E1644" s="10" t="str">
        <f ca="1">_xlfn.IFNA((VLOOKUP(A1644,'Fats and Greases'!C:D,2,FALSE)), "")</f>
        <v/>
      </c>
      <c r="F1644" s="10" t="str">
        <f ca="1">_xlfn.IFNA((VLOOKUP(A1644,'Fats and Greases'!E:F,2,FALSE)), "")</f>
        <v/>
      </c>
      <c r="G1644" s="10" t="str">
        <f ca="1">_xlfn.IFNA((VLOOKUP(A1644,'Fats and Greases'!G:H,2,FALSE)), "")</f>
        <v/>
      </c>
      <c r="H1644" s="10" t="str">
        <f ca="1">_xlfn.IFNA((VLOOKUP(A1644,'Fats and Greases'!I:J,2,FALSE)), "")</f>
        <v/>
      </c>
      <c r="I1644" s="10" t="str">
        <f ca="1">_xlfn.IFNA((VLOOKUP(A1644,'Fats and Greases'!K:L,2,FALSE)), "")</f>
        <v/>
      </c>
      <c r="J1644" s="10" t="str">
        <f ca="1">_xlfn.IFNA((VLOOKUP(A1644,'Fats and Greases'!M:N,2,FALSE)), "")</f>
        <v/>
      </c>
      <c r="K1644" s="10" t="str">
        <f ca="1">_xlfn.IFNA((VLOOKUP($A1644,'Fats and Greases'!O:P,2,FALSE)), "")</f>
        <v/>
      </c>
      <c r="L1644" s="10" t="str">
        <f ca="1">_xlfn.IFNA((VLOOKUP($A1644,'Fats and Greases'!Q:R,2,FALSE)), "")</f>
        <v/>
      </c>
      <c r="M1644" s="10" t="str">
        <f ca="1">_xlfn.IFNA((VLOOKUP($A1644,'Fats and Greases'!S:T,2,FALSE)), "")</f>
        <v/>
      </c>
    </row>
    <row r="1645" spans="1:13" x14ac:dyDescent="0.2">
      <c r="A1645" s="18">
        <v>39085</v>
      </c>
      <c r="B1645" s="19">
        <f t="shared" si="50"/>
        <v>1</v>
      </c>
      <c r="C1645" s="19">
        <f t="shared" si="51"/>
        <v>2007</v>
      </c>
      <c r="D1645" s="10">
        <f ca="1">_xlfn.IFNA((VLOOKUP(A1645,'Fats and Greases'!A:B,2,FALSE)), "")</f>
        <v>18.88</v>
      </c>
      <c r="E1645" s="10">
        <f ca="1">_xlfn.IFNA((VLOOKUP(A1645,'Fats and Greases'!C:D,2,FALSE)), "")</f>
        <v>18.88</v>
      </c>
      <c r="F1645" s="10">
        <f ca="1">_xlfn.IFNA((VLOOKUP(A1645,'Fats and Greases'!E:F,2,FALSE)), "")</f>
        <v>16</v>
      </c>
      <c r="G1645" s="10">
        <f ca="1">_xlfn.IFNA((VLOOKUP(A1645,'Fats and Greases'!G:H,2,FALSE)), "")</f>
        <v>17.5</v>
      </c>
      <c r="H1645" s="10">
        <f ca="1">_xlfn.IFNA((VLOOKUP(A1645,'Fats and Greases'!I:J,2,FALSE)), "")</f>
        <v>18</v>
      </c>
      <c r="I1645" s="10">
        <f ca="1">_xlfn.IFNA((VLOOKUP(A1645,'Fats and Greases'!K:L,2,FALSE)), "")</f>
        <v>19.88</v>
      </c>
      <c r="J1645" s="10" t="str">
        <f ca="1">_xlfn.IFNA((VLOOKUP(A1645,'Fats and Greases'!M:N,2,FALSE)), "")</f>
        <v/>
      </c>
      <c r="K1645" s="10">
        <f ca="1">_xlfn.IFNA((VLOOKUP($A1645,'Fats and Greases'!O:P,2,FALSE)), "")</f>
        <v>19.38</v>
      </c>
      <c r="L1645" s="10">
        <f ca="1">_xlfn.IFNA((VLOOKUP($A1645,'Fats and Greases'!Q:R,2,FALSE)), "")</f>
        <v>16</v>
      </c>
      <c r="M1645" s="10">
        <f ca="1">_xlfn.IFNA((VLOOKUP($A1645,'Fats and Greases'!S:T,2,FALSE)), "")</f>
        <v>20.25</v>
      </c>
    </row>
    <row r="1646" spans="1:13" x14ac:dyDescent="0.2">
      <c r="A1646" s="18">
        <v>39086</v>
      </c>
      <c r="B1646" s="19">
        <f t="shared" si="50"/>
        <v>1</v>
      </c>
      <c r="C1646" s="19">
        <f t="shared" si="51"/>
        <v>2007</v>
      </c>
      <c r="D1646" s="10">
        <f ca="1">_xlfn.IFNA((VLOOKUP(A1646,'Fats and Greases'!A:B,2,FALSE)), "")</f>
        <v>18.88</v>
      </c>
      <c r="E1646" s="10">
        <f ca="1">_xlfn.IFNA((VLOOKUP(A1646,'Fats and Greases'!C:D,2,FALSE)), "")</f>
        <v>18.88</v>
      </c>
      <c r="F1646" s="10">
        <f ca="1">_xlfn.IFNA((VLOOKUP(A1646,'Fats and Greases'!E:F,2,FALSE)), "")</f>
        <v>16</v>
      </c>
      <c r="G1646" s="10">
        <f ca="1">_xlfn.IFNA((VLOOKUP(A1646,'Fats and Greases'!G:H,2,FALSE)), "")</f>
        <v>17.5</v>
      </c>
      <c r="H1646" s="10">
        <f ca="1">_xlfn.IFNA((VLOOKUP(A1646,'Fats and Greases'!I:J,2,FALSE)), "")</f>
        <v>18</v>
      </c>
      <c r="I1646" s="10">
        <f ca="1">_xlfn.IFNA((VLOOKUP(A1646,'Fats and Greases'!K:L,2,FALSE)), "")</f>
        <v>19.88</v>
      </c>
      <c r="J1646" s="10" t="str">
        <f ca="1">_xlfn.IFNA((VLOOKUP(A1646,'Fats and Greases'!M:N,2,FALSE)), "")</f>
        <v/>
      </c>
      <c r="K1646" s="10">
        <f ca="1">_xlfn.IFNA((VLOOKUP($A1646,'Fats and Greases'!O:P,2,FALSE)), "")</f>
        <v>19.38</v>
      </c>
      <c r="L1646" s="10">
        <f ca="1">_xlfn.IFNA((VLOOKUP($A1646,'Fats and Greases'!Q:R,2,FALSE)), "")</f>
        <v>16</v>
      </c>
      <c r="M1646" s="10">
        <f ca="1">_xlfn.IFNA((VLOOKUP($A1646,'Fats and Greases'!S:T,2,FALSE)), "")</f>
        <v>20.25</v>
      </c>
    </row>
    <row r="1647" spans="1:13" x14ac:dyDescent="0.2">
      <c r="A1647" s="18">
        <v>39087</v>
      </c>
      <c r="B1647" s="19">
        <f t="shared" si="50"/>
        <v>1</v>
      </c>
      <c r="C1647" s="19">
        <f t="shared" si="51"/>
        <v>2007</v>
      </c>
      <c r="D1647" s="10">
        <f ca="1">_xlfn.IFNA((VLOOKUP(A1647,'Fats and Greases'!A:B,2,FALSE)), "")</f>
        <v>18.88</v>
      </c>
      <c r="E1647" s="10">
        <f ca="1">_xlfn.IFNA((VLOOKUP(A1647,'Fats and Greases'!C:D,2,FALSE)), "")</f>
        <v>18.88</v>
      </c>
      <c r="F1647" s="10">
        <f ca="1">_xlfn.IFNA((VLOOKUP(A1647,'Fats and Greases'!E:F,2,FALSE)), "")</f>
        <v>16</v>
      </c>
      <c r="G1647" s="10">
        <f ca="1">_xlfn.IFNA((VLOOKUP(A1647,'Fats and Greases'!G:H,2,FALSE)), "")</f>
        <v>17.5</v>
      </c>
      <c r="H1647" s="10">
        <f ca="1">_xlfn.IFNA((VLOOKUP(A1647,'Fats and Greases'!I:J,2,FALSE)), "")</f>
        <v>18</v>
      </c>
      <c r="I1647" s="10">
        <f ca="1">_xlfn.IFNA((VLOOKUP(A1647,'Fats and Greases'!K:L,2,FALSE)), "")</f>
        <v>19.88</v>
      </c>
      <c r="J1647" s="10" t="str">
        <f ca="1">_xlfn.IFNA((VLOOKUP(A1647,'Fats and Greases'!M:N,2,FALSE)), "")</f>
        <v/>
      </c>
      <c r="K1647" s="10">
        <f ca="1">_xlfn.IFNA((VLOOKUP($A1647,'Fats and Greases'!O:P,2,FALSE)), "")</f>
        <v>19.38</v>
      </c>
      <c r="L1647" s="10">
        <f ca="1">_xlfn.IFNA((VLOOKUP($A1647,'Fats and Greases'!Q:R,2,FALSE)), "")</f>
        <v>16</v>
      </c>
      <c r="M1647" s="10">
        <f ca="1">_xlfn.IFNA((VLOOKUP($A1647,'Fats and Greases'!S:T,2,FALSE)), "")</f>
        <v>20.25</v>
      </c>
    </row>
    <row r="1648" spans="1:13" x14ac:dyDescent="0.2">
      <c r="A1648" s="18">
        <v>39090</v>
      </c>
      <c r="B1648" s="19">
        <f t="shared" si="50"/>
        <v>1</v>
      </c>
      <c r="C1648" s="19">
        <f t="shared" si="51"/>
        <v>2007</v>
      </c>
      <c r="D1648" s="10">
        <f ca="1">_xlfn.IFNA((VLOOKUP(A1648,'Fats and Greases'!A:B,2,FALSE)), "")</f>
        <v>18.88</v>
      </c>
      <c r="E1648" s="10">
        <f ca="1">_xlfn.IFNA((VLOOKUP(A1648,'Fats and Greases'!C:D,2,FALSE)), "")</f>
        <v>18.88</v>
      </c>
      <c r="F1648" s="10">
        <f ca="1">_xlfn.IFNA((VLOOKUP(A1648,'Fats and Greases'!E:F,2,FALSE)), "")</f>
        <v>16</v>
      </c>
      <c r="G1648" s="10">
        <f ca="1">_xlfn.IFNA((VLOOKUP(A1648,'Fats and Greases'!G:H,2,FALSE)), "")</f>
        <v>17.5</v>
      </c>
      <c r="H1648" s="10">
        <f ca="1">_xlfn.IFNA((VLOOKUP(A1648,'Fats and Greases'!I:J,2,FALSE)), "")</f>
        <v>18</v>
      </c>
      <c r="I1648" s="10">
        <f ca="1">_xlfn.IFNA((VLOOKUP(A1648,'Fats and Greases'!K:L,2,FALSE)), "")</f>
        <v>19.88</v>
      </c>
      <c r="J1648" s="10" t="str">
        <f ca="1">_xlfn.IFNA((VLOOKUP(A1648,'Fats and Greases'!M:N,2,FALSE)), "")</f>
        <v/>
      </c>
      <c r="K1648" s="10">
        <f ca="1">_xlfn.IFNA((VLOOKUP($A1648,'Fats and Greases'!O:P,2,FALSE)), "")</f>
        <v>19.38</v>
      </c>
      <c r="L1648" s="10">
        <f ca="1">_xlfn.IFNA((VLOOKUP($A1648,'Fats and Greases'!Q:R,2,FALSE)), "")</f>
        <v>16</v>
      </c>
      <c r="M1648" s="10">
        <f ca="1">_xlfn.IFNA((VLOOKUP($A1648,'Fats and Greases'!S:T,2,FALSE)), "")</f>
        <v>20.25</v>
      </c>
    </row>
    <row r="1649" spans="1:13" x14ac:dyDescent="0.2">
      <c r="A1649" s="18">
        <v>39091</v>
      </c>
      <c r="B1649" s="19">
        <f t="shared" si="50"/>
        <v>1</v>
      </c>
      <c r="C1649" s="19">
        <f t="shared" si="51"/>
        <v>2007</v>
      </c>
      <c r="D1649" s="10">
        <f ca="1">_xlfn.IFNA((VLOOKUP(A1649,'Fats and Greases'!A:B,2,FALSE)), "")</f>
        <v>18.88</v>
      </c>
      <c r="E1649" s="10">
        <f ca="1">_xlfn.IFNA((VLOOKUP(A1649,'Fats and Greases'!C:D,2,FALSE)), "")</f>
        <v>18.88</v>
      </c>
      <c r="F1649" s="10">
        <f ca="1">_xlfn.IFNA((VLOOKUP(A1649,'Fats and Greases'!E:F,2,FALSE)), "")</f>
        <v>16</v>
      </c>
      <c r="G1649" s="10">
        <f ca="1">_xlfn.IFNA((VLOOKUP(A1649,'Fats and Greases'!G:H,2,FALSE)), "")</f>
        <v>17.5</v>
      </c>
      <c r="H1649" s="10">
        <f ca="1">_xlfn.IFNA((VLOOKUP(A1649,'Fats and Greases'!I:J,2,FALSE)), "")</f>
        <v>18</v>
      </c>
      <c r="I1649" s="10">
        <f ca="1">_xlfn.IFNA((VLOOKUP(A1649,'Fats and Greases'!K:L,2,FALSE)), "")</f>
        <v>19.63</v>
      </c>
      <c r="J1649" s="10" t="str">
        <f ca="1">_xlfn.IFNA((VLOOKUP(A1649,'Fats and Greases'!M:N,2,FALSE)), "")</f>
        <v/>
      </c>
      <c r="K1649" s="10">
        <f ca="1">_xlfn.IFNA((VLOOKUP($A1649,'Fats and Greases'!O:P,2,FALSE)), "")</f>
        <v>19.25</v>
      </c>
      <c r="L1649" s="10">
        <f ca="1">_xlfn.IFNA((VLOOKUP($A1649,'Fats and Greases'!Q:R,2,FALSE)), "")</f>
        <v>16</v>
      </c>
      <c r="M1649" s="10">
        <f ca="1">_xlfn.IFNA((VLOOKUP($A1649,'Fats and Greases'!S:T,2,FALSE)), "")</f>
        <v>20.25</v>
      </c>
    </row>
    <row r="1650" spans="1:13" x14ac:dyDescent="0.2">
      <c r="A1650" s="18">
        <v>39092</v>
      </c>
      <c r="B1650" s="19">
        <f t="shared" si="50"/>
        <v>1</v>
      </c>
      <c r="C1650" s="19">
        <f t="shared" si="51"/>
        <v>2007</v>
      </c>
      <c r="D1650" s="10">
        <f ca="1">_xlfn.IFNA((VLOOKUP(A1650,'Fats and Greases'!A:B,2,FALSE)), "")</f>
        <v>18.5</v>
      </c>
      <c r="E1650" s="10">
        <f ca="1">_xlfn.IFNA((VLOOKUP(A1650,'Fats and Greases'!C:D,2,FALSE)), "")</f>
        <v>18.5</v>
      </c>
      <c r="F1650" s="10">
        <f ca="1">_xlfn.IFNA((VLOOKUP(A1650,'Fats and Greases'!E:F,2,FALSE)), "")</f>
        <v>16</v>
      </c>
      <c r="G1650" s="10">
        <f ca="1">_xlfn.IFNA((VLOOKUP(A1650,'Fats and Greases'!G:H,2,FALSE)), "")</f>
        <v>17.5</v>
      </c>
      <c r="H1650" s="10">
        <f ca="1">_xlfn.IFNA((VLOOKUP(A1650,'Fats and Greases'!I:J,2,FALSE)), "")</f>
        <v>18</v>
      </c>
      <c r="I1650" s="10">
        <f ca="1">_xlfn.IFNA((VLOOKUP(A1650,'Fats and Greases'!K:L,2,FALSE)), "")</f>
        <v>19.63</v>
      </c>
      <c r="J1650" s="10" t="str">
        <f ca="1">_xlfn.IFNA((VLOOKUP(A1650,'Fats and Greases'!M:N,2,FALSE)), "")</f>
        <v/>
      </c>
      <c r="K1650" s="10">
        <f ca="1">_xlfn.IFNA((VLOOKUP($A1650,'Fats and Greases'!O:P,2,FALSE)), "")</f>
        <v>19.25</v>
      </c>
      <c r="L1650" s="10">
        <f ca="1">_xlfn.IFNA((VLOOKUP($A1650,'Fats and Greases'!Q:R,2,FALSE)), "")</f>
        <v>16</v>
      </c>
      <c r="M1650" s="10">
        <f ca="1">_xlfn.IFNA((VLOOKUP($A1650,'Fats and Greases'!S:T,2,FALSE)), "")</f>
        <v>20</v>
      </c>
    </row>
    <row r="1651" spans="1:13" x14ac:dyDescent="0.2">
      <c r="A1651" s="18">
        <v>39093</v>
      </c>
      <c r="B1651" s="19">
        <f t="shared" si="50"/>
        <v>1</v>
      </c>
      <c r="C1651" s="19">
        <f t="shared" si="51"/>
        <v>2007</v>
      </c>
      <c r="D1651" s="10">
        <f ca="1">_xlfn.IFNA((VLOOKUP(A1651,'Fats and Greases'!A:B,2,FALSE)), "")</f>
        <v>18</v>
      </c>
      <c r="E1651" s="10">
        <f ca="1">_xlfn.IFNA((VLOOKUP(A1651,'Fats and Greases'!C:D,2,FALSE)), "")</f>
        <v>18.5</v>
      </c>
      <c r="F1651" s="10">
        <f ca="1">_xlfn.IFNA((VLOOKUP(A1651,'Fats and Greases'!E:F,2,FALSE)), "")</f>
        <v>16</v>
      </c>
      <c r="G1651" s="10">
        <f ca="1">_xlfn.IFNA((VLOOKUP(A1651,'Fats and Greases'!G:H,2,FALSE)), "")</f>
        <v>17.5</v>
      </c>
      <c r="H1651" s="10">
        <f ca="1">_xlfn.IFNA((VLOOKUP(A1651,'Fats and Greases'!I:J,2,FALSE)), "")</f>
        <v>18</v>
      </c>
      <c r="I1651" s="10">
        <f ca="1">_xlfn.IFNA((VLOOKUP(A1651,'Fats and Greases'!K:L,2,FALSE)), "")</f>
        <v>19.63</v>
      </c>
      <c r="J1651" s="10" t="str">
        <f ca="1">_xlfn.IFNA((VLOOKUP(A1651,'Fats and Greases'!M:N,2,FALSE)), "")</f>
        <v/>
      </c>
      <c r="K1651" s="10">
        <f ca="1">_xlfn.IFNA((VLOOKUP($A1651,'Fats and Greases'!O:P,2,FALSE)), "")</f>
        <v>19.25</v>
      </c>
      <c r="L1651" s="10">
        <f ca="1">_xlfn.IFNA((VLOOKUP($A1651,'Fats and Greases'!Q:R,2,FALSE)), "")</f>
        <v>16</v>
      </c>
      <c r="M1651" s="10">
        <f ca="1">_xlfn.IFNA((VLOOKUP($A1651,'Fats and Greases'!S:T,2,FALSE)), "")</f>
        <v>20</v>
      </c>
    </row>
    <row r="1652" spans="1:13" x14ac:dyDescent="0.2">
      <c r="A1652" s="18">
        <v>39094</v>
      </c>
      <c r="B1652" s="19">
        <f t="shared" si="50"/>
        <v>1</v>
      </c>
      <c r="C1652" s="19">
        <f t="shared" si="51"/>
        <v>2007</v>
      </c>
      <c r="D1652" s="10">
        <f ca="1">_xlfn.IFNA((VLOOKUP(A1652,'Fats and Greases'!A:B,2,FALSE)), "")</f>
        <v>18</v>
      </c>
      <c r="E1652" s="10">
        <f ca="1">_xlfn.IFNA((VLOOKUP(A1652,'Fats and Greases'!C:D,2,FALSE)), "")</f>
        <v>18.5</v>
      </c>
      <c r="F1652" s="10">
        <f ca="1">_xlfn.IFNA((VLOOKUP(A1652,'Fats and Greases'!E:F,2,FALSE)), "")</f>
        <v>16</v>
      </c>
      <c r="G1652" s="10">
        <f ca="1">_xlfn.IFNA((VLOOKUP(A1652,'Fats and Greases'!G:H,2,FALSE)), "")</f>
        <v>17.5</v>
      </c>
      <c r="H1652" s="10">
        <f ca="1">_xlfn.IFNA((VLOOKUP(A1652,'Fats and Greases'!I:J,2,FALSE)), "")</f>
        <v>18</v>
      </c>
      <c r="I1652" s="10">
        <f ca="1">_xlfn.IFNA((VLOOKUP(A1652,'Fats and Greases'!K:L,2,FALSE)), "")</f>
        <v>19.63</v>
      </c>
      <c r="J1652" s="10" t="str">
        <f ca="1">_xlfn.IFNA((VLOOKUP(A1652,'Fats and Greases'!M:N,2,FALSE)), "")</f>
        <v/>
      </c>
      <c r="K1652" s="10">
        <f ca="1">_xlfn.IFNA((VLOOKUP($A1652,'Fats and Greases'!O:P,2,FALSE)), "")</f>
        <v>19.25</v>
      </c>
      <c r="L1652" s="10">
        <f ca="1">_xlfn.IFNA((VLOOKUP($A1652,'Fats and Greases'!Q:R,2,FALSE)), "")</f>
        <v>16</v>
      </c>
      <c r="M1652" s="10">
        <f ca="1">_xlfn.IFNA((VLOOKUP($A1652,'Fats and Greases'!S:T,2,FALSE)), "")</f>
        <v>20</v>
      </c>
    </row>
    <row r="1653" spans="1:13" x14ac:dyDescent="0.2">
      <c r="A1653" s="18">
        <v>39097</v>
      </c>
      <c r="B1653" s="19">
        <f t="shared" si="50"/>
        <v>1</v>
      </c>
      <c r="C1653" s="19">
        <f t="shared" si="51"/>
        <v>2007</v>
      </c>
      <c r="D1653" s="10" t="str">
        <f ca="1">_xlfn.IFNA((VLOOKUP(A1653,'Fats and Greases'!A:B,2,FALSE)), "")</f>
        <v/>
      </c>
      <c r="E1653" s="10" t="str">
        <f ca="1">_xlfn.IFNA((VLOOKUP(A1653,'Fats and Greases'!C:D,2,FALSE)), "")</f>
        <v/>
      </c>
      <c r="F1653" s="10" t="str">
        <f ca="1">_xlfn.IFNA((VLOOKUP(A1653,'Fats and Greases'!E:F,2,FALSE)), "")</f>
        <v/>
      </c>
      <c r="G1653" s="10" t="str">
        <f ca="1">_xlfn.IFNA((VLOOKUP(A1653,'Fats and Greases'!G:H,2,FALSE)), "")</f>
        <v/>
      </c>
      <c r="H1653" s="10" t="str">
        <f ca="1">_xlfn.IFNA((VLOOKUP(A1653,'Fats and Greases'!I:J,2,FALSE)), "")</f>
        <v/>
      </c>
      <c r="I1653" s="10" t="str">
        <f ca="1">_xlfn.IFNA((VLOOKUP(A1653,'Fats and Greases'!K:L,2,FALSE)), "")</f>
        <v/>
      </c>
      <c r="J1653" s="10" t="str">
        <f ca="1">_xlfn.IFNA((VLOOKUP(A1653,'Fats and Greases'!M:N,2,FALSE)), "")</f>
        <v/>
      </c>
      <c r="K1653" s="10" t="str">
        <f ca="1">_xlfn.IFNA((VLOOKUP($A1653,'Fats and Greases'!O:P,2,FALSE)), "")</f>
        <v/>
      </c>
      <c r="L1653" s="10" t="str">
        <f ca="1">_xlfn.IFNA((VLOOKUP($A1653,'Fats and Greases'!Q:R,2,FALSE)), "")</f>
        <v/>
      </c>
      <c r="M1653" s="10" t="str">
        <f ca="1">_xlfn.IFNA((VLOOKUP($A1653,'Fats and Greases'!S:T,2,FALSE)), "")</f>
        <v/>
      </c>
    </row>
    <row r="1654" spans="1:13" x14ac:dyDescent="0.2">
      <c r="A1654" s="18">
        <v>39098</v>
      </c>
      <c r="B1654" s="19">
        <f t="shared" si="50"/>
        <v>1</v>
      </c>
      <c r="C1654" s="19">
        <f t="shared" si="51"/>
        <v>2007</v>
      </c>
      <c r="D1654" s="10">
        <f ca="1">_xlfn.IFNA((VLOOKUP(A1654,'Fats and Greases'!A:B,2,FALSE)), "")</f>
        <v>18.13</v>
      </c>
      <c r="E1654" s="10">
        <f ca="1">_xlfn.IFNA((VLOOKUP(A1654,'Fats and Greases'!C:D,2,FALSE)), "")</f>
        <v>18.5</v>
      </c>
      <c r="F1654" s="10">
        <f ca="1">_xlfn.IFNA((VLOOKUP(A1654,'Fats and Greases'!E:F,2,FALSE)), "")</f>
        <v>16</v>
      </c>
      <c r="G1654" s="10">
        <f ca="1">_xlfn.IFNA((VLOOKUP(A1654,'Fats and Greases'!G:H,2,FALSE)), "")</f>
        <v>17.5</v>
      </c>
      <c r="H1654" s="10">
        <f ca="1">_xlfn.IFNA((VLOOKUP(A1654,'Fats and Greases'!I:J,2,FALSE)), "")</f>
        <v>18</v>
      </c>
      <c r="I1654" s="10">
        <f ca="1">_xlfn.IFNA((VLOOKUP(A1654,'Fats and Greases'!K:L,2,FALSE)), "")</f>
        <v>19.63</v>
      </c>
      <c r="J1654" s="10" t="str">
        <f ca="1">_xlfn.IFNA((VLOOKUP(A1654,'Fats and Greases'!M:N,2,FALSE)), "")</f>
        <v/>
      </c>
      <c r="K1654" s="10">
        <f ca="1">_xlfn.IFNA((VLOOKUP($A1654,'Fats and Greases'!O:P,2,FALSE)), "")</f>
        <v>19.25</v>
      </c>
      <c r="L1654" s="10">
        <f ca="1">_xlfn.IFNA((VLOOKUP($A1654,'Fats and Greases'!Q:R,2,FALSE)), "")</f>
        <v>16</v>
      </c>
      <c r="M1654" s="10">
        <f ca="1">_xlfn.IFNA((VLOOKUP($A1654,'Fats and Greases'!S:T,2,FALSE)), "")</f>
        <v>20</v>
      </c>
    </row>
    <row r="1655" spans="1:13" x14ac:dyDescent="0.2">
      <c r="A1655" s="18">
        <v>39099</v>
      </c>
      <c r="B1655" s="19">
        <f t="shared" si="50"/>
        <v>1</v>
      </c>
      <c r="C1655" s="19">
        <f t="shared" si="51"/>
        <v>2007</v>
      </c>
      <c r="D1655" s="10">
        <f ca="1">_xlfn.IFNA((VLOOKUP(A1655,'Fats and Greases'!A:B,2,FALSE)), "")</f>
        <v>18.25</v>
      </c>
      <c r="E1655" s="10">
        <f ca="1">_xlfn.IFNA((VLOOKUP(A1655,'Fats and Greases'!C:D,2,FALSE)), "")</f>
        <v>18.63</v>
      </c>
      <c r="F1655" s="10">
        <f ca="1">_xlfn.IFNA((VLOOKUP(A1655,'Fats and Greases'!E:F,2,FALSE)), "")</f>
        <v>16</v>
      </c>
      <c r="G1655" s="10">
        <f ca="1">_xlfn.IFNA((VLOOKUP(A1655,'Fats and Greases'!G:H,2,FALSE)), "")</f>
        <v>17.5</v>
      </c>
      <c r="H1655" s="10">
        <f ca="1">_xlfn.IFNA((VLOOKUP(A1655,'Fats and Greases'!I:J,2,FALSE)), "")</f>
        <v>18</v>
      </c>
      <c r="I1655" s="10">
        <f ca="1">_xlfn.IFNA((VLOOKUP(A1655,'Fats and Greases'!K:L,2,FALSE)), "")</f>
        <v>19.5</v>
      </c>
      <c r="J1655" s="10" t="str">
        <f ca="1">_xlfn.IFNA((VLOOKUP(A1655,'Fats and Greases'!M:N,2,FALSE)), "")</f>
        <v/>
      </c>
      <c r="K1655" s="10">
        <f ca="1">_xlfn.IFNA((VLOOKUP($A1655,'Fats and Greases'!O:P,2,FALSE)), "")</f>
        <v>19.25</v>
      </c>
      <c r="L1655" s="10">
        <f ca="1">_xlfn.IFNA((VLOOKUP($A1655,'Fats and Greases'!Q:R,2,FALSE)), "")</f>
        <v>16</v>
      </c>
      <c r="M1655" s="10">
        <f ca="1">_xlfn.IFNA((VLOOKUP($A1655,'Fats and Greases'!S:T,2,FALSE)), "")</f>
        <v>20</v>
      </c>
    </row>
    <row r="1656" spans="1:13" x14ac:dyDescent="0.2">
      <c r="A1656" s="18">
        <v>39100</v>
      </c>
      <c r="B1656" s="19">
        <f t="shared" si="50"/>
        <v>1</v>
      </c>
      <c r="C1656" s="19">
        <f t="shared" si="51"/>
        <v>2007</v>
      </c>
      <c r="D1656" s="10">
        <f ca="1">_xlfn.IFNA((VLOOKUP(A1656,'Fats and Greases'!A:B,2,FALSE)), "")</f>
        <v>18.25</v>
      </c>
      <c r="E1656" s="10">
        <f ca="1">_xlfn.IFNA((VLOOKUP(A1656,'Fats and Greases'!C:D,2,FALSE)), "")</f>
        <v>18.63</v>
      </c>
      <c r="F1656" s="10">
        <f ca="1">_xlfn.IFNA((VLOOKUP(A1656,'Fats and Greases'!E:F,2,FALSE)), "")</f>
        <v>16</v>
      </c>
      <c r="G1656" s="10">
        <f ca="1">_xlfn.IFNA((VLOOKUP(A1656,'Fats and Greases'!G:H,2,FALSE)), "")</f>
        <v>17.5</v>
      </c>
      <c r="H1656" s="10">
        <f ca="1">_xlfn.IFNA((VLOOKUP(A1656,'Fats and Greases'!I:J,2,FALSE)), "")</f>
        <v>18</v>
      </c>
      <c r="I1656" s="10">
        <f ca="1">_xlfn.IFNA((VLOOKUP(A1656,'Fats and Greases'!K:L,2,FALSE)), "")</f>
        <v>19.5</v>
      </c>
      <c r="J1656" s="10" t="str">
        <f ca="1">_xlfn.IFNA((VLOOKUP(A1656,'Fats and Greases'!M:N,2,FALSE)), "")</f>
        <v/>
      </c>
      <c r="K1656" s="10">
        <f ca="1">_xlfn.IFNA((VLOOKUP($A1656,'Fats and Greases'!O:P,2,FALSE)), "")</f>
        <v>19.25</v>
      </c>
      <c r="L1656" s="10">
        <f ca="1">_xlfn.IFNA((VLOOKUP($A1656,'Fats and Greases'!Q:R,2,FALSE)), "")</f>
        <v>16</v>
      </c>
      <c r="M1656" s="10">
        <f ca="1">_xlfn.IFNA((VLOOKUP($A1656,'Fats and Greases'!S:T,2,FALSE)), "")</f>
        <v>20</v>
      </c>
    </row>
    <row r="1657" spans="1:13" x14ac:dyDescent="0.2">
      <c r="A1657" s="18">
        <v>39101</v>
      </c>
      <c r="B1657" s="19">
        <f t="shared" si="50"/>
        <v>1</v>
      </c>
      <c r="C1657" s="19">
        <f t="shared" si="51"/>
        <v>2007</v>
      </c>
      <c r="D1657" s="10">
        <f ca="1">_xlfn.IFNA((VLOOKUP(A1657,'Fats and Greases'!A:B,2,FALSE)), "")</f>
        <v>18.38</v>
      </c>
      <c r="E1657" s="10">
        <f ca="1">_xlfn.IFNA((VLOOKUP(A1657,'Fats and Greases'!C:D,2,FALSE)), "")</f>
        <v>18.63</v>
      </c>
      <c r="F1657" s="10">
        <f ca="1">_xlfn.IFNA((VLOOKUP(A1657,'Fats and Greases'!E:F,2,FALSE)), "")</f>
        <v>16</v>
      </c>
      <c r="G1657" s="10">
        <f ca="1">_xlfn.IFNA((VLOOKUP(A1657,'Fats and Greases'!G:H,2,FALSE)), "")</f>
        <v>17.5</v>
      </c>
      <c r="H1657" s="10">
        <f ca="1">_xlfn.IFNA((VLOOKUP(A1657,'Fats and Greases'!I:J,2,FALSE)), "")</f>
        <v>18</v>
      </c>
      <c r="I1657" s="10">
        <f ca="1">_xlfn.IFNA((VLOOKUP(A1657,'Fats and Greases'!K:L,2,FALSE)), "")</f>
        <v>19.5</v>
      </c>
      <c r="J1657" s="10" t="str">
        <f ca="1">_xlfn.IFNA((VLOOKUP(A1657,'Fats and Greases'!M:N,2,FALSE)), "")</f>
        <v/>
      </c>
      <c r="K1657" s="10">
        <f ca="1">_xlfn.IFNA((VLOOKUP($A1657,'Fats and Greases'!O:P,2,FALSE)), "")</f>
        <v>19.25</v>
      </c>
      <c r="L1657" s="10">
        <f ca="1">_xlfn.IFNA((VLOOKUP($A1657,'Fats and Greases'!Q:R,2,FALSE)), "")</f>
        <v>16</v>
      </c>
      <c r="M1657" s="10">
        <f ca="1">_xlfn.IFNA((VLOOKUP($A1657,'Fats and Greases'!S:T,2,FALSE)), "")</f>
        <v>20</v>
      </c>
    </row>
    <row r="1658" spans="1:13" x14ac:dyDescent="0.2">
      <c r="A1658" s="18">
        <v>39104</v>
      </c>
      <c r="B1658" s="19">
        <f t="shared" si="50"/>
        <v>1</v>
      </c>
      <c r="C1658" s="19">
        <f t="shared" si="51"/>
        <v>2007</v>
      </c>
      <c r="D1658" s="10">
        <f ca="1">_xlfn.IFNA((VLOOKUP(A1658,'Fats and Greases'!A:B,2,FALSE)), "")</f>
        <v>18.5</v>
      </c>
      <c r="E1658" s="10">
        <f ca="1">_xlfn.IFNA((VLOOKUP(A1658,'Fats and Greases'!C:D,2,FALSE)), "")</f>
        <v>18.75</v>
      </c>
      <c r="F1658" s="10">
        <f ca="1">_xlfn.IFNA((VLOOKUP(A1658,'Fats and Greases'!E:F,2,FALSE)), "")</f>
        <v>16</v>
      </c>
      <c r="G1658" s="10">
        <f ca="1">_xlfn.IFNA((VLOOKUP(A1658,'Fats and Greases'!G:H,2,FALSE)), "")</f>
        <v>17.5</v>
      </c>
      <c r="H1658" s="10">
        <f ca="1">_xlfn.IFNA((VLOOKUP(A1658,'Fats and Greases'!I:J,2,FALSE)), "")</f>
        <v>18</v>
      </c>
      <c r="I1658" s="10">
        <f ca="1">_xlfn.IFNA((VLOOKUP(A1658,'Fats and Greases'!K:L,2,FALSE)), "")</f>
        <v>19.5</v>
      </c>
      <c r="J1658" s="10" t="str">
        <f ca="1">_xlfn.IFNA((VLOOKUP(A1658,'Fats and Greases'!M:N,2,FALSE)), "")</f>
        <v/>
      </c>
      <c r="K1658" s="10">
        <f ca="1">_xlfn.IFNA((VLOOKUP($A1658,'Fats and Greases'!O:P,2,FALSE)), "")</f>
        <v>19.25</v>
      </c>
      <c r="L1658" s="10">
        <f ca="1">_xlfn.IFNA((VLOOKUP($A1658,'Fats and Greases'!Q:R,2,FALSE)), "")</f>
        <v>16</v>
      </c>
      <c r="M1658" s="10">
        <f ca="1">_xlfn.IFNA((VLOOKUP($A1658,'Fats and Greases'!S:T,2,FALSE)), "")</f>
        <v>20.75</v>
      </c>
    </row>
    <row r="1659" spans="1:13" x14ac:dyDescent="0.2">
      <c r="A1659" s="18">
        <v>39105</v>
      </c>
      <c r="B1659" s="19">
        <f t="shared" si="50"/>
        <v>1</v>
      </c>
      <c r="C1659" s="19">
        <f t="shared" si="51"/>
        <v>2007</v>
      </c>
      <c r="D1659" s="10">
        <f ca="1">_xlfn.IFNA((VLOOKUP(A1659,'Fats and Greases'!A:B,2,FALSE)), "")</f>
        <v>18.63</v>
      </c>
      <c r="E1659" s="10">
        <f ca="1">_xlfn.IFNA((VLOOKUP(A1659,'Fats and Greases'!C:D,2,FALSE)), "")</f>
        <v>18.75</v>
      </c>
      <c r="F1659" s="10">
        <f ca="1">_xlfn.IFNA((VLOOKUP(A1659,'Fats and Greases'!E:F,2,FALSE)), "")</f>
        <v>16</v>
      </c>
      <c r="G1659" s="10">
        <f ca="1">_xlfn.IFNA((VLOOKUP(A1659,'Fats and Greases'!G:H,2,FALSE)), "")</f>
        <v>17.5</v>
      </c>
      <c r="H1659" s="10">
        <f ca="1">_xlfn.IFNA((VLOOKUP(A1659,'Fats and Greases'!I:J,2,FALSE)), "")</f>
        <v>18</v>
      </c>
      <c r="I1659" s="10">
        <f ca="1">_xlfn.IFNA((VLOOKUP(A1659,'Fats and Greases'!K:L,2,FALSE)), "")</f>
        <v>19.5</v>
      </c>
      <c r="J1659" s="10" t="str">
        <f ca="1">_xlfn.IFNA((VLOOKUP(A1659,'Fats and Greases'!M:N,2,FALSE)), "")</f>
        <v/>
      </c>
      <c r="K1659" s="10">
        <f ca="1">_xlfn.IFNA((VLOOKUP($A1659,'Fats and Greases'!O:P,2,FALSE)), "")</f>
        <v>19.25</v>
      </c>
      <c r="L1659" s="10">
        <f ca="1">_xlfn.IFNA((VLOOKUP($A1659,'Fats and Greases'!Q:R,2,FALSE)), "")</f>
        <v>16</v>
      </c>
      <c r="M1659" s="10">
        <f ca="1">_xlfn.IFNA((VLOOKUP($A1659,'Fats and Greases'!S:T,2,FALSE)), "")</f>
        <v>20.75</v>
      </c>
    </row>
    <row r="1660" spans="1:13" x14ac:dyDescent="0.2">
      <c r="A1660" s="18">
        <v>39106</v>
      </c>
      <c r="B1660" s="19">
        <f t="shared" si="50"/>
        <v>1</v>
      </c>
      <c r="C1660" s="19">
        <f t="shared" si="51"/>
        <v>2007</v>
      </c>
      <c r="D1660" s="10">
        <f ca="1">_xlfn.IFNA((VLOOKUP(A1660,'Fats and Greases'!A:B,2,FALSE)), "")</f>
        <v>18.63</v>
      </c>
      <c r="E1660" s="10">
        <f ca="1">_xlfn.IFNA((VLOOKUP(A1660,'Fats and Greases'!C:D,2,FALSE)), "")</f>
        <v>18.75</v>
      </c>
      <c r="F1660" s="10">
        <f ca="1">_xlfn.IFNA((VLOOKUP(A1660,'Fats and Greases'!E:F,2,FALSE)), "")</f>
        <v>16</v>
      </c>
      <c r="G1660" s="10">
        <f ca="1">_xlfn.IFNA((VLOOKUP(A1660,'Fats and Greases'!G:H,2,FALSE)), "")</f>
        <v>17.5</v>
      </c>
      <c r="H1660" s="10">
        <f ca="1">_xlfn.IFNA((VLOOKUP(A1660,'Fats and Greases'!I:J,2,FALSE)), "")</f>
        <v>18</v>
      </c>
      <c r="I1660" s="10">
        <f ca="1">_xlfn.IFNA((VLOOKUP(A1660,'Fats and Greases'!K:L,2,FALSE)), "")</f>
        <v>19.5</v>
      </c>
      <c r="J1660" s="10" t="str">
        <f ca="1">_xlfn.IFNA((VLOOKUP(A1660,'Fats and Greases'!M:N,2,FALSE)), "")</f>
        <v/>
      </c>
      <c r="K1660" s="10">
        <f ca="1">_xlfn.IFNA((VLOOKUP($A1660,'Fats and Greases'!O:P,2,FALSE)), "")</f>
        <v>19.25</v>
      </c>
      <c r="L1660" s="10">
        <f ca="1">_xlfn.IFNA((VLOOKUP($A1660,'Fats and Greases'!Q:R,2,FALSE)), "")</f>
        <v>16</v>
      </c>
      <c r="M1660" s="10">
        <f ca="1">_xlfn.IFNA((VLOOKUP($A1660,'Fats and Greases'!S:T,2,FALSE)), "")</f>
        <v>20.75</v>
      </c>
    </row>
    <row r="1661" spans="1:13" x14ac:dyDescent="0.2">
      <c r="A1661" s="18">
        <v>39107</v>
      </c>
      <c r="B1661" s="19">
        <f t="shared" si="50"/>
        <v>1</v>
      </c>
      <c r="C1661" s="19">
        <f t="shared" si="51"/>
        <v>2007</v>
      </c>
      <c r="D1661" s="10">
        <f ca="1">_xlfn.IFNA((VLOOKUP(A1661,'Fats and Greases'!A:B,2,FALSE)), "")</f>
        <v>18.75</v>
      </c>
      <c r="E1661" s="10">
        <f ca="1">_xlfn.IFNA((VLOOKUP(A1661,'Fats and Greases'!C:D,2,FALSE)), "")</f>
        <v>18.75</v>
      </c>
      <c r="F1661" s="10">
        <f ca="1">_xlfn.IFNA((VLOOKUP(A1661,'Fats and Greases'!E:F,2,FALSE)), "")</f>
        <v>16</v>
      </c>
      <c r="G1661" s="10">
        <f ca="1">_xlfn.IFNA((VLOOKUP(A1661,'Fats and Greases'!G:H,2,FALSE)), "")</f>
        <v>17.5</v>
      </c>
      <c r="H1661" s="10">
        <f ca="1">_xlfn.IFNA((VLOOKUP(A1661,'Fats and Greases'!I:J,2,FALSE)), "")</f>
        <v>18</v>
      </c>
      <c r="I1661" s="10">
        <f ca="1">_xlfn.IFNA((VLOOKUP(A1661,'Fats and Greases'!K:L,2,FALSE)), "")</f>
        <v>19.5</v>
      </c>
      <c r="J1661" s="10" t="str">
        <f ca="1">_xlfn.IFNA((VLOOKUP(A1661,'Fats and Greases'!M:N,2,FALSE)), "")</f>
        <v/>
      </c>
      <c r="K1661" s="10">
        <f ca="1">_xlfn.IFNA((VLOOKUP($A1661,'Fats and Greases'!O:P,2,FALSE)), "")</f>
        <v>19.25</v>
      </c>
      <c r="L1661" s="10">
        <f ca="1">_xlfn.IFNA((VLOOKUP($A1661,'Fats and Greases'!Q:R,2,FALSE)), "")</f>
        <v>16</v>
      </c>
      <c r="M1661" s="10">
        <f ca="1">_xlfn.IFNA((VLOOKUP($A1661,'Fats and Greases'!S:T,2,FALSE)), "")</f>
        <v>20.75</v>
      </c>
    </row>
    <row r="1662" spans="1:13" x14ac:dyDescent="0.2">
      <c r="A1662" s="18">
        <v>39108</v>
      </c>
      <c r="B1662" s="19">
        <f t="shared" si="50"/>
        <v>1</v>
      </c>
      <c r="C1662" s="19">
        <f t="shared" si="51"/>
        <v>2007</v>
      </c>
      <c r="D1662" s="10">
        <f ca="1">_xlfn.IFNA((VLOOKUP(A1662,'Fats and Greases'!A:B,2,FALSE)), "")</f>
        <v>18.75</v>
      </c>
      <c r="E1662" s="10">
        <f ca="1">_xlfn.IFNA((VLOOKUP(A1662,'Fats and Greases'!C:D,2,FALSE)), "")</f>
        <v>18.75</v>
      </c>
      <c r="F1662" s="10">
        <f ca="1">_xlfn.IFNA((VLOOKUP(A1662,'Fats and Greases'!E:F,2,FALSE)), "")</f>
        <v>16</v>
      </c>
      <c r="G1662" s="10">
        <f ca="1">_xlfn.IFNA((VLOOKUP(A1662,'Fats and Greases'!G:H,2,FALSE)), "")</f>
        <v>17.5</v>
      </c>
      <c r="H1662" s="10">
        <f ca="1">_xlfn.IFNA((VLOOKUP(A1662,'Fats and Greases'!I:J,2,FALSE)), "")</f>
        <v>18</v>
      </c>
      <c r="I1662" s="10">
        <f ca="1">_xlfn.IFNA((VLOOKUP(A1662,'Fats and Greases'!K:L,2,FALSE)), "")</f>
        <v>19.5</v>
      </c>
      <c r="J1662" s="10" t="str">
        <f ca="1">_xlfn.IFNA((VLOOKUP(A1662,'Fats and Greases'!M:N,2,FALSE)), "")</f>
        <v/>
      </c>
      <c r="K1662" s="10">
        <f ca="1">_xlfn.IFNA((VLOOKUP($A1662,'Fats and Greases'!O:P,2,FALSE)), "")</f>
        <v>19.25</v>
      </c>
      <c r="L1662" s="10">
        <f ca="1">_xlfn.IFNA((VLOOKUP($A1662,'Fats and Greases'!Q:R,2,FALSE)), "")</f>
        <v>16</v>
      </c>
      <c r="M1662" s="10">
        <f ca="1">_xlfn.IFNA((VLOOKUP($A1662,'Fats and Greases'!S:T,2,FALSE)), "")</f>
        <v>20.75</v>
      </c>
    </row>
    <row r="1663" spans="1:13" x14ac:dyDescent="0.2">
      <c r="A1663" s="18">
        <v>39111</v>
      </c>
      <c r="B1663" s="19">
        <f t="shared" si="50"/>
        <v>1</v>
      </c>
      <c r="C1663" s="19">
        <f t="shared" si="51"/>
        <v>2007</v>
      </c>
      <c r="D1663" s="10">
        <f ca="1">_xlfn.IFNA((VLOOKUP(A1663,'Fats and Greases'!A:B,2,FALSE)), "")</f>
        <v>18.75</v>
      </c>
      <c r="E1663" s="10">
        <f ca="1">_xlfn.IFNA((VLOOKUP(A1663,'Fats and Greases'!C:D,2,FALSE)), "")</f>
        <v>18.75</v>
      </c>
      <c r="F1663" s="10">
        <f ca="1">_xlfn.IFNA((VLOOKUP(A1663,'Fats and Greases'!E:F,2,FALSE)), "")</f>
        <v>16</v>
      </c>
      <c r="G1663" s="10">
        <f ca="1">_xlfn.IFNA((VLOOKUP(A1663,'Fats and Greases'!G:H,2,FALSE)), "")</f>
        <v>17.5</v>
      </c>
      <c r="H1663" s="10">
        <f ca="1">_xlfn.IFNA((VLOOKUP(A1663,'Fats and Greases'!I:J,2,FALSE)), "")</f>
        <v>18</v>
      </c>
      <c r="I1663" s="10">
        <f ca="1">_xlfn.IFNA((VLOOKUP(A1663,'Fats and Greases'!K:L,2,FALSE)), "")</f>
        <v>19.5</v>
      </c>
      <c r="J1663" s="10" t="str">
        <f ca="1">_xlfn.IFNA((VLOOKUP(A1663,'Fats and Greases'!M:N,2,FALSE)), "")</f>
        <v/>
      </c>
      <c r="K1663" s="10">
        <f ca="1">_xlfn.IFNA((VLOOKUP($A1663,'Fats and Greases'!O:P,2,FALSE)), "")</f>
        <v>19.25</v>
      </c>
      <c r="L1663" s="10">
        <f ca="1">_xlfn.IFNA((VLOOKUP($A1663,'Fats and Greases'!Q:R,2,FALSE)), "")</f>
        <v>16</v>
      </c>
      <c r="M1663" s="10">
        <f ca="1">_xlfn.IFNA((VLOOKUP($A1663,'Fats and Greases'!S:T,2,FALSE)), "")</f>
        <v>20.75</v>
      </c>
    </row>
    <row r="1664" spans="1:13" x14ac:dyDescent="0.2">
      <c r="A1664" s="18">
        <v>39112</v>
      </c>
      <c r="B1664" s="19">
        <f t="shared" si="50"/>
        <v>1</v>
      </c>
      <c r="C1664" s="19">
        <f t="shared" si="51"/>
        <v>2007</v>
      </c>
      <c r="D1664" s="10">
        <f ca="1">_xlfn.IFNA((VLOOKUP(A1664,'Fats and Greases'!A:B,2,FALSE)), "")</f>
        <v>18.5</v>
      </c>
      <c r="E1664" s="10">
        <f ca="1">_xlfn.IFNA((VLOOKUP(A1664,'Fats and Greases'!C:D,2,FALSE)), "")</f>
        <v>18.5</v>
      </c>
      <c r="F1664" s="10">
        <f ca="1">_xlfn.IFNA((VLOOKUP(A1664,'Fats and Greases'!E:F,2,FALSE)), "")</f>
        <v>16</v>
      </c>
      <c r="G1664" s="10">
        <f ca="1">_xlfn.IFNA((VLOOKUP(A1664,'Fats and Greases'!G:H,2,FALSE)), "")</f>
        <v>17.5</v>
      </c>
      <c r="H1664" s="10">
        <f ca="1">_xlfn.IFNA((VLOOKUP(A1664,'Fats and Greases'!I:J,2,FALSE)), "")</f>
        <v>18</v>
      </c>
      <c r="I1664" s="10">
        <f ca="1">_xlfn.IFNA((VLOOKUP(A1664,'Fats and Greases'!K:L,2,FALSE)), "")</f>
        <v>19.5</v>
      </c>
      <c r="J1664" s="10" t="str">
        <f ca="1">_xlfn.IFNA((VLOOKUP(A1664,'Fats and Greases'!M:N,2,FALSE)), "")</f>
        <v/>
      </c>
      <c r="K1664" s="10">
        <f ca="1">_xlfn.IFNA((VLOOKUP($A1664,'Fats and Greases'!O:P,2,FALSE)), "")</f>
        <v>19.25</v>
      </c>
      <c r="L1664" s="10">
        <f ca="1">_xlfn.IFNA((VLOOKUP($A1664,'Fats and Greases'!Q:R,2,FALSE)), "")</f>
        <v>16</v>
      </c>
      <c r="M1664" s="10">
        <f ca="1">_xlfn.IFNA((VLOOKUP($A1664,'Fats and Greases'!S:T,2,FALSE)), "")</f>
        <v>20.25</v>
      </c>
    </row>
    <row r="1665" spans="1:13" x14ac:dyDescent="0.2">
      <c r="A1665" s="18">
        <v>39113</v>
      </c>
      <c r="B1665" s="19">
        <f t="shared" si="50"/>
        <v>1</v>
      </c>
      <c r="C1665" s="19">
        <f t="shared" si="51"/>
        <v>2007</v>
      </c>
      <c r="D1665" s="10">
        <f ca="1">_xlfn.IFNA((VLOOKUP(A1665,'Fats and Greases'!A:B,2,FALSE)), "")</f>
        <v>18</v>
      </c>
      <c r="E1665" s="10">
        <f ca="1">_xlfn.IFNA((VLOOKUP(A1665,'Fats and Greases'!C:D,2,FALSE)), "")</f>
        <v>18.5</v>
      </c>
      <c r="F1665" s="10">
        <f ca="1">_xlfn.IFNA((VLOOKUP(A1665,'Fats and Greases'!E:F,2,FALSE)), "")</f>
        <v>16</v>
      </c>
      <c r="G1665" s="10">
        <f ca="1">_xlfn.IFNA((VLOOKUP(A1665,'Fats and Greases'!G:H,2,FALSE)), "")</f>
        <v>17.5</v>
      </c>
      <c r="H1665" s="10">
        <f ca="1">_xlfn.IFNA((VLOOKUP(A1665,'Fats and Greases'!I:J,2,FALSE)), "")</f>
        <v>18</v>
      </c>
      <c r="I1665" s="10">
        <f ca="1">_xlfn.IFNA((VLOOKUP(A1665,'Fats and Greases'!K:L,2,FALSE)), "")</f>
        <v>19.38</v>
      </c>
      <c r="J1665" s="10" t="str">
        <f ca="1">_xlfn.IFNA((VLOOKUP(A1665,'Fats and Greases'!M:N,2,FALSE)), "")</f>
        <v/>
      </c>
      <c r="K1665" s="10">
        <f ca="1">_xlfn.IFNA((VLOOKUP($A1665,'Fats and Greases'!O:P,2,FALSE)), "")</f>
        <v>19.25</v>
      </c>
      <c r="L1665" s="10">
        <f ca="1">_xlfn.IFNA((VLOOKUP($A1665,'Fats and Greases'!Q:R,2,FALSE)), "")</f>
        <v>16</v>
      </c>
      <c r="M1665" s="10">
        <f ca="1">_xlfn.IFNA((VLOOKUP($A1665,'Fats and Greases'!S:T,2,FALSE)), "")</f>
        <v>20.25</v>
      </c>
    </row>
    <row r="1666" spans="1:13" x14ac:dyDescent="0.2">
      <c r="A1666" s="18">
        <v>39114</v>
      </c>
      <c r="B1666" s="19">
        <f t="shared" si="50"/>
        <v>2</v>
      </c>
      <c r="C1666" s="19">
        <f t="shared" si="51"/>
        <v>2007</v>
      </c>
      <c r="D1666" s="10">
        <f ca="1">_xlfn.IFNA((VLOOKUP(A1666,'Fats and Greases'!A:B,2,FALSE)), "")</f>
        <v>18</v>
      </c>
      <c r="E1666" s="10">
        <f ca="1">_xlfn.IFNA((VLOOKUP(A1666,'Fats and Greases'!C:D,2,FALSE)), "")</f>
        <v>18.25</v>
      </c>
      <c r="F1666" s="10">
        <f ca="1">_xlfn.IFNA((VLOOKUP(A1666,'Fats and Greases'!E:F,2,FALSE)), "")</f>
        <v>16</v>
      </c>
      <c r="G1666" s="10">
        <f ca="1">_xlfn.IFNA((VLOOKUP(A1666,'Fats and Greases'!G:H,2,FALSE)), "")</f>
        <v>17.5</v>
      </c>
      <c r="H1666" s="10">
        <f ca="1">_xlfn.IFNA((VLOOKUP(A1666,'Fats and Greases'!I:J,2,FALSE)), "")</f>
        <v>18</v>
      </c>
      <c r="I1666" s="10">
        <f ca="1">_xlfn.IFNA((VLOOKUP(A1666,'Fats and Greases'!K:L,2,FALSE)), "")</f>
        <v>19.38</v>
      </c>
      <c r="J1666" s="10" t="str">
        <f ca="1">_xlfn.IFNA((VLOOKUP(A1666,'Fats and Greases'!M:N,2,FALSE)), "")</f>
        <v/>
      </c>
      <c r="K1666" s="10">
        <f ca="1">_xlfn.IFNA((VLOOKUP($A1666,'Fats and Greases'!O:P,2,FALSE)), "")</f>
        <v>19.25</v>
      </c>
      <c r="L1666" s="10">
        <f ca="1">_xlfn.IFNA((VLOOKUP($A1666,'Fats and Greases'!Q:R,2,FALSE)), "")</f>
        <v>16</v>
      </c>
      <c r="M1666" s="10">
        <f ca="1">_xlfn.IFNA((VLOOKUP($A1666,'Fats and Greases'!S:T,2,FALSE)), "")</f>
        <v>20.25</v>
      </c>
    </row>
    <row r="1667" spans="1:13" x14ac:dyDescent="0.2">
      <c r="A1667" s="18">
        <v>39115</v>
      </c>
      <c r="B1667" s="19">
        <f t="shared" ref="B1667:B1730" si="52">MONTH(A1667)</f>
        <v>2</v>
      </c>
      <c r="C1667" s="19">
        <f t="shared" ref="C1667:C1730" si="53">YEAR(A1667)</f>
        <v>2007</v>
      </c>
      <c r="D1667" s="10">
        <f ca="1">_xlfn.IFNA((VLOOKUP(A1667,'Fats and Greases'!A:B,2,FALSE)), "")</f>
        <v>17.75</v>
      </c>
      <c r="E1667" s="10">
        <f ca="1">_xlfn.IFNA((VLOOKUP(A1667,'Fats and Greases'!C:D,2,FALSE)), "")</f>
        <v>18</v>
      </c>
      <c r="F1667" s="10">
        <f ca="1">_xlfn.IFNA((VLOOKUP(A1667,'Fats and Greases'!E:F,2,FALSE)), "")</f>
        <v>16</v>
      </c>
      <c r="G1667" s="10">
        <f ca="1">_xlfn.IFNA((VLOOKUP(A1667,'Fats and Greases'!G:H,2,FALSE)), "")</f>
        <v>17.5</v>
      </c>
      <c r="H1667" s="10">
        <f ca="1">_xlfn.IFNA((VLOOKUP(A1667,'Fats and Greases'!I:J,2,FALSE)), "")</f>
        <v>18</v>
      </c>
      <c r="I1667" s="10">
        <f ca="1">_xlfn.IFNA((VLOOKUP(A1667,'Fats and Greases'!K:L,2,FALSE)), "")</f>
        <v>19.38</v>
      </c>
      <c r="J1667" s="10" t="str">
        <f ca="1">_xlfn.IFNA((VLOOKUP(A1667,'Fats and Greases'!M:N,2,FALSE)), "")</f>
        <v/>
      </c>
      <c r="K1667" s="10">
        <f ca="1">_xlfn.IFNA((VLOOKUP($A1667,'Fats and Greases'!O:P,2,FALSE)), "")</f>
        <v>19.25</v>
      </c>
      <c r="L1667" s="10">
        <f ca="1">_xlfn.IFNA((VLOOKUP($A1667,'Fats and Greases'!Q:R,2,FALSE)), "")</f>
        <v>16</v>
      </c>
      <c r="M1667" s="10" t="str">
        <f ca="1">_xlfn.IFNA((VLOOKUP($A1667,'Fats and Greases'!S:T,2,FALSE)), "")</f>
        <v/>
      </c>
    </row>
    <row r="1668" spans="1:13" x14ac:dyDescent="0.2">
      <c r="A1668" s="18">
        <v>39118</v>
      </c>
      <c r="B1668" s="19">
        <f t="shared" si="52"/>
        <v>2</v>
      </c>
      <c r="C1668" s="19">
        <f t="shared" si="53"/>
        <v>2007</v>
      </c>
      <c r="D1668" s="10">
        <f ca="1">_xlfn.IFNA((VLOOKUP(A1668,'Fats and Greases'!A:B,2,FALSE)), "")</f>
        <v>17.75</v>
      </c>
      <c r="E1668" s="10">
        <f ca="1">_xlfn.IFNA((VLOOKUP(A1668,'Fats and Greases'!C:D,2,FALSE)), "")</f>
        <v>18</v>
      </c>
      <c r="F1668" s="10">
        <f ca="1">_xlfn.IFNA((VLOOKUP(A1668,'Fats and Greases'!E:F,2,FALSE)), "")</f>
        <v>16</v>
      </c>
      <c r="G1668" s="10">
        <f ca="1">_xlfn.IFNA((VLOOKUP(A1668,'Fats and Greases'!G:H,2,FALSE)), "")</f>
        <v>17.5</v>
      </c>
      <c r="H1668" s="10">
        <f ca="1">_xlfn.IFNA((VLOOKUP(A1668,'Fats and Greases'!I:J,2,FALSE)), "")</f>
        <v>18</v>
      </c>
      <c r="I1668" s="10">
        <f ca="1">_xlfn.IFNA((VLOOKUP(A1668,'Fats and Greases'!K:L,2,FALSE)), "")</f>
        <v>19.38</v>
      </c>
      <c r="J1668" s="10" t="str">
        <f ca="1">_xlfn.IFNA((VLOOKUP(A1668,'Fats and Greases'!M:N,2,FALSE)), "")</f>
        <v/>
      </c>
      <c r="K1668" s="10">
        <f ca="1">_xlfn.IFNA((VLOOKUP($A1668,'Fats and Greases'!O:P,2,FALSE)), "")</f>
        <v>19.25</v>
      </c>
      <c r="L1668" s="10">
        <f ca="1">_xlfn.IFNA((VLOOKUP($A1668,'Fats and Greases'!Q:R,2,FALSE)), "")</f>
        <v>16</v>
      </c>
      <c r="M1668" s="10" t="str">
        <f ca="1">_xlfn.IFNA((VLOOKUP($A1668,'Fats and Greases'!S:T,2,FALSE)), "")</f>
        <v/>
      </c>
    </row>
    <row r="1669" spans="1:13" x14ac:dyDescent="0.2">
      <c r="A1669" s="18">
        <v>39119</v>
      </c>
      <c r="B1669" s="19">
        <f t="shared" si="52"/>
        <v>2</v>
      </c>
      <c r="C1669" s="19">
        <f t="shared" si="53"/>
        <v>2007</v>
      </c>
      <c r="D1669" s="10">
        <f ca="1">_xlfn.IFNA((VLOOKUP(A1669,'Fats and Greases'!A:B,2,FALSE)), "")</f>
        <v>17.63</v>
      </c>
      <c r="E1669" s="10">
        <f ca="1">_xlfn.IFNA((VLOOKUP(A1669,'Fats and Greases'!C:D,2,FALSE)), "")</f>
        <v>17.63</v>
      </c>
      <c r="F1669" s="10">
        <f ca="1">_xlfn.IFNA((VLOOKUP(A1669,'Fats and Greases'!E:F,2,FALSE)), "")</f>
        <v>16</v>
      </c>
      <c r="G1669" s="10">
        <f ca="1">_xlfn.IFNA((VLOOKUP(A1669,'Fats and Greases'!G:H,2,FALSE)), "")</f>
        <v>17.5</v>
      </c>
      <c r="H1669" s="10">
        <f ca="1">_xlfn.IFNA((VLOOKUP(A1669,'Fats and Greases'!I:J,2,FALSE)), "")</f>
        <v>18</v>
      </c>
      <c r="I1669" s="10">
        <f ca="1">_xlfn.IFNA((VLOOKUP(A1669,'Fats and Greases'!K:L,2,FALSE)), "")</f>
        <v>19.38</v>
      </c>
      <c r="J1669" s="10" t="str">
        <f ca="1">_xlfn.IFNA((VLOOKUP(A1669,'Fats and Greases'!M:N,2,FALSE)), "")</f>
        <v/>
      </c>
      <c r="K1669" s="10">
        <f ca="1">_xlfn.IFNA((VLOOKUP($A1669,'Fats and Greases'!O:P,2,FALSE)), "")</f>
        <v>19.25</v>
      </c>
      <c r="L1669" s="10">
        <f ca="1">_xlfn.IFNA((VLOOKUP($A1669,'Fats and Greases'!Q:R,2,FALSE)), "")</f>
        <v>16</v>
      </c>
      <c r="M1669" s="10" t="str">
        <f ca="1">_xlfn.IFNA((VLOOKUP($A1669,'Fats and Greases'!S:T,2,FALSE)), "")</f>
        <v/>
      </c>
    </row>
    <row r="1670" spans="1:13" x14ac:dyDescent="0.2">
      <c r="A1670" s="18">
        <v>39120</v>
      </c>
      <c r="B1670" s="19">
        <f t="shared" si="52"/>
        <v>2</v>
      </c>
      <c r="C1670" s="19">
        <f t="shared" si="53"/>
        <v>2007</v>
      </c>
      <c r="D1670" s="10">
        <f ca="1">_xlfn.IFNA((VLOOKUP(A1670,'Fats and Greases'!A:B,2,FALSE)), "")</f>
        <v>17.63</v>
      </c>
      <c r="E1670" s="10">
        <f ca="1">_xlfn.IFNA((VLOOKUP(A1670,'Fats and Greases'!C:D,2,FALSE)), "")</f>
        <v>17.63</v>
      </c>
      <c r="F1670" s="10">
        <f ca="1">_xlfn.IFNA((VLOOKUP(A1670,'Fats and Greases'!E:F,2,FALSE)), "")</f>
        <v>16</v>
      </c>
      <c r="G1670" s="10">
        <f ca="1">_xlfn.IFNA((VLOOKUP(A1670,'Fats and Greases'!G:H,2,FALSE)), "")</f>
        <v>17.5</v>
      </c>
      <c r="H1670" s="10">
        <f ca="1">_xlfn.IFNA((VLOOKUP(A1670,'Fats and Greases'!I:J,2,FALSE)), "")</f>
        <v>18</v>
      </c>
      <c r="I1670" s="10">
        <f ca="1">_xlfn.IFNA((VLOOKUP(A1670,'Fats and Greases'!K:L,2,FALSE)), "")</f>
        <v>19.38</v>
      </c>
      <c r="J1670" s="10" t="str">
        <f ca="1">_xlfn.IFNA((VLOOKUP(A1670,'Fats and Greases'!M:N,2,FALSE)), "")</f>
        <v/>
      </c>
      <c r="K1670" s="10">
        <f ca="1">_xlfn.IFNA((VLOOKUP($A1670,'Fats and Greases'!O:P,2,FALSE)), "")</f>
        <v>19.25</v>
      </c>
      <c r="L1670" s="10">
        <f ca="1">_xlfn.IFNA((VLOOKUP($A1670,'Fats and Greases'!Q:R,2,FALSE)), "")</f>
        <v>16</v>
      </c>
      <c r="M1670" s="10" t="str">
        <f ca="1">_xlfn.IFNA((VLOOKUP($A1670,'Fats and Greases'!S:T,2,FALSE)), "")</f>
        <v/>
      </c>
    </row>
    <row r="1671" spans="1:13" x14ac:dyDescent="0.2">
      <c r="A1671" s="18">
        <v>39121</v>
      </c>
      <c r="B1671" s="19">
        <f t="shared" si="52"/>
        <v>2</v>
      </c>
      <c r="C1671" s="19">
        <f t="shared" si="53"/>
        <v>2007</v>
      </c>
      <c r="D1671" s="10">
        <f ca="1">_xlfn.IFNA((VLOOKUP(A1671,'Fats and Greases'!A:B,2,FALSE)), "")</f>
        <v>17.63</v>
      </c>
      <c r="E1671" s="10">
        <f ca="1">_xlfn.IFNA((VLOOKUP(A1671,'Fats and Greases'!C:D,2,FALSE)), "")</f>
        <v>17.63</v>
      </c>
      <c r="F1671" s="10">
        <f ca="1">_xlfn.IFNA((VLOOKUP(A1671,'Fats and Greases'!E:F,2,FALSE)), "")</f>
        <v>16</v>
      </c>
      <c r="G1671" s="10">
        <f ca="1">_xlfn.IFNA((VLOOKUP(A1671,'Fats and Greases'!G:H,2,FALSE)), "")</f>
        <v>17.5</v>
      </c>
      <c r="H1671" s="10">
        <f ca="1">_xlfn.IFNA((VLOOKUP(A1671,'Fats and Greases'!I:J,2,FALSE)), "")</f>
        <v>18</v>
      </c>
      <c r="I1671" s="10">
        <f ca="1">_xlfn.IFNA((VLOOKUP(A1671,'Fats and Greases'!K:L,2,FALSE)), "")</f>
        <v>19.38</v>
      </c>
      <c r="J1671" s="10" t="str">
        <f ca="1">_xlfn.IFNA((VLOOKUP(A1671,'Fats and Greases'!M:N,2,FALSE)), "")</f>
        <v/>
      </c>
      <c r="K1671" s="10">
        <f ca="1">_xlfn.IFNA((VLOOKUP($A1671,'Fats and Greases'!O:P,2,FALSE)), "")</f>
        <v>19.25</v>
      </c>
      <c r="L1671" s="10">
        <f ca="1">_xlfn.IFNA((VLOOKUP($A1671,'Fats and Greases'!Q:R,2,FALSE)), "")</f>
        <v>16</v>
      </c>
      <c r="M1671" s="10">
        <f ca="1">_xlfn.IFNA((VLOOKUP($A1671,'Fats and Greases'!S:T,2,FALSE)), "")</f>
        <v>19.75</v>
      </c>
    </row>
    <row r="1672" spans="1:13" x14ac:dyDescent="0.2">
      <c r="A1672" s="18">
        <v>39122</v>
      </c>
      <c r="B1672" s="19">
        <f t="shared" si="52"/>
        <v>2</v>
      </c>
      <c r="C1672" s="19">
        <f t="shared" si="53"/>
        <v>2007</v>
      </c>
      <c r="D1672" s="10">
        <f ca="1">_xlfn.IFNA((VLOOKUP(A1672,'Fats and Greases'!A:B,2,FALSE)), "")</f>
        <v>17.63</v>
      </c>
      <c r="E1672" s="10">
        <f ca="1">_xlfn.IFNA((VLOOKUP(A1672,'Fats and Greases'!C:D,2,FALSE)), "")</f>
        <v>17.63</v>
      </c>
      <c r="F1672" s="10">
        <f ca="1">_xlfn.IFNA((VLOOKUP(A1672,'Fats and Greases'!E:F,2,FALSE)), "")</f>
        <v>16</v>
      </c>
      <c r="G1672" s="10">
        <f ca="1">_xlfn.IFNA((VLOOKUP(A1672,'Fats and Greases'!G:H,2,FALSE)), "")</f>
        <v>17.5</v>
      </c>
      <c r="H1672" s="10">
        <f ca="1">_xlfn.IFNA((VLOOKUP(A1672,'Fats and Greases'!I:J,2,FALSE)), "")</f>
        <v>18</v>
      </c>
      <c r="I1672" s="10">
        <f ca="1">_xlfn.IFNA((VLOOKUP(A1672,'Fats and Greases'!K:L,2,FALSE)), "")</f>
        <v>19.38</v>
      </c>
      <c r="J1672" s="10" t="str">
        <f ca="1">_xlfn.IFNA((VLOOKUP(A1672,'Fats and Greases'!M:N,2,FALSE)), "")</f>
        <v/>
      </c>
      <c r="K1672" s="10">
        <f ca="1">_xlfn.IFNA((VLOOKUP($A1672,'Fats and Greases'!O:P,2,FALSE)), "")</f>
        <v>19.25</v>
      </c>
      <c r="L1672" s="10">
        <f ca="1">_xlfn.IFNA((VLOOKUP($A1672,'Fats and Greases'!Q:R,2,FALSE)), "")</f>
        <v>16</v>
      </c>
      <c r="M1672" s="10">
        <f ca="1">_xlfn.IFNA((VLOOKUP($A1672,'Fats and Greases'!S:T,2,FALSE)), "")</f>
        <v>19.75</v>
      </c>
    </row>
    <row r="1673" spans="1:13" x14ac:dyDescent="0.2">
      <c r="A1673" s="18">
        <v>39125</v>
      </c>
      <c r="B1673" s="19">
        <f t="shared" si="52"/>
        <v>2</v>
      </c>
      <c r="C1673" s="19">
        <f t="shared" si="53"/>
        <v>2007</v>
      </c>
      <c r="D1673" s="10">
        <f ca="1">_xlfn.IFNA((VLOOKUP(A1673,'Fats and Greases'!A:B,2,FALSE)), "")</f>
        <v>17.63</v>
      </c>
      <c r="E1673" s="10">
        <f ca="1">_xlfn.IFNA((VLOOKUP(A1673,'Fats and Greases'!C:D,2,FALSE)), "")</f>
        <v>17.63</v>
      </c>
      <c r="F1673" s="10">
        <f ca="1">_xlfn.IFNA((VLOOKUP(A1673,'Fats and Greases'!E:F,2,FALSE)), "")</f>
        <v>16</v>
      </c>
      <c r="G1673" s="10">
        <f ca="1">_xlfn.IFNA((VLOOKUP(A1673,'Fats and Greases'!G:H,2,FALSE)), "")</f>
        <v>17.5</v>
      </c>
      <c r="H1673" s="10">
        <f ca="1">_xlfn.IFNA((VLOOKUP(A1673,'Fats and Greases'!I:J,2,FALSE)), "")</f>
        <v>18</v>
      </c>
      <c r="I1673" s="10">
        <f ca="1">_xlfn.IFNA((VLOOKUP(A1673,'Fats and Greases'!K:L,2,FALSE)), "")</f>
        <v>19.38</v>
      </c>
      <c r="J1673" s="10" t="str">
        <f ca="1">_xlfn.IFNA((VLOOKUP(A1673,'Fats and Greases'!M:N,2,FALSE)), "")</f>
        <v/>
      </c>
      <c r="K1673" s="10">
        <f ca="1">_xlfn.IFNA((VLOOKUP($A1673,'Fats and Greases'!O:P,2,FALSE)), "")</f>
        <v>19.25</v>
      </c>
      <c r="L1673" s="10">
        <f ca="1">_xlfn.IFNA((VLOOKUP($A1673,'Fats and Greases'!Q:R,2,FALSE)), "")</f>
        <v>16</v>
      </c>
      <c r="M1673" s="10">
        <f ca="1">_xlfn.IFNA((VLOOKUP($A1673,'Fats and Greases'!S:T,2,FALSE)), "")</f>
        <v>19.75</v>
      </c>
    </row>
    <row r="1674" spans="1:13" x14ac:dyDescent="0.2">
      <c r="A1674" s="18">
        <v>39126</v>
      </c>
      <c r="B1674" s="19">
        <f t="shared" si="52"/>
        <v>2</v>
      </c>
      <c r="C1674" s="19">
        <f t="shared" si="53"/>
        <v>2007</v>
      </c>
      <c r="D1674" s="10">
        <f ca="1">_xlfn.IFNA((VLOOKUP(A1674,'Fats and Greases'!A:B,2,FALSE)), "")</f>
        <v>17.75</v>
      </c>
      <c r="E1674" s="10">
        <f ca="1">_xlfn.IFNA((VLOOKUP(A1674,'Fats and Greases'!C:D,2,FALSE)), "")</f>
        <v>17.88</v>
      </c>
      <c r="F1674" s="10">
        <f ca="1">_xlfn.IFNA((VLOOKUP(A1674,'Fats and Greases'!E:F,2,FALSE)), "")</f>
        <v>16</v>
      </c>
      <c r="G1674" s="10">
        <f ca="1">_xlfn.IFNA((VLOOKUP(A1674,'Fats and Greases'!G:H,2,FALSE)), "")</f>
        <v>17.5</v>
      </c>
      <c r="H1674" s="10">
        <f ca="1">_xlfn.IFNA((VLOOKUP(A1674,'Fats and Greases'!I:J,2,FALSE)), "")</f>
        <v>18</v>
      </c>
      <c r="I1674" s="10">
        <f ca="1">_xlfn.IFNA((VLOOKUP(A1674,'Fats and Greases'!K:L,2,FALSE)), "")</f>
        <v>19.5</v>
      </c>
      <c r="J1674" s="10" t="str">
        <f ca="1">_xlfn.IFNA((VLOOKUP(A1674,'Fats and Greases'!M:N,2,FALSE)), "")</f>
        <v/>
      </c>
      <c r="K1674" s="10">
        <f ca="1">_xlfn.IFNA((VLOOKUP($A1674,'Fats and Greases'!O:P,2,FALSE)), "")</f>
        <v>19.25</v>
      </c>
      <c r="L1674" s="10">
        <f ca="1">_xlfn.IFNA((VLOOKUP($A1674,'Fats and Greases'!Q:R,2,FALSE)), "")</f>
        <v>16</v>
      </c>
      <c r="M1674" s="10">
        <f ca="1">_xlfn.IFNA((VLOOKUP($A1674,'Fats and Greases'!S:T,2,FALSE)), "")</f>
        <v>19.75</v>
      </c>
    </row>
    <row r="1675" spans="1:13" x14ac:dyDescent="0.2">
      <c r="A1675" s="18">
        <v>39127</v>
      </c>
      <c r="B1675" s="19">
        <f t="shared" si="52"/>
        <v>2</v>
      </c>
      <c r="C1675" s="19">
        <f t="shared" si="53"/>
        <v>2007</v>
      </c>
      <c r="D1675" s="10">
        <f ca="1">_xlfn.IFNA((VLOOKUP(A1675,'Fats and Greases'!A:B,2,FALSE)), "")</f>
        <v>17.88</v>
      </c>
      <c r="E1675" s="10">
        <f ca="1">_xlfn.IFNA((VLOOKUP(A1675,'Fats and Greases'!C:D,2,FALSE)), "")</f>
        <v>17.88</v>
      </c>
      <c r="F1675" s="10">
        <f ca="1">_xlfn.IFNA((VLOOKUP(A1675,'Fats and Greases'!E:F,2,FALSE)), "")</f>
        <v>16</v>
      </c>
      <c r="G1675" s="10">
        <f ca="1">_xlfn.IFNA((VLOOKUP(A1675,'Fats and Greases'!G:H,2,FALSE)), "")</f>
        <v>17.5</v>
      </c>
      <c r="H1675" s="10">
        <f ca="1">_xlfn.IFNA((VLOOKUP(A1675,'Fats and Greases'!I:J,2,FALSE)), "")</f>
        <v>18</v>
      </c>
      <c r="I1675" s="10">
        <f ca="1">_xlfn.IFNA((VLOOKUP(A1675,'Fats and Greases'!K:L,2,FALSE)), "")</f>
        <v>19.5</v>
      </c>
      <c r="J1675" s="10" t="str">
        <f ca="1">_xlfn.IFNA((VLOOKUP(A1675,'Fats and Greases'!M:N,2,FALSE)), "")</f>
        <v/>
      </c>
      <c r="K1675" s="10">
        <f ca="1">_xlfn.IFNA((VLOOKUP($A1675,'Fats and Greases'!O:P,2,FALSE)), "")</f>
        <v>19.25</v>
      </c>
      <c r="L1675" s="10">
        <f ca="1">_xlfn.IFNA((VLOOKUP($A1675,'Fats and Greases'!Q:R,2,FALSE)), "")</f>
        <v>16</v>
      </c>
      <c r="M1675" s="10">
        <f ca="1">_xlfn.IFNA((VLOOKUP($A1675,'Fats and Greases'!S:T,2,FALSE)), "")</f>
        <v>19.75</v>
      </c>
    </row>
    <row r="1676" spans="1:13" x14ac:dyDescent="0.2">
      <c r="A1676" s="18">
        <v>39128</v>
      </c>
      <c r="B1676" s="19">
        <f t="shared" si="52"/>
        <v>2</v>
      </c>
      <c r="C1676" s="19">
        <f t="shared" si="53"/>
        <v>2007</v>
      </c>
      <c r="D1676" s="10">
        <f ca="1">_xlfn.IFNA((VLOOKUP(A1676,'Fats and Greases'!A:B,2,FALSE)), "")</f>
        <v>17.88</v>
      </c>
      <c r="E1676" s="10">
        <f ca="1">_xlfn.IFNA((VLOOKUP(A1676,'Fats and Greases'!C:D,2,FALSE)), "")</f>
        <v>17.88</v>
      </c>
      <c r="F1676" s="10">
        <f ca="1">_xlfn.IFNA((VLOOKUP(A1676,'Fats and Greases'!E:F,2,FALSE)), "")</f>
        <v>16</v>
      </c>
      <c r="G1676" s="10">
        <f ca="1">_xlfn.IFNA((VLOOKUP(A1676,'Fats and Greases'!G:H,2,FALSE)), "")</f>
        <v>18</v>
      </c>
      <c r="H1676" s="10">
        <f ca="1">_xlfn.IFNA((VLOOKUP(A1676,'Fats and Greases'!I:J,2,FALSE)), "")</f>
        <v>18</v>
      </c>
      <c r="I1676" s="10">
        <f ca="1">_xlfn.IFNA((VLOOKUP(A1676,'Fats and Greases'!K:L,2,FALSE)), "")</f>
        <v>19.5</v>
      </c>
      <c r="J1676" s="10" t="str">
        <f ca="1">_xlfn.IFNA((VLOOKUP(A1676,'Fats and Greases'!M:N,2,FALSE)), "")</f>
        <v/>
      </c>
      <c r="K1676" s="10">
        <f ca="1">_xlfn.IFNA((VLOOKUP($A1676,'Fats and Greases'!O:P,2,FALSE)), "")</f>
        <v>19.25</v>
      </c>
      <c r="L1676" s="10">
        <f ca="1">_xlfn.IFNA((VLOOKUP($A1676,'Fats and Greases'!Q:R,2,FALSE)), "")</f>
        <v>16</v>
      </c>
      <c r="M1676" s="10">
        <f ca="1">_xlfn.IFNA((VLOOKUP($A1676,'Fats and Greases'!S:T,2,FALSE)), "")</f>
        <v>19.75</v>
      </c>
    </row>
    <row r="1677" spans="1:13" x14ac:dyDescent="0.2">
      <c r="A1677" s="18">
        <v>39129</v>
      </c>
      <c r="B1677" s="19">
        <f t="shared" si="52"/>
        <v>2</v>
      </c>
      <c r="C1677" s="19">
        <f t="shared" si="53"/>
        <v>2007</v>
      </c>
      <c r="D1677" s="10">
        <f ca="1">_xlfn.IFNA((VLOOKUP(A1677,'Fats and Greases'!A:B,2,FALSE)), "")</f>
        <v>17.88</v>
      </c>
      <c r="E1677" s="10">
        <f ca="1">_xlfn.IFNA((VLOOKUP(A1677,'Fats and Greases'!C:D,2,FALSE)), "")</f>
        <v>18.13</v>
      </c>
      <c r="F1677" s="10">
        <f ca="1">_xlfn.IFNA((VLOOKUP(A1677,'Fats and Greases'!E:F,2,FALSE)), "")</f>
        <v>16</v>
      </c>
      <c r="G1677" s="10">
        <f ca="1">_xlfn.IFNA((VLOOKUP(A1677,'Fats and Greases'!G:H,2,FALSE)), "")</f>
        <v>18</v>
      </c>
      <c r="H1677" s="10">
        <f ca="1">_xlfn.IFNA((VLOOKUP(A1677,'Fats and Greases'!I:J,2,FALSE)), "")</f>
        <v>18</v>
      </c>
      <c r="I1677" s="10">
        <f ca="1">_xlfn.IFNA((VLOOKUP(A1677,'Fats and Greases'!K:L,2,FALSE)), "")</f>
        <v>19.5</v>
      </c>
      <c r="J1677" s="10" t="str">
        <f ca="1">_xlfn.IFNA((VLOOKUP(A1677,'Fats and Greases'!M:N,2,FALSE)), "")</f>
        <v/>
      </c>
      <c r="K1677" s="10">
        <f ca="1">_xlfn.IFNA((VLOOKUP($A1677,'Fats and Greases'!O:P,2,FALSE)), "")</f>
        <v>19.25</v>
      </c>
      <c r="L1677" s="10">
        <f ca="1">_xlfn.IFNA((VLOOKUP($A1677,'Fats and Greases'!Q:R,2,FALSE)), "")</f>
        <v>16</v>
      </c>
      <c r="M1677" s="10">
        <f ca="1">_xlfn.IFNA((VLOOKUP($A1677,'Fats and Greases'!S:T,2,FALSE)), "")</f>
        <v>19.75</v>
      </c>
    </row>
    <row r="1678" spans="1:13" x14ac:dyDescent="0.2">
      <c r="A1678" s="18">
        <v>39132</v>
      </c>
      <c r="B1678" s="19">
        <f t="shared" si="52"/>
        <v>2</v>
      </c>
      <c r="C1678" s="19">
        <f t="shared" si="53"/>
        <v>2007</v>
      </c>
      <c r="D1678" s="10" t="str">
        <f ca="1">_xlfn.IFNA((VLOOKUP(A1678,'Fats and Greases'!A:B,2,FALSE)), "")</f>
        <v/>
      </c>
      <c r="E1678" s="10" t="str">
        <f ca="1">_xlfn.IFNA((VLOOKUP(A1678,'Fats and Greases'!C:D,2,FALSE)), "")</f>
        <v/>
      </c>
      <c r="F1678" s="10" t="str">
        <f ca="1">_xlfn.IFNA((VLOOKUP(A1678,'Fats and Greases'!E:F,2,FALSE)), "")</f>
        <v/>
      </c>
      <c r="G1678" s="10" t="str">
        <f ca="1">_xlfn.IFNA((VLOOKUP(A1678,'Fats and Greases'!G:H,2,FALSE)), "")</f>
        <v/>
      </c>
      <c r="H1678" s="10" t="str">
        <f ca="1">_xlfn.IFNA((VLOOKUP(A1678,'Fats and Greases'!I:J,2,FALSE)), "")</f>
        <v/>
      </c>
      <c r="I1678" s="10" t="str">
        <f ca="1">_xlfn.IFNA((VLOOKUP(A1678,'Fats and Greases'!K:L,2,FALSE)), "")</f>
        <v/>
      </c>
      <c r="J1678" s="10" t="str">
        <f ca="1">_xlfn.IFNA((VLOOKUP(A1678,'Fats and Greases'!M:N,2,FALSE)), "")</f>
        <v/>
      </c>
      <c r="K1678" s="10" t="str">
        <f ca="1">_xlfn.IFNA((VLOOKUP($A1678,'Fats and Greases'!O:P,2,FALSE)), "")</f>
        <v/>
      </c>
      <c r="L1678" s="10" t="str">
        <f ca="1">_xlfn.IFNA((VLOOKUP($A1678,'Fats and Greases'!Q:R,2,FALSE)), "")</f>
        <v/>
      </c>
      <c r="M1678" s="10" t="str">
        <f ca="1">_xlfn.IFNA((VLOOKUP($A1678,'Fats and Greases'!S:T,2,FALSE)), "")</f>
        <v/>
      </c>
    </row>
    <row r="1679" spans="1:13" x14ac:dyDescent="0.2">
      <c r="A1679" s="18">
        <v>39133</v>
      </c>
      <c r="B1679" s="19">
        <f t="shared" si="52"/>
        <v>2</v>
      </c>
      <c r="C1679" s="19">
        <f t="shared" si="53"/>
        <v>2007</v>
      </c>
      <c r="D1679" s="10">
        <f ca="1">_xlfn.IFNA((VLOOKUP(A1679,'Fats and Greases'!A:B,2,FALSE)), "")</f>
        <v>18</v>
      </c>
      <c r="E1679" s="10">
        <f ca="1">_xlfn.IFNA((VLOOKUP(A1679,'Fats and Greases'!C:D,2,FALSE)), "")</f>
        <v>18.38</v>
      </c>
      <c r="F1679" s="10">
        <f ca="1">_xlfn.IFNA((VLOOKUP(A1679,'Fats and Greases'!E:F,2,FALSE)), "")</f>
        <v>16</v>
      </c>
      <c r="G1679" s="10">
        <f ca="1">_xlfn.IFNA((VLOOKUP(A1679,'Fats and Greases'!G:H,2,FALSE)), "")</f>
        <v>18</v>
      </c>
      <c r="H1679" s="10">
        <f ca="1">_xlfn.IFNA((VLOOKUP(A1679,'Fats and Greases'!I:J,2,FALSE)), "")</f>
        <v>18</v>
      </c>
      <c r="I1679" s="10">
        <f ca="1">_xlfn.IFNA((VLOOKUP(A1679,'Fats and Greases'!K:L,2,FALSE)), "")</f>
        <v>19.75</v>
      </c>
      <c r="J1679" s="10" t="str">
        <f ca="1">_xlfn.IFNA((VLOOKUP(A1679,'Fats and Greases'!M:N,2,FALSE)), "")</f>
        <v/>
      </c>
      <c r="K1679" s="10">
        <f ca="1">_xlfn.IFNA((VLOOKUP($A1679,'Fats and Greases'!O:P,2,FALSE)), "")</f>
        <v>19.25</v>
      </c>
      <c r="L1679" s="10">
        <f ca="1">_xlfn.IFNA((VLOOKUP($A1679,'Fats and Greases'!Q:R,2,FALSE)), "")</f>
        <v>16</v>
      </c>
      <c r="M1679" s="10">
        <f ca="1">_xlfn.IFNA((VLOOKUP($A1679,'Fats and Greases'!S:T,2,FALSE)), "")</f>
        <v>20</v>
      </c>
    </row>
    <row r="1680" spans="1:13" x14ac:dyDescent="0.2">
      <c r="A1680" s="18">
        <v>39134</v>
      </c>
      <c r="B1680" s="19">
        <f t="shared" si="52"/>
        <v>2</v>
      </c>
      <c r="C1680" s="19">
        <f t="shared" si="53"/>
        <v>2007</v>
      </c>
      <c r="D1680" s="10">
        <f ca="1">_xlfn.IFNA((VLOOKUP(A1680,'Fats and Greases'!A:B,2,FALSE)), "")</f>
        <v>18.25</v>
      </c>
      <c r="E1680" s="10">
        <f ca="1">_xlfn.IFNA((VLOOKUP(A1680,'Fats and Greases'!C:D,2,FALSE)), "")</f>
        <v>18.38</v>
      </c>
      <c r="F1680" s="10">
        <f ca="1">_xlfn.IFNA((VLOOKUP(A1680,'Fats and Greases'!E:F,2,FALSE)), "")</f>
        <v>16</v>
      </c>
      <c r="G1680" s="10">
        <f ca="1">_xlfn.IFNA((VLOOKUP(A1680,'Fats and Greases'!G:H,2,FALSE)), "")</f>
        <v>18</v>
      </c>
      <c r="H1680" s="10">
        <f ca="1">_xlfn.IFNA((VLOOKUP(A1680,'Fats and Greases'!I:J,2,FALSE)), "")</f>
        <v>18</v>
      </c>
      <c r="I1680" s="10">
        <f ca="1">_xlfn.IFNA((VLOOKUP(A1680,'Fats and Greases'!K:L,2,FALSE)), "")</f>
        <v>19.75</v>
      </c>
      <c r="J1680" s="10" t="str">
        <f ca="1">_xlfn.IFNA((VLOOKUP(A1680,'Fats and Greases'!M:N,2,FALSE)), "")</f>
        <v/>
      </c>
      <c r="K1680" s="10">
        <f ca="1">_xlfn.IFNA((VLOOKUP($A1680,'Fats and Greases'!O:P,2,FALSE)), "")</f>
        <v>19.25</v>
      </c>
      <c r="L1680" s="10">
        <f ca="1">_xlfn.IFNA((VLOOKUP($A1680,'Fats and Greases'!Q:R,2,FALSE)), "")</f>
        <v>16</v>
      </c>
      <c r="M1680" s="10">
        <f ca="1">_xlfn.IFNA((VLOOKUP($A1680,'Fats and Greases'!S:T,2,FALSE)), "")</f>
        <v>20</v>
      </c>
    </row>
    <row r="1681" spans="1:13" x14ac:dyDescent="0.2">
      <c r="A1681" s="18">
        <v>39135</v>
      </c>
      <c r="B1681" s="19">
        <f t="shared" si="52"/>
        <v>2</v>
      </c>
      <c r="C1681" s="19">
        <f t="shared" si="53"/>
        <v>2007</v>
      </c>
      <c r="D1681" s="10">
        <f ca="1">_xlfn.IFNA((VLOOKUP(A1681,'Fats and Greases'!A:B,2,FALSE)), "")</f>
        <v>18.5</v>
      </c>
      <c r="E1681" s="10">
        <f ca="1">_xlfn.IFNA((VLOOKUP(A1681,'Fats and Greases'!C:D,2,FALSE)), "")</f>
        <v>18.63</v>
      </c>
      <c r="F1681" s="10">
        <f ca="1">_xlfn.IFNA((VLOOKUP(A1681,'Fats and Greases'!E:F,2,FALSE)), "")</f>
        <v>16</v>
      </c>
      <c r="G1681" s="10">
        <f ca="1">_xlfn.IFNA((VLOOKUP(A1681,'Fats and Greases'!G:H,2,FALSE)), "")</f>
        <v>18</v>
      </c>
      <c r="H1681" s="10">
        <f ca="1">_xlfn.IFNA((VLOOKUP(A1681,'Fats and Greases'!I:J,2,FALSE)), "")</f>
        <v>18</v>
      </c>
      <c r="I1681" s="10">
        <f ca="1">_xlfn.IFNA((VLOOKUP(A1681,'Fats and Greases'!K:L,2,FALSE)), "")</f>
        <v>19.75</v>
      </c>
      <c r="J1681" s="10" t="str">
        <f ca="1">_xlfn.IFNA((VLOOKUP(A1681,'Fats and Greases'!M:N,2,FALSE)), "")</f>
        <v/>
      </c>
      <c r="K1681" s="10">
        <f ca="1">_xlfn.IFNA((VLOOKUP($A1681,'Fats and Greases'!O:P,2,FALSE)), "")</f>
        <v>18.75</v>
      </c>
      <c r="L1681" s="10">
        <f ca="1">_xlfn.IFNA((VLOOKUP($A1681,'Fats and Greases'!Q:R,2,FALSE)), "")</f>
        <v>16</v>
      </c>
      <c r="M1681" s="10">
        <f ca="1">_xlfn.IFNA((VLOOKUP($A1681,'Fats and Greases'!S:T,2,FALSE)), "")</f>
        <v>20</v>
      </c>
    </row>
    <row r="1682" spans="1:13" x14ac:dyDescent="0.2">
      <c r="A1682" s="18">
        <v>39136</v>
      </c>
      <c r="B1682" s="19">
        <f t="shared" si="52"/>
        <v>2</v>
      </c>
      <c r="C1682" s="19">
        <f t="shared" si="53"/>
        <v>2007</v>
      </c>
      <c r="D1682" s="10">
        <f ca="1">_xlfn.IFNA((VLOOKUP(A1682,'Fats and Greases'!A:B,2,FALSE)), "")</f>
        <v>18.5</v>
      </c>
      <c r="E1682" s="10">
        <f ca="1">_xlfn.IFNA((VLOOKUP(A1682,'Fats and Greases'!C:D,2,FALSE)), "")</f>
        <v>18.63</v>
      </c>
      <c r="F1682" s="10">
        <f ca="1">_xlfn.IFNA((VLOOKUP(A1682,'Fats and Greases'!E:F,2,FALSE)), "")</f>
        <v>16</v>
      </c>
      <c r="G1682" s="10">
        <f ca="1">_xlfn.IFNA((VLOOKUP(A1682,'Fats and Greases'!G:H,2,FALSE)), "")</f>
        <v>18</v>
      </c>
      <c r="H1682" s="10">
        <f ca="1">_xlfn.IFNA((VLOOKUP(A1682,'Fats and Greases'!I:J,2,FALSE)), "")</f>
        <v>18</v>
      </c>
      <c r="I1682" s="10">
        <f ca="1">_xlfn.IFNA((VLOOKUP(A1682,'Fats and Greases'!K:L,2,FALSE)), "")</f>
        <v>19.75</v>
      </c>
      <c r="J1682" s="10" t="str">
        <f ca="1">_xlfn.IFNA((VLOOKUP(A1682,'Fats and Greases'!M:N,2,FALSE)), "")</f>
        <v/>
      </c>
      <c r="K1682" s="10">
        <f ca="1">_xlfn.IFNA((VLOOKUP($A1682,'Fats and Greases'!O:P,2,FALSE)), "")</f>
        <v>18.75</v>
      </c>
      <c r="L1682" s="10">
        <f ca="1">_xlfn.IFNA((VLOOKUP($A1682,'Fats and Greases'!Q:R,2,FALSE)), "")</f>
        <v>16</v>
      </c>
      <c r="M1682" s="10">
        <f ca="1">_xlfn.IFNA((VLOOKUP($A1682,'Fats and Greases'!S:T,2,FALSE)), "")</f>
        <v>20</v>
      </c>
    </row>
    <row r="1683" spans="1:13" x14ac:dyDescent="0.2">
      <c r="A1683" s="18">
        <v>39139</v>
      </c>
      <c r="B1683" s="19">
        <f t="shared" si="52"/>
        <v>2</v>
      </c>
      <c r="C1683" s="19">
        <f t="shared" si="53"/>
        <v>2007</v>
      </c>
      <c r="D1683" s="10">
        <f ca="1">_xlfn.IFNA((VLOOKUP(A1683,'Fats and Greases'!A:B,2,FALSE)), "")</f>
        <v>18.63</v>
      </c>
      <c r="E1683" s="10">
        <f ca="1">_xlfn.IFNA((VLOOKUP(A1683,'Fats and Greases'!C:D,2,FALSE)), "")</f>
        <v>18.88</v>
      </c>
      <c r="F1683" s="10">
        <f ca="1">_xlfn.IFNA((VLOOKUP(A1683,'Fats and Greases'!E:F,2,FALSE)), "")</f>
        <v>16</v>
      </c>
      <c r="G1683" s="10">
        <f ca="1">_xlfn.IFNA((VLOOKUP(A1683,'Fats and Greases'!G:H,2,FALSE)), "")</f>
        <v>18</v>
      </c>
      <c r="H1683" s="10">
        <f ca="1">_xlfn.IFNA((VLOOKUP(A1683,'Fats and Greases'!I:J,2,FALSE)), "")</f>
        <v>18</v>
      </c>
      <c r="I1683" s="10">
        <f ca="1">_xlfn.IFNA((VLOOKUP(A1683,'Fats and Greases'!K:L,2,FALSE)), "")</f>
        <v>19.75</v>
      </c>
      <c r="J1683" s="10" t="str">
        <f ca="1">_xlfn.IFNA((VLOOKUP(A1683,'Fats and Greases'!M:N,2,FALSE)), "")</f>
        <v/>
      </c>
      <c r="K1683" s="10">
        <f ca="1">_xlfn.IFNA((VLOOKUP($A1683,'Fats and Greases'!O:P,2,FALSE)), "")</f>
        <v>18.75</v>
      </c>
      <c r="L1683" s="10">
        <f ca="1">_xlfn.IFNA((VLOOKUP($A1683,'Fats and Greases'!Q:R,2,FALSE)), "")</f>
        <v>16</v>
      </c>
      <c r="M1683" s="10">
        <f ca="1">_xlfn.IFNA((VLOOKUP($A1683,'Fats and Greases'!S:T,2,FALSE)), "")</f>
        <v>20</v>
      </c>
    </row>
    <row r="1684" spans="1:13" x14ac:dyDescent="0.2">
      <c r="A1684" s="18">
        <v>39140</v>
      </c>
      <c r="B1684" s="19">
        <f t="shared" si="52"/>
        <v>2</v>
      </c>
      <c r="C1684" s="19">
        <f t="shared" si="53"/>
        <v>2007</v>
      </c>
      <c r="D1684" s="10">
        <f ca="1">_xlfn.IFNA((VLOOKUP(A1684,'Fats and Greases'!A:B,2,FALSE)), "")</f>
        <v>18.88</v>
      </c>
      <c r="E1684" s="10">
        <f ca="1">_xlfn.IFNA((VLOOKUP(A1684,'Fats and Greases'!C:D,2,FALSE)), "")</f>
        <v>18.88</v>
      </c>
      <c r="F1684" s="10">
        <f ca="1">_xlfn.IFNA((VLOOKUP(A1684,'Fats and Greases'!E:F,2,FALSE)), "")</f>
        <v>16</v>
      </c>
      <c r="G1684" s="10">
        <f ca="1">_xlfn.IFNA((VLOOKUP(A1684,'Fats and Greases'!G:H,2,FALSE)), "")</f>
        <v>18</v>
      </c>
      <c r="H1684" s="10">
        <f ca="1">_xlfn.IFNA((VLOOKUP(A1684,'Fats and Greases'!I:J,2,FALSE)), "")</f>
        <v>18</v>
      </c>
      <c r="I1684" s="10">
        <f ca="1">_xlfn.IFNA((VLOOKUP(A1684,'Fats and Greases'!K:L,2,FALSE)), "")</f>
        <v>20</v>
      </c>
      <c r="J1684" s="10" t="str">
        <f ca="1">_xlfn.IFNA((VLOOKUP(A1684,'Fats and Greases'!M:N,2,FALSE)), "")</f>
        <v/>
      </c>
      <c r="K1684" s="10">
        <f ca="1">_xlfn.IFNA((VLOOKUP($A1684,'Fats and Greases'!O:P,2,FALSE)), "")</f>
        <v>18.75</v>
      </c>
      <c r="L1684" s="10">
        <f ca="1">_xlfn.IFNA((VLOOKUP($A1684,'Fats and Greases'!Q:R,2,FALSE)), "")</f>
        <v>16</v>
      </c>
      <c r="M1684" s="10">
        <f ca="1">_xlfn.IFNA((VLOOKUP($A1684,'Fats and Greases'!S:T,2,FALSE)), "")</f>
        <v>20.25</v>
      </c>
    </row>
    <row r="1685" spans="1:13" x14ac:dyDescent="0.2">
      <c r="A1685" s="18">
        <v>39141</v>
      </c>
      <c r="B1685" s="19">
        <f t="shared" si="52"/>
        <v>2</v>
      </c>
      <c r="C1685" s="19">
        <f t="shared" si="53"/>
        <v>2007</v>
      </c>
      <c r="D1685" s="10">
        <f ca="1">_xlfn.IFNA((VLOOKUP(A1685,'Fats and Greases'!A:B,2,FALSE)), "")</f>
        <v>19</v>
      </c>
      <c r="E1685" s="10">
        <f ca="1">_xlfn.IFNA((VLOOKUP(A1685,'Fats and Greases'!C:D,2,FALSE)), "")</f>
        <v>18.88</v>
      </c>
      <c r="F1685" s="10">
        <f ca="1">_xlfn.IFNA((VLOOKUP(A1685,'Fats and Greases'!E:F,2,FALSE)), "")</f>
        <v>16</v>
      </c>
      <c r="G1685" s="10">
        <f ca="1">_xlfn.IFNA((VLOOKUP(A1685,'Fats and Greases'!G:H,2,FALSE)), "")</f>
        <v>18.5</v>
      </c>
      <c r="H1685" s="10">
        <f ca="1">_xlfn.IFNA((VLOOKUP(A1685,'Fats and Greases'!I:J,2,FALSE)), "")</f>
        <v>18</v>
      </c>
      <c r="I1685" s="10">
        <f ca="1">_xlfn.IFNA((VLOOKUP(A1685,'Fats and Greases'!K:L,2,FALSE)), "")</f>
        <v>20.13</v>
      </c>
      <c r="J1685" s="10" t="str">
        <f ca="1">_xlfn.IFNA((VLOOKUP(A1685,'Fats and Greases'!M:N,2,FALSE)), "")</f>
        <v/>
      </c>
      <c r="K1685" s="10">
        <f ca="1">_xlfn.IFNA((VLOOKUP($A1685,'Fats and Greases'!O:P,2,FALSE)), "")</f>
        <v>19</v>
      </c>
      <c r="L1685" s="10">
        <f ca="1">_xlfn.IFNA((VLOOKUP($A1685,'Fats and Greases'!Q:R,2,FALSE)), "")</f>
        <v>16</v>
      </c>
      <c r="M1685" s="10">
        <f ca="1">_xlfn.IFNA((VLOOKUP($A1685,'Fats and Greases'!S:T,2,FALSE)), "")</f>
        <v>20.75</v>
      </c>
    </row>
    <row r="1686" spans="1:13" x14ac:dyDescent="0.2">
      <c r="A1686" s="18">
        <v>39142</v>
      </c>
      <c r="B1686" s="19">
        <f t="shared" si="52"/>
        <v>3</v>
      </c>
      <c r="C1686" s="19">
        <f t="shared" si="53"/>
        <v>2007</v>
      </c>
      <c r="D1686" s="10">
        <f ca="1">_xlfn.IFNA((VLOOKUP(A1686,'Fats and Greases'!A:B,2,FALSE)), "")</f>
        <v>19</v>
      </c>
      <c r="E1686" s="10">
        <f ca="1">_xlfn.IFNA((VLOOKUP(A1686,'Fats and Greases'!C:D,2,FALSE)), "")</f>
        <v>18.88</v>
      </c>
      <c r="F1686" s="10">
        <f ca="1">_xlfn.IFNA((VLOOKUP(A1686,'Fats and Greases'!E:F,2,FALSE)), "")</f>
        <v>16</v>
      </c>
      <c r="G1686" s="10">
        <f ca="1">_xlfn.IFNA((VLOOKUP(A1686,'Fats and Greases'!G:H,2,FALSE)), "")</f>
        <v>18.5</v>
      </c>
      <c r="H1686" s="10">
        <f ca="1">_xlfn.IFNA((VLOOKUP(A1686,'Fats and Greases'!I:J,2,FALSE)), "")</f>
        <v>18</v>
      </c>
      <c r="I1686" s="10">
        <f ca="1">_xlfn.IFNA((VLOOKUP(A1686,'Fats and Greases'!K:L,2,FALSE)), "")</f>
        <v>20.13</v>
      </c>
      <c r="J1686" s="10" t="str">
        <f ca="1">_xlfn.IFNA((VLOOKUP(A1686,'Fats and Greases'!M:N,2,FALSE)), "")</f>
        <v/>
      </c>
      <c r="K1686" s="10">
        <f ca="1">_xlfn.IFNA((VLOOKUP($A1686,'Fats and Greases'!O:P,2,FALSE)), "")</f>
        <v>19</v>
      </c>
      <c r="L1686" s="10">
        <f ca="1">_xlfn.IFNA((VLOOKUP($A1686,'Fats and Greases'!Q:R,2,FALSE)), "")</f>
        <v>16</v>
      </c>
      <c r="M1686" s="10">
        <f ca="1">_xlfn.IFNA((VLOOKUP($A1686,'Fats and Greases'!S:T,2,FALSE)), "")</f>
        <v>20.75</v>
      </c>
    </row>
    <row r="1687" spans="1:13" x14ac:dyDescent="0.2">
      <c r="A1687" s="18">
        <v>39143</v>
      </c>
      <c r="B1687" s="19">
        <f t="shared" si="52"/>
        <v>3</v>
      </c>
      <c r="C1687" s="19">
        <f t="shared" si="53"/>
        <v>2007</v>
      </c>
      <c r="D1687" s="10">
        <f ca="1">_xlfn.IFNA((VLOOKUP(A1687,'Fats and Greases'!A:B,2,FALSE)), "")</f>
        <v>19</v>
      </c>
      <c r="E1687" s="10">
        <f ca="1">_xlfn.IFNA((VLOOKUP(A1687,'Fats and Greases'!C:D,2,FALSE)), "")</f>
        <v>18.88</v>
      </c>
      <c r="F1687" s="10">
        <f ca="1">_xlfn.IFNA((VLOOKUP(A1687,'Fats and Greases'!E:F,2,FALSE)), "")</f>
        <v>16</v>
      </c>
      <c r="G1687" s="10">
        <f ca="1">_xlfn.IFNA((VLOOKUP(A1687,'Fats and Greases'!G:H,2,FALSE)), "")</f>
        <v>18.5</v>
      </c>
      <c r="H1687" s="10">
        <f ca="1">_xlfn.IFNA((VLOOKUP(A1687,'Fats and Greases'!I:J,2,FALSE)), "")</f>
        <v>18</v>
      </c>
      <c r="I1687" s="10">
        <f ca="1">_xlfn.IFNA((VLOOKUP(A1687,'Fats and Greases'!K:L,2,FALSE)), "")</f>
        <v>20.13</v>
      </c>
      <c r="J1687" s="10" t="str">
        <f ca="1">_xlfn.IFNA((VLOOKUP(A1687,'Fats and Greases'!M:N,2,FALSE)), "")</f>
        <v/>
      </c>
      <c r="K1687" s="10">
        <f ca="1">_xlfn.IFNA((VLOOKUP($A1687,'Fats and Greases'!O:P,2,FALSE)), "")</f>
        <v>19</v>
      </c>
      <c r="L1687" s="10">
        <f ca="1">_xlfn.IFNA((VLOOKUP($A1687,'Fats and Greases'!Q:R,2,FALSE)), "")</f>
        <v>16</v>
      </c>
      <c r="M1687" s="10">
        <f ca="1">_xlfn.IFNA((VLOOKUP($A1687,'Fats and Greases'!S:T,2,FALSE)), "")</f>
        <v>20.75</v>
      </c>
    </row>
    <row r="1688" spans="1:13" x14ac:dyDescent="0.2">
      <c r="A1688" s="18">
        <v>39146</v>
      </c>
      <c r="B1688" s="19">
        <f t="shared" si="52"/>
        <v>3</v>
      </c>
      <c r="C1688" s="19">
        <f t="shared" si="53"/>
        <v>2007</v>
      </c>
      <c r="D1688" s="10">
        <f ca="1">_xlfn.IFNA((VLOOKUP(A1688,'Fats and Greases'!A:B,2,FALSE)), "")</f>
        <v>19</v>
      </c>
      <c r="E1688" s="10">
        <f ca="1">_xlfn.IFNA((VLOOKUP(A1688,'Fats and Greases'!C:D,2,FALSE)), "")</f>
        <v>19</v>
      </c>
      <c r="F1688" s="10">
        <f ca="1">_xlfn.IFNA((VLOOKUP(A1688,'Fats and Greases'!E:F,2,FALSE)), "")</f>
        <v>16</v>
      </c>
      <c r="G1688" s="10">
        <f ca="1">_xlfn.IFNA((VLOOKUP(A1688,'Fats and Greases'!G:H,2,FALSE)), "")</f>
        <v>18.5</v>
      </c>
      <c r="H1688" s="10">
        <f ca="1">_xlfn.IFNA((VLOOKUP(A1688,'Fats and Greases'!I:J,2,FALSE)), "")</f>
        <v>17.5</v>
      </c>
      <c r="I1688" s="10">
        <f ca="1">_xlfn.IFNA((VLOOKUP(A1688,'Fats and Greases'!K:L,2,FALSE)), "")</f>
        <v>20.13</v>
      </c>
      <c r="J1688" s="10" t="str">
        <f ca="1">_xlfn.IFNA((VLOOKUP(A1688,'Fats and Greases'!M:N,2,FALSE)), "")</f>
        <v/>
      </c>
      <c r="K1688" s="10">
        <f ca="1">_xlfn.IFNA((VLOOKUP($A1688,'Fats and Greases'!O:P,2,FALSE)), "")</f>
        <v>19</v>
      </c>
      <c r="L1688" s="10">
        <f ca="1">_xlfn.IFNA((VLOOKUP($A1688,'Fats and Greases'!Q:R,2,FALSE)), "")</f>
        <v>16</v>
      </c>
      <c r="M1688" s="10">
        <f ca="1">_xlfn.IFNA((VLOOKUP($A1688,'Fats and Greases'!S:T,2,FALSE)), "")</f>
        <v>20.5</v>
      </c>
    </row>
    <row r="1689" spans="1:13" x14ac:dyDescent="0.2">
      <c r="A1689" s="18">
        <v>39147</v>
      </c>
      <c r="B1689" s="19">
        <f t="shared" si="52"/>
        <v>3</v>
      </c>
      <c r="C1689" s="19">
        <f t="shared" si="53"/>
        <v>2007</v>
      </c>
      <c r="D1689" s="10">
        <f ca="1">_xlfn.IFNA((VLOOKUP(A1689,'Fats and Greases'!A:B,2,FALSE)), "")</f>
        <v>19</v>
      </c>
      <c r="E1689" s="10">
        <f ca="1">_xlfn.IFNA((VLOOKUP(A1689,'Fats and Greases'!C:D,2,FALSE)), "")</f>
        <v>19</v>
      </c>
      <c r="F1689" s="10">
        <f ca="1">_xlfn.IFNA((VLOOKUP(A1689,'Fats and Greases'!E:F,2,FALSE)), "")</f>
        <v>16</v>
      </c>
      <c r="G1689" s="10">
        <f ca="1">_xlfn.IFNA((VLOOKUP(A1689,'Fats and Greases'!G:H,2,FALSE)), "")</f>
        <v>18.5</v>
      </c>
      <c r="H1689" s="10">
        <f ca="1">_xlfn.IFNA((VLOOKUP(A1689,'Fats and Greases'!I:J,2,FALSE)), "")</f>
        <v>17.5</v>
      </c>
      <c r="I1689" s="10">
        <f ca="1">_xlfn.IFNA((VLOOKUP(A1689,'Fats and Greases'!K:L,2,FALSE)), "")</f>
        <v>20.38</v>
      </c>
      <c r="J1689" s="10" t="str">
        <f ca="1">_xlfn.IFNA((VLOOKUP(A1689,'Fats and Greases'!M:N,2,FALSE)), "")</f>
        <v/>
      </c>
      <c r="K1689" s="10">
        <f ca="1">_xlfn.IFNA((VLOOKUP($A1689,'Fats and Greases'!O:P,2,FALSE)), "")</f>
        <v>19</v>
      </c>
      <c r="L1689" s="10">
        <f ca="1">_xlfn.IFNA((VLOOKUP($A1689,'Fats and Greases'!Q:R,2,FALSE)), "")</f>
        <v>16</v>
      </c>
      <c r="M1689" s="10">
        <f ca="1">_xlfn.IFNA((VLOOKUP($A1689,'Fats and Greases'!S:T,2,FALSE)), "")</f>
        <v>20.5</v>
      </c>
    </row>
    <row r="1690" spans="1:13" x14ac:dyDescent="0.2">
      <c r="A1690" s="18">
        <v>39148</v>
      </c>
      <c r="B1690" s="19">
        <f t="shared" si="52"/>
        <v>3</v>
      </c>
      <c r="C1690" s="19">
        <f t="shared" si="53"/>
        <v>2007</v>
      </c>
      <c r="D1690" s="10">
        <f ca="1">_xlfn.IFNA((VLOOKUP(A1690,'Fats and Greases'!A:B,2,FALSE)), "")</f>
        <v>19.13</v>
      </c>
      <c r="E1690" s="10">
        <f ca="1">_xlfn.IFNA((VLOOKUP(A1690,'Fats and Greases'!C:D,2,FALSE)), "")</f>
        <v>19.13</v>
      </c>
      <c r="F1690" s="10">
        <f ca="1">_xlfn.IFNA((VLOOKUP(A1690,'Fats and Greases'!E:F,2,FALSE)), "")</f>
        <v>16</v>
      </c>
      <c r="G1690" s="10">
        <f ca="1">_xlfn.IFNA((VLOOKUP(A1690,'Fats and Greases'!G:H,2,FALSE)), "")</f>
        <v>18.75</v>
      </c>
      <c r="H1690" s="10">
        <f ca="1">_xlfn.IFNA((VLOOKUP(A1690,'Fats and Greases'!I:J,2,FALSE)), "")</f>
        <v>17.5</v>
      </c>
      <c r="I1690" s="10">
        <f ca="1">_xlfn.IFNA((VLOOKUP(A1690,'Fats and Greases'!K:L,2,FALSE)), "")</f>
        <v>20.38</v>
      </c>
      <c r="J1690" s="10" t="str">
        <f ca="1">_xlfn.IFNA((VLOOKUP(A1690,'Fats and Greases'!M:N,2,FALSE)), "")</f>
        <v/>
      </c>
      <c r="K1690" s="10">
        <f ca="1">_xlfn.IFNA((VLOOKUP($A1690,'Fats and Greases'!O:P,2,FALSE)), "")</f>
        <v>19</v>
      </c>
      <c r="L1690" s="10">
        <f ca="1">_xlfn.IFNA((VLOOKUP($A1690,'Fats and Greases'!Q:R,2,FALSE)), "")</f>
        <v>16</v>
      </c>
      <c r="M1690" s="10">
        <f ca="1">_xlfn.IFNA((VLOOKUP($A1690,'Fats and Greases'!S:T,2,FALSE)), "")</f>
        <v>20.5</v>
      </c>
    </row>
    <row r="1691" spans="1:13" x14ac:dyDescent="0.2">
      <c r="A1691" s="18">
        <v>39149</v>
      </c>
      <c r="B1691" s="19">
        <f t="shared" si="52"/>
        <v>3</v>
      </c>
      <c r="C1691" s="19">
        <f t="shared" si="53"/>
        <v>2007</v>
      </c>
      <c r="D1691" s="10">
        <f ca="1">_xlfn.IFNA((VLOOKUP(A1691,'Fats and Greases'!A:B,2,FALSE)), "")</f>
        <v>19</v>
      </c>
      <c r="E1691" s="10">
        <f ca="1">_xlfn.IFNA((VLOOKUP(A1691,'Fats and Greases'!C:D,2,FALSE)), "")</f>
        <v>19.13</v>
      </c>
      <c r="F1691" s="10">
        <f ca="1">_xlfn.IFNA((VLOOKUP(A1691,'Fats and Greases'!E:F,2,FALSE)), "")</f>
        <v>16</v>
      </c>
      <c r="G1691" s="10">
        <f ca="1">_xlfn.IFNA((VLOOKUP(A1691,'Fats and Greases'!G:H,2,FALSE)), "")</f>
        <v>18.75</v>
      </c>
      <c r="H1691" s="10">
        <f ca="1">_xlfn.IFNA((VLOOKUP(A1691,'Fats and Greases'!I:J,2,FALSE)), "")</f>
        <v>17.5</v>
      </c>
      <c r="I1691" s="10">
        <f ca="1">_xlfn.IFNA((VLOOKUP(A1691,'Fats and Greases'!K:L,2,FALSE)), "")</f>
        <v>20.38</v>
      </c>
      <c r="J1691" s="10" t="str">
        <f ca="1">_xlfn.IFNA((VLOOKUP(A1691,'Fats and Greases'!M:N,2,FALSE)), "")</f>
        <v/>
      </c>
      <c r="K1691" s="10">
        <f ca="1">_xlfn.IFNA((VLOOKUP($A1691,'Fats and Greases'!O:P,2,FALSE)), "")</f>
        <v>19</v>
      </c>
      <c r="L1691" s="10">
        <f ca="1">_xlfn.IFNA((VLOOKUP($A1691,'Fats and Greases'!Q:R,2,FALSE)), "")</f>
        <v>16</v>
      </c>
      <c r="M1691" s="10">
        <f ca="1">_xlfn.IFNA((VLOOKUP($A1691,'Fats and Greases'!S:T,2,FALSE)), "")</f>
        <v>20.5</v>
      </c>
    </row>
    <row r="1692" spans="1:13" x14ac:dyDescent="0.2">
      <c r="A1692" s="18">
        <v>39150</v>
      </c>
      <c r="B1692" s="19">
        <f t="shared" si="52"/>
        <v>3</v>
      </c>
      <c r="C1692" s="19">
        <f t="shared" si="53"/>
        <v>2007</v>
      </c>
      <c r="D1692" s="10">
        <f ca="1">_xlfn.IFNA((VLOOKUP(A1692,'Fats and Greases'!A:B,2,FALSE)), "")</f>
        <v>19</v>
      </c>
      <c r="E1692" s="10">
        <f ca="1">_xlfn.IFNA((VLOOKUP(A1692,'Fats and Greases'!C:D,2,FALSE)), "")</f>
        <v>19.13</v>
      </c>
      <c r="F1692" s="10">
        <f ca="1">_xlfn.IFNA((VLOOKUP(A1692,'Fats and Greases'!E:F,2,FALSE)), "")</f>
        <v>16</v>
      </c>
      <c r="G1692" s="10">
        <f ca="1">_xlfn.IFNA((VLOOKUP(A1692,'Fats and Greases'!G:H,2,FALSE)), "")</f>
        <v>18.75</v>
      </c>
      <c r="H1692" s="10">
        <f ca="1">_xlfn.IFNA((VLOOKUP(A1692,'Fats and Greases'!I:J,2,FALSE)), "")</f>
        <v>17.5</v>
      </c>
      <c r="I1692" s="10">
        <f ca="1">_xlfn.IFNA((VLOOKUP(A1692,'Fats and Greases'!K:L,2,FALSE)), "")</f>
        <v>20.38</v>
      </c>
      <c r="J1692" s="10" t="str">
        <f ca="1">_xlfn.IFNA((VLOOKUP(A1692,'Fats and Greases'!M:N,2,FALSE)), "")</f>
        <v/>
      </c>
      <c r="K1692" s="10">
        <f ca="1">_xlfn.IFNA((VLOOKUP($A1692,'Fats and Greases'!O:P,2,FALSE)), "")</f>
        <v>19</v>
      </c>
      <c r="L1692" s="10">
        <f ca="1">_xlfn.IFNA((VLOOKUP($A1692,'Fats and Greases'!Q:R,2,FALSE)), "")</f>
        <v>16</v>
      </c>
      <c r="M1692" s="10">
        <f ca="1">_xlfn.IFNA((VLOOKUP($A1692,'Fats and Greases'!S:T,2,FALSE)), "")</f>
        <v>20.5</v>
      </c>
    </row>
    <row r="1693" spans="1:13" x14ac:dyDescent="0.2">
      <c r="A1693" s="18">
        <v>39153</v>
      </c>
      <c r="B1693" s="19">
        <f t="shared" si="52"/>
        <v>3</v>
      </c>
      <c r="C1693" s="19">
        <f t="shared" si="53"/>
        <v>2007</v>
      </c>
      <c r="D1693" s="10">
        <f ca="1">_xlfn.IFNA((VLOOKUP(A1693,'Fats and Greases'!A:B,2,FALSE)), "")</f>
        <v>19</v>
      </c>
      <c r="E1693" s="10">
        <f ca="1">_xlfn.IFNA((VLOOKUP(A1693,'Fats and Greases'!C:D,2,FALSE)), "")</f>
        <v>19.13</v>
      </c>
      <c r="F1693" s="10">
        <f ca="1">_xlfn.IFNA((VLOOKUP(A1693,'Fats and Greases'!E:F,2,FALSE)), "")</f>
        <v>16</v>
      </c>
      <c r="G1693" s="10">
        <f ca="1">_xlfn.IFNA((VLOOKUP(A1693,'Fats and Greases'!G:H,2,FALSE)), "")</f>
        <v>18.75</v>
      </c>
      <c r="H1693" s="10">
        <f ca="1">_xlfn.IFNA((VLOOKUP(A1693,'Fats and Greases'!I:J,2,FALSE)), "")</f>
        <v>17.5</v>
      </c>
      <c r="I1693" s="10">
        <f ca="1">_xlfn.IFNA((VLOOKUP(A1693,'Fats and Greases'!K:L,2,FALSE)), "")</f>
        <v>20.38</v>
      </c>
      <c r="J1693" s="10" t="str">
        <f ca="1">_xlfn.IFNA((VLOOKUP(A1693,'Fats and Greases'!M:N,2,FALSE)), "")</f>
        <v/>
      </c>
      <c r="K1693" s="10">
        <f ca="1">_xlfn.IFNA((VLOOKUP($A1693,'Fats and Greases'!O:P,2,FALSE)), "")</f>
        <v>19</v>
      </c>
      <c r="L1693" s="10">
        <f ca="1">_xlfn.IFNA((VLOOKUP($A1693,'Fats and Greases'!Q:R,2,FALSE)), "")</f>
        <v>16</v>
      </c>
      <c r="M1693" s="10">
        <f ca="1">_xlfn.IFNA((VLOOKUP($A1693,'Fats and Greases'!S:T,2,FALSE)), "")</f>
        <v>20.5</v>
      </c>
    </row>
    <row r="1694" spans="1:13" x14ac:dyDescent="0.2">
      <c r="A1694" s="18">
        <v>39154</v>
      </c>
      <c r="B1694" s="19">
        <f t="shared" si="52"/>
        <v>3</v>
      </c>
      <c r="C1694" s="19">
        <f t="shared" si="53"/>
        <v>2007</v>
      </c>
      <c r="D1694" s="10">
        <f ca="1">_xlfn.IFNA((VLOOKUP(A1694,'Fats and Greases'!A:B,2,FALSE)), "")</f>
        <v>19.13</v>
      </c>
      <c r="E1694" s="10">
        <f ca="1">_xlfn.IFNA((VLOOKUP(A1694,'Fats and Greases'!C:D,2,FALSE)), "")</f>
        <v>19.13</v>
      </c>
      <c r="F1694" s="10">
        <f ca="1">_xlfn.IFNA((VLOOKUP(A1694,'Fats and Greases'!E:F,2,FALSE)), "")</f>
        <v>16</v>
      </c>
      <c r="G1694" s="10">
        <f ca="1">_xlfn.IFNA((VLOOKUP(A1694,'Fats and Greases'!G:H,2,FALSE)), "")</f>
        <v>19.75</v>
      </c>
      <c r="H1694" s="10">
        <f ca="1">_xlfn.IFNA((VLOOKUP(A1694,'Fats and Greases'!I:J,2,FALSE)), "")</f>
        <v>17.5</v>
      </c>
      <c r="I1694" s="10">
        <f ca="1">_xlfn.IFNA((VLOOKUP(A1694,'Fats and Greases'!K:L,2,FALSE)), "")</f>
        <v>20.75</v>
      </c>
      <c r="J1694" s="10" t="str">
        <f ca="1">_xlfn.IFNA((VLOOKUP(A1694,'Fats and Greases'!M:N,2,FALSE)), "")</f>
        <v/>
      </c>
      <c r="K1694" s="10">
        <f ca="1">_xlfn.IFNA((VLOOKUP($A1694,'Fats and Greases'!O:P,2,FALSE)), "")</f>
        <v>19.5</v>
      </c>
      <c r="L1694" s="10">
        <f ca="1">_xlfn.IFNA((VLOOKUP($A1694,'Fats and Greases'!Q:R,2,FALSE)), "")</f>
        <v>16</v>
      </c>
      <c r="M1694" s="10">
        <f ca="1">_xlfn.IFNA((VLOOKUP($A1694,'Fats and Greases'!S:T,2,FALSE)), "")</f>
        <v>20.5</v>
      </c>
    </row>
    <row r="1695" spans="1:13" x14ac:dyDescent="0.2">
      <c r="A1695" s="18">
        <v>39155</v>
      </c>
      <c r="B1695" s="19">
        <f t="shared" si="52"/>
        <v>3</v>
      </c>
      <c r="C1695" s="19">
        <f t="shared" si="53"/>
        <v>2007</v>
      </c>
      <c r="D1695" s="10">
        <f ca="1">_xlfn.IFNA((VLOOKUP(A1695,'Fats and Greases'!A:B,2,FALSE)), "")</f>
        <v>19.13</v>
      </c>
      <c r="E1695" s="10">
        <f ca="1">_xlfn.IFNA((VLOOKUP(A1695,'Fats and Greases'!C:D,2,FALSE)), "")</f>
        <v>19.13</v>
      </c>
      <c r="F1695" s="10">
        <f ca="1">_xlfn.IFNA((VLOOKUP(A1695,'Fats and Greases'!E:F,2,FALSE)), "")</f>
        <v>16</v>
      </c>
      <c r="G1695" s="10">
        <f ca="1">_xlfn.IFNA((VLOOKUP(A1695,'Fats and Greases'!G:H,2,FALSE)), "")</f>
        <v>19.75</v>
      </c>
      <c r="H1695" s="10">
        <f ca="1">_xlfn.IFNA((VLOOKUP(A1695,'Fats and Greases'!I:J,2,FALSE)), "")</f>
        <v>17.5</v>
      </c>
      <c r="I1695" s="10">
        <f ca="1">_xlfn.IFNA((VLOOKUP(A1695,'Fats and Greases'!K:L,2,FALSE)), "")</f>
        <v>20.75</v>
      </c>
      <c r="J1695" s="10" t="str">
        <f ca="1">_xlfn.IFNA((VLOOKUP(A1695,'Fats and Greases'!M:N,2,FALSE)), "")</f>
        <v/>
      </c>
      <c r="K1695" s="10">
        <f ca="1">_xlfn.IFNA((VLOOKUP($A1695,'Fats and Greases'!O:P,2,FALSE)), "")</f>
        <v>20</v>
      </c>
      <c r="L1695" s="10">
        <f ca="1">_xlfn.IFNA((VLOOKUP($A1695,'Fats and Greases'!Q:R,2,FALSE)), "")</f>
        <v>16</v>
      </c>
      <c r="M1695" s="10">
        <f ca="1">_xlfn.IFNA((VLOOKUP($A1695,'Fats and Greases'!S:T,2,FALSE)), "")</f>
        <v>20.75</v>
      </c>
    </row>
    <row r="1696" spans="1:13" x14ac:dyDescent="0.2">
      <c r="A1696" s="18">
        <v>39156</v>
      </c>
      <c r="B1696" s="19">
        <f t="shared" si="52"/>
        <v>3</v>
      </c>
      <c r="C1696" s="19">
        <f t="shared" si="53"/>
        <v>2007</v>
      </c>
      <c r="D1696" s="10">
        <f ca="1">_xlfn.IFNA((VLOOKUP(A1696,'Fats and Greases'!A:B,2,FALSE)), "")</f>
        <v>19.13</v>
      </c>
      <c r="E1696" s="10">
        <f ca="1">_xlfn.IFNA((VLOOKUP(A1696,'Fats and Greases'!C:D,2,FALSE)), "")</f>
        <v>19.13</v>
      </c>
      <c r="F1696" s="10">
        <f ca="1">_xlfn.IFNA((VLOOKUP(A1696,'Fats and Greases'!E:F,2,FALSE)), "")</f>
        <v>16</v>
      </c>
      <c r="G1696" s="10">
        <f ca="1">_xlfn.IFNA((VLOOKUP(A1696,'Fats and Greases'!G:H,2,FALSE)), "")</f>
        <v>19.75</v>
      </c>
      <c r="H1696" s="10">
        <f ca="1">_xlfn.IFNA((VLOOKUP(A1696,'Fats and Greases'!I:J,2,FALSE)), "")</f>
        <v>17.5</v>
      </c>
      <c r="I1696" s="10">
        <f ca="1">_xlfn.IFNA((VLOOKUP(A1696,'Fats and Greases'!K:L,2,FALSE)), "")</f>
        <v>20.75</v>
      </c>
      <c r="J1696" s="10" t="str">
        <f ca="1">_xlfn.IFNA((VLOOKUP(A1696,'Fats and Greases'!M:N,2,FALSE)), "")</f>
        <v/>
      </c>
      <c r="K1696" s="10">
        <f ca="1">_xlfn.IFNA((VLOOKUP($A1696,'Fats and Greases'!O:P,2,FALSE)), "")</f>
        <v>20</v>
      </c>
      <c r="L1696" s="10">
        <f ca="1">_xlfn.IFNA((VLOOKUP($A1696,'Fats and Greases'!Q:R,2,FALSE)), "")</f>
        <v>16</v>
      </c>
      <c r="M1696" s="10">
        <f ca="1">_xlfn.IFNA((VLOOKUP($A1696,'Fats and Greases'!S:T,2,FALSE)), "")</f>
        <v>20.75</v>
      </c>
    </row>
    <row r="1697" spans="1:13" x14ac:dyDescent="0.2">
      <c r="A1697" s="18">
        <v>39157</v>
      </c>
      <c r="B1697" s="19">
        <f t="shared" si="52"/>
        <v>3</v>
      </c>
      <c r="C1697" s="19">
        <f t="shared" si="53"/>
        <v>2007</v>
      </c>
      <c r="D1697" s="10">
        <f ca="1">_xlfn.IFNA((VLOOKUP(A1697,'Fats and Greases'!A:B,2,FALSE)), "")</f>
        <v>19.13</v>
      </c>
      <c r="E1697" s="10">
        <f ca="1">_xlfn.IFNA((VLOOKUP(A1697,'Fats and Greases'!C:D,2,FALSE)), "")</f>
        <v>19.13</v>
      </c>
      <c r="F1697" s="10">
        <f ca="1">_xlfn.IFNA((VLOOKUP(A1697,'Fats and Greases'!E:F,2,FALSE)), "")</f>
        <v>16</v>
      </c>
      <c r="G1697" s="10">
        <f ca="1">_xlfn.IFNA((VLOOKUP(A1697,'Fats and Greases'!G:H,2,FALSE)), "")</f>
        <v>19.75</v>
      </c>
      <c r="H1697" s="10">
        <f ca="1">_xlfn.IFNA((VLOOKUP(A1697,'Fats and Greases'!I:J,2,FALSE)), "")</f>
        <v>17.5</v>
      </c>
      <c r="I1697" s="10">
        <f ca="1">_xlfn.IFNA((VLOOKUP(A1697,'Fats and Greases'!K:L,2,FALSE)), "")</f>
        <v>20.75</v>
      </c>
      <c r="J1697" s="10" t="str">
        <f ca="1">_xlfn.IFNA((VLOOKUP(A1697,'Fats and Greases'!M:N,2,FALSE)), "")</f>
        <v/>
      </c>
      <c r="K1697" s="10">
        <f ca="1">_xlfn.IFNA((VLOOKUP($A1697,'Fats and Greases'!O:P,2,FALSE)), "")</f>
        <v>20</v>
      </c>
      <c r="L1697" s="10">
        <f ca="1">_xlfn.IFNA((VLOOKUP($A1697,'Fats and Greases'!Q:R,2,FALSE)), "")</f>
        <v>16</v>
      </c>
      <c r="M1697" s="10">
        <f ca="1">_xlfn.IFNA((VLOOKUP($A1697,'Fats and Greases'!S:T,2,FALSE)), "")</f>
        <v>20.75</v>
      </c>
    </row>
    <row r="1698" spans="1:13" x14ac:dyDescent="0.2">
      <c r="A1698" s="18">
        <v>39160</v>
      </c>
      <c r="B1698" s="19">
        <f t="shared" si="52"/>
        <v>3</v>
      </c>
      <c r="C1698" s="19">
        <f t="shared" si="53"/>
        <v>2007</v>
      </c>
      <c r="D1698" s="10">
        <f ca="1">_xlfn.IFNA((VLOOKUP(A1698,'Fats and Greases'!A:B,2,FALSE)), "")</f>
        <v>19.13</v>
      </c>
      <c r="E1698" s="10">
        <f ca="1">_xlfn.IFNA((VLOOKUP(A1698,'Fats and Greases'!C:D,2,FALSE)), "")</f>
        <v>19.13</v>
      </c>
      <c r="F1698" s="10">
        <f ca="1">_xlfn.IFNA((VLOOKUP(A1698,'Fats and Greases'!E:F,2,FALSE)), "")</f>
        <v>16</v>
      </c>
      <c r="G1698" s="10">
        <f ca="1">_xlfn.IFNA((VLOOKUP(A1698,'Fats and Greases'!G:H,2,FALSE)), "")</f>
        <v>19.75</v>
      </c>
      <c r="H1698" s="10">
        <f ca="1">_xlfn.IFNA((VLOOKUP(A1698,'Fats and Greases'!I:J,2,FALSE)), "")</f>
        <v>17.5</v>
      </c>
      <c r="I1698" s="10">
        <f ca="1">_xlfn.IFNA((VLOOKUP(A1698,'Fats and Greases'!K:L,2,FALSE)), "")</f>
        <v>20.75</v>
      </c>
      <c r="J1698" s="10" t="str">
        <f ca="1">_xlfn.IFNA((VLOOKUP(A1698,'Fats and Greases'!M:N,2,FALSE)), "")</f>
        <v/>
      </c>
      <c r="K1698" s="10">
        <f ca="1">_xlfn.IFNA((VLOOKUP($A1698,'Fats and Greases'!O:P,2,FALSE)), "")</f>
        <v>20</v>
      </c>
      <c r="L1698" s="10">
        <f ca="1">_xlfn.IFNA((VLOOKUP($A1698,'Fats and Greases'!Q:R,2,FALSE)), "")</f>
        <v>16</v>
      </c>
      <c r="M1698" s="10">
        <f ca="1">_xlfn.IFNA((VLOOKUP($A1698,'Fats and Greases'!S:T,2,FALSE)), "")</f>
        <v>20.75</v>
      </c>
    </row>
    <row r="1699" spans="1:13" x14ac:dyDescent="0.2">
      <c r="A1699" s="18">
        <v>39161</v>
      </c>
      <c r="B1699" s="19">
        <f t="shared" si="52"/>
        <v>3</v>
      </c>
      <c r="C1699" s="19">
        <f t="shared" si="53"/>
        <v>2007</v>
      </c>
      <c r="D1699" s="10">
        <f ca="1">_xlfn.IFNA((VLOOKUP(A1699,'Fats and Greases'!A:B,2,FALSE)), "")</f>
        <v>19.13</v>
      </c>
      <c r="E1699" s="10">
        <f ca="1">_xlfn.IFNA((VLOOKUP(A1699,'Fats and Greases'!C:D,2,FALSE)), "")</f>
        <v>19.13</v>
      </c>
      <c r="F1699" s="10">
        <f ca="1">_xlfn.IFNA((VLOOKUP(A1699,'Fats and Greases'!E:F,2,FALSE)), "")</f>
        <v>16</v>
      </c>
      <c r="G1699" s="10">
        <f ca="1">_xlfn.IFNA((VLOOKUP(A1699,'Fats and Greases'!G:H,2,FALSE)), "")</f>
        <v>19.75</v>
      </c>
      <c r="H1699" s="10">
        <f ca="1">_xlfn.IFNA((VLOOKUP(A1699,'Fats and Greases'!I:J,2,FALSE)), "")</f>
        <v>17.5</v>
      </c>
      <c r="I1699" s="10">
        <f ca="1">_xlfn.IFNA((VLOOKUP(A1699,'Fats and Greases'!K:L,2,FALSE)), "")</f>
        <v>21</v>
      </c>
      <c r="J1699" s="10" t="str">
        <f ca="1">_xlfn.IFNA((VLOOKUP(A1699,'Fats and Greases'!M:N,2,FALSE)), "")</f>
        <v/>
      </c>
      <c r="K1699" s="10">
        <f ca="1">_xlfn.IFNA((VLOOKUP($A1699,'Fats and Greases'!O:P,2,FALSE)), "")</f>
        <v>20</v>
      </c>
      <c r="L1699" s="10">
        <f ca="1">_xlfn.IFNA((VLOOKUP($A1699,'Fats and Greases'!Q:R,2,FALSE)), "")</f>
        <v>16</v>
      </c>
      <c r="M1699" s="10">
        <f ca="1">_xlfn.IFNA((VLOOKUP($A1699,'Fats and Greases'!S:T,2,FALSE)), "")</f>
        <v>20.75</v>
      </c>
    </row>
    <row r="1700" spans="1:13" x14ac:dyDescent="0.2">
      <c r="A1700" s="18">
        <v>39162</v>
      </c>
      <c r="B1700" s="19">
        <f t="shared" si="52"/>
        <v>3</v>
      </c>
      <c r="C1700" s="19">
        <f t="shared" si="53"/>
        <v>2007</v>
      </c>
      <c r="D1700" s="10">
        <f ca="1">_xlfn.IFNA((VLOOKUP(A1700,'Fats and Greases'!A:B,2,FALSE)), "")</f>
        <v>19.13</v>
      </c>
      <c r="E1700" s="10">
        <f ca="1">_xlfn.IFNA((VLOOKUP(A1700,'Fats and Greases'!C:D,2,FALSE)), "")</f>
        <v>19.13</v>
      </c>
      <c r="F1700" s="10">
        <f ca="1">_xlfn.IFNA((VLOOKUP(A1700,'Fats and Greases'!E:F,2,FALSE)), "")</f>
        <v>16</v>
      </c>
      <c r="G1700" s="10">
        <f ca="1">_xlfn.IFNA((VLOOKUP(A1700,'Fats and Greases'!G:H,2,FALSE)), "")</f>
        <v>19.75</v>
      </c>
      <c r="H1700" s="10">
        <f ca="1">_xlfn.IFNA((VLOOKUP(A1700,'Fats and Greases'!I:J,2,FALSE)), "")</f>
        <v>17.5</v>
      </c>
      <c r="I1700" s="10">
        <f ca="1">_xlfn.IFNA((VLOOKUP(A1700,'Fats and Greases'!K:L,2,FALSE)), "")</f>
        <v>21</v>
      </c>
      <c r="J1700" s="10" t="str">
        <f ca="1">_xlfn.IFNA((VLOOKUP(A1700,'Fats and Greases'!M:N,2,FALSE)), "")</f>
        <v/>
      </c>
      <c r="K1700" s="10">
        <f ca="1">_xlfn.IFNA((VLOOKUP($A1700,'Fats and Greases'!O:P,2,FALSE)), "")</f>
        <v>20</v>
      </c>
      <c r="L1700" s="10">
        <f ca="1">_xlfn.IFNA((VLOOKUP($A1700,'Fats and Greases'!Q:R,2,FALSE)), "")</f>
        <v>16</v>
      </c>
      <c r="M1700" s="10">
        <f ca="1">_xlfn.IFNA((VLOOKUP($A1700,'Fats and Greases'!S:T,2,FALSE)), "")</f>
        <v>20.75</v>
      </c>
    </row>
    <row r="1701" spans="1:13" x14ac:dyDescent="0.2">
      <c r="A1701" s="18">
        <v>39163</v>
      </c>
      <c r="B1701" s="19">
        <f t="shared" si="52"/>
        <v>3</v>
      </c>
      <c r="C1701" s="19">
        <f t="shared" si="53"/>
        <v>2007</v>
      </c>
      <c r="D1701" s="10">
        <f ca="1">_xlfn.IFNA((VLOOKUP(A1701,'Fats and Greases'!A:B,2,FALSE)), "")</f>
        <v>19</v>
      </c>
      <c r="E1701" s="10">
        <f ca="1">_xlfn.IFNA((VLOOKUP(A1701,'Fats and Greases'!C:D,2,FALSE)), "")</f>
        <v>19.13</v>
      </c>
      <c r="F1701" s="10">
        <f ca="1">_xlfn.IFNA((VLOOKUP(A1701,'Fats and Greases'!E:F,2,FALSE)), "")</f>
        <v>16</v>
      </c>
      <c r="G1701" s="10">
        <f ca="1">_xlfn.IFNA((VLOOKUP(A1701,'Fats and Greases'!G:H,2,FALSE)), "")</f>
        <v>19.75</v>
      </c>
      <c r="H1701" s="10">
        <f ca="1">_xlfn.IFNA((VLOOKUP(A1701,'Fats and Greases'!I:J,2,FALSE)), "")</f>
        <v>17.5</v>
      </c>
      <c r="I1701" s="10">
        <f ca="1">_xlfn.IFNA((VLOOKUP(A1701,'Fats and Greases'!K:L,2,FALSE)), "")</f>
        <v>21</v>
      </c>
      <c r="J1701" s="10" t="str">
        <f ca="1">_xlfn.IFNA((VLOOKUP(A1701,'Fats and Greases'!M:N,2,FALSE)), "")</f>
        <v/>
      </c>
      <c r="K1701" s="10">
        <f ca="1">_xlfn.IFNA((VLOOKUP($A1701,'Fats and Greases'!O:P,2,FALSE)), "")</f>
        <v>20</v>
      </c>
      <c r="L1701" s="10">
        <f ca="1">_xlfn.IFNA((VLOOKUP($A1701,'Fats and Greases'!Q:R,2,FALSE)), "")</f>
        <v>16</v>
      </c>
      <c r="M1701" s="10">
        <f ca="1">_xlfn.IFNA((VLOOKUP($A1701,'Fats and Greases'!S:T,2,FALSE)), "")</f>
        <v>20.75</v>
      </c>
    </row>
    <row r="1702" spans="1:13" x14ac:dyDescent="0.2">
      <c r="A1702" s="18">
        <v>39164</v>
      </c>
      <c r="B1702" s="19">
        <f t="shared" si="52"/>
        <v>3</v>
      </c>
      <c r="C1702" s="19">
        <f t="shared" si="53"/>
        <v>2007</v>
      </c>
      <c r="D1702" s="10">
        <f ca="1">_xlfn.IFNA((VLOOKUP(A1702,'Fats and Greases'!A:B,2,FALSE)), "")</f>
        <v>19</v>
      </c>
      <c r="E1702" s="10">
        <f ca="1">_xlfn.IFNA((VLOOKUP(A1702,'Fats and Greases'!C:D,2,FALSE)), "")</f>
        <v>19.13</v>
      </c>
      <c r="F1702" s="10">
        <f ca="1">_xlfn.IFNA((VLOOKUP(A1702,'Fats and Greases'!E:F,2,FALSE)), "")</f>
        <v>16</v>
      </c>
      <c r="G1702" s="10">
        <f ca="1">_xlfn.IFNA((VLOOKUP(A1702,'Fats and Greases'!G:H,2,FALSE)), "")</f>
        <v>19.75</v>
      </c>
      <c r="H1702" s="10">
        <f ca="1">_xlfn.IFNA((VLOOKUP(A1702,'Fats and Greases'!I:J,2,FALSE)), "")</f>
        <v>17.5</v>
      </c>
      <c r="I1702" s="10">
        <f ca="1">_xlfn.IFNA((VLOOKUP(A1702,'Fats and Greases'!K:L,2,FALSE)), "")</f>
        <v>21</v>
      </c>
      <c r="J1702" s="10" t="str">
        <f ca="1">_xlfn.IFNA((VLOOKUP(A1702,'Fats and Greases'!M:N,2,FALSE)), "")</f>
        <v/>
      </c>
      <c r="K1702" s="10">
        <f ca="1">_xlfn.IFNA((VLOOKUP($A1702,'Fats and Greases'!O:P,2,FALSE)), "")</f>
        <v>20</v>
      </c>
      <c r="L1702" s="10">
        <f ca="1">_xlfn.IFNA((VLOOKUP($A1702,'Fats and Greases'!Q:R,2,FALSE)), "")</f>
        <v>16</v>
      </c>
      <c r="M1702" s="10">
        <f ca="1">_xlfn.IFNA((VLOOKUP($A1702,'Fats and Greases'!S:T,2,FALSE)), "")</f>
        <v>20.75</v>
      </c>
    </row>
    <row r="1703" spans="1:13" x14ac:dyDescent="0.2">
      <c r="A1703" s="18">
        <v>39167</v>
      </c>
      <c r="B1703" s="19">
        <f t="shared" si="52"/>
        <v>3</v>
      </c>
      <c r="C1703" s="19">
        <f t="shared" si="53"/>
        <v>2007</v>
      </c>
      <c r="D1703" s="10">
        <f ca="1">_xlfn.IFNA((VLOOKUP(A1703,'Fats and Greases'!A:B,2,FALSE)), "")</f>
        <v>19</v>
      </c>
      <c r="E1703" s="10">
        <f ca="1">_xlfn.IFNA((VLOOKUP(A1703,'Fats and Greases'!C:D,2,FALSE)), "")</f>
        <v>19.13</v>
      </c>
      <c r="F1703" s="10">
        <f ca="1">_xlfn.IFNA((VLOOKUP(A1703,'Fats and Greases'!E:F,2,FALSE)), "")</f>
        <v>16</v>
      </c>
      <c r="G1703" s="10">
        <f ca="1">_xlfn.IFNA((VLOOKUP(A1703,'Fats and Greases'!G:H,2,FALSE)), "")</f>
        <v>19.75</v>
      </c>
      <c r="H1703" s="10">
        <f ca="1">_xlfn.IFNA((VLOOKUP(A1703,'Fats and Greases'!I:J,2,FALSE)), "")</f>
        <v>17.5</v>
      </c>
      <c r="I1703" s="10">
        <f ca="1">_xlfn.IFNA((VLOOKUP(A1703,'Fats and Greases'!K:L,2,FALSE)), "")</f>
        <v>21</v>
      </c>
      <c r="J1703" s="10" t="str">
        <f ca="1">_xlfn.IFNA((VLOOKUP(A1703,'Fats and Greases'!M:N,2,FALSE)), "")</f>
        <v/>
      </c>
      <c r="K1703" s="10">
        <f ca="1">_xlfn.IFNA((VLOOKUP($A1703,'Fats and Greases'!O:P,2,FALSE)), "")</f>
        <v>20</v>
      </c>
      <c r="L1703" s="10">
        <f ca="1">_xlfn.IFNA((VLOOKUP($A1703,'Fats and Greases'!Q:R,2,FALSE)), "")</f>
        <v>16</v>
      </c>
      <c r="M1703" s="10">
        <f ca="1">_xlfn.IFNA((VLOOKUP($A1703,'Fats and Greases'!S:T,2,FALSE)), "")</f>
        <v>20.75</v>
      </c>
    </row>
    <row r="1704" spans="1:13" x14ac:dyDescent="0.2">
      <c r="A1704" s="18">
        <v>39168</v>
      </c>
      <c r="B1704" s="19">
        <f t="shared" si="52"/>
        <v>3</v>
      </c>
      <c r="C1704" s="19">
        <f t="shared" si="53"/>
        <v>2007</v>
      </c>
      <c r="D1704" s="10">
        <f ca="1">_xlfn.IFNA((VLOOKUP(A1704,'Fats and Greases'!A:B,2,FALSE)), "")</f>
        <v>19</v>
      </c>
      <c r="E1704" s="10">
        <f ca="1">_xlfn.IFNA((VLOOKUP(A1704,'Fats and Greases'!C:D,2,FALSE)), "")</f>
        <v>19.059999999999999</v>
      </c>
      <c r="F1704" s="10">
        <f ca="1">_xlfn.IFNA((VLOOKUP(A1704,'Fats and Greases'!E:F,2,FALSE)), "")</f>
        <v>16</v>
      </c>
      <c r="G1704" s="10">
        <f ca="1">_xlfn.IFNA((VLOOKUP(A1704,'Fats and Greases'!G:H,2,FALSE)), "")</f>
        <v>19.75</v>
      </c>
      <c r="H1704" s="10">
        <f ca="1">_xlfn.IFNA((VLOOKUP(A1704,'Fats and Greases'!I:J,2,FALSE)), "")</f>
        <v>17.5</v>
      </c>
      <c r="I1704" s="10">
        <f ca="1">_xlfn.IFNA((VLOOKUP(A1704,'Fats and Greases'!K:L,2,FALSE)), "")</f>
        <v>21</v>
      </c>
      <c r="J1704" s="10" t="str">
        <f ca="1">_xlfn.IFNA((VLOOKUP(A1704,'Fats and Greases'!M:N,2,FALSE)), "")</f>
        <v/>
      </c>
      <c r="K1704" s="10">
        <f ca="1">_xlfn.IFNA((VLOOKUP($A1704,'Fats and Greases'!O:P,2,FALSE)), "")</f>
        <v>20</v>
      </c>
      <c r="L1704" s="10">
        <f ca="1">_xlfn.IFNA((VLOOKUP($A1704,'Fats and Greases'!Q:R,2,FALSE)), "")</f>
        <v>16</v>
      </c>
      <c r="M1704" s="10">
        <f ca="1">_xlfn.IFNA((VLOOKUP($A1704,'Fats and Greases'!S:T,2,FALSE)), "")</f>
        <v>20.75</v>
      </c>
    </row>
    <row r="1705" spans="1:13" x14ac:dyDescent="0.2">
      <c r="A1705" s="18">
        <v>39169</v>
      </c>
      <c r="B1705" s="19">
        <f t="shared" si="52"/>
        <v>3</v>
      </c>
      <c r="C1705" s="19">
        <f t="shared" si="53"/>
        <v>2007</v>
      </c>
      <c r="D1705" s="10">
        <f ca="1">_xlfn.IFNA((VLOOKUP(A1705,'Fats and Greases'!A:B,2,FALSE)), "")</f>
        <v>19</v>
      </c>
      <c r="E1705" s="10">
        <f ca="1">_xlfn.IFNA((VLOOKUP(A1705,'Fats and Greases'!C:D,2,FALSE)), "")</f>
        <v>18.940000000000001</v>
      </c>
      <c r="F1705" s="10">
        <f ca="1">_xlfn.IFNA((VLOOKUP(A1705,'Fats and Greases'!E:F,2,FALSE)), "")</f>
        <v>16</v>
      </c>
      <c r="G1705" s="10">
        <f ca="1">_xlfn.IFNA((VLOOKUP(A1705,'Fats and Greases'!G:H,2,FALSE)), "")</f>
        <v>19.75</v>
      </c>
      <c r="H1705" s="10">
        <f ca="1">_xlfn.IFNA((VLOOKUP(A1705,'Fats and Greases'!I:J,2,FALSE)), "")</f>
        <v>17.5</v>
      </c>
      <c r="I1705" s="10">
        <f ca="1">_xlfn.IFNA((VLOOKUP(A1705,'Fats and Greases'!K:L,2,FALSE)), "")</f>
        <v>20.75</v>
      </c>
      <c r="J1705" s="10" t="str">
        <f ca="1">_xlfn.IFNA((VLOOKUP(A1705,'Fats and Greases'!M:N,2,FALSE)), "")</f>
        <v/>
      </c>
      <c r="K1705" s="10">
        <f ca="1">_xlfn.IFNA((VLOOKUP($A1705,'Fats and Greases'!O:P,2,FALSE)), "")</f>
        <v>20</v>
      </c>
      <c r="L1705" s="10">
        <f ca="1">_xlfn.IFNA((VLOOKUP($A1705,'Fats and Greases'!Q:R,2,FALSE)), "")</f>
        <v>16</v>
      </c>
      <c r="M1705" s="10">
        <f ca="1">_xlfn.IFNA((VLOOKUP($A1705,'Fats and Greases'!S:T,2,FALSE)), "")</f>
        <v>20.75</v>
      </c>
    </row>
    <row r="1706" spans="1:13" x14ac:dyDescent="0.2">
      <c r="A1706" s="18">
        <v>39170</v>
      </c>
      <c r="B1706" s="19">
        <f t="shared" si="52"/>
        <v>3</v>
      </c>
      <c r="C1706" s="19">
        <f t="shared" si="53"/>
        <v>2007</v>
      </c>
      <c r="D1706" s="10">
        <f ca="1">_xlfn.IFNA((VLOOKUP(A1706,'Fats and Greases'!A:B,2,FALSE)), "")</f>
        <v>19</v>
      </c>
      <c r="E1706" s="10">
        <f ca="1">_xlfn.IFNA((VLOOKUP(A1706,'Fats and Greases'!C:D,2,FALSE)), "")</f>
        <v>18.88</v>
      </c>
      <c r="F1706" s="10">
        <f ca="1">_xlfn.IFNA((VLOOKUP(A1706,'Fats and Greases'!E:F,2,FALSE)), "")</f>
        <v>16</v>
      </c>
      <c r="G1706" s="10">
        <f ca="1">_xlfn.IFNA((VLOOKUP(A1706,'Fats and Greases'!G:H,2,FALSE)), "")</f>
        <v>19.75</v>
      </c>
      <c r="H1706" s="10">
        <f ca="1">_xlfn.IFNA((VLOOKUP(A1706,'Fats and Greases'!I:J,2,FALSE)), "")</f>
        <v>17.5</v>
      </c>
      <c r="I1706" s="10">
        <f ca="1">_xlfn.IFNA((VLOOKUP(A1706,'Fats and Greases'!K:L,2,FALSE)), "")</f>
        <v>20.75</v>
      </c>
      <c r="J1706" s="10" t="str">
        <f ca="1">_xlfn.IFNA((VLOOKUP(A1706,'Fats and Greases'!M:N,2,FALSE)), "")</f>
        <v/>
      </c>
      <c r="K1706" s="10">
        <f ca="1">_xlfn.IFNA((VLOOKUP($A1706,'Fats and Greases'!O:P,2,FALSE)), "")</f>
        <v>20</v>
      </c>
      <c r="L1706" s="10">
        <f ca="1">_xlfn.IFNA((VLOOKUP($A1706,'Fats and Greases'!Q:R,2,FALSE)), "")</f>
        <v>16</v>
      </c>
      <c r="M1706" s="10">
        <f ca="1">_xlfn.IFNA((VLOOKUP($A1706,'Fats and Greases'!S:T,2,FALSE)), "")</f>
        <v>20.75</v>
      </c>
    </row>
    <row r="1707" spans="1:13" x14ac:dyDescent="0.2">
      <c r="A1707" s="18">
        <v>39171</v>
      </c>
      <c r="B1707" s="19">
        <f t="shared" si="52"/>
        <v>3</v>
      </c>
      <c r="C1707" s="19">
        <f t="shared" si="53"/>
        <v>2007</v>
      </c>
      <c r="D1707" s="10">
        <f ca="1">_xlfn.IFNA((VLOOKUP(A1707,'Fats and Greases'!A:B,2,FALSE)), "")</f>
        <v>19</v>
      </c>
      <c r="E1707" s="10">
        <f ca="1">_xlfn.IFNA((VLOOKUP(A1707,'Fats and Greases'!C:D,2,FALSE)), "")</f>
        <v>18.88</v>
      </c>
      <c r="F1707" s="10">
        <f ca="1">_xlfn.IFNA((VLOOKUP(A1707,'Fats and Greases'!E:F,2,FALSE)), "")</f>
        <v>16</v>
      </c>
      <c r="G1707" s="10">
        <f ca="1">_xlfn.IFNA((VLOOKUP(A1707,'Fats and Greases'!G:H,2,FALSE)), "")</f>
        <v>19.75</v>
      </c>
      <c r="H1707" s="10">
        <f ca="1">_xlfn.IFNA((VLOOKUP(A1707,'Fats and Greases'!I:J,2,FALSE)), "")</f>
        <v>17.5</v>
      </c>
      <c r="I1707" s="10">
        <f ca="1">_xlfn.IFNA((VLOOKUP(A1707,'Fats and Greases'!K:L,2,FALSE)), "")</f>
        <v>20.75</v>
      </c>
      <c r="J1707" s="10" t="str">
        <f ca="1">_xlfn.IFNA((VLOOKUP(A1707,'Fats and Greases'!M:N,2,FALSE)), "")</f>
        <v/>
      </c>
      <c r="K1707" s="10">
        <f ca="1">_xlfn.IFNA((VLOOKUP($A1707,'Fats and Greases'!O:P,2,FALSE)), "")</f>
        <v>20</v>
      </c>
      <c r="L1707" s="10">
        <f ca="1">_xlfn.IFNA((VLOOKUP($A1707,'Fats and Greases'!Q:R,2,FALSE)), "")</f>
        <v>16</v>
      </c>
      <c r="M1707" s="10">
        <f ca="1">_xlfn.IFNA((VLOOKUP($A1707,'Fats and Greases'!S:T,2,FALSE)), "")</f>
        <v>20.75</v>
      </c>
    </row>
    <row r="1708" spans="1:13" x14ac:dyDescent="0.2">
      <c r="A1708" s="18">
        <v>39174</v>
      </c>
      <c r="B1708" s="19">
        <f t="shared" si="52"/>
        <v>4</v>
      </c>
      <c r="C1708" s="19">
        <f t="shared" si="53"/>
        <v>2007</v>
      </c>
      <c r="D1708" s="10">
        <f ca="1">_xlfn.IFNA((VLOOKUP(A1708,'Fats and Greases'!A:B,2,FALSE)), "")</f>
        <v>19</v>
      </c>
      <c r="E1708" s="10">
        <f ca="1">_xlfn.IFNA((VLOOKUP(A1708,'Fats and Greases'!C:D,2,FALSE)), "")</f>
        <v>18.88</v>
      </c>
      <c r="F1708" s="10">
        <f ca="1">_xlfn.IFNA((VLOOKUP(A1708,'Fats and Greases'!E:F,2,FALSE)), "")</f>
        <v>16</v>
      </c>
      <c r="G1708" s="10">
        <f ca="1">_xlfn.IFNA((VLOOKUP(A1708,'Fats and Greases'!G:H,2,FALSE)), "")</f>
        <v>19.75</v>
      </c>
      <c r="H1708" s="10">
        <f ca="1">_xlfn.IFNA((VLOOKUP(A1708,'Fats and Greases'!I:J,2,FALSE)), "")</f>
        <v>17.5</v>
      </c>
      <c r="I1708" s="10">
        <f ca="1">_xlfn.IFNA((VLOOKUP(A1708,'Fats and Greases'!K:L,2,FALSE)), "")</f>
        <v>20.75</v>
      </c>
      <c r="J1708" s="10" t="str">
        <f ca="1">_xlfn.IFNA((VLOOKUP(A1708,'Fats and Greases'!M:N,2,FALSE)), "")</f>
        <v/>
      </c>
      <c r="K1708" s="10">
        <f ca="1">_xlfn.IFNA((VLOOKUP($A1708,'Fats and Greases'!O:P,2,FALSE)), "")</f>
        <v>20</v>
      </c>
      <c r="L1708" s="10">
        <f ca="1">_xlfn.IFNA((VLOOKUP($A1708,'Fats and Greases'!Q:R,2,FALSE)), "")</f>
        <v>16</v>
      </c>
      <c r="M1708" s="10">
        <f ca="1">_xlfn.IFNA((VLOOKUP($A1708,'Fats and Greases'!S:T,2,FALSE)), "")</f>
        <v>20.75</v>
      </c>
    </row>
    <row r="1709" spans="1:13" x14ac:dyDescent="0.2">
      <c r="A1709" s="18">
        <v>39175</v>
      </c>
      <c r="B1709" s="19">
        <f t="shared" si="52"/>
        <v>4</v>
      </c>
      <c r="C1709" s="19">
        <f t="shared" si="53"/>
        <v>2007</v>
      </c>
      <c r="D1709" s="10">
        <f ca="1">_xlfn.IFNA((VLOOKUP(A1709,'Fats and Greases'!A:B,2,FALSE)), "")</f>
        <v>18.38</v>
      </c>
      <c r="E1709" s="10">
        <f ca="1">_xlfn.IFNA((VLOOKUP(A1709,'Fats and Greases'!C:D,2,FALSE)), "")</f>
        <v>18.63</v>
      </c>
      <c r="F1709" s="10">
        <f ca="1">_xlfn.IFNA((VLOOKUP(A1709,'Fats and Greases'!E:F,2,FALSE)), "")</f>
        <v>16</v>
      </c>
      <c r="G1709" s="10">
        <f ca="1">_xlfn.IFNA((VLOOKUP(A1709,'Fats and Greases'!G:H,2,FALSE)), "")</f>
        <v>19.75</v>
      </c>
      <c r="H1709" s="10">
        <f ca="1">_xlfn.IFNA((VLOOKUP(A1709,'Fats and Greases'!I:J,2,FALSE)), "")</f>
        <v>17.5</v>
      </c>
      <c r="I1709" s="10">
        <f ca="1">_xlfn.IFNA((VLOOKUP(A1709,'Fats and Greases'!K:L,2,FALSE)), "")</f>
        <v>20.75</v>
      </c>
      <c r="J1709" s="10" t="str">
        <f ca="1">_xlfn.IFNA((VLOOKUP(A1709,'Fats and Greases'!M:N,2,FALSE)), "")</f>
        <v/>
      </c>
      <c r="K1709" s="10">
        <f ca="1">_xlfn.IFNA((VLOOKUP($A1709,'Fats and Greases'!O:P,2,FALSE)), "")</f>
        <v>20</v>
      </c>
      <c r="L1709" s="10">
        <f ca="1">_xlfn.IFNA((VLOOKUP($A1709,'Fats and Greases'!Q:R,2,FALSE)), "")</f>
        <v>16</v>
      </c>
      <c r="M1709" s="10">
        <f ca="1">_xlfn.IFNA((VLOOKUP($A1709,'Fats and Greases'!S:T,2,FALSE)), "")</f>
        <v>20.75</v>
      </c>
    </row>
    <row r="1710" spans="1:13" x14ac:dyDescent="0.2">
      <c r="A1710" s="18">
        <v>39176</v>
      </c>
      <c r="B1710" s="19">
        <f t="shared" si="52"/>
        <v>4</v>
      </c>
      <c r="C1710" s="19">
        <f t="shared" si="53"/>
        <v>2007</v>
      </c>
      <c r="D1710" s="10">
        <f ca="1">_xlfn.IFNA((VLOOKUP(A1710,'Fats and Greases'!A:B,2,FALSE)), "")</f>
        <v>18.5</v>
      </c>
      <c r="E1710" s="10">
        <f ca="1">_xlfn.IFNA((VLOOKUP(A1710,'Fats and Greases'!C:D,2,FALSE)), "")</f>
        <v>18.5</v>
      </c>
      <c r="F1710" s="10">
        <f ca="1">_xlfn.IFNA((VLOOKUP(A1710,'Fats and Greases'!E:F,2,FALSE)), "")</f>
        <v>16</v>
      </c>
      <c r="G1710" s="10">
        <f ca="1">_xlfn.IFNA((VLOOKUP(A1710,'Fats and Greases'!G:H,2,FALSE)), "")</f>
        <v>19.75</v>
      </c>
      <c r="H1710" s="10">
        <f ca="1">_xlfn.IFNA((VLOOKUP(A1710,'Fats and Greases'!I:J,2,FALSE)), "")</f>
        <v>17.5</v>
      </c>
      <c r="I1710" s="10">
        <f ca="1">_xlfn.IFNA((VLOOKUP(A1710,'Fats and Greases'!K:L,2,FALSE)), "")</f>
        <v>20.75</v>
      </c>
      <c r="J1710" s="10" t="str">
        <f ca="1">_xlfn.IFNA((VLOOKUP(A1710,'Fats and Greases'!M:N,2,FALSE)), "")</f>
        <v/>
      </c>
      <c r="K1710" s="10">
        <f ca="1">_xlfn.IFNA((VLOOKUP($A1710,'Fats and Greases'!O:P,2,FALSE)), "")</f>
        <v>20</v>
      </c>
      <c r="L1710" s="10">
        <f ca="1">_xlfn.IFNA((VLOOKUP($A1710,'Fats and Greases'!Q:R,2,FALSE)), "")</f>
        <v>16</v>
      </c>
      <c r="M1710" s="10">
        <f ca="1">_xlfn.IFNA((VLOOKUP($A1710,'Fats and Greases'!S:T,2,FALSE)), "")</f>
        <v>20.75</v>
      </c>
    </row>
    <row r="1711" spans="1:13" x14ac:dyDescent="0.2">
      <c r="A1711" s="18">
        <v>39177</v>
      </c>
      <c r="B1711" s="19">
        <f t="shared" si="52"/>
        <v>4</v>
      </c>
      <c r="C1711" s="19">
        <f t="shared" si="53"/>
        <v>2007</v>
      </c>
      <c r="D1711" s="10">
        <f ca="1">_xlfn.IFNA((VLOOKUP(A1711,'Fats and Greases'!A:B,2,FALSE)), "")</f>
        <v>18.5</v>
      </c>
      <c r="E1711" s="10">
        <f ca="1">_xlfn.IFNA((VLOOKUP(A1711,'Fats and Greases'!C:D,2,FALSE)), "")</f>
        <v>18.5</v>
      </c>
      <c r="F1711" s="10">
        <f ca="1">_xlfn.IFNA((VLOOKUP(A1711,'Fats and Greases'!E:F,2,FALSE)), "")</f>
        <v>16</v>
      </c>
      <c r="G1711" s="10">
        <f ca="1">_xlfn.IFNA((VLOOKUP(A1711,'Fats and Greases'!G:H,2,FALSE)), "")</f>
        <v>19.75</v>
      </c>
      <c r="H1711" s="10">
        <f ca="1">_xlfn.IFNA((VLOOKUP(A1711,'Fats and Greases'!I:J,2,FALSE)), "")</f>
        <v>17.5</v>
      </c>
      <c r="I1711" s="10">
        <f ca="1">_xlfn.IFNA((VLOOKUP(A1711,'Fats and Greases'!K:L,2,FALSE)), "")</f>
        <v>20.75</v>
      </c>
      <c r="J1711" s="10" t="str">
        <f ca="1">_xlfn.IFNA((VLOOKUP(A1711,'Fats and Greases'!M:N,2,FALSE)), "")</f>
        <v/>
      </c>
      <c r="K1711" s="10">
        <f ca="1">_xlfn.IFNA((VLOOKUP($A1711,'Fats and Greases'!O:P,2,FALSE)), "")</f>
        <v>20</v>
      </c>
      <c r="L1711" s="10">
        <f ca="1">_xlfn.IFNA((VLOOKUP($A1711,'Fats and Greases'!Q:R,2,FALSE)), "")</f>
        <v>16</v>
      </c>
      <c r="M1711" s="10">
        <f ca="1">_xlfn.IFNA((VLOOKUP($A1711,'Fats and Greases'!S:T,2,FALSE)), "")</f>
        <v>20.75</v>
      </c>
    </row>
    <row r="1712" spans="1:13" x14ac:dyDescent="0.2">
      <c r="A1712" s="18">
        <v>39178</v>
      </c>
      <c r="B1712" s="19">
        <f t="shared" si="52"/>
        <v>4</v>
      </c>
      <c r="C1712" s="19">
        <f t="shared" si="53"/>
        <v>2007</v>
      </c>
      <c r="D1712" s="10" t="str">
        <f ca="1">_xlfn.IFNA((VLOOKUP(A1712,'Fats and Greases'!A:B,2,FALSE)), "")</f>
        <v/>
      </c>
      <c r="E1712" s="10" t="str">
        <f ca="1">_xlfn.IFNA((VLOOKUP(A1712,'Fats and Greases'!C:D,2,FALSE)), "")</f>
        <v/>
      </c>
      <c r="F1712" s="10" t="str">
        <f ca="1">_xlfn.IFNA((VLOOKUP(A1712,'Fats and Greases'!E:F,2,FALSE)), "")</f>
        <v/>
      </c>
      <c r="G1712" s="10" t="str">
        <f ca="1">_xlfn.IFNA((VLOOKUP(A1712,'Fats and Greases'!G:H,2,FALSE)), "")</f>
        <v/>
      </c>
      <c r="H1712" s="10" t="str">
        <f ca="1">_xlfn.IFNA((VLOOKUP(A1712,'Fats and Greases'!I:J,2,FALSE)), "")</f>
        <v/>
      </c>
      <c r="I1712" s="10" t="str">
        <f ca="1">_xlfn.IFNA((VLOOKUP(A1712,'Fats and Greases'!K:L,2,FALSE)), "")</f>
        <v/>
      </c>
      <c r="J1712" s="10" t="str">
        <f ca="1">_xlfn.IFNA((VLOOKUP(A1712,'Fats and Greases'!M:N,2,FALSE)), "")</f>
        <v/>
      </c>
      <c r="K1712" s="10" t="str">
        <f ca="1">_xlfn.IFNA((VLOOKUP($A1712,'Fats and Greases'!O:P,2,FALSE)), "")</f>
        <v/>
      </c>
      <c r="L1712" s="10" t="str">
        <f ca="1">_xlfn.IFNA((VLOOKUP($A1712,'Fats and Greases'!Q:R,2,FALSE)), "")</f>
        <v/>
      </c>
      <c r="M1712" s="10" t="str">
        <f ca="1">_xlfn.IFNA((VLOOKUP($A1712,'Fats and Greases'!S:T,2,FALSE)), "")</f>
        <v/>
      </c>
    </row>
    <row r="1713" spans="1:13" x14ac:dyDescent="0.2">
      <c r="A1713" s="18">
        <v>39181</v>
      </c>
      <c r="B1713" s="19">
        <f t="shared" si="52"/>
        <v>4</v>
      </c>
      <c r="C1713" s="19">
        <f t="shared" si="53"/>
        <v>2007</v>
      </c>
      <c r="D1713" s="10">
        <f ca="1">_xlfn.IFNA((VLOOKUP(A1713,'Fats and Greases'!A:B,2,FALSE)), "")</f>
        <v>18.5</v>
      </c>
      <c r="E1713" s="10">
        <f ca="1">_xlfn.IFNA((VLOOKUP(A1713,'Fats and Greases'!C:D,2,FALSE)), "")</f>
        <v>18.5</v>
      </c>
      <c r="F1713" s="10">
        <f ca="1">_xlfn.IFNA((VLOOKUP(A1713,'Fats and Greases'!E:F,2,FALSE)), "")</f>
        <v>16</v>
      </c>
      <c r="G1713" s="10">
        <f ca="1">_xlfn.IFNA((VLOOKUP(A1713,'Fats and Greases'!G:H,2,FALSE)), "")</f>
        <v>19.75</v>
      </c>
      <c r="H1713" s="10">
        <f ca="1">_xlfn.IFNA((VLOOKUP(A1713,'Fats and Greases'!I:J,2,FALSE)), "")</f>
        <v>17.5</v>
      </c>
      <c r="I1713" s="10">
        <f ca="1">_xlfn.IFNA((VLOOKUP(A1713,'Fats and Greases'!K:L,2,FALSE)), "")</f>
        <v>20.75</v>
      </c>
      <c r="J1713" s="10" t="str">
        <f ca="1">_xlfn.IFNA((VLOOKUP(A1713,'Fats and Greases'!M:N,2,FALSE)), "")</f>
        <v/>
      </c>
      <c r="K1713" s="10">
        <f ca="1">_xlfn.IFNA((VLOOKUP($A1713,'Fats and Greases'!O:P,2,FALSE)), "")</f>
        <v>20</v>
      </c>
      <c r="L1713" s="10">
        <f ca="1">_xlfn.IFNA((VLOOKUP($A1713,'Fats and Greases'!Q:R,2,FALSE)), "")</f>
        <v>16</v>
      </c>
      <c r="M1713" s="10">
        <f ca="1">_xlfn.IFNA((VLOOKUP($A1713,'Fats and Greases'!S:T,2,FALSE)), "")</f>
        <v>20.75</v>
      </c>
    </row>
    <row r="1714" spans="1:13" x14ac:dyDescent="0.2">
      <c r="A1714" s="18">
        <v>39182</v>
      </c>
      <c r="B1714" s="19">
        <f t="shared" si="52"/>
        <v>4</v>
      </c>
      <c r="C1714" s="19">
        <f t="shared" si="53"/>
        <v>2007</v>
      </c>
      <c r="D1714" s="10">
        <f ca="1">_xlfn.IFNA((VLOOKUP(A1714,'Fats and Greases'!A:B,2,FALSE)), "")</f>
        <v>18.5</v>
      </c>
      <c r="E1714" s="10">
        <f ca="1">_xlfn.IFNA((VLOOKUP(A1714,'Fats and Greases'!C:D,2,FALSE)), "")</f>
        <v>18.63</v>
      </c>
      <c r="F1714" s="10">
        <f ca="1">_xlfn.IFNA((VLOOKUP(A1714,'Fats and Greases'!E:F,2,FALSE)), "")</f>
        <v>16</v>
      </c>
      <c r="G1714" s="10">
        <f ca="1">_xlfn.IFNA((VLOOKUP(A1714,'Fats and Greases'!G:H,2,FALSE)), "")</f>
        <v>19.75</v>
      </c>
      <c r="H1714" s="10">
        <f ca="1">_xlfn.IFNA((VLOOKUP(A1714,'Fats and Greases'!I:J,2,FALSE)), "")</f>
        <v>17.5</v>
      </c>
      <c r="I1714" s="10">
        <f ca="1">_xlfn.IFNA((VLOOKUP(A1714,'Fats and Greases'!K:L,2,FALSE)), "")</f>
        <v>20.75</v>
      </c>
      <c r="J1714" s="10" t="str">
        <f ca="1">_xlfn.IFNA((VLOOKUP(A1714,'Fats and Greases'!M:N,2,FALSE)), "")</f>
        <v/>
      </c>
      <c r="K1714" s="10">
        <f ca="1">_xlfn.IFNA((VLOOKUP($A1714,'Fats and Greases'!O:P,2,FALSE)), "")</f>
        <v>20</v>
      </c>
      <c r="L1714" s="10">
        <f ca="1">_xlfn.IFNA((VLOOKUP($A1714,'Fats and Greases'!Q:R,2,FALSE)), "")</f>
        <v>16</v>
      </c>
      <c r="M1714" s="10">
        <f ca="1">_xlfn.IFNA((VLOOKUP($A1714,'Fats and Greases'!S:T,2,FALSE)), "")</f>
        <v>20.75</v>
      </c>
    </row>
    <row r="1715" spans="1:13" x14ac:dyDescent="0.2">
      <c r="A1715" s="18">
        <v>39183</v>
      </c>
      <c r="B1715" s="19">
        <f t="shared" si="52"/>
        <v>4</v>
      </c>
      <c r="C1715" s="19">
        <f t="shared" si="53"/>
        <v>2007</v>
      </c>
      <c r="D1715" s="10">
        <f ca="1">_xlfn.IFNA((VLOOKUP(A1715,'Fats and Greases'!A:B,2,FALSE)), "")</f>
        <v>18.5</v>
      </c>
      <c r="E1715" s="10">
        <f ca="1">_xlfn.IFNA((VLOOKUP(A1715,'Fats and Greases'!C:D,2,FALSE)), "")</f>
        <v>18.63</v>
      </c>
      <c r="F1715" s="10">
        <f ca="1">_xlfn.IFNA((VLOOKUP(A1715,'Fats and Greases'!E:F,2,FALSE)), "")</f>
        <v>16</v>
      </c>
      <c r="G1715" s="10">
        <f ca="1">_xlfn.IFNA((VLOOKUP(A1715,'Fats and Greases'!G:H,2,FALSE)), "")</f>
        <v>19.75</v>
      </c>
      <c r="H1715" s="10">
        <f ca="1">_xlfn.IFNA((VLOOKUP(A1715,'Fats and Greases'!I:J,2,FALSE)), "")</f>
        <v>18</v>
      </c>
      <c r="I1715" s="10">
        <f ca="1">_xlfn.IFNA((VLOOKUP(A1715,'Fats and Greases'!K:L,2,FALSE)), "")</f>
        <v>20.75</v>
      </c>
      <c r="J1715" s="10" t="str">
        <f ca="1">_xlfn.IFNA((VLOOKUP(A1715,'Fats and Greases'!M:N,2,FALSE)), "")</f>
        <v/>
      </c>
      <c r="K1715" s="10">
        <f ca="1">_xlfn.IFNA((VLOOKUP($A1715,'Fats and Greases'!O:P,2,FALSE)), "")</f>
        <v>20.25</v>
      </c>
      <c r="L1715" s="10">
        <f ca="1">_xlfn.IFNA((VLOOKUP($A1715,'Fats and Greases'!Q:R,2,FALSE)), "")</f>
        <v>16</v>
      </c>
      <c r="M1715" s="10">
        <f ca="1">_xlfn.IFNA((VLOOKUP($A1715,'Fats and Greases'!S:T,2,FALSE)), "")</f>
        <v>20.75</v>
      </c>
    </row>
    <row r="1716" spans="1:13" x14ac:dyDescent="0.2">
      <c r="A1716" s="18">
        <v>39184</v>
      </c>
      <c r="B1716" s="19">
        <f t="shared" si="52"/>
        <v>4</v>
      </c>
      <c r="C1716" s="19">
        <f t="shared" si="53"/>
        <v>2007</v>
      </c>
      <c r="D1716" s="10">
        <f ca="1">_xlfn.IFNA((VLOOKUP(A1716,'Fats and Greases'!A:B,2,FALSE)), "")</f>
        <v>18.88</v>
      </c>
      <c r="E1716" s="10">
        <f ca="1">_xlfn.IFNA((VLOOKUP(A1716,'Fats and Greases'!C:D,2,FALSE)), "")</f>
        <v>18.88</v>
      </c>
      <c r="F1716" s="10">
        <f ca="1">_xlfn.IFNA((VLOOKUP(A1716,'Fats and Greases'!E:F,2,FALSE)), "")</f>
        <v>17</v>
      </c>
      <c r="G1716" s="10">
        <f ca="1">_xlfn.IFNA((VLOOKUP(A1716,'Fats and Greases'!G:H,2,FALSE)), "")</f>
        <v>19.75</v>
      </c>
      <c r="H1716" s="10">
        <f ca="1">_xlfn.IFNA((VLOOKUP(A1716,'Fats and Greases'!I:J,2,FALSE)), "")</f>
        <v>18</v>
      </c>
      <c r="I1716" s="10">
        <f ca="1">_xlfn.IFNA((VLOOKUP(A1716,'Fats and Greases'!K:L,2,FALSE)), "")</f>
        <v>20.75</v>
      </c>
      <c r="J1716" s="10" t="str">
        <f ca="1">_xlfn.IFNA((VLOOKUP(A1716,'Fats and Greases'!M:N,2,FALSE)), "")</f>
        <v/>
      </c>
      <c r="K1716" s="10">
        <f ca="1">_xlfn.IFNA((VLOOKUP($A1716,'Fats and Greases'!O:P,2,FALSE)), "")</f>
        <v>20.25</v>
      </c>
      <c r="L1716" s="10">
        <f ca="1">_xlfn.IFNA((VLOOKUP($A1716,'Fats and Greases'!Q:R,2,FALSE)), "")</f>
        <v>17</v>
      </c>
      <c r="M1716" s="10">
        <f ca="1">_xlfn.IFNA((VLOOKUP($A1716,'Fats and Greases'!S:T,2,FALSE)), "")</f>
        <v>20.75</v>
      </c>
    </row>
    <row r="1717" spans="1:13" x14ac:dyDescent="0.2">
      <c r="A1717" s="18">
        <v>39185</v>
      </c>
      <c r="B1717" s="19">
        <f t="shared" si="52"/>
        <v>4</v>
      </c>
      <c r="C1717" s="19">
        <f t="shared" si="53"/>
        <v>2007</v>
      </c>
      <c r="D1717" s="10">
        <f ca="1">_xlfn.IFNA((VLOOKUP(A1717,'Fats and Greases'!A:B,2,FALSE)), "")</f>
        <v>18.88</v>
      </c>
      <c r="E1717" s="10">
        <f ca="1">_xlfn.IFNA((VLOOKUP(A1717,'Fats and Greases'!C:D,2,FALSE)), "")</f>
        <v>18.88</v>
      </c>
      <c r="F1717" s="10">
        <f ca="1">_xlfn.IFNA((VLOOKUP(A1717,'Fats and Greases'!E:F,2,FALSE)), "")</f>
        <v>17</v>
      </c>
      <c r="G1717" s="10">
        <f ca="1">_xlfn.IFNA((VLOOKUP(A1717,'Fats and Greases'!G:H,2,FALSE)), "")</f>
        <v>19.75</v>
      </c>
      <c r="H1717" s="10">
        <f ca="1">_xlfn.IFNA((VLOOKUP(A1717,'Fats and Greases'!I:J,2,FALSE)), "")</f>
        <v>18</v>
      </c>
      <c r="I1717" s="10">
        <f ca="1">_xlfn.IFNA((VLOOKUP(A1717,'Fats and Greases'!K:L,2,FALSE)), "")</f>
        <v>20.75</v>
      </c>
      <c r="J1717" s="10" t="str">
        <f ca="1">_xlfn.IFNA((VLOOKUP(A1717,'Fats and Greases'!M:N,2,FALSE)), "")</f>
        <v/>
      </c>
      <c r="K1717" s="10">
        <f ca="1">_xlfn.IFNA((VLOOKUP($A1717,'Fats and Greases'!O:P,2,FALSE)), "")</f>
        <v>20.25</v>
      </c>
      <c r="L1717" s="10">
        <f ca="1">_xlfn.IFNA((VLOOKUP($A1717,'Fats and Greases'!Q:R,2,FALSE)), "")</f>
        <v>17</v>
      </c>
      <c r="M1717" s="10">
        <f ca="1">_xlfn.IFNA((VLOOKUP($A1717,'Fats and Greases'!S:T,2,FALSE)), "")</f>
        <v>20.75</v>
      </c>
    </row>
    <row r="1718" spans="1:13" x14ac:dyDescent="0.2">
      <c r="A1718" s="18">
        <v>39188</v>
      </c>
      <c r="B1718" s="19">
        <f t="shared" si="52"/>
        <v>4</v>
      </c>
      <c r="C1718" s="19">
        <f t="shared" si="53"/>
        <v>2007</v>
      </c>
      <c r="D1718" s="10">
        <f ca="1">_xlfn.IFNA((VLOOKUP(A1718,'Fats and Greases'!A:B,2,FALSE)), "")</f>
        <v>18.88</v>
      </c>
      <c r="E1718" s="10">
        <f ca="1">_xlfn.IFNA((VLOOKUP(A1718,'Fats and Greases'!C:D,2,FALSE)), "")</f>
        <v>19</v>
      </c>
      <c r="F1718" s="10">
        <f ca="1">_xlfn.IFNA((VLOOKUP(A1718,'Fats and Greases'!E:F,2,FALSE)), "")</f>
        <v>17</v>
      </c>
      <c r="G1718" s="10">
        <f ca="1">_xlfn.IFNA((VLOOKUP(A1718,'Fats and Greases'!G:H,2,FALSE)), "")</f>
        <v>19.75</v>
      </c>
      <c r="H1718" s="10">
        <f ca="1">_xlfn.IFNA((VLOOKUP(A1718,'Fats and Greases'!I:J,2,FALSE)), "")</f>
        <v>18</v>
      </c>
      <c r="I1718" s="10">
        <f ca="1">_xlfn.IFNA((VLOOKUP(A1718,'Fats and Greases'!K:L,2,FALSE)), "")</f>
        <v>20.75</v>
      </c>
      <c r="J1718" s="10" t="str">
        <f ca="1">_xlfn.IFNA((VLOOKUP(A1718,'Fats and Greases'!M:N,2,FALSE)), "")</f>
        <v/>
      </c>
      <c r="K1718" s="10">
        <f ca="1">_xlfn.IFNA((VLOOKUP($A1718,'Fats and Greases'!O:P,2,FALSE)), "")</f>
        <v>20.25</v>
      </c>
      <c r="L1718" s="10">
        <f ca="1">_xlfn.IFNA((VLOOKUP($A1718,'Fats and Greases'!Q:R,2,FALSE)), "")</f>
        <v>17</v>
      </c>
      <c r="M1718" s="10">
        <f ca="1">_xlfn.IFNA((VLOOKUP($A1718,'Fats and Greases'!S:T,2,FALSE)), "")</f>
        <v>20.75</v>
      </c>
    </row>
    <row r="1719" spans="1:13" x14ac:dyDescent="0.2">
      <c r="A1719" s="18">
        <v>39189</v>
      </c>
      <c r="B1719" s="19">
        <f t="shared" si="52"/>
        <v>4</v>
      </c>
      <c r="C1719" s="19">
        <f t="shared" si="53"/>
        <v>2007</v>
      </c>
      <c r="D1719" s="10">
        <f ca="1">_xlfn.IFNA((VLOOKUP(A1719,'Fats and Greases'!A:B,2,FALSE)), "")</f>
        <v>19</v>
      </c>
      <c r="E1719" s="10">
        <f ca="1">_xlfn.IFNA((VLOOKUP(A1719,'Fats and Greases'!C:D,2,FALSE)), "")</f>
        <v>19.13</v>
      </c>
      <c r="F1719" s="10">
        <f ca="1">_xlfn.IFNA((VLOOKUP(A1719,'Fats and Greases'!E:F,2,FALSE)), "")</f>
        <v>17</v>
      </c>
      <c r="G1719" s="10">
        <f ca="1">_xlfn.IFNA((VLOOKUP(A1719,'Fats and Greases'!G:H,2,FALSE)), "")</f>
        <v>19.75</v>
      </c>
      <c r="H1719" s="10">
        <f ca="1">_xlfn.IFNA((VLOOKUP(A1719,'Fats and Greases'!I:J,2,FALSE)), "")</f>
        <v>18</v>
      </c>
      <c r="I1719" s="10">
        <f ca="1">_xlfn.IFNA((VLOOKUP(A1719,'Fats and Greases'!K:L,2,FALSE)), "")</f>
        <v>20.75</v>
      </c>
      <c r="J1719" s="10" t="str">
        <f ca="1">_xlfn.IFNA((VLOOKUP(A1719,'Fats and Greases'!M:N,2,FALSE)), "")</f>
        <v/>
      </c>
      <c r="K1719" s="10">
        <f ca="1">_xlfn.IFNA((VLOOKUP($A1719,'Fats and Greases'!O:P,2,FALSE)), "")</f>
        <v>20.25</v>
      </c>
      <c r="L1719" s="10">
        <f ca="1">_xlfn.IFNA((VLOOKUP($A1719,'Fats and Greases'!Q:R,2,FALSE)), "")</f>
        <v>17</v>
      </c>
      <c r="M1719" s="10">
        <f ca="1">_xlfn.IFNA((VLOOKUP($A1719,'Fats and Greases'!S:T,2,FALSE)), "")</f>
        <v>20.75</v>
      </c>
    </row>
    <row r="1720" spans="1:13" x14ac:dyDescent="0.2">
      <c r="A1720" s="18">
        <v>39190</v>
      </c>
      <c r="B1720" s="19">
        <f t="shared" si="52"/>
        <v>4</v>
      </c>
      <c r="C1720" s="19">
        <f t="shared" si="53"/>
        <v>2007</v>
      </c>
      <c r="D1720" s="10">
        <f ca="1">_xlfn.IFNA((VLOOKUP(A1720,'Fats and Greases'!A:B,2,FALSE)), "")</f>
        <v>19</v>
      </c>
      <c r="E1720" s="10">
        <f ca="1">_xlfn.IFNA((VLOOKUP(A1720,'Fats and Greases'!C:D,2,FALSE)), "")</f>
        <v>19.13</v>
      </c>
      <c r="F1720" s="10">
        <f ca="1">_xlfn.IFNA((VLOOKUP(A1720,'Fats and Greases'!E:F,2,FALSE)), "")</f>
        <v>17</v>
      </c>
      <c r="G1720" s="10">
        <f ca="1">_xlfn.IFNA((VLOOKUP(A1720,'Fats and Greases'!G:H,2,FALSE)), "")</f>
        <v>19.75</v>
      </c>
      <c r="H1720" s="10">
        <f ca="1">_xlfn.IFNA((VLOOKUP(A1720,'Fats and Greases'!I:J,2,FALSE)), "")</f>
        <v>18</v>
      </c>
      <c r="I1720" s="10">
        <f ca="1">_xlfn.IFNA((VLOOKUP(A1720,'Fats and Greases'!K:L,2,FALSE)), "")</f>
        <v>20.75</v>
      </c>
      <c r="J1720" s="10" t="str">
        <f ca="1">_xlfn.IFNA((VLOOKUP(A1720,'Fats and Greases'!M:N,2,FALSE)), "")</f>
        <v/>
      </c>
      <c r="K1720" s="10">
        <f ca="1">_xlfn.IFNA((VLOOKUP($A1720,'Fats and Greases'!O:P,2,FALSE)), "")</f>
        <v>20.25</v>
      </c>
      <c r="L1720" s="10">
        <f ca="1">_xlfn.IFNA((VLOOKUP($A1720,'Fats and Greases'!Q:R,2,FALSE)), "")</f>
        <v>17</v>
      </c>
      <c r="M1720" s="10">
        <f ca="1">_xlfn.IFNA((VLOOKUP($A1720,'Fats and Greases'!S:T,2,FALSE)), "")</f>
        <v>21</v>
      </c>
    </row>
    <row r="1721" spans="1:13" x14ac:dyDescent="0.2">
      <c r="A1721" s="18">
        <v>39191</v>
      </c>
      <c r="B1721" s="19">
        <f t="shared" si="52"/>
        <v>4</v>
      </c>
      <c r="C1721" s="19">
        <f t="shared" si="53"/>
        <v>2007</v>
      </c>
      <c r="D1721" s="10">
        <f ca="1">_xlfn.IFNA((VLOOKUP(A1721,'Fats and Greases'!A:B,2,FALSE)), "")</f>
        <v>19.13</v>
      </c>
      <c r="E1721" s="10">
        <f ca="1">_xlfn.IFNA((VLOOKUP(A1721,'Fats and Greases'!C:D,2,FALSE)), "")</f>
        <v>19.25</v>
      </c>
      <c r="F1721" s="10">
        <f ca="1">_xlfn.IFNA((VLOOKUP(A1721,'Fats and Greases'!E:F,2,FALSE)), "")</f>
        <v>17</v>
      </c>
      <c r="G1721" s="10">
        <f ca="1">_xlfn.IFNA((VLOOKUP(A1721,'Fats and Greases'!G:H,2,FALSE)), "")</f>
        <v>20</v>
      </c>
      <c r="H1721" s="10">
        <f ca="1">_xlfn.IFNA((VLOOKUP(A1721,'Fats and Greases'!I:J,2,FALSE)), "")</f>
        <v>18</v>
      </c>
      <c r="I1721" s="10">
        <f ca="1">_xlfn.IFNA((VLOOKUP(A1721,'Fats and Greases'!K:L,2,FALSE)), "")</f>
        <v>20.75</v>
      </c>
      <c r="J1721" s="10" t="str">
        <f ca="1">_xlfn.IFNA((VLOOKUP(A1721,'Fats and Greases'!M:N,2,FALSE)), "")</f>
        <v/>
      </c>
      <c r="K1721" s="10">
        <f ca="1">_xlfn.IFNA((VLOOKUP($A1721,'Fats and Greases'!O:P,2,FALSE)), "")</f>
        <v>20.75</v>
      </c>
      <c r="L1721" s="10">
        <f ca="1">_xlfn.IFNA((VLOOKUP($A1721,'Fats and Greases'!Q:R,2,FALSE)), "")</f>
        <v>17</v>
      </c>
      <c r="M1721" s="10">
        <f ca="1">_xlfn.IFNA((VLOOKUP($A1721,'Fats and Greases'!S:T,2,FALSE)), "")</f>
        <v>21</v>
      </c>
    </row>
    <row r="1722" spans="1:13" x14ac:dyDescent="0.2">
      <c r="A1722" s="18">
        <v>39192</v>
      </c>
      <c r="B1722" s="19">
        <f t="shared" si="52"/>
        <v>4</v>
      </c>
      <c r="C1722" s="19">
        <f t="shared" si="53"/>
        <v>2007</v>
      </c>
      <c r="D1722" s="10">
        <f ca="1">_xlfn.IFNA((VLOOKUP(A1722,'Fats and Greases'!A:B,2,FALSE)), "")</f>
        <v>19.25</v>
      </c>
      <c r="E1722" s="10">
        <f ca="1">_xlfn.IFNA((VLOOKUP(A1722,'Fats and Greases'!C:D,2,FALSE)), "")</f>
        <v>19.38</v>
      </c>
      <c r="F1722" s="10">
        <f ca="1">_xlfn.IFNA((VLOOKUP(A1722,'Fats and Greases'!E:F,2,FALSE)), "")</f>
        <v>17</v>
      </c>
      <c r="G1722" s="10">
        <f ca="1">_xlfn.IFNA((VLOOKUP(A1722,'Fats and Greases'!G:H,2,FALSE)), "")</f>
        <v>20</v>
      </c>
      <c r="H1722" s="10">
        <f ca="1">_xlfn.IFNA((VLOOKUP(A1722,'Fats and Greases'!I:J,2,FALSE)), "")</f>
        <v>18</v>
      </c>
      <c r="I1722" s="10">
        <f ca="1">_xlfn.IFNA((VLOOKUP(A1722,'Fats and Greases'!K:L,2,FALSE)), "")</f>
        <v>20.75</v>
      </c>
      <c r="J1722" s="10" t="str">
        <f ca="1">_xlfn.IFNA((VLOOKUP(A1722,'Fats and Greases'!M:N,2,FALSE)), "")</f>
        <v/>
      </c>
      <c r="K1722" s="10">
        <f ca="1">_xlfn.IFNA((VLOOKUP($A1722,'Fats and Greases'!O:P,2,FALSE)), "")</f>
        <v>20.75</v>
      </c>
      <c r="L1722" s="10">
        <f ca="1">_xlfn.IFNA((VLOOKUP($A1722,'Fats and Greases'!Q:R,2,FALSE)), "")</f>
        <v>17</v>
      </c>
      <c r="M1722" s="10">
        <f ca="1">_xlfn.IFNA((VLOOKUP($A1722,'Fats and Greases'!S:T,2,FALSE)), "")</f>
        <v>21</v>
      </c>
    </row>
    <row r="1723" spans="1:13" x14ac:dyDescent="0.2">
      <c r="A1723" s="18">
        <v>39195</v>
      </c>
      <c r="B1723" s="19">
        <f t="shared" si="52"/>
        <v>4</v>
      </c>
      <c r="C1723" s="19">
        <f t="shared" si="53"/>
        <v>2007</v>
      </c>
      <c r="D1723" s="10">
        <f ca="1">_xlfn.IFNA((VLOOKUP(A1723,'Fats and Greases'!A:B,2,FALSE)), "")</f>
        <v>19.25</v>
      </c>
      <c r="E1723" s="10">
        <f ca="1">_xlfn.IFNA((VLOOKUP(A1723,'Fats and Greases'!C:D,2,FALSE)), "")</f>
        <v>19.38</v>
      </c>
      <c r="F1723" s="10">
        <f ca="1">_xlfn.IFNA((VLOOKUP(A1723,'Fats and Greases'!E:F,2,FALSE)), "")</f>
        <v>17</v>
      </c>
      <c r="G1723" s="10">
        <f ca="1">_xlfn.IFNA((VLOOKUP(A1723,'Fats and Greases'!G:H,2,FALSE)), "")</f>
        <v>20</v>
      </c>
      <c r="H1723" s="10">
        <f ca="1">_xlfn.IFNA((VLOOKUP(A1723,'Fats and Greases'!I:J,2,FALSE)), "")</f>
        <v>18</v>
      </c>
      <c r="I1723" s="10">
        <f ca="1">_xlfn.IFNA((VLOOKUP(A1723,'Fats and Greases'!K:L,2,FALSE)), "")</f>
        <v>20.75</v>
      </c>
      <c r="J1723" s="10" t="str">
        <f ca="1">_xlfn.IFNA((VLOOKUP(A1723,'Fats and Greases'!M:N,2,FALSE)), "")</f>
        <v/>
      </c>
      <c r="K1723" s="10">
        <f ca="1">_xlfn.IFNA((VLOOKUP($A1723,'Fats and Greases'!O:P,2,FALSE)), "")</f>
        <v>20.75</v>
      </c>
      <c r="L1723" s="10">
        <f ca="1">_xlfn.IFNA((VLOOKUP($A1723,'Fats and Greases'!Q:R,2,FALSE)), "")</f>
        <v>17</v>
      </c>
      <c r="M1723" s="10">
        <f ca="1">_xlfn.IFNA((VLOOKUP($A1723,'Fats and Greases'!S:T,2,FALSE)), "")</f>
        <v>21</v>
      </c>
    </row>
    <row r="1724" spans="1:13" x14ac:dyDescent="0.2">
      <c r="A1724" s="18">
        <v>39196</v>
      </c>
      <c r="B1724" s="19">
        <f t="shared" si="52"/>
        <v>4</v>
      </c>
      <c r="C1724" s="19">
        <f t="shared" si="53"/>
        <v>2007</v>
      </c>
      <c r="D1724" s="10">
        <f ca="1">_xlfn.IFNA((VLOOKUP(A1724,'Fats and Greases'!A:B,2,FALSE)), "")</f>
        <v>19.38</v>
      </c>
      <c r="E1724" s="10">
        <f ca="1">_xlfn.IFNA((VLOOKUP(A1724,'Fats and Greases'!C:D,2,FALSE)), "")</f>
        <v>19.5</v>
      </c>
      <c r="F1724" s="10">
        <f ca="1">_xlfn.IFNA((VLOOKUP(A1724,'Fats and Greases'!E:F,2,FALSE)), "")</f>
        <v>17</v>
      </c>
      <c r="G1724" s="10">
        <f ca="1">_xlfn.IFNA((VLOOKUP(A1724,'Fats and Greases'!G:H,2,FALSE)), "")</f>
        <v>20</v>
      </c>
      <c r="H1724" s="10">
        <f ca="1">_xlfn.IFNA((VLOOKUP(A1724,'Fats and Greases'!I:J,2,FALSE)), "")</f>
        <v>18</v>
      </c>
      <c r="I1724" s="10">
        <f ca="1">_xlfn.IFNA((VLOOKUP(A1724,'Fats and Greases'!K:L,2,FALSE)), "")</f>
        <v>21</v>
      </c>
      <c r="J1724" s="10" t="str">
        <f ca="1">_xlfn.IFNA((VLOOKUP(A1724,'Fats and Greases'!M:N,2,FALSE)), "")</f>
        <v/>
      </c>
      <c r="K1724" s="10">
        <f ca="1">_xlfn.IFNA((VLOOKUP($A1724,'Fats and Greases'!O:P,2,FALSE)), "")</f>
        <v>20.75</v>
      </c>
      <c r="L1724" s="10">
        <f ca="1">_xlfn.IFNA((VLOOKUP($A1724,'Fats and Greases'!Q:R,2,FALSE)), "")</f>
        <v>17</v>
      </c>
      <c r="M1724" s="10">
        <f ca="1">_xlfn.IFNA((VLOOKUP($A1724,'Fats and Greases'!S:T,2,FALSE)), "")</f>
        <v>21</v>
      </c>
    </row>
    <row r="1725" spans="1:13" x14ac:dyDescent="0.2">
      <c r="A1725" s="18">
        <v>39197</v>
      </c>
      <c r="B1725" s="19">
        <f t="shared" si="52"/>
        <v>4</v>
      </c>
      <c r="C1725" s="19">
        <f t="shared" si="53"/>
        <v>2007</v>
      </c>
      <c r="D1725" s="10">
        <f ca="1">_xlfn.IFNA((VLOOKUP(A1725,'Fats and Greases'!A:B,2,FALSE)), "")</f>
        <v>20.13</v>
      </c>
      <c r="E1725" s="10">
        <f ca="1">_xlfn.IFNA((VLOOKUP(A1725,'Fats and Greases'!C:D,2,FALSE)), "")</f>
        <v>19.63</v>
      </c>
      <c r="F1725" s="10">
        <f ca="1">_xlfn.IFNA((VLOOKUP(A1725,'Fats and Greases'!E:F,2,FALSE)), "")</f>
        <v>17</v>
      </c>
      <c r="G1725" s="10">
        <f ca="1">_xlfn.IFNA((VLOOKUP(A1725,'Fats and Greases'!G:H,2,FALSE)), "")</f>
        <v>20</v>
      </c>
      <c r="H1725" s="10">
        <f ca="1">_xlfn.IFNA((VLOOKUP(A1725,'Fats and Greases'!I:J,2,FALSE)), "")</f>
        <v>18</v>
      </c>
      <c r="I1725" s="10">
        <f ca="1">_xlfn.IFNA((VLOOKUP(A1725,'Fats and Greases'!K:L,2,FALSE)), "")</f>
        <v>21</v>
      </c>
      <c r="J1725" s="10" t="str">
        <f ca="1">_xlfn.IFNA((VLOOKUP(A1725,'Fats and Greases'!M:N,2,FALSE)), "")</f>
        <v/>
      </c>
      <c r="K1725" s="10">
        <f ca="1">_xlfn.IFNA((VLOOKUP($A1725,'Fats and Greases'!O:P,2,FALSE)), "")</f>
        <v>20.75</v>
      </c>
      <c r="L1725" s="10">
        <f ca="1">_xlfn.IFNA((VLOOKUP($A1725,'Fats and Greases'!Q:R,2,FALSE)), "")</f>
        <v>17</v>
      </c>
      <c r="M1725" s="10">
        <f ca="1">_xlfn.IFNA((VLOOKUP($A1725,'Fats and Greases'!S:T,2,FALSE)), "")</f>
        <v>21</v>
      </c>
    </row>
    <row r="1726" spans="1:13" x14ac:dyDescent="0.2">
      <c r="A1726" s="18">
        <v>39198</v>
      </c>
      <c r="B1726" s="19">
        <f t="shared" si="52"/>
        <v>4</v>
      </c>
      <c r="C1726" s="19">
        <f t="shared" si="53"/>
        <v>2007</v>
      </c>
      <c r="D1726" s="10">
        <f ca="1">_xlfn.IFNA((VLOOKUP(A1726,'Fats and Greases'!A:B,2,FALSE)), "")</f>
        <v>20.13</v>
      </c>
      <c r="E1726" s="10">
        <f ca="1">_xlfn.IFNA((VLOOKUP(A1726,'Fats and Greases'!C:D,2,FALSE)), "")</f>
        <v>19.88</v>
      </c>
      <c r="F1726" s="10">
        <f ca="1">_xlfn.IFNA((VLOOKUP(A1726,'Fats and Greases'!E:F,2,FALSE)), "")</f>
        <v>17</v>
      </c>
      <c r="G1726" s="10">
        <f ca="1">_xlfn.IFNA((VLOOKUP(A1726,'Fats and Greases'!G:H,2,FALSE)), "")</f>
        <v>20</v>
      </c>
      <c r="H1726" s="10">
        <f ca="1">_xlfn.IFNA((VLOOKUP(A1726,'Fats and Greases'!I:J,2,FALSE)), "")</f>
        <v>18</v>
      </c>
      <c r="I1726" s="10">
        <f ca="1">_xlfn.IFNA((VLOOKUP(A1726,'Fats and Greases'!K:L,2,FALSE)), "")</f>
        <v>21</v>
      </c>
      <c r="J1726" s="10" t="str">
        <f ca="1">_xlfn.IFNA((VLOOKUP(A1726,'Fats and Greases'!M:N,2,FALSE)), "")</f>
        <v/>
      </c>
      <c r="K1726" s="10">
        <f ca="1">_xlfn.IFNA((VLOOKUP($A1726,'Fats and Greases'!O:P,2,FALSE)), "")</f>
        <v>20.75</v>
      </c>
      <c r="L1726" s="10">
        <f ca="1">_xlfn.IFNA((VLOOKUP($A1726,'Fats and Greases'!Q:R,2,FALSE)), "")</f>
        <v>17</v>
      </c>
      <c r="M1726" s="10">
        <f ca="1">_xlfn.IFNA((VLOOKUP($A1726,'Fats and Greases'!S:T,2,FALSE)), "")</f>
        <v>21</v>
      </c>
    </row>
    <row r="1727" spans="1:13" x14ac:dyDescent="0.2">
      <c r="A1727" s="18">
        <v>39199</v>
      </c>
      <c r="B1727" s="19">
        <f t="shared" si="52"/>
        <v>4</v>
      </c>
      <c r="C1727" s="19">
        <f t="shared" si="53"/>
        <v>2007</v>
      </c>
      <c r="D1727" s="10">
        <f ca="1">_xlfn.IFNA((VLOOKUP(A1727,'Fats and Greases'!A:B,2,FALSE)), "")</f>
        <v>20.13</v>
      </c>
      <c r="E1727" s="10">
        <f ca="1">_xlfn.IFNA((VLOOKUP(A1727,'Fats and Greases'!C:D,2,FALSE)), "")</f>
        <v>19.88</v>
      </c>
      <c r="F1727" s="10">
        <f ca="1">_xlfn.IFNA((VLOOKUP(A1727,'Fats and Greases'!E:F,2,FALSE)), "")</f>
        <v>17</v>
      </c>
      <c r="G1727" s="10">
        <f ca="1">_xlfn.IFNA((VLOOKUP(A1727,'Fats and Greases'!G:H,2,FALSE)), "")</f>
        <v>20</v>
      </c>
      <c r="H1727" s="10">
        <f ca="1">_xlfn.IFNA((VLOOKUP(A1727,'Fats and Greases'!I:J,2,FALSE)), "")</f>
        <v>18</v>
      </c>
      <c r="I1727" s="10">
        <f ca="1">_xlfn.IFNA((VLOOKUP(A1727,'Fats and Greases'!K:L,2,FALSE)), "")</f>
        <v>21</v>
      </c>
      <c r="J1727" s="10" t="str">
        <f ca="1">_xlfn.IFNA((VLOOKUP(A1727,'Fats and Greases'!M:N,2,FALSE)), "")</f>
        <v/>
      </c>
      <c r="K1727" s="10">
        <f ca="1">_xlfn.IFNA((VLOOKUP($A1727,'Fats and Greases'!O:P,2,FALSE)), "")</f>
        <v>20.75</v>
      </c>
      <c r="L1727" s="10">
        <f ca="1">_xlfn.IFNA((VLOOKUP($A1727,'Fats and Greases'!Q:R,2,FALSE)), "")</f>
        <v>17</v>
      </c>
      <c r="M1727" s="10">
        <f ca="1">_xlfn.IFNA((VLOOKUP($A1727,'Fats and Greases'!S:T,2,FALSE)), "")</f>
        <v>21</v>
      </c>
    </row>
    <row r="1728" spans="1:13" x14ac:dyDescent="0.2">
      <c r="A1728" s="18">
        <v>39202</v>
      </c>
      <c r="B1728" s="19">
        <f t="shared" si="52"/>
        <v>4</v>
      </c>
      <c r="C1728" s="19">
        <f t="shared" si="53"/>
        <v>2007</v>
      </c>
      <c r="D1728" s="10">
        <f ca="1">_xlfn.IFNA((VLOOKUP(A1728,'Fats and Greases'!A:B,2,FALSE)), "")</f>
        <v>20.13</v>
      </c>
      <c r="E1728" s="10">
        <f ca="1">_xlfn.IFNA((VLOOKUP(A1728,'Fats and Greases'!C:D,2,FALSE)), "")</f>
        <v>20</v>
      </c>
      <c r="F1728" s="10">
        <f ca="1">_xlfn.IFNA((VLOOKUP(A1728,'Fats and Greases'!E:F,2,FALSE)), "")</f>
        <v>17</v>
      </c>
      <c r="G1728" s="10">
        <f ca="1">_xlfn.IFNA((VLOOKUP(A1728,'Fats and Greases'!G:H,2,FALSE)), "")</f>
        <v>20</v>
      </c>
      <c r="H1728" s="10">
        <f ca="1">_xlfn.IFNA((VLOOKUP(A1728,'Fats and Greases'!I:J,2,FALSE)), "")</f>
        <v>18</v>
      </c>
      <c r="I1728" s="10">
        <f ca="1">_xlfn.IFNA((VLOOKUP(A1728,'Fats and Greases'!K:L,2,FALSE)), "")</f>
        <v>21</v>
      </c>
      <c r="J1728" s="10" t="str">
        <f ca="1">_xlfn.IFNA((VLOOKUP(A1728,'Fats and Greases'!M:N,2,FALSE)), "")</f>
        <v/>
      </c>
      <c r="K1728" s="10">
        <f ca="1">_xlfn.IFNA((VLOOKUP($A1728,'Fats and Greases'!O:P,2,FALSE)), "")</f>
        <v>20.75</v>
      </c>
      <c r="L1728" s="10">
        <f ca="1">_xlfn.IFNA((VLOOKUP($A1728,'Fats and Greases'!Q:R,2,FALSE)), "")</f>
        <v>17</v>
      </c>
      <c r="M1728" s="10">
        <f ca="1">_xlfn.IFNA((VLOOKUP($A1728,'Fats and Greases'!S:T,2,FALSE)), "")</f>
        <v>21</v>
      </c>
    </row>
    <row r="1729" spans="1:13" x14ac:dyDescent="0.2">
      <c r="A1729" s="18">
        <v>39203</v>
      </c>
      <c r="B1729" s="19">
        <f t="shared" si="52"/>
        <v>5</v>
      </c>
      <c r="C1729" s="19">
        <f t="shared" si="53"/>
        <v>2007</v>
      </c>
      <c r="D1729" s="10">
        <f ca="1">_xlfn.IFNA((VLOOKUP(A1729,'Fats and Greases'!A:B,2,FALSE)), "")</f>
        <v>20.13</v>
      </c>
      <c r="E1729" s="10">
        <f ca="1">_xlfn.IFNA((VLOOKUP(A1729,'Fats and Greases'!C:D,2,FALSE)), "")</f>
        <v>20</v>
      </c>
      <c r="F1729" s="10">
        <f ca="1">_xlfn.IFNA((VLOOKUP(A1729,'Fats and Greases'!E:F,2,FALSE)), "")</f>
        <v>17</v>
      </c>
      <c r="G1729" s="10">
        <f ca="1">_xlfn.IFNA((VLOOKUP(A1729,'Fats and Greases'!G:H,2,FALSE)), "")</f>
        <v>20</v>
      </c>
      <c r="H1729" s="10">
        <f ca="1">_xlfn.IFNA((VLOOKUP(A1729,'Fats and Greases'!I:J,2,FALSE)), "")</f>
        <v>19</v>
      </c>
      <c r="I1729" s="10">
        <f ca="1">_xlfn.IFNA((VLOOKUP(A1729,'Fats and Greases'!K:L,2,FALSE)), "")</f>
        <v>21</v>
      </c>
      <c r="J1729" s="10" t="str">
        <f ca="1">_xlfn.IFNA((VLOOKUP(A1729,'Fats and Greases'!M:N,2,FALSE)), "")</f>
        <v/>
      </c>
      <c r="K1729" s="10">
        <f ca="1">_xlfn.IFNA((VLOOKUP($A1729,'Fats and Greases'!O:P,2,FALSE)), "")</f>
        <v>20.75</v>
      </c>
      <c r="L1729" s="10">
        <f ca="1">_xlfn.IFNA((VLOOKUP($A1729,'Fats and Greases'!Q:R,2,FALSE)), "")</f>
        <v>17</v>
      </c>
      <c r="M1729" s="10">
        <f ca="1">_xlfn.IFNA((VLOOKUP($A1729,'Fats and Greases'!S:T,2,FALSE)), "")</f>
        <v>21</v>
      </c>
    </row>
    <row r="1730" spans="1:13" x14ac:dyDescent="0.2">
      <c r="A1730" s="18">
        <v>39204</v>
      </c>
      <c r="B1730" s="19">
        <f t="shared" si="52"/>
        <v>5</v>
      </c>
      <c r="C1730" s="19">
        <f t="shared" si="53"/>
        <v>2007</v>
      </c>
      <c r="D1730" s="10">
        <f ca="1">_xlfn.IFNA((VLOOKUP(A1730,'Fats and Greases'!A:B,2,FALSE)), "")</f>
        <v>20.13</v>
      </c>
      <c r="E1730" s="10">
        <f ca="1">_xlfn.IFNA((VLOOKUP(A1730,'Fats and Greases'!C:D,2,FALSE)), "")</f>
        <v>20.13</v>
      </c>
      <c r="F1730" s="10">
        <f ca="1">_xlfn.IFNA((VLOOKUP(A1730,'Fats and Greases'!E:F,2,FALSE)), "")</f>
        <v>18</v>
      </c>
      <c r="G1730" s="10">
        <f ca="1">_xlfn.IFNA((VLOOKUP(A1730,'Fats and Greases'!G:H,2,FALSE)), "")</f>
        <v>20</v>
      </c>
      <c r="H1730" s="10">
        <f ca="1">_xlfn.IFNA((VLOOKUP(A1730,'Fats and Greases'!I:J,2,FALSE)), "")</f>
        <v>19</v>
      </c>
      <c r="I1730" s="10">
        <f ca="1">_xlfn.IFNA((VLOOKUP(A1730,'Fats and Greases'!K:L,2,FALSE)), "")</f>
        <v>21</v>
      </c>
      <c r="J1730" s="10" t="str">
        <f ca="1">_xlfn.IFNA((VLOOKUP(A1730,'Fats and Greases'!M:N,2,FALSE)), "")</f>
        <v/>
      </c>
      <c r="K1730" s="10">
        <f ca="1">_xlfn.IFNA((VLOOKUP($A1730,'Fats and Greases'!O:P,2,FALSE)), "")</f>
        <v>20.75</v>
      </c>
      <c r="L1730" s="10">
        <f ca="1">_xlfn.IFNA((VLOOKUP($A1730,'Fats and Greases'!Q:R,2,FALSE)), "")</f>
        <v>18</v>
      </c>
      <c r="M1730" s="10">
        <f ca="1">_xlfn.IFNA((VLOOKUP($A1730,'Fats and Greases'!S:T,2,FALSE)), "")</f>
        <v>21.75</v>
      </c>
    </row>
    <row r="1731" spans="1:13" x14ac:dyDescent="0.2">
      <c r="A1731" s="18">
        <v>39205</v>
      </c>
      <c r="B1731" s="19">
        <f t="shared" ref="B1731:B1794" si="54">MONTH(A1731)</f>
        <v>5</v>
      </c>
      <c r="C1731" s="19">
        <f t="shared" ref="C1731:C1794" si="55">YEAR(A1731)</f>
        <v>2007</v>
      </c>
      <c r="D1731" s="10">
        <f ca="1">_xlfn.IFNA((VLOOKUP(A1731,'Fats and Greases'!A:B,2,FALSE)), "")</f>
        <v>20.5</v>
      </c>
      <c r="E1731" s="10">
        <f ca="1">_xlfn.IFNA((VLOOKUP(A1731,'Fats and Greases'!C:D,2,FALSE)), "")</f>
        <v>20.38</v>
      </c>
      <c r="F1731" s="10">
        <f ca="1">_xlfn.IFNA((VLOOKUP(A1731,'Fats and Greases'!E:F,2,FALSE)), "")</f>
        <v>18</v>
      </c>
      <c r="G1731" s="10">
        <f ca="1">_xlfn.IFNA((VLOOKUP(A1731,'Fats and Greases'!G:H,2,FALSE)), "")</f>
        <v>20</v>
      </c>
      <c r="H1731" s="10">
        <f ca="1">_xlfn.IFNA((VLOOKUP(A1731,'Fats and Greases'!I:J,2,FALSE)), "")</f>
        <v>19</v>
      </c>
      <c r="I1731" s="10">
        <f ca="1">_xlfn.IFNA((VLOOKUP(A1731,'Fats and Greases'!K:L,2,FALSE)), "")</f>
        <v>21</v>
      </c>
      <c r="J1731" s="10" t="str">
        <f ca="1">_xlfn.IFNA((VLOOKUP(A1731,'Fats and Greases'!M:N,2,FALSE)), "")</f>
        <v/>
      </c>
      <c r="K1731" s="10">
        <f ca="1">_xlfn.IFNA((VLOOKUP($A1731,'Fats and Greases'!O:P,2,FALSE)), "")</f>
        <v>20.75</v>
      </c>
      <c r="L1731" s="10">
        <f ca="1">_xlfn.IFNA((VLOOKUP($A1731,'Fats and Greases'!Q:R,2,FALSE)), "")</f>
        <v>18</v>
      </c>
      <c r="M1731" s="10">
        <f ca="1">_xlfn.IFNA((VLOOKUP($A1731,'Fats and Greases'!S:T,2,FALSE)), "")</f>
        <v>21.75</v>
      </c>
    </row>
    <row r="1732" spans="1:13" x14ac:dyDescent="0.2">
      <c r="A1732" s="18">
        <v>39206</v>
      </c>
      <c r="B1732" s="19">
        <f t="shared" si="54"/>
        <v>5</v>
      </c>
      <c r="C1732" s="19">
        <f t="shared" si="55"/>
        <v>2007</v>
      </c>
      <c r="D1732" s="10">
        <f ca="1">_xlfn.IFNA((VLOOKUP(A1732,'Fats and Greases'!A:B,2,FALSE)), "")</f>
        <v>20.5</v>
      </c>
      <c r="E1732" s="10">
        <f ca="1">_xlfn.IFNA((VLOOKUP(A1732,'Fats and Greases'!C:D,2,FALSE)), "")</f>
        <v>20.38</v>
      </c>
      <c r="F1732" s="10">
        <f ca="1">_xlfn.IFNA((VLOOKUP(A1732,'Fats and Greases'!E:F,2,FALSE)), "")</f>
        <v>18</v>
      </c>
      <c r="G1732" s="10">
        <f ca="1">_xlfn.IFNA((VLOOKUP(A1732,'Fats and Greases'!G:H,2,FALSE)), "")</f>
        <v>20</v>
      </c>
      <c r="H1732" s="10">
        <f ca="1">_xlfn.IFNA((VLOOKUP(A1732,'Fats and Greases'!I:J,2,FALSE)), "")</f>
        <v>19</v>
      </c>
      <c r="I1732" s="10">
        <f ca="1">_xlfn.IFNA((VLOOKUP(A1732,'Fats and Greases'!K:L,2,FALSE)), "")</f>
        <v>21</v>
      </c>
      <c r="J1732" s="10" t="str">
        <f ca="1">_xlfn.IFNA((VLOOKUP(A1732,'Fats and Greases'!M:N,2,FALSE)), "")</f>
        <v/>
      </c>
      <c r="K1732" s="10">
        <f ca="1">_xlfn.IFNA((VLOOKUP($A1732,'Fats and Greases'!O:P,2,FALSE)), "")</f>
        <v>20.75</v>
      </c>
      <c r="L1732" s="10">
        <f ca="1">_xlfn.IFNA((VLOOKUP($A1732,'Fats and Greases'!Q:R,2,FALSE)), "")</f>
        <v>18</v>
      </c>
      <c r="M1732" s="10">
        <f ca="1">_xlfn.IFNA((VLOOKUP($A1732,'Fats and Greases'!S:T,2,FALSE)), "")</f>
        <v>21.75</v>
      </c>
    </row>
    <row r="1733" spans="1:13" x14ac:dyDescent="0.2">
      <c r="A1733" s="18">
        <v>39209</v>
      </c>
      <c r="B1733" s="19">
        <f t="shared" si="54"/>
        <v>5</v>
      </c>
      <c r="C1733" s="19">
        <f t="shared" si="55"/>
        <v>2007</v>
      </c>
      <c r="D1733" s="10">
        <f ca="1">_xlfn.IFNA((VLOOKUP(A1733,'Fats and Greases'!A:B,2,FALSE)), "")</f>
        <v>20.63</v>
      </c>
      <c r="E1733" s="10">
        <f ca="1">_xlfn.IFNA((VLOOKUP(A1733,'Fats and Greases'!C:D,2,FALSE)), "")</f>
        <v>20.5</v>
      </c>
      <c r="F1733" s="10">
        <f ca="1">_xlfn.IFNA((VLOOKUP(A1733,'Fats and Greases'!E:F,2,FALSE)), "")</f>
        <v>18</v>
      </c>
      <c r="G1733" s="10">
        <f ca="1">_xlfn.IFNA((VLOOKUP(A1733,'Fats and Greases'!G:H,2,FALSE)), "")</f>
        <v>20</v>
      </c>
      <c r="H1733" s="10">
        <f ca="1">_xlfn.IFNA((VLOOKUP(A1733,'Fats and Greases'!I:J,2,FALSE)), "")</f>
        <v>19</v>
      </c>
      <c r="I1733" s="10">
        <f ca="1">_xlfn.IFNA((VLOOKUP(A1733,'Fats and Greases'!K:L,2,FALSE)), "")</f>
        <v>21</v>
      </c>
      <c r="J1733" s="10" t="str">
        <f ca="1">_xlfn.IFNA((VLOOKUP(A1733,'Fats and Greases'!M:N,2,FALSE)), "")</f>
        <v/>
      </c>
      <c r="K1733" s="10">
        <f ca="1">_xlfn.IFNA((VLOOKUP($A1733,'Fats and Greases'!O:P,2,FALSE)), "")</f>
        <v>20.75</v>
      </c>
      <c r="L1733" s="10">
        <f ca="1">_xlfn.IFNA((VLOOKUP($A1733,'Fats and Greases'!Q:R,2,FALSE)), "")</f>
        <v>18</v>
      </c>
      <c r="M1733" s="10">
        <f ca="1">_xlfn.IFNA((VLOOKUP($A1733,'Fats and Greases'!S:T,2,FALSE)), "")</f>
        <v>21.75</v>
      </c>
    </row>
    <row r="1734" spans="1:13" x14ac:dyDescent="0.2">
      <c r="A1734" s="18">
        <v>39210</v>
      </c>
      <c r="B1734" s="19">
        <f t="shared" si="54"/>
        <v>5</v>
      </c>
      <c r="C1734" s="19">
        <f t="shared" si="55"/>
        <v>2007</v>
      </c>
      <c r="D1734" s="10">
        <f ca="1">_xlfn.IFNA((VLOOKUP(A1734,'Fats and Greases'!A:B,2,FALSE)), "")</f>
        <v>20.63</v>
      </c>
      <c r="E1734" s="10">
        <f ca="1">_xlfn.IFNA((VLOOKUP(A1734,'Fats and Greases'!C:D,2,FALSE)), "")</f>
        <v>20.5</v>
      </c>
      <c r="F1734" s="10">
        <f ca="1">_xlfn.IFNA((VLOOKUP(A1734,'Fats and Greases'!E:F,2,FALSE)), "")</f>
        <v>18</v>
      </c>
      <c r="G1734" s="10">
        <f ca="1">_xlfn.IFNA((VLOOKUP(A1734,'Fats and Greases'!G:H,2,FALSE)), "")</f>
        <v>20</v>
      </c>
      <c r="H1734" s="10">
        <f ca="1">_xlfn.IFNA((VLOOKUP(A1734,'Fats and Greases'!I:J,2,FALSE)), "")</f>
        <v>19</v>
      </c>
      <c r="I1734" s="10">
        <f ca="1">_xlfn.IFNA((VLOOKUP(A1734,'Fats and Greases'!K:L,2,FALSE)), "")</f>
        <v>21</v>
      </c>
      <c r="J1734" s="10" t="str">
        <f ca="1">_xlfn.IFNA((VLOOKUP(A1734,'Fats and Greases'!M:N,2,FALSE)), "")</f>
        <v/>
      </c>
      <c r="K1734" s="10">
        <f ca="1">_xlfn.IFNA((VLOOKUP($A1734,'Fats and Greases'!O:P,2,FALSE)), "")</f>
        <v>20.75</v>
      </c>
      <c r="L1734" s="10">
        <f ca="1">_xlfn.IFNA((VLOOKUP($A1734,'Fats and Greases'!Q:R,2,FALSE)), "")</f>
        <v>18</v>
      </c>
      <c r="M1734" s="10">
        <f ca="1">_xlfn.IFNA((VLOOKUP($A1734,'Fats and Greases'!S:T,2,FALSE)), "")</f>
        <v>21.75</v>
      </c>
    </row>
    <row r="1735" spans="1:13" x14ac:dyDescent="0.2">
      <c r="A1735" s="18">
        <v>39211</v>
      </c>
      <c r="B1735" s="19">
        <f t="shared" si="54"/>
        <v>5</v>
      </c>
      <c r="C1735" s="19">
        <f t="shared" si="55"/>
        <v>2007</v>
      </c>
      <c r="D1735" s="10">
        <f ca="1">_xlfn.IFNA((VLOOKUP(A1735,'Fats and Greases'!A:B,2,FALSE)), "")</f>
        <v>20.88</v>
      </c>
      <c r="E1735" s="10">
        <f ca="1">_xlfn.IFNA((VLOOKUP(A1735,'Fats and Greases'!C:D,2,FALSE)), "")</f>
        <v>20.88</v>
      </c>
      <c r="F1735" s="10">
        <f ca="1">_xlfn.IFNA((VLOOKUP(A1735,'Fats and Greases'!E:F,2,FALSE)), "")</f>
        <v>18</v>
      </c>
      <c r="G1735" s="10">
        <f ca="1">_xlfn.IFNA((VLOOKUP(A1735,'Fats and Greases'!G:H,2,FALSE)), "")</f>
        <v>20</v>
      </c>
      <c r="H1735" s="10">
        <f ca="1">_xlfn.IFNA((VLOOKUP(A1735,'Fats and Greases'!I:J,2,FALSE)), "")</f>
        <v>19</v>
      </c>
      <c r="I1735" s="10">
        <f ca="1">_xlfn.IFNA((VLOOKUP(A1735,'Fats and Greases'!K:L,2,FALSE)), "")</f>
        <v>21</v>
      </c>
      <c r="J1735" s="10" t="str">
        <f ca="1">_xlfn.IFNA((VLOOKUP(A1735,'Fats and Greases'!M:N,2,FALSE)), "")</f>
        <v/>
      </c>
      <c r="K1735" s="10">
        <f ca="1">_xlfn.IFNA((VLOOKUP($A1735,'Fats and Greases'!O:P,2,FALSE)), "")</f>
        <v>21.5</v>
      </c>
      <c r="L1735" s="10">
        <f ca="1">_xlfn.IFNA((VLOOKUP($A1735,'Fats and Greases'!Q:R,2,FALSE)), "")</f>
        <v>18</v>
      </c>
      <c r="M1735" s="10">
        <f ca="1">_xlfn.IFNA((VLOOKUP($A1735,'Fats and Greases'!S:T,2,FALSE)), "")</f>
        <v>22</v>
      </c>
    </row>
    <row r="1736" spans="1:13" x14ac:dyDescent="0.2">
      <c r="A1736" s="18">
        <v>39212</v>
      </c>
      <c r="B1736" s="19">
        <f t="shared" si="54"/>
        <v>5</v>
      </c>
      <c r="C1736" s="19">
        <f t="shared" si="55"/>
        <v>2007</v>
      </c>
      <c r="D1736" s="10">
        <f ca="1">_xlfn.IFNA((VLOOKUP(A1736,'Fats and Greases'!A:B,2,FALSE)), "")</f>
        <v>20.88</v>
      </c>
      <c r="E1736" s="10">
        <f ca="1">_xlfn.IFNA((VLOOKUP(A1736,'Fats and Greases'!C:D,2,FALSE)), "")</f>
        <v>20.88</v>
      </c>
      <c r="F1736" s="10">
        <f ca="1">_xlfn.IFNA((VLOOKUP(A1736,'Fats and Greases'!E:F,2,FALSE)), "")</f>
        <v>18</v>
      </c>
      <c r="G1736" s="10">
        <f ca="1">_xlfn.IFNA((VLOOKUP(A1736,'Fats and Greases'!G:H,2,FALSE)), "")</f>
        <v>20</v>
      </c>
      <c r="H1736" s="10">
        <f ca="1">_xlfn.IFNA((VLOOKUP(A1736,'Fats and Greases'!I:J,2,FALSE)), "")</f>
        <v>19</v>
      </c>
      <c r="I1736" s="10">
        <f ca="1">_xlfn.IFNA((VLOOKUP(A1736,'Fats and Greases'!K:L,2,FALSE)), "")</f>
        <v>21</v>
      </c>
      <c r="J1736" s="10" t="str">
        <f ca="1">_xlfn.IFNA((VLOOKUP(A1736,'Fats and Greases'!M:N,2,FALSE)), "")</f>
        <v/>
      </c>
      <c r="K1736" s="10">
        <f ca="1">_xlfn.IFNA((VLOOKUP($A1736,'Fats and Greases'!O:P,2,FALSE)), "")</f>
        <v>21.5</v>
      </c>
      <c r="L1736" s="10">
        <f ca="1">_xlfn.IFNA((VLOOKUP($A1736,'Fats and Greases'!Q:R,2,FALSE)), "")</f>
        <v>18</v>
      </c>
      <c r="M1736" s="10">
        <f ca="1">_xlfn.IFNA((VLOOKUP($A1736,'Fats and Greases'!S:T,2,FALSE)), "")</f>
        <v>22</v>
      </c>
    </row>
    <row r="1737" spans="1:13" x14ac:dyDescent="0.2">
      <c r="A1737" s="18">
        <v>39213</v>
      </c>
      <c r="B1737" s="19">
        <f t="shared" si="54"/>
        <v>5</v>
      </c>
      <c r="C1737" s="19">
        <f t="shared" si="55"/>
        <v>2007</v>
      </c>
      <c r="D1737" s="10">
        <f ca="1">_xlfn.IFNA((VLOOKUP(A1737,'Fats and Greases'!A:B,2,FALSE)), "")</f>
        <v>20.88</v>
      </c>
      <c r="E1737" s="10">
        <f ca="1">_xlfn.IFNA((VLOOKUP(A1737,'Fats and Greases'!C:D,2,FALSE)), "")</f>
        <v>20.88</v>
      </c>
      <c r="F1737" s="10">
        <f ca="1">_xlfn.IFNA((VLOOKUP(A1737,'Fats and Greases'!E:F,2,FALSE)), "")</f>
        <v>18</v>
      </c>
      <c r="G1737" s="10">
        <f ca="1">_xlfn.IFNA((VLOOKUP(A1737,'Fats and Greases'!G:H,2,FALSE)), "")</f>
        <v>20</v>
      </c>
      <c r="H1737" s="10">
        <f ca="1">_xlfn.IFNA((VLOOKUP(A1737,'Fats and Greases'!I:J,2,FALSE)), "")</f>
        <v>19</v>
      </c>
      <c r="I1737" s="10">
        <f ca="1">_xlfn.IFNA((VLOOKUP(A1737,'Fats and Greases'!K:L,2,FALSE)), "")</f>
        <v>21</v>
      </c>
      <c r="J1737" s="10" t="str">
        <f ca="1">_xlfn.IFNA((VLOOKUP(A1737,'Fats and Greases'!M:N,2,FALSE)), "")</f>
        <v/>
      </c>
      <c r="K1737" s="10">
        <f ca="1">_xlfn.IFNA((VLOOKUP($A1737,'Fats and Greases'!O:P,2,FALSE)), "")</f>
        <v>21.5</v>
      </c>
      <c r="L1737" s="10">
        <f ca="1">_xlfn.IFNA((VLOOKUP($A1737,'Fats and Greases'!Q:R,2,FALSE)), "")</f>
        <v>18</v>
      </c>
      <c r="M1737" s="10">
        <f ca="1">_xlfn.IFNA((VLOOKUP($A1737,'Fats and Greases'!S:T,2,FALSE)), "")</f>
        <v>22</v>
      </c>
    </row>
    <row r="1738" spans="1:13" x14ac:dyDescent="0.2">
      <c r="A1738" s="18">
        <v>39216</v>
      </c>
      <c r="B1738" s="19">
        <f t="shared" si="54"/>
        <v>5</v>
      </c>
      <c r="C1738" s="19">
        <f t="shared" si="55"/>
        <v>2007</v>
      </c>
      <c r="D1738" s="10">
        <f ca="1">_xlfn.IFNA((VLOOKUP(A1738,'Fats and Greases'!A:B,2,FALSE)), "")</f>
        <v>21.25</v>
      </c>
      <c r="E1738" s="10">
        <f ca="1">_xlfn.IFNA((VLOOKUP(A1738,'Fats and Greases'!C:D,2,FALSE)), "")</f>
        <v>21.75</v>
      </c>
      <c r="F1738" s="10">
        <f ca="1">_xlfn.IFNA((VLOOKUP(A1738,'Fats and Greases'!E:F,2,FALSE)), "")</f>
        <v>18</v>
      </c>
      <c r="G1738" s="10">
        <f ca="1">_xlfn.IFNA((VLOOKUP(A1738,'Fats and Greases'!G:H,2,FALSE)), "")</f>
        <v>20</v>
      </c>
      <c r="H1738" s="10">
        <f ca="1">_xlfn.IFNA((VLOOKUP(A1738,'Fats and Greases'!I:J,2,FALSE)), "")</f>
        <v>19.5</v>
      </c>
      <c r="I1738" s="10">
        <f ca="1">_xlfn.IFNA((VLOOKUP(A1738,'Fats and Greases'!K:L,2,FALSE)), "")</f>
        <v>21</v>
      </c>
      <c r="J1738" s="10" t="str">
        <f ca="1">_xlfn.IFNA((VLOOKUP(A1738,'Fats and Greases'!M:N,2,FALSE)), "")</f>
        <v/>
      </c>
      <c r="K1738" s="10">
        <f ca="1">_xlfn.IFNA((VLOOKUP($A1738,'Fats and Greases'!O:P,2,FALSE)), "")</f>
        <v>21.5</v>
      </c>
      <c r="L1738" s="10">
        <f ca="1">_xlfn.IFNA((VLOOKUP($A1738,'Fats and Greases'!Q:R,2,FALSE)), "")</f>
        <v>18.75</v>
      </c>
      <c r="M1738" s="10">
        <f ca="1">_xlfn.IFNA((VLOOKUP($A1738,'Fats and Greases'!S:T,2,FALSE)), "")</f>
        <v>23</v>
      </c>
    </row>
    <row r="1739" spans="1:13" x14ac:dyDescent="0.2">
      <c r="A1739" s="18">
        <v>39217</v>
      </c>
      <c r="B1739" s="19">
        <f t="shared" si="54"/>
        <v>5</v>
      </c>
      <c r="C1739" s="19">
        <f t="shared" si="55"/>
        <v>2007</v>
      </c>
      <c r="D1739" s="10">
        <f ca="1">_xlfn.IFNA((VLOOKUP(A1739,'Fats and Greases'!A:B,2,FALSE)), "")</f>
        <v>22.5</v>
      </c>
      <c r="E1739" s="10">
        <f ca="1">_xlfn.IFNA((VLOOKUP(A1739,'Fats and Greases'!C:D,2,FALSE)), "")</f>
        <v>23.5</v>
      </c>
      <c r="F1739" s="10">
        <f ca="1">_xlfn.IFNA((VLOOKUP(A1739,'Fats and Greases'!E:F,2,FALSE)), "")</f>
        <v>18</v>
      </c>
      <c r="G1739" s="10">
        <f ca="1">_xlfn.IFNA((VLOOKUP(A1739,'Fats and Greases'!G:H,2,FALSE)), "")</f>
        <v>20</v>
      </c>
      <c r="H1739" s="10">
        <f ca="1">_xlfn.IFNA((VLOOKUP(A1739,'Fats and Greases'!I:J,2,FALSE)), "")</f>
        <v>19.5</v>
      </c>
      <c r="I1739" s="10">
        <f ca="1">_xlfn.IFNA((VLOOKUP(A1739,'Fats and Greases'!K:L,2,FALSE)), "")</f>
        <v>21.5</v>
      </c>
      <c r="J1739" s="10" t="str">
        <f ca="1">_xlfn.IFNA((VLOOKUP(A1739,'Fats and Greases'!M:N,2,FALSE)), "")</f>
        <v/>
      </c>
      <c r="K1739" s="10">
        <f ca="1">_xlfn.IFNA((VLOOKUP($A1739,'Fats and Greases'!O:P,2,FALSE)), "")</f>
        <v>21.5</v>
      </c>
      <c r="L1739" s="10">
        <f ca="1">_xlfn.IFNA((VLOOKUP($A1739,'Fats and Greases'!Q:R,2,FALSE)), "")</f>
        <v>18.75</v>
      </c>
      <c r="M1739" s="10" t="str">
        <f ca="1">_xlfn.IFNA((VLOOKUP($A1739,'Fats and Greases'!S:T,2,FALSE)), "")</f>
        <v/>
      </c>
    </row>
    <row r="1740" spans="1:13" x14ac:dyDescent="0.2">
      <c r="A1740" s="18">
        <v>39218</v>
      </c>
      <c r="B1740" s="19">
        <f t="shared" si="54"/>
        <v>5</v>
      </c>
      <c r="C1740" s="19">
        <f t="shared" si="55"/>
        <v>2007</v>
      </c>
      <c r="D1740" s="10">
        <f ca="1">_xlfn.IFNA((VLOOKUP(A1740,'Fats and Greases'!A:B,2,FALSE)), "")</f>
        <v>23</v>
      </c>
      <c r="E1740" s="10">
        <f ca="1">_xlfn.IFNA((VLOOKUP(A1740,'Fats and Greases'!C:D,2,FALSE)), "")</f>
        <v>23.5</v>
      </c>
      <c r="F1740" s="10">
        <f ca="1">_xlfn.IFNA((VLOOKUP(A1740,'Fats and Greases'!E:F,2,FALSE)), "")</f>
        <v>18</v>
      </c>
      <c r="G1740" s="10">
        <f ca="1">_xlfn.IFNA((VLOOKUP(A1740,'Fats and Greases'!G:H,2,FALSE)), "")</f>
        <v>20</v>
      </c>
      <c r="H1740" s="10">
        <f ca="1">_xlfn.IFNA((VLOOKUP(A1740,'Fats and Greases'!I:J,2,FALSE)), "")</f>
        <v>19.5</v>
      </c>
      <c r="I1740" s="10">
        <f ca="1">_xlfn.IFNA((VLOOKUP(A1740,'Fats and Greases'!K:L,2,FALSE)), "")</f>
        <v>21.5</v>
      </c>
      <c r="J1740" s="10" t="str">
        <f ca="1">_xlfn.IFNA((VLOOKUP(A1740,'Fats and Greases'!M:N,2,FALSE)), "")</f>
        <v/>
      </c>
      <c r="K1740" s="10">
        <f ca="1">_xlfn.IFNA((VLOOKUP($A1740,'Fats and Greases'!O:P,2,FALSE)), "")</f>
        <v>22</v>
      </c>
      <c r="L1740" s="10">
        <f ca="1">_xlfn.IFNA((VLOOKUP($A1740,'Fats and Greases'!Q:R,2,FALSE)), "")</f>
        <v>18.75</v>
      </c>
      <c r="M1740" s="10">
        <f ca="1">_xlfn.IFNA((VLOOKUP($A1740,'Fats and Greases'!S:T,2,FALSE)), "")</f>
        <v>23</v>
      </c>
    </row>
    <row r="1741" spans="1:13" x14ac:dyDescent="0.2">
      <c r="A1741" s="18">
        <v>39219</v>
      </c>
      <c r="B1741" s="19">
        <f t="shared" si="54"/>
        <v>5</v>
      </c>
      <c r="C1741" s="19">
        <f t="shared" si="55"/>
        <v>2007</v>
      </c>
      <c r="D1741" s="10">
        <f ca="1">_xlfn.IFNA((VLOOKUP(A1741,'Fats and Greases'!A:B,2,FALSE)), "")</f>
        <v>23</v>
      </c>
      <c r="E1741" s="10">
        <f ca="1">_xlfn.IFNA((VLOOKUP(A1741,'Fats and Greases'!C:D,2,FALSE)), "")</f>
        <v>23.5</v>
      </c>
      <c r="F1741" s="10">
        <f ca="1">_xlfn.IFNA((VLOOKUP(A1741,'Fats and Greases'!E:F,2,FALSE)), "")</f>
        <v>20.25</v>
      </c>
      <c r="G1741" s="10">
        <f ca="1">_xlfn.IFNA((VLOOKUP(A1741,'Fats and Greases'!G:H,2,FALSE)), "")</f>
        <v>20</v>
      </c>
      <c r="H1741" s="10">
        <f ca="1">_xlfn.IFNA((VLOOKUP(A1741,'Fats and Greases'!I:J,2,FALSE)), "")</f>
        <v>22</v>
      </c>
      <c r="I1741" s="10">
        <f ca="1">_xlfn.IFNA((VLOOKUP(A1741,'Fats and Greases'!K:L,2,FALSE)), "")</f>
        <v>21.5</v>
      </c>
      <c r="J1741" s="10" t="str">
        <f ca="1">_xlfn.IFNA((VLOOKUP(A1741,'Fats and Greases'!M:N,2,FALSE)), "")</f>
        <v/>
      </c>
      <c r="K1741" s="10">
        <f ca="1">_xlfn.IFNA((VLOOKUP($A1741,'Fats and Greases'!O:P,2,FALSE)), "")</f>
        <v>22</v>
      </c>
      <c r="L1741" s="10">
        <f ca="1">_xlfn.IFNA((VLOOKUP($A1741,'Fats and Greases'!Q:R,2,FALSE)), "")</f>
        <v>20.25</v>
      </c>
      <c r="M1741" s="10">
        <f ca="1">_xlfn.IFNA((VLOOKUP($A1741,'Fats and Greases'!S:T,2,FALSE)), "")</f>
        <v>23</v>
      </c>
    </row>
    <row r="1742" spans="1:13" x14ac:dyDescent="0.2">
      <c r="A1742" s="18">
        <v>39220</v>
      </c>
      <c r="B1742" s="19">
        <f t="shared" si="54"/>
        <v>5</v>
      </c>
      <c r="C1742" s="19">
        <f t="shared" si="55"/>
        <v>2007</v>
      </c>
      <c r="D1742" s="10">
        <f ca="1">_xlfn.IFNA((VLOOKUP(A1742,'Fats and Greases'!A:B,2,FALSE)), "")</f>
        <v>23</v>
      </c>
      <c r="E1742" s="10">
        <f ca="1">_xlfn.IFNA((VLOOKUP(A1742,'Fats and Greases'!C:D,2,FALSE)), "")</f>
        <v>23.5</v>
      </c>
      <c r="F1742" s="10">
        <f ca="1">_xlfn.IFNA((VLOOKUP(A1742,'Fats and Greases'!E:F,2,FALSE)), "")</f>
        <v>20.25</v>
      </c>
      <c r="G1742" s="10">
        <f ca="1">_xlfn.IFNA((VLOOKUP(A1742,'Fats and Greases'!G:H,2,FALSE)), "")</f>
        <v>20</v>
      </c>
      <c r="H1742" s="10">
        <f ca="1">_xlfn.IFNA((VLOOKUP(A1742,'Fats and Greases'!I:J,2,FALSE)), "")</f>
        <v>22</v>
      </c>
      <c r="I1742" s="10">
        <f ca="1">_xlfn.IFNA((VLOOKUP(A1742,'Fats and Greases'!K:L,2,FALSE)), "")</f>
        <v>21.5</v>
      </c>
      <c r="J1742" s="10" t="str">
        <f ca="1">_xlfn.IFNA((VLOOKUP(A1742,'Fats and Greases'!M:N,2,FALSE)), "")</f>
        <v/>
      </c>
      <c r="K1742" s="10">
        <f ca="1">_xlfn.IFNA((VLOOKUP($A1742,'Fats and Greases'!O:P,2,FALSE)), "")</f>
        <v>22</v>
      </c>
      <c r="L1742" s="10">
        <f ca="1">_xlfn.IFNA((VLOOKUP($A1742,'Fats and Greases'!Q:R,2,FALSE)), "")</f>
        <v>20.25</v>
      </c>
      <c r="M1742" s="10">
        <f ca="1">_xlfn.IFNA((VLOOKUP($A1742,'Fats and Greases'!S:T,2,FALSE)), "")</f>
        <v>24</v>
      </c>
    </row>
    <row r="1743" spans="1:13" x14ac:dyDescent="0.2">
      <c r="A1743" s="18">
        <v>39223</v>
      </c>
      <c r="B1743" s="19">
        <f t="shared" si="54"/>
        <v>5</v>
      </c>
      <c r="C1743" s="19">
        <f t="shared" si="55"/>
        <v>2007</v>
      </c>
      <c r="D1743" s="10">
        <f ca="1">_xlfn.IFNA((VLOOKUP(A1743,'Fats and Greases'!A:B,2,FALSE)), "")</f>
        <v>23</v>
      </c>
      <c r="E1743" s="10">
        <f ca="1">_xlfn.IFNA((VLOOKUP(A1743,'Fats and Greases'!C:D,2,FALSE)), "")</f>
        <v>23.5</v>
      </c>
      <c r="F1743" s="10">
        <f ca="1">_xlfn.IFNA((VLOOKUP(A1743,'Fats and Greases'!E:F,2,FALSE)), "")</f>
        <v>20.75</v>
      </c>
      <c r="G1743" s="10">
        <f ca="1">_xlfn.IFNA((VLOOKUP(A1743,'Fats and Greases'!G:H,2,FALSE)), "")</f>
        <v>20</v>
      </c>
      <c r="H1743" s="10">
        <f ca="1">_xlfn.IFNA((VLOOKUP(A1743,'Fats and Greases'!I:J,2,FALSE)), "")</f>
        <v>21.5</v>
      </c>
      <c r="I1743" s="10">
        <f ca="1">_xlfn.IFNA((VLOOKUP(A1743,'Fats and Greases'!K:L,2,FALSE)), "")</f>
        <v>21.5</v>
      </c>
      <c r="J1743" s="10" t="str">
        <f ca="1">_xlfn.IFNA((VLOOKUP(A1743,'Fats and Greases'!M:N,2,FALSE)), "")</f>
        <v/>
      </c>
      <c r="K1743" s="10">
        <f ca="1">_xlfn.IFNA((VLOOKUP($A1743,'Fats and Greases'!O:P,2,FALSE)), "")</f>
        <v>22</v>
      </c>
      <c r="L1743" s="10">
        <f ca="1">_xlfn.IFNA((VLOOKUP($A1743,'Fats and Greases'!Q:R,2,FALSE)), "")</f>
        <v>20.75</v>
      </c>
      <c r="M1743" s="10">
        <f ca="1">_xlfn.IFNA((VLOOKUP($A1743,'Fats and Greases'!S:T,2,FALSE)), "")</f>
        <v>24</v>
      </c>
    </row>
    <row r="1744" spans="1:13" x14ac:dyDescent="0.2">
      <c r="A1744" s="18">
        <v>39224</v>
      </c>
      <c r="B1744" s="19">
        <f t="shared" si="54"/>
        <v>5</v>
      </c>
      <c r="C1744" s="19">
        <f t="shared" si="55"/>
        <v>2007</v>
      </c>
      <c r="D1744" s="10">
        <f ca="1">_xlfn.IFNA((VLOOKUP(A1744,'Fats and Greases'!A:B,2,FALSE)), "")</f>
        <v>24.25</v>
      </c>
      <c r="E1744" s="10">
        <f ca="1">_xlfn.IFNA((VLOOKUP(A1744,'Fats and Greases'!C:D,2,FALSE)), "")</f>
        <v>24.75</v>
      </c>
      <c r="F1744" s="10">
        <f ca="1">_xlfn.IFNA((VLOOKUP(A1744,'Fats and Greases'!E:F,2,FALSE)), "")</f>
        <v>20.75</v>
      </c>
      <c r="G1744" s="10">
        <f ca="1">_xlfn.IFNA((VLOOKUP(A1744,'Fats and Greases'!G:H,2,FALSE)), "")</f>
        <v>21</v>
      </c>
      <c r="H1744" s="10">
        <f ca="1">_xlfn.IFNA((VLOOKUP(A1744,'Fats and Greases'!I:J,2,FALSE)), "")</f>
        <v>21.5</v>
      </c>
      <c r="I1744" s="10">
        <f ca="1">_xlfn.IFNA((VLOOKUP(A1744,'Fats and Greases'!K:L,2,FALSE)), "")</f>
        <v>22.5</v>
      </c>
      <c r="J1744" s="10" t="str">
        <f ca="1">_xlfn.IFNA((VLOOKUP(A1744,'Fats and Greases'!M:N,2,FALSE)), "")</f>
        <v/>
      </c>
      <c r="K1744" s="10">
        <f ca="1">_xlfn.IFNA((VLOOKUP($A1744,'Fats and Greases'!O:P,2,FALSE)), "")</f>
        <v>22.75</v>
      </c>
      <c r="L1744" s="10">
        <f ca="1">_xlfn.IFNA((VLOOKUP($A1744,'Fats and Greases'!Q:R,2,FALSE)), "")</f>
        <v>20.75</v>
      </c>
      <c r="M1744" s="10">
        <f ca="1">_xlfn.IFNA((VLOOKUP($A1744,'Fats and Greases'!S:T,2,FALSE)), "")</f>
        <v>24</v>
      </c>
    </row>
    <row r="1745" spans="1:13" x14ac:dyDescent="0.2">
      <c r="A1745" s="18">
        <v>39225</v>
      </c>
      <c r="B1745" s="19">
        <f t="shared" si="54"/>
        <v>5</v>
      </c>
      <c r="C1745" s="19">
        <f t="shared" si="55"/>
        <v>2007</v>
      </c>
      <c r="D1745" s="10">
        <f ca="1">_xlfn.IFNA((VLOOKUP(A1745,'Fats and Greases'!A:B,2,FALSE)), "")</f>
        <v>24.25</v>
      </c>
      <c r="E1745" s="10">
        <f ca="1">_xlfn.IFNA((VLOOKUP(A1745,'Fats and Greases'!C:D,2,FALSE)), "")</f>
        <v>24.75</v>
      </c>
      <c r="F1745" s="10">
        <f ca="1">_xlfn.IFNA((VLOOKUP(A1745,'Fats and Greases'!E:F,2,FALSE)), "")</f>
        <v>20.75</v>
      </c>
      <c r="G1745" s="10">
        <f ca="1">_xlfn.IFNA((VLOOKUP(A1745,'Fats and Greases'!G:H,2,FALSE)), "")</f>
        <v>21</v>
      </c>
      <c r="H1745" s="10">
        <f ca="1">_xlfn.IFNA((VLOOKUP(A1745,'Fats and Greases'!I:J,2,FALSE)), "")</f>
        <v>21</v>
      </c>
      <c r="I1745" s="10">
        <f ca="1">_xlfn.IFNA((VLOOKUP(A1745,'Fats and Greases'!K:L,2,FALSE)), "")</f>
        <v>22.63</v>
      </c>
      <c r="J1745" s="10" t="str">
        <f ca="1">_xlfn.IFNA((VLOOKUP(A1745,'Fats and Greases'!M:N,2,FALSE)), "")</f>
        <v/>
      </c>
      <c r="K1745" s="10">
        <f ca="1">_xlfn.IFNA((VLOOKUP($A1745,'Fats and Greases'!O:P,2,FALSE)), "")</f>
        <v>22.75</v>
      </c>
      <c r="L1745" s="10">
        <f ca="1">_xlfn.IFNA((VLOOKUP($A1745,'Fats and Greases'!Q:R,2,FALSE)), "")</f>
        <v>20.75</v>
      </c>
      <c r="M1745" s="10">
        <f ca="1">_xlfn.IFNA((VLOOKUP($A1745,'Fats and Greases'!S:T,2,FALSE)), "")</f>
        <v>24</v>
      </c>
    </row>
    <row r="1746" spans="1:13" x14ac:dyDescent="0.2">
      <c r="A1746" s="18">
        <v>39226</v>
      </c>
      <c r="B1746" s="19">
        <f t="shared" si="54"/>
        <v>5</v>
      </c>
      <c r="C1746" s="19">
        <f t="shared" si="55"/>
        <v>2007</v>
      </c>
      <c r="D1746" s="10">
        <f ca="1">_xlfn.IFNA((VLOOKUP(A1746,'Fats and Greases'!A:B,2,FALSE)), "")</f>
        <v>24.25</v>
      </c>
      <c r="E1746" s="10">
        <f ca="1">_xlfn.IFNA((VLOOKUP(A1746,'Fats and Greases'!C:D,2,FALSE)), "")</f>
        <v>24.75</v>
      </c>
      <c r="F1746" s="10">
        <f ca="1">_xlfn.IFNA((VLOOKUP(A1746,'Fats and Greases'!E:F,2,FALSE)), "")</f>
        <v>20.75</v>
      </c>
      <c r="G1746" s="10">
        <f ca="1">_xlfn.IFNA((VLOOKUP(A1746,'Fats and Greases'!G:H,2,FALSE)), "")</f>
        <v>21</v>
      </c>
      <c r="H1746" s="10">
        <f ca="1">_xlfn.IFNA((VLOOKUP(A1746,'Fats and Greases'!I:J,2,FALSE)), "")</f>
        <v>21</v>
      </c>
      <c r="I1746" s="10">
        <f ca="1">_xlfn.IFNA((VLOOKUP(A1746,'Fats and Greases'!K:L,2,FALSE)), "")</f>
        <v>22.63</v>
      </c>
      <c r="J1746" s="10" t="str">
        <f ca="1">_xlfn.IFNA((VLOOKUP(A1746,'Fats and Greases'!M:N,2,FALSE)), "")</f>
        <v/>
      </c>
      <c r="K1746" s="10">
        <f ca="1">_xlfn.IFNA((VLOOKUP($A1746,'Fats and Greases'!O:P,2,FALSE)), "")</f>
        <v>22.75</v>
      </c>
      <c r="L1746" s="10">
        <f ca="1">_xlfn.IFNA((VLOOKUP($A1746,'Fats and Greases'!Q:R,2,FALSE)), "")</f>
        <v>20.75</v>
      </c>
      <c r="M1746" s="10">
        <f ca="1">_xlfn.IFNA((VLOOKUP($A1746,'Fats and Greases'!S:T,2,FALSE)), "")</f>
        <v>24</v>
      </c>
    </row>
    <row r="1747" spans="1:13" x14ac:dyDescent="0.2">
      <c r="A1747" s="18">
        <v>39227</v>
      </c>
      <c r="B1747" s="19">
        <f t="shared" si="54"/>
        <v>5</v>
      </c>
      <c r="C1747" s="19">
        <f t="shared" si="55"/>
        <v>2007</v>
      </c>
      <c r="D1747" s="10">
        <f ca="1">_xlfn.IFNA((VLOOKUP(A1747,'Fats and Greases'!A:B,2,FALSE)), "")</f>
        <v>24.25</v>
      </c>
      <c r="E1747" s="10">
        <f ca="1">_xlfn.IFNA((VLOOKUP(A1747,'Fats and Greases'!C:D,2,FALSE)), "")</f>
        <v>24.75</v>
      </c>
      <c r="F1747" s="10">
        <f ca="1">_xlfn.IFNA((VLOOKUP(A1747,'Fats and Greases'!E:F,2,FALSE)), "")</f>
        <v>20.75</v>
      </c>
      <c r="G1747" s="10">
        <f ca="1">_xlfn.IFNA((VLOOKUP(A1747,'Fats and Greases'!G:H,2,FALSE)), "")</f>
        <v>21</v>
      </c>
      <c r="H1747" s="10">
        <f ca="1">_xlfn.IFNA((VLOOKUP(A1747,'Fats and Greases'!I:J,2,FALSE)), "")</f>
        <v>21</v>
      </c>
      <c r="I1747" s="10">
        <f ca="1">_xlfn.IFNA((VLOOKUP(A1747,'Fats and Greases'!K:L,2,FALSE)), "")</f>
        <v>22.63</v>
      </c>
      <c r="J1747" s="10" t="str">
        <f ca="1">_xlfn.IFNA((VLOOKUP(A1747,'Fats and Greases'!M:N,2,FALSE)), "")</f>
        <v/>
      </c>
      <c r="K1747" s="10">
        <f ca="1">_xlfn.IFNA((VLOOKUP($A1747,'Fats and Greases'!O:P,2,FALSE)), "")</f>
        <v>22.75</v>
      </c>
      <c r="L1747" s="10">
        <f ca="1">_xlfn.IFNA((VLOOKUP($A1747,'Fats and Greases'!Q:R,2,FALSE)), "")</f>
        <v>20.75</v>
      </c>
      <c r="M1747" s="10">
        <f ca="1">_xlfn.IFNA((VLOOKUP($A1747,'Fats and Greases'!S:T,2,FALSE)), "")</f>
        <v>24</v>
      </c>
    </row>
    <row r="1748" spans="1:13" x14ac:dyDescent="0.2">
      <c r="A1748" s="18">
        <v>39230</v>
      </c>
      <c r="B1748" s="19">
        <f t="shared" si="54"/>
        <v>5</v>
      </c>
      <c r="C1748" s="19">
        <f t="shared" si="55"/>
        <v>2007</v>
      </c>
      <c r="D1748" s="10" t="str">
        <f ca="1">_xlfn.IFNA((VLOOKUP(A1748,'Fats and Greases'!A:B,2,FALSE)), "")</f>
        <v/>
      </c>
      <c r="E1748" s="10" t="str">
        <f ca="1">_xlfn.IFNA((VLOOKUP(A1748,'Fats and Greases'!C:D,2,FALSE)), "")</f>
        <v/>
      </c>
      <c r="F1748" s="10" t="str">
        <f ca="1">_xlfn.IFNA((VLOOKUP(A1748,'Fats and Greases'!E:F,2,FALSE)), "")</f>
        <v/>
      </c>
      <c r="G1748" s="10" t="str">
        <f ca="1">_xlfn.IFNA((VLOOKUP(A1748,'Fats and Greases'!G:H,2,FALSE)), "")</f>
        <v/>
      </c>
      <c r="H1748" s="10" t="str">
        <f ca="1">_xlfn.IFNA((VLOOKUP(A1748,'Fats and Greases'!I:J,2,FALSE)), "")</f>
        <v/>
      </c>
      <c r="I1748" s="10" t="str">
        <f ca="1">_xlfn.IFNA((VLOOKUP(A1748,'Fats and Greases'!K:L,2,FALSE)), "")</f>
        <v/>
      </c>
      <c r="J1748" s="10" t="str">
        <f ca="1">_xlfn.IFNA((VLOOKUP(A1748,'Fats and Greases'!M:N,2,FALSE)), "")</f>
        <v/>
      </c>
      <c r="K1748" s="10" t="str">
        <f ca="1">_xlfn.IFNA((VLOOKUP($A1748,'Fats and Greases'!O:P,2,FALSE)), "")</f>
        <v/>
      </c>
      <c r="L1748" s="10" t="str">
        <f ca="1">_xlfn.IFNA((VLOOKUP($A1748,'Fats and Greases'!Q:R,2,FALSE)), "")</f>
        <v/>
      </c>
      <c r="M1748" s="10" t="str">
        <f ca="1">_xlfn.IFNA((VLOOKUP($A1748,'Fats and Greases'!S:T,2,FALSE)), "")</f>
        <v/>
      </c>
    </row>
    <row r="1749" spans="1:13" x14ac:dyDescent="0.2">
      <c r="A1749" s="18">
        <v>39231</v>
      </c>
      <c r="B1749" s="19">
        <f t="shared" si="54"/>
        <v>5</v>
      </c>
      <c r="C1749" s="19">
        <f t="shared" si="55"/>
        <v>2007</v>
      </c>
      <c r="D1749" s="10">
        <f ca="1">_xlfn.IFNA((VLOOKUP(A1749,'Fats and Greases'!A:B,2,FALSE)), "")</f>
        <v>24.75</v>
      </c>
      <c r="E1749" s="10">
        <f ca="1">_xlfn.IFNA((VLOOKUP(A1749,'Fats and Greases'!C:D,2,FALSE)), "")</f>
        <v>25.75</v>
      </c>
      <c r="F1749" s="10">
        <f ca="1">_xlfn.IFNA((VLOOKUP(A1749,'Fats and Greases'!E:F,2,FALSE)), "")</f>
        <v>20.75</v>
      </c>
      <c r="G1749" s="10">
        <f ca="1">_xlfn.IFNA((VLOOKUP(A1749,'Fats and Greases'!G:H,2,FALSE)), "")</f>
        <v>21</v>
      </c>
      <c r="H1749" s="10">
        <f ca="1">_xlfn.IFNA((VLOOKUP(A1749,'Fats and Greases'!I:J,2,FALSE)), "")</f>
        <v>22</v>
      </c>
      <c r="I1749" s="10">
        <f ca="1">_xlfn.IFNA((VLOOKUP(A1749,'Fats and Greases'!K:L,2,FALSE)), "")</f>
        <v>22.63</v>
      </c>
      <c r="J1749" s="10" t="str">
        <f ca="1">_xlfn.IFNA((VLOOKUP(A1749,'Fats and Greases'!M:N,2,FALSE)), "")</f>
        <v/>
      </c>
      <c r="K1749" s="10">
        <f ca="1">_xlfn.IFNA((VLOOKUP($A1749,'Fats and Greases'!O:P,2,FALSE)), "")</f>
        <v>22.75</v>
      </c>
      <c r="L1749" s="10">
        <f ca="1">_xlfn.IFNA((VLOOKUP($A1749,'Fats and Greases'!Q:R,2,FALSE)), "")</f>
        <v>20.75</v>
      </c>
      <c r="M1749" s="10">
        <f ca="1">_xlfn.IFNA((VLOOKUP($A1749,'Fats and Greases'!S:T,2,FALSE)), "")</f>
        <v>24</v>
      </c>
    </row>
    <row r="1750" spans="1:13" x14ac:dyDescent="0.2">
      <c r="A1750" s="18">
        <v>39232</v>
      </c>
      <c r="B1750" s="19">
        <f t="shared" si="54"/>
        <v>5</v>
      </c>
      <c r="C1750" s="19">
        <f t="shared" si="55"/>
        <v>2007</v>
      </c>
      <c r="D1750" s="10">
        <f ca="1">_xlfn.IFNA((VLOOKUP(A1750,'Fats and Greases'!A:B,2,FALSE)), "")</f>
        <v>25.25</v>
      </c>
      <c r="E1750" s="10">
        <f ca="1">_xlfn.IFNA((VLOOKUP(A1750,'Fats and Greases'!C:D,2,FALSE)), "")</f>
        <v>26.13</v>
      </c>
      <c r="F1750" s="10">
        <f ca="1">_xlfn.IFNA((VLOOKUP(A1750,'Fats and Greases'!E:F,2,FALSE)), "")</f>
        <v>20.75</v>
      </c>
      <c r="G1750" s="10">
        <f ca="1">_xlfn.IFNA((VLOOKUP(A1750,'Fats and Greases'!G:H,2,FALSE)), "")</f>
        <v>21</v>
      </c>
      <c r="H1750" s="10">
        <f ca="1">_xlfn.IFNA((VLOOKUP(A1750,'Fats and Greases'!I:J,2,FALSE)), "")</f>
        <v>22</v>
      </c>
      <c r="I1750" s="10">
        <f ca="1">_xlfn.IFNA((VLOOKUP(A1750,'Fats and Greases'!K:L,2,FALSE)), "")</f>
        <v>23.5</v>
      </c>
      <c r="J1750" s="10" t="str">
        <f ca="1">_xlfn.IFNA((VLOOKUP(A1750,'Fats and Greases'!M:N,2,FALSE)), "")</f>
        <v/>
      </c>
      <c r="K1750" s="10">
        <f ca="1">_xlfn.IFNA((VLOOKUP($A1750,'Fats and Greases'!O:P,2,FALSE)), "")</f>
        <v>22.75</v>
      </c>
      <c r="L1750" s="10">
        <f ca="1">_xlfn.IFNA((VLOOKUP($A1750,'Fats and Greases'!Q:R,2,FALSE)), "")</f>
        <v>20.75</v>
      </c>
      <c r="M1750" s="10">
        <f ca="1">_xlfn.IFNA((VLOOKUP($A1750,'Fats and Greases'!S:T,2,FALSE)), "")</f>
        <v>25</v>
      </c>
    </row>
    <row r="1751" spans="1:13" x14ac:dyDescent="0.2">
      <c r="A1751" s="18">
        <v>39233</v>
      </c>
      <c r="B1751" s="19">
        <f t="shared" si="54"/>
        <v>5</v>
      </c>
      <c r="C1751" s="19">
        <f t="shared" si="55"/>
        <v>2007</v>
      </c>
      <c r="D1751" s="10">
        <f ca="1">_xlfn.IFNA((VLOOKUP(A1751,'Fats and Greases'!A:B,2,FALSE)), "")</f>
        <v>25.25</v>
      </c>
      <c r="E1751" s="10">
        <f ca="1">_xlfn.IFNA((VLOOKUP(A1751,'Fats and Greases'!C:D,2,FALSE)), "")</f>
        <v>26.13</v>
      </c>
      <c r="F1751" s="10">
        <f ca="1">_xlfn.IFNA((VLOOKUP(A1751,'Fats and Greases'!E:F,2,FALSE)), "")</f>
        <v>22</v>
      </c>
      <c r="G1751" s="10">
        <f ca="1">_xlfn.IFNA((VLOOKUP(A1751,'Fats and Greases'!G:H,2,FALSE)), "")</f>
        <v>21</v>
      </c>
      <c r="H1751" s="10">
        <f ca="1">_xlfn.IFNA((VLOOKUP(A1751,'Fats and Greases'!I:J,2,FALSE)), "")</f>
        <v>22</v>
      </c>
      <c r="I1751" s="10">
        <f ca="1">_xlfn.IFNA((VLOOKUP(A1751,'Fats and Greases'!K:L,2,FALSE)), "")</f>
        <v>23.5</v>
      </c>
      <c r="J1751" s="10" t="str">
        <f ca="1">_xlfn.IFNA((VLOOKUP(A1751,'Fats and Greases'!M:N,2,FALSE)), "")</f>
        <v/>
      </c>
      <c r="K1751" s="10">
        <f ca="1">_xlfn.IFNA((VLOOKUP($A1751,'Fats and Greases'!O:P,2,FALSE)), "")</f>
        <v>22.75</v>
      </c>
      <c r="L1751" s="10">
        <f ca="1">_xlfn.IFNA((VLOOKUP($A1751,'Fats and Greases'!Q:R,2,FALSE)), "")</f>
        <v>20.75</v>
      </c>
      <c r="M1751" s="10">
        <f ca="1">_xlfn.IFNA((VLOOKUP($A1751,'Fats and Greases'!S:T,2,FALSE)), "")</f>
        <v>25</v>
      </c>
    </row>
    <row r="1752" spans="1:13" x14ac:dyDescent="0.2">
      <c r="A1752" s="18">
        <v>39234</v>
      </c>
      <c r="B1752" s="19">
        <f t="shared" si="54"/>
        <v>6</v>
      </c>
      <c r="C1752" s="19">
        <f t="shared" si="55"/>
        <v>2007</v>
      </c>
      <c r="D1752" s="10">
        <f ca="1">_xlfn.IFNA((VLOOKUP(A1752,'Fats and Greases'!A:B,2,FALSE)), "")</f>
        <v>25.25</v>
      </c>
      <c r="E1752" s="10">
        <f ca="1">_xlfn.IFNA((VLOOKUP(A1752,'Fats and Greases'!C:D,2,FALSE)), "")</f>
        <v>26.13</v>
      </c>
      <c r="F1752" s="10">
        <f ca="1">_xlfn.IFNA((VLOOKUP(A1752,'Fats and Greases'!E:F,2,FALSE)), "")</f>
        <v>22</v>
      </c>
      <c r="G1752" s="10">
        <f ca="1">_xlfn.IFNA((VLOOKUP(A1752,'Fats and Greases'!G:H,2,FALSE)), "")</f>
        <v>21</v>
      </c>
      <c r="H1752" s="10">
        <f ca="1">_xlfn.IFNA((VLOOKUP(A1752,'Fats and Greases'!I:J,2,FALSE)), "")</f>
        <v>22</v>
      </c>
      <c r="I1752" s="10">
        <f ca="1">_xlfn.IFNA((VLOOKUP(A1752,'Fats and Greases'!K:L,2,FALSE)), "")</f>
        <v>23.5</v>
      </c>
      <c r="J1752" s="10" t="str">
        <f ca="1">_xlfn.IFNA((VLOOKUP(A1752,'Fats and Greases'!M:N,2,FALSE)), "")</f>
        <v/>
      </c>
      <c r="K1752" s="10">
        <f ca="1">_xlfn.IFNA((VLOOKUP($A1752,'Fats and Greases'!O:P,2,FALSE)), "")</f>
        <v>22.75</v>
      </c>
      <c r="L1752" s="10">
        <f ca="1">_xlfn.IFNA((VLOOKUP($A1752,'Fats and Greases'!Q:R,2,FALSE)), "")</f>
        <v>20.75</v>
      </c>
      <c r="M1752" s="10">
        <f ca="1">_xlfn.IFNA((VLOOKUP($A1752,'Fats and Greases'!S:T,2,FALSE)), "")</f>
        <v>25</v>
      </c>
    </row>
    <row r="1753" spans="1:13" x14ac:dyDescent="0.2">
      <c r="A1753" s="18">
        <v>39237</v>
      </c>
      <c r="B1753" s="19">
        <f t="shared" si="54"/>
        <v>6</v>
      </c>
      <c r="C1753" s="19">
        <f t="shared" si="55"/>
        <v>2007</v>
      </c>
      <c r="D1753" s="10">
        <f ca="1">_xlfn.IFNA((VLOOKUP(A1753,'Fats and Greases'!A:B,2,FALSE)), "")</f>
        <v>25.25</v>
      </c>
      <c r="E1753" s="10">
        <f ca="1">_xlfn.IFNA((VLOOKUP(A1753,'Fats and Greases'!C:D,2,FALSE)), "")</f>
        <v>27.38</v>
      </c>
      <c r="F1753" s="10">
        <f ca="1">_xlfn.IFNA((VLOOKUP(A1753,'Fats and Greases'!E:F,2,FALSE)), "")</f>
        <v>22</v>
      </c>
      <c r="G1753" s="10">
        <f ca="1">_xlfn.IFNA((VLOOKUP(A1753,'Fats and Greases'!G:H,2,FALSE)), "")</f>
        <v>22</v>
      </c>
      <c r="H1753" s="10">
        <f ca="1">_xlfn.IFNA((VLOOKUP(A1753,'Fats and Greases'!I:J,2,FALSE)), "")</f>
        <v>22</v>
      </c>
      <c r="I1753" s="10">
        <f ca="1">_xlfn.IFNA((VLOOKUP(A1753,'Fats and Greases'!K:L,2,FALSE)), "")</f>
        <v>23.5</v>
      </c>
      <c r="J1753" s="10" t="str">
        <f ca="1">_xlfn.IFNA((VLOOKUP(A1753,'Fats and Greases'!M:N,2,FALSE)), "")</f>
        <v/>
      </c>
      <c r="K1753" s="10">
        <f ca="1">_xlfn.IFNA((VLOOKUP($A1753,'Fats and Greases'!O:P,2,FALSE)), "")</f>
        <v>22.75</v>
      </c>
      <c r="L1753" s="10">
        <f ca="1">_xlfn.IFNA((VLOOKUP($A1753,'Fats and Greases'!Q:R,2,FALSE)), "")</f>
        <v>20.75</v>
      </c>
      <c r="M1753" s="10">
        <f ca="1">_xlfn.IFNA((VLOOKUP($A1753,'Fats and Greases'!S:T,2,FALSE)), "")</f>
        <v>26.5</v>
      </c>
    </row>
    <row r="1754" spans="1:13" x14ac:dyDescent="0.2">
      <c r="A1754" s="18">
        <v>39238</v>
      </c>
      <c r="B1754" s="19">
        <f t="shared" si="54"/>
        <v>6</v>
      </c>
      <c r="C1754" s="19">
        <f t="shared" si="55"/>
        <v>2007</v>
      </c>
      <c r="D1754" s="10">
        <f ca="1">_xlfn.IFNA((VLOOKUP(A1754,'Fats and Greases'!A:B,2,FALSE)), "")</f>
        <v>27.75</v>
      </c>
      <c r="E1754" s="10">
        <f ca="1">_xlfn.IFNA((VLOOKUP(A1754,'Fats and Greases'!C:D,2,FALSE)), "")</f>
        <v>27.38</v>
      </c>
      <c r="F1754" s="10">
        <f ca="1">_xlfn.IFNA((VLOOKUP(A1754,'Fats and Greases'!E:F,2,FALSE)), "")</f>
        <v>22</v>
      </c>
      <c r="G1754" s="10">
        <f ca="1">_xlfn.IFNA((VLOOKUP(A1754,'Fats and Greases'!G:H,2,FALSE)), "")</f>
        <v>22</v>
      </c>
      <c r="H1754" s="10">
        <f ca="1">_xlfn.IFNA((VLOOKUP(A1754,'Fats and Greases'!I:J,2,FALSE)), "")</f>
        <v>22</v>
      </c>
      <c r="I1754" s="10">
        <f ca="1">_xlfn.IFNA((VLOOKUP(A1754,'Fats and Greases'!K:L,2,FALSE)), "")</f>
        <v>24.38</v>
      </c>
      <c r="J1754" s="10" t="str">
        <f ca="1">_xlfn.IFNA((VLOOKUP(A1754,'Fats and Greases'!M:N,2,FALSE)), "")</f>
        <v/>
      </c>
      <c r="K1754" s="10">
        <f ca="1">_xlfn.IFNA((VLOOKUP($A1754,'Fats and Greases'!O:P,2,FALSE)), "")</f>
        <v>22.75</v>
      </c>
      <c r="L1754" s="10">
        <f ca="1">_xlfn.IFNA((VLOOKUP($A1754,'Fats and Greases'!Q:R,2,FALSE)), "")</f>
        <v>20.75</v>
      </c>
      <c r="M1754" s="10">
        <f ca="1">_xlfn.IFNA((VLOOKUP($A1754,'Fats and Greases'!S:T,2,FALSE)), "")</f>
        <v>26.5</v>
      </c>
    </row>
    <row r="1755" spans="1:13" x14ac:dyDescent="0.2">
      <c r="A1755" s="18">
        <v>39239</v>
      </c>
      <c r="B1755" s="19">
        <f t="shared" si="54"/>
        <v>6</v>
      </c>
      <c r="C1755" s="19">
        <f t="shared" si="55"/>
        <v>2007</v>
      </c>
      <c r="D1755" s="10">
        <f ca="1">_xlfn.IFNA((VLOOKUP(A1755,'Fats and Greases'!A:B,2,FALSE)), "")</f>
        <v>27.75</v>
      </c>
      <c r="E1755" s="10">
        <f ca="1">_xlfn.IFNA((VLOOKUP(A1755,'Fats and Greases'!C:D,2,FALSE)), "")</f>
        <v>28.25</v>
      </c>
      <c r="F1755" s="10">
        <f ca="1">_xlfn.IFNA((VLOOKUP(A1755,'Fats and Greases'!E:F,2,FALSE)), "")</f>
        <v>22</v>
      </c>
      <c r="G1755" s="10">
        <f ca="1">_xlfn.IFNA((VLOOKUP(A1755,'Fats and Greases'!G:H,2,FALSE)), "")</f>
        <v>22</v>
      </c>
      <c r="H1755" s="10">
        <f ca="1">_xlfn.IFNA((VLOOKUP(A1755,'Fats and Greases'!I:J,2,FALSE)), "")</f>
        <v>22</v>
      </c>
      <c r="I1755" s="10">
        <f ca="1">_xlfn.IFNA((VLOOKUP(A1755,'Fats and Greases'!K:L,2,FALSE)), "")</f>
        <v>23.75</v>
      </c>
      <c r="J1755" s="10" t="str">
        <f ca="1">_xlfn.IFNA((VLOOKUP(A1755,'Fats and Greases'!M:N,2,FALSE)), "")</f>
        <v/>
      </c>
      <c r="K1755" s="10">
        <f ca="1">_xlfn.IFNA((VLOOKUP($A1755,'Fats and Greases'!O:P,2,FALSE)), "")</f>
        <v>22.75</v>
      </c>
      <c r="L1755" s="10">
        <f ca="1">_xlfn.IFNA((VLOOKUP($A1755,'Fats and Greases'!Q:R,2,FALSE)), "")</f>
        <v>20.75</v>
      </c>
      <c r="M1755" s="10">
        <f ca="1">_xlfn.IFNA((VLOOKUP($A1755,'Fats and Greases'!S:T,2,FALSE)), "")</f>
        <v>26.5</v>
      </c>
    </row>
    <row r="1756" spans="1:13" x14ac:dyDescent="0.2">
      <c r="A1756" s="18">
        <v>39240</v>
      </c>
      <c r="B1756" s="19">
        <f t="shared" si="54"/>
        <v>6</v>
      </c>
      <c r="C1756" s="19">
        <f t="shared" si="55"/>
        <v>2007</v>
      </c>
      <c r="D1756" s="10">
        <f ca="1">_xlfn.IFNA((VLOOKUP(A1756,'Fats and Greases'!A:B,2,FALSE)), "")</f>
        <v>28.25</v>
      </c>
      <c r="E1756" s="10">
        <f ca="1">_xlfn.IFNA((VLOOKUP(A1756,'Fats and Greases'!C:D,2,FALSE)), "")</f>
        <v>28.25</v>
      </c>
      <c r="F1756" s="10">
        <f ca="1">_xlfn.IFNA((VLOOKUP(A1756,'Fats and Greases'!E:F,2,FALSE)), "")</f>
        <v>22</v>
      </c>
      <c r="G1756" s="10">
        <f ca="1">_xlfn.IFNA((VLOOKUP(A1756,'Fats and Greases'!G:H,2,FALSE)), "")</f>
        <v>22</v>
      </c>
      <c r="H1756" s="10">
        <f ca="1">_xlfn.IFNA((VLOOKUP(A1756,'Fats and Greases'!I:J,2,FALSE)), "")</f>
        <v>22</v>
      </c>
      <c r="I1756" s="10">
        <f ca="1">_xlfn.IFNA((VLOOKUP(A1756,'Fats and Greases'!K:L,2,FALSE)), "")</f>
        <v>23.75</v>
      </c>
      <c r="J1756" s="10" t="str">
        <f ca="1">_xlfn.IFNA((VLOOKUP(A1756,'Fats and Greases'!M:N,2,FALSE)), "")</f>
        <v/>
      </c>
      <c r="K1756" s="10">
        <f ca="1">_xlfn.IFNA((VLOOKUP($A1756,'Fats and Greases'!O:P,2,FALSE)), "")</f>
        <v>22.75</v>
      </c>
      <c r="L1756" s="10">
        <f ca="1">_xlfn.IFNA((VLOOKUP($A1756,'Fats and Greases'!Q:R,2,FALSE)), "")</f>
        <v>20.75</v>
      </c>
      <c r="M1756" s="10">
        <f ca="1">_xlfn.IFNA((VLOOKUP($A1756,'Fats and Greases'!S:T,2,FALSE)), "")</f>
        <v>26.5</v>
      </c>
    </row>
    <row r="1757" spans="1:13" x14ac:dyDescent="0.2">
      <c r="A1757" s="18">
        <v>39241</v>
      </c>
      <c r="B1757" s="19">
        <f t="shared" si="54"/>
        <v>6</v>
      </c>
      <c r="C1757" s="19">
        <f t="shared" si="55"/>
        <v>2007</v>
      </c>
      <c r="D1757" s="10">
        <f ca="1">_xlfn.IFNA((VLOOKUP(A1757,'Fats and Greases'!A:B,2,FALSE)), "")</f>
        <v>28.25</v>
      </c>
      <c r="E1757" s="10">
        <f ca="1">_xlfn.IFNA((VLOOKUP(A1757,'Fats and Greases'!C:D,2,FALSE)), "")</f>
        <v>28.25</v>
      </c>
      <c r="F1757" s="10">
        <f ca="1">_xlfn.IFNA((VLOOKUP(A1757,'Fats and Greases'!E:F,2,FALSE)), "")</f>
        <v>24</v>
      </c>
      <c r="G1757" s="10">
        <f ca="1">_xlfn.IFNA((VLOOKUP(A1757,'Fats and Greases'!G:H,2,FALSE)), "")</f>
        <v>22</v>
      </c>
      <c r="H1757" s="10">
        <f ca="1">_xlfn.IFNA((VLOOKUP(A1757,'Fats and Greases'!I:J,2,FALSE)), "")</f>
        <v>25</v>
      </c>
      <c r="I1757" s="10">
        <f ca="1">_xlfn.IFNA((VLOOKUP(A1757,'Fats and Greases'!K:L,2,FALSE)), "")</f>
        <v>23.75</v>
      </c>
      <c r="J1757" s="10" t="str">
        <f ca="1">_xlfn.IFNA((VLOOKUP(A1757,'Fats and Greases'!M:N,2,FALSE)), "")</f>
        <v/>
      </c>
      <c r="K1757" s="10">
        <f ca="1">_xlfn.IFNA((VLOOKUP($A1757,'Fats and Greases'!O:P,2,FALSE)), "")</f>
        <v>22.75</v>
      </c>
      <c r="L1757" s="10">
        <f ca="1">_xlfn.IFNA((VLOOKUP($A1757,'Fats and Greases'!Q:R,2,FALSE)), "")</f>
        <v>20.75</v>
      </c>
      <c r="M1757" s="10">
        <f ca="1">_xlfn.IFNA((VLOOKUP($A1757,'Fats and Greases'!S:T,2,FALSE)), "")</f>
        <v>26.5</v>
      </c>
    </row>
    <row r="1758" spans="1:13" x14ac:dyDescent="0.2">
      <c r="A1758" s="18">
        <v>39244</v>
      </c>
      <c r="B1758" s="19">
        <f t="shared" si="54"/>
        <v>6</v>
      </c>
      <c r="C1758" s="19">
        <f t="shared" si="55"/>
        <v>2007</v>
      </c>
      <c r="D1758" s="10">
        <f ca="1">_xlfn.IFNA((VLOOKUP(A1758,'Fats and Greases'!A:B,2,FALSE)), "")</f>
        <v>28.25</v>
      </c>
      <c r="E1758" s="10">
        <f ca="1">_xlfn.IFNA((VLOOKUP(A1758,'Fats and Greases'!C:D,2,FALSE)), "")</f>
        <v>28</v>
      </c>
      <c r="F1758" s="10">
        <f ca="1">_xlfn.IFNA((VLOOKUP(A1758,'Fats and Greases'!E:F,2,FALSE)), "")</f>
        <v>24</v>
      </c>
      <c r="G1758" s="10">
        <f ca="1">_xlfn.IFNA((VLOOKUP(A1758,'Fats and Greases'!G:H,2,FALSE)), "")</f>
        <v>22</v>
      </c>
      <c r="H1758" s="10">
        <f ca="1">_xlfn.IFNA((VLOOKUP(A1758,'Fats and Greases'!I:J,2,FALSE)), "")</f>
        <v>25</v>
      </c>
      <c r="I1758" s="10">
        <f ca="1">_xlfn.IFNA((VLOOKUP(A1758,'Fats and Greases'!K:L,2,FALSE)), "")</f>
        <v>23.75</v>
      </c>
      <c r="J1758" s="10" t="str">
        <f ca="1">_xlfn.IFNA((VLOOKUP(A1758,'Fats and Greases'!M:N,2,FALSE)), "")</f>
        <v/>
      </c>
      <c r="K1758" s="10">
        <f ca="1">_xlfn.IFNA((VLOOKUP($A1758,'Fats and Greases'!O:P,2,FALSE)), "")</f>
        <v>24.25</v>
      </c>
      <c r="L1758" s="10">
        <f ca="1">_xlfn.IFNA((VLOOKUP($A1758,'Fats and Greases'!Q:R,2,FALSE)), "")</f>
        <v>20.75</v>
      </c>
      <c r="M1758" s="10">
        <f ca="1">_xlfn.IFNA((VLOOKUP($A1758,'Fats and Greases'!S:T,2,FALSE)), "")</f>
        <v>26.5</v>
      </c>
    </row>
    <row r="1759" spans="1:13" x14ac:dyDescent="0.2">
      <c r="A1759" s="18">
        <v>39245</v>
      </c>
      <c r="B1759" s="19">
        <f t="shared" si="54"/>
        <v>6</v>
      </c>
      <c r="C1759" s="19">
        <f t="shared" si="55"/>
        <v>2007</v>
      </c>
      <c r="D1759" s="10">
        <f ca="1">_xlfn.IFNA((VLOOKUP(A1759,'Fats and Greases'!A:B,2,FALSE)), "")</f>
        <v>28.25</v>
      </c>
      <c r="E1759" s="10">
        <f ca="1">_xlfn.IFNA((VLOOKUP(A1759,'Fats and Greases'!C:D,2,FALSE)), "")</f>
        <v>28</v>
      </c>
      <c r="F1759" s="10">
        <f ca="1">_xlfn.IFNA((VLOOKUP(A1759,'Fats and Greases'!E:F,2,FALSE)), "")</f>
        <v>24</v>
      </c>
      <c r="G1759" s="10">
        <f ca="1">_xlfn.IFNA((VLOOKUP(A1759,'Fats and Greases'!G:H,2,FALSE)), "")</f>
        <v>23</v>
      </c>
      <c r="H1759" s="10">
        <f ca="1">_xlfn.IFNA((VLOOKUP(A1759,'Fats and Greases'!I:J,2,FALSE)), "")</f>
        <v>25</v>
      </c>
      <c r="I1759" s="10">
        <f ca="1">_xlfn.IFNA((VLOOKUP(A1759,'Fats and Greases'!K:L,2,FALSE)), "")</f>
        <v>23.75</v>
      </c>
      <c r="J1759" s="10" t="str">
        <f ca="1">_xlfn.IFNA((VLOOKUP(A1759,'Fats and Greases'!M:N,2,FALSE)), "")</f>
        <v/>
      </c>
      <c r="K1759" s="10">
        <f ca="1">_xlfn.IFNA((VLOOKUP($A1759,'Fats and Greases'!O:P,2,FALSE)), "")</f>
        <v>25.25</v>
      </c>
      <c r="L1759" s="10">
        <f ca="1">_xlfn.IFNA((VLOOKUP($A1759,'Fats and Greases'!Q:R,2,FALSE)), "")</f>
        <v>20.75</v>
      </c>
      <c r="M1759" s="10">
        <f ca="1">_xlfn.IFNA((VLOOKUP($A1759,'Fats and Greases'!S:T,2,FALSE)), "")</f>
        <v>26.5</v>
      </c>
    </row>
    <row r="1760" spans="1:13" x14ac:dyDescent="0.2">
      <c r="A1760" s="18">
        <v>39246</v>
      </c>
      <c r="B1760" s="19">
        <f t="shared" si="54"/>
        <v>6</v>
      </c>
      <c r="C1760" s="19">
        <f t="shared" si="55"/>
        <v>2007</v>
      </c>
      <c r="D1760" s="10">
        <f ca="1">_xlfn.IFNA((VLOOKUP(A1760,'Fats and Greases'!A:B,2,FALSE)), "")</f>
        <v>28.25</v>
      </c>
      <c r="E1760" s="10">
        <f ca="1">_xlfn.IFNA((VLOOKUP(A1760,'Fats and Greases'!C:D,2,FALSE)), "")</f>
        <v>28</v>
      </c>
      <c r="F1760" s="10">
        <f ca="1">_xlfn.IFNA((VLOOKUP(A1760,'Fats and Greases'!E:F,2,FALSE)), "")</f>
        <v>24</v>
      </c>
      <c r="G1760" s="10">
        <f ca="1">_xlfn.IFNA((VLOOKUP(A1760,'Fats and Greases'!G:H,2,FALSE)), "")</f>
        <v>23</v>
      </c>
      <c r="H1760" s="10">
        <f ca="1">_xlfn.IFNA((VLOOKUP(A1760,'Fats and Greases'!I:J,2,FALSE)), "")</f>
        <v>25</v>
      </c>
      <c r="I1760" s="10">
        <f ca="1">_xlfn.IFNA((VLOOKUP(A1760,'Fats and Greases'!K:L,2,FALSE)), "")</f>
        <v>25.75</v>
      </c>
      <c r="J1760" s="10" t="str">
        <f ca="1">_xlfn.IFNA((VLOOKUP(A1760,'Fats and Greases'!M:N,2,FALSE)), "")</f>
        <v/>
      </c>
      <c r="K1760" s="10">
        <f ca="1">_xlfn.IFNA((VLOOKUP($A1760,'Fats and Greases'!O:P,2,FALSE)), "")</f>
        <v>25.25</v>
      </c>
      <c r="L1760" s="10">
        <f ca="1">_xlfn.IFNA((VLOOKUP($A1760,'Fats and Greases'!Q:R,2,FALSE)), "")</f>
        <v>20.75</v>
      </c>
      <c r="M1760" s="10">
        <f ca="1">_xlfn.IFNA((VLOOKUP($A1760,'Fats and Greases'!S:T,2,FALSE)), "")</f>
        <v>26.5</v>
      </c>
    </row>
    <row r="1761" spans="1:13" x14ac:dyDescent="0.2">
      <c r="A1761" s="18">
        <v>39247</v>
      </c>
      <c r="B1761" s="19">
        <f t="shared" si="54"/>
        <v>6</v>
      </c>
      <c r="C1761" s="19">
        <f t="shared" si="55"/>
        <v>2007</v>
      </c>
      <c r="D1761" s="10">
        <f ca="1">_xlfn.IFNA((VLOOKUP(A1761,'Fats and Greases'!A:B,2,FALSE)), "")</f>
        <v>28.25</v>
      </c>
      <c r="E1761" s="10">
        <f ca="1">_xlfn.IFNA((VLOOKUP(A1761,'Fats and Greases'!C:D,2,FALSE)), "")</f>
        <v>28</v>
      </c>
      <c r="F1761" s="10">
        <f ca="1">_xlfn.IFNA((VLOOKUP(A1761,'Fats and Greases'!E:F,2,FALSE)), "")</f>
        <v>24</v>
      </c>
      <c r="G1761" s="10">
        <f ca="1">_xlfn.IFNA((VLOOKUP(A1761,'Fats and Greases'!G:H,2,FALSE)), "")</f>
        <v>23</v>
      </c>
      <c r="H1761" s="10">
        <f ca="1">_xlfn.IFNA((VLOOKUP(A1761,'Fats and Greases'!I:J,2,FALSE)), "")</f>
        <v>25</v>
      </c>
      <c r="I1761" s="10">
        <f ca="1">_xlfn.IFNA((VLOOKUP(A1761,'Fats and Greases'!K:L,2,FALSE)), "")</f>
        <v>25.75</v>
      </c>
      <c r="J1761" s="10" t="str">
        <f ca="1">_xlfn.IFNA((VLOOKUP(A1761,'Fats and Greases'!M:N,2,FALSE)), "")</f>
        <v/>
      </c>
      <c r="K1761" s="10">
        <f ca="1">_xlfn.IFNA((VLOOKUP($A1761,'Fats and Greases'!O:P,2,FALSE)), "")</f>
        <v>25.25</v>
      </c>
      <c r="L1761" s="10">
        <f ca="1">_xlfn.IFNA((VLOOKUP($A1761,'Fats and Greases'!Q:R,2,FALSE)), "")</f>
        <v>20.75</v>
      </c>
      <c r="M1761" s="10">
        <f ca="1">_xlfn.IFNA((VLOOKUP($A1761,'Fats and Greases'!S:T,2,FALSE)), "")</f>
        <v>26.5</v>
      </c>
    </row>
    <row r="1762" spans="1:13" x14ac:dyDescent="0.2">
      <c r="A1762" s="18">
        <v>39248</v>
      </c>
      <c r="B1762" s="19">
        <f t="shared" si="54"/>
        <v>6</v>
      </c>
      <c r="C1762" s="19">
        <f t="shared" si="55"/>
        <v>2007</v>
      </c>
      <c r="D1762" s="10">
        <f ca="1">_xlfn.IFNA((VLOOKUP(A1762,'Fats and Greases'!A:B,2,FALSE)), "")</f>
        <v>28.25</v>
      </c>
      <c r="E1762" s="10">
        <f ca="1">_xlfn.IFNA((VLOOKUP(A1762,'Fats and Greases'!C:D,2,FALSE)), "")</f>
        <v>28</v>
      </c>
      <c r="F1762" s="10">
        <f ca="1">_xlfn.IFNA((VLOOKUP(A1762,'Fats and Greases'!E:F,2,FALSE)), "")</f>
        <v>24</v>
      </c>
      <c r="G1762" s="10">
        <f ca="1">_xlfn.IFNA((VLOOKUP(A1762,'Fats and Greases'!G:H,2,FALSE)), "")</f>
        <v>23</v>
      </c>
      <c r="H1762" s="10">
        <f ca="1">_xlfn.IFNA((VLOOKUP(A1762,'Fats and Greases'!I:J,2,FALSE)), "")</f>
        <v>25</v>
      </c>
      <c r="I1762" s="10">
        <f ca="1">_xlfn.IFNA((VLOOKUP(A1762,'Fats and Greases'!K:L,2,FALSE)), "")</f>
        <v>25.75</v>
      </c>
      <c r="J1762" s="10" t="str">
        <f ca="1">_xlfn.IFNA((VLOOKUP(A1762,'Fats and Greases'!M:N,2,FALSE)), "")</f>
        <v/>
      </c>
      <c r="K1762" s="10">
        <f ca="1">_xlfn.IFNA((VLOOKUP($A1762,'Fats and Greases'!O:P,2,FALSE)), "")</f>
        <v>25.25</v>
      </c>
      <c r="L1762" s="10">
        <f ca="1">_xlfn.IFNA((VLOOKUP($A1762,'Fats and Greases'!Q:R,2,FALSE)), "")</f>
        <v>20.75</v>
      </c>
      <c r="M1762" s="10">
        <f ca="1">_xlfn.IFNA((VLOOKUP($A1762,'Fats and Greases'!S:T,2,FALSE)), "")</f>
        <v>26.5</v>
      </c>
    </row>
    <row r="1763" spans="1:13" x14ac:dyDescent="0.2">
      <c r="A1763" s="18">
        <v>39251</v>
      </c>
      <c r="B1763" s="19">
        <f t="shared" si="54"/>
        <v>6</v>
      </c>
      <c r="C1763" s="19">
        <f t="shared" si="55"/>
        <v>2007</v>
      </c>
      <c r="D1763" s="10">
        <f ca="1">_xlfn.IFNA((VLOOKUP(A1763,'Fats and Greases'!A:B,2,FALSE)), "")</f>
        <v>28.25</v>
      </c>
      <c r="E1763" s="10">
        <f ca="1">_xlfn.IFNA((VLOOKUP(A1763,'Fats and Greases'!C:D,2,FALSE)), "")</f>
        <v>28</v>
      </c>
      <c r="F1763" s="10">
        <f ca="1">_xlfn.IFNA((VLOOKUP(A1763,'Fats and Greases'!E:F,2,FALSE)), "")</f>
        <v>24</v>
      </c>
      <c r="G1763" s="10">
        <f ca="1">_xlfn.IFNA((VLOOKUP(A1763,'Fats and Greases'!G:H,2,FALSE)), "")</f>
        <v>23</v>
      </c>
      <c r="H1763" s="10">
        <f ca="1">_xlfn.IFNA((VLOOKUP(A1763,'Fats and Greases'!I:J,2,FALSE)), "")</f>
        <v>25</v>
      </c>
      <c r="I1763" s="10">
        <f ca="1">_xlfn.IFNA((VLOOKUP(A1763,'Fats and Greases'!K:L,2,FALSE)), "")</f>
        <v>25.75</v>
      </c>
      <c r="J1763" s="10" t="str">
        <f ca="1">_xlfn.IFNA((VLOOKUP(A1763,'Fats and Greases'!M:N,2,FALSE)), "")</f>
        <v/>
      </c>
      <c r="K1763" s="10">
        <f ca="1">_xlfn.IFNA((VLOOKUP($A1763,'Fats and Greases'!O:P,2,FALSE)), "")</f>
        <v>25.25</v>
      </c>
      <c r="L1763" s="10">
        <f ca="1">_xlfn.IFNA((VLOOKUP($A1763,'Fats and Greases'!Q:R,2,FALSE)), "")</f>
        <v>20.75</v>
      </c>
      <c r="M1763" s="10">
        <f ca="1">_xlfn.IFNA((VLOOKUP($A1763,'Fats and Greases'!S:T,2,FALSE)), "")</f>
        <v>26.5</v>
      </c>
    </row>
    <row r="1764" spans="1:13" x14ac:dyDescent="0.2">
      <c r="A1764" s="18">
        <v>39252</v>
      </c>
      <c r="B1764" s="19">
        <f t="shared" si="54"/>
        <v>6</v>
      </c>
      <c r="C1764" s="19">
        <f t="shared" si="55"/>
        <v>2007</v>
      </c>
      <c r="D1764" s="10">
        <f ca="1">_xlfn.IFNA((VLOOKUP(A1764,'Fats and Greases'!A:B,2,FALSE)), "")</f>
        <v>28.25</v>
      </c>
      <c r="E1764" s="10">
        <f ca="1">_xlfn.IFNA((VLOOKUP(A1764,'Fats and Greases'!C:D,2,FALSE)), "")</f>
        <v>28</v>
      </c>
      <c r="F1764" s="10">
        <f ca="1">_xlfn.IFNA((VLOOKUP(A1764,'Fats and Greases'!E:F,2,FALSE)), "")</f>
        <v>24</v>
      </c>
      <c r="G1764" s="10">
        <f ca="1">_xlfn.IFNA((VLOOKUP(A1764,'Fats and Greases'!G:H,2,FALSE)), "")</f>
        <v>23</v>
      </c>
      <c r="H1764" s="10">
        <f ca="1">_xlfn.IFNA((VLOOKUP(A1764,'Fats and Greases'!I:J,2,FALSE)), "")</f>
        <v>25</v>
      </c>
      <c r="I1764" s="10">
        <f ca="1">_xlfn.IFNA((VLOOKUP(A1764,'Fats and Greases'!K:L,2,FALSE)), "")</f>
        <v>26</v>
      </c>
      <c r="J1764" s="10" t="str">
        <f ca="1">_xlfn.IFNA((VLOOKUP(A1764,'Fats and Greases'!M:N,2,FALSE)), "")</f>
        <v/>
      </c>
      <c r="K1764" s="10">
        <f ca="1">_xlfn.IFNA((VLOOKUP($A1764,'Fats and Greases'!O:P,2,FALSE)), "")</f>
        <v>25.25</v>
      </c>
      <c r="L1764" s="10">
        <f ca="1">_xlfn.IFNA((VLOOKUP($A1764,'Fats and Greases'!Q:R,2,FALSE)), "")</f>
        <v>20.75</v>
      </c>
      <c r="M1764" s="10">
        <f ca="1">_xlfn.IFNA((VLOOKUP($A1764,'Fats and Greases'!S:T,2,FALSE)), "")</f>
        <v>26.5</v>
      </c>
    </row>
    <row r="1765" spans="1:13" x14ac:dyDescent="0.2">
      <c r="A1765" s="18">
        <v>39253</v>
      </c>
      <c r="B1765" s="19">
        <f t="shared" si="54"/>
        <v>6</v>
      </c>
      <c r="C1765" s="19">
        <f t="shared" si="55"/>
        <v>2007</v>
      </c>
      <c r="D1765" s="10">
        <f ca="1">_xlfn.IFNA((VLOOKUP(A1765,'Fats and Greases'!A:B,2,FALSE)), "")</f>
        <v>28.25</v>
      </c>
      <c r="E1765" s="10">
        <f ca="1">_xlfn.IFNA((VLOOKUP(A1765,'Fats and Greases'!C:D,2,FALSE)), "")</f>
        <v>28</v>
      </c>
      <c r="F1765" s="10">
        <f ca="1">_xlfn.IFNA((VLOOKUP(A1765,'Fats and Greases'!E:F,2,FALSE)), "")</f>
        <v>24</v>
      </c>
      <c r="G1765" s="10">
        <f ca="1">_xlfn.IFNA((VLOOKUP(A1765,'Fats and Greases'!G:H,2,FALSE)), "")</f>
        <v>23</v>
      </c>
      <c r="H1765" s="10">
        <f ca="1">_xlfn.IFNA((VLOOKUP(A1765,'Fats and Greases'!I:J,2,FALSE)), "")</f>
        <v>25</v>
      </c>
      <c r="I1765" s="10">
        <f ca="1">_xlfn.IFNA((VLOOKUP(A1765,'Fats and Greases'!K:L,2,FALSE)), "")</f>
        <v>26</v>
      </c>
      <c r="J1765" s="10" t="str">
        <f ca="1">_xlfn.IFNA((VLOOKUP(A1765,'Fats and Greases'!M:N,2,FALSE)), "")</f>
        <v/>
      </c>
      <c r="K1765" s="10">
        <f ca="1">_xlfn.IFNA((VLOOKUP($A1765,'Fats and Greases'!O:P,2,FALSE)), "")</f>
        <v>25.25</v>
      </c>
      <c r="L1765" s="10">
        <f ca="1">_xlfn.IFNA((VLOOKUP($A1765,'Fats and Greases'!Q:R,2,FALSE)), "")</f>
        <v>20.75</v>
      </c>
      <c r="M1765" s="10" t="str">
        <f ca="1">_xlfn.IFNA((VLOOKUP($A1765,'Fats and Greases'!S:T,2,FALSE)), "")</f>
        <v/>
      </c>
    </row>
    <row r="1766" spans="1:13" x14ac:dyDescent="0.2">
      <c r="A1766" s="18">
        <v>39254</v>
      </c>
      <c r="B1766" s="19">
        <f t="shared" si="54"/>
        <v>6</v>
      </c>
      <c r="C1766" s="19">
        <f t="shared" si="55"/>
        <v>2007</v>
      </c>
      <c r="D1766" s="10">
        <f ca="1">_xlfn.IFNA((VLOOKUP(A1766,'Fats and Greases'!A:B,2,FALSE)), "")</f>
        <v>28.25</v>
      </c>
      <c r="E1766" s="10">
        <f ca="1">_xlfn.IFNA((VLOOKUP(A1766,'Fats and Greases'!C:D,2,FALSE)), "")</f>
        <v>28</v>
      </c>
      <c r="F1766" s="10">
        <f ca="1">_xlfn.IFNA((VLOOKUP(A1766,'Fats and Greases'!E:F,2,FALSE)), "")</f>
        <v>24</v>
      </c>
      <c r="G1766" s="10">
        <f ca="1">_xlfn.IFNA((VLOOKUP(A1766,'Fats and Greases'!G:H,2,FALSE)), "")</f>
        <v>23</v>
      </c>
      <c r="H1766" s="10">
        <f ca="1">_xlfn.IFNA((VLOOKUP(A1766,'Fats and Greases'!I:J,2,FALSE)), "")</f>
        <v>25</v>
      </c>
      <c r="I1766" s="10">
        <f ca="1">_xlfn.IFNA((VLOOKUP(A1766,'Fats and Greases'!K:L,2,FALSE)), "")</f>
        <v>26</v>
      </c>
      <c r="J1766" s="10" t="str">
        <f ca="1">_xlfn.IFNA((VLOOKUP(A1766,'Fats and Greases'!M:N,2,FALSE)), "")</f>
        <v/>
      </c>
      <c r="K1766" s="10">
        <f ca="1">_xlfn.IFNA((VLOOKUP($A1766,'Fats and Greases'!O:P,2,FALSE)), "")</f>
        <v>25.75</v>
      </c>
      <c r="L1766" s="10">
        <f ca="1">_xlfn.IFNA((VLOOKUP($A1766,'Fats and Greases'!Q:R,2,FALSE)), "")</f>
        <v>20.75</v>
      </c>
      <c r="M1766" s="10" t="str">
        <f ca="1">_xlfn.IFNA((VLOOKUP($A1766,'Fats and Greases'!S:T,2,FALSE)), "")</f>
        <v/>
      </c>
    </row>
    <row r="1767" spans="1:13" x14ac:dyDescent="0.2">
      <c r="A1767" s="18">
        <v>39255</v>
      </c>
      <c r="B1767" s="19">
        <f t="shared" si="54"/>
        <v>6</v>
      </c>
      <c r="C1767" s="19">
        <f t="shared" si="55"/>
        <v>2007</v>
      </c>
      <c r="D1767" s="10">
        <f ca="1">_xlfn.IFNA((VLOOKUP(A1767,'Fats and Greases'!A:B,2,FALSE)), "")</f>
        <v>28.25</v>
      </c>
      <c r="E1767" s="10">
        <f ca="1">_xlfn.IFNA((VLOOKUP(A1767,'Fats and Greases'!C:D,2,FALSE)), "")</f>
        <v>26.25</v>
      </c>
      <c r="F1767" s="10">
        <f ca="1">_xlfn.IFNA((VLOOKUP(A1767,'Fats and Greases'!E:F,2,FALSE)), "")</f>
        <v>24</v>
      </c>
      <c r="G1767" s="10">
        <f ca="1">_xlfn.IFNA((VLOOKUP(A1767,'Fats and Greases'!G:H,2,FALSE)), "")</f>
        <v>23</v>
      </c>
      <c r="H1767" s="10">
        <f ca="1">_xlfn.IFNA((VLOOKUP(A1767,'Fats and Greases'!I:J,2,FALSE)), "")</f>
        <v>25</v>
      </c>
      <c r="I1767" s="10">
        <f ca="1">_xlfn.IFNA((VLOOKUP(A1767,'Fats and Greases'!K:L,2,FALSE)), "")</f>
        <v>26</v>
      </c>
      <c r="J1767" s="10" t="str">
        <f ca="1">_xlfn.IFNA((VLOOKUP(A1767,'Fats and Greases'!M:N,2,FALSE)), "")</f>
        <v/>
      </c>
      <c r="K1767" s="10">
        <f ca="1">_xlfn.IFNA((VLOOKUP($A1767,'Fats and Greases'!O:P,2,FALSE)), "")</f>
        <v>25.75</v>
      </c>
      <c r="L1767" s="10">
        <f ca="1">_xlfn.IFNA((VLOOKUP($A1767,'Fats and Greases'!Q:R,2,FALSE)), "")</f>
        <v>20.75</v>
      </c>
      <c r="M1767" s="10" t="str">
        <f ca="1">_xlfn.IFNA((VLOOKUP($A1767,'Fats and Greases'!S:T,2,FALSE)), "")</f>
        <v/>
      </c>
    </row>
    <row r="1768" spans="1:13" x14ac:dyDescent="0.2">
      <c r="A1768" s="18">
        <v>39258</v>
      </c>
      <c r="B1768" s="19">
        <f t="shared" si="54"/>
        <v>6</v>
      </c>
      <c r="C1768" s="19">
        <f t="shared" si="55"/>
        <v>2007</v>
      </c>
      <c r="D1768" s="10">
        <f ca="1">_xlfn.IFNA((VLOOKUP(A1768,'Fats and Greases'!A:B,2,FALSE)), "")</f>
        <v>27.75</v>
      </c>
      <c r="E1768" s="10">
        <f ca="1">_xlfn.IFNA((VLOOKUP(A1768,'Fats and Greases'!C:D,2,FALSE)), "")</f>
        <v>26.25</v>
      </c>
      <c r="F1768" s="10">
        <f ca="1">_xlfn.IFNA((VLOOKUP(A1768,'Fats and Greases'!E:F,2,FALSE)), "")</f>
        <v>24</v>
      </c>
      <c r="G1768" s="10">
        <f ca="1">_xlfn.IFNA((VLOOKUP(A1768,'Fats and Greases'!G:H,2,FALSE)), "")</f>
        <v>23</v>
      </c>
      <c r="H1768" s="10">
        <f ca="1">_xlfn.IFNA((VLOOKUP(A1768,'Fats and Greases'!I:J,2,FALSE)), "")</f>
        <v>25</v>
      </c>
      <c r="I1768" s="10">
        <f ca="1">_xlfn.IFNA((VLOOKUP(A1768,'Fats and Greases'!K:L,2,FALSE)), "")</f>
        <v>26</v>
      </c>
      <c r="J1768" s="10" t="str">
        <f ca="1">_xlfn.IFNA((VLOOKUP(A1768,'Fats and Greases'!M:N,2,FALSE)), "")</f>
        <v/>
      </c>
      <c r="K1768" s="10">
        <f ca="1">_xlfn.IFNA((VLOOKUP($A1768,'Fats and Greases'!O:P,2,FALSE)), "")</f>
        <v>25.75</v>
      </c>
      <c r="L1768" s="10">
        <f ca="1">_xlfn.IFNA((VLOOKUP($A1768,'Fats and Greases'!Q:R,2,FALSE)), "")</f>
        <v>20.75</v>
      </c>
      <c r="M1768" s="10" t="str">
        <f ca="1">_xlfn.IFNA((VLOOKUP($A1768,'Fats and Greases'!S:T,2,FALSE)), "")</f>
        <v/>
      </c>
    </row>
    <row r="1769" spans="1:13" x14ac:dyDescent="0.2">
      <c r="A1769" s="18">
        <v>39259</v>
      </c>
      <c r="B1769" s="19">
        <f t="shared" si="54"/>
        <v>6</v>
      </c>
      <c r="C1769" s="19">
        <f t="shared" si="55"/>
        <v>2007</v>
      </c>
      <c r="D1769" s="10">
        <f ca="1">_xlfn.IFNA((VLOOKUP(A1769,'Fats and Greases'!A:B,2,FALSE)), "")</f>
        <v>26</v>
      </c>
      <c r="E1769" s="10">
        <f ca="1">_xlfn.IFNA((VLOOKUP(A1769,'Fats and Greases'!C:D,2,FALSE)), "")</f>
        <v>24.88</v>
      </c>
      <c r="F1769" s="10">
        <f ca="1">_xlfn.IFNA((VLOOKUP(A1769,'Fats and Greases'!E:F,2,FALSE)), "")</f>
        <v>24</v>
      </c>
      <c r="G1769" s="10">
        <f ca="1">_xlfn.IFNA((VLOOKUP(A1769,'Fats and Greases'!G:H,2,FALSE)), "")</f>
        <v>23</v>
      </c>
      <c r="H1769" s="10">
        <f ca="1">_xlfn.IFNA((VLOOKUP(A1769,'Fats and Greases'!I:J,2,FALSE)), "")</f>
        <v>25</v>
      </c>
      <c r="I1769" s="10">
        <f ca="1">_xlfn.IFNA((VLOOKUP(A1769,'Fats and Greases'!K:L,2,FALSE)), "")</f>
        <v>26</v>
      </c>
      <c r="J1769" s="10" t="str">
        <f ca="1">_xlfn.IFNA((VLOOKUP(A1769,'Fats and Greases'!M:N,2,FALSE)), "")</f>
        <v/>
      </c>
      <c r="K1769" s="10">
        <f ca="1">_xlfn.IFNA((VLOOKUP($A1769,'Fats and Greases'!O:P,2,FALSE)), "")</f>
        <v>25.75</v>
      </c>
      <c r="L1769" s="10">
        <f ca="1">_xlfn.IFNA((VLOOKUP($A1769,'Fats and Greases'!Q:R,2,FALSE)), "")</f>
        <v>20.75</v>
      </c>
      <c r="M1769" s="10">
        <f ca="1">_xlfn.IFNA((VLOOKUP($A1769,'Fats and Greases'!S:T,2,FALSE)), "")</f>
        <v>27</v>
      </c>
    </row>
    <row r="1770" spans="1:13" x14ac:dyDescent="0.2">
      <c r="A1770" s="18">
        <v>39260</v>
      </c>
      <c r="B1770" s="19">
        <f t="shared" si="54"/>
        <v>6</v>
      </c>
      <c r="C1770" s="19">
        <f t="shared" si="55"/>
        <v>2007</v>
      </c>
      <c r="D1770" s="10">
        <f ca="1">_xlfn.IFNA((VLOOKUP(A1770,'Fats and Greases'!A:B,2,FALSE)), "")</f>
        <v>26</v>
      </c>
      <c r="E1770" s="10">
        <f ca="1">_xlfn.IFNA((VLOOKUP(A1770,'Fats and Greases'!C:D,2,FALSE)), "")</f>
        <v>24.88</v>
      </c>
      <c r="F1770" s="10">
        <f ca="1">_xlfn.IFNA((VLOOKUP(A1770,'Fats and Greases'!E:F,2,FALSE)), "")</f>
        <v>24</v>
      </c>
      <c r="G1770" s="10">
        <f ca="1">_xlfn.IFNA((VLOOKUP(A1770,'Fats and Greases'!G:H,2,FALSE)), "")</f>
        <v>23</v>
      </c>
      <c r="H1770" s="10">
        <f ca="1">_xlfn.IFNA((VLOOKUP(A1770,'Fats and Greases'!I:J,2,FALSE)), "")</f>
        <v>25</v>
      </c>
      <c r="I1770" s="10">
        <f ca="1">_xlfn.IFNA((VLOOKUP(A1770,'Fats and Greases'!K:L,2,FALSE)), "")</f>
        <v>26.25</v>
      </c>
      <c r="J1770" s="10" t="str">
        <f ca="1">_xlfn.IFNA((VLOOKUP(A1770,'Fats and Greases'!M:N,2,FALSE)), "")</f>
        <v/>
      </c>
      <c r="K1770" s="10">
        <f ca="1">_xlfn.IFNA((VLOOKUP($A1770,'Fats and Greases'!O:P,2,FALSE)), "")</f>
        <v>25.75</v>
      </c>
      <c r="L1770" s="10">
        <f ca="1">_xlfn.IFNA((VLOOKUP($A1770,'Fats and Greases'!Q:R,2,FALSE)), "")</f>
        <v>20.75</v>
      </c>
      <c r="M1770" s="10">
        <f ca="1">_xlfn.IFNA((VLOOKUP($A1770,'Fats and Greases'!S:T,2,FALSE)), "")</f>
        <v>26</v>
      </c>
    </row>
    <row r="1771" spans="1:13" x14ac:dyDescent="0.2">
      <c r="A1771" s="18">
        <v>39261</v>
      </c>
      <c r="B1771" s="19">
        <f t="shared" si="54"/>
        <v>6</v>
      </c>
      <c r="C1771" s="19">
        <f t="shared" si="55"/>
        <v>2007</v>
      </c>
      <c r="D1771" s="10">
        <f ca="1">_xlfn.IFNA((VLOOKUP(A1771,'Fats and Greases'!A:B,2,FALSE)), "")</f>
        <v>25.75</v>
      </c>
      <c r="E1771" s="10">
        <f ca="1">_xlfn.IFNA((VLOOKUP(A1771,'Fats and Greases'!C:D,2,FALSE)), "")</f>
        <v>24.88</v>
      </c>
      <c r="F1771" s="10">
        <f ca="1">_xlfn.IFNA((VLOOKUP(A1771,'Fats and Greases'!E:F,2,FALSE)), "")</f>
        <v>24</v>
      </c>
      <c r="G1771" s="10">
        <f ca="1">_xlfn.IFNA((VLOOKUP(A1771,'Fats and Greases'!G:H,2,FALSE)), "")</f>
        <v>23</v>
      </c>
      <c r="H1771" s="10">
        <f ca="1">_xlfn.IFNA((VLOOKUP(A1771,'Fats and Greases'!I:J,2,FALSE)), "")</f>
        <v>25</v>
      </c>
      <c r="I1771" s="10">
        <f ca="1">_xlfn.IFNA((VLOOKUP(A1771,'Fats and Greases'!K:L,2,FALSE)), "")</f>
        <v>26.25</v>
      </c>
      <c r="J1771" s="10" t="str">
        <f ca="1">_xlfn.IFNA((VLOOKUP(A1771,'Fats and Greases'!M:N,2,FALSE)), "")</f>
        <v/>
      </c>
      <c r="K1771" s="10">
        <f ca="1">_xlfn.IFNA((VLOOKUP($A1771,'Fats and Greases'!O:P,2,FALSE)), "")</f>
        <v>25.75</v>
      </c>
      <c r="L1771" s="10">
        <f ca="1">_xlfn.IFNA((VLOOKUP($A1771,'Fats and Greases'!Q:R,2,FALSE)), "")</f>
        <v>20.75</v>
      </c>
      <c r="M1771" s="10">
        <f ca="1">_xlfn.IFNA((VLOOKUP($A1771,'Fats and Greases'!S:T,2,FALSE)), "")</f>
        <v>26</v>
      </c>
    </row>
    <row r="1772" spans="1:13" x14ac:dyDescent="0.2">
      <c r="A1772" s="18">
        <v>39262</v>
      </c>
      <c r="B1772" s="19">
        <f t="shared" si="54"/>
        <v>6</v>
      </c>
      <c r="C1772" s="19">
        <f t="shared" si="55"/>
        <v>2007</v>
      </c>
      <c r="D1772" s="10">
        <f ca="1">_xlfn.IFNA((VLOOKUP(A1772,'Fats and Greases'!A:B,2,FALSE)), "")</f>
        <v>25.75</v>
      </c>
      <c r="E1772" s="10">
        <f ca="1">_xlfn.IFNA((VLOOKUP(A1772,'Fats and Greases'!C:D,2,FALSE)), "")</f>
        <v>24.88</v>
      </c>
      <c r="F1772" s="10">
        <f ca="1">_xlfn.IFNA((VLOOKUP(A1772,'Fats and Greases'!E:F,2,FALSE)), "")</f>
        <v>24</v>
      </c>
      <c r="G1772" s="10">
        <f ca="1">_xlfn.IFNA((VLOOKUP(A1772,'Fats and Greases'!G:H,2,FALSE)), "")</f>
        <v>23</v>
      </c>
      <c r="H1772" s="10">
        <f ca="1">_xlfn.IFNA((VLOOKUP(A1772,'Fats and Greases'!I:J,2,FALSE)), "")</f>
        <v>25</v>
      </c>
      <c r="I1772" s="10">
        <f ca="1">_xlfn.IFNA((VLOOKUP(A1772,'Fats and Greases'!K:L,2,FALSE)), "")</f>
        <v>26.25</v>
      </c>
      <c r="J1772" s="10" t="str">
        <f ca="1">_xlfn.IFNA((VLOOKUP(A1772,'Fats and Greases'!M:N,2,FALSE)), "")</f>
        <v/>
      </c>
      <c r="K1772" s="10">
        <f ca="1">_xlfn.IFNA((VLOOKUP($A1772,'Fats and Greases'!O:P,2,FALSE)), "")</f>
        <v>25.75</v>
      </c>
      <c r="L1772" s="10">
        <f ca="1">_xlfn.IFNA((VLOOKUP($A1772,'Fats and Greases'!Q:R,2,FALSE)), "")</f>
        <v>20.75</v>
      </c>
      <c r="M1772" s="10">
        <f ca="1">_xlfn.IFNA((VLOOKUP($A1772,'Fats and Greases'!S:T,2,FALSE)), "")</f>
        <v>26</v>
      </c>
    </row>
    <row r="1773" spans="1:13" x14ac:dyDescent="0.2">
      <c r="A1773" s="18">
        <v>39265</v>
      </c>
      <c r="B1773" s="19">
        <f t="shared" si="54"/>
        <v>7</v>
      </c>
      <c r="C1773" s="19">
        <f t="shared" si="55"/>
        <v>2007</v>
      </c>
      <c r="D1773" s="10">
        <f ca="1">_xlfn.IFNA((VLOOKUP(A1773,'Fats and Greases'!A:B,2,FALSE)), "")</f>
        <v>25.75</v>
      </c>
      <c r="E1773" s="10">
        <f ca="1">_xlfn.IFNA((VLOOKUP(A1773,'Fats and Greases'!C:D,2,FALSE)), "")</f>
        <v>24.88</v>
      </c>
      <c r="F1773" s="10">
        <f ca="1">_xlfn.IFNA((VLOOKUP(A1773,'Fats and Greases'!E:F,2,FALSE)), "")</f>
        <v>24</v>
      </c>
      <c r="G1773" s="10">
        <f ca="1">_xlfn.IFNA((VLOOKUP(A1773,'Fats and Greases'!G:H,2,FALSE)), "")</f>
        <v>23</v>
      </c>
      <c r="H1773" s="10">
        <f ca="1">_xlfn.IFNA((VLOOKUP(A1773,'Fats and Greases'!I:J,2,FALSE)), "")</f>
        <v>25</v>
      </c>
      <c r="I1773" s="10">
        <f ca="1">_xlfn.IFNA((VLOOKUP(A1773,'Fats and Greases'!K:L,2,FALSE)), "")</f>
        <v>26.25</v>
      </c>
      <c r="J1773" s="10" t="str">
        <f ca="1">_xlfn.IFNA((VLOOKUP(A1773,'Fats and Greases'!M:N,2,FALSE)), "")</f>
        <v/>
      </c>
      <c r="K1773" s="10">
        <f ca="1">_xlfn.IFNA((VLOOKUP($A1773,'Fats and Greases'!O:P,2,FALSE)), "")</f>
        <v>25.75</v>
      </c>
      <c r="L1773" s="10">
        <f ca="1">_xlfn.IFNA((VLOOKUP($A1773,'Fats and Greases'!Q:R,2,FALSE)), "")</f>
        <v>20.75</v>
      </c>
      <c r="M1773" s="10">
        <f ca="1">_xlfn.IFNA((VLOOKUP($A1773,'Fats and Greases'!S:T,2,FALSE)), "")</f>
        <v>26</v>
      </c>
    </row>
    <row r="1774" spans="1:13" x14ac:dyDescent="0.2">
      <c r="A1774" s="18">
        <v>39266</v>
      </c>
      <c r="B1774" s="19">
        <f t="shared" si="54"/>
        <v>7</v>
      </c>
      <c r="C1774" s="19">
        <f t="shared" si="55"/>
        <v>2007</v>
      </c>
      <c r="D1774" s="10">
        <f ca="1">_xlfn.IFNA((VLOOKUP(A1774,'Fats and Greases'!A:B,2,FALSE)), "")</f>
        <v>25.75</v>
      </c>
      <c r="E1774" s="10">
        <f ca="1">_xlfn.IFNA((VLOOKUP(A1774,'Fats and Greases'!C:D,2,FALSE)), "")</f>
        <v>24.88</v>
      </c>
      <c r="F1774" s="10">
        <f ca="1">_xlfn.IFNA((VLOOKUP(A1774,'Fats and Greases'!E:F,2,FALSE)), "")</f>
        <v>24</v>
      </c>
      <c r="G1774" s="10">
        <f ca="1">_xlfn.IFNA((VLOOKUP(A1774,'Fats and Greases'!G:H,2,FALSE)), "")</f>
        <v>23</v>
      </c>
      <c r="H1774" s="10">
        <f ca="1">_xlfn.IFNA((VLOOKUP(A1774,'Fats and Greases'!I:J,2,FALSE)), "")</f>
        <v>25</v>
      </c>
      <c r="I1774" s="10">
        <f ca="1">_xlfn.IFNA((VLOOKUP(A1774,'Fats and Greases'!K:L,2,FALSE)), "")</f>
        <v>26.25</v>
      </c>
      <c r="J1774" s="10" t="str">
        <f ca="1">_xlfn.IFNA((VLOOKUP(A1774,'Fats and Greases'!M:N,2,FALSE)), "")</f>
        <v/>
      </c>
      <c r="K1774" s="10">
        <f ca="1">_xlfn.IFNA((VLOOKUP($A1774,'Fats and Greases'!O:P,2,FALSE)), "")</f>
        <v>25.75</v>
      </c>
      <c r="L1774" s="10">
        <f ca="1">_xlfn.IFNA((VLOOKUP($A1774,'Fats and Greases'!Q:R,2,FALSE)), "")</f>
        <v>20.75</v>
      </c>
      <c r="M1774" s="10">
        <f ca="1">_xlfn.IFNA((VLOOKUP($A1774,'Fats and Greases'!S:T,2,FALSE)), "")</f>
        <v>26</v>
      </c>
    </row>
    <row r="1775" spans="1:13" x14ac:dyDescent="0.2">
      <c r="A1775" s="18">
        <v>39267</v>
      </c>
      <c r="B1775" s="19">
        <f t="shared" si="54"/>
        <v>7</v>
      </c>
      <c r="C1775" s="19">
        <f t="shared" si="55"/>
        <v>2007</v>
      </c>
      <c r="D1775" s="10" t="str">
        <f ca="1">_xlfn.IFNA((VLOOKUP(A1775,'Fats and Greases'!A:B,2,FALSE)), "")</f>
        <v/>
      </c>
      <c r="E1775" s="10" t="str">
        <f ca="1">_xlfn.IFNA((VLOOKUP(A1775,'Fats and Greases'!C:D,2,FALSE)), "")</f>
        <v/>
      </c>
      <c r="F1775" s="10" t="str">
        <f ca="1">_xlfn.IFNA((VLOOKUP(A1775,'Fats and Greases'!E:F,2,FALSE)), "")</f>
        <v/>
      </c>
      <c r="G1775" s="10" t="str">
        <f ca="1">_xlfn.IFNA((VLOOKUP(A1775,'Fats and Greases'!G:H,2,FALSE)), "")</f>
        <v/>
      </c>
      <c r="H1775" s="10" t="str">
        <f ca="1">_xlfn.IFNA((VLOOKUP(A1775,'Fats and Greases'!I:J,2,FALSE)), "")</f>
        <v/>
      </c>
      <c r="I1775" s="10" t="str">
        <f ca="1">_xlfn.IFNA((VLOOKUP(A1775,'Fats and Greases'!K:L,2,FALSE)), "")</f>
        <v/>
      </c>
      <c r="J1775" s="10" t="str">
        <f ca="1">_xlfn.IFNA((VLOOKUP(A1775,'Fats and Greases'!M:N,2,FALSE)), "")</f>
        <v/>
      </c>
      <c r="K1775" s="10" t="str">
        <f ca="1">_xlfn.IFNA((VLOOKUP($A1775,'Fats and Greases'!O:P,2,FALSE)), "")</f>
        <v/>
      </c>
      <c r="L1775" s="10" t="str">
        <f ca="1">_xlfn.IFNA((VLOOKUP($A1775,'Fats and Greases'!Q:R,2,FALSE)), "")</f>
        <v/>
      </c>
      <c r="M1775" s="10" t="str">
        <f ca="1">_xlfn.IFNA((VLOOKUP($A1775,'Fats and Greases'!S:T,2,FALSE)), "")</f>
        <v/>
      </c>
    </row>
    <row r="1776" spans="1:13" x14ac:dyDescent="0.2">
      <c r="A1776" s="18">
        <v>39268</v>
      </c>
      <c r="B1776" s="19">
        <f t="shared" si="54"/>
        <v>7</v>
      </c>
      <c r="C1776" s="19">
        <f t="shared" si="55"/>
        <v>2007</v>
      </c>
      <c r="D1776" s="10">
        <f ca="1">_xlfn.IFNA((VLOOKUP(A1776,'Fats and Greases'!A:B,2,FALSE)), "")</f>
        <v>24.75</v>
      </c>
      <c r="E1776" s="10">
        <f ca="1">_xlfn.IFNA((VLOOKUP(A1776,'Fats and Greases'!C:D,2,FALSE)), "")</f>
        <v>24.75</v>
      </c>
      <c r="F1776" s="10">
        <f ca="1">_xlfn.IFNA((VLOOKUP(A1776,'Fats and Greases'!E:F,2,FALSE)), "")</f>
        <v>24</v>
      </c>
      <c r="G1776" s="10">
        <f ca="1">_xlfn.IFNA((VLOOKUP(A1776,'Fats and Greases'!G:H,2,FALSE)), "")</f>
        <v>23</v>
      </c>
      <c r="H1776" s="10">
        <f ca="1">_xlfn.IFNA((VLOOKUP(A1776,'Fats and Greases'!I:J,2,FALSE)), "")</f>
        <v>25</v>
      </c>
      <c r="I1776" s="10">
        <f ca="1">_xlfn.IFNA((VLOOKUP(A1776,'Fats and Greases'!K:L,2,FALSE)), "")</f>
        <v>26.25</v>
      </c>
      <c r="J1776" s="10" t="str">
        <f ca="1">_xlfn.IFNA((VLOOKUP(A1776,'Fats and Greases'!M:N,2,FALSE)), "")</f>
        <v/>
      </c>
      <c r="K1776" s="10">
        <f ca="1">_xlfn.IFNA((VLOOKUP($A1776,'Fats and Greases'!O:P,2,FALSE)), "")</f>
        <v>25.75</v>
      </c>
      <c r="L1776" s="10">
        <f ca="1">_xlfn.IFNA((VLOOKUP($A1776,'Fats and Greases'!Q:R,2,FALSE)), "")</f>
        <v>20.75</v>
      </c>
      <c r="M1776" s="10">
        <f ca="1">_xlfn.IFNA((VLOOKUP($A1776,'Fats and Greases'!S:T,2,FALSE)), "")</f>
        <v>24.75</v>
      </c>
    </row>
    <row r="1777" spans="1:13" x14ac:dyDescent="0.2">
      <c r="A1777" s="18">
        <v>39269</v>
      </c>
      <c r="B1777" s="19">
        <f t="shared" si="54"/>
        <v>7</v>
      </c>
      <c r="C1777" s="19">
        <f t="shared" si="55"/>
        <v>2007</v>
      </c>
      <c r="D1777" s="10">
        <f ca="1">_xlfn.IFNA((VLOOKUP(A1777,'Fats and Greases'!A:B,2,FALSE)), "")</f>
        <v>24.5</v>
      </c>
      <c r="E1777" s="10">
        <f ca="1">_xlfn.IFNA((VLOOKUP(A1777,'Fats and Greases'!C:D,2,FALSE)), "")</f>
        <v>24.25</v>
      </c>
      <c r="F1777" s="10">
        <f ca="1">_xlfn.IFNA((VLOOKUP(A1777,'Fats and Greases'!E:F,2,FALSE)), "")</f>
        <v>24</v>
      </c>
      <c r="G1777" s="10">
        <f ca="1">_xlfn.IFNA((VLOOKUP(A1777,'Fats and Greases'!G:H,2,FALSE)), "")</f>
        <v>23</v>
      </c>
      <c r="H1777" s="10">
        <f ca="1">_xlfn.IFNA((VLOOKUP(A1777,'Fats and Greases'!I:J,2,FALSE)), "")</f>
        <v>25</v>
      </c>
      <c r="I1777" s="10">
        <f ca="1">_xlfn.IFNA((VLOOKUP(A1777,'Fats and Greases'!K:L,2,FALSE)), "")</f>
        <v>26.25</v>
      </c>
      <c r="J1777" s="10" t="str">
        <f ca="1">_xlfn.IFNA((VLOOKUP(A1777,'Fats and Greases'!M:N,2,FALSE)), "")</f>
        <v/>
      </c>
      <c r="K1777" s="10">
        <f ca="1">_xlfn.IFNA((VLOOKUP($A1777,'Fats and Greases'!O:P,2,FALSE)), "")</f>
        <v>25.75</v>
      </c>
      <c r="L1777" s="10">
        <f ca="1">_xlfn.IFNA((VLOOKUP($A1777,'Fats and Greases'!Q:R,2,FALSE)), "")</f>
        <v>20.75</v>
      </c>
      <c r="M1777" s="10">
        <f ca="1">_xlfn.IFNA((VLOOKUP($A1777,'Fats and Greases'!S:T,2,FALSE)), "")</f>
        <v>24.75</v>
      </c>
    </row>
    <row r="1778" spans="1:13" x14ac:dyDescent="0.2">
      <c r="A1778" s="18">
        <v>39272</v>
      </c>
      <c r="B1778" s="19">
        <f t="shared" si="54"/>
        <v>7</v>
      </c>
      <c r="C1778" s="19">
        <f t="shared" si="55"/>
        <v>2007</v>
      </c>
      <c r="D1778" s="10">
        <f ca="1">_xlfn.IFNA((VLOOKUP(A1778,'Fats and Greases'!A:B,2,FALSE)), "")</f>
        <v>24.5</v>
      </c>
      <c r="E1778" s="10">
        <f ca="1">_xlfn.IFNA((VLOOKUP(A1778,'Fats and Greases'!C:D,2,FALSE)), "")</f>
        <v>24.25</v>
      </c>
      <c r="F1778" s="10">
        <f ca="1">_xlfn.IFNA((VLOOKUP(A1778,'Fats and Greases'!E:F,2,FALSE)), "")</f>
        <v>24</v>
      </c>
      <c r="G1778" s="10">
        <f ca="1">_xlfn.IFNA((VLOOKUP(A1778,'Fats and Greases'!G:H,2,FALSE)), "")</f>
        <v>23</v>
      </c>
      <c r="H1778" s="10">
        <f ca="1">_xlfn.IFNA((VLOOKUP(A1778,'Fats and Greases'!I:J,2,FALSE)), "")</f>
        <v>25</v>
      </c>
      <c r="I1778" s="10">
        <f ca="1">_xlfn.IFNA((VLOOKUP(A1778,'Fats and Greases'!K:L,2,FALSE)), "")</f>
        <v>26.25</v>
      </c>
      <c r="J1778" s="10" t="str">
        <f ca="1">_xlfn.IFNA((VLOOKUP(A1778,'Fats and Greases'!M:N,2,FALSE)), "")</f>
        <v/>
      </c>
      <c r="K1778" s="10">
        <f ca="1">_xlfn.IFNA((VLOOKUP($A1778,'Fats and Greases'!O:P,2,FALSE)), "")</f>
        <v>25.75</v>
      </c>
      <c r="L1778" s="10">
        <f ca="1">_xlfn.IFNA((VLOOKUP($A1778,'Fats and Greases'!Q:R,2,FALSE)), "")</f>
        <v>20.75</v>
      </c>
      <c r="M1778" s="10">
        <f ca="1">_xlfn.IFNA((VLOOKUP($A1778,'Fats and Greases'!S:T,2,FALSE)), "")</f>
        <v>24.75</v>
      </c>
    </row>
    <row r="1779" spans="1:13" x14ac:dyDescent="0.2">
      <c r="A1779" s="18">
        <v>39273</v>
      </c>
      <c r="B1779" s="19">
        <f t="shared" si="54"/>
        <v>7</v>
      </c>
      <c r="C1779" s="19">
        <f t="shared" si="55"/>
        <v>2007</v>
      </c>
      <c r="D1779" s="10">
        <f ca="1">_xlfn.IFNA((VLOOKUP(A1779,'Fats and Greases'!A:B,2,FALSE)), "")</f>
        <v>24.5</v>
      </c>
      <c r="E1779" s="10">
        <f ca="1">_xlfn.IFNA((VLOOKUP(A1779,'Fats and Greases'!C:D,2,FALSE)), "")</f>
        <v>24.25</v>
      </c>
      <c r="F1779" s="10">
        <f ca="1">_xlfn.IFNA((VLOOKUP(A1779,'Fats and Greases'!E:F,2,FALSE)), "")</f>
        <v>24</v>
      </c>
      <c r="G1779" s="10">
        <f ca="1">_xlfn.IFNA((VLOOKUP(A1779,'Fats and Greases'!G:H,2,FALSE)), "")</f>
        <v>23</v>
      </c>
      <c r="H1779" s="10">
        <f ca="1">_xlfn.IFNA((VLOOKUP(A1779,'Fats and Greases'!I:J,2,FALSE)), "")</f>
        <v>25</v>
      </c>
      <c r="I1779" s="10">
        <f ca="1">_xlfn.IFNA((VLOOKUP(A1779,'Fats and Greases'!K:L,2,FALSE)), "")</f>
        <v>25.25</v>
      </c>
      <c r="J1779" s="10" t="str">
        <f ca="1">_xlfn.IFNA((VLOOKUP(A1779,'Fats and Greases'!M:N,2,FALSE)), "")</f>
        <v/>
      </c>
      <c r="K1779" s="10">
        <f ca="1">_xlfn.IFNA((VLOOKUP($A1779,'Fats and Greases'!O:P,2,FALSE)), "")</f>
        <v>25</v>
      </c>
      <c r="L1779" s="10">
        <f ca="1">_xlfn.IFNA((VLOOKUP($A1779,'Fats and Greases'!Q:R,2,FALSE)), "")</f>
        <v>20.75</v>
      </c>
      <c r="M1779" s="10">
        <f ca="1">_xlfn.IFNA((VLOOKUP($A1779,'Fats and Greases'!S:T,2,FALSE)), "")</f>
        <v>24.75</v>
      </c>
    </row>
    <row r="1780" spans="1:13" x14ac:dyDescent="0.2">
      <c r="A1780" s="18">
        <v>39274</v>
      </c>
      <c r="B1780" s="19">
        <f t="shared" si="54"/>
        <v>7</v>
      </c>
      <c r="C1780" s="19">
        <f t="shared" si="55"/>
        <v>2007</v>
      </c>
      <c r="D1780" s="10">
        <f ca="1">_xlfn.IFNA((VLOOKUP(A1780,'Fats and Greases'!A:B,2,FALSE)), "")</f>
        <v>24.25</v>
      </c>
      <c r="E1780" s="10">
        <f ca="1">_xlfn.IFNA((VLOOKUP(A1780,'Fats and Greases'!C:D,2,FALSE)), "")</f>
        <v>24</v>
      </c>
      <c r="F1780" s="10">
        <f ca="1">_xlfn.IFNA((VLOOKUP(A1780,'Fats and Greases'!E:F,2,FALSE)), "")</f>
        <v>24</v>
      </c>
      <c r="G1780" s="10">
        <f ca="1">_xlfn.IFNA((VLOOKUP(A1780,'Fats and Greases'!G:H,2,FALSE)), "")</f>
        <v>23</v>
      </c>
      <c r="H1780" s="10">
        <f ca="1">_xlfn.IFNA((VLOOKUP(A1780,'Fats and Greases'!I:J,2,FALSE)), "")</f>
        <v>25</v>
      </c>
      <c r="I1780" s="10">
        <f ca="1">_xlfn.IFNA((VLOOKUP(A1780,'Fats and Greases'!K:L,2,FALSE)), "")</f>
        <v>25.25</v>
      </c>
      <c r="J1780" s="10" t="str">
        <f ca="1">_xlfn.IFNA((VLOOKUP(A1780,'Fats and Greases'!M:N,2,FALSE)), "")</f>
        <v/>
      </c>
      <c r="K1780" s="10">
        <f ca="1">_xlfn.IFNA((VLOOKUP($A1780,'Fats and Greases'!O:P,2,FALSE)), "")</f>
        <v>25</v>
      </c>
      <c r="L1780" s="10">
        <f ca="1">_xlfn.IFNA((VLOOKUP($A1780,'Fats and Greases'!Q:R,2,FALSE)), "")</f>
        <v>20.75</v>
      </c>
      <c r="M1780" s="10">
        <f ca="1">_xlfn.IFNA((VLOOKUP($A1780,'Fats and Greases'!S:T,2,FALSE)), "")</f>
        <v>24.5</v>
      </c>
    </row>
    <row r="1781" spans="1:13" x14ac:dyDescent="0.2">
      <c r="A1781" s="18">
        <v>39275</v>
      </c>
      <c r="B1781" s="19">
        <f t="shared" si="54"/>
        <v>7</v>
      </c>
      <c r="C1781" s="19">
        <f t="shared" si="55"/>
        <v>2007</v>
      </c>
      <c r="D1781" s="10">
        <f ca="1">_xlfn.IFNA((VLOOKUP(A1781,'Fats and Greases'!A:B,2,FALSE)), "")</f>
        <v>24</v>
      </c>
      <c r="E1781" s="10">
        <f ca="1">_xlfn.IFNA((VLOOKUP(A1781,'Fats and Greases'!C:D,2,FALSE)), "")</f>
        <v>23.5</v>
      </c>
      <c r="F1781" s="10">
        <f ca="1">_xlfn.IFNA((VLOOKUP(A1781,'Fats and Greases'!E:F,2,FALSE)), "")</f>
        <v>24</v>
      </c>
      <c r="G1781" s="10">
        <f ca="1">_xlfn.IFNA((VLOOKUP(A1781,'Fats and Greases'!G:H,2,FALSE)), "")</f>
        <v>22</v>
      </c>
      <c r="H1781" s="10">
        <f ca="1">_xlfn.IFNA((VLOOKUP(A1781,'Fats and Greases'!I:J,2,FALSE)), "")</f>
        <v>25</v>
      </c>
      <c r="I1781" s="10">
        <f ca="1">_xlfn.IFNA((VLOOKUP(A1781,'Fats and Greases'!K:L,2,FALSE)), "")</f>
        <v>25.25</v>
      </c>
      <c r="J1781" s="10" t="str">
        <f ca="1">_xlfn.IFNA((VLOOKUP(A1781,'Fats and Greases'!M:N,2,FALSE)), "")</f>
        <v/>
      </c>
      <c r="K1781" s="10">
        <f ca="1">_xlfn.IFNA((VLOOKUP($A1781,'Fats and Greases'!O:P,2,FALSE)), "")</f>
        <v>25</v>
      </c>
      <c r="L1781" s="10">
        <f ca="1">_xlfn.IFNA((VLOOKUP($A1781,'Fats and Greases'!Q:R,2,FALSE)), "")</f>
        <v>20.75</v>
      </c>
      <c r="M1781" s="10">
        <f ca="1">_xlfn.IFNA((VLOOKUP($A1781,'Fats and Greases'!S:T,2,FALSE)), "")</f>
        <v>24.5</v>
      </c>
    </row>
    <row r="1782" spans="1:13" x14ac:dyDescent="0.2">
      <c r="A1782" s="18">
        <v>39276</v>
      </c>
      <c r="B1782" s="19">
        <f t="shared" si="54"/>
        <v>7</v>
      </c>
      <c r="C1782" s="19">
        <f t="shared" si="55"/>
        <v>2007</v>
      </c>
      <c r="D1782" s="10">
        <f ca="1">_xlfn.IFNA((VLOOKUP(A1782,'Fats and Greases'!A:B,2,FALSE)), "")</f>
        <v>23.5</v>
      </c>
      <c r="E1782" s="10">
        <f ca="1">_xlfn.IFNA((VLOOKUP(A1782,'Fats and Greases'!C:D,2,FALSE)), "")</f>
        <v>23.5</v>
      </c>
      <c r="F1782" s="10">
        <f ca="1">_xlfn.IFNA((VLOOKUP(A1782,'Fats and Greases'!E:F,2,FALSE)), "")</f>
        <v>24</v>
      </c>
      <c r="G1782" s="10">
        <f ca="1">_xlfn.IFNA((VLOOKUP(A1782,'Fats and Greases'!G:H,2,FALSE)), "")</f>
        <v>22</v>
      </c>
      <c r="H1782" s="10">
        <f ca="1">_xlfn.IFNA((VLOOKUP(A1782,'Fats and Greases'!I:J,2,FALSE)), "")</f>
        <v>25</v>
      </c>
      <c r="I1782" s="10">
        <f ca="1">_xlfn.IFNA((VLOOKUP(A1782,'Fats and Greases'!K:L,2,FALSE)), "")</f>
        <v>25.25</v>
      </c>
      <c r="J1782" s="10" t="str">
        <f ca="1">_xlfn.IFNA((VLOOKUP(A1782,'Fats and Greases'!M:N,2,FALSE)), "")</f>
        <v/>
      </c>
      <c r="K1782" s="10">
        <f ca="1">_xlfn.IFNA((VLOOKUP($A1782,'Fats and Greases'!O:P,2,FALSE)), "")</f>
        <v>25</v>
      </c>
      <c r="L1782" s="10">
        <f ca="1">_xlfn.IFNA((VLOOKUP($A1782,'Fats and Greases'!Q:R,2,FALSE)), "")</f>
        <v>20.75</v>
      </c>
      <c r="M1782" s="10">
        <f ca="1">_xlfn.IFNA((VLOOKUP($A1782,'Fats and Greases'!S:T,2,FALSE)), "")</f>
        <v>24.5</v>
      </c>
    </row>
    <row r="1783" spans="1:13" x14ac:dyDescent="0.2">
      <c r="A1783" s="18">
        <v>39279</v>
      </c>
      <c r="B1783" s="19">
        <f t="shared" si="54"/>
        <v>7</v>
      </c>
      <c r="C1783" s="19">
        <f t="shared" si="55"/>
        <v>2007</v>
      </c>
      <c r="D1783" s="10">
        <f ca="1">_xlfn.IFNA((VLOOKUP(A1783,'Fats and Greases'!A:B,2,FALSE)), "")</f>
        <v>23.5</v>
      </c>
      <c r="E1783" s="10">
        <f ca="1">_xlfn.IFNA((VLOOKUP(A1783,'Fats and Greases'!C:D,2,FALSE)), "")</f>
        <v>23.5</v>
      </c>
      <c r="F1783" s="10">
        <f ca="1">_xlfn.IFNA((VLOOKUP(A1783,'Fats and Greases'!E:F,2,FALSE)), "")</f>
        <v>24</v>
      </c>
      <c r="G1783" s="10">
        <f ca="1">_xlfn.IFNA((VLOOKUP(A1783,'Fats and Greases'!G:H,2,FALSE)), "")</f>
        <v>22</v>
      </c>
      <c r="H1783" s="10">
        <f ca="1">_xlfn.IFNA((VLOOKUP(A1783,'Fats and Greases'!I:J,2,FALSE)), "")</f>
        <v>25</v>
      </c>
      <c r="I1783" s="10">
        <f ca="1">_xlfn.IFNA((VLOOKUP(A1783,'Fats and Greases'!K:L,2,FALSE)), "")</f>
        <v>25.25</v>
      </c>
      <c r="J1783" s="10" t="str">
        <f ca="1">_xlfn.IFNA((VLOOKUP(A1783,'Fats and Greases'!M:N,2,FALSE)), "")</f>
        <v/>
      </c>
      <c r="K1783" s="10">
        <f ca="1">_xlfn.IFNA((VLOOKUP($A1783,'Fats and Greases'!O:P,2,FALSE)), "")</f>
        <v>25</v>
      </c>
      <c r="L1783" s="10">
        <f ca="1">_xlfn.IFNA((VLOOKUP($A1783,'Fats and Greases'!Q:R,2,FALSE)), "")</f>
        <v>20.75</v>
      </c>
      <c r="M1783" s="10">
        <f ca="1">_xlfn.IFNA((VLOOKUP($A1783,'Fats and Greases'!S:T,2,FALSE)), "")</f>
        <v>24.5</v>
      </c>
    </row>
    <row r="1784" spans="1:13" x14ac:dyDescent="0.2">
      <c r="A1784" s="18">
        <v>39280</v>
      </c>
      <c r="B1784" s="19">
        <f t="shared" si="54"/>
        <v>7</v>
      </c>
      <c r="C1784" s="19">
        <f t="shared" si="55"/>
        <v>2007</v>
      </c>
      <c r="D1784" s="10">
        <f ca="1">_xlfn.IFNA((VLOOKUP(A1784,'Fats and Greases'!A:B,2,FALSE)), "")</f>
        <v>23</v>
      </c>
      <c r="E1784" s="10">
        <f ca="1">_xlfn.IFNA((VLOOKUP(A1784,'Fats and Greases'!C:D,2,FALSE)), "")</f>
        <v>22.5</v>
      </c>
      <c r="F1784" s="10">
        <f ca="1">_xlfn.IFNA((VLOOKUP(A1784,'Fats and Greases'!E:F,2,FALSE)), "")</f>
        <v>24</v>
      </c>
      <c r="G1784" s="10">
        <f ca="1">_xlfn.IFNA((VLOOKUP(A1784,'Fats and Greases'!G:H,2,FALSE)), "")</f>
        <v>22</v>
      </c>
      <c r="H1784" s="10">
        <f ca="1">_xlfn.IFNA((VLOOKUP(A1784,'Fats and Greases'!I:J,2,FALSE)), "")</f>
        <v>24.5</v>
      </c>
      <c r="I1784" s="10">
        <f ca="1">_xlfn.IFNA((VLOOKUP(A1784,'Fats and Greases'!K:L,2,FALSE)), "")</f>
        <v>25.25</v>
      </c>
      <c r="J1784" s="10" t="str">
        <f ca="1">_xlfn.IFNA((VLOOKUP(A1784,'Fats and Greases'!M:N,2,FALSE)), "")</f>
        <v/>
      </c>
      <c r="K1784" s="10">
        <f ca="1">_xlfn.IFNA((VLOOKUP($A1784,'Fats and Greases'!O:P,2,FALSE)), "")</f>
        <v>24</v>
      </c>
      <c r="L1784" s="10">
        <f ca="1">_xlfn.IFNA((VLOOKUP($A1784,'Fats and Greases'!Q:R,2,FALSE)), "")</f>
        <v>20.75</v>
      </c>
      <c r="M1784" s="10">
        <f ca="1">_xlfn.IFNA((VLOOKUP($A1784,'Fats and Greases'!S:T,2,FALSE)), "")</f>
        <v>24</v>
      </c>
    </row>
    <row r="1785" spans="1:13" x14ac:dyDescent="0.2">
      <c r="A1785" s="18">
        <v>39281</v>
      </c>
      <c r="B1785" s="19">
        <f t="shared" si="54"/>
        <v>7</v>
      </c>
      <c r="C1785" s="19">
        <f t="shared" si="55"/>
        <v>2007</v>
      </c>
      <c r="D1785" s="10">
        <f ca="1">_xlfn.IFNA((VLOOKUP(A1785,'Fats and Greases'!A:B,2,FALSE)), "")</f>
        <v>22.5</v>
      </c>
      <c r="E1785" s="10">
        <f ca="1">_xlfn.IFNA((VLOOKUP(A1785,'Fats and Greases'!C:D,2,FALSE)), "")</f>
        <v>22.5</v>
      </c>
      <c r="F1785" s="10">
        <f ca="1">_xlfn.IFNA((VLOOKUP(A1785,'Fats and Greases'!E:F,2,FALSE)), "")</f>
        <v>23.5</v>
      </c>
      <c r="G1785" s="10">
        <f ca="1">_xlfn.IFNA((VLOOKUP(A1785,'Fats and Greases'!G:H,2,FALSE)), "")</f>
        <v>22</v>
      </c>
      <c r="H1785" s="10">
        <f ca="1">_xlfn.IFNA((VLOOKUP(A1785,'Fats and Greases'!I:J,2,FALSE)), "")</f>
        <v>24.5</v>
      </c>
      <c r="I1785" s="10">
        <f ca="1">_xlfn.IFNA((VLOOKUP(A1785,'Fats and Greases'!K:L,2,FALSE)), "")</f>
        <v>24.63</v>
      </c>
      <c r="J1785" s="10" t="str">
        <f ca="1">_xlfn.IFNA((VLOOKUP(A1785,'Fats and Greases'!M:N,2,FALSE)), "")</f>
        <v/>
      </c>
      <c r="K1785" s="10">
        <f ca="1">_xlfn.IFNA((VLOOKUP($A1785,'Fats and Greases'!O:P,2,FALSE)), "")</f>
        <v>24</v>
      </c>
      <c r="L1785" s="10">
        <f ca="1">_xlfn.IFNA((VLOOKUP($A1785,'Fats and Greases'!Q:R,2,FALSE)), "")</f>
        <v>20.75</v>
      </c>
      <c r="M1785" s="10">
        <f ca="1">_xlfn.IFNA((VLOOKUP($A1785,'Fats and Greases'!S:T,2,FALSE)), "")</f>
        <v>24</v>
      </c>
    </row>
    <row r="1786" spans="1:13" x14ac:dyDescent="0.2">
      <c r="A1786" s="18">
        <v>39282</v>
      </c>
      <c r="B1786" s="19">
        <f t="shared" si="54"/>
        <v>7</v>
      </c>
      <c r="C1786" s="19">
        <f t="shared" si="55"/>
        <v>2007</v>
      </c>
      <c r="D1786" s="10">
        <f ca="1">_xlfn.IFNA((VLOOKUP(A1786,'Fats and Greases'!A:B,2,FALSE)), "")</f>
        <v>22.5</v>
      </c>
      <c r="E1786" s="10">
        <f ca="1">_xlfn.IFNA((VLOOKUP(A1786,'Fats and Greases'!C:D,2,FALSE)), "")</f>
        <v>22.25</v>
      </c>
      <c r="F1786" s="10">
        <f ca="1">_xlfn.IFNA((VLOOKUP(A1786,'Fats and Greases'!E:F,2,FALSE)), "")</f>
        <v>23.5</v>
      </c>
      <c r="G1786" s="10">
        <f ca="1">_xlfn.IFNA((VLOOKUP(A1786,'Fats and Greases'!G:H,2,FALSE)), "")</f>
        <v>22</v>
      </c>
      <c r="H1786" s="10">
        <f ca="1">_xlfn.IFNA((VLOOKUP(A1786,'Fats and Greases'!I:J,2,FALSE)), "")</f>
        <v>24.5</v>
      </c>
      <c r="I1786" s="10">
        <f ca="1">_xlfn.IFNA((VLOOKUP(A1786,'Fats and Greases'!K:L,2,FALSE)), "")</f>
        <v>24.63</v>
      </c>
      <c r="J1786" s="10" t="str">
        <f ca="1">_xlfn.IFNA((VLOOKUP(A1786,'Fats and Greases'!M:N,2,FALSE)), "")</f>
        <v/>
      </c>
      <c r="K1786" s="10">
        <f ca="1">_xlfn.IFNA((VLOOKUP($A1786,'Fats and Greases'!O:P,2,FALSE)), "")</f>
        <v>24</v>
      </c>
      <c r="L1786" s="10">
        <f ca="1">_xlfn.IFNA((VLOOKUP($A1786,'Fats and Greases'!Q:R,2,FALSE)), "")</f>
        <v>20.75</v>
      </c>
      <c r="M1786" s="10">
        <f ca="1">_xlfn.IFNA((VLOOKUP($A1786,'Fats and Greases'!S:T,2,FALSE)), "")</f>
        <v>24</v>
      </c>
    </row>
    <row r="1787" spans="1:13" x14ac:dyDescent="0.2">
      <c r="A1787" s="18">
        <v>39283</v>
      </c>
      <c r="B1787" s="19">
        <f t="shared" si="54"/>
        <v>7</v>
      </c>
      <c r="C1787" s="19">
        <f t="shared" si="55"/>
        <v>2007</v>
      </c>
      <c r="D1787" s="10">
        <f ca="1">_xlfn.IFNA((VLOOKUP(A1787,'Fats and Greases'!A:B,2,FALSE)), "")</f>
        <v>22.5</v>
      </c>
      <c r="E1787" s="10">
        <f ca="1">_xlfn.IFNA((VLOOKUP(A1787,'Fats and Greases'!C:D,2,FALSE)), "")</f>
        <v>22.25</v>
      </c>
      <c r="F1787" s="10">
        <f ca="1">_xlfn.IFNA((VLOOKUP(A1787,'Fats and Greases'!E:F,2,FALSE)), "")</f>
        <v>23.5</v>
      </c>
      <c r="G1787" s="10">
        <f ca="1">_xlfn.IFNA((VLOOKUP(A1787,'Fats and Greases'!G:H,2,FALSE)), "")</f>
        <v>22</v>
      </c>
      <c r="H1787" s="10">
        <f ca="1">_xlfn.IFNA((VLOOKUP(A1787,'Fats and Greases'!I:J,2,FALSE)), "")</f>
        <v>24.5</v>
      </c>
      <c r="I1787" s="10">
        <f ca="1">_xlfn.IFNA((VLOOKUP(A1787,'Fats and Greases'!K:L,2,FALSE)), "")</f>
        <v>24.63</v>
      </c>
      <c r="J1787" s="10" t="str">
        <f ca="1">_xlfn.IFNA((VLOOKUP(A1787,'Fats and Greases'!M:N,2,FALSE)), "")</f>
        <v/>
      </c>
      <c r="K1787" s="10">
        <f ca="1">_xlfn.IFNA((VLOOKUP($A1787,'Fats and Greases'!O:P,2,FALSE)), "")</f>
        <v>24</v>
      </c>
      <c r="L1787" s="10">
        <f ca="1">_xlfn.IFNA((VLOOKUP($A1787,'Fats and Greases'!Q:R,2,FALSE)), "")</f>
        <v>20.75</v>
      </c>
      <c r="M1787" s="10">
        <f ca="1">_xlfn.IFNA((VLOOKUP($A1787,'Fats and Greases'!S:T,2,FALSE)), "")</f>
        <v>24</v>
      </c>
    </row>
    <row r="1788" spans="1:13" x14ac:dyDescent="0.2">
      <c r="A1788" s="18">
        <v>39286</v>
      </c>
      <c r="B1788" s="19">
        <f t="shared" si="54"/>
        <v>7</v>
      </c>
      <c r="C1788" s="19">
        <f t="shared" si="55"/>
        <v>2007</v>
      </c>
      <c r="D1788" s="10">
        <f ca="1">_xlfn.IFNA((VLOOKUP(A1788,'Fats and Greases'!A:B,2,FALSE)), "")</f>
        <v>22.5</v>
      </c>
      <c r="E1788" s="10">
        <f ca="1">_xlfn.IFNA((VLOOKUP(A1788,'Fats and Greases'!C:D,2,FALSE)), "")</f>
        <v>22.25</v>
      </c>
      <c r="F1788" s="10">
        <f ca="1">_xlfn.IFNA((VLOOKUP(A1788,'Fats and Greases'!E:F,2,FALSE)), "")</f>
        <v>23.5</v>
      </c>
      <c r="G1788" s="10">
        <f ca="1">_xlfn.IFNA((VLOOKUP(A1788,'Fats and Greases'!G:H,2,FALSE)), "")</f>
        <v>22</v>
      </c>
      <c r="H1788" s="10">
        <f ca="1">_xlfn.IFNA((VLOOKUP(A1788,'Fats and Greases'!I:J,2,FALSE)), "")</f>
        <v>24.5</v>
      </c>
      <c r="I1788" s="10">
        <f ca="1">_xlfn.IFNA((VLOOKUP(A1788,'Fats and Greases'!K:L,2,FALSE)), "")</f>
        <v>24</v>
      </c>
      <c r="J1788" s="10" t="str">
        <f ca="1">_xlfn.IFNA((VLOOKUP(A1788,'Fats and Greases'!M:N,2,FALSE)), "")</f>
        <v/>
      </c>
      <c r="K1788" s="10">
        <f ca="1">_xlfn.IFNA((VLOOKUP($A1788,'Fats and Greases'!O:P,2,FALSE)), "")</f>
        <v>24</v>
      </c>
      <c r="L1788" s="10">
        <f ca="1">_xlfn.IFNA((VLOOKUP($A1788,'Fats and Greases'!Q:R,2,FALSE)), "")</f>
        <v>20.75</v>
      </c>
      <c r="M1788" s="10">
        <f ca="1">_xlfn.IFNA((VLOOKUP($A1788,'Fats and Greases'!S:T,2,FALSE)), "")</f>
        <v>24</v>
      </c>
    </row>
    <row r="1789" spans="1:13" x14ac:dyDescent="0.2">
      <c r="A1789" s="18">
        <v>39287</v>
      </c>
      <c r="B1789" s="19">
        <f t="shared" si="54"/>
        <v>7</v>
      </c>
      <c r="C1789" s="19">
        <f t="shared" si="55"/>
        <v>2007</v>
      </c>
      <c r="D1789" s="10">
        <f ca="1">_xlfn.IFNA((VLOOKUP(A1789,'Fats and Greases'!A:B,2,FALSE)), "")</f>
        <v>22.25</v>
      </c>
      <c r="E1789" s="10">
        <f ca="1">_xlfn.IFNA((VLOOKUP(A1789,'Fats and Greases'!C:D,2,FALSE)), "")</f>
        <v>22</v>
      </c>
      <c r="F1789" s="10">
        <f ca="1">_xlfn.IFNA((VLOOKUP(A1789,'Fats and Greases'!E:F,2,FALSE)), "")</f>
        <v>23.5</v>
      </c>
      <c r="G1789" s="10">
        <f ca="1">_xlfn.IFNA((VLOOKUP(A1789,'Fats and Greases'!G:H,2,FALSE)), "")</f>
        <v>22</v>
      </c>
      <c r="H1789" s="10">
        <f ca="1">_xlfn.IFNA((VLOOKUP(A1789,'Fats and Greases'!I:J,2,FALSE)), "")</f>
        <v>24.5</v>
      </c>
      <c r="I1789" s="10">
        <f ca="1">_xlfn.IFNA((VLOOKUP(A1789,'Fats and Greases'!K:L,2,FALSE)), "")</f>
        <v>23.63</v>
      </c>
      <c r="J1789" s="10" t="str">
        <f ca="1">_xlfn.IFNA((VLOOKUP(A1789,'Fats and Greases'!M:N,2,FALSE)), "")</f>
        <v/>
      </c>
      <c r="K1789" s="10">
        <f ca="1">_xlfn.IFNA((VLOOKUP($A1789,'Fats and Greases'!O:P,2,FALSE)), "")</f>
        <v>24</v>
      </c>
      <c r="L1789" s="10">
        <f ca="1">_xlfn.IFNA((VLOOKUP($A1789,'Fats and Greases'!Q:R,2,FALSE)), "")</f>
        <v>20.75</v>
      </c>
      <c r="M1789" s="10">
        <f ca="1">_xlfn.IFNA((VLOOKUP($A1789,'Fats and Greases'!S:T,2,FALSE)), "")</f>
        <v>23.5</v>
      </c>
    </row>
    <row r="1790" spans="1:13" x14ac:dyDescent="0.2">
      <c r="A1790" s="18">
        <v>39288</v>
      </c>
      <c r="B1790" s="19">
        <f t="shared" si="54"/>
        <v>7</v>
      </c>
      <c r="C1790" s="19">
        <f t="shared" si="55"/>
        <v>2007</v>
      </c>
      <c r="D1790" s="10">
        <f ca="1">_xlfn.IFNA((VLOOKUP(A1790,'Fats and Greases'!A:B,2,FALSE)), "")</f>
        <v>21.75</v>
      </c>
      <c r="E1790" s="10">
        <f ca="1">_xlfn.IFNA((VLOOKUP(A1790,'Fats and Greases'!C:D,2,FALSE)), "")</f>
        <v>22</v>
      </c>
      <c r="F1790" s="10">
        <f ca="1">_xlfn.IFNA((VLOOKUP(A1790,'Fats and Greases'!E:F,2,FALSE)), "")</f>
        <v>23.5</v>
      </c>
      <c r="G1790" s="10">
        <f ca="1">_xlfn.IFNA((VLOOKUP(A1790,'Fats and Greases'!G:H,2,FALSE)), "")</f>
        <v>22</v>
      </c>
      <c r="H1790" s="10">
        <f ca="1">_xlfn.IFNA((VLOOKUP(A1790,'Fats and Greases'!I:J,2,FALSE)), "")</f>
        <v>24.5</v>
      </c>
      <c r="I1790" s="10">
        <f ca="1">_xlfn.IFNA((VLOOKUP(A1790,'Fats and Greases'!K:L,2,FALSE)), "")</f>
        <v>23.63</v>
      </c>
      <c r="J1790" s="10" t="str">
        <f ca="1">_xlfn.IFNA((VLOOKUP(A1790,'Fats and Greases'!M:N,2,FALSE)), "")</f>
        <v/>
      </c>
      <c r="K1790" s="10">
        <f ca="1">_xlfn.IFNA((VLOOKUP($A1790,'Fats and Greases'!O:P,2,FALSE)), "")</f>
        <v>24</v>
      </c>
      <c r="L1790" s="10">
        <f ca="1">_xlfn.IFNA((VLOOKUP($A1790,'Fats and Greases'!Q:R,2,FALSE)), "")</f>
        <v>20.75</v>
      </c>
      <c r="M1790" s="10">
        <f ca="1">_xlfn.IFNA((VLOOKUP($A1790,'Fats and Greases'!S:T,2,FALSE)), "")</f>
        <v>23.5</v>
      </c>
    </row>
    <row r="1791" spans="1:13" x14ac:dyDescent="0.2">
      <c r="A1791" s="18">
        <v>39289</v>
      </c>
      <c r="B1791" s="19">
        <f t="shared" si="54"/>
        <v>7</v>
      </c>
      <c r="C1791" s="19">
        <f t="shared" si="55"/>
        <v>2007</v>
      </c>
      <c r="D1791" s="10">
        <f ca="1">_xlfn.IFNA((VLOOKUP(A1791,'Fats and Greases'!A:B,2,FALSE)), "")</f>
        <v>21.25</v>
      </c>
      <c r="E1791" s="10">
        <f ca="1">_xlfn.IFNA((VLOOKUP(A1791,'Fats and Greases'!C:D,2,FALSE)), "")</f>
        <v>21</v>
      </c>
      <c r="F1791" s="10">
        <f ca="1">_xlfn.IFNA((VLOOKUP(A1791,'Fats and Greases'!E:F,2,FALSE)), "")</f>
        <v>23.5</v>
      </c>
      <c r="G1791" s="10">
        <f ca="1">_xlfn.IFNA((VLOOKUP(A1791,'Fats and Greases'!G:H,2,FALSE)), "")</f>
        <v>22</v>
      </c>
      <c r="H1791" s="10">
        <f ca="1">_xlfn.IFNA((VLOOKUP(A1791,'Fats and Greases'!I:J,2,FALSE)), "")</f>
        <v>24.5</v>
      </c>
      <c r="I1791" s="10">
        <f ca="1">_xlfn.IFNA((VLOOKUP(A1791,'Fats and Greases'!K:L,2,FALSE)), "")</f>
        <v>23.63</v>
      </c>
      <c r="J1791" s="10" t="str">
        <f ca="1">_xlfn.IFNA((VLOOKUP(A1791,'Fats and Greases'!M:N,2,FALSE)), "")</f>
        <v/>
      </c>
      <c r="K1791" s="10">
        <f ca="1">_xlfn.IFNA((VLOOKUP($A1791,'Fats and Greases'!O:P,2,FALSE)), "")</f>
        <v>24</v>
      </c>
      <c r="L1791" s="10">
        <f ca="1">_xlfn.IFNA((VLOOKUP($A1791,'Fats and Greases'!Q:R,2,FALSE)), "")</f>
        <v>20.75</v>
      </c>
      <c r="M1791" s="10">
        <f ca="1">_xlfn.IFNA((VLOOKUP($A1791,'Fats and Greases'!S:T,2,FALSE)), "")</f>
        <v>23.5</v>
      </c>
    </row>
    <row r="1792" spans="1:13" x14ac:dyDescent="0.2">
      <c r="A1792" s="18">
        <v>39290</v>
      </c>
      <c r="B1792" s="19">
        <f t="shared" si="54"/>
        <v>7</v>
      </c>
      <c r="C1792" s="19">
        <f t="shared" si="55"/>
        <v>2007</v>
      </c>
      <c r="D1792" s="10">
        <f ca="1">_xlfn.IFNA((VLOOKUP(A1792,'Fats and Greases'!A:B,2,FALSE)), "")</f>
        <v>21</v>
      </c>
      <c r="E1792" s="10">
        <f ca="1">_xlfn.IFNA((VLOOKUP(A1792,'Fats and Greases'!C:D,2,FALSE)), "")</f>
        <v>21</v>
      </c>
      <c r="F1792" s="10">
        <f ca="1">_xlfn.IFNA((VLOOKUP(A1792,'Fats and Greases'!E:F,2,FALSE)), "")</f>
        <v>22.5</v>
      </c>
      <c r="G1792" s="10">
        <f ca="1">_xlfn.IFNA((VLOOKUP(A1792,'Fats and Greases'!G:H,2,FALSE)), "")</f>
        <v>22</v>
      </c>
      <c r="H1792" s="10">
        <f ca="1">_xlfn.IFNA((VLOOKUP(A1792,'Fats and Greases'!I:J,2,FALSE)), "")</f>
        <v>23.5</v>
      </c>
      <c r="I1792" s="10">
        <f ca="1">_xlfn.IFNA((VLOOKUP(A1792,'Fats and Greases'!K:L,2,FALSE)), "")</f>
        <v>23.63</v>
      </c>
      <c r="J1792" s="10" t="str">
        <f ca="1">_xlfn.IFNA((VLOOKUP(A1792,'Fats and Greases'!M:N,2,FALSE)), "")</f>
        <v/>
      </c>
      <c r="K1792" s="10">
        <f ca="1">_xlfn.IFNA((VLOOKUP($A1792,'Fats and Greases'!O:P,2,FALSE)), "")</f>
        <v>24</v>
      </c>
      <c r="L1792" s="10">
        <f ca="1">_xlfn.IFNA((VLOOKUP($A1792,'Fats and Greases'!Q:R,2,FALSE)), "")</f>
        <v>20.75</v>
      </c>
      <c r="M1792" s="10">
        <f ca="1">_xlfn.IFNA((VLOOKUP($A1792,'Fats and Greases'!S:T,2,FALSE)), "")</f>
        <v>23.5</v>
      </c>
    </row>
    <row r="1793" spans="1:13" x14ac:dyDescent="0.2">
      <c r="A1793" s="18">
        <v>39293</v>
      </c>
      <c r="B1793" s="19">
        <f t="shared" si="54"/>
        <v>7</v>
      </c>
      <c r="C1793" s="19">
        <f t="shared" si="55"/>
        <v>2007</v>
      </c>
      <c r="D1793" s="10">
        <f ca="1">_xlfn.IFNA((VLOOKUP(A1793,'Fats and Greases'!A:B,2,FALSE)), "")</f>
        <v>21</v>
      </c>
      <c r="E1793" s="10">
        <f ca="1">_xlfn.IFNA((VLOOKUP(A1793,'Fats and Greases'!C:D,2,FALSE)), "")</f>
        <v>21</v>
      </c>
      <c r="F1793" s="10">
        <f ca="1">_xlfn.IFNA((VLOOKUP(A1793,'Fats and Greases'!E:F,2,FALSE)), "")</f>
        <v>22.5</v>
      </c>
      <c r="G1793" s="10">
        <f ca="1">_xlfn.IFNA((VLOOKUP(A1793,'Fats and Greases'!G:H,2,FALSE)), "")</f>
        <v>22</v>
      </c>
      <c r="H1793" s="10">
        <f ca="1">_xlfn.IFNA((VLOOKUP(A1793,'Fats and Greases'!I:J,2,FALSE)), "")</f>
        <v>23.5</v>
      </c>
      <c r="I1793" s="10">
        <f ca="1">_xlfn.IFNA((VLOOKUP(A1793,'Fats and Greases'!K:L,2,FALSE)), "")</f>
        <v>23.63</v>
      </c>
      <c r="J1793" s="10" t="str">
        <f ca="1">_xlfn.IFNA((VLOOKUP(A1793,'Fats and Greases'!M:N,2,FALSE)), "")</f>
        <v/>
      </c>
      <c r="K1793" s="10">
        <f ca="1">_xlfn.IFNA((VLOOKUP($A1793,'Fats and Greases'!O:P,2,FALSE)), "")</f>
        <v>24</v>
      </c>
      <c r="L1793" s="10">
        <f ca="1">_xlfn.IFNA((VLOOKUP($A1793,'Fats and Greases'!Q:R,2,FALSE)), "")</f>
        <v>20.75</v>
      </c>
      <c r="M1793" s="10">
        <f ca="1">_xlfn.IFNA((VLOOKUP($A1793,'Fats and Greases'!S:T,2,FALSE)), "")</f>
        <v>23.5</v>
      </c>
    </row>
    <row r="1794" spans="1:13" x14ac:dyDescent="0.2">
      <c r="A1794" s="18">
        <v>39294</v>
      </c>
      <c r="B1794" s="19">
        <f t="shared" si="54"/>
        <v>7</v>
      </c>
      <c r="C1794" s="19">
        <f t="shared" si="55"/>
        <v>2007</v>
      </c>
      <c r="D1794" s="10">
        <f ca="1">_xlfn.IFNA((VLOOKUP(A1794,'Fats and Greases'!A:B,2,FALSE)), "")</f>
        <v>21</v>
      </c>
      <c r="E1794" s="10">
        <f ca="1">_xlfn.IFNA((VLOOKUP(A1794,'Fats and Greases'!C:D,2,FALSE)), "")</f>
        <v>21</v>
      </c>
      <c r="F1794" s="10">
        <f ca="1">_xlfn.IFNA((VLOOKUP(A1794,'Fats and Greases'!E:F,2,FALSE)), "")</f>
        <v>22.5</v>
      </c>
      <c r="G1794" s="10">
        <f ca="1">_xlfn.IFNA((VLOOKUP(A1794,'Fats and Greases'!G:H,2,FALSE)), "")</f>
        <v>22</v>
      </c>
      <c r="H1794" s="10">
        <f ca="1">_xlfn.IFNA((VLOOKUP(A1794,'Fats and Greases'!I:J,2,FALSE)), "")</f>
        <v>23.5</v>
      </c>
      <c r="I1794" s="10">
        <f ca="1">_xlfn.IFNA((VLOOKUP(A1794,'Fats and Greases'!K:L,2,FALSE)), "")</f>
        <v>23.25</v>
      </c>
      <c r="J1794" s="10" t="str">
        <f ca="1">_xlfn.IFNA((VLOOKUP(A1794,'Fats and Greases'!M:N,2,FALSE)), "")</f>
        <v/>
      </c>
      <c r="K1794" s="10">
        <f ca="1">_xlfn.IFNA((VLOOKUP($A1794,'Fats and Greases'!O:P,2,FALSE)), "")</f>
        <v>24</v>
      </c>
      <c r="L1794" s="10">
        <f ca="1">_xlfn.IFNA((VLOOKUP($A1794,'Fats and Greases'!Q:R,2,FALSE)), "")</f>
        <v>20.75</v>
      </c>
      <c r="M1794" s="10">
        <f ca="1">_xlfn.IFNA((VLOOKUP($A1794,'Fats and Greases'!S:T,2,FALSE)), "")</f>
        <v>23.5</v>
      </c>
    </row>
    <row r="1795" spans="1:13" x14ac:dyDescent="0.2">
      <c r="A1795" s="18">
        <v>39295</v>
      </c>
      <c r="B1795" s="19">
        <f t="shared" ref="B1795:B1858" si="56">MONTH(A1795)</f>
        <v>8</v>
      </c>
      <c r="C1795" s="19">
        <f t="shared" ref="C1795:C1858" si="57">YEAR(A1795)</f>
        <v>2007</v>
      </c>
      <c r="D1795" s="10">
        <f ca="1">_xlfn.IFNA((VLOOKUP(A1795,'Fats and Greases'!A:B,2,FALSE)), "")</f>
        <v>20.5</v>
      </c>
      <c r="E1795" s="10">
        <f ca="1">_xlfn.IFNA((VLOOKUP(A1795,'Fats and Greases'!C:D,2,FALSE)), "")</f>
        <v>20.75</v>
      </c>
      <c r="F1795" s="10">
        <f ca="1">_xlfn.IFNA((VLOOKUP(A1795,'Fats and Greases'!E:F,2,FALSE)), "")</f>
        <v>22</v>
      </c>
      <c r="G1795" s="10">
        <f ca="1">_xlfn.IFNA((VLOOKUP(A1795,'Fats and Greases'!G:H,2,FALSE)), "")</f>
        <v>20.5</v>
      </c>
      <c r="H1795" s="10">
        <f ca="1">_xlfn.IFNA((VLOOKUP(A1795,'Fats and Greases'!I:J,2,FALSE)), "")</f>
        <v>23.5</v>
      </c>
      <c r="I1795" s="10">
        <f ca="1">_xlfn.IFNA((VLOOKUP(A1795,'Fats and Greases'!K:L,2,FALSE)), "")</f>
        <v>23.25</v>
      </c>
      <c r="J1795" s="10" t="str">
        <f ca="1">_xlfn.IFNA((VLOOKUP(A1795,'Fats and Greases'!M:N,2,FALSE)), "")</f>
        <v/>
      </c>
      <c r="K1795" s="10">
        <f ca="1">_xlfn.IFNA((VLOOKUP($A1795,'Fats and Greases'!O:P,2,FALSE)), "")</f>
        <v>22</v>
      </c>
      <c r="L1795" s="10">
        <f ca="1">_xlfn.IFNA((VLOOKUP($A1795,'Fats and Greases'!Q:R,2,FALSE)), "")</f>
        <v>20.75</v>
      </c>
      <c r="M1795" s="10">
        <f ca="1">_xlfn.IFNA((VLOOKUP($A1795,'Fats and Greases'!S:T,2,FALSE)), "")</f>
        <v>23</v>
      </c>
    </row>
    <row r="1796" spans="1:13" x14ac:dyDescent="0.2">
      <c r="A1796" s="18">
        <v>39296</v>
      </c>
      <c r="B1796" s="19">
        <f t="shared" si="56"/>
        <v>8</v>
      </c>
      <c r="C1796" s="19">
        <f t="shared" si="57"/>
        <v>2007</v>
      </c>
      <c r="D1796" s="10">
        <f ca="1">_xlfn.IFNA((VLOOKUP(A1796,'Fats and Greases'!A:B,2,FALSE)), "")</f>
        <v>20.25</v>
      </c>
      <c r="E1796" s="10">
        <f ca="1">_xlfn.IFNA((VLOOKUP(A1796,'Fats and Greases'!C:D,2,FALSE)), "")</f>
        <v>20.5</v>
      </c>
      <c r="F1796" s="10">
        <f ca="1">_xlfn.IFNA((VLOOKUP(A1796,'Fats and Greases'!E:F,2,FALSE)), "")</f>
        <v>22</v>
      </c>
      <c r="G1796" s="10">
        <f ca="1">_xlfn.IFNA((VLOOKUP(A1796,'Fats and Greases'!G:H,2,FALSE)), "")</f>
        <v>20.5</v>
      </c>
      <c r="H1796" s="10">
        <f ca="1">_xlfn.IFNA((VLOOKUP(A1796,'Fats and Greases'!I:J,2,FALSE)), "")</f>
        <v>23.5</v>
      </c>
      <c r="I1796" s="10">
        <f ca="1">_xlfn.IFNA((VLOOKUP(A1796,'Fats and Greases'!K:L,2,FALSE)), "")</f>
        <v>23.25</v>
      </c>
      <c r="J1796" s="10" t="str">
        <f ca="1">_xlfn.IFNA((VLOOKUP(A1796,'Fats and Greases'!M:N,2,FALSE)), "")</f>
        <v/>
      </c>
      <c r="K1796" s="10">
        <f ca="1">_xlfn.IFNA((VLOOKUP($A1796,'Fats and Greases'!O:P,2,FALSE)), "")</f>
        <v>22.75</v>
      </c>
      <c r="L1796" s="10">
        <f ca="1">_xlfn.IFNA((VLOOKUP($A1796,'Fats and Greases'!Q:R,2,FALSE)), "")</f>
        <v>20.75</v>
      </c>
      <c r="M1796" s="10" t="str">
        <f ca="1">_xlfn.IFNA((VLOOKUP($A1796,'Fats and Greases'!S:T,2,FALSE)), "")</f>
        <v/>
      </c>
    </row>
    <row r="1797" spans="1:13" x14ac:dyDescent="0.2">
      <c r="A1797" s="18">
        <v>39297</v>
      </c>
      <c r="B1797" s="19">
        <f t="shared" si="56"/>
        <v>8</v>
      </c>
      <c r="C1797" s="19">
        <f t="shared" si="57"/>
        <v>2007</v>
      </c>
      <c r="D1797" s="10">
        <f ca="1">_xlfn.IFNA((VLOOKUP(A1797,'Fats and Greases'!A:B,2,FALSE)), "")</f>
        <v>20.13</v>
      </c>
      <c r="E1797" s="10">
        <f ca="1">_xlfn.IFNA((VLOOKUP(A1797,'Fats and Greases'!C:D,2,FALSE)), "")</f>
        <v>20.5</v>
      </c>
      <c r="F1797" s="10">
        <f ca="1">_xlfn.IFNA((VLOOKUP(A1797,'Fats and Greases'!E:F,2,FALSE)), "")</f>
        <v>22</v>
      </c>
      <c r="G1797" s="10">
        <f ca="1">_xlfn.IFNA((VLOOKUP(A1797,'Fats and Greases'!G:H,2,FALSE)), "")</f>
        <v>20.5</v>
      </c>
      <c r="H1797" s="10">
        <f ca="1">_xlfn.IFNA((VLOOKUP(A1797,'Fats and Greases'!I:J,2,FALSE)), "")</f>
        <v>23.5</v>
      </c>
      <c r="I1797" s="10">
        <f ca="1">_xlfn.IFNA((VLOOKUP(A1797,'Fats and Greases'!K:L,2,FALSE)), "")</f>
        <v>23.25</v>
      </c>
      <c r="J1797" s="10" t="str">
        <f ca="1">_xlfn.IFNA((VLOOKUP(A1797,'Fats and Greases'!M:N,2,FALSE)), "")</f>
        <v/>
      </c>
      <c r="K1797" s="10">
        <f ca="1">_xlfn.IFNA((VLOOKUP($A1797,'Fats and Greases'!O:P,2,FALSE)), "")</f>
        <v>22.75</v>
      </c>
      <c r="L1797" s="10">
        <f ca="1">_xlfn.IFNA((VLOOKUP($A1797,'Fats and Greases'!Q:R,2,FALSE)), "")</f>
        <v>20.75</v>
      </c>
      <c r="M1797" s="10" t="str">
        <f ca="1">_xlfn.IFNA((VLOOKUP($A1797,'Fats and Greases'!S:T,2,FALSE)), "")</f>
        <v/>
      </c>
    </row>
    <row r="1798" spans="1:13" x14ac:dyDescent="0.2">
      <c r="A1798" s="18">
        <v>39300</v>
      </c>
      <c r="B1798" s="19">
        <f t="shared" si="56"/>
        <v>8</v>
      </c>
      <c r="C1798" s="19">
        <f t="shared" si="57"/>
        <v>2007</v>
      </c>
      <c r="D1798" s="10">
        <f ca="1">_xlfn.IFNA((VLOOKUP(A1798,'Fats and Greases'!A:B,2,FALSE)), "")</f>
        <v>20</v>
      </c>
      <c r="E1798" s="10">
        <f ca="1">_xlfn.IFNA((VLOOKUP(A1798,'Fats and Greases'!C:D,2,FALSE)), "")</f>
        <v>20.25</v>
      </c>
      <c r="F1798" s="10">
        <f ca="1">_xlfn.IFNA((VLOOKUP(A1798,'Fats and Greases'!E:F,2,FALSE)), "")</f>
        <v>22</v>
      </c>
      <c r="G1798" s="10">
        <f ca="1">_xlfn.IFNA((VLOOKUP(A1798,'Fats and Greases'!G:H,2,FALSE)), "")</f>
        <v>20.5</v>
      </c>
      <c r="H1798" s="10">
        <f ca="1">_xlfn.IFNA((VLOOKUP(A1798,'Fats and Greases'!I:J,2,FALSE)), "")</f>
        <v>23.5</v>
      </c>
      <c r="I1798" s="10">
        <f ca="1">_xlfn.IFNA((VLOOKUP(A1798,'Fats and Greases'!K:L,2,FALSE)), "")</f>
        <v>23.25</v>
      </c>
      <c r="J1798" s="10" t="str">
        <f ca="1">_xlfn.IFNA((VLOOKUP(A1798,'Fats and Greases'!M:N,2,FALSE)), "")</f>
        <v/>
      </c>
      <c r="K1798" s="10">
        <f ca="1">_xlfn.IFNA((VLOOKUP($A1798,'Fats and Greases'!O:P,2,FALSE)), "")</f>
        <v>22.75</v>
      </c>
      <c r="L1798" s="10">
        <f ca="1">_xlfn.IFNA((VLOOKUP($A1798,'Fats and Greases'!Q:R,2,FALSE)), "")</f>
        <v>20.75</v>
      </c>
      <c r="M1798" s="10" t="str">
        <f ca="1">_xlfn.IFNA((VLOOKUP($A1798,'Fats and Greases'!S:T,2,FALSE)), "")</f>
        <v/>
      </c>
    </row>
    <row r="1799" spans="1:13" x14ac:dyDescent="0.2">
      <c r="A1799" s="18">
        <v>39301</v>
      </c>
      <c r="B1799" s="19">
        <f t="shared" si="56"/>
        <v>8</v>
      </c>
      <c r="C1799" s="19">
        <f t="shared" si="57"/>
        <v>2007</v>
      </c>
      <c r="D1799" s="10">
        <f ca="1">_xlfn.IFNA((VLOOKUP(A1799,'Fats and Greases'!A:B,2,FALSE)), "")</f>
        <v>20</v>
      </c>
      <c r="E1799" s="10">
        <f ca="1">_xlfn.IFNA((VLOOKUP(A1799,'Fats and Greases'!C:D,2,FALSE)), "")</f>
        <v>20.25</v>
      </c>
      <c r="F1799" s="10">
        <f ca="1">_xlfn.IFNA((VLOOKUP(A1799,'Fats and Greases'!E:F,2,FALSE)), "")</f>
        <v>22</v>
      </c>
      <c r="G1799" s="10">
        <f ca="1">_xlfn.IFNA((VLOOKUP(A1799,'Fats and Greases'!G:H,2,FALSE)), "")</f>
        <v>20.5</v>
      </c>
      <c r="H1799" s="10">
        <f ca="1">_xlfn.IFNA((VLOOKUP(A1799,'Fats and Greases'!I:J,2,FALSE)), "")</f>
        <v>23.5</v>
      </c>
      <c r="I1799" s="10">
        <f ca="1">_xlfn.IFNA((VLOOKUP(A1799,'Fats and Greases'!K:L,2,FALSE)), "")</f>
        <v>22.25</v>
      </c>
      <c r="J1799" s="10" t="str">
        <f ca="1">_xlfn.IFNA((VLOOKUP(A1799,'Fats and Greases'!M:N,2,FALSE)), "")</f>
        <v/>
      </c>
      <c r="K1799" s="10">
        <f ca="1">_xlfn.IFNA((VLOOKUP($A1799,'Fats and Greases'!O:P,2,FALSE)), "")</f>
        <v>22.75</v>
      </c>
      <c r="L1799" s="10">
        <f ca="1">_xlfn.IFNA((VLOOKUP($A1799,'Fats and Greases'!Q:R,2,FALSE)), "")</f>
        <v>20.75</v>
      </c>
      <c r="M1799" s="10" t="str">
        <f ca="1">_xlfn.IFNA((VLOOKUP($A1799,'Fats and Greases'!S:T,2,FALSE)), "")</f>
        <v/>
      </c>
    </row>
    <row r="1800" spans="1:13" x14ac:dyDescent="0.2">
      <c r="A1800" s="18">
        <v>39302</v>
      </c>
      <c r="B1800" s="19">
        <f t="shared" si="56"/>
        <v>8</v>
      </c>
      <c r="C1800" s="19">
        <f t="shared" si="57"/>
        <v>2007</v>
      </c>
      <c r="D1800" s="10">
        <f ca="1">_xlfn.IFNA((VLOOKUP(A1800,'Fats and Greases'!A:B,2,FALSE)), "")</f>
        <v>20</v>
      </c>
      <c r="E1800" s="10">
        <f ca="1">_xlfn.IFNA((VLOOKUP(A1800,'Fats and Greases'!C:D,2,FALSE)), "")</f>
        <v>20.25</v>
      </c>
      <c r="F1800" s="10">
        <f ca="1">_xlfn.IFNA((VLOOKUP(A1800,'Fats and Greases'!E:F,2,FALSE)), "")</f>
        <v>22</v>
      </c>
      <c r="G1800" s="10">
        <f ca="1">_xlfn.IFNA((VLOOKUP(A1800,'Fats and Greases'!G:H,2,FALSE)), "")</f>
        <v>20.5</v>
      </c>
      <c r="H1800" s="10">
        <f ca="1">_xlfn.IFNA((VLOOKUP(A1800,'Fats and Greases'!I:J,2,FALSE)), "")</f>
        <v>22.5</v>
      </c>
      <c r="I1800" s="10">
        <f ca="1">_xlfn.IFNA((VLOOKUP(A1800,'Fats and Greases'!K:L,2,FALSE)), "")</f>
        <v>22.25</v>
      </c>
      <c r="J1800" s="10" t="str">
        <f ca="1">_xlfn.IFNA((VLOOKUP(A1800,'Fats and Greases'!M:N,2,FALSE)), "")</f>
        <v/>
      </c>
      <c r="K1800" s="10">
        <f ca="1">_xlfn.IFNA((VLOOKUP($A1800,'Fats and Greases'!O:P,2,FALSE)), "")</f>
        <v>22.75</v>
      </c>
      <c r="L1800" s="10">
        <f ca="1">_xlfn.IFNA((VLOOKUP($A1800,'Fats and Greases'!Q:R,2,FALSE)), "")</f>
        <v>20.75</v>
      </c>
      <c r="M1800" s="10" t="str">
        <f ca="1">_xlfn.IFNA((VLOOKUP($A1800,'Fats and Greases'!S:T,2,FALSE)), "")</f>
        <v/>
      </c>
    </row>
    <row r="1801" spans="1:13" x14ac:dyDescent="0.2">
      <c r="A1801" s="18">
        <v>39303</v>
      </c>
      <c r="B1801" s="19">
        <f t="shared" si="56"/>
        <v>8</v>
      </c>
      <c r="C1801" s="19">
        <f t="shared" si="57"/>
        <v>2007</v>
      </c>
      <c r="D1801" s="10">
        <f ca="1">_xlfn.IFNA((VLOOKUP(A1801,'Fats and Greases'!A:B,2,FALSE)), "")</f>
        <v>20</v>
      </c>
      <c r="E1801" s="10">
        <f ca="1">_xlfn.IFNA((VLOOKUP(A1801,'Fats and Greases'!C:D,2,FALSE)), "")</f>
        <v>20.25</v>
      </c>
      <c r="F1801" s="10">
        <f ca="1">_xlfn.IFNA((VLOOKUP(A1801,'Fats and Greases'!E:F,2,FALSE)), "")</f>
        <v>22</v>
      </c>
      <c r="G1801" s="10">
        <f ca="1">_xlfn.IFNA((VLOOKUP(A1801,'Fats and Greases'!G:H,2,FALSE)), "")</f>
        <v>20.5</v>
      </c>
      <c r="H1801" s="10">
        <f ca="1">_xlfn.IFNA((VLOOKUP(A1801,'Fats and Greases'!I:J,2,FALSE)), "")</f>
        <v>22.5</v>
      </c>
      <c r="I1801" s="10">
        <f ca="1">_xlfn.IFNA((VLOOKUP(A1801,'Fats and Greases'!K:L,2,FALSE)), "")</f>
        <v>22.25</v>
      </c>
      <c r="J1801" s="10" t="str">
        <f ca="1">_xlfn.IFNA((VLOOKUP(A1801,'Fats and Greases'!M:N,2,FALSE)), "")</f>
        <v/>
      </c>
      <c r="K1801" s="10">
        <f ca="1">_xlfn.IFNA((VLOOKUP($A1801,'Fats and Greases'!O:P,2,FALSE)), "")</f>
        <v>22.25</v>
      </c>
      <c r="L1801" s="10">
        <f ca="1">_xlfn.IFNA((VLOOKUP($A1801,'Fats and Greases'!Q:R,2,FALSE)), "")</f>
        <v>20.75</v>
      </c>
      <c r="M1801" s="10">
        <f ca="1">_xlfn.IFNA((VLOOKUP($A1801,'Fats and Greases'!S:T,2,FALSE)), "")</f>
        <v>20.5</v>
      </c>
    </row>
    <row r="1802" spans="1:13" x14ac:dyDescent="0.2">
      <c r="A1802" s="18">
        <v>39304</v>
      </c>
      <c r="B1802" s="19">
        <f t="shared" si="56"/>
        <v>8</v>
      </c>
      <c r="C1802" s="19">
        <f t="shared" si="57"/>
        <v>2007</v>
      </c>
      <c r="D1802" s="10">
        <f ca="1">_xlfn.IFNA((VLOOKUP(A1802,'Fats and Greases'!A:B,2,FALSE)), "")</f>
        <v>20</v>
      </c>
      <c r="E1802" s="10">
        <f ca="1">_xlfn.IFNA((VLOOKUP(A1802,'Fats and Greases'!C:D,2,FALSE)), "")</f>
        <v>20</v>
      </c>
      <c r="F1802" s="10">
        <f ca="1">_xlfn.IFNA((VLOOKUP(A1802,'Fats and Greases'!E:F,2,FALSE)), "")</f>
        <v>21</v>
      </c>
      <c r="G1802" s="10">
        <f ca="1">_xlfn.IFNA((VLOOKUP(A1802,'Fats and Greases'!G:H,2,FALSE)), "")</f>
        <v>20</v>
      </c>
      <c r="H1802" s="10">
        <f ca="1">_xlfn.IFNA((VLOOKUP(A1802,'Fats and Greases'!I:J,2,FALSE)), "")</f>
        <v>22.5</v>
      </c>
      <c r="I1802" s="10">
        <f ca="1">_xlfn.IFNA((VLOOKUP(A1802,'Fats and Greases'!K:L,2,FALSE)), "")</f>
        <v>22.25</v>
      </c>
      <c r="J1802" s="10" t="str">
        <f ca="1">_xlfn.IFNA((VLOOKUP(A1802,'Fats and Greases'!M:N,2,FALSE)), "")</f>
        <v/>
      </c>
      <c r="K1802" s="10">
        <f ca="1">_xlfn.IFNA((VLOOKUP($A1802,'Fats and Greases'!O:P,2,FALSE)), "")</f>
        <v>22.25</v>
      </c>
      <c r="L1802" s="10">
        <f ca="1">_xlfn.IFNA((VLOOKUP($A1802,'Fats and Greases'!Q:R,2,FALSE)), "")</f>
        <v>20.75</v>
      </c>
      <c r="M1802" s="10">
        <f ca="1">_xlfn.IFNA((VLOOKUP($A1802,'Fats and Greases'!S:T,2,FALSE)), "")</f>
        <v>20.5</v>
      </c>
    </row>
    <row r="1803" spans="1:13" x14ac:dyDescent="0.2">
      <c r="A1803" s="18">
        <v>39307</v>
      </c>
      <c r="B1803" s="19">
        <f t="shared" si="56"/>
        <v>8</v>
      </c>
      <c r="C1803" s="19">
        <f t="shared" si="57"/>
        <v>2007</v>
      </c>
      <c r="D1803" s="10">
        <f ca="1">_xlfn.IFNA((VLOOKUP(A1803,'Fats and Greases'!A:B,2,FALSE)), "")</f>
        <v>20</v>
      </c>
      <c r="E1803" s="10">
        <f ca="1">_xlfn.IFNA((VLOOKUP(A1803,'Fats and Greases'!C:D,2,FALSE)), "")</f>
        <v>20.38</v>
      </c>
      <c r="F1803" s="10">
        <f ca="1">_xlfn.IFNA((VLOOKUP(A1803,'Fats and Greases'!E:F,2,FALSE)), "")</f>
        <v>21</v>
      </c>
      <c r="G1803" s="10">
        <f ca="1">_xlfn.IFNA((VLOOKUP(A1803,'Fats and Greases'!G:H,2,FALSE)), "")</f>
        <v>20</v>
      </c>
      <c r="H1803" s="10">
        <f ca="1">_xlfn.IFNA((VLOOKUP(A1803,'Fats and Greases'!I:J,2,FALSE)), "")</f>
        <v>22.5</v>
      </c>
      <c r="I1803" s="10">
        <f ca="1">_xlfn.IFNA((VLOOKUP(A1803,'Fats and Greases'!K:L,2,FALSE)), "")</f>
        <v>22.25</v>
      </c>
      <c r="J1803" s="10" t="str">
        <f ca="1">_xlfn.IFNA((VLOOKUP(A1803,'Fats and Greases'!M:N,2,FALSE)), "")</f>
        <v/>
      </c>
      <c r="K1803" s="10">
        <f ca="1">_xlfn.IFNA((VLOOKUP($A1803,'Fats and Greases'!O:P,2,FALSE)), "")</f>
        <v>22.25</v>
      </c>
      <c r="L1803" s="10">
        <f ca="1">_xlfn.IFNA((VLOOKUP($A1803,'Fats and Greases'!Q:R,2,FALSE)), "")</f>
        <v>20.75</v>
      </c>
      <c r="M1803" s="10">
        <f ca="1">_xlfn.IFNA((VLOOKUP($A1803,'Fats and Greases'!S:T,2,FALSE)), "")</f>
        <v>20.5</v>
      </c>
    </row>
    <row r="1804" spans="1:13" x14ac:dyDescent="0.2">
      <c r="A1804" s="18">
        <v>39308</v>
      </c>
      <c r="B1804" s="19">
        <f t="shared" si="56"/>
        <v>8</v>
      </c>
      <c r="C1804" s="19">
        <f t="shared" si="57"/>
        <v>2007</v>
      </c>
      <c r="D1804" s="10">
        <f ca="1">_xlfn.IFNA((VLOOKUP(A1804,'Fats and Greases'!A:B,2,FALSE)), "")</f>
        <v>20</v>
      </c>
      <c r="E1804" s="10">
        <f ca="1">_xlfn.IFNA((VLOOKUP(A1804,'Fats and Greases'!C:D,2,FALSE)), "")</f>
        <v>20.25</v>
      </c>
      <c r="F1804" s="10">
        <f ca="1">_xlfn.IFNA((VLOOKUP(A1804,'Fats and Greases'!E:F,2,FALSE)), "")</f>
        <v>21</v>
      </c>
      <c r="G1804" s="10">
        <f ca="1">_xlfn.IFNA((VLOOKUP(A1804,'Fats and Greases'!G:H,2,FALSE)), "")</f>
        <v>20</v>
      </c>
      <c r="H1804" s="10">
        <f ca="1">_xlfn.IFNA((VLOOKUP(A1804,'Fats and Greases'!I:J,2,FALSE)), "")</f>
        <v>22.5</v>
      </c>
      <c r="I1804" s="10">
        <f ca="1">_xlfn.IFNA((VLOOKUP(A1804,'Fats and Greases'!K:L,2,FALSE)), "")</f>
        <v>21.25</v>
      </c>
      <c r="J1804" s="10" t="str">
        <f ca="1">_xlfn.IFNA((VLOOKUP(A1804,'Fats and Greases'!M:N,2,FALSE)), "")</f>
        <v/>
      </c>
      <c r="K1804" s="10">
        <f ca="1">_xlfn.IFNA((VLOOKUP($A1804,'Fats and Greases'!O:P,2,FALSE)), "")</f>
        <v>22.25</v>
      </c>
      <c r="L1804" s="10">
        <f ca="1">_xlfn.IFNA((VLOOKUP($A1804,'Fats and Greases'!Q:R,2,FALSE)), "")</f>
        <v>20.75</v>
      </c>
      <c r="M1804" s="10">
        <f ca="1">_xlfn.IFNA((VLOOKUP($A1804,'Fats and Greases'!S:T,2,FALSE)), "")</f>
        <v>20.5</v>
      </c>
    </row>
    <row r="1805" spans="1:13" x14ac:dyDescent="0.2">
      <c r="A1805" s="18">
        <v>39309</v>
      </c>
      <c r="B1805" s="19">
        <f t="shared" si="56"/>
        <v>8</v>
      </c>
      <c r="C1805" s="19">
        <f t="shared" si="57"/>
        <v>2007</v>
      </c>
      <c r="D1805" s="10">
        <f ca="1">_xlfn.IFNA((VLOOKUP(A1805,'Fats and Greases'!A:B,2,FALSE)), "")</f>
        <v>20</v>
      </c>
      <c r="E1805" s="10">
        <f ca="1">_xlfn.IFNA((VLOOKUP(A1805,'Fats and Greases'!C:D,2,FALSE)), "")</f>
        <v>19.75</v>
      </c>
      <c r="F1805" s="10">
        <f ca="1">_xlfn.IFNA((VLOOKUP(A1805,'Fats and Greases'!E:F,2,FALSE)), "")</f>
        <v>21</v>
      </c>
      <c r="G1805" s="10">
        <f ca="1">_xlfn.IFNA((VLOOKUP(A1805,'Fats and Greases'!G:H,2,FALSE)), "")</f>
        <v>20</v>
      </c>
      <c r="H1805" s="10">
        <f ca="1">_xlfn.IFNA((VLOOKUP(A1805,'Fats and Greases'!I:J,2,FALSE)), "")</f>
        <v>22.5</v>
      </c>
      <c r="I1805" s="10">
        <f ca="1">_xlfn.IFNA((VLOOKUP(A1805,'Fats and Greases'!K:L,2,FALSE)), "")</f>
        <v>21.25</v>
      </c>
      <c r="J1805" s="10" t="str">
        <f ca="1">_xlfn.IFNA((VLOOKUP(A1805,'Fats and Greases'!M:N,2,FALSE)), "")</f>
        <v/>
      </c>
      <c r="K1805" s="10">
        <f ca="1">_xlfn.IFNA((VLOOKUP($A1805,'Fats and Greases'!O:P,2,FALSE)), "")</f>
        <v>22.25</v>
      </c>
      <c r="L1805" s="10">
        <f ca="1">_xlfn.IFNA((VLOOKUP($A1805,'Fats and Greases'!Q:R,2,FALSE)), "")</f>
        <v>20.75</v>
      </c>
      <c r="M1805" s="10">
        <f ca="1">_xlfn.IFNA((VLOOKUP($A1805,'Fats and Greases'!S:T,2,FALSE)), "")</f>
        <v>20.5</v>
      </c>
    </row>
    <row r="1806" spans="1:13" x14ac:dyDescent="0.2">
      <c r="A1806" s="18">
        <v>39310</v>
      </c>
      <c r="B1806" s="19">
        <f t="shared" si="56"/>
        <v>8</v>
      </c>
      <c r="C1806" s="19">
        <f t="shared" si="57"/>
        <v>2007</v>
      </c>
      <c r="D1806" s="10">
        <f ca="1">_xlfn.IFNA((VLOOKUP(A1806,'Fats and Greases'!A:B,2,FALSE)), "")</f>
        <v>20</v>
      </c>
      <c r="E1806" s="10">
        <f ca="1">_xlfn.IFNA((VLOOKUP(A1806,'Fats and Greases'!C:D,2,FALSE)), "")</f>
        <v>19.75</v>
      </c>
      <c r="F1806" s="10">
        <f ca="1">_xlfn.IFNA((VLOOKUP(A1806,'Fats and Greases'!E:F,2,FALSE)), "")</f>
        <v>21</v>
      </c>
      <c r="G1806" s="10">
        <f ca="1">_xlfn.IFNA((VLOOKUP(A1806,'Fats and Greases'!G:H,2,FALSE)), "")</f>
        <v>20</v>
      </c>
      <c r="H1806" s="10">
        <f ca="1">_xlfn.IFNA((VLOOKUP(A1806,'Fats and Greases'!I:J,2,FALSE)), "")</f>
        <v>22.5</v>
      </c>
      <c r="I1806" s="10">
        <f ca="1">_xlfn.IFNA((VLOOKUP(A1806,'Fats and Greases'!K:L,2,FALSE)), "")</f>
        <v>21.25</v>
      </c>
      <c r="J1806" s="10" t="str">
        <f ca="1">_xlfn.IFNA((VLOOKUP(A1806,'Fats and Greases'!M:N,2,FALSE)), "")</f>
        <v/>
      </c>
      <c r="K1806" s="10">
        <f ca="1">_xlfn.IFNA((VLOOKUP($A1806,'Fats and Greases'!O:P,2,FALSE)), "")</f>
        <v>22.25</v>
      </c>
      <c r="L1806" s="10">
        <f ca="1">_xlfn.IFNA((VLOOKUP($A1806,'Fats and Greases'!Q:R,2,FALSE)), "")</f>
        <v>20.75</v>
      </c>
      <c r="M1806" s="10">
        <f ca="1">_xlfn.IFNA((VLOOKUP($A1806,'Fats and Greases'!S:T,2,FALSE)), "")</f>
        <v>20.5</v>
      </c>
    </row>
    <row r="1807" spans="1:13" x14ac:dyDescent="0.2">
      <c r="A1807" s="18">
        <v>39311</v>
      </c>
      <c r="B1807" s="19">
        <f t="shared" si="56"/>
        <v>8</v>
      </c>
      <c r="C1807" s="19">
        <f t="shared" si="57"/>
        <v>2007</v>
      </c>
      <c r="D1807" s="10">
        <f ca="1">_xlfn.IFNA((VLOOKUP(A1807,'Fats and Greases'!A:B,2,FALSE)), "")</f>
        <v>20</v>
      </c>
      <c r="E1807" s="10">
        <f ca="1">_xlfn.IFNA((VLOOKUP(A1807,'Fats and Greases'!C:D,2,FALSE)), "")</f>
        <v>19.75</v>
      </c>
      <c r="F1807" s="10">
        <f ca="1">_xlfn.IFNA((VLOOKUP(A1807,'Fats and Greases'!E:F,2,FALSE)), "")</f>
        <v>21</v>
      </c>
      <c r="G1807" s="10">
        <f ca="1">_xlfn.IFNA((VLOOKUP(A1807,'Fats and Greases'!G:H,2,FALSE)), "")</f>
        <v>20</v>
      </c>
      <c r="H1807" s="10">
        <f ca="1">_xlfn.IFNA((VLOOKUP(A1807,'Fats and Greases'!I:J,2,FALSE)), "")</f>
        <v>22.5</v>
      </c>
      <c r="I1807" s="10">
        <f ca="1">_xlfn.IFNA((VLOOKUP(A1807,'Fats and Greases'!K:L,2,FALSE)), "")</f>
        <v>21.25</v>
      </c>
      <c r="J1807" s="10" t="str">
        <f ca="1">_xlfn.IFNA((VLOOKUP(A1807,'Fats and Greases'!M:N,2,FALSE)), "")</f>
        <v/>
      </c>
      <c r="K1807" s="10">
        <f ca="1">_xlfn.IFNA((VLOOKUP($A1807,'Fats and Greases'!O:P,2,FALSE)), "")</f>
        <v>22.25</v>
      </c>
      <c r="L1807" s="10">
        <f ca="1">_xlfn.IFNA((VLOOKUP($A1807,'Fats and Greases'!Q:R,2,FALSE)), "")</f>
        <v>20.75</v>
      </c>
      <c r="M1807" s="10">
        <f ca="1">_xlfn.IFNA((VLOOKUP($A1807,'Fats and Greases'!S:T,2,FALSE)), "")</f>
        <v>20.5</v>
      </c>
    </row>
    <row r="1808" spans="1:13" x14ac:dyDescent="0.2">
      <c r="A1808" s="18">
        <v>39314</v>
      </c>
      <c r="B1808" s="19">
        <f t="shared" si="56"/>
        <v>8</v>
      </c>
      <c r="C1808" s="19">
        <f t="shared" si="57"/>
        <v>2007</v>
      </c>
      <c r="D1808" s="10">
        <f ca="1">_xlfn.IFNA((VLOOKUP(A1808,'Fats and Greases'!A:B,2,FALSE)), "")</f>
        <v>19.75</v>
      </c>
      <c r="E1808" s="10">
        <f ca="1">_xlfn.IFNA((VLOOKUP(A1808,'Fats and Greases'!C:D,2,FALSE)), "")</f>
        <v>19.63</v>
      </c>
      <c r="F1808" s="10">
        <f ca="1">_xlfn.IFNA((VLOOKUP(A1808,'Fats and Greases'!E:F,2,FALSE)), "")</f>
        <v>21</v>
      </c>
      <c r="G1808" s="10">
        <f ca="1">_xlfn.IFNA((VLOOKUP(A1808,'Fats and Greases'!G:H,2,FALSE)), "")</f>
        <v>20</v>
      </c>
      <c r="H1808" s="10">
        <f ca="1">_xlfn.IFNA((VLOOKUP(A1808,'Fats and Greases'!I:J,2,FALSE)), "")</f>
        <v>22.5</v>
      </c>
      <c r="I1808" s="10">
        <f ca="1">_xlfn.IFNA((VLOOKUP(A1808,'Fats and Greases'!K:L,2,FALSE)), "")</f>
        <v>21.25</v>
      </c>
      <c r="J1808" s="10" t="str">
        <f ca="1">_xlfn.IFNA((VLOOKUP(A1808,'Fats and Greases'!M:N,2,FALSE)), "")</f>
        <v/>
      </c>
      <c r="K1808" s="10">
        <f ca="1">_xlfn.IFNA((VLOOKUP($A1808,'Fats and Greases'!O:P,2,FALSE)), "")</f>
        <v>22.25</v>
      </c>
      <c r="L1808" s="10">
        <f ca="1">_xlfn.IFNA((VLOOKUP($A1808,'Fats and Greases'!Q:R,2,FALSE)), "")</f>
        <v>20.75</v>
      </c>
      <c r="M1808" s="10">
        <f ca="1">_xlfn.IFNA((VLOOKUP($A1808,'Fats and Greases'!S:T,2,FALSE)), "")</f>
        <v>20.5</v>
      </c>
    </row>
    <row r="1809" spans="1:13" x14ac:dyDescent="0.2">
      <c r="A1809" s="18">
        <v>39315</v>
      </c>
      <c r="B1809" s="19">
        <f t="shared" si="56"/>
        <v>8</v>
      </c>
      <c r="C1809" s="19">
        <f t="shared" si="57"/>
        <v>2007</v>
      </c>
      <c r="D1809" s="10">
        <f ca="1">_xlfn.IFNA((VLOOKUP(A1809,'Fats and Greases'!A:B,2,FALSE)), "")</f>
        <v>20</v>
      </c>
      <c r="E1809" s="10">
        <f ca="1">_xlfn.IFNA((VLOOKUP(A1809,'Fats and Greases'!C:D,2,FALSE)), "")</f>
        <v>19.63</v>
      </c>
      <c r="F1809" s="10">
        <f ca="1">_xlfn.IFNA((VLOOKUP(A1809,'Fats and Greases'!E:F,2,FALSE)), "")</f>
        <v>21</v>
      </c>
      <c r="G1809" s="10">
        <f ca="1">_xlfn.IFNA((VLOOKUP(A1809,'Fats and Greases'!G:H,2,FALSE)), "")</f>
        <v>20</v>
      </c>
      <c r="H1809" s="10">
        <f ca="1">_xlfn.IFNA((VLOOKUP(A1809,'Fats and Greases'!I:J,2,FALSE)), "")</f>
        <v>22.5</v>
      </c>
      <c r="I1809" s="10">
        <f ca="1">_xlfn.IFNA((VLOOKUP(A1809,'Fats and Greases'!K:L,2,FALSE)), "")</f>
        <v>21.25</v>
      </c>
      <c r="J1809" s="10" t="str">
        <f ca="1">_xlfn.IFNA((VLOOKUP(A1809,'Fats and Greases'!M:N,2,FALSE)), "")</f>
        <v/>
      </c>
      <c r="K1809" s="10">
        <f ca="1">_xlfn.IFNA((VLOOKUP($A1809,'Fats and Greases'!O:P,2,FALSE)), "")</f>
        <v>22.25</v>
      </c>
      <c r="L1809" s="10">
        <f ca="1">_xlfn.IFNA((VLOOKUP($A1809,'Fats and Greases'!Q:R,2,FALSE)), "")</f>
        <v>20.75</v>
      </c>
      <c r="M1809" s="10">
        <f ca="1">_xlfn.IFNA((VLOOKUP($A1809,'Fats and Greases'!S:T,2,FALSE)), "")</f>
        <v>20.5</v>
      </c>
    </row>
    <row r="1810" spans="1:13" x14ac:dyDescent="0.2">
      <c r="A1810" s="18">
        <v>39316</v>
      </c>
      <c r="B1810" s="19">
        <f t="shared" si="56"/>
        <v>8</v>
      </c>
      <c r="C1810" s="19">
        <f t="shared" si="57"/>
        <v>2007</v>
      </c>
      <c r="D1810" s="10">
        <f ca="1">_xlfn.IFNA((VLOOKUP(A1810,'Fats and Greases'!A:B,2,FALSE)), "")</f>
        <v>20</v>
      </c>
      <c r="E1810" s="10">
        <f ca="1">_xlfn.IFNA((VLOOKUP(A1810,'Fats and Greases'!C:D,2,FALSE)), "")</f>
        <v>19.63</v>
      </c>
      <c r="F1810" s="10">
        <f ca="1">_xlfn.IFNA((VLOOKUP(A1810,'Fats and Greases'!E:F,2,FALSE)), "")</f>
        <v>21</v>
      </c>
      <c r="G1810" s="10">
        <f ca="1">_xlfn.IFNA((VLOOKUP(A1810,'Fats and Greases'!G:H,2,FALSE)), "")</f>
        <v>20</v>
      </c>
      <c r="H1810" s="10">
        <f ca="1">_xlfn.IFNA((VLOOKUP(A1810,'Fats and Greases'!I:J,2,FALSE)), "")</f>
        <v>22.5</v>
      </c>
      <c r="I1810" s="10">
        <f ca="1">_xlfn.IFNA((VLOOKUP(A1810,'Fats and Greases'!K:L,2,FALSE)), "")</f>
        <v>21.25</v>
      </c>
      <c r="J1810" s="10" t="str">
        <f ca="1">_xlfn.IFNA((VLOOKUP(A1810,'Fats and Greases'!M:N,2,FALSE)), "")</f>
        <v/>
      </c>
      <c r="K1810" s="10">
        <f ca="1">_xlfn.IFNA((VLOOKUP($A1810,'Fats and Greases'!O:P,2,FALSE)), "")</f>
        <v>22.25</v>
      </c>
      <c r="L1810" s="10">
        <f ca="1">_xlfn.IFNA((VLOOKUP($A1810,'Fats and Greases'!Q:R,2,FALSE)), "")</f>
        <v>20.75</v>
      </c>
      <c r="M1810" s="10">
        <f ca="1">_xlfn.IFNA((VLOOKUP($A1810,'Fats and Greases'!S:T,2,FALSE)), "")</f>
        <v>20.5</v>
      </c>
    </row>
    <row r="1811" spans="1:13" x14ac:dyDescent="0.2">
      <c r="A1811" s="18">
        <v>39317</v>
      </c>
      <c r="B1811" s="19">
        <f t="shared" si="56"/>
        <v>8</v>
      </c>
      <c r="C1811" s="19">
        <f t="shared" si="57"/>
        <v>2007</v>
      </c>
      <c r="D1811" s="10">
        <f ca="1">_xlfn.IFNA((VLOOKUP(A1811,'Fats and Greases'!A:B,2,FALSE)), "")</f>
        <v>20</v>
      </c>
      <c r="E1811" s="10">
        <f ca="1">_xlfn.IFNA((VLOOKUP(A1811,'Fats and Greases'!C:D,2,FALSE)), "")</f>
        <v>19.63</v>
      </c>
      <c r="F1811" s="10">
        <f ca="1">_xlfn.IFNA((VLOOKUP(A1811,'Fats and Greases'!E:F,2,FALSE)), "")</f>
        <v>21</v>
      </c>
      <c r="G1811" s="10">
        <f ca="1">_xlfn.IFNA((VLOOKUP(A1811,'Fats and Greases'!G:H,2,FALSE)), "")</f>
        <v>20</v>
      </c>
      <c r="H1811" s="10">
        <f ca="1">_xlfn.IFNA((VLOOKUP(A1811,'Fats and Greases'!I:J,2,FALSE)), "")</f>
        <v>22.5</v>
      </c>
      <c r="I1811" s="10">
        <f ca="1">_xlfn.IFNA((VLOOKUP(A1811,'Fats and Greases'!K:L,2,FALSE)), "")</f>
        <v>21.25</v>
      </c>
      <c r="J1811" s="10" t="str">
        <f ca="1">_xlfn.IFNA((VLOOKUP(A1811,'Fats and Greases'!M:N,2,FALSE)), "")</f>
        <v/>
      </c>
      <c r="K1811" s="10">
        <f ca="1">_xlfn.IFNA((VLOOKUP($A1811,'Fats and Greases'!O:P,2,FALSE)), "")</f>
        <v>22.25</v>
      </c>
      <c r="L1811" s="10">
        <f ca="1">_xlfn.IFNA((VLOOKUP($A1811,'Fats and Greases'!Q:R,2,FALSE)), "")</f>
        <v>20.75</v>
      </c>
      <c r="M1811" s="10">
        <f ca="1">_xlfn.IFNA((VLOOKUP($A1811,'Fats and Greases'!S:T,2,FALSE)), "")</f>
        <v>20.5</v>
      </c>
    </row>
    <row r="1812" spans="1:13" x14ac:dyDescent="0.2">
      <c r="A1812" s="18">
        <v>39318</v>
      </c>
      <c r="B1812" s="19">
        <f t="shared" si="56"/>
        <v>8</v>
      </c>
      <c r="C1812" s="19">
        <f t="shared" si="57"/>
        <v>2007</v>
      </c>
      <c r="D1812" s="10">
        <f ca="1">_xlfn.IFNA((VLOOKUP(A1812,'Fats and Greases'!A:B,2,FALSE)), "")</f>
        <v>20</v>
      </c>
      <c r="E1812" s="10">
        <f ca="1">_xlfn.IFNA((VLOOKUP(A1812,'Fats and Greases'!C:D,2,FALSE)), "")</f>
        <v>19.63</v>
      </c>
      <c r="F1812" s="10">
        <f ca="1">_xlfn.IFNA((VLOOKUP(A1812,'Fats and Greases'!E:F,2,FALSE)), "")</f>
        <v>21</v>
      </c>
      <c r="G1812" s="10">
        <f ca="1">_xlfn.IFNA((VLOOKUP(A1812,'Fats and Greases'!G:H,2,FALSE)), "")</f>
        <v>20</v>
      </c>
      <c r="H1812" s="10">
        <f ca="1">_xlfn.IFNA((VLOOKUP(A1812,'Fats and Greases'!I:J,2,FALSE)), "")</f>
        <v>22.5</v>
      </c>
      <c r="I1812" s="10">
        <f ca="1">_xlfn.IFNA((VLOOKUP(A1812,'Fats and Greases'!K:L,2,FALSE)), "")</f>
        <v>21.25</v>
      </c>
      <c r="J1812" s="10" t="str">
        <f ca="1">_xlfn.IFNA((VLOOKUP(A1812,'Fats and Greases'!M:N,2,FALSE)), "")</f>
        <v/>
      </c>
      <c r="K1812" s="10">
        <f ca="1">_xlfn.IFNA((VLOOKUP($A1812,'Fats and Greases'!O:P,2,FALSE)), "")</f>
        <v>22.25</v>
      </c>
      <c r="L1812" s="10">
        <f ca="1">_xlfn.IFNA((VLOOKUP($A1812,'Fats and Greases'!Q:R,2,FALSE)), "")</f>
        <v>20.75</v>
      </c>
      <c r="M1812" s="10">
        <f ca="1">_xlfn.IFNA((VLOOKUP($A1812,'Fats and Greases'!S:T,2,FALSE)), "")</f>
        <v>20.5</v>
      </c>
    </row>
    <row r="1813" spans="1:13" x14ac:dyDescent="0.2">
      <c r="A1813" s="18">
        <v>39321</v>
      </c>
      <c r="B1813" s="19">
        <f t="shared" si="56"/>
        <v>8</v>
      </c>
      <c r="C1813" s="19">
        <f t="shared" si="57"/>
        <v>2007</v>
      </c>
      <c r="D1813" s="10">
        <f ca="1">_xlfn.IFNA((VLOOKUP(A1813,'Fats and Greases'!A:B,2,FALSE)), "")</f>
        <v>20</v>
      </c>
      <c r="E1813" s="10">
        <f ca="1">_xlfn.IFNA((VLOOKUP(A1813,'Fats and Greases'!C:D,2,FALSE)), "")</f>
        <v>19.5</v>
      </c>
      <c r="F1813" s="10">
        <f ca="1">_xlfn.IFNA((VLOOKUP(A1813,'Fats and Greases'!E:F,2,FALSE)), "")</f>
        <v>21</v>
      </c>
      <c r="G1813" s="10">
        <f ca="1">_xlfn.IFNA((VLOOKUP(A1813,'Fats and Greases'!G:H,2,FALSE)), "")</f>
        <v>20</v>
      </c>
      <c r="H1813" s="10">
        <f ca="1">_xlfn.IFNA((VLOOKUP(A1813,'Fats and Greases'!I:J,2,FALSE)), "")</f>
        <v>22.5</v>
      </c>
      <c r="I1813" s="10">
        <f ca="1">_xlfn.IFNA((VLOOKUP(A1813,'Fats and Greases'!K:L,2,FALSE)), "")</f>
        <v>21.25</v>
      </c>
      <c r="J1813" s="10" t="str">
        <f ca="1">_xlfn.IFNA((VLOOKUP(A1813,'Fats and Greases'!M:N,2,FALSE)), "")</f>
        <v/>
      </c>
      <c r="K1813" s="10">
        <f ca="1">_xlfn.IFNA((VLOOKUP($A1813,'Fats and Greases'!O:P,2,FALSE)), "")</f>
        <v>22.25</v>
      </c>
      <c r="L1813" s="10">
        <f ca="1">_xlfn.IFNA((VLOOKUP($A1813,'Fats and Greases'!Q:R,2,FALSE)), "")</f>
        <v>20.75</v>
      </c>
      <c r="M1813" s="10">
        <f ca="1">_xlfn.IFNA((VLOOKUP($A1813,'Fats and Greases'!S:T,2,FALSE)), "")</f>
        <v>20.5</v>
      </c>
    </row>
    <row r="1814" spans="1:13" x14ac:dyDescent="0.2">
      <c r="A1814" s="18">
        <v>39322</v>
      </c>
      <c r="B1814" s="19">
        <f t="shared" si="56"/>
        <v>8</v>
      </c>
      <c r="C1814" s="19">
        <f t="shared" si="57"/>
        <v>2007</v>
      </c>
      <c r="D1814" s="10">
        <f ca="1">_xlfn.IFNA((VLOOKUP(A1814,'Fats and Greases'!A:B,2,FALSE)), "")</f>
        <v>20</v>
      </c>
      <c r="E1814" s="10">
        <f ca="1">_xlfn.IFNA((VLOOKUP(A1814,'Fats and Greases'!C:D,2,FALSE)), "")</f>
        <v>19.75</v>
      </c>
      <c r="F1814" s="10">
        <f ca="1">_xlfn.IFNA((VLOOKUP(A1814,'Fats and Greases'!E:F,2,FALSE)), "")</f>
        <v>21</v>
      </c>
      <c r="G1814" s="10">
        <f ca="1">_xlfn.IFNA((VLOOKUP(A1814,'Fats and Greases'!G:H,2,FALSE)), "")</f>
        <v>20</v>
      </c>
      <c r="H1814" s="10">
        <f ca="1">_xlfn.IFNA((VLOOKUP(A1814,'Fats and Greases'!I:J,2,FALSE)), "")</f>
        <v>22.5</v>
      </c>
      <c r="I1814" s="10">
        <f ca="1">_xlfn.IFNA((VLOOKUP(A1814,'Fats and Greases'!K:L,2,FALSE)), "")</f>
        <v>21</v>
      </c>
      <c r="J1814" s="10" t="str">
        <f ca="1">_xlfn.IFNA((VLOOKUP(A1814,'Fats and Greases'!M:N,2,FALSE)), "")</f>
        <v/>
      </c>
      <c r="K1814" s="10">
        <f ca="1">_xlfn.IFNA((VLOOKUP($A1814,'Fats and Greases'!O:P,2,FALSE)), "")</f>
        <v>22.25</v>
      </c>
      <c r="L1814" s="10">
        <f ca="1">_xlfn.IFNA((VLOOKUP($A1814,'Fats and Greases'!Q:R,2,FALSE)), "")</f>
        <v>20.75</v>
      </c>
      <c r="M1814" s="10">
        <f ca="1">_xlfn.IFNA((VLOOKUP($A1814,'Fats and Greases'!S:T,2,FALSE)), "")</f>
        <v>20.5</v>
      </c>
    </row>
    <row r="1815" spans="1:13" x14ac:dyDescent="0.2">
      <c r="A1815" s="18">
        <v>39323</v>
      </c>
      <c r="B1815" s="19">
        <f t="shared" si="56"/>
        <v>8</v>
      </c>
      <c r="C1815" s="19">
        <f t="shared" si="57"/>
        <v>2007</v>
      </c>
      <c r="D1815" s="10">
        <f ca="1">_xlfn.IFNA((VLOOKUP(A1815,'Fats and Greases'!A:B,2,FALSE)), "")</f>
        <v>20</v>
      </c>
      <c r="E1815" s="10">
        <f ca="1">_xlfn.IFNA((VLOOKUP(A1815,'Fats and Greases'!C:D,2,FALSE)), "")</f>
        <v>19.75</v>
      </c>
      <c r="F1815" s="10">
        <f ca="1">_xlfn.IFNA((VLOOKUP(A1815,'Fats and Greases'!E:F,2,FALSE)), "")</f>
        <v>21</v>
      </c>
      <c r="G1815" s="10">
        <f ca="1">_xlfn.IFNA((VLOOKUP(A1815,'Fats and Greases'!G:H,2,FALSE)), "")</f>
        <v>20</v>
      </c>
      <c r="H1815" s="10">
        <f ca="1">_xlfn.IFNA((VLOOKUP(A1815,'Fats and Greases'!I:J,2,FALSE)), "")</f>
        <v>21.75</v>
      </c>
      <c r="I1815" s="10">
        <f ca="1">_xlfn.IFNA((VLOOKUP(A1815,'Fats and Greases'!K:L,2,FALSE)), "")</f>
        <v>21</v>
      </c>
      <c r="J1815" s="10" t="str">
        <f ca="1">_xlfn.IFNA((VLOOKUP(A1815,'Fats and Greases'!M:N,2,FALSE)), "")</f>
        <v/>
      </c>
      <c r="K1815" s="10">
        <f ca="1">_xlfn.IFNA((VLOOKUP($A1815,'Fats and Greases'!O:P,2,FALSE)), "")</f>
        <v>22.25</v>
      </c>
      <c r="L1815" s="10">
        <f ca="1">_xlfn.IFNA((VLOOKUP($A1815,'Fats and Greases'!Q:R,2,FALSE)), "")</f>
        <v>20.75</v>
      </c>
      <c r="M1815" s="10">
        <f ca="1">_xlfn.IFNA((VLOOKUP($A1815,'Fats and Greases'!S:T,2,FALSE)), "")</f>
        <v>20.5</v>
      </c>
    </row>
    <row r="1816" spans="1:13" x14ac:dyDescent="0.2">
      <c r="A1816" s="18">
        <v>39324</v>
      </c>
      <c r="B1816" s="19">
        <f t="shared" si="56"/>
        <v>8</v>
      </c>
      <c r="C1816" s="19">
        <f t="shared" si="57"/>
        <v>2007</v>
      </c>
      <c r="D1816" s="10">
        <f ca="1">_xlfn.IFNA((VLOOKUP(A1816,'Fats and Greases'!A:B,2,FALSE)), "")</f>
        <v>20</v>
      </c>
      <c r="E1816" s="10">
        <f ca="1">_xlfn.IFNA((VLOOKUP(A1816,'Fats and Greases'!C:D,2,FALSE)), "")</f>
        <v>19.75</v>
      </c>
      <c r="F1816" s="10">
        <f ca="1">_xlfn.IFNA((VLOOKUP(A1816,'Fats and Greases'!E:F,2,FALSE)), "")</f>
        <v>21</v>
      </c>
      <c r="G1816" s="10">
        <f ca="1">_xlfn.IFNA((VLOOKUP(A1816,'Fats and Greases'!G:H,2,FALSE)), "")</f>
        <v>20</v>
      </c>
      <c r="H1816" s="10">
        <f ca="1">_xlfn.IFNA((VLOOKUP(A1816,'Fats and Greases'!I:J,2,FALSE)), "")</f>
        <v>21.75</v>
      </c>
      <c r="I1816" s="10">
        <f ca="1">_xlfn.IFNA((VLOOKUP(A1816,'Fats and Greases'!K:L,2,FALSE)), "")</f>
        <v>21</v>
      </c>
      <c r="J1816" s="10" t="str">
        <f ca="1">_xlfn.IFNA((VLOOKUP(A1816,'Fats and Greases'!M:N,2,FALSE)), "")</f>
        <v/>
      </c>
      <c r="K1816" s="10">
        <f ca="1">_xlfn.IFNA((VLOOKUP($A1816,'Fats and Greases'!O:P,2,FALSE)), "")</f>
        <v>22.25</v>
      </c>
      <c r="L1816" s="10">
        <f ca="1">_xlfn.IFNA((VLOOKUP($A1816,'Fats and Greases'!Q:R,2,FALSE)), "")</f>
        <v>20.75</v>
      </c>
      <c r="M1816" s="10">
        <f ca="1">_xlfn.IFNA((VLOOKUP($A1816,'Fats and Greases'!S:T,2,FALSE)), "")</f>
        <v>20.5</v>
      </c>
    </row>
    <row r="1817" spans="1:13" x14ac:dyDescent="0.2">
      <c r="A1817" s="18">
        <v>39325</v>
      </c>
      <c r="B1817" s="19">
        <f t="shared" si="56"/>
        <v>8</v>
      </c>
      <c r="C1817" s="19">
        <f t="shared" si="57"/>
        <v>2007</v>
      </c>
      <c r="D1817" s="10">
        <f ca="1">_xlfn.IFNA((VLOOKUP(A1817,'Fats and Greases'!A:B,2,FALSE)), "")</f>
        <v>20</v>
      </c>
      <c r="E1817" s="10">
        <f ca="1">_xlfn.IFNA((VLOOKUP(A1817,'Fats and Greases'!C:D,2,FALSE)), "")</f>
        <v>19.75</v>
      </c>
      <c r="F1817" s="10">
        <f ca="1">_xlfn.IFNA((VLOOKUP(A1817,'Fats and Greases'!E:F,2,FALSE)), "")</f>
        <v>21</v>
      </c>
      <c r="G1817" s="10">
        <f ca="1">_xlfn.IFNA((VLOOKUP(A1817,'Fats and Greases'!G:H,2,FALSE)), "")</f>
        <v>20</v>
      </c>
      <c r="H1817" s="10">
        <f ca="1">_xlfn.IFNA((VLOOKUP(A1817,'Fats and Greases'!I:J,2,FALSE)), "")</f>
        <v>21.75</v>
      </c>
      <c r="I1817" s="10">
        <f ca="1">_xlfn.IFNA((VLOOKUP(A1817,'Fats and Greases'!K:L,2,FALSE)), "")</f>
        <v>21</v>
      </c>
      <c r="J1817" s="10" t="str">
        <f ca="1">_xlfn.IFNA((VLOOKUP(A1817,'Fats and Greases'!M:N,2,FALSE)), "")</f>
        <v/>
      </c>
      <c r="K1817" s="10">
        <f ca="1">_xlfn.IFNA((VLOOKUP($A1817,'Fats and Greases'!O:P,2,FALSE)), "")</f>
        <v>22.25</v>
      </c>
      <c r="L1817" s="10">
        <f ca="1">_xlfn.IFNA((VLOOKUP($A1817,'Fats and Greases'!Q:R,2,FALSE)), "")</f>
        <v>20.75</v>
      </c>
      <c r="M1817" s="10">
        <f ca="1">_xlfn.IFNA((VLOOKUP($A1817,'Fats and Greases'!S:T,2,FALSE)), "")</f>
        <v>20.5</v>
      </c>
    </row>
    <row r="1818" spans="1:13" x14ac:dyDescent="0.2">
      <c r="A1818" s="18">
        <v>39328</v>
      </c>
      <c r="B1818" s="19">
        <f t="shared" si="56"/>
        <v>9</v>
      </c>
      <c r="C1818" s="19">
        <f t="shared" si="57"/>
        <v>2007</v>
      </c>
      <c r="D1818" s="10" t="str">
        <f ca="1">_xlfn.IFNA((VLOOKUP(A1818,'Fats and Greases'!A:B,2,FALSE)), "")</f>
        <v/>
      </c>
      <c r="E1818" s="10" t="str">
        <f ca="1">_xlfn.IFNA((VLOOKUP(A1818,'Fats and Greases'!C:D,2,FALSE)), "")</f>
        <v/>
      </c>
      <c r="F1818" s="10" t="str">
        <f ca="1">_xlfn.IFNA((VLOOKUP(A1818,'Fats and Greases'!E:F,2,FALSE)), "")</f>
        <v/>
      </c>
      <c r="G1818" s="10" t="str">
        <f ca="1">_xlfn.IFNA((VLOOKUP(A1818,'Fats and Greases'!G:H,2,FALSE)), "")</f>
        <v/>
      </c>
      <c r="H1818" s="10" t="str">
        <f ca="1">_xlfn.IFNA((VLOOKUP(A1818,'Fats and Greases'!I:J,2,FALSE)), "")</f>
        <v/>
      </c>
      <c r="I1818" s="10" t="str">
        <f ca="1">_xlfn.IFNA((VLOOKUP(A1818,'Fats and Greases'!K:L,2,FALSE)), "")</f>
        <v/>
      </c>
      <c r="J1818" s="10" t="str">
        <f ca="1">_xlfn.IFNA((VLOOKUP(A1818,'Fats and Greases'!M:N,2,FALSE)), "")</f>
        <v/>
      </c>
      <c r="K1818" s="10" t="str">
        <f ca="1">_xlfn.IFNA((VLOOKUP($A1818,'Fats and Greases'!O:P,2,FALSE)), "")</f>
        <v/>
      </c>
      <c r="L1818" s="10" t="str">
        <f ca="1">_xlfn.IFNA((VLOOKUP($A1818,'Fats and Greases'!Q:R,2,FALSE)), "")</f>
        <v/>
      </c>
      <c r="M1818" s="10" t="str">
        <f ca="1">_xlfn.IFNA((VLOOKUP($A1818,'Fats and Greases'!S:T,2,FALSE)), "")</f>
        <v/>
      </c>
    </row>
    <row r="1819" spans="1:13" x14ac:dyDescent="0.2">
      <c r="A1819" s="18">
        <v>39329</v>
      </c>
      <c r="B1819" s="19">
        <f t="shared" si="56"/>
        <v>9</v>
      </c>
      <c r="C1819" s="19">
        <f t="shared" si="57"/>
        <v>2007</v>
      </c>
      <c r="D1819" s="10">
        <f ca="1">_xlfn.IFNA((VLOOKUP(A1819,'Fats and Greases'!A:B,2,FALSE)), "")</f>
        <v>20</v>
      </c>
      <c r="E1819" s="10">
        <f ca="1">_xlfn.IFNA((VLOOKUP(A1819,'Fats and Greases'!C:D,2,FALSE)), "")</f>
        <v>19.88</v>
      </c>
      <c r="F1819" s="10">
        <f ca="1">_xlfn.IFNA((VLOOKUP(A1819,'Fats and Greases'!E:F,2,FALSE)), "")</f>
        <v>21</v>
      </c>
      <c r="G1819" s="10">
        <f ca="1">_xlfn.IFNA((VLOOKUP(A1819,'Fats and Greases'!G:H,2,FALSE)), "")</f>
        <v>20</v>
      </c>
      <c r="H1819" s="10">
        <f ca="1">_xlfn.IFNA((VLOOKUP(A1819,'Fats and Greases'!I:J,2,FALSE)), "")</f>
        <v>21.75</v>
      </c>
      <c r="I1819" s="10">
        <f ca="1">_xlfn.IFNA((VLOOKUP(A1819,'Fats and Greases'!K:L,2,FALSE)), "")</f>
        <v>21</v>
      </c>
      <c r="J1819" s="10" t="str">
        <f ca="1">_xlfn.IFNA((VLOOKUP(A1819,'Fats and Greases'!M:N,2,FALSE)), "")</f>
        <v/>
      </c>
      <c r="K1819" s="10">
        <f ca="1">_xlfn.IFNA((VLOOKUP($A1819,'Fats and Greases'!O:P,2,FALSE)), "")</f>
        <v>22.25</v>
      </c>
      <c r="L1819" s="10">
        <f ca="1">_xlfn.IFNA((VLOOKUP($A1819,'Fats and Greases'!Q:R,2,FALSE)), "")</f>
        <v>20.75</v>
      </c>
      <c r="M1819" s="10">
        <f ca="1">_xlfn.IFNA((VLOOKUP($A1819,'Fats and Greases'!S:T,2,FALSE)), "")</f>
        <v>20.5</v>
      </c>
    </row>
    <row r="1820" spans="1:13" x14ac:dyDescent="0.2">
      <c r="A1820" s="18">
        <v>39330</v>
      </c>
      <c r="B1820" s="19">
        <f t="shared" si="56"/>
        <v>9</v>
      </c>
      <c r="C1820" s="19">
        <f t="shared" si="57"/>
        <v>2007</v>
      </c>
      <c r="D1820" s="10">
        <f ca="1">_xlfn.IFNA((VLOOKUP(A1820,'Fats and Greases'!A:B,2,FALSE)), "")</f>
        <v>20</v>
      </c>
      <c r="E1820" s="10">
        <f ca="1">_xlfn.IFNA((VLOOKUP(A1820,'Fats and Greases'!C:D,2,FALSE)), "")</f>
        <v>20.13</v>
      </c>
      <c r="F1820" s="10">
        <f ca="1">_xlfn.IFNA((VLOOKUP(A1820,'Fats and Greases'!E:F,2,FALSE)), "")</f>
        <v>21</v>
      </c>
      <c r="G1820" s="10">
        <f ca="1">_xlfn.IFNA((VLOOKUP(A1820,'Fats and Greases'!G:H,2,FALSE)), "")</f>
        <v>20</v>
      </c>
      <c r="H1820" s="10">
        <f ca="1">_xlfn.IFNA((VLOOKUP(A1820,'Fats and Greases'!I:J,2,FALSE)), "")</f>
        <v>21.75</v>
      </c>
      <c r="I1820" s="10">
        <f ca="1">_xlfn.IFNA((VLOOKUP(A1820,'Fats and Greases'!K:L,2,FALSE)), "")</f>
        <v>21</v>
      </c>
      <c r="J1820" s="10" t="str">
        <f ca="1">_xlfn.IFNA((VLOOKUP(A1820,'Fats and Greases'!M:N,2,FALSE)), "")</f>
        <v/>
      </c>
      <c r="K1820" s="10">
        <f ca="1">_xlfn.IFNA((VLOOKUP($A1820,'Fats and Greases'!O:P,2,FALSE)), "")</f>
        <v>22.25</v>
      </c>
      <c r="L1820" s="10">
        <f ca="1">_xlfn.IFNA((VLOOKUP($A1820,'Fats and Greases'!Q:R,2,FALSE)), "")</f>
        <v>20.75</v>
      </c>
      <c r="M1820" s="10">
        <f ca="1">_xlfn.IFNA((VLOOKUP($A1820,'Fats and Greases'!S:T,2,FALSE)), "")</f>
        <v>20.5</v>
      </c>
    </row>
    <row r="1821" spans="1:13" x14ac:dyDescent="0.2">
      <c r="A1821" s="18">
        <v>39331</v>
      </c>
      <c r="B1821" s="19">
        <f t="shared" si="56"/>
        <v>9</v>
      </c>
      <c r="C1821" s="19">
        <f t="shared" si="57"/>
        <v>2007</v>
      </c>
      <c r="D1821" s="10">
        <f ca="1">_xlfn.IFNA((VLOOKUP(A1821,'Fats and Greases'!A:B,2,FALSE)), "")</f>
        <v>20.25</v>
      </c>
      <c r="E1821" s="10">
        <f ca="1">_xlfn.IFNA((VLOOKUP(A1821,'Fats and Greases'!C:D,2,FALSE)), "")</f>
        <v>20.13</v>
      </c>
      <c r="F1821" s="10">
        <f ca="1">_xlfn.IFNA((VLOOKUP(A1821,'Fats and Greases'!E:F,2,FALSE)), "")</f>
        <v>21</v>
      </c>
      <c r="G1821" s="10">
        <f ca="1">_xlfn.IFNA((VLOOKUP(A1821,'Fats and Greases'!G:H,2,FALSE)), "")</f>
        <v>20</v>
      </c>
      <c r="H1821" s="10">
        <f ca="1">_xlfn.IFNA((VLOOKUP(A1821,'Fats and Greases'!I:J,2,FALSE)), "")</f>
        <v>21.75</v>
      </c>
      <c r="I1821" s="10">
        <f ca="1">_xlfn.IFNA((VLOOKUP(A1821,'Fats and Greases'!K:L,2,FALSE)), "")</f>
        <v>21</v>
      </c>
      <c r="J1821" s="10" t="str">
        <f ca="1">_xlfn.IFNA((VLOOKUP(A1821,'Fats and Greases'!M:N,2,FALSE)), "")</f>
        <v/>
      </c>
      <c r="K1821" s="10">
        <f ca="1">_xlfn.IFNA((VLOOKUP($A1821,'Fats and Greases'!O:P,2,FALSE)), "")</f>
        <v>22.25</v>
      </c>
      <c r="L1821" s="10">
        <f ca="1">_xlfn.IFNA((VLOOKUP($A1821,'Fats and Greases'!Q:R,2,FALSE)), "")</f>
        <v>20.75</v>
      </c>
      <c r="M1821" s="10">
        <f ca="1">_xlfn.IFNA((VLOOKUP($A1821,'Fats and Greases'!S:T,2,FALSE)), "")</f>
        <v>20.5</v>
      </c>
    </row>
    <row r="1822" spans="1:13" x14ac:dyDescent="0.2">
      <c r="A1822" s="18">
        <v>39332</v>
      </c>
      <c r="B1822" s="19">
        <f t="shared" si="56"/>
        <v>9</v>
      </c>
      <c r="C1822" s="19">
        <f t="shared" si="57"/>
        <v>2007</v>
      </c>
      <c r="D1822" s="10">
        <f ca="1">_xlfn.IFNA((VLOOKUP(A1822,'Fats and Greases'!A:B,2,FALSE)), "")</f>
        <v>20.25</v>
      </c>
      <c r="E1822" s="10">
        <f ca="1">_xlfn.IFNA((VLOOKUP(A1822,'Fats and Greases'!C:D,2,FALSE)), "")</f>
        <v>20.13</v>
      </c>
      <c r="F1822" s="10">
        <f ca="1">_xlfn.IFNA((VLOOKUP(A1822,'Fats and Greases'!E:F,2,FALSE)), "")</f>
        <v>21</v>
      </c>
      <c r="G1822" s="10">
        <f ca="1">_xlfn.IFNA((VLOOKUP(A1822,'Fats and Greases'!G:H,2,FALSE)), "")</f>
        <v>20</v>
      </c>
      <c r="H1822" s="10">
        <f ca="1">_xlfn.IFNA((VLOOKUP(A1822,'Fats and Greases'!I:J,2,FALSE)), "")</f>
        <v>21.75</v>
      </c>
      <c r="I1822" s="10">
        <f ca="1">_xlfn.IFNA((VLOOKUP(A1822,'Fats and Greases'!K:L,2,FALSE)), "")</f>
        <v>21</v>
      </c>
      <c r="J1822" s="10" t="str">
        <f ca="1">_xlfn.IFNA((VLOOKUP(A1822,'Fats and Greases'!M:N,2,FALSE)), "")</f>
        <v/>
      </c>
      <c r="K1822" s="10">
        <f ca="1">_xlfn.IFNA((VLOOKUP($A1822,'Fats and Greases'!O:P,2,FALSE)), "")</f>
        <v>22.25</v>
      </c>
      <c r="L1822" s="10">
        <f ca="1">_xlfn.IFNA((VLOOKUP($A1822,'Fats and Greases'!Q:R,2,FALSE)), "")</f>
        <v>20.75</v>
      </c>
      <c r="M1822" s="10">
        <f ca="1">_xlfn.IFNA((VLOOKUP($A1822,'Fats and Greases'!S:T,2,FALSE)), "")</f>
        <v>20.5</v>
      </c>
    </row>
    <row r="1823" spans="1:13" x14ac:dyDescent="0.2">
      <c r="A1823" s="18">
        <v>39335</v>
      </c>
      <c r="B1823" s="19">
        <f t="shared" si="56"/>
        <v>9</v>
      </c>
      <c r="C1823" s="19">
        <f t="shared" si="57"/>
        <v>2007</v>
      </c>
      <c r="D1823" s="10">
        <f ca="1">_xlfn.IFNA((VLOOKUP(A1823,'Fats and Greases'!A:B,2,FALSE)), "")</f>
        <v>20.25</v>
      </c>
      <c r="E1823" s="10">
        <f ca="1">_xlfn.IFNA((VLOOKUP(A1823,'Fats and Greases'!C:D,2,FALSE)), "")</f>
        <v>20.13</v>
      </c>
      <c r="F1823" s="10">
        <f ca="1">_xlfn.IFNA((VLOOKUP(A1823,'Fats and Greases'!E:F,2,FALSE)), "")</f>
        <v>21</v>
      </c>
      <c r="G1823" s="10">
        <f ca="1">_xlfn.IFNA((VLOOKUP(A1823,'Fats and Greases'!G:H,2,FALSE)), "")</f>
        <v>20</v>
      </c>
      <c r="H1823" s="10">
        <f ca="1">_xlfn.IFNA((VLOOKUP(A1823,'Fats and Greases'!I:J,2,FALSE)), "")</f>
        <v>21.75</v>
      </c>
      <c r="I1823" s="10">
        <f ca="1">_xlfn.IFNA((VLOOKUP(A1823,'Fats and Greases'!K:L,2,FALSE)), "")</f>
        <v>21</v>
      </c>
      <c r="J1823" s="10" t="str">
        <f ca="1">_xlfn.IFNA((VLOOKUP(A1823,'Fats and Greases'!M:N,2,FALSE)), "")</f>
        <v/>
      </c>
      <c r="K1823" s="10">
        <f ca="1">_xlfn.IFNA((VLOOKUP($A1823,'Fats and Greases'!O:P,2,FALSE)), "")</f>
        <v>22.25</v>
      </c>
      <c r="L1823" s="10">
        <f ca="1">_xlfn.IFNA((VLOOKUP($A1823,'Fats and Greases'!Q:R,2,FALSE)), "")</f>
        <v>20.75</v>
      </c>
      <c r="M1823" s="10">
        <f ca="1">_xlfn.IFNA((VLOOKUP($A1823,'Fats and Greases'!S:T,2,FALSE)), "")</f>
        <v>20.5</v>
      </c>
    </row>
    <row r="1824" spans="1:13" x14ac:dyDescent="0.2">
      <c r="A1824" s="18">
        <v>39336</v>
      </c>
      <c r="B1824" s="19">
        <f t="shared" si="56"/>
        <v>9</v>
      </c>
      <c r="C1824" s="19">
        <f t="shared" si="57"/>
        <v>2007</v>
      </c>
      <c r="D1824" s="10">
        <f ca="1">_xlfn.IFNA((VLOOKUP(A1824,'Fats and Greases'!A:B,2,FALSE)), "")</f>
        <v>20.25</v>
      </c>
      <c r="E1824" s="10">
        <f ca="1">_xlfn.IFNA((VLOOKUP(A1824,'Fats and Greases'!C:D,2,FALSE)), "")</f>
        <v>20.13</v>
      </c>
      <c r="F1824" s="10">
        <f ca="1">_xlfn.IFNA((VLOOKUP(A1824,'Fats and Greases'!E:F,2,FALSE)), "")</f>
        <v>21</v>
      </c>
      <c r="G1824" s="10">
        <f ca="1">_xlfn.IFNA((VLOOKUP(A1824,'Fats and Greases'!G:H,2,FALSE)), "")</f>
        <v>20</v>
      </c>
      <c r="H1824" s="10">
        <f ca="1">_xlfn.IFNA((VLOOKUP(A1824,'Fats and Greases'!I:J,2,FALSE)), "")</f>
        <v>21.75</v>
      </c>
      <c r="I1824" s="10">
        <f ca="1">_xlfn.IFNA((VLOOKUP(A1824,'Fats and Greases'!K:L,2,FALSE)), "")</f>
        <v>21</v>
      </c>
      <c r="J1824" s="10" t="str">
        <f ca="1">_xlfn.IFNA((VLOOKUP(A1824,'Fats and Greases'!M:N,2,FALSE)), "")</f>
        <v/>
      </c>
      <c r="K1824" s="10">
        <f ca="1">_xlfn.IFNA((VLOOKUP($A1824,'Fats and Greases'!O:P,2,FALSE)), "")</f>
        <v>22.25</v>
      </c>
      <c r="L1824" s="10">
        <f ca="1">_xlfn.IFNA((VLOOKUP($A1824,'Fats and Greases'!Q:R,2,FALSE)), "")</f>
        <v>20.75</v>
      </c>
      <c r="M1824" s="10">
        <f ca="1">_xlfn.IFNA((VLOOKUP($A1824,'Fats and Greases'!S:T,2,FALSE)), "")</f>
        <v>20.5</v>
      </c>
    </row>
    <row r="1825" spans="1:13" x14ac:dyDescent="0.2">
      <c r="A1825" s="18">
        <v>39337</v>
      </c>
      <c r="B1825" s="19">
        <f t="shared" si="56"/>
        <v>9</v>
      </c>
      <c r="C1825" s="19">
        <f t="shared" si="57"/>
        <v>2007</v>
      </c>
      <c r="D1825" s="10">
        <f ca="1">_xlfn.IFNA((VLOOKUP(A1825,'Fats and Greases'!A:B,2,FALSE)), "")</f>
        <v>20.25</v>
      </c>
      <c r="E1825" s="10">
        <f ca="1">_xlfn.IFNA((VLOOKUP(A1825,'Fats and Greases'!C:D,2,FALSE)), "")</f>
        <v>20.38</v>
      </c>
      <c r="F1825" s="10">
        <f ca="1">_xlfn.IFNA((VLOOKUP(A1825,'Fats and Greases'!E:F,2,FALSE)), "")</f>
        <v>21</v>
      </c>
      <c r="G1825" s="10">
        <f ca="1">_xlfn.IFNA((VLOOKUP(A1825,'Fats and Greases'!G:H,2,FALSE)), "")</f>
        <v>20</v>
      </c>
      <c r="H1825" s="10">
        <f ca="1">_xlfn.IFNA((VLOOKUP(A1825,'Fats and Greases'!I:J,2,FALSE)), "")</f>
        <v>21.75</v>
      </c>
      <c r="I1825" s="10">
        <f ca="1">_xlfn.IFNA((VLOOKUP(A1825,'Fats and Greases'!K:L,2,FALSE)), "")</f>
        <v>21</v>
      </c>
      <c r="J1825" s="10" t="str">
        <f ca="1">_xlfn.IFNA((VLOOKUP(A1825,'Fats and Greases'!M:N,2,FALSE)), "")</f>
        <v/>
      </c>
      <c r="K1825" s="10">
        <f ca="1">_xlfn.IFNA((VLOOKUP($A1825,'Fats and Greases'!O:P,2,FALSE)), "")</f>
        <v>22.63</v>
      </c>
      <c r="L1825" s="10">
        <f ca="1">_xlfn.IFNA((VLOOKUP($A1825,'Fats and Greases'!Q:R,2,FALSE)), "")</f>
        <v>20.75</v>
      </c>
      <c r="M1825" s="10">
        <f ca="1">_xlfn.IFNA((VLOOKUP($A1825,'Fats and Greases'!S:T,2,FALSE)), "")</f>
        <v>20.5</v>
      </c>
    </row>
    <row r="1826" spans="1:13" x14ac:dyDescent="0.2">
      <c r="A1826" s="18">
        <v>39338</v>
      </c>
      <c r="B1826" s="19">
        <f t="shared" si="56"/>
        <v>9</v>
      </c>
      <c r="C1826" s="19">
        <f t="shared" si="57"/>
        <v>2007</v>
      </c>
      <c r="D1826" s="10">
        <f ca="1">_xlfn.IFNA((VLOOKUP(A1826,'Fats and Greases'!A:B,2,FALSE)), "")</f>
        <v>20.5</v>
      </c>
      <c r="E1826" s="10">
        <f ca="1">_xlfn.IFNA((VLOOKUP(A1826,'Fats and Greases'!C:D,2,FALSE)), "")</f>
        <v>20.5</v>
      </c>
      <c r="F1826" s="10">
        <f ca="1">_xlfn.IFNA((VLOOKUP(A1826,'Fats and Greases'!E:F,2,FALSE)), "")</f>
        <v>21</v>
      </c>
      <c r="G1826" s="10">
        <f ca="1">_xlfn.IFNA((VLOOKUP(A1826,'Fats and Greases'!G:H,2,FALSE)), "")</f>
        <v>21</v>
      </c>
      <c r="H1826" s="10">
        <f ca="1">_xlfn.IFNA((VLOOKUP(A1826,'Fats and Greases'!I:J,2,FALSE)), "")</f>
        <v>21.75</v>
      </c>
      <c r="I1826" s="10">
        <f ca="1">_xlfn.IFNA((VLOOKUP(A1826,'Fats and Greases'!K:L,2,FALSE)), "")</f>
        <v>21</v>
      </c>
      <c r="J1826" s="10" t="str">
        <f ca="1">_xlfn.IFNA((VLOOKUP(A1826,'Fats and Greases'!M:N,2,FALSE)), "")</f>
        <v/>
      </c>
      <c r="K1826" s="10">
        <f ca="1">_xlfn.IFNA((VLOOKUP($A1826,'Fats and Greases'!O:P,2,FALSE)), "")</f>
        <v>22.63</v>
      </c>
      <c r="L1826" s="10">
        <f ca="1">_xlfn.IFNA((VLOOKUP($A1826,'Fats and Greases'!Q:R,2,FALSE)), "")</f>
        <v>20.75</v>
      </c>
      <c r="M1826" s="10">
        <f ca="1">_xlfn.IFNA((VLOOKUP($A1826,'Fats and Greases'!S:T,2,FALSE)), "")</f>
        <v>21.5</v>
      </c>
    </row>
    <row r="1827" spans="1:13" x14ac:dyDescent="0.2">
      <c r="A1827" s="18">
        <v>39339</v>
      </c>
      <c r="B1827" s="19">
        <f t="shared" si="56"/>
        <v>9</v>
      </c>
      <c r="C1827" s="19">
        <f t="shared" si="57"/>
        <v>2007</v>
      </c>
      <c r="D1827" s="10">
        <f ca="1">_xlfn.IFNA((VLOOKUP(A1827,'Fats and Greases'!A:B,2,FALSE)), "")</f>
        <v>20.5</v>
      </c>
      <c r="E1827" s="10">
        <f ca="1">_xlfn.IFNA((VLOOKUP(A1827,'Fats and Greases'!C:D,2,FALSE)), "")</f>
        <v>20.5</v>
      </c>
      <c r="F1827" s="10">
        <f ca="1">_xlfn.IFNA((VLOOKUP(A1827,'Fats and Greases'!E:F,2,FALSE)), "")</f>
        <v>21</v>
      </c>
      <c r="G1827" s="10">
        <f ca="1">_xlfn.IFNA((VLOOKUP(A1827,'Fats and Greases'!G:H,2,FALSE)), "")</f>
        <v>21</v>
      </c>
      <c r="H1827" s="10">
        <f ca="1">_xlfn.IFNA((VLOOKUP(A1827,'Fats and Greases'!I:J,2,FALSE)), "")</f>
        <v>21.75</v>
      </c>
      <c r="I1827" s="10">
        <f ca="1">_xlfn.IFNA((VLOOKUP(A1827,'Fats and Greases'!K:L,2,FALSE)), "")</f>
        <v>21</v>
      </c>
      <c r="J1827" s="10" t="str">
        <f ca="1">_xlfn.IFNA((VLOOKUP(A1827,'Fats and Greases'!M:N,2,FALSE)), "")</f>
        <v/>
      </c>
      <c r="K1827" s="10">
        <f ca="1">_xlfn.IFNA((VLOOKUP($A1827,'Fats and Greases'!O:P,2,FALSE)), "")</f>
        <v>22.63</v>
      </c>
      <c r="L1827" s="10">
        <f ca="1">_xlfn.IFNA((VLOOKUP($A1827,'Fats and Greases'!Q:R,2,FALSE)), "")</f>
        <v>20.75</v>
      </c>
      <c r="M1827" s="10">
        <f ca="1">_xlfn.IFNA((VLOOKUP($A1827,'Fats and Greases'!S:T,2,FALSE)), "")</f>
        <v>21.5</v>
      </c>
    </row>
    <row r="1828" spans="1:13" x14ac:dyDescent="0.2">
      <c r="A1828" s="18">
        <v>39342</v>
      </c>
      <c r="B1828" s="19">
        <f t="shared" si="56"/>
        <v>9</v>
      </c>
      <c r="C1828" s="19">
        <f t="shared" si="57"/>
        <v>2007</v>
      </c>
      <c r="D1828" s="10">
        <f ca="1">_xlfn.IFNA((VLOOKUP(A1828,'Fats and Greases'!A:B,2,FALSE)), "")</f>
        <v>21</v>
      </c>
      <c r="E1828" s="10">
        <f ca="1">_xlfn.IFNA((VLOOKUP(A1828,'Fats and Greases'!C:D,2,FALSE)), "")</f>
        <v>20.5</v>
      </c>
      <c r="F1828" s="10">
        <f ca="1">_xlfn.IFNA((VLOOKUP(A1828,'Fats and Greases'!E:F,2,FALSE)), "")</f>
        <v>21</v>
      </c>
      <c r="G1828" s="10">
        <f ca="1">_xlfn.IFNA((VLOOKUP(A1828,'Fats and Greases'!G:H,2,FALSE)), "")</f>
        <v>21</v>
      </c>
      <c r="H1828" s="10">
        <f ca="1">_xlfn.IFNA((VLOOKUP(A1828,'Fats and Greases'!I:J,2,FALSE)), "")</f>
        <v>21.75</v>
      </c>
      <c r="I1828" s="10">
        <f ca="1">_xlfn.IFNA((VLOOKUP(A1828,'Fats and Greases'!K:L,2,FALSE)), "")</f>
        <v>21</v>
      </c>
      <c r="J1828" s="10" t="str">
        <f ca="1">_xlfn.IFNA((VLOOKUP(A1828,'Fats and Greases'!M:N,2,FALSE)), "")</f>
        <v/>
      </c>
      <c r="K1828" s="10">
        <f ca="1">_xlfn.IFNA((VLOOKUP($A1828,'Fats and Greases'!O:P,2,FALSE)), "")</f>
        <v>22.63</v>
      </c>
      <c r="L1828" s="10">
        <f ca="1">_xlfn.IFNA((VLOOKUP($A1828,'Fats and Greases'!Q:R,2,FALSE)), "")</f>
        <v>20.75</v>
      </c>
      <c r="M1828" s="10">
        <f ca="1">_xlfn.IFNA((VLOOKUP($A1828,'Fats and Greases'!S:T,2,FALSE)), "")</f>
        <v>21.5</v>
      </c>
    </row>
    <row r="1829" spans="1:13" x14ac:dyDescent="0.2">
      <c r="A1829" s="18">
        <v>39343</v>
      </c>
      <c r="B1829" s="19">
        <f t="shared" si="56"/>
        <v>9</v>
      </c>
      <c r="C1829" s="19">
        <f t="shared" si="57"/>
        <v>2007</v>
      </c>
      <c r="D1829" s="10">
        <f ca="1">_xlfn.IFNA((VLOOKUP(A1829,'Fats and Greases'!A:B,2,FALSE)), "")</f>
        <v>21</v>
      </c>
      <c r="E1829" s="10">
        <f ca="1">_xlfn.IFNA((VLOOKUP(A1829,'Fats and Greases'!C:D,2,FALSE)), "")</f>
        <v>20.75</v>
      </c>
      <c r="F1829" s="10">
        <f ca="1">_xlfn.IFNA((VLOOKUP(A1829,'Fats and Greases'!E:F,2,FALSE)), "")</f>
        <v>21</v>
      </c>
      <c r="G1829" s="10">
        <f ca="1">_xlfn.IFNA((VLOOKUP(A1829,'Fats and Greases'!G:H,2,FALSE)), "")</f>
        <v>21</v>
      </c>
      <c r="H1829" s="10">
        <f ca="1">_xlfn.IFNA((VLOOKUP(A1829,'Fats and Greases'!I:J,2,FALSE)), "")</f>
        <v>21.75</v>
      </c>
      <c r="I1829" s="10">
        <f ca="1">_xlfn.IFNA((VLOOKUP(A1829,'Fats and Greases'!K:L,2,FALSE)), "")</f>
        <v>21</v>
      </c>
      <c r="J1829" s="10" t="str">
        <f ca="1">_xlfn.IFNA((VLOOKUP(A1829,'Fats and Greases'!M:N,2,FALSE)), "")</f>
        <v/>
      </c>
      <c r="K1829" s="10">
        <f ca="1">_xlfn.IFNA((VLOOKUP($A1829,'Fats and Greases'!O:P,2,FALSE)), "")</f>
        <v>22.63</v>
      </c>
      <c r="L1829" s="10">
        <f ca="1">_xlfn.IFNA((VLOOKUP($A1829,'Fats and Greases'!Q:R,2,FALSE)), "")</f>
        <v>20.75</v>
      </c>
      <c r="M1829" s="10">
        <f ca="1">_xlfn.IFNA((VLOOKUP($A1829,'Fats and Greases'!S:T,2,FALSE)), "")</f>
        <v>21.5</v>
      </c>
    </row>
    <row r="1830" spans="1:13" x14ac:dyDescent="0.2">
      <c r="A1830" s="18">
        <v>39344</v>
      </c>
      <c r="B1830" s="19">
        <f t="shared" si="56"/>
        <v>9</v>
      </c>
      <c r="C1830" s="19">
        <f t="shared" si="57"/>
        <v>2007</v>
      </c>
      <c r="D1830" s="10">
        <f ca="1">_xlfn.IFNA((VLOOKUP(A1830,'Fats and Greases'!A:B,2,FALSE)), "")</f>
        <v>21</v>
      </c>
      <c r="E1830" s="10">
        <f ca="1">_xlfn.IFNA((VLOOKUP(A1830,'Fats and Greases'!C:D,2,FALSE)), "")</f>
        <v>20.75</v>
      </c>
      <c r="F1830" s="10">
        <f ca="1">_xlfn.IFNA((VLOOKUP(A1830,'Fats and Greases'!E:F,2,FALSE)), "")</f>
        <v>22</v>
      </c>
      <c r="G1830" s="10">
        <f ca="1">_xlfn.IFNA((VLOOKUP(A1830,'Fats and Greases'!G:H,2,FALSE)), "")</f>
        <v>22</v>
      </c>
      <c r="H1830" s="10">
        <f ca="1">_xlfn.IFNA((VLOOKUP(A1830,'Fats and Greases'!I:J,2,FALSE)), "")</f>
        <v>22</v>
      </c>
      <c r="I1830" s="10">
        <f ca="1">_xlfn.IFNA((VLOOKUP(A1830,'Fats and Greases'!K:L,2,FALSE)), "")</f>
        <v>21.5</v>
      </c>
      <c r="J1830" s="10" t="str">
        <f ca="1">_xlfn.IFNA((VLOOKUP(A1830,'Fats and Greases'!M:N,2,FALSE)), "")</f>
        <v/>
      </c>
      <c r="K1830" s="10">
        <f ca="1">_xlfn.IFNA((VLOOKUP($A1830,'Fats and Greases'!O:P,2,FALSE)), "")</f>
        <v>22.75</v>
      </c>
      <c r="L1830" s="10">
        <f ca="1">_xlfn.IFNA((VLOOKUP($A1830,'Fats and Greases'!Q:R,2,FALSE)), "")</f>
        <v>20.75</v>
      </c>
      <c r="M1830" s="10">
        <f ca="1">_xlfn.IFNA((VLOOKUP($A1830,'Fats and Greases'!S:T,2,FALSE)), "")</f>
        <v>22.5</v>
      </c>
    </row>
    <row r="1831" spans="1:13" x14ac:dyDescent="0.2">
      <c r="A1831" s="18">
        <v>39345</v>
      </c>
      <c r="B1831" s="19">
        <f t="shared" si="56"/>
        <v>9</v>
      </c>
      <c r="C1831" s="19">
        <f t="shared" si="57"/>
        <v>2007</v>
      </c>
      <c r="D1831" s="10">
        <f ca="1">_xlfn.IFNA((VLOOKUP(A1831,'Fats and Greases'!A:B,2,FALSE)), "")</f>
        <v>21.25</v>
      </c>
      <c r="E1831" s="10">
        <f ca="1">_xlfn.IFNA((VLOOKUP(A1831,'Fats and Greases'!C:D,2,FALSE)), "")</f>
        <v>21</v>
      </c>
      <c r="F1831" s="10">
        <f ca="1">_xlfn.IFNA((VLOOKUP(A1831,'Fats and Greases'!E:F,2,FALSE)), "")</f>
        <v>22</v>
      </c>
      <c r="G1831" s="10">
        <f ca="1">_xlfn.IFNA((VLOOKUP(A1831,'Fats and Greases'!G:H,2,FALSE)), "")</f>
        <v>22</v>
      </c>
      <c r="H1831" s="10">
        <f ca="1">_xlfn.IFNA((VLOOKUP(A1831,'Fats and Greases'!I:J,2,FALSE)), "")</f>
        <v>22</v>
      </c>
      <c r="I1831" s="10">
        <f ca="1">_xlfn.IFNA((VLOOKUP(A1831,'Fats and Greases'!K:L,2,FALSE)), "")</f>
        <v>21.5</v>
      </c>
      <c r="J1831" s="10" t="str">
        <f ca="1">_xlfn.IFNA((VLOOKUP(A1831,'Fats and Greases'!M:N,2,FALSE)), "")</f>
        <v/>
      </c>
      <c r="K1831" s="10">
        <f ca="1">_xlfn.IFNA((VLOOKUP($A1831,'Fats and Greases'!O:P,2,FALSE)), "")</f>
        <v>22.75</v>
      </c>
      <c r="L1831" s="10">
        <f ca="1">_xlfn.IFNA((VLOOKUP($A1831,'Fats and Greases'!Q:R,2,FALSE)), "")</f>
        <v>20.75</v>
      </c>
      <c r="M1831" s="10">
        <f ca="1">_xlfn.IFNA((VLOOKUP($A1831,'Fats and Greases'!S:T,2,FALSE)), "")</f>
        <v>23</v>
      </c>
    </row>
    <row r="1832" spans="1:13" x14ac:dyDescent="0.2">
      <c r="A1832" s="18">
        <v>39346</v>
      </c>
      <c r="B1832" s="19">
        <f t="shared" si="56"/>
        <v>9</v>
      </c>
      <c r="C1832" s="19">
        <f t="shared" si="57"/>
        <v>2007</v>
      </c>
      <c r="D1832" s="10">
        <f ca="1">_xlfn.IFNA((VLOOKUP(A1832,'Fats and Greases'!A:B,2,FALSE)), "")</f>
        <v>21.25</v>
      </c>
      <c r="E1832" s="10">
        <f ca="1">_xlfn.IFNA((VLOOKUP(A1832,'Fats and Greases'!C:D,2,FALSE)), "")</f>
        <v>21</v>
      </c>
      <c r="F1832" s="10">
        <f ca="1">_xlfn.IFNA((VLOOKUP(A1832,'Fats and Greases'!E:F,2,FALSE)), "")</f>
        <v>22</v>
      </c>
      <c r="G1832" s="10">
        <f ca="1">_xlfn.IFNA((VLOOKUP(A1832,'Fats and Greases'!G:H,2,FALSE)), "")</f>
        <v>22</v>
      </c>
      <c r="H1832" s="10">
        <f ca="1">_xlfn.IFNA((VLOOKUP(A1832,'Fats and Greases'!I:J,2,FALSE)), "")</f>
        <v>22</v>
      </c>
      <c r="I1832" s="10">
        <f ca="1">_xlfn.IFNA((VLOOKUP(A1832,'Fats and Greases'!K:L,2,FALSE)), "")</f>
        <v>21.5</v>
      </c>
      <c r="J1832" s="10" t="str">
        <f ca="1">_xlfn.IFNA((VLOOKUP(A1832,'Fats and Greases'!M:N,2,FALSE)), "")</f>
        <v/>
      </c>
      <c r="K1832" s="10">
        <f ca="1">_xlfn.IFNA((VLOOKUP($A1832,'Fats and Greases'!O:P,2,FALSE)), "")</f>
        <v>22.75</v>
      </c>
      <c r="L1832" s="10">
        <f ca="1">_xlfn.IFNA((VLOOKUP($A1832,'Fats and Greases'!Q:R,2,FALSE)), "")</f>
        <v>20.75</v>
      </c>
      <c r="M1832" s="10">
        <f ca="1">_xlfn.IFNA((VLOOKUP($A1832,'Fats and Greases'!S:T,2,FALSE)), "")</f>
        <v>23</v>
      </c>
    </row>
    <row r="1833" spans="1:13" x14ac:dyDescent="0.2">
      <c r="A1833" s="18">
        <v>39349</v>
      </c>
      <c r="B1833" s="19">
        <f t="shared" si="56"/>
        <v>9</v>
      </c>
      <c r="C1833" s="19">
        <f t="shared" si="57"/>
        <v>2007</v>
      </c>
      <c r="D1833" s="10">
        <f ca="1">_xlfn.IFNA((VLOOKUP(A1833,'Fats and Greases'!A:B,2,FALSE)), "")</f>
        <v>21.25</v>
      </c>
      <c r="E1833" s="10">
        <f ca="1">_xlfn.IFNA((VLOOKUP(A1833,'Fats and Greases'!C:D,2,FALSE)), "")</f>
        <v>21.75</v>
      </c>
      <c r="F1833" s="10">
        <f ca="1">_xlfn.IFNA((VLOOKUP(A1833,'Fats and Greases'!E:F,2,FALSE)), "")</f>
        <v>22</v>
      </c>
      <c r="G1833" s="10">
        <f ca="1">_xlfn.IFNA((VLOOKUP(A1833,'Fats and Greases'!G:H,2,FALSE)), "")</f>
        <v>22</v>
      </c>
      <c r="H1833" s="10">
        <f ca="1">_xlfn.IFNA((VLOOKUP(A1833,'Fats and Greases'!I:J,2,FALSE)), "")</f>
        <v>22</v>
      </c>
      <c r="I1833" s="10">
        <f ca="1">_xlfn.IFNA((VLOOKUP(A1833,'Fats and Greases'!K:L,2,FALSE)), "")</f>
        <v>21.5</v>
      </c>
      <c r="J1833" s="10" t="str">
        <f ca="1">_xlfn.IFNA((VLOOKUP(A1833,'Fats and Greases'!M:N,2,FALSE)), "")</f>
        <v/>
      </c>
      <c r="K1833" s="10">
        <f ca="1">_xlfn.IFNA((VLOOKUP($A1833,'Fats and Greases'!O:P,2,FALSE)), "")</f>
        <v>22.75</v>
      </c>
      <c r="L1833" s="10">
        <f ca="1">_xlfn.IFNA((VLOOKUP($A1833,'Fats and Greases'!Q:R,2,FALSE)), "")</f>
        <v>20.75</v>
      </c>
      <c r="M1833" s="10">
        <f ca="1">_xlfn.IFNA((VLOOKUP($A1833,'Fats and Greases'!S:T,2,FALSE)), "")</f>
        <v>23</v>
      </c>
    </row>
    <row r="1834" spans="1:13" x14ac:dyDescent="0.2">
      <c r="A1834" s="18">
        <v>39350</v>
      </c>
      <c r="B1834" s="19">
        <f t="shared" si="56"/>
        <v>9</v>
      </c>
      <c r="C1834" s="19">
        <f t="shared" si="57"/>
        <v>2007</v>
      </c>
      <c r="D1834" s="10">
        <f ca="1">_xlfn.IFNA((VLOOKUP(A1834,'Fats and Greases'!A:B,2,FALSE)), "")</f>
        <v>22.25</v>
      </c>
      <c r="E1834" s="10">
        <f ca="1">_xlfn.IFNA((VLOOKUP(A1834,'Fats and Greases'!C:D,2,FALSE)), "")</f>
        <v>22</v>
      </c>
      <c r="F1834" s="10">
        <f ca="1">_xlfn.IFNA((VLOOKUP(A1834,'Fats and Greases'!E:F,2,FALSE)), "")</f>
        <v>22</v>
      </c>
      <c r="G1834" s="10">
        <f ca="1">_xlfn.IFNA((VLOOKUP(A1834,'Fats and Greases'!G:H,2,FALSE)), "")</f>
        <v>22</v>
      </c>
      <c r="H1834" s="10">
        <f ca="1">_xlfn.IFNA((VLOOKUP(A1834,'Fats and Greases'!I:J,2,FALSE)), "")</f>
        <v>22</v>
      </c>
      <c r="I1834" s="10">
        <f ca="1">_xlfn.IFNA((VLOOKUP(A1834,'Fats and Greases'!K:L,2,FALSE)), "")</f>
        <v>21.75</v>
      </c>
      <c r="J1834" s="10" t="str">
        <f ca="1">_xlfn.IFNA((VLOOKUP(A1834,'Fats and Greases'!M:N,2,FALSE)), "")</f>
        <v/>
      </c>
      <c r="K1834" s="10">
        <f ca="1">_xlfn.IFNA((VLOOKUP($A1834,'Fats and Greases'!O:P,2,FALSE)), "")</f>
        <v>22.75</v>
      </c>
      <c r="L1834" s="10">
        <f ca="1">_xlfn.IFNA((VLOOKUP($A1834,'Fats and Greases'!Q:R,2,FALSE)), "")</f>
        <v>20.75</v>
      </c>
      <c r="M1834" s="10">
        <f ca="1">_xlfn.IFNA((VLOOKUP($A1834,'Fats and Greases'!S:T,2,FALSE)), "")</f>
        <v>23.5</v>
      </c>
    </row>
    <row r="1835" spans="1:13" x14ac:dyDescent="0.2">
      <c r="A1835" s="18">
        <v>39351</v>
      </c>
      <c r="B1835" s="19">
        <f t="shared" si="56"/>
        <v>9</v>
      </c>
      <c r="C1835" s="19">
        <f t="shared" si="57"/>
        <v>2007</v>
      </c>
      <c r="D1835" s="10">
        <f ca="1">_xlfn.IFNA((VLOOKUP(A1835,'Fats and Greases'!A:B,2,FALSE)), "")</f>
        <v>22.5</v>
      </c>
      <c r="E1835" s="10">
        <f ca="1">_xlfn.IFNA((VLOOKUP(A1835,'Fats and Greases'!C:D,2,FALSE)), "")</f>
        <v>22.13</v>
      </c>
      <c r="F1835" s="10">
        <f ca="1">_xlfn.IFNA((VLOOKUP(A1835,'Fats and Greases'!E:F,2,FALSE)), "")</f>
        <v>22</v>
      </c>
      <c r="G1835" s="10">
        <f ca="1">_xlfn.IFNA((VLOOKUP(A1835,'Fats and Greases'!G:H,2,FALSE)), "")</f>
        <v>22</v>
      </c>
      <c r="H1835" s="10">
        <f ca="1">_xlfn.IFNA((VLOOKUP(A1835,'Fats and Greases'!I:J,2,FALSE)), "")</f>
        <v>22</v>
      </c>
      <c r="I1835" s="10">
        <f ca="1">_xlfn.IFNA((VLOOKUP(A1835,'Fats and Greases'!K:L,2,FALSE)), "")</f>
        <v>21.75</v>
      </c>
      <c r="J1835" s="10" t="str">
        <f ca="1">_xlfn.IFNA((VLOOKUP(A1835,'Fats and Greases'!M:N,2,FALSE)), "")</f>
        <v/>
      </c>
      <c r="K1835" s="10">
        <f ca="1">_xlfn.IFNA((VLOOKUP($A1835,'Fats and Greases'!O:P,2,FALSE)), "")</f>
        <v>22.75</v>
      </c>
      <c r="L1835" s="10">
        <f ca="1">_xlfn.IFNA((VLOOKUP($A1835,'Fats and Greases'!Q:R,2,FALSE)), "")</f>
        <v>20.75</v>
      </c>
      <c r="M1835" s="10">
        <f ca="1">_xlfn.IFNA((VLOOKUP($A1835,'Fats and Greases'!S:T,2,FALSE)), "")</f>
        <v>24.25</v>
      </c>
    </row>
    <row r="1836" spans="1:13" x14ac:dyDescent="0.2">
      <c r="A1836" s="18">
        <v>39352</v>
      </c>
      <c r="B1836" s="19">
        <f t="shared" si="56"/>
        <v>9</v>
      </c>
      <c r="C1836" s="19">
        <f t="shared" si="57"/>
        <v>2007</v>
      </c>
      <c r="D1836" s="10">
        <f ca="1">_xlfn.IFNA((VLOOKUP(A1836,'Fats and Greases'!A:B,2,FALSE)), "")</f>
        <v>22.75</v>
      </c>
      <c r="E1836" s="10">
        <f ca="1">_xlfn.IFNA((VLOOKUP(A1836,'Fats and Greases'!C:D,2,FALSE)), "")</f>
        <v>22.63</v>
      </c>
      <c r="F1836" s="10">
        <f ca="1">_xlfn.IFNA((VLOOKUP(A1836,'Fats and Greases'!E:F,2,FALSE)), "")</f>
        <v>22</v>
      </c>
      <c r="G1836" s="10">
        <f ca="1">_xlfn.IFNA((VLOOKUP(A1836,'Fats and Greases'!G:H,2,FALSE)), "")</f>
        <v>22</v>
      </c>
      <c r="H1836" s="10">
        <f ca="1">_xlfn.IFNA((VLOOKUP(A1836,'Fats and Greases'!I:J,2,FALSE)), "")</f>
        <v>22</v>
      </c>
      <c r="I1836" s="10">
        <f ca="1">_xlfn.IFNA((VLOOKUP(A1836,'Fats and Greases'!K:L,2,FALSE)), "")</f>
        <v>21.75</v>
      </c>
      <c r="J1836" s="10" t="str">
        <f ca="1">_xlfn.IFNA((VLOOKUP(A1836,'Fats and Greases'!M:N,2,FALSE)), "")</f>
        <v/>
      </c>
      <c r="K1836" s="10">
        <f ca="1">_xlfn.IFNA((VLOOKUP($A1836,'Fats and Greases'!O:P,2,FALSE)), "")</f>
        <v>23.25</v>
      </c>
      <c r="L1836" s="10">
        <f ca="1">_xlfn.IFNA((VLOOKUP($A1836,'Fats and Greases'!Q:R,2,FALSE)), "")</f>
        <v>20.75</v>
      </c>
      <c r="M1836" s="10">
        <f ca="1">_xlfn.IFNA((VLOOKUP($A1836,'Fats and Greases'!S:T,2,FALSE)), "")</f>
        <v>24.25</v>
      </c>
    </row>
    <row r="1837" spans="1:13" x14ac:dyDescent="0.2">
      <c r="A1837" s="18">
        <v>39353</v>
      </c>
      <c r="B1837" s="19">
        <f t="shared" si="56"/>
        <v>9</v>
      </c>
      <c r="C1837" s="19">
        <f t="shared" si="57"/>
        <v>2007</v>
      </c>
      <c r="D1837" s="10">
        <f ca="1">_xlfn.IFNA((VLOOKUP(A1837,'Fats and Greases'!A:B,2,FALSE)), "")</f>
        <v>22.75</v>
      </c>
      <c r="E1837" s="10">
        <f ca="1">_xlfn.IFNA((VLOOKUP(A1837,'Fats and Greases'!C:D,2,FALSE)), "")</f>
        <v>22.63</v>
      </c>
      <c r="F1837" s="10">
        <f ca="1">_xlfn.IFNA((VLOOKUP(A1837,'Fats and Greases'!E:F,2,FALSE)), "")</f>
        <v>22</v>
      </c>
      <c r="G1837" s="10">
        <f ca="1">_xlfn.IFNA((VLOOKUP(A1837,'Fats and Greases'!G:H,2,FALSE)), "")</f>
        <v>22</v>
      </c>
      <c r="H1837" s="10">
        <f ca="1">_xlfn.IFNA((VLOOKUP(A1837,'Fats and Greases'!I:J,2,FALSE)), "")</f>
        <v>22</v>
      </c>
      <c r="I1837" s="10">
        <f ca="1">_xlfn.IFNA((VLOOKUP(A1837,'Fats and Greases'!K:L,2,FALSE)), "")</f>
        <v>21.75</v>
      </c>
      <c r="J1837" s="10" t="str">
        <f ca="1">_xlfn.IFNA((VLOOKUP(A1837,'Fats and Greases'!M:N,2,FALSE)), "")</f>
        <v/>
      </c>
      <c r="K1837" s="10">
        <f ca="1">_xlfn.IFNA((VLOOKUP($A1837,'Fats and Greases'!O:P,2,FALSE)), "")</f>
        <v>23.25</v>
      </c>
      <c r="L1837" s="10">
        <f ca="1">_xlfn.IFNA((VLOOKUP($A1837,'Fats and Greases'!Q:R,2,FALSE)), "")</f>
        <v>20.75</v>
      </c>
      <c r="M1837" s="10">
        <f ca="1">_xlfn.IFNA((VLOOKUP($A1837,'Fats and Greases'!S:T,2,FALSE)), "")</f>
        <v>24.25</v>
      </c>
    </row>
    <row r="1838" spans="1:13" x14ac:dyDescent="0.2">
      <c r="A1838" s="18">
        <v>39356</v>
      </c>
      <c r="B1838" s="19">
        <f t="shared" si="56"/>
        <v>10</v>
      </c>
      <c r="C1838" s="19">
        <f t="shared" si="57"/>
        <v>2007</v>
      </c>
      <c r="D1838" s="10">
        <f ca="1">_xlfn.IFNA((VLOOKUP(A1838,'Fats and Greases'!A:B,2,FALSE)), "")</f>
        <v>22.75</v>
      </c>
      <c r="E1838" s="10">
        <f ca="1">_xlfn.IFNA((VLOOKUP(A1838,'Fats and Greases'!C:D,2,FALSE)), "")</f>
        <v>22.63</v>
      </c>
      <c r="F1838" s="10">
        <f ca="1">_xlfn.IFNA((VLOOKUP(A1838,'Fats and Greases'!E:F,2,FALSE)), "")</f>
        <v>22</v>
      </c>
      <c r="G1838" s="10">
        <f ca="1">_xlfn.IFNA((VLOOKUP(A1838,'Fats and Greases'!G:H,2,FALSE)), "")</f>
        <v>22</v>
      </c>
      <c r="H1838" s="10">
        <f ca="1">_xlfn.IFNA((VLOOKUP(A1838,'Fats and Greases'!I:J,2,FALSE)), "")</f>
        <v>22.5</v>
      </c>
      <c r="I1838" s="10">
        <f ca="1">_xlfn.IFNA((VLOOKUP(A1838,'Fats and Greases'!K:L,2,FALSE)), "")</f>
        <v>21.75</v>
      </c>
      <c r="J1838" s="10" t="str">
        <f ca="1">_xlfn.IFNA((VLOOKUP(A1838,'Fats and Greases'!M:N,2,FALSE)), "")</f>
        <v/>
      </c>
      <c r="K1838" s="10">
        <f ca="1">_xlfn.IFNA((VLOOKUP($A1838,'Fats and Greases'!O:P,2,FALSE)), "")</f>
        <v>23.25</v>
      </c>
      <c r="L1838" s="10">
        <f ca="1">_xlfn.IFNA((VLOOKUP($A1838,'Fats and Greases'!Q:R,2,FALSE)), "")</f>
        <v>20.75</v>
      </c>
      <c r="M1838" s="10">
        <f ca="1">_xlfn.IFNA((VLOOKUP($A1838,'Fats and Greases'!S:T,2,FALSE)), "")</f>
        <v>24.25</v>
      </c>
    </row>
    <row r="1839" spans="1:13" x14ac:dyDescent="0.2">
      <c r="A1839" s="18">
        <v>39357</v>
      </c>
      <c r="B1839" s="19">
        <f t="shared" si="56"/>
        <v>10</v>
      </c>
      <c r="C1839" s="19">
        <f t="shared" si="57"/>
        <v>2007</v>
      </c>
      <c r="D1839" s="10">
        <f ca="1">_xlfn.IFNA((VLOOKUP(A1839,'Fats and Greases'!A:B,2,FALSE)), "")</f>
        <v>23</v>
      </c>
      <c r="E1839" s="10">
        <f ca="1">_xlfn.IFNA((VLOOKUP(A1839,'Fats and Greases'!C:D,2,FALSE)), "")</f>
        <v>23.75</v>
      </c>
      <c r="F1839" s="10">
        <f ca="1">_xlfn.IFNA((VLOOKUP(A1839,'Fats and Greases'!E:F,2,FALSE)), "")</f>
        <v>22</v>
      </c>
      <c r="G1839" s="10">
        <f ca="1">_xlfn.IFNA((VLOOKUP(A1839,'Fats and Greases'!G:H,2,FALSE)), "")</f>
        <v>22</v>
      </c>
      <c r="H1839" s="10">
        <f ca="1">_xlfn.IFNA((VLOOKUP(A1839,'Fats and Greases'!I:J,2,FALSE)), "")</f>
        <v>22.5</v>
      </c>
      <c r="I1839" s="10">
        <f ca="1">_xlfn.IFNA((VLOOKUP(A1839,'Fats and Greases'!K:L,2,FALSE)), "")</f>
        <v>21.75</v>
      </c>
      <c r="J1839" s="10" t="str">
        <f ca="1">_xlfn.IFNA((VLOOKUP(A1839,'Fats and Greases'!M:N,2,FALSE)), "")</f>
        <v/>
      </c>
      <c r="K1839" s="10">
        <f ca="1">_xlfn.IFNA((VLOOKUP($A1839,'Fats and Greases'!O:P,2,FALSE)), "")</f>
        <v>23.25</v>
      </c>
      <c r="L1839" s="10">
        <f ca="1">_xlfn.IFNA((VLOOKUP($A1839,'Fats and Greases'!Q:R,2,FALSE)), "")</f>
        <v>20.75</v>
      </c>
      <c r="M1839" s="10">
        <f ca="1">_xlfn.IFNA((VLOOKUP($A1839,'Fats and Greases'!S:T,2,FALSE)), "")</f>
        <v>24.25</v>
      </c>
    </row>
    <row r="1840" spans="1:13" x14ac:dyDescent="0.2">
      <c r="A1840" s="18">
        <v>39358</v>
      </c>
      <c r="B1840" s="19">
        <f t="shared" si="56"/>
        <v>10</v>
      </c>
      <c r="C1840" s="19">
        <f t="shared" si="57"/>
        <v>2007</v>
      </c>
      <c r="D1840" s="10">
        <f ca="1">_xlfn.IFNA((VLOOKUP(A1840,'Fats and Greases'!A:B,2,FALSE)), "")</f>
        <v>23</v>
      </c>
      <c r="E1840" s="10">
        <f ca="1">_xlfn.IFNA((VLOOKUP(A1840,'Fats and Greases'!C:D,2,FALSE)), "")</f>
        <v>23.88</v>
      </c>
      <c r="F1840" s="10">
        <f ca="1">_xlfn.IFNA((VLOOKUP(A1840,'Fats and Greases'!E:F,2,FALSE)), "")</f>
        <v>22</v>
      </c>
      <c r="G1840" s="10">
        <f ca="1">_xlfn.IFNA((VLOOKUP(A1840,'Fats and Greases'!G:H,2,FALSE)), "")</f>
        <v>22</v>
      </c>
      <c r="H1840" s="10">
        <f ca="1">_xlfn.IFNA((VLOOKUP(A1840,'Fats and Greases'!I:J,2,FALSE)), "")</f>
        <v>22.5</v>
      </c>
      <c r="I1840" s="10">
        <f ca="1">_xlfn.IFNA((VLOOKUP(A1840,'Fats and Greases'!K:L,2,FALSE)), "")</f>
        <v>21.75</v>
      </c>
      <c r="J1840" s="10" t="str">
        <f ca="1">_xlfn.IFNA((VLOOKUP(A1840,'Fats and Greases'!M:N,2,FALSE)), "")</f>
        <v/>
      </c>
      <c r="K1840" s="10">
        <f ca="1">_xlfn.IFNA((VLOOKUP($A1840,'Fats and Greases'!O:P,2,FALSE)), "")</f>
        <v>23.5</v>
      </c>
      <c r="L1840" s="10">
        <f ca="1">_xlfn.IFNA((VLOOKUP($A1840,'Fats and Greases'!Q:R,2,FALSE)), "")</f>
        <v>20.75</v>
      </c>
      <c r="M1840" s="10">
        <f ca="1">_xlfn.IFNA((VLOOKUP($A1840,'Fats and Greases'!S:T,2,FALSE)), "")</f>
        <v>24.25</v>
      </c>
    </row>
    <row r="1841" spans="1:13" x14ac:dyDescent="0.2">
      <c r="A1841" s="18">
        <v>39359</v>
      </c>
      <c r="B1841" s="19">
        <f t="shared" si="56"/>
        <v>10</v>
      </c>
      <c r="C1841" s="19">
        <f t="shared" si="57"/>
        <v>2007</v>
      </c>
      <c r="D1841" s="10">
        <f ca="1">_xlfn.IFNA((VLOOKUP(A1841,'Fats and Greases'!A:B,2,FALSE)), "")</f>
        <v>23.75</v>
      </c>
      <c r="E1841" s="10">
        <f ca="1">_xlfn.IFNA((VLOOKUP(A1841,'Fats and Greases'!C:D,2,FALSE)), "")</f>
        <v>23.75</v>
      </c>
      <c r="F1841" s="10">
        <f ca="1">_xlfn.IFNA((VLOOKUP(A1841,'Fats and Greases'!E:F,2,FALSE)), "")</f>
        <v>22</v>
      </c>
      <c r="G1841" s="10">
        <f ca="1">_xlfn.IFNA((VLOOKUP(A1841,'Fats and Greases'!G:H,2,FALSE)), "")</f>
        <v>22</v>
      </c>
      <c r="H1841" s="10">
        <f ca="1">_xlfn.IFNA((VLOOKUP(A1841,'Fats and Greases'!I:J,2,FALSE)), "")</f>
        <v>22.5</v>
      </c>
      <c r="I1841" s="10">
        <f ca="1">_xlfn.IFNA((VLOOKUP(A1841,'Fats and Greases'!K:L,2,FALSE)), "")</f>
        <v>21.75</v>
      </c>
      <c r="J1841" s="10" t="str">
        <f ca="1">_xlfn.IFNA((VLOOKUP(A1841,'Fats and Greases'!M:N,2,FALSE)), "")</f>
        <v/>
      </c>
      <c r="K1841" s="10">
        <f ca="1">_xlfn.IFNA((VLOOKUP($A1841,'Fats and Greases'!O:P,2,FALSE)), "")</f>
        <v>23.5</v>
      </c>
      <c r="L1841" s="10">
        <f ca="1">_xlfn.IFNA((VLOOKUP($A1841,'Fats and Greases'!Q:R,2,FALSE)), "")</f>
        <v>20.75</v>
      </c>
      <c r="M1841" s="10">
        <f ca="1">_xlfn.IFNA((VLOOKUP($A1841,'Fats and Greases'!S:T,2,FALSE)), "")</f>
        <v>24.25</v>
      </c>
    </row>
    <row r="1842" spans="1:13" x14ac:dyDescent="0.2">
      <c r="A1842" s="18">
        <v>39360</v>
      </c>
      <c r="B1842" s="19">
        <f t="shared" si="56"/>
        <v>10</v>
      </c>
      <c r="C1842" s="19">
        <f t="shared" si="57"/>
        <v>2007</v>
      </c>
      <c r="D1842" s="10">
        <f ca="1">_xlfn.IFNA((VLOOKUP(A1842,'Fats and Greases'!A:B,2,FALSE)), "")</f>
        <v>23.75</v>
      </c>
      <c r="E1842" s="10">
        <f ca="1">_xlfn.IFNA((VLOOKUP(A1842,'Fats and Greases'!C:D,2,FALSE)), "")</f>
        <v>23.75</v>
      </c>
      <c r="F1842" s="10">
        <f ca="1">_xlfn.IFNA((VLOOKUP(A1842,'Fats and Greases'!E:F,2,FALSE)), "")</f>
        <v>22</v>
      </c>
      <c r="G1842" s="10">
        <f ca="1">_xlfn.IFNA((VLOOKUP(A1842,'Fats and Greases'!G:H,2,FALSE)), "")</f>
        <v>22</v>
      </c>
      <c r="H1842" s="10">
        <f ca="1">_xlfn.IFNA((VLOOKUP(A1842,'Fats and Greases'!I:J,2,FALSE)), "")</f>
        <v>22.5</v>
      </c>
      <c r="I1842" s="10">
        <f ca="1">_xlfn.IFNA((VLOOKUP(A1842,'Fats and Greases'!K:L,2,FALSE)), "")</f>
        <v>21.75</v>
      </c>
      <c r="J1842" s="10" t="str">
        <f ca="1">_xlfn.IFNA((VLOOKUP(A1842,'Fats and Greases'!M:N,2,FALSE)), "")</f>
        <v/>
      </c>
      <c r="K1842" s="10">
        <f ca="1">_xlfn.IFNA((VLOOKUP($A1842,'Fats and Greases'!O:P,2,FALSE)), "")</f>
        <v>23.5</v>
      </c>
      <c r="L1842" s="10">
        <f ca="1">_xlfn.IFNA((VLOOKUP($A1842,'Fats and Greases'!Q:R,2,FALSE)), "")</f>
        <v>20.75</v>
      </c>
      <c r="M1842" s="10">
        <f ca="1">_xlfn.IFNA((VLOOKUP($A1842,'Fats and Greases'!S:T,2,FALSE)), "")</f>
        <v>24.25</v>
      </c>
    </row>
    <row r="1843" spans="1:13" x14ac:dyDescent="0.2">
      <c r="A1843" s="18">
        <v>39363</v>
      </c>
      <c r="B1843" s="19">
        <f t="shared" si="56"/>
        <v>10</v>
      </c>
      <c r="C1843" s="19">
        <f t="shared" si="57"/>
        <v>2007</v>
      </c>
      <c r="D1843" s="10">
        <f ca="1">_xlfn.IFNA((VLOOKUP(A1843,'Fats and Greases'!A:B,2,FALSE)), "")</f>
        <v>23.75</v>
      </c>
      <c r="E1843" s="10">
        <f ca="1">_xlfn.IFNA((VLOOKUP(A1843,'Fats and Greases'!C:D,2,FALSE)), "")</f>
        <v>23.75</v>
      </c>
      <c r="F1843" s="10">
        <f ca="1">_xlfn.IFNA((VLOOKUP(A1843,'Fats and Greases'!E:F,2,FALSE)), "")</f>
        <v>22</v>
      </c>
      <c r="G1843" s="10">
        <f ca="1">_xlfn.IFNA((VLOOKUP(A1843,'Fats and Greases'!G:H,2,FALSE)), "")</f>
        <v>22</v>
      </c>
      <c r="H1843" s="10">
        <f ca="1">_xlfn.IFNA((VLOOKUP(A1843,'Fats and Greases'!I:J,2,FALSE)), "")</f>
        <v>22.5</v>
      </c>
      <c r="I1843" s="10">
        <f ca="1">_xlfn.IFNA((VLOOKUP(A1843,'Fats and Greases'!K:L,2,FALSE)), "")</f>
        <v>21.75</v>
      </c>
      <c r="J1843" s="10" t="str">
        <f ca="1">_xlfn.IFNA((VLOOKUP(A1843,'Fats and Greases'!M:N,2,FALSE)), "")</f>
        <v/>
      </c>
      <c r="K1843" s="10">
        <f ca="1">_xlfn.IFNA((VLOOKUP($A1843,'Fats and Greases'!O:P,2,FALSE)), "")</f>
        <v>23.5</v>
      </c>
      <c r="L1843" s="10">
        <f ca="1">_xlfn.IFNA((VLOOKUP($A1843,'Fats and Greases'!Q:R,2,FALSE)), "")</f>
        <v>20.75</v>
      </c>
      <c r="M1843" s="10">
        <f ca="1">_xlfn.IFNA((VLOOKUP($A1843,'Fats and Greases'!S:T,2,FALSE)), "")</f>
        <v>24.25</v>
      </c>
    </row>
    <row r="1844" spans="1:13" x14ac:dyDescent="0.2">
      <c r="A1844" s="18">
        <v>39364</v>
      </c>
      <c r="B1844" s="19">
        <f t="shared" si="56"/>
        <v>10</v>
      </c>
      <c r="C1844" s="19">
        <f t="shared" si="57"/>
        <v>2007</v>
      </c>
      <c r="D1844" s="10">
        <f ca="1">_xlfn.IFNA((VLOOKUP(A1844,'Fats and Greases'!A:B,2,FALSE)), "")</f>
        <v>23.75</v>
      </c>
      <c r="E1844" s="10">
        <f ca="1">_xlfn.IFNA((VLOOKUP(A1844,'Fats and Greases'!C:D,2,FALSE)), "")</f>
        <v>23.75</v>
      </c>
      <c r="F1844" s="10">
        <f ca="1">_xlfn.IFNA((VLOOKUP(A1844,'Fats and Greases'!E:F,2,FALSE)), "")</f>
        <v>22</v>
      </c>
      <c r="G1844" s="10">
        <f ca="1">_xlfn.IFNA((VLOOKUP(A1844,'Fats and Greases'!G:H,2,FALSE)), "")</f>
        <v>22</v>
      </c>
      <c r="H1844" s="10">
        <f ca="1">_xlfn.IFNA((VLOOKUP(A1844,'Fats and Greases'!I:J,2,FALSE)), "")</f>
        <v>22.5</v>
      </c>
      <c r="I1844" s="10">
        <f ca="1">_xlfn.IFNA((VLOOKUP(A1844,'Fats and Greases'!K:L,2,FALSE)), "")</f>
        <v>21.75</v>
      </c>
      <c r="J1844" s="10" t="str">
        <f ca="1">_xlfn.IFNA((VLOOKUP(A1844,'Fats and Greases'!M:N,2,FALSE)), "")</f>
        <v/>
      </c>
      <c r="K1844" s="10">
        <f ca="1">_xlfn.IFNA((VLOOKUP($A1844,'Fats and Greases'!O:P,2,FALSE)), "")</f>
        <v>23.5</v>
      </c>
      <c r="L1844" s="10">
        <f ca="1">_xlfn.IFNA((VLOOKUP($A1844,'Fats and Greases'!Q:R,2,FALSE)), "")</f>
        <v>20.75</v>
      </c>
      <c r="M1844" s="10">
        <f ca="1">_xlfn.IFNA((VLOOKUP($A1844,'Fats and Greases'!S:T,2,FALSE)), "")</f>
        <v>24.25</v>
      </c>
    </row>
    <row r="1845" spans="1:13" x14ac:dyDescent="0.2">
      <c r="A1845" s="18">
        <v>39365</v>
      </c>
      <c r="B1845" s="19">
        <f t="shared" si="56"/>
        <v>10</v>
      </c>
      <c r="C1845" s="19">
        <f t="shared" si="57"/>
        <v>2007</v>
      </c>
      <c r="D1845" s="10">
        <f ca="1">_xlfn.IFNA((VLOOKUP(A1845,'Fats and Greases'!A:B,2,FALSE)), "")</f>
        <v>23.75</v>
      </c>
      <c r="E1845" s="10">
        <f ca="1">_xlfn.IFNA((VLOOKUP(A1845,'Fats and Greases'!C:D,2,FALSE)), "")</f>
        <v>23.75</v>
      </c>
      <c r="F1845" s="10">
        <f ca="1">_xlfn.IFNA((VLOOKUP(A1845,'Fats and Greases'!E:F,2,FALSE)), "")</f>
        <v>22</v>
      </c>
      <c r="G1845" s="10">
        <f ca="1">_xlfn.IFNA((VLOOKUP(A1845,'Fats and Greases'!G:H,2,FALSE)), "")</f>
        <v>22</v>
      </c>
      <c r="H1845" s="10">
        <f ca="1">_xlfn.IFNA((VLOOKUP(A1845,'Fats and Greases'!I:J,2,FALSE)), "")</f>
        <v>22.5</v>
      </c>
      <c r="I1845" s="10">
        <f ca="1">_xlfn.IFNA((VLOOKUP(A1845,'Fats and Greases'!K:L,2,FALSE)), "")</f>
        <v>21.75</v>
      </c>
      <c r="J1845" s="10" t="str">
        <f ca="1">_xlfn.IFNA((VLOOKUP(A1845,'Fats and Greases'!M:N,2,FALSE)), "")</f>
        <v/>
      </c>
      <c r="K1845" s="10">
        <f ca="1">_xlfn.IFNA((VLOOKUP($A1845,'Fats and Greases'!O:P,2,FALSE)), "")</f>
        <v>23.5</v>
      </c>
      <c r="L1845" s="10">
        <f ca="1">_xlfn.IFNA((VLOOKUP($A1845,'Fats and Greases'!Q:R,2,FALSE)), "")</f>
        <v>20.75</v>
      </c>
      <c r="M1845" s="10">
        <f ca="1">_xlfn.IFNA((VLOOKUP($A1845,'Fats and Greases'!S:T,2,FALSE)), "")</f>
        <v>24.25</v>
      </c>
    </row>
    <row r="1846" spans="1:13" x14ac:dyDescent="0.2">
      <c r="A1846" s="18">
        <v>39366</v>
      </c>
      <c r="B1846" s="19">
        <f t="shared" si="56"/>
        <v>10</v>
      </c>
      <c r="C1846" s="19">
        <f t="shared" si="57"/>
        <v>2007</v>
      </c>
      <c r="D1846" s="10">
        <f ca="1">_xlfn.IFNA((VLOOKUP(A1846,'Fats and Greases'!A:B,2,FALSE)), "")</f>
        <v>23.75</v>
      </c>
      <c r="E1846" s="10">
        <f ca="1">_xlfn.IFNA((VLOOKUP(A1846,'Fats and Greases'!C:D,2,FALSE)), "")</f>
        <v>23.75</v>
      </c>
      <c r="F1846" s="10">
        <f ca="1">_xlfn.IFNA((VLOOKUP(A1846,'Fats and Greases'!E:F,2,FALSE)), "")</f>
        <v>22</v>
      </c>
      <c r="G1846" s="10">
        <f ca="1">_xlfn.IFNA((VLOOKUP(A1846,'Fats and Greases'!G:H,2,FALSE)), "")</f>
        <v>22</v>
      </c>
      <c r="H1846" s="10">
        <f ca="1">_xlfn.IFNA((VLOOKUP(A1846,'Fats and Greases'!I:J,2,FALSE)), "")</f>
        <v>22.5</v>
      </c>
      <c r="I1846" s="10">
        <f ca="1">_xlfn.IFNA((VLOOKUP(A1846,'Fats and Greases'!K:L,2,FALSE)), "")</f>
        <v>23.88</v>
      </c>
      <c r="J1846" s="10" t="str">
        <f ca="1">_xlfn.IFNA((VLOOKUP(A1846,'Fats and Greases'!M:N,2,FALSE)), "")</f>
        <v/>
      </c>
      <c r="K1846" s="10">
        <f ca="1">_xlfn.IFNA((VLOOKUP($A1846,'Fats and Greases'!O:P,2,FALSE)), "")</f>
        <v>23.5</v>
      </c>
      <c r="L1846" s="10">
        <f ca="1">_xlfn.IFNA((VLOOKUP($A1846,'Fats and Greases'!Q:R,2,FALSE)), "")</f>
        <v>20.75</v>
      </c>
      <c r="M1846" s="10">
        <f ca="1">_xlfn.IFNA((VLOOKUP($A1846,'Fats and Greases'!S:T,2,FALSE)), "")</f>
        <v>24.75</v>
      </c>
    </row>
    <row r="1847" spans="1:13" x14ac:dyDescent="0.2">
      <c r="A1847" s="18">
        <v>39367</v>
      </c>
      <c r="B1847" s="19">
        <f t="shared" si="56"/>
        <v>10</v>
      </c>
      <c r="C1847" s="19">
        <f t="shared" si="57"/>
        <v>2007</v>
      </c>
      <c r="D1847" s="10">
        <f ca="1">_xlfn.IFNA((VLOOKUP(A1847,'Fats and Greases'!A:B,2,FALSE)), "")</f>
        <v>23.75</v>
      </c>
      <c r="E1847" s="10">
        <f ca="1">_xlfn.IFNA((VLOOKUP(A1847,'Fats and Greases'!C:D,2,FALSE)), "")</f>
        <v>23.75</v>
      </c>
      <c r="F1847" s="10">
        <f ca="1">_xlfn.IFNA((VLOOKUP(A1847,'Fats and Greases'!E:F,2,FALSE)), "")</f>
        <v>22</v>
      </c>
      <c r="G1847" s="10">
        <f ca="1">_xlfn.IFNA((VLOOKUP(A1847,'Fats and Greases'!G:H,2,FALSE)), "")</f>
        <v>22</v>
      </c>
      <c r="H1847" s="10">
        <f ca="1">_xlfn.IFNA((VLOOKUP(A1847,'Fats and Greases'!I:J,2,FALSE)), "")</f>
        <v>22.5</v>
      </c>
      <c r="I1847" s="10">
        <f ca="1">_xlfn.IFNA((VLOOKUP(A1847,'Fats and Greases'!K:L,2,FALSE)), "")</f>
        <v>23.88</v>
      </c>
      <c r="J1847" s="10" t="str">
        <f ca="1">_xlfn.IFNA((VLOOKUP(A1847,'Fats and Greases'!M:N,2,FALSE)), "")</f>
        <v/>
      </c>
      <c r="K1847" s="10">
        <f ca="1">_xlfn.IFNA((VLOOKUP($A1847,'Fats and Greases'!O:P,2,FALSE)), "")</f>
        <v>23.5</v>
      </c>
      <c r="L1847" s="10">
        <f ca="1">_xlfn.IFNA((VLOOKUP($A1847,'Fats and Greases'!Q:R,2,FALSE)), "")</f>
        <v>20.75</v>
      </c>
      <c r="M1847" s="10">
        <f ca="1">_xlfn.IFNA((VLOOKUP($A1847,'Fats and Greases'!S:T,2,FALSE)), "")</f>
        <v>24.75</v>
      </c>
    </row>
    <row r="1848" spans="1:13" x14ac:dyDescent="0.2">
      <c r="A1848" s="18">
        <v>39370</v>
      </c>
      <c r="B1848" s="19">
        <f t="shared" si="56"/>
        <v>10</v>
      </c>
      <c r="C1848" s="19">
        <f t="shared" si="57"/>
        <v>2007</v>
      </c>
      <c r="D1848" s="10">
        <f ca="1">_xlfn.IFNA((VLOOKUP(A1848,'Fats and Greases'!A:B,2,FALSE)), "")</f>
        <v>23.75</v>
      </c>
      <c r="E1848" s="10">
        <f ca="1">_xlfn.IFNA((VLOOKUP(A1848,'Fats and Greases'!C:D,2,FALSE)), "")</f>
        <v>23.75</v>
      </c>
      <c r="F1848" s="10">
        <f ca="1">_xlfn.IFNA((VLOOKUP(A1848,'Fats and Greases'!E:F,2,FALSE)), "")</f>
        <v>22</v>
      </c>
      <c r="G1848" s="10">
        <f ca="1">_xlfn.IFNA((VLOOKUP(A1848,'Fats and Greases'!G:H,2,FALSE)), "")</f>
        <v>22</v>
      </c>
      <c r="H1848" s="10">
        <f ca="1">_xlfn.IFNA((VLOOKUP(A1848,'Fats and Greases'!I:J,2,FALSE)), "")</f>
        <v>22.5</v>
      </c>
      <c r="I1848" s="10">
        <f ca="1">_xlfn.IFNA((VLOOKUP(A1848,'Fats and Greases'!K:L,2,FALSE)), "")</f>
        <v>23.88</v>
      </c>
      <c r="J1848" s="10" t="str">
        <f ca="1">_xlfn.IFNA((VLOOKUP(A1848,'Fats and Greases'!M:N,2,FALSE)), "")</f>
        <v/>
      </c>
      <c r="K1848" s="10">
        <f ca="1">_xlfn.IFNA((VLOOKUP($A1848,'Fats and Greases'!O:P,2,FALSE)), "")</f>
        <v>23.5</v>
      </c>
      <c r="L1848" s="10">
        <f ca="1">_xlfn.IFNA((VLOOKUP($A1848,'Fats and Greases'!Q:R,2,FALSE)), "")</f>
        <v>20.75</v>
      </c>
      <c r="M1848" s="10">
        <f ca="1">_xlfn.IFNA((VLOOKUP($A1848,'Fats and Greases'!S:T,2,FALSE)), "")</f>
        <v>24.75</v>
      </c>
    </row>
    <row r="1849" spans="1:13" x14ac:dyDescent="0.2">
      <c r="A1849" s="18">
        <v>39371</v>
      </c>
      <c r="B1849" s="19">
        <f t="shared" si="56"/>
        <v>10</v>
      </c>
      <c r="C1849" s="19">
        <f t="shared" si="57"/>
        <v>2007</v>
      </c>
      <c r="D1849" s="10">
        <f ca="1">_xlfn.IFNA((VLOOKUP(A1849,'Fats and Greases'!A:B,2,FALSE)), "")</f>
        <v>23.75</v>
      </c>
      <c r="E1849" s="10">
        <f ca="1">_xlfn.IFNA((VLOOKUP(A1849,'Fats and Greases'!C:D,2,FALSE)), "")</f>
        <v>23.75</v>
      </c>
      <c r="F1849" s="10">
        <f ca="1">_xlfn.IFNA((VLOOKUP(A1849,'Fats and Greases'!E:F,2,FALSE)), "")</f>
        <v>22</v>
      </c>
      <c r="G1849" s="10">
        <f ca="1">_xlfn.IFNA((VLOOKUP(A1849,'Fats and Greases'!G:H,2,FALSE)), "")</f>
        <v>22</v>
      </c>
      <c r="H1849" s="10">
        <f ca="1">_xlfn.IFNA((VLOOKUP(A1849,'Fats and Greases'!I:J,2,FALSE)), "")</f>
        <v>22.5</v>
      </c>
      <c r="I1849" s="10">
        <f ca="1">_xlfn.IFNA((VLOOKUP(A1849,'Fats and Greases'!K:L,2,FALSE)), "")</f>
        <v>23.88</v>
      </c>
      <c r="J1849" s="10" t="str">
        <f ca="1">_xlfn.IFNA((VLOOKUP(A1849,'Fats and Greases'!M:N,2,FALSE)), "")</f>
        <v/>
      </c>
      <c r="K1849" s="10">
        <f ca="1">_xlfn.IFNA((VLOOKUP($A1849,'Fats and Greases'!O:P,2,FALSE)), "")</f>
        <v>23.5</v>
      </c>
      <c r="L1849" s="10">
        <f ca="1">_xlfn.IFNA((VLOOKUP($A1849,'Fats and Greases'!Q:R,2,FALSE)), "")</f>
        <v>20.75</v>
      </c>
      <c r="M1849" s="10">
        <f ca="1">_xlfn.IFNA((VLOOKUP($A1849,'Fats and Greases'!S:T,2,FALSE)), "")</f>
        <v>24.75</v>
      </c>
    </row>
    <row r="1850" spans="1:13" x14ac:dyDescent="0.2">
      <c r="A1850" s="18">
        <v>39372</v>
      </c>
      <c r="B1850" s="19">
        <f t="shared" si="56"/>
        <v>10</v>
      </c>
      <c r="C1850" s="19">
        <f t="shared" si="57"/>
        <v>2007</v>
      </c>
      <c r="D1850" s="10">
        <f ca="1">_xlfn.IFNA((VLOOKUP(A1850,'Fats and Greases'!A:B,2,FALSE)), "")</f>
        <v>23.75</v>
      </c>
      <c r="E1850" s="10">
        <f ca="1">_xlfn.IFNA((VLOOKUP(A1850,'Fats and Greases'!C:D,2,FALSE)), "")</f>
        <v>23.75</v>
      </c>
      <c r="F1850" s="10">
        <f ca="1">_xlfn.IFNA((VLOOKUP(A1850,'Fats and Greases'!E:F,2,FALSE)), "")</f>
        <v>22</v>
      </c>
      <c r="G1850" s="10">
        <f ca="1">_xlfn.IFNA((VLOOKUP(A1850,'Fats and Greases'!G:H,2,FALSE)), "")</f>
        <v>22</v>
      </c>
      <c r="H1850" s="10">
        <f ca="1">_xlfn.IFNA((VLOOKUP(A1850,'Fats and Greases'!I:J,2,FALSE)), "")</f>
        <v>22.5</v>
      </c>
      <c r="I1850" s="10">
        <f ca="1">_xlfn.IFNA((VLOOKUP(A1850,'Fats and Greases'!K:L,2,FALSE)), "")</f>
        <v>23.88</v>
      </c>
      <c r="J1850" s="10" t="str">
        <f ca="1">_xlfn.IFNA((VLOOKUP(A1850,'Fats and Greases'!M:N,2,FALSE)), "")</f>
        <v/>
      </c>
      <c r="K1850" s="10">
        <f ca="1">_xlfn.IFNA((VLOOKUP($A1850,'Fats and Greases'!O:P,2,FALSE)), "")</f>
        <v>23.5</v>
      </c>
      <c r="L1850" s="10">
        <f ca="1">_xlfn.IFNA((VLOOKUP($A1850,'Fats and Greases'!Q:R,2,FALSE)), "")</f>
        <v>20.75</v>
      </c>
      <c r="M1850" s="10">
        <f ca="1">_xlfn.IFNA((VLOOKUP($A1850,'Fats and Greases'!S:T,2,FALSE)), "")</f>
        <v>24.75</v>
      </c>
    </row>
    <row r="1851" spans="1:13" x14ac:dyDescent="0.2">
      <c r="A1851" s="18">
        <v>39373</v>
      </c>
      <c r="B1851" s="19">
        <f t="shared" si="56"/>
        <v>10</v>
      </c>
      <c r="C1851" s="19">
        <f t="shared" si="57"/>
        <v>2007</v>
      </c>
      <c r="D1851" s="10">
        <f ca="1">_xlfn.IFNA((VLOOKUP(A1851,'Fats and Greases'!A:B,2,FALSE)), "")</f>
        <v>23.75</v>
      </c>
      <c r="E1851" s="10">
        <f ca="1">_xlfn.IFNA((VLOOKUP(A1851,'Fats and Greases'!C:D,2,FALSE)), "")</f>
        <v>23.75</v>
      </c>
      <c r="F1851" s="10">
        <f ca="1">_xlfn.IFNA((VLOOKUP(A1851,'Fats and Greases'!E:F,2,FALSE)), "")</f>
        <v>22</v>
      </c>
      <c r="G1851" s="10">
        <f ca="1">_xlfn.IFNA((VLOOKUP(A1851,'Fats and Greases'!G:H,2,FALSE)), "")</f>
        <v>22</v>
      </c>
      <c r="H1851" s="10">
        <f ca="1">_xlfn.IFNA((VLOOKUP(A1851,'Fats and Greases'!I:J,2,FALSE)), "")</f>
        <v>22.5</v>
      </c>
      <c r="I1851" s="10">
        <f ca="1">_xlfn.IFNA((VLOOKUP(A1851,'Fats and Greases'!K:L,2,FALSE)), "")</f>
        <v>23.88</v>
      </c>
      <c r="J1851" s="10" t="str">
        <f ca="1">_xlfn.IFNA((VLOOKUP(A1851,'Fats and Greases'!M:N,2,FALSE)), "")</f>
        <v/>
      </c>
      <c r="K1851" s="10">
        <f ca="1">_xlfn.IFNA((VLOOKUP($A1851,'Fats and Greases'!O:P,2,FALSE)), "")</f>
        <v>23.5</v>
      </c>
      <c r="L1851" s="10">
        <f ca="1">_xlfn.IFNA((VLOOKUP($A1851,'Fats and Greases'!Q:R,2,FALSE)), "")</f>
        <v>20.75</v>
      </c>
      <c r="M1851" s="10">
        <f ca="1">_xlfn.IFNA((VLOOKUP($A1851,'Fats and Greases'!S:T,2,FALSE)), "")</f>
        <v>24.75</v>
      </c>
    </row>
    <row r="1852" spans="1:13" x14ac:dyDescent="0.2">
      <c r="A1852" s="18">
        <v>39374</v>
      </c>
      <c r="B1852" s="19">
        <f t="shared" si="56"/>
        <v>10</v>
      </c>
      <c r="C1852" s="19">
        <f t="shared" si="57"/>
        <v>2007</v>
      </c>
      <c r="D1852" s="10">
        <f ca="1">_xlfn.IFNA((VLOOKUP(A1852,'Fats and Greases'!A:B,2,FALSE)), "")</f>
        <v>23.75</v>
      </c>
      <c r="E1852" s="10">
        <f ca="1">_xlfn.IFNA((VLOOKUP(A1852,'Fats and Greases'!C:D,2,FALSE)), "")</f>
        <v>23.75</v>
      </c>
      <c r="F1852" s="10">
        <f ca="1">_xlfn.IFNA((VLOOKUP(A1852,'Fats and Greases'!E:F,2,FALSE)), "")</f>
        <v>22</v>
      </c>
      <c r="G1852" s="10">
        <f ca="1">_xlfn.IFNA((VLOOKUP(A1852,'Fats and Greases'!G:H,2,FALSE)), "")</f>
        <v>22</v>
      </c>
      <c r="H1852" s="10">
        <f ca="1">_xlfn.IFNA((VLOOKUP(A1852,'Fats and Greases'!I:J,2,FALSE)), "")</f>
        <v>22.5</v>
      </c>
      <c r="I1852" s="10">
        <f ca="1">_xlfn.IFNA((VLOOKUP(A1852,'Fats and Greases'!K:L,2,FALSE)), "")</f>
        <v>23.88</v>
      </c>
      <c r="J1852" s="10" t="str">
        <f ca="1">_xlfn.IFNA((VLOOKUP(A1852,'Fats and Greases'!M:N,2,FALSE)), "")</f>
        <v/>
      </c>
      <c r="K1852" s="10">
        <f ca="1">_xlfn.IFNA((VLOOKUP($A1852,'Fats and Greases'!O:P,2,FALSE)), "")</f>
        <v>23.5</v>
      </c>
      <c r="L1852" s="10">
        <f ca="1">_xlfn.IFNA((VLOOKUP($A1852,'Fats and Greases'!Q:R,2,FALSE)), "")</f>
        <v>20.75</v>
      </c>
      <c r="M1852" s="10">
        <f ca="1">_xlfn.IFNA((VLOOKUP($A1852,'Fats and Greases'!S:T,2,FALSE)), "")</f>
        <v>24.75</v>
      </c>
    </row>
    <row r="1853" spans="1:13" x14ac:dyDescent="0.2">
      <c r="A1853" s="18">
        <v>39377</v>
      </c>
      <c r="B1853" s="19">
        <f t="shared" si="56"/>
        <v>10</v>
      </c>
      <c r="C1853" s="19">
        <f t="shared" si="57"/>
        <v>2007</v>
      </c>
      <c r="D1853" s="10">
        <f ca="1">_xlfn.IFNA((VLOOKUP(A1853,'Fats and Greases'!A:B,2,FALSE)), "")</f>
        <v>23.5</v>
      </c>
      <c r="E1853" s="10">
        <f ca="1">_xlfn.IFNA((VLOOKUP(A1853,'Fats and Greases'!C:D,2,FALSE)), "")</f>
        <v>24</v>
      </c>
      <c r="F1853" s="10">
        <f ca="1">_xlfn.IFNA((VLOOKUP(A1853,'Fats and Greases'!E:F,2,FALSE)), "")</f>
        <v>22</v>
      </c>
      <c r="G1853" s="10">
        <f ca="1">_xlfn.IFNA((VLOOKUP(A1853,'Fats and Greases'!G:H,2,FALSE)), "")</f>
        <v>22</v>
      </c>
      <c r="H1853" s="10">
        <f ca="1">_xlfn.IFNA((VLOOKUP(A1853,'Fats and Greases'!I:J,2,FALSE)), "")</f>
        <v>22.5</v>
      </c>
      <c r="I1853" s="10">
        <f ca="1">_xlfn.IFNA((VLOOKUP(A1853,'Fats and Greases'!K:L,2,FALSE)), "")</f>
        <v>23.88</v>
      </c>
      <c r="J1853" s="10" t="str">
        <f ca="1">_xlfn.IFNA((VLOOKUP(A1853,'Fats and Greases'!M:N,2,FALSE)), "")</f>
        <v/>
      </c>
      <c r="K1853" s="10">
        <f ca="1">_xlfn.IFNA((VLOOKUP($A1853,'Fats and Greases'!O:P,2,FALSE)), "")</f>
        <v>23.5</v>
      </c>
      <c r="L1853" s="10">
        <f ca="1">_xlfn.IFNA((VLOOKUP($A1853,'Fats and Greases'!Q:R,2,FALSE)), "")</f>
        <v>20.75</v>
      </c>
      <c r="M1853" s="10">
        <f ca="1">_xlfn.IFNA((VLOOKUP($A1853,'Fats and Greases'!S:T,2,FALSE)), "")</f>
        <v>24.75</v>
      </c>
    </row>
    <row r="1854" spans="1:13" x14ac:dyDescent="0.2">
      <c r="A1854" s="18">
        <v>39378</v>
      </c>
      <c r="B1854" s="19">
        <f t="shared" si="56"/>
        <v>10</v>
      </c>
      <c r="C1854" s="19">
        <f t="shared" si="57"/>
        <v>2007</v>
      </c>
      <c r="D1854" s="10">
        <f ca="1">_xlfn.IFNA((VLOOKUP(A1854,'Fats and Greases'!A:B,2,FALSE)), "")</f>
        <v>23.75</v>
      </c>
      <c r="E1854" s="10">
        <f ca="1">_xlfn.IFNA((VLOOKUP(A1854,'Fats and Greases'!C:D,2,FALSE)), "")</f>
        <v>24</v>
      </c>
      <c r="F1854" s="10">
        <f ca="1">_xlfn.IFNA((VLOOKUP(A1854,'Fats and Greases'!E:F,2,FALSE)), "")</f>
        <v>22</v>
      </c>
      <c r="G1854" s="10">
        <f ca="1">_xlfn.IFNA((VLOOKUP(A1854,'Fats and Greases'!G:H,2,FALSE)), "")</f>
        <v>22</v>
      </c>
      <c r="H1854" s="10">
        <f ca="1">_xlfn.IFNA((VLOOKUP(A1854,'Fats and Greases'!I:J,2,FALSE)), "")</f>
        <v>22.5</v>
      </c>
      <c r="I1854" s="10">
        <f ca="1">_xlfn.IFNA((VLOOKUP(A1854,'Fats and Greases'!K:L,2,FALSE)), "")</f>
        <v>23.88</v>
      </c>
      <c r="J1854" s="10" t="str">
        <f ca="1">_xlfn.IFNA((VLOOKUP(A1854,'Fats and Greases'!M:N,2,FALSE)), "")</f>
        <v/>
      </c>
      <c r="K1854" s="10">
        <f ca="1">_xlfn.IFNA((VLOOKUP($A1854,'Fats and Greases'!O:P,2,FALSE)), "")</f>
        <v>23.5</v>
      </c>
      <c r="L1854" s="10">
        <f ca="1">_xlfn.IFNA((VLOOKUP($A1854,'Fats and Greases'!Q:R,2,FALSE)), "")</f>
        <v>20.75</v>
      </c>
      <c r="M1854" s="10">
        <f ca="1">_xlfn.IFNA((VLOOKUP($A1854,'Fats and Greases'!S:T,2,FALSE)), "")</f>
        <v>24.75</v>
      </c>
    </row>
    <row r="1855" spans="1:13" x14ac:dyDescent="0.2">
      <c r="A1855" s="18">
        <v>39379</v>
      </c>
      <c r="B1855" s="19">
        <f t="shared" si="56"/>
        <v>10</v>
      </c>
      <c r="C1855" s="19">
        <f t="shared" si="57"/>
        <v>2007</v>
      </c>
      <c r="D1855" s="10">
        <f ca="1">_xlfn.IFNA((VLOOKUP(A1855,'Fats and Greases'!A:B,2,FALSE)), "")</f>
        <v>23.75</v>
      </c>
      <c r="E1855" s="10">
        <f ca="1">_xlfn.IFNA((VLOOKUP(A1855,'Fats and Greases'!C:D,2,FALSE)), "")</f>
        <v>24.25</v>
      </c>
      <c r="F1855" s="10">
        <f ca="1">_xlfn.IFNA((VLOOKUP(A1855,'Fats and Greases'!E:F,2,FALSE)), "")</f>
        <v>22</v>
      </c>
      <c r="G1855" s="10">
        <f ca="1">_xlfn.IFNA((VLOOKUP(A1855,'Fats and Greases'!G:H,2,FALSE)), "")</f>
        <v>22</v>
      </c>
      <c r="H1855" s="10">
        <f ca="1">_xlfn.IFNA((VLOOKUP(A1855,'Fats and Greases'!I:J,2,FALSE)), "")</f>
        <v>22.5</v>
      </c>
      <c r="I1855" s="10">
        <f ca="1">_xlfn.IFNA((VLOOKUP(A1855,'Fats and Greases'!K:L,2,FALSE)), "")</f>
        <v>23.88</v>
      </c>
      <c r="J1855" s="10" t="str">
        <f ca="1">_xlfn.IFNA((VLOOKUP(A1855,'Fats and Greases'!M:N,2,FALSE)), "")</f>
        <v/>
      </c>
      <c r="K1855" s="10">
        <f ca="1">_xlfn.IFNA((VLOOKUP($A1855,'Fats and Greases'!O:P,2,FALSE)), "")</f>
        <v>23.5</v>
      </c>
      <c r="L1855" s="10">
        <f ca="1">_xlfn.IFNA((VLOOKUP($A1855,'Fats and Greases'!Q:R,2,FALSE)), "")</f>
        <v>20.75</v>
      </c>
      <c r="M1855" s="10">
        <f ca="1">_xlfn.IFNA((VLOOKUP($A1855,'Fats and Greases'!S:T,2,FALSE)), "")</f>
        <v>24.75</v>
      </c>
    </row>
    <row r="1856" spans="1:13" x14ac:dyDescent="0.2">
      <c r="A1856" s="18">
        <v>39380</v>
      </c>
      <c r="B1856" s="19">
        <f t="shared" si="56"/>
        <v>10</v>
      </c>
      <c r="C1856" s="19">
        <f t="shared" si="57"/>
        <v>2007</v>
      </c>
      <c r="D1856" s="10">
        <f ca="1">_xlfn.IFNA((VLOOKUP(A1856,'Fats and Greases'!A:B,2,FALSE)), "")</f>
        <v>23.75</v>
      </c>
      <c r="E1856" s="10">
        <f ca="1">_xlfn.IFNA((VLOOKUP(A1856,'Fats and Greases'!C:D,2,FALSE)), "")</f>
        <v>23.75</v>
      </c>
      <c r="F1856" s="10">
        <f ca="1">_xlfn.IFNA((VLOOKUP(A1856,'Fats and Greases'!E:F,2,FALSE)), "")</f>
        <v>22</v>
      </c>
      <c r="G1856" s="10">
        <f ca="1">_xlfn.IFNA((VLOOKUP(A1856,'Fats and Greases'!G:H,2,FALSE)), "")</f>
        <v>22</v>
      </c>
      <c r="H1856" s="10">
        <f ca="1">_xlfn.IFNA((VLOOKUP(A1856,'Fats and Greases'!I:J,2,FALSE)), "")</f>
        <v>22.5</v>
      </c>
      <c r="I1856" s="10">
        <f ca="1">_xlfn.IFNA((VLOOKUP(A1856,'Fats and Greases'!K:L,2,FALSE)), "")</f>
        <v>23.88</v>
      </c>
      <c r="J1856" s="10" t="str">
        <f ca="1">_xlfn.IFNA((VLOOKUP(A1856,'Fats and Greases'!M:N,2,FALSE)), "")</f>
        <v/>
      </c>
      <c r="K1856" s="10">
        <f ca="1">_xlfn.IFNA((VLOOKUP($A1856,'Fats and Greases'!O:P,2,FALSE)), "")</f>
        <v>23.5</v>
      </c>
      <c r="L1856" s="10">
        <f ca="1">_xlfn.IFNA((VLOOKUP($A1856,'Fats and Greases'!Q:R,2,FALSE)), "")</f>
        <v>20.75</v>
      </c>
      <c r="M1856" s="10">
        <f ca="1">_xlfn.IFNA((VLOOKUP($A1856,'Fats and Greases'!S:T,2,FALSE)), "")</f>
        <v>24.75</v>
      </c>
    </row>
    <row r="1857" spans="1:13" x14ac:dyDescent="0.2">
      <c r="A1857" s="18">
        <v>39381</v>
      </c>
      <c r="B1857" s="19">
        <f t="shared" si="56"/>
        <v>10</v>
      </c>
      <c r="C1857" s="19">
        <f t="shared" si="57"/>
        <v>2007</v>
      </c>
      <c r="D1857" s="10">
        <f ca="1">_xlfn.IFNA((VLOOKUP(A1857,'Fats and Greases'!A:B,2,FALSE)), "")</f>
        <v>23.75</v>
      </c>
      <c r="E1857" s="10">
        <f ca="1">_xlfn.IFNA((VLOOKUP(A1857,'Fats and Greases'!C:D,2,FALSE)), "")</f>
        <v>23.75</v>
      </c>
      <c r="F1857" s="10">
        <f ca="1">_xlfn.IFNA((VLOOKUP(A1857,'Fats and Greases'!E:F,2,FALSE)), "")</f>
        <v>22</v>
      </c>
      <c r="G1857" s="10">
        <f ca="1">_xlfn.IFNA((VLOOKUP(A1857,'Fats and Greases'!G:H,2,FALSE)), "")</f>
        <v>22</v>
      </c>
      <c r="H1857" s="10">
        <f ca="1">_xlfn.IFNA((VLOOKUP(A1857,'Fats and Greases'!I:J,2,FALSE)), "")</f>
        <v>22.5</v>
      </c>
      <c r="I1857" s="10">
        <f ca="1">_xlfn.IFNA((VLOOKUP(A1857,'Fats and Greases'!K:L,2,FALSE)), "")</f>
        <v>23.88</v>
      </c>
      <c r="J1857" s="10" t="str">
        <f ca="1">_xlfn.IFNA((VLOOKUP(A1857,'Fats and Greases'!M:N,2,FALSE)), "")</f>
        <v/>
      </c>
      <c r="K1857" s="10">
        <f ca="1">_xlfn.IFNA((VLOOKUP($A1857,'Fats and Greases'!O:P,2,FALSE)), "")</f>
        <v>25</v>
      </c>
      <c r="L1857" s="10">
        <f ca="1">_xlfn.IFNA((VLOOKUP($A1857,'Fats and Greases'!Q:R,2,FALSE)), "")</f>
        <v>20.75</v>
      </c>
      <c r="M1857" s="10">
        <f ca="1">_xlfn.IFNA((VLOOKUP($A1857,'Fats and Greases'!S:T,2,FALSE)), "")</f>
        <v>24.75</v>
      </c>
    </row>
    <row r="1858" spans="1:13" x14ac:dyDescent="0.2">
      <c r="A1858" s="18">
        <v>39384</v>
      </c>
      <c r="B1858" s="19">
        <f t="shared" si="56"/>
        <v>10</v>
      </c>
      <c r="C1858" s="19">
        <f t="shared" si="57"/>
        <v>2007</v>
      </c>
      <c r="D1858" s="10">
        <f ca="1">_xlfn.IFNA((VLOOKUP(A1858,'Fats and Greases'!A:B,2,FALSE)), "")</f>
        <v>23.75</v>
      </c>
      <c r="E1858" s="10">
        <f ca="1">_xlfn.IFNA((VLOOKUP(A1858,'Fats and Greases'!C:D,2,FALSE)), "")</f>
        <v>23.75</v>
      </c>
      <c r="F1858" s="10">
        <f ca="1">_xlfn.IFNA((VLOOKUP(A1858,'Fats and Greases'!E:F,2,FALSE)), "")</f>
        <v>22</v>
      </c>
      <c r="G1858" s="10">
        <f ca="1">_xlfn.IFNA((VLOOKUP(A1858,'Fats and Greases'!G:H,2,FALSE)), "")</f>
        <v>22</v>
      </c>
      <c r="H1858" s="10">
        <f ca="1">_xlfn.IFNA((VLOOKUP(A1858,'Fats and Greases'!I:J,2,FALSE)), "")</f>
        <v>22.5</v>
      </c>
      <c r="I1858" s="10">
        <f ca="1">_xlfn.IFNA((VLOOKUP(A1858,'Fats and Greases'!K:L,2,FALSE)), "")</f>
        <v>23.88</v>
      </c>
      <c r="J1858" s="10" t="str">
        <f ca="1">_xlfn.IFNA((VLOOKUP(A1858,'Fats and Greases'!M:N,2,FALSE)), "")</f>
        <v/>
      </c>
      <c r="K1858" s="10">
        <f ca="1">_xlfn.IFNA((VLOOKUP($A1858,'Fats and Greases'!O:P,2,FALSE)), "")</f>
        <v>25</v>
      </c>
      <c r="L1858" s="10">
        <f ca="1">_xlfn.IFNA((VLOOKUP($A1858,'Fats and Greases'!Q:R,2,FALSE)), "")</f>
        <v>20.75</v>
      </c>
      <c r="M1858" s="10">
        <f ca="1">_xlfn.IFNA((VLOOKUP($A1858,'Fats and Greases'!S:T,2,FALSE)), "")</f>
        <v>25.25</v>
      </c>
    </row>
    <row r="1859" spans="1:13" x14ac:dyDescent="0.2">
      <c r="A1859" s="18">
        <v>39385</v>
      </c>
      <c r="B1859" s="19">
        <f t="shared" ref="B1859:B1922" si="58">MONTH(A1859)</f>
        <v>10</v>
      </c>
      <c r="C1859" s="19">
        <f t="shared" ref="C1859:C1922" si="59">YEAR(A1859)</f>
        <v>2007</v>
      </c>
      <c r="D1859" s="10">
        <f ca="1">_xlfn.IFNA((VLOOKUP(A1859,'Fats and Greases'!A:B,2,FALSE)), "")</f>
        <v>23.75</v>
      </c>
      <c r="E1859" s="10">
        <f ca="1">_xlfn.IFNA((VLOOKUP(A1859,'Fats and Greases'!C:D,2,FALSE)), "")</f>
        <v>23.75</v>
      </c>
      <c r="F1859" s="10">
        <f ca="1">_xlfn.IFNA((VLOOKUP(A1859,'Fats and Greases'!E:F,2,FALSE)), "")</f>
        <v>22</v>
      </c>
      <c r="G1859" s="10">
        <f ca="1">_xlfn.IFNA((VLOOKUP(A1859,'Fats and Greases'!G:H,2,FALSE)), "")</f>
        <v>22</v>
      </c>
      <c r="H1859" s="10">
        <f ca="1">_xlfn.IFNA((VLOOKUP(A1859,'Fats and Greases'!I:J,2,FALSE)), "")</f>
        <v>22.5</v>
      </c>
      <c r="I1859" s="10">
        <f ca="1">_xlfn.IFNA((VLOOKUP(A1859,'Fats and Greases'!K:L,2,FALSE)), "")</f>
        <v>24.13</v>
      </c>
      <c r="J1859" s="10" t="str">
        <f ca="1">_xlfn.IFNA((VLOOKUP(A1859,'Fats and Greases'!M:N,2,FALSE)), "")</f>
        <v/>
      </c>
      <c r="K1859" s="10">
        <f ca="1">_xlfn.IFNA((VLOOKUP($A1859,'Fats and Greases'!O:P,2,FALSE)), "")</f>
        <v>25</v>
      </c>
      <c r="L1859" s="10">
        <f ca="1">_xlfn.IFNA((VLOOKUP($A1859,'Fats and Greases'!Q:R,2,FALSE)), "")</f>
        <v>20.75</v>
      </c>
      <c r="M1859" s="10">
        <f ca="1">_xlfn.IFNA((VLOOKUP($A1859,'Fats and Greases'!S:T,2,FALSE)), "")</f>
        <v>25.25</v>
      </c>
    </row>
    <row r="1860" spans="1:13" x14ac:dyDescent="0.2">
      <c r="A1860" s="18">
        <v>39386</v>
      </c>
      <c r="B1860" s="19">
        <f t="shared" si="58"/>
        <v>10</v>
      </c>
      <c r="C1860" s="19">
        <f t="shared" si="59"/>
        <v>2007</v>
      </c>
      <c r="D1860" s="10">
        <f ca="1">_xlfn.IFNA((VLOOKUP(A1860,'Fats and Greases'!A:B,2,FALSE)), "")</f>
        <v>23.88</v>
      </c>
      <c r="E1860" s="10">
        <f ca="1">_xlfn.IFNA((VLOOKUP(A1860,'Fats and Greases'!C:D,2,FALSE)), "")</f>
        <v>24</v>
      </c>
      <c r="F1860" s="10">
        <f ca="1">_xlfn.IFNA((VLOOKUP(A1860,'Fats and Greases'!E:F,2,FALSE)), "")</f>
        <v>22</v>
      </c>
      <c r="G1860" s="10">
        <f ca="1">_xlfn.IFNA((VLOOKUP(A1860,'Fats and Greases'!G:H,2,FALSE)), "")</f>
        <v>22</v>
      </c>
      <c r="H1860" s="10">
        <f ca="1">_xlfn.IFNA((VLOOKUP(A1860,'Fats and Greases'!I:J,2,FALSE)), "")</f>
        <v>22.5</v>
      </c>
      <c r="I1860" s="10">
        <f ca="1">_xlfn.IFNA((VLOOKUP(A1860,'Fats and Greases'!K:L,2,FALSE)), "")</f>
        <v>24.13</v>
      </c>
      <c r="J1860" s="10" t="str">
        <f ca="1">_xlfn.IFNA((VLOOKUP(A1860,'Fats and Greases'!M:N,2,FALSE)), "")</f>
        <v/>
      </c>
      <c r="K1860" s="10">
        <f ca="1">_xlfn.IFNA((VLOOKUP($A1860,'Fats and Greases'!O:P,2,FALSE)), "")</f>
        <v>25</v>
      </c>
      <c r="L1860" s="10">
        <f ca="1">_xlfn.IFNA((VLOOKUP($A1860,'Fats and Greases'!Q:R,2,FALSE)), "")</f>
        <v>20.75</v>
      </c>
      <c r="M1860" s="10">
        <f ca="1">_xlfn.IFNA((VLOOKUP($A1860,'Fats and Greases'!S:T,2,FALSE)), "")</f>
        <v>26</v>
      </c>
    </row>
    <row r="1861" spans="1:13" x14ac:dyDescent="0.2">
      <c r="A1861" s="18">
        <v>39387</v>
      </c>
      <c r="B1861" s="19">
        <f t="shared" si="58"/>
        <v>11</v>
      </c>
      <c r="C1861" s="19">
        <f t="shared" si="59"/>
        <v>2007</v>
      </c>
      <c r="D1861" s="10">
        <f ca="1">_xlfn.IFNA((VLOOKUP(A1861,'Fats and Greases'!A:B,2,FALSE)), "")</f>
        <v>24</v>
      </c>
      <c r="E1861" s="10">
        <f ca="1">_xlfn.IFNA((VLOOKUP(A1861,'Fats and Greases'!C:D,2,FALSE)), "")</f>
        <v>24</v>
      </c>
      <c r="F1861" s="10">
        <f ca="1">_xlfn.IFNA((VLOOKUP(A1861,'Fats and Greases'!E:F,2,FALSE)), "")</f>
        <v>22</v>
      </c>
      <c r="G1861" s="10">
        <f ca="1">_xlfn.IFNA((VLOOKUP(A1861,'Fats and Greases'!G:H,2,FALSE)), "")</f>
        <v>23</v>
      </c>
      <c r="H1861" s="10">
        <f ca="1">_xlfn.IFNA((VLOOKUP(A1861,'Fats and Greases'!I:J,2,FALSE)), "")</f>
        <v>22.5</v>
      </c>
      <c r="I1861" s="10">
        <f ca="1">_xlfn.IFNA((VLOOKUP(A1861,'Fats and Greases'!K:L,2,FALSE)), "")</f>
        <v>24.13</v>
      </c>
      <c r="J1861" s="10" t="str">
        <f ca="1">_xlfn.IFNA((VLOOKUP(A1861,'Fats and Greases'!M:N,2,FALSE)), "")</f>
        <v/>
      </c>
      <c r="K1861" s="10">
        <f ca="1">_xlfn.IFNA((VLOOKUP($A1861,'Fats and Greases'!O:P,2,FALSE)), "")</f>
        <v>25.75</v>
      </c>
      <c r="L1861" s="10">
        <f ca="1">_xlfn.IFNA((VLOOKUP($A1861,'Fats and Greases'!Q:R,2,FALSE)), "")</f>
        <v>20.75</v>
      </c>
      <c r="M1861" s="10">
        <f ca="1">_xlfn.IFNA((VLOOKUP($A1861,'Fats and Greases'!S:T,2,FALSE)), "")</f>
        <v>26</v>
      </c>
    </row>
    <row r="1862" spans="1:13" x14ac:dyDescent="0.2">
      <c r="A1862" s="18">
        <v>39388</v>
      </c>
      <c r="B1862" s="19">
        <f t="shared" si="58"/>
        <v>11</v>
      </c>
      <c r="C1862" s="19">
        <f t="shared" si="59"/>
        <v>2007</v>
      </c>
      <c r="D1862" s="10">
        <f ca="1">_xlfn.IFNA((VLOOKUP(A1862,'Fats and Greases'!A:B,2,FALSE)), "")</f>
        <v>24</v>
      </c>
      <c r="E1862" s="10">
        <f ca="1">_xlfn.IFNA((VLOOKUP(A1862,'Fats and Greases'!C:D,2,FALSE)), "")</f>
        <v>24</v>
      </c>
      <c r="F1862" s="10">
        <f ca="1">_xlfn.IFNA((VLOOKUP(A1862,'Fats and Greases'!E:F,2,FALSE)), "")</f>
        <v>22</v>
      </c>
      <c r="G1862" s="10">
        <f ca="1">_xlfn.IFNA((VLOOKUP(A1862,'Fats and Greases'!G:H,2,FALSE)), "")</f>
        <v>23</v>
      </c>
      <c r="H1862" s="10">
        <f ca="1">_xlfn.IFNA((VLOOKUP(A1862,'Fats and Greases'!I:J,2,FALSE)), "")</f>
        <v>22.5</v>
      </c>
      <c r="I1862" s="10">
        <f ca="1">_xlfn.IFNA((VLOOKUP(A1862,'Fats and Greases'!K:L,2,FALSE)), "")</f>
        <v>24.13</v>
      </c>
      <c r="J1862" s="10" t="str">
        <f ca="1">_xlfn.IFNA((VLOOKUP(A1862,'Fats and Greases'!M:N,2,FALSE)), "")</f>
        <v/>
      </c>
      <c r="K1862" s="10">
        <f ca="1">_xlfn.IFNA((VLOOKUP($A1862,'Fats and Greases'!O:P,2,FALSE)), "")</f>
        <v>25.75</v>
      </c>
      <c r="L1862" s="10">
        <f ca="1">_xlfn.IFNA((VLOOKUP($A1862,'Fats and Greases'!Q:R,2,FALSE)), "")</f>
        <v>20.75</v>
      </c>
      <c r="M1862" s="10">
        <f ca="1">_xlfn.IFNA((VLOOKUP($A1862,'Fats and Greases'!S:T,2,FALSE)), "")</f>
        <v>26</v>
      </c>
    </row>
    <row r="1863" spans="1:13" x14ac:dyDescent="0.2">
      <c r="A1863" s="18">
        <v>39391</v>
      </c>
      <c r="B1863" s="19">
        <f t="shared" si="58"/>
        <v>11</v>
      </c>
      <c r="C1863" s="19">
        <f t="shared" si="59"/>
        <v>2007</v>
      </c>
      <c r="D1863" s="10">
        <f ca="1">_xlfn.IFNA((VLOOKUP(A1863,'Fats and Greases'!A:B,2,FALSE)), "")</f>
        <v>24</v>
      </c>
      <c r="E1863" s="10">
        <f ca="1">_xlfn.IFNA((VLOOKUP(A1863,'Fats and Greases'!C:D,2,FALSE)), "")</f>
        <v>24</v>
      </c>
      <c r="F1863" s="10">
        <f ca="1">_xlfn.IFNA((VLOOKUP(A1863,'Fats and Greases'!E:F,2,FALSE)), "")</f>
        <v>22</v>
      </c>
      <c r="G1863" s="10">
        <f ca="1">_xlfn.IFNA((VLOOKUP(A1863,'Fats and Greases'!G:H,2,FALSE)), "")</f>
        <v>23</v>
      </c>
      <c r="H1863" s="10">
        <f ca="1">_xlfn.IFNA((VLOOKUP(A1863,'Fats and Greases'!I:J,2,FALSE)), "")</f>
        <v>22.5</v>
      </c>
      <c r="I1863" s="10">
        <f ca="1">_xlfn.IFNA((VLOOKUP(A1863,'Fats and Greases'!K:L,2,FALSE)), "")</f>
        <v>24.13</v>
      </c>
      <c r="J1863" s="10" t="str">
        <f ca="1">_xlfn.IFNA((VLOOKUP(A1863,'Fats and Greases'!M:N,2,FALSE)), "")</f>
        <v/>
      </c>
      <c r="K1863" s="10">
        <f ca="1">_xlfn.IFNA((VLOOKUP($A1863,'Fats and Greases'!O:P,2,FALSE)), "")</f>
        <v>25.75</v>
      </c>
      <c r="L1863" s="10">
        <f ca="1">_xlfn.IFNA((VLOOKUP($A1863,'Fats and Greases'!Q:R,2,FALSE)), "")</f>
        <v>20.75</v>
      </c>
      <c r="M1863" s="10">
        <f ca="1">_xlfn.IFNA((VLOOKUP($A1863,'Fats and Greases'!S:T,2,FALSE)), "")</f>
        <v>26</v>
      </c>
    </row>
    <row r="1864" spans="1:13" x14ac:dyDescent="0.2">
      <c r="A1864" s="18">
        <v>39392</v>
      </c>
      <c r="B1864" s="19">
        <f t="shared" si="58"/>
        <v>11</v>
      </c>
      <c r="C1864" s="19">
        <f t="shared" si="59"/>
        <v>2007</v>
      </c>
      <c r="D1864" s="10">
        <f ca="1">_xlfn.IFNA((VLOOKUP(A1864,'Fats and Greases'!A:B,2,FALSE)), "")</f>
        <v>24</v>
      </c>
      <c r="E1864" s="10">
        <f ca="1">_xlfn.IFNA((VLOOKUP(A1864,'Fats and Greases'!C:D,2,FALSE)), "")</f>
        <v>24</v>
      </c>
      <c r="F1864" s="10">
        <f ca="1">_xlfn.IFNA((VLOOKUP(A1864,'Fats and Greases'!E:F,2,FALSE)), "")</f>
        <v>22</v>
      </c>
      <c r="G1864" s="10">
        <f ca="1">_xlfn.IFNA((VLOOKUP(A1864,'Fats and Greases'!G:H,2,FALSE)), "")</f>
        <v>23</v>
      </c>
      <c r="H1864" s="10">
        <f ca="1">_xlfn.IFNA((VLOOKUP(A1864,'Fats and Greases'!I:J,2,FALSE)), "")</f>
        <v>22.5</v>
      </c>
      <c r="I1864" s="10">
        <f ca="1">_xlfn.IFNA((VLOOKUP(A1864,'Fats and Greases'!K:L,2,FALSE)), "")</f>
        <v>24.13</v>
      </c>
      <c r="J1864" s="10" t="str">
        <f ca="1">_xlfn.IFNA((VLOOKUP(A1864,'Fats and Greases'!M:N,2,FALSE)), "")</f>
        <v/>
      </c>
      <c r="K1864" s="10">
        <f ca="1">_xlfn.IFNA((VLOOKUP($A1864,'Fats and Greases'!O:P,2,FALSE)), "")</f>
        <v>25.75</v>
      </c>
      <c r="L1864" s="10">
        <f ca="1">_xlfn.IFNA((VLOOKUP($A1864,'Fats and Greases'!Q:R,2,FALSE)), "")</f>
        <v>20.75</v>
      </c>
      <c r="M1864" s="10">
        <f ca="1">_xlfn.IFNA((VLOOKUP($A1864,'Fats and Greases'!S:T,2,FALSE)), "")</f>
        <v>26</v>
      </c>
    </row>
    <row r="1865" spans="1:13" x14ac:dyDescent="0.2">
      <c r="A1865" s="18">
        <v>39393</v>
      </c>
      <c r="B1865" s="19">
        <f t="shared" si="58"/>
        <v>11</v>
      </c>
      <c r="C1865" s="19">
        <f t="shared" si="59"/>
        <v>2007</v>
      </c>
      <c r="D1865" s="10">
        <f ca="1">_xlfn.IFNA((VLOOKUP(A1865,'Fats and Greases'!A:B,2,FALSE)), "")</f>
        <v>24.25</v>
      </c>
      <c r="E1865" s="10">
        <f ca="1">_xlfn.IFNA((VLOOKUP(A1865,'Fats and Greases'!C:D,2,FALSE)), "")</f>
        <v>24.25</v>
      </c>
      <c r="F1865" s="10">
        <f ca="1">_xlfn.IFNA((VLOOKUP(A1865,'Fats and Greases'!E:F,2,FALSE)), "")</f>
        <v>22</v>
      </c>
      <c r="G1865" s="10">
        <f ca="1">_xlfn.IFNA((VLOOKUP(A1865,'Fats and Greases'!G:H,2,FALSE)), "")</f>
        <v>23</v>
      </c>
      <c r="H1865" s="10">
        <f ca="1">_xlfn.IFNA((VLOOKUP(A1865,'Fats and Greases'!I:J,2,FALSE)), "")</f>
        <v>22.5</v>
      </c>
      <c r="I1865" s="10">
        <f ca="1">_xlfn.IFNA((VLOOKUP(A1865,'Fats and Greases'!K:L,2,FALSE)), "")</f>
        <v>24.13</v>
      </c>
      <c r="J1865" s="10" t="str">
        <f ca="1">_xlfn.IFNA((VLOOKUP(A1865,'Fats and Greases'!M:N,2,FALSE)), "")</f>
        <v/>
      </c>
      <c r="K1865" s="10">
        <f ca="1">_xlfn.IFNA((VLOOKUP($A1865,'Fats and Greases'!O:P,2,FALSE)), "")</f>
        <v>26</v>
      </c>
      <c r="L1865" s="10">
        <f ca="1">_xlfn.IFNA((VLOOKUP($A1865,'Fats and Greases'!Q:R,2,FALSE)), "")</f>
        <v>20.75</v>
      </c>
      <c r="M1865" s="10">
        <f ca="1">_xlfn.IFNA((VLOOKUP($A1865,'Fats and Greases'!S:T,2,FALSE)), "")</f>
        <v>26</v>
      </c>
    </row>
    <row r="1866" spans="1:13" x14ac:dyDescent="0.2">
      <c r="A1866" s="18">
        <v>39394</v>
      </c>
      <c r="B1866" s="19">
        <f t="shared" si="58"/>
        <v>11</v>
      </c>
      <c r="C1866" s="19">
        <f t="shared" si="59"/>
        <v>2007</v>
      </c>
      <c r="D1866" s="10">
        <f ca="1">_xlfn.IFNA((VLOOKUP(A1866,'Fats and Greases'!A:B,2,FALSE)), "")</f>
        <v>24.25</v>
      </c>
      <c r="E1866" s="10">
        <f ca="1">_xlfn.IFNA((VLOOKUP(A1866,'Fats and Greases'!C:D,2,FALSE)), "")</f>
        <v>24.25</v>
      </c>
      <c r="F1866" s="10">
        <f ca="1">_xlfn.IFNA((VLOOKUP(A1866,'Fats and Greases'!E:F,2,FALSE)), "")</f>
        <v>22</v>
      </c>
      <c r="G1866" s="10">
        <f ca="1">_xlfn.IFNA((VLOOKUP(A1866,'Fats and Greases'!G:H,2,FALSE)), "")</f>
        <v>25</v>
      </c>
      <c r="H1866" s="10">
        <f ca="1">_xlfn.IFNA((VLOOKUP(A1866,'Fats and Greases'!I:J,2,FALSE)), "")</f>
        <v>22.5</v>
      </c>
      <c r="I1866" s="10">
        <f ca="1">_xlfn.IFNA((VLOOKUP(A1866,'Fats and Greases'!K:L,2,FALSE)), "")</f>
        <v>24.5</v>
      </c>
      <c r="J1866" s="10" t="str">
        <f ca="1">_xlfn.IFNA((VLOOKUP(A1866,'Fats and Greases'!M:N,2,FALSE)), "")</f>
        <v/>
      </c>
      <c r="K1866" s="10">
        <f ca="1">_xlfn.IFNA((VLOOKUP($A1866,'Fats and Greases'!O:P,2,FALSE)), "")</f>
        <v>25.88</v>
      </c>
      <c r="L1866" s="10">
        <f ca="1">_xlfn.IFNA((VLOOKUP($A1866,'Fats and Greases'!Q:R,2,FALSE)), "")</f>
        <v>20.75</v>
      </c>
      <c r="M1866" s="10">
        <f ca="1">_xlfn.IFNA((VLOOKUP($A1866,'Fats and Greases'!S:T,2,FALSE)), "")</f>
        <v>26</v>
      </c>
    </row>
    <row r="1867" spans="1:13" x14ac:dyDescent="0.2">
      <c r="A1867" s="18">
        <v>39395</v>
      </c>
      <c r="B1867" s="19">
        <f t="shared" si="58"/>
        <v>11</v>
      </c>
      <c r="C1867" s="19">
        <f t="shared" si="59"/>
        <v>2007</v>
      </c>
      <c r="D1867" s="10">
        <f ca="1">_xlfn.IFNA((VLOOKUP(A1867,'Fats and Greases'!A:B,2,FALSE)), "")</f>
        <v>24.25</v>
      </c>
      <c r="E1867" s="10">
        <f ca="1">_xlfn.IFNA((VLOOKUP(A1867,'Fats and Greases'!C:D,2,FALSE)), "")</f>
        <v>24.25</v>
      </c>
      <c r="F1867" s="10">
        <f ca="1">_xlfn.IFNA((VLOOKUP(A1867,'Fats and Greases'!E:F,2,FALSE)), "")</f>
        <v>22</v>
      </c>
      <c r="G1867" s="10">
        <f ca="1">_xlfn.IFNA((VLOOKUP(A1867,'Fats and Greases'!G:H,2,FALSE)), "")</f>
        <v>25</v>
      </c>
      <c r="H1867" s="10">
        <f ca="1">_xlfn.IFNA((VLOOKUP(A1867,'Fats and Greases'!I:J,2,FALSE)), "")</f>
        <v>22.5</v>
      </c>
      <c r="I1867" s="10">
        <f ca="1">_xlfn.IFNA((VLOOKUP(A1867,'Fats and Greases'!K:L,2,FALSE)), "")</f>
        <v>24.5</v>
      </c>
      <c r="J1867" s="10" t="str">
        <f ca="1">_xlfn.IFNA((VLOOKUP(A1867,'Fats and Greases'!M:N,2,FALSE)), "")</f>
        <v/>
      </c>
      <c r="K1867" s="10">
        <f ca="1">_xlfn.IFNA((VLOOKUP($A1867,'Fats and Greases'!O:P,2,FALSE)), "")</f>
        <v>25.88</v>
      </c>
      <c r="L1867" s="10">
        <f ca="1">_xlfn.IFNA((VLOOKUP($A1867,'Fats and Greases'!Q:R,2,FALSE)), "")</f>
        <v>20.75</v>
      </c>
      <c r="M1867" s="10">
        <f ca="1">_xlfn.IFNA((VLOOKUP($A1867,'Fats and Greases'!S:T,2,FALSE)), "")</f>
        <v>26</v>
      </c>
    </row>
    <row r="1868" spans="1:13" x14ac:dyDescent="0.2">
      <c r="A1868" s="18">
        <v>39398</v>
      </c>
      <c r="B1868" s="19">
        <f t="shared" si="58"/>
        <v>11</v>
      </c>
      <c r="C1868" s="19">
        <f t="shared" si="59"/>
        <v>2007</v>
      </c>
      <c r="D1868" s="10">
        <f ca="1">_xlfn.IFNA((VLOOKUP(A1868,'Fats and Greases'!A:B,2,FALSE)), "")</f>
        <v>24</v>
      </c>
      <c r="E1868" s="10">
        <f ca="1">_xlfn.IFNA((VLOOKUP(A1868,'Fats and Greases'!C:D,2,FALSE)), "")</f>
        <v>24.25</v>
      </c>
      <c r="F1868" s="10">
        <f ca="1">_xlfn.IFNA((VLOOKUP(A1868,'Fats and Greases'!E:F,2,FALSE)), "")</f>
        <v>22</v>
      </c>
      <c r="G1868" s="10">
        <f ca="1">_xlfn.IFNA((VLOOKUP(A1868,'Fats and Greases'!G:H,2,FALSE)), "")</f>
        <v>25</v>
      </c>
      <c r="H1868" s="10">
        <f ca="1">_xlfn.IFNA((VLOOKUP(A1868,'Fats and Greases'!I:J,2,FALSE)), "")</f>
        <v>22.5</v>
      </c>
      <c r="I1868" s="10">
        <f ca="1">_xlfn.IFNA((VLOOKUP(A1868,'Fats and Greases'!K:L,2,FALSE)), "")</f>
        <v>24.5</v>
      </c>
      <c r="J1868" s="10" t="str">
        <f ca="1">_xlfn.IFNA((VLOOKUP(A1868,'Fats and Greases'!M:N,2,FALSE)), "")</f>
        <v/>
      </c>
      <c r="K1868" s="10">
        <f ca="1">_xlfn.IFNA((VLOOKUP($A1868,'Fats and Greases'!O:P,2,FALSE)), "")</f>
        <v>25.88</v>
      </c>
      <c r="L1868" s="10">
        <f ca="1">_xlfn.IFNA((VLOOKUP($A1868,'Fats and Greases'!Q:R,2,FALSE)), "")</f>
        <v>20.75</v>
      </c>
      <c r="M1868" s="10">
        <f ca="1">_xlfn.IFNA((VLOOKUP($A1868,'Fats and Greases'!S:T,2,FALSE)), "")</f>
        <v>26</v>
      </c>
    </row>
    <row r="1869" spans="1:13" x14ac:dyDescent="0.2">
      <c r="A1869" s="18">
        <v>39399</v>
      </c>
      <c r="B1869" s="19">
        <f t="shared" si="58"/>
        <v>11</v>
      </c>
      <c r="C1869" s="19">
        <f t="shared" si="59"/>
        <v>2007</v>
      </c>
      <c r="D1869" s="10">
        <f ca="1">_xlfn.IFNA((VLOOKUP(A1869,'Fats and Greases'!A:B,2,FALSE)), "")</f>
        <v>23.75</v>
      </c>
      <c r="E1869" s="10">
        <f ca="1">_xlfn.IFNA((VLOOKUP(A1869,'Fats and Greases'!C:D,2,FALSE)), "")</f>
        <v>23.75</v>
      </c>
      <c r="F1869" s="10">
        <f ca="1">_xlfn.IFNA((VLOOKUP(A1869,'Fats and Greases'!E:F,2,FALSE)), "")</f>
        <v>22</v>
      </c>
      <c r="G1869" s="10">
        <f ca="1">_xlfn.IFNA((VLOOKUP(A1869,'Fats and Greases'!G:H,2,FALSE)), "")</f>
        <v>25</v>
      </c>
      <c r="H1869" s="10">
        <f ca="1">_xlfn.IFNA((VLOOKUP(A1869,'Fats and Greases'!I:J,2,FALSE)), "")</f>
        <v>22.5</v>
      </c>
      <c r="I1869" s="10">
        <f ca="1">_xlfn.IFNA((VLOOKUP(A1869,'Fats and Greases'!K:L,2,FALSE)), "")</f>
        <v>25.5</v>
      </c>
      <c r="J1869" s="10" t="str">
        <f ca="1">_xlfn.IFNA((VLOOKUP(A1869,'Fats and Greases'!M:N,2,FALSE)), "")</f>
        <v/>
      </c>
      <c r="K1869" s="10">
        <f ca="1">_xlfn.IFNA((VLOOKUP($A1869,'Fats and Greases'!O:P,2,FALSE)), "")</f>
        <v>25.88</v>
      </c>
      <c r="L1869" s="10">
        <f ca="1">_xlfn.IFNA((VLOOKUP($A1869,'Fats and Greases'!Q:R,2,FALSE)), "")</f>
        <v>20.75</v>
      </c>
      <c r="M1869" s="10">
        <f ca="1">_xlfn.IFNA((VLOOKUP($A1869,'Fats and Greases'!S:T,2,FALSE)), "")</f>
        <v>26.5</v>
      </c>
    </row>
    <row r="1870" spans="1:13" x14ac:dyDescent="0.2">
      <c r="A1870" s="18">
        <v>39400</v>
      </c>
      <c r="B1870" s="19">
        <f t="shared" si="58"/>
        <v>11</v>
      </c>
      <c r="C1870" s="19">
        <f t="shared" si="59"/>
        <v>2007</v>
      </c>
      <c r="D1870" s="10">
        <f ca="1">_xlfn.IFNA((VLOOKUP(A1870,'Fats and Greases'!A:B,2,FALSE)), "")</f>
        <v>23.75</v>
      </c>
      <c r="E1870" s="10">
        <f ca="1">_xlfn.IFNA((VLOOKUP(A1870,'Fats and Greases'!C:D,2,FALSE)), "")</f>
        <v>23.75</v>
      </c>
      <c r="F1870" s="10">
        <f ca="1">_xlfn.IFNA((VLOOKUP(A1870,'Fats and Greases'!E:F,2,FALSE)), "")</f>
        <v>22</v>
      </c>
      <c r="G1870" s="10">
        <f ca="1">_xlfn.IFNA((VLOOKUP(A1870,'Fats and Greases'!G:H,2,FALSE)), "")</f>
        <v>25</v>
      </c>
      <c r="H1870" s="10">
        <f ca="1">_xlfn.IFNA((VLOOKUP(A1870,'Fats and Greases'!I:J,2,FALSE)), "")</f>
        <v>22.5</v>
      </c>
      <c r="I1870" s="10">
        <f ca="1">_xlfn.IFNA((VLOOKUP(A1870,'Fats and Greases'!K:L,2,FALSE)), "")</f>
        <v>25.75</v>
      </c>
      <c r="J1870" s="10" t="str">
        <f ca="1">_xlfn.IFNA((VLOOKUP(A1870,'Fats and Greases'!M:N,2,FALSE)), "")</f>
        <v/>
      </c>
      <c r="K1870" s="10">
        <f ca="1">_xlfn.IFNA((VLOOKUP($A1870,'Fats and Greases'!O:P,2,FALSE)), "")</f>
        <v>26</v>
      </c>
      <c r="L1870" s="10">
        <f ca="1">_xlfn.IFNA((VLOOKUP($A1870,'Fats and Greases'!Q:R,2,FALSE)), "")</f>
        <v>20.75</v>
      </c>
      <c r="M1870" s="10">
        <f ca="1">_xlfn.IFNA((VLOOKUP($A1870,'Fats and Greases'!S:T,2,FALSE)), "")</f>
        <v>26.5</v>
      </c>
    </row>
    <row r="1871" spans="1:13" x14ac:dyDescent="0.2">
      <c r="A1871" s="18">
        <v>39401</v>
      </c>
      <c r="B1871" s="19">
        <f t="shared" si="58"/>
        <v>11</v>
      </c>
      <c r="C1871" s="19">
        <f t="shared" si="59"/>
        <v>2007</v>
      </c>
      <c r="D1871" s="10">
        <f ca="1">_xlfn.IFNA((VLOOKUP(A1871,'Fats and Greases'!A:B,2,FALSE)), "")</f>
        <v>23.75</v>
      </c>
      <c r="E1871" s="10">
        <f ca="1">_xlfn.IFNA((VLOOKUP(A1871,'Fats and Greases'!C:D,2,FALSE)), "")</f>
        <v>23.75</v>
      </c>
      <c r="F1871" s="10">
        <f ca="1">_xlfn.IFNA((VLOOKUP(A1871,'Fats and Greases'!E:F,2,FALSE)), "")</f>
        <v>22</v>
      </c>
      <c r="G1871" s="10">
        <f ca="1">_xlfn.IFNA((VLOOKUP(A1871,'Fats and Greases'!G:H,2,FALSE)), "")</f>
        <v>25</v>
      </c>
      <c r="H1871" s="10">
        <f ca="1">_xlfn.IFNA((VLOOKUP(A1871,'Fats and Greases'!I:J,2,FALSE)), "")</f>
        <v>22.5</v>
      </c>
      <c r="I1871" s="10">
        <f ca="1">_xlfn.IFNA((VLOOKUP(A1871,'Fats and Greases'!K:L,2,FALSE)), "")</f>
        <v>25.88</v>
      </c>
      <c r="J1871" s="10" t="str">
        <f ca="1">_xlfn.IFNA((VLOOKUP(A1871,'Fats and Greases'!M:N,2,FALSE)), "")</f>
        <v/>
      </c>
      <c r="K1871" s="10">
        <f ca="1">_xlfn.IFNA((VLOOKUP($A1871,'Fats and Greases'!O:P,2,FALSE)), "")</f>
        <v>26</v>
      </c>
      <c r="L1871" s="10">
        <f ca="1">_xlfn.IFNA((VLOOKUP($A1871,'Fats and Greases'!Q:R,2,FALSE)), "")</f>
        <v>20.75</v>
      </c>
      <c r="M1871" s="10">
        <f ca="1">_xlfn.IFNA((VLOOKUP($A1871,'Fats and Greases'!S:T,2,FALSE)), "")</f>
        <v>26.5</v>
      </c>
    </row>
    <row r="1872" spans="1:13" x14ac:dyDescent="0.2">
      <c r="A1872" s="18">
        <v>39402</v>
      </c>
      <c r="B1872" s="19">
        <f t="shared" si="58"/>
        <v>11</v>
      </c>
      <c r="C1872" s="19">
        <f t="shared" si="59"/>
        <v>2007</v>
      </c>
      <c r="D1872" s="10">
        <f ca="1">_xlfn.IFNA((VLOOKUP(A1872,'Fats and Greases'!A:B,2,FALSE)), "")</f>
        <v>23.75</v>
      </c>
      <c r="E1872" s="10">
        <f ca="1">_xlfn.IFNA((VLOOKUP(A1872,'Fats and Greases'!C:D,2,FALSE)), "")</f>
        <v>23.75</v>
      </c>
      <c r="F1872" s="10">
        <f ca="1">_xlfn.IFNA((VLOOKUP(A1872,'Fats and Greases'!E:F,2,FALSE)), "")</f>
        <v>22</v>
      </c>
      <c r="G1872" s="10">
        <f ca="1">_xlfn.IFNA((VLOOKUP(A1872,'Fats and Greases'!G:H,2,FALSE)), "")</f>
        <v>25</v>
      </c>
      <c r="H1872" s="10">
        <f ca="1">_xlfn.IFNA((VLOOKUP(A1872,'Fats and Greases'!I:J,2,FALSE)), "")</f>
        <v>22.5</v>
      </c>
      <c r="I1872" s="10">
        <f ca="1">_xlfn.IFNA((VLOOKUP(A1872,'Fats and Greases'!K:L,2,FALSE)), "")</f>
        <v>25.88</v>
      </c>
      <c r="J1872" s="10" t="str">
        <f ca="1">_xlfn.IFNA((VLOOKUP(A1872,'Fats and Greases'!M:N,2,FALSE)), "")</f>
        <v/>
      </c>
      <c r="K1872" s="10">
        <f ca="1">_xlfn.IFNA((VLOOKUP($A1872,'Fats and Greases'!O:P,2,FALSE)), "")</f>
        <v>26</v>
      </c>
      <c r="L1872" s="10">
        <f ca="1">_xlfn.IFNA((VLOOKUP($A1872,'Fats and Greases'!Q:R,2,FALSE)), "")</f>
        <v>20.75</v>
      </c>
      <c r="M1872" s="10">
        <f ca="1">_xlfn.IFNA((VLOOKUP($A1872,'Fats and Greases'!S:T,2,FALSE)), "")</f>
        <v>26.5</v>
      </c>
    </row>
    <row r="1873" spans="1:13" x14ac:dyDescent="0.2">
      <c r="A1873" s="18">
        <v>39405</v>
      </c>
      <c r="B1873" s="19">
        <f t="shared" si="58"/>
        <v>11</v>
      </c>
      <c r="C1873" s="19">
        <f t="shared" si="59"/>
        <v>2007</v>
      </c>
      <c r="D1873" s="10">
        <f ca="1">_xlfn.IFNA((VLOOKUP(A1873,'Fats and Greases'!A:B,2,FALSE)), "")</f>
        <v>23.5</v>
      </c>
      <c r="E1873" s="10">
        <f ca="1">_xlfn.IFNA((VLOOKUP(A1873,'Fats and Greases'!C:D,2,FALSE)), "")</f>
        <v>23.5</v>
      </c>
      <c r="F1873" s="10">
        <f ca="1">_xlfn.IFNA((VLOOKUP(A1873,'Fats and Greases'!E:F,2,FALSE)), "")</f>
        <v>22</v>
      </c>
      <c r="G1873" s="10">
        <f ca="1">_xlfn.IFNA((VLOOKUP(A1873,'Fats and Greases'!G:H,2,FALSE)), "")</f>
        <v>25</v>
      </c>
      <c r="H1873" s="10">
        <f ca="1">_xlfn.IFNA((VLOOKUP(A1873,'Fats and Greases'!I:J,2,FALSE)), "")</f>
        <v>22.5</v>
      </c>
      <c r="I1873" s="10">
        <f ca="1">_xlfn.IFNA((VLOOKUP(A1873,'Fats and Greases'!K:L,2,FALSE)), "")</f>
        <v>25.88</v>
      </c>
      <c r="J1873" s="10" t="str">
        <f ca="1">_xlfn.IFNA((VLOOKUP(A1873,'Fats and Greases'!M:N,2,FALSE)), "")</f>
        <v/>
      </c>
      <c r="K1873" s="10">
        <f ca="1">_xlfn.IFNA((VLOOKUP($A1873,'Fats and Greases'!O:P,2,FALSE)), "")</f>
        <v>26</v>
      </c>
      <c r="L1873" s="10">
        <f ca="1">_xlfn.IFNA((VLOOKUP($A1873,'Fats and Greases'!Q:R,2,FALSE)), "")</f>
        <v>20.75</v>
      </c>
      <c r="M1873" s="10">
        <f ca="1">_xlfn.IFNA((VLOOKUP($A1873,'Fats and Greases'!S:T,2,FALSE)), "")</f>
        <v>26</v>
      </c>
    </row>
    <row r="1874" spans="1:13" x14ac:dyDescent="0.2">
      <c r="A1874" s="18">
        <v>39406</v>
      </c>
      <c r="B1874" s="19">
        <f t="shared" si="58"/>
        <v>11</v>
      </c>
      <c r="C1874" s="19">
        <f t="shared" si="59"/>
        <v>2007</v>
      </c>
      <c r="D1874" s="10">
        <f ca="1">_xlfn.IFNA((VLOOKUP(A1874,'Fats and Greases'!A:B,2,FALSE)), "")</f>
        <v>23.5</v>
      </c>
      <c r="E1874" s="10">
        <f ca="1">_xlfn.IFNA((VLOOKUP(A1874,'Fats and Greases'!C:D,2,FALSE)), "")</f>
        <v>23.63</v>
      </c>
      <c r="F1874" s="10">
        <f ca="1">_xlfn.IFNA((VLOOKUP(A1874,'Fats and Greases'!E:F,2,FALSE)), "")</f>
        <v>22</v>
      </c>
      <c r="G1874" s="10">
        <f ca="1">_xlfn.IFNA((VLOOKUP(A1874,'Fats and Greases'!G:H,2,FALSE)), "")</f>
        <v>25</v>
      </c>
      <c r="H1874" s="10">
        <f ca="1">_xlfn.IFNA((VLOOKUP(A1874,'Fats and Greases'!I:J,2,FALSE)), "")</f>
        <v>22.5</v>
      </c>
      <c r="I1874" s="10">
        <f ca="1">_xlfn.IFNA((VLOOKUP(A1874,'Fats and Greases'!K:L,2,FALSE)), "")</f>
        <v>25.88</v>
      </c>
      <c r="J1874" s="10" t="str">
        <f ca="1">_xlfn.IFNA((VLOOKUP(A1874,'Fats and Greases'!M:N,2,FALSE)), "")</f>
        <v/>
      </c>
      <c r="K1874" s="10">
        <f ca="1">_xlfn.IFNA((VLOOKUP($A1874,'Fats and Greases'!O:P,2,FALSE)), "")</f>
        <v>26</v>
      </c>
      <c r="L1874" s="10">
        <f ca="1">_xlfn.IFNA((VLOOKUP($A1874,'Fats and Greases'!Q:R,2,FALSE)), "")</f>
        <v>20.75</v>
      </c>
      <c r="M1874" s="10">
        <f ca="1">_xlfn.IFNA((VLOOKUP($A1874,'Fats and Greases'!S:T,2,FALSE)), "")</f>
        <v>26.13</v>
      </c>
    </row>
    <row r="1875" spans="1:13" x14ac:dyDescent="0.2">
      <c r="A1875" s="18">
        <v>39407</v>
      </c>
      <c r="B1875" s="19">
        <f t="shared" si="58"/>
        <v>11</v>
      </c>
      <c r="C1875" s="19">
        <f t="shared" si="59"/>
        <v>2007</v>
      </c>
      <c r="D1875" s="10">
        <f ca="1">_xlfn.IFNA((VLOOKUP(A1875,'Fats and Greases'!A:B,2,FALSE)), "")</f>
        <v>23.5</v>
      </c>
      <c r="E1875" s="10">
        <f ca="1">_xlfn.IFNA((VLOOKUP(A1875,'Fats and Greases'!C:D,2,FALSE)), "")</f>
        <v>23.25</v>
      </c>
      <c r="F1875" s="10">
        <f ca="1">_xlfn.IFNA((VLOOKUP(A1875,'Fats and Greases'!E:F,2,FALSE)), "")</f>
        <v>22</v>
      </c>
      <c r="G1875" s="10">
        <f ca="1">_xlfn.IFNA((VLOOKUP(A1875,'Fats and Greases'!G:H,2,FALSE)), "")</f>
        <v>25</v>
      </c>
      <c r="H1875" s="10">
        <f ca="1">_xlfn.IFNA((VLOOKUP(A1875,'Fats and Greases'!I:J,2,FALSE)), "")</f>
        <v>22.5</v>
      </c>
      <c r="I1875" s="10">
        <f ca="1">_xlfn.IFNA((VLOOKUP(A1875,'Fats and Greases'!K:L,2,FALSE)), "")</f>
        <v>25.88</v>
      </c>
      <c r="J1875" s="10" t="str">
        <f ca="1">_xlfn.IFNA((VLOOKUP(A1875,'Fats and Greases'!M:N,2,FALSE)), "")</f>
        <v/>
      </c>
      <c r="K1875" s="10">
        <f ca="1">_xlfn.IFNA((VLOOKUP($A1875,'Fats and Greases'!O:P,2,FALSE)), "")</f>
        <v>26</v>
      </c>
      <c r="L1875" s="10">
        <f ca="1">_xlfn.IFNA((VLOOKUP($A1875,'Fats and Greases'!Q:R,2,FALSE)), "")</f>
        <v>20.75</v>
      </c>
      <c r="M1875" s="10">
        <f ca="1">_xlfn.IFNA((VLOOKUP($A1875,'Fats and Greases'!S:T,2,FALSE)), "")</f>
        <v>26.13</v>
      </c>
    </row>
    <row r="1876" spans="1:13" x14ac:dyDescent="0.2">
      <c r="A1876" s="18">
        <v>39408</v>
      </c>
      <c r="B1876" s="19">
        <f t="shared" si="58"/>
        <v>11</v>
      </c>
      <c r="C1876" s="19">
        <f t="shared" si="59"/>
        <v>2007</v>
      </c>
      <c r="D1876" s="10" t="str">
        <f ca="1">_xlfn.IFNA((VLOOKUP(A1876,'Fats and Greases'!A:B,2,FALSE)), "")</f>
        <v/>
      </c>
      <c r="E1876" s="10" t="str">
        <f ca="1">_xlfn.IFNA((VLOOKUP(A1876,'Fats and Greases'!C:D,2,FALSE)), "")</f>
        <v/>
      </c>
      <c r="F1876" s="10" t="str">
        <f ca="1">_xlfn.IFNA((VLOOKUP(A1876,'Fats and Greases'!E:F,2,FALSE)), "")</f>
        <v/>
      </c>
      <c r="G1876" s="10" t="str">
        <f ca="1">_xlfn.IFNA((VLOOKUP(A1876,'Fats and Greases'!G:H,2,FALSE)), "")</f>
        <v/>
      </c>
      <c r="H1876" s="10" t="str">
        <f ca="1">_xlfn.IFNA((VLOOKUP(A1876,'Fats and Greases'!I:J,2,FALSE)), "")</f>
        <v/>
      </c>
      <c r="I1876" s="10" t="str">
        <f ca="1">_xlfn.IFNA((VLOOKUP(A1876,'Fats and Greases'!K:L,2,FALSE)), "")</f>
        <v/>
      </c>
      <c r="J1876" s="10" t="str">
        <f ca="1">_xlfn.IFNA((VLOOKUP(A1876,'Fats and Greases'!M:N,2,FALSE)), "")</f>
        <v/>
      </c>
      <c r="K1876" s="10" t="str">
        <f ca="1">_xlfn.IFNA((VLOOKUP($A1876,'Fats and Greases'!O:P,2,FALSE)), "")</f>
        <v/>
      </c>
      <c r="L1876" s="10" t="str">
        <f ca="1">_xlfn.IFNA((VLOOKUP($A1876,'Fats and Greases'!Q:R,2,FALSE)), "")</f>
        <v/>
      </c>
      <c r="M1876" s="10" t="str">
        <f ca="1">_xlfn.IFNA((VLOOKUP($A1876,'Fats and Greases'!S:T,2,FALSE)), "")</f>
        <v/>
      </c>
    </row>
    <row r="1877" spans="1:13" x14ac:dyDescent="0.2">
      <c r="A1877" s="18">
        <v>39409</v>
      </c>
      <c r="B1877" s="19">
        <f t="shared" si="58"/>
        <v>11</v>
      </c>
      <c r="C1877" s="19">
        <f t="shared" si="59"/>
        <v>2007</v>
      </c>
      <c r="D1877" s="10" t="str">
        <f ca="1">_xlfn.IFNA((VLOOKUP(A1877,'Fats and Greases'!A:B,2,FALSE)), "")</f>
        <v/>
      </c>
      <c r="E1877" s="10" t="str">
        <f ca="1">_xlfn.IFNA((VLOOKUP(A1877,'Fats and Greases'!C:D,2,FALSE)), "")</f>
        <v/>
      </c>
      <c r="F1877" s="10" t="str">
        <f ca="1">_xlfn.IFNA((VLOOKUP(A1877,'Fats and Greases'!E:F,2,FALSE)), "")</f>
        <v/>
      </c>
      <c r="G1877" s="10" t="str">
        <f ca="1">_xlfn.IFNA((VLOOKUP(A1877,'Fats and Greases'!G:H,2,FALSE)), "")</f>
        <v/>
      </c>
      <c r="H1877" s="10" t="str">
        <f ca="1">_xlfn.IFNA((VLOOKUP(A1877,'Fats and Greases'!I:J,2,FALSE)), "")</f>
        <v/>
      </c>
      <c r="I1877" s="10" t="str">
        <f ca="1">_xlfn.IFNA((VLOOKUP(A1877,'Fats and Greases'!K:L,2,FALSE)), "")</f>
        <v/>
      </c>
      <c r="J1877" s="10" t="str">
        <f ca="1">_xlfn.IFNA((VLOOKUP(A1877,'Fats and Greases'!M:N,2,FALSE)), "")</f>
        <v/>
      </c>
      <c r="K1877" s="10" t="str">
        <f ca="1">_xlfn.IFNA((VLOOKUP($A1877,'Fats and Greases'!O:P,2,FALSE)), "")</f>
        <v/>
      </c>
      <c r="L1877" s="10" t="str">
        <f ca="1">_xlfn.IFNA((VLOOKUP($A1877,'Fats and Greases'!Q:R,2,FALSE)), "")</f>
        <v/>
      </c>
      <c r="M1877" s="10" t="str">
        <f ca="1">_xlfn.IFNA((VLOOKUP($A1877,'Fats and Greases'!S:T,2,FALSE)), "")</f>
        <v/>
      </c>
    </row>
    <row r="1878" spans="1:13" x14ac:dyDescent="0.2">
      <c r="A1878" s="18">
        <v>39412</v>
      </c>
      <c r="B1878" s="19">
        <f t="shared" si="58"/>
        <v>11</v>
      </c>
      <c r="C1878" s="19">
        <f t="shared" si="59"/>
        <v>2007</v>
      </c>
      <c r="D1878" s="10">
        <f ca="1">_xlfn.IFNA((VLOOKUP(A1878,'Fats and Greases'!A:B,2,FALSE)), "")</f>
        <v>23.5</v>
      </c>
      <c r="E1878" s="10">
        <f ca="1">_xlfn.IFNA((VLOOKUP(A1878,'Fats and Greases'!C:D,2,FALSE)), "")</f>
        <v>23.5</v>
      </c>
      <c r="F1878" s="10">
        <f ca="1">_xlfn.IFNA((VLOOKUP(A1878,'Fats and Greases'!E:F,2,FALSE)), "")</f>
        <v>22</v>
      </c>
      <c r="G1878" s="10">
        <f ca="1">_xlfn.IFNA((VLOOKUP(A1878,'Fats and Greases'!G:H,2,FALSE)), "")</f>
        <v>25</v>
      </c>
      <c r="H1878" s="10">
        <f ca="1">_xlfn.IFNA((VLOOKUP(A1878,'Fats and Greases'!I:J,2,FALSE)), "")</f>
        <v>22.5</v>
      </c>
      <c r="I1878" s="10">
        <f ca="1">_xlfn.IFNA((VLOOKUP(A1878,'Fats and Greases'!K:L,2,FALSE)), "")</f>
        <v>25.88</v>
      </c>
      <c r="J1878" s="10" t="str">
        <f ca="1">_xlfn.IFNA((VLOOKUP(A1878,'Fats and Greases'!M:N,2,FALSE)), "")</f>
        <v/>
      </c>
      <c r="K1878" s="10">
        <f ca="1">_xlfn.IFNA((VLOOKUP($A1878,'Fats and Greases'!O:P,2,FALSE)), "")</f>
        <v>26</v>
      </c>
      <c r="L1878" s="10">
        <f ca="1">_xlfn.IFNA((VLOOKUP($A1878,'Fats and Greases'!Q:R,2,FALSE)), "")</f>
        <v>20.75</v>
      </c>
      <c r="M1878" s="10">
        <f ca="1">_xlfn.IFNA((VLOOKUP($A1878,'Fats and Greases'!S:T,2,FALSE)), "")</f>
        <v>26.13</v>
      </c>
    </row>
    <row r="1879" spans="1:13" x14ac:dyDescent="0.2">
      <c r="A1879" s="18">
        <v>39413</v>
      </c>
      <c r="B1879" s="19">
        <f t="shared" si="58"/>
        <v>11</v>
      </c>
      <c r="C1879" s="19">
        <f t="shared" si="59"/>
        <v>2007</v>
      </c>
      <c r="D1879" s="10">
        <f ca="1">_xlfn.IFNA((VLOOKUP(A1879,'Fats and Greases'!A:B,2,FALSE)), "")</f>
        <v>23.5</v>
      </c>
      <c r="E1879" s="10">
        <f ca="1">_xlfn.IFNA((VLOOKUP(A1879,'Fats and Greases'!C:D,2,FALSE)), "")</f>
        <v>23.5</v>
      </c>
      <c r="F1879" s="10">
        <f ca="1">_xlfn.IFNA((VLOOKUP(A1879,'Fats and Greases'!E:F,2,FALSE)), "")</f>
        <v>22</v>
      </c>
      <c r="G1879" s="10">
        <f ca="1">_xlfn.IFNA((VLOOKUP(A1879,'Fats and Greases'!G:H,2,FALSE)), "")</f>
        <v>25</v>
      </c>
      <c r="H1879" s="10">
        <f ca="1">_xlfn.IFNA((VLOOKUP(A1879,'Fats and Greases'!I:J,2,FALSE)), "")</f>
        <v>22.5</v>
      </c>
      <c r="I1879" s="10">
        <f ca="1">_xlfn.IFNA((VLOOKUP(A1879,'Fats and Greases'!K:L,2,FALSE)), "")</f>
        <v>26</v>
      </c>
      <c r="J1879" s="10" t="str">
        <f ca="1">_xlfn.IFNA((VLOOKUP(A1879,'Fats and Greases'!M:N,2,FALSE)), "")</f>
        <v/>
      </c>
      <c r="K1879" s="10">
        <f ca="1">_xlfn.IFNA((VLOOKUP($A1879,'Fats and Greases'!O:P,2,FALSE)), "")</f>
        <v>26.5</v>
      </c>
      <c r="L1879" s="10">
        <f ca="1">_xlfn.IFNA((VLOOKUP($A1879,'Fats and Greases'!Q:R,2,FALSE)), "")</f>
        <v>20.75</v>
      </c>
      <c r="M1879" s="10">
        <f ca="1">_xlfn.IFNA((VLOOKUP($A1879,'Fats and Greases'!S:T,2,FALSE)), "")</f>
        <v>26.5</v>
      </c>
    </row>
    <row r="1880" spans="1:13" x14ac:dyDescent="0.2">
      <c r="A1880" s="18">
        <v>39414</v>
      </c>
      <c r="B1880" s="19">
        <f t="shared" si="58"/>
        <v>11</v>
      </c>
      <c r="C1880" s="19">
        <f t="shared" si="59"/>
        <v>2007</v>
      </c>
      <c r="D1880" s="10">
        <f ca="1">_xlfn.IFNA((VLOOKUP(A1880,'Fats and Greases'!A:B,2,FALSE)), "")</f>
        <v>23</v>
      </c>
      <c r="E1880" s="10">
        <f ca="1">_xlfn.IFNA((VLOOKUP(A1880,'Fats and Greases'!C:D,2,FALSE)), "")</f>
        <v>23.25</v>
      </c>
      <c r="F1880" s="10">
        <f ca="1">_xlfn.IFNA((VLOOKUP(A1880,'Fats and Greases'!E:F,2,FALSE)), "")</f>
        <v>22</v>
      </c>
      <c r="G1880" s="10">
        <f ca="1">_xlfn.IFNA((VLOOKUP(A1880,'Fats and Greases'!G:H,2,FALSE)), "")</f>
        <v>25</v>
      </c>
      <c r="H1880" s="10">
        <f ca="1">_xlfn.IFNA((VLOOKUP(A1880,'Fats and Greases'!I:J,2,FALSE)), "")</f>
        <v>22.5</v>
      </c>
      <c r="I1880" s="10">
        <f ca="1">_xlfn.IFNA((VLOOKUP(A1880,'Fats and Greases'!K:L,2,FALSE)), "")</f>
        <v>26</v>
      </c>
      <c r="J1880" s="10" t="str">
        <f ca="1">_xlfn.IFNA((VLOOKUP(A1880,'Fats and Greases'!M:N,2,FALSE)), "")</f>
        <v/>
      </c>
      <c r="K1880" s="10">
        <f ca="1">_xlfn.IFNA((VLOOKUP($A1880,'Fats and Greases'!O:P,2,FALSE)), "")</f>
        <v>26.5</v>
      </c>
      <c r="L1880" s="10">
        <f ca="1">_xlfn.IFNA((VLOOKUP($A1880,'Fats and Greases'!Q:R,2,FALSE)), "")</f>
        <v>20.75</v>
      </c>
      <c r="M1880" s="10">
        <f ca="1">_xlfn.IFNA((VLOOKUP($A1880,'Fats and Greases'!S:T,2,FALSE)), "")</f>
        <v>26.75</v>
      </c>
    </row>
    <row r="1881" spans="1:13" x14ac:dyDescent="0.2">
      <c r="A1881" s="18">
        <v>39415</v>
      </c>
      <c r="B1881" s="19">
        <f t="shared" si="58"/>
        <v>11</v>
      </c>
      <c r="C1881" s="19">
        <f t="shared" si="59"/>
        <v>2007</v>
      </c>
      <c r="D1881" s="10">
        <f ca="1">_xlfn.IFNA((VLOOKUP(A1881,'Fats and Greases'!A:B,2,FALSE)), "")</f>
        <v>23</v>
      </c>
      <c r="E1881" s="10">
        <f ca="1">_xlfn.IFNA((VLOOKUP(A1881,'Fats and Greases'!C:D,2,FALSE)), "")</f>
        <v>23.25</v>
      </c>
      <c r="F1881" s="10">
        <f ca="1">_xlfn.IFNA((VLOOKUP(A1881,'Fats and Greases'!E:F,2,FALSE)), "")</f>
        <v>22</v>
      </c>
      <c r="G1881" s="10">
        <f ca="1">_xlfn.IFNA((VLOOKUP(A1881,'Fats and Greases'!G:H,2,FALSE)), "")</f>
        <v>25</v>
      </c>
      <c r="H1881" s="10">
        <f ca="1">_xlfn.IFNA((VLOOKUP(A1881,'Fats and Greases'!I:J,2,FALSE)), "")</f>
        <v>22.5</v>
      </c>
      <c r="I1881" s="10">
        <f ca="1">_xlfn.IFNA((VLOOKUP(A1881,'Fats and Greases'!K:L,2,FALSE)), "")</f>
        <v>26</v>
      </c>
      <c r="J1881" s="10" t="str">
        <f ca="1">_xlfn.IFNA((VLOOKUP(A1881,'Fats and Greases'!M:N,2,FALSE)), "")</f>
        <v/>
      </c>
      <c r="K1881" s="10">
        <f ca="1">_xlfn.IFNA((VLOOKUP($A1881,'Fats and Greases'!O:P,2,FALSE)), "")</f>
        <v>26.5</v>
      </c>
      <c r="L1881" s="10">
        <f ca="1">_xlfn.IFNA((VLOOKUP($A1881,'Fats and Greases'!Q:R,2,FALSE)), "")</f>
        <v>20.75</v>
      </c>
      <c r="M1881" s="10">
        <f ca="1">_xlfn.IFNA((VLOOKUP($A1881,'Fats and Greases'!S:T,2,FALSE)), "")</f>
        <v>26.75</v>
      </c>
    </row>
    <row r="1882" spans="1:13" x14ac:dyDescent="0.2">
      <c r="A1882" s="18">
        <v>39416</v>
      </c>
      <c r="B1882" s="19">
        <f t="shared" si="58"/>
        <v>11</v>
      </c>
      <c r="C1882" s="19">
        <f t="shared" si="59"/>
        <v>2007</v>
      </c>
      <c r="D1882" s="10">
        <f ca="1">_xlfn.IFNA((VLOOKUP(A1882,'Fats and Greases'!A:B,2,FALSE)), "")</f>
        <v>23</v>
      </c>
      <c r="E1882" s="10">
        <f ca="1">_xlfn.IFNA((VLOOKUP(A1882,'Fats and Greases'!C:D,2,FALSE)), "")</f>
        <v>23.25</v>
      </c>
      <c r="F1882" s="10">
        <f ca="1">_xlfn.IFNA((VLOOKUP(A1882,'Fats and Greases'!E:F,2,FALSE)), "")</f>
        <v>22</v>
      </c>
      <c r="G1882" s="10">
        <f ca="1">_xlfn.IFNA((VLOOKUP(A1882,'Fats and Greases'!G:H,2,FALSE)), "")</f>
        <v>25</v>
      </c>
      <c r="H1882" s="10">
        <f ca="1">_xlfn.IFNA((VLOOKUP(A1882,'Fats and Greases'!I:J,2,FALSE)), "")</f>
        <v>22.5</v>
      </c>
      <c r="I1882" s="10">
        <f ca="1">_xlfn.IFNA((VLOOKUP(A1882,'Fats and Greases'!K:L,2,FALSE)), "")</f>
        <v>26</v>
      </c>
      <c r="J1882" s="10" t="str">
        <f ca="1">_xlfn.IFNA((VLOOKUP(A1882,'Fats and Greases'!M:N,2,FALSE)), "")</f>
        <v/>
      </c>
      <c r="K1882" s="10">
        <f ca="1">_xlfn.IFNA((VLOOKUP($A1882,'Fats and Greases'!O:P,2,FALSE)), "")</f>
        <v>26.5</v>
      </c>
      <c r="L1882" s="10">
        <f ca="1">_xlfn.IFNA((VLOOKUP($A1882,'Fats and Greases'!Q:R,2,FALSE)), "")</f>
        <v>20.75</v>
      </c>
      <c r="M1882" s="10">
        <f ca="1">_xlfn.IFNA((VLOOKUP($A1882,'Fats and Greases'!S:T,2,FALSE)), "")</f>
        <v>26.75</v>
      </c>
    </row>
    <row r="1883" spans="1:13" x14ac:dyDescent="0.2">
      <c r="A1883" s="18">
        <v>39419</v>
      </c>
      <c r="B1883" s="19">
        <f t="shared" si="58"/>
        <v>12</v>
      </c>
      <c r="C1883" s="19">
        <f t="shared" si="59"/>
        <v>2007</v>
      </c>
      <c r="D1883" s="10">
        <f ca="1">_xlfn.IFNA((VLOOKUP(A1883,'Fats and Greases'!A:B,2,FALSE)), "")</f>
        <v>23</v>
      </c>
      <c r="E1883" s="10">
        <f ca="1">_xlfn.IFNA((VLOOKUP(A1883,'Fats and Greases'!C:D,2,FALSE)), "")</f>
        <v>23.25</v>
      </c>
      <c r="F1883" s="10">
        <f ca="1">_xlfn.IFNA((VLOOKUP(A1883,'Fats and Greases'!E:F,2,FALSE)), "")</f>
        <v>22</v>
      </c>
      <c r="G1883" s="10">
        <f ca="1">_xlfn.IFNA((VLOOKUP(A1883,'Fats and Greases'!G:H,2,FALSE)), "")</f>
        <v>25</v>
      </c>
      <c r="H1883" s="10">
        <f ca="1">_xlfn.IFNA((VLOOKUP(A1883,'Fats and Greases'!I:J,2,FALSE)), "")</f>
        <v>22.5</v>
      </c>
      <c r="I1883" s="10">
        <f ca="1">_xlfn.IFNA((VLOOKUP(A1883,'Fats and Greases'!K:L,2,FALSE)), "")</f>
        <v>26</v>
      </c>
      <c r="J1883" s="10" t="str">
        <f ca="1">_xlfn.IFNA((VLOOKUP(A1883,'Fats and Greases'!M:N,2,FALSE)), "")</f>
        <v/>
      </c>
      <c r="K1883" s="10">
        <f ca="1">_xlfn.IFNA((VLOOKUP($A1883,'Fats and Greases'!O:P,2,FALSE)), "")</f>
        <v>26.5</v>
      </c>
      <c r="L1883" s="10">
        <f ca="1">_xlfn.IFNA((VLOOKUP($A1883,'Fats and Greases'!Q:R,2,FALSE)), "")</f>
        <v>20.75</v>
      </c>
      <c r="M1883" s="10">
        <f ca="1">_xlfn.IFNA((VLOOKUP($A1883,'Fats and Greases'!S:T,2,FALSE)), "")</f>
        <v>26.75</v>
      </c>
    </row>
    <row r="1884" spans="1:13" x14ac:dyDescent="0.2">
      <c r="A1884" s="18">
        <v>39420</v>
      </c>
      <c r="B1884" s="19">
        <f t="shared" si="58"/>
        <v>12</v>
      </c>
      <c r="C1884" s="19">
        <f t="shared" si="59"/>
        <v>2007</v>
      </c>
      <c r="D1884" s="10">
        <f ca="1">_xlfn.IFNA((VLOOKUP(A1884,'Fats and Greases'!A:B,2,FALSE)), "")</f>
        <v>23</v>
      </c>
      <c r="E1884" s="10">
        <f ca="1">_xlfn.IFNA((VLOOKUP(A1884,'Fats and Greases'!C:D,2,FALSE)), "")</f>
        <v>23.25</v>
      </c>
      <c r="F1884" s="10">
        <f ca="1">_xlfn.IFNA((VLOOKUP(A1884,'Fats and Greases'!E:F,2,FALSE)), "")</f>
        <v>22</v>
      </c>
      <c r="G1884" s="10">
        <f ca="1">_xlfn.IFNA((VLOOKUP(A1884,'Fats and Greases'!G:H,2,FALSE)), "")</f>
        <v>25</v>
      </c>
      <c r="H1884" s="10">
        <f ca="1">_xlfn.IFNA((VLOOKUP(A1884,'Fats and Greases'!I:J,2,FALSE)), "")</f>
        <v>22.5</v>
      </c>
      <c r="I1884" s="10">
        <f ca="1">_xlfn.IFNA((VLOOKUP(A1884,'Fats and Greases'!K:L,2,FALSE)), "")</f>
        <v>26</v>
      </c>
      <c r="J1884" s="10" t="str">
        <f ca="1">_xlfn.IFNA((VLOOKUP(A1884,'Fats and Greases'!M:N,2,FALSE)), "")</f>
        <v/>
      </c>
      <c r="K1884" s="10">
        <f ca="1">_xlfn.IFNA((VLOOKUP($A1884,'Fats and Greases'!O:P,2,FALSE)), "")</f>
        <v>26.5</v>
      </c>
      <c r="L1884" s="10">
        <f ca="1">_xlfn.IFNA((VLOOKUP($A1884,'Fats and Greases'!Q:R,2,FALSE)), "")</f>
        <v>20.75</v>
      </c>
      <c r="M1884" s="10">
        <f ca="1">_xlfn.IFNA((VLOOKUP($A1884,'Fats and Greases'!S:T,2,FALSE)), "")</f>
        <v>26.75</v>
      </c>
    </row>
    <row r="1885" spans="1:13" x14ac:dyDescent="0.2">
      <c r="A1885" s="18">
        <v>39421</v>
      </c>
      <c r="B1885" s="19">
        <f t="shared" si="58"/>
        <v>12</v>
      </c>
      <c r="C1885" s="19">
        <f t="shared" si="59"/>
        <v>2007</v>
      </c>
      <c r="D1885" s="10">
        <f ca="1">_xlfn.IFNA((VLOOKUP(A1885,'Fats and Greases'!A:B,2,FALSE)), "")</f>
        <v>23</v>
      </c>
      <c r="E1885" s="10">
        <f ca="1">_xlfn.IFNA((VLOOKUP(A1885,'Fats and Greases'!C:D,2,FALSE)), "")</f>
        <v>23</v>
      </c>
      <c r="F1885" s="10">
        <f ca="1">_xlfn.IFNA((VLOOKUP(A1885,'Fats and Greases'!E:F,2,FALSE)), "")</f>
        <v>22</v>
      </c>
      <c r="G1885" s="10">
        <f ca="1">_xlfn.IFNA((VLOOKUP(A1885,'Fats and Greases'!G:H,2,FALSE)), "")</f>
        <v>25</v>
      </c>
      <c r="H1885" s="10">
        <f ca="1">_xlfn.IFNA((VLOOKUP(A1885,'Fats and Greases'!I:J,2,FALSE)), "")</f>
        <v>22.5</v>
      </c>
      <c r="I1885" s="10">
        <f ca="1">_xlfn.IFNA((VLOOKUP(A1885,'Fats and Greases'!K:L,2,FALSE)), "")</f>
        <v>26.5</v>
      </c>
      <c r="J1885" s="10" t="str">
        <f ca="1">_xlfn.IFNA((VLOOKUP(A1885,'Fats and Greases'!M:N,2,FALSE)), "")</f>
        <v/>
      </c>
      <c r="K1885" s="10">
        <f ca="1">_xlfn.IFNA((VLOOKUP($A1885,'Fats and Greases'!O:P,2,FALSE)), "")</f>
        <v>26.5</v>
      </c>
      <c r="L1885" s="10">
        <f ca="1">_xlfn.IFNA((VLOOKUP($A1885,'Fats and Greases'!Q:R,2,FALSE)), "")</f>
        <v>20.75</v>
      </c>
      <c r="M1885" s="10">
        <f ca="1">_xlfn.IFNA((VLOOKUP($A1885,'Fats and Greases'!S:T,2,FALSE)), "")</f>
        <v>26.5</v>
      </c>
    </row>
    <row r="1886" spans="1:13" x14ac:dyDescent="0.2">
      <c r="A1886" s="18">
        <v>39422</v>
      </c>
      <c r="B1886" s="19">
        <f t="shared" si="58"/>
        <v>12</v>
      </c>
      <c r="C1886" s="19">
        <f t="shared" si="59"/>
        <v>2007</v>
      </c>
      <c r="D1886" s="10">
        <f ca="1">_xlfn.IFNA((VLOOKUP(A1886,'Fats and Greases'!A:B,2,FALSE)), "")</f>
        <v>22.5</v>
      </c>
      <c r="E1886" s="10">
        <f ca="1">_xlfn.IFNA((VLOOKUP(A1886,'Fats and Greases'!C:D,2,FALSE)), "")</f>
        <v>23</v>
      </c>
      <c r="F1886" s="10">
        <f ca="1">_xlfn.IFNA((VLOOKUP(A1886,'Fats and Greases'!E:F,2,FALSE)), "")</f>
        <v>22</v>
      </c>
      <c r="G1886" s="10">
        <f ca="1">_xlfn.IFNA((VLOOKUP(A1886,'Fats and Greases'!G:H,2,FALSE)), "")</f>
        <v>25</v>
      </c>
      <c r="H1886" s="10">
        <f ca="1">_xlfn.IFNA((VLOOKUP(A1886,'Fats and Greases'!I:J,2,FALSE)), "")</f>
        <v>22.5</v>
      </c>
      <c r="I1886" s="10">
        <f ca="1">_xlfn.IFNA((VLOOKUP(A1886,'Fats and Greases'!K:L,2,FALSE)), "")</f>
        <v>26.5</v>
      </c>
      <c r="J1886" s="10" t="str">
        <f ca="1">_xlfn.IFNA((VLOOKUP(A1886,'Fats and Greases'!M:N,2,FALSE)), "")</f>
        <v/>
      </c>
      <c r="K1886" s="10">
        <f ca="1">_xlfn.IFNA((VLOOKUP($A1886,'Fats and Greases'!O:P,2,FALSE)), "")</f>
        <v>26.5</v>
      </c>
      <c r="L1886" s="10">
        <f ca="1">_xlfn.IFNA((VLOOKUP($A1886,'Fats and Greases'!Q:R,2,FALSE)), "")</f>
        <v>20.75</v>
      </c>
      <c r="M1886" s="10">
        <f ca="1">_xlfn.IFNA((VLOOKUP($A1886,'Fats and Greases'!S:T,2,FALSE)), "")</f>
        <v>26.5</v>
      </c>
    </row>
    <row r="1887" spans="1:13" x14ac:dyDescent="0.2">
      <c r="A1887" s="18">
        <v>39423</v>
      </c>
      <c r="B1887" s="19">
        <f t="shared" si="58"/>
        <v>12</v>
      </c>
      <c r="C1887" s="19">
        <f t="shared" si="59"/>
        <v>2007</v>
      </c>
      <c r="D1887" s="10">
        <f ca="1">_xlfn.IFNA((VLOOKUP(A1887,'Fats and Greases'!A:B,2,FALSE)), "")</f>
        <v>22.5</v>
      </c>
      <c r="E1887" s="10">
        <f ca="1">_xlfn.IFNA((VLOOKUP(A1887,'Fats and Greases'!C:D,2,FALSE)), "")</f>
        <v>23</v>
      </c>
      <c r="F1887" s="10">
        <f ca="1">_xlfn.IFNA((VLOOKUP(A1887,'Fats and Greases'!E:F,2,FALSE)), "")</f>
        <v>22</v>
      </c>
      <c r="G1887" s="10">
        <f ca="1">_xlfn.IFNA((VLOOKUP(A1887,'Fats and Greases'!G:H,2,FALSE)), "")</f>
        <v>25</v>
      </c>
      <c r="H1887" s="10">
        <f ca="1">_xlfn.IFNA((VLOOKUP(A1887,'Fats and Greases'!I:J,2,FALSE)), "")</f>
        <v>22.5</v>
      </c>
      <c r="I1887" s="10">
        <f ca="1">_xlfn.IFNA((VLOOKUP(A1887,'Fats and Greases'!K:L,2,FALSE)), "")</f>
        <v>26.5</v>
      </c>
      <c r="J1887" s="10" t="str">
        <f ca="1">_xlfn.IFNA((VLOOKUP(A1887,'Fats and Greases'!M:N,2,FALSE)), "")</f>
        <v/>
      </c>
      <c r="K1887" s="10">
        <f ca="1">_xlfn.IFNA((VLOOKUP($A1887,'Fats and Greases'!O:P,2,FALSE)), "")</f>
        <v>26.5</v>
      </c>
      <c r="L1887" s="10">
        <f ca="1">_xlfn.IFNA((VLOOKUP($A1887,'Fats and Greases'!Q:R,2,FALSE)), "")</f>
        <v>20.75</v>
      </c>
      <c r="M1887" s="10">
        <f ca="1">_xlfn.IFNA((VLOOKUP($A1887,'Fats and Greases'!S:T,2,FALSE)), "")</f>
        <v>26.5</v>
      </c>
    </row>
    <row r="1888" spans="1:13" x14ac:dyDescent="0.2">
      <c r="A1888" s="18">
        <v>39426</v>
      </c>
      <c r="B1888" s="19">
        <f t="shared" si="58"/>
        <v>12</v>
      </c>
      <c r="C1888" s="19">
        <f t="shared" si="59"/>
        <v>2007</v>
      </c>
      <c r="D1888" s="10">
        <f ca="1">_xlfn.IFNA((VLOOKUP(A1888,'Fats and Greases'!A:B,2,FALSE)), "")</f>
        <v>22.5</v>
      </c>
      <c r="E1888" s="10">
        <f ca="1">_xlfn.IFNA((VLOOKUP(A1888,'Fats and Greases'!C:D,2,FALSE)), "")</f>
        <v>23</v>
      </c>
      <c r="F1888" s="10">
        <f ca="1">_xlfn.IFNA((VLOOKUP(A1888,'Fats and Greases'!E:F,2,FALSE)), "")</f>
        <v>22</v>
      </c>
      <c r="G1888" s="10">
        <f ca="1">_xlfn.IFNA((VLOOKUP(A1888,'Fats and Greases'!G:H,2,FALSE)), "")</f>
        <v>25</v>
      </c>
      <c r="H1888" s="10">
        <f ca="1">_xlfn.IFNA((VLOOKUP(A1888,'Fats and Greases'!I:J,2,FALSE)), "")</f>
        <v>22.5</v>
      </c>
      <c r="I1888" s="10">
        <f ca="1">_xlfn.IFNA((VLOOKUP(A1888,'Fats and Greases'!K:L,2,FALSE)), "")</f>
        <v>26.5</v>
      </c>
      <c r="J1888" s="10" t="str">
        <f ca="1">_xlfn.IFNA((VLOOKUP(A1888,'Fats and Greases'!M:N,2,FALSE)), "")</f>
        <v/>
      </c>
      <c r="K1888" s="10">
        <f ca="1">_xlfn.IFNA((VLOOKUP($A1888,'Fats and Greases'!O:P,2,FALSE)), "")</f>
        <v>26.5</v>
      </c>
      <c r="L1888" s="10">
        <f ca="1">_xlfn.IFNA((VLOOKUP($A1888,'Fats and Greases'!Q:R,2,FALSE)), "")</f>
        <v>20.75</v>
      </c>
      <c r="M1888" s="10">
        <f ca="1">_xlfn.IFNA((VLOOKUP($A1888,'Fats and Greases'!S:T,2,FALSE)), "")</f>
        <v>26.5</v>
      </c>
    </row>
    <row r="1889" spans="1:13" x14ac:dyDescent="0.2">
      <c r="A1889" s="18">
        <v>39427</v>
      </c>
      <c r="B1889" s="19">
        <f t="shared" si="58"/>
        <v>12</v>
      </c>
      <c r="C1889" s="19">
        <f t="shared" si="59"/>
        <v>2007</v>
      </c>
      <c r="D1889" s="10">
        <f ca="1">_xlfn.IFNA((VLOOKUP(A1889,'Fats and Greases'!A:B,2,FALSE)), "")</f>
        <v>22.25</v>
      </c>
      <c r="E1889" s="10">
        <f ca="1">_xlfn.IFNA((VLOOKUP(A1889,'Fats and Greases'!C:D,2,FALSE)), "")</f>
        <v>22.75</v>
      </c>
      <c r="F1889" s="10">
        <f ca="1">_xlfn.IFNA((VLOOKUP(A1889,'Fats and Greases'!E:F,2,FALSE)), "")</f>
        <v>22</v>
      </c>
      <c r="G1889" s="10">
        <f ca="1">_xlfn.IFNA((VLOOKUP(A1889,'Fats and Greases'!G:H,2,FALSE)), "")</f>
        <v>25</v>
      </c>
      <c r="H1889" s="10">
        <f ca="1">_xlfn.IFNA((VLOOKUP(A1889,'Fats and Greases'!I:J,2,FALSE)), "")</f>
        <v>22.5</v>
      </c>
      <c r="I1889" s="10">
        <f ca="1">_xlfn.IFNA((VLOOKUP(A1889,'Fats and Greases'!K:L,2,FALSE)), "")</f>
        <v>26.5</v>
      </c>
      <c r="J1889" s="10" t="str">
        <f ca="1">_xlfn.IFNA((VLOOKUP(A1889,'Fats and Greases'!M:N,2,FALSE)), "")</f>
        <v/>
      </c>
      <c r="K1889" s="10">
        <f ca="1">_xlfn.IFNA((VLOOKUP($A1889,'Fats and Greases'!O:P,2,FALSE)), "")</f>
        <v>26.5</v>
      </c>
      <c r="L1889" s="10">
        <f ca="1">_xlfn.IFNA((VLOOKUP($A1889,'Fats and Greases'!Q:R,2,FALSE)), "")</f>
        <v>20.75</v>
      </c>
      <c r="M1889" s="10">
        <f ca="1">_xlfn.IFNA((VLOOKUP($A1889,'Fats and Greases'!S:T,2,FALSE)), "")</f>
        <v>25.75</v>
      </c>
    </row>
    <row r="1890" spans="1:13" x14ac:dyDescent="0.2">
      <c r="A1890" s="18">
        <v>39428</v>
      </c>
      <c r="B1890" s="19">
        <f t="shared" si="58"/>
        <v>12</v>
      </c>
      <c r="C1890" s="19">
        <f t="shared" si="59"/>
        <v>2007</v>
      </c>
      <c r="D1890" s="10">
        <f ca="1">_xlfn.IFNA((VLOOKUP(A1890,'Fats and Greases'!A:B,2,FALSE)), "")</f>
        <v>22.25</v>
      </c>
      <c r="E1890" s="10">
        <f ca="1">_xlfn.IFNA((VLOOKUP(A1890,'Fats and Greases'!C:D,2,FALSE)), "")</f>
        <v>22.5</v>
      </c>
      <c r="F1890" s="10">
        <f ca="1">_xlfn.IFNA((VLOOKUP(A1890,'Fats and Greases'!E:F,2,FALSE)), "")</f>
        <v>22</v>
      </c>
      <c r="G1890" s="10">
        <f ca="1">_xlfn.IFNA((VLOOKUP(A1890,'Fats and Greases'!G:H,2,FALSE)), "")</f>
        <v>25</v>
      </c>
      <c r="H1890" s="10">
        <f ca="1">_xlfn.IFNA((VLOOKUP(A1890,'Fats and Greases'!I:J,2,FALSE)), "")</f>
        <v>22.5</v>
      </c>
      <c r="I1890" s="10">
        <f ca="1">_xlfn.IFNA((VLOOKUP(A1890,'Fats and Greases'!K:L,2,FALSE)), "")</f>
        <v>26.25</v>
      </c>
      <c r="J1890" s="10" t="str">
        <f ca="1">_xlfn.IFNA((VLOOKUP(A1890,'Fats and Greases'!M:N,2,FALSE)), "")</f>
        <v/>
      </c>
      <c r="K1890" s="10">
        <f ca="1">_xlfn.IFNA((VLOOKUP($A1890,'Fats and Greases'!O:P,2,FALSE)), "")</f>
        <v>26.5</v>
      </c>
      <c r="L1890" s="10">
        <f ca="1">_xlfn.IFNA((VLOOKUP($A1890,'Fats and Greases'!Q:R,2,FALSE)), "")</f>
        <v>20.75</v>
      </c>
      <c r="M1890" s="10">
        <f ca="1">_xlfn.IFNA((VLOOKUP($A1890,'Fats and Greases'!S:T,2,FALSE)), "")</f>
        <v>25.75</v>
      </c>
    </row>
    <row r="1891" spans="1:13" x14ac:dyDescent="0.2">
      <c r="A1891" s="18">
        <v>39429</v>
      </c>
      <c r="B1891" s="19">
        <f t="shared" si="58"/>
        <v>12</v>
      </c>
      <c r="C1891" s="19">
        <f t="shared" si="59"/>
        <v>2007</v>
      </c>
      <c r="D1891" s="10">
        <f ca="1">_xlfn.IFNA((VLOOKUP(A1891,'Fats and Greases'!A:B,2,FALSE)), "")</f>
        <v>22</v>
      </c>
      <c r="E1891" s="10">
        <f ca="1">_xlfn.IFNA((VLOOKUP(A1891,'Fats and Greases'!C:D,2,FALSE)), "")</f>
        <v>22.25</v>
      </c>
      <c r="F1891" s="10">
        <f ca="1">_xlfn.IFNA((VLOOKUP(A1891,'Fats and Greases'!E:F,2,FALSE)), "")</f>
        <v>22</v>
      </c>
      <c r="G1891" s="10">
        <f ca="1">_xlfn.IFNA((VLOOKUP(A1891,'Fats and Greases'!G:H,2,FALSE)), "")</f>
        <v>25</v>
      </c>
      <c r="H1891" s="10">
        <f ca="1">_xlfn.IFNA((VLOOKUP(A1891,'Fats and Greases'!I:J,2,FALSE)), "")</f>
        <v>22.5</v>
      </c>
      <c r="I1891" s="10">
        <f ca="1">_xlfn.IFNA((VLOOKUP(A1891,'Fats and Greases'!K:L,2,FALSE)), "")</f>
        <v>26.25</v>
      </c>
      <c r="J1891" s="10" t="str">
        <f ca="1">_xlfn.IFNA((VLOOKUP(A1891,'Fats and Greases'!M:N,2,FALSE)), "")</f>
        <v/>
      </c>
      <c r="K1891" s="10">
        <f ca="1">_xlfn.IFNA((VLOOKUP($A1891,'Fats and Greases'!O:P,2,FALSE)), "")</f>
        <v>25.5</v>
      </c>
      <c r="L1891" s="10">
        <f ca="1">_xlfn.IFNA((VLOOKUP($A1891,'Fats and Greases'!Q:R,2,FALSE)), "")</f>
        <v>20.75</v>
      </c>
      <c r="M1891" s="10">
        <f ca="1">_xlfn.IFNA((VLOOKUP($A1891,'Fats and Greases'!S:T,2,FALSE)), "")</f>
        <v>25.75</v>
      </c>
    </row>
    <row r="1892" spans="1:13" x14ac:dyDescent="0.2">
      <c r="A1892" s="18">
        <v>39430</v>
      </c>
      <c r="B1892" s="19">
        <f t="shared" si="58"/>
        <v>12</v>
      </c>
      <c r="C1892" s="19">
        <f t="shared" si="59"/>
        <v>2007</v>
      </c>
      <c r="D1892" s="10">
        <f ca="1">_xlfn.IFNA((VLOOKUP(A1892,'Fats and Greases'!A:B,2,FALSE)), "")</f>
        <v>22</v>
      </c>
      <c r="E1892" s="10">
        <f ca="1">_xlfn.IFNA((VLOOKUP(A1892,'Fats and Greases'!C:D,2,FALSE)), "")</f>
        <v>22.25</v>
      </c>
      <c r="F1892" s="10">
        <f ca="1">_xlfn.IFNA((VLOOKUP(A1892,'Fats and Greases'!E:F,2,FALSE)), "")</f>
        <v>22</v>
      </c>
      <c r="G1892" s="10">
        <f ca="1">_xlfn.IFNA((VLOOKUP(A1892,'Fats and Greases'!G:H,2,FALSE)), "")</f>
        <v>25</v>
      </c>
      <c r="H1892" s="10">
        <f ca="1">_xlfn.IFNA((VLOOKUP(A1892,'Fats and Greases'!I:J,2,FALSE)), "")</f>
        <v>22.5</v>
      </c>
      <c r="I1892" s="10">
        <f ca="1">_xlfn.IFNA((VLOOKUP(A1892,'Fats and Greases'!K:L,2,FALSE)), "")</f>
        <v>26.25</v>
      </c>
      <c r="J1892" s="10" t="str">
        <f ca="1">_xlfn.IFNA((VLOOKUP(A1892,'Fats and Greases'!M:N,2,FALSE)), "")</f>
        <v/>
      </c>
      <c r="K1892" s="10">
        <f ca="1">_xlfn.IFNA((VLOOKUP($A1892,'Fats and Greases'!O:P,2,FALSE)), "")</f>
        <v>25.5</v>
      </c>
      <c r="L1892" s="10">
        <f ca="1">_xlfn.IFNA((VLOOKUP($A1892,'Fats and Greases'!Q:R,2,FALSE)), "")</f>
        <v>20.75</v>
      </c>
      <c r="M1892" s="10">
        <f ca="1">_xlfn.IFNA((VLOOKUP($A1892,'Fats and Greases'!S:T,2,FALSE)), "")</f>
        <v>25.75</v>
      </c>
    </row>
    <row r="1893" spans="1:13" x14ac:dyDescent="0.2">
      <c r="A1893" s="18">
        <v>39433</v>
      </c>
      <c r="B1893" s="19">
        <f t="shared" si="58"/>
        <v>12</v>
      </c>
      <c r="C1893" s="19">
        <f t="shared" si="59"/>
        <v>2007</v>
      </c>
      <c r="D1893" s="10">
        <f ca="1">_xlfn.IFNA((VLOOKUP(A1893,'Fats and Greases'!A:B,2,FALSE)), "")</f>
        <v>22</v>
      </c>
      <c r="E1893" s="10">
        <f ca="1">_xlfn.IFNA((VLOOKUP(A1893,'Fats and Greases'!C:D,2,FALSE)), "")</f>
        <v>22.25</v>
      </c>
      <c r="F1893" s="10">
        <f ca="1">_xlfn.IFNA((VLOOKUP(A1893,'Fats and Greases'!E:F,2,FALSE)), "")</f>
        <v>22</v>
      </c>
      <c r="G1893" s="10">
        <f ca="1">_xlfn.IFNA((VLOOKUP(A1893,'Fats and Greases'!G:H,2,FALSE)), "")</f>
        <v>25</v>
      </c>
      <c r="H1893" s="10">
        <f ca="1">_xlfn.IFNA((VLOOKUP(A1893,'Fats and Greases'!I:J,2,FALSE)), "")</f>
        <v>22.5</v>
      </c>
      <c r="I1893" s="10">
        <f ca="1">_xlfn.IFNA((VLOOKUP(A1893,'Fats and Greases'!K:L,2,FALSE)), "")</f>
        <v>26.25</v>
      </c>
      <c r="J1893" s="10" t="str">
        <f ca="1">_xlfn.IFNA((VLOOKUP(A1893,'Fats and Greases'!M:N,2,FALSE)), "")</f>
        <v/>
      </c>
      <c r="K1893" s="10">
        <f ca="1">_xlfn.IFNA((VLOOKUP($A1893,'Fats and Greases'!O:P,2,FALSE)), "")</f>
        <v>25.5</v>
      </c>
      <c r="L1893" s="10">
        <f ca="1">_xlfn.IFNA((VLOOKUP($A1893,'Fats and Greases'!Q:R,2,FALSE)), "")</f>
        <v>20.75</v>
      </c>
      <c r="M1893" s="10">
        <f ca="1">_xlfn.IFNA((VLOOKUP($A1893,'Fats and Greases'!S:T,2,FALSE)), "")</f>
        <v>25.75</v>
      </c>
    </row>
    <row r="1894" spans="1:13" x14ac:dyDescent="0.2">
      <c r="A1894" s="18">
        <v>39434</v>
      </c>
      <c r="B1894" s="19">
        <f t="shared" si="58"/>
        <v>12</v>
      </c>
      <c r="C1894" s="19">
        <f t="shared" si="59"/>
        <v>2007</v>
      </c>
      <c r="D1894" s="10">
        <f ca="1">_xlfn.IFNA((VLOOKUP(A1894,'Fats and Greases'!A:B,2,FALSE)), "")</f>
        <v>22.25</v>
      </c>
      <c r="E1894" s="10">
        <f ca="1">_xlfn.IFNA((VLOOKUP(A1894,'Fats and Greases'!C:D,2,FALSE)), "")</f>
        <v>22.5</v>
      </c>
      <c r="F1894" s="10">
        <f ca="1">_xlfn.IFNA((VLOOKUP(A1894,'Fats and Greases'!E:F,2,FALSE)), "")</f>
        <v>22</v>
      </c>
      <c r="G1894" s="10">
        <f ca="1">_xlfn.IFNA((VLOOKUP(A1894,'Fats and Greases'!G:H,2,FALSE)), "")</f>
        <v>25</v>
      </c>
      <c r="H1894" s="10">
        <f ca="1">_xlfn.IFNA((VLOOKUP(A1894,'Fats and Greases'!I:J,2,FALSE)), "")</f>
        <v>22.5</v>
      </c>
      <c r="I1894" s="10">
        <f ca="1">_xlfn.IFNA((VLOOKUP(A1894,'Fats and Greases'!K:L,2,FALSE)), "")</f>
        <v>26.25</v>
      </c>
      <c r="J1894" s="10" t="str">
        <f ca="1">_xlfn.IFNA((VLOOKUP(A1894,'Fats and Greases'!M:N,2,FALSE)), "")</f>
        <v/>
      </c>
      <c r="K1894" s="10">
        <f ca="1">_xlfn.IFNA((VLOOKUP($A1894,'Fats and Greases'!O:P,2,FALSE)), "")</f>
        <v>25.5</v>
      </c>
      <c r="L1894" s="10">
        <f ca="1">_xlfn.IFNA((VLOOKUP($A1894,'Fats and Greases'!Q:R,2,FALSE)), "")</f>
        <v>20.75</v>
      </c>
      <c r="M1894" s="10">
        <f ca="1">_xlfn.IFNA((VLOOKUP($A1894,'Fats and Greases'!S:T,2,FALSE)), "")</f>
        <v>25.75</v>
      </c>
    </row>
    <row r="1895" spans="1:13" x14ac:dyDescent="0.2">
      <c r="A1895" s="18">
        <v>39435</v>
      </c>
      <c r="B1895" s="19">
        <f t="shared" si="58"/>
        <v>12</v>
      </c>
      <c r="C1895" s="19">
        <f t="shared" si="59"/>
        <v>2007</v>
      </c>
      <c r="D1895" s="10">
        <f ca="1">_xlfn.IFNA((VLOOKUP(A1895,'Fats and Greases'!A:B,2,FALSE)), "")</f>
        <v>22.25</v>
      </c>
      <c r="E1895" s="10">
        <f ca="1">_xlfn.IFNA((VLOOKUP(A1895,'Fats and Greases'!C:D,2,FALSE)), "")</f>
        <v>22.63</v>
      </c>
      <c r="F1895" s="10">
        <f ca="1">_xlfn.IFNA((VLOOKUP(A1895,'Fats and Greases'!E:F,2,FALSE)), "")</f>
        <v>22</v>
      </c>
      <c r="G1895" s="10">
        <f ca="1">_xlfn.IFNA((VLOOKUP(A1895,'Fats and Greases'!G:H,2,FALSE)), "")</f>
        <v>25</v>
      </c>
      <c r="H1895" s="10">
        <f ca="1">_xlfn.IFNA((VLOOKUP(A1895,'Fats and Greases'!I:J,2,FALSE)), "")</f>
        <v>22.5</v>
      </c>
      <c r="I1895" s="10">
        <f ca="1">_xlfn.IFNA((VLOOKUP(A1895,'Fats and Greases'!K:L,2,FALSE)), "")</f>
        <v>26.25</v>
      </c>
      <c r="J1895" s="10" t="str">
        <f ca="1">_xlfn.IFNA((VLOOKUP(A1895,'Fats and Greases'!M:N,2,FALSE)), "")</f>
        <v/>
      </c>
      <c r="K1895" s="10">
        <f ca="1">_xlfn.IFNA((VLOOKUP($A1895,'Fats and Greases'!O:P,2,FALSE)), "")</f>
        <v>25.5</v>
      </c>
      <c r="L1895" s="10">
        <f ca="1">_xlfn.IFNA((VLOOKUP($A1895,'Fats and Greases'!Q:R,2,FALSE)), "")</f>
        <v>20.75</v>
      </c>
      <c r="M1895" s="10">
        <f ca="1">_xlfn.IFNA((VLOOKUP($A1895,'Fats and Greases'!S:T,2,FALSE)), "")</f>
        <v>25.75</v>
      </c>
    </row>
    <row r="1896" spans="1:13" x14ac:dyDescent="0.2">
      <c r="A1896" s="18">
        <v>39436</v>
      </c>
      <c r="B1896" s="19">
        <f t="shared" si="58"/>
        <v>12</v>
      </c>
      <c r="C1896" s="19">
        <f t="shared" si="59"/>
        <v>2007</v>
      </c>
      <c r="D1896" s="10">
        <f ca="1">_xlfn.IFNA((VLOOKUP(A1896,'Fats and Greases'!A:B,2,FALSE)), "")</f>
        <v>22.63</v>
      </c>
      <c r="E1896" s="10">
        <f ca="1">_xlfn.IFNA((VLOOKUP(A1896,'Fats and Greases'!C:D,2,FALSE)), "")</f>
        <v>22.63</v>
      </c>
      <c r="F1896" s="10">
        <f ca="1">_xlfn.IFNA((VLOOKUP(A1896,'Fats and Greases'!E:F,2,FALSE)), "")</f>
        <v>22</v>
      </c>
      <c r="G1896" s="10">
        <f ca="1">_xlfn.IFNA((VLOOKUP(A1896,'Fats and Greases'!G:H,2,FALSE)), "")</f>
        <v>25</v>
      </c>
      <c r="H1896" s="10">
        <f ca="1">_xlfn.IFNA((VLOOKUP(A1896,'Fats and Greases'!I:J,2,FALSE)), "")</f>
        <v>22.5</v>
      </c>
      <c r="I1896" s="10">
        <f ca="1">_xlfn.IFNA((VLOOKUP(A1896,'Fats and Greases'!K:L,2,FALSE)), "")</f>
        <v>26.25</v>
      </c>
      <c r="J1896" s="10" t="str">
        <f ca="1">_xlfn.IFNA((VLOOKUP(A1896,'Fats and Greases'!M:N,2,FALSE)), "")</f>
        <v/>
      </c>
      <c r="K1896" s="10">
        <f ca="1">_xlfn.IFNA((VLOOKUP($A1896,'Fats and Greases'!O:P,2,FALSE)), "")</f>
        <v>25.5</v>
      </c>
      <c r="L1896" s="10">
        <f ca="1">_xlfn.IFNA((VLOOKUP($A1896,'Fats and Greases'!Q:R,2,FALSE)), "")</f>
        <v>20.75</v>
      </c>
      <c r="M1896" s="10">
        <f ca="1">_xlfn.IFNA((VLOOKUP($A1896,'Fats and Greases'!S:T,2,FALSE)), "")</f>
        <v>25.75</v>
      </c>
    </row>
    <row r="1897" spans="1:13" x14ac:dyDescent="0.2">
      <c r="A1897" s="18">
        <v>39437</v>
      </c>
      <c r="B1897" s="19">
        <f t="shared" si="58"/>
        <v>12</v>
      </c>
      <c r="C1897" s="19">
        <f t="shared" si="59"/>
        <v>2007</v>
      </c>
      <c r="D1897" s="10">
        <f ca="1">_xlfn.IFNA((VLOOKUP(A1897,'Fats and Greases'!A:B,2,FALSE)), "")</f>
        <v>22.63</v>
      </c>
      <c r="E1897" s="10">
        <f ca="1">_xlfn.IFNA((VLOOKUP(A1897,'Fats and Greases'!C:D,2,FALSE)), "")</f>
        <v>22.63</v>
      </c>
      <c r="F1897" s="10">
        <f ca="1">_xlfn.IFNA((VLOOKUP(A1897,'Fats and Greases'!E:F,2,FALSE)), "")</f>
        <v>22</v>
      </c>
      <c r="G1897" s="10">
        <f ca="1">_xlfn.IFNA((VLOOKUP(A1897,'Fats and Greases'!G:H,2,FALSE)), "")</f>
        <v>25</v>
      </c>
      <c r="H1897" s="10">
        <f ca="1">_xlfn.IFNA((VLOOKUP(A1897,'Fats and Greases'!I:J,2,FALSE)), "")</f>
        <v>22</v>
      </c>
      <c r="I1897" s="10">
        <f ca="1">_xlfn.IFNA((VLOOKUP(A1897,'Fats and Greases'!K:L,2,FALSE)), "")</f>
        <v>26.25</v>
      </c>
      <c r="J1897" s="10" t="str">
        <f ca="1">_xlfn.IFNA((VLOOKUP(A1897,'Fats and Greases'!M:N,2,FALSE)), "")</f>
        <v/>
      </c>
      <c r="K1897" s="10">
        <f ca="1">_xlfn.IFNA((VLOOKUP($A1897,'Fats and Greases'!O:P,2,FALSE)), "")</f>
        <v>25.5</v>
      </c>
      <c r="L1897" s="10">
        <f ca="1">_xlfn.IFNA((VLOOKUP($A1897,'Fats and Greases'!Q:R,2,FALSE)), "")</f>
        <v>20.75</v>
      </c>
      <c r="M1897" s="10">
        <f ca="1">_xlfn.IFNA((VLOOKUP($A1897,'Fats and Greases'!S:T,2,FALSE)), "")</f>
        <v>25.75</v>
      </c>
    </row>
    <row r="1898" spans="1:13" x14ac:dyDescent="0.2">
      <c r="A1898" s="18">
        <v>39440</v>
      </c>
      <c r="B1898" s="19">
        <f t="shared" si="58"/>
        <v>12</v>
      </c>
      <c r="C1898" s="19">
        <f t="shared" si="59"/>
        <v>2007</v>
      </c>
      <c r="D1898" s="10">
        <f ca="1">_xlfn.IFNA((VLOOKUP(A1898,'Fats and Greases'!A:B,2,FALSE)), "")</f>
        <v>22.63</v>
      </c>
      <c r="E1898" s="10">
        <f ca="1">_xlfn.IFNA((VLOOKUP(A1898,'Fats and Greases'!C:D,2,FALSE)), "")</f>
        <v>22.63</v>
      </c>
      <c r="F1898" s="10">
        <f ca="1">_xlfn.IFNA((VLOOKUP(A1898,'Fats and Greases'!E:F,2,FALSE)), "")</f>
        <v>22</v>
      </c>
      <c r="G1898" s="10">
        <f ca="1">_xlfn.IFNA((VLOOKUP(A1898,'Fats and Greases'!G:H,2,FALSE)), "")</f>
        <v>25</v>
      </c>
      <c r="H1898" s="10">
        <f ca="1">_xlfn.IFNA((VLOOKUP(A1898,'Fats and Greases'!I:J,2,FALSE)), "")</f>
        <v>22</v>
      </c>
      <c r="I1898" s="10">
        <f ca="1">_xlfn.IFNA((VLOOKUP(A1898,'Fats and Greases'!K:L,2,FALSE)), "")</f>
        <v>26.25</v>
      </c>
      <c r="J1898" s="10" t="str">
        <f ca="1">_xlfn.IFNA((VLOOKUP(A1898,'Fats and Greases'!M:N,2,FALSE)), "")</f>
        <v/>
      </c>
      <c r="K1898" s="10">
        <f ca="1">_xlfn.IFNA((VLOOKUP($A1898,'Fats and Greases'!O:P,2,FALSE)), "")</f>
        <v>25.5</v>
      </c>
      <c r="L1898" s="10">
        <f ca="1">_xlfn.IFNA((VLOOKUP($A1898,'Fats and Greases'!Q:R,2,FALSE)), "")</f>
        <v>20.75</v>
      </c>
      <c r="M1898" s="10">
        <f ca="1">_xlfn.IFNA((VLOOKUP($A1898,'Fats and Greases'!S:T,2,FALSE)), "")</f>
        <v>25.75</v>
      </c>
    </row>
    <row r="1899" spans="1:13" x14ac:dyDescent="0.2">
      <c r="A1899" s="18">
        <v>39441</v>
      </c>
      <c r="B1899" s="19">
        <f t="shared" si="58"/>
        <v>12</v>
      </c>
      <c r="C1899" s="19">
        <f t="shared" si="59"/>
        <v>2007</v>
      </c>
      <c r="D1899" s="10" t="str">
        <f ca="1">_xlfn.IFNA((VLOOKUP(A1899,'Fats and Greases'!A:B,2,FALSE)), "")</f>
        <v/>
      </c>
      <c r="E1899" s="10" t="str">
        <f ca="1">_xlfn.IFNA((VLOOKUP(A1899,'Fats and Greases'!C:D,2,FALSE)), "")</f>
        <v/>
      </c>
      <c r="F1899" s="10" t="str">
        <f ca="1">_xlfn.IFNA((VLOOKUP(A1899,'Fats and Greases'!E:F,2,FALSE)), "")</f>
        <v/>
      </c>
      <c r="G1899" s="10" t="str">
        <f ca="1">_xlfn.IFNA((VLOOKUP(A1899,'Fats and Greases'!G:H,2,FALSE)), "")</f>
        <v/>
      </c>
      <c r="H1899" s="10" t="str">
        <f ca="1">_xlfn.IFNA((VLOOKUP(A1899,'Fats and Greases'!I:J,2,FALSE)), "")</f>
        <v/>
      </c>
      <c r="I1899" s="10" t="str">
        <f ca="1">_xlfn.IFNA((VLOOKUP(A1899,'Fats and Greases'!K:L,2,FALSE)), "")</f>
        <v/>
      </c>
      <c r="J1899" s="10" t="str">
        <f ca="1">_xlfn.IFNA((VLOOKUP(A1899,'Fats and Greases'!M:N,2,FALSE)), "")</f>
        <v/>
      </c>
      <c r="K1899" s="10" t="str">
        <f ca="1">_xlfn.IFNA((VLOOKUP($A1899,'Fats and Greases'!O:P,2,FALSE)), "")</f>
        <v/>
      </c>
      <c r="L1899" s="10" t="str">
        <f ca="1">_xlfn.IFNA((VLOOKUP($A1899,'Fats and Greases'!Q:R,2,FALSE)), "")</f>
        <v/>
      </c>
      <c r="M1899" s="10" t="str">
        <f ca="1">_xlfn.IFNA((VLOOKUP($A1899,'Fats and Greases'!S:T,2,FALSE)), "")</f>
        <v/>
      </c>
    </row>
    <row r="1900" spans="1:13" x14ac:dyDescent="0.2">
      <c r="A1900" s="18">
        <v>39442</v>
      </c>
      <c r="B1900" s="19">
        <f t="shared" si="58"/>
        <v>12</v>
      </c>
      <c r="C1900" s="19">
        <f t="shared" si="59"/>
        <v>2007</v>
      </c>
      <c r="D1900" s="10">
        <f ca="1">_xlfn.IFNA((VLOOKUP(A1900,'Fats and Greases'!A:B,2,FALSE)), "")</f>
        <v>22.63</v>
      </c>
      <c r="E1900" s="10">
        <f ca="1">_xlfn.IFNA((VLOOKUP(A1900,'Fats and Greases'!C:D,2,FALSE)), "")</f>
        <v>22.75</v>
      </c>
      <c r="F1900" s="10">
        <f ca="1">_xlfn.IFNA((VLOOKUP(A1900,'Fats and Greases'!E:F,2,FALSE)), "")</f>
        <v>22</v>
      </c>
      <c r="G1900" s="10">
        <f ca="1">_xlfn.IFNA((VLOOKUP(A1900,'Fats and Greases'!G:H,2,FALSE)), "")</f>
        <v>25</v>
      </c>
      <c r="H1900" s="10">
        <f ca="1">_xlfn.IFNA((VLOOKUP(A1900,'Fats and Greases'!I:J,2,FALSE)), "")</f>
        <v>22</v>
      </c>
      <c r="I1900" s="10">
        <f ca="1">_xlfn.IFNA((VLOOKUP(A1900,'Fats and Greases'!K:L,2,FALSE)), "")</f>
        <v>26.25</v>
      </c>
      <c r="J1900" s="10" t="str">
        <f ca="1">_xlfn.IFNA((VLOOKUP(A1900,'Fats and Greases'!M:N,2,FALSE)), "")</f>
        <v/>
      </c>
      <c r="K1900" s="10">
        <f ca="1">_xlfn.IFNA((VLOOKUP($A1900,'Fats and Greases'!O:P,2,FALSE)), "")</f>
        <v>25.5</v>
      </c>
      <c r="L1900" s="10">
        <f ca="1">_xlfn.IFNA((VLOOKUP($A1900,'Fats and Greases'!Q:R,2,FALSE)), "")</f>
        <v>20.75</v>
      </c>
      <c r="M1900" s="10">
        <f ca="1">_xlfn.IFNA((VLOOKUP($A1900,'Fats and Greases'!S:T,2,FALSE)), "")</f>
        <v>25.75</v>
      </c>
    </row>
    <row r="1901" spans="1:13" x14ac:dyDescent="0.2">
      <c r="A1901" s="18">
        <v>39443</v>
      </c>
      <c r="B1901" s="19">
        <f t="shared" si="58"/>
        <v>12</v>
      </c>
      <c r="C1901" s="19">
        <f t="shared" si="59"/>
        <v>2007</v>
      </c>
      <c r="D1901" s="10">
        <f ca="1">_xlfn.IFNA((VLOOKUP(A1901,'Fats and Greases'!A:B,2,FALSE)), "")</f>
        <v>23</v>
      </c>
      <c r="E1901" s="10">
        <f ca="1">_xlfn.IFNA((VLOOKUP(A1901,'Fats and Greases'!C:D,2,FALSE)), "")</f>
        <v>23</v>
      </c>
      <c r="F1901" s="10">
        <f ca="1">_xlfn.IFNA((VLOOKUP(A1901,'Fats and Greases'!E:F,2,FALSE)), "")</f>
        <v>22</v>
      </c>
      <c r="G1901" s="10">
        <f ca="1">_xlfn.IFNA((VLOOKUP(A1901,'Fats and Greases'!G:H,2,FALSE)), "")</f>
        <v>25</v>
      </c>
      <c r="H1901" s="10">
        <f ca="1">_xlfn.IFNA((VLOOKUP(A1901,'Fats and Greases'!I:J,2,FALSE)), "")</f>
        <v>22</v>
      </c>
      <c r="I1901" s="10">
        <f ca="1">_xlfn.IFNA((VLOOKUP(A1901,'Fats and Greases'!K:L,2,FALSE)), "")</f>
        <v>26.25</v>
      </c>
      <c r="J1901" s="10" t="str">
        <f ca="1">_xlfn.IFNA((VLOOKUP(A1901,'Fats and Greases'!M:N,2,FALSE)), "")</f>
        <v/>
      </c>
      <c r="K1901" s="10">
        <f ca="1">_xlfn.IFNA((VLOOKUP($A1901,'Fats and Greases'!O:P,2,FALSE)), "")</f>
        <v>25.5</v>
      </c>
      <c r="L1901" s="10">
        <f ca="1">_xlfn.IFNA((VLOOKUP($A1901,'Fats and Greases'!Q:R,2,FALSE)), "")</f>
        <v>20.75</v>
      </c>
      <c r="M1901" s="10">
        <f ca="1">_xlfn.IFNA((VLOOKUP($A1901,'Fats and Greases'!S:T,2,FALSE)), "")</f>
        <v>25.75</v>
      </c>
    </row>
    <row r="1902" spans="1:13" x14ac:dyDescent="0.2">
      <c r="A1902" s="18">
        <v>39444</v>
      </c>
      <c r="B1902" s="19">
        <f t="shared" si="58"/>
        <v>12</v>
      </c>
      <c r="C1902" s="19">
        <f t="shared" si="59"/>
        <v>2007</v>
      </c>
      <c r="D1902" s="10">
        <f ca="1">_xlfn.IFNA((VLOOKUP(A1902,'Fats and Greases'!A:B,2,FALSE)), "")</f>
        <v>23</v>
      </c>
      <c r="E1902" s="10">
        <f ca="1">_xlfn.IFNA((VLOOKUP(A1902,'Fats and Greases'!C:D,2,FALSE)), "")</f>
        <v>23</v>
      </c>
      <c r="F1902" s="10">
        <f ca="1">_xlfn.IFNA((VLOOKUP(A1902,'Fats and Greases'!E:F,2,FALSE)), "")</f>
        <v>22</v>
      </c>
      <c r="G1902" s="10">
        <f ca="1">_xlfn.IFNA((VLOOKUP(A1902,'Fats and Greases'!G:H,2,FALSE)), "")</f>
        <v>25</v>
      </c>
      <c r="H1902" s="10">
        <f ca="1">_xlfn.IFNA((VLOOKUP(A1902,'Fats and Greases'!I:J,2,FALSE)), "")</f>
        <v>22</v>
      </c>
      <c r="I1902" s="10">
        <f ca="1">_xlfn.IFNA((VLOOKUP(A1902,'Fats and Greases'!K:L,2,FALSE)), "")</f>
        <v>26.25</v>
      </c>
      <c r="J1902" s="10" t="str">
        <f ca="1">_xlfn.IFNA((VLOOKUP(A1902,'Fats and Greases'!M:N,2,FALSE)), "")</f>
        <v/>
      </c>
      <c r="K1902" s="10">
        <f ca="1">_xlfn.IFNA((VLOOKUP($A1902,'Fats and Greases'!O:P,2,FALSE)), "")</f>
        <v>25.5</v>
      </c>
      <c r="L1902" s="10">
        <f ca="1">_xlfn.IFNA((VLOOKUP($A1902,'Fats and Greases'!Q:R,2,FALSE)), "")</f>
        <v>20.75</v>
      </c>
      <c r="M1902" s="10">
        <f ca="1">_xlfn.IFNA((VLOOKUP($A1902,'Fats and Greases'!S:T,2,FALSE)), "")</f>
        <v>25.75</v>
      </c>
    </row>
    <row r="1903" spans="1:13" x14ac:dyDescent="0.2">
      <c r="A1903" s="18">
        <v>39447</v>
      </c>
      <c r="B1903" s="19">
        <f t="shared" si="58"/>
        <v>12</v>
      </c>
      <c r="C1903" s="19">
        <f t="shared" si="59"/>
        <v>2007</v>
      </c>
      <c r="D1903" s="10">
        <f ca="1">_xlfn.IFNA((VLOOKUP(A1903,'Fats and Greases'!A:B,2,FALSE)), "")</f>
        <v>23</v>
      </c>
      <c r="E1903" s="10">
        <f ca="1">_xlfn.IFNA((VLOOKUP(A1903,'Fats and Greases'!C:D,2,FALSE)), "")</f>
        <v>23</v>
      </c>
      <c r="F1903" s="10">
        <f ca="1">_xlfn.IFNA((VLOOKUP(A1903,'Fats and Greases'!E:F,2,FALSE)), "")</f>
        <v>22</v>
      </c>
      <c r="G1903" s="10">
        <f ca="1">_xlfn.IFNA((VLOOKUP(A1903,'Fats and Greases'!G:H,2,FALSE)), "")</f>
        <v>25</v>
      </c>
      <c r="H1903" s="10">
        <f ca="1">_xlfn.IFNA((VLOOKUP(A1903,'Fats and Greases'!I:J,2,FALSE)), "")</f>
        <v>22</v>
      </c>
      <c r="I1903" s="10">
        <f ca="1">_xlfn.IFNA((VLOOKUP(A1903,'Fats and Greases'!K:L,2,FALSE)), "")</f>
        <v>26.25</v>
      </c>
      <c r="J1903" s="10" t="str">
        <f ca="1">_xlfn.IFNA((VLOOKUP(A1903,'Fats and Greases'!M:N,2,FALSE)), "")</f>
        <v/>
      </c>
      <c r="K1903" s="10">
        <f ca="1">_xlfn.IFNA((VLOOKUP($A1903,'Fats and Greases'!O:P,2,FALSE)), "")</f>
        <v>25.5</v>
      </c>
      <c r="L1903" s="10">
        <f ca="1">_xlfn.IFNA((VLOOKUP($A1903,'Fats and Greases'!Q:R,2,FALSE)), "")</f>
        <v>20.75</v>
      </c>
      <c r="M1903" s="10">
        <f ca="1">_xlfn.IFNA((VLOOKUP($A1903,'Fats and Greases'!S:T,2,FALSE)), "")</f>
        <v>25.75</v>
      </c>
    </row>
    <row r="1904" spans="1:13" x14ac:dyDescent="0.2">
      <c r="A1904" s="18">
        <v>39448</v>
      </c>
      <c r="B1904" s="19">
        <f t="shared" si="58"/>
        <v>1</v>
      </c>
      <c r="C1904" s="19">
        <f t="shared" si="59"/>
        <v>2008</v>
      </c>
      <c r="D1904" s="10" t="str">
        <f ca="1">_xlfn.IFNA((VLOOKUP(A1904,'Fats and Greases'!A:B,2,FALSE)), "")</f>
        <v/>
      </c>
      <c r="E1904" s="10" t="str">
        <f ca="1">_xlfn.IFNA((VLOOKUP(A1904,'Fats and Greases'!C:D,2,FALSE)), "")</f>
        <v/>
      </c>
      <c r="F1904" s="10" t="str">
        <f ca="1">_xlfn.IFNA((VLOOKUP(A1904,'Fats and Greases'!E:F,2,FALSE)), "")</f>
        <v/>
      </c>
      <c r="G1904" s="10" t="str">
        <f ca="1">_xlfn.IFNA((VLOOKUP(A1904,'Fats and Greases'!G:H,2,FALSE)), "")</f>
        <v/>
      </c>
      <c r="H1904" s="10" t="str">
        <f ca="1">_xlfn.IFNA((VLOOKUP(A1904,'Fats and Greases'!I:J,2,FALSE)), "")</f>
        <v/>
      </c>
      <c r="I1904" s="10" t="str">
        <f ca="1">_xlfn.IFNA((VLOOKUP(A1904,'Fats and Greases'!K:L,2,FALSE)), "")</f>
        <v/>
      </c>
      <c r="J1904" s="10" t="str">
        <f ca="1">_xlfn.IFNA((VLOOKUP(A1904,'Fats and Greases'!M:N,2,FALSE)), "")</f>
        <v/>
      </c>
      <c r="K1904" s="10" t="str">
        <f ca="1">_xlfn.IFNA((VLOOKUP($A1904,'Fats and Greases'!O:P,2,FALSE)), "")</f>
        <v/>
      </c>
      <c r="L1904" s="10" t="str">
        <f ca="1">_xlfn.IFNA((VLOOKUP($A1904,'Fats and Greases'!Q:R,2,FALSE)), "")</f>
        <v/>
      </c>
      <c r="M1904" s="10" t="str">
        <f ca="1">_xlfn.IFNA((VLOOKUP($A1904,'Fats and Greases'!S:T,2,FALSE)), "")</f>
        <v/>
      </c>
    </row>
    <row r="1905" spans="1:13" x14ac:dyDescent="0.2">
      <c r="A1905" s="18">
        <v>39449</v>
      </c>
      <c r="B1905" s="19">
        <f t="shared" si="58"/>
        <v>1</v>
      </c>
      <c r="C1905" s="19">
        <f t="shared" si="59"/>
        <v>2008</v>
      </c>
      <c r="D1905" s="10">
        <f ca="1">_xlfn.IFNA((VLOOKUP(A1905,'Fats and Greases'!A:B,2,FALSE)), "")</f>
        <v>23</v>
      </c>
      <c r="E1905" s="10">
        <f ca="1">_xlfn.IFNA((VLOOKUP(A1905,'Fats and Greases'!C:D,2,FALSE)), "")</f>
        <v>23</v>
      </c>
      <c r="F1905" s="10">
        <f ca="1">_xlfn.IFNA((VLOOKUP(A1905,'Fats and Greases'!E:F,2,FALSE)), "")</f>
        <v>22</v>
      </c>
      <c r="G1905" s="10">
        <f ca="1">_xlfn.IFNA((VLOOKUP(A1905,'Fats and Greases'!G:H,2,FALSE)), "")</f>
        <v>25</v>
      </c>
      <c r="H1905" s="10">
        <f ca="1">_xlfn.IFNA((VLOOKUP(A1905,'Fats and Greases'!I:J,2,FALSE)), "")</f>
        <v>22</v>
      </c>
      <c r="I1905" s="10">
        <f ca="1">_xlfn.IFNA((VLOOKUP(A1905,'Fats and Greases'!K:L,2,FALSE)), "")</f>
        <v>26.25</v>
      </c>
      <c r="J1905" s="10" t="str">
        <f ca="1">_xlfn.IFNA((VLOOKUP(A1905,'Fats and Greases'!M:N,2,FALSE)), "")</f>
        <v/>
      </c>
      <c r="K1905" s="10">
        <f ca="1">_xlfn.IFNA((VLOOKUP($A1905,'Fats and Greases'!O:P,2,FALSE)), "")</f>
        <v>25.5</v>
      </c>
      <c r="L1905" s="10">
        <f ca="1">_xlfn.IFNA((VLOOKUP($A1905,'Fats and Greases'!Q:R,2,FALSE)), "")</f>
        <v>20.75</v>
      </c>
      <c r="M1905" s="10">
        <f ca="1">_xlfn.IFNA((VLOOKUP($A1905,'Fats and Greases'!S:T,2,FALSE)), "")</f>
        <v>25.75</v>
      </c>
    </row>
    <row r="1906" spans="1:13" x14ac:dyDescent="0.2">
      <c r="A1906" s="18">
        <v>39450</v>
      </c>
      <c r="B1906" s="19">
        <f t="shared" si="58"/>
        <v>1</v>
      </c>
      <c r="C1906" s="19">
        <f t="shared" si="59"/>
        <v>2008</v>
      </c>
      <c r="D1906" s="10">
        <f ca="1">_xlfn.IFNA((VLOOKUP(A1906,'Fats and Greases'!A:B,2,FALSE)), "")</f>
        <v>23.5</v>
      </c>
      <c r="E1906" s="10">
        <f ca="1">_xlfn.IFNA((VLOOKUP(A1906,'Fats and Greases'!C:D,2,FALSE)), "")</f>
        <v>23.5</v>
      </c>
      <c r="F1906" s="10">
        <f ca="1">_xlfn.IFNA((VLOOKUP(A1906,'Fats and Greases'!E:F,2,FALSE)), "")</f>
        <v>22</v>
      </c>
      <c r="G1906" s="10">
        <f ca="1">_xlfn.IFNA((VLOOKUP(A1906,'Fats and Greases'!G:H,2,FALSE)), "")</f>
        <v>25</v>
      </c>
      <c r="H1906" s="10">
        <f ca="1">_xlfn.IFNA((VLOOKUP(A1906,'Fats and Greases'!I:J,2,FALSE)), "")</f>
        <v>22</v>
      </c>
      <c r="I1906" s="10">
        <f ca="1">_xlfn.IFNA((VLOOKUP(A1906,'Fats and Greases'!K:L,2,FALSE)), "")</f>
        <v>26.63</v>
      </c>
      <c r="J1906" s="10" t="str">
        <f ca="1">_xlfn.IFNA((VLOOKUP(A1906,'Fats and Greases'!M:N,2,FALSE)), "")</f>
        <v/>
      </c>
      <c r="K1906" s="10">
        <f ca="1">_xlfn.IFNA((VLOOKUP($A1906,'Fats and Greases'!O:P,2,FALSE)), "")</f>
        <v>25.5</v>
      </c>
      <c r="L1906" s="10">
        <f ca="1">_xlfn.IFNA((VLOOKUP($A1906,'Fats and Greases'!Q:R,2,FALSE)), "")</f>
        <v>20.75</v>
      </c>
      <c r="M1906" s="10">
        <f ca="1">_xlfn.IFNA((VLOOKUP($A1906,'Fats and Greases'!S:T,2,FALSE)), "")</f>
        <v>25.75</v>
      </c>
    </row>
    <row r="1907" spans="1:13" x14ac:dyDescent="0.2">
      <c r="A1907" s="18">
        <v>39451</v>
      </c>
      <c r="B1907" s="19">
        <f t="shared" si="58"/>
        <v>1</v>
      </c>
      <c r="C1907" s="19">
        <f t="shared" si="59"/>
        <v>2008</v>
      </c>
      <c r="D1907" s="10">
        <f ca="1">_xlfn.IFNA((VLOOKUP(A1907,'Fats and Greases'!A:B,2,FALSE)), "")</f>
        <v>23.5</v>
      </c>
      <c r="E1907" s="10">
        <f ca="1">_xlfn.IFNA((VLOOKUP(A1907,'Fats and Greases'!C:D,2,FALSE)), "")</f>
        <v>23.5</v>
      </c>
      <c r="F1907" s="10">
        <f ca="1">_xlfn.IFNA((VLOOKUP(A1907,'Fats and Greases'!E:F,2,FALSE)), "")</f>
        <v>22</v>
      </c>
      <c r="G1907" s="10">
        <f ca="1">_xlfn.IFNA((VLOOKUP(A1907,'Fats and Greases'!G:H,2,FALSE)), "")</f>
        <v>25</v>
      </c>
      <c r="H1907" s="10">
        <f ca="1">_xlfn.IFNA((VLOOKUP(A1907,'Fats and Greases'!I:J,2,FALSE)), "")</f>
        <v>22</v>
      </c>
      <c r="I1907" s="10">
        <f ca="1">_xlfn.IFNA((VLOOKUP(A1907,'Fats and Greases'!K:L,2,FALSE)), "")</f>
        <v>26.63</v>
      </c>
      <c r="J1907" s="10" t="str">
        <f ca="1">_xlfn.IFNA((VLOOKUP(A1907,'Fats and Greases'!M:N,2,FALSE)), "")</f>
        <v/>
      </c>
      <c r="K1907" s="10">
        <f ca="1">_xlfn.IFNA((VLOOKUP($A1907,'Fats and Greases'!O:P,2,FALSE)), "")</f>
        <v>25.5</v>
      </c>
      <c r="L1907" s="10">
        <f ca="1">_xlfn.IFNA((VLOOKUP($A1907,'Fats and Greases'!Q:R,2,FALSE)), "")</f>
        <v>20.75</v>
      </c>
      <c r="M1907" s="10">
        <f ca="1">_xlfn.IFNA((VLOOKUP($A1907,'Fats and Greases'!S:T,2,FALSE)), "")</f>
        <v>25.75</v>
      </c>
    </row>
    <row r="1908" spans="1:13" x14ac:dyDescent="0.2">
      <c r="A1908" s="18">
        <v>39454</v>
      </c>
      <c r="B1908" s="19">
        <f t="shared" si="58"/>
        <v>1</v>
      </c>
      <c r="C1908" s="19">
        <f t="shared" si="59"/>
        <v>2008</v>
      </c>
      <c r="D1908" s="10">
        <f ca="1">_xlfn.IFNA((VLOOKUP(A1908,'Fats and Greases'!A:B,2,FALSE)), "")</f>
        <v>23.88</v>
      </c>
      <c r="E1908" s="10">
        <f ca="1">_xlfn.IFNA((VLOOKUP(A1908,'Fats and Greases'!C:D,2,FALSE)), "")</f>
        <v>23.63</v>
      </c>
      <c r="F1908" s="10">
        <f ca="1">_xlfn.IFNA((VLOOKUP(A1908,'Fats and Greases'!E:F,2,FALSE)), "")</f>
        <v>22</v>
      </c>
      <c r="G1908" s="10">
        <f ca="1">_xlfn.IFNA((VLOOKUP(A1908,'Fats and Greases'!G:H,2,FALSE)), "")</f>
        <v>25</v>
      </c>
      <c r="H1908" s="10">
        <f ca="1">_xlfn.IFNA((VLOOKUP(A1908,'Fats and Greases'!I:J,2,FALSE)), "")</f>
        <v>22</v>
      </c>
      <c r="I1908" s="10">
        <f ca="1">_xlfn.IFNA((VLOOKUP(A1908,'Fats and Greases'!K:L,2,FALSE)), "")</f>
        <v>26.63</v>
      </c>
      <c r="J1908" s="10" t="str">
        <f ca="1">_xlfn.IFNA((VLOOKUP(A1908,'Fats and Greases'!M:N,2,FALSE)), "")</f>
        <v/>
      </c>
      <c r="K1908" s="10">
        <f ca="1">_xlfn.IFNA((VLOOKUP($A1908,'Fats and Greases'!O:P,2,FALSE)), "")</f>
        <v>25.5</v>
      </c>
      <c r="L1908" s="10">
        <f ca="1">_xlfn.IFNA((VLOOKUP($A1908,'Fats and Greases'!Q:R,2,FALSE)), "")</f>
        <v>20.75</v>
      </c>
      <c r="M1908" s="10">
        <f ca="1">_xlfn.IFNA((VLOOKUP($A1908,'Fats and Greases'!S:T,2,FALSE)), "")</f>
        <v>25.75</v>
      </c>
    </row>
    <row r="1909" spans="1:13" x14ac:dyDescent="0.2">
      <c r="A1909" s="18">
        <v>39455</v>
      </c>
      <c r="B1909" s="19">
        <f t="shared" si="58"/>
        <v>1</v>
      </c>
      <c r="C1909" s="19">
        <f t="shared" si="59"/>
        <v>2008</v>
      </c>
      <c r="D1909" s="10">
        <f ca="1">_xlfn.IFNA((VLOOKUP(A1909,'Fats and Greases'!A:B,2,FALSE)), "")</f>
        <v>24</v>
      </c>
      <c r="E1909" s="10">
        <f ca="1">_xlfn.IFNA((VLOOKUP(A1909,'Fats and Greases'!C:D,2,FALSE)), "")</f>
        <v>24</v>
      </c>
      <c r="F1909" s="10">
        <f ca="1">_xlfn.IFNA((VLOOKUP(A1909,'Fats and Greases'!E:F,2,FALSE)), "")</f>
        <v>22</v>
      </c>
      <c r="G1909" s="10">
        <f ca="1">_xlfn.IFNA((VLOOKUP(A1909,'Fats and Greases'!G:H,2,FALSE)), "")</f>
        <v>25</v>
      </c>
      <c r="H1909" s="10">
        <f ca="1">_xlfn.IFNA((VLOOKUP(A1909,'Fats and Greases'!I:J,2,FALSE)), "")</f>
        <v>22</v>
      </c>
      <c r="I1909" s="10">
        <f ca="1">_xlfn.IFNA((VLOOKUP(A1909,'Fats and Greases'!K:L,2,FALSE)), "")</f>
        <v>26.63</v>
      </c>
      <c r="J1909" s="10" t="str">
        <f ca="1">_xlfn.IFNA((VLOOKUP(A1909,'Fats and Greases'!M:N,2,FALSE)), "")</f>
        <v/>
      </c>
      <c r="K1909" s="10">
        <f ca="1">_xlfn.IFNA((VLOOKUP($A1909,'Fats and Greases'!O:P,2,FALSE)), "")</f>
        <v>25.5</v>
      </c>
      <c r="L1909" s="10">
        <f ca="1">_xlfn.IFNA((VLOOKUP($A1909,'Fats and Greases'!Q:R,2,FALSE)), "")</f>
        <v>20.75</v>
      </c>
      <c r="M1909" s="10">
        <f ca="1">_xlfn.IFNA((VLOOKUP($A1909,'Fats and Greases'!S:T,2,FALSE)), "")</f>
        <v>26</v>
      </c>
    </row>
    <row r="1910" spans="1:13" x14ac:dyDescent="0.2">
      <c r="A1910" s="18">
        <v>39456</v>
      </c>
      <c r="B1910" s="19">
        <f t="shared" si="58"/>
        <v>1</v>
      </c>
      <c r="C1910" s="19">
        <f t="shared" si="59"/>
        <v>2008</v>
      </c>
      <c r="D1910" s="10">
        <f ca="1">_xlfn.IFNA((VLOOKUP(A1910,'Fats and Greases'!A:B,2,FALSE)), "")</f>
        <v>24</v>
      </c>
      <c r="E1910" s="10">
        <f ca="1">_xlfn.IFNA((VLOOKUP(A1910,'Fats and Greases'!C:D,2,FALSE)), "")</f>
        <v>24</v>
      </c>
      <c r="F1910" s="10">
        <f ca="1">_xlfn.IFNA((VLOOKUP(A1910,'Fats and Greases'!E:F,2,FALSE)), "")</f>
        <v>22</v>
      </c>
      <c r="G1910" s="10">
        <f ca="1">_xlfn.IFNA((VLOOKUP(A1910,'Fats and Greases'!G:H,2,FALSE)), "")</f>
        <v>25</v>
      </c>
      <c r="H1910" s="10">
        <f ca="1">_xlfn.IFNA((VLOOKUP(A1910,'Fats and Greases'!I:J,2,FALSE)), "")</f>
        <v>22</v>
      </c>
      <c r="I1910" s="10">
        <f ca="1">_xlfn.IFNA((VLOOKUP(A1910,'Fats and Greases'!K:L,2,FALSE)), "")</f>
        <v>26.63</v>
      </c>
      <c r="J1910" s="10" t="str">
        <f ca="1">_xlfn.IFNA((VLOOKUP(A1910,'Fats and Greases'!M:N,2,FALSE)), "")</f>
        <v/>
      </c>
      <c r="K1910" s="10">
        <f ca="1">_xlfn.IFNA((VLOOKUP($A1910,'Fats and Greases'!O:P,2,FALSE)), "")</f>
        <v>26.5</v>
      </c>
      <c r="L1910" s="10">
        <f ca="1">_xlfn.IFNA((VLOOKUP($A1910,'Fats and Greases'!Q:R,2,FALSE)), "")</f>
        <v>20.75</v>
      </c>
      <c r="M1910" s="10">
        <f ca="1">_xlfn.IFNA((VLOOKUP($A1910,'Fats and Greases'!S:T,2,FALSE)), "")</f>
        <v>26.5</v>
      </c>
    </row>
    <row r="1911" spans="1:13" x14ac:dyDescent="0.2">
      <c r="A1911" s="18">
        <v>39457</v>
      </c>
      <c r="B1911" s="19">
        <f t="shared" si="58"/>
        <v>1</v>
      </c>
      <c r="C1911" s="19">
        <f t="shared" si="59"/>
        <v>2008</v>
      </c>
      <c r="D1911" s="10">
        <f ca="1">_xlfn.IFNA((VLOOKUP(A1911,'Fats and Greases'!A:B,2,FALSE)), "")</f>
        <v>24</v>
      </c>
      <c r="E1911" s="10">
        <f ca="1">_xlfn.IFNA((VLOOKUP(A1911,'Fats and Greases'!C:D,2,FALSE)), "")</f>
        <v>24</v>
      </c>
      <c r="F1911" s="10">
        <f ca="1">_xlfn.IFNA((VLOOKUP(A1911,'Fats and Greases'!E:F,2,FALSE)), "")</f>
        <v>22</v>
      </c>
      <c r="G1911" s="10">
        <f ca="1">_xlfn.IFNA((VLOOKUP(A1911,'Fats and Greases'!G:H,2,FALSE)), "")</f>
        <v>25</v>
      </c>
      <c r="H1911" s="10">
        <f ca="1">_xlfn.IFNA((VLOOKUP(A1911,'Fats and Greases'!I:J,2,FALSE)), "")</f>
        <v>22</v>
      </c>
      <c r="I1911" s="10">
        <f ca="1">_xlfn.IFNA((VLOOKUP(A1911,'Fats and Greases'!K:L,2,FALSE)), "")</f>
        <v>26.63</v>
      </c>
      <c r="J1911" s="10" t="str">
        <f ca="1">_xlfn.IFNA((VLOOKUP(A1911,'Fats and Greases'!M:N,2,FALSE)), "")</f>
        <v/>
      </c>
      <c r="K1911" s="10">
        <f ca="1">_xlfn.IFNA((VLOOKUP($A1911,'Fats and Greases'!O:P,2,FALSE)), "")</f>
        <v>27</v>
      </c>
      <c r="L1911" s="10">
        <f ca="1">_xlfn.IFNA((VLOOKUP($A1911,'Fats and Greases'!Q:R,2,FALSE)), "")</f>
        <v>20.75</v>
      </c>
      <c r="M1911" s="10">
        <f ca="1">_xlfn.IFNA((VLOOKUP($A1911,'Fats and Greases'!S:T,2,FALSE)), "")</f>
        <v>26.5</v>
      </c>
    </row>
    <row r="1912" spans="1:13" x14ac:dyDescent="0.2">
      <c r="A1912" s="18">
        <v>39458</v>
      </c>
      <c r="B1912" s="19">
        <f t="shared" si="58"/>
        <v>1</v>
      </c>
      <c r="C1912" s="19">
        <f t="shared" si="59"/>
        <v>2008</v>
      </c>
      <c r="D1912" s="10">
        <f ca="1">_xlfn.IFNA((VLOOKUP(A1912,'Fats and Greases'!A:B,2,FALSE)), "")</f>
        <v>24.13</v>
      </c>
      <c r="E1912" s="10">
        <f ca="1">_xlfn.IFNA((VLOOKUP(A1912,'Fats and Greases'!C:D,2,FALSE)), "")</f>
        <v>24.13</v>
      </c>
      <c r="F1912" s="10">
        <f ca="1">_xlfn.IFNA((VLOOKUP(A1912,'Fats and Greases'!E:F,2,FALSE)), "")</f>
        <v>22</v>
      </c>
      <c r="G1912" s="10">
        <f ca="1">_xlfn.IFNA((VLOOKUP(A1912,'Fats and Greases'!G:H,2,FALSE)), "")</f>
        <v>25</v>
      </c>
      <c r="H1912" s="10">
        <f ca="1">_xlfn.IFNA((VLOOKUP(A1912,'Fats and Greases'!I:J,2,FALSE)), "")</f>
        <v>22</v>
      </c>
      <c r="I1912" s="10">
        <f ca="1">_xlfn.IFNA((VLOOKUP(A1912,'Fats and Greases'!K:L,2,FALSE)), "")</f>
        <v>26.63</v>
      </c>
      <c r="J1912" s="10" t="str">
        <f ca="1">_xlfn.IFNA((VLOOKUP(A1912,'Fats and Greases'!M:N,2,FALSE)), "")</f>
        <v/>
      </c>
      <c r="K1912" s="10">
        <f ca="1">_xlfn.IFNA((VLOOKUP($A1912,'Fats and Greases'!O:P,2,FALSE)), "")</f>
        <v>27</v>
      </c>
      <c r="L1912" s="10">
        <f ca="1">_xlfn.IFNA((VLOOKUP($A1912,'Fats and Greases'!Q:R,2,FALSE)), "")</f>
        <v>20.75</v>
      </c>
      <c r="M1912" s="10">
        <f ca="1">_xlfn.IFNA((VLOOKUP($A1912,'Fats and Greases'!S:T,2,FALSE)), "")</f>
        <v>26.5</v>
      </c>
    </row>
    <row r="1913" spans="1:13" x14ac:dyDescent="0.2">
      <c r="A1913" s="18">
        <v>39461</v>
      </c>
      <c r="B1913" s="19">
        <f t="shared" si="58"/>
        <v>1</v>
      </c>
      <c r="C1913" s="19">
        <f t="shared" si="59"/>
        <v>2008</v>
      </c>
      <c r="D1913" s="10">
        <f ca="1">_xlfn.IFNA((VLOOKUP(A1913,'Fats and Greases'!A:B,2,FALSE)), "")</f>
        <v>24.13</v>
      </c>
      <c r="E1913" s="10">
        <f ca="1">_xlfn.IFNA((VLOOKUP(A1913,'Fats and Greases'!C:D,2,FALSE)), "")</f>
        <v>24.13</v>
      </c>
      <c r="F1913" s="10">
        <f ca="1">_xlfn.IFNA((VLOOKUP(A1913,'Fats and Greases'!E:F,2,FALSE)), "")</f>
        <v>22</v>
      </c>
      <c r="G1913" s="10">
        <f ca="1">_xlfn.IFNA((VLOOKUP(A1913,'Fats and Greases'!G:H,2,FALSE)), "")</f>
        <v>25</v>
      </c>
      <c r="H1913" s="10">
        <f ca="1">_xlfn.IFNA((VLOOKUP(A1913,'Fats and Greases'!I:J,2,FALSE)), "")</f>
        <v>22</v>
      </c>
      <c r="I1913" s="10">
        <f ca="1">_xlfn.IFNA((VLOOKUP(A1913,'Fats and Greases'!K:L,2,FALSE)), "")</f>
        <v>26.63</v>
      </c>
      <c r="J1913" s="10" t="str">
        <f ca="1">_xlfn.IFNA((VLOOKUP(A1913,'Fats and Greases'!M:N,2,FALSE)), "")</f>
        <v/>
      </c>
      <c r="K1913" s="10">
        <f ca="1">_xlfn.IFNA((VLOOKUP($A1913,'Fats and Greases'!O:P,2,FALSE)), "")</f>
        <v>27</v>
      </c>
      <c r="L1913" s="10">
        <f ca="1">_xlfn.IFNA((VLOOKUP($A1913,'Fats and Greases'!Q:R,2,FALSE)), "")</f>
        <v>20.75</v>
      </c>
      <c r="M1913" s="10">
        <f ca="1">_xlfn.IFNA((VLOOKUP($A1913,'Fats and Greases'!S:T,2,FALSE)), "")</f>
        <v>26.5</v>
      </c>
    </row>
    <row r="1914" spans="1:13" x14ac:dyDescent="0.2">
      <c r="A1914" s="18">
        <v>39462</v>
      </c>
      <c r="B1914" s="19">
        <f t="shared" si="58"/>
        <v>1</v>
      </c>
      <c r="C1914" s="19">
        <f t="shared" si="59"/>
        <v>2008</v>
      </c>
      <c r="D1914" s="10">
        <f ca="1">_xlfn.IFNA((VLOOKUP(A1914,'Fats and Greases'!A:B,2,FALSE)), "")</f>
        <v>24.5</v>
      </c>
      <c r="E1914" s="10">
        <f ca="1">_xlfn.IFNA((VLOOKUP(A1914,'Fats and Greases'!C:D,2,FALSE)), "")</f>
        <v>24.5</v>
      </c>
      <c r="F1914" s="10">
        <f ca="1">_xlfn.IFNA((VLOOKUP(A1914,'Fats and Greases'!E:F,2,FALSE)), "")</f>
        <v>22</v>
      </c>
      <c r="G1914" s="10">
        <f ca="1">_xlfn.IFNA((VLOOKUP(A1914,'Fats and Greases'!G:H,2,FALSE)), "")</f>
        <v>25</v>
      </c>
      <c r="H1914" s="10">
        <f ca="1">_xlfn.IFNA((VLOOKUP(A1914,'Fats and Greases'!I:J,2,FALSE)), "")</f>
        <v>22</v>
      </c>
      <c r="I1914" s="10">
        <f ca="1">_xlfn.IFNA((VLOOKUP(A1914,'Fats and Greases'!K:L,2,FALSE)), "")</f>
        <v>26.63</v>
      </c>
      <c r="J1914" s="10" t="str">
        <f ca="1">_xlfn.IFNA((VLOOKUP(A1914,'Fats and Greases'!M:N,2,FALSE)), "")</f>
        <v/>
      </c>
      <c r="K1914" s="10">
        <f ca="1">_xlfn.IFNA((VLOOKUP($A1914,'Fats and Greases'!O:P,2,FALSE)), "")</f>
        <v>27</v>
      </c>
      <c r="L1914" s="10">
        <f ca="1">_xlfn.IFNA((VLOOKUP($A1914,'Fats and Greases'!Q:R,2,FALSE)), "")</f>
        <v>20.75</v>
      </c>
      <c r="M1914" s="10">
        <f ca="1">_xlfn.IFNA((VLOOKUP($A1914,'Fats and Greases'!S:T,2,FALSE)), "")</f>
        <v>26.5</v>
      </c>
    </row>
    <row r="1915" spans="1:13" x14ac:dyDescent="0.2">
      <c r="A1915" s="18">
        <v>39463</v>
      </c>
      <c r="B1915" s="19">
        <f t="shared" si="58"/>
        <v>1</v>
      </c>
      <c r="C1915" s="19">
        <f t="shared" si="59"/>
        <v>2008</v>
      </c>
      <c r="D1915" s="10">
        <f ca="1">_xlfn.IFNA((VLOOKUP(A1915,'Fats and Greases'!A:B,2,FALSE)), "")</f>
        <v>25</v>
      </c>
      <c r="E1915" s="10">
        <f ca="1">_xlfn.IFNA((VLOOKUP(A1915,'Fats and Greases'!C:D,2,FALSE)), "")</f>
        <v>25</v>
      </c>
      <c r="F1915" s="10">
        <f ca="1">_xlfn.IFNA((VLOOKUP(A1915,'Fats and Greases'!E:F,2,FALSE)), "")</f>
        <v>22</v>
      </c>
      <c r="G1915" s="10">
        <f ca="1">_xlfn.IFNA((VLOOKUP(A1915,'Fats and Greases'!G:H,2,FALSE)), "")</f>
        <v>26.25</v>
      </c>
      <c r="H1915" s="10">
        <f ca="1">_xlfn.IFNA((VLOOKUP(A1915,'Fats and Greases'!I:J,2,FALSE)), "")</f>
        <v>22</v>
      </c>
      <c r="I1915" s="10">
        <f ca="1">_xlfn.IFNA((VLOOKUP(A1915,'Fats and Greases'!K:L,2,FALSE)), "")</f>
        <v>26.63</v>
      </c>
      <c r="J1915" s="10" t="str">
        <f ca="1">_xlfn.IFNA((VLOOKUP(A1915,'Fats and Greases'!M:N,2,FALSE)), "")</f>
        <v/>
      </c>
      <c r="K1915" s="10">
        <f ca="1">_xlfn.IFNA((VLOOKUP($A1915,'Fats and Greases'!O:P,2,FALSE)), "")</f>
        <v>27</v>
      </c>
      <c r="L1915" s="10">
        <f ca="1">_xlfn.IFNA((VLOOKUP($A1915,'Fats and Greases'!Q:R,2,FALSE)), "")</f>
        <v>20.75</v>
      </c>
      <c r="M1915" s="10">
        <f ca="1">_xlfn.IFNA((VLOOKUP($A1915,'Fats and Greases'!S:T,2,FALSE)), "")</f>
        <v>26.5</v>
      </c>
    </row>
    <row r="1916" spans="1:13" x14ac:dyDescent="0.2">
      <c r="A1916" s="18">
        <v>39464</v>
      </c>
      <c r="B1916" s="19">
        <f t="shared" si="58"/>
        <v>1</v>
      </c>
      <c r="C1916" s="19">
        <f t="shared" si="59"/>
        <v>2008</v>
      </c>
      <c r="D1916" s="10">
        <f ca="1">_xlfn.IFNA((VLOOKUP(A1916,'Fats and Greases'!A:B,2,FALSE)), "")</f>
        <v>25.13</v>
      </c>
      <c r="E1916" s="10">
        <f ca="1">_xlfn.IFNA((VLOOKUP(A1916,'Fats and Greases'!C:D,2,FALSE)), "")</f>
        <v>25</v>
      </c>
      <c r="F1916" s="10">
        <f ca="1">_xlfn.IFNA((VLOOKUP(A1916,'Fats and Greases'!E:F,2,FALSE)), "")</f>
        <v>23</v>
      </c>
      <c r="G1916" s="10">
        <f ca="1">_xlfn.IFNA((VLOOKUP(A1916,'Fats and Greases'!G:H,2,FALSE)), "")</f>
        <v>26.5</v>
      </c>
      <c r="H1916" s="10">
        <f ca="1">_xlfn.IFNA((VLOOKUP(A1916,'Fats and Greases'!I:J,2,FALSE)), "")</f>
        <v>23</v>
      </c>
      <c r="I1916" s="10">
        <f ca="1">_xlfn.IFNA((VLOOKUP(A1916,'Fats and Greases'!K:L,2,FALSE)), "")</f>
        <v>27</v>
      </c>
      <c r="J1916" s="10" t="str">
        <f ca="1">_xlfn.IFNA((VLOOKUP(A1916,'Fats and Greases'!M:N,2,FALSE)), "")</f>
        <v/>
      </c>
      <c r="K1916" s="10">
        <f ca="1">_xlfn.IFNA((VLOOKUP($A1916,'Fats and Greases'!O:P,2,FALSE)), "")</f>
        <v>27.25</v>
      </c>
      <c r="L1916" s="10">
        <f ca="1">_xlfn.IFNA((VLOOKUP($A1916,'Fats and Greases'!Q:R,2,FALSE)), "")</f>
        <v>22</v>
      </c>
      <c r="M1916" s="10">
        <f ca="1">_xlfn.IFNA((VLOOKUP($A1916,'Fats and Greases'!S:T,2,FALSE)), "")</f>
        <v>27.25</v>
      </c>
    </row>
    <row r="1917" spans="1:13" x14ac:dyDescent="0.2">
      <c r="A1917" s="18">
        <v>39465</v>
      </c>
      <c r="B1917" s="19">
        <f t="shared" si="58"/>
        <v>1</v>
      </c>
      <c r="C1917" s="19">
        <f t="shared" si="59"/>
        <v>2008</v>
      </c>
      <c r="D1917" s="10">
        <f ca="1">_xlfn.IFNA((VLOOKUP(A1917,'Fats and Greases'!A:B,2,FALSE)), "")</f>
        <v>25.13</v>
      </c>
      <c r="E1917" s="10">
        <f ca="1">_xlfn.IFNA((VLOOKUP(A1917,'Fats and Greases'!C:D,2,FALSE)), "")</f>
        <v>25</v>
      </c>
      <c r="F1917" s="10">
        <f ca="1">_xlfn.IFNA((VLOOKUP(A1917,'Fats and Greases'!E:F,2,FALSE)), "")</f>
        <v>23</v>
      </c>
      <c r="G1917" s="10">
        <f ca="1">_xlfn.IFNA((VLOOKUP(A1917,'Fats and Greases'!G:H,2,FALSE)), "")</f>
        <v>26.5</v>
      </c>
      <c r="H1917" s="10">
        <f ca="1">_xlfn.IFNA((VLOOKUP(A1917,'Fats and Greases'!I:J,2,FALSE)), "")</f>
        <v>23</v>
      </c>
      <c r="I1917" s="10">
        <f ca="1">_xlfn.IFNA((VLOOKUP(A1917,'Fats and Greases'!K:L,2,FALSE)), "")</f>
        <v>27</v>
      </c>
      <c r="J1917" s="10" t="str">
        <f ca="1">_xlfn.IFNA((VLOOKUP(A1917,'Fats and Greases'!M:N,2,FALSE)), "")</f>
        <v/>
      </c>
      <c r="K1917" s="10">
        <f ca="1">_xlfn.IFNA((VLOOKUP($A1917,'Fats and Greases'!O:P,2,FALSE)), "")</f>
        <v>27.25</v>
      </c>
      <c r="L1917" s="10">
        <f ca="1">_xlfn.IFNA((VLOOKUP($A1917,'Fats and Greases'!Q:R,2,FALSE)), "")</f>
        <v>22</v>
      </c>
      <c r="M1917" s="10">
        <f ca="1">_xlfn.IFNA((VLOOKUP($A1917,'Fats and Greases'!S:T,2,FALSE)), "")</f>
        <v>27.25</v>
      </c>
    </row>
    <row r="1918" spans="1:13" x14ac:dyDescent="0.2">
      <c r="A1918" s="18">
        <v>39468</v>
      </c>
      <c r="B1918" s="19">
        <f t="shared" si="58"/>
        <v>1</v>
      </c>
      <c r="C1918" s="19">
        <f t="shared" si="59"/>
        <v>2008</v>
      </c>
      <c r="D1918" s="10" t="str">
        <f ca="1">_xlfn.IFNA((VLOOKUP(A1918,'Fats and Greases'!A:B,2,FALSE)), "")</f>
        <v/>
      </c>
      <c r="E1918" s="10" t="str">
        <f ca="1">_xlfn.IFNA((VLOOKUP(A1918,'Fats and Greases'!C:D,2,FALSE)), "")</f>
        <v/>
      </c>
      <c r="F1918" s="10" t="str">
        <f ca="1">_xlfn.IFNA((VLOOKUP(A1918,'Fats and Greases'!E:F,2,FALSE)), "")</f>
        <v/>
      </c>
      <c r="G1918" s="10" t="str">
        <f ca="1">_xlfn.IFNA((VLOOKUP(A1918,'Fats and Greases'!G:H,2,FALSE)), "")</f>
        <v/>
      </c>
      <c r="H1918" s="10" t="str">
        <f ca="1">_xlfn.IFNA((VLOOKUP(A1918,'Fats and Greases'!I:J,2,FALSE)), "")</f>
        <v/>
      </c>
      <c r="I1918" s="10" t="str">
        <f ca="1">_xlfn.IFNA((VLOOKUP(A1918,'Fats and Greases'!K:L,2,FALSE)), "")</f>
        <v/>
      </c>
      <c r="J1918" s="10" t="str">
        <f ca="1">_xlfn.IFNA((VLOOKUP(A1918,'Fats and Greases'!M:N,2,FALSE)), "")</f>
        <v/>
      </c>
      <c r="K1918" s="10" t="str">
        <f ca="1">_xlfn.IFNA((VLOOKUP($A1918,'Fats and Greases'!O:P,2,FALSE)), "")</f>
        <v/>
      </c>
      <c r="L1918" s="10" t="str">
        <f ca="1">_xlfn.IFNA((VLOOKUP($A1918,'Fats and Greases'!Q:R,2,FALSE)), "")</f>
        <v/>
      </c>
      <c r="M1918" s="10" t="str">
        <f ca="1">_xlfn.IFNA((VLOOKUP($A1918,'Fats and Greases'!S:T,2,FALSE)), "")</f>
        <v/>
      </c>
    </row>
    <row r="1919" spans="1:13" x14ac:dyDescent="0.2">
      <c r="A1919" s="18">
        <v>39469</v>
      </c>
      <c r="B1919" s="19">
        <f t="shared" si="58"/>
        <v>1</v>
      </c>
      <c r="C1919" s="19">
        <f t="shared" si="59"/>
        <v>2008</v>
      </c>
      <c r="D1919" s="10">
        <f ca="1">_xlfn.IFNA((VLOOKUP(A1919,'Fats and Greases'!A:B,2,FALSE)), "")</f>
        <v>25.13</v>
      </c>
      <c r="E1919" s="10">
        <f ca="1">_xlfn.IFNA((VLOOKUP(A1919,'Fats and Greases'!C:D,2,FALSE)), "")</f>
        <v>25.13</v>
      </c>
      <c r="F1919" s="10">
        <f ca="1">_xlfn.IFNA((VLOOKUP(A1919,'Fats and Greases'!E:F,2,FALSE)), "")</f>
        <v>23</v>
      </c>
      <c r="G1919" s="10">
        <f ca="1">_xlfn.IFNA((VLOOKUP(A1919,'Fats and Greases'!G:H,2,FALSE)), "")</f>
        <v>26.5</v>
      </c>
      <c r="H1919" s="10">
        <f ca="1">_xlfn.IFNA((VLOOKUP(A1919,'Fats and Greases'!I:J,2,FALSE)), "")</f>
        <v>23</v>
      </c>
      <c r="I1919" s="10">
        <f ca="1">_xlfn.IFNA((VLOOKUP(A1919,'Fats and Greases'!K:L,2,FALSE)), "")</f>
        <v>26.75</v>
      </c>
      <c r="J1919" s="10" t="str">
        <f ca="1">_xlfn.IFNA((VLOOKUP(A1919,'Fats and Greases'!M:N,2,FALSE)), "")</f>
        <v/>
      </c>
      <c r="K1919" s="10">
        <f ca="1">_xlfn.IFNA((VLOOKUP($A1919,'Fats and Greases'!O:P,2,FALSE)), "")</f>
        <v>27.25</v>
      </c>
      <c r="L1919" s="10">
        <f ca="1">_xlfn.IFNA((VLOOKUP($A1919,'Fats and Greases'!Q:R,2,FALSE)), "")</f>
        <v>22</v>
      </c>
      <c r="M1919" s="10">
        <f ca="1">_xlfn.IFNA((VLOOKUP($A1919,'Fats and Greases'!S:T,2,FALSE)), "")</f>
        <v>27.5</v>
      </c>
    </row>
    <row r="1920" spans="1:13" x14ac:dyDescent="0.2">
      <c r="A1920" s="18">
        <v>39470</v>
      </c>
      <c r="B1920" s="19">
        <f t="shared" si="58"/>
        <v>1</v>
      </c>
      <c r="C1920" s="19">
        <f t="shared" si="59"/>
        <v>2008</v>
      </c>
      <c r="D1920" s="10">
        <f ca="1">_xlfn.IFNA((VLOOKUP(A1920,'Fats and Greases'!A:B,2,FALSE)), "")</f>
        <v>25.13</v>
      </c>
      <c r="E1920" s="10">
        <f ca="1">_xlfn.IFNA((VLOOKUP(A1920,'Fats and Greases'!C:D,2,FALSE)), "")</f>
        <v>25.25</v>
      </c>
      <c r="F1920" s="10">
        <f ca="1">_xlfn.IFNA((VLOOKUP(A1920,'Fats and Greases'!E:F,2,FALSE)), "")</f>
        <v>23</v>
      </c>
      <c r="G1920" s="10">
        <f ca="1">_xlfn.IFNA((VLOOKUP(A1920,'Fats and Greases'!G:H,2,FALSE)), "")</f>
        <v>26.5</v>
      </c>
      <c r="H1920" s="10">
        <f ca="1">_xlfn.IFNA((VLOOKUP(A1920,'Fats and Greases'!I:J,2,FALSE)), "")</f>
        <v>23</v>
      </c>
      <c r="I1920" s="10">
        <f ca="1">_xlfn.IFNA((VLOOKUP(A1920,'Fats and Greases'!K:L,2,FALSE)), "")</f>
        <v>26.75</v>
      </c>
      <c r="J1920" s="10" t="str">
        <f ca="1">_xlfn.IFNA((VLOOKUP(A1920,'Fats and Greases'!M:N,2,FALSE)), "")</f>
        <v/>
      </c>
      <c r="K1920" s="10">
        <f ca="1">_xlfn.IFNA((VLOOKUP($A1920,'Fats and Greases'!O:P,2,FALSE)), "")</f>
        <v>28</v>
      </c>
      <c r="L1920" s="10">
        <f ca="1">_xlfn.IFNA((VLOOKUP($A1920,'Fats and Greases'!Q:R,2,FALSE)), "")</f>
        <v>22</v>
      </c>
      <c r="M1920" s="10">
        <f ca="1">_xlfn.IFNA((VLOOKUP($A1920,'Fats and Greases'!S:T,2,FALSE)), "")</f>
        <v>27.5</v>
      </c>
    </row>
    <row r="1921" spans="1:13" x14ac:dyDescent="0.2">
      <c r="A1921" s="18">
        <v>39471</v>
      </c>
      <c r="B1921" s="19">
        <f t="shared" si="58"/>
        <v>1</v>
      </c>
      <c r="C1921" s="19">
        <f t="shared" si="59"/>
        <v>2008</v>
      </c>
      <c r="D1921" s="10">
        <f ca="1">_xlfn.IFNA((VLOOKUP(A1921,'Fats and Greases'!A:B,2,FALSE)), "")</f>
        <v>25.13</v>
      </c>
      <c r="E1921" s="10">
        <f ca="1">_xlfn.IFNA((VLOOKUP(A1921,'Fats and Greases'!C:D,2,FALSE)), "")</f>
        <v>25.25</v>
      </c>
      <c r="F1921" s="10">
        <f ca="1">_xlfn.IFNA((VLOOKUP(A1921,'Fats and Greases'!E:F,2,FALSE)), "")</f>
        <v>23</v>
      </c>
      <c r="G1921" s="10">
        <f ca="1">_xlfn.IFNA((VLOOKUP(A1921,'Fats and Greases'!G:H,2,FALSE)), "")</f>
        <v>26.5</v>
      </c>
      <c r="H1921" s="10">
        <f ca="1">_xlfn.IFNA((VLOOKUP(A1921,'Fats and Greases'!I:J,2,FALSE)), "")</f>
        <v>23</v>
      </c>
      <c r="I1921" s="10">
        <f ca="1">_xlfn.IFNA((VLOOKUP(A1921,'Fats and Greases'!K:L,2,FALSE)), "")</f>
        <v>26.75</v>
      </c>
      <c r="J1921" s="10" t="str">
        <f ca="1">_xlfn.IFNA((VLOOKUP(A1921,'Fats and Greases'!M:N,2,FALSE)), "")</f>
        <v/>
      </c>
      <c r="K1921" s="10">
        <f ca="1">_xlfn.IFNA((VLOOKUP($A1921,'Fats and Greases'!O:P,2,FALSE)), "")</f>
        <v>28.5</v>
      </c>
      <c r="L1921" s="10">
        <f ca="1">_xlfn.IFNA((VLOOKUP($A1921,'Fats and Greases'!Q:R,2,FALSE)), "")</f>
        <v>22</v>
      </c>
      <c r="M1921" s="10">
        <f ca="1">_xlfn.IFNA((VLOOKUP($A1921,'Fats and Greases'!S:T,2,FALSE)), "")</f>
        <v>27.5</v>
      </c>
    </row>
    <row r="1922" spans="1:13" x14ac:dyDescent="0.2">
      <c r="A1922" s="18">
        <v>39472</v>
      </c>
      <c r="B1922" s="19">
        <f t="shared" si="58"/>
        <v>1</v>
      </c>
      <c r="C1922" s="19">
        <f t="shared" si="59"/>
        <v>2008</v>
      </c>
      <c r="D1922" s="10">
        <f ca="1">_xlfn.IFNA((VLOOKUP(A1922,'Fats and Greases'!A:B,2,FALSE)), "")</f>
        <v>25.13</v>
      </c>
      <c r="E1922" s="10">
        <f ca="1">_xlfn.IFNA((VLOOKUP(A1922,'Fats and Greases'!C:D,2,FALSE)), "")</f>
        <v>25.25</v>
      </c>
      <c r="F1922" s="10">
        <f ca="1">_xlfn.IFNA((VLOOKUP(A1922,'Fats and Greases'!E:F,2,FALSE)), "")</f>
        <v>23</v>
      </c>
      <c r="G1922" s="10">
        <f ca="1">_xlfn.IFNA((VLOOKUP(A1922,'Fats and Greases'!G:H,2,FALSE)), "")</f>
        <v>26.5</v>
      </c>
      <c r="H1922" s="10">
        <f ca="1">_xlfn.IFNA((VLOOKUP(A1922,'Fats and Greases'!I:J,2,FALSE)), "")</f>
        <v>23</v>
      </c>
      <c r="I1922" s="10">
        <f ca="1">_xlfn.IFNA((VLOOKUP(A1922,'Fats and Greases'!K:L,2,FALSE)), "")</f>
        <v>26.75</v>
      </c>
      <c r="J1922" s="10" t="str">
        <f ca="1">_xlfn.IFNA((VLOOKUP(A1922,'Fats and Greases'!M:N,2,FALSE)), "")</f>
        <v/>
      </c>
      <c r="K1922" s="10">
        <f ca="1">_xlfn.IFNA((VLOOKUP($A1922,'Fats and Greases'!O:P,2,FALSE)), "")</f>
        <v>28.5</v>
      </c>
      <c r="L1922" s="10">
        <f ca="1">_xlfn.IFNA((VLOOKUP($A1922,'Fats and Greases'!Q:R,2,FALSE)), "")</f>
        <v>22</v>
      </c>
      <c r="M1922" s="10">
        <f ca="1">_xlfn.IFNA((VLOOKUP($A1922,'Fats and Greases'!S:T,2,FALSE)), "")</f>
        <v>27.5</v>
      </c>
    </row>
    <row r="1923" spans="1:13" x14ac:dyDescent="0.2">
      <c r="A1923" s="18">
        <v>39475</v>
      </c>
      <c r="B1923" s="19">
        <f t="shared" ref="B1923:B1986" si="60">MONTH(A1923)</f>
        <v>1</v>
      </c>
      <c r="C1923" s="19">
        <f t="shared" ref="C1923:C1986" si="61">YEAR(A1923)</f>
        <v>2008</v>
      </c>
      <c r="D1923" s="10">
        <f ca="1">_xlfn.IFNA((VLOOKUP(A1923,'Fats and Greases'!A:B,2,FALSE)), "")</f>
        <v>25.13</v>
      </c>
      <c r="E1923" s="10">
        <f ca="1">_xlfn.IFNA((VLOOKUP(A1923,'Fats and Greases'!C:D,2,FALSE)), "")</f>
        <v>25.25</v>
      </c>
      <c r="F1923" s="10">
        <f ca="1">_xlfn.IFNA((VLOOKUP(A1923,'Fats and Greases'!E:F,2,FALSE)), "")</f>
        <v>23</v>
      </c>
      <c r="G1923" s="10">
        <f ca="1">_xlfn.IFNA((VLOOKUP(A1923,'Fats and Greases'!G:H,2,FALSE)), "")</f>
        <v>26.5</v>
      </c>
      <c r="H1923" s="10">
        <f ca="1">_xlfn.IFNA((VLOOKUP(A1923,'Fats and Greases'!I:J,2,FALSE)), "")</f>
        <v>23</v>
      </c>
      <c r="I1923" s="10">
        <f ca="1">_xlfn.IFNA((VLOOKUP(A1923,'Fats and Greases'!K:L,2,FALSE)), "")</f>
        <v>26.75</v>
      </c>
      <c r="J1923" s="10" t="str">
        <f ca="1">_xlfn.IFNA((VLOOKUP(A1923,'Fats and Greases'!M:N,2,FALSE)), "")</f>
        <v/>
      </c>
      <c r="K1923" s="10">
        <f ca="1">_xlfn.IFNA((VLOOKUP($A1923,'Fats and Greases'!O:P,2,FALSE)), "")</f>
        <v>28.5</v>
      </c>
      <c r="L1923" s="10">
        <f ca="1">_xlfn.IFNA((VLOOKUP($A1923,'Fats and Greases'!Q:R,2,FALSE)), "")</f>
        <v>22</v>
      </c>
      <c r="M1923" s="10">
        <f ca="1">_xlfn.IFNA((VLOOKUP($A1923,'Fats and Greases'!S:T,2,FALSE)), "")</f>
        <v>27.5</v>
      </c>
    </row>
    <row r="1924" spans="1:13" x14ac:dyDescent="0.2">
      <c r="A1924" s="18">
        <v>39476</v>
      </c>
      <c r="B1924" s="19">
        <f t="shared" si="60"/>
        <v>1</v>
      </c>
      <c r="C1924" s="19">
        <f t="shared" si="61"/>
        <v>2008</v>
      </c>
      <c r="D1924" s="10">
        <f ca="1">_xlfn.IFNA((VLOOKUP(A1924,'Fats and Greases'!A:B,2,FALSE)), "")</f>
        <v>25.25</v>
      </c>
      <c r="E1924" s="10">
        <f ca="1">_xlfn.IFNA((VLOOKUP(A1924,'Fats and Greases'!C:D,2,FALSE)), "")</f>
        <v>25.38</v>
      </c>
      <c r="F1924" s="10">
        <f ca="1">_xlfn.IFNA((VLOOKUP(A1924,'Fats and Greases'!E:F,2,FALSE)), "")</f>
        <v>23</v>
      </c>
      <c r="G1924" s="10">
        <f ca="1">_xlfn.IFNA((VLOOKUP(A1924,'Fats and Greases'!G:H,2,FALSE)), "")</f>
        <v>26.5</v>
      </c>
      <c r="H1924" s="10">
        <f ca="1">_xlfn.IFNA((VLOOKUP(A1924,'Fats and Greases'!I:J,2,FALSE)), "")</f>
        <v>23</v>
      </c>
      <c r="I1924" s="10">
        <f ca="1">_xlfn.IFNA((VLOOKUP(A1924,'Fats and Greases'!K:L,2,FALSE)), "")</f>
        <v>26.75</v>
      </c>
      <c r="J1924" s="10" t="str">
        <f ca="1">_xlfn.IFNA((VLOOKUP(A1924,'Fats and Greases'!M:N,2,FALSE)), "")</f>
        <v/>
      </c>
      <c r="K1924" s="10">
        <f ca="1">_xlfn.IFNA((VLOOKUP($A1924,'Fats and Greases'!O:P,2,FALSE)), "")</f>
        <v>28.5</v>
      </c>
      <c r="L1924" s="10">
        <f ca="1">_xlfn.IFNA((VLOOKUP($A1924,'Fats and Greases'!Q:R,2,FALSE)), "")</f>
        <v>22</v>
      </c>
      <c r="M1924" s="10">
        <f ca="1">_xlfn.IFNA((VLOOKUP($A1924,'Fats and Greases'!S:T,2,FALSE)), "")</f>
        <v>27.75</v>
      </c>
    </row>
    <row r="1925" spans="1:13" x14ac:dyDescent="0.2">
      <c r="A1925" s="18">
        <v>39477</v>
      </c>
      <c r="B1925" s="19">
        <f t="shared" si="60"/>
        <v>1</v>
      </c>
      <c r="C1925" s="19">
        <f t="shared" si="61"/>
        <v>2008</v>
      </c>
      <c r="D1925" s="10">
        <f ca="1">_xlfn.IFNA((VLOOKUP(A1925,'Fats and Greases'!A:B,2,FALSE)), "")</f>
        <v>25.38</v>
      </c>
      <c r="E1925" s="10">
        <f ca="1">_xlfn.IFNA((VLOOKUP(A1925,'Fats and Greases'!C:D,2,FALSE)), "")</f>
        <v>25.63</v>
      </c>
      <c r="F1925" s="10">
        <f ca="1">_xlfn.IFNA((VLOOKUP(A1925,'Fats and Greases'!E:F,2,FALSE)), "")</f>
        <v>23</v>
      </c>
      <c r="G1925" s="10">
        <f ca="1">_xlfn.IFNA((VLOOKUP(A1925,'Fats and Greases'!G:H,2,FALSE)), "")</f>
        <v>26.5</v>
      </c>
      <c r="H1925" s="10">
        <f ca="1">_xlfn.IFNA((VLOOKUP(A1925,'Fats and Greases'!I:J,2,FALSE)), "")</f>
        <v>23</v>
      </c>
      <c r="I1925" s="10">
        <f ca="1">_xlfn.IFNA((VLOOKUP(A1925,'Fats and Greases'!K:L,2,FALSE)), "")</f>
        <v>26.75</v>
      </c>
      <c r="J1925" s="10" t="str">
        <f ca="1">_xlfn.IFNA((VLOOKUP(A1925,'Fats and Greases'!M:N,2,FALSE)), "")</f>
        <v/>
      </c>
      <c r="K1925" s="10">
        <f ca="1">_xlfn.IFNA((VLOOKUP($A1925,'Fats and Greases'!O:P,2,FALSE)), "")</f>
        <v>28.5</v>
      </c>
      <c r="L1925" s="10">
        <f ca="1">_xlfn.IFNA((VLOOKUP($A1925,'Fats and Greases'!Q:R,2,FALSE)), "")</f>
        <v>22</v>
      </c>
      <c r="M1925" s="10">
        <f ca="1">_xlfn.IFNA((VLOOKUP($A1925,'Fats and Greases'!S:T,2,FALSE)), "")</f>
        <v>28.25</v>
      </c>
    </row>
    <row r="1926" spans="1:13" x14ac:dyDescent="0.2">
      <c r="A1926" s="18">
        <v>39478</v>
      </c>
      <c r="B1926" s="19">
        <f t="shared" si="60"/>
        <v>1</v>
      </c>
      <c r="C1926" s="19">
        <f t="shared" si="61"/>
        <v>2008</v>
      </c>
      <c r="D1926" s="10">
        <f ca="1">_xlfn.IFNA((VLOOKUP(A1926,'Fats and Greases'!A:B,2,FALSE)), "")</f>
        <v>25.75</v>
      </c>
      <c r="E1926" s="10">
        <f ca="1">_xlfn.IFNA((VLOOKUP(A1926,'Fats and Greases'!C:D,2,FALSE)), "")</f>
        <v>25.63</v>
      </c>
      <c r="F1926" s="10">
        <f ca="1">_xlfn.IFNA((VLOOKUP(A1926,'Fats and Greases'!E:F,2,FALSE)), "")</f>
        <v>23</v>
      </c>
      <c r="G1926" s="10">
        <f ca="1">_xlfn.IFNA((VLOOKUP(A1926,'Fats and Greases'!G:H,2,FALSE)), "")</f>
        <v>26.5</v>
      </c>
      <c r="H1926" s="10">
        <f ca="1">_xlfn.IFNA((VLOOKUP(A1926,'Fats and Greases'!I:J,2,FALSE)), "")</f>
        <v>23</v>
      </c>
      <c r="I1926" s="10">
        <f ca="1">_xlfn.IFNA((VLOOKUP(A1926,'Fats and Greases'!K:L,2,FALSE)), "")</f>
        <v>26.75</v>
      </c>
      <c r="J1926" s="10" t="str">
        <f ca="1">_xlfn.IFNA((VLOOKUP(A1926,'Fats and Greases'!M:N,2,FALSE)), "")</f>
        <v/>
      </c>
      <c r="K1926" s="10">
        <f ca="1">_xlfn.IFNA((VLOOKUP($A1926,'Fats and Greases'!O:P,2,FALSE)), "")</f>
        <v>28.5</v>
      </c>
      <c r="L1926" s="10">
        <f ca="1">_xlfn.IFNA((VLOOKUP($A1926,'Fats and Greases'!Q:R,2,FALSE)), "")</f>
        <v>22</v>
      </c>
      <c r="M1926" s="10">
        <f ca="1">_xlfn.IFNA((VLOOKUP($A1926,'Fats and Greases'!S:T,2,FALSE)), "")</f>
        <v>28.75</v>
      </c>
    </row>
    <row r="1927" spans="1:13" x14ac:dyDescent="0.2">
      <c r="A1927" s="18">
        <v>39479</v>
      </c>
      <c r="B1927" s="19">
        <f t="shared" si="60"/>
        <v>2</v>
      </c>
      <c r="C1927" s="19">
        <f t="shared" si="61"/>
        <v>2008</v>
      </c>
      <c r="D1927" s="10">
        <f ca="1">_xlfn.IFNA((VLOOKUP(A1927,'Fats and Greases'!A:B,2,FALSE)), "")</f>
        <v>25.75</v>
      </c>
      <c r="E1927" s="10">
        <f ca="1">_xlfn.IFNA((VLOOKUP(A1927,'Fats and Greases'!C:D,2,FALSE)), "")</f>
        <v>25.63</v>
      </c>
      <c r="F1927" s="10">
        <f ca="1">_xlfn.IFNA((VLOOKUP(A1927,'Fats and Greases'!E:F,2,FALSE)), "")</f>
        <v>23</v>
      </c>
      <c r="G1927" s="10">
        <f ca="1">_xlfn.IFNA((VLOOKUP(A1927,'Fats and Greases'!G:H,2,FALSE)), "")</f>
        <v>26.5</v>
      </c>
      <c r="H1927" s="10">
        <f ca="1">_xlfn.IFNA((VLOOKUP(A1927,'Fats and Greases'!I:J,2,FALSE)), "")</f>
        <v>23</v>
      </c>
      <c r="I1927" s="10">
        <f ca="1">_xlfn.IFNA((VLOOKUP(A1927,'Fats and Greases'!K:L,2,FALSE)), "")</f>
        <v>26.75</v>
      </c>
      <c r="J1927" s="10" t="str">
        <f ca="1">_xlfn.IFNA((VLOOKUP(A1927,'Fats and Greases'!M:N,2,FALSE)), "")</f>
        <v/>
      </c>
      <c r="K1927" s="10">
        <f ca="1">_xlfn.IFNA((VLOOKUP($A1927,'Fats and Greases'!O:P,2,FALSE)), "")</f>
        <v>28.5</v>
      </c>
      <c r="L1927" s="10">
        <f ca="1">_xlfn.IFNA((VLOOKUP($A1927,'Fats and Greases'!Q:R,2,FALSE)), "")</f>
        <v>22</v>
      </c>
      <c r="M1927" s="10">
        <f ca="1">_xlfn.IFNA((VLOOKUP($A1927,'Fats and Greases'!S:T,2,FALSE)), "")</f>
        <v>28.75</v>
      </c>
    </row>
    <row r="1928" spans="1:13" x14ac:dyDescent="0.2">
      <c r="A1928" s="18">
        <v>39482</v>
      </c>
      <c r="B1928" s="19">
        <f t="shared" si="60"/>
        <v>2</v>
      </c>
      <c r="C1928" s="19">
        <f t="shared" si="61"/>
        <v>2008</v>
      </c>
      <c r="D1928" s="10">
        <f ca="1">_xlfn.IFNA((VLOOKUP(A1928,'Fats and Greases'!A:B,2,FALSE)), "")</f>
        <v>25.75</v>
      </c>
      <c r="E1928" s="10">
        <f ca="1">_xlfn.IFNA((VLOOKUP(A1928,'Fats and Greases'!C:D,2,FALSE)), "")</f>
        <v>25.63</v>
      </c>
      <c r="F1928" s="10">
        <f ca="1">_xlfn.IFNA((VLOOKUP(A1928,'Fats and Greases'!E:F,2,FALSE)), "")</f>
        <v>23</v>
      </c>
      <c r="G1928" s="10">
        <f ca="1">_xlfn.IFNA((VLOOKUP(A1928,'Fats and Greases'!G:H,2,FALSE)), "")</f>
        <v>26.5</v>
      </c>
      <c r="H1928" s="10">
        <f ca="1">_xlfn.IFNA((VLOOKUP(A1928,'Fats and Greases'!I:J,2,FALSE)), "")</f>
        <v>23</v>
      </c>
      <c r="I1928" s="10">
        <f ca="1">_xlfn.IFNA((VLOOKUP(A1928,'Fats and Greases'!K:L,2,FALSE)), "")</f>
        <v>26.75</v>
      </c>
      <c r="J1928" s="10" t="str">
        <f ca="1">_xlfn.IFNA((VLOOKUP(A1928,'Fats and Greases'!M:N,2,FALSE)), "")</f>
        <v/>
      </c>
      <c r="K1928" s="10">
        <f ca="1">_xlfn.IFNA((VLOOKUP($A1928,'Fats and Greases'!O:P,2,FALSE)), "")</f>
        <v>28.5</v>
      </c>
      <c r="L1928" s="10">
        <f ca="1">_xlfn.IFNA((VLOOKUP($A1928,'Fats and Greases'!Q:R,2,FALSE)), "")</f>
        <v>22</v>
      </c>
      <c r="M1928" s="10">
        <f ca="1">_xlfn.IFNA((VLOOKUP($A1928,'Fats and Greases'!S:T,2,FALSE)), "")</f>
        <v>28.75</v>
      </c>
    </row>
    <row r="1929" spans="1:13" x14ac:dyDescent="0.2">
      <c r="A1929" s="18">
        <v>39483</v>
      </c>
      <c r="B1929" s="19">
        <f t="shared" si="60"/>
        <v>2</v>
      </c>
      <c r="C1929" s="19">
        <f t="shared" si="61"/>
        <v>2008</v>
      </c>
      <c r="D1929" s="10">
        <f ca="1">_xlfn.IFNA((VLOOKUP(A1929,'Fats and Greases'!A:B,2,FALSE)), "")</f>
        <v>26</v>
      </c>
      <c r="E1929" s="10">
        <f ca="1">_xlfn.IFNA((VLOOKUP(A1929,'Fats and Greases'!C:D,2,FALSE)), "")</f>
        <v>26</v>
      </c>
      <c r="F1929" s="10">
        <f ca="1">_xlfn.IFNA((VLOOKUP(A1929,'Fats and Greases'!E:F,2,FALSE)), "")</f>
        <v>23</v>
      </c>
      <c r="G1929" s="10">
        <f ca="1">_xlfn.IFNA((VLOOKUP(A1929,'Fats and Greases'!G:H,2,FALSE)), "")</f>
        <v>26.5</v>
      </c>
      <c r="H1929" s="10">
        <f ca="1">_xlfn.IFNA((VLOOKUP(A1929,'Fats and Greases'!I:J,2,FALSE)), "")</f>
        <v>23</v>
      </c>
      <c r="I1929" s="10">
        <f ca="1">_xlfn.IFNA((VLOOKUP(A1929,'Fats and Greases'!K:L,2,FALSE)), "")</f>
        <v>26.75</v>
      </c>
      <c r="J1929" s="10" t="str">
        <f ca="1">_xlfn.IFNA((VLOOKUP(A1929,'Fats and Greases'!M:N,2,FALSE)), "")</f>
        <v/>
      </c>
      <c r="K1929" s="10">
        <f ca="1">_xlfn.IFNA((VLOOKUP($A1929,'Fats and Greases'!O:P,2,FALSE)), "")</f>
        <v>28.5</v>
      </c>
      <c r="L1929" s="10">
        <f ca="1">_xlfn.IFNA((VLOOKUP($A1929,'Fats and Greases'!Q:R,2,FALSE)), "")</f>
        <v>22</v>
      </c>
      <c r="M1929" s="10">
        <f ca="1">_xlfn.IFNA((VLOOKUP($A1929,'Fats and Greases'!S:T,2,FALSE)), "")</f>
        <v>28.75</v>
      </c>
    </row>
    <row r="1930" spans="1:13" x14ac:dyDescent="0.2">
      <c r="A1930" s="18">
        <v>39484</v>
      </c>
      <c r="B1930" s="19">
        <f t="shared" si="60"/>
        <v>2</v>
      </c>
      <c r="C1930" s="19">
        <f t="shared" si="61"/>
        <v>2008</v>
      </c>
      <c r="D1930" s="10">
        <f ca="1">_xlfn.IFNA((VLOOKUP(A1930,'Fats and Greases'!A:B,2,FALSE)), "")</f>
        <v>26.25</v>
      </c>
      <c r="E1930" s="10">
        <f ca="1">_xlfn.IFNA((VLOOKUP(A1930,'Fats and Greases'!C:D,2,FALSE)), "")</f>
        <v>26.25</v>
      </c>
      <c r="F1930" s="10">
        <f ca="1">_xlfn.IFNA((VLOOKUP(A1930,'Fats and Greases'!E:F,2,FALSE)), "")</f>
        <v>23</v>
      </c>
      <c r="G1930" s="10">
        <f ca="1">_xlfn.IFNA((VLOOKUP(A1930,'Fats and Greases'!G:H,2,FALSE)), "")</f>
        <v>26.5</v>
      </c>
      <c r="H1930" s="10">
        <f ca="1">_xlfn.IFNA((VLOOKUP(A1930,'Fats and Greases'!I:J,2,FALSE)), "")</f>
        <v>23</v>
      </c>
      <c r="I1930" s="10">
        <f ca="1">_xlfn.IFNA((VLOOKUP(A1930,'Fats and Greases'!K:L,2,FALSE)), "")</f>
        <v>26.75</v>
      </c>
      <c r="J1930" s="10" t="str">
        <f ca="1">_xlfn.IFNA((VLOOKUP(A1930,'Fats and Greases'!M:N,2,FALSE)), "")</f>
        <v/>
      </c>
      <c r="K1930" s="10">
        <f ca="1">_xlfn.IFNA((VLOOKUP($A1930,'Fats and Greases'!O:P,2,FALSE)), "")</f>
        <v>28.5</v>
      </c>
      <c r="L1930" s="10">
        <f ca="1">_xlfn.IFNA((VLOOKUP($A1930,'Fats and Greases'!Q:R,2,FALSE)), "")</f>
        <v>22</v>
      </c>
      <c r="M1930" s="10">
        <f ca="1">_xlfn.IFNA((VLOOKUP($A1930,'Fats and Greases'!S:T,2,FALSE)), "")</f>
        <v>28.75</v>
      </c>
    </row>
    <row r="1931" spans="1:13" x14ac:dyDescent="0.2">
      <c r="A1931" s="18">
        <v>39485</v>
      </c>
      <c r="B1931" s="19">
        <f t="shared" si="60"/>
        <v>2</v>
      </c>
      <c r="C1931" s="19">
        <f t="shared" si="61"/>
        <v>2008</v>
      </c>
      <c r="D1931" s="10">
        <f ca="1">_xlfn.IFNA((VLOOKUP(A1931,'Fats and Greases'!A:B,2,FALSE)), "")</f>
        <v>26.25</v>
      </c>
      <c r="E1931" s="10">
        <f ca="1">_xlfn.IFNA((VLOOKUP(A1931,'Fats and Greases'!C:D,2,FALSE)), "")</f>
        <v>26.25</v>
      </c>
      <c r="F1931" s="10">
        <f ca="1">_xlfn.IFNA((VLOOKUP(A1931,'Fats and Greases'!E:F,2,FALSE)), "")</f>
        <v>25</v>
      </c>
      <c r="G1931" s="10">
        <f ca="1">_xlfn.IFNA((VLOOKUP(A1931,'Fats and Greases'!G:H,2,FALSE)), "")</f>
        <v>26.5</v>
      </c>
      <c r="H1931" s="10">
        <f ca="1">_xlfn.IFNA((VLOOKUP(A1931,'Fats and Greases'!I:J,2,FALSE)), "")</f>
        <v>24</v>
      </c>
      <c r="I1931" s="10">
        <f ca="1">_xlfn.IFNA((VLOOKUP(A1931,'Fats and Greases'!K:L,2,FALSE)), "")</f>
        <v>26.75</v>
      </c>
      <c r="J1931" s="10" t="str">
        <f ca="1">_xlfn.IFNA((VLOOKUP(A1931,'Fats and Greases'!M:N,2,FALSE)), "")</f>
        <v/>
      </c>
      <c r="K1931" s="10">
        <f ca="1">_xlfn.IFNA((VLOOKUP($A1931,'Fats and Greases'!O:P,2,FALSE)), "")</f>
        <v>28.5</v>
      </c>
      <c r="L1931" s="10">
        <f ca="1">_xlfn.IFNA((VLOOKUP($A1931,'Fats and Greases'!Q:R,2,FALSE)), "")</f>
        <v>23</v>
      </c>
      <c r="M1931" s="10">
        <f ca="1">_xlfn.IFNA((VLOOKUP($A1931,'Fats and Greases'!S:T,2,FALSE)), "")</f>
        <v>28.75</v>
      </c>
    </row>
    <row r="1932" spans="1:13" x14ac:dyDescent="0.2">
      <c r="A1932" s="18">
        <v>39486</v>
      </c>
      <c r="B1932" s="19">
        <f t="shared" si="60"/>
        <v>2</v>
      </c>
      <c r="C1932" s="19">
        <f t="shared" si="61"/>
        <v>2008</v>
      </c>
      <c r="D1932" s="10">
        <f ca="1">_xlfn.IFNA((VLOOKUP(A1932,'Fats and Greases'!A:B,2,FALSE)), "")</f>
        <v>26.5</v>
      </c>
      <c r="E1932" s="10">
        <f ca="1">_xlfn.IFNA((VLOOKUP(A1932,'Fats and Greases'!C:D,2,FALSE)), "")</f>
        <v>26.38</v>
      </c>
      <c r="F1932" s="10">
        <f ca="1">_xlfn.IFNA((VLOOKUP(A1932,'Fats and Greases'!E:F,2,FALSE)), "")</f>
        <v>25</v>
      </c>
      <c r="G1932" s="10">
        <f ca="1">_xlfn.IFNA((VLOOKUP(A1932,'Fats and Greases'!G:H,2,FALSE)), "")</f>
        <v>26.5</v>
      </c>
      <c r="H1932" s="10">
        <f ca="1">_xlfn.IFNA((VLOOKUP(A1932,'Fats and Greases'!I:J,2,FALSE)), "")</f>
        <v>24</v>
      </c>
      <c r="I1932" s="10">
        <f ca="1">_xlfn.IFNA((VLOOKUP(A1932,'Fats and Greases'!K:L,2,FALSE)), "")</f>
        <v>26.75</v>
      </c>
      <c r="J1932" s="10" t="str">
        <f ca="1">_xlfn.IFNA((VLOOKUP(A1932,'Fats and Greases'!M:N,2,FALSE)), "")</f>
        <v/>
      </c>
      <c r="K1932" s="10">
        <f ca="1">_xlfn.IFNA((VLOOKUP($A1932,'Fats and Greases'!O:P,2,FALSE)), "")</f>
        <v>28.75</v>
      </c>
      <c r="L1932" s="10">
        <f ca="1">_xlfn.IFNA((VLOOKUP($A1932,'Fats and Greases'!Q:R,2,FALSE)), "")</f>
        <v>23</v>
      </c>
      <c r="M1932" s="10">
        <f ca="1">_xlfn.IFNA((VLOOKUP($A1932,'Fats and Greases'!S:T,2,FALSE)), "")</f>
        <v>28.75</v>
      </c>
    </row>
    <row r="1933" spans="1:13" x14ac:dyDescent="0.2">
      <c r="A1933" s="18">
        <v>39489</v>
      </c>
      <c r="B1933" s="19">
        <f t="shared" si="60"/>
        <v>2</v>
      </c>
      <c r="C1933" s="19">
        <f t="shared" si="61"/>
        <v>2008</v>
      </c>
      <c r="D1933" s="10">
        <f ca="1">_xlfn.IFNA((VLOOKUP(A1933,'Fats and Greases'!A:B,2,FALSE)), "")</f>
        <v>26.5</v>
      </c>
      <c r="E1933" s="10">
        <f ca="1">_xlfn.IFNA((VLOOKUP(A1933,'Fats and Greases'!C:D,2,FALSE)), "")</f>
        <v>26.38</v>
      </c>
      <c r="F1933" s="10">
        <f ca="1">_xlfn.IFNA((VLOOKUP(A1933,'Fats and Greases'!E:F,2,FALSE)), "")</f>
        <v>25</v>
      </c>
      <c r="G1933" s="10">
        <f ca="1">_xlfn.IFNA((VLOOKUP(A1933,'Fats and Greases'!G:H,2,FALSE)), "")</f>
        <v>26.5</v>
      </c>
      <c r="H1933" s="10">
        <f ca="1">_xlfn.IFNA((VLOOKUP(A1933,'Fats and Greases'!I:J,2,FALSE)), "")</f>
        <v>24</v>
      </c>
      <c r="I1933" s="10">
        <f ca="1">_xlfn.IFNA((VLOOKUP(A1933,'Fats and Greases'!K:L,2,FALSE)), "")</f>
        <v>26.75</v>
      </c>
      <c r="J1933" s="10" t="str">
        <f ca="1">_xlfn.IFNA((VLOOKUP(A1933,'Fats and Greases'!M:N,2,FALSE)), "")</f>
        <v/>
      </c>
      <c r="K1933" s="10">
        <f ca="1">_xlfn.IFNA((VLOOKUP($A1933,'Fats and Greases'!O:P,2,FALSE)), "")</f>
        <v>28.75</v>
      </c>
      <c r="L1933" s="10">
        <f ca="1">_xlfn.IFNA((VLOOKUP($A1933,'Fats and Greases'!Q:R,2,FALSE)), "")</f>
        <v>23</v>
      </c>
      <c r="M1933" s="10">
        <f ca="1">_xlfn.IFNA((VLOOKUP($A1933,'Fats and Greases'!S:T,2,FALSE)), "")</f>
        <v>28.75</v>
      </c>
    </row>
    <row r="1934" spans="1:13" x14ac:dyDescent="0.2">
      <c r="A1934" s="18">
        <v>39490</v>
      </c>
      <c r="B1934" s="19">
        <f t="shared" si="60"/>
        <v>2</v>
      </c>
      <c r="C1934" s="19">
        <f t="shared" si="61"/>
        <v>2008</v>
      </c>
      <c r="D1934" s="10">
        <f ca="1">_xlfn.IFNA((VLOOKUP(A1934,'Fats and Greases'!A:B,2,FALSE)), "")</f>
        <v>26.88</v>
      </c>
      <c r="E1934" s="10">
        <f ca="1">_xlfn.IFNA((VLOOKUP(A1934,'Fats and Greases'!C:D,2,FALSE)), "")</f>
        <v>26.88</v>
      </c>
      <c r="F1934" s="10">
        <f ca="1">_xlfn.IFNA((VLOOKUP(A1934,'Fats and Greases'!E:F,2,FALSE)), "")</f>
        <v>25</v>
      </c>
      <c r="G1934" s="10">
        <f ca="1">_xlfn.IFNA((VLOOKUP(A1934,'Fats and Greases'!G:H,2,FALSE)), "")</f>
        <v>26.5</v>
      </c>
      <c r="H1934" s="10">
        <f ca="1">_xlfn.IFNA((VLOOKUP(A1934,'Fats and Greases'!I:J,2,FALSE)), "")</f>
        <v>24</v>
      </c>
      <c r="I1934" s="10">
        <f ca="1">_xlfn.IFNA((VLOOKUP(A1934,'Fats and Greases'!K:L,2,FALSE)), "")</f>
        <v>26.75</v>
      </c>
      <c r="J1934" s="10" t="str">
        <f ca="1">_xlfn.IFNA((VLOOKUP(A1934,'Fats and Greases'!M:N,2,FALSE)), "")</f>
        <v/>
      </c>
      <c r="K1934" s="10">
        <f ca="1">_xlfn.IFNA((VLOOKUP($A1934,'Fats and Greases'!O:P,2,FALSE)), "")</f>
        <v>29</v>
      </c>
      <c r="L1934" s="10">
        <f ca="1">_xlfn.IFNA((VLOOKUP($A1934,'Fats and Greases'!Q:R,2,FALSE)), "")</f>
        <v>23</v>
      </c>
      <c r="M1934" s="10">
        <f ca="1">_xlfn.IFNA((VLOOKUP($A1934,'Fats and Greases'!S:T,2,FALSE)), "")</f>
        <v>28.75</v>
      </c>
    </row>
    <row r="1935" spans="1:13" x14ac:dyDescent="0.2">
      <c r="A1935" s="18">
        <v>39491</v>
      </c>
      <c r="B1935" s="19">
        <f t="shared" si="60"/>
        <v>2</v>
      </c>
      <c r="C1935" s="19">
        <f t="shared" si="61"/>
        <v>2008</v>
      </c>
      <c r="D1935" s="10">
        <f ca="1">_xlfn.IFNA((VLOOKUP(A1935,'Fats and Greases'!A:B,2,FALSE)), "")</f>
        <v>27</v>
      </c>
      <c r="E1935" s="10">
        <f ca="1">_xlfn.IFNA((VLOOKUP(A1935,'Fats and Greases'!C:D,2,FALSE)), "")</f>
        <v>26.88</v>
      </c>
      <c r="F1935" s="10">
        <f ca="1">_xlfn.IFNA((VLOOKUP(A1935,'Fats and Greases'!E:F,2,FALSE)), "")</f>
        <v>25</v>
      </c>
      <c r="G1935" s="10">
        <f ca="1">_xlfn.IFNA((VLOOKUP(A1935,'Fats and Greases'!G:H,2,FALSE)), "")</f>
        <v>26.5</v>
      </c>
      <c r="H1935" s="10">
        <f ca="1">_xlfn.IFNA((VLOOKUP(A1935,'Fats and Greases'!I:J,2,FALSE)), "")</f>
        <v>24</v>
      </c>
      <c r="I1935" s="10">
        <f ca="1">_xlfn.IFNA((VLOOKUP(A1935,'Fats and Greases'!K:L,2,FALSE)), "")</f>
        <v>26.75</v>
      </c>
      <c r="J1935" s="10" t="str">
        <f ca="1">_xlfn.IFNA((VLOOKUP(A1935,'Fats and Greases'!M:N,2,FALSE)), "")</f>
        <v/>
      </c>
      <c r="K1935" s="10">
        <f ca="1">_xlfn.IFNA((VLOOKUP($A1935,'Fats and Greases'!O:P,2,FALSE)), "")</f>
        <v>29.5</v>
      </c>
      <c r="L1935" s="10">
        <f ca="1">_xlfn.IFNA((VLOOKUP($A1935,'Fats and Greases'!Q:R,2,FALSE)), "")</f>
        <v>23</v>
      </c>
      <c r="M1935" s="10">
        <f ca="1">_xlfn.IFNA((VLOOKUP($A1935,'Fats and Greases'!S:T,2,FALSE)), "")</f>
        <v>29.25</v>
      </c>
    </row>
    <row r="1936" spans="1:13" x14ac:dyDescent="0.2">
      <c r="A1936" s="18">
        <v>39492</v>
      </c>
      <c r="B1936" s="19">
        <f t="shared" si="60"/>
        <v>2</v>
      </c>
      <c r="C1936" s="19">
        <f t="shared" si="61"/>
        <v>2008</v>
      </c>
      <c r="D1936" s="10">
        <f ca="1">_xlfn.IFNA((VLOOKUP(A1936,'Fats and Greases'!A:B,2,FALSE)), "")</f>
        <v>27</v>
      </c>
      <c r="E1936" s="10">
        <f ca="1">_xlfn.IFNA((VLOOKUP(A1936,'Fats and Greases'!C:D,2,FALSE)), "")</f>
        <v>27</v>
      </c>
      <c r="F1936" s="10">
        <f ca="1">_xlfn.IFNA((VLOOKUP(A1936,'Fats and Greases'!E:F,2,FALSE)), "")</f>
        <v>25</v>
      </c>
      <c r="G1936" s="10">
        <f ca="1">_xlfn.IFNA((VLOOKUP(A1936,'Fats and Greases'!G:H,2,FALSE)), "")</f>
        <v>26.5</v>
      </c>
      <c r="H1936" s="10">
        <f ca="1">_xlfn.IFNA((VLOOKUP(A1936,'Fats and Greases'!I:J,2,FALSE)), "")</f>
        <v>24.25</v>
      </c>
      <c r="I1936" s="10">
        <f ca="1">_xlfn.IFNA((VLOOKUP(A1936,'Fats and Greases'!K:L,2,FALSE)), "")</f>
        <v>26.75</v>
      </c>
      <c r="J1936" s="10" t="str">
        <f ca="1">_xlfn.IFNA((VLOOKUP(A1936,'Fats and Greases'!M:N,2,FALSE)), "")</f>
        <v/>
      </c>
      <c r="K1936" s="10">
        <f ca="1">_xlfn.IFNA((VLOOKUP($A1936,'Fats and Greases'!O:P,2,FALSE)), "")</f>
        <v>29.5</v>
      </c>
      <c r="L1936" s="10">
        <f ca="1">_xlfn.IFNA((VLOOKUP($A1936,'Fats and Greases'!Q:R,2,FALSE)), "")</f>
        <v>23</v>
      </c>
      <c r="M1936" s="10">
        <f ca="1">_xlfn.IFNA((VLOOKUP($A1936,'Fats and Greases'!S:T,2,FALSE)), "")</f>
        <v>29.75</v>
      </c>
    </row>
    <row r="1937" spans="1:13" x14ac:dyDescent="0.2">
      <c r="A1937" s="18">
        <v>39493</v>
      </c>
      <c r="B1937" s="19">
        <f t="shared" si="60"/>
        <v>2</v>
      </c>
      <c r="C1937" s="19">
        <f t="shared" si="61"/>
        <v>2008</v>
      </c>
      <c r="D1937" s="10">
        <f ca="1">_xlfn.IFNA((VLOOKUP(A1937,'Fats and Greases'!A:B,2,FALSE)), "")</f>
        <v>27</v>
      </c>
      <c r="E1937" s="10">
        <f ca="1">_xlfn.IFNA((VLOOKUP(A1937,'Fats and Greases'!C:D,2,FALSE)), "")</f>
        <v>27</v>
      </c>
      <c r="F1937" s="10">
        <f ca="1">_xlfn.IFNA((VLOOKUP(A1937,'Fats and Greases'!E:F,2,FALSE)), "")</f>
        <v>25</v>
      </c>
      <c r="G1937" s="10">
        <f ca="1">_xlfn.IFNA((VLOOKUP(A1937,'Fats and Greases'!G:H,2,FALSE)), "")</f>
        <v>26.5</v>
      </c>
      <c r="H1937" s="10">
        <f ca="1">_xlfn.IFNA((VLOOKUP(A1937,'Fats and Greases'!I:J,2,FALSE)), "")</f>
        <v>24.25</v>
      </c>
      <c r="I1937" s="10">
        <f ca="1">_xlfn.IFNA((VLOOKUP(A1937,'Fats and Greases'!K:L,2,FALSE)), "")</f>
        <v>26.75</v>
      </c>
      <c r="J1937" s="10" t="str">
        <f ca="1">_xlfn.IFNA((VLOOKUP(A1937,'Fats and Greases'!M:N,2,FALSE)), "")</f>
        <v/>
      </c>
      <c r="K1937" s="10">
        <f ca="1">_xlfn.IFNA((VLOOKUP($A1937,'Fats and Greases'!O:P,2,FALSE)), "")</f>
        <v>29.5</v>
      </c>
      <c r="L1937" s="10">
        <f ca="1">_xlfn.IFNA((VLOOKUP($A1937,'Fats and Greases'!Q:R,2,FALSE)), "")</f>
        <v>23</v>
      </c>
      <c r="M1937" s="10">
        <f ca="1">_xlfn.IFNA((VLOOKUP($A1937,'Fats and Greases'!S:T,2,FALSE)), "")</f>
        <v>29.75</v>
      </c>
    </row>
    <row r="1938" spans="1:13" x14ac:dyDescent="0.2">
      <c r="A1938" s="18">
        <v>39496</v>
      </c>
      <c r="B1938" s="19">
        <f t="shared" si="60"/>
        <v>2</v>
      </c>
      <c r="C1938" s="19">
        <f t="shared" si="61"/>
        <v>2008</v>
      </c>
      <c r="D1938" s="10" t="str">
        <f ca="1">_xlfn.IFNA((VLOOKUP(A1938,'Fats and Greases'!A:B,2,FALSE)), "")</f>
        <v/>
      </c>
      <c r="E1938" s="10" t="str">
        <f ca="1">_xlfn.IFNA((VLOOKUP(A1938,'Fats and Greases'!C:D,2,FALSE)), "")</f>
        <v/>
      </c>
      <c r="F1938" s="10" t="str">
        <f ca="1">_xlfn.IFNA((VLOOKUP(A1938,'Fats and Greases'!E:F,2,FALSE)), "")</f>
        <v/>
      </c>
      <c r="G1938" s="10" t="str">
        <f ca="1">_xlfn.IFNA((VLOOKUP(A1938,'Fats and Greases'!G:H,2,FALSE)), "")</f>
        <v/>
      </c>
      <c r="H1938" s="10" t="str">
        <f ca="1">_xlfn.IFNA((VLOOKUP(A1938,'Fats and Greases'!I:J,2,FALSE)), "")</f>
        <v/>
      </c>
      <c r="I1938" s="10" t="str">
        <f ca="1">_xlfn.IFNA((VLOOKUP(A1938,'Fats and Greases'!K:L,2,FALSE)), "")</f>
        <v/>
      </c>
      <c r="J1938" s="10" t="str">
        <f ca="1">_xlfn.IFNA((VLOOKUP(A1938,'Fats and Greases'!M:N,2,FALSE)), "")</f>
        <v/>
      </c>
      <c r="K1938" s="10" t="str">
        <f ca="1">_xlfn.IFNA((VLOOKUP($A1938,'Fats and Greases'!O:P,2,FALSE)), "")</f>
        <v/>
      </c>
      <c r="L1938" s="10" t="str">
        <f ca="1">_xlfn.IFNA((VLOOKUP($A1938,'Fats and Greases'!Q:R,2,FALSE)), "")</f>
        <v/>
      </c>
      <c r="M1938" s="10" t="str">
        <f ca="1">_xlfn.IFNA((VLOOKUP($A1938,'Fats and Greases'!S:T,2,FALSE)), "")</f>
        <v/>
      </c>
    </row>
    <row r="1939" spans="1:13" x14ac:dyDescent="0.2">
      <c r="A1939" s="18">
        <v>39497</v>
      </c>
      <c r="B1939" s="19">
        <f t="shared" si="60"/>
        <v>2</v>
      </c>
      <c r="C1939" s="19">
        <f t="shared" si="61"/>
        <v>2008</v>
      </c>
      <c r="D1939" s="10">
        <f ca="1">_xlfn.IFNA((VLOOKUP(A1939,'Fats and Greases'!A:B,2,FALSE)), "")</f>
        <v>28</v>
      </c>
      <c r="E1939" s="10">
        <f ca="1">_xlfn.IFNA((VLOOKUP(A1939,'Fats and Greases'!C:D,2,FALSE)), "")</f>
        <v>28</v>
      </c>
      <c r="F1939" s="10">
        <f ca="1">_xlfn.IFNA((VLOOKUP(A1939,'Fats and Greases'!E:F,2,FALSE)), "")</f>
        <v>25</v>
      </c>
      <c r="G1939" s="10">
        <f ca="1">_xlfn.IFNA((VLOOKUP(A1939,'Fats and Greases'!G:H,2,FALSE)), "")</f>
        <v>27.5</v>
      </c>
      <c r="H1939" s="10">
        <f ca="1">_xlfn.IFNA((VLOOKUP(A1939,'Fats and Greases'!I:J,2,FALSE)), "")</f>
        <v>24.25</v>
      </c>
      <c r="I1939" s="10">
        <f ca="1">_xlfn.IFNA((VLOOKUP(A1939,'Fats and Greases'!K:L,2,FALSE)), "")</f>
        <v>27.75</v>
      </c>
      <c r="J1939" s="10" t="str">
        <f ca="1">_xlfn.IFNA((VLOOKUP(A1939,'Fats and Greases'!M:N,2,FALSE)), "")</f>
        <v/>
      </c>
      <c r="K1939" s="10">
        <f ca="1">_xlfn.IFNA((VLOOKUP($A1939,'Fats and Greases'!O:P,2,FALSE)), "")</f>
        <v>30</v>
      </c>
      <c r="L1939" s="10">
        <f ca="1">_xlfn.IFNA((VLOOKUP($A1939,'Fats and Greases'!Q:R,2,FALSE)), "")</f>
        <v>23</v>
      </c>
      <c r="M1939" s="10">
        <f ca="1">_xlfn.IFNA((VLOOKUP($A1939,'Fats and Greases'!S:T,2,FALSE)), "")</f>
        <v>30</v>
      </c>
    </row>
    <row r="1940" spans="1:13" x14ac:dyDescent="0.2">
      <c r="A1940" s="18">
        <v>39498</v>
      </c>
      <c r="B1940" s="19">
        <f t="shared" si="60"/>
        <v>2</v>
      </c>
      <c r="C1940" s="19">
        <f t="shared" si="61"/>
        <v>2008</v>
      </c>
      <c r="D1940" s="10">
        <f ca="1">_xlfn.IFNA((VLOOKUP(A1940,'Fats and Greases'!A:B,2,FALSE)), "")</f>
        <v>28</v>
      </c>
      <c r="E1940" s="10">
        <f ca="1">_xlfn.IFNA((VLOOKUP(A1940,'Fats and Greases'!C:D,2,FALSE)), "")</f>
        <v>28.13</v>
      </c>
      <c r="F1940" s="10">
        <f ca="1">_xlfn.IFNA((VLOOKUP(A1940,'Fats and Greases'!E:F,2,FALSE)), "")</f>
        <v>25</v>
      </c>
      <c r="G1940" s="10">
        <f ca="1">_xlfn.IFNA((VLOOKUP(A1940,'Fats and Greases'!G:H,2,FALSE)), "")</f>
        <v>27.5</v>
      </c>
      <c r="H1940" s="10">
        <f ca="1">_xlfn.IFNA((VLOOKUP(A1940,'Fats and Greases'!I:J,2,FALSE)), "")</f>
        <v>26.5</v>
      </c>
      <c r="I1940" s="10">
        <f ca="1">_xlfn.IFNA((VLOOKUP(A1940,'Fats and Greases'!K:L,2,FALSE)), "")</f>
        <v>27.75</v>
      </c>
      <c r="J1940" s="10" t="str">
        <f ca="1">_xlfn.IFNA((VLOOKUP(A1940,'Fats and Greases'!M:N,2,FALSE)), "")</f>
        <v/>
      </c>
      <c r="K1940" s="10">
        <f ca="1">_xlfn.IFNA((VLOOKUP($A1940,'Fats and Greases'!O:P,2,FALSE)), "")</f>
        <v>30</v>
      </c>
      <c r="L1940" s="10">
        <f ca="1">_xlfn.IFNA((VLOOKUP($A1940,'Fats and Greases'!Q:R,2,FALSE)), "")</f>
        <v>23</v>
      </c>
      <c r="M1940" s="10">
        <f ca="1">_xlfn.IFNA((VLOOKUP($A1940,'Fats and Greases'!S:T,2,FALSE)), "")</f>
        <v>30</v>
      </c>
    </row>
    <row r="1941" spans="1:13" x14ac:dyDescent="0.2">
      <c r="A1941" s="18">
        <v>39499</v>
      </c>
      <c r="B1941" s="19">
        <f t="shared" si="60"/>
        <v>2</v>
      </c>
      <c r="C1941" s="19">
        <f t="shared" si="61"/>
        <v>2008</v>
      </c>
      <c r="D1941" s="10">
        <f ca="1">_xlfn.IFNA((VLOOKUP(A1941,'Fats and Greases'!A:B,2,FALSE)), "")</f>
        <v>28.5</v>
      </c>
      <c r="E1941" s="10">
        <f ca="1">_xlfn.IFNA((VLOOKUP(A1941,'Fats and Greases'!C:D,2,FALSE)), "")</f>
        <v>28.75</v>
      </c>
      <c r="F1941" s="10">
        <f ca="1">_xlfn.IFNA((VLOOKUP(A1941,'Fats and Greases'!E:F,2,FALSE)), "")</f>
        <v>25</v>
      </c>
      <c r="G1941" s="10">
        <f ca="1">_xlfn.IFNA((VLOOKUP(A1941,'Fats and Greases'!G:H,2,FALSE)), "")</f>
        <v>27.5</v>
      </c>
      <c r="H1941" s="10">
        <f ca="1">_xlfn.IFNA((VLOOKUP(A1941,'Fats and Greases'!I:J,2,FALSE)), "")</f>
        <v>26.5</v>
      </c>
      <c r="I1941" s="10">
        <f ca="1">_xlfn.IFNA((VLOOKUP(A1941,'Fats and Greases'!K:L,2,FALSE)), "")</f>
        <v>27.75</v>
      </c>
      <c r="J1941" s="10" t="str">
        <f ca="1">_xlfn.IFNA((VLOOKUP(A1941,'Fats and Greases'!M:N,2,FALSE)), "")</f>
        <v/>
      </c>
      <c r="K1941" s="10">
        <f ca="1">_xlfn.IFNA((VLOOKUP($A1941,'Fats and Greases'!O:P,2,FALSE)), "")</f>
        <v>30.5</v>
      </c>
      <c r="L1941" s="10">
        <f ca="1">_xlfn.IFNA((VLOOKUP($A1941,'Fats and Greases'!Q:R,2,FALSE)), "")</f>
        <v>23</v>
      </c>
      <c r="M1941" s="10">
        <f ca="1">_xlfn.IFNA((VLOOKUP($A1941,'Fats and Greases'!S:T,2,FALSE)), "")</f>
        <v>30</v>
      </c>
    </row>
    <row r="1942" spans="1:13" x14ac:dyDescent="0.2">
      <c r="A1942" s="18">
        <v>39500</v>
      </c>
      <c r="B1942" s="19">
        <f t="shared" si="60"/>
        <v>2</v>
      </c>
      <c r="C1942" s="19">
        <f t="shared" si="61"/>
        <v>2008</v>
      </c>
      <c r="D1942" s="10">
        <f ca="1">_xlfn.IFNA((VLOOKUP(A1942,'Fats and Greases'!A:B,2,FALSE)), "")</f>
        <v>28.75</v>
      </c>
      <c r="E1942" s="10">
        <f ca="1">_xlfn.IFNA((VLOOKUP(A1942,'Fats and Greases'!C:D,2,FALSE)), "")</f>
        <v>28.75</v>
      </c>
      <c r="F1942" s="10">
        <f ca="1">_xlfn.IFNA((VLOOKUP(A1942,'Fats and Greases'!E:F,2,FALSE)), "")</f>
        <v>27</v>
      </c>
      <c r="G1942" s="10">
        <f ca="1">_xlfn.IFNA((VLOOKUP(A1942,'Fats and Greases'!G:H,2,FALSE)), "")</f>
        <v>27.5</v>
      </c>
      <c r="H1942" s="10">
        <f ca="1">_xlfn.IFNA((VLOOKUP(A1942,'Fats and Greases'!I:J,2,FALSE)), "")</f>
        <v>26.5</v>
      </c>
      <c r="I1942" s="10">
        <f ca="1">_xlfn.IFNA((VLOOKUP(A1942,'Fats and Greases'!K:L,2,FALSE)), "")</f>
        <v>27.75</v>
      </c>
      <c r="J1942" s="10" t="str">
        <f ca="1">_xlfn.IFNA((VLOOKUP(A1942,'Fats and Greases'!M:N,2,FALSE)), "")</f>
        <v/>
      </c>
      <c r="K1942" s="10">
        <f ca="1">_xlfn.IFNA((VLOOKUP($A1942,'Fats and Greases'!O:P,2,FALSE)), "")</f>
        <v>31</v>
      </c>
      <c r="L1942" s="10">
        <f ca="1">_xlfn.IFNA((VLOOKUP($A1942,'Fats and Greases'!Q:R,2,FALSE)), "")</f>
        <v>25</v>
      </c>
      <c r="M1942" s="10">
        <f ca="1">_xlfn.IFNA((VLOOKUP($A1942,'Fats and Greases'!S:T,2,FALSE)), "")</f>
        <v>30</v>
      </c>
    </row>
    <row r="1943" spans="1:13" x14ac:dyDescent="0.2">
      <c r="A1943" s="18">
        <v>39503</v>
      </c>
      <c r="B1943" s="19">
        <f t="shared" si="60"/>
        <v>2</v>
      </c>
      <c r="C1943" s="19">
        <f t="shared" si="61"/>
        <v>2008</v>
      </c>
      <c r="D1943" s="10">
        <f ca="1">_xlfn.IFNA((VLOOKUP(A1943,'Fats and Greases'!A:B,2,FALSE)), "")</f>
        <v>28.75</v>
      </c>
      <c r="E1943" s="10">
        <f ca="1">_xlfn.IFNA((VLOOKUP(A1943,'Fats and Greases'!C:D,2,FALSE)), "")</f>
        <v>28.75</v>
      </c>
      <c r="F1943" s="10">
        <f ca="1">_xlfn.IFNA((VLOOKUP(A1943,'Fats and Greases'!E:F,2,FALSE)), "")</f>
        <v>27</v>
      </c>
      <c r="G1943" s="10">
        <f ca="1">_xlfn.IFNA((VLOOKUP(A1943,'Fats and Greases'!G:H,2,FALSE)), "")</f>
        <v>27.5</v>
      </c>
      <c r="H1943" s="10">
        <f ca="1">_xlfn.IFNA((VLOOKUP(A1943,'Fats and Greases'!I:J,2,FALSE)), "")</f>
        <v>26.5</v>
      </c>
      <c r="I1943" s="10">
        <f ca="1">_xlfn.IFNA((VLOOKUP(A1943,'Fats and Greases'!K:L,2,FALSE)), "")</f>
        <v>27.75</v>
      </c>
      <c r="J1943" s="10" t="str">
        <f ca="1">_xlfn.IFNA((VLOOKUP(A1943,'Fats and Greases'!M:N,2,FALSE)), "")</f>
        <v/>
      </c>
      <c r="K1943" s="10">
        <f ca="1">_xlfn.IFNA((VLOOKUP($A1943,'Fats and Greases'!O:P,2,FALSE)), "")</f>
        <v>31.5</v>
      </c>
      <c r="L1943" s="10">
        <f ca="1">_xlfn.IFNA((VLOOKUP($A1943,'Fats and Greases'!Q:R,2,FALSE)), "")</f>
        <v>25</v>
      </c>
      <c r="M1943" s="10">
        <f ca="1">_xlfn.IFNA((VLOOKUP($A1943,'Fats and Greases'!S:T,2,FALSE)), "")</f>
        <v>30</v>
      </c>
    </row>
    <row r="1944" spans="1:13" x14ac:dyDescent="0.2">
      <c r="A1944" s="18">
        <v>39504</v>
      </c>
      <c r="B1944" s="19">
        <f t="shared" si="60"/>
        <v>2</v>
      </c>
      <c r="C1944" s="19">
        <f t="shared" si="61"/>
        <v>2008</v>
      </c>
      <c r="D1944" s="10">
        <f ca="1">_xlfn.IFNA((VLOOKUP(A1944,'Fats and Greases'!A:B,2,FALSE)), "")</f>
        <v>29.5</v>
      </c>
      <c r="E1944" s="10">
        <f ca="1">_xlfn.IFNA((VLOOKUP(A1944,'Fats and Greases'!C:D,2,FALSE)), "")</f>
        <v>29.5</v>
      </c>
      <c r="F1944" s="10">
        <f ca="1">_xlfn.IFNA((VLOOKUP(A1944,'Fats and Greases'!E:F,2,FALSE)), "")</f>
        <v>27</v>
      </c>
      <c r="G1944" s="10">
        <f ca="1">_xlfn.IFNA((VLOOKUP(A1944,'Fats and Greases'!G:H,2,FALSE)), "")</f>
        <v>28</v>
      </c>
      <c r="H1944" s="10">
        <f ca="1">_xlfn.IFNA((VLOOKUP(A1944,'Fats and Greases'!I:J,2,FALSE)), "")</f>
        <v>26.5</v>
      </c>
      <c r="I1944" s="10">
        <f ca="1">_xlfn.IFNA((VLOOKUP(A1944,'Fats and Greases'!K:L,2,FALSE)), "")</f>
        <v>28.75</v>
      </c>
      <c r="J1944" s="10" t="str">
        <f ca="1">_xlfn.IFNA((VLOOKUP(A1944,'Fats and Greases'!M:N,2,FALSE)), "")</f>
        <v/>
      </c>
      <c r="K1944" s="10">
        <f ca="1">_xlfn.IFNA((VLOOKUP($A1944,'Fats and Greases'!O:P,2,FALSE)), "")</f>
        <v>31.5</v>
      </c>
      <c r="L1944" s="10">
        <f ca="1">_xlfn.IFNA((VLOOKUP($A1944,'Fats and Greases'!Q:R,2,FALSE)), "")</f>
        <v>25</v>
      </c>
      <c r="M1944" s="10">
        <f ca="1">_xlfn.IFNA((VLOOKUP($A1944,'Fats and Greases'!S:T,2,FALSE)), "")</f>
        <v>32</v>
      </c>
    </row>
    <row r="1945" spans="1:13" x14ac:dyDescent="0.2">
      <c r="A1945" s="18">
        <v>39505</v>
      </c>
      <c r="B1945" s="19">
        <f t="shared" si="60"/>
        <v>2</v>
      </c>
      <c r="C1945" s="19">
        <f t="shared" si="61"/>
        <v>2008</v>
      </c>
      <c r="D1945" s="10">
        <f ca="1">_xlfn.IFNA((VLOOKUP(A1945,'Fats and Greases'!A:B,2,FALSE)), "")</f>
        <v>29.5</v>
      </c>
      <c r="E1945" s="10">
        <f ca="1">_xlfn.IFNA((VLOOKUP(A1945,'Fats and Greases'!C:D,2,FALSE)), "")</f>
        <v>29.75</v>
      </c>
      <c r="F1945" s="10">
        <f ca="1">_xlfn.IFNA((VLOOKUP(A1945,'Fats and Greases'!E:F,2,FALSE)), "")</f>
        <v>27</v>
      </c>
      <c r="G1945" s="10">
        <f ca="1">_xlfn.IFNA((VLOOKUP(A1945,'Fats and Greases'!G:H,2,FALSE)), "")</f>
        <v>28</v>
      </c>
      <c r="H1945" s="10">
        <f ca="1">_xlfn.IFNA((VLOOKUP(A1945,'Fats and Greases'!I:J,2,FALSE)), "")</f>
        <v>26.5</v>
      </c>
      <c r="I1945" s="10">
        <f ca="1">_xlfn.IFNA((VLOOKUP(A1945,'Fats and Greases'!K:L,2,FALSE)), "")</f>
        <v>28.75</v>
      </c>
      <c r="J1945" s="10" t="str">
        <f ca="1">_xlfn.IFNA((VLOOKUP(A1945,'Fats and Greases'!M:N,2,FALSE)), "")</f>
        <v/>
      </c>
      <c r="K1945" s="10">
        <f ca="1">_xlfn.IFNA((VLOOKUP($A1945,'Fats and Greases'!O:P,2,FALSE)), "")</f>
        <v>31.5</v>
      </c>
      <c r="L1945" s="10">
        <f ca="1">_xlfn.IFNA((VLOOKUP($A1945,'Fats and Greases'!Q:R,2,FALSE)), "")</f>
        <v>25</v>
      </c>
      <c r="M1945" s="10">
        <f ca="1">_xlfn.IFNA((VLOOKUP($A1945,'Fats and Greases'!S:T,2,FALSE)), "")</f>
        <v>32.5</v>
      </c>
    </row>
    <row r="1946" spans="1:13" x14ac:dyDescent="0.2">
      <c r="A1946" s="18">
        <v>39506</v>
      </c>
      <c r="B1946" s="19">
        <f t="shared" si="60"/>
        <v>2</v>
      </c>
      <c r="C1946" s="19">
        <f t="shared" si="61"/>
        <v>2008</v>
      </c>
      <c r="D1946" s="10">
        <f ca="1">_xlfn.IFNA((VLOOKUP(A1946,'Fats and Greases'!A:B,2,FALSE)), "")</f>
        <v>30.25</v>
      </c>
      <c r="E1946" s="10">
        <f ca="1">_xlfn.IFNA((VLOOKUP(A1946,'Fats and Greases'!C:D,2,FALSE)), "")</f>
        <v>29.88</v>
      </c>
      <c r="F1946" s="10">
        <f ca="1">_xlfn.IFNA((VLOOKUP(A1946,'Fats and Greases'!E:F,2,FALSE)), "")</f>
        <v>27</v>
      </c>
      <c r="G1946" s="10">
        <f ca="1">_xlfn.IFNA((VLOOKUP(A1946,'Fats and Greases'!G:H,2,FALSE)), "")</f>
        <v>29</v>
      </c>
      <c r="H1946" s="10">
        <f ca="1">_xlfn.IFNA((VLOOKUP(A1946,'Fats and Greases'!I:J,2,FALSE)), "")</f>
        <v>26.5</v>
      </c>
      <c r="I1946" s="10">
        <f ca="1">_xlfn.IFNA((VLOOKUP(A1946,'Fats and Greases'!K:L,2,FALSE)), "")</f>
        <v>28.75</v>
      </c>
      <c r="J1946" s="10" t="str">
        <f ca="1">_xlfn.IFNA((VLOOKUP(A1946,'Fats and Greases'!M:N,2,FALSE)), "")</f>
        <v/>
      </c>
      <c r="K1946" s="10">
        <f ca="1">_xlfn.IFNA((VLOOKUP($A1946,'Fats and Greases'!O:P,2,FALSE)), "")</f>
        <v>31.5</v>
      </c>
      <c r="L1946" s="10">
        <f ca="1">_xlfn.IFNA((VLOOKUP($A1946,'Fats and Greases'!Q:R,2,FALSE)), "")</f>
        <v>25</v>
      </c>
      <c r="M1946" s="10">
        <f ca="1">_xlfn.IFNA((VLOOKUP($A1946,'Fats and Greases'!S:T,2,FALSE)), "")</f>
        <v>32.5</v>
      </c>
    </row>
    <row r="1947" spans="1:13" x14ac:dyDescent="0.2">
      <c r="A1947" s="18">
        <v>39507</v>
      </c>
      <c r="B1947" s="19">
        <f t="shared" si="60"/>
        <v>2</v>
      </c>
      <c r="C1947" s="19">
        <f t="shared" si="61"/>
        <v>2008</v>
      </c>
      <c r="D1947" s="10">
        <f ca="1">_xlfn.IFNA((VLOOKUP(A1947,'Fats and Greases'!A:B,2,FALSE)), "")</f>
        <v>30.25</v>
      </c>
      <c r="E1947" s="10">
        <f ca="1">_xlfn.IFNA((VLOOKUP(A1947,'Fats and Greases'!C:D,2,FALSE)), "")</f>
        <v>29.88</v>
      </c>
      <c r="F1947" s="10">
        <f ca="1">_xlfn.IFNA((VLOOKUP(A1947,'Fats and Greases'!E:F,2,FALSE)), "")</f>
        <v>27</v>
      </c>
      <c r="G1947" s="10">
        <f ca="1">_xlfn.IFNA((VLOOKUP(A1947,'Fats and Greases'!G:H,2,FALSE)), "")</f>
        <v>29</v>
      </c>
      <c r="H1947" s="10">
        <f ca="1">_xlfn.IFNA((VLOOKUP(A1947,'Fats and Greases'!I:J,2,FALSE)), "")</f>
        <v>26.5</v>
      </c>
      <c r="I1947" s="10">
        <f ca="1">_xlfn.IFNA((VLOOKUP(A1947,'Fats and Greases'!K:L,2,FALSE)), "")</f>
        <v>28.75</v>
      </c>
      <c r="J1947" s="10" t="str">
        <f ca="1">_xlfn.IFNA((VLOOKUP(A1947,'Fats and Greases'!M:N,2,FALSE)), "")</f>
        <v/>
      </c>
      <c r="K1947" s="10">
        <f ca="1">_xlfn.IFNA((VLOOKUP($A1947,'Fats and Greases'!O:P,2,FALSE)), "")</f>
        <v>31.5</v>
      </c>
      <c r="L1947" s="10">
        <f ca="1">_xlfn.IFNA((VLOOKUP($A1947,'Fats and Greases'!Q:R,2,FALSE)), "")</f>
        <v>25</v>
      </c>
      <c r="M1947" s="10">
        <f ca="1">_xlfn.IFNA((VLOOKUP($A1947,'Fats and Greases'!S:T,2,FALSE)), "")</f>
        <v>32.5</v>
      </c>
    </row>
    <row r="1948" spans="1:13" x14ac:dyDescent="0.2">
      <c r="A1948" s="18">
        <v>39510</v>
      </c>
      <c r="B1948" s="19">
        <f t="shared" si="60"/>
        <v>3</v>
      </c>
      <c r="C1948" s="19">
        <f t="shared" si="61"/>
        <v>2008</v>
      </c>
      <c r="D1948" s="10">
        <f ca="1">_xlfn.IFNA((VLOOKUP(A1948,'Fats and Greases'!A:B,2,FALSE)), "")</f>
        <v>31.25</v>
      </c>
      <c r="E1948" s="10">
        <f ca="1">_xlfn.IFNA((VLOOKUP(A1948,'Fats and Greases'!C:D,2,FALSE)), "")</f>
        <v>31.25</v>
      </c>
      <c r="F1948" s="10">
        <f ca="1">_xlfn.IFNA((VLOOKUP(A1948,'Fats and Greases'!E:F,2,FALSE)), "")</f>
        <v>27</v>
      </c>
      <c r="G1948" s="10">
        <f ca="1">_xlfn.IFNA((VLOOKUP(A1948,'Fats and Greases'!G:H,2,FALSE)), "")</f>
        <v>29</v>
      </c>
      <c r="H1948" s="10">
        <f ca="1">_xlfn.IFNA((VLOOKUP(A1948,'Fats and Greases'!I:J,2,FALSE)), "")</f>
        <v>26.5</v>
      </c>
      <c r="I1948" s="10">
        <f ca="1">_xlfn.IFNA((VLOOKUP(A1948,'Fats and Greases'!K:L,2,FALSE)), "")</f>
        <v>28.75</v>
      </c>
      <c r="J1948" s="10" t="str">
        <f ca="1">_xlfn.IFNA((VLOOKUP(A1948,'Fats and Greases'!M:N,2,FALSE)), "")</f>
        <v/>
      </c>
      <c r="K1948" s="10">
        <f ca="1">_xlfn.IFNA((VLOOKUP($A1948,'Fats and Greases'!O:P,2,FALSE)), "")</f>
        <v>33.5</v>
      </c>
      <c r="L1948" s="10">
        <f ca="1">_xlfn.IFNA((VLOOKUP($A1948,'Fats and Greases'!Q:R,2,FALSE)), "")</f>
        <v>25</v>
      </c>
      <c r="M1948" s="10">
        <f ca="1">_xlfn.IFNA((VLOOKUP($A1948,'Fats and Greases'!S:T,2,FALSE)), "")</f>
        <v>34</v>
      </c>
    </row>
    <row r="1949" spans="1:13" x14ac:dyDescent="0.2">
      <c r="A1949" s="18">
        <v>39511</v>
      </c>
      <c r="B1949" s="19">
        <f t="shared" si="60"/>
        <v>3</v>
      </c>
      <c r="C1949" s="19">
        <f t="shared" si="61"/>
        <v>2008</v>
      </c>
      <c r="D1949" s="10">
        <f ca="1">_xlfn.IFNA((VLOOKUP(A1949,'Fats and Greases'!A:B,2,FALSE)), "")</f>
        <v>31.5</v>
      </c>
      <c r="E1949" s="10">
        <f ca="1">_xlfn.IFNA((VLOOKUP(A1949,'Fats and Greases'!C:D,2,FALSE)), "")</f>
        <v>32.25</v>
      </c>
      <c r="F1949" s="10">
        <f ca="1">_xlfn.IFNA((VLOOKUP(A1949,'Fats and Greases'!E:F,2,FALSE)), "")</f>
        <v>27</v>
      </c>
      <c r="G1949" s="10">
        <f ca="1">_xlfn.IFNA((VLOOKUP(A1949,'Fats and Greases'!G:H,2,FALSE)), "")</f>
        <v>30</v>
      </c>
      <c r="H1949" s="10">
        <f ca="1">_xlfn.IFNA((VLOOKUP(A1949,'Fats and Greases'!I:J,2,FALSE)), "")</f>
        <v>26.5</v>
      </c>
      <c r="I1949" s="10">
        <f ca="1">_xlfn.IFNA((VLOOKUP(A1949,'Fats and Greases'!K:L,2,FALSE)), "")</f>
        <v>29.25</v>
      </c>
      <c r="J1949" s="10" t="str">
        <f ca="1">_xlfn.IFNA((VLOOKUP(A1949,'Fats and Greases'!M:N,2,FALSE)), "")</f>
        <v/>
      </c>
      <c r="K1949" s="10">
        <f ca="1">_xlfn.IFNA((VLOOKUP($A1949,'Fats and Greases'!O:P,2,FALSE)), "")</f>
        <v>34</v>
      </c>
      <c r="L1949" s="10">
        <f ca="1">_xlfn.IFNA((VLOOKUP($A1949,'Fats and Greases'!Q:R,2,FALSE)), "")</f>
        <v>25</v>
      </c>
      <c r="M1949" s="10">
        <f ca="1">_xlfn.IFNA((VLOOKUP($A1949,'Fats and Greases'!S:T,2,FALSE)), "")</f>
        <v>34.5</v>
      </c>
    </row>
    <row r="1950" spans="1:13" x14ac:dyDescent="0.2">
      <c r="A1950" s="18">
        <v>39512</v>
      </c>
      <c r="B1950" s="19">
        <f t="shared" si="60"/>
        <v>3</v>
      </c>
      <c r="C1950" s="19">
        <f t="shared" si="61"/>
        <v>2008</v>
      </c>
      <c r="D1950" s="10">
        <f ca="1">_xlfn.IFNA((VLOOKUP(A1950,'Fats and Greases'!A:B,2,FALSE)), "")</f>
        <v>32.25</v>
      </c>
      <c r="E1950" s="10">
        <f ca="1">_xlfn.IFNA((VLOOKUP(A1950,'Fats and Greases'!C:D,2,FALSE)), "")</f>
        <v>32.380000000000003</v>
      </c>
      <c r="F1950" s="10">
        <f ca="1">_xlfn.IFNA((VLOOKUP(A1950,'Fats and Greases'!E:F,2,FALSE)), "")</f>
        <v>30</v>
      </c>
      <c r="G1950" s="10">
        <f ca="1">_xlfn.IFNA((VLOOKUP(A1950,'Fats and Greases'!G:H,2,FALSE)), "")</f>
        <v>30</v>
      </c>
      <c r="H1950" s="10">
        <f ca="1">_xlfn.IFNA((VLOOKUP(A1950,'Fats and Greases'!I:J,2,FALSE)), "")</f>
        <v>28.5</v>
      </c>
      <c r="I1950" s="10">
        <f ca="1">_xlfn.IFNA((VLOOKUP(A1950,'Fats and Greases'!K:L,2,FALSE)), "")</f>
        <v>29.25</v>
      </c>
      <c r="J1950" s="10" t="str">
        <f ca="1">_xlfn.IFNA((VLOOKUP(A1950,'Fats and Greases'!M:N,2,FALSE)), "")</f>
        <v/>
      </c>
      <c r="K1950" s="10">
        <f ca="1">_xlfn.IFNA((VLOOKUP($A1950,'Fats and Greases'!O:P,2,FALSE)), "")</f>
        <v>35</v>
      </c>
      <c r="L1950" s="10">
        <f ca="1">_xlfn.IFNA((VLOOKUP($A1950,'Fats and Greases'!Q:R,2,FALSE)), "")</f>
        <v>30</v>
      </c>
      <c r="M1950" s="10">
        <f ca="1">_xlfn.IFNA((VLOOKUP($A1950,'Fats and Greases'!S:T,2,FALSE)), "")</f>
        <v>35.5</v>
      </c>
    </row>
    <row r="1951" spans="1:13" x14ac:dyDescent="0.2">
      <c r="A1951" s="18">
        <v>39513</v>
      </c>
      <c r="B1951" s="19">
        <f t="shared" si="60"/>
        <v>3</v>
      </c>
      <c r="C1951" s="19">
        <f t="shared" si="61"/>
        <v>2008</v>
      </c>
      <c r="D1951" s="10">
        <f ca="1">_xlfn.IFNA((VLOOKUP(A1951,'Fats and Greases'!A:B,2,FALSE)), "")</f>
        <v>32.25</v>
      </c>
      <c r="E1951" s="10">
        <f ca="1">_xlfn.IFNA((VLOOKUP(A1951,'Fats and Greases'!C:D,2,FALSE)), "")</f>
        <v>32.380000000000003</v>
      </c>
      <c r="F1951" s="10">
        <f ca="1">_xlfn.IFNA((VLOOKUP(A1951,'Fats and Greases'!E:F,2,FALSE)), "")</f>
        <v>30</v>
      </c>
      <c r="G1951" s="10">
        <f ca="1">_xlfn.IFNA((VLOOKUP(A1951,'Fats and Greases'!G:H,2,FALSE)), "")</f>
        <v>30</v>
      </c>
      <c r="H1951" s="10">
        <f ca="1">_xlfn.IFNA((VLOOKUP(A1951,'Fats and Greases'!I:J,2,FALSE)), "")</f>
        <v>28.5</v>
      </c>
      <c r="I1951" s="10">
        <f ca="1">_xlfn.IFNA((VLOOKUP(A1951,'Fats and Greases'!K:L,2,FALSE)), "")</f>
        <v>29.25</v>
      </c>
      <c r="J1951" s="10" t="str">
        <f ca="1">_xlfn.IFNA((VLOOKUP(A1951,'Fats and Greases'!M:N,2,FALSE)), "")</f>
        <v/>
      </c>
      <c r="K1951" s="10">
        <f ca="1">_xlfn.IFNA((VLOOKUP($A1951,'Fats and Greases'!O:P,2,FALSE)), "")</f>
        <v>35</v>
      </c>
      <c r="L1951" s="10">
        <f ca="1">_xlfn.IFNA((VLOOKUP($A1951,'Fats and Greases'!Q:R,2,FALSE)), "")</f>
        <v>30</v>
      </c>
      <c r="M1951" s="10">
        <f ca="1">_xlfn.IFNA((VLOOKUP($A1951,'Fats and Greases'!S:T,2,FALSE)), "")</f>
        <v>35.5</v>
      </c>
    </row>
    <row r="1952" spans="1:13" x14ac:dyDescent="0.2">
      <c r="A1952" s="18">
        <v>39514</v>
      </c>
      <c r="B1952" s="19">
        <f t="shared" si="60"/>
        <v>3</v>
      </c>
      <c r="C1952" s="19">
        <f t="shared" si="61"/>
        <v>2008</v>
      </c>
      <c r="D1952" s="10">
        <f ca="1">_xlfn.IFNA((VLOOKUP(A1952,'Fats and Greases'!A:B,2,FALSE)), "")</f>
        <v>32.25</v>
      </c>
      <c r="E1952" s="10">
        <f ca="1">_xlfn.IFNA((VLOOKUP(A1952,'Fats and Greases'!C:D,2,FALSE)), "")</f>
        <v>32.380000000000003</v>
      </c>
      <c r="F1952" s="10">
        <f ca="1">_xlfn.IFNA((VLOOKUP(A1952,'Fats and Greases'!E:F,2,FALSE)), "")</f>
        <v>30</v>
      </c>
      <c r="G1952" s="10">
        <f ca="1">_xlfn.IFNA((VLOOKUP(A1952,'Fats and Greases'!G:H,2,FALSE)), "")</f>
        <v>30</v>
      </c>
      <c r="H1952" s="10">
        <f ca="1">_xlfn.IFNA((VLOOKUP(A1952,'Fats and Greases'!I:J,2,FALSE)), "")</f>
        <v>28.5</v>
      </c>
      <c r="I1952" s="10">
        <f ca="1">_xlfn.IFNA((VLOOKUP(A1952,'Fats and Greases'!K:L,2,FALSE)), "")</f>
        <v>29.25</v>
      </c>
      <c r="J1952" s="10" t="str">
        <f ca="1">_xlfn.IFNA((VLOOKUP(A1952,'Fats and Greases'!M:N,2,FALSE)), "")</f>
        <v/>
      </c>
      <c r="K1952" s="10">
        <f ca="1">_xlfn.IFNA((VLOOKUP($A1952,'Fats and Greases'!O:P,2,FALSE)), "")</f>
        <v>35</v>
      </c>
      <c r="L1952" s="10">
        <f ca="1">_xlfn.IFNA((VLOOKUP($A1952,'Fats and Greases'!Q:R,2,FALSE)), "")</f>
        <v>30</v>
      </c>
      <c r="M1952" s="10">
        <f ca="1">_xlfn.IFNA((VLOOKUP($A1952,'Fats and Greases'!S:T,2,FALSE)), "")</f>
        <v>35.5</v>
      </c>
    </row>
    <row r="1953" spans="1:13" x14ac:dyDescent="0.2">
      <c r="A1953" s="18">
        <v>39517</v>
      </c>
      <c r="B1953" s="19">
        <f t="shared" si="60"/>
        <v>3</v>
      </c>
      <c r="C1953" s="19">
        <f t="shared" si="61"/>
        <v>2008</v>
      </c>
      <c r="D1953" s="10">
        <f ca="1">_xlfn.IFNA((VLOOKUP(A1953,'Fats and Greases'!A:B,2,FALSE)), "")</f>
        <v>32.25</v>
      </c>
      <c r="E1953" s="10">
        <f ca="1">_xlfn.IFNA((VLOOKUP(A1953,'Fats and Greases'!C:D,2,FALSE)), "")</f>
        <v>32.25</v>
      </c>
      <c r="F1953" s="10">
        <f ca="1">_xlfn.IFNA((VLOOKUP(A1953,'Fats and Greases'!E:F,2,FALSE)), "")</f>
        <v>30</v>
      </c>
      <c r="G1953" s="10">
        <f ca="1">_xlfn.IFNA((VLOOKUP(A1953,'Fats and Greases'!G:H,2,FALSE)), "")</f>
        <v>30</v>
      </c>
      <c r="H1953" s="10">
        <f ca="1">_xlfn.IFNA((VLOOKUP(A1953,'Fats and Greases'!I:J,2,FALSE)), "")</f>
        <v>28.5</v>
      </c>
      <c r="I1953" s="10">
        <f ca="1">_xlfn.IFNA((VLOOKUP(A1953,'Fats and Greases'!K:L,2,FALSE)), "")</f>
        <v>29.25</v>
      </c>
      <c r="J1953" s="10" t="str">
        <f ca="1">_xlfn.IFNA((VLOOKUP(A1953,'Fats and Greases'!M:N,2,FALSE)), "")</f>
        <v/>
      </c>
      <c r="K1953" s="10">
        <f ca="1">_xlfn.IFNA((VLOOKUP($A1953,'Fats and Greases'!O:P,2,FALSE)), "")</f>
        <v>35</v>
      </c>
      <c r="L1953" s="10">
        <f ca="1">_xlfn.IFNA((VLOOKUP($A1953,'Fats and Greases'!Q:R,2,FALSE)), "")</f>
        <v>30</v>
      </c>
      <c r="M1953" s="10">
        <f ca="1">_xlfn.IFNA((VLOOKUP($A1953,'Fats and Greases'!S:T,2,FALSE)), "")</f>
        <v>35.5</v>
      </c>
    </row>
    <row r="1954" spans="1:13" x14ac:dyDescent="0.2">
      <c r="A1954" s="18">
        <v>39518</v>
      </c>
      <c r="B1954" s="19">
        <f t="shared" si="60"/>
        <v>3</v>
      </c>
      <c r="C1954" s="19">
        <f t="shared" si="61"/>
        <v>2008</v>
      </c>
      <c r="D1954" s="10">
        <f ca="1">_xlfn.IFNA((VLOOKUP(A1954,'Fats and Greases'!A:B,2,FALSE)), "")</f>
        <v>32.25</v>
      </c>
      <c r="E1954" s="10">
        <f ca="1">_xlfn.IFNA((VLOOKUP(A1954,'Fats and Greases'!C:D,2,FALSE)), "")</f>
        <v>32.25</v>
      </c>
      <c r="F1954" s="10">
        <f ca="1">_xlfn.IFNA((VLOOKUP(A1954,'Fats and Greases'!E:F,2,FALSE)), "")</f>
        <v>30</v>
      </c>
      <c r="G1954" s="10">
        <f ca="1">_xlfn.IFNA((VLOOKUP(A1954,'Fats and Greases'!G:H,2,FALSE)), "")</f>
        <v>30</v>
      </c>
      <c r="H1954" s="10">
        <f ca="1">_xlfn.IFNA((VLOOKUP(A1954,'Fats and Greases'!I:J,2,FALSE)), "")</f>
        <v>28.5</v>
      </c>
      <c r="I1954" s="10">
        <f ca="1">_xlfn.IFNA((VLOOKUP(A1954,'Fats and Greases'!K:L,2,FALSE)), "")</f>
        <v>30.75</v>
      </c>
      <c r="J1954" s="10" t="str">
        <f ca="1">_xlfn.IFNA((VLOOKUP(A1954,'Fats and Greases'!M:N,2,FALSE)), "")</f>
        <v/>
      </c>
      <c r="K1954" s="10">
        <f ca="1">_xlfn.IFNA((VLOOKUP($A1954,'Fats and Greases'!O:P,2,FALSE)), "")</f>
        <v>35</v>
      </c>
      <c r="L1954" s="10">
        <f ca="1">_xlfn.IFNA((VLOOKUP($A1954,'Fats and Greases'!Q:R,2,FALSE)), "")</f>
        <v>30</v>
      </c>
      <c r="M1954" s="10">
        <f ca="1">_xlfn.IFNA((VLOOKUP($A1954,'Fats and Greases'!S:T,2,FALSE)), "")</f>
        <v>35.5</v>
      </c>
    </row>
    <row r="1955" spans="1:13" x14ac:dyDescent="0.2">
      <c r="A1955" s="18">
        <v>39519</v>
      </c>
      <c r="B1955" s="19">
        <f t="shared" si="60"/>
        <v>3</v>
      </c>
      <c r="C1955" s="19">
        <f t="shared" si="61"/>
        <v>2008</v>
      </c>
      <c r="D1955" s="10">
        <f ca="1">_xlfn.IFNA((VLOOKUP(A1955,'Fats and Greases'!A:B,2,FALSE)), "")</f>
        <v>32</v>
      </c>
      <c r="E1955" s="10">
        <f ca="1">_xlfn.IFNA((VLOOKUP(A1955,'Fats and Greases'!C:D,2,FALSE)), "")</f>
        <v>32.25</v>
      </c>
      <c r="F1955" s="10">
        <f ca="1">_xlfn.IFNA((VLOOKUP(A1955,'Fats and Greases'!E:F,2,FALSE)), "")</f>
        <v>30</v>
      </c>
      <c r="G1955" s="10">
        <f ca="1">_xlfn.IFNA((VLOOKUP(A1955,'Fats and Greases'!G:H,2,FALSE)), "")</f>
        <v>30</v>
      </c>
      <c r="H1955" s="10">
        <f ca="1">_xlfn.IFNA((VLOOKUP(A1955,'Fats and Greases'!I:J,2,FALSE)), "")</f>
        <v>29</v>
      </c>
      <c r="I1955" s="10">
        <f ca="1">_xlfn.IFNA((VLOOKUP(A1955,'Fats and Greases'!K:L,2,FALSE)), "")</f>
        <v>30.75</v>
      </c>
      <c r="J1955" s="10" t="str">
        <f ca="1">_xlfn.IFNA((VLOOKUP(A1955,'Fats and Greases'!M:N,2,FALSE)), "")</f>
        <v/>
      </c>
      <c r="K1955" s="10">
        <f ca="1">_xlfn.IFNA((VLOOKUP($A1955,'Fats and Greases'!O:P,2,FALSE)), "")</f>
        <v>35</v>
      </c>
      <c r="L1955" s="10">
        <f ca="1">_xlfn.IFNA((VLOOKUP($A1955,'Fats and Greases'!Q:R,2,FALSE)), "")</f>
        <v>30</v>
      </c>
      <c r="M1955" s="10">
        <f ca="1">_xlfn.IFNA((VLOOKUP($A1955,'Fats and Greases'!S:T,2,FALSE)), "")</f>
        <v>35.5</v>
      </c>
    </row>
    <row r="1956" spans="1:13" x14ac:dyDescent="0.2">
      <c r="A1956" s="18">
        <v>39520</v>
      </c>
      <c r="B1956" s="19">
        <f t="shared" si="60"/>
        <v>3</v>
      </c>
      <c r="C1956" s="19">
        <f t="shared" si="61"/>
        <v>2008</v>
      </c>
      <c r="D1956" s="10">
        <f ca="1">_xlfn.IFNA((VLOOKUP(A1956,'Fats and Greases'!A:B,2,FALSE)), "")</f>
        <v>32.25</v>
      </c>
      <c r="E1956" s="10">
        <f ca="1">_xlfn.IFNA((VLOOKUP(A1956,'Fats and Greases'!C:D,2,FALSE)), "")</f>
        <v>32.25</v>
      </c>
      <c r="F1956" s="10">
        <f ca="1">_xlfn.IFNA((VLOOKUP(A1956,'Fats and Greases'!E:F,2,FALSE)), "")</f>
        <v>30</v>
      </c>
      <c r="G1956" s="10">
        <f ca="1">_xlfn.IFNA((VLOOKUP(A1956,'Fats and Greases'!G:H,2,FALSE)), "")</f>
        <v>30</v>
      </c>
      <c r="H1956" s="10">
        <f ca="1">_xlfn.IFNA((VLOOKUP(A1956,'Fats and Greases'!I:J,2,FALSE)), "")</f>
        <v>29</v>
      </c>
      <c r="I1956" s="10">
        <f ca="1">_xlfn.IFNA((VLOOKUP(A1956,'Fats and Greases'!K:L,2,FALSE)), "")</f>
        <v>30.75</v>
      </c>
      <c r="J1956" s="10" t="str">
        <f ca="1">_xlfn.IFNA((VLOOKUP(A1956,'Fats and Greases'!M:N,2,FALSE)), "")</f>
        <v/>
      </c>
      <c r="K1956" s="10">
        <f ca="1">_xlfn.IFNA((VLOOKUP($A1956,'Fats and Greases'!O:P,2,FALSE)), "")</f>
        <v>35</v>
      </c>
      <c r="L1956" s="10">
        <f ca="1">_xlfn.IFNA((VLOOKUP($A1956,'Fats and Greases'!Q:R,2,FALSE)), "")</f>
        <v>30</v>
      </c>
      <c r="M1956" s="10">
        <f ca="1">_xlfn.IFNA((VLOOKUP($A1956,'Fats and Greases'!S:T,2,FALSE)), "")</f>
        <v>35.5</v>
      </c>
    </row>
    <row r="1957" spans="1:13" x14ac:dyDescent="0.2">
      <c r="A1957" s="18">
        <v>39521</v>
      </c>
      <c r="B1957" s="19">
        <f t="shared" si="60"/>
        <v>3</v>
      </c>
      <c r="C1957" s="19">
        <f t="shared" si="61"/>
        <v>2008</v>
      </c>
      <c r="D1957" s="10">
        <f ca="1">_xlfn.IFNA((VLOOKUP(A1957,'Fats and Greases'!A:B,2,FALSE)), "")</f>
        <v>32.25</v>
      </c>
      <c r="E1957" s="10">
        <f ca="1">_xlfn.IFNA((VLOOKUP(A1957,'Fats and Greases'!C:D,2,FALSE)), "")</f>
        <v>32.25</v>
      </c>
      <c r="F1957" s="10">
        <f ca="1">_xlfn.IFNA((VLOOKUP(A1957,'Fats and Greases'!E:F,2,FALSE)), "")</f>
        <v>30</v>
      </c>
      <c r="G1957" s="10">
        <f ca="1">_xlfn.IFNA((VLOOKUP(A1957,'Fats and Greases'!G:H,2,FALSE)), "")</f>
        <v>30</v>
      </c>
      <c r="H1957" s="10">
        <f ca="1">_xlfn.IFNA((VLOOKUP(A1957,'Fats and Greases'!I:J,2,FALSE)), "")</f>
        <v>29</v>
      </c>
      <c r="I1957" s="10">
        <f ca="1">_xlfn.IFNA((VLOOKUP(A1957,'Fats and Greases'!K:L,2,FALSE)), "")</f>
        <v>30.75</v>
      </c>
      <c r="J1957" s="10" t="str">
        <f ca="1">_xlfn.IFNA((VLOOKUP(A1957,'Fats and Greases'!M:N,2,FALSE)), "")</f>
        <v/>
      </c>
      <c r="K1957" s="10">
        <f ca="1">_xlfn.IFNA((VLOOKUP($A1957,'Fats and Greases'!O:P,2,FALSE)), "")</f>
        <v>35</v>
      </c>
      <c r="L1957" s="10">
        <f ca="1">_xlfn.IFNA((VLOOKUP($A1957,'Fats and Greases'!Q:R,2,FALSE)), "")</f>
        <v>30</v>
      </c>
      <c r="M1957" s="10">
        <f ca="1">_xlfn.IFNA((VLOOKUP($A1957,'Fats and Greases'!S:T,2,FALSE)), "")</f>
        <v>35.5</v>
      </c>
    </row>
    <row r="1958" spans="1:13" x14ac:dyDescent="0.2">
      <c r="A1958" s="18">
        <v>39524</v>
      </c>
      <c r="B1958" s="19">
        <f t="shared" si="60"/>
        <v>3</v>
      </c>
      <c r="C1958" s="19">
        <f t="shared" si="61"/>
        <v>2008</v>
      </c>
      <c r="D1958" s="10">
        <f ca="1">_xlfn.IFNA((VLOOKUP(A1958,'Fats and Greases'!A:B,2,FALSE)), "")</f>
        <v>32.25</v>
      </c>
      <c r="E1958" s="10">
        <f ca="1">_xlfn.IFNA((VLOOKUP(A1958,'Fats and Greases'!C:D,2,FALSE)), "")</f>
        <v>32.25</v>
      </c>
      <c r="F1958" s="10">
        <f ca="1">_xlfn.IFNA((VLOOKUP(A1958,'Fats and Greases'!E:F,2,FALSE)), "")</f>
        <v>30</v>
      </c>
      <c r="G1958" s="10">
        <f ca="1">_xlfn.IFNA((VLOOKUP(A1958,'Fats and Greases'!G:H,2,FALSE)), "")</f>
        <v>30</v>
      </c>
      <c r="H1958" s="10">
        <f ca="1">_xlfn.IFNA((VLOOKUP(A1958,'Fats and Greases'!I:J,2,FALSE)), "")</f>
        <v>29</v>
      </c>
      <c r="I1958" s="10">
        <f ca="1">_xlfn.IFNA((VLOOKUP(A1958,'Fats and Greases'!K:L,2,FALSE)), "")</f>
        <v>30.75</v>
      </c>
      <c r="J1958" s="10" t="str">
        <f ca="1">_xlfn.IFNA((VLOOKUP(A1958,'Fats and Greases'!M:N,2,FALSE)), "")</f>
        <v/>
      </c>
      <c r="K1958" s="10">
        <f ca="1">_xlfn.IFNA((VLOOKUP($A1958,'Fats and Greases'!O:P,2,FALSE)), "")</f>
        <v>35</v>
      </c>
      <c r="L1958" s="10">
        <f ca="1">_xlfn.IFNA((VLOOKUP($A1958,'Fats and Greases'!Q:R,2,FALSE)), "")</f>
        <v>30</v>
      </c>
      <c r="M1958" s="10">
        <f ca="1">_xlfn.IFNA((VLOOKUP($A1958,'Fats and Greases'!S:T,2,FALSE)), "")</f>
        <v>35.5</v>
      </c>
    </row>
    <row r="1959" spans="1:13" x14ac:dyDescent="0.2">
      <c r="A1959" s="18">
        <v>39525</v>
      </c>
      <c r="B1959" s="19">
        <f t="shared" si="60"/>
        <v>3</v>
      </c>
      <c r="C1959" s="19">
        <f t="shared" si="61"/>
        <v>2008</v>
      </c>
      <c r="D1959" s="10">
        <f ca="1">_xlfn.IFNA((VLOOKUP(A1959,'Fats and Greases'!A:B,2,FALSE)), "")</f>
        <v>32.25</v>
      </c>
      <c r="E1959" s="10">
        <f ca="1">_xlfn.IFNA((VLOOKUP(A1959,'Fats and Greases'!C:D,2,FALSE)), "")</f>
        <v>32.25</v>
      </c>
      <c r="F1959" s="10">
        <f ca="1">_xlfn.IFNA((VLOOKUP(A1959,'Fats and Greases'!E:F,2,FALSE)), "")</f>
        <v>30</v>
      </c>
      <c r="G1959" s="10">
        <f ca="1">_xlfn.IFNA((VLOOKUP(A1959,'Fats and Greases'!G:H,2,FALSE)), "")</f>
        <v>30</v>
      </c>
      <c r="H1959" s="10">
        <f ca="1">_xlfn.IFNA((VLOOKUP(A1959,'Fats and Greases'!I:J,2,FALSE)), "")</f>
        <v>29</v>
      </c>
      <c r="I1959" s="10">
        <f ca="1">_xlfn.IFNA((VLOOKUP(A1959,'Fats and Greases'!K:L,2,FALSE)), "")</f>
        <v>32</v>
      </c>
      <c r="J1959" s="10" t="str">
        <f ca="1">_xlfn.IFNA((VLOOKUP(A1959,'Fats and Greases'!M:N,2,FALSE)), "")</f>
        <v/>
      </c>
      <c r="K1959" s="10">
        <f ca="1">_xlfn.IFNA((VLOOKUP($A1959,'Fats and Greases'!O:P,2,FALSE)), "")</f>
        <v>35</v>
      </c>
      <c r="L1959" s="10">
        <f ca="1">_xlfn.IFNA((VLOOKUP($A1959,'Fats and Greases'!Q:R,2,FALSE)), "")</f>
        <v>30</v>
      </c>
      <c r="M1959" s="10">
        <f ca="1">_xlfn.IFNA((VLOOKUP($A1959,'Fats and Greases'!S:T,2,FALSE)), "")</f>
        <v>35.5</v>
      </c>
    </row>
    <row r="1960" spans="1:13" x14ac:dyDescent="0.2">
      <c r="A1960" s="18">
        <v>39526</v>
      </c>
      <c r="B1960" s="19">
        <f t="shared" si="60"/>
        <v>3</v>
      </c>
      <c r="C1960" s="19">
        <f t="shared" si="61"/>
        <v>2008</v>
      </c>
      <c r="D1960" s="10">
        <f ca="1">_xlfn.IFNA((VLOOKUP(A1960,'Fats and Greases'!A:B,2,FALSE)), "")</f>
        <v>32.25</v>
      </c>
      <c r="E1960" s="10">
        <f ca="1">_xlfn.IFNA((VLOOKUP(A1960,'Fats and Greases'!C:D,2,FALSE)), "")</f>
        <v>32.25</v>
      </c>
      <c r="F1960" s="10">
        <f ca="1">_xlfn.IFNA((VLOOKUP(A1960,'Fats and Greases'!E:F,2,FALSE)), "")</f>
        <v>30</v>
      </c>
      <c r="G1960" s="10">
        <f ca="1">_xlfn.IFNA((VLOOKUP(A1960,'Fats and Greases'!G:H,2,FALSE)), "")</f>
        <v>30</v>
      </c>
      <c r="H1960" s="10">
        <f ca="1">_xlfn.IFNA((VLOOKUP(A1960,'Fats and Greases'!I:J,2,FALSE)), "")</f>
        <v>31.5</v>
      </c>
      <c r="I1960" s="10">
        <f ca="1">_xlfn.IFNA((VLOOKUP(A1960,'Fats and Greases'!K:L,2,FALSE)), "")</f>
        <v>32</v>
      </c>
      <c r="J1960" s="10" t="str">
        <f ca="1">_xlfn.IFNA((VLOOKUP(A1960,'Fats and Greases'!M:N,2,FALSE)), "")</f>
        <v/>
      </c>
      <c r="K1960" s="10">
        <f ca="1">_xlfn.IFNA((VLOOKUP($A1960,'Fats and Greases'!O:P,2,FALSE)), "")</f>
        <v>35</v>
      </c>
      <c r="L1960" s="10">
        <f ca="1">_xlfn.IFNA((VLOOKUP($A1960,'Fats and Greases'!Q:R,2,FALSE)), "")</f>
        <v>30</v>
      </c>
      <c r="M1960" s="10">
        <f ca="1">_xlfn.IFNA((VLOOKUP($A1960,'Fats and Greases'!S:T,2,FALSE)), "")</f>
        <v>35.5</v>
      </c>
    </row>
    <row r="1961" spans="1:13" x14ac:dyDescent="0.2">
      <c r="A1961" s="18">
        <v>39527</v>
      </c>
      <c r="B1961" s="19">
        <f t="shared" si="60"/>
        <v>3</v>
      </c>
      <c r="C1961" s="19">
        <f t="shared" si="61"/>
        <v>2008</v>
      </c>
      <c r="D1961" s="10">
        <f ca="1">_xlfn.IFNA((VLOOKUP(A1961,'Fats and Greases'!A:B,2,FALSE)), "")</f>
        <v>32.25</v>
      </c>
      <c r="E1961" s="10">
        <f ca="1">_xlfn.IFNA((VLOOKUP(A1961,'Fats and Greases'!C:D,2,FALSE)), "")</f>
        <v>32.25</v>
      </c>
      <c r="F1961" s="10">
        <f ca="1">_xlfn.IFNA((VLOOKUP(A1961,'Fats and Greases'!E:F,2,FALSE)), "")</f>
        <v>30</v>
      </c>
      <c r="G1961" s="10">
        <f ca="1">_xlfn.IFNA((VLOOKUP(A1961,'Fats and Greases'!G:H,2,FALSE)), "")</f>
        <v>30</v>
      </c>
      <c r="H1961" s="10">
        <f ca="1">_xlfn.IFNA((VLOOKUP(A1961,'Fats and Greases'!I:J,2,FALSE)), "")</f>
        <v>31.5</v>
      </c>
      <c r="I1961" s="10">
        <f ca="1">_xlfn.IFNA((VLOOKUP(A1961,'Fats and Greases'!K:L,2,FALSE)), "")</f>
        <v>32</v>
      </c>
      <c r="J1961" s="10" t="str">
        <f ca="1">_xlfn.IFNA((VLOOKUP(A1961,'Fats and Greases'!M:N,2,FALSE)), "")</f>
        <v/>
      </c>
      <c r="K1961" s="10">
        <f ca="1">_xlfn.IFNA((VLOOKUP($A1961,'Fats and Greases'!O:P,2,FALSE)), "")</f>
        <v>35</v>
      </c>
      <c r="L1961" s="10">
        <f ca="1">_xlfn.IFNA((VLOOKUP($A1961,'Fats and Greases'!Q:R,2,FALSE)), "")</f>
        <v>30</v>
      </c>
      <c r="M1961" s="10">
        <f ca="1">_xlfn.IFNA((VLOOKUP($A1961,'Fats and Greases'!S:T,2,FALSE)), "")</f>
        <v>35.5</v>
      </c>
    </row>
    <row r="1962" spans="1:13" x14ac:dyDescent="0.2">
      <c r="A1962" s="18">
        <v>39528</v>
      </c>
      <c r="B1962" s="19">
        <f t="shared" si="60"/>
        <v>3</v>
      </c>
      <c r="C1962" s="19">
        <f t="shared" si="61"/>
        <v>2008</v>
      </c>
      <c r="D1962" s="10" t="str">
        <f ca="1">_xlfn.IFNA((VLOOKUP(A1962,'Fats and Greases'!A:B,2,FALSE)), "")</f>
        <v/>
      </c>
      <c r="E1962" s="10" t="str">
        <f ca="1">_xlfn.IFNA((VLOOKUP(A1962,'Fats and Greases'!C:D,2,FALSE)), "")</f>
        <v/>
      </c>
      <c r="F1962" s="10" t="str">
        <f ca="1">_xlfn.IFNA((VLOOKUP(A1962,'Fats and Greases'!E:F,2,FALSE)), "")</f>
        <v/>
      </c>
      <c r="G1962" s="10" t="str">
        <f ca="1">_xlfn.IFNA((VLOOKUP(A1962,'Fats and Greases'!G:H,2,FALSE)), "")</f>
        <v/>
      </c>
      <c r="H1962" s="10" t="str">
        <f ca="1">_xlfn.IFNA((VLOOKUP(A1962,'Fats and Greases'!I:J,2,FALSE)), "")</f>
        <v/>
      </c>
      <c r="I1962" s="10" t="str">
        <f ca="1">_xlfn.IFNA((VLOOKUP(A1962,'Fats and Greases'!K:L,2,FALSE)), "")</f>
        <v/>
      </c>
      <c r="J1962" s="10" t="str">
        <f ca="1">_xlfn.IFNA((VLOOKUP(A1962,'Fats and Greases'!M:N,2,FALSE)), "")</f>
        <v/>
      </c>
      <c r="K1962" s="10" t="str">
        <f ca="1">_xlfn.IFNA((VLOOKUP($A1962,'Fats and Greases'!O:P,2,FALSE)), "")</f>
        <v/>
      </c>
      <c r="L1962" s="10" t="str">
        <f ca="1">_xlfn.IFNA((VLOOKUP($A1962,'Fats and Greases'!Q:R,2,FALSE)), "")</f>
        <v/>
      </c>
      <c r="M1962" s="10" t="str">
        <f ca="1">_xlfn.IFNA((VLOOKUP($A1962,'Fats and Greases'!S:T,2,FALSE)), "")</f>
        <v/>
      </c>
    </row>
    <row r="1963" spans="1:13" x14ac:dyDescent="0.2">
      <c r="A1963" s="18">
        <v>39531</v>
      </c>
      <c r="B1963" s="19">
        <f t="shared" si="60"/>
        <v>3</v>
      </c>
      <c r="C1963" s="19">
        <f t="shared" si="61"/>
        <v>2008</v>
      </c>
      <c r="D1963" s="10">
        <f ca="1">_xlfn.IFNA((VLOOKUP(A1963,'Fats and Greases'!A:B,2,FALSE)), "")</f>
        <v>32.25</v>
      </c>
      <c r="E1963" s="10">
        <f ca="1">_xlfn.IFNA((VLOOKUP(A1963,'Fats and Greases'!C:D,2,FALSE)), "")</f>
        <v>32.5</v>
      </c>
      <c r="F1963" s="10">
        <f ca="1">_xlfn.IFNA((VLOOKUP(A1963,'Fats and Greases'!E:F,2,FALSE)), "")</f>
        <v>30</v>
      </c>
      <c r="G1963" s="10">
        <f ca="1">_xlfn.IFNA((VLOOKUP(A1963,'Fats and Greases'!G:H,2,FALSE)), "")</f>
        <v>30</v>
      </c>
      <c r="H1963" s="10">
        <f ca="1">_xlfn.IFNA((VLOOKUP(A1963,'Fats and Greases'!I:J,2,FALSE)), "")</f>
        <v>31.5</v>
      </c>
      <c r="I1963" s="10">
        <f ca="1">_xlfn.IFNA((VLOOKUP(A1963,'Fats and Greases'!K:L,2,FALSE)), "")</f>
        <v>32</v>
      </c>
      <c r="J1963" s="10" t="str">
        <f ca="1">_xlfn.IFNA((VLOOKUP(A1963,'Fats and Greases'!M:N,2,FALSE)), "")</f>
        <v/>
      </c>
      <c r="K1963" s="10">
        <f ca="1">_xlfn.IFNA((VLOOKUP($A1963,'Fats and Greases'!O:P,2,FALSE)), "")</f>
        <v>35</v>
      </c>
      <c r="L1963" s="10">
        <f ca="1">_xlfn.IFNA((VLOOKUP($A1963,'Fats and Greases'!Q:R,2,FALSE)), "")</f>
        <v>30</v>
      </c>
      <c r="M1963" s="10">
        <f ca="1">_xlfn.IFNA((VLOOKUP($A1963,'Fats and Greases'!S:T,2,FALSE)), "")</f>
        <v>35.5</v>
      </c>
    </row>
    <row r="1964" spans="1:13" x14ac:dyDescent="0.2">
      <c r="A1964" s="18">
        <v>39532</v>
      </c>
      <c r="B1964" s="19">
        <f t="shared" si="60"/>
        <v>3</v>
      </c>
      <c r="C1964" s="19">
        <f t="shared" si="61"/>
        <v>2008</v>
      </c>
      <c r="D1964" s="10">
        <f ca="1">_xlfn.IFNA((VLOOKUP(A1964,'Fats and Greases'!A:B,2,FALSE)), "")</f>
        <v>32.5</v>
      </c>
      <c r="E1964" s="10">
        <f ca="1">_xlfn.IFNA((VLOOKUP(A1964,'Fats and Greases'!C:D,2,FALSE)), "")</f>
        <v>32.75</v>
      </c>
      <c r="F1964" s="10">
        <f ca="1">_xlfn.IFNA((VLOOKUP(A1964,'Fats and Greases'!E:F,2,FALSE)), "")</f>
        <v>30</v>
      </c>
      <c r="G1964" s="10">
        <f ca="1">_xlfn.IFNA((VLOOKUP(A1964,'Fats and Greases'!G:H,2,FALSE)), "")</f>
        <v>30</v>
      </c>
      <c r="H1964" s="10">
        <f ca="1">_xlfn.IFNA((VLOOKUP(A1964,'Fats and Greases'!I:J,2,FALSE)), "")</f>
        <v>31.5</v>
      </c>
      <c r="I1964" s="10">
        <f ca="1">_xlfn.IFNA((VLOOKUP(A1964,'Fats and Greases'!K:L,2,FALSE)), "")</f>
        <v>32.25</v>
      </c>
      <c r="J1964" s="10" t="str">
        <f ca="1">_xlfn.IFNA((VLOOKUP(A1964,'Fats and Greases'!M:N,2,FALSE)), "")</f>
        <v/>
      </c>
      <c r="K1964" s="10">
        <f ca="1">_xlfn.IFNA((VLOOKUP($A1964,'Fats and Greases'!O:P,2,FALSE)), "")</f>
        <v>35</v>
      </c>
      <c r="L1964" s="10">
        <f ca="1">_xlfn.IFNA((VLOOKUP($A1964,'Fats and Greases'!Q:R,2,FALSE)), "")</f>
        <v>30</v>
      </c>
      <c r="M1964" s="10">
        <f ca="1">_xlfn.IFNA((VLOOKUP($A1964,'Fats and Greases'!S:T,2,FALSE)), "")</f>
        <v>36.5</v>
      </c>
    </row>
    <row r="1965" spans="1:13" x14ac:dyDescent="0.2">
      <c r="A1965" s="18">
        <v>39533</v>
      </c>
      <c r="B1965" s="19">
        <f t="shared" si="60"/>
        <v>3</v>
      </c>
      <c r="C1965" s="19">
        <f t="shared" si="61"/>
        <v>2008</v>
      </c>
      <c r="D1965" s="10">
        <f ca="1">_xlfn.IFNA((VLOOKUP(A1965,'Fats and Greases'!A:B,2,FALSE)), "")</f>
        <v>32.5</v>
      </c>
      <c r="E1965" s="10">
        <f ca="1">_xlfn.IFNA((VLOOKUP(A1965,'Fats and Greases'!C:D,2,FALSE)), "")</f>
        <v>32.75</v>
      </c>
      <c r="F1965" s="10">
        <f ca="1">_xlfn.IFNA((VLOOKUP(A1965,'Fats and Greases'!E:F,2,FALSE)), "")</f>
        <v>30</v>
      </c>
      <c r="G1965" s="10">
        <f ca="1">_xlfn.IFNA((VLOOKUP(A1965,'Fats and Greases'!G:H,2,FALSE)), "")</f>
        <v>30</v>
      </c>
      <c r="H1965" s="10">
        <f ca="1">_xlfn.IFNA((VLOOKUP(A1965,'Fats and Greases'!I:J,2,FALSE)), "")</f>
        <v>31.5</v>
      </c>
      <c r="I1965" s="10">
        <f ca="1">_xlfn.IFNA((VLOOKUP(A1965,'Fats and Greases'!K:L,2,FALSE)), "")</f>
        <v>32.25</v>
      </c>
      <c r="J1965" s="10" t="str">
        <f ca="1">_xlfn.IFNA((VLOOKUP(A1965,'Fats and Greases'!M:N,2,FALSE)), "")</f>
        <v/>
      </c>
      <c r="K1965" s="10">
        <f ca="1">_xlfn.IFNA((VLOOKUP($A1965,'Fats and Greases'!O:P,2,FALSE)), "")</f>
        <v>35</v>
      </c>
      <c r="L1965" s="10">
        <f ca="1">_xlfn.IFNA((VLOOKUP($A1965,'Fats and Greases'!Q:R,2,FALSE)), "")</f>
        <v>30</v>
      </c>
      <c r="M1965" s="10">
        <f ca="1">_xlfn.IFNA((VLOOKUP($A1965,'Fats and Greases'!S:T,2,FALSE)), "")</f>
        <v>36.5</v>
      </c>
    </row>
    <row r="1966" spans="1:13" x14ac:dyDescent="0.2">
      <c r="A1966" s="18">
        <v>39534</v>
      </c>
      <c r="B1966" s="19">
        <f t="shared" si="60"/>
        <v>3</v>
      </c>
      <c r="C1966" s="19">
        <f t="shared" si="61"/>
        <v>2008</v>
      </c>
      <c r="D1966" s="10">
        <f ca="1">_xlfn.IFNA((VLOOKUP(A1966,'Fats and Greases'!A:B,2,FALSE)), "")</f>
        <v>32.630000000000003</v>
      </c>
      <c r="E1966" s="10">
        <f ca="1">_xlfn.IFNA((VLOOKUP(A1966,'Fats and Greases'!C:D,2,FALSE)), "")</f>
        <v>32.75</v>
      </c>
      <c r="F1966" s="10">
        <f ca="1">_xlfn.IFNA((VLOOKUP(A1966,'Fats and Greases'!E:F,2,FALSE)), "")</f>
        <v>30</v>
      </c>
      <c r="G1966" s="10">
        <f ca="1">_xlfn.IFNA((VLOOKUP(A1966,'Fats and Greases'!G:H,2,FALSE)), "")</f>
        <v>30</v>
      </c>
      <c r="H1966" s="10">
        <f ca="1">_xlfn.IFNA((VLOOKUP(A1966,'Fats and Greases'!I:J,2,FALSE)), "")</f>
        <v>31</v>
      </c>
      <c r="I1966" s="10">
        <f ca="1">_xlfn.IFNA((VLOOKUP(A1966,'Fats and Greases'!K:L,2,FALSE)), "")</f>
        <v>32.25</v>
      </c>
      <c r="J1966" s="10" t="str">
        <f ca="1">_xlfn.IFNA((VLOOKUP(A1966,'Fats and Greases'!M:N,2,FALSE)), "")</f>
        <v/>
      </c>
      <c r="K1966" s="10">
        <f ca="1">_xlfn.IFNA((VLOOKUP($A1966,'Fats and Greases'!O:P,2,FALSE)), "")</f>
        <v>35</v>
      </c>
      <c r="L1966" s="10">
        <f ca="1">_xlfn.IFNA((VLOOKUP($A1966,'Fats and Greases'!Q:R,2,FALSE)), "")</f>
        <v>30</v>
      </c>
      <c r="M1966" s="10">
        <f ca="1">_xlfn.IFNA((VLOOKUP($A1966,'Fats and Greases'!S:T,2,FALSE)), "")</f>
        <v>36.5</v>
      </c>
    </row>
    <row r="1967" spans="1:13" x14ac:dyDescent="0.2">
      <c r="A1967" s="18">
        <v>39535</v>
      </c>
      <c r="B1967" s="19">
        <f t="shared" si="60"/>
        <v>3</v>
      </c>
      <c r="C1967" s="19">
        <f t="shared" si="61"/>
        <v>2008</v>
      </c>
      <c r="D1967" s="10">
        <f ca="1">_xlfn.IFNA((VLOOKUP(A1967,'Fats and Greases'!A:B,2,FALSE)), "")</f>
        <v>32.630000000000003</v>
      </c>
      <c r="E1967" s="10">
        <f ca="1">_xlfn.IFNA((VLOOKUP(A1967,'Fats and Greases'!C:D,2,FALSE)), "")</f>
        <v>32.75</v>
      </c>
      <c r="F1967" s="10">
        <f ca="1">_xlfn.IFNA((VLOOKUP(A1967,'Fats and Greases'!E:F,2,FALSE)), "")</f>
        <v>30</v>
      </c>
      <c r="G1967" s="10">
        <f ca="1">_xlfn.IFNA((VLOOKUP(A1967,'Fats and Greases'!G:H,2,FALSE)), "")</f>
        <v>30</v>
      </c>
      <c r="H1967" s="10">
        <f ca="1">_xlfn.IFNA((VLOOKUP(A1967,'Fats and Greases'!I:J,2,FALSE)), "")</f>
        <v>31</v>
      </c>
      <c r="I1967" s="10">
        <f ca="1">_xlfn.IFNA((VLOOKUP(A1967,'Fats and Greases'!K:L,2,FALSE)), "")</f>
        <v>32.25</v>
      </c>
      <c r="J1967" s="10" t="str">
        <f ca="1">_xlfn.IFNA((VLOOKUP(A1967,'Fats and Greases'!M:N,2,FALSE)), "")</f>
        <v/>
      </c>
      <c r="K1967" s="10">
        <f ca="1">_xlfn.IFNA((VLOOKUP($A1967,'Fats and Greases'!O:P,2,FALSE)), "")</f>
        <v>35</v>
      </c>
      <c r="L1967" s="10">
        <f ca="1">_xlfn.IFNA((VLOOKUP($A1967,'Fats and Greases'!Q:R,2,FALSE)), "")</f>
        <v>30</v>
      </c>
      <c r="M1967" s="10">
        <f ca="1">_xlfn.IFNA((VLOOKUP($A1967,'Fats and Greases'!S:T,2,FALSE)), "")</f>
        <v>36.5</v>
      </c>
    </row>
    <row r="1968" spans="1:13" x14ac:dyDescent="0.2">
      <c r="A1968" s="18">
        <v>39538</v>
      </c>
      <c r="B1968" s="19">
        <f t="shared" si="60"/>
        <v>3</v>
      </c>
      <c r="C1968" s="19">
        <f t="shared" si="61"/>
        <v>2008</v>
      </c>
      <c r="D1968" s="10">
        <f ca="1">_xlfn.IFNA((VLOOKUP(A1968,'Fats and Greases'!A:B,2,FALSE)), "")</f>
        <v>32.630000000000003</v>
      </c>
      <c r="E1968" s="10">
        <f ca="1">_xlfn.IFNA((VLOOKUP(A1968,'Fats and Greases'!C:D,2,FALSE)), "")</f>
        <v>32.75</v>
      </c>
      <c r="F1968" s="10">
        <f ca="1">_xlfn.IFNA((VLOOKUP(A1968,'Fats and Greases'!E:F,2,FALSE)), "")</f>
        <v>30</v>
      </c>
      <c r="G1968" s="10">
        <f ca="1">_xlfn.IFNA((VLOOKUP(A1968,'Fats and Greases'!G:H,2,FALSE)), "")</f>
        <v>30</v>
      </c>
      <c r="H1968" s="10">
        <f ca="1">_xlfn.IFNA((VLOOKUP(A1968,'Fats and Greases'!I:J,2,FALSE)), "")</f>
        <v>31</v>
      </c>
      <c r="I1968" s="10">
        <f ca="1">_xlfn.IFNA((VLOOKUP(A1968,'Fats and Greases'!K:L,2,FALSE)), "")</f>
        <v>32.25</v>
      </c>
      <c r="J1968" s="10" t="str">
        <f ca="1">_xlfn.IFNA((VLOOKUP(A1968,'Fats and Greases'!M:N,2,FALSE)), "")</f>
        <v/>
      </c>
      <c r="K1968" s="10">
        <f ca="1">_xlfn.IFNA((VLOOKUP($A1968,'Fats and Greases'!O:P,2,FALSE)), "")</f>
        <v>35</v>
      </c>
      <c r="L1968" s="10">
        <f ca="1">_xlfn.IFNA((VLOOKUP($A1968,'Fats and Greases'!Q:R,2,FALSE)), "")</f>
        <v>30</v>
      </c>
      <c r="M1968" s="10">
        <f ca="1">_xlfn.IFNA((VLOOKUP($A1968,'Fats and Greases'!S:T,2,FALSE)), "")</f>
        <v>36.5</v>
      </c>
    </row>
    <row r="1969" spans="1:13" x14ac:dyDescent="0.2">
      <c r="A1969" s="18">
        <v>39539</v>
      </c>
      <c r="B1969" s="19">
        <f t="shared" si="60"/>
        <v>4</v>
      </c>
      <c r="C1969" s="19">
        <f t="shared" si="61"/>
        <v>2008</v>
      </c>
      <c r="D1969" s="10">
        <f ca="1">_xlfn.IFNA((VLOOKUP(A1969,'Fats and Greases'!A:B,2,FALSE)), "")</f>
        <v>32.630000000000003</v>
      </c>
      <c r="E1969" s="10">
        <f ca="1">_xlfn.IFNA((VLOOKUP(A1969,'Fats and Greases'!C:D,2,FALSE)), "")</f>
        <v>32.5</v>
      </c>
      <c r="F1969" s="10">
        <f ca="1">_xlfn.IFNA((VLOOKUP(A1969,'Fats and Greases'!E:F,2,FALSE)), "")</f>
        <v>30</v>
      </c>
      <c r="G1969" s="10">
        <f ca="1">_xlfn.IFNA((VLOOKUP(A1969,'Fats and Greases'!G:H,2,FALSE)), "")</f>
        <v>30</v>
      </c>
      <c r="H1969" s="10">
        <f ca="1">_xlfn.IFNA((VLOOKUP(A1969,'Fats and Greases'!I:J,2,FALSE)), "")</f>
        <v>31</v>
      </c>
      <c r="I1969" s="10">
        <f ca="1">_xlfn.IFNA((VLOOKUP(A1969,'Fats and Greases'!K:L,2,FALSE)), "")</f>
        <v>32.75</v>
      </c>
      <c r="J1969" s="10" t="str">
        <f ca="1">_xlfn.IFNA((VLOOKUP(A1969,'Fats and Greases'!M:N,2,FALSE)), "")</f>
        <v/>
      </c>
      <c r="K1969" s="10">
        <f ca="1">_xlfn.IFNA((VLOOKUP($A1969,'Fats and Greases'!O:P,2,FALSE)), "")</f>
        <v>35</v>
      </c>
      <c r="L1969" s="10">
        <f ca="1">_xlfn.IFNA((VLOOKUP($A1969,'Fats and Greases'!Q:R,2,FALSE)), "")</f>
        <v>30</v>
      </c>
      <c r="M1969" s="10">
        <f ca="1">_xlfn.IFNA((VLOOKUP($A1969,'Fats and Greases'!S:T,2,FALSE)), "")</f>
        <v>36.5</v>
      </c>
    </row>
    <row r="1970" spans="1:13" x14ac:dyDescent="0.2">
      <c r="A1970" s="18">
        <v>39540</v>
      </c>
      <c r="B1970" s="19">
        <f t="shared" si="60"/>
        <v>4</v>
      </c>
      <c r="C1970" s="19">
        <f t="shared" si="61"/>
        <v>2008</v>
      </c>
      <c r="D1970" s="10">
        <f ca="1">_xlfn.IFNA((VLOOKUP(A1970,'Fats and Greases'!A:B,2,FALSE)), "")</f>
        <v>32.25</v>
      </c>
      <c r="E1970" s="10">
        <f ca="1">_xlfn.IFNA((VLOOKUP(A1970,'Fats and Greases'!C:D,2,FALSE)), "")</f>
        <v>32.25</v>
      </c>
      <c r="F1970" s="10">
        <f ca="1">_xlfn.IFNA((VLOOKUP(A1970,'Fats and Greases'!E:F,2,FALSE)), "")</f>
        <v>30</v>
      </c>
      <c r="G1970" s="10">
        <f ca="1">_xlfn.IFNA((VLOOKUP(A1970,'Fats and Greases'!G:H,2,FALSE)), "")</f>
        <v>30</v>
      </c>
      <c r="H1970" s="10">
        <f ca="1">_xlfn.IFNA((VLOOKUP(A1970,'Fats and Greases'!I:J,2,FALSE)), "")</f>
        <v>31</v>
      </c>
      <c r="I1970" s="10">
        <f ca="1">_xlfn.IFNA((VLOOKUP(A1970,'Fats and Greases'!K:L,2,FALSE)), "")</f>
        <v>34</v>
      </c>
      <c r="J1970" s="10" t="str">
        <f ca="1">_xlfn.IFNA((VLOOKUP(A1970,'Fats and Greases'!M:N,2,FALSE)), "")</f>
        <v/>
      </c>
      <c r="K1970" s="10">
        <f ca="1">_xlfn.IFNA((VLOOKUP($A1970,'Fats and Greases'!O:P,2,FALSE)), "")</f>
        <v>35</v>
      </c>
      <c r="L1970" s="10">
        <f ca="1">_xlfn.IFNA((VLOOKUP($A1970,'Fats and Greases'!Q:R,2,FALSE)), "")</f>
        <v>30</v>
      </c>
      <c r="M1970" s="10">
        <f ca="1">_xlfn.IFNA((VLOOKUP($A1970,'Fats and Greases'!S:T,2,FALSE)), "")</f>
        <v>36</v>
      </c>
    </row>
    <row r="1971" spans="1:13" x14ac:dyDescent="0.2">
      <c r="A1971" s="18">
        <v>39541</v>
      </c>
      <c r="B1971" s="19">
        <f t="shared" si="60"/>
        <v>4</v>
      </c>
      <c r="C1971" s="19">
        <f t="shared" si="61"/>
        <v>2008</v>
      </c>
      <c r="D1971" s="10">
        <f ca="1">_xlfn.IFNA((VLOOKUP(A1971,'Fats and Greases'!A:B,2,FALSE)), "")</f>
        <v>32.25</v>
      </c>
      <c r="E1971" s="10">
        <f ca="1">_xlfn.IFNA((VLOOKUP(A1971,'Fats and Greases'!C:D,2,FALSE)), "")</f>
        <v>32.25</v>
      </c>
      <c r="F1971" s="10">
        <f ca="1">_xlfn.IFNA((VLOOKUP(A1971,'Fats and Greases'!E:F,2,FALSE)), "")</f>
        <v>29</v>
      </c>
      <c r="G1971" s="10">
        <f ca="1">_xlfn.IFNA((VLOOKUP(A1971,'Fats and Greases'!G:H,2,FALSE)), "")</f>
        <v>30</v>
      </c>
      <c r="H1971" s="10">
        <f ca="1">_xlfn.IFNA((VLOOKUP(A1971,'Fats and Greases'!I:J,2,FALSE)), "")</f>
        <v>30</v>
      </c>
      <c r="I1971" s="10">
        <f ca="1">_xlfn.IFNA((VLOOKUP(A1971,'Fats and Greases'!K:L,2,FALSE)), "")</f>
        <v>34.5</v>
      </c>
      <c r="J1971" s="10" t="str">
        <f ca="1">_xlfn.IFNA((VLOOKUP(A1971,'Fats and Greases'!M:N,2,FALSE)), "")</f>
        <v/>
      </c>
      <c r="K1971" s="10">
        <f ca="1">_xlfn.IFNA((VLOOKUP($A1971,'Fats and Greases'!O:P,2,FALSE)), "")</f>
        <v>34.5</v>
      </c>
      <c r="L1971" s="10">
        <f ca="1">_xlfn.IFNA((VLOOKUP($A1971,'Fats and Greases'!Q:R,2,FALSE)), "")</f>
        <v>29</v>
      </c>
      <c r="M1971" s="10">
        <f ca="1">_xlfn.IFNA((VLOOKUP($A1971,'Fats and Greases'!S:T,2,FALSE)), "")</f>
        <v>35.5</v>
      </c>
    </row>
    <row r="1972" spans="1:13" x14ac:dyDescent="0.2">
      <c r="A1972" s="18">
        <v>39542</v>
      </c>
      <c r="B1972" s="19">
        <f t="shared" si="60"/>
        <v>4</v>
      </c>
      <c r="C1972" s="19">
        <f t="shared" si="61"/>
        <v>2008</v>
      </c>
      <c r="D1972" s="10">
        <f ca="1">_xlfn.IFNA((VLOOKUP(A1972,'Fats and Greases'!A:B,2,FALSE)), "")</f>
        <v>32.25</v>
      </c>
      <c r="E1972" s="10">
        <f ca="1">_xlfn.IFNA((VLOOKUP(A1972,'Fats and Greases'!C:D,2,FALSE)), "")</f>
        <v>32.25</v>
      </c>
      <c r="F1972" s="10">
        <f ca="1">_xlfn.IFNA((VLOOKUP(A1972,'Fats and Greases'!E:F,2,FALSE)), "")</f>
        <v>29</v>
      </c>
      <c r="G1972" s="10">
        <f ca="1">_xlfn.IFNA((VLOOKUP(A1972,'Fats and Greases'!G:H,2,FALSE)), "")</f>
        <v>30</v>
      </c>
      <c r="H1972" s="10">
        <f ca="1">_xlfn.IFNA((VLOOKUP(A1972,'Fats and Greases'!I:J,2,FALSE)), "")</f>
        <v>30</v>
      </c>
      <c r="I1972" s="10">
        <f ca="1">_xlfn.IFNA((VLOOKUP(A1972,'Fats and Greases'!K:L,2,FALSE)), "")</f>
        <v>34.5</v>
      </c>
      <c r="J1972" s="10" t="str">
        <f ca="1">_xlfn.IFNA((VLOOKUP(A1972,'Fats and Greases'!M:N,2,FALSE)), "")</f>
        <v/>
      </c>
      <c r="K1972" s="10">
        <f ca="1">_xlfn.IFNA((VLOOKUP($A1972,'Fats and Greases'!O:P,2,FALSE)), "")</f>
        <v>34.5</v>
      </c>
      <c r="L1972" s="10">
        <f ca="1">_xlfn.IFNA((VLOOKUP($A1972,'Fats and Greases'!Q:R,2,FALSE)), "")</f>
        <v>29</v>
      </c>
      <c r="M1972" s="10">
        <f ca="1">_xlfn.IFNA((VLOOKUP($A1972,'Fats and Greases'!S:T,2,FALSE)), "")</f>
        <v>35.5</v>
      </c>
    </row>
    <row r="1973" spans="1:13" x14ac:dyDescent="0.2">
      <c r="A1973" s="18">
        <v>39545</v>
      </c>
      <c r="B1973" s="19">
        <f t="shared" si="60"/>
        <v>4</v>
      </c>
      <c r="C1973" s="19">
        <f t="shared" si="61"/>
        <v>2008</v>
      </c>
      <c r="D1973" s="10">
        <f ca="1">_xlfn.IFNA((VLOOKUP(A1973,'Fats and Greases'!A:B,2,FALSE)), "")</f>
        <v>32.25</v>
      </c>
      <c r="E1973" s="10">
        <f ca="1">_xlfn.IFNA((VLOOKUP(A1973,'Fats and Greases'!C:D,2,FALSE)), "")</f>
        <v>32.25</v>
      </c>
      <c r="F1973" s="10">
        <f ca="1">_xlfn.IFNA((VLOOKUP(A1973,'Fats and Greases'!E:F,2,FALSE)), "")</f>
        <v>29</v>
      </c>
      <c r="G1973" s="10">
        <f ca="1">_xlfn.IFNA((VLOOKUP(A1973,'Fats and Greases'!G:H,2,FALSE)), "")</f>
        <v>30</v>
      </c>
      <c r="H1973" s="10">
        <f ca="1">_xlfn.IFNA((VLOOKUP(A1973,'Fats and Greases'!I:J,2,FALSE)), "")</f>
        <v>30</v>
      </c>
      <c r="I1973" s="10">
        <f ca="1">_xlfn.IFNA((VLOOKUP(A1973,'Fats and Greases'!K:L,2,FALSE)), "")</f>
        <v>34.5</v>
      </c>
      <c r="J1973" s="10" t="str">
        <f ca="1">_xlfn.IFNA((VLOOKUP(A1973,'Fats and Greases'!M:N,2,FALSE)), "")</f>
        <v/>
      </c>
      <c r="K1973" s="10">
        <f ca="1">_xlfn.IFNA((VLOOKUP($A1973,'Fats and Greases'!O:P,2,FALSE)), "")</f>
        <v>34.5</v>
      </c>
      <c r="L1973" s="10">
        <f ca="1">_xlfn.IFNA((VLOOKUP($A1973,'Fats and Greases'!Q:R,2,FALSE)), "")</f>
        <v>29</v>
      </c>
      <c r="M1973" s="10">
        <f ca="1">_xlfn.IFNA((VLOOKUP($A1973,'Fats and Greases'!S:T,2,FALSE)), "")</f>
        <v>35.5</v>
      </c>
    </row>
    <row r="1974" spans="1:13" x14ac:dyDescent="0.2">
      <c r="A1974" s="18">
        <v>39546</v>
      </c>
      <c r="B1974" s="19">
        <f t="shared" si="60"/>
        <v>4</v>
      </c>
      <c r="C1974" s="19">
        <f t="shared" si="61"/>
        <v>2008</v>
      </c>
      <c r="D1974" s="10">
        <f ca="1">_xlfn.IFNA((VLOOKUP(A1974,'Fats and Greases'!A:B,2,FALSE)), "")</f>
        <v>32.130000000000003</v>
      </c>
      <c r="E1974" s="10">
        <f ca="1">_xlfn.IFNA((VLOOKUP(A1974,'Fats and Greases'!C:D,2,FALSE)), "")</f>
        <v>32.130000000000003</v>
      </c>
      <c r="F1974" s="10">
        <f ca="1">_xlfn.IFNA((VLOOKUP(A1974,'Fats and Greases'!E:F,2,FALSE)), "")</f>
        <v>29</v>
      </c>
      <c r="G1974" s="10">
        <f ca="1">_xlfn.IFNA((VLOOKUP(A1974,'Fats and Greases'!G:H,2,FALSE)), "")</f>
        <v>30</v>
      </c>
      <c r="H1974" s="10">
        <f ca="1">_xlfn.IFNA((VLOOKUP(A1974,'Fats and Greases'!I:J,2,FALSE)), "")</f>
        <v>30</v>
      </c>
      <c r="I1974" s="10">
        <f ca="1">_xlfn.IFNA((VLOOKUP(A1974,'Fats and Greases'!K:L,2,FALSE)), "")</f>
        <v>35.5</v>
      </c>
      <c r="J1974" s="10" t="str">
        <f ca="1">_xlfn.IFNA((VLOOKUP(A1974,'Fats and Greases'!M:N,2,FALSE)), "")</f>
        <v/>
      </c>
      <c r="K1974" s="10">
        <f ca="1">_xlfn.IFNA((VLOOKUP($A1974,'Fats and Greases'!O:P,2,FALSE)), "")</f>
        <v>34.5</v>
      </c>
      <c r="L1974" s="10">
        <f ca="1">_xlfn.IFNA((VLOOKUP($A1974,'Fats and Greases'!Q:R,2,FALSE)), "")</f>
        <v>29</v>
      </c>
      <c r="M1974" s="10">
        <f ca="1">_xlfn.IFNA((VLOOKUP($A1974,'Fats and Greases'!S:T,2,FALSE)), "")</f>
        <v>35.5</v>
      </c>
    </row>
    <row r="1975" spans="1:13" x14ac:dyDescent="0.2">
      <c r="A1975" s="18">
        <v>39547</v>
      </c>
      <c r="B1975" s="19">
        <f t="shared" si="60"/>
        <v>4</v>
      </c>
      <c r="C1975" s="19">
        <f t="shared" si="61"/>
        <v>2008</v>
      </c>
      <c r="D1975" s="10">
        <f ca="1">_xlfn.IFNA((VLOOKUP(A1975,'Fats and Greases'!A:B,2,FALSE)), "")</f>
        <v>32</v>
      </c>
      <c r="E1975" s="10">
        <f ca="1">_xlfn.IFNA((VLOOKUP(A1975,'Fats and Greases'!C:D,2,FALSE)), "")</f>
        <v>32</v>
      </c>
      <c r="F1975" s="10">
        <f ca="1">_xlfn.IFNA((VLOOKUP(A1975,'Fats and Greases'!E:F,2,FALSE)), "")</f>
        <v>29</v>
      </c>
      <c r="G1975" s="10">
        <f ca="1">_xlfn.IFNA((VLOOKUP(A1975,'Fats and Greases'!G:H,2,FALSE)), "")</f>
        <v>30</v>
      </c>
      <c r="H1975" s="10">
        <f ca="1">_xlfn.IFNA((VLOOKUP(A1975,'Fats and Greases'!I:J,2,FALSE)), "")</f>
        <v>31</v>
      </c>
      <c r="I1975" s="10">
        <f ca="1">_xlfn.IFNA((VLOOKUP(A1975,'Fats and Greases'!K:L,2,FALSE)), "")</f>
        <v>36</v>
      </c>
      <c r="J1975" s="10" t="str">
        <f ca="1">_xlfn.IFNA((VLOOKUP(A1975,'Fats and Greases'!M:N,2,FALSE)), "")</f>
        <v/>
      </c>
      <c r="K1975" s="10">
        <f ca="1">_xlfn.IFNA((VLOOKUP($A1975,'Fats and Greases'!O:P,2,FALSE)), "")</f>
        <v>35.5</v>
      </c>
      <c r="L1975" s="10">
        <f ca="1">_xlfn.IFNA((VLOOKUP($A1975,'Fats and Greases'!Q:R,2,FALSE)), "")</f>
        <v>29</v>
      </c>
      <c r="M1975" s="10">
        <f ca="1">_xlfn.IFNA((VLOOKUP($A1975,'Fats and Greases'!S:T,2,FALSE)), "")</f>
        <v>35.5</v>
      </c>
    </row>
    <row r="1976" spans="1:13" x14ac:dyDescent="0.2">
      <c r="A1976" s="18">
        <v>39548</v>
      </c>
      <c r="B1976" s="19">
        <f t="shared" si="60"/>
        <v>4</v>
      </c>
      <c r="C1976" s="19">
        <f t="shared" si="61"/>
        <v>2008</v>
      </c>
      <c r="D1976" s="10">
        <f ca="1">_xlfn.IFNA((VLOOKUP(A1976,'Fats and Greases'!A:B,2,FALSE)), "")</f>
        <v>32</v>
      </c>
      <c r="E1976" s="10">
        <f ca="1">_xlfn.IFNA((VLOOKUP(A1976,'Fats and Greases'!C:D,2,FALSE)), "")</f>
        <v>32.130000000000003</v>
      </c>
      <c r="F1976" s="10">
        <f ca="1">_xlfn.IFNA((VLOOKUP(A1976,'Fats and Greases'!E:F,2,FALSE)), "")</f>
        <v>30</v>
      </c>
      <c r="G1976" s="10">
        <f ca="1">_xlfn.IFNA((VLOOKUP(A1976,'Fats and Greases'!G:H,2,FALSE)), "")</f>
        <v>30</v>
      </c>
      <c r="H1976" s="10">
        <f ca="1">_xlfn.IFNA((VLOOKUP(A1976,'Fats and Greases'!I:J,2,FALSE)), "")</f>
        <v>31</v>
      </c>
      <c r="I1976" s="10">
        <f ca="1">_xlfn.IFNA((VLOOKUP(A1976,'Fats and Greases'!K:L,2,FALSE)), "")</f>
        <v>36</v>
      </c>
      <c r="J1976" s="10" t="str">
        <f ca="1">_xlfn.IFNA((VLOOKUP(A1976,'Fats and Greases'!M:N,2,FALSE)), "")</f>
        <v/>
      </c>
      <c r="K1976" s="10">
        <f ca="1">_xlfn.IFNA((VLOOKUP($A1976,'Fats and Greases'!O:P,2,FALSE)), "")</f>
        <v>35.5</v>
      </c>
      <c r="L1976" s="10">
        <f ca="1">_xlfn.IFNA((VLOOKUP($A1976,'Fats and Greases'!Q:R,2,FALSE)), "")</f>
        <v>29</v>
      </c>
      <c r="M1976" s="10">
        <f ca="1">_xlfn.IFNA((VLOOKUP($A1976,'Fats and Greases'!S:T,2,FALSE)), "")</f>
        <v>35.5</v>
      </c>
    </row>
    <row r="1977" spans="1:13" x14ac:dyDescent="0.2">
      <c r="A1977" s="18">
        <v>39549</v>
      </c>
      <c r="B1977" s="19">
        <f t="shared" si="60"/>
        <v>4</v>
      </c>
      <c r="C1977" s="19">
        <f t="shared" si="61"/>
        <v>2008</v>
      </c>
      <c r="D1977" s="10">
        <f ca="1">_xlfn.IFNA((VLOOKUP(A1977,'Fats and Greases'!A:B,2,FALSE)), "")</f>
        <v>32</v>
      </c>
      <c r="E1977" s="10">
        <f ca="1">_xlfn.IFNA((VLOOKUP(A1977,'Fats and Greases'!C:D,2,FALSE)), "")</f>
        <v>32.130000000000003</v>
      </c>
      <c r="F1977" s="10">
        <f ca="1">_xlfn.IFNA((VLOOKUP(A1977,'Fats and Greases'!E:F,2,FALSE)), "")</f>
        <v>30</v>
      </c>
      <c r="G1977" s="10">
        <f ca="1">_xlfn.IFNA((VLOOKUP(A1977,'Fats and Greases'!G:H,2,FALSE)), "")</f>
        <v>30</v>
      </c>
      <c r="H1977" s="10">
        <f ca="1">_xlfn.IFNA((VLOOKUP(A1977,'Fats and Greases'!I:J,2,FALSE)), "")</f>
        <v>31</v>
      </c>
      <c r="I1977" s="10">
        <f ca="1">_xlfn.IFNA((VLOOKUP(A1977,'Fats and Greases'!K:L,2,FALSE)), "")</f>
        <v>36</v>
      </c>
      <c r="J1977" s="10" t="str">
        <f ca="1">_xlfn.IFNA((VLOOKUP(A1977,'Fats and Greases'!M:N,2,FALSE)), "")</f>
        <v/>
      </c>
      <c r="K1977" s="10">
        <f ca="1">_xlfn.IFNA((VLOOKUP($A1977,'Fats and Greases'!O:P,2,FALSE)), "")</f>
        <v>35.5</v>
      </c>
      <c r="L1977" s="10">
        <f ca="1">_xlfn.IFNA((VLOOKUP($A1977,'Fats and Greases'!Q:R,2,FALSE)), "")</f>
        <v>29</v>
      </c>
      <c r="M1977" s="10">
        <f ca="1">_xlfn.IFNA((VLOOKUP($A1977,'Fats and Greases'!S:T,2,FALSE)), "")</f>
        <v>35.5</v>
      </c>
    </row>
    <row r="1978" spans="1:13" x14ac:dyDescent="0.2">
      <c r="A1978" s="18">
        <v>39552</v>
      </c>
      <c r="B1978" s="19">
        <f t="shared" si="60"/>
        <v>4</v>
      </c>
      <c r="C1978" s="19">
        <f t="shared" si="61"/>
        <v>2008</v>
      </c>
      <c r="D1978" s="10">
        <f ca="1">_xlfn.IFNA((VLOOKUP(A1978,'Fats and Greases'!A:B,2,FALSE)), "")</f>
        <v>32</v>
      </c>
      <c r="E1978" s="10">
        <f ca="1">_xlfn.IFNA((VLOOKUP(A1978,'Fats and Greases'!C:D,2,FALSE)), "")</f>
        <v>32</v>
      </c>
      <c r="F1978" s="10">
        <f ca="1">_xlfn.IFNA((VLOOKUP(A1978,'Fats and Greases'!E:F,2,FALSE)), "")</f>
        <v>30</v>
      </c>
      <c r="G1978" s="10">
        <f ca="1">_xlfn.IFNA((VLOOKUP(A1978,'Fats and Greases'!G:H,2,FALSE)), "")</f>
        <v>30</v>
      </c>
      <c r="H1978" s="10">
        <f ca="1">_xlfn.IFNA((VLOOKUP(A1978,'Fats and Greases'!I:J,2,FALSE)), "")</f>
        <v>31.5</v>
      </c>
      <c r="I1978" s="10">
        <f ca="1">_xlfn.IFNA((VLOOKUP(A1978,'Fats and Greases'!K:L,2,FALSE)), "")</f>
        <v>36</v>
      </c>
      <c r="J1978" s="10" t="str">
        <f ca="1">_xlfn.IFNA((VLOOKUP(A1978,'Fats and Greases'!M:N,2,FALSE)), "")</f>
        <v/>
      </c>
      <c r="K1978" s="10">
        <f ca="1">_xlfn.IFNA((VLOOKUP($A1978,'Fats and Greases'!O:P,2,FALSE)), "")</f>
        <v>36</v>
      </c>
      <c r="L1978" s="10">
        <f ca="1">_xlfn.IFNA((VLOOKUP($A1978,'Fats and Greases'!Q:R,2,FALSE)), "")</f>
        <v>29</v>
      </c>
      <c r="M1978" s="10">
        <f ca="1">_xlfn.IFNA((VLOOKUP($A1978,'Fats and Greases'!S:T,2,FALSE)), "")</f>
        <v>35.5</v>
      </c>
    </row>
    <row r="1979" spans="1:13" x14ac:dyDescent="0.2">
      <c r="A1979" s="18">
        <v>39553</v>
      </c>
      <c r="B1979" s="19">
        <f t="shared" si="60"/>
        <v>4</v>
      </c>
      <c r="C1979" s="19">
        <f t="shared" si="61"/>
        <v>2008</v>
      </c>
      <c r="D1979" s="10">
        <f ca="1">_xlfn.IFNA((VLOOKUP(A1979,'Fats and Greases'!A:B,2,FALSE)), "")</f>
        <v>32</v>
      </c>
      <c r="E1979" s="10">
        <f ca="1">_xlfn.IFNA((VLOOKUP(A1979,'Fats and Greases'!C:D,2,FALSE)), "")</f>
        <v>32.25</v>
      </c>
      <c r="F1979" s="10">
        <f ca="1">_xlfn.IFNA((VLOOKUP(A1979,'Fats and Greases'!E:F,2,FALSE)), "")</f>
        <v>30</v>
      </c>
      <c r="G1979" s="10">
        <f ca="1">_xlfn.IFNA((VLOOKUP(A1979,'Fats and Greases'!G:H,2,FALSE)), "")</f>
        <v>30</v>
      </c>
      <c r="H1979" s="10">
        <f ca="1">_xlfn.IFNA((VLOOKUP(A1979,'Fats and Greases'!I:J,2,FALSE)), "")</f>
        <v>31.5</v>
      </c>
      <c r="I1979" s="10">
        <f ca="1">_xlfn.IFNA((VLOOKUP(A1979,'Fats and Greases'!K:L,2,FALSE)), "")</f>
        <v>36.5</v>
      </c>
      <c r="J1979" s="10" t="str">
        <f ca="1">_xlfn.IFNA((VLOOKUP(A1979,'Fats and Greases'!M:N,2,FALSE)), "")</f>
        <v/>
      </c>
      <c r="K1979" s="10">
        <f ca="1">_xlfn.IFNA((VLOOKUP($A1979,'Fats and Greases'!O:P,2,FALSE)), "")</f>
        <v>36.5</v>
      </c>
      <c r="L1979" s="10">
        <f ca="1">_xlfn.IFNA((VLOOKUP($A1979,'Fats and Greases'!Q:R,2,FALSE)), "")</f>
        <v>29</v>
      </c>
      <c r="M1979" s="10">
        <f ca="1">_xlfn.IFNA((VLOOKUP($A1979,'Fats and Greases'!S:T,2,FALSE)), "")</f>
        <v>35.75</v>
      </c>
    </row>
    <row r="1980" spans="1:13" x14ac:dyDescent="0.2">
      <c r="A1980" s="18">
        <v>39554</v>
      </c>
      <c r="B1980" s="19">
        <f t="shared" si="60"/>
        <v>4</v>
      </c>
      <c r="C1980" s="19">
        <f t="shared" si="61"/>
        <v>2008</v>
      </c>
      <c r="D1980" s="10">
        <f ca="1">_xlfn.IFNA((VLOOKUP(A1980,'Fats and Greases'!A:B,2,FALSE)), "")</f>
        <v>32</v>
      </c>
      <c r="E1980" s="10">
        <f ca="1">_xlfn.IFNA((VLOOKUP(A1980,'Fats and Greases'!C:D,2,FALSE)), "")</f>
        <v>32.25</v>
      </c>
      <c r="F1980" s="10">
        <f ca="1">_xlfn.IFNA((VLOOKUP(A1980,'Fats and Greases'!E:F,2,FALSE)), "")</f>
        <v>30</v>
      </c>
      <c r="G1980" s="10">
        <f ca="1">_xlfn.IFNA((VLOOKUP(A1980,'Fats and Greases'!G:H,2,FALSE)), "")</f>
        <v>33.5</v>
      </c>
      <c r="H1980" s="10">
        <f ca="1">_xlfn.IFNA((VLOOKUP(A1980,'Fats and Greases'!I:J,2,FALSE)), "")</f>
        <v>31.5</v>
      </c>
      <c r="I1980" s="10">
        <f ca="1">_xlfn.IFNA((VLOOKUP(A1980,'Fats and Greases'!K:L,2,FALSE)), "")</f>
        <v>36.5</v>
      </c>
      <c r="J1980" s="10" t="str">
        <f ca="1">_xlfn.IFNA((VLOOKUP(A1980,'Fats and Greases'!M:N,2,FALSE)), "")</f>
        <v/>
      </c>
      <c r="K1980" s="10">
        <f ca="1">_xlfn.IFNA((VLOOKUP($A1980,'Fats and Greases'!O:P,2,FALSE)), "")</f>
        <v>37</v>
      </c>
      <c r="L1980" s="10">
        <f ca="1">_xlfn.IFNA((VLOOKUP($A1980,'Fats and Greases'!Q:R,2,FALSE)), "")</f>
        <v>29</v>
      </c>
      <c r="M1980" s="10">
        <f ca="1">_xlfn.IFNA((VLOOKUP($A1980,'Fats and Greases'!S:T,2,FALSE)), "")</f>
        <v>36</v>
      </c>
    </row>
    <row r="1981" spans="1:13" x14ac:dyDescent="0.2">
      <c r="A1981" s="18">
        <v>39555</v>
      </c>
      <c r="B1981" s="19">
        <f t="shared" si="60"/>
        <v>4</v>
      </c>
      <c r="C1981" s="19">
        <f t="shared" si="61"/>
        <v>2008</v>
      </c>
      <c r="D1981" s="10">
        <f ca="1">_xlfn.IFNA((VLOOKUP(A1981,'Fats and Greases'!A:B,2,FALSE)), "")</f>
        <v>32</v>
      </c>
      <c r="E1981" s="10">
        <f ca="1">_xlfn.IFNA((VLOOKUP(A1981,'Fats and Greases'!C:D,2,FALSE)), "")</f>
        <v>32.130000000000003</v>
      </c>
      <c r="F1981" s="10">
        <f ca="1">_xlfn.IFNA((VLOOKUP(A1981,'Fats and Greases'!E:F,2,FALSE)), "")</f>
        <v>30</v>
      </c>
      <c r="G1981" s="10">
        <f ca="1">_xlfn.IFNA((VLOOKUP(A1981,'Fats and Greases'!G:H,2,FALSE)), "")</f>
        <v>34.5</v>
      </c>
      <c r="H1981" s="10">
        <f ca="1">_xlfn.IFNA((VLOOKUP(A1981,'Fats and Greases'!I:J,2,FALSE)), "")</f>
        <v>31.5</v>
      </c>
      <c r="I1981" s="10">
        <f ca="1">_xlfn.IFNA((VLOOKUP(A1981,'Fats and Greases'!K:L,2,FALSE)), "")</f>
        <v>36.75</v>
      </c>
      <c r="J1981" s="10" t="str">
        <f ca="1">_xlfn.IFNA((VLOOKUP(A1981,'Fats and Greases'!M:N,2,FALSE)), "")</f>
        <v/>
      </c>
      <c r="K1981" s="10">
        <f ca="1">_xlfn.IFNA((VLOOKUP($A1981,'Fats and Greases'!O:P,2,FALSE)), "")</f>
        <v>37</v>
      </c>
      <c r="L1981" s="10">
        <f ca="1">_xlfn.IFNA((VLOOKUP($A1981,'Fats and Greases'!Q:R,2,FALSE)), "")</f>
        <v>29</v>
      </c>
      <c r="M1981" s="10">
        <f ca="1">_xlfn.IFNA((VLOOKUP($A1981,'Fats and Greases'!S:T,2,FALSE)), "")</f>
        <v>35.75</v>
      </c>
    </row>
    <row r="1982" spans="1:13" x14ac:dyDescent="0.2">
      <c r="A1982" s="18">
        <v>39556</v>
      </c>
      <c r="B1982" s="19">
        <f t="shared" si="60"/>
        <v>4</v>
      </c>
      <c r="C1982" s="19">
        <f t="shared" si="61"/>
        <v>2008</v>
      </c>
      <c r="D1982" s="10">
        <f ca="1">_xlfn.IFNA((VLOOKUP(A1982,'Fats and Greases'!A:B,2,FALSE)), "")</f>
        <v>32</v>
      </c>
      <c r="E1982" s="10">
        <f ca="1">_xlfn.IFNA((VLOOKUP(A1982,'Fats and Greases'!C:D,2,FALSE)), "")</f>
        <v>32.130000000000003</v>
      </c>
      <c r="F1982" s="10">
        <f ca="1">_xlfn.IFNA((VLOOKUP(A1982,'Fats and Greases'!E:F,2,FALSE)), "")</f>
        <v>30</v>
      </c>
      <c r="G1982" s="10">
        <f ca="1">_xlfn.IFNA((VLOOKUP(A1982,'Fats and Greases'!G:H,2,FALSE)), "")</f>
        <v>34.5</v>
      </c>
      <c r="H1982" s="10">
        <f ca="1">_xlfn.IFNA((VLOOKUP(A1982,'Fats and Greases'!I:J,2,FALSE)), "")</f>
        <v>31.5</v>
      </c>
      <c r="I1982" s="10">
        <f ca="1">_xlfn.IFNA((VLOOKUP(A1982,'Fats and Greases'!K:L,2,FALSE)), "")</f>
        <v>36.75</v>
      </c>
      <c r="J1982" s="10" t="str">
        <f ca="1">_xlfn.IFNA((VLOOKUP(A1982,'Fats and Greases'!M:N,2,FALSE)), "")</f>
        <v/>
      </c>
      <c r="K1982" s="10">
        <f ca="1">_xlfn.IFNA((VLOOKUP($A1982,'Fats and Greases'!O:P,2,FALSE)), "")</f>
        <v>37</v>
      </c>
      <c r="L1982" s="10">
        <f ca="1">_xlfn.IFNA((VLOOKUP($A1982,'Fats and Greases'!Q:R,2,FALSE)), "")</f>
        <v>29</v>
      </c>
      <c r="M1982" s="10">
        <f ca="1">_xlfn.IFNA((VLOOKUP($A1982,'Fats and Greases'!S:T,2,FALSE)), "")</f>
        <v>35.75</v>
      </c>
    </row>
    <row r="1983" spans="1:13" x14ac:dyDescent="0.2">
      <c r="A1983" s="18">
        <v>39559</v>
      </c>
      <c r="B1983" s="19">
        <f t="shared" si="60"/>
        <v>4</v>
      </c>
      <c r="C1983" s="19">
        <f t="shared" si="61"/>
        <v>2008</v>
      </c>
      <c r="D1983" s="10">
        <f ca="1">_xlfn.IFNA((VLOOKUP(A1983,'Fats and Greases'!A:B,2,FALSE)), "")</f>
        <v>32</v>
      </c>
      <c r="E1983" s="10">
        <f ca="1">_xlfn.IFNA((VLOOKUP(A1983,'Fats and Greases'!C:D,2,FALSE)), "")</f>
        <v>32.130000000000003</v>
      </c>
      <c r="F1983" s="10">
        <f ca="1">_xlfn.IFNA((VLOOKUP(A1983,'Fats and Greases'!E:F,2,FALSE)), "")</f>
        <v>30</v>
      </c>
      <c r="G1983" s="10">
        <f ca="1">_xlfn.IFNA((VLOOKUP(A1983,'Fats and Greases'!G:H,2,FALSE)), "")</f>
        <v>34.5</v>
      </c>
      <c r="H1983" s="10">
        <f ca="1">_xlfn.IFNA((VLOOKUP(A1983,'Fats and Greases'!I:J,2,FALSE)), "")</f>
        <v>31.5</v>
      </c>
      <c r="I1983" s="10">
        <f ca="1">_xlfn.IFNA((VLOOKUP(A1983,'Fats and Greases'!K:L,2,FALSE)), "")</f>
        <v>36.75</v>
      </c>
      <c r="J1983" s="10" t="str">
        <f ca="1">_xlfn.IFNA((VLOOKUP(A1983,'Fats and Greases'!M:N,2,FALSE)), "")</f>
        <v/>
      </c>
      <c r="K1983" s="10">
        <f ca="1">_xlfn.IFNA((VLOOKUP($A1983,'Fats and Greases'!O:P,2,FALSE)), "")</f>
        <v>37</v>
      </c>
      <c r="L1983" s="10">
        <f ca="1">_xlfn.IFNA((VLOOKUP($A1983,'Fats and Greases'!Q:R,2,FALSE)), "")</f>
        <v>29</v>
      </c>
      <c r="M1983" s="10">
        <f ca="1">_xlfn.IFNA((VLOOKUP($A1983,'Fats and Greases'!S:T,2,FALSE)), "")</f>
        <v>35.75</v>
      </c>
    </row>
    <row r="1984" spans="1:13" x14ac:dyDescent="0.2">
      <c r="A1984" s="18">
        <v>39560</v>
      </c>
      <c r="B1984" s="19">
        <f t="shared" si="60"/>
        <v>4</v>
      </c>
      <c r="C1984" s="19">
        <f t="shared" si="61"/>
        <v>2008</v>
      </c>
      <c r="D1984" s="10">
        <f ca="1">_xlfn.IFNA((VLOOKUP(A1984,'Fats and Greases'!A:B,2,FALSE)), "")</f>
        <v>32</v>
      </c>
      <c r="E1984" s="10">
        <f ca="1">_xlfn.IFNA((VLOOKUP(A1984,'Fats and Greases'!C:D,2,FALSE)), "")</f>
        <v>32</v>
      </c>
      <c r="F1984" s="10">
        <f ca="1">_xlfn.IFNA((VLOOKUP(A1984,'Fats and Greases'!E:F,2,FALSE)), "")</f>
        <v>30</v>
      </c>
      <c r="G1984" s="10">
        <f ca="1">_xlfn.IFNA((VLOOKUP(A1984,'Fats and Greases'!G:H,2,FALSE)), "")</f>
        <v>34.5</v>
      </c>
      <c r="H1984" s="10">
        <f ca="1">_xlfn.IFNA((VLOOKUP(A1984,'Fats and Greases'!I:J,2,FALSE)), "")</f>
        <v>31.5</v>
      </c>
      <c r="I1984" s="10">
        <f ca="1">_xlfn.IFNA((VLOOKUP(A1984,'Fats and Greases'!K:L,2,FALSE)), "")</f>
        <v>37</v>
      </c>
      <c r="J1984" s="10" t="str">
        <f ca="1">_xlfn.IFNA((VLOOKUP(A1984,'Fats and Greases'!M:N,2,FALSE)), "")</f>
        <v/>
      </c>
      <c r="K1984" s="10">
        <f ca="1">_xlfn.IFNA((VLOOKUP($A1984,'Fats and Greases'!O:P,2,FALSE)), "")</f>
        <v>37</v>
      </c>
      <c r="L1984" s="10">
        <f ca="1">_xlfn.IFNA((VLOOKUP($A1984,'Fats and Greases'!Q:R,2,FALSE)), "")</f>
        <v>29</v>
      </c>
      <c r="M1984" s="10">
        <f ca="1">_xlfn.IFNA((VLOOKUP($A1984,'Fats and Greases'!S:T,2,FALSE)), "")</f>
        <v>35.75</v>
      </c>
    </row>
    <row r="1985" spans="1:13" x14ac:dyDescent="0.2">
      <c r="A1985" s="18">
        <v>39561</v>
      </c>
      <c r="B1985" s="19">
        <f t="shared" si="60"/>
        <v>4</v>
      </c>
      <c r="C1985" s="19">
        <f t="shared" si="61"/>
        <v>2008</v>
      </c>
      <c r="D1985" s="10">
        <f ca="1">_xlfn.IFNA((VLOOKUP(A1985,'Fats and Greases'!A:B,2,FALSE)), "")</f>
        <v>32</v>
      </c>
      <c r="E1985" s="10">
        <f ca="1">_xlfn.IFNA((VLOOKUP(A1985,'Fats and Greases'!C:D,2,FALSE)), "")</f>
        <v>32.06</v>
      </c>
      <c r="F1985" s="10">
        <f ca="1">_xlfn.IFNA((VLOOKUP(A1985,'Fats and Greases'!E:F,2,FALSE)), "")</f>
        <v>30</v>
      </c>
      <c r="G1985" s="10">
        <f ca="1">_xlfn.IFNA((VLOOKUP(A1985,'Fats and Greases'!G:H,2,FALSE)), "")</f>
        <v>35.5</v>
      </c>
      <c r="H1985" s="10">
        <f ca="1">_xlfn.IFNA((VLOOKUP(A1985,'Fats and Greases'!I:J,2,FALSE)), "")</f>
        <v>31.5</v>
      </c>
      <c r="I1985" s="10">
        <f ca="1">_xlfn.IFNA((VLOOKUP(A1985,'Fats and Greases'!K:L,2,FALSE)), "")</f>
        <v>37</v>
      </c>
      <c r="J1985" s="10" t="str">
        <f ca="1">_xlfn.IFNA((VLOOKUP(A1985,'Fats and Greases'!M:N,2,FALSE)), "")</f>
        <v/>
      </c>
      <c r="K1985" s="10">
        <f ca="1">_xlfn.IFNA((VLOOKUP($A1985,'Fats and Greases'!O:P,2,FALSE)), "")</f>
        <v>37</v>
      </c>
      <c r="L1985" s="10">
        <f ca="1">_xlfn.IFNA((VLOOKUP($A1985,'Fats and Greases'!Q:R,2,FALSE)), "")</f>
        <v>29</v>
      </c>
      <c r="M1985" s="10">
        <f ca="1">_xlfn.IFNA((VLOOKUP($A1985,'Fats and Greases'!S:T,2,FALSE)), "")</f>
        <v>35.75</v>
      </c>
    </row>
    <row r="1986" spans="1:13" x14ac:dyDescent="0.2">
      <c r="A1986" s="18">
        <v>39562</v>
      </c>
      <c r="B1986" s="19">
        <f t="shared" si="60"/>
        <v>4</v>
      </c>
      <c r="C1986" s="19">
        <f t="shared" si="61"/>
        <v>2008</v>
      </c>
      <c r="D1986" s="10">
        <f ca="1">_xlfn.IFNA((VLOOKUP(A1986,'Fats and Greases'!A:B,2,FALSE)), "")</f>
        <v>32</v>
      </c>
      <c r="E1986" s="10">
        <f ca="1">_xlfn.IFNA((VLOOKUP(A1986,'Fats and Greases'!C:D,2,FALSE)), "")</f>
        <v>32.06</v>
      </c>
      <c r="F1986" s="10">
        <f ca="1">_xlfn.IFNA((VLOOKUP(A1986,'Fats and Greases'!E:F,2,FALSE)), "")</f>
        <v>30</v>
      </c>
      <c r="G1986" s="10">
        <f ca="1">_xlfn.IFNA((VLOOKUP(A1986,'Fats and Greases'!G:H,2,FALSE)), "")</f>
        <v>35.5</v>
      </c>
      <c r="H1986" s="10">
        <f ca="1">_xlfn.IFNA((VLOOKUP(A1986,'Fats and Greases'!I:J,2,FALSE)), "")</f>
        <v>31.5</v>
      </c>
      <c r="I1986" s="10">
        <f ca="1">_xlfn.IFNA((VLOOKUP(A1986,'Fats and Greases'!K:L,2,FALSE)), "")</f>
        <v>37</v>
      </c>
      <c r="J1986" s="10" t="str">
        <f ca="1">_xlfn.IFNA((VLOOKUP(A1986,'Fats and Greases'!M:N,2,FALSE)), "")</f>
        <v/>
      </c>
      <c r="K1986" s="10">
        <f ca="1">_xlfn.IFNA((VLOOKUP($A1986,'Fats and Greases'!O:P,2,FALSE)), "")</f>
        <v>37</v>
      </c>
      <c r="L1986" s="10">
        <f ca="1">_xlfn.IFNA((VLOOKUP($A1986,'Fats and Greases'!Q:R,2,FALSE)), "")</f>
        <v>29</v>
      </c>
      <c r="M1986" s="10">
        <f ca="1">_xlfn.IFNA((VLOOKUP($A1986,'Fats and Greases'!S:T,2,FALSE)), "")</f>
        <v>35.75</v>
      </c>
    </row>
    <row r="1987" spans="1:13" x14ac:dyDescent="0.2">
      <c r="A1987" s="18">
        <v>39563</v>
      </c>
      <c r="B1987" s="19">
        <f t="shared" ref="B1987:B2050" si="62">MONTH(A1987)</f>
        <v>4</v>
      </c>
      <c r="C1987" s="19">
        <f t="shared" ref="C1987:C2050" si="63">YEAR(A1987)</f>
        <v>2008</v>
      </c>
      <c r="D1987" s="10">
        <f ca="1">_xlfn.IFNA((VLOOKUP(A1987,'Fats and Greases'!A:B,2,FALSE)), "")</f>
        <v>32</v>
      </c>
      <c r="E1987" s="10">
        <f ca="1">_xlfn.IFNA((VLOOKUP(A1987,'Fats and Greases'!C:D,2,FALSE)), "")</f>
        <v>32.06</v>
      </c>
      <c r="F1987" s="10">
        <f ca="1">_xlfn.IFNA((VLOOKUP(A1987,'Fats and Greases'!E:F,2,FALSE)), "")</f>
        <v>31.5</v>
      </c>
      <c r="G1987" s="10">
        <f ca="1">_xlfn.IFNA((VLOOKUP(A1987,'Fats and Greases'!G:H,2,FALSE)), "")</f>
        <v>35.5</v>
      </c>
      <c r="H1987" s="10">
        <f ca="1">_xlfn.IFNA((VLOOKUP(A1987,'Fats and Greases'!I:J,2,FALSE)), "")</f>
        <v>32.130000000000003</v>
      </c>
      <c r="I1987" s="10">
        <f ca="1">_xlfn.IFNA((VLOOKUP(A1987,'Fats and Greases'!K:L,2,FALSE)), "")</f>
        <v>37</v>
      </c>
      <c r="J1987" s="10" t="str">
        <f ca="1">_xlfn.IFNA((VLOOKUP(A1987,'Fats and Greases'!M:N,2,FALSE)), "")</f>
        <v/>
      </c>
      <c r="K1987" s="10">
        <f ca="1">_xlfn.IFNA((VLOOKUP($A1987,'Fats and Greases'!O:P,2,FALSE)), "")</f>
        <v>37</v>
      </c>
      <c r="L1987" s="10">
        <f ca="1">_xlfn.IFNA((VLOOKUP($A1987,'Fats and Greases'!Q:R,2,FALSE)), "")</f>
        <v>31</v>
      </c>
      <c r="M1987" s="10">
        <f ca="1">_xlfn.IFNA((VLOOKUP($A1987,'Fats and Greases'!S:T,2,FALSE)), "")</f>
        <v>35.75</v>
      </c>
    </row>
    <row r="1988" spans="1:13" x14ac:dyDescent="0.2">
      <c r="A1988" s="18">
        <v>39566</v>
      </c>
      <c r="B1988" s="19">
        <f t="shared" si="62"/>
        <v>4</v>
      </c>
      <c r="C1988" s="19">
        <f t="shared" si="63"/>
        <v>2008</v>
      </c>
      <c r="D1988" s="10">
        <f ca="1">_xlfn.IFNA((VLOOKUP(A1988,'Fats and Greases'!A:B,2,FALSE)), "")</f>
        <v>32</v>
      </c>
      <c r="E1988" s="10">
        <f ca="1">_xlfn.IFNA((VLOOKUP(A1988,'Fats and Greases'!C:D,2,FALSE)), "")</f>
        <v>32</v>
      </c>
      <c r="F1988" s="10">
        <f ca="1">_xlfn.IFNA((VLOOKUP(A1988,'Fats and Greases'!E:F,2,FALSE)), "")</f>
        <v>31.5</v>
      </c>
      <c r="G1988" s="10">
        <f ca="1">_xlfn.IFNA((VLOOKUP(A1988,'Fats and Greases'!G:H,2,FALSE)), "")</f>
        <v>35.5</v>
      </c>
      <c r="H1988" s="10">
        <f ca="1">_xlfn.IFNA((VLOOKUP(A1988,'Fats and Greases'!I:J,2,FALSE)), "")</f>
        <v>32.130000000000003</v>
      </c>
      <c r="I1988" s="10">
        <f ca="1">_xlfn.IFNA((VLOOKUP(A1988,'Fats and Greases'!K:L,2,FALSE)), "")</f>
        <v>37</v>
      </c>
      <c r="J1988" s="10" t="str">
        <f ca="1">_xlfn.IFNA((VLOOKUP(A1988,'Fats and Greases'!M:N,2,FALSE)), "")</f>
        <v/>
      </c>
      <c r="K1988" s="10">
        <f ca="1">_xlfn.IFNA((VLOOKUP($A1988,'Fats and Greases'!O:P,2,FALSE)), "")</f>
        <v>37</v>
      </c>
      <c r="L1988" s="10">
        <f ca="1">_xlfn.IFNA((VLOOKUP($A1988,'Fats and Greases'!Q:R,2,FALSE)), "")</f>
        <v>31</v>
      </c>
      <c r="M1988" s="10">
        <f ca="1">_xlfn.IFNA((VLOOKUP($A1988,'Fats and Greases'!S:T,2,FALSE)), "")</f>
        <v>35.75</v>
      </c>
    </row>
    <row r="1989" spans="1:13" x14ac:dyDescent="0.2">
      <c r="A1989" s="18">
        <v>39567</v>
      </c>
      <c r="B1989" s="19">
        <f t="shared" si="62"/>
        <v>4</v>
      </c>
      <c r="C1989" s="19">
        <f t="shared" si="63"/>
        <v>2008</v>
      </c>
      <c r="D1989" s="10">
        <f ca="1">_xlfn.IFNA((VLOOKUP(A1989,'Fats and Greases'!A:B,2,FALSE)), "")</f>
        <v>32</v>
      </c>
      <c r="E1989" s="10">
        <f ca="1">_xlfn.IFNA((VLOOKUP(A1989,'Fats and Greases'!C:D,2,FALSE)), "")</f>
        <v>32</v>
      </c>
      <c r="F1989" s="10">
        <f ca="1">_xlfn.IFNA((VLOOKUP(A1989,'Fats and Greases'!E:F,2,FALSE)), "")</f>
        <v>31.5</v>
      </c>
      <c r="G1989" s="10">
        <f ca="1">_xlfn.IFNA((VLOOKUP(A1989,'Fats and Greases'!G:H,2,FALSE)), "")</f>
        <v>35.5</v>
      </c>
      <c r="H1989" s="10">
        <f ca="1">_xlfn.IFNA((VLOOKUP(A1989,'Fats and Greases'!I:J,2,FALSE)), "")</f>
        <v>32.130000000000003</v>
      </c>
      <c r="I1989" s="10">
        <f ca="1">_xlfn.IFNA((VLOOKUP(A1989,'Fats and Greases'!K:L,2,FALSE)), "")</f>
        <v>37</v>
      </c>
      <c r="J1989" s="10" t="str">
        <f ca="1">_xlfn.IFNA((VLOOKUP(A1989,'Fats and Greases'!M:N,2,FALSE)), "")</f>
        <v/>
      </c>
      <c r="K1989" s="10">
        <f ca="1">_xlfn.IFNA((VLOOKUP($A1989,'Fats and Greases'!O:P,2,FALSE)), "")</f>
        <v>37</v>
      </c>
      <c r="L1989" s="10">
        <f ca="1">_xlfn.IFNA((VLOOKUP($A1989,'Fats and Greases'!Q:R,2,FALSE)), "")</f>
        <v>31</v>
      </c>
      <c r="M1989" s="10">
        <f ca="1">_xlfn.IFNA((VLOOKUP($A1989,'Fats and Greases'!S:T,2,FALSE)), "")</f>
        <v>35.75</v>
      </c>
    </row>
    <row r="1990" spans="1:13" x14ac:dyDescent="0.2">
      <c r="A1990" s="18">
        <v>39568</v>
      </c>
      <c r="B1990" s="19">
        <f t="shared" si="62"/>
        <v>4</v>
      </c>
      <c r="C1990" s="19">
        <f t="shared" si="63"/>
        <v>2008</v>
      </c>
      <c r="D1990" s="10">
        <f ca="1">_xlfn.IFNA((VLOOKUP(A1990,'Fats and Greases'!A:B,2,FALSE)), "")</f>
        <v>32</v>
      </c>
      <c r="E1990" s="10">
        <f ca="1">_xlfn.IFNA((VLOOKUP(A1990,'Fats and Greases'!C:D,2,FALSE)), "")</f>
        <v>32</v>
      </c>
      <c r="F1990" s="10">
        <f ca="1">_xlfn.IFNA((VLOOKUP(A1990,'Fats and Greases'!E:F,2,FALSE)), "")</f>
        <v>31.5</v>
      </c>
      <c r="G1990" s="10">
        <f ca="1">_xlfn.IFNA((VLOOKUP(A1990,'Fats and Greases'!G:H,2,FALSE)), "")</f>
        <v>36.5</v>
      </c>
      <c r="H1990" s="10">
        <f ca="1">_xlfn.IFNA((VLOOKUP(A1990,'Fats and Greases'!I:J,2,FALSE)), "")</f>
        <v>32.130000000000003</v>
      </c>
      <c r="I1990" s="10">
        <f ca="1">_xlfn.IFNA((VLOOKUP(A1990,'Fats and Greases'!K:L,2,FALSE)), "")</f>
        <v>37</v>
      </c>
      <c r="J1990" s="10" t="str">
        <f ca="1">_xlfn.IFNA((VLOOKUP(A1990,'Fats and Greases'!M:N,2,FALSE)), "")</f>
        <v/>
      </c>
      <c r="K1990" s="10">
        <f ca="1">_xlfn.IFNA((VLOOKUP($A1990,'Fats and Greases'!O:P,2,FALSE)), "")</f>
        <v>38</v>
      </c>
      <c r="L1990" s="10">
        <f ca="1">_xlfn.IFNA((VLOOKUP($A1990,'Fats and Greases'!Q:R,2,FALSE)), "")</f>
        <v>31</v>
      </c>
      <c r="M1990" s="10">
        <f ca="1">_xlfn.IFNA((VLOOKUP($A1990,'Fats and Greases'!S:T,2,FALSE)), "")</f>
        <v>36</v>
      </c>
    </row>
    <row r="1991" spans="1:13" x14ac:dyDescent="0.2">
      <c r="A1991" s="18">
        <v>39569</v>
      </c>
      <c r="B1991" s="19">
        <f t="shared" si="62"/>
        <v>5</v>
      </c>
      <c r="C1991" s="19">
        <f t="shared" si="63"/>
        <v>2008</v>
      </c>
      <c r="D1991" s="10">
        <f ca="1">_xlfn.IFNA((VLOOKUP(A1991,'Fats and Greases'!A:B,2,FALSE)), "")</f>
        <v>32</v>
      </c>
      <c r="E1991" s="10">
        <f ca="1">_xlfn.IFNA((VLOOKUP(A1991,'Fats and Greases'!C:D,2,FALSE)), "")</f>
        <v>32</v>
      </c>
      <c r="F1991" s="10">
        <f ca="1">_xlfn.IFNA((VLOOKUP(A1991,'Fats and Greases'!E:F,2,FALSE)), "")</f>
        <v>31.5</v>
      </c>
      <c r="G1991" s="10">
        <f ca="1">_xlfn.IFNA((VLOOKUP(A1991,'Fats and Greases'!G:H,2,FALSE)), "")</f>
        <v>36.5</v>
      </c>
      <c r="H1991" s="10">
        <f ca="1">_xlfn.IFNA((VLOOKUP(A1991,'Fats and Greases'!I:J,2,FALSE)), "")</f>
        <v>32.25</v>
      </c>
      <c r="I1991" s="10">
        <f ca="1">_xlfn.IFNA((VLOOKUP(A1991,'Fats and Greases'!K:L,2,FALSE)), "")</f>
        <v>37.5</v>
      </c>
      <c r="J1991" s="10" t="str">
        <f ca="1">_xlfn.IFNA((VLOOKUP(A1991,'Fats and Greases'!M:N,2,FALSE)), "")</f>
        <v/>
      </c>
      <c r="K1991" s="10">
        <f ca="1">_xlfn.IFNA((VLOOKUP($A1991,'Fats and Greases'!O:P,2,FALSE)), "")</f>
        <v>38</v>
      </c>
      <c r="L1991" s="10">
        <f ca="1">_xlfn.IFNA((VLOOKUP($A1991,'Fats and Greases'!Q:R,2,FALSE)), "")</f>
        <v>31</v>
      </c>
      <c r="M1991" s="10">
        <f ca="1">_xlfn.IFNA((VLOOKUP($A1991,'Fats and Greases'!S:T,2,FALSE)), "")</f>
        <v>36</v>
      </c>
    </row>
    <row r="1992" spans="1:13" x14ac:dyDescent="0.2">
      <c r="A1992" s="18">
        <v>39570</v>
      </c>
      <c r="B1992" s="19">
        <f t="shared" si="62"/>
        <v>5</v>
      </c>
      <c r="C1992" s="19">
        <f t="shared" si="63"/>
        <v>2008</v>
      </c>
      <c r="D1992" s="10">
        <f ca="1">_xlfn.IFNA((VLOOKUP(A1992,'Fats and Greases'!A:B,2,FALSE)), "")</f>
        <v>32</v>
      </c>
      <c r="E1992" s="10">
        <f ca="1">_xlfn.IFNA((VLOOKUP(A1992,'Fats and Greases'!C:D,2,FALSE)), "")</f>
        <v>32</v>
      </c>
      <c r="F1992" s="10">
        <f ca="1">_xlfn.IFNA((VLOOKUP(A1992,'Fats and Greases'!E:F,2,FALSE)), "")</f>
        <v>31.5</v>
      </c>
      <c r="G1992" s="10">
        <f ca="1">_xlfn.IFNA((VLOOKUP(A1992,'Fats and Greases'!G:H,2,FALSE)), "")</f>
        <v>36.5</v>
      </c>
      <c r="H1992" s="10">
        <f ca="1">_xlfn.IFNA((VLOOKUP(A1992,'Fats and Greases'!I:J,2,FALSE)), "")</f>
        <v>32.25</v>
      </c>
      <c r="I1992" s="10">
        <f ca="1">_xlfn.IFNA((VLOOKUP(A1992,'Fats and Greases'!K:L,2,FALSE)), "")</f>
        <v>37.5</v>
      </c>
      <c r="J1992" s="10" t="str">
        <f ca="1">_xlfn.IFNA((VLOOKUP(A1992,'Fats and Greases'!M:N,2,FALSE)), "")</f>
        <v/>
      </c>
      <c r="K1992" s="10">
        <f ca="1">_xlfn.IFNA((VLOOKUP($A1992,'Fats and Greases'!O:P,2,FALSE)), "")</f>
        <v>38</v>
      </c>
      <c r="L1992" s="10">
        <f ca="1">_xlfn.IFNA((VLOOKUP($A1992,'Fats and Greases'!Q:R,2,FALSE)), "")</f>
        <v>31</v>
      </c>
      <c r="M1992" s="10">
        <f ca="1">_xlfn.IFNA((VLOOKUP($A1992,'Fats and Greases'!S:T,2,FALSE)), "")</f>
        <v>36</v>
      </c>
    </row>
    <row r="1993" spans="1:13" x14ac:dyDescent="0.2">
      <c r="A1993" s="18">
        <v>39573</v>
      </c>
      <c r="B1993" s="19">
        <f t="shared" si="62"/>
        <v>5</v>
      </c>
      <c r="C1993" s="19">
        <f t="shared" si="63"/>
        <v>2008</v>
      </c>
      <c r="D1993" s="10">
        <f ca="1">_xlfn.IFNA((VLOOKUP(A1993,'Fats and Greases'!A:B,2,FALSE)), "")</f>
        <v>32</v>
      </c>
      <c r="E1993" s="10">
        <f ca="1">_xlfn.IFNA((VLOOKUP(A1993,'Fats and Greases'!C:D,2,FALSE)), "")</f>
        <v>32</v>
      </c>
      <c r="F1993" s="10">
        <f ca="1">_xlfn.IFNA((VLOOKUP(A1993,'Fats and Greases'!E:F,2,FALSE)), "")</f>
        <v>31.5</v>
      </c>
      <c r="G1993" s="10">
        <f ca="1">_xlfn.IFNA((VLOOKUP(A1993,'Fats and Greases'!G:H,2,FALSE)), "")</f>
        <v>36.5</v>
      </c>
      <c r="H1993" s="10">
        <f ca="1">_xlfn.IFNA((VLOOKUP(A1993,'Fats and Greases'!I:J,2,FALSE)), "")</f>
        <v>32.25</v>
      </c>
      <c r="I1993" s="10">
        <f ca="1">_xlfn.IFNA((VLOOKUP(A1993,'Fats and Greases'!K:L,2,FALSE)), "")</f>
        <v>37.5</v>
      </c>
      <c r="J1993" s="10" t="str">
        <f ca="1">_xlfn.IFNA((VLOOKUP(A1993,'Fats and Greases'!M:N,2,FALSE)), "")</f>
        <v/>
      </c>
      <c r="K1993" s="10">
        <f ca="1">_xlfn.IFNA((VLOOKUP($A1993,'Fats and Greases'!O:P,2,FALSE)), "")</f>
        <v>38</v>
      </c>
      <c r="L1993" s="10">
        <f ca="1">_xlfn.IFNA((VLOOKUP($A1993,'Fats and Greases'!Q:R,2,FALSE)), "")</f>
        <v>31</v>
      </c>
      <c r="M1993" s="10">
        <f ca="1">_xlfn.IFNA((VLOOKUP($A1993,'Fats and Greases'!S:T,2,FALSE)), "")</f>
        <v>36</v>
      </c>
    </row>
    <row r="1994" spans="1:13" x14ac:dyDescent="0.2">
      <c r="A1994" s="18">
        <v>39574</v>
      </c>
      <c r="B1994" s="19">
        <f t="shared" si="62"/>
        <v>5</v>
      </c>
      <c r="C1994" s="19">
        <f t="shared" si="63"/>
        <v>2008</v>
      </c>
      <c r="D1994" s="10">
        <f ca="1">_xlfn.IFNA((VLOOKUP(A1994,'Fats and Greases'!A:B,2,FALSE)), "")</f>
        <v>32</v>
      </c>
      <c r="E1994" s="10">
        <f ca="1">_xlfn.IFNA((VLOOKUP(A1994,'Fats and Greases'!C:D,2,FALSE)), "")</f>
        <v>32.130000000000003</v>
      </c>
      <c r="F1994" s="10">
        <f ca="1">_xlfn.IFNA((VLOOKUP(A1994,'Fats and Greases'!E:F,2,FALSE)), "")</f>
        <v>31.5</v>
      </c>
      <c r="G1994" s="10">
        <f ca="1">_xlfn.IFNA((VLOOKUP(A1994,'Fats and Greases'!G:H,2,FALSE)), "")</f>
        <v>36.5</v>
      </c>
      <c r="H1994" s="10">
        <f ca="1">_xlfn.IFNA((VLOOKUP(A1994,'Fats and Greases'!I:J,2,FALSE)), "")</f>
        <v>32.25</v>
      </c>
      <c r="I1994" s="10">
        <f ca="1">_xlfn.IFNA((VLOOKUP(A1994,'Fats and Greases'!K:L,2,FALSE)), "")</f>
        <v>37.5</v>
      </c>
      <c r="J1994" s="10" t="str">
        <f ca="1">_xlfn.IFNA((VLOOKUP(A1994,'Fats and Greases'!M:N,2,FALSE)), "")</f>
        <v/>
      </c>
      <c r="K1994" s="10">
        <f ca="1">_xlfn.IFNA((VLOOKUP($A1994,'Fats and Greases'!O:P,2,FALSE)), "")</f>
        <v>37.75</v>
      </c>
      <c r="L1994" s="10">
        <f ca="1">_xlfn.IFNA((VLOOKUP($A1994,'Fats and Greases'!Q:R,2,FALSE)), "")</f>
        <v>31</v>
      </c>
      <c r="M1994" s="10">
        <f ca="1">_xlfn.IFNA((VLOOKUP($A1994,'Fats and Greases'!S:T,2,FALSE)), "")</f>
        <v>36.25</v>
      </c>
    </row>
    <row r="1995" spans="1:13" x14ac:dyDescent="0.2">
      <c r="A1995" s="18">
        <v>39575</v>
      </c>
      <c r="B1995" s="19">
        <f t="shared" si="62"/>
        <v>5</v>
      </c>
      <c r="C1995" s="19">
        <f t="shared" si="63"/>
        <v>2008</v>
      </c>
      <c r="D1995" s="10">
        <f ca="1">_xlfn.IFNA((VLOOKUP(A1995,'Fats and Greases'!A:B,2,FALSE)), "")</f>
        <v>32</v>
      </c>
      <c r="E1995" s="10">
        <f ca="1">_xlfn.IFNA((VLOOKUP(A1995,'Fats and Greases'!C:D,2,FALSE)), "")</f>
        <v>32.130000000000003</v>
      </c>
      <c r="F1995" s="10">
        <f ca="1">_xlfn.IFNA((VLOOKUP(A1995,'Fats and Greases'!E:F,2,FALSE)), "")</f>
        <v>31.5</v>
      </c>
      <c r="G1995" s="10">
        <f ca="1">_xlfn.IFNA((VLOOKUP(A1995,'Fats and Greases'!G:H,2,FALSE)), "")</f>
        <v>36.5</v>
      </c>
      <c r="H1995" s="10">
        <f ca="1">_xlfn.IFNA((VLOOKUP(A1995,'Fats and Greases'!I:J,2,FALSE)), "")</f>
        <v>32.25</v>
      </c>
      <c r="I1995" s="10">
        <f ca="1">_xlfn.IFNA((VLOOKUP(A1995,'Fats and Greases'!K:L,2,FALSE)), "")</f>
        <v>37.5</v>
      </c>
      <c r="J1995" s="10" t="str">
        <f ca="1">_xlfn.IFNA((VLOOKUP(A1995,'Fats and Greases'!M:N,2,FALSE)), "")</f>
        <v/>
      </c>
      <c r="K1995" s="10">
        <f ca="1">_xlfn.IFNA((VLOOKUP($A1995,'Fats and Greases'!O:P,2,FALSE)), "")</f>
        <v>37.75</v>
      </c>
      <c r="L1995" s="10">
        <f ca="1">_xlfn.IFNA((VLOOKUP($A1995,'Fats and Greases'!Q:R,2,FALSE)), "")</f>
        <v>31</v>
      </c>
      <c r="M1995" s="10">
        <f ca="1">_xlfn.IFNA((VLOOKUP($A1995,'Fats and Greases'!S:T,2,FALSE)), "")</f>
        <v>36.25</v>
      </c>
    </row>
    <row r="1996" spans="1:13" x14ac:dyDescent="0.2">
      <c r="A1996" s="18">
        <v>39576</v>
      </c>
      <c r="B1996" s="19">
        <f t="shared" si="62"/>
        <v>5</v>
      </c>
      <c r="C1996" s="19">
        <f t="shared" si="63"/>
        <v>2008</v>
      </c>
      <c r="D1996" s="10">
        <f ca="1">_xlfn.IFNA((VLOOKUP(A1996,'Fats and Greases'!A:B,2,FALSE)), "")</f>
        <v>32</v>
      </c>
      <c r="E1996" s="10">
        <f ca="1">_xlfn.IFNA((VLOOKUP(A1996,'Fats and Greases'!C:D,2,FALSE)), "")</f>
        <v>32.130000000000003</v>
      </c>
      <c r="F1996" s="10">
        <f ca="1">_xlfn.IFNA((VLOOKUP(A1996,'Fats and Greases'!E:F,2,FALSE)), "")</f>
        <v>32.5</v>
      </c>
      <c r="G1996" s="10">
        <f ca="1">_xlfn.IFNA((VLOOKUP(A1996,'Fats and Greases'!G:H,2,FALSE)), "")</f>
        <v>37</v>
      </c>
      <c r="H1996" s="10">
        <f ca="1">_xlfn.IFNA((VLOOKUP(A1996,'Fats and Greases'!I:J,2,FALSE)), "")</f>
        <v>32.25</v>
      </c>
      <c r="I1996" s="10">
        <f ca="1">_xlfn.IFNA((VLOOKUP(A1996,'Fats and Greases'!K:L,2,FALSE)), "")</f>
        <v>37.5</v>
      </c>
      <c r="J1996" s="10" t="str">
        <f ca="1">_xlfn.IFNA((VLOOKUP(A1996,'Fats and Greases'!M:N,2,FALSE)), "")</f>
        <v/>
      </c>
      <c r="K1996" s="10">
        <f ca="1">_xlfn.IFNA((VLOOKUP($A1996,'Fats and Greases'!O:P,2,FALSE)), "")</f>
        <v>37.75</v>
      </c>
      <c r="L1996" s="10">
        <f ca="1">_xlfn.IFNA((VLOOKUP($A1996,'Fats and Greases'!Q:R,2,FALSE)), "")</f>
        <v>32.5</v>
      </c>
      <c r="M1996" s="10">
        <f ca="1">_xlfn.IFNA((VLOOKUP($A1996,'Fats and Greases'!S:T,2,FALSE)), "")</f>
        <v>36.25</v>
      </c>
    </row>
    <row r="1997" spans="1:13" x14ac:dyDescent="0.2">
      <c r="A1997" s="18">
        <v>39577</v>
      </c>
      <c r="B1997" s="19">
        <f t="shared" si="62"/>
        <v>5</v>
      </c>
      <c r="C1997" s="19">
        <f t="shared" si="63"/>
        <v>2008</v>
      </c>
      <c r="D1997" s="10">
        <f ca="1">_xlfn.IFNA((VLOOKUP(A1997,'Fats and Greases'!A:B,2,FALSE)), "")</f>
        <v>32</v>
      </c>
      <c r="E1997" s="10">
        <f ca="1">_xlfn.IFNA((VLOOKUP(A1997,'Fats and Greases'!C:D,2,FALSE)), "")</f>
        <v>32.130000000000003</v>
      </c>
      <c r="F1997" s="10">
        <f ca="1">_xlfn.IFNA((VLOOKUP(A1997,'Fats and Greases'!E:F,2,FALSE)), "")</f>
        <v>32.5</v>
      </c>
      <c r="G1997" s="10">
        <f ca="1">_xlfn.IFNA((VLOOKUP(A1997,'Fats and Greases'!G:H,2,FALSE)), "")</f>
        <v>37</v>
      </c>
      <c r="H1997" s="10">
        <f ca="1">_xlfn.IFNA((VLOOKUP(A1997,'Fats and Greases'!I:J,2,FALSE)), "")</f>
        <v>32.25</v>
      </c>
      <c r="I1997" s="10">
        <f ca="1">_xlfn.IFNA((VLOOKUP(A1997,'Fats and Greases'!K:L,2,FALSE)), "")</f>
        <v>37.5</v>
      </c>
      <c r="J1997" s="10" t="str">
        <f ca="1">_xlfn.IFNA((VLOOKUP(A1997,'Fats and Greases'!M:N,2,FALSE)), "")</f>
        <v/>
      </c>
      <c r="K1997" s="10">
        <f ca="1">_xlfn.IFNA((VLOOKUP($A1997,'Fats and Greases'!O:P,2,FALSE)), "")</f>
        <v>37.75</v>
      </c>
      <c r="L1997" s="10">
        <f ca="1">_xlfn.IFNA((VLOOKUP($A1997,'Fats and Greases'!Q:R,2,FALSE)), "")</f>
        <v>32.5</v>
      </c>
      <c r="M1997" s="10">
        <f ca="1">_xlfn.IFNA((VLOOKUP($A1997,'Fats and Greases'!S:T,2,FALSE)), "")</f>
        <v>36.25</v>
      </c>
    </row>
    <row r="1998" spans="1:13" x14ac:dyDescent="0.2">
      <c r="A1998" s="18">
        <v>39580</v>
      </c>
      <c r="B1998" s="19">
        <f t="shared" si="62"/>
        <v>5</v>
      </c>
      <c r="C1998" s="19">
        <f t="shared" si="63"/>
        <v>2008</v>
      </c>
      <c r="D1998" s="10">
        <f ca="1">_xlfn.IFNA((VLOOKUP(A1998,'Fats and Greases'!A:B,2,FALSE)), "")</f>
        <v>32</v>
      </c>
      <c r="E1998" s="10">
        <f ca="1">_xlfn.IFNA((VLOOKUP(A1998,'Fats and Greases'!C:D,2,FALSE)), "")</f>
        <v>32.130000000000003</v>
      </c>
      <c r="F1998" s="10">
        <f ca="1">_xlfn.IFNA((VLOOKUP(A1998,'Fats and Greases'!E:F,2,FALSE)), "")</f>
        <v>32.5</v>
      </c>
      <c r="G1998" s="10">
        <f ca="1">_xlfn.IFNA((VLOOKUP(A1998,'Fats and Greases'!G:H,2,FALSE)), "")</f>
        <v>37</v>
      </c>
      <c r="H1998" s="10">
        <f ca="1">_xlfn.IFNA((VLOOKUP(A1998,'Fats and Greases'!I:J,2,FALSE)), "")</f>
        <v>32.25</v>
      </c>
      <c r="I1998" s="10">
        <f ca="1">_xlfn.IFNA((VLOOKUP(A1998,'Fats and Greases'!K:L,2,FALSE)), "")</f>
        <v>37.5</v>
      </c>
      <c r="J1998" s="10" t="str">
        <f ca="1">_xlfn.IFNA((VLOOKUP(A1998,'Fats and Greases'!M:N,2,FALSE)), "")</f>
        <v/>
      </c>
      <c r="K1998" s="10">
        <f ca="1">_xlfn.IFNA((VLOOKUP($A1998,'Fats and Greases'!O:P,2,FALSE)), "")</f>
        <v>37.75</v>
      </c>
      <c r="L1998" s="10">
        <f ca="1">_xlfn.IFNA((VLOOKUP($A1998,'Fats and Greases'!Q:R,2,FALSE)), "")</f>
        <v>32.5</v>
      </c>
      <c r="M1998" s="10">
        <f ca="1">_xlfn.IFNA((VLOOKUP($A1998,'Fats and Greases'!S:T,2,FALSE)), "")</f>
        <v>36.25</v>
      </c>
    </row>
    <row r="1999" spans="1:13" x14ac:dyDescent="0.2">
      <c r="A1999" s="18">
        <v>39581</v>
      </c>
      <c r="B1999" s="19">
        <f t="shared" si="62"/>
        <v>5</v>
      </c>
      <c r="C1999" s="19">
        <f t="shared" si="63"/>
        <v>2008</v>
      </c>
      <c r="D1999" s="10">
        <f ca="1">_xlfn.IFNA((VLOOKUP(A1999,'Fats and Greases'!A:B,2,FALSE)), "")</f>
        <v>32</v>
      </c>
      <c r="E1999" s="10">
        <f ca="1">_xlfn.IFNA((VLOOKUP(A1999,'Fats and Greases'!C:D,2,FALSE)), "")</f>
        <v>32.25</v>
      </c>
      <c r="F1999" s="10">
        <f ca="1">_xlfn.IFNA((VLOOKUP(A1999,'Fats and Greases'!E:F,2,FALSE)), "")</f>
        <v>32.5</v>
      </c>
      <c r="G1999" s="10">
        <f ca="1">_xlfn.IFNA((VLOOKUP(A1999,'Fats and Greases'!G:H,2,FALSE)), "")</f>
        <v>37</v>
      </c>
      <c r="H1999" s="10">
        <f ca="1">_xlfn.IFNA((VLOOKUP(A1999,'Fats and Greases'!I:J,2,FALSE)), "")</f>
        <v>32.25</v>
      </c>
      <c r="I1999" s="10">
        <f ca="1">_xlfn.IFNA((VLOOKUP(A1999,'Fats and Greases'!K:L,2,FALSE)), "")</f>
        <v>37.5</v>
      </c>
      <c r="J1999" s="10" t="str">
        <f ca="1">_xlfn.IFNA((VLOOKUP(A1999,'Fats and Greases'!M:N,2,FALSE)), "")</f>
        <v/>
      </c>
      <c r="K1999" s="10">
        <f ca="1">_xlfn.IFNA((VLOOKUP($A1999,'Fats and Greases'!O:P,2,FALSE)), "")</f>
        <v>37.75</v>
      </c>
      <c r="L1999" s="10">
        <f ca="1">_xlfn.IFNA((VLOOKUP($A1999,'Fats and Greases'!Q:R,2,FALSE)), "")</f>
        <v>32.5</v>
      </c>
      <c r="M1999" s="10">
        <f ca="1">_xlfn.IFNA((VLOOKUP($A1999,'Fats and Greases'!S:T,2,FALSE)), "")</f>
        <v>36.25</v>
      </c>
    </row>
    <row r="2000" spans="1:13" x14ac:dyDescent="0.2">
      <c r="A2000" s="18">
        <v>39582</v>
      </c>
      <c r="B2000" s="19">
        <f t="shared" si="62"/>
        <v>5</v>
      </c>
      <c r="C2000" s="19">
        <f t="shared" si="63"/>
        <v>2008</v>
      </c>
      <c r="D2000" s="10">
        <f ca="1">_xlfn.IFNA((VLOOKUP(A2000,'Fats and Greases'!A:B,2,FALSE)), "")</f>
        <v>32</v>
      </c>
      <c r="E2000" s="10">
        <f ca="1">_xlfn.IFNA((VLOOKUP(A2000,'Fats and Greases'!C:D,2,FALSE)), "")</f>
        <v>32.25</v>
      </c>
      <c r="F2000" s="10">
        <f ca="1">_xlfn.IFNA((VLOOKUP(A2000,'Fats and Greases'!E:F,2,FALSE)), "")</f>
        <v>32.5</v>
      </c>
      <c r="G2000" s="10">
        <f ca="1">_xlfn.IFNA((VLOOKUP(A2000,'Fats and Greases'!G:H,2,FALSE)), "")</f>
        <v>37</v>
      </c>
      <c r="H2000" s="10">
        <f ca="1">_xlfn.IFNA((VLOOKUP(A2000,'Fats and Greases'!I:J,2,FALSE)), "")</f>
        <v>32.25</v>
      </c>
      <c r="I2000" s="10">
        <f ca="1">_xlfn.IFNA((VLOOKUP(A2000,'Fats and Greases'!K:L,2,FALSE)), "")</f>
        <v>37.5</v>
      </c>
      <c r="J2000" s="10" t="str">
        <f ca="1">_xlfn.IFNA((VLOOKUP(A2000,'Fats and Greases'!M:N,2,FALSE)), "")</f>
        <v/>
      </c>
      <c r="K2000" s="10">
        <f ca="1">_xlfn.IFNA((VLOOKUP($A2000,'Fats and Greases'!O:P,2,FALSE)), "")</f>
        <v>37.75</v>
      </c>
      <c r="L2000" s="10">
        <f ca="1">_xlfn.IFNA((VLOOKUP($A2000,'Fats and Greases'!Q:R,2,FALSE)), "")</f>
        <v>32.5</v>
      </c>
      <c r="M2000" s="10">
        <f ca="1">_xlfn.IFNA((VLOOKUP($A2000,'Fats and Greases'!S:T,2,FALSE)), "")</f>
        <v>37</v>
      </c>
    </row>
    <row r="2001" spans="1:13" x14ac:dyDescent="0.2">
      <c r="A2001" s="18">
        <v>39583</v>
      </c>
      <c r="B2001" s="19">
        <f t="shared" si="62"/>
        <v>5</v>
      </c>
      <c r="C2001" s="19">
        <f t="shared" si="63"/>
        <v>2008</v>
      </c>
      <c r="D2001" s="10">
        <f ca="1">_xlfn.IFNA((VLOOKUP(A2001,'Fats and Greases'!A:B,2,FALSE)), "")</f>
        <v>32</v>
      </c>
      <c r="E2001" s="10">
        <f ca="1">_xlfn.IFNA((VLOOKUP(A2001,'Fats and Greases'!C:D,2,FALSE)), "")</f>
        <v>32.25</v>
      </c>
      <c r="F2001" s="10">
        <f ca="1">_xlfn.IFNA((VLOOKUP(A2001,'Fats and Greases'!E:F,2,FALSE)), "")</f>
        <v>32.5</v>
      </c>
      <c r="G2001" s="10">
        <f ca="1">_xlfn.IFNA((VLOOKUP(A2001,'Fats and Greases'!G:H,2,FALSE)), "")</f>
        <v>37</v>
      </c>
      <c r="H2001" s="10">
        <f ca="1">_xlfn.IFNA((VLOOKUP(A2001,'Fats and Greases'!I:J,2,FALSE)), "")</f>
        <v>32.25</v>
      </c>
      <c r="I2001" s="10">
        <f ca="1">_xlfn.IFNA((VLOOKUP(A2001,'Fats and Greases'!K:L,2,FALSE)), "")</f>
        <v>37.5</v>
      </c>
      <c r="J2001" s="10" t="str">
        <f ca="1">_xlfn.IFNA((VLOOKUP(A2001,'Fats and Greases'!M:N,2,FALSE)), "")</f>
        <v/>
      </c>
      <c r="K2001" s="10">
        <f ca="1">_xlfn.IFNA((VLOOKUP($A2001,'Fats and Greases'!O:P,2,FALSE)), "")</f>
        <v>38.25</v>
      </c>
      <c r="L2001" s="10">
        <f ca="1">_xlfn.IFNA((VLOOKUP($A2001,'Fats and Greases'!Q:R,2,FALSE)), "")</f>
        <v>32.5</v>
      </c>
      <c r="M2001" s="10">
        <f ca="1">_xlfn.IFNA((VLOOKUP($A2001,'Fats and Greases'!S:T,2,FALSE)), "")</f>
        <v>37</v>
      </c>
    </row>
    <row r="2002" spans="1:13" x14ac:dyDescent="0.2">
      <c r="A2002" s="18">
        <v>39584</v>
      </c>
      <c r="B2002" s="19">
        <f t="shared" si="62"/>
        <v>5</v>
      </c>
      <c r="C2002" s="19">
        <f t="shared" si="63"/>
        <v>2008</v>
      </c>
      <c r="D2002" s="10">
        <f ca="1">_xlfn.IFNA((VLOOKUP(A2002,'Fats and Greases'!A:B,2,FALSE)), "")</f>
        <v>32</v>
      </c>
      <c r="E2002" s="10">
        <f ca="1">_xlfn.IFNA((VLOOKUP(A2002,'Fats and Greases'!C:D,2,FALSE)), "")</f>
        <v>32.25</v>
      </c>
      <c r="F2002" s="10">
        <f ca="1">_xlfn.IFNA((VLOOKUP(A2002,'Fats and Greases'!E:F,2,FALSE)), "")</f>
        <v>32.5</v>
      </c>
      <c r="G2002" s="10">
        <f ca="1">_xlfn.IFNA((VLOOKUP(A2002,'Fats and Greases'!G:H,2,FALSE)), "")</f>
        <v>37</v>
      </c>
      <c r="H2002" s="10">
        <f ca="1">_xlfn.IFNA((VLOOKUP(A2002,'Fats and Greases'!I:J,2,FALSE)), "")</f>
        <v>32.25</v>
      </c>
      <c r="I2002" s="10">
        <f ca="1">_xlfn.IFNA((VLOOKUP(A2002,'Fats and Greases'!K:L,2,FALSE)), "")</f>
        <v>37.5</v>
      </c>
      <c r="J2002" s="10" t="str">
        <f ca="1">_xlfn.IFNA((VLOOKUP(A2002,'Fats and Greases'!M:N,2,FALSE)), "")</f>
        <v/>
      </c>
      <c r="K2002" s="10">
        <f ca="1">_xlfn.IFNA((VLOOKUP($A2002,'Fats and Greases'!O:P,2,FALSE)), "")</f>
        <v>38.25</v>
      </c>
      <c r="L2002" s="10">
        <f ca="1">_xlfn.IFNA((VLOOKUP($A2002,'Fats and Greases'!Q:R,2,FALSE)), "")</f>
        <v>32.5</v>
      </c>
      <c r="M2002" s="10">
        <f ca="1">_xlfn.IFNA((VLOOKUP($A2002,'Fats and Greases'!S:T,2,FALSE)), "")</f>
        <v>37</v>
      </c>
    </row>
    <row r="2003" spans="1:13" x14ac:dyDescent="0.2">
      <c r="A2003" s="18">
        <v>39587</v>
      </c>
      <c r="B2003" s="19">
        <f t="shared" si="62"/>
        <v>5</v>
      </c>
      <c r="C2003" s="19">
        <f t="shared" si="63"/>
        <v>2008</v>
      </c>
      <c r="D2003" s="10">
        <f ca="1">_xlfn.IFNA((VLOOKUP(A2003,'Fats and Greases'!A:B,2,FALSE)), "")</f>
        <v>32</v>
      </c>
      <c r="E2003" s="10">
        <f ca="1">_xlfn.IFNA((VLOOKUP(A2003,'Fats and Greases'!C:D,2,FALSE)), "")</f>
        <v>32.25</v>
      </c>
      <c r="F2003" s="10">
        <f ca="1">_xlfn.IFNA((VLOOKUP(A2003,'Fats and Greases'!E:F,2,FALSE)), "")</f>
        <v>32.5</v>
      </c>
      <c r="G2003" s="10">
        <f ca="1">_xlfn.IFNA((VLOOKUP(A2003,'Fats and Greases'!G:H,2,FALSE)), "")</f>
        <v>37</v>
      </c>
      <c r="H2003" s="10">
        <f ca="1">_xlfn.IFNA((VLOOKUP(A2003,'Fats and Greases'!I:J,2,FALSE)), "")</f>
        <v>32.25</v>
      </c>
      <c r="I2003" s="10">
        <f ca="1">_xlfn.IFNA((VLOOKUP(A2003,'Fats and Greases'!K:L,2,FALSE)), "")</f>
        <v>37.5</v>
      </c>
      <c r="J2003" s="10" t="str">
        <f ca="1">_xlfn.IFNA((VLOOKUP(A2003,'Fats and Greases'!M:N,2,FALSE)), "")</f>
        <v/>
      </c>
      <c r="K2003" s="10">
        <f ca="1">_xlfn.IFNA((VLOOKUP($A2003,'Fats and Greases'!O:P,2,FALSE)), "")</f>
        <v>38.25</v>
      </c>
      <c r="L2003" s="10">
        <f ca="1">_xlfn.IFNA((VLOOKUP($A2003,'Fats and Greases'!Q:R,2,FALSE)), "")</f>
        <v>32.5</v>
      </c>
      <c r="M2003" s="10">
        <f ca="1">_xlfn.IFNA((VLOOKUP($A2003,'Fats and Greases'!S:T,2,FALSE)), "")</f>
        <v>37</v>
      </c>
    </row>
    <row r="2004" spans="1:13" x14ac:dyDescent="0.2">
      <c r="A2004" s="18">
        <v>39588</v>
      </c>
      <c r="B2004" s="19">
        <f t="shared" si="62"/>
        <v>5</v>
      </c>
      <c r="C2004" s="19">
        <f t="shared" si="63"/>
        <v>2008</v>
      </c>
      <c r="D2004" s="10">
        <f ca="1">_xlfn.IFNA((VLOOKUP(A2004,'Fats and Greases'!A:B,2,FALSE)), "")</f>
        <v>32.25</v>
      </c>
      <c r="E2004" s="10">
        <f ca="1">_xlfn.IFNA((VLOOKUP(A2004,'Fats and Greases'!C:D,2,FALSE)), "")</f>
        <v>32.630000000000003</v>
      </c>
      <c r="F2004" s="10">
        <f ca="1">_xlfn.IFNA((VLOOKUP(A2004,'Fats and Greases'!E:F,2,FALSE)), "")</f>
        <v>32.5</v>
      </c>
      <c r="G2004" s="10">
        <f ca="1">_xlfn.IFNA((VLOOKUP(A2004,'Fats and Greases'!G:H,2,FALSE)), "")</f>
        <v>37</v>
      </c>
      <c r="H2004" s="10">
        <f ca="1">_xlfn.IFNA((VLOOKUP(A2004,'Fats and Greases'!I:J,2,FALSE)), "")</f>
        <v>32.25</v>
      </c>
      <c r="I2004" s="10">
        <f ca="1">_xlfn.IFNA((VLOOKUP(A2004,'Fats and Greases'!K:L,2,FALSE)), "")</f>
        <v>37.5</v>
      </c>
      <c r="J2004" s="10" t="str">
        <f ca="1">_xlfn.IFNA((VLOOKUP(A2004,'Fats and Greases'!M:N,2,FALSE)), "")</f>
        <v/>
      </c>
      <c r="K2004" s="10">
        <f ca="1">_xlfn.IFNA((VLOOKUP($A2004,'Fats and Greases'!O:P,2,FALSE)), "")</f>
        <v>38.5</v>
      </c>
      <c r="L2004" s="10">
        <f ca="1">_xlfn.IFNA((VLOOKUP($A2004,'Fats and Greases'!Q:R,2,FALSE)), "")</f>
        <v>32.5</v>
      </c>
      <c r="M2004" s="10">
        <f ca="1">_xlfn.IFNA((VLOOKUP($A2004,'Fats and Greases'!S:T,2,FALSE)), "")</f>
        <v>37.5</v>
      </c>
    </row>
    <row r="2005" spans="1:13" x14ac:dyDescent="0.2">
      <c r="A2005" s="18">
        <v>39589</v>
      </c>
      <c r="B2005" s="19">
        <f t="shared" si="62"/>
        <v>5</v>
      </c>
      <c r="C2005" s="19">
        <f t="shared" si="63"/>
        <v>2008</v>
      </c>
      <c r="D2005" s="10">
        <f ca="1">_xlfn.IFNA((VLOOKUP(A2005,'Fats and Greases'!A:B,2,FALSE)), "")</f>
        <v>32.380000000000003</v>
      </c>
      <c r="E2005" s="10">
        <f ca="1">_xlfn.IFNA((VLOOKUP(A2005,'Fats and Greases'!C:D,2,FALSE)), "")</f>
        <v>32.630000000000003</v>
      </c>
      <c r="F2005" s="10">
        <f ca="1">_xlfn.IFNA((VLOOKUP(A2005,'Fats and Greases'!E:F,2,FALSE)), "")</f>
        <v>32.5</v>
      </c>
      <c r="G2005" s="10">
        <f ca="1">_xlfn.IFNA((VLOOKUP(A2005,'Fats and Greases'!G:H,2,FALSE)), "")</f>
        <v>37</v>
      </c>
      <c r="H2005" s="10">
        <f ca="1">_xlfn.IFNA((VLOOKUP(A2005,'Fats and Greases'!I:J,2,FALSE)), "")</f>
        <v>32.25</v>
      </c>
      <c r="I2005" s="10">
        <f ca="1">_xlfn.IFNA((VLOOKUP(A2005,'Fats and Greases'!K:L,2,FALSE)), "")</f>
        <v>37.5</v>
      </c>
      <c r="J2005" s="10" t="str">
        <f ca="1">_xlfn.IFNA((VLOOKUP(A2005,'Fats and Greases'!M:N,2,FALSE)), "")</f>
        <v/>
      </c>
      <c r="K2005" s="10">
        <f ca="1">_xlfn.IFNA((VLOOKUP($A2005,'Fats and Greases'!O:P,2,FALSE)), "")</f>
        <v>38.5</v>
      </c>
      <c r="L2005" s="10">
        <f ca="1">_xlfn.IFNA((VLOOKUP($A2005,'Fats and Greases'!Q:R,2,FALSE)), "")</f>
        <v>32.5</v>
      </c>
      <c r="M2005" s="10">
        <f ca="1">_xlfn.IFNA((VLOOKUP($A2005,'Fats and Greases'!S:T,2,FALSE)), "")</f>
        <v>37.5</v>
      </c>
    </row>
    <row r="2006" spans="1:13" x14ac:dyDescent="0.2">
      <c r="A2006" s="18">
        <v>39590</v>
      </c>
      <c r="B2006" s="19">
        <f t="shared" si="62"/>
        <v>5</v>
      </c>
      <c r="C2006" s="19">
        <f t="shared" si="63"/>
        <v>2008</v>
      </c>
      <c r="D2006" s="10">
        <f ca="1">_xlfn.IFNA((VLOOKUP(A2006,'Fats and Greases'!A:B,2,FALSE)), "")</f>
        <v>32.380000000000003</v>
      </c>
      <c r="E2006" s="10">
        <f ca="1">_xlfn.IFNA((VLOOKUP(A2006,'Fats and Greases'!C:D,2,FALSE)), "")</f>
        <v>32.630000000000003</v>
      </c>
      <c r="F2006" s="10">
        <f ca="1">_xlfn.IFNA((VLOOKUP(A2006,'Fats and Greases'!E:F,2,FALSE)), "")</f>
        <v>32.5</v>
      </c>
      <c r="G2006" s="10">
        <f ca="1">_xlfn.IFNA((VLOOKUP(A2006,'Fats and Greases'!G:H,2,FALSE)), "")</f>
        <v>37</v>
      </c>
      <c r="H2006" s="10">
        <f ca="1">_xlfn.IFNA((VLOOKUP(A2006,'Fats and Greases'!I:J,2,FALSE)), "")</f>
        <v>32.25</v>
      </c>
      <c r="I2006" s="10">
        <f ca="1">_xlfn.IFNA((VLOOKUP(A2006,'Fats and Greases'!K:L,2,FALSE)), "")</f>
        <v>37.5</v>
      </c>
      <c r="J2006" s="10" t="str">
        <f ca="1">_xlfn.IFNA((VLOOKUP(A2006,'Fats and Greases'!M:N,2,FALSE)), "")</f>
        <v/>
      </c>
      <c r="K2006" s="10">
        <f ca="1">_xlfn.IFNA((VLOOKUP($A2006,'Fats and Greases'!O:P,2,FALSE)), "")</f>
        <v>38.5</v>
      </c>
      <c r="L2006" s="10">
        <f ca="1">_xlfn.IFNA((VLOOKUP($A2006,'Fats and Greases'!Q:R,2,FALSE)), "")</f>
        <v>32.5</v>
      </c>
      <c r="M2006" s="10">
        <f ca="1">_xlfn.IFNA((VLOOKUP($A2006,'Fats and Greases'!S:T,2,FALSE)), "")</f>
        <v>37.5</v>
      </c>
    </row>
    <row r="2007" spans="1:13" x14ac:dyDescent="0.2">
      <c r="A2007" s="18">
        <v>39591</v>
      </c>
      <c r="B2007" s="19">
        <f t="shared" si="62"/>
        <v>5</v>
      </c>
      <c r="C2007" s="19">
        <f t="shared" si="63"/>
        <v>2008</v>
      </c>
      <c r="D2007" s="10">
        <f ca="1">_xlfn.IFNA((VLOOKUP(A2007,'Fats and Greases'!A:B,2,FALSE)), "")</f>
        <v>32.380000000000003</v>
      </c>
      <c r="E2007" s="10">
        <f ca="1">_xlfn.IFNA((VLOOKUP(A2007,'Fats and Greases'!C:D,2,FALSE)), "")</f>
        <v>32.630000000000003</v>
      </c>
      <c r="F2007" s="10">
        <f ca="1">_xlfn.IFNA((VLOOKUP(A2007,'Fats and Greases'!E:F,2,FALSE)), "")</f>
        <v>32.5</v>
      </c>
      <c r="G2007" s="10">
        <f ca="1">_xlfn.IFNA((VLOOKUP(A2007,'Fats and Greases'!G:H,2,FALSE)), "")</f>
        <v>37</v>
      </c>
      <c r="H2007" s="10">
        <f ca="1">_xlfn.IFNA((VLOOKUP(A2007,'Fats and Greases'!I:J,2,FALSE)), "")</f>
        <v>32.25</v>
      </c>
      <c r="I2007" s="10">
        <f ca="1">_xlfn.IFNA((VLOOKUP(A2007,'Fats and Greases'!K:L,2,FALSE)), "")</f>
        <v>37.5</v>
      </c>
      <c r="J2007" s="10" t="str">
        <f ca="1">_xlfn.IFNA((VLOOKUP(A2007,'Fats and Greases'!M:N,2,FALSE)), "")</f>
        <v/>
      </c>
      <c r="K2007" s="10">
        <f ca="1">_xlfn.IFNA((VLOOKUP($A2007,'Fats and Greases'!O:P,2,FALSE)), "")</f>
        <v>38.5</v>
      </c>
      <c r="L2007" s="10">
        <f ca="1">_xlfn.IFNA((VLOOKUP($A2007,'Fats and Greases'!Q:R,2,FALSE)), "")</f>
        <v>32.5</v>
      </c>
      <c r="M2007" s="10">
        <f ca="1">_xlfn.IFNA((VLOOKUP($A2007,'Fats and Greases'!S:T,2,FALSE)), "")</f>
        <v>37.5</v>
      </c>
    </row>
    <row r="2008" spans="1:13" x14ac:dyDescent="0.2">
      <c r="A2008" s="18">
        <v>39594</v>
      </c>
      <c r="B2008" s="19">
        <f t="shared" si="62"/>
        <v>5</v>
      </c>
      <c r="C2008" s="19">
        <f t="shared" si="63"/>
        <v>2008</v>
      </c>
      <c r="D2008" s="10" t="str">
        <f ca="1">_xlfn.IFNA((VLOOKUP(A2008,'Fats and Greases'!A:B,2,FALSE)), "")</f>
        <v/>
      </c>
      <c r="E2008" s="10" t="str">
        <f ca="1">_xlfn.IFNA((VLOOKUP(A2008,'Fats and Greases'!C:D,2,FALSE)), "")</f>
        <v/>
      </c>
      <c r="F2008" s="10" t="str">
        <f ca="1">_xlfn.IFNA((VLOOKUP(A2008,'Fats and Greases'!E:F,2,FALSE)), "")</f>
        <v/>
      </c>
      <c r="G2008" s="10" t="str">
        <f ca="1">_xlfn.IFNA((VLOOKUP(A2008,'Fats and Greases'!G:H,2,FALSE)), "")</f>
        <v/>
      </c>
      <c r="H2008" s="10" t="str">
        <f ca="1">_xlfn.IFNA((VLOOKUP(A2008,'Fats and Greases'!I:J,2,FALSE)), "")</f>
        <v/>
      </c>
      <c r="I2008" s="10" t="str">
        <f ca="1">_xlfn.IFNA((VLOOKUP(A2008,'Fats and Greases'!K:L,2,FALSE)), "")</f>
        <v/>
      </c>
      <c r="J2008" s="10" t="str">
        <f ca="1">_xlfn.IFNA((VLOOKUP(A2008,'Fats and Greases'!M:N,2,FALSE)), "")</f>
        <v/>
      </c>
      <c r="K2008" s="10" t="str">
        <f ca="1">_xlfn.IFNA((VLOOKUP($A2008,'Fats and Greases'!O:P,2,FALSE)), "")</f>
        <v/>
      </c>
      <c r="L2008" s="10" t="str">
        <f ca="1">_xlfn.IFNA((VLOOKUP($A2008,'Fats and Greases'!Q:R,2,FALSE)), "")</f>
        <v/>
      </c>
      <c r="M2008" s="10" t="str">
        <f ca="1">_xlfn.IFNA((VLOOKUP($A2008,'Fats and Greases'!S:T,2,FALSE)), "")</f>
        <v/>
      </c>
    </row>
    <row r="2009" spans="1:13" x14ac:dyDescent="0.2">
      <c r="A2009" s="18">
        <v>39595</v>
      </c>
      <c r="B2009" s="19">
        <f t="shared" si="62"/>
        <v>5</v>
      </c>
      <c r="C2009" s="19">
        <f t="shared" si="63"/>
        <v>2008</v>
      </c>
      <c r="D2009" s="10">
        <f ca="1">_xlfn.IFNA((VLOOKUP(A2009,'Fats and Greases'!A:B,2,FALSE)), "")</f>
        <v>32.380000000000003</v>
      </c>
      <c r="E2009" s="10">
        <f ca="1">_xlfn.IFNA((VLOOKUP(A2009,'Fats and Greases'!C:D,2,FALSE)), "")</f>
        <v>32.630000000000003</v>
      </c>
      <c r="F2009" s="10">
        <f ca="1">_xlfn.IFNA((VLOOKUP(A2009,'Fats and Greases'!E:F,2,FALSE)), "")</f>
        <v>32.5</v>
      </c>
      <c r="G2009" s="10">
        <f ca="1">_xlfn.IFNA((VLOOKUP(A2009,'Fats and Greases'!G:H,2,FALSE)), "")</f>
        <v>37</v>
      </c>
      <c r="H2009" s="10">
        <f ca="1">_xlfn.IFNA((VLOOKUP(A2009,'Fats and Greases'!I:J,2,FALSE)), "")</f>
        <v>32.25</v>
      </c>
      <c r="I2009" s="10">
        <f ca="1">_xlfn.IFNA((VLOOKUP(A2009,'Fats and Greases'!K:L,2,FALSE)), "")</f>
        <v>37.5</v>
      </c>
      <c r="J2009" s="10" t="str">
        <f ca="1">_xlfn.IFNA((VLOOKUP(A2009,'Fats and Greases'!M:N,2,FALSE)), "")</f>
        <v/>
      </c>
      <c r="K2009" s="10">
        <f ca="1">_xlfn.IFNA((VLOOKUP($A2009,'Fats and Greases'!O:P,2,FALSE)), "")</f>
        <v>38.5</v>
      </c>
      <c r="L2009" s="10">
        <f ca="1">_xlfn.IFNA((VLOOKUP($A2009,'Fats and Greases'!Q:R,2,FALSE)), "")</f>
        <v>32.5</v>
      </c>
      <c r="M2009" s="10">
        <f ca="1">_xlfn.IFNA((VLOOKUP($A2009,'Fats and Greases'!S:T,2,FALSE)), "")</f>
        <v>37.5</v>
      </c>
    </row>
    <row r="2010" spans="1:13" x14ac:dyDescent="0.2">
      <c r="A2010" s="18">
        <v>39596</v>
      </c>
      <c r="B2010" s="19">
        <f t="shared" si="62"/>
        <v>5</v>
      </c>
      <c r="C2010" s="19">
        <f t="shared" si="63"/>
        <v>2008</v>
      </c>
      <c r="D2010" s="10">
        <f ca="1">_xlfn.IFNA((VLOOKUP(A2010,'Fats and Greases'!A:B,2,FALSE)), "")</f>
        <v>32.380000000000003</v>
      </c>
      <c r="E2010" s="10">
        <f ca="1">_xlfn.IFNA((VLOOKUP(A2010,'Fats and Greases'!C:D,2,FALSE)), "")</f>
        <v>33.130000000000003</v>
      </c>
      <c r="F2010" s="10">
        <f ca="1">_xlfn.IFNA((VLOOKUP(A2010,'Fats and Greases'!E:F,2,FALSE)), "")</f>
        <v>32.5</v>
      </c>
      <c r="G2010" s="10">
        <f ca="1">_xlfn.IFNA((VLOOKUP(A2010,'Fats and Greases'!G:H,2,FALSE)), "")</f>
        <v>37</v>
      </c>
      <c r="H2010" s="10">
        <f ca="1">_xlfn.IFNA((VLOOKUP(A2010,'Fats and Greases'!I:J,2,FALSE)), "")</f>
        <v>32.25</v>
      </c>
      <c r="I2010" s="10">
        <f ca="1">_xlfn.IFNA((VLOOKUP(A2010,'Fats and Greases'!K:L,2,FALSE)), "")</f>
        <v>37.5</v>
      </c>
      <c r="J2010" s="10" t="str">
        <f ca="1">_xlfn.IFNA((VLOOKUP(A2010,'Fats and Greases'!M:N,2,FALSE)), "")</f>
        <v/>
      </c>
      <c r="K2010" s="10">
        <f ca="1">_xlfn.IFNA((VLOOKUP($A2010,'Fats and Greases'!O:P,2,FALSE)), "")</f>
        <v>38.5</v>
      </c>
      <c r="L2010" s="10">
        <f ca="1">_xlfn.IFNA((VLOOKUP($A2010,'Fats and Greases'!Q:R,2,FALSE)), "")</f>
        <v>32.5</v>
      </c>
      <c r="M2010" s="10">
        <f ca="1">_xlfn.IFNA((VLOOKUP($A2010,'Fats and Greases'!S:T,2,FALSE)), "")</f>
        <v>37.5</v>
      </c>
    </row>
    <row r="2011" spans="1:13" x14ac:dyDescent="0.2">
      <c r="A2011" s="18">
        <v>39597</v>
      </c>
      <c r="B2011" s="19">
        <f t="shared" si="62"/>
        <v>5</v>
      </c>
      <c r="C2011" s="19">
        <f t="shared" si="63"/>
        <v>2008</v>
      </c>
      <c r="D2011" s="10">
        <f ca="1">_xlfn.IFNA((VLOOKUP(A2011,'Fats and Greases'!A:B,2,FALSE)), "")</f>
        <v>33</v>
      </c>
      <c r="E2011" s="10">
        <f ca="1">_xlfn.IFNA((VLOOKUP(A2011,'Fats and Greases'!C:D,2,FALSE)), "")</f>
        <v>33.130000000000003</v>
      </c>
      <c r="F2011" s="10">
        <f ca="1">_xlfn.IFNA((VLOOKUP(A2011,'Fats and Greases'!E:F,2,FALSE)), "")</f>
        <v>32.5</v>
      </c>
      <c r="G2011" s="10">
        <f ca="1">_xlfn.IFNA((VLOOKUP(A2011,'Fats and Greases'!G:H,2,FALSE)), "")</f>
        <v>37</v>
      </c>
      <c r="H2011" s="10">
        <f ca="1">_xlfn.IFNA((VLOOKUP(A2011,'Fats and Greases'!I:J,2,FALSE)), "")</f>
        <v>32.25</v>
      </c>
      <c r="I2011" s="10">
        <f ca="1">_xlfn.IFNA((VLOOKUP(A2011,'Fats and Greases'!K:L,2,FALSE)), "")</f>
        <v>37.5</v>
      </c>
      <c r="J2011" s="10" t="str">
        <f ca="1">_xlfn.IFNA((VLOOKUP(A2011,'Fats and Greases'!M:N,2,FALSE)), "")</f>
        <v/>
      </c>
      <c r="K2011" s="10">
        <f ca="1">_xlfn.IFNA((VLOOKUP($A2011,'Fats and Greases'!O:P,2,FALSE)), "")</f>
        <v>38.5</v>
      </c>
      <c r="L2011" s="10">
        <f ca="1">_xlfn.IFNA((VLOOKUP($A2011,'Fats and Greases'!Q:R,2,FALSE)), "")</f>
        <v>32.5</v>
      </c>
      <c r="M2011" s="10">
        <f ca="1">_xlfn.IFNA((VLOOKUP($A2011,'Fats and Greases'!S:T,2,FALSE)), "")</f>
        <v>37.5</v>
      </c>
    </row>
    <row r="2012" spans="1:13" x14ac:dyDescent="0.2">
      <c r="A2012" s="18">
        <v>39598</v>
      </c>
      <c r="B2012" s="19">
        <f t="shared" si="62"/>
        <v>5</v>
      </c>
      <c r="C2012" s="19">
        <f t="shared" si="63"/>
        <v>2008</v>
      </c>
      <c r="D2012" s="10">
        <f ca="1">_xlfn.IFNA((VLOOKUP(A2012,'Fats and Greases'!A:B,2,FALSE)), "")</f>
        <v>33</v>
      </c>
      <c r="E2012" s="10">
        <f ca="1">_xlfn.IFNA((VLOOKUP(A2012,'Fats and Greases'!C:D,2,FALSE)), "")</f>
        <v>33.130000000000003</v>
      </c>
      <c r="F2012" s="10">
        <f ca="1">_xlfn.IFNA((VLOOKUP(A2012,'Fats and Greases'!E:F,2,FALSE)), "")</f>
        <v>32.5</v>
      </c>
      <c r="G2012" s="10">
        <f ca="1">_xlfn.IFNA((VLOOKUP(A2012,'Fats and Greases'!G:H,2,FALSE)), "")</f>
        <v>37</v>
      </c>
      <c r="H2012" s="10">
        <f ca="1">_xlfn.IFNA((VLOOKUP(A2012,'Fats and Greases'!I:J,2,FALSE)), "")</f>
        <v>32.25</v>
      </c>
      <c r="I2012" s="10">
        <f ca="1">_xlfn.IFNA((VLOOKUP(A2012,'Fats and Greases'!K:L,2,FALSE)), "")</f>
        <v>37.5</v>
      </c>
      <c r="J2012" s="10" t="str">
        <f ca="1">_xlfn.IFNA((VLOOKUP(A2012,'Fats and Greases'!M:N,2,FALSE)), "")</f>
        <v/>
      </c>
      <c r="K2012" s="10">
        <f ca="1">_xlfn.IFNA((VLOOKUP($A2012,'Fats and Greases'!O:P,2,FALSE)), "")</f>
        <v>38.5</v>
      </c>
      <c r="L2012" s="10">
        <f ca="1">_xlfn.IFNA((VLOOKUP($A2012,'Fats and Greases'!Q:R,2,FALSE)), "")</f>
        <v>32.5</v>
      </c>
      <c r="M2012" s="10">
        <f ca="1">_xlfn.IFNA((VLOOKUP($A2012,'Fats and Greases'!S:T,2,FALSE)), "")</f>
        <v>37.5</v>
      </c>
    </row>
    <row r="2013" spans="1:13" x14ac:dyDescent="0.2">
      <c r="A2013" s="18">
        <v>39601</v>
      </c>
      <c r="B2013" s="19">
        <f t="shared" si="62"/>
        <v>6</v>
      </c>
      <c r="C2013" s="19">
        <f t="shared" si="63"/>
        <v>2008</v>
      </c>
      <c r="D2013" s="10">
        <f ca="1">_xlfn.IFNA((VLOOKUP(A2013,'Fats and Greases'!A:B,2,FALSE)), "")</f>
        <v>33</v>
      </c>
      <c r="E2013" s="10">
        <f ca="1">_xlfn.IFNA((VLOOKUP(A2013,'Fats and Greases'!C:D,2,FALSE)), "")</f>
        <v>33.130000000000003</v>
      </c>
      <c r="F2013" s="10">
        <f ca="1">_xlfn.IFNA((VLOOKUP(A2013,'Fats and Greases'!E:F,2,FALSE)), "")</f>
        <v>32.5</v>
      </c>
      <c r="G2013" s="10">
        <f ca="1">_xlfn.IFNA((VLOOKUP(A2013,'Fats and Greases'!G:H,2,FALSE)), "")</f>
        <v>37</v>
      </c>
      <c r="H2013" s="10">
        <f ca="1">_xlfn.IFNA((VLOOKUP(A2013,'Fats and Greases'!I:J,2,FALSE)), "")</f>
        <v>32.25</v>
      </c>
      <c r="I2013" s="10">
        <f ca="1">_xlfn.IFNA((VLOOKUP(A2013,'Fats and Greases'!K:L,2,FALSE)), "")</f>
        <v>37.5</v>
      </c>
      <c r="J2013" s="10" t="str">
        <f ca="1">_xlfn.IFNA((VLOOKUP(A2013,'Fats and Greases'!M:N,2,FALSE)), "")</f>
        <v/>
      </c>
      <c r="K2013" s="10">
        <f ca="1">_xlfn.IFNA((VLOOKUP($A2013,'Fats and Greases'!O:P,2,FALSE)), "")</f>
        <v>38.5</v>
      </c>
      <c r="L2013" s="10">
        <f ca="1">_xlfn.IFNA((VLOOKUP($A2013,'Fats and Greases'!Q:R,2,FALSE)), "")</f>
        <v>32.5</v>
      </c>
      <c r="M2013" s="10">
        <f ca="1">_xlfn.IFNA((VLOOKUP($A2013,'Fats and Greases'!S:T,2,FALSE)), "")</f>
        <v>37.5</v>
      </c>
    </row>
    <row r="2014" spans="1:13" x14ac:dyDescent="0.2">
      <c r="A2014" s="18">
        <v>39602</v>
      </c>
      <c r="B2014" s="19">
        <f t="shared" si="62"/>
        <v>6</v>
      </c>
      <c r="C2014" s="19">
        <f t="shared" si="63"/>
        <v>2008</v>
      </c>
      <c r="D2014" s="10">
        <f ca="1">_xlfn.IFNA((VLOOKUP(A2014,'Fats and Greases'!A:B,2,FALSE)), "")</f>
        <v>33.25</v>
      </c>
      <c r="E2014" s="10">
        <f ca="1">_xlfn.IFNA((VLOOKUP(A2014,'Fats and Greases'!C:D,2,FALSE)), "")</f>
        <v>33.75</v>
      </c>
      <c r="F2014" s="10">
        <f ca="1">_xlfn.IFNA((VLOOKUP(A2014,'Fats and Greases'!E:F,2,FALSE)), "")</f>
        <v>32.5</v>
      </c>
      <c r="G2014" s="10">
        <f ca="1">_xlfn.IFNA((VLOOKUP(A2014,'Fats and Greases'!G:H,2,FALSE)), "")</f>
        <v>37</v>
      </c>
      <c r="H2014" s="10">
        <f ca="1">_xlfn.IFNA((VLOOKUP(A2014,'Fats and Greases'!I:J,2,FALSE)), "")</f>
        <v>32.25</v>
      </c>
      <c r="I2014" s="10">
        <f ca="1">_xlfn.IFNA((VLOOKUP(A2014,'Fats and Greases'!K:L,2,FALSE)), "")</f>
        <v>37.5</v>
      </c>
      <c r="J2014" s="10" t="str">
        <f ca="1">_xlfn.IFNA((VLOOKUP(A2014,'Fats and Greases'!M:N,2,FALSE)), "")</f>
        <v/>
      </c>
      <c r="K2014" s="10">
        <f ca="1">_xlfn.IFNA((VLOOKUP($A2014,'Fats and Greases'!O:P,2,FALSE)), "")</f>
        <v>38.5</v>
      </c>
      <c r="L2014" s="10">
        <f ca="1">_xlfn.IFNA((VLOOKUP($A2014,'Fats and Greases'!Q:R,2,FALSE)), "")</f>
        <v>32.5</v>
      </c>
      <c r="M2014" s="10">
        <f ca="1">_xlfn.IFNA((VLOOKUP($A2014,'Fats and Greases'!S:T,2,FALSE)), "")</f>
        <v>37.5</v>
      </c>
    </row>
    <row r="2015" spans="1:13" x14ac:dyDescent="0.2">
      <c r="A2015" s="18">
        <v>39603</v>
      </c>
      <c r="B2015" s="19">
        <f t="shared" si="62"/>
        <v>6</v>
      </c>
      <c r="C2015" s="19">
        <f t="shared" si="63"/>
        <v>2008</v>
      </c>
      <c r="D2015" s="10">
        <f ca="1">_xlfn.IFNA((VLOOKUP(A2015,'Fats and Greases'!A:B,2,FALSE)), "")</f>
        <v>33.75</v>
      </c>
      <c r="E2015" s="10">
        <f ca="1">_xlfn.IFNA((VLOOKUP(A2015,'Fats and Greases'!C:D,2,FALSE)), "")</f>
        <v>33.75</v>
      </c>
      <c r="F2015" s="10">
        <f ca="1">_xlfn.IFNA((VLOOKUP(A2015,'Fats and Greases'!E:F,2,FALSE)), "")</f>
        <v>32.5</v>
      </c>
      <c r="G2015" s="10">
        <f ca="1">_xlfn.IFNA((VLOOKUP(A2015,'Fats and Greases'!G:H,2,FALSE)), "")</f>
        <v>37</v>
      </c>
      <c r="H2015" s="10">
        <f ca="1">_xlfn.IFNA((VLOOKUP(A2015,'Fats and Greases'!I:J,2,FALSE)), "")</f>
        <v>32.25</v>
      </c>
      <c r="I2015" s="10">
        <f ca="1">_xlfn.IFNA((VLOOKUP(A2015,'Fats and Greases'!K:L,2,FALSE)), "")</f>
        <v>37.75</v>
      </c>
      <c r="J2015" s="10" t="str">
        <f ca="1">_xlfn.IFNA((VLOOKUP(A2015,'Fats and Greases'!M:N,2,FALSE)), "")</f>
        <v/>
      </c>
      <c r="K2015" s="10">
        <f ca="1">_xlfn.IFNA((VLOOKUP($A2015,'Fats and Greases'!O:P,2,FALSE)), "")</f>
        <v>38.75</v>
      </c>
      <c r="L2015" s="10">
        <f ca="1">_xlfn.IFNA((VLOOKUP($A2015,'Fats and Greases'!Q:R,2,FALSE)), "")</f>
        <v>32.5</v>
      </c>
      <c r="M2015" s="10">
        <f ca="1">_xlfn.IFNA((VLOOKUP($A2015,'Fats and Greases'!S:T,2,FALSE)), "")</f>
        <v>37.5</v>
      </c>
    </row>
    <row r="2016" spans="1:13" x14ac:dyDescent="0.2">
      <c r="A2016" s="18">
        <v>39604</v>
      </c>
      <c r="B2016" s="19">
        <f t="shared" si="62"/>
        <v>6</v>
      </c>
      <c r="C2016" s="19">
        <f t="shared" si="63"/>
        <v>2008</v>
      </c>
      <c r="D2016" s="10">
        <f ca="1">_xlfn.IFNA((VLOOKUP(A2016,'Fats and Greases'!A:B,2,FALSE)), "")</f>
        <v>33.75</v>
      </c>
      <c r="E2016" s="10">
        <f ca="1">_xlfn.IFNA((VLOOKUP(A2016,'Fats and Greases'!C:D,2,FALSE)), "")</f>
        <v>33.75</v>
      </c>
      <c r="F2016" s="10">
        <f ca="1">_xlfn.IFNA((VLOOKUP(A2016,'Fats and Greases'!E:F,2,FALSE)), "")</f>
        <v>32.5</v>
      </c>
      <c r="G2016" s="10">
        <f ca="1">_xlfn.IFNA((VLOOKUP(A2016,'Fats and Greases'!G:H,2,FALSE)), "")</f>
        <v>37</v>
      </c>
      <c r="H2016" s="10">
        <f ca="1">_xlfn.IFNA((VLOOKUP(A2016,'Fats and Greases'!I:J,2,FALSE)), "")</f>
        <v>32.25</v>
      </c>
      <c r="I2016" s="10">
        <f ca="1">_xlfn.IFNA((VLOOKUP(A2016,'Fats and Greases'!K:L,2,FALSE)), "")</f>
        <v>37.75</v>
      </c>
      <c r="J2016" s="10" t="str">
        <f ca="1">_xlfn.IFNA((VLOOKUP(A2016,'Fats and Greases'!M:N,2,FALSE)), "")</f>
        <v/>
      </c>
      <c r="K2016" s="10">
        <f ca="1">_xlfn.IFNA((VLOOKUP($A2016,'Fats and Greases'!O:P,2,FALSE)), "")</f>
        <v>38.75</v>
      </c>
      <c r="L2016" s="10">
        <f ca="1">_xlfn.IFNA((VLOOKUP($A2016,'Fats and Greases'!Q:R,2,FALSE)), "")</f>
        <v>32.5</v>
      </c>
      <c r="M2016" s="10">
        <f ca="1">_xlfn.IFNA((VLOOKUP($A2016,'Fats and Greases'!S:T,2,FALSE)), "")</f>
        <v>37.5</v>
      </c>
    </row>
    <row r="2017" spans="1:13" x14ac:dyDescent="0.2">
      <c r="A2017" s="18">
        <v>39605</v>
      </c>
      <c r="B2017" s="19">
        <f t="shared" si="62"/>
        <v>6</v>
      </c>
      <c r="C2017" s="19">
        <f t="shared" si="63"/>
        <v>2008</v>
      </c>
      <c r="D2017" s="10">
        <f ca="1">_xlfn.IFNA((VLOOKUP(A2017,'Fats and Greases'!A:B,2,FALSE)), "")</f>
        <v>33.75</v>
      </c>
      <c r="E2017" s="10">
        <f ca="1">_xlfn.IFNA((VLOOKUP(A2017,'Fats and Greases'!C:D,2,FALSE)), "")</f>
        <v>33.75</v>
      </c>
      <c r="F2017" s="10">
        <f ca="1">_xlfn.IFNA((VLOOKUP(A2017,'Fats and Greases'!E:F,2,FALSE)), "")</f>
        <v>32.5</v>
      </c>
      <c r="G2017" s="10">
        <f ca="1">_xlfn.IFNA((VLOOKUP(A2017,'Fats and Greases'!G:H,2,FALSE)), "")</f>
        <v>37</v>
      </c>
      <c r="H2017" s="10">
        <f ca="1">_xlfn.IFNA((VLOOKUP(A2017,'Fats and Greases'!I:J,2,FALSE)), "")</f>
        <v>32.25</v>
      </c>
      <c r="I2017" s="10">
        <f ca="1">_xlfn.IFNA((VLOOKUP(A2017,'Fats and Greases'!K:L,2,FALSE)), "")</f>
        <v>37.75</v>
      </c>
      <c r="J2017" s="10" t="str">
        <f ca="1">_xlfn.IFNA((VLOOKUP(A2017,'Fats and Greases'!M:N,2,FALSE)), "")</f>
        <v/>
      </c>
      <c r="K2017" s="10">
        <f ca="1">_xlfn.IFNA((VLOOKUP($A2017,'Fats and Greases'!O:P,2,FALSE)), "")</f>
        <v>38.75</v>
      </c>
      <c r="L2017" s="10">
        <f ca="1">_xlfn.IFNA((VLOOKUP($A2017,'Fats and Greases'!Q:R,2,FALSE)), "")</f>
        <v>32.5</v>
      </c>
      <c r="M2017" s="10">
        <f ca="1">_xlfn.IFNA((VLOOKUP($A2017,'Fats and Greases'!S:T,2,FALSE)), "")</f>
        <v>37.5</v>
      </c>
    </row>
    <row r="2018" spans="1:13" x14ac:dyDescent="0.2">
      <c r="A2018" s="18">
        <v>39608</v>
      </c>
      <c r="B2018" s="19">
        <f t="shared" si="62"/>
        <v>6</v>
      </c>
      <c r="C2018" s="19">
        <f t="shared" si="63"/>
        <v>2008</v>
      </c>
      <c r="D2018" s="10">
        <f ca="1">_xlfn.IFNA((VLOOKUP(A2018,'Fats and Greases'!A:B,2,FALSE)), "")</f>
        <v>33.75</v>
      </c>
      <c r="E2018" s="10">
        <f ca="1">_xlfn.IFNA((VLOOKUP(A2018,'Fats and Greases'!C:D,2,FALSE)), "")</f>
        <v>35</v>
      </c>
      <c r="F2018" s="10">
        <f ca="1">_xlfn.IFNA((VLOOKUP(A2018,'Fats and Greases'!E:F,2,FALSE)), "")</f>
        <v>32.5</v>
      </c>
      <c r="G2018" s="10">
        <f ca="1">_xlfn.IFNA((VLOOKUP(A2018,'Fats and Greases'!G:H,2,FALSE)), "")</f>
        <v>37</v>
      </c>
      <c r="H2018" s="10">
        <f ca="1">_xlfn.IFNA((VLOOKUP(A2018,'Fats and Greases'!I:J,2,FALSE)), "")</f>
        <v>32.5</v>
      </c>
      <c r="I2018" s="10">
        <f ca="1">_xlfn.IFNA((VLOOKUP(A2018,'Fats and Greases'!K:L,2,FALSE)), "")</f>
        <v>37.75</v>
      </c>
      <c r="J2018" s="10" t="str">
        <f ca="1">_xlfn.IFNA((VLOOKUP(A2018,'Fats and Greases'!M:N,2,FALSE)), "")</f>
        <v/>
      </c>
      <c r="K2018" s="10">
        <f ca="1">_xlfn.IFNA((VLOOKUP($A2018,'Fats and Greases'!O:P,2,FALSE)), "")</f>
        <v>38.75</v>
      </c>
      <c r="L2018" s="10">
        <f ca="1">_xlfn.IFNA((VLOOKUP($A2018,'Fats and Greases'!Q:R,2,FALSE)), "")</f>
        <v>32.5</v>
      </c>
      <c r="M2018" s="10">
        <f ca="1">_xlfn.IFNA((VLOOKUP($A2018,'Fats and Greases'!S:T,2,FALSE)), "")</f>
        <v>37.5</v>
      </c>
    </row>
    <row r="2019" spans="1:13" x14ac:dyDescent="0.2">
      <c r="A2019" s="18">
        <v>39609</v>
      </c>
      <c r="B2019" s="19">
        <f t="shared" si="62"/>
        <v>6</v>
      </c>
      <c r="C2019" s="19">
        <f t="shared" si="63"/>
        <v>2008</v>
      </c>
      <c r="D2019" s="10">
        <f ca="1">_xlfn.IFNA((VLOOKUP(A2019,'Fats and Greases'!A:B,2,FALSE)), "")</f>
        <v>34.25</v>
      </c>
      <c r="E2019" s="10">
        <f ca="1">_xlfn.IFNA((VLOOKUP(A2019,'Fats and Greases'!C:D,2,FALSE)), "")</f>
        <v>35</v>
      </c>
      <c r="F2019" s="10">
        <f ca="1">_xlfn.IFNA((VLOOKUP(A2019,'Fats and Greases'!E:F,2,FALSE)), "")</f>
        <v>32.5</v>
      </c>
      <c r="G2019" s="10">
        <f ca="1">_xlfn.IFNA((VLOOKUP(A2019,'Fats and Greases'!G:H,2,FALSE)), "")</f>
        <v>37</v>
      </c>
      <c r="H2019" s="10">
        <f ca="1">_xlfn.IFNA((VLOOKUP(A2019,'Fats and Greases'!I:J,2,FALSE)), "")</f>
        <v>32.5</v>
      </c>
      <c r="I2019" s="10">
        <f ca="1">_xlfn.IFNA((VLOOKUP(A2019,'Fats and Greases'!K:L,2,FALSE)), "")</f>
        <v>37.75</v>
      </c>
      <c r="J2019" s="10" t="str">
        <f ca="1">_xlfn.IFNA((VLOOKUP(A2019,'Fats and Greases'!M:N,2,FALSE)), "")</f>
        <v/>
      </c>
      <c r="K2019" s="10">
        <f ca="1">_xlfn.IFNA((VLOOKUP($A2019,'Fats and Greases'!O:P,2,FALSE)), "")</f>
        <v>38.75</v>
      </c>
      <c r="L2019" s="10">
        <f ca="1">_xlfn.IFNA((VLOOKUP($A2019,'Fats and Greases'!Q:R,2,FALSE)), "")</f>
        <v>32.5</v>
      </c>
      <c r="M2019" s="10">
        <f ca="1">_xlfn.IFNA((VLOOKUP($A2019,'Fats and Greases'!S:T,2,FALSE)), "")</f>
        <v>37.5</v>
      </c>
    </row>
    <row r="2020" spans="1:13" x14ac:dyDescent="0.2">
      <c r="A2020" s="18">
        <v>39610</v>
      </c>
      <c r="B2020" s="19">
        <f t="shared" si="62"/>
        <v>6</v>
      </c>
      <c r="C2020" s="19">
        <f t="shared" si="63"/>
        <v>2008</v>
      </c>
      <c r="D2020" s="10">
        <f ca="1">_xlfn.IFNA((VLOOKUP(A2020,'Fats and Greases'!A:B,2,FALSE)), "")</f>
        <v>35.130000000000003</v>
      </c>
      <c r="E2020" s="10">
        <f ca="1">_xlfn.IFNA((VLOOKUP(A2020,'Fats and Greases'!C:D,2,FALSE)), "")</f>
        <v>35.130000000000003</v>
      </c>
      <c r="F2020" s="10">
        <f ca="1">_xlfn.IFNA((VLOOKUP(A2020,'Fats and Greases'!E:F,2,FALSE)), "")</f>
        <v>35.5</v>
      </c>
      <c r="G2020" s="10">
        <f ca="1">_xlfn.IFNA((VLOOKUP(A2020,'Fats and Greases'!G:H,2,FALSE)), "")</f>
        <v>38</v>
      </c>
      <c r="H2020" s="10">
        <f ca="1">_xlfn.IFNA((VLOOKUP(A2020,'Fats and Greases'!I:J,2,FALSE)), "")</f>
        <v>35</v>
      </c>
      <c r="I2020" s="10">
        <f ca="1">_xlfn.IFNA((VLOOKUP(A2020,'Fats and Greases'!K:L,2,FALSE)), "")</f>
        <v>38</v>
      </c>
      <c r="J2020" s="10" t="str">
        <f ca="1">_xlfn.IFNA((VLOOKUP(A2020,'Fats and Greases'!M:N,2,FALSE)), "")</f>
        <v/>
      </c>
      <c r="K2020" s="10">
        <f ca="1">_xlfn.IFNA((VLOOKUP($A2020,'Fats and Greases'!O:P,2,FALSE)), "")</f>
        <v>39.25</v>
      </c>
      <c r="L2020" s="10">
        <f ca="1">_xlfn.IFNA((VLOOKUP($A2020,'Fats and Greases'!Q:R,2,FALSE)), "")</f>
        <v>35.5</v>
      </c>
      <c r="M2020" s="10">
        <f ca="1">_xlfn.IFNA((VLOOKUP($A2020,'Fats and Greases'!S:T,2,FALSE)), "")</f>
        <v>38</v>
      </c>
    </row>
    <row r="2021" spans="1:13" x14ac:dyDescent="0.2">
      <c r="A2021" s="18">
        <v>39611</v>
      </c>
      <c r="B2021" s="19">
        <f t="shared" si="62"/>
        <v>6</v>
      </c>
      <c r="C2021" s="19">
        <f t="shared" si="63"/>
        <v>2008</v>
      </c>
      <c r="D2021" s="10">
        <f ca="1">_xlfn.IFNA((VLOOKUP(A2021,'Fats and Greases'!A:B,2,FALSE)), "")</f>
        <v>35.130000000000003</v>
      </c>
      <c r="E2021" s="10">
        <f ca="1">_xlfn.IFNA((VLOOKUP(A2021,'Fats and Greases'!C:D,2,FALSE)), "")</f>
        <v>35.130000000000003</v>
      </c>
      <c r="F2021" s="10">
        <f ca="1">_xlfn.IFNA((VLOOKUP(A2021,'Fats and Greases'!E:F,2,FALSE)), "")</f>
        <v>34</v>
      </c>
      <c r="G2021" s="10">
        <f ca="1">_xlfn.IFNA((VLOOKUP(A2021,'Fats and Greases'!G:H,2,FALSE)), "")</f>
        <v>38</v>
      </c>
      <c r="H2021" s="10">
        <f ca="1">_xlfn.IFNA((VLOOKUP(A2021,'Fats and Greases'!I:J,2,FALSE)), "")</f>
        <v>35</v>
      </c>
      <c r="I2021" s="10">
        <f ca="1">_xlfn.IFNA((VLOOKUP(A2021,'Fats and Greases'!K:L,2,FALSE)), "")</f>
        <v>38</v>
      </c>
      <c r="J2021" s="10" t="str">
        <f ca="1">_xlfn.IFNA((VLOOKUP(A2021,'Fats and Greases'!M:N,2,FALSE)), "")</f>
        <v/>
      </c>
      <c r="K2021" s="10">
        <f ca="1">_xlfn.IFNA((VLOOKUP($A2021,'Fats and Greases'!O:P,2,FALSE)), "")</f>
        <v>39.25</v>
      </c>
      <c r="L2021" s="10">
        <f ca="1">_xlfn.IFNA((VLOOKUP($A2021,'Fats and Greases'!Q:R,2,FALSE)), "")</f>
        <v>34.5</v>
      </c>
      <c r="M2021" s="10">
        <f ca="1">_xlfn.IFNA((VLOOKUP($A2021,'Fats and Greases'!S:T,2,FALSE)), "")</f>
        <v>38</v>
      </c>
    </row>
    <row r="2022" spans="1:13" x14ac:dyDescent="0.2">
      <c r="A2022" s="18">
        <v>39612</v>
      </c>
      <c r="B2022" s="19">
        <f t="shared" si="62"/>
        <v>6</v>
      </c>
      <c r="C2022" s="19">
        <f t="shared" si="63"/>
        <v>2008</v>
      </c>
      <c r="D2022" s="10">
        <f ca="1">_xlfn.IFNA((VLOOKUP(A2022,'Fats and Greases'!A:B,2,FALSE)), "")</f>
        <v>35.130000000000003</v>
      </c>
      <c r="E2022" s="10">
        <f ca="1">_xlfn.IFNA((VLOOKUP(A2022,'Fats and Greases'!C:D,2,FALSE)), "")</f>
        <v>35.130000000000003</v>
      </c>
      <c r="F2022" s="10">
        <f ca="1">_xlfn.IFNA((VLOOKUP(A2022,'Fats and Greases'!E:F,2,FALSE)), "")</f>
        <v>34</v>
      </c>
      <c r="G2022" s="10">
        <f ca="1">_xlfn.IFNA((VLOOKUP(A2022,'Fats and Greases'!G:H,2,FALSE)), "")</f>
        <v>38</v>
      </c>
      <c r="H2022" s="10">
        <f ca="1">_xlfn.IFNA((VLOOKUP(A2022,'Fats and Greases'!I:J,2,FALSE)), "")</f>
        <v>35</v>
      </c>
      <c r="I2022" s="10">
        <f ca="1">_xlfn.IFNA((VLOOKUP(A2022,'Fats and Greases'!K:L,2,FALSE)), "")</f>
        <v>38</v>
      </c>
      <c r="J2022" s="10" t="str">
        <f ca="1">_xlfn.IFNA((VLOOKUP(A2022,'Fats and Greases'!M:N,2,FALSE)), "")</f>
        <v/>
      </c>
      <c r="K2022" s="10">
        <f ca="1">_xlfn.IFNA((VLOOKUP($A2022,'Fats and Greases'!O:P,2,FALSE)), "")</f>
        <v>39.75</v>
      </c>
      <c r="L2022" s="10">
        <f ca="1">_xlfn.IFNA((VLOOKUP($A2022,'Fats and Greases'!Q:R,2,FALSE)), "")</f>
        <v>34.5</v>
      </c>
      <c r="M2022" s="10">
        <f ca="1">_xlfn.IFNA((VLOOKUP($A2022,'Fats and Greases'!S:T,2,FALSE)), "")</f>
        <v>38</v>
      </c>
    </row>
    <row r="2023" spans="1:13" x14ac:dyDescent="0.2">
      <c r="A2023" s="18">
        <v>39615</v>
      </c>
      <c r="B2023" s="19">
        <f t="shared" si="62"/>
        <v>6</v>
      </c>
      <c r="C2023" s="19">
        <f t="shared" si="63"/>
        <v>2008</v>
      </c>
      <c r="D2023" s="10">
        <f ca="1">_xlfn.IFNA((VLOOKUP(A2023,'Fats and Greases'!A:B,2,FALSE)), "")</f>
        <v>35.130000000000003</v>
      </c>
      <c r="E2023" s="10">
        <f ca="1">_xlfn.IFNA((VLOOKUP(A2023,'Fats and Greases'!C:D,2,FALSE)), "")</f>
        <v>35.130000000000003</v>
      </c>
      <c r="F2023" s="10">
        <f ca="1">_xlfn.IFNA((VLOOKUP(A2023,'Fats and Greases'!E:F,2,FALSE)), "")</f>
        <v>34</v>
      </c>
      <c r="G2023" s="10">
        <f ca="1">_xlfn.IFNA((VLOOKUP(A2023,'Fats and Greases'!G:H,2,FALSE)), "")</f>
        <v>38</v>
      </c>
      <c r="H2023" s="10">
        <f ca="1">_xlfn.IFNA((VLOOKUP(A2023,'Fats and Greases'!I:J,2,FALSE)), "")</f>
        <v>35</v>
      </c>
      <c r="I2023" s="10">
        <f ca="1">_xlfn.IFNA((VLOOKUP(A2023,'Fats and Greases'!K:L,2,FALSE)), "")</f>
        <v>38</v>
      </c>
      <c r="J2023" s="10" t="str">
        <f ca="1">_xlfn.IFNA((VLOOKUP(A2023,'Fats and Greases'!M:N,2,FALSE)), "")</f>
        <v/>
      </c>
      <c r="K2023" s="10">
        <f ca="1">_xlfn.IFNA((VLOOKUP($A2023,'Fats and Greases'!O:P,2,FALSE)), "")</f>
        <v>39.75</v>
      </c>
      <c r="L2023" s="10">
        <f ca="1">_xlfn.IFNA((VLOOKUP($A2023,'Fats and Greases'!Q:R,2,FALSE)), "")</f>
        <v>34.5</v>
      </c>
      <c r="M2023" s="10">
        <f ca="1">_xlfn.IFNA((VLOOKUP($A2023,'Fats and Greases'!S:T,2,FALSE)), "")</f>
        <v>38</v>
      </c>
    </row>
    <row r="2024" spans="1:13" x14ac:dyDescent="0.2">
      <c r="A2024" s="18">
        <v>39616</v>
      </c>
      <c r="B2024" s="19">
        <f t="shared" si="62"/>
        <v>6</v>
      </c>
      <c r="C2024" s="19">
        <f t="shared" si="63"/>
        <v>2008</v>
      </c>
      <c r="D2024" s="10">
        <f ca="1">_xlfn.IFNA((VLOOKUP(A2024,'Fats and Greases'!A:B,2,FALSE)), "")</f>
        <v>35.75</v>
      </c>
      <c r="E2024" s="10">
        <f ca="1">_xlfn.IFNA((VLOOKUP(A2024,'Fats and Greases'!C:D,2,FALSE)), "")</f>
        <v>36.130000000000003</v>
      </c>
      <c r="F2024" s="10">
        <f ca="1">_xlfn.IFNA((VLOOKUP(A2024,'Fats and Greases'!E:F,2,FALSE)), "")</f>
        <v>34.630000000000003</v>
      </c>
      <c r="G2024" s="10">
        <f ca="1">_xlfn.IFNA((VLOOKUP(A2024,'Fats and Greases'!G:H,2,FALSE)), "")</f>
        <v>38</v>
      </c>
      <c r="H2024" s="10">
        <f ca="1">_xlfn.IFNA((VLOOKUP(A2024,'Fats and Greases'!I:J,2,FALSE)), "")</f>
        <v>35</v>
      </c>
      <c r="I2024" s="10">
        <f ca="1">_xlfn.IFNA((VLOOKUP(A2024,'Fats and Greases'!K:L,2,FALSE)), "")</f>
        <v>38</v>
      </c>
      <c r="J2024" s="10" t="str">
        <f ca="1">_xlfn.IFNA((VLOOKUP(A2024,'Fats and Greases'!M:N,2,FALSE)), "")</f>
        <v/>
      </c>
      <c r="K2024" s="10">
        <f ca="1">_xlfn.IFNA((VLOOKUP($A2024,'Fats and Greases'!O:P,2,FALSE)), "")</f>
        <v>39.75</v>
      </c>
      <c r="L2024" s="10">
        <f ca="1">_xlfn.IFNA((VLOOKUP($A2024,'Fats and Greases'!Q:R,2,FALSE)), "")</f>
        <v>34.5</v>
      </c>
      <c r="M2024" s="10">
        <f ca="1">_xlfn.IFNA((VLOOKUP($A2024,'Fats and Greases'!S:T,2,FALSE)), "")</f>
        <v>38</v>
      </c>
    </row>
    <row r="2025" spans="1:13" x14ac:dyDescent="0.2">
      <c r="A2025" s="18">
        <v>39617</v>
      </c>
      <c r="B2025" s="19">
        <f t="shared" si="62"/>
        <v>6</v>
      </c>
      <c r="C2025" s="19">
        <f t="shared" si="63"/>
        <v>2008</v>
      </c>
      <c r="D2025" s="10">
        <f ca="1">_xlfn.IFNA((VLOOKUP(A2025,'Fats and Greases'!A:B,2,FALSE)), "")</f>
        <v>35.75</v>
      </c>
      <c r="E2025" s="10">
        <f ca="1">_xlfn.IFNA((VLOOKUP(A2025,'Fats and Greases'!C:D,2,FALSE)), "")</f>
        <v>36.25</v>
      </c>
      <c r="F2025" s="10">
        <f ca="1">_xlfn.IFNA((VLOOKUP(A2025,'Fats and Greases'!E:F,2,FALSE)), "")</f>
        <v>34.630000000000003</v>
      </c>
      <c r="G2025" s="10">
        <f ca="1">_xlfn.IFNA((VLOOKUP(A2025,'Fats and Greases'!G:H,2,FALSE)), "")</f>
        <v>38</v>
      </c>
      <c r="H2025" s="10">
        <f ca="1">_xlfn.IFNA((VLOOKUP(A2025,'Fats and Greases'!I:J,2,FALSE)), "")</f>
        <v>35</v>
      </c>
      <c r="I2025" s="10">
        <f ca="1">_xlfn.IFNA((VLOOKUP(A2025,'Fats and Greases'!K:L,2,FALSE)), "")</f>
        <v>38.75</v>
      </c>
      <c r="J2025" s="10" t="str">
        <f ca="1">_xlfn.IFNA((VLOOKUP(A2025,'Fats and Greases'!M:N,2,FALSE)), "")</f>
        <v/>
      </c>
      <c r="K2025" s="10">
        <f ca="1">_xlfn.IFNA((VLOOKUP($A2025,'Fats and Greases'!O:P,2,FALSE)), "")</f>
        <v>39.75</v>
      </c>
      <c r="L2025" s="10">
        <f ca="1">_xlfn.IFNA((VLOOKUP($A2025,'Fats and Greases'!Q:R,2,FALSE)), "")</f>
        <v>34.5</v>
      </c>
      <c r="M2025" s="10">
        <f ca="1">_xlfn.IFNA((VLOOKUP($A2025,'Fats and Greases'!S:T,2,FALSE)), "")</f>
        <v>38.25</v>
      </c>
    </row>
    <row r="2026" spans="1:13" x14ac:dyDescent="0.2">
      <c r="A2026" s="18">
        <v>39618</v>
      </c>
      <c r="B2026" s="19">
        <f t="shared" si="62"/>
        <v>6</v>
      </c>
      <c r="C2026" s="19">
        <f t="shared" si="63"/>
        <v>2008</v>
      </c>
      <c r="D2026" s="10">
        <f ca="1">_xlfn.IFNA((VLOOKUP(A2026,'Fats and Greases'!A:B,2,FALSE)), "")</f>
        <v>36.25</v>
      </c>
      <c r="E2026" s="10">
        <f ca="1">_xlfn.IFNA((VLOOKUP(A2026,'Fats and Greases'!C:D,2,FALSE)), "")</f>
        <v>36.25</v>
      </c>
      <c r="F2026" s="10">
        <f ca="1">_xlfn.IFNA((VLOOKUP(A2026,'Fats and Greases'!E:F,2,FALSE)), "")</f>
        <v>35</v>
      </c>
      <c r="G2026" s="10">
        <f ca="1">_xlfn.IFNA((VLOOKUP(A2026,'Fats and Greases'!G:H,2,FALSE)), "")</f>
        <v>38</v>
      </c>
      <c r="H2026" s="10">
        <f ca="1">_xlfn.IFNA((VLOOKUP(A2026,'Fats and Greases'!I:J,2,FALSE)), "")</f>
        <v>35</v>
      </c>
      <c r="I2026" s="10">
        <f ca="1">_xlfn.IFNA((VLOOKUP(A2026,'Fats and Greases'!K:L,2,FALSE)), "")</f>
        <v>38.75</v>
      </c>
      <c r="J2026" s="10" t="str">
        <f ca="1">_xlfn.IFNA((VLOOKUP(A2026,'Fats and Greases'!M:N,2,FALSE)), "")</f>
        <v/>
      </c>
      <c r="K2026" s="10">
        <f ca="1">_xlfn.IFNA((VLOOKUP($A2026,'Fats and Greases'!O:P,2,FALSE)), "")</f>
        <v>40.25</v>
      </c>
      <c r="L2026" s="10">
        <f ca="1">_xlfn.IFNA((VLOOKUP($A2026,'Fats and Greases'!Q:R,2,FALSE)), "")</f>
        <v>34.5</v>
      </c>
      <c r="M2026" s="10">
        <f ca="1">_xlfn.IFNA((VLOOKUP($A2026,'Fats and Greases'!S:T,2,FALSE)), "")</f>
        <v>38.25</v>
      </c>
    </row>
    <row r="2027" spans="1:13" x14ac:dyDescent="0.2">
      <c r="A2027" s="18">
        <v>39619</v>
      </c>
      <c r="B2027" s="19">
        <f t="shared" si="62"/>
        <v>6</v>
      </c>
      <c r="C2027" s="19">
        <f t="shared" si="63"/>
        <v>2008</v>
      </c>
      <c r="D2027" s="10">
        <f ca="1">_xlfn.IFNA((VLOOKUP(A2027,'Fats and Greases'!A:B,2,FALSE)), "")</f>
        <v>36.25</v>
      </c>
      <c r="E2027" s="10">
        <f ca="1">_xlfn.IFNA((VLOOKUP(A2027,'Fats and Greases'!C:D,2,FALSE)), "")</f>
        <v>36.25</v>
      </c>
      <c r="F2027" s="10">
        <f ca="1">_xlfn.IFNA((VLOOKUP(A2027,'Fats and Greases'!E:F,2,FALSE)), "")</f>
        <v>35</v>
      </c>
      <c r="G2027" s="10">
        <f ca="1">_xlfn.IFNA((VLOOKUP(A2027,'Fats and Greases'!G:H,2,FALSE)), "")</f>
        <v>38</v>
      </c>
      <c r="H2027" s="10">
        <f ca="1">_xlfn.IFNA((VLOOKUP(A2027,'Fats and Greases'!I:J,2,FALSE)), "")</f>
        <v>35</v>
      </c>
      <c r="I2027" s="10">
        <f ca="1">_xlfn.IFNA((VLOOKUP(A2027,'Fats and Greases'!K:L,2,FALSE)), "")</f>
        <v>38.75</v>
      </c>
      <c r="J2027" s="10" t="str">
        <f ca="1">_xlfn.IFNA((VLOOKUP(A2027,'Fats and Greases'!M:N,2,FALSE)), "")</f>
        <v/>
      </c>
      <c r="K2027" s="10">
        <f ca="1">_xlfn.IFNA((VLOOKUP($A2027,'Fats and Greases'!O:P,2,FALSE)), "")</f>
        <v>40.25</v>
      </c>
      <c r="L2027" s="10">
        <f ca="1">_xlfn.IFNA((VLOOKUP($A2027,'Fats and Greases'!Q:R,2,FALSE)), "")</f>
        <v>34.5</v>
      </c>
      <c r="M2027" s="10">
        <f ca="1">_xlfn.IFNA((VLOOKUP($A2027,'Fats and Greases'!S:T,2,FALSE)), "")</f>
        <v>38.25</v>
      </c>
    </row>
    <row r="2028" spans="1:13" x14ac:dyDescent="0.2">
      <c r="A2028" s="18">
        <v>39622</v>
      </c>
      <c r="B2028" s="19">
        <f t="shared" si="62"/>
        <v>6</v>
      </c>
      <c r="C2028" s="19">
        <f t="shared" si="63"/>
        <v>2008</v>
      </c>
      <c r="D2028" s="10">
        <f ca="1">_xlfn.IFNA((VLOOKUP(A2028,'Fats and Greases'!A:B,2,FALSE)), "")</f>
        <v>36.25</v>
      </c>
      <c r="E2028" s="10">
        <f ca="1">_xlfn.IFNA((VLOOKUP(A2028,'Fats and Greases'!C:D,2,FALSE)), "")</f>
        <v>36.25</v>
      </c>
      <c r="F2028" s="10">
        <f ca="1">_xlfn.IFNA((VLOOKUP(A2028,'Fats and Greases'!E:F,2,FALSE)), "")</f>
        <v>35</v>
      </c>
      <c r="G2028" s="10">
        <f ca="1">_xlfn.IFNA((VLOOKUP(A2028,'Fats and Greases'!G:H,2,FALSE)), "")</f>
        <v>38</v>
      </c>
      <c r="H2028" s="10">
        <f ca="1">_xlfn.IFNA((VLOOKUP(A2028,'Fats and Greases'!I:J,2,FALSE)), "")</f>
        <v>35</v>
      </c>
      <c r="I2028" s="10">
        <f ca="1">_xlfn.IFNA((VLOOKUP(A2028,'Fats and Greases'!K:L,2,FALSE)), "")</f>
        <v>38.75</v>
      </c>
      <c r="J2028" s="10" t="str">
        <f ca="1">_xlfn.IFNA((VLOOKUP(A2028,'Fats and Greases'!M:N,2,FALSE)), "")</f>
        <v/>
      </c>
      <c r="K2028" s="10">
        <f ca="1">_xlfn.IFNA((VLOOKUP($A2028,'Fats and Greases'!O:P,2,FALSE)), "")</f>
        <v>40.25</v>
      </c>
      <c r="L2028" s="10">
        <f ca="1">_xlfn.IFNA((VLOOKUP($A2028,'Fats and Greases'!Q:R,2,FALSE)), "")</f>
        <v>34.5</v>
      </c>
      <c r="M2028" s="10">
        <f ca="1">_xlfn.IFNA((VLOOKUP($A2028,'Fats and Greases'!S:T,2,FALSE)), "")</f>
        <v>38.25</v>
      </c>
    </row>
    <row r="2029" spans="1:13" x14ac:dyDescent="0.2">
      <c r="A2029" s="18">
        <v>39623</v>
      </c>
      <c r="B2029" s="19">
        <f t="shared" si="62"/>
        <v>6</v>
      </c>
      <c r="C2029" s="19">
        <f t="shared" si="63"/>
        <v>2008</v>
      </c>
      <c r="D2029" s="10">
        <f ca="1">_xlfn.IFNA((VLOOKUP(A2029,'Fats and Greases'!A:B,2,FALSE)), "")</f>
        <v>36.75</v>
      </c>
      <c r="E2029" s="10">
        <f ca="1">_xlfn.IFNA((VLOOKUP(A2029,'Fats and Greases'!C:D,2,FALSE)), "")</f>
        <v>36.880000000000003</v>
      </c>
      <c r="F2029" s="10">
        <f ca="1">_xlfn.IFNA((VLOOKUP(A2029,'Fats and Greases'!E:F,2,FALSE)), "")</f>
        <v>35</v>
      </c>
      <c r="G2029" s="10">
        <f ca="1">_xlfn.IFNA((VLOOKUP(A2029,'Fats and Greases'!G:H,2,FALSE)), "")</f>
        <v>38</v>
      </c>
      <c r="H2029" s="10">
        <f ca="1">_xlfn.IFNA((VLOOKUP(A2029,'Fats and Greases'!I:J,2,FALSE)), "")</f>
        <v>35</v>
      </c>
      <c r="I2029" s="10">
        <f ca="1">_xlfn.IFNA((VLOOKUP(A2029,'Fats and Greases'!K:L,2,FALSE)), "")</f>
        <v>39</v>
      </c>
      <c r="J2029" s="10" t="str">
        <f ca="1">_xlfn.IFNA((VLOOKUP(A2029,'Fats and Greases'!M:N,2,FALSE)), "")</f>
        <v/>
      </c>
      <c r="K2029" s="10">
        <f ca="1">_xlfn.IFNA((VLOOKUP($A2029,'Fats and Greases'!O:P,2,FALSE)), "")</f>
        <v>40.25</v>
      </c>
      <c r="L2029" s="10">
        <f ca="1">_xlfn.IFNA((VLOOKUP($A2029,'Fats and Greases'!Q:R,2,FALSE)), "")</f>
        <v>34.5</v>
      </c>
      <c r="M2029" s="10">
        <f ca="1">_xlfn.IFNA((VLOOKUP($A2029,'Fats and Greases'!S:T,2,FALSE)), "")</f>
        <v>39.5</v>
      </c>
    </row>
    <row r="2030" spans="1:13" x14ac:dyDescent="0.2">
      <c r="A2030" s="18">
        <v>39624</v>
      </c>
      <c r="B2030" s="19">
        <f t="shared" si="62"/>
        <v>6</v>
      </c>
      <c r="C2030" s="19">
        <f t="shared" si="63"/>
        <v>2008</v>
      </c>
      <c r="D2030" s="10">
        <f ca="1">_xlfn.IFNA((VLOOKUP(A2030,'Fats and Greases'!A:B,2,FALSE)), "")</f>
        <v>37.630000000000003</v>
      </c>
      <c r="E2030" s="10">
        <f ca="1">_xlfn.IFNA((VLOOKUP(A2030,'Fats and Greases'!C:D,2,FALSE)), "")</f>
        <v>37.630000000000003</v>
      </c>
      <c r="F2030" s="10">
        <f ca="1">_xlfn.IFNA((VLOOKUP(A2030,'Fats and Greases'!E:F,2,FALSE)), "")</f>
        <v>35</v>
      </c>
      <c r="G2030" s="10">
        <f ca="1">_xlfn.IFNA((VLOOKUP(A2030,'Fats and Greases'!G:H,2,FALSE)), "")</f>
        <v>39</v>
      </c>
      <c r="H2030" s="10">
        <f ca="1">_xlfn.IFNA((VLOOKUP(A2030,'Fats and Greases'!I:J,2,FALSE)), "")</f>
        <v>35</v>
      </c>
      <c r="I2030" s="10">
        <f ca="1">_xlfn.IFNA((VLOOKUP(A2030,'Fats and Greases'!K:L,2,FALSE)), "")</f>
        <v>39</v>
      </c>
      <c r="J2030" s="10" t="str">
        <f ca="1">_xlfn.IFNA((VLOOKUP(A2030,'Fats and Greases'!M:N,2,FALSE)), "")</f>
        <v/>
      </c>
      <c r="K2030" s="10">
        <f ca="1">_xlfn.IFNA((VLOOKUP($A2030,'Fats and Greases'!O:P,2,FALSE)), "")</f>
        <v>40.5</v>
      </c>
      <c r="L2030" s="10">
        <f ca="1">_xlfn.IFNA((VLOOKUP($A2030,'Fats and Greases'!Q:R,2,FALSE)), "")</f>
        <v>34.5</v>
      </c>
      <c r="M2030" s="10">
        <f ca="1">_xlfn.IFNA((VLOOKUP($A2030,'Fats and Greases'!S:T,2,FALSE)), "")</f>
        <v>40</v>
      </c>
    </row>
    <row r="2031" spans="1:13" x14ac:dyDescent="0.2">
      <c r="A2031" s="18">
        <v>39625</v>
      </c>
      <c r="B2031" s="19">
        <f t="shared" si="62"/>
        <v>6</v>
      </c>
      <c r="C2031" s="19">
        <f t="shared" si="63"/>
        <v>2008</v>
      </c>
      <c r="D2031" s="10">
        <f ca="1">_xlfn.IFNA((VLOOKUP(A2031,'Fats and Greases'!A:B,2,FALSE)), "")</f>
        <v>37.880000000000003</v>
      </c>
      <c r="E2031" s="10">
        <f ca="1">_xlfn.IFNA((VLOOKUP(A2031,'Fats and Greases'!C:D,2,FALSE)), "")</f>
        <v>38</v>
      </c>
      <c r="F2031" s="10">
        <f ca="1">_xlfn.IFNA((VLOOKUP(A2031,'Fats and Greases'!E:F,2,FALSE)), "")</f>
        <v>35</v>
      </c>
      <c r="G2031" s="10">
        <f ca="1">_xlfn.IFNA((VLOOKUP(A2031,'Fats and Greases'!G:H,2,FALSE)), "")</f>
        <v>39</v>
      </c>
      <c r="H2031" s="10">
        <f ca="1">_xlfn.IFNA((VLOOKUP(A2031,'Fats and Greases'!I:J,2,FALSE)), "")</f>
        <v>36</v>
      </c>
      <c r="I2031" s="10">
        <f ca="1">_xlfn.IFNA((VLOOKUP(A2031,'Fats and Greases'!K:L,2,FALSE)), "")</f>
        <v>39</v>
      </c>
      <c r="J2031" s="10" t="str">
        <f ca="1">_xlfn.IFNA((VLOOKUP(A2031,'Fats and Greases'!M:N,2,FALSE)), "")</f>
        <v/>
      </c>
      <c r="K2031" s="10">
        <f ca="1">_xlfn.IFNA((VLOOKUP($A2031,'Fats and Greases'!O:P,2,FALSE)), "")</f>
        <v>40.75</v>
      </c>
      <c r="L2031" s="10">
        <f ca="1">_xlfn.IFNA((VLOOKUP($A2031,'Fats and Greases'!Q:R,2,FALSE)), "")</f>
        <v>34.5</v>
      </c>
      <c r="M2031" s="10">
        <f ca="1">_xlfn.IFNA((VLOOKUP($A2031,'Fats and Greases'!S:T,2,FALSE)), "")</f>
        <v>40</v>
      </c>
    </row>
    <row r="2032" spans="1:13" x14ac:dyDescent="0.2">
      <c r="A2032" s="18">
        <v>39626</v>
      </c>
      <c r="B2032" s="19">
        <f t="shared" si="62"/>
        <v>6</v>
      </c>
      <c r="C2032" s="19">
        <f t="shared" si="63"/>
        <v>2008</v>
      </c>
      <c r="D2032" s="10">
        <f ca="1">_xlfn.IFNA((VLOOKUP(A2032,'Fats and Greases'!A:B,2,FALSE)), "")</f>
        <v>37.880000000000003</v>
      </c>
      <c r="E2032" s="10">
        <f ca="1">_xlfn.IFNA((VLOOKUP(A2032,'Fats and Greases'!C:D,2,FALSE)), "")</f>
        <v>38</v>
      </c>
      <c r="F2032" s="10">
        <f ca="1">_xlfn.IFNA((VLOOKUP(A2032,'Fats and Greases'!E:F,2,FALSE)), "")</f>
        <v>34.880000000000003</v>
      </c>
      <c r="G2032" s="10">
        <f ca="1">_xlfn.IFNA((VLOOKUP(A2032,'Fats and Greases'!G:H,2,FALSE)), "")</f>
        <v>39</v>
      </c>
      <c r="H2032" s="10">
        <f ca="1">_xlfn.IFNA((VLOOKUP(A2032,'Fats and Greases'!I:J,2,FALSE)), "")</f>
        <v>36</v>
      </c>
      <c r="I2032" s="10">
        <f ca="1">_xlfn.IFNA((VLOOKUP(A2032,'Fats and Greases'!K:L,2,FALSE)), "")</f>
        <v>39</v>
      </c>
      <c r="J2032" s="10" t="str">
        <f ca="1">_xlfn.IFNA((VLOOKUP(A2032,'Fats and Greases'!M:N,2,FALSE)), "")</f>
        <v/>
      </c>
      <c r="K2032" s="10">
        <f ca="1">_xlfn.IFNA((VLOOKUP($A2032,'Fats and Greases'!O:P,2,FALSE)), "")</f>
        <v>40.75</v>
      </c>
      <c r="L2032" s="10">
        <f ca="1">_xlfn.IFNA((VLOOKUP($A2032,'Fats and Greases'!Q:R,2,FALSE)), "")</f>
        <v>34.5</v>
      </c>
      <c r="M2032" s="10">
        <f ca="1">_xlfn.IFNA((VLOOKUP($A2032,'Fats and Greases'!S:T,2,FALSE)), "")</f>
        <v>40</v>
      </c>
    </row>
    <row r="2033" spans="1:13" x14ac:dyDescent="0.2">
      <c r="A2033" s="18">
        <v>39629</v>
      </c>
      <c r="B2033" s="19">
        <f t="shared" si="62"/>
        <v>6</v>
      </c>
      <c r="C2033" s="19">
        <f t="shared" si="63"/>
        <v>2008</v>
      </c>
      <c r="D2033" s="10">
        <f ca="1">_xlfn.IFNA((VLOOKUP(A2033,'Fats and Greases'!A:B,2,FALSE)), "")</f>
        <v>37.880000000000003</v>
      </c>
      <c r="E2033" s="10">
        <f ca="1">_xlfn.IFNA((VLOOKUP(A2033,'Fats and Greases'!C:D,2,FALSE)), "")</f>
        <v>38</v>
      </c>
      <c r="F2033" s="10">
        <f ca="1">_xlfn.IFNA((VLOOKUP(A2033,'Fats and Greases'!E:F,2,FALSE)), "")</f>
        <v>34.880000000000003</v>
      </c>
      <c r="G2033" s="10">
        <f ca="1">_xlfn.IFNA((VLOOKUP(A2033,'Fats and Greases'!G:H,2,FALSE)), "")</f>
        <v>39</v>
      </c>
      <c r="H2033" s="10">
        <f ca="1">_xlfn.IFNA((VLOOKUP(A2033,'Fats and Greases'!I:J,2,FALSE)), "")</f>
        <v>36</v>
      </c>
      <c r="I2033" s="10">
        <f ca="1">_xlfn.IFNA((VLOOKUP(A2033,'Fats and Greases'!K:L,2,FALSE)), "")</f>
        <v>39</v>
      </c>
      <c r="J2033" s="10" t="str">
        <f ca="1">_xlfn.IFNA((VLOOKUP(A2033,'Fats and Greases'!M:N,2,FALSE)), "")</f>
        <v/>
      </c>
      <c r="K2033" s="10">
        <f ca="1">_xlfn.IFNA((VLOOKUP($A2033,'Fats and Greases'!O:P,2,FALSE)), "")</f>
        <v>40.75</v>
      </c>
      <c r="L2033" s="10">
        <f ca="1">_xlfn.IFNA((VLOOKUP($A2033,'Fats and Greases'!Q:R,2,FALSE)), "")</f>
        <v>34.5</v>
      </c>
      <c r="M2033" s="10">
        <f ca="1">_xlfn.IFNA((VLOOKUP($A2033,'Fats and Greases'!S:T,2,FALSE)), "")</f>
        <v>40</v>
      </c>
    </row>
    <row r="2034" spans="1:13" x14ac:dyDescent="0.2">
      <c r="A2034" s="18">
        <v>39630</v>
      </c>
      <c r="B2034" s="19">
        <f t="shared" si="62"/>
        <v>7</v>
      </c>
      <c r="C2034" s="19">
        <f t="shared" si="63"/>
        <v>2008</v>
      </c>
      <c r="D2034" s="10">
        <f ca="1">_xlfn.IFNA((VLOOKUP(A2034,'Fats and Greases'!A:B,2,FALSE)), "")</f>
        <v>38.25</v>
      </c>
      <c r="E2034" s="10">
        <f ca="1">_xlfn.IFNA((VLOOKUP(A2034,'Fats and Greases'!C:D,2,FALSE)), "")</f>
        <v>39.25</v>
      </c>
      <c r="F2034" s="10">
        <f ca="1">_xlfn.IFNA((VLOOKUP(A2034,'Fats and Greases'!E:F,2,FALSE)), "")</f>
        <v>36.5</v>
      </c>
      <c r="G2034" s="10">
        <f ca="1">_xlfn.IFNA((VLOOKUP(A2034,'Fats and Greases'!G:H,2,FALSE)), "")</f>
        <v>39</v>
      </c>
      <c r="H2034" s="10">
        <f ca="1">_xlfn.IFNA((VLOOKUP(A2034,'Fats and Greases'!I:J,2,FALSE)), "")</f>
        <v>36</v>
      </c>
      <c r="I2034" s="10">
        <f ca="1">_xlfn.IFNA((VLOOKUP(A2034,'Fats and Greases'!K:L,2,FALSE)), "")</f>
        <v>38.880000000000003</v>
      </c>
      <c r="J2034" s="10" t="str">
        <f ca="1">_xlfn.IFNA((VLOOKUP(A2034,'Fats and Greases'!M:N,2,FALSE)), "")</f>
        <v/>
      </c>
      <c r="K2034" s="10">
        <f ca="1">_xlfn.IFNA((VLOOKUP($A2034,'Fats and Greases'!O:P,2,FALSE)), "")</f>
        <v>40.75</v>
      </c>
      <c r="L2034" s="10">
        <f ca="1">_xlfn.IFNA((VLOOKUP($A2034,'Fats and Greases'!Q:R,2,FALSE)), "")</f>
        <v>35.5</v>
      </c>
      <c r="M2034" s="10">
        <f ca="1">_xlfn.IFNA((VLOOKUP($A2034,'Fats and Greases'!S:T,2,FALSE)), "")</f>
        <v>40.5</v>
      </c>
    </row>
    <row r="2035" spans="1:13" x14ac:dyDescent="0.2">
      <c r="A2035" s="18">
        <v>39631</v>
      </c>
      <c r="B2035" s="19">
        <f t="shared" si="62"/>
        <v>7</v>
      </c>
      <c r="C2035" s="19">
        <f t="shared" si="63"/>
        <v>2008</v>
      </c>
      <c r="D2035" s="10">
        <f ca="1">_xlfn.IFNA((VLOOKUP(A2035,'Fats and Greases'!A:B,2,FALSE)), "")</f>
        <v>38.75</v>
      </c>
      <c r="E2035" s="10">
        <f ca="1">_xlfn.IFNA((VLOOKUP(A2035,'Fats and Greases'!C:D,2,FALSE)), "")</f>
        <v>39.5</v>
      </c>
      <c r="F2035" s="10">
        <f ca="1">_xlfn.IFNA((VLOOKUP(A2035,'Fats and Greases'!E:F,2,FALSE)), "")</f>
        <v>36.5</v>
      </c>
      <c r="G2035" s="10">
        <f ca="1">_xlfn.IFNA((VLOOKUP(A2035,'Fats and Greases'!G:H,2,FALSE)), "")</f>
        <v>40</v>
      </c>
      <c r="H2035" s="10">
        <f ca="1">_xlfn.IFNA((VLOOKUP(A2035,'Fats and Greases'!I:J,2,FALSE)), "")</f>
        <v>36</v>
      </c>
      <c r="I2035" s="10">
        <f ca="1">_xlfn.IFNA((VLOOKUP(A2035,'Fats and Greases'!K:L,2,FALSE)), "")</f>
        <v>38.880000000000003</v>
      </c>
      <c r="J2035" s="10" t="str">
        <f ca="1">_xlfn.IFNA((VLOOKUP(A2035,'Fats and Greases'!M:N,2,FALSE)), "")</f>
        <v/>
      </c>
      <c r="K2035" s="10">
        <f ca="1">_xlfn.IFNA((VLOOKUP($A2035,'Fats and Greases'!O:P,2,FALSE)), "")</f>
        <v>41</v>
      </c>
      <c r="L2035" s="10">
        <f ca="1">_xlfn.IFNA((VLOOKUP($A2035,'Fats and Greases'!Q:R,2,FALSE)), "")</f>
        <v>36.5</v>
      </c>
      <c r="M2035" s="10">
        <f ca="1">_xlfn.IFNA((VLOOKUP($A2035,'Fats and Greases'!S:T,2,FALSE)), "")</f>
        <v>40.5</v>
      </c>
    </row>
    <row r="2036" spans="1:13" x14ac:dyDescent="0.2">
      <c r="A2036" s="18">
        <v>39632</v>
      </c>
      <c r="B2036" s="19">
        <f t="shared" si="62"/>
        <v>7</v>
      </c>
      <c r="C2036" s="19">
        <f t="shared" si="63"/>
        <v>2008</v>
      </c>
      <c r="D2036" s="10">
        <f ca="1">_xlfn.IFNA((VLOOKUP(A2036,'Fats and Greases'!A:B,2,FALSE)), "")</f>
        <v>38.75</v>
      </c>
      <c r="E2036" s="10">
        <f ca="1">_xlfn.IFNA((VLOOKUP(A2036,'Fats and Greases'!C:D,2,FALSE)), "")</f>
        <v>39.5</v>
      </c>
      <c r="F2036" s="10">
        <f ca="1">_xlfn.IFNA((VLOOKUP(A2036,'Fats and Greases'!E:F,2,FALSE)), "")</f>
        <v>36.5</v>
      </c>
      <c r="G2036" s="10">
        <f ca="1">_xlfn.IFNA((VLOOKUP(A2036,'Fats and Greases'!G:H,2,FALSE)), "")</f>
        <v>40</v>
      </c>
      <c r="H2036" s="10">
        <f ca="1">_xlfn.IFNA((VLOOKUP(A2036,'Fats and Greases'!I:J,2,FALSE)), "")</f>
        <v>36</v>
      </c>
      <c r="I2036" s="10">
        <f ca="1">_xlfn.IFNA((VLOOKUP(A2036,'Fats and Greases'!K:L,2,FALSE)), "")</f>
        <v>38.880000000000003</v>
      </c>
      <c r="J2036" s="10" t="str">
        <f ca="1">_xlfn.IFNA((VLOOKUP(A2036,'Fats and Greases'!M:N,2,FALSE)), "")</f>
        <v/>
      </c>
      <c r="K2036" s="10">
        <f ca="1">_xlfn.IFNA((VLOOKUP($A2036,'Fats and Greases'!O:P,2,FALSE)), "")</f>
        <v>41</v>
      </c>
      <c r="L2036" s="10">
        <f ca="1">_xlfn.IFNA((VLOOKUP($A2036,'Fats and Greases'!Q:R,2,FALSE)), "")</f>
        <v>36.5</v>
      </c>
      <c r="M2036" s="10">
        <f ca="1">_xlfn.IFNA((VLOOKUP($A2036,'Fats and Greases'!S:T,2,FALSE)), "")</f>
        <v>40.5</v>
      </c>
    </row>
    <row r="2037" spans="1:13" x14ac:dyDescent="0.2">
      <c r="A2037" s="18">
        <v>39633</v>
      </c>
      <c r="B2037" s="19">
        <f t="shared" si="62"/>
        <v>7</v>
      </c>
      <c r="C2037" s="19">
        <f t="shared" si="63"/>
        <v>2008</v>
      </c>
      <c r="D2037" s="10" t="str">
        <f ca="1">_xlfn.IFNA((VLOOKUP(A2037,'Fats and Greases'!A:B,2,FALSE)), "")</f>
        <v/>
      </c>
      <c r="E2037" s="10" t="str">
        <f ca="1">_xlfn.IFNA((VLOOKUP(A2037,'Fats and Greases'!C:D,2,FALSE)), "")</f>
        <v/>
      </c>
      <c r="F2037" s="10" t="str">
        <f ca="1">_xlfn.IFNA((VLOOKUP(A2037,'Fats and Greases'!E:F,2,FALSE)), "")</f>
        <v/>
      </c>
      <c r="G2037" s="10" t="str">
        <f ca="1">_xlfn.IFNA((VLOOKUP(A2037,'Fats and Greases'!G:H,2,FALSE)), "")</f>
        <v/>
      </c>
      <c r="H2037" s="10" t="str">
        <f ca="1">_xlfn.IFNA((VLOOKUP(A2037,'Fats and Greases'!I:J,2,FALSE)), "")</f>
        <v/>
      </c>
      <c r="I2037" s="10" t="str">
        <f ca="1">_xlfn.IFNA((VLOOKUP(A2037,'Fats and Greases'!K:L,2,FALSE)), "")</f>
        <v/>
      </c>
      <c r="J2037" s="10" t="str">
        <f ca="1">_xlfn.IFNA((VLOOKUP(A2037,'Fats and Greases'!M:N,2,FALSE)), "")</f>
        <v/>
      </c>
      <c r="K2037" s="10" t="str">
        <f ca="1">_xlfn.IFNA((VLOOKUP($A2037,'Fats and Greases'!O:P,2,FALSE)), "")</f>
        <v/>
      </c>
      <c r="L2037" s="10" t="str">
        <f ca="1">_xlfn.IFNA((VLOOKUP($A2037,'Fats and Greases'!Q:R,2,FALSE)), "")</f>
        <v/>
      </c>
      <c r="M2037" s="10" t="str">
        <f ca="1">_xlfn.IFNA((VLOOKUP($A2037,'Fats and Greases'!S:T,2,FALSE)), "")</f>
        <v/>
      </c>
    </row>
    <row r="2038" spans="1:13" x14ac:dyDescent="0.2">
      <c r="A2038" s="18">
        <v>39636</v>
      </c>
      <c r="B2038" s="19">
        <f t="shared" si="62"/>
        <v>7</v>
      </c>
      <c r="C2038" s="19">
        <f t="shared" si="63"/>
        <v>2008</v>
      </c>
      <c r="D2038" s="10">
        <f ca="1">_xlfn.IFNA((VLOOKUP(A2038,'Fats and Greases'!A:B,2,FALSE)), "")</f>
        <v>38.75</v>
      </c>
      <c r="E2038" s="10">
        <f ca="1">_xlfn.IFNA((VLOOKUP(A2038,'Fats and Greases'!C:D,2,FALSE)), "")</f>
        <v>39.5</v>
      </c>
      <c r="F2038" s="10">
        <f ca="1">_xlfn.IFNA((VLOOKUP(A2038,'Fats and Greases'!E:F,2,FALSE)), "")</f>
        <v>36.25</v>
      </c>
      <c r="G2038" s="10">
        <f ca="1">_xlfn.IFNA((VLOOKUP(A2038,'Fats and Greases'!G:H,2,FALSE)), "")</f>
        <v>40</v>
      </c>
      <c r="H2038" s="10">
        <f ca="1">_xlfn.IFNA((VLOOKUP(A2038,'Fats and Greases'!I:J,2,FALSE)), "")</f>
        <v>36</v>
      </c>
      <c r="I2038" s="10">
        <f ca="1">_xlfn.IFNA((VLOOKUP(A2038,'Fats and Greases'!K:L,2,FALSE)), "")</f>
        <v>38.880000000000003</v>
      </c>
      <c r="J2038" s="10" t="str">
        <f ca="1">_xlfn.IFNA((VLOOKUP(A2038,'Fats and Greases'!M:N,2,FALSE)), "")</f>
        <v/>
      </c>
      <c r="K2038" s="10">
        <f ca="1">_xlfn.IFNA((VLOOKUP($A2038,'Fats and Greases'!O:P,2,FALSE)), "")</f>
        <v>41</v>
      </c>
      <c r="L2038" s="10">
        <f ca="1">_xlfn.IFNA((VLOOKUP($A2038,'Fats and Greases'!Q:R,2,FALSE)), "")</f>
        <v>36.5</v>
      </c>
      <c r="M2038" s="10">
        <f ca="1">_xlfn.IFNA((VLOOKUP($A2038,'Fats and Greases'!S:T,2,FALSE)), "")</f>
        <v>40.5</v>
      </c>
    </row>
    <row r="2039" spans="1:13" x14ac:dyDescent="0.2">
      <c r="A2039" s="18">
        <v>39637</v>
      </c>
      <c r="B2039" s="19">
        <f t="shared" si="62"/>
        <v>7</v>
      </c>
      <c r="C2039" s="19">
        <f t="shared" si="63"/>
        <v>2008</v>
      </c>
      <c r="D2039" s="10">
        <f ca="1">_xlfn.IFNA((VLOOKUP(A2039,'Fats and Greases'!A:B,2,FALSE)), "")</f>
        <v>39</v>
      </c>
      <c r="E2039" s="10">
        <f ca="1">_xlfn.IFNA((VLOOKUP(A2039,'Fats and Greases'!C:D,2,FALSE)), "")</f>
        <v>40.130000000000003</v>
      </c>
      <c r="F2039" s="10">
        <f ca="1">_xlfn.IFNA((VLOOKUP(A2039,'Fats and Greases'!E:F,2,FALSE)), "")</f>
        <v>36.25</v>
      </c>
      <c r="G2039" s="10">
        <f ca="1">_xlfn.IFNA((VLOOKUP(A2039,'Fats and Greases'!G:H,2,FALSE)), "")</f>
        <v>40</v>
      </c>
      <c r="H2039" s="10">
        <f ca="1">_xlfn.IFNA((VLOOKUP(A2039,'Fats and Greases'!I:J,2,FALSE)), "")</f>
        <v>36</v>
      </c>
      <c r="I2039" s="10">
        <f ca="1">_xlfn.IFNA((VLOOKUP(A2039,'Fats and Greases'!K:L,2,FALSE)), "")</f>
        <v>39</v>
      </c>
      <c r="J2039" s="10" t="str">
        <f ca="1">_xlfn.IFNA((VLOOKUP(A2039,'Fats and Greases'!M:N,2,FALSE)), "")</f>
        <v/>
      </c>
      <c r="K2039" s="10">
        <f ca="1">_xlfn.IFNA((VLOOKUP($A2039,'Fats and Greases'!O:P,2,FALSE)), "")</f>
        <v>41</v>
      </c>
      <c r="L2039" s="10">
        <f ca="1">_xlfn.IFNA((VLOOKUP($A2039,'Fats and Greases'!Q:R,2,FALSE)), "")</f>
        <v>36.5</v>
      </c>
      <c r="M2039" s="10">
        <f ca="1">_xlfn.IFNA((VLOOKUP($A2039,'Fats and Greases'!S:T,2,FALSE)), "")</f>
        <v>41</v>
      </c>
    </row>
    <row r="2040" spans="1:13" x14ac:dyDescent="0.2">
      <c r="A2040" s="18">
        <v>39638</v>
      </c>
      <c r="B2040" s="19">
        <f t="shared" si="62"/>
        <v>7</v>
      </c>
      <c r="C2040" s="19">
        <f t="shared" si="63"/>
        <v>2008</v>
      </c>
      <c r="D2040" s="10">
        <f ca="1">_xlfn.IFNA((VLOOKUP(A2040,'Fats and Greases'!A:B,2,FALSE)), "")</f>
        <v>39.5</v>
      </c>
      <c r="E2040" s="10">
        <f ca="1">_xlfn.IFNA((VLOOKUP(A2040,'Fats and Greases'!C:D,2,FALSE)), "")</f>
        <v>40.380000000000003</v>
      </c>
      <c r="F2040" s="10">
        <f ca="1">_xlfn.IFNA((VLOOKUP(A2040,'Fats and Greases'!E:F,2,FALSE)), "")</f>
        <v>36.25</v>
      </c>
      <c r="G2040" s="10">
        <f ca="1">_xlfn.IFNA((VLOOKUP(A2040,'Fats and Greases'!G:H,2,FALSE)), "")</f>
        <v>40</v>
      </c>
      <c r="H2040" s="10">
        <f ca="1">_xlfn.IFNA((VLOOKUP(A2040,'Fats and Greases'!I:J,2,FALSE)), "")</f>
        <v>36</v>
      </c>
      <c r="I2040" s="10">
        <f ca="1">_xlfn.IFNA((VLOOKUP(A2040,'Fats and Greases'!K:L,2,FALSE)), "")</f>
        <v>39</v>
      </c>
      <c r="J2040" s="10" t="str">
        <f ca="1">_xlfn.IFNA((VLOOKUP(A2040,'Fats and Greases'!M:N,2,FALSE)), "")</f>
        <v/>
      </c>
      <c r="K2040" s="10">
        <f ca="1">_xlfn.IFNA((VLOOKUP($A2040,'Fats and Greases'!O:P,2,FALSE)), "")</f>
        <v>42.25</v>
      </c>
      <c r="L2040" s="10">
        <f ca="1">_xlfn.IFNA((VLOOKUP($A2040,'Fats and Greases'!Q:R,2,FALSE)), "")</f>
        <v>36.5</v>
      </c>
      <c r="M2040" s="10">
        <f ca="1">_xlfn.IFNA((VLOOKUP($A2040,'Fats and Greases'!S:T,2,FALSE)), "")</f>
        <v>41.5</v>
      </c>
    </row>
    <row r="2041" spans="1:13" x14ac:dyDescent="0.2">
      <c r="A2041" s="18">
        <v>39639</v>
      </c>
      <c r="B2041" s="19">
        <f t="shared" si="62"/>
        <v>7</v>
      </c>
      <c r="C2041" s="19">
        <f t="shared" si="63"/>
        <v>2008</v>
      </c>
      <c r="D2041" s="10">
        <f ca="1">_xlfn.IFNA((VLOOKUP(A2041,'Fats and Greases'!A:B,2,FALSE)), "")</f>
        <v>39.75</v>
      </c>
      <c r="E2041" s="10">
        <f ca="1">_xlfn.IFNA((VLOOKUP(A2041,'Fats and Greases'!C:D,2,FALSE)), "")</f>
        <v>40.380000000000003</v>
      </c>
      <c r="F2041" s="10">
        <f ca="1">_xlfn.IFNA((VLOOKUP(A2041,'Fats and Greases'!E:F,2,FALSE)), "")</f>
        <v>36.25</v>
      </c>
      <c r="G2041" s="10">
        <f ca="1">_xlfn.IFNA((VLOOKUP(A2041,'Fats and Greases'!G:H,2,FALSE)), "")</f>
        <v>40</v>
      </c>
      <c r="H2041" s="10">
        <f ca="1">_xlfn.IFNA((VLOOKUP(A2041,'Fats and Greases'!I:J,2,FALSE)), "")</f>
        <v>36</v>
      </c>
      <c r="I2041" s="10">
        <f ca="1">_xlfn.IFNA((VLOOKUP(A2041,'Fats and Greases'!K:L,2,FALSE)), "")</f>
        <v>39.130000000000003</v>
      </c>
      <c r="J2041" s="10" t="str">
        <f ca="1">_xlfn.IFNA((VLOOKUP(A2041,'Fats and Greases'!M:N,2,FALSE)), "")</f>
        <v/>
      </c>
      <c r="K2041" s="10">
        <f ca="1">_xlfn.IFNA((VLOOKUP($A2041,'Fats and Greases'!O:P,2,FALSE)), "")</f>
        <v>42.25</v>
      </c>
      <c r="L2041" s="10">
        <f ca="1">_xlfn.IFNA((VLOOKUP($A2041,'Fats and Greases'!Q:R,2,FALSE)), "")</f>
        <v>36.5</v>
      </c>
      <c r="M2041" s="10">
        <f ca="1">_xlfn.IFNA((VLOOKUP($A2041,'Fats and Greases'!S:T,2,FALSE)), "")</f>
        <v>41.5</v>
      </c>
    </row>
    <row r="2042" spans="1:13" x14ac:dyDescent="0.2">
      <c r="A2042" s="18">
        <v>39640</v>
      </c>
      <c r="B2042" s="19">
        <f t="shared" si="62"/>
        <v>7</v>
      </c>
      <c r="C2042" s="19">
        <f t="shared" si="63"/>
        <v>2008</v>
      </c>
      <c r="D2042" s="10">
        <f ca="1">_xlfn.IFNA((VLOOKUP(A2042,'Fats and Greases'!A:B,2,FALSE)), "")</f>
        <v>39.75</v>
      </c>
      <c r="E2042" s="10">
        <f ca="1">_xlfn.IFNA((VLOOKUP(A2042,'Fats and Greases'!C:D,2,FALSE)), "")</f>
        <v>40.380000000000003</v>
      </c>
      <c r="F2042" s="10">
        <f ca="1">_xlfn.IFNA((VLOOKUP(A2042,'Fats and Greases'!E:F,2,FALSE)), "")</f>
        <v>35.75</v>
      </c>
      <c r="G2042" s="10">
        <f ca="1">_xlfn.IFNA((VLOOKUP(A2042,'Fats and Greases'!G:H,2,FALSE)), "")</f>
        <v>40</v>
      </c>
      <c r="H2042" s="10">
        <f ca="1">_xlfn.IFNA((VLOOKUP(A2042,'Fats and Greases'!I:J,2,FALSE)), "")</f>
        <v>36</v>
      </c>
      <c r="I2042" s="10">
        <f ca="1">_xlfn.IFNA((VLOOKUP(A2042,'Fats and Greases'!K:L,2,FALSE)), "")</f>
        <v>39.130000000000003</v>
      </c>
      <c r="J2042" s="10" t="str">
        <f ca="1">_xlfn.IFNA((VLOOKUP(A2042,'Fats and Greases'!M:N,2,FALSE)), "")</f>
        <v/>
      </c>
      <c r="K2042" s="10">
        <f ca="1">_xlfn.IFNA((VLOOKUP($A2042,'Fats and Greases'!O:P,2,FALSE)), "")</f>
        <v>42.25</v>
      </c>
      <c r="L2042" s="10">
        <f ca="1">_xlfn.IFNA((VLOOKUP($A2042,'Fats and Greases'!Q:R,2,FALSE)), "")</f>
        <v>36.5</v>
      </c>
      <c r="M2042" s="10">
        <f ca="1">_xlfn.IFNA((VLOOKUP($A2042,'Fats and Greases'!S:T,2,FALSE)), "")</f>
        <v>41.5</v>
      </c>
    </row>
    <row r="2043" spans="1:13" x14ac:dyDescent="0.2">
      <c r="A2043" s="18">
        <v>39643</v>
      </c>
      <c r="B2043" s="19">
        <f t="shared" si="62"/>
        <v>7</v>
      </c>
      <c r="C2043" s="19">
        <f t="shared" si="63"/>
        <v>2008</v>
      </c>
      <c r="D2043" s="10">
        <f ca="1">_xlfn.IFNA((VLOOKUP(A2043,'Fats and Greases'!A:B,2,FALSE)), "")</f>
        <v>39.75</v>
      </c>
      <c r="E2043" s="10">
        <f ca="1">_xlfn.IFNA((VLOOKUP(A2043,'Fats and Greases'!C:D,2,FALSE)), "")</f>
        <v>40.380000000000003</v>
      </c>
      <c r="F2043" s="10">
        <f ca="1">_xlfn.IFNA((VLOOKUP(A2043,'Fats and Greases'!E:F,2,FALSE)), "")</f>
        <v>35.75</v>
      </c>
      <c r="G2043" s="10">
        <f ca="1">_xlfn.IFNA((VLOOKUP(A2043,'Fats and Greases'!G:H,2,FALSE)), "")</f>
        <v>40</v>
      </c>
      <c r="H2043" s="10">
        <f ca="1">_xlfn.IFNA((VLOOKUP(A2043,'Fats and Greases'!I:J,2,FALSE)), "")</f>
        <v>36</v>
      </c>
      <c r="I2043" s="10">
        <f ca="1">_xlfn.IFNA((VLOOKUP(A2043,'Fats and Greases'!K:L,2,FALSE)), "")</f>
        <v>39.130000000000003</v>
      </c>
      <c r="J2043" s="10" t="str">
        <f ca="1">_xlfn.IFNA((VLOOKUP(A2043,'Fats and Greases'!M:N,2,FALSE)), "")</f>
        <v/>
      </c>
      <c r="K2043" s="10">
        <f ca="1">_xlfn.IFNA((VLOOKUP($A2043,'Fats and Greases'!O:P,2,FALSE)), "")</f>
        <v>42.25</v>
      </c>
      <c r="L2043" s="10">
        <f ca="1">_xlfn.IFNA((VLOOKUP($A2043,'Fats and Greases'!Q:R,2,FALSE)), "")</f>
        <v>36.5</v>
      </c>
      <c r="M2043" s="10">
        <f ca="1">_xlfn.IFNA((VLOOKUP($A2043,'Fats and Greases'!S:T,2,FALSE)), "")</f>
        <v>41.5</v>
      </c>
    </row>
    <row r="2044" spans="1:13" x14ac:dyDescent="0.2">
      <c r="A2044" s="18">
        <v>39644</v>
      </c>
      <c r="B2044" s="19">
        <f t="shared" si="62"/>
        <v>7</v>
      </c>
      <c r="C2044" s="19">
        <f t="shared" si="63"/>
        <v>2008</v>
      </c>
      <c r="D2044" s="10">
        <f ca="1">_xlfn.IFNA((VLOOKUP(A2044,'Fats and Greases'!A:B,2,FALSE)), "")</f>
        <v>40</v>
      </c>
      <c r="E2044" s="10">
        <f ca="1">_xlfn.IFNA((VLOOKUP(A2044,'Fats and Greases'!C:D,2,FALSE)), "")</f>
        <v>40.380000000000003</v>
      </c>
      <c r="F2044" s="10">
        <f ca="1">_xlfn.IFNA((VLOOKUP(A2044,'Fats and Greases'!E:F,2,FALSE)), "")</f>
        <v>35.75</v>
      </c>
      <c r="G2044" s="10">
        <f ca="1">_xlfn.IFNA((VLOOKUP(A2044,'Fats and Greases'!G:H,2,FALSE)), "")</f>
        <v>40</v>
      </c>
      <c r="H2044" s="10">
        <f ca="1">_xlfn.IFNA((VLOOKUP(A2044,'Fats and Greases'!I:J,2,FALSE)), "")</f>
        <v>36</v>
      </c>
      <c r="I2044" s="10">
        <f ca="1">_xlfn.IFNA((VLOOKUP(A2044,'Fats and Greases'!K:L,2,FALSE)), "")</f>
        <v>40.5</v>
      </c>
      <c r="J2044" s="10" t="str">
        <f ca="1">_xlfn.IFNA((VLOOKUP(A2044,'Fats and Greases'!M:N,2,FALSE)), "")</f>
        <v/>
      </c>
      <c r="K2044" s="10">
        <f ca="1">_xlfn.IFNA((VLOOKUP($A2044,'Fats and Greases'!O:P,2,FALSE)), "")</f>
        <v>42.25</v>
      </c>
      <c r="L2044" s="10">
        <f ca="1">_xlfn.IFNA((VLOOKUP($A2044,'Fats and Greases'!Q:R,2,FALSE)), "")</f>
        <v>36.5</v>
      </c>
      <c r="M2044" s="10">
        <f ca="1">_xlfn.IFNA((VLOOKUP($A2044,'Fats and Greases'!S:T,2,FALSE)), "")</f>
        <v>42</v>
      </c>
    </row>
    <row r="2045" spans="1:13" x14ac:dyDescent="0.2">
      <c r="A2045" s="18">
        <v>39645</v>
      </c>
      <c r="B2045" s="19">
        <f t="shared" si="62"/>
        <v>7</v>
      </c>
      <c r="C2045" s="19">
        <f t="shared" si="63"/>
        <v>2008</v>
      </c>
      <c r="D2045" s="10">
        <f ca="1">_xlfn.IFNA((VLOOKUP(A2045,'Fats and Greases'!A:B,2,FALSE)), "")</f>
        <v>39.75</v>
      </c>
      <c r="E2045" s="10">
        <f ca="1">_xlfn.IFNA((VLOOKUP(A2045,'Fats and Greases'!C:D,2,FALSE)), "")</f>
        <v>40.380000000000003</v>
      </c>
      <c r="F2045" s="10">
        <f ca="1">_xlfn.IFNA((VLOOKUP(A2045,'Fats and Greases'!E:F,2,FALSE)), "")</f>
        <v>35.75</v>
      </c>
      <c r="G2045" s="10">
        <f ca="1">_xlfn.IFNA((VLOOKUP(A2045,'Fats and Greases'!G:H,2,FALSE)), "")</f>
        <v>41</v>
      </c>
      <c r="H2045" s="10">
        <f ca="1">_xlfn.IFNA((VLOOKUP(A2045,'Fats and Greases'!I:J,2,FALSE)), "")</f>
        <v>36</v>
      </c>
      <c r="I2045" s="10">
        <f ca="1">_xlfn.IFNA((VLOOKUP(A2045,'Fats and Greases'!K:L,2,FALSE)), "")</f>
        <v>40.5</v>
      </c>
      <c r="J2045" s="10" t="str">
        <f ca="1">_xlfn.IFNA((VLOOKUP(A2045,'Fats and Greases'!M:N,2,FALSE)), "")</f>
        <v/>
      </c>
      <c r="K2045" s="10">
        <f ca="1">_xlfn.IFNA((VLOOKUP($A2045,'Fats and Greases'!O:P,2,FALSE)), "")</f>
        <v>42</v>
      </c>
      <c r="L2045" s="10">
        <f ca="1">_xlfn.IFNA((VLOOKUP($A2045,'Fats and Greases'!Q:R,2,FALSE)), "")</f>
        <v>36.5</v>
      </c>
      <c r="M2045" s="10">
        <f ca="1">_xlfn.IFNA((VLOOKUP($A2045,'Fats and Greases'!S:T,2,FALSE)), "")</f>
        <v>42</v>
      </c>
    </row>
    <row r="2046" spans="1:13" x14ac:dyDescent="0.2">
      <c r="A2046" s="18">
        <v>39646</v>
      </c>
      <c r="B2046" s="19">
        <f t="shared" si="62"/>
        <v>7</v>
      </c>
      <c r="C2046" s="19">
        <f t="shared" si="63"/>
        <v>2008</v>
      </c>
      <c r="D2046" s="10">
        <f ca="1">_xlfn.IFNA((VLOOKUP(A2046,'Fats and Greases'!A:B,2,FALSE)), "")</f>
        <v>39.75</v>
      </c>
      <c r="E2046" s="10">
        <f ca="1">_xlfn.IFNA((VLOOKUP(A2046,'Fats and Greases'!C:D,2,FALSE)), "")</f>
        <v>40</v>
      </c>
      <c r="F2046" s="10">
        <f ca="1">_xlfn.IFNA((VLOOKUP(A2046,'Fats and Greases'!E:F,2,FALSE)), "")</f>
        <v>35.880000000000003</v>
      </c>
      <c r="G2046" s="10">
        <f ca="1">_xlfn.IFNA((VLOOKUP(A2046,'Fats and Greases'!G:H,2,FALSE)), "")</f>
        <v>41</v>
      </c>
      <c r="H2046" s="10">
        <f ca="1">_xlfn.IFNA((VLOOKUP(A2046,'Fats and Greases'!I:J,2,FALSE)), "")</f>
        <v>36</v>
      </c>
      <c r="I2046" s="10">
        <f ca="1">_xlfn.IFNA((VLOOKUP(A2046,'Fats and Greases'!K:L,2,FALSE)), "")</f>
        <v>41</v>
      </c>
      <c r="J2046" s="10" t="str">
        <f ca="1">_xlfn.IFNA((VLOOKUP(A2046,'Fats and Greases'!M:N,2,FALSE)), "")</f>
        <v/>
      </c>
      <c r="K2046" s="10">
        <f ca="1">_xlfn.IFNA((VLOOKUP($A2046,'Fats and Greases'!O:P,2,FALSE)), "")</f>
        <v>42</v>
      </c>
      <c r="L2046" s="10">
        <f ca="1">_xlfn.IFNA((VLOOKUP($A2046,'Fats and Greases'!Q:R,2,FALSE)), "")</f>
        <v>36.5</v>
      </c>
      <c r="M2046" s="10">
        <f ca="1">_xlfn.IFNA((VLOOKUP($A2046,'Fats and Greases'!S:T,2,FALSE)), "")</f>
        <v>42</v>
      </c>
    </row>
    <row r="2047" spans="1:13" x14ac:dyDescent="0.2">
      <c r="A2047" s="18">
        <v>39647</v>
      </c>
      <c r="B2047" s="19">
        <f t="shared" si="62"/>
        <v>7</v>
      </c>
      <c r="C2047" s="19">
        <f t="shared" si="63"/>
        <v>2008</v>
      </c>
      <c r="D2047" s="10">
        <f ca="1">_xlfn.IFNA((VLOOKUP(A2047,'Fats and Greases'!A:B,2,FALSE)), "")</f>
        <v>39.75</v>
      </c>
      <c r="E2047" s="10">
        <f ca="1">_xlfn.IFNA((VLOOKUP(A2047,'Fats and Greases'!C:D,2,FALSE)), "")</f>
        <v>40</v>
      </c>
      <c r="F2047" s="10">
        <f ca="1">_xlfn.IFNA((VLOOKUP(A2047,'Fats and Greases'!E:F,2,FALSE)), "")</f>
        <v>35.880000000000003</v>
      </c>
      <c r="G2047" s="10">
        <f ca="1">_xlfn.IFNA((VLOOKUP(A2047,'Fats and Greases'!G:H,2,FALSE)), "")</f>
        <v>41</v>
      </c>
      <c r="H2047" s="10">
        <f ca="1">_xlfn.IFNA((VLOOKUP(A2047,'Fats and Greases'!I:J,2,FALSE)), "")</f>
        <v>36.880000000000003</v>
      </c>
      <c r="I2047" s="10">
        <f ca="1">_xlfn.IFNA((VLOOKUP(A2047,'Fats and Greases'!K:L,2,FALSE)), "")</f>
        <v>41</v>
      </c>
      <c r="J2047" s="10" t="str">
        <f ca="1">_xlfn.IFNA((VLOOKUP(A2047,'Fats and Greases'!M:N,2,FALSE)), "")</f>
        <v/>
      </c>
      <c r="K2047" s="10">
        <f ca="1">_xlfn.IFNA((VLOOKUP($A2047,'Fats and Greases'!O:P,2,FALSE)), "")</f>
        <v>42</v>
      </c>
      <c r="L2047" s="10">
        <f ca="1">_xlfn.IFNA((VLOOKUP($A2047,'Fats and Greases'!Q:R,2,FALSE)), "")</f>
        <v>36.5</v>
      </c>
      <c r="M2047" s="10">
        <f ca="1">_xlfn.IFNA((VLOOKUP($A2047,'Fats and Greases'!S:T,2,FALSE)), "")</f>
        <v>42</v>
      </c>
    </row>
    <row r="2048" spans="1:13" x14ac:dyDescent="0.2">
      <c r="A2048" s="18">
        <v>39650</v>
      </c>
      <c r="B2048" s="19">
        <f t="shared" si="62"/>
        <v>7</v>
      </c>
      <c r="C2048" s="19">
        <f t="shared" si="63"/>
        <v>2008</v>
      </c>
      <c r="D2048" s="10">
        <f ca="1">_xlfn.IFNA((VLOOKUP(A2048,'Fats and Greases'!A:B,2,FALSE)), "")</f>
        <v>39.75</v>
      </c>
      <c r="E2048" s="10">
        <f ca="1">_xlfn.IFNA((VLOOKUP(A2048,'Fats and Greases'!C:D,2,FALSE)), "")</f>
        <v>40</v>
      </c>
      <c r="F2048" s="10">
        <f ca="1">_xlfn.IFNA((VLOOKUP(A2048,'Fats and Greases'!E:F,2,FALSE)), "")</f>
        <v>35.880000000000003</v>
      </c>
      <c r="G2048" s="10">
        <f ca="1">_xlfn.IFNA((VLOOKUP(A2048,'Fats and Greases'!G:H,2,FALSE)), "")</f>
        <v>41</v>
      </c>
      <c r="H2048" s="10">
        <f ca="1">_xlfn.IFNA((VLOOKUP(A2048,'Fats and Greases'!I:J,2,FALSE)), "")</f>
        <v>36.880000000000003</v>
      </c>
      <c r="I2048" s="10">
        <f ca="1">_xlfn.IFNA((VLOOKUP(A2048,'Fats and Greases'!K:L,2,FALSE)), "")</f>
        <v>41</v>
      </c>
      <c r="J2048" s="10" t="str">
        <f ca="1">_xlfn.IFNA((VLOOKUP(A2048,'Fats and Greases'!M:N,2,FALSE)), "")</f>
        <v/>
      </c>
      <c r="K2048" s="10">
        <f ca="1">_xlfn.IFNA((VLOOKUP($A2048,'Fats and Greases'!O:P,2,FALSE)), "")</f>
        <v>42</v>
      </c>
      <c r="L2048" s="10">
        <f ca="1">_xlfn.IFNA((VLOOKUP($A2048,'Fats and Greases'!Q:R,2,FALSE)), "")</f>
        <v>36.5</v>
      </c>
      <c r="M2048" s="10">
        <f ca="1">_xlfn.IFNA((VLOOKUP($A2048,'Fats and Greases'!S:T,2,FALSE)), "")</f>
        <v>42</v>
      </c>
    </row>
    <row r="2049" spans="1:13" x14ac:dyDescent="0.2">
      <c r="A2049" s="18">
        <v>39651</v>
      </c>
      <c r="B2049" s="19">
        <f t="shared" si="62"/>
        <v>7</v>
      </c>
      <c r="C2049" s="19">
        <f t="shared" si="63"/>
        <v>2008</v>
      </c>
      <c r="D2049" s="10">
        <f ca="1">_xlfn.IFNA((VLOOKUP(A2049,'Fats and Greases'!A:B,2,FALSE)), "")</f>
        <v>39.75</v>
      </c>
      <c r="E2049" s="10">
        <f ca="1">_xlfn.IFNA((VLOOKUP(A2049,'Fats and Greases'!C:D,2,FALSE)), "")</f>
        <v>40</v>
      </c>
      <c r="F2049" s="10">
        <f ca="1">_xlfn.IFNA((VLOOKUP(A2049,'Fats and Greases'!E:F,2,FALSE)), "")</f>
        <v>35.880000000000003</v>
      </c>
      <c r="G2049" s="10">
        <f ca="1">_xlfn.IFNA((VLOOKUP(A2049,'Fats and Greases'!G:H,2,FALSE)), "")</f>
        <v>41</v>
      </c>
      <c r="H2049" s="10">
        <f ca="1">_xlfn.IFNA((VLOOKUP(A2049,'Fats and Greases'!I:J,2,FALSE)), "")</f>
        <v>36.880000000000003</v>
      </c>
      <c r="I2049" s="10">
        <f ca="1">_xlfn.IFNA((VLOOKUP(A2049,'Fats and Greases'!K:L,2,FALSE)), "")</f>
        <v>41.25</v>
      </c>
      <c r="J2049" s="10" t="str">
        <f ca="1">_xlfn.IFNA((VLOOKUP(A2049,'Fats and Greases'!M:N,2,FALSE)), "")</f>
        <v/>
      </c>
      <c r="K2049" s="10">
        <f ca="1">_xlfn.IFNA((VLOOKUP($A2049,'Fats and Greases'!O:P,2,FALSE)), "")</f>
        <v>42</v>
      </c>
      <c r="L2049" s="10">
        <f ca="1">_xlfn.IFNA((VLOOKUP($A2049,'Fats and Greases'!Q:R,2,FALSE)), "")</f>
        <v>36.5</v>
      </c>
      <c r="M2049" s="10">
        <f ca="1">_xlfn.IFNA((VLOOKUP($A2049,'Fats and Greases'!S:T,2,FALSE)), "")</f>
        <v>42</v>
      </c>
    </row>
    <row r="2050" spans="1:13" x14ac:dyDescent="0.2">
      <c r="A2050" s="18">
        <v>39652</v>
      </c>
      <c r="B2050" s="19">
        <f t="shared" si="62"/>
        <v>7</v>
      </c>
      <c r="C2050" s="19">
        <f t="shared" si="63"/>
        <v>2008</v>
      </c>
      <c r="D2050" s="10">
        <f ca="1">_xlfn.IFNA((VLOOKUP(A2050,'Fats and Greases'!A:B,2,FALSE)), "")</f>
        <v>39.5</v>
      </c>
      <c r="E2050" s="10">
        <f ca="1">_xlfn.IFNA((VLOOKUP(A2050,'Fats and Greases'!C:D,2,FALSE)), "")</f>
        <v>39</v>
      </c>
      <c r="F2050" s="10">
        <f ca="1">_xlfn.IFNA((VLOOKUP(A2050,'Fats and Greases'!E:F,2,FALSE)), "")</f>
        <v>35.880000000000003</v>
      </c>
      <c r="G2050" s="10">
        <f ca="1">_xlfn.IFNA((VLOOKUP(A2050,'Fats and Greases'!G:H,2,FALSE)), "")</f>
        <v>41</v>
      </c>
      <c r="H2050" s="10">
        <f ca="1">_xlfn.IFNA((VLOOKUP(A2050,'Fats and Greases'!I:J,2,FALSE)), "")</f>
        <v>37</v>
      </c>
      <c r="I2050" s="10">
        <f ca="1">_xlfn.IFNA((VLOOKUP(A2050,'Fats and Greases'!K:L,2,FALSE)), "")</f>
        <v>41.25</v>
      </c>
      <c r="J2050" s="10" t="str">
        <f ca="1">_xlfn.IFNA((VLOOKUP(A2050,'Fats and Greases'!M:N,2,FALSE)), "")</f>
        <v/>
      </c>
      <c r="K2050" s="10">
        <f ca="1">_xlfn.IFNA((VLOOKUP($A2050,'Fats and Greases'!O:P,2,FALSE)), "")</f>
        <v>42</v>
      </c>
      <c r="L2050" s="10">
        <f ca="1">_xlfn.IFNA((VLOOKUP($A2050,'Fats and Greases'!Q:R,2,FALSE)), "")</f>
        <v>36.5</v>
      </c>
      <c r="M2050" s="10">
        <f ca="1">_xlfn.IFNA((VLOOKUP($A2050,'Fats and Greases'!S:T,2,FALSE)), "")</f>
        <v>42</v>
      </c>
    </row>
    <row r="2051" spans="1:13" x14ac:dyDescent="0.2">
      <c r="A2051" s="18">
        <v>39653</v>
      </c>
      <c r="B2051" s="19">
        <f t="shared" ref="B2051:B2114" si="64">MONTH(A2051)</f>
        <v>7</v>
      </c>
      <c r="C2051" s="19">
        <f t="shared" ref="C2051:C2114" si="65">YEAR(A2051)</f>
        <v>2008</v>
      </c>
      <c r="D2051" s="10">
        <f ca="1">_xlfn.IFNA((VLOOKUP(A2051,'Fats and Greases'!A:B,2,FALSE)), "")</f>
        <v>38</v>
      </c>
      <c r="E2051" s="10">
        <f ca="1">_xlfn.IFNA((VLOOKUP(A2051,'Fats and Greases'!C:D,2,FALSE)), "")</f>
        <v>38.5</v>
      </c>
      <c r="F2051" s="10">
        <f ca="1">_xlfn.IFNA((VLOOKUP(A2051,'Fats and Greases'!E:F,2,FALSE)), "")</f>
        <v>35.75</v>
      </c>
      <c r="G2051" s="10">
        <f ca="1">_xlfn.IFNA((VLOOKUP(A2051,'Fats and Greases'!G:H,2,FALSE)), "")</f>
        <v>39.5</v>
      </c>
      <c r="H2051" s="10">
        <f ca="1">_xlfn.IFNA((VLOOKUP(A2051,'Fats and Greases'!I:J,2,FALSE)), "")</f>
        <v>37</v>
      </c>
      <c r="I2051" s="10">
        <f ca="1">_xlfn.IFNA((VLOOKUP(A2051,'Fats and Greases'!K:L,2,FALSE)), "")</f>
        <v>41.25</v>
      </c>
      <c r="J2051" s="10" t="str">
        <f ca="1">_xlfn.IFNA((VLOOKUP(A2051,'Fats and Greases'!M:N,2,FALSE)), "")</f>
        <v/>
      </c>
      <c r="K2051" s="10">
        <f ca="1">_xlfn.IFNA((VLOOKUP($A2051,'Fats and Greases'!O:P,2,FALSE)), "")</f>
        <v>41</v>
      </c>
      <c r="L2051" s="10">
        <f ca="1">_xlfn.IFNA((VLOOKUP($A2051,'Fats and Greases'!Q:R,2,FALSE)), "")</f>
        <v>36.5</v>
      </c>
      <c r="M2051" s="10">
        <f ca="1">_xlfn.IFNA((VLOOKUP($A2051,'Fats and Greases'!S:T,2,FALSE)), "")</f>
        <v>40</v>
      </c>
    </row>
    <row r="2052" spans="1:13" x14ac:dyDescent="0.2">
      <c r="A2052" s="18">
        <v>39654</v>
      </c>
      <c r="B2052" s="19">
        <f t="shared" si="64"/>
        <v>7</v>
      </c>
      <c r="C2052" s="19">
        <f t="shared" si="65"/>
        <v>2008</v>
      </c>
      <c r="D2052" s="10">
        <f ca="1">_xlfn.IFNA((VLOOKUP(A2052,'Fats and Greases'!A:B,2,FALSE)), "")</f>
        <v>38</v>
      </c>
      <c r="E2052" s="10">
        <f ca="1">_xlfn.IFNA((VLOOKUP(A2052,'Fats and Greases'!C:D,2,FALSE)), "")</f>
        <v>38.5</v>
      </c>
      <c r="F2052" s="10">
        <f ca="1">_xlfn.IFNA((VLOOKUP(A2052,'Fats and Greases'!E:F,2,FALSE)), "")</f>
        <v>35.630000000000003</v>
      </c>
      <c r="G2052" s="10">
        <f ca="1">_xlfn.IFNA((VLOOKUP(A2052,'Fats and Greases'!G:H,2,FALSE)), "")</f>
        <v>39.5</v>
      </c>
      <c r="H2052" s="10">
        <f ca="1">_xlfn.IFNA((VLOOKUP(A2052,'Fats and Greases'!I:J,2,FALSE)), "")</f>
        <v>37</v>
      </c>
      <c r="I2052" s="10">
        <f ca="1">_xlfn.IFNA((VLOOKUP(A2052,'Fats and Greases'!K:L,2,FALSE)), "")</f>
        <v>41.25</v>
      </c>
      <c r="J2052" s="10" t="str">
        <f ca="1">_xlfn.IFNA((VLOOKUP(A2052,'Fats and Greases'!M:N,2,FALSE)), "")</f>
        <v/>
      </c>
      <c r="K2052" s="10">
        <f ca="1">_xlfn.IFNA((VLOOKUP($A2052,'Fats and Greases'!O:P,2,FALSE)), "")</f>
        <v>41</v>
      </c>
      <c r="L2052" s="10">
        <f ca="1">_xlfn.IFNA((VLOOKUP($A2052,'Fats and Greases'!Q:R,2,FALSE)), "")</f>
        <v>36.5</v>
      </c>
      <c r="M2052" s="10">
        <f ca="1">_xlfn.IFNA((VLOOKUP($A2052,'Fats and Greases'!S:T,2,FALSE)), "")</f>
        <v>40</v>
      </c>
    </row>
    <row r="2053" spans="1:13" x14ac:dyDescent="0.2">
      <c r="A2053" s="18">
        <v>39657</v>
      </c>
      <c r="B2053" s="19">
        <f t="shared" si="64"/>
        <v>7</v>
      </c>
      <c r="C2053" s="19">
        <f t="shared" si="65"/>
        <v>2008</v>
      </c>
      <c r="D2053" s="10">
        <f ca="1">_xlfn.IFNA((VLOOKUP(A2053,'Fats and Greases'!A:B,2,FALSE)), "")</f>
        <v>37</v>
      </c>
      <c r="E2053" s="10">
        <f ca="1">_xlfn.IFNA((VLOOKUP(A2053,'Fats and Greases'!C:D,2,FALSE)), "")</f>
        <v>37</v>
      </c>
      <c r="F2053" s="10">
        <f ca="1">_xlfn.IFNA((VLOOKUP(A2053,'Fats and Greases'!E:F,2,FALSE)), "")</f>
        <v>35.630000000000003</v>
      </c>
      <c r="G2053" s="10">
        <f ca="1">_xlfn.IFNA((VLOOKUP(A2053,'Fats and Greases'!G:H,2,FALSE)), "")</f>
        <v>39.5</v>
      </c>
      <c r="H2053" s="10">
        <f ca="1">_xlfn.IFNA((VLOOKUP(A2053,'Fats and Greases'!I:J,2,FALSE)), "")</f>
        <v>37</v>
      </c>
      <c r="I2053" s="10">
        <f ca="1">_xlfn.IFNA((VLOOKUP(A2053,'Fats and Greases'!K:L,2,FALSE)), "")</f>
        <v>41.25</v>
      </c>
      <c r="J2053" s="10" t="str">
        <f ca="1">_xlfn.IFNA((VLOOKUP(A2053,'Fats and Greases'!M:N,2,FALSE)), "")</f>
        <v/>
      </c>
      <c r="K2053" s="10">
        <f ca="1">_xlfn.IFNA((VLOOKUP($A2053,'Fats and Greases'!O:P,2,FALSE)), "")</f>
        <v>41</v>
      </c>
      <c r="L2053" s="10">
        <f ca="1">_xlfn.IFNA((VLOOKUP($A2053,'Fats and Greases'!Q:R,2,FALSE)), "")</f>
        <v>36.5</v>
      </c>
      <c r="M2053" s="10">
        <f ca="1">_xlfn.IFNA((VLOOKUP($A2053,'Fats and Greases'!S:T,2,FALSE)), "")</f>
        <v>39</v>
      </c>
    </row>
    <row r="2054" spans="1:13" x14ac:dyDescent="0.2">
      <c r="A2054" s="18">
        <v>39658</v>
      </c>
      <c r="B2054" s="19">
        <f t="shared" si="64"/>
        <v>7</v>
      </c>
      <c r="C2054" s="19">
        <f t="shared" si="65"/>
        <v>2008</v>
      </c>
      <c r="D2054" s="10">
        <f ca="1">_xlfn.IFNA((VLOOKUP(A2054,'Fats and Greases'!A:B,2,FALSE)), "")</f>
        <v>36</v>
      </c>
      <c r="E2054" s="10">
        <f ca="1">_xlfn.IFNA((VLOOKUP(A2054,'Fats and Greases'!C:D,2,FALSE)), "")</f>
        <v>37</v>
      </c>
      <c r="F2054" s="10">
        <f ca="1">_xlfn.IFNA((VLOOKUP(A2054,'Fats and Greases'!E:F,2,FALSE)), "")</f>
        <v>35.630000000000003</v>
      </c>
      <c r="G2054" s="10">
        <f ca="1">_xlfn.IFNA((VLOOKUP(A2054,'Fats and Greases'!G:H,2,FALSE)), "")</f>
        <v>39.5</v>
      </c>
      <c r="H2054" s="10">
        <f ca="1">_xlfn.IFNA((VLOOKUP(A2054,'Fats and Greases'!I:J,2,FALSE)), "")</f>
        <v>37</v>
      </c>
      <c r="I2054" s="10">
        <f ca="1">_xlfn.IFNA((VLOOKUP(A2054,'Fats and Greases'!K:L,2,FALSE)), "")</f>
        <v>41.25</v>
      </c>
      <c r="J2054" s="10" t="str">
        <f ca="1">_xlfn.IFNA((VLOOKUP(A2054,'Fats and Greases'!M:N,2,FALSE)), "")</f>
        <v/>
      </c>
      <c r="K2054" s="10">
        <f ca="1">_xlfn.IFNA((VLOOKUP($A2054,'Fats and Greases'!O:P,2,FALSE)), "")</f>
        <v>39.5</v>
      </c>
      <c r="L2054" s="10">
        <f ca="1">_xlfn.IFNA((VLOOKUP($A2054,'Fats and Greases'!Q:R,2,FALSE)), "")</f>
        <v>36.5</v>
      </c>
      <c r="M2054" s="10">
        <f ca="1">_xlfn.IFNA((VLOOKUP($A2054,'Fats and Greases'!S:T,2,FALSE)), "")</f>
        <v>38.5</v>
      </c>
    </row>
    <row r="2055" spans="1:13" x14ac:dyDescent="0.2">
      <c r="A2055" s="18">
        <v>39659</v>
      </c>
      <c r="B2055" s="19">
        <f t="shared" si="64"/>
        <v>7</v>
      </c>
      <c r="C2055" s="19">
        <f t="shared" si="65"/>
        <v>2008</v>
      </c>
      <c r="D2055" s="10">
        <f ca="1">_xlfn.IFNA((VLOOKUP(A2055,'Fats and Greases'!A:B,2,FALSE)), "")</f>
        <v>36</v>
      </c>
      <c r="E2055" s="10">
        <f ca="1">_xlfn.IFNA((VLOOKUP(A2055,'Fats and Greases'!C:D,2,FALSE)), "")</f>
        <v>37</v>
      </c>
      <c r="F2055" s="10">
        <f ca="1">_xlfn.IFNA((VLOOKUP(A2055,'Fats and Greases'!E:F,2,FALSE)), "")</f>
        <v>35.630000000000003</v>
      </c>
      <c r="G2055" s="10">
        <f ca="1">_xlfn.IFNA((VLOOKUP(A2055,'Fats and Greases'!G:H,2,FALSE)), "")</f>
        <v>39.5</v>
      </c>
      <c r="H2055" s="10">
        <f ca="1">_xlfn.IFNA((VLOOKUP(A2055,'Fats and Greases'!I:J,2,FALSE)), "")</f>
        <v>37</v>
      </c>
      <c r="I2055" s="10">
        <f ca="1">_xlfn.IFNA((VLOOKUP(A2055,'Fats and Greases'!K:L,2,FALSE)), "")</f>
        <v>41.25</v>
      </c>
      <c r="J2055" s="10" t="str">
        <f ca="1">_xlfn.IFNA((VLOOKUP(A2055,'Fats and Greases'!M:N,2,FALSE)), "")</f>
        <v/>
      </c>
      <c r="K2055" s="10">
        <f ca="1">_xlfn.IFNA((VLOOKUP($A2055,'Fats and Greases'!O:P,2,FALSE)), "")</f>
        <v>40</v>
      </c>
      <c r="L2055" s="10">
        <f ca="1">_xlfn.IFNA((VLOOKUP($A2055,'Fats and Greases'!Q:R,2,FALSE)), "")</f>
        <v>36.5</v>
      </c>
      <c r="M2055" s="10">
        <f ca="1">_xlfn.IFNA((VLOOKUP($A2055,'Fats and Greases'!S:T,2,FALSE)), "")</f>
        <v>38.5</v>
      </c>
    </row>
    <row r="2056" spans="1:13" x14ac:dyDescent="0.2">
      <c r="A2056" s="18">
        <v>39660</v>
      </c>
      <c r="B2056" s="19">
        <f t="shared" si="64"/>
        <v>7</v>
      </c>
      <c r="C2056" s="19">
        <f t="shared" si="65"/>
        <v>2008</v>
      </c>
      <c r="D2056" s="10">
        <f ca="1">_xlfn.IFNA((VLOOKUP(A2056,'Fats and Greases'!A:B,2,FALSE)), "")</f>
        <v>36</v>
      </c>
      <c r="E2056" s="10">
        <f ca="1">_xlfn.IFNA((VLOOKUP(A2056,'Fats and Greases'!C:D,2,FALSE)), "")</f>
        <v>37</v>
      </c>
      <c r="F2056" s="10">
        <f ca="1">_xlfn.IFNA((VLOOKUP(A2056,'Fats and Greases'!E:F,2,FALSE)), "")</f>
        <v>36</v>
      </c>
      <c r="G2056" s="10">
        <f ca="1">_xlfn.IFNA((VLOOKUP(A2056,'Fats and Greases'!G:H,2,FALSE)), "")</f>
        <v>39.5</v>
      </c>
      <c r="H2056" s="10">
        <f ca="1">_xlfn.IFNA((VLOOKUP(A2056,'Fats and Greases'!I:J,2,FALSE)), "")</f>
        <v>37</v>
      </c>
      <c r="I2056" s="10">
        <f ca="1">_xlfn.IFNA((VLOOKUP(A2056,'Fats and Greases'!K:L,2,FALSE)), "")</f>
        <v>41.25</v>
      </c>
      <c r="J2056" s="10" t="str">
        <f ca="1">_xlfn.IFNA((VLOOKUP(A2056,'Fats and Greases'!M:N,2,FALSE)), "")</f>
        <v/>
      </c>
      <c r="K2056" s="10">
        <f ca="1">_xlfn.IFNA((VLOOKUP($A2056,'Fats and Greases'!O:P,2,FALSE)), "")</f>
        <v>40</v>
      </c>
      <c r="L2056" s="10">
        <f ca="1">_xlfn.IFNA((VLOOKUP($A2056,'Fats and Greases'!Q:R,2,FALSE)), "")</f>
        <v>36.5</v>
      </c>
      <c r="M2056" s="10">
        <f ca="1">_xlfn.IFNA((VLOOKUP($A2056,'Fats and Greases'!S:T,2,FALSE)), "")</f>
        <v>38.5</v>
      </c>
    </row>
    <row r="2057" spans="1:13" x14ac:dyDescent="0.2">
      <c r="A2057" s="18">
        <v>39661</v>
      </c>
      <c r="B2057" s="19">
        <f t="shared" si="64"/>
        <v>8</v>
      </c>
      <c r="C2057" s="19">
        <f t="shared" si="65"/>
        <v>2008</v>
      </c>
      <c r="D2057" s="10">
        <f ca="1">_xlfn.IFNA((VLOOKUP(A2057,'Fats and Greases'!A:B,2,FALSE)), "")</f>
        <v>36</v>
      </c>
      <c r="E2057" s="10">
        <f ca="1">_xlfn.IFNA((VLOOKUP(A2057,'Fats and Greases'!C:D,2,FALSE)), "")</f>
        <v>36.75</v>
      </c>
      <c r="F2057" s="10">
        <f ca="1">_xlfn.IFNA((VLOOKUP(A2057,'Fats and Greases'!E:F,2,FALSE)), "")</f>
        <v>36</v>
      </c>
      <c r="G2057" s="10">
        <f ca="1">_xlfn.IFNA((VLOOKUP(A2057,'Fats and Greases'!G:H,2,FALSE)), "")</f>
        <v>39.5</v>
      </c>
      <c r="H2057" s="10">
        <f ca="1">_xlfn.IFNA((VLOOKUP(A2057,'Fats and Greases'!I:J,2,FALSE)), "")</f>
        <v>37</v>
      </c>
      <c r="I2057" s="10">
        <f ca="1">_xlfn.IFNA((VLOOKUP(A2057,'Fats and Greases'!K:L,2,FALSE)), "")</f>
        <v>41.25</v>
      </c>
      <c r="J2057" s="10" t="str">
        <f ca="1">_xlfn.IFNA((VLOOKUP(A2057,'Fats and Greases'!M:N,2,FALSE)), "")</f>
        <v/>
      </c>
      <c r="K2057" s="10">
        <f ca="1">_xlfn.IFNA((VLOOKUP($A2057,'Fats and Greases'!O:P,2,FALSE)), "")</f>
        <v>40</v>
      </c>
      <c r="L2057" s="10">
        <f ca="1">_xlfn.IFNA((VLOOKUP($A2057,'Fats and Greases'!Q:R,2,FALSE)), "")</f>
        <v>36.5</v>
      </c>
      <c r="M2057" s="10">
        <f ca="1">_xlfn.IFNA((VLOOKUP($A2057,'Fats and Greases'!S:T,2,FALSE)), "")</f>
        <v>38.5</v>
      </c>
    </row>
    <row r="2058" spans="1:13" x14ac:dyDescent="0.2">
      <c r="A2058" s="18">
        <v>39664</v>
      </c>
      <c r="B2058" s="19">
        <f t="shared" si="64"/>
        <v>8</v>
      </c>
      <c r="C2058" s="19">
        <f t="shared" si="65"/>
        <v>2008</v>
      </c>
      <c r="D2058" s="10">
        <f ca="1">_xlfn.IFNA((VLOOKUP(A2058,'Fats and Greases'!A:B,2,FALSE)), "")</f>
        <v>36</v>
      </c>
      <c r="E2058" s="10">
        <f ca="1">_xlfn.IFNA((VLOOKUP(A2058,'Fats and Greases'!C:D,2,FALSE)), "")</f>
        <v>36.75</v>
      </c>
      <c r="F2058" s="10">
        <f ca="1">_xlfn.IFNA((VLOOKUP(A2058,'Fats and Greases'!E:F,2,FALSE)), "")</f>
        <v>36</v>
      </c>
      <c r="G2058" s="10">
        <f ca="1">_xlfn.IFNA((VLOOKUP(A2058,'Fats and Greases'!G:H,2,FALSE)), "")</f>
        <v>39.5</v>
      </c>
      <c r="H2058" s="10">
        <f ca="1">_xlfn.IFNA((VLOOKUP(A2058,'Fats and Greases'!I:J,2,FALSE)), "")</f>
        <v>37</v>
      </c>
      <c r="I2058" s="10">
        <f ca="1">_xlfn.IFNA((VLOOKUP(A2058,'Fats and Greases'!K:L,2,FALSE)), "")</f>
        <v>40.5</v>
      </c>
      <c r="J2058" s="10" t="str">
        <f ca="1">_xlfn.IFNA((VLOOKUP(A2058,'Fats and Greases'!M:N,2,FALSE)), "")</f>
        <v/>
      </c>
      <c r="K2058" s="10">
        <f ca="1">_xlfn.IFNA((VLOOKUP($A2058,'Fats and Greases'!O:P,2,FALSE)), "")</f>
        <v>40</v>
      </c>
      <c r="L2058" s="10">
        <f ca="1">_xlfn.IFNA((VLOOKUP($A2058,'Fats and Greases'!Q:R,2,FALSE)), "")</f>
        <v>36.5</v>
      </c>
      <c r="M2058" s="10">
        <f ca="1">_xlfn.IFNA((VLOOKUP($A2058,'Fats and Greases'!S:T,2,FALSE)), "")</f>
        <v>38.5</v>
      </c>
    </row>
    <row r="2059" spans="1:13" x14ac:dyDescent="0.2">
      <c r="A2059" s="18">
        <v>39665</v>
      </c>
      <c r="B2059" s="19">
        <f t="shared" si="64"/>
        <v>8</v>
      </c>
      <c r="C2059" s="19">
        <f t="shared" si="65"/>
        <v>2008</v>
      </c>
      <c r="D2059" s="10">
        <f ca="1">_xlfn.IFNA((VLOOKUP(A2059,'Fats and Greases'!A:B,2,FALSE)), "")</f>
        <v>34</v>
      </c>
      <c r="E2059" s="10">
        <f ca="1">_xlfn.IFNA((VLOOKUP(A2059,'Fats and Greases'!C:D,2,FALSE)), "")</f>
        <v>36</v>
      </c>
      <c r="F2059" s="10">
        <f ca="1">_xlfn.IFNA((VLOOKUP(A2059,'Fats and Greases'!E:F,2,FALSE)), "")</f>
        <v>36</v>
      </c>
      <c r="G2059" s="10">
        <f ca="1">_xlfn.IFNA((VLOOKUP(A2059,'Fats and Greases'!G:H,2,FALSE)), "")</f>
        <v>39.5</v>
      </c>
      <c r="H2059" s="10">
        <f ca="1">_xlfn.IFNA((VLOOKUP(A2059,'Fats and Greases'!I:J,2,FALSE)), "")</f>
        <v>36.75</v>
      </c>
      <c r="I2059" s="10">
        <f ca="1">_xlfn.IFNA((VLOOKUP(A2059,'Fats and Greases'!K:L,2,FALSE)), "")</f>
        <v>40.5</v>
      </c>
      <c r="J2059" s="10" t="str">
        <f ca="1">_xlfn.IFNA((VLOOKUP(A2059,'Fats and Greases'!M:N,2,FALSE)), "")</f>
        <v/>
      </c>
      <c r="K2059" s="10">
        <f ca="1">_xlfn.IFNA((VLOOKUP($A2059,'Fats and Greases'!O:P,2,FALSE)), "")</f>
        <v>40</v>
      </c>
      <c r="L2059" s="10">
        <f ca="1">_xlfn.IFNA((VLOOKUP($A2059,'Fats and Greases'!Q:R,2,FALSE)), "")</f>
        <v>36.5</v>
      </c>
      <c r="M2059" s="10">
        <f ca="1">_xlfn.IFNA((VLOOKUP($A2059,'Fats and Greases'!S:T,2,FALSE)), "")</f>
        <v>37.25</v>
      </c>
    </row>
    <row r="2060" spans="1:13" x14ac:dyDescent="0.2">
      <c r="A2060" s="18">
        <v>39666</v>
      </c>
      <c r="B2060" s="19">
        <f t="shared" si="64"/>
        <v>8</v>
      </c>
      <c r="C2060" s="19">
        <f t="shared" si="65"/>
        <v>2008</v>
      </c>
      <c r="D2060" s="10">
        <f ca="1">_xlfn.IFNA((VLOOKUP(A2060,'Fats and Greases'!A:B,2,FALSE)), "")</f>
        <v>34</v>
      </c>
      <c r="E2060" s="10">
        <f ca="1">_xlfn.IFNA((VLOOKUP(A2060,'Fats and Greases'!C:D,2,FALSE)), "")</f>
        <v>36</v>
      </c>
      <c r="F2060" s="10">
        <f ca="1">_xlfn.IFNA((VLOOKUP(A2060,'Fats and Greases'!E:F,2,FALSE)), "")</f>
        <v>36</v>
      </c>
      <c r="G2060" s="10">
        <f ca="1">_xlfn.IFNA((VLOOKUP(A2060,'Fats and Greases'!G:H,2,FALSE)), "")</f>
        <v>39.5</v>
      </c>
      <c r="H2060" s="10">
        <f ca="1">_xlfn.IFNA((VLOOKUP(A2060,'Fats and Greases'!I:J,2,FALSE)), "")</f>
        <v>36.75</v>
      </c>
      <c r="I2060" s="10">
        <f ca="1">_xlfn.IFNA((VLOOKUP(A2060,'Fats and Greases'!K:L,2,FALSE)), "")</f>
        <v>40.5</v>
      </c>
      <c r="J2060" s="10" t="str">
        <f ca="1">_xlfn.IFNA((VLOOKUP(A2060,'Fats and Greases'!M:N,2,FALSE)), "")</f>
        <v/>
      </c>
      <c r="K2060" s="10">
        <f ca="1">_xlfn.IFNA((VLOOKUP($A2060,'Fats and Greases'!O:P,2,FALSE)), "")</f>
        <v>40</v>
      </c>
      <c r="L2060" s="10">
        <f ca="1">_xlfn.IFNA((VLOOKUP($A2060,'Fats and Greases'!Q:R,2,FALSE)), "")</f>
        <v>36.5</v>
      </c>
      <c r="M2060" s="10">
        <f ca="1">_xlfn.IFNA((VLOOKUP($A2060,'Fats and Greases'!S:T,2,FALSE)), "")</f>
        <v>37.25</v>
      </c>
    </row>
    <row r="2061" spans="1:13" x14ac:dyDescent="0.2">
      <c r="A2061" s="18">
        <v>39667</v>
      </c>
      <c r="B2061" s="19">
        <f t="shared" si="64"/>
        <v>8</v>
      </c>
      <c r="C2061" s="19">
        <f t="shared" si="65"/>
        <v>2008</v>
      </c>
      <c r="D2061" s="10">
        <f ca="1">_xlfn.IFNA((VLOOKUP(A2061,'Fats and Greases'!A:B,2,FALSE)), "")</f>
        <v>34</v>
      </c>
      <c r="E2061" s="10">
        <f ca="1">_xlfn.IFNA((VLOOKUP(A2061,'Fats and Greases'!C:D,2,FALSE)), "")</f>
        <v>34.5</v>
      </c>
      <c r="F2061" s="10">
        <f ca="1">_xlfn.IFNA((VLOOKUP(A2061,'Fats and Greases'!E:F,2,FALSE)), "")</f>
        <v>36</v>
      </c>
      <c r="G2061" s="10">
        <f ca="1">_xlfn.IFNA((VLOOKUP(A2061,'Fats and Greases'!G:H,2,FALSE)), "")</f>
        <v>38</v>
      </c>
      <c r="H2061" s="10">
        <f ca="1">_xlfn.IFNA((VLOOKUP(A2061,'Fats and Greases'!I:J,2,FALSE)), "")</f>
        <v>36.75</v>
      </c>
      <c r="I2061" s="10">
        <f ca="1">_xlfn.IFNA((VLOOKUP(A2061,'Fats and Greases'!K:L,2,FALSE)), "")</f>
        <v>39.75</v>
      </c>
      <c r="J2061" s="10" t="str">
        <f ca="1">_xlfn.IFNA((VLOOKUP(A2061,'Fats and Greases'!M:N,2,FALSE)), "")</f>
        <v/>
      </c>
      <c r="K2061" s="10">
        <f ca="1">_xlfn.IFNA((VLOOKUP($A2061,'Fats and Greases'!O:P,2,FALSE)), "")</f>
        <v>37.5</v>
      </c>
      <c r="L2061" s="10">
        <f ca="1">_xlfn.IFNA((VLOOKUP($A2061,'Fats and Greases'!Q:R,2,FALSE)), "")</f>
        <v>36.5</v>
      </c>
      <c r="M2061" s="10">
        <f ca="1">_xlfn.IFNA((VLOOKUP($A2061,'Fats and Greases'!S:T,2,FALSE)), "")</f>
        <v>37</v>
      </c>
    </row>
    <row r="2062" spans="1:13" x14ac:dyDescent="0.2">
      <c r="A2062" s="18">
        <v>39668</v>
      </c>
      <c r="B2062" s="19">
        <f t="shared" si="64"/>
        <v>8</v>
      </c>
      <c r="C2062" s="19">
        <f t="shared" si="65"/>
        <v>2008</v>
      </c>
      <c r="D2062" s="10">
        <f ca="1">_xlfn.IFNA((VLOOKUP(A2062,'Fats and Greases'!A:B,2,FALSE)), "")</f>
        <v>34</v>
      </c>
      <c r="E2062" s="10">
        <f ca="1">_xlfn.IFNA((VLOOKUP(A2062,'Fats and Greases'!C:D,2,FALSE)), "")</f>
        <v>34.5</v>
      </c>
      <c r="F2062" s="10">
        <f ca="1">_xlfn.IFNA((VLOOKUP(A2062,'Fats and Greases'!E:F,2,FALSE)), "")</f>
        <v>36</v>
      </c>
      <c r="G2062" s="10">
        <f ca="1">_xlfn.IFNA((VLOOKUP(A2062,'Fats and Greases'!G:H,2,FALSE)), "")</f>
        <v>38</v>
      </c>
      <c r="H2062" s="10">
        <f ca="1">_xlfn.IFNA((VLOOKUP(A2062,'Fats and Greases'!I:J,2,FALSE)), "")</f>
        <v>36.75</v>
      </c>
      <c r="I2062" s="10">
        <f ca="1">_xlfn.IFNA((VLOOKUP(A2062,'Fats and Greases'!K:L,2,FALSE)), "")</f>
        <v>39.75</v>
      </c>
      <c r="J2062" s="10" t="str">
        <f ca="1">_xlfn.IFNA((VLOOKUP(A2062,'Fats and Greases'!M:N,2,FALSE)), "")</f>
        <v/>
      </c>
      <c r="K2062" s="10">
        <f ca="1">_xlfn.IFNA((VLOOKUP($A2062,'Fats and Greases'!O:P,2,FALSE)), "")</f>
        <v>37.5</v>
      </c>
      <c r="L2062" s="10">
        <f ca="1">_xlfn.IFNA((VLOOKUP($A2062,'Fats and Greases'!Q:R,2,FALSE)), "")</f>
        <v>36.5</v>
      </c>
      <c r="M2062" s="10">
        <f ca="1">_xlfn.IFNA((VLOOKUP($A2062,'Fats and Greases'!S:T,2,FALSE)), "")</f>
        <v>37</v>
      </c>
    </row>
    <row r="2063" spans="1:13" x14ac:dyDescent="0.2">
      <c r="A2063" s="18">
        <v>39671</v>
      </c>
      <c r="B2063" s="19">
        <f t="shared" si="64"/>
        <v>8</v>
      </c>
      <c r="C2063" s="19">
        <f t="shared" si="65"/>
        <v>2008</v>
      </c>
      <c r="D2063" s="10">
        <f ca="1">_xlfn.IFNA((VLOOKUP(A2063,'Fats and Greases'!A:B,2,FALSE)), "")</f>
        <v>33</v>
      </c>
      <c r="E2063" s="10">
        <f ca="1">_xlfn.IFNA((VLOOKUP(A2063,'Fats and Greases'!C:D,2,FALSE)), "")</f>
        <v>34</v>
      </c>
      <c r="F2063" s="10">
        <f ca="1">_xlfn.IFNA((VLOOKUP(A2063,'Fats and Greases'!E:F,2,FALSE)), "")</f>
        <v>36</v>
      </c>
      <c r="G2063" s="10">
        <f ca="1">_xlfn.IFNA((VLOOKUP(A2063,'Fats and Greases'!G:H,2,FALSE)), "")</f>
        <v>38</v>
      </c>
      <c r="H2063" s="10">
        <f ca="1">_xlfn.IFNA((VLOOKUP(A2063,'Fats and Greases'!I:J,2,FALSE)), "")</f>
        <v>36.75</v>
      </c>
      <c r="I2063" s="10">
        <f ca="1">_xlfn.IFNA((VLOOKUP(A2063,'Fats and Greases'!K:L,2,FALSE)), "")</f>
        <v>39.75</v>
      </c>
      <c r="J2063" s="10" t="str">
        <f ca="1">_xlfn.IFNA((VLOOKUP(A2063,'Fats and Greases'!M:N,2,FALSE)), "")</f>
        <v/>
      </c>
      <c r="K2063" s="10">
        <f ca="1">_xlfn.IFNA((VLOOKUP($A2063,'Fats and Greases'!O:P,2,FALSE)), "")</f>
        <v>37.5</v>
      </c>
      <c r="L2063" s="10">
        <f ca="1">_xlfn.IFNA((VLOOKUP($A2063,'Fats and Greases'!Q:R,2,FALSE)), "")</f>
        <v>36.5</v>
      </c>
      <c r="M2063" s="10">
        <f ca="1">_xlfn.IFNA((VLOOKUP($A2063,'Fats and Greases'!S:T,2,FALSE)), "")</f>
        <v>37</v>
      </c>
    </row>
    <row r="2064" spans="1:13" x14ac:dyDescent="0.2">
      <c r="A2064" s="18">
        <v>39672</v>
      </c>
      <c r="B2064" s="19">
        <f t="shared" si="64"/>
        <v>8</v>
      </c>
      <c r="C2064" s="19">
        <f t="shared" si="65"/>
        <v>2008</v>
      </c>
      <c r="D2064" s="10">
        <f ca="1">_xlfn.IFNA((VLOOKUP(A2064,'Fats and Greases'!A:B,2,FALSE)), "")</f>
        <v>33</v>
      </c>
      <c r="E2064" s="10">
        <f ca="1">_xlfn.IFNA((VLOOKUP(A2064,'Fats and Greases'!C:D,2,FALSE)), "")</f>
        <v>34</v>
      </c>
      <c r="F2064" s="10">
        <f ca="1">_xlfn.IFNA((VLOOKUP(A2064,'Fats and Greases'!E:F,2,FALSE)), "")</f>
        <v>35.130000000000003</v>
      </c>
      <c r="G2064" s="10">
        <f ca="1">_xlfn.IFNA((VLOOKUP(A2064,'Fats and Greases'!G:H,2,FALSE)), "")</f>
        <v>38</v>
      </c>
      <c r="H2064" s="10">
        <f ca="1">_xlfn.IFNA((VLOOKUP(A2064,'Fats and Greases'!I:J,2,FALSE)), "")</f>
        <v>35.75</v>
      </c>
      <c r="I2064" s="10">
        <f ca="1">_xlfn.IFNA((VLOOKUP(A2064,'Fats and Greases'!K:L,2,FALSE)), "")</f>
        <v>38.25</v>
      </c>
      <c r="J2064" s="10" t="str">
        <f ca="1">_xlfn.IFNA((VLOOKUP(A2064,'Fats and Greases'!M:N,2,FALSE)), "")</f>
        <v/>
      </c>
      <c r="K2064" s="10">
        <f ca="1">_xlfn.IFNA((VLOOKUP($A2064,'Fats and Greases'!O:P,2,FALSE)), "")</f>
        <v>37.5</v>
      </c>
      <c r="L2064" s="10">
        <f ca="1">_xlfn.IFNA((VLOOKUP($A2064,'Fats and Greases'!Q:R,2,FALSE)), "")</f>
        <v>36</v>
      </c>
      <c r="M2064" s="10">
        <f ca="1">_xlfn.IFNA((VLOOKUP($A2064,'Fats and Greases'!S:T,2,FALSE)), "")</f>
        <v>37</v>
      </c>
    </row>
    <row r="2065" spans="1:13" x14ac:dyDescent="0.2">
      <c r="A2065" s="18">
        <v>39673</v>
      </c>
      <c r="B2065" s="19">
        <f t="shared" si="64"/>
        <v>8</v>
      </c>
      <c r="C2065" s="19">
        <f t="shared" si="65"/>
        <v>2008</v>
      </c>
      <c r="D2065" s="10">
        <f ca="1">_xlfn.IFNA((VLOOKUP(A2065,'Fats and Greases'!A:B,2,FALSE)), "")</f>
        <v>33</v>
      </c>
      <c r="E2065" s="10">
        <f ca="1">_xlfn.IFNA((VLOOKUP(A2065,'Fats and Greases'!C:D,2,FALSE)), "")</f>
        <v>34</v>
      </c>
      <c r="F2065" s="10">
        <f ca="1">_xlfn.IFNA((VLOOKUP(A2065,'Fats and Greases'!E:F,2,FALSE)), "")</f>
        <v>35.130000000000003</v>
      </c>
      <c r="G2065" s="10">
        <f ca="1">_xlfn.IFNA((VLOOKUP(A2065,'Fats and Greases'!G:H,2,FALSE)), "")</f>
        <v>37</v>
      </c>
      <c r="H2065" s="10">
        <f ca="1">_xlfn.IFNA((VLOOKUP(A2065,'Fats and Greases'!I:J,2,FALSE)), "")</f>
        <v>35.75</v>
      </c>
      <c r="I2065" s="10">
        <f ca="1">_xlfn.IFNA((VLOOKUP(A2065,'Fats and Greases'!K:L,2,FALSE)), "")</f>
        <v>38.25</v>
      </c>
      <c r="J2065" s="10" t="str">
        <f ca="1">_xlfn.IFNA((VLOOKUP(A2065,'Fats and Greases'!M:N,2,FALSE)), "")</f>
        <v/>
      </c>
      <c r="K2065" s="10">
        <f ca="1">_xlfn.IFNA((VLOOKUP($A2065,'Fats and Greases'!O:P,2,FALSE)), "")</f>
        <v>37.25</v>
      </c>
      <c r="L2065" s="10">
        <f ca="1">_xlfn.IFNA((VLOOKUP($A2065,'Fats and Greases'!Q:R,2,FALSE)), "")</f>
        <v>35.5</v>
      </c>
      <c r="M2065" s="10">
        <f ca="1">_xlfn.IFNA((VLOOKUP($A2065,'Fats and Greases'!S:T,2,FALSE)), "")</f>
        <v>37</v>
      </c>
    </row>
    <row r="2066" spans="1:13" x14ac:dyDescent="0.2">
      <c r="A2066" s="18">
        <v>39674</v>
      </c>
      <c r="B2066" s="19">
        <f t="shared" si="64"/>
        <v>8</v>
      </c>
      <c r="C2066" s="19">
        <f t="shared" si="65"/>
        <v>2008</v>
      </c>
      <c r="D2066" s="10">
        <f ca="1">_xlfn.IFNA((VLOOKUP(A2066,'Fats and Greases'!A:B,2,FALSE)), "")</f>
        <v>33</v>
      </c>
      <c r="E2066" s="10">
        <f ca="1">_xlfn.IFNA((VLOOKUP(A2066,'Fats and Greases'!C:D,2,FALSE)), "")</f>
        <v>33.75</v>
      </c>
      <c r="F2066" s="10">
        <f ca="1">_xlfn.IFNA((VLOOKUP(A2066,'Fats and Greases'!E:F,2,FALSE)), "")</f>
        <v>34.130000000000003</v>
      </c>
      <c r="G2066" s="10">
        <f ca="1">_xlfn.IFNA((VLOOKUP(A2066,'Fats and Greases'!G:H,2,FALSE)), "")</f>
        <v>37</v>
      </c>
      <c r="H2066" s="10">
        <f ca="1">_xlfn.IFNA((VLOOKUP(A2066,'Fats and Greases'!I:J,2,FALSE)), "")</f>
        <v>35.75</v>
      </c>
      <c r="I2066" s="10">
        <f ca="1">_xlfn.IFNA((VLOOKUP(A2066,'Fats and Greases'!K:L,2,FALSE)), "")</f>
        <v>38.25</v>
      </c>
      <c r="J2066" s="10" t="str">
        <f ca="1">_xlfn.IFNA((VLOOKUP(A2066,'Fats and Greases'!M:N,2,FALSE)), "")</f>
        <v/>
      </c>
      <c r="K2066" s="10">
        <f ca="1">_xlfn.IFNA((VLOOKUP($A2066,'Fats and Greases'!O:P,2,FALSE)), "")</f>
        <v>37.25</v>
      </c>
      <c r="L2066" s="10">
        <f ca="1">_xlfn.IFNA((VLOOKUP($A2066,'Fats and Greases'!Q:R,2,FALSE)), "")</f>
        <v>35.5</v>
      </c>
      <c r="M2066" s="10">
        <f ca="1">_xlfn.IFNA((VLOOKUP($A2066,'Fats and Greases'!S:T,2,FALSE)), "")</f>
        <v>37</v>
      </c>
    </row>
    <row r="2067" spans="1:13" x14ac:dyDescent="0.2">
      <c r="A2067" s="18">
        <v>39675</v>
      </c>
      <c r="B2067" s="19">
        <f t="shared" si="64"/>
        <v>8</v>
      </c>
      <c r="C2067" s="19">
        <f t="shared" si="65"/>
        <v>2008</v>
      </c>
      <c r="D2067" s="10">
        <f ca="1">_xlfn.IFNA((VLOOKUP(A2067,'Fats and Greases'!A:B,2,FALSE)), "")</f>
        <v>33</v>
      </c>
      <c r="E2067" s="10">
        <f ca="1">_xlfn.IFNA((VLOOKUP(A2067,'Fats and Greases'!C:D,2,FALSE)), "")</f>
        <v>33.75</v>
      </c>
      <c r="F2067" s="10">
        <f ca="1">_xlfn.IFNA((VLOOKUP(A2067,'Fats and Greases'!E:F,2,FALSE)), "")</f>
        <v>34.130000000000003</v>
      </c>
      <c r="G2067" s="10">
        <f ca="1">_xlfn.IFNA((VLOOKUP(A2067,'Fats and Greases'!G:H,2,FALSE)), "")</f>
        <v>37</v>
      </c>
      <c r="H2067" s="10">
        <f ca="1">_xlfn.IFNA((VLOOKUP(A2067,'Fats and Greases'!I:J,2,FALSE)), "")</f>
        <v>35.25</v>
      </c>
      <c r="I2067" s="10">
        <f ca="1">_xlfn.IFNA((VLOOKUP(A2067,'Fats and Greases'!K:L,2,FALSE)), "")</f>
        <v>37.75</v>
      </c>
      <c r="J2067" s="10" t="str">
        <f ca="1">_xlfn.IFNA((VLOOKUP(A2067,'Fats and Greases'!M:N,2,FALSE)), "")</f>
        <v/>
      </c>
      <c r="K2067" s="10">
        <f ca="1">_xlfn.IFNA((VLOOKUP($A2067,'Fats and Greases'!O:P,2,FALSE)), "")</f>
        <v>37.25</v>
      </c>
      <c r="L2067" s="10">
        <f ca="1">_xlfn.IFNA((VLOOKUP($A2067,'Fats and Greases'!Q:R,2,FALSE)), "")</f>
        <v>35.5</v>
      </c>
      <c r="M2067" s="10">
        <f ca="1">_xlfn.IFNA((VLOOKUP($A2067,'Fats and Greases'!S:T,2,FALSE)), "")</f>
        <v>37</v>
      </c>
    </row>
    <row r="2068" spans="1:13" x14ac:dyDescent="0.2">
      <c r="A2068" s="18">
        <v>39678</v>
      </c>
      <c r="B2068" s="19">
        <f t="shared" si="64"/>
        <v>8</v>
      </c>
      <c r="C2068" s="19">
        <f t="shared" si="65"/>
        <v>2008</v>
      </c>
      <c r="D2068" s="10">
        <f ca="1">_xlfn.IFNA((VLOOKUP(A2068,'Fats and Greases'!A:B,2,FALSE)), "")</f>
        <v>33</v>
      </c>
      <c r="E2068" s="10">
        <f ca="1">_xlfn.IFNA((VLOOKUP(A2068,'Fats and Greases'!C:D,2,FALSE)), "")</f>
        <v>33.75</v>
      </c>
      <c r="F2068" s="10">
        <f ca="1">_xlfn.IFNA((VLOOKUP(A2068,'Fats and Greases'!E:F,2,FALSE)), "")</f>
        <v>34.130000000000003</v>
      </c>
      <c r="G2068" s="10">
        <f ca="1">_xlfn.IFNA((VLOOKUP(A2068,'Fats and Greases'!G:H,2,FALSE)), "")</f>
        <v>37</v>
      </c>
      <c r="H2068" s="10">
        <f ca="1">_xlfn.IFNA((VLOOKUP(A2068,'Fats and Greases'!I:J,2,FALSE)), "")</f>
        <v>35.25</v>
      </c>
      <c r="I2068" s="10">
        <f ca="1">_xlfn.IFNA((VLOOKUP(A2068,'Fats and Greases'!K:L,2,FALSE)), "")</f>
        <v>37.75</v>
      </c>
      <c r="J2068" s="10" t="str">
        <f ca="1">_xlfn.IFNA((VLOOKUP(A2068,'Fats and Greases'!M:N,2,FALSE)), "")</f>
        <v/>
      </c>
      <c r="K2068" s="10">
        <f ca="1">_xlfn.IFNA((VLOOKUP($A2068,'Fats and Greases'!O:P,2,FALSE)), "")</f>
        <v>37.25</v>
      </c>
      <c r="L2068" s="10">
        <f ca="1">_xlfn.IFNA((VLOOKUP($A2068,'Fats and Greases'!Q:R,2,FALSE)), "")</f>
        <v>35.5</v>
      </c>
      <c r="M2068" s="10">
        <f ca="1">_xlfn.IFNA((VLOOKUP($A2068,'Fats and Greases'!S:T,2,FALSE)), "")</f>
        <v>37</v>
      </c>
    </row>
    <row r="2069" spans="1:13" x14ac:dyDescent="0.2">
      <c r="A2069" s="18">
        <v>39679</v>
      </c>
      <c r="B2069" s="19">
        <f t="shared" si="64"/>
        <v>8</v>
      </c>
      <c r="C2069" s="19">
        <f t="shared" si="65"/>
        <v>2008</v>
      </c>
      <c r="D2069" s="10">
        <f ca="1">_xlfn.IFNA((VLOOKUP(A2069,'Fats and Greases'!A:B,2,FALSE)), "")</f>
        <v>32.5</v>
      </c>
      <c r="E2069" s="10">
        <f ca="1">_xlfn.IFNA((VLOOKUP(A2069,'Fats and Greases'!C:D,2,FALSE)), "")</f>
        <v>33.380000000000003</v>
      </c>
      <c r="F2069" s="10">
        <f ca="1">_xlfn.IFNA((VLOOKUP(A2069,'Fats and Greases'!E:F,2,FALSE)), "")</f>
        <v>34.130000000000003</v>
      </c>
      <c r="G2069" s="10">
        <f ca="1">_xlfn.IFNA((VLOOKUP(A2069,'Fats and Greases'!G:H,2,FALSE)), "")</f>
        <v>37</v>
      </c>
      <c r="H2069" s="10">
        <f ca="1">_xlfn.IFNA((VLOOKUP(A2069,'Fats and Greases'!I:J,2,FALSE)), "")</f>
        <v>35.25</v>
      </c>
      <c r="I2069" s="10">
        <f ca="1">_xlfn.IFNA((VLOOKUP(A2069,'Fats and Greases'!K:L,2,FALSE)), "")</f>
        <v>37.25</v>
      </c>
      <c r="J2069" s="10" t="str">
        <f ca="1">_xlfn.IFNA((VLOOKUP(A2069,'Fats and Greases'!M:N,2,FALSE)), "")</f>
        <v/>
      </c>
      <c r="K2069" s="10">
        <f ca="1">_xlfn.IFNA((VLOOKUP($A2069,'Fats and Greases'!O:P,2,FALSE)), "")</f>
        <v>36.5</v>
      </c>
      <c r="L2069" s="10">
        <f ca="1">_xlfn.IFNA((VLOOKUP($A2069,'Fats and Greases'!Q:R,2,FALSE)), "")</f>
        <v>34.25</v>
      </c>
      <c r="M2069" s="10">
        <f ca="1">_xlfn.IFNA((VLOOKUP($A2069,'Fats and Greases'!S:T,2,FALSE)), "")</f>
        <v>36.5</v>
      </c>
    </row>
    <row r="2070" spans="1:13" x14ac:dyDescent="0.2">
      <c r="A2070" s="18">
        <v>39680</v>
      </c>
      <c r="B2070" s="19">
        <f t="shared" si="64"/>
        <v>8</v>
      </c>
      <c r="C2070" s="19">
        <f t="shared" si="65"/>
        <v>2008</v>
      </c>
      <c r="D2070" s="10">
        <f ca="1">_xlfn.IFNA((VLOOKUP(A2070,'Fats and Greases'!A:B,2,FALSE)), "")</f>
        <v>32.5</v>
      </c>
      <c r="E2070" s="10">
        <f ca="1">_xlfn.IFNA((VLOOKUP(A2070,'Fats and Greases'!C:D,2,FALSE)), "")</f>
        <v>32.880000000000003</v>
      </c>
      <c r="F2070" s="10">
        <f ca="1">_xlfn.IFNA((VLOOKUP(A2070,'Fats and Greases'!E:F,2,FALSE)), "")</f>
        <v>34.130000000000003</v>
      </c>
      <c r="G2070" s="10">
        <f ca="1">_xlfn.IFNA((VLOOKUP(A2070,'Fats and Greases'!G:H,2,FALSE)), "")</f>
        <v>37</v>
      </c>
      <c r="H2070" s="10">
        <f ca="1">_xlfn.IFNA((VLOOKUP(A2070,'Fats and Greases'!I:J,2,FALSE)), "")</f>
        <v>35.25</v>
      </c>
      <c r="I2070" s="10">
        <f ca="1">_xlfn.IFNA((VLOOKUP(A2070,'Fats and Greases'!K:L,2,FALSE)), "")</f>
        <v>37.25</v>
      </c>
      <c r="J2070" s="10" t="str">
        <f ca="1">_xlfn.IFNA((VLOOKUP(A2070,'Fats and Greases'!M:N,2,FALSE)), "")</f>
        <v/>
      </c>
      <c r="K2070" s="10">
        <f ca="1">_xlfn.IFNA((VLOOKUP($A2070,'Fats and Greases'!O:P,2,FALSE)), "")</f>
        <v>36.5</v>
      </c>
      <c r="L2070" s="10">
        <f ca="1">_xlfn.IFNA((VLOOKUP($A2070,'Fats and Greases'!Q:R,2,FALSE)), "")</f>
        <v>34.25</v>
      </c>
      <c r="M2070" s="10">
        <f ca="1">_xlfn.IFNA((VLOOKUP($A2070,'Fats and Greases'!S:T,2,FALSE)), "")</f>
        <v>35</v>
      </c>
    </row>
    <row r="2071" spans="1:13" x14ac:dyDescent="0.2">
      <c r="A2071" s="18">
        <v>39681</v>
      </c>
      <c r="B2071" s="19">
        <f t="shared" si="64"/>
        <v>8</v>
      </c>
      <c r="C2071" s="19">
        <f t="shared" si="65"/>
        <v>2008</v>
      </c>
      <c r="D2071" s="10">
        <f ca="1">_xlfn.IFNA((VLOOKUP(A2071,'Fats and Greases'!A:B,2,FALSE)), "")</f>
        <v>32.75</v>
      </c>
      <c r="E2071" s="10">
        <f ca="1">_xlfn.IFNA((VLOOKUP(A2071,'Fats and Greases'!C:D,2,FALSE)), "")</f>
        <v>32.880000000000003</v>
      </c>
      <c r="F2071" s="10">
        <f ca="1">_xlfn.IFNA((VLOOKUP(A2071,'Fats and Greases'!E:F,2,FALSE)), "")</f>
        <v>34.130000000000003</v>
      </c>
      <c r="G2071" s="10">
        <f ca="1">_xlfn.IFNA((VLOOKUP(A2071,'Fats and Greases'!G:H,2,FALSE)), "")</f>
        <v>37</v>
      </c>
      <c r="H2071" s="10">
        <f ca="1">_xlfn.IFNA((VLOOKUP(A2071,'Fats and Greases'!I:J,2,FALSE)), "")</f>
        <v>35.25</v>
      </c>
      <c r="I2071" s="10">
        <f ca="1">_xlfn.IFNA((VLOOKUP(A2071,'Fats and Greases'!K:L,2,FALSE)), "")</f>
        <v>37.25</v>
      </c>
      <c r="J2071" s="10" t="str">
        <f ca="1">_xlfn.IFNA((VLOOKUP(A2071,'Fats and Greases'!M:N,2,FALSE)), "")</f>
        <v/>
      </c>
      <c r="K2071" s="10">
        <f ca="1">_xlfn.IFNA((VLOOKUP($A2071,'Fats and Greases'!O:P,2,FALSE)), "")</f>
        <v>36.5</v>
      </c>
      <c r="L2071" s="10">
        <f ca="1">_xlfn.IFNA((VLOOKUP($A2071,'Fats and Greases'!Q:R,2,FALSE)), "")</f>
        <v>34.25</v>
      </c>
      <c r="M2071" s="10">
        <f ca="1">_xlfn.IFNA((VLOOKUP($A2071,'Fats and Greases'!S:T,2,FALSE)), "")</f>
        <v>35</v>
      </c>
    </row>
    <row r="2072" spans="1:13" x14ac:dyDescent="0.2">
      <c r="A2072" s="18">
        <v>39682</v>
      </c>
      <c r="B2072" s="19">
        <f t="shared" si="64"/>
        <v>8</v>
      </c>
      <c r="C2072" s="19">
        <f t="shared" si="65"/>
        <v>2008</v>
      </c>
      <c r="D2072" s="10">
        <f ca="1">_xlfn.IFNA((VLOOKUP(A2072,'Fats and Greases'!A:B,2,FALSE)), "")</f>
        <v>32.25</v>
      </c>
      <c r="E2072" s="10">
        <f ca="1">_xlfn.IFNA((VLOOKUP(A2072,'Fats and Greases'!C:D,2,FALSE)), "")</f>
        <v>32.880000000000003</v>
      </c>
      <c r="F2072" s="10">
        <f ca="1">_xlfn.IFNA((VLOOKUP(A2072,'Fats and Greases'!E:F,2,FALSE)), "")</f>
        <v>34.130000000000003</v>
      </c>
      <c r="G2072" s="10">
        <f ca="1">_xlfn.IFNA((VLOOKUP(A2072,'Fats and Greases'!G:H,2,FALSE)), "")</f>
        <v>37</v>
      </c>
      <c r="H2072" s="10">
        <f ca="1">_xlfn.IFNA((VLOOKUP(A2072,'Fats and Greases'!I:J,2,FALSE)), "")</f>
        <v>35.25</v>
      </c>
      <c r="I2072" s="10">
        <f ca="1">_xlfn.IFNA((VLOOKUP(A2072,'Fats and Greases'!K:L,2,FALSE)), "")</f>
        <v>37.25</v>
      </c>
      <c r="J2072" s="10" t="str">
        <f ca="1">_xlfn.IFNA((VLOOKUP(A2072,'Fats and Greases'!M:N,2,FALSE)), "")</f>
        <v/>
      </c>
      <c r="K2072" s="10">
        <f ca="1">_xlfn.IFNA((VLOOKUP($A2072,'Fats and Greases'!O:P,2,FALSE)), "")</f>
        <v>36.5</v>
      </c>
      <c r="L2072" s="10">
        <f ca="1">_xlfn.IFNA((VLOOKUP($A2072,'Fats and Greases'!Q:R,2,FALSE)), "")</f>
        <v>34.25</v>
      </c>
      <c r="M2072" s="10">
        <f ca="1">_xlfn.IFNA((VLOOKUP($A2072,'Fats and Greases'!S:T,2,FALSE)), "")</f>
        <v>35</v>
      </c>
    </row>
    <row r="2073" spans="1:13" x14ac:dyDescent="0.2">
      <c r="A2073" s="18">
        <v>39685</v>
      </c>
      <c r="B2073" s="19">
        <f t="shared" si="64"/>
        <v>8</v>
      </c>
      <c r="C2073" s="19">
        <f t="shared" si="65"/>
        <v>2008</v>
      </c>
      <c r="D2073" s="10">
        <f ca="1">_xlfn.IFNA((VLOOKUP(A2073,'Fats and Greases'!A:B,2,FALSE)), "")</f>
        <v>32</v>
      </c>
      <c r="E2073" s="10">
        <f ca="1">_xlfn.IFNA((VLOOKUP(A2073,'Fats and Greases'!C:D,2,FALSE)), "")</f>
        <v>32.5</v>
      </c>
      <c r="F2073" s="10">
        <f ca="1">_xlfn.IFNA((VLOOKUP(A2073,'Fats and Greases'!E:F,2,FALSE)), "")</f>
        <v>34.130000000000003</v>
      </c>
      <c r="G2073" s="10">
        <f ca="1">_xlfn.IFNA((VLOOKUP(A2073,'Fats and Greases'!G:H,2,FALSE)), "")</f>
        <v>37</v>
      </c>
      <c r="H2073" s="10">
        <f ca="1">_xlfn.IFNA((VLOOKUP(A2073,'Fats and Greases'!I:J,2,FALSE)), "")</f>
        <v>35.25</v>
      </c>
      <c r="I2073" s="10">
        <f ca="1">_xlfn.IFNA((VLOOKUP(A2073,'Fats and Greases'!K:L,2,FALSE)), "")</f>
        <v>37.25</v>
      </c>
      <c r="J2073" s="10" t="str">
        <f ca="1">_xlfn.IFNA((VLOOKUP(A2073,'Fats and Greases'!M:N,2,FALSE)), "")</f>
        <v/>
      </c>
      <c r="K2073" s="10">
        <f ca="1">_xlfn.IFNA((VLOOKUP($A2073,'Fats and Greases'!O:P,2,FALSE)), "")</f>
        <v>36.5</v>
      </c>
      <c r="L2073" s="10">
        <f ca="1">_xlfn.IFNA((VLOOKUP($A2073,'Fats and Greases'!Q:R,2,FALSE)), "")</f>
        <v>34.25</v>
      </c>
      <c r="M2073" s="10">
        <f ca="1">_xlfn.IFNA((VLOOKUP($A2073,'Fats and Greases'!S:T,2,FALSE)), "")</f>
        <v>35</v>
      </c>
    </row>
    <row r="2074" spans="1:13" x14ac:dyDescent="0.2">
      <c r="A2074" s="18">
        <v>39686</v>
      </c>
      <c r="B2074" s="19">
        <f t="shared" si="64"/>
        <v>8</v>
      </c>
      <c r="C2074" s="19">
        <f t="shared" si="65"/>
        <v>2008</v>
      </c>
      <c r="D2074" s="10">
        <f ca="1">_xlfn.IFNA((VLOOKUP(A2074,'Fats and Greases'!A:B,2,FALSE)), "")</f>
        <v>32.25</v>
      </c>
      <c r="E2074" s="10">
        <f ca="1">_xlfn.IFNA((VLOOKUP(A2074,'Fats and Greases'!C:D,2,FALSE)), "")</f>
        <v>32.5</v>
      </c>
      <c r="F2074" s="10">
        <f ca="1">_xlfn.IFNA((VLOOKUP(A2074,'Fats and Greases'!E:F,2,FALSE)), "")</f>
        <v>33.630000000000003</v>
      </c>
      <c r="G2074" s="10">
        <f ca="1">_xlfn.IFNA((VLOOKUP(A2074,'Fats and Greases'!G:H,2,FALSE)), "")</f>
        <v>37</v>
      </c>
      <c r="H2074" s="10">
        <f ca="1">_xlfn.IFNA((VLOOKUP(A2074,'Fats and Greases'!I:J,2,FALSE)), "")</f>
        <v>35.25</v>
      </c>
      <c r="I2074" s="10">
        <f ca="1">_xlfn.IFNA((VLOOKUP(A2074,'Fats and Greases'!K:L,2,FALSE)), "")</f>
        <v>37.25</v>
      </c>
      <c r="J2074" s="10" t="str">
        <f ca="1">_xlfn.IFNA((VLOOKUP(A2074,'Fats and Greases'!M:N,2,FALSE)), "")</f>
        <v/>
      </c>
      <c r="K2074" s="10">
        <f ca="1">_xlfn.IFNA((VLOOKUP($A2074,'Fats and Greases'!O:P,2,FALSE)), "")</f>
        <v>36.5</v>
      </c>
      <c r="L2074" s="10">
        <f ca="1">_xlfn.IFNA((VLOOKUP($A2074,'Fats and Greases'!Q:R,2,FALSE)), "")</f>
        <v>34.25</v>
      </c>
      <c r="M2074" s="10">
        <f ca="1">_xlfn.IFNA((VLOOKUP($A2074,'Fats and Greases'!S:T,2,FALSE)), "")</f>
        <v>35</v>
      </c>
    </row>
    <row r="2075" spans="1:13" x14ac:dyDescent="0.2">
      <c r="A2075" s="18">
        <v>39687</v>
      </c>
      <c r="B2075" s="19">
        <f t="shared" si="64"/>
        <v>8</v>
      </c>
      <c r="C2075" s="19">
        <f t="shared" si="65"/>
        <v>2008</v>
      </c>
      <c r="D2075" s="10">
        <f ca="1">_xlfn.IFNA((VLOOKUP(A2075,'Fats and Greases'!A:B,2,FALSE)), "")</f>
        <v>32.25</v>
      </c>
      <c r="E2075" s="10">
        <f ca="1">_xlfn.IFNA((VLOOKUP(A2075,'Fats and Greases'!C:D,2,FALSE)), "")</f>
        <v>32.5</v>
      </c>
      <c r="F2075" s="10">
        <f ca="1">_xlfn.IFNA((VLOOKUP(A2075,'Fats and Greases'!E:F,2,FALSE)), "")</f>
        <v>32.5</v>
      </c>
      <c r="G2075" s="10">
        <f ca="1">_xlfn.IFNA((VLOOKUP(A2075,'Fats and Greases'!G:H,2,FALSE)), "")</f>
        <v>37</v>
      </c>
      <c r="H2075" s="10">
        <f ca="1">_xlfn.IFNA((VLOOKUP(A2075,'Fats and Greases'!I:J,2,FALSE)), "")</f>
        <v>34.75</v>
      </c>
      <c r="I2075" s="10">
        <f ca="1">_xlfn.IFNA((VLOOKUP(A2075,'Fats and Greases'!K:L,2,FALSE)), "")</f>
        <v>37.25</v>
      </c>
      <c r="J2075" s="10" t="str">
        <f ca="1">_xlfn.IFNA((VLOOKUP(A2075,'Fats and Greases'!M:N,2,FALSE)), "")</f>
        <v/>
      </c>
      <c r="K2075" s="10">
        <f ca="1">_xlfn.IFNA((VLOOKUP($A2075,'Fats and Greases'!O:P,2,FALSE)), "")</f>
        <v>36</v>
      </c>
      <c r="L2075" s="10">
        <f ca="1">_xlfn.IFNA((VLOOKUP($A2075,'Fats and Greases'!Q:R,2,FALSE)), "")</f>
        <v>32</v>
      </c>
      <c r="M2075" s="10">
        <f ca="1">_xlfn.IFNA((VLOOKUP($A2075,'Fats and Greases'!S:T,2,FALSE)), "")</f>
        <v>35</v>
      </c>
    </row>
    <row r="2076" spans="1:13" x14ac:dyDescent="0.2">
      <c r="A2076" s="18">
        <v>39688</v>
      </c>
      <c r="B2076" s="19">
        <f t="shared" si="64"/>
        <v>8</v>
      </c>
      <c r="C2076" s="19">
        <f t="shared" si="65"/>
        <v>2008</v>
      </c>
      <c r="D2076" s="10">
        <f ca="1">_xlfn.IFNA((VLOOKUP(A2076,'Fats and Greases'!A:B,2,FALSE)), "")</f>
        <v>32.25</v>
      </c>
      <c r="E2076" s="10">
        <f ca="1">_xlfn.IFNA((VLOOKUP(A2076,'Fats and Greases'!C:D,2,FALSE)), "")</f>
        <v>32</v>
      </c>
      <c r="F2076" s="10">
        <f ca="1">_xlfn.IFNA((VLOOKUP(A2076,'Fats and Greases'!E:F,2,FALSE)), "")</f>
        <v>32.25</v>
      </c>
      <c r="G2076" s="10">
        <f ca="1">_xlfn.IFNA((VLOOKUP(A2076,'Fats and Greases'!G:H,2,FALSE)), "")</f>
        <v>37</v>
      </c>
      <c r="H2076" s="10">
        <f ca="1">_xlfn.IFNA((VLOOKUP(A2076,'Fats and Greases'!I:J,2,FALSE)), "")</f>
        <v>34.75</v>
      </c>
      <c r="I2076" s="10">
        <f ca="1">_xlfn.IFNA((VLOOKUP(A2076,'Fats and Greases'!K:L,2,FALSE)), "")</f>
        <v>37.25</v>
      </c>
      <c r="J2076" s="10" t="str">
        <f ca="1">_xlfn.IFNA((VLOOKUP(A2076,'Fats and Greases'!M:N,2,FALSE)), "")</f>
        <v/>
      </c>
      <c r="K2076" s="10">
        <f ca="1">_xlfn.IFNA((VLOOKUP($A2076,'Fats and Greases'!O:P,2,FALSE)), "")</f>
        <v>36</v>
      </c>
      <c r="L2076" s="10">
        <f ca="1">_xlfn.IFNA((VLOOKUP($A2076,'Fats and Greases'!Q:R,2,FALSE)), "")</f>
        <v>32</v>
      </c>
      <c r="M2076" s="10">
        <f ca="1">_xlfn.IFNA((VLOOKUP($A2076,'Fats and Greases'!S:T,2,FALSE)), "")</f>
        <v>35</v>
      </c>
    </row>
    <row r="2077" spans="1:13" x14ac:dyDescent="0.2">
      <c r="A2077" s="18">
        <v>39689</v>
      </c>
      <c r="B2077" s="19">
        <f t="shared" si="64"/>
        <v>8</v>
      </c>
      <c r="C2077" s="19">
        <f t="shared" si="65"/>
        <v>2008</v>
      </c>
      <c r="D2077" s="10">
        <f ca="1">_xlfn.IFNA((VLOOKUP(A2077,'Fats and Greases'!A:B,2,FALSE)), "")</f>
        <v>32.25</v>
      </c>
      <c r="E2077" s="10">
        <f ca="1">_xlfn.IFNA((VLOOKUP(A2077,'Fats and Greases'!C:D,2,FALSE)), "")</f>
        <v>32</v>
      </c>
      <c r="F2077" s="10">
        <f ca="1">_xlfn.IFNA((VLOOKUP(A2077,'Fats and Greases'!E:F,2,FALSE)), "")</f>
        <v>32.25</v>
      </c>
      <c r="G2077" s="10">
        <f ca="1">_xlfn.IFNA((VLOOKUP(A2077,'Fats and Greases'!G:H,2,FALSE)), "")</f>
        <v>37</v>
      </c>
      <c r="H2077" s="10">
        <f ca="1">_xlfn.IFNA((VLOOKUP(A2077,'Fats and Greases'!I:J,2,FALSE)), "")</f>
        <v>34.75</v>
      </c>
      <c r="I2077" s="10">
        <f ca="1">_xlfn.IFNA((VLOOKUP(A2077,'Fats and Greases'!K:L,2,FALSE)), "")</f>
        <v>37.25</v>
      </c>
      <c r="J2077" s="10" t="str">
        <f ca="1">_xlfn.IFNA((VLOOKUP(A2077,'Fats and Greases'!M:N,2,FALSE)), "")</f>
        <v/>
      </c>
      <c r="K2077" s="10">
        <f ca="1">_xlfn.IFNA((VLOOKUP($A2077,'Fats and Greases'!O:P,2,FALSE)), "")</f>
        <v>36</v>
      </c>
      <c r="L2077" s="10">
        <f ca="1">_xlfn.IFNA((VLOOKUP($A2077,'Fats and Greases'!Q:R,2,FALSE)), "")</f>
        <v>32</v>
      </c>
      <c r="M2077" s="10">
        <f ca="1">_xlfn.IFNA((VLOOKUP($A2077,'Fats and Greases'!S:T,2,FALSE)), "")</f>
        <v>35</v>
      </c>
    </row>
    <row r="2078" spans="1:13" x14ac:dyDescent="0.2">
      <c r="A2078" s="18">
        <v>39692</v>
      </c>
      <c r="B2078" s="19">
        <f t="shared" si="64"/>
        <v>9</v>
      </c>
      <c r="C2078" s="19">
        <f t="shared" si="65"/>
        <v>2008</v>
      </c>
      <c r="D2078" s="10" t="str">
        <f ca="1">_xlfn.IFNA((VLOOKUP(A2078,'Fats and Greases'!A:B,2,FALSE)), "")</f>
        <v/>
      </c>
      <c r="E2078" s="10" t="str">
        <f ca="1">_xlfn.IFNA((VLOOKUP(A2078,'Fats and Greases'!C:D,2,FALSE)), "")</f>
        <v/>
      </c>
      <c r="F2078" s="10" t="str">
        <f ca="1">_xlfn.IFNA((VLOOKUP(A2078,'Fats and Greases'!E:F,2,FALSE)), "")</f>
        <v/>
      </c>
      <c r="G2078" s="10" t="str">
        <f ca="1">_xlfn.IFNA((VLOOKUP(A2078,'Fats and Greases'!G:H,2,FALSE)), "")</f>
        <v/>
      </c>
      <c r="H2078" s="10" t="str">
        <f ca="1">_xlfn.IFNA((VLOOKUP(A2078,'Fats and Greases'!I:J,2,FALSE)), "")</f>
        <v/>
      </c>
      <c r="I2078" s="10" t="str">
        <f ca="1">_xlfn.IFNA((VLOOKUP(A2078,'Fats and Greases'!K:L,2,FALSE)), "")</f>
        <v/>
      </c>
      <c r="J2078" s="10" t="str">
        <f ca="1">_xlfn.IFNA((VLOOKUP(A2078,'Fats and Greases'!M:N,2,FALSE)), "")</f>
        <v/>
      </c>
      <c r="K2078" s="10" t="str">
        <f ca="1">_xlfn.IFNA((VLOOKUP($A2078,'Fats and Greases'!O:P,2,FALSE)), "")</f>
        <v/>
      </c>
      <c r="L2078" s="10" t="str">
        <f ca="1">_xlfn.IFNA((VLOOKUP($A2078,'Fats and Greases'!Q:R,2,FALSE)), "")</f>
        <v/>
      </c>
      <c r="M2078" s="10" t="str">
        <f ca="1">_xlfn.IFNA((VLOOKUP($A2078,'Fats and Greases'!S:T,2,FALSE)), "")</f>
        <v/>
      </c>
    </row>
    <row r="2079" spans="1:13" x14ac:dyDescent="0.2">
      <c r="A2079" s="18">
        <v>39693</v>
      </c>
      <c r="B2079" s="19">
        <f t="shared" si="64"/>
        <v>9</v>
      </c>
      <c r="C2079" s="19">
        <f t="shared" si="65"/>
        <v>2008</v>
      </c>
      <c r="D2079" s="10">
        <f ca="1">_xlfn.IFNA((VLOOKUP(A2079,'Fats and Greases'!A:B,2,FALSE)), "")</f>
        <v>32.25</v>
      </c>
      <c r="E2079" s="10">
        <f ca="1">_xlfn.IFNA((VLOOKUP(A2079,'Fats and Greases'!C:D,2,FALSE)), "")</f>
        <v>32.25</v>
      </c>
      <c r="F2079" s="10">
        <f ca="1">_xlfn.IFNA((VLOOKUP(A2079,'Fats and Greases'!E:F,2,FALSE)), "")</f>
        <v>32.25</v>
      </c>
      <c r="G2079" s="10">
        <f ca="1">_xlfn.IFNA((VLOOKUP(A2079,'Fats and Greases'!G:H,2,FALSE)), "")</f>
        <v>37</v>
      </c>
      <c r="H2079" s="10">
        <f ca="1">_xlfn.IFNA((VLOOKUP(A2079,'Fats and Greases'!I:J,2,FALSE)), "")</f>
        <v>34.75</v>
      </c>
      <c r="I2079" s="10">
        <f ca="1">_xlfn.IFNA((VLOOKUP(A2079,'Fats and Greases'!K:L,2,FALSE)), "")</f>
        <v>37.25</v>
      </c>
      <c r="J2079" s="10" t="str">
        <f ca="1">_xlfn.IFNA((VLOOKUP(A2079,'Fats and Greases'!M:N,2,FALSE)), "")</f>
        <v/>
      </c>
      <c r="K2079" s="10">
        <f ca="1">_xlfn.IFNA((VLOOKUP($A2079,'Fats and Greases'!O:P,2,FALSE)), "")</f>
        <v>36</v>
      </c>
      <c r="L2079" s="10">
        <f ca="1">_xlfn.IFNA((VLOOKUP($A2079,'Fats and Greases'!Q:R,2,FALSE)), "")</f>
        <v>32</v>
      </c>
      <c r="M2079" s="10">
        <f ca="1">_xlfn.IFNA((VLOOKUP($A2079,'Fats and Greases'!S:T,2,FALSE)), "")</f>
        <v>35</v>
      </c>
    </row>
    <row r="2080" spans="1:13" x14ac:dyDescent="0.2">
      <c r="A2080" s="18">
        <v>39694</v>
      </c>
      <c r="B2080" s="19">
        <f t="shared" si="64"/>
        <v>9</v>
      </c>
      <c r="C2080" s="19">
        <f t="shared" si="65"/>
        <v>2008</v>
      </c>
      <c r="D2080" s="10">
        <f ca="1">_xlfn.IFNA((VLOOKUP(A2080,'Fats and Greases'!A:B,2,FALSE)), "")</f>
        <v>32.25</v>
      </c>
      <c r="E2080" s="10">
        <f ca="1">_xlfn.IFNA((VLOOKUP(A2080,'Fats and Greases'!C:D,2,FALSE)), "")</f>
        <v>32.5</v>
      </c>
      <c r="F2080" s="10">
        <f ca="1">_xlfn.IFNA((VLOOKUP(A2080,'Fats and Greases'!E:F,2,FALSE)), "")</f>
        <v>32.25</v>
      </c>
      <c r="G2080" s="10">
        <f ca="1">_xlfn.IFNA((VLOOKUP(A2080,'Fats and Greases'!G:H,2,FALSE)), "")</f>
        <v>36.5</v>
      </c>
      <c r="H2080" s="10">
        <f ca="1">_xlfn.IFNA((VLOOKUP(A2080,'Fats and Greases'!I:J,2,FALSE)), "")</f>
        <v>34.130000000000003</v>
      </c>
      <c r="I2080" s="10">
        <f ca="1">_xlfn.IFNA((VLOOKUP(A2080,'Fats and Greases'!K:L,2,FALSE)), "")</f>
        <v>37.25</v>
      </c>
      <c r="J2080" s="10" t="str">
        <f ca="1">_xlfn.IFNA((VLOOKUP(A2080,'Fats and Greases'!M:N,2,FALSE)), "")</f>
        <v/>
      </c>
      <c r="K2080" s="10">
        <f ca="1">_xlfn.IFNA((VLOOKUP($A2080,'Fats and Greases'!O:P,2,FALSE)), "")</f>
        <v>35.75</v>
      </c>
      <c r="L2080" s="10">
        <f ca="1">_xlfn.IFNA((VLOOKUP($A2080,'Fats and Greases'!Q:R,2,FALSE)), "")</f>
        <v>32</v>
      </c>
      <c r="M2080" s="10">
        <f ca="1">_xlfn.IFNA((VLOOKUP($A2080,'Fats and Greases'!S:T,2,FALSE)), "")</f>
        <v>35</v>
      </c>
    </row>
    <row r="2081" spans="1:13" x14ac:dyDescent="0.2">
      <c r="A2081" s="18">
        <v>39695</v>
      </c>
      <c r="B2081" s="19">
        <f t="shared" si="64"/>
        <v>9</v>
      </c>
      <c r="C2081" s="19">
        <f t="shared" si="65"/>
        <v>2008</v>
      </c>
      <c r="D2081" s="10">
        <f ca="1">_xlfn.IFNA((VLOOKUP(A2081,'Fats and Greases'!A:B,2,FALSE)), "")</f>
        <v>32.25</v>
      </c>
      <c r="E2081" s="10">
        <f ca="1">_xlfn.IFNA((VLOOKUP(A2081,'Fats and Greases'!C:D,2,FALSE)), "")</f>
        <v>32.25</v>
      </c>
      <c r="F2081" s="10">
        <f ca="1">_xlfn.IFNA((VLOOKUP(A2081,'Fats and Greases'!E:F,2,FALSE)), "")</f>
        <v>31</v>
      </c>
      <c r="G2081" s="10">
        <f ca="1">_xlfn.IFNA((VLOOKUP(A2081,'Fats and Greases'!G:H,2,FALSE)), "")</f>
        <v>36.5</v>
      </c>
      <c r="H2081" s="10">
        <f ca="1">_xlfn.IFNA((VLOOKUP(A2081,'Fats and Greases'!I:J,2,FALSE)), "")</f>
        <v>34.130000000000003</v>
      </c>
      <c r="I2081" s="10">
        <f ca="1">_xlfn.IFNA((VLOOKUP(A2081,'Fats and Greases'!K:L,2,FALSE)), "")</f>
        <v>36</v>
      </c>
      <c r="J2081" s="10" t="str">
        <f ca="1">_xlfn.IFNA((VLOOKUP(A2081,'Fats and Greases'!M:N,2,FALSE)), "")</f>
        <v/>
      </c>
      <c r="K2081" s="10">
        <f ca="1">_xlfn.IFNA((VLOOKUP($A2081,'Fats and Greases'!O:P,2,FALSE)), "")</f>
        <v>35.75</v>
      </c>
      <c r="L2081" s="10">
        <f ca="1">_xlfn.IFNA((VLOOKUP($A2081,'Fats and Greases'!Q:R,2,FALSE)), "")</f>
        <v>32</v>
      </c>
      <c r="M2081" s="10">
        <f ca="1">_xlfn.IFNA((VLOOKUP($A2081,'Fats and Greases'!S:T,2,FALSE)), "")</f>
        <v>35</v>
      </c>
    </row>
    <row r="2082" spans="1:13" x14ac:dyDescent="0.2">
      <c r="A2082" s="18">
        <v>39696</v>
      </c>
      <c r="B2082" s="19">
        <f t="shared" si="64"/>
        <v>9</v>
      </c>
      <c r="C2082" s="19">
        <f t="shared" si="65"/>
        <v>2008</v>
      </c>
      <c r="D2082" s="10">
        <f ca="1">_xlfn.IFNA((VLOOKUP(A2082,'Fats and Greases'!A:B,2,FALSE)), "")</f>
        <v>32.25</v>
      </c>
      <c r="E2082" s="10">
        <f ca="1">_xlfn.IFNA((VLOOKUP(A2082,'Fats and Greases'!C:D,2,FALSE)), "")</f>
        <v>32.25</v>
      </c>
      <c r="F2082" s="10">
        <f ca="1">_xlfn.IFNA((VLOOKUP(A2082,'Fats and Greases'!E:F,2,FALSE)), "")</f>
        <v>31</v>
      </c>
      <c r="G2082" s="10">
        <f ca="1">_xlfn.IFNA((VLOOKUP(A2082,'Fats and Greases'!G:H,2,FALSE)), "")</f>
        <v>36.5</v>
      </c>
      <c r="H2082" s="10">
        <f ca="1">_xlfn.IFNA((VLOOKUP(A2082,'Fats and Greases'!I:J,2,FALSE)), "")</f>
        <v>32.75</v>
      </c>
      <c r="I2082" s="10">
        <f ca="1">_xlfn.IFNA((VLOOKUP(A2082,'Fats and Greases'!K:L,2,FALSE)), "")</f>
        <v>36</v>
      </c>
      <c r="J2082" s="10" t="str">
        <f ca="1">_xlfn.IFNA((VLOOKUP(A2082,'Fats and Greases'!M:N,2,FALSE)), "")</f>
        <v/>
      </c>
      <c r="K2082" s="10">
        <f ca="1">_xlfn.IFNA((VLOOKUP($A2082,'Fats and Greases'!O:P,2,FALSE)), "")</f>
        <v>35.75</v>
      </c>
      <c r="L2082" s="10">
        <f ca="1">_xlfn.IFNA((VLOOKUP($A2082,'Fats and Greases'!Q:R,2,FALSE)), "")</f>
        <v>32</v>
      </c>
      <c r="M2082" s="10">
        <f ca="1">_xlfn.IFNA((VLOOKUP($A2082,'Fats and Greases'!S:T,2,FALSE)), "")</f>
        <v>35</v>
      </c>
    </row>
    <row r="2083" spans="1:13" x14ac:dyDescent="0.2">
      <c r="A2083" s="18">
        <v>39699</v>
      </c>
      <c r="B2083" s="19">
        <f t="shared" si="64"/>
        <v>9</v>
      </c>
      <c r="C2083" s="19">
        <f t="shared" si="65"/>
        <v>2008</v>
      </c>
      <c r="D2083" s="10">
        <f ca="1">_xlfn.IFNA((VLOOKUP(A2083,'Fats and Greases'!A:B,2,FALSE)), "")</f>
        <v>32</v>
      </c>
      <c r="E2083" s="10">
        <f ca="1">_xlfn.IFNA((VLOOKUP(A2083,'Fats and Greases'!C:D,2,FALSE)), "")</f>
        <v>32</v>
      </c>
      <c r="F2083" s="10">
        <f ca="1">_xlfn.IFNA((VLOOKUP(A2083,'Fats and Greases'!E:F,2,FALSE)), "")</f>
        <v>31</v>
      </c>
      <c r="G2083" s="10">
        <f ca="1">_xlfn.IFNA((VLOOKUP(A2083,'Fats and Greases'!G:H,2,FALSE)), "")</f>
        <v>36.5</v>
      </c>
      <c r="H2083" s="10">
        <f ca="1">_xlfn.IFNA((VLOOKUP(A2083,'Fats and Greases'!I:J,2,FALSE)), "")</f>
        <v>32.75</v>
      </c>
      <c r="I2083" s="10">
        <f ca="1">_xlfn.IFNA((VLOOKUP(A2083,'Fats and Greases'!K:L,2,FALSE)), "")</f>
        <v>36</v>
      </c>
      <c r="J2083" s="10" t="str">
        <f ca="1">_xlfn.IFNA((VLOOKUP(A2083,'Fats and Greases'!M:N,2,FALSE)), "")</f>
        <v/>
      </c>
      <c r="K2083" s="10">
        <f ca="1">_xlfn.IFNA((VLOOKUP($A2083,'Fats and Greases'!O:P,2,FALSE)), "")</f>
        <v>35.75</v>
      </c>
      <c r="L2083" s="10">
        <f ca="1">_xlfn.IFNA((VLOOKUP($A2083,'Fats and Greases'!Q:R,2,FALSE)), "")</f>
        <v>32</v>
      </c>
      <c r="M2083" s="10">
        <f ca="1">_xlfn.IFNA((VLOOKUP($A2083,'Fats and Greases'!S:T,2,FALSE)), "")</f>
        <v>35</v>
      </c>
    </row>
    <row r="2084" spans="1:13" x14ac:dyDescent="0.2">
      <c r="A2084" s="18">
        <v>39700</v>
      </c>
      <c r="B2084" s="19">
        <f t="shared" si="64"/>
        <v>9</v>
      </c>
      <c r="C2084" s="19">
        <f t="shared" si="65"/>
        <v>2008</v>
      </c>
      <c r="D2084" s="10">
        <f ca="1">_xlfn.IFNA((VLOOKUP(A2084,'Fats and Greases'!A:B,2,FALSE)), "")</f>
        <v>32</v>
      </c>
      <c r="E2084" s="10">
        <f ca="1">_xlfn.IFNA((VLOOKUP(A2084,'Fats and Greases'!C:D,2,FALSE)), "")</f>
        <v>31.5</v>
      </c>
      <c r="F2084" s="10">
        <f ca="1">_xlfn.IFNA((VLOOKUP(A2084,'Fats and Greases'!E:F,2,FALSE)), "")</f>
        <v>31</v>
      </c>
      <c r="G2084" s="10">
        <f ca="1">_xlfn.IFNA((VLOOKUP(A2084,'Fats and Greases'!G:H,2,FALSE)), "")</f>
        <v>35.5</v>
      </c>
      <c r="H2084" s="10">
        <f ca="1">_xlfn.IFNA((VLOOKUP(A2084,'Fats and Greases'!I:J,2,FALSE)), "")</f>
        <v>32.75</v>
      </c>
      <c r="I2084" s="10">
        <f ca="1">_xlfn.IFNA((VLOOKUP(A2084,'Fats and Greases'!K:L,2,FALSE)), "")</f>
        <v>35.25</v>
      </c>
      <c r="J2084" s="10" t="str">
        <f ca="1">_xlfn.IFNA((VLOOKUP(A2084,'Fats and Greases'!M:N,2,FALSE)), "")</f>
        <v/>
      </c>
      <c r="K2084" s="10">
        <f ca="1">_xlfn.IFNA((VLOOKUP($A2084,'Fats and Greases'!O:P,2,FALSE)), "")</f>
        <v>35.25</v>
      </c>
      <c r="L2084" s="10">
        <f ca="1">_xlfn.IFNA((VLOOKUP($A2084,'Fats and Greases'!Q:R,2,FALSE)), "")</f>
        <v>32</v>
      </c>
      <c r="M2084" s="10">
        <f ca="1">_xlfn.IFNA((VLOOKUP($A2084,'Fats and Greases'!S:T,2,FALSE)), "")</f>
        <v>34.5</v>
      </c>
    </row>
    <row r="2085" spans="1:13" x14ac:dyDescent="0.2">
      <c r="A2085" s="18">
        <v>39701</v>
      </c>
      <c r="B2085" s="19">
        <f t="shared" si="64"/>
        <v>9</v>
      </c>
      <c r="C2085" s="19">
        <f t="shared" si="65"/>
        <v>2008</v>
      </c>
      <c r="D2085" s="10">
        <f ca="1">_xlfn.IFNA((VLOOKUP(A2085,'Fats and Greases'!A:B,2,FALSE)), "")</f>
        <v>31.75</v>
      </c>
      <c r="E2085" s="10">
        <f ca="1">_xlfn.IFNA((VLOOKUP(A2085,'Fats and Greases'!C:D,2,FALSE)), "")</f>
        <v>31.5</v>
      </c>
      <c r="F2085" s="10">
        <f ca="1">_xlfn.IFNA((VLOOKUP(A2085,'Fats and Greases'!E:F,2,FALSE)), "")</f>
        <v>31</v>
      </c>
      <c r="G2085" s="10">
        <f ca="1">_xlfn.IFNA((VLOOKUP(A2085,'Fats and Greases'!G:H,2,FALSE)), "")</f>
        <v>34.5</v>
      </c>
      <c r="H2085" s="10">
        <f ca="1">_xlfn.IFNA((VLOOKUP(A2085,'Fats and Greases'!I:J,2,FALSE)), "")</f>
        <v>32.75</v>
      </c>
      <c r="I2085" s="10">
        <f ca="1">_xlfn.IFNA((VLOOKUP(A2085,'Fats and Greases'!K:L,2,FALSE)), "")</f>
        <v>35.380000000000003</v>
      </c>
      <c r="J2085" s="10" t="str">
        <f ca="1">_xlfn.IFNA((VLOOKUP(A2085,'Fats and Greases'!M:N,2,FALSE)), "")</f>
        <v/>
      </c>
      <c r="K2085" s="10">
        <f ca="1">_xlfn.IFNA((VLOOKUP($A2085,'Fats and Greases'!O:P,2,FALSE)), "")</f>
        <v>34.5</v>
      </c>
      <c r="L2085" s="10">
        <f ca="1">_xlfn.IFNA((VLOOKUP($A2085,'Fats and Greases'!Q:R,2,FALSE)), "")</f>
        <v>32</v>
      </c>
      <c r="M2085" s="10">
        <f ca="1">_xlfn.IFNA((VLOOKUP($A2085,'Fats and Greases'!S:T,2,FALSE)), "")</f>
        <v>34.130000000000003</v>
      </c>
    </row>
    <row r="2086" spans="1:13" x14ac:dyDescent="0.2">
      <c r="A2086" s="18">
        <v>39702</v>
      </c>
      <c r="B2086" s="19">
        <f t="shared" si="64"/>
        <v>9</v>
      </c>
      <c r="C2086" s="19">
        <f t="shared" si="65"/>
        <v>2008</v>
      </c>
      <c r="D2086" s="10">
        <f ca="1">_xlfn.IFNA((VLOOKUP(A2086,'Fats and Greases'!A:B,2,FALSE)), "")</f>
        <v>31.25</v>
      </c>
      <c r="E2086" s="10">
        <f ca="1">_xlfn.IFNA((VLOOKUP(A2086,'Fats and Greases'!C:D,2,FALSE)), "")</f>
        <v>31.25</v>
      </c>
      <c r="F2086" s="10">
        <f ca="1">_xlfn.IFNA((VLOOKUP(A2086,'Fats and Greases'!E:F,2,FALSE)), "")</f>
        <v>31</v>
      </c>
      <c r="G2086" s="10">
        <f ca="1">_xlfn.IFNA((VLOOKUP(A2086,'Fats and Greases'!G:H,2,FALSE)), "")</f>
        <v>34.5</v>
      </c>
      <c r="H2086" s="10">
        <f ca="1">_xlfn.IFNA((VLOOKUP(A2086,'Fats and Greases'!I:J,2,FALSE)), "")</f>
        <v>32.75</v>
      </c>
      <c r="I2086" s="10">
        <f ca="1">_xlfn.IFNA((VLOOKUP(A2086,'Fats and Greases'!K:L,2,FALSE)), "")</f>
        <v>35.380000000000003</v>
      </c>
      <c r="J2086" s="10" t="str">
        <f ca="1">_xlfn.IFNA((VLOOKUP(A2086,'Fats and Greases'!M:N,2,FALSE)), "")</f>
        <v/>
      </c>
      <c r="K2086" s="10">
        <f ca="1">_xlfn.IFNA((VLOOKUP($A2086,'Fats and Greases'!O:P,2,FALSE)), "")</f>
        <v>34.5</v>
      </c>
      <c r="L2086" s="10">
        <f ca="1">_xlfn.IFNA((VLOOKUP($A2086,'Fats and Greases'!Q:R,2,FALSE)), "")</f>
        <v>32</v>
      </c>
      <c r="M2086" s="10">
        <f ca="1">_xlfn.IFNA((VLOOKUP($A2086,'Fats and Greases'!S:T,2,FALSE)), "")</f>
        <v>34.130000000000003</v>
      </c>
    </row>
    <row r="2087" spans="1:13" x14ac:dyDescent="0.2">
      <c r="A2087" s="18">
        <v>39703</v>
      </c>
      <c r="B2087" s="19">
        <f t="shared" si="64"/>
        <v>9</v>
      </c>
      <c r="C2087" s="19">
        <f t="shared" si="65"/>
        <v>2008</v>
      </c>
      <c r="D2087" s="10">
        <f ca="1">_xlfn.IFNA((VLOOKUP(A2087,'Fats and Greases'!A:B,2,FALSE)), "")</f>
        <v>31.25</v>
      </c>
      <c r="E2087" s="10">
        <f ca="1">_xlfn.IFNA((VLOOKUP(A2087,'Fats and Greases'!C:D,2,FALSE)), "")</f>
        <v>31.25</v>
      </c>
      <c r="F2087" s="10">
        <f ca="1">_xlfn.IFNA((VLOOKUP(A2087,'Fats and Greases'!E:F,2,FALSE)), "")</f>
        <v>31</v>
      </c>
      <c r="G2087" s="10">
        <f ca="1">_xlfn.IFNA((VLOOKUP(A2087,'Fats and Greases'!G:H,2,FALSE)), "")</f>
        <v>34.5</v>
      </c>
      <c r="H2087" s="10">
        <f ca="1">_xlfn.IFNA((VLOOKUP(A2087,'Fats and Greases'!I:J,2,FALSE)), "")</f>
        <v>32.75</v>
      </c>
      <c r="I2087" s="10">
        <f ca="1">_xlfn.IFNA((VLOOKUP(A2087,'Fats and Greases'!K:L,2,FALSE)), "")</f>
        <v>35.380000000000003</v>
      </c>
      <c r="J2087" s="10" t="str">
        <f ca="1">_xlfn.IFNA((VLOOKUP(A2087,'Fats and Greases'!M:N,2,FALSE)), "")</f>
        <v/>
      </c>
      <c r="K2087" s="10">
        <f ca="1">_xlfn.IFNA((VLOOKUP($A2087,'Fats and Greases'!O:P,2,FALSE)), "")</f>
        <v>34.5</v>
      </c>
      <c r="L2087" s="10">
        <f ca="1">_xlfn.IFNA((VLOOKUP($A2087,'Fats and Greases'!Q:R,2,FALSE)), "")</f>
        <v>32</v>
      </c>
      <c r="M2087" s="10">
        <f ca="1">_xlfn.IFNA((VLOOKUP($A2087,'Fats and Greases'!S:T,2,FALSE)), "")</f>
        <v>34.130000000000003</v>
      </c>
    </row>
    <row r="2088" spans="1:13" x14ac:dyDescent="0.2">
      <c r="A2088" s="18">
        <v>39706</v>
      </c>
      <c r="B2088" s="19">
        <f t="shared" si="64"/>
        <v>9</v>
      </c>
      <c r="C2088" s="19">
        <f t="shared" si="65"/>
        <v>2008</v>
      </c>
      <c r="D2088" s="10">
        <f ca="1">_xlfn.IFNA((VLOOKUP(A2088,'Fats and Greases'!A:B,2,FALSE)), "")</f>
        <v>31</v>
      </c>
      <c r="E2088" s="10">
        <f ca="1">_xlfn.IFNA((VLOOKUP(A2088,'Fats and Greases'!C:D,2,FALSE)), "")</f>
        <v>30.5</v>
      </c>
      <c r="F2088" s="10">
        <f ca="1">_xlfn.IFNA((VLOOKUP(A2088,'Fats and Greases'!E:F,2,FALSE)), "")</f>
        <v>31</v>
      </c>
      <c r="G2088" s="10">
        <f ca="1">_xlfn.IFNA((VLOOKUP(A2088,'Fats and Greases'!G:H,2,FALSE)), "")</f>
        <v>34.5</v>
      </c>
      <c r="H2088" s="10">
        <f ca="1">_xlfn.IFNA((VLOOKUP(A2088,'Fats and Greases'!I:J,2,FALSE)), "")</f>
        <v>32.75</v>
      </c>
      <c r="I2088" s="10">
        <f ca="1">_xlfn.IFNA((VLOOKUP(A2088,'Fats and Greases'!K:L,2,FALSE)), "")</f>
        <v>35.380000000000003</v>
      </c>
      <c r="J2088" s="10" t="str">
        <f ca="1">_xlfn.IFNA((VLOOKUP(A2088,'Fats and Greases'!M:N,2,FALSE)), "")</f>
        <v/>
      </c>
      <c r="K2088" s="10">
        <f ca="1">_xlfn.IFNA((VLOOKUP($A2088,'Fats and Greases'!O:P,2,FALSE)), "")</f>
        <v>34.5</v>
      </c>
      <c r="L2088" s="10">
        <f ca="1">_xlfn.IFNA((VLOOKUP($A2088,'Fats and Greases'!Q:R,2,FALSE)), "")</f>
        <v>32</v>
      </c>
      <c r="M2088" s="10">
        <f ca="1">_xlfn.IFNA((VLOOKUP($A2088,'Fats and Greases'!S:T,2,FALSE)), "")</f>
        <v>34.130000000000003</v>
      </c>
    </row>
    <row r="2089" spans="1:13" x14ac:dyDescent="0.2">
      <c r="A2089" s="18">
        <v>39707</v>
      </c>
      <c r="B2089" s="19">
        <f t="shared" si="64"/>
        <v>9</v>
      </c>
      <c r="C2089" s="19">
        <f t="shared" si="65"/>
        <v>2008</v>
      </c>
      <c r="D2089" s="10">
        <f ca="1">_xlfn.IFNA((VLOOKUP(A2089,'Fats and Greases'!A:B,2,FALSE)), "")</f>
        <v>30</v>
      </c>
      <c r="E2089" s="10">
        <f ca="1">_xlfn.IFNA((VLOOKUP(A2089,'Fats and Greases'!C:D,2,FALSE)), "")</f>
        <v>29.5</v>
      </c>
      <c r="F2089" s="10">
        <f ca="1">_xlfn.IFNA((VLOOKUP(A2089,'Fats and Greases'!E:F,2,FALSE)), "")</f>
        <v>30</v>
      </c>
      <c r="G2089" s="10">
        <f ca="1">_xlfn.IFNA((VLOOKUP(A2089,'Fats and Greases'!G:H,2,FALSE)), "")</f>
        <v>33</v>
      </c>
      <c r="H2089" s="10">
        <f ca="1">_xlfn.IFNA((VLOOKUP(A2089,'Fats and Greases'!I:J,2,FALSE)), "")</f>
        <v>32.75</v>
      </c>
      <c r="I2089" s="10">
        <f ca="1">_xlfn.IFNA((VLOOKUP(A2089,'Fats and Greases'!K:L,2,FALSE)), "")</f>
        <v>32.75</v>
      </c>
      <c r="J2089" s="10" t="str">
        <f ca="1">_xlfn.IFNA((VLOOKUP(A2089,'Fats and Greases'!M:N,2,FALSE)), "")</f>
        <v/>
      </c>
      <c r="K2089" s="10">
        <f ca="1">_xlfn.IFNA((VLOOKUP($A2089,'Fats and Greases'!O:P,2,FALSE)), "")</f>
        <v>32.75</v>
      </c>
      <c r="L2089" s="10">
        <f ca="1">_xlfn.IFNA((VLOOKUP($A2089,'Fats and Greases'!Q:R,2,FALSE)), "")</f>
        <v>30</v>
      </c>
      <c r="M2089" s="10">
        <f ca="1">_xlfn.IFNA((VLOOKUP($A2089,'Fats and Greases'!S:T,2,FALSE)), "")</f>
        <v>32.75</v>
      </c>
    </row>
    <row r="2090" spans="1:13" x14ac:dyDescent="0.2">
      <c r="A2090" s="18">
        <v>39708</v>
      </c>
      <c r="B2090" s="19">
        <f t="shared" si="64"/>
        <v>9</v>
      </c>
      <c r="C2090" s="19">
        <f t="shared" si="65"/>
        <v>2008</v>
      </c>
      <c r="D2090" s="10">
        <f ca="1">_xlfn.IFNA((VLOOKUP(A2090,'Fats and Greases'!A:B,2,FALSE)), "")</f>
        <v>29.5</v>
      </c>
      <c r="E2090" s="10">
        <f ca="1">_xlfn.IFNA((VLOOKUP(A2090,'Fats and Greases'!C:D,2,FALSE)), "")</f>
        <v>29.5</v>
      </c>
      <c r="F2090" s="10">
        <f ca="1">_xlfn.IFNA((VLOOKUP(A2090,'Fats and Greases'!E:F,2,FALSE)), "")</f>
        <v>30</v>
      </c>
      <c r="G2090" s="10">
        <f ca="1">_xlfn.IFNA((VLOOKUP(A2090,'Fats and Greases'!G:H,2,FALSE)), "")</f>
        <v>33</v>
      </c>
      <c r="H2090" s="10">
        <f ca="1">_xlfn.IFNA((VLOOKUP(A2090,'Fats and Greases'!I:J,2,FALSE)), "")</f>
        <v>31</v>
      </c>
      <c r="I2090" s="10">
        <f ca="1">_xlfn.IFNA((VLOOKUP(A2090,'Fats and Greases'!K:L,2,FALSE)), "")</f>
        <v>32.75</v>
      </c>
      <c r="J2090" s="10" t="str">
        <f ca="1">_xlfn.IFNA((VLOOKUP(A2090,'Fats and Greases'!M:N,2,FALSE)), "")</f>
        <v/>
      </c>
      <c r="K2090" s="10">
        <f ca="1">_xlfn.IFNA((VLOOKUP($A2090,'Fats and Greases'!O:P,2,FALSE)), "")</f>
        <v>32.75</v>
      </c>
      <c r="L2090" s="10">
        <f ca="1">_xlfn.IFNA((VLOOKUP($A2090,'Fats and Greases'!Q:R,2,FALSE)), "")</f>
        <v>30</v>
      </c>
      <c r="M2090" s="10">
        <f ca="1">_xlfn.IFNA((VLOOKUP($A2090,'Fats and Greases'!S:T,2,FALSE)), "")</f>
        <v>32.75</v>
      </c>
    </row>
    <row r="2091" spans="1:13" x14ac:dyDescent="0.2">
      <c r="A2091" s="18">
        <v>39709</v>
      </c>
      <c r="B2091" s="19">
        <f t="shared" si="64"/>
        <v>9</v>
      </c>
      <c r="C2091" s="19">
        <f t="shared" si="65"/>
        <v>2008</v>
      </c>
      <c r="D2091" s="10">
        <f ca="1">_xlfn.IFNA((VLOOKUP(A2091,'Fats and Greases'!A:B,2,FALSE)), "")</f>
        <v>29.5</v>
      </c>
      <c r="E2091" s="10">
        <f ca="1">_xlfn.IFNA((VLOOKUP(A2091,'Fats and Greases'!C:D,2,FALSE)), "")</f>
        <v>29.63</v>
      </c>
      <c r="F2091" s="10">
        <f ca="1">_xlfn.IFNA((VLOOKUP(A2091,'Fats and Greases'!E:F,2,FALSE)), "")</f>
        <v>30</v>
      </c>
      <c r="G2091" s="10">
        <f ca="1">_xlfn.IFNA((VLOOKUP(A2091,'Fats and Greases'!G:H,2,FALSE)), "")</f>
        <v>33</v>
      </c>
      <c r="H2091" s="10">
        <f ca="1">_xlfn.IFNA((VLOOKUP(A2091,'Fats and Greases'!I:J,2,FALSE)), "")</f>
        <v>31</v>
      </c>
      <c r="I2091" s="10">
        <f ca="1">_xlfn.IFNA((VLOOKUP(A2091,'Fats and Greases'!K:L,2,FALSE)), "")</f>
        <v>32.75</v>
      </c>
      <c r="J2091" s="10" t="str">
        <f ca="1">_xlfn.IFNA((VLOOKUP(A2091,'Fats and Greases'!M:N,2,FALSE)), "")</f>
        <v/>
      </c>
      <c r="K2091" s="10">
        <f ca="1">_xlfn.IFNA((VLOOKUP($A2091,'Fats and Greases'!O:P,2,FALSE)), "")</f>
        <v>32.5</v>
      </c>
      <c r="L2091" s="10">
        <f ca="1">_xlfn.IFNA((VLOOKUP($A2091,'Fats and Greases'!Q:R,2,FALSE)), "")</f>
        <v>30</v>
      </c>
      <c r="M2091" s="10">
        <f ca="1">_xlfn.IFNA((VLOOKUP($A2091,'Fats and Greases'!S:T,2,FALSE)), "")</f>
        <v>32.5</v>
      </c>
    </row>
    <row r="2092" spans="1:13" x14ac:dyDescent="0.2">
      <c r="A2092" s="18">
        <v>39710</v>
      </c>
      <c r="B2092" s="19">
        <f t="shared" si="64"/>
        <v>9</v>
      </c>
      <c r="C2092" s="19">
        <f t="shared" si="65"/>
        <v>2008</v>
      </c>
      <c r="D2092" s="10">
        <f ca="1">_xlfn.IFNA((VLOOKUP(A2092,'Fats and Greases'!A:B,2,FALSE)), "")</f>
        <v>29.5</v>
      </c>
      <c r="E2092" s="10">
        <f ca="1">_xlfn.IFNA((VLOOKUP(A2092,'Fats and Greases'!C:D,2,FALSE)), "")</f>
        <v>29.5</v>
      </c>
      <c r="F2092" s="10">
        <f ca="1">_xlfn.IFNA((VLOOKUP(A2092,'Fats and Greases'!E:F,2,FALSE)), "")</f>
        <v>27.75</v>
      </c>
      <c r="G2092" s="10">
        <f ca="1">_xlfn.IFNA((VLOOKUP(A2092,'Fats and Greases'!G:H,2,FALSE)), "")</f>
        <v>33</v>
      </c>
      <c r="H2092" s="10">
        <f ca="1">_xlfn.IFNA((VLOOKUP(A2092,'Fats and Greases'!I:J,2,FALSE)), "")</f>
        <v>29</v>
      </c>
      <c r="I2092" s="10">
        <f ca="1">_xlfn.IFNA((VLOOKUP(A2092,'Fats and Greases'!K:L,2,FALSE)), "")</f>
        <v>32.75</v>
      </c>
      <c r="J2092" s="10" t="str">
        <f ca="1">_xlfn.IFNA((VLOOKUP(A2092,'Fats and Greases'!M:N,2,FALSE)), "")</f>
        <v/>
      </c>
      <c r="K2092" s="10">
        <f ca="1">_xlfn.IFNA((VLOOKUP($A2092,'Fats and Greases'!O:P,2,FALSE)), "")</f>
        <v>32.5</v>
      </c>
      <c r="L2092" s="10">
        <f ca="1">_xlfn.IFNA((VLOOKUP($A2092,'Fats and Greases'!Q:R,2,FALSE)), "")</f>
        <v>29</v>
      </c>
      <c r="M2092" s="10">
        <f ca="1">_xlfn.IFNA((VLOOKUP($A2092,'Fats and Greases'!S:T,2,FALSE)), "")</f>
        <v>32.5</v>
      </c>
    </row>
    <row r="2093" spans="1:13" x14ac:dyDescent="0.2">
      <c r="A2093" s="18">
        <v>39713</v>
      </c>
      <c r="B2093" s="19">
        <f t="shared" si="64"/>
        <v>9</v>
      </c>
      <c r="C2093" s="19">
        <f t="shared" si="65"/>
        <v>2008</v>
      </c>
      <c r="D2093" s="10">
        <f ca="1">_xlfn.IFNA((VLOOKUP(A2093,'Fats and Greases'!A:B,2,FALSE)), "")</f>
        <v>29.5</v>
      </c>
      <c r="E2093" s="10">
        <f ca="1">_xlfn.IFNA((VLOOKUP(A2093,'Fats and Greases'!C:D,2,FALSE)), "")</f>
        <v>29.5</v>
      </c>
      <c r="F2093" s="10">
        <f ca="1">_xlfn.IFNA((VLOOKUP(A2093,'Fats and Greases'!E:F,2,FALSE)), "")</f>
        <v>27.75</v>
      </c>
      <c r="G2093" s="10">
        <f ca="1">_xlfn.IFNA((VLOOKUP(A2093,'Fats and Greases'!G:H,2,FALSE)), "")</f>
        <v>33</v>
      </c>
      <c r="H2093" s="10">
        <f ca="1">_xlfn.IFNA((VLOOKUP(A2093,'Fats and Greases'!I:J,2,FALSE)), "")</f>
        <v>29</v>
      </c>
      <c r="I2093" s="10">
        <f ca="1">_xlfn.IFNA((VLOOKUP(A2093,'Fats and Greases'!K:L,2,FALSE)), "")</f>
        <v>32.75</v>
      </c>
      <c r="J2093" s="10" t="str">
        <f ca="1">_xlfn.IFNA((VLOOKUP(A2093,'Fats and Greases'!M:N,2,FALSE)), "")</f>
        <v/>
      </c>
      <c r="K2093" s="10">
        <f ca="1">_xlfn.IFNA((VLOOKUP($A2093,'Fats and Greases'!O:P,2,FALSE)), "")</f>
        <v>32.5</v>
      </c>
      <c r="L2093" s="10">
        <f ca="1">_xlfn.IFNA((VLOOKUP($A2093,'Fats and Greases'!Q:R,2,FALSE)), "")</f>
        <v>29</v>
      </c>
      <c r="M2093" s="10">
        <f ca="1">_xlfn.IFNA((VLOOKUP($A2093,'Fats and Greases'!S:T,2,FALSE)), "")</f>
        <v>32.5</v>
      </c>
    </row>
    <row r="2094" spans="1:13" x14ac:dyDescent="0.2">
      <c r="A2094" s="18">
        <v>39714</v>
      </c>
      <c r="B2094" s="19">
        <f t="shared" si="64"/>
        <v>9</v>
      </c>
      <c r="C2094" s="19">
        <f t="shared" si="65"/>
        <v>2008</v>
      </c>
      <c r="D2094" s="10">
        <f ca="1">_xlfn.IFNA((VLOOKUP(A2094,'Fats and Greases'!A:B,2,FALSE)), "")</f>
        <v>29.25</v>
      </c>
      <c r="E2094" s="10">
        <f ca="1">_xlfn.IFNA((VLOOKUP(A2094,'Fats and Greases'!C:D,2,FALSE)), "")</f>
        <v>29.25</v>
      </c>
      <c r="F2094" s="10">
        <f ca="1">_xlfn.IFNA((VLOOKUP(A2094,'Fats and Greases'!E:F,2,FALSE)), "")</f>
        <v>27.75</v>
      </c>
      <c r="G2094" s="10">
        <f ca="1">_xlfn.IFNA((VLOOKUP(A2094,'Fats and Greases'!G:H,2,FALSE)), "")</f>
        <v>31.5</v>
      </c>
      <c r="H2094" s="10">
        <f ca="1">_xlfn.IFNA((VLOOKUP(A2094,'Fats and Greases'!I:J,2,FALSE)), "")</f>
        <v>29</v>
      </c>
      <c r="I2094" s="10">
        <f ca="1">_xlfn.IFNA((VLOOKUP(A2094,'Fats and Greases'!K:L,2,FALSE)), "")</f>
        <v>32.75</v>
      </c>
      <c r="J2094" s="10" t="str">
        <f ca="1">_xlfn.IFNA((VLOOKUP(A2094,'Fats and Greases'!M:N,2,FALSE)), "")</f>
        <v/>
      </c>
      <c r="K2094" s="10">
        <f ca="1">_xlfn.IFNA((VLOOKUP($A2094,'Fats and Greases'!O:P,2,FALSE)), "")</f>
        <v>32.25</v>
      </c>
      <c r="L2094" s="10">
        <f ca="1">_xlfn.IFNA((VLOOKUP($A2094,'Fats and Greases'!Q:R,2,FALSE)), "")</f>
        <v>29</v>
      </c>
      <c r="M2094" s="10">
        <f ca="1">_xlfn.IFNA((VLOOKUP($A2094,'Fats and Greases'!S:T,2,FALSE)), "")</f>
        <v>32.5</v>
      </c>
    </row>
    <row r="2095" spans="1:13" x14ac:dyDescent="0.2">
      <c r="A2095" s="18">
        <v>39715</v>
      </c>
      <c r="B2095" s="19">
        <f t="shared" si="64"/>
        <v>9</v>
      </c>
      <c r="C2095" s="19">
        <f t="shared" si="65"/>
        <v>2008</v>
      </c>
      <c r="D2095" s="10">
        <f ca="1">_xlfn.IFNA((VLOOKUP(A2095,'Fats and Greases'!A:B,2,FALSE)), "")</f>
        <v>29</v>
      </c>
      <c r="E2095" s="10">
        <f ca="1">_xlfn.IFNA((VLOOKUP(A2095,'Fats and Greases'!C:D,2,FALSE)), "")</f>
        <v>29</v>
      </c>
      <c r="F2095" s="10">
        <f ca="1">_xlfn.IFNA((VLOOKUP(A2095,'Fats and Greases'!E:F,2,FALSE)), "")</f>
        <v>27.75</v>
      </c>
      <c r="G2095" s="10">
        <f ca="1">_xlfn.IFNA((VLOOKUP(A2095,'Fats and Greases'!G:H,2,FALSE)), "")</f>
        <v>31</v>
      </c>
      <c r="H2095" s="10">
        <f ca="1">_xlfn.IFNA((VLOOKUP(A2095,'Fats and Greases'!I:J,2,FALSE)), "")</f>
        <v>29</v>
      </c>
      <c r="I2095" s="10">
        <f ca="1">_xlfn.IFNA((VLOOKUP(A2095,'Fats and Greases'!K:L,2,FALSE)), "")</f>
        <v>30.5</v>
      </c>
      <c r="J2095" s="10" t="str">
        <f ca="1">_xlfn.IFNA((VLOOKUP(A2095,'Fats and Greases'!M:N,2,FALSE)), "")</f>
        <v/>
      </c>
      <c r="K2095" s="10">
        <f ca="1">_xlfn.IFNA((VLOOKUP($A2095,'Fats and Greases'!O:P,2,FALSE)), "")</f>
        <v>32</v>
      </c>
      <c r="L2095" s="10">
        <f ca="1">_xlfn.IFNA((VLOOKUP($A2095,'Fats and Greases'!Q:R,2,FALSE)), "")</f>
        <v>29</v>
      </c>
      <c r="M2095" s="10">
        <f ca="1">_xlfn.IFNA((VLOOKUP($A2095,'Fats and Greases'!S:T,2,FALSE)), "")</f>
        <v>32.5</v>
      </c>
    </row>
    <row r="2096" spans="1:13" x14ac:dyDescent="0.2">
      <c r="A2096" s="18">
        <v>39716</v>
      </c>
      <c r="B2096" s="19">
        <f t="shared" si="64"/>
        <v>9</v>
      </c>
      <c r="C2096" s="19">
        <f t="shared" si="65"/>
        <v>2008</v>
      </c>
      <c r="D2096" s="10">
        <f ca="1">_xlfn.IFNA((VLOOKUP(A2096,'Fats and Greases'!A:B,2,FALSE)), "")</f>
        <v>29</v>
      </c>
      <c r="E2096" s="10">
        <f ca="1">_xlfn.IFNA((VLOOKUP(A2096,'Fats and Greases'!C:D,2,FALSE)), "")</f>
        <v>29</v>
      </c>
      <c r="F2096" s="10">
        <f ca="1">_xlfn.IFNA((VLOOKUP(A2096,'Fats and Greases'!E:F,2,FALSE)), "")</f>
        <v>28.13</v>
      </c>
      <c r="G2096" s="10">
        <f ca="1">_xlfn.IFNA((VLOOKUP(A2096,'Fats and Greases'!G:H,2,FALSE)), "")</f>
        <v>30</v>
      </c>
      <c r="H2096" s="10">
        <f ca="1">_xlfn.IFNA((VLOOKUP(A2096,'Fats and Greases'!I:J,2,FALSE)), "")</f>
        <v>29</v>
      </c>
      <c r="I2096" s="10">
        <f ca="1">_xlfn.IFNA((VLOOKUP(A2096,'Fats and Greases'!K:L,2,FALSE)), "")</f>
        <v>30.5</v>
      </c>
      <c r="J2096" s="10" t="str">
        <f ca="1">_xlfn.IFNA((VLOOKUP(A2096,'Fats and Greases'!M:N,2,FALSE)), "")</f>
        <v/>
      </c>
      <c r="K2096" s="10">
        <f ca="1">_xlfn.IFNA((VLOOKUP($A2096,'Fats and Greases'!O:P,2,FALSE)), "")</f>
        <v>30.5</v>
      </c>
      <c r="L2096" s="10">
        <f ca="1">_xlfn.IFNA((VLOOKUP($A2096,'Fats and Greases'!Q:R,2,FALSE)), "")</f>
        <v>29</v>
      </c>
      <c r="M2096" s="10">
        <f ca="1">_xlfn.IFNA((VLOOKUP($A2096,'Fats and Greases'!S:T,2,FALSE)), "")</f>
        <v>32.5</v>
      </c>
    </row>
    <row r="2097" spans="1:13" x14ac:dyDescent="0.2">
      <c r="A2097" s="18">
        <v>39717</v>
      </c>
      <c r="B2097" s="19">
        <f t="shared" si="64"/>
        <v>9</v>
      </c>
      <c r="C2097" s="19">
        <f t="shared" si="65"/>
        <v>2008</v>
      </c>
      <c r="D2097" s="10">
        <f ca="1">_xlfn.IFNA((VLOOKUP(A2097,'Fats and Greases'!A:B,2,FALSE)), "")</f>
        <v>28.5</v>
      </c>
      <c r="E2097" s="10">
        <f ca="1">_xlfn.IFNA((VLOOKUP(A2097,'Fats and Greases'!C:D,2,FALSE)), "")</f>
        <v>28.5</v>
      </c>
      <c r="F2097" s="10">
        <f ca="1">_xlfn.IFNA((VLOOKUP(A2097,'Fats and Greases'!E:F,2,FALSE)), "")</f>
        <v>28.13</v>
      </c>
      <c r="G2097" s="10">
        <f ca="1">_xlfn.IFNA((VLOOKUP(A2097,'Fats and Greases'!G:H,2,FALSE)), "")</f>
        <v>30</v>
      </c>
      <c r="H2097" s="10">
        <f ca="1">_xlfn.IFNA((VLOOKUP(A2097,'Fats and Greases'!I:J,2,FALSE)), "")</f>
        <v>29</v>
      </c>
      <c r="I2097" s="10">
        <f ca="1">_xlfn.IFNA((VLOOKUP(A2097,'Fats and Greases'!K:L,2,FALSE)), "")</f>
        <v>30.5</v>
      </c>
      <c r="J2097" s="10" t="str">
        <f ca="1">_xlfn.IFNA((VLOOKUP(A2097,'Fats and Greases'!M:N,2,FALSE)), "")</f>
        <v/>
      </c>
      <c r="K2097" s="10">
        <f ca="1">_xlfn.IFNA((VLOOKUP($A2097,'Fats and Greases'!O:P,2,FALSE)), "")</f>
        <v>30.5</v>
      </c>
      <c r="L2097" s="10">
        <f ca="1">_xlfn.IFNA((VLOOKUP($A2097,'Fats and Greases'!Q:R,2,FALSE)), "")</f>
        <v>29</v>
      </c>
      <c r="M2097" s="10">
        <f ca="1">_xlfn.IFNA((VLOOKUP($A2097,'Fats and Greases'!S:T,2,FALSE)), "")</f>
        <v>32.5</v>
      </c>
    </row>
    <row r="2098" spans="1:13" x14ac:dyDescent="0.2">
      <c r="A2098" s="18">
        <v>39720</v>
      </c>
      <c r="B2098" s="19">
        <f t="shared" si="64"/>
        <v>9</v>
      </c>
      <c r="C2098" s="19">
        <f t="shared" si="65"/>
        <v>2008</v>
      </c>
      <c r="D2098" s="10">
        <f ca="1">_xlfn.IFNA((VLOOKUP(A2098,'Fats and Greases'!A:B,2,FALSE)), "")</f>
        <v>28.5</v>
      </c>
      <c r="E2098" s="10">
        <f ca="1">_xlfn.IFNA((VLOOKUP(A2098,'Fats and Greases'!C:D,2,FALSE)), "")</f>
        <v>28.5</v>
      </c>
      <c r="F2098" s="10">
        <f ca="1">_xlfn.IFNA((VLOOKUP(A2098,'Fats and Greases'!E:F,2,FALSE)), "")</f>
        <v>28.13</v>
      </c>
      <c r="G2098" s="10">
        <f ca="1">_xlfn.IFNA((VLOOKUP(A2098,'Fats and Greases'!G:H,2,FALSE)), "")</f>
        <v>30</v>
      </c>
      <c r="H2098" s="10">
        <f ca="1">_xlfn.IFNA((VLOOKUP(A2098,'Fats and Greases'!I:J,2,FALSE)), "")</f>
        <v>29</v>
      </c>
      <c r="I2098" s="10">
        <f ca="1">_xlfn.IFNA((VLOOKUP(A2098,'Fats and Greases'!K:L,2,FALSE)), "")</f>
        <v>30.5</v>
      </c>
      <c r="J2098" s="10" t="str">
        <f ca="1">_xlfn.IFNA((VLOOKUP(A2098,'Fats and Greases'!M:N,2,FALSE)), "")</f>
        <v/>
      </c>
      <c r="K2098" s="10">
        <f ca="1">_xlfn.IFNA((VLOOKUP($A2098,'Fats and Greases'!O:P,2,FALSE)), "")</f>
        <v>30.5</v>
      </c>
      <c r="L2098" s="10">
        <f ca="1">_xlfn.IFNA((VLOOKUP($A2098,'Fats and Greases'!Q:R,2,FALSE)), "")</f>
        <v>29</v>
      </c>
      <c r="M2098" s="10">
        <f ca="1">_xlfn.IFNA((VLOOKUP($A2098,'Fats and Greases'!S:T,2,FALSE)), "")</f>
        <v>32.5</v>
      </c>
    </row>
    <row r="2099" spans="1:13" x14ac:dyDescent="0.2">
      <c r="A2099" s="18">
        <v>39721</v>
      </c>
      <c r="B2099" s="19">
        <f t="shared" si="64"/>
        <v>9</v>
      </c>
      <c r="C2099" s="19">
        <f t="shared" si="65"/>
        <v>2008</v>
      </c>
      <c r="D2099" s="10">
        <f ca="1">_xlfn.IFNA((VLOOKUP(A2099,'Fats and Greases'!A:B,2,FALSE)), "")</f>
        <v>28.5</v>
      </c>
      <c r="E2099" s="10">
        <f ca="1">_xlfn.IFNA((VLOOKUP(A2099,'Fats and Greases'!C:D,2,FALSE)), "")</f>
        <v>28.5</v>
      </c>
      <c r="F2099" s="10">
        <f ca="1">_xlfn.IFNA((VLOOKUP(A2099,'Fats and Greases'!E:F,2,FALSE)), "")</f>
        <v>28.13</v>
      </c>
      <c r="G2099" s="10">
        <f ca="1">_xlfn.IFNA((VLOOKUP(A2099,'Fats and Greases'!G:H,2,FALSE)), "")</f>
        <v>30</v>
      </c>
      <c r="H2099" s="10">
        <f ca="1">_xlfn.IFNA((VLOOKUP(A2099,'Fats and Greases'!I:J,2,FALSE)), "")</f>
        <v>29</v>
      </c>
      <c r="I2099" s="10">
        <f ca="1">_xlfn.IFNA((VLOOKUP(A2099,'Fats and Greases'!K:L,2,FALSE)), "")</f>
        <v>29</v>
      </c>
      <c r="J2099" s="10" t="str">
        <f ca="1">_xlfn.IFNA((VLOOKUP(A2099,'Fats and Greases'!M:N,2,FALSE)), "")</f>
        <v/>
      </c>
      <c r="K2099" s="10">
        <f ca="1">_xlfn.IFNA((VLOOKUP($A2099,'Fats and Greases'!O:P,2,FALSE)), "")</f>
        <v>29.5</v>
      </c>
      <c r="L2099" s="10">
        <f ca="1">_xlfn.IFNA((VLOOKUP($A2099,'Fats and Greases'!Q:R,2,FALSE)), "")</f>
        <v>29</v>
      </c>
      <c r="M2099" s="10">
        <f ca="1">_xlfn.IFNA((VLOOKUP($A2099,'Fats and Greases'!S:T,2,FALSE)), "")</f>
        <v>30.5</v>
      </c>
    </row>
    <row r="2100" spans="1:13" x14ac:dyDescent="0.2">
      <c r="A2100" s="18">
        <v>39722</v>
      </c>
      <c r="B2100" s="19">
        <f t="shared" si="64"/>
        <v>10</v>
      </c>
      <c r="C2100" s="19">
        <f t="shared" si="65"/>
        <v>2008</v>
      </c>
      <c r="D2100" s="10">
        <f ca="1">_xlfn.IFNA((VLOOKUP(A2100,'Fats and Greases'!A:B,2,FALSE)), "")</f>
        <v>27.25</v>
      </c>
      <c r="E2100" s="10">
        <f ca="1">_xlfn.IFNA((VLOOKUP(A2100,'Fats and Greases'!C:D,2,FALSE)), "")</f>
        <v>27.75</v>
      </c>
      <c r="F2100" s="10">
        <f ca="1">_xlfn.IFNA((VLOOKUP(A2100,'Fats and Greases'!E:F,2,FALSE)), "")</f>
        <v>27.63</v>
      </c>
      <c r="G2100" s="10">
        <f ca="1">_xlfn.IFNA((VLOOKUP(A2100,'Fats and Greases'!G:H,2,FALSE)), "")</f>
        <v>29</v>
      </c>
      <c r="H2100" s="10">
        <f ca="1">_xlfn.IFNA((VLOOKUP(A2100,'Fats and Greases'!I:J,2,FALSE)), "")</f>
        <v>29</v>
      </c>
      <c r="I2100" s="10">
        <f ca="1">_xlfn.IFNA((VLOOKUP(A2100,'Fats and Greases'!K:L,2,FALSE)), "")</f>
        <v>29</v>
      </c>
      <c r="J2100" s="10" t="str">
        <f ca="1">_xlfn.IFNA((VLOOKUP(A2100,'Fats and Greases'!M:N,2,FALSE)), "")</f>
        <v/>
      </c>
      <c r="K2100" s="10">
        <f ca="1">_xlfn.IFNA((VLOOKUP($A2100,'Fats and Greases'!O:P,2,FALSE)), "")</f>
        <v>28.5</v>
      </c>
      <c r="L2100" s="10">
        <f ca="1">_xlfn.IFNA((VLOOKUP($A2100,'Fats and Greases'!Q:R,2,FALSE)), "")</f>
        <v>28</v>
      </c>
      <c r="M2100" s="10">
        <f ca="1">_xlfn.IFNA((VLOOKUP($A2100,'Fats and Greases'!S:T,2,FALSE)), "")</f>
        <v>29</v>
      </c>
    </row>
    <row r="2101" spans="1:13" x14ac:dyDescent="0.2">
      <c r="A2101" s="18">
        <v>39723</v>
      </c>
      <c r="B2101" s="19">
        <f t="shared" si="64"/>
        <v>10</v>
      </c>
      <c r="C2101" s="19">
        <f t="shared" si="65"/>
        <v>2008</v>
      </c>
      <c r="D2101" s="10">
        <f ca="1">_xlfn.IFNA((VLOOKUP(A2101,'Fats and Greases'!A:B,2,FALSE)), "")</f>
        <v>27</v>
      </c>
      <c r="E2101" s="10">
        <f ca="1">_xlfn.IFNA((VLOOKUP(A2101,'Fats and Greases'!C:D,2,FALSE)), "")</f>
        <v>27</v>
      </c>
      <c r="F2101" s="10">
        <f ca="1">_xlfn.IFNA((VLOOKUP(A2101,'Fats and Greases'!E:F,2,FALSE)), "")</f>
        <v>27</v>
      </c>
      <c r="G2101" s="10">
        <f ca="1">_xlfn.IFNA((VLOOKUP(A2101,'Fats and Greases'!G:H,2,FALSE)), "")</f>
        <v>28</v>
      </c>
      <c r="H2101" s="10">
        <f ca="1">_xlfn.IFNA((VLOOKUP(A2101,'Fats and Greases'!I:J,2,FALSE)), "")</f>
        <v>28.25</v>
      </c>
      <c r="I2101" s="10">
        <f ca="1">_xlfn.IFNA((VLOOKUP(A2101,'Fats and Greases'!K:L,2,FALSE)), "")</f>
        <v>29</v>
      </c>
      <c r="J2101" s="10" t="str">
        <f ca="1">_xlfn.IFNA((VLOOKUP(A2101,'Fats and Greases'!M:N,2,FALSE)), "")</f>
        <v/>
      </c>
      <c r="K2101" s="10">
        <f ca="1">_xlfn.IFNA((VLOOKUP($A2101,'Fats and Greases'!O:P,2,FALSE)), "")</f>
        <v>27.75</v>
      </c>
      <c r="L2101" s="10">
        <f ca="1">_xlfn.IFNA((VLOOKUP($A2101,'Fats and Greases'!Q:R,2,FALSE)), "")</f>
        <v>27</v>
      </c>
      <c r="M2101" s="10">
        <f ca="1">_xlfn.IFNA((VLOOKUP($A2101,'Fats and Greases'!S:T,2,FALSE)), "")</f>
        <v>28.25</v>
      </c>
    </row>
    <row r="2102" spans="1:13" x14ac:dyDescent="0.2">
      <c r="A2102" s="18">
        <v>39724</v>
      </c>
      <c r="B2102" s="19">
        <f t="shared" si="64"/>
        <v>10</v>
      </c>
      <c r="C2102" s="19">
        <f t="shared" si="65"/>
        <v>2008</v>
      </c>
      <c r="D2102" s="10">
        <f ca="1">_xlfn.IFNA((VLOOKUP(A2102,'Fats and Greases'!A:B,2,FALSE)), "")</f>
        <v>27</v>
      </c>
      <c r="E2102" s="10">
        <f ca="1">_xlfn.IFNA((VLOOKUP(A2102,'Fats and Greases'!C:D,2,FALSE)), "")</f>
        <v>26.5</v>
      </c>
      <c r="F2102" s="10">
        <f ca="1">_xlfn.IFNA((VLOOKUP(A2102,'Fats and Greases'!E:F,2,FALSE)), "")</f>
        <v>26.5</v>
      </c>
      <c r="G2102" s="10">
        <f ca="1">_xlfn.IFNA((VLOOKUP(A2102,'Fats and Greases'!G:H,2,FALSE)), "")</f>
        <v>28</v>
      </c>
      <c r="H2102" s="10">
        <f ca="1">_xlfn.IFNA((VLOOKUP(A2102,'Fats and Greases'!I:J,2,FALSE)), "")</f>
        <v>28.25</v>
      </c>
      <c r="I2102" s="10">
        <f ca="1">_xlfn.IFNA((VLOOKUP(A2102,'Fats and Greases'!K:L,2,FALSE)), "")</f>
        <v>29</v>
      </c>
      <c r="J2102" s="10" t="str">
        <f ca="1">_xlfn.IFNA((VLOOKUP(A2102,'Fats and Greases'!M:N,2,FALSE)), "")</f>
        <v/>
      </c>
      <c r="K2102" s="10">
        <f ca="1">_xlfn.IFNA((VLOOKUP($A2102,'Fats and Greases'!O:P,2,FALSE)), "")</f>
        <v>27.75</v>
      </c>
      <c r="L2102" s="10">
        <f ca="1">_xlfn.IFNA((VLOOKUP($A2102,'Fats and Greases'!Q:R,2,FALSE)), "")</f>
        <v>27</v>
      </c>
      <c r="M2102" s="10">
        <f ca="1">_xlfn.IFNA((VLOOKUP($A2102,'Fats and Greases'!S:T,2,FALSE)), "")</f>
        <v>28.25</v>
      </c>
    </row>
    <row r="2103" spans="1:13" x14ac:dyDescent="0.2">
      <c r="A2103" s="18">
        <v>39727</v>
      </c>
      <c r="B2103" s="19">
        <f t="shared" si="64"/>
        <v>10</v>
      </c>
      <c r="C2103" s="19">
        <f t="shared" si="65"/>
        <v>2008</v>
      </c>
      <c r="D2103" s="10">
        <f ca="1">_xlfn.IFNA((VLOOKUP(A2103,'Fats and Greases'!A:B,2,FALSE)), "")</f>
        <v>27</v>
      </c>
      <c r="E2103" s="10">
        <f ca="1">_xlfn.IFNA((VLOOKUP(A2103,'Fats and Greases'!C:D,2,FALSE)), "")</f>
        <v>26</v>
      </c>
      <c r="F2103" s="10">
        <f ca="1">_xlfn.IFNA((VLOOKUP(A2103,'Fats and Greases'!E:F,2,FALSE)), "")</f>
        <v>26.5</v>
      </c>
      <c r="G2103" s="10">
        <f ca="1">_xlfn.IFNA((VLOOKUP(A2103,'Fats and Greases'!G:H,2,FALSE)), "")</f>
        <v>28</v>
      </c>
      <c r="H2103" s="10">
        <f ca="1">_xlfn.IFNA((VLOOKUP(A2103,'Fats and Greases'!I:J,2,FALSE)), "")</f>
        <v>28.25</v>
      </c>
      <c r="I2103" s="10">
        <f ca="1">_xlfn.IFNA((VLOOKUP(A2103,'Fats and Greases'!K:L,2,FALSE)), "")</f>
        <v>29</v>
      </c>
      <c r="J2103" s="10" t="str">
        <f ca="1">_xlfn.IFNA((VLOOKUP(A2103,'Fats and Greases'!M:N,2,FALSE)), "")</f>
        <v/>
      </c>
      <c r="K2103" s="10">
        <f ca="1">_xlfn.IFNA((VLOOKUP($A2103,'Fats and Greases'!O:P,2,FALSE)), "")</f>
        <v>27.75</v>
      </c>
      <c r="L2103" s="10">
        <f ca="1">_xlfn.IFNA((VLOOKUP($A2103,'Fats and Greases'!Q:R,2,FALSE)), "")</f>
        <v>27</v>
      </c>
      <c r="M2103" s="10">
        <f ca="1">_xlfn.IFNA((VLOOKUP($A2103,'Fats and Greases'!S:T,2,FALSE)), "")</f>
        <v>28.25</v>
      </c>
    </row>
    <row r="2104" spans="1:13" x14ac:dyDescent="0.2">
      <c r="A2104" s="18">
        <v>39728</v>
      </c>
      <c r="B2104" s="19">
        <f t="shared" si="64"/>
        <v>10</v>
      </c>
      <c r="C2104" s="19">
        <f t="shared" si="65"/>
        <v>2008</v>
      </c>
      <c r="D2104" s="10">
        <f ca="1">_xlfn.IFNA((VLOOKUP(A2104,'Fats and Greases'!A:B,2,FALSE)), "")</f>
        <v>26</v>
      </c>
      <c r="E2104" s="10">
        <f ca="1">_xlfn.IFNA((VLOOKUP(A2104,'Fats and Greases'!C:D,2,FALSE)), "")</f>
        <v>26</v>
      </c>
      <c r="F2104" s="10">
        <f ca="1">_xlfn.IFNA((VLOOKUP(A2104,'Fats and Greases'!E:F,2,FALSE)), "")</f>
        <v>26.5</v>
      </c>
      <c r="G2104" s="10">
        <f ca="1">_xlfn.IFNA((VLOOKUP(A2104,'Fats and Greases'!G:H,2,FALSE)), "")</f>
        <v>27</v>
      </c>
      <c r="H2104" s="10">
        <f ca="1">_xlfn.IFNA((VLOOKUP(A2104,'Fats and Greases'!I:J,2,FALSE)), "")</f>
        <v>28.25</v>
      </c>
      <c r="I2104" s="10">
        <f ca="1">_xlfn.IFNA((VLOOKUP(A2104,'Fats and Greases'!K:L,2,FALSE)), "")</f>
        <v>27.75</v>
      </c>
      <c r="J2104" s="10" t="str">
        <f ca="1">_xlfn.IFNA((VLOOKUP(A2104,'Fats and Greases'!M:N,2,FALSE)), "")</f>
        <v/>
      </c>
      <c r="K2104" s="10">
        <f ca="1">_xlfn.IFNA((VLOOKUP($A2104,'Fats and Greases'!O:P,2,FALSE)), "")</f>
        <v>26.5</v>
      </c>
      <c r="L2104" s="10">
        <f ca="1">_xlfn.IFNA((VLOOKUP($A2104,'Fats and Greases'!Q:R,2,FALSE)), "")</f>
        <v>27</v>
      </c>
      <c r="M2104" s="10">
        <f ca="1">_xlfn.IFNA((VLOOKUP($A2104,'Fats and Greases'!S:T,2,FALSE)), "")</f>
        <v>27</v>
      </c>
    </row>
    <row r="2105" spans="1:13" x14ac:dyDescent="0.2">
      <c r="A2105" s="18">
        <v>39729</v>
      </c>
      <c r="B2105" s="19">
        <f t="shared" si="64"/>
        <v>10</v>
      </c>
      <c r="C2105" s="19">
        <f t="shared" si="65"/>
        <v>2008</v>
      </c>
      <c r="D2105" s="10">
        <f ca="1">_xlfn.IFNA((VLOOKUP(A2105,'Fats and Greases'!A:B,2,FALSE)), "")</f>
        <v>25</v>
      </c>
      <c r="E2105" s="10">
        <f ca="1">_xlfn.IFNA((VLOOKUP(A2105,'Fats and Greases'!C:D,2,FALSE)), "")</f>
        <v>25</v>
      </c>
      <c r="F2105" s="10">
        <f ca="1">_xlfn.IFNA((VLOOKUP(A2105,'Fats and Greases'!E:F,2,FALSE)), "")</f>
        <v>26</v>
      </c>
      <c r="G2105" s="10">
        <f ca="1">_xlfn.IFNA((VLOOKUP(A2105,'Fats and Greases'!G:H,2,FALSE)), "")</f>
        <v>27</v>
      </c>
      <c r="H2105" s="10">
        <f ca="1">_xlfn.IFNA((VLOOKUP(A2105,'Fats and Greases'!I:J,2,FALSE)), "")</f>
        <v>27</v>
      </c>
      <c r="I2105" s="10">
        <f ca="1">_xlfn.IFNA((VLOOKUP(A2105,'Fats and Greases'!K:L,2,FALSE)), "")</f>
        <v>27.75</v>
      </c>
      <c r="J2105" s="10" t="str">
        <f ca="1">_xlfn.IFNA((VLOOKUP(A2105,'Fats and Greases'!M:N,2,FALSE)), "")</f>
        <v/>
      </c>
      <c r="K2105" s="10">
        <f ca="1">_xlfn.IFNA((VLOOKUP($A2105,'Fats and Greases'!O:P,2,FALSE)), "")</f>
        <v>26</v>
      </c>
      <c r="L2105" s="10">
        <f ca="1">_xlfn.IFNA((VLOOKUP($A2105,'Fats and Greases'!Q:R,2,FALSE)), "")</f>
        <v>26</v>
      </c>
      <c r="M2105" s="10">
        <f ca="1">_xlfn.IFNA((VLOOKUP($A2105,'Fats and Greases'!S:T,2,FALSE)), "")</f>
        <v>26</v>
      </c>
    </row>
    <row r="2106" spans="1:13" x14ac:dyDescent="0.2">
      <c r="A2106" s="18">
        <v>39730</v>
      </c>
      <c r="B2106" s="19">
        <f t="shared" si="64"/>
        <v>10</v>
      </c>
      <c r="C2106" s="19">
        <f t="shared" si="65"/>
        <v>2008</v>
      </c>
      <c r="D2106" s="10">
        <f ca="1">_xlfn.IFNA((VLOOKUP(A2106,'Fats and Greases'!A:B,2,FALSE)), "")</f>
        <v>20</v>
      </c>
      <c r="E2106" s="10">
        <f ca="1">_xlfn.IFNA((VLOOKUP(A2106,'Fats and Greases'!C:D,2,FALSE)), "")</f>
        <v>20</v>
      </c>
      <c r="F2106" s="10">
        <f ca="1">_xlfn.IFNA((VLOOKUP(A2106,'Fats and Greases'!E:F,2,FALSE)), "")</f>
        <v>26</v>
      </c>
      <c r="G2106" s="10">
        <f ca="1">_xlfn.IFNA((VLOOKUP(A2106,'Fats and Greases'!G:H,2,FALSE)), "")</f>
        <v>25</v>
      </c>
      <c r="H2106" s="10">
        <f ca="1">_xlfn.IFNA((VLOOKUP(A2106,'Fats and Greases'!I:J,2,FALSE)), "")</f>
        <v>27</v>
      </c>
      <c r="I2106" s="10">
        <f ca="1">_xlfn.IFNA((VLOOKUP(A2106,'Fats and Greases'!K:L,2,FALSE)), "")</f>
        <v>27.25</v>
      </c>
      <c r="J2106" s="10" t="str">
        <f ca="1">_xlfn.IFNA((VLOOKUP(A2106,'Fats and Greases'!M:N,2,FALSE)), "")</f>
        <v/>
      </c>
      <c r="K2106" s="10">
        <f ca="1">_xlfn.IFNA((VLOOKUP($A2106,'Fats and Greases'!O:P,2,FALSE)), "")</f>
        <v>25</v>
      </c>
      <c r="L2106" s="10">
        <f ca="1">_xlfn.IFNA((VLOOKUP($A2106,'Fats and Greases'!Q:R,2,FALSE)), "")</f>
        <v>26</v>
      </c>
      <c r="M2106" s="10">
        <f ca="1">_xlfn.IFNA((VLOOKUP($A2106,'Fats and Greases'!S:T,2,FALSE)), "")</f>
        <v>26</v>
      </c>
    </row>
    <row r="2107" spans="1:13" x14ac:dyDescent="0.2">
      <c r="A2107" s="18">
        <v>39731</v>
      </c>
      <c r="B2107" s="19">
        <f t="shared" si="64"/>
        <v>10</v>
      </c>
      <c r="C2107" s="19">
        <f t="shared" si="65"/>
        <v>2008</v>
      </c>
      <c r="D2107" s="10">
        <f ca="1">_xlfn.IFNA((VLOOKUP(A2107,'Fats and Greases'!A:B,2,FALSE)), "")</f>
        <v>20</v>
      </c>
      <c r="E2107" s="10">
        <f ca="1">_xlfn.IFNA((VLOOKUP(A2107,'Fats and Greases'!C:D,2,FALSE)), "")</f>
        <v>20</v>
      </c>
      <c r="F2107" s="10">
        <f ca="1">_xlfn.IFNA((VLOOKUP(A2107,'Fats and Greases'!E:F,2,FALSE)), "")</f>
        <v>22</v>
      </c>
      <c r="G2107" s="10">
        <f ca="1">_xlfn.IFNA((VLOOKUP(A2107,'Fats and Greases'!G:H,2,FALSE)), "")</f>
        <v>25</v>
      </c>
      <c r="H2107" s="10">
        <f ca="1">_xlfn.IFNA((VLOOKUP(A2107,'Fats and Greases'!I:J,2,FALSE)), "")</f>
        <v>21</v>
      </c>
      <c r="I2107" s="10">
        <f ca="1">_xlfn.IFNA((VLOOKUP(A2107,'Fats and Greases'!K:L,2,FALSE)), "")</f>
        <v>27.25</v>
      </c>
      <c r="J2107" s="10" t="str">
        <f ca="1">_xlfn.IFNA((VLOOKUP(A2107,'Fats and Greases'!M:N,2,FALSE)), "")</f>
        <v/>
      </c>
      <c r="K2107" s="10">
        <f ca="1">_xlfn.IFNA((VLOOKUP($A2107,'Fats and Greases'!O:P,2,FALSE)), "")</f>
        <v>23.5</v>
      </c>
      <c r="L2107" s="10">
        <f ca="1">_xlfn.IFNA((VLOOKUP($A2107,'Fats and Greases'!Q:R,2,FALSE)), "")</f>
        <v>20</v>
      </c>
      <c r="M2107" s="10">
        <f ca="1">_xlfn.IFNA((VLOOKUP($A2107,'Fats and Greases'!S:T,2,FALSE)), "")</f>
        <v>24</v>
      </c>
    </row>
    <row r="2108" spans="1:13" x14ac:dyDescent="0.2">
      <c r="A2108" s="18">
        <v>39734</v>
      </c>
      <c r="B2108" s="19">
        <f t="shared" si="64"/>
        <v>10</v>
      </c>
      <c r="C2108" s="19">
        <f t="shared" si="65"/>
        <v>2008</v>
      </c>
      <c r="D2108" s="10">
        <f ca="1">_xlfn.IFNA((VLOOKUP(A2108,'Fats and Greases'!A:B,2,FALSE)), "")</f>
        <v>18</v>
      </c>
      <c r="E2108" s="10">
        <f ca="1">_xlfn.IFNA((VLOOKUP(A2108,'Fats and Greases'!C:D,2,FALSE)), "")</f>
        <v>20</v>
      </c>
      <c r="F2108" s="10">
        <f ca="1">_xlfn.IFNA((VLOOKUP(A2108,'Fats and Greases'!E:F,2,FALSE)), "")</f>
        <v>22</v>
      </c>
      <c r="G2108" s="10">
        <f ca="1">_xlfn.IFNA((VLOOKUP(A2108,'Fats and Greases'!G:H,2,FALSE)), "")</f>
        <v>25</v>
      </c>
      <c r="H2108" s="10">
        <f ca="1">_xlfn.IFNA((VLOOKUP(A2108,'Fats and Greases'!I:J,2,FALSE)), "")</f>
        <v>21</v>
      </c>
      <c r="I2108" s="10">
        <f ca="1">_xlfn.IFNA((VLOOKUP(A2108,'Fats and Greases'!K:L,2,FALSE)), "")</f>
        <v>27.25</v>
      </c>
      <c r="J2108" s="10" t="str">
        <f ca="1">_xlfn.IFNA((VLOOKUP(A2108,'Fats and Greases'!M:N,2,FALSE)), "")</f>
        <v/>
      </c>
      <c r="K2108" s="10">
        <f ca="1">_xlfn.IFNA((VLOOKUP($A2108,'Fats and Greases'!O:P,2,FALSE)), "")</f>
        <v>23.5</v>
      </c>
      <c r="L2108" s="10">
        <f ca="1">_xlfn.IFNA((VLOOKUP($A2108,'Fats and Greases'!Q:R,2,FALSE)), "")</f>
        <v>20</v>
      </c>
      <c r="M2108" s="10">
        <f ca="1">_xlfn.IFNA((VLOOKUP($A2108,'Fats and Greases'!S:T,2,FALSE)), "")</f>
        <v>24</v>
      </c>
    </row>
    <row r="2109" spans="1:13" x14ac:dyDescent="0.2">
      <c r="A2109" s="18">
        <v>39735</v>
      </c>
      <c r="B2109" s="19">
        <f t="shared" si="64"/>
        <v>10</v>
      </c>
      <c r="C2109" s="19">
        <f t="shared" si="65"/>
        <v>2008</v>
      </c>
      <c r="D2109" s="10">
        <f ca="1">_xlfn.IFNA((VLOOKUP(A2109,'Fats and Greases'!A:B,2,FALSE)), "")</f>
        <v>18</v>
      </c>
      <c r="E2109" s="10">
        <f ca="1">_xlfn.IFNA((VLOOKUP(A2109,'Fats and Greases'!C:D,2,FALSE)), "")</f>
        <v>20</v>
      </c>
      <c r="F2109" s="10">
        <f ca="1">_xlfn.IFNA((VLOOKUP(A2109,'Fats and Greases'!E:F,2,FALSE)), "")</f>
        <v>22</v>
      </c>
      <c r="G2109" s="10">
        <f ca="1">_xlfn.IFNA((VLOOKUP(A2109,'Fats and Greases'!G:H,2,FALSE)), "")</f>
        <v>25</v>
      </c>
      <c r="H2109" s="10">
        <f ca="1">_xlfn.IFNA((VLOOKUP(A2109,'Fats and Greases'!I:J,2,FALSE)), "")</f>
        <v>21</v>
      </c>
      <c r="I2109" s="10">
        <f ca="1">_xlfn.IFNA((VLOOKUP(A2109,'Fats and Greases'!K:L,2,FALSE)), "")</f>
        <v>25</v>
      </c>
      <c r="J2109" s="10" t="str">
        <f ca="1">_xlfn.IFNA((VLOOKUP(A2109,'Fats and Greases'!M:N,2,FALSE)), "")</f>
        <v/>
      </c>
      <c r="K2109" s="10">
        <f ca="1">_xlfn.IFNA((VLOOKUP($A2109,'Fats and Greases'!O:P,2,FALSE)), "")</f>
        <v>23.5</v>
      </c>
      <c r="L2109" s="10">
        <f ca="1">_xlfn.IFNA((VLOOKUP($A2109,'Fats and Greases'!Q:R,2,FALSE)), "")</f>
        <v>20</v>
      </c>
      <c r="M2109" s="10">
        <f ca="1">_xlfn.IFNA((VLOOKUP($A2109,'Fats and Greases'!S:T,2,FALSE)), "")</f>
        <v>24</v>
      </c>
    </row>
    <row r="2110" spans="1:13" x14ac:dyDescent="0.2">
      <c r="A2110" s="18">
        <v>39736</v>
      </c>
      <c r="B2110" s="19">
        <f t="shared" si="64"/>
        <v>10</v>
      </c>
      <c r="C2110" s="19">
        <f t="shared" si="65"/>
        <v>2008</v>
      </c>
      <c r="D2110" s="10">
        <f ca="1">_xlfn.IFNA((VLOOKUP(A2110,'Fats and Greases'!A:B,2,FALSE)), "")</f>
        <v>18.5</v>
      </c>
      <c r="E2110" s="10">
        <f ca="1">_xlfn.IFNA((VLOOKUP(A2110,'Fats and Greases'!C:D,2,FALSE)), "")</f>
        <v>20</v>
      </c>
      <c r="F2110" s="10">
        <f ca="1">_xlfn.IFNA((VLOOKUP(A2110,'Fats and Greases'!E:F,2,FALSE)), "")</f>
        <v>22</v>
      </c>
      <c r="G2110" s="10">
        <f ca="1">_xlfn.IFNA((VLOOKUP(A2110,'Fats and Greases'!G:H,2,FALSE)), "")</f>
        <v>25</v>
      </c>
      <c r="H2110" s="10">
        <f ca="1">_xlfn.IFNA((VLOOKUP(A2110,'Fats and Greases'!I:J,2,FALSE)), "")</f>
        <v>21</v>
      </c>
      <c r="I2110" s="10">
        <f ca="1">_xlfn.IFNA((VLOOKUP(A2110,'Fats and Greases'!K:L,2,FALSE)), "")</f>
        <v>25</v>
      </c>
      <c r="J2110" s="10" t="str">
        <f ca="1">_xlfn.IFNA((VLOOKUP(A2110,'Fats and Greases'!M:N,2,FALSE)), "")</f>
        <v/>
      </c>
      <c r="K2110" s="10">
        <f ca="1">_xlfn.IFNA((VLOOKUP($A2110,'Fats and Greases'!O:P,2,FALSE)), "")</f>
        <v>23.5</v>
      </c>
      <c r="L2110" s="10">
        <f ca="1">_xlfn.IFNA((VLOOKUP($A2110,'Fats and Greases'!Q:R,2,FALSE)), "")</f>
        <v>20</v>
      </c>
      <c r="M2110" s="10">
        <f ca="1">_xlfn.IFNA((VLOOKUP($A2110,'Fats and Greases'!S:T,2,FALSE)), "")</f>
        <v>24</v>
      </c>
    </row>
    <row r="2111" spans="1:13" x14ac:dyDescent="0.2">
      <c r="A2111" s="18">
        <v>39737</v>
      </c>
      <c r="B2111" s="19">
        <f t="shared" si="64"/>
        <v>10</v>
      </c>
      <c r="C2111" s="19">
        <f t="shared" si="65"/>
        <v>2008</v>
      </c>
      <c r="D2111" s="10">
        <f ca="1">_xlfn.IFNA((VLOOKUP(A2111,'Fats and Greases'!A:B,2,FALSE)), "")</f>
        <v>16.5</v>
      </c>
      <c r="E2111" s="10">
        <f ca="1">_xlfn.IFNA((VLOOKUP(A2111,'Fats and Greases'!C:D,2,FALSE)), "")</f>
        <v>18.38</v>
      </c>
      <c r="F2111" s="10">
        <f ca="1">_xlfn.IFNA((VLOOKUP(A2111,'Fats and Greases'!E:F,2,FALSE)), "")</f>
        <v>19</v>
      </c>
      <c r="G2111" s="10">
        <f ca="1">_xlfn.IFNA((VLOOKUP(A2111,'Fats and Greases'!G:H,2,FALSE)), "")</f>
        <v>25</v>
      </c>
      <c r="H2111" s="10">
        <f ca="1">_xlfn.IFNA((VLOOKUP(A2111,'Fats and Greases'!I:J,2,FALSE)), "")</f>
        <v>21</v>
      </c>
      <c r="I2111" s="10">
        <f ca="1">_xlfn.IFNA((VLOOKUP(A2111,'Fats and Greases'!K:L,2,FALSE)), "")</f>
        <v>25</v>
      </c>
      <c r="J2111" s="10" t="str">
        <f ca="1">_xlfn.IFNA((VLOOKUP(A2111,'Fats and Greases'!M:N,2,FALSE)), "")</f>
        <v/>
      </c>
      <c r="K2111" s="10">
        <f ca="1">_xlfn.IFNA((VLOOKUP($A2111,'Fats and Greases'!O:P,2,FALSE)), "")</f>
        <v>23.5</v>
      </c>
      <c r="L2111" s="10">
        <f ca="1">_xlfn.IFNA((VLOOKUP($A2111,'Fats and Greases'!Q:R,2,FALSE)), "")</f>
        <v>20</v>
      </c>
      <c r="M2111" s="10">
        <f ca="1">_xlfn.IFNA((VLOOKUP($A2111,'Fats and Greases'!S:T,2,FALSE)), "")</f>
        <v>24</v>
      </c>
    </row>
    <row r="2112" spans="1:13" x14ac:dyDescent="0.2">
      <c r="A2112" s="18">
        <v>39738</v>
      </c>
      <c r="B2112" s="19">
        <f t="shared" si="64"/>
        <v>10</v>
      </c>
      <c r="C2112" s="19">
        <f t="shared" si="65"/>
        <v>2008</v>
      </c>
      <c r="D2112" s="10">
        <f ca="1">_xlfn.IFNA((VLOOKUP(A2112,'Fats and Greases'!A:B,2,FALSE)), "")</f>
        <v>16.5</v>
      </c>
      <c r="E2112" s="10">
        <f ca="1">_xlfn.IFNA((VLOOKUP(A2112,'Fats and Greases'!C:D,2,FALSE)), "")</f>
        <v>18.38</v>
      </c>
      <c r="F2112" s="10">
        <f ca="1">_xlfn.IFNA((VLOOKUP(A2112,'Fats and Greases'!E:F,2,FALSE)), "")</f>
        <v>19</v>
      </c>
      <c r="G2112" s="10">
        <f ca="1">_xlfn.IFNA((VLOOKUP(A2112,'Fats and Greases'!G:H,2,FALSE)), "")</f>
        <v>25</v>
      </c>
      <c r="H2112" s="10">
        <f ca="1">_xlfn.IFNA((VLOOKUP(A2112,'Fats and Greases'!I:J,2,FALSE)), "")</f>
        <v>21</v>
      </c>
      <c r="I2112" s="10">
        <f ca="1">_xlfn.IFNA((VLOOKUP(A2112,'Fats and Greases'!K:L,2,FALSE)), "")</f>
        <v>25</v>
      </c>
      <c r="J2112" s="10" t="str">
        <f ca="1">_xlfn.IFNA((VLOOKUP(A2112,'Fats and Greases'!M:N,2,FALSE)), "")</f>
        <v/>
      </c>
      <c r="K2112" s="10">
        <f ca="1">_xlfn.IFNA((VLOOKUP($A2112,'Fats and Greases'!O:P,2,FALSE)), "")</f>
        <v>23.5</v>
      </c>
      <c r="L2112" s="10">
        <f ca="1">_xlfn.IFNA((VLOOKUP($A2112,'Fats and Greases'!Q:R,2,FALSE)), "")</f>
        <v>20</v>
      </c>
      <c r="M2112" s="10">
        <f ca="1">_xlfn.IFNA((VLOOKUP($A2112,'Fats and Greases'!S:T,2,FALSE)), "")</f>
        <v>24</v>
      </c>
    </row>
    <row r="2113" spans="1:13" x14ac:dyDescent="0.2">
      <c r="A2113" s="18">
        <v>39741</v>
      </c>
      <c r="B2113" s="19">
        <f t="shared" si="64"/>
        <v>10</v>
      </c>
      <c r="C2113" s="19">
        <f t="shared" si="65"/>
        <v>2008</v>
      </c>
      <c r="D2113" s="10">
        <f ca="1">_xlfn.IFNA((VLOOKUP(A2113,'Fats and Greases'!A:B,2,FALSE)), "")</f>
        <v>16.5</v>
      </c>
      <c r="E2113" s="10">
        <f ca="1">_xlfn.IFNA((VLOOKUP(A2113,'Fats and Greases'!C:D,2,FALSE)), "")</f>
        <v>18.38</v>
      </c>
      <c r="F2113" s="10">
        <f ca="1">_xlfn.IFNA((VLOOKUP(A2113,'Fats and Greases'!E:F,2,FALSE)), "")</f>
        <v>19</v>
      </c>
      <c r="G2113" s="10">
        <f ca="1">_xlfn.IFNA((VLOOKUP(A2113,'Fats and Greases'!G:H,2,FALSE)), "")</f>
        <v>25</v>
      </c>
      <c r="H2113" s="10">
        <f ca="1">_xlfn.IFNA((VLOOKUP(A2113,'Fats and Greases'!I:J,2,FALSE)), "")</f>
        <v>21</v>
      </c>
      <c r="I2113" s="10">
        <f ca="1">_xlfn.IFNA((VLOOKUP(A2113,'Fats and Greases'!K:L,2,FALSE)), "")</f>
        <v>25</v>
      </c>
      <c r="J2113" s="10" t="str">
        <f ca="1">_xlfn.IFNA((VLOOKUP(A2113,'Fats and Greases'!M:N,2,FALSE)), "")</f>
        <v/>
      </c>
      <c r="K2113" s="10">
        <f ca="1">_xlfn.IFNA((VLOOKUP($A2113,'Fats and Greases'!O:P,2,FALSE)), "")</f>
        <v>21.25</v>
      </c>
      <c r="L2113" s="10">
        <f ca="1">_xlfn.IFNA((VLOOKUP($A2113,'Fats and Greases'!Q:R,2,FALSE)), "")</f>
        <v>20</v>
      </c>
      <c r="M2113" s="10">
        <f ca="1">_xlfn.IFNA((VLOOKUP($A2113,'Fats and Greases'!S:T,2,FALSE)), "")</f>
        <v>24</v>
      </c>
    </row>
    <row r="2114" spans="1:13" x14ac:dyDescent="0.2">
      <c r="A2114" s="18">
        <v>39742</v>
      </c>
      <c r="B2114" s="19">
        <f t="shared" si="64"/>
        <v>10</v>
      </c>
      <c r="C2114" s="19">
        <f t="shared" si="65"/>
        <v>2008</v>
      </c>
      <c r="D2114" s="10">
        <f ca="1">_xlfn.IFNA((VLOOKUP(A2114,'Fats and Greases'!A:B,2,FALSE)), "")</f>
        <v>16.5</v>
      </c>
      <c r="E2114" s="10">
        <f ca="1">_xlfn.IFNA((VLOOKUP(A2114,'Fats and Greases'!C:D,2,FALSE)), "")</f>
        <v>18</v>
      </c>
      <c r="F2114" s="10">
        <f ca="1">_xlfn.IFNA((VLOOKUP(A2114,'Fats and Greases'!E:F,2,FALSE)), "")</f>
        <v>18.5</v>
      </c>
      <c r="G2114" s="10">
        <f ca="1">_xlfn.IFNA((VLOOKUP(A2114,'Fats and Greases'!G:H,2,FALSE)), "")</f>
        <v>22</v>
      </c>
      <c r="H2114" s="10">
        <f ca="1">_xlfn.IFNA((VLOOKUP(A2114,'Fats and Greases'!I:J,2,FALSE)), "")</f>
        <v>21</v>
      </c>
      <c r="I2114" s="10">
        <f ca="1">_xlfn.IFNA((VLOOKUP(A2114,'Fats and Greases'!K:L,2,FALSE)), "")</f>
        <v>23</v>
      </c>
      <c r="J2114" s="10" t="str">
        <f ca="1">_xlfn.IFNA((VLOOKUP(A2114,'Fats and Greases'!M:N,2,FALSE)), "")</f>
        <v/>
      </c>
      <c r="K2114" s="10">
        <f ca="1">_xlfn.IFNA((VLOOKUP($A2114,'Fats and Greases'!O:P,2,FALSE)), "")</f>
        <v>20.5</v>
      </c>
      <c r="L2114" s="10">
        <f ca="1">_xlfn.IFNA((VLOOKUP($A2114,'Fats and Greases'!Q:R,2,FALSE)), "")</f>
        <v>18.5</v>
      </c>
      <c r="M2114" s="10">
        <f ca="1">_xlfn.IFNA((VLOOKUP($A2114,'Fats and Greases'!S:T,2,FALSE)), "")</f>
        <v>21</v>
      </c>
    </row>
    <row r="2115" spans="1:13" x14ac:dyDescent="0.2">
      <c r="A2115" s="18">
        <v>39743</v>
      </c>
      <c r="B2115" s="19">
        <f t="shared" ref="B2115:B2178" si="66">MONTH(A2115)</f>
        <v>10</v>
      </c>
      <c r="C2115" s="19">
        <f t="shared" ref="C2115:C2178" si="67">YEAR(A2115)</f>
        <v>2008</v>
      </c>
      <c r="D2115" s="10">
        <f ca="1">_xlfn.IFNA((VLOOKUP(A2115,'Fats and Greases'!A:B,2,FALSE)), "")</f>
        <v>15.5</v>
      </c>
      <c r="E2115" s="10">
        <f ca="1">_xlfn.IFNA((VLOOKUP(A2115,'Fats and Greases'!C:D,2,FALSE)), "")</f>
        <v>16.75</v>
      </c>
      <c r="F2115" s="10">
        <f ca="1">_xlfn.IFNA((VLOOKUP(A2115,'Fats and Greases'!E:F,2,FALSE)), "")</f>
        <v>18.5</v>
      </c>
      <c r="G2115" s="10">
        <f ca="1">_xlfn.IFNA((VLOOKUP(A2115,'Fats and Greases'!G:H,2,FALSE)), "")</f>
        <v>20</v>
      </c>
      <c r="H2115" s="10">
        <f ca="1">_xlfn.IFNA((VLOOKUP(A2115,'Fats and Greases'!I:J,2,FALSE)), "")</f>
        <v>19.5</v>
      </c>
      <c r="I2115" s="10">
        <f ca="1">_xlfn.IFNA((VLOOKUP(A2115,'Fats and Greases'!K:L,2,FALSE)), "")</f>
        <v>23</v>
      </c>
      <c r="J2115" s="10" t="str">
        <f ca="1">_xlfn.IFNA((VLOOKUP(A2115,'Fats and Greases'!M:N,2,FALSE)), "")</f>
        <v/>
      </c>
      <c r="K2115" s="10">
        <f ca="1">_xlfn.IFNA((VLOOKUP($A2115,'Fats and Greases'!O:P,2,FALSE)), "")</f>
        <v>17.75</v>
      </c>
      <c r="L2115" s="10">
        <f ca="1">_xlfn.IFNA((VLOOKUP($A2115,'Fats and Greases'!Q:R,2,FALSE)), "")</f>
        <v>18.5</v>
      </c>
      <c r="M2115" s="10">
        <f ca="1">_xlfn.IFNA((VLOOKUP($A2115,'Fats and Greases'!S:T,2,FALSE)), "")</f>
        <v>18.25</v>
      </c>
    </row>
    <row r="2116" spans="1:13" x14ac:dyDescent="0.2">
      <c r="A2116" s="18">
        <v>39744</v>
      </c>
      <c r="B2116" s="19">
        <f t="shared" si="66"/>
        <v>10</v>
      </c>
      <c r="C2116" s="19">
        <f t="shared" si="67"/>
        <v>2008</v>
      </c>
      <c r="D2116" s="10">
        <f ca="1">_xlfn.IFNA((VLOOKUP(A2116,'Fats and Greases'!A:B,2,FALSE)), "")</f>
        <v>15.5</v>
      </c>
      <c r="E2116" s="10">
        <f ca="1">_xlfn.IFNA((VLOOKUP(A2116,'Fats and Greases'!C:D,2,FALSE)), "")</f>
        <v>16.75</v>
      </c>
      <c r="F2116" s="10">
        <f ca="1">_xlfn.IFNA((VLOOKUP(A2116,'Fats and Greases'!E:F,2,FALSE)), "")</f>
        <v>18</v>
      </c>
      <c r="G2116" s="10">
        <f ca="1">_xlfn.IFNA((VLOOKUP(A2116,'Fats and Greases'!G:H,2,FALSE)), "")</f>
        <v>20</v>
      </c>
      <c r="H2116" s="10">
        <f ca="1">_xlfn.IFNA((VLOOKUP(A2116,'Fats and Greases'!I:J,2,FALSE)), "")</f>
        <v>19.5</v>
      </c>
      <c r="I2116" s="10">
        <f ca="1">_xlfn.IFNA((VLOOKUP(A2116,'Fats and Greases'!K:L,2,FALSE)), "")</f>
        <v>20</v>
      </c>
      <c r="J2116" s="10" t="str">
        <f ca="1">_xlfn.IFNA((VLOOKUP(A2116,'Fats and Greases'!M:N,2,FALSE)), "")</f>
        <v/>
      </c>
      <c r="K2116" s="10">
        <f ca="1">_xlfn.IFNA((VLOOKUP($A2116,'Fats and Greases'!O:P,2,FALSE)), "")</f>
        <v>17.75</v>
      </c>
      <c r="L2116" s="10">
        <f ca="1">_xlfn.IFNA((VLOOKUP($A2116,'Fats and Greases'!Q:R,2,FALSE)), "")</f>
        <v>18</v>
      </c>
      <c r="M2116" s="10">
        <f ca="1">_xlfn.IFNA((VLOOKUP($A2116,'Fats and Greases'!S:T,2,FALSE)), "")</f>
        <v>18</v>
      </c>
    </row>
    <row r="2117" spans="1:13" x14ac:dyDescent="0.2">
      <c r="A2117" s="18">
        <v>39745</v>
      </c>
      <c r="B2117" s="19">
        <f t="shared" si="66"/>
        <v>10</v>
      </c>
      <c r="C2117" s="19">
        <f t="shared" si="67"/>
        <v>2008</v>
      </c>
      <c r="D2117" s="10">
        <f ca="1">_xlfn.IFNA((VLOOKUP(A2117,'Fats and Greases'!A:B,2,FALSE)), "")</f>
        <v>14.63</v>
      </c>
      <c r="E2117" s="10">
        <f ca="1">_xlfn.IFNA((VLOOKUP(A2117,'Fats and Greases'!C:D,2,FALSE)), "")</f>
        <v>16</v>
      </c>
      <c r="F2117" s="10">
        <f ca="1">_xlfn.IFNA((VLOOKUP(A2117,'Fats and Greases'!E:F,2,FALSE)), "")</f>
        <v>17.25</v>
      </c>
      <c r="G2117" s="10">
        <f ca="1">_xlfn.IFNA((VLOOKUP(A2117,'Fats and Greases'!G:H,2,FALSE)), "")</f>
        <v>19</v>
      </c>
      <c r="H2117" s="10">
        <f ca="1">_xlfn.IFNA((VLOOKUP(A2117,'Fats and Greases'!I:J,2,FALSE)), "")</f>
        <v>19.5</v>
      </c>
      <c r="I2117" s="10">
        <f ca="1">_xlfn.IFNA((VLOOKUP(A2117,'Fats and Greases'!K:L,2,FALSE)), "")</f>
        <v>20</v>
      </c>
      <c r="J2117" s="10" t="str">
        <f ca="1">_xlfn.IFNA((VLOOKUP(A2117,'Fats and Greases'!M:N,2,FALSE)), "")</f>
        <v/>
      </c>
      <c r="K2117" s="10">
        <f ca="1">_xlfn.IFNA((VLOOKUP($A2117,'Fats and Greases'!O:P,2,FALSE)), "")</f>
        <v>17.25</v>
      </c>
      <c r="L2117" s="10">
        <f ca="1">_xlfn.IFNA((VLOOKUP($A2117,'Fats and Greases'!Q:R,2,FALSE)), "")</f>
        <v>18</v>
      </c>
      <c r="M2117" s="10">
        <f ca="1">_xlfn.IFNA((VLOOKUP($A2117,'Fats and Greases'!S:T,2,FALSE)), "")</f>
        <v>17.25</v>
      </c>
    </row>
    <row r="2118" spans="1:13" x14ac:dyDescent="0.2">
      <c r="A2118" s="18">
        <v>39748</v>
      </c>
      <c r="B2118" s="19">
        <f t="shared" si="66"/>
        <v>10</v>
      </c>
      <c r="C2118" s="19">
        <f t="shared" si="67"/>
        <v>2008</v>
      </c>
      <c r="D2118" s="10">
        <f ca="1">_xlfn.IFNA((VLOOKUP(A2118,'Fats and Greases'!A:B,2,FALSE)), "")</f>
        <v>14.63</v>
      </c>
      <c r="E2118" s="10">
        <f ca="1">_xlfn.IFNA((VLOOKUP(A2118,'Fats and Greases'!C:D,2,FALSE)), "")</f>
        <v>15.5</v>
      </c>
      <c r="F2118" s="10">
        <f ca="1">_xlfn.IFNA((VLOOKUP(A2118,'Fats and Greases'!E:F,2,FALSE)), "")</f>
        <v>17.25</v>
      </c>
      <c r="G2118" s="10">
        <f ca="1">_xlfn.IFNA((VLOOKUP(A2118,'Fats and Greases'!G:H,2,FALSE)), "")</f>
        <v>19</v>
      </c>
      <c r="H2118" s="10">
        <f ca="1">_xlfn.IFNA((VLOOKUP(A2118,'Fats and Greases'!I:J,2,FALSE)), "")</f>
        <v>18</v>
      </c>
      <c r="I2118" s="10">
        <f ca="1">_xlfn.IFNA((VLOOKUP(A2118,'Fats and Greases'!K:L,2,FALSE)), "")</f>
        <v>20</v>
      </c>
      <c r="J2118" s="10" t="str">
        <f ca="1">_xlfn.IFNA((VLOOKUP(A2118,'Fats and Greases'!M:N,2,FALSE)), "")</f>
        <v/>
      </c>
      <c r="K2118" s="10">
        <f ca="1">_xlfn.IFNA((VLOOKUP($A2118,'Fats and Greases'!O:P,2,FALSE)), "")</f>
        <v>17.25</v>
      </c>
      <c r="L2118" s="10">
        <f ca="1">_xlfn.IFNA((VLOOKUP($A2118,'Fats and Greases'!Q:R,2,FALSE)), "")</f>
        <v>18</v>
      </c>
      <c r="M2118" s="10">
        <f ca="1">_xlfn.IFNA((VLOOKUP($A2118,'Fats and Greases'!S:T,2,FALSE)), "")</f>
        <v>17.25</v>
      </c>
    </row>
    <row r="2119" spans="1:13" x14ac:dyDescent="0.2">
      <c r="A2119" s="18">
        <v>39749</v>
      </c>
      <c r="B2119" s="19">
        <f t="shared" si="66"/>
        <v>10</v>
      </c>
      <c r="C2119" s="19">
        <f t="shared" si="67"/>
        <v>2008</v>
      </c>
      <c r="D2119" s="10">
        <f ca="1">_xlfn.IFNA((VLOOKUP(A2119,'Fats and Greases'!A:B,2,FALSE)), "")</f>
        <v>14.63</v>
      </c>
      <c r="E2119" s="10">
        <f ca="1">_xlfn.IFNA((VLOOKUP(A2119,'Fats and Greases'!C:D,2,FALSE)), "")</f>
        <v>15</v>
      </c>
      <c r="F2119" s="10">
        <f ca="1">_xlfn.IFNA((VLOOKUP(A2119,'Fats and Greases'!E:F,2,FALSE)), "")</f>
        <v>16.75</v>
      </c>
      <c r="G2119" s="10">
        <f ca="1">_xlfn.IFNA((VLOOKUP(A2119,'Fats and Greases'!G:H,2,FALSE)), "")</f>
        <v>18</v>
      </c>
      <c r="H2119" s="10">
        <f ca="1">_xlfn.IFNA((VLOOKUP(A2119,'Fats and Greases'!I:J,2,FALSE)), "")</f>
        <v>18</v>
      </c>
      <c r="I2119" s="10">
        <f ca="1">_xlfn.IFNA((VLOOKUP(A2119,'Fats and Greases'!K:L,2,FALSE)), "")</f>
        <v>20</v>
      </c>
      <c r="J2119" s="10" t="str">
        <f ca="1">_xlfn.IFNA((VLOOKUP(A2119,'Fats and Greases'!M:N,2,FALSE)), "")</f>
        <v/>
      </c>
      <c r="K2119" s="10">
        <f ca="1">_xlfn.IFNA((VLOOKUP($A2119,'Fats and Greases'!O:P,2,FALSE)), "")</f>
        <v>16.5</v>
      </c>
      <c r="L2119" s="10">
        <f ca="1">_xlfn.IFNA((VLOOKUP($A2119,'Fats and Greases'!Q:R,2,FALSE)), "")</f>
        <v>17</v>
      </c>
      <c r="M2119" s="10">
        <f ca="1">_xlfn.IFNA((VLOOKUP($A2119,'Fats and Greases'!S:T,2,FALSE)), "")</f>
        <v>17</v>
      </c>
    </row>
    <row r="2120" spans="1:13" x14ac:dyDescent="0.2">
      <c r="A2120" s="18">
        <v>39750</v>
      </c>
      <c r="B2120" s="19">
        <f t="shared" si="66"/>
        <v>10</v>
      </c>
      <c r="C2120" s="19">
        <f t="shared" si="67"/>
        <v>2008</v>
      </c>
      <c r="D2120" s="10">
        <f ca="1">_xlfn.IFNA((VLOOKUP(A2120,'Fats and Greases'!A:B,2,FALSE)), "")</f>
        <v>14.63</v>
      </c>
      <c r="E2120" s="10">
        <f ca="1">_xlfn.IFNA((VLOOKUP(A2120,'Fats and Greases'!C:D,2,FALSE)), "")</f>
        <v>15</v>
      </c>
      <c r="F2120" s="10">
        <f ca="1">_xlfn.IFNA((VLOOKUP(A2120,'Fats and Greases'!E:F,2,FALSE)), "")</f>
        <v>16.5</v>
      </c>
      <c r="G2120" s="10">
        <f ca="1">_xlfn.IFNA((VLOOKUP(A2120,'Fats and Greases'!G:H,2,FALSE)), "")</f>
        <v>18</v>
      </c>
      <c r="H2120" s="10">
        <f ca="1">_xlfn.IFNA((VLOOKUP(A2120,'Fats and Greases'!I:J,2,FALSE)), "")</f>
        <v>18</v>
      </c>
      <c r="I2120" s="10">
        <f ca="1">_xlfn.IFNA((VLOOKUP(A2120,'Fats and Greases'!K:L,2,FALSE)), "")</f>
        <v>20</v>
      </c>
      <c r="J2120" s="10" t="str">
        <f ca="1">_xlfn.IFNA((VLOOKUP(A2120,'Fats and Greases'!M:N,2,FALSE)), "")</f>
        <v/>
      </c>
      <c r="K2120" s="10">
        <f ca="1">_xlfn.IFNA((VLOOKUP($A2120,'Fats and Greases'!O:P,2,FALSE)), "")</f>
        <v>15.5</v>
      </c>
      <c r="L2120" s="10">
        <f ca="1">_xlfn.IFNA((VLOOKUP($A2120,'Fats and Greases'!Q:R,2,FALSE)), "")</f>
        <v>16</v>
      </c>
      <c r="M2120" s="10">
        <f ca="1">_xlfn.IFNA((VLOOKUP($A2120,'Fats and Greases'!S:T,2,FALSE)), "")</f>
        <v>17</v>
      </c>
    </row>
    <row r="2121" spans="1:13" x14ac:dyDescent="0.2">
      <c r="A2121" s="18">
        <v>39751</v>
      </c>
      <c r="B2121" s="19">
        <f t="shared" si="66"/>
        <v>10</v>
      </c>
      <c r="C2121" s="19">
        <f t="shared" si="67"/>
        <v>2008</v>
      </c>
      <c r="D2121" s="10">
        <f ca="1">_xlfn.IFNA((VLOOKUP(A2121,'Fats and Greases'!A:B,2,FALSE)), "")</f>
        <v>14.38</v>
      </c>
      <c r="E2121" s="10">
        <f ca="1">_xlfn.IFNA((VLOOKUP(A2121,'Fats and Greases'!C:D,2,FALSE)), "")</f>
        <v>15</v>
      </c>
      <c r="F2121" s="10">
        <f ca="1">_xlfn.IFNA((VLOOKUP(A2121,'Fats and Greases'!E:F,2,FALSE)), "")</f>
        <v>16</v>
      </c>
      <c r="G2121" s="10">
        <f ca="1">_xlfn.IFNA((VLOOKUP(A2121,'Fats and Greases'!G:H,2,FALSE)), "")</f>
        <v>18</v>
      </c>
      <c r="H2121" s="10">
        <f ca="1">_xlfn.IFNA((VLOOKUP(A2121,'Fats and Greases'!I:J,2,FALSE)), "")</f>
        <v>18</v>
      </c>
      <c r="I2121" s="10">
        <f ca="1">_xlfn.IFNA((VLOOKUP(A2121,'Fats and Greases'!K:L,2,FALSE)), "")</f>
        <v>19.5</v>
      </c>
      <c r="J2121" s="10" t="str">
        <f ca="1">_xlfn.IFNA((VLOOKUP(A2121,'Fats and Greases'!M:N,2,FALSE)), "")</f>
        <v/>
      </c>
      <c r="K2121" s="10">
        <f ca="1">_xlfn.IFNA((VLOOKUP($A2121,'Fats and Greases'!O:P,2,FALSE)), "")</f>
        <v>15.5</v>
      </c>
      <c r="L2121" s="10">
        <f ca="1">_xlfn.IFNA((VLOOKUP($A2121,'Fats and Greases'!Q:R,2,FALSE)), "")</f>
        <v>16</v>
      </c>
      <c r="M2121" s="10">
        <f ca="1">_xlfn.IFNA((VLOOKUP($A2121,'Fats and Greases'!S:T,2,FALSE)), "")</f>
        <v>17</v>
      </c>
    </row>
    <row r="2122" spans="1:13" x14ac:dyDescent="0.2">
      <c r="A2122" s="18">
        <v>39752</v>
      </c>
      <c r="B2122" s="19">
        <f t="shared" si="66"/>
        <v>10</v>
      </c>
      <c r="C2122" s="19">
        <f t="shared" si="67"/>
        <v>2008</v>
      </c>
      <c r="D2122" s="10">
        <f ca="1">_xlfn.IFNA((VLOOKUP(A2122,'Fats and Greases'!A:B,2,FALSE)), "")</f>
        <v>14.25</v>
      </c>
      <c r="E2122" s="10">
        <f ca="1">_xlfn.IFNA((VLOOKUP(A2122,'Fats and Greases'!C:D,2,FALSE)), "")</f>
        <v>15</v>
      </c>
      <c r="F2122" s="10">
        <f ca="1">_xlfn.IFNA((VLOOKUP(A2122,'Fats and Greases'!E:F,2,FALSE)), "")</f>
        <v>14</v>
      </c>
      <c r="G2122" s="10">
        <f ca="1">_xlfn.IFNA((VLOOKUP(A2122,'Fats and Greases'!G:H,2,FALSE)), "")</f>
        <v>18</v>
      </c>
      <c r="H2122" s="10">
        <f ca="1">_xlfn.IFNA((VLOOKUP(A2122,'Fats and Greases'!I:J,2,FALSE)), "")</f>
        <v>17</v>
      </c>
      <c r="I2122" s="10">
        <f ca="1">_xlfn.IFNA((VLOOKUP(A2122,'Fats and Greases'!K:L,2,FALSE)), "")</f>
        <v>19.5</v>
      </c>
      <c r="J2122" s="10" t="str">
        <f ca="1">_xlfn.IFNA((VLOOKUP(A2122,'Fats and Greases'!M:N,2,FALSE)), "")</f>
        <v/>
      </c>
      <c r="K2122" s="10">
        <f ca="1">_xlfn.IFNA((VLOOKUP($A2122,'Fats and Greases'!O:P,2,FALSE)), "")</f>
        <v>15.5</v>
      </c>
      <c r="L2122" s="10">
        <f ca="1">_xlfn.IFNA((VLOOKUP($A2122,'Fats and Greases'!Q:R,2,FALSE)), "")</f>
        <v>14</v>
      </c>
      <c r="M2122" s="10">
        <f ca="1">_xlfn.IFNA((VLOOKUP($A2122,'Fats and Greases'!S:T,2,FALSE)), "")</f>
        <v>17</v>
      </c>
    </row>
    <row r="2123" spans="1:13" x14ac:dyDescent="0.2">
      <c r="A2123" s="18">
        <v>39755</v>
      </c>
      <c r="B2123" s="19">
        <f t="shared" si="66"/>
        <v>11</v>
      </c>
      <c r="C2123" s="19">
        <f t="shared" si="67"/>
        <v>2008</v>
      </c>
      <c r="D2123" s="10">
        <f ca="1">_xlfn.IFNA((VLOOKUP(A2123,'Fats and Greases'!A:B,2,FALSE)), "")</f>
        <v>14.25</v>
      </c>
      <c r="E2123" s="10">
        <f ca="1">_xlfn.IFNA((VLOOKUP(A2123,'Fats and Greases'!C:D,2,FALSE)), "")</f>
        <v>15</v>
      </c>
      <c r="F2123" s="10">
        <f ca="1">_xlfn.IFNA((VLOOKUP(A2123,'Fats and Greases'!E:F,2,FALSE)), "")</f>
        <v>14</v>
      </c>
      <c r="G2123" s="10">
        <f ca="1">_xlfn.IFNA((VLOOKUP(A2123,'Fats and Greases'!G:H,2,FALSE)), "")</f>
        <v>18</v>
      </c>
      <c r="H2123" s="10">
        <f ca="1">_xlfn.IFNA((VLOOKUP(A2123,'Fats and Greases'!I:J,2,FALSE)), "")</f>
        <v>17</v>
      </c>
      <c r="I2123" s="10">
        <f ca="1">_xlfn.IFNA((VLOOKUP(A2123,'Fats and Greases'!K:L,2,FALSE)), "")</f>
        <v>19.5</v>
      </c>
      <c r="J2123" s="10" t="str">
        <f ca="1">_xlfn.IFNA((VLOOKUP(A2123,'Fats and Greases'!M:N,2,FALSE)), "")</f>
        <v/>
      </c>
      <c r="K2123" s="10">
        <f ca="1">_xlfn.IFNA((VLOOKUP($A2123,'Fats and Greases'!O:P,2,FALSE)), "")</f>
        <v>15.5</v>
      </c>
      <c r="L2123" s="10">
        <f ca="1">_xlfn.IFNA((VLOOKUP($A2123,'Fats and Greases'!Q:R,2,FALSE)), "")</f>
        <v>14</v>
      </c>
      <c r="M2123" s="10">
        <f ca="1">_xlfn.IFNA((VLOOKUP($A2123,'Fats and Greases'!S:T,2,FALSE)), "")</f>
        <v>17</v>
      </c>
    </row>
    <row r="2124" spans="1:13" x14ac:dyDescent="0.2">
      <c r="A2124" s="18">
        <v>39756</v>
      </c>
      <c r="B2124" s="19">
        <f t="shared" si="66"/>
        <v>11</v>
      </c>
      <c r="C2124" s="19">
        <f t="shared" si="67"/>
        <v>2008</v>
      </c>
      <c r="D2124" s="10">
        <f ca="1">_xlfn.IFNA((VLOOKUP(A2124,'Fats and Greases'!A:B,2,FALSE)), "")</f>
        <v>14.25</v>
      </c>
      <c r="E2124" s="10">
        <f ca="1">_xlfn.IFNA((VLOOKUP(A2124,'Fats and Greases'!C:D,2,FALSE)), "")</f>
        <v>14.5</v>
      </c>
      <c r="F2124" s="10">
        <f ca="1">_xlfn.IFNA((VLOOKUP(A2124,'Fats and Greases'!E:F,2,FALSE)), "")</f>
        <v>14</v>
      </c>
      <c r="G2124" s="10">
        <f ca="1">_xlfn.IFNA((VLOOKUP(A2124,'Fats and Greases'!G:H,2,FALSE)), "")</f>
        <v>18</v>
      </c>
      <c r="H2124" s="10">
        <f ca="1">_xlfn.IFNA((VLOOKUP(A2124,'Fats and Greases'!I:J,2,FALSE)), "")</f>
        <v>17</v>
      </c>
      <c r="I2124" s="10">
        <f ca="1">_xlfn.IFNA((VLOOKUP(A2124,'Fats and Greases'!K:L,2,FALSE)), "")</f>
        <v>18.5</v>
      </c>
      <c r="J2124" s="10" t="str">
        <f ca="1">_xlfn.IFNA((VLOOKUP(A2124,'Fats and Greases'!M:N,2,FALSE)), "")</f>
        <v/>
      </c>
      <c r="K2124" s="10">
        <f ca="1">_xlfn.IFNA((VLOOKUP($A2124,'Fats and Greases'!O:P,2,FALSE)), "")</f>
        <v>15.5</v>
      </c>
      <c r="L2124" s="10">
        <f ca="1">_xlfn.IFNA((VLOOKUP($A2124,'Fats and Greases'!Q:R,2,FALSE)), "")</f>
        <v>14</v>
      </c>
      <c r="M2124" s="10">
        <f ca="1">_xlfn.IFNA((VLOOKUP($A2124,'Fats and Greases'!S:T,2,FALSE)), "")</f>
        <v>17</v>
      </c>
    </row>
    <row r="2125" spans="1:13" x14ac:dyDescent="0.2">
      <c r="A2125" s="18">
        <v>39757</v>
      </c>
      <c r="B2125" s="19">
        <f t="shared" si="66"/>
        <v>11</v>
      </c>
      <c r="C2125" s="19">
        <f t="shared" si="67"/>
        <v>2008</v>
      </c>
      <c r="D2125" s="10">
        <f ca="1">_xlfn.IFNA((VLOOKUP(A2125,'Fats and Greases'!A:B,2,FALSE)), "")</f>
        <v>14.25</v>
      </c>
      <c r="E2125" s="10">
        <f ca="1">_xlfn.IFNA((VLOOKUP(A2125,'Fats and Greases'!C:D,2,FALSE)), "")</f>
        <v>14</v>
      </c>
      <c r="F2125" s="10">
        <f ca="1">_xlfn.IFNA((VLOOKUP(A2125,'Fats and Greases'!E:F,2,FALSE)), "")</f>
        <v>14</v>
      </c>
      <c r="G2125" s="10">
        <f ca="1">_xlfn.IFNA((VLOOKUP(A2125,'Fats and Greases'!G:H,2,FALSE)), "")</f>
        <v>18</v>
      </c>
      <c r="H2125" s="10">
        <f ca="1">_xlfn.IFNA((VLOOKUP(A2125,'Fats and Greases'!I:J,2,FALSE)), "")</f>
        <v>17</v>
      </c>
      <c r="I2125" s="10">
        <f ca="1">_xlfn.IFNA((VLOOKUP(A2125,'Fats and Greases'!K:L,2,FALSE)), "")</f>
        <v>18.5</v>
      </c>
      <c r="J2125" s="10" t="str">
        <f ca="1">_xlfn.IFNA((VLOOKUP(A2125,'Fats and Greases'!M:N,2,FALSE)), "")</f>
        <v/>
      </c>
      <c r="K2125" s="10">
        <f ca="1">_xlfn.IFNA((VLOOKUP($A2125,'Fats and Greases'!O:P,2,FALSE)), "")</f>
        <v>15.5</v>
      </c>
      <c r="L2125" s="10">
        <f ca="1">_xlfn.IFNA((VLOOKUP($A2125,'Fats and Greases'!Q:R,2,FALSE)), "")</f>
        <v>14</v>
      </c>
      <c r="M2125" s="10">
        <f ca="1">_xlfn.IFNA((VLOOKUP($A2125,'Fats and Greases'!S:T,2,FALSE)), "")</f>
        <v>17</v>
      </c>
    </row>
    <row r="2126" spans="1:13" x14ac:dyDescent="0.2">
      <c r="A2126" s="18">
        <v>39758</v>
      </c>
      <c r="B2126" s="19">
        <f t="shared" si="66"/>
        <v>11</v>
      </c>
      <c r="C2126" s="19">
        <f t="shared" si="67"/>
        <v>2008</v>
      </c>
      <c r="D2126" s="10">
        <f ca="1">_xlfn.IFNA((VLOOKUP(A2126,'Fats and Greases'!A:B,2,FALSE)), "")</f>
        <v>13.94</v>
      </c>
      <c r="E2126" s="10">
        <f ca="1">_xlfn.IFNA((VLOOKUP(A2126,'Fats and Greases'!C:D,2,FALSE)), "")</f>
        <v>14</v>
      </c>
      <c r="F2126" s="10">
        <f ca="1">_xlfn.IFNA((VLOOKUP(A2126,'Fats and Greases'!E:F,2,FALSE)), "")</f>
        <v>14</v>
      </c>
      <c r="G2126" s="10">
        <f ca="1">_xlfn.IFNA((VLOOKUP(A2126,'Fats and Greases'!G:H,2,FALSE)), "")</f>
        <v>18</v>
      </c>
      <c r="H2126" s="10">
        <f ca="1">_xlfn.IFNA((VLOOKUP(A2126,'Fats and Greases'!I:J,2,FALSE)), "")</f>
        <v>17</v>
      </c>
      <c r="I2126" s="10">
        <f ca="1">_xlfn.IFNA((VLOOKUP(A2126,'Fats and Greases'!K:L,2,FALSE)), "")</f>
        <v>18.75</v>
      </c>
      <c r="J2126" s="10" t="str">
        <f ca="1">_xlfn.IFNA((VLOOKUP(A2126,'Fats and Greases'!M:N,2,FALSE)), "")</f>
        <v/>
      </c>
      <c r="K2126" s="10">
        <f ca="1">_xlfn.IFNA((VLOOKUP($A2126,'Fats and Greases'!O:P,2,FALSE)), "")</f>
        <v>15.5</v>
      </c>
      <c r="L2126" s="10">
        <f ca="1">_xlfn.IFNA((VLOOKUP($A2126,'Fats and Greases'!Q:R,2,FALSE)), "")</f>
        <v>14</v>
      </c>
      <c r="M2126" s="10">
        <f ca="1">_xlfn.IFNA((VLOOKUP($A2126,'Fats and Greases'!S:T,2,FALSE)), "")</f>
        <v>16</v>
      </c>
    </row>
    <row r="2127" spans="1:13" x14ac:dyDescent="0.2">
      <c r="A2127" s="18">
        <v>39759</v>
      </c>
      <c r="B2127" s="19">
        <f t="shared" si="66"/>
        <v>11</v>
      </c>
      <c r="C2127" s="19">
        <f t="shared" si="67"/>
        <v>2008</v>
      </c>
      <c r="D2127" s="10">
        <f ca="1">_xlfn.IFNA((VLOOKUP(A2127,'Fats and Greases'!A:B,2,FALSE)), "")</f>
        <v>13.94</v>
      </c>
      <c r="E2127" s="10">
        <f ca="1">_xlfn.IFNA((VLOOKUP(A2127,'Fats and Greases'!C:D,2,FALSE)), "")</f>
        <v>14</v>
      </c>
      <c r="F2127" s="10">
        <f ca="1">_xlfn.IFNA((VLOOKUP(A2127,'Fats and Greases'!E:F,2,FALSE)), "")</f>
        <v>14</v>
      </c>
      <c r="G2127" s="10">
        <f ca="1">_xlfn.IFNA((VLOOKUP(A2127,'Fats and Greases'!G:H,2,FALSE)), "")</f>
        <v>18</v>
      </c>
      <c r="H2127" s="10">
        <f ca="1">_xlfn.IFNA((VLOOKUP(A2127,'Fats and Greases'!I:J,2,FALSE)), "")</f>
        <v>17</v>
      </c>
      <c r="I2127" s="10">
        <f ca="1">_xlfn.IFNA((VLOOKUP(A2127,'Fats and Greases'!K:L,2,FALSE)), "")</f>
        <v>18.75</v>
      </c>
      <c r="J2127" s="10" t="str">
        <f ca="1">_xlfn.IFNA((VLOOKUP(A2127,'Fats and Greases'!M:N,2,FALSE)), "")</f>
        <v/>
      </c>
      <c r="K2127" s="10">
        <f ca="1">_xlfn.IFNA((VLOOKUP($A2127,'Fats and Greases'!O:P,2,FALSE)), "")</f>
        <v>15.5</v>
      </c>
      <c r="L2127" s="10">
        <f ca="1">_xlfn.IFNA((VLOOKUP($A2127,'Fats and Greases'!Q:R,2,FALSE)), "")</f>
        <v>14</v>
      </c>
      <c r="M2127" s="10">
        <f ca="1">_xlfn.IFNA((VLOOKUP($A2127,'Fats and Greases'!S:T,2,FALSE)), "")</f>
        <v>16</v>
      </c>
    </row>
    <row r="2128" spans="1:13" x14ac:dyDescent="0.2">
      <c r="A2128" s="18">
        <v>39762</v>
      </c>
      <c r="B2128" s="19">
        <f t="shared" si="66"/>
        <v>11</v>
      </c>
      <c r="C2128" s="19">
        <f t="shared" si="67"/>
        <v>2008</v>
      </c>
      <c r="D2128" s="10">
        <f ca="1">_xlfn.IFNA((VLOOKUP(A2128,'Fats and Greases'!A:B,2,FALSE)), "")</f>
        <v>13.75</v>
      </c>
      <c r="E2128" s="10">
        <f ca="1">_xlfn.IFNA((VLOOKUP(A2128,'Fats and Greases'!C:D,2,FALSE)), "")</f>
        <v>14</v>
      </c>
      <c r="F2128" s="10">
        <f ca="1">_xlfn.IFNA((VLOOKUP(A2128,'Fats and Greases'!E:F,2,FALSE)), "")</f>
        <v>13.63</v>
      </c>
      <c r="G2128" s="10">
        <f ca="1">_xlfn.IFNA((VLOOKUP(A2128,'Fats and Greases'!G:H,2,FALSE)), "")</f>
        <v>18</v>
      </c>
      <c r="H2128" s="10">
        <f ca="1">_xlfn.IFNA((VLOOKUP(A2128,'Fats and Greases'!I:J,2,FALSE)), "")</f>
        <v>15</v>
      </c>
      <c r="I2128" s="10">
        <f ca="1">_xlfn.IFNA((VLOOKUP(A2128,'Fats and Greases'!K:L,2,FALSE)), "")</f>
        <v>18.75</v>
      </c>
      <c r="J2128" s="10" t="str">
        <f ca="1">_xlfn.IFNA((VLOOKUP(A2128,'Fats and Greases'!M:N,2,FALSE)), "")</f>
        <v/>
      </c>
      <c r="K2128" s="10">
        <f ca="1">_xlfn.IFNA((VLOOKUP($A2128,'Fats and Greases'!O:P,2,FALSE)), "")</f>
        <v>15.5</v>
      </c>
      <c r="L2128" s="10">
        <f ca="1">_xlfn.IFNA((VLOOKUP($A2128,'Fats and Greases'!Q:R,2,FALSE)), "")</f>
        <v>14</v>
      </c>
      <c r="M2128" s="10">
        <f ca="1">_xlfn.IFNA((VLOOKUP($A2128,'Fats and Greases'!S:T,2,FALSE)), "")</f>
        <v>16</v>
      </c>
    </row>
    <row r="2129" spans="1:13" x14ac:dyDescent="0.2">
      <c r="A2129" s="18">
        <v>39763</v>
      </c>
      <c r="B2129" s="19">
        <f t="shared" si="66"/>
        <v>11</v>
      </c>
      <c r="C2129" s="19">
        <f t="shared" si="67"/>
        <v>2008</v>
      </c>
      <c r="D2129" s="10">
        <f ca="1">_xlfn.IFNA((VLOOKUP(A2129,'Fats and Greases'!A:B,2,FALSE)), "")</f>
        <v>13.25</v>
      </c>
      <c r="E2129" s="10">
        <f ca="1">_xlfn.IFNA((VLOOKUP(A2129,'Fats and Greases'!C:D,2,FALSE)), "")</f>
        <v>14</v>
      </c>
      <c r="F2129" s="10">
        <f ca="1">_xlfn.IFNA((VLOOKUP(A2129,'Fats and Greases'!E:F,2,FALSE)), "")</f>
        <v>13.63</v>
      </c>
      <c r="G2129" s="10">
        <f ca="1">_xlfn.IFNA((VLOOKUP(A2129,'Fats and Greases'!G:H,2,FALSE)), "")</f>
        <v>18</v>
      </c>
      <c r="H2129" s="10">
        <f ca="1">_xlfn.IFNA((VLOOKUP(A2129,'Fats and Greases'!I:J,2,FALSE)), "")</f>
        <v>15</v>
      </c>
      <c r="I2129" s="10">
        <f ca="1">_xlfn.IFNA((VLOOKUP(A2129,'Fats and Greases'!K:L,2,FALSE)), "")</f>
        <v>18.75</v>
      </c>
      <c r="J2129" s="10" t="str">
        <f ca="1">_xlfn.IFNA((VLOOKUP(A2129,'Fats and Greases'!M:N,2,FALSE)), "")</f>
        <v/>
      </c>
      <c r="K2129" s="10">
        <f ca="1">_xlfn.IFNA((VLOOKUP($A2129,'Fats and Greases'!O:P,2,FALSE)), "")</f>
        <v>15.5</v>
      </c>
      <c r="L2129" s="10">
        <f ca="1">_xlfn.IFNA((VLOOKUP($A2129,'Fats and Greases'!Q:R,2,FALSE)), "")</f>
        <v>14</v>
      </c>
      <c r="M2129" s="10">
        <f ca="1">_xlfn.IFNA((VLOOKUP($A2129,'Fats and Greases'!S:T,2,FALSE)), "")</f>
        <v>16</v>
      </c>
    </row>
    <row r="2130" spans="1:13" x14ac:dyDescent="0.2">
      <c r="A2130" s="18">
        <v>39764</v>
      </c>
      <c r="B2130" s="19">
        <f t="shared" si="66"/>
        <v>11</v>
      </c>
      <c r="C2130" s="19">
        <f t="shared" si="67"/>
        <v>2008</v>
      </c>
      <c r="D2130" s="10">
        <f ca="1">_xlfn.IFNA((VLOOKUP(A2130,'Fats and Greases'!A:B,2,FALSE)), "")</f>
        <v>13.25</v>
      </c>
      <c r="E2130" s="10">
        <f ca="1">_xlfn.IFNA((VLOOKUP(A2130,'Fats and Greases'!C:D,2,FALSE)), "")</f>
        <v>14</v>
      </c>
      <c r="F2130" s="10">
        <f ca="1">_xlfn.IFNA((VLOOKUP(A2130,'Fats and Greases'!E:F,2,FALSE)), "")</f>
        <v>13.63</v>
      </c>
      <c r="G2130" s="10">
        <f ca="1">_xlfn.IFNA((VLOOKUP(A2130,'Fats and Greases'!G:H,2,FALSE)), "")</f>
        <v>17.5</v>
      </c>
      <c r="H2130" s="10">
        <f ca="1">_xlfn.IFNA((VLOOKUP(A2130,'Fats and Greases'!I:J,2,FALSE)), "")</f>
        <v>15</v>
      </c>
      <c r="I2130" s="10">
        <f ca="1">_xlfn.IFNA((VLOOKUP(A2130,'Fats and Greases'!K:L,2,FALSE)), "")</f>
        <v>17.5</v>
      </c>
      <c r="J2130" s="10" t="str">
        <f ca="1">_xlfn.IFNA((VLOOKUP(A2130,'Fats and Greases'!M:N,2,FALSE)), "")</f>
        <v/>
      </c>
      <c r="K2130" s="10">
        <f ca="1">_xlfn.IFNA((VLOOKUP($A2130,'Fats and Greases'!O:P,2,FALSE)), "")</f>
        <v>14.5</v>
      </c>
      <c r="L2130" s="10">
        <f ca="1">_xlfn.IFNA((VLOOKUP($A2130,'Fats and Greases'!Q:R,2,FALSE)), "")</f>
        <v>14</v>
      </c>
      <c r="M2130" s="10">
        <f ca="1">_xlfn.IFNA((VLOOKUP($A2130,'Fats and Greases'!S:T,2,FALSE)), "")</f>
        <v>15.5</v>
      </c>
    </row>
    <row r="2131" spans="1:13" x14ac:dyDescent="0.2">
      <c r="A2131" s="18">
        <v>39765</v>
      </c>
      <c r="B2131" s="19">
        <f t="shared" si="66"/>
        <v>11</v>
      </c>
      <c r="C2131" s="19">
        <f t="shared" si="67"/>
        <v>2008</v>
      </c>
      <c r="D2131" s="10">
        <f ca="1">_xlfn.IFNA((VLOOKUP(A2131,'Fats and Greases'!A:B,2,FALSE)), "")</f>
        <v>12.75</v>
      </c>
      <c r="E2131" s="10">
        <f ca="1">_xlfn.IFNA((VLOOKUP(A2131,'Fats and Greases'!C:D,2,FALSE)), "")</f>
        <v>13</v>
      </c>
      <c r="F2131" s="10">
        <f ca="1">_xlfn.IFNA((VLOOKUP(A2131,'Fats and Greases'!E:F,2,FALSE)), "")</f>
        <v>12.25</v>
      </c>
      <c r="G2131" s="10">
        <f ca="1">_xlfn.IFNA((VLOOKUP(A2131,'Fats and Greases'!G:H,2,FALSE)), "")</f>
        <v>17</v>
      </c>
      <c r="H2131" s="10">
        <f ca="1">_xlfn.IFNA((VLOOKUP(A2131,'Fats and Greases'!I:J,2,FALSE)), "")</f>
        <v>15</v>
      </c>
      <c r="I2131" s="10">
        <f ca="1">_xlfn.IFNA((VLOOKUP(A2131,'Fats and Greases'!K:L,2,FALSE)), "")</f>
        <v>17.5</v>
      </c>
      <c r="J2131" s="10" t="str">
        <f ca="1">_xlfn.IFNA((VLOOKUP(A2131,'Fats and Greases'!M:N,2,FALSE)), "")</f>
        <v/>
      </c>
      <c r="K2131" s="10">
        <f ca="1">_xlfn.IFNA((VLOOKUP($A2131,'Fats and Greases'!O:P,2,FALSE)), "")</f>
        <v>14</v>
      </c>
      <c r="L2131" s="10">
        <f ca="1">_xlfn.IFNA((VLOOKUP($A2131,'Fats and Greases'!Q:R,2,FALSE)), "")</f>
        <v>14</v>
      </c>
      <c r="M2131" s="10">
        <f ca="1">_xlfn.IFNA((VLOOKUP($A2131,'Fats and Greases'!S:T,2,FALSE)), "")</f>
        <v>15.5</v>
      </c>
    </row>
    <row r="2132" spans="1:13" x14ac:dyDescent="0.2">
      <c r="A2132" s="18">
        <v>39766</v>
      </c>
      <c r="B2132" s="19">
        <f t="shared" si="66"/>
        <v>11</v>
      </c>
      <c r="C2132" s="19">
        <f t="shared" si="67"/>
        <v>2008</v>
      </c>
      <c r="D2132" s="10">
        <f ca="1">_xlfn.IFNA((VLOOKUP(A2132,'Fats and Greases'!A:B,2,FALSE)), "")</f>
        <v>12.25</v>
      </c>
      <c r="E2132" s="10">
        <f ca="1">_xlfn.IFNA((VLOOKUP(A2132,'Fats and Greases'!C:D,2,FALSE)), "")</f>
        <v>13</v>
      </c>
      <c r="F2132" s="10">
        <f ca="1">_xlfn.IFNA((VLOOKUP(A2132,'Fats and Greases'!E:F,2,FALSE)), "")</f>
        <v>13.13</v>
      </c>
      <c r="G2132" s="10">
        <f ca="1">_xlfn.IFNA((VLOOKUP(A2132,'Fats and Greases'!G:H,2,FALSE)), "")</f>
        <v>17</v>
      </c>
      <c r="H2132" s="10">
        <f ca="1">_xlfn.IFNA((VLOOKUP(A2132,'Fats and Greases'!I:J,2,FALSE)), "")</f>
        <v>15</v>
      </c>
      <c r="I2132" s="10">
        <f ca="1">_xlfn.IFNA((VLOOKUP(A2132,'Fats and Greases'!K:L,2,FALSE)), "")</f>
        <v>17.5</v>
      </c>
      <c r="J2132" s="10" t="str">
        <f ca="1">_xlfn.IFNA((VLOOKUP(A2132,'Fats and Greases'!M:N,2,FALSE)), "")</f>
        <v/>
      </c>
      <c r="K2132" s="10">
        <f ca="1">_xlfn.IFNA((VLOOKUP($A2132,'Fats and Greases'!O:P,2,FALSE)), "")</f>
        <v>14</v>
      </c>
      <c r="L2132" s="10">
        <f ca="1">_xlfn.IFNA((VLOOKUP($A2132,'Fats and Greases'!Q:R,2,FALSE)), "")</f>
        <v>14</v>
      </c>
      <c r="M2132" s="10">
        <f ca="1">_xlfn.IFNA((VLOOKUP($A2132,'Fats and Greases'!S:T,2,FALSE)), "")</f>
        <v>15.5</v>
      </c>
    </row>
    <row r="2133" spans="1:13" x14ac:dyDescent="0.2">
      <c r="A2133" s="18">
        <v>39769</v>
      </c>
      <c r="B2133" s="19">
        <f t="shared" si="66"/>
        <v>11</v>
      </c>
      <c r="C2133" s="19">
        <f t="shared" si="67"/>
        <v>2008</v>
      </c>
      <c r="D2133" s="10">
        <f ca="1">_xlfn.IFNA((VLOOKUP(A2133,'Fats and Greases'!A:B,2,FALSE)), "")</f>
        <v>12</v>
      </c>
      <c r="E2133" s="10">
        <f ca="1">_xlfn.IFNA((VLOOKUP(A2133,'Fats and Greases'!C:D,2,FALSE)), "")</f>
        <v>13</v>
      </c>
      <c r="F2133" s="10">
        <f ca="1">_xlfn.IFNA((VLOOKUP(A2133,'Fats and Greases'!E:F,2,FALSE)), "")</f>
        <v>13.13</v>
      </c>
      <c r="G2133" s="10">
        <f ca="1">_xlfn.IFNA((VLOOKUP(A2133,'Fats and Greases'!G:H,2,FALSE)), "")</f>
        <v>17</v>
      </c>
      <c r="H2133" s="10">
        <f ca="1">_xlfn.IFNA((VLOOKUP(A2133,'Fats and Greases'!I:J,2,FALSE)), "")</f>
        <v>15</v>
      </c>
      <c r="I2133" s="10">
        <f ca="1">_xlfn.IFNA((VLOOKUP(A2133,'Fats and Greases'!K:L,2,FALSE)), "")</f>
        <v>17.5</v>
      </c>
      <c r="J2133" s="10" t="str">
        <f ca="1">_xlfn.IFNA((VLOOKUP(A2133,'Fats and Greases'!M:N,2,FALSE)), "")</f>
        <v/>
      </c>
      <c r="K2133" s="10">
        <f ca="1">_xlfn.IFNA((VLOOKUP($A2133,'Fats and Greases'!O:P,2,FALSE)), "")</f>
        <v>14</v>
      </c>
      <c r="L2133" s="10">
        <f ca="1">_xlfn.IFNA((VLOOKUP($A2133,'Fats and Greases'!Q:R,2,FALSE)), "")</f>
        <v>14</v>
      </c>
      <c r="M2133" s="10">
        <f ca="1">_xlfn.IFNA((VLOOKUP($A2133,'Fats and Greases'!S:T,2,FALSE)), "")</f>
        <v>15.5</v>
      </c>
    </row>
    <row r="2134" spans="1:13" x14ac:dyDescent="0.2">
      <c r="A2134" s="18">
        <v>39770</v>
      </c>
      <c r="B2134" s="19">
        <f t="shared" si="66"/>
        <v>11</v>
      </c>
      <c r="C2134" s="19">
        <f t="shared" si="67"/>
        <v>2008</v>
      </c>
      <c r="D2134" s="10">
        <f ca="1">_xlfn.IFNA((VLOOKUP(A2134,'Fats and Greases'!A:B,2,FALSE)), "")</f>
        <v>12</v>
      </c>
      <c r="E2134" s="10">
        <f ca="1">_xlfn.IFNA((VLOOKUP(A2134,'Fats and Greases'!C:D,2,FALSE)), "")</f>
        <v>12.5</v>
      </c>
      <c r="F2134" s="10">
        <f ca="1">_xlfn.IFNA((VLOOKUP(A2134,'Fats and Greases'!E:F,2,FALSE)), "")</f>
        <v>12.88</v>
      </c>
      <c r="G2134" s="10">
        <f ca="1">_xlfn.IFNA((VLOOKUP(A2134,'Fats and Greases'!G:H,2,FALSE)), "")</f>
        <v>16</v>
      </c>
      <c r="H2134" s="10">
        <f ca="1">_xlfn.IFNA((VLOOKUP(A2134,'Fats and Greases'!I:J,2,FALSE)), "")</f>
        <v>14</v>
      </c>
      <c r="I2134" s="10">
        <f ca="1">_xlfn.IFNA((VLOOKUP(A2134,'Fats and Greases'!K:L,2,FALSE)), "")</f>
        <v>17.5</v>
      </c>
      <c r="J2134" s="10" t="str">
        <f ca="1">_xlfn.IFNA((VLOOKUP(A2134,'Fats and Greases'!M:N,2,FALSE)), "")</f>
        <v/>
      </c>
      <c r="K2134" s="10">
        <f ca="1">_xlfn.IFNA((VLOOKUP($A2134,'Fats and Greases'!O:P,2,FALSE)), "")</f>
        <v>13.5</v>
      </c>
      <c r="L2134" s="10">
        <f ca="1">_xlfn.IFNA((VLOOKUP($A2134,'Fats and Greases'!Q:R,2,FALSE)), "")</f>
        <v>13.5</v>
      </c>
      <c r="M2134" s="10">
        <f ca="1">_xlfn.IFNA((VLOOKUP($A2134,'Fats and Greases'!S:T,2,FALSE)), "")</f>
        <v>14.5</v>
      </c>
    </row>
    <row r="2135" spans="1:13" x14ac:dyDescent="0.2">
      <c r="A2135" s="18">
        <v>39771</v>
      </c>
      <c r="B2135" s="19">
        <f t="shared" si="66"/>
        <v>11</v>
      </c>
      <c r="C2135" s="19">
        <f t="shared" si="67"/>
        <v>2008</v>
      </c>
      <c r="D2135" s="10">
        <f ca="1">_xlfn.IFNA((VLOOKUP(A2135,'Fats and Greases'!A:B,2,FALSE)), "")</f>
        <v>11.5</v>
      </c>
      <c r="E2135" s="10">
        <f ca="1">_xlfn.IFNA((VLOOKUP(A2135,'Fats and Greases'!C:D,2,FALSE)), "")</f>
        <v>12.5</v>
      </c>
      <c r="F2135" s="10">
        <f ca="1">_xlfn.IFNA((VLOOKUP(A2135,'Fats and Greases'!E:F,2,FALSE)), "")</f>
        <v>12.88</v>
      </c>
      <c r="G2135" s="10">
        <f ca="1">_xlfn.IFNA((VLOOKUP(A2135,'Fats and Greases'!G:H,2,FALSE)), "")</f>
        <v>15.5</v>
      </c>
      <c r="H2135" s="10">
        <f ca="1">_xlfn.IFNA((VLOOKUP(A2135,'Fats and Greases'!I:J,2,FALSE)), "")</f>
        <v>14</v>
      </c>
      <c r="I2135" s="10">
        <f ca="1">_xlfn.IFNA((VLOOKUP(A2135,'Fats and Greases'!K:L,2,FALSE)), "")</f>
        <v>17.5</v>
      </c>
      <c r="J2135" s="10" t="str">
        <f ca="1">_xlfn.IFNA((VLOOKUP(A2135,'Fats and Greases'!M:N,2,FALSE)), "")</f>
        <v/>
      </c>
      <c r="K2135" s="10">
        <f ca="1">_xlfn.IFNA((VLOOKUP($A2135,'Fats and Greases'!O:P,2,FALSE)), "")</f>
        <v>13.5</v>
      </c>
      <c r="L2135" s="10">
        <f ca="1">_xlfn.IFNA((VLOOKUP($A2135,'Fats and Greases'!Q:R,2,FALSE)), "")</f>
        <v>13.5</v>
      </c>
      <c r="M2135" s="10">
        <f ca="1">_xlfn.IFNA((VLOOKUP($A2135,'Fats and Greases'!S:T,2,FALSE)), "")</f>
        <v>14.5</v>
      </c>
    </row>
    <row r="2136" spans="1:13" x14ac:dyDescent="0.2">
      <c r="A2136" s="18">
        <v>39772</v>
      </c>
      <c r="B2136" s="19">
        <f t="shared" si="66"/>
        <v>11</v>
      </c>
      <c r="C2136" s="19">
        <f t="shared" si="67"/>
        <v>2008</v>
      </c>
      <c r="D2136" s="10">
        <f ca="1">_xlfn.IFNA((VLOOKUP(A2136,'Fats and Greases'!A:B,2,FALSE)), "")</f>
        <v>11</v>
      </c>
      <c r="E2136" s="10">
        <f ca="1">_xlfn.IFNA((VLOOKUP(A2136,'Fats and Greases'!C:D,2,FALSE)), "")</f>
        <v>11</v>
      </c>
      <c r="F2136" s="10">
        <f ca="1">_xlfn.IFNA((VLOOKUP(A2136,'Fats and Greases'!E:F,2,FALSE)), "")</f>
        <v>12.88</v>
      </c>
      <c r="G2136" s="10">
        <f ca="1">_xlfn.IFNA((VLOOKUP(A2136,'Fats and Greases'!G:H,2,FALSE)), "")</f>
        <v>15.5</v>
      </c>
      <c r="H2136" s="10">
        <f ca="1">_xlfn.IFNA((VLOOKUP(A2136,'Fats and Greases'!I:J,2,FALSE)), "")</f>
        <v>14</v>
      </c>
      <c r="I2136" s="10">
        <f ca="1">_xlfn.IFNA((VLOOKUP(A2136,'Fats and Greases'!K:L,2,FALSE)), "")</f>
        <v>17.5</v>
      </c>
      <c r="J2136" s="10" t="str">
        <f ca="1">_xlfn.IFNA((VLOOKUP(A2136,'Fats and Greases'!M:N,2,FALSE)), "")</f>
        <v/>
      </c>
      <c r="K2136" s="10">
        <f ca="1">_xlfn.IFNA((VLOOKUP($A2136,'Fats and Greases'!O:P,2,FALSE)), "")</f>
        <v>13.5</v>
      </c>
      <c r="L2136" s="10">
        <f ca="1">_xlfn.IFNA((VLOOKUP($A2136,'Fats and Greases'!Q:R,2,FALSE)), "")</f>
        <v>13.5</v>
      </c>
      <c r="M2136" s="10">
        <f ca="1">_xlfn.IFNA((VLOOKUP($A2136,'Fats and Greases'!S:T,2,FALSE)), "")</f>
        <v>14.5</v>
      </c>
    </row>
    <row r="2137" spans="1:13" x14ac:dyDescent="0.2">
      <c r="A2137" s="18">
        <v>39773</v>
      </c>
      <c r="B2137" s="19">
        <f t="shared" si="66"/>
        <v>11</v>
      </c>
      <c r="C2137" s="19">
        <f t="shared" si="67"/>
        <v>2008</v>
      </c>
      <c r="D2137" s="10">
        <f ca="1">_xlfn.IFNA((VLOOKUP(A2137,'Fats and Greases'!A:B,2,FALSE)), "")</f>
        <v>11</v>
      </c>
      <c r="E2137" s="10">
        <f ca="1">_xlfn.IFNA((VLOOKUP(A2137,'Fats and Greases'!C:D,2,FALSE)), "")</f>
        <v>11</v>
      </c>
      <c r="F2137" s="10">
        <f ca="1">_xlfn.IFNA((VLOOKUP(A2137,'Fats and Greases'!E:F,2,FALSE)), "")</f>
        <v>12.88</v>
      </c>
      <c r="G2137" s="10">
        <f ca="1">_xlfn.IFNA((VLOOKUP(A2137,'Fats and Greases'!G:H,2,FALSE)), "")</f>
        <v>15.5</v>
      </c>
      <c r="H2137" s="10">
        <f ca="1">_xlfn.IFNA((VLOOKUP(A2137,'Fats and Greases'!I:J,2,FALSE)), "")</f>
        <v>14</v>
      </c>
      <c r="I2137" s="10">
        <f ca="1">_xlfn.IFNA((VLOOKUP(A2137,'Fats and Greases'!K:L,2,FALSE)), "")</f>
        <v>17.5</v>
      </c>
      <c r="J2137" s="10" t="str">
        <f ca="1">_xlfn.IFNA((VLOOKUP(A2137,'Fats and Greases'!M:N,2,FALSE)), "")</f>
        <v/>
      </c>
      <c r="K2137" s="10">
        <f ca="1">_xlfn.IFNA((VLOOKUP($A2137,'Fats and Greases'!O:P,2,FALSE)), "")</f>
        <v>12.5</v>
      </c>
      <c r="L2137" s="10">
        <f ca="1">_xlfn.IFNA((VLOOKUP($A2137,'Fats and Greases'!Q:R,2,FALSE)), "")</f>
        <v>13.5</v>
      </c>
      <c r="M2137" s="10">
        <f ca="1">_xlfn.IFNA((VLOOKUP($A2137,'Fats and Greases'!S:T,2,FALSE)), "")</f>
        <v>13.5</v>
      </c>
    </row>
    <row r="2138" spans="1:13" x14ac:dyDescent="0.2">
      <c r="A2138" s="18">
        <v>39776</v>
      </c>
      <c r="B2138" s="19">
        <f t="shared" si="66"/>
        <v>11</v>
      </c>
      <c r="C2138" s="19">
        <f t="shared" si="67"/>
        <v>2008</v>
      </c>
      <c r="D2138" s="10">
        <f ca="1">_xlfn.IFNA((VLOOKUP(A2138,'Fats and Greases'!A:B,2,FALSE)), "")</f>
        <v>11</v>
      </c>
      <c r="E2138" s="10">
        <f ca="1">_xlfn.IFNA((VLOOKUP(A2138,'Fats and Greases'!C:D,2,FALSE)), "")</f>
        <v>11</v>
      </c>
      <c r="F2138" s="10">
        <f ca="1">_xlfn.IFNA((VLOOKUP(A2138,'Fats and Greases'!E:F,2,FALSE)), "")</f>
        <v>12.88</v>
      </c>
      <c r="G2138" s="10">
        <f ca="1">_xlfn.IFNA((VLOOKUP(A2138,'Fats and Greases'!G:H,2,FALSE)), "")</f>
        <v>15.5</v>
      </c>
      <c r="H2138" s="10">
        <f ca="1">_xlfn.IFNA((VLOOKUP(A2138,'Fats and Greases'!I:J,2,FALSE)), "")</f>
        <v>14</v>
      </c>
      <c r="I2138" s="10">
        <f ca="1">_xlfn.IFNA((VLOOKUP(A2138,'Fats and Greases'!K:L,2,FALSE)), "")</f>
        <v>17.5</v>
      </c>
      <c r="J2138" s="10" t="str">
        <f ca="1">_xlfn.IFNA((VLOOKUP(A2138,'Fats and Greases'!M:N,2,FALSE)), "")</f>
        <v/>
      </c>
      <c r="K2138" s="10">
        <f ca="1">_xlfn.IFNA((VLOOKUP($A2138,'Fats and Greases'!O:P,2,FALSE)), "")</f>
        <v>12.5</v>
      </c>
      <c r="L2138" s="10">
        <f ca="1">_xlfn.IFNA((VLOOKUP($A2138,'Fats and Greases'!Q:R,2,FALSE)), "")</f>
        <v>13.5</v>
      </c>
      <c r="M2138" s="10">
        <f ca="1">_xlfn.IFNA((VLOOKUP($A2138,'Fats and Greases'!S:T,2,FALSE)), "")</f>
        <v>13.5</v>
      </c>
    </row>
    <row r="2139" spans="1:13" x14ac:dyDescent="0.2">
      <c r="A2139" s="18">
        <v>39777</v>
      </c>
      <c r="B2139" s="19">
        <f t="shared" si="66"/>
        <v>11</v>
      </c>
      <c r="C2139" s="19">
        <f t="shared" si="67"/>
        <v>2008</v>
      </c>
      <c r="D2139" s="10">
        <f ca="1">_xlfn.IFNA((VLOOKUP(A2139,'Fats and Greases'!A:B,2,FALSE)), "")</f>
        <v>10.5</v>
      </c>
      <c r="E2139" s="10">
        <f ca="1">_xlfn.IFNA((VLOOKUP(A2139,'Fats and Greases'!C:D,2,FALSE)), "")</f>
        <v>11</v>
      </c>
      <c r="F2139" s="10">
        <f ca="1">_xlfn.IFNA((VLOOKUP(A2139,'Fats and Greases'!E:F,2,FALSE)), "")</f>
        <v>12.88</v>
      </c>
      <c r="G2139" s="10">
        <f ca="1">_xlfn.IFNA((VLOOKUP(A2139,'Fats and Greases'!G:H,2,FALSE)), "")</f>
        <v>14.5</v>
      </c>
      <c r="H2139" s="10">
        <f ca="1">_xlfn.IFNA((VLOOKUP(A2139,'Fats and Greases'!I:J,2,FALSE)), "")</f>
        <v>14</v>
      </c>
      <c r="I2139" s="10">
        <f ca="1">_xlfn.IFNA((VLOOKUP(A2139,'Fats and Greases'!K:L,2,FALSE)), "")</f>
        <v>17.5</v>
      </c>
      <c r="J2139" s="10" t="str">
        <f ca="1">_xlfn.IFNA((VLOOKUP(A2139,'Fats and Greases'!M:N,2,FALSE)), "")</f>
        <v/>
      </c>
      <c r="K2139" s="10">
        <f ca="1">_xlfn.IFNA((VLOOKUP($A2139,'Fats and Greases'!O:P,2,FALSE)), "")</f>
        <v>11</v>
      </c>
      <c r="L2139" s="10">
        <f ca="1">_xlfn.IFNA((VLOOKUP($A2139,'Fats and Greases'!Q:R,2,FALSE)), "")</f>
        <v>13.5</v>
      </c>
      <c r="M2139" s="10">
        <f ca="1">_xlfn.IFNA((VLOOKUP($A2139,'Fats and Greases'!S:T,2,FALSE)), "")</f>
        <v>12</v>
      </c>
    </row>
    <row r="2140" spans="1:13" x14ac:dyDescent="0.2">
      <c r="A2140" s="18">
        <v>39778</v>
      </c>
      <c r="B2140" s="19">
        <f t="shared" si="66"/>
        <v>11</v>
      </c>
      <c r="C2140" s="19">
        <f t="shared" si="67"/>
        <v>2008</v>
      </c>
      <c r="D2140" s="10">
        <f ca="1">_xlfn.IFNA((VLOOKUP(A2140,'Fats and Greases'!A:B,2,FALSE)), "")</f>
        <v>10</v>
      </c>
      <c r="E2140" s="10">
        <f ca="1">_xlfn.IFNA((VLOOKUP(A2140,'Fats and Greases'!C:D,2,FALSE)), "")</f>
        <v>11</v>
      </c>
      <c r="F2140" s="10">
        <f ca="1">_xlfn.IFNA((VLOOKUP(A2140,'Fats and Greases'!E:F,2,FALSE)), "")</f>
        <v>12.88</v>
      </c>
      <c r="G2140" s="10">
        <f ca="1">_xlfn.IFNA((VLOOKUP(A2140,'Fats and Greases'!G:H,2,FALSE)), "")</f>
        <v>14.5</v>
      </c>
      <c r="H2140" s="10">
        <f ca="1">_xlfn.IFNA((VLOOKUP(A2140,'Fats and Greases'!I:J,2,FALSE)), "")</f>
        <v>14</v>
      </c>
      <c r="I2140" s="10">
        <f ca="1">_xlfn.IFNA((VLOOKUP(A2140,'Fats and Greases'!K:L,2,FALSE)), "")</f>
        <v>17.5</v>
      </c>
      <c r="J2140" s="10" t="str">
        <f ca="1">_xlfn.IFNA((VLOOKUP(A2140,'Fats and Greases'!M:N,2,FALSE)), "")</f>
        <v/>
      </c>
      <c r="K2140" s="10">
        <f ca="1">_xlfn.IFNA((VLOOKUP($A2140,'Fats and Greases'!O:P,2,FALSE)), "")</f>
        <v>11</v>
      </c>
      <c r="L2140" s="10">
        <f ca="1">_xlfn.IFNA((VLOOKUP($A2140,'Fats and Greases'!Q:R,2,FALSE)), "")</f>
        <v>13.5</v>
      </c>
      <c r="M2140" s="10">
        <f ca="1">_xlfn.IFNA((VLOOKUP($A2140,'Fats and Greases'!S:T,2,FALSE)), "")</f>
        <v>11</v>
      </c>
    </row>
    <row r="2141" spans="1:13" x14ac:dyDescent="0.2">
      <c r="A2141" s="18">
        <v>39779</v>
      </c>
      <c r="B2141" s="19">
        <f t="shared" si="66"/>
        <v>11</v>
      </c>
      <c r="C2141" s="19">
        <f t="shared" si="67"/>
        <v>2008</v>
      </c>
      <c r="D2141" s="10" t="str">
        <f ca="1">_xlfn.IFNA((VLOOKUP(A2141,'Fats and Greases'!A:B,2,FALSE)), "")</f>
        <v/>
      </c>
      <c r="E2141" s="10" t="str">
        <f ca="1">_xlfn.IFNA((VLOOKUP(A2141,'Fats and Greases'!C:D,2,FALSE)), "")</f>
        <v/>
      </c>
      <c r="F2141" s="10" t="str">
        <f ca="1">_xlfn.IFNA((VLOOKUP(A2141,'Fats and Greases'!E:F,2,FALSE)), "")</f>
        <v/>
      </c>
      <c r="G2141" s="10" t="str">
        <f ca="1">_xlfn.IFNA((VLOOKUP(A2141,'Fats and Greases'!G:H,2,FALSE)), "")</f>
        <v/>
      </c>
      <c r="H2141" s="10" t="str">
        <f ca="1">_xlfn.IFNA((VLOOKUP(A2141,'Fats and Greases'!I:J,2,FALSE)), "")</f>
        <v/>
      </c>
      <c r="I2141" s="10" t="str">
        <f ca="1">_xlfn.IFNA((VLOOKUP(A2141,'Fats and Greases'!K:L,2,FALSE)), "")</f>
        <v/>
      </c>
      <c r="J2141" s="10" t="str">
        <f ca="1">_xlfn.IFNA((VLOOKUP(A2141,'Fats and Greases'!M:N,2,FALSE)), "")</f>
        <v/>
      </c>
      <c r="K2141" s="10" t="str">
        <f ca="1">_xlfn.IFNA((VLOOKUP($A2141,'Fats and Greases'!O:P,2,FALSE)), "")</f>
        <v/>
      </c>
      <c r="L2141" s="10" t="str">
        <f ca="1">_xlfn.IFNA((VLOOKUP($A2141,'Fats and Greases'!Q:R,2,FALSE)), "")</f>
        <v/>
      </c>
      <c r="M2141" s="10" t="str">
        <f ca="1">_xlfn.IFNA((VLOOKUP($A2141,'Fats and Greases'!S:T,2,FALSE)), "")</f>
        <v/>
      </c>
    </row>
    <row r="2142" spans="1:13" x14ac:dyDescent="0.2">
      <c r="A2142" s="18">
        <v>39780</v>
      </c>
      <c r="B2142" s="19">
        <f t="shared" si="66"/>
        <v>11</v>
      </c>
      <c r="C2142" s="19">
        <f t="shared" si="67"/>
        <v>2008</v>
      </c>
      <c r="D2142" s="10">
        <f ca="1">_xlfn.IFNA((VLOOKUP(A2142,'Fats and Greases'!A:B,2,FALSE)), "")</f>
        <v>10</v>
      </c>
      <c r="E2142" s="10">
        <f ca="1">_xlfn.IFNA((VLOOKUP(A2142,'Fats and Greases'!C:D,2,FALSE)), "")</f>
        <v>11</v>
      </c>
      <c r="F2142" s="10">
        <f ca="1">_xlfn.IFNA((VLOOKUP(A2142,'Fats and Greases'!E:F,2,FALSE)), "")</f>
        <v>12.88</v>
      </c>
      <c r="G2142" s="10">
        <f ca="1">_xlfn.IFNA((VLOOKUP(A2142,'Fats and Greases'!G:H,2,FALSE)), "")</f>
        <v>14.5</v>
      </c>
      <c r="H2142" s="10">
        <f ca="1">_xlfn.IFNA((VLOOKUP(A2142,'Fats and Greases'!I:J,2,FALSE)), "")</f>
        <v>14</v>
      </c>
      <c r="I2142" s="10">
        <f ca="1">_xlfn.IFNA((VLOOKUP(A2142,'Fats and Greases'!K:L,2,FALSE)), "")</f>
        <v>17.5</v>
      </c>
      <c r="J2142" s="10" t="str">
        <f ca="1">_xlfn.IFNA((VLOOKUP(A2142,'Fats and Greases'!M:N,2,FALSE)), "")</f>
        <v/>
      </c>
      <c r="K2142" s="10">
        <f ca="1">_xlfn.IFNA((VLOOKUP($A2142,'Fats and Greases'!O:P,2,FALSE)), "")</f>
        <v>11</v>
      </c>
      <c r="L2142" s="10">
        <f ca="1">_xlfn.IFNA((VLOOKUP($A2142,'Fats and Greases'!Q:R,2,FALSE)), "")</f>
        <v>13.5</v>
      </c>
      <c r="M2142" s="10">
        <f ca="1">_xlfn.IFNA((VLOOKUP($A2142,'Fats and Greases'!S:T,2,FALSE)), "")</f>
        <v>11</v>
      </c>
    </row>
    <row r="2143" spans="1:13" x14ac:dyDescent="0.2">
      <c r="A2143" s="18">
        <v>39783</v>
      </c>
      <c r="B2143" s="19">
        <f t="shared" si="66"/>
        <v>12</v>
      </c>
      <c r="C2143" s="19">
        <f t="shared" si="67"/>
        <v>2008</v>
      </c>
      <c r="D2143" s="10">
        <f ca="1">_xlfn.IFNA((VLOOKUP(A2143,'Fats and Greases'!A:B,2,FALSE)), "")</f>
        <v>10.25</v>
      </c>
      <c r="E2143" s="10">
        <f ca="1">_xlfn.IFNA((VLOOKUP(A2143,'Fats and Greases'!C:D,2,FALSE)), "")</f>
        <v>11</v>
      </c>
      <c r="F2143" s="10">
        <f ca="1">_xlfn.IFNA((VLOOKUP(A2143,'Fats and Greases'!E:F,2,FALSE)), "")</f>
        <v>12.63</v>
      </c>
      <c r="G2143" s="10">
        <f ca="1">_xlfn.IFNA((VLOOKUP(A2143,'Fats and Greases'!G:H,2,FALSE)), "")</f>
        <v>14.5</v>
      </c>
      <c r="H2143" s="10">
        <f ca="1">_xlfn.IFNA((VLOOKUP(A2143,'Fats and Greases'!I:J,2,FALSE)), "")</f>
        <v>14</v>
      </c>
      <c r="I2143" s="10">
        <f ca="1">_xlfn.IFNA((VLOOKUP(A2143,'Fats and Greases'!K:L,2,FALSE)), "")</f>
        <v>16.5</v>
      </c>
      <c r="J2143" s="10" t="str">
        <f ca="1">_xlfn.IFNA((VLOOKUP(A2143,'Fats and Greases'!M:N,2,FALSE)), "")</f>
        <v/>
      </c>
      <c r="K2143" s="10">
        <f ca="1">_xlfn.IFNA((VLOOKUP($A2143,'Fats and Greases'!O:P,2,FALSE)), "")</f>
        <v>11</v>
      </c>
      <c r="L2143" s="10">
        <f ca="1">_xlfn.IFNA((VLOOKUP($A2143,'Fats and Greases'!Q:R,2,FALSE)), "")</f>
        <v>13.5</v>
      </c>
      <c r="M2143" s="10">
        <f ca="1">_xlfn.IFNA((VLOOKUP($A2143,'Fats and Greases'!S:T,2,FALSE)), "")</f>
        <v>11</v>
      </c>
    </row>
    <row r="2144" spans="1:13" x14ac:dyDescent="0.2">
      <c r="A2144" s="18">
        <v>39784</v>
      </c>
      <c r="B2144" s="19">
        <f t="shared" si="66"/>
        <v>12</v>
      </c>
      <c r="C2144" s="19">
        <f t="shared" si="67"/>
        <v>2008</v>
      </c>
      <c r="D2144" s="10">
        <f ca="1">_xlfn.IFNA((VLOOKUP(A2144,'Fats and Greases'!A:B,2,FALSE)), "")</f>
        <v>9.5</v>
      </c>
      <c r="E2144" s="10">
        <f ca="1">_xlfn.IFNA((VLOOKUP(A2144,'Fats and Greases'!C:D,2,FALSE)), "")</f>
        <v>10.5</v>
      </c>
      <c r="F2144" s="10">
        <f ca="1">_xlfn.IFNA((VLOOKUP(A2144,'Fats and Greases'!E:F,2,FALSE)), "")</f>
        <v>12</v>
      </c>
      <c r="G2144" s="10">
        <f ca="1">_xlfn.IFNA((VLOOKUP(A2144,'Fats and Greases'!G:H,2,FALSE)), "")</f>
        <v>14.5</v>
      </c>
      <c r="H2144" s="10">
        <f ca="1">_xlfn.IFNA((VLOOKUP(A2144,'Fats and Greases'!I:J,2,FALSE)), "")</f>
        <v>13.5</v>
      </c>
      <c r="I2144" s="10">
        <f ca="1">_xlfn.IFNA((VLOOKUP(A2144,'Fats and Greases'!K:L,2,FALSE)), "")</f>
        <v>16.5</v>
      </c>
      <c r="J2144" s="10" t="str">
        <f ca="1">_xlfn.IFNA((VLOOKUP(A2144,'Fats and Greases'!M:N,2,FALSE)), "")</f>
        <v/>
      </c>
      <c r="K2144" s="10">
        <f ca="1">_xlfn.IFNA((VLOOKUP($A2144,'Fats and Greases'!O:P,2,FALSE)), "")</f>
        <v>11</v>
      </c>
      <c r="L2144" s="10">
        <f ca="1">_xlfn.IFNA((VLOOKUP($A2144,'Fats and Greases'!Q:R,2,FALSE)), "")</f>
        <v>12</v>
      </c>
      <c r="M2144" s="10">
        <f ca="1">_xlfn.IFNA((VLOOKUP($A2144,'Fats and Greases'!S:T,2,FALSE)), "")</f>
        <v>11</v>
      </c>
    </row>
    <row r="2145" spans="1:13" x14ac:dyDescent="0.2">
      <c r="A2145" s="18">
        <v>39785</v>
      </c>
      <c r="B2145" s="19">
        <f t="shared" si="66"/>
        <v>12</v>
      </c>
      <c r="C2145" s="19">
        <f t="shared" si="67"/>
        <v>2008</v>
      </c>
      <c r="D2145" s="10">
        <f ca="1">_xlfn.IFNA((VLOOKUP(A2145,'Fats and Greases'!A:B,2,FALSE)), "")</f>
        <v>9.1300000000000008</v>
      </c>
      <c r="E2145" s="10">
        <f ca="1">_xlfn.IFNA((VLOOKUP(A2145,'Fats and Greases'!C:D,2,FALSE)), "")</f>
        <v>10</v>
      </c>
      <c r="F2145" s="10">
        <f ca="1">_xlfn.IFNA((VLOOKUP(A2145,'Fats and Greases'!E:F,2,FALSE)), "")</f>
        <v>12</v>
      </c>
      <c r="G2145" s="10">
        <f ca="1">_xlfn.IFNA((VLOOKUP(A2145,'Fats and Greases'!G:H,2,FALSE)), "")</f>
        <v>14.5</v>
      </c>
      <c r="H2145" s="10">
        <f ca="1">_xlfn.IFNA((VLOOKUP(A2145,'Fats and Greases'!I:J,2,FALSE)), "")</f>
        <v>13.5</v>
      </c>
      <c r="I2145" s="10">
        <f ca="1">_xlfn.IFNA((VLOOKUP(A2145,'Fats and Greases'!K:L,2,FALSE)), "")</f>
        <v>16.5</v>
      </c>
      <c r="J2145" s="10" t="str">
        <f ca="1">_xlfn.IFNA((VLOOKUP(A2145,'Fats and Greases'!M:N,2,FALSE)), "")</f>
        <v/>
      </c>
      <c r="K2145" s="10">
        <f ca="1">_xlfn.IFNA((VLOOKUP($A2145,'Fats and Greases'!O:P,2,FALSE)), "")</f>
        <v>11</v>
      </c>
      <c r="L2145" s="10">
        <f ca="1">_xlfn.IFNA((VLOOKUP($A2145,'Fats and Greases'!Q:R,2,FALSE)), "")</f>
        <v>12</v>
      </c>
      <c r="M2145" s="10">
        <f ca="1">_xlfn.IFNA((VLOOKUP($A2145,'Fats and Greases'!S:T,2,FALSE)), "")</f>
        <v>11</v>
      </c>
    </row>
    <row r="2146" spans="1:13" x14ac:dyDescent="0.2">
      <c r="A2146" s="18">
        <v>39786</v>
      </c>
      <c r="B2146" s="19">
        <f t="shared" si="66"/>
        <v>12</v>
      </c>
      <c r="C2146" s="19">
        <f t="shared" si="67"/>
        <v>2008</v>
      </c>
      <c r="D2146" s="10">
        <f ca="1">_xlfn.IFNA((VLOOKUP(A2146,'Fats and Greases'!A:B,2,FALSE)), "")</f>
        <v>9</v>
      </c>
      <c r="E2146" s="10">
        <f ca="1">_xlfn.IFNA((VLOOKUP(A2146,'Fats and Greases'!C:D,2,FALSE)), "")</f>
        <v>10</v>
      </c>
      <c r="F2146" s="10">
        <f ca="1">_xlfn.IFNA((VLOOKUP(A2146,'Fats and Greases'!E:F,2,FALSE)), "")</f>
        <v>10.5</v>
      </c>
      <c r="G2146" s="10">
        <f ca="1">_xlfn.IFNA((VLOOKUP(A2146,'Fats and Greases'!G:H,2,FALSE)), "")</f>
        <v>14.5</v>
      </c>
      <c r="H2146" s="10">
        <f ca="1">_xlfn.IFNA((VLOOKUP(A2146,'Fats and Greases'!I:J,2,FALSE)), "")</f>
        <v>13.5</v>
      </c>
      <c r="I2146" s="10">
        <f ca="1">_xlfn.IFNA((VLOOKUP(A2146,'Fats and Greases'!K:L,2,FALSE)), "")</f>
        <v>16.5</v>
      </c>
      <c r="J2146" s="10" t="str">
        <f ca="1">_xlfn.IFNA((VLOOKUP(A2146,'Fats and Greases'!M:N,2,FALSE)), "")</f>
        <v/>
      </c>
      <c r="K2146" s="10">
        <f ca="1">_xlfn.IFNA((VLOOKUP($A2146,'Fats and Greases'!O:P,2,FALSE)), "")</f>
        <v>11</v>
      </c>
      <c r="L2146" s="10">
        <f ca="1">_xlfn.IFNA((VLOOKUP($A2146,'Fats and Greases'!Q:R,2,FALSE)), "")</f>
        <v>12</v>
      </c>
      <c r="M2146" s="10">
        <f ca="1">_xlfn.IFNA((VLOOKUP($A2146,'Fats and Greases'!S:T,2,FALSE)), "")</f>
        <v>11</v>
      </c>
    </row>
    <row r="2147" spans="1:13" x14ac:dyDescent="0.2">
      <c r="A2147" s="18">
        <v>39787</v>
      </c>
      <c r="B2147" s="19">
        <f t="shared" si="66"/>
        <v>12</v>
      </c>
      <c r="C2147" s="19">
        <f t="shared" si="67"/>
        <v>2008</v>
      </c>
      <c r="D2147" s="10">
        <f ca="1">_xlfn.IFNA((VLOOKUP(A2147,'Fats and Greases'!A:B,2,FALSE)), "")</f>
        <v>9</v>
      </c>
      <c r="E2147" s="10">
        <f ca="1">_xlfn.IFNA((VLOOKUP(A2147,'Fats and Greases'!C:D,2,FALSE)), "")</f>
        <v>10</v>
      </c>
      <c r="F2147" s="10">
        <f ca="1">_xlfn.IFNA((VLOOKUP(A2147,'Fats and Greases'!E:F,2,FALSE)), "")</f>
        <v>10</v>
      </c>
      <c r="G2147" s="10">
        <f ca="1">_xlfn.IFNA((VLOOKUP(A2147,'Fats and Greases'!G:H,2,FALSE)), "")</f>
        <v>14.5</v>
      </c>
      <c r="H2147" s="10">
        <f ca="1">_xlfn.IFNA((VLOOKUP(A2147,'Fats and Greases'!I:J,2,FALSE)), "")</f>
        <v>13.5</v>
      </c>
      <c r="I2147" s="10">
        <f ca="1">_xlfn.IFNA((VLOOKUP(A2147,'Fats and Greases'!K:L,2,FALSE)), "")</f>
        <v>16.5</v>
      </c>
      <c r="J2147" s="10" t="str">
        <f ca="1">_xlfn.IFNA((VLOOKUP(A2147,'Fats and Greases'!M:N,2,FALSE)), "")</f>
        <v/>
      </c>
      <c r="K2147" s="10">
        <f ca="1">_xlfn.IFNA((VLOOKUP($A2147,'Fats and Greases'!O:P,2,FALSE)), "")</f>
        <v>11</v>
      </c>
      <c r="L2147" s="10">
        <f ca="1">_xlfn.IFNA((VLOOKUP($A2147,'Fats and Greases'!Q:R,2,FALSE)), "")</f>
        <v>10.5</v>
      </c>
      <c r="M2147" s="10">
        <f ca="1">_xlfn.IFNA((VLOOKUP($A2147,'Fats and Greases'!S:T,2,FALSE)), "")</f>
        <v>11</v>
      </c>
    </row>
    <row r="2148" spans="1:13" x14ac:dyDescent="0.2">
      <c r="A2148" s="18">
        <v>39790</v>
      </c>
      <c r="B2148" s="19">
        <f t="shared" si="66"/>
        <v>12</v>
      </c>
      <c r="C2148" s="19">
        <f t="shared" si="67"/>
        <v>2008</v>
      </c>
      <c r="D2148" s="10">
        <f ca="1">_xlfn.IFNA((VLOOKUP(A2148,'Fats and Greases'!A:B,2,FALSE)), "")</f>
        <v>9</v>
      </c>
      <c r="E2148" s="10">
        <f ca="1">_xlfn.IFNA((VLOOKUP(A2148,'Fats and Greases'!C:D,2,FALSE)), "")</f>
        <v>10</v>
      </c>
      <c r="F2148" s="10">
        <f ca="1">_xlfn.IFNA((VLOOKUP(A2148,'Fats and Greases'!E:F,2,FALSE)), "")</f>
        <v>10.25</v>
      </c>
      <c r="G2148" s="10">
        <f ca="1">_xlfn.IFNA((VLOOKUP(A2148,'Fats and Greases'!G:H,2,FALSE)), "")</f>
        <v>14.5</v>
      </c>
      <c r="H2148" s="10">
        <f ca="1">_xlfn.IFNA((VLOOKUP(A2148,'Fats and Greases'!I:J,2,FALSE)), "")</f>
        <v>13.5</v>
      </c>
      <c r="I2148" s="10">
        <f ca="1">_xlfn.IFNA((VLOOKUP(A2148,'Fats and Greases'!K:L,2,FALSE)), "")</f>
        <v>16.5</v>
      </c>
      <c r="J2148" s="10" t="str">
        <f ca="1">_xlfn.IFNA((VLOOKUP(A2148,'Fats and Greases'!M:N,2,FALSE)), "")</f>
        <v/>
      </c>
      <c r="K2148" s="10">
        <f ca="1">_xlfn.IFNA((VLOOKUP($A2148,'Fats and Greases'!O:P,2,FALSE)), "")</f>
        <v>11</v>
      </c>
      <c r="L2148" s="10">
        <f ca="1">_xlfn.IFNA((VLOOKUP($A2148,'Fats and Greases'!Q:R,2,FALSE)), "")</f>
        <v>10.5</v>
      </c>
      <c r="M2148" s="10">
        <f ca="1">_xlfn.IFNA((VLOOKUP($A2148,'Fats and Greases'!S:T,2,FALSE)), "")</f>
        <v>11</v>
      </c>
    </row>
    <row r="2149" spans="1:13" x14ac:dyDescent="0.2">
      <c r="A2149" s="18">
        <v>39791</v>
      </c>
      <c r="B2149" s="19">
        <f t="shared" si="66"/>
        <v>12</v>
      </c>
      <c r="C2149" s="19">
        <f t="shared" si="67"/>
        <v>2008</v>
      </c>
      <c r="D2149" s="10">
        <f ca="1">_xlfn.IFNA((VLOOKUP(A2149,'Fats and Greases'!A:B,2,FALSE)), "")</f>
        <v>9</v>
      </c>
      <c r="E2149" s="10">
        <f ca="1">_xlfn.IFNA((VLOOKUP(A2149,'Fats and Greases'!C:D,2,FALSE)), "")</f>
        <v>10</v>
      </c>
      <c r="F2149" s="10">
        <f ca="1">_xlfn.IFNA((VLOOKUP(A2149,'Fats and Greases'!E:F,2,FALSE)), "")</f>
        <v>10.25</v>
      </c>
      <c r="G2149" s="10">
        <f ca="1">_xlfn.IFNA((VLOOKUP(A2149,'Fats and Greases'!G:H,2,FALSE)), "")</f>
        <v>14.5</v>
      </c>
      <c r="H2149" s="10">
        <f ca="1">_xlfn.IFNA((VLOOKUP(A2149,'Fats and Greases'!I:J,2,FALSE)), "")</f>
        <v>13.5</v>
      </c>
      <c r="I2149" s="10">
        <f ca="1">_xlfn.IFNA((VLOOKUP(A2149,'Fats and Greases'!K:L,2,FALSE)), "")</f>
        <v>16</v>
      </c>
      <c r="J2149" s="10" t="str">
        <f ca="1">_xlfn.IFNA((VLOOKUP(A2149,'Fats and Greases'!M:N,2,FALSE)), "")</f>
        <v/>
      </c>
      <c r="K2149" s="10">
        <f ca="1">_xlfn.IFNA((VLOOKUP($A2149,'Fats and Greases'!O:P,2,FALSE)), "")</f>
        <v>11</v>
      </c>
      <c r="L2149" s="10">
        <f ca="1">_xlfn.IFNA((VLOOKUP($A2149,'Fats and Greases'!Q:R,2,FALSE)), "")</f>
        <v>10.5</v>
      </c>
      <c r="M2149" s="10">
        <f ca="1">_xlfn.IFNA((VLOOKUP($A2149,'Fats and Greases'!S:T,2,FALSE)), "")</f>
        <v>11</v>
      </c>
    </row>
    <row r="2150" spans="1:13" x14ac:dyDescent="0.2">
      <c r="A2150" s="18">
        <v>39792</v>
      </c>
      <c r="B2150" s="19">
        <f t="shared" si="66"/>
        <v>12</v>
      </c>
      <c r="C2150" s="19">
        <f t="shared" si="67"/>
        <v>2008</v>
      </c>
      <c r="D2150" s="10">
        <f ca="1">_xlfn.IFNA((VLOOKUP(A2150,'Fats and Greases'!A:B,2,FALSE)), "")</f>
        <v>9.5</v>
      </c>
      <c r="E2150" s="10">
        <f ca="1">_xlfn.IFNA((VLOOKUP(A2150,'Fats and Greases'!C:D,2,FALSE)), "")</f>
        <v>10.25</v>
      </c>
      <c r="F2150" s="10">
        <f ca="1">_xlfn.IFNA((VLOOKUP(A2150,'Fats and Greases'!E:F,2,FALSE)), "")</f>
        <v>10.25</v>
      </c>
      <c r="G2150" s="10">
        <f ca="1">_xlfn.IFNA((VLOOKUP(A2150,'Fats and Greases'!G:H,2,FALSE)), "")</f>
        <v>14.5</v>
      </c>
      <c r="H2150" s="10">
        <f ca="1">_xlfn.IFNA((VLOOKUP(A2150,'Fats and Greases'!I:J,2,FALSE)), "")</f>
        <v>13.5</v>
      </c>
      <c r="I2150" s="10">
        <f ca="1">_xlfn.IFNA((VLOOKUP(A2150,'Fats and Greases'!K:L,2,FALSE)), "")</f>
        <v>16.5</v>
      </c>
      <c r="J2150" s="10" t="str">
        <f ca="1">_xlfn.IFNA((VLOOKUP(A2150,'Fats and Greases'!M:N,2,FALSE)), "")</f>
        <v/>
      </c>
      <c r="K2150" s="10">
        <f ca="1">_xlfn.IFNA((VLOOKUP($A2150,'Fats and Greases'!O:P,2,FALSE)), "")</f>
        <v>11</v>
      </c>
      <c r="L2150" s="10">
        <f ca="1">_xlfn.IFNA((VLOOKUP($A2150,'Fats and Greases'!Q:R,2,FALSE)), "")</f>
        <v>10.5</v>
      </c>
      <c r="M2150" s="10">
        <f ca="1">_xlfn.IFNA((VLOOKUP($A2150,'Fats and Greases'!S:T,2,FALSE)), "")</f>
        <v>11</v>
      </c>
    </row>
    <row r="2151" spans="1:13" x14ac:dyDescent="0.2">
      <c r="A2151" s="18">
        <v>39793</v>
      </c>
      <c r="B2151" s="19">
        <f t="shared" si="66"/>
        <v>12</v>
      </c>
      <c r="C2151" s="19">
        <f t="shared" si="67"/>
        <v>2008</v>
      </c>
      <c r="D2151" s="10">
        <f ca="1">_xlfn.IFNA((VLOOKUP(A2151,'Fats and Greases'!A:B,2,FALSE)), "")</f>
        <v>9.75</v>
      </c>
      <c r="E2151" s="10">
        <f ca="1">_xlfn.IFNA((VLOOKUP(A2151,'Fats and Greases'!C:D,2,FALSE)), "")</f>
        <v>10.38</v>
      </c>
      <c r="F2151" s="10">
        <f ca="1">_xlfn.IFNA((VLOOKUP(A2151,'Fats and Greases'!E:F,2,FALSE)), "")</f>
        <v>10.25</v>
      </c>
      <c r="G2151" s="10">
        <f ca="1">_xlfn.IFNA((VLOOKUP(A2151,'Fats and Greases'!G:H,2,FALSE)), "")</f>
        <v>14.5</v>
      </c>
      <c r="H2151" s="10">
        <f ca="1">_xlfn.IFNA((VLOOKUP(A2151,'Fats and Greases'!I:J,2,FALSE)), "")</f>
        <v>13.5</v>
      </c>
      <c r="I2151" s="10">
        <f ca="1">_xlfn.IFNA((VLOOKUP(A2151,'Fats and Greases'!K:L,2,FALSE)), "")</f>
        <v>16.5</v>
      </c>
      <c r="J2151" s="10" t="str">
        <f ca="1">_xlfn.IFNA((VLOOKUP(A2151,'Fats and Greases'!M:N,2,FALSE)), "")</f>
        <v/>
      </c>
      <c r="K2151" s="10">
        <f ca="1">_xlfn.IFNA((VLOOKUP($A2151,'Fats and Greases'!O:P,2,FALSE)), "")</f>
        <v>11</v>
      </c>
      <c r="L2151" s="10">
        <f ca="1">_xlfn.IFNA((VLOOKUP($A2151,'Fats and Greases'!Q:R,2,FALSE)), "")</f>
        <v>10.5</v>
      </c>
      <c r="M2151" s="10">
        <f ca="1">_xlfn.IFNA((VLOOKUP($A2151,'Fats and Greases'!S:T,2,FALSE)), "")</f>
        <v>11</v>
      </c>
    </row>
    <row r="2152" spans="1:13" x14ac:dyDescent="0.2">
      <c r="A2152" s="18">
        <v>39794</v>
      </c>
      <c r="B2152" s="19">
        <f t="shared" si="66"/>
        <v>12</v>
      </c>
      <c r="C2152" s="19">
        <f t="shared" si="67"/>
        <v>2008</v>
      </c>
      <c r="D2152" s="10">
        <f ca="1">_xlfn.IFNA((VLOOKUP(A2152,'Fats and Greases'!A:B,2,FALSE)), "")</f>
        <v>9.75</v>
      </c>
      <c r="E2152" s="10">
        <f ca="1">_xlfn.IFNA((VLOOKUP(A2152,'Fats and Greases'!C:D,2,FALSE)), "")</f>
        <v>10.5</v>
      </c>
      <c r="F2152" s="10">
        <f ca="1">_xlfn.IFNA((VLOOKUP(A2152,'Fats and Greases'!E:F,2,FALSE)), "")</f>
        <v>10.25</v>
      </c>
      <c r="G2152" s="10">
        <f ca="1">_xlfn.IFNA((VLOOKUP(A2152,'Fats and Greases'!G:H,2,FALSE)), "")</f>
        <v>14.5</v>
      </c>
      <c r="H2152" s="10">
        <f ca="1">_xlfn.IFNA((VLOOKUP(A2152,'Fats and Greases'!I:J,2,FALSE)), "")</f>
        <v>12</v>
      </c>
      <c r="I2152" s="10">
        <f ca="1">_xlfn.IFNA((VLOOKUP(A2152,'Fats and Greases'!K:L,2,FALSE)), "")</f>
        <v>16.5</v>
      </c>
      <c r="J2152" s="10" t="str">
        <f ca="1">_xlfn.IFNA((VLOOKUP(A2152,'Fats and Greases'!M:N,2,FALSE)), "")</f>
        <v/>
      </c>
      <c r="K2152" s="10">
        <f ca="1">_xlfn.IFNA((VLOOKUP($A2152,'Fats and Greases'!O:P,2,FALSE)), "")</f>
        <v>12</v>
      </c>
      <c r="L2152" s="10">
        <f ca="1">_xlfn.IFNA((VLOOKUP($A2152,'Fats and Greases'!Q:R,2,FALSE)), "")</f>
        <v>10.5</v>
      </c>
      <c r="M2152" s="10">
        <f ca="1">_xlfn.IFNA((VLOOKUP($A2152,'Fats and Greases'!S:T,2,FALSE)), "")</f>
        <v>12.5</v>
      </c>
    </row>
    <row r="2153" spans="1:13" x14ac:dyDescent="0.2">
      <c r="A2153" s="18">
        <v>39797</v>
      </c>
      <c r="B2153" s="19">
        <f t="shared" si="66"/>
        <v>12</v>
      </c>
      <c r="C2153" s="19">
        <f t="shared" si="67"/>
        <v>2008</v>
      </c>
      <c r="D2153" s="10">
        <f ca="1">_xlfn.IFNA((VLOOKUP(A2153,'Fats and Greases'!A:B,2,FALSE)), "")</f>
        <v>9.75</v>
      </c>
      <c r="E2153" s="10">
        <f ca="1">_xlfn.IFNA((VLOOKUP(A2153,'Fats and Greases'!C:D,2,FALSE)), "")</f>
        <v>10.5</v>
      </c>
      <c r="F2153" s="10">
        <f ca="1">_xlfn.IFNA((VLOOKUP(A2153,'Fats and Greases'!E:F,2,FALSE)), "")</f>
        <v>10.25</v>
      </c>
      <c r="G2153" s="10">
        <f ca="1">_xlfn.IFNA((VLOOKUP(A2153,'Fats and Greases'!G:H,2,FALSE)), "")</f>
        <v>14.5</v>
      </c>
      <c r="H2153" s="10">
        <f ca="1">_xlfn.IFNA((VLOOKUP(A2153,'Fats and Greases'!I:J,2,FALSE)), "")</f>
        <v>12</v>
      </c>
      <c r="I2153" s="10">
        <f ca="1">_xlfn.IFNA((VLOOKUP(A2153,'Fats and Greases'!K:L,2,FALSE)), "")</f>
        <v>16.5</v>
      </c>
      <c r="J2153" s="10" t="str">
        <f ca="1">_xlfn.IFNA((VLOOKUP(A2153,'Fats and Greases'!M:N,2,FALSE)), "")</f>
        <v/>
      </c>
      <c r="K2153" s="10">
        <f ca="1">_xlfn.IFNA((VLOOKUP($A2153,'Fats and Greases'!O:P,2,FALSE)), "")</f>
        <v>12</v>
      </c>
      <c r="L2153" s="10">
        <f ca="1">_xlfn.IFNA((VLOOKUP($A2153,'Fats and Greases'!Q:R,2,FALSE)), "")</f>
        <v>10.5</v>
      </c>
      <c r="M2153" s="10">
        <f ca="1">_xlfn.IFNA((VLOOKUP($A2153,'Fats and Greases'!S:T,2,FALSE)), "")</f>
        <v>12.5</v>
      </c>
    </row>
    <row r="2154" spans="1:13" x14ac:dyDescent="0.2">
      <c r="A2154" s="18">
        <v>39798</v>
      </c>
      <c r="B2154" s="19">
        <f t="shared" si="66"/>
        <v>12</v>
      </c>
      <c r="C2154" s="19">
        <f t="shared" si="67"/>
        <v>2008</v>
      </c>
      <c r="D2154" s="10">
        <f ca="1">_xlfn.IFNA((VLOOKUP(A2154,'Fats and Greases'!A:B,2,FALSE)), "")</f>
        <v>9.75</v>
      </c>
      <c r="E2154" s="10">
        <f ca="1">_xlfn.IFNA((VLOOKUP(A2154,'Fats and Greases'!C:D,2,FALSE)), "")</f>
        <v>10.5</v>
      </c>
      <c r="F2154" s="10">
        <f ca="1">_xlfn.IFNA((VLOOKUP(A2154,'Fats and Greases'!E:F,2,FALSE)), "")</f>
        <v>10.25</v>
      </c>
      <c r="G2154" s="10">
        <f ca="1">_xlfn.IFNA((VLOOKUP(A2154,'Fats and Greases'!G:H,2,FALSE)), "")</f>
        <v>14.5</v>
      </c>
      <c r="H2154" s="10">
        <f ca="1">_xlfn.IFNA((VLOOKUP(A2154,'Fats and Greases'!I:J,2,FALSE)), "")</f>
        <v>12</v>
      </c>
      <c r="I2154" s="10">
        <f ca="1">_xlfn.IFNA((VLOOKUP(A2154,'Fats and Greases'!K:L,2,FALSE)), "")</f>
        <v>16</v>
      </c>
      <c r="J2154" s="10" t="str">
        <f ca="1">_xlfn.IFNA((VLOOKUP(A2154,'Fats and Greases'!M:N,2,FALSE)), "")</f>
        <v/>
      </c>
      <c r="K2154" s="10">
        <f ca="1">_xlfn.IFNA((VLOOKUP($A2154,'Fats and Greases'!O:P,2,FALSE)), "")</f>
        <v>12</v>
      </c>
      <c r="L2154" s="10">
        <f ca="1">_xlfn.IFNA((VLOOKUP($A2154,'Fats and Greases'!Q:R,2,FALSE)), "")</f>
        <v>10.5</v>
      </c>
      <c r="M2154" s="10">
        <f ca="1">_xlfn.IFNA((VLOOKUP($A2154,'Fats and Greases'!S:T,2,FALSE)), "")</f>
        <v>12.5</v>
      </c>
    </row>
    <row r="2155" spans="1:13" x14ac:dyDescent="0.2">
      <c r="A2155" s="18">
        <v>39799</v>
      </c>
      <c r="B2155" s="19">
        <f t="shared" si="66"/>
        <v>12</v>
      </c>
      <c r="C2155" s="19">
        <f t="shared" si="67"/>
        <v>2008</v>
      </c>
      <c r="D2155" s="10">
        <f ca="1">_xlfn.IFNA((VLOOKUP(A2155,'Fats and Greases'!A:B,2,FALSE)), "")</f>
        <v>10.25</v>
      </c>
      <c r="E2155" s="10">
        <f ca="1">_xlfn.IFNA((VLOOKUP(A2155,'Fats and Greases'!C:D,2,FALSE)), "")</f>
        <v>11.38</v>
      </c>
      <c r="F2155" s="10">
        <f ca="1">_xlfn.IFNA((VLOOKUP(A2155,'Fats and Greases'!E:F,2,FALSE)), "")</f>
        <v>10.25</v>
      </c>
      <c r="G2155" s="10">
        <f ca="1">_xlfn.IFNA((VLOOKUP(A2155,'Fats and Greases'!G:H,2,FALSE)), "")</f>
        <v>15.5</v>
      </c>
      <c r="H2155" s="10">
        <f ca="1">_xlfn.IFNA((VLOOKUP(A2155,'Fats and Greases'!I:J,2,FALSE)), "")</f>
        <v>12</v>
      </c>
      <c r="I2155" s="10">
        <f ca="1">_xlfn.IFNA((VLOOKUP(A2155,'Fats and Greases'!K:L,2,FALSE)), "")</f>
        <v>16</v>
      </c>
      <c r="J2155" s="10" t="str">
        <f ca="1">_xlfn.IFNA((VLOOKUP(A2155,'Fats and Greases'!M:N,2,FALSE)), "")</f>
        <v/>
      </c>
      <c r="K2155" s="10">
        <f ca="1">_xlfn.IFNA((VLOOKUP($A2155,'Fats and Greases'!O:P,2,FALSE)), "")</f>
        <v>12.5</v>
      </c>
      <c r="L2155" s="10">
        <f ca="1">_xlfn.IFNA((VLOOKUP($A2155,'Fats and Greases'!Q:R,2,FALSE)), "")</f>
        <v>10.5</v>
      </c>
      <c r="M2155" s="10">
        <f ca="1">_xlfn.IFNA((VLOOKUP($A2155,'Fats and Greases'!S:T,2,FALSE)), "")</f>
        <v>12.5</v>
      </c>
    </row>
    <row r="2156" spans="1:13" x14ac:dyDescent="0.2">
      <c r="A2156" s="18">
        <v>39800</v>
      </c>
      <c r="B2156" s="19">
        <f t="shared" si="66"/>
        <v>12</v>
      </c>
      <c r="C2156" s="19">
        <f t="shared" si="67"/>
        <v>2008</v>
      </c>
      <c r="D2156" s="10">
        <f ca="1">_xlfn.IFNA((VLOOKUP(A2156,'Fats and Greases'!A:B,2,FALSE)), "")</f>
        <v>11.75</v>
      </c>
      <c r="E2156" s="10">
        <f ca="1">_xlfn.IFNA((VLOOKUP(A2156,'Fats and Greases'!C:D,2,FALSE)), "")</f>
        <v>11.75</v>
      </c>
      <c r="F2156" s="10">
        <f ca="1">_xlfn.IFNA((VLOOKUP(A2156,'Fats and Greases'!E:F,2,FALSE)), "")</f>
        <v>10.25</v>
      </c>
      <c r="G2156" s="10">
        <f ca="1">_xlfn.IFNA((VLOOKUP(A2156,'Fats and Greases'!G:H,2,FALSE)), "")</f>
        <v>15.5</v>
      </c>
      <c r="H2156" s="10">
        <f ca="1">_xlfn.IFNA((VLOOKUP(A2156,'Fats and Greases'!I:J,2,FALSE)), "")</f>
        <v>12</v>
      </c>
      <c r="I2156" s="10">
        <f ca="1">_xlfn.IFNA((VLOOKUP(A2156,'Fats and Greases'!K:L,2,FALSE)), "")</f>
        <v>16</v>
      </c>
      <c r="J2156" s="10" t="str">
        <f ca="1">_xlfn.IFNA((VLOOKUP(A2156,'Fats and Greases'!M:N,2,FALSE)), "")</f>
        <v/>
      </c>
      <c r="K2156" s="10">
        <f ca="1">_xlfn.IFNA((VLOOKUP($A2156,'Fats and Greases'!O:P,2,FALSE)), "")</f>
        <v>12.5</v>
      </c>
      <c r="L2156" s="10">
        <f ca="1">_xlfn.IFNA((VLOOKUP($A2156,'Fats and Greases'!Q:R,2,FALSE)), "")</f>
        <v>10.5</v>
      </c>
      <c r="M2156" s="10">
        <f ca="1">_xlfn.IFNA((VLOOKUP($A2156,'Fats and Greases'!S:T,2,FALSE)), "")</f>
        <v>12.5</v>
      </c>
    </row>
    <row r="2157" spans="1:13" x14ac:dyDescent="0.2">
      <c r="A2157" s="18">
        <v>39801</v>
      </c>
      <c r="B2157" s="19">
        <f t="shared" si="66"/>
        <v>12</v>
      </c>
      <c r="C2157" s="19">
        <f t="shared" si="67"/>
        <v>2008</v>
      </c>
      <c r="D2157" s="10">
        <f ca="1">_xlfn.IFNA((VLOOKUP(A2157,'Fats and Greases'!A:B,2,FALSE)), "")</f>
        <v>11.75</v>
      </c>
      <c r="E2157" s="10">
        <f ca="1">_xlfn.IFNA((VLOOKUP(A2157,'Fats and Greases'!C:D,2,FALSE)), "")</f>
        <v>11.75</v>
      </c>
      <c r="F2157" s="10">
        <f ca="1">_xlfn.IFNA((VLOOKUP(A2157,'Fats and Greases'!E:F,2,FALSE)), "")</f>
        <v>10.25</v>
      </c>
      <c r="G2157" s="10">
        <f ca="1">_xlfn.IFNA((VLOOKUP(A2157,'Fats and Greases'!G:H,2,FALSE)), "")</f>
        <v>15.5</v>
      </c>
      <c r="H2157" s="10">
        <f ca="1">_xlfn.IFNA((VLOOKUP(A2157,'Fats and Greases'!I:J,2,FALSE)), "")</f>
        <v>12.5</v>
      </c>
      <c r="I2157" s="10">
        <f ca="1">_xlfn.IFNA((VLOOKUP(A2157,'Fats and Greases'!K:L,2,FALSE)), "")</f>
        <v>16</v>
      </c>
      <c r="J2157" s="10" t="str">
        <f ca="1">_xlfn.IFNA((VLOOKUP(A2157,'Fats and Greases'!M:N,2,FALSE)), "")</f>
        <v/>
      </c>
      <c r="K2157" s="10">
        <f ca="1">_xlfn.IFNA((VLOOKUP($A2157,'Fats and Greases'!O:P,2,FALSE)), "")</f>
        <v>12.5</v>
      </c>
      <c r="L2157" s="10">
        <f ca="1">_xlfn.IFNA((VLOOKUP($A2157,'Fats and Greases'!Q:R,2,FALSE)), "")</f>
        <v>10.5</v>
      </c>
      <c r="M2157" s="10">
        <f ca="1">_xlfn.IFNA((VLOOKUP($A2157,'Fats and Greases'!S:T,2,FALSE)), "")</f>
        <v>12.5</v>
      </c>
    </row>
    <row r="2158" spans="1:13" x14ac:dyDescent="0.2">
      <c r="A2158" s="18">
        <v>39804</v>
      </c>
      <c r="B2158" s="19">
        <f t="shared" si="66"/>
        <v>12</v>
      </c>
      <c r="C2158" s="19">
        <f t="shared" si="67"/>
        <v>2008</v>
      </c>
      <c r="D2158" s="10">
        <f ca="1">_xlfn.IFNA((VLOOKUP(A2158,'Fats and Greases'!A:B,2,FALSE)), "")</f>
        <v>12</v>
      </c>
      <c r="E2158" s="10">
        <f ca="1">_xlfn.IFNA((VLOOKUP(A2158,'Fats and Greases'!C:D,2,FALSE)), "")</f>
        <v>12</v>
      </c>
      <c r="F2158" s="10">
        <f ca="1">_xlfn.IFNA((VLOOKUP(A2158,'Fats and Greases'!E:F,2,FALSE)), "")</f>
        <v>10.25</v>
      </c>
      <c r="G2158" s="10">
        <f ca="1">_xlfn.IFNA((VLOOKUP(A2158,'Fats and Greases'!G:H,2,FALSE)), "")</f>
        <v>15.5</v>
      </c>
      <c r="H2158" s="10">
        <f ca="1">_xlfn.IFNA((VLOOKUP(A2158,'Fats and Greases'!I:J,2,FALSE)), "")</f>
        <v>12.5</v>
      </c>
      <c r="I2158" s="10">
        <f ca="1">_xlfn.IFNA((VLOOKUP(A2158,'Fats and Greases'!K:L,2,FALSE)), "")</f>
        <v>16</v>
      </c>
      <c r="J2158" s="10" t="str">
        <f ca="1">_xlfn.IFNA((VLOOKUP(A2158,'Fats and Greases'!M:N,2,FALSE)), "")</f>
        <v/>
      </c>
      <c r="K2158" s="10">
        <f ca="1">_xlfn.IFNA((VLOOKUP($A2158,'Fats and Greases'!O:P,2,FALSE)), "")</f>
        <v>12.75</v>
      </c>
      <c r="L2158" s="10">
        <f ca="1">_xlfn.IFNA((VLOOKUP($A2158,'Fats and Greases'!Q:R,2,FALSE)), "")</f>
        <v>10.5</v>
      </c>
      <c r="M2158" s="10">
        <f ca="1">_xlfn.IFNA((VLOOKUP($A2158,'Fats and Greases'!S:T,2,FALSE)), "")</f>
        <v>12.75</v>
      </c>
    </row>
    <row r="2159" spans="1:13" x14ac:dyDescent="0.2">
      <c r="A2159" s="18">
        <v>39805</v>
      </c>
      <c r="B2159" s="19">
        <f t="shared" si="66"/>
        <v>12</v>
      </c>
      <c r="C2159" s="19">
        <f t="shared" si="67"/>
        <v>2008</v>
      </c>
      <c r="D2159" s="10">
        <f ca="1">_xlfn.IFNA((VLOOKUP(A2159,'Fats and Greases'!A:B,2,FALSE)), "")</f>
        <v>12</v>
      </c>
      <c r="E2159" s="10">
        <f ca="1">_xlfn.IFNA((VLOOKUP(A2159,'Fats and Greases'!C:D,2,FALSE)), "")</f>
        <v>12</v>
      </c>
      <c r="F2159" s="10">
        <f ca="1">_xlfn.IFNA((VLOOKUP(A2159,'Fats and Greases'!E:F,2,FALSE)), "")</f>
        <v>10.25</v>
      </c>
      <c r="G2159" s="10">
        <f ca="1">_xlfn.IFNA((VLOOKUP(A2159,'Fats and Greases'!G:H,2,FALSE)), "")</f>
        <v>15.5</v>
      </c>
      <c r="H2159" s="10">
        <f ca="1">_xlfn.IFNA((VLOOKUP(A2159,'Fats and Greases'!I:J,2,FALSE)), "")</f>
        <v>12.5</v>
      </c>
      <c r="I2159" s="10">
        <f ca="1">_xlfn.IFNA((VLOOKUP(A2159,'Fats and Greases'!K:L,2,FALSE)), "")</f>
        <v>16</v>
      </c>
      <c r="J2159" s="10" t="str">
        <f ca="1">_xlfn.IFNA((VLOOKUP(A2159,'Fats and Greases'!M:N,2,FALSE)), "")</f>
        <v/>
      </c>
      <c r="K2159" s="10">
        <f ca="1">_xlfn.IFNA((VLOOKUP($A2159,'Fats and Greases'!O:P,2,FALSE)), "")</f>
        <v>12.75</v>
      </c>
      <c r="L2159" s="10">
        <f ca="1">_xlfn.IFNA((VLOOKUP($A2159,'Fats and Greases'!Q:R,2,FALSE)), "")</f>
        <v>10.5</v>
      </c>
      <c r="M2159" s="10">
        <f ca="1">_xlfn.IFNA((VLOOKUP($A2159,'Fats and Greases'!S:T,2,FALSE)), "")</f>
        <v>12.75</v>
      </c>
    </row>
    <row r="2160" spans="1:13" x14ac:dyDescent="0.2">
      <c r="A2160" s="18">
        <v>39806</v>
      </c>
      <c r="B2160" s="19">
        <f t="shared" si="66"/>
        <v>12</v>
      </c>
      <c r="C2160" s="19">
        <f t="shared" si="67"/>
        <v>2008</v>
      </c>
      <c r="D2160" s="10">
        <f ca="1">_xlfn.IFNA((VLOOKUP(A2160,'Fats and Greases'!A:B,2,FALSE)), "")</f>
        <v>12</v>
      </c>
      <c r="E2160" s="10">
        <f ca="1">_xlfn.IFNA((VLOOKUP(A2160,'Fats and Greases'!C:D,2,FALSE)), "")</f>
        <v>14.13</v>
      </c>
      <c r="F2160" s="10">
        <f ca="1">_xlfn.IFNA((VLOOKUP(A2160,'Fats and Greases'!E:F,2,FALSE)), "")</f>
        <v>10.25</v>
      </c>
      <c r="G2160" s="10">
        <f ca="1">_xlfn.IFNA((VLOOKUP(A2160,'Fats and Greases'!G:H,2,FALSE)), "")</f>
        <v>15.5</v>
      </c>
      <c r="H2160" s="10">
        <f ca="1">_xlfn.IFNA((VLOOKUP(A2160,'Fats and Greases'!I:J,2,FALSE)), "")</f>
        <v>12.5</v>
      </c>
      <c r="I2160" s="10">
        <f ca="1">_xlfn.IFNA((VLOOKUP(A2160,'Fats and Greases'!K:L,2,FALSE)), "")</f>
        <v>16</v>
      </c>
      <c r="J2160" s="10" t="str">
        <f ca="1">_xlfn.IFNA((VLOOKUP(A2160,'Fats and Greases'!M:N,2,FALSE)), "")</f>
        <v/>
      </c>
      <c r="K2160" s="10">
        <f ca="1">_xlfn.IFNA((VLOOKUP($A2160,'Fats and Greases'!O:P,2,FALSE)), "")</f>
        <v>12.75</v>
      </c>
      <c r="L2160" s="10">
        <f ca="1">_xlfn.IFNA((VLOOKUP($A2160,'Fats and Greases'!Q:R,2,FALSE)), "")</f>
        <v>10.5</v>
      </c>
      <c r="M2160" s="10">
        <f ca="1">_xlfn.IFNA((VLOOKUP($A2160,'Fats and Greases'!S:T,2,FALSE)), "")</f>
        <v>12.75</v>
      </c>
    </row>
    <row r="2161" spans="1:13" x14ac:dyDescent="0.2">
      <c r="A2161" s="18">
        <v>39807</v>
      </c>
      <c r="B2161" s="19">
        <f t="shared" si="66"/>
        <v>12</v>
      </c>
      <c r="C2161" s="19">
        <f t="shared" si="67"/>
        <v>2008</v>
      </c>
      <c r="D2161" s="10" t="str">
        <f ca="1">_xlfn.IFNA((VLOOKUP(A2161,'Fats and Greases'!A:B,2,FALSE)), "")</f>
        <v/>
      </c>
      <c r="E2161" s="10" t="str">
        <f ca="1">_xlfn.IFNA((VLOOKUP(A2161,'Fats and Greases'!C:D,2,FALSE)), "")</f>
        <v/>
      </c>
      <c r="F2161" s="10" t="str">
        <f ca="1">_xlfn.IFNA((VLOOKUP(A2161,'Fats and Greases'!E:F,2,FALSE)), "")</f>
        <v/>
      </c>
      <c r="G2161" s="10" t="str">
        <f ca="1">_xlfn.IFNA((VLOOKUP(A2161,'Fats and Greases'!G:H,2,FALSE)), "")</f>
        <v/>
      </c>
      <c r="H2161" s="10" t="str">
        <f ca="1">_xlfn.IFNA((VLOOKUP(A2161,'Fats and Greases'!I:J,2,FALSE)), "")</f>
        <v/>
      </c>
      <c r="I2161" s="10" t="str">
        <f ca="1">_xlfn.IFNA((VLOOKUP(A2161,'Fats and Greases'!K:L,2,FALSE)), "")</f>
        <v/>
      </c>
      <c r="J2161" s="10" t="str">
        <f ca="1">_xlfn.IFNA((VLOOKUP(A2161,'Fats and Greases'!M:N,2,FALSE)), "")</f>
        <v/>
      </c>
      <c r="K2161" s="10" t="str">
        <f ca="1">_xlfn.IFNA((VLOOKUP($A2161,'Fats and Greases'!O:P,2,FALSE)), "")</f>
        <v/>
      </c>
      <c r="L2161" s="10" t="str">
        <f ca="1">_xlfn.IFNA((VLOOKUP($A2161,'Fats and Greases'!Q:R,2,FALSE)), "")</f>
        <v/>
      </c>
      <c r="M2161" s="10" t="str">
        <f ca="1">_xlfn.IFNA((VLOOKUP($A2161,'Fats and Greases'!S:T,2,FALSE)), "")</f>
        <v/>
      </c>
    </row>
    <row r="2162" spans="1:13" x14ac:dyDescent="0.2">
      <c r="A2162" s="18">
        <v>39808</v>
      </c>
      <c r="B2162" s="19">
        <f t="shared" si="66"/>
        <v>12</v>
      </c>
      <c r="C2162" s="19">
        <f t="shared" si="67"/>
        <v>2008</v>
      </c>
      <c r="D2162" s="10">
        <f ca="1">_xlfn.IFNA((VLOOKUP(A2162,'Fats and Greases'!A:B,2,FALSE)), "")</f>
        <v>12</v>
      </c>
      <c r="E2162" s="10">
        <f ca="1">_xlfn.IFNA((VLOOKUP(A2162,'Fats and Greases'!C:D,2,FALSE)), "")</f>
        <v>14.13</v>
      </c>
      <c r="F2162" s="10">
        <f ca="1">_xlfn.IFNA((VLOOKUP(A2162,'Fats and Greases'!E:F,2,FALSE)), "")</f>
        <v>10.25</v>
      </c>
      <c r="G2162" s="10">
        <f ca="1">_xlfn.IFNA((VLOOKUP(A2162,'Fats and Greases'!G:H,2,FALSE)), "")</f>
        <v>15.5</v>
      </c>
      <c r="H2162" s="10">
        <f ca="1">_xlfn.IFNA((VLOOKUP(A2162,'Fats and Greases'!I:J,2,FALSE)), "")</f>
        <v>12.5</v>
      </c>
      <c r="I2162" s="10">
        <f ca="1">_xlfn.IFNA((VLOOKUP(A2162,'Fats and Greases'!K:L,2,FALSE)), "")</f>
        <v>16</v>
      </c>
      <c r="J2162" s="10" t="str">
        <f ca="1">_xlfn.IFNA((VLOOKUP(A2162,'Fats and Greases'!M:N,2,FALSE)), "")</f>
        <v/>
      </c>
      <c r="K2162" s="10">
        <f ca="1">_xlfn.IFNA((VLOOKUP($A2162,'Fats and Greases'!O:P,2,FALSE)), "")</f>
        <v>12.75</v>
      </c>
      <c r="L2162" s="10">
        <f ca="1">_xlfn.IFNA((VLOOKUP($A2162,'Fats and Greases'!Q:R,2,FALSE)), "")</f>
        <v>10.5</v>
      </c>
      <c r="M2162" s="10">
        <f ca="1">_xlfn.IFNA((VLOOKUP($A2162,'Fats and Greases'!S:T,2,FALSE)), "")</f>
        <v>12.75</v>
      </c>
    </row>
    <row r="2163" spans="1:13" x14ac:dyDescent="0.2">
      <c r="A2163" s="18">
        <v>39811</v>
      </c>
      <c r="B2163" s="19">
        <f t="shared" si="66"/>
        <v>12</v>
      </c>
      <c r="C2163" s="19">
        <f t="shared" si="67"/>
        <v>2008</v>
      </c>
      <c r="D2163" s="10">
        <f ca="1">_xlfn.IFNA((VLOOKUP(A2163,'Fats and Greases'!A:B,2,FALSE)), "")</f>
        <v>12.5</v>
      </c>
      <c r="E2163" s="10">
        <f ca="1">_xlfn.IFNA((VLOOKUP(A2163,'Fats and Greases'!C:D,2,FALSE)), "")</f>
        <v>14.25</v>
      </c>
      <c r="F2163" s="10">
        <f ca="1">_xlfn.IFNA((VLOOKUP(A2163,'Fats and Greases'!E:F,2,FALSE)), "")</f>
        <v>10.25</v>
      </c>
      <c r="G2163" s="10">
        <f ca="1">_xlfn.IFNA((VLOOKUP(A2163,'Fats and Greases'!G:H,2,FALSE)), "")</f>
        <v>15.5</v>
      </c>
      <c r="H2163" s="10">
        <f ca="1">_xlfn.IFNA((VLOOKUP(A2163,'Fats and Greases'!I:J,2,FALSE)), "")</f>
        <v>12.5</v>
      </c>
      <c r="I2163" s="10">
        <f ca="1">_xlfn.IFNA((VLOOKUP(A2163,'Fats and Greases'!K:L,2,FALSE)), "")</f>
        <v>16</v>
      </c>
      <c r="J2163" s="10" t="str">
        <f ca="1">_xlfn.IFNA((VLOOKUP(A2163,'Fats and Greases'!M:N,2,FALSE)), "")</f>
        <v/>
      </c>
      <c r="K2163" s="10">
        <f ca="1">_xlfn.IFNA((VLOOKUP($A2163,'Fats and Greases'!O:P,2,FALSE)), "")</f>
        <v>12.75</v>
      </c>
      <c r="L2163" s="10">
        <f ca="1">_xlfn.IFNA((VLOOKUP($A2163,'Fats and Greases'!Q:R,2,FALSE)), "")</f>
        <v>10.5</v>
      </c>
      <c r="M2163" s="10">
        <f ca="1">_xlfn.IFNA((VLOOKUP($A2163,'Fats and Greases'!S:T,2,FALSE)), "")</f>
        <v>12.75</v>
      </c>
    </row>
    <row r="2164" spans="1:13" x14ac:dyDescent="0.2">
      <c r="A2164" s="18">
        <v>39812</v>
      </c>
      <c r="B2164" s="19">
        <f t="shared" si="66"/>
        <v>12</v>
      </c>
      <c r="C2164" s="19">
        <f t="shared" si="67"/>
        <v>2008</v>
      </c>
      <c r="D2164" s="10">
        <f ca="1">_xlfn.IFNA((VLOOKUP(A2164,'Fats and Greases'!A:B,2,FALSE)), "")</f>
        <v>15.75</v>
      </c>
      <c r="E2164" s="10">
        <f ca="1">_xlfn.IFNA((VLOOKUP(A2164,'Fats and Greases'!C:D,2,FALSE)), "")</f>
        <v>16</v>
      </c>
      <c r="F2164" s="10">
        <f ca="1">_xlfn.IFNA((VLOOKUP(A2164,'Fats and Greases'!E:F,2,FALSE)), "")</f>
        <v>10.25</v>
      </c>
      <c r="G2164" s="10">
        <f ca="1">_xlfn.IFNA((VLOOKUP(A2164,'Fats and Greases'!G:H,2,FALSE)), "")</f>
        <v>15.5</v>
      </c>
      <c r="H2164" s="10">
        <f ca="1">_xlfn.IFNA((VLOOKUP(A2164,'Fats and Greases'!I:J,2,FALSE)), "")</f>
        <v>12.5</v>
      </c>
      <c r="I2164" s="10">
        <f ca="1">_xlfn.IFNA((VLOOKUP(A2164,'Fats and Greases'!K:L,2,FALSE)), "")</f>
        <v>16.75</v>
      </c>
      <c r="J2164" s="10" t="str">
        <f ca="1">_xlfn.IFNA((VLOOKUP(A2164,'Fats and Greases'!M:N,2,FALSE)), "")</f>
        <v/>
      </c>
      <c r="K2164" s="10">
        <f ca="1">_xlfn.IFNA((VLOOKUP($A2164,'Fats and Greases'!O:P,2,FALSE)), "")</f>
        <v>13</v>
      </c>
      <c r="L2164" s="10">
        <f ca="1">_xlfn.IFNA((VLOOKUP($A2164,'Fats and Greases'!Q:R,2,FALSE)), "")</f>
        <v>10.5</v>
      </c>
      <c r="M2164" s="10">
        <f ca="1">_xlfn.IFNA((VLOOKUP($A2164,'Fats and Greases'!S:T,2,FALSE)), "")</f>
        <v>14.5</v>
      </c>
    </row>
    <row r="2165" spans="1:13" x14ac:dyDescent="0.2">
      <c r="A2165" s="18">
        <v>39813</v>
      </c>
      <c r="B2165" s="19">
        <f t="shared" si="66"/>
        <v>12</v>
      </c>
      <c r="C2165" s="19">
        <f t="shared" si="67"/>
        <v>2008</v>
      </c>
      <c r="D2165" s="10">
        <f ca="1">_xlfn.IFNA((VLOOKUP(A2165,'Fats and Greases'!A:B,2,FALSE)), "")</f>
        <v>15.75</v>
      </c>
      <c r="E2165" s="10">
        <f ca="1">_xlfn.IFNA((VLOOKUP(A2165,'Fats and Greases'!C:D,2,FALSE)), "")</f>
        <v>16.38</v>
      </c>
      <c r="F2165" s="10">
        <f ca="1">_xlfn.IFNA((VLOOKUP(A2165,'Fats and Greases'!E:F,2,FALSE)), "")</f>
        <v>10.25</v>
      </c>
      <c r="G2165" s="10">
        <f ca="1">_xlfn.IFNA((VLOOKUP(A2165,'Fats and Greases'!G:H,2,FALSE)), "")</f>
        <v>15.5</v>
      </c>
      <c r="H2165" s="10">
        <f ca="1">_xlfn.IFNA((VLOOKUP(A2165,'Fats and Greases'!I:J,2,FALSE)), "")</f>
        <v>12.5</v>
      </c>
      <c r="I2165" s="10">
        <f ca="1">_xlfn.IFNA((VLOOKUP(A2165,'Fats and Greases'!K:L,2,FALSE)), "")</f>
        <v>17</v>
      </c>
      <c r="J2165" s="10" t="str">
        <f ca="1">_xlfn.IFNA((VLOOKUP(A2165,'Fats and Greases'!M:N,2,FALSE)), "")</f>
        <v/>
      </c>
      <c r="K2165" s="10">
        <f ca="1">_xlfn.IFNA((VLOOKUP($A2165,'Fats and Greases'!O:P,2,FALSE)), "")</f>
        <v>16.5</v>
      </c>
      <c r="L2165" s="10">
        <f ca="1">_xlfn.IFNA((VLOOKUP($A2165,'Fats and Greases'!Q:R,2,FALSE)), "")</f>
        <v>10.5</v>
      </c>
      <c r="M2165" s="10">
        <f ca="1">_xlfn.IFNA((VLOOKUP($A2165,'Fats and Greases'!S:T,2,FALSE)), "")</f>
        <v>18.5</v>
      </c>
    </row>
    <row r="2166" spans="1:13" x14ac:dyDescent="0.2">
      <c r="A2166" s="18">
        <v>39814</v>
      </c>
      <c r="B2166" s="19">
        <f t="shared" si="66"/>
        <v>1</v>
      </c>
      <c r="C2166" s="19">
        <f t="shared" si="67"/>
        <v>2009</v>
      </c>
      <c r="D2166" s="10" t="str">
        <f ca="1">_xlfn.IFNA((VLOOKUP(A2166,'Fats and Greases'!A:B,2,FALSE)), "")</f>
        <v/>
      </c>
      <c r="E2166" s="10" t="str">
        <f ca="1">_xlfn.IFNA((VLOOKUP(A2166,'Fats and Greases'!C:D,2,FALSE)), "")</f>
        <v/>
      </c>
      <c r="F2166" s="10" t="str">
        <f ca="1">_xlfn.IFNA((VLOOKUP(A2166,'Fats and Greases'!E:F,2,FALSE)), "")</f>
        <v/>
      </c>
      <c r="G2166" s="10" t="str">
        <f ca="1">_xlfn.IFNA((VLOOKUP(A2166,'Fats and Greases'!G:H,2,FALSE)), "")</f>
        <v/>
      </c>
      <c r="H2166" s="10" t="str">
        <f ca="1">_xlfn.IFNA((VLOOKUP(A2166,'Fats and Greases'!I:J,2,FALSE)), "")</f>
        <v/>
      </c>
      <c r="I2166" s="10" t="str">
        <f ca="1">_xlfn.IFNA((VLOOKUP(A2166,'Fats and Greases'!K:L,2,FALSE)), "")</f>
        <v/>
      </c>
      <c r="J2166" s="10" t="str">
        <f ca="1">_xlfn.IFNA((VLOOKUP(A2166,'Fats and Greases'!M:N,2,FALSE)), "")</f>
        <v/>
      </c>
      <c r="K2166" s="10" t="str">
        <f ca="1">_xlfn.IFNA((VLOOKUP($A2166,'Fats and Greases'!O:P,2,FALSE)), "")</f>
        <v/>
      </c>
      <c r="L2166" s="10" t="str">
        <f ca="1">_xlfn.IFNA((VLOOKUP($A2166,'Fats and Greases'!Q:R,2,FALSE)), "")</f>
        <v/>
      </c>
      <c r="M2166" s="10" t="str">
        <f ca="1">_xlfn.IFNA((VLOOKUP($A2166,'Fats and Greases'!S:T,2,FALSE)), "")</f>
        <v/>
      </c>
    </row>
    <row r="2167" spans="1:13" x14ac:dyDescent="0.2">
      <c r="A2167" s="18">
        <v>39815</v>
      </c>
      <c r="B2167" s="19">
        <f t="shared" si="66"/>
        <v>1</v>
      </c>
      <c r="C2167" s="19">
        <f t="shared" si="67"/>
        <v>2009</v>
      </c>
      <c r="D2167" s="10">
        <f ca="1">_xlfn.IFNA((VLOOKUP(A2167,'Fats and Greases'!A:B,2,FALSE)), "")</f>
        <v>15.75</v>
      </c>
      <c r="E2167" s="10">
        <f ca="1">_xlfn.IFNA((VLOOKUP(A2167,'Fats and Greases'!C:D,2,FALSE)), "")</f>
        <v>16.38</v>
      </c>
      <c r="F2167" s="10">
        <f ca="1">_xlfn.IFNA((VLOOKUP(A2167,'Fats and Greases'!E:F,2,FALSE)), "")</f>
        <v>10.25</v>
      </c>
      <c r="G2167" s="10">
        <f ca="1">_xlfn.IFNA((VLOOKUP(A2167,'Fats and Greases'!G:H,2,FALSE)), "")</f>
        <v>15.5</v>
      </c>
      <c r="H2167" s="10">
        <f ca="1">_xlfn.IFNA((VLOOKUP(A2167,'Fats and Greases'!I:J,2,FALSE)), "")</f>
        <v>12.5</v>
      </c>
      <c r="I2167" s="10">
        <f ca="1">_xlfn.IFNA((VLOOKUP(A2167,'Fats and Greases'!K:L,2,FALSE)), "")</f>
        <v>17</v>
      </c>
      <c r="J2167" s="10" t="str">
        <f ca="1">_xlfn.IFNA((VLOOKUP(A2167,'Fats and Greases'!M:N,2,FALSE)), "")</f>
        <v/>
      </c>
      <c r="K2167" s="10">
        <f ca="1">_xlfn.IFNA((VLOOKUP($A2167,'Fats and Greases'!O:P,2,FALSE)), "")</f>
        <v>16.5</v>
      </c>
      <c r="L2167" s="10">
        <f ca="1">_xlfn.IFNA((VLOOKUP($A2167,'Fats and Greases'!Q:R,2,FALSE)), "")</f>
        <v>10.5</v>
      </c>
      <c r="M2167" s="10">
        <f ca="1">_xlfn.IFNA((VLOOKUP($A2167,'Fats and Greases'!S:T,2,FALSE)), "")</f>
        <v>18.5</v>
      </c>
    </row>
    <row r="2168" spans="1:13" x14ac:dyDescent="0.2">
      <c r="A2168" s="18">
        <v>39818</v>
      </c>
      <c r="B2168" s="19">
        <f t="shared" si="66"/>
        <v>1</v>
      </c>
      <c r="C2168" s="19">
        <f t="shared" si="67"/>
        <v>2009</v>
      </c>
      <c r="D2168" s="10">
        <f ca="1">_xlfn.IFNA((VLOOKUP(A2168,'Fats and Greases'!A:B,2,FALSE)), "")</f>
        <v>16</v>
      </c>
      <c r="E2168" s="10">
        <f ca="1">_xlfn.IFNA((VLOOKUP(A2168,'Fats and Greases'!C:D,2,FALSE)), "")</f>
        <v>16.5</v>
      </c>
      <c r="F2168" s="10">
        <f ca="1">_xlfn.IFNA((VLOOKUP(A2168,'Fats and Greases'!E:F,2,FALSE)), "")</f>
        <v>10.25</v>
      </c>
      <c r="G2168" s="10">
        <f ca="1">_xlfn.IFNA((VLOOKUP(A2168,'Fats and Greases'!G:H,2,FALSE)), "")</f>
        <v>15.5</v>
      </c>
      <c r="H2168" s="10">
        <f ca="1">_xlfn.IFNA((VLOOKUP(A2168,'Fats and Greases'!I:J,2,FALSE)), "")</f>
        <v>12.5</v>
      </c>
      <c r="I2168" s="10">
        <f ca="1">_xlfn.IFNA((VLOOKUP(A2168,'Fats and Greases'!K:L,2,FALSE)), "")</f>
        <v>17</v>
      </c>
      <c r="J2168" s="10" t="str">
        <f ca="1">_xlfn.IFNA((VLOOKUP(A2168,'Fats and Greases'!M:N,2,FALSE)), "")</f>
        <v/>
      </c>
      <c r="K2168" s="10">
        <f ca="1">_xlfn.IFNA((VLOOKUP($A2168,'Fats and Greases'!O:P,2,FALSE)), "")</f>
        <v>15.5</v>
      </c>
      <c r="L2168" s="10">
        <f ca="1">_xlfn.IFNA((VLOOKUP($A2168,'Fats and Greases'!Q:R,2,FALSE)), "")</f>
        <v>10.5</v>
      </c>
      <c r="M2168" s="10">
        <f ca="1">_xlfn.IFNA((VLOOKUP($A2168,'Fats and Greases'!S:T,2,FALSE)), "")</f>
        <v>18.5</v>
      </c>
    </row>
    <row r="2169" spans="1:13" x14ac:dyDescent="0.2">
      <c r="A2169" s="18">
        <v>39819</v>
      </c>
      <c r="B2169" s="19">
        <f t="shared" si="66"/>
        <v>1</v>
      </c>
      <c r="C2169" s="19">
        <f t="shared" si="67"/>
        <v>2009</v>
      </c>
      <c r="D2169" s="10">
        <f ca="1">_xlfn.IFNA((VLOOKUP(A2169,'Fats and Greases'!A:B,2,FALSE)), "")</f>
        <v>17.25</v>
      </c>
      <c r="E2169" s="10">
        <f ca="1">_xlfn.IFNA((VLOOKUP(A2169,'Fats and Greases'!C:D,2,FALSE)), "")</f>
        <v>16.75</v>
      </c>
      <c r="F2169" s="10">
        <f ca="1">_xlfn.IFNA((VLOOKUP(A2169,'Fats and Greases'!E:F,2,FALSE)), "")</f>
        <v>12.5</v>
      </c>
      <c r="G2169" s="10">
        <f ca="1">_xlfn.IFNA((VLOOKUP(A2169,'Fats and Greases'!G:H,2,FALSE)), "")</f>
        <v>15.5</v>
      </c>
      <c r="H2169" s="10">
        <f ca="1">_xlfn.IFNA((VLOOKUP(A2169,'Fats and Greases'!I:J,2,FALSE)), "")</f>
        <v>13.5</v>
      </c>
      <c r="I2169" s="10">
        <f ca="1">_xlfn.IFNA((VLOOKUP(A2169,'Fats and Greases'!K:L,2,FALSE)), "")</f>
        <v>17</v>
      </c>
      <c r="J2169" s="10" t="str">
        <f ca="1">_xlfn.IFNA((VLOOKUP(A2169,'Fats and Greases'!M:N,2,FALSE)), "")</f>
        <v/>
      </c>
      <c r="K2169" s="10">
        <f ca="1">_xlfn.IFNA((VLOOKUP($A2169,'Fats and Greases'!O:P,2,FALSE)), "")</f>
        <v>15.5</v>
      </c>
      <c r="L2169" s="10">
        <f ca="1">_xlfn.IFNA((VLOOKUP($A2169,'Fats and Greases'!Q:R,2,FALSE)), "")</f>
        <v>12.5</v>
      </c>
      <c r="M2169" s="10">
        <f ca="1">_xlfn.IFNA((VLOOKUP($A2169,'Fats and Greases'!S:T,2,FALSE)), "")</f>
        <v>18.5</v>
      </c>
    </row>
    <row r="2170" spans="1:13" x14ac:dyDescent="0.2">
      <c r="A2170" s="18">
        <v>39820</v>
      </c>
      <c r="B2170" s="19">
        <f t="shared" si="66"/>
        <v>1</v>
      </c>
      <c r="C2170" s="19">
        <f t="shared" si="67"/>
        <v>2009</v>
      </c>
      <c r="D2170" s="10">
        <f ca="1">_xlfn.IFNA((VLOOKUP(A2170,'Fats and Greases'!A:B,2,FALSE)), "")</f>
        <v>18</v>
      </c>
      <c r="E2170" s="10">
        <f ca="1">_xlfn.IFNA((VLOOKUP(A2170,'Fats and Greases'!C:D,2,FALSE)), "")</f>
        <v>17.5</v>
      </c>
      <c r="F2170" s="10">
        <f ca="1">_xlfn.IFNA((VLOOKUP(A2170,'Fats and Greases'!E:F,2,FALSE)), "")</f>
        <v>12.75</v>
      </c>
      <c r="G2170" s="10">
        <f ca="1">_xlfn.IFNA((VLOOKUP(A2170,'Fats and Greases'!G:H,2,FALSE)), "")</f>
        <v>15.5</v>
      </c>
      <c r="H2170" s="10">
        <f ca="1">_xlfn.IFNA((VLOOKUP(A2170,'Fats and Greases'!I:J,2,FALSE)), "")</f>
        <v>13.5</v>
      </c>
      <c r="I2170" s="10">
        <f ca="1">_xlfn.IFNA((VLOOKUP(A2170,'Fats and Greases'!K:L,2,FALSE)), "")</f>
        <v>17.5</v>
      </c>
      <c r="J2170" s="10" t="str">
        <f ca="1">_xlfn.IFNA((VLOOKUP(A2170,'Fats and Greases'!M:N,2,FALSE)), "")</f>
        <v/>
      </c>
      <c r="K2170" s="10">
        <f ca="1">_xlfn.IFNA((VLOOKUP($A2170,'Fats and Greases'!O:P,2,FALSE)), "")</f>
        <v>17</v>
      </c>
      <c r="L2170" s="10">
        <f ca="1">_xlfn.IFNA((VLOOKUP($A2170,'Fats and Greases'!Q:R,2,FALSE)), "")</f>
        <v>12.5</v>
      </c>
      <c r="M2170" s="10">
        <f ca="1">_xlfn.IFNA((VLOOKUP($A2170,'Fats and Greases'!S:T,2,FALSE)), "")</f>
        <v>19</v>
      </c>
    </row>
    <row r="2171" spans="1:13" x14ac:dyDescent="0.2">
      <c r="A2171" s="18">
        <v>39821</v>
      </c>
      <c r="B2171" s="19">
        <f t="shared" si="66"/>
        <v>1</v>
      </c>
      <c r="C2171" s="19">
        <f t="shared" si="67"/>
        <v>2009</v>
      </c>
      <c r="D2171" s="10">
        <f ca="1">_xlfn.IFNA((VLOOKUP(A2171,'Fats and Greases'!A:B,2,FALSE)), "")</f>
        <v>18.25</v>
      </c>
      <c r="E2171" s="10">
        <f ca="1">_xlfn.IFNA((VLOOKUP(A2171,'Fats and Greases'!C:D,2,FALSE)), "")</f>
        <v>18</v>
      </c>
      <c r="F2171" s="10">
        <f ca="1">_xlfn.IFNA((VLOOKUP(A2171,'Fats and Greases'!E:F,2,FALSE)), "")</f>
        <v>12.75</v>
      </c>
      <c r="G2171" s="10">
        <f ca="1">_xlfn.IFNA((VLOOKUP(A2171,'Fats and Greases'!G:H,2,FALSE)), "")</f>
        <v>16.5</v>
      </c>
      <c r="H2171" s="10">
        <f ca="1">_xlfn.IFNA((VLOOKUP(A2171,'Fats and Greases'!I:J,2,FALSE)), "")</f>
        <v>13.5</v>
      </c>
      <c r="I2171" s="10">
        <f ca="1">_xlfn.IFNA((VLOOKUP(A2171,'Fats and Greases'!K:L,2,FALSE)), "")</f>
        <v>18</v>
      </c>
      <c r="J2171" s="10" t="str">
        <f ca="1">_xlfn.IFNA((VLOOKUP(A2171,'Fats and Greases'!M:N,2,FALSE)), "")</f>
        <v/>
      </c>
      <c r="K2171" s="10">
        <f ca="1">_xlfn.IFNA((VLOOKUP($A2171,'Fats and Greases'!O:P,2,FALSE)), "")</f>
        <v>17</v>
      </c>
      <c r="L2171" s="10">
        <f ca="1">_xlfn.IFNA((VLOOKUP($A2171,'Fats and Greases'!Q:R,2,FALSE)), "")</f>
        <v>12.5</v>
      </c>
      <c r="M2171" s="10">
        <f ca="1">_xlfn.IFNA((VLOOKUP($A2171,'Fats and Greases'!S:T,2,FALSE)), "")</f>
        <v>19.25</v>
      </c>
    </row>
    <row r="2172" spans="1:13" x14ac:dyDescent="0.2">
      <c r="A2172" s="18">
        <v>39822</v>
      </c>
      <c r="B2172" s="19">
        <f t="shared" si="66"/>
        <v>1</v>
      </c>
      <c r="C2172" s="19">
        <f t="shared" si="67"/>
        <v>2009</v>
      </c>
      <c r="D2172" s="10">
        <f ca="1">_xlfn.IFNA((VLOOKUP(A2172,'Fats and Greases'!A:B,2,FALSE)), "")</f>
        <v>18.25</v>
      </c>
      <c r="E2172" s="10">
        <f ca="1">_xlfn.IFNA((VLOOKUP(A2172,'Fats and Greases'!C:D,2,FALSE)), "")</f>
        <v>18</v>
      </c>
      <c r="F2172" s="10">
        <f ca="1">_xlfn.IFNA((VLOOKUP(A2172,'Fats and Greases'!E:F,2,FALSE)), "")</f>
        <v>12.75</v>
      </c>
      <c r="G2172" s="10">
        <f ca="1">_xlfn.IFNA((VLOOKUP(A2172,'Fats and Greases'!G:H,2,FALSE)), "")</f>
        <v>16.5</v>
      </c>
      <c r="H2172" s="10">
        <f ca="1">_xlfn.IFNA((VLOOKUP(A2172,'Fats and Greases'!I:J,2,FALSE)), "")</f>
        <v>13.5</v>
      </c>
      <c r="I2172" s="10">
        <f ca="1">_xlfn.IFNA((VLOOKUP(A2172,'Fats and Greases'!K:L,2,FALSE)), "")</f>
        <v>18</v>
      </c>
      <c r="J2172" s="10" t="str">
        <f ca="1">_xlfn.IFNA((VLOOKUP(A2172,'Fats and Greases'!M:N,2,FALSE)), "")</f>
        <v/>
      </c>
      <c r="K2172" s="10">
        <f ca="1">_xlfn.IFNA((VLOOKUP($A2172,'Fats and Greases'!O:P,2,FALSE)), "")</f>
        <v>17</v>
      </c>
      <c r="L2172" s="10">
        <f ca="1">_xlfn.IFNA((VLOOKUP($A2172,'Fats and Greases'!Q:R,2,FALSE)), "")</f>
        <v>12.5</v>
      </c>
      <c r="M2172" s="10">
        <f ca="1">_xlfn.IFNA((VLOOKUP($A2172,'Fats and Greases'!S:T,2,FALSE)), "")</f>
        <v>19.25</v>
      </c>
    </row>
    <row r="2173" spans="1:13" x14ac:dyDescent="0.2">
      <c r="A2173" s="18">
        <v>39825</v>
      </c>
      <c r="B2173" s="19">
        <f t="shared" si="66"/>
        <v>1</v>
      </c>
      <c r="C2173" s="19">
        <f t="shared" si="67"/>
        <v>2009</v>
      </c>
      <c r="D2173" s="10">
        <f ca="1">_xlfn.IFNA((VLOOKUP(A2173,'Fats and Greases'!A:B,2,FALSE)), "")</f>
        <v>18.25</v>
      </c>
      <c r="E2173" s="10">
        <f ca="1">_xlfn.IFNA((VLOOKUP(A2173,'Fats and Greases'!C:D,2,FALSE)), "")</f>
        <v>19</v>
      </c>
      <c r="F2173" s="10">
        <f ca="1">_xlfn.IFNA((VLOOKUP(A2173,'Fats and Greases'!E:F,2,FALSE)), "")</f>
        <v>12.75</v>
      </c>
      <c r="G2173" s="10">
        <f ca="1">_xlfn.IFNA((VLOOKUP(A2173,'Fats and Greases'!G:H,2,FALSE)), "")</f>
        <v>16.5</v>
      </c>
      <c r="H2173" s="10">
        <f ca="1">_xlfn.IFNA((VLOOKUP(A2173,'Fats and Greases'!I:J,2,FALSE)), "")</f>
        <v>13.5</v>
      </c>
      <c r="I2173" s="10">
        <f ca="1">_xlfn.IFNA((VLOOKUP(A2173,'Fats and Greases'!K:L,2,FALSE)), "")</f>
        <v>18</v>
      </c>
      <c r="J2173" s="10" t="str">
        <f ca="1">_xlfn.IFNA((VLOOKUP(A2173,'Fats and Greases'!M:N,2,FALSE)), "")</f>
        <v/>
      </c>
      <c r="K2173" s="10">
        <f ca="1">_xlfn.IFNA((VLOOKUP($A2173,'Fats and Greases'!O:P,2,FALSE)), "")</f>
        <v>17</v>
      </c>
      <c r="L2173" s="10">
        <f ca="1">_xlfn.IFNA((VLOOKUP($A2173,'Fats and Greases'!Q:R,2,FALSE)), "")</f>
        <v>12.5</v>
      </c>
      <c r="M2173" s="10">
        <f ca="1">_xlfn.IFNA((VLOOKUP($A2173,'Fats and Greases'!S:T,2,FALSE)), "")</f>
        <v>19.25</v>
      </c>
    </row>
    <row r="2174" spans="1:13" x14ac:dyDescent="0.2">
      <c r="A2174" s="18">
        <v>39826</v>
      </c>
      <c r="B2174" s="19">
        <f t="shared" si="66"/>
        <v>1</v>
      </c>
      <c r="C2174" s="19">
        <f t="shared" si="67"/>
        <v>2009</v>
      </c>
      <c r="D2174" s="10">
        <f ca="1">_xlfn.IFNA((VLOOKUP(A2174,'Fats and Greases'!A:B,2,FALSE)), "")</f>
        <v>19.5</v>
      </c>
      <c r="E2174" s="10">
        <f ca="1">_xlfn.IFNA((VLOOKUP(A2174,'Fats and Greases'!C:D,2,FALSE)), "")</f>
        <v>19</v>
      </c>
      <c r="F2174" s="10">
        <f ca="1">_xlfn.IFNA((VLOOKUP(A2174,'Fats and Greases'!E:F,2,FALSE)), "")</f>
        <v>12.75</v>
      </c>
      <c r="G2174" s="10">
        <f ca="1">_xlfn.IFNA((VLOOKUP(A2174,'Fats and Greases'!G:H,2,FALSE)), "")</f>
        <v>16.5</v>
      </c>
      <c r="H2174" s="10">
        <f ca="1">_xlfn.IFNA((VLOOKUP(A2174,'Fats and Greases'!I:J,2,FALSE)), "")</f>
        <v>13.5</v>
      </c>
      <c r="I2174" s="10">
        <f ca="1">_xlfn.IFNA((VLOOKUP(A2174,'Fats and Greases'!K:L,2,FALSE)), "")</f>
        <v>18.75</v>
      </c>
      <c r="J2174" s="10" t="str">
        <f ca="1">_xlfn.IFNA((VLOOKUP(A2174,'Fats and Greases'!M:N,2,FALSE)), "")</f>
        <v/>
      </c>
      <c r="K2174" s="10">
        <f ca="1">_xlfn.IFNA((VLOOKUP($A2174,'Fats and Greases'!O:P,2,FALSE)), "")</f>
        <v>16.5</v>
      </c>
      <c r="L2174" s="10">
        <f ca="1">_xlfn.IFNA((VLOOKUP($A2174,'Fats and Greases'!Q:R,2,FALSE)), "")</f>
        <v>12.5</v>
      </c>
      <c r="M2174" s="10">
        <f ca="1">_xlfn.IFNA((VLOOKUP($A2174,'Fats and Greases'!S:T,2,FALSE)), "")</f>
        <v>19.25</v>
      </c>
    </row>
    <row r="2175" spans="1:13" x14ac:dyDescent="0.2">
      <c r="A2175" s="18">
        <v>39827</v>
      </c>
      <c r="B2175" s="19">
        <f t="shared" si="66"/>
        <v>1</v>
      </c>
      <c r="C2175" s="19">
        <f t="shared" si="67"/>
        <v>2009</v>
      </c>
      <c r="D2175" s="10">
        <f ca="1">_xlfn.IFNA((VLOOKUP(A2175,'Fats and Greases'!A:B,2,FALSE)), "")</f>
        <v>19.5</v>
      </c>
      <c r="E2175" s="10">
        <f ca="1">_xlfn.IFNA((VLOOKUP(A2175,'Fats and Greases'!C:D,2,FALSE)), "")</f>
        <v>19.5</v>
      </c>
      <c r="F2175" s="10">
        <f ca="1">_xlfn.IFNA((VLOOKUP(A2175,'Fats and Greases'!E:F,2,FALSE)), "")</f>
        <v>12.75</v>
      </c>
      <c r="G2175" s="10">
        <f ca="1">_xlfn.IFNA((VLOOKUP(A2175,'Fats and Greases'!G:H,2,FALSE)), "")</f>
        <v>16.5</v>
      </c>
      <c r="H2175" s="10">
        <f ca="1">_xlfn.IFNA((VLOOKUP(A2175,'Fats and Greases'!I:J,2,FALSE)), "")</f>
        <v>13.5</v>
      </c>
      <c r="I2175" s="10">
        <f ca="1">_xlfn.IFNA((VLOOKUP(A2175,'Fats and Greases'!K:L,2,FALSE)), "")</f>
        <v>19.5</v>
      </c>
      <c r="J2175" s="10" t="str">
        <f ca="1">_xlfn.IFNA((VLOOKUP(A2175,'Fats and Greases'!M:N,2,FALSE)), "")</f>
        <v/>
      </c>
      <c r="K2175" s="10">
        <f ca="1">_xlfn.IFNA((VLOOKUP($A2175,'Fats and Greases'!O:P,2,FALSE)), "")</f>
        <v>16.5</v>
      </c>
      <c r="L2175" s="10">
        <f ca="1">_xlfn.IFNA((VLOOKUP($A2175,'Fats and Greases'!Q:R,2,FALSE)), "")</f>
        <v>12.5</v>
      </c>
      <c r="M2175" s="10">
        <f ca="1">_xlfn.IFNA((VLOOKUP($A2175,'Fats and Greases'!S:T,2,FALSE)), "")</f>
        <v>20.25</v>
      </c>
    </row>
    <row r="2176" spans="1:13" x14ac:dyDescent="0.2">
      <c r="A2176" s="18">
        <v>39828</v>
      </c>
      <c r="B2176" s="19">
        <f t="shared" si="66"/>
        <v>1</v>
      </c>
      <c r="C2176" s="19">
        <f t="shared" si="67"/>
        <v>2009</v>
      </c>
      <c r="D2176" s="10">
        <f ca="1">_xlfn.IFNA((VLOOKUP(A2176,'Fats and Greases'!A:B,2,FALSE)), "")</f>
        <v>19.5</v>
      </c>
      <c r="E2176" s="10">
        <f ca="1">_xlfn.IFNA((VLOOKUP(A2176,'Fats and Greases'!C:D,2,FALSE)), "")</f>
        <v>19.5</v>
      </c>
      <c r="F2176" s="10">
        <f ca="1">_xlfn.IFNA((VLOOKUP(A2176,'Fats and Greases'!E:F,2,FALSE)), "")</f>
        <v>12.88</v>
      </c>
      <c r="G2176" s="10">
        <f ca="1">_xlfn.IFNA((VLOOKUP(A2176,'Fats and Greases'!G:H,2,FALSE)), "")</f>
        <v>16.5</v>
      </c>
      <c r="H2176" s="10">
        <f ca="1">_xlfn.IFNA((VLOOKUP(A2176,'Fats and Greases'!I:J,2,FALSE)), "")</f>
        <v>13.5</v>
      </c>
      <c r="I2176" s="10">
        <f ca="1">_xlfn.IFNA((VLOOKUP(A2176,'Fats and Greases'!K:L,2,FALSE)), "")</f>
        <v>19.5</v>
      </c>
      <c r="J2176" s="10" t="str">
        <f ca="1">_xlfn.IFNA((VLOOKUP(A2176,'Fats and Greases'!M:N,2,FALSE)), "")</f>
        <v/>
      </c>
      <c r="K2176" s="10">
        <f ca="1">_xlfn.IFNA((VLOOKUP($A2176,'Fats and Greases'!O:P,2,FALSE)), "")</f>
        <v>16.5</v>
      </c>
      <c r="L2176" s="10">
        <f ca="1">_xlfn.IFNA((VLOOKUP($A2176,'Fats and Greases'!Q:R,2,FALSE)), "")</f>
        <v>12.5</v>
      </c>
      <c r="M2176" s="10">
        <f ca="1">_xlfn.IFNA((VLOOKUP($A2176,'Fats and Greases'!S:T,2,FALSE)), "")</f>
        <v>20.25</v>
      </c>
    </row>
    <row r="2177" spans="1:13" x14ac:dyDescent="0.2">
      <c r="A2177" s="18">
        <v>39829</v>
      </c>
      <c r="B2177" s="19">
        <f t="shared" si="66"/>
        <v>1</v>
      </c>
      <c r="C2177" s="19">
        <f t="shared" si="67"/>
        <v>2009</v>
      </c>
      <c r="D2177" s="10">
        <f ca="1">_xlfn.IFNA((VLOOKUP(A2177,'Fats and Greases'!A:B,2,FALSE)), "")</f>
        <v>19.5</v>
      </c>
      <c r="E2177" s="10">
        <f ca="1">_xlfn.IFNA((VLOOKUP(A2177,'Fats and Greases'!C:D,2,FALSE)), "")</f>
        <v>19.5</v>
      </c>
      <c r="F2177" s="10">
        <f ca="1">_xlfn.IFNA((VLOOKUP(A2177,'Fats and Greases'!E:F,2,FALSE)), "")</f>
        <v>12.88</v>
      </c>
      <c r="G2177" s="10">
        <f ca="1">_xlfn.IFNA((VLOOKUP(A2177,'Fats and Greases'!G:H,2,FALSE)), "")</f>
        <v>16.5</v>
      </c>
      <c r="H2177" s="10">
        <f ca="1">_xlfn.IFNA((VLOOKUP(A2177,'Fats and Greases'!I:J,2,FALSE)), "")</f>
        <v>13.5</v>
      </c>
      <c r="I2177" s="10">
        <f ca="1">_xlfn.IFNA((VLOOKUP(A2177,'Fats and Greases'!K:L,2,FALSE)), "")</f>
        <v>19.5</v>
      </c>
      <c r="J2177" s="10" t="str">
        <f ca="1">_xlfn.IFNA((VLOOKUP(A2177,'Fats and Greases'!M:N,2,FALSE)), "")</f>
        <v/>
      </c>
      <c r="K2177" s="10">
        <f ca="1">_xlfn.IFNA((VLOOKUP($A2177,'Fats and Greases'!O:P,2,FALSE)), "")</f>
        <v>16.5</v>
      </c>
      <c r="L2177" s="10">
        <f ca="1">_xlfn.IFNA((VLOOKUP($A2177,'Fats and Greases'!Q:R,2,FALSE)), "")</f>
        <v>12.5</v>
      </c>
      <c r="M2177" s="10">
        <f ca="1">_xlfn.IFNA((VLOOKUP($A2177,'Fats and Greases'!S:T,2,FALSE)), "")</f>
        <v>20.25</v>
      </c>
    </row>
    <row r="2178" spans="1:13" x14ac:dyDescent="0.2">
      <c r="A2178" s="18">
        <v>39832</v>
      </c>
      <c r="B2178" s="19">
        <f t="shared" si="66"/>
        <v>1</v>
      </c>
      <c r="C2178" s="19">
        <f t="shared" si="67"/>
        <v>2009</v>
      </c>
      <c r="D2178" s="10" t="str">
        <f ca="1">_xlfn.IFNA((VLOOKUP(A2178,'Fats and Greases'!A:B,2,FALSE)), "")</f>
        <v/>
      </c>
      <c r="E2178" s="10" t="str">
        <f ca="1">_xlfn.IFNA((VLOOKUP(A2178,'Fats and Greases'!C:D,2,FALSE)), "")</f>
        <v/>
      </c>
      <c r="F2178" s="10" t="str">
        <f ca="1">_xlfn.IFNA((VLOOKUP(A2178,'Fats and Greases'!E:F,2,FALSE)), "")</f>
        <v/>
      </c>
      <c r="G2178" s="10" t="str">
        <f ca="1">_xlfn.IFNA((VLOOKUP(A2178,'Fats and Greases'!G:H,2,FALSE)), "")</f>
        <v/>
      </c>
      <c r="H2178" s="10" t="str">
        <f ca="1">_xlfn.IFNA((VLOOKUP(A2178,'Fats and Greases'!I:J,2,FALSE)), "")</f>
        <v/>
      </c>
      <c r="I2178" s="10" t="str">
        <f ca="1">_xlfn.IFNA((VLOOKUP(A2178,'Fats and Greases'!K:L,2,FALSE)), "")</f>
        <v/>
      </c>
      <c r="J2178" s="10" t="str">
        <f ca="1">_xlfn.IFNA((VLOOKUP(A2178,'Fats and Greases'!M:N,2,FALSE)), "")</f>
        <v/>
      </c>
      <c r="K2178" s="10" t="str">
        <f ca="1">_xlfn.IFNA((VLOOKUP($A2178,'Fats and Greases'!O:P,2,FALSE)), "")</f>
        <v/>
      </c>
      <c r="L2178" s="10" t="str">
        <f ca="1">_xlfn.IFNA((VLOOKUP($A2178,'Fats and Greases'!Q:R,2,FALSE)), "")</f>
        <v/>
      </c>
      <c r="M2178" s="10" t="str">
        <f ca="1">_xlfn.IFNA((VLOOKUP($A2178,'Fats and Greases'!S:T,2,FALSE)), "")</f>
        <v/>
      </c>
    </row>
    <row r="2179" spans="1:13" x14ac:dyDescent="0.2">
      <c r="A2179" s="18">
        <v>39833</v>
      </c>
      <c r="B2179" s="19">
        <f t="shared" ref="B2179:B2242" si="68">MONTH(A2179)</f>
        <v>1</v>
      </c>
      <c r="C2179" s="19">
        <f t="shared" ref="C2179:C2242" si="69">YEAR(A2179)</f>
        <v>2009</v>
      </c>
      <c r="D2179" s="10">
        <f ca="1">_xlfn.IFNA((VLOOKUP(A2179,'Fats and Greases'!A:B,2,FALSE)), "")</f>
        <v>19.75</v>
      </c>
      <c r="E2179" s="10">
        <f ca="1">_xlfn.IFNA((VLOOKUP(A2179,'Fats and Greases'!C:D,2,FALSE)), "")</f>
        <v>19.75</v>
      </c>
      <c r="F2179" s="10">
        <f ca="1">_xlfn.IFNA((VLOOKUP(A2179,'Fats and Greases'!E:F,2,FALSE)), "")</f>
        <v>12.88</v>
      </c>
      <c r="G2179" s="10">
        <f ca="1">_xlfn.IFNA((VLOOKUP(A2179,'Fats and Greases'!G:H,2,FALSE)), "")</f>
        <v>16.5</v>
      </c>
      <c r="H2179" s="10">
        <f ca="1">_xlfn.IFNA((VLOOKUP(A2179,'Fats and Greases'!I:J,2,FALSE)), "")</f>
        <v>13.5</v>
      </c>
      <c r="I2179" s="10">
        <f ca="1">_xlfn.IFNA((VLOOKUP(A2179,'Fats and Greases'!K:L,2,FALSE)), "")</f>
        <v>20.25</v>
      </c>
      <c r="J2179" s="10" t="str">
        <f ca="1">_xlfn.IFNA((VLOOKUP(A2179,'Fats and Greases'!M:N,2,FALSE)), "")</f>
        <v/>
      </c>
      <c r="K2179" s="10">
        <f ca="1">_xlfn.IFNA((VLOOKUP($A2179,'Fats and Greases'!O:P,2,FALSE)), "")</f>
        <v>16.25</v>
      </c>
      <c r="L2179" s="10">
        <f ca="1">_xlfn.IFNA((VLOOKUP($A2179,'Fats and Greases'!Q:R,2,FALSE)), "")</f>
        <v>12.5</v>
      </c>
      <c r="M2179" s="10">
        <f ca="1">_xlfn.IFNA((VLOOKUP($A2179,'Fats and Greases'!S:T,2,FALSE)), "")</f>
        <v>20.25</v>
      </c>
    </row>
    <row r="2180" spans="1:13" x14ac:dyDescent="0.2">
      <c r="A2180" s="18">
        <v>39834</v>
      </c>
      <c r="B2180" s="19">
        <f t="shared" si="68"/>
        <v>1</v>
      </c>
      <c r="C2180" s="19">
        <f t="shared" si="69"/>
        <v>2009</v>
      </c>
      <c r="D2180" s="10">
        <f ca="1">_xlfn.IFNA((VLOOKUP(A2180,'Fats and Greases'!A:B,2,FALSE)), "")</f>
        <v>19.25</v>
      </c>
      <c r="E2180" s="10">
        <f ca="1">_xlfn.IFNA((VLOOKUP(A2180,'Fats and Greases'!C:D,2,FALSE)), "")</f>
        <v>19.25</v>
      </c>
      <c r="F2180" s="10">
        <f ca="1">_xlfn.IFNA((VLOOKUP(A2180,'Fats and Greases'!E:F,2,FALSE)), "")</f>
        <v>12.88</v>
      </c>
      <c r="G2180" s="10">
        <f ca="1">_xlfn.IFNA((VLOOKUP(A2180,'Fats and Greases'!G:H,2,FALSE)), "")</f>
        <v>16.5</v>
      </c>
      <c r="H2180" s="10">
        <f ca="1">_xlfn.IFNA((VLOOKUP(A2180,'Fats and Greases'!I:J,2,FALSE)), "")</f>
        <v>14</v>
      </c>
      <c r="I2180" s="10">
        <f ca="1">_xlfn.IFNA((VLOOKUP(A2180,'Fats and Greases'!K:L,2,FALSE)), "")</f>
        <v>20.5</v>
      </c>
      <c r="J2180" s="10" t="str">
        <f ca="1">_xlfn.IFNA((VLOOKUP(A2180,'Fats and Greases'!M:N,2,FALSE)), "")</f>
        <v/>
      </c>
      <c r="K2180" s="10">
        <f ca="1">_xlfn.IFNA((VLOOKUP($A2180,'Fats and Greases'!O:P,2,FALSE)), "")</f>
        <v>16</v>
      </c>
      <c r="L2180" s="10">
        <f ca="1">_xlfn.IFNA((VLOOKUP($A2180,'Fats and Greases'!Q:R,2,FALSE)), "")</f>
        <v>12.5</v>
      </c>
      <c r="M2180" s="10">
        <f ca="1">_xlfn.IFNA((VLOOKUP($A2180,'Fats and Greases'!S:T,2,FALSE)), "")</f>
        <v>21</v>
      </c>
    </row>
    <row r="2181" spans="1:13" x14ac:dyDescent="0.2">
      <c r="A2181" s="18">
        <v>39835</v>
      </c>
      <c r="B2181" s="19">
        <f t="shared" si="68"/>
        <v>1</v>
      </c>
      <c r="C2181" s="19">
        <f t="shared" si="69"/>
        <v>2009</v>
      </c>
      <c r="D2181" s="10">
        <f ca="1">_xlfn.IFNA((VLOOKUP(A2181,'Fats and Greases'!A:B,2,FALSE)), "")</f>
        <v>19.25</v>
      </c>
      <c r="E2181" s="10">
        <f ca="1">_xlfn.IFNA((VLOOKUP(A2181,'Fats and Greases'!C:D,2,FALSE)), "")</f>
        <v>19.25</v>
      </c>
      <c r="F2181" s="10">
        <f ca="1">_xlfn.IFNA((VLOOKUP(A2181,'Fats and Greases'!E:F,2,FALSE)), "")</f>
        <v>12.88</v>
      </c>
      <c r="G2181" s="10">
        <f ca="1">_xlfn.IFNA((VLOOKUP(A2181,'Fats and Greases'!G:H,2,FALSE)), "")</f>
        <v>16.5</v>
      </c>
      <c r="H2181" s="10">
        <f ca="1">_xlfn.IFNA((VLOOKUP(A2181,'Fats and Greases'!I:J,2,FALSE)), "")</f>
        <v>14</v>
      </c>
      <c r="I2181" s="10">
        <f ca="1">_xlfn.IFNA((VLOOKUP(A2181,'Fats and Greases'!K:L,2,FALSE)), "")</f>
        <v>20.5</v>
      </c>
      <c r="J2181" s="10" t="str">
        <f ca="1">_xlfn.IFNA((VLOOKUP(A2181,'Fats and Greases'!M:N,2,FALSE)), "")</f>
        <v/>
      </c>
      <c r="K2181" s="10">
        <f ca="1">_xlfn.IFNA((VLOOKUP($A2181,'Fats and Greases'!O:P,2,FALSE)), "")</f>
        <v>16</v>
      </c>
      <c r="L2181" s="10">
        <f ca="1">_xlfn.IFNA((VLOOKUP($A2181,'Fats and Greases'!Q:R,2,FALSE)), "")</f>
        <v>12.5</v>
      </c>
      <c r="M2181" s="10">
        <f ca="1">_xlfn.IFNA((VLOOKUP($A2181,'Fats and Greases'!S:T,2,FALSE)), "")</f>
        <v>21</v>
      </c>
    </row>
    <row r="2182" spans="1:13" x14ac:dyDescent="0.2">
      <c r="A2182" s="18">
        <v>39836</v>
      </c>
      <c r="B2182" s="19">
        <f t="shared" si="68"/>
        <v>1</v>
      </c>
      <c r="C2182" s="19">
        <f t="shared" si="69"/>
        <v>2009</v>
      </c>
      <c r="D2182" s="10">
        <f ca="1">_xlfn.IFNA((VLOOKUP(A2182,'Fats and Greases'!A:B,2,FALSE)), "")</f>
        <v>19.25</v>
      </c>
      <c r="E2182" s="10">
        <f ca="1">_xlfn.IFNA((VLOOKUP(A2182,'Fats and Greases'!C:D,2,FALSE)), "")</f>
        <v>19.25</v>
      </c>
      <c r="F2182" s="10">
        <f ca="1">_xlfn.IFNA((VLOOKUP(A2182,'Fats and Greases'!E:F,2,FALSE)), "")</f>
        <v>12.88</v>
      </c>
      <c r="G2182" s="10">
        <f ca="1">_xlfn.IFNA((VLOOKUP(A2182,'Fats and Greases'!G:H,2,FALSE)), "")</f>
        <v>16.5</v>
      </c>
      <c r="H2182" s="10">
        <f ca="1">_xlfn.IFNA((VLOOKUP(A2182,'Fats and Greases'!I:J,2,FALSE)), "")</f>
        <v>14</v>
      </c>
      <c r="I2182" s="10">
        <f ca="1">_xlfn.IFNA((VLOOKUP(A2182,'Fats and Greases'!K:L,2,FALSE)), "")</f>
        <v>20.5</v>
      </c>
      <c r="J2182" s="10" t="str">
        <f ca="1">_xlfn.IFNA((VLOOKUP(A2182,'Fats and Greases'!M:N,2,FALSE)), "")</f>
        <v/>
      </c>
      <c r="K2182" s="10">
        <f ca="1">_xlfn.IFNA((VLOOKUP($A2182,'Fats and Greases'!O:P,2,FALSE)), "")</f>
        <v>15</v>
      </c>
      <c r="L2182" s="10">
        <f ca="1">_xlfn.IFNA((VLOOKUP($A2182,'Fats and Greases'!Q:R,2,FALSE)), "")</f>
        <v>12.5</v>
      </c>
      <c r="M2182" s="10">
        <f ca="1">_xlfn.IFNA((VLOOKUP($A2182,'Fats and Greases'!S:T,2,FALSE)), "")</f>
        <v>21</v>
      </c>
    </row>
    <row r="2183" spans="1:13" x14ac:dyDescent="0.2">
      <c r="A2183" s="18">
        <v>39839</v>
      </c>
      <c r="B2183" s="19">
        <f t="shared" si="68"/>
        <v>1</v>
      </c>
      <c r="C2183" s="19">
        <f t="shared" si="69"/>
        <v>2009</v>
      </c>
      <c r="D2183" s="10">
        <f ca="1">_xlfn.IFNA((VLOOKUP(A2183,'Fats and Greases'!A:B,2,FALSE)), "")</f>
        <v>19</v>
      </c>
      <c r="E2183" s="10">
        <f ca="1">_xlfn.IFNA((VLOOKUP(A2183,'Fats and Greases'!C:D,2,FALSE)), "")</f>
        <v>19</v>
      </c>
      <c r="F2183" s="10">
        <f ca="1">_xlfn.IFNA((VLOOKUP(A2183,'Fats and Greases'!E:F,2,FALSE)), "")</f>
        <v>12.88</v>
      </c>
      <c r="G2183" s="10">
        <f ca="1">_xlfn.IFNA((VLOOKUP(A2183,'Fats and Greases'!G:H,2,FALSE)), "")</f>
        <v>16.5</v>
      </c>
      <c r="H2183" s="10">
        <f ca="1">_xlfn.IFNA((VLOOKUP(A2183,'Fats and Greases'!I:J,2,FALSE)), "")</f>
        <v>14</v>
      </c>
      <c r="I2183" s="10">
        <f ca="1">_xlfn.IFNA((VLOOKUP(A2183,'Fats and Greases'!K:L,2,FALSE)), "")</f>
        <v>20.5</v>
      </c>
      <c r="J2183" s="10" t="str">
        <f ca="1">_xlfn.IFNA((VLOOKUP(A2183,'Fats and Greases'!M:N,2,FALSE)), "")</f>
        <v/>
      </c>
      <c r="K2183" s="10">
        <f ca="1">_xlfn.IFNA((VLOOKUP($A2183,'Fats and Greases'!O:P,2,FALSE)), "")</f>
        <v>15</v>
      </c>
      <c r="L2183" s="10">
        <f ca="1">_xlfn.IFNA((VLOOKUP($A2183,'Fats and Greases'!Q:R,2,FALSE)), "")</f>
        <v>12.5</v>
      </c>
      <c r="M2183" s="10">
        <f ca="1">_xlfn.IFNA((VLOOKUP($A2183,'Fats and Greases'!S:T,2,FALSE)), "")</f>
        <v>21</v>
      </c>
    </row>
    <row r="2184" spans="1:13" x14ac:dyDescent="0.2">
      <c r="A2184" s="18">
        <v>39840</v>
      </c>
      <c r="B2184" s="19">
        <f t="shared" si="68"/>
        <v>1</v>
      </c>
      <c r="C2184" s="19">
        <f t="shared" si="69"/>
        <v>2009</v>
      </c>
      <c r="D2184" s="10">
        <f ca="1">_xlfn.IFNA((VLOOKUP(A2184,'Fats and Greases'!A:B,2,FALSE)), "")</f>
        <v>17.75</v>
      </c>
      <c r="E2184" s="10">
        <f ca="1">_xlfn.IFNA((VLOOKUP(A2184,'Fats and Greases'!C:D,2,FALSE)), "")</f>
        <v>17.5</v>
      </c>
      <c r="F2184" s="10">
        <f ca="1">_xlfn.IFNA((VLOOKUP(A2184,'Fats and Greases'!E:F,2,FALSE)), "")</f>
        <v>12.88</v>
      </c>
      <c r="G2184" s="10">
        <f ca="1">_xlfn.IFNA((VLOOKUP(A2184,'Fats and Greases'!G:H,2,FALSE)), "")</f>
        <v>16.5</v>
      </c>
      <c r="H2184" s="10">
        <f ca="1">_xlfn.IFNA((VLOOKUP(A2184,'Fats and Greases'!I:J,2,FALSE)), "")</f>
        <v>14</v>
      </c>
      <c r="I2184" s="10">
        <f ca="1">_xlfn.IFNA((VLOOKUP(A2184,'Fats and Greases'!K:L,2,FALSE)), "")</f>
        <v>20</v>
      </c>
      <c r="J2184" s="10" t="str">
        <f ca="1">_xlfn.IFNA((VLOOKUP(A2184,'Fats and Greases'!M:N,2,FALSE)), "")</f>
        <v/>
      </c>
      <c r="K2184" s="10">
        <f ca="1">_xlfn.IFNA((VLOOKUP($A2184,'Fats and Greases'!O:P,2,FALSE)), "")</f>
        <v>15</v>
      </c>
      <c r="L2184" s="10">
        <f ca="1">_xlfn.IFNA((VLOOKUP($A2184,'Fats and Greases'!Q:R,2,FALSE)), "")</f>
        <v>12.5</v>
      </c>
      <c r="M2184" s="10">
        <f ca="1">_xlfn.IFNA((VLOOKUP($A2184,'Fats and Greases'!S:T,2,FALSE)), "")</f>
        <v>20</v>
      </c>
    </row>
    <row r="2185" spans="1:13" x14ac:dyDescent="0.2">
      <c r="A2185" s="18">
        <v>39841</v>
      </c>
      <c r="B2185" s="19">
        <f t="shared" si="68"/>
        <v>1</v>
      </c>
      <c r="C2185" s="19">
        <f t="shared" si="69"/>
        <v>2009</v>
      </c>
      <c r="D2185" s="10">
        <f ca="1">_xlfn.IFNA((VLOOKUP(A2185,'Fats and Greases'!A:B,2,FALSE)), "")</f>
        <v>16.75</v>
      </c>
      <c r="E2185" s="10">
        <f ca="1">_xlfn.IFNA((VLOOKUP(A2185,'Fats and Greases'!C:D,2,FALSE)), "")</f>
        <v>17</v>
      </c>
      <c r="F2185" s="10">
        <f ca="1">_xlfn.IFNA((VLOOKUP(A2185,'Fats and Greases'!E:F,2,FALSE)), "")</f>
        <v>13.13</v>
      </c>
      <c r="G2185" s="10">
        <f ca="1">_xlfn.IFNA((VLOOKUP(A2185,'Fats and Greases'!G:H,2,FALSE)), "")</f>
        <v>16.5</v>
      </c>
      <c r="H2185" s="10">
        <f ca="1">_xlfn.IFNA((VLOOKUP(A2185,'Fats and Greases'!I:J,2,FALSE)), "")</f>
        <v>14</v>
      </c>
      <c r="I2185" s="10">
        <f ca="1">_xlfn.IFNA((VLOOKUP(A2185,'Fats and Greases'!K:L,2,FALSE)), "")</f>
        <v>20.25</v>
      </c>
      <c r="J2185" s="10" t="str">
        <f ca="1">_xlfn.IFNA((VLOOKUP(A2185,'Fats and Greases'!M:N,2,FALSE)), "")</f>
        <v/>
      </c>
      <c r="K2185" s="10">
        <f ca="1">_xlfn.IFNA((VLOOKUP($A2185,'Fats and Greases'!O:P,2,FALSE)), "")</f>
        <v>15</v>
      </c>
      <c r="L2185" s="10">
        <f ca="1">_xlfn.IFNA((VLOOKUP($A2185,'Fats and Greases'!Q:R,2,FALSE)), "")</f>
        <v>12.5</v>
      </c>
      <c r="M2185" s="10">
        <f ca="1">_xlfn.IFNA((VLOOKUP($A2185,'Fats and Greases'!S:T,2,FALSE)), "")</f>
        <v>19</v>
      </c>
    </row>
    <row r="2186" spans="1:13" x14ac:dyDescent="0.2">
      <c r="A2186" s="18">
        <v>39842</v>
      </c>
      <c r="B2186" s="19">
        <f t="shared" si="68"/>
        <v>1</v>
      </c>
      <c r="C2186" s="19">
        <f t="shared" si="69"/>
        <v>2009</v>
      </c>
      <c r="D2186" s="10">
        <f ca="1">_xlfn.IFNA((VLOOKUP(A2186,'Fats and Greases'!A:B,2,FALSE)), "")</f>
        <v>16.5</v>
      </c>
      <c r="E2186" s="10">
        <f ca="1">_xlfn.IFNA((VLOOKUP(A2186,'Fats and Greases'!C:D,2,FALSE)), "")</f>
        <v>16.5</v>
      </c>
      <c r="F2186" s="10">
        <f ca="1">_xlfn.IFNA((VLOOKUP(A2186,'Fats and Greases'!E:F,2,FALSE)), "")</f>
        <v>13.13</v>
      </c>
      <c r="G2186" s="10">
        <f ca="1">_xlfn.IFNA((VLOOKUP(A2186,'Fats and Greases'!G:H,2,FALSE)), "")</f>
        <v>16.5</v>
      </c>
      <c r="H2186" s="10">
        <f ca="1">_xlfn.IFNA((VLOOKUP(A2186,'Fats and Greases'!I:J,2,FALSE)), "")</f>
        <v>14</v>
      </c>
      <c r="I2186" s="10">
        <f ca="1">_xlfn.IFNA((VLOOKUP(A2186,'Fats and Greases'!K:L,2,FALSE)), "")</f>
        <v>20.25</v>
      </c>
      <c r="J2186" s="10" t="str">
        <f ca="1">_xlfn.IFNA((VLOOKUP(A2186,'Fats and Greases'!M:N,2,FALSE)), "")</f>
        <v/>
      </c>
      <c r="K2186" s="10">
        <f ca="1">_xlfn.IFNA((VLOOKUP($A2186,'Fats and Greases'!O:P,2,FALSE)), "")</f>
        <v>15</v>
      </c>
      <c r="L2186" s="10">
        <f ca="1">_xlfn.IFNA((VLOOKUP($A2186,'Fats and Greases'!Q:R,2,FALSE)), "")</f>
        <v>12.5</v>
      </c>
      <c r="M2186" s="10">
        <f ca="1">_xlfn.IFNA((VLOOKUP($A2186,'Fats and Greases'!S:T,2,FALSE)), "")</f>
        <v>19</v>
      </c>
    </row>
    <row r="2187" spans="1:13" x14ac:dyDescent="0.2">
      <c r="A2187" s="18">
        <v>39843</v>
      </c>
      <c r="B2187" s="19">
        <f t="shared" si="68"/>
        <v>1</v>
      </c>
      <c r="C2187" s="19">
        <f t="shared" si="69"/>
        <v>2009</v>
      </c>
      <c r="D2187" s="10">
        <f ca="1">_xlfn.IFNA((VLOOKUP(A2187,'Fats and Greases'!A:B,2,FALSE)), "")</f>
        <v>16.75</v>
      </c>
      <c r="E2187" s="10">
        <f ca="1">_xlfn.IFNA((VLOOKUP(A2187,'Fats and Greases'!C:D,2,FALSE)), "")</f>
        <v>16.75</v>
      </c>
      <c r="F2187" s="10">
        <f ca="1">_xlfn.IFNA((VLOOKUP(A2187,'Fats and Greases'!E:F,2,FALSE)), "")</f>
        <v>13.13</v>
      </c>
      <c r="G2187" s="10">
        <f ca="1">_xlfn.IFNA((VLOOKUP(A2187,'Fats and Greases'!G:H,2,FALSE)), "")</f>
        <v>16.5</v>
      </c>
      <c r="H2187" s="10">
        <f ca="1">_xlfn.IFNA((VLOOKUP(A2187,'Fats and Greases'!I:J,2,FALSE)), "")</f>
        <v>14</v>
      </c>
      <c r="I2187" s="10">
        <f ca="1">_xlfn.IFNA((VLOOKUP(A2187,'Fats and Greases'!K:L,2,FALSE)), "")</f>
        <v>20.25</v>
      </c>
      <c r="J2187" s="10" t="str">
        <f ca="1">_xlfn.IFNA((VLOOKUP(A2187,'Fats and Greases'!M:N,2,FALSE)), "")</f>
        <v/>
      </c>
      <c r="K2187" s="10">
        <f ca="1">_xlfn.IFNA((VLOOKUP($A2187,'Fats and Greases'!O:P,2,FALSE)), "")</f>
        <v>15</v>
      </c>
      <c r="L2187" s="10">
        <f ca="1">_xlfn.IFNA((VLOOKUP($A2187,'Fats and Greases'!Q:R,2,FALSE)), "")</f>
        <v>12.5</v>
      </c>
      <c r="M2187" s="10">
        <f ca="1">_xlfn.IFNA((VLOOKUP($A2187,'Fats and Greases'!S:T,2,FALSE)), "")</f>
        <v>19</v>
      </c>
    </row>
    <row r="2188" spans="1:13" x14ac:dyDescent="0.2">
      <c r="A2188" s="18">
        <v>39846</v>
      </c>
      <c r="B2188" s="19">
        <f t="shared" si="68"/>
        <v>2</v>
      </c>
      <c r="C2188" s="19">
        <f t="shared" si="69"/>
        <v>2009</v>
      </c>
      <c r="D2188" s="10">
        <f ca="1">_xlfn.IFNA((VLOOKUP(A2188,'Fats and Greases'!A:B,2,FALSE)), "")</f>
        <v>16.75</v>
      </c>
      <c r="E2188" s="10">
        <f ca="1">_xlfn.IFNA((VLOOKUP(A2188,'Fats and Greases'!C:D,2,FALSE)), "")</f>
        <v>16.5</v>
      </c>
      <c r="F2188" s="10">
        <f ca="1">_xlfn.IFNA((VLOOKUP(A2188,'Fats and Greases'!E:F,2,FALSE)), "")</f>
        <v>13.13</v>
      </c>
      <c r="G2188" s="10">
        <f ca="1">_xlfn.IFNA((VLOOKUP(A2188,'Fats and Greases'!G:H,2,FALSE)), "")</f>
        <v>16.5</v>
      </c>
      <c r="H2188" s="10">
        <f ca="1">_xlfn.IFNA((VLOOKUP(A2188,'Fats and Greases'!I:J,2,FALSE)), "")</f>
        <v>14</v>
      </c>
      <c r="I2188" s="10">
        <f ca="1">_xlfn.IFNA((VLOOKUP(A2188,'Fats and Greases'!K:L,2,FALSE)), "")</f>
        <v>20.25</v>
      </c>
      <c r="J2188" s="10" t="str">
        <f ca="1">_xlfn.IFNA((VLOOKUP(A2188,'Fats and Greases'!M:N,2,FALSE)), "")</f>
        <v/>
      </c>
      <c r="K2188" s="10">
        <f ca="1">_xlfn.IFNA((VLOOKUP($A2188,'Fats and Greases'!O:P,2,FALSE)), "")</f>
        <v>15</v>
      </c>
      <c r="L2188" s="10">
        <f ca="1">_xlfn.IFNA((VLOOKUP($A2188,'Fats and Greases'!Q:R,2,FALSE)), "")</f>
        <v>12.5</v>
      </c>
      <c r="M2188" s="10">
        <f ca="1">_xlfn.IFNA((VLOOKUP($A2188,'Fats and Greases'!S:T,2,FALSE)), "")</f>
        <v>19</v>
      </c>
    </row>
    <row r="2189" spans="1:13" x14ac:dyDescent="0.2">
      <c r="A2189" s="18">
        <v>39847</v>
      </c>
      <c r="B2189" s="19">
        <f t="shared" si="68"/>
        <v>2</v>
      </c>
      <c r="C2189" s="19">
        <f t="shared" si="69"/>
        <v>2009</v>
      </c>
      <c r="D2189" s="10">
        <f ca="1">_xlfn.IFNA((VLOOKUP(A2189,'Fats and Greases'!A:B,2,FALSE)), "")</f>
        <v>16.63</v>
      </c>
      <c r="E2189" s="10">
        <f ca="1">_xlfn.IFNA((VLOOKUP(A2189,'Fats and Greases'!C:D,2,FALSE)), "")</f>
        <v>16.63</v>
      </c>
      <c r="F2189" s="10">
        <f ca="1">_xlfn.IFNA((VLOOKUP(A2189,'Fats and Greases'!E:F,2,FALSE)), "")</f>
        <v>13.13</v>
      </c>
      <c r="G2189" s="10">
        <f ca="1">_xlfn.IFNA((VLOOKUP(A2189,'Fats and Greases'!G:H,2,FALSE)), "")</f>
        <v>16.5</v>
      </c>
      <c r="H2189" s="10">
        <f ca="1">_xlfn.IFNA((VLOOKUP(A2189,'Fats and Greases'!I:J,2,FALSE)), "")</f>
        <v>14</v>
      </c>
      <c r="I2189" s="10">
        <f ca="1">_xlfn.IFNA((VLOOKUP(A2189,'Fats and Greases'!K:L,2,FALSE)), "")</f>
        <v>20.25</v>
      </c>
      <c r="J2189" s="10" t="str">
        <f ca="1">_xlfn.IFNA((VLOOKUP(A2189,'Fats and Greases'!M:N,2,FALSE)), "")</f>
        <v/>
      </c>
      <c r="K2189" s="10">
        <f ca="1">_xlfn.IFNA((VLOOKUP($A2189,'Fats and Greases'!O:P,2,FALSE)), "")</f>
        <v>15</v>
      </c>
      <c r="L2189" s="10">
        <f ca="1">_xlfn.IFNA((VLOOKUP($A2189,'Fats and Greases'!Q:R,2,FALSE)), "")</f>
        <v>12.5</v>
      </c>
      <c r="M2189" s="10">
        <f ca="1">_xlfn.IFNA((VLOOKUP($A2189,'Fats and Greases'!S:T,2,FALSE)), "")</f>
        <v>19</v>
      </c>
    </row>
    <row r="2190" spans="1:13" x14ac:dyDescent="0.2">
      <c r="A2190" s="18">
        <v>39848</v>
      </c>
      <c r="B2190" s="19">
        <f t="shared" si="68"/>
        <v>2</v>
      </c>
      <c r="C2190" s="19">
        <f t="shared" si="69"/>
        <v>2009</v>
      </c>
      <c r="D2190" s="10">
        <f ca="1">_xlfn.IFNA((VLOOKUP(A2190,'Fats and Greases'!A:B,2,FALSE)), "")</f>
        <v>16.25</v>
      </c>
      <c r="E2190" s="10">
        <f ca="1">_xlfn.IFNA((VLOOKUP(A2190,'Fats and Greases'!C:D,2,FALSE)), "")</f>
        <v>16.63</v>
      </c>
      <c r="F2190" s="10">
        <f ca="1">_xlfn.IFNA((VLOOKUP(A2190,'Fats and Greases'!E:F,2,FALSE)), "")</f>
        <v>13.13</v>
      </c>
      <c r="G2190" s="10">
        <f ca="1">_xlfn.IFNA((VLOOKUP(A2190,'Fats and Greases'!G:H,2,FALSE)), "")</f>
        <v>16.5</v>
      </c>
      <c r="H2190" s="10">
        <f ca="1">_xlfn.IFNA((VLOOKUP(A2190,'Fats and Greases'!I:J,2,FALSE)), "")</f>
        <v>14</v>
      </c>
      <c r="I2190" s="10">
        <f ca="1">_xlfn.IFNA((VLOOKUP(A2190,'Fats and Greases'!K:L,2,FALSE)), "")</f>
        <v>20</v>
      </c>
      <c r="J2190" s="10" t="str">
        <f ca="1">_xlfn.IFNA((VLOOKUP(A2190,'Fats and Greases'!M:N,2,FALSE)), "")</f>
        <v/>
      </c>
      <c r="K2190" s="10">
        <f ca="1">_xlfn.IFNA((VLOOKUP($A2190,'Fats and Greases'!O:P,2,FALSE)), "")</f>
        <v>15</v>
      </c>
      <c r="L2190" s="10">
        <f ca="1">_xlfn.IFNA((VLOOKUP($A2190,'Fats and Greases'!Q:R,2,FALSE)), "")</f>
        <v>12.5</v>
      </c>
      <c r="M2190" s="10">
        <f ca="1">_xlfn.IFNA((VLOOKUP($A2190,'Fats and Greases'!S:T,2,FALSE)), "")</f>
        <v>19</v>
      </c>
    </row>
    <row r="2191" spans="1:13" x14ac:dyDescent="0.2">
      <c r="A2191" s="18">
        <v>39849</v>
      </c>
      <c r="B2191" s="19">
        <f t="shared" si="68"/>
        <v>2</v>
      </c>
      <c r="C2191" s="19">
        <f t="shared" si="69"/>
        <v>2009</v>
      </c>
      <c r="D2191" s="10">
        <f ca="1">_xlfn.IFNA((VLOOKUP(A2191,'Fats and Greases'!A:B,2,FALSE)), "")</f>
        <v>15.75</v>
      </c>
      <c r="E2191" s="10">
        <f ca="1">_xlfn.IFNA((VLOOKUP(A2191,'Fats and Greases'!C:D,2,FALSE)), "")</f>
        <v>16.5</v>
      </c>
      <c r="F2191" s="10">
        <f ca="1">_xlfn.IFNA((VLOOKUP(A2191,'Fats and Greases'!E:F,2,FALSE)), "")</f>
        <v>13.13</v>
      </c>
      <c r="G2191" s="10">
        <f ca="1">_xlfn.IFNA((VLOOKUP(A2191,'Fats and Greases'!G:H,2,FALSE)), "")</f>
        <v>16.5</v>
      </c>
      <c r="H2191" s="10">
        <f ca="1">_xlfn.IFNA((VLOOKUP(A2191,'Fats and Greases'!I:J,2,FALSE)), "")</f>
        <v>14</v>
      </c>
      <c r="I2191" s="10">
        <f ca="1">_xlfn.IFNA((VLOOKUP(A2191,'Fats and Greases'!K:L,2,FALSE)), "")</f>
        <v>20</v>
      </c>
      <c r="J2191" s="10" t="str">
        <f ca="1">_xlfn.IFNA((VLOOKUP(A2191,'Fats and Greases'!M:N,2,FALSE)), "")</f>
        <v/>
      </c>
      <c r="K2191" s="10">
        <f ca="1">_xlfn.IFNA((VLOOKUP($A2191,'Fats and Greases'!O:P,2,FALSE)), "")</f>
        <v>15</v>
      </c>
      <c r="L2191" s="10">
        <f ca="1">_xlfn.IFNA((VLOOKUP($A2191,'Fats and Greases'!Q:R,2,FALSE)), "")</f>
        <v>12.5</v>
      </c>
      <c r="M2191" s="10">
        <f ca="1">_xlfn.IFNA((VLOOKUP($A2191,'Fats and Greases'!S:T,2,FALSE)), "")</f>
        <v>19</v>
      </c>
    </row>
    <row r="2192" spans="1:13" x14ac:dyDescent="0.2">
      <c r="A2192" s="18">
        <v>39850</v>
      </c>
      <c r="B2192" s="19">
        <f t="shared" si="68"/>
        <v>2</v>
      </c>
      <c r="C2192" s="19">
        <f t="shared" si="69"/>
        <v>2009</v>
      </c>
      <c r="D2192" s="10">
        <f ca="1">_xlfn.IFNA((VLOOKUP(A2192,'Fats and Greases'!A:B,2,FALSE)), "")</f>
        <v>15.75</v>
      </c>
      <c r="E2192" s="10">
        <f ca="1">_xlfn.IFNA((VLOOKUP(A2192,'Fats and Greases'!C:D,2,FALSE)), "")</f>
        <v>16.5</v>
      </c>
      <c r="F2192" s="10">
        <f ca="1">_xlfn.IFNA((VLOOKUP(A2192,'Fats and Greases'!E:F,2,FALSE)), "")</f>
        <v>13.13</v>
      </c>
      <c r="G2192" s="10">
        <f ca="1">_xlfn.IFNA((VLOOKUP(A2192,'Fats and Greases'!G:H,2,FALSE)), "")</f>
        <v>16.5</v>
      </c>
      <c r="H2192" s="10">
        <f ca="1">_xlfn.IFNA((VLOOKUP(A2192,'Fats and Greases'!I:J,2,FALSE)), "")</f>
        <v>14</v>
      </c>
      <c r="I2192" s="10">
        <f ca="1">_xlfn.IFNA((VLOOKUP(A2192,'Fats and Greases'!K:L,2,FALSE)), "")</f>
        <v>20</v>
      </c>
      <c r="J2192" s="10" t="str">
        <f ca="1">_xlfn.IFNA((VLOOKUP(A2192,'Fats and Greases'!M:N,2,FALSE)), "")</f>
        <v/>
      </c>
      <c r="K2192" s="10">
        <f ca="1">_xlfn.IFNA((VLOOKUP($A2192,'Fats and Greases'!O:P,2,FALSE)), "")</f>
        <v>15</v>
      </c>
      <c r="L2192" s="10">
        <f ca="1">_xlfn.IFNA((VLOOKUP($A2192,'Fats and Greases'!Q:R,2,FALSE)), "")</f>
        <v>12.5</v>
      </c>
      <c r="M2192" s="10">
        <f ca="1">_xlfn.IFNA((VLOOKUP($A2192,'Fats and Greases'!S:T,2,FALSE)), "")</f>
        <v>19</v>
      </c>
    </row>
    <row r="2193" spans="1:13" x14ac:dyDescent="0.2">
      <c r="A2193" s="18">
        <v>39853</v>
      </c>
      <c r="B2193" s="19">
        <f t="shared" si="68"/>
        <v>2</v>
      </c>
      <c r="C2193" s="19">
        <f t="shared" si="69"/>
        <v>2009</v>
      </c>
      <c r="D2193" s="10">
        <f ca="1">_xlfn.IFNA((VLOOKUP(A2193,'Fats and Greases'!A:B,2,FALSE)), "")</f>
        <v>15.75</v>
      </c>
      <c r="E2193" s="10">
        <f ca="1">_xlfn.IFNA((VLOOKUP(A2193,'Fats and Greases'!C:D,2,FALSE)), "")</f>
        <v>16.5</v>
      </c>
      <c r="F2193" s="10">
        <f ca="1">_xlfn.IFNA((VLOOKUP(A2193,'Fats and Greases'!E:F,2,FALSE)), "")</f>
        <v>13.13</v>
      </c>
      <c r="G2193" s="10">
        <f ca="1">_xlfn.IFNA((VLOOKUP(A2193,'Fats and Greases'!G:H,2,FALSE)), "")</f>
        <v>16.5</v>
      </c>
      <c r="H2193" s="10">
        <f ca="1">_xlfn.IFNA((VLOOKUP(A2193,'Fats and Greases'!I:J,2,FALSE)), "")</f>
        <v>14</v>
      </c>
      <c r="I2193" s="10">
        <f ca="1">_xlfn.IFNA((VLOOKUP(A2193,'Fats and Greases'!K:L,2,FALSE)), "")</f>
        <v>20</v>
      </c>
      <c r="J2193" s="10" t="str">
        <f ca="1">_xlfn.IFNA((VLOOKUP(A2193,'Fats and Greases'!M:N,2,FALSE)), "")</f>
        <v/>
      </c>
      <c r="K2193" s="10">
        <f ca="1">_xlfn.IFNA((VLOOKUP($A2193,'Fats and Greases'!O:P,2,FALSE)), "")</f>
        <v>15</v>
      </c>
      <c r="L2193" s="10">
        <f ca="1">_xlfn.IFNA((VLOOKUP($A2193,'Fats and Greases'!Q:R,2,FALSE)), "")</f>
        <v>12.5</v>
      </c>
      <c r="M2193" s="10">
        <f ca="1">_xlfn.IFNA((VLOOKUP($A2193,'Fats and Greases'!S:T,2,FALSE)), "")</f>
        <v>19</v>
      </c>
    </row>
    <row r="2194" spans="1:13" x14ac:dyDescent="0.2">
      <c r="A2194" s="18">
        <v>39854</v>
      </c>
      <c r="B2194" s="19">
        <f t="shared" si="68"/>
        <v>2</v>
      </c>
      <c r="C2194" s="19">
        <f t="shared" si="69"/>
        <v>2009</v>
      </c>
      <c r="D2194" s="10">
        <f ca="1">_xlfn.IFNA((VLOOKUP(A2194,'Fats and Greases'!A:B,2,FALSE)), "")</f>
        <v>15.5</v>
      </c>
      <c r="E2194" s="10">
        <f ca="1">_xlfn.IFNA((VLOOKUP(A2194,'Fats and Greases'!C:D,2,FALSE)), "")</f>
        <v>16.25</v>
      </c>
      <c r="F2194" s="10">
        <f ca="1">_xlfn.IFNA((VLOOKUP(A2194,'Fats and Greases'!E:F,2,FALSE)), "")</f>
        <v>13.13</v>
      </c>
      <c r="G2194" s="10">
        <f ca="1">_xlfn.IFNA((VLOOKUP(A2194,'Fats and Greases'!G:H,2,FALSE)), "")</f>
        <v>16.5</v>
      </c>
      <c r="H2194" s="10">
        <f ca="1">_xlfn.IFNA((VLOOKUP(A2194,'Fats and Greases'!I:J,2,FALSE)), "")</f>
        <v>14</v>
      </c>
      <c r="I2194" s="10">
        <f ca="1">_xlfn.IFNA((VLOOKUP(A2194,'Fats and Greases'!K:L,2,FALSE)), "")</f>
        <v>19.75</v>
      </c>
      <c r="J2194" s="10" t="str">
        <f ca="1">_xlfn.IFNA((VLOOKUP(A2194,'Fats and Greases'!M:N,2,FALSE)), "")</f>
        <v/>
      </c>
      <c r="K2194" s="10">
        <f ca="1">_xlfn.IFNA((VLOOKUP($A2194,'Fats and Greases'!O:P,2,FALSE)), "")</f>
        <v>15</v>
      </c>
      <c r="L2194" s="10">
        <f ca="1">_xlfn.IFNA((VLOOKUP($A2194,'Fats and Greases'!Q:R,2,FALSE)), "")</f>
        <v>12.5</v>
      </c>
      <c r="M2194" s="10">
        <f ca="1">_xlfn.IFNA((VLOOKUP($A2194,'Fats and Greases'!S:T,2,FALSE)), "")</f>
        <v>19</v>
      </c>
    </row>
    <row r="2195" spans="1:13" x14ac:dyDescent="0.2">
      <c r="A2195" s="18">
        <v>39855</v>
      </c>
      <c r="B2195" s="19">
        <f t="shared" si="68"/>
        <v>2</v>
      </c>
      <c r="C2195" s="19">
        <f t="shared" si="69"/>
        <v>2009</v>
      </c>
      <c r="D2195" s="10">
        <f ca="1">_xlfn.IFNA((VLOOKUP(A2195,'Fats and Greases'!A:B,2,FALSE)), "")</f>
        <v>15.5</v>
      </c>
      <c r="E2195" s="10">
        <f ca="1">_xlfn.IFNA((VLOOKUP(A2195,'Fats and Greases'!C:D,2,FALSE)), "")</f>
        <v>16.13</v>
      </c>
      <c r="F2195" s="10">
        <f ca="1">_xlfn.IFNA((VLOOKUP(A2195,'Fats and Greases'!E:F,2,FALSE)), "")</f>
        <v>13.13</v>
      </c>
      <c r="G2195" s="10">
        <f ca="1">_xlfn.IFNA((VLOOKUP(A2195,'Fats and Greases'!G:H,2,FALSE)), "")</f>
        <v>16.5</v>
      </c>
      <c r="H2195" s="10">
        <f ca="1">_xlfn.IFNA((VLOOKUP(A2195,'Fats and Greases'!I:J,2,FALSE)), "")</f>
        <v>14</v>
      </c>
      <c r="I2195" s="10">
        <f ca="1">_xlfn.IFNA((VLOOKUP(A2195,'Fats and Greases'!K:L,2,FALSE)), "")</f>
        <v>19.75</v>
      </c>
      <c r="J2195" s="10" t="str">
        <f ca="1">_xlfn.IFNA((VLOOKUP(A2195,'Fats and Greases'!M:N,2,FALSE)), "")</f>
        <v/>
      </c>
      <c r="K2195" s="10">
        <f ca="1">_xlfn.IFNA((VLOOKUP($A2195,'Fats and Greases'!O:P,2,FALSE)), "")</f>
        <v>14.75</v>
      </c>
      <c r="L2195" s="10">
        <f ca="1">_xlfn.IFNA((VLOOKUP($A2195,'Fats and Greases'!Q:R,2,FALSE)), "")</f>
        <v>12.5</v>
      </c>
      <c r="M2195" s="10">
        <f ca="1">_xlfn.IFNA((VLOOKUP($A2195,'Fats and Greases'!S:T,2,FALSE)), "")</f>
        <v>17.75</v>
      </c>
    </row>
    <row r="2196" spans="1:13" x14ac:dyDescent="0.2">
      <c r="A2196" s="18">
        <v>39856</v>
      </c>
      <c r="B2196" s="19">
        <f t="shared" si="68"/>
        <v>2</v>
      </c>
      <c r="C2196" s="19">
        <f t="shared" si="69"/>
        <v>2009</v>
      </c>
      <c r="D2196" s="10">
        <f ca="1">_xlfn.IFNA((VLOOKUP(A2196,'Fats and Greases'!A:B,2,FALSE)), "")</f>
        <v>15.75</v>
      </c>
      <c r="E2196" s="10">
        <f ca="1">_xlfn.IFNA((VLOOKUP(A2196,'Fats and Greases'!C:D,2,FALSE)), "")</f>
        <v>16.13</v>
      </c>
      <c r="F2196" s="10">
        <f ca="1">_xlfn.IFNA((VLOOKUP(A2196,'Fats and Greases'!E:F,2,FALSE)), "")</f>
        <v>13.13</v>
      </c>
      <c r="G2196" s="10">
        <f ca="1">_xlfn.IFNA((VLOOKUP(A2196,'Fats and Greases'!G:H,2,FALSE)), "")</f>
        <v>16.5</v>
      </c>
      <c r="H2196" s="10">
        <f ca="1">_xlfn.IFNA((VLOOKUP(A2196,'Fats and Greases'!I:J,2,FALSE)), "")</f>
        <v>14</v>
      </c>
      <c r="I2196" s="10">
        <f ca="1">_xlfn.IFNA((VLOOKUP(A2196,'Fats and Greases'!K:L,2,FALSE)), "")</f>
        <v>19.75</v>
      </c>
      <c r="J2196" s="10" t="str">
        <f ca="1">_xlfn.IFNA((VLOOKUP(A2196,'Fats and Greases'!M:N,2,FALSE)), "")</f>
        <v/>
      </c>
      <c r="K2196" s="10">
        <f ca="1">_xlfn.IFNA((VLOOKUP($A2196,'Fats and Greases'!O:P,2,FALSE)), "")</f>
        <v>14.75</v>
      </c>
      <c r="L2196" s="10">
        <f ca="1">_xlfn.IFNA((VLOOKUP($A2196,'Fats and Greases'!Q:R,2,FALSE)), "")</f>
        <v>12.5</v>
      </c>
      <c r="M2196" s="10">
        <f ca="1">_xlfn.IFNA((VLOOKUP($A2196,'Fats and Greases'!S:T,2,FALSE)), "")</f>
        <v>17.75</v>
      </c>
    </row>
    <row r="2197" spans="1:13" x14ac:dyDescent="0.2">
      <c r="A2197" s="18">
        <v>39857</v>
      </c>
      <c r="B2197" s="19">
        <f t="shared" si="68"/>
        <v>2</v>
      </c>
      <c r="C2197" s="19">
        <f t="shared" si="69"/>
        <v>2009</v>
      </c>
      <c r="D2197" s="10">
        <f ca="1">_xlfn.IFNA((VLOOKUP(A2197,'Fats and Greases'!A:B,2,FALSE)), "")</f>
        <v>15.75</v>
      </c>
      <c r="E2197" s="10">
        <f ca="1">_xlfn.IFNA((VLOOKUP(A2197,'Fats and Greases'!C:D,2,FALSE)), "")</f>
        <v>16.13</v>
      </c>
      <c r="F2197" s="10">
        <f ca="1">_xlfn.IFNA((VLOOKUP(A2197,'Fats and Greases'!E:F,2,FALSE)), "")</f>
        <v>13.13</v>
      </c>
      <c r="G2197" s="10">
        <f ca="1">_xlfn.IFNA((VLOOKUP(A2197,'Fats and Greases'!G:H,2,FALSE)), "")</f>
        <v>16.5</v>
      </c>
      <c r="H2197" s="10">
        <f ca="1">_xlfn.IFNA((VLOOKUP(A2197,'Fats and Greases'!I:J,2,FALSE)), "")</f>
        <v>14</v>
      </c>
      <c r="I2197" s="10">
        <f ca="1">_xlfn.IFNA((VLOOKUP(A2197,'Fats and Greases'!K:L,2,FALSE)), "")</f>
        <v>19.75</v>
      </c>
      <c r="J2197" s="10" t="str">
        <f ca="1">_xlfn.IFNA((VLOOKUP(A2197,'Fats and Greases'!M:N,2,FALSE)), "")</f>
        <v/>
      </c>
      <c r="K2197" s="10">
        <f ca="1">_xlfn.IFNA((VLOOKUP($A2197,'Fats and Greases'!O:P,2,FALSE)), "")</f>
        <v>14.75</v>
      </c>
      <c r="L2197" s="10">
        <f ca="1">_xlfn.IFNA((VLOOKUP($A2197,'Fats and Greases'!Q:R,2,FALSE)), "")</f>
        <v>12.5</v>
      </c>
      <c r="M2197" s="10">
        <f ca="1">_xlfn.IFNA((VLOOKUP($A2197,'Fats and Greases'!S:T,2,FALSE)), "")</f>
        <v>17.75</v>
      </c>
    </row>
    <row r="2198" spans="1:13" x14ac:dyDescent="0.2">
      <c r="A2198" s="18">
        <v>39860</v>
      </c>
      <c r="B2198" s="19">
        <f t="shared" si="68"/>
        <v>2</v>
      </c>
      <c r="C2198" s="19">
        <f t="shared" si="69"/>
        <v>2009</v>
      </c>
      <c r="D2198" s="10" t="str">
        <f ca="1">_xlfn.IFNA((VLOOKUP(A2198,'Fats and Greases'!A:B,2,FALSE)), "")</f>
        <v/>
      </c>
      <c r="E2198" s="10" t="str">
        <f ca="1">_xlfn.IFNA((VLOOKUP(A2198,'Fats and Greases'!C:D,2,FALSE)), "")</f>
        <v/>
      </c>
      <c r="F2198" s="10" t="str">
        <f ca="1">_xlfn.IFNA((VLOOKUP(A2198,'Fats and Greases'!E:F,2,FALSE)), "")</f>
        <v/>
      </c>
      <c r="G2198" s="10" t="str">
        <f ca="1">_xlfn.IFNA((VLOOKUP(A2198,'Fats and Greases'!G:H,2,FALSE)), "")</f>
        <v/>
      </c>
      <c r="H2198" s="10" t="str">
        <f ca="1">_xlfn.IFNA((VLOOKUP(A2198,'Fats and Greases'!I:J,2,FALSE)), "")</f>
        <v/>
      </c>
      <c r="I2198" s="10" t="str">
        <f ca="1">_xlfn.IFNA((VLOOKUP(A2198,'Fats and Greases'!K:L,2,FALSE)), "")</f>
        <v/>
      </c>
      <c r="J2198" s="10" t="str">
        <f ca="1">_xlfn.IFNA((VLOOKUP(A2198,'Fats and Greases'!M:N,2,FALSE)), "")</f>
        <v/>
      </c>
      <c r="K2198" s="10" t="str">
        <f ca="1">_xlfn.IFNA((VLOOKUP($A2198,'Fats and Greases'!O:P,2,FALSE)), "")</f>
        <v/>
      </c>
      <c r="L2198" s="10" t="str">
        <f ca="1">_xlfn.IFNA((VLOOKUP($A2198,'Fats and Greases'!Q:R,2,FALSE)), "")</f>
        <v/>
      </c>
      <c r="M2198" s="10" t="str">
        <f ca="1">_xlfn.IFNA((VLOOKUP($A2198,'Fats and Greases'!S:T,2,FALSE)), "")</f>
        <v/>
      </c>
    </row>
    <row r="2199" spans="1:13" x14ac:dyDescent="0.2">
      <c r="A2199" s="18">
        <v>39861</v>
      </c>
      <c r="B2199" s="19">
        <f t="shared" si="68"/>
        <v>2</v>
      </c>
      <c r="C2199" s="19">
        <f t="shared" si="69"/>
        <v>2009</v>
      </c>
      <c r="D2199" s="10">
        <f ca="1">_xlfn.IFNA((VLOOKUP(A2199,'Fats and Greases'!A:B,2,FALSE)), "")</f>
        <v>16</v>
      </c>
      <c r="E2199" s="10">
        <f ca="1">_xlfn.IFNA((VLOOKUP(A2199,'Fats and Greases'!C:D,2,FALSE)), "")</f>
        <v>16.25</v>
      </c>
      <c r="F2199" s="10">
        <f ca="1">_xlfn.IFNA((VLOOKUP(A2199,'Fats and Greases'!E:F,2,FALSE)), "")</f>
        <v>13.13</v>
      </c>
      <c r="G2199" s="10">
        <f ca="1">_xlfn.IFNA((VLOOKUP(A2199,'Fats and Greases'!G:H,2,FALSE)), "")</f>
        <v>16.5</v>
      </c>
      <c r="H2199" s="10">
        <f ca="1">_xlfn.IFNA((VLOOKUP(A2199,'Fats and Greases'!I:J,2,FALSE)), "")</f>
        <v>14</v>
      </c>
      <c r="I2199" s="10">
        <f ca="1">_xlfn.IFNA((VLOOKUP(A2199,'Fats and Greases'!K:L,2,FALSE)), "")</f>
        <v>19.25</v>
      </c>
      <c r="J2199" s="10" t="str">
        <f ca="1">_xlfn.IFNA((VLOOKUP(A2199,'Fats and Greases'!M:N,2,FALSE)), "")</f>
        <v/>
      </c>
      <c r="K2199" s="10">
        <f ca="1">_xlfn.IFNA((VLOOKUP($A2199,'Fats and Greases'!O:P,2,FALSE)), "")</f>
        <v>14.75</v>
      </c>
      <c r="L2199" s="10">
        <f ca="1">_xlfn.IFNA((VLOOKUP($A2199,'Fats and Greases'!Q:R,2,FALSE)), "")</f>
        <v>12.5</v>
      </c>
      <c r="M2199" s="10">
        <f ca="1">_xlfn.IFNA((VLOOKUP($A2199,'Fats and Greases'!S:T,2,FALSE)), "")</f>
        <v>17.75</v>
      </c>
    </row>
    <row r="2200" spans="1:13" x14ac:dyDescent="0.2">
      <c r="A2200" s="18">
        <v>39862</v>
      </c>
      <c r="B2200" s="19">
        <f t="shared" si="68"/>
        <v>2</v>
      </c>
      <c r="C2200" s="19">
        <f t="shared" si="69"/>
        <v>2009</v>
      </c>
      <c r="D2200" s="10">
        <f ca="1">_xlfn.IFNA((VLOOKUP(A2200,'Fats and Greases'!A:B,2,FALSE)), "")</f>
        <v>16</v>
      </c>
      <c r="E2200" s="10">
        <f ca="1">_xlfn.IFNA((VLOOKUP(A2200,'Fats and Greases'!C:D,2,FALSE)), "")</f>
        <v>16.38</v>
      </c>
      <c r="F2200" s="10">
        <f ca="1">_xlfn.IFNA((VLOOKUP(A2200,'Fats and Greases'!E:F,2,FALSE)), "")</f>
        <v>13.13</v>
      </c>
      <c r="G2200" s="10">
        <f ca="1">_xlfn.IFNA((VLOOKUP(A2200,'Fats and Greases'!G:H,2,FALSE)), "")</f>
        <v>16.5</v>
      </c>
      <c r="H2200" s="10">
        <f ca="1">_xlfn.IFNA((VLOOKUP(A2200,'Fats and Greases'!I:J,2,FALSE)), "")</f>
        <v>14</v>
      </c>
      <c r="I2200" s="10">
        <f ca="1">_xlfn.IFNA((VLOOKUP(A2200,'Fats and Greases'!K:L,2,FALSE)), "")</f>
        <v>19.13</v>
      </c>
      <c r="J2200" s="10" t="str">
        <f ca="1">_xlfn.IFNA((VLOOKUP(A2200,'Fats and Greases'!M:N,2,FALSE)), "")</f>
        <v/>
      </c>
      <c r="K2200" s="10">
        <f ca="1">_xlfn.IFNA((VLOOKUP($A2200,'Fats and Greases'!O:P,2,FALSE)), "")</f>
        <v>14.75</v>
      </c>
      <c r="L2200" s="10">
        <f ca="1">_xlfn.IFNA((VLOOKUP($A2200,'Fats and Greases'!Q:R,2,FALSE)), "")</f>
        <v>12.5</v>
      </c>
      <c r="M2200" s="10">
        <f ca="1">_xlfn.IFNA((VLOOKUP($A2200,'Fats and Greases'!S:T,2,FALSE)), "")</f>
        <v>17.5</v>
      </c>
    </row>
    <row r="2201" spans="1:13" x14ac:dyDescent="0.2">
      <c r="A2201" s="18">
        <v>39863</v>
      </c>
      <c r="B2201" s="19">
        <f t="shared" si="68"/>
        <v>2</v>
      </c>
      <c r="C2201" s="19">
        <f t="shared" si="69"/>
        <v>2009</v>
      </c>
      <c r="D2201" s="10">
        <f ca="1">_xlfn.IFNA((VLOOKUP(A2201,'Fats and Greases'!A:B,2,FALSE)), "")</f>
        <v>16.25</v>
      </c>
      <c r="E2201" s="10">
        <f ca="1">_xlfn.IFNA((VLOOKUP(A2201,'Fats and Greases'!C:D,2,FALSE)), "")</f>
        <v>16.38</v>
      </c>
      <c r="F2201" s="10">
        <f ca="1">_xlfn.IFNA((VLOOKUP(A2201,'Fats and Greases'!E:F,2,FALSE)), "")</f>
        <v>13.13</v>
      </c>
      <c r="G2201" s="10">
        <f ca="1">_xlfn.IFNA((VLOOKUP(A2201,'Fats and Greases'!G:H,2,FALSE)), "")</f>
        <v>16.5</v>
      </c>
      <c r="H2201" s="10">
        <f ca="1">_xlfn.IFNA((VLOOKUP(A2201,'Fats and Greases'!I:J,2,FALSE)), "")</f>
        <v>14</v>
      </c>
      <c r="I2201" s="10">
        <f ca="1">_xlfn.IFNA((VLOOKUP(A2201,'Fats and Greases'!K:L,2,FALSE)), "")</f>
        <v>19.13</v>
      </c>
      <c r="J2201" s="10" t="str">
        <f ca="1">_xlfn.IFNA((VLOOKUP(A2201,'Fats and Greases'!M:N,2,FALSE)), "")</f>
        <v/>
      </c>
      <c r="K2201" s="10">
        <f ca="1">_xlfn.IFNA((VLOOKUP($A2201,'Fats and Greases'!O:P,2,FALSE)), "")</f>
        <v>14.75</v>
      </c>
      <c r="L2201" s="10">
        <f ca="1">_xlfn.IFNA((VLOOKUP($A2201,'Fats and Greases'!Q:R,2,FALSE)), "")</f>
        <v>12.5</v>
      </c>
      <c r="M2201" s="10">
        <f ca="1">_xlfn.IFNA((VLOOKUP($A2201,'Fats and Greases'!S:T,2,FALSE)), "")</f>
        <v>17.5</v>
      </c>
    </row>
    <row r="2202" spans="1:13" x14ac:dyDescent="0.2">
      <c r="A2202" s="18">
        <v>39864</v>
      </c>
      <c r="B2202" s="19">
        <f t="shared" si="68"/>
        <v>2</v>
      </c>
      <c r="C2202" s="19">
        <f t="shared" si="69"/>
        <v>2009</v>
      </c>
      <c r="D2202" s="10">
        <f ca="1">_xlfn.IFNA((VLOOKUP(A2202,'Fats and Greases'!A:B,2,FALSE)), "")</f>
        <v>16.25</v>
      </c>
      <c r="E2202" s="10">
        <f ca="1">_xlfn.IFNA((VLOOKUP(A2202,'Fats and Greases'!C:D,2,FALSE)), "")</f>
        <v>16.38</v>
      </c>
      <c r="F2202" s="10">
        <f ca="1">_xlfn.IFNA((VLOOKUP(A2202,'Fats and Greases'!E:F,2,FALSE)), "")</f>
        <v>13.25</v>
      </c>
      <c r="G2202" s="10">
        <f ca="1">_xlfn.IFNA((VLOOKUP(A2202,'Fats and Greases'!G:H,2,FALSE)), "")</f>
        <v>16.5</v>
      </c>
      <c r="H2202" s="10">
        <f ca="1">_xlfn.IFNA((VLOOKUP(A2202,'Fats and Greases'!I:J,2,FALSE)), "")</f>
        <v>14</v>
      </c>
      <c r="I2202" s="10">
        <f ca="1">_xlfn.IFNA((VLOOKUP(A2202,'Fats and Greases'!K:L,2,FALSE)), "")</f>
        <v>19.13</v>
      </c>
      <c r="J2202" s="10" t="str">
        <f ca="1">_xlfn.IFNA((VLOOKUP(A2202,'Fats and Greases'!M:N,2,FALSE)), "")</f>
        <v/>
      </c>
      <c r="K2202" s="10">
        <f ca="1">_xlfn.IFNA((VLOOKUP($A2202,'Fats and Greases'!O:P,2,FALSE)), "")</f>
        <v>14.75</v>
      </c>
      <c r="L2202" s="10">
        <f ca="1">_xlfn.IFNA((VLOOKUP($A2202,'Fats and Greases'!Q:R,2,FALSE)), "")</f>
        <v>12.5</v>
      </c>
      <c r="M2202" s="10">
        <f ca="1">_xlfn.IFNA((VLOOKUP($A2202,'Fats and Greases'!S:T,2,FALSE)), "")</f>
        <v>17.5</v>
      </c>
    </row>
    <row r="2203" spans="1:13" x14ac:dyDescent="0.2">
      <c r="A2203" s="18">
        <v>39867</v>
      </c>
      <c r="B2203" s="19">
        <f t="shared" si="68"/>
        <v>2</v>
      </c>
      <c r="C2203" s="19">
        <f t="shared" si="69"/>
        <v>2009</v>
      </c>
      <c r="D2203" s="10">
        <f ca="1">_xlfn.IFNA((VLOOKUP(A2203,'Fats and Greases'!A:B,2,FALSE)), "")</f>
        <v>16.25</v>
      </c>
      <c r="E2203" s="10">
        <f ca="1">_xlfn.IFNA((VLOOKUP(A2203,'Fats and Greases'!C:D,2,FALSE)), "")</f>
        <v>16.63</v>
      </c>
      <c r="F2203" s="10">
        <f ca="1">_xlfn.IFNA((VLOOKUP(A2203,'Fats and Greases'!E:F,2,FALSE)), "")</f>
        <v>13.25</v>
      </c>
      <c r="G2203" s="10">
        <f ca="1">_xlfn.IFNA((VLOOKUP(A2203,'Fats and Greases'!G:H,2,FALSE)), "")</f>
        <v>16.5</v>
      </c>
      <c r="H2203" s="10">
        <f ca="1">_xlfn.IFNA((VLOOKUP(A2203,'Fats and Greases'!I:J,2,FALSE)), "")</f>
        <v>14</v>
      </c>
      <c r="I2203" s="10">
        <f ca="1">_xlfn.IFNA((VLOOKUP(A2203,'Fats and Greases'!K:L,2,FALSE)), "")</f>
        <v>19.13</v>
      </c>
      <c r="J2203" s="10" t="str">
        <f ca="1">_xlfn.IFNA((VLOOKUP(A2203,'Fats and Greases'!M:N,2,FALSE)), "")</f>
        <v/>
      </c>
      <c r="K2203" s="10">
        <f ca="1">_xlfn.IFNA((VLOOKUP($A2203,'Fats and Greases'!O:P,2,FALSE)), "")</f>
        <v>14.75</v>
      </c>
      <c r="L2203" s="10">
        <f ca="1">_xlfn.IFNA((VLOOKUP($A2203,'Fats and Greases'!Q:R,2,FALSE)), "")</f>
        <v>12.5</v>
      </c>
      <c r="M2203" s="10">
        <f ca="1">_xlfn.IFNA((VLOOKUP($A2203,'Fats and Greases'!S:T,2,FALSE)), "")</f>
        <v>17.5</v>
      </c>
    </row>
    <row r="2204" spans="1:13" x14ac:dyDescent="0.2">
      <c r="A2204" s="18">
        <v>39868</v>
      </c>
      <c r="B2204" s="19">
        <f t="shared" si="68"/>
        <v>2</v>
      </c>
      <c r="C2204" s="19">
        <f t="shared" si="69"/>
        <v>2009</v>
      </c>
      <c r="D2204" s="10">
        <f ca="1">_xlfn.IFNA((VLOOKUP(A2204,'Fats and Greases'!A:B,2,FALSE)), "")</f>
        <v>16.38</v>
      </c>
      <c r="E2204" s="10">
        <f ca="1">_xlfn.IFNA((VLOOKUP(A2204,'Fats and Greases'!C:D,2,FALSE)), "")</f>
        <v>16.75</v>
      </c>
      <c r="F2204" s="10">
        <f ca="1">_xlfn.IFNA((VLOOKUP(A2204,'Fats and Greases'!E:F,2,FALSE)), "")</f>
        <v>13.25</v>
      </c>
      <c r="G2204" s="10">
        <f ca="1">_xlfn.IFNA((VLOOKUP(A2204,'Fats and Greases'!G:H,2,FALSE)), "")</f>
        <v>16.5</v>
      </c>
      <c r="H2204" s="10">
        <f ca="1">_xlfn.IFNA((VLOOKUP(A2204,'Fats and Greases'!I:J,2,FALSE)), "")</f>
        <v>14</v>
      </c>
      <c r="I2204" s="10">
        <f ca="1">_xlfn.IFNA((VLOOKUP(A2204,'Fats and Greases'!K:L,2,FALSE)), "")</f>
        <v>19</v>
      </c>
      <c r="J2204" s="10" t="str">
        <f ca="1">_xlfn.IFNA((VLOOKUP(A2204,'Fats and Greases'!M:N,2,FALSE)), "")</f>
        <v/>
      </c>
      <c r="K2204" s="10">
        <f ca="1">_xlfn.IFNA((VLOOKUP($A2204,'Fats and Greases'!O:P,2,FALSE)), "")</f>
        <v>15.25</v>
      </c>
      <c r="L2204" s="10">
        <f ca="1">_xlfn.IFNA((VLOOKUP($A2204,'Fats and Greases'!Q:R,2,FALSE)), "")</f>
        <v>12.5</v>
      </c>
      <c r="M2204" s="10">
        <f ca="1">_xlfn.IFNA((VLOOKUP($A2204,'Fats and Greases'!S:T,2,FALSE)), "")</f>
        <v>17.5</v>
      </c>
    </row>
    <row r="2205" spans="1:13" x14ac:dyDescent="0.2">
      <c r="A2205" s="18">
        <v>39869</v>
      </c>
      <c r="B2205" s="19">
        <f t="shared" si="68"/>
        <v>2</v>
      </c>
      <c r="C2205" s="19">
        <f t="shared" si="69"/>
        <v>2009</v>
      </c>
      <c r="D2205" s="10">
        <f ca="1">_xlfn.IFNA((VLOOKUP(A2205,'Fats and Greases'!A:B,2,FALSE)), "")</f>
        <v>16.5</v>
      </c>
      <c r="E2205" s="10">
        <f ca="1">_xlfn.IFNA((VLOOKUP(A2205,'Fats and Greases'!C:D,2,FALSE)), "")</f>
        <v>16.88</v>
      </c>
      <c r="F2205" s="10">
        <f ca="1">_xlfn.IFNA((VLOOKUP(A2205,'Fats and Greases'!E:F,2,FALSE)), "")</f>
        <v>13.25</v>
      </c>
      <c r="G2205" s="10">
        <f ca="1">_xlfn.IFNA((VLOOKUP(A2205,'Fats and Greases'!G:H,2,FALSE)), "")</f>
        <v>16.5</v>
      </c>
      <c r="H2205" s="10">
        <f ca="1">_xlfn.IFNA((VLOOKUP(A2205,'Fats and Greases'!I:J,2,FALSE)), "")</f>
        <v>14</v>
      </c>
      <c r="I2205" s="10">
        <f ca="1">_xlfn.IFNA((VLOOKUP(A2205,'Fats and Greases'!K:L,2,FALSE)), "")</f>
        <v>19</v>
      </c>
      <c r="J2205" s="10" t="str">
        <f ca="1">_xlfn.IFNA((VLOOKUP(A2205,'Fats and Greases'!M:N,2,FALSE)), "")</f>
        <v/>
      </c>
      <c r="K2205" s="10">
        <f ca="1">_xlfn.IFNA((VLOOKUP($A2205,'Fats and Greases'!O:P,2,FALSE)), "")</f>
        <v>15.5</v>
      </c>
      <c r="L2205" s="10">
        <f ca="1">_xlfn.IFNA((VLOOKUP($A2205,'Fats and Greases'!Q:R,2,FALSE)), "")</f>
        <v>12.5</v>
      </c>
      <c r="M2205" s="10">
        <f ca="1">_xlfn.IFNA((VLOOKUP($A2205,'Fats and Greases'!S:T,2,FALSE)), "")</f>
        <v>18</v>
      </c>
    </row>
    <row r="2206" spans="1:13" x14ac:dyDescent="0.2">
      <c r="A2206" s="18">
        <v>39870</v>
      </c>
      <c r="B2206" s="19">
        <f t="shared" si="68"/>
        <v>2</v>
      </c>
      <c r="C2206" s="19">
        <f t="shared" si="69"/>
        <v>2009</v>
      </c>
      <c r="D2206" s="10">
        <f ca="1">_xlfn.IFNA((VLOOKUP(A2206,'Fats and Greases'!A:B,2,FALSE)), "")</f>
        <v>16.5</v>
      </c>
      <c r="E2206" s="10">
        <f ca="1">_xlfn.IFNA((VLOOKUP(A2206,'Fats and Greases'!C:D,2,FALSE)), "")</f>
        <v>16.88</v>
      </c>
      <c r="F2206" s="10">
        <f ca="1">_xlfn.IFNA((VLOOKUP(A2206,'Fats and Greases'!E:F,2,FALSE)), "")</f>
        <v>13.38</v>
      </c>
      <c r="G2206" s="10">
        <f ca="1">_xlfn.IFNA((VLOOKUP(A2206,'Fats and Greases'!G:H,2,FALSE)), "")</f>
        <v>16</v>
      </c>
      <c r="H2206" s="10">
        <f ca="1">_xlfn.IFNA((VLOOKUP(A2206,'Fats and Greases'!I:J,2,FALSE)), "")</f>
        <v>14</v>
      </c>
      <c r="I2206" s="10">
        <f ca="1">_xlfn.IFNA((VLOOKUP(A2206,'Fats and Greases'!K:L,2,FALSE)), "")</f>
        <v>19</v>
      </c>
      <c r="J2206" s="10" t="str">
        <f ca="1">_xlfn.IFNA((VLOOKUP(A2206,'Fats and Greases'!M:N,2,FALSE)), "")</f>
        <v/>
      </c>
      <c r="K2206" s="10">
        <f ca="1">_xlfn.IFNA((VLOOKUP($A2206,'Fats and Greases'!O:P,2,FALSE)), "")</f>
        <v>15.5</v>
      </c>
      <c r="L2206" s="10">
        <f ca="1">_xlfn.IFNA((VLOOKUP($A2206,'Fats and Greases'!Q:R,2,FALSE)), "")</f>
        <v>12.5</v>
      </c>
      <c r="M2206" s="10">
        <f ca="1">_xlfn.IFNA((VLOOKUP($A2206,'Fats and Greases'!S:T,2,FALSE)), "")</f>
        <v>18</v>
      </c>
    </row>
    <row r="2207" spans="1:13" x14ac:dyDescent="0.2">
      <c r="A2207" s="18">
        <v>39871</v>
      </c>
      <c r="B2207" s="19">
        <f t="shared" si="68"/>
        <v>2</v>
      </c>
      <c r="C2207" s="19">
        <f t="shared" si="69"/>
        <v>2009</v>
      </c>
      <c r="D2207" s="10">
        <f ca="1">_xlfn.IFNA((VLOOKUP(A2207,'Fats and Greases'!A:B,2,FALSE)), "")</f>
        <v>16.5</v>
      </c>
      <c r="E2207" s="10">
        <f ca="1">_xlfn.IFNA((VLOOKUP(A2207,'Fats and Greases'!C:D,2,FALSE)), "")</f>
        <v>16.88</v>
      </c>
      <c r="F2207" s="10">
        <f ca="1">_xlfn.IFNA((VLOOKUP(A2207,'Fats and Greases'!E:F,2,FALSE)), "")</f>
        <v>13.38</v>
      </c>
      <c r="G2207" s="10">
        <f ca="1">_xlfn.IFNA((VLOOKUP(A2207,'Fats and Greases'!G:H,2,FALSE)), "")</f>
        <v>16</v>
      </c>
      <c r="H2207" s="10">
        <f ca="1">_xlfn.IFNA((VLOOKUP(A2207,'Fats and Greases'!I:J,2,FALSE)), "")</f>
        <v>15</v>
      </c>
      <c r="I2207" s="10">
        <f ca="1">_xlfn.IFNA((VLOOKUP(A2207,'Fats and Greases'!K:L,2,FALSE)), "")</f>
        <v>19</v>
      </c>
      <c r="J2207" s="10" t="str">
        <f ca="1">_xlfn.IFNA((VLOOKUP(A2207,'Fats and Greases'!M:N,2,FALSE)), "")</f>
        <v/>
      </c>
      <c r="K2207" s="10">
        <f ca="1">_xlfn.IFNA((VLOOKUP($A2207,'Fats and Greases'!O:P,2,FALSE)), "")</f>
        <v>15.5</v>
      </c>
      <c r="L2207" s="10">
        <f ca="1">_xlfn.IFNA((VLOOKUP($A2207,'Fats and Greases'!Q:R,2,FALSE)), "")</f>
        <v>12.5</v>
      </c>
      <c r="M2207" s="10">
        <f ca="1">_xlfn.IFNA((VLOOKUP($A2207,'Fats and Greases'!S:T,2,FALSE)), "")</f>
        <v>18</v>
      </c>
    </row>
    <row r="2208" spans="1:13" x14ac:dyDescent="0.2">
      <c r="A2208" s="18">
        <v>39874</v>
      </c>
      <c r="B2208" s="19">
        <f t="shared" si="68"/>
        <v>3</v>
      </c>
      <c r="C2208" s="19">
        <f t="shared" si="69"/>
        <v>2009</v>
      </c>
      <c r="D2208" s="10">
        <f ca="1">_xlfn.IFNA((VLOOKUP(A2208,'Fats and Greases'!A:B,2,FALSE)), "")</f>
        <v>16.5</v>
      </c>
      <c r="E2208" s="10">
        <f ca="1">_xlfn.IFNA((VLOOKUP(A2208,'Fats and Greases'!C:D,2,FALSE)), "")</f>
        <v>16.88</v>
      </c>
      <c r="F2208" s="10">
        <f ca="1">_xlfn.IFNA((VLOOKUP(A2208,'Fats and Greases'!E:F,2,FALSE)), "")</f>
        <v>13.38</v>
      </c>
      <c r="G2208" s="10">
        <f ca="1">_xlfn.IFNA((VLOOKUP(A2208,'Fats and Greases'!G:H,2,FALSE)), "")</f>
        <v>16</v>
      </c>
      <c r="H2208" s="10">
        <f ca="1">_xlfn.IFNA((VLOOKUP(A2208,'Fats and Greases'!I:J,2,FALSE)), "")</f>
        <v>15</v>
      </c>
      <c r="I2208" s="10">
        <f ca="1">_xlfn.IFNA((VLOOKUP(A2208,'Fats and Greases'!K:L,2,FALSE)), "")</f>
        <v>19</v>
      </c>
      <c r="J2208" s="10" t="str">
        <f ca="1">_xlfn.IFNA((VLOOKUP(A2208,'Fats and Greases'!M:N,2,FALSE)), "")</f>
        <v/>
      </c>
      <c r="K2208" s="10">
        <f ca="1">_xlfn.IFNA((VLOOKUP($A2208,'Fats and Greases'!O:P,2,FALSE)), "")</f>
        <v>15.5</v>
      </c>
      <c r="L2208" s="10">
        <f ca="1">_xlfn.IFNA((VLOOKUP($A2208,'Fats and Greases'!Q:R,2,FALSE)), "")</f>
        <v>12.5</v>
      </c>
      <c r="M2208" s="10">
        <f ca="1">_xlfn.IFNA((VLOOKUP($A2208,'Fats and Greases'!S:T,2,FALSE)), "")</f>
        <v>18</v>
      </c>
    </row>
    <row r="2209" spans="1:13" x14ac:dyDescent="0.2">
      <c r="A2209" s="18">
        <v>39875</v>
      </c>
      <c r="B2209" s="19">
        <f t="shared" si="68"/>
        <v>3</v>
      </c>
      <c r="C2209" s="19">
        <f t="shared" si="69"/>
        <v>2009</v>
      </c>
      <c r="D2209" s="10">
        <f ca="1">_xlfn.IFNA((VLOOKUP(A2209,'Fats and Greases'!A:B,2,FALSE)), "")</f>
        <v>16.5</v>
      </c>
      <c r="E2209" s="10">
        <f ca="1">_xlfn.IFNA((VLOOKUP(A2209,'Fats and Greases'!C:D,2,FALSE)), "")</f>
        <v>16.75</v>
      </c>
      <c r="F2209" s="10">
        <f ca="1">_xlfn.IFNA((VLOOKUP(A2209,'Fats and Greases'!E:F,2,FALSE)), "")</f>
        <v>13.38</v>
      </c>
      <c r="G2209" s="10">
        <f ca="1">_xlfn.IFNA((VLOOKUP(A2209,'Fats and Greases'!G:H,2,FALSE)), "")</f>
        <v>16</v>
      </c>
      <c r="H2209" s="10">
        <f ca="1">_xlfn.IFNA((VLOOKUP(A2209,'Fats and Greases'!I:J,2,FALSE)), "")</f>
        <v>15</v>
      </c>
      <c r="I2209" s="10">
        <f ca="1">_xlfn.IFNA((VLOOKUP(A2209,'Fats and Greases'!K:L,2,FALSE)), "")</f>
        <v>19</v>
      </c>
      <c r="J2209" s="10" t="str">
        <f ca="1">_xlfn.IFNA((VLOOKUP(A2209,'Fats and Greases'!M:N,2,FALSE)), "")</f>
        <v/>
      </c>
      <c r="K2209" s="10">
        <f ca="1">_xlfn.IFNA((VLOOKUP($A2209,'Fats and Greases'!O:P,2,FALSE)), "")</f>
        <v>15.5</v>
      </c>
      <c r="L2209" s="10">
        <f ca="1">_xlfn.IFNA((VLOOKUP($A2209,'Fats and Greases'!Q:R,2,FALSE)), "")</f>
        <v>12.5</v>
      </c>
      <c r="M2209" s="10">
        <f ca="1">_xlfn.IFNA((VLOOKUP($A2209,'Fats and Greases'!S:T,2,FALSE)), "")</f>
        <v>18</v>
      </c>
    </row>
    <row r="2210" spans="1:13" x14ac:dyDescent="0.2">
      <c r="A2210" s="18">
        <v>39876</v>
      </c>
      <c r="B2210" s="19">
        <f t="shared" si="68"/>
        <v>3</v>
      </c>
      <c r="C2210" s="19">
        <f t="shared" si="69"/>
        <v>2009</v>
      </c>
      <c r="D2210" s="10">
        <f ca="1">_xlfn.IFNA((VLOOKUP(A2210,'Fats and Greases'!A:B,2,FALSE)), "")</f>
        <v>16.5</v>
      </c>
      <c r="E2210" s="10">
        <f ca="1">_xlfn.IFNA((VLOOKUP(A2210,'Fats and Greases'!C:D,2,FALSE)), "")</f>
        <v>16.75</v>
      </c>
      <c r="F2210" s="10">
        <f ca="1">_xlfn.IFNA((VLOOKUP(A2210,'Fats and Greases'!E:F,2,FALSE)), "")</f>
        <v>13.38</v>
      </c>
      <c r="G2210" s="10">
        <f ca="1">_xlfn.IFNA((VLOOKUP(A2210,'Fats and Greases'!G:H,2,FALSE)), "")</f>
        <v>15.25</v>
      </c>
      <c r="H2210" s="10">
        <f ca="1">_xlfn.IFNA((VLOOKUP(A2210,'Fats and Greases'!I:J,2,FALSE)), "")</f>
        <v>15</v>
      </c>
      <c r="I2210" s="10">
        <f ca="1">_xlfn.IFNA((VLOOKUP(A2210,'Fats and Greases'!K:L,2,FALSE)), "")</f>
        <v>17.25</v>
      </c>
      <c r="J2210" s="10" t="str">
        <f ca="1">_xlfn.IFNA((VLOOKUP(A2210,'Fats and Greases'!M:N,2,FALSE)), "")</f>
        <v/>
      </c>
      <c r="K2210" s="10">
        <f ca="1">_xlfn.IFNA((VLOOKUP($A2210,'Fats and Greases'!O:P,2,FALSE)), "")</f>
        <v>15</v>
      </c>
      <c r="L2210" s="10">
        <f ca="1">_xlfn.IFNA((VLOOKUP($A2210,'Fats and Greases'!Q:R,2,FALSE)), "")</f>
        <v>12.5</v>
      </c>
      <c r="M2210" s="10">
        <f ca="1">_xlfn.IFNA((VLOOKUP($A2210,'Fats and Greases'!S:T,2,FALSE)), "")</f>
        <v>17.5</v>
      </c>
    </row>
    <row r="2211" spans="1:13" x14ac:dyDescent="0.2">
      <c r="A2211" s="18">
        <v>39877</v>
      </c>
      <c r="B2211" s="19">
        <f t="shared" si="68"/>
        <v>3</v>
      </c>
      <c r="C2211" s="19">
        <f t="shared" si="69"/>
        <v>2009</v>
      </c>
      <c r="D2211" s="10">
        <f ca="1">_xlfn.IFNA((VLOOKUP(A2211,'Fats and Greases'!A:B,2,FALSE)), "")</f>
        <v>15.75</v>
      </c>
      <c r="E2211" s="10">
        <f ca="1">_xlfn.IFNA((VLOOKUP(A2211,'Fats and Greases'!C:D,2,FALSE)), "")</f>
        <v>16.13</v>
      </c>
      <c r="F2211" s="10">
        <f ca="1">_xlfn.IFNA((VLOOKUP(A2211,'Fats and Greases'!E:F,2,FALSE)), "")</f>
        <v>13.38</v>
      </c>
      <c r="G2211" s="10">
        <f ca="1">_xlfn.IFNA((VLOOKUP(A2211,'Fats and Greases'!G:H,2,FALSE)), "")</f>
        <v>15.25</v>
      </c>
      <c r="H2211" s="10">
        <f ca="1">_xlfn.IFNA((VLOOKUP(A2211,'Fats and Greases'!I:J,2,FALSE)), "")</f>
        <v>15</v>
      </c>
      <c r="I2211" s="10">
        <f ca="1">_xlfn.IFNA((VLOOKUP(A2211,'Fats and Greases'!K:L,2,FALSE)), "")</f>
        <v>17.25</v>
      </c>
      <c r="J2211" s="10" t="str">
        <f ca="1">_xlfn.IFNA((VLOOKUP(A2211,'Fats and Greases'!M:N,2,FALSE)), "")</f>
        <v/>
      </c>
      <c r="K2211" s="10">
        <f ca="1">_xlfn.IFNA((VLOOKUP($A2211,'Fats and Greases'!O:P,2,FALSE)), "")</f>
        <v>15</v>
      </c>
      <c r="L2211" s="10">
        <f ca="1">_xlfn.IFNA((VLOOKUP($A2211,'Fats and Greases'!Q:R,2,FALSE)), "")</f>
        <v>12.5</v>
      </c>
      <c r="M2211" s="10">
        <f ca="1">_xlfn.IFNA((VLOOKUP($A2211,'Fats and Greases'!S:T,2,FALSE)), "")</f>
        <v>17.5</v>
      </c>
    </row>
    <row r="2212" spans="1:13" x14ac:dyDescent="0.2">
      <c r="A2212" s="18">
        <v>39878</v>
      </c>
      <c r="B2212" s="19">
        <f t="shared" si="68"/>
        <v>3</v>
      </c>
      <c r="C2212" s="19">
        <f t="shared" si="69"/>
        <v>2009</v>
      </c>
      <c r="D2212" s="10">
        <f ca="1">_xlfn.IFNA((VLOOKUP(A2212,'Fats and Greases'!A:B,2,FALSE)), "")</f>
        <v>15.75</v>
      </c>
      <c r="E2212" s="10">
        <f ca="1">_xlfn.IFNA((VLOOKUP(A2212,'Fats and Greases'!C:D,2,FALSE)), "")</f>
        <v>16.13</v>
      </c>
      <c r="F2212" s="10">
        <f ca="1">_xlfn.IFNA((VLOOKUP(A2212,'Fats and Greases'!E:F,2,FALSE)), "")</f>
        <v>13.38</v>
      </c>
      <c r="G2212" s="10">
        <f ca="1">_xlfn.IFNA((VLOOKUP(A2212,'Fats and Greases'!G:H,2,FALSE)), "")</f>
        <v>15.25</v>
      </c>
      <c r="H2212" s="10">
        <f ca="1">_xlfn.IFNA((VLOOKUP(A2212,'Fats and Greases'!I:J,2,FALSE)), "")</f>
        <v>15</v>
      </c>
      <c r="I2212" s="10">
        <f ca="1">_xlfn.IFNA((VLOOKUP(A2212,'Fats and Greases'!K:L,2,FALSE)), "")</f>
        <v>17.25</v>
      </c>
      <c r="J2212" s="10" t="str">
        <f ca="1">_xlfn.IFNA((VLOOKUP(A2212,'Fats and Greases'!M:N,2,FALSE)), "")</f>
        <v/>
      </c>
      <c r="K2212" s="10">
        <f ca="1">_xlfn.IFNA((VLOOKUP($A2212,'Fats and Greases'!O:P,2,FALSE)), "")</f>
        <v>15</v>
      </c>
      <c r="L2212" s="10">
        <f ca="1">_xlfn.IFNA((VLOOKUP($A2212,'Fats and Greases'!Q:R,2,FALSE)), "")</f>
        <v>12.5</v>
      </c>
      <c r="M2212" s="10">
        <f ca="1">_xlfn.IFNA((VLOOKUP($A2212,'Fats and Greases'!S:T,2,FALSE)), "")</f>
        <v>17.5</v>
      </c>
    </row>
    <row r="2213" spans="1:13" x14ac:dyDescent="0.2">
      <c r="A2213" s="18">
        <v>39881</v>
      </c>
      <c r="B2213" s="19">
        <f t="shared" si="68"/>
        <v>3</v>
      </c>
      <c r="C2213" s="19">
        <f t="shared" si="69"/>
        <v>2009</v>
      </c>
      <c r="D2213" s="10">
        <f ca="1">_xlfn.IFNA((VLOOKUP(A2213,'Fats and Greases'!A:B,2,FALSE)), "")</f>
        <v>15.38</v>
      </c>
      <c r="E2213" s="10">
        <f ca="1">_xlfn.IFNA((VLOOKUP(A2213,'Fats and Greases'!C:D,2,FALSE)), "")</f>
        <v>15.88</v>
      </c>
      <c r="F2213" s="10">
        <f ca="1">_xlfn.IFNA((VLOOKUP(A2213,'Fats and Greases'!E:F,2,FALSE)), "")</f>
        <v>13.38</v>
      </c>
      <c r="G2213" s="10">
        <f ca="1">_xlfn.IFNA((VLOOKUP(A2213,'Fats and Greases'!G:H,2,FALSE)), "")</f>
        <v>15.25</v>
      </c>
      <c r="H2213" s="10">
        <f ca="1">_xlfn.IFNA((VLOOKUP(A2213,'Fats and Greases'!I:J,2,FALSE)), "")</f>
        <v>15</v>
      </c>
      <c r="I2213" s="10">
        <f ca="1">_xlfn.IFNA((VLOOKUP(A2213,'Fats and Greases'!K:L,2,FALSE)), "")</f>
        <v>17.25</v>
      </c>
      <c r="J2213" s="10" t="str">
        <f ca="1">_xlfn.IFNA((VLOOKUP(A2213,'Fats and Greases'!M:N,2,FALSE)), "")</f>
        <v/>
      </c>
      <c r="K2213" s="10">
        <f ca="1">_xlfn.IFNA((VLOOKUP($A2213,'Fats and Greases'!O:P,2,FALSE)), "")</f>
        <v>15</v>
      </c>
      <c r="L2213" s="10">
        <f ca="1">_xlfn.IFNA((VLOOKUP($A2213,'Fats and Greases'!Q:R,2,FALSE)), "")</f>
        <v>12.5</v>
      </c>
      <c r="M2213" s="10">
        <f ca="1">_xlfn.IFNA((VLOOKUP($A2213,'Fats and Greases'!S:T,2,FALSE)), "")</f>
        <v>17.5</v>
      </c>
    </row>
    <row r="2214" spans="1:13" x14ac:dyDescent="0.2">
      <c r="A2214" s="18">
        <v>39882</v>
      </c>
      <c r="B2214" s="19">
        <f t="shared" si="68"/>
        <v>3</v>
      </c>
      <c r="C2214" s="19">
        <f t="shared" si="69"/>
        <v>2009</v>
      </c>
      <c r="D2214" s="10">
        <f ca="1">_xlfn.IFNA((VLOOKUP(A2214,'Fats and Greases'!A:B,2,FALSE)), "")</f>
        <v>15.38</v>
      </c>
      <c r="E2214" s="10">
        <f ca="1">_xlfn.IFNA((VLOOKUP(A2214,'Fats and Greases'!C:D,2,FALSE)), "")</f>
        <v>15.88</v>
      </c>
      <c r="F2214" s="10">
        <f ca="1">_xlfn.IFNA((VLOOKUP(A2214,'Fats and Greases'!E:F,2,FALSE)), "")</f>
        <v>13.38</v>
      </c>
      <c r="G2214" s="10">
        <f ca="1">_xlfn.IFNA((VLOOKUP(A2214,'Fats and Greases'!G:H,2,FALSE)), "")</f>
        <v>15.25</v>
      </c>
      <c r="H2214" s="10">
        <f ca="1">_xlfn.IFNA((VLOOKUP(A2214,'Fats and Greases'!I:J,2,FALSE)), "")</f>
        <v>14.5</v>
      </c>
      <c r="I2214" s="10">
        <f ca="1">_xlfn.IFNA((VLOOKUP(A2214,'Fats and Greases'!K:L,2,FALSE)), "")</f>
        <v>17.5</v>
      </c>
      <c r="J2214" s="10" t="str">
        <f ca="1">_xlfn.IFNA((VLOOKUP(A2214,'Fats and Greases'!M:N,2,FALSE)), "")</f>
        <v/>
      </c>
      <c r="K2214" s="10">
        <f ca="1">_xlfn.IFNA((VLOOKUP($A2214,'Fats and Greases'!O:P,2,FALSE)), "")</f>
        <v>15</v>
      </c>
      <c r="L2214" s="10">
        <f ca="1">_xlfn.IFNA((VLOOKUP($A2214,'Fats and Greases'!Q:R,2,FALSE)), "")</f>
        <v>12.5</v>
      </c>
      <c r="M2214" s="10">
        <f ca="1">_xlfn.IFNA((VLOOKUP($A2214,'Fats and Greases'!S:T,2,FALSE)), "")</f>
        <v>17.5</v>
      </c>
    </row>
    <row r="2215" spans="1:13" x14ac:dyDescent="0.2">
      <c r="A2215" s="18">
        <v>39883</v>
      </c>
      <c r="B2215" s="19">
        <f t="shared" si="68"/>
        <v>3</v>
      </c>
      <c r="C2215" s="19">
        <f t="shared" si="69"/>
        <v>2009</v>
      </c>
      <c r="D2215" s="10">
        <f ca="1">_xlfn.IFNA((VLOOKUP(A2215,'Fats and Greases'!A:B,2,FALSE)), "")</f>
        <v>15.25</v>
      </c>
      <c r="E2215" s="10">
        <f ca="1">_xlfn.IFNA((VLOOKUP(A2215,'Fats and Greases'!C:D,2,FALSE)), "")</f>
        <v>15.75</v>
      </c>
      <c r="F2215" s="10">
        <f ca="1">_xlfn.IFNA((VLOOKUP(A2215,'Fats and Greases'!E:F,2,FALSE)), "")</f>
        <v>13.38</v>
      </c>
      <c r="G2215" s="10">
        <f ca="1">_xlfn.IFNA((VLOOKUP(A2215,'Fats and Greases'!G:H,2,FALSE)), "")</f>
        <v>15.25</v>
      </c>
      <c r="H2215" s="10">
        <f ca="1">_xlfn.IFNA((VLOOKUP(A2215,'Fats and Greases'!I:J,2,FALSE)), "")</f>
        <v>14.5</v>
      </c>
      <c r="I2215" s="10">
        <f ca="1">_xlfn.IFNA((VLOOKUP(A2215,'Fats and Greases'!K:L,2,FALSE)), "")</f>
        <v>17</v>
      </c>
      <c r="J2215" s="10" t="str">
        <f ca="1">_xlfn.IFNA((VLOOKUP(A2215,'Fats and Greases'!M:N,2,FALSE)), "")</f>
        <v/>
      </c>
      <c r="K2215" s="10">
        <f ca="1">_xlfn.IFNA((VLOOKUP($A2215,'Fats and Greases'!O:P,2,FALSE)), "")</f>
        <v>15</v>
      </c>
      <c r="L2215" s="10">
        <f ca="1">_xlfn.IFNA((VLOOKUP($A2215,'Fats and Greases'!Q:R,2,FALSE)), "")</f>
        <v>12.5</v>
      </c>
      <c r="M2215" s="10">
        <f ca="1">_xlfn.IFNA((VLOOKUP($A2215,'Fats and Greases'!S:T,2,FALSE)), "")</f>
        <v>17</v>
      </c>
    </row>
    <row r="2216" spans="1:13" x14ac:dyDescent="0.2">
      <c r="A2216" s="18">
        <v>39884</v>
      </c>
      <c r="B2216" s="19">
        <f t="shared" si="68"/>
        <v>3</v>
      </c>
      <c r="C2216" s="19">
        <f t="shared" si="69"/>
        <v>2009</v>
      </c>
      <c r="D2216" s="10">
        <f ca="1">_xlfn.IFNA((VLOOKUP(A2216,'Fats and Greases'!A:B,2,FALSE)), "")</f>
        <v>14.75</v>
      </c>
      <c r="E2216" s="10">
        <f ca="1">_xlfn.IFNA((VLOOKUP(A2216,'Fats and Greases'!C:D,2,FALSE)), "")</f>
        <v>14</v>
      </c>
      <c r="F2216" s="10">
        <f ca="1">_xlfn.IFNA((VLOOKUP(A2216,'Fats and Greases'!E:F,2,FALSE)), "")</f>
        <v>13.38</v>
      </c>
      <c r="G2216" s="10">
        <f ca="1">_xlfn.IFNA((VLOOKUP(A2216,'Fats and Greases'!G:H,2,FALSE)), "")</f>
        <v>14.25</v>
      </c>
      <c r="H2216" s="10">
        <f ca="1">_xlfn.IFNA((VLOOKUP(A2216,'Fats and Greases'!I:J,2,FALSE)), "")</f>
        <v>14.5</v>
      </c>
      <c r="I2216" s="10">
        <f ca="1">_xlfn.IFNA((VLOOKUP(A2216,'Fats and Greases'!K:L,2,FALSE)), "")</f>
        <v>17</v>
      </c>
      <c r="J2216" s="10" t="str">
        <f ca="1">_xlfn.IFNA((VLOOKUP(A2216,'Fats and Greases'!M:N,2,FALSE)), "")</f>
        <v/>
      </c>
      <c r="K2216" s="10">
        <f ca="1">_xlfn.IFNA((VLOOKUP($A2216,'Fats and Greases'!O:P,2,FALSE)), "")</f>
        <v>15</v>
      </c>
      <c r="L2216" s="10">
        <f ca="1">_xlfn.IFNA((VLOOKUP($A2216,'Fats and Greases'!Q:R,2,FALSE)), "")</f>
        <v>12.5</v>
      </c>
      <c r="M2216" s="10">
        <f ca="1">_xlfn.IFNA((VLOOKUP($A2216,'Fats and Greases'!S:T,2,FALSE)), "")</f>
        <v>17</v>
      </c>
    </row>
    <row r="2217" spans="1:13" x14ac:dyDescent="0.2">
      <c r="A2217" s="18">
        <v>39885</v>
      </c>
      <c r="B2217" s="19">
        <f t="shared" si="68"/>
        <v>3</v>
      </c>
      <c r="C2217" s="19">
        <f t="shared" si="69"/>
        <v>2009</v>
      </c>
      <c r="D2217" s="10">
        <f ca="1">_xlfn.IFNA((VLOOKUP(A2217,'Fats and Greases'!A:B,2,FALSE)), "")</f>
        <v>14.75</v>
      </c>
      <c r="E2217" s="10">
        <f ca="1">_xlfn.IFNA((VLOOKUP(A2217,'Fats and Greases'!C:D,2,FALSE)), "")</f>
        <v>14</v>
      </c>
      <c r="F2217" s="10">
        <f ca="1">_xlfn.IFNA((VLOOKUP(A2217,'Fats and Greases'!E:F,2,FALSE)), "")</f>
        <v>13.38</v>
      </c>
      <c r="G2217" s="10">
        <f ca="1">_xlfn.IFNA((VLOOKUP(A2217,'Fats and Greases'!G:H,2,FALSE)), "")</f>
        <v>14.25</v>
      </c>
      <c r="H2217" s="10">
        <f ca="1">_xlfn.IFNA((VLOOKUP(A2217,'Fats and Greases'!I:J,2,FALSE)), "")</f>
        <v>14.5</v>
      </c>
      <c r="I2217" s="10">
        <f ca="1">_xlfn.IFNA((VLOOKUP(A2217,'Fats and Greases'!K:L,2,FALSE)), "")</f>
        <v>17</v>
      </c>
      <c r="J2217" s="10" t="str">
        <f ca="1">_xlfn.IFNA((VLOOKUP(A2217,'Fats and Greases'!M:N,2,FALSE)), "")</f>
        <v/>
      </c>
      <c r="K2217" s="10">
        <f ca="1">_xlfn.IFNA((VLOOKUP($A2217,'Fats and Greases'!O:P,2,FALSE)), "")</f>
        <v>15</v>
      </c>
      <c r="L2217" s="10">
        <f ca="1">_xlfn.IFNA((VLOOKUP($A2217,'Fats and Greases'!Q:R,2,FALSE)), "")</f>
        <v>12.5</v>
      </c>
      <c r="M2217" s="10">
        <f ca="1">_xlfn.IFNA((VLOOKUP($A2217,'Fats and Greases'!S:T,2,FALSE)), "")</f>
        <v>17</v>
      </c>
    </row>
    <row r="2218" spans="1:13" x14ac:dyDescent="0.2">
      <c r="A2218" s="18">
        <v>39888</v>
      </c>
      <c r="B2218" s="19">
        <f t="shared" si="68"/>
        <v>3</v>
      </c>
      <c r="C2218" s="19">
        <f t="shared" si="69"/>
        <v>2009</v>
      </c>
      <c r="D2218" s="10">
        <f ca="1">_xlfn.IFNA((VLOOKUP(A2218,'Fats and Greases'!A:B,2,FALSE)), "")</f>
        <v>14</v>
      </c>
      <c r="E2218" s="10">
        <f ca="1">_xlfn.IFNA((VLOOKUP(A2218,'Fats and Greases'!C:D,2,FALSE)), "")</f>
        <v>14</v>
      </c>
      <c r="F2218" s="10">
        <f ca="1">_xlfn.IFNA((VLOOKUP(A2218,'Fats and Greases'!E:F,2,FALSE)), "")</f>
        <v>13.38</v>
      </c>
      <c r="G2218" s="10">
        <f ca="1">_xlfn.IFNA((VLOOKUP(A2218,'Fats and Greases'!G:H,2,FALSE)), "")</f>
        <v>14.25</v>
      </c>
      <c r="H2218" s="10">
        <f ca="1">_xlfn.IFNA((VLOOKUP(A2218,'Fats and Greases'!I:J,2,FALSE)), "")</f>
        <v>14.5</v>
      </c>
      <c r="I2218" s="10">
        <f ca="1">_xlfn.IFNA((VLOOKUP(A2218,'Fats and Greases'!K:L,2,FALSE)), "")</f>
        <v>17</v>
      </c>
      <c r="J2218" s="10" t="str">
        <f ca="1">_xlfn.IFNA((VLOOKUP(A2218,'Fats and Greases'!M:N,2,FALSE)), "")</f>
        <v/>
      </c>
      <c r="K2218" s="10">
        <f ca="1">_xlfn.IFNA((VLOOKUP($A2218,'Fats and Greases'!O:P,2,FALSE)), "")</f>
        <v>15</v>
      </c>
      <c r="L2218" s="10">
        <f ca="1">_xlfn.IFNA((VLOOKUP($A2218,'Fats and Greases'!Q:R,2,FALSE)), "")</f>
        <v>12.5</v>
      </c>
      <c r="M2218" s="10">
        <f ca="1">_xlfn.IFNA((VLOOKUP($A2218,'Fats and Greases'!S:T,2,FALSE)), "")</f>
        <v>17.13</v>
      </c>
    </row>
    <row r="2219" spans="1:13" x14ac:dyDescent="0.2">
      <c r="A2219" s="18">
        <v>39889</v>
      </c>
      <c r="B2219" s="19">
        <f t="shared" si="68"/>
        <v>3</v>
      </c>
      <c r="C2219" s="19">
        <f t="shared" si="69"/>
        <v>2009</v>
      </c>
      <c r="D2219" s="10">
        <f ca="1">_xlfn.IFNA((VLOOKUP(A2219,'Fats and Greases'!A:B,2,FALSE)), "")</f>
        <v>13</v>
      </c>
      <c r="E2219" s="10">
        <f ca="1">_xlfn.IFNA((VLOOKUP(A2219,'Fats and Greases'!C:D,2,FALSE)), "")</f>
        <v>12.5</v>
      </c>
      <c r="F2219" s="10">
        <f ca="1">_xlfn.IFNA((VLOOKUP(A2219,'Fats and Greases'!E:F,2,FALSE)), "")</f>
        <v>13.38</v>
      </c>
      <c r="G2219" s="10">
        <f ca="1">_xlfn.IFNA((VLOOKUP(A2219,'Fats and Greases'!G:H,2,FALSE)), "")</f>
        <v>14.25</v>
      </c>
      <c r="H2219" s="10">
        <f ca="1">_xlfn.IFNA((VLOOKUP(A2219,'Fats and Greases'!I:J,2,FALSE)), "")</f>
        <v>14.5</v>
      </c>
      <c r="I2219" s="10">
        <f ca="1">_xlfn.IFNA((VLOOKUP(A2219,'Fats and Greases'!K:L,2,FALSE)), "")</f>
        <v>17</v>
      </c>
      <c r="J2219" s="10" t="str">
        <f ca="1">_xlfn.IFNA((VLOOKUP(A2219,'Fats and Greases'!M:N,2,FALSE)), "")</f>
        <v/>
      </c>
      <c r="K2219" s="10">
        <f ca="1">_xlfn.IFNA((VLOOKUP($A2219,'Fats and Greases'!O:P,2,FALSE)), "")</f>
        <v>15</v>
      </c>
      <c r="L2219" s="10">
        <f ca="1">_xlfn.IFNA((VLOOKUP($A2219,'Fats and Greases'!Q:R,2,FALSE)), "")</f>
        <v>12.5</v>
      </c>
      <c r="M2219" s="10">
        <f ca="1">_xlfn.IFNA((VLOOKUP($A2219,'Fats and Greases'!S:T,2,FALSE)), "")</f>
        <v>17.13</v>
      </c>
    </row>
    <row r="2220" spans="1:13" x14ac:dyDescent="0.2">
      <c r="A2220" s="18">
        <v>39890</v>
      </c>
      <c r="B2220" s="19">
        <f t="shared" si="68"/>
        <v>3</v>
      </c>
      <c r="C2220" s="19">
        <f t="shared" si="69"/>
        <v>2009</v>
      </c>
      <c r="D2220" s="10">
        <f ca="1">_xlfn.IFNA((VLOOKUP(A2220,'Fats and Greases'!A:B,2,FALSE)), "")</f>
        <v>13</v>
      </c>
      <c r="E2220" s="10">
        <f ca="1">_xlfn.IFNA((VLOOKUP(A2220,'Fats and Greases'!C:D,2,FALSE)), "")</f>
        <v>12.75</v>
      </c>
      <c r="F2220" s="10">
        <f ca="1">_xlfn.IFNA((VLOOKUP(A2220,'Fats and Greases'!E:F,2,FALSE)), "")</f>
        <v>13.38</v>
      </c>
      <c r="G2220" s="10">
        <f ca="1">_xlfn.IFNA((VLOOKUP(A2220,'Fats and Greases'!G:H,2,FALSE)), "")</f>
        <v>14.25</v>
      </c>
      <c r="H2220" s="10">
        <f ca="1">_xlfn.IFNA((VLOOKUP(A2220,'Fats and Greases'!I:J,2,FALSE)), "")</f>
        <v>14.5</v>
      </c>
      <c r="I2220" s="10">
        <f ca="1">_xlfn.IFNA((VLOOKUP(A2220,'Fats and Greases'!K:L,2,FALSE)), "")</f>
        <v>16.5</v>
      </c>
      <c r="J2220" s="10" t="str">
        <f ca="1">_xlfn.IFNA((VLOOKUP(A2220,'Fats and Greases'!M:N,2,FALSE)), "")</f>
        <v/>
      </c>
      <c r="K2220" s="10">
        <f ca="1">_xlfn.IFNA((VLOOKUP($A2220,'Fats and Greases'!O:P,2,FALSE)), "")</f>
        <v>15</v>
      </c>
      <c r="L2220" s="10">
        <f ca="1">_xlfn.IFNA((VLOOKUP($A2220,'Fats and Greases'!Q:R,2,FALSE)), "")</f>
        <v>12.5</v>
      </c>
      <c r="M2220" s="10">
        <f ca="1">_xlfn.IFNA((VLOOKUP($A2220,'Fats and Greases'!S:T,2,FALSE)), "")</f>
        <v>16</v>
      </c>
    </row>
    <row r="2221" spans="1:13" x14ac:dyDescent="0.2">
      <c r="A2221" s="18">
        <v>39891</v>
      </c>
      <c r="B2221" s="19">
        <f t="shared" si="68"/>
        <v>3</v>
      </c>
      <c r="C2221" s="19">
        <f t="shared" si="69"/>
        <v>2009</v>
      </c>
      <c r="D2221" s="10">
        <f ca="1">_xlfn.IFNA((VLOOKUP(A2221,'Fats and Greases'!A:B,2,FALSE)), "")</f>
        <v>12.75</v>
      </c>
      <c r="E2221" s="10">
        <f ca="1">_xlfn.IFNA((VLOOKUP(A2221,'Fats and Greases'!C:D,2,FALSE)), "")</f>
        <v>12.75</v>
      </c>
      <c r="F2221" s="10">
        <f ca="1">_xlfn.IFNA((VLOOKUP(A2221,'Fats and Greases'!E:F,2,FALSE)), "")</f>
        <v>13.38</v>
      </c>
      <c r="G2221" s="10">
        <f ca="1">_xlfn.IFNA((VLOOKUP(A2221,'Fats and Greases'!G:H,2,FALSE)), "")</f>
        <v>14.25</v>
      </c>
      <c r="H2221" s="10">
        <f ca="1">_xlfn.IFNA((VLOOKUP(A2221,'Fats and Greases'!I:J,2,FALSE)), "")</f>
        <v>14.75</v>
      </c>
      <c r="I2221" s="10">
        <f ca="1">_xlfn.IFNA((VLOOKUP(A2221,'Fats and Greases'!K:L,2,FALSE)), "")</f>
        <v>16.5</v>
      </c>
      <c r="J2221" s="10" t="str">
        <f ca="1">_xlfn.IFNA((VLOOKUP(A2221,'Fats and Greases'!M:N,2,FALSE)), "")</f>
        <v/>
      </c>
      <c r="K2221" s="10">
        <f ca="1">_xlfn.IFNA((VLOOKUP($A2221,'Fats and Greases'!O:P,2,FALSE)), "")</f>
        <v>15</v>
      </c>
      <c r="L2221" s="10">
        <f ca="1">_xlfn.IFNA((VLOOKUP($A2221,'Fats and Greases'!Q:R,2,FALSE)), "")</f>
        <v>12.5</v>
      </c>
      <c r="M2221" s="10">
        <f ca="1">_xlfn.IFNA((VLOOKUP($A2221,'Fats and Greases'!S:T,2,FALSE)), "")</f>
        <v>16</v>
      </c>
    </row>
    <row r="2222" spans="1:13" x14ac:dyDescent="0.2">
      <c r="A2222" s="18">
        <v>39892</v>
      </c>
      <c r="B2222" s="19">
        <f t="shared" si="68"/>
        <v>3</v>
      </c>
      <c r="C2222" s="19">
        <f t="shared" si="69"/>
        <v>2009</v>
      </c>
      <c r="D2222" s="10">
        <f ca="1">_xlfn.IFNA((VLOOKUP(A2222,'Fats and Greases'!A:B,2,FALSE)), "")</f>
        <v>12.75</v>
      </c>
      <c r="E2222" s="10">
        <f ca="1">_xlfn.IFNA((VLOOKUP(A2222,'Fats and Greases'!C:D,2,FALSE)), "")</f>
        <v>13</v>
      </c>
      <c r="F2222" s="10">
        <f ca="1">_xlfn.IFNA((VLOOKUP(A2222,'Fats and Greases'!E:F,2,FALSE)), "")</f>
        <v>13.38</v>
      </c>
      <c r="G2222" s="10">
        <f ca="1">_xlfn.IFNA((VLOOKUP(A2222,'Fats and Greases'!G:H,2,FALSE)), "")</f>
        <v>14.25</v>
      </c>
      <c r="H2222" s="10">
        <f ca="1">_xlfn.IFNA((VLOOKUP(A2222,'Fats and Greases'!I:J,2,FALSE)), "")</f>
        <v>14.5</v>
      </c>
      <c r="I2222" s="10">
        <f ca="1">_xlfn.IFNA((VLOOKUP(A2222,'Fats and Greases'!K:L,2,FALSE)), "")</f>
        <v>16.5</v>
      </c>
      <c r="J2222" s="10" t="str">
        <f ca="1">_xlfn.IFNA((VLOOKUP(A2222,'Fats and Greases'!M:N,2,FALSE)), "")</f>
        <v/>
      </c>
      <c r="K2222" s="10">
        <f ca="1">_xlfn.IFNA((VLOOKUP($A2222,'Fats and Greases'!O:P,2,FALSE)), "")</f>
        <v>15</v>
      </c>
      <c r="L2222" s="10">
        <f ca="1">_xlfn.IFNA((VLOOKUP($A2222,'Fats and Greases'!Q:R,2,FALSE)), "")</f>
        <v>12.5</v>
      </c>
      <c r="M2222" s="10">
        <f ca="1">_xlfn.IFNA((VLOOKUP($A2222,'Fats and Greases'!S:T,2,FALSE)), "")</f>
        <v>16</v>
      </c>
    </row>
    <row r="2223" spans="1:13" x14ac:dyDescent="0.2">
      <c r="A2223" s="18">
        <v>39895</v>
      </c>
      <c r="B2223" s="19">
        <f t="shared" si="68"/>
        <v>3</v>
      </c>
      <c r="C2223" s="19">
        <f t="shared" si="69"/>
        <v>2009</v>
      </c>
      <c r="D2223" s="10">
        <f ca="1">_xlfn.IFNA((VLOOKUP(A2223,'Fats and Greases'!A:B,2,FALSE)), "")</f>
        <v>12.75</v>
      </c>
      <c r="E2223" s="10">
        <f ca="1">_xlfn.IFNA((VLOOKUP(A2223,'Fats and Greases'!C:D,2,FALSE)), "")</f>
        <v>13</v>
      </c>
      <c r="F2223" s="10">
        <f ca="1">_xlfn.IFNA((VLOOKUP(A2223,'Fats and Greases'!E:F,2,FALSE)), "")</f>
        <v>13.38</v>
      </c>
      <c r="G2223" s="10">
        <f ca="1">_xlfn.IFNA((VLOOKUP(A2223,'Fats and Greases'!G:H,2,FALSE)), "")</f>
        <v>14.25</v>
      </c>
      <c r="H2223" s="10">
        <f ca="1">_xlfn.IFNA((VLOOKUP(A2223,'Fats and Greases'!I:J,2,FALSE)), "")</f>
        <v>14.5</v>
      </c>
      <c r="I2223" s="10">
        <f ca="1">_xlfn.IFNA((VLOOKUP(A2223,'Fats and Greases'!K:L,2,FALSE)), "")</f>
        <v>16.5</v>
      </c>
      <c r="J2223" s="10" t="str">
        <f ca="1">_xlfn.IFNA((VLOOKUP(A2223,'Fats and Greases'!M:N,2,FALSE)), "")</f>
        <v/>
      </c>
      <c r="K2223" s="10">
        <f ca="1">_xlfn.IFNA((VLOOKUP($A2223,'Fats and Greases'!O:P,2,FALSE)), "")</f>
        <v>15</v>
      </c>
      <c r="L2223" s="10">
        <f ca="1">_xlfn.IFNA((VLOOKUP($A2223,'Fats and Greases'!Q:R,2,FALSE)), "")</f>
        <v>12.5</v>
      </c>
      <c r="M2223" s="10">
        <f ca="1">_xlfn.IFNA((VLOOKUP($A2223,'Fats and Greases'!S:T,2,FALSE)), "")</f>
        <v>16</v>
      </c>
    </row>
    <row r="2224" spans="1:13" x14ac:dyDescent="0.2">
      <c r="A2224" s="18">
        <v>39896</v>
      </c>
      <c r="B2224" s="19">
        <f t="shared" si="68"/>
        <v>3</v>
      </c>
      <c r="C2224" s="19">
        <f t="shared" si="69"/>
        <v>2009</v>
      </c>
      <c r="D2224" s="10">
        <f ca="1">_xlfn.IFNA((VLOOKUP(A2224,'Fats and Greases'!A:B,2,FALSE)), "")</f>
        <v>13.25</v>
      </c>
      <c r="E2224" s="10">
        <f ca="1">_xlfn.IFNA((VLOOKUP(A2224,'Fats and Greases'!C:D,2,FALSE)), "")</f>
        <v>13.25</v>
      </c>
      <c r="F2224" s="10">
        <f ca="1">_xlfn.IFNA((VLOOKUP(A2224,'Fats and Greases'!E:F,2,FALSE)), "")</f>
        <v>13.38</v>
      </c>
      <c r="G2224" s="10">
        <f ca="1">_xlfn.IFNA((VLOOKUP(A2224,'Fats and Greases'!G:H,2,FALSE)), "")</f>
        <v>14.25</v>
      </c>
      <c r="H2224" s="10">
        <f ca="1">_xlfn.IFNA((VLOOKUP(A2224,'Fats and Greases'!I:J,2,FALSE)), "")</f>
        <v>14.5</v>
      </c>
      <c r="I2224" s="10">
        <f ca="1">_xlfn.IFNA((VLOOKUP(A2224,'Fats and Greases'!K:L,2,FALSE)), "")</f>
        <v>16.25</v>
      </c>
      <c r="J2224" s="10" t="str">
        <f ca="1">_xlfn.IFNA((VLOOKUP(A2224,'Fats and Greases'!M:N,2,FALSE)), "")</f>
        <v/>
      </c>
      <c r="K2224" s="10">
        <f ca="1">_xlfn.IFNA((VLOOKUP($A2224,'Fats and Greases'!O:P,2,FALSE)), "")</f>
        <v>15</v>
      </c>
      <c r="L2224" s="10">
        <f ca="1">_xlfn.IFNA((VLOOKUP($A2224,'Fats and Greases'!Q:R,2,FALSE)), "")</f>
        <v>12.5</v>
      </c>
      <c r="M2224" s="10">
        <f ca="1">_xlfn.IFNA((VLOOKUP($A2224,'Fats and Greases'!S:T,2,FALSE)), "")</f>
        <v>16</v>
      </c>
    </row>
    <row r="2225" spans="1:13" x14ac:dyDescent="0.2">
      <c r="A2225" s="18">
        <v>39897</v>
      </c>
      <c r="B2225" s="19">
        <f t="shared" si="68"/>
        <v>3</v>
      </c>
      <c r="C2225" s="19">
        <f t="shared" si="69"/>
        <v>2009</v>
      </c>
      <c r="D2225" s="10">
        <f ca="1">_xlfn.IFNA((VLOOKUP(A2225,'Fats and Greases'!A:B,2,FALSE)), "")</f>
        <v>13.25</v>
      </c>
      <c r="E2225" s="10">
        <f ca="1">_xlfn.IFNA((VLOOKUP(A2225,'Fats and Greases'!C:D,2,FALSE)), "")</f>
        <v>13.5</v>
      </c>
      <c r="F2225" s="10">
        <f ca="1">_xlfn.IFNA((VLOOKUP(A2225,'Fats and Greases'!E:F,2,FALSE)), "")</f>
        <v>13.38</v>
      </c>
      <c r="G2225" s="10">
        <f ca="1">_xlfn.IFNA((VLOOKUP(A2225,'Fats and Greases'!G:H,2,FALSE)), "")</f>
        <v>14.25</v>
      </c>
      <c r="H2225" s="10">
        <f ca="1">_xlfn.IFNA((VLOOKUP(A2225,'Fats and Greases'!I:J,2,FALSE)), "")</f>
        <v>14.5</v>
      </c>
      <c r="I2225" s="10">
        <f ca="1">_xlfn.IFNA((VLOOKUP(A2225,'Fats and Greases'!K:L,2,FALSE)), "")</f>
        <v>16.25</v>
      </c>
      <c r="J2225" s="10" t="str">
        <f ca="1">_xlfn.IFNA((VLOOKUP(A2225,'Fats and Greases'!M:N,2,FALSE)), "")</f>
        <v/>
      </c>
      <c r="K2225" s="10">
        <f ca="1">_xlfn.IFNA((VLOOKUP($A2225,'Fats and Greases'!O:P,2,FALSE)), "")</f>
        <v>15.25</v>
      </c>
      <c r="L2225" s="10">
        <f ca="1">_xlfn.IFNA((VLOOKUP($A2225,'Fats and Greases'!Q:R,2,FALSE)), "")</f>
        <v>12.5</v>
      </c>
      <c r="M2225" s="10">
        <f ca="1">_xlfn.IFNA((VLOOKUP($A2225,'Fats and Greases'!S:T,2,FALSE)), "")</f>
        <v>16</v>
      </c>
    </row>
    <row r="2226" spans="1:13" x14ac:dyDescent="0.2">
      <c r="A2226" s="18">
        <v>39898</v>
      </c>
      <c r="B2226" s="19">
        <f t="shared" si="68"/>
        <v>3</v>
      </c>
      <c r="C2226" s="19">
        <f t="shared" si="69"/>
        <v>2009</v>
      </c>
      <c r="D2226" s="10">
        <f ca="1">_xlfn.IFNA((VLOOKUP(A2226,'Fats and Greases'!A:B,2,FALSE)), "")</f>
        <v>14</v>
      </c>
      <c r="E2226" s="10">
        <f ca="1">_xlfn.IFNA((VLOOKUP(A2226,'Fats and Greases'!C:D,2,FALSE)), "")</f>
        <v>14.25</v>
      </c>
      <c r="F2226" s="10">
        <f ca="1">_xlfn.IFNA((VLOOKUP(A2226,'Fats and Greases'!E:F,2,FALSE)), "")</f>
        <v>13.38</v>
      </c>
      <c r="G2226" s="10">
        <f ca="1">_xlfn.IFNA((VLOOKUP(A2226,'Fats and Greases'!G:H,2,FALSE)), "")</f>
        <v>14.25</v>
      </c>
      <c r="H2226" s="10">
        <f ca="1">_xlfn.IFNA((VLOOKUP(A2226,'Fats and Greases'!I:J,2,FALSE)), "")</f>
        <v>14.5</v>
      </c>
      <c r="I2226" s="10">
        <f ca="1">_xlfn.IFNA((VLOOKUP(A2226,'Fats and Greases'!K:L,2,FALSE)), "")</f>
        <v>16.25</v>
      </c>
      <c r="J2226" s="10" t="str">
        <f ca="1">_xlfn.IFNA((VLOOKUP(A2226,'Fats and Greases'!M:N,2,FALSE)), "")</f>
        <v/>
      </c>
      <c r="K2226" s="10">
        <f ca="1">_xlfn.IFNA((VLOOKUP($A2226,'Fats and Greases'!O:P,2,FALSE)), "")</f>
        <v>15.25</v>
      </c>
      <c r="L2226" s="10">
        <f ca="1">_xlfn.IFNA((VLOOKUP($A2226,'Fats and Greases'!Q:R,2,FALSE)), "")</f>
        <v>12.5</v>
      </c>
      <c r="M2226" s="10">
        <f ca="1">_xlfn.IFNA((VLOOKUP($A2226,'Fats and Greases'!S:T,2,FALSE)), "")</f>
        <v>16</v>
      </c>
    </row>
    <row r="2227" spans="1:13" x14ac:dyDescent="0.2">
      <c r="A2227" s="18">
        <v>39899</v>
      </c>
      <c r="B2227" s="19">
        <f t="shared" si="68"/>
        <v>3</v>
      </c>
      <c r="C2227" s="19">
        <f t="shared" si="69"/>
        <v>2009</v>
      </c>
      <c r="D2227" s="10">
        <f ca="1">_xlfn.IFNA((VLOOKUP(A2227,'Fats and Greases'!A:B,2,FALSE)), "")</f>
        <v>14</v>
      </c>
      <c r="E2227" s="10">
        <f ca="1">_xlfn.IFNA((VLOOKUP(A2227,'Fats and Greases'!C:D,2,FALSE)), "")</f>
        <v>14.25</v>
      </c>
      <c r="F2227" s="10">
        <f ca="1">_xlfn.IFNA((VLOOKUP(A2227,'Fats and Greases'!E:F,2,FALSE)), "")</f>
        <v>13.38</v>
      </c>
      <c r="G2227" s="10">
        <f ca="1">_xlfn.IFNA((VLOOKUP(A2227,'Fats and Greases'!G:H,2,FALSE)), "")</f>
        <v>14.25</v>
      </c>
      <c r="H2227" s="10">
        <f ca="1">_xlfn.IFNA((VLOOKUP(A2227,'Fats and Greases'!I:J,2,FALSE)), "")</f>
        <v>14.5</v>
      </c>
      <c r="I2227" s="10">
        <f ca="1">_xlfn.IFNA((VLOOKUP(A2227,'Fats and Greases'!K:L,2,FALSE)), "")</f>
        <v>16.5</v>
      </c>
      <c r="J2227" s="10" t="str">
        <f ca="1">_xlfn.IFNA((VLOOKUP(A2227,'Fats and Greases'!M:N,2,FALSE)), "")</f>
        <v/>
      </c>
      <c r="K2227" s="10">
        <f ca="1">_xlfn.IFNA((VLOOKUP($A2227,'Fats and Greases'!O:P,2,FALSE)), "")</f>
        <v>15.25</v>
      </c>
      <c r="L2227" s="10">
        <f ca="1">_xlfn.IFNA((VLOOKUP($A2227,'Fats and Greases'!Q:R,2,FALSE)), "")</f>
        <v>12.5</v>
      </c>
      <c r="M2227" s="10">
        <f ca="1">_xlfn.IFNA((VLOOKUP($A2227,'Fats and Greases'!S:T,2,FALSE)), "")</f>
        <v>16</v>
      </c>
    </row>
    <row r="2228" spans="1:13" x14ac:dyDescent="0.2">
      <c r="A2228" s="18">
        <v>39902</v>
      </c>
      <c r="B2228" s="19">
        <f t="shared" si="68"/>
        <v>3</v>
      </c>
      <c r="C2228" s="19">
        <f t="shared" si="69"/>
        <v>2009</v>
      </c>
      <c r="D2228" s="10">
        <f ca="1">_xlfn.IFNA((VLOOKUP(A2228,'Fats and Greases'!A:B,2,FALSE)), "")</f>
        <v>14</v>
      </c>
      <c r="E2228" s="10">
        <f ca="1">_xlfn.IFNA((VLOOKUP(A2228,'Fats and Greases'!C:D,2,FALSE)), "")</f>
        <v>14.25</v>
      </c>
      <c r="F2228" s="10">
        <f ca="1">_xlfn.IFNA((VLOOKUP(A2228,'Fats and Greases'!E:F,2,FALSE)), "")</f>
        <v>13.38</v>
      </c>
      <c r="G2228" s="10">
        <f ca="1">_xlfn.IFNA((VLOOKUP(A2228,'Fats and Greases'!G:H,2,FALSE)), "")</f>
        <v>14.25</v>
      </c>
      <c r="H2228" s="10">
        <f ca="1">_xlfn.IFNA((VLOOKUP(A2228,'Fats and Greases'!I:J,2,FALSE)), "")</f>
        <v>14.5</v>
      </c>
      <c r="I2228" s="10">
        <f ca="1">_xlfn.IFNA((VLOOKUP(A2228,'Fats and Greases'!K:L,2,FALSE)), "")</f>
        <v>16.5</v>
      </c>
      <c r="J2228" s="10" t="str">
        <f ca="1">_xlfn.IFNA((VLOOKUP(A2228,'Fats and Greases'!M:N,2,FALSE)), "")</f>
        <v/>
      </c>
      <c r="K2228" s="10">
        <f ca="1">_xlfn.IFNA((VLOOKUP($A2228,'Fats and Greases'!O:P,2,FALSE)), "")</f>
        <v>15.25</v>
      </c>
      <c r="L2228" s="10">
        <f ca="1">_xlfn.IFNA((VLOOKUP($A2228,'Fats and Greases'!Q:R,2,FALSE)), "")</f>
        <v>12.5</v>
      </c>
      <c r="M2228" s="10">
        <f ca="1">_xlfn.IFNA((VLOOKUP($A2228,'Fats and Greases'!S:T,2,FALSE)), "")</f>
        <v>16</v>
      </c>
    </row>
    <row r="2229" spans="1:13" x14ac:dyDescent="0.2">
      <c r="A2229" s="18">
        <v>39903</v>
      </c>
      <c r="B2229" s="19">
        <f t="shared" si="68"/>
        <v>3</v>
      </c>
      <c r="C2229" s="19">
        <f t="shared" si="69"/>
        <v>2009</v>
      </c>
      <c r="D2229" s="10">
        <f ca="1">_xlfn.IFNA((VLOOKUP(A2229,'Fats and Greases'!A:B,2,FALSE)), "")</f>
        <v>15</v>
      </c>
      <c r="E2229" s="10">
        <f ca="1">_xlfn.IFNA((VLOOKUP(A2229,'Fats and Greases'!C:D,2,FALSE)), "")</f>
        <v>15</v>
      </c>
      <c r="F2229" s="10">
        <f ca="1">_xlfn.IFNA((VLOOKUP(A2229,'Fats and Greases'!E:F,2,FALSE)), "")</f>
        <v>13.38</v>
      </c>
      <c r="G2229" s="10">
        <f ca="1">_xlfn.IFNA((VLOOKUP(A2229,'Fats and Greases'!G:H,2,FALSE)), "")</f>
        <v>14.25</v>
      </c>
      <c r="H2229" s="10">
        <f ca="1">_xlfn.IFNA((VLOOKUP(A2229,'Fats and Greases'!I:J,2,FALSE)), "")</f>
        <v>14.5</v>
      </c>
      <c r="I2229" s="10">
        <f ca="1">_xlfn.IFNA((VLOOKUP(A2229,'Fats and Greases'!K:L,2,FALSE)), "")</f>
        <v>16.75</v>
      </c>
      <c r="J2229" s="10" t="str">
        <f ca="1">_xlfn.IFNA((VLOOKUP(A2229,'Fats and Greases'!M:N,2,FALSE)), "")</f>
        <v/>
      </c>
      <c r="K2229" s="10">
        <f ca="1">_xlfn.IFNA((VLOOKUP($A2229,'Fats and Greases'!O:P,2,FALSE)), "")</f>
        <v>15.25</v>
      </c>
      <c r="L2229" s="10">
        <f ca="1">_xlfn.IFNA((VLOOKUP($A2229,'Fats and Greases'!Q:R,2,FALSE)), "")</f>
        <v>12.5</v>
      </c>
      <c r="M2229" s="10">
        <f ca="1">_xlfn.IFNA((VLOOKUP($A2229,'Fats and Greases'!S:T,2,FALSE)), "")</f>
        <v>16.25</v>
      </c>
    </row>
    <row r="2230" spans="1:13" x14ac:dyDescent="0.2">
      <c r="A2230" s="18">
        <v>39904</v>
      </c>
      <c r="B2230" s="19">
        <f t="shared" si="68"/>
        <v>4</v>
      </c>
      <c r="C2230" s="19">
        <f t="shared" si="69"/>
        <v>2009</v>
      </c>
      <c r="D2230" s="10">
        <f ca="1">_xlfn.IFNA((VLOOKUP(A2230,'Fats and Greases'!A:B,2,FALSE)), "")</f>
        <v>15.5</v>
      </c>
      <c r="E2230" s="10">
        <f ca="1">_xlfn.IFNA((VLOOKUP(A2230,'Fats and Greases'!C:D,2,FALSE)), "")</f>
        <v>15.38</v>
      </c>
      <c r="F2230" s="10">
        <f ca="1">_xlfn.IFNA((VLOOKUP(A2230,'Fats and Greases'!E:F,2,FALSE)), "")</f>
        <v>13.38</v>
      </c>
      <c r="G2230" s="10">
        <f ca="1">_xlfn.IFNA((VLOOKUP(A2230,'Fats and Greases'!G:H,2,FALSE)), "")</f>
        <v>14.75</v>
      </c>
      <c r="H2230" s="10">
        <f ca="1">_xlfn.IFNA((VLOOKUP(A2230,'Fats and Greases'!I:J,2,FALSE)), "")</f>
        <v>15</v>
      </c>
      <c r="I2230" s="10">
        <f ca="1">_xlfn.IFNA((VLOOKUP(A2230,'Fats and Greases'!K:L,2,FALSE)), "")</f>
        <v>16.75</v>
      </c>
      <c r="J2230" s="10" t="str">
        <f ca="1">_xlfn.IFNA((VLOOKUP(A2230,'Fats and Greases'!M:N,2,FALSE)), "")</f>
        <v/>
      </c>
      <c r="K2230" s="10">
        <f ca="1">_xlfn.IFNA((VLOOKUP($A2230,'Fats and Greases'!O:P,2,FALSE)), "")</f>
        <v>16.25</v>
      </c>
      <c r="L2230" s="10">
        <f ca="1">_xlfn.IFNA((VLOOKUP($A2230,'Fats and Greases'!Q:R,2,FALSE)), "")</f>
        <v>12.5</v>
      </c>
      <c r="M2230" s="10">
        <f ca="1">_xlfn.IFNA((VLOOKUP($A2230,'Fats and Greases'!S:T,2,FALSE)), "")</f>
        <v>16.25</v>
      </c>
    </row>
    <row r="2231" spans="1:13" x14ac:dyDescent="0.2">
      <c r="A2231" s="18">
        <v>39905</v>
      </c>
      <c r="B2231" s="19">
        <f t="shared" si="68"/>
        <v>4</v>
      </c>
      <c r="C2231" s="19">
        <f t="shared" si="69"/>
        <v>2009</v>
      </c>
      <c r="D2231" s="10">
        <f ca="1">_xlfn.IFNA((VLOOKUP(A2231,'Fats and Greases'!A:B,2,FALSE)), "")</f>
        <v>15.63</v>
      </c>
      <c r="E2231" s="10">
        <f ca="1">_xlfn.IFNA((VLOOKUP(A2231,'Fats and Greases'!C:D,2,FALSE)), "")</f>
        <v>15.63</v>
      </c>
      <c r="F2231" s="10">
        <f ca="1">_xlfn.IFNA((VLOOKUP(A2231,'Fats and Greases'!E:F,2,FALSE)), "")</f>
        <v>13.75</v>
      </c>
      <c r="G2231" s="10">
        <f ca="1">_xlfn.IFNA((VLOOKUP(A2231,'Fats and Greases'!G:H,2,FALSE)), "")</f>
        <v>15.25</v>
      </c>
      <c r="H2231" s="10">
        <f ca="1">_xlfn.IFNA((VLOOKUP(A2231,'Fats and Greases'!I:J,2,FALSE)), "")</f>
        <v>15</v>
      </c>
      <c r="I2231" s="10">
        <f ca="1">_xlfn.IFNA((VLOOKUP(A2231,'Fats and Greases'!K:L,2,FALSE)), "")</f>
        <v>16.75</v>
      </c>
      <c r="J2231" s="10" t="str">
        <f ca="1">_xlfn.IFNA((VLOOKUP(A2231,'Fats and Greases'!M:N,2,FALSE)), "")</f>
        <v/>
      </c>
      <c r="K2231" s="10">
        <f ca="1">_xlfn.IFNA((VLOOKUP($A2231,'Fats and Greases'!O:P,2,FALSE)), "")</f>
        <v>16.25</v>
      </c>
      <c r="L2231" s="10">
        <f ca="1">_xlfn.IFNA((VLOOKUP($A2231,'Fats and Greases'!Q:R,2,FALSE)), "")</f>
        <v>13</v>
      </c>
      <c r="M2231" s="10">
        <f ca="1">_xlfn.IFNA((VLOOKUP($A2231,'Fats and Greases'!S:T,2,FALSE)), "")</f>
        <v>16.75</v>
      </c>
    </row>
    <row r="2232" spans="1:13" x14ac:dyDescent="0.2">
      <c r="A2232" s="18">
        <v>39906</v>
      </c>
      <c r="B2232" s="19">
        <f t="shared" si="68"/>
        <v>4</v>
      </c>
      <c r="C2232" s="19">
        <f t="shared" si="69"/>
        <v>2009</v>
      </c>
      <c r="D2232" s="10">
        <f ca="1">_xlfn.IFNA((VLOOKUP(A2232,'Fats and Greases'!A:B,2,FALSE)), "")</f>
        <v>15.75</v>
      </c>
      <c r="E2232" s="10">
        <f ca="1">_xlfn.IFNA((VLOOKUP(A2232,'Fats and Greases'!C:D,2,FALSE)), "")</f>
        <v>16.75</v>
      </c>
      <c r="F2232" s="10">
        <f ca="1">_xlfn.IFNA((VLOOKUP(A2232,'Fats and Greases'!E:F,2,FALSE)), "")</f>
        <v>13.75</v>
      </c>
      <c r="G2232" s="10">
        <f ca="1">_xlfn.IFNA((VLOOKUP(A2232,'Fats and Greases'!G:H,2,FALSE)), "")</f>
        <v>15.25</v>
      </c>
      <c r="H2232" s="10">
        <f ca="1">_xlfn.IFNA((VLOOKUP(A2232,'Fats and Greases'!I:J,2,FALSE)), "")</f>
        <v>15</v>
      </c>
      <c r="I2232" s="10">
        <f ca="1">_xlfn.IFNA((VLOOKUP(A2232,'Fats and Greases'!K:L,2,FALSE)), "")</f>
        <v>16.75</v>
      </c>
      <c r="J2232" s="10" t="str">
        <f ca="1">_xlfn.IFNA((VLOOKUP(A2232,'Fats and Greases'!M:N,2,FALSE)), "")</f>
        <v/>
      </c>
      <c r="K2232" s="10">
        <f ca="1">_xlfn.IFNA((VLOOKUP($A2232,'Fats and Greases'!O:P,2,FALSE)), "")</f>
        <v>16.25</v>
      </c>
      <c r="L2232" s="10">
        <f ca="1">_xlfn.IFNA((VLOOKUP($A2232,'Fats and Greases'!Q:R,2,FALSE)), "")</f>
        <v>13</v>
      </c>
      <c r="M2232" s="10">
        <f ca="1">_xlfn.IFNA((VLOOKUP($A2232,'Fats and Greases'!S:T,2,FALSE)), "")</f>
        <v>16.75</v>
      </c>
    </row>
    <row r="2233" spans="1:13" x14ac:dyDescent="0.2">
      <c r="A2233" s="18">
        <v>39909</v>
      </c>
      <c r="B2233" s="19">
        <f t="shared" si="68"/>
        <v>4</v>
      </c>
      <c r="C2233" s="19">
        <f t="shared" si="69"/>
        <v>2009</v>
      </c>
      <c r="D2233" s="10">
        <f ca="1">_xlfn.IFNA((VLOOKUP(A2233,'Fats and Greases'!A:B,2,FALSE)), "")</f>
        <v>15.75</v>
      </c>
      <c r="E2233" s="10">
        <f ca="1">_xlfn.IFNA((VLOOKUP(A2233,'Fats and Greases'!C:D,2,FALSE)), "")</f>
        <v>16.75</v>
      </c>
      <c r="F2233" s="10">
        <f ca="1">_xlfn.IFNA((VLOOKUP(A2233,'Fats and Greases'!E:F,2,FALSE)), "")</f>
        <v>13.75</v>
      </c>
      <c r="G2233" s="10">
        <f ca="1">_xlfn.IFNA((VLOOKUP(A2233,'Fats and Greases'!G:H,2,FALSE)), "")</f>
        <v>15.25</v>
      </c>
      <c r="H2233" s="10">
        <f ca="1">_xlfn.IFNA((VLOOKUP(A2233,'Fats and Greases'!I:J,2,FALSE)), "")</f>
        <v>15</v>
      </c>
      <c r="I2233" s="10">
        <f ca="1">_xlfn.IFNA((VLOOKUP(A2233,'Fats and Greases'!K:L,2,FALSE)), "")</f>
        <v>16.75</v>
      </c>
      <c r="J2233" s="10" t="str">
        <f ca="1">_xlfn.IFNA((VLOOKUP(A2233,'Fats and Greases'!M:N,2,FALSE)), "")</f>
        <v/>
      </c>
      <c r="K2233" s="10">
        <f ca="1">_xlfn.IFNA((VLOOKUP($A2233,'Fats and Greases'!O:P,2,FALSE)), "")</f>
        <v>16.25</v>
      </c>
      <c r="L2233" s="10">
        <f ca="1">_xlfn.IFNA((VLOOKUP($A2233,'Fats and Greases'!Q:R,2,FALSE)), "")</f>
        <v>13</v>
      </c>
      <c r="M2233" s="10">
        <f ca="1">_xlfn.IFNA((VLOOKUP($A2233,'Fats and Greases'!S:T,2,FALSE)), "")</f>
        <v>16.75</v>
      </c>
    </row>
    <row r="2234" spans="1:13" x14ac:dyDescent="0.2">
      <c r="A2234" s="18">
        <v>39910</v>
      </c>
      <c r="B2234" s="19">
        <f t="shared" si="68"/>
        <v>4</v>
      </c>
      <c r="C2234" s="19">
        <f t="shared" si="69"/>
        <v>2009</v>
      </c>
      <c r="D2234" s="10">
        <f ca="1">_xlfn.IFNA((VLOOKUP(A2234,'Fats and Greases'!A:B,2,FALSE)), "")</f>
        <v>16.75</v>
      </c>
      <c r="E2234" s="10">
        <f ca="1">_xlfn.IFNA((VLOOKUP(A2234,'Fats and Greases'!C:D,2,FALSE)), "")</f>
        <v>17.25</v>
      </c>
      <c r="F2234" s="10">
        <f ca="1">_xlfn.IFNA((VLOOKUP(A2234,'Fats and Greases'!E:F,2,FALSE)), "")</f>
        <v>13.75</v>
      </c>
      <c r="G2234" s="10">
        <f ca="1">_xlfn.IFNA((VLOOKUP(A2234,'Fats and Greases'!G:H,2,FALSE)), "")</f>
        <v>15.25</v>
      </c>
      <c r="H2234" s="10">
        <f ca="1">_xlfn.IFNA((VLOOKUP(A2234,'Fats and Greases'!I:J,2,FALSE)), "")</f>
        <v>15</v>
      </c>
      <c r="I2234" s="10">
        <f ca="1">_xlfn.IFNA((VLOOKUP(A2234,'Fats and Greases'!K:L,2,FALSE)), "")</f>
        <v>16.75</v>
      </c>
      <c r="J2234" s="10" t="str">
        <f ca="1">_xlfn.IFNA((VLOOKUP(A2234,'Fats and Greases'!M:N,2,FALSE)), "")</f>
        <v/>
      </c>
      <c r="K2234" s="10">
        <f ca="1">_xlfn.IFNA((VLOOKUP($A2234,'Fats and Greases'!O:P,2,FALSE)), "")</f>
        <v>16.5</v>
      </c>
      <c r="L2234" s="10">
        <f ca="1">_xlfn.IFNA((VLOOKUP($A2234,'Fats and Greases'!Q:R,2,FALSE)), "")</f>
        <v>13</v>
      </c>
      <c r="M2234" s="10">
        <f ca="1">_xlfn.IFNA((VLOOKUP($A2234,'Fats and Greases'!S:T,2,FALSE)), "")</f>
        <v>17</v>
      </c>
    </row>
    <row r="2235" spans="1:13" x14ac:dyDescent="0.2">
      <c r="A2235" s="18">
        <v>39911</v>
      </c>
      <c r="B2235" s="19">
        <f t="shared" si="68"/>
        <v>4</v>
      </c>
      <c r="C2235" s="19">
        <f t="shared" si="69"/>
        <v>2009</v>
      </c>
      <c r="D2235" s="10">
        <f ca="1">_xlfn.IFNA((VLOOKUP(A2235,'Fats and Greases'!A:B,2,FALSE)), "")</f>
        <v>17.25</v>
      </c>
      <c r="E2235" s="10">
        <f ca="1">_xlfn.IFNA((VLOOKUP(A2235,'Fats and Greases'!C:D,2,FALSE)), "")</f>
        <v>17.25</v>
      </c>
      <c r="F2235" s="10">
        <f ca="1">_xlfn.IFNA((VLOOKUP(A2235,'Fats and Greases'!E:F,2,FALSE)), "")</f>
        <v>13.75</v>
      </c>
      <c r="G2235" s="10">
        <f ca="1">_xlfn.IFNA((VLOOKUP(A2235,'Fats and Greases'!G:H,2,FALSE)), "")</f>
        <v>15.25</v>
      </c>
      <c r="H2235" s="10">
        <f ca="1">_xlfn.IFNA((VLOOKUP(A2235,'Fats and Greases'!I:J,2,FALSE)), "")</f>
        <v>15</v>
      </c>
      <c r="I2235" s="10">
        <f ca="1">_xlfn.IFNA((VLOOKUP(A2235,'Fats and Greases'!K:L,2,FALSE)), "")</f>
        <v>17.75</v>
      </c>
      <c r="J2235" s="10" t="str">
        <f ca="1">_xlfn.IFNA((VLOOKUP(A2235,'Fats and Greases'!M:N,2,FALSE)), "")</f>
        <v/>
      </c>
      <c r="K2235" s="10">
        <f ca="1">_xlfn.IFNA((VLOOKUP($A2235,'Fats and Greases'!O:P,2,FALSE)), "")</f>
        <v>16.75</v>
      </c>
      <c r="L2235" s="10">
        <f ca="1">_xlfn.IFNA((VLOOKUP($A2235,'Fats and Greases'!Q:R,2,FALSE)), "")</f>
        <v>13</v>
      </c>
      <c r="M2235" s="10">
        <f ca="1">_xlfn.IFNA((VLOOKUP($A2235,'Fats and Greases'!S:T,2,FALSE)), "")</f>
        <v>17.75</v>
      </c>
    </row>
    <row r="2236" spans="1:13" x14ac:dyDescent="0.2">
      <c r="A2236" s="18">
        <v>39912</v>
      </c>
      <c r="B2236" s="19">
        <f t="shared" si="68"/>
        <v>4</v>
      </c>
      <c r="C2236" s="19">
        <f t="shared" si="69"/>
        <v>2009</v>
      </c>
      <c r="D2236" s="10">
        <f ca="1">_xlfn.IFNA((VLOOKUP(A2236,'Fats and Greases'!A:B,2,FALSE)), "")</f>
        <v>17.5</v>
      </c>
      <c r="E2236" s="10">
        <f ca="1">_xlfn.IFNA((VLOOKUP(A2236,'Fats and Greases'!C:D,2,FALSE)), "")</f>
        <v>17.75</v>
      </c>
      <c r="F2236" s="10">
        <f ca="1">_xlfn.IFNA((VLOOKUP(A2236,'Fats and Greases'!E:F,2,FALSE)), "")</f>
        <v>13.75</v>
      </c>
      <c r="G2236" s="10">
        <f ca="1">_xlfn.IFNA((VLOOKUP(A2236,'Fats and Greases'!G:H,2,FALSE)), "")</f>
        <v>16.25</v>
      </c>
      <c r="H2236" s="10">
        <f ca="1">_xlfn.IFNA((VLOOKUP(A2236,'Fats and Greases'!I:J,2,FALSE)), "")</f>
        <v>15.5</v>
      </c>
      <c r="I2236" s="10">
        <f ca="1">_xlfn.IFNA((VLOOKUP(A2236,'Fats and Greases'!K:L,2,FALSE)), "")</f>
        <v>18.5</v>
      </c>
      <c r="J2236" s="10" t="str">
        <f ca="1">_xlfn.IFNA((VLOOKUP(A2236,'Fats and Greases'!M:N,2,FALSE)), "")</f>
        <v/>
      </c>
      <c r="K2236" s="10">
        <f ca="1">_xlfn.IFNA((VLOOKUP($A2236,'Fats and Greases'!O:P,2,FALSE)), "")</f>
        <v>16.75</v>
      </c>
      <c r="L2236" s="10">
        <f ca="1">_xlfn.IFNA((VLOOKUP($A2236,'Fats and Greases'!Q:R,2,FALSE)), "")</f>
        <v>13</v>
      </c>
      <c r="M2236" s="10">
        <f ca="1">_xlfn.IFNA((VLOOKUP($A2236,'Fats and Greases'!S:T,2,FALSE)), "")</f>
        <v>17.75</v>
      </c>
    </row>
    <row r="2237" spans="1:13" x14ac:dyDescent="0.2">
      <c r="A2237" s="18">
        <v>39913</v>
      </c>
      <c r="B2237" s="19">
        <f t="shared" si="68"/>
        <v>4</v>
      </c>
      <c r="C2237" s="19">
        <f t="shared" si="69"/>
        <v>2009</v>
      </c>
      <c r="D2237" s="10" t="str">
        <f ca="1">_xlfn.IFNA((VLOOKUP(A2237,'Fats and Greases'!A:B,2,FALSE)), "")</f>
        <v/>
      </c>
      <c r="E2237" s="10" t="str">
        <f ca="1">_xlfn.IFNA((VLOOKUP(A2237,'Fats and Greases'!C:D,2,FALSE)), "")</f>
        <v/>
      </c>
      <c r="F2237" s="10" t="str">
        <f ca="1">_xlfn.IFNA((VLOOKUP(A2237,'Fats and Greases'!E:F,2,FALSE)), "")</f>
        <v/>
      </c>
      <c r="G2237" s="10" t="str">
        <f ca="1">_xlfn.IFNA((VLOOKUP(A2237,'Fats and Greases'!G:H,2,FALSE)), "")</f>
        <v/>
      </c>
      <c r="H2237" s="10" t="str">
        <f ca="1">_xlfn.IFNA((VLOOKUP(A2237,'Fats and Greases'!I:J,2,FALSE)), "")</f>
        <v/>
      </c>
      <c r="I2237" s="10" t="str">
        <f ca="1">_xlfn.IFNA((VLOOKUP(A2237,'Fats and Greases'!K:L,2,FALSE)), "")</f>
        <v/>
      </c>
      <c r="J2237" s="10" t="str">
        <f ca="1">_xlfn.IFNA((VLOOKUP(A2237,'Fats and Greases'!M:N,2,FALSE)), "")</f>
        <v/>
      </c>
      <c r="K2237" s="10" t="str">
        <f ca="1">_xlfn.IFNA((VLOOKUP($A2237,'Fats and Greases'!O:P,2,FALSE)), "")</f>
        <v/>
      </c>
      <c r="L2237" s="10" t="str">
        <f ca="1">_xlfn.IFNA((VLOOKUP($A2237,'Fats and Greases'!Q:R,2,FALSE)), "")</f>
        <v/>
      </c>
      <c r="M2237" s="10" t="str">
        <f ca="1">_xlfn.IFNA((VLOOKUP($A2237,'Fats and Greases'!S:T,2,FALSE)), "")</f>
        <v/>
      </c>
    </row>
    <row r="2238" spans="1:13" x14ac:dyDescent="0.2">
      <c r="A2238" s="18">
        <v>39916</v>
      </c>
      <c r="B2238" s="19">
        <f t="shared" si="68"/>
        <v>4</v>
      </c>
      <c r="C2238" s="19">
        <f t="shared" si="69"/>
        <v>2009</v>
      </c>
      <c r="D2238" s="10">
        <f ca="1">_xlfn.IFNA((VLOOKUP(A2238,'Fats and Greases'!A:B,2,FALSE)), "")</f>
        <v>18.25</v>
      </c>
      <c r="E2238" s="10">
        <f ca="1">_xlfn.IFNA((VLOOKUP(A2238,'Fats and Greases'!C:D,2,FALSE)), "")</f>
        <v>18.5</v>
      </c>
      <c r="F2238" s="10">
        <f ca="1">_xlfn.IFNA((VLOOKUP(A2238,'Fats and Greases'!E:F,2,FALSE)), "")</f>
        <v>13.75</v>
      </c>
      <c r="G2238" s="10">
        <f ca="1">_xlfn.IFNA((VLOOKUP(A2238,'Fats and Greases'!G:H,2,FALSE)), "")</f>
        <v>16.25</v>
      </c>
      <c r="H2238" s="10">
        <f ca="1">_xlfn.IFNA((VLOOKUP(A2238,'Fats and Greases'!I:J,2,FALSE)), "")</f>
        <v>15.5</v>
      </c>
      <c r="I2238" s="10">
        <f ca="1">_xlfn.IFNA((VLOOKUP(A2238,'Fats and Greases'!K:L,2,FALSE)), "")</f>
        <v>18.5</v>
      </c>
      <c r="J2238" s="10" t="str">
        <f ca="1">_xlfn.IFNA((VLOOKUP(A2238,'Fats and Greases'!M:N,2,FALSE)), "")</f>
        <v/>
      </c>
      <c r="K2238" s="10">
        <f ca="1">_xlfn.IFNA((VLOOKUP($A2238,'Fats and Greases'!O:P,2,FALSE)), "")</f>
        <v>17.25</v>
      </c>
      <c r="L2238" s="10">
        <f ca="1">_xlfn.IFNA((VLOOKUP($A2238,'Fats and Greases'!Q:R,2,FALSE)), "")</f>
        <v>13</v>
      </c>
      <c r="M2238" s="10">
        <f ca="1">_xlfn.IFNA((VLOOKUP($A2238,'Fats and Greases'!S:T,2,FALSE)), "")</f>
        <v>19</v>
      </c>
    </row>
    <row r="2239" spans="1:13" x14ac:dyDescent="0.2">
      <c r="A2239" s="18">
        <v>39917</v>
      </c>
      <c r="B2239" s="19">
        <f t="shared" si="68"/>
        <v>4</v>
      </c>
      <c r="C2239" s="19">
        <f t="shared" si="69"/>
        <v>2009</v>
      </c>
      <c r="D2239" s="10">
        <f ca="1">_xlfn.IFNA((VLOOKUP(A2239,'Fats and Greases'!A:B,2,FALSE)), "")</f>
        <v>18.75</v>
      </c>
      <c r="E2239" s="10">
        <f ca="1">_xlfn.IFNA((VLOOKUP(A2239,'Fats and Greases'!C:D,2,FALSE)), "")</f>
        <v>19</v>
      </c>
      <c r="F2239" s="10">
        <f ca="1">_xlfn.IFNA((VLOOKUP(A2239,'Fats and Greases'!E:F,2,FALSE)), "")</f>
        <v>13.75</v>
      </c>
      <c r="G2239" s="10">
        <f ca="1">_xlfn.IFNA((VLOOKUP(A2239,'Fats and Greases'!G:H,2,FALSE)), "")</f>
        <v>16.75</v>
      </c>
      <c r="H2239" s="10">
        <f ca="1">_xlfn.IFNA((VLOOKUP(A2239,'Fats and Greases'!I:J,2,FALSE)), "")</f>
        <v>15.5</v>
      </c>
      <c r="I2239" s="10">
        <f ca="1">_xlfn.IFNA((VLOOKUP(A2239,'Fats and Greases'!K:L,2,FALSE)), "")</f>
        <v>18.5</v>
      </c>
      <c r="J2239" s="10" t="str">
        <f ca="1">_xlfn.IFNA((VLOOKUP(A2239,'Fats and Greases'!M:N,2,FALSE)), "")</f>
        <v/>
      </c>
      <c r="K2239" s="10">
        <f ca="1">_xlfn.IFNA((VLOOKUP($A2239,'Fats and Greases'!O:P,2,FALSE)), "")</f>
        <v>17.25</v>
      </c>
      <c r="L2239" s="10">
        <f ca="1">_xlfn.IFNA((VLOOKUP($A2239,'Fats and Greases'!Q:R,2,FALSE)), "")</f>
        <v>13</v>
      </c>
      <c r="M2239" s="10">
        <f ca="1">_xlfn.IFNA((VLOOKUP($A2239,'Fats and Greases'!S:T,2,FALSE)), "")</f>
        <v>19.75</v>
      </c>
    </row>
    <row r="2240" spans="1:13" x14ac:dyDescent="0.2">
      <c r="A2240" s="18">
        <v>39918</v>
      </c>
      <c r="B2240" s="19">
        <f t="shared" si="68"/>
        <v>4</v>
      </c>
      <c r="C2240" s="19">
        <f t="shared" si="69"/>
        <v>2009</v>
      </c>
      <c r="D2240" s="10">
        <f ca="1">_xlfn.IFNA((VLOOKUP(A2240,'Fats and Greases'!A:B,2,FALSE)), "")</f>
        <v>19</v>
      </c>
      <c r="E2240" s="10">
        <f ca="1">_xlfn.IFNA((VLOOKUP(A2240,'Fats and Greases'!C:D,2,FALSE)), "")</f>
        <v>19</v>
      </c>
      <c r="F2240" s="10">
        <f ca="1">_xlfn.IFNA((VLOOKUP(A2240,'Fats and Greases'!E:F,2,FALSE)), "")</f>
        <v>13.75</v>
      </c>
      <c r="G2240" s="10">
        <f ca="1">_xlfn.IFNA((VLOOKUP(A2240,'Fats and Greases'!G:H,2,FALSE)), "")</f>
        <v>17.25</v>
      </c>
      <c r="H2240" s="10">
        <f ca="1">_xlfn.IFNA((VLOOKUP(A2240,'Fats and Greases'!I:J,2,FALSE)), "")</f>
        <v>15.5</v>
      </c>
      <c r="I2240" s="10">
        <f ca="1">_xlfn.IFNA((VLOOKUP(A2240,'Fats and Greases'!K:L,2,FALSE)), "")</f>
        <v>18.75</v>
      </c>
      <c r="J2240" s="10" t="str">
        <f ca="1">_xlfn.IFNA((VLOOKUP(A2240,'Fats and Greases'!M:N,2,FALSE)), "")</f>
        <v/>
      </c>
      <c r="K2240" s="10">
        <f ca="1">_xlfn.IFNA((VLOOKUP($A2240,'Fats and Greases'!O:P,2,FALSE)), "")</f>
        <v>17.75</v>
      </c>
      <c r="L2240" s="10">
        <f ca="1">_xlfn.IFNA((VLOOKUP($A2240,'Fats and Greases'!Q:R,2,FALSE)), "")</f>
        <v>13</v>
      </c>
      <c r="M2240" s="10">
        <f ca="1">_xlfn.IFNA((VLOOKUP($A2240,'Fats and Greases'!S:T,2,FALSE)), "")</f>
        <v>20.75</v>
      </c>
    </row>
    <row r="2241" spans="1:13" x14ac:dyDescent="0.2">
      <c r="A2241" s="18">
        <v>39919</v>
      </c>
      <c r="B2241" s="19">
        <f t="shared" si="68"/>
        <v>4</v>
      </c>
      <c r="C2241" s="19">
        <f t="shared" si="69"/>
        <v>2009</v>
      </c>
      <c r="D2241" s="10">
        <f ca="1">_xlfn.IFNA((VLOOKUP(A2241,'Fats and Greases'!A:B,2,FALSE)), "")</f>
        <v>19.5</v>
      </c>
      <c r="E2241" s="10">
        <f ca="1">_xlfn.IFNA((VLOOKUP(A2241,'Fats and Greases'!C:D,2,FALSE)), "")</f>
        <v>20</v>
      </c>
      <c r="F2241" s="10">
        <f ca="1">_xlfn.IFNA((VLOOKUP(A2241,'Fats and Greases'!E:F,2,FALSE)), "")</f>
        <v>14.25</v>
      </c>
      <c r="G2241" s="10">
        <f ca="1">_xlfn.IFNA((VLOOKUP(A2241,'Fats and Greases'!G:H,2,FALSE)), "")</f>
        <v>17.25</v>
      </c>
      <c r="H2241" s="10">
        <f ca="1">_xlfn.IFNA((VLOOKUP(A2241,'Fats and Greases'!I:J,2,FALSE)), "")</f>
        <v>16.5</v>
      </c>
      <c r="I2241" s="10">
        <f ca="1">_xlfn.IFNA((VLOOKUP(A2241,'Fats and Greases'!K:L,2,FALSE)), "")</f>
        <v>18.75</v>
      </c>
      <c r="J2241" s="10" t="str">
        <f ca="1">_xlfn.IFNA((VLOOKUP(A2241,'Fats and Greases'!M:N,2,FALSE)), "")</f>
        <v/>
      </c>
      <c r="K2241" s="10">
        <f ca="1">_xlfn.IFNA((VLOOKUP($A2241,'Fats and Greases'!O:P,2,FALSE)), "")</f>
        <v>17.75</v>
      </c>
      <c r="L2241" s="10">
        <f ca="1">_xlfn.IFNA((VLOOKUP($A2241,'Fats and Greases'!Q:R,2,FALSE)), "")</f>
        <v>13.75</v>
      </c>
      <c r="M2241" s="10">
        <f ca="1">_xlfn.IFNA((VLOOKUP($A2241,'Fats and Greases'!S:T,2,FALSE)), "")</f>
        <v>20.75</v>
      </c>
    </row>
    <row r="2242" spans="1:13" x14ac:dyDescent="0.2">
      <c r="A2242" s="18">
        <v>39920</v>
      </c>
      <c r="B2242" s="19">
        <f t="shared" si="68"/>
        <v>4</v>
      </c>
      <c r="C2242" s="19">
        <f t="shared" si="69"/>
        <v>2009</v>
      </c>
      <c r="D2242" s="10">
        <f ca="1">_xlfn.IFNA((VLOOKUP(A2242,'Fats and Greases'!A:B,2,FALSE)), "")</f>
        <v>20.5</v>
      </c>
      <c r="E2242" s="10">
        <f ca="1">_xlfn.IFNA((VLOOKUP(A2242,'Fats and Greases'!C:D,2,FALSE)), "")</f>
        <v>20</v>
      </c>
      <c r="F2242" s="10">
        <f ca="1">_xlfn.IFNA((VLOOKUP(A2242,'Fats and Greases'!E:F,2,FALSE)), "")</f>
        <v>14</v>
      </c>
      <c r="G2242" s="10">
        <f ca="1">_xlfn.IFNA((VLOOKUP(A2242,'Fats and Greases'!G:H,2,FALSE)), "")</f>
        <v>17.25</v>
      </c>
      <c r="H2242" s="10">
        <f ca="1">_xlfn.IFNA((VLOOKUP(A2242,'Fats and Greases'!I:J,2,FALSE)), "")</f>
        <v>16.5</v>
      </c>
      <c r="I2242" s="10">
        <f ca="1">_xlfn.IFNA((VLOOKUP(A2242,'Fats and Greases'!K:L,2,FALSE)), "")</f>
        <v>18.75</v>
      </c>
      <c r="J2242" s="10" t="str">
        <f ca="1">_xlfn.IFNA((VLOOKUP(A2242,'Fats and Greases'!M:N,2,FALSE)), "")</f>
        <v/>
      </c>
      <c r="K2242" s="10">
        <f ca="1">_xlfn.IFNA((VLOOKUP($A2242,'Fats and Greases'!O:P,2,FALSE)), "")</f>
        <v>17.75</v>
      </c>
      <c r="L2242" s="10">
        <f ca="1">_xlfn.IFNA((VLOOKUP($A2242,'Fats and Greases'!Q:R,2,FALSE)), "")</f>
        <v>13.75</v>
      </c>
      <c r="M2242" s="10">
        <f ca="1">_xlfn.IFNA((VLOOKUP($A2242,'Fats and Greases'!S:T,2,FALSE)), "")</f>
        <v>20.75</v>
      </c>
    </row>
    <row r="2243" spans="1:13" x14ac:dyDescent="0.2">
      <c r="A2243" s="18">
        <v>39923</v>
      </c>
      <c r="B2243" s="19">
        <f t="shared" ref="B2243:B2306" si="70">MONTH(A2243)</f>
        <v>4</v>
      </c>
      <c r="C2243" s="19">
        <f t="shared" ref="C2243:C2306" si="71">YEAR(A2243)</f>
        <v>2009</v>
      </c>
      <c r="D2243" s="10">
        <f ca="1">_xlfn.IFNA((VLOOKUP(A2243,'Fats and Greases'!A:B,2,FALSE)), "")</f>
        <v>20.5</v>
      </c>
      <c r="E2243" s="10">
        <f ca="1">_xlfn.IFNA((VLOOKUP(A2243,'Fats and Greases'!C:D,2,FALSE)), "")</f>
        <v>20</v>
      </c>
      <c r="F2243" s="10">
        <f ca="1">_xlfn.IFNA((VLOOKUP(A2243,'Fats and Greases'!E:F,2,FALSE)), "")</f>
        <v>14</v>
      </c>
      <c r="G2243" s="10">
        <f ca="1">_xlfn.IFNA((VLOOKUP(A2243,'Fats and Greases'!G:H,2,FALSE)), "")</f>
        <v>17.25</v>
      </c>
      <c r="H2243" s="10">
        <f ca="1">_xlfn.IFNA((VLOOKUP(A2243,'Fats and Greases'!I:J,2,FALSE)), "")</f>
        <v>16.5</v>
      </c>
      <c r="I2243" s="10">
        <f ca="1">_xlfn.IFNA((VLOOKUP(A2243,'Fats and Greases'!K:L,2,FALSE)), "")</f>
        <v>18.75</v>
      </c>
      <c r="J2243" s="10" t="str">
        <f ca="1">_xlfn.IFNA((VLOOKUP(A2243,'Fats and Greases'!M:N,2,FALSE)), "")</f>
        <v/>
      </c>
      <c r="K2243" s="10">
        <f ca="1">_xlfn.IFNA((VLOOKUP($A2243,'Fats and Greases'!O:P,2,FALSE)), "")</f>
        <v>17.75</v>
      </c>
      <c r="L2243" s="10">
        <f ca="1">_xlfn.IFNA((VLOOKUP($A2243,'Fats and Greases'!Q:R,2,FALSE)), "")</f>
        <v>13.75</v>
      </c>
      <c r="M2243" s="10">
        <f ca="1">_xlfn.IFNA((VLOOKUP($A2243,'Fats and Greases'!S:T,2,FALSE)), "")</f>
        <v>20.75</v>
      </c>
    </row>
    <row r="2244" spans="1:13" x14ac:dyDescent="0.2">
      <c r="A2244" s="18">
        <v>39924</v>
      </c>
      <c r="B2244" s="19">
        <f t="shared" si="70"/>
        <v>4</v>
      </c>
      <c r="C2244" s="19">
        <f t="shared" si="71"/>
        <v>2009</v>
      </c>
      <c r="D2244" s="10">
        <f ca="1">_xlfn.IFNA((VLOOKUP(A2244,'Fats and Greases'!A:B,2,FALSE)), "")</f>
        <v>20.5</v>
      </c>
      <c r="E2244" s="10">
        <f ca="1">_xlfn.IFNA((VLOOKUP(A2244,'Fats and Greases'!C:D,2,FALSE)), "")</f>
        <v>20.5</v>
      </c>
      <c r="F2244" s="10">
        <f ca="1">_xlfn.IFNA((VLOOKUP(A2244,'Fats and Greases'!E:F,2,FALSE)), "")</f>
        <v>14</v>
      </c>
      <c r="G2244" s="10">
        <f ca="1">_xlfn.IFNA((VLOOKUP(A2244,'Fats and Greases'!G:H,2,FALSE)), "")</f>
        <v>17.25</v>
      </c>
      <c r="H2244" s="10">
        <f ca="1">_xlfn.IFNA((VLOOKUP(A2244,'Fats and Greases'!I:J,2,FALSE)), "")</f>
        <v>16.5</v>
      </c>
      <c r="I2244" s="10">
        <f ca="1">_xlfn.IFNA((VLOOKUP(A2244,'Fats and Greases'!K:L,2,FALSE)), "")</f>
        <v>19.5</v>
      </c>
      <c r="J2244" s="10" t="str">
        <f ca="1">_xlfn.IFNA((VLOOKUP(A2244,'Fats and Greases'!M:N,2,FALSE)), "")</f>
        <v/>
      </c>
      <c r="K2244" s="10">
        <f ca="1">_xlfn.IFNA((VLOOKUP($A2244,'Fats and Greases'!O:P,2,FALSE)), "")</f>
        <v>17.75</v>
      </c>
      <c r="L2244" s="10">
        <f ca="1">_xlfn.IFNA((VLOOKUP($A2244,'Fats and Greases'!Q:R,2,FALSE)), "")</f>
        <v>13.75</v>
      </c>
      <c r="M2244" s="10">
        <f ca="1">_xlfn.IFNA((VLOOKUP($A2244,'Fats and Greases'!S:T,2,FALSE)), "")</f>
        <v>20.75</v>
      </c>
    </row>
    <row r="2245" spans="1:13" x14ac:dyDescent="0.2">
      <c r="A2245" s="18">
        <v>39925</v>
      </c>
      <c r="B2245" s="19">
        <f t="shared" si="70"/>
        <v>4</v>
      </c>
      <c r="C2245" s="19">
        <f t="shared" si="71"/>
        <v>2009</v>
      </c>
      <c r="D2245" s="10">
        <f ca="1">_xlfn.IFNA((VLOOKUP(A2245,'Fats and Greases'!A:B,2,FALSE)), "")</f>
        <v>20.75</v>
      </c>
      <c r="E2245" s="10">
        <f ca="1">_xlfn.IFNA((VLOOKUP(A2245,'Fats and Greases'!C:D,2,FALSE)), "")</f>
        <v>20.75</v>
      </c>
      <c r="F2245" s="10">
        <f ca="1">_xlfn.IFNA((VLOOKUP(A2245,'Fats and Greases'!E:F,2,FALSE)), "")</f>
        <v>14</v>
      </c>
      <c r="G2245" s="10">
        <f ca="1">_xlfn.IFNA((VLOOKUP(A2245,'Fats and Greases'!G:H,2,FALSE)), "")</f>
        <v>17.25</v>
      </c>
      <c r="H2245" s="10">
        <f ca="1">_xlfn.IFNA((VLOOKUP(A2245,'Fats and Greases'!I:J,2,FALSE)), "")</f>
        <v>16.75</v>
      </c>
      <c r="I2245" s="10">
        <f ca="1">_xlfn.IFNA((VLOOKUP(A2245,'Fats and Greases'!K:L,2,FALSE)), "")</f>
        <v>19.5</v>
      </c>
      <c r="J2245" s="10" t="str">
        <f ca="1">_xlfn.IFNA((VLOOKUP(A2245,'Fats and Greases'!M:N,2,FALSE)), "")</f>
        <v/>
      </c>
      <c r="K2245" s="10">
        <f ca="1">_xlfn.IFNA((VLOOKUP($A2245,'Fats and Greases'!O:P,2,FALSE)), "")</f>
        <v>17.75</v>
      </c>
      <c r="L2245" s="10">
        <f ca="1">_xlfn.IFNA((VLOOKUP($A2245,'Fats and Greases'!Q:R,2,FALSE)), "")</f>
        <v>13.75</v>
      </c>
      <c r="M2245" s="10">
        <f ca="1">_xlfn.IFNA((VLOOKUP($A2245,'Fats and Greases'!S:T,2,FALSE)), "")</f>
        <v>20.75</v>
      </c>
    </row>
    <row r="2246" spans="1:13" x14ac:dyDescent="0.2">
      <c r="A2246" s="18">
        <v>39926</v>
      </c>
      <c r="B2246" s="19">
        <f t="shared" si="70"/>
        <v>4</v>
      </c>
      <c r="C2246" s="19">
        <f t="shared" si="71"/>
        <v>2009</v>
      </c>
      <c r="D2246" s="10">
        <f ca="1">_xlfn.IFNA((VLOOKUP(A2246,'Fats and Greases'!A:B,2,FALSE)), "")</f>
        <v>20.75</v>
      </c>
      <c r="E2246" s="10">
        <f ca="1">_xlfn.IFNA((VLOOKUP(A2246,'Fats and Greases'!C:D,2,FALSE)), "")</f>
        <v>20.75</v>
      </c>
      <c r="F2246" s="10">
        <f ca="1">_xlfn.IFNA((VLOOKUP(A2246,'Fats and Greases'!E:F,2,FALSE)), "")</f>
        <v>14</v>
      </c>
      <c r="G2246" s="10">
        <f ca="1">_xlfn.IFNA((VLOOKUP(A2246,'Fats and Greases'!G:H,2,FALSE)), "")</f>
        <v>20</v>
      </c>
      <c r="H2246" s="10">
        <f ca="1">_xlfn.IFNA((VLOOKUP(A2246,'Fats and Greases'!I:J,2,FALSE)), "")</f>
        <v>16.75</v>
      </c>
      <c r="I2246" s="10">
        <f ca="1">_xlfn.IFNA((VLOOKUP(A2246,'Fats and Greases'!K:L,2,FALSE)), "")</f>
        <v>19.5</v>
      </c>
      <c r="J2246" s="10" t="str">
        <f ca="1">_xlfn.IFNA((VLOOKUP(A2246,'Fats and Greases'!M:N,2,FALSE)), "")</f>
        <v/>
      </c>
      <c r="K2246" s="10">
        <f ca="1">_xlfn.IFNA((VLOOKUP($A2246,'Fats and Greases'!O:P,2,FALSE)), "")</f>
        <v>17.75</v>
      </c>
      <c r="L2246" s="10">
        <f ca="1">_xlfn.IFNA((VLOOKUP($A2246,'Fats and Greases'!Q:R,2,FALSE)), "")</f>
        <v>13.75</v>
      </c>
      <c r="M2246" s="10">
        <f ca="1">_xlfn.IFNA((VLOOKUP($A2246,'Fats and Greases'!S:T,2,FALSE)), "")</f>
        <v>20.75</v>
      </c>
    </row>
    <row r="2247" spans="1:13" x14ac:dyDescent="0.2">
      <c r="A2247" s="18">
        <v>39927</v>
      </c>
      <c r="B2247" s="19">
        <f t="shared" si="70"/>
        <v>4</v>
      </c>
      <c r="C2247" s="19">
        <f t="shared" si="71"/>
        <v>2009</v>
      </c>
      <c r="D2247" s="10">
        <f ca="1">_xlfn.IFNA((VLOOKUP(A2247,'Fats and Greases'!A:B,2,FALSE)), "")</f>
        <v>20.75</v>
      </c>
      <c r="E2247" s="10">
        <f ca="1">_xlfn.IFNA((VLOOKUP(A2247,'Fats and Greases'!C:D,2,FALSE)), "")</f>
        <v>21.13</v>
      </c>
      <c r="F2247" s="10">
        <f ca="1">_xlfn.IFNA((VLOOKUP(A2247,'Fats and Greases'!E:F,2,FALSE)), "")</f>
        <v>14.5</v>
      </c>
      <c r="G2247" s="10">
        <f ca="1">_xlfn.IFNA((VLOOKUP(A2247,'Fats and Greases'!G:H,2,FALSE)), "")</f>
        <v>20</v>
      </c>
      <c r="H2247" s="10">
        <f ca="1">_xlfn.IFNA((VLOOKUP(A2247,'Fats and Greases'!I:J,2,FALSE)), "")</f>
        <v>17.5</v>
      </c>
      <c r="I2247" s="10">
        <f ca="1">_xlfn.IFNA((VLOOKUP(A2247,'Fats and Greases'!K:L,2,FALSE)), "")</f>
        <v>19.5</v>
      </c>
      <c r="J2247" s="10" t="str">
        <f ca="1">_xlfn.IFNA((VLOOKUP(A2247,'Fats and Greases'!M:N,2,FALSE)), "")</f>
        <v/>
      </c>
      <c r="K2247" s="10">
        <f ca="1">_xlfn.IFNA((VLOOKUP($A2247,'Fats and Greases'!O:P,2,FALSE)), "")</f>
        <v>17.75</v>
      </c>
      <c r="L2247" s="10">
        <f ca="1">_xlfn.IFNA((VLOOKUP($A2247,'Fats and Greases'!Q:R,2,FALSE)), "")</f>
        <v>13.75</v>
      </c>
      <c r="M2247" s="10">
        <f ca="1">_xlfn.IFNA((VLOOKUP($A2247,'Fats and Greases'!S:T,2,FALSE)), "")</f>
        <v>20.75</v>
      </c>
    </row>
    <row r="2248" spans="1:13" x14ac:dyDescent="0.2">
      <c r="A2248" s="18">
        <v>39930</v>
      </c>
      <c r="B2248" s="19">
        <f t="shared" si="70"/>
        <v>4</v>
      </c>
      <c r="C2248" s="19">
        <f t="shared" si="71"/>
        <v>2009</v>
      </c>
      <c r="D2248" s="10">
        <f ca="1">_xlfn.IFNA((VLOOKUP(A2248,'Fats and Greases'!A:B,2,FALSE)), "")</f>
        <v>20.75</v>
      </c>
      <c r="E2248" s="10">
        <f ca="1">_xlfn.IFNA((VLOOKUP(A2248,'Fats and Greases'!C:D,2,FALSE)), "")</f>
        <v>21.38</v>
      </c>
      <c r="F2248" s="10">
        <f ca="1">_xlfn.IFNA((VLOOKUP(A2248,'Fats and Greases'!E:F,2,FALSE)), "")</f>
        <v>14.5</v>
      </c>
      <c r="G2248" s="10">
        <f ca="1">_xlfn.IFNA((VLOOKUP(A2248,'Fats and Greases'!G:H,2,FALSE)), "")</f>
        <v>20</v>
      </c>
      <c r="H2248" s="10">
        <f ca="1">_xlfn.IFNA((VLOOKUP(A2248,'Fats and Greases'!I:J,2,FALSE)), "")</f>
        <v>17.5</v>
      </c>
      <c r="I2248" s="10">
        <f ca="1">_xlfn.IFNA((VLOOKUP(A2248,'Fats and Greases'!K:L,2,FALSE)), "")</f>
        <v>19.5</v>
      </c>
      <c r="J2248" s="10" t="str">
        <f ca="1">_xlfn.IFNA((VLOOKUP(A2248,'Fats and Greases'!M:N,2,FALSE)), "")</f>
        <v/>
      </c>
      <c r="K2248" s="10">
        <f ca="1">_xlfn.IFNA((VLOOKUP($A2248,'Fats and Greases'!O:P,2,FALSE)), "")</f>
        <v>17.75</v>
      </c>
      <c r="L2248" s="10">
        <f ca="1">_xlfn.IFNA((VLOOKUP($A2248,'Fats and Greases'!Q:R,2,FALSE)), "")</f>
        <v>13.75</v>
      </c>
      <c r="M2248" s="10">
        <f ca="1">_xlfn.IFNA((VLOOKUP($A2248,'Fats and Greases'!S:T,2,FALSE)), "")</f>
        <v>20.75</v>
      </c>
    </row>
    <row r="2249" spans="1:13" x14ac:dyDescent="0.2">
      <c r="A2249" s="18">
        <v>39931</v>
      </c>
      <c r="B2249" s="19">
        <f t="shared" si="70"/>
        <v>4</v>
      </c>
      <c r="C2249" s="19">
        <f t="shared" si="71"/>
        <v>2009</v>
      </c>
      <c r="D2249" s="10">
        <f ca="1">_xlfn.IFNA((VLOOKUP(A2249,'Fats and Greases'!A:B,2,FALSE)), "")</f>
        <v>20.75</v>
      </c>
      <c r="E2249" s="10">
        <f ca="1">_xlfn.IFNA((VLOOKUP(A2249,'Fats and Greases'!C:D,2,FALSE)), "")</f>
        <v>21.5</v>
      </c>
      <c r="F2249" s="10">
        <f ca="1">_xlfn.IFNA((VLOOKUP(A2249,'Fats and Greases'!E:F,2,FALSE)), "")</f>
        <v>14.5</v>
      </c>
      <c r="G2249" s="10">
        <f ca="1">_xlfn.IFNA((VLOOKUP(A2249,'Fats and Greases'!G:H,2,FALSE)), "")</f>
        <v>21</v>
      </c>
      <c r="H2249" s="10">
        <f ca="1">_xlfn.IFNA((VLOOKUP(A2249,'Fats and Greases'!I:J,2,FALSE)), "")</f>
        <v>17.5</v>
      </c>
      <c r="I2249" s="10">
        <f ca="1">_xlfn.IFNA((VLOOKUP(A2249,'Fats and Greases'!K:L,2,FALSE)), "")</f>
        <v>21.5</v>
      </c>
      <c r="J2249" s="10" t="str">
        <f ca="1">_xlfn.IFNA((VLOOKUP(A2249,'Fats and Greases'!M:N,2,FALSE)), "")</f>
        <v/>
      </c>
      <c r="K2249" s="10">
        <f ca="1">_xlfn.IFNA((VLOOKUP($A2249,'Fats and Greases'!O:P,2,FALSE)), "")</f>
        <v>17.75</v>
      </c>
      <c r="L2249" s="10">
        <f ca="1">_xlfn.IFNA((VLOOKUP($A2249,'Fats and Greases'!Q:R,2,FALSE)), "")</f>
        <v>13.75</v>
      </c>
      <c r="M2249" s="10">
        <f ca="1">_xlfn.IFNA((VLOOKUP($A2249,'Fats and Greases'!S:T,2,FALSE)), "")</f>
        <v>21.25</v>
      </c>
    </row>
    <row r="2250" spans="1:13" x14ac:dyDescent="0.2">
      <c r="A2250" s="18">
        <v>39932</v>
      </c>
      <c r="B2250" s="19">
        <f t="shared" si="70"/>
        <v>4</v>
      </c>
      <c r="C2250" s="19">
        <f t="shared" si="71"/>
        <v>2009</v>
      </c>
      <c r="D2250" s="10">
        <f ca="1">_xlfn.IFNA((VLOOKUP(A2250,'Fats and Greases'!A:B,2,FALSE)), "")</f>
        <v>20.75</v>
      </c>
      <c r="E2250" s="10">
        <f ca="1">_xlfn.IFNA((VLOOKUP(A2250,'Fats and Greases'!C:D,2,FALSE)), "")</f>
        <v>21.25</v>
      </c>
      <c r="F2250" s="10">
        <f ca="1">_xlfn.IFNA((VLOOKUP(A2250,'Fats and Greases'!E:F,2,FALSE)), "")</f>
        <v>14.5</v>
      </c>
      <c r="G2250" s="10">
        <f ca="1">_xlfn.IFNA((VLOOKUP(A2250,'Fats and Greases'!G:H,2,FALSE)), "")</f>
        <v>21</v>
      </c>
      <c r="H2250" s="10">
        <f ca="1">_xlfn.IFNA((VLOOKUP(A2250,'Fats and Greases'!I:J,2,FALSE)), "")</f>
        <v>17.5</v>
      </c>
      <c r="I2250" s="10">
        <f ca="1">_xlfn.IFNA((VLOOKUP(A2250,'Fats and Greases'!K:L,2,FALSE)), "")</f>
        <v>21.5</v>
      </c>
      <c r="J2250" s="10" t="str">
        <f ca="1">_xlfn.IFNA((VLOOKUP(A2250,'Fats and Greases'!M:N,2,FALSE)), "")</f>
        <v/>
      </c>
      <c r="K2250" s="10">
        <f ca="1">_xlfn.IFNA((VLOOKUP($A2250,'Fats and Greases'!O:P,2,FALSE)), "")</f>
        <v>20.25</v>
      </c>
      <c r="L2250" s="10">
        <f ca="1">_xlfn.IFNA((VLOOKUP($A2250,'Fats and Greases'!Q:R,2,FALSE)), "")</f>
        <v>13.75</v>
      </c>
      <c r="M2250" s="10">
        <f ca="1">_xlfn.IFNA((VLOOKUP($A2250,'Fats and Greases'!S:T,2,FALSE)), "")</f>
        <v>21.25</v>
      </c>
    </row>
    <row r="2251" spans="1:13" x14ac:dyDescent="0.2">
      <c r="A2251" s="18">
        <v>39933</v>
      </c>
      <c r="B2251" s="19">
        <f t="shared" si="70"/>
        <v>4</v>
      </c>
      <c r="C2251" s="19">
        <f t="shared" si="71"/>
        <v>2009</v>
      </c>
      <c r="D2251" s="10">
        <f ca="1">_xlfn.IFNA((VLOOKUP(A2251,'Fats and Greases'!A:B,2,FALSE)), "")</f>
        <v>20.75</v>
      </c>
      <c r="E2251" s="10">
        <f ca="1">_xlfn.IFNA((VLOOKUP(A2251,'Fats and Greases'!C:D,2,FALSE)), "")</f>
        <v>21</v>
      </c>
      <c r="F2251" s="10">
        <f ca="1">_xlfn.IFNA((VLOOKUP(A2251,'Fats and Greases'!E:F,2,FALSE)), "")</f>
        <v>14.5</v>
      </c>
      <c r="G2251" s="10">
        <f ca="1">_xlfn.IFNA((VLOOKUP(A2251,'Fats and Greases'!G:H,2,FALSE)), "")</f>
        <v>21</v>
      </c>
      <c r="H2251" s="10">
        <f ca="1">_xlfn.IFNA((VLOOKUP(A2251,'Fats and Greases'!I:J,2,FALSE)), "")</f>
        <v>17.75</v>
      </c>
      <c r="I2251" s="10">
        <f ca="1">_xlfn.IFNA((VLOOKUP(A2251,'Fats and Greases'!K:L,2,FALSE)), "")</f>
        <v>21.5</v>
      </c>
      <c r="J2251" s="10" t="str">
        <f ca="1">_xlfn.IFNA((VLOOKUP(A2251,'Fats and Greases'!M:N,2,FALSE)), "")</f>
        <v/>
      </c>
      <c r="K2251" s="10">
        <f ca="1">_xlfn.IFNA((VLOOKUP($A2251,'Fats and Greases'!O:P,2,FALSE)), "")</f>
        <v>20.25</v>
      </c>
      <c r="L2251" s="10">
        <f ca="1">_xlfn.IFNA((VLOOKUP($A2251,'Fats and Greases'!Q:R,2,FALSE)), "")</f>
        <v>13.75</v>
      </c>
      <c r="M2251" s="10">
        <f ca="1">_xlfn.IFNA((VLOOKUP($A2251,'Fats and Greases'!S:T,2,FALSE)), "")</f>
        <v>21.25</v>
      </c>
    </row>
    <row r="2252" spans="1:13" x14ac:dyDescent="0.2">
      <c r="A2252" s="18">
        <v>39934</v>
      </c>
      <c r="B2252" s="19">
        <f t="shared" si="70"/>
        <v>5</v>
      </c>
      <c r="C2252" s="19">
        <f t="shared" si="71"/>
        <v>2009</v>
      </c>
      <c r="D2252" s="10">
        <f ca="1">_xlfn.IFNA((VLOOKUP(A2252,'Fats and Greases'!A:B,2,FALSE)), "")</f>
        <v>20.75</v>
      </c>
      <c r="E2252" s="10">
        <f ca="1">_xlfn.IFNA((VLOOKUP(A2252,'Fats and Greases'!C:D,2,FALSE)), "")</f>
        <v>21</v>
      </c>
      <c r="F2252" s="10">
        <f ca="1">_xlfn.IFNA((VLOOKUP(A2252,'Fats and Greases'!E:F,2,FALSE)), "")</f>
        <v>14.5</v>
      </c>
      <c r="G2252" s="10">
        <f ca="1">_xlfn.IFNA((VLOOKUP(A2252,'Fats and Greases'!G:H,2,FALSE)), "")</f>
        <v>21</v>
      </c>
      <c r="H2252" s="10">
        <f ca="1">_xlfn.IFNA((VLOOKUP(A2252,'Fats and Greases'!I:J,2,FALSE)), "")</f>
        <v>17.75</v>
      </c>
      <c r="I2252" s="10">
        <f ca="1">_xlfn.IFNA((VLOOKUP(A2252,'Fats and Greases'!K:L,2,FALSE)), "")</f>
        <v>21.5</v>
      </c>
      <c r="J2252" s="10" t="str">
        <f ca="1">_xlfn.IFNA((VLOOKUP(A2252,'Fats and Greases'!M:N,2,FALSE)), "")</f>
        <v/>
      </c>
      <c r="K2252" s="10">
        <f ca="1">_xlfn.IFNA((VLOOKUP($A2252,'Fats and Greases'!O:P,2,FALSE)), "")</f>
        <v>20.75</v>
      </c>
      <c r="L2252" s="10">
        <f ca="1">_xlfn.IFNA((VLOOKUP($A2252,'Fats and Greases'!Q:R,2,FALSE)), "")</f>
        <v>13.75</v>
      </c>
      <c r="M2252" s="10">
        <f ca="1">_xlfn.IFNA((VLOOKUP($A2252,'Fats and Greases'!S:T,2,FALSE)), "")</f>
        <v>21.25</v>
      </c>
    </row>
    <row r="2253" spans="1:13" x14ac:dyDescent="0.2">
      <c r="A2253" s="18">
        <v>39937</v>
      </c>
      <c r="B2253" s="19">
        <f t="shared" si="70"/>
        <v>5</v>
      </c>
      <c r="C2253" s="19">
        <f t="shared" si="71"/>
        <v>2009</v>
      </c>
      <c r="D2253" s="10">
        <f ca="1">_xlfn.IFNA((VLOOKUP(A2253,'Fats and Greases'!A:B,2,FALSE)), "")</f>
        <v>20.75</v>
      </c>
      <c r="E2253" s="10">
        <f ca="1">_xlfn.IFNA((VLOOKUP(A2253,'Fats and Greases'!C:D,2,FALSE)), "")</f>
        <v>21</v>
      </c>
      <c r="F2253" s="10">
        <f ca="1">_xlfn.IFNA((VLOOKUP(A2253,'Fats and Greases'!E:F,2,FALSE)), "")</f>
        <v>14.5</v>
      </c>
      <c r="G2253" s="10">
        <f ca="1">_xlfn.IFNA((VLOOKUP(A2253,'Fats and Greases'!G:H,2,FALSE)), "")</f>
        <v>21</v>
      </c>
      <c r="H2253" s="10">
        <f ca="1">_xlfn.IFNA((VLOOKUP(A2253,'Fats and Greases'!I:J,2,FALSE)), "")</f>
        <v>17.75</v>
      </c>
      <c r="I2253" s="10">
        <f ca="1">_xlfn.IFNA((VLOOKUP(A2253,'Fats and Greases'!K:L,2,FALSE)), "")</f>
        <v>21.5</v>
      </c>
      <c r="J2253" s="10" t="str">
        <f ca="1">_xlfn.IFNA((VLOOKUP(A2253,'Fats and Greases'!M:N,2,FALSE)), "")</f>
        <v/>
      </c>
      <c r="K2253" s="10">
        <f ca="1">_xlfn.IFNA((VLOOKUP($A2253,'Fats and Greases'!O:P,2,FALSE)), "")</f>
        <v>20.75</v>
      </c>
      <c r="L2253" s="10">
        <f ca="1">_xlfn.IFNA((VLOOKUP($A2253,'Fats and Greases'!Q:R,2,FALSE)), "")</f>
        <v>13.75</v>
      </c>
      <c r="M2253" s="10">
        <f ca="1">_xlfn.IFNA((VLOOKUP($A2253,'Fats and Greases'!S:T,2,FALSE)), "")</f>
        <v>21.25</v>
      </c>
    </row>
    <row r="2254" spans="1:13" x14ac:dyDescent="0.2">
      <c r="A2254" s="18">
        <v>39938</v>
      </c>
      <c r="B2254" s="19">
        <f t="shared" si="70"/>
        <v>5</v>
      </c>
      <c r="C2254" s="19">
        <f t="shared" si="71"/>
        <v>2009</v>
      </c>
      <c r="D2254" s="10">
        <f ca="1">_xlfn.IFNA((VLOOKUP(A2254,'Fats and Greases'!A:B,2,FALSE)), "")</f>
        <v>20.75</v>
      </c>
      <c r="E2254" s="10">
        <f ca="1">_xlfn.IFNA((VLOOKUP(A2254,'Fats and Greases'!C:D,2,FALSE)), "")</f>
        <v>21</v>
      </c>
      <c r="F2254" s="10">
        <f ca="1">_xlfn.IFNA((VLOOKUP(A2254,'Fats and Greases'!E:F,2,FALSE)), "")</f>
        <v>14.5</v>
      </c>
      <c r="G2254" s="10">
        <f ca="1">_xlfn.IFNA((VLOOKUP(A2254,'Fats and Greases'!G:H,2,FALSE)), "")</f>
        <v>21</v>
      </c>
      <c r="H2254" s="10">
        <f ca="1">_xlfn.IFNA((VLOOKUP(A2254,'Fats and Greases'!I:J,2,FALSE)), "")</f>
        <v>18.5</v>
      </c>
      <c r="I2254" s="10">
        <f ca="1">_xlfn.IFNA((VLOOKUP(A2254,'Fats and Greases'!K:L,2,FALSE)), "")</f>
        <v>22</v>
      </c>
      <c r="J2254" s="10" t="str">
        <f ca="1">_xlfn.IFNA((VLOOKUP(A2254,'Fats and Greases'!M:N,2,FALSE)), "")</f>
        <v/>
      </c>
      <c r="K2254" s="10">
        <f ca="1">_xlfn.IFNA((VLOOKUP($A2254,'Fats and Greases'!O:P,2,FALSE)), "")</f>
        <v>21.25</v>
      </c>
      <c r="L2254" s="10">
        <f ca="1">_xlfn.IFNA((VLOOKUP($A2254,'Fats and Greases'!Q:R,2,FALSE)), "")</f>
        <v>13.75</v>
      </c>
      <c r="M2254" s="10">
        <f ca="1">_xlfn.IFNA((VLOOKUP($A2254,'Fats and Greases'!S:T,2,FALSE)), "")</f>
        <v>21.25</v>
      </c>
    </row>
    <row r="2255" spans="1:13" x14ac:dyDescent="0.2">
      <c r="A2255" s="18">
        <v>39939</v>
      </c>
      <c r="B2255" s="19">
        <f t="shared" si="70"/>
        <v>5</v>
      </c>
      <c r="C2255" s="19">
        <f t="shared" si="71"/>
        <v>2009</v>
      </c>
      <c r="D2255" s="10">
        <f ca="1">_xlfn.IFNA((VLOOKUP(A2255,'Fats and Greases'!A:B,2,FALSE)), "")</f>
        <v>21.5</v>
      </c>
      <c r="E2255" s="10">
        <f ca="1">_xlfn.IFNA((VLOOKUP(A2255,'Fats and Greases'!C:D,2,FALSE)), "")</f>
        <v>21.75</v>
      </c>
      <c r="F2255" s="10">
        <f ca="1">_xlfn.IFNA((VLOOKUP(A2255,'Fats and Greases'!E:F,2,FALSE)), "")</f>
        <v>14.5</v>
      </c>
      <c r="G2255" s="10">
        <f ca="1">_xlfn.IFNA((VLOOKUP(A2255,'Fats and Greases'!G:H,2,FALSE)), "")</f>
        <v>21.5</v>
      </c>
      <c r="H2255" s="10">
        <f ca="1">_xlfn.IFNA((VLOOKUP(A2255,'Fats and Greases'!I:J,2,FALSE)), "")</f>
        <v>18.5</v>
      </c>
      <c r="I2255" s="10">
        <f ca="1">_xlfn.IFNA((VLOOKUP(A2255,'Fats and Greases'!K:L,2,FALSE)), "")</f>
        <v>22</v>
      </c>
      <c r="J2255" s="10" t="str">
        <f ca="1">_xlfn.IFNA((VLOOKUP(A2255,'Fats and Greases'!M:N,2,FALSE)), "")</f>
        <v/>
      </c>
      <c r="K2255" s="10">
        <f ca="1">_xlfn.IFNA((VLOOKUP($A2255,'Fats and Greases'!O:P,2,FALSE)), "")</f>
        <v>21.25</v>
      </c>
      <c r="L2255" s="10">
        <f ca="1">_xlfn.IFNA((VLOOKUP($A2255,'Fats and Greases'!Q:R,2,FALSE)), "")</f>
        <v>13.75</v>
      </c>
      <c r="M2255" s="10">
        <f ca="1">_xlfn.IFNA((VLOOKUP($A2255,'Fats and Greases'!S:T,2,FALSE)), "")</f>
        <v>21.25</v>
      </c>
    </row>
    <row r="2256" spans="1:13" x14ac:dyDescent="0.2">
      <c r="A2256" s="18">
        <v>39940</v>
      </c>
      <c r="B2256" s="19">
        <f t="shared" si="70"/>
        <v>5</v>
      </c>
      <c r="C2256" s="19">
        <f t="shared" si="71"/>
        <v>2009</v>
      </c>
      <c r="D2256" s="10">
        <f ca="1">_xlfn.IFNA((VLOOKUP(A2256,'Fats and Greases'!A:B,2,FALSE)), "")</f>
        <v>21.75</v>
      </c>
      <c r="E2256" s="10">
        <f ca="1">_xlfn.IFNA((VLOOKUP(A2256,'Fats and Greases'!C:D,2,FALSE)), "")</f>
        <v>21.88</v>
      </c>
      <c r="F2256" s="10">
        <f ca="1">_xlfn.IFNA((VLOOKUP(A2256,'Fats and Greases'!E:F,2,FALSE)), "")</f>
        <v>15.5</v>
      </c>
      <c r="G2256" s="10">
        <f ca="1">_xlfn.IFNA((VLOOKUP(A2256,'Fats and Greases'!G:H,2,FALSE)), "")</f>
        <v>21.5</v>
      </c>
      <c r="H2256" s="10">
        <f ca="1">_xlfn.IFNA((VLOOKUP(A2256,'Fats and Greases'!I:J,2,FALSE)), "")</f>
        <v>18.5</v>
      </c>
      <c r="I2256" s="10">
        <f ca="1">_xlfn.IFNA((VLOOKUP(A2256,'Fats and Greases'!K:L,2,FALSE)), "")</f>
        <v>22</v>
      </c>
      <c r="J2256" s="10" t="str">
        <f ca="1">_xlfn.IFNA((VLOOKUP(A2256,'Fats and Greases'!M:N,2,FALSE)), "")</f>
        <v/>
      </c>
      <c r="K2256" s="10">
        <f ca="1">_xlfn.IFNA((VLOOKUP($A2256,'Fats and Greases'!O:P,2,FALSE)), "")</f>
        <v>21.25</v>
      </c>
      <c r="L2256" s="10">
        <f ca="1">_xlfn.IFNA((VLOOKUP($A2256,'Fats and Greases'!Q:R,2,FALSE)), "")</f>
        <v>13.75</v>
      </c>
      <c r="M2256" s="10">
        <f ca="1">_xlfn.IFNA((VLOOKUP($A2256,'Fats and Greases'!S:T,2,FALSE)), "")</f>
        <v>21.25</v>
      </c>
    </row>
    <row r="2257" spans="1:13" x14ac:dyDescent="0.2">
      <c r="A2257" s="18">
        <v>39941</v>
      </c>
      <c r="B2257" s="19">
        <f t="shared" si="70"/>
        <v>5</v>
      </c>
      <c r="C2257" s="19">
        <f t="shared" si="71"/>
        <v>2009</v>
      </c>
      <c r="D2257" s="10">
        <f ca="1">_xlfn.IFNA((VLOOKUP(A2257,'Fats and Greases'!A:B,2,FALSE)), "")</f>
        <v>21.75</v>
      </c>
      <c r="E2257" s="10">
        <f ca="1">_xlfn.IFNA((VLOOKUP(A2257,'Fats and Greases'!C:D,2,FALSE)), "")</f>
        <v>21.88</v>
      </c>
      <c r="F2257" s="10">
        <f ca="1">_xlfn.IFNA((VLOOKUP(A2257,'Fats and Greases'!E:F,2,FALSE)), "")</f>
        <v>15.5</v>
      </c>
      <c r="G2257" s="10">
        <f ca="1">_xlfn.IFNA((VLOOKUP(A2257,'Fats and Greases'!G:H,2,FALSE)), "")</f>
        <v>21.5</v>
      </c>
      <c r="H2257" s="10">
        <f ca="1">_xlfn.IFNA((VLOOKUP(A2257,'Fats and Greases'!I:J,2,FALSE)), "")</f>
        <v>18.5</v>
      </c>
      <c r="I2257" s="10">
        <f ca="1">_xlfn.IFNA((VLOOKUP(A2257,'Fats and Greases'!K:L,2,FALSE)), "")</f>
        <v>22</v>
      </c>
      <c r="J2257" s="10" t="str">
        <f ca="1">_xlfn.IFNA((VLOOKUP(A2257,'Fats and Greases'!M:N,2,FALSE)), "")</f>
        <v/>
      </c>
      <c r="K2257" s="10">
        <f ca="1">_xlfn.IFNA((VLOOKUP($A2257,'Fats and Greases'!O:P,2,FALSE)), "")</f>
        <v>21.25</v>
      </c>
      <c r="L2257" s="10">
        <f ca="1">_xlfn.IFNA((VLOOKUP($A2257,'Fats and Greases'!Q:R,2,FALSE)), "")</f>
        <v>13.75</v>
      </c>
      <c r="M2257" s="10">
        <f ca="1">_xlfn.IFNA((VLOOKUP($A2257,'Fats and Greases'!S:T,2,FALSE)), "")</f>
        <v>21.25</v>
      </c>
    </row>
    <row r="2258" spans="1:13" x14ac:dyDescent="0.2">
      <c r="A2258" s="18">
        <v>39944</v>
      </c>
      <c r="B2258" s="19">
        <f t="shared" si="70"/>
        <v>5</v>
      </c>
      <c r="C2258" s="19">
        <f t="shared" si="71"/>
        <v>2009</v>
      </c>
      <c r="D2258" s="10">
        <f ca="1">_xlfn.IFNA((VLOOKUP(A2258,'Fats and Greases'!A:B,2,FALSE)), "")</f>
        <v>21.75</v>
      </c>
      <c r="E2258" s="10">
        <f ca="1">_xlfn.IFNA((VLOOKUP(A2258,'Fats and Greases'!C:D,2,FALSE)), "")</f>
        <v>21.88</v>
      </c>
      <c r="F2258" s="10">
        <f ca="1">_xlfn.IFNA((VLOOKUP(A2258,'Fats and Greases'!E:F,2,FALSE)), "")</f>
        <v>15.5</v>
      </c>
      <c r="G2258" s="10">
        <f ca="1">_xlfn.IFNA((VLOOKUP(A2258,'Fats and Greases'!G:H,2,FALSE)), "")</f>
        <v>21.5</v>
      </c>
      <c r="H2258" s="10">
        <f ca="1">_xlfn.IFNA((VLOOKUP(A2258,'Fats and Greases'!I:J,2,FALSE)), "")</f>
        <v>18.5</v>
      </c>
      <c r="I2258" s="10">
        <f ca="1">_xlfn.IFNA((VLOOKUP(A2258,'Fats and Greases'!K:L,2,FALSE)), "")</f>
        <v>22</v>
      </c>
      <c r="J2258" s="10" t="str">
        <f ca="1">_xlfn.IFNA((VLOOKUP(A2258,'Fats and Greases'!M:N,2,FALSE)), "")</f>
        <v/>
      </c>
      <c r="K2258" s="10">
        <f ca="1">_xlfn.IFNA((VLOOKUP($A2258,'Fats and Greases'!O:P,2,FALSE)), "")</f>
        <v>21.75</v>
      </c>
      <c r="L2258" s="10">
        <f ca="1">_xlfn.IFNA((VLOOKUP($A2258,'Fats and Greases'!Q:R,2,FALSE)), "")</f>
        <v>13.75</v>
      </c>
      <c r="M2258" s="10">
        <f ca="1">_xlfn.IFNA((VLOOKUP($A2258,'Fats and Greases'!S:T,2,FALSE)), "")</f>
        <v>21.25</v>
      </c>
    </row>
    <row r="2259" spans="1:13" x14ac:dyDescent="0.2">
      <c r="A2259" s="18">
        <v>39945</v>
      </c>
      <c r="B2259" s="19">
        <f t="shared" si="70"/>
        <v>5</v>
      </c>
      <c r="C2259" s="19">
        <f t="shared" si="71"/>
        <v>2009</v>
      </c>
      <c r="D2259" s="10">
        <f ca="1">_xlfn.IFNA((VLOOKUP(A2259,'Fats and Greases'!A:B,2,FALSE)), "")</f>
        <v>22</v>
      </c>
      <c r="E2259" s="10">
        <f ca="1">_xlfn.IFNA((VLOOKUP(A2259,'Fats and Greases'!C:D,2,FALSE)), "")</f>
        <v>22</v>
      </c>
      <c r="F2259" s="10">
        <f ca="1">_xlfn.IFNA((VLOOKUP(A2259,'Fats and Greases'!E:F,2,FALSE)), "")</f>
        <v>15.5</v>
      </c>
      <c r="G2259" s="10">
        <f ca="1">_xlfn.IFNA((VLOOKUP(A2259,'Fats and Greases'!G:H,2,FALSE)), "")</f>
        <v>21.5</v>
      </c>
      <c r="H2259" s="10">
        <f ca="1">_xlfn.IFNA((VLOOKUP(A2259,'Fats and Greases'!I:J,2,FALSE)), "")</f>
        <v>18.5</v>
      </c>
      <c r="I2259" s="10">
        <f ca="1">_xlfn.IFNA((VLOOKUP(A2259,'Fats and Greases'!K:L,2,FALSE)), "")</f>
        <v>22.5</v>
      </c>
      <c r="J2259" s="10" t="str">
        <f ca="1">_xlfn.IFNA((VLOOKUP(A2259,'Fats and Greases'!M:N,2,FALSE)), "")</f>
        <v/>
      </c>
      <c r="K2259" s="10">
        <f ca="1">_xlfn.IFNA((VLOOKUP($A2259,'Fats and Greases'!O:P,2,FALSE)), "")</f>
        <v>22.5</v>
      </c>
      <c r="L2259" s="10">
        <f ca="1">_xlfn.IFNA((VLOOKUP($A2259,'Fats and Greases'!Q:R,2,FALSE)), "")</f>
        <v>13.75</v>
      </c>
      <c r="M2259" s="10">
        <f ca="1">_xlfn.IFNA((VLOOKUP($A2259,'Fats and Greases'!S:T,2,FALSE)), "")</f>
        <v>22</v>
      </c>
    </row>
    <row r="2260" spans="1:13" x14ac:dyDescent="0.2">
      <c r="A2260" s="18">
        <v>39946</v>
      </c>
      <c r="B2260" s="19">
        <f t="shared" si="70"/>
        <v>5</v>
      </c>
      <c r="C2260" s="19">
        <f t="shared" si="71"/>
        <v>2009</v>
      </c>
      <c r="D2260" s="10">
        <f ca="1">_xlfn.IFNA((VLOOKUP(A2260,'Fats and Greases'!A:B,2,FALSE)), "")</f>
        <v>22.38</v>
      </c>
      <c r="E2260" s="10">
        <f ca="1">_xlfn.IFNA((VLOOKUP(A2260,'Fats and Greases'!C:D,2,FALSE)), "")</f>
        <v>22.38</v>
      </c>
      <c r="F2260" s="10">
        <f ca="1">_xlfn.IFNA((VLOOKUP(A2260,'Fats and Greases'!E:F,2,FALSE)), "")</f>
        <v>15.75</v>
      </c>
      <c r="G2260" s="10">
        <f ca="1">_xlfn.IFNA((VLOOKUP(A2260,'Fats and Greases'!G:H,2,FALSE)), "")</f>
        <v>21.5</v>
      </c>
      <c r="H2260" s="10">
        <f ca="1">_xlfn.IFNA((VLOOKUP(A2260,'Fats and Greases'!I:J,2,FALSE)), "")</f>
        <v>19</v>
      </c>
      <c r="I2260" s="10">
        <f ca="1">_xlfn.IFNA((VLOOKUP(A2260,'Fats and Greases'!K:L,2,FALSE)), "")</f>
        <v>22.75</v>
      </c>
      <c r="J2260" s="10" t="str">
        <f ca="1">_xlfn.IFNA((VLOOKUP(A2260,'Fats and Greases'!M:N,2,FALSE)), "")</f>
        <v/>
      </c>
      <c r="K2260" s="10">
        <f ca="1">_xlfn.IFNA((VLOOKUP($A2260,'Fats and Greases'!O:P,2,FALSE)), "")</f>
        <v>22.5</v>
      </c>
      <c r="L2260" s="10">
        <f ca="1">_xlfn.IFNA((VLOOKUP($A2260,'Fats and Greases'!Q:R,2,FALSE)), "")</f>
        <v>14.38</v>
      </c>
      <c r="M2260" s="10">
        <f ca="1">_xlfn.IFNA((VLOOKUP($A2260,'Fats and Greases'!S:T,2,FALSE)), "")</f>
        <v>23</v>
      </c>
    </row>
    <row r="2261" spans="1:13" x14ac:dyDescent="0.2">
      <c r="A2261" s="18">
        <v>39947</v>
      </c>
      <c r="B2261" s="19">
        <f t="shared" si="70"/>
        <v>5</v>
      </c>
      <c r="C2261" s="19">
        <f t="shared" si="71"/>
        <v>2009</v>
      </c>
      <c r="D2261" s="10">
        <f ca="1">_xlfn.IFNA((VLOOKUP(A2261,'Fats and Greases'!A:B,2,FALSE)), "")</f>
        <v>22.5</v>
      </c>
      <c r="E2261" s="10">
        <f ca="1">_xlfn.IFNA((VLOOKUP(A2261,'Fats and Greases'!C:D,2,FALSE)), "")</f>
        <v>22.75</v>
      </c>
      <c r="F2261" s="10">
        <f ca="1">_xlfn.IFNA((VLOOKUP(A2261,'Fats and Greases'!E:F,2,FALSE)), "")</f>
        <v>15.75</v>
      </c>
      <c r="G2261" s="10">
        <f ca="1">_xlfn.IFNA((VLOOKUP(A2261,'Fats and Greases'!G:H,2,FALSE)), "")</f>
        <v>21.5</v>
      </c>
      <c r="H2261" s="10">
        <f ca="1">_xlfn.IFNA((VLOOKUP(A2261,'Fats and Greases'!I:J,2,FALSE)), "")</f>
        <v>19</v>
      </c>
      <c r="I2261" s="10">
        <f ca="1">_xlfn.IFNA((VLOOKUP(A2261,'Fats and Greases'!K:L,2,FALSE)), "")</f>
        <v>22.75</v>
      </c>
      <c r="J2261" s="10" t="str">
        <f ca="1">_xlfn.IFNA((VLOOKUP(A2261,'Fats and Greases'!M:N,2,FALSE)), "")</f>
        <v/>
      </c>
      <c r="K2261" s="10">
        <f ca="1">_xlfn.IFNA((VLOOKUP($A2261,'Fats and Greases'!O:P,2,FALSE)), "")</f>
        <v>22.75</v>
      </c>
      <c r="L2261" s="10">
        <f ca="1">_xlfn.IFNA((VLOOKUP($A2261,'Fats and Greases'!Q:R,2,FALSE)), "")</f>
        <v>14.38</v>
      </c>
      <c r="M2261" s="10">
        <f ca="1">_xlfn.IFNA((VLOOKUP($A2261,'Fats and Greases'!S:T,2,FALSE)), "")</f>
        <v>23</v>
      </c>
    </row>
    <row r="2262" spans="1:13" x14ac:dyDescent="0.2">
      <c r="A2262" s="18">
        <v>39948</v>
      </c>
      <c r="B2262" s="19">
        <f t="shared" si="70"/>
        <v>5</v>
      </c>
      <c r="C2262" s="19">
        <f t="shared" si="71"/>
        <v>2009</v>
      </c>
      <c r="D2262" s="10">
        <f ca="1">_xlfn.IFNA((VLOOKUP(A2262,'Fats and Greases'!A:B,2,FALSE)), "")</f>
        <v>22.5</v>
      </c>
      <c r="E2262" s="10">
        <f ca="1">_xlfn.IFNA((VLOOKUP(A2262,'Fats and Greases'!C:D,2,FALSE)), "")</f>
        <v>22.75</v>
      </c>
      <c r="F2262" s="10">
        <f ca="1">_xlfn.IFNA((VLOOKUP(A2262,'Fats and Greases'!E:F,2,FALSE)), "")</f>
        <v>16</v>
      </c>
      <c r="G2262" s="10">
        <f ca="1">_xlfn.IFNA((VLOOKUP(A2262,'Fats and Greases'!G:H,2,FALSE)), "")</f>
        <v>21.5</v>
      </c>
      <c r="H2262" s="10">
        <f ca="1">_xlfn.IFNA((VLOOKUP(A2262,'Fats and Greases'!I:J,2,FALSE)), "")</f>
        <v>19</v>
      </c>
      <c r="I2262" s="10">
        <f ca="1">_xlfn.IFNA((VLOOKUP(A2262,'Fats and Greases'!K:L,2,FALSE)), "")</f>
        <v>22.75</v>
      </c>
      <c r="J2262" s="10" t="str">
        <f ca="1">_xlfn.IFNA((VLOOKUP(A2262,'Fats and Greases'!M:N,2,FALSE)), "")</f>
        <v/>
      </c>
      <c r="K2262" s="10">
        <f ca="1">_xlfn.IFNA((VLOOKUP($A2262,'Fats and Greases'!O:P,2,FALSE)), "")</f>
        <v>22.75</v>
      </c>
      <c r="L2262" s="10">
        <f ca="1">_xlfn.IFNA((VLOOKUP($A2262,'Fats and Greases'!Q:R,2,FALSE)), "")</f>
        <v>14.38</v>
      </c>
      <c r="M2262" s="10">
        <f ca="1">_xlfn.IFNA((VLOOKUP($A2262,'Fats and Greases'!S:T,2,FALSE)), "")</f>
        <v>23</v>
      </c>
    </row>
    <row r="2263" spans="1:13" x14ac:dyDescent="0.2">
      <c r="A2263" s="18">
        <v>39951</v>
      </c>
      <c r="B2263" s="19">
        <f t="shared" si="70"/>
        <v>5</v>
      </c>
      <c r="C2263" s="19">
        <f t="shared" si="71"/>
        <v>2009</v>
      </c>
      <c r="D2263" s="10">
        <f ca="1">_xlfn.IFNA((VLOOKUP(A2263,'Fats and Greases'!A:B,2,FALSE)), "")</f>
        <v>22.5</v>
      </c>
      <c r="E2263" s="10">
        <f ca="1">_xlfn.IFNA((VLOOKUP(A2263,'Fats and Greases'!C:D,2,FALSE)), "")</f>
        <v>22.75</v>
      </c>
      <c r="F2263" s="10">
        <f ca="1">_xlfn.IFNA((VLOOKUP(A2263,'Fats and Greases'!E:F,2,FALSE)), "")</f>
        <v>16</v>
      </c>
      <c r="G2263" s="10">
        <f ca="1">_xlfn.IFNA((VLOOKUP(A2263,'Fats and Greases'!G:H,2,FALSE)), "")</f>
        <v>21.5</v>
      </c>
      <c r="H2263" s="10">
        <f ca="1">_xlfn.IFNA((VLOOKUP(A2263,'Fats and Greases'!I:J,2,FALSE)), "")</f>
        <v>20.5</v>
      </c>
      <c r="I2263" s="10">
        <f ca="1">_xlfn.IFNA((VLOOKUP(A2263,'Fats and Greases'!K:L,2,FALSE)), "")</f>
        <v>22.75</v>
      </c>
      <c r="J2263" s="10" t="str">
        <f ca="1">_xlfn.IFNA((VLOOKUP(A2263,'Fats and Greases'!M:N,2,FALSE)), "")</f>
        <v/>
      </c>
      <c r="K2263" s="10">
        <f ca="1">_xlfn.IFNA((VLOOKUP($A2263,'Fats and Greases'!O:P,2,FALSE)), "")</f>
        <v>22.75</v>
      </c>
      <c r="L2263" s="10">
        <f ca="1">_xlfn.IFNA((VLOOKUP($A2263,'Fats and Greases'!Q:R,2,FALSE)), "")</f>
        <v>14.38</v>
      </c>
      <c r="M2263" s="10">
        <f ca="1">_xlfn.IFNA((VLOOKUP($A2263,'Fats and Greases'!S:T,2,FALSE)), "")</f>
        <v>23</v>
      </c>
    </row>
    <row r="2264" spans="1:13" x14ac:dyDescent="0.2">
      <c r="A2264" s="18">
        <v>39952</v>
      </c>
      <c r="B2264" s="19">
        <f t="shared" si="70"/>
        <v>5</v>
      </c>
      <c r="C2264" s="19">
        <f t="shared" si="71"/>
        <v>2009</v>
      </c>
      <c r="D2264" s="10">
        <f ca="1">_xlfn.IFNA((VLOOKUP(A2264,'Fats and Greases'!A:B,2,FALSE)), "")</f>
        <v>22.75</v>
      </c>
      <c r="E2264" s="10">
        <f ca="1">_xlfn.IFNA((VLOOKUP(A2264,'Fats and Greases'!C:D,2,FALSE)), "")</f>
        <v>23.25</v>
      </c>
      <c r="F2264" s="10">
        <f ca="1">_xlfn.IFNA((VLOOKUP(A2264,'Fats and Greases'!E:F,2,FALSE)), "")</f>
        <v>17</v>
      </c>
      <c r="G2264" s="10">
        <f ca="1">_xlfn.IFNA((VLOOKUP(A2264,'Fats and Greases'!G:H,2,FALSE)), "")</f>
        <v>21.5</v>
      </c>
      <c r="H2264" s="10">
        <f ca="1">_xlfn.IFNA((VLOOKUP(A2264,'Fats and Greases'!I:J,2,FALSE)), "")</f>
        <v>20.5</v>
      </c>
      <c r="I2264" s="10">
        <f ca="1">_xlfn.IFNA((VLOOKUP(A2264,'Fats and Greases'!K:L,2,FALSE)), "")</f>
        <v>22.75</v>
      </c>
      <c r="J2264" s="10" t="str">
        <f ca="1">_xlfn.IFNA((VLOOKUP(A2264,'Fats and Greases'!M:N,2,FALSE)), "")</f>
        <v/>
      </c>
      <c r="K2264" s="10">
        <f ca="1">_xlfn.IFNA((VLOOKUP($A2264,'Fats and Greases'!O:P,2,FALSE)), "")</f>
        <v>23</v>
      </c>
      <c r="L2264" s="10">
        <f ca="1">_xlfn.IFNA((VLOOKUP($A2264,'Fats and Greases'!Q:R,2,FALSE)), "")</f>
        <v>14.38</v>
      </c>
      <c r="M2264" s="10">
        <f ca="1">_xlfn.IFNA((VLOOKUP($A2264,'Fats and Greases'!S:T,2,FALSE)), "")</f>
        <v>23</v>
      </c>
    </row>
    <row r="2265" spans="1:13" x14ac:dyDescent="0.2">
      <c r="A2265" s="18">
        <v>39953</v>
      </c>
      <c r="B2265" s="19">
        <f t="shared" si="70"/>
        <v>5</v>
      </c>
      <c r="C2265" s="19">
        <f t="shared" si="71"/>
        <v>2009</v>
      </c>
      <c r="D2265" s="10">
        <f ca="1">_xlfn.IFNA((VLOOKUP(A2265,'Fats and Greases'!A:B,2,FALSE)), "")</f>
        <v>22.75</v>
      </c>
      <c r="E2265" s="10">
        <f ca="1">_xlfn.IFNA((VLOOKUP(A2265,'Fats and Greases'!C:D,2,FALSE)), "")</f>
        <v>23.25</v>
      </c>
      <c r="F2265" s="10">
        <f ca="1">_xlfn.IFNA((VLOOKUP(A2265,'Fats and Greases'!E:F,2,FALSE)), "")</f>
        <v>17</v>
      </c>
      <c r="G2265" s="10">
        <f ca="1">_xlfn.IFNA((VLOOKUP(A2265,'Fats and Greases'!G:H,2,FALSE)), "")</f>
        <v>21.5</v>
      </c>
      <c r="H2265" s="10">
        <f ca="1">_xlfn.IFNA((VLOOKUP(A2265,'Fats and Greases'!I:J,2,FALSE)), "")</f>
        <v>20.5</v>
      </c>
      <c r="I2265" s="10">
        <f ca="1">_xlfn.IFNA((VLOOKUP(A2265,'Fats and Greases'!K:L,2,FALSE)), "")</f>
        <v>22.75</v>
      </c>
      <c r="J2265" s="10" t="str">
        <f ca="1">_xlfn.IFNA((VLOOKUP(A2265,'Fats and Greases'!M:N,2,FALSE)), "")</f>
        <v/>
      </c>
      <c r="K2265" s="10">
        <f ca="1">_xlfn.IFNA((VLOOKUP($A2265,'Fats and Greases'!O:P,2,FALSE)), "")</f>
        <v>23</v>
      </c>
      <c r="L2265" s="10">
        <f ca="1">_xlfn.IFNA((VLOOKUP($A2265,'Fats and Greases'!Q:R,2,FALSE)), "")</f>
        <v>14.38</v>
      </c>
      <c r="M2265" s="10">
        <f ca="1">_xlfn.IFNA((VLOOKUP($A2265,'Fats and Greases'!S:T,2,FALSE)), "")</f>
        <v>24.25</v>
      </c>
    </row>
    <row r="2266" spans="1:13" x14ac:dyDescent="0.2">
      <c r="A2266" s="18">
        <v>39954</v>
      </c>
      <c r="B2266" s="19">
        <f t="shared" si="70"/>
        <v>5</v>
      </c>
      <c r="C2266" s="19">
        <f t="shared" si="71"/>
        <v>2009</v>
      </c>
      <c r="D2266" s="10">
        <f ca="1">_xlfn.IFNA((VLOOKUP(A2266,'Fats and Greases'!A:B,2,FALSE)), "")</f>
        <v>23.25</v>
      </c>
      <c r="E2266" s="10">
        <f ca="1">_xlfn.IFNA((VLOOKUP(A2266,'Fats and Greases'!C:D,2,FALSE)), "")</f>
        <v>23.5</v>
      </c>
      <c r="F2266" s="10">
        <f ca="1">_xlfn.IFNA((VLOOKUP(A2266,'Fats and Greases'!E:F,2,FALSE)), "")</f>
        <v>17</v>
      </c>
      <c r="G2266" s="10">
        <f ca="1">_xlfn.IFNA((VLOOKUP(A2266,'Fats and Greases'!G:H,2,FALSE)), "")</f>
        <v>21.5</v>
      </c>
      <c r="H2266" s="10">
        <f ca="1">_xlfn.IFNA((VLOOKUP(A2266,'Fats and Greases'!I:J,2,FALSE)), "")</f>
        <v>20.5</v>
      </c>
      <c r="I2266" s="10">
        <f ca="1">_xlfn.IFNA((VLOOKUP(A2266,'Fats and Greases'!K:L,2,FALSE)), "")</f>
        <v>22.75</v>
      </c>
      <c r="J2266" s="10" t="str">
        <f ca="1">_xlfn.IFNA((VLOOKUP(A2266,'Fats and Greases'!M:N,2,FALSE)), "")</f>
        <v/>
      </c>
      <c r="K2266" s="10">
        <f ca="1">_xlfn.IFNA((VLOOKUP($A2266,'Fats and Greases'!O:P,2,FALSE)), "")</f>
        <v>23</v>
      </c>
      <c r="L2266" s="10">
        <f ca="1">_xlfn.IFNA((VLOOKUP($A2266,'Fats and Greases'!Q:R,2,FALSE)), "")</f>
        <v>14.38</v>
      </c>
      <c r="M2266" s="10">
        <f ca="1">_xlfn.IFNA((VLOOKUP($A2266,'Fats and Greases'!S:T,2,FALSE)), "")</f>
        <v>24.25</v>
      </c>
    </row>
    <row r="2267" spans="1:13" x14ac:dyDescent="0.2">
      <c r="A2267" s="18">
        <v>39955</v>
      </c>
      <c r="B2267" s="19">
        <f t="shared" si="70"/>
        <v>5</v>
      </c>
      <c r="C2267" s="19">
        <f t="shared" si="71"/>
        <v>2009</v>
      </c>
      <c r="D2267" s="10">
        <f ca="1">_xlfn.IFNA((VLOOKUP(A2267,'Fats and Greases'!A:B,2,FALSE)), "")</f>
        <v>23.25</v>
      </c>
      <c r="E2267" s="10">
        <f ca="1">_xlfn.IFNA((VLOOKUP(A2267,'Fats and Greases'!C:D,2,FALSE)), "")</f>
        <v>23.5</v>
      </c>
      <c r="F2267" s="10">
        <f ca="1">_xlfn.IFNA((VLOOKUP(A2267,'Fats and Greases'!E:F,2,FALSE)), "")</f>
        <v>18</v>
      </c>
      <c r="G2267" s="10">
        <f ca="1">_xlfn.IFNA((VLOOKUP(A2267,'Fats and Greases'!G:H,2,FALSE)), "")</f>
        <v>21.5</v>
      </c>
      <c r="H2267" s="10">
        <f ca="1">_xlfn.IFNA((VLOOKUP(A2267,'Fats and Greases'!I:J,2,FALSE)), "")</f>
        <v>20.5</v>
      </c>
      <c r="I2267" s="10">
        <f ca="1">_xlfn.IFNA((VLOOKUP(A2267,'Fats and Greases'!K:L,2,FALSE)), "")</f>
        <v>22.75</v>
      </c>
      <c r="J2267" s="10" t="str">
        <f ca="1">_xlfn.IFNA((VLOOKUP(A2267,'Fats and Greases'!M:N,2,FALSE)), "")</f>
        <v/>
      </c>
      <c r="K2267" s="10">
        <f ca="1">_xlfn.IFNA((VLOOKUP($A2267,'Fats and Greases'!O:P,2,FALSE)), "")</f>
        <v>23</v>
      </c>
      <c r="L2267" s="10">
        <f ca="1">_xlfn.IFNA((VLOOKUP($A2267,'Fats and Greases'!Q:R,2,FALSE)), "")</f>
        <v>14.38</v>
      </c>
      <c r="M2267" s="10">
        <f ca="1">_xlfn.IFNA((VLOOKUP($A2267,'Fats and Greases'!S:T,2,FALSE)), "")</f>
        <v>24.25</v>
      </c>
    </row>
    <row r="2268" spans="1:13" x14ac:dyDescent="0.2">
      <c r="A2268" s="18">
        <v>39958</v>
      </c>
      <c r="B2268" s="19">
        <f t="shared" si="70"/>
        <v>5</v>
      </c>
      <c r="C2268" s="19">
        <f t="shared" si="71"/>
        <v>2009</v>
      </c>
      <c r="D2268" s="10" t="str">
        <f ca="1">_xlfn.IFNA((VLOOKUP(A2268,'Fats and Greases'!A:B,2,FALSE)), "")</f>
        <v/>
      </c>
      <c r="E2268" s="10" t="str">
        <f ca="1">_xlfn.IFNA((VLOOKUP(A2268,'Fats and Greases'!C:D,2,FALSE)), "")</f>
        <v/>
      </c>
      <c r="F2268" s="10" t="str">
        <f ca="1">_xlfn.IFNA((VLOOKUP(A2268,'Fats and Greases'!E:F,2,FALSE)), "")</f>
        <v/>
      </c>
      <c r="G2268" s="10" t="str">
        <f ca="1">_xlfn.IFNA((VLOOKUP(A2268,'Fats and Greases'!G:H,2,FALSE)), "")</f>
        <v/>
      </c>
      <c r="H2268" s="10" t="str">
        <f ca="1">_xlfn.IFNA((VLOOKUP(A2268,'Fats and Greases'!I:J,2,FALSE)), "")</f>
        <v/>
      </c>
      <c r="I2268" s="10" t="str">
        <f ca="1">_xlfn.IFNA((VLOOKUP(A2268,'Fats and Greases'!K:L,2,FALSE)), "")</f>
        <v/>
      </c>
      <c r="J2268" s="10" t="str">
        <f ca="1">_xlfn.IFNA((VLOOKUP(A2268,'Fats and Greases'!M:N,2,FALSE)), "")</f>
        <v/>
      </c>
      <c r="K2268" s="10" t="str">
        <f ca="1">_xlfn.IFNA((VLOOKUP($A2268,'Fats and Greases'!O:P,2,FALSE)), "")</f>
        <v/>
      </c>
      <c r="L2268" s="10" t="str">
        <f ca="1">_xlfn.IFNA((VLOOKUP($A2268,'Fats and Greases'!Q:R,2,FALSE)), "")</f>
        <v/>
      </c>
      <c r="M2268" s="10" t="str">
        <f ca="1">_xlfn.IFNA((VLOOKUP($A2268,'Fats and Greases'!S:T,2,FALSE)), "")</f>
        <v/>
      </c>
    </row>
    <row r="2269" spans="1:13" x14ac:dyDescent="0.2">
      <c r="A2269" s="18">
        <v>39959</v>
      </c>
      <c r="B2269" s="19">
        <f t="shared" si="70"/>
        <v>5</v>
      </c>
      <c r="C2269" s="19">
        <f t="shared" si="71"/>
        <v>2009</v>
      </c>
      <c r="D2269" s="10">
        <f ca="1">_xlfn.IFNA((VLOOKUP(A2269,'Fats and Greases'!A:B,2,FALSE)), "")</f>
        <v>24.25</v>
      </c>
      <c r="E2269" s="10">
        <f ca="1">_xlfn.IFNA((VLOOKUP(A2269,'Fats and Greases'!C:D,2,FALSE)), "")</f>
        <v>24.25</v>
      </c>
      <c r="F2269" s="10">
        <f ca="1">_xlfn.IFNA((VLOOKUP(A2269,'Fats and Greases'!E:F,2,FALSE)), "")</f>
        <v>18</v>
      </c>
      <c r="G2269" s="10">
        <f ca="1">_xlfn.IFNA((VLOOKUP(A2269,'Fats and Greases'!G:H,2,FALSE)), "")</f>
        <v>22</v>
      </c>
      <c r="H2269" s="10">
        <f ca="1">_xlfn.IFNA((VLOOKUP(A2269,'Fats and Greases'!I:J,2,FALSE)), "")</f>
        <v>22</v>
      </c>
      <c r="I2269" s="10">
        <f ca="1">_xlfn.IFNA((VLOOKUP(A2269,'Fats and Greases'!K:L,2,FALSE)), "")</f>
        <v>25.25</v>
      </c>
      <c r="J2269" s="10" t="str">
        <f ca="1">_xlfn.IFNA((VLOOKUP(A2269,'Fats and Greases'!M:N,2,FALSE)), "")</f>
        <v/>
      </c>
      <c r="K2269" s="10">
        <f ca="1">_xlfn.IFNA((VLOOKUP($A2269,'Fats and Greases'!O:P,2,FALSE)), "")</f>
        <v>23.25</v>
      </c>
      <c r="L2269" s="10">
        <f ca="1">_xlfn.IFNA((VLOOKUP($A2269,'Fats and Greases'!Q:R,2,FALSE)), "")</f>
        <v>15</v>
      </c>
      <c r="M2269" s="10">
        <f ca="1">_xlfn.IFNA((VLOOKUP($A2269,'Fats and Greases'!S:T,2,FALSE)), "")</f>
        <v>24.25</v>
      </c>
    </row>
    <row r="2270" spans="1:13" x14ac:dyDescent="0.2">
      <c r="A2270" s="18">
        <v>39960</v>
      </c>
      <c r="B2270" s="19">
        <f t="shared" si="70"/>
        <v>5</v>
      </c>
      <c r="C2270" s="19">
        <f t="shared" si="71"/>
        <v>2009</v>
      </c>
      <c r="D2270" s="10">
        <f ca="1">_xlfn.IFNA((VLOOKUP(A2270,'Fats and Greases'!A:B,2,FALSE)), "")</f>
        <v>24.75</v>
      </c>
      <c r="E2270" s="10">
        <f ca="1">_xlfn.IFNA((VLOOKUP(A2270,'Fats and Greases'!C:D,2,FALSE)), "")</f>
        <v>24.75</v>
      </c>
      <c r="F2270" s="10">
        <f ca="1">_xlfn.IFNA((VLOOKUP(A2270,'Fats and Greases'!E:F,2,FALSE)), "")</f>
        <v>18</v>
      </c>
      <c r="G2270" s="10">
        <f ca="1">_xlfn.IFNA((VLOOKUP(A2270,'Fats and Greases'!G:H,2,FALSE)), "")</f>
        <v>23</v>
      </c>
      <c r="H2270" s="10">
        <f ca="1">_xlfn.IFNA((VLOOKUP(A2270,'Fats and Greases'!I:J,2,FALSE)), "")</f>
        <v>22</v>
      </c>
      <c r="I2270" s="10">
        <f ca="1">_xlfn.IFNA((VLOOKUP(A2270,'Fats and Greases'!K:L,2,FALSE)), "")</f>
        <v>25.25</v>
      </c>
      <c r="J2270" s="10" t="str">
        <f ca="1">_xlfn.IFNA((VLOOKUP(A2270,'Fats and Greases'!M:N,2,FALSE)), "")</f>
        <v/>
      </c>
      <c r="K2270" s="10">
        <f ca="1">_xlfn.IFNA((VLOOKUP($A2270,'Fats and Greases'!O:P,2,FALSE)), "")</f>
        <v>23.75</v>
      </c>
      <c r="L2270" s="10">
        <f ca="1">_xlfn.IFNA((VLOOKUP($A2270,'Fats and Greases'!Q:R,2,FALSE)), "")</f>
        <v>15</v>
      </c>
      <c r="M2270" s="10">
        <f ca="1">_xlfn.IFNA((VLOOKUP($A2270,'Fats and Greases'!S:T,2,FALSE)), "")</f>
        <v>26</v>
      </c>
    </row>
    <row r="2271" spans="1:13" x14ac:dyDescent="0.2">
      <c r="A2271" s="18">
        <v>39961</v>
      </c>
      <c r="B2271" s="19">
        <f t="shared" si="70"/>
        <v>5</v>
      </c>
      <c r="C2271" s="19">
        <f t="shared" si="71"/>
        <v>2009</v>
      </c>
      <c r="D2271" s="10">
        <f ca="1">_xlfn.IFNA((VLOOKUP(A2271,'Fats and Greases'!A:B,2,FALSE)), "")</f>
        <v>25</v>
      </c>
      <c r="E2271" s="10">
        <f ca="1">_xlfn.IFNA((VLOOKUP(A2271,'Fats and Greases'!C:D,2,FALSE)), "")</f>
        <v>26</v>
      </c>
      <c r="F2271" s="10">
        <f ca="1">_xlfn.IFNA((VLOOKUP(A2271,'Fats and Greases'!E:F,2,FALSE)), "")</f>
        <v>18</v>
      </c>
      <c r="G2271" s="10">
        <f ca="1">_xlfn.IFNA((VLOOKUP(A2271,'Fats and Greases'!G:H,2,FALSE)), "")</f>
        <v>23.5</v>
      </c>
      <c r="H2271" s="10">
        <f ca="1">_xlfn.IFNA((VLOOKUP(A2271,'Fats and Greases'!I:J,2,FALSE)), "")</f>
        <v>22</v>
      </c>
      <c r="I2271" s="10">
        <f ca="1">_xlfn.IFNA((VLOOKUP(A2271,'Fats and Greases'!K:L,2,FALSE)), "")</f>
        <v>25.25</v>
      </c>
      <c r="J2271" s="10" t="str">
        <f ca="1">_xlfn.IFNA((VLOOKUP(A2271,'Fats and Greases'!M:N,2,FALSE)), "")</f>
        <v/>
      </c>
      <c r="K2271" s="10">
        <f ca="1">_xlfn.IFNA((VLOOKUP($A2271,'Fats and Greases'!O:P,2,FALSE)), "")</f>
        <v>24.25</v>
      </c>
      <c r="L2271" s="10" t="str">
        <f ca="1">_xlfn.IFNA((VLOOKUP($A2271,'Fats and Greases'!Q:R,2,FALSE)), "")</f>
        <v/>
      </c>
      <c r="M2271" s="10">
        <f ca="1">_xlfn.IFNA((VLOOKUP($A2271,'Fats and Greases'!S:T,2,FALSE)), "")</f>
        <v>26</v>
      </c>
    </row>
    <row r="2272" spans="1:13" x14ac:dyDescent="0.2">
      <c r="A2272" s="18">
        <v>39962</v>
      </c>
      <c r="B2272" s="19">
        <f t="shared" si="70"/>
        <v>5</v>
      </c>
      <c r="C2272" s="19">
        <f t="shared" si="71"/>
        <v>2009</v>
      </c>
      <c r="D2272" s="10">
        <f ca="1">_xlfn.IFNA((VLOOKUP(A2272,'Fats and Greases'!A:B,2,FALSE)), "")</f>
        <v>25.5</v>
      </c>
      <c r="E2272" s="10">
        <f ca="1">_xlfn.IFNA((VLOOKUP(A2272,'Fats and Greases'!C:D,2,FALSE)), "")</f>
        <v>26</v>
      </c>
      <c r="F2272" s="10">
        <f ca="1">_xlfn.IFNA((VLOOKUP(A2272,'Fats and Greases'!E:F,2,FALSE)), "")</f>
        <v>18</v>
      </c>
      <c r="G2272" s="10">
        <f ca="1">_xlfn.IFNA((VLOOKUP(A2272,'Fats and Greases'!G:H,2,FALSE)), "")</f>
        <v>23.5</v>
      </c>
      <c r="H2272" s="10">
        <f ca="1">_xlfn.IFNA((VLOOKUP(A2272,'Fats and Greases'!I:J,2,FALSE)), "")</f>
        <v>22</v>
      </c>
      <c r="I2272" s="10">
        <f ca="1">_xlfn.IFNA((VLOOKUP(A2272,'Fats and Greases'!K:L,2,FALSE)), "")</f>
        <v>25.25</v>
      </c>
      <c r="J2272" s="10" t="str">
        <f ca="1">_xlfn.IFNA((VLOOKUP(A2272,'Fats and Greases'!M:N,2,FALSE)), "")</f>
        <v/>
      </c>
      <c r="K2272" s="10">
        <f ca="1">_xlfn.IFNA((VLOOKUP($A2272,'Fats and Greases'!O:P,2,FALSE)), "")</f>
        <v>24.25</v>
      </c>
      <c r="L2272" s="10" t="str">
        <f ca="1">_xlfn.IFNA((VLOOKUP($A2272,'Fats and Greases'!Q:R,2,FALSE)), "")</f>
        <v/>
      </c>
      <c r="M2272" s="10">
        <f ca="1">_xlfn.IFNA((VLOOKUP($A2272,'Fats and Greases'!S:T,2,FALSE)), "")</f>
        <v>26</v>
      </c>
    </row>
    <row r="2273" spans="1:13" x14ac:dyDescent="0.2">
      <c r="A2273" s="18">
        <v>39965</v>
      </c>
      <c r="B2273" s="19">
        <f t="shared" si="70"/>
        <v>6</v>
      </c>
      <c r="C2273" s="19">
        <f t="shared" si="71"/>
        <v>2009</v>
      </c>
      <c r="D2273" s="10">
        <f ca="1">_xlfn.IFNA((VLOOKUP(A2273,'Fats and Greases'!A:B,2,FALSE)), "")</f>
        <v>26.5</v>
      </c>
      <c r="E2273" s="10">
        <f ca="1">_xlfn.IFNA((VLOOKUP(A2273,'Fats and Greases'!C:D,2,FALSE)), "")</f>
        <v>26.75</v>
      </c>
      <c r="F2273" s="10">
        <f ca="1">_xlfn.IFNA((VLOOKUP(A2273,'Fats and Greases'!E:F,2,FALSE)), "")</f>
        <v>18</v>
      </c>
      <c r="G2273" s="10">
        <f ca="1">_xlfn.IFNA((VLOOKUP(A2273,'Fats and Greases'!G:H,2,FALSE)), "")</f>
        <v>23.5</v>
      </c>
      <c r="H2273" s="10">
        <f ca="1">_xlfn.IFNA((VLOOKUP(A2273,'Fats and Greases'!I:J,2,FALSE)), "")</f>
        <v>22</v>
      </c>
      <c r="I2273" s="10">
        <f ca="1">_xlfn.IFNA((VLOOKUP(A2273,'Fats and Greases'!K:L,2,FALSE)), "")</f>
        <v>25.25</v>
      </c>
      <c r="J2273" s="10" t="str">
        <f ca="1">_xlfn.IFNA((VLOOKUP(A2273,'Fats and Greases'!M:N,2,FALSE)), "")</f>
        <v/>
      </c>
      <c r="K2273" s="10">
        <f ca="1">_xlfn.IFNA((VLOOKUP($A2273,'Fats and Greases'!O:P,2,FALSE)), "")</f>
        <v>24.75</v>
      </c>
      <c r="L2273" s="10" t="str">
        <f ca="1">_xlfn.IFNA((VLOOKUP($A2273,'Fats and Greases'!Q:R,2,FALSE)), "")</f>
        <v/>
      </c>
      <c r="M2273" s="10">
        <f ca="1">_xlfn.IFNA((VLOOKUP($A2273,'Fats and Greases'!S:T,2,FALSE)), "")</f>
        <v>27.5</v>
      </c>
    </row>
    <row r="2274" spans="1:13" x14ac:dyDescent="0.2">
      <c r="A2274" s="18">
        <v>39966</v>
      </c>
      <c r="B2274" s="19">
        <f t="shared" si="70"/>
        <v>6</v>
      </c>
      <c r="C2274" s="19">
        <f t="shared" si="71"/>
        <v>2009</v>
      </c>
      <c r="D2274" s="10">
        <f ca="1">_xlfn.IFNA((VLOOKUP(A2274,'Fats and Greases'!A:B,2,FALSE)), "")</f>
        <v>27.5</v>
      </c>
      <c r="E2274" s="10">
        <f ca="1">_xlfn.IFNA((VLOOKUP(A2274,'Fats and Greases'!C:D,2,FALSE)), "")</f>
        <v>27.5</v>
      </c>
      <c r="F2274" s="10">
        <f ca="1">_xlfn.IFNA((VLOOKUP(A2274,'Fats and Greases'!E:F,2,FALSE)), "")</f>
        <v>18.5</v>
      </c>
      <c r="G2274" s="10">
        <f ca="1">_xlfn.IFNA((VLOOKUP(A2274,'Fats and Greases'!G:H,2,FALSE)), "")</f>
        <v>24.5</v>
      </c>
      <c r="H2274" s="10">
        <f ca="1">_xlfn.IFNA((VLOOKUP(A2274,'Fats and Greases'!I:J,2,FALSE)), "")</f>
        <v>23.25</v>
      </c>
      <c r="I2274" s="10">
        <f ca="1">_xlfn.IFNA((VLOOKUP(A2274,'Fats and Greases'!K:L,2,FALSE)), "")</f>
        <v>26.25</v>
      </c>
      <c r="J2274" s="10" t="str">
        <f ca="1">_xlfn.IFNA((VLOOKUP(A2274,'Fats and Greases'!M:N,2,FALSE)), "")</f>
        <v/>
      </c>
      <c r="K2274" s="10">
        <f ca="1">_xlfn.IFNA((VLOOKUP($A2274,'Fats and Greases'!O:P,2,FALSE)), "")</f>
        <v>25.25</v>
      </c>
      <c r="L2274" s="10">
        <f ca="1">_xlfn.IFNA((VLOOKUP($A2274,'Fats and Greases'!Q:R,2,FALSE)), "")</f>
        <v>20</v>
      </c>
      <c r="M2274" s="10">
        <f ca="1">_xlfn.IFNA((VLOOKUP($A2274,'Fats and Greases'!S:T,2,FALSE)), "")</f>
        <v>28</v>
      </c>
    </row>
    <row r="2275" spans="1:13" x14ac:dyDescent="0.2">
      <c r="A2275" s="18">
        <v>39967</v>
      </c>
      <c r="B2275" s="19">
        <f t="shared" si="70"/>
        <v>6</v>
      </c>
      <c r="C2275" s="19">
        <f t="shared" si="71"/>
        <v>2009</v>
      </c>
      <c r="D2275" s="10">
        <f ca="1">_xlfn.IFNA((VLOOKUP(A2275,'Fats and Greases'!A:B,2,FALSE)), "")</f>
        <v>27.5</v>
      </c>
      <c r="E2275" s="10">
        <f ca="1">_xlfn.IFNA((VLOOKUP(A2275,'Fats and Greases'!C:D,2,FALSE)), "")</f>
        <v>28.25</v>
      </c>
      <c r="F2275" s="10">
        <f ca="1">_xlfn.IFNA((VLOOKUP(A2275,'Fats and Greases'!E:F,2,FALSE)), "")</f>
        <v>18.5</v>
      </c>
      <c r="G2275" s="10">
        <f ca="1">_xlfn.IFNA((VLOOKUP(A2275,'Fats and Greases'!G:H,2,FALSE)), "")</f>
        <v>24.5</v>
      </c>
      <c r="H2275" s="10">
        <f ca="1">_xlfn.IFNA((VLOOKUP(A2275,'Fats and Greases'!I:J,2,FALSE)), "")</f>
        <v>23.25</v>
      </c>
      <c r="I2275" s="10">
        <f ca="1">_xlfn.IFNA((VLOOKUP(A2275,'Fats and Greases'!K:L,2,FALSE)), "")</f>
        <v>26.5</v>
      </c>
      <c r="J2275" s="10" t="str">
        <f ca="1">_xlfn.IFNA((VLOOKUP(A2275,'Fats and Greases'!M:N,2,FALSE)), "")</f>
        <v/>
      </c>
      <c r="K2275" s="10">
        <f ca="1">_xlfn.IFNA((VLOOKUP($A2275,'Fats and Greases'!O:P,2,FALSE)), "")</f>
        <v>25.25</v>
      </c>
      <c r="L2275" s="10">
        <f ca="1">_xlfn.IFNA((VLOOKUP($A2275,'Fats and Greases'!Q:R,2,FALSE)), "")</f>
        <v>20</v>
      </c>
      <c r="M2275" s="10">
        <f ca="1">_xlfn.IFNA((VLOOKUP($A2275,'Fats and Greases'!S:T,2,FALSE)), "")</f>
        <v>28.25</v>
      </c>
    </row>
    <row r="2276" spans="1:13" x14ac:dyDescent="0.2">
      <c r="A2276" s="18">
        <v>39968</v>
      </c>
      <c r="B2276" s="19">
        <f t="shared" si="70"/>
        <v>6</v>
      </c>
      <c r="C2276" s="19">
        <f t="shared" si="71"/>
        <v>2009</v>
      </c>
      <c r="D2276" s="10">
        <f ca="1">_xlfn.IFNA((VLOOKUP(A2276,'Fats and Greases'!A:B,2,FALSE)), "")</f>
        <v>28.5</v>
      </c>
      <c r="E2276" s="10">
        <f ca="1">_xlfn.IFNA((VLOOKUP(A2276,'Fats and Greases'!C:D,2,FALSE)), "")</f>
        <v>28.5</v>
      </c>
      <c r="F2276" s="10">
        <f ca="1">_xlfn.IFNA((VLOOKUP(A2276,'Fats and Greases'!E:F,2,FALSE)), "")</f>
        <v>19</v>
      </c>
      <c r="G2276" s="10">
        <f ca="1">_xlfn.IFNA((VLOOKUP(A2276,'Fats and Greases'!G:H,2,FALSE)), "")</f>
        <v>24.5</v>
      </c>
      <c r="H2276" s="10">
        <f ca="1">_xlfn.IFNA((VLOOKUP(A2276,'Fats and Greases'!I:J,2,FALSE)), "")</f>
        <v>23.25</v>
      </c>
      <c r="I2276" s="10">
        <f ca="1">_xlfn.IFNA((VLOOKUP(A2276,'Fats and Greases'!K:L,2,FALSE)), "")</f>
        <v>26.5</v>
      </c>
      <c r="J2276" s="10" t="str">
        <f ca="1">_xlfn.IFNA((VLOOKUP(A2276,'Fats and Greases'!M:N,2,FALSE)), "")</f>
        <v/>
      </c>
      <c r="K2276" s="10">
        <f ca="1">_xlfn.IFNA((VLOOKUP($A2276,'Fats and Greases'!O:P,2,FALSE)), "")</f>
        <v>26.25</v>
      </c>
      <c r="L2276" s="10">
        <f ca="1">_xlfn.IFNA((VLOOKUP($A2276,'Fats and Greases'!Q:R,2,FALSE)), "")</f>
        <v>20</v>
      </c>
      <c r="M2276" s="10">
        <f ca="1">_xlfn.IFNA((VLOOKUP($A2276,'Fats and Greases'!S:T,2,FALSE)), "")</f>
        <v>28.25</v>
      </c>
    </row>
    <row r="2277" spans="1:13" x14ac:dyDescent="0.2">
      <c r="A2277" s="18">
        <v>39969</v>
      </c>
      <c r="B2277" s="19">
        <f t="shared" si="70"/>
        <v>6</v>
      </c>
      <c r="C2277" s="19">
        <f t="shared" si="71"/>
        <v>2009</v>
      </c>
      <c r="D2277" s="10">
        <f ca="1">_xlfn.IFNA((VLOOKUP(A2277,'Fats and Greases'!A:B,2,FALSE)), "")</f>
        <v>28.5</v>
      </c>
      <c r="E2277" s="10">
        <f ca="1">_xlfn.IFNA((VLOOKUP(A2277,'Fats and Greases'!C:D,2,FALSE)), "")</f>
        <v>28.5</v>
      </c>
      <c r="F2277" s="10">
        <f ca="1">_xlfn.IFNA((VLOOKUP(A2277,'Fats and Greases'!E:F,2,FALSE)), "")</f>
        <v>18.88</v>
      </c>
      <c r="G2277" s="10">
        <f ca="1">_xlfn.IFNA((VLOOKUP(A2277,'Fats and Greases'!G:H,2,FALSE)), "")</f>
        <v>24.5</v>
      </c>
      <c r="H2277" s="10">
        <f ca="1">_xlfn.IFNA((VLOOKUP(A2277,'Fats and Greases'!I:J,2,FALSE)), "")</f>
        <v>23.25</v>
      </c>
      <c r="I2277" s="10">
        <f ca="1">_xlfn.IFNA((VLOOKUP(A2277,'Fats and Greases'!K:L,2,FALSE)), "")</f>
        <v>26.5</v>
      </c>
      <c r="J2277" s="10" t="str">
        <f ca="1">_xlfn.IFNA((VLOOKUP(A2277,'Fats and Greases'!M:N,2,FALSE)), "")</f>
        <v/>
      </c>
      <c r="K2277" s="10">
        <f ca="1">_xlfn.IFNA((VLOOKUP($A2277,'Fats and Greases'!O:P,2,FALSE)), "")</f>
        <v>26.25</v>
      </c>
      <c r="L2277" s="10">
        <f ca="1">_xlfn.IFNA((VLOOKUP($A2277,'Fats and Greases'!Q:R,2,FALSE)), "")</f>
        <v>20</v>
      </c>
      <c r="M2277" s="10">
        <f ca="1">_xlfn.IFNA((VLOOKUP($A2277,'Fats and Greases'!S:T,2,FALSE)), "")</f>
        <v>28.25</v>
      </c>
    </row>
    <row r="2278" spans="1:13" x14ac:dyDescent="0.2">
      <c r="A2278" s="18">
        <v>39972</v>
      </c>
      <c r="B2278" s="19">
        <f t="shared" si="70"/>
        <v>6</v>
      </c>
      <c r="C2278" s="19">
        <f t="shared" si="71"/>
        <v>2009</v>
      </c>
      <c r="D2278" s="10">
        <f ca="1">_xlfn.IFNA((VLOOKUP(A2278,'Fats and Greases'!A:B,2,FALSE)), "")</f>
        <v>28.5</v>
      </c>
      <c r="E2278" s="10">
        <f ca="1">_xlfn.IFNA((VLOOKUP(A2278,'Fats and Greases'!C:D,2,FALSE)), "")</f>
        <v>28.5</v>
      </c>
      <c r="F2278" s="10">
        <f ca="1">_xlfn.IFNA((VLOOKUP(A2278,'Fats and Greases'!E:F,2,FALSE)), "")</f>
        <v>18.88</v>
      </c>
      <c r="G2278" s="10">
        <f ca="1">_xlfn.IFNA((VLOOKUP(A2278,'Fats and Greases'!G:H,2,FALSE)), "")</f>
        <v>24.5</v>
      </c>
      <c r="H2278" s="10">
        <f ca="1">_xlfn.IFNA((VLOOKUP(A2278,'Fats and Greases'!I:J,2,FALSE)), "")</f>
        <v>23.25</v>
      </c>
      <c r="I2278" s="10">
        <f ca="1">_xlfn.IFNA((VLOOKUP(A2278,'Fats and Greases'!K:L,2,FALSE)), "")</f>
        <v>26.5</v>
      </c>
      <c r="J2278" s="10" t="str">
        <f ca="1">_xlfn.IFNA((VLOOKUP(A2278,'Fats and Greases'!M:N,2,FALSE)), "")</f>
        <v/>
      </c>
      <c r="K2278" s="10">
        <f ca="1">_xlfn.IFNA((VLOOKUP($A2278,'Fats and Greases'!O:P,2,FALSE)), "")</f>
        <v>26.25</v>
      </c>
      <c r="L2278" s="10">
        <f ca="1">_xlfn.IFNA((VLOOKUP($A2278,'Fats and Greases'!Q:R,2,FALSE)), "")</f>
        <v>20</v>
      </c>
      <c r="M2278" s="10">
        <f ca="1">_xlfn.IFNA((VLOOKUP($A2278,'Fats and Greases'!S:T,2,FALSE)), "")</f>
        <v>28.25</v>
      </c>
    </row>
    <row r="2279" spans="1:13" x14ac:dyDescent="0.2">
      <c r="A2279" s="18">
        <v>39973</v>
      </c>
      <c r="B2279" s="19">
        <f t="shared" si="70"/>
        <v>6</v>
      </c>
      <c r="C2279" s="19">
        <f t="shared" si="71"/>
        <v>2009</v>
      </c>
      <c r="D2279" s="10">
        <f ca="1">_xlfn.IFNA((VLOOKUP(A2279,'Fats and Greases'!A:B,2,FALSE)), "")</f>
        <v>28.5</v>
      </c>
      <c r="E2279" s="10">
        <f ca="1">_xlfn.IFNA((VLOOKUP(A2279,'Fats and Greases'!C:D,2,FALSE)), "")</f>
        <v>28.5</v>
      </c>
      <c r="F2279" s="10">
        <f ca="1">_xlfn.IFNA((VLOOKUP(A2279,'Fats and Greases'!E:F,2,FALSE)), "")</f>
        <v>18.88</v>
      </c>
      <c r="G2279" s="10">
        <f ca="1">_xlfn.IFNA((VLOOKUP(A2279,'Fats and Greases'!G:H,2,FALSE)), "")</f>
        <v>24.5</v>
      </c>
      <c r="H2279" s="10">
        <f ca="1">_xlfn.IFNA((VLOOKUP(A2279,'Fats and Greases'!I:J,2,FALSE)), "")</f>
        <v>23.25</v>
      </c>
      <c r="I2279" s="10">
        <f ca="1">_xlfn.IFNA((VLOOKUP(A2279,'Fats and Greases'!K:L,2,FALSE)), "")</f>
        <v>27</v>
      </c>
      <c r="J2279" s="10" t="str">
        <f ca="1">_xlfn.IFNA((VLOOKUP(A2279,'Fats and Greases'!M:N,2,FALSE)), "")</f>
        <v/>
      </c>
      <c r="K2279" s="10">
        <f ca="1">_xlfn.IFNA((VLOOKUP($A2279,'Fats and Greases'!O:P,2,FALSE)), "")</f>
        <v>26.25</v>
      </c>
      <c r="L2279" s="10">
        <f ca="1">_xlfn.IFNA((VLOOKUP($A2279,'Fats and Greases'!Q:R,2,FALSE)), "")</f>
        <v>20</v>
      </c>
      <c r="M2279" s="10">
        <f ca="1">_xlfn.IFNA((VLOOKUP($A2279,'Fats and Greases'!S:T,2,FALSE)), "")</f>
        <v>28.25</v>
      </c>
    </row>
    <row r="2280" spans="1:13" x14ac:dyDescent="0.2">
      <c r="A2280" s="18">
        <v>39974</v>
      </c>
      <c r="B2280" s="19">
        <f t="shared" si="70"/>
        <v>6</v>
      </c>
      <c r="C2280" s="19">
        <f t="shared" si="71"/>
        <v>2009</v>
      </c>
      <c r="D2280" s="10">
        <f ca="1">_xlfn.IFNA((VLOOKUP(A2280,'Fats and Greases'!A:B,2,FALSE)), "")</f>
        <v>28.5</v>
      </c>
      <c r="E2280" s="10">
        <f ca="1">_xlfn.IFNA((VLOOKUP(A2280,'Fats and Greases'!C:D,2,FALSE)), "")</f>
        <v>28.5</v>
      </c>
      <c r="F2280" s="10">
        <f ca="1">_xlfn.IFNA((VLOOKUP(A2280,'Fats and Greases'!E:F,2,FALSE)), "")</f>
        <v>18.88</v>
      </c>
      <c r="G2280" s="10">
        <f ca="1">_xlfn.IFNA((VLOOKUP(A2280,'Fats and Greases'!G:H,2,FALSE)), "")</f>
        <v>24.5</v>
      </c>
      <c r="H2280" s="10">
        <f ca="1">_xlfn.IFNA((VLOOKUP(A2280,'Fats and Greases'!I:J,2,FALSE)), "")</f>
        <v>23.25</v>
      </c>
      <c r="I2280" s="10">
        <f ca="1">_xlfn.IFNA((VLOOKUP(A2280,'Fats and Greases'!K:L,2,FALSE)), "")</f>
        <v>27</v>
      </c>
      <c r="J2280" s="10" t="str">
        <f ca="1">_xlfn.IFNA((VLOOKUP(A2280,'Fats and Greases'!M:N,2,FALSE)), "")</f>
        <v/>
      </c>
      <c r="K2280" s="10">
        <f ca="1">_xlfn.IFNA((VLOOKUP($A2280,'Fats and Greases'!O:P,2,FALSE)), "")</f>
        <v>26.25</v>
      </c>
      <c r="L2280" s="10">
        <f ca="1">_xlfn.IFNA((VLOOKUP($A2280,'Fats and Greases'!Q:R,2,FALSE)), "")</f>
        <v>20</v>
      </c>
      <c r="M2280" s="10">
        <f ca="1">_xlfn.IFNA((VLOOKUP($A2280,'Fats and Greases'!S:T,2,FALSE)), "")</f>
        <v>28.25</v>
      </c>
    </row>
    <row r="2281" spans="1:13" x14ac:dyDescent="0.2">
      <c r="A2281" s="18">
        <v>39975</v>
      </c>
      <c r="B2281" s="19">
        <f t="shared" si="70"/>
        <v>6</v>
      </c>
      <c r="C2281" s="19">
        <f t="shared" si="71"/>
        <v>2009</v>
      </c>
      <c r="D2281" s="10">
        <f ca="1">_xlfn.IFNA((VLOOKUP(A2281,'Fats and Greases'!A:B,2,FALSE)), "")</f>
        <v>28.5</v>
      </c>
      <c r="E2281" s="10">
        <f ca="1">_xlfn.IFNA((VLOOKUP(A2281,'Fats and Greases'!C:D,2,FALSE)), "")</f>
        <v>28.5</v>
      </c>
      <c r="F2281" s="10">
        <f ca="1">_xlfn.IFNA((VLOOKUP(A2281,'Fats and Greases'!E:F,2,FALSE)), "")</f>
        <v>18.88</v>
      </c>
      <c r="G2281" s="10">
        <f ca="1">_xlfn.IFNA((VLOOKUP(A2281,'Fats and Greases'!G:H,2,FALSE)), "")</f>
        <v>24.5</v>
      </c>
      <c r="H2281" s="10">
        <f ca="1">_xlfn.IFNA((VLOOKUP(A2281,'Fats and Greases'!I:J,2,FALSE)), "")</f>
        <v>23.25</v>
      </c>
      <c r="I2281" s="10">
        <f ca="1">_xlfn.IFNA((VLOOKUP(A2281,'Fats and Greases'!K:L,2,FALSE)), "")</f>
        <v>27</v>
      </c>
      <c r="J2281" s="10" t="str">
        <f ca="1">_xlfn.IFNA((VLOOKUP(A2281,'Fats and Greases'!M:N,2,FALSE)), "")</f>
        <v/>
      </c>
      <c r="K2281" s="10">
        <f ca="1">_xlfn.IFNA((VLOOKUP($A2281,'Fats and Greases'!O:P,2,FALSE)), "")</f>
        <v>26.25</v>
      </c>
      <c r="L2281" s="10">
        <f ca="1">_xlfn.IFNA((VLOOKUP($A2281,'Fats and Greases'!Q:R,2,FALSE)), "")</f>
        <v>20</v>
      </c>
      <c r="M2281" s="10">
        <f ca="1">_xlfn.IFNA((VLOOKUP($A2281,'Fats and Greases'!S:T,2,FALSE)), "")</f>
        <v>28.25</v>
      </c>
    </row>
    <row r="2282" spans="1:13" x14ac:dyDescent="0.2">
      <c r="A2282" s="18">
        <v>39976</v>
      </c>
      <c r="B2282" s="19">
        <f t="shared" si="70"/>
        <v>6</v>
      </c>
      <c r="C2282" s="19">
        <f t="shared" si="71"/>
        <v>2009</v>
      </c>
      <c r="D2282" s="10">
        <f ca="1">_xlfn.IFNA((VLOOKUP(A2282,'Fats and Greases'!A:B,2,FALSE)), "")</f>
        <v>28</v>
      </c>
      <c r="E2282" s="10">
        <f ca="1">_xlfn.IFNA((VLOOKUP(A2282,'Fats and Greases'!C:D,2,FALSE)), "")</f>
        <v>28</v>
      </c>
      <c r="F2282" s="10">
        <f ca="1">_xlfn.IFNA((VLOOKUP(A2282,'Fats and Greases'!E:F,2,FALSE)), "")</f>
        <v>19.38</v>
      </c>
      <c r="G2282" s="10">
        <f ca="1">_xlfn.IFNA((VLOOKUP(A2282,'Fats and Greases'!G:H,2,FALSE)), "")</f>
        <v>24.5</v>
      </c>
      <c r="H2282" s="10">
        <f ca="1">_xlfn.IFNA((VLOOKUP(A2282,'Fats and Greases'!I:J,2,FALSE)), "")</f>
        <v>24.5</v>
      </c>
      <c r="I2282" s="10">
        <f ca="1">_xlfn.IFNA((VLOOKUP(A2282,'Fats and Greases'!K:L,2,FALSE)), "")</f>
        <v>27</v>
      </c>
      <c r="J2282" s="10" t="str">
        <f ca="1">_xlfn.IFNA((VLOOKUP(A2282,'Fats and Greases'!M:N,2,FALSE)), "")</f>
        <v/>
      </c>
      <c r="K2282" s="10">
        <f ca="1">_xlfn.IFNA((VLOOKUP($A2282,'Fats and Greases'!O:P,2,FALSE)), "")</f>
        <v>26.25</v>
      </c>
      <c r="L2282" s="10">
        <f ca="1">_xlfn.IFNA((VLOOKUP($A2282,'Fats and Greases'!Q:R,2,FALSE)), "")</f>
        <v>20</v>
      </c>
      <c r="M2282" s="10">
        <f ca="1">_xlfn.IFNA((VLOOKUP($A2282,'Fats and Greases'!S:T,2,FALSE)), "")</f>
        <v>28.25</v>
      </c>
    </row>
    <row r="2283" spans="1:13" x14ac:dyDescent="0.2">
      <c r="A2283" s="18">
        <v>39979</v>
      </c>
      <c r="B2283" s="19">
        <f t="shared" si="70"/>
        <v>6</v>
      </c>
      <c r="C2283" s="19">
        <f t="shared" si="71"/>
        <v>2009</v>
      </c>
      <c r="D2283" s="10">
        <f ca="1">_xlfn.IFNA((VLOOKUP(A2283,'Fats and Greases'!A:B,2,FALSE)), "")</f>
        <v>28</v>
      </c>
      <c r="E2283" s="10">
        <f ca="1">_xlfn.IFNA((VLOOKUP(A2283,'Fats and Greases'!C:D,2,FALSE)), "")</f>
        <v>29</v>
      </c>
      <c r="F2283" s="10">
        <f ca="1">_xlfn.IFNA((VLOOKUP(A2283,'Fats and Greases'!E:F,2,FALSE)), "")</f>
        <v>19.38</v>
      </c>
      <c r="G2283" s="10">
        <f ca="1">_xlfn.IFNA((VLOOKUP(A2283,'Fats and Greases'!G:H,2,FALSE)), "")</f>
        <v>24.5</v>
      </c>
      <c r="H2283" s="10">
        <f ca="1">_xlfn.IFNA((VLOOKUP(A2283,'Fats and Greases'!I:J,2,FALSE)), "")</f>
        <v>24.5</v>
      </c>
      <c r="I2283" s="10">
        <f ca="1">_xlfn.IFNA((VLOOKUP(A2283,'Fats and Greases'!K:L,2,FALSE)), "")</f>
        <v>27</v>
      </c>
      <c r="J2283" s="10" t="str">
        <f ca="1">_xlfn.IFNA((VLOOKUP(A2283,'Fats and Greases'!M:N,2,FALSE)), "")</f>
        <v/>
      </c>
      <c r="K2283" s="10">
        <f ca="1">_xlfn.IFNA((VLOOKUP($A2283,'Fats and Greases'!O:P,2,FALSE)), "")</f>
        <v>26.25</v>
      </c>
      <c r="L2283" s="10">
        <f ca="1">_xlfn.IFNA((VLOOKUP($A2283,'Fats and Greases'!Q:R,2,FALSE)), "")</f>
        <v>20</v>
      </c>
      <c r="M2283" s="10">
        <f ca="1">_xlfn.IFNA((VLOOKUP($A2283,'Fats and Greases'!S:T,2,FALSE)), "")</f>
        <v>28.25</v>
      </c>
    </row>
    <row r="2284" spans="1:13" x14ac:dyDescent="0.2">
      <c r="A2284" s="18">
        <v>39980</v>
      </c>
      <c r="B2284" s="19">
        <f t="shared" si="70"/>
        <v>6</v>
      </c>
      <c r="C2284" s="19">
        <f t="shared" si="71"/>
        <v>2009</v>
      </c>
      <c r="D2284" s="10">
        <f ca="1">_xlfn.IFNA((VLOOKUP(A2284,'Fats and Greases'!A:B,2,FALSE)), "")</f>
        <v>26.5</v>
      </c>
      <c r="E2284" s="10">
        <f ca="1">_xlfn.IFNA((VLOOKUP(A2284,'Fats and Greases'!C:D,2,FALSE)), "")</f>
        <v>28.5</v>
      </c>
      <c r="F2284" s="10">
        <f ca="1">_xlfn.IFNA((VLOOKUP(A2284,'Fats and Greases'!E:F,2,FALSE)), "")</f>
        <v>19.38</v>
      </c>
      <c r="G2284" s="10">
        <f ca="1">_xlfn.IFNA((VLOOKUP(A2284,'Fats and Greases'!G:H,2,FALSE)), "")</f>
        <v>24.5</v>
      </c>
      <c r="H2284" s="10">
        <f ca="1">_xlfn.IFNA((VLOOKUP(A2284,'Fats and Greases'!I:J,2,FALSE)), "")</f>
        <v>24.5</v>
      </c>
      <c r="I2284" s="10">
        <f ca="1">_xlfn.IFNA((VLOOKUP(A2284,'Fats and Greases'!K:L,2,FALSE)), "")</f>
        <v>26.5</v>
      </c>
      <c r="J2284" s="10" t="str">
        <f ca="1">_xlfn.IFNA((VLOOKUP(A2284,'Fats and Greases'!M:N,2,FALSE)), "")</f>
        <v/>
      </c>
      <c r="K2284" s="10">
        <f ca="1">_xlfn.IFNA((VLOOKUP($A2284,'Fats and Greases'!O:P,2,FALSE)), "")</f>
        <v>26</v>
      </c>
      <c r="L2284" s="10">
        <f ca="1">_xlfn.IFNA((VLOOKUP($A2284,'Fats and Greases'!Q:R,2,FALSE)), "")</f>
        <v>20</v>
      </c>
      <c r="M2284" s="10">
        <f ca="1">_xlfn.IFNA((VLOOKUP($A2284,'Fats and Greases'!S:T,2,FALSE)), "")</f>
        <v>28.25</v>
      </c>
    </row>
    <row r="2285" spans="1:13" x14ac:dyDescent="0.2">
      <c r="A2285" s="18">
        <v>39981</v>
      </c>
      <c r="B2285" s="19">
        <f t="shared" si="70"/>
        <v>6</v>
      </c>
      <c r="C2285" s="19">
        <f t="shared" si="71"/>
        <v>2009</v>
      </c>
      <c r="D2285" s="10">
        <f ca="1">_xlfn.IFNA((VLOOKUP(A2285,'Fats and Greases'!A:B,2,FALSE)), "")</f>
        <v>26.5</v>
      </c>
      <c r="E2285" s="10">
        <f ca="1">_xlfn.IFNA((VLOOKUP(A2285,'Fats and Greases'!C:D,2,FALSE)), "")</f>
        <v>28.5</v>
      </c>
      <c r="F2285" s="10">
        <f ca="1">_xlfn.IFNA((VLOOKUP(A2285,'Fats and Greases'!E:F,2,FALSE)), "")</f>
        <v>19.38</v>
      </c>
      <c r="G2285" s="10">
        <f ca="1">_xlfn.IFNA((VLOOKUP(A2285,'Fats and Greases'!G:H,2,FALSE)), "")</f>
        <v>24.5</v>
      </c>
      <c r="H2285" s="10">
        <f ca="1">_xlfn.IFNA((VLOOKUP(A2285,'Fats and Greases'!I:J,2,FALSE)), "")</f>
        <v>24.5</v>
      </c>
      <c r="I2285" s="10">
        <f ca="1">_xlfn.IFNA((VLOOKUP(A2285,'Fats and Greases'!K:L,2,FALSE)), "")</f>
        <v>26.5</v>
      </c>
      <c r="J2285" s="10" t="str">
        <f ca="1">_xlfn.IFNA((VLOOKUP(A2285,'Fats and Greases'!M:N,2,FALSE)), "")</f>
        <v/>
      </c>
      <c r="K2285" s="10">
        <f ca="1">_xlfn.IFNA((VLOOKUP($A2285,'Fats and Greases'!O:P,2,FALSE)), "")</f>
        <v>26</v>
      </c>
      <c r="L2285" s="10">
        <f ca="1">_xlfn.IFNA((VLOOKUP($A2285,'Fats and Greases'!Q:R,2,FALSE)), "")</f>
        <v>20</v>
      </c>
      <c r="M2285" s="10">
        <f ca="1">_xlfn.IFNA((VLOOKUP($A2285,'Fats and Greases'!S:T,2,FALSE)), "")</f>
        <v>28.25</v>
      </c>
    </row>
    <row r="2286" spans="1:13" x14ac:dyDescent="0.2">
      <c r="A2286" s="18">
        <v>39982</v>
      </c>
      <c r="B2286" s="19">
        <f t="shared" si="70"/>
        <v>6</v>
      </c>
      <c r="C2286" s="19">
        <f t="shared" si="71"/>
        <v>2009</v>
      </c>
      <c r="D2286" s="10">
        <f ca="1">_xlfn.IFNA((VLOOKUP(A2286,'Fats and Greases'!A:B,2,FALSE)), "")</f>
        <v>26.25</v>
      </c>
      <c r="E2286" s="10">
        <f ca="1">_xlfn.IFNA((VLOOKUP(A2286,'Fats and Greases'!C:D,2,FALSE)), "")</f>
        <v>27</v>
      </c>
      <c r="F2286" s="10">
        <f ca="1">_xlfn.IFNA((VLOOKUP(A2286,'Fats and Greases'!E:F,2,FALSE)), "")</f>
        <v>19.38</v>
      </c>
      <c r="G2286" s="10">
        <f ca="1">_xlfn.IFNA((VLOOKUP(A2286,'Fats and Greases'!G:H,2,FALSE)), "")</f>
        <v>24.5</v>
      </c>
      <c r="H2286" s="10">
        <f ca="1">_xlfn.IFNA((VLOOKUP(A2286,'Fats and Greases'!I:J,2,FALSE)), "")</f>
        <v>24.5</v>
      </c>
      <c r="I2286" s="10">
        <f ca="1">_xlfn.IFNA((VLOOKUP(A2286,'Fats and Greases'!K:L,2,FALSE)), "")</f>
        <v>26.5</v>
      </c>
      <c r="J2286" s="10" t="str">
        <f ca="1">_xlfn.IFNA((VLOOKUP(A2286,'Fats and Greases'!M:N,2,FALSE)), "")</f>
        <v/>
      </c>
      <c r="K2286" s="10">
        <f ca="1">_xlfn.IFNA((VLOOKUP($A2286,'Fats and Greases'!O:P,2,FALSE)), "")</f>
        <v>25.25</v>
      </c>
      <c r="L2286" s="10">
        <f ca="1">_xlfn.IFNA((VLOOKUP($A2286,'Fats and Greases'!Q:R,2,FALSE)), "")</f>
        <v>20</v>
      </c>
      <c r="M2286" s="10">
        <f ca="1">_xlfn.IFNA((VLOOKUP($A2286,'Fats and Greases'!S:T,2,FALSE)), "")</f>
        <v>28.25</v>
      </c>
    </row>
    <row r="2287" spans="1:13" x14ac:dyDescent="0.2">
      <c r="A2287" s="18">
        <v>39983</v>
      </c>
      <c r="B2287" s="19">
        <f t="shared" si="70"/>
        <v>6</v>
      </c>
      <c r="C2287" s="19">
        <f t="shared" si="71"/>
        <v>2009</v>
      </c>
      <c r="D2287" s="10">
        <f ca="1">_xlfn.IFNA((VLOOKUP(A2287,'Fats and Greases'!A:B,2,FALSE)), "")</f>
        <v>26.25</v>
      </c>
      <c r="E2287" s="10">
        <f ca="1">_xlfn.IFNA((VLOOKUP(A2287,'Fats and Greases'!C:D,2,FALSE)), "")</f>
        <v>27.25</v>
      </c>
      <c r="F2287" s="10">
        <f ca="1">_xlfn.IFNA((VLOOKUP(A2287,'Fats and Greases'!E:F,2,FALSE)), "")</f>
        <v>19.38</v>
      </c>
      <c r="G2287" s="10">
        <f ca="1">_xlfn.IFNA((VLOOKUP(A2287,'Fats and Greases'!G:H,2,FALSE)), "")</f>
        <v>24.5</v>
      </c>
      <c r="H2287" s="10">
        <f ca="1">_xlfn.IFNA((VLOOKUP(A2287,'Fats and Greases'!I:J,2,FALSE)), "")</f>
        <v>24.5</v>
      </c>
      <c r="I2287" s="10">
        <f ca="1">_xlfn.IFNA((VLOOKUP(A2287,'Fats and Greases'!K:L,2,FALSE)), "")</f>
        <v>26.5</v>
      </c>
      <c r="J2287" s="10" t="str">
        <f ca="1">_xlfn.IFNA((VLOOKUP(A2287,'Fats and Greases'!M:N,2,FALSE)), "")</f>
        <v/>
      </c>
      <c r="K2287" s="10">
        <f ca="1">_xlfn.IFNA((VLOOKUP($A2287,'Fats and Greases'!O:P,2,FALSE)), "")</f>
        <v>25.25</v>
      </c>
      <c r="L2287" s="10">
        <f ca="1">_xlfn.IFNA((VLOOKUP($A2287,'Fats and Greases'!Q:R,2,FALSE)), "")</f>
        <v>20</v>
      </c>
      <c r="M2287" s="10">
        <f ca="1">_xlfn.IFNA((VLOOKUP($A2287,'Fats and Greases'!S:T,2,FALSE)), "")</f>
        <v>28.25</v>
      </c>
    </row>
    <row r="2288" spans="1:13" x14ac:dyDescent="0.2">
      <c r="A2288" s="18">
        <v>39986</v>
      </c>
      <c r="B2288" s="19">
        <f t="shared" si="70"/>
        <v>6</v>
      </c>
      <c r="C2288" s="19">
        <f t="shared" si="71"/>
        <v>2009</v>
      </c>
      <c r="D2288" s="10">
        <f ca="1">_xlfn.IFNA((VLOOKUP(A2288,'Fats and Greases'!A:B,2,FALSE)), "")</f>
        <v>26.25</v>
      </c>
      <c r="E2288" s="10">
        <f ca="1">_xlfn.IFNA((VLOOKUP(A2288,'Fats and Greases'!C:D,2,FALSE)), "")</f>
        <v>27.25</v>
      </c>
      <c r="F2288" s="10">
        <f ca="1">_xlfn.IFNA((VLOOKUP(A2288,'Fats and Greases'!E:F,2,FALSE)), "")</f>
        <v>19.38</v>
      </c>
      <c r="G2288" s="10">
        <f ca="1">_xlfn.IFNA((VLOOKUP(A2288,'Fats and Greases'!G:H,2,FALSE)), "")</f>
        <v>24.5</v>
      </c>
      <c r="H2288" s="10">
        <f ca="1">_xlfn.IFNA((VLOOKUP(A2288,'Fats and Greases'!I:J,2,FALSE)), "")</f>
        <v>24.5</v>
      </c>
      <c r="I2288" s="10">
        <f ca="1">_xlfn.IFNA((VLOOKUP(A2288,'Fats and Greases'!K:L,2,FALSE)), "")</f>
        <v>26.5</v>
      </c>
      <c r="J2288" s="10" t="str">
        <f ca="1">_xlfn.IFNA((VLOOKUP(A2288,'Fats and Greases'!M:N,2,FALSE)), "")</f>
        <v/>
      </c>
      <c r="K2288" s="10">
        <f ca="1">_xlfn.IFNA((VLOOKUP($A2288,'Fats and Greases'!O:P,2,FALSE)), "")</f>
        <v>25.25</v>
      </c>
      <c r="L2288" s="10">
        <f ca="1">_xlfn.IFNA((VLOOKUP($A2288,'Fats and Greases'!Q:R,2,FALSE)), "")</f>
        <v>20</v>
      </c>
      <c r="M2288" s="10">
        <f ca="1">_xlfn.IFNA((VLOOKUP($A2288,'Fats and Greases'!S:T,2,FALSE)), "")</f>
        <v>28.25</v>
      </c>
    </row>
    <row r="2289" spans="1:13" x14ac:dyDescent="0.2">
      <c r="A2289" s="18">
        <v>39987</v>
      </c>
      <c r="B2289" s="19">
        <f t="shared" si="70"/>
        <v>6</v>
      </c>
      <c r="C2289" s="19">
        <f t="shared" si="71"/>
        <v>2009</v>
      </c>
      <c r="D2289" s="10">
        <f ca="1">_xlfn.IFNA((VLOOKUP(A2289,'Fats and Greases'!A:B,2,FALSE)), "")</f>
        <v>26.5</v>
      </c>
      <c r="E2289" s="10">
        <f ca="1">_xlfn.IFNA((VLOOKUP(A2289,'Fats and Greases'!C:D,2,FALSE)), "")</f>
        <v>26.5</v>
      </c>
      <c r="F2289" s="10">
        <f ca="1">_xlfn.IFNA((VLOOKUP(A2289,'Fats and Greases'!E:F,2,FALSE)), "")</f>
        <v>19.38</v>
      </c>
      <c r="G2289" s="10">
        <f ca="1">_xlfn.IFNA((VLOOKUP(A2289,'Fats and Greases'!G:H,2,FALSE)), "")</f>
        <v>24.5</v>
      </c>
      <c r="H2289" s="10">
        <f ca="1">_xlfn.IFNA((VLOOKUP(A2289,'Fats and Greases'!I:J,2,FALSE)), "")</f>
        <v>24.5</v>
      </c>
      <c r="I2289" s="10">
        <f ca="1">_xlfn.IFNA((VLOOKUP(A2289,'Fats and Greases'!K:L,2,FALSE)), "")</f>
        <v>25.75</v>
      </c>
      <c r="J2289" s="10" t="str">
        <f ca="1">_xlfn.IFNA((VLOOKUP(A2289,'Fats and Greases'!M:N,2,FALSE)), "")</f>
        <v/>
      </c>
      <c r="K2289" s="10">
        <f ca="1">_xlfn.IFNA((VLOOKUP($A2289,'Fats and Greases'!O:P,2,FALSE)), "")</f>
        <v>25</v>
      </c>
      <c r="L2289" s="10">
        <f ca="1">_xlfn.IFNA((VLOOKUP($A2289,'Fats and Greases'!Q:R,2,FALSE)), "")</f>
        <v>20</v>
      </c>
      <c r="M2289" s="10">
        <f ca="1">_xlfn.IFNA((VLOOKUP($A2289,'Fats and Greases'!S:T,2,FALSE)), "")</f>
        <v>28.25</v>
      </c>
    </row>
    <row r="2290" spans="1:13" x14ac:dyDescent="0.2">
      <c r="A2290" s="18">
        <v>39988</v>
      </c>
      <c r="B2290" s="19">
        <f t="shared" si="70"/>
        <v>6</v>
      </c>
      <c r="C2290" s="19">
        <f t="shared" si="71"/>
        <v>2009</v>
      </c>
      <c r="D2290" s="10">
        <f ca="1">_xlfn.IFNA((VLOOKUP(A2290,'Fats and Greases'!A:B,2,FALSE)), "")</f>
        <v>25.5</v>
      </c>
      <c r="E2290" s="10">
        <f ca="1">_xlfn.IFNA((VLOOKUP(A2290,'Fats and Greases'!C:D,2,FALSE)), "")</f>
        <v>26.5</v>
      </c>
      <c r="F2290" s="10">
        <f ca="1">_xlfn.IFNA((VLOOKUP(A2290,'Fats and Greases'!E:F,2,FALSE)), "")</f>
        <v>19.38</v>
      </c>
      <c r="G2290" s="10">
        <f ca="1">_xlfn.IFNA((VLOOKUP(A2290,'Fats and Greases'!G:H,2,FALSE)), "")</f>
        <v>24.5</v>
      </c>
      <c r="H2290" s="10">
        <f ca="1">_xlfn.IFNA((VLOOKUP(A2290,'Fats and Greases'!I:J,2,FALSE)), "")</f>
        <v>24.5</v>
      </c>
      <c r="I2290" s="10">
        <f ca="1">_xlfn.IFNA((VLOOKUP(A2290,'Fats and Greases'!K:L,2,FALSE)), "")</f>
        <v>25.75</v>
      </c>
      <c r="J2290" s="10" t="str">
        <f ca="1">_xlfn.IFNA((VLOOKUP(A2290,'Fats and Greases'!M:N,2,FALSE)), "")</f>
        <v/>
      </c>
      <c r="K2290" s="10">
        <f ca="1">_xlfn.IFNA((VLOOKUP($A2290,'Fats and Greases'!O:P,2,FALSE)), "")</f>
        <v>25</v>
      </c>
      <c r="L2290" s="10">
        <f ca="1">_xlfn.IFNA((VLOOKUP($A2290,'Fats and Greases'!Q:R,2,FALSE)), "")</f>
        <v>20</v>
      </c>
      <c r="M2290" s="10">
        <f ca="1">_xlfn.IFNA((VLOOKUP($A2290,'Fats and Greases'!S:T,2,FALSE)), "")</f>
        <v>28.25</v>
      </c>
    </row>
    <row r="2291" spans="1:13" x14ac:dyDescent="0.2">
      <c r="A2291" s="18">
        <v>39989</v>
      </c>
      <c r="B2291" s="19">
        <f t="shared" si="70"/>
        <v>6</v>
      </c>
      <c r="C2291" s="19">
        <f t="shared" si="71"/>
        <v>2009</v>
      </c>
      <c r="D2291" s="10">
        <f ca="1">_xlfn.IFNA((VLOOKUP(A2291,'Fats and Greases'!A:B,2,FALSE)), "")</f>
        <v>25</v>
      </c>
      <c r="E2291" s="10">
        <f ca="1">_xlfn.IFNA((VLOOKUP(A2291,'Fats and Greases'!C:D,2,FALSE)), "")</f>
        <v>25</v>
      </c>
      <c r="F2291" s="10">
        <f ca="1">_xlfn.IFNA((VLOOKUP(A2291,'Fats and Greases'!E:F,2,FALSE)), "")</f>
        <v>19.38</v>
      </c>
      <c r="G2291" s="10">
        <f ca="1">_xlfn.IFNA((VLOOKUP(A2291,'Fats and Greases'!G:H,2,FALSE)), "")</f>
        <v>24.5</v>
      </c>
      <c r="H2291" s="10">
        <f ca="1">_xlfn.IFNA((VLOOKUP(A2291,'Fats and Greases'!I:J,2,FALSE)), "")</f>
        <v>24.5</v>
      </c>
      <c r="I2291" s="10">
        <f ca="1">_xlfn.IFNA((VLOOKUP(A2291,'Fats and Greases'!K:L,2,FALSE)), "")</f>
        <v>25.75</v>
      </c>
      <c r="J2291" s="10" t="str">
        <f ca="1">_xlfn.IFNA((VLOOKUP(A2291,'Fats and Greases'!M:N,2,FALSE)), "")</f>
        <v/>
      </c>
      <c r="K2291" s="10">
        <f ca="1">_xlfn.IFNA((VLOOKUP($A2291,'Fats and Greases'!O:P,2,FALSE)), "")</f>
        <v>25</v>
      </c>
      <c r="L2291" s="10">
        <f ca="1">_xlfn.IFNA((VLOOKUP($A2291,'Fats and Greases'!Q:R,2,FALSE)), "")</f>
        <v>20</v>
      </c>
      <c r="M2291" s="10">
        <f ca="1">_xlfn.IFNA((VLOOKUP($A2291,'Fats and Greases'!S:T,2,FALSE)), "")</f>
        <v>28.25</v>
      </c>
    </row>
    <row r="2292" spans="1:13" x14ac:dyDescent="0.2">
      <c r="A2292" s="18">
        <v>39990</v>
      </c>
      <c r="B2292" s="19">
        <f t="shared" si="70"/>
        <v>6</v>
      </c>
      <c r="C2292" s="19">
        <f t="shared" si="71"/>
        <v>2009</v>
      </c>
      <c r="D2292" s="10">
        <f ca="1">_xlfn.IFNA((VLOOKUP(A2292,'Fats and Greases'!A:B,2,FALSE)), "")</f>
        <v>24.5</v>
      </c>
      <c r="E2292" s="10">
        <f ca="1">_xlfn.IFNA((VLOOKUP(A2292,'Fats and Greases'!C:D,2,FALSE)), "")</f>
        <v>24.5</v>
      </c>
      <c r="F2292" s="10">
        <f ca="1">_xlfn.IFNA((VLOOKUP(A2292,'Fats and Greases'!E:F,2,FALSE)), "")</f>
        <v>19.38</v>
      </c>
      <c r="G2292" s="10">
        <f ca="1">_xlfn.IFNA((VLOOKUP(A2292,'Fats and Greases'!G:H,2,FALSE)), "")</f>
        <v>24.5</v>
      </c>
      <c r="H2292" s="10">
        <f ca="1">_xlfn.IFNA((VLOOKUP(A2292,'Fats and Greases'!I:J,2,FALSE)), "")</f>
        <v>24.5</v>
      </c>
      <c r="I2292" s="10">
        <f ca="1">_xlfn.IFNA((VLOOKUP(A2292,'Fats and Greases'!K:L,2,FALSE)), "")</f>
        <v>25.75</v>
      </c>
      <c r="J2292" s="10" t="str">
        <f ca="1">_xlfn.IFNA((VLOOKUP(A2292,'Fats and Greases'!M:N,2,FALSE)), "")</f>
        <v/>
      </c>
      <c r="K2292" s="10">
        <f ca="1">_xlfn.IFNA((VLOOKUP($A2292,'Fats and Greases'!O:P,2,FALSE)), "")</f>
        <v>25</v>
      </c>
      <c r="L2292" s="10">
        <f ca="1">_xlfn.IFNA((VLOOKUP($A2292,'Fats and Greases'!Q:R,2,FALSE)), "")</f>
        <v>20</v>
      </c>
      <c r="M2292" s="10">
        <f ca="1">_xlfn.IFNA((VLOOKUP($A2292,'Fats and Greases'!S:T,2,FALSE)), "")</f>
        <v>28.25</v>
      </c>
    </row>
    <row r="2293" spans="1:13" x14ac:dyDescent="0.2">
      <c r="A2293" s="18">
        <v>39993</v>
      </c>
      <c r="B2293" s="19">
        <f t="shared" si="70"/>
        <v>6</v>
      </c>
      <c r="C2293" s="19">
        <f t="shared" si="71"/>
        <v>2009</v>
      </c>
      <c r="D2293" s="10">
        <f ca="1">_xlfn.IFNA((VLOOKUP(A2293,'Fats and Greases'!A:B,2,FALSE)), "")</f>
        <v>24.5</v>
      </c>
      <c r="E2293" s="10">
        <f ca="1">_xlfn.IFNA((VLOOKUP(A2293,'Fats and Greases'!C:D,2,FALSE)), "")</f>
        <v>24.5</v>
      </c>
      <c r="F2293" s="10">
        <f ca="1">_xlfn.IFNA((VLOOKUP(A2293,'Fats and Greases'!E:F,2,FALSE)), "")</f>
        <v>19.38</v>
      </c>
      <c r="G2293" s="10">
        <f ca="1">_xlfn.IFNA((VLOOKUP(A2293,'Fats and Greases'!G:H,2,FALSE)), "")</f>
        <v>24.5</v>
      </c>
      <c r="H2293" s="10">
        <f ca="1">_xlfn.IFNA((VLOOKUP(A2293,'Fats and Greases'!I:J,2,FALSE)), "")</f>
        <v>24.5</v>
      </c>
      <c r="I2293" s="10">
        <f ca="1">_xlfn.IFNA((VLOOKUP(A2293,'Fats and Greases'!K:L,2,FALSE)), "")</f>
        <v>25.75</v>
      </c>
      <c r="J2293" s="10" t="str">
        <f ca="1">_xlfn.IFNA((VLOOKUP(A2293,'Fats and Greases'!M:N,2,FALSE)), "")</f>
        <v/>
      </c>
      <c r="K2293" s="10">
        <f ca="1">_xlfn.IFNA((VLOOKUP($A2293,'Fats and Greases'!O:P,2,FALSE)), "")</f>
        <v>25</v>
      </c>
      <c r="L2293" s="10">
        <f ca="1">_xlfn.IFNA((VLOOKUP($A2293,'Fats and Greases'!Q:R,2,FALSE)), "")</f>
        <v>20</v>
      </c>
      <c r="M2293" s="10">
        <f ca="1">_xlfn.IFNA((VLOOKUP($A2293,'Fats and Greases'!S:T,2,FALSE)), "")</f>
        <v>28.25</v>
      </c>
    </row>
    <row r="2294" spans="1:13" x14ac:dyDescent="0.2">
      <c r="A2294" s="18">
        <v>39994</v>
      </c>
      <c r="B2294" s="19">
        <f t="shared" si="70"/>
        <v>6</v>
      </c>
      <c r="C2294" s="19">
        <f t="shared" si="71"/>
        <v>2009</v>
      </c>
      <c r="D2294" s="10">
        <f ca="1">_xlfn.IFNA((VLOOKUP(A2294,'Fats and Greases'!A:B,2,FALSE)), "")</f>
        <v>24.5</v>
      </c>
      <c r="E2294" s="10">
        <f ca="1">_xlfn.IFNA((VLOOKUP(A2294,'Fats and Greases'!C:D,2,FALSE)), "")</f>
        <v>24.5</v>
      </c>
      <c r="F2294" s="10">
        <f ca="1">_xlfn.IFNA((VLOOKUP(A2294,'Fats and Greases'!E:F,2,FALSE)), "")</f>
        <v>19.38</v>
      </c>
      <c r="G2294" s="10">
        <f ca="1">_xlfn.IFNA((VLOOKUP(A2294,'Fats and Greases'!G:H,2,FALSE)), "")</f>
        <v>24.5</v>
      </c>
      <c r="H2294" s="10">
        <f ca="1">_xlfn.IFNA((VLOOKUP(A2294,'Fats and Greases'!I:J,2,FALSE)), "")</f>
        <v>24.5</v>
      </c>
      <c r="I2294" s="10">
        <f ca="1">_xlfn.IFNA((VLOOKUP(A2294,'Fats and Greases'!K:L,2,FALSE)), "")</f>
        <v>25.75</v>
      </c>
      <c r="J2294" s="10" t="str">
        <f ca="1">_xlfn.IFNA((VLOOKUP(A2294,'Fats and Greases'!M:N,2,FALSE)), "")</f>
        <v/>
      </c>
      <c r="K2294" s="10">
        <f ca="1">_xlfn.IFNA((VLOOKUP($A2294,'Fats and Greases'!O:P,2,FALSE)), "")</f>
        <v>25</v>
      </c>
      <c r="L2294" s="10">
        <f ca="1">_xlfn.IFNA((VLOOKUP($A2294,'Fats and Greases'!Q:R,2,FALSE)), "")</f>
        <v>20</v>
      </c>
      <c r="M2294" s="10">
        <f ca="1">_xlfn.IFNA((VLOOKUP($A2294,'Fats and Greases'!S:T,2,FALSE)), "")</f>
        <v>27.25</v>
      </c>
    </row>
    <row r="2295" spans="1:13" x14ac:dyDescent="0.2">
      <c r="A2295" s="18">
        <v>39995</v>
      </c>
      <c r="B2295" s="19">
        <f t="shared" si="70"/>
        <v>7</v>
      </c>
      <c r="C2295" s="19">
        <f t="shared" si="71"/>
        <v>2009</v>
      </c>
      <c r="D2295" s="10">
        <f ca="1">_xlfn.IFNA((VLOOKUP(A2295,'Fats and Greases'!A:B,2,FALSE)), "")</f>
        <v>24</v>
      </c>
      <c r="E2295" s="10">
        <f ca="1">_xlfn.IFNA((VLOOKUP(A2295,'Fats and Greases'!C:D,2,FALSE)), "")</f>
        <v>24</v>
      </c>
      <c r="F2295" s="10">
        <f ca="1">_xlfn.IFNA((VLOOKUP(A2295,'Fats and Greases'!E:F,2,FALSE)), "")</f>
        <v>19.38</v>
      </c>
      <c r="G2295" s="10">
        <f ca="1">_xlfn.IFNA((VLOOKUP(A2295,'Fats and Greases'!G:H,2,FALSE)), "")</f>
        <v>24.5</v>
      </c>
      <c r="H2295" s="10">
        <f ca="1">_xlfn.IFNA((VLOOKUP(A2295,'Fats and Greases'!I:J,2,FALSE)), "")</f>
        <v>24.5</v>
      </c>
      <c r="I2295" s="10">
        <f ca="1">_xlfn.IFNA((VLOOKUP(A2295,'Fats and Greases'!K:L,2,FALSE)), "")</f>
        <v>24.75</v>
      </c>
      <c r="J2295" s="10" t="str">
        <f ca="1">_xlfn.IFNA((VLOOKUP(A2295,'Fats and Greases'!M:N,2,FALSE)), "")</f>
        <v/>
      </c>
      <c r="K2295" s="10">
        <f ca="1">_xlfn.IFNA((VLOOKUP($A2295,'Fats and Greases'!O:P,2,FALSE)), "")</f>
        <v>25</v>
      </c>
      <c r="L2295" s="10">
        <f ca="1">_xlfn.IFNA((VLOOKUP($A2295,'Fats and Greases'!Q:R,2,FALSE)), "")</f>
        <v>20</v>
      </c>
      <c r="M2295" s="10">
        <f ca="1">_xlfn.IFNA((VLOOKUP($A2295,'Fats and Greases'!S:T,2,FALSE)), "")</f>
        <v>26.75</v>
      </c>
    </row>
    <row r="2296" spans="1:13" x14ac:dyDescent="0.2">
      <c r="A2296" s="18">
        <v>39996</v>
      </c>
      <c r="B2296" s="19">
        <f t="shared" si="70"/>
        <v>7</v>
      </c>
      <c r="C2296" s="19">
        <f t="shared" si="71"/>
        <v>2009</v>
      </c>
      <c r="D2296" s="10">
        <f ca="1">_xlfn.IFNA((VLOOKUP(A2296,'Fats and Greases'!A:B,2,FALSE)), "")</f>
        <v>23.5</v>
      </c>
      <c r="E2296" s="10">
        <f ca="1">_xlfn.IFNA((VLOOKUP(A2296,'Fats and Greases'!C:D,2,FALSE)), "")</f>
        <v>24</v>
      </c>
      <c r="F2296" s="10">
        <f ca="1">_xlfn.IFNA((VLOOKUP(A2296,'Fats and Greases'!E:F,2,FALSE)), "")</f>
        <v>19.38</v>
      </c>
      <c r="G2296" s="10">
        <f ca="1">_xlfn.IFNA((VLOOKUP(A2296,'Fats and Greases'!G:H,2,FALSE)), "")</f>
        <v>24.5</v>
      </c>
      <c r="H2296" s="10">
        <f ca="1">_xlfn.IFNA((VLOOKUP(A2296,'Fats and Greases'!I:J,2,FALSE)), "")</f>
        <v>24.5</v>
      </c>
      <c r="I2296" s="10">
        <f ca="1">_xlfn.IFNA((VLOOKUP(A2296,'Fats and Greases'!K:L,2,FALSE)), "")</f>
        <v>24.75</v>
      </c>
      <c r="J2296" s="10" t="str">
        <f ca="1">_xlfn.IFNA((VLOOKUP(A2296,'Fats and Greases'!M:N,2,FALSE)), "")</f>
        <v/>
      </c>
      <c r="K2296" s="10">
        <f ca="1">_xlfn.IFNA((VLOOKUP($A2296,'Fats and Greases'!O:P,2,FALSE)), "")</f>
        <v>24</v>
      </c>
      <c r="L2296" s="10">
        <f ca="1">_xlfn.IFNA((VLOOKUP($A2296,'Fats and Greases'!Q:R,2,FALSE)), "")</f>
        <v>20</v>
      </c>
      <c r="M2296" s="10">
        <f ca="1">_xlfn.IFNA((VLOOKUP($A2296,'Fats and Greases'!S:T,2,FALSE)), "")</f>
        <v>25.25</v>
      </c>
    </row>
    <row r="2297" spans="1:13" x14ac:dyDescent="0.2">
      <c r="A2297" s="18">
        <v>39997</v>
      </c>
      <c r="B2297" s="19">
        <f t="shared" si="70"/>
        <v>7</v>
      </c>
      <c r="C2297" s="19">
        <f t="shared" si="71"/>
        <v>2009</v>
      </c>
      <c r="D2297" s="10" t="str">
        <f ca="1">_xlfn.IFNA((VLOOKUP(A2297,'Fats and Greases'!A:B,2,FALSE)), "")</f>
        <v/>
      </c>
      <c r="E2297" s="10" t="str">
        <f ca="1">_xlfn.IFNA((VLOOKUP(A2297,'Fats and Greases'!C:D,2,FALSE)), "")</f>
        <v/>
      </c>
      <c r="F2297" s="10" t="str">
        <f ca="1">_xlfn.IFNA((VLOOKUP(A2297,'Fats and Greases'!E:F,2,FALSE)), "")</f>
        <v/>
      </c>
      <c r="G2297" s="10" t="str">
        <f ca="1">_xlfn.IFNA((VLOOKUP(A2297,'Fats and Greases'!G:H,2,FALSE)), "")</f>
        <v/>
      </c>
      <c r="H2297" s="10" t="str">
        <f ca="1">_xlfn.IFNA((VLOOKUP(A2297,'Fats and Greases'!I:J,2,FALSE)), "")</f>
        <v/>
      </c>
      <c r="I2297" s="10" t="str">
        <f ca="1">_xlfn.IFNA((VLOOKUP(A2297,'Fats and Greases'!K:L,2,FALSE)), "")</f>
        <v/>
      </c>
      <c r="J2297" s="10" t="str">
        <f ca="1">_xlfn.IFNA((VLOOKUP(A2297,'Fats and Greases'!M:N,2,FALSE)), "")</f>
        <v/>
      </c>
      <c r="K2297" s="10" t="str">
        <f ca="1">_xlfn.IFNA((VLOOKUP($A2297,'Fats and Greases'!O:P,2,FALSE)), "")</f>
        <v/>
      </c>
      <c r="L2297" s="10" t="str">
        <f ca="1">_xlfn.IFNA((VLOOKUP($A2297,'Fats and Greases'!Q:R,2,FALSE)), "")</f>
        <v/>
      </c>
      <c r="M2297" s="10" t="str">
        <f ca="1">_xlfn.IFNA((VLOOKUP($A2297,'Fats and Greases'!S:T,2,FALSE)), "")</f>
        <v/>
      </c>
    </row>
    <row r="2298" spans="1:13" x14ac:dyDescent="0.2">
      <c r="A2298" s="18">
        <v>40000</v>
      </c>
      <c r="B2298" s="19">
        <f t="shared" si="70"/>
        <v>7</v>
      </c>
      <c r="C2298" s="19">
        <f t="shared" si="71"/>
        <v>2009</v>
      </c>
      <c r="D2298" s="10">
        <f ca="1">_xlfn.IFNA((VLOOKUP(A2298,'Fats and Greases'!A:B,2,FALSE)), "")</f>
        <v>23.5</v>
      </c>
      <c r="E2298" s="10">
        <f ca="1">_xlfn.IFNA((VLOOKUP(A2298,'Fats and Greases'!C:D,2,FALSE)), "")</f>
        <v>23.5</v>
      </c>
      <c r="F2298" s="10">
        <f ca="1">_xlfn.IFNA((VLOOKUP(A2298,'Fats and Greases'!E:F,2,FALSE)), "")</f>
        <v>19.38</v>
      </c>
      <c r="G2298" s="10">
        <f ca="1">_xlfn.IFNA((VLOOKUP(A2298,'Fats and Greases'!G:H,2,FALSE)), "")</f>
        <v>24.5</v>
      </c>
      <c r="H2298" s="10">
        <f ca="1">_xlfn.IFNA((VLOOKUP(A2298,'Fats and Greases'!I:J,2,FALSE)), "")</f>
        <v>24.5</v>
      </c>
      <c r="I2298" s="10">
        <f ca="1">_xlfn.IFNA((VLOOKUP(A2298,'Fats and Greases'!K:L,2,FALSE)), "")</f>
        <v>24.75</v>
      </c>
      <c r="J2298" s="10" t="str">
        <f ca="1">_xlfn.IFNA((VLOOKUP(A2298,'Fats and Greases'!M:N,2,FALSE)), "")</f>
        <v/>
      </c>
      <c r="K2298" s="10">
        <f ca="1">_xlfn.IFNA((VLOOKUP($A2298,'Fats and Greases'!O:P,2,FALSE)), "")</f>
        <v>23.5</v>
      </c>
      <c r="L2298" s="10">
        <f ca="1">_xlfn.IFNA((VLOOKUP($A2298,'Fats and Greases'!Q:R,2,FALSE)), "")</f>
        <v>20</v>
      </c>
      <c r="M2298" s="10">
        <f ca="1">_xlfn.IFNA((VLOOKUP($A2298,'Fats and Greases'!S:T,2,FALSE)), "")</f>
        <v>24.5</v>
      </c>
    </row>
    <row r="2299" spans="1:13" x14ac:dyDescent="0.2">
      <c r="A2299" s="18">
        <v>40001</v>
      </c>
      <c r="B2299" s="19">
        <f t="shared" si="70"/>
        <v>7</v>
      </c>
      <c r="C2299" s="19">
        <f t="shared" si="71"/>
        <v>2009</v>
      </c>
      <c r="D2299" s="10">
        <f ca="1">_xlfn.IFNA((VLOOKUP(A2299,'Fats and Greases'!A:B,2,FALSE)), "")</f>
        <v>22.5</v>
      </c>
      <c r="E2299" s="10">
        <f ca="1">_xlfn.IFNA((VLOOKUP(A2299,'Fats and Greases'!C:D,2,FALSE)), "")</f>
        <v>23.5</v>
      </c>
      <c r="F2299" s="10">
        <f ca="1">_xlfn.IFNA((VLOOKUP(A2299,'Fats and Greases'!E:F,2,FALSE)), "")</f>
        <v>19.38</v>
      </c>
      <c r="G2299" s="10">
        <f ca="1">_xlfn.IFNA((VLOOKUP(A2299,'Fats and Greases'!G:H,2,FALSE)), "")</f>
        <v>23</v>
      </c>
      <c r="H2299" s="10">
        <f ca="1">_xlfn.IFNA((VLOOKUP(A2299,'Fats and Greases'!I:J,2,FALSE)), "")</f>
        <v>23.5</v>
      </c>
      <c r="I2299" s="10">
        <f ca="1">_xlfn.IFNA((VLOOKUP(A2299,'Fats and Greases'!K:L,2,FALSE)), "")</f>
        <v>24.5</v>
      </c>
      <c r="J2299" s="10" t="str">
        <f ca="1">_xlfn.IFNA((VLOOKUP(A2299,'Fats and Greases'!M:N,2,FALSE)), "")</f>
        <v/>
      </c>
      <c r="K2299" s="10">
        <f ca="1">_xlfn.IFNA((VLOOKUP($A2299,'Fats and Greases'!O:P,2,FALSE)), "")</f>
        <v>22.5</v>
      </c>
      <c r="L2299" s="10">
        <f ca="1">_xlfn.IFNA((VLOOKUP($A2299,'Fats and Greases'!Q:R,2,FALSE)), "")</f>
        <v>20</v>
      </c>
      <c r="M2299" s="10">
        <f ca="1">_xlfn.IFNA((VLOOKUP($A2299,'Fats and Greases'!S:T,2,FALSE)), "")</f>
        <v>23.25</v>
      </c>
    </row>
    <row r="2300" spans="1:13" x14ac:dyDescent="0.2">
      <c r="A2300" s="18">
        <v>40002</v>
      </c>
      <c r="B2300" s="19">
        <f t="shared" si="70"/>
        <v>7</v>
      </c>
      <c r="C2300" s="19">
        <f t="shared" si="71"/>
        <v>2009</v>
      </c>
      <c r="D2300" s="10">
        <f ca="1">_xlfn.IFNA((VLOOKUP(A2300,'Fats and Greases'!A:B,2,FALSE)), "")</f>
        <v>22.5</v>
      </c>
      <c r="E2300" s="10">
        <f ca="1">_xlfn.IFNA((VLOOKUP(A2300,'Fats and Greases'!C:D,2,FALSE)), "")</f>
        <v>23</v>
      </c>
      <c r="F2300" s="10">
        <f ca="1">_xlfn.IFNA((VLOOKUP(A2300,'Fats and Greases'!E:F,2,FALSE)), "")</f>
        <v>19.38</v>
      </c>
      <c r="G2300" s="10">
        <f ca="1">_xlfn.IFNA((VLOOKUP(A2300,'Fats and Greases'!G:H,2,FALSE)), "")</f>
        <v>23</v>
      </c>
      <c r="H2300" s="10">
        <f ca="1">_xlfn.IFNA((VLOOKUP(A2300,'Fats and Greases'!I:J,2,FALSE)), "")</f>
        <v>23.5</v>
      </c>
      <c r="I2300" s="10">
        <f ca="1">_xlfn.IFNA((VLOOKUP(A2300,'Fats and Greases'!K:L,2,FALSE)), "")</f>
        <v>24.25</v>
      </c>
      <c r="J2300" s="10" t="str">
        <f ca="1">_xlfn.IFNA((VLOOKUP(A2300,'Fats and Greases'!M:N,2,FALSE)), "")</f>
        <v/>
      </c>
      <c r="K2300" s="10">
        <f ca="1">_xlfn.IFNA((VLOOKUP($A2300,'Fats and Greases'!O:P,2,FALSE)), "")</f>
        <v>22.5</v>
      </c>
      <c r="L2300" s="10">
        <f ca="1">_xlfn.IFNA((VLOOKUP($A2300,'Fats and Greases'!Q:R,2,FALSE)), "")</f>
        <v>20</v>
      </c>
      <c r="M2300" s="10">
        <f ca="1">_xlfn.IFNA((VLOOKUP($A2300,'Fats and Greases'!S:T,2,FALSE)), "")</f>
        <v>23.25</v>
      </c>
    </row>
    <row r="2301" spans="1:13" x14ac:dyDescent="0.2">
      <c r="A2301" s="18">
        <v>40003</v>
      </c>
      <c r="B2301" s="19">
        <f t="shared" si="70"/>
        <v>7</v>
      </c>
      <c r="C2301" s="19">
        <f t="shared" si="71"/>
        <v>2009</v>
      </c>
      <c r="D2301" s="10">
        <f ca="1">_xlfn.IFNA((VLOOKUP(A2301,'Fats and Greases'!A:B,2,FALSE)), "")</f>
        <v>22.25</v>
      </c>
      <c r="E2301" s="10">
        <f ca="1">_xlfn.IFNA((VLOOKUP(A2301,'Fats and Greases'!C:D,2,FALSE)), "")</f>
        <v>23</v>
      </c>
      <c r="F2301" s="10">
        <f ca="1">_xlfn.IFNA((VLOOKUP(A2301,'Fats and Greases'!E:F,2,FALSE)), "")</f>
        <v>18.88</v>
      </c>
      <c r="G2301" s="10">
        <f ca="1">_xlfn.IFNA((VLOOKUP(A2301,'Fats and Greases'!G:H,2,FALSE)), "")</f>
        <v>23</v>
      </c>
      <c r="H2301" s="10">
        <f ca="1">_xlfn.IFNA((VLOOKUP(A2301,'Fats and Greases'!I:J,2,FALSE)), "")</f>
        <v>22</v>
      </c>
      <c r="I2301" s="10">
        <f ca="1">_xlfn.IFNA((VLOOKUP(A2301,'Fats and Greases'!K:L,2,FALSE)), "")</f>
        <v>24.25</v>
      </c>
      <c r="J2301" s="10" t="str">
        <f ca="1">_xlfn.IFNA((VLOOKUP(A2301,'Fats and Greases'!M:N,2,FALSE)), "")</f>
        <v/>
      </c>
      <c r="K2301" s="10">
        <f ca="1">_xlfn.IFNA((VLOOKUP($A2301,'Fats and Greases'!O:P,2,FALSE)), "")</f>
        <v>22.5</v>
      </c>
      <c r="L2301" s="10">
        <f ca="1">_xlfn.IFNA((VLOOKUP($A2301,'Fats and Greases'!Q:R,2,FALSE)), "")</f>
        <v>19.5</v>
      </c>
      <c r="M2301" s="10">
        <f ca="1">_xlfn.IFNA((VLOOKUP($A2301,'Fats and Greases'!S:T,2,FALSE)), "")</f>
        <v>23.25</v>
      </c>
    </row>
    <row r="2302" spans="1:13" x14ac:dyDescent="0.2">
      <c r="A2302" s="18">
        <v>40004</v>
      </c>
      <c r="B2302" s="19">
        <f t="shared" si="70"/>
        <v>7</v>
      </c>
      <c r="C2302" s="19">
        <f t="shared" si="71"/>
        <v>2009</v>
      </c>
      <c r="D2302" s="10">
        <f ca="1">_xlfn.IFNA((VLOOKUP(A2302,'Fats and Greases'!A:B,2,FALSE)), "")</f>
        <v>22.25</v>
      </c>
      <c r="E2302" s="10">
        <f ca="1">_xlfn.IFNA((VLOOKUP(A2302,'Fats and Greases'!C:D,2,FALSE)), "")</f>
        <v>22.5</v>
      </c>
      <c r="F2302" s="10">
        <f ca="1">_xlfn.IFNA((VLOOKUP(A2302,'Fats and Greases'!E:F,2,FALSE)), "")</f>
        <v>18.88</v>
      </c>
      <c r="G2302" s="10">
        <f ca="1">_xlfn.IFNA((VLOOKUP(A2302,'Fats and Greases'!G:H,2,FALSE)), "")</f>
        <v>23</v>
      </c>
      <c r="H2302" s="10">
        <f ca="1">_xlfn.IFNA((VLOOKUP(A2302,'Fats and Greases'!I:J,2,FALSE)), "")</f>
        <v>21.5</v>
      </c>
      <c r="I2302" s="10">
        <f ca="1">_xlfn.IFNA((VLOOKUP(A2302,'Fats and Greases'!K:L,2,FALSE)), "")</f>
        <v>24.25</v>
      </c>
      <c r="J2302" s="10" t="str">
        <f ca="1">_xlfn.IFNA((VLOOKUP(A2302,'Fats and Greases'!M:N,2,FALSE)), "")</f>
        <v/>
      </c>
      <c r="K2302" s="10">
        <f ca="1">_xlfn.IFNA((VLOOKUP($A2302,'Fats and Greases'!O:P,2,FALSE)), "")</f>
        <v>21.5</v>
      </c>
      <c r="L2302" s="10">
        <f ca="1">_xlfn.IFNA((VLOOKUP($A2302,'Fats and Greases'!Q:R,2,FALSE)), "")</f>
        <v>19.5</v>
      </c>
      <c r="M2302" s="10">
        <f ca="1">_xlfn.IFNA((VLOOKUP($A2302,'Fats and Greases'!S:T,2,FALSE)), "")</f>
        <v>23.25</v>
      </c>
    </row>
    <row r="2303" spans="1:13" x14ac:dyDescent="0.2">
      <c r="A2303" s="18">
        <v>40007</v>
      </c>
      <c r="B2303" s="19">
        <f t="shared" si="70"/>
        <v>7</v>
      </c>
      <c r="C2303" s="19">
        <f t="shared" si="71"/>
        <v>2009</v>
      </c>
      <c r="D2303" s="10">
        <f ca="1">_xlfn.IFNA((VLOOKUP(A2303,'Fats and Greases'!A:B,2,FALSE)), "")</f>
        <v>21.75</v>
      </c>
      <c r="E2303" s="10">
        <f ca="1">_xlfn.IFNA((VLOOKUP(A2303,'Fats and Greases'!C:D,2,FALSE)), "")</f>
        <v>23</v>
      </c>
      <c r="F2303" s="10">
        <f ca="1">_xlfn.IFNA((VLOOKUP(A2303,'Fats and Greases'!E:F,2,FALSE)), "")</f>
        <v>18.88</v>
      </c>
      <c r="G2303" s="10">
        <f ca="1">_xlfn.IFNA((VLOOKUP(A2303,'Fats and Greases'!G:H,2,FALSE)), "")</f>
        <v>22.75</v>
      </c>
      <c r="H2303" s="10">
        <f ca="1">_xlfn.IFNA((VLOOKUP(A2303,'Fats and Greases'!I:J,2,FALSE)), "")</f>
        <v>21.5</v>
      </c>
      <c r="I2303" s="10">
        <f ca="1">_xlfn.IFNA((VLOOKUP(A2303,'Fats and Greases'!K:L,2,FALSE)), "")</f>
        <v>24.25</v>
      </c>
      <c r="J2303" s="10" t="str">
        <f ca="1">_xlfn.IFNA((VLOOKUP(A2303,'Fats and Greases'!M:N,2,FALSE)), "")</f>
        <v/>
      </c>
      <c r="K2303" s="10">
        <f ca="1">_xlfn.IFNA((VLOOKUP($A2303,'Fats and Greases'!O:P,2,FALSE)), "")</f>
        <v>21.25</v>
      </c>
      <c r="L2303" s="10">
        <f ca="1">_xlfn.IFNA((VLOOKUP($A2303,'Fats and Greases'!Q:R,2,FALSE)), "")</f>
        <v>19.5</v>
      </c>
      <c r="M2303" s="10">
        <f ca="1">_xlfn.IFNA((VLOOKUP($A2303,'Fats and Greases'!S:T,2,FALSE)), "")</f>
        <v>22.75</v>
      </c>
    </row>
    <row r="2304" spans="1:13" x14ac:dyDescent="0.2">
      <c r="A2304" s="18">
        <v>40008</v>
      </c>
      <c r="B2304" s="19">
        <f t="shared" si="70"/>
        <v>7</v>
      </c>
      <c r="C2304" s="19">
        <f t="shared" si="71"/>
        <v>2009</v>
      </c>
      <c r="D2304" s="10">
        <f ca="1">_xlfn.IFNA((VLOOKUP(A2304,'Fats and Greases'!A:B,2,FALSE)), "")</f>
        <v>21.75</v>
      </c>
      <c r="E2304" s="10">
        <f ca="1">_xlfn.IFNA((VLOOKUP(A2304,'Fats and Greases'!C:D,2,FALSE)), "")</f>
        <v>22</v>
      </c>
      <c r="F2304" s="10">
        <f ca="1">_xlfn.IFNA((VLOOKUP(A2304,'Fats and Greases'!E:F,2,FALSE)), "")</f>
        <v>18.88</v>
      </c>
      <c r="G2304" s="10">
        <f ca="1">_xlfn.IFNA((VLOOKUP(A2304,'Fats and Greases'!G:H,2,FALSE)), "")</f>
        <v>22.75</v>
      </c>
      <c r="H2304" s="10">
        <f ca="1">_xlfn.IFNA((VLOOKUP(A2304,'Fats and Greases'!I:J,2,FALSE)), "")</f>
        <v>21.5</v>
      </c>
      <c r="I2304" s="10">
        <f ca="1">_xlfn.IFNA((VLOOKUP(A2304,'Fats and Greases'!K:L,2,FALSE)), "")</f>
        <v>24</v>
      </c>
      <c r="J2304" s="10" t="str">
        <f ca="1">_xlfn.IFNA((VLOOKUP(A2304,'Fats and Greases'!M:N,2,FALSE)), "")</f>
        <v/>
      </c>
      <c r="K2304" s="10">
        <f ca="1">_xlfn.IFNA((VLOOKUP($A2304,'Fats and Greases'!O:P,2,FALSE)), "")</f>
        <v>20.5</v>
      </c>
      <c r="L2304" s="10">
        <f ca="1">_xlfn.IFNA((VLOOKUP($A2304,'Fats and Greases'!Q:R,2,FALSE)), "")</f>
        <v>19.5</v>
      </c>
      <c r="M2304" s="10">
        <f ca="1">_xlfn.IFNA((VLOOKUP($A2304,'Fats and Greases'!S:T,2,FALSE)), "")</f>
        <v>21.5</v>
      </c>
    </row>
    <row r="2305" spans="1:13" x14ac:dyDescent="0.2">
      <c r="A2305" s="18">
        <v>40009</v>
      </c>
      <c r="B2305" s="19">
        <f t="shared" si="70"/>
        <v>7</v>
      </c>
      <c r="C2305" s="19">
        <f t="shared" si="71"/>
        <v>2009</v>
      </c>
      <c r="D2305" s="10">
        <f ca="1">_xlfn.IFNA((VLOOKUP(A2305,'Fats and Greases'!A:B,2,FALSE)), "")</f>
        <v>21.75</v>
      </c>
      <c r="E2305" s="10">
        <f ca="1">_xlfn.IFNA((VLOOKUP(A2305,'Fats and Greases'!C:D,2,FALSE)), "")</f>
        <v>22</v>
      </c>
      <c r="F2305" s="10">
        <f ca="1">_xlfn.IFNA((VLOOKUP(A2305,'Fats and Greases'!E:F,2,FALSE)), "")</f>
        <v>18.38</v>
      </c>
      <c r="G2305" s="10">
        <f ca="1">_xlfn.IFNA((VLOOKUP(A2305,'Fats and Greases'!G:H,2,FALSE)), "")</f>
        <v>22.75</v>
      </c>
      <c r="H2305" s="10">
        <f ca="1">_xlfn.IFNA((VLOOKUP(A2305,'Fats and Greases'!I:J,2,FALSE)), "")</f>
        <v>21.5</v>
      </c>
      <c r="I2305" s="10">
        <f ca="1">_xlfn.IFNA((VLOOKUP(A2305,'Fats and Greases'!K:L,2,FALSE)), "")</f>
        <v>24</v>
      </c>
      <c r="J2305" s="10" t="str">
        <f ca="1">_xlfn.IFNA((VLOOKUP(A2305,'Fats and Greases'!M:N,2,FALSE)), "")</f>
        <v/>
      </c>
      <c r="K2305" s="10">
        <f ca="1">_xlfn.IFNA((VLOOKUP($A2305,'Fats and Greases'!O:P,2,FALSE)), "")</f>
        <v>20.5</v>
      </c>
      <c r="L2305" s="10">
        <f ca="1">_xlfn.IFNA((VLOOKUP($A2305,'Fats and Greases'!Q:R,2,FALSE)), "")</f>
        <v>19</v>
      </c>
      <c r="M2305" s="10">
        <f ca="1">_xlfn.IFNA((VLOOKUP($A2305,'Fats and Greases'!S:T,2,FALSE)), "")</f>
        <v>21.5</v>
      </c>
    </row>
    <row r="2306" spans="1:13" x14ac:dyDescent="0.2">
      <c r="A2306" s="18">
        <v>40010</v>
      </c>
      <c r="B2306" s="19">
        <f t="shared" si="70"/>
        <v>7</v>
      </c>
      <c r="C2306" s="19">
        <f t="shared" si="71"/>
        <v>2009</v>
      </c>
      <c r="D2306" s="10">
        <f ca="1">_xlfn.IFNA((VLOOKUP(A2306,'Fats and Greases'!A:B,2,FALSE)), "")</f>
        <v>21.25</v>
      </c>
      <c r="E2306" s="10">
        <f ca="1">_xlfn.IFNA((VLOOKUP(A2306,'Fats and Greases'!C:D,2,FALSE)), "")</f>
        <v>22</v>
      </c>
      <c r="F2306" s="10">
        <f ca="1">_xlfn.IFNA((VLOOKUP(A2306,'Fats and Greases'!E:F,2,FALSE)), "")</f>
        <v>18.38</v>
      </c>
      <c r="G2306" s="10">
        <f ca="1">_xlfn.IFNA((VLOOKUP(A2306,'Fats and Greases'!G:H,2,FALSE)), "")</f>
        <v>22.75</v>
      </c>
      <c r="H2306" s="10">
        <f ca="1">_xlfn.IFNA((VLOOKUP(A2306,'Fats and Greases'!I:J,2,FALSE)), "")</f>
        <v>21.5</v>
      </c>
      <c r="I2306" s="10">
        <f ca="1">_xlfn.IFNA((VLOOKUP(A2306,'Fats and Greases'!K:L,2,FALSE)), "")</f>
        <v>24</v>
      </c>
      <c r="J2306" s="10" t="str">
        <f ca="1">_xlfn.IFNA((VLOOKUP(A2306,'Fats and Greases'!M:N,2,FALSE)), "")</f>
        <v/>
      </c>
      <c r="K2306" s="10">
        <f ca="1">_xlfn.IFNA((VLOOKUP($A2306,'Fats and Greases'!O:P,2,FALSE)), "")</f>
        <v>20.5</v>
      </c>
      <c r="L2306" s="10">
        <f ca="1">_xlfn.IFNA((VLOOKUP($A2306,'Fats and Greases'!Q:R,2,FALSE)), "")</f>
        <v>19</v>
      </c>
      <c r="M2306" s="10">
        <f ca="1">_xlfn.IFNA((VLOOKUP($A2306,'Fats and Greases'!S:T,2,FALSE)), "")</f>
        <v>21.5</v>
      </c>
    </row>
    <row r="2307" spans="1:13" x14ac:dyDescent="0.2">
      <c r="A2307" s="18">
        <v>40011</v>
      </c>
      <c r="B2307" s="19">
        <f t="shared" ref="B2307:B2370" si="72">MONTH(A2307)</f>
        <v>7</v>
      </c>
      <c r="C2307" s="19">
        <f t="shared" ref="C2307:C2370" si="73">YEAR(A2307)</f>
        <v>2009</v>
      </c>
      <c r="D2307" s="10">
        <f ca="1">_xlfn.IFNA((VLOOKUP(A2307,'Fats and Greases'!A:B,2,FALSE)), "")</f>
        <v>21.25</v>
      </c>
      <c r="E2307" s="10">
        <f ca="1">_xlfn.IFNA((VLOOKUP(A2307,'Fats and Greases'!C:D,2,FALSE)), "")</f>
        <v>22</v>
      </c>
      <c r="F2307" s="10">
        <f ca="1">_xlfn.IFNA((VLOOKUP(A2307,'Fats and Greases'!E:F,2,FALSE)), "")</f>
        <v>17.88</v>
      </c>
      <c r="G2307" s="10">
        <f ca="1">_xlfn.IFNA((VLOOKUP(A2307,'Fats and Greases'!G:H,2,FALSE)), "")</f>
        <v>22.75</v>
      </c>
      <c r="H2307" s="10">
        <f ca="1">_xlfn.IFNA((VLOOKUP(A2307,'Fats and Greases'!I:J,2,FALSE)), "")</f>
        <v>21.5</v>
      </c>
      <c r="I2307" s="10">
        <f ca="1">_xlfn.IFNA((VLOOKUP(A2307,'Fats and Greases'!K:L,2,FALSE)), "")</f>
        <v>23.25</v>
      </c>
      <c r="J2307" s="10" t="str">
        <f ca="1">_xlfn.IFNA((VLOOKUP(A2307,'Fats and Greases'!M:N,2,FALSE)), "")</f>
        <v/>
      </c>
      <c r="K2307" s="10">
        <f ca="1">_xlfn.IFNA((VLOOKUP($A2307,'Fats and Greases'!O:P,2,FALSE)), "")</f>
        <v>20.5</v>
      </c>
      <c r="L2307" s="10">
        <f ca="1">_xlfn.IFNA((VLOOKUP($A2307,'Fats and Greases'!Q:R,2,FALSE)), "")</f>
        <v>19</v>
      </c>
      <c r="M2307" s="10">
        <f ca="1">_xlfn.IFNA((VLOOKUP($A2307,'Fats and Greases'!S:T,2,FALSE)), "")</f>
        <v>21</v>
      </c>
    </row>
    <row r="2308" spans="1:13" x14ac:dyDescent="0.2">
      <c r="A2308" s="18">
        <v>40014</v>
      </c>
      <c r="B2308" s="19">
        <f t="shared" si="72"/>
        <v>7</v>
      </c>
      <c r="C2308" s="19">
        <f t="shared" si="73"/>
        <v>2009</v>
      </c>
      <c r="D2308" s="10">
        <f ca="1">_xlfn.IFNA((VLOOKUP(A2308,'Fats and Greases'!A:B,2,FALSE)), "")</f>
        <v>21.25</v>
      </c>
      <c r="E2308" s="10">
        <f ca="1">_xlfn.IFNA((VLOOKUP(A2308,'Fats and Greases'!C:D,2,FALSE)), "")</f>
        <v>21.75</v>
      </c>
      <c r="F2308" s="10">
        <f ca="1">_xlfn.IFNA((VLOOKUP(A2308,'Fats and Greases'!E:F,2,FALSE)), "")</f>
        <v>17.88</v>
      </c>
      <c r="G2308" s="10">
        <f ca="1">_xlfn.IFNA((VLOOKUP(A2308,'Fats and Greases'!G:H,2,FALSE)), "")</f>
        <v>22.5</v>
      </c>
      <c r="H2308" s="10">
        <f ca="1">_xlfn.IFNA((VLOOKUP(A2308,'Fats and Greases'!I:J,2,FALSE)), "")</f>
        <v>21.5</v>
      </c>
      <c r="I2308" s="10">
        <f ca="1">_xlfn.IFNA((VLOOKUP(A2308,'Fats and Greases'!K:L,2,FALSE)), "")</f>
        <v>23.25</v>
      </c>
      <c r="J2308" s="10" t="str">
        <f ca="1">_xlfn.IFNA((VLOOKUP(A2308,'Fats and Greases'!M:N,2,FALSE)), "")</f>
        <v/>
      </c>
      <c r="K2308" s="10">
        <f ca="1">_xlfn.IFNA((VLOOKUP($A2308,'Fats and Greases'!O:P,2,FALSE)), "")</f>
        <v>20.5</v>
      </c>
      <c r="L2308" s="10">
        <f ca="1">_xlfn.IFNA((VLOOKUP($A2308,'Fats and Greases'!Q:R,2,FALSE)), "")</f>
        <v>19</v>
      </c>
      <c r="M2308" s="10">
        <f ca="1">_xlfn.IFNA((VLOOKUP($A2308,'Fats and Greases'!S:T,2,FALSE)), "")</f>
        <v>21</v>
      </c>
    </row>
    <row r="2309" spans="1:13" x14ac:dyDescent="0.2">
      <c r="A2309" s="18">
        <v>40015</v>
      </c>
      <c r="B2309" s="19">
        <f t="shared" si="72"/>
        <v>7</v>
      </c>
      <c r="C2309" s="19">
        <f t="shared" si="73"/>
        <v>2009</v>
      </c>
      <c r="D2309" s="10">
        <f ca="1">_xlfn.IFNA((VLOOKUP(A2309,'Fats and Greases'!A:B,2,FALSE)), "")</f>
        <v>21.25</v>
      </c>
      <c r="E2309" s="10">
        <f ca="1">_xlfn.IFNA((VLOOKUP(A2309,'Fats and Greases'!C:D,2,FALSE)), "")</f>
        <v>21.75</v>
      </c>
      <c r="F2309" s="10">
        <f ca="1">_xlfn.IFNA((VLOOKUP(A2309,'Fats and Greases'!E:F,2,FALSE)), "")</f>
        <v>17.88</v>
      </c>
      <c r="G2309" s="10">
        <f ca="1">_xlfn.IFNA((VLOOKUP(A2309,'Fats and Greases'!G:H,2,FALSE)), "")</f>
        <v>22.5</v>
      </c>
      <c r="H2309" s="10">
        <f ca="1">_xlfn.IFNA((VLOOKUP(A2309,'Fats and Greases'!I:J,2,FALSE)), "")</f>
        <v>21.5</v>
      </c>
      <c r="I2309" s="10">
        <f ca="1">_xlfn.IFNA((VLOOKUP(A2309,'Fats and Greases'!K:L,2,FALSE)), "")</f>
        <v>22.75</v>
      </c>
      <c r="J2309" s="10" t="str">
        <f ca="1">_xlfn.IFNA((VLOOKUP(A2309,'Fats and Greases'!M:N,2,FALSE)), "")</f>
        <v/>
      </c>
      <c r="K2309" s="10">
        <f ca="1">_xlfn.IFNA((VLOOKUP($A2309,'Fats and Greases'!O:P,2,FALSE)), "")</f>
        <v>20.5</v>
      </c>
      <c r="L2309" s="10">
        <f ca="1">_xlfn.IFNA((VLOOKUP($A2309,'Fats and Greases'!Q:R,2,FALSE)), "")</f>
        <v>19</v>
      </c>
      <c r="M2309" s="10">
        <f ca="1">_xlfn.IFNA((VLOOKUP($A2309,'Fats and Greases'!S:T,2,FALSE)), "")</f>
        <v>21</v>
      </c>
    </row>
    <row r="2310" spans="1:13" x14ac:dyDescent="0.2">
      <c r="A2310" s="18">
        <v>40016</v>
      </c>
      <c r="B2310" s="19">
        <f t="shared" si="72"/>
        <v>7</v>
      </c>
      <c r="C2310" s="19">
        <f t="shared" si="73"/>
        <v>2009</v>
      </c>
      <c r="D2310" s="10">
        <f ca="1">_xlfn.IFNA((VLOOKUP(A2310,'Fats and Greases'!A:B,2,FALSE)), "")</f>
        <v>22</v>
      </c>
      <c r="E2310" s="10">
        <f ca="1">_xlfn.IFNA((VLOOKUP(A2310,'Fats and Greases'!C:D,2,FALSE)), "")</f>
        <v>22.25</v>
      </c>
      <c r="F2310" s="10">
        <f ca="1">_xlfn.IFNA((VLOOKUP(A2310,'Fats and Greases'!E:F,2,FALSE)), "")</f>
        <v>17.88</v>
      </c>
      <c r="G2310" s="10">
        <f ca="1">_xlfn.IFNA((VLOOKUP(A2310,'Fats and Greases'!G:H,2,FALSE)), "")</f>
        <v>22.5</v>
      </c>
      <c r="H2310" s="10">
        <f ca="1">_xlfn.IFNA((VLOOKUP(A2310,'Fats and Greases'!I:J,2,FALSE)), "")</f>
        <v>21.5</v>
      </c>
      <c r="I2310" s="10">
        <f ca="1">_xlfn.IFNA((VLOOKUP(A2310,'Fats and Greases'!K:L,2,FALSE)), "")</f>
        <v>23.25</v>
      </c>
      <c r="J2310" s="10" t="str">
        <f ca="1">_xlfn.IFNA((VLOOKUP(A2310,'Fats and Greases'!M:N,2,FALSE)), "")</f>
        <v/>
      </c>
      <c r="K2310" s="10">
        <f ca="1">_xlfn.IFNA((VLOOKUP($A2310,'Fats and Greases'!O:P,2,FALSE)), "")</f>
        <v>20.5</v>
      </c>
      <c r="L2310" s="10">
        <f ca="1">_xlfn.IFNA((VLOOKUP($A2310,'Fats and Greases'!Q:R,2,FALSE)), "")</f>
        <v>19</v>
      </c>
      <c r="M2310" s="10">
        <f ca="1">_xlfn.IFNA((VLOOKUP($A2310,'Fats and Greases'!S:T,2,FALSE)), "")</f>
        <v>22.25</v>
      </c>
    </row>
    <row r="2311" spans="1:13" x14ac:dyDescent="0.2">
      <c r="A2311" s="18">
        <v>40017</v>
      </c>
      <c r="B2311" s="19">
        <f t="shared" si="72"/>
        <v>7</v>
      </c>
      <c r="C2311" s="19">
        <f t="shared" si="73"/>
        <v>2009</v>
      </c>
      <c r="D2311" s="10">
        <f ca="1">_xlfn.IFNA((VLOOKUP(A2311,'Fats and Greases'!A:B,2,FALSE)), "")</f>
        <v>22</v>
      </c>
      <c r="E2311" s="10">
        <f ca="1">_xlfn.IFNA((VLOOKUP(A2311,'Fats and Greases'!C:D,2,FALSE)), "")</f>
        <v>23</v>
      </c>
      <c r="F2311" s="10">
        <f ca="1">_xlfn.IFNA((VLOOKUP(A2311,'Fats and Greases'!E:F,2,FALSE)), "")</f>
        <v>17.88</v>
      </c>
      <c r="G2311" s="10">
        <f ca="1">_xlfn.IFNA((VLOOKUP(A2311,'Fats and Greases'!G:H,2,FALSE)), "")</f>
        <v>22.5</v>
      </c>
      <c r="H2311" s="10">
        <f ca="1">_xlfn.IFNA((VLOOKUP(A2311,'Fats and Greases'!I:J,2,FALSE)), "")</f>
        <v>21.5</v>
      </c>
      <c r="I2311" s="10">
        <f ca="1">_xlfn.IFNA((VLOOKUP(A2311,'Fats and Greases'!K:L,2,FALSE)), "")</f>
        <v>23.25</v>
      </c>
      <c r="J2311" s="10" t="str">
        <f ca="1">_xlfn.IFNA((VLOOKUP(A2311,'Fats and Greases'!M:N,2,FALSE)), "")</f>
        <v/>
      </c>
      <c r="K2311" s="10">
        <f ca="1">_xlfn.IFNA((VLOOKUP($A2311,'Fats and Greases'!O:P,2,FALSE)), "")</f>
        <v>20.5</v>
      </c>
      <c r="L2311" s="10">
        <f ca="1">_xlfn.IFNA((VLOOKUP($A2311,'Fats and Greases'!Q:R,2,FALSE)), "")</f>
        <v>19</v>
      </c>
      <c r="M2311" s="10">
        <f ca="1">_xlfn.IFNA((VLOOKUP($A2311,'Fats and Greases'!S:T,2,FALSE)), "")</f>
        <v>22.25</v>
      </c>
    </row>
    <row r="2312" spans="1:13" x14ac:dyDescent="0.2">
      <c r="A2312" s="18">
        <v>40018</v>
      </c>
      <c r="B2312" s="19">
        <f t="shared" si="72"/>
        <v>7</v>
      </c>
      <c r="C2312" s="19">
        <f t="shared" si="73"/>
        <v>2009</v>
      </c>
      <c r="D2312" s="10">
        <f ca="1">_xlfn.IFNA((VLOOKUP(A2312,'Fats and Greases'!A:B,2,FALSE)), "")</f>
        <v>22</v>
      </c>
      <c r="E2312" s="10">
        <f ca="1">_xlfn.IFNA((VLOOKUP(A2312,'Fats and Greases'!C:D,2,FALSE)), "")</f>
        <v>23</v>
      </c>
      <c r="F2312" s="10">
        <f ca="1">_xlfn.IFNA((VLOOKUP(A2312,'Fats and Greases'!E:F,2,FALSE)), "")</f>
        <v>17.88</v>
      </c>
      <c r="G2312" s="10">
        <f ca="1">_xlfn.IFNA((VLOOKUP(A2312,'Fats and Greases'!G:H,2,FALSE)), "")</f>
        <v>22.5</v>
      </c>
      <c r="H2312" s="10">
        <f ca="1">_xlfn.IFNA((VLOOKUP(A2312,'Fats and Greases'!I:J,2,FALSE)), "")</f>
        <v>21.25</v>
      </c>
      <c r="I2312" s="10">
        <f ca="1">_xlfn.IFNA((VLOOKUP(A2312,'Fats and Greases'!K:L,2,FALSE)), "")</f>
        <v>23.25</v>
      </c>
      <c r="J2312" s="10" t="str">
        <f ca="1">_xlfn.IFNA((VLOOKUP(A2312,'Fats and Greases'!M:N,2,FALSE)), "")</f>
        <v/>
      </c>
      <c r="K2312" s="10">
        <f ca="1">_xlfn.IFNA((VLOOKUP($A2312,'Fats and Greases'!O:P,2,FALSE)), "")</f>
        <v>20.5</v>
      </c>
      <c r="L2312" s="10">
        <f ca="1">_xlfn.IFNA((VLOOKUP($A2312,'Fats and Greases'!Q:R,2,FALSE)), "")</f>
        <v>19</v>
      </c>
      <c r="M2312" s="10">
        <f ca="1">_xlfn.IFNA((VLOOKUP($A2312,'Fats and Greases'!S:T,2,FALSE)), "")</f>
        <v>22.25</v>
      </c>
    </row>
    <row r="2313" spans="1:13" x14ac:dyDescent="0.2">
      <c r="A2313" s="18">
        <v>40021</v>
      </c>
      <c r="B2313" s="19">
        <f t="shared" si="72"/>
        <v>7</v>
      </c>
      <c r="C2313" s="19">
        <f t="shared" si="73"/>
        <v>2009</v>
      </c>
      <c r="D2313" s="10">
        <f ca="1">_xlfn.IFNA((VLOOKUP(A2313,'Fats and Greases'!A:B,2,FALSE)), "")</f>
        <v>22</v>
      </c>
      <c r="E2313" s="10">
        <f ca="1">_xlfn.IFNA((VLOOKUP(A2313,'Fats and Greases'!C:D,2,FALSE)), "")</f>
        <v>23</v>
      </c>
      <c r="F2313" s="10">
        <f ca="1">_xlfn.IFNA((VLOOKUP(A2313,'Fats and Greases'!E:F,2,FALSE)), "")</f>
        <v>17.88</v>
      </c>
      <c r="G2313" s="10">
        <f ca="1">_xlfn.IFNA((VLOOKUP(A2313,'Fats and Greases'!G:H,2,FALSE)), "")</f>
        <v>22.5</v>
      </c>
      <c r="H2313" s="10">
        <f ca="1">_xlfn.IFNA((VLOOKUP(A2313,'Fats and Greases'!I:J,2,FALSE)), "")</f>
        <v>21.25</v>
      </c>
      <c r="I2313" s="10">
        <f ca="1">_xlfn.IFNA((VLOOKUP(A2313,'Fats and Greases'!K:L,2,FALSE)), "")</f>
        <v>23.25</v>
      </c>
      <c r="J2313" s="10" t="str">
        <f ca="1">_xlfn.IFNA((VLOOKUP(A2313,'Fats and Greases'!M:N,2,FALSE)), "")</f>
        <v/>
      </c>
      <c r="K2313" s="10">
        <f ca="1">_xlfn.IFNA((VLOOKUP($A2313,'Fats and Greases'!O:P,2,FALSE)), "")</f>
        <v>21.5</v>
      </c>
      <c r="L2313" s="10">
        <f ca="1">_xlfn.IFNA((VLOOKUP($A2313,'Fats and Greases'!Q:R,2,FALSE)), "")</f>
        <v>19</v>
      </c>
      <c r="M2313" s="10">
        <f ca="1">_xlfn.IFNA((VLOOKUP($A2313,'Fats and Greases'!S:T,2,FALSE)), "")</f>
        <v>22.25</v>
      </c>
    </row>
    <row r="2314" spans="1:13" x14ac:dyDescent="0.2">
      <c r="A2314" s="18">
        <v>40022</v>
      </c>
      <c r="B2314" s="19">
        <f t="shared" si="72"/>
        <v>7</v>
      </c>
      <c r="C2314" s="19">
        <f t="shared" si="73"/>
        <v>2009</v>
      </c>
      <c r="D2314" s="10">
        <f ca="1">_xlfn.IFNA((VLOOKUP(A2314,'Fats and Greases'!A:B,2,FALSE)), "")</f>
        <v>22.25</v>
      </c>
      <c r="E2314" s="10">
        <f ca="1">_xlfn.IFNA((VLOOKUP(A2314,'Fats and Greases'!C:D,2,FALSE)), "")</f>
        <v>23.25</v>
      </c>
      <c r="F2314" s="10">
        <f ca="1">_xlfn.IFNA((VLOOKUP(A2314,'Fats and Greases'!E:F,2,FALSE)), "")</f>
        <v>17.88</v>
      </c>
      <c r="G2314" s="10">
        <f ca="1">_xlfn.IFNA((VLOOKUP(A2314,'Fats and Greases'!G:H,2,FALSE)), "")</f>
        <v>22.5</v>
      </c>
      <c r="H2314" s="10">
        <f ca="1">_xlfn.IFNA((VLOOKUP(A2314,'Fats and Greases'!I:J,2,FALSE)), "")</f>
        <v>21.25</v>
      </c>
      <c r="I2314" s="10">
        <f ca="1">_xlfn.IFNA((VLOOKUP(A2314,'Fats and Greases'!K:L,2,FALSE)), "")</f>
        <v>23.25</v>
      </c>
      <c r="J2314" s="10" t="str">
        <f ca="1">_xlfn.IFNA((VLOOKUP(A2314,'Fats and Greases'!M:N,2,FALSE)), "")</f>
        <v/>
      </c>
      <c r="K2314" s="10">
        <f ca="1">_xlfn.IFNA((VLOOKUP($A2314,'Fats and Greases'!O:P,2,FALSE)), "")</f>
        <v>21.5</v>
      </c>
      <c r="L2314" s="10">
        <f ca="1">_xlfn.IFNA((VLOOKUP($A2314,'Fats and Greases'!Q:R,2,FALSE)), "")</f>
        <v>19</v>
      </c>
      <c r="M2314" s="10">
        <f ca="1">_xlfn.IFNA((VLOOKUP($A2314,'Fats and Greases'!S:T,2,FALSE)), "")</f>
        <v>22.25</v>
      </c>
    </row>
    <row r="2315" spans="1:13" x14ac:dyDescent="0.2">
      <c r="A2315" s="18">
        <v>40023</v>
      </c>
      <c r="B2315" s="19">
        <f t="shared" si="72"/>
        <v>7</v>
      </c>
      <c r="C2315" s="19">
        <f t="shared" si="73"/>
        <v>2009</v>
      </c>
      <c r="D2315" s="10">
        <f ca="1">_xlfn.IFNA((VLOOKUP(A2315,'Fats and Greases'!A:B,2,FALSE)), "")</f>
        <v>22.5</v>
      </c>
      <c r="E2315" s="10">
        <f ca="1">_xlfn.IFNA((VLOOKUP(A2315,'Fats and Greases'!C:D,2,FALSE)), "")</f>
        <v>23.5</v>
      </c>
      <c r="F2315" s="10">
        <f ca="1">_xlfn.IFNA((VLOOKUP(A2315,'Fats and Greases'!E:F,2,FALSE)), "")</f>
        <v>17.88</v>
      </c>
      <c r="G2315" s="10">
        <f ca="1">_xlfn.IFNA((VLOOKUP(A2315,'Fats and Greases'!G:H,2,FALSE)), "")</f>
        <v>22.5</v>
      </c>
      <c r="H2315" s="10">
        <f ca="1">_xlfn.IFNA((VLOOKUP(A2315,'Fats and Greases'!I:J,2,FALSE)), "")</f>
        <v>21.25</v>
      </c>
      <c r="I2315" s="10">
        <f ca="1">_xlfn.IFNA((VLOOKUP(A2315,'Fats and Greases'!K:L,2,FALSE)), "")</f>
        <v>23.25</v>
      </c>
      <c r="J2315" s="10" t="str">
        <f ca="1">_xlfn.IFNA((VLOOKUP(A2315,'Fats and Greases'!M:N,2,FALSE)), "")</f>
        <v/>
      </c>
      <c r="K2315" s="10">
        <f ca="1">_xlfn.IFNA((VLOOKUP($A2315,'Fats and Greases'!O:P,2,FALSE)), "")</f>
        <v>21.5</v>
      </c>
      <c r="L2315" s="10">
        <f ca="1">_xlfn.IFNA((VLOOKUP($A2315,'Fats and Greases'!Q:R,2,FALSE)), "")</f>
        <v>19</v>
      </c>
      <c r="M2315" s="10">
        <f ca="1">_xlfn.IFNA((VLOOKUP($A2315,'Fats and Greases'!S:T,2,FALSE)), "")</f>
        <v>22.25</v>
      </c>
    </row>
    <row r="2316" spans="1:13" x14ac:dyDescent="0.2">
      <c r="A2316" s="18">
        <v>40024</v>
      </c>
      <c r="B2316" s="19">
        <f t="shared" si="72"/>
        <v>7</v>
      </c>
      <c r="C2316" s="19">
        <f t="shared" si="73"/>
        <v>2009</v>
      </c>
      <c r="D2316" s="10">
        <f ca="1">_xlfn.IFNA((VLOOKUP(A2316,'Fats and Greases'!A:B,2,FALSE)), "")</f>
        <v>22.5</v>
      </c>
      <c r="E2316" s="10">
        <f ca="1">_xlfn.IFNA((VLOOKUP(A2316,'Fats and Greases'!C:D,2,FALSE)), "")</f>
        <v>23</v>
      </c>
      <c r="F2316" s="10">
        <f ca="1">_xlfn.IFNA((VLOOKUP(A2316,'Fats and Greases'!E:F,2,FALSE)), "")</f>
        <v>17.88</v>
      </c>
      <c r="G2316" s="10">
        <f ca="1">_xlfn.IFNA((VLOOKUP(A2316,'Fats and Greases'!G:H,2,FALSE)), "")</f>
        <v>22.5</v>
      </c>
      <c r="H2316" s="10">
        <f ca="1">_xlfn.IFNA((VLOOKUP(A2316,'Fats and Greases'!I:J,2,FALSE)), "")</f>
        <v>21.25</v>
      </c>
      <c r="I2316" s="10">
        <f ca="1">_xlfn.IFNA((VLOOKUP(A2316,'Fats and Greases'!K:L,2,FALSE)), "")</f>
        <v>23.25</v>
      </c>
      <c r="J2316" s="10" t="str">
        <f ca="1">_xlfn.IFNA((VLOOKUP(A2316,'Fats and Greases'!M:N,2,FALSE)), "")</f>
        <v/>
      </c>
      <c r="K2316" s="10">
        <f ca="1">_xlfn.IFNA((VLOOKUP($A2316,'Fats and Greases'!O:P,2,FALSE)), "")</f>
        <v>21.5</v>
      </c>
      <c r="L2316" s="10">
        <f ca="1">_xlfn.IFNA((VLOOKUP($A2316,'Fats and Greases'!Q:R,2,FALSE)), "")</f>
        <v>19</v>
      </c>
      <c r="M2316" s="10">
        <f ca="1">_xlfn.IFNA((VLOOKUP($A2316,'Fats and Greases'!S:T,2,FALSE)), "")</f>
        <v>22.25</v>
      </c>
    </row>
    <row r="2317" spans="1:13" x14ac:dyDescent="0.2">
      <c r="A2317" s="18">
        <v>40025</v>
      </c>
      <c r="B2317" s="19">
        <f t="shared" si="72"/>
        <v>7</v>
      </c>
      <c r="C2317" s="19">
        <f t="shared" si="73"/>
        <v>2009</v>
      </c>
      <c r="D2317" s="10">
        <f ca="1">_xlfn.IFNA((VLOOKUP(A2317,'Fats and Greases'!A:B,2,FALSE)), "")</f>
        <v>22.5</v>
      </c>
      <c r="E2317" s="10">
        <f ca="1">_xlfn.IFNA((VLOOKUP(A2317,'Fats and Greases'!C:D,2,FALSE)), "")</f>
        <v>23</v>
      </c>
      <c r="F2317" s="10">
        <f ca="1">_xlfn.IFNA((VLOOKUP(A2317,'Fats and Greases'!E:F,2,FALSE)), "")</f>
        <v>17.88</v>
      </c>
      <c r="G2317" s="10">
        <f ca="1">_xlfn.IFNA((VLOOKUP(A2317,'Fats and Greases'!G:H,2,FALSE)), "")</f>
        <v>22.5</v>
      </c>
      <c r="H2317" s="10">
        <f ca="1">_xlfn.IFNA((VLOOKUP(A2317,'Fats and Greases'!I:J,2,FALSE)), "")</f>
        <v>21.25</v>
      </c>
      <c r="I2317" s="10">
        <f ca="1">_xlfn.IFNA((VLOOKUP(A2317,'Fats and Greases'!K:L,2,FALSE)), "")</f>
        <v>23.25</v>
      </c>
      <c r="J2317" s="10" t="str">
        <f ca="1">_xlfn.IFNA((VLOOKUP(A2317,'Fats and Greases'!M:N,2,FALSE)), "")</f>
        <v/>
      </c>
      <c r="K2317" s="10">
        <f ca="1">_xlfn.IFNA((VLOOKUP($A2317,'Fats and Greases'!O:P,2,FALSE)), "")</f>
        <v>21.5</v>
      </c>
      <c r="L2317" s="10">
        <f ca="1">_xlfn.IFNA((VLOOKUP($A2317,'Fats and Greases'!Q:R,2,FALSE)), "")</f>
        <v>19</v>
      </c>
      <c r="M2317" s="10">
        <f ca="1">_xlfn.IFNA((VLOOKUP($A2317,'Fats and Greases'!S:T,2,FALSE)), "")</f>
        <v>22.25</v>
      </c>
    </row>
    <row r="2318" spans="1:13" x14ac:dyDescent="0.2">
      <c r="A2318" s="18">
        <v>40028</v>
      </c>
      <c r="B2318" s="19">
        <f t="shared" si="72"/>
        <v>8</v>
      </c>
      <c r="C2318" s="19">
        <f t="shared" si="73"/>
        <v>2009</v>
      </c>
      <c r="D2318" s="10">
        <f ca="1">_xlfn.IFNA((VLOOKUP(A2318,'Fats and Greases'!A:B,2,FALSE)), "")</f>
        <v>23</v>
      </c>
      <c r="E2318" s="10">
        <f ca="1">_xlfn.IFNA((VLOOKUP(A2318,'Fats and Greases'!C:D,2,FALSE)), "")</f>
        <v>23</v>
      </c>
      <c r="F2318" s="10">
        <f ca="1">_xlfn.IFNA((VLOOKUP(A2318,'Fats and Greases'!E:F,2,FALSE)), "")</f>
        <v>17.88</v>
      </c>
      <c r="G2318" s="10">
        <f ca="1">_xlfn.IFNA((VLOOKUP(A2318,'Fats and Greases'!G:H,2,FALSE)), "")</f>
        <v>22.5</v>
      </c>
      <c r="H2318" s="10">
        <f ca="1">_xlfn.IFNA((VLOOKUP(A2318,'Fats and Greases'!I:J,2,FALSE)), "")</f>
        <v>21.25</v>
      </c>
      <c r="I2318" s="10">
        <f ca="1">_xlfn.IFNA((VLOOKUP(A2318,'Fats and Greases'!K:L,2,FALSE)), "")</f>
        <v>23.25</v>
      </c>
      <c r="J2318" s="10" t="str">
        <f ca="1">_xlfn.IFNA((VLOOKUP(A2318,'Fats and Greases'!M:N,2,FALSE)), "")</f>
        <v/>
      </c>
      <c r="K2318" s="10">
        <f ca="1">_xlfn.IFNA((VLOOKUP($A2318,'Fats and Greases'!O:P,2,FALSE)), "")</f>
        <v>21.5</v>
      </c>
      <c r="L2318" s="10">
        <f ca="1">_xlfn.IFNA((VLOOKUP($A2318,'Fats and Greases'!Q:R,2,FALSE)), "")</f>
        <v>19</v>
      </c>
      <c r="M2318" s="10">
        <f ca="1">_xlfn.IFNA((VLOOKUP($A2318,'Fats and Greases'!S:T,2,FALSE)), "")</f>
        <v>22.25</v>
      </c>
    </row>
    <row r="2319" spans="1:13" x14ac:dyDescent="0.2">
      <c r="A2319" s="18">
        <v>40029</v>
      </c>
      <c r="B2319" s="19">
        <f t="shared" si="72"/>
        <v>8</v>
      </c>
      <c r="C2319" s="19">
        <f t="shared" si="73"/>
        <v>2009</v>
      </c>
      <c r="D2319" s="10">
        <f ca="1">_xlfn.IFNA((VLOOKUP(A2319,'Fats and Greases'!A:B,2,FALSE)), "")</f>
        <v>23</v>
      </c>
      <c r="E2319" s="10">
        <f ca="1">_xlfn.IFNA((VLOOKUP(A2319,'Fats and Greases'!C:D,2,FALSE)), "")</f>
        <v>23.5</v>
      </c>
      <c r="F2319" s="10">
        <f ca="1">_xlfn.IFNA((VLOOKUP(A2319,'Fats and Greases'!E:F,2,FALSE)), "")</f>
        <v>17.88</v>
      </c>
      <c r="G2319" s="10">
        <f ca="1">_xlfn.IFNA((VLOOKUP(A2319,'Fats and Greases'!G:H,2,FALSE)), "")</f>
        <v>22.5</v>
      </c>
      <c r="H2319" s="10">
        <f ca="1">_xlfn.IFNA((VLOOKUP(A2319,'Fats and Greases'!I:J,2,FALSE)), "")</f>
        <v>21.25</v>
      </c>
      <c r="I2319" s="10">
        <f ca="1">_xlfn.IFNA((VLOOKUP(A2319,'Fats and Greases'!K:L,2,FALSE)), "")</f>
        <v>23.25</v>
      </c>
      <c r="J2319" s="10" t="str">
        <f ca="1">_xlfn.IFNA((VLOOKUP(A2319,'Fats and Greases'!M:N,2,FALSE)), "")</f>
        <v/>
      </c>
      <c r="K2319" s="10">
        <f ca="1">_xlfn.IFNA((VLOOKUP($A2319,'Fats and Greases'!O:P,2,FALSE)), "")</f>
        <v>21.5</v>
      </c>
      <c r="L2319" s="10">
        <f ca="1">_xlfn.IFNA((VLOOKUP($A2319,'Fats and Greases'!Q:R,2,FALSE)), "")</f>
        <v>19</v>
      </c>
      <c r="M2319" s="10">
        <f ca="1">_xlfn.IFNA((VLOOKUP($A2319,'Fats and Greases'!S:T,2,FALSE)), "")</f>
        <v>22.25</v>
      </c>
    </row>
    <row r="2320" spans="1:13" x14ac:dyDescent="0.2">
      <c r="A2320" s="18">
        <v>40030</v>
      </c>
      <c r="B2320" s="19">
        <f t="shared" si="72"/>
        <v>8</v>
      </c>
      <c r="C2320" s="19">
        <f t="shared" si="73"/>
        <v>2009</v>
      </c>
      <c r="D2320" s="10">
        <f ca="1">_xlfn.IFNA((VLOOKUP(A2320,'Fats and Greases'!A:B,2,FALSE)), "")</f>
        <v>23</v>
      </c>
      <c r="E2320" s="10">
        <f ca="1">_xlfn.IFNA((VLOOKUP(A2320,'Fats and Greases'!C:D,2,FALSE)), "")</f>
        <v>23.5</v>
      </c>
      <c r="F2320" s="10">
        <f ca="1">_xlfn.IFNA((VLOOKUP(A2320,'Fats and Greases'!E:F,2,FALSE)), "")</f>
        <v>17.88</v>
      </c>
      <c r="G2320" s="10">
        <f ca="1">_xlfn.IFNA((VLOOKUP(A2320,'Fats and Greases'!G:H,2,FALSE)), "")</f>
        <v>22.5</v>
      </c>
      <c r="H2320" s="10">
        <f ca="1">_xlfn.IFNA((VLOOKUP(A2320,'Fats and Greases'!I:J,2,FALSE)), "")</f>
        <v>21.25</v>
      </c>
      <c r="I2320" s="10">
        <f ca="1">_xlfn.IFNA((VLOOKUP(A2320,'Fats and Greases'!K:L,2,FALSE)), "")</f>
        <v>23.25</v>
      </c>
      <c r="J2320" s="10" t="str">
        <f ca="1">_xlfn.IFNA((VLOOKUP(A2320,'Fats and Greases'!M:N,2,FALSE)), "")</f>
        <v/>
      </c>
      <c r="K2320" s="10">
        <f ca="1">_xlfn.IFNA((VLOOKUP($A2320,'Fats and Greases'!O:P,2,FALSE)), "")</f>
        <v>21.5</v>
      </c>
      <c r="L2320" s="10">
        <f ca="1">_xlfn.IFNA((VLOOKUP($A2320,'Fats and Greases'!Q:R,2,FALSE)), "")</f>
        <v>19</v>
      </c>
      <c r="M2320" s="10">
        <f ca="1">_xlfn.IFNA((VLOOKUP($A2320,'Fats and Greases'!S:T,2,FALSE)), "")</f>
        <v>23</v>
      </c>
    </row>
    <row r="2321" spans="1:13" x14ac:dyDescent="0.2">
      <c r="A2321" s="18">
        <v>40031</v>
      </c>
      <c r="B2321" s="19">
        <f t="shared" si="72"/>
        <v>8</v>
      </c>
      <c r="C2321" s="19">
        <f t="shared" si="73"/>
        <v>2009</v>
      </c>
      <c r="D2321" s="10">
        <f ca="1">_xlfn.IFNA((VLOOKUP(A2321,'Fats and Greases'!A:B,2,FALSE)), "")</f>
        <v>23.25</v>
      </c>
      <c r="E2321" s="10">
        <f ca="1">_xlfn.IFNA((VLOOKUP(A2321,'Fats and Greases'!C:D,2,FALSE)), "")</f>
        <v>23.5</v>
      </c>
      <c r="F2321" s="10">
        <f ca="1">_xlfn.IFNA((VLOOKUP(A2321,'Fats and Greases'!E:F,2,FALSE)), "")</f>
        <v>17.88</v>
      </c>
      <c r="G2321" s="10">
        <f ca="1">_xlfn.IFNA((VLOOKUP(A2321,'Fats and Greases'!G:H,2,FALSE)), "")</f>
        <v>22.5</v>
      </c>
      <c r="H2321" s="10">
        <f ca="1">_xlfn.IFNA((VLOOKUP(A2321,'Fats and Greases'!I:J,2,FALSE)), "")</f>
        <v>21.25</v>
      </c>
      <c r="I2321" s="10">
        <f ca="1">_xlfn.IFNA((VLOOKUP(A2321,'Fats and Greases'!K:L,2,FALSE)), "")</f>
        <v>23.25</v>
      </c>
      <c r="J2321" s="10" t="str">
        <f ca="1">_xlfn.IFNA((VLOOKUP(A2321,'Fats and Greases'!M:N,2,FALSE)), "")</f>
        <v/>
      </c>
      <c r="K2321" s="10">
        <f ca="1">_xlfn.IFNA((VLOOKUP($A2321,'Fats and Greases'!O:P,2,FALSE)), "")</f>
        <v>22.5</v>
      </c>
      <c r="L2321" s="10">
        <f ca="1">_xlfn.IFNA((VLOOKUP($A2321,'Fats and Greases'!Q:R,2,FALSE)), "")</f>
        <v>19</v>
      </c>
      <c r="M2321" s="10">
        <f ca="1">_xlfn.IFNA((VLOOKUP($A2321,'Fats and Greases'!S:T,2,FALSE)), "")</f>
        <v>23</v>
      </c>
    </row>
    <row r="2322" spans="1:13" x14ac:dyDescent="0.2">
      <c r="A2322" s="18">
        <v>40032</v>
      </c>
      <c r="B2322" s="19">
        <f t="shared" si="72"/>
        <v>8</v>
      </c>
      <c r="C2322" s="19">
        <f t="shared" si="73"/>
        <v>2009</v>
      </c>
      <c r="D2322" s="10">
        <f ca="1">_xlfn.IFNA((VLOOKUP(A2322,'Fats and Greases'!A:B,2,FALSE)), "")</f>
        <v>23.5</v>
      </c>
      <c r="E2322" s="10">
        <f ca="1">_xlfn.IFNA((VLOOKUP(A2322,'Fats and Greases'!C:D,2,FALSE)), "")</f>
        <v>23.5</v>
      </c>
      <c r="F2322" s="10">
        <f ca="1">_xlfn.IFNA((VLOOKUP(A2322,'Fats and Greases'!E:F,2,FALSE)), "")</f>
        <v>18.38</v>
      </c>
      <c r="G2322" s="10">
        <f ca="1">_xlfn.IFNA((VLOOKUP(A2322,'Fats and Greases'!G:H,2,FALSE)), "")</f>
        <v>22.5</v>
      </c>
      <c r="H2322" s="10">
        <f ca="1">_xlfn.IFNA((VLOOKUP(A2322,'Fats and Greases'!I:J,2,FALSE)), "")</f>
        <v>21.25</v>
      </c>
      <c r="I2322" s="10">
        <f ca="1">_xlfn.IFNA((VLOOKUP(A2322,'Fats and Greases'!K:L,2,FALSE)), "")</f>
        <v>23.25</v>
      </c>
      <c r="J2322" s="10" t="str">
        <f ca="1">_xlfn.IFNA((VLOOKUP(A2322,'Fats and Greases'!M:N,2,FALSE)), "")</f>
        <v/>
      </c>
      <c r="K2322" s="10">
        <f ca="1">_xlfn.IFNA((VLOOKUP($A2322,'Fats and Greases'!O:P,2,FALSE)), "")</f>
        <v>22.5</v>
      </c>
      <c r="L2322" s="10">
        <f ca="1">_xlfn.IFNA((VLOOKUP($A2322,'Fats and Greases'!Q:R,2,FALSE)), "")</f>
        <v>20</v>
      </c>
      <c r="M2322" s="10">
        <f ca="1">_xlfn.IFNA((VLOOKUP($A2322,'Fats and Greases'!S:T,2,FALSE)), "")</f>
        <v>23</v>
      </c>
    </row>
    <row r="2323" spans="1:13" x14ac:dyDescent="0.2">
      <c r="A2323" s="18">
        <v>40035</v>
      </c>
      <c r="B2323" s="19">
        <f t="shared" si="72"/>
        <v>8</v>
      </c>
      <c r="C2323" s="19">
        <f t="shared" si="73"/>
        <v>2009</v>
      </c>
      <c r="D2323" s="10">
        <f ca="1">_xlfn.IFNA((VLOOKUP(A2323,'Fats and Greases'!A:B,2,FALSE)), "")</f>
        <v>23.5</v>
      </c>
      <c r="E2323" s="10">
        <f ca="1">_xlfn.IFNA((VLOOKUP(A2323,'Fats and Greases'!C:D,2,FALSE)), "")</f>
        <v>23.5</v>
      </c>
      <c r="F2323" s="10">
        <f ca="1">_xlfn.IFNA((VLOOKUP(A2323,'Fats and Greases'!E:F,2,FALSE)), "")</f>
        <v>18.38</v>
      </c>
      <c r="G2323" s="10">
        <f ca="1">_xlfn.IFNA((VLOOKUP(A2323,'Fats and Greases'!G:H,2,FALSE)), "")</f>
        <v>23.5</v>
      </c>
      <c r="H2323" s="10">
        <f ca="1">_xlfn.IFNA((VLOOKUP(A2323,'Fats and Greases'!I:J,2,FALSE)), "")</f>
        <v>21.25</v>
      </c>
      <c r="I2323" s="10">
        <f ca="1">_xlfn.IFNA((VLOOKUP(A2323,'Fats and Greases'!K:L,2,FALSE)), "")</f>
        <v>23.25</v>
      </c>
      <c r="J2323" s="10" t="str">
        <f ca="1">_xlfn.IFNA((VLOOKUP(A2323,'Fats and Greases'!M:N,2,FALSE)), "")</f>
        <v/>
      </c>
      <c r="K2323" s="10">
        <f ca="1">_xlfn.IFNA((VLOOKUP($A2323,'Fats and Greases'!O:P,2,FALSE)), "")</f>
        <v>22.5</v>
      </c>
      <c r="L2323" s="10">
        <f ca="1">_xlfn.IFNA((VLOOKUP($A2323,'Fats and Greases'!Q:R,2,FALSE)), "")</f>
        <v>20</v>
      </c>
      <c r="M2323" s="10">
        <f ca="1">_xlfn.IFNA((VLOOKUP($A2323,'Fats and Greases'!S:T,2,FALSE)), "")</f>
        <v>23</v>
      </c>
    </row>
    <row r="2324" spans="1:13" x14ac:dyDescent="0.2">
      <c r="A2324" s="18">
        <v>40036</v>
      </c>
      <c r="B2324" s="19">
        <f t="shared" si="72"/>
        <v>8</v>
      </c>
      <c r="C2324" s="19">
        <f t="shared" si="73"/>
        <v>2009</v>
      </c>
      <c r="D2324" s="10">
        <f ca="1">_xlfn.IFNA((VLOOKUP(A2324,'Fats and Greases'!A:B,2,FALSE)), "")</f>
        <v>23.5</v>
      </c>
      <c r="E2324" s="10">
        <f ca="1">_xlfn.IFNA((VLOOKUP(A2324,'Fats and Greases'!C:D,2,FALSE)), "")</f>
        <v>23.5</v>
      </c>
      <c r="F2324" s="10">
        <f ca="1">_xlfn.IFNA((VLOOKUP(A2324,'Fats and Greases'!E:F,2,FALSE)), "")</f>
        <v>18.38</v>
      </c>
      <c r="G2324" s="10">
        <f ca="1">_xlfn.IFNA((VLOOKUP(A2324,'Fats and Greases'!G:H,2,FALSE)), "")</f>
        <v>23.5</v>
      </c>
      <c r="H2324" s="10">
        <f ca="1">_xlfn.IFNA((VLOOKUP(A2324,'Fats and Greases'!I:J,2,FALSE)), "")</f>
        <v>21.25</v>
      </c>
      <c r="I2324" s="10">
        <f ca="1">_xlfn.IFNA((VLOOKUP(A2324,'Fats and Greases'!K:L,2,FALSE)), "")</f>
        <v>23.25</v>
      </c>
      <c r="J2324" s="10" t="str">
        <f ca="1">_xlfn.IFNA((VLOOKUP(A2324,'Fats and Greases'!M:N,2,FALSE)), "")</f>
        <v/>
      </c>
      <c r="K2324" s="10">
        <f ca="1">_xlfn.IFNA((VLOOKUP($A2324,'Fats and Greases'!O:P,2,FALSE)), "")</f>
        <v>22.5</v>
      </c>
      <c r="L2324" s="10">
        <f ca="1">_xlfn.IFNA((VLOOKUP($A2324,'Fats and Greases'!Q:R,2,FALSE)), "")</f>
        <v>20</v>
      </c>
      <c r="M2324" s="10">
        <f ca="1">_xlfn.IFNA((VLOOKUP($A2324,'Fats and Greases'!S:T,2,FALSE)), "")</f>
        <v>23</v>
      </c>
    </row>
    <row r="2325" spans="1:13" x14ac:dyDescent="0.2">
      <c r="A2325" s="18">
        <v>40037</v>
      </c>
      <c r="B2325" s="19">
        <f t="shared" si="72"/>
        <v>8</v>
      </c>
      <c r="C2325" s="19">
        <f t="shared" si="73"/>
        <v>2009</v>
      </c>
      <c r="D2325" s="10">
        <f ca="1">_xlfn.IFNA((VLOOKUP(A2325,'Fats and Greases'!A:B,2,FALSE)), "")</f>
        <v>23.5</v>
      </c>
      <c r="E2325" s="10">
        <f ca="1">_xlfn.IFNA((VLOOKUP(A2325,'Fats and Greases'!C:D,2,FALSE)), "")</f>
        <v>23.75</v>
      </c>
      <c r="F2325" s="10">
        <f ca="1">_xlfn.IFNA((VLOOKUP(A2325,'Fats and Greases'!E:F,2,FALSE)), "")</f>
        <v>18.38</v>
      </c>
      <c r="G2325" s="10">
        <f ca="1">_xlfn.IFNA((VLOOKUP(A2325,'Fats and Greases'!G:H,2,FALSE)), "")</f>
        <v>23.5</v>
      </c>
      <c r="H2325" s="10">
        <f ca="1">_xlfn.IFNA((VLOOKUP(A2325,'Fats and Greases'!I:J,2,FALSE)), "")</f>
        <v>21.25</v>
      </c>
      <c r="I2325" s="10">
        <f ca="1">_xlfn.IFNA((VLOOKUP(A2325,'Fats and Greases'!K:L,2,FALSE)), "")</f>
        <v>23.25</v>
      </c>
      <c r="J2325" s="10" t="str">
        <f ca="1">_xlfn.IFNA((VLOOKUP(A2325,'Fats and Greases'!M:N,2,FALSE)), "")</f>
        <v/>
      </c>
      <c r="K2325" s="10">
        <f ca="1">_xlfn.IFNA((VLOOKUP($A2325,'Fats and Greases'!O:P,2,FALSE)), "")</f>
        <v>22.5</v>
      </c>
      <c r="L2325" s="10">
        <f ca="1">_xlfn.IFNA((VLOOKUP($A2325,'Fats and Greases'!Q:R,2,FALSE)), "")</f>
        <v>20</v>
      </c>
      <c r="M2325" s="10">
        <f ca="1">_xlfn.IFNA((VLOOKUP($A2325,'Fats and Greases'!S:T,2,FALSE)), "")</f>
        <v>24.25</v>
      </c>
    </row>
    <row r="2326" spans="1:13" x14ac:dyDescent="0.2">
      <c r="A2326" s="18">
        <v>40038</v>
      </c>
      <c r="B2326" s="19">
        <f t="shared" si="72"/>
        <v>8</v>
      </c>
      <c r="C2326" s="19">
        <f t="shared" si="73"/>
        <v>2009</v>
      </c>
      <c r="D2326" s="10">
        <f ca="1">_xlfn.IFNA((VLOOKUP(A2326,'Fats and Greases'!A:B,2,FALSE)), "")</f>
        <v>23.5</v>
      </c>
      <c r="E2326" s="10">
        <f ca="1">_xlfn.IFNA((VLOOKUP(A2326,'Fats and Greases'!C:D,2,FALSE)), "")</f>
        <v>23.75</v>
      </c>
      <c r="F2326" s="10">
        <f ca="1">_xlfn.IFNA((VLOOKUP(A2326,'Fats and Greases'!E:F,2,FALSE)), "")</f>
        <v>18.38</v>
      </c>
      <c r="G2326" s="10">
        <f ca="1">_xlfn.IFNA((VLOOKUP(A2326,'Fats and Greases'!G:H,2,FALSE)), "")</f>
        <v>23.5</v>
      </c>
      <c r="H2326" s="10">
        <f ca="1">_xlfn.IFNA((VLOOKUP(A2326,'Fats and Greases'!I:J,2,FALSE)), "")</f>
        <v>21.25</v>
      </c>
      <c r="I2326" s="10">
        <f ca="1">_xlfn.IFNA((VLOOKUP(A2326,'Fats and Greases'!K:L,2,FALSE)), "")</f>
        <v>23</v>
      </c>
      <c r="J2326" s="10" t="str">
        <f ca="1">_xlfn.IFNA((VLOOKUP(A2326,'Fats and Greases'!M:N,2,FALSE)), "")</f>
        <v/>
      </c>
      <c r="K2326" s="10">
        <f ca="1">_xlfn.IFNA((VLOOKUP($A2326,'Fats and Greases'!O:P,2,FALSE)), "")</f>
        <v>22.5</v>
      </c>
      <c r="L2326" s="10">
        <f ca="1">_xlfn.IFNA((VLOOKUP($A2326,'Fats and Greases'!Q:R,2,FALSE)), "")</f>
        <v>20</v>
      </c>
      <c r="M2326" s="10">
        <f ca="1">_xlfn.IFNA((VLOOKUP($A2326,'Fats and Greases'!S:T,2,FALSE)), "")</f>
        <v>24.25</v>
      </c>
    </row>
    <row r="2327" spans="1:13" x14ac:dyDescent="0.2">
      <c r="A2327" s="18">
        <v>40039</v>
      </c>
      <c r="B2327" s="19">
        <f t="shared" si="72"/>
        <v>8</v>
      </c>
      <c r="C2327" s="19">
        <f t="shared" si="73"/>
        <v>2009</v>
      </c>
      <c r="D2327" s="10">
        <f ca="1">_xlfn.IFNA((VLOOKUP(A2327,'Fats and Greases'!A:B,2,FALSE)), "")</f>
        <v>23.25</v>
      </c>
      <c r="E2327" s="10">
        <f ca="1">_xlfn.IFNA((VLOOKUP(A2327,'Fats and Greases'!C:D,2,FALSE)), "")</f>
        <v>23.5</v>
      </c>
      <c r="F2327" s="10">
        <f ca="1">_xlfn.IFNA((VLOOKUP(A2327,'Fats and Greases'!E:F,2,FALSE)), "")</f>
        <v>18.38</v>
      </c>
      <c r="G2327" s="10">
        <f ca="1">_xlfn.IFNA((VLOOKUP(A2327,'Fats and Greases'!G:H,2,FALSE)), "")</f>
        <v>23.5</v>
      </c>
      <c r="H2327" s="10">
        <f ca="1">_xlfn.IFNA((VLOOKUP(A2327,'Fats and Greases'!I:J,2,FALSE)), "")</f>
        <v>21.25</v>
      </c>
      <c r="I2327" s="10">
        <f ca="1">_xlfn.IFNA((VLOOKUP(A2327,'Fats and Greases'!K:L,2,FALSE)), "")</f>
        <v>23</v>
      </c>
      <c r="J2327" s="10" t="str">
        <f ca="1">_xlfn.IFNA((VLOOKUP(A2327,'Fats and Greases'!M:N,2,FALSE)), "")</f>
        <v/>
      </c>
      <c r="K2327" s="10">
        <f ca="1">_xlfn.IFNA((VLOOKUP($A2327,'Fats and Greases'!O:P,2,FALSE)), "")</f>
        <v>22.5</v>
      </c>
      <c r="L2327" s="10">
        <f ca="1">_xlfn.IFNA((VLOOKUP($A2327,'Fats and Greases'!Q:R,2,FALSE)), "")</f>
        <v>20</v>
      </c>
      <c r="M2327" s="10">
        <f ca="1">_xlfn.IFNA((VLOOKUP($A2327,'Fats and Greases'!S:T,2,FALSE)), "")</f>
        <v>24.25</v>
      </c>
    </row>
    <row r="2328" spans="1:13" x14ac:dyDescent="0.2">
      <c r="A2328" s="18">
        <v>40042</v>
      </c>
      <c r="B2328" s="19">
        <f t="shared" si="72"/>
        <v>8</v>
      </c>
      <c r="C2328" s="19">
        <f t="shared" si="73"/>
        <v>2009</v>
      </c>
      <c r="D2328" s="10">
        <f ca="1">_xlfn.IFNA((VLOOKUP(A2328,'Fats and Greases'!A:B,2,FALSE)), "")</f>
        <v>23.25</v>
      </c>
      <c r="E2328" s="10">
        <f ca="1">_xlfn.IFNA((VLOOKUP(A2328,'Fats and Greases'!C:D,2,FALSE)), "")</f>
        <v>23.5</v>
      </c>
      <c r="F2328" s="10">
        <f ca="1">_xlfn.IFNA((VLOOKUP(A2328,'Fats and Greases'!E:F,2,FALSE)), "")</f>
        <v>18.38</v>
      </c>
      <c r="G2328" s="10">
        <f ca="1">_xlfn.IFNA((VLOOKUP(A2328,'Fats and Greases'!G:H,2,FALSE)), "")</f>
        <v>23.5</v>
      </c>
      <c r="H2328" s="10">
        <f ca="1">_xlfn.IFNA((VLOOKUP(A2328,'Fats and Greases'!I:J,2,FALSE)), "")</f>
        <v>21.25</v>
      </c>
      <c r="I2328" s="10">
        <f ca="1">_xlfn.IFNA((VLOOKUP(A2328,'Fats and Greases'!K:L,2,FALSE)), "")</f>
        <v>23</v>
      </c>
      <c r="J2328" s="10" t="str">
        <f ca="1">_xlfn.IFNA((VLOOKUP(A2328,'Fats and Greases'!M:N,2,FALSE)), "")</f>
        <v/>
      </c>
      <c r="K2328" s="10">
        <f ca="1">_xlfn.IFNA((VLOOKUP($A2328,'Fats and Greases'!O:P,2,FALSE)), "")</f>
        <v>23.25</v>
      </c>
      <c r="L2328" s="10">
        <f ca="1">_xlfn.IFNA((VLOOKUP($A2328,'Fats and Greases'!Q:R,2,FALSE)), "")</f>
        <v>20</v>
      </c>
      <c r="M2328" s="10">
        <f ca="1">_xlfn.IFNA((VLOOKUP($A2328,'Fats and Greases'!S:T,2,FALSE)), "")</f>
        <v>24.25</v>
      </c>
    </row>
    <row r="2329" spans="1:13" x14ac:dyDescent="0.2">
      <c r="A2329" s="18">
        <v>40043</v>
      </c>
      <c r="B2329" s="19">
        <f t="shared" si="72"/>
        <v>8</v>
      </c>
      <c r="C2329" s="19">
        <f t="shared" si="73"/>
        <v>2009</v>
      </c>
      <c r="D2329" s="10">
        <f ca="1">_xlfn.IFNA((VLOOKUP(A2329,'Fats and Greases'!A:B,2,FALSE)), "")</f>
        <v>23.25</v>
      </c>
      <c r="E2329" s="10">
        <f ca="1">_xlfn.IFNA((VLOOKUP(A2329,'Fats and Greases'!C:D,2,FALSE)), "")</f>
        <v>23.5</v>
      </c>
      <c r="F2329" s="10">
        <f ca="1">_xlfn.IFNA((VLOOKUP(A2329,'Fats and Greases'!E:F,2,FALSE)), "")</f>
        <v>18.38</v>
      </c>
      <c r="G2329" s="10">
        <f ca="1">_xlfn.IFNA((VLOOKUP(A2329,'Fats and Greases'!G:H,2,FALSE)), "")</f>
        <v>23.5</v>
      </c>
      <c r="H2329" s="10">
        <f ca="1">_xlfn.IFNA((VLOOKUP(A2329,'Fats and Greases'!I:J,2,FALSE)), "")</f>
        <v>21.25</v>
      </c>
      <c r="I2329" s="10">
        <f ca="1">_xlfn.IFNA((VLOOKUP(A2329,'Fats and Greases'!K:L,2,FALSE)), "")</f>
        <v>23</v>
      </c>
      <c r="J2329" s="10" t="str">
        <f ca="1">_xlfn.IFNA((VLOOKUP(A2329,'Fats and Greases'!M:N,2,FALSE)), "")</f>
        <v/>
      </c>
      <c r="K2329" s="10">
        <f ca="1">_xlfn.IFNA((VLOOKUP($A2329,'Fats and Greases'!O:P,2,FALSE)), "")</f>
        <v>23.25</v>
      </c>
      <c r="L2329" s="10">
        <f ca="1">_xlfn.IFNA((VLOOKUP($A2329,'Fats and Greases'!Q:R,2,FALSE)), "")</f>
        <v>20</v>
      </c>
      <c r="M2329" s="10">
        <f ca="1">_xlfn.IFNA((VLOOKUP($A2329,'Fats and Greases'!S:T,2,FALSE)), "")</f>
        <v>24.25</v>
      </c>
    </row>
    <row r="2330" spans="1:13" x14ac:dyDescent="0.2">
      <c r="A2330" s="18">
        <v>40044</v>
      </c>
      <c r="B2330" s="19">
        <f t="shared" si="72"/>
        <v>8</v>
      </c>
      <c r="C2330" s="19">
        <f t="shared" si="73"/>
        <v>2009</v>
      </c>
      <c r="D2330" s="10">
        <f ca="1">_xlfn.IFNA((VLOOKUP(A2330,'Fats and Greases'!A:B,2,FALSE)), "")</f>
        <v>23.25</v>
      </c>
      <c r="E2330" s="10">
        <f ca="1">_xlfn.IFNA((VLOOKUP(A2330,'Fats and Greases'!C:D,2,FALSE)), "")</f>
        <v>23.25</v>
      </c>
      <c r="F2330" s="10">
        <f ca="1">_xlfn.IFNA((VLOOKUP(A2330,'Fats and Greases'!E:F,2,FALSE)), "")</f>
        <v>18.38</v>
      </c>
      <c r="G2330" s="10">
        <f ca="1">_xlfn.IFNA((VLOOKUP(A2330,'Fats and Greases'!G:H,2,FALSE)), "")</f>
        <v>22.5</v>
      </c>
      <c r="H2330" s="10">
        <f ca="1">_xlfn.IFNA((VLOOKUP(A2330,'Fats and Greases'!I:J,2,FALSE)), "")</f>
        <v>21.25</v>
      </c>
      <c r="I2330" s="10">
        <f ca="1">_xlfn.IFNA((VLOOKUP(A2330,'Fats and Greases'!K:L,2,FALSE)), "")</f>
        <v>23</v>
      </c>
      <c r="J2330" s="10" t="str">
        <f ca="1">_xlfn.IFNA((VLOOKUP(A2330,'Fats and Greases'!M:N,2,FALSE)), "")</f>
        <v/>
      </c>
      <c r="K2330" s="10">
        <f ca="1">_xlfn.IFNA((VLOOKUP($A2330,'Fats and Greases'!O:P,2,FALSE)), "")</f>
        <v>23.25</v>
      </c>
      <c r="L2330" s="10">
        <f ca="1">_xlfn.IFNA((VLOOKUP($A2330,'Fats and Greases'!Q:R,2,FALSE)), "")</f>
        <v>20</v>
      </c>
      <c r="M2330" s="10">
        <f ca="1">_xlfn.IFNA((VLOOKUP($A2330,'Fats and Greases'!S:T,2,FALSE)), "")</f>
        <v>24</v>
      </c>
    </row>
    <row r="2331" spans="1:13" x14ac:dyDescent="0.2">
      <c r="A2331" s="18">
        <v>40045</v>
      </c>
      <c r="B2331" s="19">
        <f t="shared" si="72"/>
        <v>8</v>
      </c>
      <c r="C2331" s="19">
        <f t="shared" si="73"/>
        <v>2009</v>
      </c>
      <c r="D2331" s="10">
        <f ca="1">_xlfn.IFNA((VLOOKUP(A2331,'Fats and Greases'!A:B,2,FALSE)), "")</f>
        <v>23.25</v>
      </c>
      <c r="E2331" s="10">
        <f ca="1">_xlfn.IFNA((VLOOKUP(A2331,'Fats and Greases'!C:D,2,FALSE)), "")</f>
        <v>23.25</v>
      </c>
      <c r="F2331" s="10">
        <f ca="1">_xlfn.IFNA((VLOOKUP(A2331,'Fats and Greases'!E:F,2,FALSE)), "")</f>
        <v>18.38</v>
      </c>
      <c r="G2331" s="10">
        <f ca="1">_xlfn.IFNA((VLOOKUP(A2331,'Fats and Greases'!G:H,2,FALSE)), "")</f>
        <v>22.5</v>
      </c>
      <c r="H2331" s="10">
        <f ca="1">_xlfn.IFNA((VLOOKUP(A2331,'Fats and Greases'!I:J,2,FALSE)), "")</f>
        <v>21.25</v>
      </c>
      <c r="I2331" s="10">
        <f ca="1">_xlfn.IFNA((VLOOKUP(A2331,'Fats and Greases'!K:L,2,FALSE)), "")</f>
        <v>23</v>
      </c>
      <c r="J2331" s="10" t="str">
        <f ca="1">_xlfn.IFNA((VLOOKUP(A2331,'Fats and Greases'!M:N,2,FALSE)), "")</f>
        <v/>
      </c>
      <c r="K2331" s="10">
        <f ca="1">_xlfn.IFNA((VLOOKUP($A2331,'Fats and Greases'!O:P,2,FALSE)), "")</f>
        <v>23.25</v>
      </c>
      <c r="L2331" s="10">
        <f ca="1">_xlfn.IFNA((VLOOKUP($A2331,'Fats and Greases'!Q:R,2,FALSE)), "")</f>
        <v>20</v>
      </c>
      <c r="M2331" s="10">
        <f ca="1">_xlfn.IFNA((VLOOKUP($A2331,'Fats and Greases'!S:T,2,FALSE)), "")</f>
        <v>24</v>
      </c>
    </row>
    <row r="2332" spans="1:13" x14ac:dyDescent="0.2">
      <c r="A2332" s="18">
        <v>40046</v>
      </c>
      <c r="B2332" s="19">
        <f t="shared" si="72"/>
        <v>8</v>
      </c>
      <c r="C2332" s="19">
        <f t="shared" si="73"/>
        <v>2009</v>
      </c>
      <c r="D2332" s="10">
        <f ca="1">_xlfn.IFNA((VLOOKUP(A2332,'Fats and Greases'!A:B,2,FALSE)), "")</f>
        <v>23.25</v>
      </c>
      <c r="E2332" s="10">
        <f ca="1">_xlfn.IFNA((VLOOKUP(A2332,'Fats and Greases'!C:D,2,FALSE)), "")</f>
        <v>23.25</v>
      </c>
      <c r="F2332" s="10">
        <f ca="1">_xlfn.IFNA((VLOOKUP(A2332,'Fats and Greases'!E:F,2,FALSE)), "")</f>
        <v>18.38</v>
      </c>
      <c r="G2332" s="10">
        <f ca="1">_xlfn.IFNA((VLOOKUP(A2332,'Fats and Greases'!G:H,2,FALSE)), "")</f>
        <v>22.5</v>
      </c>
      <c r="H2332" s="10">
        <f ca="1">_xlfn.IFNA((VLOOKUP(A2332,'Fats and Greases'!I:J,2,FALSE)), "")</f>
        <v>21.25</v>
      </c>
      <c r="I2332" s="10">
        <f ca="1">_xlfn.IFNA((VLOOKUP(A2332,'Fats and Greases'!K:L,2,FALSE)), "")</f>
        <v>23</v>
      </c>
      <c r="J2332" s="10" t="str">
        <f ca="1">_xlfn.IFNA((VLOOKUP(A2332,'Fats and Greases'!M:N,2,FALSE)), "")</f>
        <v/>
      </c>
      <c r="K2332" s="10">
        <f ca="1">_xlfn.IFNA((VLOOKUP($A2332,'Fats and Greases'!O:P,2,FALSE)), "")</f>
        <v>23.25</v>
      </c>
      <c r="L2332" s="10">
        <f ca="1">_xlfn.IFNA((VLOOKUP($A2332,'Fats and Greases'!Q:R,2,FALSE)), "")</f>
        <v>20</v>
      </c>
      <c r="M2332" s="10">
        <f ca="1">_xlfn.IFNA((VLOOKUP($A2332,'Fats and Greases'!S:T,2,FALSE)), "")</f>
        <v>24</v>
      </c>
    </row>
    <row r="2333" spans="1:13" x14ac:dyDescent="0.2">
      <c r="A2333" s="18">
        <v>40049</v>
      </c>
      <c r="B2333" s="19">
        <f t="shared" si="72"/>
        <v>8</v>
      </c>
      <c r="C2333" s="19">
        <f t="shared" si="73"/>
        <v>2009</v>
      </c>
      <c r="D2333" s="10">
        <f ca="1">_xlfn.IFNA((VLOOKUP(A2333,'Fats and Greases'!A:B,2,FALSE)), "")</f>
        <v>23.13</v>
      </c>
      <c r="E2333" s="10">
        <f ca="1">_xlfn.IFNA((VLOOKUP(A2333,'Fats and Greases'!C:D,2,FALSE)), "")</f>
        <v>23.25</v>
      </c>
      <c r="F2333" s="10">
        <f ca="1">_xlfn.IFNA((VLOOKUP(A2333,'Fats and Greases'!E:F,2,FALSE)), "")</f>
        <v>18.38</v>
      </c>
      <c r="G2333" s="10">
        <f ca="1">_xlfn.IFNA((VLOOKUP(A2333,'Fats and Greases'!G:H,2,FALSE)), "")</f>
        <v>22.5</v>
      </c>
      <c r="H2333" s="10">
        <f ca="1">_xlfn.IFNA((VLOOKUP(A2333,'Fats and Greases'!I:J,2,FALSE)), "")</f>
        <v>21.25</v>
      </c>
      <c r="I2333" s="10">
        <f ca="1">_xlfn.IFNA((VLOOKUP(A2333,'Fats and Greases'!K:L,2,FALSE)), "")</f>
        <v>23</v>
      </c>
      <c r="J2333" s="10" t="str">
        <f ca="1">_xlfn.IFNA((VLOOKUP(A2333,'Fats and Greases'!M:N,2,FALSE)), "")</f>
        <v/>
      </c>
      <c r="K2333" s="10">
        <f ca="1">_xlfn.IFNA((VLOOKUP($A2333,'Fats and Greases'!O:P,2,FALSE)), "")</f>
        <v>23.25</v>
      </c>
      <c r="L2333" s="10">
        <f ca="1">_xlfn.IFNA((VLOOKUP($A2333,'Fats and Greases'!Q:R,2,FALSE)), "")</f>
        <v>20</v>
      </c>
      <c r="M2333" s="10">
        <f ca="1">_xlfn.IFNA((VLOOKUP($A2333,'Fats and Greases'!S:T,2,FALSE)), "")</f>
        <v>24</v>
      </c>
    </row>
    <row r="2334" spans="1:13" x14ac:dyDescent="0.2">
      <c r="A2334" s="18">
        <v>40050</v>
      </c>
      <c r="B2334" s="19">
        <f t="shared" si="72"/>
        <v>8</v>
      </c>
      <c r="C2334" s="19">
        <f t="shared" si="73"/>
        <v>2009</v>
      </c>
      <c r="D2334" s="10">
        <f ca="1">_xlfn.IFNA((VLOOKUP(A2334,'Fats and Greases'!A:B,2,FALSE)), "")</f>
        <v>22.88</v>
      </c>
      <c r="E2334" s="10">
        <f ca="1">_xlfn.IFNA((VLOOKUP(A2334,'Fats and Greases'!C:D,2,FALSE)), "")</f>
        <v>23</v>
      </c>
      <c r="F2334" s="10">
        <f ca="1">_xlfn.IFNA((VLOOKUP(A2334,'Fats and Greases'!E:F,2,FALSE)), "")</f>
        <v>18.38</v>
      </c>
      <c r="G2334" s="10">
        <f ca="1">_xlfn.IFNA((VLOOKUP(A2334,'Fats and Greases'!G:H,2,FALSE)), "")</f>
        <v>22.5</v>
      </c>
      <c r="H2334" s="10">
        <f ca="1">_xlfn.IFNA((VLOOKUP(A2334,'Fats and Greases'!I:J,2,FALSE)), "")</f>
        <v>21.25</v>
      </c>
      <c r="I2334" s="10">
        <f ca="1">_xlfn.IFNA((VLOOKUP(A2334,'Fats and Greases'!K:L,2,FALSE)), "")</f>
        <v>23</v>
      </c>
      <c r="J2334" s="10" t="str">
        <f ca="1">_xlfn.IFNA((VLOOKUP(A2334,'Fats and Greases'!M:N,2,FALSE)), "")</f>
        <v/>
      </c>
      <c r="K2334" s="10">
        <f ca="1">_xlfn.IFNA((VLOOKUP($A2334,'Fats and Greases'!O:P,2,FALSE)), "")</f>
        <v>23.75</v>
      </c>
      <c r="L2334" s="10">
        <f ca="1">_xlfn.IFNA((VLOOKUP($A2334,'Fats and Greases'!Q:R,2,FALSE)), "")</f>
        <v>20</v>
      </c>
      <c r="M2334" s="10">
        <f ca="1">_xlfn.IFNA((VLOOKUP($A2334,'Fats and Greases'!S:T,2,FALSE)), "")</f>
        <v>24</v>
      </c>
    </row>
    <row r="2335" spans="1:13" x14ac:dyDescent="0.2">
      <c r="A2335" s="18">
        <v>40051</v>
      </c>
      <c r="B2335" s="19">
        <f t="shared" si="72"/>
        <v>8</v>
      </c>
      <c r="C2335" s="19">
        <f t="shared" si="73"/>
        <v>2009</v>
      </c>
      <c r="D2335" s="10">
        <f ca="1">_xlfn.IFNA((VLOOKUP(A2335,'Fats and Greases'!A:B,2,FALSE)), "")</f>
        <v>22.88</v>
      </c>
      <c r="E2335" s="10">
        <f ca="1">_xlfn.IFNA((VLOOKUP(A2335,'Fats and Greases'!C:D,2,FALSE)), "")</f>
        <v>23</v>
      </c>
      <c r="F2335" s="10">
        <f ca="1">_xlfn.IFNA((VLOOKUP(A2335,'Fats and Greases'!E:F,2,FALSE)), "")</f>
        <v>18.38</v>
      </c>
      <c r="G2335" s="10">
        <f ca="1">_xlfn.IFNA((VLOOKUP(A2335,'Fats and Greases'!G:H,2,FALSE)), "")</f>
        <v>22.5</v>
      </c>
      <c r="H2335" s="10">
        <f ca="1">_xlfn.IFNA((VLOOKUP(A2335,'Fats and Greases'!I:J,2,FALSE)), "")</f>
        <v>21.25</v>
      </c>
      <c r="I2335" s="10">
        <f ca="1">_xlfn.IFNA((VLOOKUP(A2335,'Fats and Greases'!K:L,2,FALSE)), "")</f>
        <v>22.38</v>
      </c>
      <c r="J2335" s="10" t="str">
        <f ca="1">_xlfn.IFNA((VLOOKUP(A2335,'Fats and Greases'!M:N,2,FALSE)), "")</f>
        <v/>
      </c>
      <c r="K2335" s="10">
        <f ca="1">_xlfn.IFNA((VLOOKUP($A2335,'Fats and Greases'!O:P,2,FALSE)), "")</f>
        <v>24.5</v>
      </c>
      <c r="L2335" s="10">
        <f ca="1">_xlfn.IFNA((VLOOKUP($A2335,'Fats and Greases'!Q:R,2,FALSE)), "")</f>
        <v>20</v>
      </c>
      <c r="M2335" s="10">
        <f ca="1">_xlfn.IFNA((VLOOKUP($A2335,'Fats and Greases'!S:T,2,FALSE)), "")</f>
        <v>24.5</v>
      </c>
    </row>
    <row r="2336" spans="1:13" x14ac:dyDescent="0.2">
      <c r="A2336" s="18">
        <v>40052</v>
      </c>
      <c r="B2336" s="19">
        <f t="shared" si="72"/>
        <v>8</v>
      </c>
      <c r="C2336" s="19">
        <f t="shared" si="73"/>
        <v>2009</v>
      </c>
      <c r="D2336" s="10">
        <f ca="1">_xlfn.IFNA((VLOOKUP(A2336,'Fats and Greases'!A:B,2,FALSE)), "")</f>
        <v>22.88</v>
      </c>
      <c r="E2336" s="10">
        <f ca="1">_xlfn.IFNA((VLOOKUP(A2336,'Fats and Greases'!C:D,2,FALSE)), "")</f>
        <v>23</v>
      </c>
      <c r="F2336" s="10">
        <f ca="1">_xlfn.IFNA((VLOOKUP(A2336,'Fats and Greases'!E:F,2,FALSE)), "")</f>
        <v>18.38</v>
      </c>
      <c r="G2336" s="10">
        <f ca="1">_xlfn.IFNA((VLOOKUP(A2336,'Fats and Greases'!G:H,2,FALSE)), "")</f>
        <v>22.5</v>
      </c>
      <c r="H2336" s="10">
        <f ca="1">_xlfn.IFNA((VLOOKUP(A2336,'Fats and Greases'!I:J,2,FALSE)), "")</f>
        <v>21.25</v>
      </c>
      <c r="I2336" s="10">
        <f ca="1">_xlfn.IFNA((VLOOKUP(A2336,'Fats and Greases'!K:L,2,FALSE)), "")</f>
        <v>22.38</v>
      </c>
      <c r="J2336" s="10" t="str">
        <f ca="1">_xlfn.IFNA((VLOOKUP(A2336,'Fats and Greases'!M:N,2,FALSE)), "")</f>
        <v/>
      </c>
      <c r="K2336" s="10">
        <f ca="1">_xlfn.IFNA((VLOOKUP($A2336,'Fats and Greases'!O:P,2,FALSE)), "")</f>
        <v>24.5</v>
      </c>
      <c r="L2336" s="10">
        <f ca="1">_xlfn.IFNA((VLOOKUP($A2336,'Fats and Greases'!Q:R,2,FALSE)), "")</f>
        <v>20</v>
      </c>
      <c r="M2336" s="10">
        <f ca="1">_xlfn.IFNA((VLOOKUP($A2336,'Fats and Greases'!S:T,2,FALSE)), "")</f>
        <v>24.5</v>
      </c>
    </row>
    <row r="2337" spans="1:13" x14ac:dyDescent="0.2">
      <c r="A2337" s="18">
        <v>40053</v>
      </c>
      <c r="B2337" s="19">
        <f t="shared" si="72"/>
        <v>8</v>
      </c>
      <c r="C2337" s="19">
        <f t="shared" si="73"/>
        <v>2009</v>
      </c>
      <c r="D2337" s="10">
        <f ca="1">_xlfn.IFNA((VLOOKUP(A2337,'Fats and Greases'!A:B,2,FALSE)), "")</f>
        <v>22.5</v>
      </c>
      <c r="E2337" s="10">
        <f ca="1">_xlfn.IFNA((VLOOKUP(A2337,'Fats and Greases'!C:D,2,FALSE)), "")</f>
        <v>23</v>
      </c>
      <c r="F2337" s="10">
        <f ca="1">_xlfn.IFNA((VLOOKUP(A2337,'Fats and Greases'!E:F,2,FALSE)), "")</f>
        <v>18.38</v>
      </c>
      <c r="G2337" s="10">
        <f ca="1">_xlfn.IFNA((VLOOKUP(A2337,'Fats and Greases'!G:H,2,FALSE)), "")</f>
        <v>22.5</v>
      </c>
      <c r="H2337" s="10">
        <f ca="1">_xlfn.IFNA((VLOOKUP(A2337,'Fats and Greases'!I:J,2,FALSE)), "")</f>
        <v>21.25</v>
      </c>
      <c r="I2337" s="10">
        <f ca="1">_xlfn.IFNA((VLOOKUP(A2337,'Fats and Greases'!K:L,2,FALSE)), "")</f>
        <v>22.38</v>
      </c>
      <c r="J2337" s="10" t="str">
        <f ca="1">_xlfn.IFNA((VLOOKUP(A2337,'Fats and Greases'!M:N,2,FALSE)), "")</f>
        <v/>
      </c>
      <c r="K2337" s="10">
        <f ca="1">_xlfn.IFNA((VLOOKUP($A2337,'Fats and Greases'!O:P,2,FALSE)), "")</f>
        <v>24.5</v>
      </c>
      <c r="L2337" s="10">
        <f ca="1">_xlfn.IFNA((VLOOKUP($A2337,'Fats and Greases'!Q:R,2,FALSE)), "")</f>
        <v>20</v>
      </c>
      <c r="M2337" s="10">
        <f ca="1">_xlfn.IFNA((VLOOKUP($A2337,'Fats and Greases'!S:T,2,FALSE)), "")</f>
        <v>24.5</v>
      </c>
    </row>
    <row r="2338" spans="1:13" x14ac:dyDescent="0.2">
      <c r="A2338" s="18">
        <v>40056</v>
      </c>
      <c r="B2338" s="19">
        <f t="shared" si="72"/>
        <v>8</v>
      </c>
      <c r="C2338" s="19">
        <f t="shared" si="73"/>
        <v>2009</v>
      </c>
      <c r="D2338" s="10">
        <f ca="1">_xlfn.IFNA((VLOOKUP(A2338,'Fats and Greases'!A:B,2,FALSE)), "")</f>
        <v>22.5</v>
      </c>
      <c r="E2338" s="10">
        <f ca="1">_xlfn.IFNA((VLOOKUP(A2338,'Fats and Greases'!C:D,2,FALSE)), "")</f>
        <v>22.5</v>
      </c>
      <c r="F2338" s="10">
        <f ca="1">_xlfn.IFNA((VLOOKUP(A2338,'Fats and Greases'!E:F,2,FALSE)), "")</f>
        <v>18.38</v>
      </c>
      <c r="G2338" s="10">
        <f ca="1">_xlfn.IFNA((VLOOKUP(A2338,'Fats and Greases'!G:H,2,FALSE)), "")</f>
        <v>22.5</v>
      </c>
      <c r="H2338" s="10">
        <f ca="1">_xlfn.IFNA((VLOOKUP(A2338,'Fats and Greases'!I:J,2,FALSE)), "")</f>
        <v>21.25</v>
      </c>
      <c r="I2338" s="10">
        <f ca="1">_xlfn.IFNA((VLOOKUP(A2338,'Fats and Greases'!K:L,2,FALSE)), "")</f>
        <v>22.38</v>
      </c>
      <c r="J2338" s="10" t="str">
        <f ca="1">_xlfn.IFNA((VLOOKUP(A2338,'Fats and Greases'!M:N,2,FALSE)), "")</f>
        <v/>
      </c>
      <c r="K2338" s="10">
        <f ca="1">_xlfn.IFNA((VLOOKUP($A2338,'Fats and Greases'!O:P,2,FALSE)), "")</f>
        <v>24.5</v>
      </c>
      <c r="L2338" s="10">
        <f ca="1">_xlfn.IFNA((VLOOKUP($A2338,'Fats and Greases'!Q:R,2,FALSE)), "")</f>
        <v>20</v>
      </c>
      <c r="M2338" s="10">
        <f ca="1">_xlfn.IFNA((VLOOKUP($A2338,'Fats and Greases'!S:T,2,FALSE)), "")</f>
        <v>24.5</v>
      </c>
    </row>
    <row r="2339" spans="1:13" x14ac:dyDescent="0.2">
      <c r="A2339" s="18">
        <v>40057</v>
      </c>
      <c r="B2339" s="19">
        <f t="shared" si="72"/>
        <v>9</v>
      </c>
      <c r="C2339" s="19">
        <f t="shared" si="73"/>
        <v>2009</v>
      </c>
      <c r="D2339" s="10">
        <f ca="1">_xlfn.IFNA((VLOOKUP(A2339,'Fats and Greases'!A:B,2,FALSE)), "")</f>
        <v>22.5</v>
      </c>
      <c r="E2339" s="10">
        <f ca="1">_xlfn.IFNA((VLOOKUP(A2339,'Fats and Greases'!C:D,2,FALSE)), "")</f>
        <v>22.5</v>
      </c>
      <c r="F2339" s="10">
        <f ca="1">_xlfn.IFNA((VLOOKUP(A2339,'Fats and Greases'!E:F,2,FALSE)), "")</f>
        <v>18.38</v>
      </c>
      <c r="G2339" s="10">
        <f ca="1">_xlfn.IFNA((VLOOKUP(A2339,'Fats and Greases'!G:H,2,FALSE)), "")</f>
        <v>22.5</v>
      </c>
      <c r="H2339" s="10">
        <f ca="1">_xlfn.IFNA((VLOOKUP(A2339,'Fats and Greases'!I:J,2,FALSE)), "")</f>
        <v>21.25</v>
      </c>
      <c r="I2339" s="10">
        <f ca="1">_xlfn.IFNA((VLOOKUP(A2339,'Fats and Greases'!K:L,2,FALSE)), "")</f>
        <v>21.88</v>
      </c>
      <c r="J2339" s="10" t="str">
        <f ca="1">_xlfn.IFNA((VLOOKUP(A2339,'Fats and Greases'!M:N,2,FALSE)), "")</f>
        <v/>
      </c>
      <c r="K2339" s="10">
        <f ca="1">_xlfn.IFNA((VLOOKUP($A2339,'Fats and Greases'!O:P,2,FALSE)), "")</f>
        <v>24.5</v>
      </c>
      <c r="L2339" s="10">
        <f ca="1">_xlfn.IFNA((VLOOKUP($A2339,'Fats and Greases'!Q:R,2,FALSE)), "")</f>
        <v>20</v>
      </c>
      <c r="M2339" s="10">
        <f ca="1">_xlfn.IFNA((VLOOKUP($A2339,'Fats and Greases'!S:T,2,FALSE)), "")</f>
        <v>24</v>
      </c>
    </row>
    <row r="2340" spans="1:13" x14ac:dyDescent="0.2">
      <c r="A2340" s="18">
        <v>40058</v>
      </c>
      <c r="B2340" s="19">
        <f t="shared" si="72"/>
        <v>9</v>
      </c>
      <c r="C2340" s="19">
        <f t="shared" si="73"/>
        <v>2009</v>
      </c>
      <c r="D2340" s="10">
        <f ca="1">_xlfn.IFNA((VLOOKUP(A2340,'Fats and Greases'!A:B,2,FALSE)), "")</f>
        <v>22</v>
      </c>
      <c r="E2340" s="10">
        <f ca="1">_xlfn.IFNA((VLOOKUP(A2340,'Fats and Greases'!C:D,2,FALSE)), "")</f>
        <v>22.25</v>
      </c>
      <c r="F2340" s="10">
        <f ca="1">_xlfn.IFNA((VLOOKUP(A2340,'Fats and Greases'!E:F,2,FALSE)), "")</f>
        <v>18.38</v>
      </c>
      <c r="G2340" s="10">
        <f ca="1">_xlfn.IFNA((VLOOKUP(A2340,'Fats and Greases'!G:H,2,FALSE)), "")</f>
        <v>22.5</v>
      </c>
      <c r="H2340" s="10">
        <f ca="1">_xlfn.IFNA((VLOOKUP(A2340,'Fats and Greases'!I:J,2,FALSE)), "")</f>
        <v>21.25</v>
      </c>
      <c r="I2340" s="10">
        <f ca="1">_xlfn.IFNA((VLOOKUP(A2340,'Fats and Greases'!K:L,2,FALSE)), "")</f>
        <v>21.88</v>
      </c>
      <c r="J2340" s="10" t="str">
        <f ca="1">_xlfn.IFNA((VLOOKUP(A2340,'Fats and Greases'!M:N,2,FALSE)), "")</f>
        <v/>
      </c>
      <c r="K2340" s="10">
        <f ca="1">_xlfn.IFNA((VLOOKUP($A2340,'Fats and Greases'!O:P,2,FALSE)), "")</f>
        <v>24</v>
      </c>
      <c r="L2340" s="10">
        <f ca="1">_xlfn.IFNA((VLOOKUP($A2340,'Fats and Greases'!Q:R,2,FALSE)), "")</f>
        <v>20</v>
      </c>
      <c r="M2340" s="10">
        <f ca="1">_xlfn.IFNA((VLOOKUP($A2340,'Fats and Greases'!S:T,2,FALSE)), "")</f>
        <v>24</v>
      </c>
    </row>
    <row r="2341" spans="1:13" x14ac:dyDescent="0.2">
      <c r="A2341" s="18">
        <v>40059</v>
      </c>
      <c r="B2341" s="19">
        <f t="shared" si="72"/>
        <v>9</v>
      </c>
      <c r="C2341" s="19">
        <f t="shared" si="73"/>
        <v>2009</v>
      </c>
      <c r="D2341" s="10">
        <f ca="1">_xlfn.IFNA((VLOOKUP(A2341,'Fats and Greases'!A:B,2,FALSE)), "")</f>
        <v>22</v>
      </c>
      <c r="E2341" s="10">
        <f ca="1">_xlfn.IFNA((VLOOKUP(A2341,'Fats and Greases'!C:D,2,FALSE)), "")</f>
        <v>22.25</v>
      </c>
      <c r="F2341" s="10">
        <f ca="1">_xlfn.IFNA((VLOOKUP(A2341,'Fats and Greases'!E:F,2,FALSE)), "")</f>
        <v>18.38</v>
      </c>
      <c r="G2341" s="10">
        <f ca="1">_xlfn.IFNA((VLOOKUP(A2341,'Fats and Greases'!G:H,2,FALSE)), "")</f>
        <v>22.5</v>
      </c>
      <c r="H2341" s="10">
        <f ca="1">_xlfn.IFNA((VLOOKUP(A2341,'Fats and Greases'!I:J,2,FALSE)), "")</f>
        <v>21.25</v>
      </c>
      <c r="I2341" s="10">
        <f ca="1">_xlfn.IFNA((VLOOKUP(A2341,'Fats and Greases'!K:L,2,FALSE)), "")</f>
        <v>21.88</v>
      </c>
      <c r="J2341" s="10" t="str">
        <f ca="1">_xlfn.IFNA((VLOOKUP(A2341,'Fats and Greases'!M:N,2,FALSE)), "")</f>
        <v/>
      </c>
      <c r="K2341" s="10">
        <f ca="1">_xlfn.IFNA((VLOOKUP($A2341,'Fats and Greases'!O:P,2,FALSE)), "")</f>
        <v>24</v>
      </c>
      <c r="L2341" s="10">
        <f ca="1">_xlfn.IFNA((VLOOKUP($A2341,'Fats and Greases'!Q:R,2,FALSE)), "")</f>
        <v>20</v>
      </c>
      <c r="M2341" s="10">
        <f ca="1">_xlfn.IFNA((VLOOKUP($A2341,'Fats and Greases'!S:T,2,FALSE)), "")</f>
        <v>24</v>
      </c>
    </row>
    <row r="2342" spans="1:13" x14ac:dyDescent="0.2">
      <c r="A2342" s="18">
        <v>40060</v>
      </c>
      <c r="B2342" s="19">
        <f t="shared" si="72"/>
        <v>9</v>
      </c>
      <c r="C2342" s="19">
        <f t="shared" si="73"/>
        <v>2009</v>
      </c>
      <c r="D2342" s="10">
        <f ca="1">_xlfn.IFNA((VLOOKUP(A2342,'Fats and Greases'!A:B,2,FALSE)), "")</f>
        <v>22</v>
      </c>
      <c r="E2342" s="10">
        <f ca="1">_xlfn.IFNA((VLOOKUP(A2342,'Fats and Greases'!C:D,2,FALSE)), "")</f>
        <v>22.25</v>
      </c>
      <c r="F2342" s="10">
        <f ca="1">_xlfn.IFNA((VLOOKUP(A2342,'Fats and Greases'!E:F,2,FALSE)), "")</f>
        <v>18.38</v>
      </c>
      <c r="G2342" s="10">
        <f ca="1">_xlfn.IFNA((VLOOKUP(A2342,'Fats and Greases'!G:H,2,FALSE)), "")</f>
        <v>22.5</v>
      </c>
      <c r="H2342" s="10">
        <f ca="1">_xlfn.IFNA((VLOOKUP(A2342,'Fats and Greases'!I:J,2,FALSE)), "")</f>
        <v>21.25</v>
      </c>
      <c r="I2342" s="10">
        <f ca="1">_xlfn.IFNA((VLOOKUP(A2342,'Fats and Greases'!K:L,2,FALSE)), "")</f>
        <v>21.88</v>
      </c>
      <c r="J2342" s="10" t="str">
        <f ca="1">_xlfn.IFNA((VLOOKUP(A2342,'Fats and Greases'!M:N,2,FALSE)), "")</f>
        <v/>
      </c>
      <c r="K2342" s="10">
        <f ca="1">_xlfn.IFNA((VLOOKUP($A2342,'Fats and Greases'!O:P,2,FALSE)), "")</f>
        <v>24</v>
      </c>
      <c r="L2342" s="10">
        <f ca="1">_xlfn.IFNA((VLOOKUP($A2342,'Fats and Greases'!Q:R,2,FALSE)), "")</f>
        <v>20</v>
      </c>
      <c r="M2342" s="10">
        <f ca="1">_xlfn.IFNA((VLOOKUP($A2342,'Fats and Greases'!S:T,2,FALSE)), "")</f>
        <v>24</v>
      </c>
    </row>
    <row r="2343" spans="1:13" x14ac:dyDescent="0.2">
      <c r="A2343" s="18">
        <v>40063</v>
      </c>
      <c r="B2343" s="19">
        <f t="shared" si="72"/>
        <v>9</v>
      </c>
      <c r="C2343" s="19">
        <f t="shared" si="73"/>
        <v>2009</v>
      </c>
      <c r="D2343" s="10" t="str">
        <f ca="1">_xlfn.IFNA((VLOOKUP(A2343,'Fats and Greases'!A:B,2,FALSE)), "")</f>
        <v/>
      </c>
      <c r="E2343" s="10" t="str">
        <f ca="1">_xlfn.IFNA((VLOOKUP(A2343,'Fats and Greases'!C:D,2,FALSE)), "")</f>
        <v/>
      </c>
      <c r="F2343" s="10" t="str">
        <f ca="1">_xlfn.IFNA((VLOOKUP(A2343,'Fats and Greases'!E:F,2,FALSE)), "")</f>
        <v/>
      </c>
      <c r="G2343" s="10" t="str">
        <f ca="1">_xlfn.IFNA((VLOOKUP(A2343,'Fats and Greases'!G:H,2,FALSE)), "")</f>
        <v/>
      </c>
      <c r="H2343" s="10" t="str">
        <f ca="1">_xlfn.IFNA((VLOOKUP(A2343,'Fats and Greases'!I:J,2,FALSE)), "")</f>
        <v/>
      </c>
      <c r="I2343" s="10" t="str">
        <f ca="1">_xlfn.IFNA((VLOOKUP(A2343,'Fats and Greases'!K:L,2,FALSE)), "")</f>
        <v/>
      </c>
      <c r="J2343" s="10" t="str">
        <f ca="1">_xlfn.IFNA((VLOOKUP(A2343,'Fats and Greases'!M:N,2,FALSE)), "")</f>
        <v/>
      </c>
      <c r="K2343" s="10" t="str">
        <f ca="1">_xlfn.IFNA((VLOOKUP($A2343,'Fats and Greases'!O:P,2,FALSE)), "")</f>
        <v/>
      </c>
      <c r="L2343" s="10" t="str">
        <f ca="1">_xlfn.IFNA((VLOOKUP($A2343,'Fats and Greases'!Q:R,2,FALSE)), "")</f>
        <v/>
      </c>
      <c r="M2343" s="10" t="str">
        <f ca="1">_xlfn.IFNA((VLOOKUP($A2343,'Fats and Greases'!S:T,2,FALSE)), "")</f>
        <v/>
      </c>
    </row>
    <row r="2344" spans="1:13" x14ac:dyDescent="0.2">
      <c r="A2344" s="18">
        <v>40064</v>
      </c>
      <c r="B2344" s="19">
        <f t="shared" si="72"/>
        <v>9</v>
      </c>
      <c r="C2344" s="19">
        <f t="shared" si="73"/>
        <v>2009</v>
      </c>
      <c r="D2344" s="10">
        <f ca="1">_xlfn.IFNA((VLOOKUP(A2344,'Fats and Greases'!A:B,2,FALSE)), "")</f>
        <v>22</v>
      </c>
      <c r="E2344" s="10">
        <f ca="1">_xlfn.IFNA((VLOOKUP(A2344,'Fats and Greases'!C:D,2,FALSE)), "")</f>
        <v>22.25</v>
      </c>
      <c r="F2344" s="10">
        <f ca="1">_xlfn.IFNA((VLOOKUP(A2344,'Fats and Greases'!E:F,2,FALSE)), "")</f>
        <v>18.38</v>
      </c>
      <c r="G2344" s="10">
        <f ca="1">_xlfn.IFNA((VLOOKUP(A2344,'Fats and Greases'!G:H,2,FALSE)), "")</f>
        <v>22.5</v>
      </c>
      <c r="H2344" s="10">
        <f ca="1">_xlfn.IFNA((VLOOKUP(A2344,'Fats and Greases'!I:J,2,FALSE)), "")</f>
        <v>21.25</v>
      </c>
      <c r="I2344" s="10">
        <f ca="1">_xlfn.IFNA((VLOOKUP(A2344,'Fats and Greases'!K:L,2,FALSE)), "")</f>
        <v>21.88</v>
      </c>
      <c r="J2344" s="10" t="str">
        <f ca="1">_xlfn.IFNA((VLOOKUP(A2344,'Fats and Greases'!M:N,2,FALSE)), "")</f>
        <v/>
      </c>
      <c r="K2344" s="10">
        <f ca="1">_xlfn.IFNA((VLOOKUP($A2344,'Fats and Greases'!O:P,2,FALSE)), "")</f>
        <v>24</v>
      </c>
      <c r="L2344" s="10">
        <f ca="1">_xlfn.IFNA((VLOOKUP($A2344,'Fats and Greases'!Q:R,2,FALSE)), "")</f>
        <v>20</v>
      </c>
      <c r="M2344" s="10">
        <f ca="1">_xlfn.IFNA((VLOOKUP($A2344,'Fats and Greases'!S:T,2,FALSE)), "")</f>
        <v>24</v>
      </c>
    </row>
    <row r="2345" spans="1:13" x14ac:dyDescent="0.2">
      <c r="A2345" s="18">
        <v>40065</v>
      </c>
      <c r="B2345" s="19">
        <f t="shared" si="72"/>
        <v>9</v>
      </c>
      <c r="C2345" s="19">
        <f t="shared" si="73"/>
        <v>2009</v>
      </c>
      <c r="D2345" s="10">
        <f ca="1">_xlfn.IFNA((VLOOKUP(A2345,'Fats and Greases'!A:B,2,FALSE)), "")</f>
        <v>22</v>
      </c>
      <c r="E2345" s="10">
        <f ca="1">_xlfn.IFNA((VLOOKUP(A2345,'Fats and Greases'!C:D,2,FALSE)), "")</f>
        <v>22.38</v>
      </c>
      <c r="F2345" s="10">
        <f ca="1">_xlfn.IFNA((VLOOKUP(A2345,'Fats and Greases'!E:F,2,FALSE)), "")</f>
        <v>18.38</v>
      </c>
      <c r="G2345" s="10">
        <f ca="1">_xlfn.IFNA((VLOOKUP(A2345,'Fats and Greases'!G:H,2,FALSE)), "")</f>
        <v>22.5</v>
      </c>
      <c r="H2345" s="10">
        <f ca="1">_xlfn.IFNA((VLOOKUP(A2345,'Fats and Greases'!I:J,2,FALSE)), "")</f>
        <v>21.25</v>
      </c>
      <c r="I2345" s="10">
        <f ca="1">_xlfn.IFNA((VLOOKUP(A2345,'Fats and Greases'!K:L,2,FALSE)), "")</f>
        <v>21.88</v>
      </c>
      <c r="J2345" s="10" t="str">
        <f ca="1">_xlfn.IFNA((VLOOKUP(A2345,'Fats and Greases'!M:N,2,FALSE)), "")</f>
        <v/>
      </c>
      <c r="K2345" s="10">
        <f ca="1">_xlfn.IFNA((VLOOKUP($A2345,'Fats and Greases'!O:P,2,FALSE)), "")</f>
        <v>24</v>
      </c>
      <c r="L2345" s="10">
        <f ca="1">_xlfn.IFNA((VLOOKUP($A2345,'Fats and Greases'!Q:R,2,FALSE)), "")</f>
        <v>20</v>
      </c>
      <c r="M2345" s="10">
        <f ca="1">_xlfn.IFNA((VLOOKUP($A2345,'Fats and Greases'!S:T,2,FALSE)), "")</f>
        <v>24</v>
      </c>
    </row>
    <row r="2346" spans="1:13" x14ac:dyDescent="0.2">
      <c r="A2346" s="18">
        <v>40066</v>
      </c>
      <c r="B2346" s="19">
        <f t="shared" si="72"/>
        <v>9</v>
      </c>
      <c r="C2346" s="19">
        <f t="shared" si="73"/>
        <v>2009</v>
      </c>
      <c r="D2346" s="10">
        <f ca="1">_xlfn.IFNA((VLOOKUP(A2346,'Fats and Greases'!A:B,2,FALSE)), "")</f>
        <v>22</v>
      </c>
      <c r="E2346" s="10">
        <f ca="1">_xlfn.IFNA((VLOOKUP(A2346,'Fats and Greases'!C:D,2,FALSE)), "")</f>
        <v>22.38</v>
      </c>
      <c r="F2346" s="10">
        <f ca="1">_xlfn.IFNA((VLOOKUP(A2346,'Fats and Greases'!E:F,2,FALSE)), "")</f>
        <v>18.38</v>
      </c>
      <c r="G2346" s="10">
        <f ca="1">_xlfn.IFNA((VLOOKUP(A2346,'Fats and Greases'!G:H,2,FALSE)), "")</f>
        <v>22.5</v>
      </c>
      <c r="H2346" s="10">
        <f ca="1">_xlfn.IFNA((VLOOKUP(A2346,'Fats and Greases'!I:J,2,FALSE)), "")</f>
        <v>21.25</v>
      </c>
      <c r="I2346" s="10">
        <f ca="1">_xlfn.IFNA((VLOOKUP(A2346,'Fats and Greases'!K:L,2,FALSE)), "")</f>
        <v>21.88</v>
      </c>
      <c r="J2346" s="10" t="str">
        <f ca="1">_xlfn.IFNA((VLOOKUP(A2346,'Fats and Greases'!M:N,2,FALSE)), "")</f>
        <v/>
      </c>
      <c r="K2346" s="10">
        <f ca="1">_xlfn.IFNA((VLOOKUP($A2346,'Fats and Greases'!O:P,2,FALSE)), "")</f>
        <v>24</v>
      </c>
      <c r="L2346" s="10">
        <f ca="1">_xlfn.IFNA((VLOOKUP($A2346,'Fats and Greases'!Q:R,2,FALSE)), "")</f>
        <v>20</v>
      </c>
      <c r="M2346" s="10">
        <f ca="1">_xlfn.IFNA((VLOOKUP($A2346,'Fats and Greases'!S:T,2,FALSE)), "")</f>
        <v>22.88</v>
      </c>
    </row>
    <row r="2347" spans="1:13" x14ac:dyDescent="0.2">
      <c r="A2347" s="18">
        <v>40067</v>
      </c>
      <c r="B2347" s="19">
        <f t="shared" si="72"/>
        <v>9</v>
      </c>
      <c r="C2347" s="19">
        <f t="shared" si="73"/>
        <v>2009</v>
      </c>
      <c r="D2347" s="10">
        <f ca="1">_xlfn.IFNA((VLOOKUP(A2347,'Fats and Greases'!A:B,2,FALSE)), "")</f>
        <v>22</v>
      </c>
      <c r="E2347" s="10">
        <f ca="1">_xlfn.IFNA((VLOOKUP(A2347,'Fats and Greases'!C:D,2,FALSE)), "")</f>
        <v>22.13</v>
      </c>
      <c r="F2347" s="10">
        <f ca="1">_xlfn.IFNA((VLOOKUP(A2347,'Fats and Greases'!E:F,2,FALSE)), "")</f>
        <v>18.38</v>
      </c>
      <c r="G2347" s="10">
        <f ca="1">_xlfn.IFNA((VLOOKUP(A2347,'Fats and Greases'!G:H,2,FALSE)), "")</f>
        <v>22.5</v>
      </c>
      <c r="H2347" s="10">
        <f ca="1">_xlfn.IFNA((VLOOKUP(A2347,'Fats and Greases'!I:J,2,FALSE)), "")</f>
        <v>21.25</v>
      </c>
      <c r="I2347" s="10">
        <f ca="1">_xlfn.IFNA((VLOOKUP(A2347,'Fats and Greases'!K:L,2,FALSE)), "")</f>
        <v>21.88</v>
      </c>
      <c r="J2347" s="10" t="str">
        <f ca="1">_xlfn.IFNA((VLOOKUP(A2347,'Fats and Greases'!M:N,2,FALSE)), "")</f>
        <v/>
      </c>
      <c r="K2347" s="10">
        <f ca="1">_xlfn.IFNA((VLOOKUP($A2347,'Fats and Greases'!O:P,2,FALSE)), "")</f>
        <v>24</v>
      </c>
      <c r="L2347" s="10">
        <f ca="1">_xlfn.IFNA((VLOOKUP($A2347,'Fats and Greases'!Q:R,2,FALSE)), "")</f>
        <v>20</v>
      </c>
      <c r="M2347" s="10">
        <f ca="1">_xlfn.IFNA((VLOOKUP($A2347,'Fats and Greases'!S:T,2,FALSE)), "")</f>
        <v>22.88</v>
      </c>
    </row>
    <row r="2348" spans="1:13" x14ac:dyDescent="0.2">
      <c r="A2348" s="18">
        <v>40070</v>
      </c>
      <c r="B2348" s="19">
        <f t="shared" si="72"/>
        <v>9</v>
      </c>
      <c r="C2348" s="19">
        <f t="shared" si="73"/>
        <v>2009</v>
      </c>
      <c r="D2348" s="10">
        <f ca="1">_xlfn.IFNA((VLOOKUP(A2348,'Fats and Greases'!A:B,2,FALSE)), "")</f>
        <v>21</v>
      </c>
      <c r="E2348" s="10">
        <f ca="1">_xlfn.IFNA((VLOOKUP(A2348,'Fats and Greases'!C:D,2,FALSE)), "")</f>
        <v>22</v>
      </c>
      <c r="F2348" s="10">
        <f ca="1">_xlfn.IFNA((VLOOKUP(A2348,'Fats and Greases'!E:F,2,FALSE)), "")</f>
        <v>18.38</v>
      </c>
      <c r="G2348" s="10">
        <f ca="1">_xlfn.IFNA((VLOOKUP(A2348,'Fats and Greases'!G:H,2,FALSE)), "")</f>
        <v>22.5</v>
      </c>
      <c r="H2348" s="10">
        <f ca="1">_xlfn.IFNA((VLOOKUP(A2348,'Fats and Greases'!I:J,2,FALSE)), "")</f>
        <v>21.25</v>
      </c>
      <c r="I2348" s="10">
        <f ca="1">_xlfn.IFNA((VLOOKUP(A2348,'Fats and Greases'!K:L,2,FALSE)), "")</f>
        <v>21.88</v>
      </c>
      <c r="J2348" s="10" t="str">
        <f ca="1">_xlfn.IFNA((VLOOKUP(A2348,'Fats and Greases'!M:N,2,FALSE)), "")</f>
        <v/>
      </c>
      <c r="K2348" s="10">
        <f ca="1">_xlfn.IFNA((VLOOKUP($A2348,'Fats and Greases'!O:P,2,FALSE)), "")</f>
        <v>24</v>
      </c>
      <c r="L2348" s="10">
        <f ca="1">_xlfn.IFNA((VLOOKUP($A2348,'Fats and Greases'!Q:R,2,FALSE)), "")</f>
        <v>20</v>
      </c>
      <c r="M2348" s="10">
        <f ca="1">_xlfn.IFNA((VLOOKUP($A2348,'Fats and Greases'!S:T,2,FALSE)), "")</f>
        <v>22.88</v>
      </c>
    </row>
    <row r="2349" spans="1:13" x14ac:dyDescent="0.2">
      <c r="A2349" s="18">
        <v>40071</v>
      </c>
      <c r="B2349" s="19">
        <f t="shared" si="72"/>
        <v>9</v>
      </c>
      <c r="C2349" s="19">
        <f t="shared" si="73"/>
        <v>2009</v>
      </c>
      <c r="D2349" s="10">
        <f ca="1">_xlfn.IFNA((VLOOKUP(A2349,'Fats and Greases'!A:B,2,FALSE)), "")</f>
        <v>21</v>
      </c>
      <c r="E2349" s="10">
        <f ca="1">_xlfn.IFNA((VLOOKUP(A2349,'Fats and Greases'!C:D,2,FALSE)), "")</f>
        <v>22.13</v>
      </c>
      <c r="F2349" s="10">
        <f ca="1">_xlfn.IFNA((VLOOKUP(A2349,'Fats and Greases'!E:F,2,FALSE)), "")</f>
        <v>18.38</v>
      </c>
      <c r="G2349" s="10">
        <f ca="1">_xlfn.IFNA((VLOOKUP(A2349,'Fats and Greases'!G:H,2,FALSE)), "")</f>
        <v>22.5</v>
      </c>
      <c r="H2349" s="10">
        <f ca="1">_xlfn.IFNA((VLOOKUP(A2349,'Fats and Greases'!I:J,2,FALSE)), "")</f>
        <v>21.25</v>
      </c>
      <c r="I2349" s="10">
        <f ca="1">_xlfn.IFNA((VLOOKUP(A2349,'Fats and Greases'!K:L,2,FALSE)), "")</f>
        <v>21.25</v>
      </c>
      <c r="J2349" s="10" t="str">
        <f ca="1">_xlfn.IFNA((VLOOKUP(A2349,'Fats and Greases'!M:N,2,FALSE)), "")</f>
        <v/>
      </c>
      <c r="K2349" s="10">
        <f ca="1">_xlfn.IFNA((VLOOKUP($A2349,'Fats and Greases'!O:P,2,FALSE)), "")</f>
        <v>24</v>
      </c>
      <c r="L2349" s="10">
        <f ca="1">_xlfn.IFNA((VLOOKUP($A2349,'Fats and Greases'!Q:R,2,FALSE)), "")</f>
        <v>20</v>
      </c>
      <c r="M2349" s="10">
        <f ca="1">_xlfn.IFNA((VLOOKUP($A2349,'Fats and Greases'!S:T,2,FALSE)), "")</f>
        <v>22.88</v>
      </c>
    </row>
    <row r="2350" spans="1:13" x14ac:dyDescent="0.2">
      <c r="A2350" s="18">
        <v>40072</v>
      </c>
      <c r="B2350" s="19">
        <f t="shared" si="72"/>
        <v>9</v>
      </c>
      <c r="C2350" s="19">
        <f t="shared" si="73"/>
        <v>2009</v>
      </c>
      <c r="D2350" s="10">
        <f ca="1">_xlfn.IFNA((VLOOKUP(A2350,'Fats and Greases'!A:B,2,FALSE)), "")</f>
        <v>21</v>
      </c>
      <c r="E2350" s="10">
        <f ca="1">_xlfn.IFNA((VLOOKUP(A2350,'Fats and Greases'!C:D,2,FALSE)), "")</f>
        <v>22.13</v>
      </c>
      <c r="F2350" s="10">
        <f ca="1">_xlfn.IFNA((VLOOKUP(A2350,'Fats and Greases'!E:F,2,FALSE)), "")</f>
        <v>18.38</v>
      </c>
      <c r="G2350" s="10">
        <f ca="1">_xlfn.IFNA((VLOOKUP(A2350,'Fats and Greases'!G:H,2,FALSE)), "")</f>
        <v>22.5</v>
      </c>
      <c r="H2350" s="10">
        <f ca="1">_xlfn.IFNA((VLOOKUP(A2350,'Fats and Greases'!I:J,2,FALSE)), "")</f>
        <v>21.25</v>
      </c>
      <c r="I2350" s="10">
        <f ca="1">_xlfn.IFNA((VLOOKUP(A2350,'Fats and Greases'!K:L,2,FALSE)), "")</f>
        <v>21.25</v>
      </c>
      <c r="J2350" s="10" t="str">
        <f ca="1">_xlfn.IFNA((VLOOKUP(A2350,'Fats and Greases'!M:N,2,FALSE)), "")</f>
        <v/>
      </c>
      <c r="K2350" s="10">
        <f ca="1">_xlfn.IFNA((VLOOKUP($A2350,'Fats and Greases'!O:P,2,FALSE)), "")</f>
        <v>24</v>
      </c>
      <c r="L2350" s="10">
        <f ca="1">_xlfn.IFNA((VLOOKUP($A2350,'Fats and Greases'!Q:R,2,FALSE)), "")</f>
        <v>20</v>
      </c>
      <c r="M2350" s="10">
        <f ca="1">_xlfn.IFNA((VLOOKUP($A2350,'Fats and Greases'!S:T,2,FALSE)), "")</f>
        <v>22.88</v>
      </c>
    </row>
    <row r="2351" spans="1:13" x14ac:dyDescent="0.2">
      <c r="A2351" s="18">
        <v>40073</v>
      </c>
      <c r="B2351" s="19">
        <f t="shared" si="72"/>
        <v>9</v>
      </c>
      <c r="C2351" s="19">
        <f t="shared" si="73"/>
        <v>2009</v>
      </c>
      <c r="D2351" s="10">
        <f ca="1">_xlfn.IFNA((VLOOKUP(A2351,'Fats and Greases'!A:B,2,FALSE)), "")</f>
        <v>21</v>
      </c>
      <c r="E2351" s="10">
        <f ca="1">_xlfn.IFNA((VLOOKUP(A2351,'Fats and Greases'!C:D,2,FALSE)), "")</f>
        <v>22.13</v>
      </c>
      <c r="F2351" s="10">
        <f ca="1">_xlfn.IFNA((VLOOKUP(A2351,'Fats and Greases'!E:F,2,FALSE)), "")</f>
        <v>17.88</v>
      </c>
      <c r="G2351" s="10">
        <f ca="1">_xlfn.IFNA((VLOOKUP(A2351,'Fats and Greases'!G:H,2,FALSE)), "")</f>
        <v>22.5</v>
      </c>
      <c r="H2351" s="10">
        <f ca="1">_xlfn.IFNA((VLOOKUP(A2351,'Fats and Greases'!I:J,2,FALSE)), "")</f>
        <v>21.25</v>
      </c>
      <c r="I2351" s="10">
        <f ca="1">_xlfn.IFNA((VLOOKUP(A2351,'Fats and Greases'!K:L,2,FALSE)), "")</f>
        <v>21.25</v>
      </c>
      <c r="J2351" s="10" t="str">
        <f ca="1">_xlfn.IFNA((VLOOKUP(A2351,'Fats and Greases'!M:N,2,FALSE)), "")</f>
        <v/>
      </c>
      <c r="K2351" s="10">
        <f ca="1">_xlfn.IFNA((VLOOKUP($A2351,'Fats and Greases'!O:P,2,FALSE)), "")</f>
        <v>24</v>
      </c>
      <c r="L2351" s="10">
        <f ca="1">_xlfn.IFNA((VLOOKUP($A2351,'Fats and Greases'!Q:R,2,FALSE)), "")</f>
        <v>19</v>
      </c>
      <c r="M2351" s="10">
        <f ca="1">_xlfn.IFNA((VLOOKUP($A2351,'Fats and Greases'!S:T,2,FALSE)), "")</f>
        <v>22.88</v>
      </c>
    </row>
    <row r="2352" spans="1:13" x14ac:dyDescent="0.2">
      <c r="A2352" s="18">
        <v>40074</v>
      </c>
      <c r="B2352" s="19">
        <f t="shared" si="72"/>
        <v>9</v>
      </c>
      <c r="C2352" s="19">
        <f t="shared" si="73"/>
        <v>2009</v>
      </c>
      <c r="D2352" s="10">
        <f ca="1">_xlfn.IFNA((VLOOKUP(A2352,'Fats and Greases'!A:B,2,FALSE)), "")</f>
        <v>21</v>
      </c>
      <c r="E2352" s="10">
        <f ca="1">_xlfn.IFNA((VLOOKUP(A2352,'Fats and Greases'!C:D,2,FALSE)), "")</f>
        <v>22.13</v>
      </c>
      <c r="F2352" s="10">
        <f ca="1">_xlfn.IFNA((VLOOKUP(A2352,'Fats and Greases'!E:F,2,FALSE)), "")</f>
        <v>17.88</v>
      </c>
      <c r="G2352" s="10">
        <f ca="1">_xlfn.IFNA((VLOOKUP(A2352,'Fats and Greases'!G:H,2,FALSE)), "")</f>
        <v>22.5</v>
      </c>
      <c r="H2352" s="10">
        <f ca="1">_xlfn.IFNA((VLOOKUP(A2352,'Fats and Greases'!I:J,2,FALSE)), "")</f>
        <v>21.25</v>
      </c>
      <c r="I2352" s="10">
        <f ca="1">_xlfn.IFNA((VLOOKUP(A2352,'Fats and Greases'!K:L,2,FALSE)), "")</f>
        <v>21.25</v>
      </c>
      <c r="J2352" s="10" t="str">
        <f ca="1">_xlfn.IFNA((VLOOKUP(A2352,'Fats and Greases'!M:N,2,FALSE)), "")</f>
        <v/>
      </c>
      <c r="K2352" s="10">
        <f ca="1">_xlfn.IFNA((VLOOKUP($A2352,'Fats and Greases'!O:P,2,FALSE)), "")</f>
        <v>24</v>
      </c>
      <c r="L2352" s="10">
        <f ca="1">_xlfn.IFNA((VLOOKUP($A2352,'Fats and Greases'!Q:R,2,FALSE)), "")</f>
        <v>19</v>
      </c>
      <c r="M2352" s="10">
        <f ca="1">_xlfn.IFNA((VLOOKUP($A2352,'Fats and Greases'!S:T,2,FALSE)), "")</f>
        <v>22.88</v>
      </c>
    </row>
    <row r="2353" spans="1:13" x14ac:dyDescent="0.2">
      <c r="A2353" s="18">
        <v>40077</v>
      </c>
      <c r="B2353" s="19">
        <f t="shared" si="72"/>
        <v>9</v>
      </c>
      <c r="C2353" s="19">
        <f t="shared" si="73"/>
        <v>2009</v>
      </c>
      <c r="D2353" s="10">
        <f ca="1">_xlfn.IFNA((VLOOKUP(A2353,'Fats and Greases'!A:B,2,FALSE)), "")</f>
        <v>21</v>
      </c>
      <c r="E2353" s="10">
        <f ca="1">_xlfn.IFNA((VLOOKUP(A2353,'Fats and Greases'!C:D,2,FALSE)), "")</f>
        <v>22.13</v>
      </c>
      <c r="F2353" s="10">
        <f ca="1">_xlfn.IFNA((VLOOKUP(A2353,'Fats and Greases'!E:F,2,FALSE)), "")</f>
        <v>17.88</v>
      </c>
      <c r="G2353" s="10">
        <f ca="1">_xlfn.IFNA((VLOOKUP(A2353,'Fats and Greases'!G:H,2,FALSE)), "")</f>
        <v>22.5</v>
      </c>
      <c r="H2353" s="10">
        <f ca="1">_xlfn.IFNA((VLOOKUP(A2353,'Fats and Greases'!I:J,2,FALSE)), "")</f>
        <v>21.25</v>
      </c>
      <c r="I2353" s="10">
        <f ca="1">_xlfn.IFNA((VLOOKUP(A2353,'Fats and Greases'!K:L,2,FALSE)), "")</f>
        <v>21.25</v>
      </c>
      <c r="J2353" s="10" t="str">
        <f ca="1">_xlfn.IFNA((VLOOKUP(A2353,'Fats and Greases'!M:N,2,FALSE)), "")</f>
        <v/>
      </c>
      <c r="K2353" s="10">
        <f ca="1">_xlfn.IFNA((VLOOKUP($A2353,'Fats and Greases'!O:P,2,FALSE)), "")</f>
        <v>23</v>
      </c>
      <c r="L2353" s="10">
        <f ca="1">_xlfn.IFNA((VLOOKUP($A2353,'Fats and Greases'!Q:R,2,FALSE)), "")</f>
        <v>19</v>
      </c>
      <c r="M2353" s="10">
        <f ca="1">_xlfn.IFNA((VLOOKUP($A2353,'Fats and Greases'!S:T,2,FALSE)), "")</f>
        <v>22.88</v>
      </c>
    </row>
    <row r="2354" spans="1:13" x14ac:dyDescent="0.2">
      <c r="A2354" s="18">
        <v>40078</v>
      </c>
      <c r="B2354" s="19">
        <f t="shared" si="72"/>
        <v>9</v>
      </c>
      <c r="C2354" s="19">
        <f t="shared" si="73"/>
        <v>2009</v>
      </c>
      <c r="D2354" s="10">
        <f ca="1">_xlfn.IFNA((VLOOKUP(A2354,'Fats and Greases'!A:B,2,FALSE)), "")</f>
        <v>21</v>
      </c>
      <c r="E2354" s="10">
        <f ca="1">_xlfn.IFNA((VLOOKUP(A2354,'Fats and Greases'!C:D,2,FALSE)), "")</f>
        <v>22</v>
      </c>
      <c r="F2354" s="10">
        <f ca="1">_xlfn.IFNA((VLOOKUP(A2354,'Fats and Greases'!E:F,2,FALSE)), "")</f>
        <v>17.88</v>
      </c>
      <c r="G2354" s="10">
        <f ca="1">_xlfn.IFNA((VLOOKUP(A2354,'Fats and Greases'!G:H,2,FALSE)), "")</f>
        <v>22</v>
      </c>
      <c r="H2354" s="10">
        <f ca="1">_xlfn.IFNA((VLOOKUP(A2354,'Fats and Greases'!I:J,2,FALSE)), "")</f>
        <v>20.25</v>
      </c>
      <c r="I2354" s="10">
        <f ca="1">_xlfn.IFNA((VLOOKUP(A2354,'Fats and Greases'!K:L,2,FALSE)), "")</f>
        <v>21.13</v>
      </c>
      <c r="J2354" s="10" t="str">
        <f ca="1">_xlfn.IFNA((VLOOKUP(A2354,'Fats and Greases'!M:N,2,FALSE)), "")</f>
        <v/>
      </c>
      <c r="K2354" s="10">
        <f ca="1">_xlfn.IFNA((VLOOKUP($A2354,'Fats and Greases'!O:P,2,FALSE)), "")</f>
        <v>23</v>
      </c>
      <c r="L2354" s="10">
        <f ca="1">_xlfn.IFNA((VLOOKUP($A2354,'Fats and Greases'!Q:R,2,FALSE)), "")</f>
        <v>19</v>
      </c>
      <c r="M2354" s="10">
        <f ca="1">_xlfn.IFNA((VLOOKUP($A2354,'Fats and Greases'!S:T,2,FALSE)), "")</f>
        <v>22.75</v>
      </c>
    </row>
    <row r="2355" spans="1:13" x14ac:dyDescent="0.2">
      <c r="A2355" s="18">
        <v>40079</v>
      </c>
      <c r="B2355" s="19">
        <f t="shared" si="72"/>
        <v>9</v>
      </c>
      <c r="C2355" s="19">
        <f t="shared" si="73"/>
        <v>2009</v>
      </c>
      <c r="D2355" s="10">
        <f ca="1">_xlfn.IFNA((VLOOKUP(A2355,'Fats and Greases'!A:B,2,FALSE)), "")</f>
        <v>21</v>
      </c>
      <c r="E2355" s="10">
        <f ca="1">_xlfn.IFNA((VLOOKUP(A2355,'Fats and Greases'!C:D,2,FALSE)), "")</f>
        <v>21.25</v>
      </c>
      <c r="F2355" s="10">
        <f ca="1">_xlfn.IFNA((VLOOKUP(A2355,'Fats and Greases'!E:F,2,FALSE)), "")</f>
        <v>17.88</v>
      </c>
      <c r="G2355" s="10">
        <f ca="1">_xlfn.IFNA((VLOOKUP(A2355,'Fats and Greases'!G:H,2,FALSE)), "")</f>
        <v>22</v>
      </c>
      <c r="H2355" s="10">
        <f ca="1">_xlfn.IFNA((VLOOKUP(A2355,'Fats and Greases'!I:J,2,FALSE)), "")</f>
        <v>20.25</v>
      </c>
      <c r="I2355" s="10">
        <f ca="1">_xlfn.IFNA((VLOOKUP(A2355,'Fats and Greases'!K:L,2,FALSE)), "")</f>
        <v>21.25</v>
      </c>
      <c r="J2355" s="10" t="str">
        <f ca="1">_xlfn.IFNA((VLOOKUP(A2355,'Fats and Greases'!M:N,2,FALSE)), "")</f>
        <v/>
      </c>
      <c r="K2355" s="10">
        <f ca="1">_xlfn.IFNA((VLOOKUP($A2355,'Fats and Greases'!O:P,2,FALSE)), "")</f>
        <v>23</v>
      </c>
      <c r="L2355" s="10">
        <f ca="1">_xlfn.IFNA((VLOOKUP($A2355,'Fats and Greases'!Q:R,2,FALSE)), "")</f>
        <v>19</v>
      </c>
      <c r="M2355" s="10">
        <f ca="1">_xlfn.IFNA((VLOOKUP($A2355,'Fats and Greases'!S:T,2,FALSE)), "")</f>
        <v>22.75</v>
      </c>
    </row>
    <row r="2356" spans="1:13" x14ac:dyDescent="0.2">
      <c r="A2356" s="18">
        <v>40080</v>
      </c>
      <c r="B2356" s="19">
        <f t="shared" si="72"/>
        <v>9</v>
      </c>
      <c r="C2356" s="19">
        <f t="shared" si="73"/>
        <v>2009</v>
      </c>
      <c r="D2356" s="10">
        <f ca="1">_xlfn.IFNA((VLOOKUP(A2356,'Fats and Greases'!A:B,2,FALSE)), "")</f>
        <v>20</v>
      </c>
      <c r="E2356" s="10">
        <f ca="1">_xlfn.IFNA((VLOOKUP(A2356,'Fats and Greases'!C:D,2,FALSE)), "")</f>
        <v>20.5</v>
      </c>
      <c r="F2356" s="10">
        <f ca="1">_xlfn.IFNA((VLOOKUP(A2356,'Fats and Greases'!E:F,2,FALSE)), "")</f>
        <v>17.88</v>
      </c>
      <c r="G2356" s="10">
        <f ca="1">_xlfn.IFNA((VLOOKUP(A2356,'Fats and Greases'!G:H,2,FALSE)), "")</f>
        <v>22</v>
      </c>
      <c r="H2356" s="10">
        <f ca="1">_xlfn.IFNA((VLOOKUP(A2356,'Fats and Greases'!I:J,2,FALSE)), "")</f>
        <v>20.25</v>
      </c>
      <c r="I2356" s="10">
        <f ca="1">_xlfn.IFNA((VLOOKUP(A2356,'Fats and Greases'!K:L,2,FALSE)), "")</f>
        <v>21.25</v>
      </c>
      <c r="J2356" s="10" t="str">
        <f ca="1">_xlfn.IFNA((VLOOKUP(A2356,'Fats and Greases'!M:N,2,FALSE)), "")</f>
        <v/>
      </c>
      <c r="K2356" s="10">
        <f ca="1">_xlfn.IFNA((VLOOKUP($A2356,'Fats and Greases'!O:P,2,FALSE)), "")</f>
        <v>22</v>
      </c>
      <c r="L2356" s="10">
        <f ca="1">_xlfn.IFNA((VLOOKUP($A2356,'Fats and Greases'!Q:R,2,FALSE)), "")</f>
        <v>19</v>
      </c>
      <c r="M2356" s="10">
        <f ca="1">_xlfn.IFNA((VLOOKUP($A2356,'Fats and Greases'!S:T,2,FALSE)), "")</f>
        <v>22.75</v>
      </c>
    </row>
    <row r="2357" spans="1:13" x14ac:dyDescent="0.2">
      <c r="A2357" s="18">
        <v>40081</v>
      </c>
      <c r="B2357" s="19">
        <f t="shared" si="72"/>
        <v>9</v>
      </c>
      <c r="C2357" s="19">
        <f t="shared" si="73"/>
        <v>2009</v>
      </c>
      <c r="D2357" s="10">
        <f ca="1">_xlfn.IFNA((VLOOKUP(A2357,'Fats and Greases'!A:B,2,FALSE)), "")</f>
        <v>20</v>
      </c>
      <c r="E2357" s="10">
        <f ca="1">_xlfn.IFNA((VLOOKUP(A2357,'Fats and Greases'!C:D,2,FALSE)), "")</f>
        <v>20</v>
      </c>
      <c r="F2357" s="10">
        <f ca="1">_xlfn.IFNA((VLOOKUP(A2357,'Fats and Greases'!E:F,2,FALSE)), "")</f>
        <v>17.88</v>
      </c>
      <c r="G2357" s="10">
        <f ca="1">_xlfn.IFNA((VLOOKUP(A2357,'Fats and Greases'!G:H,2,FALSE)), "")</f>
        <v>22</v>
      </c>
      <c r="H2357" s="10">
        <f ca="1">_xlfn.IFNA((VLOOKUP(A2357,'Fats and Greases'!I:J,2,FALSE)), "")</f>
        <v>20.25</v>
      </c>
      <c r="I2357" s="10">
        <f ca="1">_xlfn.IFNA((VLOOKUP(A2357,'Fats and Greases'!K:L,2,FALSE)), "")</f>
        <v>21.25</v>
      </c>
      <c r="J2357" s="10" t="str">
        <f ca="1">_xlfn.IFNA((VLOOKUP(A2357,'Fats and Greases'!M:N,2,FALSE)), "")</f>
        <v/>
      </c>
      <c r="K2357" s="10">
        <f ca="1">_xlfn.IFNA((VLOOKUP($A2357,'Fats and Greases'!O:P,2,FALSE)), "")</f>
        <v>22</v>
      </c>
      <c r="L2357" s="10">
        <f ca="1">_xlfn.IFNA((VLOOKUP($A2357,'Fats and Greases'!Q:R,2,FALSE)), "")</f>
        <v>19</v>
      </c>
      <c r="M2357" s="10">
        <f ca="1">_xlfn.IFNA((VLOOKUP($A2357,'Fats and Greases'!S:T,2,FALSE)), "")</f>
        <v>22.75</v>
      </c>
    </row>
    <row r="2358" spans="1:13" x14ac:dyDescent="0.2">
      <c r="A2358" s="18">
        <v>40084</v>
      </c>
      <c r="B2358" s="19">
        <f t="shared" si="72"/>
        <v>9</v>
      </c>
      <c r="C2358" s="19">
        <f t="shared" si="73"/>
        <v>2009</v>
      </c>
      <c r="D2358" s="10">
        <f ca="1">_xlfn.IFNA((VLOOKUP(A2358,'Fats and Greases'!A:B,2,FALSE)), "")</f>
        <v>20</v>
      </c>
      <c r="E2358" s="10">
        <f ca="1">_xlfn.IFNA((VLOOKUP(A2358,'Fats and Greases'!C:D,2,FALSE)), "")</f>
        <v>20</v>
      </c>
      <c r="F2358" s="10">
        <f ca="1">_xlfn.IFNA((VLOOKUP(A2358,'Fats and Greases'!E:F,2,FALSE)), "")</f>
        <v>17.88</v>
      </c>
      <c r="G2358" s="10">
        <f ca="1">_xlfn.IFNA((VLOOKUP(A2358,'Fats and Greases'!G:H,2,FALSE)), "")</f>
        <v>21.5</v>
      </c>
      <c r="H2358" s="10">
        <f ca="1">_xlfn.IFNA((VLOOKUP(A2358,'Fats and Greases'!I:J,2,FALSE)), "")</f>
        <v>20.25</v>
      </c>
      <c r="I2358" s="10">
        <f ca="1">_xlfn.IFNA((VLOOKUP(A2358,'Fats and Greases'!K:L,2,FALSE)), "")</f>
        <v>21.25</v>
      </c>
      <c r="J2358" s="10" t="str">
        <f ca="1">_xlfn.IFNA((VLOOKUP(A2358,'Fats and Greases'!M:N,2,FALSE)), "")</f>
        <v/>
      </c>
      <c r="K2358" s="10">
        <f ca="1">_xlfn.IFNA((VLOOKUP($A2358,'Fats and Greases'!O:P,2,FALSE)), "")</f>
        <v>22</v>
      </c>
      <c r="L2358" s="10">
        <f ca="1">_xlfn.IFNA((VLOOKUP($A2358,'Fats and Greases'!Q:R,2,FALSE)), "")</f>
        <v>19</v>
      </c>
      <c r="M2358" s="10">
        <f ca="1">_xlfn.IFNA((VLOOKUP($A2358,'Fats and Greases'!S:T,2,FALSE)), "")</f>
        <v>22.75</v>
      </c>
    </row>
    <row r="2359" spans="1:13" x14ac:dyDescent="0.2">
      <c r="A2359" s="18">
        <v>40085</v>
      </c>
      <c r="B2359" s="19">
        <f t="shared" si="72"/>
        <v>9</v>
      </c>
      <c r="C2359" s="19">
        <f t="shared" si="73"/>
        <v>2009</v>
      </c>
      <c r="D2359" s="10">
        <f ca="1">_xlfn.IFNA((VLOOKUP(A2359,'Fats and Greases'!A:B,2,FALSE)), "")</f>
        <v>20</v>
      </c>
      <c r="E2359" s="10">
        <f ca="1">_xlfn.IFNA((VLOOKUP(A2359,'Fats and Greases'!C:D,2,FALSE)), "")</f>
        <v>20</v>
      </c>
      <c r="F2359" s="10">
        <f ca="1">_xlfn.IFNA((VLOOKUP(A2359,'Fats and Greases'!E:F,2,FALSE)), "")</f>
        <v>17.88</v>
      </c>
      <c r="G2359" s="10">
        <f ca="1">_xlfn.IFNA((VLOOKUP(A2359,'Fats and Greases'!G:H,2,FALSE)), "")</f>
        <v>21.5</v>
      </c>
      <c r="H2359" s="10">
        <f ca="1">_xlfn.IFNA((VLOOKUP(A2359,'Fats and Greases'!I:J,2,FALSE)), "")</f>
        <v>20.25</v>
      </c>
      <c r="I2359" s="10">
        <f ca="1">_xlfn.IFNA((VLOOKUP(A2359,'Fats and Greases'!K:L,2,FALSE)), "")</f>
        <v>21.75</v>
      </c>
      <c r="J2359" s="10" t="str">
        <f ca="1">_xlfn.IFNA((VLOOKUP(A2359,'Fats and Greases'!M:N,2,FALSE)), "")</f>
        <v/>
      </c>
      <c r="K2359" s="10">
        <f ca="1">_xlfn.IFNA((VLOOKUP($A2359,'Fats and Greases'!O:P,2,FALSE)), "")</f>
        <v>22</v>
      </c>
      <c r="L2359" s="10">
        <f ca="1">_xlfn.IFNA((VLOOKUP($A2359,'Fats and Greases'!Q:R,2,FALSE)), "")</f>
        <v>19</v>
      </c>
      <c r="M2359" s="10">
        <f ca="1">_xlfn.IFNA((VLOOKUP($A2359,'Fats and Greases'!S:T,2,FALSE)), "")</f>
        <v>22.75</v>
      </c>
    </row>
    <row r="2360" spans="1:13" x14ac:dyDescent="0.2">
      <c r="A2360" s="18">
        <v>40086</v>
      </c>
      <c r="B2360" s="19">
        <f t="shared" si="72"/>
        <v>9</v>
      </c>
      <c r="C2360" s="19">
        <f t="shared" si="73"/>
        <v>2009</v>
      </c>
      <c r="D2360" s="10">
        <f ca="1">_xlfn.IFNA((VLOOKUP(A2360,'Fats and Greases'!A:B,2,FALSE)), "")</f>
        <v>20</v>
      </c>
      <c r="E2360" s="10">
        <f ca="1">_xlfn.IFNA((VLOOKUP(A2360,'Fats and Greases'!C:D,2,FALSE)), "")</f>
        <v>20</v>
      </c>
      <c r="F2360" s="10">
        <f ca="1">_xlfn.IFNA((VLOOKUP(A2360,'Fats and Greases'!E:F,2,FALSE)), "")</f>
        <v>17.63</v>
      </c>
      <c r="G2360" s="10">
        <f ca="1">_xlfn.IFNA((VLOOKUP(A2360,'Fats and Greases'!G:H,2,FALSE)), "")</f>
        <v>21</v>
      </c>
      <c r="H2360" s="10">
        <f ca="1">_xlfn.IFNA((VLOOKUP(A2360,'Fats and Greases'!I:J,2,FALSE)), "")</f>
        <v>20.25</v>
      </c>
      <c r="I2360" s="10">
        <f ca="1">_xlfn.IFNA((VLOOKUP(A2360,'Fats and Greases'!K:L,2,FALSE)), "")</f>
        <v>21.75</v>
      </c>
      <c r="J2360" s="10" t="str">
        <f ca="1">_xlfn.IFNA((VLOOKUP(A2360,'Fats and Greases'!M:N,2,FALSE)), "")</f>
        <v/>
      </c>
      <c r="K2360" s="10">
        <f ca="1">_xlfn.IFNA((VLOOKUP($A2360,'Fats and Greases'!O:P,2,FALSE)), "")</f>
        <v>20.75</v>
      </c>
      <c r="L2360" s="10">
        <f ca="1">_xlfn.IFNA((VLOOKUP($A2360,'Fats and Greases'!Q:R,2,FALSE)), "")</f>
        <v>19</v>
      </c>
      <c r="M2360" s="10">
        <f ca="1">_xlfn.IFNA((VLOOKUP($A2360,'Fats and Greases'!S:T,2,FALSE)), "")</f>
        <v>20.88</v>
      </c>
    </row>
    <row r="2361" spans="1:13" x14ac:dyDescent="0.2">
      <c r="A2361" s="18">
        <v>40087</v>
      </c>
      <c r="B2361" s="19">
        <f t="shared" si="72"/>
        <v>10</v>
      </c>
      <c r="C2361" s="19">
        <f t="shared" si="73"/>
        <v>2009</v>
      </c>
      <c r="D2361" s="10">
        <f ca="1">_xlfn.IFNA((VLOOKUP(A2361,'Fats and Greases'!A:B,2,FALSE)), "")</f>
        <v>19</v>
      </c>
      <c r="E2361" s="10">
        <f ca="1">_xlfn.IFNA((VLOOKUP(A2361,'Fats and Greases'!C:D,2,FALSE)), "")</f>
        <v>19.63</v>
      </c>
      <c r="F2361" s="10">
        <f ca="1">_xlfn.IFNA((VLOOKUP(A2361,'Fats and Greases'!E:F,2,FALSE)), "")</f>
        <v>17.63</v>
      </c>
      <c r="G2361" s="10">
        <f ca="1">_xlfn.IFNA((VLOOKUP(A2361,'Fats and Greases'!G:H,2,FALSE)), "")</f>
        <v>21</v>
      </c>
      <c r="H2361" s="10">
        <f ca="1">_xlfn.IFNA((VLOOKUP(A2361,'Fats and Greases'!I:J,2,FALSE)), "")</f>
        <v>20.25</v>
      </c>
      <c r="I2361" s="10">
        <f ca="1">_xlfn.IFNA((VLOOKUP(A2361,'Fats and Greases'!K:L,2,FALSE)), "")</f>
        <v>21.75</v>
      </c>
      <c r="J2361" s="10" t="str">
        <f ca="1">_xlfn.IFNA((VLOOKUP(A2361,'Fats and Greases'!M:N,2,FALSE)), "")</f>
        <v/>
      </c>
      <c r="K2361" s="10">
        <f ca="1">_xlfn.IFNA((VLOOKUP($A2361,'Fats and Greases'!O:P,2,FALSE)), "")</f>
        <v>20.75</v>
      </c>
      <c r="L2361" s="10">
        <f ca="1">_xlfn.IFNA((VLOOKUP($A2361,'Fats and Greases'!Q:R,2,FALSE)), "")</f>
        <v>19</v>
      </c>
      <c r="M2361" s="10">
        <f ca="1">_xlfn.IFNA((VLOOKUP($A2361,'Fats and Greases'!S:T,2,FALSE)), "")</f>
        <v>20.5</v>
      </c>
    </row>
    <row r="2362" spans="1:13" x14ac:dyDescent="0.2">
      <c r="A2362" s="18">
        <v>40088</v>
      </c>
      <c r="B2362" s="19">
        <f t="shared" si="72"/>
        <v>10</v>
      </c>
      <c r="C2362" s="19">
        <f t="shared" si="73"/>
        <v>2009</v>
      </c>
      <c r="D2362" s="10">
        <f ca="1">_xlfn.IFNA((VLOOKUP(A2362,'Fats and Greases'!A:B,2,FALSE)), "")</f>
        <v>19</v>
      </c>
      <c r="E2362" s="10">
        <f ca="1">_xlfn.IFNA((VLOOKUP(A2362,'Fats and Greases'!C:D,2,FALSE)), "")</f>
        <v>19.63</v>
      </c>
      <c r="F2362" s="10">
        <f ca="1">_xlfn.IFNA((VLOOKUP(A2362,'Fats and Greases'!E:F,2,FALSE)), "")</f>
        <v>17.38</v>
      </c>
      <c r="G2362" s="10">
        <f ca="1">_xlfn.IFNA((VLOOKUP(A2362,'Fats and Greases'!G:H,2,FALSE)), "")</f>
        <v>21</v>
      </c>
      <c r="H2362" s="10">
        <f ca="1">_xlfn.IFNA((VLOOKUP(A2362,'Fats and Greases'!I:J,2,FALSE)), "")</f>
        <v>20.25</v>
      </c>
      <c r="I2362" s="10">
        <f ca="1">_xlfn.IFNA((VLOOKUP(A2362,'Fats and Greases'!K:L,2,FALSE)), "")</f>
        <v>21.75</v>
      </c>
      <c r="J2362" s="10" t="str">
        <f ca="1">_xlfn.IFNA((VLOOKUP(A2362,'Fats and Greases'!M:N,2,FALSE)), "")</f>
        <v/>
      </c>
      <c r="K2362" s="10">
        <f ca="1">_xlfn.IFNA((VLOOKUP($A2362,'Fats and Greases'!O:P,2,FALSE)), "")</f>
        <v>20.75</v>
      </c>
      <c r="L2362" s="10">
        <f ca="1">_xlfn.IFNA((VLOOKUP($A2362,'Fats and Greases'!Q:R,2,FALSE)), "")</f>
        <v>19</v>
      </c>
      <c r="M2362" s="10">
        <f ca="1">_xlfn.IFNA((VLOOKUP($A2362,'Fats and Greases'!S:T,2,FALSE)), "")</f>
        <v>20.25</v>
      </c>
    </row>
    <row r="2363" spans="1:13" x14ac:dyDescent="0.2">
      <c r="A2363" s="18">
        <v>40091</v>
      </c>
      <c r="B2363" s="19">
        <f t="shared" si="72"/>
        <v>10</v>
      </c>
      <c r="C2363" s="19">
        <f t="shared" si="73"/>
        <v>2009</v>
      </c>
      <c r="D2363" s="10">
        <f ca="1">_xlfn.IFNA((VLOOKUP(A2363,'Fats and Greases'!A:B,2,FALSE)), "")</f>
        <v>19</v>
      </c>
      <c r="E2363" s="10">
        <f ca="1">_xlfn.IFNA((VLOOKUP(A2363,'Fats and Greases'!C:D,2,FALSE)), "")</f>
        <v>19.5</v>
      </c>
      <c r="F2363" s="10">
        <f ca="1">_xlfn.IFNA((VLOOKUP(A2363,'Fats and Greases'!E:F,2,FALSE)), "")</f>
        <v>17.38</v>
      </c>
      <c r="G2363" s="10">
        <f ca="1">_xlfn.IFNA((VLOOKUP(A2363,'Fats and Greases'!G:H,2,FALSE)), "")</f>
        <v>21</v>
      </c>
      <c r="H2363" s="10">
        <f ca="1">_xlfn.IFNA((VLOOKUP(A2363,'Fats and Greases'!I:J,2,FALSE)), "")</f>
        <v>20.25</v>
      </c>
      <c r="I2363" s="10">
        <f ca="1">_xlfn.IFNA((VLOOKUP(A2363,'Fats and Greases'!K:L,2,FALSE)), "")</f>
        <v>21.75</v>
      </c>
      <c r="J2363" s="10" t="str">
        <f ca="1">_xlfn.IFNA((VLOOKUP(A2363,'Fats and Greases'!M:N,2,FALSE)), "")</f>
        <v/>
      </c>
      <c r="K2363" s="10">
        <f ca="1">_xlfn.IFNA((VLOOKUP($A2363,'Fats and Greases'!O:P,2,FALSE)), "")</f>
        <v>20.75</v>
      </c>
      <c r="L2363" s="10">
        <f ca="1">_xlfn.IFNA((VLOOKUP($A2363,'Fats and Greases'!Q:R,2,FALSE)), "")</f>
        <v>19</v>
      </c>
      <c r="M2363" s="10">
        <f ca="1">_xlfn.IFNA((VLOOKUP($A2363,'Fats and Greases'!S:T,2,FALSE)), "")</f>
        <v>20.25</v>
      </c>
    </row>
    <row r="2364" spans="1:13" x14ac:dyDescent="0.2">
      <c r="A2364" s="18">
        <v>40092</v>
      </c>
      <c r="B2364" s="19">
        <f t="shared" si="72"/>
        <v>10</v>
      </c>
      <c r="C2364" s="19">
        <f t="shared" si="73"/>
        <v>2009</v>
      </c>
      <c r="D2364" s="10">
        <f ca="1">_xlfn.IFNA((VLOOKUP(A2364,'Fats and Greases'!A:B,2,FALSE)), "")</f>
        <v>19</v>
      </c>
      <c r="E2364" s="10">
        <f ca="1">_xlfn.IFNA((VLOOKUP(A2364,'Fats and Greases'!C:D,2,FALSE)), "")</f>
        <v>20</v>
      </c>
      <c r="F2364" s="10">
        <f ca="1">_xlfn.IFNA((VLOOKUP(A2364,'Fats and Greases'!E:F,2,FALSE)), "")</f>
        <v>17.38</v>
      </c>
      <c r="G2364" s="10">
        <f ca="1">_xlfn.IFNA((VLOOKUP(A2364,'Fats and Greases'!G:H,2,FALSE)), "")</f>
        <v>21</v>
      </c>
      <c r="H2364" s="10">
        <f ca="1">_xlfn.IFNA((VLOOKUP(A2364,'Fats and Greases'!I:J,2,FALSE)), "")</f>
        <v>20.25</v>
      </c>
      <c r="I2364" s="10">
        <f ca="1">_xlfn.IFNA((VLOOKUP(A2364,'Fats and Greases'!K:L,2,FALSE)), "")</f>
        <v>21.75</v>
      </c>
      <c r="J2364" s="10" t="str">
        <f ca="1">_xlfn.IFNA((VLOOKUP(A2364,'Fats and Greases'!M:N,2,FALSE)), "")</f>
        <v/>
      </c>
      <c r="K2364" s="10">
        <f ca="1">_xlfn.IFNA((VLOOKUP($A2364,'Fats and Greases'!O:P,2,FALSE)), "")</f>
        <v>20.75</v>
      </c>
      <c r="L2364" s="10">
        <f ca="1">_xlfn.IFNA((VLOOKUP($A2364,'Fats and Greases'!Q:R,2,FALSE)), "")</f>
        <v>19</v>
      </c>
      <c r="M2364" s="10">
        <f ca="1">_xlfn.IFNA((VLOOKUP($A2364,'Fats and Greases'!S:T,2,FALSE)), "")</f>
        <v>20.25</v>
      </c>
    </row>
    <row r="2365" spans="1:13" x14ac:dyDescent="0.2">
      <c r="A2365" s="18">
        <v>40093</v>
      </c>
      <c r="B2365" s="19">
        <f t="shared" si="72"/>
        <v>10</v>
      </c>
      <c r="C2365" s="19">
        <f t="shared" si="73"/>
        <v>2009</v>
      </c>
      <c r="D2365" s="10">
        <f ca="1">_xlfn.IFNA((VLOOKUP(A2365,'Fats and Greases'!A:B,2,FALSE)), "")</f>
        <v>19</v>
      </c>
      <c r="E2365" s="10">
        <f ca="1">_xlfn.IFNA((VLOOKUP(A2365,'Fats and Greases'!C:D,2,FALSE)), "")</f>
        <v>19.5</v>
      </c>
      <c r="F2365" s="10">
        <f ca="1">_xlfn.IFNA((VLOOKUP(A2365,'Fats and Greases'!E:F,2,FALSE)), "")</f>
        <v>17.38</v>
      </c>
      <c r="G2365" s="10">
        <f ca="1">_xlfn.IFNA((VLOOKUP(A2365,'Fats and Greases'!G:H,2,FALSE)), "")</f>
        <v>21</v>
      </c>
      <c r="H2365" s="10">
        <f ca="1">_xlfn.IFNA((VLOOKUP(A2365,'Fats and Greases'!I:J,2,FALSE)), "")</f>
        <v>20.25</v>
      </c>
      <c r="I2365" s="10">
        <f ca="1">_xlfn.IFNA((VLOOKUP(A2365,'Fats and Greases'!K:L,2,FALSE)), "")</f>
        <v>21.75</v>
      </c>
      <c r="J2365" s="10" t="str">
        <f ca="1">_xlfn.IFNA((VLOOKUP(A2365,'Fats and Greases'!M:N,2,FALSE)), "")</f>
        <v/>
      </c>
      <c r="K2365" s="10">
        <f ca="1">_xlfn.IFNA((VLOOKUP($A2365,'Fats and Greases'!O:P,2,FALSE)), "")</f>
        <v>20</v>
      </c>
      <c r="L2365" s="10">
        <f ca="1">_xlfn.IFNA((VLOOKUP($A2365,'Fats and Greases'!Q:R,2,FALSE)), "")</f>
        <v>19</v>
      </c>
      <c r="M2365" s="10">
        <f ca="1">_xlfn.IFNA((VLOOKUP($A2365,'Fats and Greases'!S:T,2,FALSE)), "")</f>
        <v>20.25</v>
      </c>
    </row>
    <row r="2366" spans="1:13" x14ac:dyDescent="0.2">
      <c r="A2366" s="18">
        <v>40094</v>
      </c>
      <c r="B2366" s="19">
        <f t="shared" si="72"/>
        <v>10</v>
      </c>
      <c r="C2366" s="19">
        <f t="shared" si="73"/>
        <v>2009</v>
      </c>
      <c r="D2366" s="10">
        <f ca="1">_xlfn.IFNA((VLOOKUP(A2366,'Fats and Greases'!A:B,2,FALSE)), "")</f>
        <v>19</v>
      </c>
      <c r="E2366" s="10">
        <f ca="1">_xlfn.IFNA((VLOOKUP(A2366,'Fats and Greases'!C:D,2,FALSE)), "")</f>
        <v>19.5</v>
      </c>
      <c r="F2366" s="10">
        <f ca="1">_xlfn.IFNA((VLOOKUP(A2366,'Fats and Greases'!E:F,2,FALSE)), "")</f>
        <v>16.88</v>
      </c>
      <c r="G2366" s="10">
        <f ca="1">_xlfn.IFNA((VLOOKUP(A2366,'Fats and Greases'!G:H,2,FALSE)), "")</f>
        <v>21</v>
      </c>
      <c r="H2366" s="10">
        <f ca="1">_xlfn.IFNA((VLOOKUP(A2366,'Fats and Greases'!I:J,2,FALSE)), "")</f>
        <v>19.5</v>
      </c>
      <c r="I2366" s="10">
        <f ca="1">_xlfn.IFNA((VLOOKUP(A2366,'Fats and Greases'!K:L,2,FALSE)), "")</f>
        <v>21.75</v>
      </c>
      <c r="J2366" s="10" t="str">
        <f ca="1">_xlfn.IFNA((VLOOKUP(A2366,'Fats and Greases'!M:N,2,FALSE)), "")</f>
        <v/>
      </c>
      <c r="K2366" s="10">
        <f ca="1">_xlfn.IFNA((VLOOKUP($A2366,'Fats and Greases'!O:P,2,FALSE)), "")</f>
        <v>20</v>
      </c>
      <c r="L2366" s="10">
        <f ca="1">_xlfn.IFNA((VLOOKUP($A2366,'Fats and Greases'!Q:R,2,FALSE)), "")</f>
        <v>18</v>
      </c>
      <c r="M2366" s="10">
        <f ca="1">_xlfn.IFNA((VLOOKUP($A2366,'Fats and Greases'!S:T,2,FALSE)), "")</f>
        <v>20.25</v>
      </c>
    </row>
    <row r="2367" spans="1:13" x14ac:dyDescent="0.2">
      <c r="A2367" s="18">
        <v>40095</v>
      </c>
      <c r="B2367" s="19">
        <f t="shared" si="72"/>
        <v>10</v>
      </c>
      <c r="C2367" s="19">
        <f t="shared" si="73"/>
        <v>2009</v>
      </c>
      <c r="D2367" s="10">
        <f ca="1">_xlfn.IFNA((VLOOKUP(A2367,'Fats and Greases'!A:B,2,FALSE)), "")</f>
        <v>19</v>
      </c>
      <c r="E2367" s="10">
        <f ca="1">_xlfn.IFNA((VLOOKUP(A2367,'Fats and Greases'!C:D,2,FALSE)), "")</f>
        <v>19.5</v>
      </c>
      <c r="F2367" s="10">
        <f ca="1">_xlfn.IFNA((VLOOKUP(A2367,'Fats and Greases'!E:F,2,FALSE)), "")</f>
        <v>16.88</v>
      </c>
      <c r="G2367" s="10">
        <f ca="1">_xlfn.IFNA((VLOOKUP(A2367,'Fats and Greases'!G:H,2,FALSE)), "")</f>
        <v>20.5</v>
      </c>
      <c r="H2367" s="10">
        <f ca="1">_xlfn.IFNA((VLOOKUP(A2367,'Fats and Greases'!I:J,2,FALSE)), "")</f>
        <v>19.5</v>
      </c>
      <c r="I2367" s="10">
        <f ca="1">_xlfn.IFNA((VLOOKUP(A2367,'Fats and Greases'!K:L,2,FALSE)), "")</f>
        <v>21.75</v>
      </c>
      <c r="J2367" s="10" t="str">
        <f ca="1">_xlfn.IFNA((VLOOKUP(A2367,'Fats and Greases'!M:N,2,FALSE)), "")</f>
        <v/>
      </c>
      <c r="K2367" s="10">
        <f ca="1">_xlfn.IFNA((VLOOKUP($A2367,'Fats and Greases'!O:P,2,FALSE)), "")</f>
        <v>20</v>
      </c>
      <c r="L2367" s="10">
        <f ca="1">_xlfn.IFNA((VLOOKUP($A2367,'Fats and Greases'!Q:R,2,FALSE)), "")</f>
        <v>18</v>
      </c>
      <c r="M2367" s="10">
        <f ca="1">_xlfn.IFNA((VLOOKUP($A2367,'Fats and Greases'!S:T,2,FALSE)), "")</f>
        <v>20.25</v>
      </c>
    </row>
    <row r="2368" spans="1:13" x14ac:dyDescent="0.2">
      <c r="A2368" s="18">
        <v>40098</v>
      </c>
      <c r="B2368" s="19">
        <f t="shared" si="72"/>
        <v>10</v>
      </c>
      <c r="C2368" s="19">
        <f t="shared" si="73"/>
        <v>2009</v>
      </c>
      <c r="D2368" s="10">
        <f ca="1">_xlfn.IFNA((VLOOKUP(A2368,'Fats and Greases'!A:B,2,FALSE)), "")</f>
        <v>19</v>
      </c>
      <c r="E2368" s="10">
        <f ca="1">_xlfn.IFNA((VLOOKUP(A2368,'Fats and Greases'!C:D,2,FALSE)), "")</f>
        <v>19.5</v>
      </c>
      <c r="F2368" s="10">
        <f ca="1">_xlfn.IFNA((VLOOKUP(A2368,'Fats and Greases'!E:F,2,FALSE)), "")</f>
        <v>16.88</v>
      </c>
      <c r="G2368" s="10">
        <f ca="1">_xlfn.IFNA((VLOOKUP(A2368,'Fats and Greases'!G:H,2,FALSE)), "")</f>
        <v>20.5</v>
      </c>
      <c r="H2368" s="10">
        <f ca="1">_xlfn.IFNA((VLOOKUP(A2368,'Fats and Greases'!I:J,2,FALSE)), "")</f>
        <v>19.5</v>
      </c>
      <c r="I2368" s="10">
        <f ca="1">_xlfn.IFNA((VLOOKUP(A2368,'Fats and Greases'!K:L,2,FALSE)), "")</f>
        <v>21.75</v>
      </c>
      <c r="J2368" s="10" t="str">
        <f ca="1">_xlfn.IFNA((VLOOKUP(A2368,'Fats and Greases'!M:N,2,FALSE)), "")</f>
        <v/>
      </c>
      <c r="K2368" s="10">
        <f ca="1">_xlfn.IFNA((VLOOKUP($A2368,'Fats and Greases'!O:P,2,FALSE)), "")</f>
        <v>20</v>
      </c>
      <c r="L2368" s="10">
        <f ca="1">_xlfn.IFNA((VLOOKUP($A2368,'Fats and Greases'!Q:R,2,FALSE)), "")</f>
        <v>18</v>
      </c>
      <c r="M2368" s="10">
        <f ca="1">_xlfn.IFNA((VLOOKUP($A2368,'Fats and Greases'!S:T,2,FALSE)), "")</f>
        <v>20.25</v>
      </c>
    </row>
    <row r="2369" spans="1:13" x14ac:dyDescent="0.2">
      <c r="A2369" s="18">
        <v>40099</v>
      </c>
      <c r="B2369" s="19">
        <f t="shared" si="72"/>
        <v>10</v>
      </c>
      <c r="C2369" s="19">
        <f t="shared" si="73"/>
        <v>2009</v>
      </c>
      <c r="D2369" s="10">
        <f ca="1">_xlfn.IFNA((VLOOKUP(A2369,'Fats and Greases'!A:B,2,FALSE)), "")</f>
        <v>19</v>
      </c>
      <c r="E2369" s="10">
        <f ca="1">_xlfn.IFNA((VLOOKUP(A2369,'Fats and Greases'!C:D,2,FALSE)), "")</f>
        <v>19.5</v>
      </c>
      <c r="F2369" s="10">
        <f ca="1">_xlfn.IFNA((VLOOKUP(A2369,'Fats and Greases'!E:F,2,FALSE)), "")</f>
        <v>16.88</v>
      </c>
      <c r="G2369" s="10">
        <f ca="1">_xlfn.IFNA((VLOOKUP(A2369,'Fats and Greases'!G:H,2,FALSE)), "")</f>
        <v>20.5</v>
      </c>
      <c r="H2369" s="10">
        <f ca="1">_xlfn.IFNA((VLOOKUP(A2369,'Fats and Greases'!I:J,2,FALSE)), "")</f>
        <v>19.5</v>
      </c>
      <c r="I2369" s="10">
        <f ca="1">_xlfn.IFNA((VLOOKUP(A2369,'Fats and Greases'!K:L,2,FALSE)), "")</f>
        <v>21.75</v>
      </c>
      <c r="J2369" s="10" t="str">
        <f ca="1">_xlfn.IFNA((VLOOKUP(A2369,'Fats and Greases'!M:N,2,FALSE)), "")</f>
        <v/>
      </c>
      <c r="K2369" s="10">
        <f ca="1">_xlfn.IFNA((VLOOKUP($A2369,'Fats and Greases'!O:P,2,FALSE)), "")</f>
        <v>20</v>
      </c>
      <c r="L2369" s="10">
        <f ca="1">_xlfn.IFNA((VLOOKUP($A2369,'Fats and Greases'!Q:R,2,FALSE)), "")</f>
        <v>18</v>
      </c>
      <c r="M2369" s="10">
        <f ca="1">_xlfn.IFNA((VLOOKUP($A2369,'Fats and Greases'!S:T,2,FALSE)), "")</f>
        <v>20.25</v>
      </c>
    </row>
    <row r="2370" spans="1:13" x14ac:dyDescent="0.2">
      <c r="A2370" s="18">
        <v>40100</v>
      </c>
      <c r="B2370" s="19">
        <f t="shared" si="72"/>
        <v>10</v>
      </c>
      <c r="C2370" s="19">
        <f t="shared" si="73"/>
        <v>2009</v>
      </c>
      <c r="D2370" s="10">
        <f ca="1">_xlfn.IFNA((VLOOKUP(A2370,'Fats and Greases'!A:B,2,FALSE)), "")</f>
        <v>18.75</v>
      </c>
      <c r="E2370" s="10">
        <f ca="1">_xlfn.IFNA((VLOOKUP(A2370,'Fats and Greases'!C:D,2,FALSE)), "")</f>
        <v>19.5</v>
      </c>
      <c r="F2370" s="10">
        <f ca="1">_xlfn.IFNA((VLOOKUP(A2370,'Fats and Greases'!E:F,2,FALSE)), "")</f>
        <v>16.88</v>
      </c>
      <c r="G2370" s="10">
        <f ca="1">_xlfn.IFNA((VLOOKUP(A2370,'Fats and Greases'!G:H,2,FALSE)), "")</f>
        <v>20.5</v>
      </c>
      <c r="H2370" s="10">
        <f ca="1">_xlfn.IFNA((VLOOKUP(A2370,'Fats and Greases'!I:J,2,FALSE)), "")</f>
        <v>19.5</v>
      </c>
      <c r="I2370" s="10">
        <f ca="1">_xlfn.IFNA((VLOOKUP(A2370,'Fats and Greases'!K:L,2,FALSE)), "")</f>
        <v>21.75</v>
      </c>
      <c r="J2370" s="10" t="str">
        <f ca="1">_xlfn.IFNA((VLOOKUP(A2370,'Fats and Greases'!M:N,2,FALSE)), "")</f>
        <v/>
      </c>
      <c r="K2370" s="10">
        <f ca="1">_xlfn.IFNA((VLOOKUP($A2370,'Fats and Greases'!O:P,2,FALSE)), "")</f>
        <v>20</v>
      </c>
      <c r="L2370" s="10">
        <f ca="1">_xlfn.IFNA((VLOOKUP($A2370,'Fats and Greases'!Q:R,2,FALSE)), "")</f>
        <v>18</v>
      </c>
      <c r="M2370" s="10">
        <f ca="1">_xlfn.IFNA((VLOOKUP($A2370,'Fats and Greases'!S:T,2,FALSE)), "")</f>
        <v>20.25</v>
      </c>
    </row>
    <row r="2371" spans="1:13" x14ac:dyDescent="0.2">
      <c r="A2371" s="18">
        <v>40101</v>
      </c>
      <c r="B2371" s="19">
        <f t="shared" ref="B2371:B2434" si="74">MONTH(A2371)</f>
        <v>10</v>
      </c>
      <c r="C2371" s="19">
        <f t="shared" ref="C2371:C2434" si="75">YEAR(A2371)</f>
        <v>2009</v>
      </c>
      <c r="D2371" s="10">
        <f ca="1">_xlfn.IFNA((VLOOKUP(A2371,'Fats and Greases'!A:B,2,FALSE)), "")</f>
        <v>18.75</v>
      </c>
      <c r="E2371" s="10">
        <f ca="1">_xlfn.IFNA((VLOOKUP(A2371,'Fats and Greases'!C:D,2,FALSE)), "")</f>
        <v>19.5</v>
      </c>
      <c r="F2371" s="10">
        <f ca="1">_xlfn.IFNA((VLOOKUP(A2371,'Fats and Greases'!E:F,2,FALSE)), "")</f>
        <v>16.88</v>
      </c>
      <c r="G2371" s="10">
        <f ca="1">_xlfn.IFNA((VLOOKUP(A2371,'Fats and Greases'!G:H,2,FALSE)), "")</f>
        <v>20.5</v>
      </c>
      <c r="H2371" s="10">
        <f ca="1">_xlfn.IFNA((VLOOKUP(A2371,'Fats and Greases'!I:J,2,FALSE)), "")</f>
        <v>19.5</v>
      </c>
      <c r="I2371" s="10">
        <f ca="1">_xlfn.IFNA((VLOOKUP(A2371,'Fats and Greases'!K:L,2,FALSE)), "")</f>
        <v>21.75</v>
      </c>
      <c r="J2371" s="10" t="str">
        <f ca="1">_xlfn.IFNA((VLOOKUP(A2371,'Fats and Greases'!M:N,2,FALSE)), "")</f>
        <v/>
      </c>
      <c r="K2371" s="10">
        <f ca="1">_xlfn.IFNA((VLOOKUP($A2371,'Fats and Greases'!O:P,2,FALSE)), "")</f>
        <v>20</v>
      </c>
      <c r="L2371" s="10">
        <f ca="1">_xlfn.IFNA((VLOOKUP($A2371,'Fats and Greases'!Q:R,2,FALSE)), "")</f>
        <v>18</v>
      </c>
      <c r="M2371" s="10">
        <f ca="1">_xlfn.IFNA((VLOOKUP($A2371,'Fats and Greases'!S:T,2,FALSE)), "")</f>
        <v>20.25</v>
      </c>
    </row>
    <row r="2372" spans="1:13" x14ac:dyDescent="0.2">
      <c r="A2372" s="18">
        <v>40102</v>
      </c>
      <c r="B2372" s="19">
        <f t="shared" si="74"/>
        <v>10</v>
      </c>
      <c r="C2372" s="19">
        <f t="shared" si="75"/>
        <v>2009</v>
      </c>
      <c r="D2372" s="10">
        <f ca="1">_xlfn.IFNA((VLOOKUP(A2372,'Fats and Greases'!A:B,2,FALSE)), "")</f>
        <v>18.5</v>
      </c>
      <c r="E2372" s="10">
        <f ca="1">_xlfn.IFNA((VLOOKUP(A2372,'Fats and Greases'!C:D,2,FALSE)), "")</f>
        <v>19</v>
      </c>
      <c r="F2372" s="10">
        <f ca="1">_xlfn.IFNA((VLOOKUP(A2372,'Fats and Greases'!E:F,2,FALSE)), "")</f>
        <v>16.88</v>
      </c>
      <c r="G2372" s="10">
        <f ca="1">_xlfn.IFNA((VLOOKUP(A2372,'Fats and Greases'!G:H,2,FALSE)), "")</f>
        <v>20.5</v>
      </c>
      <c r="H2372" s="10">
        <f ca="1">_xlfn.IFNA((VLOOKUP(A2372,'Fats and Greases'!I:J,2,FALSE)), "")</f>
        <v>19.5</v>
      </c>
      <c r="I2372" s="10">
        <f ca="1">_xlfn.IFNA((VLOOKUP(A2372,'Fats and Greases'!K:L,2,FALSE)), "")</f>
        <v>21.75</v>
      </c>
      <c r="J2372" s="10" t="str">
        <f ca="1">_xlfn.IFNA((VLOOKUP(A2372,'Fats and Greases'!M:N,2,FALSE)), "")</f>
        <v/>
      </c>
      <c r="K2372" s="10">
        <f ca="1">_xlfn.IFNA((VLOOKUP($A2372,'Fats and Greases'!O:P,2,FALSE)), "")</f>
        <v>20</v>
      </c>
      <c r="L2372" s="10">
        <f ca="1">_xlfn.IFNA((VLOOKUP($A2372,'Fats and Greases'!Q:R,2,FALSE)), "")</f>
        <v>18</v>
      </c>
      <c r="M2372" s="10">
        <f ca="1">_xlfn.IFNA((VLOOKUP($A2372,'Fats and Greases'!S:T,2,FALSE)), "")</f>
        <v>20.25</v>
      </c>
    </row>
    <row r="2373" spans="1:13" x14ac:dyDescent="0.2">
      <c r="A2373" s="18">
        <v>40105</v>
      </c>
      <c r="B2373" s="19">
        <f t="shared" si="74"/>
        <v>10</v>
      </c>
      <c r="C2373" s="19">
        <f t="shared" si="75"/>
        <v>2009</v>
      </c>
      <c r="D2373" s="10">
        <f ca="1">_xlfn.IFNA((VLOOKUP(A2373,'Fats and Greases'!A:B,2,FALSE)), "")</f>
        <v>18.5</v>
      </c>
      <c r="E2373" s="10">
        <f ca="1">_xlfn.IFNA((VLOOKUP(A2373,'Fats and Greases'!C:D,2,FALSE)), "")</f>
        <v>19</v>
      </c>
      <c r="F2373" s="10">
        <f ca="1">_xlfn.IFNA((VLOOKUP(A2373,'Fats and Greases'!E:F,2,FALSE)), "")</f>
        <v>16.88</v>
      </c>
      <c r="G2373" s="10">
        <f ca="1">_xlfn.IFNA((VLOOKUP(A2373,'Fats and Greases'!G:H,2,FALSE)), "")</f>
        <v>20.5</v>
      </c>
      <c r="H2373" s="10">
        <f ca="1">_xlfn.IFNA((VLOOKUP(A2373,'Fats and Greases'!I:J,2,FALSE)), "")</f>
        <v>19.5</v>
      </c>
      <c r="I2373" s="10">
        <f ca="1">_xlfn.IFNA((VLOOKUP(A2373,'Fats and Greases'!K:L,2,FALSE)), "")</f>
        <v>21.75</v>
      </c>
      <c r="J2373" s="10" t="str">
        <f ca="1">_xlfn.IFNA((VLOOKUP(A2373,'Fats and Greases'!M:N,2,FALSE)), "")</f>
        <v/>
      </c>
      <c r="K2373" s="10">
        <f ca="1">_xlfn.IFNA((VLOOKUP($A2373,'Fats and Greases'!O:P,2,FALSE)), "")</f>
        <v>20</v>
      </c>
      <c r="L2373" s="10">
        <f ca="1">_xlfn.IFNA((VLOOKUP($A2373,'Fats and Greases'!Q:R,2,FALSE)), "")</f>
        <v>18</v>
      </c>
      <c r="M2373" s="10">
        <f ca="1">_xlfn.IFNA((VLOOKUP($A2373,'Fats and Greases'!S:T,2,FALSE)), "")</f>
        <v>20.25</v>
      </c>
    </row>
    <row r="2374" spans="1:13" x14ac:dyDescent="0.2">
      <c r="A2374" s="18">
        <v>40106</v>
      </c>
      <c r="B2374" s="19">
        <f t="shared" si="74"/>
        <v>10</v>
      </c>
      <c r="C2374" s="19">
        <f t="shared" si="75"/>
        <v>2009</v>
      </c>
      <c r="D2374" s="10">
        <f ca="1">_xlfn.IFNA((VLOOKUP(A2374,'Fats and Greases'!A:B,2,FALSE)), "")</f>
        <v>18.5</v>
      </c>
      <c r="E2374" s="10">
        <f ca="1">_xlfn.IFNA((VLOOKUP(A2374,'Fats and Greases'!C:D,2,FALSE)), "")</f>
        <v>19</v>
      </c>
      <c r="F2374" s="10">
        <f ca="1">_xlfn.IFNA((VLOOKUP(A2374,'Fats and Greases'!E:F,2,FALSE)), "")</f>
        <v>16.88</v>
      </c>
      <c r="G2374" s="10">
        <f ca="1">_xlfn.IFNA((VLOOKUP(A2374,'Fats and Greases'!G:H,2,FALSE)), "")</f>
        <v>20</v>
      </c>
      <c r="H2374" s="10">
        <f ca="1">_xlfn.IFNA((VLOOKUP(A2374,'Fats and Greases'!I:J,2,FALSE)), "")</f>
        <v>19.5</v>
      </c>
      <c r="I2374" s="10">
        <f ca="1">_xlfn.IFNA((VLOOKUP(A2374,'Fats and Greases'!K:L,2,FALSE)), "")</f>
        <v>21.5</v>
      </c>
      <c r="J2374" s="10" t="str">
        <f ca="1">_xlfn.IFNA((VLOOKUP(A2374,'Fats and Greases'!M:N,2,FALSE)), "")</f>
        <v/>
      </c>
      <c r="K2374" s="10">
        <f ca="1">_xlfn.IFNA((VLOOKUP($A2374,'Fats and Greases'!O:P,2,FALSE)), "")</f>
        <v>20</v>
      </c>
      <c r="L2374" s="10">
        <f ca="1">_xlfn.IFNA((VLOOKUP($A2374,'Fats and Greases'!Q:R,2,FALSE)), "")</f>
        <v>18</v>
      </c>
      <c r="M2374" s="10">
        <f ca="1">_xlfn.IFNA((VLOOKUP($A2374,'Fats and Greases'!S:T,2,FALSE)), "")</f>
        <v>20.25</v>
      </c>
    </row>
    <row r="2375" spans="1:13" x14ac:dyDescent="0.2">
      <c r="A2375" s="18">
        <v>40107</v>
      </c>
      <c r="B2375" s="19">
        <f t="shared" si="74"/>
        <v>10</v>
      </c>
      <c r="C2375" s="19">
        <f t="shared" si="75"/>
        <v>2009</v>
      </c>
      <c r="D2375" s="10">
        <f ca="1">_xlfn.IFNA((VLOOKUP(A2375,'Fats and Greases'!A:B,2,FALSE)), "")</f>
        <v>18.5</v>
      </c>
      <c r="E2375" s="10">
        <f ca="1">_xlfn.IFNA((VLOOKUP(A2375,'Fats and Greases'!C:D,2,FALSE)), "")</f>
        <v>19</v>
      </c>
      <c r="F2375" s="10">
        <f ca="1">_xlfn.IFNA((VLOOKUP(A2375,'Fats and Greases'!E:F,2,FALSE)), "")</f>
        <v>16.88</v>
      </c>
      <c r="G2375" s="10">
        <f ca="1">_xlfn.IFNA((VLOOKUP(A2375,'Fats and Greases'!G:H,2,FALSE)), "")</f>
        <v>20</v>
      </c>
      <c r="H2375" s="10">
        <f ca="1">_xlfn.IFNA((VLOOKUP(A2375,'Fats and Greases'!I:J,2,FALSE)), "")</f>
        <v>19.5</v>
      </c>
      <c r="I2375" s="10">
        <f ca="1">_xlfn.IFNA((VLOOKUP(A2375,'Fats and Greases'!K:L,2,FALSE)), "")</f>
        <v>20.38</v>
      </c>
      <c r="J2375" s="10" t="str">
        <f ca="1">_xlfn.IFNA((VLOOKUP(A2375,'Fats and Greases'!M:N,2,FALSE)), "")</f>
        <v/>
      </c>
      <c r="K2375" s="10">
        <f ca="1">_xlfn.IFNA((VLOOKUP($A2375,'Fats and Greases'!O:P,2,FALSE)), "")</f>
        <v>20</v>
      </c>
      <c r="L2375" s="10">
        <f ca="1">_xlfn.IFNA((VLOOKUP($A2375,'Fats and Greases'!Q:R,2,FALSE)), "")</f>
        <v>18</v>
      </c>
      <c r="M2375" s="10">
        <f ca="1">_xlfn.IFNA((VLOOKUP($A2375,'Fats and Greases'!S:T,2,FALSE)), "")</f>
        <v>20.25</v>
      </c>
    </row>
    <row r="2376" spans="1:13" x14ac:dyDescent="0.2">
      <c r="A2376" s="18">
        <v>40108</v>
      </c>
      <c r="B2376" s="19">
        <f t="shared" si="74"/>
        <v>10</v>
      </c>
      <c r="C2376" s="19">
        <f t="shared" si="75"/>
        <v>2009</v>
      </c>
      <c r="D2376" s="10">
        <f ca="1">_xlfn.IFNA((VLOOKUP(A2376,'Fats and Greases'!A:B,2,FALSE)), "")</f>
        <v>18.5</v>
      </c>
      <c r="E2376" s="10">
        <f ca="1">_xlfn.IFNA((VLOOKUP(A2376,'Fats and Greases'!C:D,2,FALSE)), "")</f>
        <v>19</v>
      </c>
      <c r="F2376" s="10">
        <f ca="1">_xlfn.IFNA((VLOOKUP(A2376,'Fats and Greases'!E:F,2,FALSE)), "")</f>
        <v>16.88</v>
      </c>
      <c r="G2376" s="10">
        <f ca="1">_xlfn.IFNA((VLOOKUP(A2376,'Fats and Greases'!G:H,2,FALSE)), "")</f>
        <v>20</v>
      </c>
      <c r="H2376" s="10">
        <f ca="1">_xlfn.IFNA((VLOOKUP(A2376,'Fats and Greases'!I:J,2,FALSE)), "")</f>
        <v>19.5</v>
      </c>
      <c r="I2376" s="10">
        <f ca="1">_xlfn.IFNA((VLOOKUP(A2376,'Fats and Greases'!K:L,2,FALSE)), "")</f>
        <v>20.38</v>
      </c>
      <c r="J2376" s="10" t="str">
        <f ca="1">_xlfn.IFNA((VLOOKUP(A2376,'Fats and Greases'!M:N,2,FALSE)), "")</f>
        <v/>
      </c>
      <c r="K2376" s="10">
        <f ca="1">_xlfn.IFNA((VLOOKUP($A2376,'Fats and Greases'!O:P,2,FALSE)), "")</f>
        <v>20</v>
      </c>
      <c r="L2376" s="10">
        <f ca="1">_xlfn.IFNA((VLOOKUP($A2376,'Fats and Greases'!Q:R,2,FALSE)), "")</f>
        <v>18</v>
      </c>
      <c r="M2376" s="10">
        <f ca="1">_xlfn.IFNA((VLOOKUP($A2376,'Fats and Greases'!S:T,2,FALSE)), "")</f>
        <v>20.25</v>
      </c>
    </row>
    <row r="2377" spans="1:13" x14ac:dyDescent="0.2">
      <c r="A2377" s="18">
        <v>40109</v>
      </c>
      <c r="B2377" s="19">
        <f t="shared" si="74"/>
        <v>10</v>
      </c>
      <c r="C2377" s="19">
        <f t="shared" si="75"/>
        <v>2009</v>
      </c>
      <c r="D2377" s="10">
        <f ca="1">_xlfn.IFNA((VLOOKUP(A2377,'Fats and Greases'!A:B,2,FALSE)), "")</f>
        <v>18.5</v>
      </c>
      <c r="E2377" s="10">
        <f ca="1">_xlfn.IFNA((VLOOKUP(A2377,'Fats and Greases'!C:D,2,FALSE)), "")</f>
        <v>19</v>
      </c>
      <c r="F2377" s="10">
        <f ca="1">_xlfn.IFNA((VLOOKUP(A2377,'Fats and Greases'!E:F,2,FALSE)), "")</f>
        <v>16.5</v>
      </c>
      <c r="G2377" s="10">
        <f ca="1">_xlfn.IFNA((VLOOKUP(A2377,'Fats and Greases'!G:H,2,FALSE)), "")</f>
        <v>20</v>
      </c>
      <c r="H2377" s="10">
        <f ca="1">_xlfn.IFNA((VLOOKUP(A2377,'Fats and Greases'!I:J,2,FALSE)), "")</f>
        <v>19.5</v>
      </c>
      <c r="I2377" s="10">
        <f ca="1">_xlfn.IFNA((VLOOKUP(A2377,'Fats and Greases'!K:L,2,FALSE)), "")</f>
        <v>20.38</v>
      </c>
      <c r="J2377" s="10" t="str">
        <f ca="1">_xlfn.IFNA((VLOOKUP(A2377,'Fats and Greases'!M:N,2,FALSE)), "")</f>
        <v/>
      </c>
      <c r="K2377" s="10">
        <f ca="1">_xlfn.IFNA((VLOOKUP($A2377,'Fats and Greases'!O:P,2,FALSE)), "")</f>
        <v>20</v>
      </c>
      <c r="L2377" s="10">
        <f ca="1">_xlfn.IFNA((VLOOKUP($A2377,'Fats and Greases'!Q:R,2,FALSE)), "")</f>
        <v>18</v>
      </c>
      <c r="M2377" s="10">
        <f ca="1">_xlfn.IFNA((VLOOKUP($A2377,'Fats and Greases'!S:T,2,FALSE)), "")</f>
        <v>20.25</v>
      </c>
    </row>
    <row r="2378" spans="1:13" x14ac:dyDescent="0.2">
      <c r="A2378" s="18">
        <v>40112</v>
      </c>
      <c r="B2378" s="19">
        <f t="shared" si="74"/>
        <v>10</v>
      </c>
      <c r="C2378" s="19">
        <f t="shared" si="75"/>
        <v>2009</v>
      </c>
      <c r="D2378" s="10">
        <f ca="1">_xlfn.IFNA((VLOOKUP(A2378,'Fats and Greases'!A:B,2,FALSE)), "")</f>
        <v>18.5</v>
      </c>
      <c r="E2378" s="10">
        <f ca="1">_xlfn.IFNA((VLOOKUP(A2378,'Fats and Greases'!C:D,2,FALSE)), "")</f>
        <v>19</v>
      </c>
      <c r="F2378" s="10">
        <f ca="1">_xlfn.IFNA((VLOOKUP(A2378,'Fats and Greases'!E:F,2,FALSE)), "")</f>
        <v>16.5</v>
      </c>
      <c r="G2378" s="10">
        <f ca="1">_xlfn.IFNA((VLOOKUP(A2378,'Fats and Greases'!G:H,2,FALSE)), "")</f>
        <v>20</v>
      </c>
      <c r="H2378" s="10">
        <f ca="1">_xlfn.IFNA((VLOOKUP(A2378,'Fats and Greases'!I:J,2,FALSE)), "")</f>
        <v>19.5</v>
      </c>
      <c r="I2378" s="10">
        <f ca="1">_xlfn.IFNA((VLOOKUP(A2378,'Fats and Greases'!K:L,2,FALSE)), "")</f>
        <v>20.38</v>
      </c>
      <c r="J2378" s="10" t="str">
        <f ca="1">_xlfn.IFNA((VLOOKUP(A2378,'Fats and Greases'!M:N,2,FALSE)), "")</f>
        <v/>
      </c>
      <c r="K2378" s="10">
        <f ca="1">_xlfn.IFNA((VLOOKUP($A2378,'Fats and Greases'!O:P,2,FALSE)), "")</f>
        <v>20</v>
      </c>
      <c r="L2378" s="10">
        <f ca="1">_xlfn.IFNA((VLOOKUP($A2378,'Fats and Greases'!Q:R,2,FALSE)), "")</f>
        <v>18</v>
      </c>
      <c r="M2378" s="10">
        <f ca="1">_xlfn.IFNA((VLOOKUP($A2378,'Fats and Greases'!S:T,2,FALSE)), "")</f>
        <v>20.25</v>
      </c>
    </row>
    <row r="2379" spans="1:13" x14ac:dyDescent="0.2">
      <c r="A2379" s="18">
        <v>40113</v>
      </c>
      <c r="B2379" s="19">
        <f t="shared" si="74"/>
        <v>10</v>
      </c>
      <c r="C2379" s="19">
        <f t="shared" si="75"/>
        <v>2009</v>
      </c>
      <c r="D2379" s="10">
        <f ca="1">_xlfn.IFNA((VLOOKUP(A2379,'Fats and Greases'!A:B,2,FALSE)), "")</f>
        <v>18.5</v>
      </c>
      <c r="E2379" s="10">
        <f ca="1">_xlfn.IFNA((VLOOKUP(A2379,'Fats and Greases'!C:D,2,FALSE)), "")</f>
        <v>19</v>
      </c>
      <c r="F2379" s="10">
        <f ca="1">_xlfn.IFNA((VLOOKUP(A2379,'Fats and Greases'!E:F,2,FALSE)), "")</f>
        <v>16.5</v>
      </c>
      <c r="G2379" s="10">
        <f ca="1">_xlfn.IFNA((VLOOKUP(A2379,'Fats and Greases'!G:H,2,FALSE)), "")</f>
        <v>20</v>
      </c>
      <c r="H2379" s="10">
        <f ca="1">_xlfn.IFNA((VLOOKUP(A2379,'Fats and Greases'!I:J,2,FALSE)), "")</f>
        <v>19.5</v>
      </c>
      <c r="I2379" s="10">
        <f ca="1">_xlfn.IFNA((VLOOKUP(A2379,'Fats and Greases'!K:L,2,FALSE)), "")</f>
        <v>20.38</v>
      </c>
      <c r="J2379" s="10" t="str">
        <f ca="1">_xlfn.IFNA((VLOOKUP(A2379,'Fats and Greases'!M:N,2,FALSE)), "")</f>
        <v/>
      </c>
      <c r="K2379" s="10">
        <f ca="1">_xlfn.IFNA((VLOOKUP($A2379,'Fats and Greases'!O:P,2,FALSE)), "")</f>
        <v>20</v>
      </c>
      <c r="L2379" s="10">
        <f ca="1">_xlfn.IFNA((VLOOKUP($A2379,'Fats and Greases'!Q:R,2,FALSE)), "")</f>
        <v>18</v>
      </c>
      <c r="M2379" s="10">
        <f ca="1">_xlfn.IFNA((VLOOKUP($A2379,'Fats and Greases'!S:T,2,FALSE)), "")</f>
        <v>20.25</v>
      </c>
    </row>
    <row r="2380" spans="1:13" x14ac:dyDescent="0.2">
      <c r="A2380" s="18">
        <v>40114</v>
      </c>
      <c r="B2380" s="19">
        <f t="shared" si="74"/>
        <v>10</v>
      </c>
      <c r="C2380" s="19">
        <f t="shared" si="75"/>
        <v>2009</v>
      </c>
      <c r="D2380" s="10">
        <f ca="1">_xlfn.IFNA((VLOOKUP(A2380,'Fats and Greases'!A:B,2,FALSE)), "")</f>
        <v>18.5</v>
      </c>
      <c r="E2380" s="10">
        <f ca="1">_xlfn.IFNA((VLOOKUP(A2380,'Fats and Greases'!C:D,2,FALSE)), "")</f>
        <v>19</v>
      </c>
      <c r="F2380" s="10">
        <f ca="1">_xlfn.IFNA((VLOOKUP(A2380,'Fats and Greases'!E:F,2,FALSE)), "")</f>
        <v>16.5</v>
      </c>
      <c r="G2380" s="10">
        <f ca="1">_xlfn.IFNA((VLOOKUP(A2380,'Fats and Greases'!G:H,2,FALSE)), "")</f>
        <v>20</v>
      </c>
      <c r="H2380" s="10">
        <f ca="1">_xlfn.IFNA((VLOOKUP(A2380,'Fats and Greases'!I:J,2,FALSE)), "")</f>
        <v>19.5</v>
      </c>
      <c r="I2380" s="10">
        <f ca="1">_xlfn.IFNA((VLOOKUP(A2380,'Fats and Greases'!K:L,2,FALSE)), "")</f>
        <v>20.38</v>
      </c>
      <c r="J2380" s="10" t="str">
        <f ca="1">_xlfn.IFNA((VLOOKUP(A2380,'Fats and Greases'!M:N,2,FALSE)), "")</f>
        <v/>
      </c>
      <c r="K2380" s="10">
        <f ca="1">_xlfn.IFNA((VLOOKUP($A2380,'Fats and Greases'!O:P,2,FALSE)), "")</f>
        <v>20</v>
      </c>
      <c r="L2380" s="10">
        <f ca="1">_xlfn.IFNA((VLOOKUP($A2380,'Fats and Greases'!Q:R,2,FALSE)), "")</f>
        <v>18</v>
      </c>
      <c r="M2380" s="10">
        <f ca="1">_xlfn.IFNA((VLOOKUP($A2380,'Fats and Greases'!S:T,2,FALSE)), "")</f>
        <v>20.25</v>
      </c>
    </row>
    <row r="2381" spans="1:13" x14ac:dyDescent="0.2">
      <c r="A2381" s="18">
        <v>40115</v>
      </c>
      <c r="B2381" s="19">
        <f t="shared" si="74"/>
        <v>10</v>
      </c>
      <c r="C2381" s="19">
        <f t="shared" si="75"/>
        <v>2009</v>
      </c>
      <c r="D2381" s="10">
        <f ca="1">_xlfn.IFNA((VLOOKUP(A2381,'Fats and Greases'!A:B,2,FALSE)), "")</f>
        <v>19.25</v>
      </c>
      <c r="E2381" s="10">
        <f ca="1">_xlfn.IFNA((VLOOKUP(A2381,'Fats and Greases'!C:D,2,FALSE)), "")</f>
        <v>19.13</v>
      </c>
      <c r="F2381" s="10">
        <f ca="1">_xlfn.IFNA((VLOOKUP(A2381,'Fats and Greases'!E:F,2,FALSE)), "")</f>
        <v>16.5</v>
      </c>
      <c r="G2381" s="10">
        <f ca="1">_xlfn.IFNA((VLOOKUP(A2381,'Fats and Greases'!G:H,2,FALSE)), "")</f>
        <v>19.75</v>
      </c>
      <c r="H2381" s="10">
        <f ca="1">_xlfn.IFNA((VLOOKUP(A2381,'Fats and Greases'!I:J,2,FALSE)), "")</f>
        <v>19.5</v>
      </c>
      <c r="I2381" s="10">
        <f ca="1">_xlfn.IFNA((VLOOKUP(A2381,'Fats and Greases'!K:L,2,FALSE)), "")</f>
        <v>20.38</v>
      </c>
      <c r="J2381" s="10" t="str">
        <f ca="1">_xlfn.IFNA((VLOOKUP(A2381,'Fats and Greases'!M:N,2,FALSE)), "")</f>
        <v/>
      </c>
      <c r="K2381" s="10">
        <f ca="1">_xlfn.IFNA((VLOOKUP($A2381,'Fats and Greases'!O:P,2,FALSE)), "")</f>
        <v>20</v>
      </c>
      <c r="L2381" s="10">
        <f ca="1">_xlfn.IFNA((VLOOKUP($A2381,'Fats and Greases'!Q:R,2,FALSE)), "")</f>
        <v>18</v>
      </c>
      <c r="M2381" s="10">
        <f ca="1">_xlfn.IFNA((VLOOKUP($A2381,'Fats and Greases'!S:T,2,FALSE)), "")</f>
        <v>20.75</v>
      </c>
    </row>
    <row r="2382" spans="1:13" x14ac:dyDescent="0.2">
      <c r="A2382" s="18">
        <v>40116</v>
      </c>
      <c r="B2382" s="19">
        <f t="shared" si="74"/>
        <v>10</v>
      </c>
      <c r="C2382" s="19">
        <f t="shared" si="75"/>
        <v>2009</v>
      </c>
      <c r="D2382" s="10">
        <f ca="1">_xlfn.IFNA((VLOOKUP(A2382,'Fats and Greases'!A:B,2,FALSE)), "")</f>
        <v>19.25</v>
      </c>
      <c r="E2382" s="10">
        <f ca="1">_xlfn.IFNA((VLOOKUP(A2382,'Fats and Greases'!C:D,2,FALSE)), "")</f>
        <v>19.13</v>
      </c>
      <c r="F2382" s="10">
        <f ca="1">_xlfn.IFNA((VLOOKUP(A2382,'Fats and Greases'!E:F,2,FALSE)), "")</f>
        <v>16.5</v>
      </c>
      <c r="G2382" s="10">
        <f ca="1">_xlfn.IFNA((VLOOKUP(A2382,'Fats and Greases'!G:H,2,FALSE)), "")</f>
        <v>19.75</v>
      </c>
      <c r="H2382" s="10">
        <f ca="1">_xlfn.IFNA((VLOOKUP(A2382,'Fats and Greases'!I:J,2,FALSE)), "")</f>
        <v>19.5</v>
      </c>
      <c r="I2382" s="10">
        <f ca="1">_xlfn.IFNA((VLOOKUP(A2382,'Fats and Greases'!K:L,2,FALSE)), "")</f>
        <v>20.38</v>
      </c>
      <c r="J2382" s="10" t="str">
        <f ca="1">_xlfn.IFNA((VLOOKUP(A2382,'Fats and Greases'!M:N,2,FALSE)), "")</f>
        <v/>
      </c>
      <c r="K2382" s="10">
        <f ca="1">_xlfn.IFNA((VLOOKUP($A2382,'Fats and Greases'!O:P,2,FALSE)), "")</f>
        <v>20</v>
      </c>
      <c r="L2382" s="10">
        <f ca="1">_xlfn.IFNA((VLOOKUP($A2382,'Fats and Greases'!Q:R,2,FALSE)), "")</f>
        <v>18</v>
      </c>
      <c r="M2382" s="10">
        <f ca="1">_xlfn.IFNA((VLOOKUP($A2382,'Fats and Greases'!S:T,2,FALSE)), "")</f>
        <v>20.75</v>
      </c>
    </row>
    <row r="2383" spans="1:13" x14ac:dyDescent="0.2">
      <c r="A2383" s="18">
        <v>40119</v>
      </c>
      <c r="B2383" s="19">
        <f t="shared" si="74"/>
        <v>11</v>
      </c>
      <c r="C2383" s="19">
        <f t="shared" si="75"/>
        <v>2009</v>
      </c>
      <c r="D2383" s="10">
        <f ca="1">_xlfn.IFNA((VLOOKUP(A2383,'Fats and Greases'!A:B,2,FALSE)), "")</f>
        <v>19.25</v>
      </c>
      <c r="E2383" s="10">
        <f ca="1">_xlfn.IFNA((VLOOKUP(A2383,'Fats and Greases'!C:D,2,FALSE)), "")</f>
        <v>19.13</v>
      </c>
      <c r="F2383" s="10">
        <f ca="1">_xlfn.IFNA((VLOOKUP(A2383,'Fats and Greases'!E:F,2,FALSE)), "")</f>
        <v>16.5</v>
      </c>
      <c r="G2383" s="10">
        <f ca="1">_xlfn.IFNA((VLOOKUP(A2383,'Fats and Greases'!G:H,2,FALSE)), "")</f>
        <v>19.75</v>
      </c>
      <c r="H2383" s="10">
        <f ca="1">_xlfn.IFNA((VLOOKUP(A2383,'Fats and Greases'!I:J,2,FALSE)), "")</f>
        <v>19.5</v>
      </c>
      <c r="I2383" s="10">
        <f ca="1">_xlfn.IFNA((VLOOKUP(A2383,'Fats and Greases'!K:L,2,FALSE)), "")</f>
        <v>20.38</v>
      </c>
      <c r="J2383" s="10" t="str">
        <f ca="1">_xlfn.IFNA((VLOOKUP(A2383,'Fats and Greases'!M:N,2,FALSE)), "")</f>
        <v/>
      </c>
      <c r="K2383" s="10">
        <f ca="1">_xlfn.IFNA((VLOOKUP($A2383,'Fats and Greases'!O:P,2,FALSE)), "")</f>
        <v>20</v>
      </c>
      <c r="L2383" s="10">
        <f ca="1">_xlfn.IFNA((VLOOKUP($A2383,'Fats and Greases'!Q:R,2,FALSE)), "")</f>
        <v>18</v>
      </c>
      <c r="M2383" s="10">
        <f ca="1">_xlfn.IFNA((VLOOKUP($A2383,'Fats and Greases'!S:T,2,FALSE)), "")</f>
        <v>20.75</v>
      </c>
    </row>
    <row r="2384" spans="1:13" x14ac:dyDescent="0.2">
      <c r="A2384" s="18">
        <v>40120</v>
      </c>
      <c r="B2384" s="19">
        <f t="shared" si="74"/>
        <v>11</v>
      </c>
      <c r="C2384" s="19">
        <f t="shared" si="75"/>
        <v>2009</v>
      </c>
      <c r="D2384" s="10">
        <f ca="1">_xlfn.IFNA((VLOOKUP(A2384,'Fats and Greases'!A:B,2,FALSE)), "")</f>
        <v>19.25</v>
      </c>
      <c r="E2384" s="10">
        <f ca="1">_xlfn.IFNA((VLOOKUP(A2384,'Fats and Greases'!C:D,2,FALSE)), "")</f>
        <v>19.13</v>
      </c>
      <c r="F2384" s="10">
        <f ca="1">_xlfn.IFNA((VLOOKUP(A2384,'Fats and Greases'!E:F,2,FALSE)), "")</f>
        <v>16.5</v>
      </c>
      <c r="G2384" s="10">
        <f ca="1">_xlfn.IFNA((VLOOKUP(A2384,'Fats and Greases'!G:H,2,FALSE)), "")</f>
        <v>19.75</v>
      </c>
      <c r="H2384" s="10">
        <f ca="1">_xlfn.IFNA((VLOOKUP(A2384,'Fats and Greases'!I:J,2,FALSE)), "")</f>
        <v>19.5</v>
      </c>
      <c r="I2384" s="10">
        <f ca="1">_xlfn.IFNA((VLOOKUP(A2384,'Fats and Greases'!K:L,2,FALSE)), "")</f>
        <v>20.38</v>
      </c>
      <c r="J2384" s="10" t="str">
        <f ca="1">_xlfn.IFNA((VLOOKUP(A2384,'Fats and Greases'!M:N,2,FALSE)), "")</f>
        <v/>
      </c>
      <c r="K2384" s="10">
        <f ca="1">_xlfn.IFNA((VLOOKUP($A2384,'Fats and Greases'!O:P,2,FALSE)), "")</f>
        <v>20</v>
      </c>
      <c r="L2384" s="10">
        <f ca="1">_xlfn.IFNA((VLOOKUP($A2384,'Fats and Greases'!Q:R,2,FALSE)), "")</f>
        <v>18</v>
      </c>
      <c r="M2384" s="10">
        <f ca="1">_xlfn.IFNA((VLOOKUP($A2384,'Fats and Greases'!S:T,2,FALSE)), "")</f>
        <v>20.75</v>
      </c>
    </row>
    <row r="2385" spans="1:13" x14ac:dyDescent="0.2">
      <c r="A2385" s="18">
        <v>40121</v>
      </c>
      <c r="B2385" s="19">
        <f t="shared" si="74"/>
        <v>11</v>
      </c>
      <c r="C2385" s="19">
        <f t="shared" si="75"/>
        <v>2009</v>
      </c>
      <c r="D2385" s="10">
        <f ca="1">_xlfn.IFNA((VLOOKUP(A2385,'Fats and Greases'!A:B,2,FALSE)), "")</f>
        <v>19.25</v>
      </c>
      <c r="E2385" s="10">
        <f ca="1">_xlfn.IFNA((VLOOKUP(A2385,'Fats and Greases'!C:D,2,FALSE)), "")</f>
        <v>19.25</v>
      </c>
      <c r="F2385" s="10">
        <f ca="1">_xlfn.IFNA((VLOOKUP(A2385,'Fats and Greases'!E:F,2,FALSE)), "")</f>
        <v>16.5</v>
      </c>
      <c r="G2385" s="10">
        <f ca="1">_xlfn.IFNA((VLOOKUP(A2385,'Fats and Greases'!G:H,2,FALSE)), "")</f>
        <v>19.75</v>
      </c>
      <c r="H2385" s="10">
        <f ca="1">_xlfn.IFNA((VLOOKUP(A2385,'Fats and Greases'!I:J,2,FALSE)), "")</f>
        <v>19.5</v>
      </c>
      <c r="I2385" s="10">
        <f ca="1">_xlfn.IFNA((VLOOKUP(A2385,'Fats and Greases'!K:L,2,FALSE)), "")</f>
        <v>20.38</v>
      </c>
      <c r="J2385" s="10" t="str">
        <f ca="1">_xlfn.IFNA((VLOOKUP(A2385,'Fats and Greases'!M:N,2,FALSE)), "")</f>
        <v/>
      </c>
      <c r="K2385" s="10">
        <f ca="1">_xlfn.IFNA((VLOOKUP($A2385,'Fats and Greases'!O:P,2,FALSE)), "")</f>
        <v>20</v>
      </c>
      <c r="L2385" s="10">
        <f ca="1">_xlfn.IFNA((VLOOKUP($A2385,'Fats and Greases'!Q:R,2,FALSE)), "")</f>
        <v>18</v>
      </c>
      <c r="M2385" s="10">
        <f ca="1">_xlfn.IFNA((VLOOKUP($A2385,'Fats and Greases'!S:T,2,FALSE)), "")</f>
        <v>20.75</v>
      </c>
    </row>
    <row r="2386" spans="1:13" x14ac:dyDescent="0.2">
      <c r="A2386" s="18">
        <v>40122</v>
      </c>
      <c r="B2386" s="19">
        <f t="shared" si="74"/>
        <v>11</v>
      </c>
      <c r="C2386" s="19">
        <f t="shared" si="75"/>
        <v>2009</v>
      </c>
      <c r="D2386" s="10">
        <f ca="1">_xlfn.IFNA((VLOOKUP(A2386,'Fats and Greases'!A:B,2,FALSE)), "")</f>
        <v>19.25</v>
      </c>
      <c r="E2386" s="10">
        <f ca="1">_xlfn.IFNA((VLOOKUP(A2386,'Fats and Greases'!C:D,2,FALSE)), "")</f>
        <v>19.5</v>
      </c>
      <c r="F2386" s="10">
        <f ca="1">_xlfn.IFNA((VLOOKUP(A2386,'Fats and Greases'!E:F,2,FALSE)), "")</f>
        <v>16.5</v>
      </c>
      <c r="G2386" s="10">
        <f ca="1">_xlfn.IFNA((VLOOKUP(A2386,'Fats and Greases'!G:H,2,FALSE)), "")</f>
        <v>19.75</v>
      </c>
      <c r="H2386" s="10">
        <f ca="1">_xlfn.IFNA((VLOOKUP(A2386,'Fats and Greases'!I:J,2,FALSE)), "")</f>
        <v>19.5</v>
      </c>
      <c r="I2386" s="10">
        <f ca="1">_xlfn.IFNA((VLOOKUP(A2386,'Fats and Greases'!K:L,2,FALSE)), "")</f>
        <v>20.38</v>
      </c>
      <c r="J2386" s="10" t="str">
        <f ca="1">_xlfn.IFNA((VLOOKUP(A2386,'Fats and Greases'!M:N,2,FALSE)), "")</f>
        <v/>
      </c>
      <c r="K2386" s="10">
        <f ca="1">_xlfn.IFNA((VLOOKUP($A2386,'Fats and Greases'!O:P,2,FALSE)), "")</f>
        <v>20</v>
      </c>
      <c r="L2386" s="10">
        <f ca="1">_xlfn.IFNA((VLOOKUP($A2386,'Fats and Greases'!Q:R,2,FALSE)), "")</f>
        <v>18</v>
      </c>
      <c r="M2386" s="10">
        <f ca="1">_xlfn.IFNA((VLOOKUP($A2386,'Fats and Greases'!S:T,2,FALSE)), "")</f>
        <v>20.75</v>
      </c>
    </row>
    <row r="2387" spans="1:13" x14ac:dyDescent="0.2">
      <c r="A2387" s="18">
        <v>40123</v>
      </c>
      <c r="B2387" s="19">
        <f t="shared" si="74"/>
        <v>11</v>
      </c>
      <c r="C2387" s="19">
        <f t="shared" si="75"/>
        <v>2009</v>
      </c>
      <c r="D2387" s="10">
        <f ca="1">_xlfn.IFNA((VLOOKUP(A2387,'Fats and Greases'!A:B,2,FALSE)), "")</f>
        <v>19.25</v>
      </c>
      <c r="E2387" s="10">
        <f ca="1">_xlfn.IFNA((VLOOKUP(A2387,'Fats and Greases'!C:D,2,FALSE)), "")</f>
        <v>19.5</v>
      </c>
      <c r="F2387" s="10">
        <f ca="1">_xlfn.IFNA((VLOOKUP(A2387,'Fats and Greases'!E:F,2,FALSE)), "")</f>
        <v>16.5</v>
      </c>
      <c r="G2387" s="10">
        <f ca="1">_xlfn.IFNA((VLOOKUP(A2387,'Fats and Greases'!G:H,2,FALSE)), "")</f>
        <v>19.75</v>
      </c>
      <c r="H2387" s="10">
        <f ca="1">_xlfn.IFNA((VLOOKUP(A2387,'Fats and Greases'!I:J,2,FALSE)), "")</f>
        <v>19.5</v>
      </c>
      <c r="I2387" s="10">
        <f ca="1">_xlfn.IFNA((VLOOKUP(A2387,'Fats and Greases'!K:L,2,FALSE)), "")</f>
        <v>20.38</v>
      </c>
      <c r="J2387" s="10" t="str">
        <f ca="1">_xlfn.IFNA((VLOOKUP(A2387,'Fats and Greases'!M:N,2,FALSE)), "")</f>
        <v/>
      </c>
      <c r="K2387" s="10">
        <f ca="1">_xlfn.IFNA((VLOOKUP($A2387,'Fats and Greases'!O:P,2,FALSE)), "")</f>
        <v>20</v>
      </c>
      <c r="L2387" s="10">
        <f ca="1">_xlfn.IFNA((VLOOKUP($A2387,'Fats and Greases'!Q:R,2,FALSE)), "")</f>
        <v>18</v>
      </c>
      <c r="M2387" s="10">
        <f ca="1">_xlfn.IFNA((VLOOKUP($A2387,'Fats and Greases'!S:T,2,FALSE)), "")</f>
        <v>20.75</v>
      </c>
    </row>
    <row r="2388" spans="1:13" x14ac:dyDescent="0.2">
      <c r="A2388" s="18">
        <v>40126</v>
      </c>
      <c r="B2388" s="19">
        <f t="shared" si="74"/>
        <v>11</v>
      </c>
      <c r="C2388" s="19">
        <f t="shared" si="75"/>
        <v>2009</v>
      </c>
      <c r="D2388" s="10">
        <f ca="1">_xlfn.IFNA((VLOOKUP(A2388,'Fats and Greases'!A:B,2,FALSE)), "")</f>
        <v>19.5</v>
      </c>
      <c r="E2388" s="10">
        <f ca="1">_xlfn.IFNA((VLOOKUP(A2388,'Fats and Greases'!C:D,2,FALSE)), "")</f>
        <v>20</v>
      </c>
      <c r="F2388" s="10">
        <f ca="1">_xlfn.IFNA((VLOOKUP(A2388,'Fats and Greases'!E:F,2,FALSE)), "")</f>
        <v>16.5</v>
      </c>
      <c r="G2388" s="10">
        <f ca="1">_xlfn.IFNA((VLOOKUP(A2388,'Fats and Greases'!G:H,2,FALSE)), "")</f>
        <v>20.75</v>
      </c>
      <c r="H2388" s="10">
        <f ca="1">_xlfn.IFNA((VLOOKUP(A2388,'Fats and Greases'!I:J,2,FALSE)), "")</f>
        <v>19.5</v>
      </c>
      <c r="I2388" s="10">
        <f ca="1">_xlfn.IFNA((VLOOKUP(A2388,'Fats and Greases'!K:L,2,FALSE)), "")</f>
        <v>20.38</v>
      </c>
      <c r="J2388" s="10" t="str">
        <f ca="1">_xlfn.IFNA((VLOOKUP(A2388,'Fats and Greases'!M:N,2,FALSE)), "")</f>
        <v/>
      </c>
      <c r="K2388" s="10">
        <f ca="1">_xlfn.IFNA((VLOOKUP($A2388,'Fats and Greases'!O:P,2,FALSE)), "")</f>
        <v>20</v>
      </c>
      <c r="L2388" s="10">
        <f ca="1">_xlfn.IFNA((VLOOKUP($A2388,'Fats and Greases'!Q:R,2,FALSE)), "")</f>
        <v>18</v>
      </c>
      <c r="M2388" s="10">
        <f ca="1">_xlfn.IFNA((VLOOKUP($A2388,'Fats and Greases'!S:T,2,FALSE)), "")</f>
        <v>20.75</v>
      </c>
    </row>
    <row r="2389" spans="1:13" x14ac:dyDescent="0.2">
      <c r="A2389" s="18">
        <v>40127</v>
      </c>
      <c r="B2389" s="19">
        <f t="shared" si="74"/>
        <v>11</v>
      </c>
      <c r="C2389" s="19">
        <f t="shared" si="75"/>
        <v>2009</v>
      </c>
      <c r="D2389" s="10">
        <f ca="1">_xlfn.IFNA((VLOOKUP(A2389,'Fats and Greases'!A:B,2,FALSE)), "")</f>
        <v>20</v>
      </c>
      <c r="E2389" s="10">
        <f ca="1">_xlfn.IFNA((VLOOKUP(A2389,'Fats and Greases'!C:D,2,FALSE)), "")</f>
        <v>20</v>
      </c>
      <c r="F2389" s="10">
        <f ca="1">_xlfn.IFNA((VLOOKUP(A2389,'Fats and Greases'!E:F,2,FALSE)), "")</f>
        <v>16.5</v>
      </c>
      <c r="G2389" s="10">
        <f ca="1">_xlfn.IFNA((VLOOKUP(A2389,'Fats and Greases'!G:H,2,FALSE)), "")</f>
        <v>21.25</v>
      </c>
      <c r="H2389" s="10">
        <f ca="1">_xlfn.IFNA((VLOOKUP(A2389,'Fats and Greases'!I:J,2,FALSE)), "")</f>
        <v>19.5</v>
      </c>
      <c r="I2389" s="10">
        <f ca="1">_xlfn.IFNA((VLOOKUP(A2389,'Fats and Greases'!K:L,2,FALSE)), "")</f>
        <v>21.5</v>
      </c>
      <c r="J2389" s="10" t="str">
        <f ca="1">_xlfn.IFNA((VLOOKUP(A2389,'Fats and Greases'!M:N,2,FALSE)), "")</f>
        <v/>
      </c>
      <c r="K2389" s="10">
        <f ca="1">_xlfn.IFNA((VLOOKUP($A2389,'Fats and Greases'!O:P,2,FALSE)), "")</f>
        <v>21</v>
      </c>
      <c r="L2389" s="10">
        <f ca="1">_xlfn.IFNA((VLOOKUP($A2389,'Fats and Greases'!Q:R,2,FALSE)), "")</f>
        <v>18</v>
      </c>
      <c r="M2389" s="10">
        <f ca="1">_xlfn.IFNA((VLOOKUP($A2389,'Fats and Greases'!S:T,2,FALSE)), "")</f>
        <v>21.75</v>
      </c>
    </row>
    <row r="2390" spans="1:13" x14ac:dyDescent="0.2">
      <c r="A2390" s="18">
        <v>40128</v>
      </c>
      <c r="B2390" s="19">
        <f t="shared" si="74"/>
        <v>11</v>
      </c>
      <c r="C2390" s="19">
        <f t="shared" si="75"/>
        <v>2009</v>
      </c>
      <c r="D2390" s="10">
        <f ca="1">_xlfn.IFNA((VLOOKUP(A2390,'Fats and Greases'!A:B,2,FALSE)), "")</f>
        <v>20</v>
      </c>
      <c r="E2390" s="10">
        <f ca="1">_xlfn.IFNA((VLOOKUP(A2390,'Fats and Greases'!C:D,2,FALSE)), "")</f>
        <v>20.25</v>
      </c>
      <c r="F2390" s="10">
        <f ca="1">_xlfn.IFNA((VLOOKUP(A2390,'Fats and Greases'!E:F,2,FALSE)), "")</f>
        <v>16.5</v>
      </c>
      <c r="G2390" s="10">
        <f ca="1">_xlfn.IFNA((VLOOKUP(A2390,'Fats and Greases'!G:H,2,FALSE)), "")</f>
        <v>20.75</v>
      </c>
      <c r="H2390" s="10">
        <f ca="1">_xlfn.IFNA((VLOOKUP(A2390,'Fats and Greases'!I:J,2,FALSE)), "")</f>
        <v>19.25</v>
      </c>
      <c r="I2390" s="10">
        <f ca="1">_xlfn.IFNA((VLOOKUP(A2390,'Fats and Greases'!K:L,2,FALSE)), "")</f>
        <v>21.5</v>
      </c>
      <c r="J2390" s="10" t="str">
        <f ca="1">_xlfn.IFNA((VLOOKUP(A2390,'Fats and Greases'!M:N,2,FALSE)), "")</f>
        <v/>
      </c>
      <c r="K2390" s="10">
        <f ca="1">_xlfn.IFNA((VLOOKUP($A2390,'Fats and Greases'!O:P,2,FALSE)), "")</f>
        <v>21</v>
      </c>
      <c r="L2390" s="10">
        <f ca="1">_xlfn.IFNA((VLOOKUP($A2390,'Fats and Greases'!Q:R,2,FALSE)), "")</f>
        <v>18</v>
      </c>
      <c r="M2390" s="10">
        <f ca="1">_xlfn.IFNA((VLOOKUP($A2390,'Fats and Greases'!S:T,2,FALSE)), "")</f>
        <v>22.25</v>
      </c>
    </row>
    <row r="2391" spans="1:13" x14ac:dyDescent="0.2">
      <c r="A2391" s="18">
        <v>40129</v>
      </c>
      <c r="B2391" s="19">
        <f t="shared" si="74"/>
        <v>11</v>
      </c>
      <c r="C2391" s="19">
        <f t="shared" si="75"/>
        <v>2009</v>
      </c>
      <c r="D2391" s="10">
        <f ca="1">_xlfn.IFNA((VLOOKUP(A2391,'Fats and Greases'!A:B,2,FALSE)), "")</f>
        <v>20.25</v>
      </c>
      <c r="E2391" s="10">
        <f ca="1">_xlfn.IFNA((VLOOKUP(A2391,'Fats and Greases'!C:D,2,FALSE)), "")</f>
        <v>20.25</v>
      </c>
      <c r="F2391" s="10">
        <f ca="1">_xlfn.IFNA((VLOOKUP(A2391,'Fats and Greases'!E:F,2,FALSE)), "")</f>
        <v>16.5</v>
      </c>
      <c r="G2391" s="10">
        <f ca="1">_xlfn.IFNA((VLOOKUP(A2391,'Fats and Greases'!G:H,2,FALSE)), "")</f>
        <v>20.75</v>
      </c>
      <c r="H2391" s="10">
        <f ca="1">_xlfn.IFNA((VLOOKUP(A2391,'Fats and Greases'!I:J,2,FALSE)), "")</f>
        <v>19.25</v>
      </c>
      <c r="I2391" s="10">
        <f ca="1">_xlfn.IFNA((VLOOKUP(A2391,'Fats and Greases'!K:L,2,FALSE)), "")</f>
        <v>21.5</v>
      </c>
      <c r="J2391" s="10" t="str">
        <f ca="1">_xlfn.IFNA((VLOOKUP(A2391,'Fats and Greases'!M:N,2,FALSE)), "")</f>
        <v/>
      </c>
      <c r="K2391" s="10">
        <f ca="1">_xlfn.IFNA((VLOOKUP($A2391,'Fats and Greases'!O:P,2,FALSE)), "")</f>
        <v>21</v>
      </c>
      <c r="L2391" s="10">
        <f ca="1">_xlfn.IFNA((VLOOKUP($A2391,'Fats and Greases'!Q:R,2,FALSE)), "")</f>
        <v>18</v>
      </c>
      <c r="M2391" s="10">
        <f ca="1">_xlfn.IFNA((VLOOKUP($A2391,'Fats and Greases'!S:T,2,FALSE)), "")</f>
        <v>22.25</v>
      </c>
    </row>
    <row r="2392" spans="1:13" x14ac:dyDescent="0.2">
      <c r="A2392" s="18">
        <v>40130</v>
      </c>
      <c r="B2392" s="19">
        <f t="shared" si="74"/>
        <v>11</v>
      </c>
      <c r="C2392" s="19">
        <f t="shared" si="75"/>
        <v>2009</v>
      </c>
      <c r="D2392" s="10">
        <f ca="1">_xlfn.IFNA((VLOOKUP(A2392,'Fats and Greases'!A:B,2,FALSE)), "")</f>
        <v>20.25</v>
      </c>
      <c r="E2392" s="10">
        <f ca="1">_xlfn.IFNA((VLOOKUP(A2392,'Fats and Greases'!C:D,2,FALSE)), "")</f>
        <v>20.25</v>
      </c>
      <c r="F2392" s="10">
        <f ca="1">_xlfn.IFNA((VLOOKUP(A2392,'Fats and Greases'!E:F,2,FALSE)), "")</f>
        <v>16.5</v>
      </c>
      <c r="G2392" s="10">
        <f ca="1">_xlfn.IFNA((VLOOKUP(A2392,'Fats and Greases'!G:H,2,FALSE)), "")</f>
        <v>21</v>
      </c>
      <c r="H2392" s="10">
        <f ca="1">_xlfn.IFNA((VLOOKUP(A2392,'Fats and Greases'!I:J,2,FALSE)), "")</f>
        <v>19.25</v>
      </c>
      <c r="I2392" s="10">
        <f ca="1">_xlfn.IFNA((VLOOKUP(A2392,'Fats and Greases'!K:L,2,FALSE)), "")</f>
        <v>21.5</v>
      </c>
      <c r="J2392" s="10" t="str">
        <f ca="1">_xlfn.IFNA((VLOOKUP(A2392,'Fats and Greases'!M:N,2,FALSE)), "")</f>
        <v/>
      </c>
      <c r="K2392" s="10">
        <f ca="1">_xlfn.IFNA((VLOOKUP($A2392,'Fats and Greases'!O:P,2,FALSE)), "")</f>
        <v>21</v>
      </c>
      <c r="L2392" s="10">
        <f ca="1">_xlfn.IFNA((VLOOKUP($A2392,'Fats and Greases'!Q:R,2,FALSE)), "")</f>
        <v>18</v>
      </c>
      <c r="M2392" s="10">
        <f ca="1">_xlfn.IFNA((VLOOKUP($A2392,'Fats and Greases'!S:T,2,FALSE)), "")</f>
        <v>22.25</v>
      </c>
    </row>
    <row r="2393" spans="1:13" x14ac:dyDescent="0.2">
      <c r="A2393" s="18">
        <v>40133</v>
      </c>
      <c r="B2393" s="19">
        <f t="shared" si="74"/>
        <v>11</v>
      </c>
      <c r="C2393" s="19">
        <f t="shared" si="75"/>
        <v>2009</v>
      </c>
      <c r="D2393" s="10">
        <f ca="1">_xlfn.IFNA((VLOOKUP(A2393,'Fats and Greases'!A:B,2,FALSE)), "")</f>
        <v>20.25</v>
      </c>
      <c r="E2393" s="10">
        <f ca="1">_xlfn.IFNA((VLOOKUP(A2393,'Fats and Greases'!C:D,2,FALSE)), "")</f>
        <v>20.25</v>
      </c>
      <c r="F2393" s="10">
        <f ca="1">_xlfn.IFNA((VLOOKUP(A2393,'Fats and Greases'!E:F,2,FALSE)), "")</f>
        <v>16.5</v>
      </c>
      <c r="G2393" s="10">
        <f ca="1">_xlfn.IFNA((VLOOKUP(A2393,'Fats and Greases'!G:H,2,FALSE)), "")</f>
        <v>21</v>
      </c>
      <c r="H2393" s="10">
        <f ca="1">_xlfn.IFNA((VLOOKUP(A2393,'Fats and Greases'!I:J,2,FALSE)), "")</f>
        <v>19.5</v>
      </c>
      <c r="I2393" s="10">
        <f ca="1">_xlfn.IFNA((VLOOKUP(A2393,'Fats and Greases'!K:L,2,FALSE)), "")</f>
        <v>21.5</v>
      </c>
      <c r="J2393" s="10" t="str">
        <f ca="1">_xlfn.IFNA((VLOOKUP(A2393,'Fats and Greases'!M:N,2,FALSE)), "")</f>
        <v/>
      </c>
      <c r="K2393" s="10">
        <f ca="1">_xlfn.IFNA((VLOOKUP($A2393,'Fats and Greases'!O:P,2,FALSE)), "")</f>
        <v>21</v>
      </c>
      <c r="L2393" s="10">
        <f ca="1">_xlfn.IFNA((VLOOKUP($A2393,'Fats and Greases'!Q:R,2,FALSE)), "")</f>
        <v>18</v>
      </c>
      <c r="M2393" s="10">
        <f ca="1">_xlfn.IFNA((VLOOKUP($A2393,'Fats and Greases'!S:T,2,FALSE)), "")</f>
        <v>22.25</v>
      </c>
    </row>
    <row r="2394" spans="1:13" x14ac:dyDescent="0.2">
      <c r="A2394" s="18">
        <v>40134</v>
      </c>
      <c r="B2394" s="19">
        <f t="shared" si="74"/>
        <v>11</v>
      </c>
      <c r="C2394" s="19">
        <f t="shared" si="75"/>
        <v>2009</v>
      </c>
      <c r="D2394" s="10">
        <f ca="1">_xlfn.IFNA((VLOOKUP(A2394,'Fats and Greases'!A:B,2,FALSE)), "")</f>
        <v>20.25</v>
      </c>
      <c r="E2394" s="10">
        <f ca="1">_xlfn.IFNA((VLOOKUP(A2394,'Fats and Greases'!C:D,2,FALSE)), "")</f>
        <v>21</v>
      </c>
      <c r="F2394" s="10">
        <f ca="1">_xlfn.IFNA((VLOOKUP(A2394,'Fats and Greases'!E:F,2,FALSE)), "")</f>
        <v>16.5</v>
      </c>
      <c r="G2394" s="10">
        <f ca="1">_xlfn.IFNA((VLOOKUP(A2394,'Fats and Greases'!G:H,2,FALSE)), "")</f>
        <v>21</v>
      </c>
      <c r="H2394" s="10">
        <f ca="1">_xlfn.IFNA((VLOOKUP(A2394,'Fats and Greases'!I:J,2,FALSE)), "")</f>
        <v>19.5</v>
      </c>
      <c r="I2394" s="10">
        <f ca="1">_xlfn.IFNA((VLOOKUP(A2394,'Fats and Greases'!K:L,2,FALSE)), "")</f>
        <v>21.5</v>
      </c>
      <c r="J2394" s="10" t="str">
        <f ca="1">_xlfn.IFNA((VLOOKUP(A2394,'Fats and Greases'!M:N,2,FALSE)), "")</f>
        <v/>
      </c>
      <c r="K2394" s="10">
        <f ca="1">_xlfn.IFNA((VLOOKUP($A2394,'Fats and Greases'!O:P,2,FALSE)), "")</f>
        <v>21</v>
      </c>
      <c r="L2394" s="10">
        <f ca="1">_xlfn.IFNA((VLOOKUP($A2394,'Fats and Greases'!Q:R,2,FALSE)), "")</f>
        <v>18</v>
      </c>
      <c r="M2394" s="10">
        <f ca="1">_xlfn.IFNA((VLOOKUP($A2394,'Fats and Greases'!S:T,2,FALSE)), "")</f>
        <v>22.25</v>
      </c>
    </row>
    <row r="2395" spans="1:13" x14ac:dyDescent="0.2">
      <c r="A2395" s="18">
        <v>40135</v>
      </c>
      <c r="B2395" s="19">
        <f t="shared" si="74"/>
        <v>11</v>
      </c>
      <c r="C2395" s="19">
        <f t="shared" si="75"/>
        <v>2009</v>
      </c>
      <c r="D2395" s="10">
        <f ca="1">_xlfn.IFNA((VLOOKUP(A2395,'Fats and Greases'!A:B,2,FALSE)), "")</f>
        <v>20.5</v>
      </c>
      <c r="E2395" s="10">
        <f ca="1">_xlfn.IFNA((VLOOKUP(A2395,'Fats and Greases'!C:D,2,FALSE)), "")</f>
        <v>21</v>
      </c>
      <c r="F2395" s="10">
        <f ca="1">_xlfn.IFNA((VLOOKUP(A2395,'Fats and Greases'!E:F,2,FALSE)), "")</f>
        <v>16.5</v>
      </c>
      <c r="G2395" s="10">
        <f ca="1">_xlfn.IFNA((VLOOKUP(A2395,'Fats and Greases'!G:H,2,FALSE)), "")</f>
        <v>21</v>
      </c>
      <c r="H2395" s="10">
        <f ca="1">_xlfn.IFNA((VLOOKUP(A2395,'Fats and Greases'!I:J,2,FALSE)), "")</f>
        <v>19.5</v>
      </c>
      <c r="I2395" s="10">
        <f ca="1">_xlfn.IFNA((VLOOKUP(A2395,'Fats and Greases'!K:L,2,FALSE)), "")</f>
        <v>21.5</v>
      </c>
      <c r="J2395" s="10" t="str">
        <f ca="1">_xlfn.IFNA((VLOOKUP(A2395,'Fats and Greases'!M:N,2,FALSE)), "")</f>
        <v/>
      </c>
      <c r="K2395" s="10">
        <f ca="1">_xlfn.IFNA((VLOOKUP($A2395,'Fats and Greases'!O:P,2,FALSE)), "")</f>
        <v>21</v>
      </c>
      <c r="L2395" s="10">
        <f ca="1">_xlfn.IFNA((VLOOKUP($A2395,'Fats and Greases'!Q:R,2,FALSE)), "")</f>
        <v>18</v>
      </c>
      <c r="M2395" s="10">
        <f ca="1">_xlfn.IFNA((VLOOKUP($A2395,'Fats and Greases'!S:T,2,FALSE)), "")</f>
        <v>22.25</v>
      </c>
    </row>
    <row r="2396" spans="1:13" x14ac:dyDescent="0.2">
      <c r="A2396" s="18">
        <v>40136</v>
      </c>
      <c r="B2396" s="19">
        <f t="shared" si="74"/>
        <v>11</v>
      </c>
      <c r="C2396" s="19">
        <f t="shared" si="75"/>
        <v>2009</v>
      </c>
      <c r="D2396" s="10">
        <f ca="1">_xlfn.IFNA((VLOOKUP(A2396,'Fats and Greases'!A:B,2,FALSE)), "")</f>
        <v>20.75</v>
      </c>
      <c r="E2396" s="10">
        <f ca="1">_xlfn.IFNA((VLOOKUP(A2396,'Fats and Greases'!C:D,2,FALSE)), "")</f>
        <v>21.5</v>
      </c>
      <c r="F2396" s="10">
        <f ca="1">_xlfn.IFNA((VLOOKUP(A2396,'Fats and Greases'!E:F,2,FALSE)), "")</f>
        <v>16.5</v>
      </c>
      <c r="G2396" s="10">
        <f ca="1">_xlfn.IFNA((VLOOKUP(A2396,'Fats and Greases'!G:H,2,FALSE)), "")</f>
        <v>21</v>
      </c>
      <c r="H2396" s="10">
        <f ca="1">_xlfn.IFNA((VLOOKUP(A2396,'Fats and Greases'!I:J,2,FALSE)), "")</f>
        <v>19.5</v>
      </c>
      <c r="I2396" s="10">
        <f ca="1">_xlfn.IFNA((VLOOKUP(A2396,'Fats and Greases'!K:L,2,FALSE)), "")</f>
        <v>21.5</v>
      </c>
      <c r="J2396" s="10" t="str">
        <f ca="1">_xlfn.IFNA((VLOOKUP(A2396,'Fats and Greases'!M:N,2,FALSE)), "")</f>
        <v/>
      </c>
      <c r="K2396" s="10">
        <f ca="1">_xlfn.IFNA((VLOOKUP($A2396,'Fats and Greases'!O:P,2,FALSE)), "")</f>
        <v>21</v>
      </c>
      <c r="L2396" s="10">
        <f ca="1">_xlfn.IFNA((VLOOKUP($A2396,'Fats and Greases'!Q:R,2,FALSE)), "")</f>
        <v>18</v>
      </c>
      <c r="M2396" s="10">
        <f ca="1">_xlfn.IFNA((VLOOKUP($A2396,'Fats and Greases'!S:T,2,FALSE)), "")</f>
        <v>22.25</v>
      </c>
    </row>
    <row r="2397" spans="1:13" x14ac:dyDescent="0.2">
      <c r="A2397" s="18">
        <v>40137</v>
      </c>
      <c r="B2397" s="19">
        <f t="shared" si="74"/>
        <v>11</v>
      </c>
      <c r="C2397" s="19">
        <f t="shared" si="75"/>
        <v>2009</v>
      </c>
      <c r="D2397" s="10">
        <f ca="1">_xlfn.IFNA((VLOOKUP(A2397,'Fats and Greases'!A:B,2,FALSE)), "")</f>
        <v>20.75</v>
      </c>
      <c r="E2397" s="10">
        <f ca="1">_xlfn.IFNA((VLOOKUP(A2397,'Fats and Greases'!C:D,2,FALSE)), "")</f>
        <v>21.5</v>
      </c>
      <c r="F2397" s="10">
        <f ca="1">_xlfn.IFNA((VLOOKUP(A2397,'Fats and Greases'!E:F,2,FALSE)), "")</f>
        <v>16.5</v>
      </c>
      <c r="G2397" s="10">
        <f ca="1">_xlfn.IFNA((VLOOKUP(A2397,'Fats and Greases'!G:H,2,FALSE)), "")</f>
        <v>21</v>
      </c>
      <c r="H2397" s="10">
        <f ca="1">_xlfn.IFNA((VLOOKUP(A2397,'Fats and Greases'!I:J,2,FALSE)), "")</f>
        <v>19.5</v>
      </c>
      <c r="I2397" s="10">
        <f ca="1">_xlfn.IFNA((VLOOKUP(A2397,'Fats and Greases'!K:L,2,FALSE)), "")</f>
        <v>21.5</v>
      </c>
      <c r="J2397" s="10" t="str">
        <f ca="1">_xlfn.IFNA((VLOOKUP(A2397,'Fats and Greases'!M:N,2,FALSE)), "")</f>
        <v/>
      </c>
      <c r="K2397" s="10">
        <f ca="1">_xlfn.IFNA((VLOOKUP($A2397,'Fats and Greases'!O:P,2,FALSE)), "")</f>
        <v>22</v>
      </c>
      <c r="L2397" s="10">
        <f ca="1">_xlfn.IFNA((VLOOKUP($A2397,'Fats and Greases'!Q:R,2,FALSE)), "")</f>
        <v>18</v>
      </c>
      <c r="M2397" s="10">
        <f ca="1">_xlfn.IFNA((VLOOKUP($A2397,'Fats and Greases'!S:T,2,FALSE)), "")</f>
        <v>22.25</v>
      </c>
    </row>
    <row r="2398" spans="1:13" x14ac:dyDescent="0.2">
      <c r="A2398" s="18">
        <v>40140</v>
      </c>
      <c r="B2398" s="19">
        <f t="shared" si="74"/>
        <v>11</v>
      </c>
      <c r="C2398" s="19">
        <f t="shared" si="75"/>
        <v>2009</v>
      </c>
      <c r="D2398" s="10">
        <f ca="1">_xlfn.IFNA((VLOOKUP(A2398,'Fats and Greases'!A:B,2,FALSE)), "")</f>
        <v>20.75</v>
      </c>
      <c r="E2398" s="10">
        <f ca="1">_xlfn.IFNA((VLOOKUP(A2398,'Fats and Greases'!C:D,2,FALSE)), "")</f>
        <v>21.5</v>
      </c>
      <c r="F2398" s="10">
        <f ca="1">_xlfn.IFNA((VLOOKUP(A2398,'Fats and Greases'!E:F,2,FALSE)), "")</f>
        <v>16.5</v>
      </c>
      <c r="G2398" s="10">
        <f ca="1">_xlfn.IFNA((VLOOKUP(A2398,'Fats and Greases'!G:H,2,FALSE)), "")</f>
        <v>21</v>
      </c>
      <c r="H2398" s="10">
        <f ca="1">_xlfn.IFNA((VLOOKUP(A2398,'Fats and Greases'!I:J,2,FALSE)), "")</f>
        <v>19.5</v>
      </c>
      <c r="I2398" s="10">
        <f ca="1">_xlfn.IFNA((VLOOKUP(A2398,'Fats and Greases'!K:L,2,FALSE)), "")</f>
        <v>21.5</v>
      </c>
      <c r="J2398" s="10" t="str">
        <f ca="1">_xlfn.IFNA((VLOOKUP(A2398,'Fats and Greases'!M:N,2,FALSE)), "")</f>
        <v/>
      </c>
      <c r="K2398" s="10">
        <f ca="1">_xlfn.IFNA((VLOOKUP($A2398,'Fats and Greases'!O:P,2,FALSE)), "")</f>
        <v>22</v>
      </c>
      <c r="L2398" s="10">
        <f ca="1">_xlfn.IFNA((VLOOKUP($A2398,'Fats and Greases'!Q:R,2,FALSE)), "")</f>
        <v>18</v>
      </c>
      <c r="M2398" s="10">
        <f ca="1">_xlfn.IFNA((VLOOKUP($A2398,'Fats and Greases'!S:T,2,FALSE)), "")</f>
        <v>22.25</v>
      </c>
    </row>
    <row r="2399" spans="1:13" x14ac:dyDescent="0.2">
      <c r="A2399" s="18">
        <v>40141</v>
      </c>
      <c r="B2399" s="19">
        <f t="shared" si="74"/>
        <v>11</v>
      </c>
      <c r="C2399" s="19">
        <f t="shared" si="75"/>
        <v>2009</v>
      </c>
      <c r="D2399" s="10">
        <f ca="1">_xlfn.IFNA((VLOOKUP(A2399,'Fats and Greases'!A:B,2,FALSE)), "")</f>
        <v>21</v>
      </c>
      <c r="E2399" s="10">
        <f ca="1">_xlfn.IFNA((VLOOKUP(A2399,'Fats and Greases'!C:D,2,FALSE)), "")</f>
        <v>22</v>
      </c>
      <c r="F2399" s="10">
        <f ca="1">_xlfn.IFNA((VLOOKUP(A2399,'Fats and Greases'!E:F,2,FALSE)), "")</f>
        <v>16.5</v>
      </c>
      <c r="G2399" s="10">
        <f ca="1">_xlfn.IFNA((VLOOKUP(A2399,'Fats and Greases'!G:H,2,FALSE)), "")</f>
        <v>21.5</v>
      </c>
      <c r="H2399" s="10">
        <f ca="1">_xlfn.IFNA((VLOOKUP(A2399,'Fats and Greases'!I:J,2,FALSE)), "")</f>
        <v>19.5</v>
      </c>
      <c r="I2399" s="10">
        <f ca="1">_xlfn.IFNA((VLOOKUP(A2399,'Fats and Greases'!K:L,2,FALSE)), "")</f>
        <v>23.25</v>
      </c>
      <c r="J2399" s="10" t="str">
        <f ca="1">_xlfn.IFNA((VLOOKUP(A2399,'Fats and Greases'!M:N,2,FALSE)), "")</f>
        <v/>
      </c>
      <c r="K2399" s="10">
        <f ca="1">_xlfn.IFNA((VLOOKUP($A2399,'Fats and Greases'!O:P,2,FALSE)), "")</f>
        <v>22</v>
      </c>
      <c r="L2399" s="10">
        <f ca="1">_xlfn.IFNA((VLOOKUP($A2399,'Fats and Greases'!Q:R,2,FALSE)), "")</f>
        <v>18</v>
      </c>
      <c r="M2399" s="10">
        <f ca="1">_xlfn.IFNA((VLOOKUP($A2399,'Fats and Greases'!S:T,2,FALSE)), "")</f>
        <v>22.75</v>
      </c>
    </row>
    <row r="2400" spans="1:13" x14ac:dyDescent="0.2">
      <c r="A2400" s="18">
        <v>40142</v>
      </c>
      <c r="B2400" s="19">
        <f t="shared" si="74"/>
        <v>11</v>
      </c>
      <c r="C2400" s="19">
        <f t="shared" si="75"/>
        <v>2009</v>
      </c>
      <c r="D2400" s="10">
        <f ca="1">_xlfn.IFNA((VLOOKUP(A2400,'Fats and Greases'!A:B,2,FALSE)), "")</f>
        <v>21.25</v>
      </c>
      <c r="E2400" s="10">
        <f ca="1">_xlfn.IFNA((VLOOKUP(A2400,'Fats and Greases'!C:D,2,FALSE)), "")</f>
        <v>22.13</v>
      </c>
      <c r="F2400" s="10">
        <f ca="1">_xlfn.IFNA((VLOOKUP(A2400,'Fats and Greases'!E:F,2,FALSE)), "")</f>
        <v>16.5</v>
      </c>
      <c r="G2400" s="10">
        <f ca="1">_xlfn.IFNA((VLOOKUP(A2400,'Fats and Greases'!G:H,2,FALSE)), "")</f>
        <v>21.5</v>
      </c>
      <c r="H2400" s="10">
        <f ca="1">_xlfn.IFNA((VLOOKUP(A2400,'Fats and Greases'!I:J,2,FALSE)), "")</f>
        <v>19.5</v>
      </c>
      <c r="I2400" s="10">
        <f ca="1">_xlfn.IFNA((VLOOKUP(A2400,'Fats and Greases'!K:L,2,FALSE)), "")</f>
        <v>23.25</v>
      </c>
      <c r="J2400" s="10" t="str">
        <f ca="1">_xlfn.IFNA((VLOOKUP(A2400,'Fats and Greases'!M:N,2,FALSE)), "")</f>
        <v/>
      </c>
      <c r="K2400" s="10">
        <f ca="1">_xlfn.IFNA((VLOOKUP($A2400,'Fats and Greases'!O:P,2,FALSE)), "")</f>
        <v>22</v>
      </c>
      <c r="L2400" s="10">
        <f ca="1">_xlfn.IFNA((VLOOKUP($A2400,'Fats and Greases'!Q:R,2,FALSE)), "")</f>
        <v>18</v>
      </c>
      <c r="M2400" s="10">
        <f ca="1">_xlfn.IFNA((VLOOKUP($A2400,'Fats and Greases'!S:T,2,FALSE)), "")</f>
        <v>22.75</v>
      </c>
    </row>
    <row r="2401" spans="1:13" x14ac:dyDescent="0.2">
      <c r="A2401" s="18">
        <v>40143</v>
      </c>
      <c r="B2401" s="19">
        <f t="shared" si="74"/>
        <v>11</v>
      </c>
      <c r="C2401" s="19">
        <f t="shared" si="75"/>
        <v>2009</v>
      </c>
      <c r="D2401" s="10" t="str">
        <f ca="1">_xlfn.IFNA((VLOOKUP(A2401,'Fats and Greases'!A:B,2,FALSE)), "")</f>
        <v/>
      </c>
      <c r="E2401" s="10" t="str">
        <f ca="1">_xlfn.IFNA((VLOOKUP(A2401,'Fats and Greases'!C:D,2,FALSE)), "")</f>
        <v/>
      </c>
      <c r="F2401" s="10" t="str">
        <f ca="1">_xlfn.IFNA((VLOOKUP(A2401,'Fats and Greases'!E:F,2,FALSE)), "")</f>
        <v/>
      </c>
      <c r="G2401" s="10" t="str">
        <f ca="1">_xlfn.IFNA((VLOOKUP(A2401,'Fats and Greases'!G:H,2,FALSE)), "")</f>
        <v/>
      </c>
      <c r="H2401" s="10" t="str">
        <f ca="1">_xlfn.IFNA((VLOOKUP(A2401,'Fats and Greases'!I:J,2,FALSE)), "")</f>
        <v/>
      </c>
      <c r="I2401" s="10" t="str">
        <f ca="1">_xlfn.IFNA((VLOOKUP(A2401,'Fats and Greases'!K:L,2,FALSE)), "")</f>
        <v/>
      </c>
      <c r="J2401" s="10" t="str">
        <f ca="1">_xlfn.IFNA((VLOOKUP(A2401,'Fats and Greases'!M:N,2,FALSE)), "")</f>
        <v/>
      </c>
      <c r="K2401" s="10" t="str">
        <f ca="1">_xlfn.IFNA((VLOOKUP($A2401,'Fats and Greases'!O:P,2,FALSE)), "")</f>
        <v/>
      </c>
      <c r="L2401" s="10" t="str">
        <f ca="1">_xlfn.IFNA((VLOOKUP($A2401,'Fats and Greases'!Q:R,2,FALSE)), "")</f>
        <v/>
      </c>
      <c r="M2401" s="10" t="str">
        <f ca="1">_xlfn.IFNA((VLOOKUP($A2401,'Fats and Greases'!S:T,2,FALSE)), "")</f>
        <v/>
      </c>
    </row>
    <row r="2402" spans="1:13" x14ac:dyDescent="0.2">
      <c r="A2402" s="18">
        <v>40144</v>
      </c>
      <c r="B2402" s="19">
        <f t="shared" si="74"/>
        <v>11</v>
      </c>
      <c r="C2402" s="19">
        <f t="shared" si="75"/>
        <v>2009</v>
      </c>
      <c r="D2402" s="10">
        <f ca="1">_xlfn.IFNA((VLOOKUP(A2402,'Fats and Greases'!A:B,2,FALSE)), "")</f>
        <v>21.25</v>
      </c>
      <c r="E2402" s="10">
        <f ca="1">_xlfn.IFNA((VLOOKUP(A2402,'Fats and Greases'!C:D,2,FALSE)), "")</f>
        <v>22.13</v>
      </c>
      <c r="F2402" s="10">
        <f ca="1">_xlfn.IFNA((VLOOKUP(A2402,'Fats and Greases'!E:F,2,FALSE)), "")</f>
        <v>16.5</v>
      </c>
      <c r="G2402" s="10">
        <f ca="1">_xlfn.IFNA((VLOOKUP(A2402,'Fats and Greases'!G:H,2,FALSE)), "")</f>
        <v>21.5</v>
      </c>
      <c r="H2402" s="10">
        <f ca="1">_xlfn.IFNA((VLOOKUP(A2402,'Fats and Greases'!I:J,2,FALSE)), "")</f>
        <v>19.5</v>
      </c>
      <c r="I2402" s="10">
        <f ca="1">_xlfn.IFNA((VLOOKUP(A2402,'Fats and Greases'!K:L,2,FALSE)), "")</f>
        <v>23.25</v>
      </c>
      <c r="J2402" s="10" t="str">
        <f ca="1">_xlfn.IFNA((VLOOKUP(A2402,'Fats and Greases'!M:N,2,FALSE)), "")</f>
        <v/>
      </c>
      <c r="K2402" s="10">
        <f ca="1">_xlfn.IFNA((VLOOKUP($A2402,'Fats and Greases'!O:P,2,FALSE)), "")</f>
        <v>22</v>
      </c>
      <c r="L2402" s="10">
        <f ca="1">_xlfn.IFNA((VLOOKUP($A2402,'Fats and Greases'!Q:R,2,FALSE)), "")</f>
        <v>18</v>
      </c>
      <c r="M2402" s="10">
        <f ca="1">_xlfn.IFNA((VLOOKUP($A2402,'Fats and Greases'!S:T,2,FALSE)), "")</f>
        <v>22.75</v>
      </c>
    </row>
    <row r="2403" spans="1:13" x14ac:dyDescent="0.2">
      <c r="A2403" s="18">
        <v>40147</v>
      </c>
      <c r="B2403" s="19">
        <f t="shared" si="74"/>
        <v>11</v>
      </c>
      <c r="C2403" s="19">
        <f t="shared" si="75"/>
        <v>2009</v>
      </c>
      <c r="D2403" s="10">
        <f ca="1">_xlfn.IFNA((VLOOKUP(A2403,'Fats and Greases'!A:B,2,FALSE)), "")</f>
        <v>21.25</v>
      </c>
      <c r="E2403" s="10">
        <f ca="1">_xlfn.IFNA((VLOOKUP(A2403,'Fats and Greases'!C:D,2,FALSE)), "")</f>
        <v>22.13</v>
      </c>
      <c r="F2403" s="10">
        <f ca="1">_xlfn.IFNA((VLOOKUP(A2403,'Fats and Greases'!E:F,2,FALSE)), "")</f>
        <v>16.5</v>
      </c>
      <c r="G2403" s="10">
        <f ca="1">_xlfn.IFNA((VLOOKUP(A2403,'Fats and Greases'!G:H,2,FALSE)), "")</f>
        <v>21.5</v>
      </c>
      <c r="H2403" s="10">
        <f ca="1">_xlfn.IFNA((VLOOKUP(A2403,'Fats and Greases'!I:J,2,FALSE)), "")</f>
        <v>20</v>
      </c>
      <c r="I2403" s="10">
        <f ca="1">_xlfn.IFNA((VLOOKUP(A2403,'Fats and Greases'!K:L,2,FALSE)), "")</f>
        <v>23.25</v>
      </c>
      <c r="J2403" s="10" t="str">
        <f ca="1">_xlfn.IFNA((VLOOKUP(A2403,'Fats and Greases'!M:N,2,FALSE)), "")</f>
        <v/>
      </c>
      <c r="K2403" s="10">
        <f ca="1">_xlfn.IFNA((VLOOKUP($A2403,'Fats and Greases'!O:P,2,FALSE)), "")</f>
        <v>23</v>
      </c>
      <c r="L2403" s="10">
        <f ca="1">_xlfn.IFNA((VLOOKUP($A2403,'Fats and Greases'!Q:R,2,FALSE)), "")</f>
        <v>18</v>
      </c>
      <c r="M2403" s="10">
        <f ca="1">_xlfn.IFNA((VLOOKUP($A2403,'Fats and Greases'!S:T,2,FALSE)), "")</f>
        <v>23.25</v>
      </c>
    </row>
    <row r="2404" spans="1:13" x14ac:dyDescent="0.2">
      <c r="A2404" s="18">
        <v>40148</v>
      </c>
      <c r="B2404" s="19">
        <f t="shared" si="74"/>
        <v>12</v>
      </c>
      <c r="C2404" s="19">
        <f t="shared" si="75"/>
        <v>2009</v>
      </c>
      <c r="D2404" s="10">
        <f ca="1">_xlfn.IFNA((VLOOKUP(A2404,'Fats and Greases'!A:B,2,FALSE)), "")</f>
        <v>21.25</v>
      </c>
      <c r="E2404" s="10">
        <f ca="1">_xlfn.IFNA((VLOOKUP(A2404,'Fats and Greases'!C:D,2,FALSE)), "")</f>
        <v>22.13</v>
      </c>
      <c r="F2404" s="10">
        <f ca="1">_xlfn.IFNA((VLOOKUP(A2404,'Fats and Greases'!E:F,2,FALSE)), "")</f>
        <v>16.5</v>
      </c>
      <c r="G2404" s="10">
        <f ca="1">_xlfn.IFNA((VLOOKUP(A2404,'Fats and Greases'!G:H,2,FALSE)), "")</f>
        <v>22.5</v>
      </c>
      <c r="H2404" s="10">
        <f ca="1">_xlfn.IFNA((VLOOKUP(A2404,'Fats and Greases'!I:J,2,FALSE)), "")</f>
        <v>20</v>
      </c>
      <c r="I2404" s="10">
        <f ca="1">_xlfn.IFNA((VLOOKUP(A2404,'Fats and Greases'!K:L,2,FALSE)), "")</f>
        <v>23.5</v>
      </c>
      <c r="J2404" s="10" t="str">
        <f ca="1">_xlfn.IFNA((VLOOKUP(A2404,'Fats and Greases'!M:N,2,FALSE)), "")</f>
        <v/>
      </c>
      <c r="K2404" s="10">
        <f ca="1">_xlfn.IFNA((VLOOKUP($A2404,'Fats and Greases'!O:P,2,FALSE)), "")</f>
        <v>23</v>
      </c>
      <c r="L2404" s="10">
        <f ca="1">_xlfn.IFNA((VLOOKUP($A2404,'Fats and Greases'!Q:R,2,FALSE)), "")</f>
        <v>18</v>
      </c>
      <c r="M2404" s="10">
        <f ca="1">_xlfn.IFNA((VLOOKUP($A2404,'Fats and Greases'!S:T,2,FALSE)), "")</f>
        <v>23.75</v>
      </c>
    </row>
    <row r="2405" spans="1:13" x14ac:dyDescent="0.2">
      <c r="A2405" s="18">
        <v>40149</v>
      </c>
      <c r="B2405" s="19">
        <f t="shared" si="74"/>
        <v>12</v>
      </c>
      <c r="C2405" s="19">
        <f t="shared" si="75"/>
        <v>2009</v>
      </c>
      <c r="D2405" s="10">
        <f ca="1">_xlfn.IFNA((VLOOKUP(A2405,'Fats and Greases'!A:B,2,FALSE)), "")</f>
        <v>21.25</v>
      </c>
      <c r="E2405" s="10">
        <f ca="1">_xlfn.IFNA((VLOOKUP(A2405,'Fats and Greases'!C:D,2,FALSE)), "")</f>
        <v>22.13</v>
      </c>
      <c r="F2405" s="10">
        <f ca="1">_xlfn.IFNA((VLOOKUP(A2405,'Fats and Greases'!E:F,2,FALSE)), "")</f>
        <v>16.5</v>
      </c>
      <c r="G2405" s="10">
        <f ca="1">_xlfn.IFNA((VLOOKUP(A2405,'Fats and Greases'!G:H,2,FALSE)), "")</f>
        <v>22.5</v>
      </c>
      <c r="H2405" s="10">
        <f ca="1">_xlfn.IFNA((VLOOKUP(A2405,'Fats and Greases'!I:J,2,FALSE)), "")</f>
        <v>20</v>
      </c>
      <c r="I2405" s="10">
        <f ca="1">_xlfn.IFNA((VLOOKUP(A2405,'Fats and Greases'!K:L,2,FALSE)), "")</f>
        <v>23.5</v>
      </c>
      <c r="J2405" s="10" t="str">
        <f ca="1">_xlfn.IFNA((VLOOKUP(A2405,'Fats and Greases'!M:N,2,FALSE)), "")</f>
        <v/>
      </c>
      <c r="K2405" s="10">
        <f ca="1">_xlfn.IFNA((VLOOKUP($A2405,'Fats and Greases'!O:P,2,FALSE)), "")</f>
        <v>23</v>
      </c>
      <c r="L2405" s="10">
        <f ca="1">_xlfn.IFNA((VLOOKUP($A2405,'Fats and Greases'!Q:R,2,FALSE)), "")</f>
        <v>18</v>
      </c>
      <c r="M2405" s="10">
        <f ca="1">_xlfn.IFNA((VLOOKUP($A2405,'Fats and Greases'!S:T,2,FALSE)), "")</f>
        <v>23.75</v>
      </c>
    </row>
    <row r="2406" spans="1:13" x14ac:dyDescent="0.2">
      <c r="A2406" s="18">
        <v>40150</v>
      </c>
      <c r="B2406" s="19">
        <f t="shared" si="74"/>
        <v>12</v>
      </c>
      <c r="C2406" s="19">
        <f t="shared" si="75"/>
        <v>2009</v>
      </c>
      <c r="D2406" s="10">
        <f ca="1">_xlfn.IFNA((VLOOKUP(A2406,'Fats and Greases'!A:B,2,FALSE)), "")</f>
        <v>21.75</v>
      </c>
      <c r="E2406" s="10">
        <f ca="1">_xlfn.IFNA((VLOOKUP(A2406,'Fats and Greases'!C:D,2,FALSE)), "")</f>
        <v>22.13</v>
      </c>
      <c r="F2406" s="10">
        <f ca="1">_xlfn.IFNA((VLOOKUP(A2406,'Fats and Greases'!E:F,2,FALSE)), "")</f>
        <v>16.5</v>
      </c>
      <c r="G2406" s="10">
        <f ca="1">_xlfn.IFNA((VLOOKUP(A2406,'Fats and Greases'!G:H,2,FALSE)), "")</f>
        <v>22.5</v>
      </c>
      <c r="H2406" s="10">
        <f ca="1">_xlfn.IFNA((VLOOKUP(A2406,'Fats and Greases'!I:J,2,FALSE)), "")</f>
        <v>20</v>
      </c>
      <c r="I2406" s="10">
        <f ca="1">_xlfn.IFNA((VLOOKUP(A2406,'Fats and Greases'!K:L,2,FALSE)), "")</f>
        <v>23.5</v>
      </c>
      <c r="J2406" s="10" t="str">
        <f ca="1">_xlfn.IFNA((VLOOKUP(A2406,'Fats and Greases'!M:N,2,FALSE)), "")</f>
        <v/>
      </c>
      <c r="K2406" s="10">
        <f ca="1">_xlfn.IFNA((VLOOKUP($A2406,'Fats and Greases'!O:P,2,FALSE)), "")</f>
        <v>23.75</v>
      </c>
      <c r="L2406" s="10">
        <f ca="1">_xlfn.IFNA((VLOOKUP($A2406,'Fats and Greases'!Q:R,2,FALSE)), "")</f>
        <v>18</v>
      </c>
      <c r="M2406" s="10">
        <f ca="1">_xlfn.IFNA((VLOOKUP($A2406,'Fats and Greases'!S:T,2,FALSE)), "")</f>
        <v>24.25</v>
      </c>
    </row>
    <row r="2407" spans="1:13" x14ac:dyDescent="0.2">
      <c r="A2407" s="18">
        <v>40151</v>
      </c>
      <c r="B2407" s="19">
        <f t="shared" si="74"/>
        <v>12</v>
      </c>
      <c r="C2407" s="19">
        <f t="shared" si="75"/>
        <v>2009</v>
      </c>
      <c r="D2407" s="10">
        <f ca="1">_xlfn.IFNA((VLOOKUP(A2407,'Fats and Greases'!A:B,2,FALSE)), "")</f>
        <v>21.5</v>
      </c>
      <c r="E2407" s="10">
        <f ca="1">_xlfn.IFNA((VLOOKUP(A2407,'Fats and Greases'!C:D,2,FALSE)), "")</f>
        <v>22.13</v>
      </c>
      <c r="F2407" s="10">
        <f ca="1">_xlfn.IFNA((VLOOKUP(A2407,'Fats and Greases'!E:F,2,FALSE)), "")</f>
        <v>16.5</v>
      </c>
      <c r="G2407" s="10">
        <f ca="1">_xlfn.IFNA((VLOOKUP(A2407,'Fats and Greases'!G:H,2,FALSE)), "")</f>
        <v>22.5</v>
      </c>
      <c r="H2407" s="10">
        <f ca="1">_xlfn.IFNA((VLOOKUP(A2407,'Fats and Greases'!I:J,2,FALSE)), "")</f>
        <v>20</v>
      </c>
      <c r="I2407" s="10">
        <f ca="1">_xlfn.IFNA((VLOOKUP(A2407,'Fats and Greases'!K:L,2,FALSE)), "")</f>
        <v>23.5</v>
      </c>
      <c r="J2407" s="10" t="str">
        <f ca="1">_xlfn.IFNA((VLOOKUP(A2407,'Fats and Greases'!M:N,2,FALSE)), "")</f>
        <v/>
      </c>
      <c r="K2407" s="10">
        <f ca="1">_xlfn.IFNA((VLOOKUP($A2407,'Fats and Greases'!O:P,2,FALSE)), "")</f>
        <v>23.75</v>
      </c>
      <c r="L2407" s="10">
        <f ca="1">_xlfn.IFNA((VLOOKUP($A2407,'Fats and Greases'!Q:R,2,FALSE)), "")</f>
        <v>18</v>
      </c>
      <c r="M2407" s="10">
        <f ca="1">_xlfn.IFNA((VLOOKUP($A2407,'Fats and Greases'!S:T,2,FALSE)), "")</f>
        <v>24.25</v>
      </c>
    </row>
    <row r="2408" spans="1:13" x14ac:dyDescent="0.2">
      <c r="A2408" s="18">
        <v>40154</v>
      </c>
      <c r="B2408" s="19">
        <f t="shared" si="74"/>
        <v>12</v>
      </c>
      <c r="C2408" s="19">
        <f t="shared" si="75"/>
        <v>2009</v>
      </c>
      <c r="D2408" s="10">
        <f ca="1">_xlfn.IFNA((VLOOKUP(A2408,'Fats and Greases'!A:B,2,FALSE)), "")</f>
        <v>21.5</v>
      </c>
      <c r="E2408" s="10">
        <f ca="1">_xlfn.IFNA((VLOOKUP(A2408,'Fats and Greases'!C:D,2,FALSE)), "")</f>
        <v>22</v>
      </c>
      <c r="F2408" s="10">
        <f ca="1">_xlfn.IFNA((VLOOKUP(A2408,'Fats and Greases'!E:F,2,FALSE)), "")</f>
        <v>16.5</v>
      </c>
      <c r="G2408" s="10">
        <f ca="1">_xlfn.IFNA((VLOOKUP(A2408,'Fats and Greases'!G:H,2,FALSE)), "")</f>
        <v>22.5</v>
      </c>
      <c r="H2408" s="10">
        <f ca="1">_xlfn.IFNA((VLOOKUP(A2408,'Fats and Greases'!I:J,2,FALSE)), "")</f>
        <v>20</v>
      </c>
      <c r="I2408" s="10">
        <f ca="1">_xlfn.IFNA((VLOOKUP(A2408,'Fats and Greases'!K:L,2,FALSE)), "")</f>
        <v>23.5</v>
      </c>
      <c r="J2408" s="10" t="str">
        <f ca="1">_xlfn.IFNA((VLOOKUP(A2408,'Fats and Greases'!M:N,2,FALSE)), "")</f>
        <v/>
      </c>
      <c r="K2408" s="10">
        <f ca="1">_xlfn.IFNA((VLOOKUP($A2408,'Fats and Greases'!O:P,2,FALSE)), "")</f>
        <v>23.75</v>
      </c>
      <c r="L2408" s="10">
        <f ca="1">_xlfn.IFNA((VLOOKUP($A2408,'Fats and Greases'!Q:R,2,FALSE)), "")</f>
        <v>18</v>
      </c>
      <c r="M2408" s="10">
        <f ca="1">_xlfn.IFNA((VLOOKUP($A2408,'Fats and Greases'!S:T,2,FALSE)), "")</f>
        <v>24.25</v>
      </c>
    </row>
    <row r="2409" spans="1:13" x14ac:dyDescent="0.2">
      <c r="A2409" s="18">
        <v>40155</v>
      </c>
      <c r="B2409" s="19">
        <f t="shared" si="74"/>
        <v>12</v>
      </c>
      <c r="C2409" s="19">
        <f t="shared" si="75"/>
        <v>2009</v>
      </c>
      <c r="D2409" s="10">
        <f ca="1">_xlfn.IFNA((VLOOKUP(A2409,'Fats and Greases'!A:B,2,FALSE)), "")</f>
        <v>21.5</v>
      </c>
      <c r="E2409" s="10">
        <f ca="1">_xlfn.IFNA((VLOOKUP(A2409,'Fats and Greases'!C:D,2,FALSE)), "")</f>
        <v>21.63</v>
      </c>
      <c r="F2409" s="10">
        <f ca="1">_xlfn.IFNA((VLOOKUP(A2409,'Fats and Greases'!E:F,2,FALSE)), "")</f>
        <v>16.5</v>
      </c>
      <c r="G2409" s="10">
        <f ca="1">_xlfn.IFNA((VLOOKUP(A2409,'Fats and Greases'!G:H,2,FALSE)), "")</f>
        <v>22.5</v>
      </c>
      <c r="H2409" s="10">
        <f ca="1">_xlfn.IFNA((VLOOKUP(A2409,'Fats and Greases'!I:J,2,FALSE)), "")</f>
        <v>21.5</v>
      </c>
      <c r="I2409" s="10">
        <f ca="1">_xlfn.IFNA((VLOOKUP(A2409,'Fats and Greases'!K:L,2,FALSE)), "")</f>
        <v>23.5</v>
      </c>
      <c r="J2409" s="10" t="str">
        <f ca="1">_xlfn.IFNA((VLOOKUP(A2409,'Fats and Greases'!M:N,2,FALSE)), "")</f>
        <v/>
      </c>
      <c r="K2409" s="10">
        <f ca="1">_xlfn.IFNA((VLOOKUP($A2409,'Fats and Greases'!O:P,2,FALSE)), "")</f>
        <v>23.75</v>
      </c>
      <c r="L2409" s="10">
        <f ca="1">_xlfn.IFNA((VLOOKUP($A2409,'Fats and Greases'!Q:R,2,FALSE)), "")</f>
        <v>18</v>
      </c>
      <c r="M2409" s="10">
        <f ca="1">_xlfn.IFNA((VLOOKUP($A2409,'Fats and Greases'!S:T,2,FALSE)), "")</f>
        <v>24.25</v>
      </c>
    </row>
    <row r="2410" spans="1:13" x14ac:dyDescent="0.2">
      <c r="A2410" s="18">
        <v>40156</v>
      </c>
      <c r="B2410" s="19">
        <f t="shared" si="74"/>
        <v>12</v>
      </c>
      <c r="C2410" s="19">
        <f t="shared" si="75"/>
        <v>2009</v>
      </c>
      <c r="D2410" s="10">
        <f ca="1">_xlfn.IFNA((VLOOKUP(A2410,'Fats and Greases'!A:B,2,FALSE)), "")</f>
        <v>21.5</v>
      </c>
      <c r="E2410" s="10">
        <f ca="1">_xlfn.IFNA((VLOOKUP(A2410,'Fats and Greases'!C:D,2,FALSE)), "")</f>
        <v>21.63</v>
      </c>
      <c r="F2410" s="10">
        <f ca="1">_xlfn.IFNA((VLOOKUP(A2410,'Fats and Greases'!E:F,2,FALSE)), "")</f>
        <v>16.5</v>
      </c>
      <c r="G2410" s="10">
        <f ca="1">_xlfn.IFNA((VLOOKUP(A2410,'Fats and Greases'!G:H,2,FALSE)), "")</f>
        <v>22.5</v>
      </c>
      <c r="H2410" s="10">
        <f ca="1">_xlfn.IFNA((VLOOKUP(A2410,'Fats and Greases'!I:J,2,FALSE)), "")</f>
        <v>21.5</v>
      </c>
      <c r="I2410" s="10">
        <f ca="1">_xlfn.IFNA((VLOOKUP(A2410,'Fats and Greases'!K:L,2,FALSE)), "")</f>
        <v>23.5</v>
      </c>
      <c r="J2410" s="10" t="str">
        <f ca="1">_xlfn.IFNA((VLOOKUP(A2410,'Fats and Greases'!M:N,2,FALSE)), "")</f>
        <v/>
      </c>
      <c r="K2410" s="10">
        <f ca="1">_xlfn.IFNA((VLOOKUP($A2410,'Fats and Greases'!O:P,2,FALSE)), "")</f>
        <v>23.75</v>
      </c>
      <c r="L2410" s="10">
        <f ca="1">_xlfn.IFNA((VLOOKUP($A2410,'Fats and Greases'!Q:R,2,FALSE)), "")</f>
        <v>18</v>
      </c>
      <c r="M2410" s="10">
        <f ca="1">_xlfn.IFNA((VLOOKUP($A2410,'Fats and Greases'!S:T,2,FALSE)), "")</f>
        <v>24.25</v>
      </c>
    </row>
    <row r="2411" spans="1:13" x14ac:dyDescent="0.2">
      <c r="A2411" s="18">
        <v>40157</v>
      </c>
      <c r="B2411" s="19">
        <f t="shared" si="74"/>
        <v>12</v>
      </c>
      <c r="C2411" s="19">
        <f t="shared" si="75"/>
        <v>2009</v>
      </c>
      <c r="D2411" s="10">
        <f ca="1">_xlfn.IFNA((VLOOKUP(A2411,'Fats and Greases'!A:B,2,FALSE)), "")</f>
        <v>21.5</v>
      </c>
      <c r="E2411" s="10">
        <f ca="1">_xlfn.IFNA((VLOOKUP(A2411,'Fats and Greases'!C:D,2,FALSE)), "")</f>
        <v>21.38</v>
      </c>
      <c r="F2411" s="10">
        <f ca="1">_xlfn.IFNA((VLOOKUP(A2411,'Fats and Greases'!E:F,2,FALSE)), "")</f>
        <v>16.5</v>
      </c>
      <c r="G2411" s="10">
        <f ca="1">_xlfn.IFNA((VLOOKUP(A2411,'Fats and Greases'!G:H,2,FALSE)), "")</f>
        <v>22.5</v>
      </c>
      <c r="H2411" s="10">
        <f ca="1">_xlfn.IFNA((VLOOKUP(A2411,'Fats and Greases'!I:J,2,FALSE)), "")</f>
        <v>21.5</v>
      </c>
      <c r="I2411" s="10">
        <f ca="1">_xlfn.IFNA((VLOOKUP(A2411,'Fats and Greases'!K:L,2,FALSE)), "")</f>
        <v>23.5</v>
      </c>
      <c r="J2411" s="10" t="str">
        <f ca="1">_xlfn.IFNA((VLOOKUP(A2411,'Fats and Greases'!M:N,2,FALSE)), "")</f>
        <v/>
      </c>
      <c r="K2411" s="10">
        <f ca="1">_xlfn.IFNA((VLOOKUP($A2411,'Fats and Greases'!O:P,2,FALSE)), "")</f>
        <v>23.75</v>
      </c>
      <c r="L2411" s="10">
        <f ca="1">_xlfn.IFNA((VLOOKUP($A2411,'Fats and Greases'!Q:R,2,FALSE)), "")</f>
        <v>18</v>
      </c>
      <c r="M2411" s="10">
        <f ca="1">_xlfn.IFNA((VLOOKUP($A2411,'Fats and Greases'!S:T,2,FALSE)), "")</f>
        <v>24.25</v>
      </c>
    </row>
    <row r="2412" spans="1:13" x14ac:dyDescent="0.2">
      <c r="A2412" s="18">
        <v>40158</v>
      </c>
      <c r="B2412" s="19">
        <f t="shared" si="74"/>
        <v>12</v>
      </c>
      <c r="C2412" s="19">
        <f t="shared" si="75"/>
        <v>2009</v>
      </c>
      <c r="D2412" s="10">
        <f ca="1">_xlfn.IFNA((VLOOKUP(A2412,'Fats and Greases'!A:B,2,FALSE)), "")</f>
        <v>20.5</v>
      </c>
      <c r="E2412" s="10">
        <f ca="1">_xlfn.IFNA((VLOOKUP(A2412,'Fats and Greases'!C:D,2,FALSE)), "")</f>
        <v>21</v>
      </c>
      <c r="F2412" s="10">
        <f ca="1">_xlfn.IFNA((VLOOKUP(A2412,'Fats and Greases'!E:F,2,FALSE)), "")</f>
        <v>16.75</v>
      </c>
      <c r="G2412" s="10">
        <f ca="1">_xlfn.IFNA((VLOOKUP(A2412,'Fats and Greases'!G:H,2,FALSE)), "")</f>
        <v>22.5</v>
      </c>
      <c r="H2412" s="10">
        <f ca="1">_xlfn.IFNA((VLOOKUP(A2412,'Fats and Greases'!I:J,2,FALSE)), "")</f>
        <v>21.5</v>
      </c>
      <c r="I2412" s="10">
        <f ca="1">_xlfn.IFNA((VLOOKUP(A2412,'Fats and Greases'!K:L,2,FALSE)), "")</f>
        <v>23.5</v>
      </c>
      <c r="J2412" s="10" t="str">
        <f ca="1">_xlfn.IFNA((VLOOKUP(A2412,'Fats and Greases'!M:N,2,FALSE)), "")</f>
        <v/>
      </c>
      <c r="K2412" s="10">
        <f ca="1">_xlfn.IFNA((VLOOKUP($A2412,'Fats and Greases'!O:P,2,FALSE)), "")</f>
        <v>23.75</v>
      </c>
      <c r="L2412" s="10">
        <f ca="1">_xlfn.IFNA((VLOOKUP($A2412,'Fats and Greases'!Q:R,2,FALSE)), "")</f>
        <v>18</v>
      </c>
      <c r="M2412" s="10">
        <f ca="1">_xlfn.IFNA((VLOOKUP($A2412,'Fats and Greases'!S:T,2,FALSE)), "")</f>
        <v>24.25</v>
      </c>
    </row>
    <row r="2413" spans="1:13" x14ac:dyDescent="0.2">
      <c r="A2413" s="18">
        <v>40161</v>
      </c>
      <c r="B2413" s="19">
        <f t="shared" si="74"/>
        <v>12</v>
      </c>
      <c r="C2413" s="19">
        <f t="shared" si="75"/>
        <v>2009</v>
      </c>
      <c r="D2413" s="10">
        <f ca="1">_xlfn.IFNA((VLOOKUP(A2413,'Fats and Greases'!A:B,2,FALSE)), "")</f>
        <v>20.5</v>
      </c>
      <c r="E2413" s="10">
        <f ca="1">_xlfn.IFNA((VLOOKUP(A2413,'Fats and Greases'!C:D,2,FALSE)), "")</f>
        <v>21</v>
      </c>
      <c r="F2413" s="10">
        <f ca="1">_xlfn.IFNA((VLOOKUP(A2413,'Fats and Greases'!E:F,2,FALSE)), "")</f>
        <v>16.75</v>
      </c>
      <c r="G2413" s="10">
        <f ca="1">_xlfn.IFNA((VLOOKUP(A2413,'Fats and Greases'!G:H,2,FALSE)), "")</f>
        <v>22.25</v>
      </c>
      <c r="H2413" s="10">
        <f ca="1">_xlfn.IFNA((VLOOKUP(A2413,'Fats and Greases'!I:J,2,FALSE)), "")</f>
        <v>21.5</v>
      </c>
      <c r="I2413" s="10">
        <f ca="1">_xlfn.IFNA((VLOOKUP(A2413,'Fats and Greases'!K:L,2,FALSE)), "")</f>
        <v>23.5</v>
      </c>
      <c r="J2413" s="10" t="str">
        <f ca="1">_xlfn.IFNA((VLOOKUP(A2413,'Fats and Greases'!M:N,2,FALSE)), "")</f>
        <v/>
      </c>
      <c r="K2413" s="10">
        <f ca="1">_xlfn.IFNA((VLOOKUP($A2413,'Fats and Greases'!O:P,2,FALSE)), "")</f>
        <v>23.75</v>
      </c>
      <c r="L2413" s="10">
        <f ca="1">_xlfn.IFNA((VLOOKUP($A2413,'Fats and Greases'!Q:R,2,FALSE)), "")</f>
        <v>18</v>
      </c>
      <c r="M2413" s="10">
        <f ca="1">_xlfn.IFNA((VLOOKUP($A2413,'Fats and Greases'!S:T,2,FALSE)), "")</f>
        <v>23.5</v>
      </c>
    </row>
    <row r="2414" spans="1:13" x14ac:dyDescent="0.2">
      <c r="A2414" s="18">
        <v>40162</v>
      </c>
      <c r="B2414" s="19">
        <f t="shared" si="74"/>
        <v>12</v>
      </c>
      <c r="C2414" s="19">
        <f t="shared" si="75"/>
        <v>2009</v>
      </c>
      <c r="D2414" s="10">
        <f ca="1">_xlfn.IFNA((VLOOKUP(A2414,'Fats and Greases'!A:B,2,FALSE)), "")</f>
        <v>20.5</v>
      </c>
      <c r="E2414" s="10">
        <f ca="1">_xlfn.IFNA((VLOOKUP(A2414,'Fats and Greases'!C:D,2,FALSE)), "")</f>
        <v>21</v>
      </c>
      <c r="F2414" s="10">
        <f ca="1">_xlfn.IFNA((VLOOKUP(A2414,'Fats and Greases'!E:F,2,FALSE)), "")</f>
        <v>16.75</v>
      </c>
      <c r="G2414" s="10">
        <f ca="1">_xlfn.IFNA((VLOOKUP(A2414,'Fats and Greases'!G:H,2,FALSE)), "")</f>
        <v>22.25</v>
      </c>
      <c r="H2414" s="10">
        <f ca="1">_xlfn.IFNA((VLOOKUP(A2414,'Fats and Greases'!I:J,2,FALSE)), "")</f>
        <v>21.5</v>
      </c>
      <c r="I2414" s="10">
        <f ca="1">_xlfn.IFNA((VLOOKUP(A2414,'Fats and Greases'!K:L,2,FALSE)), "")</f>
        <v>23.5</v>
      </c>
      <c r="J2414" s="10" t="str">
        <f ca="1">_xlfn.IFNA((VLOOKUP(A2414,'Fats and Greases'!M:N,2,FALSE)), "")</f>
        <v/>
      </c>
      <c r="K2414" s="10">
        <f ca="1">_xlfn.IFNA((VLOOKUP($A2414,'Fats and Greases'!O:P,2,FALSE)), "")</f>
        <v>23.75</v>
      </c>
      <c r="L2414" s="10">
        <f ca="1">_xlfn.IFNA((VLOOKUP($A2414,'Fats and Greases'!Q:R,2,FALSE)), "")</f>
        <v>18</v>
      </c>
      <c r="M2414" s="10">
        <f ca="1">_xlfn.IFNA((VLOOKUP($A2414,'Fats and Greases'!S:T,2,FALSE)), "")</f>
        <v>23.5</v>
      </c>
    </row>
    <row r="2415" spans="1:13" x14ac:dyDescent="0.2">
      <c r="A2415" s="18">
        <v>40163</v>
      </c>
      <c r="B2415" s="19">
        <f t="shared" si="74"/>
        <v>12</v>
      </c>
      <c r="C2415" s="19">
        <f t="shared" si="75"/>
        <v>2009</v>
      </c>
      <c r="D2415" s="10">
        <f ca="1">_xlfn.IFNA((VLOOKUP(A2415,'Fats and Greases'!A:B,2,FALSE)), "")</f>
        <v>20.5</v>
      </c>
      <c r="E2415" s="10">
        <f ca="1">_xlfn.IFNA((VLOOKUP(A2415,'Fats and Greases'!C:D,2,FALSE)), "")</f>
        <v>21</v>
      </c>
      <c r="F2415" s="10">
        <f ca="1">_xlfn.IFNA((VLOOKUP(A2415,'Fats and Greases'!E:F,2,FALSE)), "")</f>
        <v>16.75</v>
      </c>
      <c r="G2415" s="10">
        <f ca="1">_xlfn.IFNA((VLOOKUP(A2415,'Fats and Greases'!G:H,2,FALSE)), "")</f>
        <v>22.25</v>
      </c>
      <c r="H2415" s="10">
        <f ca="1">_xlfn.IFNA((VLOOKUP(A2415,'Fats and Greases'!I:J,2,FALSE)), "")</f>
        <v>21.5</v>
      </c>
      <c r="I2415" s="10">
        <f ca="1">_xlfn.IFNA((VLOOKUP(A2415,'Fats and Greases'!K:L,2,FALSE)), "")</f>
        <v>23.5</v>
      </c>
      <c r="J2415" s="10" t="str">
        <f ca="1">_xlfn.IFNA((VLOOKUP(A2415,'Fats and Greases'!M:N,2,FALSE)), "")</f>
        <v/>
      </c>
      <c r="K2415" s="10">
        <f ca="1">_xlfn.IFNA((VLOOKUP($A2415,'Fats and Greases'!O:P,2,FALSE)), "")</f>
        <v>24</v>
      </c>
      <c r="L2415" s="10">
        <f ca="1">_xlfn.IFNA((VLOOKUP($A2415,'Fats and Greases'!Q:R,2,FALSE)), "")</f>
        <v>18</v>
      </c>
      <c r="M2415" s="10">
        <f ca="1">_xlfn.IFNA((VLOOKUP($A2415,'Fats and Greases'!S:T,2,FALSE)), "")</f>
        <v>23.38</v>
      </c>
    </row>
    <row r="2416" spans="1:13" x14ac:dyDescent="0.2">
      <c r="A2416" s="18">
        <v>40164</v>
      </c>
      <c r="B2416" s="19">
        <f t="shared" si="74"/>
        <v>12</v>
      </c>
      <c r="C2416" s="19">
        <f t="shared" si="75"/>
        <v>2009</v>
      </c>
      <c r="D2416" s="10">
        <f ca="1">_xlfn.IFNA((VLOOKUP(A2416,'Fats and Greases'!A:B,2,FALSE)), "")</f>
        <v>21</v>
      </c>
      <c r="E2416" s="10">
        <f ca="1">_xlfn.IFNA((VLOOKUP(A2416,'Fats and Greases'!C:D,2,FALSE)), "")</f>
        <v>21.75</v>
      </c>
      <c r="F2416" s="10">
        <f ca="1">_xlfn.IFNA((VLOOKUP(A2416,'Fats and Greases'!E:F,2,FALSE)), "")</f>
        <v>16.75</v>
      </c>
      <c r="G2416" s="10">
        <f ca="1">_xlfn.IFNA((VLOOKUP(A2416,'Fats and Greases'!G:H,2,FALSE)), "")</f>
        <v>22.25</v>
      </c>
      <c r="H2416" s="10">
        <f ca="1">_xlfn.IFNA((VLOOKUP(A2416,'Fats and Greases'!I:J,2,FALSE)), "")</f>
        <v>21.5</v>
      </c>
      <c r="I2416" s="10">
        <f ca="1">_xlfn.IFNA((VLOOKUP(A2416,'Fats and Greases'!K:L,2,FALSE)), "")</f>
        <v>23.5</v>
      </c>
      <c r="J2416" s="10" t="str">
        <f ca="1">_xlfn.IFNA((VLOOKUP(A2416,'Fats and Greases'!M:N,2,FALSE)), "")</f>
        <v/>
      </c>
      <c r="K2416" s="10">
        <f ca="1">_xlfn.IFNA((VLOOKUP($A2416,'Fats and Greases'!O:P,2,FALSE)), "")</f>
        <v>24</v>
      </c>
      <c r="L2416" s="10">
        <f ca="1">_xlfn.IFNA((VLOOKUP($A2416,'Fats and Greases'!Q:R,2,FALSE)), "")</f>
        <v>18</v>
      </c>
      <c r="M2416" s="10">
        <f ca="1">_xlfn.IFNA((VLOOKUP($A2416,'Fats and Greases'!S:T,2,FALSE)), "")</f>
        <v>23.38</v>
      </c>
    </row>
    <row r="2417" spans="1:13" x14ac:dyDescent="0.2">
      <c r="A2417" s="18">
        <v>40165</v>
      </c>
      <c r="B2417" s="19">
        <f t="shared" si="74"/>
        <v>12</v>
      </c>
      <c r="C2417" s="19">
        <f t="shared" si="75"/>
        <v>2009</v>
      </c>
      <c r="D2417" s="10">
        <f ca="1">_xlfn.IFNA((VLOOKUP(A2417,'Fats and Greases'!A:B,2,FALSE)), "")</f>
        <v>21</v>
      </c>
      <c r="E2417" s="10">
        <f ca="1">_xlfn.IFNA((VLOOKUP(A2417,'Fats and Greases'!C:D,2,FALSE)), "")</f>
        <v>21.75</v>
      </c>
      <c r="F2417" s="10">
        <f ca="1">_xlfn.IFNA((VLOOKUP(A2417,'Fats and Greases'!E:F,2,FALSE)), "")</f>
        <v>16.75</v>
      </c>
      <c r="G2417" s="10">
        <f ca="1">_xlfn.IFNA((VLOOKUP(A2417,'Fats and Greases'!G:H,2,FALSE)), "")</f>
        <v>22.25</v>
      </c>
      <c r="H2417" s="10">
        <f ca="1">_xlfn.IFNA((VLOOKUP(A2417,'Fats and Greases'!I:J,2,FALSE)), "")</f>
        <v>21.5</v>
      </c>
      <c r="I2417" s="10">
        <f ca="1">_xlfn.IFNA((VLOOKUP(A2417,'Fats and Greases'!K:L,2,FALSE)), "")</f>
        <v>23.5</v>
      </c>
      <c r="J2417" s="10" t="str">
        <f ca="1">_xlfn.IFNA((VLOOKUP(A2417,'Fats and Greases'!M:N,2,FALSE)), "")</f>
        <v/>
      </c>
      <c r="K2417" s="10">
        <f ca="1">_xlfn.IFNA((VLOOKUP($A2417,'Fats and Greases'!O:P,2,FALSE)), "")</f>
        <v>24</v>
      </c>
      <c r="L2417" s="10">
        <f ca="1">_xlfn.IFNA((VLOOKUP($A2417,'Fats and Greases'!Q:R,2,FALSE)), "")</f>
        <v>18</v>
      </c>
      <c r="M2417" s="10">
        <f ca="1">_xlfn.IFNA((VLOOKUP($A2417,'Fats and Greases'!S:T,2,FALSE)), "")</f>
        <v>23.38</v>
      </c>
    </row>
    <row r="2418" spans="1:13" x14ac:dyDescent="0.2">
      <c r="A2418" s="18">
        <v>40168</v>
      </c>
      <c r="B2418" s="19">
        <f t="shared" si="74"/>
        <v>12</v>
      </c>
      <c r="C2418" s="19">
        <f t="shared" si="75"/>
        <v>2009</v>
      </c>
      <c r="D2418" s="10">
        <f ca="1">_xlfn.IFNA((VLOOKUP(A2418,'Fats and Greases'!A:B,2,FALSE)), "")</f>
        <v>21</v>
      </c>
      <c r="E2418" s="10">
        <f ca="1">_xlfn.IFNA((VLOOKUP(A2418,'Fats and Greases'!C:D,2,FALSE)), "")</f>
        <v>21.75</v>
      </c>
      <c r="F2418" s="10">
        <f ca="1">_xlfn.IFNA((VLOOKUP(A2418,'Fats and Greases'!E:F,2,FALSE)), "")</f>
        <v>16.75</v>
      </c>
      <c r="G2418" s="10">
        <f ca="1">_xlfn.IFNA((VLOOKUP(A2418,'Fats and Greases'!G:H,2,FALSE)), "")</f>
        <v>22.25</v>
      </c>
      <c r="H2418" s="10">
        <f ca="1">_xlfn.IFNA((VLOOKUP(A2418,'Fats and Greases'!I:J,2,FALSE)), "")</f>
        <v>21.5</v>
      </c>
      <c r="I2418" s="10">
        <f ca="1">_xlfn.IFNA((VLOOKUP(A2418,'Fats and Greases'!K:L,2,FALSE)), "")</f>
        <v>23.5</v>
      </c>
      <c r="J2418" s="10" t="str">
        <f ca="1">_xlfn.IFNA((VLOOKUP(A2418,'Fats and Greases'!M:N,2,FALSE)), "")</f>
        <v/>
      </c>
      <c r="K2418" s="10">
        <f ca="1">_xlfn.IFNA((VLOOKUP($A2418,'Fats and Greases'!O:P,2,FALSE)), "")</f>
        <v>24</v>
      </c>
      <c r="L2418" s="10">
        <f ca="1">_xlfn.IFNA((VLOOKUP($A2418,'Fats and Greases'!Q:R,2,FALSE)), "")</f>
        <v>18</v>
      </c>
      <c r="M2418" s="10">
        <f ca="1">_xlfn.IFNA((VLOOKUP($A2418,'Fats and Greases'!S:T,2,FALSE)), "")</f>
        <v>23.38</v>
      </c>
    </row>
    <row r="2419" spans="1:13" x14ac:dyDescent="0.2">
      <c r="A2419" s="18">
        <v>40169</v>
      </c>
      <c r="B2419" s="19">
        <f t="shared" si="74"/>
        <v>12</v>
      </c>
      <c r="C2419" s="19">
        <f t="shared" si="75"/>
        <v>2009</v>
      </c>
      <c r="D2419" s="10">
        <f ca="1">_xlfn.IFNA((VLOOKUP(A2419,'Fats and Greases'!A:B,2,FALSE)), "")</f>
        <v>21.25</v>
      </c>
      <c r="E2419" s="10">
        <f ca="1">_xlfn.IFNA((VLOOKUP(A2419,'Fats and Greases'!C:D,2,FALSE)), "")</f>
        <v>22.5</v>
      </c>
      <c r="F2419" s="10">
        <f ca="1">_xlfn.IFNA((VLOOKUP(A2419,'Fats and Greases'!E:F,2,FALSE)), "")</f>
        <v>16.75</v>
      </c>
      <c r="G2419" s="10">
        <f ca="1">_xlfn.IFNA((VLOOKUP(A2419,'Fats and Greases'!G:H,2,FALSE)), "")</f>
        <v>22.25</v>
      </c>
      <c r="H2419" s="10">
        <f ca="1">_xlfn.IFNA((VLOOKUP(A2419,'Fats and Greases'!I:J,2,FALSE)), "")</f>
        <v>21.5</v>
      </c>
      <c r="I2419" s="10">
        <f ca="1">_xlfn.IFNA((VLOOKUP(A2419,'Fats and Greases'!K:L,2,FALSE)), "")</f>
        <v>23.5</v>
      </c>
      <c r="J2419" s="10" t="str">
        <f ca="1">_xlfn.IFNA((VLOOKUP(A2419,'Fats and Greases'!M:N,2,FALSE)), "")</f>
        <v/>
      </c>
      <c r="K2419" s="10">
        <f ca="1">_xlfn.IFNA((VLOOKUP($A2419,'Fats and Greases'!O:P,2,FALSE)), "")</f>
        <v>24</v>
      </c>
      <c r="L2419" s="10">
        <f ca="1">_xlfn.IFNA((VLOOKUP($A2419,'Fats and Greases'!Q:R,2,FALSE)), "")</f>
        <v>18</v>
      </c>
      <c r="M2419" s="10">
        <f ca="1">_xlfn.IFNA((VLOOKUP($A2419,'Fats and Greases'!S:T,2,FALSE)), "")</f>
        <v>23.38</v>
      </c>
    </row>
    <row r="2420" spans="1:13" x14ac:dyDescent="0.2">
      <c r="A2420" s="18">
        <v>40170</v>
      </c>
      <c r="B2420" s="19">
        <f t="shared" si="74"/>
        <v>12</v>
      </c>
      <c r="C2420" s="19">
        <f t="shared" si="75"/>
        <v>2009</v>
      </c>
      <c r="D2420" s="10">
        <f ca="1">_xlfn.IFNA((VLOOKUP(A2420,'Fats and Greases'!A:B,2,FALSE)), "")</f>
        <v>21.5</v>
      </c>
      <c r="E2420" s="10">
        <f ca="1">_xlfn.IFNA((VLOOKUP(A2420,'Fats and Greases'!C:D,2,FALSE)), "")</f>
        <v>22.5</v>
      </c>
      <c r="F2420" s="10">
        <f ca="1">_xlfn.IFNA((VLOOKUP(A2420,'Fats and Greases'!E:F,2,FALSE)), "")</f>
        <v>16.75</v>
      </c>
      <c r="G2420" s="10">
        <f ca="1">_xlfn.IFNA((VLOOKUP(A2420,'Fats and Greases'!G:H,2,FALSE)), "")</f>
        <v>22.25</v>
      </c>
      <c r="H2420" s="10">
        <f ca="1">_xlfn.IFNA((VLOOKUP(A2420,'Fats and Greases'!I:J,2,FALSE)), "")</f>
        <v>23</v>
      </c>
      <c r="I2420" s="10">
        <f ca="1">_xlfn.IFNA((VLOOKUP(A2420,'Fats and Greases'!K:L,2,FALSE)), "")</f>
        <v>23.5</v>
      </c>
      <c r="J2420" s="10" t="str">
        <f ca="1">_xlfn.IFNA((VLOOKUP(A2420,'Fats and Greases'!M:N,2,FALSE)), "")</f>
        <v/>
      </c>
      <c r="K2420" s="10">
        <f ca="1">_xlfn.IFNA((VLOOKUP($A2420,'Fats and Greases'!O:P,2,FALSE)), "")</f>
        <v>24</v>
      </c>
      <c r="L2420" s="10">
        <f ca="1">_xlfn.IFNA((VLOOKUP($A2420,'Fats and Greases'!Q:R,2,FALSE)), "")</f>
        <v>19.5</v>
      </c>
      <c r="M2420" s="10">
        <f ca="1">_xlfn.IFNA((VLOOKUP($A2420,'Fats and Greases'!S:T,2,FALSE)), "")</f>
        <v>23.38</v>
      </c>
    </row>
    <row r="2421" spans="1:13" x14ac:dyDescent="0.2">
      <c r="A2421" s="18">
        <v>40171</v>
      </c>
      <c r="B2421" s="19">
        <f t="shared" si="74"/>
        <v>12</v>
      </c>
      <c r="C2421" s="19">
        <f t="shared" si="75"/>
        <v>2009</v>
      </c>
      <c r="D2421" s="10">
        <f ca="1">_xlfn.IFNA((VLOOKUP(A2421,'Fats and Greases'!A:B,2,FALSE)), "")</f>
        <v>21.5</v>
      </c>
      <c r="E2421" s="10">
        <f ca="1">_xlfn.IFNA((VLOOKUP(A2421,'Fats and Greases'!C:D,2,FALSE)), "")</f>
        <v>22.5</v>
      </c>
      <c r="F2421" s="10">
        <f ca="1">_xlfn.IFNA((VLOOKUP(A2421,'Fats and Greases'!E:F,2,FALSE)), "")</f>
        <v>16.75</v>
      </c>
      <c r="G2421" s="10">
        <f ca="1">_xlfn.IFNA((VLOOKUP(A2421,'Fats and Greases'!G:H,2,FALSE)), "")</f>
        <v>22.25</v>
      </c>
      <c r="H2421" s="10">
        <f ca="1">_xlfn.IFNA((VLOOKUP(A2421,'Fats and Greases'!I:J,2,FALSE)), "")</f>
        <v>23</v>
      </c>
      <c r="I2421" s="10">
        <f ca="1">_xlfn.IFNA((VLOOKUP(A2421,'Fats and Greases'!K:L,2,FALSE)), "")</f>
        <v>23.5</v>
      </c>
      <c r="J2421" s="10" t="str">
        <f ca="1">_xlfn.IFNA((VLOOKUP(A2421,'Fats and Greases'!M:N,2,FALSE)), "")</f>
        <v/>
      </c>
      <c r="K2421" s="10">
        <f ca="1">_xlfn.IFNA((VLOOKUP($A2421,'Fats and Greases'!O:P,2,FALSE)), "")</f>
        <v>24</v>
      </c>
      <c r="L2421" s="10">
        <f ca="1">_xlfn.IFNA((VLOOKUP($A2421,'Fats and Greases'!Q:R,2,FALSE)), "")</f>
        <v>19.5</v>
      </c>
      <c r="M2421" s="10">
        <f ca="1">_xlfn.IFNA((VLOOKUP($A2421,'Fats and Greases'!S:T,2,FALSE)), "")</f>
        <v>23.38</v>
      </c>
    </row>
    <row r="2422" spans="1:13" x14ac:dyDescent="0.2">
      <c r="A2422" s="18">
        <v>40172</v>
      </c>
      <c r="B2422" s="19">
        <f t="shared" si="74"/>
        <v>12</v>
      </c>
      <c r="C2422" s="19">
        <f t="shared" si="75"/>
        <v>2009</v>
      </c>
      <c r="D2422" s="10" t="str">
        <f ca="1">_xlfn.IFNA((VLOOKUP(A2422,'Fats and Greases'!A:B,2,FALSE)), "")</f>
        <v/>
      </c>
      <c r="E2422" s="10" t="str">
        <f ca="1">_xlfn.IFNA((VLOOKUP(A2422,'Fats and Greases'!C:D,2,FALSE)), "")</f>
        <v/>
      </c>
      <c r="F2422" s="10" t="str">
        <f ca="1">_xlfn.IFNA((VLOOKUP(A2422,'Fats and Greases'!E:F,2,FALSE)), "")</f>
        <v/>
      </c>
      <c r="G2422" s="10" t="str">
        <f ca="1">_xlfn.IFNA((VLOOKUP(A2422,'Fats and Greases'!G:H,2,FALSE)), "")</f>
        <v/>
      </c>
      <c r="H2422" s="10" t="str">
        <f ca="1">_xlfn.IFNA((VLOOKUP(A2422,'Fats and Greases'!I:J,2,FALSE)), "")</f>
        <v/>
      </c>
      <c r="I2422" s="10" t="str">
        <f ca="1">_xlfn.IFNA((VLOOKUP(A2422,'Fats and Greases'!K:L,2,FALSE)), "")</f>
        <v/>
      </c>
      <c r="J2422" s="10" t="str">
        <f ca="1">_xlfn.IFNA((VLOOKUP(A2422,'Fats and Greases'!M:N,2,FALSE)), "")</f>
        <v/>
      </c>
      <c r="K2422" s="10" t="str">
        <f ca="1">_xlfn.IFNA((VLOOKUP($A2422,'Fats and Greases'!O:P,2,FALSE)), "")</f>
        <v/>
      </c>
      <c r="L2422" s="10" t="str">
        <f ca="1">_xlfn.IFNA((VLOOKUP($A2422,'Fats and Greases'!Q:R,2,FALSE)), "")</f>
        <v/>
      </c>
      <c r="M2422" s="10" t="str">
        <f ca="1">_xlfn.IFNA((VLOOKUP($A2422,'Fats and Greases'!S:T,2,FALSE)), "")</f>
        <v/>
      </c>
    </row>
    <row r="2423" spans="1:13" x14ac:dyDescent="0.2">
      <c r="A2423" s="18">
        <v>40175</v>
      </c>
      <c r="B2423" s="19">
        <f t="shared" si="74"/>
        <v>12</v>
      </c>
      <c r="C2423" s="19">
        <f t="shared" si="75"/>
        <v>2009</v>
      </c>
      <c r="D2423" s="10">
        <f ca="1">_xlfn.IFNA((VLOOKUP(A2423,'Fats and Greases'!A:B,2,FALSE)), "")</f>
        <v>21.5</v>
      </c>
      <c r="E2423" s="10">
        <f ca="1">_xlfn.IFNA((VLOOKUP(A2423,'Fats and Greases'!C:D,2,FALSE)), "")</f>
        <v>22.5</v>
      </c>
      <c r="F2423" s="10">
        <f ca="1">_xlfn.IFNA((VLOOKUP(A2423,'Fats and Greases'!E:F,2,FALSE)), "")</f>
        <v>16.75</v>
      </c>
      <c r="G2423" s="10">
        <f ca="1">_xlfn.IFNA((VLOOKUP(A2423,'Fats and Greases'!G:H,2,FALSE)), "")</f>
        <v>22.25</v>
      </c>
      <c r="H2423" s="10">
        <f ca="1">_xlfn.IFNA((VLOOKUP(A2423,'Fats and Greases'!I:J,2,FALSE)), "")</f>
        <v>23</v>
      </c>
      <c r="I2423" s="10">
        <f ca="1">_xlfn.IFNA((VLOOKUP(A2423,'Fats and Greases'!K:L,2,FALSE)), "")</f>
        <v>23.5</v>
      </c>
      <c r="J2423" s="10" t="str">
        <f ca="1">_xlfn.IFNA((VLOOKUP(A2423,'Fats and Greases'!M:N,2,FALSE)), "")</f>
        <v/>
      </c>
      <c r="K2423" s="10">
        <f ca="1">_xlfn.IFNA((VLOOKUP($A2423,'Fats and Greases'!O:P,2,FALSE)), "")</f>
        <v>24</v>
      </c>
      <c r="L2423" s="10">
        <f ca="1">_xlfn.IFNA((VLOOKUP($A2423,'Fats and Greases'!Q:R,2,FALSE)), "")</f>
        <v>19.5</v>
      </c>
      <c r="M2423" s="10">
        <f ca="1">_xlfn.IFNA((VLOOKUP($A2423,'Fats and Greases'!S:T,2,FALSE)), "")</f>
        <v>23.38</v>
      </c>
    </row>
    <row r="2424" spans="1:13" x14ac:dyDescent="0.2">
      <c r="A2424" s="18">
        <v>40176</v>
      </c>
      <c r="B2424" s="19">
        <f t="shared" si="74"/>
        <v>12</v>
      </c>
      <c r="C2424" s="19">
        <f t="shared" si="75"/>
        <v>2009</v>
      </c>
      <c r="D2424" s="10">
        <f ca="1">_xlfn.IFNA((VLOOKUP(A2424,'Fats and Greases'!A:B,2,FALSE)), "")</f>
        <v>21.75</v>
      </c>
      <c r="E2424" s="10">
        <f ca="1">_xlfn.IFNA((VLOOKUP(A2424,'Fats and Greases'!C:D,2,FALSE)), "")</f>
        <v>22.5</v>
      </c>
      <c r="F2424" s="10">
        <f ca="1">_xlfn.IFNA((VLOOKUP(A2424,'Fats and Greases'!E:F,2,FALSE)), "")</f>
        <v>16.75</v>
      </c>
      <c r="G2424" s="10">
        <f ca="1">_xlfn.IFNA((VLOOKUP(A2424,'Fats and Greases'!G:H,2,FALSE)), "")</f>
        <v>22.25</v>
      </c>
      <c r="H2424" s="10">
        <f ca="1">_xlfn.IFNA((VLOOKUP(A2424,'Fats and Greases'!I:J,2,FALSE)), "")</f>
        <v>23</v>
      </c>
      <c r="I2424" s="10">
        <f ca="1">_xlfn.IFNA((VLOOKUP(A2424,'Fats and Greases'!K:L,2,FALSE)), "")</f>
        <v>23.75</v>
      </c>
      <c r="J2424" s="10" t="str">
        <f ca="1">_xlfn.IFNA((VLOOKUP(A2424,'Fats and Greases'!M:N,2,FALSE)), "")</f>
        <v/>
      </c>
      <c r="K2424" s="10">
        <f ca="1">_xlfn.IFNA((VLOOKUP($A2424,'Fats and Greases'!O:P,2,FALSE)), "")</f>
        <v>24</v>
      </c>
      <c r="L2424" s="10">
        <f ca="1">_xlfn.IFNA((VLOOKUP($A2424,'Fats and Greases'!Q:R,2,FALSE)), "")</f>
        <v>19.5</v>
      </c>
      <c r="M2424" s="10">
        <f ca="1">_xlfn.IFNA((VLOOKUP($A2424,'Fats and Greases'!S:T,2,FALSE)), "")</f>
        <v>23.38</v>
      </c>
    </row>
    <row r="2425" spans="1:13" x14ac:dyDescent="0.2">
      <c r="A2425" s="18">
        <v>40177</v>
      </c>
      <c r="B2425" s="19">
        <f t="shared" si="74"/>
        <v>12</v>
      </c>
      <c r="C2425" s="19">
        <f t="shared" si="75"/>
        <v>2009</v>
      </c>
      <c r="D2425" s="10">
        <f ca="1">_xlfn.IFNA((VLOOKUP(A2425,'Fats and Greases'!A:B,2,FALSE)), "")</f>
        <v>22.25</v>
      </c>
      <c r="E2425" s="10">
        <f ca="1">_xlfn.IFNA((VLOOKUP(A2425,'Fats and Greases'!C:D,2,FALSE)), "")</f>
        <v>22.75</v>
      </c>
      <c r="F2425" s="10">
        <f ca="1">_xlfn.IFNA((VLOOKUP(A2425,'Fats and Greases'!E:F,2,FALSE)), "")</f>
        <v>16.75</v>
      </c>
      <c r="G2425" s="10">
        <f ca="1">_xlfn.IFNA((VLOOKUP(A2425,'Fats and Greases'!G:H,2,FALSE)), "")</f>
        <v>22.25</v>
      </c>
      <c r="H2425" s="10">
        <f ca="1">_xlfn.IFNA((VLOOKUP(A2425,'Fats and Greases'!I:J,2,FALSE)), "")</f>
        <v>23</v>
      </c>
      <c r="I2425" s="10">
        <f ca="1">_xlfn.IFNA((VLOOKUP(A2425,'Fats and Greases'!K:L,2,FALSE)), "")</f>
        <v>23.75</v>
      </c>
      <c r="J2425" s="10" t="str">
        <f ca="1">_xlfn.IFNA((VLOOKUP(A2425,'Fats and Greases'!M:N,2,FALSE)), "")</f>
        <v/>
      </c>
      <c r="K2425" s="10">
        <f ca="1">_xlfn.IFNA((VLOOKUP($A2425,'Fats and Greases'!O:P,2,FALSE)), "")</f>
        <v>24</v>
      </c>
      <c r="L2425" s="10">
        <f ca="1">_xlfn.IFNA((VLOOKUP($A2425,'Fats and Greases'!Q:R,2,FALSE)), "")</f>
        <v>19.5</v>
      </c>
      <c r="M2425" s="10">
        <f ca="1">_xlfn.IFNA((VLOOKUP($A2425,'Fats and Greases'!S:T,2,FALSE)), "")</f>
        <v>23.38</v>
      </c>
    </row>
    <row r="2426" spans="1:13" x14ac:dyDescent="0.2">
      <c r="A2426" s="18">
        <v>40178</v>
      </c>
      <c r="B2426" s="19">
        <f t="shared" si="74"/>
        <v>12</v>
      </c>
      <c r="C2426" s="19">
        <f t="shared" si="75"/>
        <v>2009</v>
      </c>
      <c r="D2426" s="10">
        <f ca="1">_xlfn.IFNA((VLOOKUP(A2426,'Fats and Greases'!A:B,2,FALSE)), "")</f>
        <v>23</v>
      </c>
      <c r="E2426" s="10">
        <f ca="1">_xlfn.IFNA((VLOOKUP(A2426,'Fats and Greases'!C:D,2,FALSE)), "")</f>
        <v>22.75</v>
      </c>
      <c r="F2426" s="10">
        <f ca="1">_xlfn.IFNA((VLOOKUP(A2426,'Fats and Greases'!E:F,2,FALSE)), "")</f>
        <v>16.75</v>
      </c>
      <c r="G2426" s="10">
        <f ca="1">_xlfn.IFNA((VLOOKUP(A2426,'Fats and Greases'!G:H,2,FALSE)), "")</f>
        <v>22.25</v>
      </c>
      <c r="H2426" s="10">
        <f ca="1">_xlfn.IFNA((VLOOKUP(A2426,'Fats and Greases'!I:J,2,FALSE)), "")</f>
        <v>23</v>
      </c>
      <c r="I2426" s="10">
        <f ca="1">_xlfn.IFNA((VLOOKUP(A2426,'Fats and Greases'!K:L,2,FALSE)), "")</f>
        <v>23.75</v>
      </c>
      <c r="J2426" s="10" t="str">
        <f ca="1">_xlfn.IFNA((VLOOKUP(A2426,'Fats and Greases'!M:N,2,FALSE)), "")</f>
        <v/>
      </c>
      <c r="K2426" s="10">
        <f ca="1">_xlfn.IFNA((VLOOKUP($A2426,'Fats and Greases'!O:P,2,FALSE)), "")</f>
        <v>24</v>
      </c>
      <c r="L2426" s="10">
        <f ca="1">_xlfn.IFNA((VLOOKUP($A2426,'Fats and Greases'!Q:R,2,FALSE)), "")</f>
        <v>19.5</v>
      </c>
      <c r="M2426" s="10">
        <f ca="1">_xlfn.IFNA((VLOOKUP($A2426,'Fats and Greases'!S:T,2,FALSE)), "")</f>
        <v>23.38</v>
      </c>
    </row>
    <row r="2427" spans="1:13" x14ac:dyDescent="0.2">
      <c r="A2427" s="18">
        <v>40179</v>
      </c>
      <c r="B2427" s="19">
        <f t="shared" si="74"/>
        <v>1</v>
      </c>
      <c r="C2427" s="19">
        <f t="shared" si="75"/>
        <v>2010</v>
      </c>
      <c r="D2427" s="10" t="str">
        <f ca="1">_xlfn.IFNA((VLOOKUP(A2427,'Fats and Greases'!A:B,2,FALSE)), "")</f>
        <v/>
      </c>
      <c r="E2427" s="10" t="str">
        <f ca="1">_xlfn.IFNA((VLOOKUP(A2427,'Fats and Greases'!C:D,2,FALSE)), "")</f>
        <v/>
      </c>
      <c r="F2427" s="10" t="str">
        <f ca="1">_xlfn.IFNA((VLOOKUP(A2427,'Fats and Greases'!E:F,2,FALSE)), "")</f>
        <v/>
      </c>
      <c r="G2427" s="10" t="str">
        <f ca="1">_xlfn.IFNA((VLOOKUP(A2427,'Fats and Greases'!G:H,2,FALSE)), "")</f>
        <v/>
      </c>
      <c r="H2427" s="10" t="str">
        <f ca="1">_xlfn.IFNA((VLOOKUP(A2427,'Fats and Greases'!I:J,2,FALSE)), "")</f>
        <v/>
      </c>
      <c r="I2427" s="10" t="str">
        <f ca="1">_xlfn.IFNA((VLOOKUP(A2427,'Fats and Greases'!K:L,2,FALSE)), "")</f>
        <v/>
      </c>
      <c r="J2427" s="10" t="str">
        <f ca="1">_xlfn.IFNA((VLOOKUP(A2427,'Fats and Greases'!M:N,2,FALSE)), "")</f>
        <v/>
      </c>
      <c r="K2427" s="10" t="str">
        <f ca="1">_xlfn.IFNA((VLOOKUP($A2427,'Fats and Greases'!O:P,2,FALSE)), "")</f>
        <v/>
      </c>
      <c r="L2427" s="10" t="str">
        <f ca="1">_xlfn.IFNA((VLOOKUP($A2427,'Fats and Greases'!Q:R,2,FALSE)), "")</f>
        <v/>
      </c>
      <c r="M2427" s="10" t="str">
        <f ca="1">_xlfn.IFNA((VLOOKUP($A2427,'Fats and Greases'!S:T,2,FALSE)), "")</f>
        <v/>
      </c>
    </row>
    <row r="2428" spans="1:13" x14ac:dyDescent="0.2">
      <c r="A2428" s="18">
        <v>40182</v>
      </c>
      <c r="B2428" s="19">
        <f t="shared" si="74"/>
        <v>1</v>
      </c>
      <c r="C2428" s="19">
        <f t="shared" si="75"/>
        <v>2010</v>
      </c>
      <c r="D2428" s="10">
        <f ca="1">_xlfn.IFNA((VLOOKUP(A2428,'Fats and Greases'!A:B,2,FALSE)), "")</f>
        <v>23</v>
      </c>
      <c r="E2428" s="10">
        <f ca="1">_xlfn.IFNA((VLOOKUP(A2428,'Fats and Greases'!C:D,2,FALSE)), "")</f>
        <v>22.75</v>
      </c>
      <c r="F2428" s="10">
        <f ca="1">_xlfn.IFNA((VLOOKUP(A2428,'Fats and Greases'!E:F,2,FALSE)), "")</f>
        <v>16.75</v>
      </c>
      <c r="G2428" s="10">
        <f ca="1">_xlfn.IFNA((VLOOKUP(A2428,'Fats and Greases'!G:H,2,FALSE)), "")</f>
        <v>22.25</v>
      </c>
      <c r="H2428" s="10">
        <f ca="1">_xlfn.IFNA((VLOOKUP(A2428,'Fats and Greases'!I:J,2,FALSE)), "")</f>
        <v>23</v>
      </c>
      <c r="I2428" s="10">
        <f ca="1">_xlfn.IFNA((VLOOKUP(A2428,'Fats and Greases'!K:L,2,FALSE)), "")</f>
        <v>23.75</v>
      </c>
      <c r="J2428" s="10" t="str">
        <f ca="1">_xlfn.IFNA((VLOOKUP(A2428,'Fats and Greases'!M:N,2,FALSE)), "")</f>
        <v/>
      </c>
      <c r="K2428" s="10">
        <f ca="1">_xlfn.IFNA((VLOOKUP($A2428,'Fats and Greases'!O:P,2,FALSE)), "")</f>
        <v>24</v>
      </c>
      <c r="L2428" s="10">
        <f ca="1">_xlfn.IFNA((VLOOKUP($A2428,'Fats and Greases'!Q:R,2,FALSE)), "")</f>
        <v>19.5</v>
      </c>
      <c r="M2428" s="10">
        <f ca="1">_xlfn.IFNA((VLOOKUP($A2428,'Fats and Greases'!S:T,2,FALSE)), "")</f>
        <v>23.38</v>
      </c>
    </row>
    <row r="2429" spans="1:13" x14ac:dyDescent="0.2">
      <c r="A2429" s="18">
        <v>40183</v>
      </c>
      <c r="B2429" s="19">
        <f t="shared" si="74"/>
        <v>1</v>
      </c>
      <c r="C2429" s="19">
        <f t="shared" si="75"/>
        <v>2010</v>
      </c>
      <c r="D2429" s="10">
        <f ca="1">_xlfn.IFNA((VLOOKUP(A2429,'Fats and Greases'!A:B,2,FALSE)), "")</f>
        <v>23</v>
      </c>
      <c r="E2429" s="10">
        <f ca="1">_xlfn.IFNA((VLOOKUP(A2429,'Fats and Greases'!C:D,2,FALSE)), "")</f>
        <v>22.75</v>
      </c>
      <c r="F2429" s="10">
        <f ca="1">_xlfn.IFNA((VLOOKUP(A2429,'Fats and Greases'!E:F,2,FALSE)), "")</f>
        <v>16.75</v>
      </c>
      <c r="G2429" s="10">
        <f ca="1">_xlfn.IFNA((VLOOKUP(A2429,'Fats and Greases'!G:H,2,FALSE)), "")</f>
        <v>22.25</v>
      </c>
      <c r="H2429" s="10">
        <f ca="1">_xlfn.IFNA((VLOOKUP(A2429,'Fats and Greases'!I:J,2,FALSE)), "")</f>
        <v>23</v>
      </c>
      <c r="I2429" s="10">
        <f ca="1">_xlfn.IFNA((VLOOKUP(A2429,'Fats and Greases'!K:L,2,FALSE)), "")</f>
        <v>23.75</v>
      </c>
      <c r="J2429" s="10" t="str">
        <f ca="1">_xlfn.IFNA((VLOOKUP(A2429,'Fats and Greases'!M:N,2,FALSE)), "")</f>
        <v/>
      </c>
      <c r="K2429" s="10">
        <f ca="1">_xlfn.IFNA((VLOOKUP($A2429,'Fats and Greases'!O:P,2,FALSE)), "")</f>
        <v>24</v>
      </c>
      <c r="L2429" s="10">
        <f ca="1">_xlfn.IFNA((VLOOKUP($A2429,'Fats and Greases'!Q:R,2,FALSE)), "")</f>
        <v>19.5</v>
      </c>
      <c r="M2429" s="10">
        <f ca="1">_xlfn.IFNA((VLOOKUP($A2429,'Fats and Greases'!S:T,2,FALSE)), "")</f>
        <v>23.38</v>
      </c>
    </row>
    <row r="2430" spans="1:13" x14ac:dyDescent="0.2">
      <c r="A2430" s="18">
        <v>40184</v>
      </c>
      <c r="B2430" s="19">
        <f t="shared" si="74"/>
        <v>1</v>
      </c>
      <c r="C2430" s="19">
        <f t="shared" si="75"/>
        <v>2010</v>
      </c>
      <c r="D2430" s="10">
        <f ca="1">_xlfn.IFNA((VLOOKUP(A2430,'Fats and Greases'!A:B,2,FALSE)), "")</f>
        <v>23</v>
      </c>
      <c r="E2430" s="10">
        <f ca="1">_xlfn.IFNA((VLOOKUP(A2430,'Fats and Greases'!C:D,2,FALSE)), "")</f>
        <v>22.75</v>
      </c>
      <c r="F2430" s="10">
        <f ca="1">_xlfn.IFNA((VLOOKUP(A2430,'Fats and Greases'!E:F,2,FALSE)), "")</f>
        <v>18.25</v>
      </c>
      <c r="G2430" s="10">
        <f ca="1">_xlfn.IFNA((VLOOKUP(A2430,'Fats and Greases'!G:H,2,FALSE)), "")</f>
        <v>22.25</v>
      </c>
      <c r="H2430" s="10">
        <f ca="1">_xlfn.IFNA((VLOOKUP(A2430,'Fats and Greases'!I:J,2,FALSE)), "")</f>
        <v>23</v>
      </c>
      <c r="I2430" s="10">
        <f ca="1">_xlfn.IFNA((VLOOKUP(A2430,'Fats and Greases'!K:L,2,FALSE)), "")</f>
        <v>23.75</v>
      </c>
      <c r="J2430" s="10" t="str">
        <f ca="1">_xlfn.IFNA((VLOOKUP(A2430,'Fats and Greases'!M:N,2,FALSE)), "")</f>
        <v/>
      </c>
      <c r="K2430" s="10">
        <f ca="1">_xlfn.IFNA((VLOOKUP($A2430,'Fats and Greases'!O:P,2,FALSE)), "")</f>
        <v>24</v>
      </c>
      <c r="L2430" s="10">
        <f ca="1">_xlfn.IFNA((VLOOKUP($A2430,'Fats and Greases'!Q:R,2,FALSE)), "")</f>
        <v>20</v>
      </c>
      <c r="M2430" s="10">
        <f ca="1">_xlfn.IFNA((VLOOKUP($A2430,'Fats and Greases'!S:T,2,FALSE)), "")</f>
        <v>23.38</v>
      </c>
    </row>
    <row r="2431" spans="1:13" x14ac:dyDescent="0.2">
      <c r="A2431" s="18">
        <v>40185</v>
      </c>
      <c r="B2431" s="19">
        <f t="shared" si="74"/>
        <v>1</v>
      </c>
      <c r="C2431" s="19">
        <f t="shared" si="75"/>
        <v>2010</v>
      </c>
      <c r="D2431" s="10">
        <f ca="1">_xlfn.IFNA((VLOOKUP(A2431,'Fats and Greases'!A:B,2,FALSE)), "")</f>
        <v>23</v>
      </c>
      <c r="E2431" s="10">
        <f ca="1">_xlfn.IFNA((VLOOKUP(A2431,'Fats and Greases'!C:D,2,FALSE)), "")</f>
        <v>22.75</v>
      </c>
      <c r="F2431" s="10">
        <f ca="1">_xlfn.IFNA((VLOOKUP(A2431,'Fats and Greases'!E:F,2,FALSE)), "")</f>
        <v>18.25</v>
      </c>
      <c r="G2431" s="10">
        <f ca="1">_xlfn.IFNA((VLOOKUP(A2431,'Fats and Greases'!G:H,2,FALSE)), "")</f>
        <v>22.25</v>
      </c>
      <c r="H2431" s="10">
        <f ca="1">_xlfn.IFNA((VLOOKUP(A2431,'Fats and Greases'!I:J,2,FALSE)), "")</f>
        <v>23</v>
      </c>
      <c r="I2431" s="10">
        <f ca="1">_xlfn.IFNA((VLOOKUP(A2431,'Fats and Greases'!K:L,2,FALSE)), "")</f>
        <v>23.75</v>
      </c>
      <c r="J2431" s="10" t="str">
        <f ca="1">_xlfn.IFNA((VLOOKUP(A2431,'Fats and Greases'!M:N,2,FALSE)), "")</f>
        <v/>
      </c>
      <c r="K2431" s="10">
        <f ca="1">_xlfn.IFNA((VLOOKUP($A2431,'Fats and Greases'!O:P,2,FALSE)), "")</f>
        <v>25.25</v>
      </c>
      <c r="L2431" s="10">
        <f ca="1">_xlfn.IFNA((VLOOKUP($A2431,'Fats and Greases'!Q:R,2,FALSE)), "")</f>
        <v>20</v>
      </c>
      <c r="M2431" s="10">
        <f ca="1">_xlfn.IFNA((VLOOKUP($A2431,'Fats and Greases'!S:T,2,FALSE)), "")</f>
        <v>23.38</v>
      </c>
    </row>
    <row r="2432" spans="1:13" x14ac:dyDescent="0.2">
      <c r="A2432" s="18">
        <v>40186</v>
      </c>
      <c r="B2432" s="19">
        <f t="shared" si="74"/>
        <v>1</v>
      </c>
      <c r="C2432" s="19">
        <f t="shared" si="75"/>
        <v>2010</v>
      </c>
      <c r="D2432" s="10">
        <f ca="1">_xlfn.IFNA((VLOOKUP(A2432,'Fats and Greases'!A:B,2,FALSE)), "")</f>
        <v>23</v>
      </c>
      <c r="E2432" s="10">
        <f ca="1">_xlfn.IFNA((VLOOKUP(A2432,'Fats and Greases'!C:D,2,FALSE)), "")</f>
        <v>22.75</v>
      </c>
      <c r="F2432" s="10">
        <f ca="1">_xlfn.IFNA((VLOOKUP(A2432,'Fats and Greases'!E:F,2,FALSE)), "")</f>
        <v>21</v>
      </c>
      <c r="G2432" s="10">
        <f ca="1">_xlfn.IFNA((VLOOKUP(A2432,'Fats and Greases'!G:H,2,FALSE)), "")</f>
        <v>22.25</v>
      </c>
      <c r="H2432" s="10">
        <f ca="1">_xlfn.IFNA((VLOOKUP(A2432,'Fats and Greases'!I:J,2,FALSE)), "")</f>
        <v>23</v>
      </c>
      <c r="I2432" s="10">
        <f ca="1">_xlfn.IFNA((VLOOKUP(A2432,'Fats and Greases'!K:L,2,FALSE)), "")</f>
        <v>23.75</v>
      </c>
      <c r="J2432" s="10" t="str">
        <f ca="1">_xlfn.IFNA((VLOOKUP(A2432,'Fats and Greases'!M:N,2,FALSE)), "")</f>
        <v/>
      </c>
      <c r="K2432" s="10">
        <f ca="1">_xlfn.IFNA((VLOOKUP($A2432,'Fats and Greases'!O:P,2,FALSE)), "")</f>
        <v>25.25</v>
      </c>
      <c r="L2432" s="10">
        <f ca="1">_xlfn.IFNA((VLOOKUP($A2432,'Fats and Greases'!Q:R,2,FALSE)), "")</f>
        <v>21</v>
      </c>
      <c r="M2432" s="10">
        <f ca="1">_xlfn.IFNA((VLOOKUP($A2432,'Fats and Greases'!S:T,2,FALSE)), "")</f>
        <v>23.38</v>
      </c>
    </row>
    <row r="2433" spans="1:13" x14ac:dyDescent="0.2">
      <c r="A2433" s="18">
        <v>40189</v>
      </c>
      <c r="B2433" s="19">
        <f t="shared" si="74"/>
        <v>1</v>
      </c>
      <c r="C2433" s="19">
        <f t="shared" si="75"/>
        <v>2010</v>
      </c>
      <c r="D2433" s="10">
        <f ca="1">_xlfn.IFNA((VLOOKUP(A2433,'Fats and Greases'!A:B,2,FALSE)), "")</f>
        <v>23</v>
      </c>
      <c r="E2433" s="10">
        <f ca="1">_xlfn.IFNA((VLOOKUP(A2433,'Fats and Greases'!C:D,2,FALSE)), "")</f>
        <v>24</v>
      </c>
      <c r="F2433" s="10">
        <f ca="1">_xlfn.IFNA((VLOOKUP(A2433,'Fats and Greases'!E:F,2,FALSE)), "")</f>
        <v>21</v>
      </c>
      <c r="G2433" s="10">
        <f ca="1">_xlfn.IFNA((VLOOKUP(A2433,'Fats and Greases'!G:H,2,FALSE)), "")</f>
        <v>22.25</v>
      </c>
      <c r="H2433" s="10">
        <f ca="1">_xlfn.IFNA((VLOOKUP(A2433,'Fats and Greases'!I:J,2,FALSE)), "")</f>
        <v>23</v>
      </c>
      <c r="I2433" s="10">
        <f ca="1">_xlfn.IFNA((VLOOKUP(A2433,'Fats and Greases'!K:L,2,FALSE)), "")</f>
        <v>23.75</v>
      </c>
      <c r="J2433" s="10" t="str">
        <f ca="1">_xlfn.IFNA((VLOOKUP(A2433,'Fats and Greases'!M:N,2,FALSE)), "")</f>
        <v/>
      </c>
      <c r="K2433" s="10">
        <f ca="1">_xlfn.IFNA((VLOOKUP($A2433,'Fats and Greases'!O:P,2,FALSE)), "")</f>
        <v>25.25</v>
      </c>
      <c r="L2433" s="10">
        <f ca="1">_xlfn.IFNA((VLOOKUP($A2433,'Fats and Greases'!Q:R,2,FALSE)), "")</f>
        <v>21</v>
      </c>
      <c r="M2433" s="10">
        <f ca="1">_xlfn.IFNA((VLOOKUP($A2433,'Fats and Greases'!S:T,2,FALSE)), "")</f>
        <v>23.38</v>
      </c>
    </row>
    <row r="2434" spans="1:13" x14ac:dyDescent="0.2">
      <c r="A2434" s="18">
        <v>40190</v>
      </c>
      <c r="B2434" s="19">
        <f t="shared" si="74"/>
        <v>1</v>
      </c>
      <c r="C2434" s="19">
        <f t="shared" si="75"/>
        <v>2010</v>
      </c>
      <c r="D2434" s="10">
        <f ca="1">_xlfn.IFNA((VLOOKUP(A2434,'Fats and Greases'!A:B,2,FALSE)), "")</f>
        <v>23.25</v>
      </c>
      <c r="E2434" s="10">
        <f ca="1">_xlfn.IFNA((VLOOKUP(A2434,'Fats and Greases'!C:D,2,FALSE)), "")</f>
        <v>24</v>
      </c>
      <c r="F2434" s="10">
        <f ca="1">_xlfn.IFNA((VLOOKUP(A2434,'Fats and Greases'!E:F,2,FALSE)), "")</f>
        <v>21</v>
      </c>
      <c r="G2434" s="10">
        <f ca="1">_xlfn.IFNA((VLOOKUP(A2434,'Fats and Greases'!G:H,2,FALSE)), "")</f>
        <v>23</v>
      </c>
      <c r="H2434" s="10">
        <f ca="1">_xlfn.IFNA((VLOOKUP(A2434,'Fats and Greases'!I:J,2,FALSE)), "")</f>
        <v>23</v>
      </c>
      <c r="I2434" s="10">
        <f ca="1">_xlfn.IFNA((VLOOKUP(A2434,'Fats and Greases'!K:L,2,FALSE)), "")</f>
        <v>24.5</v>
      </c>
      <c r="J2434" s="10" t="str">
        <f ca="1">_xlfn.IFNA((VLOOKUP(A2434,'Fats and Greases'!M:N,2,FALSE)), "")</f>
        <v/>
      </c>
      <c r="K2434" s="10">
        <f ca="1">_xlfn.IFNA((VLOOKUP($A2434,'Fats and Greases'!O:P,2,FALSE)), "")</f>
        <v>25.5</v>
      </c>
      <c r="L2434" s="10">
        <f ca="1">_xlfn.IFNA((VLOOKUP($A2434,'Fats and Greases'!Q:R,2,FALSE)), "")</f>
        <v>21</v>
      </c>
      <c r="M2434" s="10">
        <f ca="1">_xlfn.IFNA((VLOOKUP($A2434,'Fats and Greases'!S:T,2,FALSE)), "")</f>
        <v>24</v>
      </c>
    </row>
    <row r="2435" spans="1:13" x14ac:dyDescent="0.2">
      <c r="A2435" s="18">
        <v>40191</v>
      </c>
      <c r="B2435" s="19">
        <f t="shared" ref="B2435:B2498" si="76">MONTH(A2435)</f>
        <v>1</v>
      </c>
      <c r="C2435" s="19">
        <f t="shared" ref="C2435:C2498" si="77">YEAR(A2435)</f>
        <v>2010</v>
      </c>
      <c r="D2435" s="10">
        <f ca="1">_xlfn.IFNA((VLOOKUP(A2435,'Fats and Greases'!A:B,2,FALSE)), "")</f>
        <v>24</v>
      </c>
      <c r="E2435" s="10">
        <f ca="1">_xlfn.IFNA((VLOOKUP(A2435,'Fats and Greases'!C:D,2,FALSE)), "")</f>
        <v>24</v>
      </c>
      <c r="F2435" s="10">
        <f ca="1">_xlfn.IFNA((VLOOKUP(A2435,'Fats and Greases'!E:F,2,FALSE)), "")</f>
        <v>21</v>
      </c>
      <c r="G2435" s="10">
        <f ca="1">_xlfn.IFNA((VLOOKUP(A2435,'Fats and Greases'!G:H,2,FALSE)), "")</f>
        <v>23</v>
      </c>
      <c r="H2435" s="10">
        <f ca="1">_xlfn.IFNA((VLOOKUP(A2435,'Fats and Greases'!I:J,2,FALSE)), "")</f>
        <v>23</v>
      </c>
      <c r="I2435" s="10">
        <f ca="1">_xlfn.IFNA((VLOOKUP(A2435,'Fats and Greases'!K:L,2,FALSE)), "")</f>
        <v>24.5</v>
      </c>
      <c r="J2435" s="10" t="str">
        <f ca="1">_xlfn.IFNA((VLOOKUP(A2435,'Fats and Greases'!M:N,2,FALSE)), "")</f>
        <v/>
      </c>
      <c r="K2435" s="10">
        <f ca="1">_xlfn.IFNA((VLOOKUP($A2435,'Fats and Greases'!O:P,2,FALSE)), "")</f>
        <v>25.5</v>
      </c>
      <c r="L2435" s="10">
        <f ca="1">_xlfn.IFNA((VLOOKUP($A2435,'Fats and Greases'!Q:R,2,FALSE)), "")</f>
        <v>21</v>
      </c>
      <c r="M2435" s="10">
        <f ca="1">_xlfn.IFNA((VLOOKUP($A2435,'Fats and Greases'!S:T,2,FALSE)), "")</f>
        <v>24</v>
      </c>
    </row>
    <row r="2436" spans="1:13" x14ac:dyDescent="0.2">
      <c r="A2436" s="18">
        <v>40192</v>
      </c>
      <c r="B2436" s="19">
        <f t="shared" si="76"/>
        <v>1</v>
      </c>
      <c r="C2436" s="19">
        <f t="shared" si="77"/>
        <v>2010</v>
      </c>
      <c r="D2436" s="10">
        <f ca="1">_xlfn.IFNA((VLOOKUP(A2436,'Fats and Greases'!A:B,2,FALSE)), "")</f>
        <v>24</v>
      </c>
      <c r="E2436" s="10">
        <f ca="1">_xlfn.IFNA((VLOOKUP(A2436,'Fats and Greases'!C:D,2,FALSE)), "")</f>
        <v>24</v>
      </c>
      <c r="F2436" s="10">
        <f ca="1">_xlfn.IFNA((VLOOKUP(A2436,'Fats and Greases'!E:F,2,FALSE)), "")</f>
        <v>21</v>
      </c>
      <c r="G2436" s="10">
        <f ca="1">_xlfn.IFNA((VLOOKUP(A2436,'Fats and Greases'!G:H,2,FALSE)), "")</f>
        <v>23</v>
      </c>
      <c r="H2436" s="10">
        <f ca="1">_xlfn.IFNA((VLOOKUP(A2436,'Fats and Greases'!I:J,2,FALSE)), "")</f>
        <v>23</v>
      </c>
      <c r="I2436" s="10">
        <f ca="1">_xlfn.IFNA((VLOOKUP(A2436,'Fats and Greases'!K:L,2,FALSE)), "")</f>
        <v>24.5</v>
      </c>
      <c r="J2436" s="10" t="str">
        <f ca="1">_xlfn.IFNA((VLOOKUP(A2436,'Fats and Greases'!M:N,2,FALSE)), "")</f>
        <v/>
      </c>
      <c r="K2436" s="10">
        <f ca="1">_xlfn.IFNA((VLOOKUP($A2436,'Fats and Greases'!O:P,2,FALSE)), "")</f>
        <v>25.5</v>
      </c>
      <c r="L2436" s="10">
        <f ca="1">_xlfn.IFNA((VLOOKUP($A2436,'Fats and Greases'!Q:R,2,FALSE)), "")</f>
        <v>21</v>
      </c>
      <c r="M2436" s="10">
        <f ca="1">_xlfn.IFNA((VLOOKUP($A2436,'Fats and Greases'!S:T,2,FALSE)), "")</f>
        <v>24</v>
      </c>
    </row>
    <row r="2437" spans="1:13" x14ac:dyDescent="0.2">
      <c r="A2437" s="18">
        <v>40193</v>
      </c>
      <c r="B2437" s="19">
        <f t="shared" si="76"/>
        <v>1</v>
      </c>
      <c r="C2437" s="19">
        <f t="shared" si="77"/>
        <v>2010</v>
      </c>
      <c r="D2437" s="10">
        <f ca="1">_xlfn.IFNA((VLOOKUP(A2437,'Fats and Greases'!A:B,2,FALSE)), "")</f>
        <v>24</v>
      </c>
      <c r="E2437" s="10">
        <f ca="1">_xlfn.IFNA((VLOOKUP(A2437,'Fats and Greases'!C:D,2,FALSE)), "")</f>
        <v>24</v>
      </c>
      <c r="F2437" s="10">
        <f ca="1">_xlfn.IFNA((VLOOKUP(A2437,'Fats and Greases'!E:F,2,FALSE)), "")</f>
        <v>21</v>
      </c>
      <c r="G2437" s="10">
        <f ca="1">_xlfn.IFNA((VLOOKUP(A2437,'Fats and Greases'!G:H,2,FALSE)), "")</f>
        <v>23</v>
      </c>
      <c r="H2437" s="10">
        <f ca="1">_xlfn.IFNA((VLOOKUP(A2437,'Fats and Greases'!I:J,2,FALSE)), "")</f>
        <v>23</v>
      </c>
      <c r="I2437" s="10">
        <f ca="1">_xlfn.IFNA((VLOOKUP(A2437,'Fats and Greases'!K:L,2,FALSE)), "")</f>
        <v>24.5</v>
      </c>
      <c r="J2437" s="10" t="str">
        <f ca="1">_xlfn.IFNA((VLOOKUP(A2437,'Fats and Greases'!M:N,2,FALSE)), "")</f>
        <v/>
      </c>
      <c r="K2437" s="10">
        <f ca="1">_xlfn.IFNA((VLOOKUP($A2437,'Fats and Greases'!O:P,2,FALSE)), "")</f>
        <v>25.5</v>
      </c>
      <c r="L2437" s="10">
        <f ca="1">_xlfn.IFNA((VLOOKUP($A2437,'Fats and Greases'!Q:R,2,FALSE)), "")</f>
        <v>21</v>
      </c>
      <c r="M2437" s="10">
        <f ca="1">_xlfn.IFNA((VLOOKUP($A2437,'Fats and Greases'!S:T,2,FALSE)), "")</f>
        <v>24</v>
      </c>
    </row>
    <row r="2438" spans="1:13" x14ac:dyDescent="0.2">
      <c r="A2438" s="18">
        <v>40196</v>
      </c>
      <c r="B2438" s="19">
        <f t="shared" si="76"/>
        <v>1</v>
      </c>
      <c r="C2438" s="19">
        <f t="shared" si="77"/>
        <v>2010</v>
      </c>
      <c r="D2438" s="10" t="str">
        <f ca="1">_xlfn.IFNA((VLOOKUP(A2438,'Fats and Greases'!A:B,2,FALSE)), "")</f>
        <v/>
      </c>
      <c r="E2438" s="10" t="str">
        <f ca="1">_xlfn.IFNA((VLOOKUP(A2438,'Fats and Greases'!C:D,2,FALSE)), "")</f>
        <v/>
      </c>
      <c r="F2438" s="10" t="str">
        <f ca="1">_xlfn.IFNA((VLOOKUP(A2438,'Fats and Greases'!E:F,2,FALSE)), "")</f>
        <v/>
      </c>
      <c r="G2438" s="10" t="str">
        <f ca="1">_xlfn.IFNA((VLOOKUP(A2438,'Fats and Greases'!G:H,2,FALSE)), "")</f>
        <v/>
      </c>
      <c r="H2438" s="10" t="str">
        <f ca="1">_xlfn.IFNA((VLOOKUP(A2438,'Fats and Greases'!I:J,2,FALSE)), "")</f>
        <v/>
      </c>
      <c r="I2438" s="10" t="str">
        <f ca="1">_xlfn.IFNA((VLOOKUP(A2438,'Fats and Greases'!K:L,2,FALSE)), "")</f>
        <v/>
      </c>
      <c r="J2438" s="10" t="str">
        <f ca="1">_xlfn.IFNA((VLOOKUP(A2438,'Fats and Greases'!M:N,2,FALSE)), "")</f>
        <v/>
      </c>
      <c r="K2438" s="10" t="str">
        <f ca="1">_xlfn.IFNA((VLOOKUP($A2438,'Fats and Greases'!O:P,2,FALSE)), "")</f>
        <v/>
      </c>
      <c r="L2438" s="10" t="str">
        <f ca="1">_xlfn.IFNA((VLOOKUP($A2438,'Fats and Greases'!Q:R,2,FALSE)), "")</f>
        <v/>
      </c>
      <c r="M2438" s="10" t="str">
        <f ca="1">_xlfn.IFNA((VLOOKUP($A2438,'Fats and Greases'!S:T,2,FALSE)), "")</f>
        <v/>
      </c>
    </row>
    <row r="2439" spans="1:13" x14ac:dyDescent="0.2">
      <c r="A2439" s="18">
        <v>40197</v>
      </c>
      <c r="B2439" s="19">
        <f t="shared" si="76"/>
        <v>1</v>
      </c>
      <c r="C2439" s="19">
        <f t="shared" si="77"/>
        <v>2010</v>
      </c>
      <c r="D2439" s="10">
        <f ca="1">_xlfn.IFNA((VLOOKUP(A2439,'Fats and Greases'!A:B,2,FALSE)), "")</f>
        <v>24</v>
      </c>
      <c r="E2439" s="10">
        <f ca="1">_xlfn.IFNA((VLOOKUP(A2439,'Fats and Greases'!C:D,2,FALSE)), "")</f>
        <v>24.25</v>
      </c>
      <c r="F2439" s="10">
        <f ca="1">_xlfn.IFNA((VLOOKUP(A2439,'Fats and Greases'!E:F,2,FALSE)), "")</f>
        <v>21</v>
      </c>
      <c r="G2439" s="10">
        <f ca="1">_xlfn.IFNA((VLOOKUP(A2439,'Fats and Greases'!G:H,2,FALSE)), "")</f>
        <v>23</v>
      </c>
      <c r="H2439" s="10">
        <f ca="1">_xlfn.IFNA((VLOOKUP(A2439,'Fats and Greases'!I:J,2,FALSE)), "")</f>
        <v>23</v>
      </c>
      <c r="I2439" s="10">
        <f ca="1">_xlfn.IFNA((VLOOKUP(A2439,'Fats and Greases'!K:L,2,FALSE)), "")</f>
        <v>24.5</v>
      </c>
      <c r="J2439" s="10" t="str">
        <f ca="1">_xlfn.IFNA((VLOOKUP(A2439,'Fats and Greases'!M:N,2,FALSE)), "")</f>
        <v/>
      </c>
      <c r="K2439" s="10">
        <f ca="1">_xlfn.IFNA((VLOOKUP($A2439,'Fats and Greases'!O:P,2,FALSE)), "")</f>
        <v>25.5</v>
      </c>
      <c r="L2439" s="10">
        <f ca="1">_xlfn.IFNA((VLOOKUP($A2439,'Fats and Greases'!Q:R,2,FALSE)), "")</f>
        <v>21</v>
      </c>
      <c r="M2439" s="10">
        <f ca="1">_xlfn.IFNA((VLOOKUP($A2439,'Fats and Greases'!S:T,2,FALSE)), "")</f>
        <v>24</v>
      </c>
    </row>
    <row r="2440" spans="1:13" x14ac:dyDescent="0.2">
      <c r="A2440" s="18">
        <v>40198</v>
      </c>
      <c r="B2440" s="19">
        <f t="shared" si="76"/>
        <v>1</v>
      </c>
      <c r="C2440" s="19">
        <f t="shared" si="77"/>
        <v>2010</v>
      </c>
      <c r="D2440" s="10">
        <f ca="1">_xlfn.IFNA((VLOOKUP(A2440,'Fats and Greases'!A:B,2,FALSE)), "")</f>
        <v>24</v>
      </c>
      <c r="E2440" s="10">
        <f ca="1">_xlfn.IFNA((VLOOKUP(A2440,'Fats and Greases'!C:D,2,FALSE)), "")</f>
        <v>24.25</v>
      </c>
      <c r="F2440" s="10">
        <f ca="1">_xlfn.IFNA((VLOOKUP(A2440,'Fats and Greases'!E:F,2,FALSE)), "")</f>
        <v>21</v>
      </c>
      <c r="G2440" s="10">
        <f ca="1">_xlfn.IFNA((VLOOKUP(A2440,'Fats and Greases'!G:H,2,FALSE)), "")</f>
        <v>24</v>
      </c>
      <c r="H2440" s="10">
        <f ca="1">_xlfn.IFNA((VLOOKUP(A2440,'Fats and Greases'!I:J,2,FALSE)), "")</f>
        <v>23</v>
      </c>
      <c r="I2440" s="10">
        <f ca="1">_xlfn.IFNA((VLOOKUP(A2440,'Fats and Greases'!K:L,2,FALSE)), "")</f>
        <v>24.5</v>
      </c>
      <c r="J2440" s="10" t="str">
        <f ca="1">_xlfn.IFNA((VLOOKUP(A2440,'Fats and Greases'!M:N,2,FALSE)), "")</f>
        <v/>
      </c>
      <c r="K2440" s="10">
        <f ca="1">_xlfn.IFNA((VLOOKUP($A2440,'Fats and Greases'!O:P,2,FALSE)), "")</f>
        <v>25.5</v>
      </c>
      <c r="L2440" s="10">
        <f ca="1">_xlfn.IFNA((VLOOKUP($A2440,'Fats and Greases'!Q:R,2,FALSE)), "")</f>
        <v>21</v>
      </c>
      <c r="M2440" s="10">
        <f ca="1">_xlfn.IFNA((VLOOKUP($A2440,'Fats and Greases'!S:T,2,FALSE)), "")</f>
        <v>24</v>
      </c>
    </row>
    <row r="2441" spans="1:13" x14ac:dyDescent="0.2">
      <c r="A2441" s="18">
        <v>40199</v>
      </c>
      <c r="B2441" s="19">
        <f t="shared" si="76"/>
        <v>1</v>
      </c>
      <c r="C2441" s="19">
        <f t="shared" si="77"/>
        <v>2010</v>
      </c>
      <c r="D2441" s="10">
        <f ca="1">_xlfn.IFNA((VLOOKUP(A2441,'Fats and Greases'!A:B,2,FALSE)), "")</f>
        <v>24</v>
      </c>
      <c r="E2441" s="10">
        <f ca="1">_xlfn.IFNA((VLOOKUP(A2441,'Fats and Greases'!C:D,2,FALSE)), "")</f>
        <v>24.25</v>
      </c>
      <c r="F2441" s="10">
        <f ca="1">_xlfn.IFNA((VLOOKUP(A2441,'Fats and Greases'!E:F,2,FALSE)), "")</f>
        <v>21</v>
      </c>
      <c r="G2441" s="10">
        <f ca="1">_xlfn.IFNA((VLOOKUP(A2441,'Fats and Greases'!G:H,2,FALSE)), "")</f>
        <v>24</v>
      </c>
      <c r="H2441" s="10">
        <f ca="1">_xlfn.IFNA((VLOOKUP(A2441,'Fats and Greases'!I:J,2,FALSE)), "")</f>
        <v>23</v>
      </c>
      <c r="I2441" s="10">
        <f ca="1">_xlfn.IFNA((VLOOKUP(A2441,'Fats and Greases'!K:L,2,FALSE)), "")</f>
        <v>24.5</v>
      </c>
      <c r="J2441" s="10" t="str">
        <f ca="1">_xlfn.IFNA((VLOOKUP(A2441,'Fats and Greases'!M:N,2,FALSE)), "")</f>
        <v/>
      </c>
      <c r="K2441" s="10">
        <f ca="1">_xlfn.IFNA((VLOOKUP($A2441,'Fats and Greases'!O:P,2,FALSE)), "")</f>
        <v>25.5</v>
      </c>
      <c r="L2441" s="10">
        <f ca="1">_xlfn.IFNA((VLOOKUP($A2441,'Fats and Greases'!Q:R,2,FALSE)), "")</f>
        <v>21</v>
      </c>
      <c r="M2441" s="10">
        <f ca="1">_xlfn.IFNA((VLOOKUP($A2441,'Fats and Greases'!S:T,2,FALSE)), "")</f>
        <v>24</v>
      </c>
    </row>
    <row r="2442" spans="1:13" x14ac:dyDescent="0.2">
      <c r="A2442" s="18">
        <v>40200</v>
      </c>
      <c r="B2442" s="19">
        <f t="shared" si="76"/>
        <v>1</v>
      </c>
      <c r="C2442" s="19">
        <f t="shared" si="77"/>
        <v>2010</v>
      </c>
      <c r="D2442" s="10">
        <f ca="1">_xlfn.IFNA((VLOOKUP(A2442,'Fats and Greases'!A:B,2,FALSE)), "")</f>
        <v>24</v>
      </c>
      <c r="E2442" s="10">
        <f ca="1">_xlfn.IFNA((VLOOKUP(A2442,'Fats and Greases'!C:D,2,FALSE)), "")</f>
        <v>24.25</v>
      </c>
      <c r="F2442" s="10">
        <f ca="1">_xlfn.IFNA((VLOOKUP(A2442,'Fats and Greases'!E:F,2,FALSE)), "")</f>
        <v>21</v>
      </c>
      <c r="G2442" s="10">
        <f ca="1">_xlfn.IFNA((VLOOKUP(A2442,'Fats and Greases'!G:H,2,FALSE)), "")</f>
        <v>24</v>
      </c>
      <c r="H2442" s="10">
        <f ca="1">_xlfn.IFNA((VLOOKUP(A2442,'Fats and Greases'!I:J,2,FALSE)), "")</f>
        <v>23</v>
      </c>
      <c r="I2442" s="10">
        <f ca="1">_xlfn.IFNA((VLOOKUP(A2442,'Fats and Greases'!K:L,2,FALSE)), "")</f>
        <v>24.5</v>
      </c>
      <c r="J2442" s="10" t="str">
        <f ca="1">_xlfn.IFNA((VLOOKUP(A2442,'Fats and Greases'!M:N,2,FALSE)), "")</f>
        <v/>
      </c>
      <c r="K2442" s="10">
        <f ca="1">_xlfn.IFNA((VLOOKUP($A2442,'Fats and Greases'!O:P,2,FALSE)), "")</f>
        <v>25.5</v>
      </c>
      <c r="L2442" s="10">
        <f ca="1">_xlfn.IFNA((VLOOKUP($A2442,'Fats and Greases'!Q:R,2,FALSE)), "")</f>
        <v>21</v>
      </c>
      <c r="M2442" s="10">
        <f ca="1">_xlfn.IFNA((VLOOKUP($A2442,'Fats and Greases'!S:T,2,FALSE)), "")</f>
        <v>24</v>
      </c>
    </row>
    <row r="2443" spans="1:13" x14ac:dyDescent="0.2">
      <c r="A2443" s="18">
        <v>40203</v>
      </c>
      <c r="B2443" s="19">
        <f t="shared" si="76"/>
        <v>1</v>
      </c>
      <c r="C2443" s="19">
        <f t="shared" si="77"/>
        <v>2010</v>
      </c>
      <c r="D2443" s="10">
        <f ca="1">_xlfn.IFNA((VLOOKUP(A2443,'Fats and Greases'!A:B,2,FALSE)), "")</f>
        <v>24</v>
      </c>
      <c r="E2443" s="10">
        <f ca="1">_xlfn.IFNA((VLOOKUP(A2443,'Fats and Greases'!C:D,2,FALSE)), "")</f>
        <v>24.25</v>
      </c>
      <c r="F2443" s="10">
        <f ca="1">_xlfn.IFNA((VLOOKUP(A2443,'Fats and Greases'!E:F,2,FALSE)), "")</f>
        <v>21</v>
      </c>
      <c r="G2443" s="10">
        <f ca="1">_xlfn.IFNA((VLOOKUP(A2443,'Fats and Greases'!G:H,2,FALSE)), "")</f>
        <v>24</v>
      </c>
      <c r="H2443" s="10">
        <f ca="1">_xlfn.IFNA((VLOOKUP(A2443,'Fats and Greases'!I:J,2,FALSE)), "")</f>
        <v>23</v>
      </c>
      <c r="I2443" s="10">
        <f ca="1">_xlfn.IFNA((VLOOKUP(A2443,'Fats and Greases'!K:L,2,FALSE)), "")</f>
        <v>24.5</v>
      </c>
      <c r="J2443" s="10" t="str">
        <f ca="1">_xlfn.IFNA((VLOOKUP(A2443,'Fats and Greases'!M:N,2,FALSE)), "")</f>
        <v/>
      </c>
      <c r="K2443" s="10">
        <f ca="1">_xlfn.IFNA((VLOOKUP($A2443,'Fats and Greases'!O:P,2,FALSE)), "")</f>
        <v>25.5</v>
      </c>
      <c r="L2443" s="10">
        <f ca="1">_xlfn.IFNA((VLOOKUP($A2443,'Fats and Greases'!Q:R,2,FALSE)), "")</f>
        <v>21</v>
      </c>
      <c r="M2443" s="10">
        <f ca="1">_xlfn.IFNA((VLOOKUP($A2443,'Fats and Greases'!S:T,2,FALSE)), "")</f>
        <v>24</v>
      </c>
    </row>
    <row r="2444" spans="1:13" x14ac:dyDescent="0.2">
      <c r="A2444" s="18">
        <v>40204</v>
      </c>
      <c r="B2444" s="19">
        <f t="shared" si="76"/>
        <v>1</v>
      </c>
      <c r="C2444" s="19">
        <f t="shared" si="77"/>
        <v>2010</v>
      </c>
      <c r="D2444" s="10">
        <f ca="1">_xlfn.IFNA((VLOOKUP(A2444,'Fats and Greases'!A:B,2,FALSE)), "")</f>
        <v>24</v>
      </c>
      <c r="E2444" s="10">
        <f ca="1">_xlfn.IFNA((VLOOKUP(A2444,'Fats and Greases'!C:D,2,FALSE)), "")</f>
        <v>24</v>
      </c>
      <c r="F2444" s="10">
        <f ca="1">_xlfn.IFNA((VLOOKUP(A2444,'Fats and Greases'!E:F,2,FALSE)), "")</f>
        <v>21</v>
      </c>
      <c r="G2444" s="10">
        <f ca="1">_xlfn.IFNA((VLOOKUP(A2444,'Fats and Greases'!G:H,2,FALSE)), "")</f>
        <v>24</v>
      </c>
      <c r="H2444" s="10">
        <f ca="1">_xlfn.IFNA((VLOOKUP(A2444,'Fats and Greases'!I:J,2,FALSE)), "")</f>
        <v>23</v>
      </c>
      <c r="I2444" s="10">
        <f ca="1">_xlfn.IFNA((VLOOKUP(A2444,'Fats and Greases'!K:L,2,FALSE)), "")</f>
        <v>24.5</v>
      </c>
      <c r="J2444" s="10" t="str">
        <f ca="1">_xlfn.IFNA((VLOOKUP(A2444,'Fats and Greases'!M:N,2,FALSE)), "")</f>
        <v/>
      </c>
      <c r="K2444" s="10">
        <f ca="1">_xlfn.IFNA((VLOOKUP($A2444,'Fats and Greases'!O:P,2,FALSE)), "")</f>
        <v>25.5</v>
      </c>
      <c r="L2444" s="10">
        <f ca="1">_xlfn.IFNA((VLOOKUP($A2444,'Fats and Greases'!Q:R,2,FALSE)), "")</f>
        <v>21</v>
      </c>
      <c r="M2444" s="10">
        <f ca="1">_xlfn.IFNA((VLOOKUP($A2444,'Fats and Greases'!S:T,2,FALSE)), "")</f>
        <v>24</v>
      </c>
    </row>
    <row r="2445" spans="1:13" x14ac:dyDescent="0.2">
      <c r="A2445" s="18">
        <v>40205</v>
      </c>
      <c r="B2445" s="19">
        <f t="shared" si="76"/>
        <v>1</v>
      </c>
      <c r="C2445" s="19">
        <f t="shared" si="77"/>
        <v>2010</v>
      </c>
      <c r="D2445" s="10">
        <f ca="1">_xlfn.IFNA((VLOOKUP(A2445,'Fats and Greases'!A:B,2,FALSE)), "")</f>
        <v>24</v>
      </c>
      <c r="E2445" s="10">
        <f ca="1">_xlfn.IFNA((VLOOKUP(A2445,'Fats and Greases'!C:D,2,FALSE)), "")</f>
        <v>24</v>
      </c>
      <c r="F2445" s="10">
        <f ca="1">_xlfn.IFNA((VLOOKUP(A2445,'Fats and Greases'!E:F,2,FALSE)), "")</f>
        <v>21.5</v>
      </c>
      <c r="G2445" s="10">
        <f ca="1">_xlfn.IFNA((VLOOKUP(A2445,'Fats and Greases'!G:H,2,FALSE)), "")</f>
        <v>24</v>
      </c>
      <c r="H2445" s="10">
        <f ca="1">_xlfn.IFNA((VLOOKUP(A2445,'Fats and Greases'!I:J,2,FALSE)), "")</f>
        <v>23.5</v>
      </c>
      <c r="I2445" s="10">
        <f ca="1">_xlfn.IFNA((VLOOKUP(A2445,'Fats and Greases'!K:L,2,FALSE)), "")</f>
        <v>24.5</v>
      </c>
      <c r="J2445" s="10" t="str">
        <f ca="1">_xlfn.IFNA((VLOOKUP(A2445,'Fats and Greases'!M:N,2,FALSE)), "")</f>
        <v/>
      </c>
      <c r="K2445" s="10">
        <f ca="1">_xlfn.IFNA((VLOOKUP($A2445,'Fats and Greases'!O:P,2,FALSE)), "")</f>
        <v>25.5</v>
      </c>
      <c r="L2445" s="10">
        <f ca="1">_xlfn.IFNA((VLOOKUP($A2445,'Fats and Greases'!Q:R,2,FALSE)), "")</f>
        <v>21.5</v>
      </c>
      <c r="M2445" s="10">
        <f ca="1">_xlfn.IFNA((VLOOKUP($A2445,'Fats and Greases'!S:T,2,FALSE)), "")</f>
        <v>24</v>
      </c>
    </row>
    <row r="2446" spans="1:13" x14ac:dyDescent="0.2">
      <c r="A2446" s="18">
        <v>40206</v>
      </c>
      <c r="B2446" s="19">
        <f t="shared" si="76"/>
        <v>1</v>
      </c>
      <c r="C2446" s="19">
        <f t="shared" si="77"/>
        <v>2010</v>
      </c>
      <c r="D2446" s="10">
        <f ca="1">_xlfn.IFNA((VLOOKUP(A2446,'Fats and Greases'!A:B,2,FALSE)), "")</f>
        <v>23.25</v>
      </c>
      <c r="E2446" s="10">
        <f ca="1">_xlfn.IFNA((VLOOKUP(A2446,'Fats and Greases'!C:D,2,FALSE)), "")</f>
        <v>23.75</v>
      </c>
      <c r="F2446" s="10">
        <f ca="1">_xlfn.IFNA((VLOOKUP(A2446,'Fats and Greases'!E:F,2,FALSE)), "")</f>
        <v>21.5</v>
      </c>
      <c r="G2446" s="10">
        <f ca="1">_xlfn.IFNA((VLOOKUP(A2446,'Fats and Greases'!G:H,2,FALSE)), "")</f>
        <v>24</v>
      </c>
      <c r="H2446" s="10">
        <f ca="1">_xlfn.IFNA((VLOOKUP(A2446,'Fats and Greases'!I:J,2,FALSE)), "")</f>
        <v>23.5</v>
      </c>
      <c r="I2446" s="10">
        <f ca="1">_xlfn.IFNA((VLOOKUP(A2446,'Fats and Greases'!K:L,2,FALSE)), "")</f>
        <v>24.5</v>
      </c>
      <c r="J2446" s="10" t="str">
        <f ca="1">_xlfn.IFNA((VLOOKUP(A2446,'Fats and Greases'!M:N,2,FALSE)), "")</f>
        <v/>
      </c>
      <c r="K2446" s="10">
        <f ca="1">_xlfn.IFNA((VLOOKUP($A2446,'Fats and Greases'!O:P,2,FALSE)), "")</f>
        <v>25.5</v>
      </c>
      <c r="L2446" s="10">
        <f ca="1">_xlfn.IFNA((VLOOKUP($A2446,'Fats and Greases'!Q:R,2,FALSE)), "")</f>
        <v>21.5</v>
      </c>
      <c r="M2446" s="10">
        <f ca="1">_xlfn.IFNA((VLOOKUP($A2446,'Fats and Greases'!S:T,2,FALSE)), "")</f>
        <v>24</v>
      </c>
    </row>
    <row r="2447" spans="1:13" x14ac:dyDescent="0.2">
      <c r="A2447" s="18">
        <v>40207</v>
      </c>
      <c r="B2447" s="19">
        <f t="shared" si="76"/>
        <v>1</v>
      </c>
      <c r="C2447" s="19">
        <f t="shared" si="77"/>
        <v>2010</v>
      </c>
      <c r="D2447" s="10">
        <f ca="1">_xlfn.IFNA((VLOOKUP(A2447,'Fats and Greases'!A:B,2,FALSE)), "")</f>
        <v>23.25</v>
      </c>
      <c r="E2447" s="10">
        <f ca="1">_xlfn.IFNA((VLOOKUP(A2447,'Fats and Greases'!C:D,2,FALSE)), "")</f>
        <v>23.75</v>
      </c>
      <c r="F2447" s="10">
        <f ca="1">_xlfn.IFNA((VLOOKUP(A2447,'Fats and Greases'!E:F,2,FALSE)), "")</f>
        <v>21.5</v>
      </c>
      <c r="G2447" s="10">
        <f ca="1">_xlfn.IFNA((VLOOKUP(A2447,'Fats and Greases'!G:H,2,FALSE)), "")</f>
        <v>24</v>
      </c>
      <c r="H2447" s="10">
        <f ca="1">_xlfn.IFNA((VLOOKUP(A2447,'Fats and Greases'!I:J,2,FALSE)), "")</f>
        <v>23.5</v>
      </c>
      <c r="I2447" s="10">
        <f ca="1">_xlfn.IFNA((VLOOKUP(A2447,'Fats and Greases'!K:L,2,FALSE)), "")</f>
        <v>24.5</v>
      </c>
      <c r="J2447" s="10" t="str">
        <f ca="1">_xlfn.IFNA((VLOOKUP(A2447,'Fats and Greases'!M:N,2,FALSE)), "")</f>
        <v/>
      </c>
      <c r="K2447" s="10">
        <f ca="1">_xlfn.IFNA((VLOOKUP($A2447,'Fats and Greases'!O:P,2,FALSE)), "")</f>
        <v>25.5</v>
      </c>
      <c r="L2447" s="10">
        <f ca="1">_xlfn.IFNA((VLOOKUP($A2447,'Fats and Greases'!Q:R,2,FALSE)), "")</f>
        <v>21.5</v>
      </c>
      <c r="M2447" s="10">
        <f ca="1">_xlfn.IFNA((VLOOKUP($A2447,'Fats and Greases'!S:T,2,FALSE)), "")</f>
        <v>24</v>
      </c>
    </row>
    <row r="2448" spans="1:13" x14ac:dyDescent="0.2">
      <c r="A2448" s="18">
        <v>40210</v>
      </c>
      <c r="B2448" s="19">
        <f t="shared" si="76"/>
        <v>2</v>
      </c>
      <c r="C2448" s="19">
        <f t="shared" si="77"/>
        <v>2010</v>
      </c>
      <c r="D2448" s="10">
        <f ca="1">_xlfn.IFNA((VLOOKUP(A2448,'Fats and Greases'!A:B,2,FALSE)), "")</f>
        <v>23.25</v>
      </c>
      <c r="E2448" s="10">
        <f ca="1">_xlfn.IFNA((VLOOKUP(A2448,'Fats and Greases'!C:D,2,FALSE)), "")</f>
        <v>23.75</v>
      </c>
      <c r="F2448" s="10">
        <f ca="1">_xlfn.IFNA((VLOOKUP(A2448,'Fats and Greases'!E:F,2,FALSE)), "")</f>
        <v>21.5</v>
      </c>
      <c r="G2448" s="10">
        <f ca="1">_xlfn.IFNA((VLOOKUP(A2448,'Fats and Greases'!G:H,2,FALSE)), "")</f>
        <v>24</v>
      </c>
      <c r="H2448" s="10">
        <f ca="1">_xlfn.IFNA((VLOOKUP(A2448,'Fats and Greases'!I:J,2,FALSE)), "")</f>
        <v>23.5</v>
      </c>
      <c r="I2448" s="10">
        <f ca="1">_xlfn.IFNA((VLOOKUP(A2448,'Fats and Greases'!K:L,2,FALSE)), "")</f>
        <v>24.5</v>
      </c>
      <c r="J2448" s="10" t="str">
        <f ca="1">_xlfn.IFNA((VLOOKUP(A2448,'Fats and Greases'!M:N,2,FALSE)), "")</f>
        <v/>
      </c>
      <c r="K2448" s="10">
        <f ca="1">_xlfn.IFNA((VLOOKUP($A2448,'Fats and Greases'!O:P,2,FALSE)), "")</f>
        <v>25.5</v>
      </c>
      <c r="L2448" s="10">
        <f ca="1">_xlfn.IFNA((VLOOKUP($A2448,'Fats and Greases'!Q:R,2,FALSE)), "")</f>
        <v>21.5</v>
      </c>
      <c r="M2448" s="10">
        <f ca="1">_xlfn.IFNA((VLOOKUP($A2448,'Fats and Greases'!S:T,2,FALSE)), "")</f>
        <v>24</v>
      </c>
    </row>
    <row r="2449" spans="1:13" x14ac:dyDescent="0.2">
      <c r="A2449" s="18">
        <v>40211</v>
      </c>
      <c r="B2449" s="19">
        <f t="shared" si="76"/>
        <v>2</v>
      </c>
      <c r="C2449" s="19">
        <f t="shared" si="77"/>
        <v>2010</v>
      </c>
      <c r="D2449" s="10">
        <f ca="1">_xlfn.IFNA((VLOOKUP(A2449,'Fats and Greases'!A:B,2,FALSE)), "")</f>
        <v>23.25</v>
      </c>
      <c r="E2449" s="10">
        <f ca="1">_xlfn.IFNA((VLOOKUP(A2449,'Fats and Greases'!C:D,2,FALSE)), "")</f>
        <v>23.75</v>
      </c>
      <c r="F2449" s="10">
        <f ca="1">_xlfn.IFNA((VLOOKUP(A2449,'Fats and Greases'!E:F,2,FALSE)), "")</f>
        <v>21.5</v>
      </c>
      <c r="G2449" s="10">
        <f ca="1">_xlfn.IFNA((VLOOKUP(A2449,'Fats and Greases'!G:H,2,FALSE)), "")</f>
        <v>24</v>
      </c>
      <c r="H2449" s="10">
        <f ca="1">_xlfn.IFNA((VLOOKUP(A2449,'Fats and Greases'!I:J,2,FALSE)), "")</f>
        <v>23.5</v>
      </c>
      <c r="I2449" s="10">
        <f ca="1">_xlfn.IFNA((VLOOKUP(A2449,'Fats and Greases'!K:L,2,FALSE)), "")</f>
        <v>24.5</v>
      </c>
      <c r="J2449" s="10" t="str">
        <f ca="1">_xlfn.IFNA((VLOOKUP(A2449,'Fats and Greases'!M:N,2,FALSE)), "")</f>
        <v/>
      </c>
      <c r="K2449" s="10">
        <f ca="1">_xlfn.IFNA((VLOOKUP($A2449,'Fats and Greases'!O:P,2,FALSE)), "")</f>
        <v>25.5</v>
      </c>
      <c r="L2449" s="10">
        <f ca="1">_xlfn.IFNA((VLOOKUP($A2449,'Fats and Greases'!Q:R,2,FALSE)), "")</f>
        <v>21.5</v>
      </c>
      <c r="M2449" s="10">
        <f ca="1">_xlfn.IFNA((VLOOKUP($A2449,'Fats and Greases'!S:T,2,FALSE)), "")</f>
        <v>24</v>
      </c>
    </row>
    <row r="2450" spans="1:13" x14ac:dyDescent="0.2">
      <c r="A2450" s="18">
        <v>40212</v>
      </c>
      <c r="B2450" s="19">
        <f t="shared" si="76"/>
        <v>2</v>
      </c>
      <c r="C2450" s="19">
        <f t="shared" si="77"/>
        <v>2010</v>
      </c>
      <c r="D2450" s="10">
        <f ca="1">_xlfn.IFNA((VLOOKUP(A2450,'Fats and Greases'!A:B,2,FALSE)), "")</f>
        <v>22.25</v>
      </c>
      <c r="E2450" s="10">
        <f ca="1">_xlfn.IFNA((VLOOKUP(A2450,'Fats and Greases'!C:D,2,FALSE)), "")</f>
        <v>23.25</v>
      </c>
      <c r="F2450" s="10">
        <f ca="1">_xlfn.IFNA((VLOOKUP(A2450,'Fats and Greases'!E:F,2,FALSE)), "")</f>
        <v>21.5</v>
      </c>
      <c r="G2450" s="10">
        <f ca="1">_xlfn.IFNA((VLOOKUP(A2450,'Fats and Greases'!G:H,2,FALSE)), "")</f>
        <v>23.5</v>
      </c>
      <c r="H2450" s="10">
        <f ca="1">_xlfn.IFNA((VLOOKUP(A2450,'Fats and Greases'!I:J,2,FALSE)), "")</f>
        <v>23.5</v>
      </c>
      <c r="I2450" s="10">
        <f ca="1">_xlfn.IFNA((VLOOKUP(A2450,'Fats and Greases'!K:L,2,FALSE)), "")</f>
        <v>24.5</v>
      </c>
      <c r="J2450" s="10" t="str">
        <f ca="1">_xlfn.IFNA((VLOOKUP(A2450,'Fats and Greases'!M:N,2,FALSE)), "")</f>
        <v/>
      </c>
      <c r="K2450" s="10">
        <f ca="1">_xlfn.IFNA((VLOOKUP($A2450,'Fats and Greases'!O:P,2,FALSE)), "")</f>
        <v>26</v>
      </c>
      <c r="L2450" s="10">
        <f ca="1">_xlfn.IFNA((VLOOKUP($A2450,'Fats and Greases'!Q:R,2,FALSE)), "")</f>
        <v>21.5</v>
      </c>
      <c r="M2450" s="10">
        <f ca="1">_xlfn.IFNA((VLOOKUP($A2450,'Fats and Greases'!S:T,2,FALSE)), "")</f>
        <v>24</v>
      </c>
    </row>
    <row r="2451" spans="1:13" x14ac:dyDescent="0.2">
      <c r="A2451" s="18">
        <v>40213</v>
      </c>
      <c r="B2451" s="19">
        <f t="shared" si="76"/>
        <v>2</v>
      </c>
      <c r="C2451" s="19">
        <f t="shared" si="77"/>
        <v>2010</v>
      </c>
      <c r="D2451" s="10">
        <f ca="1">_xlfn.IFNA((VLOOKUP(A2451,'Fats and Greases'!A:B,2,FALSE)), "")</f>
        <v>21.75</v>
      </c>
      <c r="E2451" s="10">
        <f ca="1">_xlfn.IFNA((VLOOKUP(A2451,'Fats and Greases'!C:D,2,FALSE)), "")</f>
        <v>22.25</v>
      </c>
      <c r="F2451" s="10">
        <f ca="1">_xlfn.IFNA((VLOOKUP(A2451,'Fats and Greases'!E:F,2,FALSE)), "")</f>
        <v>21.5</v>
      </c>
      <c r="G2451" s="10">
        <f ca="1">_xlfn.IFNA((VLOOKUP(A2451,'Fats and Greases'!G:H,2,FALSE)), "")</f>
        <v>23.5</v>
      </c>
      <c r="H2451" s="10">
        <f ca="1">_xlfn.IFNA((VLOOKUP(A2451,'Fats and Greases'!I:J,2,FALSE)), "")</f>
        <v>23.5</v>
      </c>
      <c r="I2451" s="10">
        <f ca="1">_xlfn.IFNA((VLOOKUP(A2451,'Fats and Greases'!K:L,2,FALSE)), "")</f>
        <v>24.5</v>
      </c>
      <c r="J2451" s="10" t="str">
        <f ca="1">_xlfn.IFNA((VLOOKUP(A2451,'Fats and Greases'!M:N,2,FALSE)), "")</f>
        <v/>
      </c>
      <c r="K2451" s="10">
        <f ca="1">_xlfn.IFNA((VLOOKUP($A2451,'Fats and Greases'!O:P,2,FALSE)), "")</f>
        <v>26</v>
      </c>
      <c r="L2451" s="10">
        <f ca="1">_xlfn.IFNA((VLOOKUP($A2451,'Fats and Greases'!Q:R,2,FALSE)), "")</f>
        <v>21.5</v>
      </c>
      <c r="M2451" s="10">
        <f ca="1">_xlfn.IFNA((VLOOKUP($A2451,'Fats and Greases'!S:T,2,FALSE)), "")</f>
        <v>24</v>
      </c>
    </row>
    <row r="2452" spans="1:13" x14ac:dyDescent="0.2">
      <c r="A2452" s="18">
        <v>40214</v>
      </c>
      <c r="B2452" s="19">
        <f t="shared" si="76"/>
        <v>2</v>
      </c>
      <c r="C2452" s="19">
        <f t="shared" si="77"/>
        <v>2010</v>
      </c>
      <c r="D2452" s="10">
        <f ca="1">_xlfn.IFNA((VLOOKUP(A2452,'Fats and Greases'!A:B,2,FALSE)), "")</f>
        <v>21.75</v>
      </c>
      <c r="E2452" s="10">
        <f ca="1">_xlfn.IFNA((VLOOKUP(A2452,'Fats and Greases'!C:D,2,FALSE)), "")</f>
        <v>22.25</v>
      </c>
      <c r="F2452" s="10">
        <f ca="1">_xlfn.IFNA((VLOOKUP(A2452,'Fats and Greases'!E:F,2,FALSE)), "")</f>
        <v>21.5</v>
      </c>
      <c r="G2452" s="10">
        <f ca="1">_xlfn.IFNA((VLOOKUP(A2452,'Fats and Greases'!G:H,2,FALSE)), "")</f>
        <v>23.5</v>
      </c>
      <c r="H2452" s="10">
        <f ca="1">_xlfn.IFNA((VLOOKUP(A2452,'Fats and Greases'!I:J,2,FALSE)), "")</f>
        <v>23.5</v>
      </c>
      <c r="I2452" s="10">
        <f ca="1">_xlfn.IFNA((VLOOKUP(A2452,'Fats and Greases'!K:L,2,FALSE)), "")</f>
        <v>24.5</v>
      </c>
      <c r="J2452" s="10" t="str">
        <f ca="1">_xlfn.IFNA((VLOOKUP(A2452,'Fats and Greases'!M:N,2,FALSE)), "")</f>
        <v/>
      </c>
      <c r="K2452" s="10">
        <f ca="1">_xlfn.IFNA((VLOOKUP($A2452,'Fats and Greases'!O:P,2,FALSE)), "")</f>
        <v>26</v>
      </c>
      <c r="L2452" s="10">
        <f ca="1">_xlfn.IFNA((VLOOKUP($A2452,'Fats and Greases'!Q:R,2,FALSE)), "")</f>
        <v>21.5</v>
      </c>
      <c r="M2452" s="10">
        <f ca="1">_xlfn.IFNA((VLOOKUP($A2452,'Fats and Greases'!S:T,2,FALSE)), "")</f>
        <v>24</v>
      </c>
    </row>
    <row r="2453" spans="1:13" x14ac:dyDescent="0.2">
      <c r="A2453" s="18">
        <v>40217</v>
      </c>
      <c r="B2453" s="19">
        <f t="shared" si="76"/>
        <v>2</v>
      </c>
      <c r="C2453" s="19">
        <f t="shared" si="77"/>
        <v>2010</v>
      </c>
      <c r="D2453" s="10">
        <f ca="1">_xlfn.IFNA((VLOOKUP(A2453,'Fats and Greases'!A:B,2,FALSE)), "")</f>
        <v>21.75</v>
      </c>
      <c r="E2453" s="10">
        <f ca="1">_xlfn.IFNA((VLOOKUP(A2453,'Fats and Greases'!C:D,2,FALSE)), "")</f>
        <v>22.25</v>
      </c>
      <c r="F2453" s="10">
        <f ca="1">_xlfn.IFNA((VLOOKUP(A2453,'Fats and Greases'!E:F,2,FALSE)), "")</f>
        <v>21.5</v>
      </c>
      <c r="G2453" s="10">
        <f ca="1">_xlfn.IFNA((VLOOKUP(A2453,'Fats and Greases'!G:H,2,FALSE)), "")</f>
        <v>23.5</v>
      </c>
      <c r="H2453" s="10">
        <f ca="1">_xlfn.IFNA((VLOOKUP(A2453,'Fats and Greases'!I:J,2,FALSE)), "")</f>
        <v>23.5</v>
      </c>
      <c r="I2453" s="10">
        <f ca="1">_xlfn.IFNA((VLOOKUP(A2453,'Fats and Greases'!K:L,2,FALSE)), "")</f>
        <v>24.5</v>
      </c>
      <c r="J2453" s="10" t="str">
        <f ca="1">_xlfn.IFNA((VLOOKUP(A2453,'Fats and Greases'!M:N,2,FALSE)), "")</f>
        <v/>
      </c>
      <c r="K2453" s="10">
        <f ca="1">_xlfn.IFNA((VLOOKUP($A2453,'Fats and Greases'!O:P,2,FALSE)), "")</f>
        <v>26</v>
      </c>
      <c r="L2453" s="10">
        <f ca="1">_xlfn.IFNA((VLOOKUP($A2453,'Fats and Greases'!Q:R,2,FALSE)), "")</f>
        <v>21.5</v>
      </c>
      <c r="M2453" s="10">
        <f ca="1">_xlfn.IFNA((VLOOKUP($A2453,'Fats and Greases'!S:T,2,FALSE)), "")</f>
        <v>24</v>
      </c>
    </row>
    <row r="2454" spans="1:13" x14ac:dyDescent="0.2">
      <c r="A2454" s="18">
        <v>40218</v>
      </c>
      <c r="B2454" s="19">
        <f t="shared" si="76"/>
        <v>2</v>
      </c>
      <c r="C2454" s="19">
        <f t="shared" si="77"/>
        <v>2010</v>
      </c>
      <c r="D2454" s="10">
        <f ca="1">_xlfn.IFNA((VLOOKUP(A2454,'Fats and Greases'!A:B,2,FALSE)), "")</f>
        <v>21.75</v>
      </c>
      <c r="E2454" s="10">
        <f ca="1">_xlfn.IFNA((VLOOKUP(A2454,'Fats and Greases'!C:D,2,FALSE)), "")</f>
        <v>22.75</v>
      </c>
      <c r="F2454" s="10">
        <f ca="1">_xlfn.IFNA((VLOOKUP(A2454,'Fats and Greases'!E:F,2,FALSE)), "")</f>
        <v>21.5</v>
      </c>
      <c r="G2454" s="10">
        <f ca="1">_xlfn.IFNA((VLOOKUP(A2454,'Fats and Greases'!G:H,2,FALSE)), "")</f>
        <v>23.5</v>
      </c>
      <c r="H2454" s="10">
        <f ca="1">_xlfn.IFNA((VLOOKUP(A2454,'Fats and Greases'!I:J,2,FALSE)), "")</f>
        <v>23.5</v>
      </c>
      <c r="I2454" s="10">
        <f ca="1">_xlfn.IFNA((VLOOKUP(A2454,'Fats and Greases'!K:L,2,FALSE)), "")</f>
        <v>24</v>
      </c>
      <c r="J2454" s="10" t="str">
        <f ca="1">_xlfn.IFNA((VLOOKUP(A2454,'Fats and Greases'!M:N,2,FALSE)), "")</f>
        <v/>
      </c>
      <c r="K2454" s="10">
        <f ca="1">_xlfn.IFNA((VLOOKUP($A2454,'Fats and Greases'!O:P,2,FALSE)), "")</f>
        <v>26</v>
      </c>
      <c r="L2454" s="10">
        <f ca="1">_xlfn.IFNA((VLOOKUP($A2454,'Fats and Greases'!Q:R,2,FALSE)), "")</f>
        <v>21.5</v>
      </c>
      <c r="M2454" s="10">
        <f ca="1">_xlfn.IFNA((VLOOKUP($A2454,'Fats and Greases'!S:T,2,FALSE)), "")</f>
        <v>24</v>
      </c>
    </row>
    <row r="2455" spans="1:13" x14ac:dyDescent="0.2">
      <c r="A2455" s="18">
        <v>40219</v>
      </c>
      <c r="B2455" s="19">
        <f t="shared" si="76"/>
        <v>2</v>
      </c>
      <c r="C2455" s="19">
        <f t="shared" si="77"/>
        <v>2010</v>
      </c>
      <c r="D2455" s="10">
        <f ca="1">_xlfn.IFNA((VLOOKUP(A2455,'Fats and Greases'!A:B,2,FALSE)), "")</f>
        <v>22</v>
      </c>
      <c r="E2455" s="10">
        <f ca="1">_xlfn.IFNA((VLOOKUP(A2455,'Fats and Greases'!C:D,2,FALSE)), "")</f>
        <v>23.63</v>
      </c>
      <c r="F2455" s="10">
        <f ca="1">_xlfn.IFNA((VLOOKUP(A2455,'Fats and Greases'!E:F,2,FALSE)), "")</f>
        <v>21.5</v>
      </c>
      <c r="G2455" s="10">
        <f ca="1">_xlfn.IFNA((VLOOKUP(A2455,'Fats and Greases'!G:H,2,FALSE)), "")</f>
        <v>23.5</v>
      </c>
      <c r="H2455" s="10">
        <f ca="1">_xlfn.IFNA((VLOOKUP(A2455,'Fats and Greases'!I:J,2,FALSE)), "")</f>
        <v>23.5</v>
      </c>
      <c r="I2455" s="10">
        <f ca="1">_xlfn.IFNA((VLOOKUP(A2455,'Fats and Greases'!K:L,2,FALSE)), "")</f>
        <v>24</v>
      </c>
      <c r="J2455" s="10" t="str">
        <f ca="1">_xlfn.IFNA((VLOOKUP(A2455,'Fats and Greases'!M:N,2,FALSE)), "")</f>
        <v/>
      </c>
      <c r="K2455" s="10">
        <f ca="1">_xlfn.IFNA((VLOOKUP($A2455,'Fats and Greases'!O:P,2,FALSE)), "")</f>
        <v>26</v>
      </c>
      <c r="L2455" s="10">
        <f ca="1">_xlfn.IFNA((VLOOKUP($A2455,'Fats and Greases'!Q:R,2,FALSE)), "")</f>
        <v>21.5</v>
      </c>
      <c r="M2455" s="10">
        <f ca="1">_xlfn.IFNA((VLOOKUP($A2455,'Fats and Greases'!S:T,2,FALSE)), "")</f>
        <v>25.5</v>
      </c>
    </row>
    <row r="2456" spans="1:13" x14ac:dyDescent="0.2">
      <c r="A2456" s="18">
        <v>40220</v>
      </c>
      <c r="B2456" s="19">
        <f t="shared" si="76"/>
        <v>2</v>
      </c>
      <c r="C2456" s="19">
        <f t="shared" si="77"/>
        <v>2010</v>
      </c>
      <c r="D2456" s="10">
        <f ca="1">_xlfn.IFNA((VLOOKUP(A2456,'Fats and Greases'!A:B,2,FALSE)), "")</f>
        <v>22</v>
      </c>
      <c r="E2456" s="10">
        <f ca="1">_xlfn.IFNA((VLOOKUP(A2456,'Fats and Greases'!C:D,2,FALSE)), "")</f>
        <v>24</v>
      </c>
      <c r="F2456" s="10">
        <f ca="1">_xlfn.IFNA((VLOOKUP(A2456,'Fats and Greases'!E:F,2,FALSE)), "")</f>
        <v>21.5</v>
      </c>
      <c r="G2456" s="10">
        <f ca="1">_xlfn.IFNA((VLOOKUP(A2456,'Fats and Greases'!G:H,2,FALSE)), "")</f>
        <v>23.5</v>
      </c>
      <c r="H2456" s="10">
        <f ca="1">_xlfn.IFNA((VLOOKUP(A2456,'Fats and Greases'!I:J,2,FALSE)), "")</f>
        <v>23.5</v>
      </c>
      <c r="I2456" s="10">
        <f ca="1">_xlfn.IFNA((VLOOKUP(A2456,'Fats and Greases'!K:L,2,FALSE)), "")</f>
        <v>24</v>
      </c>
      <c r="J2456" s="10" t="str">
        <f ca="1">_xlfn.IFNA((VLOOKUP(A2456,'Fats and Greases'!M:N,2,FALSE)), "")</f>
        <v/>
      </c>
      <c r="K2456" s="10">
        <f ca="1">_xlfn.IFNA((VLOOKUP($A2456,'Fats and Greases'!O:P,2,FALSE)), "")</f>
        <v>26</v>
      </c>
      <c r="L2456" s="10">
        <f ca="1">_xlfn.IFNA((VLOOKUP($A2456,'Fats and Greases'!Q:R,2,FALSE)), "")</f>
        <v>21.5</v>
      </c>
      <c r="M2456" s="10">
        <f ca="1">_xlfn.IFNA((VLOOKUP($A2456,'Fats and Greases'!S:T,2,FALSE)), "")</f>
        <v>25.5</v>
      </c>
    </row>
    <row r="2457" spans="1:13" x14ac:dyDescent="0.2">
      <c r="A2457" s="18">
        <v>40221</v>
      </c>
      <c r="B2457" s="19">
        <f t="shared" si="76"/>
        <v>2</v>
      </c>
      <c r="C2457" s="19">
        <f t="shared" si="77"/>
        <v>2010</v>
      </c>
      <c r="D2457" s="10">
        <f ca="1">_xlfn.IFNA((VLOOKUP(A2457,'Fats and Greases'!A:B,2,FALSE)), "")</f>
        <v>22</v>
      </c>
      <c r="E2457" s="10">
        <f ca="1">_xlfn.IFNA((VLOOKUP(A2457,'Fats and Greases'!C:D,2,FALSE)), "")</f>
        <v>24</v>
      </c>
      <c r="F2457" s="10">
        <f ca="1">_xlfn.IFNA((VLOOKUP(A2457,'Fats and Greases'!E:F,2,FALSE)), "")</f>
        <v>21.5</v>
      </c>
      <c r="G2457" s="10">
        <f ca="1">_xlfn.IFNA((VLOOKUP(A2457,'Fats and Greases'!G:H,2,FALSE)), "")</f>
        <v>23.5</v>
      </c>
      <c r="H2457" s="10">
        <f ca="1">_xlfn.IFNA((VLOOKUP(A2457,'Fats and Greases'!I:J,2,FALSE)), "")</f>
        <v>23.5</v>
      </c>
      <c r="I2457" s="10">
        <f ca="1">_xlfn.IFNA((VLOOKUP(A2457,'Fats and Greases'!K:L,2,FALSE)), "")</f>
        <v>24</v>
      </c>
      <c r="J2457" s="10" t="str">
        <f ca="1">_xlfn.IFNA((VLOOKUP(A2457,'Fats and Greases'!M:N,2,FALSE)), "")</f>
        <v/>
      </c>
      <c r="K2457" s="10">
        <f ca="1">_xlfn.IFNA((VLOOKUP($A2457,'Fats and Greases'!O:P,2,FALSE)), "")</f>
        <v>26</v>
      </c>
      <c r="L2457" s="10">
        <f ca="1">_xlfn.IFNA((VLOOKUP($A2457,'Fats and Greases'!Q:R,2,FALSE)), "")</f>
        <v>21.5</v>
      </c>
      <c r="M2457" s="10">
        <f ca="1">_xlfn.IFNA((VLOOKUP($A2457,'Fats and Greases'!S:T,2,FALSE)), "")</f>
        <v>25.5</v>
      </c>
    </row>
    <row r="2458" spans="1:13" x14ac:dyDescent="0.2">
      <c r="A2458" s="18">
        <v>40224</v>
      </c>
      <c r="B2458" s="19">
        <f t="shared" si="76"/>
        <v>2</v>
      </c>
      <c r="C2458" s="19">
        <f t="shared" si="77"/>
        <v>2010</v>
      </c>
      <c r="D2458" s="10" t="str">
        <f ca="1">_xlfn.IFNA((VLOOKUP(A2458,'Fats and Greases'!A:B,2,FALSE)), "")</f>
        <v/>
      </c>
      <c r="E2458" s="10" t="str">
        <f ca="1">_xlfn.IFNA((VLOOKUP(A2458,'Fats and Greases'!C:D,2,FALSE)), "")</f>
        <v/>
      </c>
      <c r="F2458" s="10" t="str">
        <f ca="1">_xlfn.IFNA((VLOOKUP(A2458,'Fats and Greases'!E:F,2,FALSE)), "")</f>
        <v/>
      </c>
      <c r="G2458" s="10" t="str">
        <f ca="1">_xlfn.IFNA((VLOOKUP(A2458,'Fats and Greases'!G:H,2,FALSE)), "")</f>
        <v/>
      </c>
      <c r="H2458" s="10" t="str">
        <f ca="1">_xlfn.IFNA((VLOOKUP(A2458,'Fats and Greases'!I:J,2,FALSE)), "")</f>
        <v/>
      </c>
      <c r="I2458" s="10" t="str">
        <f ca="1">_xlfn.IFNA((VLOOKUP(A2458,'Fats and Greases'!K:L,2,FALSE)), "")</f>
        <v/>
      </c>
      <c r="J2458" s="10" t="str">
        <f ca="1">_xlfn.IFNA((VLOOKUP(A2458,'Fats and Greases'!M:N,2,FALSE)), "")</f>
        <v/>
      </c>
      <c r="K2458" s="10" t="str">
        <f ca="1">_xlfn.IFNA((VLOOKUP($A2458,'Fats and Greases'!O:P,2,FALSE)), "")</f>
        <v/>
      </c>
      <c r="L2458" s="10" t="str">
        <f ca="1">_xlfn.IFNA((VLOOKUP($A2458,'Fats and Greases'!Q:R,2,FALSE)), "")</f>
        <v/>
      </c>
      <c r="M2458" s="10" t="str">
        <f ca="1">_xlfn.IFNA((VLOOKUP($A2458,'Fats and Greases'!S:T,2,FALSE)), "")</f>
        <v/>
      </c>
    </row>
    <row r="2459" spans="1:13" x14ac:dyDescent="0.2">
      <c r="A2459" s="18">
        <v>40225</v>
      </c>
      <c r="B2459" s="19">
        <f t="shared" si="76"/>
        <v>2</v>
      </c>
      <c r="C2459" s="19">
        <f t="shared" si="77"/>
        <v>2010</v>
      </c>
      <c r="D2459" s="10">
        <f ca="1">_xlfn.IFNA((VLOOKUP(A2459,'Fats and Greases'!A:B,2,FALSE)), "")</f>
        <v>22.75</v>
      </c>
      <c r="E2459" s="10">
        <f ca="1">_xlfn.IFNA((VLOOKUP(A2459,'Fats and Greases'!C:D,2,FALSE)), "")</f>
        <v>23.75</v>
      </c>
      <c r="F2459" s="10">
        <f ca="1">_xlfn.IFNA((VLOOKUP(A2459,'Fats and Greases'!E:F,2,FALSE)), "")</f>
        <v>21.5</v>
      </c>
      <c r="G2459" s="10">
        <f ca="1">_xlfn.IFNA((VLOOKUP(A2459,'Fats and Greases'!G:H,2,FALSE)), "")</f>
        <v>23.5</v>
      </c>
      <c r="H2459" s="10">
        <f ca="1">_xlfn.IFNA((VLOOKUP(A2459,'Fats and Greases'!I:J,2,FALSE)), "")</f>
        <v>23.5</v>
      </c>
      <c r="I2459" s="10">
        <f ca="1">_xlfn.IFNA((VLOOKUP(A2459,'Fats and Greases'!K:L,2,FALSE)), "")</f>
        <v>24</v>
      </c>
      <c r="J2459" s="10" t="str">
        <f ca="1">_xlfn.IFNA((VLOOKUP(A2459,'Fats and Greases'!M:N,2,FALSE)), "")</f>
        <v/>
      </c>
      <c r="K2459" s="10">
        <f ca="1">_xlfn.IFNA((VLOOKUP($A2459,'Fats and Greases'!O:P,2,FALSE)), "")</f>
        <v>26</v>
      </c>
      <c r="L2459" s="10">
        <f ca="1">_xlfn.IFNA((VLOOKUP($A2459,'Fats and Greases'!Q:R,2,FALSE)), "")</f>
        <v>21.5</v>
      </c>
      <c r="M2459" s="10">
        <f ca="1">_xlfn.IFNA((VLOOKUP($A2459,'Fats and Greases'!S:T,2,FALSE)), "")</f>
        <v>25.5</v>
      </c>
    </row>
    <row r="2460" spans="1:13" x14ac:dyDescent="0.2">
      <c r="A2460" s="18">
        <v>40226</v>
      </c>
      <c r="B2460" s="19">
        <f t="shared" si="76"/>
        <v>2</v>
      </c>
      <c r="C2460" s="19">
        <f t="shared" si="77"/>
        <v>2010</v>
      </c>
      <c r="D2460" s="10">
        <f ca="1">_xlfn.IFNA((VLOOKUP(A2460,'Fats and Greases'!A:B,2,FALSE)), "")</f>
        <v>23</v>
      </c>
      <c r="E2460" s="10">
        <f ca="1">_xlfn.IFNA((VLOOKUP(A2460,'Fats and Greases'!C:D,2,FALSE)), "")</f>
        <v>24</v>
      </c>
      <c r="F2460" s="10">
        <f ca="1">_xlfn.IFNA((VLOOKUP(A2460,'Fats and Greases'!E:F,2,FALSE)), "")</f>
        <v>21.5</v>
      </c>
      <c r="G2460" s="10">
        <f ca="1">_xlfn.IFNA((VLOOKUP(A2460,'Fats and Greases'!G:H,2,FALSE)), "")</f>
        <v>23.5</v>
      </c>
      <c r="H2460" s="10">
        <f ca="1">_xlfn.IFNA((VLOOKUP(A2460,'Fats and Greases'!I:J,2,FALSE)), "")</f>
        <v>23.5</v>
      </c>
      <c r="I2460" s="10">
        <f ca="1">_xlfn.IFNA((VLOOKUP(A2460,'Fats and Greases'!K:L,2,FALSE)), "")</f>
        <v>24</v>
      </c>
      <c r="J2460" s="10" t="str">
        <f ca="1">_xlfn.IFNA((VLOOKUP(A2460,'Fats and Greases'!M:N,2,FALSE)), "")</f>
        <v/>
      </c>
      <c r="K2460" s="10">
        <f ca="1">_xlfn.IFNA((VLOOKUP($A2460,'Fats and Greases'!O:P,2,FALSE)), "")</f>
        <v>26</v>
      </c>
      <c r="L2460" s="10">
        <f ca="1">_xlfn.IFNA((VLOOKUP($A2460,'Fats and Greases'!Q:R,2,FALSE)), "")</f>
        <v>21.5</v>
      </c>
      <c r="M2460" s="10">
        <f ca="1">_xlfn.IFNA((VLOOKUP($A2460,'Fats and Greases'!S:T,2,FALSE)), "")</f>
        <v>25.5</v>
      </c>
    </row>
    <row r="2461" spans="1:13" x14ac:dyDescent="0.2">
      <c r="A2461" s="18">
        <v>40227</v>
      </c>
      <c r="B2461" s="19">
        <f t="shared" si="76"/>
        <v>2</v>
      </c>
      <c r="C2461" s="19">
        <f t="shared" si="77"/>
        <v>2010</v>
      </c>
      <c r="D2461" s="10">
        <f ca="1">_xlfn.IFNA((VLOOKUP(A2461,'Fats and Greases'!A:B,2,FALSE)), "")</f>
        <v>23</v>
      </c>
      <c r="E2461" s="10">
        <f ca="1">_xlfn.IFNA((VLOOKUP(A2461,'Fats and Greases'!C:D,2,FALSE)), "")</f>
        <v>24.5</v>
      </c>
      <c r="F2461" s="10">
        <f ca="1">_xlfn.IFNA((VLOOKUP(A2461,'Fats and Greases'!E:F,2,FALSE)), "")</f>
        <v>21.5</v>
      </c>
      <c r="G2461" s="10">
        <f ca="1">_xlfn.IFNA((VLOOKUP(A2461,'Fats and Greases'!G:H,2,FALSE)), "")</f>
        <v>23.5</v>
      </c>
      <c r="H2461" s="10">
        <f ca="1">_xlfn.IFNA((VLOOKUP(A2461,'Fats and Greases'!I:J,2,FALSE)), "")</f>
        <v>23.5</v>
      </c>
      <c r="I2461" s="10">
        <f ca="1">_xlfn.IFNA((VLOOKUP(A2461,'Fats and Greases'!K:L,2,FALSE)), "")</f>
        <v>24</v>
      </c>
      <c r="J2461" s="10" t="str">
        <f ca="1">_xlfn.IFNA((VLOOKUP(A2461,'Fats and Greases'!M:N,2,FALSE)), "")</f>
        <v/>
      </c>
      <c r="K2461" s="10">
        <f ca="1">_xlfn.IFNA((VLOOKUP($A2461,'Fats and Greases'!O:P,2,FALSE)), "")</f>
        <v>26</v>
      </c>
      <c r="L2461" s="10">
        <f ca="1">_xlfn.IFNA((VLOOKUP($A2461,'Fats and Greases'!Q:R,2,FALSE)), "")</f>
        <v>21.5</v>
      </c>
      <c r="M2461" s="10">
        <f ca="1">_xlfn.IFNA((VLOOKUP($A2461,'Fats and Greases'!S:T,2,FALSE)), "")</f>
        <v>25.5</v>
      </c>
    </row>
    <row r="2462" spans="1:13" x14ac:dyDescent="0.2">
      <c r="A2462" s="18">
        <v>40228</v>
      </c>
      <c r="B2462" s="19">
        <f t="shared" si="76"/>
        <v>2</v>
      </c>
      <c r="C2462" s="19">
        <f t="shared" si="77"/>
        <v>2010</v>
      </c>
      <c r="D2462" s="10">
        <f ca="1">_xlfn.IFNA((VLOOKUP(A2462,'Fats and Greases'!A:B,2,FALSE)), "")</f>
        <v>23</v>
      </c>
      <c r="E2462" s="10">
        <f ca="1">_xlfn.IFNA((VLOOKUP(A2462,'Fats and Greases'!C:D,2,FALSE)), "")</f>
        <v>24.5</v>
      </c>
      <c r="F2462" s="10">
        <f ca="1">_xlfn.IFNA((VLOOKUP(A2462,'Fats and Greases'!E:F,2,FALSE)), "")</f>
        <v>21.5</v>
      </c>
      <c r="G2462" s="10">
        <f ca="1">_xlfn.IFNA((VLOOKUP(A2462,'Fats and Greases'!G:H,2,FALSE)), "")</f>
        <v>23.5</v>
      </c>
      <c r="H2462" s="10">
        <f ca="1">_xlfn.IFNA((VLOOKUP(A2462,'Fats and Greases'!I:J,2,FALSE)), "")</f>
        <v>23.5</v>
      </c>
      <c r="I2462" s="10">
        <f ca="1">_xlfn.IFNA((VLOOKUP(A2462,'Fats and Greases'!K:L,2,FALSE)), "")</f>
        <v>24</v>
      </c>
      <c r="J2462" s="10" t="str">
        <f ca="1">_xlfn.IFNA((VLOOKUP(A2462,'Fats and Greases'!M:N,2,FALSE)), "")</f>
        <v/>
      </c>
      <c r="K2462" s="10">
        <f ca="1">_xlfn.IFNA((VLOOKUP($A2462,'Fats and Greases'!O:P,2,FALSE)), "")</f>
        <v>26</v>
      </c>
      <c r="L2462" s="10">
        <f ca="1">_xlfn.IFNA((VLOOKUP($A2462,'Fats and Greases'!Q:R,2,FALSE)), "")</f>
        <v>21.5</v>
      </c>
      <c r="M2462" s="10">
        <f ca="1">_xlfn.IFNA((VLOOKUP($A2462,'Fats and Greases'!S:T,2,FALSE)), "")</f>
        <v>25.5</v>
      </c>
    </row>
    <row r="2463" spans="1:13" x14ac:dyDescent="0.2">
      <c r="A2463" s="18">
        <v>40231</v>
      </c>
      <c r="B2463" s="19">
        <f t="shared" si="76"/>
        <v>2</v>
      </c>
      <c r="C2463" s="19">
        <f t="shared" si="77"/>
        <v>2010</v>
      </c>
      <c r="D2463" s="10">
        <f ca="1">_xlfn.IFNA((VLOOKUP(A2463,'Fats and Greases'!A:B,2,FALSE)), "")</f>
        <v>23.5</v>
      </c>
      <c r="E2463" s="10">
        <f ca="1">_xlfn.IFNA((VLOOKUP(A2463,'Fats and Greases'!C:D,2,FALSE)), "")</f>
        <v>24.38</v>
      </c>
      <c r="F2463" s="10">
        <f ca="1">_xlfn.IFNA((VLOOKUP(A2463,'Fats and Greases'!E:F,2,FALSE)), "")</f>
        <v>21.5</v>
      </c>
      <c r="G2463" s="10">
        <f ca="1">_xlfn.IFNA((VLOOKUP(A2463,'Fats and Greases'!G:H,2,FALSE)), "")</f>
        <v>24.5</v>
      </c>
      <c r="H2463" s="10">
        <f ca="1">_xlfn.IFNA((VLOOKUP(A2463,'Fats and Greases'!I:J,2,FALSE)), "")</f>
        <v>23.5</v>
      </c>
      <c r="I2463" s="10">
        <f ca="1">_xlfn.IFNA((VLOOKUP(A2463,'Fats and Greases'!K:L,2,FALSE)), "")</f>
        <v>24</v>
      </c>
      <c r="J2463" s="10" t="str">
        <f ca="1">_xlfn.IFNA((VLOOKUP(A2463,'Fats and Greases'!M:N,2,FALSE)), "")</f>
        <v/>
      </c>
      <c r="K2463" s="10">
        <f ca="1">_xlfn.IFNA((VLOOKUP($A2463,'Fats and Greases'!O:P,2,FALSE)), "")</f>
        <v>26</v>
      </c>
      <c r="L2463" s="10">
        <f ca="1">_xlfn.IFNA((VLOOKUP($A2463,'Fats and Greases'!Q:R,2,FALSE)), "")</f>
        <v>21.5</v>
      </c>
      <c r="M2463" s="10">
        <f ca="1">_xlfn.IFNA((VLOOKUP($A2463,'Fats and Greases'!S:T,2,FALSE)), "")</f>
        <v>25.5</v>
      </c>
    </row>
    <row r="2464" spans="1:13" x14ac:dyDescent="0.2">
      <c r="A2464" s="18">
        <v>40232</v>
      </c>
      <c r="B2464" s="19">
        <f t="shared" si="76"/>
        <v>2</v>
      </c>
      <c r="C2464" s="19">
        <f t="shared" si="77"/>
        <v>2010</v>
      </c>
      <c r="D2464" s="10">
        <f ca="1">_xlfn.IFNA((VLOOKUP(A2464,'Fats and Greases'!A:B,2,FALSE)), "")</f>
        <v>23.5</v>
      </c>
      <c r="E2464" s="10">
        <f ca="1">_xlfn.IFNA((VLOOKUP(A2464,'Fats and Greases'!C:D,2,FALSE)), "")</f>
        <v>24.38</v>
      </c>
      <c r="F2464" s="10">
        <f ca="1">_xlfn.IFNA((VLOOKUP(A2464,'Fats and Greases'!E:F,2,FALSE)), "")</f>
        <v>21.5</v>
      </c>
      <c r="G2464" s="10">
        <f ca="1">_xlfn.IFNA((VLOOKUP(A2464,'Fats and Greases'!G:H,2,FALSE)), "")</f>
        <v>24.5</v>
      </c>
      <c r="H2464" s="10">
        <f ca="1">_xlfn.IFNA((VLOOKUP(A2464,'Fats and Greases'!I:J,2,FALSE)), "")</f>
        <v>23.5</v>
      </c>
      <c r="I2464" s="10">
        <f ca="1">_xlfn.IFNA((VLOOKUP(A2464,'Fats and Greases'!K:L,2,FALSE)), "")</f>
        <v>24</v>
      </c>
      <c r="J2464" s="10" t="str">
        <f ca="1">_xlfn.IFNA((VLOOKUP(A2464,'Fats and Greases'!M:N,2,FALSE)), "")</f>
        <v/>
      </c>
      <c r="K2464" s="10">
        <f ca="1">_xlfn.IFNA((VLOOKUP($A2464,'Fats and Greases'!O:P,2,FALSE)), "")</f>
        <v>26</v>
      </c>
      <c r="L2464" s="10">
        <f ca="1">_xlfn.IFNA((VLOOKUP($A2464,'Fats and Greases'!Q:R,2,FALSE)), "")</f>
        <v>21.5</v>
      </c>
      <c r="M2464" s="10">
        <f ca="1">_xlfn.IFNA((VLOOKUP($A2464,'Fats and Greases'!S:T,2,FALSE)), "")</f>
        <v>25.5</v>
      </c>
    </row>
    <row r="2465" spans="1:13" x14ac:dyDescent="0.2">
      <c r="A2465" s="18">
        <v>40233</v>
      </c>
      <c r="B2465" s="19">
        <f t="shared" si="76"/>
        <v>2</v>
      </c>
      <c r="C2465" s="19">
        <f t="shared" si="77"/>
        <v>2010</v>
      </c>
      <c r="D2465" s="10">
        <f ca="1">_xlfn.IFNA((VLOOKUP(A2465,'Fats and Greases'!A:B,2,FALSE)), "")</f>
        <v>23.75</v>
      </c>
      <c r="E2465" s="10">
        <f ca="1">_xlfn.IFNA((VLOOKUP(A2465,'Fats and Greases'!C:D,2,FALSE)), "")</f>
        <v>24.5</v>
      </c>
      <c r="F2465" s="10">
        <f ca="1">_xlfn.IFNA((VLOOKUP(A2465,'Fats and Greases'!E:F,2,FALSE)), "")</f>
        <v>21.5</v>
      </c>
      <c r="G2465" s="10">
        <f ca="1">_xlfn.IFNA((VLOOKUP(A2465,'Fats and Greases'!G:H,2,FALSE)), "")</f>
        <v>24.5</v>
      </c>
      <c r="H2465" s="10">
        <f ca="1">_xlfn.IFNA((VLOOKUP(A2465,'Fats and Greases'!I:J,2,FALSE)), "")</f>
        <v>23.5</v>
      </c>
      <c r="I2465" s="10">
        <f ca="1">_xlfn.IFNA((VLOOKUP(A2465,'Fats and Greases'!K:L,2,FALSE)), "")</f>
        <v>24</v>
      </c>
      <c r="J2465" s="10" t="str">
        <f ca="1">_xlfn.IFNA((VLOOKUP(A2465,'Fats and Greases'!M:N,2,FALSE)), "")</f>
        <v/>
      </c>
      <c r="K2465" s="10">
        <f ca="1">_xlfn.IFNA((VLOOKUP($A2465,'Fats and Greases'!O:P,2,FALSE)), "")</f>
        <v>26</v>
      </c>
      <c r="L2465" s="10">
        <f ca="1">_xlfn.IFNA((VLOOKUP($A2465,'Fats and Greases'!Q:R,2,FALSE)), "")</f>
        <v>21.5</v>
      </c>
      <c r="M2465" s="10">
        <f ca="1">_xlfn.IFNA((VLOOKUP($A2465,'Fats and Greases'!S:T,2,FALSE)), "")</f>
        <v>25.5</v>
      </c>
    </row>
    <row r="2466" spans="1:13" x14ac:dyDescent="0.2">
      <c r="A2466" s="18">
        <v>40234</v>
      </c>
      <c r="B2466" s="19">
        <f t="shared" si="76"/>
        <v>2</v>
      </c>
      <c r="C2466" s="19">
        <f t="shared" si="77"/>
        <v>2010</v>
      </c>
      <c r="D2466" s="10">
        <f ca="1">_xlfn.IFNA((VLOOKUP(A2466,'Fats and Greases'!A:B,2,FALSE)), "")</f>
        <v>24.25</v>
      </c>
      <c r="E2466" s="10">
        <f ca="1">_xlfn.IFNA((VLOOKUP(A2466,'Fats and Greases'!C:D,2,FALSE)), "")</f>
        <v>25</v>
      </c>
      <c r="F2466" s="10">
        <f ca="1">_xlfn.IFNA((VLOOKUP(A2466,'Fats and Greases'!E:F,2,FALSE)), "")</f>
        <v>21.5</v>
      </c>
      <c r="G2466" s="10">
        <f ca="1">_xlfn.IFNA((VLOOKUP(A2466,'Fats and Greases'!G:H,2,FALSE)), "")</f>
        <v>24.5</v>
      </c>
      <c r="H2466" s="10">
        <f ca="1">_xlfn.IFNA((VLOOKUP(A2466,'Fats and Greases'!I:J,2,FALSE)), "")</f>
        <v>23.5</v>
      </c>
      <c r="I2466" s="10">
        <f ca="1">_xlfn.IFNA((VLOOKUP(A2466,'Fats and Greases'!K:L,2,FALSE)), "")</f>
        <v>24</v>
      </c>
      <c r="J2466" s="10" t="str">
        <f ca="1">_xlfn.IFNA((VLOOKUP(A2466,'Fats and Greases'!M:N,2,FALSE)), "")</f>
        <v/>
      </c>
      <c r="K2466" s="10">
        <f ca="1">_xlfn.IFNA((VLOOKUP($A2466,'Fats and Greases'!O:P,2,FALSE)), "")</f>
        <v>26</v>
      </c>
      <c r="L2466" s="10">
        <f ca="1">_xlfn.IFNA((VLOOKUP($A2466,'Fats and Greases'!Q:R,2,FALSE)), "")</f>
        <v>21.5</v>
      </c>
      <c r="M2466" s="10">
        <f ca="1">_xlfn.IFNA((VLOOKUP($A2466,'Fats and Greases'!S:T,2,FALSE)), "")</f>
        <v>25.5</v>
      </c>
    </row>
    <row r="2467" spans="1:13" x14ac:dyDescent="0.2">
      <c r="A2467" s="18">
        <v>40235</v>
      </c>
      <c r="B2467" s="19">
        <f t="shared" si="76"/>
        <v>2</v>
      </c>
      <c r="C2467" s="19">
        <f t="shared" si="77"/>
        <v>2010</v>
      </c>
      <c r="D2467" s="10">
        <f ca="1">_xlfn.IFNA((VLOOKUP(A2467,'Fats and Greases'!A:B,2,FALSE)), "")</f>
        <v>24.75</v>
      </c>
      <c r="E2467" s="10">
        <f ca="1">_xlfn.IFNA((VLOOKUP(A2467,'Fats and Greases'!C:D,2,FALSE)), "")</f>
        <v>24.88</v>
      </c>
      <c r="F2467" s="10">
        <f ca="1">_xlfn.IFNA((VLOOKUP(A2467,'Fats and Greases'!E:F,2,FALSE)), "")</f>
        <v>21.5</v>
      </c>
      <c r="G2467" s="10">
        <f ca="1">_xlfn.IFNA((VLOOKUP(A2467,'Fats and Greases'!G:H,2,FALSE)), "")</f>
        <v>24.5</v>
      </c>
      <c r="H2467" s="10">
        <f ca="1">_xlfn.IFNA((VLOOKUP(A2467,'Fats and Greases'!I:J,2,FALSE)), "")</f>
        <v>23.5</v>
      </c>
      <c r="I2467" s="10">
        <f ca="1">_xlfn.IFNA((VLOOKUP(A2467,'Fats and Greases'!K:L,2,FALSE)), "")</f>
        <v>24</v>
      </c>
      <c r="J2467" s="10" t="str">
        <f ca="1">_xlfn.IFNA((VLOOKUP(A2467,'Fats and Greases'!M:N,2,FALSE)), "")</f>
        <v/>
      </c>
      <c r="K2467" s="10">
        <f ca="1">_xlfn.IFNA((VLOOKUP($A2467,'Fats and Greases'!O:P,2,FALSE)), "")</f>
        <v>26</v>
      </c>
      <c r="L2467" s="10">
        <f ca="1">_xlfn.IFNA((VLOOKUP($A2467,'Fats and Greases'!Q:R,2,FALSE)), "")</f>
        <v>21.5</v>
      </c>
      <c r="M2467" s="10">
        <f ca="1">_xlfn.IFNA((VLOOKUP($A2467,'Fats and Greases'!S:T,2,FALSE)), "")</f>
        <v>25.5</v>
      </c>
    </row>
    <row r="2468" spans="1:13" x14ac:dyDescent="0.2">
      <c r="A2468" s="18">
        <v>40238</v>
      </c>
      <c r="B2468" s="19">
        <f t="shared" si="76"/>
        <v>3</v>
      </c>
      <c r="C2468" s="19">
        <f t="shared" si="77"/>
        <v>2010</v>
      </c>
      <c r="D2468" s="10">
        <f ca="1">_xlfn.IFNA((VLOOKUP(A2468,'Fats and Greases'!A:B,2,FALSE)), "")</f>
        <v>24.75</v>
      </c>
      <c r="E2468" s="10">
        <f ca="1">_xlfn.IFNA((VLOOKUP(A2468,'Fats and Greases'!C:D,2,FALSE)), "")</f>
        <v>24.88</v>
      </c>
      <c r="F2468" s="10">
        <f ca="1">_xlfn.IFNA((VLOOKUP(A2468,'Fats and Greases'!E:F,2,FALSE)), "")</f>
        <v>21.5</v>
      </c>
      <c r="G2468" s="10">
        <f ca="1">_xlfn.IFNA((VLOOKUP(A2468,'Fats and Greases'!G:H,2,FALSE)), "")</f>
        <v>24.5</v>
      </c>
      <c r="H2468" s="10">
        <f ca="1">_xlfn.IFNA((VLOOKUP(A2468,'Fats and Greases'!I:J,2,FALSE)), "")</f>
        <v>23.5</v>
      </c>
      <c r="I2468" s="10">
        <f ca="1">_xlfn.IFNA((VLOOKUP(A2468,'Fats and Greases'!K:L,2,FALSE)), "")</f>
        <v>24</v>
      </c>
      <c r="J2468" s="10" t="str">
        <f ca="1">_xlfn.IFNA((VLOOKUP(A2468,'Fats and Greases'!M:N,2,FALSE)), "")</f>
        <v/>
      </c>
      <c r="K2468" s="10">
        <f ca="1">_xlfn.IFNA((VLOOKUP($A2468,'Fats and Greases'!O:P,2,FALSE)), "")</f>
        <v>26</v>
      </c>
      <c r="L2468" s="10">
        <f ca="1">_xlfn.IFNA((VLOOKUP($A2468,'Fats and Greases'!Q:R,2,FALSE)), "")</f>
        <v>21.5</v>
      </c>
      <c r="M2468" s="10">
        <f ca="1">_xlfn.IFNA((VLOOKUP($A2468,'Fats and Greases'!S:T,2,FALSE)), "")</f>
        <v>25.5</v>
      </c>
    </row>
    <row r="2469" spans="1:13" x14ac:dyDescent="0.2">
      <c r="A2469" s="18">
        <v>40239</v>
      </c>
      <c r="B2469" s="19">
        <f t="shared" si="76"/>
        <v>3</v>
      </c>
      <c r="C2469" s="19">
        <f t="shared" si="77"/>
        <v>2010</v>
      </c>
      <c r="D2469" s="10">
        <f ca="1">_xlfn.IFNA((VLOOKUP(A2469,'Fats and Greases'!A:B,2,FALSE)), "")</f>
        <v>25.25</v>
      </c>
      <c r="E2469" s="10">
        <f ca="1">_xlfn.IFNA((VLOOKUP(A2469,'Fats and Greases'!C:D,2,FALSE)), "")</f>
        <v>25.63</v>
      </c>
      <c r="F2469" s="10">
        <f ca="1">_xlfn.IFNA((VLOOKUP(A2469,'Fats and Greases'!E:F,2,FALSE)), "")</f>
        <v>22.5</v>
      </c>
      <c r="G2469" s="10">
        <f ca="1">_xlfn.IFNA((VLOOKUP(A2469,'Fats and Greases'!G:H,2,FALSE)), "")</f>
        <v>24.5</v>
      </c>
      <c r="H2469" s="10">
        <f ca="1">_xlfn.IFNA((VLOOKUP(A2469,'Fats and Greases'!I:J,2,FALSE)), "")</f>
        <v>24.25</v>
      </c>
      <c r="I2469" s="10">
        <f ca="1">_xlfn.IFNA((VLOOKUP(A2469,'Fats and Greases'!K:L,2,FALSE)), "")</f>
        <v>24</v>
      </c>
      <c r="J2469" s="10" t="str">
        <f ca="1">_xlfn.IFNA((VLOOKUP(A2469,'Fats and Greases'!M:N,2,FALSE)), "")</f>
        <v/>
      </c>
      <c r="K2469" s="10">
        <f ca="1">_xlfn.IFNA((VLOOKUP($A2469,'Fats and Greases'!O:P,2,FALSE)), "")</f>
        <v>26.75</v>
      </c>
      <c r="L2469" s="10">
        <f ca="1">_xlfn.IFNA((VLOOKUP($A2469,'Fats and Greases'!Q:R,2,FALSE)), "")</f>
        <v>21.5</v>
      </c>
      <c r="M2469" s="10">
        <f ca="1">_xlfn.IFNA((VLOOKUP($A2469,'Fats and Greases'!S:T,2,FALSE)), "")</f>
        <v>25.5</v>
      </c>
    </row>
    <row r="2470" spans="1:13" x14ac:dyDescent="0.2">
      <c r="A2470" s="18">
        <v>40240</v>
      </c>
      <c r="B2470" s="19">
        <f t="shared" si="76"/>
        <v>3</v>
      </c>
      <c r="C2470" s="19">
        <f t="shared" si="77"/>
        <v>2010</v>
      </c>
      <c r="D2470" s="10">
        <f ca="1">_xlfn.IFNA((VLOOKUP(A2470,'Fats and Greases'!A:B,2,FALSE)), "")</f>
        <v>25.25</v>
      </c>
      <c r="E2470" s="10">
        <f ca="1">_xlfn.IFNA((VLOOKUP(A2470,'Fats and Greases'!C:D,2,FALSE)), "")</f>
        <v>25.75</v>
      </c>
      <c r="F2470" s="10">
        <f ca="1">_xlfn.IFNA((VLOOKUP(A2470,'Fats and Greases'!E:F,2,FALSE)), "")</f>
        <v>23.5</v>
      </c>
      <c r="G2470" s="10">
        <f ca="1">_xlfn.IFNA((VLOOKUP(A2470,'Fats and Greases'!G:H,2,FALSE)), "")</f>
        <v>24.5</v>
      </c>
      <c r="H2470" s="10">
        <f ca="1">_xlfn.IFNA((VLOOKUP(A2470,'Fats and Greases'!I:J,2,FALSE)), "")</f>
        <v>24.25</v>
      </c>
      <c r="I2470" s="10">
        <f ca="1">_xlfn.IFNA((VLOOKUP(A2470,'Fats and Greases'!K:L,2,FALSE)), "")</f>
        <v>25.25</v>
      </c>
      <c r="J2470" s="10" t="str">
        <f ca="1">_xlfn.IFNA((VLOOKUP(A2470,'Fats and Greases'!M:N,2,FALSE)), "")</f>
        <v/>
      </c>
      <c r="K2470" s="10">
        <f ca="1">_xlfn.IFNA((VLOOKUP($A2470,'Fats and Greases'!O:P,2,FALSE)), "")</f>
        <v>27</v>
      </c>
      <c r="L2470" s="10">
        <f ca="1">_xlfn.IFNA((VLOOKUP($A2470,'Fats and Greases'!Q:R,2,FALSE)), "")</f>
        <v>22</v>
      </c>
      <c r="M2470" s="10">
        <f ca="1">_xlfn.IFNA((VLOOKUP($A2470,'Fats and Greases'!S:T,2,FALSE)), "")</f>
        <v>26.25</v>
      </c>
    </row>
    <row r="2471" spans="1:13" x14ac:dyDescent="0.2">
      <c r="A2471" s="18">
        <v>40241</v>
      </c>
      <c r="B2471" s="19">
        <f t="shared" si="76"/>
        <v>3</v>
      </c>
      <c r="C2471" s="19">
        <f t="shared" si="77"/>
        <v>2010</v>
      </c>
      <c r="D2471" s="10">
        <f ca="1">_xlfn.IFNA((VLOOKUP(A2471,'Fats and Greases'!A:B,2,FALSE)), "")</f>
        <v>25.63</v>
      </c>
      <c r="E2471" s="10">
        <f ca="1">_xlfn.IFNA((VLOOKUP(A2471,'Fats and Greases'!C:D,2,FALSE)), "")</f>
        <v>25.75</v>
      </c>
      <c r="F2471" s="10">
        <f ca="1">_xlfn.IFNA((VLOOKUP(A2471,'Fats and Greases'!E:F,2,FALSE)), "")</f>
        <v>23.5</v>
      </c>
      <c r="G2471" s="10">
        <f ca="1">_xlfn.IFNA((VLOOKUP(A2471,'Fats and Greases'!G:H,2,FALSE)), "")</f>
        <v>24.5</v>
      </c>
      <c r="H2471" s="10">
        <f ca="1">_xlfn.IFNA((VLOOKUP(A2471,'Fats and Greases'!I:J,2,FALSE)), "")</f>
        <v>24.5</v>
      </c>
      <c r="I2471" s="10">
        <f ca="1">_xlfn.IFNA((VLOOKUP(A2471,'Fats and Greases'!K:L,2,FALSE)), "")</f>
        <v>25.25</v>
      </c>
      <c r="J2471" s="10" t="str">
        <f ca="1">_xlfn.IFNA((VLOOKUP(A2471,'Fats and Greases'!M:N,2,FALSE)), "")</f>
        <v/>
      </c>
      <c r="K2471" s="10">
        <f ca="1">_xlfn.IFNA((VLOOKUP($A2471,'Fats and Greases'!O:P,2,FALSE)), "")</f>
        <v>27</v>
      </c>
      <c r="L2471" s="10">
        <f ca="1">_xlfn.IFNA((VLOOKUP($A2471,'Fats and Greases'!Q:R,2,FALSE)), "")</f>
        <v>22.5</v>
      </c>
      <c r="M2471" s="10">
        <f ca="1">_xlfn.IFNA((VLOOKUP($A2471,'Fats and Greases'!S:T,2,FALSE)), "")</f>
        <v>26.25</v>
      </c>
    </row>
    <row r="2472" spans="1:13" x14ac:dyDescent="0.2">
      <c r="A2472" s="18">
        <v>40242</v>
      </c>
      <c r="B2472" s="19">
        <f t="shared" si="76"/>
        <v>3</v>
      </c>
      <c r="C2472" s="19">
        <f t="shared" si="77"/>
        <v>2010</v>
      </c>
      <c r="D2472" s="10">
        <f ca="1">_xlfn.IFNA((VLOOKUP(A2472,'Fats and Greases'!A:B,2,FALSE)), "")</f>
        <v>25.63</v>
      </c>
      <c r="E2472" s="10">
        <f ca="1">_xlfn.IFNA((VLOOKUP(A2472,'Fats and Greases'!C:D,2,FALSE)), "")</f>
        <v>25.75</v>
      </c>
      <c r="F2472" s="10">
        <f ca="1">_xlfn.IFNA((VLOOKUP(A2472,'Fats and Greases'!E:F,2,FALSE)), "")</f>
        <v>22.38</v>
      </c>
      <c r="G2472" s="10">
        <f ca="1">_xlfn.IFNA((VLOOKUP(A2472,'Fats and Greases'!G:H,2,FALSE)), "")</f>
        <v>24.5</v>
      </c>
      <c r="H2472" s="10">
        <f ca="1">_xlfn.IFNA((VLOOKUP(A2472,'Fats and Greases'!I:J,2,FALSE)), "")</f>
        <v>24.5</v>
      </c>
      <c r="I2472" s="10">
        <f ca="1">_xlfn.IFNA((VLOOKUP(A2472,'Fats and Greases'!K:L,2,FALSE)), "")</f>
        <v>25.25</v>
      </c>
      <c r="J2472" s="10" t="str">
        <f ca="1">_xlfn.IFNA((VLOOKUP(A2472,'Fats and Greases'!M:N,2,FALSE)), "")</f>
        <v/>
      </c>
      <c r="K2472" s="10">
        <f ca="1">_xlfn.IFNA((VLOOKUP($A2472,'Fats and Greases'!O:P,2,FALSE)), "")</f>
        <v>27</v>
      </c>
      <c r="L2472" s="10">
        <f ca="1">_xlfn.IFNA((VLOOKUP($A2472,'Fats and Greases'!Q:R,2,FALSE)), "")</f>
        <v>22.5</v>
      </c>
      <c r="M2472" s="10">
        <f ca="1">_xlfn.IFNA((VLOOKUP($A2472,'Fats and Greases'!S:T,2,FALSE)), "")</f>
        <v>26.25</v>
      </c>
    </row>
    <row r="2473" spans="1:13" x14ac:dyDescent="0.2">
      <c r="A2473" s="18">
        <v>40245</v>
      </c>
      <c r="B2473" s="19">
        <f t="shared" si="76"/>
        <v>3</v>
      </c>
      <c r="C2473" s="19">
        <f t="shared" si="77"/>
        <v>2010</v>
      </c>
      <c r="D2473" s="10">
        <f ca="1">_xlfn.IFNA((VLOOKUP(A2473,'Fats and Greases'!A:B,2,FALSE)), "")</f>
        <v>25.75</v>
      </c>
      <c r="E2473" s="10">
        <f ca="1">_xlfn.IFNA((VLOOKUP(A2473,'Fats and Greases'!C:D,2,FALSE)), "")</f>
        <v>26</v>
      </c>
      <c r="F2473" s="10">
        <f ca="1">_xlfn.IFNA((VLOOKUP(A2473,'Fats and Greases'!E:F,2,FALSE)), "")</f>
        <v>22.38</v>
      </c>
      <c r="G2473" s="10">
        <f ca="1">_xlfn.IFNA((VLOOKUP(A2473,'Fats and Greases'!G:H,2,FALSE)), "")</f>
        <v>24.5</v>
      </c>
      <c r="H2473" s="10">
        <f ca="1">_xlfn.IFNA((VLOOKUP(A2473,'Fats and Greases'!I:J,2,FALSE)), "")</f>
        <v>24.5</v>
      </c>
      <c r="I2473" s="10">
        <f ca="1">_xlfn.IFNA((VLOOKUP(A2473,'Fats and Greases'!K:L,2,FALSE)), "")</f>
        <v>25.25</v>
      </c>
      <c r="J2473" s="10" t="str">
        <f ca="1">_xlfn.IFNA((VLOOKUP(A2473,'Fats and Greases'!M:N,2,FALSE)), "")</f>
        <v/>
      </c>
      <c r="K2473" s="10">
        <f ca="1">_xlfn.IFNA((VLOOKUP($A2473,'Fats and Greases'!O:P,2,FALSE)), "")</f>
        <v>27.5</v>
      </c>
      <c r="L2473" s="10">
        <f ca="1">_xlfn.IFNA((VLOOKUP($A2473,'Fats and Greases'!Q:R,2,FALSE)), "")</f>
        <v>22.5</v>
      </c>
      <c r="M2473" s="10">
        <f ca="1">_xlfn.IFNA((VLOOKUP($A2473,'Fats and Greases'!S:T,2,FALSE)), "")</f>
        <v>26.75</v>
      </c>
    </row>
    <row r="2474" spans="1:13" x14ac:dyDescent="0.2">
      <c r="A2474" s="18">
        <v>40246</v>
      </c>
      <c r="B2474" s="19">
        <f t="shared" si="76"/>
        <v>3</v>
      </c>
      <c r="C2474" s="19">
        <f t="shared" si="77"/>
        <v>2010</v>
      </c>
      <c r="D2474" s="10">
        <f ca="1">_xlfn.IFNA((VLOOKUP(A2474,'Fats and Greases'!A:B,2,FALSE)), "")</f>
        <v>25.75</v>
      </c>
      <c r="E2474" s="10">
        <f ca="1">_xlfn.IFNA((VLOOKUP(A2474,'Fats and Greases'!C:D,2,FALSE)), "")</f>
        <v>26</v>
      </c>
      <c r="F2474" s="10">
        <f ca="1">_xlfn.IFNA((VLOOKUP(A2474,'Fats and Greases'!E:F,2,FALSE)), "")</f>
        <v>22.38</v>
      </c>
      <c r="G2474" s="10">
        <f ca="1">_xlfn.IFNA((VLOOKUP(A2474,'Fats and Greases'!G:H,2,FALSE)), "")</f>
        <v>25</v>
      </c>
      <c r="H2474" s="10">
        <f ca="1">_xlfn.IFNA((VLOOKUP(A2474,'Fats and Greases'!I:J,2,FALSE)), "")</f>
        <v>24.5</v>
      </c>
      <c r="I2474" s="10">
        <f ca="1">_xlfn.IFNA((VLOOKUP(A2474,'Fats and Greases'!K:L,2,FALSE)), "")</f>
        <v>26</v>
      </c>
      <c r="J2474" s="10" t="str">
        <f ca="1">_xlfn.IFNA((VLOOKUP(A2474,'Fats and Greases'!M:N,2,FALSE)), "")</f>
        <v/>
      </c>
      <c r="K2474" s="10">
        <f ca="1">_xlfn.IFNA((VLOOKUP($A2474,'Fats and Greases'!O:P,2,FALSE)), "")</f>
        <v>27.5</v>
      </c>
      <c r="L2474" s="10">
        <f ca="1">_xlfn.IFNA((VLOOKUP($A2474,'Fats and Greases'!Q:R,2,FALSE)), "")</f>
        <v>22.5</v>
      </c>
      <c r="M2474" s="10">
        <f ca="1">_xlfn.IFNA((VLOOKUP($A2474,'Fats and Greases'!S:T,2,FALSE)), "")</f>
        <v>26.75</v>
      </c>
    </row>
    <row r="2475" spans="1:13" x14ac:dyDescent="0.2">
      <c r="A2475" s="18">
        <v>40247</v>
      </c>
      <c r="B2475" s="19">
        <f t="shared" si="76"/>
        <v>3</v>
      </c>
      <c r="C2475" s="19">
        <f t="shared" si="77"/>
        <v>2010</v>
      </c>
      <c r="D2475" s="10">
        <f ca="1">_xlfn.IFNA((VLOOKUP(A2475,'Fats and Greases'!A:B,2,FALSE)), "")</f>
        <v>25.75</v>
      </c>
      <c r="E2475" s="10">
        <f ca="1">_xlfn.IFNA((VLOOKUP(A2475,'Fats and Greases'!C:D,2,FALSE)), "")</f>
        <v>26</v>
      </c>
      <c r="F2475" s="10">
        <f ca="1">_xlfn.IFNA((VLOOKUP(A2475,'Fats and Greases'!E:F,2,FALSE)), "")</f>
        <v>22.38</v>
      </c>
      <c r="G2475" s="10">
        <f ca="1">_xlfn.IFNA((VLOOKUP(A2475,'Fats and Greases'!G:H,2,FALSE)), "")</f>
        <v>25</v>
      </c>
      <c r="H2475" s="10">
        <f ca="1">_xlfn.IFNA((VLOOKUP(A2475,'Fats and Greases'!I:J,2,FALSE)), "")</f>
        <v>24.5</v>
      </c>
      <c r="I2475" s="10">
        <f ca="1">_xlfn.IFNA((VLOOKUP(A2475,'Fats and Greases'!K:L,2,FALSE)), "")</f>
        <v>27</v>
      </c>
      <c r="J2475" s="10" t="str">
        <f ca="1">_xlfn.IFNA((VLOOKUP(A2475,'Fats and Greases'!M:N,2,FALSE)), "")</f>
        <v/>
      </c>
      <c r="K2475" s="10">
        <f ca="1">_xlfn.IFNA((VLOOKUP($A2475,'Fats and Greases'!O:P,2,FALSE)), "")</f>
        <v>27.5</v>
      </c>
      <c r="L2475" s="10">
        <f ca="1">_xlfn.IFNA((VLOOKUP($A2475,'Fats and Greases'!Q:R,2,FALSE)), "")</f>
        <v>22.5</v>
      </c>
      <c r="M2475" s="10">
        <f ca="1">_xlfn.IFNA((VLOOKUP($A2475,'Fats and Greases'!S:T,2,FALSE)), "")</f>
        <v>27</v>
      </c>
    </row>
    <row r="2476" spans="1:13" x14ac:dyDescent="0.2">
      <c r="A2476" s="18">
        <v>40248</v>
      </c>
      <c r="B2476" s="19">
        <f t="shared" si="76"/>
        <v>3</v>
      </c>
      <c r="C2476" s="19">
        <f t="shared" si="77"/>
        <v>2010</v>
      </c>
      <c r="D2476" s="10">
        <f ca="1">_xlfn.IFNA((VLOOKUP(A2476,'Fats and Greases'!A:B,2,FALSE)), "")</f>
        <v>26.5</v>
      </c>
      <c r="E2476" s="10">
        <f ca="1">_xlfn.IFNA((VLOOKUP(A2476,'Fats and Greases'!C:D,2,FALSE)), "")</f>
        <v>26</v>
      </c>
      <c r="F2476" s="10">
        <f ca="1">_xlfn.IFNA((VLOOKUP(A2476,'Fats and Greases'!E:F,2,FALSE)), "")</f>
        <v>22.5</v>
      </c>
      <c r="G2476" s="10">
        <f ca="1">_xlfn.IFNA((VLOOKUP(A2476,'Fats and Greases'!G:H,2,FALSE)), "")</f>
        <v>25</v>
      </c>
      <c r="H2476" s="10">
        <f ca="1">_xlfn.IFNA((VLOOKUP(A2476,'Fats and Greases'!I:J,2,FALSE)), "")</f>
        <v>24.5</v>
      </c>
      <c r="I2476" s="10">
        <f ca="1">_xlfn.IFNA((VLOOKUP(A2476,'Fats and Greases'!K:L,2,FALSE)), "")</f>
        <v>27</v>
      </c>
      <c r="J2476" s="10" t="str">
        <f ca="1">_xlfn.IFNA((VLOOKUP(A2476,'Fats and Greases'!M:N,2,FALSE)), "")</f>
        <v/>
      </c>
      <c r="K2476" s="10">
        <f ca="1">_xlfn.IFNA((VLOOKUP($A2476,'Fats and Greases'!O:P,2,FALSE)), "")</f>
        <v>28.25</v>
      </c>
      <c r="L2476" s="10">
        <f ca="1">_xlfn.IFNA((VLOOKUP($A2476,'Fats and Greases'!Q:R,2,FALSE)), "")</f>
        <v>22.5</v>
      </c>
      <c r="M2476" s="10">
        <f ca="1">_xlfn.IFNA((VLOOKUP($A2476,'Fats and Greases'!S:T,2,FALSE)), "")</f>
        <v>27</v>
      </c>
    </row>
    <row r="2477" spans="1:13" x14ac:dyDescent="0.2">
      <c r="A2477" s="18">
        <v>40249</v>
      </c>
      <c r="B2477" s="19">
        <f t="shared" si="76"/>
        <v>3</v>
      </c>
      <c r="C2477" s="19">
        <f t="shared" si="77"/>
        <v>2010</v>
      </c>
      <c r="D2477" s="10">
        <f ca="1">_xlfn.IFNA((VLOOKUP(A2477,'Fats and Greases'!A:B,2,FALSE)), "")</f>
        <v>26.63</v>
      </c>
      <c r="E2477" s="10">
        <f ca="1">_xlfn.IFNA((VLOOKUP(A2477,'Fats and Greases'!C:D,2,FALSE)), "")</f>
        <v>27</v>
      </c>
      <c r="F2477" s="10">
        <f ca="1">_xlfn.IFNA((VLOOKUP(A2477,'Fats and Greases'!E:F,2,FALSE)), "")</f>
        <v>22.5</v>
      </c>
      <c r="G2477" s="10">
        <f ca="1">_xlfn.IFNA((VLOOKUP(A2477,'Fats and Greases'!G:H,2,FALSE)), "")</f>
        <v>25</v>
      </c>
      <c r="H2477" s="10">
        <f ca="1">_xlfn.IFNA((VLOOKUP(A2477,'Fats and Greases'!I:J,2,FALSE)), "")</f>
        <v>24.5</v>
      </c>
      <c r="I2477" s="10">
        <f ca="1">_xlfn.IFNA((VLOOKUP(A2477,'Fats and Greases'!K:L,2,FALSE)), "")</f>
        <v>27</v>
      </c>
      <c r="J2477" s="10" t="str">
        <f ca="1">_xlfn.IFNA((VLOOKUP(A2477,'Fats and Greases'!M:N,2,FALSE)), "")</f>
        <v/>
      </c>
      <c r="K2477" s="10">
        <f ca="1">_xlfn.IFNA((VLOOKUP($A2477,'Fats and Greases'!O:P,2,FALSE)), "")</f>
        <v>28.25</v>
      </c>
      <c r="L2477" s="10">
        <f ca="1">_xlfn.IFNA((VLOOKUP($A2477,'Fats and Greases'!Q:R,2,FALSE)), "")</f>
        <v>22.5</v>
      </c>
      <c r="M2477" s="10">
        <f ca="1">_xlfn.IFNA((VLOOKUP($A2477,'Fats and Greases'!S:T,2,FALSE)), "")</f>
        <v>27</v>
      </c>
    </row>
    <row r="2478" spans="1:13" x14ac:dyDescent="0.2">
      <c r="A2478" s="18">
        <v>40252</v>
      </c>
      <c r="B2478" s="19">
        <f t="shared" si="76"/>
        <v>3</v>
      </c>
      <c r="C2478" s="19">
        <f t="shared" si="77"/>
        <v>2010</v>
      </c>
      <c r="D2478" s="10">
        <f ca="1">_xlfn.IFNA((VLOOKUP(A2478,'Fats and Greases'!A:B,2,FALSE)), "")</f>
        <v>26.75</v>
      </c>
      <c r="E2478" s="10">
        <f ca="1">_xlfn.IFNA((VLOOKUP(A2478,'Fats and Greases'!C:D,2,FALSE)), "")</f>
        <v>27.5</v>
      </c>
      <c r="F2478" s="10">
        <f ca="1">_xlfn.IFNA((VLOOKUP(A2478,'Fats and Greases'!E:F,2,FALSE)), "")</f>
        <v>22.5</v>
      </c>
      <c r="G2478" s="10">
        <f ca="1">_xlfn.IFNA((VLOOKUP(A2478,'Fats and Greases'!G:H,2,FALSE)), "")</f>
        <v>25</v>
      </c>
      <c r="H2478" s="10">
        <f ca="1">_xlfn.IFNA((VLOOKUP(A2478,'Fats and Greases'!I:J,2,FALSE)), "")</f>
        <v>24.5</v>
      </c>
      <c r="I2478" s="10">
        <f ca="1">_xlfn.IFNA((VLOOKUP(A2478,'Fats and Greases'!K:L,2,FALSE)), "")</f>
        <v>27</v>
      </c>
      <c r="J2478" s="10" t="str">
        <f ca="1">_xlfn.IFNA((VLOOKUP(A2478,'Fats and Greases'!M:N,2,FALSE)), "")</f>
        <v/>
      </c>
      <c r="K2478" s="10">
        <f ca="1">_xlfn.IFNA((VLOOKUP($A2478,'Fats and Greases'!O:P,2,FALSE)), "")</f>
        <v>28.25</v>
      </c>
      <c r="L2478" s="10">
        <f ca="1">_xlfn.IFNA((VLOOKUP($A2478,'Fats and Greases'!Q:R,2,FALSE)), "")</f>
        <v>22.5</v>
      </c>
      <c r="M2478" s="10">
        <f ca="1">_xlfn.IFNA((VLOOKUP($A2478,'Fats and Greases'!S:T,2,FALSE)), "")</f>
        <v>27</v>
      </c>
    </row>
    <row r="2479" spans="1:13" x14ac:dyDescent="0.2">
      <c r="A2479" s="18">
        <v>40253</v>
      </c>
      <c r="B2479" s="19">
        <f t="shared" si="76"/>
        <v>3</v>
      </c>
      <c r="C2479" s="19">
        <f t="shared" si="77"/>
        <v>2010</v>
      </c>
      <c r="D2479" s="10">
        <f ca="1">_xlfn.IFNA((VLOOKUP(A2479,'Fats and Greases'!A:B,2,FALSE)), "")</f>
        <v>27.5</v>
      </c>
      <c r="E2479" s="10">
        <f ca="1">_xlfn.IFNA((VLOOKUP(A2479,'Fats and Greases'!C:D,2,FALSE)), "")</f>
        <v>27.75</v>
      </c>
      <c r="F2479" s="10">
        <f ca="1">_xlfn.IFNA((VLOOKUP(A2479,'Fats and Greases'!E:F,2,FALSE)), "")</f>
        <v>22.5</v>
      </c>
      <c r="G2479" s="10">
        <f ca="1">_xlfn.IFNA((VLOOKUP(A2479,'Fats and Greases'!G:H,2,FALSE)), "")</f>
        <v>25.75</v>
      </c>
      <c r="H2479" s="10">
        <f ca="1">_xlfn.IFNA((VLOOKUP(A2479,'Fats and Greases'!I:J,2,FALSE)), "")</f>
        <v>24.5</v>
      </c>
      <c r="I2479" s="10">
        <f ca="1">_xlfn.IFNA((VLOOKUP(A2479,'Fats and Greases'!K:L,2,FALSE)), "")</f>
        <v>27.25</v>
      </c>
      <c r="J2479" s="10" t="str">
        <f ca="1">_xlfn.IFNA((VLOOKUP(A2479,'Fats and Greases'!M:N,2,FALSE)), "")</f>
        <v/>
      </c>
      <c r="K2479" s="10">
        <f ca="1">_xlfn.IFNA((VLOOKUP($A2479,'Fats and Greases'!O:P,2,FALSE)), "")</f>
        <v>29</v>
      </c>
      <c r="L2479" s="10">
        <f ca="1">_xlfn.IFNA((VLOOKUP($A2479,'Fats and Greases'!Q:R,2,FALSE)), "")</f>
        <v>22.5</v>
      </c>
      <c r="M2479" s="10">
        <f ca="1">_xlfn.IFNA((VLOOKUP($A2479,'Fats and Greases'!S:T,2,FALSE)), "")</f>
        <v>27</v>
      </c>
    </row>
    <row r="2480" spans="1:13" x14ac:dyDescent="0.2">
      <c r="A2480" s="18">
        <v>40254</v>
      </c>
      <c r="B2480" s="19">
        <f t="shared" si="76"/>
        <v>3</v>
      </c>
      <c r="C2480" s="19">
        <f t="shared" si="77"/>
        <v>2010</v>
      </c>
      <c r="D2480" s="10">
        <f ca="1">_xlfn.IFNA((VLOOKUP(A2480,'Fats and Greases'!A:B,2,FALSE)), "")</f>
        <v>27.5</v>
      </c>
      <c r="E2480" s="10">
        <f ca="1">_xlfn.IFNA((VLOOKUP(A2480,'Fats and Greases'!C:D,2,FALSE)), "")</f>
        <v>27.75</v>
      </c>
      <c r="F2480" s="10">
        <f ca="1">_xlfn.IFNA((VLOOKUP(A2480,'Fats and Greases'!E:F,2,FALSE)), "")</f>
        <v>22.5</v>
      </c>
      <c r="G2480" s="10">
        <f ca="1">_xlfn.IFNA((VLOOKUP(A2480,'Fats and Greases'!G:H,2,FALSE)), "")</f>
        <v>26</v>
      </c>
      <c r="H2480" s="10">
        <f ca="1">_xlfn.IFNA((VLOOKUP(A2480,'Fats and Greases'!I:J,2,FALSE)), "")</f>
        <v>24.75</v>
      </c>
      <c r="I2480" s="10">
        <f ca="1">_xlfn.IFNA((VLOOKUP(A2480,'Fats and Greases'!K:L,2,FALSE)), "")</f>
        <v>28.25</v>
      </c>
      <c r="J2480" s="10" t="str">
        <f ca="1">_xlfn.IFNA((VLOOKUP(A2480,'Fats and Greases'!M:N,2,FALSE)), "")</f>
        <v/>
      </c>
      <c r="K2480" s="10">
        <f ca="1">_xlfn.IFNA((VLOOKUP($A2480,'Fats and Greases'!O:P,2,FALSE)), "")</f>
        <v>29.25</v>
      </c>
      <c r="L2480" s="10">
        <f ca="1">_xlfn.IFNA((VLOOKUP($A2480,'Fats and Greases'!Q:R,2,FALSE)), "")</f>
        <v>22.5</v>
      </c>
      <c r="M2480" s="10">
        <f ca="1">_xlfn.IFNA((VLOOKUP($A2480,'Fats and Greases'!S:T,2,FALSE)), "")</f>
        <v>28.25</v>
      </c>
    </row>
    <row r="2481" spans="1:13" x14ac:dyDescent="0.2">
      <c r="A2481" s="18">
        <v>40255</v>
      </c>
      <c r="B2481" s="19">
        <f t="shared" si="76"/>
        <v>3</v>
      </c>
      <c r="C2481" s="19">
        <f t="shared" si="77"/>
        <v>2010</v>
      </c>
      <c r="D2481" s="10">
        <f ca="1">_xlfn.IFNA((VLOOKUP(A2481,'Fats and Greases'!A:B,2,FALSE)), "")</f>
        <v>27.5</v>
      </c>
      <c r="E2481" s="10">
        <f ca="1">_xlfn.IFNA((VLOOKUP(A2481,'Fats and Greases'!C:D,2,FALSE)), "")</f>
        <v>27.75</v>
      </c>
      <c r="F2481" s="10">
        <f ca="1">_xlfn.IFNA((VLOOKUP(A2481,'Fats and Greases'!E:F,2,FALSE)), "")</f>
        <v>22.5</v>
      </c>
      <c r="G2481" s="10">
        <f ca="1">_xlfn.IFNA((VLOOKUP(A2481,'Fats and Greases'!G:H,2,FALSE)), "")</f>
        <v>26</v>
      </c>
      <c r="H2481" s="10">
        <f ca="1">_xlfn.IFNA((VLOOKUP(A2481,'Fats and Greases'!I:J,2,FALSE)), "")</f>
        <v>24.75</v>
      </c>
      <c r="I2481" s="10">
        <f ca="1">_xlfn.IFNA((VLOOKUP(A2481,'Fats and Greases'!K:L,2,FALSE)), "")</f>
        <v>28.25</v>
      </c>
      <c r="J2481" s="10" t="str">
        <f ca="1">_xlfn.IFNA((VLOOKUP(A2481,'Fats and Greases'!M:N,2,FALSE)), "")</f>
        <v/>
      </c>
      <c r="K2481" s="10">
        <f ca="1">_xlfn.IFNA((VLOOKUP($A2481,'Fats and Greases'!O:P,2,FALSE)), "")</f>
        <v>29.25</v>
      </c>
      <c r="L2481" s="10">
        <f ca="1">_xlfn.IFNA((VLOOKUP($A2481,'Fats and Greases'!Q:R,2,FALSE)), "")</f>
        <v>22.5</v>
      </c>
      <c r="M2481" s="10">
        <f ca="1">_xlfn.IFNA((VLOOKUP($A2481,'Fats and Greases'!S:T,2,FALSE)), "")</f>
        <v>28.25</v>
      </c>
    </row>
    <row r="2482" spans="1:13" x14ac:dyDescent="0.2">
      <c r="A2482" s="18">
        <v>40256</v>
      </c>
      <c r="B2482" s="19">
        <f t="shared" si="76"/>
        <v>3</v>
      </c>
      <c r="C2482" s="19">
        <f t="shared" si="77"/>
        <v>2010</v>
      </c>
      <c r="D2482" s="10">
        <f ca="1">_xlfn.IFNA((VLOOKUP(A2482,'Fats and Greases'!A:B,2,FALSE)), "")</f>
        <v>27.5</v>
      </c>
      <c r="E2482" s="10">
        <f ca="1">_xlfn.IFNA((VLOOKUP(A2482,'Fats and Greases'!C:D,2,FALSE)), "")</f>
        <v>27.75</v>
      </c>
      <c r="F2482" s="10">
        <f ca="1">_xlfn.IFNA((VLOOKUP(A2482,'Fats and Greases'!E:F,2,FALSE)), "")</f>
        <v>22.5</v>
      </c>
      <c r="G2482" s="10">
        <f ca="1">_xlfn.IFNA((VLOOKUP(A2482,'Fats and Greases'!G:H,2,FALSE)), "")</f>
        <v>27</v>
      </c>
      <c r="H2482" s="10">
        <f ca="1">_xlfn.IFNA((VLOOKUP(A2482,'Fats and Greases'!I:J,2,FALSE)), "")</f>
        <v>24.75</v>
      </c>
      <c r="I2482" s="10">
        <f ca="1">_xlfn.IFNA((VLOOKUP(A2482,'Fats and Greases'!K:L,2,FALSE)), "")</f>
        <v>28.25</v>
      </c>
      <c r="J2482" s="10" t="str">
        <f ca="1">_xlfn.IFNA((VLOOKUP(A2482,'Fats and Greases'!M:N,2,FALSE)), "")</f>
        <v/>
      </c>
      <c r="K2482" s="10">
        <f ca="1">_xlfn.IFNA((VLOOKUP($A2482,'Fats and Greases'!O:P,2,FALSE)), "")</f>
        <v>29.25</v>
      </c>
      <c r="L2482" s="10">
        <f ca="1">_xlfn.IFNA((VLOOKUP($A2482,'Fats and Greases'!Q:R,2,FALSE)), "")</f>
        <v>22.5</v>
      </c>
      <c r="M2482" s="10">
        <f ca="1">_xlfn.IFNA((VLOOKUP($A2482,'Fats and Greases'!S:T,2,FALSE)), "")</f>
        <v>28.25</v>
      </c>
    </row>
    <row r="2483" spans="1:13" x14ac:dyDescent="0.2">
      <c r="A2483" s="18">
        <v>40259</v>
      </c>
      <c r="B2483" s="19">
        <f t="shared" si="76"/>
        <v>3</v>
      </c>
      <c r="C2483" s="19">
        <f t="shared" si="77"/>
        <v>2010</v>
      </c>
      <c r="D2483" s="10">
        <f ca="1">_xlfn.IFNA((VLOOKUP(A2483,'Fats and Greases'!A:B,2,FALSE)), "")</f>
        <v>27.5</v>
      </c>
      <c r="E2483" s="10">
        <f ca="1">_xlfn.IFNA((VLOOKUP(A2483,'Fats and Greases'!C:D,2,FALSE)), "")</f>
        <v>27.75</v>
      </c>
      <c r="F2483" s="10">
        <f ca="1">_xlfn.IFNA((VLOOKUP(A2483,'Fats and Greases'!E:F,2,FALSE)), "")</f>
        <v>22.5</v>
      </c>
      <c r="G2483" s="10">
        <f ca="1">_xlfn.IFNA((VLOOKUP(A2483,'Fats and Greases'!G:H,2,FALSE)), "")</f>
        <v>27</v>
      </c>
      <c r="H2483" s="10">
        <f ca="1">_xlfn.IFNA((VLOOKUP(A2483,'Fats and Greases'!I:J,2,FALSE)), "")</f>
        <v>24.75</v>
      </c>
      <c r="I2483" s="10">
        <f ca="1">_xlfn.IFNA((VLOOKUP(A2483,'Fats and Greases'!K:L,2,FALSE)), "")</f>
        <v>28.25</v>
      </c>
      <c r="J2483" s="10" t="str">
        <f ca="1">_xlfn.IFNA((VLOOKUP(A2483,'Fats and Greases'!M:N,2,FALSE)), "")</f>
        <v/>
      </c>
      <c r="K2483" s="10">
        <f ca="1">_xlfn.IFNA((VLOOKUP($A2483,'Fats and Greases'!O:P,2,FALSE)), "")</f>
        <v>29.25</v>
      </c>
      <c r="L2483" s="10">
        <f ca="1">_xlfn.IFNA((VLOOKUP($A2483,'Fats and Greases'!Q:R,2,FALSE)), "")</f>
        <v>22.5</v>
      </c>
      <c r="M2483" s="10">
        <f ca="1">_xlfn.IFNA((VLOOKUP($A2483,'Fats and Greases'!S:T,2,FALSE)), "")</f>
        <v>28.25</v>
      </c>
    </row>
    <row r="2484" spans="1:13" x14ac:dyDescent="0.2">
      <c r="A2484" s="18">
        <v>40260</v>
      </c>
      <c r="B2484" s="19">
        <f t="shared" si="76"/>
        <v>3</v>
      </c>
      <c r="C2484" s="19">
        <f t="shared" si="77"/>
        <v>2010</v>
      </c>
      <c r="D2484" s="10">
        <f ca="1">_xlfn.IFNA((VLOOKUP(A2484,'Fats and Greases'!A:B,2,FALSE)), "")</f>
        <v>27.5</v>
      </c>
      <c r="E2484" s="10">
        <f ca="1">_xlfn.IFNA((VLOOKUP(A2484,'Fats and Greases'!C:D,2,FALSE)), "")</f>
        <v>27.75</v>
      </c>
      <c r="F2484" s="10">
        <f ca="1">_xlfn.IFNA((VLOOKUP(A2484,'Fats and Greases'!E:F,2,FALSE)), "")</f>
        <v>23.5</v>
      </c>
      <c r="G2484" s="10">
        <f ca="1">_xlfn.IFNA((VLOOKUP(A2484,'Fats and Greases'!G:H,2,FALSE)), "")</f>
        <v>27.25</v>
      </c>
      <c r="H2484" s="10">
        <f ca="1">_xlfn.IFNA((VLOOKUP(A2484,'Fats and Greases'!I:J,2,FALSE)), "")</f>
        <v>26.75</v>
      </c>
      <c r="I2484" s="10">
        <f ca="1">_xlfn.IFNA((VLOOKUP(A2484,'Fats and Greases'!K:L,2,FALSE)), "")</f>
        <v>28.25</v>
      </c>
      <c r="J2484" s="10" t="str">
        <f ca="1">_xlfn.IFNA((VLOOKUP(A2484,'Fats and Greases'!M:N,2,FALSE)), "")</f>
        <v/>
      </c>
      <c r="K2484" s="10">
        <f ca="1">_xlfn.IFNA((VLOOKUP($A2484,'Fats and Greases'!O:P,2,FALSE)), "")</f>
        <v>29.25</v>
      </c>
      <c r="L2484" s="10">
        <f ca="1">_xlfn.IFNA((VLOOKUP($A2484,'Fats and Greases'!Q:R,2,FALSE)), "")</f>
        <v>24.5</v>
      </c>
      <c r="M2484" s="10">
        <f ca="1">_xlfn.IFNA((VLOOKUP($A2484,'Fats and Greases'!S:T,2,FALSE)), "")</f>
        <v>28.5</v>
      </c>
    </row>
    <row r="2485" spans="1:13" x14ac:dyDescent="0.2">
      <c r="A2485" s="18">
        <v>40261</v>
      </c>
      <c r="B2485" s="19">
        <f t="shared" si="76"/>
        <v>3</v>
      </c>
      <c r="C2485" s="19">
        <f t="shared" si="77"/>
        <v>2010</v>
      </c>
      <c r="D2485" s="10">
        <f ca="1">_xlfn.IFNA((VLOOKUP(A2485,'Fats and Greases'!A:B,2,FALSE)), "")</f>
        <v>27.5</v>
      </c>
      <c r="E2485" s="10">
        <f ca="1">_xlfn.IFNA((VLOOKUP(A2485,'Fats and Greases'!C:D,2,FALSE)), "")</f>
        <v>27.75</v>
      </c>
      <c r="F2485" s="10">
        <f ca="1">_xlfn.IFNA((VLOOKUP(A2485,'Fats and Greases'!E:F,2,FALSE)), "")</f>
        <v>23.5</v>
      </c>
      <c r="G2485" s="10">
        <f ca="1">_xlfn.IFNA((VLOOKUP(A2485,'Fats and Greases'!G:H,2,FALSE)), "")</f>
        <v>28</v>
      </c>
      <c r="H2485" s="10">
        <f ca="1">_xlfn.IFNA((VLOOKUP(A2485,'Fats and Greases'!I:J,2,FALSE)), "")</f>
        <v>26.75</v>
      </c>
      <c r="I2485" s="10">
        <f ca="1">_xlfn.IFNA((VLOOKUP(A2485,'Fats and Greases'!K:L,2,FALSE)), "")</f>
        <v>28.25</v>
      </c>
      <c r="J2485" s="10" t="str">
        <f ca="1">_xlfn.IFNA((VLOOKUP(A2485,'Fats and Greases'!M:N,2,FALSE)), "")</f>
        <v/>
      </c>
      <c r="K2485" s="10">
        <f ca="1">_xlfn.IFNA((VLOOKUP($A2485,'Fats and Greases'!O:P,2,FALSE)), "")</f>
        <v>29.25</v>
      </c>
      <c r="L2485" s="10">
        <f ca="1">_xlfn.IFNA((VLOOKUP($A2485,'Fats and Greases'!Q:R,2,FALSE)), "")</f>
        <v>24.5</v>
      </c>
      <c r="M2485" s="10">
        <f ca="1">_xlfn.IFNA((VLOOKUP($A2485,'Fats and Greases'!S:T,2,FALSE)), "")</f>
        <v>29</v>
      </c>
    </row>
    <row r="2486" spans="1:13" x14ac:dyDescent="0.2">
      <c r="A2486" s="18">
        <v>40262</v>
      </c>
      <c r="B2486" s="19">
        <f t="shared" si="76"/>
        <v>3</v>
      </c>
      <c r="C2486" s="19">
        <f t="shared" si="77"/>
        <v>2010</v>
      </c>
      <c r="D2486" s="10">
        <f ca="1">_xlfn.IFNA((VLOOKUP(A2486,'Fats and Greases'!A:B,2,FALSE)), "")</f>
        <v>27</v>
      </c>
      <c r="E2486" s="10">
        <f ca="1">_xlfn.IFNA((VLOOKUP(A2486,'Fats and Greases'!C:D,2,FALSE)), "")</f>
        <v>27.5</v>
      </c>
      <c r="F2486" s="10">
        <f ca="1">_xlfn.IFNA((VLOOKUP(A2486,'Fats and Greases'!E:F,2,FALSE)), "")</f>
        <v>23.5</v>
      </c>
      <c r="G2486" s="10">
        <f ca="1">_xlfn.IFNA((VLOOKUP(A2486,'Fats and Greases'!G:H,2,FALSE)), "")</f>
        <v>28</v>
      </c>
      <c r="H2486" s="10">
        <f ca="1">_xlfn.IFNA((VLOOKUP(A2486,'Fats and Greases'!I:J,2,FALSE)), "")</f>
        <v>26.75</v>
      </c>
      <c r="I2486" s="10">
        <f ca="1">_xlfn.IFNA((VLOOKUP(A2486,'Fats and Greases'!K:L,2,FALSE)), "")</f>
        <v>28.25</v>
      </c>
      <c r="J2486" s="10" t="str">
        <f ca="1">_xlfn.IFNA((VLOOKUP(A2486,'Fats and Greases'!M:N,2,FALSE)), "")</f>
        <v/>
      </c>
      <c r="K2486" s="10">
        <f ca="1">_xlfn.IFNA((VLOOKUP($A2486,'Fats and Greases'!O:P,2,FALSE)), "")</f>
        <v>29.25</v>
      </c>
      <c r="L2486" s="10">
        <f ca="1">_xlfn.IFNA((VLOOKUP($A2486,'Fats and Greases'!Q:R,2,FALSE)), "")</f>
        <v>24.5</v>
      </c>
      <c r="M2486" s="10">
        <f ca="1">_xlfn.IFNA((VLOOKUP($A2486,'Fats and Greases'!S:T,2,FALSE)), "")</f>
        <v>29</v>
      </c>
    </row>
    <row r="2487" spans="1:13" x14ac:dyDescent="0.2">
      <c r="A2487" s="18">
        <v>40263</v>
      </c>
      <c r="B2487" s="19">
        <f t="shared" si="76"/>
        <v>3</v>
      </c>
      <c r="C2487" s="19">
        <f t="shared" si="77"/>
        <v>2010</v>
      </c>
      <c r="D2487" s="10">
        <f ca="1">_xlfn.IFNA((VLOOKUP(A2487,'Fats and Greases'!A:B,2,FALSE)), "")</f>
        <v>26.75</v>
      </c>
      <c r="E2487" s="10">
        <f ca="1">_xlfn.IFNA((VLOOKUP(A2487,'Fats and Greases'!C:D,2,FALSE)), "")</f>
        <v>27.25</v>
      </c>
      <c r="F2487" s="10">
        <f ca="1">_xlfn.IFNA((VLOOKUP(A2487,'Fats and Greases'!E:F,2,FALSE)), "")</f>
        <v>23.5</v>
      </c>
      <c r="G2487" s="10">
        <f ca="1">_xlfn.IFNA((VLOOKUP(A2487,'Fats and Greases'!G:H,2,FALSE)), "")</f>
        <v>28</v>
      </c>
      <c r="H2487" s="10">
        <f ca="1">_xlfn.IFNA((VLOOKUP(A2487,'Fats and Greases'!I:J,2,FALSE)), "")</f>
        <v>26.75</v>
      </c>
      <c r="I2487" s="10">
        <f ca="1">_xlfn.IFNA((VLOOKUP(A2487,'Fats and Greases'!K:L,2,FALSE)), "")</f>
        <v>28.25</v>
      </c>
      <c r="J2487" s="10" t="str">
        <f ca="1">_xlfn.IFNA((VLOOKUP(A2487,'Fats and Greases'!M:N,2,FALSE)), "")</f>
        <v/>
      </c>
      <c r="K2487" s="10">
        <f ca="1">_xlfn.IFNA((VLOOKUP($A2487,'Fats and Greases'!O:P,2,FALSE)), "")</f>
        <v>29.25</v>
      </c>
      <c r="L2487" s="10">
        <f ca="1">_xlfn.IFNA((VLOOKUP($A2487,'Fats and Greases'!Q:R,2,FALSE)), "")</f>
        <v>24.5</v>
      </c>
      <c r="M2487" s="10">
        <f ca="1">_xlfn.IFNA((VLOOKUP($A2487,'Fats and Greases'!S:T,2,FALSE)), "")</f>
        <v>29</v>
      </c>
    </row>
    <row r="2488" spans="1:13" x14ac:dyDescent="0.2">
      <c r="A2488" s="18">
        <v>40266</v>
      </c>
      <c r="B2488" s="19">
        <f t="shared" si="76"/>
        <v>3</v>
      </c>
      <c r="C2488" s="19">
        <f t="shared" si="77"/>
        <v>2010</v>
      </c>
      <c r="D2488" s="10">
        <f ca="1">_xlfn.IFNA((VLOOKUP(A2488,'Fats and Greases'!A:B,2,FALSE)), "")</f>
        <v>26.75</v>
      </c>
      <c r="E2488" s="10">
        <f ca="1">_xlfn.IFNA((VLOOKUP(A2488,'Fats and Greases'!C:D,2,FALSE)), "")</f>
        <v>27.25</v>
      </c>
      <c r="F2488" s="10">
        <f ca="1">_xlfn.IFNA((VLOOKUP(A2488,'Fats and Greases'!E:F,2,FALSE)), "")</f>
        <v>23.5</v>
      </c>
      <c r="G2488" s="10">
        <f ca="1">_xlfn.IFNA((VLOOKUP(A2488,'Fats and Greases'!G:H,2,FALSE)), "")</f>
        <v>28</v>
      </c>
      <c r="H2488" s="10">
        <f ca="1">_xlfn.IFNA((VLOOKUP(A2488,'Fats and Greases'!I:J,2,FALSE)), "")</f>
        <v>26.75</v>
      </c>
      <c r="I2488" s="10">
        <f ca="1">_xlfn.IFNA((VLOOKUP(A2488,'Fats and Greases'!K:L,2,FALSE)), "")</f>
        <v>28.25</v>
      </c>
      <c r="J2488" s="10" t="str">
        <f ca="1">_xlfn.IFNA((VLOOKUP(A2488,'Fats and Greases'!M:N,2,FALSE)), "")</f>
        <v/>
      </c>
      <c r="K2488" s="10">
        <f ca="1">_xlfn.IFNA((VLOOKUP($A2488,'Fats and Greases'!O:P,2,FALSE)), "")</f>
        <v>29.25</v>
      </c>
      <c r="L2488" s="10">
        <f ca="1">_xlfn.IFNA((VLOOKUP($A2488,'Fats and Greases'!Q:R,2,FALSE)), "")</f>
        <v>25.13</v>
      </c>
      <c r="M2488" s="10">
        <f ca="1">_xlfn.IFNA((VLOOKUP($A2488,'Fats and Greases'!S:T,2,FALSE)), "")</f>
        <v>29</v>
      </c>
    </row>
    <row r="2489" spans="1:13" x14ac:dyDescent="0.2">
      <c r="A2489" s="18">
        <v>40267</v>
      </c>
      <c r="B2489" s="19">
        <f t="shared" si="76"/>
        <v>3</v>
      </c>
      <c r="C2489" s="19">
        <f t="shared" si="77"/>
        <v>2010</v>
      </c>
      <c r="D2489" s="10">
        <f ca="1">_xlfn.IFNA((VLOOKUP(A2489,'Fats and Greases'!A:B,2,FALSE)), "")</f>
        <v>26.5</v>
      </c>
      <c r="E2489" s="10">
        <f ca="1">_xlfn.IFNA((VLOOKUP(A2489,'Fats and Greases'!C:D,2,FALSE)), "")</f>
        <v>27.13</v>
      </c>
      <c r="F2489" s="10">
        <f ca="1">_xlfn.IFNA((VLOOKUP(A2489,'Fats and Greases'!E:F,2,FALSE)), "")</f>
        <v>23.5</v>
      </c>
      <c r="G2489" s="10">
        <f ca="1">_xlfn.IFNA((VLOOKUP(A2489,'Fats and Greases'!G:H,2,FALSE)), "")</f>
        <v>28</v>
      </c>
      <c r="H2489" s="10">
        <f ca="1">_xlfn.IFNA((VLOOKUP(A2489,'Fats and Greases'!I:J,2,FALSE)), "")</f>
        <v>26.75</v>
      </c>
      <c r="I2489" s="10">
        <f ca="1">_xlfn.IFNA((VLOOKUP(A2489,'Fats and Greases'!K:L,2,FALSE)), "")</f>
        <v>28</v>
      </c>
      <c r="J2489" s="10" t="str">
        <f ca="1">_xlfn.IFNA((VLOOKUP(A2489,'Fats and Greases'!M:N,2,FALSE)), "")</f>
        <v/>
      </c>
      <c r="K2489" s="10">
        <f ca="1">_xlfn.IFNA((VLOOKUP($A2489,'Fats and Greases'!O:P,2,FALSE)), "")</f>
        <v>29.25</v>
      </c>
      <c r="L2489" s="10">
        <f ca="1">_xlfn.IFNA((VLOOKUP($A2489,'Fats and Greases'!Q:R,2,FALSE)), "")</f>
        <v>25.13</v>
      </c>
      <c r="M2489" s="10">
        <f ca="1">_xlfn.IFNA((VLOOKUP($A2489,'Fats and Greases'!S:T,2,FALSE)), "")</f>
        <v>29</v>
      </c>
    </row>
    <row r="2490" spans="1:13" x14ac:dyDescent="0.2">
      <c r="A2490" s="18">
        <v>40268</v>
      </c>
      <c r="B2490" s="19">
        <f t="shared" si="76"/>
        <v>3</v>
      </c>
      <c r="C2490" s="19">
        <f t="shared" si="77"/>
        <v>2010</v>
      </c>
      <c r="D2490" s="10">
        <f ca="1">_xlfn.IFNA((VLOOKUP(A2490,'Fats and Greases'!A:B,2,FALSE)), "")</f>
        <v>25.5</v>
      </c>
      <c r="E2490" s="10">
        <f ca="1">_xlfn.IFNA((VLOOKUP(A2490,'Fats and Greases'!C:D,2,FALSE)), "")</f>
        <v>26.5</v>
      </c>
      <c r="F2490" s="10">
        <f ca="1">_xlfn.IFNA((VLOOKUP(A2490,'Fats and Greases'!E:F,2,FALSE)), "")</f>
        <v>23.5</v>
      </c>
      <c r="G2490" s="10">
        <f ca="1">_xlfn.IFNA((VLOOKUP(A2490,'Fats and Greases'!G:H,2,FALSE)), "")</f>
        <v>28</v>
      </c>
      <c r="H2490" s="10">
        <f ca="1">_xlfn.IFNA((VLOOKUP(A2490,'Fats and Greases'!I:J,2,FALSE)), "")</f>
        <v>26.75</v>
      </c>
      <c r="I2490" s="10">
        <f ca="1">_xlfn.IFNA((VLOOKUP(A2490,'Fats and Greases'!K:L,2,FALSE)), "")</f>
        <v>28</v>
      </c>
      <c r="J2490" s="10" t="str">
        <f ca="1">_xlfn.IFNA((VLOOKUP(A2490,'Fats and Greases'!M:N,2,FALSE)), "")</f>
        <v/>
      </c>
      <c r="K2490" s="10">
        <f ca="1">_xlfn.IFNA((VLOOKUP($A2490,'Fats and Greases'!O:P,2,FALSE)), "")</f>
        <v>29.25</v>
      </c>
      <c r="L2490" s="10">
        <f ca="1">_xlfn.IFNA((VLOOKUP($A2490,'Fats and Greases'!Q:R,2,FALSE)), "")</f>
        <v>25.13</v>
      </c>
      <c r="M2490" s="10">
        <f ca="1">_xlfn.IFNA((VLOOKUP($A2490,'Fats and Greases'!S:T,2,FALSE)), "")</f>
        <v>29</v>
      </c>
    </row>
    <row r="2491" spans="1:13" x14ac:dyDescent="0.2">
      <c r="A2491" s="18">
        <v>40269</v>
      </c>
      <c r="B2491" s="19">
        <f t="shared" si="76"/>
        <v>4</v>
      </c>
      <c r="C2491" s="19">
        <f t="shared" si="77"/>
        <v>2010</v>
      </c>
      <c r="D2491" s="10">
        <f ca="1">_xlfn.IFNA((VLOOKUP(A2491,'Fats and Greases'!A:B,2,FALSE)), "")</f>
        <v>25</v>
      </c>
      <c r="E2491" s="10">
        <f ca="1">_xlfn.IFNA((VLOOKUP(A2491,'Fats and Greases'!C:D,2,FALSE)), "")</f>
        <v>26</v>
      </c>
      <c r="F2491" s="10">
        <f ca="1">_xlfn.IFNA((VLOOKUP(A2491,'Fats and Greases'!E:F,2,FALSE)), "")</f>
        <v>23.5</v>
      </c>
      <c r="G2491" s="10">
        <f ca="1">_xlfn.IFNA((VLOOKUP(A2491,'Fats and Greases'!G:H,2,FALSE)), "")</f>
        <v>27</v>
      </c>
      <c r="H2491" s="10">
        <f ca="1">_xlfn.IFNA((VLOOKUP(A2491,'Fats and Greases'!I:J,2,FALSE)), "")</f>
        <v>26.75</v>
      </c>
      <c r="I2491" s="10">
        <f ca="1">_xlfn.IFNA((VLOOKUP(A2491,'Fats and Greases'!K:L,2,FALSE)), "")</f>
        <v>28</v>
      </c>
      <c r="J2491" s="10" t="str">
        <f ca="1">_xlfn.IFNA((VLOOKUP(A2491,'Fats and Greases'!M:N,2,FALSE)), "")</f>
        <v/>
      </c>
      <c r="K2491" s="10">
        <f ca="1">_xlfn.IFNA((VLOOKUP($A2491,'Fats and Greases'!O:P,2,FALSE)), "")</f>
        <v>29.25</v>
      </c>
      <c r="L2491" s="10">
        <f ca="1">_xlfn.IFNA((VLOOKUP($A2491,'Fats and Greases'!Q:R,2,FALSE)), "")</f>
        <v>25.13</v>
      </c>
      <c r="M2491" s="10">
        <f ca="1">_xlfn.IFNA((VLOOKUP($A2491,'Fats and Greases'!S:T,2,FALSE)), "")</f>
        <v>29</v>
      </c>
    </row>
    <row r="2492" spans="1:13" x14ac:dyDescent="0.2">
      <c r="A2492" s="18">
        <v>40270</v>
      </c>
      <c r="B2492" s="19">
        <f t="shared" si="76"/>
        <v>4</v>
      </c>
      <c r="C2492" s="19">
        <f t="shared" si="77"/>
        <v>2010</v>
      </c>
      <c r="D2492" s="10" t="str">
        <f ca="1">_xlfn.IFNA((VLOOKUP(A2492,'Fats and Greases'!A:B,2,FALSE)), "")</f>
        <v/>
      </c>
      <c r="E2492" s="10" t="str">
        <f ca="1">_xlfn.IFNA((VLOOKUP(A2492,'Fats and Greases'!C:D,2,FALSE)), "")</f>
        <v/>
      </c>
      <c r="F2492" s="10" t="str">
        <f ca="1">_xlfn.IFNA((VLOOKUP(A2492,'Fats and Greases'!E:F,2,FALSE)), "")</f>
        <v/>
      </c>
      <c r="G2492" s="10" t="str">
        <f ca="1">_xlfn.IFNA((VLOOKUP(A2492,'Fats and Greases'!G:H,2,FALSE)), "")</f>
        <v/>
      </c>
      <c r="H2492" s="10" t="str">
        <f ca="1">_xlfn.IFNA((VLOOKUP(A2492,'Fats and Greases'!I:J,2,FALSE)), "")</f>
        <v/>
      </c>
      <c r="I2492" s="10" t="str">
        <f ca="1">_xlfn.IFNA((VLOOKUP(A2492,'Fats and Greases'!K:L,2,FALSE)), "")</f>
        <v/>
      </c>
      <c r="J2492" s="10" t="str">
        <f ca="1">_xlfn.IFNA((VLOOKUP(A2492,'Fats and Greases'!M:N,2,FALSE)), "")</f>
        <v/>
      </c>
      <c r="K2492" s="10" t="str">
        <f ca="1">_xlfn.IFNA((VLOOKUP($A2492,'Fats and Greases'!O:P,2,FALSE)), "")</f>
        <v/>
      </c>
      <c r="L2492" s="10" t="str">
        <f ca="1">_xlfn.IFNA((VLOOKUP($A2492,'Fats and Greases'!Q:R,2,FALSE)), "")</f>
        <v/>
      </c>
      <c r="M2492" s="10" t="str">
        <f ca="1">_xlfn.IFNA((VLOOKUP($A2492,'Fats and Greases'!S:T,2,FALSE)), "")</f>
        <v/>
      </c>
    </row>
    <row r="2493" spans="1:13" x14ac:dyDescent="0.2">
      <c r="A2493" s="18">
        <v>40273</v>
      </c>
      <c r="B2493" s="19">
        <f t="shared" si="76"/>
        <v>4</v>
      </c>
      <c r="C2493" s="19">
        <f t="shared" si="77"/>
        <v>2010</v>
      </c>
      <c r="D2493" s="10">
        <f ca="1">_xlfn.IFNA((VLOOKUP(A2493,'Fats and Greases'!A:B,2,FALSE)), "")</f>
        <v>25</v>
      </c>
      <c r="E2493" s="10">
        <f ca="1">_xlfn.IFNA((VLOOKUP(A2493,'Fats and Greases'!C:D,2,FALSE)), "")</f>
        <v>26</v>
      </c>
      <c r="F2493" s="10">
        <f ca="1">_xlfn.IFNA((VLOOKUP(A2493,'Fats and Greases'!E:F,2,FALSE)), "")</f>
        <v>23.5</v>
      </c>
      <c r="G2493" s="10">
        <f ca="1">_xlfn.IFNA((VLOOKUP(A2493,'Fats and Greases'!G:H,2,FALSE)), "")</f>
        <v>27</v>
      </c>
      <c r="H2493" s="10">
        <f ca="1">_xlfn.IFNA((VLOOKUP(A2493,'Fats and Greases'!I:J,2,FALSE)), "")</f>
        <v>26.75</v>
      </c>
      <c r="I2493" s="10">
        <f ca="1">_xlfn.IFNA((VLOOKUP(A2493,'Fats and Greases'!K:L,2,FALSE)), "")</f>
        <v>28</v>
      </c>
      <c r="J2493" s="10" t="str">
        <f ca="1">_xlfn.IFNA((VLOOKUP(A2493,'Fats and Greases'!M:N,2,FALSE)), "")</f>
        <v/>
      </c>
      <c r="K2493" s="10">
        <f ca="1">_xlfn.IFNA((VLOOKUP($A2493,'Fats and Greases'!O:P,2,FALSE)), "")</f>
        <v>29.25</v>
      </c>
      <c r="L2493" s="10">
        <f ca="1">_xlfn.IFNA((VLOOKUP($A2493,'Fats and Greases'!Q:R,2,FALSE)), "")</f>
        <v>25.13</v>
      </c>
      <c r="M2493" s="10">
        <f ca="1">_xlfn.IFNA((VLOOKUP($A2493,'Fats and Greases'!S:T,2,FALSE)), "")</f>
        <v>29</v>
      </c>
    </row>
    <row r="2494" spans="1:13" x14ac:dyDescent="0.2">
      <c r="A2494" s="18">
        <v>40274</v>
      </c>
      <c r="B2494" s="19">
        <f t="shared" si="76"/>
        <v>4</v>
      </c>
      <c r="C2494" s="19">
        <f t="shared" si="77"/>
        <v>2010</v>
      </c>
      <c r="D2494" s="10">
        <f ca="1">_xlfn.IFNA((VLOOKUP(A2494,'Fats and Greases'!A:B,2,FALSE)), "")</f>
        <v>24.5</v>
      </c>
      <c r="E2494" s="10">
        <f ca="1">_xlfn.IFNA((VLOOKUP(A2494,'Fats and Greases'!C:D,2,FALSE)), "")</f>
        <v>26</v>
      </c>
      <c r="F2494" s="10">
        <f ca="1">_xlfn.IFNA((VLOOKUP(A2494,'Fats and Greases'!E:F,2,FALSE)), "")</f>
        <v>23.5</v>
      </c>
      <c r="G2494" s="10">
        <f ca="1">_xlfn.IFNA((VLOOKUP(A2494,'Fats and Greases'!G:H,2,FALSE)), "")</f>
        <v>27</v>
      </c>
      <c r="H2494" s="10">
        <f ca="1">_xlfn.IFNA((VLOOKUP(A2494,'Fats and Greases'!I:J,2,FALSE)), "")</f>
        <v>26.75</v>
      </c>
      <c r="I2494" s="10">
        <f ca="1">_xlfn.IFNA((VLOOKUP(A2494,'Fats and Greases'!K:L,2,FALSE)), "")</f>
        <v>28</v>
      </c>
      <c r="J2494" s="10" t="str">
        <f ca="1">_xlfn.IFNA((VLOOKUP(A2494,'Fats and Greases'!M:N,2,FALSE)), "")</f>
        <v/>
      </c>
      <c r="K2494" s="10">
        <f ca="1">_xlfn.IFNA((VLOOKUP($A2494,'Fats and Greases'!O:P,2,FALSE)), "")</f>
        <v>29.25</v>
      </c>
      <c r="L2494" s="10">
        <f ca="1">_xlfn.IFNA((VLOOKUP($A2494,'Fats and Greases'!Q:R,2,FALSE)), "")</f>
        <v>25.13</v>
      </c>
      <c r="M2494" s="10">
        <f ca="1">_xlfn.IFNA((VLOOKUP($A2494,'Fats and Greases'!S:T,2,FALSE)), "")</f>
        <v>29</v>
      </c>
    </row>
    <row r="2495" spans="1:13" x14ac:dyDescent="0.2">
      <c r="A2495" s="18">
        <v>40275</v>
      </c>
      <c r="B2495" s="19">
        <f t="shared" si="76"/>
        <v>4</v>
      </c>
      <c r="C2495" s="19">
        <f t="shared" si="77"/>
        <v>2010</v>
      </c>
      <c r="D2495" s="10">
        <f ca="1">_xlfn.IFNA((VLOOKUP(A2495,'Fats and Greases'!A:B,2,FALSE)), "")</f>
        <v>23.75</v>
      </c>
      <c r="E2495" s="10">
        <f ca="1">_xlfn.IFNA((VLOOKUP(A2495,'Fats and Greases'!C:D,2,FALSE)), "")</f>
        <v>26</v>
      </c>
      <c r="F2495" s="10">
        <f ca="1">_xlfn.IFNA((VLOOKUP(A2495,'Fats and Greases'!E:F,2,FALSE)), "")</f>
        <v>23.5</v>
      </c>
      <c r="G2495" s="10">
        <f ca="1">_xlfn.IFNA((VLOOKUP(A2495,'Fats and Greases'!G:H,2,FALSE)), "")</f>
        <v>27</v>
      </c>
      <c r="H2495" s="10">
        <f ca="1">_xlfn.IFNA((VLOOKUP(A2495,'Fats and Greases'!I:J,2,FALSE)), "")</f>
        <v>26.75</v>
      </c>
      <c r="I2495" s="10">
        <f ca="1">_xlfn.IFNA((VLOOKUP(A2495,'Fats and Greases'!K:L,2,FALSE)), "")</f>
        <v>28</v>
      </c>
      <c r="J2495" s="10" t="str">
        <f ca="1">_xlfn.IFNA((VLOOKUP(A2495,'Fats and Greases'!M:N,2,FALSE)), "")</f>
        <v/>
      </c>
      <c r="K2495" s="10">
        <f ca="1">_xlfn.IFNA((VLOOKUP($A2495,'Fats and Greases'!O:P,2,FALSE)), "")</f>
        <v>29</v>
      </c>
      <c r="L2495" s="10">
        <f ca="1">_xlfn.IFNA((VLOOKUP($A2495,'Fats and Greases'!Q:R,2,FALSE)), "")</f>
        <v>25.13</v>
      </c>
      <c r="M2495" s="10">
        <f ca="1">_xlfn.IFNA((VLOOKUP($A2495,'Fats and Greases'!S:T,2,FALSE)), "")</f>
        <v>29</v>
      </c>
    </row>
    <row r="2496" spans="1:13" x14ac:dyDescent="0.2">
      <c r="A2496" s="18">
        <v>40276</v>
      </c>
      <c r="B2496" s="19">
        <f t="shared" si="76"/>
        <v>4</v>
      </c>
      <c r="C2496" s="19">
        <f t="shared" si="77"/>
        <v>2010</v>
      </c>
      <c r="D2496" s="10">
        <f ca="1">_xlfn.IFNA((VLOOKUP(A2496,'Fats and Greases'!A:B,2,FALSE)), "")</f>
        <v>23.5</v>
      </c>
      <c r="E2496" s="10">
        <f ca="1">_xlfn.IFNA((VLOOKUP(A2496,'Fats and Greases'!C:D,2,FALSE)), "")</f>
        <v>25.5</v>
      </c>
      <c r="F2496" s="10">
        <f ca="1">_xlfn.IFNA((VLOOKUP(A2496,'Fats and Greases'!E:F,2,FALSE)), "")</f>
        <v>23.5</v>
      </c>
      <c r="G2496" s="10">
        <f ca="1">_xlfn.IFNA((VLOOKUP(A2496,'Fats and Greases'!G:H,2,FALSE)), "")</f>
        <v>27</v>
      </c>
      <c r="H2496" s="10">
        <f ca="1">_xlfn.IFNA((VLOOKUP(A2496,'Fats and Greases'!I:J,2,FALSE)), "")</f>
        <v>26.75</v>
      </c>
      <c r="I2496" s="10">
        <f ca="1">_xlfn.IFNA((VLOOKUP(A2496,'Fats and Greases'!K:L,2,FALSE)), "")</f>
        <v>28</v>
      </c>
      <c r="J2496" s="10" t="str">
        <f ca="1">_xlfn.IFNA((VLOOKUP(A2496,'Fats and Greases'!M:N,2,FALSE)), "")</f>
        <v/>
      </c>
      <c r="K2496" s="10">
        <f ca="1">_xlfn.IFNA((VLOOKUP($A2496,'Fats and Greases'!O:P,2,FALSE)), "")</f>
        <v>29</v>
      </c>
      <c r="L2496" s="10">
        <f ca="1">_xlfn.IFNA((VLOOKUP($A2496,'Fats and Greases'!Q:R,2,FALSE)), "")</f>
        <v>25.13</v>
      </c>
      <c r="M2496" s="10">
        <f ca="1">_xlfn.IFNA((VLOOKUP($A2496,'Fats and Greases'!S:T,2,FALSE)), "")</f>
        <v>29</v>
      </c>
    </row>
    <row r="2497" spans="1:13" x14ac:dyDescent="0.2">
      <c r="A2497" s="18">
        <v>40277</v>
      </c>
      <c r="B2497" s="19">
        <f t="shared" si="76"/>
        <v>4</v>
      </c>
      <c r="C2497" s="19">
        <f t="shared" si="77"/>
        <v>2010</v>
      </c>
      <c r="D2497" s="10">
        <f ca="1">_xlfn.IFNA((VLOOKUP(A2497,'Fats and Greases'!A:B,2,FALSE)), "")</f>
        <v>23.5</v>
      </c>
      <c r="E2497" s="10">
        <f ca="1">_xlfn.IFNA((VLOOKUP(A2497,'Fats and Greases'!C:D,2,FALSE)), "")</f>
        <v>25.5</v>
      </c>
      <c r="F2497" s="10">
        <f ca="1">_xlfn.IFNA((VLOOKUP(A2497,'Fats and Greases'!E:F,2,FALSE)), "")</f>
        <v>23.5</v>
      </c>
      <c r="G2497" s="10">
        <f ca="1">_xlfn.IFNA((VLOOKUP(A2497,'Fats and Greases'!G:H,2,FALSE)), "")</f>
        <v>26.5</v>
      </c>
      <c r="H2497" s="10">
        <f ca="1">_xlfn.IFNA((VLOOKUP(A2497,'Fats and Greases'!I:J,2,FALSE)), "")</f>
        <v>26.75</v>
      </c>
      <c r="I2497" s="10">
        <f ca="1">_xlfn.IFNA((VLOOKUP(A2497,'Fats and Greases'!K:L,2,FALSE)), "")</f>
        <v>28</v>
      </c>
      <c r="J2497" s="10" t="str">
        <f ca="1">_xlfn.IFNA((VLOOKUP(A2497,'Fats and Greases'!M:N,2,FALSE)), "")</f>
        <v/>
      </c>
      <c r="K2497" s="10">
        <f ca="1">_xlfn.IFNA((VLOOKUP($A2497,'Fats and Greases'!O:P,2,FALSE)), "")</f>
        <v>29</v>
      </c>
      <c r="L2497" s="10">
        <f ca="1">_xlfn.IFNA((VLOOKUP($A2497,'Fats and Greases'!Q:R,2,FALSE)), "")</f>
        <v>25.13</v>
      </c>
      <c r="M2497" s="10">
        <f ca="1">_xlfn.IFNA((VLOOKUP($A2497,'Fats and Greases'!S:T,2,FALSE)), "")</f>
        <v>29</v>
      </c>
    </row>
    <row r="2498" spans="1:13" x14ac:dyDescent="0.2">
      <c r="A2498" s="18">
        <v>40280</v>
      </c>
      <c r="B2498" s="19">
        <f t="shared" si="76"/>
        <v>4</v>
      </c>
      <c r="C2498" s="19">
        <f t="shared" si="77"/>
        <v>2010</v>
      </c>
      <c r="D2498" s="10">
        <f ca="1">_xlfn.IFNA((VLOOKUP(A2498,'Fats and Greases'!A:B,2,FALSE)), "")</f>
        <v>23.5</v>
      </c>
      <c r="E2498" s="10">
        <f ca="1">_xlfn.IFNA((VLOOKUP(A2498,'Fats and Greases'!C:D,2,FALSE)), "")</f>
        <v>25.5</v>
      </c>
      <c r="F2498" s="10">
        <f ca="1">_xlfn.IFNA((VLOOKUP(A2498,'Fats and Greases'!E:F,2,FALSE)), "")</f>
        <v>23.5</v>
      </c>
      <c r="G2498" s="10">
        <f ca="1">_xlfn.IFNA((VLOOKUP(A2498,'Fats and Greases'!G:H,2,FALSE)), "")</f>
        <v>26.5</v>
      </c>
      <c r="H2498" s="10">
        <f ca="1">_xlfn.IFNA((VLOOKUP(A2498,'Fats and Greases'!I:J,2,FALSE)), "")</f>
        <v>26.75</v>
      </c>
      <c r="I2498" s="10">
        <f ca="1">_xlfn.IFNA((VLOOKUP(A2498,'Fats and Greases'!K:L,2,FALSE)), "")</f>
        <v>28</v>
      </c>
      <c r="J2498" s="10" t="str">
        <f ca="1">_xlfn.IFNA((VLOOKUP(A2498,'Fats and Greases'!M:N,2,FALSE)), "")</f>
        <v/>
      </c>
      <c r="K2498" s="10">
        <f ca="1">_xlfn.IFNA((VLOOKUP($A2498,'Fats and Greases'!O:P,2,FALSE)), "")</f>
        <v>29</v>
      </c>
      <c r="L2498" s="10">
        <f ca="1">_xlfn.IFNA((VLOOKUP($A2498,'Fats and Greases'!Q:R,2,FALSE)), "")</f>
        <v>25.13</v>
      </c>
      <c r="M2498" s="10">
        <f ca="1">_xlfn.IFNA((VLOOKUP($A2498,'Fats and Greases'!S:T,2,FALSE)), "")</f>
        <v>29</v>
      </c>
    </row>
    <row r="2499" spans="1:13" x14ac:dyDescent="0.2">
      <c r="A2499" s="18">
        <v>40281</v>
      </c>
      <c r="B2499" s="19">
        <f t="shared" ref="B2499:B2562" si="78">MONTH(A2499)</f>
        <v>4</v>
      </c>
      <c r="C2499" s="19">
        <f t="shared" ref="C2499:C2562" si="79">YEAR(A2499)</f>
        <v>2010</v>
      </c>
      <c r="D2499" s="10">
        <f ca="1">_xlfn.IFNA((VLOOKUP(A2499,'Fats and Greases'!A:B,2,FALSE)), "")</f>
        <v>23.75</v>
      </c>
      <c r="E2499" s="10">
        <f ca="1">_xlfn.IFNA((VLOOKUP(A2499,'Fats and Greases'!C:D,2,FALSE)), "")</f>
        <v>25.5</v>
      </c>
      <c r="F2499" s="10">
        <f ca="1">_xlfn.IFNA((VLOOKUP(A2499,'Fats and Greases'!E:F,2,FALSE)), "")</f>
        <v>23.5</v>
      </c>
      <c r="G2499" s="10">
        <f ca="1">_xlfn.IFNA((VLOOKUP(A2499,'Fats and Greases'!G:H,2,FALSE)), "")</f>
        <v>26.5</v>
      </c>
      <c r="H2499" s="10">
        <f ca="1">_xlfn.IFNA((VLOOKUP(A2499,'Fats and Greases'!I:J,2,FALSE)), "")</f>
        <v>26.25</v>
      </c>
      <c r="I2499" s="10">
        <f ca="1">_xlfn.IFNA((VLOOKUP(A2499,'Fats and Greases'!K:L,2,FALSE)), "")</f>
        <v>28</v>
      </c>
      <c r="J2499" s="10" t="str">
        <f ca="1">_xlfn.IFNA((VLOOKUP(A2499,'Fats and Greases'!M:N,2,FALSE)), "")</f>
        <v/>
      </c>
      <c r="K2499" s="10">
        <f ca="1">_xlfn.IFNA((VLOOKUP($A2499,'Fats and Greases'!O:P,2,FALSE)), "")</f>
        <v>29</v>
      </c>
      <c r="L2499" s="10">
        <f ca="1">_xlfn.IFNA((VLOOKUP($A2499,'Fats and Greases'!Q:R,2,FALSE)), "")</f>
        <v>25.13</v>
      </c>
      <c r="M2499" s="10">
        <f ca="1">_xlfn.IFNA((VLOOKUP($A2499,'Fats and Greases'!S:T,2,FALSE)), "")</f>
        <v>29</v>
      </c>
    </row>
    <row r="2500" spans="1:13" x14ac:dyDescent="0.2">
      <c r="A2500" s="18">
        <v>40282</v>
      </c>
      <c r="B2500" s="19">
        <f t="shared" si="78"/>
        <v>4</v>
      </c>
      <c r="C2500" s="19">
        <f t="shared" si="79"/>
        <v>2010</v>
      </c>
      <c r="D2500" s="10">
        <f ca="1">_xlfn.IFNA((VLOOKUP(A2500,'Fats and Greases'!A:B,2,FALSE)), "")</f>
        <v>23.75</v>
      </c>
      <c r="E2500" s="10">
        <f ca="1">_xlfn.IFNA((VLOOKUP(A2500,'Fats and Greases'!C:D,2,FALSE)), "")</f>
        <v>25.5</v>
      </c>
      <c r="F2500" s="10">
        <f ca="1">_xlfn.IFNA((VLOOKUP(A2500,'Fats and Greases'!E:F,2,FALSE)), "")</f>
        <v>23.5</v>
      </c>
      <c r="G2500" s="10">
        <f ca="1">_xlfn.IFNA((VLOOKUP(A2500,'Fats and Greases'!G:H,2,FALSE)), "")</f>
        <v>26.25</v>
      </c>
      <c r="H2500" s="10">
        <f ca="1">_xlfn.IFNA((VLOOKUP(A2500,'Fats and Greases'!I:J,2,FALSE)), "")</f>
        <v>26.25</v>
      </c>
      <c r="I2500" s="10">
        <f ca="1">_xlfn.IFNA((VLOOKUP(A2500,'Fats and Greases'!K:L,2,FALSE)), "")</f>
        <v>28</v>
      </c>
      <c r="J2500" s="10" t="str">
        <f ca="1">_xlfn.IFNA((VLOOKUP(A2500,'Fats and Greases'!M:N,2,FALSE)), "")</f>
        <v/>
      </c>
      <c r="K2500" s="10">
        <f ca="1">_xlfn.IFNA((VLOOKUP($A2500,'Fats and Greases'!O:P,2,FALSE)), "")</f>
        <v>29</v>
      </c>
      <c r="L2500" s="10">
        <f ca="1">_xlfn.IFNA((VLOOKUP($A2500,'Fats and Greases'!Q:R,2,FALSE)), "")</f>
        <v>25.13</v>
      </c>
      <c r="M2500" s="10">
        <f ca="1">_xlfn.IFNA((VLOOKUP($A2500,'Fats and Greases'!S:T,2,FALSE)), "")</f>
        <v>29</v>
      </c>
    </row>
    <row r="2501" spans="1:13" x14ac:dyDescent="0.2">
      <c r="A2501" s="18">
        <v>40283</v>
      </c>
      <c r="B2501" s="19">
        <f t="shared" si="78"/>
        <v>4</v>
      </c>
      <c r="C2501" s="19">
        <f t="shared" si="79"/>
        <v>2010</v>
      </c>
      <c r="D2501" s="10">
        <f ca="1">_xlfn.IFNA((VLOOKUP(A2501,'Fats and Greases'!A:B,2,FALSE)), "")</f>
        <v>24</v>
      </c>
      <c r="E2501" s="10">
        <f ca="1">_xlfn.IFNA((VLOOKUP(A2501,'Fats and Greases'!C:D,2,FALSE)), "")</f>
        <v>25.75</v>
      </c>
      <c r="F2501" s="10">
        <f ca="1">_xlfn.IFNA((VLOOKUP(A2501,'Fats and Greases'!E:F,2,FALSE)), "")</f>
        <v>23.5</v>
      </c>
      <c r="G2501" s="10">
        <f ca="1">_xlfn.IFNA((VLOOKUP(A2501,'Fats and Greases'!G:H,2,FALSE)), "")</f>
        <v>26.25</v>
      </c>
      <c r="H2501" s="10">
        <f ca="1">_xlfn.IFNA((VLOOKUP(A2501,'Fats and Greases'!I:J,2,FALSE)), "")</f>
        <v>26.25</v>
      </c>
      <c r="I2501" s="10">
        <f ca="1">_xlfn.IFNA((VLOOKUP(A2501,'Fats and Greases'!K:L,2,FALSE)), "")</f>
        <v>28</v>
      </c>
      <c r="J2501" s="10" t="str">
        <f ca="1">_xlfn.IFNA((VLOOKUP(A2501,'Fats and Greases'!M:N,2,FALSE)), "")</f>
        <v/>
      </c>
      <c r="K2501" s="10">
        <f ca="1">_xlfn.IFNA((VLOOKUP($A2501,'Fats and Greases'!O:P,2,FALSE)), "")</f>
        <v>29</v>
      </c>
      <c r="L2501" s="10">
        <f ca="1">_xlfn.IFNA((VLOOKUP($A2501,'Fats and Greases'!Q:R,2,FALSE)), "")</f>
        <v>25.13</v>
      </c>
      <c r="M2501" s="10">
        <f ca="1">_xlfn.IFNA((VLOOKUP($A2501,'Fats and Greases'!S:T,2,FALSE)), "")</f>
        <v>29</v>
      </c>
    </row>
    <row r="2502" spans="1:13" x14ac:dyDescent="0.2">
      <c r="A2502" s="18">
        <v>40284</v>
      </c>
      <c r="B2502" s="19">
        <f t="shared" si="78"/>
        <v>4</v>
      </c>
      <c r="C2502" s="19">
        <f t="shared" si="79"/>
        <v>2010</v>
      </c>
      <c r="D2502" s="10">
        <f ca="1">_xlfn.IFNA((VLOOKUP(A2502,'Fats and Greases'!A:B,2,FALSE)), "")</f>
        <v>24</v>
      </c>
      <c r="E2502" s="10">
        <f ca="1">_xlfn.IFNA((VLOOKUP(A2502,'Fats and Greases'!C:D,2,FALSE)), "")</f>
        <v>25.75</v>
      </c>
      <c r="F2502" s="10">
        <f ca="1">_xlfn.IFNA((VLOOKUP(A2502,'Fats and Greases'!E:F,2,FALSE)), "")</f>
        <v>23.5</v>
      </c>
      <c r="G2502" s="10">
        <f ca="1">_xlfn.IFNA((VLOOKUP(A2502,'Fats and Greases'!G:H,2,FALSE)), "")</f>
        <v>26.25</v>
      </c>
      <c r="H2502" s="10">
        <f ca="1">_xlfn.IFNA((VLOOKUP(A2502,'Fats and Greases'!I:J,2,FALSE)), "")</f>
        <v>26.25</v>
      </c>
      <c r="I2502" s="10">
        <f ca="1">_xlfn.IFNA((VLOOKUP(A2502,'Fats and Greases'!K:L,2,FALSE)), "")</f>
        <v>28</v>
      </c>
      <c r="J2502" s="10" t="str">
        <f ca="1">_xlfn.IFNA((VLOOKUP(A2502,'Fats and Greases'!M:N,2,FALSE)), "")</f>
        <v/>
      </c>
      <c r="K2502" s="10">
        <f ca="1">_xlfn.IFNA((VLOOKUP($A2502,'Fats and Greases'!O:P,2,FALSE)), "")</f>
        <v>29</v>
      </c>
      <c r="L2502" s="10">
        <f ca="1">_xlfn.IFNA((VLOOKUP($A2502,'Fats and Greases'!Q:R,2,FALSE)), "")</f>
        <v>25.13</v>
      </c>
      <c r="M2502" s="10">
        <f ca="1">_xlfn.IFNA((VLOOKUP($A2502,'Fats and Greases'!S:T,2,FALSE)), "")</f>
        <v>29</v>
      </c>
    </row>
    <row r="2503" spans="1:13" x14ac:dyDescent="0.2">
      <c r="A2503" s="18">
        <v>40287</v>
      </c>
      <c r="B2503" s="19">
        <f t="shared" si="78"/>
        <v>4</v>
      </c>
      <c r="C2503" s="19">
        <f t="shared" si="79"/>
        <v>2010</v>
      </c>
      <c r="D2503" s="10">
        <f ca="1">_xlfn.IFNA((VLOOKUP(A2503,'Fats and Greases'!A:B,2,FALSE)), "")</f>
        <v>24</v>
      </c>
      <c r="E2503" s="10">
        <f ca="1">_xlfn.IFNA((VLOOKUP(A2503,'Fats and Greases'!C:D,2,FALSE)), "")</f>
        <v>25.75</v>
      </c>
      <c r="F2503" s="10">
        <f ca="1">_xlfn.IFNA((VLOOKUP(A2503,'Fats and Greases'!E:F,2,FALSE)), "")</f>
        <v>23.5</v>
      </c>
      <c r="G2503" s="10">
        <f ca="1">_xlfn.IFNA((VLOOKUP(A2503,'Fats and Greases'!G:H,2,FALSE)), "")</f>
        <v>26.25</v>
      </c>
      <c r="H2503" s="10">
        <f ca="1">_xlfn.IFNA((VLOOKUP(A2503,'Fats and Greases'!I:J,2,FALSE)), "")</f>
        <v>26.25</v>
      </c>
      <c r="I2503" s="10">
        <f ca="1">_xlfn.IFNA((VLOOKUP(A2503,'Fats and Greases'!K:L,2,FALSE)), "")</f>
        <v>28</v>
      </c>
      <c r="J2503" s="10" t="str">
        <f ca="1">_xlfn.IFNA((VLOOKUP(A2503,'Fats and Greases'!M:N,2,FALSE)), "")</f>
        <v/>
      </c>
      <c r="K2503" s="10">
        <f ca="1">_xlfn.IFNA((VLOOKUP($A2503,'Fats and Greases'!O:P,2,FALSE)), "")</f>
        <v>29</v>
      </c>
      <c r="L2503" s="10">
        <f ca="1">_xlfn.IFNA((VLOOKUP($A2503,'Fats and Greases'!Q:R,2,FALSE)), "")</f>
        <v>25.13</v>
      </c>
      <c r="M2503" s="10">
        <f ca="1">_xlfn.IFNA((VLOOKUP($A2503,'Fats and Greases'!S:T,2,FALSE)), "")</f>
        <v>29</v>
      </c>
    </row>
    <row r="2504" spans="1:13" x14ac:dyDescent="0.2">
      <c r="A2504" s="18">
        <v>40288</v>
      </c>
      <c r="B2504" s="19">
        <f t="shared" si="78"/>
        <v>4</v>
      </c>
      <c r="C2504" s="19">
        <f t="shared" si="79"/>
        <v>2010</v>
      </c>
      <c r="D2504" s="10">
        <f ca="1">_xlfn.IFNA((VLOOKUP(A2504,'Fats and Greases'!A:B,2,FALSE)), "")</f>
        <v>24.25</v>
      </c>
      <c r="E2504" s="10">
        <f ca="1">_xlfn.IFNA((VLOOKUP(A2504,'Fats and Greases'!C:D,2,FALSE)), "")</f>
        <v>26</v>
      </c>
      <c r="F2504" s="10">
        <f ca="1">_xlfn.IFNA((VLOOKUP(A2504,'Fats and Greases'!E:F,2,FALSE)), "")</f>
        <v>23.5</v>
      </c>
      <c r="G2504" s="10">
        <f ca="1">_xlfn.IFNA((VLOOKUP(A2504,'Fats and Greases'!G:H,2,FALSE)), "")</f>
        <v>26</v>
      </c>
      <c r="H2504" s="10">
        <f ca="1">_xlfn.IFNA((VLOOKUP(A2504,'Fats and Greases'!I:J,2,FALSE)), "")</f>
        <v>26.25</v>
      </c>
      <c r="I2504" s="10">
        <f ca="1">_xlfn.IFNA((VLOOKUP(A2504,'Fats and Greases'!K:L,2,FALSE)), "")</f>
        <v>28</v>
      </c>
      <c r="J2504" s="10" t="str">
        <f ca="1">_xlfn.IFNA((VLOOKUP(A2504,'Fats and Greases'!M:N,2,FALSE)), "")</f>
        <v/>
      </c>
      <c r="K2504" s="10">
        <f ca="1">_xlfn.IFNA((VLOOKUP($A2504,'Fats and Greases'!O:P,2,FALSE)), "")</f>
        <v>29</v>
      </c>
      <c r="L2504" s="10">
        <f ca="1">_xlfn.IFNA((VLOOKUP($A2504,'Fats and Greases'!Q:R,2,FALSE)), "")</f>
        <v>25.13</v>
      </c>
      <c r="M2504" s="10">
        <f ca="1">_xlfn.IFNA((VLOOKUP($A2504,'Fats and Greases'!S:T,2,FALSE)), "")</f>
        <v>29</v>
      </c>
    </row>
    <row r="2505" spans="1:13" x14ac:dyDescent="0.2">
      <c r="A2505" s="18">
        <v>40289</v>
      </c>
      <c r="B2505" s="19">
        <f t="shared" si="78"/>
        <v>4</v>
      </c>
      <c r="C2505" s="19">
        <f t="shared" si="79"/>
        <v>2010</v>
      </c>
      <c r="D2505" s="10">
        <f ca="1">_xlfn.IFNA((VLOOKUP(A2505,'Fats and Greases'!A:B,2,FALSE)), "")</f>
        <v>24.13</v>
      </c>
      <c r="E2505" s="10">
        <f ca="1">_xlfn.IFNA((VLOOKUP(A2505,'Fats and Greases'!C:D,2,FALSE)), "")</f>
        <v>26</v>
      </c>
      <c r="F2505" s="10">
        <f ca="1">_xlfn.IFNA((VLOOKUP(A2505,'Fats and Greases'!E:F,2,FALSE)), "")</f>
        <v>23.5</v>
      </c>
      <c r="G2505" s="10">
        <f ca="1">_xlfn.IFNA((VLOOKUP(A2505,'Fats and Greases'!G:H,2,FALSE)), "")</f>
        <v>26.5</v>
      </c>
      <c r="H2505" s="10">
        <f ca="1">_xlfn.IFNA((VLOOKUP(A2505,'Fats and Greases'!I:J,2,FALSE)), "")</f>
        <v>26.5</v>
      </c>
      <c r="I2505" s="10">
        <f ca="1">_xlfn.IFNA((VLOOKUP(A2505,'Fats and Greases'!K:L,2,FALSE)), "")</f>
        <v>28.25</v>
      </c>
      <c r="J2505" s="10" t="str">
        <f ca="1">_xlfn.IFNA((VLOOKUP(A2505,'Fats and Greases'!M:N,2,FALSE)), "")</f>
        <v/>
      </c>
      <c r="K2505" s="10">
        <f ca="1">_xlfn.IFNA((VLOOKUP($A2505,'Fats and Greases'!O:P,2,FALSE)), "")</f>
        <v>29</v>
      </c>
      <c r="L2505" s="10">
        <f ca="1">_xlfn.IFNA((VLOOKUP($A2505,'Fats and Greases'!Q:R,2,FALSE)), "")</f>
        <v>25.13</v>
      </c>
      <c r="M2505" s="10">
        <f ca="1">_xlfn.IFNA((VLOOKUP($A2505,'Fats and Greases'!S:T,2,FALSE)), "")</f>
        <v>27.75</v>
      </c>
    </row>
    <row r="2506" spans="1:13" x14ac:dyDescent="0.2">
      <c r="A2506" s="18">
        <v>40290</v>
      </c>
      <c r="B2506" s="19">
        <f t="shared" si="78"/>
        <v>4</v>
      </c>
      <c r="C2506" s="19">
        <f t="shared" si="79"/>
        <v>2010</v>
      </c>
      <c r="D2506" s="10">
        <f ca="1">_xlfn.IFNA((VLOOKUP(A2506,'Fats and Greases'!A:B,2,FALSE)), "")</f>
        <v>24.13</v>
      </c>
      <c r="E2506" s="10">
        <f ca="1">_xlfn.IFNA((VLOOKUP(A2506,'Fats and Greases'!C:D,2,FALSE)), "")</f>
        <v>26</v>
      </c>
      <c r="F2506" s="10">
        <f ca="1">_xlfn.IFNA((VLOOKUP(A2506,'Fats and Greases'!E:F,2,FALSE)), "")</f>
        <v>23.5</v>
      </c>
      <c r="G2506" s="10">
        <f ca="1">_xlfn.IFNA((VLOOKUP(A2506,'Fats and Greases'!G:H,2,FALSE)), "")</f>
        <v>26.5</v>
      </c>
      <c r="H2506" s="10">
        <f ca="1">_xlfn.IFNA((VLOOKUP(A2506,'Fats and Greases'!I:J,2,FALSE)), "")</f>
        <v>26.5</v>
      </c>
      <c r="I2506" s="10">
        <f ca="1">_xlfn.IFNA((VLOOKUP(A2506,'Fats and Greases'!K:L,2,FALSE)), "")</f>
        <v>28.25</v>
      </c>
      <c r="J2506" s="10" t="str">
        <f ca="1">_xlfn.IFNA((VLOOKUP(A2506,'Fats and Greases'!M:N,2,FALSE)), "")</f>
        <v/>
      </c>
      <c r="K2506" s="10">
        <f ca="1">_xlfn.IFNA((VLOOKUP($A2506,'Fats and Greases'!O:P,2,FALSE)), "")</f>
        <v>29</v>
      </c>
      <c r="L2506" s="10">
        <f ca="1">_xlfn.IFNA((VLOOKUP($A2506,'Fats and Greases'!Q:R,2,FALSE)), "")</f>
        <v>25.13</v>
      </c>
      <c r="M2506" s="10">
        <f ca="1">_xlfn.IFNA((VLOOKUP($A2506,'Fats and Greases'!S:T,2,FALSE)), "")</f>
        <v>27.75</v>
      </c>
    </row>
    <row r="2507" spans="1:13" x14ac:dyDescent="0.2">
      <c r="A2507" s="18">
        <v>40291</v>
      </c>
      <c r="B2507" s="19">
        <f t="shared" si="78"/>
        <v>4</v>
      </c>
      <c r="C2507" s="19">
        <f t="shared" si="79"/>
        <v>2010</v>
      </c>
      <c r="D2507" s="10">
        <f ca="1">_xlfn.IFNA((VLOOKUP(A2507,'Fats and Greases'!A:B,2,FALSE)), "")</f>
        <v>24.75</v>
      </c>
      <c r="E2507" s="10">
        <f ca="1">_xlfn.IFNA((VLOOKUP(A2507,'Fats and Greases'!C:D,2,FALSE)), "")</f>
        <v>26.5</v>
      </c>
      <c r="F2507" s="10">
        <f ca="1">_xlfn.IFNA((VLOOKUP(A2507,'Fats and Greases'!E:F,2,FALSE)), "")</f>
        <v>23.5</v>
      </c>
      <c r="G2507" s="10">
        <f ca="1">_xlfn.IFNA((VLOOKUP(A2507,'Fats and Greases'!G:H,2,FALSE)), "")</f>
        <v>26.5</v>
      </c>
      <c r="H2507" s="10">
        <f ca="1">_xlfn.IFNA((VLOOKUP(A2507,'Fats and Greases'!I:J,2,FALSE)), "")</f>
        <v>26.5</v>
      </c>
      <c r="I2507" s="10">
        <f ca="1">_xlfn.IFNA((VLOOKUP(A2507,'Fats and Greases'!K:L,2,FALSE)), "")</f>
        <v>28.25</v>
      </c>
      <c r="J2507" s="10" t="str">
        <f ca="1">_xlfn.IFNA((VLOOKUP(A2507,'Fats and Greases'!M:N,2,FALSE)), "")</f>
        <v/>
      </c>
      <c r="K2507" s="10">
        <f ca="1">_xlfn.IFNA((VLOOKUP($A2507,'Fats and Greases'!O:P,2,FALSE)), "")</f>
        <v>29</v>
      </c>
      <c r="L2507" s="10">
        <f ca="1">_xlfn.IFNA((VLOOKUP($A2507,'Fats and Greases'!Q:R,2,FALSE)), "")</f>
        <v>25.13</v>
      </c>
      <c r="M2507" s="10">
        <f ca="1">_xlfn.IFNA((VLOOKUP($A2507,'Fats and Greases'!S:T,2,FALSE)), "")</f>
        <v>27.75</v>
      </c>
    </row>
    <row r="2508" spans="1:13" x14ac:dyDescent="0.2">
      <c r="A2508" s="18">
        <v>40294</v>
      </c>
      <c r="B2508" s="19">
        <f t="shared" si="78"/>
        <v>4</v>
      </c>
      <c r="C2508" s="19">
        <f t="shared" si="79"/>
        <v>2010</v>
      </c>
      <c r="D2508" s="10">
        <f ca="1">_xlfn.IFNA((VLOOKUP(A2508,'Fats and Greases'!A:B,2,FALSE)), "")</f>
        <v>24.75</v>
      </c>
      <c r="E2508" s="10">
        <f ca="1">_xlfn.IFNA((VLOOKUP(A2508,'Fats and Greases'!C:D,2,FALSE)), "")</f>
        <v>26.5</v>
      </c>
      <c r="F2508" s="10">
        <f ca="1">_xlfn.IFNA((VLOOKUP(A2508,'Fats and Greases'!E:F,2,FALSE)), "")</f>
        <v>23.5</v>
      </c>
      <c r="G2508" s="10">
        <f ca="1">_xlfn.IFNA((VLOOKUP(A2508,'Fats and Greases'!G:H,2,FALSE)), "")</f>
        <v>26.5</v>
      </c>
      <c r="H2508" s="10">
        <f ca="1">_xlfn.IFNA((VLOOKUP(A2508,'Fats and Greases'!I:J,2,FALSE)), "")</f>
        <v>26.5</v>
      </c>
      <c r="I2508" s="10">
        <f ca="1">_xlfn.IFNA((VLOOKUP(A2508,'Fats and Greases'!K:L,2,FALSE)), "")</f>
        <v>28.25</v>
      </c>
      <c r="J2508" s="10" t="str">
        <f ca="1">_xlfn.IFNA((VLOOKUP(A2508,'Fats and Greases'!M:N,2,FALSE)), "")</f>
        <v/>
      </c>
      <c r="K2508" s="10">
        <f ca="1">_xlfn.IFNA((VLOOKUP($A2508,'Fats and Greases'!O:P,2,FALSE)), "")</f>
        <v>29</v>
      </c>
      <c r="L2508" s="10">
        <f ca="1">_xlfn.IFNA((VLOOKUP($A2508,'Fats and Greases'!Q:R,2,FALSE)), "")</f>
        <v>25.13</v>
      </c>
      <c r="M2508" s="10">
        <f ca="1">_xlfn.IFNA((VLOOKUP($A2508,'Fats and Greases'!S:T,2,FALSE)), "")</f>
        <v>27.75</v>
      </c>
    </row>
    <row r="2509" spans="1:13" x14ac:dyDescent="0.2">
      <c r="A2509" s="18">
        <v>40295</v>
      </c>
      <c r="B2509" s="19">
        <f t="shared" si="78"/>
        <v>4</v>
      </c>
      <c r="C2509" s="19">
        <f t="shared" si="79"/>
        <v>2010</v>
      </c>
      <c r="D2509" s="10">
        <f ca="1">_xlfn.IFNA((VLOOKUP(A2509,'Fats and Greases'!A:B,2,FALSE)), "")</f>
        <v>24.75</v>
      </c>
      <c r="E2509" s="10">
        <f ca="1">_xlfn.IFNA((VLOOKUP(A2509,'Fats and Greases'!C:D,2,FALSE)), "")</f>
        <v>26.5</v>
      </c>
      <c r="F2509" s="10">
        <f ca="1">_xlfn.IFNA((VLOOKUP(A2509,'Fats and Greases'!E:F,2,FALSE)), "")</f>
        <v>23.5</v>
      </c>
      <c r="G2509" s="10">
        <f ca="1">_xlfn.IFNA((VLOOKUP(A2509,'Fats and Greases'!G:H,2,FALSE)), "")</f>
        <v>26.5</v>
      </c>
      <c r="H2509" s="10">
        <f ca="1">_xlfn.IFNA((VLOOKUP(A2509,'Fats and Greases'!I:J,2,FALSE)), "")</f>
        <v>26.5</v>
      </c>
      <c r="I2509" s="10">
        <f ca="1">_xlfn.IFNA((VLOOKUP(A2509,'Fats and Greases'!K:L,2,FALSE)), "")</f>
        <v>28.25</v>
      </c>
      <c r="J2509" s="10" t="str">
        <f ca="1">_xlfn.IFNA((VLOOKUP(A2509,'Fats and Greases'!M:N,2,FALSE)), "")</f>
        <v/>
      </c>
      <c r="K2509" s="10">
        <f ca="1">_xlfn.IFNA((VLOOKUP($A2509,'Fats and Greases'!O:P,2,FALSE)), "")</f>
        <v>29</v>
      </c>
      <c r="L2509" s="10">
        <f ca="1">_xlfn.IFNA((VLOOKUP($A2509,'Fats and Greases'!Q:R,2,FALSE)), "")</f>
        <v>25.13</v>
      </c>
      <c r="M2509" s="10">
        <f ca="1">_xlfn.IFNA((VLOOKUP($A2509,'Fats and Greases'!S:T,2,FALSE)), "")</f>
        <v>27.75</v>
      </c>
    </row>
    <row r="2510" spans="1:13" x14ac:dyDescent="0.2">
      <c r="A2510" s="18">
        <v>40296</v>
      </c>
      <c r="B2510" s="19">
        <f t="shared" si="78"/>
        <v>4</v>
      </c>
      <c r="C2510" s="19">
        <f t="shared" si="79"/>
        <v>2010</v>
      </c>
      <c r="D2510" s="10">
        <f ca="1">_xlfn.IFNA((VLOOKUP(A2510,'Fats and Greases'!A:B,2,FALSE)), "")</f>
        <v>25.38</v>
      </c>
      <c r="E2510" s="10">
        <f ca="1">_xlfn.IFNA((VLOOKUP(A2510,'Fats and Greases'!C:D,2,FALSE)), "")</f>
        <v>26.75</v>
      </c>
      <c r="F2510" s="10">
        <f ca="1">_xlfn.IFNA((VLOOKUP(A2510,'Fats and Greases'!E:F,2,FALSE)), "")</f>
        <v>23.5</v>
      </c>
      <c r="G2510" s="10">
        <f ca="1">_xlfn.IFNA((VLOOKUP(A2510,'Fats and Greases'!G:H,2,FALSE)), "")</f>
        <v>26.5</v>
      </c>
      <c r="H2510" s="10">
        <f ca="1">_xlfn.IFNA((VLOOKUP(A2510,'Fats and Greases'!I:J,2,FALSE)), "")</f>
        <v>26.5</v>
      </c>
      <c r="I2510" s="10">
        <f ca="1">_xlfn.IFNA((VLOOKUP(A2510,'Fats and Greases'!K:L,2,FALSE)), "")</f>
        <v>26.75</v>
      </c>
      <c r="J2510" s="10" t="str">
        <f ca="1">_xlfn.IFNA((VLOOKUP(A2510,'Fats and Greases'!M:N,2,FALSE)), "")</f>
        <v/>
      </c>
      <c r="K2510" s="10">
        <f ca="1">_xlfn.IFNA((VLOOKUP($A2510,'Fats and Greases'!O:P,2,FALSE)), "")</f>
        <v>29.25</v>
      </c>
      <c r="L2510" s="10">
        <f ca="1">_xlfn.IFNA((VLOOKUP($A2510,'Fats and Greases'!Q:R,2,FALSE)), "")</f>
        <v>25.13</v>
      </c>
      <c r="M2510" s="10">
        <f ca="1">_xlfn.IFNA((VLOOKUP($A2510,'Fats and Greases'!S:T,2,FALSE)), "")</f>
        <v>28</v>
      </c>
    </row>
    <row r="2511" spans="1:13" x14ac:dyDescent="0.2">
      <c r="A2511" s="18">
        <v>40297</v>
      </c>
      <c r="B2511" s="19">
        <f t="shared" si="78"/>
        <v>4</v>
      </c>
      <c r="C2511" s="19">
        <f t="shared" si="79"/>
        <v>2010</v>
      </c>
      <c r="D2511" s="10">
        <f ca="1">_xlfn.IFNA((VLOOKUP(A2511,'Fats and Greases'!A:B,2,FALSE)), "")</f>
        <v>25.75</v>
      </c>
      <c r="E2511" s="10">
        <f ca="1">_xlfn.IFNA((VLOOKUP(A2511,'Fats and Greases'!C:D,2,FALSE)), "")</f>
        <v>26.75</v>
      </c>
      <c r="F2511" s="10">
        <f ca="1">_xlfn.IFNA((VLOOKUP(A2511,'Fats and Greases'!E:F,2,FALSE)), "")</f>
        <v>23.63</v>
      </c>
      <c r="G2511" s="10">
        <f ca="1">_xlfn.IFNA((VLOOKUP(A2511,'Fats and Greases'!G:H,2,FALSE)), "")</f>
        <v>26.5</v>
      </c>
      <c r="H2511" s="10">
        <f ca="1">_xlfn.IFNA((VLOOKUP(A2511,'Fats and Greases'!I:J,2,FALSE)), "")</f>
        <v>26.25</v>
      </c>
      <c r="I2511" s="10">
        <f ca="1">_xlfn.IFNA((VLOOKUP(A2511,'Fats and Greases'!K:L,2,FALSE)), "")</f>
        <v>26.75</v>
      </c>
      <c r="J2511" s="10" t="str">
        <f ca="1">_xlfn.IFNA((VLOOKUP(A2511,'Fats and Greases'!M:N,2,FALSE)), "")</f>
        <v/>
      </c>
      <c r="K2511" s="10">
        <f ca="1">_xlfn.IFNA((VLOOKUP($A2511,'Fats and Greases'!O:P,2,FALSE)), "")</f>
        <v>29.25</v>
      </c>
      <c r="L2511" s="10">
        <f ca="1">_xlfn.IFNA((VLOOKUP($A2511,'Fats and Greases'!Q:R,2,FALSE)), "")</f>
        <v>25</v>
      </c>
      <c r="M2511" s="10">
        <f ca="1">_xlfn.IFNA((VLOOKUP($A2511,'Fats and Greases'!S:T,2,FALSE)), "")</f>
        <v>28</v>
      </c>
    </row>
    <row r="2512" spans="1:13" x14ac:dyDescent="0.2">
      <c r="A2512" s="18">
        <v>40298</v>
      </c>
      <c r="B2512" s="19">
        <f t="shared" si="78"/>
        <v>4</v>
      </c>
      <c r="C2512" s="19">
        <f t="shared" si="79"/>
        <v>2010</v>
      </c>
      <c r="D2512" s="10">
        <f ca="1">_xlfn.IFNA((VLOOKUP(A2512,'Fats and Greases'!A:B,2,FALSE)), "")</f>
        <v>25.75</v>
      </c>
      <c r="E2512" s="10">
        <f ca="1">_xlfn.IFNA((VLOOKUP(A2512,'Fats and Greases'!C:D,2,FALSE)), "")</f>
        <v>27.75</v>
      </c>
      <c r="F2512" s="10">
        <f ca="1">_xlfn.IFNA((VLOOKUP(A2512,'Fats and Greases'!E:F,2,FALSE)), "")</f>
        <v>23.63</v>
      </c>
      <c r="G2512" s="10">
        <f ca="1">_xlfn.IFNA((VLOOKUP(A2512,'Fats and Greases'!G:H,2,FALSE)), "")</f>
        <v>26.5</v>
      </c>
      <c r="H2512" s="10">
        <f ca="1">_xlfn.IFNA((VLOOKUP(A2512,'Fats and Greases'!I:J,2,FALSE)), "")</f>
        <v>26.25</v>
      </c>
      <c r="I2512" s="10">
        <f ca="1">_xlfn.IFNA((VLOOKUP(A2512,'Fats and Greases'!K:L,2,FALSE)), "")</f>
        <v>26.75</v>
      </c>
      <c r="J2512" s="10" t="str">
        <f ca="1">_xlfn.IFNA((VLOOKUP(A2512,'Fats and Greases'!M:N,2,FALSE)), "")</f>
        <v/>
      </c>
      <c r="K2512" s="10">
        <f ca="1">_xlfn.IFNA((VLOOKUP($A2512,'Fats and Greases'!O:P,2,FALSE)), "")</f>
        <v>29.25</v>
      </c>
      <c r="L2512" s="10">
        <f ca="1">_xlfn.IFNA((VLOOKUP($A2512,'Fats and Greases'!Q:R,2,FALSE)), "")</f>
        <v>25</v>
      </c>
      <c r="M2512" s="10">
        <f ca="1">_xlfn.IFNA((VLOOKUP($A2512,'Fats and Greases'!S:T,2,FALSE)), "")</f>
        <v>28</v>
      </c>
    </row>
    <row r="2513" spans="1:13" x14ac:dyDescent="0.2">
      <c r="A2513" s="18">
        <v>40301</v>
      </c>
      <c r="B2513" s="19">
        <f t="shared" si="78"/>
        <v>5</v>
      </c>
      <c r="C2513" s="19">
        <f t="shared" si="79"/>
        <v>2010</v>
      </c>
      <c r="D2513" s="10">
        <f ca="1">_xlfn.IFNA((VLOOKUP(A2513,'Fats and Greases'!A:B,2,FALSE)), "")</f>
        <v>25.75</v>
      </c>
      <c r="E2513" s="10">
        <f ca="1">_xlfn.IFNA((VLOOKUP(A2513,'Fats and Greases'!C:D,2,FALSE)), "")</f>
        <v>28.5</v>
      </c>
      <c r="F2513" s="10">
        <f ca="1">_xlfn.IFNA((VLOOKUP(A2513,'Fats and Greases'!E:F,2,FALSE)), "")</f>
        <v>23.63</v>
      </c>
      <c r="G2513" s="10">
        <f ca="1">_xlfn.IFNA((VLOOKUP(A2513,'Fats and Greases'!G:H,2,FALSE)), "")</f>
        <v>26.5</v>
      </c>
      <c r="H2513" s="10">
        <f ca="1">_xlfn.IFNA((VLOOKUP(A2513,'Fats and Greases'!I:J,2,FALSE)), "")</f>
        <v>26.25</v>
      </c>
      <c r="I2513" s="10">
        <f ca="1">_xlfn.IFNA((VLOOKUP(A2513,'Fats and Greases'!K:L,2,FALSE)), "")</f>
        <v>26.75</v>
      </c>
      <c r="J2513" s="10" t="str">
        <f ca="1">_xlfn.IFNA((VLOOKUP(A2513,'Fats and Greases'!M:N,2,FALSE)), "")</f>
        <v/>
      </c>
      <c r="K2513" s="10">
        <f ca="1">_xlfn.IFNA((VLOOKUP($A2513,'Fats and Greases'!O:P,2,FALSE)), "")</f>
        <v>29.25</v>
      </c>
      <c r="L2513" s="10">
        <f ca="1">_xlfn.IFNA((VLOOKUP($A2513,'Fats and Greases'!Q:R,2,FALSE)), "")</f>
        <v>25</v>
      </c>
      <c r="M2513" s="10">
        <f ca="1">_xlfn.IFNA((VLOOKUP($A2513,'Fats and Greases'!S:T,2,FALSE)), "")</f>
        <v>28</v>
      </c>
    </row>
    <row r="2514" spans="1:13" x14ac:dyDescent="0.2">
      <c r="A2514" s="18">
        <v>40302</v>
      </c>
      <c r="B2514" s="19">
        <f t="shared" si="78"/>
        <v>5</v>
      </c>
      <c r="C2514" s="19">
        <f t="shared" si="79"/>
        <v>2010</v>
      </c>
      <c r="D2514" s="10">
        <f ca="1">_xlfn.IFNA((VLOOKUP(A2514,'Fats and Greases'!A:B,2,FALSE)), "")</f>
        <v>25.75</v>
      </c>
      <c r="E2514" s="10">
        <f ca="1">_xlfn.IFNA((VLOOKUP(A2514,'Fats and Greases'!C:D,2,FALSE)), "")</f>
        <v>28.5</v>
      </c>
      <c r="F2514" s="10">
        <f ca="1">_xlfn.IFNA((VLOOKUP(A2514,'Fats and Greases'!E:F,2,FALSE)), "")</f>
        <v>23.63</v>
      </c>
      <c r="G2514" s="10">
        <f ca="1">_xlfn.IFNA((VLOOKUP(A2514,'Fats and Greases'!G:H,2,FALSE)), "")</f>
        <v>26.5</v>
      </c>
      <c r="H2514" s="10">
        <f ca="1">_xlfn.IFNA((VLOOKUP(A2514,'Fats and Greases'!I:J,2,FALSE)), "")</f>
        <v>26.25</v>
      </c>
      <c r="I2514" s="10">
        <f ca="1">_xlfn.IFNA((VLOOKUP(A2514,'Fats and Greases'!K:L,2,FALSE)), "")</f>
        <v>26.75</v>
      </c>
      <c r="J2514" s="10" t="str">
        <f ca="1">_xlfn.IFNA((VLOOKUP(A2514,'Fats and Greases'!M:N,2,FALSE)), "")</f>
        <v/>
      </c>
      <c r="K2514" s="10">
        <f ca="1">_xlfn.IFNA((VLOOKUP($A2514,'Fats and Greases'!O:P,2,FALSE)), "")</f>
        <v>29.25</v>
      </c>
      <c r="L2514" s="10">
        <f ca="1">_xlfn.IFNA((VLOOKUP($A2514,'Fats and Greases'!Q:R,2,FALSE)), "")</f>
        <v>25</v>
      </c>
      <c r="M2514" s="10">
        <f ca="1">_xlfn.IFNA((VLOOKUP($A2514,'Fats and Greases'!S:T,2,FALSE)), "")</f>
        <v>28</v>
      </c>
    </row>
    <row r="2515" spans="1:13" x14ac:dyDescent="0.2">
      <c r="A2515" s="18">
        <v>40303</v>
      </c>
      <c r="B2515" s="19">
        <f t="shared" si="78"/>
        <v>5</v>
      </c>
      <c r="C2515" s="19">
        <f t="shared" si="79"/>
        <v>2010</v>
      </c>
      <c r="D2515" s="10">
        <f ca="1">_xlfn.IFNA((VLOOKUP(A2515,'Fats and Greases'!A:B,2,FALSE)), "")</f>
        <v>26.5</v>
      </c>
      <c r="E2515" s="10">
        <f ca="1">_xlfn.IFNA((VLOOKUP(A2515,'Fats and Greases'!C:D,2,FALSE)), "")</f>
        <v>28.5</v>
      </c>
      <c r="F2515" s="10">
        <f ca="1">_xlfn.IFNA((VLOOKUP(A2515,'Fats and Greases'!E:F,2,FALSE)), "")</f>
        <v>23.63</v>
      </c>
      <c r="G2515" s="10">
        <f ca="1">_xlfn.IFNA((VLOOKUP(A2515,'Fats and Greases'!G:H,2,FALSE)), "")</f>
        <v>27</v>
      </c>
      <c r="H2515" s="10">
        <f ca="1">_xlfn.IFNA((VLOOKUP(A2515,'Fats and Greases'!I:J,2,FALSE)), "")</f>
        <v>26.25</v>
      </c>
      <c r="I2515" s="10">
        <f ca="1">_xlfn.IFNA((VLOOKUP(A2515,'Fats and Greases'!K:L,2,FALSE)), "")</f>
        <v>26.75</v>
      </c>
      <c r="J2515" s="10" t="str">
        <f ca="1">_xlfn.IFNA((VLOOKUP(A2515,'Fats and Greases'!M:N,2,FALSE)), "")</f>
        <v/>
      </c>
      <c r="K2515" s="10">
        <f ca="1">_xlfn.IFNA((VLOOKUP($A2515,'Fats and Greases'!O:P,2,FALSE)), "")</f>
        <v>29.25</v>
      </c>
      <c r="L2515" s="10">
        <f ca="1">_xlfn.IFNA((VLOOKUP($A2515,'Fats and Greases'!Q:R,2,FALSE)), "")</f>
        <v>25</v>
      </c>
      <c r="M2515" s="10">
        <f ca="1">_xlfn.IFNA((VLOOKUP($A2515,'Fats and Greases'!S:T,2,FALSE)), "")</f>
        <v>28</v>
      </c>
    </row>
    <row r="2516" spans="1:13" x14ac:dyDescent="0.2">
      <c r="A2516" s="18">
        <v>40304</v>
      </c>
      <c r="B2516" s="19">
        <f t="shared" si="78"/>
        <v>5</v>
      </c>
      <c r="C2516" s="19">
        <f t="shared" si="79"/>
        <v>2010</v>
      </c>
      <c r="D2516" s="10">
        <f ca="1">_xlfn.IFNA((VLOOKUP(A2516,'Fats and Greases'!A:B,2,FALSE)), "")</f>
        <v>26.25</v>
      </c>
      <c r="E2516" s="10">
        <f ca="1">_xlfn.IFNA((VLOOKUP(A2516,'Fats and Greases'!C:D,2,FALSE)), "")</f>
        <v>28</v>
      </c>
      <c r="F2516" s="10">
        <f ca="1">_xlfn.IFNA((VLOOKUP(A2516,'Fats and Greases'!E:F,2,FALSE)), "")</f>
        <v>23.63</v>
      </c>
      <c r="G2516" s="10">
        <f ca="1">_xlfn.IFNA((VLOOKUP(A2516,'Fats and Greases'!G:H,2,FALSE)), "")</f>
        <v>27</v>
      </c>
      <c r="H2516" s="10">
        <f ca="1">_xlfn.IFNA((VLOOKUP(A2516,'Fats and Greases'!I:J,2,FALSE)), "")</f>
        <v>26.25</v>
      </c>
      <c r="I2516" s="10">
        <f ca="1">_xlfn.IFNA((VLOOKUP(A2516,'Fats and Greases'!K:L,2,FALSE)), "")</f>
        <v>26.75</v>
      </c>
      <c r="J2516" s="10" t="str">
        <f ca="1">_xlfn.IFNA((VLOOKUP(A2516,'Fats and Greases'!M:N,2,FALSE)), "")</f>
        <v/>
      </c>
      <c r="K2516" s="10">
        <f ca="1">_xlfn.IFNA((VLOOKUP($A2516,'Fats and Greases'!O:P,2,FALSE)), "")</f>
        <v>29.25</v>
      </c>
      <c r="L2516" s="10">
        <f ca="1">_xlfn.IFNA((VLOOKUP($A2516,'Fats and Greases'!Q:R,2,FALSE)), "")</f>
        <v>25</v>
      </c>
      <c r="M2516" s="10">
        <f ca="1">_xlfn.IFNA((VLOOKUP($A2516,'Fats and Greases'!S:T,2,FALSE)), "")</f>
        <v>28</v>
      </c>
    </row>
    <row r="2517" spans="1:13" x14ac:dyDescent="0.2">
      <c r="A2517" s="18">
        <v>40305</v>
      </c>
      <c r="B2517" s="19">
        <f t="shared" si="78"/>
        <v>5</v>
      </c>
      <c r="C2517" s="19">
        <f t="shared" si="79"/>
        <v>2010</v>
      </c>
      <c r="D2517" s="10">
        <f ca="1">_xlfn.IFNA((VLOOKUP(A2517,'Fats and Greases'!A:B,2,FALSE)), "")</f>
        <v>26.25</v>
      </c>
      <c r="E2517" s="10">
        <f ca="1">_xlfn.IFNA((VLOOKUP(A2517,'Fats and Greases'!C:D,2,FALSE)), "")</f>
        <v>28</v>
      </c>
      <c r="F2517" s="10">
        <f ca="1">_xlfn.IFNA((VLOOKUP(A2517,'Fats and Greases'!E:F,2,FALSE)), "")</f>
        <v>23.63</v>
      </c>
      <c r="G2517" s="10">
        <f ca="1">_xlfn.IFNA((VLOOKUP(A2517,'Fats and Greases'!G:H,2,FALSE)), "")</f>
        <v>27</v>
      </c>
      <c r="H2517" s="10">
        <f ca="1">_xlfn.IFNA((VLOOKUP(A2517,'Fats and Greases'!I:J,2,FALSE)), "")</f>
        <v>26.25</v>
      </c>
      <c r="I2517" s="10">
        <f ca="1">_xlfn.IFNA((VLOOKUP(A2517,'Fats and Greases'!K:L,2,FALSE)), "")</f>
        <v>26.75</v>
      </c>
      <c r="J2517" s="10" t="str">
        <f ca="1">_xlfn.IFNA((VLOOKUP(A2517,'Fats and Greases'!M:N,2,FALSE)), "")</f>
        <v/>
      </c>
      <c r="K2517" s="10">
        <f ca="1">_xlfn.IFNA((VLOOKUP($A2517,'Fats and Greases'!O:P,2,FALSE)), "")</f>
        <v>29.25</v>
      </c>
      <c r="L2517" s="10">
        <f ca="1">_xlfn.IFNA((VLOOKUP($A2517,'Fats and Greases'!Q:R,2,FALSE)), "")</f>
        <v>25</v>
      </c>
      <c r="M2517" s="10">
        <f ca="1">_xlfn.IFNA((VLOOKUP($A2517,'Fats and Greases'!S:T,2,FALSE)), "")</f>
        <v>28</v>
      </c>
    </row>
    <row r="2518" spans="1:13" x14ac:dyDescent="0.2">
      <c r="A2518" s="18">
        <v>40308</v>
      </c>
      <c r="B2518" s="19">
        <f t="shared" si="78"/>
        <v>5</v>
      </c>
      <c r="C2518" s="19">
        <f t="shared" si="79"/>
        <v>2010</v>
      </c>
      <c r="D2518" s="10">
        <f ca="1">_xlfn.IFNA((VLOOKUP(A2518,'Fats and Greases'!A:B,2,FALSE)), "")</f>
        <v>26.25</v>
      </c>
      <c r="E2518" s="10">
        <f ca="1">_xlfn.IFNA((VLOOKUP(A2518,'Fats and Greases'!C:D,2,FALSE)), "")</f>
        <v>28</v>
      </c>
      <c r="F2518" s="10">
        <f ca="1">_xlfn.IFNA((VLOOKUP(A2518,'Fats and Greases'!E:F,2,FALSE)), "")</f>
        <v>23.88</v>
      </c>
      <c r="G2518" s="10">
        <f ca="1">_xlfn.IFNA((VLOOKUP(A2518,'Fats and Greases'!G:H,2,FALSE)), "")</f>
        <v>27</v>
      </c>
      <c r="H2518" s="10">
        <f ca="1">_xlfn.IFNA((VLOOKUP(A2518,'Fats and Greases'!I:J,2,FALSE)), "")</f>
        <v>26.25</v>
      </c>
      <c r="I2518" s="10">
        <f ca="1">_xlfn.IFNA((VLOOKUP(A2518,'Fats and Greases'!K:L,2,FALSE)), "")</f>
        <v>26.75</v>
      </c>
      <c r="J2518" s="10" t="str">
        <f ca="1">_xlfn.IFNA((VLOOKUP(A2518,'Fats and Greases'!M:N,2,FALSE)), "")</f>
        <v/>
      </c>
      <c r="K2518" s="10">
        <f ca="1">_xlfn.IFNA((VLOOKUP($A2518,'Fats and Greases'!O:P,2,FALSE)), "")</f>
        <v>29.25</v>
      </c>
      <c r="L2518" s="10">
        <f ca="1">_xlfn.IFNA((VLOOKUP($A2518,'Fats and Greases'!Q:R,2,FALSE)), "")</f>
        <v>25</v>
      </c>
      <c r="M2518" s="10">
        <f ca="1">_xlfn.IFNA((VLOOKUP($A2518,'Fats and Greases'!S:T,2,FALSE)), "")</f>
        <v>28</v>
      </c>
    </row>
    <row r="2519" spans="1:13" x14ac:dyDescent="0.2">
      <c r="A2519" s="18">
        <v>40309</v>
      </c>
      <c r="B2519" s="19">
        <f t="shared" si="78"/>
        <v>5</v>
      </c>
      <c r="C2519" s="19">
        <f t="shared" si="79"/>
        <v>2010</v>
      </c>
      <c r="D2519" s="10">
        <f ca="1">_xlfn.IFNA((VLOOKUP(A2519,'Fats and Greases'!A:B,2,FALSE)), "")</f>
        <v>26.25</v>
      </c>
      <c r="E2519" s="10">
        <f ca="1">_xlfn.IFNA((VLOOKUP(A2519,'Fats and Greases'!C:D,2,FALSE)), "")</f>
        <v>28</v>
      </c>
      <c r="F2519" s="10">
        <f ca="1">_xlfn.IFNA((VLOOKUP(A2519,'Fats and Greases'!E:F,2,FALSE)), "")</f>
        <v>23.88</v>
      </c>
      <c r="G2519" s="10">
        <f ca="1">_xlfn.IFNA((VLOOKUP(A2519,'Fats and Greases'!G:H,2,FALSE)), "")</f>
        <v>26.25</v>
      </c>
      <c r="H2519" s="10">
        <f ca="1">_xlfn.IFNA((VLOOKUP(A2519,'Fats and Greases'!I:J,2,FALSE)), "")</f>
        <v>26.25</v>
      </c>
      <c r="I2519" s="10">
        <f ca="1">_xlfn.IFNA((VLOOKUP(A2519,'Fats and Greases'!K:L,2,FALSE)), "")</f>
        <v>26.75</v>
      </c>
      <c r="J2519" s="10" t="str">
        <f ca="1">_xlfn.IFNA((VLOOKUP(A2519,'Fats and Greases'!M:N,2,FALSE)), "")</f>
        <v/>
      </c>
      <c r="K2519" s="10">
        <f ca="1">_xlfn.IFNA((VLOOKUP($A2519,'Fats and Greases'!O:P,2,FALSE)), "")</f>
        <v>29.25</v>
      </c>
      <c r="L2519" s="10">
        <f ca="1">_xlfn.IFNA((VLOOKUP($A2519,'Fats and Greases'!Q:R,2,FALSE)), "")</f>
        <v>25</v>
      </c>
      <c r="M2519" s="10">
        <f ca="1">_xlfn.IFNA((VLOOKUP($A2519,'Fats and Greases'!S:T,2,FALSE)), "")</f>
        <v>28</v>
      </c>
    </row>
    <row r="2520" spans="1:13" x14ac:dyDescent="0.2">
      <c r="A2520" s="18">
        <v>40310</v>
      </c>
      <c r="B2520" s="19">
        <f t="shared" si="78"/>
        <v>5</v>
      </c>
      <c r="C2520" s="19">
        <f t="shared" si="79"/>
        <v>2010</v>
      </c>
      <c r="D2520" s="10">
        <f ca="1">_xlfn.IFNA((VLOOKUP(A2520,'Fats and Greases'!A:B,2,FALSE)), "")</f>
        <v>26.25</v>
      </c>
      <c r="E2520" s="10">
        <f ca="1">_xlfn.IFNA((VLOOKUP(A2520,'Fats and Greases'!C:D,2,FALSE)), "")</f>
        <v>28</v>
      </c>
      <c r="F2520" s="10">
        <f ca="1">_xlfn.IFNA((VLOOKUP(A2520,'Fats and Greases'!E:F,2,FALSE)), "")</f>
        <v>23.88</v>
      </c>
      <c r="G2520" s="10">
        <f ca="1">_xlfn.IFNA((VLOOKUP(A2520,'Fats and Greases'!G:H,2,FALSE)), "")</f>
        <v>26.25</v>
      </c>
      <c r="H2520" s="10">
        <f ca="1">_xlfn.IFNA((VLOOKUP(A2520,'Fats and Greases'!I:J,2,FALSE)), "")</f>
        <v>25.75</v>
      </c>
      <c r="I2520" s="10">
        <f ca="1">_xlfn.IFNA((VLOOKUP(A2520,'Fats and Greases'!K:L,2,FALSE)), "")</f>
        <v>26.75</v>
      </c>
      <c r="J2520" s="10" t="str">
        <f ca="1">_xlfn.IFNA((VLOOKUP(A2520,'Fats and Greases'!M:N,2,FALSE)), "")</f>
        <v/>
      </c>
      <c r="K2520" s="10">
        <f ca="1">_xlfn.IFNA((VLOOKUP($A2520,'Fats and Greases'!O:P,2,FALSE)), "")</f>
        <v>29.25</v>
      </c>
      <c r="L2520" s="10">
        <f ca="1">_xlfn.IFNA((VLOOKUP($A2520,'Fats and Greases'!Q:R,2,FALSE)), "")</f>
        <v>25</v>
      </c>
      <c r="M2520" s="10">
        <f ca="1">_xlfn.IFNA((VLOOKUP($A2520,'Fats and Greases'!S:T,2,FALSE)), "")</f>
        <v>28</v>
      </c>
    </row>
    <row r="2521" spans="1:13" x14ac:dyDescent="0.2">
      <c r="A2521" s="18">
        <v>40311</v>
      </c>
      <c r="B2521" s="19">
        <f t="shared" si="78"/>
        <v>5</v>
      </c>
      <c r="C2521" s="19">
        <f t="shared" si="79"/>
        <v>2010</v>
      </c>
      <c r="D2521" s="10">
        <f ca="1">_xlfn.IFNA((VLOOKUP(A2521,'Fats and Greases'!A:B,2,FALSE)), "")</f>
        <v>26</v>
      </c>
      <c r="E2521" s="10">
        <f ca="1">_xlfn.IFNA((VLOOKUP(A2521,'Fats and Greases'!C:D,2,FALSE)), "")</f>
        <v>27</v>
      </c>
      <c r="F2521" s="10">
        <f ca="1">_xlfn.IFNA((VLOOKUP(A2521,'Fats and Greases'!E:F,2,FALSE)), "")</f>
        <v>23.88</v>
      </c>
      <c r="G2521" s="10">
        <f ca="1">_xlfn.IFNA((VLOOKUP(A2521,'Fats and Greases'!G:H,2,FALSE)), "")</f>
        <v>26.25</v>
      </c>
      <c r="H2521" s="10">
        <f ca="1">_xlfn.IFNA((VLOOKUP(A2521,'Fats and Greases'!I:J,2,FALSE)), "")</f>
        <v>25.75</v>
      </c>
      <c r="I2521" s="10">
        <f ca="1">_xlfn.IFNA((VLOOKUP(A2521,'Fats and Greases'!K:L,2,FALSE)), "")</f>
        <v>26.75</v>
      </c>
      <c r="J2521" s="10" t="str">
        <f ca="1">_xlfn.IFNA((VLOOKUP(A2521,'Fats and Greases'!M:N,2,FALSE)), "")</f>
        <v/>
      </c>
      <c r="K2521" s="10">
        <f ca="1">_xlfn.IFNA((VLOOKUP($A2521,'Fats and Greases'!O:P,2,FALSE)), "")</f>
        <v>28</v>
      </c>
      <c r="L2521" s="10">
        <f ca="1">_xlfn.IFNA((VLOOKUP($A2521,'Fats and Greases'!Q:R,2,FALSE)), "")</f>
        <v>25</v>
      </c>
      <c r="M2521" s="10">
        <f ca="1">_xlfn.IFNA((VLOOKUP($A2521,'Fats and Greases'!S:T,2,FALSE)), "")</f>
        <v>28</v>
      </c>
    </row>
    <row r="2522" spans="1:13" x14ac:dyDescent="0.2">
      <c r="A2522" s="18">
        <v>40312</v>
      </c>
      <c r="B2522" s="19">
        <f t="shared" si="78"/>
        <v>5</v>
      </c>
      <c r="C2522" s="19">
        <f t="shared" si="79"/>
        <v>2010</v>
      </c>
      <c r="D2522" s="10">
        <f ca="1">_xlfn.IFNA((VLOOKUP(A2522,'Fats and Greases'!A:B,2,FALSE)), "")</f>
        <v>25.5</v>
      </c>
      <c r="E2522" s="10">
        <f ca="1">_xlfn.IFNA((VLOOKUP(A2522,'Fats and Greases'!C:D,2,FALSE)), "")</f>
        <v>26.25</v>
      </c>
      <c r="F2522" s="10">
        <f ca="1">_xlfn.IFNA((VLOOKUP(A2522,'Fats and Greases'!E:F,2,FALSE)), "")</f>
        <v>23.88</v>
      </c>
      <c r="G2522" s="10">
        <f ca="1">_xlfn.IFNA((VLOOKUP(A2522,'Fats and Greases'!G:H,2,FALSE)), "")</f>
        <v>26</v>
      </c>
      <c r="H2522" s="10">
        <f ca="1">_xlfn.IFNA((VLOOKUP(A2522,'Fats and Greases'!I:J,2,FALSE)), "")</f>
        <v>25.75</v>
      </c>
      <c r="I2522" s="10">
        <f ca="1">_xlfn.IFNA((VLOOKUP(A2522,'Fats and Greases'!K:L,2,FALSE)), "")</f>
        <v>26.75</v>
      </c>
      <c r="J2522" s="10" t="str">
        <f ca="1">_xlfn.IFNA((VLOOKUP(A2522,'Fats and Greases'!M:N,2,FALSE)), "")</f>
        <v/>
      </c>
      <c r="K2522" s="10">
        <f ca="1">_xlfn.IFNA((VLOOKUP($A2522,'Fats and Greases'!O:P,2,FALSE)), "")</f>
        <v>28</v>
      </c>
      <c r="L2522" s="10">
        <f ca="1">_xlfn.IFNA((VLOOKUP($A2522,'Fats and Greases'!Q:R,2,FALSE)), "")</f>
        <v>25</v>
      </c>
      <c r="M2522" s="10">
        <f ca="1">_xlfn.IFNA((VLOOKUP($A2522,'Fats and Greases'!S:T,2,FALSE)), "")</f>
        <v>28</v>
      </c>
    </row>
    <row r="2523" spans="1:13" x14ac:dyDescent="0.2">
      <c r="A2523" s="18">
        <v>40315</v>
      </c>
      <c r="B2523" s="19">
        <f t="shared" si="78"/>
        <v>5</v>
      </c>
      <c r="C2523" s="19">
        <f t="shared" si="79"/>
        <v>2010</v>
      </c>
      <c r="D2523" s="10">
        <f ca="1">_xlfn.IFNA((VLOOKUP(A2523,'Fats and Greases'!A:B,2,FALSE)), "")</f>
        <v>25.5</v>
      </c>
      <c r="E2523" s="10">
        <f ca="1">_xlfn.IFNA((VLOOKUP(A2523,'Fats and Greases'!C:D,2,FALSE)), "")</f>
        <v>26.25</v>
      </c>
      <c r="F2523" s="10">
        <f ca="1">_xlfn.IFNA((VLOOKUP(A2523,'Fats and Greases'!E:F,2,FALSE)), "")</f>
        <v>23.88</v>
      </c>
      <c r="G2523" s="10">
        <f ca="1">_xlfn.IFNA((VLOOKUP(A2523,'Fats and Greases'!G:H,2,FALSE)), "")</f>
        <v>26</v>
      </c>
      <c r="H2523" s="10">
        <f ca="1">_xlfn.IFNA((VLOOKUP(A2523,'Fats and Greases'!I:J,2,FALSE)), "")</f>
        <v>25.75</v>
      </c>
      <c r="I2523" s="10">
        <f ca="1">_xlfn.IFNA((VLOOKUP(A2523,'Fats and Greases'!K:L,2,FALSE)), "")</f>
        <v>26.75</v>
      </c>
      <c r="J2523" s="10" t="str">
        <f ca="1">_xlfn.IFNA((VLOOKUP(A2523,'Fats and Greases'!M:N,2,FALSE)), "")</f>
        <v/>
      </c>
      <c r="K2523" s="10">
        <f ca="1">_xlfn.IFNA((VLOOKUP($A2523,'Fats and Greases'!O:P,2,FALSE)), "")</f>
        <v>28</v>
      </c>
      <c r="L2523" s="10">
        <f ca="1">_xlfn.IFNA((VLOOKUP($A2523,'Fats and Greases'!Q:R,2,FALSE)), "")</f>
        <v>25</v>
      </c>
      <c r="M2523" s="10">
        <f ca="1">_xlfn.IFNA((VLOOKUP($A2523,'Fats and Greases'!S:T,2,FALSE)), "")</f>
        <v>28</v>
      </c>
    </row>
    <row r="2524" spans="1:13" x14ac:dyDescent="0.2">
      <c r="A2524" s="18">
        <v>40316</v>
      </c>
      <c r="B2524" s="19">
        <f t="shared" si="78"/>
        <v>5</v>
      </c>
      <c r="C2524" s="19">
        <f t="shared" si="79"/>
        <v>2010</v>
      </c>
      <c r="D2524" s="10">
        <f ca="1">_xlfn.IFNA((VLOOKUP(A2524,'Fats and Greases'!A:B,2,FALSE)), "")</f>
        <v>25.5</v>
      </c>
      <c r="E2524" s="10">
        <f ca="1">_xlfn.IFNA((VLOOKUP(A2524,'Fats and Greases'!C:D,2,FALSE)), "")</f>
        <v>26.25</v>
      </c>
      <c r="F2524" s="10">
        <f ca="1">_xlfn.IFNA((VLOOKUP(A2524,'Fats and Greases'!E:F,2,FALSE)), "")</f>
        <v>23.88</v>
      </c>
      <c r="G2524" s="10">
        <f ca="1">_xlfn.IFNA((VLOOKUP(A2524,'Fats and Greases'!G:H,2,FALSE)), "")</f>
        <v>26</v>
      </c>
      <c r="H2524" s="10">
        <f ca="1">_xlfn.IFNA((VLOOKUP(A2524,'Fats and Greases'!I:J,2,FALSE)), "")</f>
        <v>25.75</v>
      </c>
      <c r="I2524" s="10">
        <f ca="1">_xlfn.IFNA((VLOOKUP(A2524,'Fats and Greases'!K:L,2,FALSE)), "")</f>
        <v>27</v>
      </c>
      <c r="J2524" s="10" t="str">
        <f ca="1">_xlfn.IFNA((VLOOKUP(A2524,'Fats and Greases'!M:N,2,FALSE)), "")</f>
        <v/>
      </c>
      <c r="K2524" s="10">
        <f ca="1">_xlfn.IFNA((VLOOKUP($A2524,'Fats and Greases'!O:P,2,FALSE)), "")</f>
        <v>28</v>
      </c>
      <c r="L2524" s="10">
        <f ca="1">_xlfn.IFNA((VLOOKUP($A2524,'Fats and Greases'!Q:R,2,FALSE)), "")</f>
        <v>25</v>
      </c>
      <c r="M2524" s="10">
        <f ca="1">_xlfn.IFNA((VLOOKUP($A2524,'Fats and Greases'!S:T,2,FALSE)), "")</f>
        <v>28</v>
      </c>
    </row>
    <row r="2525" spans="1:13" x14ac:dyDescent="0.2">
      <c r="A2525" s="18">
        <v>40317</v>
      </c>
      <c r="B2525" s="19">
        <f t="shared" si="78"/>
        <v>5</v>
      </c>
      <c r="C2525" s="19">
        <f t="shared" si="79"/>
        <v>2010</v>
      </c>
      <c r="D2525" s="10">
        <f ca="1">_xlfn.IFNA((VLOOKUP(A2525,'Fats and Greases'!A:B,2,FALSE)), "")</f>
        <v>25.5</v>
      </c>
      <c r="E2525" s="10">
        <f ca="1">_xlfn.IFNA((VLOOKUP(A2525,'Fats and Greases'!C:D,2,FALSE)), "")</f>
        <v>26.25</v>
      </c>
      <c r="F2525" s="10">
        <f ca="1">_xlfn.IFNA((VLOOKUP(A2525,'Fats and Greases'!E:F,2,FALSE)), "")</f>
        <v>23.88</v>
      </c>
      <c r="G2525" s="10">
        <f ca="1">_xlfn.IFNA((VLOOKUP(A2525,'Fats and Greases'!G:H,2,FALSE)), "")</f>
        <v>26</v>
      </c>
      <c r="H2525" s="10">
        <f ca="1">_xlfn.IFNA((VLOOKUP(A2525,'Fats and Greases'!I:J,2,FALSE)), "")</f>
        <v>25.75</v>
      </c>
      <c r="I2525" s="10">
        <f ca="1">_xlfn.IFNA((VLOOKUP(A2525,'Fats and Greases'!K:L,2,FALSE)), "")</f>
        <v>26.75</v>
      </c>
      <c r="J2525" s="10" t="str">
        <f ca="1">_xlfn.IFNA((VLOOKUP(A2525,'Fats and Greases'!M:N,2,FALSE)), "")</f>
        <v/>
      </c>
      <c r="K2525" s="10">
        <f ca="1">_xlfn.IFNA((VLOOKUP($A2525,'Fats and Greases'!O:P,2,FALSE)), "")</f>
        <v>28</v>
      </c>
      <c r="L2525" s="10">
        <f ca="1">_xlfn.IFNA((VLOOKUP($A2525,'Fats and Greases'!Q:R,2,FALSE)), "")</f>
        <v>25</v>
      </c>
      <c r="M2525" s="10">
        <f ca="1">_xlfn.IFNA((VLOOKUP($A2525,'Fats and Greases'!S:T,2,FALSE)), "")</f>
        <v>27.75</v>
      </c>
    </row>
    <row r="2526" spans="1:13" x14ac:dyDescent="0.2">
      <c r="A2526" s="18">
        <v>40318</v>
      </c>
      <c r="B2526" s="19">
        <f t="shared" si="78"/>
        <v>5</v>
      </c>
      <c r="C2526" s="19">
        <f t="shared" si="79"/>
        <v>2010</v>
      </c>
      <c r="D2526" s="10">
        <f ca="1">_xlfn.IFNA((VLOOKUP(A2526,'Fats and Greases'!A:B,2,FALSE)), "")</f>
        <v>25.5</v>
      </c>
      <c r="E2526" s="10">
        <f ca="1">_xlfn.IFNA((VLOOKUP(A2526,'Fats and Greases'!C:D,2,FALSE)), "")</f>
        <v>26.25</v>
      </c>
      <c r="F2526" s="10">
        <f ca="1">_xlfn.IFNA((VLOOKUP(A2526,'Fats and Greases'!E:F,2,FALSE)), "")</f>
        <v>23.88</v>
      </c>
      <c r="G2526" s="10">
        <f ca="1">_xlfn.IFNA((VLOOKUP(A2526,'Fats and Greases'!G:H,2,FALSE)), "")</f>
        <v>26</v>
      </c>
      <c r="H2526" s="10">
        <f ca="1">_xlfn.IFNA((VLOOKUP(A2526,'Fats and Greases'!I:J,2,FALSE)), "")</f>
        <v>25.75</v>
      </c>
      <c r="I2526" s="10">
        <f ca="1">_xlfn.IFNA((VLOOKUP(A2526,'Fats and Greases'!K:L,2,FALSE)), "")</f>
        <v>26.75</v>
      </c>
      <c r="J2526" s="10" t="str">
        <f ca="1">_xlfn.IFNA((VLOOKUP(A2526,'Fats and Greases'!M:N,2,FALSE)), "")</f>
        <v/>
      </c>
      <c r="K2526" s="10">
        <f ca="1">_xlfn.IFNA((VLOOKUP($A2526,'Fats and Greases'!O:P,2,FALSE)), "")</f>
        <v>28</v>
      </c>
      <c r="L2526" s="10">
        <f ca="1">_xlfn.IFNA((VLOOKUP($A2526,'Fats and Greases'!Q:R,2,FALSE)), "")</f>
        <v>25</v>
      </c>
      <c r="M2526" s="10">
        <f ca="1">_xlfn.IFNA((VLOOKUP($A2526,'Fats and Greases'!S:T,2,FALSE)), "")</f>
        <v>27.75</v>
      </c>
    </row>
    <row r="2527" spans="1:13" x14ac:dyDescent="0.2">
      <c r="A2527" s="18">
        <v>40319</v>
      </c>
      <c r="B2527" s="19">
        <f t="shared" si="78"/>
        <v>5</v>
      </c>
      <c r="C2527" s="19">
        <f t="shared" si="79"/>
        <v>2010</v>
      </c>
      <c r="D2527" s="10">
        <f ca="1">_xlfn.IFNA((VLOOKUP(A2527,'Fats and Greases'!A:B,2,FALSE)), "")</f>
        <v>25.5</v>
      </c>
      <c r="E2527" s="10">
        <f ca="1">_xlfn.IFNA((VLOOKUP(A2527,'Fats and Greases'!C:D,2,FALSE)), "")</f>
        <v>26.25</v>
      </c>
      <c r="F2527" s="10">
        <f ca="1">_xlfn.IFNA((VLOOKUP(A2527,'Fats and Greases'!E:F,2,FALSE)), "")</f>
        <v>23.88</v>
      </c>
      <c r="G2527" s="10">
        <f ca="1">_xlfn.IFNA((VLOOKUP(A2527,'Fats and Greases'!G:H,2,FALSE)), "")</f>
        <v>25.75</v>
      </c>
      <c r="H2527" s="10">
        <f ca="1">_xlfn.IFNA((VLOOKUP(A2527,'Fats and Greases'!I:J,2,FALSE)), "")</f>
        <v>25.75</v>
      </c>
      <c r="I2527" s="10">
        <f ca="1">_xlfn.IFNA((VLOOKUP(A2527,'Fats and Greases'!K:L,2,FALSE)), "")</f>
        <v>26.75</v>
      </c>
      <c r="J2527" s="10" t="str">
        <f ca="1">_xlfn.IFNA((VLOOKUP(A2527,'Fats and Greases'!M:N,2,FALSE)), "")</f>
        <v/>
      </c>
      <c r="K2527" s="10">
        <f ca="1">_xlfn.IFNA((VLOOKUP($A2527,'Fats and Greases'!O:P,2,FALSE)), "")</f>
        <v>28</v>
      </c>
      <c r="L2527" s="10">
        <f ca="1">_xlfn.IFNA((VLOOKUP($A2527,'Fats and Greases'!Q:R,2,FALSE)), "")</f>
        <v>25</v>
      </c>
      <c r="M2527" s="10">
        <f ca="1">_xlfn.IFNA((VLOOKUP($A2527,'Fats and Greases'!S:T,2,FALSE)), "")</f>
        <v>27.75</v>
      </c>
    </row>
    <row r="2528" spans="1:13" x14ac:dyDescent="0.2">
      <c r="A2528" s="18">
        <v>40322</v>
      </c>
      <c r="B2528" s="19">
        <f t="shared" si="78"/>
        <v>5</v>
      </c>
      <c r="C2528" s="19">
        <f t="shared" si="79"/>
        <v>2010</v>
      </c>
      <c r="D2528" s="10">
        <f ca="1">_xlfn.IFNA((VLOOKUP(A2528,'Fats and Greases'!A:B,2,FALSE)), "")</f>
        <v>25.25</v>
      </c>
      <c r="E2528" s="10">
        <f ca="1">_xlfn.IFNA((VLOOKUP(A2528,'Fats and Greases'!C:D,2,FALSE)), "")</f>
        <v>26.25</v>
      </c>
      <c r="F2528" s="10">
        <f ca="1">_xlfn.IFNA((VLOOKUP(A2528,'Fats and Greases'!E:F,2,FALSE)), "")</f>
        <v>23.75</v>
      </c>
      <c r="G2528" s="10">
        <f ca="1">_xlfn.IFNA((VLOOKUP(A2528,'Fats and Greases'!G:H,2,FALSE)), "")</f>
        <v>25.75</v>
      </c>
      <c r="H2528" s="10">
        <f ca="1">_xlfn.IFNA((VLOOKUP(A2528,'Fats and Greases'!I:J,2,FALSE)), "")</f>
        <v>25.75</v>
      </c>
      <c r="I2528" s="10">
        <f ca="1">_xlfn.IFNA((VLOOKUP(A2528,'Fats and Greases'!K:L,2,FALSE)), "")</f>
        <v>26.75</v>
      </c>
      <c r="J2528" s="10" t="str">
        <f ca="1">_xlfn.IFNA((VLOOKUP(A2528,'Fats and Greases'!M:N,2,FALSE)), "")</f>
        <v/>
      </c>
      <c r="K2528" s="10">
        <f ca="1">_xlfn.IFNA((VLOOKUP($A2528,'Fats and Greases'!O:P,2,FALSE)), "")</f>
        <v>28</v>
      </c>
      <c r="L2528" s="10">
        <f ca="1">_xlfn.IFNA((VLOOKUP($A2528,'Fats and Greases'!Q:R,2,FALSE)), "")</f>
        <v>25</v>
      </c>
      <c r="M2528" s="10">
        <f ca="1">_xlfn.IFNA((VLOOKUP($A2528,'Fats and Greases'!S:T,2,FALSE)), "")</f>
        <v>27.75</v>
      </c>
    </row>
    <row r="2529" spans="1:13" x14ac:dyDescent="0.2">
      <c r="A2529" s="18">
        <v>40323</v>
      </c>
      <c r="B2529" s="19">
        <f t="shared" si="78"/>
        <v>5</v>
      </c>
      <c r="C2529" s="19">
        <f t="shared" si="79"/>
        <v>2010</v>
      </c>
      <c r="D2529" s="10">
        <f ca="1">_xlfn.IFNA((VLOOKUP(A2529,'Fats and Greases'!A:B,2,FALSE)), "")</f>
        <v>25.25</v>
      </c>
      <c r="E2529" s="10">
        <f ca="1">_xlfn.IFNA((VLOOKUP(A2529,'Fats and Greases'!C:D,2,FALSE)), "")</f>
        <v>26.25</v>
      </c>
      <c r="F2529" s="10">
        <f ca="1">_xlfn.IFNA((VLOOKUP(A2529,'Fats and Greases'!E:F,2,FALSE)), "")</f>
        <v>23.25</v>
      </c>
      <c r="G2529" s="10">
        <f ca="1">_xlfn.IFNA((VLOOKUP(A2529,'Fats and Greases'!G:H,2,FALSE)), "")</f>
        <v>25.75</v>
      </c>
      <c r="H2529" s="10">
        <f ca="1">_xlfn.IFNA((VLOOKUP(A2529,'Fats and Greases'!I:J,2,FALSE)), "")</f>
        <v>25.25</v>
      </c>
      <c r="I2529" s="10">
        <f ca="1">_xlfn.IFNA((VLOOKUP(A2529,'Fats and Greases'!K:L,2,FALSE)), "")</f>
        <v>25.75</v>
      </c>
      <c r="J2529" s="10" t="str">
        <f ca="1">_xlfn.IFNA((VLOOKUP(A2529,'Fats and Greases'!M:N,2,FALSE)), "")</f>
        <v/>
      </c>
      <c r="K2529" s="10">
        <f ca="1">_xlfn.IFNA((VLOOKUP($A2529,'Fats and Greases'!O:P,2,FALSE)), "")</f>
        <v>28</v>
      </c>
      <c r="L2529" s="10">
        <f ca="1">_xlfn.IFNA((VLOOKUP($A2529,'Fats and Greases'!Q:R,2,FALSE)), "")</f>
        <v>24</v>
      </c>
      <c r="M2529" s="10">
        <f ca="1">_xlfn.IFNA((VLOOKUP($A2529,'Fats and Greases'!S:T,2,FALSE)), "")</f>
        <v>27.75</v>
      </c>
    </row>
    <row r="2530" spans="1:13" x14ac:dyDescent="0.2">
      <c r="A2530" s="18">
        <v>40324</v>
      </c>
      <c r="B2530" s="19">
        <f t="shared" si="78"/>
        <v>5</v>
      </c>
      <c r="C2530" s="19">
        <f t="shared" si="79"/>
        <v>2010</v>
      </c>
      <c r="D2530" s="10">
        <f ca="1">_xlfn.IFNA((VLOOKUP(A2530,'Fats and Greases'!A:B,2,FALSE)), "")</f>
        <v>25.25</v>
      </c>
      <c r="E2530" s="10">
        <f ca="1">_xlfn.IFNA((VLOOKUP(A2530,'Fats and Greases'!C:D,2,FALSE)), "")</f>
        <v>26.25</v>
      </c>
      <c r="F2530" s="10">
        <f ca="1">_xlfn.IFNA((VLOOKUP(A2530,'Fats and Greases'!E:F,2,FALSE)), "")</f>
        <v>23.25</v>
      </c>
      <c r="G2530" s="10">
        <f ca="1">_xlfn.IFNA((VLOOKUP(A2530,'Fats and Greases'!G:H,2,FALSE)), "")</f>
        <v>24.75</v>
      </c>
      <c r="H2530" s="10">
        <f ca="1">_xlfn.IFNA((VLOOKUP(A2530,'Fats and Greases'!I:J,2,FALSE)), "")</f>
        <v>25.25</v>
      </c>
      <c r="I2530" s="10">
        <f ca="1">_xlfn.IFNA((VLOOKUP(A2530,'Fats and Greases'!K:L,2,FALSE)), "")</f>
        <v>26.13</v>
      </c>
      <c r="J2530" s="10" t="str">
        <f ca="1">_xlfn.IFNA((VLOOKUP(A2530,'Fats and Greases'!M:N,2,FALSE)), "")</f>
        <v/>
      </c>
      <c r="K2530" s="10">
        <f ca="1">_xlfn.IFNA((VLOOKUP($A2530,'Fats and Greases'!O:P,2,FALSE)), "")</f>
        <v>27.25</v>
      </c>
      <c r="L2530" s="10">
        <f ca="1">_xlfn.IFNA((VLOOKUP($A2530,'Fats and Greases'!Q:R,2,FALSE)), "")</f>
        <v>24</v>
      </c>
      <c r="M2530" s="10">
        <f ca="1">_xlfn.IFNA((VLOOKUP($A2530,'Fats and Greases'!S:T,2,FALSE)), "")</f>
        <v>27.5</v>
      </c>
    </row>
    <row r="2531" spans="1:13" x14ac:dyDescent="0.2">
      <c r="A2531" s="18">
        <v>40325</v>
      </c>
      <c r="B2531" s="19">
        <f t="shared" si="78"/>
        <v>5</v>
      </c>
      <c r="C2531" s="19">
        <f t="shared" si="79"/>
        <v>2010</v>
      </c>
      <c r="D2531" s="10">
        <f ca="1">_xlfn.IFNA((VLOOKUP(A2531,'Fats and Greases'!A:B,2,FALSE)), "")</f>
        <v>25.75</v>
      </c>
      <c r="E2531" s="10">
        <f ca="1">_xlfn.IFNA((VLOOKUP(A2531,'Fats and Greases'!C:D,2,FALSE)), "")</f>
        <v>26.25</v>
      </c>
      <c r="F2531" s="10">
        <f ca="1">_xlfn.IFNA((VLOOKUP(A2531,'Fats and Greases'!E:F,2,FALSE)), "")</f>
        <v>23.25</v>
      </c>
      <c r="G2531" s="10">
        <f ca="1">_xlfn.IFNA((VLOOKUP(A2531,'Fats and Greases'!G:H,2,FALSE)), "")</f>
        <v>24.75</v>
      </c>
      <c r="H2531" s="10">
        <f ca="1">_xlfn.IFNA((VLOOKUP(A2531,'Fats and Greases'!I:J,2,FALSE)), "")</f>
        <v>25.25</v>
      </c>
      <c r="I2531" s="10">
        <f ca="1">_xlfn.IFNA((VLOOKUP(A2531,'Fats and Greases'!K:L,2,FALSE)), "")</f>
        <v>26.13</v>
      </c>
      <c r="J2531" s="10" t="str">
        <f ca="1">_xlfn.IFNA((VLOOKUP(A2531,'Fats and Greases'!M:N,2,FALSE)), "")</f>
        <v/>
      </c>
      <c r="K2531" s="10">
        <f ca="1">_xlfn.IFNA((VLOOKUP($A2531,'Fats and Greases'!O:P,2,FALSE)), "")</f>
        <v>27.25</v>
      </c>
      <c r="L2531" s="10">
        <f ca="1">_xlfn.IFNA((VLOOKUP($A2531,'Fats and Greases'!Q:R,2,FALSE)), "")</f>
        <v>24</v>
      </c>
      <c r="M2531" s="10">
        <f ca="1">_xlfn.IFNA((VLOOKUP($A2531,'Fats and Greases'!S:T,2,FALSE)), "")</f>
        <v>27.5</v>
      </c>
    </row>
    <row r="2532" spans="1:13" x14ac:dyDescent="0.2">
      <c r="A2532" s="18">
        <v>40326</v>
      </c>
      <c r="B2532" s="19">
        <f t="shared" si="78"/>
        <v>5</v>
      </c>
      <c r="C2532" s="19">
        <f t="shared" si="79"/>
        <v>2010</v>
      </c>
      <c r="D2532" s="10">
        <f ca="1">_xlfn.IFNA((VLOOKUP(A2532,'Fats and Greases'!A:B,2,FALSE)), "")</f>
        <v>25.75</v>
      </c>
      <c r="E2532" s="10">
        <f ca="1">_xlfn.IFNA((VLOOKUP(A2532,'Fats and Greases'!C:D,2,FALSE)), "")</f>
        <v>26.25</v>
      </c>
      <c r="F2532" s="10">
        <f ca="1">_xlfn.IFNA((VLOOKUP(A2532,'Fats and Greases'!E:F,2,FALSE)), "")</f>
        <v>23.25</v>
      </c>
      <c r="G2532" s="10">
        <f ca="1">_xlfn.IFNA((VLOOKUP(A2532,'Fats and Greases'!G:H,2,FALSE)), "")</f>
        <v>24.75</v>
      </c>
      <c r="H2532" s="10">
        <f ca="1">_xlfn.IFNA((VLOOKUP(A2532,'Fats and Greases'!I:J,2,FALSE)), "")</f>
        <v>25.25</v>
      </c>
      <c r="I2532" s="10">
        <f ca="1">_xlfn.IFNA((VLOOKUP(A2532,'Fats and Greases'!K:L,2,FALSE)), "")</f>
        <v>26.13</v>
      </c>
      <c r="J2532" s="10" t="str">
        <f ca="1">_xlfn.IFNA((VLOOKUP(A2532,'Fats and Greases'!M:N,2,FALSE)), "")</f>
        <v/>
      </c>
      <c r="K2532" s="10">
        <f ca="1">_xlfn.IFNA((VLOOKUP($A2532,'Fats and Greases'!O:P,2,FALSE)), "")</f>
        <v>27.25</v>
      </c>
      <c r="L2532" s="10">
        <f ca="1">_xlfn.IFNA((VLOOKUP($A2532,'Fats and Greases'!Q:R,2,FALSE)), "")</f>
        <v>24</v>
      </c>
      <c r="M2532" s="10">
        <f ca="1">_xlfn.IFNA((VLOOKUP($A2532,'Fats and Greases'!S:T,2,FALSE)), "")</f>
        <v>27.5</v>
      </c>
    </row>
    <row r="2533" spans="1:13" x14ac:dyDescent="0.2">
      <c r="A2533" s="18">
        <v>40329</v>
      </c>
      <c r="B2533" s="19">
        <f t="shared" si="78"/>
        <v>5</v>
      </c>
      <c r="C2533" s="19">
        <f t="shared" si="79"/>
        <v>2010</v>
      </c>
      <c r="D2533" s="10" t="str">
        <f ca="1">_xlfn.IFNA((VLOOKUP(A2533,'Fats and Greases'!A:B,2,FALSE)), "")</f>
        <v/>
      </c>
      <c r="E2533" s="10" t="str">
        <f ca="1">_xlfn.IFNA((VLOOKUP(A2533,'Fats and Greases'!C:D,2,FALSE)), "")</f>
        <v/>
      </c>
      <c r="F2533" s="10" t="str">
        <f ca="1">_xlfn.IFNA((VLOOKUP(A2533,'Fats and Greases'!E:F,2,FALSE)), "")</f>
        <v/>
      </c>
      <c r="G2533" s="10" t="str">
        <f ca="1">_xlfn.IFNA((VLOOKUP(A2533,'Fats and Greases'!G:H,2,FALSE)), "")</f>
        <v/>
      </c>
      <c r="H2533" s="10" t="str">
        <f ca="1">_xlfn.IFNA((VLOOKUP(A2533,'Fats and Greases'!I:J,2,FALSE)), "")</f>
        <v/>
      </c>
      <c r="I2533" s="10" t="str">
        <f ca="1">_xlfn.IFNA((VLOOKUP(A2533,'Fats and Greases'!K:L,2,FALSE)), "")</f>
        <v/>
      </c>
      <c r="J2533" s="10" t="str">
        <f ca="1">_xlfn.IFNA((VLOOKUP(A2533,'Fats and Greases'!M:N,2,FALSE)), "")</f>
        <v/>
      </c>
      <c r="K2533" s="10" t="str">
        <f ca="1">_xlfn.IFNA((VLOOKUP($A2533,'Fats and Greases'!O:P,2,FALSE)), "")</f>
        <v/>
      </c>
      <c r="L2533" s="10" t="str">
        <f ca="1">_xlfn.IFNA((VLOOKUP($A2533,'Fats and Greases'!Q:R,2,FALSE)), "")</f>
        <v/>
      </c>
      <c r="M2533" s="10" t="str">
        <f ca="1">_xlfn.IFNA((VLOOKUP($A2533,'Fats and Greases'!S:T,2,FALSE)), "")</f>
        <v/>
      </c>
    </row>
    <row r="2534" spans="1:13" x14ac:dyDescent="0.2">
      <c r="A2534" s="18">
        <v>40330</v>
      </c>
      <c r="B2534" s="19">
        <f t="shared" si="78"/>
        <v>6</v>
      </c>
      <c r="C2534" s="19">
        <f t="shared" si="79"/>
        <v>2010</v>
      </c>
      <c r="D2534" s="10">
        <f ca="1">_xlfn.IFNA((VLOOKUP(A2534,'Fats and Greases'!A:B,2,FALSE)), "")</f>
        <v>26</v>
      </c>
      <c r="E2534" s="10">
        <f ca="1">_xlfn.IFNA((VLOOKUP(A2534,'Fats and Greases'!C:D,2,FALSE)), "")</f>
        <v>26.25</v>
      </c>
      <c r="F2534" s="10">
        <f ca="1">_xlfn.IFNA((VLOOKUP(A2534,'Fats and Greases'!E:F,2,FALSE)), "")</f>
        <v>23.25</v>
      </c>
      <c r="G2534" s="10">
        <f ca="1">_xlfn.IFNA((VLOOKUP(A2534,'Fats and Greases'!G:H,2,FALSE)), "")</f>
        <v>24.75</v>
      </c>
      <c r="H2534" s="10">
        <f ca="1">_xlfn.IFNA((VLOOKUP(A2534,'Fats and Greases'!I:J,2,FALSE)), "")</f>
        <v>25.25</v>
      </c>
      <c r="I2534" s="10">
        <f ca="1">_xlfn.IFNA((VLOOKUP(A2534,'Fats and Greases'!K:L,2,FALSE)), "")</f>
        <v>26.13</v>
      </c>
      <c r="J2534" s="10" t="str">
        <f ca="1">_xlfn.IFNA((VLOOKUP(A2534,'Fats and Greases'!M:N,2,FALSE)), "")</f>
        <v/>
      </c>
      <c r="K2534" s="10">
        <f ca="1">_xlfn.IFNA((VLOOKUP($A2534,'Fats and Greases'!O:P,2,FALSE)), "")</f>
        <v>27.25</v>
      </c>
      <c r="L2534" s="10">
        <f ca="1">_xlfn.IFNA((VLOOKUP($A2534,'Fats and Greases'!Q:R,2,FALSE)), "")</f>
        <v>24</v>
      </c>
      <c r="M2534" s="10">
        <f ca="1">_xlfn.IFNA((VLOOKUP($A2534,'Fats and Greases'!S:T,2,FALSE)), "")</f>
        <v>27.5</v>
      </c>
    </row>
    <row r="2535" spans="1:13" x14ac:dyDescent="0.2">
      <c r="A2535" s="18">
        <v>40331</v>
      </c>
      <c r="B2535" s="19">
        <f t="shared" si="78"/>
        <v>6</v>
      </c>
      <c r="C2535" s="19">
        <f t="shared" si="79"/>
        <v>2010</v>
      </c>
      <c r="D2535" s="10">
        <f ca="1">_xlfn.IFNA((VLOOKUP(A2535,'Fats and Greases'!A:B,2,FALSE)), "")</f>
        <v>26</v>
      </c>
      <c r="E2535" s="10">
        <f ca="1">_xlfn.IFNA((VLOOKUP(A2535,'Fats and Greases'!C:D,2,FALSE)), "")</f>
        <v>26.25</v>
      </c>
      <c r="F2535" s="10">
        <f ca="1">_xlfn.IFNA((VLOOKUP(A2535,'Fats and Greases'!E:F,2,FALSE)), "")</f>
        <v>23.25</v>
      </c>
      <c r="G2535" s="10">
        <f ca="1">_xlfn.IFNA((VLOOKUP(A2535,'Fats and Greases'!G:H,2,FALSE)), "")</f>
        <v>24.75</v>
      </c>
      <c r="H2535" s="10">
        <f ca="1">_xlfn.IFNA((VLOOKUP(A2535,'Fats and Greases'!I:J,2,FALSE)), "")</f>
        <v>25.25</v>
      </c>
      <c r="I2535" s="10">
        <f ca="1">_xlfn.IFNA((VLOOKUP(A2535,'Fats and Greases'!K:L,2,FALSE)), "")</f>
        <v>27</v>
      </c>
      <c r="J2535" s="10" t="str">
        <f ca="1">_xlfn.IFNA((VLOOKUP(A2535,'Fats and Greases'!M:N,2,FALSE)), "")</f>
        <v/>
      </c>
      <c r="K2535" s="10">
        <f ca="1">_xlfn.IFNA((VLOOKUP($A2535,'Fats and Greases'!O:P,2,FALSE)), "")</f>
        <v>27.25</v>
      </c>
      <c r="L2535" s="10">
        <f ca="1">_xlfn.IFNA((VLOOKUP($A2535,'Fats and Greases'!Q:R,2,FALSE)), "")</f>
        <v>24</v>
      </c>
      <c r="M2535" s="10">
        <f ca="1">_xlfn.IFNA((VLOOKUP($A2535,'Fats and Greases'!S:T,2,FALSE)), "")</f>
        <v>27.5</v>
      </c>
    </row>
    <row r="2536" spans="1:13" x14ac:dyDescent="0.2">
      <c r="A2536" s="18">
        <v>40332</v>
      </c>
      <c r="B2536" s="19">
        <f t="shared" si="78"/>
        <v>6</v>
      </c>
      <c r="C2536" s="19">
        <f t="shared" si="79"/>
        <v>2010</v>
      </c>
      <c r="D2536" s="10">
        <f ca="1">_xlfn.IFNA((VLOOKUP(A2536,'Fats and Greases'!A:B,2,FALSE)), "")</f>
        <v>26.13</v>
      </c>
      <c r="E2536" s="10">
        <f ca="1">_xlfn.IFNA((VLOOKUP(A2536,'Fats and Greases'!C:D,2,FALSE)), "")</f>
        <v>26</v>
      </c>
      <c r="F2536" s="10">
        <f ca="1">_xlfn.IFNA((VLOOKUP(A2536,'Fats and Greases'!E:F,2,FALSE)), "")</f>
        <v>23.25</v>
      </c>
      <c r="G2536" s="10">
        <f ca="1">_xlfn.IFNA((VLOOKUP(A2536,'Fats and Greases'!G:H,2,FALSE)), "")</f>
        <v>24.75</v>
      </c>
      <c r="H2536" s="10">
        <f ca="1">_xlfn.IFNA((VLOOKUP(A2536,'Fats and Greases'!I:J,2,FALSE)), "")</f>
        <v>25.25</v>
      </c>
      <c r="I2536" s="10">
        <f ca="1">_xlfn.IFNA((VLOOKUP(A2536,'Fats and Greases'!K:L,2,FALSE)), "")</f>
        <v>27</v>
      </c>
      <c r="J2536" s="10" t="str">
        <f ca="1">_xlfn.IFNA((VLOOKUP(A2536,'Fats and Greases'!M:N,2,FALSE)), "")</f>
        <v/>
      </c>
      <c r="K2536" s="10">
        <f ca="1">_xlfn.IFNA((VLOOKUP($A2536,'Fats and Greases'!O:P,2,FALSE)), "")</f>
        <v>27.25</v>
      </c>
      <c r="L2536" s="10">
        <f ca="1">_xlfn.IFNA((VLOOKUP($A2536,'Fats and Greases'!Q:R,2,FALSE)), "")</f>
        <v>24</v>
      </c>
      <c r="M2536" s="10">
        <f ca="1">_xlfn.IFNA((VLOOKUP($A2536,'Fats and Greases'!S:T,2,FALSE)), "")</f>
        <v>27.5</v>
      </c>
    </row>
    <row r="2537" spans="1:13" x14ac:dyDescent="0.2">
      <c r="A2537" s="18">
        <v>40333</v>
      </c>
      <c r="B2537" s="19">
        <f t="shared" si="78"/>
        <v>6</v>
      </c>
      <c r="C2537" s="19">
        <f t="shared" si="79"/>
        <v>2010</v>
      </c>
      <c r="D2537" s="10">
        <f ca="1">_xlfn.IFNA((VLOOKUP(A2537,'Fats and Greases'!A:B,2,FALSE)), "")</f>
        <v>26.13</v>
      </c>
      <c r="E2537" s="10">
        <f ca="1">_xlfn.IFNA((VLOOKUP(A2537,'Fats and Greases'!C:D,2,FALSE)), "")</f>
        <v>26</v>
      </c>
      <c r="F2537" s="10">
        <f ca="1">_xlfn.IFNA((VLOOKUP(A2537,'Fats and Greases'!E:F,2,FALSE)), "")</f>
        <v>23.25</v>
      </c>
      <c r="G2537" s="10">
        <f ca="1">_xlfn.IFNA((VLOOKUP(A2537,'Fats and Greases'!G:H,2,FALSE)), "")</f>
        <v>24.75</v>
      </c>
      <c r="H2537" s="10">
        <f ca="1">_xlfn.IFNA((VLOOKUP(A2537,'Fats and Greases'!I:J,2,FALSE)), "")</f>
        <v>25.25</v>
      </c>
      <c r="I2537" s="10">
        <f ca="1">_xlfn.IFNA((VLOOKUP(A2537,'Fats and Greases'!K:L,2,FALSE)), "")</f>
        <v>27</v>
      </c>
      <c r="J2537" s="10" t="str">
        <f ca="1">_xlfn.IFNA((VLOOKUP(A2537,'Fats and Greases'!M:N,2,FALSE)), "")</f>
        <v/>
      </c>
      <c r="K2537" s="10">
        <f ca="1">_xlfn.IFNA((VLOOKUP($A2537,'Fats and Greases'!O:P,2,FALSE)), "")</f>
        <v>27.25</v>
      </c>
      <c r="L2537" s="10">
        <f ca="1">_xlfn.IFNA((VLOOKUP($A2537,'Fats and Greases'!Q:R,2,FALSE)), "")</f>
        <v>24</v>
      </c>
      <c r="M2537" s="10">
        <f ca="1">_xlfn.IFNA((VLOOKUP($A2537,'Fats and Greases'!S:T,2,FALSE)), "")</f>
        <v>27.5</v>
      </c>
    </row>
    <row r="2538" spans="1:13" x14ac:dyDescent="0.2">
      <c r="A2538" s="18">
        <v>40336</v>
      </c>
      <c r="B2538" s="19">
        <f t="shared" si="78"/>
        <v>6</v>
      </c>
      <c r="C2538" s="19">
        <f t="shared" si="79"/>
        <v>2010</v>
      </c>
      <c r="D2538" s="10">
        <f ca="1">_xlfn.IFNA((VLOOKUP(A2538,'Fats and Greases'!A:B,2,FALSE)), "")</f>
        <v>26</v>
      </c>
      <c r="E2538" s="10">
        <f ca="1">_xlfn.IFNA((VLOOKUP(A2538,'Fats and Greases'!C:D,2,FALSE)), "")</f>
        <v>26</v>
      </c>
      <c r="F2538" s="10">
        <f ca="1">_xlfn.IFNA((VLOOKUP(A2538,'Fats and Greases'!E:F,2,FALSE)), "")</f>
        <v>23.25</v>
      </c>
      <c r="G2538" s="10">
        <f ca="1">_xlfn.IFNA((VLOOKUP(A2538,'Fats and Greases'!G:H,2,FALSE)), "")</f>
        <v>24.75</v>
      </c>
      <c r="H2538" s="10">
        <f ca="1">_xlfn.IFNA((VLOOKUP(A2538,'Fats and Greases'!I:J,2,FALSE)), "")</f>
        <v>24.25</v>
      </c>
      <c r="I2538" s="10">
        <f ca="1">_xlfn.IFNA((VLOOKUP(A2538,'Fats and Greases'!K:L,2,FALSE)), "")</f>
        <v>27</v>
      </c>
      <c r="J2538" s="10" t="str">
        <f ca="1">_xlfn.IFNA((VLOOKUP(A2538,'Fats and Greases'!M:N,2,FALSE)), "")</f>
        <v/>
      </c>
      <c r="K2538" s="10">
        <f ca="1">_xlfn.IFNA((VLOOKUP($A2538,'Fats and Greases'!O:P,2,FALSE)), "")</f>
        <v>27.25</v>
      </c>
      <c r="L2538" s="10">
        <f ca="1">_xlfn.IFNA((VLOOKUP($A2538,'Fats and Greases'!Q:R,2,FALSE)), "")</f>
        <v>24</v>
      </c>
      <c r="M2538" s="10">
        <f ca="1">_xlfn.IFNA((VLOOKUP($A2538,'Fats and Greases'!S:T,2,FALSE)), "")</f>
        <v>27.5</v>
      </c>
    </row>
    <row r="2539" spans="1:13" x14ac:dyDescent="0.2">
      <c r="A2539" s="18">
        <v>40337</v>
      </c>
      <c r="B2539" s="19">
        <f t="shared" si="78"/>
        <v>6</v>
      </c>
      <c r="C2539" s="19">
        <f t="shared" si="79"/>
        <v>2010</v>
      </c>
      <c r="D2539" s="10">
        <f ca="1">_xlfn.IFNA((VLOOKUP(A2539,'Fats and Greases'!A:B,2,FALSE)), "")</f>
        <v>25.88</v>
      </c>
      <c r="E2539" s="10">
        <f ca="1">_xlfn.IFNA((VLOOKUP(A2539,'Fats and Greases'!C:D,2,FALSE)), "")</f>
        <v>26.13</v>
      </c>
      <c r="F2539" s="10">
        <f ca="1">_xlfn.IFNA((VLOOKUP(A2539,'Fats and Greases'!E:F,2,FALSE)), "")</f>
        <v>22.75</v>
      </c>
      <c r="G2539" s="10">
        <f ca="1">_xlfn.IFNA((VLOOKUP(A2539,'Fats and Greases'!G:H,2,FALSE)), "")</f>
        <v>24.75</v>
      </c>
      <c r="H2539" s="10">
        <f ca="1">_xlfn.IFNA((VLOOKUP(A2539,'Fats and Greases'!I:J,2,FALSE)), "")</f>
        <v>24.25</v>
      </c>
      <c r="I2539" s="10">
        <f ca="1">_xlfn.IFNA((VLOOKUP(A2539,'Fats and Greases'!K:L,2,FALSE)), "")</f>
        <v>26.75</v>
      </c>
      <c r="J2539" s="10" t="str">
        <f ca="1">_xlfn.IFNA((VLOOKUP(A2539,'Fats and Greases'!M:N,2,FALSE)), "")</f>
        <v/>
      </c>
      <c r="K2539" s="10">
        <f ca="1">_xlfn.IFNA((VLOOKUP($A2539,'Fats and Greases'!O:P,2,FALSE)), "")</f>
        <v>27.25</v>
      </c>
      <c r="L2539" s="10">
        <f ca="1">_xlfn.IFNA((VLOOKUP($A2539,'Fats and Greases'!Q:R,2,FALSE)), "")</f>
        <v>23</v>
      </c>
      <c r="M2539" s="10">
        <f ca="1">_xlfn.IFNA((VLOOKUP($A2539,'Fats and Greases'!S:T,2,FALSE)), "")</f>
        <v>27.5</v>
      </c>
    </row>
    <row r="2540" spans="1:13" x14ac:dyDescent="0.2">
      <c r="A2540" s="18">
        <v>40338</v>
      </c>
      <c r="B2540" s="19">
        <f t="shared" si="78"/>
        <v>6</v>
      </c>
      <c r="C2540" s="19">
        <f t="shared" si="79"/>
        <v>2010</v>
      </c>
      <c r="D2540" s="10">
        <f ca="1">_xlfn.IFNA((VLOOKUP(A2540,'Fats and Greases'!A:B,2,FALSE)), "")</f>
        <v>25.5</v>
      </c>
      <c r="E2540" s="10">
        <f ca="1">_xlfn.IFNA((VLOOKUP(A2540,'Fats and Greases'!C:D,2,FALSE)), "")</f>
        <v>26.13</v>
      </c>
      <c r="F2540" s="10">
        <f ca="1">_xlfn.IFNA((VLOOKUP(A2540,'Fats and Greases'!E:F,2,FALSE)), "")</f>
        <v>22.75</v>
      </c>
      <c r="G2540" s="10">
        <f ca="1">_xlfn.IFNA((VLOOKUP(A2540,'Fats and Greases'!G:H,2,FALSE)), "")</f>
        <v>24.75</v>
      </c>
      <c r="H2540" s="10">
        <f ca="1">_xlfn.IFNA((VLOOKUP(A2540,'Fats and Greases'!I:J,2,FALSE)), "")</f>
        <v>24.25</v>
      </c>
      <c r="I2540" s="10">
        <f ca="1">_xlfn.IFNA((VLOOKUP(A2540,'Fats and Greases'!K:L,2,FALSE)), "")</f>
        <v>26.75</v>
      </c>
      <c r="J2540" s="10" t="str">
        <f ca="1">_xlfn.IFNA((VLOOKUP(A2540,'Fats and Greases'!M:N,2,FALSE)), "")</f>
        <v/>
      </c>
      <c r="K2540" s="10">
        <f ca="1">_xlfn.IFNA((VLOOKUP($A2540,'Fats and Greases'!O:P,2,FALSE)), "")</f>
        <v>27.25</v>
      </c>
      <c r="L2540" s="10">
        <f ca="1">_xlfn.IFNA((VLOOKUP($A2540,'Fats and Greases'!Q:R,2,FALSE)), "")</f>
        <v>23</v>
      </c>
      <c r="M2540" s="10">
        <f ca="1">_xlfn.IFNA((VLOOKUP($A2540,'Fats and Greases'!S:T,2,FALSE)), "")</f>
        <v>27.5</v>
      </c>
    </row>
    <row r="2541" spans="1:13" x14ac:dyDescent="0.2">
      <c r="A2541" s="18">
        <v>40339</v>
      </c>
      <c r="B2541" s="19">
        <f t="shared" si="78"/>
        <v>6</v>
      </c>
      <c r="C2541" s="19">
        <f t="shared" si="79"/>
        <v>2010</v>
      </c>
      <c r="D2541" s="10">
        <f ca="1">_xlfn.IFNA((VLOOKUP(A2541,'Fats and Greases'!A:B,2,FALSE)), "")</f>
        <v>25.25</v>
      </c>
      <c r="E2541" s="10">
        <f ca="1">_xlfn.IFNA((VLOOKUP(A2541,'Fats and Greases'!C:D,2,FALSE)), "")</f>
        <v>26.25</v>
      </c>
      <c r="F2541" s="10">
        <f ca="1">_xlfn.IFNA((VLOOKUP(A2541,'Fats and Greases'!E:F,2,FALSE)), "")</f>
        <v>22.75</v>
      </c>
      <c r="G2541" s="10">
        <f ca="1">_xlfn.IFNA((VLOOKUP(A2541,'Fats and Greases'!G:H,2,FALSE)), "")</f>
        <v>24.75</v>
      </c>
      <c r="H2541" s="10">
        <f ca="1">_xlfn.IFNA((VLOOKUP(A2541,'Fats and Greases'!I:J,2,FALSE)), "")</f>
        <v>24.25</v>
      </c>
      <c r="I2541" s="10">
        <f ca="1">_xlfn.IFNA((VLOOKUP(A2541,'Fats and Greases'!K:L,2,FALSE)), "")</f>
        <v>26.75</v>
      </c>
      <c r="J2541" s="10" t="str">
        <f ca="1">_xlfn.IFNA((VLOOKUP(A2541,'Fats and Greases'!M:N,2,FALSE)), "")</f>
        <v/>
      </c>
      <c r="K2541" s="10">
        <f ca="1">_xlfn.IFNA((VLOOKUP($A2541,'Fats and Greases'!O:P,2,FALSE)), "")</f>
        <v>27.25</v>
      </c>
      <c r="L2541" s="10">
        <f ca="1">_xlfn.IFNA((VLOOKUP($A2541,'Fats and Greases'!Q:R,2,FALSE)), "")</f>
        <v>23</v>
      </c>
      <c r="M2541" s="10">
        <f ca="1">_xlfn.IFNA((VLOOKUP($A2541,'Fats and Greases'!S:T,2,FALSE)), "")</f>
        <v>27.5</v>
      </c>
    </row>
    <row r="2542" spans="1:13" x14ac:dyDescent="0.2">
      <c r="A2542" s="18">
        <v>40340</v>
      </c>
      <c r="B2542" s="19">
        <f t="shared" si="78"/>
        <v>6</v>
      </c>
      <c r="C2542" s="19">
        <f t="shared" si="79"/>
        <v>2010</v>
      </c>
      <c r="D2542" s="10">
        <f ca="1">_xlfn.IFNA((VLOOKUP(A2542,'Fats and Greases'!A:B,2,FALSE)), "")</f>
        <v>25.25</v>
      </c>
      <c r="E2542" s="10">
        <f ca="1">_xlfn.IFNA((VLOOKUP(A2542,'Fats and Greases'!C:D,2,FALSE)), "")</f>
        <v>26</v>
      </c>
      <c r="F2542" s="10">
        <f ca="1">_xlfn.IFNA((VLOOKUP(A2542,'Fats and Greases'!E:F,2,FALSE)), "")</f>
        <v>22.5</v>
      </c>
      <c r="G2542" s="10">
        <f ca="1">_xlfn.IFNA((VLOOKUP(A2542,'Fats and Greases'!G:H,2,FALSE)), "")</f>
        <v>24.75</v>
      </c>
      <c r="H2542" s="10">
        <f ca="1">_xlfn.IFNA((VLOOKUP(A2542,'Fats and Greases'!I:J,2,FALSE)), "")</f>
        <v>24.25</v>
      </c>
      <c r="I2542" s="10">
        <f ca="1">_xlfn.IFNA((VLOOKUP(A2542,'Fats and Greases'!K:L,2,FALSE)), "")</f>
        <v>26.75</v>
      </c>
      <c r="J2542" s="10" t="str">
        <f ca="1">_xlfn.IFNA((VLOOKUP(A2542,'Fats and Greases'!M:N,2,FALSE)), "")</f>
        <v/>
      </c>
      <c r="K2542" s="10">
        <f ca="1">_xlfn.IFNA((VLOOKUP($A2542,'Fats and Greases'!O:P,2,FALSE)), "")</f>
        <v>27.25</v>
      </c>
      <c r="L2542" s="10">
        <f ca="1">_xlfn.IFNA((VLOOKUP($A2542,'Fats and Greases'!Q:R,2,FALSE)), "")</f>
        <v>23</v>
      </c>
      <c r="M2542" s="10">
        <f ca="1">_xlfn.IFNA((VLOOKUP($A2542,'Fats and Greases'!S:T,2,FALSE)), "")</f>
        <v>27.5</v>
      </c>
    </row>
    <row r="2543" spans="1:13" x14ac:dyDescent="0.2">
      <c r="A2543" s="18">
        <v>40343</v>
      </c>
      <c r="B2543" s="19">
        <f t="shared" si="78"/>
        <v>6</v>
      </c>
      <c r="C2543" s="19">
        <f t="shared" si="79"/>
        <v>2010</v>
      </c>
      <c r="D2543" s="10">
        <f ca="1">_xlfn.IFNA((VLOOKUP(A2543,'Fats and Greases'!A:B,2,FALSE)), "")</f>
        <v>25.25</v>
      </c>
      <c r="E2543" s="10">
        <f ca="1">_xlfn.IFNA((VLOOKUP(A2543,'Fats and Greases'!C:D,2,FALSE)), "")</f>
        <v>26</v>
      </c>
      <c r="F2543" s="10">
        <f ca="1">_xlfn.IFNA((VLOOKUP(A2543,'Fats and Greases'!E:F,2,FALSE)), "")</f>
        <v>22</v>
      </c>
      <c r="G2543" s="10">
        <f ca="1">_xlfn.IFNA((VLOOKUP(A2543,'Fats and Greases'!G:H,2,FALSE)), "")</f>
        <v>24.75</v>
      </c>
      <c r="H2543" s="10">
        <f ca="1">_xlfn.IFNA((VLOOKUP(A2543,'Fats and Greases'!I:J,2,FALSE)), "")</f>
        <v>23.25</v>
      </c>
      <c r="I2543" s="10">
        <f ca="1">_xlfn.IFNA((VLOOKUP(A2543,'Fats and Greases'!K:L,2,FALSE)), "")</f>
        <v>26.75</v>
      </c>
      <c r="J2543" s="10" t="str">
        <f ca="1">_xlfn.IFNA((VLOOKUP(A2543,'Fats and Greases'!M:N,2,FALSE)), "")</f>
        <v/>
      </c>
      <c r="K2543" s="10">
        <f ca="1">_xlfn.IFNA((VLOOKUP($A2543,'Fats and Greases'!O:P,2,FALSE)), "")</f>
        <v>27.25</v>
      </c>
      <c r="L2543" s="10">
        <f ca="1">_xlfn.IFNA((VLOOKUP($A2543,'Fats and Greases'!Q:R,2,FALSE)), "")</f>
        <v>22</v>
      </c>
      <c r="M2543" s="10">
        <f ca="1">_xlfn.IFNA((VLOOKUP($A2543,'Fats and Greases'!S:T,2,FALSE)), "")</f>
        <v>27.5</v>
      </c>
    </row>
    <row r="2544" spans="1:13" x14ac:dyDescent="0.2">
      <c r="A2544" s="18">
        <v>40344</v>
      </c>
      <c r="B2544" s="19">
        <f t="shared" si="78"/>
        <v>6</v>
      </c>
      <c r="C2544" s="19">
        <f t="shared" si="79"/>
        <v>2010</v>
      </c>
      <c r="D2544" s="10">
        <f ca="1">_xlfn.IFNA((VLOOKUP(A2544,'Fats and Greases'!A:B,2,FALSE)), "")</f>
        <v>25.25</v>
      </c>
      <c r="E2544" s="10">
        <f ca="1">_xlfn.IFNA((VLOOKUP(A2544,'Fats and Greases'!C:D,2,FALSE)), "")</f>
        <v>25.5</v>
      </c>
      <c r="F2544" s="10">
        <f ca="1">_xlfn.IFNA((VLOOKUP(A2544,'Fats and Greases'!E:F,2,FALSE)), "")</f>
        <v>22</v>
      </c>
      <c r="G2544" s="10">
        <f ca="1">_xlfn.IFNA((VLOOKUP(A2544,'Fats and Greases'!G:H,2,FALSE)), "")</f>
        <v>24.75</v>
      </c>
      <c r="H2544" s="10">
        <f ca="1">_xlfn.IFNA((VLOOKUP(A2544,'Fats and Greases'!I:J,2,FALSE)), "")</f>
        <v>23.25</v>
      </c>
      <c r="I2544" s="10">
        <f ca="1">_xlfn.IFNA((VLOOKUP(A2544,'Fats and Greases'!K:L,2,FALSE)), "")</f>
        <v>26.75</v>
      </c>
      <c r="J2544" s="10" t="str">
        <f ca="1">_xlfn.IFNA((VLOOKUP(A2544,'Fats and Greases'!M:N,2,FALSE)), "")</f>
        <v/>
      </c>
      <c r="K2544" s="10">
        <f ca="1">_xlfn.IFNA((VLOOKUP($A2544,'Fats and Greases'!O:P,2,FALSE)), "")</f>
        <v>27.25</v>
      </c>
      <c r="L2544" s="10">
        <f ca="1">_xlfn.IFNA((VLOOKUP($A2544,'Fats and Greases'!Q:R,2,FALSE)), "")</f>
        <v>22</v>
      </c>
      <c r="M2544" s="10">
        <f ca="1">_xlfn.IFNA((VLOOKUP($A2544,'Fats and Greases'!S:T,2,FALSE)), "")</f>
        <v>27.5</v>
      </c>
    </row>
    <row r="2545" spans="1:13" x14ac:dyDescent="0.2">
      <c r="A2545" s="18">
        <v>40345</v>
      </c>
      <c r="B2545" s="19">
        <f t="shared" si="78"/>
        <v>6</v>
      </c>
      <c r="C2545" s="19">
        <f t="shared" si="79"/>
        <v>2010</v>
      </c>
      <c r="D2545" s="10">
        <f ca="1">_xlfn.IFNA((VLOOKUP(A2545,'Fats and Greases'!A:B,2,FALSE)), "")</f>
        <v>25.25</v>
      </c>
      <c r="E2545" s="10">
        <f ca="1">_xlfn.IFNA((VLOOKUP(A2545,'Fats and Greases'!C:D,2,FALSE)), "")</f>
        <v>25.5</v>
      </c>
      <c r="F2545" s="10">
        <f ca="1">_xlfn.IFNA((VLOOKUP(A2545,'Fats and Greases'!E:F,2,FALSE)), "")</f>
        <v>22</v>
      </c>
      <c r="G2545" s="10">
        <f ca="1">_xlfn.IFNA((VLOOKUP(A2545,'Fats and Greases'!G:H,2,FALSE)), "")</f>
        <v>24.75</v>
      </c>
      <c r="H2545" s="10">
        <f ca="1">_xlfn.IFNA((VLOOKUP(A2545,'Fats and Greases'!I:J,2,FALSE)), "")</f>
        <v>23.25</v>
      </c>
      <c r="I2545" s="10">
        <f ca="1">_xlfn.IFNA((VLOOKUP(A2545,'Fats and Greases'!K:L,2,FALSE)), "")</f>
        <v>27.25</v>
      </c>
      <c r="J2545" s="10" t="str">
        <f ca="1">_xlfn.IFNA((VLOOKUP(A2545,'Fats and Greases'!M:N,2,FALSE)), "")</f>
        <v/>
      </c>
      <c r="K2545" s="10">
        <f ca="1">_xlfn.IFNA((VLOOKUP($A2545,'Fats and Greases'!O:P,2,FALSE)), "")</f>
        <v>25.5</v>
      </c>
      <c r="L2545" s="10">
        <f ca="1">_xlfn.IFNA((VLOOKUP($A2545,'Fats and Greases'!Q:R,2,FALSE)), "")</f>
        <v>22</v>
      </c>
      <c r="M2545" s="10">
        <f ca="1">_xlfn.IFNA((VLOOKUP($A2545,'Fats and Greases'!S:T,2,FALSE)), "")</f>
        <v>27</v>
      </c>
    </row>
    <row r="2546" spans="1:13" x14ac:dyDescent="0.2">
      <c r="A2546" s="18">
        <v>40346</v>
      </c>
      <c r="B2546" s="19">
        <f t="shared" si="78"/>
        <v>6</v>
      </c>
      <c r="C2546" s="19">
        <f t="shared" si="79"/>
        <v>2010</v>
      </c>
      <c r="D2546" s="10">
        <f ca="1">_xlfn.IFNA((VLOOKUP(A2546,'Fats and Greases'!A:B,2,FALSE)), "")</f>
        <v>25.25</v>
      </c>
      <c r="E2546" s="10">
        <f ca="1">_xlfn.IFNA((VLOOKUP(A2546,'Fats and Greases'!C:D,2,FALSE)), "")</f>
        <v>25.5</v>
      </c>
      <c r="F2546" s="10">
        <f ca="1">_xlfn.IFNA((VLOOKUP(A2546,'Fats and Greases'!E:F,2,FALSE)), "")</f>
        <v>22</v>
      </c>
      <c r="G2546" s="10">
        <f ca="1">_xlfn.IFNA((VLOOKUP(A2546,'Fats and Greases'!G:H,2,FALSE)), "")</f>
        <v>24.75</v>
      </c>
      <c r="H2546" s="10">
        <f ca="1">_xlfn.IFNA((VLOOKUP(A2546,'Fats and Greases'!I:J,2,FALSE)), "")</f>
        <v>23.25</v>
      </c>
      <c r="I2546" s="10">
        <f ca="1">_xlfn.IFNA((VLOOKUP(A2546,'Fats and Greases'!K:L,2,FALSE)), "")</f>
        <v>26.5</v>
      </c>
      <c r="J2546" s="10" t="str">
        <f ca="1">_xlfn.IFNA((VLOOKUP(A2546,'Fats and Greases'!M:N,2,FALSE)), "")</f>
        <v/>
      </c>
      <c r="K2546" s="10">
        <f ca="1">_xlfn.IFNA((VLOOKUP($A2546,'Fats and Greases'!O:P,2,FALSE)), "")</f>
        <v>26.5</v>
      </c>
      <c r="L2546" s="10">
        <f ca="1">_xlfn.IFNA((VLOOKUP($A2546,'Fats and Greases'!Q:R,2,FALSE)), "")</f>
        <v>22</v>
      </c>
      <c r="M2546" s="10">
        <f ca="1">_xlfn.IFNA((VLOOKUP($A2546,'Fats and Greases'!S:T,2,FALSE)), "")</f>
        <v>27</v>
      </c>
    </row>
    <row r="2547" spans="1:13" x14ac:dyDescent="0.2">
      <c r="A2547" s="18">
        <v>40347</v>
      </c>
      <c r="B2547" s="19">
        <f t="shared" si="78"/>
        <v>6</v>
      </c>
      <c r="C2547" s="19">
        <f t="shared" si="79"/>
        <v>2010</v>
      </c>
      <c r="D2547" s="10">
        <f ca="1">_xlfn.IFNA((VLOOKUP(A2547,'Fats and Greases'!A:B,2,FALSE)), "")</f>
        <v>25.13</v>
      </c>
      <c r="E2547" s="10">
        <f ca="1">_xlfn.IFNA((VLOOKUP(A2547,'Fats and Greases'!C:D,2,FALSE)), "")</f>
        <v>25.75</v>
      </c>
      <c r="F2547" s="10">
        <f ca="1">_xlfn.IFNA((VLOOKUP(A2547,'Fats and Greases'!E:F,2,FALSE)), "")</f>
        <v>22</v>
      </c>
      <c r="G2547" s="10">
        <f ca="1">_xlfn.IFNA((VLOOKUP(A2547,'Fats and Greases'!G:H,2,FALSE)), "")</f>
        <v>24.75</v>
      </c>
      <c r="H2547" s="10">
        <f ca="1">_xlfn.IFNA((VLOOKUP(A2547,'Fats and Greases'!I:J,2,FALSE)), "")</f>
        <v>23.25</v>
      </c>
      <c r="I2547" s="10">
        <f ca="1">_xlfn.IFNA((VLOOKUP(A2547,'Fats and Greases'!K:L,2,FALSE)), "")</f>
        <v>26.5</v>
      </c>
      <c r="J2547" s="10" t="str">
        <f ca="1">_xlfn.IFNA((VLOOKUP(A2547,'Fats and Greases'!M:N,2,FALSE)), "")</f>
        <v/>
      </c>
      <c r="K2547" s="10">
        <f ca="1">_xlfn.IFNA((VLOOKUP($A2547,'Fats and Greases'!O:P,2,FALSE)), "")</f>
        <v>26.5</v>
      </c>
      <c r="L2547" s="10">
        <f ca="1">_xlfn.IFNA((VLOOKUP($A2547,'Fats and Greases'!Q:R,2,FALSE)), "")</f>
        <v>22</v>
      </c>
      <c r="M2547" s="10">
        <f ca="1">_xlfn.IFNA((VLOOKUP($A2547,'Fats and Greases'!S:T,2,FALSE)), "")</f>
        <v>27</v>
      </c>
    </row>
    <row r="2548" spans="1:13" x14ac:dyDescent="0.2">
      <c r="A2548" s="18">
        <v>40350</v>
      </c>
      <c r="B2548" s="19">
        <f t="shared" si="78"/>
        <v>6</v>
      </c>
      <c r="C2548" s="19">
        <f t="shared" si="79"/>
        <v>2010</v>
      </c>
      <c r="D2548" s="10">
        <f ca="1">_xlfn.IFNA((VLOOKUP(A2548,'Fats and Greases'!A:B,2,FALSE)), "")</f>
        <v>25.13</v>
      </c>
      <c r="E2548" s="10">
        <f ca="1">_xlfn.IFNA((VLOOKUP(A2548,'Fats and Greases'!C:D,2,FALSE)), "")</f>
        <v>25.75</v>
      </c>
      <c r="F2548" s="10">
        <f ca="1">_xlfn.IFNA((VLOOKUP(A2548,'Fats and Greases'!E:F,2,FALSE)), "")</f>
        <v>22</v>
      </c>
      <c r="G2548" s="10">
        <f ca="1">_xlfn.IFNA((VLOOKUP(A2548,'Fats and Greases'!G:H,2,FALSE)), "")</f>
        <v>24.75</v>
      </c>
      <c r="H2548" s="10">
        <f ca="1">_xlfn.IFNA((VLOOKUP(A2548,'Fats and Greases'!I:J,2,FALSE)), "")</f>
        <v>23.25</v>
      </c>
      <c r="I2548" s="10">
        <f ca="1">_xlfn.IFNA((VLOOKUP(A2548,'Fats and Greases'!K:L,2,FALSE)), "")</f>
        <v>26.5</v>
      </c>
      <c r="J2548" s="10" t="str">
        <f ca="1">_xlfn.IFNA((VLOOKUP(A2548,'Fats and Greases'!M:N,2,FALSE)), "")</f>
        <v/>
      </c>
      <c r="K2548" s="10">
        <f ca="1">_xlfn.IFNA((VLOOKUP($A2548,'Fats and Greases'!O:P,2,FALSE)), "")</f>
        <v>26.5</v>
      </c>
      <c r="L2548" s="10">
        <f ca="1">_xlfn.IFNA((VLOOKUP($A2548,'Fats and Greases'!Q:R,2,FALSE)), "")</f>
        <v>22</v>
      </c>
      <c r="M2548" s="10">
        <f ca="1">_xlfn.IFNA((VLOOKUP($A2548,'Fats and Greases'!S:T,2,FALSE)), "")</f>
        <v>27</v>
      </c>
    </row>
    <row r="2549" spans="1:13" x14ac:dyDescent="0.2">
      <c r="A2549" s="18">
        <v>40351</v>
      </c>
      <c r="B2549" s="19">
        <f t="shared" si="78"/>
        <v>6</v>
      </c>
      <c r="C2549" s="19">
        <f t="shared" si="79"/>
        <v>2010</v>
      </c>
      <c r="D2549" s="10">
        <f ca="1">_xlfn.IFNA((VLOOKUP(A2549,'Fats and Greases'!A:B,2,FALSE)), "")</f>
        <v>25.25</v>
      </c>
      <c r="E2549" s="10">
        <f ca="1">_xlfn.IFNA((VLOOKUP(A2549,'Fats and Greases'!C:D,2,FALSE)), "")</f>
        <v>25.75</v>
      </c>
      <c r="F2549" s="10">
        <f ca="1">_xlfn.IFNA((VLOOKUP(A2549,'Fats and Greases'!E:F,2,FALSE)), "")</f>
        <v>22</v>
      </c>
      <c r="G2549" s="10">
        <f ca="1">_xlfn.IFNA((VLOOKUP(A2549,'Fats and Greases'!G:H,2,FALSE)), "")</f>
        <v>24.75</v>
      </c>
      <c r="H2549" s="10">
        <f ca="1">_xlfn.IFNA((VLOOKUP(A2549,'Fats and Greases'!I:J,2,FALSE)), "")</f>
        <v>23.25</v>
      </c>
      <c r="I2549" s="10">
        <f ca="1">_xlfn.IFNA((VLOOKUP(A2549,'Fats and Greases'!K:L,2,FALSE)), "")</f>
        <v>26.5</v>
      </c>
      <c r="J2549" s="10" t="str">
        <f ca="1">_xlfn.IFNA((VLOOKUP(A2549,'Fats and Greases'!M:N,2,FALSE)), "")</f>
        <v/>
      </c>
      <c r="K2549" s="10">
        <f ca="1">_xlfn.IFNA((VLOOKUP($A2549,'Fats and Greases'!O:P,2,FALSE)), "")</f>
        <v>26.5</v>
      </c>
      <c r="L2549" s="10">
        <f ca="1">_xlfn.IFNA((VLOOKUP($A2549,'Fats and Greases'!Q:R,2,FALSE)), "")</f>
        <v>22</v>
      </c>
      <c r="M2549" s="10">
        <f ca="1">_xlfn.IFNA((VLOOKUP($A2549,'Fats and Greases'!S:T,2,FALSE)), "")</f>
        <v>27</v>
      </c>
    </row>
    <row r="2550" spans="1:13" x14ac:dyDescent="0.2">
      <c r="A2550" s="18">
        <v>40352</v>
      </c>
      <c r="B2550" s="19">
        <f t="shared" si="78"/>
        <v>6</v>
      </c>
      <c r="C2550" s="19">
        <f t="shared" si="79"/>
        <v>2010</v>
      </c>
      <c r="D2550" s="10">
        <f ca="1">_xlfn.IFNA((VLOOKUP(A2550,'Fats and Greases'!A:B,2,FALSE)), "")</f>
        <v>25</v>
      </c>
      <c r="E2550" s="10">
        <f ca="1">_xlfn.IFNA((VLOOKUP(A2550,'Fats and Greases'!C:D,2,FALSE)), "")</f>
        <v>25.5</v>
      </c>
      <c r="F2550" s="10">
        <f ca="1">_xlfn.IFNA((VLOOKUP(A2550,'Fats and Greases'!E:F,2,FALSE)), "")</f>
        <v>22</v>
      </c>
      <c r="G2550" s="10">
        <f ca="1">_xlfn.IFNA((VLOOKUP(A2550,'Fats and Greases'!G:H,2,FALSE)), "")</f>
        <v>24.75</v>
      </c>
      <c r="H2550" s="10">
        <f ca="1">_xlfn.IFNA((VLOOKUP(A2550,'Fats and Greases'!I:J,2,FALSE)), "")</f>
        <v>23.25</v>
      </c>
      <c r="I2550" s="10">
        <f ca="1">_xlfn.IFNA((VLOOKUP(A2550,'Fats and Greases'!K:L,2,FALSE)), "")</f>
        <v>26.25</v>
      </c>
      <c r="J2550" s="10" t="str">
        <f ca="1">_xlfn.IFNA((VLOOKUP(A2550,'Fats and Greases'!M:N,2,FALSE)), "")</f>
        <v/>
      </c>
      <c r="K2550" s="10">
        <f ca="1">_xlfn.IFNA((VLOOKUP($A2550,'Fats and Greases'!O:P,2,FALSE)), "")</f>
        <v>26</v>
      </c>
      <c r="L2550" s="10">
        <f ca="1">_xlfn.IFNA((VLOOKUP($A2550,'Fats and Greases'!Q:R,2,FALSE)), "")</f>
        <v>22</v>
      </c>
      <c r="M2550" s="10">
        <f ca="1">_xlfn.IFNA((VLOOKUP($A2550,'Fats and Greases'!S:T,2,FALSE)), "")</f>
        <v>26.75</v>
      </c>
    </row>
    <row r="2551" spans="1:13" x14ac:dyDescent="0.2">
      <c r="A2551" s="18">
        <v>40353</v>
      </c>
      <c r="B2551" s="19">
        <f t="shared" si="78"/>
        <v>6</v>
      </c>
      <c r="C2551" s="19">
        <f t="shared" si="79"/>
        <v>2010</v>
      </c>
      <c r="D2551" s="10">
        <f ca="1">_xlfn.IFNA((VLOOKUP(A2551,'Fats and Greases'!A:B,2,FALSE)), "")</f>
        <v>25</v>
      </c>
      <c r="E2551" s="10">
        <f ca="1">_xlfn.IFNA((VLOOKUP(A2551,'Fats and Greases'!C:D,2,FALSE)), "")</f>
        <v>25.5</v>
      </c>
      <c r="F2551" s="10">
        <f ca="1">_xlfn.IFNA((VLOOKUP(A2551,'Fats and Greases'!E:F,2,FALSE)), "")</f>
        <v>22</v>
      </c>
      <c r="G2551" s="10">
        <f ca="1">_xlfn.IFNA((VLOOKUP(A2551,'Fats and Greases'!G:H,2,FALSE)), "")</f>
        <v>24.75</v>
      </c>
      <c r="H2551" s="10">
        <f ca="1">_xlfn.IFNA((VLOOKUP(A2551,'Fats and Greases'!I:J,2,FALSE)), "")</f>
        <v>23.25</v>
      </c>
      <c r="I2551" s="10">
        <f ca="1">_xlfn.IFNA((VLOOKUP(A2551,'Fats and Greases'!K:L,2,FALSE)), "")</f>
        <v>26.25</v>
      </c>
      <c r="J2551" s="10" t="str">
        <f ca="1">_xlfn.IFNA((VLOOKUP(A2551,'Fats and Greases'!M:N,2,FALSE)), "")</f>
        <v/>
      </c>
      <c r="K2551" s="10">
        <f ca="1">_xlfn.IFNA((VLOOKUP($A2551,'Fats and Greases'!O:P,2,FALSE)), "")</f>
        <v>26</v>
      </c>
      <c r="L2551" s="10">
        <f ca="1">_xlfn.IFNA((VLOOKUP($A2551,'Fats and Greases'!Q:R,2,FALSE)), "")</f>
        <v>22</v>
      </c>
      <c r="M2551" s="10">
        <f ca="1">_xlfn.IFNA((VLOOKUP($A2551,'Fats and Greases'!S:T,2,FALSE)), "")</f>
        <v>26.75</v>
      </c>
    </row>
    <row r="2552" spans="1:13" x14ac:dyDescent="0.2">
      <c r="A2552" s="18">
        <v>40354</v>
      </c>
      <c r="B2552" s="19">
        <f t="shared" si="78"/>
        <v>6</v>
      </c>
      <c r="C2552" s="19">
        <f t="shared" si="79"/>
        <v>2010</v>
      </c>
      <c r="D2552" s="10">
        <f ca="1">_xlfn.IFNA((VLOOKUP(A2552,'Fats and Greases'!A:B,2,FALSE)), "")</f>
        <v>25</v>
      </c>
      <c r="E2552" s="10">
        <f ca="1">_xlfn.IFNA((VLOOKUP(A2552,'Fats and Greases'!C:D,2,FALSE)), "")</f>
        <v>25.5</v>
      </c>
      <c r="F2552" s="10">
        <f ca="1">_xlfn.IFNA((VLOOKUP(A2552,'Fats and Greases'!E:F,2,FALSE)), "")</f>
        <v>22</v>
      </c>
      <c r="G2552" s="10">
        <f ca="1">_xlfn.IFNA((VLOOKUP(A2552,'Fats and Greases'!G:H,2,FALSE)), "")</f>
        <v>24.75</v>
      </c>
      <c r="H2552" s="10">
        <f ca="1">_xlfn.IFNA((VLOOKUP(A2552,'Fats and Greases'!I:J,2,FALSE)), "")</f>
        <v>23.25</v>
      </c>
      <c r="I2552" s="10">
        <f ca="1">_xlfn.IFNA((VLOOKUP(A2552,'Fats and Greases'!K:L,2,FALSE)), "")</f>
        <v>26.25</v>
      </c>
      <c r="J2552" s="10" t="str">
        <f ca="1">_xlfn.IFNA((VLOOKUP(A2552,'Fats and Greases'!M:N,2,FALSE)), "")</f>
        <v/>
      </c>
      <c r="K2552" s="10">
        <f ca="1">_xlfn.IFNA((VLOOKUP($A2552,'Fats and Greases'!O:P,2,FALSE)), "")</f>
        <v>26</v>
      </c>
      <c r="L2552" s="10">
        <f ca="1">_xlfn.IFNA((VLOOKUP($A2552,'Fats and Greases'!Q:R,2,FALSE)), "")</f>
        <v>22</v>
      </c>
      <c r="M2552" s="10">
        <f ca="1">_xlfn.IFNA((VLOOKUP($A2552,'Fats and Greases'!S:T,2,FALSE)), "")</f>
        <v>26.75</v>
      </c>
    </row>
    <row r="2553" spans="1:13" x14ac:dyDescent="0.2">
      <c r="A2553" s="18">
        <v>40357</v>
      </c>
      <c r="B2553" s="19">
        <f t="shared" si="78"/>
        <v>6</v>
      </c>
      <c r="C2553" s="19">
        <f t="shared" si="79"/>
        <v>2010</v>
      </c>
      <c r="D2553" s="10">
        <f ca="1">_xlfn.IFNA((VLOOKUP(A2553,'Fats and Greases'!A:B,2,FALSE)), "")</f>
        <v>25</v>
      </c>
      <c r="E2553" s="10">
        <f ca="1">_xlfn.IFNA((VLOOKUP(A2553,'Fats and Greases'!C:D,2,FALSE)), "")</f>
        <v>25.5</v>
      </c>
      <c r="F2553" s="10">
        <f ca="1">_xlfn.IFNA((VLOOKUP(A2553,'Fats and Greases'!E:F,2,FALSE)), "")</f>
        <v>22</v>
      </c>
      <c r="G2553" s="10">
        <f ca="1">_xlfn.IFNA((VLOOKUP(A2553,'Fats and Greases'!G:H,2,FALSE)), "")</f>
        <v>24.75</v>
      </c>
      <c r="H2553" s="10">
        <f ca="1">_xlfn.IFNA((VLOOKUP(A2553,'Fats and Greases'!I:J,2,FALSE)), "")</f>
        <v>23.25</v>
      </c>
      <c r="I2553" s="10">
        <f ca="1">_xlfn.IFNA((VLOOKUP(A2553,'Fats and Greases'!K:L,2,FALSE)), "")</f>
        <v>26.25</v>
      </c>
      <c r="J2553" s="10" t="str">
        <f ca="1">_xlfn.IFNA((VLOOKUP(A2553,'Fats and Greases'!M:N,2,FALSE)), "")</f>
        <v/>
      </c>
      <c r="K2553" s="10">
        <f ca="1">_xlfn.IFNA((VLOOKUP($A2553,'Fats and Greases'!O:P,2,FALSE)), "")</f>
        <v>26</v>
      </c>
      <c r="L2553" s="10">
        <f ca="1">_xlfn.IFNA((VLOOKUP($A2553,'Fats and Greases'!Q:R,2,FALSE)), "")</f>
        <v>22</v>
      </c>
      <c r="M2553" s="10">
        <f ca="1">_xlfn.IFNA((VLOOKUP($A2553,'Fats and Greases'!S:T,2,FALSE)), "")</f>
        <v>26.75</v>
      </c>
    </row>
    <row r="2554" spans="1:13" x14ac:dyDescent="0.2">
      <c r="A2554" s="18">
        <v>40358</v>
      </c>
      <c r="B2554" s="19">
        <f t="shared" si="78"/>
        <v>6</v>
      </c>
      <c r="C2554" s="19">
        <f t="shared" si="79"/>
        <v>2010</v>
      </c>
      <c r="D2554" s="10">
        <f ca="1">_xlfn.IFNA((VLOOKUP(A2554,'Fats and Greases'!A:B,2,FALSE)), "")</f>
        <v>24.75</v>
      </c>
      <c r="E2554" s="10">
        <f ca="1">_xlfn.IFNA((VLOOKUP(A2554,'Fats and Greases'!C:D,2,FALSE)), "")</f>
        <v>25</v>
      </c>
      <c r="F2554" s="10">
        <f ca="1">_xlfn.IFNA((VLOOKUP(A2554,'Fats and Greases'!E:F,2,FALSE)), "")</f>
        <v>22</v>
      </c>
      <c r="G2554" s="10">
        <f ca="1">_xlfn.IFNA((VLOOKUP(A2554,'Fats and Greases'!G:H,2,FALSE)), "")</f>
        <v>23.38</v>
      </c>
      <c r="H2554" s="10">
        <f ca="1">_xlfn.IFNA((VLOOKUP(A2554,'Fats and Greases'!I:J,2,FALSE)), "")</f>
        <v>23.25</v>
      </c>
      <c r="I2554" s="10">
        <f ca="1">_xlfn.IFNA((VLOOKUP(A2554,'Fats and Greases'!K:L,2,FALSE)), "")</f>
        <v>26.25</v>
      </c>
      <c r="J2554" s="10" t="str">
        <f ca="1">_xlfn.IFNA((VLOOKUP(A2554,'Fats and Greases'!M:N,2,FALSE)), "")</f>
        <v/>
      </c>
      <c r="K2554" s="10">
        <f ca="1">_xlfn.IFNA((VLOOKUP($A2554,'Fats and Greases'!O:P,2,FALSE)), "")</f>
        <v>26</v>
      </c>
      <c r="L2554" s="10">
        <f ca="1">_xlfn.IFNA((VLOOKUP($A2554,'Fats and Greases'!Q:R,2,FALSE)), "")</f>
        <v>22</v>
      </c>
      <c r="M2554" s="10">
        <f ca="1">_xlfn.IFNA((VLOOKUP($A2554,'Fats and Greases'!S:T,2,FALSE)), "")</f>
        <v>25.75</v>
      </c>
    </row>
    <row r="2555" spans="1:13" x14ac:dyDescent="0.2">
      <c r="A2555" s="18">
        <v>40359</v>
      </c>
      <c r="B2555" s="19">
        <f t="shared" si="78"/>
        <v>6</v>
      </c>
      <c r="C2555" s="19">
        <f t="shared" si="79"/>
        <v>2010</v>
      </c>
      <c r="D2555" s="10">
        <f ca="1">_xlfn.IFNA((VLOOKUP(A2555,'Fats and Greases'!A:B,2,FALSE)), "")</f>
        <v>24.75</v>
      </c>
      <c r="E2555" s="10">
        <f ca="1">_xlfn.IFNA((VLOOKUP(A2555,'Fats and Greases'!C:D,2,FALSE)), "")</f>
        <v>25</v>
      </c>
      <c r="F2555" s="10">
        <f ca="1">_xlfn.IFNA((VLOOKUP(A2555,'Fats and Greases'!E:F,2,FALSE)), "")</f>
        <v>22</v>
      </c>
      <c r="G2555" s="10">
        <f ca="1">_xlfn.IFNA((VLOOKUP(A2555,'Fats and Greases'!G:H,2,FALSE)), "")</f>
        <v>23.38</v>
      </c>
      <c r="H2555" s="10">
        <f ca="1">_xlfn.IFNA((VLOOKUP(A2555,'Fats and Greases'!I:J,2,FALSE)), "")</f>
        <v>23.25</v>
      </c>
      <c r="I2555" s="10">
        <f ca="1">_xlfn.IFNA((VLOOKUP(A2555,'Fats and Greases'!K:L,2,FALSE)), "")</f>
        <v>26.25</v>
      </c>
      <c r="J2555" s="10" t="str">
        <f ca="1">_xlfn.IFNA((VLOOKUP(A2555,'Fats and Greases'!M:N,2,FALSE)), "")</f>
        <v/>
      </c>
      <c r="K2555" s="10">
        <f ca="1">_xlfn.IFNA((VLOOKUP($A2555,'Fats and Greases'!O:P,2,FALSE)), "")</f>
        <v>26</v>
      </c>
      <c r="L2555" s="10">
        <f ca="1">_xlfn.IFNA((VLOOKUP($A2555,'Fats and Greases'!Q:R,2,FALSE)), "")</f>
        <v>22</v>
      </c>
      <c r="M2555" s="10">
        <f ca="1">_xlfn.IFNA((VLOOKUP($A2555,'Fats and Greases'!S:T,2,FALSE)), "")</f>
        <v>25.75</v>
      </c>
    </row>
    <row r="2556" spans="1:13" x14ac:dyDescent="0.2">
      <c r="A2556" s="18">
        <v>40360</v>
      </c>
      <c r="B2556" s="19">
        <f t="shared" si="78"/>
        <v>7</v>
      </c>
      <c r="C2556" s="19">
        <f t="shared" si="79"/>
        <v>2010</v>
      </c>
      <c r="D2556" s="10">
        <f ca="1">_xlfn.IFNA((VLOOKUP(A2556,'Fats and Greases'!A:B,2,FALSE)), "")</f>
        <v>24.25</v>
      </c>
      <c r="E2556" s="10">
        <f ca="1">_xlfn.IFNA((VLOOKUP(A2556,'Fats and Greases'!C:D,2,FALSE)), "")</f>
        <v>25</v>
      </c>
      <c r="F2556" s="10">
        <f ca="1">_xlfn.IFNA((VLOOKUP(A2556,'Fats and Greases'!E:F,2,FALSE)), "")</f>
        <v>22</v>
      </c>
      <c r="G2556" s="10">
        <f ca="1">_xlfn.IFNA((VLOOKUP(A2556,'Fats and Greases'!G:H,2,FALSE)), "")</f>
        <v>23.38</v>
      </c>
      <c r="H2556" s="10">
        <f ca="1">_xlfn.IFNA((VLOOKUP(A2556,'Fats and Greases'!I:J,2,FALSE)), "")</f>
        <v>23.25</v>
      </c>
      <c r="I2556" s="10">
        <f ca="1">_xlfn.IFNA((VLOOKUP(A2556,'Fats and Greases'!K:L,2,FALSE)), "")</f>
        <v>26.25</v>
      </c>
      <c r="J2556" s="10" t="str">
        <f ca="1">_xlfn.IFNA((VLOOKUP(A2556,'Fats and Greases'!M:N,2,FALSE)), "")</f>
        <v/>
      </c>
      <c r="K2556" s="10">
        <f ca="1">_xlfn.IFNA((VLOOKUP($A2556,'Fats and Greases'!O:P,2,FALSE)), "")</f>
        <v>26</v>
      </c>
      <c r="L2556" s="10">
        <f ca="1">_xlfn.IFNA((VLOOKUP($A2556,'Fats and Greases'!Q:R,2,FALSE)), "")</f>
        <v>22</v>
      </c>
      <c r="M2556" s="10">
        <f ca="1">_xlfn.IFNA((VLOOKUP($A2556,'Fats and Greases'!S:T,2,FALSE)), "")</f>
        <v>25.75</v>
      </c>
    </row>
    <row r="2557" spans="1:13" x14ac:dyDescent="0.2">
      <c r="A2557" s="18">
        <v>40361</v>
      </c>
      <c r="B2557" s="19">
        <f t="shared" si="78"/>
        <v>7</v>
      </c>
      <c r="C2557" s="19">
        <f t="shared" si="79"/>
        <v>2010</v>
      </c>
      <c r="D2557" s="10">
        <f ca="1">_xlfn.IFNA((VLOOKUP(A2557,'Fats and Greases'!A:B,2,FALSE)), "")</f>
        <v>24</v>
      </c>
      <c r="E2557" s="10">
        <f ca="1">_xlfn.IFNA((VLOOKUP(A2557,'Fats and Greases'!C:D,2,FALSE)), "")</f>
        <v>25</v>
      </c>
      <c r="F2557" s="10">
        <f ca="1">_xlfn.IFNA((VLOOKUP(A2557,'Fats and Greases'!E:F,2,FALSE)), "")</f>
        <v>22</v>
      </c>
      <c r="G2557" s="10">
        <f ca="1">_xlfn.IFNA((VLOOKUP(A2557,'Fats and Greases'!G:H,2,FALSE)), "")</f>
        <v>23.38</v>
      </c>
      <c r="H2557" s="10">
        <f ca="1">_xlfn.IFNA((VLOOKUP(A2557,'Fats and Greases'!I:J,2,FALSE)), "")</f>
        <v>23.25</v>
      </c>
      <c r="I2557" s="10">
        <f ca="1">_xlfn.IFNA((VLOOKUP(A2557,'Fats and Greases'!K:L,2,FALSE)), "")</f>
        <v>26.25</v>
      </c>
      <c r="J2557" s="10" t="str">
        <f ca="1">_xlfn.IFNA((VLOOKUP(A2557,'Fats and Greases'!M:N,2,FALSE)), "")</f>
        <v/>
      </c>
      <c r="K2557" s="10">
        <f ca="1">_xlfn.IFNA((VLOOKUP($A2557,'Fats and Greases'!O:P,2,FALSE)), "")</f>
        <v>26</v>
      </c>
      <c r="L2557" s="10">
        <f ca="1">_xlfn.IFNA((VLOOKUP($A2557,'Fats and Greases'!Q:R,2,FALSE)), "")</f>
        <v>22</v>
      </c>
      <c r="M2557" s="10">
        <f ca="1">_xlfn.IFNA((VLOOKUP($A2557,'Fats and Greases'!S:T,2,FALSE)), "")</f>
        <v>25.75</v>
      </c>
    </row>
    <row r="2558" spans="1:13" x14ac:dyDescent="0.2">
      <c r="A2558" s="18">
        <v>40364</v>
      </c>
      <c r="B2558" s="19">
        <f t="shared" si="78"/>
        <v>7</v>
      </c>
      <c r="C2558" s="19">
        <f t="shared" si="79"/>
        <v>2010</v>
      </c>
      <c r="D2558" s="10" t="str">
        <f ca="1">_xlfn.IFNA((VLOOKUP(A2558,'Fats and Greases'!A:B,2,FALSE)), "")</f>
        <v/>
      </c>
      <c r="E2558" s="10" t="str">
        <f ca="1">_xlfn.IFNA((VLOOKUP(A2558,'Fats and Greases'!C:D,2,FALSE)), "")</f>
        <v/>
      </c>
      <c r="F2558" s="10" t="str">
        <f ca="1">_xlfn.IFNA((VLOOKUP(A2558,'Fats and Greases'!E:F,2,FALSE)), "")</f>
        <v/>
      </c>
      <c r="G2558" s="10" t="str">
        <f ca="1">_xlfn.IFNA((VLOOKUP(A2558,'Fats and Greases'!G:H,2,FALSE)), "")</f>
        <v/>
      </c>
      <c r="H2558" s="10" t="str">
        <f ca="1">_xlfn.IFNA((VLOOKUP(A2558,'Fats and Greases'!I:J,2,FALSE)), "")</f>
        <v/>
      </c>
      <c r="I2558" s="10" t="str">
        <f ca="1">_xlfn.IFNA((VLOOKUP(A2558,'Fats and Greases'!K:L,2,FALSE)), "")</f>
        <v/>
      </c>
      <c r="J2558" s="10" t="str">
        <f ca="1">_xlfn.IFNA((VLOOKUP(A2558,'Fats and Greases'!M:N,2,FALSE)), "")</f>
        <v/>
      </c>
      <c r="K2558" s="10" t="str">
        <f ca="1">_xlfn.IFNA((VLOOKUP($A2558,'Fats and Greases'!O:P,2,FALSE)), "")</f>
        <v/>
      </c>
      <c r="L2558" s="10" t="str">
        <f ca="1">_xlfn.IFNA((VLOOKUP($A2558,'Fats and Greases'!Q:R,2,FALSE)), "")</f>
        <v/>
      </c>
      <c r="M2558" s="10" t="str">
        <f ca="1">_xlfn.IFNA((VLOOKUP($A2558,'Fats and Greases'!S:T,2,FALSE)), "")</f>
        <v/>
      </c>
    </row>
    <row r="2559" spans="1:13" x14ac:dyDescent="0.2">
      <c r="A2559" s="18">
        <v>40365</v>
      </c>
      <c r="B2559" s="19">
        <f t="shared" si="78"/>
        <v>7</v>
      </c>
      <c r="C2559" s="19">
        <f t="shared" si="79"/>
        <v>2010</v>
      </c>
      <c r="D2559" s="10">
        <f ca="1">_xlfn.IFNA((VLOOKUP(A2559,'Fats and Greases'!A:B,2,FALSE)), "")</f>
        <v>24</v>
      </c>
      <c r="E2559" s="10">
        <f ca="1">_xlfn.IFNA((VLOOKUP(A2559,'Fats and Greases'!C:D,2,FALSE)), "")</f>
        <v>25</v>
      </c>
      <c r="F2559" s="10">
        <f ca="1">_xlfn.IFNA((VLOOKUP(A2559,'Fats and Greases'!E:F,2,FALSE)), "")</f>
        <v>22</v>
      </c>
      <c r="G2559" s="10">
        <f ca="1">_xlfn.IFNA((VLOOKUP(A2559,'Fats and Greases'!G:H,2,FALSE)), "")</f>
        <v>23.38</v>
      </c>
      <c r="H2559" s="10">
        <f ca="1">_xlfn.IFNA((VLOOKUP(A2559,'Fats and Greases'!I:J,2,FALSE)), "")</f>
        <v>23.25</v>
      </c>
      <c r="I2559" s="10">
        <f ca="1">_xlfn.IFNA((VLOOKUP(A2559,'Fats and Greases'!K:L,2,FALSE)), "")</f>
        <v>26.25</v>
      </c>
      <c r="J2559" s="10" t="str">
        <f ca="1">_xlfn.IFNA((VLOOKUP(A2559,'Fats and Greases'!M:N,2,FALSE)), "")</f>
        <v/>
      </c>
      <c r="K2559" s="10">
        <f ca="1">_xlfn.IFNA((VLOOKUP($A2559,'Fats and Greases'!O:P,2,FALSE)), "")</f>
        <v>26</v>
      </c>
      <c r="L2559" s="10">
        <f ca="1">_xlfn.IFNA((VLOOKUP($A2559,'Fats and Greases'!Q:R,2,FALSE)), "")</f>
        <v>22</v>
      </c>
      <c r="M2559" s="10">
        <f ca="1">_xlfn.IFNA((VLOOKUP($A2559,'Fats and Greases'!S:T,2,FALSE)), "")</f>
        <v>25.75</v>
      </c>
    </row>
    <row r="2560" spans="1:13" x14ac:dyDescent="0.2">
      <c r="A2560" s="18">
        <v>40366</v>
      </c>
      <c r="B2560" s="19">
        <f t="shared" si="78"/>
        <v>7</v>
      </c>
      <c r="C2560" s="19">
        <f t="shared" si="79"/>
        <v>2010</v>
      </c>
      <c r="D2560" s="10">
        <f ca="1">_xlfn.IFNA((VLOOKUP(A2560,'Fats and Greases'!A:B,2,FALSE)), "")</f>
        <v>24</v>
      </c>
      <c r="E2560" s="10">
        <f ca="1">_xlfn.IFNA((VLOOKUP(A2560,'Fats and Greases'!C:D,2,FALSE)), "")</f>
        <v>24.5</v>
      </c>
      <c r="F2560" s="10">
        <f ca="1">_xlfn.IFNA((VLOOKUP(A2560,'Fats and Greases'!E:F,2,FALSE)), "")</f>
        <v>22</v>
      </c>
      <c r="G2560" s="10">
        <f ca="1">_xlfn.IFNA((VLOOKUP(A2560,'Fats and Greases'!G:H,2,FALSE)), "")</f>
        <v>23.38</v>
      </c>
      <c r="H2560" s="10">
        <f ca="1">_xlfn.IFNA((VLOOKUP(A2560,'Fats and Greases'!I:J,2,FALSE)), "")</f>
        <v>23.25</v>
      </c>
      <c r="I2560" s="10">
        <f ca="1">_xlfn.IFNA((VLOOKUP(A2560,'Fats and Greases'!K:L,2,FALSE)), "")</f>
        <v>26.25</v>
      </c>
      <c r="J2560" s="10" t="str">
        <f ca="1">_xlfn.IFNA((VLOOKUP(A2560,'Fats and Greases'!M:N,2,FALSE)), "")</f>
        <v/>
      </c>
      <c r="K2560" s="10">
        <f ca="1">_xlfn.IFNA((VLOOKUP($A2560,'Fats and Greases'!O:P,2,FALSE)), "")</f>
        <v>26</v>
      </c>
      <c r="L2560" s="10">
        <f ca="1">_xlfn.IFNA((VLOOKUP($A2560,'Fats and Greases'!Q:R,2,FALSE)), "")</f>
        <v>22</v>
      </c>
      <c r="M2560" s="10">
        <f ca="1">_xlfn.IFNA((VLOOKUP($A2560,'Fats and Greases'!S:T,2,FALSE)), "")</f>
        <v>25.75</v>
      </c>
    </row>
    <row r="2561" spans="1:13" x14ac:dyDescent="0.2">
      <c r="A2561" s="18">
        <v>40367</v>
      </c>
      <c r="B2561" s="19">
        <f t="shared" si="78"/>
        <v>7</v>
      </c>
      <c r="C2561" s="19">
        <f t="shared" si="79"/>
        <v>2010</v>
      </c>
      <c r="D2561" s="10">
        <f ca="1">_xlfn.IFNA((VLOOKUP(A2561,'Fats and Greases'!A:B,2,FALSE)), "")</f>
        <v>24</v>
      </c>
      <c r="E2561" s="10">
        <f ca="1">_xlfn.IFNA((VLOOKUP(A2561,'Fats and Greases'!C:D,2,FALSE)), "")</f>
        <v>24.5</v>
      </c>
      <c r="F2561" s="10">
        <f ca="1">_xlfn.IFNA((VLOOKUP(A2561,'Fats and Greases'!E:F,2,FALSE)), "")</f>
        <v>22</v>
      </c>
      <c r="G2561" s="10">
        <f ca="1">_xlfn.IFNA((VLOOKUP(A2561,'Fats and Greases'!G:H,2,FALSE)), "")</f>
        <v>23.38</v>
      </c>
      <c r="H2561" s="10">
        <f ca="1">_xlfn.IFNA((VLOOKUP(A2561,'Fats and Greases'!I:J,2,FALSE)), "")</f>
        <v>23.25</v>
      </c>
      <c r="I2561" s="10">
        <f ca="1">_xlfn.IFNA((VLOOKUP(A2561,'Fats and Greases'!K:L,2,FALSE)), "")</f>
        <v>26.25</v>
      </c>
      <c r="J2561" s="10" t="str">
        <f ca="1">_xlfn.IFNA((VLOOKUP(A2561,'Fats and Greases'!M:N,2,FALSE)), "")</f>
        <v/>
      </c>
      <c r="K2561" s="10">
        <f ca="1">_xlfn.IFNA((VLOOKUP($A2561,'Fats and Greases'!O:P,2,FALSE)), "")</f>
        <v>25.5</v>
      </c>
      <c r="L2561" s="10">
        <f ca="1">_xlfn.IFNA((VLOOKUP($A2561,'Fats and Greases'!Q:R,2,FALSE)), "")</f>
        <v>22</v>
      </c>
      <c r="M2561" s="10">
        <f ca="1">_xlfn.IFNA((VLOOKUP($A2561,'Fats and Greases'!S:T,2,FALSE)), "")</f>
        <v>25.75</v>
      </c>
    </row>
    <row r="2562" spans="1:13" x14ac:dyDescent="0.2">
      <c r="A2562" s="18">
        <v>40368</v>
      </c>
      <c r="B2562" s="19">
        <f t="shared" si="78"/>
        <v>7</v>
      </c>
      <c r="C2562" s="19">
        <f t="shared" si="79"/>
        <v>2010</v>
      </c>
      <c r="D2562" s="10">
        <f ca="1">_xlfn.IFNA((VLOOKUP(A2562,'Fats and Greases'!A:B,2,FALSE)), "")</f>
        <v>24</v>
      </c>
      <c r="E2562" s="10">
        <f ca="1">_xlfn.IFNA((VLOOKUP(A2562,'Fats and Greases'!C:D,2,FALSE)), "")</f>
        <v>24.25</v>
      </c>
      <c r="F2562" s="10">
        <f ca="1">_xlfn.IFNA((VLOOKUP(A2562,'Fats and Greases'!E:F,2,FALSE)), "")</f>
        <v>22</v>
      </c>
      <c r="G2562" s="10">
        <f ca="1">_xlfn.IFNA((VLOOKUP(A2562,'Fats and Greases'!G:H,2,FALSE)), "")</f>
        <v>23.38</v>
      </c>
      <c r="H2562" s="10">
        <f ca="1">_xlfn.IFNA((VLOOKUP(A2562,'Fats and Greases'!I:J,2,FALSE)), "")</f>
        <v>23.25</v>
      </c>
      <c r="I2562" s="10">
        <f ca="1">_xlfn.IFNA((VLOOKUP(A2562,'Fats and Greases'!K:L,2,FALSE)), "")</f>
        <v>26.25</v>
      </c>
      <c r="J2562" s="10" t="str">
        <f ca="1">_xlfn.IFNA((VLOOKUP(A2562,'Fats and Greases'!M:N,2,FALSE)), "")</f>
        <v/>
      </c>
      <c r="K2562" s="10">
        <f ca="1">_xlfn.IFNA((VLOOKUP($A2562,'Fats and Greases'!O:P,2,FALSE)), "")</f>
        <v>25.5</v>
      </c>
      <c r="L2562" s="10">
        <f ca="1">_xlfn.IFNA((VLOOKUP($A2562,'Fats and Greases'!Q:R,2,FALSE)), "")</f>
        <v>22</v>
      </c>
      <c r="M2562" s="10">
        <f ca="1">_xlfn.IFNA((VLOOKUP($A2562,'Fats and Greases'!S:T,2,FALSE)), "")</f>
        <v>25.75</v>
      </c>
    </row>
    <row r="2563" spans="1:13" x14ac:dyDescent="0.2">
      <c r="A2563" s="18">
        <v>40371</v>
      </c>
      <c r="B2563" s="19">
        <f t="shared" ref="B2563:B2626" si="80">MONTH(A2563)</f>
        <v>7</v>
      </c>
      <c r="C2563" s="19">
        <f t="shared" ref="C2563:C2626" si="81">YEAR(A2563)</f>
        <v>2010</v>
      </c>
      <c r="D2563" s="10">
        <f ca="1">_xlfn.IFNA((VLOOKUP(A2563,'Fats and Greases'!A:B,2,FALSE)), "")</f>
        <v>24</v>
      </c>
      <c r="E2563" s="10">
        <f ca="1">_xlfn.IFNA((VLOOKUP(A2563,'Fats and Greases'!C:D,2,FALSE)), "")</f>
        <v>24.25</v>
      </c>
      <c r="F2563" s="10">
        <f ca="1">_xlfn.IFNA((VLOOKUP(A2563,'Fats and Greases'!E:F,2,FALSE)), "")</f>
        <v>22</v>
      </c>
      <c r="G2563" s="10">
        <f ca="1">_xlfn.IFNA((VLOOKUP(A2563,'Fats and Greases'!G:H,2,FALSE)), "")</f>
        <v>23.38</v>
      </c>
      <c r="H2563" s="10">
        <f ca="1">_xlfn.IFNA((VLOOKUP(A2563,'Fats and Greases'!I:J,2,FALSE)), "")</f>
        <v>23.25</v>
      </c>
      <c r="I2563" s="10">
        <f ca="1">_xlfn.IFNA((VLOOKUP(A2563,'Fats and Greases'!K:L,2,FALSE)), "")</f>
        <v>26.25</v>
      </c>
      <c r="J2563" s="10" t="str">
        <f ca="1">_xlfn.IFNA((VLOOKUP(A2563,'Fats and Greases'!M:N,2,FALSE)), "")</f>
        <v/>
      </c>
      <c r="K2563" s="10">
        <f ca="1">_xlfn.IFNA((VLOOKUP($A2563,'Fats and Greases'!O:P,2,FALSE)), "")</f>
        <v>25.5</v>
      </c>
      <c r="L2563" s="10">
        <f ca="1">_xlfn.IFNA((VLOOKUP($A2563,'Fats and Greases'!Q:R,2,FALSE)), "")</f>
        <v>22</v>
      </c>
      <c r="M2563" s="10">
        <f ca="1">_xlfn.IFNA((VLOOKUP($A2563,'Fats and Greases'!S:T,2,FALSE)), "")</f>
        <v>25.75</v>
      </c>
    </row>
    <row r="2564" spans="1:13" x14ac:dyDescent="0.2">
      <c r="A2564" s="18">
        <v>40372</v>
      </c>
      <c r="B2564" s="19">
        <f t="shared" si="80"/>
        <v>7</v>
      </c>
      <c r="C2564" s="19">
        <f t="shared" si="81"/>
        <v>2010</v>
      </c>
      <c r="D2564" s="10">
        <f ca="1">_xlfn.IFNA((VLOOKUP(A2564,'Fats and Greases'!A:B,2,FALSE)), "")</f>
        <v>24</v>
      </c>
      <c r="E2564" s="10">
        <f ca="1">_xlfn.IFNA((VLOOKUP(A2564,'Fats and Greases'!C:D,2,FALSE)), "")</f>
        <v>24.25</v>
      </c>
      <c r="F2564" s="10">
        <f ca="1">_xlfn.IFNA((VLOOKUP(A2564,'Fats and Greases'!E:F,2,FALSE)), "")</f>
        <v>22</v>
      </c>
      <c r="G2564" s="10">
        <f ca="1">_xlfn.IFNA((VLOOKUP(A2564,'Fats and Greases'!G:H,2,FALSE)), "")</f>
        <v>23.38</v>
      </c>
      <c r="H2564" s="10">
        <f ca="1">_xlfn.IFNA((VLOOKUP(A2564,'Fats and Greases'!I:J,2,FALSE)), "")</f>
        <v>23.25</v>
      </c>
      <c r="I2564" s="10">
        <f ca="1">_xlfn.IFNA((VLOOKUP(A2564,'Fats and Greases'!K:L,2,FALSE)), "")</f>
        <v>25.75</v>
      </c>
      <c r="J2564" s="10" t="str">
        <f ca="1">_xlfn.IFNA((VLOOKUP(A2564,'Fats and Greases'!M:N,2,FALSE)), "")</f>
        <v/>
      </c>
      <c r="K2564" s="10">
        <f ca="1">_xlfn.IFNA((VLOOKUP($A2564,'Fats and Greases'!O:P,2,FALSE)), "")</f>
        <v>25.25</v>
      </c>
      <c r="L2564" s="10">
        <f ca="1">_xlfn.IFNA((VLOOKUP($A2564,'Fats and Greases'!Q:R,2,FALSE)), "")</f>
        <v>22</v>
      </c>
      <c r="M2564" s="10">
        <f ca="1">_xlfn.IFNA((VLOOKUP($A2564,'Fats and Greases'!S:T,2,FALSE)), "")</f>
        <v>25.75</v>
      </c>
    </row>
    <row r="2565" spans="1:13" x14ac:dyDescent="0.2">
      <c r="A2565" s="18">
        <v>40373</v>
      </c>
      <c r="B2565" s="19">
        <f t="shared" si="80"/>
        <v>7</v>
      </c>
      <c r="C2565" s="19">
        <f t="shared" si="81"/>
        <v>2010</v>
      </c>
      <c r="D2565" s="10">
        <f ca="1">_xlfn.IFNA((VLOOKUP(A2565,'Fats and Greases'!A:B,2,FALSE)), "")</f>
        <v>23.5</v>
      </c>
      <c r="E2565" s="10">
        <f ca="1">_xlfn.IFNA((VLOOKUP(A2565,'Fats and Greases'!C:D,2,FALSE)), "")</f>
        <v>24.25</v>
      </c>
      <c r="F2565" s="10">
        <f ca="1">_xlfn.IFNA((VLOOKUP(A2565,'Fats and Greases'!E:F,2,FALSE)), "")</f>
        <v>22</v>
      </c>
      <c r="G2565" s="10">
        <f ca="1">_xlfn.IFNA((VLOOKUP(A2565,'Fats and Greases'!G:H,2,FALSE)), "")</f>
        <v>23.38</v>
      </c>
      <c r="H2565" s="10">
        <f ca="1">_xlfn.IFNA((VLOOKUP(A2565,'Fats and Greases'!I:J,2,FALSE)), "")</f>
        <v>23.25</v>
      </c>
      <c r="I2565" s="10">
        <f ca="1">_xlfn.IFNA((VLOOKUP(A2565,'Fats and Greases'!K:L,2,FALSE)), "")</f>
        <v>25.38</v>
      </c>
      <c r="J2565" s="10" t="str">
        <f ca="1">_xlfn.IFNA((VLOOKUP(A2565,'Fats and Greases'!M:N,2,FALSE)), "")</f>
        <v/>
      </c>
      <c r="K2565" s="10">
        <f ca="1">_xlfn.IFNA((VLOOKUP($A2565,'Fats and Greases'!O:P,2,FALSE)), "")</f>
        <v>25.25</v>
      </c>
      <c r="L2565" s="10">
        <f ca="1">_xlfn.IFNA((VLOOKUP($A2565,'Fats and Greases'!Q:R,2,FALSE)), "")</f>
        <v>22</v>
      </c>
      <c r="M2565" s="10">
        <f ca="1">_xlfn.IFNA((VLOOKUP($A2565,'Fats and Greases'!S:T,2,FALSE)), "")</f>
        <v>25.75</v>
      </c>
    </row>
    <row r="2566" spans="1:13" x14ac:dyDescent="0.2">
      <c r="A2566" s="18">
        <v>40374</v>
      </c>
      <c r="B2566" s="19">
        <f t="shared" si="80"/>
        <v>7</v>
      </c>
      <c r="C2566" s="19">
        <f t="shared" si="81"/>
        <v>2010</v>
      </c>
      <c r="D2566" s="10">
        <f ca="1">_xlfn.IFNA((VLOOKUP(A2566,'Fats and Greases'!A:B,2,FALSE)), "")</f>
        <v>23</v>
      </c>
      <c r="E2566" s="10">
        <f ca="1">_xlfn.IFNA((VLOOKUP(A2566,'Fats and Greases'!C:D,2,FALSE)), "")</f>
        <v>23.5</v>
      </c>
      <c r="F2566" s="10">
        <f ca="1">_xlfn.IFNA((VLOOKUP(A2566,'Fats and Greases'!E:F,2,FALSE)), "")</f>
        <v>22</v>
      </c>
      <c r="G2566" s="10">
        <f ca="1">_xlfn.IFNA((VLOOKUP(A2566,'Fats and Greases'!G:H,2,FALSE)), "")</f>
        <v>23.38</v>
      </c>
      <c r="H2566" s="10">
        <f ca="1">_xlfn.IFNA((VLOOKUP(A2566,'Fats and Greases'!I:J,2,FALSE)), "")</f>
        <v>23.25</v>
      </c>
      <c r="I2566" s="10">
        <f ca="1">_xlfn.IFNA((VLOOKUP(A2566,'Fats and Greases'!K:L,2,FALSE)), "")</f>
        <v>25.13</v>
      </c>
      <c r="J2566" s="10" t="str">
        <f ca="1">_xlfn.IFNA((VLOOKUP(A2566,'Fats and Greases'!M:N,2,FALSE)), "")</f>
        <v/>
      </c>
      <c r="K2566" s="10">
        <f ca="1">_xlfn.IFNA((VLOOKUP($A2566,'Fats and Greases'!O:P,2,FALSE)), "")</f>
        <v>25.25</v>
      </c>
      <c r="L2566" s="10">
        <f ca="1">_xlfn.IFNA((VLOOKUP($A2566,'Fats and Greases'!Q:R,2,FALSE)), "")</f>
        <v>22</v>
      </c>
      <c r="M2566" s="10">
        <f ca="1">_xlfn.IFNA((VLOOKUP($A2566,'Fats and Greases'!S:T,2,FALSE)), "")</f>
        <v>25.75</v>
      </c>
    </row>
    <row r="2567" spans="1:13" x14ac:dyDescent="0.2">
      <c r="A2567" s="18">
        <v>40375</v>
      </c>
      <c r="B2567" s="19">
        <f t="shared" si="80"/>
        <v>7</v>
      </c>
      <c r="C2567" s="19">
        <f t="shared" si="81"/>
        <v>2010</v>
      </c>
      <c r="D2567" s="10">
        <f ca="1">_xlfn.IFNA((VLOOKUP(A2567,'Fats and Greases'!A:B,2,FALSE)), "")</f>
        <v>23</v>
      </c>
      <c r="E2567" s="10">
        <f ca="1">_xlfn.IFNA((VLOOKUP(A2567,'Fats and Greases'!C:D,2,FALSE)), "")</f>
        <v>23.5</v>
      </c>
      <c r="F2567" s="10">
        <f ca="1">_xlfn.IFNA((VLOOKUP(A2567,'Fats and Greases'!E:F,2,FALSE)), "")</f>
        <v>22</v>
      </c>
      <c r="G2567" s="10">
        <f ca="1">_xlfn.IFNA((VLOOKUP(A2567,'Fats and Greases'!G:H,2,FALSE)), "")</f>
        <v>23.38</v>
      </c>
      <c r="H2567" s="10">
        <f ca="1">_xlfn.IFNA((VLOOKUP(A2567,'Fats and Greases'!I:J,2,FALSE)), "")</f>
        <v>23.25</v>
      </c>
      <c r="I2567" s="10">
        <f ca="1">_xlfn.IFNA((VLOOKUP(A2567,'Fats and Greases'!K:L,2,FALSE)), "")</f>
        <v>25.13</v>
      </c>
      <c r="J2567" s="10" t="str">
        <f ca="1">_xlfn.IFNA((VLOOKUP(A2567,'Fats and Greases'!M:N,2,FALSE)), "")</f>
        <v/>
      </c>
      <c r="K2567" s="10">
        <f ca="1">_xlfn.IFNA((VLOOKUP($A2567,'Fats and Greases'!O:P,2,FALSE)), "")</f>
        <v>25</v>
      </c>
      <c r="L2567" s="10">
        <f ca="1">_xlfn.IFNA((VLOOKUP($A2567,'Fats and Greases'!Q:R,2,FALSE)), "")</f>
        <v>22</v>
      </c>
      <c r="M2567" s="10">
        <f ca="1">_xlfn.IFNA((VLOOKUP($A2567,'Fats and Greases'!S:T,2,FALSE)), "")</f>
        <v>25.75</v>
      </c>
    </row>
    <row r="2568" spans="1:13" x14ac:dyDescent="0.2">
      <c r="A2568" s="18">
        <v>40378</v>
      </c>
      <c r="B2568" s="19">
        <f t="shared" si="80"/>
        <v>7</v>
      </c>
      <c r="C2568" s="19">
        <f t="shared" si="81"/>
        <v>2010</v>
      </c>
      <c r="D2568" s="10">
        <f ca="1">_xlfn.IFNA((VLOOKUP(A2568,'Fats and Greases'!A:B,2,FALSE)), "")</f>
        <v>23</v>
      </c>
      <c r="E2568" s="10">
        <f ca="1">_xlfn.IFNA((VLOOKUP(A2568,'Fats and Greases'!C:D,2,FALSE)), "")</f>
        <v>23.25</v>
      </c>
      <c r="F2568" s="10">
        <f ca="1">_xlfn.IFNA((VLOOKUP(A2568,'Fats and Greases'!E:F,2,FALSE)), "")</f>
        <v>22</v>
      </c>
      <c r="G2568" s="10">
        <f ca="1">_xlfn.IFNA((VLOOKUP(A2568,'Fats and Greases'!G:H,2,FALSE)), "")</f>
        <v>23.38</v>
      </c>
      <c r="H2568" s="10">
        <f ca="1">_xlfn.IFNA((VLOOKUP(A2568,'Fats and Greases'!I:J,2,FALSE)), "")</f>
        <v>23.25</v>
      </c>
      <c r="I2568" s="10">
        <f ca="1">_xlfn.IFNA((VLOOKUP(A2568,'Fats and Greases'!K:L,2,FALSE)), "")</f>
        <v>25.13</v>
      </c>
      <c r="J2568" s="10" t="str">
        <f ca="1">_xlfn.IFNA((VLOOKUP(A2568,'Fats and Greases'!M:N,2,FALSE)), "")</f>
        <v/>
      </c>
      <c r="K2568" s="10">
        <f ca="1">_xlfn.IFNA((VLOOKUP($A2568,'Fats and Greases'!O:P,2,FALSE)), "")</f>
        <v>25</v>
      </c>
      <c r="L2568" s="10">
        <f ca="1">_xlfn.IFNA((VLOOKUP($A2568,'Fats and Greases'!Q:R,2,FALSE)), "")</f>
        <v>22</v>
      </c>
      <c r="M2568" s="10">
        <f ca="1">_xlfn.IFNA((VLOOKUP($A2568,'Fats and Greases'!S:T,2,FALSE)), "")</f>
        <v>25.75</v>
      </c>
    </row>
    <row r="2569" spans="1:13" x14ac:dyDescent="0.2">
      <c r="A2569" s="18">
        <v>40379</v>
      </c>
      <c r="B2569" s="19">
        <f t="shared" si="80"/>
        <v>7</v>
      </c>
      <c r="C2569" s="19">
        <f t="shared" si="81"/>
        <v>2010</v>
      </c>
      <c r="D2569" s="10">
        <f ca="1">_xlfn.IFNA((VLOOKUP(A2569,'Fats and Greases'!A:B,2,FALSE)), "")</f>
        <v>23</v>
      </c>
      <c r="E2569" s="10">
        <f ca="1">_xlfn.IFNA((VLOOKUP(A2569,'Fats and Greases'!C:D,2,FALSE)), "")</f>
        <v>23.25</v>
      </c>
      <c r="F2569" s="10">
        <f ca="1">_xlfn.IFNA((VLOOKUP(A2569,'Fats and Greases'!E:F,2,FALSE)), "")</f>
        <v>22</v>
      </c>
      <c r="G2569" s="10">
        <f ca="1">_xlfn.IFNA((VLOOKUP(A2569,'Fats and Greases'!G:H,2,FALSE)), "")</f>
        <v>23.13</v>
      </c>
      <c r="H2569" s="10">
        <f ca="1">_xlfn.IFNA((VLOOKUP(A2569,'Fats and Greases'!I:J,2,FALSE)), "")</f>
        <v>23.25</v>
      </c>
      <c r="I2569" s="10">
        <f ca="1">_xlfn.IFNA((VLOOKUP(A2569,'Fats and Greases'!K:L,2,FALSE)), "")</f>
        <v>25.25</v>
      </c>
      <c r="J2569" s="10" t="str">
        <f ca="1">_xlfn.IFNA((VLOOKUP(A2569,'Fats and Greases'!M:N,2,FALSE)), "")</f>
        <v/>
      </c>
      <c r="K2569" s="10">
        <f ca="1">_xlfn.IFNA((VLOOKUP($A2569,'Fats and Greases'!O:P,2,FALSE)), "")</f>
        <v>25.25</v>
      </c>
      <c r="L2569" s="10">
        <f ca="1">_xlfn.IFNA((VLOOKUP($A2569,'Fats and Greases'!Q:R,2,FALSE)), "")</f>
        <v>22</v>
      </c>
      <c r="M2569" s="10">
        <f ca="1">_xlfn.IFNA((VLOOKUP($A2569,'Fats and Greases'!S:T,2,FALSE)), "")</f>
        <v>25</v>
      </c>
    </row>
    <row r="2570" spans="1:13" x14ac:dyDescent="0.2">
      <c r="A2570" s="18">
        <v>40380</v>
      </c>
      <c r="B2570" s="19">
        <f t="shared" si="80"/>
        <v>7</v>
      </c>
      <c r="C2570" s="19">
        <f t="shared" si="81"/>
        <v>2010</v>
      </c>
      <c r="D2570" s="10">
        <f ca="1">_xlfn.IFNA((VLOOKUP(A2570,'Fats and Greases'!A:B,2,FALSE)), "")</f>
        <v>23</v>
      </c>
      <c r="E2570" s="10">
        <f ca="1">_xlfn.IFNA((VLOOKUP(A2570,'Fats and Greases'!C:D,2,FALSE)), "")</f>
        <v>23.25</v>
      </c>
      <c r="F2570" s="10">
        <f ca="1">_xlfn.IFNA((VLOOKUP(A2570,'Fats and Greases'!E:F,2,FALSE)), "")</f>
        <v>22</v>
      </c>
      <c r="G2570" s="10">
        <f ca="1">_xlfn.IFNA((VLOOKUP(A2570,'Fats and Greases'!G:H,2,FALSE)), "")</f>
        <v>23.13</v>
      </c>
      <c r="H2570" s="10">
        <f ca="1">_xlfn.IFNA((VLOOKUP(A2570,'Fats and Greases'!I:J,2,FALSE)), "")</f>
        <v>23.25</v>
      </c>
      <c r="I2570" s="10">
        <f ca="1">_xlfn.IFNA((VLOOKUP(A2570,'Fats and Greases'!K:L,2,FALSE)), "")</f>
        <v>25.25</v>
      </c>
      <c r="J2570" s="10" t="str">
        <f ca="1">_xlfn.IFNA((VLOOKUP(A2570,'Fats and Greases'!M:N,2,FALSE)), "")</f>
        <v/>
      </c>
      <c r="K2570" s="10">
        <f ca="1">_xlfn.IFNA((VLOOKUP($A2570,'Fats and Greases'!O:P,2,FALSE)), "")</f>
        <v>25.25</v>
      </c>
      <c r="L2570" s="10">
        <f ca="1">_xlfn.IFNA((VLOOKUP($A2570,'Fats and Greases'!Q:R,2,FALSE)), "")</f>
        <v>22</v>
      </c>
      <c r="M2570" s="10">
        <f ca="1">_xlfn.IFNA((VLOOKUP($A2570,'Fats and Greases'!S:T,2,FALSE)), "")</f>
        <v>25</v>
      </c>
    </row>
    <row r="2571" spans="1:13" x14ac:dyDescent="0.2">
      <c r="A2571" s="18">
        <v>40381</v>
      </c>
      <c r="B2571" s="19">
        <f t="shared" si="80"/>
        <v>7</v>
      </c>
      <c r="C2571" s="19">
        <f t="shared" si="81"/>
        <v>2010</v>
      </c>
      <c r="D2571" s="10">
        <f ca="1">_xlfn.IFNA((VLOOKUP(A2571,'Fats and Greases'!A:B,2,FALSE)), "")</f>
        <v>22.88</v>
      </c>
      <c r="E2571" s="10">
        <f ca="1">_xlfn.IFNA((VLOOKUP(A2571,'Fats and Greases'!C:D,2,FALSE)), "")</f>
        <v>23.25</v>
      </c>
      <c r="F2571" s="10">
        <f ca="1">_xlfn.IFNA((VLOOKUP(A2571,'Fats and Greases'!E:F,2,FALSE)), "")</f>
        <v>22</v>
      </c>
      <c r="G2571" s="10">
        <f ca="1">_xlfn.IFNA((VLOOKUP(A2571,'Fats and Greases'!G:H,2,FALSE)), "")</f>
        <v>22.75</v>
      </c>
      <c r="H2571" s="10">
        <f ca="1">_xlfn.IFNA((VLOOKUP(A2571,'Fats and Greases'!I:J,2,FALSE)), "")</f>
        <v>23.25</v>
      </c>
      <c r="I2571" s="10">
        <f ca="1">_xlfn.IFNA((VLOOKUP(A2571,'Fats and Greases'!K:L,2,FALSE)), "")</f>
        <v>25.25</v>
      </c>
      <c r="J2571" s="10" t="str">
        <f ca="1">_xlfn.IFNA((VLOOKUP(A2571,'Fats and Greases'!M:N,2,FALSE)), "")</f>
        <v/>
      </c>
      <c r="K2571" s="10">
        <f ca="1">_xlfn.IFNA((VLOOKUP($A2571,'Fats and Greases'!O:P,2,FALSE)), "")</f>
        <v>25.25</v>
      </c>
      <c r="L2571" s="10">
        <f ca="1">_xlfn.IFNA((VLOOKUP($A2571,'Fats and Greases'!Q:R,2,FALSE)), "")</f>
        <v>22</v>
      </c>
      <c r="M2571" s="10">
        <f ca="1">_xlfn.IFNA((VLOOKUP($A2571,'Fats and Greases'!S:T,2,FALSE)), "")</f>
        <v>25</v>
      </c>
    </row>
    <row r="2572" spans="1:13" x14ac:dyDescent="0.2">
      <c r="A2572" s="18">
        <v>40382</v>
      </c>
      <c r="B2572" s="19">
        <f t="shared" si="80"/>
        <v>7</v>
      </c>
      <c r="C2572" s="19">
        <f t="shared" si="81"/>
        <v>2010</v>
      </c>
      <c r="D2572" s="10">
        <f ca="1">_xlfn.IFNA((VLOOKUP(A2572,'Fats and Greases'!A:B,2,FALSE)), "")</f>
        <v>22.88</v>
      </c>
      <c r="E2572" s="10">
        <f ca="1">_xlfn.IFNA((VLOOKUP(A2572,'Fats and Greases'!C:D,2,FALSE)), "")</f>
        <v>23</v>
      </c>
      <c r="F2572" s="10">
        <f ca="1">_xlfn.IFNA((VLOOKUP(A2572,'Fats and Greases'!E:F,2,FALSE)), "")</f>
        <v>22</v>
      </c>
      <c r="G2572" s="10">
        <f ca="1">_xlfn.IFNA((VLOOKUP(A2572,'Fats and Greases'!G:H,2,FALSE)), "")</f>
        <v>22.75</v>
      </c>
      <c r="H2572" s="10">
        <f ca="1">_xlfn.IFNA((VLOOKUP(A2572,'Fats and Greases'!I:J,2,FALSE)), "")</f>
        <v>23.25</v>
      </c>
      <c r="I2572" s="10">
        <f ca="1">_xlfn.IFNA((VLOOKUP(A2572,'Fats and Greases'!K:L,2,FALSE)), "")</f>
        <v>25</v>
      </c>
      <c r="J2572" s="10" t="str">
        <f ca="1">_xlfn.IFNA((VLOOKUP(A2572,'Fats and Greases'!M:N,2,FALSE)), "")</f>
        <v/>
      </c>
      <c r="K2572" s="10">
        <f ca="1">_xlfn.IFNA((VLOOKUP($A2572,'Fats and Greases'!O:P,2,FALSE)), "")</f>
        <v>25.25</v>
      </c>
      <c r="L2572" s="10">
        <f ca="1">_xlfn.IFNA((VLOOKUP($A2572,'Fats and Greases'!Q:R,2,FALSE)), "")</f>
        <v>22</v>
      </c>
      <c r="M2572" s="10">
        <f ca="1">_xlfn.IFNA((VLOOKUP($A2572,'Fats and Greases'!S:T,2,FALSE)), "")</f>
        <v>25</v>
      </c>
    </row>
    <row r="2573" spans="1:13" x14ac:dyDescent="0.2">
      <c r="A2573" s="18">
        <v>40385</v>
      </c>
      <c r="B2573" s="19">
        <f t="shared" si="80"/>
        <v>7</v>
      </c>
      <c r="C2573" s="19">
        <f t="shared" si="81"/>
        <v>2010</v>
      </c>
      <c r="D2573" s="10">
        <f ca="1">_xlfn.IFNA((VLOOKUP(A2573,'Fats and Greases'!A:B,2,FALSE)), "")</f>
        <v>22.88</v>
      </c>
      <c r="E2573" s="10">
        <f ca="1">_xlfn.IFNA((VLOOKUP(A2573,'Fats and Greases'!C:D,2,FALSE)), "")</f>
        <v>23</v>
      </c>
      <c r="F2573" s="10">
        <f ca="1">_xlfn.IFNA((VLOOKUP(A2573,'Fats and Greases'!E:F,2,FALSE)), "")</f>
        <v>22</v>
      </c>
      <c r="G2573" s="10">
        <f ca="1">_xlfn.IFNA((VLOOKUP(A2573,'Fats and Greases'!G:H,2,FALSE)), "")</f>
        <v>22.75</v>
      </c>
      <c r="H2573" s="10">
        <f ca="1">_xlfn.IFNA((VLOOKUP(A2573,'Fats and Greases'!I:J,2,FALSE)), "")</f>
        <v>23.25</v>
      </c>
      <c r="I2573" s="10">
        <f ca="1">_xlfn.IFNA((VLOOKUP(A2573,'Fats and Greases'!K:L,2,FALSE)), "")</f>
        <v>25</v>
      </c>
      <c r="J2573" s="10" t="str">
        <f ca="1">_xlfn.IFNA((VLOOKUP(A2573,'Fats and Greases'!M:N,2,FALSE)), "")</f>
        <v/>
      </c>
      <c r="K2573" s="10">
        <f ca="1">_xlfn.IFNA((VLOOKUP($A2573,'Fats and Greases'!O:P,2,FALSE)), "")</f>
        <v>25.25</v>
      </c>
      <c r="L2573" s="10">
        <f ca="1">_xlfn.IFNA((VLOOKUP($A2573,'Fats and Greases'!Q:R,2,FALSE)), "")</f>
        <v>22</v>
      </c>
      <c r="M2573" s="10">
        <f ca="1">_xlfn.IFNA((VLOOKUP($A2573,'Fats and Greases'!S:T,2,FALSE)), "")</f>
        <v>25</v>
      </c>
    </row>
    <row r="2574" spans="1:13" x14ac:dyDescent="0.2">
      <c r="A2574" s="18">
        <v>40386</v>
      </c>
      <c r="B2574" s="19">
        <f t="shared" si="80"/>
        <v>7</v>
      </c>
      <c r="C2574" s="19">
        <f t="shared" si="81"/>
        <v>2010</v>
      </c>
      <c r="D2574" s="10">
        <f ca="1">_xlfn.IFNA((VLOOKUP(A2574,'Fats and Greases'!A:B,2,FALSE)), "")</f>
        <v>22.63</v>
      </c>
      <c r="E2574" s="10">
        <f ca="1">_xlfn.IFNA((VLOOKUP(A2574,'Fats and Greases'!C:D,2,FALSE)), "")</f>
        <v>23</v>
      </c>
      <c r="F2574" s="10">
        <f ca="1">_xlfn.IFNA((VLOOKUP(A2574,'Fats and Greases'!E:F,2,FALSE)), "")</f>
        <v>22</v>
      </c>
      <c r="G2574" s="10">
        <f ca="1">_xlfn.IFNA((VLOOKUP(A2574,'Fats and Greases'!G:H,2,FALSE)), "")</f>
        <v>22.75</v>
      </c>
      <c r="H2574" s="10">
        <f ca="1">_xlfn.IFNA((VLOOKUP(A2574,'Fats and Greases'!I:J,2,FALSE)), "")</f>
        <v>23.25</v>
      </c>
      <c r="I2574" s="10">
        <f ca="1">_xlfn.IFNA((VLOOKUP(A2574,'Fats and Greases'!K:L,2,FALSE)), "")</f>
        <v>24.5</v>
      </c>
      <c r="J2574" s="10" t="str">
        <f ca="1">_xlfn.IFNA((VLOOKUP(A2574,'Fats and Greases'!M:N,2,FALSE)), "")</f>
        <v/>
      </c>
      <c r="K2574" s="10">
        <f ca="1">_xlfn.IFNA((VLOOKUP($A2574,'Fats and Greases'!O:P,2,FALSE)), "")</f>
        <v>25.25</v>
      </c>
      <c r="L2574" s="10">
        <f ca="1">_xlfn.IFNA((VLOOKUP($A2574,'Fats and Greases'!Q:R,2,FALSE)), "")</f>
        <v>22</v>
      </c>
      <c r="M2574" s="10">
        <f ca="1">_xlfn.IFNA((VLOOKUP($A2574,'Fats and Greases'!S:T,2,FALSE)), "")</f>
        <v>25</v>
      </c>
    </row>
    <row r="2575" spans="1:13" x14ac:dyDescent="0.2">
      <c r="A2575" s="18">
        <v>40387</v>
      </c>
      <c r="B2575" s="19">
        <f t="shared" si="80"/>
        <v>7</v>
      </c>
      <c r="C2575" s="19">
        <f t="shared" si="81"/>
        <v>2010</v>
      </c>
      <c r="D2575" s="10">
        <f ca="1">_xlfn.IFNA((VLOOKUP(A2575,'Fats and Greases'!A:B,2,FALSE)), "")</f>
        <v>22.5</v>
      </c>
      <c r="E2575" s="10">
        <f ca="1">_xlfn.IFNA((VLOOKUP(A2575,'Fats and Greases'!C:D,2,FALSE)), "")</f>
        <v>23</v>
      </c>
      <c r="F2575" s="10">
        <f ca="1">_xlfn.IFNA((VLOOKUP(A2575,'Fats and Greases'!E:F,2,FALSE)), "")</f>
        <v>22</v>
      </c>
      <c r="G2575" s="10">
        <f ca="1">_xlfn.IFNA((VLOOKUP(A2575,'Fats and Greases'!G:H,2,FALSE)), "")</f>
        <v>22.75</v>
      </c>
      <c r="H2575" s="10">
        <f ca="1">_xlfn.IFNA((VLOOKUP(A2575,'Fats and Greases'!I:J,2,FALSE)), "")</f>
        <v>23.25</v>
      </c>
      <c r="I2575" s="10">
        <f ca="1">_xlfn.IFNA((VLOOKUP(A2575,'Fats and Greases'!K:L,2,FALSE)), "")</f>
        <v>24.5</v>
      </c>
      <c r="J2575" s="10" t="str">
        <f ca="1">_xlfn.IFNA((VLOOKUP(A2575,'Fats and Greases'!M:N,2,FALSE)), "")</f>
        <v/>
      </c>
      <c r="K2575" s="10">
        <f ca="1">_xlfn.IFNA((VLOOKUP($A2575,'Fats and Greases'!O:P,2,FALSE)), "")</f>
        <v>25.25</v>
      </c>
      <c r="L2575" s="10">
        <f ca="1">_xlfn.IFNA((VLOOKUP($A2575,'Fats and Greases'!Q:R,2,FALSE)), "")</f>
        <v>22</v>
      </c>
      <c r="M2575" s="10">
        <f ca="1">_xlfn.IFNA((VLOOKUP($A2575,'Fats and Greases'!S:T,2,FALSE)), "")</f>
        <v>25</v>
      </c>
    </row>
    <row r="2576" spans="1:13" x14ac:dyDescent="0.2">
      <c r="A2576" s="18">
        <v>40388</v>
      </c>
      <c r="B2576" s="19">
        <f t="shared" si="80"/>
        <v>7</v>
      </c>
      <c r="C2576" s="19">
        <f t="shared" si="81"/>
        <v>2010</v>
      </c>
      <c r="D2576" s="10">
        <f ca="1">_xlfn.IFNA((VLOOKUP(A2576,'Fats and Greases'!A:B,2,FALSE)), "")</f>
        <v>22.5</v>
      </c>
      <c r="E2576" s="10">
        <f ca="1">_xlfn.IFNA((VLOOKUP(A2576,'Fats and Greases'!C:D,2,FALSE)), "")</f>
        <v>23</v>
      </c>
      <c r="F2576" s="10">
        <f ca="1">_xlfn.IFNA((VLOOKUP(A2576,'Fats and Greases'!E:F,2,FALSE)), "")</f>
        <v>22</v>
      </c>
      <c r="G2576" s="10">
        <f ca="1">_xlfn.IFNA((VLOOKUP(A2576,'Fats and Greases'!G:H,2,FALSE)), "")</f>
        <v>22.75</v>
      </c>
      <c r="H2576" s="10">
        <f ca="1">_xlfn.IFNA((VLOOKUP(A2576,'Fats and Greases'!I:J,2,FALSE)), "")</f>
        <v>23.25</v>
      </c>
      <c r="I2576" s="10">
        <f ca="1">_xlfn.IFNA((VLOOKUP(A2576,'Fats and Greases'!K:L,2,FALSE)), "")</f>
        <v>24.38</v>
      </c>
      <c r="J2576" s="10" t="str">
        <f ca="1">_xlfn.IFNA((VLOOKUP(A2576,'Fats and Greases'!M:N,2,FALSE)), "")</f>
        <v/>
      </c>
      <c r="K2576" s="10">
        <f ca="1">_xlfn.IFNA((VLOOKUP($A2576,'Fats and Greases'!O:P,2,FALSE)), "")</f>
        <v>25.25</v>
      </c>
      <c r="L2576" s="10">
        <f ca="1">_xlfn.IFNA((VLOOKUP($A2576,'Fats and Greases'!Q:R,2,FALSE)), "")</f>
        <v>22</v>
      </c>
      <c r="M2576" s="10">
        <f ca="1">_xlfn.IFNA((VLOOKUP($A2576,'Fats and Greases'!S:T,2,FALSE)), "")</f>
        <v>24.25</v>
      </c>
    </row>
    <row r="2577" spans="1:13" x14ac:dyDescent="0.2">
      <c r="A2577" s="18">
        <v>40389</v>
      </c>
      <c r="B2577" s="19">
        <f t="shared" si="80"/>
        <v>7</v>
      </c>
      <c r="C2577" s="19">
        <f t="shared" si="81"/>
        <v>2010</v>
      </c>
      <c r="D2577" s="10">
        <f ca="1">_xlfn.IFNA((VLOOKUP(A2577,'Fats and Greases'!A:B,2,FALSE)), "")</f>
        <v>22.5</v>
      </c>
      <c r="E2577" s="10">
        <f ca="1">_xlfn.IFNA((VLOOKUP(A2577,'Fats and Greases'!C:D,2,FALSE)), "")</f>
        <v>23</v>
      </c>
      <c r="F2577" s="10">
        <f ca="1">_xlfn.IFNA((VLOOKUP(A2577,'Fats and Greases'!E:F,2,FALSE)), "")</f>
        <v>22</v>
      </c>
      <c r="G2577" s="10">
        <f ca="1">_xlfn.IFNA((VLOOKUP(A2577,'Fats and Greases'!G:H,2,FALSE)), "")</f>
        <v>22.75</v>
      </c>
      <c r="H2577" s="10">
        <f ca="1">_xlfn.IFNA((VLOOKUP(A2577,'Fats and Greases'!I:J,2,FALSE)), "")</f>
        <v>23.25</v>
      </c>
      <c r="I2577" s="10">
        <f ca="1">_xlfn.IFNA((VLOOKUP(A2577,'Fats and Greases'!K:L,2,FALSE)), "")</f>
        <v>24.38</v>
      </c>
      <c r="J2577" s="10" t="str">
        <f ca="1">_xlfn.IFNA((VLOOKUP(A2577,'Fats and Greases'!M:N,2,FALSE)), "")</f>
        <v/>
      </c>
      <c r="K2577" s="10">
        <f ca="1">_xlfn.IFNA((VLOOKUP($A2577,'Fats and Greases'!O:P,2,FALSE)), "")</f>
        <v>25.25</v>
      </c>
      <c r="L2577" s="10">
        <f ca="1">_xlfn.IFNA((VLOOKUP($A2577,'Fats and Greases'!Q:R,2,FALSE)), "")</f>
        <v>22</v>
      </c>
      <c r="M2577" s="10">
        <f ca="1">_xlfn.IFNA((VLOOKUP($A2577,'Fats and Greases'!S:T,2,FALSE)), "")</f>
        <v>24.25</v>
      </c>
    </row>
    <row r="2578" spans="1:13" x14ac:dyDescent="0.2">
      <c r="A2578" s="18">
        <v>40392</v>
      </c>
      <c r="B2578" s="19">
        <f t="shared" si="80"/>
        <v>8</v>
      </c>
      <c r="C2578" s="19">
        <f t="shared" si="81"/>
        <v>2010</v>
      </c>
      <c r="D2578" s="10">
        <f ca="1">_xlfn.IFNA((VLOOKUP(A2578,'Fats and Greases'!A:B,2,FALSE)), "")</f>
        <v>22.5</v>
      </c>
      <c r="E2578" s="10">
        <f ca="1">_xlfn.IFNA((VLOOKUP(A2578,'Fats and Greases'!C:D,2,FALSE)), "")</f>
        <v>23</v>
      </c>
      <c r="F2578" s="10">
        <f ca="1">_xlfn.IFNA((VLOOKUP(A2578,'Fats and Greases'!E:F,2,FALSE)), "")</f>
        <v>22</v>
      </c>
      <c r="G2578" s="10">
        <f ca="1">_xlfn.IFNA((VLOOKUP(A2578,'Fats and Greases'!G:H,2,FALSE)), "")</f>
        <v>22.75</v>
      </c>
      <c r="H2578" s="10">
        <f ca="1">_xlfn.IFNA((VLOOKUP(A2578,'Fats and Greases'!I:J,2,FALSE)), "")</f>
        <v>23.25</v>
      </c>
      <c r="I2578" s="10">
        <f ca="1">_xlfn.IFNA((VLOOKUP(A2578,'Fats and Greases'!K:L,2,FALSE)), "")</f>
        <v>24.38</v>
      </c>
      <c r="J2578" s="10" t="str">
        <f ca="1">_xlfn.IFNA((VLOOKUP(A2578,'Fats and Greases'!M:N,2,FALSE)), "")</f>
        <v/>
      </c>
      <c r="K2578" s="10">
        <f ca="1">_xlfn.IFNA((VLOOKUP($A2578,'Fats and Greases'!O:P,2,FALSE)), "")</f>
        <v>25.25</v>
      </c>
      <c r="L2578" s="10">
        <f ca="1">_xlfn.IFNA((VLOOKUP($A2578,'Fats and Greases'!Q:R,2,FALSE)), "")</f>
        <v>22</v>
      </c>
      <c r="M2578" s="10">
        <f ca="1">_xlfn.IFNA((VLOOKUP($A2578,'Fats and Greases'!S:T,2,FALSE)), "")</f>
        <v>24.25</v>
      </c>
    </row>
    <row r="2579" spans="1:13" x14ac:dyDescent="0.2">
      <c r="A2579" s="18">
        <v>40393</v>
      </c>
      <c r="B2579" s="19">
        <f t="shared" si="80"/>
        <v>8</v>
      </c>
      <c r="C2579" s="19">
        <f t="shared" si="81"/>
        <v>2010</v>
      </c>
      <c r="D2579" s="10">
        <f ca="1">_xlfn.IFNA((VLOOKUP(A2579,'Fats and Greases'!A:B,2,FALSE)), "")</f>
        <v>22.5</v>
      </c>
      <c r="E2579" s="10">
        <f ca="1">_xlfn.IFNA((VLOOKUP(A2579,'Fats and Greases'!C:D,2,FALSE)), "")</f>
        <v>22.75</v>
      </c>
      <c r="F2579" s="10">
        <f ca="1">_xlfn.IFNA((VLOOKUP(A2579,'Fats and Greases'!E:F,2,FALSE)), "")</f>
        <v>22</v>
      </c>
      <c r="G2579" s="10">
        <f ca="1">_xlfn.IFNA((VLOOKUP(A2579,'Fats and Greases'!G:H,2,FALSE)), "")</f>
        <v>22.75</v>
      </c>
      <c r="H2579" s="10">
        <f ca="1">_xlfn.IFNA((VLOOKUP(A2579,'Fats and Greases'!I:J,2,FALSE)), "")</f>
        <v>23.25</v>
      </c>
      <c r="I2579" s="10">
        <f ca="1">_xlfn.IFNA((VLOOKUP(A2579,'Fats and Greases'!K:L,2,FALSE)), "")</f>
        <v>24.25</v>
      </c>
      <c r="J2579" s="10" t="str">
        <f ca="1">_xlfn.IFNA((VLOOKUP(A2579,'Fats and Greases'!M:N,2,FALSE)), "")</f>
        <v/>
      </c>
      <c r="K2579" s="10">
        <f ca="1">_xlfn.IFNA((VLOOKUP($A2579,'Fats and Greases'!O:P,2,FALSE)), "")</f>
        <v>25.25</v>
      </c>
      <c r="L2579" s="10">
        <f ca="1">_xlfn.IFNA((VLOOKUP($A2579,'Fats and Greases'!Q:R,2,FALSE)), "")</f>
        <v>22</v>
      </c>
      <c r="M2579" s="10">
        <f ca="1">_xlfn.IFNA((VLOOKUP($A2579,'Fats and Greases'!S:T,2,FALSE)), "")</f>
        <v>24.25</v>
      </c>
    </row>
    <row r="2580" spans="1:13" x14ac:dyDescent="0.2">
      <c r="A2580" s="18">
        <v>40394</v>
      </c>
      <c r="B2580" s="19">
        <f t="shared" si="80"/>
        <v>8</v>
      </c>
      <c r="C2580" s="19">
        <f t="shared" si="81"/>
        <v>2010</v>
      </c>
      <c r="D2580" s="10">
        <f ca="1">_xlfn.IFNA((VLOOKUP(A2580,'Fats and Greases'!A:B,2,FALSE)), "")</f>
        <v>22.5</v>
      </c>
      <c r="E2580" s="10">
        <f ca="1">_xlfn.IFNA((VLOOKUP(A2580,'Fats and Greases'!C:D,2,FALSE)), "")</f>
        <v>22.75</v>
      </c>
      <c r="F2580" s="10">
        <f ca="1">_xlfn.IFNA((VLOOKUP(A2580,'Fats and Greases'!E:F,2,FALSE)), "")</f>
        <v>22</v>
      </c>
      <c r="G2580" s="10">
        <f ca="1">_xlfn.IFNA((VLOOKUP(A2580,'Fats and Greases'!G:H,2,FALSE)), "")</f>
        <v>22.75</v>
      </c>
      <c r="H2580" s="10">
        <f ca="1">_xlfn.IFNA((VLOOKUP(A2580,'Fats and Greases'!I:J,2,FALSE)), "")</f>
        <v>23.25</v>
      </c>
      <c r="I2580" s="10">
        <f ca="1">_xlfn.IFNA((VLOOKUP(A2580,'Fats and Greases'!K:L,2,FALSE)), "")</f>
        <v>24.5</v>
      </c>
      <c r="J2580" s="10" t="str">
        <f ca="1">_xlfn.IFNA((VLOOKUP(A2580,'Fats and Greases'!M:N,2,FALSE)), "")</f>
        <v/>
      </c>
      <c r="K2580" s="10">
        <f ca="1">_xlfn.IFNA((VLOOKUP($A2580,'Fats and Greases'!O:P,2,FALSE)), "")</f>
        <v>24.25</v>
      </c>
      <c r="L2580" s="10">
        <f ca="1">_xlfn.IFNA((VLOOKUP($A2580,'Fats and Greases'!Q:R,2,FALSE)), "")</f>
        <v>22</v>
      </c>
      <c r="M2580" s="10">
        <f ca="1">_xlfn.IFNA((VLOOKUP($A2580,'Fats and Greases'!S:T,2,FALSE)), "")</f>
        <v>24.25</v>
      </c>
    </row>
    <row r="2581" spans="1:13" x14ac:dyDescent="0.2">
      <c r="A2581" s="18">
        <v>40395</v>
      </c>
      <c r="B2581" s="19">
        <f t="shared" si="80"/>
        <v>8</v>
      </c>
      <c r="C2581" s="19">
        <f t="shared" si="81"/>
        <v>2010</v>
      </c>
      <c r="D2581" s="10">
        <f ca="1">_xlfn.IFNA((VLOOKUP(A2581,'Fats and Greases'!A:B,2,FALSE)), "")</f>
        <v>22.5</v>
      </c>
      <c r="E2581" s="10">
        <f ca="1">_xlfn.IFNA((VLOOKUP(A2581,'Fats and Greases'!C:D,2,FALSE)), "")</f>
        <v>22.75</v>
      </c>
      <c r="F2581" s="10">
        <f ca="1">_xlfn.IFNA((VLOOKUP(A2581,'Fats and Greases'!E:F,2,FALSE)), "")</f>
        <v>22</v>
      </c>
      <c r="G2581" s="10">
        <f ca="1">_xlfn.IFNA((VLOOKUP(A2581,'Fats and Greases'!G:H,2,FALSE)), "")</f>
        <v>22.75</v>
      </c>
      <c r="H2581" s="10">
        <f ca="1">_xlfn.IFNA((VLOOKUP(A2581,'Fats and Greases'!I:J,2,FALSE)), "")</f>
        <v>23.25</v>
      </c>
      <c r="I2581" s="10">
        <f ca="1">_xlfn.IFNA((VLOOKUP(A2581,'Fats and Greases'!K:L,2,FALSE)), "")</f>
        <v>24.5</v>
      </c>
      <c r="J2581" s="10" t="str">
        <f ca="1">_xlfn.IFNA((VLOOKUP(A2581,'Fats and Greases'!M:N,2,FALSE)), "")</f>
        <v/>
      </c>
      <c r="K2581" s="10">
        <f ca="1">_xlfn.IFNA((VLOOKUP($A2581,'Fats and Greases'!O:P,2,FALSE)), "")</f>
        <v>24.25</v>
      </c>
      <c r="L2581" s="10">
        <f ca="1">_xlfn.IFNA((VLOOKUP($A2581,'Fats and Greases'!Q:R,2,FALSE)), "")</f>
        <v>22</v>
      </c>
      <c r="M2581" s="10">
        <f ca="1">_xlfn.IFNA((VLOOKUP($A2581,'Fats and Greases'!S:T,2,FALSE)), "")</f>
        <v>24.25</v>
      </c>
    </row>
    <row r="2582" spans="1:13" x14ac:dyDescent="0.2">
      <c r="A2582" s="18">
        <v>40396</v>
      </c>
      <c r="B2582" s="19">
        <f t="shared" si="80"/>
        <v>8</v>
      </c>
      <c r="C2582" s="19">
        <f t="shared" si="81"/>
        <v>2010</v>
      </c>
      <c r="D2582" s="10">
        <f ca="1">_xlfn.IFNA((VLOOKUP(A2582,'Fats and Greases'!A:B,2,FALSE)), "")</f>
        <v>22.5</v>
      </c>
      <c r="E2582" s="10">
        <f ca="1">_xlfn.IFNA((VLOOKUP(A2582,'Fats and Greases'!C:D,2,FALSE)), "")</f>
        <v>22.75</v>
      </c>
      <c r="F2582" s="10">
        <f ca="1">_xlfn.IFNA((VLOOKUP(A2582,'Fats and Greases'!E:F,2,FALSE)), "")</f>
        <v>22</v>
      </c>
      <c r="G2582" s="10">
        <f ca="1">_xlfn.IFNA((VLOOKUP(A2582,'Fats and Greases'!G:H,2,FALSE)), "")</f>
        <v>22.75</v>
      </c>
      <c r="H2582" s="10">
        <f ca="1">_xlfn.IFNA((VLOOKUP(A2582,'Fats and Greases'!I:J,2,FALSE)), "")</f>
        <v>23.25</v>
      </c>
      <c r="I2582" s="10">
        <f ca="1">_xlfn.IFNA((VLOOKUP(A2582,'Fats and Greases'!K:L,2,FALSE)), "")</f>
        <v>24.5</v>
      </c>
      <c r="J2582" s="10" t="str">
        <f ca="1">_xlfn.IFNA((VLOOKUP(A2582,'Fats and Greases'!M:N,2,FALSE)), "")</f>
        <v/>
      </c>
      <c r="K2582" s="10">
        <f ca="1">_xlfn.IFNA((VLOOKUP($A2582,'Fats and Greases'!O:P,2,FALSE)), "")</f>
        <v>24.25</v>
      </c>
      <c r="L2582" s="10">
        <f ca="1">_xlfn.IFNA((VLOOKUP($A2582,'Fats and Greases'!Q:R,2,FALSE)), "")</f>
        <v>22</v>
      </c>
      <c r="M2582" s="10">
        <f ca="1">_xlfn.IFNA((VLOOKUP($A2582,'Fats and Greases'!S:T,2,FALSE)), "")</f>
        <v>24.25</v>
      </c>
    </row>
    <row r="2583" spans="1:13" x14ac:dyDescent="0.2">
      <c r="A2583" s="18">
        <v>40399</v>
      </c>
      <c r="B2583" s="19">
        <f t="shared" si="80"/>
        <v>8</v>
      </c>
      <c r="C2583" s="19">
        <f t="shared" si="81"/>
        <v>2010</v>
      </c>
      <c r="D2583" s="10">
        <f ca="1">_xlfn.IFNA((VLOOKUP(A2583,'Fats and Greases'!A:B,2,FALSE)), "")</f>
        <v>22.5</v>
      </c>
      <c r="E2583" s="10">
        <f ca="1">_xlfn.IFNA((VLOOKUP(A2583,'Fats and Greases'!C:D,2,FALSE)), "")</f>
        <v>22.75</v>
      </c>
      <c r="F2583" s="10">
        <f ca="1">_xlfn.IFNA((VLOOKUP(A2583,'Fats and Greases'!E:F,2,FALSE)), "")</f>
        <v>22</v>
      </c>
      <c r="G2583" s="10">
        <f ca="1">_xlfn.IFNA((VLOOKUP(A2583,'Fats and Greases'!G:H,2,FALSE)), "")</f>
        <v>22.75</v>
      </c>
      <c r="H2583" s="10">
        <f ca="1">_xlfn.IFNA((VLOOKUP(A2583,'Fats and Greases'!I:J,2,FALSE)), "")</f>
        <v>23.25</v>
      </c>
      <c r="I2583" s="10">
        <f ca="1">_xlfn.IFNA((VLOOKUP(A2583,'Fats and Greases'!K:L,2,FALSE)), "")</f>
        <v>24.5</v>
      </c>
      <c r="J2583" s="10" t="str">
        <f ca="1">_xlfn.IFNA((VLOOKUP(A2583,'Fats and Greases'!M:N,2,FALSE)), "")</f>
        <v/>
      </c>
      <c r="K2583" s="10">
        <f ca="1">_xlfn.IFNA((VLOOKUP($A2583,'Fats and Greases'!O:P,2,FALSE)), "")</f>
        <v>24.25</v>
      </c>
      <c r="L2583" s="10">
        <f ca="1">_xlfn.IFNA((VLOOKUP($A2583,'Fats and Greases'!Q:R,2,FALSE)), "")</f>
        <v>22</v>
      </c>
      <c r="M2583" s="10">
        <f ca="1">_xlfn.IFNA((VLOOKUP($A2583,'Fats and Greases'!S:T,2,FALSE)), "")</f>
        <v>24.25</v>
      </c>
    </row>
    <row r="2584" spans="1:13" x14ac:dyDescent="0.2">
      <c r="A2584" s="18">
        <v>40400</v>
      </c>
      <c r="B2584" s="19">
        <f t="shared" si="80"/>
        <v>8</v>
      </c>
      <c r="C2584" s="19">
        <f t="shared" si="81"/>
        <v>2010</v>
      </c>
      <c r="D2584" s="10">
        <f ca="1">_xlfn.IFNA((VLOOKUP(A2584,'Fats and Greases'!A:B,2,FALSE)), "")</f>
        <v>22.5</v>
      </c>
      <c r="E2584" s="10">
        <f ca="1">_xlfn.IFNA((VLOOKUP(A2584,'Fats and Greases'!C:D,2,FALSE)), "")</f>
        <v>22.75</v>
      </c>
      <c r="F2584" s="10">
        <f ca="1">_xlfn.IFNA((VLOOKUP(A2584,'Fats and Greases'!E:F,2,FALSE)), "")</f>
        <v>22</v>
      </c>
      <c r="G2584" s="10">
        <f ca="1">_xlfn.IFNA((VLOOKUP(A2584,'Fats and Greases'!G:H,2,FALSE)), "")</f>
        <v>22.75</v>
      </c>
      <c r="H2584" s="10">
        <f ca="1">_xlfn.IFNA((VLOOKUP(A2584,'Fats and Greases'!I:J,2,FALSE)), "")</f>
        <v>23.25</v>
      </c>
      <c r="I2584" s="10">
        <f ca="1">_xlfn.IFNA((VLOOKUP(A2584,'Fats and Greases'!K:L,2,FALSE)), "")</f>
        <v>24.75</v>
      </c>
      <c r="J2584" s="10" t="str">
        <f ca="1">_xlfn.IFNA((VLOOKUP(A2584,'Fats and Greases'!M:N,2,FALSE)), "")</f>
        <v/>
      </c>
      <c r="K2584" s="10">
        <f ca="1">_xlfn.IFNA((VLOOKUP($A2584,'Fats and Greases'!O:P,2,FALSE)), "")</f>
        <v>25</v>
      </c>
      <c r="L2584" s="10">
        <f ca="1">_xlfn.IFNA((VLOOKUP($A2584,'Fats and Greases'!Q:R,2,FALSE)), "")</f>
        <v>22</v>
      </c>
      <c r="M2584" s="10">
        <f ca="1">_xlfn.IFNA((VLOOKUP($A2584,'Fats and Greases'!S:T,2,FALSE)), "")</f>
        <v>24.25</v>
      </c>
    </row>
    <row r="2585" spans="1:13" x14ac:dyDescent="0.2">
      <c r="A2585" s="18">
        <v>40401</v>
      </c>
      <c r="B2585" s="19">
        <f t="shared" si="80"/>
        <v>8</v>
      </c>
      <c r="C2585" s="19">
        <f t="shared" si="81"/>
        <v>2010</v>
      </c>
      <c r="D2585" s="10">
        <f ca="1">_xlfn.IFNA((VLOOKUP(A2585,'Fats and Greases'!A:B,2,FALSE)), "")</f>
        <v>22.75</v>
      </c>
      <c r="E2585" s="10">
        <f ca="1">_xlfn.IFNA((VLOOKUP(A2585,'Fats and Greases'!C:D,2,FALSE)), "")</f>
        <v>23.13</v>
      </c>
      <c r="F2585" s="10">
        <f ca="1">_xlfn.IFNA((VLOOKUP(A2585,'Fats and Greases'!E:F,2,FALSE)), "")</f>
        <v>22</v>
      </c>
      <c r="G2585" s="10">
        <f ca="1">_xlfn.IFNA((VLOOKUP(A2585,'Fats and Greases'!G:H,2,FALSE)), "")</f>
        <v>22.75</v>
      </c>
      <c r="H2585" s="10">
        <f ca="1">_xlfn.IFNA((VLOOKUP(A2585,'Fats and Greases'!I:J,2,FALSE)), "")</f>
        <v>23.25</v>
      </c>
      <c r="I2585" s="10">
        <f ca="1">_xlfn.IFNA((VLOOKUP(A2585,'Fats and Greases'!K:L,2,FALSE)), "")</f>
        <v>24.75</v>
      </c>
      <c r="J2585" s="10" t="str">
        <f ca="1">_xlfn.IFNA((VLOOKUP(A2585,'Fats and Greases'!M:N,2,FALSE)), "")</f>
        <v/>
      </c>
      <c r="K2585" s="10">
        <f ca="1">_xlfn.IFNA((VLOOKUP($A2585,'Fats and Greases'!O:P,2,FALSE)), "")</f>
        <v>25</v>
      </c>
      <c r="L2585" s="10">
        <f ca="1">_xlfn.IFNA((VLOOKUP($A2585,'Fats and Greases'!Q:R,2,FALSE)), "")</f>
        <v>22</v>
      </c>
      <c r="M2585" s="10">
        <f ca="1">_xlfn.IFNA((VLOOKUP($A2585,'Fats and Greases'!S:T,2,FALSE)), "")</f>
        <v>24.25</v>
      </c>
    </row>
    <row r="2586" spans="1:13" x14ac:dyDescent="0.2">
      <c r="A2586" s="18">
        <v>40402</v>
      </c>
      <c r="B2586" s="19">
        <f t="shared" si="80"/>
        <v>8</v>
      </c>
      <c r="C2586" s="19">
        <f t="shared" si="81"/>
        <v>2010</v>
      </c>
      <c r="D2586" s="10">
        <f ca="1">_xlfn.IFNA((VLOOKUP(A2586,'Fats and Greases'!A:B,2,FALSE)), "")</f>
        <v>22.75</v>
      </c>
      <c r="E2586" s="10">
        <f ca="1">_xlfn.IFNA((VLOOKUP(A2586,'Fats and Greases'!C:D,2,FALSE)), "")</f>
        <v>23.13</v>
      </c>
      <c r="F2586" s="10">
        <f ca="1">_xlfn.IFNA((VLOOKUP(A2586,'Fats and Greases'!E:F,2,FALSE)), "")</f>
        <v>22</v>
      </c>
      <c r="G2586" s="10">
        <f ca="1">_xlfn.IFNA((VLOOKUP(A2586,'Fats and Greases'!G:H,2,FALSE)), "")</f>
        <v>22.75</v>
      </c>
      <c r="H2586" s="10">
        <f ca="1">_xlfn.IFNA((VLOOKUP(A2586,'Fats and Greases'!I:J,2,FALSE)), "")</f>
        <v>23.25</v>
      </c>
      <c r="I2586" s="10">
        <f ca="1">_xlfn.IFNA((VLOOKUP(A2586,'Fats and Greases'!K:L,2,FALSE)), "")</f>
        <v>24.75</v>
      </c>
      <c r="J2586" s="10" t="str">
        <f ca="1">_xlfn.IFNA((VLOOKUP(A2586,'Fats and Greases'!M:N,2,FALSE)), "")</f>
        <v/>
      </c>
      <c r="K2586" s="10">
        <f ca="1">_xlfn.IFNA((VLOOKUP($A2586,'Fats and Greases'!O:P,2,FALSE)), "")</f>
        <v>25</v>
      </c>
      <c r="L2586" s="10">
        <f ca="1">_xlfn.IFNA((VLOOKUP($A2586,'Fats and Greases'!Q:R,2,FALSE)), "")</f>
        <v>22</v>
      </c>
      <c r="M2586" s="10">
        <f ca="1">_xlfn.IFNA((VLOOKUP($A2586,'Fats and Greases'!S:T,2,FALSE)), "")</f>
        <v>24.25</v>
      </c>
    </row>
    <row r="2587" spans="1:13" x14ac:dyDescent="0.2">
      <c r="A2587" s="18">
        <v>40403</v>
      </c>
      <c r="B2587" s="19">
        <f t="shared" si="80"/>
        <v>8</v>
      </c>
      <c r="C2587" s="19">
        <f t="shared" si="81"/>
        <v>2010</v>
      </c>
      <c r="D2587" s="10">
        <f ca="1">_xlfn.IFNA((VLOOKUP(A2587,'Fats and Greases'!A:B,2,FALSE)), "")</f>
        <v>23</v>
      </c>
      <c r="E2587" s="10">
        <f ca="1">_xlfn.IFNA((VLOOKUP(A2587,'Fats and Greases'!C:D,2,FALSE)), "")</f>
        <v>23.13</v>
      </c>
      <c r="F2587" s="10">
        <f ca="1">_xlfn.IFNA((VLOOKUP(A2587,'Fats and Greases'!E:F,2,FALSE)), "")</f>
        <v>22</v>
      </c>
      <c r="G2587" s="10">
        <f ca="1">_xlfn.IFNA((VLOOKUP(A2587,'Fats and Greases'!G:H,2,FALSE)), "")</f>
        <v>22.75</v>
      </c>
      <c r="H2587" s="10">
        <f ca="1">_xlfn.IFNA((VLOOKUP(A2587,'Fats and Greases'!I:J,2,FALSE)), "")</f>
        <v>23.25</v>
      </c>
      <c r="I2587" s="10">
        <f ca="1">_xlfn.IFNA((VLOOKUP(A2587,'Fats and Greases'!K:L,2,FALSE)), "")</f>
        <v>24.75</v>
      </c>
      <c r="J2587" s="10" t="str">
        <f ca="1">_xlfn.IFNA((VLOOKUP(A2587,'Fats and Greases'!M:N,2,FALSE)), "")</f>
        <v/>
      </c>
      <c r="K2587" s="10">
        <f ca="1">_xlfn.IFNA((VLOOKUP($A2587,'Fats and Greases'!O:P,2,FALSE)), "")</f>
        <v>25</v>
      </c>
      <c r="L2587" s="10">
        <f ca="1">_xlfn.IFNA((VLOOKUP($A2587,'Fats and Greases'!Q:R,2,FALSE)), "")</f>
        <v>22</v>
      </c>
      <c r="M2587" s="10">
        <f ca="1">_xlfn.IFNA((VLOOKUP($A2587,'Fats and Greases'!S:T,2,FALSE)), "")</f>
        <v>24.25</v>
      </c>
    </row>
    <row r="2588" spans="1:13" x14ac:dyDescent="0.2">
      <c r="A2588" s="18">
        <v>40406</v>
      </c>
      <c r="B2588" s="19">
        <f t="shared" si="80"/>
        <v>8</v>
      </c>
      <c r="C2588" s="19">
        <f t="shared" si="81"/>
        <v>2010</v>
      </c>
      <c r="D2588" s="10">
        <f ca="1">_xlfn.IFNA((VLOOKUP(A2588,'Fats and Greases'!A:B,2,FALSE)), "")</f>
        <v>23</v>
      </c>
      <c r="E2588" s="10">
        <f ca="1">_xlfn.IFNA((VLOOKUP(A2588,'Fats and Greases'!C:D,2,FALSE)), "")</f>
        <v>23</v>
      </c>
      <c r="F2588" s="10">
        <f ca="1">_xlfn.IFNA((VLOOKUP(A2588,'Fats and Greases'!E:F,2,FALSE)), "")</f>
        <v>22</v>
      </c>
      <c r="G2588" s="10">
        <f ca="1">_xlfn.IFNA((VLOOKUP(A2588,'Fats and Greases'!G:H,2,FALSE)), "")</f>
        <v>22.75</v>
      </c>
      <c r="H2588" s="10">
        <f ca="1">_xlfn.IFNA((VLOOKUP(A2588,'Fats and Greases'!I:J,2,FALSE)), "")</f>
        <v>23.25</v>
      </c>
      <c r="I2588" s="10">
        <f ca="1">_xlfn.IFNA((VLOOKUP(A2588,'Fats and Greases'!K:L,2,FALSE)), "")</f>
        <v>24.75</v>
      </c>
      <c r="J2588" s="10" t="str">
        <f ca="1">_xlfn.IFNA((VLOOKUP(A2588,'Fats and Greases'!M:N,2,FALSE)), "")</f>
        <v/>
      </c>
      <c r="K2588" s="10">
        <f ca="1">_xlfn.IFNA((VLOOKUP($A2588,'Fats and Greases'!O:P,2,FALSE)), "")</f>
        <v>25</v>
      </c>
      <c r="L2588" s="10">
        <f ca="1">_xlfn.IFNA((VLOOKUP($A2588,'Fats and Greases'!Q:R,2,FALSE)), "")</f>
        <v>22</v>
      </c>
      <c r="M2588" s="10">
        <f ca="1">_xlfn.IFNA((VLOOKUP($A2588,'Fats and Greases'!S:T,2,FALSE)), "")</f>
        <v>24.25</v>
      </c>
    </row>
    <row r="2589" spans="1:13" x14ac:dyDescent="0.2">
      <c r="A2589" s="18">
        <v>40407</v>
      </c>
      <c r="B2589" s="19">
        <f t="shared" si="80"/>
        <v>8</v>
      </c>
      <c r="C2589" s="19">
        <f t="shared" si="81"/>
        <v>2010</v>
      </c>
      <c r="D2589" s="10">
        <f ca="1">_xlfn.IFNA((VLOOKUP(A2589,'Fats and Greases'!A:B,2,FALSE)), "")</f>
        <v>23</v>
      </c>
      <c r="E2589" s="10">
        <f ca="1">_xlfn.IFNA((VLOOKUP(A2589,'Fats and Greases'!C:D,2,FALSE)), "")</f>
        <v>23</v>
      </c>
      <c r="F2589" s="10">
        <f ca="1">_xlfn.IFNA((VLOOKUP(A2589,'Fats and Greases'!E:F,2,FALSE)), "")</f>
        <v>22</v>
      </c>
      <c r="G2589" s="10">
        <f ca="1">_xlfn.IFNA((VLOOKUP(A2589,'Fats and Greases'!G:H,2,FALSE)), "")</f>
        <v>23</v>
      </c>
      <c r="H2589" s="10">
        <f ca="1">_xlfn.IFNA((VLOOKUP(A2589,'Fats and Greases'!I:J,2,FALSE)), "")</f>
        <v>23.25</v>
      </c>
      <c r="I2589" s="10">
        <f ca="1">_xlfn.IFNA((VLOOKUP(A2589,'Fats and Greases'!K:L,2,FALSE)), "")</f>
        <v>24.75</v>
      </c>
      <c r="J2589" s="10" t="str">
        <f ca="1">_xlfn.IFNA((VLOOKUP(A2589,'Fats and Greases'!M:N,2,FALSE)), "")</f>
        <v/>
      </c>
      <c r="K2589" s="10">
        <f ca="1">_xlfn.IFNA((VLOOKUP($A2589,'Fats and Greases'!O:P,2,FALSE)), "")</f>
        <v>25</v>
      </c>
      <c r="L2589" s="10">
        <f ca="1">_xlfn.IFNA((VLOOKUP($A2589,'Fats and Greases'!Q:R,2,FALSE)), "")</f>
        <v>22</v>
      </c>
      <c r="M2589" s="10">
        <f ca="1">_xlfn.IFNA((VLOOKUP($A2589,'Fats and Greases'!S:T,2,FALSE)), "")</f>
        <v>24.25</v>
      </c>
    </row>
    <row r="2590" spans="1:13" x14ac:dyDescent="0.2">
      <c r="A2590" s="18">
        <v>40408</v>
      </c>
      <c r="B2590" s="19">
        <f t="shared" si="80"/>
        <v>8</v>
      </c>
      <c r="C2590" s="19">
        <f t="shared" si="81"/>
        <v>2010</v>
      </c>
      <c r="D2590" s="10">
        <f ca="1">_xlfn.IFNA((VLOOKUP(A2590,'Fats and Greases'!A:B,2,FALSE)), "")</f>
        <v>23</v>
      </c>
      <c r="E2590" s="10">
        <f ca="1">_xlfn.IFNA((VLOOKUP(A2590,'Fats and Greases'!C:D,2,FALSE)), "")</f>
        <v>24</v>
      </c>
      <c r="F2590" s="10">
        <f ca="1">_xlfn.IFNA((VLOOKUP(A2590,'Fats and Greases'!E:F,2,FALSE)), "")</f>
        <v>22</v>
      </c>
      <c r="G2590" s="10">
        <f ca="1">_xlfn.IFNA((VLOOKUP(A2590,'Fats and Greases'!G:H,2,FALSE)), "")</f>
        <v>23</v>
      </c>
      <c r="H2590" s="10">
        <f ca="1">_xlfn.IFNA((VLOOKUP(A2590,'Fats and Greases'!I:J,2,FALSE)), "")</f>
        <v>23.25</v>
      </c>
      <c r="I2590" s="10">
        <f ca="1">_xlfn.IFNA((VLOOKUP(A2590,'Fats and Greases'!K:L,2,FALSE)), "")</f>
        <v>24.75</v>
      </c>
      <c r="J2590" s="10" t="str">
        <f ca="1">_xlfn.IFNA((VLOOKUP(A2590,'Fats and Greases'!M:N,2,FALSE)), "")</f>
        <v/>
      </c>
      <c r="K2590" s="10">
        <f ca="1">_xlfn.IFNA((VLOOKUP($A2590,'Fats and Greases'!O:P,2,FALSE)), "")</f>
        <v>25.25</v>
      </c>
      <c r="L2590" s="10">
        <f ca="1">_xlfn.IFNA((VLOOKUP($A2590,'Fats and Greases'!Q:R,2,FALSE)), "")</f>
        <v>22</v>
      </c>
      <c r="M2590" s="10">
        <f ca="1">_xlfn.IFNA((VLOOKUP($A2590,'Fats and Greases'!S:T,2,FALSE)), "")</f>
        <v>25.25</v>
      </c>
    </row>
    <row r="2591" spans="1:13" x14ac:dyDescent="0.2">
      <c r="A2591" s="18">
        <v>40409</v>
      </c>
      <c r="B2591" s="19">
        <f t="shared" si="80"/>
        <v>8</v>
      </c>
      <c r="C2591" s="19">
        <f t="shared" si="81"/>
        <v>2010</v>
      </c>
      <c r="D2591" s="10">
        <f ca="1">_xlfn.IFNA((VLOOKUP(A2591,'Fats and Greases'!A:B,2,FALSE)), "")</f>
        <v>23.25</v>
      </c>
      <c r="E2591" s="10">
        <f ca="1">_xlfn.IFNA((VLOOKUP(A2591,'Fats and Greases'!C:D,2,FALSE)), "")</f>
        <v>24</v>
      </c>
      <c r="F2591" s="10">
        <f ca="1">_xlfn.IFNA((VLOOKUP(A2591,'Fats and Greases'!E:F,2,FALSE)), "")</f>
        <v>22</v>
      </c>
      <c r="G2591" s="10">
        <f ca="1">_xlfn.IFNA((VLOOKUP(A2591,'Fats and Greases'!G:H,2,FALSE)), "")</f>
        <v>23</v>
      </c>
      <c r="H2591" s="10">
        <f ca="1">_xlfn.IFNA((VLOOKUP(A2591,'Fats and Greases'!I:J,2,FALSE)), "")</f>
        <v>23.25</v>
      </c>
      <c r="I2591" s="10">
        <f ca="1">_xlfn.IFNA((VLOOKUP(A2591,'Fats and Greases'!K:L,2,FALSE)), "")</f>
        <v>24.75</v>
      </c>
      <c r="J2591" s="10" t="str">
        <f ca="1">_xlfn.IFNA((VLOOKUP(A2591,'Fats and Greases'!M:N,2,FALSE)), "")</f>
        <v/>
      </c>
      <c r="K2591" s="10">
        <f ca="1">_xlfn.IFNA((VLOOKUP($A2591,'Fats and Greases'!O:P,2,FALSE)), "")</f>
        <v>25.25</v>
      </c>
      <c r="L2591" s="10">
        <f ca="1">_xlfn.IFNA((VLOOKUP($A2591,'Fats and Greases'!Q:R,2,FALSE)), "")</f>
        <v>22</v>
      </c>
      <c r="M2591" s="10">
        <f ca="1">_xlfn.IFNA((VLOOKUP($A2591,'Fats and Greases'!S:T,2,FALSE)), "")</f>
        <v>25.25</v>
      </c>
    </row>
    <row r="2592" spans="1:13" x14ac:dyDescent="0.2">
      <c r="A2592" s="18">
        <v>40410</v>
      </c>
      <c r="B2592" s="19">
        <f t="shared" si="80"/>
        <v>8</v>
      </c>
      <c r="C2592" s="19">
        <f t="shared" si="81"/>
        <v>2010</v>
      </c>
      <c r="D2592" s="10">
        <f ca="1">_xlfn.IFNA((VLOOKUP(A2592,'Fats and Greases'!A:B,2,FALSE)), "")</f>
        <v>23.25</v>
      </c>
      <c r="E2592" s="10">
        <f ca="1">_xlfn.IFNA((VLOOKUP(A2592,'Fats and Greases'!C:D,2,FALSE)), "")</f>
        <v>24</v>
      </c>
      <c r="F2592" s="10">
        <f ca="1">_xlfn.IFNA((VLOOKUP(A2592,'Fats and Greases'!E:F,2,FALSE)), "")</f>
        <v>22</v>
      </c>
      <c r="G2592" s="10">
        <f ca="1">_xlfn.IFNA((VLOOKUP(A2592,'Fats and Greases'!G:H,2,FALSE)), "")</f>
        <v>23</v>
      </c>
      <c r="H2592" s="10">
        <f ca="1">_xlfn.IFNA((VLOOKUP(A2592,'Fats and Greases'!I:J,2,FALSE)), "")</f>
        <v>23.25</v>
      </c>
      <c r="I2592" s="10">
        <f ca="1">_xlfn.IFNA((VLOOKUP(A2592,'Fats and Greases'!K:L,2,FALSE)), "")</f>
        <v>24.75</v>
      </c>
      <c r="J2592" s="10" t="str">
        <f ca="1">_xlfn.IFNA((VLOOKUP(A2592,'Fats and Greases'!M:N,2,FALSE)), "")</f>
        <v/>
      </c>
      <c r="K2592" s="10">
        <f ca="1">_xlfn.IFNA((VLOOKUP($A2592,'Fats and Greases'!O:P,2,FALSE)), "")</f>
        <v>25.25</v>
      </c>
      <c r="L2592" s="10">
        <f ca="1">_xlfn.IFNA((VLOOKUP($A2592,'Fats and Greases'!Q:R,2,FALSE)), "")</f>
        <v>22</v>
      </c>
      <c r="M2592" s="10">
        <f ca="1">_xlfn.IFNA((VLOOKUP($A2592,'Fats and Greases'!S:T,2,FALSE)), "")</f>
        <v>25.25</v>
      </c>
    </row>
    <row r="2593" spans="1:13" x14ac:dyDescent="0.2">
      <c r="A2593" s="18">
        <v>40413</v>
      </c>
      <c r="B2593" s="19">
        <f t="shared" si="80"/>
        <v>8</v>
      </c>
      <c r="C2593" s="19">
        <f t="shared" si="81"/>
        <v>2010</v>
      </c>
      <c r="D2593" s="10">
        <f ca="1">_xlfn.IFNA((VLOOKUP(A2593,'Fats and Greases'!A:B,2,FALSE)), "")</f>
        <v>23.75</v>
      </c>
      <c r="E2593" s="10">
        <f ca="1">_xlfn.IFNA((VLOOKUP(A2593,'Fats and Greases'!C:D,2,FALSE)), "")</f>
        <v>24</v>
      </c>
      <c r="F2593" s="10">
        <f ca="1">_xlfn.IFNA((VLOOKUP(A2593,'Fats and Greases'!E:F,2,FALSE)), "")</f>
        <v>22</v>
      </c>
      <c r="G2593" s="10">
        <f ca="1">_xlfn.IFNA((VLOOKUP(A2593,'Fats and Greases'!G:H,2,FALSE)), "")</f>
        <v>23</v>
      </c>
      <c r="H2593" s="10">
        <f ca="1">_xlfn.IFNA((VLOOKUP(A2593,'Fats and Greases'!I:J,2,FALSE)), "")</f>
        <v>23.25</v>
      </c>
      <c r="I2593" s="10">
        <f ca="1">_xlfn.IFNA((VLOOKUP(A2593,'Fats and Greases'!K:L,2,FALSE)), "")</f>
        <v>24.75</v>
      </c>
      <c r="J2593" s="10" t="str">
        <f ca="1">_xlfn.IFNA((VLOOKUP(A2593,'Fats and Greases'!M:N,2,FALSE)), "")</f>
        <v/>
      </c>
      <c r="K2593" s="10">
        <f ca="1">_xlfn.IFNA((VLOOKUP($A2593,'Fats and Greases'!O:P,2,FALSE)), "")</f>
        <v>25.25</v>
      </c>
      <c r="L2593" s="10">
        <f ca="1">_xlfn.IFNA((VLOOKUP($A2593,'Fats and Greases'!Q:R,2,FALSE)), "")</f>
        <v>22</v>
      </c>
      <c r="M2593" s="10">
        <f ca="1">_xlfn.IFNA((VLOOKUP($A2593,'Fats and Greases'!S:T,2,FALSE)), "")</f>
        <v>25.25</v>
      </c>
    </row>
    <row r="2594" spans="1:13" x14ac:dyDescent="0.2">
      <c r="A2594" s="18">
        <v>40414</v>
      </c>
      <c r="B2594" s="19">
        <f t="shared" si="80"/>
        <v>8</v>
      </c>
      <c r="C2594" s="19">
        <f t="shared" si="81"/>
        <v>2010</v>
      </c>
      <c r="D2594" s="10">
        <f ca="1">_xlfn.IFNA((VLOOKUP(A2594,'Fats and Greases'!A:B,2,FALSE)), "")</f>
        <v>23.75</v>
      </c>
      <c r="E2594" s="10">
        <f ca="1">_xlfn.IFNA((VLOOKUP(A2594,'Fats and Greases'!C:D,2,FALSE)), "")</f>
        <v>24</v>
      </c>
      <c r="F2594" s="10">
        <f ca="1">_xlfn.IFNA((VLOOKUP(A2594,'Fats and Greases'!E:F,2,FALSE)), "")</f>
        <v>22</v>
      </c>
      <c r="G2594" s="10">
        <f ca="1">_xlfn.IFNA((VLOOKUP(A2594,'Fats and Greases'!G:H,2,FALSE)), "")</f>
        <v>23</v>
      </c>
      <c r="H2594" s="10">
        <f ca="1">_xlfn.IFNA((VLOOKUP(A2594,'Fats and Greases'!I:J,2,FALSE)), "")</f>
        <v>23.25</v>
      </c>
      <c r="I2594" s="10">
        <f ca="1">_xlfn.IFNA((VLOOKUP(A2594,'Fats and Greases'!K:L,2,FALSE)), "")</f>
        <v>24.75</v>
      </c>
      <c r="J2594" s="10" t="str">
        <f ca="1">_xlfn.IFNA((VLOOKUP(A2594,'Fats and Greases'!M:N,2,FALSE)), "")</f>
        <v/>
      </c>
      <c r="K2594" s="10">
        <f ca="1">_xlfn.IFNA((VLOOKUP($A2594,'Fats and Greases'!O:P,2,FALSE)), "")</f>
        <v>25.25</v>
      </c>
      <c r="L2594" s="10">
        <f ca="1">_xlfn.IFNA((VLOOKUP($A2594,'Fats and Greases'!Q:R,2,FALSE)), "")</f>
        <v>22</v>
      </c>
      <c r="M2594" s="10">
        <f ca="1">_xlfn.IFNA((VLOOKUP($A2594,'Fats and Greases'!S:T,2,FALSE)), "")</f>
        <v>25.25</v>
      </c>
    </row>
    <row r="2595" spans="1:13" x14ac:dyDescent="0.2">
      <c r="A2595" s="18">
        <v>40415</v>
      </c>
      <c r="B2595" s="19">
        <f t="shared" si="80"/>
        <v>8</v>
      </c>
      <c r="C2595" s="19">
        <f t="shared" si="81"/>
        <v>2010</v>
      </c>
      <c r="D2595" s="10">
        <f ca="1">_xlfn.IFNA((VLOOKUP(A2595,'Fats and Greases'!A:B,2,FALSE)), "")</f>
        <v>23.75</v>
      </c>
      <c r="E2595" s="10">
        <f ca="1">_xlfn.IFNA((VLOOKUP(A2595,'Fats and Greases'!C:D,2,FALSE)), "")</f>
        <v>24</v>
      </c>
      <c r="F2595" s="10">
        <f ca="1">_xlfn.IFNA((VLOOKUP(A2595,'Fats and Greases'!E:F,2,FALSE)), "")</f>
        <v>22</v>
      </c>
      <c r="G2595" s="10">
        <f ca="1">_xlfn.IFNA((VLOOKUP(A2595,'Fats and Greases'!G:H,2,FALSE)), "")</f>
        <v>23.5</v>
      </c>
      <c r="H2595" s="10">
        <f ca="1">_xlfn.IFNA((VLOOKUP(A2595,'Fats and Greases'!I:J,2,FALSE)), "")</f>
        <v>23.25</v>
      </c>
      <c r="I2595" s="10">
        <f ca="1">_xlfn.IFNA((VLOOKUP(A2595,'Fats and Greases'!K:L,2,FALSE)), "")</f>
        <v>24.75</v>
      </c>
      <c r="J2595" s="10" t="str">
        <f ca="1">_xlfn.IFNA((VLOOKUP(A2595,'Fats and Greases'!M:N,2,FALSE)), "")</f>
        <v/>
      </c>
      <c r="K2595" s="10">
        <f ca="1">_xlfn.IFNA((VLOOKUP($A2595,'Fats and Greases'!O:P,2,FALSE)), "")</f>
        <v>26</v>
      </c>
      <c r="L2595" s="10">
        <f ca="1">_xlfn.IFNA((VLOOKUP($A2595,'Fats and Greases'!Q:R,2,FALSE)), "")</f>
        <v>22</v>
      </c>
      <c r="M2595" s="10">
        <f ca="1">_xlfn.IFNA((VLOOKUP($A2595,'Fats and Greases'!S:T,2,FALSE)), "")</f>
        <v>25.25</v>
      </c>
    </row>
    <row r="2596" spans="1:13" x14ac:dyDescent="0.2">
      <c r="A2596" s="18">
        <v>40416</v>
      </c>
      <c r="B2596" s="19">
        <f t="shared" si="80"/>
        <v>8</v>
      </c>
      <c r="C2596" s="19">
        <f t="shared" si="81"/>
        <v>2010</v>
      </c>
      <c r="D2596" s="10">
        <f ca="1">_xlfn.IFNA((VLOOKUP(A2596,'Fats and Greases'!A:B,2,FALSE)), "")</f>
        <v>23.88</v>
      </c>
      <c r="E2596" s="10">
        <f ca="1">_xlfn.IFNA((VLOOKUP(A2596,'Fats and Greases'!C:D,2,FALSE)), "")</f>
        <v>24</v>
      </c>
      <c r="F2596" s="10">
        <f ca="1">_xlfn.IFNA((VLOOKUP(A2596,'Fats and Greases'!E:F,2,FALSE)), "")</f>
        <v>22</v>
      </c>
      <c r="G2596" s="10">
        <f ca="1">_xlfn.IFNA((VLOOKUP(A2596,'Fats and Greases'!G:H,2,FALSE)), "")</f>
        <v>23.5</v>
      </c>
      <c r="H2596" s="10">
        <f ca="1">_xlfn.IFNA((VLOOKUP(A2596,'Fats and Greases'!I:J,2,FALSE)), "")</f>
        <v>23.25</v>
      </c>
      <c r="I2596" s="10">
        <f ca="1">_xlfn.IFNA((VLOOKUP(A2596,'Fats and Greases'!K:L,2,FALSE)), "")</f>
        <v>25</v>
      </c>
      <c r="J2596" s="10" t="str">
        <f ca="1">_xlfn.IFNA((VLOOKUP(A2596,'Fats and Greases'!M:N,2,FALSE)), "")</f>
        <v/>
      </c>
      <c r="K2596" s="10">
        <f ca="1">_xlfn.IFNA((VLOOKUP($A2596,'Fats and Greases'!O:P,2,FALSE)), "")</f>
        <v>26</v>
      </c>
      <c r="L2596" s="10">
        <f ca="1">_xlfn.IFNA((VLOOKUP($A2596,'Fats and Greases'!Q:R,2,FALSE)), "")</f>
        <v>22</v>
      </c>
      <c r="M2596" s="10">
        <f ca="1">_xlfn.IFNA((VLOOKUP($A2596,'Fats and Greases'!S:T,2,FALSE)), "")</f>
        <v>25.25</v>
      </c>
    </row>
    <row r="2597" spans="1:13" x14ac:dyDescent="0.2">
      <c r="A2597" s="18">
        <v>40417</v>
      </c>
      <c r="B2597" s="19">
        <f t="shared" si="80"/>
        <v>8</v>
      </c>
      <c r="C2597" s="19">
        <f t="shared" si="81"/>
        <v>2010</v>
      </c>
      <c r="D2597" s="10">
        <f ca="1">_xlfn.IFNA((VLOOKUP(A2597,'Fats and Greases'!A:B,2,FALSE)), "")</f>
        <v>23.88</v>
      </c>
      <c r="E2597" s="10">
        <f ca="1">_xlfn.IFNA((VLOOKUP(A2597,'Fats and Greases'!C:D,2,FALSE)), "")</f>
        <v>24</v>
      </c>
      <c r="F2597" s="10">
        <f ca="1">_xlfn.IFNA((VLOOKUP(A2597,'Fats and Greases'!E:F,2,FALSE)), "")</f>
        <v>22</v>
      </c>
      <c r="G2597" s="10">
        <f ca="1">_xlfn.IFNA((VLOOKUP(A2597,'Fats and Greases'!G:H,2,FALSE)), "")</f>
        <v>24</v>
      </c>
      <c r="H2597" s="10">
        <f ca="1">_xlfn.IFNA((VLOOKUP(A2597,'Fats and Greases'!I:J,2,FALSE)), "")</f>
        <v>23.25</v>
      </c>
      <c r="I2597" s="10">
        <f ca="1">_xlfn.IFNA((VLOOKUP(A2597,'Fats and Greases'!K:L,2,FALSE)), "")</f>
        <v>25</v>
      </c>
      <c r="J2597" s="10" t="str">
        <f ca="1">_xlfn.IFNA((VLOOKUP(A2597,'Fats and Greases'!M:N,2,FALSE)), "")</f>
        <v/>
      </c>
      <c r="K2597" s="10">
        <f ca="1">_xlfn.IFNA((VLOOKUP($A2597,'Fats and Greases'!O:P,2,FALSE)), "")</f>
        <v>26</v>
      </c>
      <c r="L2597" s="10">
        <f ca="1">_xlfn.IFNA((VLOOKUP($A2597,'Fats and Greases'!Q:R,2,FALSE)), "")</f>
        <v>22</v>
      </c>
      <c r="M2597" s="10">
        <f ca="1">_xlfn.IFNA((VLOOKUP($A2597,'Fats and Greases'!S:T,2,FALSE)), "")</f>
        <v>25.25</v>
      </c>
    </row>
    <row r="2598" spans="1:13" x14ac:dyDescent="0.2">
      <c r="A2598" s="18">
        <v>40420</v>
      </c>
      <c r="B2598" s="19">
        <f t="shared" si="80"/>
        <v>8</v>
      </c>
      <c r="C2598" s="19">
        <f t="shared" si="81"/>
        <v>2010</v>
      </c>
      <c r="D2598" s="10">
        <f ca="1">_xlfn.IFNA((VLOOKUP(A2598,'Fats and Greases'!A:B,2,FALSE)), "")</f>
        <v>23.88</v>
      </c>
      <c r="E2598" s="10">
        <f ca="1">_xlfn.IFNA((VLOOKUP(A2598,'Fats and Greases'!C:D,2,FALSE)), "")</f>
        <v>24</v>
      </c>
      <c r="F2598" s="10">
        <f ca="1">_xlfn.IFNA((VLOOKUP(A2598,'Fats and Greases'!E:F,2,FALSE)), "")</f>
        <v>22</v>
      </c>
      <c r="G2598" s="10">
        <f ca="1">_xlfn.IFNA((VLOOKUP(A2598,'Fats and Greases'!G:H,2,FALSE)), "")</f>
        <v>24</v>
      </c>
      <c r="H2598" s="10">
        <f ca="1">_xlfn.IFNA((VLOOKUP(A2598,'Fats and Greases'!I:J,2,FALSE)), "")</f>
        <v>23.25</v>
      </c>
      <c r="I2598" s="10">
        <f ca="1">_xlfn.IFNA((VLOOKUP(A2598,'Fats and Greases'!K:L,2,FALSE)), "")</f>
        <v>25</v>
      </c>
      <c r="J2598" s="10" t="str">
        <f ca="1">_xlfn.IFNA((VLOOKUP(A2598,'Fats and Greases'!M:N,2,FALSE)), "")</f>
        <v/>
      </c>
      <c r="K2598" s="10">
        <f ca="1">_xlfn.IFNA((VLOOKUP($A2598,'Fats and Greases'!O:P,2,FALSE)), "")</f>
        <v>26</v>
      </c>
      <c r="L2598" s="10">
        <f ca="1">_xlfn.IFNA((VLOOKUP($A2598,'Fats and Greases'!Q:R,2,FALSE)), "")</f>
        <v>22</v>
      </c>
      <c r="M2598" s="10">
        <f ca="1">_xlfn.IFNA((VLOOKUP($A2598,'Fats and Greases'!S:T,2,FALSE)), "")</f>
        <v>25</v>
      </c>
    </row>
    <row r="2599" spans="1:13" x14ac:dyDescent="0.2">
      <c r="A2599" s="18">
        <v>40421</v>
      </c>
      <c r="B2599" s="19">
        <f t="shared" si="80"/>
        <v>8</v>
      </c>
      <c r="C2599" s="19">
        <f t="shared" si="81"/>
        <v>2010</v>
      </c>
      <c r="D2599" s="10">
        <f ca="1">_xlfn.IFNA((VLOOKUP(A2599,'Fats and Greases'!A:B,2,FALSE)), "")</f>
        <v>23.88</v>
      </c>
      <c r="E2599" s="10">
        <f ca="1">_xlfn.IFNA((VLOOKUP(A2599,'Fats and Greases'!C:D,2,FALSE)), "")</f>
        <v>24.25</v>
      </c>
      <c r="F2599" s="10">
        <f ca="1">_xlfn.IFNA((VLOOKUP(A2599,'Fats and Greases'!E:F,2,FALSE)), "")</f>
        <v>22</v>
      </c>
      <c r="G2599" s="10">
        <f ca="1">_xlfn.IFNA((VLOOKUP(A2599,'Fats and Greases'!G:H,2,FALSE)), "")</f>
        <v>24</v>
      </c>
      <c r="H2599" s="10">
        <f ca="1">_xlfn.IFNA((VLOOKUP(A2599,'Fats and Greases'!I:J,2,FALSE)), "")</f>
        <v>23.25</v>
      </c>
      <c r="I2599" s="10">
        <f ca="1">_xlfn.IFNA((VLOOKUP(A2599,'Fats and Greases'!K:L,2,FALSE)), "")</f>
        <v>25</v>
      </c>
      <c r="J2599" s="10" t="str">
        <f ca="1">_xlfn.IFNA((VLOOKUP(A2599,'Fats and Greases'!M:N,2,FALSE)), "")</f>
        <v/>
      </c>
      <c r="K2599" s="10">
        <f ca="1">_xlfn.IFNA((VLOOKUP($A2599,'Fats and Greases'!O:P,2,FALSE)), "")</f>
        <v>26</v>
      </c>
      <c r="L2599" s="10">
        <f ca="1">_xlfn.IFNA((VLOOKUP($A2599,'Fats and Greases'!Q:R,2,FALSE)), "")</f>
        <v>22</v>
      </c>
      <c r="M2599" s="10">
        <f ca="1">_xlfn.IFNA((VLOOKUP($A2599,'Fats and Greases'!S:T,2,FALSE)), "")</f>
        <v>25</v>
      </c>
    </row>
    <row r="2600" spans="1:13" x14ac:dyDescent="0.2">
      <c r="A2600" s="18">
        <v>40422</v>
      </c>
      <c r="B2600" s="19">
        <f t="shared" si="80"/>
        <v>9</v>
      </c>
      <c r="C2600" s="19">
        <f t="shared" si="81"/>
        <v>2010</v>
      </c>
      <c r="D2600" s="10">
        <f ca="1">_xlfn.IFNA((VLOOKUP(A2600,'Fats and Greases'!A:B,2,FALSE)), "")</f>
        <v>23.88</v>
      </c>
      <c r="E2600" s="10">
        <f ca="1">_xlfn.IFNA((VLOOKUP(A2600,'Fats and Greases'!C:D,2,FALSE)), "")</f>
        <v>24.75</v>
      </c>
      <c r="F2600" s="10">
        <f ca="1">_xlfn.IFNA((VLOOKUP(A2600,'Fats and Greases'!E:F,2,FALSE)), "")</f>
        <v>22</v>
      </c>
      <c r="G2600" s="10">
        <f ca="1">_xlfn.IFNA((VLOOKUP(A2600,'Fats and Greases'!G:H,2,FALSE)), "")</f>
        <v>24.5</v>
      </c>
      <c r="H2600" s="10">
        <f ca="1">_xlfn.IFNA((VLOOKUP(A2600,'Fats and Greases'!I:J,2,FALSE)), "")</f>
        <v>23.25</v>
      </c>
      <c r="I2600" s="10">
        <f ca="1">_xlfn.IFNA((VLOOKUP(A2600,'Fats and Greases'!K:L,2,FALSE)), "")</f>
        <v>25.38</v>
      </c>
      <c r="J2600" s="10" t="str">
        <f ca="1">_xlfn.IFNA((VLOOKUP(A2600,'Fats and Greases'!M:N,2,FALSE)), "")</f>
        <v/>
      </c>
      <c r="K2600" s="10">
        <f ca="1">_xlfn.IFNA((VLOOKUP($A2600,'Fats and Greases'!O:P,2,FALSE)), "")</f>
        <v>26</v>
      </c>
      <c r="L2600" s="10">
        <f ca="1">_xlfn.IFNA((VLOOKUP($A2600,'Fats and Greases'!Q:R,2,FALSE)), "")</f>
        <v>22</v>
      </c>
      <c r="M2600" s="10">
        <f ca="1">_xlfn.IFNA((VLOOKUP($A2600,'Fats and Greases'!S:T,2,FALSE)), "")</f>
        <v>25.38</v>
      </c>
    </row>
    <row r="2601" spans="1:13" x14ac:dyDescent="0.2">
      <c r="A2601" s="18">
        <v>40423</v>
      </c>
      <c r="B2601" s="19">
        <f t="shared" si="80"/>
        <v>9</v>
      </c>
      <c r="C2601" s="19">
        <f t="shared" si="81"/>
        <v>2010</v>
      </c>
      <c r="D2601" s="10">
        <f ca="1">_xlfn.IFNA((VLOOKUP(A2601,'Fats and Greases'!A:B,2,FALSE)), "")</f>
        <v>23.88</v>
      </c>
      <c r="E2601" s="10">
        <f ca="1">_xlfn.IFNA((VLOOKUP(A2601,'Fats and Greases'!C:D,2,FALSE)), "")</f>
        <v>24.75</v>
      </c>
      <c r="F2601" s="10">
        <f ca="1">_xlfn.IFNA((VLOOKUP(A2601,'Fats and Greases'!E:F,2,FALSE)), "")</f>
        <v>22</v>
      </c>
      <c r="G2601" s="10">
        <f ca="1">_xlfn.IFNA((VLOOKUP(A2601,'Fats and Greases'!G:H,2,FALSE)), "")</f>
        <v>24.5</v>
      </c>
      <c r="H2601" s="10">
        <f ca="1">_xlfn.IFNA((VLOOKUP(A2601,'Fats and Greases'!I:J,2,FALSE)), "")</f>
        <v>23.25</v>
      </c>
      <c r="I2601" s="10">
        <f ca="1">_xlfn.IFNA((VLOOKUP(A2601,'Fats and Greases'!K:L,2,FALSE)), "")</f>
        <v>25.38</v>
      </c>
      <c r="J2601" s="10" t="str">
        <f ca="1">_xlfn.IFNA((VLOOKUP(A2601,'Fats and Greases'!M:N,2,FALSE)), "")</f>
        <v/>
      </c>
      <c r="K2601" s="10">
        <f ca="1">_xlfn.IFNA((VLOOKUP($A2601,'Fats and Greases'!O:P,2,FALSE)), "")</f>
        <v>26.25</v>
      </c>
      <c r="L2601" s="10">
        <f ca="1">_xlfn.IFNA((VLOOKUP($A2601,'Fats and Greases'!Q:R,2,FALSE)), "")</f>
        <v>22</v>
      </c>
      <c r="M2601" s="10">
        <f ca="1">_xlfn.IFNA((VLOOKUP($A2601,'Fats and Greases'!S:T,2,FALSE)), "")</f>
        <v>25.38</v>
      </c>
    </row>
    <row r="2602" spans="1:13" x14ac:dyDescent="0.2">
      <c r="A2602" s="18">
        <v>40424</v>
      </c>
      <c r="B2602" s="19">
        <f t="shared" si="80"/>
        <v>9</v>
      </c>
      <c r="C2602" s="19">
        <f t="shared" si="81"/>
        <v>2010</v>
      </c>
      <c r="D2602" s="10">
        <f ca="1">_xlfn.IFNA((VLOOKUP(A2602,'Fats and Greases'!A:B,2,FALSE)), "")</f>
        <v>23.88</v>
      </c>
      <c r="E2602" s="10">
        <f ca="1">_xlfn.IFNA((VLOOKUP(A2602,'Fats and Greases'!C:D,2,FALSE)), "")</f>
        <v>24.75</v>
      </c>
      <c r="F2602" s="10">
        <f ca="1">_xlfn.IFNA((VLOOKUP(A2602,'Fats and Greases'!E:F,2,FALSE)), "")</f>
        <v>22</v>
      </c>
      <c r="G2602" s="10">
        <f ca="1">_xlfn.IFNA((VLOOKUP(A2602,'Fats and Greases'!G:H,2,FALSE)), "")</f>
        <v>24.5</v>
      </c>
      <c r="H2602" s="10">
        <f ca="1">_xlfn.IFNA((VLOOKUP(A2602,'Fats and Greases'!I:J,2,FALSE)), "")</f>
        <v>23.25</v>
      </c>
      <c r="I2602" s="10">
        <f ca="1">_xlfn.IFNA((VLOOKUP(A2602,'Fats and Greases'!K:L,2,FALSE)), "")</f>
        <v>25.38</v>
      </c>
      <c r="J2602" s="10" t="str">
        <f ca="1">_xlfn.IFNA((VLOOKUP(A2602,'Fats and Greases'!M:N,2,FALSE)), "")</f>
        <v/>
      </c>
      <c r="K2602" s="10">
        <f ca="1">_xlfn.IFNA((VLOOKUP($A2602,'Fats and Greases'!O:P,2,FALSE)), "")</f>
        <v>26.25</v>
      </c>
      <c r="L2602" s="10">
        <f ca="1">_xlfn.IFNA((VLOOKUP($A2602,'Fats and Greases'!Q:R,2,FALSE)), "")</f>
        <v>22</v>
      </c>
      <c r="M2602" s="10">
        <f ca="1">_xlfn.IFNA((VLOOKUP($A2602,'Fats and Greases'!S:T,2,FALSE)), "")</f>
        <v>25.38</v>
      </c>
    </row>
    <row r="2603" spans="1:13" x14ac:dyDescent="0.2">
      <c r="A2603" s="18">
        <v>40427</v>
      </c>
      <c r="B2603" s="19">
        <f t="shared" si="80"/>
        <v>9</v>
      </c>
      <c r="C2603" s="19">
        <f t="shared" si="81"/>
        <v>2010</v>
      </c>
      <c r="D2603" s="10" t="str">
        <f ca="1">_xlfn.IFNA((VLOOKUP(A2603,'Fats and Greases'!A:B,2,FALSE)), "")</f>
        <v/>
      </c>
      <c r="E2603" s="10" t="str">
        <f ca="1">_xlfn.IFNA((VLOOKUP(A2603,'Fats and Greases'!C:D,2,FALSE)), "")</f>
        <v/>
      </c>
      <c r="F2603" s="10" t="str">
        <f ca="1">_xlfn.IFNA((VLOOKUP(A2603,'Fats and Greases'!E:F,2,FALSE)), "")</f>
        <v/>
      </c>
      <c r="G2603" s="10" t="str">
        <f ca="1">_xlfn.IFNA((VLOOKUP(A2603,'Fats and Greases'!G:H,2,FALSE)), "")</f>
        <v/>
      </c>
      <c r="H2603" s="10" t="str">
        <f ca="1">_xlfn.IFNA((VLOOKUP(A2603,'Fats and Greases'!I:J,2,FALSE)), "")</f>
        <v/>
      </c>
      <c r="I2603" s="10" t="str">
        <f ca="1">_xlfn.IFNA((VLOOKUP(A2603,'Fats and Greases'!K:L,2,FALSE)), "")</f>
        <v/>
      </c>
      <c r="J2603" s="10" t="str">
        <f ca="1">_xlfn.IFNA((VLOOKUP(A2603,'Fats and Greases'!M:N,2,FALSE)), "")</f>
        <v/>
      </c>
      <c r="K2603" s="10" t="str">
        <f ca="1">_xlfn.IFNA((VLOOKUP($A2603,'Fats and Greases'!O:P,2,FALSE)), "")</f>
        <v/>
      </c>
      <c r="L2603" s="10" t="str">
        <f ca="1">_xlfn.IFNA((VLOOKUP($A2603,'Fats and Greases'!Q:R,2,FALSE)), "")</f>
        <v/>
      </c>
      <c r="M2603" s="10" t="str">
        <f ca="1">_xlfn.IFNA((VLOOKUP($A2603,'Fats and Greases'!S:T,2,FALSE)), "")</f>
        <v/>
      </c>
    </row>
    <row r="2604" spans="1:13" x14ac:dyDescent="0.2">
      <c r="A2604" s="18">
        <v>40428</v>
      </c>
      <c r="B2604" s="19">
        <f t="shared" si="80"/>
        <v>9</v>
      </c>
      <c r="C2604" s="19">
        <f t="shared" si="81"/>
        <v>2010</v>
      </c>
      <c r="D2604" s="10">
        <f ca="1">_xlfn.IFNA((VLOOKUP(A2604,'Fats and Greases'!A:B,2,FALSE)), "")</f>
        <v>24.25</v>
      </c>
      <c r="E2604" s="10">
        <f ca="1">_xlfn.IFNA((VLOOKUP(A2604,'Fats and Greases'!C:D,2,FALSE)), "")</f>
        <v>25</v>
      </c>
      <c r="F2604" s="10">
        <f ca="1">_xlfn.IFNA((VLOOKUP(A2604,'Fats and Greases'!E:F,2,FALSE)), "")</f>
        <v>22</v>
      </c>
      <c r="G2604" s="10">
        <f ca="1">_xlfn.IFNA((VLOOKUP(A2604,'Fats and Greases'!G:H,2,FALSE)), "")</f>
        <v>24.5</v>
      </c>
      <c r="H2604" s="10">
        <f ca="1">_xlfn.IFNA((VLOOKUP(A2604,'Fats and Greases'!I:J,2,FALSE)), "")</f>
        <v>23.25</v>
      </c>
      <c r="I2604" s="10">
        <f ca="1">_xlfn.IFNA((VLOOKUP(A2604,'Fats and Greases'!K:L,2,FALSE)), "")</f>
        <v>25.38</v>
      </c>
      <c r="J2604" s="10" t="str">
        <f ca="1">_xlfn.IFNA((VLOOKUP(A2604,'Fats and Greases'!M:N,2,FALSE)), "")</f>
        <v/>
      </c>
      <c r="K2604" s="10">
        <f ca="1">_xlfn.IFNA((VLOOKUP($A2604,'Fats and Greases'!O:P,2,FALSE)), "")</f>
        <v>26.25</v>
      </c>
      <c r="L2604" s="10">
        <f ca="1">_xlfn.IFNA((VLOOKUP($A2604,'Fats and Greases'!Q:R,2,FALSE)), "")</f>
        <v>22</v>
      </c>
      <c r="M2604" s="10">
        <f ca="1">_xlfn.IFNA((VLOOKUP($A2604,'Fats and Greases'!S:T,2,FALSE)), "")</f>
        <v>25.38</v>
      </c>
    </row>
    <row r="2605" spans="1:13" x14ac:dyDescent="0.2">
      <c r="A2605" s="18">
        <v>40429</v>
      </c>
      <c r="B2605" s="19">
        <f t="shared" si="80"/>
        <v>9</v>
      </c>
      <c r="C2605" s="19">
        <f t="shared" si="81"/>
        <v>2010</v>
      </c>
      <c r="D2605" s="10">
        <f ca="1">_xlfn.IFNA((VLOOKUP(A2605,'Fats and Greases'!A:B,2,FALSE)), "")</f>
        <v>24.25</v>
      </c>
      <c r="E2605" s="10">
        <f ca="1">_xlfn.IFNA((VLOOKUP(A2605,'Fats and Greases'!C:D,2,FALSE)), "")</f>
        <v>25</v>
      </c>
      <c r="F2605" s="10">
        <f ca="1">_xlfn.IFNA((VLOOKUP(A2605,'Fats and Greases'!E:F,2,FALSE)), "")</f>
        <v>22</v>
      </c>
      <c r="G2605" s="10">
        <f ca="1">_xlfn.IFNA((VLOOKUP(A2605,'Fats and Greases'!G:H,2,FALSE)), "")</f>
        <v>24.5</v>
      </c>
      <c r="H2605" s="10">
        <f ca="1">_xlfn.IFNA((VLOOKUP(A2605,'Fats and Greases'!I:J,2,FALSE)), "")</f>
        <v>23.25</v>
      </c>
      <c r="I2605" s="10">
        <f ca="1">_xlfn.IFNA((VLOOKUP(A2605,'Fats and Greases'!K:L,2,FALSE)), "")</f>
        <v>25.38</v>
      </c>
      <c r="J2605" s="10" t="str">
        <f ca="1">_xlfn.IFNA((VLOOKUP(A2605,'Fats and Greases'!M:N,2,FALSE)), "")</f>
        <v/>
      </c>
      <c r="K2605" s="10">
        <f ca="1">_xlfn.IFNA((VLOOKUP($A2605,'Fats and Greases'!O:P,2,FALSE)), "")</f>
        <v>26.25</v>
      </c>
      <c r="L2605" s="10">
        <f ca="1">_xlfn.IFNA((VLOOKUP($A2605,'Fats and Greases'!Q:R,2,FALSE)), "")</f>
        <v>22</v>
      </c>
      <c r="M2605" s="10">
        <f ca="1">_xlfn.IFNA((VLOOKUP($A2605,'Fats and Greases'!S:T,2,FALSE)), "")</f>
        <v>25.38</v>
      </c>
    </row>
    <row r="2606" spans="1:13" x14ac:dyDescent="0.2">
      <c r="A2606" s="18">
        <v>40430</v>
      </c>
      <c r="B2606" s="19">
        <f t="shared" si="80"/>
        <v>9</v>
      </c>
      <c r="C2606" s="19">
        <f t="shared" si="81"/>
        <v>2010</v>
      </c>
      <c r="D2606" s="10">
        <f ca="1">_xlfn.IFNA((VLOOKUP(A2606,'Fats and Greases'!A:B,2,FALSE)), "")</f>
        <v>24.5</v>
      </c>
      <c r="E2606" s="10">
        <f ca="1">_xlfn.IFNA((VLOOKUP(A2606,'Fats and Greases'!C:D,2,FALSE)), "")</f>
        <v>25.5</v>
      </c>
      <c r="F2606" s="10">
        <f ca="1">_xlfn.IFNA((VLOOKUP(A2606,'Fats and Greases'!E:F,2,FALSE)), "")</f>
        <v>22</v>
      </c>
      <c r="G2606" s="10">
        <f ca="1">_xlfn.IFNA((VLOOKUP(A2606,'Fats and Greases'!G:H,2,FALSE)), "")</f>
        <v>24.5</v>
      </c>
      <c r="H2606" s="10">
        <f ca="1">_xlfn.IFNA((VLOOKUP(A2606,'Fats and Greases'!I:J,2,FALSE)), "")</f>
        <v>23.25</v>
      </c>
      <c r="I2606" s="10">
        <f ca="1">_xlfn.IFNA((VLOOKUP(A2606,'Fats and Greases'!K:L,2,FALSE)), "")</f>
        <v>25.38</v>
      </c>
      <c r="J2606" s="10" t="str">
        <f ca="1">_xlfn.IFNA((VLOOKUP(A2606,'Fats and Greases'!M:N,2,FALSE)), "")</f>
        <v/>
      </c>
      <c r="K2606" s="10">
        <f ca="1">_xlfn.IFNA((VLOOKUP($A2606,'Fats and Greases'!O:P,2,FALSE)), "")</f>
        <v>26.75</v>
      </c>
      <c r="L2606" s="10">
        <f ca="1">_xlfn.IFNA((VLOOKUP($A2606,'Fats and Greases'!Q:R,2,FALSE)), "")</f>
        <v>22</v>
      </c>
      <c r="M2606" s="10">
        <f ca="1">_xlfn.IFNA((VLOOKUP($A2606,'Fats and Greases'!S:T,2,FALSE)), "")</f>
        <v>26</v>
      </c>
    </row>
    <row r="2607" spans="1:13" x14ac:dyDescent="0.2">
      <c r="A2607" s="18">
        <v>40431</v>
      </c>
      <c r="B2607" s="19">
        <f t="shared" si="80"/>
        <v>9</v>
      </c>
      <c r="C2607" s="19">
        <f t="shared" si="81"/>
        <v>2010</v>
      </c>
      <c r="D2607" s="10">
        <f ca="1">_xlfn.IFNA((VLOOKUP(A2607,'Fats and Greases'!A:B,2,FALSE)), "")</f>
        <v>24.5</v>
      </c>
      <c r="E2607" s="10">
        <f ca="1">_xlfn.IFNA((VLOOKUP(A2607,'Fats and Greases'!C:D,2,FALSE)), "")</f>
        <v>25.5</v>
      </c>
      <c r="F2607" s="10">
        <f ca="1">_xlfn.IFNA((VLOOKUP(A2607,'Fats and Greases'!E:F,2,FALSE)), "")</f>
        <v>22</v>
      </c>
      <c r="G2607" s="10">
        <f ca="1">_xlfn.IFNA((VLOOKUP(A2607,'Fats and Greases'!G:H,2,FALSE)), "")</f>
        <v>24.5</v>
      </c>
      <c r="H2607" s="10">
        <f ca="1">_xlfn.IFNA((VLOOKUP(A2607,'Fats and Greases'!I:J,2,FALSE)), "")</f>
        <v>23.25</v>
      </c>
      <c r="I2607" s="10">
        <f ca="1">_xlfn.IFNA((VLOOKUP(A2607,'Fats and Greases'!K:L,2,FALSE)), "")</f>
        <v>25.38</v>
      </c>
      <c r="J2607" s="10" t="str">
        <f ca="1">_xlfn.IFNA((VLOOKUP(A2607,'Fats and Greases'!M:N,2,FALSE)), "")</f>
        <v/>
      </c>
      <c r="K2607" s="10">
        <f ca="1">_xlfn.IFNA((VLOOKUP($A2607,'Fats and Greases'!O:P,2,FALSE)), "")</f>
        <v>26.75</v>
      </c>
      <c r="L2607" s="10">
        <f ca="1">_xlfn.IFNA((VLOOKUP($A2607,'Fats and Greases'!Q:R,2,FALSE)), "")</f>
        <v>22</v>
      </c>
      <c r="M2607" s="10">
        <f ca="1">_xlfn.IFNA((VLOOKUP($A2607,'Fats and Greases'!S:T,2,FALSE)), "")</f>
        <v>26</v>
      </c>
    </row>
    <row r="2608" spans="1:13" x14ac:dyDescent="0.2">
      <c r="A2608" s="18">
        <v>40434</v>
      </c>
      <c r="B2608" s="19">
        <f t="shared" si="80"/>
        <v>9</v>
      </c>
      <c r="C2608" s="19">
        <f t="shared" si="81"/>
        <v>2010</v>
      </c>
      <c r="D2608" s="10">
        <f ca="1">_xlfn.IFNA((VLOOKUP(A2608,'Fats and Greases'!A:B,2,FALSE)), "")</f>
        <v>24.5</v>
      </c>
      <c r="E2608" s="10">
        <f ca="1">_xlfn.IFNA((VLOOKUP(A2608,'Fats and Greases'!C:D,2,FALSE)), "")</f>
        <v>25.5</v>
      </c>
      <c r="F2608" s="10">
        <f ca="1">_xlfn.IFNA((VLOOKUP(A2608,'Fats and Greases'!E:F,2,FALSE)), "")</f>
        <v>22</v>
      </c>
      <c r="G2608" s="10">
        <f ca="1">_xlfn.IFNA((VLOOKUP(A2608,'Fats and Greases'!G:H,2,FALSE)), "")</f>
        <v>24.5</v>
      </c>
      <c r="H2608" s="10">
        <f ca="1">_xlfn.IFNA((VLOOKUP(A2608,'Fats and Greases'!I:J,2,FALSE)), "")</f>
        <v>23.25</v>
      </c>
      <c r="I2608" s="10">
        <f ca="1">_xlfn.IFNA((VLOOKUP(A2608,'Fats and Greases'!K:L,2,FALSE)), "")</f>
        <v>25.38</v>
      </c>
      <c r="J2608" s="10" t="str">
        <f ca="1">_xlfn.IFNA((VLOOKUP(A2608,'Fats and Greases'!M:N,2,FALSE)), "")</f>
        <v/>
      </c>
      <c r="K2608" s="10">
        <f ca="1">_xlfn.IFNA((VLOOKUP($A2608,'Fats and Greases'!O:P,2,FALSE)), "")</f>
        <v>26.75</v>
      </c>
      <c r="L2608" s="10">
        <f ca="1">_xlfn.IFNA((VLOOKUP($A2608,'Fats and Greases'!Q:R,2,FALSE)), "")</f>
        <v>22</v>
      </c>
      <c r="M2608" s="10">
        <f ca="1">_xlfn.IFNA((VLOOKUP($A2608,'Fats and Greases'!S:T,2,FALSE)), "")</f>
        <v>26</v>
      </c>
    </row>
    <row r="2609" spans="1:13" x14ac:dyDescent="0.2">
      <c r="A2609" s="18">
        <v>40435</v>
      </c>
      <c r="B2609" s="19">
        <f t="shared" si="80"/>
        <v>9</v>
      </c>
      <c r="C2609" s="19">
        <f t="shared" si="81"/>
        <v>2010</v>
      </c>
      <c r="D2609" s="10">
        <f ca="1">_xlfn.IFNA((VLOOKUP(A2609,'Fats and Greases'!A:B,2,FALSE)), "")</f>
        <v>24.5</v>
      </c>
      <c r="E2609" s="10">
        <f ca="1">_xlfn.IFNA((VLOOKUP(A2609,'Fats and Greases'!C:D,2,FALSE)), "")</f>
        <v>25.5</v>
      </c>
      <c r="F2609" s="10">
        <f ca="1">_xlfn.IFNA((VLOOKUP(A2609,'Fats and Greases'!E:F,2,FALSE)), "")</f>
        <v>22</v>
      </c>
      <c r="G2609" s="10">
        <f ca="1">_xlfn.IFNA((VLOOKUP(A2609,'Fats and Greases'!G:H,2,FALSE)), "")</f>
        <v>25</v>
      </c>
      <c r="H2609" s="10">
        <f ca="1">_xlfn.IFNA((VLOOKUP(A2609,'Fats and Greases'!I:J,2,FALSE)), "")</f>
        <v>23.25</v>
      </c>
      <c r="I2609" s="10">
        <f ca="1">_xlfn.IFNA((VLOOKUP(A2609,'Fats and Greases'!K:L,2,FALSE)), "")</f>
        <v>26.25</v>
      </c>
      <c r="J2609" s="10" t="str">
        <f ca="1">_xlfn.IFNA((VLOOKUP(A2609,'Fats and Greases'!M:N,2,FALSE)), "")</f>
        <v/>
      </c>
      <c r="K2609" s="10">
        <f ca="1">_xlfn.IFNA((VLOOKUP($A2609,'Fats and Greases'!O:P,2,FALSE)), "")</f>
        <v>26.75</v>
      </c>
      <c r="L2609" s="10">
        <f ca="1">_xlfn.IFNA((VLOOKUP($A2609,'Fats and Greases'!Q:R,2,FALSE)), "")</f>
        <v>22</v>
      </c>
      <c r="M2609" s="10">
        <f ca="1">_xlfn.IFNA((VLOOKUP($A2609,'Fats and Greases'!S:T,2,FALSE)), "")</f>
        <v>26</v>
      </c>
    </row>
    <row r="2610" spans="1:13" x14ac:dyDescent="0.2">
      <c r="A2610" s="18">
        <v>40436</v>
      </c>
      <c r="B2610" s="19">
        <f t="shared" si="80"/>
        <v>9</v>
      </c>
      <c r="C2610" s="19">
        <f t="shared" si="81"/>
        <v>2010</v>
      </c>
      <c r="D2610" s="10">
        <f ca="1">_xlfn.IFNA((VLOOKUP(A2610,'Fats and Greases'!A:B,2,FALSE)), "")</f>
        <v>24.5</v>
      </c>
      <c r="E2610" s="10">
        <f ca="1">_xlfn.IFNA((VLOOKUP(A2610,'Fats and Greases'!C:D,2,FALSE)), "")</f>
        <v>25.5</v>
      </c>
      <c r="F2610" s="10">
        <f ca="1">_xlfn.IFNA((VLOOKUP(A2610,'Fats and Greases'!E:F,2,FALSE)), "")</f>
        <v>22</v>
      </c>
      <c r="G2610" s="10">
        <f ca="1">_xlfn.IFNA((VLOOKUP(A2610,'Fats and Greases'!G:H,2,FALSE)), "")</f>
        <v>25.5</v>
      </c>
      <c r="H2610" s="10">
        <f ca="1">_xlfn.IFNA((VLOOKUP(A2610,'Fats and Greases'!I:J,2,FALSE)), "")</f>
        <v>23.25</v>
      </c>
      <c r="I2610" s="10">
        <f ca="1">_xlfn.IFNA((VLOOKUP(A2610,'Fats and Greases'!K:L,2,FALSE)), "")</f>
        <v>26.75</v>
      </c>
      <c r="J2610" s="10" t="str">
        <f ca="1">_xlfn.IFNA((VLOOKUP(A2610,'Fats and Greases'!M:N,2,FALSE)), "")</f>
        <v/>
      </c>
      <c r="K2610" s="10">
        <f ca="1">_xlfn.IFNA((VLOOKUP($A2610,'Fats and Greases'!O:P,2,FALSE)), "")</f>
        <v>27.25</v>
      </c>
      <c r="L2610" s="10">
        <f ca="1">_xlfn.IFNA((VLOOKUP($A2610,'Fats and Greases'!Q:R,2,FALSE)), "")</f>
        <v>22</v>
      </c>
      <c r="M2610" s="10">
        <f ca="1">_xlfn.IFNA((VLOOKUP($A2610,'Fats and Greases'!S:T,2,FALSE)), "")</f>
        <v>26.5</v>
      </c>
    </row>
    <row r="2611" spans="1:13" x14ac:dyDescent="0.2">
      <c r="A2611" s="18">
        <v>40437</v>
      </c>
      <c r="B2611" s="19">
        <f t="shared" si="80"/>
        <v>9</v>
      </c>
      <c r="C2611" s="19">
        <f t="shared" si="81"/>
        <v>2010</v>
      </c>
      <c r="D2611" s="10">
        <f ca="1">_xlfn.IFNA((VLOOKUP(A2611,'Fats and Greases'!A:B,2,FALSE)), "")</f>
        <v>25.75</v>
      </c>
      <c r="E2611" s="10">
        <f ca="1">_xlfn.IFNA((VLOOKUP(A2611,'Fats and Greases'!C:D,2,FALSE)), "")</f>
        <v>25.75</v>
      </c>
      <c r="F2611" s="10">
        <f ca="1">_xlfn.IFNA((VLOOKUP(A2611,'Fats and Greases'!E:F,2,FALSE)), "")</f>
        <v>22</v>
      </c>
      <c r="G2611" s="10">
        <f ca="1">_xlfn.IFNA((VLOOKUP(A2611,'Fats and Greases'!G:H,2,FALSE)), "")</f>
        <v>25.5</v>
      </c>
      <c r="H2611" s="10">
        <f ca="1">_xlfn.IFNA((VLOOKUP(A2611,'Fats and Greases'!I:J,2,FALSE)), "")</f>
        <v>23.25</v>
      </c>
      <c r="I2611" s="10">
        <f ca="1">_xlfn.IFNA((VLOOKUP(A2611,'Fats and Greases'!K:L,2,FALSE)), "")</f>
        <v>26.75</v>
      </c>
      <c r="J2611" s="10" t="str">
        <f ca="1">_xlfn.IFNA((VLOOKUP(A2611,'Fats and Greases'!M:N,2,FALSE)), "")</f>
        <v/>
      </c>
      <c r="K2611" s="10">
        <f ca="1">_xlfn.IFNA((VLOOKUP($A2611,'Fats and Greases'!O:P,2,FALSE)), "")</f>
        <v>27.25</v>
      </c>
      <c r="L2611" s="10">
        <f ca="1">_xlfn.IFNA((VLOOKUP($A2611,'Fats and Greases'!Q:R,2,FALSE)), "")</f>
        <v>22</v>
      </c>
      <c r="M2611" s="10">
        <f ca="1">_xlfn.IFNA((VLOOKUP($A2611,'Fats and Greases'!S:T,2,FALSE)), "")</f>
        <v>26.5</v>
      </c>
    </row>
    <row r="2612" spans="1:13" x14ac:dyDescent="0.2">
      <c r="A2612" s="18">
        <v>40438</v>
      </c>
      <c r="B2612" s="19">
        <f t="shared" si="80"/>
        <v>9</v>
      </c>
      <c r="C2612" s="19">
        <f t="shared" si="81"/>
        <v>2010</v>
      </c>
      <c r="D2612" s="10">
        <f ca="1">_xlfn.IFNA((VLOOKUP(A2612,'Fats and Greases'!A:B,2,FALSE)), "")</f>
        <v>25.75</v>
      </c>
      <c r="E2612" s="10">
        <f ca="1">_xlfn.IFNA((VLOOKUP(A2612,'Fats and Greases'!C:D,2,FALSE)), "")</f>
        <v>26.5</v>
      </c>
      <c r="F2612" s="10">
        <f ca="1">_xlfn.IFNA((VLOOKUP(A2612,'Fats and Greases'!E:F,2,FALSE)), "")</f>
        <v>22</v>
      </c>
      <c r="G2612" s="10">
        <f ca="1">_xlfn.IFNA((VLOOKUP(A2612,'Fats and Greases'!G:H,2,FALSE)), "")</f>
        <v>25.5</v>
      </c>
      <c r="H2612" s="10">
        <f ca="1">_xlfn.IFNA((VLOOKUP(A2612,'Fats and Greases'!I:J,2,FALSE)), "")</f>
        <v>23.25</v>
      </c>
      <c r="I2612" s="10">
        <f ca="1">_xlfn.IFNA((VLOOKUP(A2612,'Fats and Greases'!K:L,2,FALSE)), "")</f>
        <v>26.75</v>
      </c>
      <c r="J2612" s="10" t="str">
        <f ca="1">_xlfn.IFNA((VLOOKUP(A2612,'Fats and Greases'!M:N,2,FALSE)), "")</f>
        <v/>
      </c>
      <c r="K2612" s="10">
        <f ca="1">_xlfn.IFNA((VLOOKUP($A2612,'Fats and Greases'!O:P,2,FALSE)), "")</f>
        <v>27.25</v>
      </c>
      <c r="L2612" s="10">
        <f ca="1">_xlfn.IFNA((VLOOKUP($A2612,'Fats and Greases'!Q:R,2,FALSE)), "")</f>
        <v>22</v>
      </c>
      <c r="M2612" s="10">
        <f ca="1">_xlfn.IFNA((VLOOKUP($A2612,'Fats and Greases'!S:T,2,FALSE)), "")</f>
        <v>26.5</v>
      </c>
    </row>
    <row r="2613" spans="1:13" x14ac:dyDescent="0.2">
      <c r="A2613" s="18">
        <v>40441</v>
      </c>
      <c r="B2613" s="19">
        <f t="shared" si="80"/>
        <v>9</v>
      </c>
      <c r="C2613" s="19">
        <f t="shared" si="81"/>
        <v>2010</v>
      </c>
      <c r="D2613" s="10">
        <f ca="1">_xlfn.IFNA((VLOOKUP(A2613,'Fats and Greases'!A:B,2,FALSE)), "")</f>
        <v>25.75</v>
      </c>
      <c r="E2613" s="10">
        <f ca="1">_xlfn.IFNA((VLOOKUP(A2613,'Fats and Greases'!C:D,2,FALSE)), "")</f>
        <v>26.5</v>
      </c>
      <c r="F2613" s="10">
        <f ca="1">_xlfn.IFNA((VLOOKUP(A2613,'Fats and Greases'!E:F,2,FALSE)), "")</f>
        <v>22</v>
      </c>
      <c r="G2613" s="10">
        <f ca="1">_xlfn.IFNA((VLOOKUP(A2613,'Fats and Greases'!G:H,2,FALSE)), "")</f>
        <v>26</v>
      </c>
      <c r="H2613" s="10">
        <f ca="1">_xlfn.IFNA((VLOOKUP(A2613,'Fats and Greases'!I:J,2,FALSE)), "")</f>
        <v>23.25</v>
      </c>
      <c r="I2613" s="10">
        <f ca="1">_xlfn.IFNA((VLOOKUP(A2613,'Fats and Greases'!K:L,2,FALSE)), "")</f>
        <v>26.75</v>
      </c>
      <c r="J2613" s="10" t="str">
        <f ca="1">_xlfn.IFNA((VLOOKUP(A2613,'Fats and Greases'!M:N,2,FALSE)), "")</f>
        <v/>
      </c>
      <c r="K2613" s="10">
        <f ca="1">_xlfn.IFNA((VLOOKUP($A2613,'Fats and Greases'!O:P,2,FALSE)), "")</f>
        <v>27.25</v>
      </c>
      <c r="L2613" s="10">
        <f ca="1">_xlfn.IFNA((VLOOKUP($A2613,'Fats and Greases'!Q:R,2,FALSE)), "")</f>
        <v>22</v>
      </c>
      <c r="M2613" s="10">
        <f ca="1">_xlfn.IFNA((VLOOKUP($A2613,'Fats and Greases'!S:T,2,FALSE)), "")</f>
        <v>26.5</v>
      </c>
    </row>
    <row r="2614" spans="1:13" x14ac:dyDescent="0.2">
      <c r="A2614" s="18">
        <v>40442</v>
      </c>
      <c r="B2614" s="19">
        <f t="shared" si="80"/>
        <v>9</v>
      </c>
      <c r="C2614" s="19">
        <f t="shared" si="81"/>
        <v>2010</v>
      </c>
      <c r="D2614" s="10">
        <f ca="1">_xlfn.IFNA((VLOOKUP(A2614,'Fats and Greases'!A:B,2,FALSE)), "")</f>
        <v>25.75</v>
      </c>
      <c r="E2614" s="10">
        <f ca="1">_xlfn.IFNA((VLOOKUP(A2614,'Fats and Greases'!C:D,2,FALSE)), "")</f>
        <v>26.5</v>
      </c>
      <c r="F2614" s="10">
        <f ca="1">_xlfn.IFNA((VLOOKUP(A2614,'Fats and Greases'!E:F,2,FALSE)), "")</f>
        <v>22.88</v>
      </c>
      <c r="G2614" s="10">
        <f ca="1">_xlfn.IFNA((VLOOKUP(A2614,'Fats and Greases'!G:H,2,FALSE)), "")</f>
        <v>26</v>
      </c>
      <c r="H2614" s="10">
        <f ca="1">_xlfn.IFNA((VLOOKUP(A2614,'Fats and Greases'!I:J,2,FALSE)), "")</f>
        <v>23.75</v>
      </c>
      <c r="I2614" s="10">
        <f ca="1">_xlfn.IFNA((VLOOKUP(A2614,'Fats and Greases'!K:L,2,FALSE)), "")</f>
        <v>27.5</v>
      </c>
      <c r="J2614" s="10" t="str">
        <f ca="1">_xlfn.IFNA((VLOOKUP(A2614,'Fats and Greases'!M:N,2,FALSE)), "")</f>
        <v/>
      </c>
      <c r="K2614" s="10">
        <f ca="1">_xlfn.IFNA((VLOOKUP($A2614,'Fats and Greases'!O:P,2,FALSE)), "")</f>
        <v>27.75</v>
      </c>
      <c r="L2614" s="10">
        <f ca="1">_xlfn.IFNA((VLOOKUP($A2614,'Fats and Greases'!Q:R,2,FALSE)), "")</f>
        <v>25</v>
      </c>
      <c r="M2614" s="10">
        <f ca="1">_xlfn.IFNA((VLOOKUP($A2614,'Fats and Greases'!S:T,2,FALSE)), "")</f>
        <v>26.5</v>
      </c>
    </row>
    <row r="2615" spans="1:13" x14ac:dyDescent="0.2">
      <c r="A2615" s="18">
        <v>40443</v>
      </c>
      <c r="B2615" s="19">
        <f t="shared" si="80"/>
        <v>9</v>
      </c>
      <c r="C2615" s="19">
        <f t="shared" si="81"/>
        <v>2010</v>
      </c>
      <c r="D2615" s="10">
        <f ca="1">_xlfn.IFNA((VLOOKUP(A2615,'Fats and Greases'!A:B,2,FALSE)), "")</f>
        <v>26.25</v>
      </c>
      <c r="E2615" s="10">
        <f ca="1">_xlfn.IFNA((VLOOKUP(A2615,'Fats and Greases'!C:D,2,FALSE)), "")</f>
        <v>27.25</v>
      </c>
      <c r="F2615" s="10">
        <f ca="1">_xlfn.IFNA((VLOOKUP(A2615,'Fats and Greases'!E:F,2,FALSE)), "")</f>
        <v>22.88</v>
      </c>
      <c r="G2615" s="10">
        <f ca="1">_xlfn.IFNA((VLOOKUP(A2615,'Fats and Greases'!G:H,2,FALSE)), "")</f>
        <v>26</v>
      </c>
      <c r="H2615" s="10">
        <f ca="1">_xlfn.IFNA((VLOOKUP(A2615,'Fats and Greases'!I:J,2,FALSE)), "")</f>
        <v>23.75</v>
      </c>
      <c r="I2615" s="10">
        <f ca="1">_xlfn.IFNA((VLOOKUP(A2615,'Fats and Greases'!K:L,2,FALSE)), "")</f>
        <v>27.13</v>
      </c>
      <c r="J2615" s="10" t="str">
        <f ca="1">_xlfn.IFNA((VLOOKUP(A2615,'Fats and Greases'!M:N,2,FALSE)), "")</f>
        <v/>
      </c>
      <c r="K2615" s="10">
        <f ca="1">_xlfn.IFNA((VLOOKUP($A2615,'Fats and Greases'!O:P,2,FALSE)), "")</f>
        <v>28.25</v>
      </c>
      <c r="L2615" s="10">
        <f ca="1">_xlfn.IFNA((VLOOKUP($A2615,'Fats and Greases'!Q:R,2,FALSE)), "")</f>
        <v>25</v>
      </c>
      <c r="M2615" s="10">
        <f ca="1">_xlfn.IFNA((VLOOKUP($A2615,'Fats and Greases'!S:T,2,FALSE)), "")</f>
        <v>26.5</v>
      </c>
    </row>
    <row r="2616" spans="1:13" x14ac:dyDescent="0.2">
      <c r="A2616" s="18">
        <v>40444</v>
      </c>
      <c r="B2616" s="19">
        <f t="shared" si="80"/>
        <v>9</v>
      </c>
      <c r="C2616" s="19">
        <f t="shared" si="81"/>
        <v>2010</v>
      </c>
      <c r="D2616" s="10">
        <f ca="1">_xlfn.IFNA((VLOOKUP(A2616,'Fats and Greases'!A:B,2,FALSE)), "")</f>
        <v>26.88</v>
      </c>
      <c r="E2616" s="10">
        <f ca="1">_xlfn.IFNA((VLOOKUP(A2616,'Fats and Greases'!C:D,2,FALSE)), "")</f>
        <v>27</v>
      </c>
      <c r="F2616" s="10">
        <f ca="1">_xlfn.IFNA((VLOOKUP(A2616,'Fats and Greases'!E:F,2,FALSE)), "")</f>
        <v>22.88</v>
      </c>
      <c r="G2616" s="10">
        <f ca="1">_xlfn.IFNA((VLOOKUP(A2616,'Fats and Greases'!G:H,2,FALSE)), "")</f>
        <v>26</v>
      </c>
      <c r="H2616" s="10">
        <f ca="1">_xlfn.IFNA((VLOOKUP(A2616,'Fats and Greases'!I:J,2,FALSE)), "")</f>
        <v>23.75</v>
      </c>
      <c r="I2616" s="10">
        <f ca="1">_xlfn.IFNA((VLOOKUP(A2616,'Fats and Greases'!K:L,2,FALSE)), "")</f>
        <v>26.88</v>
      </c>
      <c r="J2616" s="10" t="str">
        <f ca="1">_xlfn.IFNA((VLOOKUP(A2616,'Fats and Greases'!M:N,2,FALSE)), "")</f>
        <v/>
      </c>
      <c r="K2616" s="10">
        <f ca="1">_xlfn.IFNA((VLOOKUP($A2616,'Fats and Greases'!O:P,2,FALSE)), "")</f>
        <v>28.25</v>
      </c>
      <c r="L2616" s="10">
        <f ca="1">_xlfn.IFNA((VLOOKUP($A2616,'Fats and Greases'!Q:R,2,FALSE)), "")</f>
        <v>25</v>
      </c>
      <c r="M2616" s="10">
        <f ca="1">_xlfn.IFNA((VLOOKUP($A2616,'Fats and Greases'!S:T,2,FALSE)), "")</f>
        <v>27.13</v>
      </c>
    </row>
    <row r="2617" spans="1:13" x14ac:dyDescent="0.2">
      <c r="A2617" s="18">
        <v>40445</v>
      </c>
      <c r="B2617" s="19">
        <f t="shared" si="80"/>
        <v>9</v>
      </c>
      <c r="C2617" s="19">
        <f t="shared" si="81"/>
        <v>2010</v>
      </c>
      <c r="D2617" s="10">
        <f ca="1">_xlfn.IFNA((VLOOKUP(A2617,'Fats and Greases'!A:B,2,FALSE)), "")</f>
        <v>26.88</v>
      </c>
      <c r="E2617" s="10">
        <f ca="1">_xlfn.IFNA((VLOOKUP(A2617,'Fats and Greases'!C:D,2,FALSE)), "")</f>
        <v>27</v>
      </c>
      <c r="F2617" s="10">
        <f ca="1">_xlfn.IFNA((VLOOKUP(A2617,'Fats and Greases'!E:F,2,FALSE)), "")</f>
        <v>22.88</v>
      </c>
      <c r="G2617" s="10">
        <f ca="1">_xlfn.IFNA((VLOOKUP(A2617,'Fats and Greases'!G:H,2,FALSE)), "")</f>
        <v>26</v>
      </c>
      <c r="H2617" s="10">
        <f ca="1">_xlfn.IFNA((VLOOKUP(A2617,'Fats and Greases'!I:J,2,FALSE)), "")</f>
        <v>23.75</v>
      </c>
      <c r="I2617" s="10">
        <f ca="1">_xlfn.IFNA((VLOOKUP(A2617,'Fats and Greases'!K:L,2,FALSE)), "")</f>
        <v>26.88</v>
      </c>
      <c r="J2617" s="10" t="str">
        <f ca="1">_xlfn.IFNA((VLOOKUP(A2617,'Fats and Greases'!M:N,2,FALSE)), "")</f>
        <v/>
      </c>
      <c r="K2617" s="10">
        <f ca="1">_xlfn.IFNA((VLOOKUP($A2617,'Fats and Greases'!O:P,2,FALSE)), "")</f>
        <v>28.25</v>
      </c>
      <c r="L2617" s="10">
        <f ca="1">_xlfn.IFNA((VLOOKUP($A2617,'Fats and Greases'!Q:R,2,FALSE)), "")</f>
        <v>25</v>
      </c>
      <c r="M2617" s="10">
        <f ca="1">_xlfn.IFNA((VLOOKUP($A2617,'Fats and Greases'!S:T,2,FALSE)), "")</f>
        <v>27.13</v>
      </c>
    </row>
    <row r="2618" spans="1:13" x14ac:dyDescent="0.2">
      <c r="A2618" s="18">
        <v>40448</v>
      </c>
      <c r="B2618" s="19">
        <f t="shared" si="80"/>
        <v>9</v>
      </c>
      <c r="C2618" s="19">
        <f t="shared" si="81"/>
        <v>2010</v>
      </c>
      <c r="D2618" s="10">
        <f ca="1">_xlfn.IFNA((VLOOKUP(A2618,'Fats and Greases'!A:B,2,FALSE)), "")</f>
        <v>26.88</v>
      </c>
      <c r="E2618" s="10">
        <f ca="1">_xlfn.IFNA((VLOOKUP(A2618,'Fats and Greases'!C:D,2,FALSE)), "")</f>
        <v>27</v>
      </c>
      <c r="F2618" s="10">
        <f ca="1">_xlfn.IFNA((VLOOKUP(A2618,'Fats and Greases'!E:F,2,FALSE)), "")</f>
        <v>22.88</v>
      </c>
      <c r="G2618" s="10">
        <f ca="1">_xlfn.IFNA((VLOOKUP(A2618,'Fats and Greases'!G:H,2,FALSE)), "")</f>
        <v>26</v>
      </c>
      <c r="H2618" s="10">
        <f ca="1">_xlfn.IFNA((VLOOKUP(A2618,'Fats and Greases'!I:J,2,FALSE)), "")</f>
        <v>23.75</v>
      </c>
      <c r="I2618" s="10">
        <f ca="1">_xlfn.IFNA((VLOOKUP(A2618,'Fats and Greases'!K:L,2,FALSE)), "")</f>
        <v>26.88</v>
      </c>
      <c r="J2618" s="10" t="str">
        <f ca="1">_xlfn.IFNA((VLOOKUP(A2618,'Fats and Greases'!M:N,2,FALSE)), "")</f>
        <v/>
      </c>
      <c r="K2618" s="10">
        <f ca="1">_xlfn.IFNA((VLOOKUP($A2618,'Fats and Greases'!O:P,2,FALSE)), "")</f>
        <v>28.25</v>
      </c>
      <c r="L2618" s="10">
        <f ca="1">_xlfn.IFNA((VLOOKUP($A2618,'Fats and Greases'!Q:R,2,FALSE)), "")</f>
        <v>25</v>
      </c>
      <c r="M2618" s="10">
        <f ca="1">_xlfn.IFNA((VLOOKUP($A2618,'Fats and Greases'!S:T,2,FALSE)), "")</f>
        <v>27.13</v>
      </c>
    </row>
    <row r="2619" spans="1:13" x14ac:dyDescent="0.2">
      <c r="A2619" s="18">
        <v>40449</v>
      </c>
      <c r="B2619" s="19">
        <f t="shared" si="80"/>
        <v>9</v>
      </c>
      <c r="C2619" s="19">
        <f t="shared" si="81"/>
        <v>2010</v>
      </c>
      <c r="D2619" s="10">
        <f ca="1">_xlfn.IFNA((VLOOKUP(A2619,'Fats and Greases'!A:B,2,FALSE)), "")</f>
        <v>26.88</v>
      </c>
      <c r="E2619" s="10">
        <f ca="1">_xlfn.IFNA((VLOOKUP(A2619,'Fats and Greases'!C:D,2,FALSE)), "")</f>
        <v>27</v>
      </c>
      <c r="F2619" s="10">
        <f ca="1">_xlfn.IFNA((VLOOKUP(A2619,'Fats and Greases'!E:F,2,FALSE)), "")</f>
        <v>22.88</v>
      </c>
      <c r="G2619" s="10">
        <f ca="1">_xlfn.IFNA((VLOOKUP(A2619,'Fats and Greases'!G:H,2,FALSE)), "")</f>
        <v>27</v>
      </c>
      <c r="H2619" s="10">
        <f ca="1">_xlfn.IFNA((VLOOKUP(A2619,'Fats and Greases'!I:J,2,FALSE)), "")</f>
        <v>24</v>
      </c>
      <c r="I2619" s="10">
        <f ca="1">_xlfn.IFNA((VLOOKUP(A2619,'Fats and Greases'!K:L,2,FALSE)), "")</f>
        <v>27.75</v>
      </c>
      <c r="J2619" s="10" t="str">
        <f ca="1">_xlfn.IFNA((VLOOKUP(A2619,'Fats and Greases'!M:N,2,FALSE)), "")</f>
        <v/>
      </c>
      <c r="K2619" s="10">
        <f ca="1">_xlfn.IFNA((VLOOKUP($A2619,'Fats and Greases'!O:P,2,FALSE)), "")</f>
        <v>28.75</v>
      </c>
      <c r="L2619" s="10">
        <f ca="1">_xlfn.IFNA((VLOOKUP($A2619,'Fats and Greases'!Q:R,2,FALSE)), "")</f>
        <v>25</v>
      </c>
      <c r="M2619" s="10">
        <f ca="1">_xlfn.IFNA((VLOOKUP($A2619,'Fats and Greases'!S:T,2,FALSE)), "")</f>
        <v>27.13</v>
      </c>
    </row>
    <row r="2620" spans="1:13" x14ac:dyDescent="0.2">
      <c r="A2620" s="18">
        <v>40450</v>
      </c>
      <c r="B2620" s="19">
        <f t="shared" si="80"/>
        <v>9</v>
      </c>
      <c r="C2620" s="19">
        <f t="shared" si="81"/>
        <v>2010</v>
      </c>
      <c r="D2620" s="10">
        <f ca="1">_xlfn.IFNA((VLOOKUP(A2620,'Fats and Greases'!A:B,2,FALSE)), "")</f>
        <v>26.88</v>
      </c>
      <c r="E2620" s="10">
        <f ca="1">_xlfn.IFNA((VLOOKUP(A2620,'Fats and Greases'!C:D,2,FALSE)), "")</f>
        <v>27.25</v>
      </c>
      <c r="F2620" s="10">
        <f ca="1">_xlfn.IFNA((VLOOKUP(A2620,'Fats and Greases'!E:F,2,FALSE)), "")</f>
        <v>22.88</v>
      </c>
      <c r="G2620" s="10">
        <f ca="1">_xlfn.IFNA((VLOOKUP(A2620,'Fats and Greases'!G:H,2,FALSE)), "")</f>
        <v>27</v>
      </c>
      <c r="H2620" s="10">
        <f ca="1">_xlfn.IFNA((VLOOKUP(A2620,'Fats and Greases'!I:J,2,FALSE)), "")</f>
        <v>24</v>
      </c>
      <c r="I2620" s="10">
        <f ca="1">_xlfn.IFNA((VLOOKUP(A2620,'Fats and Greases'!K:L,2,FALSE)), "")</f>
        <v>27.75</v>
      </c>
      <c r="J2620" s="10" t="str">
        <f ca="1">_xlfn.IFNA((VLOOKUP(A2620,'Fats and Greases'!M:N,2,FALSE)), "")</f>
        <v/>
      </c>
      <c r="K2620" s="10">
        <f ca="1">_xlfn.IFNA((VLOOKUP($A2620,'Fats and Greases'!O:P,2,FALSE)), "")</f>
        <v>29</v>
      </c>
      <c r="L2620" s="10">
        <f ca="1">_xlfn.IFNA((VLOOKUP($A2620,'Fats and Greases'!Q:R,2,FALSE)), "")</f>
        <v>25</v>
      </c>
      <c r="M2620" s="10">
        <f ca="1">_xlfn.IFNA((VLOOKUP($A2620,'Fats and Greases'!S:T,2,FALSE)), "")</f>
        <v>27.13</v>
      </c>
    </row>
    <row r="2621" spans="1:13" x14ac:dyDescent="0.2">
      <c r="A2621" s="18">
        <v>40451</v>
      </c>
      <c r="B2621" s="19">
        <f t="shared" si="80"/>
        <v>9</v>
      </c>
      <c r="C2621" s="19">
        <f t="shared" si="81"/>
        <v>2010</v>
      </c>
      <c r="D2621" s="10">
        <f ca="1">_xlfn.IFNA((VLOOKUP(A2621,'Fats and Greases'!A:B,2,FALSE)), "")</f>
        <v>26.88</v>
      </c>
      <c r="E2621" s="10">
        <f ca="1">_xlfn.IFNA((VLOOKUP(A2621,'Fats and Greases'!C:D,2,FALSE)), "")</f>
        <v>27.25</v>
      </c>
      <c r="F2621" s="10">
        <f ca="1">_xlfn.IFNA((VLOOKUP(A2621,'Fats and Greases'!E:F,2,FALSE)), "")</f>
        <v>24.5</v>
      </c>
      <c r="G2621" s="10">
        <f ca="1">_xlfn.IFNA((VLOOKUP(A2621,'Fats and Greases'!G:H,2,FALSE)), "")</f>
        <v>27.5</v>
      </c>
      <c r="H2621" s="10">
        <f ca="1">_xlfn.IFNA((VLOOKUP(A2621,'Fats and Greases'!I:J,2,FALSE)), "")</f>
        <v>24</v>
      </c>
      <c r="I2621" s="10">
        <f ca="1">_xlfn.IFNA((VLOOKUP(A2621,'Fats and Greases'!K:L,2,FALSE)), "")</f>
        <v>27.75</v>
      </c>
      <c r="J2621" s="10" t="str">
        <f ca="1">_xlfn.IFNA((VLOOKUP(A2621,'Fats and Greases'!M:N,2,FALSE)), "")</f>
        <v/>
      </c>
      <c r="K2621" s="10">
        <f ca="1">_xlfn.IFNA((VLOOKUP($A2621,'Fats and Greases'!O:P,2,FALSE)), "")</f>
        <v>29</v>
      </c>
      <c r="L2621" s="10">
        <f ca="1">_xlfn.IFNA((VLOOKUP($A2621,'Fats and Greases'!Q:R,2,FALSE)), "")</f>
        <v>25</v>
      </c>
      <c r="M2621" s="10">
        <f ca="1">_xlfn.IFNA((VLOOKUP($A2621,'Fats and Greases'!S:T,2,FALSE)), "")</f>
        <v>27.13</v>
      </c>
    </row>
    <row r="2622" spans="1:13" x14ac:dyDescent="0.2">
      <c r="A2622" s="18">
        <v>40452</v>
      </c>
      <c r="B2622" s="19">
        <f t="shared" si="80"/>
        <v>10</v>
      </c>
      <c r="C2622" s="19">
        <f t="shared" si="81"/>
        <v>2010</v>
      </c>
      <c r="D2622" s="10">
        <f ca="1">_xlfn.IFNA((VLOOKUP(A2622,'Fats and Greases'!A:B,2,FALSE)), "")</f>
        <v>26.88</v>
      </c>
      <c r="E2622" s="10">
        <f ca="1">_xlfn.IFNA((VLOOKUP(A2622,'Fats and Greases'!C:D,2,FALSE)), "")</f>
        <v>27</v>
      </c>
      <c r="F2622" s="10">
        <f ca="1">_xlfn.IFNA((VLOOKUP(A2622,'Fats and Greases'!E:F,2,FALSE)), "")</f>
        <v>24.5</v>
      </c>
      <c r="G2622" s="10">
        <f ca="1">_xlfn.IFNA((VLOOKUP(A2622,'Fats and Greases'!G:H,2,FALSE)), "")</f>
        <v>27.5</v>
      </c>
      <c r="H2622" s="10">
        <f ca="1">_xlfn.IFNA((VLOOKUP(A2622,'Fats and Greases'!I:J,2,FALSE)), "")</f>
        <v>24</v>
      </c>
      <c r="I2622" s="10">
        <f ca="1">_xlfn.IFNA((VLOOKUP(A2622,'Fats and Greases'!K:L,2,FALSE)), "")</f>
        <v>27.75</v>
      </c>
      <c r="J2622" s="10" t="str">
        <f ca="1">_xlfn.IFNA((VLOOKUP(A2622,'Fats and Greases'!M:N,2,FALSE)), "")</f>
        <v/>
      </c>
      <c r="K2622" s="10">
        <f ca="1">_xlfn.IFNA((VLOOKUP($A2622,'Fats and Greases'!O:P,2,FALSE)), "")</f>
        <v>29</v>
      </c>
      <c r="L2622" s="10">
        <f ca="1">_xlfn.IFNA((VLOOKUP($A2622,'Fats and Greases'!Q:R,2,FALSE)), "")</f>
        <v>25</v>
      </c>
      <c r="M2622" s="10">
        <f ca="1">_xlfn.IFNA((VLOOKUP($A2622,'Fats and Greases'!S:T,2,FALSE)), "")</f>
        <v>27.13</v>
      </c>
    </row>
    <row r="2623" spans="1:13" x14ac:dyDescent="0.2">
      <c r="A2623" s="18">
        <v>40455</v>
      </c>
      <c r="B2623" s="19">
        <f t="shared" si="80"/>
        <v>10</v>
      </c>
      <c r="C2623" s="19">
        <f t="shared" si="81"/>
        <v>2010</v>
      </c>
      <c r="D2623" s="10">
        <f ca="1">_xlfn.IFNA((VLOOKUP(A2623,'Fats and Greases'!A:B,2,FALSE)), "")</f>
        <v>26.88</v>
      </c>
      <c r="E2623" s="10">
        <f ca="1">_xlfn.IFNA((VLOOKUP(A2623,'Fats and Greases'!C:D,2,FALSE)), "")</f>
        <v>27</v>
      </c>
      <c r="F2623" s="10">
        <f ca="1">_xlfn.IFNA((VLOOKUP(A2623,'Fats and Greases'!E:F,2,FALSE)), "")</f>
        <v>24.5</v>
      </c>
      <c r="G2623" s="10">
        <f ca="1">_xlfn.IFNA((VLOOKUP(A2623,'Fats and Greases'!G:H,2,FALSE)), "")</f>
        <v>27.5</v>
      </c>
      <c r="H2623" s="10">
        <f ca="1">_xlfn.IFNA((VLOOKUP(A2623,'Fats and Greases'!I:J,2,FALSE)), "")</f>
        <v>24</v>
      </c>
      <c r="I2623" s="10">
        <f ca="1">_xlfn.IFNA((VLOOKUP(A2623,'Fats and Greases'!K:L,2,FALSE)), "")</f>
        <v>27.75</v>
      </c>
      <c r="J2623" s="10" t="str">
        <f ca="1">_xlfn.IFNA((VLOOKUP(A2623,'Fats and Greases'!M:N,2,FALSE)), "")</f>
        <v/>
      </c>
      <c r="K2623" s="10">
        <f ca="1">_xlfn.IFNA((VLOOKUP($A2623,'Fats and Greases'!O:P,2,FALSE)), "")</f>
        <v>29</v>
      </c>
      <c r="L2623" s="10">
        <f ca="1">_xlfn.IFNA((VLOOKUP($A2623,'Fats and Greases'!Q:R,2,FALSE)), "")</f>
        <v>25</v>
      </c>
      <c r="M2623" s="10">
        <f ca="1">_xlfn.IFNA((VLOOKUP($A2623,'Fats and Greases'!S:T,2,FALSE)), "")</f>
        <v>27.13</v>
      </c>
    </row>
    <row r="2624" spans="1:13" x14ac:dyDescent="0.2">
      <c r="A2624" s="18">
        <v>40456</v>
      </c>
      <c r="B2624" s="19">
        <f t="shared" si="80"/>
        <v>10</v>
      </c>
      <c r="C2624" s="19">
        <f t="shared" si="81"/>
        <v>2010</v>
      </c>
      <c r="D2624" s="10">
        <f ca="1">_xlfn.IFNA((VLOOKUP(A2624,'Fats and Greases'!A:B,2,FALSE)), "")</f>
        <v>27.13</v>
      </c>
      <c r="E2624" s="10">
        <f ca="1">_xlfn.IFNA((VLOOKUP(A2624,'Fats and Greases'!C:D,2,FALSE)), "")</f>
        <v>27</v>
      </c>
      <c r="F2624" s="10">
        <f ca="1">_xlfn.IFNA((VLOOKUP(A2624,'Fats and Greases'!E:F,2,FALSE)), "")</f>
        <v>24.5</v>
      </c>
      <c r="G2624" s="10">
        <f ca="1">_xlfn.IFNA((VLOOKUP(A2624,'Fats and Greases'!G:H,2,FALSE)), "")</f>
        <v>27.5</v>
      </c>
      <c r="H2624" s="10">
        <f ca="1">_xlfn.IFNA((VLOOKUP(A2624,'Fats and Greases'!I:J,2,FALSE)), "")</f>
        <v>24</v>
      </c>
      <c r="I2624" s="10">
        <f ca="1">_xlfn.IFNA((VLOOKUP(A2624,'Fats and Greases'!K:L,2,FALSE)), "")</f>
        <v>27.75</v>
      </c>
      <c r="J2624" s="10" t="str">
        <f ca="1">_xlfn.IFNA((VLOOKUP(A2624,'Fats and Greases'!M:N,2,FALSE)), "")</f>
        <v/>
      </c>
      <c r="K2624" s="10">
        <f ca="1">_xlfn.IFNA((VLOOKUP($A2624,'Fats and Greases'!O:P,2,FALSE)), "")</f>
        <v>29</v>
      </c>
      <c r="L2624" s="10">
        <f ca="1">_xlfn.IFNA((VLOOKUP($A2624,'Fats and Greases'!Q:R,2,FALSE)), "")</f>
        <v>25</v>
      </c>
      <c r="M2624" s="10">
        <f ca="1">_xlfn.IFNA((VLOOKUP($A2624,'Fats and Greases'!S:T,2,FALSE)), "")</f>
        <v>27.13</v>
      </c>
    </row>
    <row r="2625" spans="1:13" x14ac:dyDescent="0.2">
      <c r="A2625" s="18">
        <v>40457</v>
      </c>
      <c r="B2625" s="19">
        <f t="shared" si="80"/>
        <v>10</v>
      </c>
      <c r="C2625" s="19">
        <f t="shared" si="81"/>
        <v>2010</v>
      </c>
      <c r="D2625" s="10">
        <f ca="1">_xlfn.IFNA((VLOOKUP(A2625,'Fats and Greases'!A:B,2,FALSE)), "")</f>
        <v>27.63</v>
      </c>
      <c r="E2625" s="10">
        <f ca="1">_xlfn.IFNA((VLOOKUP(A2625,'Fats and Greases'!C:D,2,FALSE)), "")</f>
        <v>28</v>
      </c>
      <c r="F2625" s="10">
        <f ca="1">_xlfn.IFNA((VLOOKUP(A2625,'Fats and Greases'!E:F,2,FALSE)), "")</f>
        <v>24.5</v>
      </c>
      <c r="G2625" s="10">
        <f ca="1">_xlfn.IFNA((VLOOKUP(A2625,'Fats and Greases'!G:H,2,FALSE)), "")</f>
        <v>27.5</v>
      </c>
      <c r="H2625" s="10">
        <f ca="1">_xlfn.IFNA((VLOOKUP(A2625,'Fats and Greases'!I:J,2,FALSE)), "")</f>
        <v>24</v>
      </c>
      <c r="I2625" s="10">
        <f ca="1">_xlfn.IFNA((VLOOKUP(A2625,'Fats and Greases'!K:L,2,FALSE)), "")</f>
        <v>27.75</v>
      </c>
      <c r="J2625" s="10" t="str">
        <f ca="1">_xlfn.IFNA((VLOOKUP(A2625,'Fats and Greases'!M:N,2,FALSE)), "")</f>
        <v/>
      </c>
      <c r="K2625" s="10">
        <f ca="1">_xlfn.IFNA((VLOOKUP($A2625,'Fats and Greases'!O:P,2,FALSE)), "")</f>
        <v>29</v>
      </c>
      <c r="L2625" s="10">
        <f ca="1">_xlfn.IFNA((VLOOKUP($A2625,'Fats and Greases'!Q:R,2,FALSE)), "")</f>
        <v>25</v>
      </c>
      <c r="M2625" s="10">
        <f ca="1">_xlfn.IFNA((VLOOKUP($A2625,'Fats and Greases'!S:T,2,FALSE)), "")</f>
        <v>27.13</v>
      </c>
    </row>
    <row r="2626" spans="1:13" x14ac:dyDescent="0.2">
      <c r="A2626" s="18">
        <v>40458</v>
      </c>
      <c r="B2626" s="19">
        <f t="shared" si="80"/>
        <v>10</v>
      </c>
      <c r="C2626" s="19">
        <f t="shared" si="81"/>
        <v>2010</v>
      </c>
      <c r="D2626" s="10">
        <f ca="1">_xlfn.IFNA((VLOOKUP(A2626,'Fats and Greases'!A:B,2,FALSE)), "")</f>
        <v>27.75</v>
      </c>
      <c r="E2626" s="10">
        <f ca="1">_xlfn.IFNA((VLOOKUP(A2626,'Fats and Greases'!C:D,2,FALSE)), "")</f>
        <v>28</v>
      </c>
      <c r="F2626" s="10">
        <f ca="1">_xlfn.IFNA((VLOOKUP(A2626,'Fats and Greases'!E:F,2,FALSE)), "")</f>
        <v>24</v>
      </c>
      <c r="G2626" s="10">
        <f ca="1">_xlfn.IFNA((VLOOKUP(A2626,'Fats and Greases'!G:H,2,FALSE)), "")</f>
        <v>27.5</v>
      </c>
      <c r="H2626" s="10">
        <f ca="1">_xlfn.IFNA((VLOOKUP(A2626,'Fats and Greases'!I:J,2,FALSE)), "")</f>
        <v>24</v>
      </c>
      <c r="I2626" s="10">
        <f ca="1">_xlfn.IFNA((VLOOKUP(A2626,'Fats and Greases'!K:L,2,FALSE)), "")</f>
        <v>27.75</v>
      </c>
      <c r="J2626" s="10" t="str">
        <f ca="1">_xlfn.IFNA((VLOOKUP(A2626,'Fats and Greases'!M:N,2,FALSE)), "")</f>
        <v/>
      </c>
      <c r="K2626" s="10">
        <f ca="1">_xlfn.IFNA((VLOOKUP($A2626,'Fats and Greases'!O:P,2,FALSE)), "")</f>
        <v>29</v>
      </c>
      <c r="L2626" s="10">
        <f ca="1">_xlfn.IFNA((VLOOKUP($A2626,'Fats and Greases'!Q:R,2,FALSE)), "")</f>
        <v>25</v>
      </c>
      <c r="M2626" s="10">
        <f ca="1">_xlfn.IFNA((VLOOKUP($A2626,'Fats and Greases'!S:T,2,FALSE)), "")</f>
        <v>28</v>
      </c>
    </row>
    <row r="2627" spans="1:13" x14ac:dyDescent="0.2">
      <c r="A2627" s="18">
        <v>40459</v>
      </c>
      <c r="B2627" s="19">
        <f t="shared" ref="B2627:B2690" si="82">MONTH(A2627)</f>
        <v>10</v>
      </c>
      <c r="C2627" s="19">
        <f t="shared" ref="C2627:C2690" si="83">YEAR(A2627)</f>
        <v>2010</v>
      </c>
      <c r="D2627" s="10">
        <f ca="1">_xlfn.IFNA((VLOOKUP(A2627,'Fats and Greases'!A:B,2,FALSE)), "")</f>
        <v>27.75</v>
      </c>
      <c r="E2627" s="10">
        <f ca="1">_xlfn.IFNA((VLOOKUP(A2627,'Fats and Greases'!C:D,2,FALSE)), "")</f>
        <v>28</v>
      </c>
      <c r="F2627" s="10">
        <f ca="1">_xlfn.IFNA((VLOOKUP(A2627,'Fats and Greases'!E:F,2,FALSE)), "")</f>
        <v>24</v>
      </c>
      <c r="G2627" s="10">
        <f ca="1">_xlfn.IFNA((VLOOKUP(A2627,'Fats and Greases'!G:H,2,FALSE)), "")</f>
        <v>28.5</v>
      </c>
      <c r="H2627" s="10">
        <f ca="1">_xlfn.IFNA((VLOOKUP(A2627,'Fats and Greases'!I:J,2,FALSE)), "")</f>
        <v>24</v>
      </c>
      <c r="I2627" s="10">
        <f ca="1">_xlfn.IFNA((VLOOKUP(A2627,'Fats and Greases'!K:L,2,FALSE)), "")</f>
        <v>27.75</v>
      </c>
      <c r="J2627" s="10" t="str">
        <f ca="1">_xlfn.IFNA((VLOOKUP(A2627,'Fats and Greases'!M:N,2,FALSE)), "")</f>
        <v/>
      </c>
      <c r="K2627" s="10">
        <f ca="1">_xlfn.IFNA((VLOOKUP($A2627,'Fats and Greases'!O:P,2,FALSE)), "")</f>
        <v>29</v>
      </c>
      <c r="L2627" s="10">
        <f ca="1">_xlfn.IFNA((VLOOKUP($A2627,'Fats and Greases'!Q:R,2,FALSE)), "")</f>
        <v>25</v>
      </c>
      <c r="M2627" s="10">
        <f ca="1">_xlfn.IFNA((VLOOKUP($A2627,'Fats and Greases'!S:T,2,FALSE)), "")</f>
        <v>28</v>
      </c>
    </row>
    <row r="2628" spans="1:13" x14ac:dyDescent="0.2">
      <c r="A2628" s="18">
        <v>40462</v>
      </c>
      <c r="B2628" s="19">
        <f t="shared" si="82"/>
        <v>10</v>
      </c>
      <c r="C2628" s="19">
        <f t="shared" si="83"/>
        <v>2010</v>
      </c>
      <c r="D2628" s="10">
        <f ca="1">_xlfn.IFNA((VLOOKUP(A2628,'Fats and Greases'!A:B,2,FALSE)), "")</f>
        <v>27.75</v>
      </c>
      <c r="E2628" s="10">
        <f ca="1">_xlfn.IFNA((VLOOKUP(A2628,'Fats and Greases'!C:D,2,FALSE)), "")</f>
        <v>28</v>
      </c>
      <c r="F2628" s="10">
        <f ca="1">_xlfn.IFNA((VLOOKUP(A2628,'Fats and Greases'!E:F,2,FALSE)), "")</f>
        <v>24</v>
      </c>
      <c r="G2628" s="10">
        <f ca="1">_xlfn.IFNA((VLOOKUP(A2628,'Fats and Greases'!G:H,2,FALSE)), "")</f>
        <v>28.5</v>
      </c>
      <c r="H2628" s="10">
        <f ca="1">_xlfn.IFNA((VLOOKUP(A2628,'Fats and Greases'!I:J,2,FALSE)), "")</f>
        <v>24</v>
      </c>
      <c r="I2628" s="10">
        <f ca="1">_xlfn.IFNA((VLOOKUP(A2628,'Fats and Greases'!K:L,2,FALSE)), "")</f>
        <v>27.75</v>
      </c>
      <c r="J2628" s="10" t="str">
        <f ca="1">_xlfn.IFNA((VLOOKUP(A2628,'Fats and Greases'!M:N,2,FALSE)), "")</f>
        <v/>
      </c>
      <c r="K2628" s="10">
        <f ca="1">_xlfn.IFNA((VLOOKUP($A2628,'Fats and Greases'!O:P,2,FALSE)), "")</f>
        <v>29</v>
      </c>
      <c r="L2628" s="10">
        <f ca="1">_xlfn.IFNA((VLOOKUP($A2628,'Fats and Greases'!Q:R,2,FALSE)), "")</f>
        <v>25</v>
      </c>
      <c r="M2628" s="10">
        <f ca="1">_xlfn.IFNA((VLOOKUP($A2628,'Fats and Greases'!S:T,2,FALSE)), "")</f>
        <v>28</v>
      </c>
    </row>
    <row r="2629" spans="1:13" x14ac:dyDescent="0.2">
      <c r="A2629" s="18">
        <v>40463</v>
      </c>
      <c r="B2629" s="19">
        <f t="shared" si="82"/>
        <v>10</v>
      </c>
      <c r="C2629" s="19">
        <f t="shared" si="83"/>
        <v>2010</v>
      </c>
      <c r="D2629" s="10">
        <f ca="1">_xlfn.IFNA((VLOOKUP(A2629,'Fats and Greases'!A:B,2,FALSE)), "")</f>
        <v>27.75</v>
      </c>
      <c r="E2629" s="10">
        <f ca="1">_xlfn.IFNA((VLOOKUP(A2629,'Fats and Greases'!C:D,2,FALSE)), "")</f>
        <v>28</v>
      </c>
      <c r="F2629" s="10">
        <f ca="1">_xlfn.IFNA((VLOOKUP(A2629,'Fats and Greases'!E:F,2,FALSE)), "")</f>
        <v>24</v>
      </c>
      <c r="G2629" s="10">
        <f ca="1">_xlfn.IFNA((VLOOKUP(A2629,'Fats and Greases'!G:H,2,FALSE)), "")</f>
        <v>28.5</v>
      </c>
      <c r="H2629" s="10">
        <f ca="1">_xlfn.IFNA((VLOOKUP(A2629,'Fats and Greases'!I:J,2,FALSE)), "")</f>
        <v>24</v>
      </c>
      <c r="I2629" s="10">
        <f ca="1">_xlfn.IFNA((VLOOKUP(A2629,'Fats and Greases'!K:L,2,FALSE)), "")</f>
        <v>27.75</v>
      </c>
      <c r="J2629" s="10" t="str">
        <f ca="1">_xlfn.IFNA((VLOOKUP(A2629,'Fats and Greases'!M:N,2,FALSE)), "")</f>
        <v/>
      </c>
      <c r="K2629" s="10">
        <f ca="1">_xlfn.IFNA((VLOOKUP($A2629,'Fats and Greases'!O:P,2,FALSE)), "")</f>
        <v>29</v>
      </c>
      <c r="L2629" s="10">
        <f ca="1">_xlfn.IFNA((VLOOKUP($A2629,'Fats and Greases'!Q:R,2,FALSE)), "")</f>
        <v>25</v>
      </c>
      <c r="M2629" s="10">
        <f ca="1">_xlfn.IFNA((VLOOKUP($A2629,'Fats and Greases'!S:T,2,FALSE)), "")</f>
        <v>28</v>
      </c>
    </row>
    <row r="2630" spans="1:13" x14ac:dyDescent="0.2">
      <c r="A2630" s="18">
        <v>40464</v>
      </c>
      <c r="B2630" s="19">
        <f t="shared" si="82"/>
        <v>10</v>
      </c>
      <c r="C2630" s="19">
        <f t="shared" si="83"/>
        <v>2010</v>
      </c>
      <c r="D2630" s="10">
        <f ca="1">_xlfn.IFNA((VLOOKUP(A2630,'Fats and Greases'!A:B,2,FALSE)), "")</f>
        <v>27.75</v>
      </c>
      <c r="E2630" s="10">
        <f ca="1">_xlfn.IFNA((VLOOKUP(A2630,'Fats and Greases'!C:D,2,FALSE)), "")</f>
        <v>28.5</v>
      </c>
      <c r="F2630" s="10">
        <f ca="1">_xlfn.IFNA((VLOOKUP(A2630,'Fats and Greases'!E:F,2,FALSE)), "")</f>
        <v>24</v>
      </c>
      <c r="G2630" s="10">
        <f ca="1">_xlfn.IFNA((VLOOKUP(A2630,'Fats and Greases'!G:H,2,FALSE)), "")</f>
        <v>28.5</v>
      </c>
      <c r="H2630" s="10">
        <f ca="1">_xlfn.IFNA((VLOOKUP(A2630,'Fats and Greases'!I:J,2,FALSE)), "")</f>
        <v>24</v>
      </c>
      <c r="I2630" s="10">
        <f ca="1">_xlfn.IFNA((VLOOKUP(A2630,'Fats and Greases'!K:L,2,FALSE)), "")</f>
        <v>27.75</v>
      </c>
      <c r="J2630" s="10" t="str">
        <f ca="1">_xlfn.IFNA((VLOOKUP(A2630,'Fats and Greases'!M:N,2,FALSE)), "")</f>
        <v/>
      </c>
      <c r="K2630" s="10">
        <f ca="1">_xlfn.IFNA((VLOOKUP($A2630,'Fats and Greases'!O:P,2,FALSE)), "")</f>
        <v>29</v>
      </c>
      <c r="L2630" s="10">
        <f ca="1">_xlfn.IFNA((VLOOKUP($A2630,'Fats and Greases'!Q:R,2,FALSE)), "")</f>
        <v>25</v>
      </c>
      <c r="M2630" s="10">
        <f ca="1">_xlfn.IFNA((VLOOKUP($A2630,'Fats and Greases'!S:T,2,FALSE)), "")</f>
        <v>28</v>
      </c>
    </row>
    <row r="2631" spans="1:13" x14ac:dyDescent="0.2">
      <c r="A2631" s="18">
        <v>40465</v>
      </c>
      <c r="B2631" s="19">
        <f t="shared" si="82"/>
        <v>10</v>
      </c>
      <c r="C2631" s="19">
        <f t="shared" si="83"/>
        <v>2010</v>
      </c>
      <c r="D2631" s="10">
        <f ca="1">_xlfn.IFNA((VLOOKUP(A2631,'Fats and Greases'!A:B,2,FALSE)), "")</f>
        <v>27.75</v>
      </c>
      <c r="E2631" s="10">
        <f ca="1">_xlfn.IFNA((VLOOKUP(A2631,'Fats and Greases'!C:D,2,FALSE)), "")</f>
        <v>28.5</v>
      </c>
      <c r="F2631" s="10">
        <f ca="1">_xlfn.IFNA((VLOOKUP(A2631,'Fats and Greases'!E:F,2,FALSE)), "")</f>
        <v>24</v>
      </c>
      <c r="G2631" s="10">
        <f ca="1">_xlfn.IFNA((VLOOKUP(A2631,'Fats and Greases'!G:H,2,FALSE)), "")</f>
        <v>28.5</v>
      </c>
      <c r="H2631" s="10">
        <f ca="1">_xlfn.IFNA((VLOOKUP(A2631,'Fats and Greases'!I:J,2,FALSE)), "")</f>
        <v>24</v>
      </c>
      <c r="I2631" s="10">
        <f ca="1">_xlfn.IFNA((VLOOKUP(A2631,'Fats and Greases'!K:L,2,FALSE)), "")</f>
        <v>27.75</v>
      </c>
      <c r="J2631" s="10" t="str">
        <f ca="1">_xlfn.IFNA((VLOOKUP(A2631,'Fats and Greases'!M:N,2,FALSE)), "")</f>
        <v/>
      </c>
      <c r="K2631" s="10">
        <f ca="1">_xlfn.IFNA((VLOOKUP($A2631,'Fats and Greases'!O:P,2,FALSE)), "")</f>
        <v>29</v>
      </c>
      <c r="L2631" s="10">
        <f ca="1">_xlfn.IFNA((VLOOKUP($A2631,'Fats and Greases'!Q:R,2,FALSE)), "")</f>
        <v>25</v>
      </c>
      <c r="M2631" s="10">
        <f ca="1">_xlfn.IFNA((VLOOKUP($A2631,'Fats and Greases'!S:T,2,FALSE)), "")</f>
        <v>28</v>
      </c>
    </row>
    <row r="2632" spans="1:13" x14ac:dyDescent="0.2">
      <c r="A2632" s="18">
        <v>40466</v>
      </c>
      <c r="B2632" s="19">
        <f t="shared" si="82"/>
        <v>10</v>
      </c>
      <c r="C2632" s="19">
        <f t="shared" si="83"/>
        <v>2010</v>
      </c>
      <c r="D2632" s="10">
        <f ca="1">_xlfn.IFNA((VLOOKUP(A2632,'Fats and Greases'!A:B,2,FALSE)), "")</f>
        <v>27.75</v>
      </c>
      <c r="E2632" s="10">
        <f ca="1">_xlfn.IFNA((VLOOKUP(A2632,'Fats and Greases'!C:D,2,FALSE)), "")</f>
        <v>28.5</v>
      </c>
      <c r="F2632" s="10">
        <f ca="1">_xlfn.IFNA((VLOOKUP(A2632,'Fats and Greases'!E:F,2,FALSE)), "")</f>
        <v>24</v>
      </c>
      <c r="G2632" s="10">
        <f ca="1">_xlfn.IFNA((VLOOKUP(A2632,'Fats and Greases'!G:H,2,FALSE)), "")</f>
        <v>28.5</v>
      </c>
      <c r="H2632" s="10">
        <f ca="1">_xlfn.IFNA((VLOOKUP(A2632,'Fats and Greases'!I:J,2,FALSE)), "")</f>
        <v>24</v>
      </c>
      <c r="I2632" s="10">
        <f ca="1">_xlfn.IFNA((VLOOKUP(A2632,'Fats and Greases'!K:L,2,FALSE)), "")</f>
        <v>28.23</v>
      </c>
      <c r="J2632" s="10" t="str">
        <f ca="1">_xlfn.IFNA((VLOOKUP(A2632,'Fats and Greases'!M:N,2,FALSE)), "")</f>
        <v/>
      </c>
      <c r="K2632" s="10">
        <f ca="1">_xlfn.IFNA((VLOOKUP($A2632,'Fats and Greases'!O:P,2,FALSE)), "")</f>
        <v>29</v>
      </c>
      <c r="L2632" s="10">
        <f ca="1">_xlfn.IFNA((VLOOKUP($A2632,'Fats and Greases'!Q:R,2,FALSE)), "")</f>
        <v>25</v>
      </c>
      <c r="M2632" s="10">
        <f ca="1">_xlfn.IFNA((VLOOKUP($A2632,'Fats and Greases'!S:T,2,FALSE)), "")</f>
        <v>28</v>
      </c>
    </row>
    <row r="2633" spans="1:13" x14ac:dyDescent="0.2">
      <c r="A2633" s="18">
        <v>40469</v>
      </c>
      <c r="B2633" s="19">
        <f t="shared" si="82"/>
        <v>10</v>
      </c>
      <c r="C2633" s="19">
        <f t="shared" si="83"/>
        <v>2010</v>
      </c>
      <c r="D2633" s="10">
        <f ca="1">_xlfn.IFNA((VLOOKUP(A2633,'Fats and Greases'!A:B,2,FALSE)), "")</f>
        <v>28.38</v>
      </c>
      <c r="E2633" s="10">
        <f ca="1">_xlfn.IFNA((VLOOKUP(A2633,'Fats and Greases'!C:D,2,FALSE)), "")</f>
        <v>28.75</v>
      </c>
      <c r="F2633" s="10">
        <f ca="1">_xlfn.IFNA((VLOOKUP(A2633,'Fats and Greases'!E:F,2,FALSE)), "")</f>
        <v>24</v>
      </c>
      <c r="G2633" s="10">
        <f ca="1">_xlfn.IFNA((VLOOKUP(A2633,'Fats and Greases'!G:H,2,FALSE)), "")</f>
        <v>28.5</v>
      </c>
      <c r="H2633" s="10">
        <f ca="1">_xlfn.IFNA((VLOOKUP(A2633,'Fats and Greases'!I:J,2,FALSE)), "")</f>
        <v>24</v>
      </c>
      <c r="I2633" s="10">
        <f ca="1">_xlfn.IFNA((VLOOKUP(A2633,'Fats and Greases'!K:L,2,FALSE)), "")</f>
        <v>28.23</v>
      </c>
      <c r="J2633" s="10" t="str">
        <f ca="1">_xlfn.IFNA((VLOOKUP(A2633,'Fats and Greases'!M:N,2,FALSE)), "")</f>
        <v/>
      </c>
      <c r="K2633" s="10">
        <f ca="1">_xlfn.IFNA((VLOOKUP($A2633,'Fats and Greases'!O:P,2,FALSE)), "")</f>
        <v>29</v>
      </c>
      <c r="L2633" s="10">
        <f ca="1">_xlfn.IFNA((VLOOKUP($A2633,'Fats and Greases'!Q:R,2,FALSE)), "")</f>
        <v>25</v>
      </c>
      <c r="M2633" s="10">
        <f ca="1">_xlfn.IFNA((VLOOKUP($A2633,'Fats and Greases'!S:T,2,FALSE)), "")</f>
        <v>28.75</v>
      </c>
    </row>
    <row r="2634" spans="1:13" x14ac:dyDescent="0.2">
      <c r="A2634" s="18">
        <v>40470</v>
      </c>
      <c r="B2634" s="19">
        <f t="shared" si="82"/>
        <v>10</v>
      </c>
      <c r="C2634" s="19">
        <f t="shared" si="83"/>
        <v>2010</v>
      </c>
      <c r="D2634" s="10">
        <f ca="1">_xlfn.IFNA((VLOOKUP(A2634,'Fats and Greases'!A:B,2,FALSE)), "")</f>
        <v>28.63</v>
      </c>
      <c r="E2634" s="10">
        <f ca="1">_xlfn.IFNA((VLOOKUP(A2634,'Fats and Greases'!C:D,2,FALSE)), "")</f>
        <v>30</v>
      </c>
      <c r="F2634" s="10">
        <f ca="1">_xlfn.IFNA((VLOOKUP(A2634,'Fats and Greases'!E:F,2,FALSE)), "")</f>
        <v>24</v>
      </c>
      <c r="G2634" s="10">
        <f ca="1">_xlfn.IFNA((VLOOKUP(A2634,'Fats and Greases'!G:H,2,FALSE)), "")</f>
        <v>28.5</v>
      </c>
      <c r="H2634" s="10">
        <f ca="1">_xlfn.IFNA((VLOOKUP(A2634,'Fats and Greases'!I:J,2,FALSE)), "")</f>
        <v>24</v>
      </c>
      <c r="I2634" s="10">
        <f ca="1">_xlfn.IFNA((VLOOKUP(A2634,'Fats and Greases'!K:L,2,FALSE)), "")</f>
        <v>28.63</v>
      </c>
      <c r="J2634" s="10" t="str">
        <f ca="1">_xlfn.IFNA((VLOOKUP(A2634,'Fats and Greases'!M:N,2,FALSE)), "")</f>
        <v/>
      </c>
      <c r="K2634" s="10">
        <f ca="1">_xlfn.IFNA((VLOOKUP($A2634,'Fats and Greases'!O:P,2,FALSE)), "")</f>
        <v>29.75</v>
      </c>
      <c r="L2634" s="10">
        <f ca="1">_xlfn.IFNA((VLOOKUP($A2634,'Fats and Greases'!Q:R,2,FALSE)), "")</f>
        <v>25</v>
      </c>
      <c r="M2634" s="10">
        <f ca="1">_xlfn.IFNA((VLOOKUP($A2634,'Fats and Greases'!S:T,2,FALSE)), "")</f>
        <v>29</v>
      </c>
    </row>
    <row r="2635" spans="1:13" x14ac:dyDescent="0.2">
      <c r="A2635" s="18">
        <v>40471</v>
      </c>
      <c r="B2635" s="19">
        <f t="shared" si="82"/>
        <v>10</v>
      </c>
      <c r="C2635" s="19">
        <f t="shared" si="83"/>
        <v>2010</v>
      </c>
      <c r="D2635" s="10">
        <f ca="1">_xlfn.IFNA((VLOOKUP(A2635,'Fats and Greases'!A:B,2,FALSE)), "")</f>
        <v>28.75</v>
      </c>
      <c r="E2635" s="10">
        <f ca="1">_xlfn.IFNA((VLOOKUP(A2635,'Fats and Greases'!C:D,2,FALSE)), "")</f>
        <v>30</v>
      </c>
      <c r="F2635" s="10">
        <f ca="1">_xlfn.IFNA((VLOOKUP(A2635,'Fats and Greases'!E:F,2,FALSE)), "")</f>
        <v>24.5</v>
      </c>
      <c r="G2635" s="10">
        <f ca="1">_xlfn.IFNA((VLOOKUP(A2635,'Fats and Greases'!G:H,2,FALSE)), "")</f>
        <v>28.5</v>
      </c>
      <c r="H2635" s="10">
        <f ca="1">_xlfn.IFNA((VLOOKUP(A2635,'Fats and Greases'!I:J,2,FALSE)), "")</f>
        <v>25</v>
      </c>
      <c r="I2635" s="10">
        <f ca="1">_xlfn.IFNA((VLOOKUP(A2635,'Fats and Greases'!K:L,2,FALSE)), "")</f>
        <v>28.63</v>
      </c>
      <c r="J2635" s="10" t="str">
        <f ca="1">_xlfn.IFNA((VLOOKUP(A2635,'Fats and Greases'!M:N,2,FALSE)), "")</f>
        <v/>
      </c>
      <c r="K2635" s="10">
        <f ca="1">_xlfn.IFNA((VLOOKUP($A2635,'Fats and Greases'!O:P,2,FALSE)), "")</f>
        <v>29.75</v>
      </c>
      <c r="L2635" s="10">
        <f ca="1">_xlfn.IFNA((VLOOKUP($A2635,'Fats and Greases'!Q:R,2,FALSE)), "")</f>
        <v>25</v>
      </c>
      <c r="M2635" s="10">
        <f ca="1">_xlfn.IFNA((VLOOKUP($A2635,'Fats and Greases'!S:T,2,FALSE)), "")</f>
        <v>29</v>
      </c>
    </row>
    <row r="2636" spans="1:13" x14ac:dyDescent="0.2">
      <c r="A2636" s="18">
        <v>40472</v>
      </c>
      <c r="B2636" s="19">
        <f t="shared" si="82"/>
        <v>10</v>
      </c>
      <c r="C2636" s="19">
        <f t="shared" si="83"/>
        <v>2010</v>
      </c>
      <c r="D2636" s="10">
        <f ca="1">_xlfn.IFNA((VLOOKUP(A2636,'Fats and Greases'!A:B,2,FALSE)), "")</f>
        <v>29.38</v>
      </c>
      <c r="E2636" s="10">
        <f ca="1">_xlfn.IFNA((VLOOKUP(A2636,'Fats and Greases'!C:D,2,FALSE)), "")</f>
        <v>30</v>
      </c>
      <c r="F2636" s="10">
        <f ca="1">_xlfn.IFNA((VLOOKUP(A2636,'Fats and Greases'!E:F,2,FALSE)), "")</f>
        <v>24.5</v>
      </c>
      <c r="G2636" s="10">
        <f ca="1">_xlfn.IFNA((VLOOKUP(A2636,'Fats and Greases'!G:H,2,FALSE)), "")</f>
        <v>30</v>
      </c>
      <c r="H2636" s="10">
        <f ca="1">_xlfn.IFNA((VLOOKUP(A2636,'Fats and Greases'!I:J,2,FALSE)), "")</f>
        <v>25</v>
      </c>
      <c r="I2636" s="10">
        <f ca="1">_xlfn.IFNA((VLOOKUP(A2636,'Fats and Greases'!K:L,2,FALSE)), "")</f>
        <v>28.63</v>
      </c>
      <c r="J2636" s="10" t="str">
        <f ca="1">_xlfn.IFNA((VLOOKUP(A2636,'Fats and Greases'!M:N,2,FALSE)), "")</f>
        <v/>
      </c>
      <c r="K2636" s="10">
        <f ca="1">_xlfn.IFNA((VLOOKUP($A2636,'Fats and Greases'!O:P,2,FALSE)), "")</f>
        <v>31.25</v>
      </c>
      <c r="L2636" s="10">
        <f ca="1">_xlfn.IFNA((VLOOKUP($A2636,'Fats and Greases'!Q:R,2,FALSE)), "")</f>
        <v>25</v>
      </c>
      <c r="M2636" s="10">
        <f ca="1">_xlfn.IFNA((VLOOKUP($A2636,'Fats and Greases'!S:T,2,FALSE)), "")</f>
        <v>29</v>
      </c>
    </row>
    <row r="2637" spans="1:13" x14ac:dyDescent="0.2">
      <c r="A2637" s="18">
        <v>40473</v>
      </c>
      <c r="B2637" s="19">
        <f t="shared" si="82"/>
        <v>10</v>
      </c>
      <c r="C2637" s="19">
        <f t="shared" si="83"/>
        <v>2010</v>
      </c>
      <c r="D2637" s="10">
        <f ca="1">_xlfn.IFNA((VLOOKUP(A2637,'Fats and Greases'!A:B,2,FALSE)), "")</f>
        <v>29.5</v>
      </c>
      <c r="E2637" s="10">
        <f ca="1">_xlfn.IFNA((VLOOKUP(A2637,'Fats and Greases'!C:D,2,FALSE)), "")</f>
        <v>30</v>
      </c>
      <c r="F2637" s="10">
        <f ca="1">_xlfn.IFNA((VLOOKUP(A2637,'Fats and Greases'!E:F,2,FALSE)), "")</f>
        <v>24.5</v>
      </c>
      <c r="G2637" s="10">
        <f ca="1">_xlfn.IFNA((VLOOKUP(A2637,'Fats and Greases'!G:H,2,FALSE)), "")</f>
        <v>30</v>
      </c>
      <c r="H2637" s="10">
        <f ca="1">_xlfn.IFNA((VLOOKUP(A2637,'Fats and Greases'!I:J,2,FALSE)), "")</f>
        <v>25</v>
      </c>
      <c r="I2637" s="10">
        <f ca="1">_xlfn.IFNA((VLOOKUP(A2637,'Fats and Greases'!K:L,2,FALSE)), "")</f>
        <v>28.63</v>
      </c>
      <c r="J2637" s="10" t="str">
        <f ca="1">_xlfn.IFNA((VLOOKUP(A2637,'Fats and Greases'!M:N,2,FALSE)), "")</f>
        <v/>
      </c>
      <c r="K2637" s="10">
        <f ca="1">_xlfn.IFNA((VLOOKUP($A2637,'Fats and Greases'!O:P,2,FALSE)), "")</f>
        <v>31.25</v>
      </c>
      <c r="L2637" s="10">
        <f ca="1">_xlfn.IFNA((VLOOKUP($A2637,'Fats and Greases'!Q:R,2,FALSE)), "")</f>
        <v>25</v>
      </c>
      <c r="M2637" s="10">
        <f ca="1">_xlfn.IFNA((VLOOKUP($A2637,'Fats and Greases'!S:T,2,FALSE)), "")</f>
        <v>29</v>
      </c>
    </row>
    <row r="2638" spans="1:13" x14ac:dyDescent="0.2">
      <c r="A2638" s="18">
        <v>40476</v>
      </c>
      <c r="B2638" s="19">
        <f t="shared" si="82"/>
        <v>10</v>
      </c>
      <c r="C2638" s="19">
        <f t="shared" si="83"/>
        <v>2010</v>
      </c>
      <c r="D2638" s="10">
        <f ca="1">_xlfn.IFNA((VLOOKUP(A2638,'Fats and Greases'!A:B,2,FALSE)), "")</f>
        <v>29.5</v>
      </c>
      <c r="E2638" s="10">
        <f ca="1">_xlfn.IFNA((VLOOKUP(A2638,'Fats and Greases'!C:D,2,FALSE)), "")</f>
        <v>30</v>
      </c>
      <c r="F2638" s="10">
        <f ca="1">_xlfn.IFNA((VLOOKUP(A2638,'Fats and Greases'!E:F,2,FALSE)), "")</f>
        <v>24.5</v>
      </c>
      <c r="G2638" s="10">
        <f ca="1">_xlfn.IFNA((VLOOKUP(A2638,'Fats and Greases'!G:H,2,FALSE)), "")</f>
        <v>30</v>
      </c>
      <c r="H2638" s="10">
        <f ca="1">_xlfn.IFNA((VLOOKUP(A2638,'Fats and Greases'!I:J,2,FALSE)), "")</f>
        <v>25</v>
      </c>
      <c r="I2638" s="10">
        <f ca="1">_xlfn.IFNA((VLOOKUP(A2638,'Fats and Greases'!K:L,2,FALSE)), "")</f>
        <v>28.63</v>
      </c>
      <c r="J2638" s="10" t="str">
        <f ca="1">_xlfn.IFNA((VLOOKUP(A2638,'Fats and Greases'!M:N,2,FALSE)), "")</f>
        <v/>
      </c>
      <c r="K2638" s="10">
        <f ca="1">_xlfn.IFNA((VLOOKUP($A2638,'Fats and Greases'!O:P,2,FALSE)), "")</f>
        <v>31.25</v>
      </c>
      <c r="L2638" s="10">
        <f ca="1">_xlfn.IFNA((VLOOKUP($A2638,'Fats and Greases'!Q:R,2,FALSE)), "")</f>
        <v>25</v>
      </c>
      <c r="M2638" s="10">
        <f ca="1">_xlfn.IFNA((VLOOKUP($A2638,'Fats and Greases'!S:T,2,FALSE)), "")</f>
        <v>29</v>
      </c>
    </row>
    <row r="2639" spans="1:13" x14ac:dyDescent="0.2">
      <c r="A2639" s="18">
        <v>40477</v>
      </c>
      <c r="B2639" s="19">
        <f t="shared" si="82"/>
        <v>10</v>
      </c>
      <c r="C2639" s="19">
        <f t="shared" si="83"/>
        <v>2010</v>
      </c>
      <c r="D2639" s="10">
        <f ca="1">_xlfn.IFNA((VLOOKUP(A2639,'Fats and Greases'!A:B,2,FALSE)), "")</f>
        <v>29.75</v>
      </c>
      <c r="E2639" s="10">
        <f ca="1">_xlfn.IFNA((VLOOKUP(A2639,'Fats and Greases'!C:D,2,FALSE)), "")</f>
        <v>30.38</v>
      </c>
      <c r="F2639" s="10">
        <f ca="1">_xlfn.IFNA((VLOOKUP(A2639,'Fats and Greases'!E:F,2,FALSE)), "")</f>
        <v>24.5</v>
      </c>
      <c r="G2639" s="10">
        <f ca="1">_xlfn.IFNA((VLOOKUP(A2639,'Fats and Greases'!G:H,2,FALSE)), "")</f>
        <v>30</v>
      </c>
      <c r="H2639" s="10">
        <f ca="1">_xlfn.IFNA((VLOOKUP(A2639,'Fats and Greases'!I:J,2,FALSE)), "")</f>
        <v>25</v>
      </c>
      <c r="I2639" s="10">
        <f ca="1">_xlfn.IFNA((VLOOKUP(A2639,'Fats and Greases'!K:L,2,FALSE)), "")</f>
        <v>28.75</v>
      </c>
      <c r="J2639" s="10" t="str">
        <f ca="1">_xlfn.IFNA((VLOOKUP(A2639,'Fats and Greases'!M:N,2,FALSE)), "")</f>
        <v/>
      </c>
      <c r="K2639" s="10">
        <f ca="1">_xlfn.IFNA((VLOOKUP($A2639,'Fats and Greases'!O:P,2,FALSE)), "")</f>
        <v>31.25</v>
      </c>
      <c r="L2639" s="10">
        <f ca="1">_xlfn.IFNA((VLOOKUP($A2639,'Fats and Greases'!Q:R,2,FALSE)), "")</f>
        <v>25</v>
      </c>
      <c r="M2639" s="10">
        <f ca="1">_xlfn.IFNA((VLOOKUP($A2639,'Fats and Greases'!S:T,2,FALSE)), "")</f>
        <v>29.25</v>
      </c>
    </row>
    <row r="2640" spans="1:13" x14ac:dyDescent="0.2">
      <c r="A2640" s="18">
        <v>40478</v>
      </c>
      <c r="B2640" s="19">
        <f t="shared" si="82"/>
        <v>10</v>
      </c>
      <c r="C2640" s="19">
        <f t="shared" si="83"/>
        <v>2010</v>
      </c>
      <c r="D2640" s="10">
        <f ca="1">_xlfn.IFNA((VLOOKUP(A2640,'Fats and Greases'!A:B,2,FALSE)), "")</f>
        <v>29.75</v>
      </c>
      <c r="E2640" s="10">
        <f ca="1">_xlfn.IFNA((VLOOKUP(A2640,'Fats and Greases'!C:D,2,FALSE)), "")</f>
        <v>30.25</v>
      </c>
      <c r="F2640" s="10">
        <f ca="1">_xlfn.IFNA((VLOOKUP(A2640,'Fats and Greases'!E:F,2,FALSE)), "")</f>
        <v>25</v>
      </c>
      <c r="G2640" s="10">
        <f ca="1">_xlfn.IFNA((VLOOKUP(A2640,'Fats and Greases'!G:H,2,FALSE)), "")</f>
        <v>30.5</v>
      </c>
      <c r="H2640" s="10">
        <f ca="1">_xlfn.IFNA((VLOOKUP(A2640,'Fats and Greases'!I:J,2,FALSE)), "")</f>
        <v>27</v>
      </c>
      <c r="I2640" s="10">
        <f ca="1">_xlfn.IFNA((VLOOKUP(A2640,'Fats and Greases'!K:L,2,FALSE)), "")</f>
        <v>28.75</v>
      </c>
      <c r="J2640" s="10" t="str">
        <f ca="1">_xlfn.IFNA((VLOOKUP(A2640,'Fats and Greases'!M:N,2,FALSE)), "")</f>
        <v/>
      </c>
      <c r="K2640" s="10">
        <f ca="1">_xlfn.IFNA((VLOOKUP($A2640,'Fats and Greases'!O:P,2,FALSE)), "")</f>
        <v>31.5</v>
      </c>
      <c r="L2640" s="10">
        <f ca="1">_xlfn.IFNA((VLOOKUP($A2640,'Fats and Greases'!Q:R,2,FALSE)), "")</f>
        <v>26</v>
      </c>
      <c r="M2640" s="10">
        <f ca="1">_xlfn.IFNA((VLOOKUP($A2640,'Fats and Greases'!S:T,2,FALSE)), "")</f>
        <v>29.25</v>
      </c>
    </row>
    <row r="2641" spans="1:13" x14ac:dyDescent="0.2">
      <c r="A2641" s="18">
        <v>40479</v>
      </c>
      <c r="B2641" s="19">
        <f t="shared" si="82"/>
        <v>10</v>
      </c>
      <c r="C2641" s="19">
        <f t="shared" si="83"/>
        <v>2010</v>
      </c>
      <c r="D2641" s="10">
        <f ca="1">_xlfn.IFNA((VLOOKUP(A2641,'Fats and Greases'!A:B,2,FALSE)), "")</f>
        <v>29.75</v>
      </c>
      <c r="E2641" s="10">
        <f ca="1">_xlfn.IFNA((VLOOKUP(A2641,'Fats and Greases'!C:D,2,FALSE)), "")</f>
        <v>30.25</v>
      </c>
      <c r="F2641" s="10">
        <f ca="1">_xlfn.IFNA((VLOOKUP(A2641,'Fats and Greases'!E:F,2,FALSE)), "")</f>
        <v>25</v>
      </c>
      <c r="G2641" s="10">
        <f ca="1">_xlfn.IFNA((VLOOKUP(A2641,'Fats and Greases'!G:H,2,FALSE)), "")</f>
        <v>30.5</v>
      </c>
      <c r="H2641" s="10">
        <f ca="1">_xlfn.IFNA((VLOOKUP(A2641,'Fats and Greases'!I:J,2,FALSE)), "")</f>
        <v>27</v>
      </c>
      <c r="I2641" s="10">
        <f ca="1">_xlfn.IFNA((VLOOKUP(A2641,'Fats and Greases'!K:L,2,FALSE)), "")</f>
        <v>28.75</v>
      </c>
      <c r="J2641" s="10" t="str">
        <f ca="1">_xlfn.IFNA((VLOOKUP(A2641,'Fats and Greases'!M:N,2,FALSE)), "")</f>
        <v/>
      </c>
      <c r="K2641" s="10">
        <f ca="1">_xlfn.IFNA((VLOOKUP($A2641,'Fats and Greases'!O:P,2,FALSE)), "")</f>
        <v>31.5</v>
      </c>
      <c r="L2641" s="10">
        <f ca="1">_xlfn.IFNA((VLOOKUP($A2641,'Fats and Greases'!Q:R,2,FALSE)), "")</f>
        <v>26</v>
      </c>
      <c r="M2641" s="10">
        <f ca="1">_xlfn.IFNA((VLOOKUP($A2641,'Fats and Greases'!S:T,2,FALSE)), "")</f>
        <v>29.25</v>
      </c>
    </row>
    <row r="2642" spans="1:13" x14ac:dyDescent="0.2">
      <c r="A2642" s="18">
        <v>40480</v>
      </c>
      <c r="B2642" s="19">
        <f t="shared" si="82"/>
        <v>10</v>
      </c>
      <c r="C2642" s="19">
        <f t="shared" si="83"/>
        <v>2010</v>
      </c>
      <c r="D2642" s="10">
        <f ca="1">_xlfn.IFNA((VLOOKUP(A2642,'Fats and Greases'!A:B,2,FALSE)), "")</f>
        <v>29.75</v>
      </c>
      <c r="E2642" s="10">
        <f ca="1">_xlfn.IFNA((VLOOKUP(A2642,'Fats and Greases'!C:D,2,FALSE)), "")</f>
        <v>30.25</v>
      </c>
      <c r="F2642" s="10">
        <f ca="1">_xlfn.IFNA((VLOOKUP(A2642,'Fats and Greases'!E:F,2,FALSE)), "")</f>
        <v>25</v>
      </c>
      <c r="G2642" s="10">
        <f ca="1">_xlfn.IFNA((VLOOKUP(A2642,'Fats and Greases'!G:H,2,FALSE)), "")</f>
        <v>30.5</v>
      </c>
      <c r="H2642" s="10">
        <f ca="1">_xlfn.IFNA((VLOOKUP(A2642,'Fats and Greases'!I:J,2,FALSE)), "")</f>
        <v>27</v>
      </c>
      <c r="I2642" s="10">
        <f ca="1">_xlfn.IFNA((VLOOKUP(A2642,'Fats and Greases'!K:L,2,FALSE)), "")</f>
        <v>28.75</v>
      </c>
      <c r="J2642" s="10" t="str">
        <f ca="1">_xlfn.IFNA((VLOOKUP(A2642,'Fats and Greases'!M:N,2,FALSE)), "")</f>
        <v/>
      </c>
      <c r="K2642" s="10">
        <f ca="1">_xlfn.IFNA((VLOOKUP($A2642,'Fats and Greases'!O:P,2,FALSE)), "")</f>
        <v>31.5</v>
      </c>
      <c r="L2642" s="10">
        <f ca="1">_xlfn.IFNA((VLOOKUP($A2642,'Fats and Greases'!Q:R,2,FALSE)), "")</f>
        <v>26</v>
      </c>
      <c r="M2642" s="10">
        <f ca="1">_xlfn.IFNA((VLOOKUP($A2642,'Fats and Greases'!S:T,2,FALSE)), "")</f>
        <v>29.25</v>
      </c>
    </row>
    <row r="2643" spans="1:13" x14ac:dyDescent="0.2">
      <c r="A2643" s="18">
        <v>40483</v>
      </c>
      <c r="B2643" s="19">
        <f t="shared" si="82"/>
        <v>11</v>
      </c>
      <c r="C2643" s="19">
        <f t="shared" si="83"/>
        <v>2010</v>
      </c>
      <c r="D2643" s="10">
        <f ca="1">_xlfn.IFNA((VLOOKUP(A2643,'Fats and Greases'!A:B,2,FALSE)), "")</f>
        <v>29.75</v>
      </c>
      <c r="E2643" s="10">
        <f ca="1">_xlfn.IFNA((VLOOKUP(A2643,'Fats and Greases'!C:D,2,FALSE)), "")</f>
        <v>30.25</v>
      </c>
      <c r="F2643" s="10">
        <f ca="1">_xlfn.IFNA((VLOOKUP(A2643,'Fats and Greases'!E:F,2,FALSE)), "")</f>
        <v>25</v>
      </c>
      <c r="G2643" s="10">
        <f ca="1">_xlfn.IFNA((VLOOKUP(A2643,'Fats and Greases'!G:H,2,FALSE)), "")</f>
        <v>30.5</v>
      </c>
      <c r="H2643" s="10">
        <f ca="1">_xlfn.IFNA((VLOOKUP(A2643,'Fats and Greases'!I:J,2,FALSE)), "")</f>
        <v>27</v>
      </c>
      <c r="I2643" s="10">
        <f ca="1">_xlfn.IFNA((VLOOKUP(A2643,'Fats and Greases'!K:L,2,FALSE)), "")</f>
        <v>28.75</v>
      </c>
      <c r="J2643" s="10" t="str">
        <f ca="1">_xlfn.IFNA((VLOOKUP(A2643,'Fats and Greases'!M:N,2,FALSE)), "")</f>
        <v/>
      </c>
      <c r="K2643" s="10">
        <f ca="1">_xlfn.IFNA((VLOOKUP($A2643,'Fats and Greases'!O:P,2,FALSE)), "")</f>
        <v>31.5</v>
      </c>
      <c r="L2643" s="10">
        <f ca="1">_xlfn.IFNA((VLOOKUP($A2643,'Fats and Greases'!Q:R,2,FALSE)), "")</f>
        <v>26</v>
      </c>
      <c r="M2643" s="10">
        <f ca="1">_xlfn.IFNA((VLOOKUP($A2643,'Fats and Greases'!S:T,2,FALSE)), "")</f>
        <v>29.25</v>
      </c>
    </row>
    <row r="2644" spans="1:13" x14ac:dyDescent="0.2">
      <c r="A2644" s="18">
        <v>40484</v>
      </c>
      <c r="B2644" s="19">
        <f t="shared" si="82"/>
        <v>11</v>
      </c>
      <c r="C2644" s="19">
        <f t="shared" si="83"/>
        <v>2010</v>
      </c>
      <c r="D2644" s="10">
        <f ca="1">_xlfn.IFNA((VLOOKUP(A2644,'Fats and Greases'!A:B,2,FALSE)), "")</f>
        <v>30</v>
      </c>
      <c r="E2644" s="10">
        <f ca="1">_xlfn.IFNA((VLOOKUP(A2644,'Fats and Greases'!C:D,2,FALSE)), "")</f>
        <v>30.25</v>
      </c>
      <c r="F2644" s="10">
        <f ca="1">_xlfn.IFNA((VLOOKUP(A2644,'Fats and Greases'!E:F,2,FALSE)), "")</f>
        <v>25</v>
      </c>
      <c r="G2644" s="10">
        <f ca="1">_xlfn.IFNA((VLOOKUP(A2644,'Fats and Greases'!G:H,2,FALSE)), "")</f>
        <v>30.5</v>
      </c>
      <c r="H2644" s="10">
        <f ca="1">_xlfn.IFNA((VLOOKUP(A2644,'Fats and Greases'!I:J,2,FALSE)), "")</f>
        <v>27</v>
      </c>
      <c r="I2644" s="10">
        <f ca="1">_xlfn.IFNA((VLOOKUP(A2644,'Fats and Greases'!K:L,2,FALSE)), "")</f>
        <v>28.75</v>
      </c>
      <c r="J2644" s="10" t="str">
        <f ca="1">_xlfn.IFNA((VLOOKUP(A2644,'Fats and Greases'!M:N,2,FALSE)), "")</f>
        <v/>
      </c>
      <c r="K2644" s="10">
        <f ca="1">_xlfn.IFNA((VLOOKUP($A2644,'Fats and Greases'!O:P,2,FALSE)), "")</f>
        <v>31.5</v>
      </c>
      <c r="L2644" s="10">
        <f ca="1">_xlfn.IFNA((VLOOKUP($A2644,'Fats and Greases'!Q:R,2,FALSE)), "")</f>
        <v>26</v>
      </c>
      <c r="M2644" s="10">
        <f ca="1">_xlfn.IFNA((VLOOKUP($A2644,'Fats and Greases'!S:T,2,FALSE)), "")</f>
        <v>29.25</v>
      </c>
    </row>
    <row r="2645" spans="1:13" x14ac:dyDescent="0.2">
      <c r="A2645" s="18">
        <v>40485</v>
      </c>
      <c r="B2645" s="19">
        <f t="shared" si="82"/>
        <v>11</v>
      </c>
      <c r="C2645" s="19">
        <f t="shared" si="83"/>
        <v>2010</v>
      </c>
      <c r="D2645" s="10">
        <f ca="1">_xlfn.IFNA((VLOOKUP(A2645,'Fats and Greases'!A:B,2,FALSE)), "")</f>
        <v>30.5</v>
      </c>
      <c r="E2645" s="10">
        <f ca="1">_xlfn.IFNA((VLOOKUP(A2645,'Fats and Greases'!C:D,2,FALSE)), "")</f>
        <v>30.5</v>
      </c>
      <c r="F2645" s="10">
        <f ca="1">_xlfn.IFNA((VLOOKUP(A2645,'Fats and Greases'!E:F,2,FALSE)), "")</f>
        <v>25.5</v>
      </c>
      <c r="G2645" s="10">
        <f ca="1">_xlfn.IFNA((VLOOKUP(A2645,'Fats and Greases'!G:H,2,FALSE)), "")</f>
        <v>31</v>
      </c>
      <c r="H2645" s="10">
        <f ca="1">_xlfn.IFNA((VLOOKUP(A2645,'Fats and Greases'!I:J,2,FALSE)), "")</f>
        <v>28</v>
      </c>
      <c r="I2645" s="10">
        <f ca="1">_xlfn.IFNA((VLOOKUP(A2645,'Fats and Greases'!K:L,2,FALSE)), "")</f>
        <v>31.5</v>
      </c>
      <c r="J2645" s="10" t="str">
        <f ca="1">_xlfn.IFNA((VLOOKUP(A2645,'Fats and Greases'!M:N,2,FALSE)), "")</f>
        <v/>
      </c>
      <c r="K2645" s="10">
        <f ca="1">_xlfn.IFNA((VLOOKUP($A2645,'Fats and Greases'!O:P,2,FALSE)), "")</f>
        <v>31.5</v>
      </c>
      <c r="L2645" s="10">
        <f ca="1">_xlfn.IFNA((VLOOKUP($A2645,'Fats and Greases'!Q:R,2,FALSE)), "")</f>
        <v>27</v>
      </c>
      <c r="M2645" s="10">
        <f ca="1">_xlfn.IFNA((VLOOKUP($A2645,'Fats and Greases'!S:T,2,FALSE)), "")</f>
        <v>30.5</v>
      </c>
    </row>
    <row r="2646" spans="1:13" x14ac:dyDescent="0.2">
      <c r="A2646" s="18">
        <v>40486</v>
      </c>
      <c r="B2646" s="19">
        <f t="shared" si="82"/>
        <v>11</v>
      </c>
      <c r="C2646" s="19">
        <f t="shared" si="83"/>
        <v>2010</v>
      </c>
      <c r="D2646" s="10">
        <f ca="1">_xlfn.IFNA((VLOOKUP(A2646,'Fats and Greases'!A:B,2,FALSE)), "")</f>
        <v>30.75</v>
      </c>
      <c r="E2646" s="10">
        <f ca="1">_xlfn.IFNA((VLOOKUP(A2646,'Fats and Greases'!C:D,2,FALSE)), "")</f>
        <v>31.25</v>
      </c>
      <c r="F2646" s="10">
        <f ca="1">_xlfn.IFNA((VLOOKUP(A2646,'Fats and Greases'!E:F,2,FALSE)), "")</f>
        <v>25.5</v>
      </c>
      <c r="G2646" s="10">
        <f ca="1">_xlfn.IFNA((VLOOKUP(A2646,'Fats and Greases'!G:H,2,FALSE)), "")</f>
        <v>31</v>
      </c>
      <c r="H2646" s="10">
        <f ca="1">_xlfn.IFNA((VLOOKUP(A2646,'Fats and Greases'!I:J,2,FALSE)), "")</f>
        <v>28</v>
      </c>
      <c r="I2646" s="10">
        <f ca="1">_xlfn.IFNA((VLOOKUP(A2646,'Fats and Greases'!K:L,2,FALSE)), "")</f>
        <v>31.5</v>
      </c>
      <c r="J2646" s="10" t="str">
        <f ca="1">_xlfn.IFNA((VLOOKUP(A2646,'Fats and Greases'!M:N,2,FALSE)), "")</f>
        <v/>
      </c>
      <c r="K2646" s="10">
        <f ca="1">_xlfn.IFNA((VLOOKUP($A2646,'Fats and Greases'!O:P,2,FALSE)), "")</f>
        <v>33.25</v>
      </c>
      <c r="L2646" s="10">
        <f ca="1">_xlfn.IFNA((VLOOKUP($A2646,'Fats and Greases'!Q:R,2,FALSE)), "")</f>
        <v>27</v>
      </c>
      <c r="M2646" s="10">
        <f ca="1">_xlfn.IFNA((VLOOKUP($A2646,'Fats and Greases'!S:T,2,FALSE)), "")</f>
        <v>30.5</v>
      </c>
    </row>
    <row r="2647" spans="1:13" x14ac:dyDescent="0.2">
      <c r="A2647" s="18">
        <v>40487</v>
      </c>
      <c r="B2647" s="19">
        <f t="shared" si="82"/>
        <v>11</v>
      </c>
      <c r="C2647" s="19">
        <f t="shared" si="83"/>
        <v>2010</v>
      </c>
      <c r="D2647" s="10">
        <f ca="1">_xlfn.IFNA((VLOOKUP(A2647,'Fats and Greases'!A:B,2,FALSE)), "")</f>
        <v>31</v>
      </c>
      <c r="E2647" s="10">
        <f ca="1">_xlfn.IFNA((VLOOKUP(A2647,'Fats and Greases'!C:D,2,FALSE)), "")</f>
        <v>31.25</v>
      </c>
      <c r="F2647" s="10">
        <f ca="1">_xlfn.IFNA((VLOOKUP(A2647,'Fats and Greases'!E:F,2,FALSE)), "")</f>
        <v>25.5</v>
      </c>
      <c r="G2647" s="10">
        <f ca="1">_xlfn.IFNA((VLOOKUP(A2647,'Fats and Greases'!G:H,2,FALSE)), "")</f>
        <v>31</v>
      </c>
      <c r="H2647" s="10">
        <f ca="1">_xlfn.IFNA((VLOOKUP(A2647,'Fats and Greases'!I:J,2,FALSE)), "")</f>
        <v>28</v>
      </c>
      <c r="I2647" s="10">
        <f ca="1">_xlfn.IFNA((VLOOKUP(A2647,'Fats and Greases'!K:L,2,FALSE)), "")</f>
        <v>31.5</v>
      </c>
      <c r="J2647" s="10" t="str">
        <f ca="1">_xlfn.IFNA((VLOOKUP(A2647,'Fats and Greases'!M:N,2,FALSE)), "")</f>
        <v/>
      </c>
      <c r="K2647" s="10">
        <f ca="1">_xlfn.IFNA((VLOOKUP($A2647,'Fats and Greases'!O:P,2,FALSE)), "")</f>
        <v>33.25</v>
      </c>
      <c r="L2647" s="10">
        <f ca="1">_xlfn.IFNA((VLOOKUP($A2647,'Fats and Greases'!Q:R,2,FALSE)), "")</f>
        <v>27</v>
      </c>
      <c r="M2647" s="10">
        <f ca="1">_xlfn.IFNA((VLOOKUP($A2647,'Fats and Greases'!S:T,2,FALSE)), "")</f>
        <v>30.5</v>
      </c>
    </row>
    <row r="2648" spans="1:13" x14ac:dyDescent="0.2">
      <c r="A2648" s="18">
        <v>40490</v>
      </c>
      <c r="B2648" s="19">
        <f t="shared" si="82"/>
        <v>11</v>
      </c>
      <c r="C2648" s="19">
        <f t="shared" si="83"/>
        <v>2010</v>
      </c>
      <c r="D2648" s="10">
        <f ca="1">_xlfn.IFNA((VLOOKUP(A2648,'Fats and Greases'!A:B,2,FALSE)), "")</f>
        <v>31</v>
      </c>
      <c r="E2648" s="10">
        <f ca="1">_xlfn.IFNA((VLOOKUP(A2648,'Fats and Greases'!C:D,2,FALSE)), "")</f>
        <v>31.25</v>
      </c>
      <c r="F2648" s="10">
        <f ca="1">_xlfn.IFNA((VLOOKUP(A2648,'Fats and Greases'!E:F,2,FALSE)), "")</f>
        <v>25.5</v>
      </c>
      <c r="G2648" s="10">
        <f ca="1">_xlfn.IFNA((VLOOKUP(A2648,'Fats and Greases'!G:H,2,FALSE)), "")</f>
        <v>31</v>
      </c>
      <c r="H2648" s="10">
        <f ca="1">_xlfn.IFNA((VLOOKUP(A2648,'Fats and Greases'!I:J,2,FALSE)), "")</f>
        <v>28</v>
      </c>
      <c r="I2648" s="10">
        <f ca="1">_xlfn.IFNA((VLOOKUP(A2648,'Fats and Greases'!K:L,2,FALSE)), "")</f>
        <v>31.5</v>
      </c>
      <c r="J2648" s="10" t="str">
        <f ca="1">_xlfn.IFNA((VLOOKUP(A2648,'Fats and Greases'!M:N,2,FALSE)), "")</f>
        <v/>
      </c>
      <c r="K2648" s="10">
        <f ca="1">_xlfn.IFNA((VLOOKUP($A2648,'Fats and Greases'!O:P,2,FALSE)), "")</f>
        <v>33.25</v>
      </c>
      <c r="L2648" s="10">
        <f ca="1">_xlfn.IFNA((VLOOKUP($A2648,'Fats and Greases'!Q:R,2,FALSE)), "")</f>
        <v>27</v>
      </c>
      <c r="M2648" s="10">
        <f ca="1">_xlfn.IFNA((VLOOKUP($A2648,'Fats and Greases'!S:T,2,FALSE)), "")</f>
        <v>30.5</v>
      </c>
    </row>
    <row r="2649" spans="1:13" x14ac:dyDescent="0.2">
      <c r="A2649" s="18">
        <v>40491</v>
      </c>
      <c r="B2649" s="19">
        <f t="shared" si="82"/>
        <v>11</v>
      </c>
      <c r="C2649" s="19">
        <f t="shared" si="83"/>
        <v>2010</v>
      </c>
      <c r="D2649" s="10">
        <f ca="1">_xlfn.IFNA((VLOOKUP(A2649,'Fats and Greases'!A:B,2,FALSE)), "")</f>
        <v>31.5</v>
      </c>
      <c r="E2649" s="10">
        <f ca="1">_xlfn.IFNA((VLOOKUP(A2649,'Fats and Greases'!C:D,2,FALSE)), "")</f>
        <v>31.75</v>
      </c>
      <c r="F2649" s="10">
        <f ca="1">_xlfn.IFNA((VLOOKUP(A2649,'Fats and Greases'!E:F,2,FALSE)), "")</f>
        <v>25.5</v>
      </c>
      <c r="G2649" s="10">
        <f ca="1">_xlfn.IFNA((VLOOKUP(A2649,'Fats and Greases'!G:H,2,FALSE)), "")</f>
        <v>31</v>
      </c>
      <c r="H2649" s="10">
        <f ca="1">_xlfn.IFNA((VLOOKUP(A2649,'Fats and Greases'!I:J,2,FALSE)), "")</f>
        <v>28</v>
      </c>
      <c r="I2649" s="10">
        <f ca="1">_xlfn.IFNA((VLOOKUP(A2649,'Fats and Greases'!K:L,2,FALSE)), "")</f>
        <v>31.5</v>
      </c>
      <c r="J2649" s="10" t="str">
        <f ca="1">_xlfn.IFNA((VLOOKUP(A2649,'Fats and Greases'!M:N,2,FALSE)), "")</f>
        <v/>
      </c>
      <c r="K2649" s="10">
        <f ca="1">_xlfn.IFNA((VLOOKUP($A2649,'Fats and Greases'!O:P,2,FALSE)), "")</f>
        <v>33.25</v>
      </c>
      <c r="L2649" s="10">
        <f ca="1">_xlfn.IFNA((VLOOKUP($A2649,'Fats and Greases'!Q:R,2,FALSE)), "")</f>
        <v>27</v>
      </c>
      <c r="M2649" s="10">
        <f ca="1">_xlfn.IFNA((VLOOKUP($A2649,'Fats and Greases'!S:T,2,FALSE)), "")</f>
        <v>30.5</v>
      </c>
    </row>
    <row r="2650" spans="1:13" x14ac:dyDescent="0.2">
      <c r="A2650" s="18">
        <v>40492</v>
      </c>
      <c r="B2650" s="19">
        <f t="shared" si="82"/>
        <v>11</v>
      </c>
      <c r="C2650" s="19">
        <f t="shared" si="83"/>
        <v>2010</v>
      </c>
      <c r="D2650" s="10">
        <f ca="1">_xlfn.IFNA((VLOOKUP(A2650,'Fats and Greases'!A:B,2,FALSE)), "")</f>
        <v>31.75</v>
      </c>
      <c r="E2650" s="10">
        <f ca="1">_xlfn.IFNA((VLOOKUP(A2650,'Fats and Greases'!C:D,2,FALSE)), "")</f>
        <v>32</v>
      </c>
      <c r="F2650" s="10">
        <f ca="1">_xlfn.IFNA((VLOOKUP(A2650,'Fats and Greases'!E:F,2,FALSE)), "")</f>
        <v>25.5</v>
      </c>
      <c r="G2650" s="10">
        <f ca="1">_xlfn.IFNA((VLOOKUP(A2650,'Fats and Greases'!G:H,2,FALSE)), "")</f>
        <v>32</v>
      </c>
      <c r="H2650" s="10">
        <f ca="1">_xlfn.IFNA((VLOOKUP(A2650,'Fats and Greases'!I:J,2,FALSE)), "")</f>
        <v>28</v>
      </c>
      <c r="I2650" s="10">
        <f ca="1">_xlfn.IFNA((VLOOKUP(A2650,'Fats and Greases'!K:L,2,FALSE)), "")</f>
        <v>31.5</v>
      </c>
      <c r="J2650" s="10" t="str">
        <f ca="1">_xlfn.IFNA((VLOOKUP(A2650,'Fats and Greases'!M:N,2,FALSE)), "")</f>
        <v/>
      </c>
      <c r="K2650" s="10">
        <f ca="1">_xlfn.IFNA((VLOOKUP($A2650,'Fats and Greases'!O:P,2,FALSE)), "")</f>
        <v>35</v>
      </c>
      <c r="L2650" s="10">
        <f ca="1">_xlfn.IFNA((VLOOKUP($A2650,'Fats and Greases'!Q:R,2,FALSE)), "")</f>
        <v>27</v>
      </c>
      <c r="M2650" s="10">
        <f ca="1">_xlfn.IFNA((VLOOKUP($A2650,'Fats and Greases'!S:T,2,FALSE)), "")</f>
        <v>30.5</v>
      </c>
    </row>
    <row r="2651" spans="1:13" x14ac:dyDescent="0.2">
      <c r="A2651" s="18">
        <v>40493</v>
      </c>
      <c r="B2651" s="19">
        <f t="shared" si="82"/>
        <v>11</v>
      </c>
      <c r="C2651" s="19">
        <f t="shared" si="83"/>
        <v>2010</v>
      </c>
      <c r="D2651" s="10">
        <f ca="1">_xlfn.IFNA((VLOOKUP(A2651,'Fats and Greases'!A:B,2,FALSE)), "")</f>
        <v>32</v>
      </c>
      <c r="E2651" s="10">
        <f ca="1">_xlfn.IFNA((VLOOKUP(A2651,'Fats and Greases'!C:D,2,FALSE)), "")</f>
        <v>32.75</v>
      </c>
      <c r="F2651" s="10">
        <f ca="1">_xlfn.IFNA((VLOOKUP(A2651,'Fats and Greases'!E:F,2,FALSE)), "")</f>
        <v>25.5</v>
      </c>
      <c r="G2651" s="10">
        <f ca="1">_xlfn.IFNA((VLOOKUP(A2651,'Fats and Greases'!G:H,2,FALSE)), "")</f>
        <v>32</v>
      </c>
      <c r="H2651" s="10">
        <f ca="1">_xlfn.IFNA((VLOOKUP(A2651,'Fats and Greases'!I:J,2,FALSE)), "")</f>
        <v>28</v>
      </c>
      <c r="I2651" s="10">
        <f ca="1">_xlfn.IFNA((VLOOKUP(A2651,'Fats and Greases'!K:L,2,FALSE)), "")</f>
        <v>31.5</v>
      </c>
      <c r="J2651" s="10" t="str">
        <f ca="1">_xlfn.IFNA((VLOOKUP(A2651,'Fats and Greases'!M:N,2,FALSE)), "")</f>
        <v/>
      </c>
      <c r="K2651" s="10">
        <f ca="1">_xlfn.IFNA((VLOOKUP($A2651,'Fats and Greases'!O:P,2,FALSE)), "")</f>
        <v>35</v>
      </c>
      <c r="L2651" s="10">
        <f ca="1">_xlfn.IFNA((VLOOKUP($A2651,'Fats and Greases'!Q:R,2,FALSE)), "")</f>
        <v>27</v>
      </c>
      <c r="M2651" s="10">
        <f ca="1">_xlfn.IFNA((VLOOKUP($A2651,'Fats and Greases'!S:T,2,FALSE)), "")</f>
        <v>30.5</v>
      </c>
    </row>
    <row r="2652" spans="1:13" x14ac:dyDescent="0.2">
      <c r="A2652" s="18">
        <v>40494</v>
      </c>
      <c r="B2652" s="19">
        <f t="shared" si="82"/>
        <v>11</v>
      </c>
      <c r="C2652" s="19">
        <f t="shared" si="83"/>
        <v>2010</v>
      </c>
      <c r="D2652" s="10">
        <f ca="1">_xlfn.IFNA((VLOOKUP(A2652,'Fats and Greases'!A:B,2,FALSE)), "")</f>
        <v>32</v>
      </c>
      <c r="E2652" s="10">
        <f ca="1">_xlfn.IFNA((VLOOKUP(A2652,'Fats and Greases'!C:D,2,FALSE)), "")</f>
        <v>32.75</v>
      </c>
      <c r="F2652" s="10">
        <f ca="1">_xlfn.IFNA((VLOOKUP(A2652,'Fats and Greases'!E:F,2,FALSE)), "")</f>
        <v>27.63</v>
      </c>
      <c r="G2652" s="10">
        <f ca="1">_xlfn.IFNA((VLOOKUP(A2652,'Fats and Greases'!G:H,2,FALSE)), "")</f>
        <v>32</v>
      </c>
      <c r="H2652" s="10">
        <f ca="1">_xlfn.IFNA((VLOOKUP(A2652,'Fats and Greases'!I:J,2,FALSE)), "")</f>
        <v>29.5</v>
      </c>
      <c r="I2652" s="10">
        <f ca="1">_xlfn.IFNA((VLOOKUP(A2652,'Fats and Greases'!K:L,2,FALSE)), "")</f>
        <v>31.5</v>
      </c>
      <c r="J2652" s="10" t="str">
        <f ca="1">_xlfn.IFNA((VLOOKUP(A2652,'Fats and Greases'!M:N,2,FALSE)), "")</f>
        <v/>
      </c>
      <c r="K2652" s="10">
        <f ca="1">_xlfn.IFNA((VLOOKUP($A2652,'Fats and Greases'!O:P,2,FALSE)), "")</f>
        <v>35</v>
      </c>
      <c r="L2652" s="10">
        <f ca="1">_xlfn.IFNA((VLOOKUP($A2652,'Fats and Greases'!Q:R,2,FALSE)), "")</f>
        <v>28</v>
      </c>
      <c r="M2652" s="10">
        <f ca="1">_xlfn.IFNA((VLOOKUP($A2652,'Fats and Greases'!S:T,2,FALSE)), "")</f>
        <v>30.5</v>
      </c>
    </row>
    <row r="2653" spans="1:13" x14ac:dyDescent="0.2">
      <c r="A2653" s="18">
        <v>40497</v>
      </c>
      <c r="B2653" s="19">
        <f t="shared" si="82"/>
        <v>11</v>
      </c>
      <c r="C2653" s="19">
        <f t="shared" si="83"/>
        <v>2010</v>
      </c>
      <c r="D2653" s="10">
        <f ca="1">_xlfn.IFNA((VLOOKUP(A2653,'Fats and Greases'!A:B,2,FALSE)), "")</f>
        <v>32</v>
      </c>
      <c r="E2653" s="10">
        <f ca="1">_xlfn.IFNA((VLOOKUP(A2653,'Fats and Greases'!C:D,2,FALSE)), "")</f>
        <v>32.75</v>
      </c>
      <c r="F2653" s="10">
        <f ca="1">_xlfn.IFNA((VLOOKUP(A2653,'Fats and Greases'!E:F,2,FALSE)), "")</f>
        <v>27.63</v>
      </c>
      <c r="G2653" s="10">
        <f ca="1">_xlfn.IFNA((VLOOKUP(A2653,'Fats and Greases'!G:H,2,FALSE)), "")</f>
        <v>32</v>
      </c>
      <c r="H2653" s="10">
        <f ca="1">_xlfn.IFNA((VLOOKUP(A2653,'Fats and Greases'!I:J,2,FALSE)), "")</f>
        <v>29.5</v>
      </c>
      <c r="I2653" s="10">
        <f ca="1">_xlfn.IFNA((VLOOKUP(A2653,'Fats and Greases'!K:L,2,FALSE)), "")</f>
        <v>31.5</v>
      </c>
      <c r="J2653" s="10" t="str">
        <f ca="1">_xlfn.IFNA((VLOOKUP(A2653,'Fats and Greases'!M:N,2,FALSE)), "")</f>
        <v/>
      </c>
      <c r="K2653" s="10">
        <f ca="1">_xlfn.IFNA((VLOOKUP($A2653,'Fats and Greases'!O:P,2,FALSE)), "")</f>
        <v>35</v>
      </c>
      <c r="L2653" s="10">
        <f ca="1">_xlfn.IFNA((VLOOKUP($A2653,'Fats and Greases'!Q:R,2,FALSE)), "")</f>
        <v>28</v>
      </c>
      <c r="M2653" s="10">
        <f ca="1">_xlfn.IFNA((VLOOKUP($A2653,'Fats and Greases'!S:T,2,FALSE)), "")</f>
        <v>30.5</v>
      </c>
    </row>
    <row r="2654" spans="1:13" x14ac:dyDescent="0.2">
      <c r="A2654" s="18">
        <v>40498</v>
      </c>
      <c r="B2654" s="19">
        <f t="shared" si="82"/>
        <v>11</v>
      </c>
      <c r="C2654" s="19">
        <f t="shared" si="83"/>
        <v>2010</v>
      </c>
      <c r="D2654" s="10">
        <f ca="1">_xlfn.IFNA((VLOOKUP(A2654,'Fats and Greases'!A:B,2,FALSE)), "")</f>
        <v>32.5</v>
      </c>
      <c r="E2654" s="10">
        <f ca="1">_xlfn.IFNA((VLOOKUP(A2654,'Fats and Greases'!C:D,2,FALSE)), "")</f>
        <v>33</v>
      </c>
      <c r="F2654" s="10">
        <f ca="1">_xlfn.IFNA((VLOOKUP(A2654,'Fats and Greases'!E:F,2,FALSE)), "")</f>
        <v>31.5</v>
      </c>
      <c r="G2654" s="10">
        <f ca="1">_xlfn.IFNA((VLOOKUP(A2654,'Fats and Greases'!G:H,2,FALSE)), "")</f>
        <v>32</v>
      </c>
      <c r="H2654" s="10">
        <f ca="1">_xlfn.IFNA((VLOOKUP(A2654,'Fats and Greases'!I:J,2,FALSE)), "")</f>
        <v>32.5</v>
      </c>
      <c r="I2654" s="10">
        <f ca="1">_xlfn.IFNA((VLOOKUP(A2654,'Fats and Greases'!K:L,2,FALSE)), "")</f>
        <v>32</v>
      </c>
      <c r="J2654" s="10" t="str">
        <f ca="1">_xlfn.IFNA((VLOOKUP(A2654,'Fats and Greases'!M:N,2,FALSE)), "")</f>
        <v/>
      </c>
      <c r="K2654" s="10">
        <f ca="1">_xlfn.IFNA((VLOOKUP($A2654,'Fats and Greases'!O:P,2,FALSE)), "")</f>
        <v>35</v>
      </c>
      <c r="L2654" s="10">
        <f ca="1">_xlfn.IFNA((VLOOKUP($A2654,'Fats and Greases'!Q:R,2,FALSE)), "")</f>
        <v>30</v>
      </c>
      <c r="M2654" s="10">
        <f ca="1">_xlfn.IFNA((VLOOKUP($A2654,'Fats and Greases'!S:T,2,FALSE)), "")</f>
        <v>33.5</v>
      </c>
    </row>
    <row r="2655" spans="1:13" x14ac:dyDescent="0.2">
      <c r="A2655" s="18">
        <v>40499</v>
      </c>
      <c r="B2655" s="19">
        <f t="shared" si="82"/>
        <v>11</v>
      </c>
      <c r="C2655" s="19">
        <f t="shared" si="83"/>
        <v>2010</v>
      </c>
      <c r="D2655" s="10">
        <f ca="1">_xlfn.IFNA((VLOOKUP(A2655,'Fats and Greases'!A:B,2,FALSE)), "")</f>
        <v>32.5</v>
      </c>
      <c r="E2655" s="10">
        <f ca="1">_xlfn.IFNA((VLOOKUP(A2655,'Fats and Greases'!C:D,2,FALSE)), "")</f>
        <v>33</v>
      </c>
      <c r="F2655" s="10">
        <f ca="1">_xlfn.IFNA((VLOOKUP(A2655,'Fats and Greases'!E:F,2,FALSE)), "")</f>
        <v>31.5</v>
      </c>
      <c r="G2655" s="10">
        <f ca="1">_xlfn.IFNA((VLOOKUP(A2655,'Fats and Greases'!G:H,2,FALSE)), "")</f>
        <v>32</v>
      </c>
      <c r="H2655" s="10">
        <f ca="1">_xlfn.IFNA((VLOOKUP(A2655,'Fats and Greases'!I:J,2,FALSE)), "")</f>
        <v>33.75</v>
      </c>
      <c r="I2655" s="10">
        <f ca="1">_xlfn.IFNA((VLOOKUP(A2655,'Fats and Greases'!K:L,2,FALSE)), "")</f>
        <v>32</v>
      </c>
      <c r="J2655" s="10" t="str">
        <f ca="1">_xlfn.IFNA((VLOOKUP(A2655,'Fats and Greases'!M:N,2,FALSE)), "")</f>
        <v/>
      </c>
      <c r="K2655" s="10">
        <f ca="1">_xlfn.IFNA((VLOOKUP($A2655,'Fats and Greases'!O:P,2,FALSE)), "")</f>
        <v>35</v>
      </c>
      <c r="L2655" s="10">
        <f ca="1">_xlfn.IFNA((VLOOKUP($A2655,'Fats and Greases'!Q:R,2,FALSE)), "")</f>
        <v>30</v>
      </c>
      <c r="M2655" s="10">
        <f ca="1">_xlfn.IFNA((VLOOKUP($A2655,'Fats and Greases'!S:T,2,FALSE)), "")</f>
        <v>33.5</v>
      </c>
    </row>
    <row r="2656" spans="1:13" x14ac:dyDescent="0.2">
      <c r="A2656" s="18">
        <v>40500</v>
      </c>
      <c r="B2656" s="19">
        <f t="shared" si="82"/>
        <v>11</v>
      </c>
      <c r="C2656" s="19">
        <f t="shared" si="83"/>
        <v>2010</v>
      </c>
      <c r="D2656" s="10">
        <f ca="1">_xlfn.IFNA((VLOOKUP(A2656,'Fats and Greases'!A:B,2,FALSE)), "")</f>
        <v>31.75</v>
      </c>
      <c r="E2656" s="10">
        <f ca="1">_xlfn.IFNA((VLOOKUP(A2656,'Fats and Greases'!C:D,2,FALSE)), "")</f>
        <v>33</v>
      </c>
      <c r="F2656" s="10">
        <f ca="1">_xlfn.IFNA((VLOOKUP(A2656,'Fats and Greases'!E:F,2,FALSE)), "")</f>
        <v>31.5</v>
      </c>
      <c r="G2656" s="10">
        <f ca="1">_xlfn.IFNA((VLOOKUP(A2656,'Fats and Greases'!G:H,2,FALSE)), "")</f>
        <v>32</v>
      </c>
      <c r="H2656" s="10">
        <f ca="1">_xlfn.IFNA((VLOOKUP(A2656,'Fats and Greases'!I:J,2,FALSE)), "")</f>
        <v>33.75</v>
      </c>
      <c r="I2656" s="10">
        <f ca="1">_xlfn.IFNA((VLOOKUP(A2656,'Fats and Greases'!K:L,2,FALSE)), "")</f>
        <v>32</v>
      </c>
      <c r="J2656" s="10" t="str">
        <f ca="1">_xlfn.IFNA((VLOOKUP(A2656,'Fats and Greases'!M:N,2,FALSE)), "")</f>
        <v/>
      </c>
      <c r="K2656" s="10">
        <f ca="1">_xlfn.IFNA((VLOOKUP($A2656,'Fats and Greases'!O:P,2,FALSE)), "")</f>
        <v>35</v>
      </c>
      <c r="L2656" s="10">
        <f ca="1">_xlfn.IFNA((VLOOKUP($A2656,'Fats and Greases'!Q:R,2,FALSE)), "")</f>
        <v>30</v>
      </c>
      <c r="M2656" s="10">
        <f ca="1">_xlfn.IFNA((VLOOKUP($A2656,'Fats and Greases'!S:T,2,FALSE)), "")</f>
        <v>33.5</v>
      </c>
    </row>
    <row r="2657" spans="1:13" x14ac:dyDescent="0.2">
      <c r="A2657" s="18">
        <v>40501</v>
      </c>
      <c r="B2657" s="19">
        <f t="shared" si="82"/>
        <v>11</v>
      </c>
      <c r="C2657" s="19">
        <f t="shared" si="83"/>
        <v>2010</v>
      </c>
      <c r="D2657" s="10">
        <f ca="1">_xlfn.IFNA((VLOOKUP(A2657,'Fats and Greases'!A:B,2,FALSE)), "")</f>
        <v>31.75</v>
      </c>
      <c r="E2657" s="10">
        <f ca="1">_xlfn.IFNA((VLOOKUP(A2657,'Fats and Greases'!C:D,2,FALSE)), "")</f>
        <v>33</v>
      </c>
      <c r="F2657" s="10">
        <f ca="1">_xlfn.IFNA((VLOOKUP(A2657,'Fats and Greases'!E:F,2,FALSE)), "")</f>
        <v>31.5</v>
      </c>
      <c r="G2657" s="10">
        <f ca="1">_xlfn.IFNA((VLOOKUP(A2657,'Fats and Greases'!G:H,2,FALSE)), "")</f>
        <v>32</v>
      </c>
      <c r="H2657" s="10">
        <f ca="1">_xlfn.IFNA((VLOOKUP(A2657,'Fats and Greases'!I:J,2,FALSE)), "")</f>
        <v>33.75</v>
      </c>
      <c r="I2657" s="10">
        <f ca="1">_xlfn.IFNA((VLOOKUP(A2657,'Fats and Greases'!K:L,2,FALSE)), "")</f>
        <v>32</v>
      </c>
      <c r="J2657" s="10" t="str">
        <f ca="1">_xlfn.IFNA((VLOOKUP(A2657,'Fats and Greases'!M:N,2,FALSE)), "")</f>
        <v/>
      </c>
      <c r="K2657" s="10">
        <f ca="1">_xlfn.IFNA((VLOOKUP($A2657,'Fats and Greases'!O:P,2,FALSE)), "")</f>
        <v>35</v>
      </c>
      <c r="L2657" s="10">
        <f ca="1">_xlfn.IFNA((VLOOKUP($A2657,'Fats and Greases'!Q:R,2,FALSE)), "")</f>
        <v>30</v>
      </c>
      <c r="M2657" s="10">
        <f ca="1">_xlfn.IFNA((VLOOKUP($A2657,'Fats and Greases'!S:T,2,FALSE)), "")</f>
        <v>33.5</v>
      </c>
    </row>
    <row r="2658" spans="1:13" x14ac:dyDescent="0.2">
      <c r="A2658" s="18">
        <v>40504</v>
      </c>
      <c r="B2658" s="19">
        <f t="shared" si="82"/>
        <v>11</v>
      </c>
      <c r="C2658" s="19">
        <f t="shared" si="83"/>
        <v>2010</v>
      </c>
      <c r="D2658" s="10">
        <f ca="1">_xlfn.IFNA((VLOOKUP(A2658,'Fats and Greases'!A:B,2,FALSE)), "")</f>
        <v>31.75</v>
      </c>
      <c r="E2658" s="10">
        <f ca="1">_xlfn.IFNA((VLOOKUP(A2658,'Fats and Greases'!C:D,2,FALSE)), "")</f>
        <v>33</v>
      </c>
      <c r="F2658" s="10">
        <f ca="1">_xlfn.IFNA((VLOOKUP(A2658,'Fats and Greases'!E:F,2,FALSE)), "")</f>
        <v>31.5</v>
      </c>
      <c r="G2658" s="10">
        <f ca="1">_xlfn.IFNA((VLOOKUP(A2658,'Fats and Greases'!G:H,2,FALSE)), "")</f>
        <v>32</v>
      </c>
      <c r="H2658" s="10">
        <f ca="1">_xlfn.IFNA((VLOOKUP(A2658,'Fats and Greases'!I:J,2,FALSE)), "")</f>
        <v>33.25</v>
      </c>
      <c r="I2658" s="10">
        <f ca="1">_xlfn.IFNA((VLOOKUP(A2658,'Fats and Greases'!K:L,2,FALSE)), "")</f>
        <v>32</v>
      </c>
      <c r="J2658" s="10" t="str">
        <f ca="1">_xlfn.IFNA((VLOOKUP(A2658,'Fats and Greases'!M:N,2,FALSE)), "")</f>
        <v/>
      </c>
      <c r="K2658" s="10">
        <f ca="1">_xlfn.IFNA((VLOOKUP($A2658,'Fats and Greases'!O:P,2,FALSE)), "")</f>
        <v>35</v>
      </c>
      <c r="L2658" s="10">
        <f ca="1">_xlfn.IFNA((VLOOKUP($A2658,'Fats and Greases'!Q:R,2,FALSE)), "")</f>
        <v>30</v>
      </c>
      <c r="M2658" s="10">
        <f ca="1">_xlfn.IFNA((VLOOKUP($A2658,'Fats and Greases'!S:T,2,FALSE)), "")</f>
        <v>33.5</v>
      </c>
    </row>
    <row r="2659" spans="1:13" x14ac:dyDescent="0.2">
      <c r="A2659" s="18">
        <v>40505</v>
      </c>
      <c r="B2659" s="19">
        <f t="shared" si="82"/>
        <v>11</v>
      </c>
      <c r="C2659" s="19">
        <f t="shared" si="83"/>
        <v>2010</v>
      </c>
      <c r="D2659" s="10">
        <f ca="1">_xlfn.IFNA((VLOOKUP(A2659,'Fats and Greases'!A:B,2,FALSE)), "")</f>
        <v>31.75</v>
      </c>
      <c r="E2659" s="10">
        <f ca="1">_xlfn.IFNA((VLOOKUP(A2659,'Fats and Greases'!C:D,2,FALSE)), "")</f>
        <v>33</v>
      </c>
      <c r="F2659" s="10">
        <f ca="1">_xlfn.IFNA((VLOOKUP(A2659,'Fats and Greases'!E:F,2,FALSE)), "")</f>
        <v>31.5</v>
      </c>
      <c r="G2659" s="10">
        <f ca="1">_xlfn.IFNA((VLOOKUP(A2659,'Fats and Greases'!G:H,2,FALSE)), "")</f>
        <v>32</v>
      </c>
      <c r="H2659" s="10">
        <f ca="1">_xlfn.IFNA((VLOOKUP(A2659,'Fats and Greases'!I:J,2,FALSE)), "")</f>
        <v>33.25</v>
      </c>
      <c r="I2659" s="10">
        <f ca="1">_xlfn.IFNA((VLOOKUP(A2659,'Fats and Greases'!K:L,2,FALSE)), "")</f>
        <v>32</v>
      </c>
      <c r="J2659" s="10" t="str">
        <f ca="1">_xlfn.IFNA((VLOOKUP(A2659,'Fats and Greases'!M:N,2,FALSE)), "")</f>
        <v/>
      </c>
      <c r="K2659" s="10">
        <f ca="1">_xlfn.IFNA((VLOOKUP($A2659,'Fats and Greases'!O:P,2,FALSE)), "")</f>
        <v>35</v>
      </c>
      <c r="L2659" s="10">
        <f ca="1">_xlfn.IFNA((VLOOKUP($A2659,'Fats and Greases'!Q:R,2,FALSE)), "")</f>
        <v>30</v>
      </c>
      <c r="M2659" s="10">
        <f ca="1">_xlfn.IFNA((VLOOKUP($A2659,'Fats and Greases'!S:T,2,FALSE)), "")</f>
        <v>33.5</v>
      </c>
    </row>
    <row r="2660" spans="1:13" x14ac:dyDescent="0.2">
      <c r="A2660" s="18">
        <v>40506</v>
      </c>
      <c r="B2660" s="19">
        <f t="shared" si="82"/>
        <v>11</v>
      </c>
      <c r="C2660" s="19">
        <f t="shared" si="83"/>
        <v>2010</v>
      </c>
      <c r="D2660" s="10">
        <f ca="1">_xlfn.IFNA((VLOOKUP(A2660,'Fats and Greases'!A:B,2,FALSE)), "")</f>
        <v>31.75</v>
      </c>
      <c r="E2660" s="10">
        <f ca="1">_xlfn.IFNA((VLOOKUP(A2660,'Fats and Greases'!C:D,2,FALSE)), "")</f>
        <v>33</v>
      </c>
      <c r="F2660" s="10">
        <f ca="1">_xlfn.IFNA((VLOOKUP(A2660,'Fats and Greases'!E:F,2,FALSE)), "")</f>
        <v>31.5</v>
      </c>
      <c r="G2660" s="10">
        <f ca="1">_xlfn.IFNA((VLOOKUP(A2660,'Fats and Greases'!G:H,2,FALSE)), "")</f>
        <v>32</v>
      </c>
      <c r="H2660" s="10">
        <f ca="1">_xlfn.IFNA((VLOOKUP(A2660,'Fats and Greases'!I:J,2,FALSE)), "")</f>
        <v>33.25</v>
      </c>
      <c r="I2660" s="10">
        <f ca="1">_xlfn.IFNA((VLOOKUP(A2660,'Fats and Greases'!K:L,2,FALSE)), "")</f>
        <v>32</v>
      </c>
      <c r="J2660" s="10" t="str">
        <f ca="1">_xlfn.IFNA((VLOOKUP(A2660,'Fats and Greases'!M:N,2,FALSE)), "")</f>
        <v/>
      </c>
      <c r="K2660" s="10">
        <f ca="1">_xlfn.IFNA((VLOOKUP($A2660,'Fats and Greases'!O:P,2,FALSE)), "")</f>
        <v>35</v>
      </c>
      <c r="L2660" s="10">
        <f ca="1">_xlfn.IFNA((VLOOKUP($A2660,'Fats and Greases'!Q:R,2,FALSE)), "")</f>
        <v>30</v>
      </c>
      <c r="M2660" s="10">
        <f ca="1">_xlfn.IFNA((VLOOKUP($A2660,'Fats and Greases'!S:T,2,FALSE)), "")</f>
        <v>33.5</v>
      </c>
    </row>
    <row r="2661" spans="1:13" x14ac:dyDescent="0.2">
      <c r="A2661" s="18">
        <v>40507</v>
      </c>
      <c r="B2661" s="19">
        <f t="shared" si="82"/>
        <v>11</v>
      </c>
      <c r="C2661" s="19">
        <f t="shared" si="83"/>
        <v>2010</v>
      </c>
      <c r="D2661" s="10" t="str">
        <f ca="1">_xlfn.IFNA((VLOOKUP(A2661,'Fats and Greases'!A:B,2,FALSE)), "")</f>
        <v/>
      </c>
      <c r="E2661" s="10" t="str">
        <f ca="1">_xlfn.IFNA((VLOOKUP(A2661,'Fats and Greases'!C:D,2,FALSE)), "")</f>
        <v/>
      </c>
      <c r="F2661" s="10" t="str">
        <f ca="1">_xlfn.IFNA((VLOOKUP(A2661,'Fats and Greases'!E:F,2,FALSE)), "")</f>
        <v/>
      </c>
      <c r="G2661" s="10" t="str">
        <f ca="1">_xlfn.IFNA((VLOOKUP(A2661,'Fats and Greases'!G:H,2,FALSE)), "")</f>
        <v/>
      </c>
      <c r="H2661" s="10" t="str">
        <f ca="1">_xlfn.IFNA((VLOOKUP(A2661,'Fats and Greases'!I:J,2,FALSE)), "")</f>
        <v/>
      </c>
      <c r="I2661" s="10" t="str">
        <f ca="1">_xlfn.IFNA((VLOOKUP(A2661,'Fats and Greases'!K:L,2,FALSE)), "")</f>
        <v/>
      </c>
      <c r="J2661" s="10" t="str">
        <f ca="1">_xlfn.IFNA((VLOOKUP(A2661,'Fats and Greases'!M:N,2,FALSE)), "")</f>
        <v/>
      </c>
      <c r="K2661" s="10" t="str">
        <f ca="1">_xlfn.IFNA((VLOOKUP($A2661,'Fats and Greases'!O:P,2,FALSE)), "")</f>
        <v/>
      </c>
      <c r="L2661" s="10" t="str">
        <f ca="1">_xlfn.IFNA((VLOOKUP($A2661,'Fats and Greases'!Q:R,2,FALSE)), "")</f>
        <v/>
      </c>
      <c r="M2661" s="10" t="str">
        <f ca="1">_xlfn.IFNA((VLOOKUP($A2661,'Fats and Greases'!S:T,2,FALSE)), "")</f>
        <v/>
      </c>
    </row>
    <row r="2662" spans="1:13" x14ac:dyDescent="0.2">
      <c r="A2662" s="18">
        <v>40508</v>
      </c>
      <c r="B2662" s="19">
        <f t="shared" si="82"/>
        <v>11</v>
      </c>
      <c r="C2662" s="19">
        <f t="shared" si="83"/>
        <v>2010</v>
      </c>
      <c r="D2662" s="10">
        <f ca="1">_xlfn.IFNA((VLOOKUP(A2662,'Fats and Greases'!A:B,2,FALSE)), "")</f>
        <v>31.75</v>
      </c>
      <c r="E2662" s="10">
        <f ca="1">_xlfn.IFNA((VLOOKUP(A2662,'Fats and Greases'!C:D,2,FALSE)), "")</f>
        <v>33</v>
      </c>
      <c r="F2662" s="10">
        <f ca="1">_xlfn.IFNA((VLOOKUP(A2662,'Fats and Greases'!E:F,2,FALSE)), "")</f>
        <v>31.5</v>
      </c>
      <c r="G2662" s="10">
        <f ca="1">_xlfn.IFNA((VLOOKUP(A2662,'Fats and Greases'!G:H,2,FALSE)), "")</f>
        <v>32</v>
      </c>
      <c r="H2662" s="10">
        <f ca="1">_xlfn.IFNA((VLOOKUP(A2662,'Fats and Greases'!I:J,2,FALSE)), "")</f>
        <v>33.25</v>
      </c>
      <c r="I2662" s="10">
        <f ca="1">_xlfn.IFNA((VLOOKUP(A2662,'Fats and Greases'!K:L,2,FALSE)), "")</f>
        <v>32</v>
      </c>
      <c r="J2662" s="10" t="str">
        <f ca="1">_xlfn.IFNA((VLOOKUP(A2662,'Fats and Greases'!M:N,2,FALSE)), "")</f>
        <v/>
      </c>
      <c r="K2662" s="10">
        <f ca="1">_xlfn.IFNA((VLOOKUP($A2662,'Fats and Greases'!O:P,2,FALSE)), "")</f>
        <v>35</v>
      </c>
      <c r="L2662" s="10">
        <f ca="1">_xlfn.IFNA((VLOOKUP($A2662,'Fats and Greases'!Q:R,2,FALSE)), "")</f>
        <v>30</v>
      </c>
      <c r="M2662" s="10">
        <f ca="1">_xlfn.IFNA((VLOOKUP($A2662,'Fats and Greases'!S:T,2,FALSE)), "")</f>
        <v>33.5</v>
      </c>
    </row>
    <row r="2663" spans="1:13" x14ac:dyDescent="0.2">
      <c r="A2663" s="18">
        <v>40511</v>
      </c>
      <c r="B2663" s="19">
        <f t="shared" si="82"/>
        <v>11</v>
      </c>
      <c r="C2663" s="19">
        <f t="shared" si="83"/>
        <v>2010</v>
      </c>
      <c r="D2663" s="10">
        <f ca="1">_xlfn.IFNA((VLOOKUP(A2663,'Fats and Greases'!A:B,2,FALSE)), "")</f>
        <v>32.5</v>
      </c>
      <c r="E2663" s="10">
        <f ca="1">_xlfn.IFNA((VLOOKUP(A2663,'Fats and Greases'!C:D,2,FALSE)), "")</f>
        <v>33</v>
      </c>
      <c r="F2663" s="10">
        <f ca="1">_xlfn.IFNA((VLOOKUP(A2663,'Fats and Greases'!E:F,2,FALSE)), "")</f>
        <v>31.5</v>
      </c>
      <c r="G2663" s="10">
        <f ca="1">_xlfn.IFNA((VLOOKUP(A2663,'Fats and Greases'!G:H,2,FALSE)), "")</f>
        <v>32</v>
      </c>
      <c r="H2663" s="10">
        <f ca="1">_xlfn.IFNA((VLOOKUP(A2663,'Fats and Greases'!I:J,2,FALSE)), "")</f>
        <v>33.25</v>
      </c>
      <c r="I2663" s="10">
        <f ca="1">_xlfn.IFNA((VLOOKUP(A2663,'Fats and Greases'!K:L,2,FALSE)), "")</f>
        <v>32</v>
      </c>
      <c r="J2663" s="10" t="str">
        <f ca="1">_xlfn.IFNA((VLOOKUP(A2663,'Fats and Greases'!M:N,2,FALSE)), "")</f>
        <v/>
      </c>
      <c r="K2663" s="10">
        <f ca="1">_xlfn.IFNA((VLOOKUP($A2663,'Fats and Greases'!O:P,2,FALSE)), "")</f>
        <v>35</v>
      </c>
      <c r="L2663" s="10">
        <f ca="1">_xlfn.IFNA((VLOOKUP($A2663,'Fats and Greases'!Q:R,2,FALSE)), "")</f>
        <v>30</v>
      </c>
      <c r="M2663" s="10">
        <f ca="1">_xlfn.IFNA((VLOOKUP($A2663,'Fats and Greases'!S:T,2,FALSE)), "")</f>
        <v>33.5</v>
      </c>
    </row>
    <row r="2664" spans="1:13" x14ac:dyDescent="0.2">
      <c r="A2664" s="18">
        <v>40512</v>
      </c>
      <c r="B2664" s="19">
        <f t="shared" si="82"/>
        <v>11</v>
      </c>
      <c r="C2664" s="19">
        <f t="shared" si="83"/>
        <v>2010</v>
      </c>
      <c r="D2664" s="10">
        <f ca="1">_xlfn.IFNA((VLOOKUP(A2664,'Fats and Greases'!A:B,2,FALSE)), "")</f>
        <v>33</v>
      </c>
      <c r="E2664" s="10">
        <f ca="1">_xlfn.IFNA((VLOOKUP(A2664,'Fats and Greases'!C:D,2,FALSE)), "")</f>
        <v>33</v>
      </c>
      <c r="F2664" s="10">
        <f ca="1">_xlfn.IFNA((VLOOKUP(A2664,'Fats and Greases'!E:F,2,FALSE)), "")</f>
        <v>31.5</v>
      </c>
      <c r="G2664" s="10">
        <f ca="1">_xlfn.IFNA((VLOOKUP(A2664,'Fats and Greases'!G:H,2,FALSE)), "")</f>
        <v>32</v>
      </c>
      <c r="H2664" s="10">
        <f ca="1">_xlfn.IFNA((VLOOKUP(A2664,'Fats and Greases'!I:J,2,FALSE)), "")</f>
        <v>33.25</v>
      </c>
      <c r="I2664" s="10">
        <f ca="1">_xlfn.IFNA((VLOOKUP(A2664,'Fats and Greases'!K:L,2,FALSE)), "")</f>
        <v>32</v>
      </c>
      <c r="J2664" s="10" t="str">
        <f ca="1">_xlfn.IFNA((VLOOKUP(A2664,'Fats and Greases'!M:N,2,FALSE)), "")</f>
        <v/>
      </c>
      <c r="K2664" s="10">
        <f ca="1">_xlfn.IFNA((VLOOKUP($A2664,'Fats and Greases'!O:P,2,FALSE)), "")</f>
        <v>35</v>
      </c>
      <c r="L2664" s="10">
        <f ca="1">_xlfn.IFNA((VLOOKUP($A2664,'Fats and Greases'!Q:R,2,FALSE)), "")</f>
        <v>30</v>
      </c>
      <c r="M2664" s="10">
        <f ca="1">_xlfn.IFNA((VLOOKUP($A2664,'Fats and Greases'!S:T,2,FALSE)), "")</f>
        <v>34</v>
      </c>
    </row>
    <row r="2665" spans="1:13" x14ac:dyDescent="0.2">
      <c r="A2665" s="18">
        <v>40513</v>
      </c>
      <c r="B2665" s="19">
        <f t="shared" si="82"/>
        <v>12</v>
      </c>
      <c r="C2665" s="19">
        <f t="shared" si="83"/>
        <v>2010</v>
      </c>
      <c r="D2665" s="10">
        <f ca="1">_xlfn.IFNA((VLOOKUP(A2665,'Fats and Greases'!A:B,2,FALSE)), "")</f>
        <v>33</v>
      </c>
      <c r="E2665" s="10">
        <f ca="1">_xlfn.IFNA((VLOOKUP(A2665,'Fats and Greases'!C:D,2,FALSE)), "")</f>
        <v>33</v>
      </c>
      <c r="F2665" s="10">
        <f ca="1">_xlfn.IFNA((VLOOKUP(A2665,'Fats and Greases'!E:F,2,FALSE)), "")</f>
        <v>31.88</v>
      </c>
      <c r="G2665" s="10">
        <f ca="1">_xlfn.IFNA((VLOOKUP(A2665,'Fats and Greases'!G:H,2,FALSE)), "")</f>
        <v>32</v>
      </c>
      <c r="H2665" s="10">
        <f ca="1">_xlfn.IFNA((VLOOKUP(A2665,'Fats and Greases'!I:J,2,FALSE)), "")</f>
        <v>33.5</v>
      </c>
      <c r="I2665" s="10">
        <f ca="1">_xlfn.IFNA((VLOOKUP(A2665,'Fats and Greases'!K:L,2,FALSE)), "")</f>
        <v>32</v>
      </c>
      <c r="J2665" s="10" t="str">
        <f ca="1">_xlfn.IFNA((VLOOKUP(A2665,'Fats and Greases'!M:N,2,FALSE)), "")</f>
        <v/>
      </c>
      <c r="K2665" s="10">
        <f ca="1">_xlfn.IFNA((VLOOKUP($A2665,'Fats and Greases'!O:P,2,FALSE)), "")</f>
        <v>35</v>
      </c>
      <c r="L2665" s="10">
        <f ca="1">_xlfn.IFNA((VLOOKUP($A2665,'Fats and Greases'!Q:R,2,FALSE)), "")</f>
        <v>30</v>
      </c>
      <c r="M2665" s="10">
        <f ca="1">_xlfn.IFNA((VLOOKUP($A2665,'Fats and Greases'!S:T,2,FALSE)), "")</f>
        <v>34</v>
      </c>
    </row>
    <row r="2666" spans="1:13" x14ac:dyDescent="0.2">
      <c r="A2666" s="18">
        <v>40514</v>
      </c>
      <c r="B2666" s="19">
        <f t="shared" si="82"/>
        <v>12</v>
      </c>
      <c r="C2666" s="19">
        <f t="shared" si="83"/>
        <v>2010</v>
      </c>
      <c r="D2666" s="10">
        <f ca="1">_xlfn.IFNA((VLOOKUP(A2666,'Fats and Greases'!A:B,2,FALSE)), "")</f>
        <v>33</v>
      </c>
      <c r="E2666" s="10">
        <f ca="1">_xlfn.IFNA((VLOOKUP(A2666,'Fats and Greases'!C:D,2,FALSE)), "")</f>
        <v>33</v>
      </c>
      <c r="F2666" s="10">
        <f ca="1">_xlfn.IFNA((VLOOKUP(A2666,'Fats and Greases'!E:F,2,FALSE)), "")</f>
        <v>31.88</v>
      </c>
      <c r="G2666" s="10">
        <f ca="1">_xlfn.IFNA((VLOOKUP(A2666,'Fats and Greases'!G:H,2,FALSE)), "")</f>
        <v>32</v>
      </c>
      <c r="H2666" s="10">
        <f ca="1">_xlfn.IFNA((VLOOKUP(A2666,'Fats and Greases'!I:J,2,FALSE)), "")</f>
        <v>33.5</v>
      </c>
      <c r="I2666" s="10">
        <f ca="1">_xlfn.IFNA((VLOOKUP(A2666,'Fats and Greases'!K:L,2,FALSE)), "")</f>
        <v>32</v>
      </c>
      <c r="J2666" s="10" t="str">
        <f ca="1">_xlfn.IFNA((VLOOKUP(A2666,'Fats and Greases'!M:N,2,FALSE)), "")</f>
        <v/>
      </c>
      <c r="K2666" s="10">
        <f ca="1">_xlfn.IFNA((VLOOKUP($A2666,'Fats and Greases'!O:P,2,FALSE)), "")</f>
        <v>35</v>
      </c>
      <c r="L2666" s="10">
        <f ca="1">_xlfn.IFNA((VLOOKUP($A2666,'Fats and Greases'!Q:R,2,FALSE)), "")</f>
        <v>30</v>
      </c>
      <c r="M2666" s="10">
        <f ca="1">_xlfn.IFNA((VLOOKUP($A2666,'Fats and Greases'!S:T,2,FALSE)), "")</f>
        <v>34</v>
      </c>
    </row>
    <row r="2667" spans="1:13" x14ac:dyDescent="0.2">
      <c r="A2667" s="18">
        <v>40515</v>
      </c>
      <c r="B2667" s="19">
        <f t="shared" si="82"/>
        <v>12</v>
      </c>
      <c r="C2667" s="19">
        <f t="shared" si="83"/>
        <v>2010</v>
      </c>
      <c r="D2667" s="10">
        <f ca="1">_xlfn.IFNA((VLOOKUP(A2667,'Fats and Greases'!A:B,2,FALSE)), "")</f>
        <v>33</v>
      </c>
      <c r="E2667" s="10">
        <f ca="1">_xlfn.IFNA((VLOOKUP(A2667,'Fats and Greases'!C:D,2,FALSE)), "")</f>
        <v>33</v>
      </c>
      <c r="F2667" s="10">
        <f ca="1">_xlfn.IFNA((VLOOKUP(A2667,'Fats and Greases'!E:F,2,FALSE)), "")</f>
        <v>31.88</v>
      </c>
      <c r="G2667" s="10">
        <f ca="1">_xlfn.IFNA((VLOOKUP(A2667,'Fats and Greases'!G:H,2,FALSE)), "")</f>
        <v>32</v>
      </c>
      <c r="H2667" s="10">
        <f ca="1">_xlfn.IFNA((VLOOKUP(A2667,'Fats and Greases'!I:J,2,FALSE)), "")</f>
        <v>33.5</v>
      </c>
      <c r="I2667" s="10">
        <f ca="1">_xlfn.IFNA((VLOOKUP(A2667,'Fats and Greases'!K:L,2,FALSE)), "")</f>
        <v>32</v>
      </c>
      <c r="J2667" s="10" t="str">
        <f ca="1">_xlfn.IFNA((VLOOKUP(A2667,'Fats and Greases'!M:N,2,FALSE)), "")</f>
        <v/>
      </c>
      <c r="K2667" s="10">
        <f ca="1">_xlfn.IFNA((VLOOKUP($A2667,'Fats and Greases'!O:P,2,FALSE)), "")</f>
        <v>35</v>
      </c>
      <c r="L2667" s="10">
        <f ca="1">_xlfn.IFNA((VLOOKUP($A2667,'Fats and Greases'!Q:R,2,FALSE)), "")</f>
        <v>30</v>
      </c>
      <c r="M2667" s="10">
        <f ca="1">_xlfn.IFNA((VLOOKUP($A2667,'Fats and Greases'!S:T,2,FALSE)), "")</f>
        <v>34</v>
      </c>
    </row>
    <row r="2668" spans="1:13" x14ac:dyDescent="0.2">
      <c r="A2668" s="18">
        <v>40518</v>
      </c>
      <c r="B2668" s="19">
        <f t="shared" si="82"/>
        <v>12</v>
      </c>
      <c r="C2668" s="19">
        <f t="shared" si="83"/>
        <v>2010</v>
      </c>
      <c r="D2668" s="10">
        <f ca="1">_xlfn.IFNA((VLOOKUP(A2668,'Fats and Greases'!A:B,2,FALSE)), "")</f>
        <v>33</v>
      </c>
      <c r="E2668" s="10">
        <f ca="1">_xlfn.IFNA((VLOOKUP(A2668,'Fats and Greases'!C:D,2,FALSE)), "")</f>
        <v>33</v>
      </c>
      <c r="F2668" s="10">
        <f ca="1">_xlfn.IFNA((VLOOKUP(A2668,'Fats and Greases'!E:F,2,FALSE)), "")</f>
        <v>31.88</v>
      </c>
      <c r="G2668" s="10">
        <f ca="1">_xlfn.IFNA((VLOOKUP(A2668,'Fats and Greases'!G:H,2,FALSE)), "")</f>
        <v>32</v>
      </c>
      <c r="H2668" s="10">
        <f ca="1">_xlfn.IFNA((VLOOKUP(A2668,'Fats and Greases'!I:J,2,FALSE)), "")</f>
        <v>33.5</v>
      </c>
      <c r="I2668" s="10">
        <f ca="1">_xlfn.IFNA((VLOOKUP(A2668,'Fats and Greases'!K:L,2,FALSE)), "")</f>
        <v>32</v>
      </c>
      <c r="J2668" s="10" t="str">
        <f ca="1">_xlfn.IFNA((VLOOKUP(A2668,'Fats and Greases'!M:N,2,FALSE)), "")</f>
        <v/>
      </c>
      <c r="K2668" s="10">
        <f ca="1">_xlfn.IFNA((VLOOKUP($A2668,'Fats and Greases'!O:P,2,FALSE)), "")</f>
        <v>35</v>
      </c>
      <c r="L2668" s="10">
        <f ca="1">_xlfn.IFNA((VLOOKUP($A2668,'Fats and Greases'!Q:R,2,FALSE)), "")</f>
        <v>30</v>
      </c>
      <c r="M2668" s="10">
        <f ca="1">_xlfn.IFNA((VLOOKUP($A2668,'Fats and Greases'!S:T,2,FALSE)), "")</f>
        <v>34</v>
      </c>
    </row>
    <row r="2669" spans="1:13" x14ac:dyDescent="0.2">
      <c r="A2669" s="18">
        <v>40519</v>
      </c>
      <c r="B2669" s="19">
        <f t="shared" si="82"/>
        <v>12</v>
      </c>
      <c r="C2669" s="19">
        <f t="shared" si="83"/>
        <v>2010</v>
      </c>
      <c r="D2669" s="10">
        <f ca="1">_xlfn.IFNA((VLOOKUP(A2669,'Fats and Greases'!A:B,2,FALSE)), "")</f>
        <v>33</v>
      </c>
      <c r="E2669" s="10">
        <f ca="1">_xlfn.IFNA((VLOOKUP(A2669,'Fats and Greases'!C:D,2,FALSE)), "")</f>
        <v>33.5</v>
      </c>
      <c r="F2669" s="10">
        <f ca="1">_xlfn.IFNA((VLOOKUP(A2669,'Fats and Greases'!E:F,2,FALSE)), "")</f>
        <v>31.88</v>
      </c>
      <c r="G2669" s="10">
        <f ca="1">_xlfn.IFNA((VLOOKUP(A2669,'Fats and Greases'!G:H,2,FALSE)), "")</f>
        <v>32</v>
      </c>
      <c r="H2669" s="10">
        <f ca="1">_xlfn.IFNA((VLOOKUP(A2669,'Fats and Greases'!I:J,2,FALSE)), "")</f>
        <v>33.5</v>
      </c>
      <c r="I2669" s="10">
        <f ca="1">_xlfn.IFNA((VLOOKUP(A2669,'Fats and Greases'!K:L,2,FALSE)), "")</f>
        <v>32</v>
      </c>
      <c r="J2669" s="10" t="str">
        <f ca="1">_xlfn.IFNA((VLOOKUP(A2669,'Fats and Greases'!M:N,2,FALSE)), "")</f>
        <v/>
      </c>
      <c r="K2669" s="10">
        <f ca="1">_xlfn.IFNA((VLOOKUP($A2669,'Fats and Greases'!O:P,2,FALSE)), "")</f>
        <v>35</v>
      </c>
      <c r="L2669" s="10">
        <f ca="1">_xlfn.IFNA((VLOOKUP($A2669,'Fats and Greases'!Q:R,2,FALSE)), "")</f>
        <v>30</v>
      </c>
      <c r="M2669" s="10">
        <f ca="1">_xlfn.IFNA((VLOOKUP($A2669,'Fats and Greases'!S:T,2,FALSE)), "")</f>
        <v>34</v>
      </c>
    </row>
    <row r="2670" spans="1:13" x14ac:dyDescent="0.2">
      <c r="A2670" s="18">
        <v>40520</v>
      </c>
      <c r="B2670" s="19">
        <f t="shared" si="82"/>
        <v>12</v>
      </c>
      <c r="C2670" s="19">
        <f t="shared" si="83"/>
        <v>2010</v>
      </c>
      <c r="D2670" s="10">
        <f ca="1">_xlfn.IFNA((VLOOKUP(A2670,'Fats and Greases'!A:B,2,FALSE)), "")</f>
        <v>33</v>
      </c>
      <c r="E2670" s="10">
        <f ca="1">_xlfn.IFNA((VLOOKUP(A2670,'Fats and Greases'!C:D,2,FALSE)), "")</f>
        <v>34</v>
      </c>
      <c r="F2670" s="10">
        <f ca="1">_xlfn.IFNA((VLOOKUP(A2670,'Fats and Greases'!E:F,2,FALSE)), "")</f>
        <v>31.88</v>
      </c>
      <c r="G2670" s="10">
        <f ca="1">_xlfn.IFNA((VLOOKUP(A2670,'Fats and Greases'!G:H,2,FALSE)), "")</f>
        <v>33</v>
      </c>
      <c r="H2670" s="10">
        <f ca="1">_xlfn.IFNA((VLOOKUP(A2670,'Fats and Greases'!I:J,2,FALSE)), "")</f>
        <v>33.5</v>
      </c>
      <c r="I2670" s="10">
        <f ca="1">_xlfn.IFNA((VLOOKUP(A2670,'Fats and Greases'!K:L,2,FALSE)), "")</f>
        <v>32.5</v>
      </c>
      <c r="J2670" s="10" t="str">
        <f ca="1">_xlfn.IFNA((VLOOKUP(A2670,'Fats and Greases'!M:N,2,FALSE)), "")</f>
        <v/>
      </c>
      <c r="K2670" s="10">
        <f ca="1">_xlfn.IFNA((VLOOKUP($A2670,'Fats and Greases'!O:P,2,FALSE)), "")</f>
        <v>35</v>
      </c>
      <c r="L2670" s="10">
        <f ca="1">_xlfn.IFNA((VLOOKUP($A2670,'Fats and Greases'!Q:R,2,FALSE)), "")</f>
        <v>30</v>
      </c>
      <c r="M2670" s="10">
        <f ca="1">_xlfn.IFNA((VLOOKUP($A2670,'Fats and Greases'!S:T,2,FALSE)), "")</f>
        <v>34.5</v>
      </c>
    </row>
    <row r="2671" spans="1:13" x14ac:dyDescent="0.2">
      <c r="A2671" s="18">
        <v>40521</v>
      </c>
      <c r="B2671" s="19">
        <f t="shared" si="82"/>
        <v>12</v>
      </c>
      <c r="C2671" s="19">
        <f t="shared" si="83"/>
        <v>2010</v>
      </c>
      <c r="D2671" s="10">
        <f ca="1">_xlfn.IFNA((VLOOKUP(A2671,'Fats and Greases'!A:B,2,FALSE)), "")</f>
        <v>33</v>
      </c>
      <c r="E2671" s="10">
        <f ca="1">_xlfn.IFNA((VLOOKUP(A2671,'Fats and Greases'!C:D,2,FALSE)), "")</f>
        <v>34</v>
      </c>
      <c r="F2671" s="10">
        <f ca="1">_xlfn.IFNA((VLOOKUP(A2671,'Fats and Greases'!E:F,2,FALSE)), "")</f>
        <v>31.88</v>
      </c>
      <c r="G2671" s="10">
        <f ca="1">_xlfn.IFNA((VLOOKUP(A2671,'Fats and Greases'!G:H,2,FALSE)), "")</f>
        <v>33</v>
      </c>
      <c r="H2671" s="10">
        <f ca="1">_xlfn.IFNA((VLOOKUP(A2671,'Fats and Greases'!I:J,2,FALSE)), "")</f>
        <v>33.5</v>
      </c>
      <c r="I2671" s="10">
        <f ca="1">_xlfn.IFNA((VLOOKUP(A2671,'Fats and Greases'!K:L,2,FALSE)), "")</f>
        <v>32.5</v>
      </c>
      <c r="J2671" s="10" t="str">
        <f ca="1">_xlfn.IFNA((VLOOKUP(A2671,'Fats and Greases'!M:N,2,FALSE)), "")</f>
        <v/>
      </c>
      <c r="K2671" s="10">
        <f ca="1">_xlfn.IFNA((VLOOKUP($A2671,'Fats and Greases'!O:P,2,FALSE)), "")</f>
        <v>35</v>
      </c>
      <c r="L2671" s="10">
        <f ca="1">_xlfn.IFNA((VLOOKUP($A2671,'Fats and Greases'!Q:R,2,FALSE)), "")</f>
        <v>30</v>
      </c>
      <c r="M2671" s="10">
        <f ca="1">_xlfn.IFNA((VLOOKUP($A2671,'Fats and Greases'!S:T,2,FALSE)), "")</f>
        <v>34.5</v>
      </c>
    </row>
    <row r="2672" spans="1:13" x14ac:dyDescent="0.2">
      <c r="A2672" s="18">
        <v>40522</v>
      </c>
      <c r="B2672" s="19">
        <f t="shared" si="82"/>
        <v>12</v>
      </c>
      <c r="C2672" s="19">
        <f t="shared" si="83"/>
        <v>2010</v>
      </c>
      <c r="D2672" s="10">
        <f ca="1">_xlfn.IFNA((VLOOKUP(A2672,'Fats and Greases'!A:B,2,FALSE)), "")</f>
        <v>33</v>
      </c>
      <c r="E2672" s="10">
        <f ca="1">_xlfn.IFNA((VLOOKUP(A2672,'Fats and Greases'!C:D,2,FALSE)), "")</f>
        <v>34</v>
      </c>
      <c r="F2672" s="10">
        <f ca="1">_xlfn.IFNA((VLOOKUP(A2672,'Fats and Greases'!E:F,2,FALSE)), "")</f>
        <v>31.88</v>
      </c>
      <c r="G2672" s="10">
        <f ca="1">_xlfn.IFNA((VLOOKUP(A2672,'Fats and Greases'!G:H,2,FALSE)), "")</f>
        <v>33</v>
      </c>
      <c r="H2672" s="10">
        <f ca="1">_xlfn.IFNA((VLOOKUP(A2672,'Fats and Greases'!I:J,2,FALSE)), "")</f>
        <v>33.5</v>
      </c>
      <c r="I2672" s="10">
        <f ca="1">_xlfn.IFNA((VLOOKUP(A2672,'Fats and Greases'!K:L,2,FALSE)), "")</f>
        <v>32.5</v>
      </c>
      <c r="J2672" s="10" t="str">
        <f ca="1">_xlfn.IFNA((VLOOKUP(A2672,'Fats and Greases'!M:N,2,FALSE)), "")</f>
        <v/>
      </c>
      <c r="K2672" s="10">
        <f ca="1">_xlfn.IFNA((VLOOKUP($A2672,'Fats and Greases'!O:P,2,FALSE)), "")</f>
        <v>35</v>
      </c>
      <c r="L2672" s="10">
        <f ca="1">_xlfn.IFNA((VLOOKUP($A2672,'Fats and Greases'!Q:R,2,FALSE)), "")</f>
        <v>30</v>
      </c>
      <c r="M2672" s="10">
        <f ca="1">_xlfn.IFNA((VLOOKUP($A2672,'Fats and Greases'!S:T,2,FALSE)), "")</f>
        <v>34.5</v>
      </c>
    </row>
    <row r="2673" spans="1:13" x14ac:dyDescent="0.2">
      <c r="A2673" s="18">
        <v>40525</v>
      </c>
      <c r="B2673" s="19">
        <f t="shared" si="82"/>
        <v>12</v>
      </c>
      <c r="C2673" s="19">
        <f t="shared" si="83"/>
        <v>2010</v>
      </c>
      <c r="D2673" s="10">
        <f ca="1">_xlfn.IFNA((VLOOKUP(A2673,'Fats and Greases'!A:B,2,FALSE)), "")</f>
        <v>33</v>
      </c>
      <c r="E2673" s="10">
        <f ca="1">_xlfn.IFNA((VLOOKUP(A2673,'Fats and Greases'!C:D,2,FALSE)), "")</f>
        <v>34</v>
      </c>
      <c r="F2673" s="10">
        <f ca="1">_xlfn.IFNA((VLOOKUP(A2673,'Fats and Greases'!E:F,2,FALSE)), "")</f>
        <v>31.88</v>
      </c>
      <c r="G2673" s="10">
        <f ca="1">_xlfn.IFNA((VLOOKUP(A2673,'Fats and Greases'!G:H,2,FALSE)), "")</f>
        <v>33</v>
      </c>
      <c r="H2673" s="10">
        <f ca="1">_xlfn.IFNA((VLOOKUP(A2673,'Fats and Greases'!I:J,2,FALSE)), "")</f>
        <v>33.5</v>
      </c>
      <c r="I2673" s="10">
        <f ca="1">_xlfn.IFNA((VLOOKUP(A2673,'Fats and Greases'!K:L,2,FALSE)), "")</f>
        <v>32.5</v>
      </c>
      <c r="J2673" s="10" t="str">
        <f ca="1">_xlfn.IFNA((VLOOKUP(A2673,'Fats and Greases'!M:N,2,FALSE)), "")</f>
        <v/>
      </c>
      <c r="K2673" s="10">
        <f ca="1">_xlfn.IFNA((VLOOKUP($A2673,'Fats and Greases'!O:P,2,FALSE)), "")</f>
        <v>35</v>
      </c>
      <c r="L2673" s="10">
        <f ca="1">_xlfn.IFNA((VLOOKUP($A2673,'Fats and Greases'!Q:R,2,FALSE)), "")</f>
        <v>30</v>
      </c>
      <c r="M2673" s="10">
        <f ca="1">_xlfn.IFNA((VLOOKUP($A2673,'Fats and Greases'!S:T,2,FALSE)), "")</f>
        <v>34.5</v>
      </c>
    </row>
    <row r="2674" spans="1:13" x14ac:dyDescent="0.2">
      <c r="A2674" s="18">
        <v>40526</v>
      </c>
      <c r="B2674" s="19">
        <f t="shared" si="82"/>
        <v>12</v>
      </c>
      <c r="C2674" s="19">
        <f t="shared" si="83"/>
        <v>2010</v>
      </c>
      <c r="D2674" s="10">
        <f ca="1">_xlfn.IFNA((VLOOKUP(A2674,'Fats and Greases'!A:B,2,FALSE)), "")</f>
        <v>34</v>
      </c>
      <c r="E2674" s="10">
        <f ca="1">_xlfn.IFNA((VLOOKUP(A2674,'Fats and Greases'!C:D,2,FALSE)), "")</f>
        <v>34.25</v>
      </c>
      <c r="F2674" s="10">
        <f ca="1">_xlfn.IFNA((VLOOKUP(A2674,'Fats and Greases'!E:F,2,FALSE)), "")</f>
        <v>31.88</v>
      </c>
      <c r="G2674" s="10">
        <f ca="1">_xlfn.IFNA((VLOOKUP(A2674,'Fats and Greases'!G:H,2,FALSE)), "")</f>
        <v>33</v>
      </c>
      <c r="H2674" s="10">
        <f ca="1">_xlfn.IFNA((VLOOKUP(A2674,'Fats and Greases'!I:J,2,FALSE)), "")</f>
        <v>33.5</v>
      </c>
      <c r="I2674" s="10">
        <f ca="1">_xlfn.IFNA((VLOOKUP(A2674,'Fats and Greases'!K:L,2,FALSE)), "")</f>
        <v>32.5</v>
      </c>
      <c r="J2674" s="10" t="str">
        <f ca="1">_xlfn.IFNA((VLOOKUP(A2674,'Fats and Greases'!M:N,2,FALSE)), "")</f>
        <v/>
      </c>
      <c r="K2674" s="10">
        <f ca="1">_xlfn.IFNA((VLOOKUP($A2674,'Fats and Greases'!O:P,2,FALSE)), "")</f>
        <v>35</v>
      </c>
      <c r="L2674" s="10">
        <f ca="1">_xlfn.IFNA((VLOOKUP($A2674,'Fats and Greases'!Q:R,2,FALSE)), "")</f>
        <v>30</v>
      </c>
      <c r="M2674" s="10">
        <f ca="1">_xlfn.IFNA((VLOOKUP($A2674,'Fats and Greases'!S:T,2,FALSE)), "")</f>
        <v>34.5</v>
      </c>
    </row>
    <row r="2675" spans="1:13" x14ac:dyDescent="0.2">
      <c r="A2675" s="18">
        <v>40527</v>
      </c>
      <c r="B2675" s="19">
        <f t="shared" si="82"/>
        <v>12</v>
      </c>
      <c r="C2675" s="19">
        <f t="shared" si="83"/>
        <v>2010</v>
      </c>
      <c r="D2675" s="10">
        <f ca="1">_xlfn.IFNA((VLOOKUP(A2675,'Fats and Greases'!A:B,2,FALSE)), "")</f>
        <v>34</v>
      </c>
      <c r="E2675" s="10">
        <f ca="1">_xlfn.IFNA((VLOOKUP(A2675,'Fats and Greases'!C:D,2,FALSE)), "")</f>
        <v>34.75</v>
      </c>
      <c r="F2675" s="10">
        <f ca="1">_xlfn.IFNA((VLOOKUP(A2675,'Fats and Greases'!E:F,2,FALSE)), "")</f>
        <v>31.88</v>
      </c>
      <c r="G2675" s="10">
        <f ca="1">_xlfn.IFNA((VLOOKUP(A2675,'Fats and Greases'!G:H,2,FALSE)), "")</f>
        <v>33.5</v>
      </c>
      <c r="H2675" s="10">
        <f ca="1">_xlfn.IFNA((VLOOKUP(A2675,'Fats and Greases'!I:J,2,FALSE)), "")</f>
        <v>33.5</v>
      </c>
      <c r="I2675" s="10">
        <f ca="1">_xlfn.IFNA((VLOOKUP(A2675,'Fats and Greases'!K:L,2,FALSE)), "")</f>
        <v>33</v>
      </c>
      <c r="J2675" s="10" t="str">
        <f ca="1">_xlfn.IFNA((VLOOKUP(A2675,'Fats and Greases'!M:N,2,FALSE)), "")</f>
        <v/>
      </c>
      <c r="K2675" s="10">
        <f ca="1">_xlfn.IFNA((VLOOKUP($A2675,'Fats and Greases'!O:P,2,FALSE)), "")</f>
        <v>36</v>
      </c>
      <c r="L2675" s="10">
        <f ca="1">_xlfn.IFNA((VLOOKUP($A2675,'Fats and Greases'!Q:R,2,FALSE)), "")</f>
        <v>30</v>
      </c>
      <c r="M2675" s="10">
        <f ca="1">_xlfn.IFNA((VLOOKUP($A2675,'Fats and Greases'!S:T,2,FALSE)), "")</f>
        <v>35.5</v>
      </c>
    </row>
    <row r="2676" spans="1:13" x14ac:dyDescent="0.2">
      <c r="A2676" s="18">
        <v>40528</v>
      </c>
      <c r="B2676" s="19">
        <f t="shared" si="82"/>
        <v>12</v>
      </c>
      <c r="C2676" s="19">
        <f t="shared" si="83"/>
        <v>2010</v>
      </c>
      <c r="D2676" s="10">
        <f ca="1">_xlfn.IFNA((VLOOKUP(A2676,'Fats and Greases'!A:B,2,FALSE)), "")</f>
        <v>34.25</v>
      </c>
      <c r="E2676" s="10">
        <f ca="1">_xlfn.IFNA((VLOOKUP(A2676,'Fats and Greases'!C:D,2,FALSE)), "")</f>
        <v>35</v>
      </c>
      <c r="F2676" s="10">
        <f ca="1">_xlfn.IFNA((VLOOKUP(A2676,'Fats and Greases'!E:F,2,FALSE)), "")</f>
        <v>31.88</v>
      </c>
      <c r="G2676" s="10">
        <f ca="1">_xlfn.IFNA((VLOOKUP(A2676,'Fats and Greases'!G:H,2,FALSE)), "")</f>
        <v>33.5</v>
      </c>
      <c r="H2676" s="10">
        <f ca="1">_xlfn.IFNA((VLOOKUP(A2676,'Fats and Greases'!I:J,2,FALSE)), "")</f>
        <v>33.5</v>
      </c>
      <c r="I2676" s="10">
        <f ca="1">_xlfn.IFNA((VLOOKUP(A2676,'Fats and Greases'!K:L,2,FALSE)), "")</f>
        <v>33</v>
      </c>
      <c r="J2676" s="10" t="str">
        <f ca="1">_xlfn.IFNA((VLOOKUP(A2676,'Fats and Greases'!M:N,2,FALSE)), "")</f>
        <v/>
      </c>
      <c r="K2676" s="10">
        <f ca="1">_xlfn.IFNA((VLOOKUP($A2676,'Fats and Greases'!O:P,2,FALSE)), "")</f>
        <v>36</v>
      </c>
      <c r="L2676" s="10">
        <f ca="1">_xlfn.IFNA((VLOOKUP($A2676,'Fats and Greases'!Q:R,2,FALSE)), "")</f>
        <v>30</v>
      </c>
      <c r="M2676" s="10">
        <f ca="1">_xlfn.IFNA((VLOOKUP($A2676,'Fats and Greases'!S:T,2,FALSE)), "")</f>
        <v>35.5</v>
      </c>
    </row>
    <row r="2677" spans="1:13" x14ac:dyDescent="0.2">
      <c r="A2677" s="18">
        <v>40529</v>
      </c>
      <c r="B2677" s="19">
        <f t="shared" si="82"/>
        <v>12</v>
      </c>
      <c r="C2677" s="19">
        <f t="shared" si="83"/>
        <v>2010</v>
      </c>
      <c r="D2677" s="10">
        <f ca="1">_xlfn.IFNA((VLOOKUP(A2677,'Fats and Greases'!A:B,2,FALSE)), "")</f>
        <v>34.25</v>
      </c>
      <c r="E2677" s="10">
        <f ca="1">_xlfn.IFNA((VLOOKUP(A2677,'Fats and Greases'!C:D,2,FALSE)), "")</f>
        <v>34.75</v>
      </c>
      <c r="F2677" s="10">
        <f ca="1">_xlfn.IFNA((VLOOKUP(A2677,'Fats and Greases'!E:F,2,FALSE)), "")</f>
        <v>32.5</v>
      </c>
      <c r="G2677" s="10">
        <f ca="1">_xlfn.IFNA((VLOOKUP(A2677,'Fats and Greases'!G:H,2,FALSE)), "")</f>
        <v>34</v>
      </c>
      <c r="H2677" s="10">
        <f ca="1">_xlfn.IFNA((VLOOKUP(A2677,'Fats and Greases'!I:J,2,FALSE)), "")</f>
        <v>35</v>
      </c>
      <c r="I2677" s="10">
        <f ca="1">_xlfn.IFNA((VLOOKUP(A2677,'Fats and Greases'!K:L,2,FALSE)), "")</f>
        <v>33</v>
      </c>
      <c r="J2677" s="10" t="str">
        <f ca="1">_xlfn.IFNA((VLOOKUP(A2677,'Fats and Greases'!M:N,2,FALSE)), "")</f>
        <v/>
      </c>
      <c r="K2677" s="10">
        <f ca="1">_xlfn.IFNA((VLOOKUP($A2677,'Fats and Greases'!O:P,2,FALSE)), "")</f>
        <v>36.75</v>
      </c>
      <c r="L2677" s="10">
        <f ca="1">_xlfn.IFNA((VLOOKUP($A2677,'Fats and Greases'!Q:R,2,FALSE)), "")</f>
        <v>33.25</v>
      </c>
      <c r="M2677" s="10">
        <f ca="1">_xlfn.IFNA((VLOOKUP($A2677,'Fats and Greases'!S:T,2,FALSE)), "")</f>
        <v>36.25</v>
      </c>
    </row>
    <row r="2678" spans="1:13" x14ac:dyDescent="0.2">
      <c r="A2678" s="18">
        <v>40532</v>
      </c>
      <c r="B2678" s="19">
        <f t="shared" si="82"/>
        <v>12</v>
      </c>
      <c r="C2678" s="19">
        <f t="shared" si="83"/>
        <v>2010</v>
      </c>
      <c r="D2678" s="10">
        <f ca="1">_xlfn.IFNA((VLOOKUP(A2678,'Fats and Greases'!A:B,2,FALSE)), "")</f>
        <v>34.25</v>
      </c>
      <c r="E2678" s="10">
        <f ca="1">_xlfn.IFNA((VLOOKUP(A2678,'Fats and Greases'!C:D,2,FALSE)), "")</f>
        <v>34.75</v>
      </c>
      <c r="F2678" s="10">
        <f ca="1">_xlfn.IFNA((VLOOKUP(A2678,'Fats and Greases'!E:F,2,FALSE)), "")</f>
        <v>32.5</v>
      </c>
      <c r="G2678" s="10">
        <f ca="1">_xlfn.IFNA((VLOOKUP(A2678,'Fats and Greases'!G:H,2,FALSE)), "")</f>
        <v>34</v>
      </c>
      <c r="H2678" s="10">
        <f ca="1">_xlfn.IFNA((VLOOKUP(A2678,'Fats and Greases'!I:J,2,FALSE)), "")</f>
        <v>35</v>
      </c>
      <c r="I2678" s="10">
        <f ca="1">_xlfn.IFNA((VLOOKUP(A2678,'Fats and Greases'!K:L,2,FALSE)), "")</f>
        <v>33</v>
      </c>
      <c r="J2678" s="10" t="str">
        <f ca="1">_xlfn.IFNA((VLOOKUP(A2678,'Fats and Greases'!M:N,2,FALSE)), "")</f>
        <v/>
      </c>
      <c r="K2678" s="10">
        <f ca="1">_xlfn.IFNA((VLOOKUP($A2678,'Fats and Greases'!O:P,2,FALSE)), "")</f>
        <v>37.25</v>
      </c>
      <c r="L2678" s="10">
        <f ca="1">_xlfn.IFNA((VLOOKUP($A2678,'Fats and Greases'!Q:R,2,FALSE)), "")</f>
        <v>33.25</v>
      </c>
      <c r="M2678" s="10">
        <f ca="1">_xlfn.IFNA((VLOOKUP($A2678,'Fats and Greases'!S:T,2,FALSE)), "")</f>
        <v>36.25</v>
      </c>
    </row>
    <row r="2679" spans="1:13" x14ac:dyDescent="0.2">
      <c r="A2679" s="18">
        <v>40533</v>
      </c>
      <c r="B2679" s="19">
        <f t="shared" si="82"/>
        <v>12</v>
      </c>
      <c r="C2679" s="19">
        <f t="shared" si="83"/>
        <v>2010</v>
      </c>
      <c r="D2679" s="10">
        <f ca="1">_xlfn.IFNA((VLOOKUP(A2679,'Fats and Greases'!A:B,2,FALSE)), "")</f>
        <v>35</v>
      </c>
      <c r="E2679" s="10">
        <f ca="1">_xlfn.IFNA((VLOOKUP(A2679,'Fats and Greases'!C:D,2,FALSE)), "")</f>
        <v>34.75</v>
      </c>
      <c r="F2679" s="10">
        <f ca="1">_xlfn.IFNA((VLOOKUP(A2679,'Fats and Greases'!E:F,2,FALSE)), "")</f>
        <v>32.5</v>
      </c>
      <c r="G2679" s="10">
        <f ca="1">_xlfn.IFNA((VLOOKUP(A2679,'Fats and Greases'!G:H,2,FALSE)), "")</f>
        <v>34.5</v>
      </c>
      <c r="H2679" s="10">
        <f ca="1">_xlfn.IFNA((VLOOKUP(A2679,'Fats and Greases'!I:J,2,FALSE)), "")</f>
        <v>35</v>
      </c>
      <c r="I2679" s="10">
        <f ca="1">_xlfn.IFNA((VLOOKUP(A2679,'Fats and Greases'!K:L,2,FALSE)), "")</f>
        <v>33.75</v>
      </c>
      <c r="J2679" s="10" t="str">
        <f ca="1">_xlfn.IFNA((VLOOKUP(A2679,'Fats and Greases'!M:N,2,FALSE)), "")</f>
        <v/>
      </c>
      <c r="K2679" s="10">
        <f ca="1">_xlfn.IFNA((VLOOKUP($A2679,'Fats and Greases'!O:P,2,FALSE)), "")</f>
        <v>37.25</v>
      </c>
      <c r="L2679" s="10">
        <f ca="1">_xlfn.IFNA((VLOOKUP($A2679,'Fats and Greases'!Q:R,2,FALSE)), "")</f>
        <v>33.25</v>
      </c>
      <c r="M2679" s="10">
        <f ca="1">_xlfn.IFNA((VLOOKUP($A2679,'Fats and Greases'!S:T,2,FALSE)), "")</f>
        <v>36.25</v>
      </c>
    </row>
    <row r="2680" spans="1:13" x14ac:dyDescent="0.2">
      <c r="A2680" s="18">
        <v>40534</v>
      </c>
      <c r="B2680" s="19">
        <f t="shared" si="82"/>
        <v>12</v>
      </c>
      <c r="C2680" s="19">
        <f t="shared" si="83"/>
        <v>2010</v>
      </c>
      <c r="D2680" s="10">
        <f ca="1">_xlfn.IFNA((VLOOKUP(A2680,'Fats and Greases'!A:B,2,FALSE)), "")</f>
        <v>35</v>
      </c>
      <c r="E2680" s="10">
        <f ca="1">_xlfn.IFNA((VLOOKUP(A2680,'Fats and Greases'!C:D,2,FALSE)), "")</f>
        <v>35.5</v>
      </c>
      <c r="F2680" s="10">
        <f ca="1">_xlfn.IFNA((VLOOKUP(A2680,'Fats and Greases'!E:F,2,FALSE)), "")</f>
        <v>32.5</v>
      </c>
      <c r="G2680" s="10">
        <f ca="1">_xlfn.IFNA((VLOOKUP(A2680,'Fats and Greases'!G:H,2,FALSE)), "")</f>
        <v>34.5</v>
      </c>
      <c r="H2680" s="10">
        <f ca="1">_xlfn.IFNA((VLOOKUP(A2680,'Fats and Greases'!I:J,2,FALSE)), "")</f>
        <v>35</v>
      </c>
      <c r="I2680" s="10">
        <f ca="1">_xlfn.IFNA((VLOOKUP(A2680,'Fats and Greases'!K:L,2,FALSE)), "")</f>
        <v>33.75</v>
      </c>
      <c r="J2680" s="10" t="str">
        <f ca="1">_xlfn.IFNA((VLOOKUP(A2680,'Fats and Greases'!M:N,2,FALSE)), "")</f>
        <v/>
      </c>
      <c r="K2680" s="10">
        <f ca="1">_xlfn.IFNA((VLOOKUP($A2680,'Fats and Greases'!O:P,2,FALSE)), "")</f>
        <v>37.25</v>
      </c>
      <c r="L2680" s="10">
        <f ca="1">_xlfn.IFNA((VLOOKUP($A2680,'Fats and Greases'!Q:R,2,FALSE)), "")</f>
        <v>33.25</v>
      </c>
      <c r="M2680" s="10">
        <f ca="1">_xlfn.IFNA((VLOOKUP($A2680,'Fats and Greases'!S:T,2,FALSE)), "")</f>
        <v>36.25</v>
      </c>
    </row>
    <row r="2681" spans="1:13" x14ac:dyDescent="0.2">
      <c r="A2681" s="18">
        <v>40535</v>
      </c>
      <c r="B2681" s="19">
        <f t="shared" si="82"/>
        <v>12</v>
      </c>
      <c r="C2681" s="19">
        <f t="shared" si="83"/>
        <v>2010</v>
      </c>
      <c r="D2681" s="10">
        <f ca="1">_xlfn.IFNA((VLOOKUP(A2681,'Fats and Greases'!A:B,2,FALSE)), "")</f>
        <v>35</v>
      </c>
      <c r="E2681" s="10">
        <f ca="1">_xlfn.IFNA((VLOOKUP(A2681,'Fats and Greases'!C:D,2,FALSE)), "")</f>
        <v>35.5</v>
      </c>
      <c r="F2681" s="10">
        <f ca="1">_xlfn.IFNA((VLOOKUP(A2681,'Fats and Greases'!E:F,2,FALSE)), "")</f>
        <v>32.5</v>
      </c>
      <c r="G2681" s="10">
        <f ca="1">_xlfn.IFNA((VLOOKUP(A2681,'Fats and Greases'!G:H,2,FALSE)), "")</f>
        <v>34.5</v>
      </c>
      <c r="H2681" s="10">
        <f ca="1">_xlfn.IFNA((VLOOKUP(A2681,'Fats and Greases'!I:J,2,FALSE)), "")</f>
        <v>35</v>
      </c>
      <c r="I2681" s="10">
        <f ca="1">_xlfn.IFNA((VLOOKUP(A2681,'Fats and Greases'!K:L,2,FALSE)), "")</f>
        <v>33.75</v>
      </c>
      <c r="J2681" s="10" t="str">
        <f ca="1">_xlfn.IFNA((VLOOKUP(A2681,'Fats and Greases'!M:N,2,FALSE)), "")</f>
        <v/>
      </c>
      <c r="K2681" s="10">
        <f ca="1">_xlfn.IFNA((VLOOKUP($A2681,'Fats and Greases'!O:P,2,FALSE)), "")</f>
        <v>37.25</v>
      </c>
      <c r="L2681" s="10">
        <f ca="1">_xlfn.IFNA((VLOOKUP($A2681,'Fats and Greases'!Q:R,2,FALSE)), "")</f>
        <v>33.25</v>
      </c>
      <c r="M2681" s="10">
        <f ca="1">_xlfn.IFNA((VLOOKUP($A2681,'Fats and Greases'!S:T,2,FALSE)), "")</f>
        <v>36.25</v>
      </c>
    </row>
    <row r="2682" spans="1:13" x14ac:dyDescent="0.2">
      <c r="A2682" s="18">
        <v>40536</v>
      </c>
      <c r="B2682" s="19">
        <f t="shared" si="82"/>
        <v>12</v>
      </c>
      <c r="C2682" s="19">
        <f t="shared" si="83"/>
        <v>2010</v>
      </c>
      <c r="D2682" s="10" t="str">
        <f ca="1">_xlfn.IFNA((VLOOKUP(A2682,'Fats and Greases'!A:B,2,FALSE)), "")</f>
        <v/>
      </c>
      <c r="E2682" s="10" t="str">
        <f ca="1">_xlfn.IFNA((VLOOKUP(A2682,'Fats and Greases'!C:D,2,FALSE)), "")</f>
        <v/>
      </c>
      <c r="F2682" s="10" t="str">
        <f ca="1">_xlfn.IFNA((VLOOKUP(A2682,'Fats and Greases'!E:F,2,FALSE)), "")</f>
        <v/>
      </c>
      <c r="G2682" s="10" t="str">
        <f ca="1">_xlfn.IFNA((VLOOKUP(A2682,'Fats and Greases'!G:H,2,FALSE)), "")</f>
        <v/>
      </c>
      <c r="H2682" s="10" t="str">
        <f ca="1">_xlfn.IFNA((VLOOKUP(A2682,'Fats and Greases'!I:J,2,FALSE)), "")</f>
        <v/>
      </c>
      <c r="I2682" s="10" t="str">
        <f ca="1">_xlfn.IFNA((VLOOKUP(A2682,'Fats and Greases'!K:L,2,FALSE)), "")</f>
        <v/>
      </c>
      <c r="J2682" s="10" t="str">
        <f ca="1">_xlfn.IFNA((VLOOKUP(A2682,'Fats and Greases'!M:N,2,FALSE)), "")</f>
        <v/>
      </c>
      <c r="K2682" s="10" t="str">
        <f ca="1">_xlfn.IFNA((VLOOKUP($A2682,'Fats and Greases'!O:P,2,FALSE)), "")</f>
        <v/>
      </c>
      <c r="L2682" s="10" t="str">
        <f ca="1">_xlfn.IFNA((VLOOKUP($A2682,'Fats and Greases'!Q:R,2,FALSE)), "")</f>
        <v/>
      </c>
      <c r="M2682" s="10" t="str">
        <f ca="1">_xlfn.IFNA((VLOOKUP($A2682,'Fats and Greases'!S:T,2,FALSE)), "")</f>
        <v/>
      </c>
    </row>
    <row r="2683" spans="1:13" x14ac:dyDescent="0.2">
      <c r="A2683" s="18">
        <v>40539</v>
      </c>
      <c r="B2683" s="19">
        <f t="shared" si="82"/>
        <v>12</v>
      </c>
      <c r="C2683" s="19">
        <f t="shared" si="83"/>
        <v>2010</v>
      </c>
      <c r="D2683" s="10">
        <f ca="1">_xlfn.IFNA((VLOOKUP(A2683,'Fats and Greases'!A:B,2,FALSE)), "")</f>
        <v>35</v>
      </c>
      <c r="E2683" s="10">
        <f ca="1">_xlfn.IFNA((VLOOKUP(A2683,'Fats and Greases'!C:D,2,FALSE)), "")</f>
        <v>35.5</v>
      </c>
      <c r="F2683" s="10">
        <f ca="1">_xlfn.IFNA((VLOOKUP(A2683,'Fats and Greases'!E:F,2,FALSE)), "")</f>
        <v>32.5</v>
      </c>
      <c r="G2683" s="10">
        <f ca="1">_xlfn.IFNA((VLOOKUP(A2683,'Fats and Greases'!G:H,2,FALSE)), "")</f>
        <v>35</v>
      </c>
      <c r="H2683" s="10">
        <f ca="1">_xlfn.IFNA((VLOOKUP(A2683,'Fats and Greases'!I:J,2,FALSE)), "")</f>
        <v>35</v>
      </c>
      <c r="I2683" s="10">
        <f ca="1">_xlfn.IFNA((VLOOKUP(A2683,'Fats and Greases'!K:L,2,FALSE)), "")</f>
        <v>33.75</v>
      </c>
      <c r="J2683" s="10" t="str">
        <f ca="1">_xlfn.IFNA((VLOOKUP(A2683,'Fats and Greases'!M:N,2,FALSE)), "")</f>
        <v/>
      </c>
      <c r="K2683" s="10">
        <f ca="1">_xlfn.IFNA((VLOOKUP($A2683,'Fats and Greases'!O:P,2,FALSE)), "")</f>
        <v>37.25</v>
      </c>
      <c r="L2683" s="10">
        <f ca="1">_xlfn.IFNA((VLOOKUP($A2683,'Fats and Greases'!Q:R,2,FALSE)), "")</f>
        <v>33.25</v>
      </c>
      <c r="M2683" s="10">
        <f ca="1">_xlfn.IFNA((VLOOKUP($A2683,'Fats and Greases'!S:T,2,FALSE)), "")</f>
        <v>36.25</v>
      </c>
    </row>
    <row r="2684" spans="1:13" x14ac:dyDescent="0.2">
      <c r="A2684" s="18">
        <v>40540</v>
      </c>
      <c r="B2684" s="19">
        <f t="shared" si="82"/>
        <v>12</v>
      </c>
      <c r="C2684" s="19">
        <f t="shared" si="83"/>
        <v>2010</v>
      </c>
      <c r="D2684" s="10">
        <f ca="1">_xlfn.IFNA((VLOOKUP(A2684,'Fats and Greases'!A:B,2,FALSE)), "")</f>
        <v>35.25</v>
      </c>
      <c r="E2684" s="10">
        <f ca="1">_xlfn.IFNA((VLOOKUP(A2684,'Fats and Greases'!C:D,2,FALSE)), "")</f>
        <v>35.5</v>
      </c>
      <c r="F2684" s="10">
        <f ca="1">_xlfn.IFNA((VLOOKUP(A2684,'Fats and Greases'!E:F,2,FALSE)), "")</f>
        <v>32.5</v>
      </c>
      <c r="G2684" s="10">
        <f ca="1">_xlfn.IFNA((VLOOKUP(A2684,'Fats and Greases'!G:H,2,FALSE)), "")</f>
        <v>35</v>
      </c>
      <c r="H2684" s="10">
        <f ca="1">_xlfn.IFNA((VLOOKUP(A2684,'Fats and Greases'!I:J,2,FALSE)), "")</f>
        <v>35</v>
      </c>
      <c r="I2684" s="10">
        <f ca="1">_xlfn.IFNA((VLOOKUP(A2684,'Fats and Greases'!K:L,2,FALSE)), "")</f>
        <v>33.75</v>
      </c>
      <c r="J2684" s="10" t="str">
        <f ca="1">_xlfn.IFNA((VLOOKUP(A2684,'Fats and Greases'!M:N,2,FALSE)), "")</f>
        <v/>
      </c>
      <c r="K2684" s="10">
        <f ca="1">_xlfn.IFNA((VLOOKUP($A2684,'Fats and Greases'!O:P,2,FALSE)), "")</f>
        <v>37.25</v>
      </c>
      <c r="L2684" s="10">
        <f ca="1">_xlfn.IFNA((VLOOKUP($A2684,'Fats and Greases'!Q:R,2,FALSE)), "")</f>
        <v>33.25</v>
      </c>
      <c r="M2684" s="10">
        <f ca="1">_xlfn.IFNA((VLOOKUP($A2684,'Fats and Greases'!S:T,2,FALSE)), "")</f>
        <v>36.25</v>
      </c>
    </row>
    <row r="2685" spans="1:13" x14ac:dyDescent="0.2">
      <c r="A2685" s="18">
        <v>40541</v>
      </c>
      <c r="B2685" s="19">
        <f t="shared" si="82"/>
        <v>12</v>
      </c>
      <c r="C2685" s="19">
        <f t="shared" si="83"/>
        <v>2010</v>
      </c>
      <c r="D2685" s="10">
        <f ca="1">_xlfn.IFNA((VLOOKUP(A2685,'Fats and Greases'!A:B,2,FALSE)), "")</f>
        <v>35.25</v>
      </c>
      <c r="E2685" s="10">
        <f ca="1">_xlfn.IFNA((VLOOKUP(A2685,'Fats and Greases'!C:D,2,FALSE)), "")</f>
        <v>35.5</v>
      </c>
      <c r="F2685" s="10">
        <f ca="1">_xlfn.IFNA((VLOOKUP(A2685,'Fats and Greases'!E:F,2,FALSE)), "")</f>
        <v>32.5</v>
      </c>
      <c r="G2685" s="10">
        <f ca="1">_xlfn.IFNA((VLOOKUP(A2685,'Fats and Greases'!G:H,2,FALSE)), "")</f>
        <v>35</v>
      </c>
      <c r="H2685" s="10">
        <f ca="1">_xlfn.IFNA((VLOOKUP(A2685,'Fats and Greases'!I:J,2,FALSE)), "")</f>
        <v>35</v>
      </c>
      <c r="I2685" s="10">
        <f ca="1">_xlfn.IFNA((VLOOKUP(A2685,'Fats and Greases'!K:L,2,FALSE)), "")</f>
        <v>33.75</v>
      </c>
      <c r="J2685" s="10" t="str">
        <f ca="1">_xlfn.IFNA((VLOOKUP(A2685,'Fats and Greases'!M:N,2,FALSE)), "")</f>
        <v/>
      </c>
      <c r="K2685" s="10">
        <f ca="1">_xlfn.IFNA((VLOOKUP($A2685,'Fats and Greases'!O:P,2,FALSE)), "")</f>
        <v>37.25</v>
      </c>
      <c r="L2685" s="10">
        <f ca="1">_xlfn.IFNA((VLOOKUP($A2685,'Fats and Greases'!Q:R,2,FALSE)), "")</f>
        <v>33.25</v>
      </c>
      <c r="M2685" s="10">
        <f ca="1">_xlfn.IFNA((VLOOKUP($A2685,'Fats and Greases'!S:T,2,FALSE)), "")</f>
        <v>37.5</v>
      </c>
    </row>
    <row r="2686" spans="1:13" x14ac:dyDescent="0.2">
      <c r="A2686" s="18">
        <v>40542</v>
      </c>
      <c r="B2686" s="19">
        <f t="shared" si="82"/>
        <v>12</v>
      </c>
      <c r="C2686" s="19">
        <f t="shared" si="83"/>
        <v>2010</v>
      </c>
      <c r="D2686" s="10">
        <f ca="1">_xlfn.IFNA((VLOOKUP(A2686,'Fats and Greases'!A:B,2,FALSE)), "")</f>
        <v>35.25</v>
      </c>
      <c r="E2686" s="10">
        <f ca="1">_xlfn.IFNA((VLOOKUP(A2686,'Fats and Greases'!C:D,2,FALSE)), "")</f>
        <v>35.5</v>
      </c>
      <c r="F2686" s="10">
        <f ca="1">_xlfn.IFNA((VLOOKUP(A2686,'Fats and Greases'!E:F,2,FALSE)), "")</f>
        <v>32.5</v>
      </c>
      <c r="G2686" s="10">
        <f ca="1">_xlfn.IFNA((VLOOKUP(A2686,'Fats and Greases'!G:H,2,FALSE)), "")</f>
        <v>35</v>
      </c>
      <c r="H2686" s="10">
        <f ca="1">_xlfn.IFNA((VLOOKUP(A2686,'Fats and Greases'!I:J,2,FALSE)), "")</f>
        <v>35</v>
      </c>
      <c r="I2686" s="10">
        <f ca="1">_xlfn.IFNA((VLOOKUP(A2686,'Fats and Greases'!K:L,2,FALSE)), "")</f>
        <v>33.75</v>
      </c>
      <c r="J2686" s="10" t="str">
        <f ca="1">_xlfn.IFNA((VLOOKUP(A2686,'Fats and Greases'!M:N,2,FALSE)), "")</f>
        <v/>
      </c>
      <c r="K2686" s="10">
        <f ca="1">_xlfn.IFNA((VLOOKUP($A2686,'Fats and Greases'!O:P,2,FALSE)), "")</f>
        <v>37.25</v>
      </c>
      <c r="L2686" s="10">
        <f ca="1">_xlfn.IFNA((VLOOKUP($A2686,'Fats and Greases'!Q:R,2,FALSE)), "")</f>
        <v>33.25</v>
      </c>
      <c r="M2686" s="10">
        <f ca="1">_xlfn.IFNA((VLOOKUP($A2686,'Fats and Greases'!S:T,2,FALSE)), "")</f>
        <v>37.5</v>
      </c>
    </row>
    <row r="2687" spans="1:13" x14ac:dyDescent="0.2">
      <c r="A2687" s="18">
        <v>40543</v>
      </c>
      <c r="B2687" s="19">
        <f t="shared" si="82"/>
        <v>12</v>
      </c>
      <c r="C2687" s="19">
        <f t="shared" si="83"/>
        <v>2010</v>
      </c>
      <c r="D2687" s="10">
        <f ca="1">_xlfn.IFNA((VLOOKUP(A2687,'Fats and Greases'!A:B,2,FALSE)), "")</f>
        <v>35.25</v>
      </c>
      <c r="E2687" s="10">
        <f ca="1">_xlfn.IFNA((VLOOKUP(A2687,'Fats and Greases'!C:D,2,FALSE)), "")</f>
        <v>35.5</v>
      </c>
      <c r="F2687" s="10">
        <f ca="1">_xlfn.IFNA((VLOOKUP(A2687,'Fats and Greases'!E:F,2,FALSE)), "")</f>
        <v>32.5</v>
      </c>
      <c r="G2687" s="10">
        <f ca="1">_xlfn.IFNA((VLOOKUP(A2687,'Fats and Greases'!G:H,2,FALSE)), "")</f>
        <v>35</v>
      </c>
      <c r="H2687" s="10">
        <f ca="1">_xlfn.IFNA((VLOOKUP(A2687,'Fats and Greases'!I:J,2,FALSE)), "")</f>
        <v>35</v>
      </c>
      <c r="I2687" s="10">
        <f ca="1">_xlfn.IFNA((VLOOKUP(A2687,'Fats and Greases'!K:L,2,FALSE)), "")</f>
        <v>33.75</v>
      </c>
      <c r="J2687" s="10" t="str">
        <f ca="1">_xlfn.IFNA((VLOOKUP(A2687,'Fats and Greases'!M:N,2,FALSE)), "")</f>
        <v/>
      </c>
      <c r="K2687" s="10">
        <f ca="1">_xlfn.IFNA((VLOOKUP($A2687,'Fats and Greases'!O:P,2,FALSE)), "")</f>
        <v>37.25</v>
      </c>
      <c r="L2687" s="10">
        <f ca="1">_xlfn.IFNA((VLOOKUP($A2687,'Fats and Greases'!Q:R,2,FALSE)), "")</f>
        <v>33.25</v>
      </c>
      <c r="M2687" s="10">
        <f ca="1">_xlfn.IFNA((VLOOKUP($A2687,'Fats and Greases'!S:T,2,FALSE)), "")</f>
        <v>37.5</v>
      </c>
    </row>
    <row r="2688" spans="1:13" x14ac:dyDescent="0.2">
      <c r="A2688" s="18">
        <v>40546</v>
      </c>
      <c r="B2688" s="19">
        <f t="shared" si="82"/>
        <v>1</v>
      </c>
      <c r="C2688" s="19">
        <f t="shared" si="83"/>
        <v>2011</v>
      </c>
      <c r="D2688" s="10">
        <f ca="1">_xlfn.IFNA((VLOOKUP(A2688,'Fats and Greases'!A:B,2,FALSE)), "")</f>
        <v>36</v>
      </c>
      <c r="E2688" s="10">
        <f ca="1">_xlfn.IFNA((VLOOKUP(A2688,'Fats and Greases'!C:D,2,FALSE)), "")</f>
        <v>38</v>
      </c>
      <c r="F2688" s="10">
        <f ca="1">_xlfn.IFNA((VLOOKUP(A2688,'Fats and Greases'!E:F,2,FALSE)), "")</f>
        <v>32.5</v>
      </c>
      <c r="G2688" s="10">
        <f ca="1">_xlfn.IFNA((VLOOKUP(A2688,'Fats and Greases'!G:H,2,FALSE)), "")</f>
        <v>35</v>
      </c>
      <c r="H2688" s="10">
        <f ca="1">_xlfn.IFNA((VLOOKUP(A2688,'Fats and Greases'!I:J,2,FALSE)), "")</f>
        <v>35</v>
      </c>
      <c r="I2688" s="10">
        <f ca="1">_xlfn.IFNA((VLOOKUP(A2688,'Fats and Greases'!K:L,2,FALSE)), "")</f>
        <v>37</v>
      </c>
      <c r="J2688" s="10" t="str">
        <f ca="1">_xlfn.IFNA((VLOOKUP(A2688,'Fats and Greases'!M:N,2,FALSE)), "")</f>
        <v/>
      </c>
      <c r="K2688" s="10">
        <f ca="1">_xlfn.IFNA((VLOOKUP($A2688,'Fats and Greases'!O:P,2,FALSE)), "")</f>
        <v>37.25</v>
      </c>
      <c r="L2688" s="10">
        <f ca="1">_xlfn.IFNA((VLOOKUP($A2688,'Fats and Greases'!Q:R,2,FALSE)), "")</f>
        <v>33.25</v>
      </c>
      <c r="M2688" s="10">
        <f ca="1">_xlfn.IFNA((VLOOKUP($A2688,'Fats and Greases'!S:T,2,FALSE)), "")</f>
        <v>37.5</v>
      </c>
    </row>
    <row r="2689" spans="1:13" x14ac:dyDescent="0.2">
      <c r="A2689" s="18">
        <v>40547</v>
      </c>
      <c r="B2689" s="19">
        <f t="shared" si="82"/>
        <v>1</v>
      </c>
      <c r="C2689" s="19">
        <f t="shared" si="83"/>
        <v>2011</v>
      </c>
      <c r="D2689" s="10">
        <f ca="1">_xlfn.IFNA((VLOOKUP(A2689,'Fats and Greases'!A:B,2,FALSE)), "")</f>
        <v>36</v>
      </c>
      <c r="E2689" s="10">
        <f ca="1">_xlfn.IFNA((VLOOKUP(A2689,'Fats and Greases'!C:D,2,FALSE)), "")</f>
        <v>37.25</v>
      </c>
      <c r="F2689" s="10">
        <f ca="1">_xlfn.IFNA((VLOOKUP(A2689,'Fats and Greases'!E:F,2,FALSE)), "")</f>
        <v>32.5</v>
      </c>
      <c r="G2689" s="10">
        <f ca="1">_xlfn.IFNA((VLOOKUP(A2689,'Fats and Greases'!G:H,2,FALSE)), "")</f>
        <v>35</v>
      </c>
      <c r="H2689" s="10">
        <f ca="1">_xlfn.IFNA((VLOOKUP(A2689,'Fats and Greases'!I:J,2,FALSE)), "")</f>
        <v>35</v>
      </c>
      <c r="I2689" s="10">
        <f ca="1">_xlfn.IFNA((VLOOKUP(A2689,'Fats and Greases'!K:L,2,FALSE)), "")</f>
        <v>36.5</v>
      </c>
      <c r="J2689" s="10" t="str">
        <f ca="1">_xlfn.IFNA((VLOOKUP(A2689,'Fats and Greases'!M:N,2,FALSE)), "")</f>
        <v/>
      </c>
      <c r="K2689" s="10">
        <f ca="1">_xlfn.IFNA((VLOOKUP($A2689,'Fats and Greases'!O:P,2,FALSE)), "")</f>
        <v>38.5</v>
      </c>
      <c r="L2689" s="10">
        <f ca="1">_xlfn.IFNA((VLOOKUP($A2689,'Fats and Greases'!Q:R,2,FALSE)), "")</f>
        <v>33.25</v>
      </c>
      <c r="M2689" s="10">
        <f ca="1">_xlfn.IFNA((VLOOKUP($A2689,'Fats and Greases'!S:T,2,FALSE)), "")</f>
        <v>37.5</v>
      </c>
    </row>
    <row r="2690" spans="1:13" x14ac:dyDescent="0.2">
      <c r="A2690" s="18">
        <v>40548</v>
      </c>
      <c r="B2690" s="19">
        <f t="shared" si="82"/>
        <v>1</v>
      </c>
      <c r="C2690" s="19">
        <f t="shared" si="83"/>
        <v>2011</v>
      </c>
      <c r="D2690" s="10">
        <f ca="1">_xlfn.IFNA((VLOOKUP(A2690,'Fats and Greases'!A:B,2,FALSE)), "")</f>
        <v>37.25</v>
      </c>
      <c r="E2690" s="10">
        <f ca="1">_xlfn.IFNA((VLOOKUP(A2690,'Fats and Greases'!C:D,2,FALSE)), "")</f>
        <v>38.5</v>
      </c>
      <c r="F2690" s="10">
        <f ca="1">_xlfn.IFNA((VLOOKUP(A2690,'Fats and Greases'!E:F,2,FALSE)), "")</f>
        <v>34.5</v>
      </c>
      <c r="G2690" s="10">
        <f ca="1">_xlfn.IFNA((VLOOKUP(A2690,'Fats and Greases'!G:H,2,FALSE)), "")</f>
        <v>37.5</v>
      </c>
      <c r="H2690" s="10">
        <f ca="1">_xlfn.IFNA((VLOOKUP(A2690,'Fats and Greases'!I:J,2,FALSE)), "")</f>
        <v>36</v>
      </c>
      <c r="I2690" s="10">
        <f ca="1">_xlfn.IFNA((VLOOKUP(A2690,'Fats and Greases'!K:L,2,FALSE)), "")</f>
        <v>36.5</v>
      </c>
      <c r="J2690" s="10" t="str">
        <f ca="1">_xlfn.IFNA((VLOOKUP(A2690,'Fats and Greases'!M:N,2,FALSE)), "")</f>
        <v/>
      </c>
      <c r="K2690" s="10">
        <f ca="1">_xlfn.IFNA((VLOOKUP($A2690,'Fats and Greases'!O:P,2,FALSE)), "")</f>
        <v>38.5</v>
      </c>
      <c r="L2690" s="10">
        <f ca="1">_xlfn.IFNA((VLOOKUP($A2690,'Fats and Greases'!Q:R,2,FALSE)), "")</f>
        <v>35</v>
      </c>
      <c r="M2690" s="10">
        <f ca="1">_xlfn.IFNA((VLOOKUP($A2690,'Fats and Greases'!S:T,2,FALSE)), "")</f>
        <v>39.25</v>
      </c>
    </row>
    <row r="2691" spans="1:13" x14ac:dyDescent="0.2">
      <c r="A2691" s="18">
        <v>40549</v>
      </c>
      <c r="B2691" s="19">
        <f t="shared" ref="B2691:B2754" si="84">MONTH(A2691)</f>
        <v>1</v>
      </c>
      <c r="C2691" s="19">
        <f t="shared" ref="C2691:C2754" si="85">YEAR(A2691)</f>
        <v>2011</v>
      </c>
      <c r="D2691" s="10">
        <f ca="1">_xlfn.IFNA((VLOOKUP(A2691,'Fats and Greases'!A:B,2,FALSE)), "")</f>
        <v>37.25</v>
      </c>
      <c r="E2691" s="10">
        <f ca="1">_xlfn.IFNA((VLOOKUP(A2691,'Fats and Greases'!C:D,2,FALSE)), "")</f>
        <v>38.75</v>
      </c>
      <c r="F2691" s="10">
        <f ca="1">_xlfn.IFNA((VLOOKUP(A2691,'Fats and Greases'!E:F,2,FALSE)), "")</f>
        <v>34.5</v>
      </c>
      <c r="G2691" s="10">
        <f ca="1">_xlfn.IFNA((VLOOKUP(A2691,'Fats and Greases'!G:H,2,FALSE)), "")</f>
        <v>37.5</v>
      </c>
      <c r="H2691" s="10">
        <f ca="1">_xlfn.IFNA((VLOOKUP(A2691,'Fats and Greases'!I:J,2,FALSE)), "")</f>
        <v>36</v>
      </c>
      <c r="I2691" s="10">
        <f ca="1">_xlfn.IFNA((VLOOKUP(A2691,'Fats and Greases'!K:L,2,FALSE)), "")</f>
        <v>36.5</v>
      </c>
      <c r="J2691" s="10" t="str">
        <f ca="1">_xlfn.IFNA((VLOOKUP(A2691,'Fats and Greases'!M:N,2,FALSE)), "")</f>
        <v/>
      </c>
      <c r="K2691" s="10">
        <f ca="1">_xlfn.IFNA((VLOOKUP($A2691,'Fats and Greases'!O:P,2,FALSE)), "")</f>
        <v>39.5</v>
      </c>
      <c r="L2691" s="10">
        <f ca="1">_xlfn.IFNA((VLOOKUP($A2691,'Fats and Greases'!Q:R,2,FALSE)), "")</f>
        <v>35</v>
      </c>
      <c r="M2691" s="10">
        <f ca="1">_xlfn.IFNA((VLOOKUP($A2691,'Fats and Greases'!S:T,2,FALSE)), "")</f>
        <v>39.25</v>
      </c>
    </row>
    <row r="2692" spans="1:13" x14ac:dyDescent="0.2">
      <c r="A2692" s="18">
        <v>40550</v>
      </c>
      <c r="B2692" s="19">
        <f t="shared" si="84"/>
        <v>1</v>
      </c>
      <c r="C2692" s="19">
        <f t="shared" si="85"/>
        <v>2011</v>
      </c>
      <c r="D2692" s="10">
        <f ca="1">_xlfn.IFNA((VLOOKUP(A2692,'Fats and Greases'!A:B,2,FALSE)), "")</f>
        <v>37.25</v>
      </c>
      <c r="E2692" s="10">
        <f ca="1">_xlfn.IFNA((VLOOKUP(A2692,'Fats and Greases'!C:D,2,FALSE)), "")</f>
        <v>39.5</v>
      </c>
      <c r="F2692" s="10">
        <f ca="1">_xlfn.IFNA((VLOOKUP(A2692,'Fats and Greases'!E:F,2,FALSE)), "")</f>
        <v>34.5</v>
      </c>
      <c r="G2692" s="10">
        <f ca="1">_xlfn.IFNA((VLOOKUP(A2692,'Fats and Greases'!G:H,2,FALSE)), "")</f>
        <v>37.5</v>
      </c>
      <c r="H2692" s="10">
        <f ca="1">_xlfn.IFNA((VLOOKUP(A2692,'Fats and Greases'!I:J,2,FALSE)), "")</f>
        <v>36</v>
      </c>
      <c r="I2692" s="10">
        <f ca="1">_xlfn.IFNA((VLOOKUP(A2692,'Fats and Greases'!K:L,2,FALSE)), "")</f>
        <v>36.5</v>
      </c>
      <c r="J2692" s="10" t="str">
        <f ca="1">_xlfn.IFNA((VLOOKUP(A2692,'Fats and Greases'!M:N,2,FALSE)), "")</f>
        <v/>
      </c>
      <c r="K2692" s="10">
        <f ca="1">_xlfn.IFNA((VLOOKUP($A2692,'Fats and Greases'!O:P,2,FALSE)), "")</f>
        <v>39.5</v>
      </c>
      <c r="L2692" s="10">
        <f ca="1">_xlfn.IFNA((VLOOKUP($A2692,'Fats and Greases'!Q:R,2,FALSE)), "")</f>
        <v>35</v>
      </c>
      <c r="M2692" s="10">
        <f ca="1">_xlfn.IFNA((VLOOKUP($A2692,'Fats and Greases'!S:T,2,FALSE)), "")</f>
        <v>39.25</v>
      </c>
    </row>
    <row r="2693" spans="1:13" x14ac:dyDescent="0.2">
      <c r="A2693" s="18">
        <v>40553</v>
      </c>
      <c r="B2693" s="19">
        <f t="shared" si="84"/>
        <v>1</v>
      </c>
      <c r="C2693" s="19">
        <f t="shared" si="85"/>
        <v>2011</v>
      </c>
      <c r="D2693" s="10">
        <f ca="1">_xlfn.IFNA((VLOOKUP(A2693,'Fats and Greases'!A:B,2,FALSE)), "")</f>
        <v>37.25</v>
      </c>
      <c r="E2693" s="10">
        <f ca="1">_xlfn.IFNA((VLOOKUP(A2693,'Fats and Greases'!C:D,2,FALSE)), "")</f>
        <v>39.5</v>
      </c>
      <c r="F2693" s="10">
        <f ca="1">_xlfn.IFNA((VLOOKUP(A2693,'Fats and Greases'!E:F,2,FALSE)), "")</f>
        <v>36</v>
      </c>
      <c r="G2693" s="10">
        <f ca="1">_xlfn.IFNA((VLOOKUP(A2693,'Fats and Greases'!G:H,2,FALSE)), "")</f>
        <v>37.5</v>
      </c>
      <c r="H2693" s="10">
        <f ca="1">_xlfn.IFNA((VLOOKUP(A2693,'Fats and Greases'!I:J,2,FALSE)), "")</f>
        <v>36</v>
      </c>
      <c r="I2693" s="10">
        <f ca="1">_xlfn.IFNA((VLOOKUP(A2693,'Fats and Greases'!K:L,2,FALSE)), "")</f>
        <v>36.5</v>
      </c>
      <c r="J2693" s="10" t="str">
        <f ca="1">_xlfn.IFNA((VLOOKUP(A2693,'Fats and Greases'!M:N,2,FALSE)), "")</f>
        <v/>
      </c>
      <c r="K2693" s="10">
        <f ca="1">_xlfn.IFNA((VLOOKUP($A2693,'Fats and Greases'!O:P,2,FALSE)), "")</f>
        <v>39.5</v>
      </c>
      <c r="L2693" s="10">
        <f ca="1">_xlfn.IFNA((VLOOKUP($A2693,'Fats and Greases'!Q:R,2,FALSE)), "")</f>
        <v>35</v>
      </c>
      <c r="M2693" s="10">
        <f ca="1">_xlfn.IFNA((VLOOKUP($A2693,'Fats and Greases'!S:T,2,FALSE)), "")</f>
        <v>39.25</v>
      </c>
    </row>
    <row r="2694" spans="1:13" x14ac:dyDescent="0.2">
      <c r="A2694" s="18">
        <v>40554</v>
      </c>
      <c r="B2694" s="19">
        <f t="shared" si="84"/>
        <v>1</v>
      </c>
      <c r="C2694" s="19">
        <f t="shared" si="85"/>
        <v>2011</v>
      </c>
      <c r="D2694" s="10">
        <f ca="1">_xlfn.IFNA((VLOOKUP(A2694,'Fats and Greases'!A:B,2,FALSE)), "")</f>
        <v>38</v>
      </c>
      <c r="E2694" s="10">
        <f ca="1">_xlfn.IFNA((VLOOKUP(A2694,'Fats and Greases'!C:D,2,FALSE)), "")</f>
        <v>40</v>
      </c>
      <c r="F2694" s="10">
        <f ca="1">_xlfn.IFNA((VLOOKUP(A2694,'Fats and Greases'!E:F,2,FALSE)), "")</f>
        <v>37.5</v>
      </c>
      <c r="G2694" s="10">
        <f ca="1">_xlfn.IFNA((VLOOKUP(A2694,'Fats and Greases'!G:H,2,FALSE)), "")</f>
        <v>38.5</v>
      </c>
      <c r="H2694" s="10">
        <f ca="1">_xlfn.IFNA((VLOOKUP(A2694,'Fats and Greases'!I:J,2,FALSE)), "")</f>
        <v>37.5</v>
      </c>
      <c r="I2694" s="10">
        <f ca="1">_xlfn.IFNA((VLOOKUP(A2694,'Fats and Greases'!K:L,2,FALSE)), "")</f>
        <v>38</v>
      </c>
      <c r="J2694" s="10" t="str">
        <f ca="1">_xlfn.IFNA((VLOOKUP(A2694,'Fats and Greases'!M:N,2,FALSE)), "")</f>
        <v/>
      </c>
      <c r="K2694" s="10">
        <f ca="1">_xlfn.IFNA((VLOOKUP($A2694,'Fats and Greases'!O:P,2,FALSE)), "")</f>
        <v>39.5</v>
      </c>
      <c r="L2694" s="10">
        <f ca="1">_xlfn.IFNA((VLOOKUP($A2694,'Fats and Greases'!Q:R,2,FALSE)), "")</f>
        <v>36.5</v>
      </c>
      <c r="M2694" s="10">
        <f ca="1">_xlfn.IFNA((VLOOKUP($A2694,'Fats and Greases'!S:T,2,FALSE)), "")</f>
        <v>39.25</v>
      </c>
    </row>
    <row r="2695" spans="1:13" x14ac:dyDescent="0.2">
      <c r="A2695" s="18">
        <v>40555</v>
      </c>
      <c r="B2695" s="19">
        <f t="shared" si="84"/>
        <v>1</v>
      </c>
      <c r="C2695" s="19">
        <f t="shared" si="85"/>
        <v>2011</v>
      </c>
      <c r="D2695" s="10">
        <f ca="1">_xlfn.IFNA((VLOOKUP(A2695,'Fats and Greases'!A:B,2,FALSE)), "")</f>
        <v>38</v>
      </c>
      <c r="E2695" s="10">
        <f ca="1">_xlfn.IFNA((VLOOKUP(A2695,'Fats and Greases'!C:D,2,FALSE)), "")</f>
        <v>39.5</v>
      </c>
      <c r="F2695" s="10">
        <f ca="1">_xlfn.IFNA((VLOOKUP(A2695,'Fats and Greases'!E:F,2,FALSE)), "")</f>
        <v>37.5</v>
      </c>
      <c r="G2695" s="10">
        <f ca="1">_xlfn.IFNA((VLOOKUP(A2695,'Fats and Greases'!G:H,2,FALSE)), "")</f>
        <v>38.5</v>
      </c>
      <c r="H2695" s="10">
        <f ca="1">_xlfn.IFNA((VLOOKUP(A2695,'Fats and Greases'!I:J,2,FALSE)), "")</f>
        <v>37.5</v>
      </c>
      <c r="I2695" s="10">
        <f ca="1">_xlfn.IFNA((VLOOKUP(A2695,'Fats and Greases'!K:L,2,FALSE)), "")</f>
        <v>38.5</v>
      </c>
      <c r="J2695" s="10" t="str">
        <f ca="1">_xlfn.IFNA((VLOOKUP(A2695,'Fats and Greases'!M:N,2,FALSE)), "")</f>
        <v/>
      </c>
      <c r="K2695" s="10">
        <f ca="1">_xlfn.IFNA((VLOOKUP($A2695,'Fats and Greases'!O:P,2,FALSE)), "")</f>
        <v>40</v>
      </c>
      <c r="L2695" s="10">
        <f ca="1">_xlfn.IFNA((VLOOKUP($A2695,'Fats and Greases'!Q:R,2,FALSE)), "")</f>
        <v>36.5</v>
      </c>
      <c r="M2695" s="10">
        <f ca="1">_xlfn.IFNA((VLOOKUP($A2695,'Fats and Greases'!S:T,2,FALSE)), "")</f>
        <v>40.5</v>
      </c>
    </row>
    <row r="2696" spans="1:13" x14ac:dyDescent="0.2">
      <c r="A2696" s="18">
        <v>40556</v>
      </c>
      <c r="B2696" s="19">
        <f t="shared" si="84"/>
        <v>1</v>
      </c>
      <c r="C2696" s="19">
        <f t="shared" si="85"/>
        <v>2011</v>
      </c>
      <c r="D2696" s="10">
        <f ca="1">_xlfn.IFNA((VLOOKUP(A2696,'Fats and Greases'!A:B,2,FALSE)), "")</f>
        <v>38.5</v>
      </c>
      <c r="E2696" s="10">
        <f ca="1">_xlfn.IFNA((VLOOKUP(A2696,'Fats and Greases'!C:D,2,FALSE)), "")</f>
        <v>40.5</v>
      </c>
      <c r="F2696" s="10">
        <f ca="1">_xlfn.IFNA((VLOOKUP(A2696,'Fats and Greases'!E:F,2,FALSE)), "")</f>
        <v>37.5</v>
      </c>
      <c r="G2696" s="10">
        <f ca="1">_xlfn.IFNA((VLOOKUP(A2696,'Fats and Greases'!G:H,2,FALSE)), "")</f>
        <v>39.5</v>
      </c>
      <c r="H2696" s="10">
        <f ca="1">_xlfn.IFNA((VLOOKUP(A2696,'Fats and Greases'!I:J,2,FALSE)), "")</f>
        <v>37.5</v>
      </c>
      <c r="I2696" s="10">
        <f ca="1">_xlfn.IFNA((VLOOKUP(A2696,'Fats and Greases'!K:L,2,FALSE)), "")</f>
        <v>38.5</v>
      </c>
      <c r="J2696" s="10" t="str">
        <f ca="1">_xlfn.IFNA((VLOOKUP(A2696,'Fats and Greases'!M:N,2,FALSE)), "")</f>
        <v/>
      </c>
      <c r="K2696" s="10">
        <f ca="1">_xlfn.IFNA((VLOOKUP($A2696,'Fats and Greases'!O:P,2,FALSE)), "")</f>
        <v>40</v>
      </c>
      <c r="L2696" s="10">
        <f ca="1">_xlfn.IFNA((VLOOKUP($A2696,'Fats and Greases'!Q:R,2,FALSE)), "")</f>
        <v>36.5</v>
      </c>
      <c r="M2696" s="10">
        <f ca="1">_xlfn.IFNA((VLOOKUP($A2696,'Fats and Greases'!S:T,2,FALSE)), "")</f>
        <v>40.5</v>
      </c>
    </row>
    <row r="2697" spans="1:13" x14ac:dyDescent="0.2">
      <c r="A2697" s="18">
        <v>40557</v>
      </c>
      <c r="B2697" s="19">
        <f t="shared" si="84"/>
        <v>1</v>
      </c>
      <c r="C2697" s="19">
        <f t="shared" si="85"/>
        <v>2011</v>
      </c>
      <c r="D2697" s="10">
        <f ca="1">_xlfn.IFNA((VLOOKUP(A2697,'Fats and Greases'!A:B,2,FALSE)), "")</f>
        <v>38.5</v>
      </c>
      <c r="E2697" s="10">
        <f ca="1">_xlfn.IFNA((VLOOKUP(A2697,'Fats and Greases'!C:D,2,FALSE)), "")</f>
        <v>40</v>
      </c>
      <c r="F2697" s="10">
        <f ca="1">_xlfn.IFNA((VLOOKUP(A2697,'Fats and Greases'!E:F,2,FALSE)), "")</f>
        <v>37.5</v>
      </c>
      <c r="G2697" s="10">
        <f ca="1">_xlfn.IFNA((VLOOKUP(A2697,'Fats and Greases'!G:H,2,FALSE)), "")</f>
        <v>39.5</v>
      </c>
      <c r="H2697" s="10">
        <f ca="1">_xlfn.IFNA((VLOOKUP(A2697,'Fats and Greases'!I:J,2,FALSE)), "")</f>
        <v>37.5</v>
      </c>
      <c r="I2697" s="10">
        <f ca="1">_xlfn.IFNA((VLOOKUP(A2697,'Fats and Greases'!K:L,2,FALSE)), "")</f>
        <v>38.5</v>
      </c>
      <c r="J2697" s="10" t="str">
        <f ca="1">_xlfn.IFNA((VLOOKUP(A2697,'Fats and Greases'!M:N,2,FALSE)), "")</f>
        <v/>
      </c>
      <c r="K2697" s="10">
        <f ca="1">_xlfn.IFNA((VLOOKUP($A2697,'Fats and Greases'!O:P,2,FALSE)), "")</f>
        <v>40</v>
      </c>
      <c r="L2697" s="10">
        <f ca="1">_xlfn.IFNA((VLOOKUP($A2697,'Fats and Greases'!Q:R,2,FALSE)), "")</f>
        <v>36.5</v>
      </c>
      <c r="M2697" s="10">
        <f ca="1">_xlfn.IFNA((VLOOKUP($A2697,'Fats and Greases'!S:T,2,FALSE)), "")</f>
        <v>40.5</v>
      </c>
    </row>
    <row r="2698" spans="1:13" x14ac:dyDescent="0.2">
      <c r="A2698" s="18">
        <v>40560</v>
      </c>
      <c r="B2698" s="19">
        <f t="shared" si="84"/>
        <v>1</v>
      </c>
      <c r="C2698" s="19">
        <f t="shared" si="85"/>
        <v>2011</v>
      </c>
      <c r="D2698" s="10" t="str">
        <f ca="1">_xlfn.IFNA((VLOOKUP(A2698,'Fats and Greases'!A:B,2,FALSE)), "")</f>
        <v/>
      </c>
      <c r="E2698" s="10" t="str">
        <f ca="1">_xlfn.IFNA((VLOOKUP(A2698,'Fats and Greases'!C:D,2,FALSE)), "")</f>
        <v/>
      </c>
      <c r="F2698" s="10" t="str">
        <f ca="1">_xlfn.IFNA((VLOOKUP(A2698,'Fats and Greases'!E:F,2,FALSE)), "")</f>
        <v/>
      </c>
      <c r="G2698" s="10" t="str">
        <f ca="1">_xlfn.IFNA((VLOOKUP(A2698,'Fats and Greases'!G:H,2,FALSE)), "")</f>
        <v/>
      </c>
      <c r="H2698" s="10" t="str">
        <f ca="1">_xlfn.IFNA((VLOOKUP(A2698,'Fats and Greases'!I:J,2,FALSE)), "")</f>
        <v/>
      </c>
      <c r="I2698" s="10" t="str">
        <f ca="1">_xlfn.IFNA((VLOOKUP(A2698,'Fats and Greases'!K:L,2,FALSE)), "")</f>
        <v/>
      </c>
      <c r="J2698" s="10" t="str">
        <f ca="1">_xlfn.IFNA((VLOOKUP(A2698,'Fats and Greases'!M:N,2,FALSE)), "")</f>
        <v/>
      </c>
      <c r="K2698" s="10" t="str">
        <f ca="1">_xlfn.IFNA((VLOOKUP($A2698,'Fats and Greases'!O:P,2,FALSE)), "")</f>
        <v/>
      </c>
      <c r="L2698" s="10" t="str">
        <f ca="1">_xlfn.IFNA((VLOOKUP($A2698,'Fats and Greases'!Q:R,2,FALSE)), "")</f>
        <v/>
      </c>
      <c r="M2698" s="10" t="str">
        <f ca="1">_xlfn.IFNA((VLOOKUP($A2698,'Fats and Greases'!S:T,2,FALSE)), "")</f>
        <v/>
      </c>
    </row>
    <row r="2699" spans="1:13" x14ac:dyDescent="0.2">
      <c r="A2699" s="18">
        <v>40561</v>
      </c>
      <c r="B2699" s="19">
        <f t="shared" si="84"/>
        <v>1</v>
      </c>
      <c r="C2699" s="19">
        <f t="shared" si="85"/>
        <v>2011</v>
      </c>
      <c r="D2699" s="10">
        <f ca="1">_xlfn.IFNA((VLOOKUP(A2699,'Fats and Greases'!A:B,2,FALSE)), "")</f>
        <v>38.5</v>
      </c>
      <c r="E2699" s="10">
        <f ca="1">_xlfn.IFNA((VLOOKUP(A2699,'Fats and Greases'!C:D,2,FALSE)), "")</f>
        <v>40</v>
      </c>
      <c r="F2699" s="10">
        <f ca="1">_xlfn.IFNA((VLOOKUP(A2699,'Fats and Greases'!E:F,2,FALSE)), "")</f>
        <v>39</v>
      </c>
      <c r="G2699" s="10">
        <f ca="1">_xlfn.IFNA((VLOOKUP(A2699,'Fats and Greases'!G:H,2,FALSE)), "")</f>
        <v>40</v>
      </c>
      <c r="H2699" s="10">
        <f ca="1">_xlfn.IFNA((VLOOKUP(A2699,'Fats and Greases'!I:J,2,FALSE)), "")</f>
        <v>39</v>
      </c>
      <c r="I2699" s="10">
        <f ca="1">_xlfn.IFNA((VLOOKUP(A2699,'Fats and Greases'!K:L,2,FALSE)), "")</f>
        <v>39.5</v>
      </c>
      <c r="J2699" s="10" t="str">
        <f ca="1">_xlfn.IFNA((VLOOKUP(A2699,'Fats and Greases'!M:N,2,FALSE)), "")</f>
        <v/>
      </c>
      <c r="K2699" s="10">
        <f ca="1">_xlfn.IFNA((VLOOKUP($A2699,'Fats and Greases'!O:P,2,FALSE)), "")</f>
        <v>41.25</v>
      </c>
      <c r="L2699" s="10">
        <f ca="1">_xlfn.IFNA((VLOOKUP($A2699,'Fats and Greases'!Q:R,2,FALSE)), "")</f>
        <v>39</v>
      </c>
      <c r="M2699" s="10">
        <f ca="1">_xlfn.IFNA((VLOOKUP($A2699,'Fats and Greases'!S:T,2,FALSE)), "")</f>
        <v>40.5</v>
      </c>
    </row>
    <row r="2700" spans="1:13" x14ac:dyDescent="0.2">
      <c r="A2700" s="18">
        <v>40562</v>
      </c>
      <c r="B2700" s="19">
        <f t="shared" si="84"/>
        <v>1</v>
      </c>
      <c r="C2700" s="19">
        <f t="shared" si="85"/>
        <v>2011</v>
      </c>
      <c r="D2700" s="10">
        <f ca="1">_xlfn.IFNA((VLOOKUP(A2700,'Fats and Greases'!A:B,2,FALSE)), "")</f>
        <v>38.5</v>
      </c>
      <c r="E2700" s="10">
        <f ca="1">_xlfn.IFNA((VLOOKUP(A2700,'Fats and Greases'!C:D,2,FALSE)), "")</f>
        <v>40</v>
      </c>
      <c r="F2700" s="10">
        <f ca="1">_xlfn.IFNA((VLOOKUP(A2700,'Fats and Greases'!E:F,2,FALSE)), "")</f>
        <v>39</v>
      </c>
      <c r="G2700" s="10">
        <f ca="1">_xlfn.IFNA((VLOOKUP(A2700,'Fats and Greases'!G:H,2,FALSE)), "")</f>
        <v>40</v>
      </c>
      <c r="H2700" s="10">
        <f ca="1">_xlfn.IFNA((VLOOKUP(A2700,'Fats and Greases'!I:J,2,FALSE)), "")</f>
        <v>39</v>
      </c>
      <c r="I2700" s="10">
        <f ca="1">_xlfn.IFNA((VLOOKUP(A2700,'Fats and Greases'!K:L,2,FALSE)), "")</f>
        <v>39.5</v>
      </c>
      <c r="J2700" s="10" t="str">
        <f ca="1">_xlfn.IFNA((VLOOKUP(A2700,'Fats and Greases'!M:N,2,FALSE)), "")</f>
        <v/>
      </c>
      <c r="K2700" s="10">
        <f ca="1">_xlfn.IFNA((VLOOKUP($A2700,'Fats and Greases'!O:P,2,FALSE)), "")</f>
        <v>41.25</v>
      </c>
      <c r="L2700" s="10">
        <f ca="1">_xlfn.IFNA((VLOOKUP($A2700,'Fats and Greases'!Q:R,2,FALSE)), "")</f>
        <v>39</v>
      </c>
      <c r="M2700" s="10">
        <f ca="1">_xlfn.IFNA((VLOOKUP($A2700,'Fats and Greases'!S:T,2,FALSE)), "")</f>
        <v>40.5</v>
      </c>
    </row>
    <row r="2701" spans="1:13" x14ac:dyDescent="0.2">
      <c r="A2701" s="18">
        <v>40563</v>
      </c>
      <c r="B2701" s="19">
        <f t="shared" si="84"/>
        <v>1</v>
      </c>
      <c r="C2701" s="19">
        <f t="shared" si="85"/>
        <v>2011</v>
      </c>
      <c r="D2701" s="10">
        <f ca="1">_xlfn.IFNA((VLOOKUP(A2701,'Fats and Greases'!A:B,2,FALSE)), "")</f>
        <v>38.5</v>
      </c>
      <c r="E2701" s="10">
        <f ca="1">_xlfn.IFNA((VLOOKUP(A2701,'Fats and Greases'!C:D,2,FALSE)), "")</f>
        <v>40</v>
      </c>
      <c r="F2701" s="10">
        <f ca="1">_xlfn.IFNA((VLOOKUP(A2701,'Fats and Greases'!E:F,2,FALSE)), "")</f>
        <v>39</v>
      </c>
      <c r="G2701" s="10">
        <f ca="1">_xlfn.IFNA((VLOOKUP(A2701,'Fats and Greases'!G:H,2,FALSE)), "")</f>
        <v>40</v>
      </c>
      <c r="H2701" s="10">
        <f ca="1">_xlfn.IFNA((VLOOKUP(A2701,'Fats and Greases'!I:J,2,FALSE)), "")</f>
        <v>39</v>
      </c>
      <c r="I2701" s="10">
        <f ca="1">_xlfn.IFNA((VLOOKUP(A2701,'Fats and Greases'!K:L,2,FALSE)), "")</f>
        <v>39.5</v>
      </c>
      <c r="J2701" s="10" t="str">
        <f ca="1">_xlfn.IFNA((VLOOKUP(A2701,'Fats and Greases'!M:N,2,FALSE)), "")</f>
        <v/>
      </c>
      <c r="K2701" s="10">
        <f ca="1">_xlfn.IFNA((VLOOKUP($A2701,'Fats and Greases'!O:P,2,FALSE)), "")</f>
        <v>41.25</v>
      </c>
      <c r="L2701" s="10">
        <f ca="1">_xlfn.IFNA((VLOOKUP($A2701,'Fats and Greases'!Q:R,2,FALSE)), "")</f>
        <v>39</v>
      </c>
      <c r="M2701" s="10">
        <f ca="1">_xlfn.IFNA((VLOOKUP($A2701,'Fats and Greases'!S:T,2,FALSE)), "")</f>
        <v>40.5</v>
      </c>
    </row>
    <row r="2702" spans="1:13" x14ac:dyDescent="0.2">
      <c r="A2702" s="18">
        <v>40564</v>
      </c>
      <c r="B2702" s="19">
        <f t="shared" si="84"/>
        <v>1</v>
      </c>
      <c r="C2702" s="19">
        <f t="shared" si="85"/>
        <v>2011</v>
      </c>
      <c r="D2702" s="10">
        <f ca="1">_xlfn.IFNA((VLOOKUP(A2702,'Fats and Greases'!A:B,2,FALSE)), "")</f>
        <v>38.5</v>
      </c>
      <c r="E2702" s="10">
        <f ca="1">_xlfn.IFNA((VLOOKUP(A2702,'Fats and Greases'!C:D,2,FALSE)), "")</f>
        <v>40</v>
      </c>
      <c r="F2702" s="10">
        <f ca="1">_xlfn.IFNA((VLOOKUP(A2702,'Fats and Greases'!E:F,2,FALSE)), "")</f>
        <v>40.130000000000003</v>
      </c>
      <c r="G2702" s="10">
        <f ca="1">_xlfn.IFNA((VLOOKUP(A2702,'Fats and Greases'!G:H,2,FALSE)), "")</f>
        <v>40</v>
      </c>
      <c r="H2702" s="10">
        <f ca="1">_xlfn.IFNA((VLOOKUP(A2702,'Fats and Greases'!I:J,2,FALSE)), "")</f>
        <v>39</v>
      </c>
      <c r="I2702" s="10">
        <f ca="1">_xlfn.IFNA((VLOOKUP(A2702,'Fats and Greases'!K:L,2,FALSE)), "")</f>
        <v>39.5</v>
      </c>
      <c r="J2702" s="10" t="str">
        <f ca="1">_xlfn.IFNA((VLOOKUP(A2702,'Fats and Greases'!M:N,2,FALSE)), "")</f>
        <v/>
      </c>
      <c r="K2702" s="10">
        <f ca="1">_xlfn.IFNA((VLOOKUP($A2702,'Fats and Greases'!O:P,2,FALSE)), "")</f>
        <v>41.25</v>
      </c>
      <c r="L2702" s="10">
        <f ca="1">_xlfn.IFNA((VLOOKUP($A2702,'Fats and Greases'!Q:R,2,FALSE)), "")</f>
        <v>39.5</v>
      </c>
      <c r="M2702" s="10">
        <f ca="1">_xlfn.IFNA((VLOOKUP($A2702,'Fats and Greases'!S:T,2,FALSE)), "")</f>
        <v>40.5</v>
      </c>
    </row>
    <row r="2703" spans="1:13" x14ac:dyDescent="0.2">
      <c r="A2703" s="18">
        <v>40567</v>
      </c>
      <c r="B2703" s="19">
        <f t="shared" si="84"/>
        <v>1</v>
      </c>
      <c r="C2703" s="19">
        <f t="shared" si="85"/>
        <v>2011</v>
      </c>
      <c r="D2703" s="10">
        <f ca="1">_xlfn.IFNA((VLOOKUP(A2703,'Fats and Greases'!A:B,2,FALSE)), "")</f>
        <v>38.5</v>
      </c>
      <c r="E2703" s="10">
        <f ca="1">_xlfn.IFNA((VLOOKUP(A2703,'Fats and Greases'!C:D,2,FALSE)), "")</f>
        <v>40</v>
      </c>
      <c r="F2703" s="10">
        <f ca="1">_xlfn.IFNA((VLOOKUP(A2703,'Fats and Greases'!E:F,2,FALSE)), "")</f>
        <v>40.130000000000003</v>
      </c>
      <c r="G2703" s="10">
        <f ca="1">_xlfn.IFNA((VLOOKUP(A2703,'Fats and Greases'!G:H,2,FALSE)), "")</f>
        <v>40</v>
      </c>
      <c r="H2703" s="10">
        <f ca="1">_xlfn.IFNA((VLOOKUP(A2703,'Fats and Greases'!I:J,2,FALSE)), "")</f>
        <v>39</v>
      </c>
      <c r="I2703" s="10">
        <f ca="1">_xlfn.IFNA((VLOOKUP(A2703,'Fats and Greases'!K:L,2,FALSE)), "")</f>
        <v>39.5</v>
      </c>
      <c r="J2703" s="10" t="str">
        <f ca="1">_xlfn.IFNA((VLOOKUP(A2703,'Fats and Greases'!M:N,2,FALSE)), "")</f>
        <v/>
      </c>
      <c r="K2703" s="10">
        <f ca="1">_xlfn.IFNA((VLOOKUP($A2703,'Fats and Greases'!O:P,2,FALSE)), "")</f>
        <v>41.25</v>
      </c>
      <c r="L2703" s="10">
        <f ca="1">_xlfn.IFNA((VLOOKUP($A2703,'Fats and Greases'!Q:R,2,FALSE)), "")</f>
        <v>39.5</v>
      </c>
      <c r="M2703" s="10">
        <f ca="1">_xlfn.IFNA((VLOOKUP($A2703,'Fats and Greases'!S:T,2,FALSE)), "")</f>
        <v>40.5</v>
      </c>
    </row>
    <row r="2704" spans="1:13" x14ac:dyDescent="0.2">
      <c r="A2704" s="18">
        <v>40568</v>
      </c>
      <c r="B2704" s="19">
        <f t="shared" si="84"/>
        <v>1</v>
      </c>
      <c r="C2704" s="19">
        <f t="shared" si="85"/>
        <v>2011</v>
      </c>
      <c r="D2704" s="10">
        <f ca="1">_xlfn.IFNA((VLOOKUP(A2704,'Fats and Greases'!A:B,2,FALSE)), "")</f>
        <v>39.5</v>
      </c>
      <c r="E2704" s="10">
        <f ca="1">_xlfn.IFNA((VLOOKUP(A2704,'Fats and Greases'!C:D,2,FALSE)), "")</f>
        <v>40</v>
      </c>
      <c r="F2704" s="10">
        <f ca="1">_xlfn.IFNA((VLOOKUP(A2704,'Fats and Greases'!E:F,2,FALSE)), "")</f>
        <v>41.25</v>
      </c>
      <c r="G2704" s="10">
        <f ca="1">_xlfn.IFNA((VLOOKUP(A2704,'Fats and Greases'!G:H,2,FALSE)), "")</f>
        <v>40</v>
      </c>
      <c r="H2704" s="10">
        <f ca="1">_xlfn.IFNA((VLOOKUP(A2704,'Fats and Greases'!I:J,2,FALSE)), "")</f>
        <v>39</v>
      </c>
      <c r="I2704" s="10">
        <f ca="1">_xlfn.IFNA((VLOOKUP(A2704,'Fats and Greases'!K:L,2,FALSE)), "")</f>
        <v>40.5</v>
      </c>
      <c r="J2704" s="10" t="str">
        <f ca="1">_xlfn.IFNA((VLOOKUP(A2704,'Fats and Greases'!M:N,2,FALSE)), "")</f>
        <v/>
      </c>
      <c r="K2704" s="10">
        <f ca="1">_xlfn.IFNA((VLOOKUP($A2704,'Fats and Greases'!O:P,2,FALSE)), "")</f>
        <v>41.25</v>
      </c>
      <c r="L2704" s="10">
        <f ca="1">_xlfn.IFNA((VLOOKUP($A2704,'Fats and Greases'!Q:R,2,FALSE)), "")</f>
        <v>40</v>
      </c>
      <c r="M2704" s="10">
        <f ca="1">_xlfn.IFNA((VLOOKUP($A2704,'Fats and Greases'!S:T,2,FALSE)), "")</f>
        <v>40.5</v>
      </c>
    </row>
    <row r="2705" spans="1:13" x14ac:dyDescent="0.2">
      <c r="A2705" s="18">
        <v>40569</v>
      </c>
      <c r="B2705" s="19">
        <f t="shared" si="84"/>
        <v>1</v>
      </c>
      <c r="C2705" s="19">
        <f t="shared" si="85"/>
        <v>2011</v>
      </c>
      <c r="D2705" s="10">
        <f ca="1">_xlfn.IFNA((VLOOKUP(A2705,'Fats and Greases'!A:B,2,FALSE)), "")</f>
        <v>39.5</v>
      </c>
      <c r="E2705" s="10">
        <f ca="1">_xlfn.IFNA((VLOOKUP(A2705,'Fats and Greases'!C:D,2,FALSE)), "")</f>
        <v>40</v>
      </c>
      <c r="F2705" s="10">
        <f ca="1">_xlfn.IFNA((VLOOKUP(A2705,'Fats and Greases'!E:F,2,FALSE)), "")</f>
        <v>41.25</v>
      </c>
      <c r="G2705" s="10">
        <f ca="1">_xlfn.IFNA((VLOOKUP(A2705,'Fats and Greases'!G:H,2,FALSE)), "")</f>
        <v>40</v>
      </c>
      <c r="H2705" s="10">
        <f ca="1">_xlfn.IFNA((VLOOKUP(A2705,'Fats and Greases'!I:J,2,FALSE)), "")</f>
        <v>41.25</v>
      </c>
      <c r="I2705" s="10">
        <f ca="1">_xlfn.IFNA((VLOOKUP(A2705,'Fats and Greases'!K:L,2,FALSE)), "")</f>
        <v>40.5</v>
      </c>
      <c r="J2705" s="10" t="str">
        <f ca="1">_xlfn.IFNA((VLOOKUP(A2705,'Fats and Greases'!M:N,2,FALSE)), "")</f>
        <v/>
      </c>
      <c r="K2705" s="10">
        <f ca="1">_xlfn.IFNA((VLOOKUP($A2705,'Fats and Greases'!O:P,2,FALSE)), "")</f>
        <v>41.25</v>
      </c>
      <c r="L2705" s="10">
        <f ca="1">_xlfn.IFNA((VLOOKUP($A2705,'Fats and Greases'!Q:R,2,FALSE)), "")</f>
        <v>40</v>
      </c>
      <c r="M2705" s="10">
        <f ca="1">_xlfn.IFNA((VLOOKUP($A2705,'Fats and Greases'!S:T,2,FALSE)), "")</f>
        <v>42.5</v>
      </c>
    </row>
    <row r="2706" spans="1:13" x14ac:dyDescent="0.2">
      <c r="A2706" s="18">
        <v>40570</v>
      </c>
      <c r="B2706" s="19">
        <f t="shared" si="84"/>
        <v>1</v>
      </c>
      <c r="C2706" s="19">
        <f t="shared" si="85"/>
        <v>2011</v>
      </c>
      <c r="D2706" s="10">
        <f ca="1">_xlfn.IFNA((VLOOKUP(A2706,'Fats and Greases'!A:B,2,FALSE)), "")</f>
        <v>39.5</v>
      </c>
      <c r="E2706" s="10">
        <f ca="1">_xlfn.IFNA((VLOOKUP(A2706,'Fats and Greases'!C:D,2,FALSE)), "")</f>
        <v>40</v>
      </c>
      <c r="F2706" s="10">
        <f ca="1">_xlfn.IFNA((VLOOKUP(A2706,'Fats and Greases'!E:F,2,FALSE)), "")</f>
        <v>41.25</v>
      </c>
      <c r="G2706" s="10">
        <f ca="1">_xlfn.IFNA((VLOOKUP(A2706,'Fats and Greases'!G:H,2,FALSE)), "")</f>
        <v>40</v>
      </c>
      <c r="H2706" s="10">
        <f ca="1">_xlfn.IFNA((VLOOKUP(A2706,'Fats and Greases'!I:J,2,FALSE)), "")</f>
        <v>41.25</v>
      </c>
      <c r="I2706" s="10">
        <f ca="1">_xlfn.IFNA((VLOOKUP(A2706,'Fats and Greases'!K:L,2,FALSE)), "")</f>
        <v>40.5</v>
      </c>
      <c r="J2706" s="10" t="str">
        <f ca="1">_xlfn.IFNA((VLOOKUP(A2706,'Fats and Greases'!M:N,2,FALSE)), "")</f>
        <v/>
      </c>
      <c r="K2706" s="10">
        <f ca="1">_xlfn.IFNA((VLOOKUP($A2706,'Fats and Greases'!O:P,2,FALSE)), "")</f>
        <v>41.25</v>
      </c>
      <c r="L2706" s="10">
        <f ca="1">_xlfn.IFNA((VLOOKUP($A2706,'Fats and Greases'!Q:R,2,FALSE)), "")</f>
        <v>40</v>
      </c>
      <c r="M2706" s="10">
        <f ca="1">_xlfn.IFNA((VLOOKUP($A2706,'Fats and Greases'!S:T,2,FALSE)), "")</f>
        <v>42.5</v>
      </c>
    </row>
    <row r="2707" spans="1:13" x14ac:dyDescent="0.2">
      <c r="A2707" s="18">
        <v>40571</v>
      </c>
      <c r="B2707" s="19">
        <f t="shared" si="84"/>
        <v>1</v>
      </c>
      <c r="C2707" s="19">
        <f t="shared" si="85"/>
        <v>2011</v>
      </c>
      <c r="D2707" s="10">
        <f ca="1">_xlfn.IFNA((VLOOKUP(A2707,'Fats and Greases'!A:B,2,FALSE)), "")</f>
        <v>39.5</v>
      </c>
      <c r="E2707" s="10">
        <f ca="1">_xlfn.IFNA((VLOOKUP(A2707,'Fats and Greases'!C:D,2,FALSE)), "")</f>
        <v>40</v>
      </c>
      <c r="F2707" s="10">
        <f ca="1">_xlfn.IFNA((VLOOKUP(A2707,'Fats and Greases'!E:F,2,FALSE)), "")</f>
        <v>40.880000000000003</v>
      </c>
      <c r="G2707" s="10">
        <f ca="1">_xlfn.IFNA((VLOOKUP(A2707,'Fats and Greases'!G:H,2,FALSE)), "")</f>
        <v>40</v>
      </c>
      <c r="H2707" s="10">
        <f ca="1">_xlfn.IFNA((VLOOKUP(A2707,'Fats and Greases'!I:J,2,FALSE)), "")</f>
        <v>41.25</v>
      </c>
      <c r="I2707" s="10">
        <f ca="1">_xlfn.IFNA((VLOOKUP(A2707,'Fats and Greases'!K:L,2,FALSE)), "")</f>
        <v>40.5</v>
      </c>
      <c r="J2707" s="10" t="str">
        <f ca="1">_xlfn.IFNA((VLOOKUP(A2707,'Fats and Greases'!M:N,2,FALSE)), "")</f>
        <v/>
      </c>
      <c r="K2707" s="10">
        <f ca="1">_xlfn.IFNA((VLOOKUP($A2707,'Fats and Greases'!O:P,2,FALSE)), "")</f>
        <v>41.25</v>
      </c>
      <c r="L2707" s="10">
        <f ca="1">_xlfn.IFNA((VLOOKUP($A2707,'Fats and Greases'!Q:R,2,FALSE)), "")</f>
        <v>40</v>
      </c>
      <c r="M2707" s="10">
        <f ca="1">_xlfn.IFNA((VLOOKUP($A2707,'Fats and Greases'!S:T,2,FALSE)), "")</f>
        <v>42.5</v>
      </c>
    </row>
    <row r="2708" spans="1:13" x14ac:dyDescent="0.2">
      <c r="A2708" s="18">
        <v>40574</v>
      </c>
      <c r="B2708" s="19">
        <f t="shared" si="84"/>
        <v>1</v>
      </c>
      <c r="C2708" s="19">
        <f t="shared" si="85"/>
        <v>2011</v>
      </c>
      <c r="D2708" s="10">
        <f ca="1">_xlfn.IFNA((VLOOKUP(A2708,'Fats and Greases'!A:B,2,FALSE)), "")</f>
        <v>39.5</v>
      </c>
      <c r="E2708" s="10">
        <f ca="1">_xlfn.IFNA((VLOOKUP(A2708,'Fats and Greases'!C:D,2,FALSE)), "")</f>
        <v>40</v>
      </c>
      <c r="F2708" s="10">
        <f ca="1">_xlfn.IFNA((VLOOKUP(A2708,'Fats and Greases'!E:F,2,FALSE)), "")</f>
        <v>41.25</v>
      </c>
      <c r="G2708" s="10">
        <f ca="1">_xlfn.IFNA((VLOOKUP(A2708,'Fats and Greases'!G:H,2,FALSE)), "")</f>
        <v>40.5</v>
      </c>
      <c r="H2708" s="10">
        <f ca="1">_xlfn.IFNA((VLOOKUP(A2708,'Fats and Greases'!I:J,2,FALSE)), "")</f>
        <v>41.25</v>
      </c>
      <c r="I2708" s="10">
        <f ca="1">_xlfn.IFNA((VLOOKUP(A2708,'Fats and Greases'!K:L,2,FALSE)), "")</f>
        <v>40.5</v>
      </c>
      <c r="J2708" s="10" t="str">
        <f ca="1">_xlfn.IFNA((VLOOKUP(A2708,'Fats and Greases'!M:N,2,FALSE)), "")</f>
        <v/>
      </c>
      <c r="K2708" s="10">
        <f ca="1">_xlfn.IFNA((VLOOKUP($A2708,'Fats and Greases'!O:P,2,FALSE)), "")</f>
        <v>41.25</v>
      </c>
      <c r="L2708" s="10">
        <f ca="1">_xlfn.IFNA((VLOOKUP($A2708,'Fats and Greases'!Q:R,2,FALSE)), "")</f>
        <v>40</v>
      </c>
      <c r="M2708" s="10">
        <f ca="1">_xlfn.IFNA((VLOOKUP($A2708,'Fats and Greases'!S:T,2,FALSE)), "")</f>
        <v>42.5</v>
      </c>
    </row>
    <row r="2709" spans="1:13" x14ac:dyDescent="0.2">
      <c r="A2709" s="18">
        <v>40575</v>
      </c>
      <c r="B2709" s="19">
        <f t="shared" si="84"/>
        <v>2</v>
      </c>
      <c r="C2709" s="19">
        <f t="shared" si="85"/>
        <v>2011</v>
      </c>
      <c r="D2709" s="10">
        <f ca="1">_xlfn.IFNA((VLOOKUP(A2709,'Fats and Greases'!A:B,2,FALSE)), "")</f>
        <v>39.5</v>
      </c>
      <c r="E2709" s="10">
        <f ca="1">_xlfn.IFNA((VLOOKUP(A2709,'Fats and Greases'!C:D,2,FALSE)), "")</f>
        <v>41</v>
      </c>
      <c r="F2709" s="10">
        <f ca="1">_xlfn.IFNA((VLOOKUP(A2709,'Fats and Greases'!E:F,2,FALSE)), "")</f>
        <v>41.25</v>
      </c>
      <c r="G2709" s="10">
        <f ca="1">_xlfn.IFNA((VLOOKUP(A2709,'Fats and Greases'!G:H,2,FALSE)), "")</f>
        <v>40.5</v>
      </c>
      <c r="H2709" s="10">
        <f ca="1">_xlfn.IFNA((VLOOKUP(A2709,'Fats and Greases'!I:J,2,FALSE)), "")</f>
        <v>41.25</v>
      </c>
      <c r="I2709" s="10">
        <f ca="1">_xlfn.IFNA((VLOOKUP(A2709,'Fats and Greases'!K:L,2,FALSE)), "")</f>
        <v>41</v>
      </c>
      <c r="J2709" s="10" t="str">
        <f ca="1">_xlfn.IFNA((VLOOKUP(A2709,'Fats and Greases'!M:N,2,FALSE)), "")</f>
        <v/>
      </c>
      <c r="K2709" s="10">
        <f ca="1">_xlfn.IFNA((VLOOKUP($A2709,'Fats and Greases'!O:P,2,FALSE)), "")</f>
        <v>41.25</v>
      </c>
      <c r="L2709" s="10">
        <f ca="1">_xlfn.IFNA((VLOOKUP($A2709,'Fats and Greases'!Q:R,2,FALSE)), "")</f>
        <v>40</v>
      </c>
      <c r="M2709" s="10">
        <f ca="1">_xlfn.IFNA((VLOOKUP($A2709,'Fats and Greases'!S:T,2,FALSE)), "")</f>
        <v>42.5</v>
      </c>
    </row>
    <row r="2710" spans="1:13" x14ac:dyDescent="0.2">
      <c r="A2710" s="18">
        <v>40576</v>
      </c>
      <c r="B2710" s="19">
        <f t="shared" si="84"/>
        <v>2</v>
      </c>
      <c r="C2710" s="19">
        <f t="shared" si="85"/>
        <v>2011</v>
      </c>
      <c r="D2710" s="10">
        <f ca="1">_xlfn.IFNA((VLOOKUP(A2710,'Fats and Greases'!A:B,2,FALSE)), "")</f>
        <v>39.5</v>
      </c>
      <c r="E2710" s="10">
        <f ca="1">_xlfn.IFNA((VLOOKUP(A2710,'Fats and Greases'!C:D,2,FALSE)), "")</f>
        <v>40</v>
      </c>
      <c r="F2710" s="10">
        <f ca="1">_xlfn.IFNA((VLOOKUP(A2710,'Fats and Greases'!E:F,2,FALSE)), "")</f>
        <v>41.25</v>
      </c>
      <c r="G2710" s="10">
        <f ca="1">_xlfn.IFNA((VLOOKUP(A2710,'Fats and Greases'!G:H,2,FALSE)), "")</f>
        <v>41</v>
      </c>
      <c r="H2710" s="10">
        <f ca="1">_xlfn.IFNA((VLOOKUP(A2710,'Fats and Greases'!I:J,2,FALSE)), "")</f>
        <v>41.25</v>
      </c>
      <c r="I2710" s="10">
        <f ca="1">_xlfn.IFNA((VLOOKUP(A2710,'Fats and Greases'!K:L,2,FALSE)), "")</f>
        <v>42</v>
      </c>
      <c r="J2710" s="10" t="str">
        <f ca="1">_xlfn.IFNA((VLOOKUP(A2710,'Fats and Greases'!M:N,2,FALSE)), "")</f>
        <v/>
      </c>
      <c r="K2710" s="10">
        <f ca="1">_xlfn.IFNA((VLOOKUP($A2710,'Fats and Greases'!O:P,2,FALSE)), "")</f>
        <v>41.25</v>
      </c>
      <c r="L2710" s="10">
        <f ca="1">_xlfn.IFNA((VLOOKUP($A2710,'Fats and Greases'!Q:R,2,FALSE)), "")</f>
        <v>40</v>
      </c>
      <c r="M2710" s="10">
        <f ca="1">_xlfn.IFNA((VLOOKUP($A2710,'Fats and Greases'!S:T,2,FALSE)), "")</f>
        <v>43.75</v>
      </c>
    </row>
    <row r="2711" spans="1:13" x14ac:dyDescent="0.2">
      <c r="A2711" s="18">
        <v>40577</v>
      </c>
      <c r="B2711" s="19">
        <f t="shared" si="84"/>
        <v>2</v>
      </c>
      <c r="C2711" s="19">
        <f t="shared" si="85"/>
        <v>2011</v>
      </c>
      <c r="D2711" s="10">
        <f ca="1">_xlfn.IFNA((VLOOKUP(A2711,'Fats and Greases'!A:B,2,FALSE)), "")</f>
        <v>39.5</v>
      </c>
      <c r="E2711" s="10">
        <f ca="1">_xlfn.IFNA((VLOOKUP(A2711,'Fats and Greases'!C:D,2,FALSE)), "")</f>
        <v>40</v>
      </c>
      <c r="F2711" s="10">
        <f ca="1">_xlfn.IFNA((VLOOKUP(A2711,'Fats and Greases'!E:F,2,FALSE)), "")</f>
        <v>41.25</v>
      </c>
      <c r="G2711" s="10">
        <f ca="1">_xlfn.IFNA((VLOOKUP(A2711,'Fats and Greases'!G:H,2,FALSE)), "")</f>
        <v>41</v>
      </c>
      <c r="H2711" s="10">
        <f ca="1">_xlfn.IFNA((VLOOKUP(A2711,'Fats and Greases'!I:J,2,FALSE)), "")</f>
        <v>41.25</v>
      </c>
      <c r="I2711" s="10">
        <f ca="1">_xlfn.IFNA((VLOOKUP(A2711,'Fats and Greases'!K:L,2,FALSE)), "")</f>
        <v>42</v>
      </c>
      <c r="J2711" s="10" t="str">
        <f ca="1">_xlfn.IFNA((VLOOKUP(A2711,'Fats and Greases'!M:N,2,FALSE)), "")</f>
        <v/>
      </c>
      <c r="K2711" s="10">
        <f ca="1">_xlfn.IFNA((VLOOKUP($A2711,'Fats and Greases'!O:P,2,FALSE)), "")</f>
        <v>41.25</v>
      </c>
      <c r="L2711" s="10">
        <f ca="1">_xlfn.IFNA((VLOOKUP($A2711,'Fats and Greases'!Q:R,2,FALSE)), "")</f>
        <v>40</v>
      </c>
      <c r="M2711" s="10">
        <f ca="1">_xlfn.IFNA((VLOOKUP($A2711,'Fats and Greases'!S:T,2,FALSE)), "")</f>
        <v>43.75</v>
      </c>
    </row>
    <row r="2712" spans="1:13" x14ac:dyDescent="0.2">
      <c r="A2712" s="18">
        <v>40578</v>
      </c>
      <c r="B2712" s="19">
        <f t="shared" si="84"/>
        <v>2</v>
      </c>
      <c r="C2712" s="19">
        <f t="shared" si="85"/>
        <v>2011</v>
      </c>
      <c r="D2712" s="10">
        <f ca="1">_xlfn.IFNA((VLOOKUP(A2712,'Fats and Greases'!A:B,2,FALSE)), "")</f>
        <v>39.5</v>
      </c>
      <c r="E2712" s="10">
        <f ca="1">_xlfn.IFNA((VLOOKUP(A2712,'Fats and Greases'!C:D,2,FALSE)), "")</f>
        <v>40.5</v>
      </c>
      <c r="F2712" s="10">
        <f ca="1">_xlfn.IFNA((VLOOKUP(A2712,'Fats and Greases'!E:F,2,FALSE)), "")</f>
        <v>40.630000000000003</v>
      </c>
      <c r="G2712" s="10">
        <f ca="1">_xlfn.IFNA((VLOOKUP(A2712,'Fats and Greases'!G:H,2,FALSE)), "")</f>
        <v>41</v>
      </c>
      <c r="H2712" s="10">
        <f ca="1">_xlfn.IFNA((VLOOKUP(A2712,'Fats and Greases'!I:J,2,FALSE)), "")</f>
        <v>41.25</v>
      </c>
      <c r="I2712" s="10">
        <f ca="1">_xlfn.IFNA((VLOOKUP(A2712,'Fats and Greases'!K:L,2,FALSE)), "")</f>
        <v>42</v>
      </c>
      <c r="J2712" s="10" t="str">
        <f ca="1">_xlfn.IFNA((VLOOKUP(A2712,'Fats and Greases'!M:N,2,FALSE)), "")</f>
        <v/>
      </c>
      <c r="K2712" s="10">
        <f ca="1">_xlfn.IFNA((VLOOKUP($A2712,'Fats and Greases'!O:P,2,FALSE)), "")</f>
        <v>41.25</v>
      </c>
      <c r="L2712" s="10">
        <f ca="1">_xlfn.IFNA((VLOOKUP($A2712,'Fats and Greases'!Q:R,2,FALSE)), "")</f>
        <v>40</v>
      </c>
      <c r="M2712" s="10">
        <f ca="1">_xlfn.IFNA((VLOOKUP($A2712,'Fats and Greases'!S:T,2,FALSE)), "")</f>
        <v>43.75</v>
      </c>
    </row>
    <row r="2713" spans="1:13" x14ac:dyDescent="0.2">
      <c r="A2713" s="18">
        <v>40581</v>
      </c>
      <c r="B2713" s="19">
        <f t="shared" si="84"/>
        <v>2</v>
      </c>
      <c r="C2713" s="19">
        <f t="shared" si="85"/>
        <v>2011</v>
      </c>
      <c r="D2713" s="10">
        <f ca="1">_xlfn.IFNA((VLOOKUP(A2713,'Fats and Greases'!A:B,2,FALSE)), "")</f>
        <v>39.5</v>
      </c>
      <c r="E2713" s="10">
        <f ca="1">_xlfn.IFNA((VLOOKUP(A2713,'Fats and Greases'!C:D,2,FALSE)), "")</f>
        <v>40.5</v>
      </c>
      <c r="F2713" s="10">
        <f ca="1">_xlfn.IFNA((VLOOKUP(A2713,'Fats and Greases'!E:F,2,FALSE)), "")</f>
        <v>40.630000000000003</v>
      </c>
      <c r="G2713" s="10">
        <f ca="1">_xlfn.IFNA((VLOOKUP(A2713,'Fats and Greases'!G:H,2,FALSE)), "")</f>
        <v>41</v>
      </c>
      <c r="H2713" s="10">
        <f ca="1">_xlfn.IFNA((VLOOKUP(A2713,'Fats and Greases'!I:J,2,FALSE)), "")</f>
        <v>41.25</v>
      </c>
      <c r="I2713" s="10">
        <f ca="1">_xlfn.IFNA((VLOOKUP(A2713,'Fats and Greases'!K:L,2,FALSE)), "")</f>
        <v>42</v>
      </c>
      <c r="J2713" s="10" t="str">
        <f ca="1">_xlfn.IFNA((VLOOKUP(A2713,'Fats and Greases'!M:N,2,FALSE)), "")</f>
        <v/>
      </c>
      <c r="K2713" s="10">
        <f ca="1">_xlfn.IFNA((VLOOKUP($A2713,'Fats and Greases'!O:P,2,FALSE)), "")</f>
        <v>41.25</v>
      </c>
      <c r="L2713" s="10">
        <f ca="1">_xlfn.IFNA((VLOOKUP($A2713,'Fats and Greases'!Q:R,2,FALSE)), "")</f>
        <v>40</v>
      </c>
      <c r="M2713" s="10">
        <f ca="1">_xlfn.IFNA((VLOOKUP($A2713,'Fats and Greases'!S:T,2,FALSE)), "")</f>
        <v>43.75</v>
      </c>
    </row>
    <row r="2714" spans="1:13" x14ac:dyDescent="0.2">
      <c r="A2714" s="18">
        <v>40582</v>
      </c>
      <c r="B2714" s="19">
        <f t="shared" si="84"/>
        <v>2</v>
      </c>
      <c r="C2714" s="19">
        <f t="shared" si="85"/>
        <v>2011</v>
      </c>
      <c r="D2714" s="10">
        <f ca="1">_xlfn.IFNA((VLOOKUP(A2714,'Fats and Greases'!A:B,2,FALSE)), "")</f>
        <v>40</v>
      </c>
      <c r="E2714" s="10">
        <f ca="1">_xlfn.IFNA((VLOOKUP(A2714,'Fats and Greases'!C:D,2,FALSE)), "")</f>
        <v>41</v>
      </c>
      <c r="F2714" s="10">
        <f ca="1">_xlfn.IFNA((VLOOKUP(A2714,'Fats and Greases'!E:F,2,FALSE)), "")</f>
        <v>40.630000000000003</v>
      </c>
      <c r="G2714" s="10">
        <f ca="1">_xlfn.IFNA((VLOOKUP(A2714,'Fats and Greases'!G:H,2,FALSE)), "")</f>
        <v>41</v>
      </c>
      <c r="H2714" s="10">
        <f ca="1">_xlfn.IFNA((VLOOKUP(A2714,'Fats and Greases'!I:J,2,FALSE)), "")</f>
        <v>41.25</v>
      </c>
      <c r="I2714" s="10">
        <f ca="1">_xlfn.IFNA((VLOOKUP(A2714,'Fats and Greases'!K:L,2,FALSE)), "")</f>
        <v>42.5</v>
      </c>
      <c r="J2714" s="10" t="str">
        <f ca="1">_xlfn.IFNA((VLOOKUP(A2714,'Fats and Greases'!M:N,2,FALSE)), "")</f>
        <v/>
      </c>
      <c r="K2714" s="10">
        <f ca="1">_xlfn.IFNA((VLOOKUP($A2714,'Fats and Greases'!O:P,2,FALSE)), "")</f>
        <v>41.25</v>
      </c>
      <c r="L2714" s="10">
        <f ca="1">_xlfn.IFNA((VLOOKUP($A2714,'Fats and Greases'!Q:R,2,FALSE)), "")</f>
        <v>40</v>
      </c>
      <c r="M2714" s="10">
        <f ca="1">_xlfn.IFNA((VLOOKUP($A2714,'Fats and Greases'!S:T,2,FALSE)), "")</f>
        <v>43.75</v>
      </c>
    </row>
    <row r="2715" spans="1:13" x14ac:dyDescent="0.2">
      <c r="A2715" s="18">
        <v>40583</v>
      </c>
      <c r="B2715" s="19">
        <f t="shared" si="84"/>
        <v>2</v>
      </c>
      <c r="C2715" s="19">
        <f t="shared" si="85"/>
        <v>2011</v>
      </c>
      <c r="D2715" s="10">
        <f ca="1">_xlfn.IFNA((VLOOKUP(A2715,'Fats and Greases'!A:B,2,FALSE)), "")</f>
        <v>40</v>
      </c>
      <c r="E2715" s="10">
        <f ca="1">_xlfn.IFNA((VLOOKUP(A2715,'Fats and Greases'!C:D,2,FALSE)), "")</f>
        <v>41.5</v>
      </c>
      <c r="F2715" s="10">
        <f ca="1">_xlfn.IFNA((VLOOKUP(A2715,'Fats and Greases'!E:F,2,FALSE)), "")</f>
        <v>40.380000000000003</v>
      </c>
      <c r="G2715" s="10">
        <f ca="1">_xlfn.IFNA((VLOOKUP(A2715,'Fats and Greases'!G:H,2,FALSE)), "")</f>
        <v>41</v>
      </c>
      <c r="H2715" s="10">
        <f ca="1">_xlfn.IFNA((VLOOKUP(A2715,'Fats and Greases'!I:J,2,FALSE)), "")</f>
        <v>41</v>
      </c>
      <c r="I2715" s="10">
        <f ca="1">_xlfn.IFNA((VLOOKUP(A2715,'Fats and Greases'!K:L,2,FALSE)), "")</f>
        <v>42.75</v>
      </c>
      <c r="J2715" s="10" t="str">
        <f ca="1">_xlfn.IFNA((VLOOKUP(A2715,'Fats and Greases'!M:N,2,FALSE)), "")</f>
        <v/>
      </c>
      <c r="K2715" s="10">
        <f ca="1">_xlfn.IFNA((VLOOKUP($A2715,'Fats and Greases'!O:P,2,FALSE)), "")</f>
        <v>41.25</v>
      </c>
      <c r="L2715" s="10">
        <f ca="1">_xlfn.IFNA((VLOOKUP($A2715,'Fats and Greases'!Q:R,2,FALSE)), "")</f>
        <v>40</v>
      </c>
      <c r="M2715" s="10">
        <f ca="1">_xlfn.IFNA((VLOOKUP($A2715,'Fats and Greases'!S:T,2,FALSE)), "")</f>
        <v>44.75</v>
      </c>
    </row>
    <row r="2716" spans="1:13" x14ac:dyDescent="0.2">
      <c r="A2716" s="18">
        <v>40584</v>
      </c>
      <c r="B2716" s="19">
        <f t="shared" si="84"/>
        <v>2</v>
      </c>
      <c r="C2716" s="19">
        <f t="shared" si="85"/>
        <v>2011</v>
      </c>
      <c r="D2716" s="10">
        <f ca="1">_xlfn.IFNA((VLOOKUP(A2716,'Fats and Greases'!A:B,2,FALSE)), "")</f>
        <v>40.25</v>
      </c>
      <c r="E2716" s="10">
        <f ca="1">_xlfn.IFNA((VLOOKUP(A2716,'Fats and Greases'!C:D,2,FALSE)), "")</f>
        <v>41.5</v>
      </c>
      <c r="F2716" s="10">
        <f ca="1">_xlfn.IFNA((VLOOKUP(A2716,'Fats and Greases'!E:F,2,FALSE)), "")</f>
        <v>40.380000000000003</v>
      </c>
      <c r="G2716" s="10">
        <f ca="1">_xlfn.IFNA((VLOOKUP(A2716,'Fats and Greases'!G:H,2,FALSE)), "")</f>
        <v>41</v>
      </c>
      <c r="H2716" s="10">
        <f ca="1">_xlfn.IFNA((VLOOKUP(A2716,'Fats and Greases'!I:J,2,FALSE)), "")</f>
        <v>41</v>
      </c>
      <c r="I2716" s="10">
        <f ca="1">_xlfn.IFNA((VLOOKUP(A2716,'Fats and Greases'!K:L,2,FALSE)), "")</f>
        <v>42.75</v>
      </c>
      <c r="J2716" s="10" t="str">
        <f ca="1">_xlfn.IFNA((VLOOKUP(A2716,'Fats and Greases'!M:N,2,FALSE)), "")</f>
        <v/>
      </c>
      <c r="K2716" s="10">
        <f ca="1">_xlfn.IFNA((VLOOKUP($A2716,'Fats and Greases'!O:P,2,FALSE)), "")</f>
        <v>41.25</v>
      </c>
      <c r="L2716" s="10">
        <f ca="1">_xlfn.IFNA((VLOOKUP($A2716,'Fats and Greases'!Q:R,2,FALSE)), "")</f>
        <v>40</v>
      </c>
      <c r="M2716" s="10">
        <f ca="1">_xlfn.IFNA((VLOOKUP($A2716,'Fats and Greases'!S:T,2,FALSE)), "")</f>
        <v>44.75</v>
      </c>
    </row>
    <row r="2717" spans="1:13" x14ac:dyDescent="0.2">
      <c r="A2717" s="18">
        <v>40585</v>
      </c>
      <c r="B2717" s="19">
        <f t="shared" si="84"/>
        <v>2</v>
      </c>
      <c r="C2717" s="19">
        <f t="shared" si="85"/>
        <v>2011</v>
      </c>
      <c r="D2717" s="10">
        <f ca="1">_xlfn.IFNA((VLOOKUP(A2717,'Fats and Greases'!A:B,2,FALSE)), "")</f>
        <v>40.25</v>
      </c>
      <c r="E2717" s="10">
        <f ca="1">_xlfn.IFNA((VLOOKUP(A2717,'Fats and Greases'!C:D,2,FALSE)), "")</f>
        <v>41.5</v>
      </c>
      <c r="F2717" s="10">
        <f ca="1">_xlfn.IFNA((VLOOKUP(A2717,'Fats and Greases'!E:F,2,FALSE)), "")</f>
        <v>40.380000000000003</v>
      </c>
      <c r="G2717" s="10">
        <f ca="1">_xlfn.IFNA((VLOOKUP(A2717,'Fats and Greases'!G:H,2,FALSE)), "")</f>
        <v>41</v>
      </c>
      <c r="H2717" s="10">
        <f ca="1">_xlfn.IFNA((VLOOKUP(A2717,'Fats and Greases'!I:J,2,FALSE)), "")</f>
        <v>41</v>
      </c>
      <c r="I2717" s="10">
        <f ca="1">_xlfn.IFNA((VLOOKUP(A2717,'Fats and Greases'!K:L,2,FALSE)), "")</f>
        <v>42.75</v>
      </c>
      <c r="J2717" s="10" t="str">
        <f ca="1">_xlfn.IFNA((VLOOKUP(A2717,'Fats and Greases'!M:N,2,FALSE)), "")</f>
        <v/>
      </c>
      <c r="K2717" s="10">
        <f ca="1">_xlfn.IFNA((VLOOKUP($A2717,'Fats and Greases'!O:P,2,FALSE)), "")</f>
        <v>41.25</v>
      </c>
      <c r="L2717" s="10">
        <f ca="1">_xlfn.IFNA((VLOOKUP($A2717,'Fats and Greases'!Q:R,2,FALSE)), "")</f>
        <v>40</v>
      </c>
      <c r="M2717" s="10">
        <f ca="1">_xlfn.IFNA((VLOOKUP($A2717,'Fats and Greases'!S:T,2,FALSE)), "")</f>
        <v>44.75</v>
      </c>
    </row>
    <row r="2718" spans="1:13" x14ac:dyDescent="0.2">
      <c r="A2718" s="18">
        <v>40588</v>
      </c>
      <c r="B2718" s="19">
        <f t="shared" si="84"/>
        <v>2</v>
      </c>
      <c r="C2718" s="19">
        <f t="shared" si="85"/>
        <v>2011</v>
      </c>
      <c r="D2718" s="10">
        <f ca="1">_xlfn.IFNA((VLOOKUP(A2718,'Fats and Greases'!A:B,2,FALSE)), "")</f>
        <v>40.5</v>
      </c>
      <c r="E2718" s="10">
        <f ca="1">_xlfn.IFNA((VLOOKUP(A2718,'Fats and Greases'!C:D,2,FALSE)), "")</f>
        <v>41.5</v>
      </c>
      <c r="F2718" s="10">
        <f ca="1">_xlfn.IFNA((VLOOKUP(A2718,'Fats and Greases'!E:F,2,FALSE)), "")</f>
        <v>40.380000000000003</v>
      </c>
      <c r="G2718" s="10">
        <f ca="1">_xlfn.IFNA((VLOOKUP(A2718,'Fats and Greases'!G:H,2,FALSE)), "")</f>
        <v>41</v>
      </c>
      <c r="H2718" s="10">
        <f ca="1">_xlfn.IFNA((VLOOKUP(A2718,'Fats and Greases'!I:J,2,FALSE)), "")</f>
        <v>41</v>
      </c>
      <c r="I2718" s="10">
        <f ca="1">_xlfn.IFNA((VLOOKUP(A2718,'Fats and Greases'!K:L,2,FALSE)), "")</f>
        <v>42.75</v>
      </c>
      <c r="J2718" s="10" t="str">
        <f ca="1">_xlfn.IFNA((VLOOKUP(A2718,'Fats and Greases'!M:N,2,FALSE)), "")</f>
        <v/>
      </c>
      <c r="K2718" s="10">
        <f ca="1">_xlfn.IFNA((VLOOKUP($A2718,'Fats and Greases'!O:P,2,FALSE)), "")</f>
        <v>43.5</v>
      </c>
      <c r="L2718" s="10">
        <f ca="1">_xlfn.IFNA((VLOOKUP($A2718,'Fats and Greases'!Q:R,2,FALSE)), "")</f>
        <v>40</v>
      </c>
      <c r="M2718" s="10">
        <f ca="1">_xlfn.IFNA((VLOOKUP($A2718,'Fats and Greases'!S:T,2,FALSE)), "")</f>
        <v>44.75</v>
      </c>
    </row>
    <row r="2719" spans="1:13" x14ac:dyDescent="0.2">
      <c r="A2719" s="18">
        <v>40589</v>
      </c>
      <c r="B2719" s="19">
        <f t="shared" si="84"/>
        <v>2</v>
      </c>
      <c r="C2719" s="19">
        <f t="shared" si="85"/>
        <v>2011</v>
      </c>
      <c r="D2719" s="10">
        <f ca="1">_xlfn.IFNA((VLOOKUP(A2719,'Fats and Greases'!A:B,2,FALSE)), "")</f>
        <v>40.5</v>
      </c>
      <c r="E2719" s="10">
        <f ca="1">_xlfn.IFNA((VLOOKUP(A2719,'Fats and Greases'!C:D,2,FALSE)), "")</f>
        <v>41.5</v>
      </c>
      <c r="F2719" s="10">
        <f ca="1">_xlfn.IFNA((VLOOKUP(A2719,'Fats and Greases'!E:F,2,FALSE)), "")</f>
        <v>41</v>
      </c>
      <c r="G2719" s="10">
        <f ca="1">_xlfn.IFNA((VLOOKUP(A2719,'Fats and Greases'!G:H,2,FALSE)), "")</f>
        <v>41</v>
      </c>
      <c r="H2719" s="10">
        <f ca="1">_xlfn.IFNA((VLOOKUP(A2719,'Fats and Greases'!I:J,2,FALSE)), "")</f>
        <v>41</v>
      </c>
      <c r="I2719" s="10">
        <f ca="1">_xlfn.IFNA((VLOOKUP(A2719,'Fats and Greases'!K:L,2,FALSE)), "")</f>
        <v>43.5</v>
      </c>
      <c r="J2719" s="10" t="str">
        <f ca="1">_xlfn.IFNA((VLOOKUP(A2719,'Fats and Greases'!M:N,2,FALSE)), "")</f>
        <v/>
      </c>
      <c r="K2719" s="10">
        <f ca="1">_xlfn.IFNA((VLOOKUP($A2719,'Fats and Greases'!O:P,2,FALSE)), "")</f>
        <v>43.5</v>
      </c>
      <c r="L2719" s="10">
        <f ca="1">_xlfn.IFNA((VLOOKUP($A2719,'Fats and Greases'!Q:R,2,FALSE)), "")</f>
        <v>40</v>
      </c>
      <c r="M2719" s="10">
        <f ca="1">_xlfn.IFNA((VLOOKUP($A2719,'Fats and Greases'!S:T,2,FALSE)), "")</f>
        <v>44.75</v>
      </c>
    </row>
    <row r="2720" spans="1:13" x14ac:dyDescent="0.2">
      <c r="A2720" s="18">
        <v>40590</v>
      </c>
      <c r="B2720" s="19">
        <f t="shared" si="84"/>
        <v>2</v>
      </c>
      <c r="C2720" s="19">
        <f t="shared" si="85"/>
        <v>2011</v>
      </c>
      <c r="D2720" s="10">
        <f ca="1">_xlfn.IFNA((VLOOKUP(A2720,'Fats and Greases'!A:B,2,FALSE)), "")</f>
        <v>40.5</v>
      </c>
      <c r="E2720" s="10">
        <f ca="1">_xlfn.IFNA((VLOOKUP(A2720,'Fats and Greases'!C:D,2,FALSE)), "")</f>
        <v>41.5</v>
      </c>
      <c r="F2720" s="10">
        <f ca="1">_xlfn.IFNA((VLOOKUP(A2720,'Fats and Greases'!E:F,2,FALSE)), "")</f>
        <v>41</v>
      </c>
      <c r="G2720" s="10">
        <f ca="1">_xlfn.IFNA((VLOOKUP(A2720,'Fats and Greases'!G:H,2,FALSE)), "")</f>
        <v>42</v>
      </c>
      <c r="H2720" s="10">
        <f ca="1">_xlfn.IFNA((VLOOKUP(A2720,'Fats and Greases'!I:J,2,FALSE)), "")</f>
        <v>41</v>
      </c>
      <c r="I2720" s="10">
        <f ca="1">_xlfn.IFNA((VLOOKUP(A2720,'Fats and Greases'!K:L,2,FALSE)), "")</f>
        <v>43.88</v>
      </c>
      <c r="J2720" s="10" t="str">
        <f ca="1">_xlfn.IFNA((VLOOKUP(A2720,'Fats and Greases'!M:N,2,FALSE)), "")</f>
        <v/>
      </c>
      <c r="K2720" s="10">
        <f ca="1">_xlfn.IFNA((VLOOKUP($A2720,'Fats and Greases'!O:P,2,FALSE)), "")</f>
        <v>43.75</v>
      </c>
      <c r="L2720" s="10">
        <f ca="1">_xlfn.IFNA((VLOOKUP($A2720,'Fats and Greases'!Q:R,2,FALSE)), "")</f>
        <v>40</v>
      </c>
      <c r="M2720" s="10">
        <f ca="1">_xlfn.IFNA((VLOOKUP($A2720,'Fats and Greases'!S:T,2,FALSE)), "")</f>
        <v>45</v>
      </c>
    </row>
    <row r="2721" spans="1:13" x14ac:dyDescent="0.2">
      <c r="A2721" s="18">
        <v>40591</v>
      </c>
      <c r="B2721" s="19">
        <f t="shared" si="84"/>
        <v>2</v>
      </c>
      <c r="C2721" s="19">
        <f t="shared" si="85"/>
        <v>2011</v>
      </c>
      <c r="D2721" s="10">
        <f ca="1">_xlfn.IFNA((VLOOKUP(A2721,'Fats and Greases'!A:B,2,FALSE)), "")</f>
        <v>40.5</v>
      </c>
      <c r="E2721" s="10">
        <f ca="1">_xlfn.IFNA((VLOOKUP(A2721,'Fats and Greases'!C:D,2,FALSE)), "")</f>
        <v>41.5</v>
      </c>
      <c r="F2721" s="10">
        <f ca="1">_xlfn.IFNA((VLOOKUP(A2721,'Fats and Greases'!E:F,2,FALSE)), "")</f>
        <v>41</v>
      </c>
      <c r="G2721" s="10">
        <f ca="1">_xlfn.IFNA((VLOOKUP(A2721,'Fats and Greases'!G:H,2,FALSE)), "")</f>
        <v>42</v>
      </c>
      <c r="H2721" s="10">
        <f ca="1">_xlfn.IFNA((VLOOKUP(A2721,'Fats and Greases'!I:J,2,FALSE)), "")</f>
        <v>41</v>
      </c>
      <c r="I2721" s="10">
        <f ca="1">_xlfn.IFNA((VLOOKUP(A2721,'Fats and Greases'!K:L,2,FALSE)), "")</f>
        <v>43.88</v>
      </c>
      <c r="J2721" s="10" t="str">
        <f ca="1">_xlfn.IFNA((VLOOKUP(A2721,'Fats and Greases'!M:N,2,FALSE)), "")</f>
        <v/>
      </c>
      <c r="K2721" s="10">
        <f ca="1">_xlfn.IFNA((VLOOKUP($A2721,'Fats and Greases'!O:P,2,FALSE)), "")</f>
        <v>43.75</v>
      </c>
      <c r="L2721" s="10">
        <f ca="1">_xlfn.IFNA((VLOOKUP($A2721,'Fats and Greases'!Q:R,2,FALSE)), "")</f>
        <v>40</v>
      </c>
      <c r="M2721" s="10">
        <f ca="1">_xlfn.IFNA((VLOOKUP($A2721,'Fats and Greases'!S:T,2,FALSE)), "")</f>
        <v>45</v>
      </c>
    </row>
    <row r="2722" spans="1:13" x14ac:dyDescent="0.2">
      <c r="A2722" s="18">
        <v>40592</v>
      </c>
      <c r="B2722" s="19">
        <f t="shared" si="84"/>
        <v>2</v>
      </c>
      <c r="C2722" s="19">
        <f t="shared" si="85"/>
        <v>2011</v>
      </c>
      <c r="D2722" s="10">
        <f ca="1">_xlfn.IFNA((VLOOKUP(A2722,'Fats and Greases'!A:B,2,FALSE)), "")</f>
        <v>40.5</v>
      </c>
      <c r="E2722" s="10">
        <f ca="1">_xlfn.IFNA((VLOOKUP(A2722,'Fats and Greases'!C:D,2,FALSE)), "")</f>
        <v>41.5</v>
      </c>
      <c r="F2722" s="10">
        <f ca="1">_xlfn.IFNA((VLOOKUP(A2722,'Fats and Greases'!E:F,2,FALSE)), "")</f>
        <v>40.380000000000003</v>
      </c>
      <c r="G2722" s="10">
        <f ca="1">_xlfn.IFNA((VLOOKUP(A2722,'Fats and Greases'!G:H,2,FALSE)), "")</f>
        <v>42</v>
      </c>
      <c r="H2722" s="10">
        <f ca="1">_xlfn.IFNA((VLOOKUP(A2722,'Fats and Greases'!I:J,2,FALSE)), "")</f>
        <v>41</v>
      </c>
      <c r="I2722" s="10">
        <f ca="1">_xlfn.IFNA((VLOOKUP(A2722,'Fats and Greases'!K:L,2,FALSE)), "")</f>
        <v>43.88</v>
      </c>
      <c r="J2722" s="10" t="str">
        <f ca="1">_xlfn.IFNA((VLOOKUP(A2722,'Fats and Greases'!M:N,2,FALSE)), "")</f>
        <v/>
      </c>
      <c r="K2722" s="10">
        <f ca="1">_xlfn.IFNA((VLOOKUP($A2722,'Fats and Greases'!O:P,2,FALSE)), "")</f>
        <v>43.75</v>
      </c>
      <c r="L2722" s="10">
        <f ca="1">_xlfn.IFNA((VLOOKUP($A2722,'Fats and Greases'!Q:R,2,FALSE)), "")</f>
        <v>40</v>
      </c>
      <c r="M2722" s="10">
        <f ca="1">_xlfn.IFNA((VLOOKUP($A2722,'Fats and Greases'!S:T,2,FALSE)), "")</f>
        <v>45</v>
      </c>
    </row>
    <row r="2723" spans="1:13" x14ac:dyDescent="0.2">
      <c r="A2723" s="18">
        <v>40595</v>
      </c>
      <c r="B2723" s="19">
        <f t="shared" si="84"/>
        <v>2</v>
      </c>
      <c r="C2723" s="19">
        <f t="shared" si="85"/>
        <v>2011</v>
      </c>
      <c r="D2723" s="10" t="str">
        <f ca="1">_xlfn.IFNA((VLOOKUP(A2723,'Fats and Greases'!A:B,2,FALSE)), "")</f>
        <v/>
      </c>
      <c r="E2723" s="10" t="str">
        <f ca="1">_xlfn.IFNA((VLOOKUP(A2723,'Fats and Greases'!C:D,2,FALSE)), "")</f>
        <v/>
      </c>
      <c r="F2723" s="10" t="str">
        <f ca="1">_xlfn.IFNA((VLOOKUP(A2723,'Fats and Greases'!E:F,2,FALSE)), "")</f>
        <v/>
      </c>
      <c r="G2723" s="10" t="str">
        <f ca="1">_xlfn.IFNA((VLOOKUP(A2723,'Fats and Greases'!G:H,2,FALSE)), "")</f>
        <v/>
      </c>
      <c r="H2723" s="10" t="str">
        <f ca="1">_xlfn.IFNA((VLOOKUP(A2723,'Fats and Greases'!I:J,2,FALSE)), "")</f>
        <v/>
      </c>
      <c r="I2723" s="10" t="str">
        <f ca="1">_xlfn.IFNA((VLOOKUP(A2723,'Fats and Greases'!K:L,2,FALSE)), "")</f>
        <v/>
      </c>
      <c r="J2723" s="10" t="str">
        <f ca="1">_xlfn.IFNA((VLOOKUP(A2723,'Fats and Greases'!M:N,2,FALSE)), "")</f>
        <v/>
      </c>
      <c r="K2723" s="10" t="str">
        <f ca="1">_xlfn.IFNA((VLOOKUP($A2723,'Fats and Greases'!O:P,2,FALSE)), "")</f>
        <v/>
      </c>
      <c r="L2723" s="10" t="str">
        <f ca="1">_xlfn.IFNA((VLOOKUP($A2723,'Fats and Greases'!Q:R,2,FALSE)), "")</f>
        <v/>
      </c>
      <c r="M2723" s="10" t="str">
        <f ca="1">_xlfn.IFNA((VLOOKUP($A2723,'Fats and Greases'!S:T,2,FALSE)), "")</f>
        <v/>
      </c>
    </row>
    <row r="2724" spans="1:13" x14ac:dyDescent="0.2">
      <c r="A2724" s="18">
        <v>40596</v>
      </c>
      <c r="B2724" s="19">
        <f t="shared" si="84"/>
        <v>2</v>
      </c>
      <c r="C2724" s="19">
        <f t="shared" si="85"/>
        <v>2011</v>
      </c>
      <c r="D2724" s="10">
        <f ca="1">_xlfn.IFNA((VLOOKUP(A2724,'Fats and Greases'!A:B,2,FALSE)), "")</f>
        <v>41</v>
      </c>
      <c r="E2724" s="10">
        <f ca="1">_xlfn.IFNA((VLOOKUP(A2724,'Fats and Greases'!C:D,2,FALSE)), "")</f>
        <v>41.5</v>
      </c>
      <c r="F2724" s="10">
        <f ca="1">_xlfn.IFNA((VLOOKUP(A2724,'Fats and Greases'!E:F,2,FALSE)), "")</f>
        <v>40.380000000000003</v>
      </c>
      <c r="G2724" s="10">
        <f ca="1">_xlfn.IFNA((VLOOKUP(A2724,'Fats and Greases'!G:H,2,FALSE)), "")</f>
        <v>42</v>
      </c>
      <c r="H2724" s="10">
        <f ca="1">_xlfn.IFNA((VLOOKUP(A2724,'Fats and Greases'!I:J,2,FALSE)), "")</f>
        <v>41</v>
      </c>
      <c r="I2724" s="10">
        <f ca="1">_xlfn.IFNA((VLOOKUP(A2724,'Fats and Greases'!K:L,2,FALSE)), "")</f>
        <v>44.25</v>
      </c>
      <c r="J2724" s="10" t="str">
        <f ca="1">_xlfn.IFNA((VLOOKUP(A2724,'Fats and Greases'!M:N,2,FALSE)), "")</f>
        <v/>
      </c>
      <c r="K2724" s="10">
        <f ca="1">_xlfn.IFNA((VLOOKUP($A2724,'Fats and Greases'!O:P,2,FALSE)), "")</f>
        <v>43.75</v>
      </c>
      <c r="L2724" s="10">
        <f ca="1">_xlfn.IFNA((VLOOKUP($A2724,'Fats and Greases'!Q:R,2,FALSE)), "")</f>
        <v>40</v>
      </c>
      <c r="M2724" s="10">
        <f ca="1">_xlfn.IFNA((VLOOKUP($A2724,'Fats and Greases'!S:T,2,FALSE)), "")</f>
        <v>45</v>
      </c>
    </row>
    <row r="2725" spans="1:13" x14ac:dyDescent="0.2">
      <c r="A2725" s="18">
        <v>40597</v>
      </c>
      <c r="B2725" s="19">
        <f t="shared" si="84"/>
        <v>2</v>
      </c>
      <c r="C2725" s="19">
        <f t="shared" si="85"/>
        <v>2011</v>
      </c>
      <c r="D2725" s="10">
        <f ca="1">_xlfn.IFNA((VLOOKUP(A2725,'Fats and Greases'!A:B,2,FALSE)), "")</f>
        <v>42.5</v>
      </c>
      <c r="E2725" s="10">
        <f ca="1">_xlfn.IFNA((VLOOKUP(A2725,'Fats and Greases'!C:D,2,FALSE)), "")</f>
        <v>42.5</v>
      </c>
      <c r="F2725" s="10">
        <f ca="1">_xlfn.IFNA((VLOOKUP(A2725,'Fats and Greases'!E:F,2,FALSE)), "")</f>
        <v>40.380000000000003</v>
      </c>
      <c r="G2725" s="10">
        <f ca="1">_xlfn.IFNA((VLOOKUP(A2725,'Fats and Greases'!G:H,2,FALSE)), "")</f>
        <v>42</v>
      </c>
      <c r="H2725" s="10">
        <f ca="1">_xlfn.IFNA((VLOOKUP(A2725,'Fats and Greases'!I:J,2,FALSE)), "")</f>
        <v>41</v>
      </c>
      <c r="I2725" s="10">
        <f ca="1">_xlfn.IFNA((VLOOKUP(A2725,'Fats and Greases'!K:L,2,FALSE)), "")</f>
        <v>44.25</v>
      </c>
      <c r="J2725" s="10" t="str">
        <f ca="1">_xlfn.IFNA((VLOOKUP(A2725,'Fats and Greases'!M:N,2,FALSE)), "")</f>
        <v/>
      </c>
      <c r="K2725" s="10">
        <f ca="1">_xlfn.IFNA((VLOOKUP($A2725,'Fats and Greases'!O:P,2,FALSE)), "")</f>
        <v>45.5</v>
      </c>
      <c r="L2725" s="10">
        <f ca="1">_xlfn.IFNA((VLOOKUP($A2725,'Fats and Greases'!Q:R,2,FALSE)), "")</f>
        <v>40</v>
      </c>
      <c r="M2725" s="10">
        <f ca="1">_xlfn.IFNA((VLOOKUP($A2725,'Fats and Greases'!S:T,2,FALSE)), "")</f>
        <v>45</v>
      </c>
    </row>
    <row r="2726" spans="1:13" x14ac:dyDescent="0.2">
      <c r="A2726" s="18">
        <v>40598</v>
      </c>
      <c r="B2726" s="19">
        <f t="shared" si="84"/>
        <v>2</v>
      </c>
      <c r="C2726" s="19">
        <f t="shared" si="85"/>
        <v>2011</v>
      </c>
      <c r="D2726" s="10">
        <f ca="1">_xlfn.IFNA((VLOOKUP(A2726,'Fats and Greases'!A:B,2,FALSE)), "")</f>
        <v>42</v>
      </c>
      <c r="E2726" s="10">
        <f ca="1">_xlfn.IFNA((VLOOKUP(A2726,'Fats and Greases'!C:D,2,FALSE)), "")</f>
        <v>42.5</v>
      </c>
      <c r="F2726" s="10">
        <f ca="1">_xlfn.IFNA((VLOOKUP(A2726,'Fats and Greases'!E:F,2,FALSE)), "")</f>
        <v>40.380000000000003</v>
      </c>
      <c r="G2726" s="10">
        <f ca="1">_xlfn.IFNA((VLOOKUP(A2726,'Fats and Greases'!G:H,2,FALSE)), "")</f>
        <v>42</v>
      </c>
      <c r="H2726" s="10">
        <f ca="1">_xlfn.IFNA((VLOOKUP(A2726,'Fats and Greases'!I:J,2,FALSE)), "")</f>
        <v>41</v>
      </c>
      <c r="I2726" s="10">
        <f ca="1">_xlfn.IFNA((VLOOKUP(A2726,'Fats and Greases'!K:L,2,FALSE)), "")</f>
        <v>44.25</v>
      </c>
      <c r="J2726" s="10" t="str">
        <f ca="1">_xlfn.IFNA((VLOOKUP(A2726,'Fats and Greases'!M:N,2,FALSE)), "")</f>
        <v/>
      </c>
      <c r="K2726" s="10">
        <f ca="1">_xlfn.IFNA((VLOOKUP($A2726,'Fats and Greases'!O:P,2,FALSE)), "")</f>
        <v>44.5</v>
      </c>
      <c r="L2726" s="10">
        <f ca="1">_xlfn.IFNA((VLOOKUP($A2726,'Fats and Greases'!Q:R,2,FALSE)), "")</f>
        <v>40</v>
      </c>
      <c r="M2726" s="10">
        <f ca="1">_xlfn.IFNA((VLOOKUP($A2726,'Fats and Greases'!S:T,2,FALSE)), "")</f>
        <v>45</v>
      </c>
    </row>
    <row r="2727" spans="1:13" x14ac:dyDescent="0.2">
      <c r="A2727" s="18">
        <v>40599</v>
      </c>
      <c r="B2727" s="19">
        <f t="shared" si="84"/>
        <v>2</v>
      </c>
      <c r="C2727" s="19">
        <f t="shared" si="85"/>
        <v>2011</v>
      </c>
      <c r="D2727" s="10">
        <f ca="1">_xlfn.IFNA((VLOOKUP(A2727,'Fats and Greases'!A:B,2,FALSE)), "")</f>
        <v>42</v>
      </c>
      <c r="E2727" s="10">
        <f ca="1">_xlfn.IFNA((VLOOKUP(A2727,'Fats and Greases'!C:D,2,FALSE)), "")</f>
        <v>42.5</v>
      </c>
      <c r="F2727" s="10">
        <f ca="1">_xlfn.IFNA((VLOOKUP(A2727,'Fats and Greases'!E:F,2,FALSE)), "")</f>
        <v>40.25</v>
      </c>
      <c r="G2727" s="10">
        <f ca="1">_xlfn.IFNA((VLOOKUP(A2727,'Fats and Greases'!G:H,2,FALSE)), "")</f>
        <v>43</v>
      </c>
      <c r="H2727" s="10">
        <f ca="1">_xlfn.IFNA((VLOOKUP(A2727,'Fats and Greases'!I:J,2,FALSE)), "")</f>
        <v>41</v>
      </c>
      <c r="I2727" s="10">
        <f ca="1">_xlfn.IFNA((VLOOKUP(A2727,'Fats and Greases'!K:L,2,FALSE)), "")</f>
        <v>44.25</v>
      </c>
      <c r="J2727" s="10" t="str">
        <f ca="1">_xlfn.IFNA((VLOOKUP(A2727,'Fats and Greases'!M:N,2,FALSE)), "")</f>
        <v/>
      </c>
      <c r="K2727" s="10">
        <f ca="1">_xlfn.IFNA((VLOOKUP($A2727,'Fats and Greases'!O:P,2,FALSE)), "")</f>
        <v>44.5</v>
      </c>
      <c r="L2727" s="10">
        <f ca="1">_xlfn.IFNA((VLOOKUP($A2727,'Fats and Greases'!Q:R,2,FALSE)), "")</f>
        <v>40</v>
      </c>
      <c r="M2727" s="10">
        <f ca="1">_xlfn.IFNA((VLOOKUP($A2727,'Fats and Greases'!S:T,2,FALSE)), "")</f>
        <v>45</v>
      </c>
    </row>
    <row r="2728" spans="1:13" x14ac:dyDescent="0.2">
      <c r="A2728" s="18">
        <v>40602</v>
      </c>
      <c r="B2728" s="19">
        <f t="shared" si="84"/>
        <v>2</v>
      </c>
      <c r="C2728" s="19">
        <f t="shared" si="85"/>
        <v>2011</v>
      </c>
      <c r="D2728" s="10">
        <f ca="1">_xlfn.IFNA((VLOOKUP(A2728,'Fats and Greases'!A:B,2,FALSE)), "")</f>
        <v>42</v>
      </c>
      <c r="E2728" s="10">
        <f ca="1">_xlfn.IFNA((VLOOKUP(A2728,'Fats and Greases'!C:D,2,FALSE)), "")</f>
        <v>42.5</v>
      </c>
      <c r="F2728" s="10">
        <f ca="1">_xlfn.IFNA((VLOOKUP(A2728,'Fats and Greases'!E:F,2,FALSE)), "")</f>
        <v>40.25</v>
      </c>
      <c r="G2728" s="10">
        <f ca="1">_xlfn.IFNA((VLOOKUP(A2728,'Fats and Greases'!G:H,2,FALSE)), "")</f>
        <v>43</v>
      </c>
      <c r="H2728" s="10">
        <f ca="1">_xlfn.IFNA((VLOOKUP(A2728,'Fats and Greases'!I:J,2,FALSE)), "")</f>
        <v>41</v>
      </c>
      <c r="I2728" s="10">
        <f ca="1">_xlfn.IFNA((VLOOKUP(A2728,'Fats and Greases'!K:L,2,FALSE)), "")</f>
        <v>44.25</v>
      </c>
      <c r="J2728" s="10" t="str">
        <f ca="1">_xlfn.IFNA((VLOOKUP(A2728,'Fats and Greases'!M:N,2,FALSE)), "")</f>
        <v/>
      </c>
      <c r="K2728" s="10">
        <f ca="1">_xlfn.IFNA((VLOOKUP($A2728,'Fats and Greases'!O:P,2,FALSE)), "")</f>
        <v>44.5</v>
      </c>
      <c r="L2728" s="10">
        <f ca="1">_xlfn.IFNA((VLOOKUP($A2728,'Fats and Greases'!Q:R,2,FALSE)), "")</f>
        <v>40</v>
      </c>
      <c r="M2728" s="10">
        <f ca="1">_xlfn.IFNA((VLOOKUP($A2728,'Fats and Greases'!S:T,2,FALSE)), "")</f>
        <v>45</v>
      </c>
    </row>
    <row r="2729" spans="1:13" x14ac:dyDescent="0.2">
      <c r="A2729" s="18">
        <v>40603</v>
      </c>
      <c r="B2729" s="19">
        <f t="shared" si="84"/>
        <v>3</v>
      </c>
      <c r="C2729" s="19">
        <f t="shared" si="85"/>
        <v>2011</v>
      </c>
      <c r="D2729" s="10">
        <f ca="1">_xlfn.IFNA((VLOOKUP(A2729,'Fats and Greases'!A:B,2,FALSE)), "")</f>
        <v>42.5</v>
      </c>
      <c r="E2729" s="10">
        <f ca="1">_xlfn.IFNA((VLOOKUP(A2729,'Fats and Greases'!C:D,2,FALSE)), "")</f>
        <v>43.5</v>
      </c>
      <c r="F2729" s="10">
        <f ca="1">_xlfn.IFNA((VLOOKUP(A2729,'Fats and Greases'!E:F,2,FALSE)), "")</f>
        <v>40.130000000000003</v>
      </c>
      <c r="G2729" s="10">
        <f ca="1">_xlfn.IFNA((VLOOKUP(A2729,'Fats and Greases'!G:H,2,FALSE)), "")</f>
        <v>43</v>
      </c>
      <c r="H2729" s="10">
        <f ca="1">_xlfn.IFNA((VLOOKUP(A2729,'Fats and Greases'!I:J,2,FALSE)), "")</f>
        <v>40.75</v>
      </c>
      <c r="I2729" s="10">
        <f ca="1">_xlfn.IFNA((VLOOKUP(A2729,'Fats and Greases'!K:L,2,FALSE)), "")</f>
        <v>44.75</v>
      </c>
      <c r="J2729" s="10" t="str">
        <f ca="1">_xlfn.IFNA((VLOOKUP(A2729,'Fats and Greases'!M:N,2,FALSE)), "")</f>
        <v/>
      </c>
      <c r="K2729" s="10">
        <f ca="1">_xlfn.IFNA((VLOOKUP($A2729,'Fats and Greases'!O:P,2,FALSE)), "")</f>
        <v>44.5</v>
      </c>
      <c r="L2729" s="10">
        <f ca="1">_xlfn.IFNA((VLOOKUP($A2729,'Fats and Greases'!Q:R,2,FALSE)), "")</f>
        <v>40</v>
      </c>
      <c r="M2729" s="10">
        <f ca="1">_xlfn.IFNA((VLOOKUP($A2729,'Fats and Greases'!S:T,2,FALSE)), "")</f>
        <v>45</v>
      </c>
    </row>
    <row r="2730" spans="1:13" x14ac:dyDescent="0.2">
      <c r="A2730" s="18">
        <v>40604</v>
      </c>
      <c r="B2730" s="19">
        <f t="shared" si="84"/>
        <v>3</v>
      </c>
      <c r="C2730" s="19">
        <f t="shared" si="85"/>
        <v>2011</v>
      </c>
      <c r="D2730" s="10">
        <f ca="1">_xlfn.IFNA((VLOOKUP(A2730,'Fats and Greases'!A:B,2,FALSE)), "")</f>
        <v>43</v>
      </c>
      <c r="E2730" s="10">
        <f ca="1">_xlfn.IFNA((VLOOKUP(A2730,'Fats and Greases'!C:D,2,FALSE)), "")</f>
        <v>43.5</v>
      </c>
      <c r="F2730" s="10">
        <f ca="1">_xlfn.IFNA((VLOOKUP(A2730,'Fats and Greases'!E:F,2,FALSE)), "")</f>
        <v>40.130000000000003</v>
      </c>
      <c r="G2730" s="10">
        <f ca="1">_xlfn.IFNA((VLOOKUP(A2730,'Fats and Greases'!G:H,2,FALSE)), "")</f>
        <v>43</v>
      </c>
      <c r="H2730" s="10">
        <f ca="1">_xlfn.IFNA((VLOOKUP(A2730,'Fats and Greases'!I:J,2,FALSE)), "")</f>
        <v>40.75</v>
      </c>
      <c r="I2730" s="10">
        <f ca="1">_xlfn.IFNA((VLOOKUP(A2730,'Fats and Greases'!K:L,2,FALSE)), "")</f>
        <v>44.63</v>
      </c>
      <c r="J2730" s="10" t="str">
        <f ca="1">_xlfn.IFNA((VLOOKUP(A2730,'Fats and Greases'!M:N,2,FALSE)), "")</f>
        <v/>
      </c>
      <c r="K2730" s="10">
        <f ca="1">_xlfn.IFNA((VLOOKUP($A2730,'Fats and Greases'!O:P,2,FALSE)), "")</f>
        <v>44.5</v>
      </c>
      <c r="L2730" s="10">
        <f ca="1">_xlfn.IFNA((VLOOKUP($A2730,'Fats and Greases'!Q:R,2,FALSE)), "")</f>
        <v>40</v>
      </c>
      <c r="M2730" s="10">
        <f ca="1">_xlfn.IFNA((VLOOKUP($A2730,'Fats and Greases'!S:T,2,FALSE)), "")</f>
        <v>46.38</v>
      </c>
    </row>
    <row r="2731" spans="1:13" x14ac:dyDescent="0.2">
      <c r="A2731" s="18">
        <v>40605</v>
      </c>
      <c r="B2731" s="19">
        <f t="shared" si="84"/>
        <v>3</v>
      </c>
      <c r="C2731" s="19">
        <f t="shared" si="85"/>
        <v>2011</v>
      </c>
      <c r="D2731" s="10">
        <f ca="1">_xlfn.IFNA((VLOOKUP(A2731,'Fats and Greases'!A:B,2,FALSE)), "")</f>
        <v>43.5</v>
      </c>
      <c r="E2731" s="10">
        <f ca="1">_xlfn.IFNA((VLOOKUP(A2731,'Fats and Greases'!C:D,2,FALSE)), "")</f>
        <v>46</v>
      </c>
      <c r="F2731" s="10">
        <f ca="1">_xlfn.IFNA((VLOOKUP(A2731,'Fats and Greases'!E:F,2,FALSE)), "")</f>
        <v>40.130000000000003</v>
      </c>
      <c r="G2731" s="10">
        <f ca="1">_xlfn.IFNA((VLOOKUP(A2731,'Fats and Greases'!G:H,2,FALSE)), "")</f>
        <v>43</v>
      </c>
      <c r="H2731" s="10">
        <f ca="1">_xlfn.IFNA((VLOOKUP(A2731,'Fats and Greases'!I:J,2,FALSE)), "")</f>
        <v>40.75</v>
      </c>
      <c r="I2731" s="10">
        <f ca="1">_xlfn.IFNA((VLOOKUP(A2731,'Fats and Greases'!K:L,2,FALSE)), "")</f>
        <v>44.63</v>
      </c>
      <c r="J2731" s="10" t="str">
        <f ca="1">_xlfn.IFNA((VLOOKUP(A2731,'Fats and Greases'!M:N,2,FALSE)), "")</f>
        <v/>
      </c>
      <c r="K2731" s="10">
        <f ca="1">_xlfn.IFNA((VLOOKUP($A2731,'Fats and Greases'!O:P,2,FALSE)), "")</f>
        <v>44.5</v>
      </c>
      <c r="L2731" s="10">
        <f ca="1">_xlfn.IFNA((VLOOKUP($A2731,'Fats and Greases'!Q:R,2,FALSE)), "")</f>
        <v>40</v>
      </c>
      <c r="M2731" s="10">
        <f ca="1">_xlfn.IFNA((VLOOKUP($A2731,'Fats and Greases'!S:T,2,FALSE)), "")</f>
        <v>46.38</v>
      </c>
    </row>
    <row r="2732" spans="1:13" x14ac:dyDescent="0.2">
      <c r="A2732" s="18">
        <v>40606</v>
      </c>
      <c r="B2732" s="19">
        <f t="shared" si="84"/>
        <v>3</v>
      </c>
      <c r="C2732" s="19">
        <f t="shared" si="85"/>
        <v>2011</v>
      </c>
      <c r="D2732" s="10">
        <f ca="1">_xlfn.IFNA((VLOOKUP(A2732,'Fats and Greases'!A:B,2,FALSE)), "")</f>
        <v>43.5</v>
      </c>
      <c r="E2732" s="10">
        <f ca="1">_xlfn.IFNA((VLOOKUP(A2732,'Fats and Greases'!C:D,2,FALSE)), "")</f>
        <v>45.75</v>
      </c>
      <c r="F2732" s="10">
        <f ca="1">_xlfn.IFNA((VLOOKUP(A2732,'Fats and Greases'!E:F,2,FALSE)), "")</f>
        <v>40.130000000000003</v>
      </c>
      <c r="G2732" s="10">
        <f ca="1">_xlfn.IFNA((VLOOKUP(A2732,'Fats and Greases'!G:H,2,FALSE)), "")</f>
        <v>43</v>
      </c>
      <c r="H2732" s="10">
        <f ca="1">_xlfn.IFNA((VLOOKUP(A2732,'Fats and Greases'!I:J,2,FALSE)), "")</f>
        <v>40.75</v>
      </c>
      <c r="I2732" s="10">
        <f ca="1">_xlfn.IFNA((VLOOKUP(A2732,'Fats and Greases'!K:L,2,FALSE)), "")</f>
        <v>44.63</v>
      </c>
      <c r="J2732" s="10" t="str">
        <f ca="1">_xlfn.IFNA((VLOOKUP(A2732,'Fats and Greases'!M:N,2,FALSE)), "")</f>
        <v/>
      </c>
      <c r="K2732" s="10">
        <f ca="1">_xlfn.IFNA((VLOOKUP($A2732,'Fats and Greases'!O:P,2,FALSE)), "")</f>
        <v>44.5</v>
      </c>
      <c r="L2732" s="10">
        <f ca="1">_xlfn.IFNA((VLOOKUP($A2732,'Fats and Greases'!Q:R,2,FALSE)), "")</f>
        <v>40</v>
      </c>
      <c r="M2732" s="10">
        <f ca="1">_xlfn.IFNA((VLOOKUP($A2732,'Fats and Greases'!S:T,2,FALSE)), "")</f>
        <v>46.38</v>
      </c>
    </row>
    <row r="2733" spans="1:13" x14ac:dyDescent="0.2">
      <c r="A2733" s="18">
        <v>40609</v>
      </c>
      <c r="B2733" s="19">
        <f t="shared" si="84"/>
        <v>3</v>
      </c>
      <c r="C2733" s="19">
        <f t="shared" si="85"/>
        <v>2011</v>
      </c>
      <c r="D2733" s="10">
        <f ca="1">_xlfn.IFNA((VLOOKUP(A2733,'Fats and Greases'!A:B,2,FALSE)), "")</f>
        <v>44.5</v>
      </c>
      <c r="E2733" s="10">
        <f ca="1">_xlfn.IFNA((VLOOKUP(A2733,'Fats and Greases'!C:D,2,FALSE)), "")</f>
        <v>45.75</v>
      </c>
      <c r="F2733" s="10">
        <f ca="1">_xlfn.IFNA((VLOOKUP(A2733,'Fats and Greases'!E:F,2,FALSE)), "")</f>
        <v>40.130000000000003</v>
      </c>
      <c r="G2733" s="10">
        <f ca="1">_xlfn.IFNA((VLOOKUP(A2733,'Fats and Greases'!G:H,2,FALSE)), "")</f>
        <v>44</v>
      </c>
      <c r="H2733" s="10">
        <f ca="1">_xlfn.IFNA((VLOOKUP(A2733,'Fats and Greases'!I:J,2,FALSE)), "")</f>
        <v>40.75</v>
      </c>
      <c r="I2733" s="10">
        <f ca="1">_xlfn.IFNA((VLOOKUP(A2733,'Fats and Greases'!K:L,2,FALSE)), "")</f>
        <v>44.63</v>
      </c>
      <c r="J2733" s="10" t="str">
        <f ca="1">_xlfn.IFNA((VLOOKUP(A2733,'Fats and Greases'!M:N,2,FALSE)), "")</f>
        <v/>
      </c>
      <c r="K2733" s="10">
        <f ca="1">_xlfn.IFNA((VLOOKUP($A2733,'Fats and Greases'!O:P,2,FALSE)), "")</f>
        <v>44.5</v>
      </c>
      <c r="L2733" s="10">
        <f ca="1">_xlfn.IFNA((VLOOKUP($A2733,'Fats and Greases'!Q:R,2,FALSE)), "")</f>
        <v>40</v>
      </c>
      <c r="M2733" s="10">
        <f ca="1">_xlfn.IFNA((VLOOKUP($A2733,'Fats and Greases'!S:T,2,FALSE)), "")</f>
        <v>46.38</v>
      </c>
    </row>
    <row r="2734" spans="1:13" x14ac:dyDescent="0.2">
      <c r="A2734" s="18">
        <v>40610</v>
      </c>
      <c r="B2734" s="19">
        <f t="shared" si="84"/>
        <v>3</v>
      </c>
      <c r="C2734" s="19">
        <f t="shared" si="85"/>
        <v>2011</v>
      </c>
      <c r="D2734" s="10">
        <f ca="1">_xlfn.IFNA((VLOOKUP(A2734,'Fats and Greases'!A:B,2,FALSE)), "")</f>
        <v>45</v>
      </c>
      <c r="E2734" s="10">
        <f ca="1">_xlfn.IFNA((VLOOKUP(A2734,'Fats and Greases'!C:D,2,FALSE)), "")</f>
        <v>45.75</v>
      </c>
      <c r="F2734" s="10">
        <f ca="1">_xlfn.IFNA((VLOOKUP(A2734,'Fats and Greases'!E:F,2,FALSE)), "")</f>
        <v>40.130000000000003</v>
      </c>
      <c r="G2734" s="10">
        <f ca="1">_xlfn.IFNA((VLOOKUP(A2734,'Fats and Greases'!G:H,2,FALSE)), "")</f>
        <v>44</v>
      </c>
      <c r="H2734" s="10">
        <f ca="1">_xlfn.IFNA((VLOOKUP(A2734,'Fats and Greases'!I:J,2,FALSE)), "")</f>
        <v>40.75</v>
      </c>
      <c r="I2734" s="10">
        <f ca="1">_xlfn.IFNA((VLOOKUP(A2734,'Fats and Greases'!K:L,2,FALSE)), "")</f>
        <v>45.13</v>
      </c>
      <c r="J2734" s="10" t="str">
        <f ca="1">_xlfn.IFNA((VLOOKUP(A2734,'Fats and Greases'!M:N,2,FALSE)), "")</f>
        <v/>
      </c>
      <c r="K2734" s="10">
        <f ca="1">_xlfn.IFNA((VLOOKUP($A2734,'Fats and Greases'!O:P,2,FALSE)), "")</f>
        <v>44.5</v>
      </c>
      <c r="L2734" s="10">
        <f ca="1">_xlfn.IFNA((VLOOKUP($A2734,'Fats and Greases'!Q:R,2,FALSE)), "")</f>
        <v>40</v>
      </c>
      <c r="M2734" s="10">
        <f ca="1">_xlfn.IFNA((VLOOKUP($A2734,'Fats and Greases'!S:T,2,FALSE)), "")</f>
        <v>46.38</v>
      </c>
    </row>
    <row r="2735" spans="1:13" x14ac:dyDescent="0.2">
      <c r="A2735" s="18">
        <v>40611</v>
      </c>
      <c r="B2735" s="19">
        <f t="shared" si="84"/>
        <v>3</v>
      </c>
      <c r="C2735" s="19">
        <f t="shared" si="85"/>
        <v>2011</v>
      </c>
      <c r="D2735" s="10">
        <f ca="1">_xlfn.IFNA((VLOOKUP(A2735,'Fats and Greases'!A:B,2,FALSE)), "")</f>
        <v>45</v>
      </c>
      <c r="E2735" s="10">
        <f ca="1">_xlfn.IFNA((VLOOKUP(A2735,'Fats and Greases'!C:D,2,FALSE)), "")</f>
        <v>45.75</v>
      </c>
      <c r="F2735" s="10">
        <f ca="1">_xlfn.IFNA((VLOOKUP(A2735,'Fats and Greases'!E:F,2,FALSE)), "")</f>
        <v>40.130000000000003</v>
      </c>
      <c r="G2735" s="10">
        <f ca="1">_xlfn.IFNA((VLOOKUP(A2735,'Fats and Greases'!G:H,2,FALSE)), "")</f>
        <v>44</v>
      </c>
      <c r="H2735" s="10">
        <f ca="1">_xlfn.IFNA((VLOOKUP(A2735,'Fats and Greases'!I:J,2,FALSE)), "")</f>
        <v>40.75</v>
      </c>
      <c r="I2735" s="10">
        <f ca="1">_xlfn.IFNA((VLOOKUP(A2735,'Fats and Greases'!K:L,2,FALSE)), "")</f>
        <v>45.13</v>
      </c>
      <c r="J2735" s="10" t="str">
        <f ca="1">_xlfn.IFNA((VLOOKUP(A2735,'Fats and Greases'!M:N,2,FALSE)), "")</f>
        <v/>
      </c>
      <c r="K2735" s="10">
        <f ca="1">_xlfn.IFNA((VLOOKUP($A2735,'Fats and Greases'!O:P,2,FALSE)), "")</f>
        <v>44.5</v>
      </c>
      <c r="L2735" s="10">
        <f ca="1">_xlfn.IFNA((VLOOKUP($A2735,'Fats and Greases'!Q:R,2,FALSE)), "")</f>
        <v>40</v>
      </c>
      <c r="M2735" s="10">
        <f ca="1">_xlfn.IFNA((VLOOKUP($A2735,'Fats and Greases'!S:T,2,FALSE)), "")</f>
        <v>46.38</v>
      </c>
    </row>
    <row r="2736" spans="1:13" x14ac:dyDescent="0.2">
      <c r="A2736" s="18">
        <v>40612</v>
      </c>
      <c r="B2736" s="19">
        <f t="shared" si="84"/>
        <v>3</v>
      </c>
      <c r="C2736" s="19">
        <f t="shared" si="85"/>
        <v>2011</v>
      </c>
      <c r="D2736" s="10">
        <f ca="1">_xlfn.IFNA((VLOOKUP(A2736,'Fats and Greases'!A:B,2,FALSE)), "")</f>
        <v>45</v>
      </c>
      <c r="E2736" s="10">
        <f ca="1">_xlfn.IFNA((VLOOKUP(A2736,'Fats and Greases'!C:D,2,FALSE)), "")</f>
        <v>45.75</v>
      </c>
      <c r="F2736" s="10">
        <f ca="1">_xlfn.IFNA((VLOOKUP(A2736,'Fats and Greases'!E:F,2,FALSE)), "")</f>
        <v>40.130000000000003</v>
      </c>
      <c r="G2736" s="10">
        <f ca="1">_xlfn.IFNA((VLOOKUP(A2736,'Fats and Greases'!G:H,2,FALSE)), "")</f>
        <v>45</v>
      </c>
      <c r="H2736" s="10">
        <f ca="1">_xlfn.IFNA((VLOOKUP(A2736,'Fats and Greases'!I:J,2,FALSE)), "")</f>
        <v>40.75</v>
      </c>
      <c r="I2736" s="10">
        <f ca="1">_xlfn.IFNA((VLOOKUP(A2736,'Fats and Greases'!K:L,2,FALSE)), "")</f>
        <v>45.13</v>
      </c>
      <c r="J2736" s="10" t="str">
        <f ca="1">_xlfn.IFNA((VLOOKUP(A2736,'Fats and Greases'!M:N,2,FALSE)), "")</f>
        <v/>
      </c>
      <c r="K2736" s="10">
        <f ca="1">_xlfn.IFNA((VLOOKUP($A2736,'Fats and Greases'!O:P,2,FALSE)), "")</f>
        <v>44.5</v>
      </c>
      <c r="L2736" s="10">
        <f ca="1">_xlfn.IFNA((VLOOKUP($A2736,'Fats and Greases'!Q:R,2,FALSE)), "")</f>
        <v>40</v>
      </c>
      <c r="M2736" s="10">
        <f ca="1">_xlfn.IFNA((VLOOKUP($A2736,'Fats and Greases'!S:T,2,FALSE)), "")</f>
        <v>46.38</v>
      </c>
    </row>
    <row r="2737" spans="1:13" x14ac:dyDescent="0.2">
      <c r="A2737" s="18">
        <v>40613</v>
      </c>
      <c r="B2737" s="19">
        <f t="shared" si="84"/>
        <v>3</v>
      </c>
      <c r="C2737" s="19">
        <f t="shared" si="85"/>
        <v>2011</v>
      </c>
      <c r="D2737" s="10">
        <f ca="1">_xlfn.IFNA((VLOOKUP(A2737,'Fats and Greases'!A:B,2,FALSE)), "")</f>
        <v>45</v>
      </c>
      <c r="E2737" s="10">
        <f ca="1">_xlfn.IFNA((VLOOKUP(A2737,'Fats and Greases'!C:D,2,FALSE)), "")</f>
        <v>46.25</v>
      </c>
      <c r="F2737" s="10">
        <f ca="1">_xlfn.IFNA((VLOOKUP(A2737,'Fats and Greases'!E:F,2,FALSE)), "")</f>
        <v>40.130000000000003</v>
      </c>
      <c r="G2737" s="10">
        <f ca="1">_xlfn.IFNA((VLOOKUP(A2737,'Fats and Greases'!G:H,2,FALSE)), "")</f>
        <v>45</v>
      </c>
      <c r="H2737" s="10">
        <f ca="1">_xlfn.IFNA((VLOOKUP(A2737,'Fats and Greases'!I:J,2,FALSE)), "")</f>
        <v>40.75</v>
      </c>
      <c r="I2737" s="10">
        <f ca="1">_xlfn.IFNA((VLOOKUP(A2737,'Fats and Greases'!K:L,2,FALSE)), "")</f>
        <v>45.13</v>
      </c>
      <c r="J2737" s="10" t="str">
        <f ca="1">_xlfn.IFNA((VLOOKUP(A2737,'Fats and Greases'!M:N,2,FALSE)), "")</f>
        <v/>
      </c>
      <c r="K2737" s="10">
        <f ca="1">_xlfn.IFNA((VLOOKUP($A2737,'Fats and Greases'!O:P,2,FALSE)), "")</f>
        <v>44.5</v>
      </c>
      <c r="L2737" s="10">
        <f ca="1">_xlfn.IFNA((VLOOKUP($A2737,'Fats and Greases'!Q:R,2,FALSE)), "")</f>
        <v>40</v>
      </c>
      <c r="M2737" s="10">
        <f ca="1">_xlfn.IFNA((VLOOKUP($A2737,'Fats and Greases'!S:T,2,FALSE)), "")</f>
        <v>46.38</v>
      </c>
    </row>
    <row r="2738" spans="1:13" x14ac:dyDescent="0.2">
      <c r="A2738" s="18">
        <v>40616</v>
      </c>
      <c r="B2738" s="19">
        <f t="shared" si="84"/>
        <v>3</v>
      </c>
      <c r="C2738" s="19">
        <f t="shared" si="85"/>
        <v>2011</v>
      </c>
      <c r="D2738" s="10">
        <f ca="1">_xlfn.IFNA((VLOOKUP(A2738,'Fats and Greases'!A:B,2,FALSE)), "")</f>
        <v>45</v>
      </c>
      <c r="E2738" s="10">
        <f ca="1">_xlfn.IFNA((VLOOKUP(A2738,'Fats and Greases'!C:D,2,FALSE)), "")</f>
        <v>45.75</v>
      </c>
      <c r="F2738" s="10">
        <f ca="1">_xlfn.IFNA((VLOOKUP(A2738,'Fats and Greases'!E:F,2,FALSE)), "")</f>
        <v>40.130000000000003</v>
      </c>
      <c r="G2738" s="10">
        <f ca="1">_xlfn.IFNA((VLOOKUP(A2738,'Fats and Greases'!G:H,2,FALSE)), "")</f>
        <v>45</v>
      </c>
      <c r="H2738" s="10">
        <f ca="1">_xlfn.IFNA((VLOOKUP(A2738,'Fats and Greases'!I:J,2,FALSE)), "")</f>
        <v>40.75</v>
      </c>
      <c r="I2738" s="10">
        <f ca="1">_xlfn.IFNA((VLOOKUP(A2738,'Fats and Greases'!K:L,2,FALSE)), "")</f>
        <v>45.13</v>
      </c>
      <c r="J2738" s="10" t="str">
        <f ca="1">_xlfn.IFNA((VLOOKUP(A2738,'Fats and Greases'!M:N,2,FALSE)), "")</f>
        <v/>
      </c>
      <c r="K2738" s="10">
        <f ca="1">_xlfn.IFNA((VLOOKUP($A2738,'Fats and Greases'!O:P,2,FALSE)), "")</f>
        <v>44.5</v>
      </c>
      <c r="L2738" s="10">
        <f ca="1">_xlfn.IFNA((VLOOKUP($A2738,'Fats and Greases'!Q:R,2,FALSE)), "")</f>
        <v>40</v>
      </c>
      <c r="M2738" s="10">
        <f ca="1">_xlfn.IFNA((VLOOKUP($A2738,'Fats and Greases'!S:T,2,FALSE)), "")</f>
        <v>46.38</v>
      </c>
    </row>
    <row r="2739" spans="1:13" x14ac:dyDescent="0.2">
      <c r="A2739" s="18">
        <v>40617</v>
      </c>
      <c r="B2739" s="19">
        <f t="shared" si="84"/>
        <v>3</v>
      </c>
      <c r="C2739" s="19">
        <f t="shared" si="85"/>
        <v>2011</v>
      </c>
      <c r="D2739" s="10">
        <f ca="1">_xlfn.IFNA((VLOOKUP(A2739,'Fats and Greases'!A:B,2,FALSE)), "")</f>
        <v>45.5</v>
      </c>
      <c r="E2739" s="10">
        <f ca="1">_xlfn.IFNA((VLOOKUP(A2739,'Fats and Greases'!C:D,2,FALSE)), "")</f>
        <v>45.75</v>
      </c>
      <c r="F2739" s="10">
        <f ca="1">_xlfn.IFNA((VLOOKUP(A2739,'Fats and Greases'!E:F,2,FALSE)), "")</f>
        <v>40.130000000000003</v>
      </c>
      <c r="G2739" s="10">
        <f ca="1">_xlfn.IFNA((VLOOKUP(A2739,'Fats and Greases'!G:H,2,FALSE)), "")</f>
        <v>45</v>
      </c>
      <c r="H2739" s="10">
        <f ca="1">_xlfn.IFNA((VLOOKUP(A2739,'Fats and Greases'!I:J,2,FALSE)), "")</f>
        <v>40.75</v>
      </c>
      <c r="I2739" s="10">
        <f ca="1">_xlfn.IFNA((VLOOKUP(A2739,'Fats and Greases'!K:L,2,FALSE)), "")</f>
        <v>45.13</v>
      </c>
      <c r="J2739" s="10" t="str">
        <f ca="1">_xlfn.IFNA((VLOOKUP(A2739,'Fats and Greases'!M:N,2,FALSE)), "")</f>
        <v/>
      </c>
      <c r="K2739" s="10">
        <f ca="1">_xlfn.IFNA((VLOOKUP($A2739,'Fats and Greases'!O:P,2,FALSE)), "")</f>
        <v>44.5</v>
      </c>
      <c r="L2739" s="10">
        <f ca="1">_xlfn.IFNA((VLOOKUP($A2739,'Fats and Greases'!Q:R,2,FALSE)), "")</f>
        <v>40</v>
      </c>
      <c r="M2739" s="10">
        <f ca="1">_xlfn.IFNA((VLOOKUP($A2739,'Fats and Greases'!S:T,2,FALSE)), "")</f>
        <v>46.38</v>
      </c>
    </row>
    <row r="2740" spans="1:13" x14ac:dyDescent="0.2">
      <c r="A2740" s="18">
        <v>40618</v>
      </c>
      <c r="B2740" s="19">
        <f t="shared" si="84"/>
        <v>3</v>
      </c>
      <c r="C2740" s="19">
        <f t="shared" si="85"/>
        <v>2011</v>
      </c>
      <c r="D2740" s="10">
        <f ca="1">_xlfn.IFNA((VLOOKUP(A2740,'Fats and Greases'!A:B,2,FALSE)), "")</f>
        <v>45.5</v>
      </c>
      <c r="E2740" s="10">
        <f ca="1">_xlfn.IFNA((VLOOKUP(A2740,'Fats and Greases'!C:D,2,FALSE)), "")</f>
        <v>45.75</v>
      </c>
      <c r="F2740" s="10">
        <f ca="1">_xlfn.IFNA((VLOOKUP(A2740,'Fats and Greases'!E:F,2,FALSE)), "")</f>
        <v>40.130000000000003</v>
      </c>
      <c r="G2740" s="10">
        <f ca="1">_xlfn.IFNA((VLOOKUP(A2740,'Fats and Greases'!G:H,2,FALSE)), "")</f>
        <v>45</v>
      </c>
      <c r="H2740" s="10">
        <f ca="1">_xlfn.IFNA((VLOOKUP(A2740,'Fats and Greases'!I:J,2,FALSE)), "")</f>
        <v>40.75</v>
      </c>
      <c r="I2740" s="10">
        <f ca="1">_xlfn.IFNA((VLOOKUP(A2740,'Fats and Greases'!K:L,2,FALSE)), "")</f>
        <v>46.5</v>
      </c>
      <c r="J2740" s="10" t="str">
        <f ca="1">_xlfn.IFNA((VLOOKUP(A2740,'Fats and Greases'!M:N,2,FALSE)), "")</f>
        <v/>
      </c>
      <c r="K2740" s="10">
        <f ca="1">_xlfn.IFNA((VLOOKUP($A2740,'Fats and Greases'!O:P,2,FALSE)), "")</f>
        <v>46</v>
      </c>
      <c r="L2740" s="10">
        <f ca="1">_xlfn.IFNA((VLOOKUP($A2740,'Fats and Greases'!Q:R,2,FALSE)), "")</f>
        <v>39.75</v>
      </c>
      <c r="M2740" s="10">
        <f ca="1">_xlfn.IFNA((VLOOKUP($A2740,'Fats and Greases'!S:T,2,FALSE)), "")</f>
        <v>47.5</v>
      </c>
    </row>
    <row r="2741" spans="1:13" x14ac:dyDescent="0.2">
      <c r="A2741" s="18">
        <v>40619</v>
      </c>
      <c r="B2741" s="19">
        <f t="shared" si="84"/>
        <v>3</v>
      </c>
      <c r="C2741" s="19">
        <f t="shared" si="85"/>
        <v>2011</v>
      </c>
      <c r="D2741" s="10">
        <f ca="1">_xlfn.IFNA((VLOOKUP(A2741,'Fats and Greases'!A:B,2,FALSE)), "")</f>
        <v>45.5</v>
      </c>
      <c r="E2741" s="10">
        <f ca="1">_xlfn.IFNA((VLOOKUP(A2741,'Fats and Greases'!C:D,2,FALSE)), "")</f>
        <v>45.75</v>
      </c>
      <c r="F2741" s="10">
        <f ca="1">_xlfn.IFNA((VLOOKUP(A2741,'Fats and Greases'!E:F,2,FALSE)), "")</f>
        <v>40.130000000000003</v>
      </c>
      <c r="G2741" s="10">
        <f ca="1">_xlfn.IFNA((VLOOKUP(A2741,'Fats and Greases'!G:H,2,FALSE)), "")</f>
        <v>45</v>
      </c>
      <c r="H2741" s="10">
        <f ca="1">_xlfn.IFNA((VLOOKUP(A2741,'Fats and Greases'!I:J,2,FALSE)), "")</f>
        <v>40.75</v>
      </c>
      <c r="I2741" s="10">
        <f ca="1">_xlfn.IFNA((VLOOKUP(A2741,'Fats and Greases'!K:L,2,FALSE)), "")</f>
        <v>46.5</v>
      </c>
      <c r="J2741" s="10" t="str">
        <f ca="1">_xlfn.IFNA((VLOOKUP(A2741,'Fats and Greases'!M:N,2,FALSE)), "")</f>
        <v/>
      </c>
      <c r="K2741" s="10">
        <f ca="1">_xlfn.IFNA((VLOOKUP($A2741,'Fats and Greases'!O:P,2,FALSE)), "")</f>
        <v>46</v>
      </c>
      <c r="L2741" s="10">
        <f ca="1">_xlfn.IFNA((VLOOKUP($A2741,'Fats and Greases'!Q:R,2,FALSE)), "")</f>
        <v>39.75</v>
      </c>
      <c r="M2741" s="10">
        <f ca="1">_xlfn.IFNA((VLOOKUP($A2741,'Fats and Greases'!S:T,2,FALSE)), "")</f>
        <v>47.5</v>
      </c>
    </row>
    <row r="2742" spans="1:13" x14ac:dyDescent="0.2">
      <c r="A2742" s="18">
        <v>40620</v>
      </c>
      <c r="B2742" s="19">
        <f t="shared" si="84"/>
        <v>3</v>
      </c>
      <c r="C2742" s="19">
        <f t="shared" si="85"/>
        <v>2011</v>
      </c>
      <c r="D2742" s="10">
        <f ca="1">_xlfn.IFNA((VLOOKUP(A2742,'Fats and Greases'!A:B,2,FALSE)), "")</f>
        <v>45.5</v>
      </c>
      <c r="E2742" s="10">
        <f ca="1">_xlfn.IFNA((VLOOKUP(A2742,'Fats and Greases'!C:D,2,FALSE)), "")</f>
        <v>45.75</v>
      </c>
      <c r="F2742" s="10">
        <f ca="1">_xlfn.IFNA((VLOOKUP(A2742,'Fats and Greases'!E:F,2,FALSE)), "")</f>
        <v>40.130000000000003</v>
      </c>
      <c r="G2742" s="10">
        <f ca="1">_xlfn.IFNA((VLOOKUP(A2742,'Fats and Greases'!G:H,2,FALSE)), "")</f>
        <v>45</v>
      </c>
      <c r="H2742" s="10">
        <f ca="1">_xlfn.IFNA((VLOOKUP(A2742,'Fats and Greases'!I:J,2,FALSE)), "")</f>
        <v>40.75</v>
      </c>
      <c r="I2742" s="10">
        <f ca="1">_xlfn.IFNA((VLOOKUP(A2742,'Fats and Greases'!K:L,2,FALSE)), "")</f>
        <v>46.5</v>
      </c>
      <c r="J2742" s="10" t="str">
        <f ca="1">_xlfn.IFNA((VLOOKUP(A2742,'Fats and Greases'!M:N,2,FALSE)), "")</f>
        <v/>
      </c>
      <c r="K2742" s="10">
        <f ca="1">_xlfn.IFNA((VLOOKUP($A2742,'Fats and Greases'!O:P,2,FALSE)), "")</f>
        <v>46</v>
      </c>
      <c r="L2742" s="10">
        <f ca="1">_xlfn.IFNA((VLOOKUP($A2742,'Fats and Greases'!Q:R,2,FALSE)), "")</f>
        <v>39.75</v>
      </c>
      <c r="M2742" s="10">
        <f ca="1">_xlfn.IFNA((VLOOKUP($A2742,'Fats and Greases'!S:T,2,FALSE)), "")</f>
        <v>47.5</v>
      </c>
    </row>
    <row r="2743" spans="1:13" x14ac:dyDescent="0.2">
      <c r="A2743" s="18">
        <v>40623</v>
      </c>
      <c r="B2743" s="19">
        <f t="shared" si="84"/>
        <v>3</v>
      </c>
      <c r="C2743" s="19">
        <f t="shared" si="85"/>
        <v>2011</v>
      </c>
      <c r="D2743" s="10">
        <f ca="1">_xlfn.IFNA((VLOOKUP(A2743,'Fats and Greases'!A:B,2,FALSE)), "")</f>
        <v>45.5</v>
      </c>
      <c r="E2743" s="10">
        <f ca="1">_xlfn.IFNA((VLOOKUP(A2743,'Fats and Greases'!C:D,2,FALSE)), "")</f>
        <v>45.75</v>
      </c>
      <c r="F2743" s="10">
        <f ca="1">_xlfn.IFNA((VLOOKUP(A2743,'Fats and Greases'!E:F,2,FALSE)), "")</f>
        <v>40.130000000000003</v>
      </c>
      <c r="G2743" s="10">
        <f ca="1">_xlfn.IFNA((VLOOKUP(A2743,'Fats and Greases'!G:H,2,FALSE)), "")</f>
        <v>45</v>
      </c>
      <c r="H2743" s="10">
        <f ca="1">_xlfn.IFNA((VLOOKUP(A2743,'Fats and Greases'!I:J,2,FALSE)), "")</f>
        <v>40.25</v>
      </c>
      <c r="I2743" s="10">
        <f ca="1">_xlfn.IFNA((VLOOKUP(A2743,'Fats and Greases'!K:L,2,FALSE)), "")</f>
        <v>46.5</v>
      </c>
      <c r="J2743" s="10" t="str">
        <f ca="1">_xlfn.IFNA((VLOOKUP(A2743,'Fats and Greases'!M:N,2,FALSE)), "")</f>
        <v/>
      </c>
      <c r="K2743" s="10">
        <f ca="1">_xlfn.IFNA((VLOOKUP($A2743,'Fats and Greases'!O:P,2,FALSE)), "")</f>
        <v>46</v>
      </c>
      <c r="L2743" s="10">
        <f ca="1">_xlfn.IFNA((VLOOKUP($A2743,'Fats and Greases'!Q:R,2,FALSE)), "")</f>
        <v>39.75</v>
      </c>
      <c r="M2743" s="10">
        <f ca="1">_xlfn.IFNA((VLOOKUP($A2743,'Fats and Greases'!S:T,2,FALSE)), "")</f>
        <v>47.5</v>
      </c>
    </row>
    <row r="2744" spans="1:13" x14ac:dyDescent="0.2">
      <c r="A2744" s="18">
        <v>40624</v>
      </c>
      <c r="B2744" s="19">
        <f t="shared" si="84"/>
        <v>3</v>
      </c>
      <c r="C2744" s="19">
        <f t="shared" si="85"/>
        <v>2011</v>
      </c>
      <c r="D2744" s="10">
        <f ca="1">_xlfn.IFNA((VLOOKUP(A2744,'Fats and Greases'!A:B,2,FALSE)), "")</f>
        <v>45.5</v>
      </c>
      <c r="E2744" s="10">
        <f ca="1">_xlfn.IFNA((VLOOKUP(A2744,'Fats and Greases'!C:D,2,FALSE)), "")</f>
        <v>45.75</v>
      </c>
      <c r="F2744" s="10">
        <f ca="1">_xlfn.IFNA((VLOOKUP(A2744,'Fats and Greases'!E:F,2,FALSE)), "")</f>
        <v>40.130000000000003</v>
      </c>
      <c r="G2744" s="10">
        <f ca="1">_xlfn.IFNA((VLOOKUP(A2744,'Fats and Greases'!G:H,2,FALSE)), "")</f>
        <v>45.5</v>
      </c>
      <c r="H2744" s="10">
        <f ca="1">_xlfn.IFNA((VLOOKUP(A2744,'Fats and Greases'!I:J,2,FALSE)), "")</f>
        <v>40.25</v>
      </c>
      <c r="I2744" s="10">
        <f ca="1">_xlfn.IFNA((VLOOKUP(A2744,'Fats and Greases'!K:L,2,FALSE)), "")</f>
        <v>47.25</v>
      </c>
      <c r="J2744" s="10" t="str">
        <f ca="1">_xlfn.IFNA((VLOOKUP(A2744,'Fats and Greases'!M:N,2,FALSE)), "")</f>
        <v/>
      </c>
      <c r="K2744" s="10">
        <f ca="1">_xlfn.IFNA((VLOOKUP($A2744,'Fats and Greases'!O:P,2,FALSE)), "")</f>
        <v>46</v>
      </c>
      <c r="L2744" s="10">
        <f ca="1">_xlfn.IFNA((VLOOKUP($A2744,'Fats and Greases'!Q:R,2,FALSE)), "")</f>
        <v>39.75</v>
      </c>
      <c r="M2744" s="10">
        <f ca="1">_xlfn.IFNA((VLOOKUP($A2744,'Fats and Greases'!S:T,2,FALSE)), "")</f>
        <v>47.5</v>
      </c>
    </row>
    <row r="2745" spans="1:13" x14ac:dyDescent="0.2">
      <c r="A2745" s="18">
        <v>40625</v>
      </c>
      <c r="B2745" s="19">
        <f t="shared" si="84"/>
        <v>3</v>
      </c>
      <c r="C2745" s="19">
        <f t="shared" si="85"/>
        <v>2011</v>
      </c>
      <c r="D2745" s="10">
        <f ca="1">_xlfn.IFNA((VLOOKUP(A2745,'Fats and Greases'!A:B,2,FALSE)), "")</f>
        <v>45.5</v>
      </c>
      <c r="E2745" s="10">
        <f ca="1">_xlfn.IFNA((VLOOKUP(A2745,'Fats and Greases'!C:D,2,FALSE)), "")</f>
        <v>46.25</v>
      </c>
      <c r="F2745" s="10">
        <f ca="1">_xlfn.IFNA((VLOOKUP(A2745,'Fats and Greases'!E:F,2,FALSE)), "")</f>
        <v>40.130000000000003</v>
      </c>
      <c r="G2745" s="10">
        <f ca="1">_xlfn.IFNA((VLOOKUP(A2745,'Fats and Greases'!G:H,2,FALSE)), "")</f>
        <v>45.5</v>
      </c>
      <c r="H2745" s="10">
        <f ca="1">_xlfn.IFNA((VLOOKUP(A2745,'Fats and Greases'!I:J,2,FALSE)), "")</f>
        <v>40.25</v>
      </c>
      <c r="I2745" s="10">
        <f ca="1">_xlfn.IFNA((VLOOKUP(A2745,'Fats and Greases'!K:L,2,FALSE)), "")</f>
        <v>47.25</v>
      </c>
      <c r="J2745" s="10" t="str">
        <f ca="1">_xlfn.IFNA((VLOOKUP(A2745,'Fats and Greases'!M:N,2,FALSE)), "")</f>
        <v/>
      </c>
      <c r="K2745" s="10">
        <f ca="1">_xlfn.IFNA((VLOOKUP($A2745,'Fats and Greases'!O:P,2,FALSE)), "")</f>
        <v>46</v>
      </c>
      <c r="L2745" s="10">
        <f ca="1">_xlfn.IFNA((VLOOKUP($A2745,'Fats and Greases'!Q:R,2,FALSE)), "")</f>
        <v>39.75</v>
      </c>
      <c r="M2745" s="10">
        <f ca="1">_xlfn.IFNA((VLOOKUP($A2745,'Fats and Greases'!S:T,2,FALSE)), "")</f>
        <v>47.75</v>
      </c>
    </row>
    <row r="2746" spans="1:13" x14ac:dyDescent="0.2">
      <c r="A2746" s="18">
        <v>40626</v>
      </c>
      <c r="B2746" s="19">
        <f t="shared" si="84"/>
        <v>3</v>
      </c>
      <c r="C2746" s="19">
        <f t="shared" si="85"/>
        <v>2011</v>
      </c>
      <c r="D2746" s="10">
        <f ca="1">_xlfn.IFNA((VLOOKUP(A2746,'Fats and Greases'!A:B,2,FALSE)), "")</f>
        <v>45.5</v>
      </c>
      <c r="E2746" s="10">
        <f ca="1">_xlfn.IFNA((VLOOKUP(A2746,'Fats and Greases'!C:D,2,FALSE)), "")</f>
        <v>46.25</v>
      </c>
      <c r="F2746" s="10">
        <f ca="1">_xlfn.IFNA((VLOOKUP(A2746,'Fats and Greases'!E:F,2,FALSE)), "")</f>
        <v>40.130000000000003</v>
      </c>
      <c r="G2746" s="10">
        <f ca="1">_xlfn.IFNA((VLOOKUP(A2746,'Fats and Greases'!G:H,2,FALSE)), "")</f>
        <v>45.5</v>
      </c>
      <c r="H2746" s="10">
        <f ca="1">_xlfn.IFNA((VLOOKUP(A2746,'Fats and Greases'!I:J,2,FALSE)), "")</f>
        <v>40.25</v>
      </c>
      <c r="I2746" s="10">
        <f ca="1">_xlfn.IFNA((VLOOKUP(A2746,'Fats and Greases'!K:L,2,FALSE)), "")</f>
        <v>47.25</v>
      </c>
      <c r="J2746" s="10" t="str">
        <f ca="1">_xlfn.IFNA((VLOOKUP(A2746,'Fats and Greases'!M:N,2,FALSE)), "")</f>
        <v/>
      </c>
      <c r="K2746" s="10">
        <f ca="1">_xlfn.IFNA((VLOOKUP($A2746,'Fats and Greases'!O:P,2,FALSE)), "")</f>
        <v>46</v>
      </c>
      <c r="L2746" s="10">
        <f ca="1">_xlfn.IFNA((VLOOKUP($A2746,'Fats and Greases'!Q:R,2,FALSE)), "")</f>
        <v>39.75</v>
      </c>
      <c r="M2746" s="10">
        <f ca="1">_xlfn.IFNA((VLOOKUP($A2746,'Fats and Greases'!S:T,2,FALSE)), "")</f>
        <v>47.75</v>
      </c>
    </row>
    <row r="2747" spans="1:13" x14ac:dyDescent="0.2">
      <c r="A2747" s="18">
        <v>40627</v>
      </c>
      <c r="B2747" s="19">
        <f t="shared" si="84"/>
        <v>3</v>
      </c>
      <c r="C2747" s="19">
        <f t="shared" si="85"/>
        <v>2011</v>
      </c>
      <c r="D2747" s="10">
        <f ca="1">_xlfn.IFNA((VLOOKUP(A2747,'Fats and Greases'!A:B,2,FALSE)), "")</f>
        <v>45.5</v>
      </c>
      <c r="E2747" s="10">
        <f ca="1">_xlfn.IFNA((VLOOKUP(A2747,'Fats and Greases'!C:D,2,FALSE)), "")</f>
        <v>46.25</v>
      </c>
      <c r="F2747" s="10">
        <f ca="1">_xlfn.IFNA((VLOOKUP(A2747,'Fats and Greases'!E:F,2,FALSE)), "")</f>
        <v>40.130000000000003</v>
      </c>
      <c r="G2747" s="10">
        <f ca="1">_xlfn.IFNA((VLOOKUP(A2747,'Fats and Greases'!G:H,2,FALSE)), "")</f>
        <v>46</v>
      </c>
      <c r="H2747" s="10">
        <f ca="1">_xlfn.IFNA((VLOOKUP(A2747,'Fats and Greases'!I:J,2,FALSE)), "")</f>
        <v>40.25</v>
      </c>
      <c r="I2747" s="10">
        <f ca="1">_xlfn.IFNA((VLOOKUP(A2747,'Fats and Greases'!K:L,2,FALSE)), "")</f>
        <v>47.25</v>
      </c>
      <c r="J2747" s="10" t="str">
        <f ca="1">_xlfn.IFNA((VLOOKUP(A2747,'Fats and Greases'!M:N,2,FALSE)), "")</f>
        <v/>
      </c>
      <c r="K2747" s="10">
        <f ca="1">_xlfn.IFNA((VLOOKUP($A2747,'Fats and Greases'!O:P,2,FALSE)), "")</f>
        <v>46</v>
      </c>
      <c r="L2747" s="10">
        <f ca="1">_xlfn.IFNA((VLOOKUP($A2747,'Fats and Greases'!Q:R,2,FALSE)), "")</f>
        <v>39.75</v>
      </c>
      <c r="M2747" s="10">
        <f ca="1">_xlfn.IFNA((VLOOKUP($A2747,'Fats and Greases'!S:T,2,FALSE)), "")</f>
        <v>47.75</v>
      </c>
    </row>
    <row r="2748" spans="1:13" x14ac:dyDescent="0.2">
      <c r="A2748" s="18">
        <v>40630</v>
      </c>
      <c r="B2748" s="19">
        <f t="shared" si="84"/>
        <v>3</v>
      </c>
      <c r="C2748" s="19">
        <f t="shared" si="85"/>
        <v>2011</v>
      </c>
      <c r="D2748" s="10">
        <f ca="1">_xlfn.IFNA((VLOOKUP(A2748,'Fats and Greases'!A:B,2,FALSE)), "")</f>
        <v>45.5</v>
      </c>
      <c r="E2748" s="10">
        <f ca="1">_xlfn.IFNA((VLOOKUP(A2748,'Fats and Greases'!C:D,2,FALSE)), "")</f>
        <v>46.25</v>
      </c>
      <c r="F2748" s="10">
        <f ca="1">_xlfn.IFNA((VLOOKUP(A2748,'Fats and Greases'!E:F,2,FALSE)), "")</f>
        <v>40.130000000000003</v>
      </c>
      <c r="G2748" s="10">
        <f ca="1">_xlfn.IFNA((VLOOKUP(A2748,'Fats and Greases'!G:H,2,FALSE)), "")</f>
        <v>46</v>
      </c>
      <c r="H2748" s="10">
        <f ca="1">_xlfn.IFNA((VLOOKUP(A2748,'Fats and Greases'!I:J,2,FALSE)), "")</f>
        <v>40.25</v>
      </c>
      <c r="I2748" s="10">
        <f ca="1">_xlfn.IFNA((VLOOKUP(A2748,'Fats and Greases'!K:L,2,FALSE)), "")</f>
        <v>47.25</v>
      </c>
      <c r="J2748" s="10" t="str">
        <f ca="1">_xlfn.IFNA((VLOOKUP(A2748,'Fats and Greases'!M:N,2,FALSE)), "")</f>
        <v/>
      </c>
      <c r="K2748" s="10">
        <f ca="1">_xlfn.IFNA((VLOOKUP($A2748,'Fats and Greases'!O:P,2,FALSE)), "")</f>
        <v>46</v>
      </c>
      <c r="L2748" s="10">
        <f ca="1">_xlfn.IFNA((VLOOKUP($A2748,'Fats and Greases'!Q:R,2,FALSE)), "")</f>
        <v>39.75</v>
      </c>
      <c r="M2748" s="10">
        <f ca="1">_xlfn.IFNA((VLOOKUP($A2748,'Fats and Greases'!S:T,2,FALSE)), "")</f>
        <v>47.75</v>
      </c>
    </row>
    <row r="2749" spans="1:13" x14ac:dyDescent="0.2">
      <c r="A2749" s="18">
        <v>40631</v>
      </c>
      <c r="B2749" s="19">
        <f t="shared" si="84"/>
        <v>3</v>
      </c>
      <c r="C2749" s="19">
        <f t="shared" si="85"/>
        <v>2011</v>
      </c>
      <c r="D2749" s="10">
        <f ca="1">_xlfn.IFNA((VLOOKUP(A2749,'Fats and Greases'!A:B,2,FALSE)), "")</f>
        <v>45.5</v>
      </c>
      <c r="E2749" s="10">
        <f ca="1">_xlfn.IFNA((VLOOKUP(A2749,'Fats and Greases'!C:D,2,FALSE)), "")</f>
        <v>46.25</v>
      </c>
      <c r="F2749" s="10">
        <f ca="1">_xlfn.IFNA((VLOOKUP(A2749,'Fats and Greases'!E:F,2,FALSE)), "")</f>
        <v>40.130000000000003</v>
      </c>
      <c r="G2749" s="10">
        <f ca="1">_xlfn.IFNA((VLOOKUP(A2749,'Fats and Greases'!G:H,2,FALSE)), "")</f>
        <v>46</v>
      </c>
      <c r="H2749" s="10">
        <f ca="1">_xlfn.IFNA((VLOOKUP(A2749,'Fats and Greases'!I:J,2,FALSE)), "")</f>
        <v>40.25</v>
      </c>
      <c r="I2749" s="10">
        <f ca="1">_xlfn.IFNA((VLOOKUP(A2749,'Fats and Greases'!K:L,2,FALSE)), "")</f>
        <v>47.25</v>
      </c>
      <c r="J2749" s="10" t="str">
        <f ca="1">_xlfn.IFNA((VLOOKUP(A2749,'Fats and Greases'!M:N,2,FALSE)), "")</f>
        <v/>
      </c>
      <c r="K2749" s="10">
        <f ca="1">_xlfn.IFNA((VLOOKUP($A2749,'Fats and Greases'!O:P,2,FALSE)), "")</f>
        <v>47.5</v>
      </c>
      <c r="L2749" s="10">
        <f ca="1">_xlfn.IFNA((VLOOKUP($A2749,'Fats and Greases'!Q:R,2,FALSE)), "")</f>
        <v>39.75</v>
      </c>
      <c r="M2749" s="10">
        <f ca="1">_xlfn.IFNA((VLOOKUP($A2749,'Fats and Greases'!S:T,2,FALSE)), "")</f>
        <v>47.75</v>
      </c>
    </row>
    <row r="2750" spans="1:13" x14ac:dyDescent="0.2">
      <c r="A2750" s="18">
        <v>40632</v>
      </c>
      <c r="B2750" s="19">
        <f t="shared" si="84"/>
        <v>3</v>
      </c>
      <c r="C2750" s="19">
        <f t="shared" si="85"/>
        <v>2011</v>
      </c>
      <c r="D2750" s="10">
        <f ca="1">_xlfn.IFNA((VLOOKUP(A2750,'Fats and Greases'!A:B,2,FALSE)), "")</f>
        <v>45.25</v>
      </c>
      <c r="E2750" s="10">
        <f ca="1">_xlfn.IFNA((VLOOKUP(A2750,'Fats and Greases'!C:D,2,FALSE)), "")</f>
        <v>45.5</v>
      </c>
      <c r="F2750" s="10">
        <f ca="1">_xlfn.IFNA((VLOOKUP(A2750,'Fats and Greases'!E:F,2,FALSE)), "")</f>
        <v>40.130000000000003</v>
      </c>
      <c r="G2750" s="10">
        <f ca="1">_xlfn.IFNA((VLOOKUP(A2750,'Fats and Greases'!G:H,2,FALSE)), "")</f>
        <v>46</v>
      </c>
      <c r="H2750" s="10">
        <f ca="1">_xlfn.IFNA((VLOOKUP(A2750,'Fats and Greases'!I:J,2,FALSE)), "")</f>
        <v>40.25</v>
      </c>
      <c r="I2750" s="10">
        <f ca="1">_xlfn.IFNA((VLOOKUP(A2750,'Fats and Greases'!K:L,2,FALSE)), "")</f>
        <v>47.63</v>
      </c>
      <c r="J2750" s="10" t="str">
        <f ca="1">_xlfn.IFNA((VLOOKUP(A2750,'Fats and Greases'!M:N,2,FALSE)), "")</f>
        <v/>
      </c>
      <c r="K2750" s="10">
        <f ca="1">_xlfn.IFNA((VLOOKUP($A2750,'Fats and Greases'!O:P,2,FALSE)), "")</f>
        <v>47.5</v>
      </c>
      <c r="L2750" s="10">
        <f ca="1">_xlfn.IFNA((VLOOKUP($A2750,'Fats and Greases'!Q:R,2,FALSE)), "")</f>
        <v>39.75</v>
      </c>
      <c r="M2750" s="10">
        <f ca="1">_xlfn.IFNA((VLOOKUP($A2750,'Fats and Greases'!S:T,2,FALSE)), "")</f>
        <v>47.75</v>
      </c>
    </row>
    <row r="2751" spans="1:13" x14ac:dyDescent="0.2">
      <c r="A2751" s="18">
        <v>40633</v>
      </c>
      <c r="B2751" s="19">
        <f t="shared" si="84"/>
        <v>3</v>
      </c>
      <c r="C2751" s="19">
        <f t="shared" si="85"/>
        <v>2011</v>
      </c>
      <c r="D2751" s="10">
        <f ca="1">_xlfn.IFNA((VLOOKUP(A2751,'Fats and Greases'!A:B,2,FALSE)), "")</f>
        <v>45.25</v>
      </c>
      <c r="E2751" s="10">
        <f ca="1">_xlfn.IFNA((VLOOKUP(A2751,'Fats and Greases'!C:D,2,FALSE)), "")</f>
        <v>45.5</v>
      </c>
      <c r="F2751" s="10">
        <f ca="1">_xlfn.IFNA((VLOOKUP(A2751,'Fats and Greases'!E:F,2,FALSE)), "")</f>
        <v>40.130000000000003</v>
      </c>
      <c r="G2751" s="10">
        <f ca="1">_xlfn.IFNA((VLOOKUP(A2751,'Fats and Greases'!G:H,2,FALSE)), "")</f>
        <v>45.5</v>
      </c>
      <c r="H2751" s="10">
        <f ca="1">_xlfn.IFNA((VLOOKUP(A2751,'Fats and Greases'!I:J,2,FALSE)), "")</f>
        <v>40.25</v>
      </c>
      <c r="I2751" s="10">
        <f ca="1">_xlfn.IFNA((VLOOKUP(A2751,'Fats and Greases'!K:L,2,FALSE)), "")</f>
        <v>47.63</v>
      </c>
      <c r="J2751" s="10" t="str">
        <f ca="1">_xlfn.IFNA((VLOOKUP(A2751,'Fats and Greases'!M:N,2,FALSE)), "")</f>
        <v/>
      </c>
      <c r="K2751" s="10">
        <f ca="1">_xlfn.IFNA((VLOOKUP($A2751,'Fats and Greases'!O:P,2,FALSE)), "")</f>
        <v>47.5</v>
      </c>
      <c r="L2751" s="10">
        <f ca="1">_xlfn.IFNA((VLOOKUP($A2751,'Fats and Greases'!Q:R,2,FALSE)), "")</f>
        <v>39.75</v>
      </c>
      <c r="M2751" s="10">
        <f ca="1">_xlfn.IFNA((VLOOKUP($A2751,'Fats and Greases'!S:T,2,FALSE)), "")</f>
        <v>47.75</v>
      </c>
    </row>
    <row r="2752" spans="1:13" x14ac:dyDescent="0.2">
      <c r="A2752" s="18">
        <v>40634</v>
      </c>
      <c r="B2752" s="19">
        <f t="shared" si="84"/>
        <v>4</v>
      </c>
      <c r="C2752" s="19">
        <f t="shared" si="85"/>
        <v>2011</v>
      </c>
      <c r="D2752" s="10">
        <f ca="1">_xlfn.IFNA((VLOOKUP(A2752,'Fats and Greases'!A:B,2,FALSE)), "")</f>
        <v>45.25</v>
      </c>
      <c r="E2752" s="10">
        <f ca="1">_xlfn.IFNA((VLOOKUP(A2752,'Fats and Greases'!C:D,2,FALSE)), "")</f>
        <v>45.5</v>
      </c>
      <c r="F2752" s="10">
        <f ca="1">_xlfn.IFNA((VLOOKUP(A2752,'Fats and Greases'!E:F,2,FALSE)), "")</f>
        <v>42</v>
      </c>
      <c r="G2752" s="10">
        <f ca="1">_xlfn.IFNA((VLOOKUP(A2752,'Fats and Greases'!G:H,2,FALSE)), "")</f>
        <v>45.13</v>
      </c>
      <c r="H2752" s="10">
        <f ca="1">_xlfn.IFNA((VLOOKUP(A2752,'Fats and Greases'!I:J,2,FALSE)), "")</f>
        <v>40.25</v>
      </c>
      <c r="I2752" s="10">
        <f ca="1">_xlfn.IFNA((VLOOKUP(A2752,'Fats and Greases'!K:L,2,FALSE)), "")</f>
        <v>47.63</v>
      </c>
      <c r="J2752" s="10" t="str">
        <f ca="1">_xlfn.IFNA((VLOOKUP(A2752,'Fats and Greases'!M:N,2,FALSE)), "")</f>
        <v/>
      </c>
      <c r="K2752" s="10">
        <f ca="1">_xlfn.IFNA((VLOOKUP($A2752,'Fats and Greases'!O:P,2,FALSE)), "")</f>
        <v>47.25</v>
      </c>
      <c r="L2752" s="10">
        <f ca="1">_xlfn.IFNA((VLOOKUP($A2752,'Fats and Greases'!Q:R,2,FALSE)), "")</f>
        <v>41</v>
      </c>
      <c r="M2752" s="10">
        <f ca="1">_xlfn.IFNA((VLOOKUP($A2752,'Fats and Greases'!S:T,2,FALSE)), "")</f>
        <v>47.75</v>
      </c>
    </row>
    <row r="2753" spans="1:13" x14ac:dyDescent="0.2">
      <c r="A2753" s="18">
        <v>40637</v>
      </c>
      <c r="B2753" s="19">
        <f t="shared" si="84"/>
        <v>4</v>
      </c>
      <c r="C2753" s="19">
        <f t="shared" si="85"/>
        <v>2011</v>
      </c>
      <c r="D2753" s="10">
        <f ca="1">_xlfn.IFNA((VLOOKUP(A2753,'Fats and Greases'!A:B,2,FALSE)), "")</f>
        <v>45.25</v>
      </c>
      <c r="E2753" s="10">
        <f ca="1">_xlfn.IFNA((VLOOKUP(A2753,'Fats and Greases'!C:D,2,FALSE)), "")</f>
        <v>45.5</v>
      </c>
      <c r="F2753" s="10">
        <f ca="1">_xlfn.IFNA((VLOOKUP(A2753,'Fats and Greases'!E:F,2,FALSE)), "")</f>
        <v>40.880000000000003</v>
      </c>
      <c r="G2753" s="10">
        <f ca="1">_xlfn.IFNA((VLOOKUP(A2753,'Fats and Greases'!G:H,2,FALSE)), "")</f>
        <v>45.13</v>
      </c>
      <c r="H2753" s="10">
        <f ca="1">_xlfn.IFNA((VLOOKUP(A2753,'Fats and Greases'!I:J,2,FALSE)), "")</f>
        <v>40.25</v>
      </c>
      <c r="I2753" s="10">
        <f ca="1">_xlfn.IFNA((VLOOKUP(A2753,'Fats and Greases'!K:L,2,FALSE)), "")</f>
        <v>47.63</v>
      </c>
      <c r="J2753" s="10" t="str">
        <f ca="1">_xlfn.IFNA((VLOOKUP(A2753,'Fats and Greases'!M:N,2,FALSE)), "")</f>
        <v/>
      </c>
      <c r="K2753" s="10">
        <f ca="1">_xlfn.IFNA((VLOOKUP($A2753,'Fats and Greases'!O:P,2,FALSE)), "")</f>
        <v>47.25</v>
      </c>
      <c r="L2753" s="10">
        <f ca="1">_xlfn.IFNA((VLOOKUP($A2753,'Fats and Greases'!Q:R,2,FALSE)), "")</f>
        <v>41</v>
      </c>
      <c r="M2753" s="10">
        <f ca="1">_xlfn.IFNA((VLOOKUP($A2753,'Fats and Greases'!S:T,2,FALSE)), "")</f>
        <v>47.75</v>
      </c>
    </row>
    <row r="2754" spans="1:13" x14ac:dyDescent="0.2">
      <c r="A2754" s="18">
        <v>40638</v>
      </c>
      <c r="B2754" s="19">
        <f t="shared" si="84"/>
        <v>4</v>
      </c>
      <c r="C2754" s="19">
        <f t="shared" si="85"/>
        <v>2011</v>
      </c>
      <c r="D2754" s="10">
        <f ca="1">_xlfn.IFNA((VLOOKUP(A2754,'Fats and Greases'!A:B,2,FALSE)), "")</f>
        <v>45.25</v>
      </c>
      <c r="E2754" s="10">
        <f ca="1">_xlfn.IFNA((VLOOKUP(A2754,'Fats and Greases'!C:D,2,FALSE)), "")</f>
        <v>45.5</v>
      </c>
      <c r="F2754" s="10">
        <f ca="1">_xlfn.IFNA((VLOOKUP(A2754,'Fats and Greases'!E:F,2,FALSE)), "")</f>
        <v>42</v>
      </c>
      <c r="G2754" s="10">
        <f ca="1">_xlfn.IFNA((VLOOKUP(A2754,'Fats and Greases'!G:H,2,FALSE)), "")</f>
        <v>45.13</v>
      </c>
      <c r="H2754" s="10">
        <f ca="1">_xlfn.IFNA((VLOOKUP(A2754,'Fats and Greases'!I:J,2,FALSE)), "")</f>
        <v>40.25</v>
      </c>
      <c r="I2754" s="10">
        <f ca="1">_xlfn.IFNA((VLOOKUP(A2754,'Fats and Greases'!K:L,2,FALSE)), "")</f>
        <v>48.5</v>
      </c>
      <c r="J2754" s="10" t="str">
        <f ca="1">_xlfn.IFNA((VLOOKUP(A2754,'Fats and Greases'!M:N,2,FALSE)), "")</f>
        <v/>
      </c>
      <c r="K2754" s="10">
        <f ca="1">_xlfn.IFNA((VLOOKUP($A2754,'Fats and Greases'!O:P,2,FALSE)), "")</f>
        <v>47.25</v>
      </c>
      <c r="L2754" s="10">
        <f ca="1">_xlfn.IFNA((VLOOKUP($A2754,'Fats and Greases'!Q:R,2,FALSE)), "")</f>
        <v>41</v>
      </c>
      <c r="M2754" s="10">
        <f ca="1">_xlfn.IFNA((VLOOKUP($A2754,'Fats and Greases'!S:T,2,FALSE)), "")</f>
        <v>47.75</v>
      </c>
    </row>
    <row r="2755" spans="1:13" x14ac:dyDescent="0.2">
      <c r="A2755" s="18">
        <v>40639</v>
      </c>
      <c r="B2755" s="19">
        <f t="shared" ref="B2755:B2818" si="86">MONTH(A2755)</f>
        <v>4</v>
      </c>
      <c r="C2755" s="19">
        <f t="shared" ref="C2755:C2818" si="87">YEAR(A2755)</f>
        <v>2011</v>
      </c>
      <c r="D2755" s="10">
        <f ca="1">_xlfn.IFNA((VLOOKUP(A2755,'Fats and Greases'!A:B,2,FALSE)), "")</f>
        <v>45.25</v>
      </c>
      <c r="E2755" s="10">
        <f ca="1">_xlfn.IFNA((VLOOKUP(A2755,'Fats and Greases'!C:D,2,FALSE)), "")</f>
        <v>46.25</v>
      </c>
      <c r="F2755" s="10">
        <f ca="1">_xlfn.IFNA((VLOOKUP(A2755,'Fats and Greases'!E:F,2,FALSE)), "")</f>
        <v>42</v>
      </c>
      <c r="G2755" s="10">
        <f ca="1">_xlfn.IFNA((VLOOKUP(A2755,'Fats and Greases'!G:H,2,FALSE)), "")</f>
        <v>45.13</v>
      </c>
      <c r="H2755" s="10">
        <f ca="1">_xlfn.IFNA((VLOOKUP(A2755,'Fats and Greases'!I:J,2,FALSE)), "")</f>
        <v>42</v>
      </c>
      <c r="I2755" s="10">
        <f ca="1">_xlfn.IFNA((VLOOKUP(A2755,'Fats and Greases'!K:L,2,FALSE)), "")</f>
        <v>49.25</v>
      </c>
      <c r="J2755" s="10" t="str">
        <f ca="1">_xlfn.IFNA((VLOOKUP(A2755,'Fats and Greases'!M:N,2,FALSE)), "")</f>
        <v/>
      </c>
      <c r="K2755" s="10">
        <f ca="1">_xlfn.IFNA((VLOOKUP($A2755,'Fats and Greases'!O:P,2,FALSE)), "")</f>
        <v>47.25</v>
      </c>
      <c r="L2755" s="10">
        <f ca="1">_xlfn.IFNA((VLOOKUP($A2755,'Fats and Greases'!Q:R,2,FALSE)), "")</f>
        <v>41</v>
      </c>
      <c r="M2755" s="10">
        <f ca="1">_xlfn.IFNA((VLOOKUP($A2755,'Fats and Greases'!S:T,2,FALSE)), "")</f>
        <v>48</v>
      </c>
    </row>
    <row r="2756" spans="1:13" x14ac:dyDescent="0.2">
      <c r="A2756" s="18">
        <v>40640</v>
      </c>
      <c r="B2756" s="19">
        <f t="shared" si="86"/>
        <v>4</v>
      </c>
      <c r="C2756" s="19">
        <f t="shared" si="87"/>
        <v>2011</v>
      </c>
      <c r="D2756" s="10">
        <f ca="1">_xlfn.IFNA((VLOOKUP(A2756,'Fats and Greases'!A:B,2,FALSE)), "")</f>
        <v>45.25</v>
      </c>
      <c r="E2756" s="10">
        <f ca="1">_xlfn.IFNA((VLOOKUP(A2756,'Fats and Greases'!C:D,2,FALSE)), "")</f>
        <v>46.25</v>
      </c>
      <c r="F2756" s="10">
        <f ca="1">_xlfn.IFNA((VLOOKUP(A2756,'Fats and Greases'!E:F,2,FALSE)), "")</f>
        <v>42</v>
      </c>
      <c r="G2756" s="10">
        <f ca="1">_xlfn.IFNA((VLOOKUP(A2756,'Fats and Greases'!G:H,2,FALSE)), "")</f>
        <v>45.13</v>
      </c>
      <c r="H2756" s="10">
        <f ca="1">_xlfn.IFNA((VLOOKUP(A2756,'Fats and Greases'!I:J,2,FALSE)), "")</f>
        <v>42</v>
      </c>
      <c r="I2756" s="10">
        <f ca="1">_xlfn.IFNA((VLOOKUP(A2756,'Fats and Greases'!K:L,2,FALSE)), "")</f>
        <v>49.25</v>
      </c>
      <c r="J2756" s="10" t="str">
        <f ca="1">_xlfn.IFNA((VLOOKUP(A2756,'Fats and Greases'!M:N,2,FALSE)), "")</f>
        <v/>
      </c>
      <c r="K2756" s="10">
        <f ca="1">_xlfn.IFNA((VLOOKUP($A2756,'Fats and Greases'!O:P,2,FALSE)), "")</f>
        <v>47.25</v>
      </c>
      <c r="L2756" s="10">
        <f ca="1">_xlfn.IFNA((VLOOKUP($A2756,'Fats and Greases'!Q:R,2,FALSE)), "")</f>
        <v>41</v>
      </c>
      <c r="M2756" s="10">
        <f ca="1">_xlfn.IFNA((VLOOKUP($A2756,'Fats and Greases'!S:T,2,FALSE)), "")</f>
        <v>48</v>
      </c>
    </row>
    <row r="2757" spans="1:13" x14ac:dyDescent="0.2">
      <c r="A2757" s="18">
        <v>40641</v>
      </c>
      <c r="B2757" s="19">
        <f t="shared" si="86"/>
        <v>4</v>
      </c>
      <c r="C2757" s="19">
        <f t="shared" si="87"/>
        <v>2011</v>
      </c>
      <c r="D2757" s="10">
        <f ca="1">_xlfn.IFNA((VLOOKUP(A2757,'Fats and Greases'!A:B,2,FALSE)), "")</f>
        <v>45.25</v>
      </c>
      <c r="E2757" s="10">
        <f ca="1">_xlfn.IFNA((VLOOKUP(A2757,'Fats and Greases'!C:D,2,FALSE)), "")</f>
        <v>46.25</v>
      </c>
      <c r="F2757" s="10">
        <f ca="1">_xlfn.IFNA((VLOOKUP(A2757,'Fats and Greases'!E:F,2,FALSE)), "")</f>
        <v>41.13</v>
      </c>
      <c r="G2757" s="10">
        <f ca="1">_xlfn.IFNA((VLOOKUP(A2757,'Fats and Greases'!G:H,2,FALSE)), "")</f>
        <v>46.5</v>
      </c>
      <c r="H2757" s="10">
        <f ca="1">_xlfn.IFNA((VLOOKUP(A2757,'Fats and Greases'!I:J,2,FALSE)), "")</f>
        <v>42</v>
      </c>
      <c r="I2757" s="10">
        <f ca="1">_xlfn.IFNA((VLOOKUP(A2757,'Fats and Greases'!K:L,2,FALSE)), "")</f>
        <v>49.25</v>
      </c>
      <c r="J2757" s="10" t="str">
        <f ca="1">_xlfn.IFNA((VLOOKUP(A2757,'Fats and Greases'!M:N,2,FALSE)), "")</f>
        <v/>
      </c>
      <c r="K2757" s="10">
        <f ca="1">_xlfn.IFNA((VLOOKUP($A2757,'Fats and Greases'!O:P,2,FALSE)), "")</f>
        <v>47.25</v>
      </c>
      <c r="L2757" s="10">
        <f ca="1">_xlfn.IFNA((VLOOKUP($A2757,'Fats and Greases'!Q:R,2,FALSE)), "")</f>
        <v>41</v>
      </c>
      <c r="M2757" s="10">
        <f ca="1">_xlfn.IFNA((VLOOKUP($A2757,'Fats and Greases'!S:T,2,FALSE)), "")</f>
        <v>48</v>
      </c>
    </row>
    <row r="2758" spans="1:13" x14ac:dyDescent="0.2">
      <c r="A2758" s="18">
        <v>40644</v>
      </c>
      <c r="B2758" s="19">
        <f t="shared" si="86"/>
        <v>4</v>
      </c>
      <c r="C2758" s="19">
        <f t="shared" si="87"/>
        <v>2011</v>
      </c>
      <c r="D2758" s="10">
        <f ca="1">_xlfn.IFNA((VLOOKUP(A2758,'Fats and Greases'!A:B,2,FALSE)), "")</f>
        <v>45.25</v>
      </c>
      <c r="E2758" s="10">
        <f ca="1">_xlfn.IFNA((VLOOKUP(A2758,'Fats and Greases'!C:D,2,FALSE)), "")</f>
        <v>46.25</v>
      </c>
      <c r="F2758" s="10">
        <f ca="1">_xlfn.IFNA((VLOOKUP(A2758,'Fats and Greases'!E:F,2,FALSE)), "")</f>
        <v>41.13</v>
      </c>
      <c r="G2758" s="10">
        <f ca="1">_xlfn.IFNA((VLOOKUP(A2758,'Fats and Greases'!G:H,2,FALSE)), "")</f>
        <v>46.5</v>
      </c>
      <c r="H2758" s="10">
        <f ca="1">_xlfn.IFNA((VLOOKUP(A2758,'Fats and Greases'!I:J,2,FALSE)), "")</f>
        <v>42</v>
      </c>
      <c r="I2758" s="10">
        <f ca="1">_xlfn.IFNA((VLOOKUP(A2758,'Fats and Greases'!K:L,2,FALSE)), "")</f>
        <v>49.25</v>
      </c>
      <c r="J2758" s="10" t="str">
        <f ca="1">_xlfn.IFNA((VLOOKUP(A2758,'Fats and Greases'!M:N,2,FALSE)), "")</f>
        <v/>
      </c>
      <c r="K2758" s="10">
        <f ca="1">_xlfn.IFNA((VLOOKUP($A2758,'Fats and Greases'!O:P,2,FALSE)), "")</f>
        <v>47.25</v>
      </c>
      <c r="L2758" s="10">
        <f ca="1">_xlfn.IFNA((VLOOKUP($A2758,'Fats and Greases'!Q:R,2,FALSE)), "")</f>
        <v>41</v>
      </c>
      <c r="M2758" s="10">
        <f ca="1">_xlfn.IFNA((VLOOKUP($A2758,'Fats and Greases'!S:T,2,FALSE)), "")</f>
        <v>48</v>
      </c>
    </row>
    <row r="2759" spans="1:13" x14ac:dyDescent="0.2">
      <c r="A2759" s="18">
        <v>40645</v>
      </c>
      <c r="B2759" s="19">
        <f t="shared" si="86"/>
        <v>4</v>
      </c>
      <c r="C2759" s="19">
        <f t="shared" si="87"/>
        <v>2011</v>
      </c>
      <c r="D2759" s="10">
        <f ca="1">_xlfn.IFNA((VLOOKUP(A2759,'Fats and Greases'!A:B,2,FALSE)), "")</f>
        <v>45.25</v>
      </c>
      <c r="E2759" s="10">
        <f ca="1">_xlfn.IFNA((VLOOKUP(A2759,'Fats and Greases'!C:D,2,FALSE)), "")</f>
        <v>46.25</v>
      </c>
      <c r="F2759" s="10">
        <f ca="1">_xlfn.IFNA((VLOOKUP(A2759,'Fats and Greases'!E:F,2,FALSE)), "")</f>
        <v>41.13</v>
      </c>
      <c r="G2759" s="10">
        <f ca="1">_xlfn.IFNA((VLOOKUP(A2759,'Fats and Greases'!G:H,2,FALSE)), "")</f>
        <v>46.5</v>
      </c>
      <c r="H2759" s="10">
        <f ca="1">_xlfn.IFNA((VLOOKUP(A2759,'Fats and Greases'!I:J,2,FALSE)), "")</f>
        <v>42</v>
      </c>
      <c r="I2759" s="10">
        <f ca="1">_xlfn.IFNA((VLOOKUP(A2759,'Fats and Greases'!K:L,2,FALSE)), "")</f>
        <v>49</v>
      </c>
      <c r="J2759" s="10" t="str">
        <f ca="1">_xlfn.IFNA((VLOOKUP(A2759,'Fats and Greases'!M:N,2,FALSE)), "")</f>
        <v/>
      </c>
      <c r="K2759" s="10">
        <f ca="1">_xlfn.IFNA((VLOOKUP($A2759,'Fats and Greases'!O:P,2,FALSE)), "")</f>
        <v>47.25</v>
      </c>
      <c r="L2759" s="10">
        <f ca="1">_xlfn.IFNA((VLOOKUP($A2759,'Fats and Greases'!Q:R,2,FALSE)), "")</f>
        <v>41</v>
      </c>
      <c r="M2759" s="10">
        <f ca="1">_xlfn.IFNA((VLOOKUP($A2759,'Fats and Greases'!S:T,2,FALSE)), "")</f>
        <v>48</v>
      </c>
    </row>
    <row r="2760" spans="1:13" x14ac:dyDescent="0.2">
      <c r="A2760" s="18">
        <v>40646</v>
      </c>
      <c r="B2760" s="19">
        <f t="shared" si="86"/>
        <v>4</v>
      </c>
      <c r="C2760" s="19">
        <f t="shared" si="87"/>
        <v>2011</v>
      </c>
      <c r="D2760" s="10">
        <f ca="1">_xlfn.IFNA((VLOOKUP(A2760,'Fats and Greases'!A:B,2,FALSE)), "")</f>
        <v>45.25</v>
      </c>
      <c r="E2760" s="10">
        <f ca="1">_xlfn.IFNA((VLOOKUP(A2760,'Fats and Greases'!C:D,2,FALSE)), "")</f>
        <v>46.25</v>
      </c>
      <c r="F2760" s="10">
        <f ca="1">_xlfn.IFNA((VLOOKUP(A2760,'Fats and Greases'!E:F,2,FALSE)), "")</f>
        <v>41.13</v>
      </c>
      <c r="G2760" s="10">
        <f ca="1">_xlfn.IFNA((VLOOKUP(A2760,'Fats and Greases'!G:H,2,FALSE)), "")</f>
        <v>46.5</v>
      </c>
      <c r="H2760" s="10">
        <f ca="1">_xlfn.IFNA((VLOOKUP(A2760,'Fats and Greases'!I:J,2,FALSE)), "")</f>
        <v>42</v>
      </c>
      <c r="I2760" s="10">
        <f ca="1">_xlfn.IFNA((VLOOKUP(A2760,'Fats and Greases'!K:L,2,FALSE)), "")</f>
        <v>49</v>
      </c>
      <c r="J2760" s="10" t="str">
        <f ca="1">_xlfn.IFNA((VLOOKUP(A2760,'Fats and Greases'!M:N,2,FALSE)), "")</f>
        <v/>
      </c>
      <c r="K2760" s="10">
        <f ca="1">_xlfn.IFNA((VLOOKUP($A2760,'Fats and Greases'!O:P,2,FALSE)), "")</f>
        <v>47.25</v>
      </c>
      <c r="L2760" s="10">
        <f ca="1">_xlfn.IFNA((VLOOKUP($A2760,'Fats and Greases'!Q:R,2,FALSE)), "")</f>
        <v>41</v>
      </c>
      <c r="M2760" s="10">
        <f ca="1">_xlfn.IFNA((VLOOKUP($A2760,'Fats and Greases'!S:T,2,FALSE)), "")</f>
        <v>48</v>
      </c>
    </row>
    <row r="2761" spans="1:13" x14ac:dyDescent="0.2">
      <c r="A2761" s="18">
        <v>40647</v>
      </c>
      <c r="B2761" s="19">
        <f t="shared" si="86"/>
        <v>4</v>
      </c>
      <c r="C2761" s="19">
        <f t="shared" si="87"/>
        <v>2011</v>
      </c>
      <c r="D2761" s="10">
        <f ca="1">_xlfn.IFNA((VLOOKUP(A2761,'Fats and Greases'!A:B,2,FALSE)), "")</f>
        <v>45.38</v>
      </c>
      <c r="E2761" s="10">
        <f ca="1">_xlfn.IFNA((VLOOKUP(A2761,'Fats and Greases'!C:D,2,FALSE)), "")</f>
        <v>46.5</v>
      </c>
      <c r="F2761" s="10">
        <f ca="1">_xlfn.IFNA((VLOOKUP(A2761,'Fats and Greases'!E:F,2,FALSE)), "")</f>
        <v>41.13</v>
      </c>
      <c r="G2761" s="10">
        <f ca="1">_xlfn.IFNA((VLOOKUP(A2761,'Fats and Greases'!G:H,2,FALSE)), "")</f>
        <v>46.5</v>
      </c>
      <c r="H2761" s="10">
        <f ca="1">_xlfn.IFNA((VLOOKUP(A2761,'Fats and Greases'!I:J,2,FALSE)), "")</f>
        <v>42</v>
      </c>
      <c r="I2761" s="10">
        <f ca="1">_xlfn.IFNA((VLOOKUP(A2761,'Fats and Greases'!K:L,2,FALSE)), "")</f>
        <v>49</v>
      </c>
      <c r="J2761" s="10" t="str">
        <f ca="1">_xlfn.IFNA((VLOOKUP(A2761,'Fats and Greases'!M:N,2,FALSE)), "")</f>
        <v/>
      </c>
      <c r="K2761" s="10">
        <f ca="1">_xlfn.IFNA((VLOOKUP($A2761,'Fats and Greases'!O:P,2,FALSE)), "")</f>
        <v>47.25</v>
      </c>
      <c r="L2761" s="10">
        <f ca="1">_xlfn.IFNA((VLOOKUP($A2761,'Fats and Greases'!Q:R,2,FALSE)), "")</f>
        <v>41</v>
      </c>
      <c r="M2761" s="10">
        <f ca="1">_xlfn.IFNA((VLOOKUP($A2761,'Fats and Greases'!S:T,2,FALSE)), "")</f>
        <v>48</v>
      </c>
    </row>
    <row r="2762" spans="1:13" x14ac:dyDescent="0.2">
      <c r="A2762" s="18">
        <v>40648</v>
      </c>
      <c r="B2762" s="19">
        <f t="shared" si="86"/>
        <v>4</v>
      </c>
      <c r="C2762" s="19">
        <f t="shared" si="87"/>
        <v>2011</v>
      </c>
      <c r="D2762" s="10">
        <f ca="1">_xlfn.IFNA((VLOOKUP(A2762,'Fats and Greases'!A:B,2,FALSE)), "")</f>
        <v>45.38</v>
      </c>
      <c r="E2762" s="10">
        <f ca="1">_xlfn.IFNA((VLOOKUP(A2762,'Fats and Greases'!C:D,2,FALSE)), "")</f>
        <v>46.5</v>
      </c>
      <c r="F2762" s="10">
        <f ca="1">_xlfn.IFNA((VLOOKUP(A2762,'Fats and Greases'!E:F,2,FALSE)), "")</f>
        <v>41.38</v>
      </c>
      <c r="G2762" s="10">
        <f ca="1">_xlfn.IFNA((VLOOKUP(A2762,'Fats and Greases'!G:H,2,FALSE)), "")</f>
        <v>45.5</v>
      </c>
      <c r="H2762" s="10">
        <f ca="1">_xlfn.IFNA((VLOOKUP(A2762,'Fats and Greases'!I:J,2,FALSE)), "")</f>
        <v>42</v>
      </c>
      <c r="I2762" s="10">
        <f ca="1">_xlfn.IFNA((VLOOKUP(A2762,'Fats and Greases'!K:L,2,FALSE)), "")</f>
        <v>49</v>
      </c>
      <c r="J2762" s="10" t="str">
        <f ca="1">_xlfn.IFNA((VLOOKUP(A2762,'Fats and Greases'!M:N,2,FALSE)), "")</f>
        <v/>
      </c>
      <c r="K2762" s="10">
        <f ca="1">_xlfn.IFNA((VLOOKUP($A2762,'Fats and Greases'!O:P,2,FALSE)), "")</f>
        <v>47.25</v>
      </c>
      <c r="L2762" s="10">
        <f ca="1">_xlfn.IFNA((VLOOKUP($A2762,'Fats and Greases'!Q:R,2,FALSE)), "")</f>
        <v>41</v>
      </c>
      <c r="M2762" s="10">
        <f ca="1">_xlfn.IFNA((VLOOKUP($A2762,'Fats and Greases'!S:T,2,FALSE)), "")</f>
        <v>48</v>
      </c>
    </row>
    <row r="2763" spans="1:13" x14ac:dyDescent="0.2">
      <c r="A2763" s="18">
        <v>40651</v>
      </c>
      <c r="B2763" s="19">
        <f t="shared" si="86"/>
        <v>4</v>
      </c>
      <c r="C2763" s="19">
        <f t="shared" si="87"/>
        <v>2011</v>
      </c>
      <c r="D2763" s="10">
        <f ca="1">_xlfn.IFNA((VLOOKUP(A2763,'Fats and Greases'!A:B,2,FALSE)), "")</f>
        <v>45.38</v>
      </c>
      <c r="E2763" s="10">
        <f ca="1">_xlfn.IFNA((VLOOKUP(A2763,'Fats and Greases'!C:D,2,FALSE)), "")</f>
        <v>46.5</v>
      </c>
      <c r="F2763" s="10">
        <f ca="1">_xlfn.IFNA((VLOOKUP(A2763,'Fats and Greases'!E:F,2,FALSE)), "")</f>
        <v>41.38</v>
      </c>
      <c r="G2763" s="10">
        <f ca="1">_xlfn.IFNA((VLOOKUP(A2763,'Fats and Greases'!G:H,2,FALSE)), "")</f>
        <v>45.5</v>
      </c>
      <c r="H2763" s="10">
        <f ca="1">_xlfn.IFNA((VLOOKUP(A2763,'Fats and Greases'!I:J,2,FALSE)), "")</f>
        <v>42</v>
      </c>
      <c r="I2763" s="10">
        <f ca="1">_xlfn.IFNA((VLOOKUP(A2763,'Fats and Greases'!K:L,2,FALSE)), "")</f>
        <v>49</v>
      </c>
      <c r="J2763" s="10" t="str">
        <f ca="1">_xlfn.IFNA((VLOOKUP(A2763,'Fats and Greases'!M:N,2,FALSE)), "")</f>
        <v/>
      </c>
      <c r="K2763" s="10">
        <f ca="1">_xlfn.IFNA((VLOOKUP($A2763,'Fats and Greases'!O:P,2,FALSE)), "")</f>
        <v>47.25</v>
      </c>
      <c r="L2763" s="10">
        <f ca="1">_xlfn.IFNA((VLOOKUP($A2763,'Fats and Greases'!Q:R,2,FALSE)), "")</f>
        <v>41</v>
      </c>
      <c r="M2763" s="10">
        <f ca="1">_xlfn.IFNA((VLOOKUP($A2763,'Fats and Greases'!S:T,2,FALSE)), "")</f>
        <v>48</v>
      </c>
    </row>
    <row r="2764" spans="1:13" x14ac:dyDescent="0.2">
      <c r="A2764" s="18">
        <v>40652</v>
      </c>
      <c r="B2764" s="19">
        <f t="shared" si="86"/>
        <v>4</v>
      </c>
      <c r="C2764" s="19">
        <f t="shared" si="87"/>
        <v>2011</v>
      </c>
      <c r="D2764" s="10">
        <f ca="1">_xlfn.IFNA((VLOOKUP(A2764,'Fats and Greases'!A:B,2,FALSE)), "")</f>
        <v>45.38</v>
      </c>
      <c r="E2764" s="10">
        <f ca="1">_xlfn.IFNA((VLOOKUP(A2764,'Fats and Greases'!C:D,2,FALSE)), "")</f>
        <v>46.5</v>
      </c>
      <c r="F2764" s="10">
        <f ca="1">_xlfn.IFNA((VLOOKUP(A2764,'Fats and Greases'!E:F,2,FALSE)), "")</f>
        <v>41.38</v>
      </c>
      <c r="G2764" s="10">
        <f ca="1">_xlfn.IFNA((VLOOKUP(A2764,'Fats and Greases'!G:H,2,FALSE)), "")</f>
        <v>45.5</v>
      </c>
      <c r="H2764" s="10">
        <f ca="1">_xlfn.IFNA((VLOOKUP(A2764,'Fats and Greases'!I:J,2,FALSE)), "")</f>
        <v>42</v>
      </c>
      <c r="I2764" s="10">
        <f ca="1">_xlfn.IFNA((VLOOKUP(A2764,'Fats and Greases'!K:L,2,FALSE)), "")</f>
        <v>49</v>
      </c>
      <c r="J2764" s="10" t="str">
        <f ca="1">_xlfn.IFNA((VLOOKUP(A2764,'Fats and Greases'!M:N,2,FALSE)), "")</f>
        <v/>
      </c>
      <c r="K2764" s="10">
        <f ca="1">_xlfn.IFNA((VLOOKUP($A2764,'Fats and Greases'!O:P,2,FALSE)), "")</f>
        <v>47.25</v>
      </c>
      <c r="L2764" s="10">
        <f ca="1">_xlfn.IFNA((VLOOKUP($A2764,'Fats and Greases'!Q:R,2,FALSE)), "")</f>
        <v>41</v>
      </c>
      <c r="M2764" s="10">
        <f ca="1">_xlfn.IFNA((VLOOKUP($A2764,'Fats and Greases'!S:T,2,FALSE)), "")</f>
        <v>48</v>
      </c>
    </row>
    <row r="2765" spans="1:13" x14ac:dyDescent="0.2">
      <c r="A2765" s="18">
        <v>40653</v>
      </c>
      <c r="B2765" s="19">
        <f t="shared" si="86"/>
        <v>4</v>
      </c>
      <c r="C2765" s="19">
        <f t="shared" si="87"/>
        <v>2011</v>
      </c>
      <c r="D2765" s="10">
        <f ca="1">_xlfn.IFNA((VLOOKUP(A2765,'Fats and Greases'!A:B,2,FALSE)), "")</f>
        <v>45.38</v>
      </c>
      <c r="E2765" s="10">
        <f ca="1">_xlfn.IFNA((VLOOKUP(A2765,'Fats and Greases'!C:D,2,FALSE)), "")</f>
        <v>46.5</v>
      </c>
      <c r="F2765" s="10">
        <f ca="1">_xlfn.IFNA((VLOOKUP(A2765,'Fats and Greases'!E:F,2,FALSE)), "")</f>
        <v>41.38</v>
      </c>
      <c r="G2765" s="10">
        <f ca="1">_xlfn.IFNA((VLOOKUP(A2765,'Fats and Greases'!G:H,2,FALSE)), "")</f>
        <v>45.5</v>
      </c>
      <c r="H2765" s="10">
        <f ca="1">_xlfn.IFNA((VLOOKUP(A2765,'Fats and Greases'!I:J,2,FALSE)), "")</f>
        <v>42</v>
      </c>
      <c r="I2765" s="10">
        <f ca="1">_xlfn.IFNA((VLOOKUP(A2765,'Fats and Greases'!K:L,2,FALSE)), "")</f>
        <v>49</v>
      </c>
      <c r="J2765" s="10" t="str">
        <f ca="1">_xlfn.IFNA((VLOOKUP(A2765,'Fats and Greases'!M:N,2,FALSE)), "")</f>
        <v/>
      </c>
      <c r="K2765" s="10">
        <f ca="1">_xlfn.IFNA((VLOOKUP($A2765,'Fats and Greases'!O:P,2,FALSE)), "")</f>
        <v>47.25</v>
      </c>
      <c r="L2765" s="10">
        <f ca="1">_xlfn.IFNA((VLOOKUP($A2765,'Fats and Greases'!Q:R,2,FALSE)), "")</f>
        <v>41</v>
      </c>
      <c r="M2765" s="10">
        <f ca="1">_xlfn.IFNA((VLOOKUP($A2765,'Fats and Greases'!S:T,2,FALSE)), "")</f>
        <v>48</v>
      </c>
    </row>
    <row r="2766" spans="1:13" x14ac:dyDescent="0.2">
      <c r="A2766" s="18">
        <v>40654</v>
      </c>
      <c r="B2766" s="19">
        <f t="shared" si="86"/>
        <v>4</v>
      </c>
      <c r="C2766" s="19">
        <f t="shared" si="87"/>
        <v>2011</v>
      </c>
      <c r="D2766" s="10">
        <f ca="1">_xlfn.IFNA((VLOOKUP(A2766,'Fats and Greases'!A:B,2,FALSE)), "")</f>
        <v>45.38</v>
      </c>
      <c r="E2766" s="10">
        <f ca="1">_xlfn.IFNA((VLOOKUP(A2766,'Fats and Greases'!C:D,2,FALSE)), "")</f>
        <v>46.5</v>
      </c>
      <c r="F2766" s="10">
        <f ca="1">_xlfn.IFNA((VLOOKUP(A2766,'Fats and Greases'!E:F,2,FALSE)), "")</f>
        <v>41.38</v>
      </c>
      <c r="G2766" s="10">
        <f ca="1">_xlfn.IFNA((VLOOKUP(A2766,'Fats and Greases'!G:H,2,FALSE)), "")</f>
        <v>45.5</v>
      </c>
      <c r="H2766" s="10">
        <f ca="1">_xlfn.IFNA((VLOOKUP(A2766,'Fats and Greases'!I:J,2,FALSE)), "")</f>
        <v>42</v>
      </c>
      <c r="I2766" s="10">
        <f ca="1">_xlfn.IFNA((VLOOKUP(A2766,'Fats and Greases'!K:L,2,FALSE)), "")</f>
        <v>49</v>
      </c>
      <c r="J2766" s="10" t="str">
        <f ca="1">_xlfn.IFNA((VLOOKUP(A2766,'Fats and Greases'!M:N,2,FALSE)), "")</f>
        <v/>
      </c>
      <c r="K2766" s="10">
        <f ca="1">_xlfn.IFNA((VLOOKUP($A2766,'Fats and Greases'!O:P,2,FALSE)), "")</f>
        <v>47.25</v>
      </c>
      <c r="L2766" s="10">
        <f ca="1">_xlfn.IFNA((VLOOKUP($A2766,'Fats and Greases'!Q:R,2,FALSE)), "")</f>
        <v>41</v>
      </c>
      <c r="M2766" s="10">
        <f ca="1">_xlfn.IFNA((VLOOKUP($A2766,'Fats and Greases'!S:T,2,FALSE)), "")</f>
        <v>48</v>
      </c>
    </row>
    <row r="2767" spans="1:13" x14ac:dyDescent="0.2">
      <c r="A2767" s="18">
        <v>40655</v>
      </c>
      <c r="B2767" s="19">
        <f t="shared" si="86"/>
        <v>4</v>
      </c>
      <c r="C2767" s="19">
        <f t="shared" si="87"/>
        <v>2011</v>
      </c>
      <c r="D2767" s="10" t="str">
        <f ca="1">_xlfn.IFNA((VLOOKUP(A2767,'Fats and Greases'!A:B,2,FALSE)), "")</f>
        <v/>
      </c>
      <c r="E2767" s="10" t="str">
        <f ca="1">_xlfn.IFNA((VLOOKUP(A2767,'Fats and Greases'!C:D,2,FALSE)), "")</f>
        <v/>
      </c>
      <c r="F2767" s="10" t="str">
        <f ca="1">_xlfn.IFNA((VLOOKUP(A2767,'Fats and Greases'!E:F,2,FALSE)), "")</f>
        <v/>
      </c>
      <c r="G2767" s="10" t="str">
        <f ca="1">_xlfn.IFNA((VLOOKUP(A2767,'Fats and Greases'!G:H,2,FALSE)), "")</f>
        <v/>
      </c>
      <c r="H2767" s="10" t="str">
        <f ca="1">_xlfn.IFNA((VLOOKUP(A2767,'Fats and Greases'!I:J,2,FALSE)), "")</f>
        <v/>
      </c>
      <c r="I2767" s="10" t="str">
        <f ca="1">_xlfn.IFNA((VLOOKUP(A2767,'Fats and Greases'!K:L,2,FALSE)), "")</f>
        <v/>
      </c>
      <c r="J2767" s="10" t="str">
        <f ca="1">_xlfn.IFNA((VLOOKUP(A2767,'Fats and Greases'!M:N,2,FALSE)), "")</f>
        <v/>
      </c>
      <c r="K2767" s="10" t="str">
        <f ca="1">_xlfn.IFNA((VLOOKUP($A2767,'Fats and Greases'!O:P,2,FALSE)), "")</f>
        <v/>
      </c>
      <c r="L2767" s="10" t="str">
        <f ca="1">_xlfn.IFNA((VLOOKUP($A2767,'Fats and Greases'!Q:R,2,FALSE)), "")</f>
        <v/>
      </c>
      <c r="M2767" s="10" t="str">
        <f ca="1">_xlfn.IFNA((VLOOKUP($A2767,'Fats and Greases'!S:T,2,FALSE)), "")</f>
        <v/>
      </c>
    </row>
    <row r="2768" spans="1:13" x14ac:dyDescent="0.2">
      <c r="A2768" s="18">
        <v>40658</v>
      </c>
      <c r="B2768" s="19">
        <f t="shared" si="86"/>
        <v>4</v>
      </c>
      <c r="C2768" s="19">
        <f t="shared" si="87"/>
        <v>2011</v>
      </c>
      <c r="D2768" s="10">
        <f ca="1">_xlfn.IFNA((VLOOKUP(A2768,'Fats and Greases'!A:B,2,FALSE)), "")</f>
        <v>45.38</v>
      </c>
      <c r="E2768" s="10">
        <f ca="1">_xlfn.IFNA((VLOOKUP(A2768,'Fats and Greases'!C:D,2,FALSE)), "")</f>
        <v>46.5</v>
      </c>
      <c r="F2768" s="10">
        <f ca="1">_xlfn.IFNA((VLOOKUP(A2768,'Fats and Greases'!E:F,2,FALSE)), "")</f>
        <v>41.5</v>
      </c>
      <c r="G2768" s="10">
        <f ca="1">_xlfn.IFNA((VLOOKUP(A2768,'Fats and Greases'!G:H,2,FALSE)), "")</f>
        <v>45.5</v>
      </c>
      <c r="H2768" s="10">
        <f ca="1">_xlfn.IFNA((VLOOKUP(A2768,'Fats and Greases'!I:J,2,FALSE)), "")</f>
        <v>43.5</v>
      </c>
      <c r="I2768" s="10">
        <f ca="1">_xlfn.IFNA((VLOOKUP(A2768,'Fats and Greases'!K:L,2,FALSE)), "")</f>
        <v>49</v>
      </c>
      <c r="J2768" s="10" t="str">
        <f ca="1">_xlfn.IFNA((VLOOKUP(A2768,'Fats and Greases'!M:N,2,FALSE)), "")</f>
        <v/>
      </c>
      <c r="K2768" s="10">
        <f ca="1">_xlfn.IFNA((VLOOKUP($A2768,'Fats and Greases'!O:P,2,FALSE)), "")</f>
        <v>47.25</v>
      </c>
      <c r="L2768" s="10">
        <f ca="1">_xlfn.IFNA((VLOOKUP($A2768,'Fats and Greases'!Q:R,2,FALSE)), "")</f>
        <v>41</v>
      </c>
      <c r="M2768" s="10">
        <f ca="1">_xlfn.IFNA((VLOOKUP($A2768,'Fats and Greases'!S:T,2,FALSE)), "")</f>
        <v>48</v>
      </c>
    </row>
    <row r="2769" spans="1:13" x14ac:dyDescent="0.2">
      <c r="A2769" s="18">
        <v>40659</v>
      </c>
      <c r="B2769" s="19">
        <f t="shared" si="86"/>
        <v>4</v>
      </c>
      <c r="C2769" s="19">
        <f t="shared" si="87"/>
        <v>2011</v>
      </c>
      <c r="D2769" s="10">
        <f ca="1">_xlfn.IFNA((VLOOKUP(A2769,'Fats and Greases'!A:B,2,FALSE)), "")</f>
        <v>45.63</v>
      </c>
      <c r="E2769" s="10">
        <f ca="1">_xlfn.IFNA((VLOOKUP(A2769,'Fats and Greases'!C:D,2,FALSE)), "")</f>
        <v>46.5</v>
      </c>
      <c r="F2769" s="10">
        <f ca="1">_xlfn.IFNA((VLOOKUP(A2769,'Fats and Greases'!E:F,2,FALSE)), "")</f>
        <v>41.5</v>
      </c>
      <c r="G2769" s="10">
        <f ca="1">_xlfn.IFNA((VLOOKUP(A2769,'Fats and Greases'!G:H,2,FALSE)), "")</f>
        <v>45.5</v>
      </c>
      <c r="H2769" s="10">
        <f ca="1">_xlfn.IFNA((VLOOKUP(A2769,'Fats and Greases'!I:J,2,FALSE)), "")</f>
        <v>43.5</v>
      </c>
      <c r="I2769" s="10">
        <f ca="1">_xlfn.IFNA((VLOOKUP(A2769,'Fats and Greases'!K:L,2,FALSE)), "")</f>
        <v>49</v>
      </c>
      <c r="J2769" s="10" t="str">
        <f ca="1">_xlfn.IFNA((VLOOKUP(A2769,'Fats and Greases'!M:N,2,FALSE)), "")</f>
        <v/>
      </c>
      <c r="K2769" s="10">
        <f ca="1">_xlfn.IFNA((VLOOKUP($A2769,'Fats and Greases'!O:P,2,FALSE)), "")</f>
        <v>47.25</v>
      </c>
      <c r="L2769" s="10">
        <f ca="1">_xlfn.IFNA((VLOOKUP($A2769,'Fats and Greases'!Q:R,2,FALSE)), "")</f>
        <v>41</v>
      </c>
      <c r="M2769" s="10">
        <f ca="1">_xlfn.IFNA((VLOOKUP($A2769,'Fats and Greases'!S:T,2,FALSE)), "")</f>
        <v>48</v>
      </c>
    </row>
    <row r="2770" spans="1:13" x14ac:dyDescent="0.2">
      <c r="A2770" s="18">
        <v>40660</v>
      </c>
      <c r="B2770" s="19">
        <f t="shared" si="86"/>
        <v>4</v>
      </c>
      <c r="C2770" s="19">
        <f t="shared" si="87"/>
        <v>2011</v>
      </c>
      <c r="D2770" s="10">
        <f ca="1">_xlfn.IFNA((VLOOKUP(A2770,'Fats and Greases'!A:B,2,FALSE)), "")</f>
        <v>45.63</v>
      </c>
      <c r="E2770" s="10">
        <f ca="1">_xlfn.IFNA((VLOOKUP(A2770,'Fats and Greases'!C:D,2,FALSE)), "")</f>
        <v>46.5</v>
      </c>
      <c r="F2770" s="10">
        <f ca="1">_xlfn.IFNA((VLOOKUP(A2770,'Fats and Greases'!E:F,2,FALSE)), "")</f>
        <v>41.5</v>
      </c>
      <c r="G2770" s="10">
        <f ca="1">_xlfn.IFNA((VLOOKUP(A2770,'Fats and Greases'!G:H,2,FALSE)), "")</f>
        <v>44.5</v>
      </c>
      <c r="H2770" s="10">
        <f ca="1">_xlfn.IFNA((VLOOKUP(A2770,'Fats and Greases'!I:J,2,FALSE)), "")</f>
        <v>43.5</v>
      </c>
      <c r="I2770" s="10">
        <f ca="1">_xlfn.IFNA((VLOOKUP(A2770,'Fats and Greases'!K:L,2,FALSE)), "")</f>
        <v>48.63</v>
      </c>
      <c r="J2770" s="10" t="str">
        <f ca="1">_xlfn.IFNA((VLOOKUP(A2770,'Fats and Greases'!M:N,2,FALSE)), "")</f>
        <v/>
      </c>
      <c r="K2770" s="10">
        <f ca="1">_xlfn.IFNA((VLOOKUP($A2770,'Fats and Greases'!O:P,2,FALSE)), "")</f>
        <v>47.25</v>
      </c>
      <c r="L2770" s="10">
        <f ca="1">_xlfn.IFNA((VLOOKUP($A2770,'Fats and Greases'!Q:R,2,FALSE)), "")</f>
        <v>41</v>
      </c>
      <c r="M2770" s="10">
        <f ca="1">_xlfn.IFNA((VLOOKUP($A2770,'Fats and Greases'!S:T,2,FALSE)), "")</f>
        <v>48.25</v>
      </c>
    </row>
    <row r="2771" spans="1:13" x14ac:dyDescent="0.2">
      <c r="A2771" s="18">
        <v>40661</v>
      </c>
      <c r="B2771" s="19">
        <f t="shared" si="86"/>
        <v>4</v>
      </c>
      <c r="C2771" s="19">
        <f t="shared" si="87"/>
        <v>2011</v>
      </c>
      <c r="D2771" s="10">
        <f ca="1">_xlfn.IFNA((VLOOKUP(A2771,'Fats and Greases'!A:B,2,FALSE)), "")</f>
        <v>45.63</v>
      </c>
      <c r="E2771" s="10">
        <f ca="1">_xlfn.IFNA((VLOOKUP(A2771,'Fats and Greases'!C:D,2,FALSE)), "")</f>
        <v>46.75</v>
      </c>
      <c r="F2771" s="10">
        <f ca="1">_xlfn.IFNA((VLOOKUP(A2771,'Fats and Greases'!E:F,2,FALSE)), "")</f>
        <v>41.5</v>
      </c>
      <c r="G2771" s="10">
        <f ca="1">_xlfn.IFNA((VLOOKUP(A2771,'Fats and Greases'!G:H,2,FALSE)), "")</f>
        <v>44.5</v>
      </c>
      <c r="H2771" s="10">
        <f ca="1">_xlfn.IFNA((VLOOKUP(A2771,'Fats and Greases'!I:J,2,FALSE)), "")</f>
        <v>43.5</v>
      </c>
      <c r="I2771" s="10">
        <f ca="1">_xlfn.IFNA((VLOOKUP(A2771,'Fats and Greases'!K:L,2,FALSE)), "")</f>
        <v>48.63</v>
      </c>
      <c r="J2771" s="10" t="str">
        <f ca="1">_xlfn.IFNA((VLOOKUP(A2771,'Fats and Greases'!M:N,2,FALSE)), "")</f>
        <v/>
      </c>
      <c r="K2771" s="10">
        <f ca="1">_xlfn.IFNA((VLOOKUP($A2771,'Fats and Greases'!O:P,2,FALSE)), "")</f>
        <v>47.25</v>
      </c>
      <c r="L2771" s="10">
        <f ca="1">_xlfn.IFNA((VLOOKUP($A2771,'Fats and Greases'!Q:R,2,FALSE)), "")</f>
        <v>41</v>
      </c>
      <c r="M2771" s="10">
        <f ca="1">_xlfn.IFNA((VLOOKUP($A2771,'Fats and Greases'!S:T,2,FALSE)), "")</f>
        <v>48.25</v>
      </c>
    </row>
    <row r="2772" spans="1:13" x14ac:dyDescent="0.2">
      <c r="A2772" s="18">
        <v>40662</v>
      </c>
      <c r="B2772" s="19">
        <f t="shared" si="86"/>
        <v>4</v>
      </c>
      <c r="C2772" s="19">
        <f t="shared" si="87"/>
        <v>2011</v>
      </c>
      <c r="D2772" s="10">
        <f ca="1">_xlfn.IFNA((VLOOKUP(A2772,'Fats and Greases'!A:B,2,FALSE)), "")</f>
        <v>45.63</v>
      </c>
      <c r="E2772" s="10">
        <f ca="1">_xlfn.IFNA((VLOOKUP(A2772,'Fats and Greases'!C:D,2,FALSE)), "")</f>
        <v>46.75</v>
      </c>
      <c r="F2772" s="10">
        <f ca="1">_xlfn.IFNA((VLOOKUP(A2772,'Fats and Greases'!E:F,2,FALSE)), "")</f>
        <v>41.5</v>
      </c>
      <c r="G2772" s="10">
        <f ca="1">_xlfn.IFNA((VLOOKUP(A2772,'Fats and Greases'!G:H,2,FALSE)), "")</f>
        <v>44.5</v>
      </c>
      <c r="H2772" s="10">
        <f ca="1">_xlfn.IFNA((VLOOKUP(A2772,'Fats and Greases'!I:J,2,FALSE)), "")</f>
        <v>43.5</v>
      </c>
      <c r="I2772" s="10">
        <f ca="1">_xlfn.IFNA((VLOOKUP(A2772,'Fats and Greases'!K:L,2,FALSE)), "")</f>
        <v>48.63</v>
      </c>
      <c r="J2772" s="10" t="str">
        <f ca="1">_xlfn.IFNA((VLOOKUP(A2772,'Fats and Greases'!M:N,2,FALSE)), "")</f>
        <v/>
      </c>
      <c r="K2772" s="10">
        <f ca="1">_xlfn.IFNA((VLOOKUP($A2772,'Fats and Greases'!O:P,2,FALSE)), "")</f>
        <v>47.25</v>
      </c>
      <c r="L2772" s="10">
        <f ca="1">_xlfn.IFNA((VLOOKUP($A2772,'Fats and Greases'!Q:R,2,FALSE)), "")</f>
        <v>41</v>
      </c>
      <c r="M2772" s="10">
        <f ca="1">_xlfn.IFNA((VLOOKUP($A2772,'Fats and Greases'!S:T,2,FALSE)), "")</f>
        <v>48.25</v>
      </c>
    </row>
    <row r="2773" spans="1:13" x14ac:dyDescent="0.2">
      <c r="A2773" s="18">
        <v>40665</v>
      </c>
      <c r="B2773" s="19">
        <f t="shared" si="86"/>
        <v>5</v>
      </c>
      <c r="C2773" s="19">
        <f t="shared" si="87"/>
        <v>2011</v>
      </c>
      <c r="D2773" s="10">
        <f ca="1">_xlfn.IFNA((VLOOKUP(A2773,'Fats and Greases'!A:B,2,FALSE)), "")</f>
        <v>45.63</v>
      </c>
      <c r="E2773" s="10">
        <f ca="1">_xlfn.IFNA((VLOOKUP(A2773,'Fats and Greases'!C:D,2,FALSE)), "")</f>
        <v>46.75</v>
      </c>
      <c r="F2773" s="10">
        <f ca="1">_xlfn.IFNA((VLOOKUP(A2773,'Fats and Greases'!E:F,2,FALSE)), "")</f>
        <v>41.5</v>
      </c>
      <c r="G2773" s="10">
        <f ca="1">_xlfn.IFNA((VLOOKUP(A2773,'Fats and Greases'!G:H,2,FALSE)), "")</f>
        <v>44.5</v>
      </c>
      <c r="H2773" s="10">
        <f ca="1">_xlfn.IFNA((VLOOKUP(A2773,'Fats and Greases'!I:J,2,FALSE)), "")</f>
        <v>43.5</v>
      </c>
      <c r="I2773" s="10">
        <f ca="1">_xlfn.IFNA((VLOOKUP(A2773,'Fats and Greases'!K:L,2,FALSE)), "")</f>
        <v>48.63</v>
      </c>
      <c r="J2773" s="10" t="str">
        <f ca="1">_xlfn.IFNA((VLOOKUP(A2773,'Fats and Greases'!M:N,2,FALSE)), "")</f>
        <v/>
      </c>
      <c r="K2773" s="10">
        <f ca="1">_xlfn.IFNA((VLOOKUP($A2773,'Fats and Greases'!O:P,2,FALSE)), "")</f>
        <v>47.25</v>
      </c>
      <c r="L2773" s="10">
        <f ca="1">_xlfn.IFNA((VLOOKUP($A2773,'Fats and Greases'!Q:R,2,FALSE)), "")</f>
        <v>41</v>
      </c>
      <c r="M2773" s="10">
        <f ca="1">_xlfn.IFNA((VLOOKUP($A2773,'Fats and Greases'!S:T,2,FALSE)), "")</f>
        <v>48.25</v>
      </c>
    </row>
    <row r="2774" spans="1:13" x14ac:dyDescent="0.2">
      <c r="A2774" s="18">
        <v>40666</v>
      </c>
      <c r="B2774" s="19">
        <f t="shared" si="86"/>
        <v>5</v>
      </c>
      <c r="C2774" s="19">
        <f t="shared" si="87"/>
        <v>2011</v>
      </c>
      <c r="D2774" s="10">
        <f ca="1">_xlfn.IFNA((VLOOKUP(A2774,'Fats and Greases'!A:B,2,FALSE)), "")</f>
        <v>45.63</v>
      </c>
      <c r="E2774" s="10">
        <f ca="1">_xlfn.IFNA((VLOOKUP(A2774,'Fats and Greases'!C:D,2,FALSE)), "")</f>
        <v>46.75</v>
      </c>
      <c r="F2774" s="10">
        <f ca="1">_xlfn.IFNA((VLOOKUP(A2774,'Fats and Greases'!E:F,2,FALSE)), "")</f>
        <v>41.5</v>
      </c>
      <c r="G2774" s="10">
        <f ca="1">_xlfn.IFNA((VLOOKUP(A2774,'Fats and Greases'!G:H,2,FALSE)), "")</f>
        <v>44.5</v>
      </c>
      <c r="H2774" s="10">
        <f ca="1">_xlfn.IFNA((VLOOKUP(A2774,'Fats and Greases'!I:J,2,FALSE)), "")</f>
        <v>43.5</v>
      </c>
      <c r="I2774" s="10">
        <f ca="1">_xlfn.IFNA((VLOOKUP(A2774,'Fats and Greases'!K:L,2,FALSE)), "")</f>
        <v>49</v>
      </c>
      <c r="J2774" s="10" t="str">
        <f ca="1">_xlfn.IFNA((VLOOKUP(A2774,'Fats and Greases'!M:N,2,FALSE)), "")</f>
        <v/>
      </c>
      <c r="K2774" s="10">
        <f ca="1">_xlfn.IFNA((VLOOKUP($A2774,'Fats and Greases'!O:P,2,FALSE)), "")</f>
        <v>47.25</v>
      </c>
      <c r="L2774" s="10">
        <f ca="1">_xlfn.IFNA((VLOOKUP($A2774,'Fats and Greases'!Q:R,2,FALSE)), "")</f>
        <v>41</v>
      </c>
      <c r="M2774" s="10">
        <f ca="1">_xlfn.IFNA((VLOOKUP($A2774,'Fats and Greases'!S:T,2,FALSE)), "")</f>
        <v>48.25</v>
      </c>
    </row>
    <row r="2775" spans="1:13" x14ac:dyDescent="0.2">
      <c r="A2775" s="18">
        <v>40667</v>
      </c>
      <c r="B2775" s="19">
        <f t="shared" si="86"/>
        <v>5</v>
      </c>
      <c r="C2775" s="19">
        <f t="shared" si="87"/>
        <v>2011</v>
      </c>
      <c r="D2775" s="10">
        <f ca="1">_xlfn.IFNA((VLOOKUP(A2775,'Fats and Greases'!A:B,2,FALSE)), "")</f>
        <v>45.63</v>
      </c>
      <c r="E2775" s="10">
        <f ca="1">_xlfn.IFNA((VLOOKUP(A2775,'Fats and Greases'!C:D,2,FALSE)), "")</f>
        <v>46.75</v>
      </c>
      <c r="F2775" s="10">
        <f ca="1">_xlfn.IFNA((VLOOKUP(A2775,'Fats and Greases'!E:F,2,FALSE)), "")</f>
        <v>41.5</v>
      </c>
      <c r="G2775" s="10">
        <f ca="1">_xlfn.IFNA((VLOOKUP(A2775,'Fats and Greases'!G:H,2,FALSE)), "")</f>
        <v>44.5</v>
      </c>
      <c r="H2775" s="10">
        <f ca="1">_xlfn.IFNA((VLOOKUP(A2775,'Fats and Greases'!I:J,2,FALSE)), "")</f>
        <v>44.25</v>
      </c>
      <c r="I2775" s="10">
        <f ca="1">_xlfn.IFNA((VLOOKUP(A2775,'Fats and Greases'!K:L,2,FALSE)), "")</f>
        <v>49</v>
      </c>
      <c r="J2775" s="10" t="str">
        <f ca="1">_xlfn.IFNA((VLOOKUP(A2775,'Fats and Greases'!M:N,2,FALSE)), "")</f>
        <v/>
      </c>
      <c r="K2775" s="10">
        <f ca="1">_xlfn.IFNA((VLOOKUP($A2775,'Fats and Greases'!O:P,2,FALSE)), "")</f>
        <v>47.25</v>
      </c>
      <c r="L2775" s="10">
        <f ca="1">_xlfn.IFNA((VLOOKUP($A2775,'Fats and Greases'!Q:R,2,FALSE)), "")</f>
        <v>41</v>
      </c>
      <c r="M2775" s="10">
        <f ca="1">_xlfn.IFNA((VLOOKUP($A2775,'Fats and Greases'!S:T,2,FALSE)), "")</f>
        <v>48.25</v>
      </c>
    </row>
    <row r="2776" spans="1:13" x14ac:dyDescent="0.2">
      <c r="A2776" s="18">
        <v>40668</v>
      </c>
      <c r="B2776" s="19">
        <f t="shared" si="86"/>
        <v>5</v>
      </c>
      <c r="C2776" s="19">
        <f t="shared" si="87"/>
        <v>2011</v>
      </c>
      <c r="D2776" s="10">
        <f ca="1">_xlfn.IFNA((VLOOKUP(A2776,'Fats and Greases'!A:B,2,FALSE)), "")</f>
        <v>45.63</v>
      </c>
      <c r="E2776" s="10">
        <f ca="1">_xlfn.IFNA((VLOOKUP(A2776,'Fats and Greases'!C:D,2,FALSE)), "")</f>
        <v>46.75</v>
      </c>
      <c r="F2776" s="10">
        <f ca="1">_xlfn.IFNA((VLOOKUP(A2776,'Fats and Greases'!E:F,2,FALSE)), "")</f>
        <v>41.5</v>
      </c>
      <c r="G2776" s="10">
        <f ca="1">_xlfn.IFNA((VLOOKUP(A2776,'Fats and Greases'!G:H,2,FALSE)), "")</f>
        <v>44.5</v>
      </c>
      <c r="H2776" s="10">
        <f ca="1">_xlfn.IFNA((VLOOKUP(A2776,'Fats and Greases'!I:J,2,FALSE)), "")</f>
        <v>44.25</v>
      </c>
      <c r="I2776" s="10">
        <f ca="1">_xlfn.IFNA((VLOOKUP(A2776,'Fats and Greases'!K:L,2,FALSE)), "")</f>
        <v>49</v>
      </c>
      <c r="J2776" s="10" t="str">
        <f ca="1">_xlfn.IFNA((VLOOKUP(A2776,'Fats and Greases'!M:N,2,FALSE)), "")</f>
        <v/>
      </c>
      <c r="K2776" s="10">
        <f ca="1">_xlfn.IFNA((VLOOKUP($A2776,'Fats and Greases'!O:P,2,FALSE)), "")</f>
        <v>47.25</v>
      </c>
      <c r="L2776" s="10">
        <f ca="1">_xlfn.IFNA((VLOOKUP($A2776,'Fats and Greases'!Q:R,2,FALSE)), "")</f>
        <v>41</v>
      </c>
      <c r="M2776" s="10">
        <f ca="1">_xlfn.IFNA((VLOOKUP($A2776,'Fats and Greases'!S:T,2,FALSE)), "")</f>
        <v>48.25</v>
      </c>
    </row>
    <row r="2777" spans="1:13" x14ac:dyDescent="0.2">
      <c r="A2777" s="18">
        <v>40669</v>
      </c>
      <c r="B2777" s="19">
        <f t="shared" si="86"/>
        <v>5</v>
      </c>
      <c r="C2777" s="19">
        <f t="shared" si="87"/>
        <v>2011</v>
      </c>
      <c r="D2777" s="10">
        <f ca="1">_xlfn.IFNA((VLOOKUP(A2777,'Fats and Greases'!A:B,2,FALSE)), "")</f>
        <v>45.63</v>
      </c>
      <c r="E2777" s="10">
        <f ca="1">_xlfn.IFNA((VLOOKUP(A2777,'Fats and Greases'!C:D,2,FALSE)), "")</f>
        <v>46.75</v>
      </c>
      <c r="F2777" s="10">
        <f ca="1">_xlfn.IFNA((VLOOKUP(A2777,'Fats and Greases'!E:F,2,FALSE)), "")</f>
        <v>41.5</v>
      </c>
      <c r="G2777" s="10">
        <f ca="1">_xlfn.IFNA((VLOOKUP(A2777,'Fats and Greases'!G:H,2,FALSE)), "")</f>
        <v>44.5</v>
      </c>
      <c r="H2777" s="10">
        <f ca="1">_xlfn.IFNA((VLOOKUP(A2777,'Fats and Greases'!I:J,2,FALSE)), "")</f>
        <v>44.25</v>
      </c>
      <c r="I2777" s="10">
        <f ca="1">_xlfn.IFNA((VLOOKUP(A2777,'Fats and Greases'!K:L,2,FALSE)), "")</f>
        <v>49</v>
      </c>
      <c r="J2777" s="10" t="str">
        <f ca="1">_xlfn.IFNA((VLOOKUP(A2777,'Fats and Greases'!M:N,2,FALSE)), "")</f>
        <v/>
      </c>
      <c r="K2777" s="10">
        <f ca="1">_xlfn.IFNA((VLOOKUP($A2777,'Fats and Greases'!O:P,2,FALSE)), "")</f>
        <v>47.25</v>
      </c>
      <c r="L2777" s="10">
        <f ca="1">_xlfn.IFNA((VLOOKUP($A2777,'Fats and Greases'!Q:R,2,FALSE)), "")</f>
        <v>41</v>
      </c>
      <c r="M2777" s="10">
        <f ca="1">_xlfn.IFNA((VLOOKUP($A2777,'Fats and Greases'!S:T,2,FALSE)), "")</f>
        <v>48.25</v>
      </c>
    </row>
    <row r="2778" spans="1:13" x14ac:dyDescent="0.2">
      <c r="A2778" s="18">
        <v>40672</v>
      </c>
      <c r="B2778" s="19">
        <f t="shared" si="86"/>
        <v>5</v>
      </c>
      <c r="C2778" s="19">
        <f t="shared" si="87"/>
        <v>2011</v>
      </c>
      <c r="D2778" s="10">
        <f ca="1">_xlfn.IFNA((VLOOKUP(A2778,'Fats and Greases'!A:B,2,FALSE)), "")</f>
        <v>45.63</v>
      </c>
      <c r="E2778" s="10">
        <f ca="1">_xlfn.IFNA((VLOOKUP(A2778,'Fats and Greases'!C:D,2,FALSE)), "")</f>
        <v>46.75</v>
      </c>
      <c r="F2778" s="10">
        <f ca="1">_xlfn.IFNA((VLOOKUP(A2778,'Fats and Greases'!E:F,2,FALSE)), "")</f>
        <v>41.5</v>
      </c>
      <c r="G2778" s="10">
        <f ca="1">_xlfn.IFNA((VLOOKUP(A2778,'Fats and Greases'!G:H,2,FALSE)), "")</f>
        <v>44.5</v>
      </c>
      <c r="H2778" s="10">
        <f ca="1">_xlfn.IFNA((VLOOKUP(A2778,'Fats and Greases'!I:J,2,FALSE)), "")</f>
        <v>44.25</v>
      </c>
      <c r="I2778" s="10">
        <f ca="1">_xlfn.IFNA((VLOOKUP(A2778,'Fats and Greases'!K:L,2,FALSE)), "")</f>
        <v>49</v>
      </c>
      <c r="J2778" s="10" t="str">
        <f ca="1">_xlfn.IFNA((VLOOKUP(A2778,'Fats and Greases'!M:N,2,FALSE)), "")</f>
        <v/>
      </c>
      <c r="K2778" s="10">
        <f ca="1">_xlfn.IFNA((VLOOKUP($A2778,'Fats and Greases'!O:P,2,FALSE)), "")</f>
        <v>47.25</v>
      </c>
      <c r="L2778" s="10">
        <f ca="1">_xlfn.IFNA((VLOOKUP($A2778,'Fats and Greases'!Q:R,2,FALSE)), "")</f>
        <v>41</v>
      </c>
      <c r="M2778" s="10">
        <f ca="1">_xlfn.IFNA((VLOOKUP($A2778,'Fats and Greases'!S:T,2,FALSE)), "")</f>
        <v>48.25</v>
      </c>
    </row>
    <row r="2779" spans="1:13" x14ac:dyDescent="0.2">
      <c r="A2779" s="18">
        <v>40673</v>
      </c>
      <c r="B2779" s="19">
        <f t="shared" si="86"/>
        <v>5</v>
      </c>
      <c r="C2779" s="19">
        <f t="shared" si="87"/>
        <v>2011</v>
      </c>
      <c r="D2779" s="10">
        <f ca="1">_xlfn.IFNA((VLOOKUP(A2779,'Fats and Greases'!A:B,2,FALSE)), "")</f>
        <v>45.63</v>
      </c>
      <c r="E2779" s="10">
        <f ca="1">_xlfn.IFNA((VLOOKUP(A2779,'Fats and Greases'!C:D,2,FALSE)), "")</f>
        <v>46.75</v>
      </c>
      <c r="F2779" s="10">
        <f ca="1">_xlfn.IFNA((VLOOKUP(A2779,'Fats and Greases'!E:F,2,FALSE)), "")</f>
        <v>41.5</v>
      </c>
      <c r="G2779" s="10">
        <f ca="1">_xlfn.IFNA((VLOOKUP(A2779,'Fats and Greases'!G:H,2,FALSE)), "")</f>
        <v>44.5</v>
      </c>
      <c r="H2779" s="10">
        <f ca="1">_xlfn.IFNA((VLOOKUP(A2779,'Fats and Greases'!I:J,2,FALSE)), "")</f>
        <v>44.25</v>
      </c>
      <c r="I2779" s="10">
        <f ca="1">_xlfn.IFNA((VLOOKUP(A2779,'Fats and Greases'!K:L,2,FALSE)), "")</f>
        <v>49</v>
      </c>
      <c r="J2779" s="10" t="str">
        <f ca="1">_xlfn.IFNA((VLOOKUP(A2779,'Fats and Greases'!M:N,2,FALSE)), "")</f>
        <v/>
      </c>
      <c r="K2779" s="10">
        <f ca="1">_xlfn.IFNA((VLOOKUP($A2779,'Fats and Greases'!O:P,2,FALSE)), "")</f>
        <v>47.25</v>
      </c>
      <c r="L2779" s="10">
        <f ca="1">_xlfn.IFNA((VLOOKUP($A2779,'Fats and Greases'!Q:R,2,FALSE)), "")</f>
        <v>41</v>
      </c>
      <c r="M2779" s="10">
        <f ca="1">_xlfn.IFNA((VLOOKUP($A2779,'Fats and Greases'!S:T,2,FALSE)), "")</f>
        <v>48.25</v>
      </c>
    </row>
    <row r="2780" spans="1:13" x14ac:dyDescent="0.2">
      <c r="A2780" s="18">
        <v>40674</v>
      </c>
      <c r="B2780" s="19">
        <f t="shared" si="86"/>
        <v>5</v>
      </c>
      <c r="C2780" s="19">
        <f t="shared" si="87"/>
        <v>2011</v>
      </c>
      <c r="D2780" s="10">
        <f ca="1">_xlfn.IFNA((VLOOKUP(A2780,'Fats and Greases'!A:B,2,FALSE)), "")</f>
        <v>45.63</v>
      </c>
      <c r="E2780" s="10">
        <f ca="1">_xlfn.IFNA((VLOOKUP(A2780,'Fats and Greases'!C:D,2,FALSE)), "")</f>
        <v>46.75</v>
      </c>
      <c r="F2780" s="10">
        <f ca="1">_xlfn.IFNA((VLOOKUP(A2780,'Fats and Greases'!E:F,2,FALSE)), "")</f>
        <v>41.5</v>
      </c>
      <c r="G2780" s="10">
        <f ca="1">_xlfn.IFNA((VLOOKUP(A2780,'Fats and Greases'!G:H,2,FALSE)), "")</f>
        <v>44.5</v>
      </c>
      <c r="H2780" s="10">
        <f ca="1">_xlfn.IFNA((VLOOKUP(A2780,'Fats and Greases'!I:J,2,FALSE)), "")</f>
        <v>44.25</v>
      </c>
      <c r="I2780" s="10">
        <f ca="1">_xlfn.IFNA((VLOOKUP(A2780,'Fats and Greases'!K:L,2,FALSE)), "")</f>
        <v>48.75</v>
      </c>
      <c r="J2780" s="10" t="str">
        <f ca="1">_xlfn.IFNA((VLOOKUP(A2780,'Fats and Greases'!M:N,2,FALSE)), "")</f>
        <v/>
      </c>
      <c r="K2780" s="10">
        <f ca="1">_xlfn.IFNA((VLOOKUP($A2780,'Fats and Greases'!O:P,2,FALSE)), "")</f>
        <v>47</v>
      </c>
      <c r="L2780" s="10">
        <f ca="1">_xlfn.IFNA((VLOOKUP($A2780,'Fats and Greases'!Q:R,2,FALSE)), "")</f>
        <v>41</v>
      </c>
      <c r="M2780" s="10">
        <f ca="1">_xlfn.IFNA((VLOOKUP($A2780,'Fats and Greases'!S:T,2,FALSE)), "")</f>
        <v>48.25</v>
      </c>
    </row>
    <row r="2781" spans="1:13" x14ac:dyDescent="0.2">
      <c r="A2781" s="18">
        <v>40675</v>
      </c>
      <c r="B2781" s="19">
        <f t="shared" si="86"/>
        <v>5</v>
      </c>
      <c r="C2781" s="19">
        <f t="shared" si="87"/>
        <v>2011</v>
      </c>
      <c r="D2781" s="10">
        <f ca="1">_xlfn.IFNA((VLOOKUP(A2781,'Fats and Greases'!A:B,2,FALSE)), "")</f>
        <v>45.38</v>
      </c>
      <c r="E2781" s="10">
        <f ca="1">_xlfn.IFNA((VLOOKUP(A2781,'Fats and Greases'!C:D,2,FALSE)), "")</f>
        <v>46.5</v>
      </c>
      <c r="F2781" s="10">
        <f ca="1">_xlfn.IFNA((VLOOKUP(A2781,'Fats and Greases'!E:F,2,FALSE)), "")</f>
        <v>41.5</v>
      </c>
      <c r="G2781" s="10">
        <f ca="1">_xlfn.IFNA((VLOOKUP(A2781,'Fats and Greases'!G:H,2,FALSE)), "")</f>
        <v>44.5</v>
      </c>
      <c r="H2781" s="10">
        <f ca="1">_xlfn.IFNA((VLOOKUP(A2781,'Fats and Greases'!I:J,2,FALSE)), "")</f>
        <v>44.25</v>
      </c>
      <c r="I2781" s="10">
        <f ca="1">_xlfn.IFNA((VLOOKUP(A2781,'Fats and Greases'!K:L,2,FALSE)), "")</f>
        <v>48.75</v>
      </c>
      <c r="J2781" s="10" t="str">
        <f ca="1">_xlfn.IFNA((VLOOKUP(A2781,'Fats and Greases'!M:N,2,FALSE)), "")</f>
        <v/>
      </c>
      <c r="K2781" s="10">
        <f ca="1">_xlfn.IFNA((VLOOKUP($A2781,'Fats and Greases'!O:P,2,FALSE)), "")</f>
        <v>47</v>
      </c>
      <c r="L2781" s="10">
        <f ca="1">_xlfn.IFNA((VLOOKUP($A2781,'Fats and Greases'!Q:R,2,FALSE)), "")</f>
        <v>41</v>
      </c>
      <c r="M2781" s="10">
        <f ca="1">_xlfn.IFNA((VLOOKUP($A2781,'Fats and Greases'!S:T,2,FALSE)), "")</f>
        <v>48.25</v>
      </c>
    </row>
    <row r="2782" spans="1:13" x14ac:dyDescent="0.2">
      <c r="A2782" s="18">
        <v>40676</v>
      </c>
      <c r="B2782" s="19">
        <f t="shared" si="86"/>
        <v>5</v>
      </c>
      <c r="C2782" s="19">
        <f t="shared" si="87"/>
        <v>2011</v>
      </c>
      <c r="D2782" s="10">
        <f ca="1">_xlfn.IFNA((VLOOKUP(A2782,'Fats and Greases'!A:B,2,FALSE)), "")</f>
        <v>45.38</v>
      </c>
      <c r="E2782" s="10">
        <f ca="1">_xlfn.IFNA((VLOOKUP(A2782,'Fats and Greases'!C:D,2,FALSE)), "")</f>
        <v>46.5</v>
      </c>
      <c r="F2782" s="10">
        <f ca="1">_xlfn.IFNA((VLOOKUP(A2782,'Fats and Greases'!E:F,2,FALSE)), "")</f>
        <v>41.5</v>
      </c>
      <c r="G2782" s="10">
        <f ca="1">_xlfn.IFNA((VLOOKUP(A2782,'Fats and Greases'!G:H,2,FALSE)), "")</f>
        <v>44.5</v>
      </c>
      <c r="H2782" s="10">
        <f ca="1">_xlfn.IFNA((VLOOKUP(A2782,'Fats and Greases'!I:J,2,FALSE)), "")</f>
        <v>44.25</v>
      </c>
      <c r="I2782" s="10">
        <f ca="1">_xlfn.IFNA((VLOOKUP(A2782,'Fats and Greases'!K:L,2,FALSE)), "")</f>
        <v>48.75</v>
      </c>
      <c r="J2782" s="10" t="str">
        <f ca="1">_xlfn.IFNA((VLOOKUP(A2782,'Fats and Greases'!M:N,2,FALSE)), "")</f>
        <v/>
      </c>
      <c r="K2782" s="10">
        <f ca="1">_xlfn.IFNA((VLOOKUP($A2782,'Fats and Greases'!O:P,2,FALSE)), "")</f>
        <v>47</v>
      </c>
      <c r="L2782" s="10">
        <f ca="1">_xlfn.IFNA((VLOOKUP($A2782,'Fats and Greases'!Q:R,2,FALSE)), "")</f>
        <v>41</v>
      </c>
      <c r="M2782" s="10">
        <f ca="1">_xlfn.IFNA((VLOOKUP($A2782,'Fats and Greases'!S:T,2,FALSE)), "")</f>
        <v>48.25</v>
      </c>
    </row>
    <row r="2783" spans="1:13" x14ac:dyDescent="0.2">
      <c r="A2783" s="18">
        <v>40679</v>
      </c>
      <c r="B2783" s="19">
        <f t="shared" si="86"/>
        <v>5</v>
      </c>
      <c r="C2783" s="19">
        <f t="shared" si="87"/>
        <v>2011</v>
      </c>
      <c r="D2783" s="10">
        <f ca="1">_xlfn.IFNA((VLOOKUP(A2783,'Fats and Greases'!A:B,2,FALSE)), "")</f>
        <v>45.38</v>
      </c>
      <c r="E2783" s="10">
        <f ca="1">_xlfn.IFNA((VLOOKUP(A2783,'Fats and Greases'!C:D,2,FALSE)), "")</f>
        <v>46.25</v>
      </c>
      <c r="F2783" s="10">
        <f ca="1">_xlfn.IFNA((VLOOKUP(A2783,'Fats and Greases'!E:F,2,FALSE)), "")</f>
        <v>41.5</v>
      </c>
      <c r="G2783" s="10">
        <f ca="1">_xlfn.IFNA((VLOOKUP(A2783,'Fats and Greases'!G:H,2,FALSE)), "")</f>
        <v>44.5</v>
      </c>
      <c r="H2783" s="10">
        <f ca="1">_xlfn.IFNA((VLOOKUP(A2783,'Fats and Greases'!I:J,2,FALSE)), "")</f>
        <v>44.25</v>
      </c>
      <c r="I2783" s="10">
        <f ca="1">_xlfn.IFNA((VLOOKUP(A2783,'Fats and Greases'!K:L,2,FALSE)), "")</f>
        <v>48.75</v>
      </c>
      <c r="J2783" s="10" t="str">
        <f ca="1">_xlfn.IFNA((VLOOKUP(A2783,'Fats and Greases'!M:N,2,FALSE)), "")</f>
        <v/>
      </c>
      <c r="K2783" s="10">
        <f ca="1">_xlfn.IFNA((VLOOKUP($A2783,'Fats and Greases'!O:P,2,FALSE)), "")</f>
        <v>47</v>
      </c>
      <c r="L2783" s="10">
        <f ca="1">_xlfn.IFNA((VLOOKUP($A2783,'Fats and Greases'!Q:R,2,FALSE)), "")</f>
        <v>41</v>
      </c>
      <c r="M2783" s="10">
        <f ca="1">_xlfn.IFNA((VLOOKUP($A2783,'Fats and Greases'!S:T,2,FALSE)), "")</f>
        <v>48.25</v>
      </c>
    </row>
    <row r="2784" spans="1:13" x14ac:dyDescent="0.2">
      <c r="A2784" s="18">
        <v>40680</v>
      </c>
      <c r="B2784" s="19">
        <f t="shared" si="86"/>
        <v>5</v>
      </c>
      <c r="C2784" s="19">
        <f t="shared" si="87"/>
        <v>2011</v>
      </c>
      <c r="D2784" s="10">
        <f ca="1">_xlfn.IFNA((VLOOKUP(A2784,'Fats and Greases'!A:B,2,FALSE)), "")</f>
        <v>45.38</v>
      </c>
      <c r="E2784" s="10">
        <f ca="1">_xlfn.IFNA((VLOOKUP(A2784,'Fats and Greases'!C:D,2,FALSE)), "")</f>
        <v>46.25</v>
      </c>
      <c r="F2784" s="10">
        <f ca="1">_xlfn.IFNA((VLOOKUP(A2784,'Fats and Greases'!E:F,2,FALSE)), "")</f>
        <v>41.5</v>
      </c>
      <c r="G2784" s="10">
        <f ca="1">_xlfn.IFNA((VLOOKUP(A2784,'Fats and Greases'!G:H,2,FALSE)), "")</f>
        <v>44.5</v>
      </c>
      <c r="H2784" s="10">
        <f ca="1">_xlfn.IFNA((VLOOKUP(A2784,'Fats and Greases'!I:J,2,FALSE)), "")</f>
        <v>44.25</v>
      </c>
      <c r="I2784" s="10">
        <f ca="1">_xlfn.IFNA((VLOOKUP(A2784,'Fats and Greases'!K:L,2,FALSE)), "")</f>
        <v>47.5</v>
      </c>
      <c r="J2784" s="10" t="str">
        <f ca="1">_xlfn.IFNA((VLOOKUP(A2784,'Fats and Greases'!M:N,2,FALSE)), "")</f>
        <v/>
      </c>
      <c r="K2784" s="10">
        <f ca="1">_xlfn.IFNA((VLOOKUP($A2784,'Fats and Greases'!O:P,2,FALSE)), "")</f>
        <v>47</v>
      </c>
      <c r="L2784" s="10">
        <f ca="1">_xlfn.IFNA((VLOOKUP($A2784,'Fats and Greases'!Q:R,2,FALSE)), "")</f>
        <v>41</v>
      </c>
      <c r="M2784" s="10">
        <f ca="1">_xlfn.IFNA((VLOOKUP($A2784,'Fats and Greases'!S:T,2,FALSE)), "")</f>
        <v>48.25</v>
      </c>
    </row>
    <row r="2785" spans="1:13" x14ac:dyDescent="0.2">
      <c r="A2785" s="18">
        <v>40681</v>
      </c>
      <c r="B2785" s="19">
        <f t="shared" si="86"/>
        <v>5</v>
      </c>
      <c r="C2785" s="19">
        <f t="shared" si="87"/>
        <v>2011</v>
      </c>
      <c r="D2785" s="10">
        <f ca="1">_xlfn.IFNA((VLOOKUP(A2785,'Fats and Greases'!A:B,2,FALSE)), "")</f>
        <v>45.38</v>
      </c>
      <c r="E2785" s="10">
        <f ca="1">_xlfn.IFNA((VLOOKUP(A2785,'Fats and Greases'!C:D,2,FALSE)), "")</f>
        <v>46.25</v>
      </c>
      <c r="F2785" s="10">
        <f ca="1">_xlfn.IFNA((VLOOKUP(A2785,'Fats and Greases'!E:F,2,FALSE)), "")</f>
        <v>41.5</v>
      </c>
      <c r="G2785" s="10">
        <f ca="1">_xlfn.IFNA((VLOOKUP(A2785,'Fats and Greases'!G:H,2,FALSE)), "")</f>
        <v>44.5</v>
      </c>
      <c r="H2785" s="10">
        <f ca="1">_xlfn.IFNA((VLOOKUP(A2785,'Fats and Greases'!I:J,2,FALSE)), "")</f>
        <v>44.25</v>
      </c>
      <c r="I2785" s="10">
        <f ca="1">_xlfn.IFNA((VLOOKUP(A2785,'Fats and Greases'!K:L,2,FALSE)), "")</f>
        <v>47.5</v>
      </c>
      <c r="J2785" s="10" t="str">
        <f ca="1">_xlfn.IFNA((VLOOKUP(A2785,'Fats and Greases'!M:N,2,FALSE)), "")</f>
        <v/>
      </c>
      <c r="K2785" s="10">
        <f ca="1">_xlfn.IFNA((VLOOKUP($A2785,'Fats and Greases'!O:P,2,FALSE)), "")</f>
        <v>47</v>
      </c>
      <c r="L2785" s="10">
        <f ca="1">_xlfn.IFNA((VLOOKUP($A2785,'Fats and Greases'!Q:R,2,FALSE)), "")</f>
        <v>41</v>
      </c>
      <c r="M2785" s="10">
        <f ca="1">_xlfn.IFNA((VLOOKUP($A2785,'Fats and Greases'!S:T,2,FALSE)), "")</f>
        <v>48.25</v>
      </c>
    </row>
    <row r="2786" spans="1:13" x14ac:dyDescent="0.2">
      <c r="A2786" s="18">
        <v>40682</v>
      </c>
      <c r="B2786" s="19">
        <f t="shared" si="86"/>
        <v>5</v>
      </c>
      <c r="C2786" s="19">
        <f t="shared" si="87"/>
        <v>2011</v>
      </c>
      <c r="D2786" s="10">
        <f ca="1">_xlfn.IFNA((VLOOKUP(A2786,'Fats and Greases'!A:B,2,FALSE)), "")</f>
        <v>45.38</v>
      </c>
      <c r="E2786" s="10">
        <f ca="1">_xlfn.IFNA((VLOOKUP(A2786,'Fats and Greases'!C:D,2,FALSE)), "")</f>
        <v>46.25</v>
      </c>
      <c r="F2786" s="10">
        <f ca="1">_xlfn.IFNA((VLOOKUP(A2786,'Fats and Greases'!E:F,2,FALSE)), "")</f>
        <v>43</v>
      </c>
      <c r="G2786" s="10">
        <f ca="1">_xlfn.IFNA((VLOOKUP(A2786,'Fats and Greases'!G:H,2,FALSE)), "")</f>
        <v>44.5</v>
      </c>
      <c r="H2786" s="10">
        <f ca="1">_xlfn.IFNA((VLOOKUP(A2786,'Fats and Greases'!I:J,2,FALSE)), "")</f>
        <v>44.25</v>
      </c>
      <c r="I2786" s="10">
        <f ca="1">_xlfn.IFNA((VLOOKUP(A2786,'Fats and Greases'!K:L,2,FALSE)), "")</f>
        <v>47.5</v>
      </c>
      <c r="J2786" s="10" t="str">
        <f ca="1">_xlfn.IFNA((VLOOKUP(A2786,'Fats and Greases'!M:N,2,FALSE)), "")</f>
        <v/>
      </c>
      <c r="K2786" s="10">
        <f ca="1">_xlfn.IFNA((VLOOKUP($A2786,'Fats and Greases'!O:P,2,FALSE)), "")</f>
        <v>46</v>
      </c>
      <c r="L2786" s="10">
        <f ca="1">_xlfn.IFNA((VLOOKUP($A2786,'Fats and Greases'!Q:R,2,FALSE)), "")</f>
        <v>43.5</v>
      </c>
      <c r="M2786" s="10">
        <f ca="1">_xlfn.IFNA((VLOOKUP($A2786,'Fats and Greases'!S:T,2,FALSE)), "")</f>
        <v>48.25</v>
      </c>
    </row>
    <row r="2787" spans="1:13" x14ac:dyDescent="0.2">
      <c r="A2787" s="18">
        <v>40683</v>
      </c>
      <c r="B2787" s="19">
        <f t="shared" si="86"/>
        <v>5</v>
      </c>
      <c r="C2787" s="19">
        <f t="shared" si="87"/>
        <v>2011</v>
      </c>
      <c r="D2787" s="10">
        <f ca="1">_xlfn.IFNA((VLOOKUP(A2787,'Fats and Greases'!A:B,2,FALSE)), "")</f>
        <v>45.38</v>
      </c>
      <c r="E2787" s="10">
        <f ca="1">_xlfn.IFNA((VLOOKUP(A2787,'Fats and Greases'!C:D,2,FALSE)), "")</f>
        <v>46.25</v>
      </c>
      <c r="F2787" s="10">
        <f ca="1">_xlfn.IFNA((VLOOKUP(A2787,'Fats and Greases'!E:F,2,FALSE)), "")</f>
        <v>43</v>
      </c>
      <c r="G2787" s="10">
        <f ca="1">_xlfn.IFNA((VLOOKUP(A2787,'Fats and Greases'!G:H,2,FALSE)), "")</f>
        <v>44.5</v>
      </c>
      <c r="H2787" s="10">
        <f ca="1">_xlfn.IFNA((VLOOKUP(A2787,'Fats and Greases'!I:J,2,FALSE)), "")</f>
        <v>44.25</v>
      </c>
      <c r="I2787" s="10">
        <f ca="1">_xlfn.IFNA((VLOOKUP(A2787,'Fats and Greases'!K:L,2,FALSE)), "")</f>
        <v>47.5</v>
      </c>
      <c r="J2787" s="10" t="str">
        <f ca="1">_xlfn.IFNA((VLOOKUP(A2787,'Fats and Greases'!M:N,2,FALSE)), "")</f>
        <v/>
      </c>
      <c r="K2787" s="10">
        <f ca="1">_xlfn.IFNA((VLOOKUP($A2787,'Fats and Greases'!O:P,2,FALSE)), "")</f>
        <v>46</v>
      </c>
      <c r="L2787" s="10">
        <f ca="1">_xlfn.IFNA((VLOOKUP($A2787,'Fats and Greases'!Q:R,2,FALSE)), "")</f>
        <v>43.5</v>
      </c>
      <c r="M2787" s="10">
        <f ca="1">_xlfn.IFNA((VLOOKUP($A2787,'Fats and Greases'!S:T,2,FALSE)), "")</f>
        <v>48.25</v>
      </c>
    </row>
    <row r="2788" spans="1:13" x14ac:dyDescent="0.2">
      <c r="A2788" s="18">
        <v>40686</v>
      </c>
      <c r="B2788" s="19">
        <f t="shared" si="86"/>
        <v>5</v>
      </c>
      <c r="C2788" s="19">
        <f t="shared" si="87"/>
        <v>2011</v>
      </c>
      <c r="D2788" s="10">
        <f ca="1">_xlfn.IFNA((VLOOKUP(A2788,'Fats and Greases'!A:B,2,FALSE)), "")</f>
        <v>45.38</v>
      </c>
      <c r="E2788" s="10">
        <f ca="1">_xlfn.IFNA((VLOOKUP(A2788,'Fats and Greases'!C:D,2,FALSE)), "")</f>
        <v>46.25</v>
      </c>
      <c r="F2788" s="10">
        <f ca="1">_xlfn.IFNA((VLOOKUP(A2788,'Fats and Greases'!E:F,2,FALSE)), "")</f>
        <v>43</v>
      </c>
      <c r="G2788" s="10">
        <f ca="1">_xlfn.IFNA((VLOOKUP(A2788,'Fats and Greases'!G:H,2,FALSE)), "")</f>
        <v>44.5</v>
      </c>
      <c r="H2788" s="10">
        <f ca="1">_xlfn.IFNA((VLOOKUP(A2788,'Fats and Greases'!I:J,2,FALSE)), "")</f>
        <v>44.25</v>
      </c>
      <c r="I2788" s="10">
        <f ca="1">_xlfn.IFNA((VLOOKUP(A2788,'Fats and Greases'!K:L,2,FALSE)), "")</f>
        <v>47.5</v>
      </c>
      <c r="J2788" s="10" t="str">
        <f ca="1">_xlfn.IFNA((VLOOKUP(A2788,'Fats and Greases'!M:N,2,FALSE)), "")</f>
        <v/>
      </c>
      <c r="K2788" s="10">
        <f ca="1">_xlfn.IFNA((VLOOKUP($A2788,'Fats and Greases'!O:P,2,FALSE)), "")</f>
        <v>46</v>
      </c>
      <c r="L2788" s="10">
        <f ca="1">_xlfn.IFNA((VLOOKUP($A2788,'Fats and Greases'!Q:R,2,FALSE)), "")</f>
        <v>43.5</v>
      </c>
      <c r="M2788" s="10">
        <f ca="1">_xlfn.IFNA((VLOOKUP($A2788,'Fats and Greases'!S:T,2,FALSE)), "")</f>
        <v>48.25</v>
      </c>
    </row>
    <row r="2789" spans="1:13" x14ac:dyDescent="0.2">
      <c r="A2789" s="18">
        <v>40687</v>
      </c>
      <c r="B2789" s="19">
        <f t="shared" si="86"/>
        <v>5</v>
      </c>
      <c r="C2789" s="19">
        <f t="shared" si="87"/>
        <v>2011</v>
      </c>
      <c r="D2789" s="10">
        <f ca="1">_xlfn.IFNA((VLOOKUP(A2789,'Fats and Greases'!A:B,2,FALSE)), "")</f>
        <v>45.63</v>
      </c>
      <c r="E2789" s="10">
        <f ca="1">_xlfn.IFNA((VLOOKUP(A2789,'Fats and Greases'!C:D,2,FALSE)), "")</f>
        <v>46.25</v>
      </c>
      <c r="F2789" s="10">
        <f ca="1">_xlfn.IFNA((VLOOKUP(A2789,'Fats and Greases'!E:F,2,FALSE)), "")</f>
        <v>43</v>
      </c>
      <c r="G2789" s="10">
        <f ca="1">_xlfn.IFNA((VLOOKUP(A2789,'Fats and Greases'!G:H,2,FALSE)), "")</f>
        <v>44.5</v>
      </c>
      <c r="H2789" s="10">
        <f ca="1">_xlfn.IFNA((VLOOKUP(A2789,'Fats and Greases'!I:J,2,FALSE)), "")</f>
        <v>44.25</v>
      </c>
      <c r="I2789" s="10">
        <f ca="1">_xlfn.IFNA((VLOOKUP(A2789,'Fats and Greases'!K:L,2,FALSE)), "")</f>
        <v>47.5</v>
      </c>
      <c r="J2789" s="10" t="str">
        <f ca="1">_xlfn.IFNA((VLOOKUP(A2789,'Fats and Greases'!M:N,2,FALSE)), "")</f>
        <v/>
      </c>
      <c r="K2789" s="10">
        <f ca="1">_xlfn.IFNA((VLOOKUP($A2789,'Fats and Greases'!O:P,2,FALSE)), "")</f>
        <v>46</v>
      </c>
      <c r="L2789" s="10">
        <f ca="1">_xlfn.IFNA((VLOOKUP($A2789,'Fats and Greases'!Q:R,2,FALSE)), "")</f>
        <v>43.5</v>
      </c>
      <c r="M2789" s="10">
        <f ca="1">_xlfn.IFNA((VLOOKUP($A2789,'Fats and Greases'!S:T,2,FALSE)), "")</f>
        <v>48.25</v>
      </c>
    </row>
    <row r="2790" spans="1:13" x14ac:dyDescent="0.2">
      <c r="A2790" s="18">
        <v>40688</v>
      </c>
      <c r="B2790" s="19">
        <f t="shared" si="86"/>
        <v>5</v>
      </c>
      <c r="C2790" s="19">
        <f t="shared" si="87"/>
        <v>2011</v>
      </c>
      <c r="D2790" s="10">
        <f ca="1">_xlfn.IFNA((VLOOKUP(A2790,'Fats and Greases'!A:B,2,FALSE)), "")</f>
        <v>45.63</v>
      </c>
      <c r="E2790" s="10">
        <f ca="1">_xlfn.IFNA((VLOOKUP(A2790,'Fats and Greases'!C:D,2,FALSE)), "")</f>
        <v>46.25</v>
      </c>
      <c r="F2790" s="10">
        <f ca="1">_xlfn.IFNA((VLOOKUP(A2790,'Fats and Greases'!E:F,2,FALSE)), "")</f>
        <v>43</v>
      </c>
      <c r="G2790" s="10">
        <f ca="1">_xlfn.IFNA((VLOOKUP(A2790,'Fats and Greases'!G:H,2,FALSE)), "")</f>
        <v>44.5</v>
      </c>
      <c r="H2790" s="10">
        <f ca="1">_xlfn.IFNA((VLOOKUP(A2790,'Fats and Greases'!I:J,2,FALSE)), "")</f>
        <v>44.25</v>
      </c>
      <c r="I2790" s="10">
        <f ca="1">_xlfn.IFNA((VLOOKUP(A2790,'Fats and Greases'!K:L,2,FALSE)), "")</f>
        <v>47</v>
      </c>
      <c r="J2790" s="10" t="str">
        <f ca="1">_xlfn.IFNA((VLOOKUP(A2790,'Fats and Greases'!M:N,2,FALSE)), "")</f>
        <v/>
      </c>
      <c r="K2790" s="10">
        <f ca="1">_xlfn.IFNA((VLOOKUP($A2790,'Fats and Greases'!O:P,2,FALSE)), "")</f>
        <v>46</v>
      </c>
      <c r="L2790" s="10">
        <f ca="1">_xlfn.IFNA((VLOOKUP($A2790,'Fats and Greases'!Q:R,2,FALSE)), "")</f>
        <v>43.5</v>
      </c>
      <c r="M2790" s="10">
        <f ca="1">_xlfn.IFNA((VLOOKUP($A2790,'Fats and Greases'!S:T,2,FALSE)), "")</f>
        <v>47.75</v>
      </c>
    </row>
    <row r="2791" spans="1:13" x14ac:dyDescent="0.2">
      <c r="A2791" s="18">
        <v>40689</v>
      </c>
      <c r="B2791" s="19">
        <f t="shared" si="86"/>
        <v>5</v>
      </c>
      <c r="C2791" s="19">
        <f t="shared" si="87"/>
        <v>2011</v>
      </c>
      <c r="D2791" s="10">
        <f ca="1">_xlfn.IFNA((VLOOKUP(A2791,'Fats and Greases'!A:B,2,FALSE)), "")</f>
        <v>45.75</v>
      </c>
      <c r="E2791" s="10">
        <f ca="1">_xlfn.IFNA((VLOOKUP(A2791,'Fats and Greases'!C:D,2,FALSE)), "")</f>
        <v>46.38</v>
      </c>
      <c r="F2791" s="10">
        <f ca="1">_xlfn.IFNA((VLOOKUP(A2791,'Fats and Greases'!E:F,2,FALSE)), "")</f>
        <v>43</v>
      </c>
      <c r="G2791" s="10">
        <f ca="1">_xlfn.IFNA((VLOOKUP(A2791,'Fats and Greases'!G:H,2,FALSE)), "")</f>
        <v>44.5</v>
      </c>
      <c r="H2791" s="10">
        <f ca="1">_xlfn.IFNA((VLOOKUP(A2791,'Fats and Greases'!I:J,2,FALSE)), "")</f>
        <v>44.25</v>
      </c>
      <c r="I2791" s="10">
        <f ca="1">_xlfn.IFNA((VLOOKUP(A2791,'Fats and Greases'!K:L,2,FALSE)), "")</f>
        <v>47</v>
      </c>
      <c r="J2791" s="10" t="str">
        <f ca="1">_xlfn.IFNA((VLOOKUP(A2791,'Fats and Greases'!M:N,2,FALSE)), "")</f>
        <v/>
      </c>
      <c r="K2791" s="10">
        <f ca="1">_xlfn.IFNA((VLOOKUP($A2791,'Fats and Greases'!O:P,2,FALSE)), "")</f>
        <v>46</v>
      </c>
      <c r="L2791" s="10">
        <f ca="1">_xlfn.IFNA((VLOOKUP($A2791,'Fats and Greases'!Q:R,2,FALSE)), "")</f>
        <v>43.5</v>
      </c>
      <c r="M2791" s="10">
        <f ca="1">_xlfn.IFNA((VLOOKUP($A2791,'Fats and Greases'!S:T,2,FALSE)), "")</f>
        <v>47.75</v>
      </c>
    </row>
    <row r="2792" spans="1:13" x14ac:dyDescent="0.2">
      <c r="A2792" s="18">
        <v>40690</v>
      </c>
      <c r="B2792" s="19">
        <f t="shared" si="86"/>
        <v>5</v>
      </c>
      <c r="C2792" s="19">
        <f t="shared" si="87"/>
        <v>2011</v>
      </c>
      <c r="D2792" s="10">
        <f ca="1">_xlfn.IFNA((VLOOKUP(A2792,'Fats and Greases'!A:B,2,FALSE)), "")</f>
        <v>45.75</v>
      </c>
      <c r="E2792" s="10">
        <f ca="1">_xlfn.IFNA((VLOOKUP(A2792,'Fats and Greases'!C:D,2,FALSE)), "")</f>
        <v>46.38</v>
      </c>
      <c r="F2792" s="10">
        <f ca="1">_xlfn.IFNA((VLOOKUP(A2792,'Fats and Greases'!E:F,2,FALSE)), "")</f>
        <v>43</v>
      </c>
      <c r="G2792" s="10">
        <f ca="1">_xlfn.IFNA((VLOOKUP(A2792,'Fats and Greases'!G:H,2,FALSE)), "")</f>
        <v>44.5</v>
      </c>
      <c r="H2792" s="10">
        <f ca="1">_xlfn.IFNA((VLOOKUP(A2792,'Fats and Greases'!I:J,2,FALSE)), "")</f>
        <v>44.25</v>
      </c>
      <c r="I2792" s="10">
        <f ca="1">_xlfn.IFNA((VLOOKUP(A2792,'Fats and Greases'!K:L,2,FALSE)), "")</f>
        <v>47</v>
      </c>
      <c r="J2792" s="10" t="str">
        <f ca="1">_xlfn.IFNA((VLOOKUP(A2792,'Fats and Greases'!M:N,2,FALSE)), "")</f>
        <v/>
      </c>
      <c r="K2792" s="10">
        <f ca="1">_xlfn.IFNA((VLOOKUP($A2792,'Fats and Greases'!O:P,2,FALSE)), "")</f>
        <v>46</v>
      </c>
      <c r="L2792" s="10">
        <f ca="1">_xlfn.IFNA((VLOOKUP($A2792,'Fats and Greases'!Q:R,2,FALSE)), "")</f>
        <v>43.5</v>
      </c>
      <c r="M2792" s="10">
        <f ca="1">_xlfn.IFNA((VLOOKUP($A2792,'Fats and Greases'!S:T,2,FALSE)), "")</f>
        <v>47.75</v>
      </c>
    </row>
    <row r="2793" spans="1:13" x14ac:dyDescent="0.2">
      <c r="A2793" s="18">
        <v>40693</v>
      </c>
      <c r="B2793" s="19">
        <f t="shared" si="86"/>
        <v>5</v>
      </c>
      <c r="C2793" s="19">
        <f t="shared" si="87"/>
        <v>2011</v>
      </c>
      <c r="D2793" s="10" t="str">
        <f ca="1">_xlfn.IFNA((VLOOKUP(A2793,'Fats and Greases'!A:B,2,FALSE)), "")</f>
        <v/>
      </c>
      <c r="E2793" s="10" t="str">
        <f ca="1">_xlfn.IFNA((VLOOKUP(A2793,'Fats and Greases'!C:D,2,FALSE)), "")</f>
        <v/>
      </c>
      <c r="F2793" s="10" t="str">
        <f ca="1">_xlfn.IFNA((VLOOKUP(A2793,'Fats and Greases'!E:F,2,FALSE)), "")</f>
        <v/>
      </c>
      <c r="G2793" s="10" t="str">
        <f ca="1">_xlfn.IFNA((VLOOKUP(A2793,'Fats and Greases'!G:H,2,FALSE)), "")</f>
        <v/>
      </c>
      <c r="H2793" s="10" t="str">
        <f ca="1">_xlfn.IFNA((VLOOKUP(A2793,'Fats and Greases'!I:J,2,FALSE)), "")</f>
        <v/>
      </c>
      <c r="I2793" s="10" t="str">
        <f ca="1">_xlfn.IFNA((VLOOKUP(A2793,'Fats and Greases'!K:L,2,FALSE)), "")</f>
        <v/>
      </c>
      <c r="J2793" s="10" t="str">
        <f ca="1">_xlfn.IFNA((VLOOKUP(A2793,'Fats and Greases'!M:N,2,FALSE)), "")</f>
        <v/>
      </c>
      <c r="K2793" s="10" t="str">
        <f ca="1">_xlfn.IFNA((VLOOKUP($A2793,'Fats and Greases'!O:P,2,FALSE)), "")</f>
        <v/>
      </c>
      <c r="L2793" s="10" t="str">
        <f ca="1">_xlfn.IFNA((VLOOKUP($A2793,'Fats and Greases'!Q:R,2,FALSE)), "")</f>
        <v/>
      </c>
      <c r="M2793" s="10" t="str">
        <f ca="1">_xlfn.IFNA((VLOOKUP($A2793,'Fats and Greases'!S:T,2,FALSE)), "")</f>
        <v/>
      </c>
    </row>
    <row r="2794" spans="1:13" x14ac:dyDescent="0.2">
      <c r="A2794" s="18">
        <v>40694</v>
      </c>
      <c r="B2794" s="19">
        <f t="shared" si="86"/>
        <v>5</v>
      </c>
      <c r="C2794" s="19">
        <f t="shared" si="87"/>
        <v>2011</v>
      </c>
      <c r="D2794" s="10">
        <f ca="1">_xlfn.IFNA((VLOOKUP(A2794,'Fats and Greases'!A:B,2,FALSE)), "")</f>
        <v>45.75</v>
      </c>
      <c r="E2794" s="10">
        <f ca="1">_xlfn.IFNA((VLOOKUP(A2794,'Fats and Greases'!C:D,2,FALSE)), "")</f>
        <v>46.38</v>
      </c>
      <c r="F2794" s="10">
        <f ca="1">_xlfn.IFNA((VLOOKUP(A2794,'Fats and Greases'!E:F,2,FALSE)), "")</f>
        <v>43</v>
      </c>
      <c r="G2794" s="10">
        <f ca="1">_xlfn.IFNA((VLOOKUP(A2794,'Fats and Greases'!G:H,2,FALSE)), "")</f>
        <v>44.5</v>
      </c>
      <c r="H2794" s="10">
        <f ca="1">_xlfn.IFNA((VLOOKUP(A2794,'Fats and Greases'!I:J,2,FALSE)), "")</f>
        <v>44.25</v>
      </c>
      <c r="I2794" s="10">
        <f ca="1">_xlfn.IFNA((VLOOKUP(A2794,'Fats and Greases'!K:L,2,FALSE)), "")</f>
        <v>47</v>
      </c>
      <c r="J2794" s="10" t="str">
        <f ca="1">_xlfn.IFNA((VLOOKUP(A2794,'Fats and Greases'!M:N,2,FALSE)), "")</f>
        <v/>
      </c>
      <c r="K2794" s="10">
        <f ca="1">_xlfn.IFNA((VLOOKUP($A2794,'Fats and Greases'!O:P,2,FALSE)), "")</f>
        <v>46</v>
      </c>
      <c r="L2794" s="10">
        <f ca="1">_xlfn.IFNA((VLOOKUP($A2794,'Fats and Greases'!Q:R,2,FALSE)), "")</f>
        <v>43.5</v>
      </c>
      <c r="M2794" s="10">
        <f ca="1">_xlfn.IFNA((VLOOKUP($A2794,'Fats and Greases'!S:T,2,FALSE)), "")</f>
        <v>47.75</v>
      </c>
    </row>
    <row r="2795" spans="1:13" x14ac:dyDescent="0.2">
      <c r="A2795" s="18">
        <v>40695</v>
      </c>
      <c r="B2795" s="19">
        <f t="shared" si="86"/>
        <v>6</v>
      </c>
      <c r="C2795" s="19">
        <f t="shared" si="87"/>
        <v>2011</v>
      </c>
      <c r="D2795" s="10">
        <f ca="1">_xlfn.IFNA((VLOOKUP(A2795,'Fats and Greases'!A:B,2,FALSE)), "")</f>
        <v>45.75</v>
      </c>
      <c r="E2795" s="10">
        <f ca="1">_xlfn.IFNA((VLOOKUP(A2795,'Fats and Greases'!C:D,2,FALSE)), "")</f>
        <v>46.38</v>
      </c>
      <c r="F2795" s="10">
        <f ca="1">_xlfn.IFNA((VLOOKUP(A2795,'Fats and Greases'!E:F,2,FALSE)), "")</f>
        <v>43</v>
      </c>
      <c r="G2795" s="10">
        <f ca="1">_xlfn.IFNA((VLOOKUP(A2795,'Fats and Greases'!G:H,2,FALSE)), "")</f>
        <v>44.5</v>
      </c>
      <c r="H2795" s="10">
        <f ca="1">_xlfn.IFNA((VLOOKUP(A2795,'Fats and Greases'!I:J,2,FALSE)), "")</f>
        <v>44.25</v>
      </c>
      <c r="I2795" s="10">
        <f ca="1">_xlfn.IFNA((VLOOKUP(A2795,'Fats and Greases'!K:L,2,FALSE)), "")</f>
        <v>45.5</v>
      </c>
      <c r="J2795" s="10" t="str">
        <f ca="1">_xlfn.IFNA((VLOOKUP(A2795,'Fats and Greases'!M:N,2,FALSE)), "")</f>
        <v/>
      </c>
      <c r="K2795" s="10">
        <f ca="1">_xlfn.IFNA((VLOOKUP($A2795,'Fats and Greases'!O:P,2,FALSE)), "")</f>
        <v>46</v>
      </c>
      <c r="L2795" s="10">
        <f ca="1">_xlfn.IFNA((VLOOKUP($A2795,'Fats and Greases'!Q:R,2,FALSE)), "")</f>
        <v>43.5</v>
      </c>
      <c r="M2795" s="10">
        <f ca="1">_xlfn.IFNA((VLOOKUP($A2795,'Fats and Greases'!S:T,2,FALSE)), "")</f>
        <v>47.75</v>
      </c>
    </row>
    <row r="2796" spans="1:13" x14ac:dyDescent="0.2">
      <c r="A2796" s="18">
        <v>40696</v>
      </c>
      <c r="B2796" s="19">
        <f t="shared" si="86"/>
        <v>6</v>
      </c>
      <c r="C2796" s="19">
        <f t="shared" si="87"/>
        <v>2011</v>
      </c>
      <c r="D2796" s="10">
        <f ca="1">_xlfn.IFNA((VLOOKUP(A2796,'Fats and Greases'!A:B,2,FALSE)), "")</f>
        <v>46.25</v>
      </c>
      <c r="E2796" s="10">
        <f ca="1">_xlfn.IFNA((VLOOKUP(A2796,'Fats and Greases'!C:D,2,FALSE)), "")</f>
        <v>47</v>
      </c>
      <c r="F2796" s="10">
        <f ca="1">_xlfn.IFNA((VLOOKUP(A2796,'Fats and Greases'!E:F,2,FALSE)), "")</f>
        <v>43</v>
      </c>
      <c r="G2796" s="10">
        <f ca="1">_xlfn.IFNA((VLOOKUP(A2796,'Fats and Greases'!G:H,2,FALSE)), "")</f>
        <v>44.5</v>
      </c>
      <c r="H2796" s="10">
        <f ca="1">_xlfn.IFNA((VLOOKUP(A2796,'Fats and Greases'!I:J,2,FALSE)), "")</f>
        <v>44.25</v>
      </c>
      <c r="I2796" s="10">
        <f ca="1">_xlfn.IFNA((VLOOKUP(A2796,'Fats and Greases'!K:L,2,FALSE)), "")</f>
        <v>45.5</v>
      </c>
      <c r="J2796" s="10" t="str">
        <f ca="1">_xlfn.IFNA((VLOOKUP(A2796,'Fats and Greases'!M:N,2,FALSE)), "")</f>
        <v/>
      </c>
      <c r="K2796" s="10">
        <f ca="1">_xlfn.IFNA((VLOOKUP($A2796,'Fats and Greases'!O:P,2,FALSE)), "")</f>
        <v>46</v>
      </c>
      <c r="L2796" s="10">
        <f ca="1">_xlfn.IFNA((VLOOKUP($A2796,'Fats and Greases'!Q:R,2,FALSE)), "")</f>
        <v>43.5</v>
      </c>
      <c r="M2796" s="10">
        <f ca="1">_xlfn.IFNA((VLOOKUP($A2796,'Fats and Greases'!S:T,2,FALSE)), "")</f>
        <v>47.75</v>
      </c>
    </row>
    <row r="2797" spans="1:13" x14ac:dyDescent="0.2">
      <c r="A2797" s="18">
        <v>40697</v>
      </c>
      <c r="B2797" s="19">
        <f t="shared" si="86"/>
        <v>6</v>
      </c>
      <c r="C2797" s="19">
        <f t="shared" si="87"/>
        <v>2011</v>
      </c>
      <c r="D2797" s="10">
        <f ca="1">_xlfn.IFNA((VLOOKUP(A2797,'Fats and Greases'!A:B,2,FALSE)), "")</f>
        <v>46.13</v>
      </c>
      <c r="E2797" s="10">
        <f ca="1">_xlfn.IFNA((VLOOKUP(A2797,'Fats and Greases'!C:D,2,FALSE)), "")</f>
        <v>47</v>
      </c>
      <c r="F2797" s="10">
        <f ca="1">_xlfn.IFNA((VLOOKUP(A2797,'Fats and Greases'!E:F,2,FALSE)), "")</f>
        <v>43</v>
      </c>
      <c r="G2797" s="10">
        <f ca="1">_xlfn.IFNA((VLOOKUP(A2797,'Fats and Greases'!G:H,2,FALSE)), "")</f>
        <v>44.5</v>
      </c>
      <c r="H2797" s="10">
        <f ca="1">_xlfn.IFNA((VLOOKUP(A2797,'Fats and Greases'!I:J,2,FALSE)), "")</f>
        <v>44.25</v>
      </c>
      <c r="I2797" s="10">
        <f ca="1">_xlfn.IFNA((VLOOKUP(A2797,'Fats and Greases'!K:L,2,FALSE)), "")</f>
        <v>45.5</v>
      </c>
      <c r="J2797" s="10" t="str">
        <f ca="1">_xlfn.IFNA((VLOOKUP(A2797,'Fats and Greases'!M:N,2,FALSE)), "")</f>
        <v/>
      </c>
      <c r="K2797" s="10">
        <f ca="1">_xlfn.IFNA((VLOOKUP($A2797,'Fats and Greases'!O:P,2,FALSE)), "")</f>
        <v>46</v>
      </c>
      <c r="L2797" s="10">
        <f ca="1">_xlfn.IFNA((VLOOKUP($A2797,'Fats and Greases'!Q:R,2,FALSE)), "")</f>
        <v>43.5</v>
      </c>
      <c r="M2797" s="10">
        <f ca="1">_xlfn.IFNA((VLOOKUP($A2797,'Fats and Greases'!S:T,2,FALSE)), "")</f>
        <v>47.75</v>
      </c>
    </row>
    <row r="2798" spans="1:13" x14ac:dyDescent="0.2">
      <c r="A2798" s="18">
        <v>40700</v>
      </c>
      <c r="B2798" s="19">
        <f t="shared" si="86"/>
        <v>6</v>
      </c>
      <c r="C2798" s="19">
        <f t="shared" si="87"/>
        <v>2011</v>
      </c>
      <c r="D2798" s="10">
        <f ca="1">_xlfn.IFNA((VLOOKUP(A2798,'Fats and Greases'!A:B,2,FALSE)), "")</f>
        <v>46.13</v>
      </c>
      <c r="E2798" s="10">
        <f ca="1">_xlfn.IFNA((VLOOKUP(A2798,'Fats and Greases'!C:D,2,FALSE)), "")</f>
        <v>47</v>
      </c>
      <c r="F2798" s="10">
        <f ca="1">_xlfn.IFNA((VLOOKUP(A2798,'Fats and Greases'!E:F,2,FALSE)), "")</f>
        <v>43</v>
      </c>
      <c r="G2798" s="10">
        <f ca="1">_xlfn.IFNA((VLOOKUP(A2798,'Fats and Greases'!G:H,2,FALSE)), "")</f>
        <v>44.5</v>
      </c>
      <c r="H2798" s="10">
        <f ca="1">_xlfn.IFNA((VLOOKUP(A2798,'Fats and Greases'!I:J,2,FALSE)), "")</f>
        <v>44.25</v>
      </c>
      <c r="I2798" s="10">
        <f ca="1">_xlfn.IFNA((VLOOKUP(A2798,'Fats and Greases'!K:L,2,FALSE)), "")</f>
        <v>45.5</v>
      </c>
      <c r="J2798" s="10" t="str">
        <f ca="1">_xlfn.IFNA((VLOOKUP(A2798,'Fats and Greases'!M:N,2,FALSE)), "")</f>
        <v/>
      </c>
      <c r="K2798" s="10">
        <f ca="1">_xlfn.IFNA((VLOOKUP($A2798,'Fats and Greases'!O:P,2,FALSE)), "")</f>
        <v>46</v>
      </c>
      <c r="L2798" s="10">
        <f ca="1">_xlfn.IFNA((VLOOKUP($A2798,'Fats and Greases'!Q:R,2,FALSE)), "")</f>
        <v>43.5</v>
      </c>
      <c r="M2798" s="10">
        <f ca="1">_xlfn.IFNA((VLOOKUP($A2798,'Fats and Greases'!S:T,2,FALSE)), "")</f>
        <v>47.75</v>
      </c>
    </row>
    <row r="2799" spans="1:13" x14ac:dyDescent="0.2">
      <c r="A2799" s="18">
        <v>40701</v>
      </c>
      <c r="B2799" s="19">
        <f t="shared" si="86"/>
        <v>6</v>
      </c>
      <c r="C2799" s="19">
        <f t="shared" si="87"/>
        <v>2011</v>
      </c>
      <c r="D2799" s="10">
        <f ca="1">_xlfn.IFNA((VLOOKUP(A2799,'Fats and Greases'!A:B,2,FALSE)), "")</f>
        <v>46.25</v>
      </c>
      <c r="E2799" s="10">
        <f ca="1">_xlfn.IFNA((VLOOKUP(A2799,'Fats and Greases'!C:D,2,FALSE)), "")</f>
        <v>47</v>
      </c>
      <c r="F2799" s="10">
        <f ca="1">_xlfn.IFNA((VLOOKUP(A2799,'Fats and Greases'!E:F,2,FALSE)), "")</f>
        <v>44</v>
      </c>
      <c r="G2799" s="10">
        <f ca="1">_xlfn.IFNA((VLOOKUP(A2799,'Fats and Greases'!G:H,2,FALSE)), "")</f>
        <v>44.5</v>
      </c>
      <c r="H2799" s="10">
        <f ca="1">_xlfn.IFNA((VLOOKUP(A2799,'Fats and Greases'!I:J,2,FALSE)), "")</f>
        <v>44.25</v>
      </c>
      <c r="I2799" s="10">
        <f ca="1">_xlfn.IFNA((VLOOKUP(A2799,'Fats and Greases'!K:L,2,FALSE)), "")</f>
        <v>43.75</v>
      </c>
      <c r="J2799" s="10" t="str">
        <f ca="1">_xlfn.IFNA((VLOOKUP(A2799,'Fats and Greases'!M:N,2,FALSE)), "")</f>
        <v/>
      </c>
      <c r="K2799" s="10">
        <f ca="1">_xlfn.IFNA((VLOOKUP($A2799,'Fats and Greases'!O:P,2,FALSE)), "")</f>
        <v>46</v>
      </c>
      <c r="L2799" s="10">
        <f ca="1">_xlfn.IFNA((VLOOKUP($A2799,'Fats and Greases'!Q:R,2,FALSE)), "")</f>
        <v>43.5</v>
      </c>
      <c r="M2799" s="10">
        <f ca="1">_xlfn.IFNA((VLOOKUP($A2799,'Fats and Greases'!S:T,2,FALSE)), "")</f>
        <v>47.75</v>
      </c>
    </row>
    <row r="2800" spans="1:13" x14ac:dyDescent="0.2">
      <c r="A2800" s="18">
        <v>40702</v>
      </c>
      <c r="B2800" s="19">
        <f t="shared" si="86"/>
        <v>6</v>
      </c>
      <c r="C2800" s="19">
        <f t="shared" si="87"/>
        <v>2011</v>
      </c>
      <c r="D2800" s="10">
        <f ca="1">_xlfn.IFNA((VLOOKUP(A2800,'Fats and Greases'!A:B,2,FALSE)), "")</f>
        <v>46.25</v>
      </c>
      <c r="E2800" s="10">
        <f ca="1">_xlfn.IFNA((VLOOKUP(A2800,'Fats and Greases'!C:D,2,FALSE)), "")</f>
        <v>47.13</v>
      </c>
      <c r="F2800" s="10">
        <f ca="1">_xlfn.IFNA((VLOOKUP(A2800,'Fats and Greases'!E:F,2,FALSE)), "")</f>
        <v>44</v>
      </c>
      <c r="G2800" s="10">
        <f ca="1">_xlfn.IFNA((VLOOKUP(A2800,'Fats and Greases'!G:H,2,FALSE)), "")</f>
        <v>44.5</v>
      </c>
      <c r="H2800" s="10">
        <f ca="1">_xlfn.IFNA((VLOOKUP(A2800,'Fats and Greases'!I:J,2,FALSE)), "")</f>
        <v>44.25</v>
      </c>
      <c r="I2800" s="10">
        <f ca="1">_xlfn.IFNA((VLOOKUP(A2800,'Fats and Greases'!K:L,2,FALSE)), "")</f>
        <v>43.75</v>
      </c>
      <c r="J2800" s="10" t="str">
        <f ca="1">_xlfn.IFNA((VLOOKUP(A2800,'Fats and Greases'!M:N,2,FALSE)), "")</f>
        <v/>
      </c>
      <c r="K2800" s="10">
        <f ca="1">_xlfn.IFNA((VLOOKUP($A2800,'Fats and Greases'!O:P,2,FALSE)), "")</f>
        <v>46</v>
      </c>
      <c r="L2800" s="10">
        <f ca="1">_xlfn.IFNA((VLOOKUP($A2800,'Fats and Greases'!Q:R,2,FALSE)), "")</f>
        <v>43.5</v>
      </c>
      <c r="M2800" s="10">
        <f ca="1">_xlfn.IFNA((VLOOKUP($A2800,'Fats and Greases'!S:T,2,FALSE)), "")</f>
        <v>47.25</v>
      </c>
    </row>
    <row r="2801" spans="1:13" x14ac:dyDescent="0.2">
      <c r="A2801" s="18">
        <v>40703</v>
      </c>
      <c r="B2801" s="19">
        <f t="shared" si="86"/>
        <v>6</v>
      </c>
      <c r="C2801" s="19">
        <f t="shared" si="87"/>
        <v>2011</v>
      </c>
      <c r="D2801" s="10">
        <f ca="1">_xlfn.IFNA((VLOOKUP(A2801,'Fats and Greases'!A:B,2,FALSE)), "")</f>
        <v>46.25</v>
      </c>
      <c r="E2801" s="10">
        <f ca="1">_xlfn.IFNA((VLOOKUP(A2801,'Fats and Greases'!C:D,2,FALSE)), "")</f>
        <v>47.13</v>
      </c>
      <c r="F2801" s="10">
        <f ca="1">_xlfn.IFNA((VLOOKUP(A2801,'Fats and Greases'!E:F,2,FALSE)), "")</f>
        <v>43</v>
      </c>
      <c r="G2801" s="10">
        <f ca="1">_xlfn.IFNA((VLOOKUP(A2801,'Fats and Greases'!G:H,2,FALSE)), "")</f>
        <v>44.5</v>
      </c>
      <c r="H2801" s="10">
        <f ca="1">_xlfn.IFNA((VLOOKUP(A2801,'Fats and Greases'!I:J,2,FALSE)), "")</f>
        <v>44.25</v>
      </c>
      <c r="I2801" s="10">
        <f ca="1">_xlfn.IFNA((VLOOKUP(A2801,'Fats and Greases'!K:L,2,FALSE)), "")</f>
        <v>43.75</v>
      </c>
      <c r="J2801" s="10" t="str">
        <f ca="1">_xlfn.IFNA((VLOOKUP(A2801,'Fats and Greases'!M:N,2,FALSE)), "")</f>
        <v/>
      </c>
      <c r="K2801" s="10">
        <f ca="1">_xlfn.IFNA((VLOOKUP($A2801,'Fats and Greases'!O:P,2,FALSE)), "")</f>
        <v>46</v>
      </c>
      <c r="L2801" s="10">
        <f ca="1">_xlfn.IFNA((VLOOKUP($A2801,'Fats and Greases'!Q:R,2,FALSE)), "")</f>
        <v>43.5</v>
      </c>
      <c r="M2801" s="10">
        <f ca="1">_xlfn.IFNA((VLOOKUP($A2801,'Fats and Greases'!S:T,2,FALSE)), "")</f>
        <v>47.25</v>
      </c>
    </row>
    <row r="2802" spans="1:13" x14ac:dyDescent="0.2">
      <c r="A2802" s="18">
        <v>40704</v>
      </c>
      <c r="B2802" s="19">
        <f t="shared" si="86"/>
        <v>6</v>
      </c>
      <c r="C2802" s="19">
        <f t="shared" si="87"/>
        <v>2011</v>
      </c>
      <c r="D2802" s="10">
        <f ca="1">_xlfn.IFNA((VLOOKUP(A2802,'Fats and Greases'!A:B,2,FALSE)), "")</f>
        <v>46.25</v>
      </c>
      <c r="E2802" s="10">
        <f ca="1">_xlfn.IFNA((VLOOKUP(A2802,'Fats and Greases'!C:D,2,FALSE)), "")</f>
        <v>47.13</v>
      </c>
      <c r="F2802" s="10">
        <f ca="1">_xlfn.IFNA((VLOOKUP(A2802,'Fats and Greases'!E:F,2,FALSE)), "")</f>
        <v>43.5</v>
      </c>
      <c r="G2802" s="10">
        <f ca="1">_xlfn.IFNA((VLOOKUP(A2802,'Fats and Greases'!G:H,2,FALSE)), "")</f>
        <v>44.5</v>
      </c>
      <c r="H2802" s="10">
        <f ca="1">_xlfn.IFNA((VLOOKUP(A2802,'Fats and Greases'!I:J,2,FALSE)), "")</f>
        <v>44.25</v>
      </c>
      <c r="I2802" s="10">
        <f ca="1">_xlfn.IFNA((VLOOKUP(A2802,'Fats and Greases'!K:L,2,FALSE)), "")</f>
        <v>43.75</v>
      </c>
      <c r="J2802" s="10" t="str">
        <f ca="1">_xlfn.IFNA((VLOOKUP(A2802,'Fats and Greases'!M:N,2,FALSE)), "")</f>
        <v/>
      </c>
      <c r="K2802" s="10">
        <f ca="1">_xlfn.IFNA((VLOOKUP($A2802,'Fats and Greases'!O:P,2,FALSE)), "")</f>
        <v>46</v>
      </c>
      <c r="L2802" s="10">
        <f ca="1">_xlfn.IFNA((VLOOKUP($A2802,'Fats and Greases'!Q:R,2,FALSE)), "")</f>
        <v>43.5</v>
      </c>
      <c r="M2802" s="10">
        <f ca="1">_xlfn.IFNA((VLOOKUP($A2802,'Fats and Greases'!S:T,2,FALSE)), "")</f>
        <v>47.25</v>
      </c>
    </row>
    <row r="2803" spans="1:13" x14ac:dyDescent="0.2">
      <c r="A2803" s="18">
        <v>40707</v>
      </c>
      <c r="B2803" s="19">
        <f t="shared" si="86"/>
        <v>6</v>
      </c>
      <c r="C2803" s="19">
        <f t="shared" si="87"/>
        <v>2011</v>
      </c>
      <c r="D2803" s="10">
        <f ca="1">_xlfn.IFNA((VLOOKUP(A2803,'Fats and Greases'!A:B,2,FALSE)), "")</f>
        <v>46.25</v>
      </c>
      <c r="E2803" s="10">
        <f ca="1">_xlfn.IFNA((VLOOKUP(A2803,'Fats and Greases'!C:D,2,FALSE)), "")</f>
        <v>47.13</v>
      </c>
      <c r="F2803" s="10">
        <f ca="1">_xlfn.IFNA((VLOOKUP(A2803,'Fats and Greases'!E:F,2,FALSE)), "")</f>
        <v>43.5</v>
      </c>
      <c r="G2803" s="10">
        <f ca="1">_xlfn.IFNA((VLOOKUP(A2803,'Fats and Greases'!G:H,2,FALSE)), "")</f>
        <v>44.5</v>
      </c>
      <c r="H2803" s="10">
        <f ca="1">_xlfn.IFNA((VLOOKUP(A2803,'Fats and Greases'!I:J,2,FALSE)), "")</f>
        <v>44.25</v>
      </c>
      <c r="I2803" s="10">
        <f ca="1">_xlfn.IFNA((VLOOKUP(A2803,'Fats and Greases'!K:L,2,FALSE)), "")</f>
        <v>43.75</v>
      </c>
      <c r="J2803" s="10" t="str">
        <f ca="1">_xlfn.IFNA((VLOOKUP(A2803,'Fats and Greases'!M:N,2,FALSE)), "")</f>
        <v/>
      </c>
      <c r="K2803" s="10">
        <f ca="1">_xlfn.IFNA((VLOOKUP($A2803,'Fats and Greases'!O:P,2,FALSE)), "")</f>
        <v>46</v>
      </c>
      <c r="L2803" s="10">
        <f ca="1">_xlfn.IFNA((VLOOKUP($A2803,'Fats and Greases'!Q:R,2,FALSE)), "")</f>
        <v>43.5</v>
      </c>
      <c r="M2803" s="10">
        <f ca="1">_xlfn.IFNA((VLOOKUP($A2803,'Fats and Greases'!S:T,2,FALSE)), "")</f>
        <v>47.25</v>
      </c>
    </row>
    <row r="2804" spans="1:13" x14ac:dyDescent="0.2">
      <c r="A2804" s="18">
        <v>40708</v>
      </c>
      <c r="B2804" s="19">
        <f t="shared" si="86"/>
        <v>6</v>
      </c>
      <c r="C2804" s="19">
        <f t="shared" si="87"/>
        <v>2011</v>
      </c>
      <c r="D2804" s="10">
        <f ca="1">_xlfn.IFNA((VLOOKUP(A2804,'Fats and Greases'!A:B,2,FALSE)), "")</f>
        <v>46.25</v>
      </c>
      <c r="E2804" s="10">
        <f ca="1">_xlfn.IFNA((VLOOKUP(A2804,'Fats and Greases'!C:D,2,FALSE)), "")</f>
        <v>47.13</v>
      </c>
      <c r="F2804" s="10">
        <f ca="1">_xlfn.IFNA((VLOOKUP(A2804,'Fats and Greases'!E:F,2,FALSE)), "")</f>
        <v>44</v>
      </c>
      <c r="G2804" s="10">
        <f ca="1">_xlfn.IFNA((VLOOKUP(A2804,'Fats and Greases'!G:H,2,FALSE)), "")</f>
        <v>44.5</v>
      </c>
      <c r="H2804" s="10">
        <f ca="1">_xlfn.IFNA((VLOOKUP(A2804,'Fats and Greases'!I:J,2,FALSE)), "")</f>
        <v>44.25</v>
      </c>
      <c r="I2804" s="10">
        <f ca="1">_xlfn.IFNA((VLOOKUP(A2804,'Fats and Greases'!K:L,2,FALSE)), "")</f>
        <v>43.5</v>
      </c>
      <c r="J2804" s="10" t="str">
        <f ca="1">_xlfn.IFNA((VLOOKUP(A2804,'Fats and Greases'!M:N,2,FALSE)), "")</f>
        <v/>
      </c>
      <c r="K2804" s="10">
        <f ca="1">_xlfn.IFNA((VLOOKUP($A2804,'Fats and Greases'!O:P,2,FALSE)), "")</f>
        <v>46</v>
      </c>
      <c r="L2804" s="10">
        <f ca="1">_xlfn.IFNA((VLOOKUP($A2804,'Fats and Greases'!Q:R,2,FALSE)), "")</f>
        <v>43.5</v>
      </c>
      <c r="M2804" s="10">
        <f ca="1">_xlfn.IFNA((VLOOKUP($A2804,'Fats and Greases'!S:T,2,FALSE)), "")</f>
        <v>47.25</v>
      </c>
    </row>
    <row r="2805" spans="1:13" x14ac:dyDescent="0.2">
      <c r="A2805" s="18">
        <v>40709</v>
      </c>
      <c r="B2805" s="19">
        <f t="shared" si="86"/>
        <v>6</v>
      </c>
      <c r="C2805" s="19">
        <f t="shared" si="87"/>
        <v>2011</v>
      </c>
      <c r="D2805" s="10">
        <f ca="1">_xlfn.IFNA((VLOOKUP(A2805,'Fats and Greases'!A:B,2,FALSE)), "")</f>
        <v>46.75</v>
      </c>
      <c r="E2805" s="10">
        <f ca="1">_xlfn.IFNA((VLOOKUP(A2805,'Fats and Greases'!C:D,2,FALSE)), "")</f>
        <v>47.13</v>
      </c>
      <c r="F2805" s="10">
        <f ca="1">_xlfn.IFNA((VLOOKUP(A2805,'Fats and Greases'!E:F,2,FALSE)), "")</f>
        <v>44</v>
      </c>
      <c r="G2805" s="10">
        <f ca="1">_xlfn.IFNA((VLOOKUP(A2805,'Fats and Greases'!G:H,2,FALSE)), "")</f>
        <v>44.5</v>
      </c>
      <c r="H2805" s="10">
        <f ca="1">_xlfn.IFNA((VLOOKUP(A2805,'Fats and Greases'!I:J,2,FALSE)), "")</f>
        <v>44.25</v>
      </c>
      <c r="I2805" s="10">
        <f ca="1">_xlfn.IFNA((VLOOKUP(A2805,'Fats and Greases'!K:L,2,FALSE)), "")</f>
        <v>43.25</v>
      </c>
      <c r="J2805" s="10" t="str">
        <f ca="1">_xlfn.IFNA((VLOOKUP(A2805,'Fats and Greases'!M:N,2,FALSE)), "")</f>
        <v/>
      </c>
      <c r="K2805" s="10">
        <f ca="1">_xlfn.IFNA((VLOOKUP($A2805,'Fats and Greases'!O:P,2,FALSE)), "")</f>
        <v>46.25</v>
      </c>
      <c r="L2805" s="10">
        <f ca="1">_xlfn.IFNA((VLOOKUP($A2805,'Fats and Greases'!Q:R,2,FALSE)), "")</f>
        <v>43.5</v>
      </c>
      <c r="M2805" s="10">
        <f ca="1">_xlfn.IFNA((VLOOKUP($A2805,'Fats and Greases'!S:T,2,FALSE)), "")</f>
        <v>47.25</v>
      </c>
    </row>
    <row r="2806" spans="1:13" x14ac:dyDescent="0.2">
      <c r="A2806" s="18">
        <v>40710</v>
      </c>
      <c r="B2806" s="19">
        <f t="shared" si="86"/>
        <v>6</v>
      </c>
      <c r="C2806" s="19">
        <f t="shared" si="87"/>
        <v>2011</v>
      </c>
      <c r="D2806" s="10">
        <f ca="1">_xlfn.IFNA((VLOOKUP(A2806,'Fats and Greases'!A:B,2,FALSE)), "")</f>
        <v>46.75</v>
      </c>
      <c r="E2806" s="10">
        <f ca="1">_xlfn.IFNA((VLOOKUP(A2806,'Fats and Greases'!C:D,2,FALSE)), "")</f>
        <v>47.13</v>
      </c>
      <c r="F2806" s="10">
        <f ca="1">_xlfn.IFNA((VLOOKUP(A2806,'Fats and Greases'!E:F,2,FALSE)), "")</f>
        <v>44</v>
      </c>
      <c r="G2806" s="10">
        <f ca="1">_xlfn.IFNA((VLOOKUP(A2806,'Fats and Greases'!G:H,2,FALSE)), "")</f>
        <v>44.5</v>
      </c>
      <c r="H2806" s="10">
        <f ca="1">_xlfn.IFNA((VLOOKUP(A2806,'Fats and Greases'!I:J,2,FALSE)), "")</f>
        <v>44.25</v>
      </c>
      <c r="I2806" s="10">
        <f ca="1">_xlfn.IFNA((VLOOKUP(A2806,'Fats and Greases'!K:L,2,FALSE)), "")</f>
        <v>43.25</v>
      </c>
      <c r="J2806" s="10" t="str">
        <f ca="1">_xlfn.IFNA((VLOOKUP(A2806,'Fats and Greases'!M:N,2,FALSE)), "")</f>
        <v/>
      </c>
      <c r="K2806" s="10">
        <f ca="1">_xlfn.IFNA((VLOOKUP($A2806,'Fats and Greases'!O:P,2,FALSE)), "")</f>
        <v>46.25</v>
      </c>
      <c r="L2806" s="10">
        <f ca="1">_xlfn.IFNA((VLOOKUP($A2806,'Fats and Greases'!Q:R,2,FALSE)), "")</f>
        <v>43.5</v>
      </c>
      <c r="M2806" s="10">
        <f ca="1">_xlfn.IFNA((VLOOKUP($A2806,'Fats and Greases'!S:T,2,FALSE)), "")</f>
        <v>47.25</v>
      </c>
    </row>
    <row r="2807" spans="1:13" x14ac:dyDescent="0.2">
      <c r="A2807" s="18">
        <v>40711</v>
      </c>
      <c r="B2807" s="19">
        <f t="shared" si="86"/>
        <v>6</v>
      </c>
      <c r="C2807" s="19">
        <f t="shared" si="87"/>
        <v>2011</v>
      </c>
      <c r="D2807" s="10">
        <f ca="1">_xlfn.IFNA((VLOOKUP(A2807,'Fats and Greases'!A:B,2,FALSE)), "")</f>
        <v>46.63</v>
      </c>
      <c r="E2807" s="10">
        <f ca="1">_xlfn.IFNA((VLOOKUP(A2807,'Fats and Greases'!C:D,2,FALSE)), "")</f>
        <v>47.13</v>
      </c>
      <c r="F2807" s="10">
        <f ca="1">_xlfn.IFNA((VLOOKUP(A2807,'Fats and Greases'!E:F,2,FALSE)), "")</f>
        <v>44</v>
      </c>
      <c r="G2807" s="10">
        <f ca="1">_xlfn.IFNA((VLOOKUP(A2807,'Fats and Greases'!G:H,2,FALSE)), "")</f>
        <v>44.5</v>
      </c>
      <c r="H2807" s="10">
        <f ca="1">_xlfn.IFNA((VLOOKUP(A2807,'Fats and Greases'!I:J,2,FALSE)), "")</f>
        <v>44.25</v>
      </c>
      <c r="I2807" s="10">
        <f ca="1">_xlfn.IFNA((VLOOKUP(A2807,'Fats and Greases'!K:L,2,FALSE)), "")</f>
        <v>43.25</v>
      </c>
      <c r="J2807" s="10" t="str">
        <f ca="1">_xlfn.IFNA((VLOOKUP(A2807,'Fats and Greases'!M:N,2,FALSE)), "")</f>
        <v/>
      </c>
      <c r="K2807" s="10">
        <f ca="1">_xlfn.IFNA((VLOOKUP($A2807,'Fats and Greases'!O:P,2,FALSE)), "")</f>
        <v>46.25</v>
      </c>
      <c r="L2807" s="10">
        <f ca="1">_xlfn.IFNA((VLOOKUP($A2807,'Fats and Greases'!Q:R,2,FALSE)), "")</f>
        <v>43.5</v>
      </c>
      <c r="M2807" s="10">
        <f ca="1">_xlfn.IFNA((VLOOKUP($A2807,'Fats and Greases'!S:T,2,FALSE)), "")</f>
        <v>47.25</v>
      </c>
    </row>
    <row r="2808" spans="1:13" x14ac:dyDescent="0.2">
      <c r="A2808" s="18">
        <v>40714</v>
      </c>
      <c r="B2808" s="19">
        <f t="shared" si="86"/>
        <v>6</v>
      </c>
      <c r="C2808" s="19">
        <f t="shared" si="87"/>
        <v>2011</v>
      </c>
      <c r="D2808" s="10">
        <f ca="1">_xlfn.IFNA((VLOOKUP(A2808,'Fats and Greases'!A:B,2,FALSE)), "")</f>
        <v>46.63</v>
      </c>
      <c r="E2808" s="10">
        <f ca="1">_xlfn.IFNA((VLOOKUP(A2808,'Fats and Greases'!C:D,2,FALSE)), "")</f>
        <v>47.13</v>
      </c>
      <c r="F2808" s="10">
        <f ca="1">_xlfn.IFNA((VLOOKUP(A2808,'Fats and Greases'!E:F,2,FALSE)), "")</f>
        <v>44</v>
      </c>
      <c r="G2808" s="10">
        <f ca="1">_xlfn.IFNA((VLOOKUP(A2808,'Fats and Greases'!G:H,2,FALSE)), "")</f>
        <v>44.5</v>
      </c>
      <c r="H2808" s="10">
        <f ca="1">_xlfn.IFNA((VLOOKUP(A2808,'Fats and Greases'!I:J,2,FALSE)), "")</f>
        <v>44.25</v>
      </c>
      <c r="I2808" s="10">
        <f ca="1">_xlfn.IFNA((VLOOKUP(A2808,'Fats and Greases'!K:L,2,FALSE)), "")</f>
        <v>43.25</v>
      </c>
      <c r="J2808" s="10" t="str">
        <f ca="1">_xlfn.IFNA((VLOOKUP(A2808,'Fats and Greases'!M:N,2,FALSE)), "")</f>
        <v/>
      </c>
      <c r="K2808" s="10">
        <f ca="1">_xlfn.IFNA((VLOOKUP($A2808,'Fats and Greases'!O:P,2,FALSE)), "")</f>
        <v>46.25</v>
      </c>
      <c r="L2808" s="10">
        <f ca="1">_xlfn.IFNA((VLOOKUP($A2808,'Fats and Greases'!Q:R,2,FALSE)), "")</f>
        <v>43.5</v>
      </c>
      <c r="M2808" s="10">
        <f ca="1">_xlfn.IFNA((VLOOKUP($A2808,'Fats and Greases'!S:T,2,FALSE)), "")</f>
        <v>47.25</v>
      </c>
    </row>
    <row r="2809" spans="1:13" x14ac:dyDescent="0.2">
      <c r="A2809" s="18">
        <v>40715</v>
      </c>
      <c r="B2809" s="19">
        <f t="shared" si="86"/>
        <v>6</v>
      </c>
      <c r="C2809" s="19">
        <f t="shared" si="87"/>
        <v>2011</v>
      </c>
      <c r="D2809" s="10">
        <f ca="1">_xlfn.IFNA((VLOOKUP(A2809,'Fats and Greases'!A:B,2,FALSE)), "")</f>
        <v>46.75</v>
      </c>
      <c r="E2809" s="10">
        <f ca="1">_xlfn.IFNA((VLOOKUP(A2809,'Fats and Greases'!C:D,2,FALSE)), "")</f>
        <v>47</v>
      </c>
      <c r="F2809" s="10">
        <f ca="1">_xlfn.IFNA((VLOOKUP(A2809,'Fats and Greases'!E:F,2,FALSE)), "")</f>
        <v>44</v>
      </c>
      <c r="G2809" s="10">
        <f ca="1">_xlfn.IFNA((VLOOKUP(A2809,'Fats and Greases'!G:H,2,FALSE)), "")</f>
        <v>44.5</v>
      </c>
      <c r="H2809" s="10">
        <f ca="1">_xlfn.IFNA((VLOOKUP(A2809,'Fats and Greases'!I:J,2,FALSE)), "")</f>
        <v>44.25</v>
      </c>
      <c r="I2809" s="10">
        <f ca="1">_xlfn.IFNA((VLOOKUP(A2809,'Fats and Greases'!K:L,2,FALSE)), "")</f>
        <v>43.25</v>
      </c>
      <c r="J2809" s="10" t="str">
        <f ca="1">_xlfn.IFNA((VLOOKUP(A2809,'Fats and Greases'!M:N,2,FALSE)), "")</f>
        <v/>
      </c>
      <c r="K2809" s="10">
        <f ca="1">_xlfn.IFNA((VLOOKUP($A2809,'Fats and Greases'!O:P,2,FALSE)), "")</f>
        <v>46.25</v>
      </c>
      <c r="L2809" s="10">
        <f ca="1">_xlfn.IFNA((VLOOKUP($A2809,'Fats and Greases'!Q:R,2,FALSE)), "")</f>
        <v>43.5</v>
      </c>
      <c r="M2809" s="10">
        <f ca="1">_xlfn.IFNA((VLOOKUP($A2809,'Fats and Greases'!S:T,2,FALSE)), "")</f>
        <v>47.25</v>
      </c>
    </row>
    <row r="2810" spans="1:13" x14ac:dyDescent="0.2">
      <c r="A2810" s="18">
        <v>40716</v>
      </c>
      <c r="B2810" s="19">
        <f t="shared" si="86"/>
        <v>6</v>
      </c>
      <c r="C2810" s="19">
        <f t="shared" si="87"/>
        <v>2011</v>
      </c>
      <c r="D2810" s="10">
        <f ca="1">_xlfn.IFNA((VLOOKUP(A2810,'Fats and Greases'!A:B,2,FALSE)), "")</f>
        <v>46.75</v>
      </c>
      <c r="E2810" s="10">
        <f ca="1">_xlfn.IFNA((VLOOKUP(A2810,'Fats and Greases'!C:D,2,FALSE)), "")</f>
        <v>47</v>
      </c>
      <c r="F2810" s="10">
        <f ca="1">_xlfn.IFNA((VLOOKUP(A2810,'Fats and Greases'!E:F,2,FALSE)), "")</f>
        <v>44</v>
      </c>
      <c r="G2810" s="10">
        <f ca="1">_xlfn.IFNA((VLOOKUP(A2810,'Fats and Greases'!G:H,2,FALSE)), "")</f>
        <v>44.5</v>
      </c>
      <c r="H2810" s="10">
        <f ca="1">_xlfn.IFNA((VLOOKUP(A2810,'Fats and Greases'!I:J,2,FALSE)), "")</f>
        <v>44.25</v>
      </c>
      <c r="I2810" s="10">
        <f ca="1">_xlfn.IFNA((VLOOKUP(A2810,'Fats and Greases'!K:L,2,FALSE)), "")</f>
        <v>43.25</v>
      </c>
      <c r="J2810" s="10" t="str">
        <f ca="1">_xlfn.IFNA((VLOOKUP(A2810,'Fats and Greases'!M:N,2,FALSE)), "")</f>
        <v/>
      </c>
      <c r="K2810" s="10">
        <f ca="1">_xlfn.IFNA((VLOOKUP($A2810,'Fats and Greases'!O:P,2,FALSE)), "")</f>
        <v>46.25</v>
      </c>
      <c r="L2810" s="10">
        <f ca="1">_xlfn.IFNA((VLOOKUP($A2810,'Fats and Greases'!Q:R,2,FALSE)), "")</f>
        <v>43.5</v>
      </c>
      <c r="M2810" s="10">
        <f ca="1">_xlfn.IFNA((VLOOKUP($A2810,'Fats and Greases'!S:T,2,FALSE)), "")</f>
        <v>47.13</v>
      </c>
    </row>
    <row r="2811" spans="1:13" x14ac:dyDescent="0.2">
      <c r="A2811" s="18">
        <v>40717</v>
      </c>
      <c r="B2811" s="19">
        <f t="shared" si="86"/>
        <v>6</v>
      </c>
      <c r="C2811" s="19">
        <f t="shared" si="87"/>
        <v>2011</v>
      </c>
      <c r="D2811" s="10">
        <f ca="1">_xlfn.IFNA((VLOOKUP(A2811,'Fats and Greases'!A:B,2,FALSE)), "")</f>
        <v>46.5</v>
      </c>
      <c r="E2811" s="10">
        <f ca="1">_xlfn.IFNA((VLOOKUP(A2811,'Fats and Greases'!C:D,2,FALSE)), "")</f>
        <v>47</v>
      </c>
      <c r="F2811" s="10">
        <f ca="1">_xlfn.IFNA((VLOOKUP(A2811,'Fats and Greases'!E:F,2,FALSE)), "")</f>
        <v>42.75</v>
      </c>
      <c r="G2811" s="10">
        <f ca="1">_xlfn.IFNA((VLOOKUP(A2811,'Fats and Greases'!G:H,2,FALSE)), "")</f>
        <v>44.5</v>
      </c>
      <c r="H2811" s="10">
        <f ca="1">_xlfn.IFNA((VLOOKUP(A2811,'Fats and Greases'!I:J,2,FALSE)), "")</f>
        <v>44.25</v>
      </c>
      <c r="I2811" s="10">
        <f ca="1">_xlfn.IFNA((VLOOKUP(A2811,'Fats and Greases'!K:L,2,FALSE)), "")</f>
        <v>43.25</v>
      </c>
      <c r="J2811" s="10" t="str">
        <f ca="1">_xlfn.IFNA((VLOOKUP(A2811,'Fats and Greases'!M:N,2,FALSE)), "")</f>
        <v/>
      </c>
      <c r="K2811" s="10">
        <f ca="1">_xlfn.IFNA((VLOOKUP($A2811,'Fats and Greases'!O:P,2,FALSE)), "")</f>
        <v>46.25</v>
      </c>
      <c r="L2811" s="10">
        <f ca="1">_xlfn.IFNA((VLOOKUP($A2811,'Fats and Greases'!Q:R,2,FALSE)), "")</f>
        <v>43.5</v>
      </c>
      <c r="M2811" s="10">
        <f ca="1">_xlfn.IFNA((VLOOKUP($A2811,'Fats and Greases'!S:T,2,FALSE)), "")</f>
        <v>47.13</v>
      </c>
    </row>
    <row r="2812" spans="1:13" x14ac:dyDescent="0.2">
      <c r="A2812" s="18">
        <v>40718</v>
      </c>
      <c r="B2812" s="19">
        <f t="shared" si="86"/>
        <v>6</v>
      </c>
      <c r="C2812" s="19">
        <f t="shared" si="87"/>
        <v>2011</v>
      </c>
      <c r="D2812" s="10">
        <f ca="1">_xlfn.IFNA((VLOOKUP(A2812,'Fats and Greases'!A:B,2,FALSE)), "")</f>
        <v>46.5</v>
      </c>
      <c r="E2812" s="10">
        <f ca="1">_xlfn.IFNA((VLOOKUP(A2812,'Fats and Greases'!C:D,2,FALSE)), "")</f>
        <v>47</v>
      </c>
      <c r="F2812" s="10">
        <f ca="1">_xlfn.IFNA((VLOOKUP(A2812,'Fats and Greases'!E:F,2,FALSE)), "")</f>
        <v>42.75</v>
      </c>
      <c r="G2812" s="10">
        <f ca="1">_xlfn.IFNA((VLOOKUP(A2812,'Fats and Greases'!G:H,2,FALSE)), "")</f>
        <v>44.5</v>
      </c>
      <c r="H2812" s="10">
        <f ca="1">_xlfn.IFNA((VLOOKUP(A2812,'Fats and Greases'!I:J,2,FALSE)), "")</f>
        <v>44.25</v>
      </c>
      <c r="I2812" s="10">
        <f ca="1">_xlfn.IFNA((VLOOKUP(A2812,'Fats and Greases'!K:L,2,FALSE)), "")</f>
        <v>43.25</v>
      </c>
      <c r="J2812" s="10" t="str">
        <f ca="1">_xlfn.IFNA((VLOOKUP(A2812,'Fats and Greases'!M:N,2,FALSE)), "")</f>
        <v/>
      </c>
      <c r="K2812" s="10">
        <f ca="1">_xlfn.IFNA((VLOOKUP($A2812,'Fats and Greases'!O:P,2,FALSE)), "")</f>
        <v>46.25</v>
      </c>
      <c r="L2812" s="10">
        <f ca="1">_xlfn.IFNA((VLOOKUP($A2812,'Fats and Greases'!Q:R,2,FALSE)), "")</f>
        <v>43.5</v>
      </c>
      <c r="M2812" s="10">
        <f ca="1">_xlfn.IFNA((VLOOKUP($A2812,'Fats and Greases'!S:T,2,FALSE)), "")</f>
        <v>47.13</v>
      </c>
    </row>
    <row r="2813" spans="1:13" x14ac:dyDescent="0.2">
      <c r="A2813" s="18">
        <v>40721</v>
      </c>
      <c r="B2813" s="19">
        <f t="shared" si="86"/>
        <v>6</v>
      </c>
      <c r="C2813" s="19">
        <f t="shared" si="87"/>
        <v>2011</v>
      </c>
      <c r="D2813" s="10">
        <f ca="1">_xlfn.IFNA((VLOOKUP(A2813,'Fats and Greases'!A:B,2,FALSE)), "")</f>
        <v>46.5</v>
      </c>
      <c r="E2813" s="10">
        <f ca="1">_xlfn.IFNA((VLOOKUP(A2813,'Fats and Greases'!C:D,2,FALSE)), "")</f>
        <v>47</v>
      </c>
      <c r="F2813" s="10">
        <f ca="1">_xlfn.IFNA((VLOOKUP(A2813,'Fats and Greases'!E:F,2,FALSE)), "")</f>
        <v>42.75</v>
      </c>
      <c r="G2813" s="10">
        <f ca="1">_xlfn.IFNA((VLOOKUP(A2813,'Fats and Greases'!G:H,2,FALSE)), "")</f>
        <v>44.5</v>
      </c>
      <c r="H2813" s="10">
        <f ca="1">_xlfn.IFNA((VLOOKUP(A2813,'Fats and Greases'!I:J,2,FALSE)), "")</f>
        <v>44.25</v>
      </c>
      <c r="I2813" s="10">
        <f ca="1">_xlfn.IFNA((VLOOKUP(A2813,'Fats and Greases'!K:L,2,FALSE)), "")</f>
        <v>43.25</v>
      </c>
      <c r="J2813" s="10" t="str">
        <f ca="1">_xlfn.IFNA((VLOOKUP(A2813,'Fats and Greases'!M:N,2,FALSE)), "")</f>
        <v/>
      </c>
      <c r="K2813" s="10">
        <f ca="1">_xlfn.IFNA((VLOOKUP($A2813,'Fats and Greases'!O:P,2,FALSE)), "")</f>
        <v>46.25</v>
      </c>
      <c r="L2813" s="10">
        <f ca="1">_xlfn.IFNA((VLOOKUP($A2813,'Fats and Greases'!Q:R,2,FALSE)), "")</f>
        <v>43.5</v>
      </c>
      <c r="M2813" s="10">
        <f ca="1">_xlfn.IFNA((VLOOKUP($A2813,'Fats and Greases'!S:T,2,FALSE)), "")</f>
        <v>47.13</v>
      </c>
    </row>
    <row r="2814" spans="1:13" x14ac:dyDescent="0.2">
      <c r="A2814" s="18">
        <v>40722</v>
      </c>
      <c r="B2814" s="19">
        <f t="shared" si="86"/>
        <v>6</v>
      </c>
      <c r="C2814" s="19">
        <f t="shared" si="87"/>
        <v>2011</v>
      </c>
      <c r="D2814" s="10">
        <f ca="1">_xlfn.IFNA((VLOOKUP(A2814,'Fats and Greases'!A:B,2,FALSE)), "")</f>
        <v>46.5</v>
      </c>
      <c r="E2814" s="10">
        <f ca="1">_xlfn.IFNA((VLOOKUP(A2814,'Fats and Greases'!C:D,2,FALSE)), "")</f>
        <v>47</v>
      </c>
      <c r="F2814" s="10">
        <f ca="1">_xlfn.IFNA((VLOOKUP(A2814,'Fats and Greases'!E:F,2,FALSE)), "")</f>
        <v>42.75</v>
      </c>
      <c r="G2814" s="10">
        <f ca="1">_xlfn.IFNA((VLOOKUP(A2814,'Fats and Greases'!G:H,2,FALSE)), "")</f>
        <v>44.5</v>
      </c>
      <c r="H2814" s="10">
        <f ca="1">_xlfn.IFNA((VLOOKUP(A2814,'Fats and Greases'!I:J,2,FALSE)), "")</f>
        <v>44.25</v>
      </c>
      <c r="I2814" s="10">
        <f ca="1">_xlfn.IFNA((VLOOKUP(A2814,'Fats and Greases'!K:L,2,FALSE)), "")</f>
        <v>43.25</v>
      </c>
      <c r="J2814" s="10" t="str">
        <f ca="1">_xlfn.IFNA((VLOOKUP(A2814,'Fats and Greases'!M:N,2,FALSE)), "")</f>
        <v/>
      </c>
      <c r="K2814" s="10">
        <f ca="1">_xlfn.IFNA((VLOOKUP($A2814,'Fats and Greases'!O:P,2,FALSE)), "")</f>
        <v>46.25</v>
      </c>
      <c r="L2814" s="10">
        <f ca="1">_xlfn.IFNA((VLOOKUP($A2814,'Fats and Greases'!Q:R,2,FALSE)), "")</f>
        <v>43.5</v>
      </c>
      <c r="M2814" s="10">
        <f ca="1">_xlfn.IFNA((VLOOKUP($A2814,'Fats and Greases'!S:T,2,FALSE)), "")</f>
        <v>47.13</v>
      </c>
    </row>
    <row r="2815" spans="1:13" x14ac:dyDescent="0.2">
      <c r="A2815" s="18">
        <v>40723</v>
      </c>
      <c r="B2815" s="19">
        <f t="shared" si="86"/>
        <v>6</v>
      </c>
      <c r="C2815" s="19">
        <f t="shared" si="87"/>
        <v>2011</v>
      </c>
      <c r="D2815" s="10">
        <f ca="1">_xlfn.IFNA((VLOOKUP(A2815,'Fats and Greases'!A:B,2,FALSE)), "")</f>
        <v>46.5</v>
      </c>
      <c r="E2815" s="10">
        <f ca="1">_xlfn.IFNA((VLOOKUP(A2815,'Fats and Greases'!C:D,2,FALSE)), "")</f>
        <v>47</v>
      </c>
      <c r="F2815" s="10">
        <f ca="1">_xlfn.IFNA((VLOOKUP(A2815,'Fats and Greases'!E:F,2,FALSE)), "")</f>
        <v>45.5</v>
      </c>
      <c r="G2815" s="10">
        <f ca="1">_xlfn.IFNA((VLOOKUP(A2815,'Fats and Greases'!G:H,2,FALSE)), "")</f>
        <v>44.5</v>
      </c>
      <c r="H2815" s="10">
        <f ca="1">_xlfn.IFNA((VLOOKUP(A2815,'Fats and Greases'!I:J,2,FALSE)), "")</f>
        <v>44.75</v>
      </c>
      <c r="I2815" s="10">
        <f ca="1">_xlfn.IFNA((VLOOKUP(A2815,'Fats and Greases'!K:L,2,FALSE)), "")</f>
        <v>43.25</v>
      </c>
      <c r="J2815" s="10" t="str">
        <f ca="1">_xlfn.IFNA((VLOOKUP(A2815,'Fats and Greases'!M:N,2,FALSE)), "")</f>
        <v/>
      </c>
      <c r="K2815" s="10">
        <f ca="1">_xlfn.IFNA((VLOOKUP($A2815,'Fats and Greases'!O:P,2,FALSE)), "")</f>
        <v>46.25</v>
      </c>
      <c r="L2815" s="10">
        <f ca="1">_xlfn.IFNA((VLOOKUP($A2815,'Fats and Greases'!Q:R,2,FALSE)), "")</f>
        <v>43.5</v>
      </c>
      <c r="M2815" s="10">
        <f ca="1">_xlfn.IFNA((VLOOKUP($A2815,'Fats and Greases'!S:T,2,FALSE)), "")</f>
        <v>47.13</v>
      </c>
    </row>
    <row r="2816" spans="1:13" x14ac:dyDescent="0.2">
      <c r="A2816" s="18">
        <v>40724</v>
      </c>
      <c r="B2816" s="19">
        <f t="shared" si="86"/>
        <v>6</v>
      </c>
      <c r="C2816" s="19">
        <f t="shared" si="87"/>
        <v>2011</v>
      </c>
      <c r="D2816" s="10">
        <f ca="1">_xlfn.IFNA((VLOOKUP(A2816,'Fats and Greases'!A:B,2,FALSE)), "")</f>
        <v>46.5</v>
      </c>
      <c r="E2816" s="10">
        <f ca="1">_xlfn.IFNA((VLOOKUP(A2816,'Fats and Greases'!C:D,2,FALSE)), "")</f>
        <v>47.13</v>
      </c>
      <c r="F2816" s="10">
        <f ca="1">_xlfn.IFNA((VLOOKUP(A2816,'Fats and Greases'!E:F,2,FALSE)), "")</f>
        <v>45.5</v>
      </c>
      <c r="G2816" s="10">
        <f ca="1">_xlfn.IFNA((VLOOKUP(A2816,'Fats and Greases'!G:H,2,FALSE)), "")</f>
        <v>44.5</v>
      </c>
      <c r="H2816" s="10">
        <f ca="1">_xlfn.IFNA((VLOOKUP(A2816,'Fats and Greases'!I:J,2,FALSE)), "")</f>
        <v>44.75</v>
      </c>
      <c r="I2816" s="10">
        <f ca="1">_xlfn.IFNA((VLOOKUP(A2816,'Fats and Greases'!K:L,2,FALSE)), "")</f>
        <v>43.25</v>
      </c>
      <c r="J2816" s="10" t="str">
        <f ca="1">_xlfn.IFNA((VLOOKUP(A2816,'Fats and Greases'!M:N,2,FALSE)), "")</f>
        <v/>
      </c>
      <c r="K2816" s="10">
        <f ca="1">_xlfn.IFNA((VLOOKUP($A2816,'Fats and Greases'!O:P,2,FALSE)), "")</f>
        <v>46.25</v>
      </c>
      <c r="L2816" s="10">
        <f ca="1">_xlfn.IFNA((VLOOKUP($A2816,'Fats and Greases'!Q:R,2,FALSE)), "")</f>
        <v>43.5</v>
      </c>
      <c r="M2816" s="10">
        <f ca="1">_xlfn.IFNA((VLOOKUP($A2816,'Fats and Greases'!S:T,2,FALSE)), "")</f>
        <v>47.13</v>
      </c>
    </row>
    <row r="2817" spans="1:13" x14ac:dyDescent="0.2">
      <c r="A2817" s="18">
        <v>40725</v>
      </c>
      <c r="B2817" s="19">
        <f t="shared" si="86"/>
        <v>7</v>
      </c>
      <c r="C2817" s="19">
        <f t="shared" si="87"/>
        <v>2011</v>
      </c>
      <c r="D2817" s="10">
        <f ca="1">_xlfn.IFNA((VLOOKUP(A2817,'Fats and Greases'!A:B,2,FALSE)), "")</f>
        <v>46.5</v>
      </c>
      <c r="E2817" s="10">
        <f ca="1">_xlfn.IFNA((VLOOKUP(A2817,'Fats and Greases'!C:D,2,FALSE)), "")</f>
        <v>47.13</v>
      </c>
      <c r="F2817" s="10">
        <f ca="1">_xlfn.IFNA((VLOOKUP(A2817,'Fats and Greases'!E:F,2,FALSE)), "")</f>
        <v>42.5</v>
      </c>
      <c r="G2817" s="10">
        <f ca="1">_xlfn.IFNA((VLOOKUP(A2817,'Fats and Greases'!G:H,2,FALSE)), "")</f>
        <v>44.5</v>
      </c>
      <c r="H2817" s="10">
        <f ca="1">_xlfn.IFNA((VLOOKUP(A2817,'Fats and Greases'!I:J,2,FALSE)), "")</f>
        <v>44.25</v>
      </c>
      <c r="I2817" s="10">
        <f ca="1">_xlfn.IFNA((VLOOKUP(A2817,'Fats and Greases'!K:L,2,FALSE)), "")</f>
        <v>43.25</v>
      </c>
      <c r="J2817" s="10" t="str">
        <f ca="1">_xlfn.IFNA((VLOOKUP(A2817,'Fats and Greases'!M:N,2,FALSE)), "")</f>
        <v/>
      </c>
      <c r="K2817" s="10">
        <f ca="1">_xlfn.IFNA((VLOOKUP($A2817,'Fats and Greases'!O:P,2,FALSE)), "")</f>
        <v>46.25</v>
      </c>
      <c r="L2817" s="10">
        <f ca="1">_xlfn.IFNA((VLOOKUP($A2817,'Fats and Greases'!Q:R,2,FALSE)), "")</f>
        <v>43</v>
      </c>
      <c r="M2817" s="10">
        <f ca="1">_xlfn.IFNA((VLOOKUP($A2817,'Fats and Greases'!S:T,2,FALSE)), "")</f>
        <v>47.13</v>
      </c>
    </row>
    <row r="2818" spans="1:13" x14ac:dyDescent="0.2">
      <c r="A2818" s="18">
        <v>40728</v>
      </c>
      <c r="B2818" s="19">
        <f t="shared" si="86"/>
        <v>7</v>
      </c>
      <c r="C2818" s="19">
        <f t="shared" si="87"/>
        <v>2011</v>
      </c>
      <c r="D2818" s="10" t="str">
        <f ca="1">_xlfn.IFNA((VLOOKUP(A2818,'Fats and Greases'!A:B,2,FALSE)), "")</f>
        <v/>
      </c>
      <c r="E2818" s="10" t="str">
        <f ca="1">_xlfn.IFNA((VLOOKUP(A2818,'Fats and Greases'!C:D,2,FALSE)), "")</f>
        <v/>
      </c>
      <c r="F2818" s="10" t="str">
        <f ca="1">_xlfn.IFNA((VLOOKUP(A2818,'Fats and Greases'!E:F,2,FALSE)), "")</f>
        <v/>
      </c>
      <c r="G2818" s="10" t="str">
        <f ca="1">_xlfn.IFNA((VLOOKUP(A2818,'Fats and Greases'!G:H,2,FALSE)), "")</f>
        <v/>
      </c>
      <c r="H2818" s="10" t="str">
        <f ca="1">_xlfn.IFNA((VLOOKUP(A2818,'Fats and Greases'!I:J,2,FALSE)), "")</f>
        <v/>
      </c>
      <c r="I2818" s="10" t="str">
        <f ca="1">_xlfn.IFNA((VLOOKUP(A2818,'Fats and Greases'!K:L,2,FALSE)), "")</f>
        <v/>
      </c>
      <c r="J2818" s="10" t="str">
        <f ca="1">_xlfn.IFNA((VLOOKUP(A2818,'Fats and Greases'!M:N,2,FALSE)), "")</f>
        <v/>
      </c>
      <c r="K2818" s="10" t="str">
        <f ca="1">_xlfn.IFNA((VLOOKUP($A2818,'Fats and Greases'!O:P,2,FALSE)), "")</f>
        <v/>
      </c>
      <c r="L2818" s="10" t="str">
        <f ca="1">_xlfn.IFNA((VLOOKUP($A2818,'Fats and Greases'!Q:R,2,FALSE)), "")</f>
        <v/>
      </c>
      <c r="M2818" s="10" t="str">
        <f ca="1">_xlfn.IFNA((VLOOKUP($A2818,'Fats and Greases'!S:T,2,FALSE)), "")</f>
        <v/>
      </c>
    </row>
    <row r="2819" spans="1:13" x14ac:dyDescent="0.2">
      <c r="A2819" s="18">
        <v>40729</v>
      </c>
      <c r="B2819" s="19">
        <f t="shared" ref="B2819:B2882" si="88">MONTH(A2819)</f>
        <v>7</v>
      </c>
      <c r="C2819" s="19">
        <f t="shared" ref="C2819:C2882" si="89">YEAR(A2819)</f>
        <v>2011</v>
      </c>
      <c r="D2819" s="10">
        <f ca="1">_xlfn.IFNA((VLOOKUP(A2819,'Fats and Greases'!A:B,2,FALSE)), "")</f>
        <v>46.5</v>
      </c>
      <c r="E2819" s="10">
        <f ca="1">_xlfn.IFNA((VLOOKUP(A2819,'Fats and Greases'!C:D,2,FALSE)), "")</f>
        <v>47</v>
      </c>
      <c r="F2819" s="10">
        <f ca="1">_xlfn.IFNA((VLOOKUP(A2819,'Fats and Greases'!E:F,2,FALSE)), "")</f>
        <v>42.5</v>
      </c>
      <c r="G2819" s="10">
        <f ca="1">_xlfn.IFNA((VLOOKUP(A2819,'Fats and Greases'!G:H,2,FALSE)), "")</f>
        <v>44.5</v>
      </c>
      <c r="H2819" s="10">
        <f ca="1">_xlfn.IFNA((VLOOKUP(A2819,'Fats and Greases'!I:J,2,FALSE)), "")</f>
        <v>44.25</v>
      </c>
      <c r="I2819" s="10">
        <f ca="1">_xlfn.IFNA((VLOOKUP(A2819,'Fats and Greases'!K:L,2,FALSE)), "")</f>
        <v>43.25</v>
      </c>
      <c r="J2819" s="10" t="str">
        <f ca="1">_xlfn.IFNA((VLOOKUP(A2819,'Fats and Greases'!M:N,2,FALSE)), "")</f>
        <v/>
      </c>
      <c r="K2819" s="10">
        <f ca="1">_xlfn.IFNA((VLOOKUP($A2819,'Fats and Greases'!O:P,2,FALSE)), "")</f>
        <v>46.25</v>
      </c>
      <c r="L2819" s="10">
        <f ca="1">_xlfn.IFNA((VLOOKUP($A2819,'Fats and Greases'!Q:R,2,FALSE)), "")</f>
        <v>43</v>
      </c>
      <c r="M2819" s="10">
        <f ca="1">_xlfn.IFNA((VLOOKUP($A2819,'Fats and Greases'!S:T,2,FALSE)), "")</f>
        <v>47.13</v>
      </c>
    </row>
    <row r="2820" spans="1:13" x14ac:dyDescent="0.2">
      <c r="A2820" s="18">
        <v>40730</v>
      </c>
      <c r="B2820" s="19">
        <f t="shared" si="88"/>
        <v>7</v>
      </c>
      <c r="C2820" s="19">
        <f t="shared" si="89"/>
        <v>2011</v>
      </c>
      <c r="D2820" s="10">
        <f ca="1">_xlfn.IFNA((VLOOKUP(A2820,'Fats and Greases'!A:B,2,FALSE)), "")</f>
        <v>46.5</v>
      </c>
      <c r="E2820" s="10">
        <f ca="1">_xlfn.IFNA((VLOOKUP(A2820,'Fats and Greases'!C:D,2,FALSE)), "")</f>
        <v>46.75</v>
      </c>
      <c r="F2820" s="10">
        <f ca="1">_xlfn.IFNA((VLOOKUP(A2820,'Fats and Greases'!E:F,2,FALSE)), "")</f>
        <v>44</v>
      </c>
      <c r="G2820" s="10">
        <f ca="1">_xlfn.IFNA((VLOOKUP(A2820,'Fats and Greases'!G:H,2,FALSE)), "")</f>
        <v>44.5</v>
      </c>
      <c r="H2820" s="10">
        <f ca="1">_xlfn.IFNA((VLOOKUP(A2820,'Fats and Greases'!I:J,2,FALSE)), "")</f>
        <v>44.5</v>
      </c>
      <c r="I2820" s="10">
        <f ca="1">_xlfn.IFNA((VLOOKUP(A2820,'Fats and Greases'!K:L,2,FALSE)), "")</f>
        <v>43.25</v>
      </c>
      <c r="J2820" s="10" t="str">
        <f ca="1">_xlfn.IFNA((VLOOKUP(A2820,'Fats and Greases'!M:N,2,FALSE)), "")</f>
        <v/>
      </c>
      <c r="K2820" s="10">
        <f ca="1">_xlfn.IFNA((VLOOKUP($A2820,'Fats and Greases'!O:P,2,FALSE)), "")</f>
        <v>46.5</v>
      </c>
      <c r="L2820" s="10">
        <f ca="1">_xlfn.IFNA((VLOOKUP($A2820,'Fats and Greases'!Q:R,2,FALSE)), "")</f>
        <v>43</v>
      </c>
      <c r="M2820" s="10">
        <f ca="1">_xlfn.IFNA((VLOOKUP($A2820,'Fats and Greases'!S:T,2,FALSE)), "")</f>
        <v>47.13</v>
      </c>
    </row>
    <row r="2821" spans="1:13" x14ac:dyDescent="0.2">
      <c r="A2821" s="18">
        <v>40731</v>
      </c>
      <c r="B2821" s="19">
        <f t="shared" si="88"/>
        <v>7</v>
      </c>
      <c r="C2821" s="19">
        <f t="shared" si="89"/>
        <v>2011</v>
      </c>
      <c r="D2821" s="10">
        <f ca="1">_xlfn.IFNA((VLOOKUP(A2821,'Fats and Greases'!A:B,2,FALSE)), "")</f>
        <v>46.5</v>
      </c>
      <c r="E2821" s="10">
        <f ca="1">_xlfn.IFNA((VLOOKUP(A2821,'Fats and Greases'!C:D,2,FALSE)), "")</f>
        <v>46.75</v>
      </c>
      <c r="F2821" s="10">
        <f ca="1">_xlfn.IFNA((VLOOKUP(A2821,'Fats and Greases'!E:F,2,FALSE)), "")</f>
        <v>44</v>
      </c>
      <c r="G2821" s="10">
        <f ca="1">_xlfn.IFNA((VLOOKUP(A2821,'Fats and Greases'!G:H,2,FALSE)), "")</f>
        <v>44.5</v>
      </c>
      <c r="H2821" s="10">
        <f ca="1">_xlfn.IFNA((VLOOKUP(A2821,'Fats and Greases'!I:J,2,FALSE)), "")</f>
        <v>44.5</v>
      </c>
      <c r="I2821" s="10">
        <f ca="1">_xlfn.IFNA((VLOOKUP(A2821,'Fats and Greases'!K:L,2,FALSE)), "")</f>
        <v>43.25</v>
      </c>
      <c r="J2821" s="10" t="str">
        <f ca="1">_xlfn.IFNA((VLOOKUP(A2821,'Fats and Greases'!M:N,2,FALSE)), "")</f>
        <v/>
      </c>
      <c r="K2821" s="10">
        <f ca="1">_xlfn.IFNA((VLOOKUP($A2821,'Fats and Greases'!O:P,2,FALSE)), "")</f>
        <v>46.5</v>
      </c>
      <c r="L2821" s="10">
        <f ca="1">_xlfn.IFNA((VLOOKUP($A2821,'Fats and Greases'!Q:R,2,FALSE)), "")</f>
        <v>43</v>
      </c>
      <c r="M2821" s="10">
        <f ca="1">_xlfn.IFNA((VLOOKUP($A2821,'Fats and Greases'!S:T,2,FALSE)), "")</f>
        <v>47.13</v>
      </c>
    </row>
    <row r="2822" spans="1:13" x14ac:dyDescent="0.2">
      <c r="A2822" s="18">
        <v>40732</v>
      </c>
      <c r="B2822" s="19">
        <f t="shared" si="88"/>
        <v>7</v>
      </c>
      <c r="C2822" s="19">
        <f t="shared" si="89"/>
        <v>2011</v>
      </c>
      <c r="D2822" s="10">
        <f ca="1">_xlfn.IFNA((VLOOKUP(A2822,'Fats and Greases'!A:B,2,FALSE)), "")</f>
        <v>46.5</v>
      </c>
      <c r="E2822" s="10">
        <f ca="1">_xlfn.IFNA((VLOOKUP(A2822,'Fats and Greases'!C:D,2,FALSE)), "")</f>
        <v>46.75</v>
      </c>
      <c r="F2822" s="10">
        <f ca="1">_xlfn.IFNA((VLOOKUP(A2822,'Fats and Greases'!E:F,2,FALSE)), "")</f>
        <v>44</v>
      </c>
      <c r="G2822" s="10">
        <f ca="1">_xlfn.IFNA((VLOOKUP(A2822,'Fats and Greases'!G:H,2,FALSE)), "")</f>
        <v>44.5</v>
      </c>
      <c r="H2822" s="10">
        <f ca="1">_xlfn.IFNA((VLOOKUP(A2822,'Fats and Greases'!I:J,2,FALSE)), "")</f>
        <v>44.5</v>
      </c>
      <c r="I2822" s="10">
        <f ca="1">_xlfn.IFNA((VLOOKUP(A2822,'Fats and Greases'!K:L,2,FALSE)), "")</f>
        <v>43.25</v>
      </c>
      <c r="J2822" s="10" t="str">
        <f ca="1">_xlfn.IFNA((VLOOKUP(A2822,'Fats and Greases'!M:N,2,FALSE)), "")</f>
        <v/>
      </c>
      <c r="K2822" s="10">
        <f ca="1">_xlfn.IFNA((VLOOKUP($A2822,'Fats and Greases'!O:P,2,FALSE)), "")</f>
        <v>46.5</v>
      </c>
      <c r="L2822" s="10">
        <f ca="1">_xlfn.IFNA((VLOOKUP($A2822,'Fats and Greases'!Q:R,2,FALSE)), "")</f>
        <v>43</v>
      </c>
      <c r="M2822" s="10">
        <f ca="1">_xlfn.IFNA((VLOOKUP($A2822,'Fats and Greases'!S:T,2,FALSE)), "")</f>
        <v>47.13</v>
      </c>
    </row>
    <row r="2823" spans="1:13" x14ac:dyDescent="0.2">
      <c r="A2823" s="18">
        <v>40735</v>
      </c>
      <c r="B2823" s="19">
        <f t="shared" si="88"/>
        <v>7</v>
      </c>
      <c r="C2823" s="19">
        <f t="shared" si="89"/>
        <v>2011</v>
      </c>
      <c r="D2823" s="10">
        <f ca="1">_xlfn.IFNA((VLOOKUP(A2823,'Fats and Greases'!A:B,2,FALSE)), "")</f>
        <v>46.5</v>
      </c>
      <c r="E2823" s="10">
        <f ca="1">_xlfn.IFNA((VLOOKUP(A2823,'Fats and Greases'!C:D,2,FALSE)), "")</f>
        <v>46.75</v>
      </c>
      <c r="F2823" s="10">
        <f ca="1">_xlfn.IFNA((VLOOKUP(A2823,'Fats and Greases'!E:F,2,FALSE)), "")</f>
        <v>44</v>
      </c>
      <c r="G2823" s="10">
        <f ca="1">_xlfn.IFNA((VLOOKUP(A2823,'Fats and Greases'!G:H,2,FALSE)), "")</f>
        <v>44.5</v>
      </c>
      <c r="H2823" s="10">
        <f ca="1">_xlfn.IFNA((VLOOKUP(A2823,'Fats and Greases'!I:J,2,FALSE)), "")</f>
        <v>44.5</v>
      </c>
      <c r="I2823" s="10">
        <f ca="1">_xlfn.IFNA((VLOOKUP(A2823,'Fats and Greases'!K:L,2,FALSE)), "")</f>
        <v>43.25</v>
      </c>
      <c r="J2823" s="10" t="str">
        <f ca="1">_xlfn.IFNA((VLOOKUP(A2823,'Fats and Greases'!M:N,2,FALSE)), "")</f>
        <v/>
      </c>
      <c r="K2823" s="10">
        <f ca="1">_xlfn.IFNA((VLOOKUP($A2823,'Fats and Greases'!O:P,2,FALSE)), "")</f>
        <v>46.5</v>
      </c>
      <c r="L2823" s="10">
        <f ca="1">_xlfn.IFNA((VLOOKUP($A2823,'Fats and Greases'!Q:R,2,FALSE)), "")</f>
        <v>43</v>
      </c>
      <c r="M2823" s="10">
        <f ca="1">_xlfn.IFNA((VLOOKUP($A2823,'Fats and Greases'!S:T,2,FALSE)), "")</f>
        <v>47.13</v>
      </c>
    </row>
    <row r="2824" spans="1:13" x14ac:dyDescent="0.2">
      <c r="A2824" s="18">
        <v>40736</v>
      </c>
      <c r="B2824" s="19">
        <f t="shared" si="88"/>
        <v>7</v>
      </c>
      <c r="C2824" s="19">
        <f t="shared" si="89"/>
        <v>2011</v>
      </c>
      <c r="D2824" s="10">
        <f ca="1">_xlfn.IFNA((VLOOKUP(A2824,'Fats and Greases'!A:B,2,FALSE)), "")</f>
        <v>46.5</v>
      </c>
      <c r="E2824" s="10">
        <f ca="1">_xlfn.IFNA((VLOOKUP(A2824,'Fats and Greases'!C:D,2,FALSE)), "")</f>
        <v>46.75</v>
      </c>
      <c r="F2824" s="10">
        <f ca="1">_xlfn.IFNA((VLOOKUP(A2824,'Fats and Greases'!E:F,2,FALSE)), "")</f>
        <v>44</v>
      </c>
      <c r="G2824" s="10">
        <f ca="1">_xlfn.IFNA((VLOOKUP(A2824,'Fats and Greases'!G:H,2,FALSE)), "")</f>
        <v>44.5</v>
      </c>
      <c r="H2824" s="10">
        <f ca="1">_xlfn.IFNA((VLOOKUP(A2824,'Fats and Greases'!I:J,2,FALSE)), "")</f>
        <v>44.5</v>
      </c>
      <c r="I2824" s="10">
        <f ca="1">_xlfn.IFNA((VLOOKUP(A2824,'Fats and Greases'!K:L,2,FALSE)), "")</f>
        <v>44</v>
      </c>
      <c r="J2824" s="10" t="str">
        <f ca="1">_xlfn.IFNA((VLOOKUP(A2824,'Fats and Greases'!M:N,2,FALSE)), "")</f>
        <v/>
      </c>
      <c r="K2824" s="10">
        <f ca="1">_xlfn.IFNA((VLOOKUP($A2824,'Fats and Greases'!O:P,2,FALSE)), "")</f>
        <v>46.5</v>
      </c>
      <c r="L2824" s="10">
        <f ca="1">_xlfn.IFNA((VLOOKUP($A2824,'Fats and Greases'!Q:R,2,FALSE)), "")</f>
        <v>43</v>
      </c>
      <c r="M2824" s="10">
        <f ca="1">_xlfn.IFNA((VLOOKUP($A2824,'Fats and Greases'!S:T,2,FALSE)), "")</f>
        <v>47.13</v>
      </c>
    </row>
    <row r="2825" spans="1:13" x14ac:dyDescent="0.2">
      <c r="A2825" s="18">
        <v>40737</v>
      </c>
      <c r="B2825" s="19">
        <f t="shared" si="88"/>
        <v>7</v>
      </c>
      <c r="C2825" s="19">
        <f t="shared" si="89"/>
        <v>2011</v>
      </c>
      <c r="D2825" s="10">
        <f ca="1">_xlfn.IFNA((VLOOKUP(A2825,'Fats and Greases'!A:B,2,FALSE)), "")</f>
        <v>46.5</v>
      </c>
      <c r="E2825" s="10">
        <f ca="1">_xlfn.IFNA((VLOOKUP(A2825,'Fats and Greases'!C:D,2,FALSE)), "")</f>
        <v>46.75</v>
      </c>
      <c r="F2825" s="10">
        <f ca="1">_xlfn.IFNA((VLOOKUP(A2825,'Fats and Greases'!E:F,2,FALSE)), "")</f>
        <v>44</v>
      </c>
      <c r="G2825" s="10">
        <f ca="1">_xlfn.IFNA((VLOOKUP(A2825,'Fats and Greases'!G:H,2,FALSE)), "")</f>
        <v>44.5</v>
      </c>
      <c r="H2825" s="10">
        <f ca="1">_xlfn.IFNA((VLOOKUP(A2825,'Fats and Greases'!I:J,2,FALSE)), "")</f>
        <v>44.38</v>
      </c>
      <c r="I2825" s="10">
        <f ca="1">_xlfn.IFNA((VLOOKUP(A2825,'Fats and Greases'!K:L,2,FALSE)), "")</f>
        <v>44.25</v>
      </c>
      <c r="J2825" s="10" t="str">
        <f ca="1">_xlfn.IFNA((VLOOKUP(A2825,'Fats and Greases'!M:N,2,FALSE)), "")</f>
        <v/>
      </c>
      <c r="K2825" s="10">
        <f ca="1">_xlfn.IFNA((VLOOKUP($A2825,'Fats and Greases'!O:P,2,FALSE)), "")</f>
        <v>46.5</v>
      </c>
      <c r="L2825" s="10">
        <f ca="1">_xlfn.IFNA((VLOOKUP($A2825,'Fats and Greases'!Q:R,2,FALSE)), "")</f>
        <v>43</v>
      </c>
      <c r="M2825" s="10">
        <f ca="1">_xlfn.IFNA((VLOOKUP($A2825,'Fats and Greases'!S:T,2,FALSE)), "")</f>
        <v>46.88</v>
      </c>
    </row>
    <row r="2826" spans="1:13" x14ac:dyDescent="0.2">
      <c r="A2826" s="18">
        <v>40738</v>
      </c>
      <c r="B2826" s="19">
        <f t="shared" si="88"/>
        <v>7</v>
      </c>
      <c r="C2826" s="19">
        <f t="shared" si="89"/>
        <v>2011</v>
      </c>
      <c r="D2826" s="10">
        <f ca="1">_xlfn.IFNA((VLOOKUP(A2826,'Fats and Greases'!A:B,2,FALSE)), "")</f>
        <v>46.5</v>
      </c>
      <c r="E2826" s="10">
        <f ca="1">_xlfn.IFNA((VLOOKUP(A2826,'Fats and Greases'!C:D,2,FALSE)), "")</f>
        <v>46.75</v>
      </c>
      <c r="F2826" s="10">
        <f ca="1">_xlfn.IFNA((VLOOKUP(A2826,'Fats and Greases'!E:F,2,FALSE)), "")</f>
        <v>44</v>
      </c>
      <c r="G2826" s="10">
        <f ca="1">_xlfn.IFNA((VLOOKUP(A2826,'Fats and Greases'!G:H,2,FALSE)), "")</f>
        <v>44.5</v>
      </c>
      <c r="H2826" s="10">
        <f ca="1">_xlfn.IFNA((VLOOKUP(A2826,'Fats and Greases'!I:J,2,FALSE)), "")</f>
        <v>45</v>
      </c>
      <c r="I2826" s="10">
        <f ca="1">_xlfn.IFNA((VLOOKUP(A2826,'Fats and Greases'!K:L,2,FALSE)), "")</f>
        <v>44.25</v>
      </c>
      <c r="J2826" s="10" t="str">
        <f ca="1">_xlfn.IFNA((VLOOKUP(A2826,'Fats and Greases'!M:N,2,FALSE)), "")</f>
        <v/>
      </c>
      <c r="K2826" s="10">
        <f ca="1">_xlfn.IFNA((VLOOKUP($A2826,'Fats and Greases'!O:P,2,FALSE)), "")</f>
        <v>46</v>
      </c>
      <c r="L2826" s="10">
        <f ca="1">_xlfn.IFNA((VLOOKUP($A2826,'Fats and Greases'!Q:R,2,FALSE)), "")</f>
        <v>43</v>
      </c>
      <c r="M2826" s="10">
        <f ca="1">_xlfn.IFNA((VLOOKUP($A2826,'Fats and Greases'!S:T,2,FALSE)), "")</f>
        <v>46.88</v>
      </c>
    </row>
    <row r="2827" spans="1:13" x14ac:dyDescent="0.2">
      <c r="A2827" s="18">
        <v>40739</v>
      </c>
      <c r="B2827" s="19">
        <f t="shared" si="88"/>
        <v>7</v>
      </c>
      <c r="C2827" s="19">
        <f t="shared" si="89"/>
        <v>2011</v>
      </c>
      <c r="D2827" s="10">
        <f ca="1">_xlfn.IFNA((VLOOKUP(A2827,'Fats and Greases'!A:B,2,FALSE)), "")</f>
        <v>46.5</v>
      </c>
      <c r="E2827" s="10">
        <f ca="1">_xlfn.IFNA((VLOOKUP(A2827,'Fats and Greases'!C:D,2,FALSE)), "")</f>
        <v>46.75</v>
      </c>
      <c r="F2827" s="10">
        <f ca="1">_xlfn.IFNA((VLOOKUP(A2827,'Fats and Greases'!E:F,2,FALSE)), "")</f>
        <v>44</v>
      </c>
      <c r="G2827" s="10">
        <f ca="1">_xlfn.IFNA((VLOOKUP(A2827,'Fats and Greases'!G:H,2,FALSE)), "")</f>
        <v>44.5</v>
      </c>
      <c r="H2827" s="10">
        <f ca="1">_xlfn.IFNA((VLOOKUP(A2827,'Fats and Greases'!I:J,2,FALSE)), "")</f>
        <v>45</v>
      </c>
      <c r="I2827" s="10">
        <f ca="1">_xlfn.IFNA((VLOOKUP(A2827,'Fats and Greases'!K:L,2,FALSE)), "")</f>
        <v>44.25</v>
      </c>
      <c r="J2827" s="10" t="str">
        <f ca="1">_xlfn.IFNA((VLOOKUP(A2827,'Fats and Greases'!M:N,2,FALSE)), "")</f>
        <v/>
      </c>
      <c r="K2827" s="10">
        <f ca="1">_xlfn.IFNA((VLOOKUP($A2827,'Fats and Greases'!O:P,2,FALSE)), "")</f>
        <v>46</v>
      </c>
      <c r="L2827" s="10">
        <f ca="1">_xlfn.IFNA((VLOOKUP($A2827,'Fats and Greases'!Q:R,2,FALSE)), "")</f>
        <v>43</v>
      </c>
      <c r="M2827" s="10">
        <f ca="1">_xlfn.IFNA((VLOOKUP($A2827,'Fats and Greases'!S:T,2,FALSE)), "")</f>
        <v>46.88</v>
      </c>
    </row>
    <row r="2828" spans="1:13" x14ac:dyDescent="0.2">
      <c r="A2828" s="18">
        <v>40742</v>
      </c>
      <c r="B2828" s="19">
        <f t="shared" si="88"/>
        <v>7</v>
      </c>
      <c r="C2828" s="19">
        <f t="shared" si="89"/>
        <v>2011</v>
      </c>
      <c r="D2828" s="10">
        <f ca="1">_xlfn.IFNA((VLOOKUP(A2828,'Fats and Greases'!A:B,2,FALSE)), "")</f>
        <v>46.5</v>
      </c>
      <c r="E2828" s="10">
        <f ca="1">_xlfn.IFNA((VLOOKUP(A2828,'Fats and Greases'!C:D,2,FALSE)), "")</f>
        <v>46.75</v>
      </c>
      <c r="F2828" s="10">
        <f ca="1">_xlfn.IFNA((VLOOKUP(A2828,'Fats and Greases'!E:F,2,FALSE)), "")</f>
        <v>44</v>
      </c>
      <c r="G2828" s="10">
        <f ca="1">_xlfn.IFNA((VLOOKUP(A2828,'Fats and Greases'!G:H,2,FALSE)), "")</f>
        <v>44.5</v>
      </c>
      <c r="H2828" s="10">
        <f ca="1">_xlfn.IFNA((VLOOKUP(A2828,'Fats and Greases'!I:J,2,FALSE)), "")</f>
        <v>45</v>
      </c>
      <c r="I2828" s="10">
        <f ca="1">_xlfn.IFNA((VLOOKUP(A2828,'Fats and Greases'!K:L,2,FALSE)), "")</f>
        <v>44.25</v>
      </c>
      <c r="J2828" s="10" t="str">
        <f ca="1">_xlfn.IFNA((VLOOKUP(A2828,'Fats and Greases'!M:N,2,FALSE)), "")</f>
        <v/>
      </c>
      <c r="K2828" s="10">
        <f ca="1">_xlfn.IFNA((VLOOKUP($A2828,'Fats and Greases'!O:P,2,FALSE)), "")</f>
        <v>46</v>
      </c>
      <c r="L2828" s="10">
        <f ca="1">_xlfn.IFNA((VLOOKUP($A2828,'Fats and Greases'!Q:R,2,FALSE)), "")</f>
        <v>43</v>
      </c>
      <c r="M2828" s="10">
        <f ca="1">_xlfn.IFNA((VLOOKUP($A2828,'Fats and Greases'!S:T,2,FALSE)), "")</f>
        <v>46.88</v>
      </c>
    </row>
    <row r="2829" spans="1:13" x14ac:dyDescent="0.2">
      <c r="A2829" s="18">
        <v>40743</v>
      </c>
      <c r="B2829" s="19">
        <f t="shared" si="88"/>
        <v>7</v>
      </c>
      <c r="C2829" s="19">
        <f t="shared" si="89"/>
        <v>2011</v>
      </c>
      <c r="D2829" s="10">
        <f ca="1">_xlfn.IFNA((VLOOKUP(A2829,'Fats and Greases'!A:B,2,FALSE)), "")</f>
        <v>46.5</v>
      </c>
      <c r="E2829" s="10">
        <f ca="1">_xlfn.IFNA((VLOOKUP(A2829,'Fats and Greases'!C:D,2,FALSE)), "")</f>
        <v>46.75</v>
      </c>
      <c r="F2829" s="10">
        <f ca="1">_xlfn.IFNA((VLOOKUP(A2829,'Fats and Greases'!E:F,2,FALSE)), "")</f>
        <v>44</v>
      </c>
      <c r="G2829" s="10">
        <f ca="1">_xlfn.IFNA((VLOOKUP(A2829,'Fats and Greases'!G:H,2,FALSE)), "")</f>
        <v>44.5</v>
      </c>
      <c r="H2829" s="10">
        <f ca="1">_xlfn.IFNA((VLOOKUP(A2829,'Fats and Greases'!I:J,2,FALSE)), "")</f>
        <v>45</v>
      </c>
      <c r="I2829" s="10">
        <f ca="1">_xlfn.IFNA((VLOOKUP(A2829,'Fats and Greases'!K:L,2,FALSE)), "")</f>
        <v>44.5</v>
      </c>
      <c r="J2829" s="10" t="str">
        <f ca="1">_xlfn.IFNA((VLOOKUP(A2829,'Fats and Greases'!M:N,2,FALSE)), "")</f>
        <v/>
      </c>
      <c r="K2829" s="10">
        <f ca="1">_xlfn.IFNA((VLOOKUP($A2829,'Fats and Greases'!O:P,2,FALSE)), "")</f>
        <v>45.5</v>
      </c>
      <c r="L2829" s="10">
        <f ca="1">_xlfn.IFNA((VLOOKUP($A2829,'Fats and Greases'!Q:R,2,FALSE)), "")</f>
        <v>43</v>
      </c>
      <c r="M2829" s="10">
        <f ca="1">_xlfn.IFNA((VLOOKUP($A2829,'Fats and Greases'!S:T,2,FALSE)), "")</f>
        <v>46.88</v>
      </c>
    </row>
    <row r="2830" spans="1:13" x14ac:dyDescent="0.2">
      <c r="A2830" s="18">
        <v>40744</v>
      </c>
      <c r="B2830" s="19">
        <f t="shared" si="88"/>
        <v>7</v>
      </c>
      <c r="C2830" s="19">
        <f t="shared" si="89"/>
        <v>2011</v>
      </c>
      <c r="D2830" s="10">
        <f ca="1">_xlfn.IFNA((VLOOKUP(A2830,'Fats and Greases'!A:B,2,FALSE)), "")</f>
        <v>46.5</v>
      </c>
      <c r="E2830" s="10">
        <f ca="1">_xlfn.IFNA((VLOOKUP(A2830,'Fats and Greases'!C:D,2,FALSE)), "")</f>
        <v>46.75</v>
      </c>
      <c r="F2830" s="10">
        <f ca="1">_xlfn.IFNA((VLOOKUP(A2830,'Fats and Greases'!E:F,2,FALSE)), "")</f>
        <v>44</v>
      </c>
      <c r="G2830" s="10">
        <f ca="1">_xlfn.IFNA((VLOOKUP(A2830,'Fats and Greases'!G:H,2,FALSE)), "")</f>
        <v>44.5</v>
      </c>
      <c r="H2830" s="10">
        <f ca="1">_xlfn.IFNA((VLOOKUP(A2830,'Fats and Greases'!I:J,2,FALSE)), "")</f>
        <v>45</v>
      </c>
      <c r="I2830" s="10">
        <f ca="1">_xlfn.IFNA((VLOOKUP(A2830,'Fats and Greases'!K:L,2,FALSE)), "")</f>
        <v>44.5</v>
      </c>
      <c r="J2830" s="10" t="str">
        <f ca="1">_xlfn.IFNA((VLOOKUP(A2830,'Fats and Greases'!M:N,2,FALSE)), "")</f>
        <v/>
      </c>
      <c r="K2830" s="10">
        <f ca="1">_xlfn.IFNA((VLOOKUP($A2830,'Fats and Greases'!O:P,2,FALSE)), "")</f>
        <v>45.5</v>
      </c>
      <c r="L2830" s="10">
        <f ca="1">_xlfn.IFNA((VLOOKUP($A2830,'Fats and Greases'!Q:R,2,FALSE)), "")</f>
        <v>43</v>
      </c>
      <c r="M2830" s="10">
        <f ca="1">_xlfn.IFNA((VLOOKUP($A2830,'Fats and Greases'!S:T,2,FALSE)), "")</f>
        <v>46.88</v>
      </c>
    </row>
    <row r="2831" spans="1:13" x14ac:dyDescent="0.2">
      <c r="A2831" s="18">
        <v>40745</v>
      </c>
      <c r="B2831" s="19">
        <f t="shared" si="88"/>
        <v>7</v>
      </c>
      <c r="C2831" s="19">
        <f t="shared" si="89"/>
        <v>2011</v>
      </c>
      <c r="D2831" s="10">
        <f ca="1">_xlfn.IFNA((VLOOKUP(A2831,'Fats and Greases'!A:B,2,FALSE)), "")</f>
        <v>46.5</v>
      </c>
      <c r="E2831" s="10">
        <f ca="1">_xlfn.IFNA((VLOOKUP(A2831,'Fats and Greases'!C:D,2,FALSE)), "")</f>
        <v>46.5</v>
      </c>
      <c r="F2831" s="10">
        <f ca="1">_xlfn.IFNA((VLOOKUP(A2831,'Fats and Greases'!E:F,2,FALSE)), "")</f>
        <v>44</v>
      </c>
      <c r="G2831" s="10">
        <f ca="1">_xlfn.IFNA((VLOOKUP(A2831,'Fats and Greases'!G:H,2,FALSE)), "")</f>
        <v>44.5</v>
      </c>
      <c r="H2831" s="10">
        <f ca="1">_xlfn.IFNA((VLOOKUP(A2831,'Fats and Greases'!I:J,2,FALSE)), "")</f>
        <v>45</v>
      </c>
      <c r="I2831" s="10">
        <f ca="1">_xlfn.IFNA((VLOOKUP(A2831,'Fats and Greases'!K:L,2,FALSE)), "")</f>
        <v>44.5</v>
      </c>
      <c r="J2831" s="10" t="str">
        <f ca="1">_xlfn.IFNA((VLOOKUP(A2831,'Fats and Greases'!M:N,2,FALSE)), "")</f>
        <v/>
      </c>
      <c r="K2831" s="10">
        <f ca="1">_xlfn.IFNA((VLOOKUP($A2831,'Fats and Greases'!O:P,2,FALSE)), "")</f>
        <v>45.5</v>
      </c>
      <c r="L2831" s="10">
        <f ca="1">_xlfn.IFNA((VLOOKUP($A2831,'Fats and Greases'!Q:R,2,FALSE)), "")</f>
        <v>43</v>
      </c>
      <c r="M2831" s="10">
        <f ca="1">_xlfn.IFNA((VLOOKUP($A2831,'Fats and Greases'!S:T,2,FALSE)), "")</f>
        <v>46.88</v>
      </c>
    </row>
    <row r="2832" spans="1:13" x14ac:dyDescent="0.2">
      <c r="A2832" s="18">
        <v>40746</v>
      </c>
      <c r="B2832" s="19">
        <f t="shared" si="88"/>
        <v>7</v>
      </c>
      <c r="C2832" s="19">
        <f t="shared" si="89"/>
        <v>2011</v>
      </c>
      <c r="D2832" s="10">
        <f ca="1">_xlfn.IFNA((VLOOKUP(A2832,'Fats and Greases'!A:B,2,FALSE)), "")</f>
        <v>46.13</v>
      </c>
      <c r="E2832" s="10">
        <f ca="1">_xlfn.IFNA((VLOOKUP(A2832,'Fats and Greases'!C:D,2,FALSE)), "")</f>
        <v>46.5</v>
      </c>
      <c r="F2832" s="10">
        <f ca="1">_xlfn.IFNA((VLOOKUP(A2832,'Fats and Greases'!E:F,2,FALSE)), "")</f>
        <v>43.63</v>
      </c>
      <c r="G2832" s="10">
        <f ca="1">_xlfn.IFNA((VLOOKUP(A2832,'Fats and Greases'!G:H,2,FALSE)), "")</f>
        <v>44.5</v>
      </c>
      <c r="H2832" s="10">
        <f ca="1">_xlfn.IFNA((VLOOKUP(A2832,'Fats and Greases'!I:J,2,FALSE)), "")</f>
        <v>44.25</v>
      </c>
      <c r="I2832" s="10">
        <f ca="1">_xlfn.IFNA((VLOOKUP(A2832,'Fats and Greases'!K:L,2,FALSE)), "")</f>
        <v>44.5</v>
      </c>
      <c r="J2832" s="10" t="str">
        <f ca="1">_xlfn.IFNA((VLOOKUP(A2832,'Fats and Greases'!M:N,2,FALSE)), "")</f>
        <v/>
      </c>
      <c r="K2832" s="10">
        <f ca="1">_xlfn.IFNA((VLOOKUP($A2832,'Fats and Greases'!O:P,2,FALSE)), "")</f>
        <v>45.5</v>
      </c>
      <c r="L2832" s="10">
        <f ca="1">_xlfn.IFNA((VLOOKUP($A2832,'Fats and Greases'!Q:R,2,FALSE)), "")</f>
        <v>43</v>
      </c>
      <c r="M2832" s="10">
        <f ca="1">_xlfn.IFNA((VLOOKUP($A2832,'Fats and Greases'!S:T,2,FALSE)), "")</f>
        <v>46.88</v>
      </c>
    </row>
    <row r="2833" spans="1:13" x14ac:dyDescent="0.2">
      <c r="A2833" s="18">
        <v>40749</v>
      </c>
      <c r="B2833" s="19">
        <f t="shared" si="88"/>
        <v>7</v>
      </c>
      <c r="C2833" s="19">
        <f t="shared" si="89"/>
        <v>2011</v>
      </c>
      <c r="D2833" s="10">
        <f ca="1">_xlfn.IFNA((VLOOKUP(A2833,'Fats and Greases'!A:B,2,FALSE)), "")</f>
        <v>46.13</v>
      </c>
      <c r="E2833" s="10">
        <f ca="1">_xlfn.IFNA((VLOOKUP(A2833,'Fats and Greases'!C:D,2,FALSE)), "")</f>
        <v>46.5</v>
      </c>
      <c r="F2833" s="10">
        <f ca="1">_xlfn.IFNA((VLOOKUP(A2833,'Fats and Greases'!E:F,2,FALSE)), "")</f>
        <v>43.63</v>
      </c>
      <c r="G2833" s="10">
        <f ca="1">_xlfn.IFNA((VLOOKUP(A2833,'Fats and Greases'!G:H,2,FALSE)), "")</f>
        <v>44.5</v>
      </c>
      <c r="H2833" s="10">
        <f ca="1">_xlfn.IFNA((VLOOKUP(A2833,'Fats and Greases'!I:J,2,FALSE)), "")</f>
        <v>44.25</v>
      </c>
      <c r="I2833" s="10">
        <f ca="1">_xlfn.IFNA((VLOOKUP(A2833,'Fats and Greases'!K:L,2,FALSE)), "")</f>
        <v>44.5</v>
      </c>
      <c r="J2833" s="10" t="str">
        <f ca="1">_xlfn.IFNA((VLOOKUP(A2833,'Fats and Greases'!M:N,2,FALSE)), "")</f>
        <v/>
      </c>
      <c r="K2833" s="10">
        <f ca="1">_xlfn.IFNA((VLOOKUP($A2833,'Fats and Greases'!O:P,2,FALSE)), "")</f>
        <v>45.5</v>
      </c>
      <c r="L2833" s="10">
        <f ca="1">_xlfn.IFNA((VLOOKUP($A2833,'Fats and Greases'!Q:R,2,FALSE)), "")</f>
        <v>43</v>
      </c>
      <c r="M2833" s="10">
        <f ca="1">_xlfn.IFNA((VLOOKUP($A2833,'Fats and Greases'!S:T,2,FALSE)), "")</f>
        <v>46.88</v>
      </c>
    </row>
    <row r="2834" spans="1:13" x14ac:dyDescent="0.2">
      <c r="A2834" s="18">
        <v>40750</v>
      </c>
      <c r="B2834" s="19">
        <f t="shared" si="88"/>
        <v>7</v>
      </c>
      <c r="C2834" s="19">
        <f t="shared" si="89"/>
        <v>2011</v>
      </c>
      <c r="D2834" s="10">
        <f ca="1">_xlfn.IFNA((VLOOKUP(A2834,'Fats and Greases'!A:B,2,FALSE)), "")</f>
        <v>46.13</v>
      </c>
      <c r="E2834" s="10">
        <f ca="1">_xlfn.IFNA((VLOOKUP(A2834,'Fats and Greases'!C:D,2,FALSE)), "")</f>
        <v>46.38</v>
      </c>
      <c r="F2834" s="10">
        <f ca="1">_xlfn.IFNA((VLOOKUP(A2834,'Fats and Greases'!E:F,2,FALSE)), "")</f>
        <v>43.63</v>
      </c>
      <c r="G2834" s="10">
        <f ca="1">_xlfn.IFNA((VLOOKUP(A2834,'Fats and Greases'!G:H,2,FALSE)), "")</f>
        <v>44.5</v>
      </c>
      <c r="H2834" s="10">
        <f ca="1">_xlfn.IFNA((VLOOKUP(A2834,'Fats and Greases'!I:J,2,FALSE)), "")</f>
        <v>44.25</v>
      </c>
      <c r="I2834" s="10">
        <f ca="1">_xlfn.IFNA((VLOOKUP(A2834,'Fats and Greases'!K:L,2,FALSE)), "")</f>
        <v>44.88</v>
      </c>
      <c r="J2834" s="10" t="str">
        <f ca="1">_xlfn.IFNA((VLOOKUP(A2834,'Fats and Greases'!M:N,2,FALSE)), "")</f>
        <v/>
      </c>
      <c r="K2834" s="10">
        <f ca="1">_xlfn.IFNA((VLOOKUP($A2834,'Fats and Greases'!O:P,2,FALSE)), "")</f>
        <v>45.5</v>
      </c>
      <c r="L2834" s="10">
        <f ca="1">_xlfn.IFNA((VLOOKUP($A2834,'Fats and Greases'!Q:R,2,FALSE)), "")</f>
        <v>43</v>
      </c>
      <c r="M2834" s="10">
        <f ca="1">_xlfn.IFNA((VLOOKUP($A2834,'Fats and Greases'!S:T,2,FALSE)), "")</f>
        <v>46.88</v>
      </c>
    </row>
    <row r="2835" spans="1:13" x14ac:dyDescent="0.2">
      <c r="A2835" s="18">
        <v>40751</v>
      </c>
      <c r="B2835" s="19">
        <f t="shared" si="88"/>
        <v>7</v>
      </c>
      <c r="C2835" s="19">
        <f t="shared" si="89"/>
        <v>2011</v>
      </c>
      <c r="D2835" s="10">
        <f ca="1">_xlfn.IFNA((VLOOKUP(A2835,'Fats and Greases'!A:B,2,FALSE)), "")</f>
        <v>46</v>
      </c>
      <c r="E2835" s="10">
        <f ca="1">_xlfn.IFNA((VLOOKUP(A2835,'Fats and Greases'!C:D,2,FALSE)), "")</f>
        <v>46.38</v>
      </c>
      <c r="F2835" s="10">
        <f ca="1">_xlfn.IFNA((VLOOKUP(A2835,'Fats and Greases'!E:F,2,FALSE)), "")</f>
        <v>43.63</v>
      </c>
      <c r="G2835" s="10">
        <f ca="1">_xlfn.IFNA((VLOOKUP(A2835,'Fats and Greases'!G:H,2,FALSE)), "")</f>
        <v>44.5</v>
      </c>
      <c r="H2835" s="10">
        <f ca="1">_xlfn.IFNA((VLOOKUP(A2835,'Fats and Greases'!I:J,2,FALSE)), "")</f>
        <v>44.25</v>
      </c>
      <c r="I2835" s="10">
        <f ca="1">_xlfn.IFNA((VLOOKUP(A2835,'Fats and Greases'!K:L,2,FALSE)), "")</f>
        <v>44.88</v>
      </c>
      <c r="J2835" s="10" t="str">
        <f ca="1">_xlfn.IFNA((VLOOKUP(A2835,'Fats and Greases'!M:N,2,FALSE)), "")</f>
        <v/>
      </c>
      <c r="K2835" s="10">
        <f ca="1">_xlfn.IFNA((VLOOKUP($A2835,'Fats and Greases'!O:P,2,FALSE)), "")</f>
        <v>45.5</v>
      </c>
      <c r="L2835" s="10">
        <f ca="1">_xlfn.IFNA((VLOOKUP($A2835,'Fats and Greases'!Q:R,2,FALSE)), "")</f>
        <v>43</v>
      </c>
      <c r="M2835" s="10">
        <f ca="1">_xlfn.IFNA((VLOOKUP($A2835,'Fats and Greases'!S:T,2,FALSE)), "")</f>
        <v>46.88</v>
      </c>
    </row>
    <row r="2836" spans="1:13" x14ac:dyDescent="0.2">
      <c r="A2836" s="18">
        <v>40752</v>
      </c>
      <c r="B2836" s="19">
        <f t="shared" si="88"/>
        <v>7</v>
      </c>
      <c r="C2836" s="19">
        <f t="shared" si="89"/>
        <v>2011</v>
      </c>
      <c r="D2836" s="10">
        <f ca="1">_xlfn.IFNA((VLOOKUP(A2836,'Fats and Greases'!A:B,2,FALSE)), "")</f>
        <v>46</v>
      </c>
      <c r="E2836" s="10">
        <f ca="1">_xlfn.IFNA((VLOOKUP(A2836,'Fats and Greases'!C:D,2,FALSE)), "")</f>
        <v>46.38</v>
      </c>
      <c r="F2836" s="10">
        <f ca="1">_xlfn.IFNA((VLOOKUP(A2836,'Fats and Greases'!E:F,2,FALSE)), "")</f>
        <v>43.63</v>
      </c>
      <c r="G2836" s="10">
        <f ca="1">_xlfn.IFNA((VLOOKUP(A2836,'Fats and Greases'!G:H,2,FALSE)), "")</f>
        <v>44.5</v>
      </c>
      <c r="H2836" s="10">
        <f ca="1">_xlfn.IFNA((VLOOKUP(A2836,'Fats and Greases'!I:J,2,FALSE)), "")</f>
        <v>44.25</v>
      </c>
      <c r="I2836" s="10">
        <f ca="1">_xlfn.IFNA((VLOOKUP(A2836,'Fats and Greases'!K:L,2,FALSE)), "")</f>
        <v>44.88</v>
      </c>
      <c r="J2836" s="10" t="str">
        <f ca="1">_xlfn.IFNA((VLOOKUP(A2836,'Fats and Greases'!M:N,2,FALSE)), "")</f>
        <v/>
      </c>
      <c r="K2836" s="10">
        <f ca="1">_xlfn.IFNA((VLOOKUP($A2836,'Fats and Greases'!O:P,2,FALSE)), "")</f>
        <v>45.5</v>
      </c>
      <c r="L2836" s="10">
        <f ca="1">_xlfn.IFNA((VLOOKUP($A2836,'Fats and Greases'!Q:R,2,FALSE)), "")</f>
        <v>43</v>
      </c>
      <c r="M2836" s="10">
        <f ca="1">_xlfn.IFNA((VLOOKUP($A2836,'Fats and Greases'!S:T,2,FALSE)), "")</f>
        <v>46.88</v>
      </c>
    </row>
    <row r="2837" spans="1:13" x14ac:dyDescent="0.2">
      <c r="A2837" s="18">
        <v>40753</v>
      </c>
      <c r="B2837" s="19">
        <f t="shared" si="88"/>
        <v>7</v>
      </c>
      <c r="C2837" s="19">
        <f t="shared" si="89"/>
        <v>2011</v>
      </c>
      <c r="D2837" s="10">
        <f ca="1">_xlfn.IFNA((VLOOKUP(A2837,'Fats and Greases'!A:B,2,FALSE)), "")</f>
        <v>46</v>
      </c>
      <c r="E2837" s="10">
        <f ca="1">_xlfn.IFNA((VLOOKUP(A2837,'Fats and Greases'!C:D,2,FALSE)), "")</f>
        <v>46.38</v>
      </c>
      <c r="F2837" s="10">
        <f ca="1">_xlfn.IFNA((VLOOKUP(A2837,'Fats and Greases'!E:F,2,FALSE)), "")</f>
        <v>43.63</v>
      </c>
      <c r="G2837" s="10">
        <f ca="1">_xlfn.IFNA((VLOOKUP(A2837,'Fats and Greases'!G:H,2,FALSE)), "")</f>
        <v>44.5</v>
      </c>
      <c r="H2837" s="10">
        <f ca="1">_xlfn.IFNA((VLOOKUP(A2837,'Fats and Greases'!I:J,2,FALSE)), "")</f>
        <v>44.25</v>
      </c>
      <c r="I2837" s="10">
        <f ca="1">_xlfn.IFNA((VLOOKUP(A2837,'Fats and Greases'!K:L,2,FALSE)), "")</f>
        <v>44.88</v>
      </c>
      <c r="J2837" s="10" t="str">
        <f ca="1">_xlfn.IFNA((VLOOKUP(A2837,'Fats and Greases'!M:N,2,FALSE)), "")</f>
        <v/>
      </c>
      <c r="K2837" s="10">
        <f ca="1">_xlfn.IFNA((VLOOKUP($A2837,'Fats and Greases'!O:P,2,FALSE)), "")</f>
        <v>45.5</v>
      </c>
      <c r="L2837" s="10">
        <f ca="1">_xlfn.IFNA((VLOOKUP($A2837,'Fats and Greases'!Q:R,2,FALSE)), "")</f>
        <v>42.75</v>
      </c>
      <c r="M2837" s="10">
        <f ca="1">_xlfn.IFNA((VLOOKUP($A2837,'Fats and Greases'!S:T,2,FALSE)), "")</f>
        <v>46.88</v>
      </c>
    </row>
    <row r="2838" spans="1:13" x14ac:dyDescent="0.2">
      <c r="A2838" s="18">
        <v>40756</v>
      </c>
      <c r="B2838" s="19">
        <f t="shared" si="88"/>
        <v>8</v>
      </c>
      <c r="C2838" s="19">
        <f t="shared" si="89"/>
        <v>2011</v>
      </c>
      <c r="D2838" s="10">
        <f ca="1">_xlfn.IFNA((VLOOKUP(A2838,'Fats and Greases'!A:B,2,FALSE)), "")</f>
        <v>46</v>
      </c>
      <c r="E2838" s="10">
        <f ca="1">_xlfn.IFNA((VLOOKUP(A2838,'Fats and Greases'!C:D,2,FALSE)), "")</f>
        <v>46.38</v>
      </c>
      <c r="F2838" s="10">
        <f ca="1">_xlfn.IFNA((VLOOKUP(A2838,'Fats and Greases'!E:F,2,FALSE)), "")</f>
        <v>43.63</v>
      </c>
      <c r="G2838" s="10">
        <f ca="1">_xlfn.IFNA((VLOOKUP(A2838,'Fats and Greases'!G:H,2,FALSE)), "")</f>
        <v>44.5</v>
      </c>
      <c r="H2838" s="10">
        <f ca="1">_xlfn.IFNA((VLOOKUP(A2838,'Fats and Greases'!I:J,2,FALSE)), "")</f>
        <v>44.25</v>
      </c>
      <c r="I2838" s="10">
        <f ca="1">_xlfn.IFNA((VLOOKUP(A2838,'Fats and Greases'!K:L,2,FALSE)), "")</f>
        <v>44.88</v>
      </c>
      <c r="J2838" s="10" t="str">
        <f ca="1">_xlfn.IFNA((VLOOKUP(A2838,'Fats and Greases'!M:N,2,FALSE)), "")</f>
        <v/>
      </c>
      <c r="K2838" s="10">
        <f ca="1">_xlfn.IFNA((VLOOKUP($A2838,'Fats and Greases'!O:P,2,FALSE)), "")</f>
        <v>45.5</v>
      </c>
      <c r="L2838" s="10">
        <f ca="1">_xlfn.IFNA((VLOOKUP($A2838,'Fats and Greases'!Q:R,2,FALSE)), "")</f>
        <v>42.75</v>
      </c>
      <c r="M2838" s="10">
        <f ca="1">_xlfn.IFNA((VLOOKUP($A2838,'Fats and Greases'!S:T,2,FALSE)), "")</f>
        <v>46.88</v>
      </c>
    </row>
    <row r="2839" spans="1:13" x14ac:dyDescent="0.2">
      <c r="A2839" s="18">
        <v>40757</v>
      </c>
      <c r="B2839" s="19">
        <f t="shared" si="88"/>
        <v>8</v>
      </c>
      <c r="C2839" s="19">
        <f t="shared" si="89"/>
        <v>2011</v>
      </c>
      <c r="D2839" s="10">
        <f ca="1">_xlfn.IFNA((VLOOKUP(A2839,'Fats and Greases'!A:B,2,FALSE)), "")</f>
        <v>45.75</v>
      </c>
      <c r="E2839" s="10">
        <f ca="1">_xlfn.IFNA((VLOOKUP(A2839,'Fats and Greases'!C:D,2,FALSE)), "")</f>
        <v>46.38</v>
      </c>
      <c r="F2839" s="10">
        <f ca="1">_xlfn.IFNA((VLOOKUP(A2839,'Fats and Greases'!E:F,2,FALSE)), "")</f>
        <v>43.63</v>
      </c>
      <c r="G2839" s="10">
        <f ca="1">_xlfn.IFNA((VLOOKUP(A2839,'Fats and Greases'!G:H,2,FALSE)), "")</f>
        <v>45</v>
      </c>
      <c r="H2839" s="10">
        <f ca="1">_xlfn.IFNA((VLOOKUP(A2839,'Fats and Greases'!I:J,2,FALSE)), "")</f>
        <v>44.25</v>
      </c>
      <c r="I2839" s="10">
        <f ca="1">_xlfn.IFNA((VLOOKUP(A2839,'Fats and Greases'!K:L,2,FALSE)), "")</f>
        <v>45</v>
      </c>
      <c r="J2839" s="10" t="str">
        <f ca="1">_xlfn.IFNA((VLOOKUP(A2839,'Fats and Greases'!M:N,2,FALSE)), "")</f>
        <v/>
      </c>
      <c r="K2839" s="10">
        <f ca="1">_xlfn.IFNA((VLOOKUP($A2839,'Fats and Greases'!O:P,2,FALSE)), "")</f>
        <v>45.5</v>
      </c>
      <c r="L2839" s="10">
        <f ca="1">_xlfn.IFNA((VLOOKUP($A2839,'Fats and Greases'!Q:R,2,FALSE)), "")</f>
        <v>42.75</v>
      </c>
      <c r="M2839" s="10">
        <f ca="1">_xlfn.IFNA((VLOOKUP($A2839,'Fats and Greases'!S:T,2,FALSE)), "")</f>
        <v>46.88</v>
      </c>
    </row>
    <row r="2840" spans="1:13" x14ac:dyDescent="0.2">
      <c r="A2840" s="18">
        <v>40758</v>
      </c>
      <c r="B2840" s="19">
        <f t="shared" si="88"/>
        <v>8</v>
      </c>
      <c r="C2840" s="19">
        <f t="shared" si="89"/>
        <v>2011</v>
      </c>
      <c r="D2840" s="10">
        <f ca="1">_xlfn.IFNA((VLOOKUP(A2840,'Fats and Greases'!A:B,2,FALSE)), "")</f>
        <v>45.25</v>
      </c>
      <c r="E2840" s="10">
        <f ca="1">_xlfn.IFNA((VLOOKUP(A2840,'Fats and Greases'!C:D,2,FALSE)), "")</f>
        <v>46.13</v>
      </c>
      <c r="F2840" s="10">
        <f ca="1">_xlfn.IFNA((VLOOKUP(A2840,'Fats and Greases'!E:F,2,FALSE)), "")</f>
        <v>43.63</v>
      </c>
      <c r="G2840" s="10">
        <f ca="1">_xlfn.IFNA((VLOOKUP(A2840,'Fats and Greases'!G:H,2,FALSE)), "")</f>
        <v>45</v>
      </c>
      <c r="H2840" s="10">
        <f ca="1">_xlfn.IFNA((VLOOKUP(A2840,'Fats and Greases'!I:J,2,FALSE)), "")</f>
        <v>44.25</v>
      </c>
      <c r="I2840" s="10">
        <f ca="1">_xlfn.IFNA((VLOOKUP(A2840,'Fats and Greases'!K:L,2,FALSE)), "")</f>
        <v>45</v>
      </c>
      <c r="J2840" s="10" t="str">
        <f ca="1">_xlfn.IFNA((VLOOKUP(A2840,'Fats and Greases'!M:N,2,FALSE)), "")</f>
        <v/>
      </c>
      <c r="K2840" s="10">
        <f ca="1">_xlfn.IFNA((VLOOKUP($A2840,'Fats and Greases'!O:P,2,FALSE)), "")</f>
        <v>45.5</v>
      </c>
      <c r="L2840" s="10">
        <f ca="1">_xlfn.IFNA((VLOOKUP($A2840,'Fats and Greases'!Q:R,2,FALSE)), "")</f>
        <v>42.75</v>
      </c>
      <c r="M2840" s="10">
        <f ca="1">_xlfn.IFNA((VLOOKUP($A2840,'Fats and Greases'!S:T,2,FALSE)), "")</f>
        <v>46.5</v>
      </c>
    </row>
    <row r="2841" spans="1:13" x14ac:dyDescent="0.2">
      <c r="A2841" s="18">
        <v>40759</v>
      </c>
      <c r="B2841" s="19">
        <f t="shared" si="88"/>
        <v>8</v>
      </c>
      <c r="C2841" s="19">
        <f t="shared" si="89"/>
        <v>2011</v>
      </c>
      <c r="D2841" s="10">
        <f ca="1">_xlfn.IFNA((VLOOKUP(A2841,'Fats and Greases'!A:B,2,FALSE)), "")</f>
        <v>45.25</v>
      </c>
      <c r="E2841" s="10">
        <f ca="1">_xlfn.IFNA((VLOOKUP(A2841,'Fats and Greases'!C:D,2,FALSE)), "")</f>
        <v>46.13</v>
      </c>
      <c r="F2841" s="10">
        <f ca="1">_xlfn.IFNA((VLOOKUP(A2841,'Fats and Greases'!E:F,2,FALSE)), "")</f>
        <v>44.25</v>
      </c>
      <c r="G2841" s="10">
        <f ca="1">_xlfn.IFNA((VLOOKUP(A2841,'Fats and Greases'!G:H,2,FALSE)), "")</f>
        <v>45</v>
      </c>
      <c r="H2841" s="10">
        <f ca="1">_xlfn.IFNA((VLOOKUP(A2841,'Fats and Greases'!I:J,2,FALSE)), "")</f>
        <v>43.5</v>
      </c>
      <c r="I2841" s="10">
        <f ca="1">_xlfn.IFNA((VLOOKUP(A2841,'Fats and Greases'!K:L,2,FALSE)), "")</f>
        <v>45</v>
      </c>
      <c r="J2841" s="10" t="str">
        <f ca="1">_xlfn.IFNA((VLOOKUP(A2841,'Fats and Greases'!M:N,2,FALSE)), "")</f>
        <v/>
      </c>
      <c r="K2841" s="10">
        <f ca="1">_xlfn.IFNA((VLOOKUP($A2841,'Fats and Greases'!O:P,2,FALSE)), "")</f>
        <v>45.5</v>
      </c>
      <c r="L2841" s="10">
        <f ca="1">_xlfn.IFNA((VLOOKUP($A2841,'Fats and Greases'!Q:R,2,FALSE)), "")</f>
        <v>42.75</v>
      </c>
      <c r="M2841" s="10">
        <f ca="1">_xlfn.IFNA((VLOOKUP($A2841,'Fats and Greases'!S:T,2,FALSE)), "")</f>
        <v>46.5</v>
      </c>
    </row>
    <row r="2842" spans="1:13" x14ac:dyDescent="0.2">
      <c r="A2842" s="18">
        <v>40760</v>
      </c>
      <c r="B2842" s="19">
        <f t="shared" si="88"/>
        <v>8</v>
      </c>
      <c r="C2842" s="19">
        <f t="shared" si="89"/>
        <v>2011</v>
      </c>
      <c r="D2842" s="10">
        <f ca="1">_xlfn.IFNA((VLOOKUP(A2842,'Fats and Greases'!A:B,2,FALSE)), "")</f>
        <v>45.25</v>
      </c>
      <c r="E2842" s="10">
        <f ca="1">_xlfn.IFNA((VLOOKUP(A2842,'Fats and Greases'!C:D,2,FALSE)), "")</f>
        <v>45.75</v>
      </c>
      <c r="F2842" s="10">
        <f ca="1">_xlfn.IFNA((VLOOKUP(A2842,'Fats and Greases'!E:F,2,FALSE)), "")</f>
        <v>44.25</v>
      </c>
      <c r="G2842" s="10">
        <f ca="1">_xlfn.IFNA((VLOOKUP(A2842,'Fats and Greases'!G:H,2,FALSE)), "")</f>
        <v>45</v>
      </c>
      <c r="H2842" s="10">
        <f ca="1">_xlfn.IFNA((VLOOKUP(A2842,'Fats and Greases'!I:J,2,FALSE)), "")</f>
        <v>43.5</v>
      </c>
      <c r="I2842" s="10">
        <f ca="1">_xlfn.IFNA((VLOOKUP(A2842,'Fats and Greases'!K:L,2,FALSE)), "")</f>
        <v>45</v>
      </c>
      <c r="J2842" s="10" t="str">
        <f ca="1">_xlfn.IFNA((VLOOKUP(A2842,'Fats and Greases'!M:N,2,FALSE)), "")</f>
        <v/>
      </c>
      <c r="K2842" s="10">
        <f ca="1">_xlfn.IFNA((VLOOKUP($A2842,'Fats and Greases'!O:P,2,FALSE)), "")</f>
        <v>45.5</v>
      </c>
      <c r="L2842" s="10">
        <f ca="1">_xlfn.IFNA((VLOOKUP($A2842,'Fats and Greases'!Q:R,2,FALSE)), "")</f>
        <v>42.75</v>
      </c>
      <c r="M2842" s="10">
        <f ca="1">_xlfn.IFNA((VLOOKUP($A2842,'Fats and Greases'!S:T,2,FALSE)), "")</f>
        <v>46.5</v>
      </c>
    </row>
    <row r="2843" spans="1:13" x14ac:dyDescent="0.2">
      <c r="A2843" s="18">
        <v>40763</v>
      </c>
      <c r="B2843" s="19">
        <f t="shared" si="88"/>
        <v>8</v>
      </c>
      <c r="C2843" s="19">
        <f t="shared" si="89"/>
        <v>2011</v>
      </c>
      <c r="D2843" s="10">
        <f ca="1">_xlfn.IFNA((VLOOKUP(A2843,'Fats and Greases'!A:B,2,FALSE)), "")</f>
        <v>45.25</v>
      </c>
      <c r="E2843" s="10">
        <f ca="1">_xlfn.IFNA((VLOOKUP(A2843,'Fats and Greases'!C:D,2,FALSE)), "")</f>
        <v>45.75</v>
      </c>
      <c r="F2843" s="10">
        <f ca="1">_xlfn.IFNA((VLOOKUP(A2843,'Fats and Greases'!E:F,2,FALSE)), "")</f>
        <v>44.25</v>
      </c>
      <c r="G2843" s="10">
        <f ca="1">_xlfn.IFNA((VLOOKUP(A2843,'Fats and Greases'!G:H,2,FALSE)), "")</f>
        <v>45</v>
      </c>
      <c r="H2843" s="10">
        <f ca="1">_xlfn.IFNA((VLOOKUP(A2843,'Fats and Greases'!I:J,2,FALSE)), "")</f>
        <v>43.5</v>
      </c>
      <c r="I2843" s="10">
        <f ca="1">_xlfn.IFNA((VLOOKUP(A2843,'Fats and Greases'!K:L,2,FALSE)), "")</f>
        <v>45</v>
      </c>
      <c r="J2843" s="10" t="str">
        <f ca="1">_xlfn.IFNA((VLOOKUP(A2843,'Fats and Greases'!M:N,2,FALSE)), "")</f>
        <v/>
      </c>
      <c r="K2843" s="10">
        <f ca="1">_xlfn.IFNA((VLOOKUP($A2843,'Fats and Greases'!O:P,2,FALSE)), "")</f>
        <v>45.5</v>
      </c>
      <c r="L2843" s="10">
        <f ca="1">_xlfn.IFNA((VLOOKUP($A2843,'Fats and Greases'!Q:R,2,FALSE)), "")</f>
        <v>42.75</v>
      </c>
      <c r="M2843" s="10">
        <f ca="1">_xlfn.IFNA((VLOOKUP($A2843,'Fats and Greases'!S:T,2,FALSE)), "")</f>
        <v>46.5</v>
      </c>
    </row>
    <row r="2844" spans="1:13" x14ac:dyDescent="0.2">
      <c r="A2844" s="18">
        <v>40764</v>
      </c>
      <c r="B2844" s="19">
        <f t="shared" si="88"/>
        <v>8</v>
      </c>
      <c r="C2844" s="19">
        <f t="shared" si="89"/>
        <v>2011</v>
      </c>
      <c r="D2844" s="10">
        <f ca="1">_xlfn.IFNA((VLOOKUP(A2844,'Fats and Greases'!A:B,2,FALSE)), "")</f>
        <v>44.5</v>
      </c>
      <c r="E2844" s="10">
        <f ca="1">_xlfn.IFNA((VLOOKUP(A2844,'Fats and Greases'!C:D,2,FALSE)), "")</f>
        <v>45</v>
      </c>
      <c r="F2844" s="10">
        <f ca="1">_xlfn.IFNA((VLOOKUP(A2844,'Fats and Greases'!E:F,2,FALSE)), "")</f>
        <v>43</v>
      </c>
      <c r="G2844" s="10">
        <f ca="1">_xlfn.IFNA((VLOOKUP(A2844,'Fats and Greases'!G:H,2,FALSE)), "")</f>
        <v>45</v>
      </c>
      <c r="H2844" s="10">
        <f ca="1">_xlfn.IFNA((VLOOKUP(A2844,'Fats and Greases'!I:J,2,FALSE)), "")</f>
        <v>43.5</v>
      </c>
      <c r="I2844" s="10">
        <f ca="1">_xlfn.IFNA((VLOOKUP(A2844,'Fats and Greases'!K:L,2,FALSE)), "")</f>
        <v>44.5</v>
      </c>
      <c r="J2844" s="10" t="str">
        <f ca="1">_xlfn.IFNA((VLOOKUP(A2844,'Fats and Greases'!M:N,2,FALSE)), "")</f>
        <v/>
      </c>
      <c r="K2844" s="10">
        <f ca="1">_xlfn.IFNA((VLOOKUP($A2844,'Fats and Greases'!O:P,2,FALSE)), "")</f>
        <v>45.5</v>
      </c>
      <c r="L2844" s="10">
        <f ca="1">_xlfn.IFNA((VLOOKUP($A2844,'Fats and Greases'!Q:R,2,FALSE)), "")</f>
        <v>42.75</v>
      </c>
      <c r="M2844" s="10">
        <f ca="1">_xlfn.IFNA((VLOOKUP($A2844,'Fats and Greases'!S:T,2,FALSE)), "")</f>
        <v>46.5</v>
      </c>
    </row>
    <row r="2845" spans="1:13" x14ac:dyDescent="0.2">
      <c r="A2845" s="18">
        <v>40765</v>
      </c>
      <c r="B2845" s="19">
        <f t="shared" si="88"/>
        <v>8</v>
      </c>
      <c r="C2845" s="19">
        <f t="shared" si="89"/>
        <v>2011</v>
      </c>
      <c r="D2845" s="10">
        <f ca="1">_xlfn.IFNA((VLOOKUP(A2845,'Fats and Greases'!A:B,2,FALSE)), "")</f>
        <v>44.25</v>
      </c>
      <c r="E2845" s="10">
        <f ca="1">_xlfn.IFNA((VLOOKUP(A2845,'Fats and Greases'!C:D,2,FALSE)), "")</f>
        <v>44.75</v>
      </c>
      <c r="F2845" s="10">
        <f ca="1">_xlfn.IFNA((VLOOKUP(A2845,'Fats and Greases'!E:F,2,FALSE)), "")</f>
        <v>43</v>
      </c>
      <c r="G2845" s="10">
        <f ca="1">_xlfn.IFNA((VLOOKUP(A2845,'Fats and Greases'!G:H,2,FALSE)), "")</f>
        <v>44</v>
      </c>
      <c r="H2845" s="10">
        <f ca="1">_xlfn.IFNA((VLOOKUP(A2845,'Fats and Greases'!I:J,2,FALSE)), "")</f>
        <v>43.5</v>
      </c>
      <c r="I2845" s="10">
        <f ca="1">_xlfn.IFNA((VLOOKUP(A2845,'Fats and Greases'!K:L,2,FALSE)), "")</f>
        <v>44.5</v>
      </c>
      <c r="J2845" s="10" t="str">
        <f ca="1">_xlfn.IFNA((VLOOKUP(A2845,'Fats and Greases'!M:N,2,FALSE)), "")</f>
        <v/>
      </c>
      <c r="K2845" s="10">
        <f ca="1">_xlfn.IFNA((VLOOKUP($A2845,'Fats and Greases'!O:P,2,FALSE)), "")</f>
        <v>45.5</v>
      </c>
      <c r="L2845" s="10">
        <f ca="1">_xlfn.IFNA((VLOOKUP($A2845,'Fats and Greases'!Q:R,2,FALSE)), "")</f>
        <v>42.75</v>
      </c>
      <c r="M2845" s="10">
        <f ca="1">_xlfn.IFNA((VLOOKUP($A2845,'Fats and Greases'!S:T,2,FALSE)), "")</f>
        <v>45</v>
      </c>
    </row>
    <row r="2846" spans="1:13" x14ac:dyDescent="0.2">
      <c r="A2846" s="18">
        <v>40766</v>
      </c>
      <c r="B2846" s="19">
        <f t="shared" si="88"/>
        <v>8</v>
      </c>
      <c r="C2846" s="19">
        <f t="shared" si="89"/>
        <v>2011</v>
      </c>
      <c r="D2846" s="10">
        <f ca="1">_xlfn.IFNA((VLOOKUP(A2846,'Fats and Greases'!A:B,2,FALSE)), "")</f>
        <v>44.25</v>
      </c>
      <c r="E2846" s="10">
        <f ca="1">_xlfn.IFNA((VLOOKUP(A2846,'Fats and Greases'!C:D,2,FALSE)), "")</f>
        <v>44.5</v>
      </c>
      <c r="F2846" s="10">
        <f ca="1">_xlfn.IFNA((VLOOKUP(A2846,'Fats and Greases'!E:F,2,FALSE)), "")</f>
        <v>43</v>
      </c>
      <c r="G2846" s="10">
        <f ca="1">_xlfn.IFNA((VLOOKUP(A2846,'Fats and Greases'!G:H,2,FALSE)), "")</f>
        <v>43.75</v>
      </c>
      <c r="H2846" s="10">
        <f ca="1">_xlfn.IFNA((VLOOKUP(A2846,'Fats and Greases'!I:J,2,FALSE)), "")</f>
        <v>43.5</v>
      </c>
      <c r="I2846" s="10">
        <f ca="1">_xlfn.IFNA((VLOOKUP(A2846,'Fats and Greases'!K:L,2,FALSE)), "")</f>
        <v>44.5</v>
      </c>
      <c r="J2846" s="10" t="str">
        <f ca="1">_xlfn.IFNA((VLOOKUP(A2846,'Fats and Greases'!M:N,2,FALSE)), "")</f>
        <v/>
      </c>
      <c r="K2846" s="10">
        <f ca="1">_xlfn.IFNA((VLOOKUP($A2846,'Fats and Greases'!O:P,2,FALSE)), "")</f>
        <v>45.5</v>
      </c>
      <c r="L2846" s="10">
        <f ca="1">_xlfn.IFNA((VLOOKUP($A2846,'Fats and Greases'!Q:R,2,FALSE)), "")</f>
        <v>42.75</v>
      </c>
      <c r="M2846" s="10">
        <f ca="1">_xlfn.IFNA((VLOOKUP($A2846,'Fats and Greases'!S:T,2,FALSE)), "")</f>
        <v>45</v>
      </c>
    </row>
    <row r="2847" spans="1:13" x14ac:dyDescent="0.2">
      <c r="A2847" s="18">
        <v>40767</v>
      </c>
      <c r="B2847" s="19">
        <f t="shared" si="88"/>
        <v>8</v>
      </c>
      <c r="C2847" s="19">
        <f t="shared" si="89"/>
        <v>2011</v>
      </c>
      <c r="D2847" s="10">
        <f ca="1">_xlfn.IFNA((VLOOKUP(A2847,'Fats and Greases'!A:B,2,FALSE)), "")</f>
        <v>44.25</v>
      </c>
      <c r="E2847" s="10">
        <f ca="1">_xlfn.IFNA((VLOOKUP(A2847,'Fats and Greases'!C:D,2,FALSE)), "")</f>
        <v>44.5</v>
      </c>
      <c r="F2847" s="10">
        <f ca="1">_xlfn.IFNA((VLOOKUP(A2847,'Fats and Greases'!E:F,2,FALSE)), "")</f>
        <v>43</v>
      </c>
      <c r="G2847" s="10">
        <f ca="1">_xlfn.IFNA((VLOOKUP(A2847,'Fats and Greases'!G:H,2,FALSE)), "")</f>
        <v>43.75</v>
      </c>
      <c r="H2847" s="10">
        <f ca="1">_xlfn.IFNA((VLOOKUP(A2847,'Fats and Greases'!I:J,2,FALSE)), "")</f>
        <v>43.5</v>
      </c>
      <c r="I2847" s="10">
        <f ca="1">_xlfn.IFNA((VLOOKUP(A2847,'Fats and Greases'!K:L,2,FALSE)), "")</f>
        <v>44.5</v>
      </c>
      <c r="J2847" s="10" t="str">
        <f ca="1">_xlfn.IFNA((VLOOKUP(A2847,'Fats and Greases'!M:N,2,FALSE)), "")</f>
        <v/>
      </c>
      <c r="K2847" s="10">
        <f ca="1">_xlfn.IFNA((VLOOKUP($A2847,'Fats and Greases'!O:P,2,FALSE)), "")</f>
        <v>45.5</v>
      </c>
      <c r="L2847" s="10">
        <f ca="1">_xlfn.IFNA((VLOOKUP($A2847,'Fats and Greases'!Q:R,2,FALSE)), "")</f>
        <v>42.75</v>
      </c>
      <c r="M2847" s="10">
        <f ca="1">_xlfn.IFNA((VLOOKUP($A2847,'Fats and Greases'!S:T,2,FALSE)), "")</f>
        <v>45</v>
      </c>
    </row>
    <row r="2848" spans="1:13" x14ac:dyDescent="0.2">
      <c r="A2848" s="18">
        <v>40770</v>
      </c>
      <c r="B2848" s="19">
        <f t="shared" si="88"/>
        <v>8</v>
      </c>
      <c r="C2848" s="19">
        <f t="shared" si="89"/>
        <v>2011</v>
      </c>
      <c r="D2848" s="10">
        <f ca="1">_xlfn.IFNA((VLOOKUP(A2848,'Fats and Greases'!A:B,2,FALSE)), "")</f>
        <v>44.25</v>
      </c>
      <c r="E2848" s="10">
        <f ca="1">_xlfn.IFNA((VLOOKUP(A2848,'Fats and Greases'!C:D,2,FALSE)), "")</f>
        <v>44.5</v>
      </c>
      <c r="F2848" s="10">
        <f ca="1">_xlfn.IFNA((VLOOKUP(A2848,'Fats and Greases'!E:F,2,FALSE)), "")</f>
        <v>42.13</v>
      </c>
      <c r="G2848" s="10">
        <f ca="1">_xlfn.IFNA((VLOOKUP(A2848,'Fats and Greases'!G:H,2,FALSE)), "")</f>
        <v>43.75</v>
      </c>
      <c r="H2848" s="10">
        <f ca="1">_xlfn.IFNA((VLOOKUP(A2848,'Fats and Greases'!I:J,2,FALSE)), "")</f>
        <v>43.5</v>
      </c>
      <c r="I2848" s="10">
        <f ca="1">_xlfn.IFNA((VLOOKUP(A2848,'Fats and Greases'!K:L,2,FALSE)), "")</f>
        <v>44.5</v>
      </c>
      <c r="J2848" s="10" t="str">
        <f ca="1">_xlfn.IFNA((VLOOKUP(A2848,'Fats and Greases'!M:N,2,FALSE)), "")</f>
        <v/>
      </c>
      <c r="K2848" s="10">
        <f ca="1">_xlfn.IFNA((VLOOKUP($A2848,'Fats and Greases'!O:P,2,FALSE)), "")</f>
        <v>45.5</v>
      </c>
      <c r="L2848" s="10">
        <f ca="1">_xlfn.IFNA((VLOOKUP($A2848,'Fats and Greases'!Q:R,2,FALSE)), "")</f>
        <v>42.75</v>
      </c>
      <c r="M2848" s="10">
        <f ca="1">_xlfn.IFNA((VLOOKUP($A2848,'Fats and Greases'!S:T,2,FALSE)), "")</f>
        <v>45</v>
      </c>
    </row>
    <row r="2849" spans="1:13" x14ac:dyDescent="0.2">
      <c r="A2849" s="18">
        <v>40771</v>
      </c>
      <c r="B2849" s="19">
        <f t="shared" si="88"/>
        <v>8</v>
      </c>
      <c r="C2849" s="19">
        <f t="shared" si="89"/>
        <v>2011</v>
      </c>
      <c r="D2849" s="10">
        <f ca="1">_xlfn.IFNA((VLOOKUP(A2849,'Fats and Greases'!A:B,2,FALSE)), "")</f>
        <v>44</v>
      </c>
      <c r="E2849" s="10">
        <f ca="1">_xlfn.IFNA((VLOOKUP(A2849,'Fats and Greases'!C:D,2,FALSE)), "")</f>
        <v>44.5</v>
      </c>
      <c r="F2849" s="10">
        <f ca="1">_xlfn.IFNA((VLOOKUP(A2849,'Fats and Greases'!E:F,2,FALSE)), "")</f>
        <v>44</v>
      </c>
      <c r="G2849" s="10">
        <f ca="1">_xlfn.IFNA((VLOOKUP(A2849,'Fats and Greases'!G:H,2,FALSE)), "")</f>
        <v>43.75</v>
      </c>
      <c r="H2849" s="10">
        <f ca="1">_xlfn.IFNA((VLOOKUP(A2849,'Fats and Greases'!I:J,2,FALSE)), "")</f>
        <v>43.5</v>
      </c>
      <c r="I2849" s="10">
        <f ca="1">_xlfn.IFNA((VLOOKUP(A2849,'Fats and Greases'!K:L,2,FALSE)), "")</f>
        <v>44</v>
      </c>
      <c r="J2849" s="10" t="str">
        <f ca="1">_xlfn.IFNA((VLOOKUP(A2849,'Fats and Greases'!M:N,2,FALSE)), "")</f>
        <v/>
      </c>
      <c r="K2849" s="10">
        <f ca="1">_xlfn.IFNA((VLOOKUP($A2849,'Fats and Greases'!O:P,2,FALSE)), "")</f>
        <v>45.5</v>
      </c>
      <c r="L2849" s="10">
        <f ca="1">_xlfn.IFNA((VLOOKUP($A2849,'Fats and Greases'!Q:R,2,FALSE)), "")</f>
        <v>42.75</v>
      </c>
      <c r="M2849" s="10">
        <f ca="1">_xlfn.IFNA((VLOOKUP($A2849,'Fats and Greases'!S:T,2,FALSE)), "")</f>
        <v>45</v>
      </c>
    </row>
    <row r="2850" spans="1:13" x14ac:dyDescent="0.2">
      <c r="A2850" s="18">
        <v>40772</v>
      </c>
      <c r="B2850" s="19">
        <f t="shared" si="88"/>
        <v>8</v>
      </c>
      <c r="C2850" s="19">
        <f t="shared" si="89"/>
        <v>2011</v>
      </c>
      <c r="D2850" s="10">
        <f ca="1">_xlfn.IFNA((VLOOKUP(A2850,'Fats and Greases'!A:B,2,FALSE)), "")</f>
        <v>43.75</v>
      </c>
      <c r="E2850" s="10">
        <f ca="1">_xlfn.IFNA((VLOOKUP(A2850,'Fats and Greases'!C:D,2,FALSE)), "")</f>
        <v>44.5</v>
      </c>
      <c r="F2850" s="10">
        <f ca="1">_xlfn.IFNA((VLOOKUP(A2850,'Fats and Greases'!E:F,2,FALSE)), "")</f>
        <v>44</v>
      </c>
      <c r="G2850" s="10">
        <f ca="1">_xlfn.IFNA((VLOOKUP(A2850,'Fats and Greases'!G:H,2,FALSE)), "")</f>
        <v>43.75</v>
      </c>
      <c r="H2850" s="10">
        <f ca="1">_xlfn.IFNA((VLOOKUP(A2850,'Fats and Greases'!I:J,2,FALSE)), "")</f>
        <v>43</v>
      </c>
      <c r="I2850" s="10">
        <f ca="1">_xlfn.IFNA((VLOOKUP(A2850,'Fats and Greases'!K:L,2,FALSE)), "")</f>
        <v>44</v>
      </c>
      <c r="J2850" s="10" t="str">
        <f ca="1">_xlfn.IFNA((VLOOKUP(A2850,'Fats and Greases'!M:N,2,FALSE)), "")</f>
        <v/>
      </c>
      <c r="K2850" s="10">
        <f ca="1">_xlfn.IFNA((VLOOKUP($A2850,'Fats and Greases'!O:P,2,FALSE)), "")</f>
        <v>45.5</v>
      </c>
      <c r="L2850" s="10">
        <f ca="1">_xlfn.IFNA((VLOOKUP($A2850,'Fats and Greases'!Q:R,2,FALSE)), "")</f>
        <v>42.75</v>
      </c>
      <c r="M2850" s="10">
        <f ca="1">_xlfn.IFNA((VLOOKUP($A2850,'Fats and Greases'!S:T,2,FALSE)), "")</f>
        <v>45</v>
      </c>
    </row>
    <row r="2851" spans="1:13" x14ac:dyDescent="0.2">
      <c r="A2851" s="18">
        <v>40773</v>
      </c>
      <c r="B2851" s="19">
        <f t="shared" si="88"/>
        <v>8</v>
      </c>
      <c r="C2851" s="19">
        <f t="shared" si="89"/>
        <v>2011</v>
      </c>
      <c r="D2851" s="10">
        <f ca="1">_xlfn.IFNA((VLOOKUP(A2851,'Fats and Greases'!A:B,2,FALSE)), "")</f>
        <v>43.75</v>
      </c>
      <c r="E2851" s="10">
        <f ca="1">_xlfn.IFNA((VLOOKUP(A2851,'Fats and Greases'!C:D,2,FALSE)), "")</f>
        <v>44.25</v>
      </c>
      <c r="F2851" s="10">
        <f ca="1">_xlfn.IFNA((VLOOKUP(A2851,'Fats and Greases'!E:F,2,FALSE)), "")</f>
        <v>44</v>
      </c>
      <c r="G2851" s="10">
        <f ca="1">_xlfn.IFNA((VLOOKUP(A2851,'Fats and Greases'!G:H,2,FALSE)), "")</f>
        <v>43.75</v>
      </c>
      <c r="H2851" s="10">
        <f ca="1">_xlfn.IFNA((VLOOKUP(A2851,'Fats and Greases'!I:J,2,FALSE)), "")</f>
        <v>43</v>
      </c>
      <c r="I2851" s="10">
        <f ca="1">_xlfn.IFNA((VLOOKUP(A2851,'Fats and Greases'!K:L,2,FALSE)), "")</f>
        <v>44</v>
      </c>
      <c r="J2851" s="10" t="str">
        <f ca="1">_xlfn.IFNA((VLOOKUP(A2851,'Fats and Greases'!M:N,2,FALSE)), "")</f>
        <v/>
      </c>
      <c r="K2851" s="10">
        <f ca="1">_xlfn.IFNA((VLOOKUP($A2851,'Fats and Greases'!O:P,2,FALSE)), "")</f>
        <v>45</v>
      </c>
      <c r="L2851" s="10">
        <f ca="1">_xlfn.IFNA((VLOOKUP($A2851,'Fats and Greases'!Q:R,2,FALSE)), "")</f>
        <v>42.75</v>
      </c>
      <c r="M2851" s="10">
        <f ca="1">_xlfn.IFNA((VLOOKUP($A2851,'Fats and Greases'!S:T,2,FALSE)), "")</f>
        <v>45</v>
      </c>
    </row>
    <row r="2852" spans="1:13" x14ac:dyDescent="0.2">
      <c r="A2852" s="18">
        <v>40774</v>
      </c>
      <c r="B2852" s="19">
        <f t="shared" si="88"/>
        <v>8</v>
      </c>
      <c r="C2852" s="19">
        <f t="shared" si="89"/>
        <v>2011</v>
      </c>
      <c r="D2852" s="10">
        <f ca="1">_xlfn.IFNA((VLOOKUP(A2852,'Fats and Greases'!A:B,2,FALSE)), "")</f>
        <v>43.75</v>
      </c>
      <c r="E2852" s="10">
        <f ca="1">_xlfn.IFNA((VLOOKUP(A2852,'Fats and Greases'!C:D,2,FALSE)), "")</f>
        <v>44.25</v>
      </c>
      <c r="F2852" s="10">
        <f ca="1">_xlfn.IFNA((VLOOKUP(A2852,'Fats and Greases'!E:F,2,FALSE)), "")</f>
        <v>44</v>
      </c>
      <c r="G2852" s="10">
        <f ca="1">_xlfn.IFNA((VLOOKUP(A2852,'Fats and Greases'!G:H,2,FALSE)), "")</f>
        <v>43.75</v>
      </c>
      <c r="H2852" s="10">
        <f ca="1">_xlfn.IFNA((VLOOKUP(A2852,'Fats and Greases'!I:J,2,FALSE)), "")</f>
        <v>43</v>
      </c>
      <c r="I2852" s="10">
        <f ca="1">_xlfn.IFNA((VLOOKUP(A2852,'Fats and Greases'!K:L,2,FALSE)), "")</f>
        <v>44</v>
      </c>
      <c r="J2852" s="10" t="str">
        <f ca="1">_xlfn.IFNA((VLOOKUP(A2852,'Fats and Greases'!M:N,2,FALSE)), "")</f>
        <v/>
      </c>
      <c r="K2852" s="10">
        <f ca="1">_xlfn.IFNA((VLOOKUP($A2852,'Fats and Greases'!O:P,2,FALSE)), "")</f>
        <v>45</v>
      </c>
      <c r="L2852" s="10">
        <f ca="1">_xlfn.IFNA((VLOOKUP($A2852,'Fats and Greases'!Q:R,2,FALSE)), "")</f>
        <v>42.75</v>
      </c>
      <c r="M2852" s="10">
        <f ca="1">_xlfn.IFNA((VLOOKUP($A2852,'Fats and Greases'!S:T,2,FALSE)), "")</f>
        <v>45</v>
      </c>
    </row>
    <row r="2853" spans="1:13" x14ac:dyDescent="0.2">
      <c r="A2853" s="18">
        <v>40777</v>
      </c>
      <c r="B2853" s="19">
        <f t="shared" si="88"/>
        <v>8</v>
      </c>
      <c r="C2853" s="19">
        <f t="shared" si="89"/>
        <v>2011</v>
      </c>
      <c r="D2853" s="10">
        <f ca="1">_xlfn.IFNA((VLOOKUP(A2853,'Fats and Greases'!A:B,2,FALSE)), "")</f>
        <v>43.75</v>
      </c>
      <c r="E2853" s="10">
        <f ca="1">_xlfn.IFNA((VLOOKUP(A2853,'Fats and Greases'!C:D,2,FALSE)), "")</f>
        <v>44.25</v>
      </c>
      <c r="F2853" s="10">
        <f ca="1">_xlfn.IFNA((VLOOKUP(A2853,'Fats and Greases'!E:F,2,FALSE)), "")</f>
        <v>44</v>
      </c>
      <c r="G2853" s="10">
        <f ca="1">_xlfn.IFNA((VLOOKUP(A2853,'Fats and Greases'!G:H,2,FALSE)), "")</f>
        <v>43.75</v>
      </c>
      <c r="H2853" s="10">
        <f ca="1">_xlfn.IFNA((VLOOKUP(A2853,'Fats and Greases'!I:J,2,FALSE)), "")</f>
        <v>43</v>
      </c>
      <c r="I2853" s="10">
        <f ca="1">_xlfn.IFNA((VLOOKUP(A2853,'Fats and Greases'!K:L,2,FALSE)), "")</f>
        <v>44</v>
      </c>
      <c r="J2853" s="10" t="str">
        <f ca="1">_xlfn.IFNA((VLOOKUP(A2853,'Fats and Greases'!M:N,2,FALSE)), "")</f>
        <v/>
      </c>
      <c r="K2853" s="10">
        <f ca="1">_xlfn.IFNA((VLOOKUP($A2853,'Fats and Greases'!O:P,2,FALSE)), "")</f>
        <v>45.5</v>
      </c>
      <c r="L2853" s="10">
        <f ca="1">_xlfn.IFNA((VLOOKUP($A2853,'Fats and Greases'!Q:R,2,FALSE)), "")</f>
        <v>42.75</v>
      </c>
      <c r="M2853" s="10">
        <f ca="1">_xlfn.IFNA((VLOOKUP($A2853,'Fats and Greases'!S:T,2,FALSE)), "")</f>
        <v>45</v>
      </c>
    </row>
    <row r="2854" spans="1:13" x14ac:dyDescent="0.2">
      <c r="A2854" s="18">
        <v>40778</v>
      </c>
      <c r="B2854" s="19">
        <f t="shared" si="88"/>
        <v>8</v>
      </c>
      <c r="C2854" s="19">
        <f t="shared" si="89"/>
        <v>2011</v>
      </c>
      <c r="D2854" s="10">
        <f ca="1">_xlfn.IFNA((VLOOKUP(A2854,'Fats and Greases'!A:B,2,FALSE)), "")</f>
        <v>43.75</v>
      </c>
      <c r="E2854" s="10">
        <f ca="1">_xlfn.IFNA((VLOOKUP(A2854,'Fats and Greases'!C:D,2,FALSE)), "")</f>
        <v>44.25</v>
      </c>
      <c r="F2854" s="10">
        <f ca="1">_xlfn.IFNA((VLOOKUP(A2854,'Fats and Greases'!E:F,2,FALSE)), "")</f>
        <v>44</v>
      </c>
      <c r="G2854" s="10">
        <f ca="1">_xlfn.IFNA((VLOOKUP(A2854,'Fats and Greases'!G:H,2,FALSE)), "")</f>
        <v>43.75</v>
      </c>
      <c r="H2854" s="10">
        <f ca="1">_xlfn.IFNA((VLOOKUP(A2854,'Fats and Greases'!I:J,2,FALSE)), "")</f>
        <v>43</v>
      </c>
      <c r="I2854" s="10">
        <f ca="1">_xlfn.IFNA((VLOOKUP(A2854,'Fats and Greases'!K:L,2,FALSE)), "")</f>
        <v>44.5</v>
      </c>
      <c r="J2854" s="10" t="str">
        <f ca="1">_xlfn.IFNA((VLOOKUP(A2854,'Fats and Greases'!M:N,2,FALSE)), "")</f>
        <v/>
      </c>
      <c r="K2854" s="10">
        <f ca="1">_xlfn.IFNA((VLOOKUP($A2854,'Fats and Greases'!O:P,2,FALSE)), "")</f>
        <v>45.5</v>
      </c>
      <c r="L2854" s="10">
        <f ca="1">_xlfn.IFNA((VLOOKUP($A2854,'Fats and Greases'!Q:R,2,FALSE)), "")</f>
        <v>42.75</v>
      </c>
      <c r="M2854" s="10">
        <f ca="1">_xlfn.IFNA((VLOOKUP($A2854,'Fats and Greases'!S:T,2,FALSE)), "")</f>
        <v>45</v>
      </c>
    </row>
    <row r="2855" spans="1:13" x14ac:dyDescent="0.2">
      <c r="A2855" s="18">
        <v>40779</v>
      </c>
      <c r="B2855" s="19">
        <f t="shared" si="88"/>
        <v>8</v>
      </c>
      <c r="C2855" s="19">
        <f t="shared" si="89"/>
        <v>2011</v>
      </c>
      <c r="D2855" s="10">
        <f ca="1">_xlfn.IFNA((VLOOKUP(A2855,'Fats and Greases'!A:B,2,FALSE)), "")</f>
        <v>43.25</v>
      </c>
      <c r="E2855" s="10">
        <f ca="1">_xlfn.IFNA((VLOOKUP(A2855,'Fats and Greases'!C:D,2,FALSE)), "")</f>
        <v>43.75</v>
      </c>
      <c r="F2855" s="10">
        <f ca="1">_xlfn.IFNA((VLOOKUP(A2855,'Fats and Greases'!E:F,2,FALSE)), "")</f>
        <v>44</v>
      </c>
      <c r="G2855" s="10">
        <f ca="1">_xlfn.IFNA((VLOOKUP(A2855,'Fats and Greases'!G:H,2,FALSE)), "")</f>
        <v>43.75</v>
      </c>
      <c r="H2855" s="10">
        <f ca="1">_xlfn.IFNA((VLOOKUP(A2855,'Fats and Greases'!I:J,2,FALSE)), "")</f>
        <v>43</v>
      </c>
      <c r="I2855" s="10">
        <f ca="1">_xlfn.IFNA((VLOOKUP(A2855,'Fats and Greases'!K:L,2,FALSE)), "")</f>
        <v>44.63</v>
      </c>
      <c r="J2855" s="10" t="str">
        <f ca="1">_xlfn.IFNA((VLOOKUP(A2855,'Fats and Greases'!M:N,2,FALSE)), "")</f>
        <v/>
      </c>
      <c r="K2855" s="10">
        <f ca="1">_xlfn.IFNA((VLOOKUP($A2855,'Fats and Greases'!O:P,2,FALSE)), "")</f>
        <v>45.5</v>
      </c>
      <c r="L2855" s="10">
        <f ca="1">_xlfn.IFNA((VLOOKUP($A2855,'Fats and Greases'!Q:R,2,FALSE)), "")</f>
        <v>42.75</v>
      </c>
      <c r="M2855" s="10">
        <f ca="1">_xlfn.IFNA((VLOOKUP($A2855,'Fats and Greases'!S:T,2,FALSE)), "")</f>
        <v>43</v>
      </c>
    </row>
    <row r="2856" spans="1:13" x14ac:dyDescent="0.2">
      <c r="A2856" s="18">
        <v>40780</v>
      </c>
      <c r="B2856" s="19">
        <f t="shared" si="88"/>
        <v>8</v>
      </c>
      <c r="C2856" s="19">
        <f t="shared" si="89"/>
        <v>2011</v>
      </c>
      <c r="D2856" s="10">
        <f ca="1">_xlfn.IFNA((VLOOKUP(A2856,'Fats and Greases'!A:B,2,FALSE)), "")</f>
        <v>43.25</v>
      </c>
      <c r="E2856" s="10">
        <f ca="1">_xlfn.IFNA((VLOOKUP(A2856,'Fats and Greases'!C:D,2,FALSE)), "")</f>
        <v>43.75</v>
      </c>
      <c r="F2856" s="10">
        <f ca="1">_xlfn.IFNA((VLOOKUP(A2856,'Fats and Greases'!E:F,2,FALSE)), "")</f>
        <v>44</v>
      </c>
      <c r="G2856" s="10">
        <f ca="1">_xlfn.IFNA((VLOOKUP(A2856,'Fats and Greases'!G:H,2,FALSE)), "")</f>
        <v>43.75</v>
      </c>
      <c r="H2856" s="10">
        <f ca="1">_xlfn.IFNA((VLOOKUP(A2856,'Fats and Greases'!I:J,2,FALSE)), "")</f>
        <v>43</v>
      </c>
      <c r="I2856" s="10">
        <f ca="1">_xlfn.IFNA((VLOOKUP(A2856,'Fats and Greases'!K:L,2,FALSE)), "")</f>
        <v>44.63</v>
      </c>
      <c r="J2856" s="10" t="str">
        <f ca="1">_xlfn.IFNA((VLOOKUP(A2856,'Fats and Greases'!M:N,2,FALSE)), "")</f>
        <v/>
      </c>
      <c r="K2856" s="10">
        <f ca="1">_xlfn.IFNA((VLOOKUP($A2856,'Fats and Greases'!O:P,2,FALSE)), "")</f>
        <v>45.5</v>
      </c>
      <c r="L2856" s="10">
        <f ca="1">_xlfn.IFNA((VLOOKUP($A2856,'Fats and Greases'!Q:R,2,FALSE)), "")</f>
        <v>42.75</v>
      </c>
      <c r="M2856" s="10">
        <f ca="1">_xlfn.IFNA((VLOOKUP($A2856,'Fats and Greases'!S:T,2,FALSE)), "")</f>
        <v>43</v>
      </c>
    </row>
    <row r="2857" spans="1:13" x14ac:dyDescent="0.2">
      <c r="A2857" s="18">
        <v>40781</v>
      </c>
      <c r="B2857" s="19">
        <f t="shared" si="88"/>
        <v>8</v>
      </c>
      <c r="C2857" s="19">
        <f t="shared" si="89"/>
        <v>2011</v>
      </c>
      <c r="D2857" s="10">
        <f ca="1">_xlfn.IFNA((VLOOKUP(A2857,'Fats and Greases'!A:B,2,FALSE)), "")</f>
        <v>43.25</v>
      </c>
      <c r="E2857" s="10">
        <f ca="1">_xlfn.IFNA((VLOOKUP(A2857,'Fats and Greases'!C:D,2,FALSE)), "")</f>
        <v>43.75</v>
      </c>
      <c r="F2857" s="10">
        <f ca="1">_xlfn.IFNA((VLOOKUP(A2857,'Fats and Greases'!E:F,2,FALSE)), "")</f>
        <v>44</v>
      </c>
      <c r="G2857" s="10">
        <f ca="1">_xlfn.IFNA((VLOOKUP(A2857,'Fats and Greases'!G:H,2,FALSE)), "")</f>
        <v>43.75</v>
      </c>
      <c r="H2857" s="10">
        <f ca="1">_xlfn.IFNA((VLOOKUP(A2857,'Fats and Greases'!I:J,2,FALSE)), "")</f>
        <v>43</v>
      </c>
      <c r="I2857" s="10">
        <f ca="1">_xlfn.IFNA((VLOOKUP(A2857,'Fats and Greases'!K:L,2,FALSE)), "")</f>
        <v>44.63</v>
      </c>
      <c r="J2857" s="10" t="str">
        <f ca="1">_xlfn.IFNA((VLOOKUP(A2857,'Fats and Greases'!M:N,2,FALSE)), "")</f>
        <v/>
      </c>
      <c r="K2857" s="10">
        <f ca="1">_xlfn.IFNA((VLOOKUP($A2857,'Fats and Greases'!O:P,2,FALSE)), "")</f>
        <v>45.5</v>
      </c>
      <c r="L2857" s="10">
        <f ca="1">_xlfn.IFNA((VLOOKUP($A2857,'Fats and Greases'!Q:R,2,FALSE)), "")</f>
        <v>42.75</v>
      </c>
      <c r="M2857" s="10">
        <f ca="1">_xlfn.IFNA((VLOOKUP($A2857,'Fats and Greases'!S:T,2,FALSE)), "")</f>
        <v>43</v>
      </c>
    </row>
    <row r="2858" spans="1:13" x14ac:dyDescent="0.2">
      <c r="A2858" s="18">
        <v>40784</v>
      </c>
      <c r="B2858" s="19">
        <f t="shared" si="88"/>
        <v>8</v>
      </c>
      <c r="C2858" s="19">
        <f t="shared" si="89"/>
        <v>2011</v>
      </c>
      <c r="D2858" s="10">
        <f ca="1">_xlfn.IFNA((VLOOKUP(A2858,'Fats and Greases'!A:B,2,FALSE)), "")</f>
        <v>43.25</v>
      </c>
      <c r="E2858" s="10">
        <f ca="1">_xlfn.IFNA((VLOOKUP(A2858,'Fats and Greases'!C:D,2,FALSE)), "")</f>
        <v>43.75</v>
      </c>
      <c r="F2858" s="10">
        <f ca="1">_xlfn.IFNA((VLOOKUP(A2858,'Fats and Greases'!E:F,2,FALSE)), "")</f>
        <v>44</v>
      </c>
      <c r="G2858" s="10">
        <f ca="1">_xlfn.IFNA((VLOOKUP(A2858,'Fats and Greases'!G:H,2,FALSE)), "")</f>
        <v>43.75</v>
      </c>
      <c r="H2858" s="10">
        <f ca="1">_xlfn.IFNA((VLOOKUP(A2858,'Fats and Greases'!I:J,2,FALSE)), "")</f>
        <v>43</v>
      </c>
      <c r="I2858" s="10">
        <f ca="1">_xlfn.IFNA((VLOOKUP(A2858,'Fats and Greases'!K:L,2,FALSE)), "")</f>
        <v>44.63</v>
      </c>
      <c r="J2858" s="10" t="str">
        <f ca="1">_xlfn.IFNA((VLOOKUP(A2858,'Fats and Greases'!M:N,2,FALSE)), "")</f>
        <v/>
      </c>
      <c r="K2858" s="10">
        <f ca="1">_xlfn.IFNA((VLOOKUP($A2858,'Fats and Greases'!O:P,2,FALSE)), "")</f>
        <v>45.5</v>
      </c>
      <c r="L2858" s="10">
        <f ca="1">_xlfn.IFNA((VLOOKUP($A2858,'Fats and Greases'!Q:R,2,FALSE)), "")</f>
        <v>42.75</v>
      </c>
      <c r="M2858" s="10">
        <f ca="1">_xlfn.IFNA((VLOOKUP($A2858,'Fats and Greases'!S:T,2,FALSE)), "")</f>
        <v>43</v>
      </c>
    </row>
    <row r="2859" spans="1:13" x14ac:dyDescent="0.2">
      <c r="A2859" s="18">
        <v>40785</v>
      </c>
      <c r="B2859" s="19">
        <f t="shared" si="88"/>
        <v>8</v>
      </c>
      <c r="C2859" s="19">
        <f t="shared" si="89"/>
        <v>2011</v>
      </c>
      <c r="D2859" s="10">
        <f ca="1">_xlfn.IFNA((VLOOKUP(A2859,'Fats and Greases'!A:B,2,FALSE)), "")</f>
        <v>43.25</v>
      </c>
      <c r="E2859" s="10">
        <f ca="1">_xlfn.IFNA((VLOOKUP(A2859,'Fats and Greases'!C:D,2,FALSE)), "")</f>
        <v>43.75</v>
      </c>
      <c r="F2859" s="10">
        <f ca="1">_xlfn.IFNA((VLOOKUP(A2859,'Fats and Greases'!E:F,2,FALSE)), "")</f>
        <v>44</v>
      </c>
      <c r="G2859" s="10">
        <f ca="1">_xlfn.IFNA((VLOOKUP(A2859,'Fats and Greases'!G:H,2,FALSE)), "")</f>
        <v>43.75</v>
      </c>
      <c r="H2859" s="10">
        <f ca="1">_xlfn.IFNA((VLOOKUP(A2859,'Fats and Greases'!I:J,2,FALSE)), "")</f>
        <v>43</v>
      </c>
      <c r="I2859" s="10">
        <f ca="1">_xlfn.IFNA((VLOOKUP(A2859,'Fats and Greases'!K:L,2,FALSE)), "")</f>
        <v>44.75</v>
      </c>
      <c r="J2859" s="10" t="str">
        <f ca="1">_xlfn.IFNA((VLOOKUP(A2859,'Fats and Greases'!M:N,2,FALSE)), "")</f>
        <v/>
      </c>
      <c r="K2859" s="10">
        <f ca="1">_xlfn.IFNA((VLOOKUP($A2859,'Fats and Greases'!O:P,2,FALSE)), "")</f>
        <v>45.5</v>
      </c>
      <c r="L2859" s="10">
        <f ca="1">_xlfn.IFNA((VLOOKUP($A2859,'Fats and Greases'!Q:R,2,FALSE)), "")</f>
        <v>42</v>
      </c>
      <c r="M2859" s="10">
        <f ca="1">_xlfn.IFNA((VLOOKUP($A2859,'Fats and Greases'!S:T,2,FALSE)), "")</f>
        <v>43</v>
      </c>
    </row>
    <row r="2860" spans="1:13" x14ac:dyDescent="0.2">
      <c r="A2860" s="18">
        <v>40786</v>
      </c>
      <c r="B2860" s="19">
        <f t="shared" si="88"/>
        <v>8</v>
      </c>
      <c r="C2860" s="19">
        <f t="shared" si="89"/>
        <v>2011</v>
      </c>
      <c r="D2860" s="10">
        <f ca="1">_xlfn.IFNA((VLOOKUP(A2860,'Fats and Greases'!A:B,2,FALSE)), "")</f>
        <v>43.25</v>
      </c>
      <c r="E2860" s="10">
        <f ca="1">_xlfn.IFNA((VLOOKUP(A2860,'Fats and Greases'!C:D,2,FALSE)), "")</f>
        <v>43.75</v>
      </c>
      <c r="F2860" s="10">
        <f ca="1">_xlfn.IFNA((VLOOKUP(A2860,'Fats and Greases'!E:F,2,FALSE)), "")</f>
        <v>44</v>
      </c>
      <c r="G2860" s="10">
        <f ca="1">_xlfn.IFNA((VLOOKUP(A2860,'Fats and Greases'!G:H,2,FALSE)), "")</f>
        <v>43.5</v>
      </c>
      <c r="H2860" s="10">
        <f ca="1">_xlfn.IFNA((VLOOKUP(A2860,'Fats and Greases'!I:J,2,FALSE)), "")</f>
        <v>43</v>
      </c>
      <c r="I2860" s="10">
        <f ca="1">_xlfn.IFNA((VLOOKUP(A2860,'Fats and Greases'!K:L,2,FALSE)), "")</f>
        <v>44.75</v>
      </c>
      <c r="J2860" s="10" t="str">
        <f ca="1">_xlfn.IFNA((VLOOKUP(A2860,'Fats and Greases'!M:N,2,FALSE)), "")</f>
        <v/>
      </c>
      <c r="K2860" s="10">
        <f ca="1">_xlfn.IFNA((VLOOKUP($A2860,'Fats and Greases'!O:P,2,FALSE)), "")</f>
        <v>45.5</v>
      </c>
      <c r="L2860" s="10">
        <f ca="1">_xlfn.IFNA((VLOOKUP($A2860,'Fats and Greases'!Q:R,2,FALSE)), "")</f>
        <v>42</v>
      </c>
      <c r="M2860" s="10">
        <f ca="1">_xlfn.IFNA((VLOOKUP($A2860,'Fats and Greases'!S:T,2,FALSE)), "")</f>
        <v>43</v>
      </c>
    </row>
    <row r="2861" spans="1:13" x14ac:dyDescent="0.2">
      <c r="A2861" s="18">
        <v>40787</v>
      </c>
      <c r="B2861" s="19">
        <f t="shared" si="88"/>
        <v>9</v>
      </c>
      <c r="C2861" s="19">
        <f t="shared" si="89"/>
        <v>2011</v>
      </c>
      <c r="D2861" s="10">
        <f ca="1">_xlfn.IFNA((VLOOKUP(A2861,'Fats and Greases'!A:B,2,FALSE)), "")</f>
        <v>43.13</v>
      </c>
      <c r="E2861" s="10">
        <f ca="1">_xlfn.IFNA((VLOOKUP(A2861,'Fats and Greases'!C:D,2,FALSE)), "")</f>
        <v>43.88</v>
      </c>
      <c r="F2861" s="10">
        <f ca="1">_xlfn.IFNA((VLOOKUP(A2861,'Fats and Greases'!E:F,2,FALSE)), "")</f>
        <v>44</v>
      </c>
      <c r="G2861" s="10">
        <f ca="1">_xlfn.IFNA((VLOOKUP(A2861,'Fats and Greases'!G:H,2,FALSE)), "")</f>
        <v>43.5</v>
      </c>
      <c r="H2861" s="10">
        <f ca="1">_xlfn.IFNA((VLOOKUP(A2861,'Fats and Greases'!I:J,2,FALSE)), "")</f>
        <v>43</v>
      </c>
      <c r="I2861" s="10">
        <f ca="1">_xlfn.IFNA((VLOOKUP(A2861,'Fats and Greases'!K:L,2,FALSE)), "")</f>
        <v>44.75</v>
      </c>
      <c r="J2861" s="10" t="str">
        <f ca="1">_xlfn.IFNA((VLOOKUP(A2861,'Fats and Greases'!M:N,2,FALSE)), "")</f>
        <v/>
      </c>
      <c r="K2861" s="10">
        <f ca="1">_xlfn.IFNA((VLOOKUP($A2861,'Fats and Greases'!O:P,2,FALSE)), "")</f>
        <v>45.5</v>
      </c>
      <c r="L2861" s="10">
        <f ca="1">_xlfn.IFNA((VLOOKUP($A2861,'Fats and Greases'!Q:R,2,FALSE)), "")</f>
        <v>42</v>
      </c>
      <c r="M2861" s="10">
        <f ca="1">_xlfn.IFNA((VLOOKUP($A2861,'Fats and Greases'!S:T,2,FALSE)), "")</f>
        <v>43</v>
      </c>
    </row>
    <row r="2862" spans="1:13" x14ac:dyDescent="0.2">
      <c r="A2862" s="18">
        <v>40788</v>
      </c>
      <c r="B2862" s="19">
        <f t="shared" si="88"/>
        <v>9</v>
      </c>
      <c r="C2862" s="19">
        <f t="shared" si="89"/>
        <v>2011</v>
      </c>
      <c r="D2862" s="10">
        <f ca="1">_xlfn.IFNA((VLOOKUP(A2862,'Fats and Greases'!A:B,2,FALSE)), "")</f>
        <v>43.13</v>
      </c>
      <c r="E2862" s="10">
        <f ca="1">_xlfn.IFNA((VLOOKUP(A2862,'Fats and Greases'!C:D,2,FALSE)), "")</f>
        <v>43.88</v>
      </c>
      <c r="F2862" s="10">
        <f ca="1">_xlfn.IFNA((VLOOKUP(A2862,'Fats and Greases'!E:F,2,FALSE)), "")</f>
        <v>44</v>
      </c>
      <c r="G2862" s="10">
        <f ca="1">_xlfn.IFNA((VLOOKUP(A2862,'Fats and Greases'!G:H,2,FALSE)), "")</f>
        <v>43.5</v>
      </c>
      <c r="H2862" s="10">
        <f ca="1">_xlfn.IFNA((VLOOKUP(A2862,'Fats and Greases'!I:J,2,FALSE)), "")</f>
        <v>43</v>
      </c>
      <c r="I2862" s="10">
        <f ca="1">_xlfn.IFNA((VLOOKUP(A2862,'Fats and Greases'!K:L,2,FALSE)), "")</f>
        <v>44.75</v>
      </c>
      <c r="J2862" s="10" t="str">
        <f ca="1">_xlfn.IFNA((VLOOKUP(A2862,'Fats and Greases'!M:N,2,FALSE)), "")</f>
        <v/>
      </c>
      <c r="K2862" s="10">
        <f ca="1">_xlfn.IFNA((VLOOKUP($A2862,'Fats and Greases'!O:P,2,FALSE)), "")</f>
        <v>45.5</v>
      </c>
      <c r="L2862" s="10">
        <f ca="1">_xlfn.IFNA((VLOOKUP($A2862,'Fats and Greases'!Q:R,2,FALSE)), "")</f>
        <v>42</v>
      </c>
      <c r="M2862" s="10">
        <f ca="1">_xlfn.IFNA((VLOOKUP($A2862,'Fats and Greases'!S:T,2,FALSE)), "")</f>
        <v>43</v>
      </c>
    </row>
    <row r="2863" spans="1:13" x14ac:dyDescent="0.2">
      <c r="A2863" s="18">
        <v>40791</v>
      </c>
      <c r="B2863" s="19">
        <f t="shared" si="88"/>
        <v>9</v>
      </c>
      <c r="C2863" s="19">
        <f t="shared" si="89"/>
        <v>2011</v>
      </c>
      <c r="D2863" s="10" t="str">
        <f ca="1">_xlfn.IFNA((VLOOKUP(A2863,'Fats and Greases'!A:B,2,FALSE)), "")</f>
        <v/>
      </c>
      <c r="E2863" s="10" t="str">
        <f ca="1">_xlfn.IFNA((VLOOKUP(A2863,'Fats and Greases'!C:D,2,FALSE)), "")</f>
        <v/>
      </c>
      <c r="F2863" s="10" t="str">
        <f ca="1">_xlfn.IFNA((VLOOKUP(A2863,'Fats and Greases'!E:F,2,FALSE)), "")</f>
        <v/>
      </c>
      <c r="G2863" s="10" t="str">
        <f ca="1">_xlfn.IFNA((VLOOKUP(A2863,'Fats and Greases'!G:H,2,FALSE)), "")</f>
        <v/>
      </c>
      <c r="H2863" s="10" t="str">
        <f ca="1">_xlfn.IFNA((VLOOKUP(A2863,'Fats and Greases'!I:J,2,FALSE)), "")</f>
        <v/>
      </c>
      <c r="I2863" s="10" t="str">
        <f ca="1">_xlfn.IFNA((VLOOKUP(A2863,'Fats and Greases'!K:L,2,FALSE)), "")</f>
        <v/>
      </c>
      <c r="J2863" s="10" t="str">
        <f ca="1">_xlfn.IFNA((VLOOKUP(A2863,'Fats and Greases'!M:N,2,FALSE)), "")</f>
        <v/>
      </c>
      <c r="K2863" s="10" t="str">
        <f ca="1">_xlfn.IFNA((VLOOKUP($A2863,'Fats and Greases'!O:P,2,FALSE)), "")</f>
        <v/>
      </c>
      <c r="L2863" s="10" t="str">
        <f ca="1">_xlfn.IFNA((VLOOKUP($A2863,'Fats and Greases'!Q:R,2,FALSE)), "")</f>
        <v/>
      </c>
      <c r="M2863" s="10" t="str">
        <f ca="1">_xlfn.IFNA((VLOOKUP($A2863,'Fats and Greases'!S:T,2,FALSE)), "")</f>
        <v/>
      </c>
    </row>
    <row r="2864" spans="1:13" x14ac:dyDescent="0.2">
      <c r="A2864" s="18">
        <v>40792</v>
      </c>
      <c r="B2864" s="19">
        <f t="shared" si="88"/>
        <v>9</v>
      </c>
      <c r="C2864" s="19">
        <f t="shared" si="89"/>
        <v>2011</v>
      </c>
      <c r="D2864" s="10">
        <f ca="1">_xlfn.IFNA((VLOOKUP(A2864,'Fats and Greases'!A:B,2,FALSE)), "")</f>
        <v>43.13</v>
      </c>
      <c r="E2864" s="10">
        <f ca="1">_xlfn.IFNA((VLOOKUP(A2864,'Fats and Greases'!C:D,2,FALSE)), "")</f>
        <v>43.88</v>
      </c>
      <c r="F2864" s="10">
        <f ca="1">_xlfn.IFNA((VLOOKUP(A2864,'Fats and Greases'!E:F,2,FALSE)), "")</f>
        <v>44</v>
      </c>
      <c r="G2864" s="10">
        <f ca="1">_xlfn.IFNA((VLOOKUP(A2864,'Fats and Greases'!G:H,2,FALSE)), "")</f>
        <v>43.5</v>
      </c>
      <c r="H2864" s="10">
        <f ca="1">_xlfn.IFNA((VLOOKUP(A2864,'Fats and Greases'!I:J,2,FALSE)), "")</f>
        <v>43</v>
      </c>
      <c r="I2864" s="10">
        <f ca="1">_xlfn.IFNA((VLOOKUP(A2864,'Fats and Greases'!K:L,2,FALSE)), "")</f>
        <v>44.75</v>
      </c>
      <c r="J2864" s="10" t="str">
        <f ca="1">_xlfn.IFNA((VLOOKUP(A2864,'Fats and Greases'!M:N,2,FALSE)), "")</f>
        <v/>
      </c>
      <c r="K2864" s="10">
        <f ca="1">_xlfn.IFNA((VLOOKUP($A2864,'Fats and Greases'!O:P,2,FALSE)), "")</f>
        <v>45.5</v>
      </c>
      <c r="L2864" s="10">
        <f ca="1">_xlfn.IFNA((VLOOKUP($A2864,'Fats and Greases'!Q:R,2,FALSE)), "")</f>
        <v>42</v>
      </c>
      <c r="M2864" s="10">
        <f ca="1">_xlfn.IFNA((VLOOKUP($A2864,'Fats and Greases'!S:T,2,FALSE)), "")</f>
        <v>43</v>
      </c>
    </row>
    <row r="2865" spans="1:13" x14ac:dyDescent="0.2">
      <c r="A2865" s="18">
        <v>40793</v>
      </c>
      <c r="B2865" s="19">
        <f t="shared" si="88"/>
        <v>9</v>
      </c>
      <c r="C2865" s="19">
        <f t="shared" si="89"/>
        <v>2011</v>
      </c>
      <c r="D2865" s="10">
        <f ca="1">_xlfn.IFNA((VLOOKUP(A2865,'Fats and Greases'!A:B,2,FALSE)), "")</f>
        <v>43.13</v>
      </c>
      <c r="E2865" s="10">
        <f ca="1">_xlfn.IFNA((VLOOKUP(A2865,'Fats and Greases'!C:D,2,FALSE)), "")</f>
        <v>43.88</v>
      </c>
      <c r="F2865" s="10">
        <f ca="1">_xlfn.IFNA((VLOOKUP(A2865,'Fats and Greases'!E:F,2,FALSE)), "")</f>
        <v>44</v>
      </c>
      <c r="G2865" s="10">
        <f ca="1">_xlfn.IFNA((VLOOKUP(A2865,'Fats and Greases'!G:H,2,FALSE)), "")</f>
        <v>43.5</v>
      </c>
      <c r="H2865" s="10">
        <f ca="1">_xlfn.IFNA((VLOOKUP(A2865,'Fats and Greases'!I:J,2,FALSE)), "")</f>
        <v>43</v>
      </c>
      <c r="I2865" s="10">
        <f ca="1">_xlfn.IFNA((VLOOKUP(A2865,'Fats and Greases'!K:L,2,FALSE)), "")</f>
        <v>44.75</v>
      </c>
      <c r="J2865" s="10" t="str">
        <f ca="1">_xlfn.IFNA((VLOOKUP(A2865,'Fats and Greases'!M:N,2,FALSE)), "")</f>
        <v/>
      </c>
      <c r="K2865" s="10">
        <f ca="1">_xlfn.IFNA((VLOOKUP($A2865,'Fats and Greases'!O:P,2,FALSE)), "")</f>
        <v>45.5</v>
      </c>
      <c r="L2865" s="10">
        <f ca="1">_xlfn.IFNA((VLOOKUP($A2865,'Fats and Greases'!Q:R,2,FALSE)), "")</f>
        <v>42</v>
      </c>
      <c r="M2865" s="10">
        <f ca="1">_xlfn.IFNA((VLOOKUP($A2865,'Fats and Greases'!S:T,2,FALSE)), "")</f>
        <v>43</v>
      </c>
    </row>
    <row r="2866" spans="1:13" x14ac:dyDescent="0.2">
      <c r="A2866" s="18">
        <v>40794</v>
      </c>
      <c r="B2866" s="19">
        <f t="shared" si="88"/>
        <v>9</v>
      </c>
      <c r="C2866" s="19">
        <f t="shared" si="89"/>
        <v>2011</v>
      </c>
      <c r="D2866" s="10">
        <f ca="1">_xlfn.IFNA((VLOOKUP(A2866,'Fats and Greases'!A:B,2,FALSE)), "")</f>
        <v>43.13</v>
      </c>
      <c r="E2866" s="10">
        <f ca="1">_xlfn.IFNA((VLOOKUP(A2866,'Fats and Greases'!C:D,2,FALSE)), "")</f>
        <v>43.75</v>
      </c>
      <c r="F2866" s="10">
        <f ca="1">_xlfn.IFNA((VLOOKUP(A2866,'Fats and Greases'!E:F,2,FALSE)), "")</f>
        <v>44</v>
      </c>
      <c r="G2866" s="10">
        <f ca="1">_xlfn.IFNA((VLOOKUP(A2866,'Fats and Greases'!G:H,2,FALSE)), "")</f>
        <v>43.5</v>
      </c>
      <c r="H2866" s="10">
        <f ca="1">_xlfn.IFNA((VLOOKUP(A2866,'Fats and Greases'!I:J,2,FALSE)), "")</f>
        <v>43</v>
      </c>
      <c r="I2866" s="10">
        <f ca="1">_xlfn.IFNA((VLOOKUP(A2866,'Fats and Greases'!K:L,2,FALSE)), "")</f>
        <v>44.75</v>
      </c>
      <c r="J2866" s="10" t="str">
        <f ca="1">_xlfn.IFNA((VLOOKUP(A2866,'Fats and Greases'!M:N,2,FALSE)), "")</f>
        <v/>
      </c>
      <c r="K2866" s="10">
        <f ca="1">_xlfn.IFNA((VLOOKUP($A2866,'Fats and Greases'!O:P,2,FALSE)), "")</f>
        <v>45.5</v>
      </c>
      <c r="L2866" s="10">
        <f ca="1">_xlfn.IFNA((VLOOKUP($A2866,'Fats and Greases'!Q:R,2,FALSE)), "")</f>
        <v>42</v>
      </c>
      <c r="M2866" s="10">
        <f ca="1">_xlfn.IFNA((VLOOKUP($A2866,'Fats and Greases'!S:T,2,FALSE)), "")</f>
        <v>43</v>
      </c>
    </row>
    <row r="2867" spans="1:13" x14ac:dyDescent="0.2">
      <c r="A2867" s="18">
        <v>40795</v>
      </c>
      <c r="B2867" s="19">
        <f t="shared" si="88"/>
        <v>9</v>
      </c>
      <c r="C2867" s="19">
        <f t="shared" si="89"/>
        <v>2011</v>
      </c>
      <c r="D2867" s="10">
        <f ca="1">_xlfn.IFNA((VLOOKUP(A2867,'Fats and Greases'!A:B,2,FALSE)), "")</f>
        <v>43.13</v>
      </c>
      <c r="E2867" s="10">
        <f ca="1">_xlfn.IFNA((VLOOKUP(A2867,'Fats and Greases'!C:D,2,FALSE)), "")</f>
        <v>43.75</v>
      </c>
      <c r="F2867" s="10">
        <f ca="1">_xlfn.IFNA((VLOOKUP(A2867,'Fats and Greases'!E:F,2,FALSE)), "")</f>
        <v>44</v>
      </c>
      <c r="G2867" s="10">
        <f ca="1">_xlfn.IFNA((VLOOKUP(A2867,'Fats and Greases'!G:H,2,FALSE)), "")</f>
        <v>43.5</v>
      </c>
      <c r="H2867" s="10">
        <f ca="1">_xlfn.IFNA((VLOOKUP(A2867,'Fats and Greases'!I:J,2,FALSE)), "")</f>
        <v>43</v>
      </c>
      <c r="I2867" s="10">
        <f ca="1">_xlfn.IFNA((VLOOKUP(A2867,'Fats and Greases'!K:L,2,FALSE)), "")</f>
        <v>44.75</v>
      </c>
      <c r="J2867" s="10" t="str">
        <f ca="1">_xlfn.IFNA((VLOOKUP(A2867,'Fats and Greases'!M:N,2,FALSE)), "")</f>
        <v/>
      </c>
      <c r="K2867" s="10">
        <f ca="1">_xlfn.IFNA((VLOOKUP($A2867,'Fats and Greases'!O:P,2,FALSE)), "")</f>
        <v>45.5</v>
      </c>
      <c r="L2867" s="10">
        <f ca="1">_xlfn.IFNA((VLOOKUP($A2867,'Fats and Greases'!Q:R,2,FALSE)), "")</f>
        <v>42</v>
      </c>
      <c r="M2867" s="10">
        <f ca="1">_xlfn.IFNA((VLOOKUP($A2867,'Fats and Greases'!S:T,2,FALSE)), "")</f>
        <v>43</v>
      </c>
    </row>
    <row r="2868" spans="1:13" x14ac:dyDescent="0.2">
      <c r="A2868" s="18">
        <v>40798</v>
      </c>
      <c r="B2868" s="19">
        <f t="shared" si="88"/>
        <v>9</v>
      </c>
      <c r="C2868" s="19">
        <f t="shared" si="89"/>
        <v>2011</v>
      </c>
      <c r="D2868" s="10">
        <f ca="1">_xlfn.IFNA((VLOOKUP(A2868,'Fats and Greases'!A:B,2,FALSE)), "")</f>
        <v>43.13</v>
      </c>
      <c r="E2868" s="10">
        <f ca="1">_xlfn.IFNA((VLOOKUP(A2868,'Fats and Greases'!C:D,2,FALSE)), "")</f>
        <v>43.75</v>
      </c>
      <c r="F2868" s="10">
        <f ca="1">_xlfn.IFNA((VLOOKUP(A2868,'Fats and Greases'!E:F,2,FALSE)), "")</f>
        <v>44</v>
      </c>
      <c r="G2868" s="10">
        <f ca="1">_xlfn.IFNA((VLOOKUP(A2868,'Fats and Greases'!G:H,2,FALSE)), "")</f>
        <v>43.5</v>
      </c>
      <c r="H2868" s="10">
        <f ca="1">_xlfn.IFNA((VLOOKUP(A2868,'Fats and Greases'!I:J,2,FALSE)), "")</f>
        <v>43</v>
      </c>
      <c r="I2868" s="10">
        <f ca="1">_xlfn.IFNA((VLOOKUP(A2868,'Fats and Greases'!K:L,2,FALSE)), "")</f>
        <v>44.75</v>
      </c>
      <c r="J2868" s="10" t="str">
        <f ca="1">_xlfn.IFNA((VLOOKUP(A2868,'Fats and Greases'!M:N,2,FALSE)), "")</f>
        <v/>
      </c>
      <c r="K2868" s="10">
        <f ca="1">_xlfn.IFNA((VLOOKUP($A2868,'Fats and Greases'!O:P,2,FALSE)), "")</f>
        <v>45.5</v>
      </c>
      <c r="L2868" s="10">
        <f ca="1">_xlfn.IFNA((VLOOKUP($A2868,'Fats and Greases'!Q:R,2,FALSE)), "")</f>
        <v>42</v>
      </c>
      <c r="M2868" s="10">
        <f ca="1">_xlfn.IFNA((VLOOKUP($A2868,'Fats and Greases'!S:T,2,FALSE)), "")</f>
        <v>43</v>
      </c>
    </row>
    <row r="2869" spans="1:13" x14ac:dyDescent="0.2">
      <c r="A2869" s="18">
        <v>40799</v>
      </c>
      <c r="B2869" s="19">
        <f t="shared" si="88"/>
        <v>9</v>
      </c>
      <c r="C2869" s="19">
        <f t="shared" si="89"/>
        <v>2011</v>
      </c>
      <c r="D2869" s="10">
        <f ca="1">_xlfn.IFNA((VLOOKUP(A2869,'Fats and Greases'!A:B,2,FALSE)), "")</f>
        <v>43.13</v>
      </c>
      <c r="E2869" s="10">
        <f ca="1">_xlfn.IFNA((VLOOKUP(A2869,'Fats and Greases'!C:D,2,FALSE)), "")</f>
        <v>43.75</v>
      </c>
      <c r="F2869" s="10">
        <f ca="1">_xlfn.IFNA((VLOOKUP(A2869,'Fats and Greases'!E:F,2,FALSE)), "")</f>
        <v>44</v>
      </c>
      <c r="G2869" s="10">
        <f ca="1">_xlfn.IFNA((VLOOKUP(A2869,'Fats and Greases'!G:H,2,FALSE)), "")</f>
        <v>43.5</v>
      </c>
      <c r="H2869" s="10">
        <f ca="1">_xlfn.IFNA((VLOOKUP(A2869,'Fats and Greases'!I:J,2,FALSE)), "")</f>
        <v>43</v>
      </c>
      <c r="I2869" s="10">
        <f ca="1">_xlfn.IFNA((VLOOKUP(A2869,'Fats and Greases'!K:L,2,FALSE)), "")</f>
        <v>44.75</v>
      </c>
      <c r="J2869" s="10" t="str">
        <f ca="1">_xlfn.IFNA((VLOOKUP(A2869,'Fats and Greases'!M:N,2,FALSE)), "")</f>
        <v/>
      </c>
      <c r="K2869" s="10">
        <f ca="1">_xlfn.IFNA((VLOOKUP($A2869,'Fats and Greases'!O:P,2,FALSE)), "")</f>
        <v>45.5</v>
      </c>
      <c r="L2869" s="10">
        <f ca="1">_xlfn.IFNA((VLOOKUP($A2869,'Fats and Greases'!Q:R,2,FALSE)), "")</f>
        <v>42</v>
      </c>
      <c r="M2869" s="10">
        <f ca="1">_xlfn.IFNA((VLOOKUP($A2869,'Fats and Greases'!S:T,2,FALSE)), "")</f>
        <v>43</v>
      </c>
    </row>
    <row r="2870" spans="1:13" x14ac:dyDescent="0.2">
      <c r="A2870" s="18">
        <v>40800</v>
      </c>
      <c r="B2870" s="19">
        <f t="shared" si="88"/>
        <v>9</v>
      </c>
      <c r="C2870" s="19">
        <f t="shared" si="89"/>
        <v>2011</v>
      </c>
      <c r="D2870" s="10">
        <f ca="1">_xlfn.IFNA((VLOOKUP(A2870,'Fats and Greases'!A:B,2,FALSE)), "")</f>
        <v>43.13</v>
      </c>
      <c r="E2870" s="10">
        <f ca="1">_xlfn.IFNA((VLOOKUP(A2870,'Fats and Greases'!C:D,2,FALSE)), "")</f>
        <v>43.75</v>
      </c>
      <c r="F2870" s="10">
        <f ca="1">_xlfn.IFNA((VLOOKUP(A2870,'Fats and Greases'!E:F,2,FALSE)), "")</f>
        <v>44</v>
      </c>
      <c r="G2870" s="10">
        <f ca="1">_xlfn.IFNA((VLOOKUP(A2870,'Fats and Greases'!G:H,2,FALSE)), "")</f>
        <v>43.5</v>
      </c>
      <c r="H2870" s="10">
        <f ca="1">_xlfn.IFNA((VLOOKUP(A2870,'Fats and Greases'!I:J,2,FALSE)), "")</f>
        <v>43</v>
      </c>
      <c r="I2870" s="10">
        <f ca="1">_xlfn.IFNA((VLOOKUP(A2870,'Fats and Greases'!K:L,2,FALSE)), "")</f>
        <v>44.75</v>
      </c>
      <c r="J2870" s="10" t="str">
        <f ca="1">_xlfn.IFNA((VLOOKUP(A2870,'Fats and Greases'!M:N,2,FALSE)), "")</f>
        <v/>
      </c>
      <c r="K2870" s="10">
        <f ca="1">_xlfn.IFNA((VLOOKUP($A2870,'Fats and Greases'!O:P,2,FALSE)), "")</f>
        <v>45.5</v>
      </c>
      <c r="L2870" s="10">
        <f ca="1">_xlfn.IFNA((VLOOKUP($A2870,'Fats and Greases'!Q:R,2,FALSE)), "")</f>
        <v>42</v>
      </c>
      <c r="M2870" s="10">
        <f ca="1">_xlfn.IFNA((VLOOKUP($A2870,'Fats and Greases'!S:T,2,FALSE)), "")</f>
        <v>44.5</v>
      </c>
    </row>
    <row r="2871" spans="1:13" x14ac:dyDescent="0.2">
      <c r="A2871" s="18">
        <v>40801</v>
      </c>
      <c r="B2871" s="19">
        <f t="shared" si="88"/>
        <v>9</v>
      </c>
      <c r="C2871" s="19">
        <f t="shared" si="89"/>
        <v>2011</v>
      </c>
      <c r="D2871" s="10">
        <f ca="1">_xlfn.IFNA((VLOOKUP(A2871,'Fats and Greases'!A:B,2,FALSE)), "")</f>
        <v>43.13</v>
      </c>
      <c r="E2871" s="10">
        <f ca="1">_xlfn.IFNA((VLOOKUP(A2871,'Fats and Greases'!C:D,2,FALSE)), "")</f>
        <v>43.75</v>
      </c>
      <c r="F2871" s="10">
        <f ca="1">_xlfn.IFNA((VLOOKUP(A2871,'Fats and Greases'!E:F,2,FALSE)), "")</f>
        <v>44</v>
      </c>
      <c r="G2871" s="10">
        <f ca="1">_xlfn.IFNA((VLOOKUP(A2871,'Fats and Greases'!G:H,2,FALSE)), "")</f>
        <v>43.5</v>
      </c>
      <c r="H2871" s="10">
        <f ca="1">_xlfn.IFNA((VLOOKUP(A2871,'Fats and Greases'!I:J,2,FALSE)), "")</f>
        <v>43</v>
      </c>
      <c r="I2871" s="10">
        <f ca="1">_xlfn.IFNA((VLOOKUP(A2871,'Fats and Greases'!K:L,2,FALSE)), "")</f>
        <v>44.75</v>
      </c>
      <c r="J2871" s="10" t="str">
        <f ca="1">_xlfn.IFNA((VLOOKUP(A2871,'Fats and Greases'!M:N,2,FALSE)), "")</f>
        <v/>
      </c>
      <c r="K2871" s="10">
        <f ca="1">_xlfn.IFNA((VLOOKUP($A2871,'Fats and Greases'!O:P,2,FALSE)), "")</f>
        <v>45.5</v>
      </c>
      <c r="L2871" s="10">
        <f ca="1">_xlfn.IFNA((VLOOKUP($A2871,'Fats and Greases'!Q:R,2,FALSE)), "")</f>
        <v>42</v>
      </c>
      <c r="M2871" s="10">
        <f ca="1">_xlfn.IFNA((VLOOKUP($A2871,'Fats and Greases'!S:T,2,FALSE)), "")</f>
        <v>44.5</v>
      </c>
    </row>
    <row r="2872" spans="1:13" x14ac:dyDescent="0.2">
      <c r="A2872" s="18">
        <v>40802</v>
      </c>
      <c r="B2872" s="19">
        <f t="shared" si="88"/>
        <v>9</v>
      </c>
      <c r="C2872" s="19">
        <f t="shared" si="89"/>
        <v>2011</v>
      </c>
      <c r="D2872" s="10">
        <f ca="1">_xlfn.IFNA((VLOOKUP(A2872,'Fats and Greases'!A:B,2,FALSE)), "")</f>
        <v>43.13</v>
      </c>
      <c r="E2872" s="10">
        <f ca="1">_xlfn.IFNA((VLOOKUP(A2872,'Fats and Greases'!C:D,2,FALSE)), "")</f>
        <v>43.75</v>
      </c>
      <c r="F2872" s="10">
        <f ca="1">_xlfn.IFNA((VLOOKUP(A2872,'Fats and Greases'!E:F,2,FALSE)), "")</f>
        <v>44.25</v>
      </c>
      <c r="G2872" s="10">
        <f ca="1">_xlfn.IFNA((VLOOKUP(A2872,'Fats and Greases'!G:H,2,FALSE)), "")</f>
        <v>43.5</v>
      </c>
      <c r="H2872" s="10">
        <f ca="1">_xlfn.IFNA((VLOOKUP(A2872,'Fats and Greases'!I:J,2,FALSE)), "")</f>
        <v>44</v>
      </c>
      <c r="I2872" s="10">
        <f ca="1">_xlfn.IFNA((VLOOKUP(A2872,'Fats and Greases'!K:L,2,FALSE)), "")</f>
        <v>44.75</v>
      </c>
      <c r="J2872" s="10" t="str">
        <f ca="1">_xlfn.IFNA((VLOOKUP(A2872,'Fats and Greases'!M:N,2,FALSE)), "")</f>
        <v/>
      </c>
      <c r="K2872" s="10">
        <f ca="1">_xlfn.IFNA((VLOOKUP($A2872,'Fats and Greases'!O:P,2,FALSE)), "")</f>
        <v>45.5</v>
      </c>
      <c r="L2872" s="10">
        <f ca="1">_xlfn.IFNA((VLOOKUP($A2872,'Fats and Greases'!Q:R,2,FALSE)), "")</f>
        <v>42</v>
      </c>
      <c r="M2872" s="10">
        <f ca="1">_xlfn.IFNA((VLOOKUP($A2872,'Fats and Greases'!S:T,2,FALSE)), "")</f>
        <v>44.5</v>
      </c>
    </row>
    <row r="2873" spans="1:13" x14ac:dyDescent="0.2">
      <c r="A2873" s="18">
        <v>40805</v>
      </c>
      <c r="B2873" s="19">
        <f t="shared" si="88"/>
        <v>9</v>
      </c>
      <c r="C2873" s="19">
        <f t="shared" si="89"/>
        <v>2011</v>
      </c>
      <c r="D2873" s="10">
        <f ca="1">_xlfn.IFNA((VLOOKUP(A2873,'Fats and Greases'!A:B,2,FALSE)), "")</f>
        <v>43.13</v>
      </c>
      <c r="E2873" s="10">
        <f ca="1">_xlfn.IFNA((VLOOKUP(A2873,'Fats and Greases'!C:D,2,FALSE)), "")</f>
        <v>43.75</v>
      </c>
      <c r="F2873" s="10">
        <f ca="1">_xlfn.IFNA((VLOOKUP(A2873,'Fats and Greases'!E:F,2,FALSE)), "")</f>
        <v>44.25</v>
      </c>
      <c r="G2873" s="10">
        <f ca="1">_xlfn.IFNA((VLOOKUP(A2873,'Fats and Greases'!G:H,2,FALSE)), "")</f>
        <v>43.5</v>
      </c>
      <c r="H2873" s="10">
        <f ca="1">_xlfn.IFNA((VLOOKUP(A2873,'Fats and Greases'!I:J,2,FALSE)), "")</f>
        <v>44</v>
      </c>
      <c r="I2873" s="10">
        <f ca="1">_xlfn.IFNA((VLOOKUP(A2873,'Fats and Greases'!K:L,2,FALSE)), "")</f>
        <v>44.75</v>
      </c>
      <c r="J2873" s="10" t="str">
        <f ca="1">_xlfn.IFNA((VLOOKUP(A2873,'Fats and Greases'!M:N,2,FALSE)), "")</f>
        <v/>
      </c>
      <c r="K2873" s="10">
        <f ca="1">_xlfn.IFNA((VLOOKUP($A2873,'Fats and Greases'!O:P,2,FALSE)), "")</f>
        <v>45.5</v>
      </c>
      <c r="L2873" s="10">
        <f ca="1">_xlfn.IFNA((VLOOKUP($A2873,'Fats and Greases'!Q:R,2,FALSE)), "")</f>
        <v>42</v>
      </c>
      <c r="M2873" s="10">
        <f ca="1">_xlfn.IFNA((VLOOKUP($A2873,'Fats and Greases'!S:T,2,FALSE)), "")</f>
        <v>44.5</v>
      </c>
    </row>
    <row r="2874" spans="1:13" x14ac:dyDescent="0.2">
      <c r="A2874" s="18">
        <v>40806</v>
      </c>
      <c r="B2874" s="19">
        <f t="shared" si="88"/>
        <v>9</v>
      </c>
      <c r="C2874" s="19">
        <f t="shared" si="89"/>
        <v>2011</v>
      </c>
      <c r="D2874" s="10">
        <f ca="1">_xlfn.IFNA((VLOOKUP(A2874,'Fats and Greases'!A:B,2,FALSE)), "")</f>
        <v>43.13</v>
      </c>
      <c r="E2874" s="10">
        <f ca="1">_xlfn.IFNA((VLOOKUP(A2874,'Fats and Greases'!C:D,2,FALSE)), "")</f>
        <v>43.75</v>
      </c>
      <c r="F2874" s="10">
        <f ca="1">_xlfn.IFNA((VLOOKUP(A2874,'Fats and Greases'!E:F,2,FALSE)), "")</f>
        <v>44.25</v>
      </c>
      <c r="G2874" s="10">
        <f ca="1">_xlfn.IFNA((VLOOKUP(A2874,'Fats and Greases'!G:H,2,FALSE)), "")</f>
        <v>43.5</v>
      </c>
      <c r="H2874" s="10">
        <f ca="1">_xlfn.IFNA((VLOOKUP(A2874,'Fats and Greases'!I:J,2,FALSE)), "")</f>
        <v>44</v>
      </c>
      <c r="I2874" s="10">
        <f ca="1">_xlfn.IFNA((VLOOKUP(A2874,'Fats and Greases'!K:L,2,FALSE)), "")</f>
        <v>44.75</v>
      </c>
      <c r="J2874" s="10" t="str">
        <f ca="1">_xlfn.IFNA((VLOOKUP(A2874,'Fats and Greases'!M:N,2,FALSE)), "")</f>
        <v/>
      </c>
      <c r="K2874" s="10">
        <f ca="1">_xlfn.IFNA((VLOOKUP($A2874,'Fats and Greases'!O:P,2,FALSE)), "")</f>
        <v>46.25</v>
      </c>
      <c r="L2874" s="10">
        <f ca="1">_xlfn.IFNA((VLOOKUP($A2874,'Fats and Greases'!Q:R,2,FALSE)), "")</f>
        <v>42</v>
      </c>
      <c r="M2874" s="10">
        <f ca="1">_xlfn.IFNA((VLOOKUP($A2874,'Fats and Greases'!S:T,2,FALSE)), "")</f>
        <v>44.5</v>
      </c>
    </row>
    <row r="2875" spans="1:13" x14ac:dyDescent="0.2">
      <c r="A2875" s="18">
        <v>40807</v>
      </c>
      <c r="B2875" s="19">
        <f t="shared" si="88"/>
        <v>9</v>
      </c>
      <c r="C2875" s="19">
        <f t="shared" si="89"/>
        <v>2011</v>
      </c>
      <c r="D2875" s="10">
        <f ca="1">_xlfn.IFNA((VLOOKUP(A2875,'Fats and Greases'!A:B,2,FALSE)), "")</f>
        <v>43.13</v>
      </c>
      <c r="E2875" s="10">
        <f ca="1">_xlfn.IFNA((VLOOKUP(A2875,'Fats and Greases'!C:D,2,FALSE)), "")</f>
        <v>43.75</v>
      </c>
      <c r="F2875" s="10">
        <f ca="1">_xlfn.IFNA((VLOOKUP(A2875,'Fats and Greases'!E:F,2,FALSE)), "")</f>
        <v>43.88</v>
      </c>
      <c r="G2875" s="10">
        <f ca="1">_xlfn.IFNA((VLOOKUP(A2875,'Fats and Greases'!G:H,2,FALSE)), "")</f>
        <v>43.5</v>
      </c>
      <c r="H2875" s="10">
        <f ca="1">_xlfn.IFNA((VLOOKUP(A2875,'Fats and Greases'!I:J,2,FALSE)), "")</f>
        <v>44</v>
      </c>
      <c r="I2875" s="10">
        <f ca="1">_xlfn.IFNA((VLOOKUP(A2875,'Fats and Greases'!K:L,2,FALSE)), "")</f>
        <v>44.75</v>
      </c>
      <c r="J2875" s="10" t="str">
        <f ca="1">_xlfn.IFNA((VLOOKUP(A2875,'Fats and Greases'!M:N,2,FALSE)), "")</f>
        <v/>
      </c>
      <c r="K2875" s="10">
        <f ca="1">_xlfn.IFNA((VLOOKUP($A2875,'Fats and Greases'!O:P,2,FALSE)), "")</f>
        <v>46.25</v>
      </c>
      <c r="L2875" s="10">
        <f ca="1">_xlfn.IFNA((VLOOKUP($A2875,'Fats and Greases'!Q:R,2,FALSE)), "")</f>
        <v>42</v>
      </c>
      <c r="M2875" s="10">
        <f ca="1">_xlfn.IFNA((VLOOKUP($A2875,'Fats and Greases'!S:T,2,FALSE)), "")</f>
        <v>44.5</v>
      </c>
    </row>
    <row r="2876" spans="1:13" x14ac:dyDescent="0.2">
      <c r="A2876" s="18">
        <v>40808</v>
      </c>
      <c r="B2876" s="19">
        <f t="shared" si="88"/>
        <v>9</v>
      </c>
      <c r="C2876" s="19">
        <f t="shared" si="89"/>
        <v>2011</v>
      </c>
      <c r="D2876" s="10">
        <f ca="1">_xlfn.IFNA((VLOOKUP(A2876,'Fats and Greases'!A:B,2,FALSE)), "")</f>
        <v>43.13</v>
      </c>
      <c r="E2876" s="10">
        <f ca="1">_xlfn.IFNA((VLOOKUP(A2876,'Fats and Greases'!C:D,2,FALSE)), "")</f>
        <v>43.75</v>
      </c>
      <c r="F2876" s="10">
        <f ca="1">_xlfn.IFNA((VLOOKUP(A2876,'Fats and Greases'!E:F,2,FALSE)), "")</f>
        <v>43.88</v>
      </c>
      <c r="G2876" s="10">
        <f ca="1">_xlfn.IFNA((VLOOKUP(A2876,'Fats and Greases'!G:H,2,FALSE)), "")</f>
        <v>43.5</v>
      </c>
      <c r="H2876" s="10">
        <f ca="1">_xlfn.IFNA((VLOOKUP(A2876,'Fats and Greases'!I:J,2,FALSE)), "")</f>
        <v>44</v>
      </c>
      <c r="I2876" s="10">
        <f ca="1">_xlfn.IFNA((VLOOKUP(A2876,'Fats and Greases'!K:L,2,FALSE)), "")</f>
        <v>44.75</v>
      </c>
      <c r="J2876" s="10" t="str">
        <f ca="1">_xlfn.IFNA((VLOOKUP(A2876,'Fats and Greases'!M:N,2,FALSE)), "")</f>
        <v/>
      </c>
      <c r="K2876" s="10">
        <f ca="1">_xlfn.IFNA((VLOOKUP($A2876,'Fats and Greases'!O:P,2,FALSE)), "")</f>
        <v>46.25</v>
      </c>
      <c r="L2876" s="10">
        <f ca="1">_xlfn.IFNA((VLOOKUP($A2876,'Fats and Greases'!Q:R,2,FALSE)), "")</f>
        <v>42</v>
      </c>
      <c r="M2876" s="10">
        <f ca="1">_xlfn.IFNA((VLOOKUP($A2876,'Fats and Greases'!S:T,2,FALSE)), "")</f>
        <v>44.5</v>
      </c>
    </row>
    <row r="2877" spans="1:13" x14ac:dyDescent="0.2">
      <c r="A2877" s="18">
        <v>40809</v>
      </c>
      <c r="B2877" s="19">
        <f t="shared" si="88"/>
        <v>9</v>
      </c>
      <c r="C2877" s="19">
        <f t="shared" si="89"/>
        <v>2011</v>
      </c>
      <c r="D2877" s="10">
        <f ca="1">_xlfn.IFNA((VLOOKUP(A2877,'Fats and Greases'!A:B,2,FALSE)), "")</f>
        <v>43.13</v>
      </c>
      <c r="E2877" s="10">
        <f ca="1">_xlfn.IFNA((VLOOKUP(A2877,'Fats and Greases'!C:D,2,FALSE)), "")</f>
        <v>43.75</v>
      </c>
      <c r="F2877" s="10">
        <f ca="1">_xlfn.IFNA((VLOOKUP(A2877,'Fats and Greases'!E:F,2,FALSE)), "")</f>
        <v>43.88</v>
      </c>
      <c r="G2877" s="10">
        <f ca="1">_xlfn.IFNA((VLOOKUP(A2877,'Fats and Greases'!G:H,2,FALSE)), "")</f>
        <v>43.5</v>
      </c>
      <c r="H2877" s="10">
        <f ca="1">_xlfn.IFNA((VLOOKUP(A2877,'Fats and Greases'!I:J,2,FALSE)), "")</f>
        <v>44</v>
      </c>
      <c r="I2877" s="10">
        <f ca="1">_xlfn.IFNA((VLOOKUP(A2877,'Fats and Greases'!K:L,2,FALSE)), "")</f>
        <v>44.75</v>
      </c>
      <c r="J2877" s="10" t="str">
        <f ca="1">_xlfn.IFNA((VLOOKUP(A2877,'Fats and Greases'!M:N,2,FALSE)), "")</f>
        <v/>
      </c>
      <c r="K2877" s="10">
        <f ca="1">_xlfn.IFNA((VLOOKUP($A2877,'Fats and Greases'!O:P,2,FALSE)), "")</f>
        <v>46.25</v>
      </c>
      <c r="L2877" s="10">
        <f ca="1">_xlfn.IFNA((VLOOKUP($A2877,'Fats and Greases'!Q:R,2,FALSE)), "")</f>
        <v>42</v>
      </c>
      <c r="M2877" s="10">
        <f ca="1">_xlfn.IFNA((VLOOKUP($A2877,'Fats and Greases'!S:T,2,FALSE)), "")</f>
        <v>44.5</v>
      </c>
    </row>
    <row r="2878" spans="1:13" x14ac:dyDescent="0.2">
      <c r="A2878" s="18">
        <v>40812</v>
      </c>
      <c r="B2878" s="19">
        <f t="shared" si="88"/>
        <v>9</v>
      </c>
      <c r="C2878" s="19">
        <f t="shared" si="89"/>
        <v>2011</v>
      </c>
      <c r="D2878" s="10">
        <f ca="1">_xlfn.IFNA((VLOOKUP(A2878,'Fats and Greases'!A:B,2,FALSE)), "")</f>
        <v>43.13</v>
      </c>
      <c r="E2878" s="10">
        <f ca="1">_xlfn.IFNA((VLOOKUP(A2878,'Fats and Greases'!C:D,2,FALSE)), "")</f>
        <v>43.75</v>
      </c>
      <c r="F2878" s="10">
        <f ca="1">_xlfn.IFNA((VLOOKUP(A2878,'Fats and Greases'!E:F,2,FALSE)), "")</f>
        <v>43.88</v>
      </c>
      <c r="G2878" s="10">
        <f ca="1">_xlfn.IFNA((VLOOKUP(A2878,'Fats and Greases'!G:H,2,FALSE)), "")</f>
        <v>43.5</v>
      </c>
      <c r="H2878" s="10">
        <f ca="1">_xlfn.IFNA((VLOOKUP(A2878,'Fats and Greases'!I:J,2,FALSE)), "")</f>
        <v>44</v>
      </c>
      <c r="I2878" s="10">
        <f ca="1">_xlfn.IFNA((VLOOKUP(A2878,'Fats and Greases'!K:L,2,FALSE)), "")</f>
        <v>44.75</v>
      </c>
      <c r="J2878" s="10" t="str">
        <f ca="1">_xlfn.IFNA((VLOOKUP(A2878,'Fats and Greases'!M:N,2,FALSE)), "")</f>
        <v/>
      </c>
      <c r="K2878" s="10">
        <f ca="1">_xlfn.IFNA((VLOOKUP($A2878,'Fats and Greases'!O:P,2,FALSE)), "")</f>
        <v>46.25</v>
      </c>
      <c r="L2878" s="10">
        <f ca="1">_xlfn.IFNA((VLOOKUP($A2878,'Fats and Greases'!Q:R,2,FALSE)), "")</f>
        <v>42</v>
      </c>
      <c r="M2878" s="10">
        <f ca="1">_xlfn.IFNA((VLOOKUP($A2878,'Fats and Greases'!S:T,2,FALSE)), "")</f>
        <v>44.5</v>
      </c>
    </row>
    <row r="2879" spans="1:13" x14ac:dyDescent="0.2">
      <c r="A2879" s="18">
        <v>40813</v>
      </c>
      <c r="B2879" s="19">
        <f t="shared" si="88"/>
        <v>9</v>
      </c>
      <c r="C2879" s="19">
        <f t="shared" si="89"/>
        <v>2011</v>
      </c>
      <c r="D2879" s="10">
        <f ca="1">_xlfn.IFNA((VLOOKUP(A2879,'Fats and Greases'!A:B,2,FALSE)), "")</f>
        <v>43.13</v>
      </c>
      <c r="E2879" s="10">
        <f ca="1">_xlfn.IFNA((VLOOKUP(A2879,'Fats and Greases'!C:D,2,FALSE)), "")</f>
        <v>44.13</v>
      </c>
      <c r="F2879" s="10">
        <f ca="1">_xlfn.IFNA((VLOOKUP(A2879,'Fats and Greases'!E:F,2,FALSE)), "")</f>
        <v>43.88</v>
      </c>
      <c r="G2879" s="10">
        <f ca="1">_xlfn.IFNA((VLOOKUP(A2879,'Fats and Greases'!G:H,2,FALSE)), "")</f>
        <v>43.5</v>
      </c>
      <c r="H2879" s="10">
        <f ca="1">_xlfn.IFNA((VLOOKUP(A2879,'Fats and Greases'!I:J,2,FALSE)), "")</f>
        <v>44</v>
      </c>
      <c r="I2879" s="10">
        <f ca="1">_xlfn.IFNA((VLOOKUP(A2879,'Fats and Greases'!K:L,2,FALSE)), "")</f>
        <v>44.75</v>
      </c>
      <c r="J2879" s="10" t="str">
        <f ca="1">_xlfn.IFNA((VLOOKUP(A2879,'Fats and Greases'!M:N,2,FALSE)), "")</f>
        <v/>
      </c>
      <c r="K2879" s="10">
        <f ca="1">_xlfn.IFNA((VLOOKUP($A2879,'Fats and Greases'!O:P,2,FALSE)), "")</f>
        <v>46.25</v>
      </c>
      <c r="L2879" s="10">
        <f ca="1">_xlfn.IFNA((VLOOKUP($A2879,'Fats and Greases'!Q:R,2,FALSE)), "")</f>
        <v>42</v>
      </c>
      <c r="M2879" s="10">
        <f ca="1">_xlfn.IFNA((VLOOKUP($A2879,'Fats and Greases'!S:T,2,FALSE)), "")</f>
        <v>44.5</v>
      </c>
    </row>
    <row r="2880" spans="1:13" x14ac:dyDescent="0.2">
      <c r="A2880" s="18">
        <v>40814</v>
      </c>
      <c r="B2880" s="19">
        <f t="shared" si="88"/>
        <v>9</v>
      </c>
      <c r="C2880" s="19">
        <f t="shared" si="89"/>
        <v>2011</v>
      </c>
      <c r="D2880" s="10">
        <f ca="1">_xlfn.IFNA((VLOOKUP(A2880,'Fats and Greases'!A:B,2,FALSE)), "")</f>
        <v>43.13</v>
      </c>
      <c r="E2880" s="10">
        <f ca="1">_xlfn.IFNA((VLOOKUP(A2880,'Fats and Greases'!C:D,2,FALSE)), "")</f>
        <v>44</v>
      </c>
      <c r="F2880" s="10">
        <f ca="1">_xlfn.IFNA((VLOOKUP(A2880,'Fats and Greases'!E:F,2,FALSE)), "")</f>
        <v>43.88</v>
      </c>
      <c r="G2880" s="10">
        <f ca="1">_xlfn.IFNA((VLOOKUP(A2880,'Fats and Greases'!G:H,2,FALSE)), "")</f>
        <v>43.5</v>
      </c>
      <c r="H2880" s="10">
        <f ca="1">_xlfn.IFNA((VLOOKUP(A2880,'Fats and Greases'!I:J,2,FALSE)), "")</f>
        <v>44</v>
      </c>
      <c r="I2880" s="10">
        <f ca="1">_xlfn.IFNA((VLOOKUP(A2880,'Fats and Greases'!K:L,2,FALSE)), "")</f>
        <v>44.75</v>
      </c>
      <c r="J2880" s="10" t="str">
        <f ca="1">_xlfn.IFNA((VLOOKUP(A2880,'Fats and Greases'!M:N,2,FALSE)), "")</f>
        <v/>
      </c>
      <c r="K2880" s="10">
        <f ca="1">_xlfn.IFNA((VLOOKUP($A2880,'Fats and Greases'!O:P,2,FALSE)), "")</f>
        <v>46.25</v>
      </c>
      <c r="L2880" s="10">
        <f ca="1">_xlfn.IFNA((VLOOKUP($A2880,'Fats and Greases'!Q:R,2,FALSE)), "")</f>
        <v>42</v>
      </c>
      <c r="M2880" s="10">
        <f ca="1">_xlfn.IFNA((VLOOKUP($A2880,'Fats and Greases'!S:T,2,FALSE)), "")</f>
        <v>44.5</v>
      </c>
    </row>
    <row r="2881" spans="1:13" x14ac:dyDescent="0.2">
      <c r="A2881" s="18">
        <v>40815</v>
      </c>
      <c r="B2881" s="19">
        <f t="shared" si="88"/>
        <v>9</v>
      </c>
      <c r="C2881" s="19">
        <f t="shared" si="89"/>
        <v>2011</v>
      </c>
      <c r="D2881" s="10">
        <f ca="1">_xlfn.IFNA((VLOOKUP(A2881,'Fats and Greases'!A:B,2,FALSE)), "")</f>
        <v>43.13</v>
      </c>
      <c r="E2881" s="10">
        <f ca="1">_xlfn.IFNA((VLOOKUP(A2881,'Fats and Greases'!C:D,2,FALSE)), "")</f>
        <v>44</v>
      </c>
      <c r="F2881" s="10">
        <f ca="1">_xlfn.IFNA((VLOOKUP(A2881,'Fats and Greases'!E:F,2,FALSE)), "")</f>
        <v>43.88</v>
      </c>
      <c r="G2881" s="10">
        <f ca="1">_xlfn.IFNA((VLOOKUP(A2881,'Fats and Greases'!G:H,2,FALSE)), "")</f>
        <v>43.5</v>
      </c>
      <c r="H2881" s="10">
        <f ca="1">_xlfn.IFNA((VLOOKUP(A2881,'Fats and Greases'!I:J,2,FALSE)), "")</f>
        <v>44</v>
      </c>
      <c r="I2881" s="10">
        <f ca="1">_xlfn.IFNA((VLOOKUP(A2881,'Fats and Greases'!K:L,2,FALSE)), "")</f>
        <v>44.75</v>
      </c>
      <c r="J2881" s="10" t="str">
        <f ca="1">_xlfn.IFNA((VLOOKUP(A2881,'Fats and Greases'!M:N,2,FALSE)), "")</f>
        <v/>
      </c>
      <c r="K2881" s="10">
        <f ca="1">_xlfn.IFNA((VLOOKUP($A2881,'Fats and Greases'!O:P,2,FALSE)), "")</f>
        <v>46.25</v>
      </c>
      <c r="L2881" s="10">
        <f ca="1">_xlfn.IFNA((VLOOKUP($A2881,'Fats and Greases'!Q:R,2,FALSE)), "")</f>
        <v>42</v>
      </c>
      <c r="M2881" s="10">
        <f ca="1">_xlfn.IFNA((VLOOKUP($A2881,'Fats and Greases'!S:T,2,FALSE)), "")</f>
        <v>44.5</v>
      </c>
    </row>
    <row r="2882" spans="1:13" x14ac:dyDescent="0.2">
      <c r="A2882" s="18">
        <v>40816</v>
      </c>
      <c r="B2882" s="19">
        <f t="shared" si="88"/>
        <v>9</v>
      </c>
      <c r="C2882" s="19">
        <f t="shared" si="89"/>
        <v>2011</v>
      </c>
      <c r="D2882" s="10">
        <f ca="1">_xlfn.IFNA((VLOOKUP(A2882,'Fats and Greases'!A:B,2,FALSE)), "")</f>
        <v>43.13</v>
      </c>
      <c r="E2882" s="10">
        <f ca="1">_xlfn.IFNA((VLOOKUP(A2882,'Fats and Greases'!C:D,2,FALSE)), "")</f>
        <v>44</v>
      </c>
      <c r="F2882" s="10">
        <f ca="1">_xlfn.IFNA((VLOOKUP(A2882,'Fats and Greases'!E:F,2,FALSE)), "")</f>
        <v>43.88</v>
      </c>
      <c r="G2882" s="10">
        <f ca="1">_xlfn.IFNA((VLOOKUP(A2882,'Fats and Greases'!G:H,2,FALSE)), "")</f>
        <v>43.5</v>
      </c>
      <c r="H2882" s="10">
        <f ca="1">_xlfn.IFNA((VLOOKUP(A2882,'Fats and Greases'!I:J,2,FALSE)), "")</f>
        <v>44</v>
      </c>
      <c r="I2882" s="10">
        <f ca="1">_xlfn.IFNA((VLOOKUP(A2882,'Fats and Greases'!K:L,2,FALSE)), "")</f>
        <v>44.75</v>
      </c>
      <c r="J2882" s="10" t="str">
        <f ca="1">_xlfn.IFNA((VLOOKUP(A2882,'Fats and Greases'!M:N,2,FALSE)), "")</f>
        <v/>
      </c>
      <c r="K2882" s="10">
        <f ca="1">_xlfn.IFNA((VLOOKUP($A2882,'Fats and Greases'!O:P,2,FALSE)), "")</f>
        <v>46.25</v>
      </c>
      <c r="L2882" s="10">
        <f ca="1">_xlfn.IFNA((VLOOKUP($A2882,'Fats and Greases'!Q:R,2,FALSE)), "")</f>
        <v>42</v>
      </c>
      <c r="M2882" s="10">
        <f ca="1">_xlfn.IFNA((VLOOKUP($A2882,'Fats and Greases'!S:T,2,FALSE)), "")</f>
        <v>44.5</v>
      </c>
    </row>
    <row r="2883" spans="1:13" x14ac:dyDescent="0.2">
      <c r="A2883" s="18">
        <v>40819</v>
      </c>
      <c r="B2883" s="19">
        <f t="shared" ref="B2883:B2946" si="90">MONTH(A2883)</f>
        <v>10</v>
      </c>
      <c r="C2883" s="19">
        <f t="shared" ref="C2883:C2946" si="91">YEAR(A2883)</f>
        <v>2011</v>
      </c>
      <c r="D2883" s="10">
        <f ca="1">_xlfn.IFNA((VLOOKUP(A2883,'Fats and Greases'!A:B,2,FALSE)), "")</f>
        <v>43.13</v>
      </c>
      <c r="E2883" s="10">
        <f ca="1">_xlfn.IFNA((VLOOKUP(A2883,'Fats and Greases'!C:D,2,FALSE)), "")</f>
        <v>44</v>
      </c>
      <c r="F2883" s="10">
        <f ca="1">_xlfn.IFNA((VLOOKUP(A2883,'Fats and Greases'!E:F,2,FALSE)), "")</f>
        <v>43.88</v>
      </c>
      <c r="G2883" s="10">
        <f ca="1">_xlfn.IFNA((VLOOKUP(A2883,'Fats and Greases'!G:H,2,FALSE)), "")</f>
        <v>43.5</v>
      </c>
      <c r="H2883" s="10">
        <f ca="1">_xlfn.IFNA((VLOOKUP(A2883,'Fats and Greases'!I:J,2,FALSE)), "")</f>
        <v>44</v>
      </c>
      <c r="I2883" s="10">
        <f ca="1">_xlfn.IFNA((VLOOKUP(A2883,'Fats and Greases'!K:L,2,FALSE)), "")</f>
        <v>44.75</v>
      </c>
      <c r="J2883" s="10" t="str">
        <f ca="1">_xlfn.IFNA((VLOOKUP(A2883,'Fats and Greases'!M:N,2,FALSE)), "")</f>
        <v/>
      </c>
      <c r="K2883" s="10">
        <f ca="1">_xlfn.IFNA((VLOOKUP($A2883,'Fats and Greases'!O:P,2,FALSE)), "")</f>
        <v>46.25</v>
      </c>
      <c r="L2883" s="10">
        <f ca="1">_xlfn.IFNA((VLOOKUP($A2883,'Fats and Greases'!Q:R,2,FALSE)), "")</f>
        <v>42</v>
      </c>
      <c r="M2883" s="10">
        <f ca="1">_xlfn.IFNA((VLOOKUP($A2883,'Fats and Greases'!S:T,2,FALSE)), "")</f>
        <v>44.5</v>
      </c>
    </row>
    <row r="2884" spans="1:13" x14ac:dyDescent="0.2">
      <c r="A2884" s="18">
        <v>40820</v>
      </c>
      <c r="B2884" s="19">
        <f t="shared" si="90"/>
        <v>10</v>
      </c>
      <c r="C2884" s="19">
        <f t="shared" si="91"/>
        <v>2011</v>
      </c>
      <c r="D2884" s="10">
        <f ca="1">_xlfn.IFNA((VLOOKUP(A2884,'Fats and Greases'!A:B,2,FALSE)), "")</f>
        <v>43.13</v>
      </c>
      <c r="E2884" s="10">
        <f ca="1">_xlfn.IFNA((VLOOKUP(A2884,'Fats and Greases'!C:D,2,FALSE)), "")</f>
        <v>44</v>
      </c>
      <c r="F2884" s="10">
        <f ca="1">_xlfn.IFNA((VLOOKUP(A2884,'Fats and Greases'!E:F,2,FALSE)), "")</f>
        <v>43.88</v>
      </c>
      <c r="G2884" s="10">
        <f ca="1">_xlfn.IFNA((VLOOKUP(A2884,'Fats and Greases'!G:H,2,FALSE)), "")</f>
        <v>43.5</v>
      </c>
      <c r="H2884" s="10">
        <f ca="1">_xlfn.IFNA((VLOOKUP(A2884,'Fats and Greases'!I:J,2,FALSE)), "")</f>
        <v>44</v>
      </c>
      <c r="I2884" s="10">
        <f ca="1">_xlfn.IFNA((VLOOKUP(A2884,'Fats and Greases'!K:L,2,FALSE)), "")</f>
        <v>44.75</v>
      </c>
      <c r="J2884" s="10" t="str">
        <f ca="1">_xlfn.IFNA((VLOOKUP(A2884,'Fats and Greases'!M:N,2,FALSE)), "")</f>
        <v/>
      </c>
      <c r="K2884" s="10">
        <f ca="1">_xlfn.IFNA((VLOOKUP($A2884,'Fats and Greases'!O:P,2,FALSE)), "")</f>
        <v>46.25</v>
      </c>
      <c r="L2884" s="10">
        <f ca="1">_xlfn.IFNA((VLOOKUP($A2884,'Fats and Greases'!Q:R,2,FALSE)), "")</f>
        <v>42</v>
      </c>
      <c r="M2884" s="10">
        <f ca="1">_xlfn.IFNA((VLOOKUP($A2884,'Fats and Greases'!S:T,2,FALSE)), "")</f>
        <v>44.5</v>
      </c>
    </row>
    <row r="2885" spans="1:13" x14ac:dyDescent="0.2">
      <c r="A2885" s="18">
        <v>40821</v>
      </c>
      <c r="B2885" s="19">
        <f t="shared" si="90"/>
        <v>10</v>
      </c>
      <c r="C2885" s="19">
        <f t="shared" si="91"/>
        <v>2011</v>
      </c>
      <c r="D2885" s="10">
        <f ca="1">_xlfn.IFNA((VLOOKUP(A2885,'Fats and Greases'!A:B,2,FALSE)), "")</f>
        <v>43.13</v>
      </c>
      <c r="E2885" s="10">
        <f ca="1">_xlfn.IFNA((VLOOKUP(A2885,'Fats and Greases'!C:D,2,FALSE)), "")</f>
        <v>43.5</v>
      </c>
      <c r="F2885" s="10">
        <f ca="1">_xlfn.IFNA((VLOOKUP(A2885,'Fats and Greases'!E:F,2,FALSE)), "")</f>
        <v>43.88</v>
      </c>
      <c r="G2885" s="10">
        <f ca="1">_xlfn.IFNA((VLOOKUP(A2885,'Fats and Greases'!G:H,2,FALSE)), "")</f>
        <v>43.5</v>
      </c>
      <c r="H2885" s="10">
        <f ca="1">_xlfn.IFNA((VLOOKUP(A2885,'Fats and Greases'!I:J,2,FALSE)), "")</f>
        <v>44</v>
      </c>
      <c r="I2885" s="10">
        <f ca="1">_xlfn.IFNA((VLOOKUP(A2885,'Fats and Greases'!K:L,2,FALSE)), "")</f>
        <v>44.75</v>
      </c>
      <c r="J2885" s="10" t="str">
        <f ca="1">_xlfn.IFNA((VLOOKUP(A2885,'Fats and Greases'!M:N,2,FALSE)), "")</f>
        <v/>
      </c>
      <c r="K2885" s="10">
        <f ca="1">_xlfn.IFNA((VLOOKUP($A2885,'Fats and Greases'!O:P,2,FALSE)), "")</f>
        <v>46</v>
      </c>
      <c r="L2885" s="10">
        <f ca="1">_xlfn.IFNA((VLOOKUP($A2885,'Fats and Greases'!Q:R,2,FALSE)), "")</f>
        <v>42</v>
      </c>
      <c r="M2885" s="10">
        <f ca="1">_xlfn.IFNA((VLOOKUP($A2885,'Fats and Greases'!S:T,2,FALSE)), "")</f>
        <v>44.5</v>
      </c>
    </row>
    <row r="2886" spans="1:13" x14ac:dyDescent="0.2">
      <c r="A2886" s="18">
        <v>40822</v>
      </c>
      <c r="B2886" s="19">
        <f t="shared" si="90"/>
        <v>10</v>
      </c>
      <c r="C2886" s="19">
        <f t="shared" si="91"/>
        <v>2011</v>
      </c>
      <c r="D2886" s="10">
        <f ca="1">_xlfn.IFNA((VLOOKUP(A2886,'Fats and Greases'!A:B,2,FALSE)), "")</f>
        <v>43.13</v>
      </c>
      <c r="E2886" s="10">
        <f ca="1">_xlfn.IFNA((VLOOKUP(A2886,'Fats and Greases'!C:D,2,FALSE)), "")</f>
        <v>43.5</v>
      </c>
      <c r="F2886" s="10">
        <f ca="1">_xlfn.IFNA((VLOOKUP(A2886,'Fats and Greases'!E:F,2,FALSE)), "")</f>
        <v>43.88</v>
      </c>
      <c r="G2886" s="10">
        <f ca="1">_xlfn.IFNA((VLOOKUP(A2886,'Fats and Greases'!G:H,2,FALSE)), "")</f>
        <v>43.5</v>
      </c>
      <c r="H2886" s="10">
        <f ca="1">_xlfn.IFNA((VLOOKUP(A2886,'Fats and Greases'!I:J,2,FALSE)), "")</f>
        <v>44</v>
      </c>
      <c r="I2886" s="10">
        <f ca="1">_xlfn.IFNA((VLOOKUP(A2886,'Fats and Greases'!K:L,2,FALSE)), "")</f>
        <v>44.75</v>
      </c>
      <c r="J2886" s="10" t="str">
        <f ca="1">_xlfn.IFNA((VLOOKUP(A2886,'Fats and Greases'!M:N,2,FALSE)), "")</f>
        <v/>
      </c>
      <c r="K2886" s="10">
        <f ca="1">_xlfn.IFNA((VLOOKUP($A2886,'Fats and Greases'!O:P,2,FALSE)), "")</f>
        <v>45</v>
      </c>
      <c r="L2886" s="10">
        <f ca="1">_xlfn.IFNA((VLOOKUP($A2886,'Fats and Greases'!Q:R,2,FALSE)), "")</f>
        <v>42</v>
      </c>
      <c r="M2886" s="10">
        <f ca="1">_xlfn.IFNA((VLOOKUP($A2886,'Fats and Greases'!S:T,2,FALSE)), "")</f>
        <v>44.5</v>
      </c>
    </row>
    <row r="2887" spans="1:13" x14ac:dyDescent="0.2">
      <c r="A2887" s="18">
        <v>40823</v>
      </c>
      <c r="B2887" s="19">
        <f t="shared" si="90"/>
        <v>10</v>
      </c>
      <c r="C2887" s="19">
        <f t="shared" si="91"/>
        <v>2011</v>
      </c>
      <c r="D2887" s="10">
        <f ca="1">_xlfn.IFNA((VLOOKUP(A2887,'Fats and Greases'!A:B,2,FALSE)), "")</f>
        <v>43.13</v>
      </c>
      <c r="E2887" s="10">
        <f ca="1">_xlfn.IFNA((VLOOKUP(A2887,'Fats and Greases'!C:D,2,FALSE)), "")</f>
        <v>43.5</v>
      </c>
      <c r="F2887" s="10">
        <f ca="1">_xlfn.IFNA((VLOOKUP(A2887,'Fats and Greases'!E:F,2,FALSE)), "")</f>
        <v>43.88</v>
      </c>
      <c r="G2887" s="10">
        <f ca="1">_xlfn.IFNA((VLOOKUP(A2887,'Fats and Greases'!G:H,2,FALSE)), "")</f>
        <v>43.5</v>
      </c>
      <c r="H2887" s="10">
        <f ca="1">_xlfn.IFNA((VLOOKUP(A2887,'Fats and Greases'!I:J,2,FALSE)), "")</f>
        <v>44</v>
      </c>
      <c r="I2887" s="10">
        <f ca="1">_xlfn.IFNA((VLOOKUP(A2887,'Fats and Greases'!K:L,2,FALSE)), "")</f>
        <v>44.75</v>
      </c>
      <c r="J2887" s="10" t="str">
        <f ca="1">_xlfn.IFNA((VLOOKUP(A2887,'Fats and Greases'!M:N,2,FALSE)), "")</f>
        <v/>
      </c>
      <c r="K2887" s="10">
        <f ca="1">_xlfn.IFNA((VLOOKUP($A2887,'Fats and Greases'!O:P,2,FALSE)), "")</f>
        <v>45</v>
      </c>
      <c r="L2887" s="10">
        <f ca="1">_xlfn.IFNA((VLOOKUP($A2887,'Fats and Greases'!Q:R,2,FALSE)), "")</f>
        <v>42</v>
      </c>
      <c r="M2887" s="10">
        <f ca="1">_xlfn.IFNA((VLOOKUP($A2887,'Fats and Greases'!S:T,2,FALSE)), "")</f>
        <v>44.5</v>
      </c>
    </row>
    <row r="2888" spans="1:13" x14ac:dyDescent="0.2">
      <c r="A2888" s="18">
        <v>40826</v>
      </c>
      <c r="B2888" s="19">
        <f t="shared" si="90"/>
        <v>10</v>
      </c>
      <c r="C2888" s="19">
        <f t="shared" si="91"/>
        <v>2011</v>
      </c>
      <c r="D2888" s="10">
        <f ca="1">_xlfn.IFNA((VLOOKUP(A2888,'Fats and Greases'!A:B,2,FALSE)), "")</f>
        <v>43.13</v>
      </c>
      <c r="E2888" s="10">
        <f ca="1">_xlfn.IFNA((VLOOKUP(A2888,'Fats and Greases'!C:D,2,FALSE)), "")</f>
        <v>43.5</v>
      </c>
      <c r="F2888" s="10">
        <f ca="1">_xlfn.IFNA((VLOOKUP(A2888,'Fats and Greases'!E:F,2,FALSE)), "")</f>
        <v>43.88</v>
      </c>
      <c r="G2888" s="10">
        <f ca="1">_xlfn.IFNA((VLOOKUP(A2888,'Fats and Greases'!G:H,2,FALSE)), "")</f>
        <v>43.5</v>
      </c>
      <c r="H2888" s="10">
        <f ca="1">_xlfn.IFNA((VLOOKUP(A2888,'Fats and Greases'!I:J,2,FALSE)), "")</f>
        <v>44</v>
      </c>
      <c r="I2888" s="10">
        <f ca="1">_xlfn.IFNA((VLOOKUP(A2888,'Fats and Greases'!K:L,2,FALSE)), "")</f>
        <v>44.75</v>
      </c>
      <c r="J2888" s="10" t="str">
        <f ca="1">_xlfn.IFNA((VLOOKUP(A2888,'Fats and Greases'!M:N,2,FALSE)), "")</f>
        <v/>
      </c>
      <c r="K2888" s="10">
        <f ca="1">_xlfn.IFNA((VLOOKUP($A2888,'Fats and Greases'!O:P,2,FALSE)), "")</f>
        <v>45</v>
      </c>
      <c r="L2888" s="10">
        <f ca="1">_xlfn.IFNA((VLOOKUP($A2888,'Fats and Greases'!Q:R,2,FALSE)), "")</f>
        <v>42</v>
      </c>
      <c r="M2888" s="10">
        <f ca="1">_xlfn.IFNA((VLOOKUP($A2888,'Fats and Greases'!S:T,2,FALSE)), "")</f>
        <v>44.5</v>
      </c>
    </row>
    <row r="2889" spans="1:13" x14ac:dyDescent="0.2">
      <c r="A2889" s="18">
        <v>40827</v>
      </c>
      <c r="B2889" s="19">
        <f t="shared" si="90"/>
        <v>10</v>
      </c>
      <c r="C2889" s="19">
        <f t="shared" si="91"/>
        <v>2011</v>
      </c>
      <c r="D2889" s="10">
        <f ca="1">_xlfn.IFNA((VLOOKUP(A2889,'Fats and Greases'!A:B,2,FALSE)), "")</f>
        <v>43.13</v>
      </c>
      <c r="E2889" s="10">
        <f ca="1">_xlfn.IFNA((VLOOKUP(A2889,'Fats and Greases'!C:D,2,FALSE)), "")</f>
        <v>43.75</v>
      </c>
      <c r="F2889" s="10">
        <f ca="1">_xlfn.IFNA((VLOOKUP(A2889,'Fats and Greases'!E:F,2,FALSE)), "")</f>
        <v>43.88</v>
      </c>
      <c r="G2889" s="10">
        <f ca="1">_xlfn.IFNA((VLOOKUP(A2889,'Fats and Greases'!G:H,2,FALSE)), "")</f>
        <v>43.5</v>
      </c>
      <c r="H2889" s="10">
        <f ca="1">_xlfn.IFNA((VLOOKUP(A2889,'Fats and Greases'!I:J,2,FALSE)), "")</f>
        <v>44</v>
      </c>
      <c r="I2889" s="10">
        <f ca="1">_xlfn.IFNA((VLOOKUP(A2889,'Fats and Greases'!K:L,2,FALSE)), "")</f>
        <v>44.25</v>
      </c>
      <c r="J2889" s="10" t="str">
        <f ca="1">_xlfn.IFNA((VLOOKUP(A2889,'Fats and Greases'!M:N,2,FALSE)), "")</f>
        <v/>
      </c>
      <c r="K2889" s="10">
        <f ca="1">_xlfn.IFNA((VLOOKUP($A2889,'Fats and Greases'!O:P,2,FALSE)), "")</f>
        <v>45</v>
      </c>
      <c r="L2889" s="10">
        <f ca="1">_xlfn.IFNA((VLOOKUP($A2889,'Fats and Greases'!Q:R,2,FALSE)), "")</f>
        <v>42</v>
      </c>
      <c r="M2889" s="10">
        <f ca="1">_xlfn.IFNA((VLOOKUP($A2889,'Fats and Greases'!S:T,2,FALSE)), "")</f>
        <v>44.5</v>
      </c>
    </row>
    <row r="2890" spans="1:13" x14ac:dyDescent="0.2">
      <c r="A2890" s="18">
        <v>40828</v>
      </c>
      <c r="B2890" s="19">
        <f t="shared" si="90"/>
        <v>10</v>
      </c>
      <c r="C2890" s="19">
        <f t="shared" si="91"/>
        <v>2011</v>
      </c>
      <c r="D2890" s="10">
        <f ca="1">_xlfn.IFNA((VLOOKUP(A2890,'Fats and Greases'!A:B,2,FALSE)), "")</f>
        <v>43.13</v>
      </c>
      <c r="E2890" s="10">
        <f ca="1">_xlfn.IFNA((VLOOKUP(A2890,'Fats and Greases'!C:D,2,FALSE)), "")</f>
        <v>43.88</v>
      </c>
      <c r="F2890" s="10">
        <f ca="1">_xlfn.IFNA((VLOOKUP(A2890,'Fats and Greases'!E:F,2,FALSE)), "")</f>
        <v>43.88</v>
      </c>
      <c r="G2890" s="10">
        <f ca="1">_xlfn.IFNA((VLOOKUP(A2890,'Fats and Greases'!G:H,2,FALSE)), "")</f>
        <v>43.5</v>
      </c>
      <c r="H2890" s="10">
        <f ca="1">_xlfn.IFNA((VLOOKUP(A2890,'Fats and Greases'!I:J,2,FALSE)), "")</f>
        <v>44</v>
      </c>
      <c r="I2890" s="10">
        <f ca="1">_xlfn.IFNA((VLOOKUP(A2890,'Fats and Greases'!K:L,2,FALSE)), "")</f>
        <v>44.25</v>
      </c>
      <c r="J2890" s="10" t="str">
        <f ca="1">_xlfn.IFNA((VLOOKUP(A2890,'Fats and Greases'!M:N,2,FALSE)), "")</f>
        <v/>
      </c>
      <c r="K2890" s="10">
        <f ca="1">_xlfn.IFNA((VLOOKUP($A2890,'Fats and Greases'!O:P,2,FALSE)), "")</f>
        <v>45</v>
      </c>
      <c r="L2890" s="10">
        <f ca="1">_xlfn.IFNA((VLOOKUP($A2890,'Fats and Greases'!Q:R,2,FALSE)), "")</f>
        <v>42</v>
      </c>
      <c r="M2890" s="10">
        <f ca="1">_xlfn.IFNA((VLOOKUP($A2890,'Fats and Greases'!S:T,2,FALSE)), "")</f>
        <v>44.5</v>
      </c>
    </row>
    <row r="2891" spans="1:13" x14ac:dyDescent="0.2">
      <c r="A2891" s="18">
        <v>40829</v>
      </c>
      <c r="B2891" s="19">
        <f t="shared" si="90"/>
        <v>10</v>
      </c>
      <c r="C2891" s="19">
        <f t="shared" si="91"/>
        <v>2011</v>
      </c>
      <c r="D2891" s="10">
        <f ca="1">_xlfn.IFNA((VLOOKUP(A2891,'Fats and Greases'!A:B,2,FALSE)), "")</f>
        <v>43.13</v>
      </c>
      <c r="E2891" s="10">
        <f ca="1">_xlfn.IFNA((VLOOKUP(A2891,'Fats and Greases'!C:D,2,FALSE)), "")</f>
        <v>43.88</v>
      </c>
      <c r="F2891" s="10">
        <f ca="1">_xlfn.IFNA((VLOOKUP(A2891,'Fats and Greases'!E:F,2,FALSE)), "")</f>
        <v>43.88</v>
      </c>
      <c r="G2891" s="10">
        <f ca="1">_xlfn.IFNA((VLOOKUP(A2891,'Fats and Greases'!G:H,2,FALSE)), "")</f>
        <v>43.5</v>
      </c>
      <c r="H2891" s="10">
        <f ca="1">_xlfn.IFNA((VLOOKUP(A2891,'Fats and Greases'!I:J,2,FALSE)), "")</f>
        <v>44</v>
      </c>
      <c r="I2891" s="10">
        <f ca="1">_xlfn.IFNA((VLOOKUP(A2891,'Fats and Greases'!K:L,2,FALSE)), "")</f>
        <v>44.25</v>
      </c>
      <c r="J2891" s="10" t="str">
        <f ca="1">_xlfn.IFNA((VLOOKUP(A2891,'Fats and Greases'!M:N,2,FALSE)), "")</f>
        <v/>
      </c>
      <c r="K2891" s="10">
        <f ca="1">_xlfn.IFNA((VLOOKUP($A2891,'Fats and Greases'!O:P,2,FALSE)), "")</f>
        <v>45</v>
      </c>
      <c r="L2891" s="10">
        <f ca="1">_xlfn.IFNA((VLOOKUP($A2891,'Fats and Greases'!Q:R,2,FALSE)), "")</f>
        <v>42</v>
      </c>
      <c r="M2891" s="10">
        <f ca="1">_xlfn.IFNA((VLOOKUP($A2891,'Fats and Greases'!S:T,2,FALSE)), "")</f>
        <v>44.5</v>
      </c>
    </row>
    <row r="2892" spans="1:13" x14ac:dyDescent="0.2">
      <c r="A2892" s="18">
        <v>40830</v>
      </c>
      <c r="B2892" s="19">
        <f t="shared" si="90"/>
        <v>10</v>
      </c>
      <c r="C2892" s="19">
        <f t="shared" si="91"/>
        <v>2011</v>
      </c>
      <c r="D2892" s="10">
        <f ca="1">_xlfn.IFNA((VLOOKUP(A2892,'Fats and Greases'!A:B,2,FALSE)), "")</f>
        <v>43.13</v>
      </c>
      <c r="E2892" s="10">
        <f ca="1">_xlfn.IFNA((VLOOKUP(A2892,'Fats and Greases'!C:D,2,FALSE)), "")</f>
        <v>43.88</v>
      </c>
      <c r="F2892" s="10">
        <f ca="1">_xlfn.IFNA((VLOOKUP(A2892,'Fats and Greases'!E:F,2,FALSE)), "")</f>
        <v>43.88</v>
      </c>
      <c r="G2892" s="10">
        <f ca="1">_xlfn.IFNA((VLOOKUP(A2892,'Fats and Greases'!G:H,2,FALSE)), "")</f>
        <v>43.5</v>
      </c>
      <c r="H2892" s="10">
        <f ca="1">_xlfn.IFNA((VLOOKUP(A2892,'Fats and Greases'!I:J,2,FALSE)), "")</f>
        <v>44</v>
      </c>
      <c r="I2892" s="10">
        <f ca="1">_xlfn.IFNA((VLOOKUP(A2892,'Fats and Greases'!K:L,2,FALSE)), "")</f>
        <v>44.25</v>
      </c>
      <c r="J2892" s="10" t="str">
        <f ca="1">_xlfn.IFNA((VLOOKUP(A2892,'Fats and Greases'!M:N,2,FALSE)), "")</f>
        <v/>
      </c>
      <c r="K2892" s="10">
        <f ca="1">_xlfn.IFNA((VLOOKUP($A2892,'Fats and Greases'!O:P,2,FALSE)), "")</f>
        <v>45</v>
      </c>
      <c r="L2892" s="10">
        <f ca="1">_xlfn.IFNA((VLOOKUP($A2892,'Fats and Greases'!Q:R,2,FALSE)), "")</f>
        <v>42</v>
      </c>
      <c r="M2892" s="10">
        <f ca="1">_xlfn.IFNA((VLOOKUP($A2892,'Fats and Greases'!S:T,2,FALSE)), "")</f>
        <v>44.5</v>
      </c>
    </row>
    <row r="2893" spans="1:13" x14ac:dyDescent="0.2">
      <c r="A2893" s="18">
        <v>40833</v>
      </c>
      <c r="B2893" s="19">
        <f t="shared" si="90"/>
        <v>10</v>
      </c>
      <c r="C2893" s="19">
        <f t="shared" si="91"/>
        <v>2011</v>
      </c>
      <c r="D2893" s="10">
        <f ca="1">_xlfn.IFNA((VLOOKUP(A2893,'Fats and Greases'!A:B,2,FALSE)), "")</f>
        <v>43.13</v>
      </c>
      <c r="E2893" s="10">
        <f ca="1">_xlfn.IFNA((VLOOKUP(A2893,'Fats and Greases'!C:D,2,FALSE)), "")</f>
        <v>43.88</v>
      </c>
      <c r="F2893" s="10">
        <f ca="1">_xlfn.IFNA((VLOOKUP(A2893,'Fats and Greases'!E:F,2,FALSE)), "")</f>
        <v>43.88</v>
      </c>
      <c r="G2893" s="10">
        <f ca="1">_xlfn.IFNA((VLOOKUP(A2893,'Fats and Greases'!G:H,2,FALSE)), "")</f>
        <v>43.5</v>
      </c>
      <c r="H2893" s="10">
        <f ca="1">_xlfn.IFNA((VLOOKUP(A2893,'Fats and Greases'!I:J,2,FALSE)), "")</f>
        <v>44</v>
      </c>
      <c r="I2893" s="10">
        <f ca="1">_xlfn.IFNA((VLOOKUP(A2893,'Fats and Greases'!K:L,2,FALSE)), "")</f>
        <v>44.25</v>
      </c>
      <c r="J2893" s="10" t="str">
        <f ca="1">_xlfn.IFNA((VLOOKUP(A2893,'Fats and Greases'!M:N,2,FALSE)), "")</f>
        <v/>
      </c>
      <c r="K2893" s="10">
        <f ca="1">_xlfn.IFNA((VLOOKUP($A2893,'Fats and Greases'!O:P,2,FALSE)), "")</f>
        <v>45</v>
      </c>
      <c r="L2893" s="10">
        <f ca="1">_xlfn.IFNA((VLOOKUP($A2893,'Fats and Greases'!Q:R,2,FALSE)), "")</f>
        <v>42</v>
      </c>
      <c r="M2893" s="10">
        <f ca="1">_xlfn.IFNA((VLOOKUP($A2893,'Fats and Greases'!S:T,2,FALSE)), "")</f>
        <v>44.5</v>
      </c>
    </row>
    <row r="2894" spans="1:13" x14ac:dyDescent="0.2">
      <c r="A2894" s="18">
        <v>40834</v>
      </c>
      <c r="B2894" s="19">
        <f t="shared" si="90"/>
        <v>10</v>
      </c>
      <c r="C2894" s="19">
        <f t="shared" si="91"/>
        <v>2011</v>
      </c>
      <c r="D2894" s="10">
        <f ca="1">_xlfn.IFNA((VLOOKUP(A2894,'Fats and Greases'!A:B,2,FALSE)), "")</f>
        <v>43.13</v>
      </c>
      <c r="E2894" s="10">
        <f ca="1">_xlfn.IFNA((VLOOKUP(A2894,'Fats and Greases'!C:D,2,FALSE)), "")</f>
        <v>43.5</v>
      </c>
      <c r="F2894" s="10">
        <f ca="1">_xlfn.IFNA((VLOOKUP(A2894,'Fats and Greases'!E:F,2,FALSE)), "")</f>
        <v>43.88</v>
      </c>
      <c r="G2894" s="10">
        <f ca="1">_xlfn.IFNA((VLOOKUP(A2894,'Fats and Greases'!G:H,2,FALSE)), "")</f>
        <v>43.5</v>
      </c>
      <c r="H2894" s="10">
        <f ca="1">_xlfn.IFNA((VLOOKUP(A2894,'Fats and Greases'!I:J,2,FALSE)), "")</f>
        <v>44</v>
      </c>
      <c r="I2894" s="10">
        <f ca="1">_xlfn.IFNA((VLOOKUP(A2894,'Fats and Greases'!K:L,2,FALSE)), "")</f>
        <v>44.25</v>
      </c>
      <c r="J2894" s="10" t="str">
        <f ca="1">_xlfn.IFNA((VLOOKUP(A2894,'Fats and Greases'!M:N,2,FALSE)), "")</f>
        <v/>
      </c>
      <c r="K2894" s="10">
        <f ca="1">_xlfn.IFNA((VLOOKUP($A2894,'Fats and Greases'!O:P,2,FALSE)), "")</f>
        <v>45</v>
      </c>
      <c r="L2894" s="10">
        <f ca="1">_xlfn.IFNA((VLOOKUP($A2894,'Fats and Greases'!Q:R,2,FALSE)), "")</f>
        <v>42</v>
      </c>
      <c r="M2894" s="10">
        <f ca="1">_xlfn.IFNA((VLOOKUP($A2894,'Fats and Greases'!S:T,2,FALSE)), "")</f>
        <v>44.5</v>
      </c>
    </row>
    <row r="2895" spans="1:13" x14ac:dyDescent="0.2">
      <c r="A2895" s="18">
        <v>40835</v>
      </c>
      <c r="B2895" s="19">
        <f t="shared" si="90"/>
        <v>10</v>
      </c>
      <c r="C2895" s="19">
        <f t="shared" si="91"/>
        <v>2011</v>
      </c>
      <c r="D2895" s="10">
        <f ca="1">_xlfn.IFNA((VLOOKUP(A2895,'Fats and Greases'!A:B,2,FALSE)), "")</f>
        <v>42.75</v>
      </c>
      <c r="E2895" s="10">
        <f ca="1">_xlfn.IFNA((VLOOKUP(A2895,'Fats and Greases'!C:D,2,FALSE)), "")</f>
        <v>43.5</v>
      </c>
      <c r="F2895" s="10">
        <f ca="1">_xlfn.IFNA((VLOOKUP(A2895,'Fats and Greases'!E:F,2,FALSE)), "")</f>
        <v>43.88</v>
      </c>
      <c r="G2895" s="10">
        <f ca="1">_xlfn.IFNA((VLOOKUP(A2895,'Fats and Greases'!G:H,2,FALSE)), "")</f>
        <v>43.5</v>
      </c>
      <c r="H2895" s="10">
        <f ca="1">_xlfn.IFNA((VLOOKUP(A2895,'Fats and Greases'!I:J,2,FALSE)), "")</f>
        <v>44</v>
      </c>
      <c r="I2895" s="10">
        <f ca="1">_xlfn.IFNA((VLOOKUP(A2895,'Fats and Greases'!K:L,2,FALSE)), "")</f>
        <v>44.25</v>
      </c>
      <c r="J2895" s="10" t="str">
        <f ca="1">_xlfn.IFNA((VLOOKUP(A2895,'Fats and Greases'!M:N,2,FALSE)), "")</f>
        <v/>
      </c>
      <c r="K2895" s="10">
        <f ca="1">_xlfn.IFNA((VLOOKUP($A2895,'Fats and Greases'!O:P,2,FALSE)), "")</f>
        <v>45</v>
      </c>
      <c r="L2895" s="10">
        <f ca="1">_xlfn.IFNA((VLOOKUP($A2895,'Fats and Greases'!Q:R,2,FALSE)), "")</f>
        <v>42</v>
      </c>
      <c r="M2895" s="10">
        <f ca="1">_xlfn.IFNA((VLOOKUP($A2895,'Fats and Greases'!S:T,2,FALSE)), "")</f>
        <v>44.5</v>
      </c>
    </row>
    <row r="2896" spans="1:13" x14ac:dyDescent="0.2">
      <c r="A2896" s="18">
        <v>40836</v>
      </c>
      <c r="B2896" s="19">
        <f t="shared" si="90"/>
        <v>10</v>
      </c>
      <c r="C2896" s="19">
        <f t="shared" si="91"/>
        <v>2011</v>
      </c>
      <c r="D2896" s="10">
        <f ca="1">_xlfn.IFNA((VLOOKUP(A2896,'Fats and Greases'!A:B,2,FALSE)), "")</f>
        <v>41.63</v>
      </c>
      <c r="E2896" s="10">
        <f ca="1">_xlfn.IFNA((VLOOKUP(A2896,'Fats and Greases'!C:D,2,FALSE)), "")</f>
        <v>43.13</v>
      </c>
      <c r="F2896" s="10">
        <f ca="1">_xlfn.IFNA((VLOOKUP(A2896,'Fats and Greases'!E:F,2,FALSE)), "")</f>
        <v>43.88</v>
      </c>
      <c r="G2896" s="10">
        <f ca="1">_xlfn.IFNA((VLOOKUP(A2896,'Fats and Greases'!G:H,2,FALSE)), "")</f>
        <v>43.5</v>
      </c>
      <c r="H2896" s="10">
        <f ca="1">_xlfn.IFNA((VLOOKUP(A2896,'Fats and Greases'!I:J,2,FALSE)), "")</f>
        <v>44</v>
      </c>
      <c r="I2896" s="10">
        <f ca="1">_xlfn.IFNA((VLOOKUP(A2896,'Fats and Greases'!K:L,2,FALSE)), "")</f>
        <v>44.25</v>
      </c>
      <c r="J2896" s="10" t="str">
        <f ca="1">_xlfn.IFNA((VLOOKUP(A2896,'Fats and Greases'!M:N,2,FALSE)), "")</f>
        <v/>
      </c>
      <c r="K2896" s="10">
        <f ca="1">_xlfn.IFNA((VLOOKUP($A2896,'Fats and Greases'!O:P,2,FALSE)), "")</f>
        <v>45</v>
      </c>
      <c r="L2896" s="10">
        <f ca="1">_xlfn.IFNA((VLOOKUP($A2896,'Fats and Greases'!Q:R,2,FALSE)), "")</f>
        <v>42</v>
      </c>
      <c r="M2896" s="10">
        <f ca="1">_xlfn.IFNA((VLOOKUP($A2896,'Fats and Greases'!S:T,2,FALSE)), "")</f>
        <v>44.5</v>
      </c>
    </row>
    <row r="2897" spans="1:13" x14ac:dyDescent="0.2">
      <c r="A2897" s="18">
        <v>40837</v>
      </c>
      <c r="B2897" s="19">
        <f t="shared" si="90"/>
        <v>10</v>
      </c>
      <c r="C2897" s="19">
        <f t="shared" si="91"/>
        <v>2011</v>
      </c>
      <c r="D2897" s="10">
        <f ca="1">_xlfn.IFNA((VLOOKUP(A2897,'Fats and Greases'!A:B,2,FALSE)), "")</f>
        <v>41.63</v>
      </c>
      <c r="E2897" s="10">
        <f ca="1">_xlfn.IFNA((VLOOKUP(A2897,'Fats and Greases'!C:D,2,FALSE)), "")</f>
        <v>42.88</v>
      </c>
      <c r="F2897" s="10">
        <f ca="1">_xlfn.IFNA((VLOOKUP(A2897,'Fats and Greases'!E:F,2,FALSE)), "")</f>
        <v>43.88</v>
      </c>
      <c r="G2897" s="10">
        <f ca="1">_xlfn.IFNA((VLOOKUP(A2897,'Fats and Greases'!G:H,2,FALSE)), "")</f>
        <v>43</v>
      </c>
      <c r="H2897" s="10">
        <f ca="1">_xlfn.IFNA((VLOOKUP(A2897,'Fats and Greases'!I:J,2,FALSE)), "")</f>
        <v>44</v>
      </c>
      <c r="I2897" s="10">
        <f ca="1">_xlfn.IFNA((VLOOKUP(A2897,'Fats and Greases'!K:L,2,FALSE)), "")</f>
        <v>44.25</v>
      </c>
      <c r="J2897" s="10" t="str">
        <f ca="1">_xlfn.IFNA((VLOOKUP(A2897,'Fats and Greases'!M:N,2,FALSE)), "")</f>
        <v/>
      </c>
      <c r="K2897" s="10">
        <f ca="1">_xlfn.IFNA((VLOOKUP($A2897,'Fats and Greases'!O:P,2,FALSE)), "")</f>
        <v>45</v>
      </c>
      <c r="L2897" s="10">
        <f ca="1">_xlfn.IFNA((VLOOKUP($A2897,'Fats and Greases'!Q:R,2,FALSE)), "")</f>
        <v>42</v>
      </c>
      <c r="M2897" s="10">
        <f ca="1">_xlfn.IFNA((VLOOKUP($A2897,'Fats and Greases'!S:T,2,FALSE)), "")</f>
        <v>44.5</v>
      </c>
    </row>
    <row r="2898" spans="1:13" x14ac:dyDescent="0.2">
      <c r="A2898" s="18">
        <v>40840</v>
      </c>
      <c r="B2898" s="19">
        <f t="shared" si="90"/>
        <v>10</v>
      </c>
      <c r="C2898" s="19">
        <f t="shared" si="91"/>
        <v>2011</v>
      </c>
      <c r="D2898" s="10">
        <f ca="1">_xlfn.IFNA((VLOOKUP(A2898,'Fats and Greases'!A:B,2,FALSE)), "")</f>
        <v>41.5</v>
      </c>
      <c r="E2898" s="10">
        <f ca="1">_xlfn.IFNA((VLOOKUP(A2898,'Fats and Greases'!C:D,2,FALSE)), "")</f>
        <v>42.88</v>
      </c>
      <c r="F2898" s="10">
        <f ca="1">_xlfn.IFNA((VLOOKUP(A2898,'Fats and Greases'!E:F,2,FALSE)), "")</f>
        <v>43.88</v>
      </c>
      <c r="G2898" s="10">
        <f ca="1">_xlfn.IFNA((VLOOKUP(A2898,'Fats and Greases'!G:H,2,FALSE)), "")</f>
        <v>43</v>
      </c>
      <c r="H2898" s="10">
        <f ca="1">_xlfn.IFNA((VLOOKUP(A2898,'Fats and Greases'!I:J,2,FALSE)), "")</f>
        <v>44</v>
      </c>
      <c r="I2898" s="10">
        <f ca="1">_xlfn.IFNA((VLOOKUP(A2898,'Fats and Greases'!K:L,2,FALSE)), "")</f>
        <v>44.25</v>
      </c>
      <c r="J2898" s="10" t="str">
        <f ca="1">_xlfn.IFNA((VLOOKUP(A2898,'Fats and Greases'!M:N,2,FALSE)), "")</f>
        <v/>
      </c>
      <c r="K2898" s="10">
        <f ca="1">_xlfn.IFNA((VLOOKUP($A2898,'Fats and Greases'!O:P,2,FALSE)), "")</f>
        <v>45</v>
      </c>
      <c r="L2898" s="10">
        <f ca="1">_xlfn.IFNA((VLOOKUP($A2898,'Fats and Greases'!Q:R,2,FALSE)), "")</f>
        <v>42</v>
      </c>
      <c r="M2898" s="10">
        <f ca="1">_xlfn.IFNA((VLOOKUP($A2898,'Fats and Greases'!S:T,2,FALSE)), "")</f>
        <v>44.5</v>
      </c>
    </row>
    <row r="2899" spans="1:13" x14ac:dyDescent="0.2">
      <c r="A2899" s="18">
        <v>40841</v>
      </c>
      <c r="B2899" s="19">
        <f t="shared" si="90"/>
        <v>10</v>
      </c>
      <c r="C2899" s="19">
        <f t="shared" si="91"/>
        <v>2011</v>
      </c>
      <c r="D2899" s="10">
        <f ca="1">_xlfn.IFNA((VLOOKUP(A2899,'Fats and Greases'!A:B,2,FALSE)), "")</f>
        <v>41.5</v>
      </c>
      <c r="E2899" s="10">
        <f ca="1">_xlfn.IFNA((VLOOKUP(A2899,'Fats and Greases'!C:D,2,FALSE)), "")</f>
        <v>42.88</v>
      </c>
      <c r="F2899" s="10">
        <f ca="1">_xlfn.IFNA((VLOOKUP(A2899,'Fats and Greases'!E:F,2,FALSE)), "")</f>
        <v>43.88</v>
      </c>
      <c r="G2899" s="10">
        <f ca="1">_xlfn.IFNA((VLOOKUP(A2899,'Fats and Greases'!G:H,2,FALSE)), "")</f>
        <v>42.5</v>
      </c>
      <c r="H2899" s="10">
        <f ca="1">_xlfn.IFNA((VLOOKUP(A2899,'Fats and Greases'!I:J,2,FALSE)), "")</f>
        <v>44</v>
      </c>
      <c r="I2899" s="10">
        <f ca="1">_xlfn.IFNA((VLOOKUP(A2899,'Fats and Greases'!K:L,2,FALSE)), "")</f>
        <v>44.25</v>
      </c>
      <c r="J2899" s="10" t="str">
        <f ca="1">_xlfn.IFNA((VLOOKUP(A2899,'Fats and Greases'!M:N,2,FALSE)), "")</f>
        <v/>
      </c>
      <c r="K2899" s="10">
        <f ca="1">_xlfn.IFNA((VLOOKUP($A2899,'Fats and Greases'!O:P,2,FALSE)), "")</f>
        <v>45</v>
      </c>
      <c r="L2899" s="10">
        <f ca="1">_xlfn.IFNA((VLOOKUP($A2899,'Fats and Greases'!Q:R,2,FALSE)), "")</f>
        <v>42</v>
      </c>
      <c r="M2899" s="10">
        <f ca="1">_xlfn.IFNA((VLOOKUP($A2899,'Fats and Greases'!S:T,2,FALSE)), "")</f>
        <v>44.5</v>
      </c>
    </row>
    <row r="2900" spans="1:13" x14ac:dyDescent="0.2">
      <c r="A2900" s="18">
        <v>40842</v>
      </c>
      <c r="B2900" s="19">
        <f t="shared" si="90"/>
        <v>10</v>
      </c>
      <c r="C2900" s="19">
        <f t="shared" si="91"/>
        <v>2011</v>
      </c>
      <c r="D2900" s="10">
        <f ca="1">_xlfn.IFNA((VLOOKUP(A2900,'Fats and Greases'!A:B,2,FALSE)), "")</f>
        <v>40.630000000000003</v>
      </c>
      <c r="E2900" s="10">
        <f ca="1">_xlfn.IFNA((VLOOKUP(A2900,'Fats and Greases'!C:D,2,FALSE)), "")</f>
        <v>42.5</v>
      </c>
      <c r="F2900" s="10">
        <f ca="1">_xlfn.IFNA((VLOOKUP(A2900,'Fats and Greases'!E:F,2,FALSE)), "")</f>
        <v>43.88</v>
      </c>
      <c r="G2900" s="10">
        <f ca="1">_xlfn.IFNA((VLOOKUP(A2900,'Fats and Greases'!G:H,2,FALSE)), "")</f>
        <v>42.5</v>
      </c>
      <c r="H2900" s="10">
        <f ca="1">_xlfn.IFNA((VLOOKUP(A2900,'Fats and Greases'!I:J,2,FALSE)), "")</f>
        <v>44</v>
      </c>
      <c r="I2900" s="10">
        <f ca="1">_xlfn.IFNA((VLOOKUP(A2900,'Fats and Greases'!K:L,2,FALSE)), "")</f>
        <v>44.25</v>
      </c>
      <c r="J2900" s="10" t="str">
        <f ca="1">_xlfn.IFNA((VLOOKUP(A2900,'Fats and Greases'!M:N,2,FALSE)), "")</f>
        <v/>
      </c>
      <c r="K2900" s="10">
        <f ca="1">_xlfn.IFNA((VLOOKUP($A2900,'Fats and Greases'!O:P,2,FALSE)), "")</f>
        <v>44.38</v>
      </c>
      <c r="L2900" s="10">
        <f ca="1">_xlfn.IFNA((VLOOKUP($A2900,'Fats and Greases'!Q:R,2,FALSE)), "")</f>
        <v>42</v>
      </c>
      <c r="M2900" s="10">
        <f ca="1">_xlfn.IFNA((VLOOKUP($A2900,'Fats and Greases'!S:T,2,FALSE)), "")</f>
        <v>43.25</v>
      </c>
    </row>
    <row r="2901" spans="1:13" x14ac:dyDescent="0.2">
      <c r="A2901" s="18">
        <v>40843</v>
      </c>
      <c r="B2901" s="19">
        <f t="shared" si="90"/>
        <v>10</v>
      </c>
      <c r="C2901" s="19">
        <f t="shared" si="91"/>
        <v>2011</v>
      </c>
      <c r="D2901" s="10">
        <f ca="1">_xlfn.IFNA((VLOOKUP(A2901,'Fats and Greases'!A:B,2,FALSE)), "")</f>
        <v>40.5</v>
      </c>
      <c r="E2901" s="10">
        <f ca="1">_xlfn.IFNA((VLOOKUP(A2901,'Fats and Greases'!C:D,2,FALSE)), "")</f>
        <v>41.75</v>
      </c>
      <c r="F2901" s="10">
        <f ca="1">_xlfn.IFNA((VLOOKUP(A2901,'Fats and Greases'!E:F,2,FALSE)), "")</f>
        <v>43.88</v>
      </c>
      <c r="G2901" s="10">
        <f ca="1">_xlfn.IFNA((VLOOKUP(A2901,'Fats and Greases'!G:H,2,FALSE)), "")</f>
        <v>41.5</v>
      </c>
      <c r="H2901" s="10">
        <f ca="1">_xlfn.IFNA((VLOOKUP(A2901,'Fats and Greases'!I:J,2,FALSE)), "")</f>
        <v>44</v>
      </c>
      <c r="I2901" s="10">
        <f ca="1">_xlfn.IFNA((VLOOKUP(A2901,'Fats and Greases'!K:L,2,FALSE)), "")</f>
        <v>44.25</v>
      </c>
      <c r="J2901" s="10" t="str">
        <f ca="1">_xlfn.IFNA((VLOOKUP(A2901,'Fats and Greases'!M:N,2,FALSE)), "")</f>
        <v/>
      </c>
      <c r="K2901" s="10">
        <f ca="1">_xlfn.IFNA((VLOOKUP($A2901,'Fats and Greases'!O:P,2,FALSE)), "")</f>
        <v>44</v>
      </c>
      <c r="L2901" s="10">
        <f ca="1">_xlfn.IFNA((VLOOKUP($A2901,'Fats and Greases'!Q:R,2,FALSE)), "")</f>
        <v>42</v>
      </c>
      <c r="M2901" s="10">
        <f ca="1">_xlfn.IFNA((VLOOKUP($A2901,'Fats and Greases'!S:T,2,FALSE)), "")</f>
        <v>43.25</v>
      </c>
    </row>
    <row r="2902" spans="1:13" x14ac:dyDescent="0.2">
      <c r="A2902" s="18">
        <v>40844</v>
      </c>
      <c r="B2902" s="19">
        <f t="shared" si="90"/>
        <v>10</v>
      </c>
      <c r="C2902" s="19">
        <f t="shared" si="91"/>
        <v>2011</v>
      </c>
      <c r="D2902" s="10">
        <f ca="1">_xlfn.IFNA((VLOOKUP(A2902,'Fats and Greases'!A:B,2,FALSE)), "")</f>
        <v>40.5</v>
      </c>
      <c r="E2902" s="10">
        <f ca="1">_xlfn.IFNA((VLOOKUP(A2902,'Fats and Greases'!C:D,2,FALSE)), "")</f>
        <v>41.5</v>
      </c>
      <c r="F2902" s="10">
        <f ca="1">_xlfn.IFNA((VLOOKUP(A2902,'Fats and Greases'!E:F,2,FALSE)), "")</f>
        <v>43.88</v>
      </c>
      <c r="G2902" s="10">
        <f ca="1">_xlfn.IFNA((VLOOKUP(A2902,'Fats and Greases'!G:H,2,FALSE)), "")</f>
        <v>41.5</v>
      </c>
      <c r="H2902" s="10">
        <f ca="1">_xlfn.IFNA((VLOOKUP(A2902,'Fats and Greases'!I:J,2,FALSE)), "")</f>
        <v>44</v>
      </c>
      <c r="I2902" s="10">
        <f ca="1">_xlfn.IFNA((VLOOKUP(A2902,'Fats and Greases'!K:L,2,FALSE)), "")</f>
        <v>44.25</v>
      </c>
      <c r="J2902" s="10" t="str">
        <f ca="1">_xlfn.IFNA((VLOOKUP(A2902,'Fats and Greases'!M:N,2,FALSE)), "")</f>
        <v/>
      </c>
      <c r="K2902" s="10">
        <f ca="1">_xlfn.IFNA((VLOOKUP($A2902,'Fats and Greases'!O:P,2,FALSE)), "")</f>
        <v>44</v>
      </c>
      <c r="L2902" s="10">
        <f ca="1">_xlfn.IFNA((VLOOKUP($A2902,'Fats and Greases'!Q:R,2,FALSE)), "")</f>
        <v>42</v>
      </c>
      <c r="M2902" s="10">
        <f ca="1">_xlfn.IFNA((VLOOKUP($A2902,'Fats and Greases'!S:T,2,FALSE)), "")</f>
        <v>43.25</v>
      </c>
    </row>
    <row r="2903" spans="1:13" x14ac:dyDescent="0.2">
      <c r="A2903" s="18">
        <v>40847</v>
      </c>
      <c r="B2903" s="19">
        <f t="shared" si="90"/>
        <v>10</v>
      </c>
      <c r="C2903" s="19">
        <f t="shared" si="91"/>
        <v>2011</v>
      </c>
      <c r="D2903" s="10">
        <f ca="1">_xlfn.IFNA((VLOOKUP(A2903,'Fats and Greases'!A:B,2,FALSE)), "")</f>
        <v>40.5</v>
      </c>
      <c r="E2903" s="10">
        <f ca="1">_xlfn.IFNA((VLOOKUP(A2903,'Fats and Greases'!C:D,2,FALSE)), "")</f>
        <v>41.5</v>
      </c>
      <c r="F2903" s="10">
        <f ca="1">_xlfn.IFNA((VLOOKUP(A2903,'Fats and Greases'!E:F,2,FALSE)), "")</f>
        <v>43.88</v>
      </c>
      <c r="G2903" s="10">
        <f ca="1">_xlfn.IFNA((VLOOKUP(A2903,'Fats and Greases'!G:H,2,FALSE)), "")</f>
        <v>41.5</v>
      </c>
      <c r="H2903" s="10">
        <f ca="1">_xlfn.IFNA((VLOOKUP(A2903,'Fats and Greases'!I:J,2,FALSE)), "")</f>
        <v>44</v>
      </c>
      <c r="I2903" s="10">
        <f ca="1">_xlfn.IFNA((VLOOKUP(A2903,'Fats and Greases'!K:L,2,FALSE)), "")</f>
        <v>44.25</v>
      </c>
      <c r="J2903" s="10" t="str">
        <f ca="1">_xlfn.IFNA((VLOOKUP(A2903,'Fats and Greases'!M:N,2,FALSE)), "")</f>
        <v/>
      </c>
      <c r="K2903" s="10">
        <f ca="1">_xlfn.IFNA((VLOOKUP($A2903,'Fats and Greases'!O:P,2,FALSE)), "")</f>
        <v>44</v>
      </c>
      <c r="L2903" s="10">
        <f ca="1">_xlfn.IFNA((VLOOKUP($A2903,'Fats and Greases'!Q:R,2,FALSE)), "")</f>
        <v>42</v>
      </c>
      <c r="M2903" s="10">
        <f ca="1">_xlfn.IFNA((VLOOKUP($A2903,'Fats and Greases'!S:T,2,FALSE)), "")</f>
        <v>43.25</v>
      </c>
    </row>
    <row r="2904" spans="1:13" x14ac:dyDescent="0.2">
      <c r="A2904" s="18">
        <v>40848</v>
      </c>
      <c r="B2904" s="19">
        <f t="shared" si="90"/>
        <v>11</v>
      </c>
      <c r="C2904" s="19">
        <f t="shared" si="91"/>
        <v>2011</v>
      </c>
      <c r="D2904" s="10">
        <f ca="1">_xlfn.IFNA((VLOOKUP(A2904,'Fats and Greases'!A:B,2,FALSE)), "")</f>
        <v>38</v>
      </c>
      <c r="E2904" s="10">
        <f ca="1">_xlfn.IFNA((VLOOKUP(A2904,'Fats and Greases'!C:D,2,FALSE)), "")</f>
        <v>39.5</v>
      </c>
      <c r="F2904" s="10">
        <f ca="1">_xlfn.IFNA((VLOOKUP(A2904,'Fats and Greases'!E:F,2,FALSE)), "")</f>
        <v>43.88</v>
      </c>
      <c r="G2904" s="10">
        <f ca="1">_xlfn.IFNA((VLOOKUP(A2904,'Fats and Greases'!G:H,2,FALSE)), "")</f>
        <v>40.5</v>
      </c>
      <c r="H2904" s="10">
        <f ca="1">_xlfn.IFNA((VLOOKUP(A2904,'Fats and Greases'!I:J,2,FALSE)), "")</f>
        <v>44</v>
      </c>
      <c r="I2904" s="10">
        <f ca="1">_xlfn.IFNA((VLOOKUP(A2904,'Fats and Greases'!K:L,2,FALSE)), "")</f>
        <v>42.25</v>
      </c>
      <c r="J2904" s="10" t="str">
        <f ca="1">_xlfn.IFNA((VLOOKUP(A2904,'Fats and Greases'!M:N,2,FALSE)), "")</f>
        <v/>
      </c>
      <c r="K2904" s="10">
        <f ca="1">_xlfn.IFNA((VLOOKUP($A2904,'Fats and Greases'!O:P,2,FALSE)), "")</f>
        <v>43.5</v>
      </c>
      <c r="L2904" s="10">
        <f ca="1">_xlfn.IFNA((VLOOKUP($A2904,'Fats and Greases'!Q:R,2,FALSE)), "")</f>
        <v>42</v>
      </c>
      <c r="M2904" s="10">
        <f ca="1">_xlfn.IFNA((VLOOKUP($A2904,'Fats and Greases'!S:T,2,FALSE)), "")</f>
        <v>43.25</v>
      </c>
    </row>
    <row r="2905" spans="1:13" x14ac:dyDescent="0.2">
      <c r="A2905" s="18">
        <v>40849</v>
      </c>
      <c r="B2905" s="19">
        <f t="shared" si="90"/>
        <v>11</v>
      </c>
      <c r="C2905" s="19">
        <f t="shared" si="91"/>
        <v>2011</v>
      </c>
      <c r="D2905" s="10">
        <f ca="1">_xlfn.IFNA((VLOOKUP(A2905,'Fats and Greases'!A:B,2,FALSE)), "")</f>
        <v>37.25</v>
      </c>
      <c r="E2905" s="10">
        <f ca="1">_xlfn.IFNA((VLOOKUP(A2905,'Fats and Greases'!C:D,2,FALSE)), "")</f>
        <v>39</v>
      </c>
      <c r="F2905" s="10">
        <f ca="1">_xlfn.IFNA((VLOOKUP(A2905,'Fats and Greases'!E:F,2,FALSE)), "")</f>
        <v>43.88</v>
      </c>
      <c r="G2905" s="10">
        <f ca="1">_xlfn.IFNA((VLOOKUP(A2905,'Fats and Greases'!G:H,2,FALSE)), "")</f>
        <v>40</v>
      </c>
      <c r="H2905" s="10">
        <f ca="1">_xlfn.IFNA((VLOOKUP(A2905,'Fats and Greases'!I:J,2,FALSE)), "")</f>
        <v>44</v>
      </c>
      <c r="I2905" s="10">
        <f ca="1">_xlfn.IFNA((VLOOKUP(A2905,'Fats and Greases'!K:L,2,FALSE)), "")</f>
        <v>42.25</v>
      </c>
      <c r="J2905" s="10" t="str">
        <f ca="1">_xlfn.IFNA((VLOOKUP(A2905,'Fats and Greases'!M:N,2,FALSE)), "")</f>
        <v/>
      </c>
      <c r="K2905" s="10">
        <f ca="1">_xlfn.IFNA((VLOOKUP($A2905,'Fats and Greases'!O:P,2,FALSE)), "")</f>
        <v>42</v>
      </c>
      <c r="L2905" s="10">
        <f ca="1">_xlfn.IFNA((VLOOKUP($A2905,'Fats and Greases'!Q:R,2,FALSE)), "")</f>
        <v>42</v>
      </c>
      <c r="M2905" s="10">
        <f ca="1">_xlfn.IFNA((VLOOKUP($A2905,'Fats and Greases'!S:T,2,FALSE)), "")</f>
        <v>43.25</v>
      </c>
    </row>
    <row r="2906" spans="1:13" x14ac:dyDescent="0.2">
      <c r="A2906" s="18">
        <v>40850</v>
      </c>
      <c r="B2906" s="19">
        <f t="shared" si="90"/>
        <v>11</v>
      </c>
      <c r="C2906" s="19">
        <f t="shared" si="91"/>
        <v>2011</v>
      </c>
      <c r="D2906" s="10">
        <f ca="1">_xlfn.IFNA((VLOOKUP(A2906,'Fats and Greases'!A:B,2,FALSE)), "")</f>
        <v>36.5</v>
      </c>
      <c r="E2906" s="10">
        <f ca="1">_xlfn.IFNA((VLOOKUP(A2906,'Fats and Greases'!C:D,2,FALSE)), "")</f>
        <v>37.5</v>
      </c>
      <c r="F2906" s="10">
        <f ca="1">_xlfn.IFNA((VLOOKUP(A2906,'Fats and Greases'!E:F,2,FALSE)), "")</f>
        <v>42.75</v>
      </c>
      <c r="G2906" s="10">
        <f ca="1">_xlfn.IFNA((VLOOKUP(A2906,'Fats and Greases'!G:H,2,FALSE)), "")</f>
        <v>38.75</v>
      </c>
      <c r="H2906" s="10">
        <f ca="1">_xlfn.IFNA((VLOOKUP(A2906,'Fats and Greases'!I:J,2,FALSE)), "")</f>
        <v>43</v>
      </c>
      <c r="I2906" s="10">
        <f ca="1">_xlfn.IFNA((VLOOKUP(A2906,'Fats and Greases'!K:L,2,FALSE)), "")</f>
        <v>42.25</v>
      </c>
      <c r="J2906" s="10" t="str">
        <f ca="1">_xlfn.IFNA((VLOOKUP(A2906,'Fats and Greases'!M:N,2,FALSE)), "")</f>
        <v/>
      </c>
      <c r="K2906" s="10">
        <f ca="1">_xlfn.IFNA((VLOOKUP($A2906,'Fats and Greases'!O:P,2,FALSE)), "")</f>
        <v>42</v>
      </c>
      <c r="L2906" s="10">
        <f ca="1">_xlfn.IFNA((VLOOKUP($A2906,'Fats and Greases'!Q:R,2,FALSE)), "")</f>
        <v>42</v>
      </c>
      <c r="M2906" s="10">
        <f ca="1">_xlfn.IFNA((VLOOKUP($A2906,'Fats and Greases'!S:T,2,FALSE)), "")</f>
        <v>41.25</v>
      </c>
    </row>
    <row r="2907" spans="1:13" x14ac:dyDescent="0.2">
      <c r="A2907" s="18">
        <v>40851</v>
      </c>
      <c r="B2907" s="19">
        <f t="shared" si="90"/>
        <v>11</v>
      </c>
      <c r="C2907" s="19">
        <f t="shared" si="91"/>
        <v>2011</v>
      </c>
      <c r="D2907" s="10">
        <f ca="1">_xlfn.IFNA((VLOOKUP(A2907,'Fats and Greases'!A:B,2,FALSE)), "")</f>
        <v>36.5</v>
      </c>
      <c r="E2907" s="10">
        <f ca="1">_xlfn.IFNA((VLOOKUP(A2907,'Fats and Greases'!C:D,2,FALSE)), "")</f>
        <v>37.5</v>
      </c>
      <c r="F2907" s="10">
        <f ca="1">_xlfn.IFNA((VLOOKUP(A2907,'Fats and Greases'!E:F,2,FALSE)), "")</f>
        <v>42.75</v>
      </c>
      <c r="G2907" s="10">
        <f ca="1">_xlfn.IFNA((VLOOKUP(A2907,'Fats and Greases'!G:H,2,FALSE)), "")</f>
        <v>38.75</v>
      </c>
      <c r="H2907" s="10">
        <f ca="1">_xlfn.IFNA((VLOOKUP(A2907,'Fats and Greases'!I:J,2,FALSE)), "")</f>
        <v>42.5</v>
      </c>
      <c r="I2907" s="10">
        <f ca="1">_xlfn.IFNA((VLOOKUP(A2907,'Fats and Greases'!K:L,2,FALSE)), "")</f>
        <v>42.25</v>
      </c>
      <c r="J2907" s="10" t="str">
        <f ca="1">_xlfn.IFNA((VLOOKUP(A2907,'Fats and Greases'!M:N,2,FALSE)), "")</f>
        <v/>
      </c>
      <c r="K2907" s="10">
        <f ca="1">_xlfn.IFNA((VLOOKUP($A2907,'Fats and Greases'!O:P,2,FALSE)), "")</f>
        <v>42</v>
      </c>
      <c r="L2907" s="10">
        <f ca="1">_xlfn.IFNA((VLOOKUP($A2907,'Fats and Greases'!Q:R,2,FALSE)), "")</f>
        <v>42</v>
      </c>
      <c r="M2907" s="10">
        <f ca="1">_xlfn.IFNA((VLOOKUP($A2907,'Fats and Greases'!S:T,2,FALSE)), "")</f>
        <v>41.25</v>
      </c>
    </row>
    <row r="2908" spans="1:13" x14ac:dyDescent="0.2">
      <c r="A2908" s="18">
        <v>40854</v>
      </c>
      <c r="B2908" s="19">
        <f t="shared" si="90"/>
        <v>11</v>
      </c>
      <c r="C2908" s="19">
        <f t="shared" si="91"/>
        <v>2011</v>
      </c>
      <c r="D2908" s="10">
        <f ca="1">_xlfn.IFNA((VLOOKUP(A2908,'Fats and Greases'!A:B,2,FALSE)), "")</f>
        <v>36.5</v>
      </c>
      <c r="E2908" s="10">
        <f ca="1">_xlfn.IFNA((VLOOKUP(A2908,'Fats and Greases'!C:D,2,FALSE)), "")</f>
        <v>37.5</v>
      </c>
      <c r="F2908" s="10">
        <f ca="1">_xlfn.IFNA((VLOOKUP(A2908,'Fats and Greases'!E:F,2,FALSE)), "")</f>
        <v>42.75</v>
      </c>
      <c r="G2908" s="10">
        <f ca="1">_xlfn.IFNA((VLOOKUP(A2908,'Fats and Greases'!G:H,2,FALSE)), "")</f>
        <v>38.75</v>
      </c>
      <c r="H2908" s="10">
        <f ca="1">_xlfn.IFNA((VLOOKUP(A2908,'Fats and Greases'!I:J,2,FALSE)), "")</f>
        <v>42.5</v>
      </c>
      <c r="I2908" s="10">
        <f ca="1">_xlfn.IFNA((VLOOKUP(A2908,'Fats and Greases'!K:L,2,FALSE)), "")</f>
        <v>42.25</v>
      </c>
      <c r="J2908" s="10" t="str">
        <f ca="1">_xlfn.IFNA((VLOOKUP(A2908,'Fats and Greases'!M:N,2,FALSE)), "")</f>
        <v/>
      </c>
      <c r="K2908" s="10">
        <f ca="1">_xlfn.IFNA((VLOOKUP($A2908,'Fats and Greases'!O:P,2,FALSE)), "")</f>
        <v>40.5</v>
      </c>
      <c r="L2908" s="10">
        <f ca="1">_xlfn.IFNA((VLOOKUP($A2908,'Fats and Greases'!Q:R,2,FALSE)), "")</f>
        <v>42</v>
      </c>
      <c r="M2908" s="10">
        <f ca="1">_xlfn.IFNA((VLOOKUP($A2908,'Fats and Greases'!S:T,2,FALSE)), "")</f>
        <v>41.25</v>
      </c>
    </row>
    <row r="2909" spans="1:13" x14ac:dyDescent="0.2">
      <c r="A2909" s="18">
        <v>40855</v>
      </c>
      <c r="B2909" s="19">
        <f t="shared" si="90"/>
        <v>11</v>
      </c>
      <c r="C2909" s="19">
        <f t="shared" si="91"/>
        <v>2011</v>
      </c>
      <c r="D2909" s="10">
        <f ca="1">_xlfn.IFNA((VLOOKUP(A2909,'Fats and Greases'!A:B,2,FALSE)), "")</f>
        <v>36.5</v>
      </c>
      <c r="E2909" s="10">
        <f ca="1">_xlfn.IFNA((VLOOKUP(A2909,'Fats and Greases'!C:D,2,FALSE)), "")</f>
        <v>37.5</v>
      </c>
      <c r="F2909" s="10">
        <f ca="1">_xlfn.IFNA((VLOOKUP(A2909,'Fats and Greases'!E:F,2,FALSE)), "")</f>
        <v>42.75</v>
      </c>
      <c r="G2909" s="10">
        <f ca="1">_xlfn.IFNA((VLOOKUP(A2909,'Fats and Greases'!G:H,2,FALSE)), "")</f>
        <v>38.75</v>
      </c>
      <c r="H2909" s="10">
        <f ca="1">_xlfn.IFNA((VLOOKUP(A2909,'Fats and Greases'!I:J,2,FALSE)), "")</f>
        <v>42.5</v>
      </c>
      <c r="I2909" s="10">
        <f ca="1">_xlfn.IFNA((VLOOKUP(A2909,'Fats and Greases'!K:L,2,FALSE)), "")</f>
        <v>39</v>
      </c>
      <c r="J2909" s="10" t="str">
        <f ca="1">_xlfn.IFNA((VLOOKUP(A2909,'Fats and Greases'!M:N,2,FALSE)), "")</f>
        <v/>
      </c>
      <c r="K2909" s="10">
        <f ca="1">_xlfn.IFNA((VLOOKUP($A2909,'Fats and Greases'!O:P,2,FALSE)), "")</f>
        <v>40.5</v>
      </c>
      <c r="L2909" s="10">
        <f ca="1">_xlfn.IFNA((VLOOKUP($A2909,'Fats and Greases'!Q:R,2,FALSE)), "")</f>
        <v>42</v>
      </c>
      <c r="M2909" s="10">
        <f ca="1">_xlfn.IFNA((VLOOKUP($A2909,'Fats and Greases'!S:T,2,FALSE)), "")</f>
        <v>41.25</v>
      </c>
    </row>
    <row r="2910" spans="1:13" x14ac:dyDescent="0.2">
      <c r="A2910" s="18">
        <v>40856</v>
      </c>
      <c r="B2910" s="19">
        <f t="shared" si="90"/>
        <v>11</v>
      </c>
      <c r="C2910" s="19">
        <f t="shared" si="91"/>
        <v>2011</v>
      </c>
      <c r="D2910" s="10">
        <f ca="1">_xlfn.IFNA((VLOOKUP(A2910,'Fats and Greases'!A:B,2,FALSE)), "")</f>
        <v>36</v>
      </c>
      <c r="E2910" s="10">
        <f ca="1">_xlfn.IFNA((VLOOKUP(A2910,'Fats and Greases'!C:D,2,FALSE)), "")</f>
        <v>36.25</v>
      </c>
      <c r="F2910" s="10">
        <f ca="1">_xlfn.IFNA((VLOOKUP(A2910,'Fats and Greases'!E:F,2,FALSE)), "")</f>
        <v>42.75</v>
      </c>
      <c r="G2910" s="10">
        <f ca="1">_xlfn.IFNA((VLOOKUP(A2910,'Fats and Greases'!G:H,2,FALSE)), "")</f>
        <v>38.75</v>
      </c>
      <c r="H2910" s="10">
        <f ca="1">_xlfn.IFNA((VLOOKUP(A2910,'Fats and Greases'!I:J,2,FALSE)), "")</f>
        <v>42.5</v>
      </c>
      <c r="I2910" s="10">
        <f ca="1">_xlfn.IFNA((VLOOKUP(A2910,'Fats and Greases'!K:L,2,FALSE)), "")</f>
        <v>38.75</v>
      </c>
      <c r="J2910" s="10" t="str">
        <f ca="1">_xlfn.IFNA((VLOOKUP(A2910,'Fats and Greases'!M:N,2,FALSE)), "")</f>
        <v/>
      </c>
      <c r="K2910" s="10">
        <f ca="1">_xlfn.IFNA((VLOOKUP($A2910,'Fats and Greases'!O:P,2,FALSE)), "")</f>
        <v>40.5</v>
      </c>
      <c r="L2910" s="10">
        <f ca="1">_xlfn.IFNA((VLOOKUP($A2910,'Fats and Greases'!Q:R,2,FALSE)), "")</f>
        <v>42</v>
      </c>
      <c r="M2910" s="10">
        <f ca="1">_xlfn.IFNA((VLOOKUP($A2910,'Fats and Greases'!S:T,2,FALSE)), "")</f>
        <v>38.25</v>
      </c>
    </row>
    <row r="2911" spans="1:13" x14ac:dyDescent="0.2">
      <c r="A2911" s="18">
        <v>40857</v>
      </c>
      <c r="B2911" s="19">
        <f t="shared" si="90"/>
        <v>11</v>
      </c>
      <c r="C2911" s="19">
        <f t="shared" si="91"/>
        <v>2011</v>
      </c>
      <c r="D2911" s="10">
        <f ca="1">_xlfn.IFNA((VLOOKUP(A2911,'Fats and Greases'!A:B,2,FALSE)), "")</f>
        <v>36</v>
      </c>
      <c r="E2911" s="10">
        <f ca="1">_xlfn.IFNA((VLOOKUP(A2911,'Fats and Greases'!C:D,2,FALSE)), "")</f>
        <v>36</v>
      </c>
      <c r="F2911" s="10">
        <f ca="1">_xlfn.IFNA((VLOOKUP(A2911,'Fats and Greases'!E:F,2,FALSE)), "")</f>
        <v>42.75</v>
      </c>
      <c r="G2911" s="10">
        <f ca="1">_xlfn.IFNA((VLOOKUP(A2911,'Fats and Greases'!G:H,2,FALSE)), "")</f>
        <v>37.5</v>
      </c>
      <c r="H2911" s="10">
        <f ca="1">_xlfn.IFNA((VLOOKUP(A2911,'Fats and Greases'!I:J,2,FALSE)), "")</f>
        <v>42.5</v>
      </c>
      <c r="I2911" s="10">
        <f ca="1">_xlfn.IFNA((VLOOKUP(A2911,'Fats and Greases'!K:L,2,FALSE)), "")</f>
        <v>38.75</v>
      </c>
      <c r="J2911" s="10" t="str">
        <f ca="1">_xlfn.IFNA((VLOOKUP(A2911,'Fats and Greases'!M:N,2,FALSE)), "")</f>
        <v/>
      </c>
      <c r="K2911" s="10">
        <f ca="1">_xlfn.IFNA((VLOOKUP($A2911,'Fats and Greases'!O:P,2,FALSE)), "")</f>
        <v>40</v>
      </c>
      <c r="L2911" s="10">
        <f ca="1">_xlfn.IFNA((VLOOKUP($A2911,'Fats and Greases'!Q:R,2,FALSE)), "")</f>
        <v>42</v>
      </c>
      <c r="M2911" s="10">
        <f ca="1">_xlfn.IFNA((VLOOKUP($A2911,'Fats and Greases'!S:T,2,FALSE)), "")</f>
        <v>38.25</v>
      </c>
    </row>
    <row r="2912" spans="1:13" x14ac:dyDescent="0.2">
      <c r="A2912" s="18">
        <v>40858</v>
      </c>
      <c r="B2912" s="19">
        <f t="shared" si="90"/>
        <v>11</v>
      </c>
      <c r="C2912" s="19">
        <f t="shared" si="91"/>
        <v>2011</v>
      </c>
      <c r="D2912" s="10">
        <f ca="1">_xlfn.IFNA((VLOOKUP(A2912,'Fats and Greases'!A:B,2,FALSE)), "")</f>
        <v>36</v>
      </c>
      <c r="E2912" s="10">
        <f ca="1">_xlfn.IFNA((VLOOKUP(A2912,'Fats and Greases'!C:D,2,FALSE)), "")</f>
        <v>36</v>
      </c>
      <c r="F2912" s="10">
        <f ca="1">_xlfn.IFNA((VLOOKUP(A2912,'Fats and Greases'!E:F,2,FALSE)), "")</f>
        <v>42.5</v>
      </c>
      <c r="G2912" s="10">
        <f ca="1">_xlfn.IFNA((VLOOKUP(A2912,'Fats and Greases'!G:H,2,FALSE)), "")</f>
        <v>37.5</v>
      </c>
      <c r="H2912" s="10">
        <f ca="1">_xlfn.IFNA((VLOOKUP(A2912,'Fats and Greases'!I:J,2,FALSE)), "")</f>
        <v>41.38</v>
      </c>
      <c r="I2912" s="10">
        <f ca="1">_xlfn.IFNA((VLOOKUP(A2912,'Fats and Greases'!K:L,2,FALSE)), "")</f>
        <v>38.75</v>
      </c>
      <c r="J2912" s="10" t="str">
        <f ca="1">_xlfn.IFNA((VLOOKUP(A2912,'Fats and Greases'!M:N,2,FALSE)), "")</f>
        <v/>
      </c>
      <c r="K2912" s="10">
        <f ca="1">_xlfn.IFNA((VLOOKUP($A2912,'Fats and Greases'!O:P,2,FALSE)), "")</f>
        <v>40</v>
      </c>
      <c r="L2912" s="10">
        <f ca="1">_xlfn.IFNA((VLOOKUP($A2912,'Fats and Greases'!Q:R,2,FALSE)), "")</f>
        <v>42</v>
      </c>
      <c r="M2912" s="10">
        <f ca="1">_xlfn.IFNA((VLOOKUP($A2912,'Fats and Greases'!S:T,2,FALSE)), "")</f>
        <v>38.25</v>
      </c>
    </row>
    <row r="2913" spans="1:13" x14ac:dyDescent="0.2">
      <c r="A2913" s="18">
        <v>40861</v>
      </c>
      <c r="B2913" s="19">
        <f t="shared" si="90"/>
        <v>11</v>
      </c>
      <c r="C2913" s="19">
        <f t="shared" si="91"/>
        <v>2011</v>
      </c>
      <c r="D2913" s="10">
        <f ca="1">_xlfn.IFNA((VLOOKUP(A2913,'Fats and Greases'!A:B,2,FALSE)), "")</f>
        <v>36</v>
      </c>
      <c r="E2913" s="10">
        <f ca="1">_xlfn.IFNA((VLOOKUP(A2913,'Fats and Greases'!C:D,2,FALSE)), "")</f>
        <v>36</v>
      </c>
      <c r="F2913" s="10">
        <f ca="1">_xlfn.IFNA((VLOOKUP(A2913,'Fats and Greases'!E:F,2,FALSE)), "")</f>
        <v>42.5</v>
      </c>
      <c r="G2913" s="10">
        <f ca="1">_xlfn.IFNA((VLOOKUP(A2913,'Fats and Greases'!G:H,2,FALSE)), "")</f>
        <v>37.5</v>
      </c>
      <c r="H2913" s="10">
        <f ca="1">_xlfn.IFNA((VLOOKUP(A2913,'Fats and Greases'!I:J,2,FALSE)), "")</f>
        <v>41.38</v>
      </c>
      <c r="I2913" s="10">
        <f ca="1">_xlfn.IFNA((VLOOKUP(A2913,'Fats and Greases'!K:L,2,FALSE)), "")</f>
        <v>38.75</v>
      </c>
      <c r="J2913" s="10" t="str">
        <f ca="1">_xlfn.IFNA((VLOOKUP(A2913,'Fats and Greases'!M:N,2,FALSE)), "")</f>
        <v/>
      </c>
      <c r="K2913" s="10">
        <f ca="1">_xlfn.IFNA((VLOOKUP($A2913,'Fats and Greases'!O:P,2,FALSE)), "")</f>
        <v>40</v>
      </c>
      <c r="L2913" s="10">
        <f ca="1">_xlfn.IFNA((VLOOKUP($A2913,'Fats and Greases'!Q:R,2,FALSE)), "")</f>
        <v>42</v>
      </c>
      <c r="M2913" s="10">
        <f ca="1">_xlfn.IFNA((VLOOKUP($A2913,'Fats and Greases'!S:T,2,FALSE)), "")</f>
        <v>38.25</v>
      </c>
    </row>
    <row r="2914" spans="1:13" x14ac:dyDescent="0.2">
      <c r="A2914" s="18">
        <v>40862</v>
      </c>
      <c r="B2914" s="19">
        <f t="shared" si="90"/>
        <v>11</v>
      </c>
      <c r="C2914" s="19">
        <f t="shared" si="91"/>
        <v>2011</v>
      </c>
      <c r="D2914" s="10">
        <f ca="1">_xlfn.IFNA((VLOOKUP(A2914,'Fats and Greases'!A:B,2,FALSE)), "")</f>
        <v>35.5</v>
      </c>
      <c r="E2914" s="10">
        <f ca="1">_xlfn.IFNA((VLOOKUP(A2914,'Fats and Greases'!C:D,2,FALSE)), "")</f>
        <v>36.25</v>
      </c>
      <c r="F2914" s="10">
        <f ca="1">_xlfn.IFNA((VLOOKUP(A2914,'Fats and Greases'!E:F,2,FALSE)), "")</f>
        <v>42.5</v>
      </c>
      <c r="G2914" s="10">
        <f ca="1">_xlfn.IFNA((VLOOKUP(A2914,'Fats and Greases'!G:H,2,FALSE)), "")</f>
        <v>37.5</v>
      </c>
      <c r="H2914" s="10">
        <f ca="1">_xlfn.IFNA((VLOOKUP(A2914,'Fats and Greases'!I:J,2,FALSE)), "")</f>
        <v>41.38</v>
      </c>
      <c r="I2914" s="10">
        <f ca="1">_xlfn.IFNA((VLOOKUP(A2914,'Fats and Greases'!K:L,2,FALSE)), "")</f>
        <v>37.75</v>
      </c>
      <c r="J2914" s="10" t="str">
        <f ca="1">_xlfn.IFNA((VLOOKUP(A2914,'Fats and Greases'!M:N,2,FALSE)), "")</f>
        <v/>
      </c>
      <c r="K2914" s="10">
        <f ca="1">_xlfn.IFNA((VLOOKUP($A2914,'Fats and Greases'!O:P,2,FALSE)), "")</f>
        <v>40</v>
      </c>
      <c r="L2914" s="10">
        <f ca="1">_xlfn.IFNA((VLOOKUP($A2914,'Fats and Greases'!Q:R,2,FALSE)), "")</f>
        <v>42</v>
      </c>
      <c r="M2914" s="10">
        <f ca="1">_xlfn.IFNA((VLOOKUP($A2914,'Fats and Greases'!S:T,2,FALSE)), "")</f>
        <v>38.25</v>
      </c>
    </row>
    <row r="2915" spans="1:13" x14ac:dyDescent="0.2">
      <c r="A2915" s="18">
        <v>40863</v>
      </c>
      <c r="B2915" s="19">
        <f t="shared" si="90"/>
        <v>11</v>
      </c>
      <c r="C2915" s="19">
        <f t="shared" si="91"/>
        <v>2011</v>
      </c>
      <c r="D2915" s="10">
        <f ca="1">_xlfn.IFNA((VLOOKUP(A2915,'Fats and Greases'!A:B,2,FALSE)), "")</f>
        <v>35.5</v>
      </c>
      <c r="E2915" s="10">
        <f ca="1">_xlfn.IFNA((VLOOKUP(A2915,'Fats and Greases'!C:D,2,FALSE)), "")</f>
        <v>36.5</v>
      </c>
      <c r="F2915" s="10">
        <f ca="1">_xlfn.IFNA((VLOOKUP(A2915,'Fats and Greases'!E:F,2,FALSE)), "")</f>
        <v>42.5</v>
      </c>
      <c r="G2915" s="10">
        <f ca="1">_xlfn.IFNA((VLOOKUP(A2915,'Fats and Greases'!G:H,2,FALSE)), "")</f>
        <v>37.5</v>
      </c>
      <c r="H2915" s="10">
        <f ca="1">_xlfn.IFNA((VLOOKUP(A2915,'Fats and Greases'!I:J,2,FALSE)), "")</f>
        <v>41.38</v>
      </c>
      <c r="I2915" s="10">
        <f ca="1">_xlfn.IFNA((VLOOKUP(A2915,'Fats and Greases'!K:L,2,FALSE)), "")</f>
        <v>37.75</v>
      </c>
      <c r="J2915" s="10" t="str">
        <f ca="1">_xlfn.IFNA((VLOOKUP(A2915,'Fats and Greases'!M:N,2,FALSE)), "")</f>
        <v/>
      </c>
      <c r="K2915" s="10">
        <f ca="1">_xlfn.IFNA((VLOOKUP($A2915,'Fats and Greases'!O:P,2,FALSE)), "")</f>
        <v>39.5</v>
      </c>
      <c r="L2915" s="10">
        <f ca="1">_xlfn.IFNA((VLOOKUP($A2915,'Fats and Greases'!Q:R,2,FALSE)), "")</f>
        <v>42</v>
      </c>
      <c r="M2915" s="10">
        <f ca="1">_xlfn.IFNA((VLOOKUP($A2915,'Fats and Greases'!S:T,2,FALSE)), "")</f>
        <v>39.75</v>
      </c>
    </row>
    <row r="2916" spans="1:13" x14ac:dyDescent="0.2">
      <c r="A2916" s="18">
        <v>40864</v>
      </c>
      <c r="B2916" s="19">
        <f t="shared" si="90"/>
        <v>11</v>
      </c>
      <c r="C2916" s="19">
        <f t="shared" si="91"/>
        <v>2011</v>
      </c>
      <c r="D2916" s="10">
        <f ca="1">_xlfn.IFNA((VLOOKUP(A2916,'Fats and Greases'!A:B,2,FALSE)), "")</f>
        <v>35.25</v>
      </c>
      <c r="E2916" s="10">
        <f ca="1">_xlfn.IFNA((VLOOKUP(A2916,'Fats and Greases'!C:D,2,FALSE)), "")</f>
        <v>36.5</v>
      </c>
      <c r="F2916" s="10">
        <f ca="1">_xlfn.IFNA((VLOOKUP(A2916,'Fats and Greases'!E:F,2,FALSE)), "")</f>
        <v>42.5</v>
      </c>
      <c r="G2916" s="10">
        <f ca="1">_xlfn.IFNA((VLOOKUP(A2916,'Fats and Greases'!G:H,2,FALSE)), "")</f>
        <v>37.5</v>
      </c>
      <c r="H2916" s="10">
        <f ca="1">_xlfn.IFNA((VLOOKUP(A2916,'Fats and Greases'!I:J,2,FALSE)), "")</f>
        <v>41.38</v>
      </c>
      <c r="I2916" s="10">
        <f ca="1">_xlfn.IFNA((VLOOKUP(A2916,'Fats and Greases'!K:L,2,FALSE)), "")</f>
        <v>37.75</v>
      </c>
      <c r="J2916" s="10" t="str">
        <f ca="1">_xlfn.IFNA((VLOOKUP(A2916,'Fats and Greases'!M:N,2,FALSE)), "")</f>
        <v/>
      </c>
      <c r="K2916" s="10">
        <f ca="1">_xlfn.IFNA((VLOOKUP($A2916,'Fats and Greases'!O:P,2,FALSE)), "")</f>
        <v>39</v>
      </c>
      <c r="L2916" s="10">
        <f ca="1">_xlfn.IFNA((VLOOKUP($A2916,'Fats and Greases'!Q:R,2,FALSE)), "")</f>
        <v>42</v>
      </c>
      <c r="M2916" s="10">
        <f ca="1">_xlfn.IFNA((VLOOKUP($A2916,'Fats and Greases'!S:T,2,FALSE)), "")</f>
        <v>39.75</v>
      </c>
    </row>
    <row r="2917" spans="1:13" x14ac:dyDescent="0.2">
      <c r="A2917" s="18">
        <v>40865</v>
      </c>
      <c r="B2917" s="19">
        <f t="shared" si="90"/>
        <v>11</v>
      </c>
      <c r="C2917" s="19">
        <f t="shared" si="91"/>
        <v>2011</v>
      </c>
      <c r="D2917" s="10">
        <f ca="1">_xlfn.IFNA((VLOOKUP(A2917,'Fats and Greases'!A:B,2,FALSE)), "")</f>
        <v>34.75</v>
      </c>
      <c r="E2917" s="10">
        <f ca="1">_xlfn.IFNA((VLOOKUP(A2917,'Fats and Greases'!C:D,2,FALSE)), "")</f>
        <v>36.5</v>
      </c>
      <c r="F2917" s="10">
        <f ca="1">_xlfn.IFNA((VLOOKUP(A2917,'Fats and Greases'!E:F,2,FALSE)), "")</f>
        <v>42.5</v>
      </c>
      <c r="G2917" s="10">
        <f ca="1">_xlfn.IFNA((VLOOKUP(A2917,'Fats and Greases'!G:H,2,FALSE)), "")</f>
        <v>37.5</v>
      </c>
      <c r="H2917" s="10">
        <f ca="1">_xlfn.IFNA((VLOOKUP(A2917,'Fats and Greases'!I:J,2,FALSE)), "")</f>
        <v>41.38</v>
      </c>
      <c r="I2917" s="10">
        <f ca="1">_xlfn.IFNA((VLOOKUP(A2917,'Fats and Greases'!K:L,2,FALSE)), "")</f>
        <v>37.75</v>
      </c>
      <c r="J2917" s="10" t="str">
        <f ca="1">_xlfn.IFNA((VLOOKUP(A2917,'Fats and Greases'!M:N,2,FALSE)), "")</f>
        <v/>
      </c>
      <c r="K2917" s="10">
        <f ca="1">_xlfn.IFNA((VLOOKUP($A2917,'Fats and Greases'!O:P,2,FALSE)), "")</f>
        <v>39</v>
      </c>
      <c r="L2917" s="10">
        <f ca="1">_xlfn.IFNA((VLOOKUP($A2917,'Fats and Greases'!Q:R,2,FALSE)), "")</f>
        <v>42</v>
      </c>
      <c r="M2917" s="10">
        <f ca="1">_xlfn.IFNA((VLOOKUP($A2917,'Fats and Greases'!S:T,2,FALSE)), "")</f>
        <v>39.75</v>
      </c>
    </row>
    <row r="2918" spans="1:13" x14ac:dyDescent="0.2">
      <c r="A2918" s="18">
        <v>40868</v>
      </c>
      <c r="B2918" s="19">
        <f t="shared" si="90"/>
        <v>11</v>
      </c>
      <c r="C2918" s="19">
        <f t="shared" si="91"/>
        <v>2011</v>
      </c>
      <c r="D2918" s="10">
        <f ca="1">_xlfn.IFNA((VLOOKUP(A2918,'Fats and Greases'!A:B,2,FALSE)), "")</f>
        <v>34.75</v>
      </c>
      <c r="E2918" s="10">
        <f ca="1">_xlfn.IFNA((VLOOKUP(A2918,'Fats and Greases'!C:D,2,FALSE)), "")</f>
        <v>36.5</v>
      </c>
      <c r="F2918" s="10">
        <f ca="1">_xlfn.IFNA((VLOOKUP(A2918,'Fats and Greases'!E:F,2,FALSE)), "")</f>
        <v>42.5</v>
      </c>
      <c r="G2918" s="10">
        <f ca="1">_xlfn.IFNA((VLOOKUP(A2918,'Fats and Greases'!G:H,2,FALSE)), "")</f>
        <v>37.5</v>
      </c>
      <c r="H2918" s="10">
        <f ca="1">_xlfn.IFNA((VLOOKUP(A2918,'Fats and Greases'!I:J,2,FALSE)), "")</f>
        <v>41</v>
      </c>
      <c r="I2918" s="10">
        <f ca="1">_xlfn.IFNA((VLOOKUP(A2918,'Fats and Greases'!K:L,2,FALSE)), "")</f>
        <v>37.75</v>
      </c>
      <c r="J2918" s="10" t="str">
        <f ca="1">_xlfn.IFNA((VLOOKUP(A2918,'Fats and Greases'!M:N,2,FALSE)), "")</f>
        <v/>
      </c>
      <c r="K2918" s="10">
        <f ca="1">_xlfn.IFNA((VLOOKUP($A2918,'Fats and Greases'!O:P,2,FALSE)), "")</f>
        <v>39</v>
      </c>
      <c r="L2918" s="10">
        <f ca="1">_xlfn.IFNA((VLOOKUP($A2918,'Fats and Greases'!Q:R,2,FALSE)), "")</f>
        <v>40</v>
      </c>
      <c r="M2918" s="10">
        <f ca="1">_xlfn.IFNA((VLOOKUP($A2918,'Fats and Greases'!S:T,2,FALSE)), "")</f>
        <v>39.75</v>
      </c>
    </row>
    <row r="2919" spans="1:13" x14ac:dyDescent="0.2">
      <c r="A2919" s="18">
        <v>40869</v>
      </c>
      <c r="B2919" s="19">
        <f t="shared" si="90"/>
        <v>11</v>
      </c>
      <c r="C2919" s="19">
        <f t="shared" si="91"/>
        <v>2011</v>
      </c>
      <c r="D2919" s="10">
        <f ca="1">_xlfn.IFNA((VLOOKUP(A2919,'Fats and Greases'!A:B,2,FALSE)), "")</f>
        <v>34.5</v>
      </c>
      <c r="E2919" s="10">
        <f ca="1">_xlfn.IFNA((VLOOKUP(A2919,'Fats and Greases'!C:D,2,FALSE)), "")</f>
        <v>36.5</v>
      </c>
      <c r="F2919" s="10">
        <f ca="1">_xlfn.IFNA((VLOOKUP(A2919,'Fats and Greases'!E:F,2,FALSE)), "")</f>
        <v>42.5</v>
      </c>
      <c r="G2919" s="10">
        <f ca="1">_xlfn.IFNA((VLOOKUP(A2919,'Fats and Greases'!G:H,2,FALSE)), "")</f>
        <v>37.5</v>
      </c>
      <c r="H2919" s="10">
        <f ca="1">_xlfn.IFNA((VLOOKUP(A2919,'Fats and Greases'!I:J,2,FALSE)), "")</f>
        <v>41</v>
      </c>
      <c r="I2919" s="10">
        <f ca="1">_xlfn.IFNA((VLOOKUP(A2919,'Fats and Greases'!K:L,2,FALSE)), "")</f>
        <v>37.75</v>
      </c>
      <c r="J2919" s="10" t="str">
        <f ca="1">_xlfn.IFNA((VLOOKUP(A2919,'Fats and Greases'!M:N,2,FALSE)), "")</f>
        <v/>
      </c>
      <c r="K2919" s="10">
        <f ca="1">_xlfn.IFNA((VLOOKUP($A2919,'Fats and Greases'!O:P,2,FALSE)), "")</f>
        <v>39</v>
      </c>
      <c r="L2919" s="10">
        <f ca="1">_xlfn.IFNA((VLOOKUP($A2919,'Fats and Greases'!Q:R,2,FALSE)), "")</f>
        <v>40</v>
      </c>
      <c r="M2919" s="10">
        <f ca="1">_xlfn.IFNA((VLOOKUP($A2919,'Fats and Greases'!S:T,2,FALSE)), "")</f>
        <v>39.75</v>
      </c>
    </row>
    <row r="2920" spans="1:13" x14ac:dyDescent="0.2">
      <c r="A2920" s="18">
        <v>40870</v>
      </c>
      <c r="B2920" s="19">
        <f t="shared" si="90"/>
        <v>11</v>
      </c>
      <c r="C2920" s="19">
        <f t="shared" si="91"/>
        <v>2011</v>
      </c>
      <c r="D2920" s="10">
        <f ca="1">_xlfn.IFNA((VLOOKUP(A2920,'Fats and Greases'!A:B,2,FALSE)), "")</f>
        <v>34.5</v>
      </c>
      <c r="E2920" s="10">
        <f ca="1">_xlfn.IFNA((VLOOKUP(A2920,'Fats and Greases'!C:D,2,FALSE)), "")</f>
        <v>36.5</v>
      </c>
      <c r="F2920" s="10">
        <f ca="1">_xlfn.IFNA((VLOOKUP(A2920,'Fats and Greases'!E:F,2,FALSE)), "")</f>
        <v>42.5</v>
      </c>
      <c r="G2920" s="10">
        <f ca="1">_xlfn.IFNA((VLOOKUP(A2920,'Fats and Greases'!G:H,2,FALSE)), "")</f>
        <v>37.5</v>
      </c>
      <c r="H2920" s="10">
        <f ca="1">_xlfn.IFNA((VLOOKUP(A2920,'Fats and Greases'!I:J,2,FALSE)), "")</f>
        <v>41</v>
      </c>
      <c r="I2920" s="10">
        <f ca="1">_xlfn.IFNA((VLOOKUP(A2920,'Fats and Greases'!K:L,2,FALSE)), "")</f>
        <v>37.75</v>
      </c>
      <c r="J2920" s="10" t="str">
        <f ca="1">_xlfn.IFNA((VLOOKUP(A2920,'Fats and Greases'!M:N,2,FALSE)), "")</f>
        <v/>
      </c>
      <c r="K2920" s="10">
        <f ca="1">_xlfn.IFNA((VLOOKUP($A2920,'Fats and Greases'!O:P,2,FALSE)), "")</f>
        <v>39</v>
      </c>
      <c r="L2920" s="10">
        <f ca="1">_xlfn.IFNA((VLOOKUP($A2920,'Fats and Greases'!Q:R,2,FALSE)), "")</f>
        <v>40</v>
      </c>
      <c r="M2920" s="10">
        <f ca="1">_xlfn.IFNA((VLOOKUP($A2920,'Fats and Greases'!S:T,2,FALSE)), "")</f>
        <v>39.75</v>
      </c>
    </row>
    <row r="2921" spans="1:13" x14ac:dyDescent="0.2">
      <c r="A2921" s="18">
        <v>40871</v>
      </c>
      <c r="B2921" s="19">
        <f t="shared" si="90"/>
        <v>11</v>
      </c>
      <c r="C2921" s="19">
        <f t="shared" si="91"/>
        <v>2011</v>
      </c>
      <c r="D2921" s="10" t="str">
        <f ca="1">_xlfn.IFNA((VLOOKUP(A2921,'Fats and Greases'!A:B,2,FALSE)), "")</f>
        <v/>
      </c>
      <c r="E2921" s="10" t="str">
        <f ca="1">_xlfn.IFNA((VLOOKUP(A2921,'Fats and Greases'!C:D,2,FALSE)), "")</f>
        <v/>
      </c>
      <c r="F2921" s="10" t="str">
        <f ca="1">_xlfn.IFNA((VLOOKUP(A2921,'Fats and Greases'!E:F,2,FALSE)), "")</f>
        <v/>
      </c>
      <c r="G2921" s="10" t="str">
        <f ca="1">_xlfn.IFNA((VLOOKUP(A2921,'Fats and Greases'!G:H,2,FALSE)), "")</f>
        <v/>
      </c>
      <c r="H2921" s="10" t="str">
        <f ca="1">_xlfn.IFNA((VLOOKUP(A2921,'Fats and Greases'!I:J,2,FALSE)), "")</f>
        <v/>
      </c>
      <c r="I2921" s="10" t="str">
        <f ca="1">_xlfn.IFNA((VLOOKUP(A2921,'Fats and Greases'!K:L,2,FALSE)), "")</f>
        <v/>
      </c>
      <c r="J2921" s="10" t="str">
        <f ca="1">_xlfn.IFNA((VLOOKUP(A2921,'Fats and Greases'!M:N,2,FALSE)), "")</f>
        <v/>
      </c>
      <c r="K2921" s="10" t="str">
        <f ca="1">_xlfn.IFNA((VLOOKUP($A2921,'Fats and Greases'!O:P,2,FALSE)), "")</f>
        <v/>
      </c>
      <c r="L2921" s="10" t="str">
        <f ca="1">_xlfn.IFNA((VLOOKUP($A2921,'Fats and Greases'!Q:R,2,FALSE)), "")</f>
        <v/>
      </c>
      <c r="M2921" s="10" t="str">
        <f ca="1">_xlfn.IFNA((VLOOKUP($A2921,'Fats and Greases'!S:T,2,FALSE)), "")</f>
        <v/>
      </c>
    </row>
    <row r="2922" spans="1:13" x14ac:dyDescent="0.2">
      <c r="A2922" s="18">
        <v>40872</v>
      </c>
      <c r="B2922" s="19">
        <f t="shared" si="90"/>
        <v>11</v>
      </c>
      <c r="C2922" s="19">
        <f t="shared" si="91"/>
        <v>2011</v>
      </c>
      <c r="D2922" s="10">
        <f ca="1">_xlfn.IFNA((VLOOKUP(A2922,'Fats and Greases'!A:B,2,FALSE)), "")</f>
        <v>34.5</v>
      </c>
      <c r="E2922" s="10">
        <f ca="1">_xlfn.IFNA((VLOOKUP(A2922,'Fats and Greases'!C:D,2,FALSE)), "")</f>
        <v>36.5</v>
      </c>
      <c r="F2922" s="10">
        <f ca="1">_xlfn.IFNA((VLOOKUP(A2922,'Fats and Greases'!E:F,2,FALSE)), "")</f>
        <v>42.5</v>
      </c>
      <c r="G2922" s="10">
        <f ca="1">_xlfn.IFNA((VLOOKUP(A2922,'Fats and Greases'!G:H,2,FALSE)), "")</f>
        <v>37.5</v>
      </c>
      <c r="H2922" s="10">
        <f ca="1">_xlfn.IFNA((VLOOKUP(A2922,'Fats and Greases'!I:J,2,FALSE)), "")</f>
        <v>41</v>
      </c>
      <c r="I2922" s="10">
        <f ca="1">_xlfn.IFNA((VLOOKUP(A2922,'Fats and Greases'!K:L,2,FALSE)), "")</f>
        <v>37.75</v>
      </c>
      <c r="J2922" s="10" t="str">
        <f ca="1">_xlfn.IFNA((VLOOKUP(A2922,'Fats and Greases'!M:N,2,FALSE)), "")</f>
        <v/>
      </c>
      <c r="K2922" s="10">
        <f ca="1">_xlfn.IFNA((VLOOKUP($A2922,'Fats and Greases'!O:P,2,FALSE)), "")</f>
        <v>39</v>
      </c>
      <c r="L2922" s="10">
        <f ca="1">_xlfn.IFNA((VLOOKUP($A2922,'Fats and Greases'!Q:R,2,FALSE)), "")</f>
        <v>40</v>
      </c>
      <c r="M2922" s="10">
        <f ca="1">_xlfn.IFNA((VLOOKUP($A2922,'Fats and Greases'!S:T,2,FALSE)), "")</f>
        <v>39.75</v>
      </c>
    </row>
    <row r="2923" spans="1:13" x14ac:dyDescent="0.2">
      <c r="A2923" s="18">
        <v>40875</v>
      </c>
      <c r="B2923" s="19">
        <f t="shared" si="90"/>
        <v>11</v>
      </c>
      <c r="C2923" s="19">
        <f t="shared" si="91"/>
        <v>2011</v>
      </c>
      <c r="D2923" s="10">
        <f ca="1">_xlfn.IFNA((VLOOKUP(A2923,'Fats and Greases'!A:B,2,FALSE)), "")</f>
        <v>34.5</v>
      </c>
      <c r="E2923" s="10">
        <f ca="1">_xlfn.IFNA((VLOOKUP(A2923,'Fats and Greases'!C:D,2,FALSE)), "")</f>
        <v>36.5</v>
      </c>
      <c r="F2923" s="10">
        <f ca="1">_xlfn.IFNA((VLOOKUP(A2923,'Fats and Greases'!E:F,2,FALSE)), "")</f>
        <v>42.5</v>
      </c>
      <c r="G2923" s="10">
        <f ca="1">_xlfn.IFNA((VLOOKUP(A2923,'Fats and Greases'!G:H,2,FALSE)), "")</f>
        <v>37.5</v>
      </c>
      <c r="H2923" s="10">
        <f ca="1">_xlfn.IFNA((VLOOKUP(A2923,'Fats and Greases'!I:J,2,FALSE)), "")</f>
        <v>41</v>
      </c>
      <c r="I2923" s="10">
        <f ca="1">_xlfn.IFNA((VLOOKUP(A2923,'Fats and Greases'!K:L,2,FALSE)), "")</f>
        <v>37.75</v>
      </c>
      <c r="J2923" s="10" t="str">
        <f ca="1">_xlfn.IFNA((VLOOKUP(A2923,'Fats and Greases'!M:N,2,FALSE)), "")</f>
        <v/>
      </c>
      <c r="K2923" s="10">
        <f ca="1">_xlfn.IFNA((VLOOKUP($A2923,'Fats and Greases'!O:P,2,FALSE)), "")</f>
        <v>39</v>
      </c>
      <c r="L2923" s="10">
        <f ca="1">_xlfn.IFNA((VLOOKUP($A2923,'Fats and Greases'!Q:R,2,FALSE)), "")</f>
        <v>40</v>
      </c>
      <c r="M2923" s="10">
        <f ca="1">_xlfn.IFNA((VLOOKUP($A2923,'Fats and Greases'!S:T,2,FALSE)), "")</f>
        <v>39.75</v>
      </c>
    </row>
    <row r="2924" spans="1:13" x14ac:dyDescent="0.2">
      <c r="A2924" s="18">
        <v>40876</v>
      </c>
      <c r="B2924" s="19">
        <f t="shared" si="90"/>
        <v>11</v>
      </c>
      <c r="C2924" s="19">
        <f t="shared" si="91"/>
        <v>2011</v>
      </c>
      <c r="D2924" s="10">
        <f ca="1">_xlfn.IFNA((VLOOKUP(A2924,'Fats and Greases'!A:B,2,FALSE)), "")</f>
        <v>34.75</v>
      </c>
      <c r="E2924" s="10">
        <f ca="1">_xlfn.IFNA((VLOOKUP(A2924,'Fats and Greases'!C:D,2,FALSE)), "")</f>
        <v>36.5</v>
      </c>
      <c r="F2924" s="10">
        <f ca="1">_xlfn.IFNA((VLOOKUP(A2924,'Fats and Greases'!E:F,2,FALSE)), "")</f>
        <v>42.5</v>
      </c>
      <c r="G2924" s="10">
        <f ca="1">_xlfn.IFNA((VLOOKUP(A2924,'Fats and Greases'!G:H,2,FALSE)), "")</f>
        <v>37.5</v>
      </c>
      <c r="H2924" s="10">
        <f ca="1">_xlfn.IFNA((VLOOKUP(A2924,'Fats and Greases'!I:J,2,FALSE)), "")</f>
        <v>41</v>
      </c>
      <c r="I2924" s="10">
        <f ca="1">_xlfn.IFNA((VLOOKUP(A2924,'Fats and Greases'!K:L,2,FALSE)), "")</f>
        <v>37.75</v>
      </c>
      <c r="J2924" s="10" t="str">
        <f ca="1">_xlfn.IFNA((VLOOKUP(A2924,'Fats and Greases'!M:N,2,FALSE)), "")</f>
        <v/>
      </c>
      <c r="K2924" s="10">
        <f ca="1">_xlfn.IFNA((VLOOKUP($A2924,'Fats and Greases'!O:P,2,FALSE)), "")</f>
        <v>39</v>
      </c>
      <c r="L2924" s="10">
        <f ca="1">_xlfn.IFNA((VLOOKUP($A2924,'Fats and Greases'!Q:R,2,FALSE)), "")</f>
        <v>40</v>
      </c>
      <c r="M2924" s="10">
        <f ca="1">_xlfn.IFNA((VLOOKUP($A2924,'Fats and Greases'!S:T,2,FALSE)), "")</f>
        <v>39.75</v>
      </c>
    </row>
    <row r="2925" spans="1:13" x14ac:dyDescent="0.2">
      <c r="A2925" s="18">
        <v>40877</v>
      </c>
      <c r="B2925" s="19">
        <f t="shared" si="90"/>
        <v>11</v>
      </c>
      <c r="C2925" s="19">
        <f t="shared" si="91"/>
        <v>2011</v>
      </c>
      <c r="D2925" s="10">
        <f ca="1">_xlfn.IFNA((VLOOKUP(A2925,'Fats and Greases'!A:B,2,FALSE)), "")</f>
        <v>34.75</v>
      </c>
      <c r="E2925" s="10">
        <f ca="1">_xlfn.IFNA((VLOOKUP(A2925,'Fats and Greases'!C:D,2,FALSE)), "")</f>
        <v>36.5</v>
      </c>
      <c r="F2925" s="10">
        <f ca="1">_xlfn.IFNA((VLOOKUP(A2925,'Fats and Greases'!E:F,2,FALSE)), "")</f>
        <v>42.5</v>
      </c>
      <c r="G2925" s="10">
        <f ca="1">_xlfn.IFNA((VLOOKUP(A2925,'Fats and Greases'!G:H,2,FALSE)), "")</f>
        <v>37.5</v>
      </c>
      <c r="H2925" s="10">
        <f ca="1">_xlfn.IFNA((VLOOKUP(A2925,'Fats and Greases'!I:J,2,FALSE)), "")</f>
        <v>41</v>
      </c>
      <c r="I2925" s="10">
        <f ca="1">_xlfn.IFNA((VLOOKUP(A2925,'Fats and Greases'!K:L,2,FALSE)), "")</f>
        <v>37.75</v>
      </c>
      <c r="J2925" s="10" t="str">
        <f ca="1">_xlfn.IFNA((VLOOKUP(A2925,'Fats and Greases'!M:N,2,FALSE)), "")</f>
        <v/>
      </c>
      <c r="K2925" s="10">
        <f ca="1">_xlfn.IFNA((VLOOKUP($A2925,'Fats and Greases'!O:P,2,FALSE)), "")</f>
        <v>39</v>
      </c>
      <c r="L2925" s="10">
        <f ca="1">_xlfn.IFNA((VLOOKUP($A2925,'Fats and Greases'!Q:R,2,FALSE)), "")</f>
        <v>40</v>
      </c>
      <c r="M2925" s="10">
        <f ca="1">_xlfn.IFNA((VLOOKUP($A2925,'Fats and Greases'!S:T,2,FALSE)), "")</f>
        <v>39.75</v>
      </c>
    </row>
    <row r="2926" spans="1:13" x14ac:dyDescent="0.2">
      <c r="A2926" s="18">
        <v>40878</v>
      </c>
      <c r="B2926" s="19">
        <f t="shared" si="90"/>
        <v>12</v>
      </c>
      <c r="C2926" s="19">
        <f t="shared" si="91"/>
        <v>2011</v>
      </c>
      <c r="D2926" s="10">
        <f ca="1">_xlfn.IFNA((VLOOKUP(A2926,'Fats and Greases'!A:B,2,FALSE)), "")</f>
        <v>34.75</v>
      </c>
      <c r="E2926" s="10">
        <f ca="1">_xlfn.IFNA((VLOOKUP(A2926,'Fats and Greases'!C:D,2,FALSE)), "")</f>
        <v>36.5</v>
      </c>
      <c r="F2926" s="10">
        <f ca="1">_xlfn.IFNA((VLOOKUP(A2926,'Fats and Greases'!E:F,2,FALSE)), "")</f>
        <v>42.5</v>
      </c>
      <c r="G2926" s="10">
        <f ca="1">_xlfn.IFNA((VLOOKUP(A2926,'Fats and Greases'!G:H,2,FALSE)), "")</f>
        <v>36.5</v>
      </c>
      <c r="H2926" s="10">
        <f ca="1">_xlfn.IFNA((VLOOKUP(A2926,'Fats and Greases'!I:J,2,FALSE)), "")</f>
        <v>41</v>
      </c>
      <c r="I2926" s="10">
        <f ca="1">_xlfn.IFNA((VLOOKUP(A2926,'Fats and Greases'!K:L,2,FALSE)), "")</f>
        <v>37.75</v>
      </c>
      <c r="J2926" s="10" t="str">
        <f ca="1">_xlfn.IFNA((VLOOKUP(A2926,'Fats and Greases'!M:N,2,FALSE)), "")</f>
        <v/>
      </c>
      <c r="K2926" s="10">
        <f ca="1">_xlfn.IFNA((VLOOKUP($A2926,'Fats and Greases'!O:P,2,FALSE)), "")</f>
        <v>39</v>
      </c>
      <c r="L2926" s="10">
        <f ca="1">_xlfn.IFNA((VLOOKUP($A2926,'Fats and Greases'!Q:R,2,FALSE)), "")</f>
        <v>40</v>
      </c>
      <c r="M2926" s="10">
        <f ca="1">_xlfn.IFNA((VLOOKUP($A2926,'Fats and Greases'!S:T,2,FALSE)), "")</f>
        <v>39.75</v>
      </c>
    </row>
    <row r="2927" spans="1:13" x14ac:dyDescent="0.2">
      <c r="A2927" s="18">
        <v>40879</v>
      </c>
      <c r="B2927" s="19">
        <f t="shared" si="90"/>
        <v>12</v>
      </c>
      <c r="C2927" s="19">
        <f t="shared" si="91"/>
        <v>2011</v>
      </c>
      <c r="D2927" s="10">
        <f ca="1">_xlfn.IFNA((VLOOKUP(A2927,'Fats and Greases'!A:B,2,FALSE)), "")</f>
        <v>34.75</v>
      </c>
      <c r="E2927" s="10">
        <f ca="1">_xlfn.IFNA((VLOOKUP(A2927,'Fats and Greases'!C:D,2,FALSE)), "")</f>
        <v>36.5</v>
      </c>
      <c r="F2927" s="10">
        <f ca="1">_xlfn.IFNA((VLOOKUP(A2927,'Fats and Greases'!E:F,2,FALSE)), "")</f>
        <v>42.5</v>
      </c>
      <c r="G2927" s="10">
        <f ca="1">_xlfn.IFNA((VLOOKUP(A2927,'Fats and Greases'!G:H,2,FALSE)), "")</f>
        <v>36</v>
      </c>
      <c r="H2927" s="10">
        <f ca="1">_xlfn.IFNA((VLOOKUP(A2927,'Fats and Greases'!I:J,2,FALSE)), "")</f>
        <v>41</v>
      </c>
      <c r="I2927" s="10">
        <f ca="1">_xlfn.IFNA((VLOOKUP(A2927,'Fats and Greases'!K:L,2,FALSE)), "")</f>
        <v>37.75</v>
      </c>
      <c r="J2927" s="10" t="str">
        <f ca="1">_xlfn.IFNA((VLOOKUP(A2927,'Fats and Greases'!M:N,2,FALSE)), "")</f>
        <v/>
      </c>
      <c r="K2927" s="10">
        <f ca="1">_xlfn.IFNA((VLOOKUP($A2927,'Fats and Greases'!O:P,2,FALSE)), "")</f>
        <v>39</v>
      </c>
      <c r="L2927" s="10">
        <f ca="1">_xlfn.IFNA((VLOOKUP($A2927,'Fats and Greases'!Q:R,2,FALSE)), "")</f>
        <v>40</v>
      </c>
      <c r="M2927" s="10">
        <f ca="1">_xlfn.IFNA((VLOOKUP($A2927,'Fats and Greases'!S:T,2,FALSE)), "")</f>
        <v>39.75</v>
      </c>
    </row>
    <row r="2928" spans="1:13" x14ac:dyDescent="0.2">
      <c r="A2928" s="18">
        <v>40882</v>
      </c>
      <c r="B2928" s="19">
        <f t="shared" si="90"/>
        <v>12</v>
      </c>
      <c r="C2928" s="19">
        <f t="shared" si="91"/>
        <v>2011</v>
      </c>
      <c r="D2928" s="10">
        <f ca="1">_xlfn.IFNA((VLOOKUP(A2928,'Fats and Greases'!A:B,2,FALSE)), "")</f>
        <v>34.75</v>
      </c>
      <c r="E2928" s="10">
        <f ca="1">_xlfn.IFNA((VLOOKUP(A2928,'Fats and Greases'!C:D,2,FALSE)), "")</f>
        <v>36.5</v>
      </c>
      <c r="F2928" s="10">
        <f ca="1">_xlfn.IFNA((VLOOKUP(A2928,'Fats and Greases'!E:F,2,FALSE)), "")</f>
        <v>42.5</v>
      </c>
      <c r="G2928" s="10">
        <f ca="1">_xlfn.IFNA((VLOOKUP(A2928,'Fats and Greases'!G:H,2,FALSE)), "")</f>
        <v>36</v>
      </c>
      <c r="H2928" s="10">
        <f ca="1">_xlfn.IFNA((VLOOKUP(A2928,'Fats and Greases'!I:J,2,FALSE)), "")</f>
        <v>41</v>
      </c>
      <c r="I2928" s="10">
        <f ca="1">_xlfn.IFNA((VLOOKUP(A2928,'Fats and Greases'!K:L,2,FALSE)), "")</f>
        <v>37.75</v>
      </c>
      <c r="J2928" s="10" t="str">
        <f ca="1">_xlfn.IFNA((VLOOKUP(A2928,'Fats and Greases'!M:N,2,FALSE)), "")</f>
        <v/>
      </c>
      <c r="K2928" s="10">
        <f ca="1">_xlfn.IFNA((VLOOKUP($A2928,'Fats and Greases'!O:P,2,FALSE)), "")</f>
        <v>39</v>
      </c>
      <c r="L2928" s="10">
        <f ca="1">_xlfn.IFNA((VLOOKUP($A2928,'Fats and Greases'!Q:R,2,FALSE)), "")</f>
        <v>40</v>
      </c>
      <c r="M2928" s="10">
        <f ca="1">_xlfn.IFNA((VLOOKUP($A2928,'Fats and Greases'!S:T,2,FALSE)), "")</f>
        <v>39.75</v>
      </c>
    </row>
    <row r="2929" spans="1:13" x14ac:dyDescent="0.2">
      <c r="A2929" s="18">
        <v>40883</v>
      </c>
      <c r="B2929" s="19">
        <f t="shared" si="90"/>
        <v>12</v>
      </c>
      <c r="C2929" s="19">
        <f t="shared" si="91"/>
        <v>2011</v>
      </c>
      <c r="D2929" s="10">
        <f ca="1">_xlfn.IFNA((VLOOKUP(A2929,'Fats and Greases'!A:B,2,FALSE)), "")</f>
        <v>34.75</v>
      </c>
      <c r="E2929" s="10">
        <f ca="1">_xlfn.IFNA((VLOOKUP(A2929,'Fats and Greases'!C:D,2,FALSE)), "")</f>
        <v>37.06</v>
      </c>
      <c r="F2929" s="10">
        <f ca="1">_xlfn.IFNA((VLOOKUP(A2929,'Fats and Greases'!E:F,2,FALSE)), "")</f>
        <v>42.5</v>
      </c>
      <c r="G2929" s="10">
        <f ca="1">_xlfn.IFNA((VLOOKUP(A2929,'Fats and Greases'!G:H,2,FALSE)), "")</f>
        <v>36</v>
      </c>
      <c r="H2929" s="10">
        <f ca="1">_xlfn.IFNA((VLOOKUP(A2929,'Fats and Greases'!I:J,2,FALSE)), "")</f>
        <v>41</v>
      </c>
      <c r="I2929" s="10">
        <f ca="1">_xlfn.IFNA((VLOOKUP(A2929,'Fats and Greases'!K:L,2,FALSE)), "")</f>
        <v>37.5</v>
      </c>
      <c r="J2929" s="10" t="str">
        <f ca="1">_xlfn.IFNA((VLOOKUP(A2929,'Fats and Greases'!M:N,2,FALSE)), "")</f>
        <v/>
      </c>
      <c r="K2929" s="10">
        <f ca="1">_xlfn.IFNA((VLOOKUP($A2929,'Fats and Greases'!O:P,2,FALSE)), "")</f>
        <v>39</v>
      </c>
      <c r="L2929" s="10">
        <f ca="1">_xlfn.IFNA((VLOOKUP($A2929,'Fats and Greases'!Q:R,2,FALSE)), "")</f>
        <v>40</v>
      </c>
      <c r="M2929" s="10">
        <f ca="1">_xlfn.IFNA((VLOOKUP($A2929,'Fats and Greases'!S:T,2,FALSE)), "")</f>
        <v>39.75</v>
      </c>
    </row>
    <row r="2930" spans="1:13" x14ac:dyDescent="0.2">
      <c r="A2930" s="18">
        <v>40884</v>
      </c>
      <c r="B2930" s="19">
        <f t="shared" si="90"/>
        <v>12</v>
      </c>
      <c r="C2930" s="19">
        <f t="shared" si="91"/>
        <v>2011</v>
      </c>
      <c r="D2930" s="10">
        <f ca="1">_xlfn.IFNA((VLOOKUP(A2930,'Fats and Greases'!A:B,2,FALSE)), "")</f>
        <v>34.75</v>
      </c>
      <c r="E2930" s="10">
        <f ca="1">_xlfn.IFNA((VLOOKUP(A2930,'Fats and Greases'!C:D,2,FALSE)), "")</f>
        <v>37.06</v>
      </c>
      <c r="F2930" s="10">
        <f ca="1">_xlfn.IFNA((VLOOKUP(A2930,'Fats and Greases'!E:F,2,FALSE)), "")</f>
        <v>42.5</v>
      </c>
      <c r="G2930" s="10">
        <f ca="1">_xlfn.IFNA((VLOOKUP(A2930,'Fats and Greases'!G:H,2,FALSE)), "")</f>
        <v>36</v>
      </c>
      <c r="H2930" s="10">
        <f ca="1">_xlfn.IFNA((VLOOKUP(A2930,'Fats and Greases'!I:J,2,FALSE)), "")</f>
        <v>41</v>
      </c>
      <c r="I2930" s="10">
        <f ca="1">_xlfn.IFNA((VLOOKUP(A2930,'Fats and Greases'!K:L,2,FALSE)), "")</f>
        <v>37.25</v>
      </c>
      <c r="J2930" s="10" t="str">
        <f ca="1">_xlfn.IFNA((VLOOKUP(A2930,'Fats and Greases'!M:N,2,FALSE)), "")</f>
        <v/>
      </c>
      <c r="K2930" s="10">
        <f ca="1">_xlfn.IFNA((VLOOKUP($A2930,'Fats and Greases'!O:P,2,FALSE)), "")</f>
        <v>39.25</v>
      </c>
      <c r="L2930" s="10">
        <f ca="1">_xlfn.IFNA((VLOOKUP($A2930,'Fats and Greases'!Q:R,2,FALSE)), "")</f>
        <v>40</v>
      </c>
      <c r="M2930" s="10">
        <f ca="1">_xlfn.IFNA((VLOOKUP($A2930,'Fats and Greases'!S:T,2,FALSE)), "")</f>
        <v>39.5</v>
      </c>
    </row>
    <row r="2931" spans="1:13" x14ac:dyDescent="0.2">
      <c r="A2931" s="18">
        <v>40885</v>
      </c>
      <c r="B2931" s="19">
        <f t="shared" si="90"/>
        <v>12</v>
      </c>
      <c r="C2931" s="19">
        <f t="shared" si="91"/>
        <v>2011</v>
      </c>
      <c r="D2931" s="10">
        <f ca="1">_xlfn.IFNA((VLOOKUP(A2931,'Fats and Greases'!A:B,2,FALSE)), "")</f>
        <v>35</v>
      </c>
      <c r="E2931" s="10">
        <f ca="1">_xlfn.IFNA((VLOOKUP(A2931,'Fats and Greases'!C:D,2,FALSE)), "")</f>
        <v>37.06</v>
      </c>
      <c r="F2931" s="10">
        <f ca="1">_xlfn.IFNA((VLOOKUP(A2931,'Fats and Greases'!E:F,2,FALSE)), "")</f>
        <v>42.5</v>
      </c>
      <c r="G2931" s="10">
        <f ca="1">_xlfn.IFNA((VLOOKUP(A2931,'Fats and Greases'!G:H,2,FALSE)), "")</f>
        <v>36</v>
      </c>
      <c r="H2931" s="10">
        <f ca="1">_xlfn.IFNA((VLOOKUP(A2931,'Fats and Greases'!I:J,2,FALSE)), "")</f>
        <v>41</v>
      </c>
      <c r="I2931" s="10">
        <f ca="1">_xlfn.IFNA((VLOOKUP(A2931,'Fats and Greases'!K:L,2,FALSE)), "")</f>
        <v>37.25</v>
      </c>
      <c r="J2931" s="10" t="str">
        <f ca="1">_xlfn.IFNA((VLOOKUP(A2931,'Fats and Greases'!M:N,2,FALSE)), "")</f>
        <v/>
      </c>
      <c r="K2931" s="10">
        <f ca="1">_xlfn.IFNA((VLOOKUP($A2931,'Fats and Greases'!O:P,2,FALSE)), "")</f>
        <v>39.25</v>
      </c>
      <c r="L2931" s="10">
        <f ca="1">_xlfn.IFNA((VLOOKUP($A2931,'Fats and Greases'!Q:R,2,FALSE)), "")</f>
        <v>40</v>
      </c>
      <c r="M2931" s="10">
        <f ca="1">_xlfn.IFNA((VLOOKUP($A2931,'Fats and Greases'!S:T,2,FALSE)), "")</f>
        <v>39.5</v>
      </c>
    </row>
    <row r="2932" spans="1:13" x14ac:dyDescent="0.2">
      <c r="A2932" s="18">
        <v>40886</v>
      </c>
      <c r="B2932" s="19">
        <f t="shared" si="90"/>
        <v>12</v>
      </c>
      <c r="C2932" s="19">
        <f t="shared" si="91"/>
        <v>2011</v>
      </c>
      <c r="D2932" s="10">
        <f ca="1">_xlfn.IFNA((VLOOKUP(A2932,'Fats and Greases'!A:B,2,FALSE)), "")</f>
        <v>35</v>
      </c>
      <c r="E2932" s="10">
        <f ca="1">_xlfn.IFNA((VLOOKUP(A2932,'Fats and Greases'!C:D,2,FALSE)), "")</f>
        <v>36.5</v>
      </c>
      <c r="F2932" s="10">
        <f ca="1">_xlfn.IFNA((VLOOKUP(A2932,'Fats and Greases'!E:F,2,FALSE)), "")</f>
        <v>42.5</v>
      </c>
      <c r="G2932" s="10">
        <f ca="1">_xlfn.IFNA((VLOOKUP(A2932,'Fats and Greases'!G:H,2,FALSE)), "")</f>
        <v>35</v>
      </c>
      <c r="H2932" s="10">
        <f ca="1">_xlfn.IFNA((VLOOKUP(A2932,'Fats and Greases'!I:J,2,FALSE)), "")</f>
        <v>41</v>
      </c>
      <c r="I2932" s="10">
        <f ca="1">_xlfn.IFNA((VLOOKUP(A2932,'Fats and Greases'!K:L,2,FALSE)), "")</f>
        <v>37.25</v>
      </c>
      <c r="J2932" s="10" t="str">
        <f ca="1">_xlfn.IFNA((VLOOKUP(A2932,'Fats and Greases'!M:N,2,FALSE)), "")</f>
        <v/>
      </c>
      <c r="K2932" s="10">
        <f ca="1">_xlfn.IFNA((VLOOKUP($A2932,'Fats and Greases'!O:P,2,FALSE)), "")</f>
        <v>39</v>
      </c>
      <c r="L2932" s="10">
        <f ca="1">_xlfn.IFNA((VLOOKUP($A2932,'Fats and Greases'!Q:R,2,FALSE)), "")</f>
        <v>40</v>
      </c>
      <c r="M2932" s="10">
        <f ca="1">_xlfn.IFNA((VLOOKUP($A2932,'Fats and Greases'!S:T,2,FALSE)), "")</f>
        <v>39.5</v>
      </c>
    </row>
    <row r="2933" spans="1:13" x14ac:dyDescent="0.2">
      <c r="A2933" s="18">
        <v>40889</v>
      </c>
      <c r="B2933" s="19">
        <f t="shared" si="90"/>
        <v>12</v>
      </c>
      <c r="C2933" s="19">
        <f t="shared" si="91"/>
        <v>2011</v>
      </c>
      <c r="D2933" s="10">
        <f ca="1">_xlfn.IFNA((VLOOKUP(A2933,'Fats and Greases'!A:B,2,FALSE)), "")</f>
        <v>35</v>
      </c>
      <c r="E2933" s="10">
        <f ca="1">_xlfn.IFNA((VLOOKUP(A2933,'Fats and Greases'!C:D,2,FALSE)), "")</f>
        <v>36.5</v>
      </c>
      <c r="F2933" s="10">
        <f ca="1">_xlfn.IFNA((VLOOKUP(A2933,'Fats and Greases'!E:F,2,FALSE)), "")</f>
        <v>42.5</v>
      </c>
      <c r="G2933" s="10">
        <f ca="1">_xlfn.IFNA((VLOOKUP(A2933,'Fats and Greases'!G:H,2,FALSE)), "")</f>
        <v>35</v>
      </c>
      <c r="H2933" s="10">
        <f ca="1">_xlfn.IFNA((VLOOKUP(A2933,'Fats and Greases'!I:J,2,FALSE)), "")</f>
        <v>41</v>
      </c>
      <c r="I2933" s="10">
        <f ca="1">_xlfn.IFNA((VLOOKUP(A2933,'Fats and Greases'!K:L,2,FALSE)), "")</f>
        <v>37.25</v>
      </c>
      <c r="J2933" s="10" t="str">
        <f ca="1">_xlfn.IFNA((VLOOKUP(A2933,'Fats and Greases'!M:N,2,FALSE)), "")</f>
        <v/>
      </c>
      <c r="K2933" s="10">
        <f ca="1">_xlfn.IFNA((VLOOKUP($A2933,'Fats and Greases'!O:P,2,FALSE)), "")</f>
        <v>39</v>
      </c>
      <c r="L2933" s="10">
        <f ca="1">_xlfn.IFNA((VLOOKUP($A2933,'Fats and Greases'!Q:R,2,FALSE)), "")</f>
        <v>40</v>
      </c>
      <c r="M2933" s="10">
        <f ca="1">_xlfn.IFNA((VLOOKUP($A2933,'Fats and Greases'!S:T,2,FALSE)), "")</f>
        <v>39.5</v>
      </c>
    </row>
    <row r="2934" spans="1:13" x14ac:dyDescent="0.2">
      <c r="A2934" s="18">
        <v>40890</v>
      </c>
      <c r="B2934" s="19">
        <f t="shared" si="90"/>
        <v>12</v>
      </c>
      <c r="C2934" s="19">
        <f t="shared" si="91"/>
        <v>2011</v>
      </c>
      <c r="D2934" s="10">
        <f ca="1">_xlfn.IFNA((VLOOKUP(A2934,'Fats and Greases'!A:B,2,FALSE)), "")</f>
        <v>35</v>
      </c>
      <c r="E2934" s="10">
        <f ca="1">_xlfn.IFNA((VLOOKUP(A2934,'Fats and Greases'!C:D,2,FALSE)), "")</f>
        <v>36.75</v>
      </c>
      <c r="F2934" s="10">
        <f ca="1">_xlfn.IFNA((VLOOKUP(A2934,'Fats and Greases'!E:F,2,FALSE)), "")</f>
        <v>42</v>
      </c>
      <c r="G2934" s="10">
        <f ca="1">_xlfn.IFNA((VLOOKUP(A2934,'Fats and Greases'!G:H,2,FALSE)), "")</f>
        <v>35</v>
      </c>
      <c r="H2934" s="10">
        <f ca="1">_xlfn.IFNA((VLOOKUP(A2934,'Fats and Greases'!I:J,2,FALSE)), "")</f>
        <v>40.5</v>
      </c>
      <c r="I2934" s="10">
        <f ca="1">_xlfn.IFNA((VLOOKUP(A2934,'Fats and Greases'!K:L,2,FALSE)), "")</f>
        <v>37.25</v>
      </c>
      <c r="J2934" s="10" t="str">
        <f ca="1">_xlfn.IFNA((VLOOKUP(A2934,'Fats and Greases'!M:N,2,FALSE)), "")</f>
        <v/>
      </c>
      <c r="K2934" s="10">
        <f ca="1">_xlfn.IFNA((VLOOKUP($A2934,'Fats and Greases'!O:P,2,FALSE)), "")</f>
        <v>39</v>
      </c>
      <c r="L2934" s="10">
        <f ca="1">_xlfn.IFNA((VLOOKUP($A2934,'Fats and Greases'!Q:R,2,FALSE)), "")</f>
        <v>38</v>
      </c>
      <c r="M2934" s="10">
        <f ca="1">_xlfn.IFNA((VLOOKUP($A2934,'Fats and Greases'!S:T,2,FALSE)), "")</f>
        <v>39.5</v>
      </c>
    </row>
    <row r="2935" spans="1:13" x14ac:dyDescent="0.2">
      <c r="A2935" s="18">
        <v>40891</v>
      </c>
      <c r="B2935" s="19">
        <f t="shared" si="90"/>
        <v>12</v>
      </c>
      <c r="C2935" s="19">
        <f t="shared" si="91"/>
        <v>2011</v>
      </c>
      <c r="D2935" s="10">
        <f ca="1">_xlfn.IFNA((VLOOKUP(A2935,'Fats and Greases'!A:B,2,FALSE)), "")</f>
        <v>35</v>
      </c>
      <c r="E2935" s="10">
        <f ca="1">_xlfn.IFNA((VLOOKUP(A2935,'Fats and Greases'!C:D,2,FALSE)), "")</f>
        <v>36.75</v>
      </c>
      <c r="F2935" s="10">
        <f ca="1">_xlfn.IFNA((VLOOKUP(A2935,'Fats and Greases'!E:F,2,FALSE)), "")</f>
        <v>42</v>
      </c>
      <c r="G2935" s="10">
        <f ca="1">_xlfn.IFNA((VLOOKUP(A2935,'Fats and Greases'!G:H,2,FALSE)), "")</f>
        <v>35</v>
      </c>
      <c r="H2935" s="10">
        <f ca="1">_xlfn.IFNA((VLOOKUP(A2935,'Fats and Greases'!I:J,2,FALSE)), "")</f>
        <v>40.5</v>
      </c>
      <c r="I2935" s="10">
        <f ca="1">_xlfn.IFNA((VLOOKUP(A2935,'Fats and Greases'!K:L,2,FALSE)), "")</f>
        <v>37.25</v>
      </c>
      <c r="J2935" s="10" t="str">
        <f ca="1">_xlfn.IFNA((VLOOKUP(A2935,'Fats and Greases'!M:N,2,FALSE)), "")</f>
        <v/>
      </c>
      <c r="K2935" s="10">
        <f ca="1">_xlfn.IFNA((VLOOKUP($A2935,'Fats and Greases'!O:P,2,FALSE)), "")</f>
        <v>39</v>
      </c>
      <c r="L2935" s="10">
        <f ca="1">_xlfn.IFNA((VLOOKUP($A2935,'Fats and Greases'!Q:R,2,FALSE)), "")</f>
        <v>38</v>
      </c>
      <c r="M2935" s="10">
        <f ca="1">_xlfn.IFNA((VLOOKUP($A2935,'Fats and Greases'!S:T,2,FALSE)), "")</f>
        <v>39.5</v>
      </c>
    </row>
    <row r="2936" spans="1:13" x14ac:dyDescent="0.2">
      <c r="A2936" s="18">
        <v>40892</v>
      </c>
      <c r="B2936" s="19">
        <f t="shared" si="90"/>
        <v>12</v>
      </c>
      <c r="C2936" s="19">
        <f t="shared" si="91"/>
        <v>2011</v>
      </c>
      <c r="D2936" s="10">
        <f ca="1">_xlfn.IFNA((VLOOKUP(A2936,'Fats and Greases'!A:B,2,FALSE)), "")</f>
        <v>35</v>
      </c>
      <c r="E2936" s="10">
        <f ca="1">_xlfn.IFNA((VLOOKUP(A2936,'Fats and Greases'!C:D,2,FALSE)), "")</f>
        <v>36.380000000000003</v>
      </c>
      <c r="F2936" s="10">
        <f ca="1">_xlfn.IFNA((VLOOKUP(A2936,'Fats and Greases'!E:F,2,FALSE)), "")</f>
        <v>42</v>
      </c>
      <c r="G2936" s="10">
        <f ca="1">_xlfn.IFNA((VLOOKUP(A2936,'Fats and Greases'!G:H,2,FALSE)), "")</f>
        <v>35</v>
      </c>
      <c r="H2936" s="10">
        <f ca="1">_xlfn.IFNA((VLOOKUP(A2936,'Fats and Greases'!I:J,2,FALSE)), "")</f>
        <v>40.5</v>
      </c>
      <c r="I2936" s="10">
        <f ca="1">_xlfn.IFNA((VLOOKUP(A2936,'Fats and Greases'!K:L,2,FALSE)), "")</f>
        <v>37.25</v>
      </c>
      <c r="J2936" s="10" t="str">
        <f ca="1">_xlfn.IFNA((VLOOKUP(A2936,'Fats and Greases'!M:N,2,FALSE)), "")</f>
        <v/>
      </c>
      <c r="K2936" s="10">
        <f ca="1">_xlfn.IFNA((VLOOKUP($A2936,'Fats and Greases'!O:P,2,FALSE)), "")</f>
        <v>38</v>
      </c>
      <c r="L2936" s="10">
        <f ca="1">_xlfn.IFNA((VLOOKUP($A2936,'Fats and Greases'!Q:R,2,FALSE)), "")</f>
        <v>38</v>
      </c>
      <c r="M2936" s="10">
        <f ca="1">_xlfn.IFNA((VLOOKUP($A2936,'Fats and Greases'!S:T,2,FALSE)), "")</f>
        <v>39.5</v>
      </c>
    </row>
    <row r="2937" spans="1:13" x14ac:dyDescent="0.2">
      <c r="A2937" s="18">
        <v>40893</v>
      </c>
      <c r="B2937" s="19">
        <f t="shared" si="90"/>
        <v>12</v>
      </c>
      <c r="C2937" s="19">
        <f t="shared" si="91"/>
        <v>2011</v>
      </c>
      <c r="D2937" s="10">
        <f ca="1">_xlfn.IFNA((VLOOKUP(A2937,'Fats and Greases'!A:B,2,FALSE)), "")</f>
        <v>35</v>
      </c>
      <c r="E2937" s="10">
        <f ca="1">_xlfn.IFNA((VLOOKUP(A2937,'Fats and Greases'!C:D,2,FALSE)), "")</f>
        <v>36.380000000000003</v>
      </c>
      <c r="F2937" s="10">
        <f ca="1">_xlfn.IFNA((VLOOKUP(A2937,'Fats and Greases'!E:F,2,FALSE)), "")</f>
        <v>38.880000000000003</v>
      </c>
      <c r="G2937" s="10">
        <f ca="1">_xlfn.IFNA((VLOOKUP(A2937,'Fats and Greases'!G:H,2,FALSE)), "")</f>
        <v>35</v>
      </c>
      <c r="H2937" s="10">
        <f ca="1">_xlfn.IFNA((VLOOKUP(A2937,'Fats and Greases'!I:J,2,FALSE)), "")</f>
        <v>40.5</v>
      </c>
      <c r="I2937" s="10">
        <f ca="1">_xlfn.IFNA((VLOOKUP(A2937,'Fats and Greases'!K:L,2,FALSE)), "")</f>
        <v>37.25</v>
      </c>
      <c r="J2937" s="10" t="str">
        <f ca="1">_xlfn.IFNA((VLOOKUP(A2937,'Fats and Greases'!M:N,2,FALSE)), "")</f>
        <v/>
      </c>
      <c r="K2937" s="10">
        <f ca="1">_xlfn.IFNA((VLOOKUP($A2937,'Fats and Greases'!O:P,2,FALSE)), "")</f>
        <v>38</v>
      </c>
      <c r="L2937" s="10">
        <f ca="1">_xlfn.IFNA((VLOOKUP($A2937,'Fats and Greases'!Q:R,2,FALSE)), "")</f>
        <v>38</v>
      </c>
      <c r="M2937" s="10">
        <f ca="1">_xlfn.IFNA((VLOOKUP($A2937,'Fats and Greases'!S:T,2,FALSE)), "")</f>
        <v>39.5</v>
      </c>
    </row>
    <row r="2938" spans="1:13" x14ac:dyDescent="0.2">
      <c r="A2938" s="18">
        <v>40896</v>
      </c>
      <c r="B2938" s="19">
        <f t="shared" si="90"/>
        <v>12</v>
      </c>
      <c r="C2938" s="19">
        <f t="shared" si="91"/>
        <v>2011</v>
      </c>
      <c r="D2938" s="10">
        <f ca="1">_xlfn.IFNA((VLOOKUP(A2938,'Fats and Greases'!A:B,2,FALSE)), "")</f>
        <v>34.5</v>
      </c>
      <c r="E2938" s="10">
        <f ca="1">_xlfn.IFNA((VLOOKUP(A2938,'Fats and Greases'!C:D,2,FALSE)), "")</f>
        <v>35.630000000000003</v>
      </c>
      <c r="F2938" s="10">
        <f ca="1">_xlfn.IFNA((VLOOKUP(A2938,'Fats and Greases'!E:F,2,FALSE)), "")</f>
        <v>38.880000000000003</v>
      </c>
      <c r="G2938" s="10">
        <f ca="1">_xlfn.IFNA((VLOOKUP(A2938,'Fats and Greases'!G:H,2,FALSE)), "")</f>
        <v>35</v>
      </c>
      <c r="H2938" s="10">
        <f ca="1">_xlfn.IFNA((VLOOKUP(A2938,'Fats and Greases'!I:J,2,FALSE)), "")</f>
        <v>40.5</v>
      </c>
      <c r="I2938" s="10">
        <f ca="1">_xlfn.IFNA((VLOOKUP(A2938,'Fats and Greases'!K:L,2,FALSE)), "")</f>
        <v>37.25</v>
      </c>
      <c r="J2938" s="10" t="str">
        <f ca="1">_xlfn.IFNA((VLOOKUP(A2938,'Fats and Greases'!M:N,2,FALSE)), "")</f>
        <v/>
      </c>
      <c r="K2938" s="10">
        <f ca="1">_xlfn.IFNA((VLOOKUP($A2938,'Fats and Greases'!O:P,2,FALSE)), "")</f>
        <v>38</v>
      </c>
      <c r="L2938" s="10">
        <f ca="1">_xlfn.IFNA((VLOOKUP($A2938,'Fats and Greases'!Q:R,2,FALSE)), "")</f>
        <v>38</v>
      </c>
      <c r="M2938" s="10">
        <f ca="1">_xlfn.IFNA((VLOOKUP($A2938,'Fats and Greases'!S:T,2,FALSE)), "")</f>
        <v>39.5</v>
      </c>
    </row>
    <row r="2939" spans="1:13" x14ac:dyDescent="0.2">
      <c r="A2939" s="18">
        <v>40897</v>
      </c>
      <c r="B2939" s="19">
        <f t="shared" si="90"/>
        <v>12</v>
      </c>
      <c r="C2939" s="19">
        <f t="shared" si="91"/>
        <v>2011</v>
      </c>
      <c r="D2939" s="10">
        <f ca="1">_xlfn.IFNA((VLOOKUP(A2939,'Fats and Greases'!A:B,2,FALSE)), "")</f>
        <v>34.25</v>
      </c>
      <c r="E2939" s="10">
        <f ca="1">_xlfn.IFNA((VLOOKUP(A2939,'Fats and Greases'!C:D,2,FALSE)), "")</f>
        <v>35.630000000000003</v>
      </c>
      <c r="F2939" s="10">
        <f ca="1">_xlfn.IFNA((VLOOKUP(A2939,'Fats and Greases'!E:F,2,FALSE)), "")</f>
        <v>38.880000000000003</v>
      </c>
      <c r="G2939" s="10">
        <f ca="1">_xlfn.IFNA((VLOOKUP(A2939,'Fats and Greases'!G:H,2,FALSE)), "")</f>
        <v>35</v>
      </c>
      <c r="H2939" s="10">
        <f ca="1">_xlfn.IFNA((VLOOKUP(A2939,'Fats and Greases'!I:J,2,FALSE)), "")</f>
        <v>40.5</v>
      </c>
      <c r="I2939" s="10">
        <f ca="1">_xlfn.IFNA((VLOOKUP(A2939,'Fats and Greases'!K:L,2,FALSE)), "")</f>
        <v>37.25</v>
      </c>
      <c r="J2939" s="10" t="str">
        <f ca="1">_xlfn.IFNA((VLOOKUP(A2939,'Fats and Greases'!M:N,2,FALSE)), "")</f>
        <v/>
      </c>
      <c r="K2939" s="10">
        <f ca="1">_xlfn.IFNA((VLOOKUP($A2939,'Fats and Greases'!O:P,2,FALSE)), "")</f>
        <v>38</v>
      </c>
      <c r="L2939" s="10">
        <f ca="1">_xlfn.IFNA((VLOOKUP($A2939,'Fats and Greases'!Q:R,2,FALSE)), "")</f>
        <v>38</v>
      </c>
      <c r="M2939" s="10">
        <f ca="1">_xlfn.IFNA((VLOOKUP($A2939,'Fats and Greases'!S:T,2,FALSE)), "")</f>
        <v>39.5</v>
      </c>
    </row>
    <row r="2940" spans="1:13" x14ac:dyDescent="0.2">
      <c r="A2940" s="18">
        <v>40898</v>
      </c>
      <c r="B2940" s="19">
        <f t="shared" si="90"/>
        <v>12</v>
      </c>
      <c r="C2940" s="19">
        <f t="shared" si="91"/>
        <v>2011</v>
      </c>
      <c r="D2940" s="10">
        <f ca="1">_xlfn.IFNA((VLOOKUP(A2940,'Fats and Greases'!A:B,2,FALSE)), "")</f>
        <v>34.25</v>
      </c>
      <c r="E2940" s="10">
        <f ca="1">_xlfn.IFNA((VLOOKUP(A2940,'Fats and Greases'!C:D,2,FALSE)), "")</f>
        <v>35.630000000000003</v>
      </c>
      <c r="F2940" s="10">
        <f ca="1">_xlfn.IFNA((VLOOKUP(A2940,'Fats and Greases'!E:F,2,FALSE)), "")</f>
        <v>38.880000000000003</v>
      </c>
      <c r="G2940" s="10">
        <f ca="1">_xlfn.IFNA((VLOOKUP(A2940,'Fats and Greases'!G:H,2,FALSE)), "")</f>
        <v>35</v>
      </c>
      <c r="H2940" s="10">
        <f ca="1">_xlfn.IFNA((VLOOKUP(A2940,'Fats and Greases'!I:J,2,FALSE)), "")</f>
        <v>40.5</v>
      </c>
      <c r="I2940" s="10">
        <f ca="1">_xlfn.IFNA((VLOOKUP(A2940,'Fats and Greases'!K:L,2,FALSE)), "")</f>
        <v>37.25</v>
      </c>
      <c r="J2940" s="10" t="str">
        <f ca="1">_xlfn.IFNA((VLOOKUP(A2940,'Fats and Greases'!M:N,2,FALSE)), "")</f>
        <v/>
      </c>
      <c r="K2940" s="10">
        <f ca="1">_xlfn.IFNA((VLOOKUP($A2940,'Fats and Greases'!O:P,2,FALSE)), "")</f>
        <v>37.75</v>
      </c>
      <c r="L2940" s="10">
        <f ca="1">_xlfn.IFNA((VLOOKUP($A2940,'Fats and Greases'!Q:R,2,FALSE)), "")</f>
        <v>38</v>
      </c>
      <c r="M2940" s="10">
        <f ca="1">_xlfn.IFNA((VLOOKUP($A2940,'Fats and Greases'!S:T,2,FALSE)), "")</f>
        <v>39.5</v>
      </c>
    </row>
    <row r="2941" spans="1:13" x14ac:dyDescent="0.2">
      <c r="A2941" s="18">
        <v>40899</v>
      </c>
      <c r="B2941" s="19">
        <f t="shared" si="90"/>
        <v>12</v>
      </c>
      <c r="C2941" s="19">
        <f t="shared" si="91"/>
        <v>2011</v>
      </c>
      <c r="D2941" s="10">
        <f ca="1">_xlfn.IFNA((VLOOKUP(A2941,'Fats and Greases'!A:B,2,FALSE)), "")</f>
        <v>33.880000000000003</v>
      </c>
      <c r="E2941" s="10">
        <f ca="1">_xlfn.IFNA((VLOOKUP(A2941,'Fats and Greases'!C:D,2,FALSE)), "")</f>
        <v>35.25</v>
      </c>
      <c r="F2941" s="10">
        <f ca="1">_xlfn.IFNA((VLOOKUP(A2941,'Fats and Greases'!E:F,2,FALSE)), "")</f>
        <v>37.380000000000003</v>
      </c>
      <c r="G2941" s="10">
        <f ca="1">_xlfn.IFNA((VLOOKUP(A2941,'Fats and Greases'!G:H,2,FALSE)), "")</f>
        <v>35</v>
      </c>
      <c r="H2941" s="10">
        <f ca="1">_xlfn.IFNA((VLOOKUP(A2941,'Fats and Greases'!I:J,2,FALSE)), "")</f>
        <v>40</v>
      </c>
      <c r="I2941" s="10">
        <f ca="1">_xlfn.IFNA((VLOOKUP(A2941,'Fats and Greases'!K:L,2,FALSE)), "")</f>
        <v>37.25</v>
      </c>
      <c r="J2941" s="10" t="str">
        <f ca="1">_xlfn.IFNA((VLOOKUP(A2941,'Fats and Greases'!M:N,2,FALSE)), "")</f>
        <v/>
      </c>
      <c r="K2941" s="10">
        <f ca="1">_xlfn.IFNA((VLOOKUP($A2941,'Fats and Greases'!O:P,2,FALSE)), "")</f>
        <v>37.75</v>
      </c>
      <c r="L2941" s="10">
        <f ca="1">_xlfn.IFNA((VLOOKUP($A2941,'Fats and Greases'!Q:R,2,FALSE)), "")</f>
        <v>38</v>
      </c>
      <c r="M2941" s="10">
        <f ca="1">_xlfn.IFNA((VLOOKUP($A2941,'Fats and Greases'!S:T,2,FALSE)), "")</f>
        <v>38.5</v>
      </c>
    </row>
    <row r="2942" spans="1:13" x14ac:dyDescent="0.2">
      <c r="A2942" s="18">
        <v>40900</v>
      </c>
      <c r="B2942" s="19">
        <f t="shared" si="90"/>
        <v>12</v>
      </c>
      <c r="C2942" s="19">
        <f t="shared" si="91"/>
        <v>2011</v>
      </c>
      <c r="D2942" s="10">
        <f ca="1">_xlfn.IFNA((VLOOKUP(A2942,'Fats and Greases'!A:B,2,FALSE)), "")</f>
        <v>33.880000000000003</v>
      </c>
      <c r="E2942" s="10">
        <f ca="1">_xlfn.IFNA((VLOOKUP(A2942,'Fats and Greases'!C:D,2,FALSE)), "")</f>
        <v>35.25</v>
      </c>
      <c r="F2942" s="10">
        <f ca="1">_xlfn.IFNA((VLOOKUP(A2942,'Fats and Greases'!E:F,2,FALSE)), "")</f>
        <v>37.380000000000003</v>
      </c>
      <c r="G2942" s="10">
        <f ca="1">_xlfn.IFNA((VLOOKUP(A2942,'Fats and Greases'!G:H,2,FALSE)), "")</f>
        <v>35</v>
      </c>
      <c r="H2942" s="10">
        <f ca="1">_xlfn.IFNA((VLOOKUP(A2942,'Fats and Greases'!I:J,2,FALSE)), "")</f>
        <v>36.75</v>
      </c>
      <c r="I2942" s="10">
        <f ca="1">_xlfn.IFNA((VLOOKUP(A2942,'Fats and Greases'!K:L,2,FALSE)), "")</f>
        <v>37.25</v>
      </c>
      <c r="J2942" s="10" t="str">
        <f ca="1">_xlfn.IFNA((VLOOKUP(A2942,'Fats and Greases'!M:N,2,FALSE)), "")</f>
        <v/>
      </c>
      <c r="K2942" s="10">
        <f ca="1">_xlfn.IFNA((VLOOKUP($A2942,'Fats and Greases'!O:P,2,FALSE)), "")</f>
        <v>37.75</v>
      </c>
      <c r="L2942" s="10">
        <f ca="1">_xlfn.IFNA((VLOOKUP($A2942,'Fats and Greases'!Q:R,2,FALSE)), "")</f>
        <v>38</v>
      </c>
      <c r="M2942" s="10">
        <f ca="1">_xlfn.IFNA((VLOOKUP($A2942,'Fats and Greases'!S:T,2,FALSE)), "")</f>
        <v>38.5</v>
      </c>
    </row>
    <row r="2943" spans="1:13" x14ac:dyDescent="0.2">
      <c r="A2943" s="18">
        <v>40903</v>
      </c>
      <c r="B2943" s="19">
        <f t="shared" si="90"/>
        <v>12</v>
      </c>
      <c r="C2943" s="19">
        <f t="shared" si="91"/>
        <v>2011</v>
      </c>
      <c r="D2943" s="10" t="str">
        <f ca="1">_xlfn.IFNA((VLOOKUP(A2943,'Fats and Greases'!A:B,2,FALSE)), "")</f>
        <v/>
      </c>
      <c r="E2943" s="10" t="str">
        <f ca="1">_xlfn.IFNA((VLOOKUP(A2943,'Fats and Greases'!C:D,2,FALSE)), "")</f>
        <v/>
      </c>
      <c r="F2943" s="10" t="str">
        <f ca="1">_xlfn.IFNA((VLOOKUP(A2943,'Fats and Greases'!E:F,2,FALSE)), "")</f>
        <v/>
      </c>
      <c r="G2943" s="10" t="str">
        <f ca="1">_xlfn.IFNA((VLOOKUP(A2943,'Fats and Greases'!G:H,2,FALSE)), "")</f>
        <v/>
      </c>
      <c r="H2943" s="10" t="str">
        <f ca="1">_xlfn.IFNA((VLOOKUP(A2943,'Fats and Greases'!I:J,2,FALSE)), "")</f>
        <v/>
      </c>
      <c r="I2943" s="10" t="str">
        <f ca="1">_xlfn.IFNA((VLOOKUP(A2943,'Fats and Greases'!K:L,2,FALSE)), "")</f>
        <v/>
      </c>
      <c r="J2943" s="10" t="str">
        <f ca="1">_xlfn.IFNA((VLOOKUP(A2943,'Fats and Greases'!M:N,2,FALSE)), "")</f>
        <v/>
      </c>
      <c r="K2943" s="10" t="str">
        <f ca="1">_xlfn.IFNA((VLOOKUP($A2943,'Fats and Greases'!O:P,2,FALSE)), "")</f>
        <v/>
      </c>
      <c r="L2943" s="10" t="str">
        <f ca="1">_xlfn.IFNA((VLOOKUP($A2943,'Fats and Greases'!Q:R,2,FALSE)), "")</f>
        <v/>
      </c>
      <c r="M2943" s="10" t="str">
        <f ca="1">_xlfn.IFNA((VLOOKUP($A2943,'Fats and Greases'!S:T,2,FALSE)), "")</f>
        <v/>
      </c>
    </row>
    <row r="2944" spans="1:13" x14ac:dyDescent="0.2">
      <c r="A2944" s="18">
        <v>40904</v>
      </c>
      <c r="B2944" s="19">
        <f t="shared" si="90"/>
        <v>12</v>
      </c>
      <c r="C2944" s="19">
        <f t="shared" si="91"/>
        <v>2011</v>
      </c>
      <c r="D2944" s="10">
        <f ca="1">_xlfn.IFNA((VLOOKUP(A2944,'Fats and Greases'!A:B,2,FALSE)), "")</f>
        <v>33.75</v>
      </c>
      <c r="E2944" s="10">
        <f ca="1">_xlfn.IFNA((VLOOKUP(A2944,'Fats and Greases'!C:D,2,FALSE)), "")</f>
        <v>35.25</v>
      </c>
      <c r="F2944" s="10">
        <f ca="1">_xlfn.IFNA((VLOOKUP(A2944,'Fats and Greases'!E:F,2,FALSE)), "")</f>
        <v>37.380000000000003</v>
      </c>
      <c r="G2944" s="10">
        <f ca="1">_xlfn.IFNA((VLOOKUP(A2944,'Fats and Greases'!G:H,2,FALSE)), "")</f>
        <v>34</v>
      </c>
      <c r="H2944" s="10">
        <f ca="1">_xlfn.IFNA((VLOOKUP(A2944,'Fats and Greases'!I:J,2,FALSE)), "")</f>
        <v>36.75</v>
      </c>
      <c r="I2944" s="10">
        <f ca="1">_xlfn.IFNA((VLOOKUP(A2944,'Fats and Greases'!K:L,2,FALSE)), "")</f>
        <v>37.25</v>
      </c>
      <c r="J2944" s="10" t="str">
        <f ca="1">_xlfn.IFNA((VLOOKUP(A2944,'Fats and Greases'!M:N,2,FALSE)), "")</f>
        <v/>
      </c>
      <c r="K2944" s="10">
        <f ca="1">_xlfn.IFNA((VLOOKUP($A2944,'Fats and Greases'!O:P,2,FALSE)), "")</f>
        <v>37.75</v>
      </c>
      <c r="L2944" s="10">
        <f ca="1">_xlfn.IFNA((VLOOKUP($A2944,'Fats and Greases'!Q:R,2,FALSE)), "")</f>
        <v>38</v>
      </c>
      <c r="M2944" s="10">
        <f ca="1">_xlfn.IFNA((VLOOKUP($A2944,'Fats and Greases'!S:T,2,FALSE)), "")</f>
        <v>38.5</v>
      </c>
    </row>
    <row r="2945" spans="1:13" x14ac:dyDescent="0.2">
      <c r="A2945" s="18">
        <v>40905</v>
      </c>
      <c r="B2945" s="19">
        <f t="shared" si="90"/>
        <v>12</v>
      </c>
      <c r="C2945" s="19">
        <f t="shared" si="91"/>
        <v>2011</v>
      </c>
      <c r="D2945" s="10">
        <f ca="1">_xlfn.IFNA((VLOOKUP(A2945,'Fats and Greases'!A:B,2,FALSE)), "")</f>
        <v>33.75</v>
      </c>
      <c r="E2945" s="10">
        <f ca="1">_xlfn.IFNA((VLOOKUP(A2945,'Fats and Greases'!C:D,2,FALSE)), "")</f>
        <v>34.880000000000003</v>
      </c>
      <c r="F2945" s="10">
        <f ca="1">_xlfn.IFNA((VLOOKUP(A2945,'Fats and Greases'!E:F,2,FALSE)), "")</f>
        <v>37.380000000000003</v>
      </c>
      <c r="G2945" s="10">
        <f ca="1">_xlfn.IFNA((VLOOKUP(A2945,'Fats and Greases'!G:H,2,FALSE)), "")</f>
        <v>34</v>
      </c>
      <c r="H2945" s="10">
        <f ca="1">_xlfn.IFNA((VLOOKUP(A2945,'Fats and Greases'!I:J,2,FALSE)), "")</f>
        <v>36.75</v>
      </c>
      <c r="I2945" s="10">
        <f ca="1">_xlfn.IFNA((VLOOKUP(A2945,'Fats and Greases'!K:L,2,FALSE)), "")</f>
        <v>37.25</v>
      </c>
      <c r="J2945" s="10" t="str">
        <f ca="1">_xlfn.IFNA((VLOOKUP(A2945,'Fats and Greases'!M:N,2,FALSE)), "")</f>
        <v/>
      </c>
      <c r="K2945" s="10">
        <f ca="1">_xlfn.IFNA((VLOOKUP($A2945,'Fats and Greases'!O:P,2,FALSE)), "")</f>
        <v>37.75</v>
      </c>
      <c r="L2945" s="10">
        <f ca="1">_xlfn.IFNA((VLOOKUP($A2945,'Fats and Greases'!Q:R,2,FALSE)), "")</f>
        <v>37</v>
      </c>
      <c r="M2945" s="10">
        <f ca="1">_xlfn.IFNA((VLOOKUP($A2945,'Fats and Greases'!S:T,2,FALSE)), "")</f>
        <v>38.5</v>
      </c>
    </row>
    <row r="2946" spans="1:13" x14ac:dyDescent="0.2">
      <c r="A2946" s="18">
        <v>40906</v>
      </c>
      <c r="B2946" s="19">
        <f t="shared" si="90"/>
        <v>12</v>
      </c>
      <c r="C2946" s="19">
        <f t="shared" si="91"/>
        <v>2011</v>
      </c>
      <c r="D2946" s="10">
        <f ca="1">_xlfn.IFNA((VLOOKUP(A2946,'Fats and Greases'!A:B,2,FALSE)), "")</f>
        <v>33.75</v>
      </c>
      <c r="E2946" s="10">
        <f ca="1">_xlfn.IFNA((VLOOKUP(A2946,'Fats and Greases'!C:D,2,FALSE)), "")</f>
        <v>34.880000000000003</v>
      </c>
      <c r="F2946" s="10">
        <f ca="1">_xlfn.IFNA((VLOOKUP(A2946,'Fats and Greases'!E:F,2,FALSE)), "")</f>
        <v>37.380000000000003</v>
      </c>
      <c r="G2946" s="10">
        <f ca="1">_xlfn.IFNA((VLOOKUP(A2946,'Fats and Greases'!G:H,2,FALSE)), "")</f>
        <v>34</v>
      </c>
      <c r="H2946" s="10">
        <f ca="1">_xlfn.IFNA((VLOOKUP(A2946,'Fats and Greases'!I:J,2,FALSE)), "")</f>
        <v>36.75</v>
      </c>
      <c r="I2946" s="10">
        <f ca="1">_xlfn.IFNA((VLOOKUP(A2946,'Fats and Greases'!K:L,2,FALSE)), "")</f>
        <v>37.25</v>
      </c>
      <c r="J2946" s="10" t="str">
        <f ca="1">_xlfn.IFNA((VLOOKUP(A2946,'Fats and Greases'!M:N,2,FALSE)), "")</f>
        <v/>
      </c>
      <c r="K2946" s="10">
        <f ca="1">_xlfn.IFNA((VLOOKUP($A2946,'Fats and Greases'!O:P,2,FALSE)), "")</f>
        <v>37.75</v>
      </c>
      <c r="L2946" s="10">
        <f ca="1">_xlfn.IFNA((VLOOKUP($A2946,'Fats and Greases'!Q:R,2,FALSE)), "")</f>
        <v>37</v>
      </c>
      <c r="M2946" s="10">
        <f ca="1">_xlfn.IFNA((VLOOKUP($A2946,'Fats and Greases'!S:T,2,FALSE)), "")</f>
        <v>38.5</v>
      </c>
    </row>
    <row r="2947" spans="1:13" x14ac:dyDescent="0.2">
      <c r="A2947" s="18">
        <v>40907</v>
      </c>
      <c r="B2947" s="19">
        <f t="shared" ref="B2947:B3010" si="92">MONTH(A2947)</f>
        <v>12</v>
      </c>
      <c r="C2947" s="19">
        <f t="shared" ref="C2947:C3010" si="93">YEAR(A2947)</f>
        <v>2011</v>
      </c>
      <c r="D2947" s="10">
        <f ca="1">_xlfn.IFNA((VLOOKUP(A2947,'Fats and Greases'!A:B,2,FALSE)), "")</f>
        <v>33.75</v>
      </c>
      <c r="E2947" s="10">
        <f ca="1">_xlfn.IFNA((VLOOKUP(A2947,'Fats and Greases'!C:D,2,FALSE)), "")</f>
        <v>34</v>
      </c>
      <c r="F2947" s="10">
        <f ca="1">_xlfn.IFNA((VLOOKUP(A2947,'Fats and Greases'!E:F,2,FALSE)), "")</f>
        <v>37.380000000000003</v>
      </c>
      <c r="G2947" s="10">
        <f ca="1">_xlfn.IFNA((VLOOKUP(A2947,'Fats and Greases'!G:H,2,FALSE)), "")</f>
        <v>34</v>
      </c>
      <c r="H2947" s="10">
        <f ca="1">_xlfn.IFNA((VLOOKUP(A2947,'Fats and Greases'!I:J,2,FALSE)), "")</f>
        <v>36.75</v>
      </c>
      <c r="I2947" s="10">
        <f ca="1">_xlfn.IFNA((VLOOKUP(A2947,'Fats and Greases'!K:L,2,FALSE)), "")</f>
        <v>37.25</v>
      </c>
      <c r="J2947" s="10" t="str">
        <f ca="1">_xlfn.IFNA((VLOOKUP(A2947,'Fats and Greases'!M:N,2,FALSE)), "")</f>
        <v/>
      </c>
      <c r="K2947" s="10">
        <f ca="1">_xlfn.IFNA((VLOOKUP($A2947,'Fats and Greases'!O:P,2,FALSE)), "")</f>
        <v>37.75</v>
      </c>
      <c r="L2947" s="10">
        <f ca="1">_xlfn.IFNA((VLOOKUP($A2947,'Fats and Greases'!Q:R,2,FALSE)), "")</f>
        <v>37</v>
      </c>
      <c r="M2947" s="10">
        <f ca="1">_xlfn.IFNA((VLOOKUP($A2947,'Fats and Greases'!S:T,2,FALSE)), "")</f>
        <v>38.5</v>
      </c>
    </row>
    <row r="2948" spans="1:13" x14ac:dyDescent="0.2">
      <c r="A2948" s="18">
        <v>40910</v>
      </c>
      <c r="B2948" s="19">
        <f t="shared" si="92"/>
        <v>1</v>
      </c>
      <c r="C2948" s="19">
        <f t="shared" si="93"/>
        <v>2012</v>
      </c>
      <c r="D2948" s="10" t="str">
        <f ca="1">_xlfn.IFNA((VLOOKUP(A2948,'Fats and Greases'!A:B,2,FALSE)), "")</f>
        <v/>
      </c>
      <c r="E2948" s="10" t="str">
        <f ca="1">_xlfn.IFNA((VLOOKUP(A2948,'Fats and Greases'!C:D,2,FALSE)), "")</f>
        <v/>
      </c>
      <c r="F2948" s="10" t="str">
        <f ca="1">_xlfn.IFNA((VLOOKUP(A2948,'Fats and Greases'!E:F,2,FALSE)), "")</f>
        <v/>
      </c>
      <c r="G2948" s="10" t="str">
        <f ca="1">_xlfn.IFNA((VLOOKUP(A2948,'Fats and Greases'!G:H,2,FALSE)), "")</f>
        <v/>
      </c>
      <c r="H2948" s="10" t="str">
        <f ca="1">_xlfn.IFNA((VLOOKUP(A2948,'Fats and Greases'!I:J,2,FALSE)), "")</f>
        <v/>
      </c>
      <c r="I2948" s="10" t="str">
        <f ca="1">_xlfn.IFNA((VLOOKUP(A2948,'Fats and Greases'!K:L,2,FALSE)), "")</f>
        <v/>
      </c>
      <c r="J2948" s="10" t="str">
        <f ca="1">_xlfn.IFNA((VLOOKUP(A2948,'Fats and Greases'!M:N,2,FALSE)), "")</f>
        <v/>
      </c>
      <c r="K2948" s="10" t="str">
        <f ca="1">_xlfn.IFNA((VLOOKUP($A2948,'Fats and Greases'!O:P,2,FALSE)), "")</f>
        <v/>
      </c>
      <c r="L2948" s="10" t="str">
        <f ca="1">_xlfn.IFNA((VLOOKUP($A2948,'Fats and Greases'!Q:R,2,FALSE)), "")</f>
        <v/>
      </c>
      <c r="M2948" s="10" t="str">
        <f ca="1">_xlfn.IFNA((VLOOKUP($A2948,'Fats and Greases'!S:T,2,FALSE)), "")</f>
        <v/>
      </c>
    </row>
    <row r="2949" spans="1:13" x14ac:dyDescent="0.2">
      <c r="A2949" s="18">
        <v>40911</v>
      </c>
      <c r="B2949" s="19">
        <f t="shared" si="92"/>
        <v>1</v>
      </c>
      <c r="C2949" s="19">
        <f t="shared" si="93"/>
        <v>2012</v>
      </c>
      <c r="D2949" s="10">
        <f ca="1">_xlfn.IFNA((VLOOKUP(A2949,'Fats and Greases'!A:B,2,FALSE)), "")</f>
        <v>33.5</v>
      </c>
      <c r="E2949" s="10">
        <f ca="1">_xlfn.IFNA((VLOOKUP(A2949,'Fats and Greases'!C:D,2,FALSE)), "")</f>
        <v>34.75</v>
      </c>
      <c r="F2949" s="10">
        <f ca="1">_xlfn.IFNA((VLOOKUP(A2949,'Fats and Greases'!E:F,2,FALSE)), "")</f>
        <v>37.380000000000003</v>
      </c>
      <c r="G2949" s="10">
        <f ca="1">_xlfn.IFNA((VLOOKUP(A2949,'Fats and Greases'!G:H,2,FALSE)), "")</f>
        <v>34</v>
      </c>
      <c r="H2949" s="10">
        <f ca="1">_xlfn.IFNA((VLOOKUP(A2949,'Fats and Greases'!I:J,2,FALSE)), "")</f>
        <v>36.75</v>
      </c>
      <c r="I2949" s="10">
        <f ca="1">_xlfn.IFNA((VLOOKUP(A2949,'Fats and Greases'!K:L,2,FALSE)), "")</f>
        <v>37.25</v>
      </c>
      <c r="J2949" s="10" t="str">
        <f ca="1">_xlfn.IFNA((VLOOKUP(A2949,'Fats and Greases'!M:N,2,FALSE)), "")</f>
        <v/>
      </c>
      <c r="K2949" s="10">
        <f ca="1">_xlfn.IFNA((VLOOKUP($A2949,'Fats and Greases'!O:P,2,FALSE)), "")</f>
        <v>37.75</v>
      </c>
      <c r="L2949" s="10">
        <f ca="1">_xlfn.IFNA((VLOOKUP($A2949,'Fats and Greases'!Q:R,2,FALSE)), "")</f>
        <v>37</v>
      </c>
      <c r="M2949" s="10">
        <f ca="1">_xlfn.IFNA((VLOOKUP($A2949,'Fats and Greases'!S:T,2,FALSE)), "")</f>
        <v>38.5</v>
      </c>
    </row>
    <row r="2950" spans="1:13" x14ac:dyDescent="0.2">
      <c r="A2950" s="18">
        <v>40912</v>
      </c>
      <c r="B2950" s="19">
        <f t="shared" si="92"/>
        <v>1</v>
      </c>
      <c r="C2950" s="19">
        <f t="shared" si="93"/>
        <v>2012</v>
      </c>
      <c r="D2950" s="10">
        <f ca="1">_xlfn.IFNA((VLOOKUP(A2950,'Fats and Greases'!A:B,2,FALSE)), "")</f>
        <v>33.5</v>
      </c>
      <c r="E2950" s="10">
        <f ca="1">_xlfn.IFNA((VLOOKUP(A2950,'Fats and Greases'!C:D,2,FALSE)), "")</f>
        <v>34.75</v>
      </c>
      <c r="F2950" s="10">
        <f ca="1">_xlfn.IFNA((VLOOKUP(A2950,'Fats and Greases'!E:F,2,FALSE)), "")</f>
        <v>37.380000000000003</v>
      </c>
      <c r="G2950" s="10">
        <f ca="1">_xlfn.IFNA((VLOOKUP(A2950,'Fats and Greases'!G:H,2,FALSE)), "")</f>
        <v>34</v>
      </c>
      <c r="H2950" s="10">
        <f ca="1">_xlfn.IFNA((VLOOKUP(A2950,'Fats and Greases'!I:J,2,FALSE)), "")</f>
        <v>36.75</v>
      </c>
      <c r="I2950" s="10">
        <f ca="1">_xlfn.IFNA((VLOOKUP(A2950,'Fats and Greases'!K:L,2,FALSE)), "")</f>
        <v>37.75</v>
      </c>
      <c r="J2950" s="10" t="str">
        <f ca="1">_xlfn.IFNA((VLOOKUP(A2950,'Fats and Greases'!M:N,2,FALSE)), "")</f>
        <v/>
      </c>
      <c r="K2950" s="10">
        <f ca="1">_xlfn.IFNA((VLOOKUP($A2950,'Fats and Greases'!O:P,2,FALSE)), "")</f>
        <v>37.75</v>
      </c>
      <c r="L2950" s="10">
        <f ca="1">_xlfn.IFNA((VLOOKUP($A2950,'Fats and Greases'!Q:R,2,FALSE)), "")</f>
        <v>37</v>
      </c>
      <c r="M2950" s="10">
        <f ca="1">_xlfn.IFNA((VLOOKUP($A2950,'Fats and Greases'!S:T,2,FALSE)), "")</f>
        <v>38</v>
      </c>
    </row>
    <row r="2951" spans="1:13" x14ac:dyDescent="0.2">
      <c r="A2951" s="18">
        <v>40913</v>
      </c>
      <c r="B2951" s="19">
        <f t="shared" si="92"/>
        <v>1</v>
      </c>
      <c r="C2951" s="19">
        <f t="shared" si="93"/>
        <v>2012</v>
      </c>
      <c r="D2951" s="10">
        <f ca="1">_xlfn.IFNA((VLOOKUP(A2951,'Fats and Greases'!A:B,2,FALSE)), "")</f>
        <v>33.25</v>
      </c>
      <c r="E2951" s="10">
        <f ca="1">_xlfn.IFNA((VLOOKUP(A2951,'Fats and Greases'!C:D,2,FALSE)), "")</f>
        <v>34.75</v>
      </c>
      <c r="F2951" s="10">
        <f ca="1">_xlfn.IFNA((VLOOKUP(A2951,'Fats and Greases'!E:F,2,FALSE)), "")</f>
        <v>35.5</v>
      </c>
      <c r="G2951" s="10">
        <f ca="1">_xlfn.IFNA((VLOOKUP(A2951,'Fats and Greases'!G:H,2,FALSE)), "")</f>
        <v>34</v>
      </c>
      <c r="H2951" s="10">
        <f ca="1">_xlfn.IFNA((VLOOKUP(A2951,'Fats and Greases'!I:J,2,FALSE)), "")</f>
        <v>34.5</v>
      </c>
      <c r="I2951" s="10">
        <f ca="1">_xlfn.IFNA((VLOOKUP(A2951,'Fats and Greases'!K:L,2,FALSE)), "")</f>
        <v>37.75</v>
      </c>
      <c r="J2951" s="10" t="str">
        <f ca="1">_xlfn.IFNA((VLOOKUP(A2951,'Fats and Greases'!M:N,2,FALSE)), "")</f>
        <v/>
      </c>
      <c r="K2951" s="10">
        <f ca="1">_xlfn.IFNA((VLOOKUP($A2951,'Fats and Greases'!O:P,2,FALSE)), "")</f>
        <v>37.75</v>
      </c>
      <c r="L2951" s="10">
        <f ca="1">_xlfn.IFNA((VLOOKUP($A2951,'Fats and Greases'!Q:R,2,FALSE)), "")</f>
        <v>36</v>
      </c>
      <c r="M2951" s="10">
        <f ca="1">_xlfn.IFNA((VLOOKUP($A2951,'Fats and Greases'!S:T,2,FALSE)), "")</f>
        <v>38</v>
      </c>
    </row>
    <row r="2952" spans="1:13" x14ac:dyDescent="0.2">
      <c r="A2952" s="18">
        <v>40914</v>
      </c>
      <c r="B2952" s="19">
        <f t="shared" si="92"/>
        <v>1</v>
      </c>
      <c r="C2952" s="19">
        <f t="shared" si="93"/>
        <v>2012</v>
      </c>
      <c r="D2952" s="10">
        <f ca="1">_xlfn.IFNA((VLOOKUP(A2952,'Fats and Greases'!A:B,2,FALSE)), "")</f>
        <v>33.25</v>
      </c>
      <c r="E2952" s="10">
        <f ca="1">_xlfn.IFNA((VLOOKUP(A2952,'Fats and Greases'!C:D,2,FALSE)), "")</f>
        <v>34.75</v>
      </c>
      <c r="F2952" s="10">
        <f ca="1">_xlfn.IFNA((VLOOKUP(A2952,'Fats and Greases'!E:F,2,FALSE)), "")</f>
        <v>31.5</v>
      </c>
      <c r="G2952" s="10">
        <f ca="1">_xlfn.IFNA((VLOOKUP(A2952,'Fats and Greases'!G:H,2,FALSE)), "")</f>
        <v>34</v>
      </c>
      <c r="H2952" s="10">
        <f ca="1">_xlfn.IFNA((VLOOKUP(A2952,'Fats and Greases'!I:J,2,FALSE)), "")</f>
        <v>34</v>
      </c>
      <c r="I2952" s="10">
        <f ca="1">_xlfn.IFNA((VLOOKUP(A2952,'Fats and Greases'!K:L,2,FALSE)), "")</f>
        <v>37.75</v>
      </c>
      <c r="J2952" s="10" t="str">
        <f ca="1">_xlfn.IFNA((VLOOKUP(A2952,'Fats and Greases'!M:N,2,FALSE)), "")</f>
        <v/>
      </c>
      <c r="K2952" s="10">
        <f ca="1">_xlfn.IFNA((VLOOKUP($A2952,'Fats and Greases'!O:P,2,FALSE)), "")</f>
        <v>37.75</v>
      </c>
      <c r="L2952" s="10">
        <f ca="1">_xlfn.IFNA((VLOOKUP($A2952,'Fats and Greases'!Q:R,2,FALSE)), "")</f>
        <v>36</v>
      </c>
      <c r="M2952" s="10">
        <f ca="1">_xlfn.IFNA((VLOOKUP($A2952,'Fats and Greases'!S:T,2,FALSE)), "")</f>
        <v>38</v>
      </c>
    </row>
    <row r="2953" spans="1:13" x14ac:dyDescent="0.2">
      <c r="A2953" s="18">
        <v>40917</v>
      </c>
      <c r="B2953" s="19">
        <f t="shared" si="92"/>
        <v>1</v>
      </c>
      <c r="C2953" s="19">
        <f t="shared" si="93"/>
        <v>2012</v>
      </c>
      <c r="D2953" s="10">
        <f ca="1">_xlfn.IFNA((VLOOKUP(A2953,'Fats and Greases'!A:B,2,FALSE)), "")</f>
        <v>33.25</v>
      </c>
      <c r="E2953" s="10">
        <f ca="1">_xlfn.IFNA((VLOOKUP(A2953,'Fats and Greases'!C:D,2,FALSE)), "")</f>
        <v>34.75</v>
      </c>
      <c r="F2953" s="10">
        <f ca="1">_xlfn.IFNA((VLOOKUP(A2953,'Fats and Greases'!E:F,2,FALSE)), "")</f>
        <v>31.25</v>
      </c>
      <c r="G2953" s="10">
        <f ca="1">_xlfn.IFNA((VLOOKUP(A2953,'Fats and Greases'!G:H,2,FALSE)), "")</f>
        <v>34</v>
      </c>
      <c r="H2953" s="10">
        <f ca="1">_xlfn.IFNA((VLOOKUP(A2953,'Fats and Greases'!I:J,2,FALSE)), "")</f>
        <v>34</v>
      </c>
      <c r="I2953" s="10">
        <f ca="1">_xlfn.IFNA((VLOOKUP(A2953,'Fats and Greases'!K:L,2,FALSE)), "")</f>
        <v>37.75</v>
      </c>
      <c r="J2953" s="10" t="str">
        <f ca="1">_xlfn.IFNA((VLOOKUP(A2953,'Fats and Greases'!M:N,2,FALSE)), "")</f>
        <v/>
      </c>
      <c r="K2953" s="10">
        <f ca="1">_xlfn.IFNA((VLOOKUP($A2953,'Fats and Greases'!O:P,2,FALSE)), "")</f>
        <v>37.75</v>
      </c>
      <c r="L2953" s="10">
        <f ca="1">_xlfn.IFNA((VLOOKUP($A2953,'Fats and Greases'!Q:R,2,FALSE)), "")</f>
        <v>36</v>
      </c>
      <c r="M2953" s="10">
        <f ca="1">_xlfn.IFNA((VLOOKUP($A2953,'Fats and Greases'!S:T,2,FALSE)), "")</f>
        <v>38</v>
      </c>
    </row>
    <row r="2954" spans="1:13" x14ac:dyDescent="0.2">
      <c r="A2954" s="18">
        <v>40918</v>
      </c>
      <c r="B2954" s="19">
        <f t="shared" si="92"/>
        <v>1</v>
      </c>
      <c r="C2954" s="19">
        <f t="shared" si="93"/>
        <v>2012</v>
      </c>
      <c r="D2954" s="10">
        <f ca="1">_xlfn.IFNA((VLOOKUP(A2954,'Fats and Greases'!A:B,2,FALSE)), "")</f>
        <v>33.25</v>
      </c>
      <c r="E2954" s="10">
        <f ca="1">_xlfn.IFNA((VLOOKUP(A2954,'Fats and Greases'!C:D,2,FALSE)), "")</f>
        <v>34.75</v>
      </c>
      <c r="F2954" s="10">
        <f ca="1">_xlfn.IFNA((VLOOKUP(A2954,'Fats and Greases'!E:F,2,FALSE)), "")</f>
        <v>31.25</v>
      </c>
      <c r="G2954" s="10">
        <f ca="1">_xlfn.IFNA((VLOOKUP(A2954,'Fats and Greases'!G:H,2,FALSE)), "")</f>
        <v>34</v>
      </c>
      <c r="H2954" s="10">
        <f ca="1">_xlfn.IFNA((VLOOKUP(A2954,'Fats and Greases'!I:J,2,FALSE)), "")</f>
        <v>34</v>
      </c>
      <c r="I2954" s="10">
        <f ca="1">_xlfn.IFNA((VLOOKUP(A2954,'Fats and Greases'!K:L,2,FALSE)), "")</f>
        <v>37.75</v>
      </c>
      <c r="J2954" s="10" t="str">
        <f ca="1">_xlfn.IFNA((VLOOKUP(A2954,'Fats and Greases'!M:N,2,FALSE)), "")</f>
        <v/>
      </c>
      <c r="K2954" s="10">
        <f ca="1">_xlfn.IFNA((VLOOKUP($A2954,'Fats and Greases'!O:P,2,FALSE)), "")</f>
        <v>37.75</v>
      </c>
      <c r="L2954" s="10">
        <f ca="1">_xlfn.IFNA((VLOOKUP($A2954,'Fats and Greases'!Q:R,2,FALSE)), "")</f>
        <v>36</v>
      </c>
      <c r="M2954" s="10">
        <f ca="1">_xlfn.IFNA((VLOOKUP($A2954,'Fats and Greases'!S:T,2,FALSE)), "")</f>
        <v>38</v>
      </c>
    </row>
    <row r="2955" spans="1:13" x14ac:dyDescent="0.2">
      <c r="A2955" s="18">
        <v>40919</v>
      </c>
      <c r="B2955" s="19">
        <f t="shared" si="92"/>
        <v>1</v>
      </c>
      <c r="C2955" s="19">
        <f t="shared" si="93"/>
        <v>2012</v>
      </c>
      <c r="D2955" s="10">
        <f ca="1">_xlfn.IFNA((VLOOKUP(A2955,'Fats and Greases'!A:B,2,FALSE)), "")</f>
        <v>33.25</v>
      </c>
      <c r="E2955" s="10">
        <f ca="1">_xlfn.IFNA((VLOOKUP(A2955,'Fats and Greases'!C:D,2,FALSE)), "")</f>
        <v>35.5</v>
      </c>
      <c r="F2955" s="10">
        <f ca="1">_xlfn.IFNA((VLOOKUP(A2955,'Fats and Greases'!E:F,2,FALSE)), "")</f>
        <v>30.75</v>
      </c>
      <c r="G2955" s="10">
        <f ca="1">_xlfn.IFNA((VLOOKUP(A2955,'Fats and Greases'!G:H,2,FALSE)), "")</f>
        <v>34</v>
      </c>
      <c r="H2955" s="10">
        <f ca="1">_xlfn.IFNA((VLOOKUP(A2955,'Fats and Greases'!I:J,2,FALSE)), "")</f>
        <v>30.5</v>
      </c>
      <c r="I2955" s="10">
        <f ca="1">_xlfn.IFNA((VLOOKUP(A2955,'Fats and Greases'!K:L,2,FALSE)), "")</f>
        <v>37.75</v>
      </c>
      <c r="J2955" s="10" t="str">
        <f ca="1">_xlfn.IFNA((VLOOKUP(A2955,'Fats and Greases'!M:N,2,FALSE)), "")</f>
        <v/>
      </c>
      <c r="K2955" s="10">
        <f ca="1">_xlfn.IFNA((VLOOKUP($A2955,'Fats and Greases'!O:P,2,FALSE)), "")</f>
        <v>38</v>
      </c>
      <c r="L2955" s="10">
        <f ca="1">_xlfn.IFNA((VLOOKUP($A2955,'Fats and Greases'!Q:R,2,FALSE)), "")</f>
        <v>35</v>
      </c>
      <c r="M2955" s="10">
        <f ca="1">_xlfn.IFNA((VLOOKUP($A2955,'Fats and Greases'!S:T,2,FALSE)), "")</f>
        <v>38</v>
      </c>
    </row>
    <row r="2956" spans="1:13" x14ac:dyDescent="0.2">
      <c r="A2956" s="18">
        <v>40920</v>
      </c>
      <c r="B2956" s="19">
        <f t="shared" si="92"/>
        <v>1</v>
      </c>
      <c r="C2956" s="19">
        <f t="shared" si="93"/>
        <v>2012</v>
      </c>
      <c r="D2956" s="10">
        <f ca="1">_xlfn.IFNA((VLOOKUP(A2956,'Fats and Greases'!A:B,2,FALSE)), "")</f>
        <v>33.5</v>
      </c>
      <c r="E2956" s="10">
        <f ca="1">_xlfn.IFNA((VLOOKUP(A2956,'Fats and Greases'!C:D,2,FALSE)), "")</f>
        <v>35</v>
      </c>
      <c r="F2956" s="10">
        <f ca="1">_xlfn.IFNA((VLOOKUP(A2956,'Fats and Greases'!E:F,2,FALSE)), "")</f>
        <v>30.75</v>
      </c>
      <c r="G2956" s="10">
        <f ca="1">_xlfn.IFNA((VLOOKUP(A2956,'Fats and Greases'!G:H,2,FALSE)), "")</f>
        <v>34</v>
      </c>
      <c r="H2956" s="10">
        <f ca="1">_xlfn.IFNA((VLOOKUP(A2956,'Fats and Greases'!I:J,2,FALSE)), "")</f>
        <v>30.5</v>
      </c>
      <c r="I2956" s="10">
        <f ca="1">_xlfn.IFNA((VLOOKUP(A2956,'Fats and Greases'!K:L,2,FALSE)), "")</f>
        <v>37.75</v>
      </c>
      <c r="J2956" s="10" t="str">
        <f ca="1">_xlfn.IFNA((VLOOKUP(A2956,'Fats and Greases'!M:N,2,FALSE)), "")</f>
        <v/>
      </c>
      <c r="K2956" s="10">
        <f ca="1">_xlfn.IFNA((VLOOKUP($A2956,'Fats and Greases'!O:P,2,FALSE)), "")</f>
        <v>38</v>
      </c>
      <c r="L2956" s="10">
        <f ca="1">_xlfn.IFNA((VLOOKUP($A2956,'Fats and Greases'!Q:R,2,FALSE)), "")</f>
        <v>35</v>
      </c>
      <c r="M2956" s="10">
        <f ca="1">_xlfn.IFNA((VLOOKUP($A2956,'Fats and Greases'!S:T,2,FALSE)), "")</f>
        <v>38</v>
      </c>
    </row>
    <row r="2957" spans="1:13" x14ac:dyDescent="0.2">
      <c r="A2957" s="18">
        <v>40921</v>
      </c>
      <c r="B2957" s="19">
        <f t="shared" si="92"/>
        <v>1</v>
      </c>
      <c r="C2957" s="19">
        <f t="shared" si="93"/>
        <v>2012</v>
      </c>
      <c r="D2957" s="10">
        <f ca="1">_xlfn.IFNA((VLOOKUP(A2957,'Fats and Greases'!A:B,2,FALSE)), "")</f>
        <v>33.5</v>
      </c>
      <c r="E2957" s="10">
        <f ca="1">_xlfn.IFNA((VLOOKUP(A2957,'Fats and Greases'!C:D,2,FALSE)), "")</f>
        <v>35</v>
      </c>
      <c r="F2957" s="10">
        <f ca="1">_xlfn.IFNA((VLOOKUP(A2957,'Fats and Greases'!E:F,2,FALSE)), "")</f>
        <v>30.38</v>
      </c>
      <c r="G2957" s="10">
        <f ca="1">_xlfn.IFNA((VLOOKUP(A2957,'Fats and Greases'!G:H,2,FALSE)), "")</f>
        <v>34</v>
      </c>
      <c r="H2957" s="10">
        <f ca="1">_xlfn.IFNA((VLOOKUP(A2957,'Fats and Greases'!I:J,2,FALSE)), "")</f>
        <v>30.5</v>
      </c>
      <c r="I2957" s="10">
        <f ca="1">_xlfn.IFNA((VLOOKUP(A2957,'Fats and Greases'!K:L,2,FALSE)), "")</f>
        <v>37.75</v>
      </c>
      <c r="J2957" s="10" t="str">
        <f ca="1">_xlfn.IFNA((VLOOKUP(A2957,'Fats and Greases'!M:N,2,FALSE)), "")</f>
        <v/>
      </c>
      <c r="K2957" s="10">
        <f ca="1">_xlfn.IFNA((VLOOKUP($A2957,'Fats and Greases'!O:P,2,FALSE)), "")</f>
        <v>38</v>
      </c>
      <c r="L2957" s="10">
        <f ca="1">_xlfn.IFNA((VLOOKUP($A2957,'Fats and Greases'!Q:R,2,FALSE)), "")</f>
        <v>35</v>
      </c>
      <c r="M2957" s="10">
        <f ca="1">_xlfn.IFNA((VLOOKUP($A2957,'Fats and Greases'!S:T,2,FALSE)), "")</f>
        <v>38</v>
      </c>
    </row>
    <row r="2958" spans="1:13" x14ac:dyDescent="0.2">
      <c r="A2958" s="18">
        <v>40924</v>
      </c>
      <c r="B2958" s="19">
        <f t="shared" si="92"/>
        <v>1</v>
      </c>
      <c r="C2958" s="19">
        <f t="shared" si="93"/>
        <v>2012</v>
      </c>
      <c r="D2958" s="10" t="str">
        <f ca="1">_xlfn.IFNA((VLOOKUP(A2958,'Fats and Greases'!A:B,2,FALSE)), "")</f>
        <v/>
      </c>
      <c r="E2958" s="10" t="str">
        <f ca="1">_xlfn.IFNA((VLOOKUP(A2958,'Fats and Greases'!C:D,2,FALSE)), "")</f>
        <v/>
      </c>
      <c r="F2958" s="10" t="str">
        <f ca="1">_xlfn.IFNA((VLOOKUP(A2958,'Fats and Greases'!E:F,2,FALSE)), "")</f>
        <v/>
      </c>
      <c r="G2958" s="10" t="str">
        <f ca="1">_xlfn.IFNA((VLOOKUP(A2958,'Fats and Greases'!G:H,2,FALSE)), "")</f>
        <v/>
      </c>
      <c r="H2958" s="10" t="str">
        <f ca="1">_xlfn.IFNA((VLOOKUP(A2958,'Fats and Greases'!I:J,2,FALSE)), "")</f>
        <v/>
      </c>
      <c r="I2958" s="10" t="str">
        <f ca="1">_xlfn.IFNA((VLOOKUP(A2958,'Fats and Greases'!K:L,2,FALSE)), "")</f>
        <v/>
      </c>
      <c r="J2958" s="10" t="str">
        <f ca="1">_xlfn.IFNA((VLOOKUP(A2958,'Fats and Greases'!M:N,2,FALSE)), "")</f>
        <v/>
      </c>
      <c r="K2958" s="10" t="str">
        <f ca="1">_xlfn.IFNA((VLOOKUP($A2958,'Fats and Greases'!O:P,2,FALSE)), "")</f>
        <v/>
      </c>
      <c r="L2958" s="10" t="str">
        <f ca="1">_xlfn.IFNA((VLOOKUP($A2958,'Fats and Greases'!Q:R,2,FALSE)), "")</f>
        <v/>
      </c>
      <c r="M2958" s="10" t="str">
        <f ca="1">_xlfn.IFNA((VLOOKUP($A2958,'Fats and Greases'!S:T,2,FALSE)), "")</f>
        <v/>
      </c>
    </row>
    <row r="2959" spans="1:13" x14ac:dyDescent="0.2">
      <c r="A2959" s="18">
        <v>40925</v>
      </c>
      <c r="B2959" s="19">
        <f t="shared" si="92"/>
        <v>1</v>
      </c>
      <c r="C2959" s="19">
        <f t="shared" si="93"/>
        <v>2012</v>
      </c>
      <c r="D2959" s="10">
        <f ca="1">_xlfn.IFNA((VLOOKUP(A2959,'Fats and Greases'!A:B,2,FALSE)), "")</f>
        <v>33.5</v>
      </c>
      <c r="E2959" s="10">
        <f ca="1">_xlfn.IFNA((VLOOKUP(A2959,'Fats and Greases'!C:D,2,FALSE)), "")</f>
        <v>35</v>
      </c>
      <c r="F2959" s="10">
        <f ca="1">_xlfn.IFNA((VLOOKUP(A2959,'Fats and Greases'!E:F,2,FALSE)), "")</f>
        <v>30.38</v>
      </c>
      <c r="G2959" s="10">
        <f ca="1">_xlfn.IFNA((VLOOKUP(A2959,'Fats and Greases'!G:H,2,FALSE)), "")</f>
        <v>35</v>
      </c>
      <c r="H2959" s="10">
        <f ca="1">_xlfn.IFNA((VLOOKUP(A2959,'Fats and Greases'!I:J,2,FALSE)), "")</f>
        <v>30.5</v>
      </c>
      <c r="I2959" s="10">
        <f ca="1">_xlfn.IFNA((VLOOKUP(A2959,'Fats and Greases'!K:L,2,FALSE)), "")</f>
        <v>38</v>
      </c>
      <c r="J2959" s="10" t="str">
        <f ca="1">_xlfn.IFNA((VLOOKUP(A2959,'Fats and Greases'!M:N,2,FALSE)), "")</f>
        <v/>
      </c>
      <c r="K2959" s="10">
        <f ca="1">_xlfn.IFNA((VLOOKUP($A2959,'Fats and Greases'!O:P,2,FALSE)), "")</f>
        <v>38</v>
      </c>
      <c r="L2959" s="10">
        <f ca="1">_xlfn.IFNA((VLOOKUP($A2959,'Fats and Greases'!Q:R,2,FALSE)), "")</f>
        <v>35</v>
      </c>
      <c r="M2959" s="10">
        <f ca="1">_xlfn.IFNA((VLOOKUP($A2959,'Fats and Greases'!S:T,2,FALSE)), "")</f>
        <v>38</v>
      </c>
    </row>
    <row r="2960" spans="1:13" x14ac:dyDescent="0.2">
      <c r="A2960" s="18">
        <v>40926</v>
      </c>
      <c r="B2960" s="19">
        <f t="shared" si="92"/>
        <v>1</v>
      </c>
      <c r="C2960" s="19">
        <f t="shared" si="93"/>
        <v>2012</v>
      </c>
      <c r="D2960" s="10">
        <f ca="1">_xlfn.IFNA((VLOOKUP(A2960,'Fats and Greases'!A:B,2,FALSE)), "")</f>
        <v>33.75</v>
      </c>
      <c r="E2960" s="10">
        <f ca="1">_xlfn.IFNA((VLOOKUP(A2960,'Fats and Greases'!C:D,2,FALSE)), "")</f>
        <v>35</v>
      </c>
      <c r="F2960" s="10">
        <f ca="1">_xlfn.IFNA((VLOOKUP(A2960,'Fats and Greases'!E:F,2,FALSE)), "")</f>
        <v>30.38</v>
      </c>
      <c r="G2960" s="10">
        <f ca="1">_xlfn.IFNA((VLOOKUP(A2960,'Fats and Greases'!G:H,2,FALSE)), "")</f>
        <v>35</v>
      </c>
      <c r="H2960" s="10">
        <f ca="1">_xlfn.IFNA((VLOOKUP(A2960,'Fats and Greases'!I:J,2,FALSE)), "")</f>
        <v>30.5</v>
      </c>
      <c r="I2960" s="10">
        <f ca="1">_xlfn.IFNA((VLOOKUP(A2960,'Fats and Greases'!K:L,2,FALSE)), "")</f>
        <v>38</v>
      </c>
      <c r="J2960" s="10" t="str">
        <f ca="1">_xlfn.IFNA((VLOOKUP(A2960,'Fats and Greases'!M:N,2,FALSE)), "")</f>
        <v/>
      </c>
      <c r="K2960" s="10">
        <f ca="1">_xlfn.IFNA((VLOOKUP($A2960,'Fats and Greases'!O:P,2,FALSE)), "")</f>
        <v>38</v>
      </c>
      <c r="L2960" s="10">
        <f ca="1">_xlfn.IFNA((VLOOKUP($A2960,'Fats and Greases'!Q:R,2,FALSE)), "")</f>
        <v>35</v>
      </c>
      <c r="M2960" s="10">
        <f ca="1">_xlfn.IFNA((VLOOKUP($A2960,'Fats and Greases'!S:T,2,FALSE)), "")</f>
        <v>38</v>
      </c>
    </row>
    <row r="2961" spans="1:13" x14ac:dyDescent="0.2">
      <c r="A2961" s="18">
        <v>40927</v>
      </c>
      <c r="B2961" s="19">
        <f t="shared" si="92"/>
        <v>1</v>
      </c>
      <c r="C2961" s="19">
        <f t="shared" si="93"/>
        <v>2012</v>
      </c>
      <c r="D2961" s="10">
        <f ca="1">_xlfn.IFNA((VLOOKUP(A2961,'Fats and Greases'!A:B,2,FALSE)), "")</f>
        <v>33.75</v>
      </c>
      <c r="E2961" s="10">
        <f ca="1">_xlfn.IFNA((VLOOKUP(A2961,'Fats and Greases'!C:D,2,FALSE)), "")</f>
        <v>35</v>
      </c>
      <c r="F2961" s="10">
        <f ca="1">_xlfn.IFNA((VLOOKUP(A2961,'Fats and Greases'!E:F,2,FALSE)), "")</f>
        <v>30.38</v>
      </c>
      <c r="G2961" s="10">
        <f ca="1">_xlfn.IFNA((VLOOKUP(A2961,'Fats and Greases'!G:H,2,FALSE)), "")</f>
        <v>35</v>
      </c>
      <c r="H2961" s="10">
        <f ca="1">_xlfn.IFNA((VLOOKUP(A2961,'Fats and Greases'!I:J,2,FALSE)), "")</f>
        <v>30.5</v>
      </c>
      <c r="I2961" s="10">
        <f ca="1">_xlfn.IFNA((VLOOKUP(A2961,'Fats and Greases'!K:L,2,FALSE)), "")</f>
        <v>38</v>
      </c>
      <c r="J2961" s="10" t="str">
        <f ca="1">_xlfn.IFNA((VLOOKUP(A2961,'Fats and Greases'!M:N,2,FALSE)), "")</f>
        <v/>
      </c>
      <c r="K2961" s="10">
        <f ca="1">_xlfn.IFNA((VLOOKUP($A2961,'Fats and Greases'!O:P,2,FALSE)), "")</f>
        <v>38</v>
      </c>
      <c r="L2961" s="10">
        <f ca="1">_xlfn.IFNA((VLOOKUP($A2961,'Fats and Greases'!Q:R,2,FALSE)), "")</f>
        <v>35</v>
      </c>
      <c r="M2961" s="10">
        <f ca="1">_xlfn.IFNA((VLOOKUP($A2961,'Fats and Greases'!S:T,2,FALSE)), "")</f>
        <v>38</v>
      </c>
    </row>
    <row r="2962" spans="1:13" x14ac:dyDescent="0.2">
      <c r="A2962" s="18">
        <v>40928</v>
      </c>
      <c r="B2962" s="19">
        <f t="shared" si="92"/>
        <v>1</v>
      </c>
      <c r="C2962" s="19">
        <f t="shared" si="93"/>
        <v>2012</v>
      </c>
      <c r="D2962" s="10">
        <f ca="1">_xlfn.IFNA((VLOOKUP(A2962,'Fats and Greases'!A:B,2,FALSE)), "")</f>
        <v>33.75</v>
      </c>
      <c r="E2962" s="10">
        <f ca="1">_xlfn.IFNA((VLOOKUP(A2962,'Fats and Greases'!C:D,2,FALSE)), "")</f>
        <v>35</v>
      </c>
      <c r="F2962" s="10">
        <f ca="1">_xlfn.IFNA((VLOOKUP(A2962,'Fats and Greases'!E:F,2,FALSE)), "")</f>
        <v>30.38</v>
      </c>
      <c r="G2962" s="10">
        <f ca="1">_xlfn.IFNA((VLOOKUP(A2962,'Fats and Greases'!G:H,2,FALSE)), "")</f>
        <v>35</v>
      </c>
      <c r="H2962" s="10">
        <f ca="1">_xlfn.IFNA((VLOOKUP(A2962,'Fats and Greases'!I:J,2,FALSE)), "")</f>
        <v>30.5</v>
      </c>
      <c r="I2962" s="10">
        <f ca="1">_xlfn.IFNA((VLOOKUP(A2962,'Fats and Greases'!K:L,2,FALSE)), "")</f>
        <v>38</v>
      </c>
      <c r="J2962" s="10" t="str">
        <f ca="1">_xlfn.IFNA((VLOOKUP(A2962,'Fats and Greases'!M:N,2,FALSE)), "")</f>
        <v/>
      </c>
      <c r="K2962" s="10">
        <f ca="1">_xlfn.IFNA((VLOOKUP($A2962,'Fats and Greases'!O:P,2,FALSE)), "")</f>
        <v>38</v>
      </c>
      <c r="L2962" s="10">
        <f ca="1">_xlfn.IFNA((VLOOKUP($A2962,'Fats and Greases'!Q:R,2,FALSE)), "")</f>
        <v>35</v>
      </c>
      <c r="M2962" s="10">
        <f ca="1">_xlfn.IFNA((VLOOKUP($A2962,'Fats and Greases'!S:T,2,FALSE)), "")</f>
        <v>38</v>
      </c>
    </row>
    <row r="2963" spans="1:13" x14ac:dyDescent="0.2">
      <c r="A2963" s="18">
        <v>40931</v>
      </c>
      <c r="B2963" s="19">
        <f t="shared" si="92"/>
        <v>1</v>
      </c>
      <c r="C2963" s="19">
        <f t="shared" si="93"/>
        <v>2012</v>
      </c>
      <c r="D2963" s="10">
        <f ca="1">_xlfn.IFNA((VLOOKUP(A2963,'Fats and Greases'!A:B,2,FALSE)), "")</f>
        <v>33.75</v>
      </c>
      <c r="E2963" s="10">
        <f ca="1">_xlfn.IFNA((VLOOKUP(A2963,'Fats and Greases'!C:D,2,FALSE)), "")</f>
        <v>35</v>
      </c>
      <c r="F2963" s="10">
        <f ca="1">_xlfn.IFNA((VLOOKUP(A2963,'Fats and Greases'!E:F,2,FALSE)), "")</f>
        <v>30.38</v>
      </c>
      <c r="G2963" s="10">
        <f ca="1">_xlfn.IFNA((VLOOKUP(A2963,'Fats and Greases'!G:H,2,FALSE)), "")</f>
        <v>35</v>
      </c>
      <c r="H2963" s="10">
        <f ca="1">_xlfn.IFNA((VLOOKUP(A2963,'Fats and Greases'!I:J,2,FALSE)), "")</f>
        <v>30.5</v>
      </c>
      <c r="I2963" s="10">
        <f ca="1">_xlfn.IFNA((VLOOKUP(A2963,'Fats and Greases'!K:L,2,FALSE)), "")</f>
        <v>38</v>
      </c>
      <c r="J2963" s="10" t="str">
        <f ca="1">_xlfn.IFNA((VLOOKUP(A2963,'Fats and Greases'!M:N,2,FALSE)), "")</f>
        <v/>
      </c>
      <c r="K2963" s="10">
        <f ca="1">_xlfn.IFNA((VLOOKUP($A2963,'Fats and Greases'!O:P,2,FALSE)), "")</f>
        <v>38</v>
      </c>
      <c r="L2963" s="10">
        <f ca="1">_xlfn.IFNA((VLOOKUP($A2963,'Fats and Greases'!Q:R,2,FALSE)), "")</f>
        <v>35</v>
      </c>
      <c r="M2963" s="10">
        <f ca="1">_xlfn.IFNA((VLOOKUP($A2963,'Fats and Greases'!S:T,2,FALSE)), "")</f>
        <v>38</v>
      </c>
    </row>
    <row r="2964" spans="1:13" x14ac:dyDescent="0.2">
      <c r="A2964" s="18">
        <v>40932</v>
      </c>
      <c r="B2964" s="19">
        <f t="shared" si="92"/>
        <v>1</v>
      </c>
      <c r="C2964" s="19">
        <f t="shared" si="93"/>
        <v>2012</v>
      </c>
      <c r="D2964" s="10">
        <f ca="1">_xlfn.IFNA((VLOOKUP(A2964,'Fats and Greases'!A:B,2,FALSE)), "")</f>
        <v>33.880000000000003</v>
      </c>
      <c r="E2964" s="10">
        <f ca="1">_xlfn.IFNA((VLOOKUP(A2964,'Fats and Greases'!C:D,2,FALSE)), "")</f>
        <v>35.25</v>
      </c>
      <c r="F2964" s="10">
        <f ca="1">_xlfn.IFNA((VLOOKUP(A2964,'Fats and Greases'!E:F,2,FALSE)), "")</f>
        <v>30.38</v>
      </c>
      <c r="G2964" s="10">
        <f ca="1">_xlfn.IFNA((VLOOKUP(A2964,'Fats and Greases'!G:H,2,FALSE)), "")</f>
        <v>35</v>
      </c>
      <c r="H2964" s="10">
        <f ca="1">_xlfn.IFNA((VLOOKUP(A2964,'Fats and Greases'!I:J,2,FALSE)), "")</f>
        <v>30.5</v>
      </c>
      <c r="I2964" s="10">
        <f ca="1">_xlfn.IFNA((VLOOKUP(A2964,'Fats and Greases'!K:L,2,FALSE)), "")</f>
        <v>38</v>
      </c>
      <c r="J2964" s="10" t="str">
        <f ca="1">_xlfn.IFNA((VLOOKUP(A2964,'Fats and Greases'!M:N,2,FALSE)), "")</f>
        <v/>
      </c>
      <c r="K2964" s="10">
        <f ca="1">_xlfn.IFNA((VLOOKUP($A2964,'Fats and Greases'!O:P,2,FALSE)), "")</f>
        <v>38</v>
      </c>
      <c r="L2964" s="10">
        <f ca="1">_xlfn.IFNA((VLOOKUP($A2964,'Fats and Greases'!Q:R,2,FALSE)), "")</f>
        <v>35</v>
      </c>
      <c r="M2964" s="10">
        <f ca="1">_xlfn.IFNA((VLOOKUP($A2964,'Fats and Greases'!S:T,2,FALSE)), "")</f>
        <v>39</v>
      </c>
    </row>
    <row r="2965" spans="1:13" x14ac:dyDescent="0.2">
      <c r="A2965" s="18">
        <v>40933</v>
      </c>
      <c r="B2965" s="19">
        <f t="shared" si="92"/>
        <v>1</v>
      </c>
      <c r="C2965" s="19">
        <f t="shared" si="93"/>
        <v>2012</v>
      </c>
      <c r="D2965" s="10">
        <f ca="1">_xlfn.IFNA((VLOOKUP(A2965,'Fats and Greases'!A:B,2,FALSE)), "")</f>
        <v>33.880000000000003</v>
      </c>
      <c r="E2965" s="10">
        <f ca="1">_xlfn.IFNA((VLOOKUP(A2965,'Fats and Greases'!C:D,2,FALSE)), "")</f>
        <v>35.5</v>
      </c>
      <c r="F2965" s="10">
        <f ca="1">_xlfn.IFNA((VLOOKUP(A2965,'Fats and Greases'!E:F,2,FALSE)), "")</f>
        <v>30.88</v>
      </c>
      <c r="G2965" s="10">
        <f ca="1">_xlfn.IFNA((VLOOKUP(A2965,'Fats and Greases'!G:H,2,FALSE)), "")</f>
        <v>36</v>
      </c>
      <c r="H2965" s="10">
        <f ca="1">_xlfn.IFNA((VLOOKUP(A2965,'Fats and Greases'!I:J,2,FALSE)), "")</f>
        <v>30.5</v>
      </c>
      <c r="I2965" s="10">
        <f ca="1">_xlfn.IFNA((VLOOKUP(A2965,'Fats and Greases'!K:L,2,FALSE)), "")</f>
        <v>38</v>
      </c>
      <c r="J2965" s="10" t="str">
        <f ca="1">_xlfn.IFNA((VLOOKUP(A2965,'Fats and Greases'!M:N,2,FALSE)), "")</f>
        <v/>
      </c>
      <c r="K2965" s="10">
        <f ca="1">_xlfn.IFNA((VLOOKUP($A2965,'Fats and Greases'!O:P,2,FALSE)), "")</f>
        <v>38.75</v>
      </c>
      <c r="L2965" s="10">
        <f ca="1">_xlfn.IFNA((VLOOKUP($A2965,'Fats and Greases'!Q:R,2,FALSE)), "")</f>
        <v>35</v>
      </c>
      <c r="M2965" s="10">
        <f ca="1">_xlfn.IFNA((VLOOKUP($A2965,'Fats and Greases'!S:T,2,FALSE)), "")</f>
        <v>39</v>
      </c>
    </row>
    <row r="2966" spans="1:13" x14ac:dyDescent="0.2">
      <c r="A2966" s="18">
        <v>40934</v>
      </c>
      <c r="B2966" s="19">
        <f t="shared" si="92"/>
        <v>1</v>
      </c>
      <c r="C2966" s="19">
        <f t="shared" si="93"/>
        <v>2012</v>
      </c>
      <c r="D2966" s="10">
        <f ca="1">_xlfn.IFNA((VLOOKUP(A2966,'Fats and Greases'!A:B,2,FALSE)), "")</f>
        <v>34.130000000000003</v>
      </c>
      <c r="E2966" s="10">
        <f ca="1">_xlfn.IFNA((VLOOKUP(A2966,'Fats and Greases'!C:D,2,FALSE)), "")</f>
        <v>35.5</v>
      </c>
      <c r="F2966" s="10">
        <f ca="1">_xlfn.IFNA((VLOOKUP(A2966,'Fats and Greases'!E:F,2,FALSE)), "")</f>
        <v>30.88</v>
      </c>
      <c r="G2966" s="10">
        <f ca="1">_xlfn.IFNA((VLOOKUP(A2966,'Fats and Greases'!G:H,2,FALSE)), "")</f>
        <v>37.5</v>
      </c>
      <c r="H2966" s="10">
        <f ca="1">_xlfn.IFNA((VLOOKUP(A2966,'Fats and Greases'!I:J,2,FALSE)), "")</f>
        <v>30.5</v>
      </c>
      <c r="I2966" s="10">
        <f ca="1">_xlfn.IFNA((VLOOKUP(A2966,'Fats and Greases'!K:L,2,FALSE)), "")</f>
        <v>38</v>
      </c>
      <c r="J2966" s="10" t="str">
        <f ca="1">_xlfn.IFNA((VLOOKUP(A2966,'Fats and Greases'!M:N,2,FALSE)), "")</f>
        <v/>
      </c>
      <c r="K2966" s="10">
        <f ca="1">_xlfn.IFNA((VLOOKUP($A2966,'Fats and Greases'!O:P,2,FALSE)), "")</f>
        <v>38.75</v>
      </c>
      <c r="L2966" s="10">
        <f ca="1">_xlfn.IFNA((VLOOKUP($A2966,'Fats and Greases'!Q:R,2,FALSE)), "")</f>
        <v>35</v>
      </c>
      <c r="M2966" s="10">
        <f ca="1">_xlfn.IFNA((VLOOKUP($A2966,'Fats and Greases'!S:T,2,FALSE)), "")</f>
        <v>39</v>
      </c>
    </row>
    <row r="2967" spans="1:13" x14ac:dyDescent="0.2">
      <c r="A2967" s="18">
        <v>40935</v>
      </c>
      <c r="B2967" s="19">
        <f t="shared" si="92"/>
        <v>1</v>
      </c>
      <c r="C2967" s="19">
        <f t="shared" si="93"/>
        <v>2012</v>
      </c>
      <c r="D2967" s="10">
        <f ca="1">_xlfn.IFNA((VLOOKUP(A2967,'Fats and Greases'!A:B,2,FALSE)), "")</f>
        <v>34.25</v>
      </c>
      <c r="E2967" s="10">
        <f ca="1">_xlfn.IFNA((VLOOKUP(A2967,'Fats and Greases'!C:D,2,FALSE)), "")</f>
        <v>35.75</v>
      </c>
      <c r="F2967" s="10">
        <f ca="1">_xlfn.IFNA((VLOOKUP(A2967,'Fats and Greases'!E:F,2,FALSE)), "")</f>
        <v>30.88</v>
      </c>
      <c r="G2967" s="10">
        <f ca="1">_xlfn.IFNA((VLOOKUP(A2967,'Fats and Greases'!G:H,2,FALSE)), "")</f>
        <v>36.5</v>
      </c>
      <c r="H2967" s="10">
        <f ca="1">_xlfn.IFNA((VLOOKUP(A2967,'Fats and Greases'!I:J,2,FALSE)), "")</f>
        <v>30.5</v>
      </c>
      <c r="I2967" s="10">
        <f ca="1">_xlfn.IFNA((VLOOKUP(A2967,'Fats and Greases'!K:L,2,FALSE)), "")</f>
        <v>38</v>
      </c>
      <c r="J2967" s="10" t="str">
        <f ca="1">_xlfn.IFNA((VLOOKUP(A2967,'Fats and Greases'!M:N,2,FALSE)), "")</f>
        <v/>
      </c>
      <c r="K2967" s="10">
        <f ca="1">_xlfn.IFNA((VLOOKUP($A2967,'Fats and Greases'!O:P,2,FALSE)), "")</f>
        <v>38.75</v>
      </c>
      <c r="L2967" s="10">
        <f ca="1">_xlfn.IFNA((VLOOKUP($A2967,'Fats and Greases'!Q:R,2,FALSE)), "")</f>
        <v>35</v>
      </c>
      <c r="M2967" s="10">
        <f ca="1">_xlfn.IFNA((VLOOKUP($A2967,'Fats and Greases'!S:T,2,FALSE)), "")</f>
        <v>39</v>
      </c>
    </row>
    <row r="2968" spans="1:13" x14ac:dyDescent="0.2">
      <c r="A2968" s="18">
        <v>40938</v>
      </c>
      <c r="B2968" s="19">
        <f t="shared" si="92"/>
        <v>1</v>
      </c>
      <c r="C2968" s="19">
        <f t="shared" si="93"/>
        <v>2012</v>
      </c>
      <c r="D2968" s="10">
        <f ca="1">_xlfn.IFNA((VLOOKUP(A2968,'Fats and Greases'!A:B,2,FALSE)), "")</f>
        <v>34.25</v>
      </c>
      <c r="E2968" s="10">
        <f ca="1">_xlfn.IFNA((VLOOKUP(A2968,'Fats and Greases'!C:D,2,FALSE)), "")</f>
        <v>35.75</v>
      </c>
      <c r="F2968" s="10">
        <f ca="1">_xlfn.IFNA((VLOOKUP(A2968,'Fats and Greases'!E:F,2,FALSE)), "")</f>
        <v>30.88</v>
      </c>
      <c r="G2968" s="10">
        <f ca="1">_xlfn.IFNA((VLOOKUP(A2968,'Fats and Greases'!G:H,2,FALSE)), "")</f>
        <v>36.5</v>
      </c>
      <c r="H2968" s="10">
        <f ca="1">_xlfn.IFNA((VLOOKUP(A2968,'Fats and Greases'!I:J,2,FALSE)), "")</f>
        <v>30.5</v>
      </c>
      <c r="I2968" s="10">
        <f ca="1">_xlfn.IFNA((VLOOKUP(A2968,'Fats and Greases'!K:L,2,FALSE)), "")</f>
        <v>38</v>
      </c>
      <c r="J2968" s="10" t="str">
        <f ca="1">_xlfn.IFNA((VLOOKUP(A2968,'Fats and Greases'!M:N,2,FALSE)), "")</f>
        <v/>
      </c>
      <c r="K2968" s="10">
        <f ca="1">_xlfn.IFNA((VLOOKUP($A2968,'Fats and Greases'!O:P,2,FALSE)), "")</f>
        <v>38.75</v>
      </c>
      <c r="L2968" s="10">
        <f ca="1">_xlfn.IFNA((VLOOKUP($A2968,'Fats and Greases'!Q:R,2,FALSE)), "")</f>
        <v>35</v>
      </c>
      <c r="M2968" s="10">
        <f ca="1">_xlfn.IFNA((VLOOKUP($A2968,'Fats and Greases'!S:T,2,FALSE)), "")</f>
        <v>39</v>
      </c>
    </row>
    <row r="2969" spans="1:13" x14ac:dyDescent="0.2">
      <c r="A2969" s="18">
        <v>40939</v>
      </c>
      <c r="B2969" s="19">
        <f t="shared" si="92"/>
        <v>1</v>
      </c>
      <c r="C2969" s="19">
        <f t="shared" si="93"/>
        <v>2012</v>
      </c>
      <c r="D2969" s="10">
        <f ca="1">_xlfn.IFNA((VLOOKUP(A2969,'Fats and Greases'!A:B,2,FALSE)), "")</f>
        <v>34.25</v>
      </c>
      <c r="E2969" s="10">
        <f ca="1">_xlfn.IFNA((VLOOKUP(A2969,'Fats and Greases'!C:D,2,FALSE)), "")</f>
        <v>35.75</v>
      </c>
      <c r="F2969" s="10">
        <f ca="1">_xlfn.IFNA((VLOOKUP(A2969,'Fats and Greases'!E:F,2,FALSE)), "")</f>
        <v>30.88</v>
      </c>
      <c r="G2969" s="10">
        <f ca="1">_xlfn.IFNA((VLOOKUP(A2969,'Fats and Greases'!G:H,2,FALSE)), "")</f>
        <v>36.5</v>
      </c>
      <c r="H2969" s="10">
        <f ca="1">_xlfn.IFNA((VLOOKUP(A2969,'Fats and Greases'!I:J,2,FALSE)), "")</f>
        <v>30.5</v>
      </c>
      <c r="I2969" s="10">
        <f ca="1">_xlfn.IFNA((VLOOKUP(A2969,'Fats and Greases'!K:L,2,FALSE)), "")</f>
        <v>38.25</v>
      </c>
      <c r="J2969" s="10" t="str">
        <f ca="1">_xlfn.IFNA((VLOOKUP(A2969,'Fats and Greases'!M:N,2,FALSE)), "")</f>
        <v/>
      </c>
      <c r="K2969" s="10">
        <f ca="1">_xlfn.IFNA((VLOOKUP($A2969,'Fats and Greases'!O:P,2,FALSE)), "")</f>
        <v>38.75</v>
      </c>
      <c r="L2969" s="10">
        <f ca="1">_xlfn.IFNA((VLOOKUP($A2969,'Fats and Greases'!Q:R,2,FALSE)), "")</f>
        <v>35</v>
      </c>
      <c r="M2969" s="10">
        <f ca="1">_xlfn.IFNA((VLOOKUP($A2969,'Fats and Greases'!S:T,2,FALSE)), "")</f>
        <v>39</v>
      </c>
    </row>
    <row r="2970" spans="1:13" x14ac:dyDescent="0.2">
      <c r="A2970" s="18">
        <v>40940</v>
      </c>
      <c r="B2970" s="19">
        <f t="shared" si="92"/>
        <v>2</v>
      </c>
      <c r="C2970" s="19">
        <f t="shared" si="93"/>
        <v>2012</v>
      </c>
      <c r="D2970" s="10">
        <f ca="1">_xlfn.IFNA((VLOOKUP(A2970,'Fats and Greases'!A:B,2,FALSE)), "")</f>
        <v>34.75</v>
      </c>
      <c r="E2970" s="10">
        <f ca="1">_xlfn.IFNA((VLOOKUP(A2970,'Fats and Greases'!C:D,2,FALSE)), "")</f>
        <v>36.25</v>
      </c>
      <c r="F2970" s="10">
        <f ca="1">_xlfn.IFNA((VLOOKUP(A2970,'Fats and Greases'!E:F,2,FALSE)), "")</f>
        <v>30.88</v>
      </c>
      <c r="G2970" s="10">
        <f ca="1">_xlfn.IFNA((VLOOKUP(A2970,'Fats and Greases'!G:H,2,FALSE)), "")</f>
        <v>37</v>
      </c>
      <c r="H2970" s="10">
        <f ca="1">_xlfn.IFNA((VLOOKUP(A2970,'Fats and Greases'!I:J,2,FALSE)), "")</f>
        <v>31.25</v>
      </c>
      <c r="I2970" s="10">
        <f ca="1">_xlfn.IFNA((VLOOKUP(A2970,'Fats and Greases'!K:L,2,FALSE)), "")</f>
        <v>38.25</v>
      </c>
      <c r="J2970" s="10" t="str">
        <f ca="1">_xlfn.IFNA((VLOOKUP(A2970,'Fats and Greases'!M:N,2,FALSE)), "")</f>
        <v/>
      </c>
      <c r="K2970" s="10">
        <f ca="1">_xlfn.IFNA((VLOOKUP($A2970,'Fats and Greases'!O:P,2,FALSE)), "")</f>
        <v>38.75</v>
      </c>
      <c r="L2970" s="10">
        <f ca="1">_xlfn.IFNA((VLOOKUP($A2970,'Fats and Greases'!Q:R,2,FALSE)), "")</f>
        <v>35</v>
      </c>
      <c r="M2970" s="10">
        <f ca="1">_xlfn.IFNA((VLOOKUP($A2970,'Fats and Greases'!S:T,2,FALSE)), "")</f>
        <v>39</v>
      </c>
    </row>
    <row r="2971" spans="1:13" x14ac:dyDescent="0.2">
      <c r="A2971" s="18">
        <v>40941</v>
      </c>
      <c r="B2971" s="19">
        <f t="shared" si="92"/>
        <v>2</v>
      </c>
      <c r="C2971" s="19">
        <f t="shared" si="93"/>
        <v>2012</v>
      </c>
      <c r="D2971" s="10">
        <f ca="1">_xlfn.IFNA((VLOOKUP(A2971,'Fats and Greases'!A:B,2,FALSE)), "")</f>
        <v>35</v>
      </c>
      <c r="E2971" s="10">
        <f ca="1">_xlfn.IFNA((VLOOKUP(A2971,'Fats and Greases'!C:D,2,FALSE)), "")</f>
        <v>37.130000000000003</v>
      </c>
      <c r="F2971" s="10">
        <f ca="1">_xlfn.IFNA((VLOOKUP(A2971,'Fats and Greases'!E:F,2,FALSE)), "")</f>
        <v>31.38</v>
      </c>
      <c r="G2971" s="10">
        <f ca="1">_xlfn.IFNA((VLOOKUP(A2971,'Fats and Greases'!G:H,2,FALSE)), "")</f>
        <v>37</v>
      </c>
      <c r="H2971" s="10">
        <f ca="1">_xlfn.IFNA((VLOOKUP(A2971,'Fats and Greases'!I:J,2,FALSE)), "")</f>
        <v>31.25</v>
      </c>
      <c r="I2971" s="10">
        <f ca="1">_xlfn.IFNA((VLOOKUP(A2971,'Fats and Greases'!K:L,2,FALSE)), "")</f>
        <v>38.25</v>
      </c>
      <c r="J2971" s="10" t="str">
        <f ca="1">_xlfn.IFNA((VLOOKUP(A2971,'Fats and Greases'!M:N,2,FALSE)), "")</f>
        <v/>
      </c>
      <c r="K2971" s="10">
        <f ca="1">_xlfn.IFNA((VLOOKUP($A2971,'Fats and Greases'!O:P,2,FALSE)), "")</f>
        <v>38.75</v>
      </c>
      <c r="L2971" s="10">
        <f ca="1">_xlfn.IFNA((VLOOKUP($A2971,'Fats and Greases'!Q:R,2,FALSE)), "")</f>
        <v>35</v>
      </c>
      <c r="M2971" s="10">
        <f ca="1">_xlfn.IFNA((VLOOKUP($A2971,'Fats and Greases'!S:T,2,FALSE)), "")</f>
        <v>39</v>
      </c>
    </row>
    <row r="2972" spans="1:13" x14ac:dyDescent="0.2">
      <c r="A2972" s="18">
        <v>40942</v>
      </c>
      <c r="B2972" s="19">
        <f t="shared" si="92"/>
        <v>2</v>
      </c>
      <c r="C2972" s="19">
        <f t="shared" si="93"/>
        <v>2012</v>
      </c>
      <c r="D2972" s="10">
        <f ca="1">_xlfn.IFNA((VLOOKUP(A2972,'Fats and Greases'!A:B,2,FALSE)), "")</f>
        <v>35</v>
      </c>
      <c r="E2972" s="10">
        <f ca="1">_xlfn.IFNA((VLOOKUP(A2972,'Fats and Greases'!C:D,2,FALSE)), "")</f>
        <v>37.130000000000003</v>
      </c>
      <c r="F2972" s="10">
        <f ca="1">_xlfn.IFNA((VLOOKUP(A2972,'Fats and Greases'!E:F,2,FALSE)), "")</f>
        <v>31.38</v>
      </c>
      <c r="G2972" s="10">
        <f ca="1">_xlfn.IFNA((VLOOKUP(A2972,'Fats and Greases'!G:H,2,FALSE)), "")</f>
        <v>37</v>
      </c>
      <c r="H2972" s="10">
        <f ca="1">_xlfn.IFNA((VLOOKUP(A2972,'Fats and Greases'!I:J,2,FALSE)), "")</f>
        <v>31.25</v>
      </c>
      <c r="I2972" s="10">
        <f ca="1">_xlfn.IFNA((VLOOKUP(A2972,'Fats and Greases'!K:L,2,FALSE)), "")</f>
        <v>38.25</v>
      </c>
      <c r="J2972" s="10" t="str">
        <f ca="1">_xlfn.IFNA((VLOOKUP(A2972,'Fats and Greases'!M:N,2,FALSE)), "")</f>
        <v/>
      </c>
      <c r="K2972" s="10">
        <f ca="1">_xlfn.IFNA((VLOOKUP($A2972,'Fats and Greases'!O:P,2,FALSE)), "")</f>
        <v>38.75</v>
      </c>
      <c r="L2972" s="10">
        <f ca="1">_xlfn.IFNA((VLOOKUP($A2972,'Fats and Greases'!Q:R,2,FALSE)), "")</f>
        <v>35</v>
      </c>
      <c r="M2972" s="10">
        <f ca="1">_xlfn.IFNA((VLOOKUP($A2972,'Fats and Greases'!S:T,2,FALSE)), "")</f>
        <v>39</v>
      </c>
    </row>
    <row r="2973" spans="1:13" x14ac:dyDescent="0.2">
      <c r="A2973" s="18">
        <v>40945</v>
      </c>
      <c r="B2973" s="19">
        <f t="shared" si="92"/>
        <v>2</v>
      </c>
      <c r="C2973" s="19">
        <f t="shared" si="93"/>
        <v>2012</v>
      </c>
      <c r="D2973" s="10">
        <f ca="1">_xlfn.IFNA((VLOOKUP(A2973,'Fats and Greases'!A:B,2,FALSE)), "")</f>
        <v>35</v>
      </c>
      <c r="E2973" s="10">
        <f ca="1">_xlfn.IFNA((VLOOKUP(A2973,'Fats and Greases'!C:D,2,FALSE)), "")</f>
        <v>37.130000000000003</v>
      </c>
      <c r="F2973" s="10">
        <f ca="1">_xlfn.IFNA((VLOOKUP(A2973,'Fats and Greases'!E:F,2,FALSE)), "")</f>
        <v>31.38</v>
      </c>
      <c r="G2973" s="10">
        <f ca="1">_xlfn.IFNA((VLOOKUP(A2973,'Fats and Greases'!G:H,2,FALSE)), "")</f>
        <v>37</v>
      </c>
      <c r="H2973" s="10">
        <f ca="1">_xlfn.IFNA((VLOOKUP(A2973,'Fats and Greases'!I:J,2,FALSE)), "")</f>
        <v>31.25</v>
      </c>
      <c r="I2973" s="10">
        <f ca="1">_xlfn.IFNA((VLOOKUP(A2973,'Fats and Greases'!K:L,2,FALSE)), "")</f>
        <v>38.25</v>
      </c>
      <c r="J2973" s="10" t="str">
        <f ca="1">_xlfn.IFNA((VLOOKUP(A2973,'Fats and Greases'!M:N,2,FALSE)), "")</f>
        <v/>
      </c>
      <c r="K2973" s="10">
        <f ca="1">_xlfn.IFNA((VLOOKUP($A2973,'Fats and Greases'!O:P,2,FALSE)), "")</f>
        <v>38.75</v>
      </c>
      <c r="L2973" s="10">
        <f ca="1">_xlfn.IFNA((VLOOKUP($A2973,'Fats and Greases'!Q:R,2,FALSE)), "")</f>
        <v>35</v>
      </c>
      <c r="M2973" s="10">
        <f ca="1">_xlfn.IFNA((VLOOKUP($A2973,'Fats and Greases'!S:T,2,FALSE)), "")</f>
        <v>39</v>
      </c>
    </row>
    <row r="2974" spans="1:13" x14ac:dyDescent="0.2">
      <c r="A2974" s="18">
        <v>40946</v>
      </c>
      <c r="B2974" s="19">
        <f t="shared" si="92"/>
        <v>2</v>
      </c>
      <c r="C2974" s="19">
        <f t="shared" si="93"/>
        <v>2012</v>
      </c>
      <c r="D2974" s="10">
        <f ca="1">_xlfn.IFNA((VLOOKUP(A2974,'Fats and Greases'!A:B,2,FALSE)), "")</f>
        <v>35</v>
      </c>
      <c r="E2974" s="10">
        <f ca="1">_xlfn.IFNA((VLOOKUP(A2974,'Fats and Greases'!C:D,2,FALSE)), "")</f>
        <v>37.130000000000003</v>
      </c>
      <c r="F2974" s="10">
        <f ca="1">_xlfn.IFNA((VLOOKUP(A2974,'Fats and Greases'!E:F,2,FALSE)), "")</f>
        <v>31.38</v>
      </c>
      <c r="G2974" s="10">
        <f ca="1">_xlfn.IFNA((VLOOKUP(A2974,'Fats and Greases'!G:H,2,FALSE)), "")</f>
        <v>37</v>
      </c>
      <c r="H2974" s="10">
        <f ca="1">_xlfn.IFNA((VLOOKUP(A2974,'Fats and Greases'!I:J,2,FALSE)), "")</f>
        <v>31.25</v>
      </c>
      <c r="I2974" s="10">
        <f ca="1">_xlfn.IFNA((VLOOKUP(A2974,'Fats and Greases'!K:L,2,FALSE)), "")</f>
        <v>39</v>
      </c>
      <c r="J2974" s="10" t="str">
        <f ca="1">_xlfn.IFNA((VLOOKUP(A2974,'Fats and Greases'!M:N,2,FALSE)), "")</f>
        <v/>
      </c>
      <c r="K2974" s="10">
        <f ca="1">_xlfn.IFNA((VLOOKUP($A2974,'Fats and Greases'!O:P,2,FALSE)), "")</f>
        <v>38.75</v>
      </c>
      <c r="L2974" s="10">
        <f ca="1">_xlfn.IFNA((VLOOKUP($A2974,'Fats and Greases'!Q:R,2,FALSE)), "")</f>
        <v>30</v>
      </c>
      <c r="M2974" s="10">
        <f ca="1">_xlfn.IFNA((VLOOKUP($A2974,'Fats and Greases'!S:T,2,FALSE)), "")</f>
        <v>39</v>
      </c>
    </row>
    <row r="2975" spans="1:13" x14ac:dyDescent="0.2">
      <c r="A2975" s="18">
        <v>40947</v>
      </c>
      <c r="B2975" s="19">
        <f t="shared" si="92"/>
        <v>2</v>
      </c>
      <c r="C2975" s="19">
        <f t="shared" si="93"/>
        <v>2012</v>
      </c>
      <c r="D2975" s="10">
        <f ca="1">_xlfn.IFNA((VLOOKUP(A2975,'Fats and Greases'!A:B,2,FALSE)), "")</f>
        <v>35.75</v>
      </c>
      <c r="E2975" s="10">
        <f ca="1">_xlfn.IFNA((VLOOKUP(A2975,'Fats and Greases'!C:D,2,FALSE)), "")</f>
        <v>37.380000000000003</v>
      </c>
      <c r="F2975" s="10">
        <f ca="1">_xlfn.IFNA((VLOOKUP(A2975,'Fats and Greases'!E:F,2,FALSE)), "")</f>
        <v>31.38</v>
      </c>
      <c r="G2975" s="10">
        <f ca="1">_xlfn.IFNA((VLOOKUP(A2975,'Fats and Greases'!G:H,2,FALSE)), "")</f>
        <v>38</v>
      </c>
      <c r="H2975" s="10">
        <f ca="1">_xlfn.IFNA((VLOOKUP(A2975,'Fats and Greases'!I:J,2,FALSE)), "")</f>
        <v>31.5</v>
      </c>
      <c r="I2975" s="10">
        <f ca="1">_xlfn.IFNA((VLOOKUP(A2975,'Fats and Greases'!K:L,2,FALSE)), "")</f>
        <v>39.25</v>
      </c>
      <c r="J2975" s="10" t="str">
        <f ca="1">_xlfn.IFNA((VLOOKUP(A2975,'Fats and Greases'!M:N,2,FALSE)), "")</f>
        <v/>
      </c>
      <c r="K2975" s="10">
        <f ca="1">_xlfn.IFNA((VLOOKUP($A2975,'Fats and Greases'!O:P,2,FALSE)), "")</f>
        <v>39.5</v>
      </c>
      <c r="L2975" s="10">
        <f ca="1">_xlfn.IFNA((VLOOKUP($A2975,'Fats and Greases'!Q:R,2,FALSE)), "")</f>
        <v>32.5</v>
      </c>
      <c r="M2975" s="10">
        <f ca="1">_xlfn.IFNA((VLOOKUP($A2975,'Fats and Greases'!S:T,2,FALSE)), "")</f>
        <v>39.5</v>
      </c>
    </row>
    <row r="2976" spans="1:13" x14ac:dyDescent="0.2">
      <c r="A2976" s="18">
        <v>40948</v>
      </c>
      <c r="B2976" s="19">
        <f t="shared" si="92"/>
        <v>2</v>
      </c>
      <c r="C2976" s="19">
        <f t="shared" si="93"/>
        <v>2012</v>
      </c>
      <c r="D2976" s="10">
        <f ca="1">_xlfn.IFNA((VLOOKUP(A2976,'Fats and Greases'!A:B,2,FALSE)), "")</f>
        <v>35.75</v>
      </c>
      <c r="E2976" s="10">
        <f ca="1">_xlfn.IFNA((VLOOKUP(A2976,'Fats and Greases'!C:D,2,FALSE)), "")</f>
        <v>37.380000000000003</v>
      </c>
      <c r="F2976" s="10">
        <f ca="1">_xlfn.IFNA((VLOOKUP(A2976,'Fats and Greases'!E:F,2,FALSE)), "")</f>
        <v>31.38</v>
      </c>
      <c r="G2976" s="10">
        <f ca="1">_xlfn.IFNA((VLOOKUP(A2976,'Fats and Greases'!G:H,2,FALSE)), "")</f>
        <v>38</v>
      </c>
      <c r="H2976" s="10">
        <f ca="1">_xlfn.IFNA((VLOOKUP(A2976,'Fats and Greases'!I:J,2,FALSE)), "")</f>
        <v>31.5</v>
      </c>
      <c r="I2976" s="10">
        <f ca="1">_xlfn.IFNA((VLOOKUP(A2976,'Fats and Greases'!K:L,2,FALSE)), "")</f>
        <v>39.25</v>
      </c>
      <c r="J2976" s="10" t="str">
        <f ca="1">_xlfn.IFNA((VLOOKUP(A2976,'Fats and Greases'!M:N,2,FALSE)), "")</f>
        <v/>
      </c>
      <c r="K2976" s="10">
        <f ca="1">_xlfn.IFNA((VLOOKUP($A2976,'Fats and Greases'!O:P,2,FALSE)), "")</f>
        <v>39.5</v>
      </c>
      <c r="L2976" s="10">
        <f ca="1">_xlfn.IFNA((VLOOKUP($A2976,'Fats and Greases'!Q:R,2,FALSE)), "")</f>
        <v>32.5</v>
      </c>
      <c r="M2976" s="10">
        <f ca="1">_xlfn.IFNA((VLOOKUP($A2976,'Fats and Greases'!S:T,2,FALSE)), "")</f>
        <v>39.5</v>
      </c>
    </row>
    <row r="2977" spans="1:13" x14ac:dyDescent="0.2">
      <c r="A2977" s="18">
        <v>40949</v>
      </c>
      <c r="B2977" s="19">
        <f t="shared" si="92"/>
        <v>2</v>
      </c>
      <c r="C2977" s="19">
        <f t="shared" si="93"/>
        <v>2012</v>
      </c>
      <c r="D2977" s="10">
        <f ca="1">_xlfn.IFNA((VLOOKUP(A2977,'Fats and Greases'!A:B,2,FALSE)), "")</f>
        <v>35.75</v>
      </c>
      <c r="E2977" s="10">
        <f ca="1">_xlfn.IFNA((VLOOKUP(A2977,'Fats and Greases'!C:D,2,FALSE)), "")</f>
        <v>37.380000000000003</v>
      </c>
      <c r="F2977" s="10">
        <f ca="1">_xlfn.IFNA((VLOOKUP(A2977,'Fats and Greases'!E:F,2,FALSE)), "")</f>
        <v>31.38</v>
      </c>
      <c r="G2977" s="10">
        <f ca="1">_xlfn.IFNA((VLOOKUP(A2977,'Fats and Greases'!G:H,2,FALSE)), "")</f>
        <v>38</v>
      </c>
      <c r="H2977" s="10">
        <f ca="1">_xlfn.IFNA((VLOOKUP(A2977,'Fats and Greases'!I:J,2,FALSE)), "")</f>
        <v>32.5</v>
      </c>
      <c r="I2977" s="10">
        <f ca="1">_xlfn.IFNA((VLOOKUP(A2977,'Fats and Greases'!K:L,2,FALSE)), "")</f>
        <v>39.25</v>
      </c>
      <c r="J2977" s="10" t="str">
        <f ca="1">_xlfn.IFNA((VLOOKUP(A2977,'Fats and Greases'!M:N,2,FALSE)), "")</f>
        <v/>
      </c>
      <c r="K2977" s="10">
        <f ca="1">_xlfn.IFNA((VLOOKUP($A2977,'Fats and Greases'!O:P,2,FALSE)), "")</f>
        <v>39.5</v>
      </c>
      <c r="L2977" s="10">
        <f ca="1">_xlfn.IFNA((VLOOKUP($A2977,'Fats and Greases'!Q:R,2,FALSE)), "")</f>
        <v>32.5</v>
      </c>
      <c r="M2977" s="10">
        <f ca="1">_xlfn.IFNA((VLOOKUP($A2977,'Fats and Greases'!S:T,2,FALSE)), "")</f>
        <v>39.5</v>
      </c>
    </row>
    <row r="2978" spans="1:13" x14ac:dyDescent="0.2">
      <c r="A2978" s="18">
        <v>40952</v>
      </c>
      <c r="B2978" s="19">
        <f t="shared" si="92"/>
        <v>2</v>
      </c>
      <c r="C2978" s="19">
        <f t="shared" si="93"/>
        <v>2012</v>
      </c>
      <c r="D2978" s="10">
        <f ca="1">_xlfn.IFNA((VLOOKUP(A2978,'Fats and Greases'!A:B,2,FALSE)), "")</f>
        <v>35.75</v>
      </c>
      <c r="E2978" s="10">
        <f ca="1">_xlfn.IFNA((VLOOKUP(A2978,'Fats and Greases'!C:D,2,FALSE)), "")</f>
        <v>37.380000000000003</v>
      </c>
      <c r="F2978" s="10">
        <f ca="1">_xlfn.IFNA((VLOOKUP(A2978,'Fats and Greases'!E:F,2,FALSE)), "")</f>
        <v>31.38</v>
      </c>
      <c r="G2978" s="10">
        <f ca="1">_xlfn.IFNA((VLOOKUP(A2978,'Fats and Greases'!G:H,2,FALSE)), "")</f>
        <v>38</v>
      </c>
      <c r="H2978" s="10">
        <f ca="1">_xlfn.IFNA((VLOOKUP(A2978,'Fats and Greases'!I:J,2,FALSE)), "")</f>
        <v>32.5</v>
      </c>
      <c r="I2978" s="10">
        <f ca="1">_xlfn.IFNA((VLOOKUP(A2978,'Fats and Greases'!K:L,2,FALSE)), "")</f>
        <v>39.25</v>
      </c>
      <c r="J2978" s="10" t="str">
        <f ca="1">_xlfn.IFNA((VLOOKUP(A2978,'Fats and Greases'!M:N,2,FALSE)), "")</f>
        <v/>
      </c>
      <c r="K2978" s="10">
        <f ca="1">_xlfn.IFNA((VLOOKUP($A2978,'Fats and Greases'!O:P,2,FALSE)), "")</f>
        <v>39.5</v>
      </c>
      <c r="L2978" s="10">
        <f ca="1">_xlfn.IFNA((VLOOKUP($A2978,'Fats and Greases'!Q:R,2,FALSE)), "")</f>
        <v>32.5</v>
      </c>
      <c r="M2978" s="10">
        <f ca="1">_xlfn.IFNA((VLOOKUP($A2978,'Fats and Greases'!S:T,2,FALSE)), "")</f>
        <v>39.5</v>
      </c>
    </row>
    <row r="2979" spans="1:13" x14ac:dyDescent="0.2">
      <c r="A2979" s="18">
        <v>40953</v>
      </c>
      <c r="B2979" s="19">
        <f t="shared" si="92"/>
        <v>2</v>
      </c>
      <c r="C2979" s="19">
        <f t="shared" si="93"/>
        <v>2012</v>
      </c>
      <c r="D2979" s="10">
        <f ca="1">_xlfn.IFNA((VLOOKUP(A2979,'Fats and Greases'!A:B,2,FALSE)), "")</f>
        <v>36</v>
      </c>
      <c r="E2979" s="10">
        <f ca="1">_xlfn.IFNA((VLOOKUP(A2979,'Fats and Greases'!C:D,2,FALSE)), "")</f>
        <v>37.380000000000003</v>
      </c>
      <c r="F2979" s="10">
        <f ca="1">_xlfn.IFNA((VLOOKUP(A2979,'Fats and Greases'!E:F,2,FALSE)), "")</f>
        <v>31.63</v>
      </c>
      <c r="G2979" s="10">
        <f ca="1">_xlfn.IFNA((VLOOKUP(A2979,'Fats and Greases'!G:H,2,FALSE)), "")</f>
        <v>38</v>
      </c>
      <c r="H2979" s="10">
        <f ca="1">_xlfn.IFNA((VLOOKUP(A2979,'Fats and Greases'!I:J,2,FALSE)), "")</f>
        <v>32.5</v>
      </c>
      <c r="I2979" s="10">
        <f ca="1">_xlfn.IFNA((VLOOKUP(A2979,'Fats and Greases'!K:L,2,FALSE)), "")</f>
        <v>40.5</v>
      </c>
      <c r="J2979" s="10" t="str">
        <f ca="1">_xlfn.IFNA((VLOOKUP(A2979,'Fats and Greases'!M:N,2,FALSE)), "")</f>
        <v/>
      </c>
      <c r="K2979" s="10">
        <f ca="1">_xlfn.IFNA((VLOOKUP($A2979,'Fats and Greases'!O:P,2,FALSE)), "")</f>
        <v>39.5</v>
      </c>
      <c r="L2979" s="10">
        <f ca="1">_xlfn.IFNA((VLOOKUP($A2979,'Fats and Greases'!Q:R,2,FALSE)), "")</f>
        <v>30</v>
      </c>
      <c r="M2979" s="10">
        <f ca="1">_xlfn.IFNA((VLOOKUP($A2979,'Fats and Greases'!S:T,2,FALSE)), "")</f>
        <v>39.5</v>
      </c>
    </row>
    <row r="2980" spans="1:13" x14ac:dyDescent="0.2">
      <c r="A2980" s="18">
        <v>40954</v>
      </c>
      <c r="B2980" s="19">
        <f t="shared" si="92"/>
        <v>2</v>
      </c>
      <c r="C2980" s="19">
        <f t="shared" si="93"/>
        <v>2012</v>
      </c>
      <c r="D2980" s="10">
        <f ca="1">_xlfn.IFNA((VLOOKUP(A2980,'Fats and Greases'!A:B,2,FALSE)), "")</f>
        <v>36</v>
      </c>
      <c r="E2980" s="10">
        <f ca="1">_xlfn.IFNA((VLOOKUP(A2980,'Fats and Greases'!C:D,2,FALSE)), "")</f>
        <v>39.880000000000003</v>
      </c>
      <c r="F2980" s="10">
        <f ca="1">_xlfn.IFNA((VLOOKUP(A2980,'Fats and Greases'!E:F,2,FALSE)), "")</f>
        <v>31.63</v>
      </c>
      <c r="G2980" s="10">
        <f ca="1">_xlfn.IFNA((VLOOKUP(A2980,'Fats and Greases'!G:H,2,FALSE)), "")</f>
        <v>39</v>
      </c>
      <c r="H2980" s="10">
        <f ca="1">_xlfn.IFNA((VLOOKUP(A2980,'Fats and Greases'!I:J,2,FALSE)), "")</f>
        <v>32.5</v>
      </c>
      <c r="I2980" s="10">
        <f ca="1">_xlfn.IFNA((VLOOKUP(A2980,'Fats and Greases'!K:L,2,FALSE)), "")</f>
        <v>40.5</v>
      </c>
      <c r="J2980" s="10" t="str">
        <f ca="1">_xlfn.IFNA((VLOOKUP(A2980,'Fats and Greases'!M:N,2,FALSE)), "")</f>
        <v/>
      </c>
      <c r="K2980" s="10">
        <f ca="1">_xlfn.IFNA((VLOOKUP($A2980,'Fats and Greases'!O:P,2,FALSE)), "")</f>
        <v>39.5</v>
      </c>
      <c r="L2980" s="10">
        <f ca="1">_xlfn.IFNA((VLOOKUP($A2980,'Fats and Greases'!Q:R,2,FALSE)), "")</f>
        <v>30</v>
      </c>
      <c r="M2980" s="10">
        <f ca="1">_xlfn.IFNA((VLOOKUP($A2980,'Fats and Greases'!S:T,2,FALSE)), "")</f>
        <v>40.75</v>
      </c>
    </row>
    <row r="2981" spans="1:13" x14ac:dyDescent="0.2">
      <c r="A2981" s="18">
        <v>40955</v>
      </c>
      <c r="B2981" s="19">
        <f t="shared" si="92"/>
        <v>2</v>
      </c>
      <c r="C2981" s="19">
        <f t="shared" si="93"/>
        <v>2012</v>
      </c>
      <c r="D2981" s="10">
        <f ca="1">_xlfn.IFNA((VLOOKUP(A2981,'Fats and Greases'!A:B,2,FALSE)), "")</f>
        <v>36</v>
      </c>
      <c r="E2981" s="10">
        <f ca="1">_xlfn.IFNA((VLOOKUP(A2981,'Fats and Greases'!C:D,2,FALSE)), "")</f>
        <v>40.25</v>
      </c>
      <c r="F2981" s="10">
        <f ca="1">_xlfn.IFNA((VLOOKUP(A2981,'Fats and Greases'!E:F,2,FALSE)), "")</f>
        <v>31.75</v>
      </c>
      <c r="G2981" s="10">
        <f ca="1">_xlfn.IFNA((VLOOKUP(A2981,'Fats and Greases'!G:H,2,FALSE)), "")</f>
        <v>39</v>
      </c>
      <c r="H2981" s="10">
        <f ca="1">_xlfn.IFNA((VLOOKUP(A2981,'Fats and Greases'!I:J,2,FALSE)), "")</f>
        <v>32.5</v>
      </c>
      <c r="I2981" s="10">
        <f ca="1">_xlfn.IFNA((VLOOKUP(A2981,'Fats and Greases'!K:L,2,FALSE)), "")</f>
        <v>40.5</v>
      </c>
      <c r="J2981" s="10" t="str">
        <f ca="1">_xlfn.IFNA((VLOOKUP(A2981,'Fats and Greases'!M:N,2,FALSE)), "")</f>
        <v/>
      </c>
      <c r="K2981" s="10">
        <f ca="1">_xlfn.IFNA((VLOOKUP($A2981,'Fats and Greases'!O:P,2,FALSE)), "")</f>
        <v>39.5</v>
      </c>
      <c r="L2981" s="10">
        <f ca="1">_xlfn.IFNA((VLOOKUP($A2981,'Fats and Greases'!Q:R,2,FALSE)), "")</f>
        <v>30</v>
      </c>
      <c r="M2981" s="10">
        <f ca="1">_xlfn.IFNA((VLOOKUP($A2981,'Fats and Greases'!S:T,2,FALSE)), "")</f>
        <v>40.75</v>
      </c>
    </row>
    <row r="2982" spans="1:13" x14ac:dyDescent="0.2">
      <c r="A2982" s="18">
        <v>40956</v>
      </c>
      <c r="B2982" s="19">
        <f t="shared" si="92"/>
        <v>2</v>
      </c>
      <c r="C2982" s="19">
        <f t="shared" si="93"/>
        <v>2012</v>
      </c>
      <c r="D2982" s="10">
        <f ca="1">_xlfn.IFNA((VLOOKUP(A2982,'Fats and Greases'!A:B,2,FALSE)), "")</f>
        <v>36</v>
      </c>
      <c r="E2982" s="10">
        <f ca="1">_xlfn.IFNA((VLOOKUP(A2982,'Fats and Greases'!C:D,2,FALSE)), "")</f>
        <v>40.25</v>
      </c>
      <c r="F2982" s="10">
        <f ca="1">_xlfn.IFNA((VLOOKUP(A2982,'Fats and Greases'!E:F,2,FALSE)), "")</f>
        <v>31.75</v>
      </c>
      <c r="G2982" s="10">
        <f ca="1">_xlfn.IFNA((VLOOKUP(A2982,'Fats and Greases'!G:H,2,FALSE)), "")</f>
        <v>39</v>
      </c>
      <c r="H2982" s="10">
        <f ca="1">_xlfn.IFNA((VLOOKUP(A2982,'Fats and Greases'!I:J,2,FALSE)), "")</f>
        <v>32.5</v>
      </c>
      <c r="I2982" s="10">
        <f ca="1">_xlfn.IFNA((VLOOKUP(A2982,'Fats and Greases'!K:L,2,FALSE)), "")</f>
        <v>40.5</v>
      </c>
      <c r="J2982" s="10" t="str">
        <f ca="1">_xlfn.IFNA((VLOOKUP(A2982,'Fats and Greases'!M:N,2,FALSE)), "")</f>
        <v/>
      </c>
      <c r="K2982" s="10">
        <f ca="1">_xlfn.IFNA((VLOOKUP($A2982,'Fats and Greases'!O:P,2,FALSE)), "")</f>
        <v>39.5</v>
      </c>
      <c r="L2982" s="10">
        <f ca="1">_xlfn.IFNA((VLOOKUP($A2982,'Fats and Greases'!Q:R,2,FALSE)), "")</f>
        <v>30</v>
      </c>
      <c r="M2982" s="10">
        <f ca="1">_xlfn.IFNA((VLOOKUP($A2982,'Fats and Greases'!S:T,2,FALSE)), "")</f>
        <v>40.75</v>
      </c>
    </row>
    <row r="2983" spans="1:13" x14ac:dyDescent="0.2">
      <c r="A2983" s="18">
        <v>40959</v>
      </c>
      <c r="B2983" s="19">
        <f t="shared" si="92"/>
        <v>2</v>
      </c>
      <c r="C2983" s="19">
        <f t="shared" si="93"/>
        <v>2012</v>
      </c>
      <c r="D2983" s="10" t="str">
        <f ca="1">_xlfn.IFNA((VLOOKUP(A2983,'Fats and Greases'!A:B,2,FALSE)), "")</f>
        <v/>
      </c>
      <c r="E2983" s="10" t="str">
        <f ca="1">_xlfn.IFNA((VLOOKUP(A2983,'Fats and Greases'!C:D,2,FALSE)), "")</f>
        <v/>
      </c>
      <c r="F2983" s="10" t="str">
        <f ca="1">_xlfn.IFNA((VLOOKUP(A2983,'Fats and Greases'!E:F,2,FALSE)), "")</f>
        <v/>
      </c>
      <c r="G2983" s="10" t="str">
        <f ca="1">_xlfn.IFNA((VLOOKUP(A2983,'Fats and Greases'!G:H,2,FALSE)), "")</f>
        <v/>
      </c>
      <c r="H2983" s="10" t="str">
        <f ca="1">_xlfn.IFNA((VLOOKUP(A2983,'Fats and Greases'!I:J,2,FALSE)), "")</f>
        <v/>
      </c>
      <c r="I2983" s="10" t="str">
        <f ca="1">_xlfn.IFNA((VLOOKUP(A2983,'Fats and Greases'!K:L,2,FALSE)), "")</f>
        <v/>
      </c>
      <c r="J2983" s="10" t="str">
        <f ca="1">_xlfn.IFNA((VLOOKUP(A2983,'Fats and Greases'!M:N,2,FALSE)), "")</f>
        <v/>
      </c>
      <c r="K2983" s="10" t="str">
        <f ca="1">_xlfn.IFNA((VLOOKUP($A2983,'Fats and Greases'!O:P,2,FALSE)), "")</f>
        <v/>
      </c>
      <c r="L2983" s="10" t="str">
        <f ca="1">_xlfn.IFNA((VLOOKUP($A2983,'Fats and Greases'!Q:R,2,FALSE)), "")</f>
        <v/>
      </c>
      <c r="M2983" s="10" t="str">
        <f ca="1">_xlfn.IFNA((VLOOKUP($A2983,'Fats and Greases'!S:T,2,FALSE)), "")</f>
        <v/>
      </c>
    </row>
    <row r="2984" spans="1:13" x14ac:dyDescent="0.2">
      <c r="A2984" s="18">
        <v>40960</v>
      </c>
      <c r="B2984" s="19">
        <f t="shared" si="92"/>
        <v>2</v>
      </c>
      <c r="C2984" s="19">
        <f t="shared" si="93"/>
        <v>2012</v>
      </c>
      <c r="D2984" s="10">
        <f ca="1">_xlfn.IFNA((VLOOKUP(A2984,'Fats and Greases'!A:B,2,FALSE)), "")</f>
        <v>36.25</v>
      </c>
      <c r="E2984" s="10">
        <f ca="1">_xlfn.IFNA((VLOOKUP(A2984,'Fats and Greases'!C:D,2,FALSE)), "")</f>
        <v>40.25</v>
      </c>
      <c r="F2984" s="10">
        <f ca="1">_xlfn.IFNA((VLOOKUP(A2984,'Fats and Greases'!E:F,2,FALSE)), "")</f>
        <v>32</v>
      </c>
      <c r="G2984" s="10">
        <f ca="1">_xlfn.IFNA((VLOOKUP(A2984,'Fats and Greases'!G:H,2,FALSE)), "")</f>
        <v>39</v>
      </c>
      <c r="H2984" s="10">
        <f ca="1">_xlfn.IFNA((VLOOKUP(A2984,'Fats and Greases'!I:J,2,FALSE)), "")</f>
        <v>32.5</v>
      </c>
      <c r="I2984" s="10">
        <f ca="1">_xlfn.IFNA((VLOOKUP(A2984,'Fats and Greases'!K:L,2,FALSE)), "")</f>
        <v>41.5</v>
      </c>
      <c r="J2984" s="10" t="str">
        <f ca="1">_xlfn.IFNA((VLOOKUP(A2984,'Fats and Greases'!M:N,2,FALSE)), "")</f>
        <v/>
      </c>
      <c r="K2984" s="10">
        <f ca="1">_xlfn.IFNA((VLOOKUP($A2984,'Fats and Greases'!O:P,2,FALSE)), "")</f>
        <v>39.5</v>
      </c>
      <c r="L2984" s="10">
        <f ca="1">_xlfn.IFNA((VLOOKUP($A2984,'Fats and Greases'!Q:R,2,FALSE)), "")</f>
        <v>30</v>
      </c>
      <c r="M2984" s="10">
        <f ca="1">_xlfn.IFNA((VLOOKUP($A2984,'Fats and Greases'!S:T,2,FALSE)), "")</f>
        <v>40.75</v>
      </c>
    </row>
    <row r="2985" spans="1:13" x14ac:dyDescent="0.2">
      <c r="A2985" s="18">
        <v>40961</v>
      </c>
      <c r="B2985" s="19">
        <f t="shared" si="92"/>
        <v>2</v>
      </c>
      <c r="C2985" s="19">
        <f t="shared" si="93"/>
        <v>2012</v>
      </c>
      <c r="D2985" s="10">
        <f ca="1">_xlfn.IFNA((VLOOKUP(A2985,'Fats and Greases'!A:B,2,FALSE)), "")</f>
        <v>36.25</v>
      </c>
      <c r="E2985" s="10">
        <f ca="1">_xlfn.IFNA((VLOOKUP(A2985,'Fats and Greases'!C:D,2,FALSE)), "")</f>
        <v>40.25</v>
      </c>
      <c r="F2985" s="10">
        <f ca="1">_xlfn.IFNA((VLOOKUP(A2985,'Fats and Greases'!E:F,2,FALSE)), "")</f>
        <v>32</v>
      </c>
      <c r="G2985" s="10">
        <f ca="1">_xlfn.IFNA((VLOOKUP(A2985,'Fats and Greases'!G:H,2,FALSE)), "")</f>
        <v>39</v>
      </c>
      <c r="H2985" s="10">
        <f ca="1">_xlfn.IFNA((VLOOKUP(A2985,'Fats and Greases'!I:J,2,FALSE)), "")</f>
        <v>32.5</v>
      </c>
      <c r="I2985" s="10">
        <f ca="1">_xlfn.IFNA((VLOOKUP(A2985,'Fats and Greases'!K:L,2,FALSE)), "")</f>
        <v>41.5</v>
      </c>
      <c r="J2985" s="10" t="str">
        <f ca="1">_xlfn.IFNA((VLOOKUP(A2985,'Fats and Greases'!M:N,2,FALSE)), "")</f>
        <v/>
      </c>
      <c r="K2985" s="10">
        <f ca="1">_xlfn.IFNA((VLOOKUP($A2985,'Fats and Greases'!O:P,2,FALSE)), "")</f>
        <v>39.5</v>
      </c>
      <c r="L2985" s="10">
        <f ca="1">_xlfn.IFNA((VLOOKUP($A2985,'Fats and Greases'!Q:R,2,FALSE)), "")</f>
        <v>30</v>
      </c>
      <c r="M2985" s="10">
        <f ca="1">_xlfn.IFNA((VLOOKUP($A2985,'Fats and Greases'!S:T,2,FALSE)), "")</f>
        <v>40.75</v>
      </c>
    </row>
    <row r="2986" spans="1:13" x14ac:dyDescent="0.2">
      <c r="A2986" s="18">
        <v>40962</v>
      </c>
      <c r="B2986" s="19">
        <f t="shared" si="92"/>
        <v>2</v>
      </c>
      <c r="C2986" s="19">
        <f t="shared" si="93"/>
        <v>2012</v>
      </c>
      <c r="D2986" s="10">
        <f ca="1">_xlfn.IFNA((VLOOKUP(A2986,'Fats and Greases'!A:B,2,FALSE)), "")</f>
        <v>36.5</v>
      </c>
      <c r="E2986" s="10">
        <f ca="1">_xlfn.IFNA((VLOOKUP(A2986,'Fats and Greases'!C:D,2,FALSE)), "")</f>
        <v>40.25</v>
      </c>
      <c r="F2986" s="10">
        <f ca="1">_xlfn.IFNA((VLOOKUP(A2986,'Fats and Greases'!E:F,2,FALSE)), "")</f>
        <v>35</v>
      </c>
      <c r="G2986" s="10">
        <f ca="1">_xlfn.IFNA((VLOOKUP(A2986,'Fats and Greases'!G:H,2,FALSE)), "")</f>
        <v>41</v>
      </c>
      <c r="H2986" s="10">
        <f ca="1">_xlfn.IFNA((VLOOKUP(A2986,'Fats and Greases'!I:J,2,FALSE)), "")</f>
        <v>36</v>
      </c>
      <c r="I2986" s="10">
        <f ca="1">_xlfn.IFNA((VLOOKUP(A2986,'Fats and Greases'!K:L,2,FALSE)), "")</f>
        <v>41.5</v>
      </c>
      <c r="J2986" s="10" t="str">
        <f ca="1">_xlfn.IFNA((VLOOKUP(A2986,'Fats and Greases'!M:N,2,FALSE)), "")</f>
        <v/>
      </c>
      <c r="K2986" s="10">
        <f ca="1">_xlfn.IFNA((VLOOKUP($A2986,'Fats and Greases'!O:P,2,FALSE)), "")</f>
        <v>40.5</v>
      </c>
      <c r="L2986" s="10">
        <f ca="1">_xlfn.IFNA((VLOOKUP($A2986,'Fats and Greases'!Q:R,2,FALSE)), "")</f>
        <v>32</v>
      </c>
      <c r="M2986" s="10">
        <f ca="1">_xlfn.IFNA((VLOOKUP($A2986,'Fats and Greases'!S:T,2,FALSE)), "")</f>
        <v>40.75</v>
      </c>
    </row>
    <row r="2987" spans="1:13" x14ac:dyDescent="0.2">
      <c r="A2987" s="18">
        <v>40963</v>
      </c>
      <c r="B2987" s="19">
        <f t="shared" si="92"/>
        <v>2</v>
      </c>
      <c r="C2987" s="19">
        <f t="shared" si="93"/>
        <v>2012</v>
      </c>
      <c r="D2987" s="10">
        <f ca="1">_xlfn.IFNA((VLOOKUP(A2987,'Fats and Greases'!A:B,2,FALSE)), "")</f>
        <v>36.5</v>
      </c>
      <c r="E2987" s="10">
        <f ca="1">_xlfn.IFNA((VLOOKUP(A2987,'Fats and Greases'!C:D,2,FALSE)), "")</f>
        <v>40.25</v>
      </c>
      <c r="F2987" s="10">
        <f ca="1">_xlfn.IFNA((VLOOKUP(A2987,'Fats and Greases'!E:F,2,FALSE)), "")</f>
        <v>35.75</v>
      </c>
      <c r="G2987" s="10">
        <f ca="1">_xlfn.IFNA((VLOOKUP(A2987,'Fats and Greases'!G:H,2,FALSE)), "")</f>
        <v>41</v>
      </c>
      <c r="H2987" s="10">
        <f ca="1">_xlfn.IFNA((VLOOKUP(A2987,'Fats and Greases'!I:J,2,FALSE)), "")</f>
        <v>36</v>
      </c>
      <c r="I2987" s="10">
        <f ca="1">_xlfn.IFNA((VLOOKUP(A2987,'Fats and Greases'!K:L,2,FALSE)), "")</f>
        <v>41.5</v>
      </c>
      <c r="J2987" s="10" t="str">
        <f ca="1">_xlfn.IFNA((VLOOKUP(A2987,'Fats and Greases'!M:N,2,FALSE)), "")</f>
        <v/>
      </c>
      <c r="K2987" s="10">
        <f ca="1">_xlfn.IFNA((VLOOKUP($A2987,'Fats and Greases'!O:P,2,FALSE)), "")</f>
        <v>40.5</v>
      </c>
      <c r="L2987" s="10">
        <f ca="1">_xlfn.IFNA((VLOOKUP($A2987,'Fats and Greases'!Q:R,2,FALSE)), "")</f>
        <v>32</v>
      </c>
      <c r="M2987" s="10">
        <f ca="1">_xlfn.IFNA((VLOOKUP($A2987,'Fats and Greases'!S:T,2,FALSE)), "")</f>
        <v>40.75</v>
      </c>
    </row>
    <row r="2988" spans="1:13" x14ac:dyDescent="0.2">
      <c r="A2988" s="18">
        <v>40966</v>
      </c>
      <c r="B2988" s="19">
        <f t="shared" si="92"/>
        <v>2</v>
      </c>
      <c r="C2988" s="19">
        <f t="shared" si="93"/>
        <v>2012</v>
      </c>
      <c r="D2988" s="10">
        <f ca="1">_xlfn.IFNA((VLOOKUP(A2988,'Fats and Greases'!A:B,2,FALSE)), "")</f>
        <v>37</v>
      </c>
      <c r="E2988" s="10">
        <f ca="1">_xlfn.IFNA((VLOOKUP(A2988,'Fats and Greases'!C:D,2,FALSE)), "")</f>
        <v>41</v>
      </c>
      <c r="F2988" s="10">
        <f ca="1">_xlfn.IFNA((VLOOKUP(A2988,'Fats and Greases'!E:F,2,FALSE)), "")</f>
        <v>35.75</v>
      </c>
      <c r="G2988" s="10">
        <f ca="1">_xlfn.IFNA((VLOOKUP(A2988,'Fats and Greases'!G:H,2,FALSE)), "")</f>
        <v>41</v>
      </c>
      <c r="H2988" s="10">
        <f ca="1">_xlfn.IFNA((VLOOKUP(A2988,'Fats and Greases'!I:J,2,FALSE)), "")</f>
        <v>36</v>
      </c>
      <c r="I2988" s="10">
        <f ca="1">_xlfn.IFNA((VLOOKUP(A2988,'Fats and Greases'!K:L,2,FALSE)), "")</f>
        <v>41.5</v>
      </c>
      <c r="J2988" s="10" t="str">
        <f ca="1">_xlfn.IFNA((VLOOKUP(A2988,'Fats and Greases'!M:N,2,FALSE)), "")</f>
        <v/>
      </c>
      <c r="K2988" s="10">
        <f ca="1">_xlfn.IFNA((VLOOKUP($A2988,'Fats and Greases'!O:P,2,FALSE)), "")</f>
        <v>40.5</v>
      </c>
      <c r="L2988" s="10">
        <f ca="1">_xlfn.IFNA((VLOOKUP($A2988,'Fats and Greases'!Q:R,2,FALSE)), "")</f>
        <v>32</v>
      </c>
      <c r="M2988" s="10">
        <f ca="1">_xlfn.IFNA((VLOOKUP($A2988,'Fats and Greases'!S:T,2,FALSE)), "")</f>
        <v>40.75</v>
      </c>
    </row>
    <row r="2989" spans="1:13" x14ac:dyDescent="0.2">
      <c r="A2989" s="18">
        <v>40967</v>
      </c>
      <c r="B2989" s="19">
        <f t="shared" si="92"/>
        <v>2</v>
      </c>
      <c r="C2989" s="19">
        <f t="shared" si="93"/>
        <v>2012</v>
      </c>
      <c r="D2989" s="10">
        <f ca="1">_xlfn.IFNA((VLOOKUP(A2989,'Fats and Greases'!A:B,2,FALSE)), "")</f>
        <v>39.5</v>
      </c>
      <c r="E2989" s="10">
        <f ca="1">_xlfn.IFNA((VLOOKUP(A2989,'Fats and Greases'!C:D,2,FALSE)), "")</f>
        <v>41.5</v>
      </c>
      <c r="F2989" s="10">
        <f ca="1">_xlfn.IFNA((VLOOKUP(A2989,'Fats and Greases'!E:F,2,FALSE)), "")</f>
        <v>36.75</v>
      </c>
      <c r="G2989" s="10">
        <f ca="1">_xlfn.IFNA((VLOOKUP(A2989,'Fats and Greases'!G:H,2,FALSE)), "")</f>
        <v>43.75</v>
      </c>
      <c r="H2989" s="10">
        <f ca="1">_xlfn.IFNA((VLOOKUP(A2989,'Fats and Greases'!I:J,2,FALSE)), "")</f>
        <v>36</v>
      </c>
      <c r="I2989" s="10">
        <f ca="1">_xlfn.IFNA((VLOOKUP(A2989,'Fats and Greases'!K:L,2,FALSE)), "")</f>
        <v>42.5</v>
      </c>
      <c r="J2989" s="10" t="str">
        <f ca="1">_xlfn.IFNA((VLOOKUP(A2989,'Fats and Greases'!M:N,2,FALSE)), "")</f>
        <v/>
      </c>
      <c r="K2989" s="10">
        <f ca="1">_xlfn.IFNA((VLOOKUP($A2989,'Fats and Greases'!O:P,2,FALSE)), "")</f>
        <v>41</v>
      </c>
      <c r="L2989" s="10">
        <f ca="1">_xlfn.IFNA((VLOOKUP($A2989,'Fats and Greases'!Q:R,2,FALSE)), "")</f>
        <v>32</v>
      </c>
      <c r="M2989" s="10">
        <f ca="1">_xlfn.IFNA((VLOOKUP($A2989,'Fats and Greases'!S:T,2,FALSE)), "")</f>
        <v>40.75</v>
      </c>
    </row>
    <row r="2990" spans="1:13" x14ac:dyDescent="0.2">
      <c r="A2990" s="18">
        <v>40968</v>
      </c>
      <c r="B2990" s="19">
        <f t="shared" si="92"/>
        <v>2</v>
      </c>
      <c r="C2990" s="19">
        <f t="shared" si="93"/>
        <v>2012</v>
      </c>
      <c r="D2990" s="10">
        <f ca="1">_xlfn.IFNA((VLOOKUP(A2990,'Fats and Greases'!A:B,2,FALSE)), "")</f>
        <v>39.5</v>
      </c>
      <c r="E2990" s="10">
        <f ca="1">_xlfn.IFNA((VLOOKUP(A2990,'Fats and Greases'!C:D,2,FALSE)), "")</f>
        <v>41.5</v>
      </c>
      <c r="F2990" s="10">
        <f ca="1">_xlfn.IFNA((VLOOKUP(A2990,'Fats and Greases'!E:F,2,FALSE)), "")</f>
        <v>36.75</v>
      </c>
      <c r="G2990" s="10">
        <f ca="1">_xlfn.IFNA((VLOOKUP(A2990,'Fats and Greases'!G:H,2,FALSE)), "")</f>
        <v>43</v>
      </c>
      <c r="H2990" s="10">
        <f ca="1">_xlfn.IFNA((VLOOKUP(A2990,'Fats and Greases'!I:J,2,FALSE)), "")</f>
        <v>36</v>
      </c>
      <c r="I2990" s="10">
        <f ca="1">_xlfn.IFNA((VLOOKUP(A2990,'Fats and Greases'!K:L,2,FALSE)), "")</f>
        <v>42.75</v>
      </c>
      <c r="J2990" s="10" t="str">
        <f ca="1">_xlfn.IFNA((VLOOKUP(A2990,'Fats and Greases'!M:N,2,FALSE)), "")</f>
        <v/>
      </c>
      <c r="K2990" s="10">
        <f ca="1">_xlfn.IFNA((VLOOKUP($A2990,'Fats and Greases'!O:P,2,FALSE)), "")</f>
        <v>41</v>
      </c>
      <c r="L2990" s="10">
        <f ca="1">_xlfn.IFNA((VLOOKUP($A2990,'Fats and Greases'!Q:R,2,FALSE)), "")</f>
        <v>32.5</v>
      </c>
      <c r="M2990" s="10">
        <f ca="1">_xlfn.IFNA((VLOOKUP($A2990,'Fats and Greases'!S:T,2,FALSE)), "")</f>
        <v>40.75</v>
      </c>
    </row>
    <row r="2991" spans="1:13" x14ac:dyDescent="0.2">
      <c r="A2991" s="18">
        <v>40969</v>
      </c>
      <c r="B2991" s="19">
        <f t="shared" si="92"/>
        <v>3</v>
      </c>
      <c r="C2991" s="19">
        <f t="shared" si="93"/>
        <v>2012</v>
      </c>
      <c r="D2991" s="10">
        <f ca="1">_xlfn.IFNA((VLOOKUP(A2991,'Fats and Greases'!A:B,2,FALSE)), "")</f>
        <v>39.5</v>
      </c>
      <c r="E2991" s="10">
        <f ca="1">_xlfn.IFNA((VLOOKUP(A2991,'Fats and Greases'!C:D,2,FALSE)), "")</f>
        <v>41.5</v>
      </c>
      <c r="F2991" s="10">
        <f ca="1">_xlfn.IFNA((VLOOKUP(A2991,'Fats and Greases'!E:F,2,FALSE)), "")</f>
        <v>36.75</v>
      </c>
      <c r="G2991" s="10">
        <f ca="1">_xlfn.IFNA((VLOOKUP(A2991,'Fats and Greases'!G:H,2,FALSE)), "")</f>
        <v>42.25</v>
      </c>
      <c r="H2991" s="10">
        <f ca="1">_xlfn.IFNA((VLOOKUP(A2991,'Fats and Greases'!I:J,2,FALSE)), "")</f>
        <v>36</v>
      </c>
      <c r="I2991" s="10">
        <f ca="1">_xlfn.IFNA((VLOOKUP(A2991,'Fats and Greases'!K:L,2,FALSE)), "")</f>
        <v>42.75</v>
      </c>
      <c r="J2991" s="10" t="str">
        <f ca="1">_xlfn.IFNA((VLOOKUP(A2991,'Fats and Greases'!M:N,2,FALSE)), "")</f>
        <v/>
      </c>
      <c r="K2991" s="10">
        <f ca="1">_xlfn.IFNA((VLOOKUP($A2991,'Fats and Greases'!O:P,2,FALSE)), "")</f>
        <v>42.25</v>
      </c>
      <c r="L2991" s="10">
        <f ca="1">_xlfn.IFNA((VLOOKUP($A2991,'Fats and Greases'!Q:R,2,FALSE)), "")</f>
        <v>32.5</v>
      </c>
      <c r="M2991" s="10">
        <f ca="1">_xlfn.IFNA((VLOOKUP($A2991,'Fats and Greases'!S:T,2,FALSE)), "")</f>
        <v>40.75</v>
      </c>
    </row>
    <row r="2992" spans="1:13" x14ac:dyDescent="0.2">
      <c r="A2992" s="18">
        <v>40970</v>
      </c>
      <c r="B2992" s="19">
        <f t="shared" si="92"/>
        <v>3</v>
      </c>
      <c r="C2992" s="19">
        <f t="shared" si="93"/>
        <v>2012</v>
      </c>
      <c r="D2992" s="10">
        <f ca="1">_xlfn.IFNA((VLOOKUP(A2992,'Fats and Greases'!A:B,2,FALSE)), "")</f>
        <v>39.5</v>
      </c>
      <c r="E2992" s="10">
        <f ca="1">_xlfn.IFNA((VLOOKUP(A2992,'Fats and Greases'!C:D,2,FALSE)), "")</f>
        <v>41.5</v>
      </c>
      <c r="F2992" s="10">
        <f ca="1">_xlfn.IFNA((VLOOKUP(A2992,'Fats and Greases'!E:F,2,FALSE)), "")</f>
        <v>36.75</v>
      </c>
      <c r="G2992" s="10">
        <f ca="1">_xlfn.IFNA((VLOOKUP(A2992,'Fats and Greases'!G:H,2,FALSE)), "")</f>
        <v>42.25</v>
      </c>
      <c r="H2992" s="10">
        <f ca="1">_xlfn.IFNA((VLOOKUP(A2992,'Fats and Greases'!I:J,2,FALSE)), "")</f>
        <v>36</v>
      </c>
      <c r="I2992" s="10">
        <f ca="1">_xlfn.IFNA((VLOOKUP(A2992,'Fats and Greases'!K:L,2,FALSE)), "")</f>
        <v>42.75</v>
      </c>
      <c r="J2992" s="10" t="str">
        <f ca="1">_xlfn.IFNA((VLOOKUP(A2992,'Fats and Greases'!M:N,2,FALSE)), "")</f>
        <v/>
      </c>
      <c r="K2992" s="10">
        <f ca="1">_xlfn.IFNA((VLOOKUP($A2992,'Fats and Greases'!O:P,2,FALSE)), "")</f>
        <v>42.25</v>
      </c>
      <c r="L2992" s="10">
        <f ca="1">_xlfn.IFNA((VLOOKUP($A2992,'Fats and Greases'!Q:R,2,FALSE)), "")</f>
        <v>35</v>
      </c>
      <c r="M2992" s="10">
        <f ca="1">_xlfn.IFNA((VLOOKUP($A2992,'Fats and Greases'!S:T,2,FALSE)), "")</f>
        <v>40.75</v>
      </c>
    </row>
    <row r="2993" spans="1:13" x14ac:dyDescent="0.2">
      <c r="A2993" s="18">
        <v>40973</v>
      </c>
      <c r="B2993" s="19">
        <f t="shared" si="92"/>
        <v>3</v>
      </c>
      <c r="C2993" s="19">
        <f t="shared" si="93"/>
        <v>2012</v>
      </c>
      <c r="D2993" s="10">
        <f ca="1">_xlfn.IFNA((VLOOKUP(A2993,'Fats and Greases'!A:B,2,FALSE)), "")</f>
        <v>39.5</v>
      </c>
      <c r="E2993" s="10">
        <f ca="1">_xlfn.IFNA((VLOOKUP(A2993,'Fats and Greases'!C:D,2,FALSE)), "")</f>
        <v>41.5</v>
      </c>
      <c r="F2993" s="10">
        <f ca="1">_xlfn.IFNA((VLOOKUP(A2993,'Fats and Greases'!E:F,2,FALSE)), "")</f>
        <v>36.75</v>
      </c>
      <c r="G2993" s="10">
        <f ca="1">_xlfn.IFNA((VLOOKUP(A2993,'Fats and Greases'!G:H,2,FALSE)), "")</f>
        <v>42.25</v>
      </c>
      <c r="H2993" s="10">
        <f ca="1">_xlfn.IFNA((VLOOKUP(A2993,'Fats and Greases'!I:J,2,FALSE)), "")</f>
        <v>36</v>
      </c>
      <c r="I2993" s="10">
        <f ca="1">_xlfn.IFNA((VLOOKUP(A2993,'Fats and Greases'!K:L,2,FALSE)), "")</f>
        <v>42.75</v>
      </c>
      <c r="J2993" s="10" t="str">
        <f ca="1">_xlfn.IFNA((VLOOKUP(A2993,'Fats and Greases'!M:N,2,FALSE)), "")</f>
        <v/>
      </c>
      <c r="K2993" s="10">
        <f ca="1">_xlfn.IFNA((VLOOKUP($A2993,'Fats and Greases'!O:P,2,FALSE)), "")</f>
        <v>42.25</v>
      </c>
      <c r="L2993" s="10">
        <f ca="1">_xlfn.IFNA((VLOOKUP($A2993,'Fats and Greases'!Q:R,2,FALSE)), "")</f>
        <v>35</v>
      </c>
      <c r="M2993" s="10">
        <f ca="1">_xlfn.IFNA((VLOOKUP($A2993,'Fats and Greases'!S:T,2,FALSE)), "")</f>
        <v>40.75</v>
      </c>
    </row>
    <row r="2994" spans="1:13" x14ac:dyDescent="0.2">
      <c r="A2994" s="18">
        <v>40974</v>
      </c>
      <c r="B2994" s="19">
        <f t="shared" si="92"/>
        <v>3</v>
      </c>
      <c r="C2994" s="19">
        <f t="shared" si="93"/>
        <v>2012</v>
      </c>
      <c r="D2994" s="10">
        <f ca="1">_xlfn.IFNA((VLOOKUP(A2994,'Fats and Greases'!A:B,2,FALSE)), "")</f>
        <v>40</v>
      </c>
      <c r="E2994" s="10">
        <f ca="1">_xlfn.IFNA((VLOOKUP(A2994,'Fats and Greases'!C:D,2,FALSE)), "")</f>
        <v>42.5</v>
      </c>
      <c r="F2994" s="10">
        <f ca="1">_xlfn.IFNA((VLOOKUP(A2994,'Fats and Greases'!E:F,2,FALSE)), "")</f>
        <v>36.75</v>
      </c>
      <c r="G2994" s="10">
        <f ca="1">_xlfn.IFNA((VLOOKUP(A2994,'Fats and Greases'!G:H,2,FALSE)), "")</f>
        <v>42.25</v>
      </c>
      <c r="H2994" s="10">
        <f ca="1">_xlfn.IFNA((VLOOKUP(A2994,'Fats and Greases'!I:J,2,FALSE)), "")</f>
        <v>36</v>
      </c>
      <c r="I2994" s="10">
        <f ca="1">_xlfn.IFNA((VLOOKUP(A2994,'Fats and Greases'!K:L,2,FALSE)), "")</f>
        <v>43.75</v>
      </c>
      <c r="J2994" s="10" t="str">
        <f ca="1">_xlfn.IFNA((VLOOKUP(A2994,'Fats and Greases'!M:N,2,FALSE)), "")</f>
        <v/>
      </c>
      <c r="K2994" s="10">
        <f ca="1">_xlfn.IFNA((VLOOKUP($A2994,'Fats and Greases'!O:P,2,FALSE)), "")</f>
        <v>42.25</v>
      </c>
      <c r="L2994" s="10">
        <f ca="1">_xlfn.IFNA((VLOOKUP($A2994,'Fats and Greases'!Q:R,2,FALSE)), "")</f>
        <v>35</v>
      </c>
      <c r="M2994" s="10">
        <f ca="1">_xlfn.IFNA((VLOOKUP($A2994,'Fats and Greases'!S:T,2,FALSE)), "")</f>
        <v>40.75</v>
      </c>
    </row>
    <row r="2995" spans="1:13" x14ac:dyDescent="0.2">
      <c r="A2995" s="18">
        <v>40975</v>
      </c>
      <c r="B2995" s="19">
        <f t="shared" si="92"/>
        <v>3</v>
      </c>
      <c r="C2995" s="19">
        <f t="shared" si="93"/>
        <v>2012</v>
      </c>
      <c r="D2995" s="10">
        <f ca="1">_xlfn.IFNA((VLOOKUP(A2995,'Fats and Greases'!A:B,2,FALSE)), "")</f>
        <v>40</v>
      </c>
      <c r="E2995" s="10">
        <f ca="1">_xlfn.IFNA((VLOOKUP(A2995,'Fats and Greases'!C:D,2,FALSE)), "")</f>
        <v>42.5</v>
      </c>
      <c r="F2995" s="10">
        <f ca="1">_xlfn.IFNA((VLOOKUP(A2995,'Fats and Greases'!E:F,2,FALSE)), "")</f>
        <v>36.75</v>
      </c>
      <c r="G2995" s="10">
        <f ca="1">_xlfn.IFNA((VLOOKUP(A2995,'Fats and Greases'!G:H,2,FALSE)), "")</f>
        <v>42.25</v>
      </c>
      <c r="H2995" s="10">
        <f ca="1">_xlfn.IFNA((VLOOKUP(A2995,'Fats and Greases'!I:J,2,FALSE)), "")</f>
        <v>36</v>
      </c>
      <c r="I2995" s="10">
        <f ca="1">_xlfn.IFNA((VLOOKUP(A2995,'Fats and Greases'!K:L,2,FALSE)), "")</f>
        <v>44.13</v>
      </c>
      <c r="J2995" s="10" t="str">
        <f ca="1">_xlfn.IFNA((VLOOKUP(A2995,'Fats and Greases'!M:N,2,FALSE)), "")</f>
        <v/>
      </c>
      <c r="K2995" s="10">
        <f ca="1">_xlfn.IFNA((VLOOKUP($A2995,'Fats and Greases'!O:P,2,FALSE)), "")</f>
        <v>42.25</v>
      </c>
      <c r="L2995" s="10">
        <f ca="1">_xlfn.IFNA((VLOOKUP($A2995,'Fats and Greases'!Q:R,2,FALSE)), "")</f>
        <v>35</v>
      </c>
      <c r="M2995" s="10">
        <f ca="1">_xlfn.IFNA((VLOOKUP($A2995,'Fats and Greases'!S:T,2,FALSE)), "")</f>
        <v>43.5</v>
      </c>
    </row>
    <row r="2996" spans="1:13" x14ac:dyDescent="0.2">
      <c r="A2996" s="18">
        <v>40976</v>
      </c>
      <c r="B2996" s="19">
        <f t="shared" si="92"/>
        <v>3</v>
      </c>
      <c r="C2996" s="19">
        <f t="shared" si="93"/>
        <v>2012</v>
      </c>
      <c r="D2996" s="10">
        <f ca="1">_xlfn.IFNA((VLOOKUP(A2996,'Fats and Greases'!A:B,2,FALSE)), "")</f>
        <v>40</v>
      </c>
      <c r="E2996" s="10">
        <f ca="1">_xlfn.IFNA((VLOOKUP(A2996,'Fats and Greases'!C:D,2,FALSE)), "")</f>
        <v>42.5</v>
      </c>
      <c r="F2996" s="10">
        <f ca="1">_xlfn.IFNA((VLOOKUP(A2996,'Fats and Greases'!E:F,2,FALSE)), "")</f>
        <v>38.75</v>
      </c>
      <c r="G2996" s="10">
        <f ca="1">_xlfn.IFNA((VLOOKUP(A2996,'Fats and Greases'!G:H,2,FALSE)), "")</f>
        <v>42.25</v>
      </c>
      <c r="H2996" s="10">
        <f ca="1">_xlfn.IFNA((VLOOKUP(A2996,'Fats and Greases'!I:J,2,FALSE)), "")</f>
        <v>38</v>
      </c>
      <c r="I2996" s="10">
        <f ca="1">_xlfn.IFNA((VLOOKUP(A2996,'Fats and Greases'!K:L,2,FALSE)), "")</f>
        <v>44.13</v>
      </c>
      <c r="J2996" s="10" t="str">
        <f ca="1">_xlfn.IFNA((VLOOKUP(A2996,'Fats and Greases'!M:N,2,FALSE)), "")</f>
        <v/>
      </c>
      <c r="K2996" s="10">
        <f ca="1">_xlfn.IFNA((VLOOKUP($A2996,'Fats and Greases'!O:P,2,FALSE)), "")</f>
        <v>42.25</v>
      </c>
      <c r="L2996" s="10">
        <f ca="1">_xlfn.IFNA((VLOOKUP($A2996,'Fats and Greases'!Q:R,2,FALSE)), "")</f>
        <v>35</v>
      </c>
      <c r="M2996" s="10">
        <f ca="1">_xlfn.IFNA((VLOOKUP($A2996,'Fats and Greases'!S:T,2,FALSE)), "")</f>
        <v>43.5</v>
      </c>
    </row>
    <row r="2997" spans="1:13" x14ac:dyDescent="0.2">
      <c r="A2997" s="18">
        <v>40977</v>
      </c>
      <c r="B2997" s="19">
        <f t="shared" si="92"/>
        <v>3</v>
      </c>
      <c r="C2997" s="19">
        <f t="shared" si="93"/>
        <v>2012</v>
      </c>
      <c r="D2997" s="10">
        <f ca="1">_xlfn.IFNA((VLOOKUP(A2997,'Fats and Greases'!A:B,2,FALSE)), "")</f>
        <v>40.5</v>
      </c>
      <c r="E2997" s="10">
        <f ca="1">_xlfn.IFNA((VLOOKUP(A2997,'Fats and Greases'!C:D,2,FALSE)), "")</f>
        <v>42.5</v>
      </c>
      <c r="F2997" s="10">
        <f ca="1">_xlfn.IFNA((VLOOKUP(A2997,'Fats and Greases'!E:F,2,FALSE)), "")</f>
        <v>38.75</v>
      </c>
      <c r="G2997" s="10">
        <f ca="1">_xlfn.IFNA((VLOOKUP(A2997,'Fats and Greases'!G:H,2,FALSE)), "")</f>
        <v>42.25</v>
      </c>
      <c r="H2997" s="10">
        <f ca="1">_xlfn.IFNA((VLOOKUP(A2997,'Fats and Greases'!I:J,2,FALSE)), "")</f>
        <v>38</v>
      </c>
      <c r="I2997" s="10">
        <f ca="1">_xlfn.IFNA((VLOOKUP(A2997,'Fats and Greases'!K:L,2,FALSE)), "")</f>
        <v>44.13</v>
      </c>
      <c r="J2997" s="10" t="str">
        <f ca="1">_xlfn.IFNA((VLOOKUP(A2997,'Fats and Greases'!M:N,2,FALSE)), "")</f>
        <v/>
      </c>
      <c r="K2997" s="10">
        <f ca="1">_xlfn.IFNA((VLOOKUP($A2997,'Fats and Greases'!O:P,2,FALSE)), "")</f>
        <v>42.25</v>
      </c>
      <c r="L2997" s="10">
        <f ca="1">_xlfn.IFNA((VLOOKUP($A2997,'Fats and Greases'!Q:R,2,FALSE)), "")</f>
        <v>35</v>
      </c>
      <c r="M2997" s="10">
        <f ca="1">_xlfn.IFNA((VLOOKUP($A2997,'Fats and Greases'!S:T,2,FALSE)), "")</f>
        <v>43.5</v>
      </c>
    </row>
    <row r="2998" spans="1:13" x14ac:dyDescent="0.2">
      <c r="A2998" s="18">
        <v>40980</v>
      </c>
      <c r="B2998" s="19">
        <f t="shared" si="92"/>
        <v>3</v>
      </c>
      <c r="C2998" s="19">
        <f t="shared" si="93"/>
        <v>2012</v>
      </c>
      <c r="D2998" s="10">
        <f ca="1">_xlfn.IFNA((VLOOKUP(A2998,'Fats and Greases'!A:B,2,FALSE)), "")</f>
        <v>40.5</v>
      </c>
      <c r="E2998" s="10">
        <f ca="1">_xlfn.IFNA((VLOOKUP(A2998,'Fats and Greases'!C:D,2,FALSE)), "")</f>
        <v>42.5</v>
      </c>
      <c r="F2998" s="10">
        <f ca="1">_xlfn.IFNA((VLOOKUP(A2998,'Fats and Greases'!E:F,2,FALSE)), "")</f>
        <v>38.75</v>
      </c>
      <c r="G2998" s="10">
        <f ca="1">_xlfn.IFNA((VLOOKUP(A2998,'Fats and Greases'!G:H,2,FALSE)), "")</f>
        <v>42.25</v>
      </c>
      <c r="H2998" s="10">
        <f ca="1">_xlfn.IFNA((VLOOKUP(A2998,'Fats and Greases'!I:J,2,FALSE)), "")</f>
        <v>38</v>
      </c>
      <c r="I2998" s="10">
        <f ca="1">_xlfn.IFNA((VLOOKUP(A2998,'Fats and Greases'!K:L,2,FALSE)), "")</f>
        <v>44.13</v>
      </c>
      <c r="J2998" s="10" t="str">
        <f ca="1">_xlfn.IFNA((VLOOKUP(A2998,'Fats and Greases'!M:N,2,FALSE)), "")</f>
        <v/>
      </c>
      <c r="K2998" s="10">
        <f ca="1">_xlfn.IFNA((VLOOKUP($A2998,'Fats and Greases'!O:P,2,FALSE)), "")</f>
        <v>42.25</v>
      </c>
      <c r="L2998" s="10">
        <f ca="1">_xlfn.IFNA((VLOOKUP($A2998,'Fats and Greases'!Q:R,2,FALSE)), "")</f>
        <v>35</v>
      </c>
      <c r="M2998" s="10">
        <f ca="1">_xlfn.IFNA((VLOOKUP($A2998,'Fats and Greases'!S:T,2,FALSE)), "")</f>
        <v>43.5</v>
      </c>
    </row>
    <row r="2999" spans="1:13" x14ac:dyDescent="0.2">
      <c r="A2999" s="18">
        <v>40981</v>
      </c>
      <c r="B2999" s="19">
        <f t="shared" si="92"/>
        <v>3</v>
      </c>
      <c r="C2999" s="19">
        <f t="shared" si="93"/>
        <v>2012</v>
      </c>
      <c r="D2999" s="10">
        <f ca="1">_xlfn.IFNA((VLOOKUP(A2999,'Fats and Greases'!A:B,2,FALSE)), "")</f>
        <v>40.5</v>
      </c>
      <c r="E2999" s="10">
        <f ca="1">_xlfn.IFNA((VLOOKUP(A2999,'Fats and Greases'!C:D,2,FALSE)), "")</f>
        <v>42.5</v>
      </c>
      <c r="F2999" s="10">
        <f ca="1">_xlfn.IFNA((VLOOKUP(A2999,'Fats and Greases'!E:F,2,FALSE)), "")</f>
        <v>38.75</v>
      </c>
      <c r="G2999" s="10">
        <f ca="1">_xlfn.IFNA((VLOOKUP(A2999,'Fats and Greases'!G:H,2,FALSE)), "")</f>
        <v>42.25</v>
      </c>
      <c r="H2999" s="10">
        <f ca="1">_xlfn.IFNA((VLOOKUP(A2999,'Fats and Greases'!I:J,2,FALSE)), "")</f>
        <v>38</v>
      </c>
      <c r="I2999" s="10">
        <f ca="1">_xlfn.IFNA((VLOOKUP(A2999,'Fats and Greases'!K:L,2,FALSE)), "")</f>
        <v>44.13</v>
      </c>
      <c r="J2999" s="10" t="str">
        <f ca="1">_xlfn.IFNA((VLOOKUP(A2999,'Fats and Greases'!M:N,2,FALSE)), "")</f>
        <v/>
      </c>
      <c r="K2999" s="10">
        <f ca="1">_xlfn.IFNA((VLOOKUP($A2999,'Fats and Greases'!O:P,2,FALSE)), "")</f>
        <v>42.25</v>
      </c>
      <c r="L2999" s="10">
        <f ca="1">_xlfn.IFNA((VLOOKUP($A2999,'Fats and Greases'!Q:R,2,FALSE)), "")</f>
        <v>35</v>
      </c>
      <c r="M2999" s="10">
        <f ca="1">_xlfn.IFNA((VLOOKUP($A2999,'Fats and Greases'!S:T,2,FALSE)), "")</f>
        <v>43.5</v>
      </c>
    </row>
    <row r="3000" spans="1:13" x14ac:dyDescent="0.2">
      <c r="A3000" s="18">
        <v>40982</v>
      </c>
      <c r="B3000" s="19">
        <f t="shared" si="92"/>
        <v>3</v>
      </c>
      <c r="C3000" s="19">
        <f t="shared" si="93"/>
        <v>2012</v>
      </c>
      <c r="D3000" s="10">
        <f ca="1">_xlfn.IFNA((VLOOKUP(A3000,'Fats and Greases'!A:B,2,FALSE)), "")</f>
        <v>40.5</v>
      </c>
      <c r="E3000" s="10">
        <f ca="1">_xlfn.IFNA((VLOOKUP(A3000,'Fats and Greases'!C:D,2,FALSE)), "")</f>
        <v>43</v>
      </c>
      <c r="F3000" s="10">
        <f ca="1">_xlfn.IFNA((VLOOKUP(A3000,'Fats and Greases'!E:F,2,FALSE)), "")</f>
        <v>38.75</v>
      </c>
      <c r="G3000" s="10">
        <f ca="1">_xlfn.IFNA((VLOOKUP(A3000,'Fats and Greases'!G:H,2,FALSE)), "")</f>
        <v>42.25</v>
      </c>
      <c r="H3000" s="10">
        <f ca="1">_xlfn.IFNA((VLOOKUP(A3000,'Fats and Greases'!I:J,2,FALSE)), "")</f>
        <v>38</v>
      </c>
      <c r="I3000" s="10">
        <f ca="1">_xlfn.IFNA((VLOOKUP(A3000,'Fats and Greases'!K:L,2,FALSE)), "")</f>
        <v>44.13</v>
      </c>
      <c r="J3000" s="10" t="str">
        <f ca="1">_xlfn.IFNA((VLOOKUP(A3000,'Fats and Greases'!M:N,2,FALSE)), "")</f>
        <v/>
      </c>
      <c r="K3000" s="10">
        <f ca="1">_xlfn.IFNA((VLOOKUP($A3000,'Fats and Greases'!O:P,2,FALSE)), "")</f>
        <v>42.25</v>
      </c>
      <c r="L3000" s="10">
        <f ca="1">_xlfn.IFNA((VLOOKUP($A3000,'Fats and Greases'!Q:R,2,FALSE)), "")</f>
        <v>35</v>
      </c>
      <c r="M3000" s="10">
        <f ca="1">_xlfn.IFNA((VLOOKUP($A3000,'Fats and Greases'!S:T,2,FALSE)), "")</f>
        <v>43.5</v>
      </c>
    </row>
    <row r="3001" spans="1:13" x14ac:dyDescent="0.2">
      <c r="A3001" s="18">
        <v>40983</v>
      </c>
      <c r="B3001" s="19">
        <f t="shared" si="92"/>
        <v>3</v>
      </c>
      <c r="C3001" s="19">
        <f t="shared" si="93"/>
        <v>2012</v>
      </c>
      <c r="D3001" s="10">
        <f ca="1">_xlfn.IFNA((VLOOKUP(A3001,'Fats and Greases'!A:B,2,FALSE)), "")</f>
        <v>41</v>
      </c>
      <c r="E3001" s="10">
        <f ca="1">_xlfn.IFNA((VLOOKUP(A3001,'Fats and Greases'!C:D,2,FALSE)), "")</f>
        <v>43</v>
      </c>
      <c r="F3001" s="10">
        <f ca="1">_xlfn.IFNA((VLOOKUP(A3001,'Fats and Greases'!E:F,2,FALSE)), "")</f>
        <v>38.75</v>
      </c>
      <c r="G3001" s="10">
        <f ca="1">_xlfn.IFNA((VLOOKUP(A3001,'Fats and Greases'!G:H,2,FALSE)), "")</f>
        <v>42.25</v>
      </c>
      <c r="H3001" s="10">
        <f ca="1">_xlfn.IFNA((VLOOKUP(A3001,'Fats and Greases'!I:J,2,FALSE)), "")</f>
        <v>38</v>
      </c>
      <c r="I3001" s="10">
        <f ca="1">_xlfn.IFNA((VLOOKUP(A3001,'Fats and Greases'!K:L,2,FALSE)), "")</f>
        <v>44.13</v>
      </c>
      <c r="J3001" s="10" t="str">
        <f ca="1">_xlfn.IFNA((VLOOKUP(A3001,'Fats and Greases'!M:N,2,FALSE)), "")</f>
        <v/>
      </c>
      <c r="K3001" s="10">
        <f ca="1">_xlfn.IFNA((VLOOKUP($A3001,'Fats and Greases'!O:P,2,FALSE)), "")</f>
        <v>43.5</v>
      </c>
      <c r="L3001" s="10">
        <f ca="1">_xlfn.IFNA((VLOOKUP($A3001,'Fats and Greases'!Q:R,2,FALSE)), "")</f>
        <v>35</v>
      </c>
      <c r="M3001" s="10">
        <f ca="1">_xlfn.IFNA((VLOOKUP($A3001,'Fats and Greases'!S:T,2,FALSE)), "")</f>
        <v>43.5</v>
      </c>
    </row>
    <row r="3002" spans="1:13" x14ac:dyDescent="0.2">
      <c r="A3002" s="18">
        <v>40984</v>
      </c>
      <c r="B3002" s="19">
        <f t="shared" si="92"/>
        <v>3</v>
      </c>
      <c r="C3002" s="19">
        <f t="shared" si="93"/>
        <v>2012</v>
      </c>
      <c r="D3002" s="10">
        <f ca="1">_xlfn.IFNA((VLOOKUP(A3002,'Fats and Greases'!A:B,2,FALSE)), "")</f>
        <v>41</v>
      </c>
      <c r="E3002" s="10">
        <f ca="1">_xlfn.IFNA((VLOOKUP(A3002,'Fats and Greases'!C:D,2,FALSE)), "")</f>
        <v>43</v>
      </c>
      <c r="F3002" s="10">
        <f ca="1">_xlfn.IFNA((VLOOKUP(A3002,'Fats and Greases'!E:F,2,FALSE)), "")</f>
        <v>38.75</v>
      </c>
      <c r="G3002" s="10">
        <f ca="1">_xlfn.IFNA((VLOOKUP(A3002,'Fats and Greases'!G:H,2,FALSE)), "")</f>
        <v>42.25</v>
      </c>
      <c r="H3002" s="10">
        <f ca="1">_xlfn.IFNA((VLOOKUP(A3002,'Fats and Greases'!I:J,2,FALSE)), "")</f>
        <v>38</v>
      </c>
      <c r="I3002" s="10">
        <f ca="1">_xlfn.IFNA((VLOOKUP(A3002,'Fats and Greases'!K:L,2,FALSE)), "")</f>
        <v>44.13</v>
      </c>
      <c r="J3002" s="10" t="str">
        <f ca="1">_xlfn.IFNA((VLOOKUP(A3002,'Fats and Greases'!M:N,2,FALSE)), "")</f>
        <v/>
      </c>
      <c r="K3002" s="10">
        <f ca="1">_xlfn.IFNA((VLOOKUP($A3002,'Fats and Greases'!O:P,2,FALSE)), "")</f>
        <v>43.5</v>
      </c>
      <c r="L3002" s="10">
        <f ca="1">_xlfn.IFNA((VLOOKUP($A3002,'Fats and Greases'!Q:R,2,FALSE)), "")</f>
        <v>35</v>
      </c>
      <c r="M3002" s="10">
        <f ca="1">_xlfn.IFNA((VLOOKUP($A3002,'Fats and Greases'!S:T,2,FALSE)), "")</f>
        <v>43.5</v>
      </c>
    </row>
    <row r="3003" spans="1:13" x14ac:dyDescent="0.2">
      <c r="A3003" s="18">
        <v>40987</v>
      </c>
      <c r="B3003" s="19">
        <f t="shared" si="92"/>
        <v>3</v>
      </c>
      <c r="C3003" s="19">
        <f t="shared" si="93"/>
        <v>2012</v>
      </c>
      <c r="D3003" s="10">
        <f ca="1">_xlfn.IFNA((VLOOKUP(A3003,'Fats and Greases'!A:B,2,FALSE)), "")</f>
        <v>41</v>
      </c>
      <c r="E3003" s="10">
        <f ca="1">_xlfn.IFNA((VLOOKUP(A3003,'Fats and Greases'!C:D,2,FALSE)), "")</f>
        <v>43</v>
      </c>
      <c r="F3003" s="10">
        <f ca="1">_xlfn.IFNA((VLOOKUP(A3003,'Fats and Greases'!E:F,2,FALSE)), "")</f>
        <v>40</v>
      </c>
      <c r="G3003" s="10">
        <f ca="1">_xlfn.IFNA((VLOOKUP(A3003,'Fats and Greases'!G:H,2,FALSE)), "")</f>
        <v>42.25</v>
      </c>
      <c r="H3003" s="10">
        <f ca="1">_xlfn.IFNA((VLOOKUP(A3003,'Fats and Greases'!I:J,2,FALSE)), "")</f>
        <v>38</v>
      </c>
      <c r="I3003" s="10">
        <f ca="1">_xlfn.IFNA((VLOOKUP(A3003,'Fats and Greases'!K:L,2,FALSE)), "")</f>
        <v>44.13</v>
      </c>
      <c r="J3003" s="10" t="str">
        <f ca="1">_xlfn.IFNA((VLOOKUP(A3003,'Fats and Greases'!M:N,2,FALSE)), "")</f>
        <v/>
      </c>
      <c r="K3003" s="10">
        <f ca="1">_xlfn.IFNA((VLOOKUP($A3003,'Fats and Greases'!O:P,2,FALSE)), "")</f>
        <v>43.5</v>
      </c>
      <c r="L3003" s="10">
        <f ca="1">_xlfn.IFNA((VLOOKUP($A3003,'Fats and Greases'!Q:R,2,FALSE)), "")</f>
        <v>36</v>
      </c>
      <c r="M3003" s="10">
        <f ca="1">_xlfn.IFNA((VLOOKUP($A3003,'Fats and Greases'!S:T,2,FALSE)), "")</f>
        <v>43.5</v>
      </c>
    </row>
    <row r="3004" spans="1:13" x14ac:dyDescent="0.2">
      <c r="A3004" s="18">
        <v>40988</v>
      </c>
      <c r="B3004" s="19">
        <f t="shared" si="92"/>
        <v>3</v>
      </c>
      <c r="C3004" s="19">
        <f t="shared" si="93"/>
        <v>2012</v>
      </c>
      <c r="D3004" s="10">
        <f ca="1">_xlfn.IFNA((VLOOKUP(A3004,'Fats and Greases'!A:B,2,FALSE)), "")</f>
        <v>41</v>
      </c>
      <c r="E3004" s="10">
        <f ca="1">_xlfn.IFNA((VLOOKUP(A3004,'Fats and Greases'!C:D,2,FALSE)), "")</f>
        <v>43</v>
      </c>
      <c r="F3004" s="10">
        <f ca="1">_xlfn.IFNA((VLOOKUP(A3004,'Fats and Greases'!E:F,2,FALSE)), "")</f>
        <v>40</v>
      </c>
      <c r="G3004" s="10">
        <f ca="1">_xlfn.IFNA((VLOOKUP(A3004,'Fats and Greases'!G:H,2,FALSE)), "")</f>
        <v>42.25</v>
      </c>
      <c r="H3004" s="10">
        <f ca="1">_xlfn.IFNA((VLOOKUP(A3004,'Fats and Greases'!I:J,2,FALSE)), "")</f>
        <v>38</v>
      </c>
      <c r="I3004" s="10">
        <f ca="1">_xlfn.IFNA((VLOOKUP(A3004,'Fats and Greases'!K:L,2,FALSE)), "")</f>
        <v>46.5</v>
      </c>
      <c r="J3004" s="10" t="str">
        <f ca="1">_xlfn.IFNA((VLOOKUP(A3004,'Fats and Greases'!M:N,2,FALSE)), "")</f>
        <v/>
      </c>
      <c r="K3004" s="10">
        <f ca="1">_xlfn.IFNA((VLOOKUP($A3004,'Fats and Greases'!O:P,2,FALSE)), "")</f>
        <v>43.5</v>
      </c>
      <c r="L3004" s="10">
        <f ca="1">_xlfn.IFNA((VLOOKUP($A3004,'Fats and Greases'!Q:R,2,FALSE)), "")</f>
        <v>36</v>
      </c>
      <c r="M3004" s="10">
        <f ca="1">_xlfn.IFNA((VLOOKUP($A3004,'Fats and Greases'!S:T,2,FALSE)), "")</f>
        <v>43.5</v>
      </c>
    </row>
    <row r="3005" spans="1:13" x14ac:dyDescent="0.2">
      <c r="A3005" s="18">
        <v>40989</v>
      </c>
      <c r="B3005" s="19">
        <f t="shared" si="92"/>
        <v>3</v>
      </c>
      <c r="C3005" s="19">
        <f t="shared" si="93"/>
        <v>2012</v>
      </c>
      <c r="D3005" s="10">
        <f ca="1">_xlfn.IFNA((VLOOKUP(A3005,'Fats and Greases'!A:B,2,FALSE)), "")</f>
        <v>41</v>
      </c>
      <c r="E3005" s="10">
        <f ca="1">_xlfn.IFNA((VLOOKUP(A3005,'Fats and Greases'!C:D,2,FALSE)), "")</f>
        <v>43</v>
      </c>
      <c r="F3005" s="10">
        <f ca="1">_xlfn.IFNA((VLOOKUP(A3005,'Fats and Greases'!E:F,2,FALSE)), "")</f>
        <v>40</v>
      </c>
      <c r="G3005" s="10">
        <f ca="1">_xlfn.IFNA((VLOOKUP(A3005,'Fats and Greases'!G:H,2,FALSE)), "")</f>
        <v>41.75</v>
      </c>
      <c r="H3005" s="10">
        <f ca="1">_xlfn.IFNA((VLOOKUP(A3005,'Fats and Greases'!I:J,2,FALSE)), "")</f>
        <v>38</v>
      </c>
      <c r="I3005" s="10">
        <f ca="1">_xlfn.IFNA((VLOOKUP(A3005,'Fats and Greases'!K:L,2,FALSE)), "")</f>
        <v>46.5</v>
      </c>
      <c r="J3005" s="10" t="str">
        <f ca="1">_xlfn.IFNA((VLOOKUP(A3005,'Fats and Greases'!M:N,2,FALSE)), "")</f>
        <v/>
      </c>
      <c r="K3005" s="10">
        <f ca="1">_xlfn.IFNA((VLOOKUP($A3005,'Fats and Greases'!O:P,2,FALSE)), "")</f>
        <v>43.75</v>
      </c>
      <c r="L3005" s="10">
        <f ca="1">_xlfn.IFNA((VLOOKUP($A3005,'Fats and Greases'!Q:R,2,FALSE)), "")</f>
        <v>36</v>
      </c>
      <c r="M3005" s="10">
        <f ca="1">_xlfn.IFNA((VLOOKUP($A3005,'Fats and Greases'!S:T,2,FALSE)), "")</f>
        <v>43.5</v>
      </c>
    </row>
    <row r="3006" spans="1:13" x14ac:dyDescent="0.2">
      <c r="A3006" s="18">
        <v>40990</v>
      </c>
      <c r="B3006" s="19">
        <f t="shared" si="92"/>
        <v>3</v>
      </c>
      <c r="C3006" s="19">
        <f t="shared" si="93"/>
        <v>2012</v>
      </c>
      <c r="D3006" s="10">
        <f ca="1">_xlfn.IFNA((VLOOKUP(A3006,'Fats and Greases'!A:B,2,FALSE)), "")</f>
        <v>40.75</v>
      </c>
      <c r="E3006" s="10">
        <f ca="1">_xlfn.IFNA((VLOOKUP(A3006,'Fats and Greases'!C:D,2,FALSE)), "")</f>
        <v>43</v>
      </c>
      <c r="F3006" s="10">
        <f ca="1">_xlfn.IFNA((VLOOKUP(A3006,'Fats and Greases'!E:F,2,FALSE)), "")</f>
        <v>40</v>
      </c>
      <c r="G3006" s="10">
        <f ca="1">_xlfn.IFNA((VLOOKUP(A3006,'Fats and Greases'!G:H,2,FALSE)), "")</f>
        <v>41.75</v>
      </c>
      <c r="H3006" s="10">
        <f ca="1">_xlfn.IFNA((VLOOKUP(A3006,'Fats and Greases'!I:J,2,FALSE)), "")</f>
        <v>38</v>
      </c>
      <c r="I3006" s="10">
        <f ca="1">_xlfn.IFNA((VLOOKUP(A3006,'Fats and Greases'!K:L,2,FALSE)), "")</f>
        <v>46.5</v>
      </c>
      <c r="J3006" s="10" t="str">
        <f ca="1">_xlfn.IFNA((VLOOKUP(A3006,'Fats and Greases'!M:N,2,FALSE)), "")</f>
        <v/>
      </c>
      <c r="K3006" s="10">
        <f ca="1">_xlfn.IFNA((VLOOKUP($A3006,'Fats and Greases'!O:P,2,FALSE)), "")</f>
        <v>43.75</v>
      </c>
      <c r="L3006" s="10">
        <f ca="1">_xlfn.IFNA((VLOOKUP($A3006,'Fats and Greases'!Q:R,2,FALSE)), "")</f>
        <v>36</v>
      </c>
      <c r="M3006" s="10">
        <f ca="1">_xlfn.IFNA((VLOOKUP($A3006,'Fats and Greases'!S:T,2,FALSE)), "")</f>
        <v>43.5</v>
      </c>
    </row>
    <row r="3007" spans="1:13" x14ac:dyDescent="0.2">
      <c r="A3007" s="18">
        <v>40991</v>
      </c>
      <c r="B3007" s="19">
        <f t="shared" si="92"/>
        <v>3</v>
      </c>
      <c r="C3007" s="19">
        <f t="shared" si="93"/>
        <v>2012</v>
      </c>
      <c r="D3007" s="10">
        <f ca="1">_xlfn.IFNA((VLOOKUP(A3007,'Fats and Greases'!A:B,2,FALSE)), "")</f>
        <v>40.5</v>
      </c>
      <c r="E3007" s="10">
        <f ca="1">_xlfn.IFNA((VLOOKUP(A3007,'Fats and Greases'!C:D,2,FALSE)), "")</f>
        <v>41.5</v>
      </c>
      <c r="F3007" s="10">
        <f ca="1">_xlfn.IFNA((VLOOKUP(A3007,'Fats and Greases'!E:F,2,FALSE)), "")</f>
        <v>40</v>
      </c>
      <c r="G3007" s="10">
        <f ca="1">_xlfn.IFNA((VLOOKUP(A3007,'Fats and Greases'!G:H,2,FALSE)), "")</f>
        <v>41.75</v>
      </c>
      <c r="H3007" s="10">
        <f ca="1">_xlfn.IFNA((VLOOKUP(A3007,'Fats and Greases'!I:J,2,FALSE)), "")</f>
        <v>38</v>
      </c>
      <c r="I3007" s="10">
        <f ca="1">_xlfn.IFNA((VLOOKUP(A3007,'Fats and Greases'!K:L,2,FALSE)), "")</f>
        <v>46</v>
      </c>
      <c r="J3007" s="10" t="str">
        <f ca="1">_xlfn.IFNA((VLOOKUP(A3007,'Fats and Greases'!M:N,2,FALSE)), "")</f>
        <v/>
      </c>
      <c r="K3007" s="10">
        <f ca="1">_xlfn.IFNA((VLOOKUP($A3007,'Fats and Greases'!O:P,2,FALSE)), "")</f>
        <v>43.75</v>
      </c>
      <c r="L3007" s="10">
        <f ca="1">_xlfn.IFNA((VLOOKUP($A3007,'Fats and Greases'!Q:R,2,FALSE)), "")</f>
        <v>36</v>
      </c>
      <c r="M3007" s="10">
        <f ca="1">_xlfn.IFNA((VLOOKUP($A3007,'Fats and Greases'!S:T,2,FALSE)), "")</f>
        <v>43.5</v>
      </c>
    </row>
    <row r="3008" spans="1:13" x14ac:dyDescent="0.2">
      <c r="A3008" s="18">
        <v>40994</v>
      </c>
      <c r="B3008" s="19">
        <f t="shared" si="92"/>
        <v>3</v>
      </c>
      <c r="C3008" s="19">
        <f t="shared" si="93"/>
        <v>2012</v>
      </c>
      <c r="D3008" s="10">
        <f ca="1">_xlfn.IFNA((VLOOKUP(A3008,'Fats and Greases'!A:B,2,FALSE)), "")</f>
        <v>40.5</v>
      </c>
      <c r="E3008" s="10">
        <f ca="1">_xlfn.IFNA((VLOOKUP(A3008,'Fats and Greases'!C:D,2,FALSE)), "")</f>
        <v>41.5</v>
      </c>
      <c r="F3008" s="10">
        <f ca="1">_xlfn.IFNA((VLOOKUP(A3008,'Fats and Greases'!E:F,2,FALSE)), "")</f>
        <v>40</v>
      </c>
      <c r="G3008" s="10">
        <f ca="1">_xlfn.IFNA((VLOOKUP(A3008,'Fats and Greases'!G:H,2,FALSE)), "")</f>
        <v>41.75</v>
      </c>
      <c r="H3008" s="10">
        <f ca="1">_xlfn.IFNA((VLOOKUP(A3008,'Fats and Greases'!I:J,2,FALSE)), "")</f>
        <v>38</v>
      </c>
      <c r="I3008" s="10">
        <f ca="1">_xlfn.IFNA((VLOOKUP(A3008,'Fats and Greases'!K:L,2,FALSE)), "")</f>
        <v>46</v>
      </c>
      <c r="J3008" s="10" t="str">
        <f ca="1">_xlfn.IFNA((VLOOKUP(A3008,'Fats and Greases'!M:N,2,FALSE)), "")</f>
        <v/>
      </c>
      <c r="K3008" s="10">
        <f ca="1">_xlfn.IFNA((VLOOKUP($A3008,'Fats and Greases'!O:P,2,FALSE)), "")</f>
        <v>43.75</v>
      </c>
      <c r="L3008" s="10">
        <f ca="1">_xlfn.IFNA((VLOOKUP($A3008,'Fats and Greases'!Q:R,2,FALSE)), "")</f>
        <v>36</v>
      </c>
      <c r="M3008" s="10">
        <f ca="1">_xlfn.IFNA((VLOOKUP($A3008,'Fats and Greases'!S:T,2,FALSE)), "")</f>
        <v>43.5</v>
      </c>
    </row>
    <row r="3009" spans="1:13" x14ac:dyDescent="0.2">
      <c r="A3009" s="18">
        <v>40995</v>
      </c>
      <c r="B3009" s="19">
        <f t="shared" si="92"/>
        <v>3</v>
      </c>
      <c r="C3009" s="19">
        <f t="shared" si="93"/>
        <v>2012</v>
      </c>
      <c r="D3009" s="10">
        <f ca="1">_xlfn.IFNA((VLOOKUP(A3009,'Fats and Greases'!A:B,2,FALSE)), "")</f>
        <v>40.5</v>
      </c>
      <c r="E3009" s="10">
        <f ca="1">_xlfn.IFNA((VLOOKUP(A3009,'Fats and Greases'!C:D,2,FALSE)), "")</f>
        <v>41.5</v>
      </c>
      <c r="F3009" s="10">
        <f ca="1">_xlfn.IFNA((VLOOKUP(A3009,'Fats and Greases'!E:F,2,FALSE)), "")</f>
        <v>40</v>
      </c>
      <c r="G3009" s="10">
        <f ca="1">_xlfn.IFNA((VLOOKUP(A3009,'Fats and Greases'!G:H,2,FALSE)), "")</f>
        <v>41.75</v>
      </c>
      <c r="H3009" s="10">
        <f ca="1">_xlfn.IFNA((VLOOKUP(A3009,'Fats and Greases'!I:J,2,FALSE)), "")</f>
        <v>38</v>
      </c>
      <c r="I3009" s="10">
        <f ca="1">_xlfn.IFNA((VLOOKUP(A3009,'Fats and Greases'!K:L,2,FALSE)), "")</f>
        <v>46.5</v>
      </c>
      <c r="J3009" s="10" t="str">
        <f ca="1">_xlfn.IFNA((VLOOKUP(A3009,'Fats and Greases'!M:N,2,FALSE)), "")</f>
        <v/>
      </c>
      <c r="K3009" s="10">
        <f ca="1">_xlfn.IFNA((VLOOKUP($A3009,'Fats and Greases'!O:P,2,FALSE)), "")</f>
        <v>43.75</v>
      </c>
      <c r="L3009" s="10">
        <f ca="1">_xlfn.IFNA((VLOOKUP($A3009,'Fats and Greases'!Q:R,2,FALSE)), "")</f>
        <v>36</v>
      </c>
      <c r="M3009" s="10">
        <f ca="1">_xlfn.IFNA((VLOOKUP($A3009,'Fats and Greases'!S:T,2,FALSE)), "")</f>
        <v>43.5</v>
      </c>
    </row>
    <row r="3010" spans="1:13" x14ac:dyDescent="0.2">
      <c r="A3010" s="18">
        <v>40996</v>
      </c>
      <c r="B3010" s="19">
        <f t="shared" si="92"/>
        <v>3</v>
      </c>
      <c r="C3010" s="19">
        <f t="shared" si="93"/>
        <v>2012</v>
      </c>
      <c r="D3010" s="10">
        <f ca="1">_xlfn.IFNA((VLOOKUP(A3010,'Fats and Greases'!A:B,2,FALSE)), "")</f>
        <v>39.75</v>
      </c>
      <c r="E3010" s="10">
        <f ca="1">_xlfn.IFNA((VLOOKUP(A3010,'Fats and Greases'!C:D,2,FALSE)), "")</f>
        <v>41</v>
      </c>
      <c r="F3010" s="10">
        <f ca="1">_xlfn.IFNA((VLOOKUP(A3010,'Fats and Greases'!E:F,2,FALSE)), "")</f>
        <v>40</v>
      </c>
      <c r="G3010" s="10">
        <f ca="1">_xlfn.IFNA((VLOOKUP(A3010,'Fats and Greases'!G:H,2,FALSE)), "")</f>
        <v>40.25</v>
      </c>
      <c r="H3010" s="10">
        <f ca="1">_xlfn.IFNA((VLOOKUP(A3010,'Fats and Greases'!I:J,2,FALSE)), "")</f>
        <v>38</v>
      </c>
      <c r="I3010" s="10">
        <f ca="1">_xlfn.IFNA((VLOOKUP(A3010,'Fats and Greases'!K:L,2,FALSE)), "")</f>
        <v>45.63</v>
      </c>
      <c r="J3010" s="10" t="str">
        <f ca="1">_xlfn.IFNA((VLOOKUP(A3010,'Fats and Greases'!M:N,2,FALSE)), "")</f>
        <v/>
      </c>
      <c r="K3010" s="10">
        <f ca="1">_xlfn.IFNA((VLOOKUP($A3010,'Fats and Greases'!O:P,2,FALSE)), "")</f>
        <v>43.25</v>
      </c>
      <c r="L3010" s="10">
        <f ca="1">_xlfn.IFNA((VLOOKUP($A3010,'Fats and Greases'!Q:R,2,FALSE)), "")</f>
        <v>38</v>
      </c>
      <c r="M3010" s="10">
        <f ca="1">_xlfn.IFNA((VLOOKUP($A3010,'Fats and Greases'!S:T,2,FALSE)), "")</f>
        <v>42.5</v>
      </c>
    </row>
    <row r="3011" spans="1:13" x14ac:dyDescent="0.2">
      <c r="A3011" s="18">
        <v>40997</v>
      </c>
      <c r="B3011" s="19">
        <f t="shared" ref="B3011:B3074" si="94">MONTH(A3011)</f>
        <v>3</v>
      </c>
      <c r="C3011" s="19">
        <f t="shared" ref="C3011:C3074" si="95">YEAR(A3011)</f>
        <v>2012</v>
      </c>
      <c r="D3011" s="10">
        <f ca="1">_xlfn.IFNA((VLOOKUP(A3011,'Fats and Greases'!A:B,2,FALSE)), "")</f>
        <v>39.5</v>
      </c>
      <c r="E3011" s="10">
        <f ca="1">_xlfn.IFNA((VLOOKUP(A3011,'Fats and Greases'!C:D,2,FALSE)), "")</f>
        <v>41</v>
      </c>
      <c r="F3011" s="10">
        <f ca="1">_xlfn.IFNA((VLOOKUP(A3011,'Fats and Greases'!E:F,2,FALSE)), "")</f>
        <v>40</v>
      </c>
      <c r="G3011" s="10">
        <f ca="1">_xlfn.IFNA((VLOOKUP(A3011,'Fats and Greases'!G:H,2,FALSE)), "")</f>
        <v>40.25</v>
      </c>
      <c r="H3011" s="10">
        <f ca="1">_xlfn.IFNA((VLOOKUP(A3011,'Fats and Greases'!I:J,2,FALSE)), "")</f>
        <v>38</v>
      </c>
      <c r="I3011" s="10">
        <f ca="1">_xlfn.IFNA((VLOOKUP(A3011,'Fats and Greases'!K:L,2,FALSE)), "")</f>
        <v>45.25</v>
      </c>
      <c r="J3011" s="10" t="str">
        <f ca="1">_xlfn.IFNA((VLOOKUP(A3011,'Fats and Greases'!M:N,2,FALSE)), "")</f>
        <v/>
      </c>
      <c r="K3011" s="10">
        <f ca="1">_xlfn.IFNA((VLOOKUP($A3011,'Fats and Greases'!O:P,2,FALSE)), "")</f>
        <v>43.25</v>
      </c>
      <c r="L3011" s="10">
        <f ca="1">_xlfn.IFNA((VLOOKUP($A3011,'Fats and Greases'!Q:R,2,FALSE)), "")</f>
        <v>38</v>
      </c>
      <c r="M3011" s="10">
        <f ca="1">_xlfn.IFNA((VLOOKUP($A3011,'Fats and Greases'!S:T,2,FALSE)), "")</f>
        <v>42</v>
      </c>
    </row>
    <row r="3012" spans="1:13" x14ac:dyDescent="0.2">
      <c r="A3012" s="18">
        <v>40998</v>
      </c>
      <c r="B3012" s="19">
        <f t="shared" si="94"/>
        <v>3</v>
      </c>
      <c r="C3012" s="19">
        <f t="shared" si="95"/>
        <v>2012</v>
      </c>
      <c r="D3012" s="10">
        <f ca="1">_xlfn.IFNA((VLOOKUP(A3012,'Fats and Greases'!A:B,2,FALSE)), "")</f>
        <v>39.5</v>
      </c>
      <c r="E3012" s="10">
        <f ca="1">_xlfn.IFNA((VLOOKUP(A3012,'Fats and Greases'!C:D,2,FALSE)), "")</f>
        <v>41</v>
      </c>
      <c r="F3012" s="10">
        <f ca="1">_xlfn.IFNA((VLOOKUP(A3012,'Fats and Greases'!E:F,2,FALSE)), "")</f>
        <v>40</v>
      </c>
      <c r="G3012" s="10">
        <f ca="1">_xlfn.IFNA((VLOOKUP(A3012,'Fats and Greases'!G:H,2,FALSE)), "")</f>
        <v>41.5</v>
      </c>
      <c r="H3012" s="10">
        <f ca="1">_xlfn.IFNA((VLOOKUP(A3012,'Fats and Greases'!I:J,2,FALSE)), "")</f>
        <v>40.5</v>
      </c>
      <c r="I3012" s="10">
        <f ca="1">_xlfn.IFNA((VLOOKUP(A3012,'Fats and Greases'!K:L,2,FALSE)), "")</f>
        <v>41.5</v>
      </c>
      <c r="J3012" s="10" t="str">
        <f ca="1">_xlfn.IFNA((VLOOKUP(A3012,'Fats and Greases'!M:N,2,FALSE)), "")</f>
        <v/>
      </c>
      <c r="K3012" s="10">
        <f ca="1">_xlfn.IFNA((VLOOKUP($A3012,'Fats and Greases'!O:P,2,FALSE)), "")</f>
        <v>43.25</v>
      </c>
      <c r="L3012" s="10">
        <f ca="1">_xlfn.IFNA((VLOOKUP($A3012,'Fats and Greases'!Q:R,2,FALSE)), "")</f>
        <v>38</v>
      </c>
      <c r="M3012" s="10">
        <f ca="1">_xlfn.IFNA((VLOOKUP($A3012,'Fats and Greases'!S:T,2,FALSE)), "")</f>
        <v>42</v>
      </c>
    </row>
    <row r="3013" spans="1:13" x14ac:dyDescent="0.2">
      <c r="A3013" s="18">
        <v>41001</v>
      </c>
      <c r="B3013" s="19">
        <f t="shared" si="94"/>
        <v>4</v>
      </c>
      <c r="C3013" s="19">
        <f t="shared" si="95"/>
        <v>2012</v>
      </c>
      <c r="D3013" s="10">
        <f ca="1">_xlfn.IFNA((VLOOKUP(A3013,'Fats and Greases'!A:B,2,FALSE)), "")</f>
        <v>39.5</v>
      </c>
      <c r="E3013" s="10">
        <f ca="1">_xlfn.IFNA((VLOOKUP(A3013,'Fats and Greases'!C:D,2,FALSE)), "")</f>
        <v>41</v>
      </c>
      <c r="F3013" s="10">
        <f ca="1">_xlfn.IFNA((VLOOKUP(A3013,'Fats and Greases'!E:F,2,FALSE)), "")</f>
        <v>40</v>
      </c>
      <c r="G3013" s="10">
        <f ca="1">_xlfn.IFNA((VLOOKUP(A3013,'Fats and Greases'!G:H,2,FALSE)), "")</f>
        <v>41.5</v>
      </c>
      <c r="H3013" s="10">
        <f ca="1">_xlfn.IFNA((VLOOKUP(A3013,'Fats and Greases'!I:J,2,FALSE)), "")</f>
        <v>40.5</v>
      </c>
      <c r="I3013" s="10">
        <f ca="1">_xlfn.IFNA((VLOOKUP(A3013,'Fats and Greases'!K:L,2,FALSE)), "")</f>
        <v>44.5</v>
      </c>
      <c r="J3013" s="10" t="str">
        <f ca="1">_xlfn.IFNA((VLOOKUP(A3013,'Fats and Greases'!M:N,2,FALSE)), "")</f>
        <v/>
      </c>
      <c r="K3013" s="10">
        <f ca="1">_xlfn.IFNA((VLOOKUP($A3013,'Fats and Greases'!O:P,2,FALSE)), "")</f>
        <v>43.25</v>
      </c>
      <c r="L3013" s="10">
        <f ca="1">_xlfn.IFNA((VLOOKUP($A3013,'Fats and Greases'!Q:R,2,FALSE)), "")</f>
        <v>38</v>
      </c>
      <c r="M3013" s="10">
        <f ca="1">_xlfn.IFNA((VLOOKUP($A3013,'Fats and Greases'!S:T,2,FALSE)), "")</f>
        <v>42</v>
      </c>
    </row>
    <row r="3014" spans="1:13" x14ac:dyDescent="0.2">
      <c r="A3014" s="18">
        <v>41002</v>
      </c>
      <c r="B3014" s="19">
        <f t="shared" si="94"/>
        <v>4</v>
      </c>
      <c r="C3014" s="19">
        <f t="shared" si="95"/>
        <v>2012</v>
      </c>
      <c r="D3014" s="10">
        <f ca="1">_xlfn.IFNA((VLOOKUP(A3014,'Fats and Greases'!A:B,2,FALSE)), "")</f>
        <v>39.5</v>
      </c>
      <c r="E3014" s="10">
        <f ca="1">_xlfn.IFNA((VLOOKUP(A3014,'Fats and Greases'!C:D,2,FALSE)), "")</f>
        <v>41</v>
      </c>
      <c r="F3014" s="10">
        <f ca="1">_xlfn.IFNA((VLOOKUP(A3014,'Fats and Greases'!E:F,2,FALSE)), "")</f>
        <v>40</v>
      </c>
      <c r="G3014" s="10">
        <f ca="1">_xlfn.IFNA((VLOOKUP(A3014,'Fats and Greases'!G:H,2,FALSE)), "")</f>
        <v>41.5</v>
      </c>
      <c r="H3014" s="10">
        <f ca="1">_xlfn.IFNA((VLOOKUP(A3014,'Fats and Greases'!I:J,2,FALSE)), "")</f>
        <v>40.5</v>
      </c>
      <c r="I3014" s="10">
        <f ca="1">_xlfn.IFNA((VLOOKUP(A3014,'Fats and Greases'!K:L,2,FALSE)), "")</f>
        <v>44.5</v>
      </c>
      <c r="J3014" s="10" t="str">
        <f ca="1">_xlfn.IFNA((VLOOKUP(A3014,'Fats and Greases'!M:N,2,FALSE)), "")</f>
        <v/>
      </c>
      <c r="K3014" s="10">
        <f ca="1">_xlfn.IFNA((VLOOKUP($A3014,'Fats and Greases'!O:P,2,FALSE)), "")</f>
        <v>43.25</v>
      </c>
      <c r="L3014" s="10">
        <f ca="1">_xlfn.IFNA((VLOOKUP($A3014,'Fats and Greases'!Q:R,2,FALSE)), "")</f>
        <v>38</v>
      </c>
      <c r="M3014" s="10">
        <f ca="1">_xlfn.IFNA((VLOOKUP($A3014,'Fats and Greases'!S:T,2,FALSE)), "")</f>
        <v>42</v>
      </c>
    </row>
    <row r="3015" spans="1:13" x14ac:dyDescent="0.2">
      <c r="A3015" s="18">
        <v>41003</v>
      </c>
      <c r="B3015" s="19">
        <f t="shared" si="94"/>
        <v>4</v>
      </c>
      <c r="C3015" s="19">
        <f t="shared" si="95"/>
        <v>2012</v>
      </c>
      <c r="D3015" s="10">
        <f ca="1">_xlfn.IFNA((VLOOKUP(A3015,'Fats and Greases'!A:B,2,FALSE)), "")</f>
        <v>39.25</v>
      </c>
      <c r="E3015" s="10">
        <f ca="1">_xlfn.IFNA((VLOOKUP(A3015,'Fats and Greases'!C:D,2,FALSE)), "")</f>
        <v>41</v>
      </c>
      <c r="F3015" s="10">
        <f ca="1">_xlfn.IFNA((VLOOKUP(A3015,'Fats and Greases'!E:F,2,FALSE)), "")</f>
        <v>40</v>
      </c>
      <c r="G3015" s="10">
        <f ca="1">_xlfn.IFNA((VLOOKUP(A3015,'Fats and Greases'!G:H,2,FALSE)), "")</f>
        <v>40.5</v>
      </c>
      <c r="H3015" s="10">
        <f ca="1">_xlfn.IFNA((VLOOKUP(A3015,'Fats and Greases'!I:J,2,FALSE)), "")</f>
        <v>39.630000000000003</v>
      </c>
      <c r="I3015" s="10">
        <f ca="1">_xlfn.IFNA((VLOOKUP(A3015,'Fats and Greases'!K:L,2,FALSE)), "")</f>
        <v>44.5</v>
      </c>
      <c r="J3015" s="10" t="str">
        <f ca="1">_xlfn.IFNA((VLOOKUP(A3015,'Fats and Greases'!M:N,2,FALSE)), "")</f>
        <v/>
      </c>
      <c r="K3015" s="10">
        <f ca="1">_xlfn.IFNA((VLOOKUP($A3015,'Fats and Greases'!O:P,2,FALSE)), "")</f>
        <v>43.25</v>
      </c>
      <c r="L3015" s="10">
        <f ca="1">_xlfn.IFNA((VLOOKUP($A3015,'Fats and Greases'!Q:R,2,FALSE)), "")</f>
        <v>38</v>
      </c>
      <c r="M3015" s="10">
        <f ca="1">_xlfn.IFNA((VLOOKUP($A3015,'Fats and Greases'!S:T,2,FALSE)), "")</f>
        <v>43</v>
      </c>
    </row>
    <row r="3016" spans="1:13" x14ac:dyDescent="0.2">
      <c r="A3016" s="18">
        <v>41004</v>
      </c>
      <c r="B3016" s="19">
        <f t="shared" si="94"/>
        <v>4</v>
      </c>
      <c r="C3016" s="19">
        <f t="shared" si="95"/>
        <v>2012</v>
      </c>
      <c r="D3016" s="10">
        <f ca="1">_xlfn.IFNA((VLOOKUP(A3016,'Fats and Greases'!A:B,2,FALSE)), "")</f>
        <v>39.25</v>
      </c>
      <c r="E3016" s="10">
        <f ca="1">_xlfn.IFNA((VLOOKUP(A3016,'Fats and Greases'!C:D,2,FALSE)), "")</f>
        <v>41</v>
      </c>
      <c r="F3016" s="10">
        <f ca="1">_xlfn.IFNA((VLOOKUP(A3016,'Fats and Greases'!E:F,2,FALSE)), "")</f>
        <v>40</v>
      </c>
      <c r="G3016" s="10">
        <f ca="1">_xlfn.IFNA((VLOOKUP(A3016,'Fats and Greases'!G:H,2,FALSE)), "")</f>
        <v>40</v>
      </c>
      <c r="H3016" s="10">
        <f ca="1">_xlfn.IFNA((VLOOKUP(A3016,'Fats and Greases'!I:J,2,FALSE)), "")</f>
        <v>39.630000000000003</v>
      </c>
      <c r="I3016" s="10">
        <f ca="1">_xlfn.IFNA((VLOOKUP(A3016,'Fats and Greases'!K:L,2,FALSE)), "")</f>
        <v>44.5</v>
      </c>
      <c r="J3016" s="10" t="str">
        <f ca="1">_xlfn.IFNA((VLOOKUP(A3016,'Fats and Greases'!M:N,2,FALSE)), "")</f>
        <v/>
      </c>
      <c r="K3016" s="10">
        <f ca="1">_xlfn.IFNA((VLOOKUP($A3016,'Fats and Greases'!O:P,2,FALSE)), "")</f>
        <v>43.25</v>
      </c>
      <c r="L3016" s="10">
        <f ca="1">_xlfn.IFNA((VLOOKUP($A3016,'Fats and Greases'!Q:R,2,FALSE)), "")</f>
        <v>38</v>
      </c>
      <c r="M3016" s="10">
        <f ca="1">_xlfn.IFNA((VLOOKUP($A3016,'Fats and Greases'!S:T,2,FALSE)), "")</f>
        <v>43</v>
      </c>
    </row>
    <row r="3017" spans="1:13" x14ac:dyDescent="0.2">
      <c r="A3017" s="18">
        <v>41005</v>
      </c>
      <c r="B3017" s="19">
        <f t="shared" si="94"/>
        <v>4</v>
      </c>
      <c r="C3017" s="19">
        <f t="shared" si="95"/>
        <v>2012</v>
      </c>
      <c r="D3017" s="10" t="str">
        <f ca="1">_xlfn.IFNA((VLOOKUP(A3017,'Fats and Greases'!A:B,2,FALSE)), "")</f>
        <v/>
      </c>
      <c r="E3017" s="10" t="str">
        <f ca="1">_xlfn.IFNA((VLOOKUP(A3017,'Fats and Greases'!C:D,2,FALSE)), "")</f>
        <v/>
      </c>
      <c r="F3017" s="10" t="str">
        <f ca="1">_xlfn.IFNA((VLOOKUP(A3017,'Fats and Greases'!E:F,2,FALSE)), "")</f>
        <v/>
      </c>
      <c r="G3017" s="10" t="str">
        <f ca="1">_xlfn.IFNA((VLOOKUP(A3017,'Fats and Greases'!G:H,2,FALSE)), "")</f>
        <v/>
      </c>
      <c r="H3017" s="10" t="str">
        <f ca="1">_xlfn.IFNA((VLOOKUP(A3017,'Fats and Greases'!I:J,2,FALSE)), "")</f>
        <v/>
      </c>
      <c r="I3017" s="10" t="str">
        <f ca="1">_xlfn.IFNA((VLOOKUP(A3017,'Fats and Greases'!K:L,2,FALSE)), "")</f>
        <v/>
      </c>
      <c r="J3017" s="10" t="str">
        <f ca="1">_xlfn.IFNA((VLOOKUP(A3017,'Fats and Greases'!M:N,2,FALSE)), "")</f>
        <v/>
      </c>
      <c r="K3017" s="10" t="str">
        <f ca="1">_xlfn.IFNA((VLOOKUP($A3017,'Fats and Greases'!O:P,2,FALSE)), "")</f>
        <v/>
      </c>
      <c r="L3017" s="10" t="str">
        <f ca="1">_xlfn.IFNA((VLOOKUP($A3017,'Fats and Greases'!Q:R,2,FALSE)), "")</f>
        <v/>
      </c>
      <c r="M3017" s="10" t="str">
        <f ca="1">_xlfn.IFNA((VLOOKUP($A3017,'Fats and Greases'!S:T,2,FALSE)), "")</f>
        <v/>
      </c>
    </row>
    <row r="3018" spans="1:13" x14ac:dyDescent="0.2">
      <c r="A3018" s="18">
        <v>41008</v>
      </c>
      <c r="B3018" s="19">
        <f t="shared" si="94"/>
        <v>4</v>
      </c>
      <c r="C3018" s="19">
        <f t="shared" si="95"/>
        <v>2012</v>
      </c>
      <c r="D3018" s="10">
        <f ca="1">_xlfn.IFNA((VLOOKUP(A3018,'Fats and Greases'!A:B,2,FALSE)), "")</f>
        <v>39.25</v>
      </c>
      <c r="E3018" s="10">
        <f ca="1">_xlfn.IFNA((VLOOKUP(A3018,'Fats and Greases'!C:D,2,FALSE)), "")</f>
        <v>41</v>
      </c>
      <c r="F3018" s="10">
        <f ca="1">_xlfn.IFNA((VLOOKUP(A3018,'Fats and Greases'!E:F,2,FALSE)), "")</f>
        <v>40</v>
      </c>
      <c r="G3018" s="10">
        <f ca="1">_xlfn.IFNA((VLOOKUP(A3018,'Fats and Greases'!G:H,2,FALSE)), "")</f>
        <v>42.13</v>
      </c>
      <c r="H3018" s="10">
        <f ca="1">_xlfn.IFNA((VLOOKUP(A3018,'Fats and Greases'!I:J,2,FALSE)), "")</f>
        <v>39.630000000000003</v>
      </c>
      <c r="I3018" s="10">
        <f ca="1">_xlfn.IFNA((VLOOKUP(A3018,'Fats and Greases'!K:L,2,FALSE)), "")</f>
        <v>44.5</v>
      </c>
      <c r="J3018" s="10" t="str">
        <f ca="1">_xlfn.IFNA((VLOOKUP(A3018,'Fats and Greases'!M:N,2,FALSE)), "")</f>
        <v/>
      </c>
      <c r="K3018" s="10">
        <f ca="1">_xlfn.IFNA((VLOOKUP($A3018,'Fats and Greases'!O:P,2,FALSE)), "")</f>
        <v>43.25</v>
      </c>
      <c r="L3018" s="10">
        <f ca="1">_xlfn.IFNA((VLOOKUP($A3018,'Fats and Greases'!Q:R,2,FALSE)), "")</f>
        <v>38</v>
      </c>
      <c r="M3018" s="10">
        <f ca="1">_xlfn.IFNA((VLOOKUP($A3018,'Fats and Greases'!S:T,2,FALSE)), "")</f>
        <v>43</v>
      </c>
    </row>
    <row r="3019" spans="1:13" x14ac:dyDescent="0.2">
      <c r="A3019" s="18">
        <v>41009</v>
      </c>
      <c r="B3019" s="19">
        <f t="shared" si="94"/>
        <v>4</v>
      </c>
      <c r="C3019" s="19">
        <f t="shared" si="95"/>
        <v>2012</v>
      </c>
      <c r="D3019" s="10">
        <f ca="1">_xlfn.IFNA((VLOOKUP(A3019,'Fats and Greases'!A:B,2,FALSE)), "")</f>
        <v>39.25</v>
      </c>
      <c r="E3019" s="10">
        <f ca="1">_xlfn.IFNA((VLOOKUP(A3019,'Fats and Greases'!C:D,2,FALSE)), "")</f>
        <v>41</v>
      </c>
      <c r="F3019" s="10">
        <f ca="1">_xlfn.IFNA((VLOOKUP(A3019,'Fats and Greases'!E:F,2,FALSE)), "")</f>
        <v>40</v>
      </c>
      <c r="G3019" s="10">
        <f ca="1">_xlfn.IFNA((VLOOKUP(A3019,'Fats and Greases'!G:H,2,FALSE)), "")</f>
        <v>42.13</v>
      </c>
      <c r="H3019" s="10">
        <f ca="1">_xlfn.IFNA((VLOOKUP(A3019,'Fats and Greases'!I:J,2,FALSE)), "")</f>
        <v>39.630000000000003</v>
      </c>
      <c r="I3019" s="10">
        <f ca="1">_xlfn.IFNA((VLOOKUP(A3019,'Fats and Greases'!K:L,2,FALSE)), "")</f>
        <v>43</v>
      </c>
      <c r="J3019" s="10" t="str">
        <f ca="1">_xlfn.IFNA((VLOOKUP(A3019,'Fats and Greases'!M:N,2,FALSE)), "")</f>
        <v/>
      </c>
      <c r="K3019" s="10">
        <f ca="1">_xlfn.IFNA((VLOOKUP($A3019,'Fats and Greases'!O:P,2,FALSE)), "")</f>
        <v>43.25</v>
      </c>
      <c r="L3019" s="10">
        <f ca="1">_xlfn.IFNA((VLOOKUP($A3019,'Fats and Greases'!Q:R,2,FALSE)), "")</f>
        <v>38</v>
      </c>
      <c r="M3019" s="10">
        <f ca="1">_xlfn.IFNA((VLOOKUP($A3019,'Fats and Greases'!S:T,2,FALSE)), "")</f>
        <v>43</v>
      </c>
    </row>
    <row r="3020" spans="1:13" x14ac:dyDescent="0.2">
      <c r="A3020" s="18">
        <v>41010</v>
      </c>
      <c r="B3020" s="19">
        <f t="shared" si="94"/>
        <v>4</v>
      </c>
      <c r="C3020" s="19">
        <f t="shared" si="95"/>
        <v>2012</v>
      </c>
      <c r="D3020" s="10">
        <f ca="1">_xlfn.IFNA((VLOOKUP(A3020,'Fats and Greases'!A:B,2,FALSE)), "")</f>
        <v>39.25</v>
      </c>
      <c r="E3020" s="10">
        <f ca="1">_xlfn.IFNA((VLOOKUP(A3020,'Fats and Greases'!C:D,2,FALSE)), "")</f>
        <v>41</v>
      </c>
      <c r="F3020" s="10">
        <f ca="1">_xlfn.IFNA((VLOOKUP(A3020,'Fats and Greases'!E:F,2,FALSE)), "")</f>
        <v>40</v>
      </c>
      <c r="G3020" s="10">
        <f ca="1">_xlfn.IFNA((VLOOKUP(A3020,'Fats and Greases'!G:H,2,FALSE)), "")</f>
        <v>41.5</v>
      </c>
      <c r="H3020" s="10">
        <f ca="1">_xlfn.IFNA((VLOOKUP(A3020,'Fats and Greases'!I:J,2,FALSE)), "")</f>
        <v>39.630000000000003</v>
      </c>
      <c r="I3020" s="10">
        <f ca="1">_xlfn.IFNA((VLOOKUP(A3020,'Fats and Greases'!K:L,2,FALSE)), "")</f>
        <v>42.75</v>
      </c>
      <c r="J3020" s="10" t="str">
        <f ca="1">_xlfn.IFNA((VLOOKUP(A3020,'Fats and Greases'!M:N,2,FALSE)), "")</f>
        <v/>
      </c>
      <c r="K3020" s="10">
        <f ca="1">_xlfn.IFNA((VLOOKUP($A3020,'Fats and Greases'!O:P,2,FALSE)), "")</f>
        <v>43</v>
      </c>
      <c r="L3020" s="10">
        <f ca="1">_xlfn.IFNA((VLOOKUP($A3020,'Fats and Greases'!Q:R,2,FALSE)), "")</f>
        <v>38</v>
      </c>
      <c r="M3020" s="10">
        <f ca="1">_xlfn.IFNA((VLOOKUP($A3020,'Fats and Greases'!S:T,2,FALSE)), "")</f>
        <v>42.25</v>
      </c>
    </row>
    <row r="3021" spans="1:13" x14ac:dyDescent="0.2">
      <c r="A3021" s="18">
        <v>41011</v>
      </c>
      <c r="B3021" s="19">
        <f t="shared" si="94"/>
        <v>4</v>
      </c>
      <c r="C3021" s="19">
        <f t="shared" si="95"/>
        <v>2012</v>
      </c>
      <c r="D3021" s="10">
        <f ca="1">_xlfn.IFNA((VLOOKUP(A3021,'Fats and Greases'!A:B,2,FALSE)), "")</f>
        <v>39.25</v>
      </c>
      <c r="E3021" s="10">
        <f ca="1">_xlfn.IFNA((VLOOKUP(A3021,'Fats and Greases'!C:D,2,FALSE)), "")</f>
        <v>41</v>
      </c>
      <c r="F3021" s="10">
        <f ca="1">_xlfn.IFNA((VLOOKUP(A3021,'Fats and Greases'!E:F,2,FALSE)), "")</f>
        <v>40</v>
      </c>
      <c r="G3021" s="10">
        <f ca="1">_xlfn.IFNA((VLOOKUP(A3021,'Fats and Greases'!G:H,2,FALSE)), "")</f>
        <v>41.5</v>
      </c>
      <c r="H3021" s="10">
        <f ca="1">_xlfn.IFNA((VLOOKUP(A3021,'Fats and Greases'!I:J,2,FALSE)), "")</f>
        <v>39.630000000000003</v>
      </c>
      <c r="I3021" s="10">
        <f ca="1">_xlfn.IFNA((VLOOKUP(A3021,'Fats and Greases'!K:L,2,FALSE)), "")</f>
        <v>42.75</v>
      </c>
      <c r="J3021" s="10" t="str">
        <f ca="1">_xlfn.IFNA((VLOOKUP(A3021,'Fats and Greases'!M:N,2,FALSE)), "")</f>
        <v/>
      </c>
      <c r="K3021" s="10">
        <f ca="1">_xlfn.IFNA((VLOOKUP($A3021,'Fats and Greases'!O:P,2,FALSE)), "")</f>
        <v>43</v>
      </c>
      <c r="L3021" s="10">
        <f ca="1">_xlfn.IFNA((VLOOKUP($A3021,'Fats and Greases'!Q:R,2,FALSE)), "")</f>
        <v>38</v>
      </c>
      <c r="M3021" s="10">
        <f ca="1">_xlfn.IFNA((VLOOKUP($A3021,'Fats and Greases'!S:T,2,FALSE)), "")</f>
        <v>42.25</v>
      </c>
    </row>
    <row r="3022" spans="1:13" x14ac:dyDescent="0.2">
      <c r="A3022" s="18">
        <v>41012</v>
      </c>
      <c r="B3022" s="19">
        <f t="shared" si="94"/>
        <v>4</v>
      </c>
      <c r="C3022" s="19">
        <f t="shared" si="95"/>
        <v>2012</v>
      </c>
      <c r="D3022" s="10">
        <f ca="1">_xlfn.IFNA((VLOOKUP(A3022,'Fats and Greases'!A:B,2,FALSE)), "")</f>
        <v>39.25</v>
      </c>
      <c r="E3022" s="10">
        <f ca="1">_xlfn.IFNA((VLOOKUP(A3022,'Fats and Greases'!C:D,2,FALSE)), "")</f>
        <v>41</v>
      </c>
      <c r="F3022" s="10">
        <f ca="1">_xlfn.IFNA((VLOOKUP(A3022,'Fats and Greases'!E:F,2,FALSE)), "")</f>
        <v>40</v>
      </c>
      <c r="G3022" s="10">
        <f ca="1">_xlfn.IFNA((VLOOKUP(A3022,'Fats and Greases'!G:H,2,FALSE)), "")</f>
        <v>41</v>
      </c>
      <c r="H3022" s="10">
        <f ca="1">_xlfn.IFNA((VLOOKUP(A3022,'Fats and Greases'!I:J,2,FALSE)), "")</f>
        <v>39.630000000000003</v>
      </c>
      <c r="I3022" s="10">
        <f ca="1">_xlfn.IFNA((VLOOKUP(A3022,'Fats and Greases'!K:L,2,FALSE)), "")</f>
        <v>42.75</v>
      </c>
      <c r="J3022" s="10" t="str">
        <f ca="1">_xlfn.IFNA((VLOOKUP(A3022,'Fats and Greases'!M:N,2,FALSE)), "")</f>
        <v/>
      </c>
      <c r="K3022" s="10">
        <f ca="1">_xlfn.IFNA((VLOOKUP($A3022,'Fats and Greases'!O:P,2,FALSE)), "")</f>
        <v>43</v>
      </c>
      <c r="L3022" s="10">
        <f ca="1">_xlfn.IFNA((VLOOKUP($A3022,'Fats and Greases'!Q:R,2,FALSE)), "")</f>
        <v>38</v>
      </c>
      <c r="M3022" s="10">
        <f ca="1">_xlfn.IFNA((VLOOKUP($A3022,'Fats and Greases'!S:T,2,FALSE)), "")</f>
        <v>42.25</v>
      </c>
    </row>
    <row r="3023" spans="1:13" x14ac:dyDescent="0.2">
      <c r="A3023" s="18">
        <v>41015</v>
      </c>
      <c r="B3023" s="19">
        <f t="shared" si="94"/>
        <v>4</v>
      </c>
      <c r="C3023" s="19">
        <f t="shared" si="95"/>
        <v>2012</v>
      </c>
      <c r="D3023" s="10">
        <f ca="1">_xlfn.IFNA((VLOOKUP(A3023,'Fats and Greases'!A:B,2,FALSE)), "")</f>
        <v>39.25</v>
      </c>
      <c r="E3023" s="10">
        <f ca="1">_xlfn.IFNA((VLOOKUP(A3023,'Fats and Greases'!C:D,2,FALSE)), "")</f>
        <v>41</v>
      </c>
      <c r="F3023" s="10">
        <f ca="1">_xlfn.IFNA((VLOOKUP(A3023,'Fats and Greases'!E:F,2,FALSE)), "")</f>
        <v>40</v>
      </c>
      <c r="G3023" s="10">
        <f ca="1">_xlfn.IFNA((VLOOKUP(A3023,'Fats and Greases'!G:H,2,FALSE)), "")</f>
        <v>41</v>
      </c>
      <c r="H3023" s="10">
        <f ca="1">_xlfn.IFNA((VLOOKUP(A3023,'Fats and Greases'!I:J,2,FALSE)), "")</f>
        <v>39.630000000000003</v>
      </c>
      <c r="I3023" s="10">
        <f ca="1">_xlfn.IFNA((VLOOKUP(A3023,'Fats and Greases'!K:L,2,FALSE)), "")</f>
        <v>42.75</v>
      </c>
      <c r="J3023" s="10" t="str">
        <f ca="1">_xlfn.IFNA((VLOOKUP(A3023,'Fats and Greases'!M:N,2,FALSE)), "")</f>
        <v/>
      </c>
      <c r="K3023" s="10">
        <f ca="1">_xlfn.IFNA((VLOOKUP($A3023,'Fats and Greases'!O:P,2,FALSE)), "")</f>
        <v>43</v>
      </c>
      <c r="L3023" s="10">
        <f ca="1">_xlfn.IFNA((VLOOKUP($A3023,'Fats and Greases'!Q:R,2,FALSE)), "")</f>
        <v>38</v>
      </c>
      <c r="M3023" s="10">
        <f ca="1">_xlfn.IFNA((VLOOKUP($A3023,'Fats and Greases'!S:T,2,FALSE)), "")</f>
        <v>42.25</v>
      </c>
    </row>
    <row r="3024" spans="1:13" x14ac:dyDescent="0.2">
      <c r="A3024" s="18">
        <v>41016</v>
      </c>
      <c r="B3024" s="19">
        <f t="shared" si="94"/>
        <v>4</v>
      </c>
      <c r="C3024" s="19">
        <f t="shared" si="95"/>
        <v>2012</v>
      </c>
      <c r="D3024" s="10">
        <f ca="1">_xlfn.IFNA((VLOOKUP(A3024,'Fats and Greases'!A:B,2,FALSE)), "")</f>
        <v>39.25</v>
      </c>
      <c r="E3024" s="10">
        <f ca="1">_xlfn.IFNA((VLOOKUP(A3024,'Fats and Greases'!C:D,2,FALSE)), "")</f>
        <v>41</v>
      </c>
      <c r="F3024" s="10">
        <f ca="1">_xlfn.IFNA((VLOOKUP(A3024,'Fats and Greases'!E:F,2,FALSE)), "")</f>
        <v>40</v>
      </c>
      <c r="G3024" s="10">
        <f ca="1">_xlfn.IFNA((VLOOKUP(A3024,'Fats and Greases'!G:H,2,FALSE)), "")</f>
        <v>41</v>
      </c>
      <c r="H3024" s="10">
        <f ca="1">_xlfn.IFNA((VLOOKUP(A3024,'Fats and Greases'!I:J,2,FALSE)), "")</f>
        <v>39.630000000000003</v>
      </c>
      <c r="I3024" s="10">
        <f ca="1">_xlfn.IFNA((VLOOKUP(A3024,'Fats and Greases'!K:L,2,FALSE)), "")</f>
        <v>42.75</v>
      </c>
      <c r="J3024" s="10" t="str">
        <f ca="1">_xlfn.IFNA((VLOOKUP(A3024,'Fats and Greases'!M:N,2,FALSE)), "")</f>
        <v/>
      </c>
      <c r="K3024" s="10">
        <f ca="1">_xlfn.IFNA((VLOOKUP($A3024,'Fats and Greases'!O:P,2,FALSE)), "")</f>
        <v>43</v>
      </c>
      <c r="L3024" s="10">
        <f ca="1">_xlfn.IFNA((VLOOKUP($A3024,'Fats and Greases'!Q:R,2,FALSE)), "")</f>
        <v>38</v>
      </c>
      <c r="M3024" s="10">
        <f ca="1">_xlfn.IFNA((VLOOKUP($A3024,'Fats and Greases'!S:T,2,FALSE)), "")</f>
        <v>42.25</v>
      </c>
    </row>
    <row r="3025" spans="1:13" x14ac:dyDescent="0.2">
      <c r="A3025" s="18">
        <v>41017</v>
      </c>
      <c r="B3025" s="19">
        <f t="shared" si="94"/>
        <v>4</v>
      </c>
      <c r="C3025" s="19">
        <f t="shared" si="95"/>
        <v>2012</v>
      </c>
      <c r="D3025" s="10">
        <f ca="1">_xlfn.IFNA((VLOOKUP(A3025,'Fats and Greases'!A:B,2,FALSE)), "")</f>
        <v>39.5</v>
      </c>
      <c r="E3025" s="10">
        <f ca="1">_xlfn.IFNA((VLOOKUP(A3025,'Fats and Greases'!C:D,2,FALSE)), "")</f>
        <v>41</v>
      </c>
      <c r="F3025" s="10">
        <f ca="1">_xlfn.IFNA((VLOOKUP(A3025,'Fats and Greases'!E:F,2,FALSE)), "")</f>
        <v>40</v>
      </c>
      <c r="G3025" s="10">
        <f ca="1">_xlfn.IFNA((VLOOKUP(A3025,'Fats and Greases'!G:H,2,FALSE)), "")</f>
        <v>41</v>
      </c>
      <c r="H3025" s="10">
        <f ca="1">_xlfn.IFNA((VLOOKUP(A3025,'Fats and Greases'!I:J,2,FALSE)), "")</f>
        <v>39.630000000000003</v>
      </c>
      <c r="I3025" s="10">
        <f ca="1">_xlfn.IFNA((VLOOKUP(A3025,'Fats and Greases'!K:L,2,FALSE)), "")</f>
        <v>42.75</v>
      </c>
      <c r="J3025" s="10" t="str">
        <f ca="1">_xlfn.IFNA((VLOOKUP(A3025,'Fats and Greases'!M:N,2,FALSE)), "")</f>
        <v/>
      </c>
      <c r="K3025" s="10">
        <f ca="1">_xlfn.IFNA((VLOOKUP($A3025,'Fats and Greases'!O:P,2,FALSE)), "")</f>
        <v>43.5</v>
      </c>
      <c r="L3025" s="10">
        <f ca="1">_xlfn.IFNA((VLOOKUP($A3025,'Fats and Greases'!Q:R,2,FALSE)), "")</f>
        <v>38</v>
      </c>
      <c r="M3025" s="10">
        <f ca="1">_xlfn.IFNA((VLOOKUP($A3025,'Fats and Greases'!S:T,2,FALSE)), "")</f>
        <v>42.25</v>
      </c>
    </row>
    <row r="3026" spans="1:13" x14ac:dyDescent="0.2">
      <c r="A3026" s="18">
        <v>41018</v>
      </c>
      <c r="B3026" s="19">
        <f t="shared" si="94"/>
        <v>4</v>
      </c>
      <c r="C3026" s="19">
        <f t="shared" si="95"/>
        <v>2012</v>
      </c>
      <c r="D3026" s="10">
        <f ca="1">_xlfn.IFNA((VLOOKUP(A3026,'Fats and Greases'!A:B,2,FALSE)), "")</f>
        <v>39.5</v>
      </c>
      <c r="E3026" s="10">
        <f ca="1">_xlfn.IFNA((VLOOKUP(A3026,'Fats and Greases'!C:D,2,FALSE)), "")</f>
        <v>41</v>
      </c>
      <c r="F3026" s="10">
        <f ca="1">_xlfn.IFNA((VLOOKUP(A3026,'Fats and Greases'!E:F,2,FALSE)), "")</f>
        <v>40</v>
      </c>
      <c r="G3026" s="10">
        <f ca="1">_xlfn.IFNA((VLOOKUP(A3026,'Fats and Greases'!G:H,2,FALSE)), "")</f>
        <v>41</v>
      </c>
      <c r="H3026" s="10">
        <f ca="1">_xlfn.IFNA((VLOOKUP(A3026,'Fats and Greases'!I:J,2,FALSE)), "")</f>
        <v>39.630000000000003</v>
      </c>
      <c r="I3026" s="10">
        <f ca="1">_xlfn.IFNA((VLOOKUP(A3026,'Fats and Greases'!K:L,2,FALSE)), "")</f>
        <v>42.75</v>
      </c>
      <c r="J3026" s="10" t="str">
        <f ca="1">_xlfn.IFNA((VLOOKUP(A3026,'Fats and Greases'!M:N,2,FALSE)), "")</f>
        <v/>
      </c>
      <c r="K3026" s="10">
        <f ca="1">_xlfn.IFNA((VLOOKUP($A3026,'Fats and Greases'!O:P,2,FALSE)), "")</f>
        <v>43.5</v>
      </c>
      <c r="L3026" s="10">
        <f ca="1">_xlfn.IFNA((VLOOKUP($A3026,'Fats and Greases'!Q:R,2,FALSE)), "")</f>
        <v>38</v>
      </c>
      <c r="M3026" s="10">
        <f ca="1">_xlfn.IFNA((VLOOKUP($A3026,'Fats and Greases'!S:T,2,FALSE)), "")</f>
        <v>42.25</v>
      </c>
    </row>
    <row r="3027" spans="1:13" x14ac:dyDescent="0.2">
      <c r="A3027" s="18">
        <v>41019</v>
      </c>
      <c r="B3027" s="19">
        <f t="shared" si="94"/>
        <v>4</v>
      </c>
      <c r="C3027" s="19">
        <f t="shared" si="95"/>
        <v>2012</v>
      </c>
      <c r="D3027" s="10">
        <f ca="1">_xlfn.IFNA((VLOOKUP(A3027,'Fats and Greases'!A:B,2,FALSE)), "")</f>
        <v>39.25</v>
      </c>
      <c r="E3027" s="10">
        <f ca="1">_xlfn.IFNA((VLOOKUP(A3027,'Fats and Greases'!C:D,2,FALSE)), "")</f>
        <v>41</v>
      </c>
      <c r="F3027" s="10">
        <f ca="1">_xlfn.IFNA((VLOOKUP(A3027,'Fats and Greases'!E:F,2,FALSE)), "")</f>
        <v>39.75</v>
      </c>
      <c r="G3027" s="10">
        <f ca="1">_xlfn.IFNA((VLOOKUP(A3027,'Fats and Greases'!G:H,2,FALSE)), "")</f>
        <v>41</v>
      </c>
      <c r="H3027" s="10">
        <f ca="1">_xlfn.IFNA((VLOOKUP(A3027,'Fats and Greases'!I:J,2,FALSE)), "")</f>
        <v>39.630000000000003</v>
      </c>
      <c r="I3027" s="10">
        <f ca="1">_xlfn.IFNA((VLOOKUP(A3027,'Fats and Greases'!K:L,2,FALSE)), "")</f>
        <v>42.75</v>
      </c>
      <c r="J3027" s="10" t="str">
        <f ca="1">_xlfn.IFNA((VLOOKUP(A3027,'Fats and Greases'!M:N,2,FALSE)), "")</f>
        <v/>
      </c>
      <c r="K3027" s="10">
        <f ca="1">_xlfn.IFNA((VLOOKUP($A3027,'Fats and Greases'!O:P,2,FALSE)), "")</f>
        <v>43.5</v>
      </c>
      <c r="L3027" s="10">
        <f ca="1">_xlfn.IFNA((VLOOKUP($A3027,'Fats and Greases'!Q:R,2,FALSE)), "")</f>
        <v>38</v>
      </c>
      <c r="M3027" s="10">
        <f ca="1">_xlfn.IFNA((VLOOKUP($A3027,'Fats and Greases'!S:T,2,FALSE)), "")</f>
        <v>42.25</v>
      </c>
    </row>
    <row r="3028" spans="1:13" x14ac:dyDescent="0.2">
      <c r="A3028" s="18">
        <v>41022</v>
      </c>
      <c r="B3028" s="19">
        <f t="shared" si="94"/>
        <v>4</v>
      </c>
      <c r="C3028" s="19">
        <f t="shared" si="95"/>
        <v>2012</v>
      </c>
      <c r="D3028" s="10">
        <f ca="1">_xlfn.IFNA((VLOOKUP(A3028,'Fats and Greases'!A:B,2,FALSE)), "")</f>
        <v>39.25</v>
      </c>
      <c r="E3028" s="10">
        <f ca="1">_xlfn.IFNA((VLOOKUP(A3028,'Fats and Greases'!C:D,2,FALSE)), "")</f>
        <v>41</v>
      </c>
      <c r="F3028" s="10">
        <f ca="1">_xlfn.IFNA((VLOOKUP(A3028,'Fats and Greases'!E:F,2,FALSE)), "")</f>
        <v>39.75</v>
      </c>
      <c r="G3028" s="10">
        <f ca="1">_xlfn.IFNA((VLOOKUP(A3028,'Fats and Greases'!G:H,2,FALSE)), "")</f>
        <v>41</v>
      </c>
      <c r="H3028" s="10">
        <f ca="1">_xlfn.IFNA((VLOOKUP(A3028,'Fats and Greases'!I:J,2,FALSE)), "")</f>
        <v>39.630000000000003</v>
      </c>
      <c r="I3028" s="10">
        <f ca="1">_xlfn.IFNA((VLOOKUP(A3028,'Fats and Greases'!K:L,2,FALSE)), "")</f>
        <v>42.75</v>
      </c>
      <c r="J3028" s="10" t="str">
        <f ca="1">_xlfn.IFNA((VLOOKUP(A3028,'Fats and Greases'!M:N,2,FALSE)), "")</f>
        <v/>
      </c>
      <c r="K3028" s="10">
        <f ca="1">_xlfn.IFNA((VLOOKUP($A3028,'Fats and Greases'!O:P,2,FALSE)), "")</f>
        <v>43.5</v>
      </c>
      <c r="L3028" s="10">
        <f ca="1">_xlfn.IFNA((VLOOKUP($A3028,'Fats and Greases'!Q:R,2,FALSE)), "")</f>
        <v>38</v>
      </c>
      <c r="M3028" s="10">
        <f ca="1">_xlfn.IFNA((VLOOKUP($A3028,'Fats and Greases'!S:T,2,FALSE)), "")</f>
        <v>42.25</v>
      </c>
    </row>
    <row r="3029" spans="1:13" x14ac:dyDescent="0.2">
      <c r="A3029" s="18">
        <v>41023</v>
      </c>
      <c r="B3029" s="19">
        <f t="shared" si="94"/>
        <v>4</v>
      </c>
      <c r="C3029" s="19">
        <f t="shared" si="95"/>
        <v>2012</v>
      </c>
      <c r="D3029" s="10">
        <f ca="1">_xlfn.IFNA((VLOOKUP(A3029,'Fats and Greases'!A:B,2,FALSE)), "")</f>
        <v>39.25</v>
      </c>
      <c r="E3029" s="10">
        <f ca="1">_xlfn.IFNA((VLOOKUP(A3029,'Fats and Greases'!C:D,2,FALSE)), "")</f>
        <v>41</v>
      </c>
      <c r="F3029" s="10">
        <f ca="1">_xlfn.IFNA((VLOOKUP(A3029,'Fats and Greases'!E:F,2,FALSE)), "")</f>
        <v>39.75</v>
      </c>
      <c r="G3029" s="10">
        <f ca="1">_xlfn.IFNA((VLOOKUP(A3029,'Fats and Greases'!G:H,2,FALSE)), "")</f>
        <v>41</v>
      </c>
      <c r="H3029" s="10">
        <f ca="1">_xlfn.IFNA((VLOOKUP(A3029,'Fats and Greases'!I:J,2,FALSE)), "")</f>
        <v>39.630000000000003</v>
      </c>
      <c r="I3029" s="10">
        <f ca="1">_xlfn.IFNA((VLOOKUP(A3029,'Fats and Greases'!K:L,2,FALSE)), "")</f>
        <v>42.75</v>
      </c>
      <c r="J3029" s="10" t="str">
        <f ca="1">_xlfn.IFNA((VLOOKUP(A3029,'Fats and Greases'!M:N,2,FALSE)), "")</f>
        <v/>
      </c>
      <c r="K3029" s="10">
        <f ca="1">_xlfn.IFNA((VLOOKUP($A3029,'Fats and Greases'!O:P,2,FALSE)), "")</f>
        <v>43.5</v>
      </c>
      <c r="L3029" s="10">
        <f ca="1">_xlfn.IFNA((VLOOKUP($A3029,'Fats and Greases'!Q:R,2,FALSE)), "")</f>
        <v>38</v>
      </c>
      <c r="M3029" s="10">
        <f ca="1">_xlfn.IFNA((VLOOKUP($A3029,'Fats and Greases'!S:T,2,FALSE)), "")</f>
        <v>42.25</v>
      </c>
    </row>
    <row r="3030" spans="1:13" x14ac:dyDescent="0.2">
      <c r="A3030" s="18">
        <v>41024</v>
      </c>
      <c r="B3030" s="19">
        <f t="shared" si="94"/>
        <v>4</v>
      </c>
      <c r="C3030" s="19">
        <f t="shared" si="95"/>
        <v>2012</v>
      </c>
      <c r="D3030" s="10">
        <f ca="1">_xlfn.IFNA((VLOOKUP(A3030,'Fats and Greases'!A:B,2,FALSE)), "")</f>
        <v>39.25</v>
      </c>
      <c r="E3030" s="10">
        <f ca="1">_xlfn.IFNA((VLOOKUP(A3030,'Fats and Greases'!C:D,2,FALSE)), "")</f>
        <v>41</v>
      </c>
      <c r="F3030" s="10">
        <f ca="1">_xlfn.IFNA((VLOOKUP(A3030,'Fats and Greases'!E:F,2,FALSE)), "")</f>
        <v>42.63</v>
      </c>
      <c r="G3030" s="10">
        <f ca="1">_xlfn.IFNA((VLOOKUP(A3030,'Fats and Greases'!G:H,2,FALSE)), "")</f>
        <v>41</v>
      </c>
      <c r="H3030" s="10">
        <f ca="1">_xlfn.IFNA((VLOOKUP(A3030,'Fats and Greases'!I:J,2,FALSE)), "")</f>
        <v>39.630000000000003</v>
      </c>
      <c r="I3030" s="10">
        <f ca="1">_xlfn.IFNA((VLOOKUP(A3030,'Fats and Greases'!K:L,2,FALSE)), "")</f>
        <v>42.75</v>
      </c>
      <c r="J3030" s="10" t="str">
        <f ca="1">_xlfn.IFNA((VLOOKUP(A3030,'Fats and Greases'!M:N,2,FALSE)), "")</f>
        <v/>
      </c>
      <c r="K3030" s="10">
        <f ca="1">_xlfn.IFNA((VLOOKUP($A3030,'Fats and Greases'!O:P,2,FALSE)), "")</f>
        <v>43.5</v>
      </c>
      <c r="L3030" s="10">
        <f ca="1">_xlfn.IFNA((VLOOKUP($A3030,'Fats and Greases'!Q:R,2,FALSE)), "")</f>
        <v>38</v>
      </c>
      <c r="M3030" s="10">
        <f ca="1">_xlfn.IFNA((VLOOKUP($A3030,'Fats and Greases'!S:T,2,FALSE)), "")</f>
        <v>42.25</v>
      </c>
    </row>
    <row r="3031" spans="1:13" x14ac:dyDescent="0.2">
      <c r="A3031" s="18">
        <v>41025</v>
      </c>
      <c r="B3031" s="19">
        <f t="shared" si="94"/>
        <v>4</v>
      </c>
      <c r="C3031" s="19">
        <f t="shared" si="95"/>
        <v>2012</v>
      </c>
      <c r="D3031" s="10">
        <f ca="1">_xlfn.IFNA((VLOOKUP(A3031,'Fats and Greases'!A:B,2,FALSE)), "")</f>
        <v>39.75</v>
      </c>
      <c r="E3031" s="10">
        <f ca="1">_xlfn.IFNA((VLOOKUP(A3031,'Fats and Greases'!C:D,2,FALSE)), "")</f>
        <v>41.25</v>
      </c>
      <c r="F3031" s="10">
        <f ca="1">_xlfn.IFNA((VLOOKUP(A3031,'Fats and Greases'!E:F,2,FALSE)), "")</f>
        <v>42.63</v>
      </c>
      <c r="G3031" s="10">
        <f ca="1">_xlfn.IFNA((VLOOKUP(A3031,'Fats and Greases'!G:H,2,FALSE)), "")</f>
        <v>41</v>
      </c>
      <c r="H3031" s="10">
        <f ca="1">_xlfn.IFNA((VLOOKUP(A3031,'Fats and Greases'!I:J,2,FALSE)), "")</f>
        <v>39.630000000000003</v>
      </c>
      <c r="I3031" s="10">
        <f ca="1">_xlfn.IFNA((VLOOKUP(A3031,'Fats and Greases'!K:L,2,FALSE)), "")</f>
        <v>42.75</v>
      </c>
      <c r="J3031" s="10" t="str">
        <f ca="1">_xlfn.IFNA((VLOOKUP(A3031,'Fats and Greases'!M:N,2,FALSE)), "")</f>
        <v/>
      </c>
      <c r="K3031" s="10">
        <f ca="1">_xlfn.IFNA((VLOOKUP($A3031,'Fats and Greases'!O:P,2,FALSE)), "")</f>
        <v>43.5</v>
      </c>
      <c r="L3031" s="10">
        <f ca="1">_xlfn.IFNA((VLOOKUP($A3031,'Fats and Greases'!Q:R,2,FALSE)), "")</f>
        <v>41.75</v>
      </c>
      <c r="M3031" s="10">
        <f ca="1">_xlfn.IFNA((VLOOKUP($A3031,'Fats and Greases'!S:T,2,FALSE)), "")</f>
        <v>42.25</v>
      </c>
    </row>
    <row r="3032" spans="1:13" x14ac:dyDescent="0.2">
      <c r="A3032" s="18">
        <v>41026</v>
      </c>
      <c r="B3032" s="19">
        <f t="shared" si="94"/>
        <v>4</v>
      </c>
      <c r="C3032" s="19">
        <f t="shared" si="95"/>
        <v>2012</v>
      </c>
      <c r="D3032" s="10">
        <f ca="1">_xlfn.IFNA((VLOOKUP(A3032,'Fats and Greases'!A:B,2,FALSE)), "")</f>
        <v>39.75</v>
      </c>
      <c r="E3032" s="10">
        <f ca="1">_xlfn.IFNA((VLOOKUP(A3032,'Fats and Greases'!C:D,2,FALSE)), "")</f>
        <v>41.25</v>
      </c>
      <c r="F3032" s="10">
        <f ca="1">_xlfn.IFNA((VLOOKUP(A3032,'Fats and Greases'!E:F,2,FALSE)), "")</f>
        <v>42.63</v>
      </c>
      <c r="G3032" s="10">
        <f ca="1">_xlfn.IFNA((VLOOKUP(A3032,'Fats and Greases'!G:H,2,FALSE)), "")</f>
        <v>41</v>
      </c>
      <c r="H3032" s="10">
        <f ca="1">_xlfn.IFNA((VLOOKUP(A3032,'Fats and Greases'!I:J,2,FALSE)), "")</f>
        <v>42</v>
      </c>
      <c r="I3032" s="10">
        <f ca="1">_xlfn.IFNA((VLOOKUP(A3032,'Fats and Greases'!K:L,2,FALSE)), "")</f>
        <v>42.75</v>
      </c>
      <c r="J3032" s="10" t="str">
        <f ca="1">_xlfn.IFNA((VLOOKUP(A3032,'Fats and Greases'!M:N,2,FALSE)), "")</f>
        <v/>
      </c>
      <c r="K3032" s="10">
        <f ca="1">_xlfn.IFNA((VLOOKUP($A3032,'Fats and Greases'!O:P,2,FALSE)), "")</f>
        <v>43.5</v>
      </c>
      <c r="L3032" s="10">
        <f ca="1">_xlfn.IFNA((VLOOKUP($A3032,'Fats and Greases'!Q:R,2,FALSE)), "")</f>
        <v>41.75</v>
      </c>
      <c r="M3032" s="10">
        <f ca="1">_xlfn.IFNA((VLOOKUP($A3032,'Fats and Greases'!S:T,2,FALSE)), "")</f>
        <v>42.25</v>
      </c>
    </row>
    <row r="3033" spans="1:13" x14ac:dyDescent="0.2">
      <c r="A3033" s="18">
        <v>41029</v>
      </c>
      <c r="B3033" s="19">
        <f t="shared" si="94"/>
        <v>4</v>
      </c>
      <c r="C3033" s="19">
        <f t="shared" si="95"/>
        <v>2012</v>
      </c>
      <c r="D3033" s="10">
        <f ca="1">_xlfn.IFNA((VLOOKUP(A3033,'Fats and Greases'!A:B,2,FALSE)), "")</f>
        <v>39.75</v>
      </c>
      <c r="E3033" s="10">
        <f ca="1">_xlfn.IFNA((VLOOKUP(A3033,'Fats and Greases'!C:D,2,FALSE)), "")</f>
        <v>41.25</v>
      </c>
      <c r="F3033" s="10">
        <f ca="1">_xlfn.IFNA((VLOOKUP(A3033,'Fats and Greases'!E:F,2,FALSE)), "")</f>
        <v>42.63</v>
      </c>
      <c r="G3033" s="10">
        <f ca="1">_xlfn.IFNA((VLOOKUP(A3033,'Fats and Greases'!G:H,2,FALSE)), "")</f>
        <v>41</v>
      </c>
      <c r="H3033" s="10">
        <f ca="1">_xlfn.IFNA((VLOOKUP(A3033,'Fats and Greases'!I:J,2,FALSE)), "")</f>
        <v>42</v>
      </c>
      <c r="I3033" s="10">
        <f ca="1">_xlfn.IFNA((VLOOKUP(A3033,'Fats and Greases'!K:L,2,FALSE)), "")</f>
        <v>42.75</v>
      </c>
      <c r="J3033" s="10" t="str">
        <f ca="1">_xlfn.IFNA((VLOOKUP(A3033,'Fats and Greases'!M:N,2,FALSE)), "")</f>
        <v/>
      </c>
      <c r="K3033" s="10">
        <f ca="1">_xlfn.IFNA((VLOOKUP($A3033,'Fats and Greases'!O:P,2,FALSE)), "")</f>
        <v>43.5</v>
      </c>
      <c r="L3033" s="10">
        <f ca="1">_xlfn.IFNA((VLOOKUP($A3033,'Fats and Greases'!Q:R,2,FALSE)), "")</f>
        <v>41.75</v>
      </c>
      <c r="M3033" s="10">
        <f ca="1">_xlfn.IFNA((VLOOKUP($A3033,'Fats and Greases'!S:T,2,FALSE)), "")</f>
        <v>42.25</v>
      </c>
    </row>
    <row r="3034" spans="1:13" x14ac:dyDescent="0.2">
      <c r="A3034" s="18">
        <v>41030</v>
      </c>
      <c r="B3034" s="19">
        <f t="shared" si="94"/>
        <v>5</v>
      </c>
      <c r="C3034" s="19">
        <f t="shared" si="95"/>
        <v>2012</v>
      </c>
      <c r="D3034" s="10">
        <f ca="1">_xlfn.IFNA((VLOOKUP(A3034,'Fats and Greases'!A:B,2,FALSE)), "")</f>
        <v>39.75</v>
      </c>
      <c r="E3034" s="10">
        <f ca="1">_xlfn.IFNA((VLOOKUP(A3034,'Fats and Greases'!C:D,2,FALSE)), "")</f>
        <v>41.25</v>
      </c>
      <c r="F3034" s="10">
        <f ca="1">_xlfn.IFNA((VLOOKUP(A3034,'Fats and Greases'!E:F,2,FALSE)), "")</f>
        <v>42.63</v>
      </c>
      <c r="G3034" s="10">
        <f ca="1">_xlfn.IFNA((VLOOKUP(A3034,'Fats and Greases'!G:H,2,FALSE)), "")</f>
        <v>41</v>
      </c>
      <c r="H3034" s="10">
        <f ca="1">_xlfn.IFNA((VLOOKUP(A3034,'Fats and Greases'!I:J,2,FALSE)), "")</f>
        <v>42</v>
      </c>
      <c r="I3034" s="10">
        <f ca="1">_xlfn.IFNA((VLOOKUP(A3034,'Fats and Greases'!K:L,2,FALSE)), "")</f>
        <v>42.75</v>
      </c>
      <c r="J3034" s="10" t="str">
        <f ca="1">_xlfn.IFNA((VLOOKUP(A3034,'Fats and Greases'!M:N,2,FALSE)), "")</f>
        <v/>
      </c>
      <c r="K3034" s="10">
        <f ca="1">_xlfn.IFNA((VLOOKUP($A3034,'Fats and Greases'!O:P,2,FALSE)), "")</f>
        <v>43.5</v>
      </c>
      <c r="L3034" s="10">
        <f ca="1">_xlfn.IFNA((VLOOKUP($A3034,'Fats and Greases'!Q:R,2,FALSE)), "")</f>
        <v>41.75</v>
      </c>
      <c r="M3034" s="10">
        <f ca="1">_xlfn.IFNA((VLOOKUP($A3034,'Fats and Greases'!S:T,2,FALSE)), "")</f>
        <v>42.25</v>
      </c>
    </row>
    <row r="3035" spans="1:13" x14ac:dyDescent="0.2">
      <c r="A3035" s="18">
        <v>41031</v>
      </c>
      <c r="B3035" s="19">
        <f t="shared" si="94"/>
        <v>5</v>
      </c>
      <c r="C3035" s="19">
        <f t="shared" si="95"/>
        <v>2012</v>
      </c>
      <c r="D3035" s="10">
        <f ca="1">_xlfn.IFNA((VLOOKUP(A3035,'Fats and Greases'!A:B,2,FALSE)), "")</f>
        <v>40.25</v>
      </c>
      <c r="E3035" s="10">
        <f ca="1">_xlfn.IFNA((VLOOKUP(A3035,'Fats and Greases'!C:D,2,FALSE)), "")</f>
        <v>42</v>
      </c>
      <c r="F3035" s="10">
        <f ca="1">_xlfn.IFNA((VLOOKUP(A3035,'Fats and Greases'!E:F,2,FALSE)), "")</f>
        <v>42.63</v>
      </c>
      <c r="G3035" s="10">
        <f ca="1">_xlfn.IFNA((VLOOKUP(A3035,'Fats and Greases'!G:H,2,FALSE)), "")</f>
        <v>41</v>
      </c>
      <c r="H3035" s="10">
        <f ca="1">_xlfn.IFNA((VLOOKUP(A3035,'Fats and Greases'!I:J,2,FALSE)), "")</f>
        <v>42</v>
      </c>
      <c r="I3035" s="10">
        <f ca="1">_xlfn.IFNA((VLOOKUP(A3035,'Fats and Greases'!K:L,2,FALSE)), "")</f>
        <v>42.75</v>
      </c>
      <c r="J3035" s="10" t="str">
        <f ca="1">_xlfn.IFNA((VLOOKUP(A3035,'Fats and Greases'!M:N,2,FALSE)), "")</f>
        <v/>
      </c>
      <c r="K3035" s="10">
        <f ca="1">_xlfn.IFNA((VLOOKUP($A3035,'Fats and Greases'!O:P,2,FALSE)), "")</f>
        <v>43.5</v>
      </c>
      <c r="L3035" s="10">
        <f ca="1">_xlfn.IFNA((VLOOKUP($A3035,'Fats and Greases'!Q:R,2,FALSE)), "")</f>
        <v>41.75</v>
      </c>
      <c r="M3035" s="10">
        <f ca="1">_xlfn.IFNA((VLOOKUP($A3035,'Fats and Greases'!S:T,2,FALSE)), "")</f>
        <v>42.25</v>
      </c>
    </row>
    <row r="3036" spans="1:13" x14ac:dyDescent="0.2">
      <c r="A3036" s="18">
        <v>41032</v>
      </c>
      <c r="B3036" s="19">
        <f t="shared" si="94"/>
        <v>5</v>
      </c>
      <c r="C3036" s="19">
        <f t="shared" si="95"/>
        <v>2012</v>
      </c>
      <c r="D3036" s="10">
        <f ca="1">_xlfn.IFNA((VLOOKUP(A3036,'Fats and Greases'!A:B,2,FALSE)), "")</f>
        <v>40.25</v>
      </c>
      <c r="E3036" s="10">
        <f ca="1">_xlfn.IFNA((VLOOKUP(A3036,'Fats and Greases'!C:D,2,FALSE)), "")</f>
        <v>42</v>
      </c>
      <c r="F3036" s="10">
        <f ca="1">_xlfn.IFNA((VLOOKUP(A3036,'Fats and Greases'!E:F,2,FALSE)), "")</f>
        <v>42.5</v>
      </c>
      <c r="G3036" s="10">
        <f ca="1">_xlfn.IFNA((VLOOKUP(A3036,'Fats and Greases'!G:H,2,FALSE)), "")</f>
        <v>41</v>
      </c>
      <c r="H3036" s="10">
        <f ca="1">_xlfn.IFNA((VLOOKUP(A3036,'Fats and Greases'!I:J,2,FALSE)), "")</f>
        <v>42</v>
      </c>
      <c r="I3036" s="10">
        <f ca="1">_xlfn.IFNA((VLOOKUP(A3036,'Fats and Greases'!K:L,2,FALSE)), "")</f>
        <v>42.75</v>
      </c>
      <c r="J3036" s="10" t="str">
        <f ca="1">_xlfn.IFNA((VLOOKUP(A3036,'Fats and Greases'!M:N,2,FALSE)), "")</f>
        <v/>
      </c>
      <c r="K3036" s="10">
        <f ca="1">_xlfn.IFNA((VLOOKUP($A3036,'Fats and Greases'!O:P,2,FALSE)), "")</f>
        <v>43.5</v>
      </c>
      <c r="L3036" s="10">
        <f ca="1">_xlfn.IFNA((VLOOKUP($A3036,'Fats and Greases'!Q:R,2,FALSE)), "")</f>
        <v>41.75</v>
      </c>
      <c r="M3036" s="10">
        <f ca="1">_xlfn.IFNA((VLOOKUP($A3036,'Fats and Greases'!S:T,2,FALSE)), "")</f>
        <v>42.25</v>
      </c>
    </row>
    <row r="3037" spans="1:13" x14ac:dyDescent="0.2">
      <c r="A3037" s="18">
        <v>41033</v>
      </c>
      <c r="B3037" s="19">
        <f t="shared" si="94"/>
        <v>5</v>
      </c>
      <c r="C3037" s="19">
        <f t="shared" si="95"/>
        <v>2012</v>
      </c>
      <c r="D3037" s="10">
        <f ca="1">_xlfn.IFNA((VLOOKUP(A3037,'Fats and Greases'!A:B,2,FALSE)), "")</f>
        <v>40.25</v>
      </c>
      <c r="E3037" s="10">
        <f ca="1">_xlfn.IFNA((VLOOKUP(A3037,'Fats and Greases'!C:D,2,FALSE)), "")</f>
        <v>42</v>
      </c>
      <c r="F3037" s="10">
        <f ca="1">_xlfn.IFNA((VLOOKUP(A3037,'Fats and Greases'!E:F,2,FALSE)), "")</f>
        <v>42.5</v>
      </c>
      <c r="G3037" s="10">
        <f ca="1">_xlfn.IFNA((VLOOKUP(A3037,'Fats and Greases'!G:H,2,FALSE)), "")</f>
        <v>41</v>
      </c>
      <c r="H3037" s="10">
        <f ca="1">_xlfn.IFNA((VLOOKUP(A3037,'Fats and Greases'!I:J,2,FALSE)), "")</f>
        <v>42</v>
      </c>
      <c r="I3037" s="10">
        <f ca="1">_xlfn.IFNA((VLOOKUP(A3037,'Fats and Greases'!K:L,2,FALSE)), "")</f>
        <v>42.75</v>
      </c>
      <c r="J3037" s="10" t="str">
        <f ca="1">_xlfn.IFNA((VLOOKUP(A3037,'Fats and Greases'!M:N,2,FALSE)), "")</f>
        <v/>
      </c>
      <c r="K3037" s="10">
        <f ca="1">_xlfn.IFNA((VLOOKUP($A3037,'Fats and Greases'!O:P,2,FALSE)), "")</f>
        <v>43.5</v>
      </c>
      <c r="L3037" s="10">
        <f ca="1">_xlfn.IFNA((VLOOKUP($A3037,'Fats and Greases'!Q:R,2,FALSE)), "")</f>
        <v>41.75</v>
      </c>
      <c r="M3037" s="10">
        <f ca="1">_xlfn.IFNA((VLOOKUP($A3037,'Fats and Greases'!S:T,2,FALSE)), "")</f>
        <v>42.25</v>
      </c>
    </row>
    <row r="3038" spans="1:13" x14ac:dyDescent="0.2">
      <c r="A3038" s="18">
        <v>41036</v>
      </c>
      <c r="B3038" s="19">
        <f t="shared" si="94"/>
        <v>5</v>
      </c>
      <c r="C3038" s="19">
        <f t="shared" si="95"/>
        <v>2012</v>
      </c>
      <c r="D3038" s="10">
        <f ca="1">_xlfn.IFNA((VLOOKUP(A3038,'Fats and Greases'!A:B,2,FALSE)), "")</f>
        <v>40.25</v>
      </c>
      <c r="E3038" s="10">
        <f ca="1">_xlfn.IFNA((VLOOKUP(A3038,'Fats and Greases'!C:D,2,FALSE)), "")</f>
        <v>42</v>
      </c>
      <c r="F3038" s="10">
        <f ca="1">_xlfn.IFNA((VLOOKUP(A3038,'Fats and Greases'!E:F,2,FALSE)), "")</f>
        <v>42.5</v>
      </c>
      <c r="G3038" s="10">
        <f ca="1">_xlfn.IFNA((VLOOKUP(A3038,'Fats and Greases'!G:H,2,FALSE)), "")</f>
        <v>41</v>
      </c>
      <c r="H3038" s="10">
        <f ca="1">_xlfn.IFNA((VLOOKUP(A3038,'Fats and Greases'!I:J,2,FALSE)), "")</f>
        <v>42</v>
      </c>
      <c r="I3038" s="10">
        <f ca="1">_xlfn.IFNA((VLOOKUP(A3038,'Fats and Greases'!K:L,2,FALSE)), "")</f>
        <v>42.75</v>
      </c>
      <c r="J3038" s="10" t="str">
        <f ca="1">_xlfn.IFNA((VLOOKUP(A3038,'Fats and Greases'!M:N,2,FALSE)), "")</f>
        <v/>
      </c>
      <c r="K3038" s="10">
        <f ca="1">_xlfn.IFNA((VLOOKUP($A3038,'Fats and Greases'!O:P,2,FALSE)), "")</f>
        <v>43.5</v>
      </c>
      <c r="L3038" s="10">
        <f ca="1">_xlfn.IFNA((VLOOKUP($A3038,'Fats and Greases'!Q:R,2,FALSE)), "")</f>
        <v>41.75</v>
      </c>
      <c r="M3038" s="10">
        <f ca="1">_xlfn.IFNA((VLOOKUP($A3038,'Fats and Greases'!S:T,2,FALSE)), "")</f>
        <v>42.25</v>
      </c>
    </row>
    <row r="3039" spans="1:13" x14ac:dyDescent="0.2">
      <c r="A3039" s="18">
        <v>41037</v>
      </c>
      <c r="B3039" s="19">
        <f t="shared" si="94"/>
        <v>5</v>
      </c>
      <c r="C3039" s="19">
        <f t="shared" si="95"/>
        <v>2012</v>
      </c>
      <c r="D3039" s="10">
        <f ca="1">_xlfn.IFNA((VLOOKUP(A3039,'Fats and Greases'!A:B,2,FALSE)), "")</f>
        <v>40.5</v>
      </c>
      <c r="E3039" s="10">
        <f ca="1">_xlfn.IFNA((VLOOKUP(A3039,'Fats and Greases'!C:D,2,FALSE)), "")</f>
        <v>42</v>
      </c>
      <c r="F3039" s="10">
        <f ca="1">_xlfn.IFNA((VLOOKUP(A3039,'Fats and Greases'!E:F,2,FALSE)), "")</f>
        <v>42.5</v>
      </c>
      <c r="G3039" s="10">
        <f ca="1">_xlfn.IFNA((VLOOKUP(A3039,'Fats and Greases'!G:H,2,FALSE)), "")</f>
        <v>41</v>
      </c>
      <c r="H3039" s="10">
        <f ca="1">_xlfn.IFNA((VLOOKUP(A3039,'Fats and Greases'!I:J,2,FALSE)), "")</f>
        <v>42</v>
      </c>
      <c r="I3039" s="10">
        <f ca="1">_xlfn.IFNA((VLOOKUP(A3039,'Fats and Greases'!K:L,2,FALSE)), "")</f>
        <v>43.75</v>
      </c>
      <c r="J3039" s="10" t="str">
        <f ca="1">_xlfn.IFNA((VLOOKUP(A3039,'Fats and Greases'!M:N,2,FALSE)), "")</f>
        <v/>
      </c>
      <c r="K3039" s="10">
        <f ca="1">_xlfn.IFNA((VLOOKUP($A3039,'Fats and Greases'!O:P,2,FALSE)), "")</f>
        <v>43.5</v>
      </c>
      <c r="L3039" s="10">
        <f ca="1">_xlfn.IFNA((VLOOKUP($A3039,'Fats and Greases'!Q:R,2,FALSE)), "")</f>
        <v>41.75</v>
      </c>
      <c r="M3039" s="10">
        <f ca="1">_xlfn.IFNA((VLOOKUP($A3039,'Fats and Greases'!S:T,2,FALSE)), "")</f>
        <v>42.25</v>
      </c>
    </row>
    <row r="3040" spans="1:13" x14ac:dyDescent="0.2">
      <c r="A3040" s="18">
        <v>41038</v>
      </c>
      <c r="B3040" s="19">
        <f t="shared" si="94"/>
        <v>5</v>
      </c>
      <c r="C3040" s="19">
        <f t="shared" si="95"/>
        <v>2012</v>
      </c>
      <c r="D3040" s="10">
        <f ca="1">_xlfn.IFNA((VLOOKUP(A3040,'Fats and Greases'!A:B,2,FALSE)), "")</f>
        <v>40.5</v>
      </c>
      <c r="E3040" s="10">
        <f ca="1">_xlfn.IFNA((VLOOKUP(A3040,'Fats and Greases'!C:D,2,FALSE)), "")</f>
        <v>42</v>
      </c>
      <c r="F3040" s="10">
        <f ca="1">_xlfn.IFNA((VLOOKUP(A3040,'Fats and Greases'!E:F,2,FALSE)), "")</f>
        <v>42.5</v>
      </c>
      <c r="G3040" s="10">
        <f ca="1">_xlfn.IFNA((VLOOKUP(A3040,'Fats and Greases'!G:H,2,FALSE)), "")</f>
        <v>40.5</v>
      </c>
      <c r="H3040" s="10">
        <f ca="1">_xlfn.IFNA((VLOOKUP(A3040,'Fats and Greases'!I:J,2,FALSE)), "")</f>
        <v>42</v>
      </c>
      <c r="I3040" s="10">
        <f ca="1">_xlfn.IFNA((VLOOKUP(A3040,'Fats and Greases'!K:L,2,FALSE)), "")</f>
        <v>43.75</v>
      </c>
      <c r="J3040" s="10" t="str">
        <f ca="1">_xlfn.IFNA((VLOOKUP(A3040,'Fats and Greases'!M:N,2,FALSE)), "")</f>
        <v/>
      </c>
      <c r="K3040" s="10">
        <f ca="1">_xlfn.IFNA((VLOOKUP($A3040,'Fats and Greases'!O:P,2,FALSE)), "")</f>
        <v>43.5</v>
      </c>
      <c r="L3040" s="10">
        <f ca="1">_xlfn.IFNA((VLOOKUP($A3040,'Fats and Greases'!Q:R,2,FALSE)), "")</f>
        <v>41.75</v>
      </c>
      <c r="M3040" s="10">
        <f ca="1">_xlfn.IFNA((VLOOKUP($A3040,'Fats and Greases'!S:T,2,FALSE)), "")</f>
        <v>42.25</v>
      </c>
    </row>
    <row r="3041" spans="1:13" x14ac:dyDescent="0.2">
      <c r="A3041" s="18">
        <v>41039</v>
      </c>
      <c r="B3041" s="19">
        <f t="shared" si="94"/>
        <v>5</v>
      </c>
      <c r="C3041" s="19">
        <f t="shared" si="95"/>
        <v>2012</v>
      </c>
      <c r="D3041" s="10">
        <f ca="1">_xlfn.IFNA((VLOOKUP(A3041,'Fats and Greases'!A:B,2,FALSE)), "")</f>
        <v>40.5</v>
      </c>
      <c r="E3041" s="10">
        <f ca="1">_xlfn.IFNA((VLOOKUP(A3041,'Fats and Greases'!C:D,2,FALSE)), "")</f>
        <v>42</v>
      </c>
      <c r="F3041" s="10">
        <f ca="1">_xlfn.IFNA((VLOOKUP(A3041,'Fats and Greases'!E:F,2,FALSE)), "")</f>
        <v>42.5</v>
      </c>
      <c r="G3041" s="10">
        <f ca="1">_xlfn.IFNA((VLOOKUP(A3041,'Fats and Greases'!G:H,2,FALSE)), "")</f>
        <v>40.75</v>
      </c>
      <c r="H3041" s="10">
        <f ca="1">_xlfn.IFNA((VLOOKUP(A3041,'Fats and Greases'!I:J,2,FALSE)), "")</f>
        <v>42</v>
      </c>
      <c r="I3041" s="10">
        <f ca="1">_xlfn.IFNA((VLOOKUP(A3041,'Fats and Greases'!K:L,2,FALSE)), "")</f>
        <v>43.5</v>
      </c>
      <c r="J3041" s="10" t="str">
        <f ca="1">_xlfn.IFNA((VLOOKUP(A3041,'Fats and Greases'!M:N,2,FALSE)), "")</f>
        <v/>
      </c>
      <c r="K3041" s="10">
        <f ca="1">_xlfn.IFNA((VLOOKUP($A3041,'Fats and Greases'!O:P,2,FALSE)), "")</f>
        <v>43.5</v>
      </c>
      <c r="L3041" s="10">
        <f ca="1">_xlfn.IFNA((VLOOKUP($A3041,'Fats and Greases'!Q:R,2,FALSE)), "")</f>
        <v>41.75</v>
      </c>
      <c r="M3041" s="10">
        <f ca="1">_xlfn.IFNA((VLOOKUP($A3041,'Fats and Greases'!S:T,2,FALSE)), "")</f>
        <v>42.25</v>
      </c>
    </row>
    <row r="3042" spans="1:13" x14ac:dyDescent="0.2">
      <c r="A3042" s="18">
        <v>41040</v>
      </c>
      <c r="B3042" s="19">
        <f t="shared" si="94"/>
        <v>5</v>
      </c>
      <c r="C3042" s="19">
        <f t="shared" si="95"/>
        <v>2012</v>
      </c>
      <c r="D3042" s="10">
        <f ca="1">_xlfn.IFNA((VLOOKUP(A3042,'Fats and Greases'!A:B,2,FALSE)), "")</f>
        <v>40.5</v>
      </c>
      <c r="E3042" s="10">
        <f ca="1">_xlfn.IFNA((VLOOKUP(A3042,'Fats and Greases'!C:D,2,FALSE)), "")</f>
        <v>42</v>
      </c>
      <c r="F3042" s="10">
        <f ca="1">_xlfn.IFNA((VLOOKUP(A3042,'Fats and Greases'!E:F,2,FALSE)), "")</f>
        <v>42.5</v>
      </c>
      <c r="G3042" s="10">
        <f ca="1">_xlfn.IFNA((VLOOKUP(A3042,'Fats and Greases'!G:H,2,FALSE)), "")</f>
        <v>40.75</v>
      </c>
      <c r="H3042" s="10">
        <f ca="1">_xlfn.IFNA((VLOOKUP(A3042,'Fats and Greases'!I:J,2,FALSE)), "")</f>
        <v>42</v>
      </c>
      <c r="I3042" s="10">
        <f ca="1">_xlfn.IFNA((VLOOKUP(A3042,'Fats and Greases'!K:L,2,FALSE)), "")</f>
        <v>43.5</v>
      </c>
      <c r="J3042" s="10" t="str">
        <f ca="1">_xlfn.IFNA((VLOOKUP(A3042,'Fats and Greases'!M:N,2,FALSE)), "")</f>
        <v/>
      </c>
      <c r="K3042" s="10">
        <f ca="1">_xlfn.IFNA((VLOOKUP($A3042,'Fats and Greases'!O:P,2,FALSE)), "")</f>
        <v>43.5</v>
      </c>
      <c r="L3042" s="10">
        <f ca="1">_xlfn.IFNA((VLOOKUP($A3042,'Fats and Greases'!Q:R,2,FALSE)), "")</f>
        <v>41.75</v>
      </c>
      <c r="M3042" s="10">
        <f ca="1">_xlfn.IFNA((VLOOKUP($A3042,'Fats and Greases'!S:T,2,FALSE)), "")</f>
        <v>42.25</v>
      </c>
    </row>
    <row r="3043" spans="1:13" x14ac:dyDescent="0.2">
      <c r="A3043" s="18">
        <v>41043</v>
      </c>
      <c r="B3043" s="19">
        <f t="shared" si="94"/>
        <v>5</v>
      </c>
      <c r="C3043" s="19">
        <f t="shared" si="95"/>
        <v>2012</v>
      </c>
      <c r="D3043" s="10">
        <f ca="1">_xlfn.IFNA((VLOOKUP(A3043,'Fats and Greases'!A:B,2,FALSE)), "")</f>
        <v>40.5</v>
      </c>
      <c r="E3043" s="10">
        <f ca="1">_xlfn.IFNA((VLOOKUP(A3043,'Fats and Greases'!C:D,2,FALSE)), "")</f>
        <v>42</v>
      </c>
      <c r="F3043" s="10">
        <f ca="1">_xlfn.IFNA((VLOOKUP(A3043,'Fats and Greases'!E:F,2,FALSE)), "")</f>
        <v>42.5</v>
      </c>
      <c r="G3043" s="10">
        <f ca="1">_xlfn.IFNA((VLOOKUP(A3043,'Fats and Greases'!G:H,2,FALSE)), "")</f>
        <v>40.75</v>
      </c>
      <c r="H3043" s="10">
        <f ca="1">_xlfn.IFNA((VLOOKUP(A3043,'Fats and Greases'!I:J,2,FALSE)), "")</f>
        <v>42</v>
      </c>
      <c r="I3043" s="10">
        <f ca="1">_xlfn.IFNA((VLOOKUP(A3043,'Fats and Greases'!K:L,2,FALSE)), "")</f>
        <v>43.5</v>
      </c>
      <c r="J3043" s="10" t="str">
        <f ca="1">_xlfn.IFNA((VLOOKUP(A3043,'Fats and Greases'!M:N,2,FALSE)), "")</f>
        <v/>
      </c>
      <c r="K3043" s="10">
        <f ca="1">_xlfn.IFNA((VLOOKUP($A3043,'Fats and Greases'!O:P,2,FALSE)), "")</f>
        <v>43.5</v>
      </c>
      <c r="L3043" s="10">
        <f ca="1">_xlfn.IFNA((VLOOKUP($A3043,'Fats and Greases'!Q:R,2,FALSE)), "")</f>
        <v>39</v>
      </c>
      <c r="M3043" s="10">
        <f ca="1">_xlfn.IFNA((VLOOKUP($A3043,'Fats and Greases'!S:T,2,FALSE)), "")</f>
        <v>42.25</v>
      </c>
    </row>
    <row r="3044" spans="1:13" x14ac:dyDescent="0.2">
      <c r="A3044" s="18">
        <v>41044</v>
      </c>
      <c r="B3044" s="19">
        <f t="shared" si="94"/>
        <v>5</v>
      </c>
      <c r="C3044" s="19">
        <f t="shared" si="95"/>
        <v>2012</v>
      </c>
      <c r="D3044" s="10">
        <f ca="1">_xlfn.IFNA((VLOOKUP(A3044,'Fats and Greases'!A:B,2,FALSE)), "")</f>
        <v>41</v>
      </c>
      <c r="E3044" s="10">
        <f ca="1">_xlfn.IFNA((VLOOKUP(A3044,'Fats and Greases'!C:D,2,FALSE)), "")</f>
        <v>42</v>
      </c>
      <c r="F3044" s="10">
        <f ca="1">_xlfn.IFNA((VLOOKUP(A3044,'Fats and Greases'!E:F,2,FALSE)), "")</f>
        <v>42.5</v>
      </c>
      <c r="G3044" s="10">
        <f ca="1">_xlfn.IFNA((VLOOKUP(A3044,'Fats and Greases'!G:H,2,FALSE)), "")</f>
        <v>39.75</v>
      </c>
      <c r="H3044" s="10">
        <f ca="1">_xlfn.IFNA((VLOOKUP(A3044,'Fats and Greases'!I:J,2,FALSE)), "")</f>
        <v>42</v>
      </c>
      <c r="I3044" s="10">
        <f ca="1">_xlfn.IFNA((VLOOKUP(A3044,'Fats and Greases'!K:L,2,FALSE)), "")</f>
        <v>43.5</v>
      </c>
      <c r="J3044" s="10" t="str">
        <f ca="1">_xlfn.IFNA((VLOOKUP(A3044,'Fats and Greases'!M:N,2,FALSE)), "")</f>
        <v/>
      </c>
      <c r="K3044" s="10">
        <f ca="1">_xlfn.IFNA((VLOOKUP($A3044,'Fats and Greases'!O:P,2,FALSE)), "")</f>
        <v>42.75</v>
      </c>
      <c r="L3044" s="10">
        <f ca="1">_xlfn.IFNA((VLOOKUP($A3044,'Fats and Greases'!Q:R,2,FALSE)), "")</f>
        <v>39</v>
      </c>
      <c r="M3044" s="10">
        <f ca="1">_xlfn.IFNA((VLOOKUP($A3044,'Fats and Greases'!S:T,2,FALSE)), "")</f>
        <v>42.25</v>
      </c>
    </row>
    <row r="3045" spans="1:13" x14ac:dyDescent="0.2">
      <c r="A3045" s="18">
        <v>41045</v>
      </c>
      <c r="B3045" s="19">
        <f t="shared" si="94"/>
        <v>5</v>
      </c>
      <c r="C3045" s="19">
        <f t="shared" si="95"/>
        <v>2012</v>
      </c>
      <c r="D3045" s="10">
        <f ca="1">_xlfn.IFNA((VLOOKUP(A3045,'Fats and Greases'!A:B,2,FALSE)), "")</f>
        <v>40.5</v>
      </c>
      <c r="E3045" s="10">
        <f ca="1">_xlfn.IFNA((VLOOKUP(A3045,'Fats and Greases'!C:D,2,FALSE)), "")</f>
        <v>41.5</v>
      </c>
      <c r="F3045" s="10">
        <f ca="1">_xlfn.IFNA((VLOOKUP(A3045,'Fats and Greases'!E:F,2,FALSE)), "")</f>
        <v>42.5</v>
      </c>
      <c r="G3045" s="10">
        <f ca="1">_xlfn.IFNA((VLOOKUP(A3045,'Fats and Greases'!G:H,2,FALSE)), "")</f>
        <v>39.75</v>
      </c>
      <c r="H3045" s="10">
        <f ca="1">_xlfn.IFNA((VLOOKUP(A3045,'Fats and Greases'!I:J,2,FALSE)), "")</f>
        <v>42</v>
      </c>
      <c r="I3045" s="10">
        <f ca="1">_xlfn.IFNA((VLOOKUP(A3045,'Fats and Greases'!K:L,2,FALSE)), "")</f>
        <v>43.5</v>
      </c>
      <c r="J3045" s="10" t="str">
        <f ca="1">_xlfn.IFNA((VLOOKUP(A3045,'Fats and Greases'!M:N,2,FALSE)), "")</f>
        <v/>
      </c>
      <c r="K3045" s="10">
        <f ca="1">_xlfn.IFNA((VLOOKUP($A3045,'Fats and Greases'!O:P,2,FALSE)), "")</f>
        <v>41</v>
      </c>
      <c r="L3045" s="10">
        <f ca="1">_xlfn.IFNA((VLOOKUP($A3045,'Fats and Greases'!Q:R,2,FALSE)), "")</f>
        <v>39</v>
      </c>
      <c r="M3045" s="10">
        <f ca="1">_xlfn.IFNA((VLOOKUP($A3045,'Fats and Greases'!S:T,2,FALSE)), "")</f>
        <v>42.25</v>
      </c>
    </row>
    <row r="3046" spans="1:13" x14ac:dyDescent="0.2">
      <c r="A3046" s="18">
        <v>41046</v>
      </c>
      <c r="B3046" s="19">
        <f t="shared" si="94"/>
        <v>5</v>
      </c>
      <c r="C3046" s="19">
        <f t="shared" si="95"/>
        <v>2012</v>
      </c>
      <c r="D3046" s="10">
        <f ca="1">_xlfn.IFNA((VLOOKUP(A3046,'Fats and Greases'!A:B,2,FALSE)), "")</f>
        <v>40.5</v>
      </c>
      <c r="E3046" s="10">
        <f ca="1">_xlfn.IFNA((VLOOKUP(A3046,'Fats and Greases'!C:D,2,FALSE)), "")</f>
        <v>41.5</v>
      </c>
      <c r="F3046" s="10">
        <f ca="1">_xlfn.IFNA((VLOOKUP(A3046,'Fats and Greases'!E:F,2,FALSE)), "")</f>
        <v>42.5</v>
      </c>
      <c r="G3046" s="10">
        <f ca="1">_xlfn.IFNA((VLOOKUP(A3046,'Fats and Greases'!G:H,2,FALSE)), "")</f>
        <v>39.75</v>
      </c>
      <c r="H3046" s="10">
        <f ca="1">_xlfn.IFNA((VLOOKUP(A3046,'Fats and Greases'!I:J,2,FALSE)), "")</f>
        <v>40.25</v>
      </c>
      <c r="I3046" s="10">
        <f ca="1">_xlfn.IFNA((VLOOKUP(A3046,'Fats and Greases'!K:L,2,FALSE)), "")</f>
        <v>43.5</v>
      </c>
      <c r="J3046" s="10" t="str">
        <f ca="1">_xlfn.IFNA((VLOOKUP(A3046,'Fats and Greases'!M:N,2,FALSE)), "")</f>
        <v/>
      </c>
      <c r="K3046" s="10">
        <f ca="1">_xlfn.IFNA((VLOOKUP($A3046,'Fats and Greases'!O:P,2,FALSE)), "")</f>
        <v>41</v>
      </c>
      <c r="L3046" s="10">
        <f ca="1">_xlfn.IFNA((VLOOKUP($A3046,'Fats and Greases'!Q:R,2,FALSE)), "")</f>
        <v>39</v>
      </c>
      <c r="M3046" s="10">
        <f ca="1">_xlfn.IFNA((VLOOKUP($A3046,'Fats and Greases'!S:T,2,FALSE)), "")</f>
        <v>42.25</v>
      </c>
    </row>
    <row r="3047" spans="1:13" x14ac:dyDescent="0.2">
      <c r="A3047" s="18">
        <v>41047</v>
      </c>
      <c r="B3047" s="19">
        <f t="shared" si="94"/>
        <v>5</v>
      </c>
      <c r="C3047" s="19">
        <f t="shared" si="95"/>
        <v>2012</v>
      </c>
      <c r="D3047" s="10">
        <f ca="1">_xlfn.IFNA((VLOOKUP(A3047,'Fats and Greases'!A:B,2,FALSE)), "")</f>
        <v>40.5</v>
      </c>
      <c r="E3047" s="10">
        <f ca="1">_xlfn.IFNA((VLOOKUP(A3047,'Fats and Greases'!C:D,2,FALSE)), "")</f>
        <v>41.5</v>
      </c>
      <c r="F3047" s="10">
        <f ca="1">_xlfn.IFNA((VLOOKUP(A3047,'Fats and Greases'!E:F,2,FALSE)), "")</f>
        <v>42.5</v>
      </c>
      <c r="G3047" s="10">
        <f ca="1">_xlfn.IFNA((VLOOKUP(A3047,'Fats and Greases'!G:H,2,FALSE)), "")</f>
        <v>39.75</v>
      </c>
      <c r="H3047" s="10">
        <f ca="1">_xlfn.IFNA((VLOOKUP(A3047,'Fats and Greases'!I:J,2,FALSE)), "")</f>
        <v>41</v>
      </c>
      <c r="I3047" s="10">
        <f ca="1">_xlfn.IFNA((VLOOKUP(A3047,'Fats and Greases'!K:L,2,FALSE)), "")</f>
        <v>43.5</v>
      </c>
      <c r="J3047" s="10" t="str">
        <f ca="1">_xlfn.IFNA((VLOOKUP(A3047,'Fats and Greases'!M:N,2,FALSE)), "")</f>
        <v/>
      </c>
      <c r="K3047" s="10">
        <f ca="1">_xlfn.IFNA((VLOOKUP($A3047,'Fats and Greases'!O:P,2,FALSE)), "")</f>
        <v>41</v>
      </c>
      <c r="L3047" s="10">
        <f ca="1">_xlfn.IFNA((VLOOKUP($A3047,'Fats and Greases'!Q:R,2,FALSE)), "")</f>
        <v>39</v>
      </c>
      <c r="M3047" s="10">
        <f ca="1">_xlfn.IFNA((VLOOKUP($A3047,'Fats and Greases'!S:T,2,FALSE)), "")</f>
        <v>42.25</v>
      </c>
    </row>
    <row r="3048" spans="1:13" x14ac:dyDescent="0.2">
      <c r="A3048" s="18">
        <v>41050</v>
      </c>
      <c r="B3048" s="19">
        <f t="shared" si="94"/>
        <v>5</v>
      </c>
      <c r="C3048" s="19">
        <f t="shared" si="95"/>
        <v>2012</v>
      </c>
      <c r="D3048" s="10">
        <f ca="1">_xlfn.IFNA((VLOOKUP(A3048,'Fats and Greases'!A:B,2,FALSE)), "")</f>
        <v>40.5</v>
      </c>
      <c r="E3048" s="10">
        <f ca="1">_xlfn.IFNA((VLOOKUP(A3048,'Fats and Greases'!C:D,2,FALSE)), "")</f>
        <v>41.5</v>
      </c>
      <c r="F3048" s="10">
        <f ca="1">_xlfn.IFNA((VLOOKUP(A3048,'Fats and Greases'!E:F,2,FALSE)), "")</f>
        <v>42.5</v>
      </c>
      <c r="G3048" s="10">
        <f ca="1">_xlfn.IFNA((VLOOKUP(A3048,'Fats and Greases'!G:H,2,FALSE)), "")</f>
        <v>39.75</v>
      </c>
      <c r="H3048" s="10">
        <f ca="1">_xlfn.IFNA((VLOOKUP(A3048,'Fats and Greases'!I:J,2,FALSE)), "")</f>
        <v>41</v>
      </c>
      <c r="I3048" s="10">
        <f ca="1">_xlfn.IFNA((VLOOKUP(A3048,'Fats and Greases'!K:L,2,FALSE)), "")</f>
        <v>43.5</v>
      </c>
      <c r="J3048" s="10" t="str">
        <f ca="1">_xlfn.IFNA((VLOOKUP(A3048,'Fats and Greases'!M:N,2,FALSE)), "")</f>
        <v/>
      </c>
      <c r="K3048" s="10">
        <f ca="1">_xlfn.IFNA((VLOOKUP($A3048,'Fats and Greases'!O:P,2,FALSE)), "")</f>
        <v>41</v>
      </c>
      <c r="L3048" s="10">
        <f ca="1">_xlfn.IFNA((VLOOKUP($A3048,'Fats and Greases'!Q:R,2,FALSE)), "")</f>
        <v>39</v>
      </c>
      <c r="M3048" s="10">
        <f ca="1">_xlfn.IFNA((VLOOKUP($A3048,'Fats and Greases'!S:T,2,FALSE)), "")</f>
        <v>42.25</v>
      </c>
    </row>
    <row r="3049" spans="1:13" x14ac:dyDescent="0.2">
      <c r="A3049" s="18">
        <v>41051</v>
      </c>
      <c r="B3049" s="19">
        <f t="shared" si="94"/>
        <v>5</v>
      </c>
      <c r="C3049" s="19">
        <f t="shared" si="95"/>
        <v>2012</v>
      </c>
      <c r="D3049" s="10">
        <f ca="1">_xlfn.IFNA((VLOOKUP(A3049,'Fats and Greases'!A:B,2,FALSE)), "")</f>
        <v>40.5</v>
      </c>
      <c r="E3049" s="10">
        <f ca="1">_xlfn.IFNA((VLOOKUP(A3049,'Fats and Greases'!C:D,2,FALSE)), "")</f>
        <v>41.5</v>
      </c>
      <c r="F3049" s="10">
        <f ca="1">_xlfn.IFNA((VLOOKUP(A3049,'Fats and Greases'!E:F,2,FALSE)), "")</f>
        <v>41.13</v>
      </c>
      <c r="G3049" s="10">
        <f ca="1">_xlfn.IFNA((VLOOKUP(A3049,'Fats and Greases'!G:H,2,FALSE)), "")</f>
        <v>41.25</v>
      </c>
      <c r="H3049" s="10">
        <f ca="1">_xlfn.IFNA((VLOOKUP(A3049,'Fats and Greases'!I:J,2,FALSE)), "")</f>
        <v>40.130000000000003</v>
      </c>
      <c r="I3049" s="10">
        <f ca="1">_xlfn.IFNA((VLOOKUP(A3049,'Fats and Greases'!K:L,2,FALSE)), "")</f>
        <v>43.75</v>
      </c>
      <c r="J3049" s="10" t="str">
        <f ca="1">_xlfn.IFNA((VLOOKUP(A3049,'Fats and Greases'!M:N,2,FALSE)), "")</f>
        <v/>
      </c>
      <c r="K3049" s="10">
        <f ca="1">_xlfn.IFNA((VLOOKUP($A3049,'Fats and Greases'!O:P,2,FALSE)), "")</f>
        <v>41</v>
      </c>
      <c r="L3049" s="10">
        <f ca="1">_xlfn.IFNA((VLOOKUP($A3049,'Fats and Greases'!Q:R,2,FALSE)), "")</f>
        <v>39</v>
      </c>
      <c r="M3049" s="10">
        <f ca="1">_xlfn.IFNA((VLOOKUP($A3049,'Fats and Greases'!S:T,2,FALSE)), "")</f>
        <v>42.25</v>
      </c>
    </row>
    <row r="3050" spans="1:13" x14ac:dyDescent="0.2">
      <c r="A3050" s="18">
        <v>41052</v>
      </c>
      <c r="B3050" s="19">
        <f t="shared" si="94"/>
        <v>5</v>
      </c>
      <c r="C3050" s="19">
        <f t="shared" si="95"/>
        <v>2012</v>
      </c>
      <c r="D3050" s="10">
        <f ca="1">_xlfn.IFNA((VLOOKUP(A3050,'Fats and Greases'!A:B,2,FALSE)), "")</f>
        <v>40.5</v>
      </c>
      <c r="E3050" s="10">
        <f ca="1">_xlfn.IFNA((VLOOKUP(A3050,'Fats and Greases'!C:D,2,FALSE)), "")</f>
        <v>41.5</v>
      </c>
      <c r="F3050" s="10">
        <f ca="1">_xlfn.IFNA((VLOOKUP(A3050,'Fats and Greases'!E:F,2,FALSE)), "")</f>
        <v>41.13</v>
      </c>
      <c r="G3050" s="10">
        <f ca="1">_xlfn.IFNA((VLOOKUP(A3050,'Fats and Greases'!G:H,2,FALSE)), "")</f>
        <v>40.5</v>
      </c>
      <c r="H3050" s="10">
        <f ca="1">_xlfn.IFNA((VLOOKUP(A3050,'Fats and Greases'!I:J,2,FALSE)), "")</f>
        <v>40.130000000000003</v>
      </c>
      <c r="I3050" s="10">
        <f ca="1">_xlfn.IFNA((VLOOKUP(A3050,'Fats and Greases'!K:L,2,FALSE)), "")</f>
        <v>43.75</v>
      </c>
      <c r="J3050" s="10" t="str">
        <f ca="1">_xlfn.IFNA((VLOOKUP(A3050,'Fats and Greases'!M:N,2,FALSE)), "")</f>
        <v/>
      </c>
      <c r="K3050" s="10">
        <f ca="1">_xlfn.IFNA((VLOOKUP($A3050,'Fats and Greases'!O:P,2,FALSE)), "")</f>
        <v>41</v>
      </c>
      <c r="L3050" s="10">
        <f ca="1">_xlfn.IFNA((VLOOKUP($A3050,'Fats and Greases'!Q:R,2,FALSE)), "")</f>
        <v>39</v>
      </c>
      <c r="M3050" s="10">
        <f ca="1">_xlfn.IFNA((VLOOKUP($A3050,'Fats and Greases'!S:T,2,FALSE)), "")</f>
        <v>42.25</v>
      </c>
    </row>
    <row r="3051" spans="1:13" x14ac:dyDescent="0.2">
      <c r="A3051" s="18">
        <v>41053</v>
      </c>
      <c r="B3051" s="19">
        <f t="shared" si="94"/>
        <v>5</v>
      </c>
      <c r="C3051" s="19">
        <f t="shared" si="95"/>
        <v>2012</v>
      </c>
      <c r="D3051" s="10">
        <f ca="1">_xlfn.IFNA((VLOOKUP(A3051,'Fats and Greases'!A:B,2,FALSE)), "")</f>
        <v>39.75</v>
      </c>
      <c r="E3051" s="10">
        <f ca="1">_xlfn.IFNA((VLOOKUP(A3051,'Fats and Greases'!C:D,2,FALSE)), "")</f>
        <v>41.5</v>
      </c>
      <c r="F3051" s="10">
        <f ca="1">_xlfn.IFNA((VLOOKUP(A3051,'Fats and Greases'!E:F,2,FALSE)), "")</f>
        <v>40.380000000000003</v>
      </c>
      <c r="G3051" s="10">
        <f ca="1">_xlfn.IFNA((VLOOKUP(A3051,'Fats and Greases'!G:H,2,FALSE)), "")</f>
        <v>40</v>
      </c>
      <c r="H3051" s="10">
        <f ca="1">_xlfn.IFNA((VLOOKUP(A3051,'Fats and Greases'!I:J,2,FALSE)), "")</f>
        <v>38.5</v>
      </c>
      <c r="I3051" s="10">
        <f ca="1">_xlfn.IFNA((VLOOKUP(A3051,'Fats and Greases'!K:L,2,FALSE)), "")</f>
        <v>43.75</v>
      </c>
      <c r="J3051" s="10" t="str">
        <f ca="1">_xlfn.IFNA((VLOOKUP(A3051,'Fats and Greases'!M:N,2,FALSE)), "")</f>
        <v/>
      </c>
      <c r="K3051" s="10">
        <f ca="1">_xlfn.IFNA((VLOOKUP($A3051,'Fats and Greases'!O:P,2,FALSE)), "")</f>
        <v>40.5</v>
      </c>
      <c r="L3051" s="10">
        <f ca="1">_xlfn.IFNA((VLOOKUP($A3051,'Fats and Greases'!Q:R,2,FALSE)), "")</f>
        <v>39</v>
      </c>
      <c r="M3051" s="10">
        <f ca="1">_xlfn.IFNA((VLOOKUP($A3051,'Fats and Greases'!S:T,2,FALSE)), "")</f>
        <v>42.25</v>
      </c>
    </row>
    <row r="3052" spans="1:13" x14ac:dyDescent="0.2">
      <c r="A3052" s="18">
        <v>41054</v>
      </c>
      <c r="B3052" s="19">
        <f t="shared" si="94"/>
        <v>5</v>
      </c>
      <c r="C3052" s="19">
        <f t="shared" si="95"/>
        <v>2012</v>
      </c>
      <c r="D3052" s="10">
        <f ca="1">_xlfn.IFNA((VLOOKUP(A3052,'Fats and Greases'!A:B,2,FALSE)), "")</f>
        <v>39.75</v>
      </c>
      <c r="E3052" s="10">
        <f ca="1">_xlfn.IFNA((VLOOKUP(A3052,'Fats and Greases'!C:D,2,FALSE)), "")</f>
        <v>41.5</v>
      </c>
      <c r="F3052" s="10">
        <f ca="1">_xlfn.IFNA((VLOOKUP(A3052,'Fats and Greases'!E:F,2,FALSE)), "")</f>
        <v>40.380000000000003</v>
      </c>
      <c r="G3052" s="10">
        <f ca="1">_xlfn.IFNA((VLOOKUP(A3052,'Fats and Greases'!G:H,2,FALSE)), "")</f>
        <v>40</v>
      </c>
      <c r="H3052" s="10">
        <f ca="1">_xlfn.IFNA((VLOOKUP(A3052,'Fats and Greases'!I:J,2,FALSE)), "")</f>
        <v>38.5</v>
      </c>
      <c r="I3052" s="10">
        <f ca="1">_xlfn.IFNA((VLOOKUP(A3052,'Fats and Greases'!K:L,2,FALSE)), "")</f>
        <v>43.75</v>
      </c>
      <c r="J3052" s="10" t="str">
        <f ca="1">_xlfn.IFNA((VLOOKUP(A3052,'Fats and Greases'!M:N,2,FALSE)), "")</f>
        <v/>
      </c>
      <c r="K3052" s="10">
        <f ca="1">_xlfn.IFNA((VLOOKUP($A3052,'Fats and Greases'!O:P,2,FALSE)), "")</f>
        <v>40.5</v>
      </c>
      <c r="L3052" s="10">
        <f ca="1">_xlfn.IFNA((VLOOKUP($A3052,'Fats and Greases'!Q:R,2,FALSE)), "")</f>
        <v>39</v>
      </c>
      <c r="M3052" s="10">
        <f ca="1">_xlfn.IFNA((VLOOKUP($A3052,'Fats and Greases'!S:T,2,FALSE)), "")</f>
        <v>42.25</v>
      </c>
    </row>
    <row r="3053" spans="1:13" x14ac:dyDescent="0.2">
      <c r="A3053" s="18">
        <v>41057</v>
      </c>
      <c r="B3053" s="19">
        <f t="shared" si="94"/>
        <v>5</v>
      </c>
      <c r="C3053" s="19">
        <f t="shared" si="95"/>
        <v>2012</v>
      </c>
      <c r="D3053" s="10" t="str">
        <f ca="1">_xlfn.IFNA((VLOOKUP(A3053,'Fats and Greases'!A:B,2,FALSE)), "")</f>
        <v/>
      </c>
      <c r="E3053" s="10" t="str">
        <f ca="1">_xlfn.IFNA((VLOOKUP(A3053,'Fats and Greases'!C:D,2,FALSE)), "")</f>
        <v/>
      </c>
      <c r="F3053" s="10" t="str">
        <f ca="1">_xlfn.IFNA((VLOOKUP(A3053,'Fats and Greases'!E:F,2,FALSE)), "")</f>
        <v/>
      </c>
      <c r="G3053" s="10" t="str">
        <f ca="1">_xlfn.IFNA((VLOOKUP(A3053,'Fats and Greases'!G:H,2,FALSE)), "")</f>
        <v/>
      </c>
      <c r="H3053" s="10" t="str">
        <f ca="1">_xlfn.IFNA((VLOOKUP(A3053,'Fats and Greases'!I:J,2,FALSE)), "")</f>
        <v/>
      </c>
      <c r="I3053" s="10" t="str">
        <f ca="1">_xlfn.IFNA((VLOOKUP(A3053,'Fats and Greases'!K:L,2,FALSE)), "")</f>
        <v/>
      </c>
      <c r="J3053" s="10" t="str">
        <f ca="1">_xlfn.IFNA((VLOOKUP(A3053,'Fats and Greases'!M:N,2,FALSE)), "")</f>
        <v/>
      </c>
      <c r="K3053" s="10" t="str">
        <f ca="1">_xlfn.IFNA((VLOOKUP($A3053,'Fats and Greases'!O:P,2,FALSE)), "")</f>
        <v/>
      </c>
      <c r="L3053" s="10" t="str">
        <f ca="1">_xlfn.IFNA((VLOOKUP($A3053,'Fats and Greases'!Q:R,2,FALSE)), "")</f>
        <v/>
      </c>
      <c r="M3053" s="10" t="str">
        <f ca="1">_xlfn.IFNA((VLOOKUP($A3053,'Fats and Greases'!S:T,2,FALSE)), "")</f>
        <v/>
      </c>
    </row>
    <row r="3054" spans="1:13" x14ac:dyDescent="0.2">
      <c r="A3054" s="18">
        <v>41058</v>
      </c>
      <c r="B3054" s="19">
        <f t="shared" si="94"/>
        <v>5</v>
      </c>
      <c r="C3054" s="19">
        <f t="shared" si="95"/>
        <v>2012</v>
      </c>
      <c r="D3054" s="10">
        <f ca="1">_xlfn.IFNA((VLOOKUP(A3054,'Fats and Greases'!A:B,2,FALSE)), "")</f>
        <v>39.75</v>
      </c>
      <c r="E3054" s="10">
        <f ca="1">_xlfn.IFNA((VLOOKUP(A3054,'Fats and Greases'!C:D,2,FALSE)), "")</f>
        <v>41.5</v>
      </c>
      <c r="F3054" s="10">
        <f ca="1">_xlfn.IFNA((VLOOKUP(A3054,'Fats and Greases'!E:F,2,FALSE)), "")</f>
        <v>40.380000000000003</v>
      </c>
      <c r="G3054" s="10">
        <f ca="1">_xlfn.IFNA((VLOOKUP(A3054,'Fats and Greases'!G:H,2,FALSE)), "")</f>
        <v>40</v>
      </c>
      <c r="H3054" s="10">
        <f ca="1">_xlfn.IFNA((VLOOKUP(A3054,'Fats and Greases'!I:J,2,FALSE)), "")</f>
        <v>38.5</v>
      </c>
      <c r="I3054" s="10">
        <f ca="1">_xlfn.IFNA((VLOOKUP(A3054,'Fats and Greases'!K:L,2,FALSE)), "")</f>
        <v>43.75</v>
      </c>
      <c r="J3054" s="10" t="str">
        <f ca="1">_xlfn.IFNA((VLOOKUP(A3054,'Fats and Greases'!M:N,2,FALSE)), "")</f>
        <v/>
      </c>
      <c r="K3054" s="10">
        <f ca="1">_xlfn.IFNA((VLOOKUP($A3054,'Fats and Greases'!O:P,2,FALSE)), "")</f>
        <v>40.5</v>
      </c>
      <c r="L3054" s="10">
        <f ca="1">_xlfn.IFNA((VLOOKUP($A3054,'Fats and Greases'!Q:R,2,FALSE)), "")</f>
        <v>39</v>
      </c>
      <c r="M3054" s="10">
        <f ca="1">_xlfn.IFNA((VLOOKUP($A3054,'Fats and Greases'!S:T,2,FALSE)), "")</f>
        <v>42.25</v>
      </c>
    </row>
    <row r="3055" spans="1:13" x14ac:dyDescent="0.2">
      <c r="A3055" s="18">
        <v>41059</v>
      </c>
      <c r="B3055" s="19">
        <f t="shared" si="94"/>
        <v>5</v>
      </c>
      <c r="C3055" s="19">
        <f t="shared" si="95"/>
        <v>2012</v>
      </c>
      <c r="D3055" s="10">
        <f ca="1">_xlfn.IFNA((VLOOKUP(A3055,'Fats and Greases'!A:B,2,FALSE)), "")</f>
        <v>39.25</v>
      </c>
      <c r="E3055" s="10">
        <f ca="1">_xlfn.IFNA((VLOOKUP(A3055,'Fats and Greases'!C:D,2,FALSE)), "")</f>
        <v>40.5</v>
      </c>
      <c r="F3055" s="10">
        <f ca="1">_xlfn.IFNA((VLOOKUP(A3055,'Fats and Greases'!E:F,2,FALSE)), "")</f>
        <v>40.380000000000003</v>
      </c>
      <c r="G3055" s="10">
        <f ca="1">_xlfn.IFNA((VLOOKUP(A3055,'Fats and Greases'!G:H,2,FALSE)), "")</f>
        <v>40</v>
      </c>
      <c r="H3055" s="10">
        <f ca="1">_xlfn.IFNA((VLOOKUP(A3055,'Fats and Greases'!I:J,2,FALSE)), "")</f>
        <v>38.5</v>
      </c>
      <c r="I3055" s="10">
        <f ca="1">_xlfn.IFNA((VLOOKUP(A3055,'Fats and Greases'!K:L,2,FALSE)), "")</f>
        <v>42.5</v>
      </c>
      <c r="J3055" s="10" t="str">
        <f ca="1">_xlfn.IFNA((VLOOKUP(A3055,'Fats and Greases'!M:N,2,FALSE)), "")</f>
        <v/>
      </c>
      <c r="K3055" s="10">
        <f ca="1">_xlfn.IFNA((VLOOKUP($A3055,'Fats and Greases'!O:P,2,FALSE)), "")</f>
        <v>39.75</v>
      </c>
      <c r="L3055" s="10">
        <f ca="1">_xlfn.IFNA((VLOOKUP($A3055,'Fats and Greases'!Q:R,2,FALSE)), "")</f>
        <v>39</v>
      </c>
      <c r="M3055" s="10">
        <f ca="1">_xlfn.IFNA((VLOOKUP($A3055,'Fats and Greases'!S:T,2,FALSE)), "")</f>
        <v>42</v>
      </c>
    </row>
    <row r="3056" spans="1:13" x14ac:dyDescent="0.2">
      <c r="A3056" s="18">
        <v>41060</v>
      </c>
      <c r="B3056" s="19">
        <f t="shared" si="94"/>
        <v>5</v>
      </c>
      <c r="C3056" s="19">
        <f t="shared" si="95"/>
        <v>2012</v>
      </c>
      <c r="D3056" s="10">
        <f ca="1">_xlfn.IFNA((VLOOKUP(A3056,'Fats and Greases'!A:B,2,FALSE)), "")</f>
        <v>38.5</v>
      </c>
      <c r="E3056" s="10">
        <f ca="1">_xlfn.IFNA((VLOOKUP(A3056,'Fats and Greases'!C:D,2,FALSE)), "")</f>
        <v>40.5</v>
      </c>
      <c r="F3056" s="10">
        <f ca="1">_xlfn.IFNA((VLOOKUP(A3056,'Fats and Greases'!E:F,2,FALSE)), "")</f>
        <v>40.380000000000003</v>
      </c>
      <c r="G3056" s="10">
        <f ca="1">_xlfn.IFNA((VLOOKUP(A3056,'Fats and Greases'!G:H,2,FALSE)), "")</f>
        <v>40</v>
      </c>
      <c r="H3056" s="10">
        <f ca="1">_xlfn.IFNA((VLOOKUP(A3056,'Fats and Greases'!I:J,2,FALSE)), "")</f>
        <v>38.5</v>
      </c>
      <c r="I3056" s="10">
        <f ca="1">_xlfn.IFNA((VLOOKUP(A3056,'Fats and Greases'!K:L,2,FALSE)), "")</f>
        <v>42.5</v>
      </c>
      <c r="J3056" s="10" t="str">
        <f ca="1">_xlfn.IFNA((VLOOKUP(A3056,'Fats and Greases'!M:N,2,FALSE)), "")</f>
        <v/>
      </c>
      <c r="K3056" s="10">
        <f ca="1">_xlfn.IFNA((VLOOKUP($A3056,'Fats and Greases'!O:P,2,FALSE)), "")</f>
        <v>39.75</v>
      </c>
      <c r="L3056" s="10">
        <f ca="1">_xlfn.IFNA((VLOOKUP($A3056,'Fats and Greases'!Q:R,2,FALSE)), "")</f>
        <v>39</v>
      </c>
      <c r="M3056" s="10">
        <f ca="1">_xlfn.IFNA((VLOOKUP($A3056,'Fats and Greases'!S:T,2,FALSE)), "")</f>
        <v>42</v>
      </c>
    </row>
    <row r="3057" spans="1:13" x14ac:dyDescent="0.2">
      <c r="A3057" s="18">
        <v>41061</v>
      </c>
      <c r="B3057" s="19">
        <f t="shared" si="94"/>
        <v>6</v>
      </c>
      <c r="C3057" s="19">
        <f t="shared" si="95"/>
        <v>2012</v>
      </c>
      <c r="D3057" s="10">
        <f ca="1">_xlfn.IFNA((VLOOKUP(A3057,'Fats and Greases'!A:B,2,FALSE)), "")</f>
        <v>38.5</v>
      </c>
      <c r="E3057" s="10">
        <f ca="1">_xlfn.IFNA((VLOOKUP(A3057,'Fats and Greases'!C:D,2,FALSE)), "")</f>
        <v>39</v>
      </c>
      <c r="F3057" s="10">
        <f ca="1">_xlfn.IFNA((VLOOKUP(A3057,'Fats and Greases'!E:F,2,FALSE)), "")</f>
        <v>40.380000000000003</v>
      </c>
      <c r="G3057" s="10">
        <f ca="1">_xlfn.IFNA((VLOOKUP(A3057,'Fats and Greases'!G:H,2,FALSE)), "")</f>
        <v>40</v>
      </c>
      <c r="H3057" s="10">
        <f ca="1">_xlfn.IFNA((VLOOKUP(A3057,'Fats and Greases'!I:J,2,FALSE)), "")</f>
        <v>38.5</v>
      </c>
      <c r="I3057" s="10">
        <f ca="1">_xlfn.IFNA((VLOOKUP(A3057,'Fats and Greases'!K:L,2,FALSE)), "")</f>
        <v>42.5</v>
      </c>
      <c r="J3057" s="10" t="str">
        <f ca="1">_xlfn.IFNA((VLOOKUP(A3057,'Fats and Greases'!M:N,2,FALSE)), "")</f>
        <v/>
      </c>
      <c r="K3057" s="10">
        <f ca="1">_xlfn.IFNA((VLOOKUP($A3057,'Fats and Greases'!O:P,2,FALSE)), "")</f>
        <v>39.75</v>
      </c>
      <c r="L3057" s="10">
        <f ca="1">_xlfn.IFNA((VLOOKUP($A3057,'Fats and Greases'!Q:R,2,FALSE)), "")</f>
        <v>35</v>
      </c>
      <c r="M3057" s="10">
        <f ca="1">_xlfn.IFNA((VLOOKUP($A3057,'Fats and Greases'!S:T,2,FALSE)), "")</f>
        <v>42</v>
      </c>
    </row>
    <row r="3058" spans="1:13" x14ac:dyDescent="0.2">
      <c r="A3058" s="18">
        <v>41064</v>
      </c>
      <c r="B3058" s="19">
        <f t="shared" si="94"/>
        <v>6</v>
      </c>
      <c r="C3058" s="19">
        <f t="shared" si="95"/>
        <v>2012</v>
      </c>
      <c r="D3058" s="10">
        <f ca="1">_xlfn.IFNA((VLOOKUP(A3058,'Fats and Greases'!A:B,2,FALSE)), "")</f>
        <v>38.5</v>
      </c>
      <c r="E3058" s="10">
        <f ca="1">_xlfn.IFNA((VLOOKUP(A3058,'Fats and Greases'!C:D,2,FALSE)), "")</f>
        <v>39</v>
      </c>
      <c r="F3058" s="10">
        <f ca="1">_xlfn.IFNA((VLOOKUP(A3058,'Fats and Greases'!E:F,2,FALSE)), "")</f>
        <v>40.380000000000003</v>
      </c>
      <c r="G3058" s="10">
        <f ca="1">_xlfn.IFNA((VLOOKUP(A3058,'Fats and Greases'!G:H,2,FALSE)), "")</f>
        <v>40</v>
      </c>
      <c r="H3058" s="10">
        <f ca="1">_xlfn.IFNA((VLOOKUP(A3058,'Fats and Greases'!I:J,2,FALSE)), "")</f>
        <v>38.5</v>
      </c>
      <c r="I3058" s="10">
        <f ca="1">_xlfn.IFNA((VLOOKUP(A3058,'Fats and Greases'!K:L,2,FALSE)), "")</f>
        <v>42.5</v>
      </c>
      <c r="J3058" s="10" t="str">
        <f ca="1">_xlfn.IFNA((VLOOKUP(A3058,'Fats and Greases'!M:N,2,FALSE)), "")</f>
        <v/>
      </c>
      <c r="K3058" s="10">
        <f ca="1">_xlfn.IFNA((VLOOKUP($A3058,'Fats and Greases'!O:P,2,FALSE)), "")</f>
        <v>39.75</v>
      </c>
      <c r="L3058" s="10">
        <f ca="1">_xlfn.IFNA((VLOOKUP($A3058,'Fats and Greases'!Q:R,2,FALSE)), "")</f>
        <v>35</v>
      </c>
      <c r="M3058" s="10">
        <f ca="1">_xlfn.IFNA((VLOOKUP($A3058,'Fats and Greases'!S:T,2,FALSE)), "")</f>
        <v>42</v>
      </c>
    </row>
    <row r="3059" spans="1:13" x14ac:dyDescent="0.2">
      <c r="A3059" s="18">
        <v>41065</v>
      </c>
      <c r="B3059" s="19">
        <f t="shared" si="94"/>
        <v>6</v>
      </c>
      <c r="C3059" s="19">
        <f t="shared" si="95"/>
        <v>2012</v>
      </c>
      <c r="D3059" s="10">
        <f ca="1">_xlfn.IFNA((VLOOKUP(A3059,'Fats and Greases'!A:B,2,FALSE)), "")</f>
        <v>38.5</v>
      </c>
      <c r="E3059" s="10">
        <f ca="1">_xlfn.IFNA((VLOOKUP(A3059,'Fats and Greases'!C:D,2,FALSE)), "")</f>
        <v>39</v>
      </c>
      <c r="F3059" s="10">
        <f ca="1">_xlfn.IFNA((VLOOKUP(A3059,'Fats and Greases'!E:F,2,FALSE)), "")</f>
        <v>40.380000000000003</v>
      </c>
      <c r="G3059" s="10">
        <f ca="1">_xlfn.IFNA((VLOOKUP(A3059,'Fats and Greases'!G:H,2,FALSE)), "")</f>
        <v>39.25</v>
      </c>
      <c r="H3059" s="10">
        <f ca="1">_xlfn.IFNA((VLOOKUP(A3059,'Fats and Greases'!I:J,2,FALSE)), "")</f>
        <v>38.5</v>
      </c>
      <c r="I3059" s="10">
        <f ca="1">_xlfn.IFNA((VLOOKUP(A3059,'Fats and Greases'!K:L,2,FALSE)), "")</f>
        <v>42</v>
      </c>
      <c r="J3059" s="10" t="str">
        <f ca="1">_xlfn.IFNA((VLOOKUP(A3059,'Fats and Greases'!M:N,2,FALSE)), "")</f>
        <v/>
      </c>
      <c r="K3059" s="10">
        <f ca="1">_xlfn.IFNA((VLOOKUP($A3059,'Fats and Greases'!O:P,2,FALSE)), "")</f>
        <v>39.25</v>
      </c>
      <c r="L3059" s="10">
        <f ca="1">_xlfn.IFNA((VLOOKUP($A3059,'Fats and Greases'!Q:R,2,FALSE)), "")</f>
        <v>35</v>
      </c>
      <c r="M3059" s="10">
        <f ca="1">_xlfn.IFNA((VLOOKUP($A3059,'Fats and Greases'!S:T,2,FALSE)), "")</f>
        <v>42</v>
      </c>
    </row>
    <row r="3060" spans="1:13" x14ac:dyDescent="0.2">
      <c r="A3060" s="18">
        <v>41066</v>
      </c>
      <c r="B3060" s="19">
        <f t="shared" si="94"/>
        <v>6</v>
      </c>
      <c r="C3060" s="19">
        <f t="shared" si="95"/>
        <v>2012</v>
      </c>
      <c r="D3060" s="10">
        <f ca="1">_xlfn.IFNA((VLOOKUP(A3060,'Fats and Greases'!A:B,2,FALSE)), "")</f>
        <v>37.5</v>
      </c>
      <c r="E3060" s="10">
        <f ca="1">_xlfn.IFNA((VLOOKUP(A3060,'Fats and Greases'!C:D,2,FALSE)), "")</f>
        <v>39</v>
      </c>
      <c r="F3060" s="10">
        <f ca="1">_xlfn.IFNA((VLOOKUP(A3060,'Fats and Greases'!E:F,2,FALSE)), "")</f>
        <v>40.380000000000003</v>
      </c>
      <c r="G3060" s="10">
        <f ca="1">_xlfn.IFNA((VLOOKUP(A3060,'Fats and Greases'!G:H,2,FALSE)), "")</f>
        <v>38.5</v>
      </c>
      <c r="H3060" s="10">
        <f ca="1">_xlfn.IFNA((VLOOKUP(A3060,'Fats and Greases'!I:J,2,FALSE)), "")</f>
        <v>38.5</v>
      </c>
      <c r="I3060" s="10">
        <f ca="1">_xlfn.IFNA((VLOOKUP(A3060,'Fats and Greases'!K:L,2,FALSE)), "")</f>
        <v>41.25</v>
      </c>
      <c r="J3060" s="10" t="str">
        <f ca="1">_xlfn.IFNA((VLOOKUP(A3060,'Fats and Greases'!M:N,2,FALSE)), "")</f>
        <v/>
      </c>
      <c r="K3060" s="10">
        <f ca="1">_xlfn.IFNA((VLOOKUP($A3060,'Fats and Greases'!O:P,2,FALSE)), "")</f>
        <v>39.25</v>
      </c>
      <c r="L3060" s="10">
        <f ca="1">_xlfn.IFNA((VLOOKUP($A3060,'Fats and Greases'!Q:R,2,FALSE)), "")</f>
        <v>35</v>
      </c>
      <c r="M3060" s="10">
        <f ca="1">_xlfn.IFNA((VLOOKUP($A3060,'Fats and Greases'!S:T,2,FALSE)), "")</f>
        <v>41</v>
      </c>
    </row>
    <row r="3061" spans="1:13" x14ac:dyDescent="0.2">
      <c r="A3061" s="18">
        <v>41067</v>
      </c>
      <c r="B3061" s="19">
        <f t="shared" si="94"/>
        <v>6</v>
      </c>
      <c r="C3061" s="19">
        <f t="shared" si="95"/>
        <v>2012</v>
      </c>
      <c r="D3061" s="10">
        <f ca="1">_xlfn.IFNA((VLOOKUP(A3061,'Fats and Greases'!A:B,2,FALSE)), "")</f>
        <v>37.5</v>
      </c>
      <c r="E3061" s="10">
        <f ca="1">_xlfn.IFNA((VLOOKUP(A3061,'Fats and Greases'!C:D,2,FALSE)), "")</f>
        <v>39</v>
      </c>
      <c r="F3061" s="10">
        <f ca="1">_xlfn.IFNA((VLOOKUP(A3061,'Fats and Greases'!E:F,2,FALSE)), "")</f>
        <v>40.380000000000003</v>
      </c>
      <c r="G3061" s="10">
        <f ca="1">_xlfn.IFNA((VLOOKUP(A3061,'Fats and Greases'!G:H,2,FALSE)), "")</f>
        <v>38.5</v>
      </c>
      <c r="H3061" s="10">
        <f ca="1">_xlfn.IFNA((VLOOKUP(A3061,'Fats and Greases'!I:J,2,FALSE)), "")</f>
        <v>38.5</v>
      </c>
      <c r="I3061" s="10">
        <f ca="1">_xlfn.IFNA((VLOOKUP(A3061,'Fats and Greases'!K:L,2,FALSE)), "")</f>
        <v>41.25</v>
      </c>
      <c r="J3061" s="10" t="str">
        <f ca="1">_xlfn.IFNA((VLOOKUP(A3061,'Fats and Greases'!M:N,2,FALSE)), "")</f>
        <v/>
      </c>
      <c r="K3061" s="10">
        <f ca="1">_xlfn.IFNA((VLOOKUP($A3061,'Fats and Greases'!O:P,2,FALSE)), "")</f>
        <v>39.25</v>
      </c>
      <c r="L3061" s="10">
        <f ca="1">_xlfn.IFNA((VLOOKUP($A3061,'Fats and Greases'!Q:R,2,FALSE)), "")</f>
        <v>35</v>
      </c>
      <c r="M3061" s="10">
        <f ca="1">_xlfn.IFNA((VLOOKUP($A3061,'Fats and Greases'!S:T,2,FALSE)), "")</f>
        <v>41</v>
      </c>
    </row>
    <row r="3062" spans="1:13" x14ac:dyDescent="0.2">
      <c r="A3062" s="18">
        <v>41068</v>
      </c>
      <c r="B3062" s="19">
        <f t="shared" si="94"/>
        <v>6</v>
      </c>
      <c r="C3062" s="19">
        <f t="shared" si="95"/>
        <v>2012</v>
      </c>
      <c r="D3062" s="10">
        <f ca="1">_xlfn.IFNA((VLOOKUP(A3062,'Fats and Greases'!A:B,2,FALSE)), "")</f>
        <v>36.5</v>
      </c>
      <c r="E3062" s="10">
        <f ca="1">_xlfn.IFNA((VLOOKUP(A3062,'Fats and Greases'!C:D,2,FALSE)), "")</f>
        <v>38.5</v>
      </c>
      <c r="F3062" s="10">
        <f ca="1">_xlfn.IFNA((VLOOKUP(A3062,'Fats and Greases'!E:F,2,FALSE)), "")</f>
        <v>37.5</v>
      </c>
      <c r="G3062" s="10">
        <f ca="1">_xlfn.IFNA((VLOOKUP(A3062,'Fats and Greases'!G:H,2,FALSE)), "")</f>
        <v>38</v>
      </c>
      <c r="H3062" s="10">
        <f ca="1">_xlfn.IFNA((VLOOKUP(A3062,'Fats and Greases'!I:J,2,FALSE)), "")</f>
        <v>38.5</v>
      </c>
      <c r="I3062" s="10">
        <f ca="1">_xlfn.IFNA((VLOOKUP(A3062,'Fats and Greases'!K:L,2,FALSE)), "")</f>
        <v>41.25</v>
      </c>
      <c r="J3062" s="10" t="str">
        <f ca="1">_xlfn.IFNA((VLOOKUP(A3062,'Fats and Greases'!M:N,2,FALSE)), "")</f>
        <v/>
      </c>
      <c r="K3062" s="10">
        <f ca="1">_xlfn.IFNA((VLOOKUP($A3062,'Fats and Greases'!O:P,2,FALSE)), "")</f>
        <v>39.25</v>
      </c>
      <c r="L3062" s="10">
        <f ca="1">_xlfn.IFNA((VLOOKUP($A3062,'Fats and Greases'!Q:R,2,FALSE)), "")</f>
        <v>35</v>
      </c>
      <c r="M3062" s="10">
        <f ca="1">_xlfn.IFNA((VLOOKUP($A3062,'Fats and Greases'!S:T,2,FALSE)), "")</f>
        <v>41</v>
      </c>
    </row>
    <row r="3063" spans="1:13" x14ac:dyDescent="0.2">
      <c r="A3063" s="18">
        <v>41071</v>
      </c>
      <c r="B3063" s="19">
        <f t="shared" si="94"/>
        <v>6</v>
      </c>
      <c r="C3063" s="19">
        <f t="shared" si="95"/>
        <v>2012</v>
      </c>
      <c r="D3063" s="10">
        <f ca="1">_xlfn.IFNA((VLOOKUP(A3063,'Fats and Greases'!A:B,2,FALSE)), "")</f>
        <v>36.5</v>
      </c>
      <c r="E3063" s="10">
        <f ca="1">_xlfn.IFNA((VLOOKUP(A3063,'Fats and Greases'!C:D,2,FALSE)), "")</f>
        <v>38.5</v>
      </c>
      <c r="F3063" s="10">
        <f ca="1">_xlfn.IFNA((VLOOKUP(A3063,'Fats and Greases'!E:F,2,FALSE)), "")</f>
        <v>37.5</v>
      </c>
      <c r="G3063" s="10">
        <f ca="1">_xlfn.IFNA((VLOOKUP(A3063,'Fats and Greases'!G:H,2,FALSE)), "")</f>
        <v>38</v>
      </c>
      <c r="H3063" s="10">
        <f ca="1">_xlfn.IFNA((VLOOKUP(A3063,'Fats and Greases'!I:J,2,FALSE)), "")</f>
        <v>38.5</v>
      </c>
      <c r="I3063" s="10">
        <f ca="1">_xlfn.IFNA((VLOOKUP(A3063,'Fats and Greases'!K:L,2,FALSE)), "")</f>
        <v>41.25</v>
      </c>
      <c r="J3063" s="10" t="str">
        <f ca="1">_xlfn.IFNA((VLOOKUP(A3063,'Fats and Greases'!M:N,2,FALSE)), "")</f>
        <v/>
      </c>
      <c r="K3063" s="10">
        <f ca="1">_xlfn.IFNA((VLOOKUP($A3063,'Fats and Greases'!O:P,2,FALSE)), "")</f>
        <v>39.25</v>
      </c>
      <c r="L3063" s="10">
        <f ca="1">_xlfn.IFNA((VLOOKUP($A3063,'Fats and Greases'!Q:R,2,FALSE)), "")</f>
        <v>35</v>
      </c>
      <c r="M3063" s="10">
        <f ca="1">_xlfn.IFNA((VLOOKUP($A3063,'Fats and Greases'!S:T,2,FALSE)), "")</f>
        <v>41</v>
      </c>
    </row>
    <row r="3064" spans="1:13" x14ac:dyDescent="0.2">
      <c r="A3064" s="18">
        <v>41072</v>
      </c>
      <c r="B3064" s="19">
        <f t="shared" si="94"/>
        <v>6</v>
      </c>
      <c r="C3064" s="19">
        <f t="shared" si="95"/>
        <v>2012</v>
      </c>
      <c r="D3064" s="10">
        <f ca="1">_xlfn.IFNA((VLOOKUP(A3064,'Fats and Greases'!A:B,2,FALSE)), "")</f>
        <v>36.5</v>
      </c>
      <c r="E3064" s="10">
        <f ca="1">_xlfn.IFNA((VLOOKUP(A3064,'Fats and Greases'!C:D,2,FALSE)), "")</f>
        <v>38</v>
      </c>
      <c r="F3064" s="10">
        <f ca="1">_xlfn.IFNA((VLOOKUP(A3064,'Fats and Greases'!E:F,2,FALSE)), "")</f>
        <v>37.5</v>
      </c>
      <c r="G3064" s="10">
        <f ca="1">_xlfn.IFNA((VLOOKUP(A3064,'Fats and Greases'!G:H,2,FALSE)), "")</f>
        <v>38</v>
      </c>
      <c r="H3064" s="10">
        <f ca="1">_xlfn.IFNA((VLOOKUP(A3064,'Fats and Greases'!I:J,2,FALSE)), "")</f>
        <v>38.5</v>
      </c>
      <c r="I3064" s="10">
        <f ca="1">_xlfn.IFNA((VLOOKUP(A3064,'Fats and Greases'!K:L,2,FALSE)), "")</f>
        <v>41.25</v>
      </c>
      <c r="J3064" s="10" t="str">
        <f ca="1">_xlfn.IFNA((VLOOKUP(A3064,'Fats and Greases'!M:N,2,FALSE)), "")</f>
        <v/>
      </c>
      <c r="K3064" s="10">
        <f ca="1">_xlfn.IFNA((VLOOKUP($A3064,'Fats and Greases'!O:P,2,FALSE)), "")</f>
        <v>39.25</v>
      </c>
      <c r="L3064" s="10">
        <f ca="1">_xlfn.IFNA((VLOOKUP($A3064,'Fats and Greases'!Q:R,2,FALSE)), "")</f>
        <v>35</v>
      </c>
      <c r="M3064" s="10">
        <f ca="1">_xlfn.IFNA((VLOOKUP($A3064,'Fats and Greases'!S:T,2,FALSE)), "")</f>
        <v>41</v>
      </c>
    </row>
    <row r="3065" spans="1:13" x14ac:dyDescent="0.2">
      <c r="A3065" s="18">
        <v>41073</v>
      </c>
      <c r="B3065" s="19">
        <f t="shared" si="94"/>
        <v>6</v>
      </c>
      <c r="C3065" s="19">
        <f t="shared" si="95"/>
        <v>2012</v>
      </c>
      <c r="D3065" s="10">
        <f ca="1">_xlfn.IFNA((VLOOKUP(A3065,'Fats and Greases'!A:B,2,FALSE)), "")</f>
        <v>36.5</v>
      </c>
      <c r="E3065" s="10">
        <f ca="1">_xlfn.IFNA((VLOOKUP(A3065,'Fats and Greases'!C:D,2,FALSE)), "")</f>
        <v>37.5</v>
      </c>
      <c r="F3065" s="10">
        <f ca="1">_xlfn.IFNA((VLOOKUP(A3065,'Fats and Greases'!E:F,2,FALSE)), "")</f>
        <v>37.5</v>
      </c>
      <c r="G3065" s="10">
        <f ca="1">_xlfn.IFNA((VLOOKUP(A3065,'Fats and Greases'!G:H,2,FALSE)), "")</f>
        <v>38</v>
      </c>
      <c r="H3065" s="10">
        <f ca="1">_xlfn.IFNA((VLOOKUP(A3065,'Fats and Greases'!I:J,2,FALSE)), "")</f>
        <v>38.5</v>
      </c>
      <c r="I3065" s="10">
        <f ca="1">_xlfn.IFNA((VLOOKUP(A3065,'Fats and Greases'!K:L,2,FALSE)), "")</f>
        <v>41.25</v>
      </c>
      <c r="J3065" s="10" t="str">
        <f ca="1">_xlfn.IFNA((VLOOKUP(A3065,'Fats and Greases'!M:N,2,FALSE)), "")</f>
        <v/>
      </c>
      <c r="K3065" s="10">
        <f ca="1">_xlfn.IFNA((VLOOKUP($A3065,'Fats and Greases'!O:P,2,FALSE)), "")</f>
        <v>39.25</v>
      </c>
      <c r="L3065" s="10">
        <f ca="1">_xlfn.IFNA((VLOOKUP($A3065,'Fats and Greases'!Q:R,2,FALSE)), "")</f>
        <v>34.5</v>
      </c>
      <c r="M3065" s="10">
        <f ca="1">_xlfn.IFNA((VLOOKUP($A3065,'Fats and Greases'!S:T,2,FALSE)), "")</f>
        <v>40.5</v>
      </c>
    </row>
    <row r="3066" spans="1:13" x14ac:dyDescent="0.2">
      <c r="A3066" s="18">
        <v>41074</v>
      </c>
      <c r="B3066" s="19">
        <f t="shared" si="94"/>
        <v>6</v>
      </c>
      <c r="C3066" s="19">
        <f t="shared" si="95"/>
        <v>2012</v>
      </c>
      <c r="D3066" s="10">
        <f ca="1">_xlfn.IFNA((VLOOKUP(A3066,'Fats and Greases'!A:B,2,FALSE)), "")</f>
        <v>37</v>
      </c>
      <c r="E3066" s="10">
        <f ca="1">_xlfn.IFNA((VLOOKUP(A3066,'Fats and Greases'!C:D,2,FALSE)), "")</f>
        <v>37.75</v>
      </c>
      <c r="F3066" s="10">
        <f ca="1">_xlfn.IFNA((VLOOKUP(A3066,'Fats and Greases'!E:F,2,FALSE)), "")</f>
        <v>37</v>
      </c>
      <c r="G3066" s="10">
        <f ca="1">_xlfn.IFNA((VLOOKUP(A3066,'Fats and Greases'!G:H,2,FALSE)), "")</f>
        <v>38</v>
      </c>
      <c r="H3066" s="10">
        <f ca="1">_xlfn.IFNA((VLOOKUP(A3066,'Fats and Greases'!I:J,2,FALSE)), "")</f>
        <v>38.5</v>
      </c>
      <c r="I3066" s="10">
        <f ca="1">_xlfn.IFNA((VLOOKUP(A3066,'Fats and Greases'!K:L,2,FALSE)), "")</f>
        <v>41</v>
      </c>
      <c r="J3066" s="10" t="str">
        <f ca="1">_xlfn.IFNA((VLOOKUP(A3066,'Fats and Greases'!M:N,2,FALSE)), "")</f>
        <v/>
      </c>
      <c r="K3066" s="10">
        <f ca="1">_xlfn.IFNA((VLOOKUP($A3066,'Fats and Greases'!O:P,2,FALSE)), "")</f>
        <v>38.75</v>
      </c>
      <c r="L3066" s="10">
        <f ca="1">_xlfn.IFNA((VLOOKUP($A3066,'Fats and Greases'!Q:R,2,FALSE)), "")</f>
        <v>34</v>
      </c>
      <c r="M3066" s="10">
        <f ca="1">_xlfn.IFNA((VLOOKUP($A3066,'Fats and Greases'!S:T,2,FALSE)), "")</f>
        <v>39.5</v>
      </c>
    </row>
    <row r="3067" spans="1:13" x14ac:dyDescent="0.2">
      <c r="A3067" s="18">
        <v>41075</v>
      </c>
      <c r="B3067" s="19">
        <f t="shared" si="94"/>
        <v>6</v>
      </c>
      <c r="C3067" s="19">
        <f t="shared" si="95"/>
        <v>2012</v>
      </c>
      <c r="D3067" s="10">
        <f ca="1">_xlfn.IFNA((VLOOKUP(A3067,'Fats and Greases'!A:B,2,FALSE)), "")</f>
        <v>37</v>
      </c>
      <c r="E3067" s="10">
        <f ca="1">_xlfn.IFNA((VLOOKUP(A3067,'Fats and Greases'!C:D,2,FALSE)), "")</f>
        <v>37.75</v>
      </c>
      <c r="F3067" s="10">
        <f ca="1">_xlfn.IFNA((VLOOKUP(A3067,'Fats and Greases'!E:F,2,FALSE)), "")</f>
        <v>36.75</v>
      </c>
      <c r="G3067" s="10">
        <f ca="1">_xlfn.IFNA((VLOOKUP(A3067,'Fats and Greases'!G:H,2,FALSE)), "")</f>
        <v>38</v>
      </c>
      <c r="H3067" s="10">
        <f ca="1">_xlfn.IFNA((VLOOKUP(A3067,'Fats and Greases'!I:J,2,FALSE)), "")</f>
        <v>38.5</v>
      </c>
      <c r="I3067" s="10">
        <f ca="1">_xlfn.IFNA((VLOOKUP(A3067,'Fats and Greases'!K:L,2,FALSE)), "")</f>
        <v>41</v>
      </c>
      <c r="J3067" s="10" t="str">
        <f ca="1">_xlfn.IFNA((VLOOKUP(A3067,'Fats and Greases'!M:N,2,FALSE)), "")</f>
        <v/>
      </c>
      <c r="K3067" s="10">
        <f ca="1">_xlfn.IFNA((VLOOKUP($A3067,'Fats and Greases'!O:P,2,FALSE)), "")</f>
        <v>38.75</v>
      </c>
      <c r="L3067" s="10">
        <f ca="1">_xlfn.IFNA((VLOOKUP($A3067,'Fats and Greases'!Q:R,2,FALSE)), "")</f>
        <v>34</v>
      </c>
      <c r="M3067" s="10">
        <f ca="1">_xlfn.IFNA((VLOOKUP($A3067,'Fats and Greases'!S:T,2,FALSE)), "")</f>
        <v>39.5</v>
      </c>
    </row>
    <row r="3068" spans="1:13" x14ac:dyDescent="0.2">
      <c r="A3068" s="18">
        <v>41078</v>
      </c>
      <c r="B3068" s="19">
        <f t="shared" si="94"/>
        <v>6</v>
      </c>
      <c r="C3068" s="19">
        <f t="shared" si="95"/>
        <v>2012</v>
      </c>
      <c r="D3068" s="10">
        <f ca="1">_xlfn.IFNA((VLOOKUP(A3068,'Fats and Greases'!A:B,2,FALSE)), "")</f>
        <v>37</v>
      </c>
      <c r="E3068" s="10">
        <f ca="1">_xlfn.IFNA((VLOOKUP(A3068,'Fats and Greases'!C:D,2,FALSE)), "")</f>
        <v>37.75</v>
      </c>
      <c r="F3068" s="10">
        <f ca="1">_xlfn.IFNA((VLOOKUP(A3068,'Fats and Greases'!E:F,2,FALSE)), "")</f>
        <v>36.75</v>
      </c>
      <c r="G3068" s="10">
        <f ca="1">_xlfn.IFNA((VLOOKUP(A3068,'Fats and Greases'!G:H,2,FALSE)), "")</f>
        <v>38.630000000000003</v>
      </c>
      <c r="H3068" s="10">
        <f ca="1">_xlfn.IFNA((VLOOKUP(A3068,'Fats and Greases'!I:J,2,FALSE)), "")</f>
        <v>38.5</v>
      </c>
      <c r="I3068" s="10">
        <f ca="1">_xlfn.IFNA((VLOOKUP(A3068,'Fats and Greases'!K:L,2,FALSE)), "")</f>
        <v>41</v>
      </c>
      <c r="J3068" s="10" t="str">
        <f ca="1">_xlfn.IFNA((VLOOKUP(A3068,'Fats and Greases'!M:N,2,FALSE)), "")</f>
        <v/>
      </c>
      <c r="K3068" s="10">
        <f ca="1">_xlfn.IFNA((VLOOKUP($A3068,'Fats and Greases'!O:P,2,FALSE)), "")</f>
        <v>38.75</v>
      </c>
      <c r="L3068" s="10">
        <f ca="1">_xlfn.IFNA((VLOOKUP($A3068,'Fats and Greases'!Q:R,2,FALSE)), "")</f>
        <v>34</v>
      </c>
      <c r="M3068" s="10">
        <f ca="1">_xlfn.IFNA((VLOOKUP($A3068,'Fats and Greases'!S:T,2,FALSE)), "")</f>
        <v>39.5</v>
      </c>
    </row>
    <row r="3069" spans="1:13" x14ac:dyDescent="0.2">
      <c r="A3069" s="18">
        <v>41079</v>
      </c>
      <c r="B3069" s="19">
        <f t="shared" si="94"/>
        <v>6</v>
      </c>
      <c r="C3069" s="19">
        <f t="shared" si="95"/>
        <v>2012</v>
      </c>
      <c r="D3069" s="10">
        <f ca="1">_xlfn.IFNA((VLOOKUP(A3069,'Fats and Greases'!A:B,2,FALSE)), "")</f>
        <v>37</v>
      </c>
      <c r="E3069" s="10">
        <f ca="1">_xlfn.IFNA((VLOOKUP(A3069,'Fats and Greases'!C:D,2,FALSE)), "")</f>
        <v>37.75</v>
      </c>
      <c r="F3069" s="10">
        <f ca="1">_xlfn.IFNA((VLOOKUP(A3069,'Fats and Greases'!E:F,2,FALSE)), "")</f>
        <v>36.75</v>
      </c>
      <c r="G3069" s="10">
        <f ca="1">_xlfn.IFNA((VLOOKUP(A3069,'Fats and Greases'!G:H,2,FALSE)), "")</f>
        <v>37</v>
      </c>
      <c r="H3069" s="10">
        <f ca="1">_xlfn.IFNA((VLOOKUP(A3069,'Fats and Greases'!I:J,2,FALSE)), "")</f>
        <v>37</v>
      </c>
      <c r="I3069" s="10">
        <f ca="1">_xlfn.IFNA((VLOOKUP(A3069,'Fats and Greases'!K:L,2,FALSE)), "")</f>
        <v>39.5</v>
      </c>
      <c r="J3069" s="10" t="str">
        <f ca="1">_xlfn.IFNA((VLOOKUP(A3069,'Fats and Greases'!M:N,2,FALSE)), "")</f>
        <v/>
      </c>
      <c r="K3069" s="10">
        <f ca="1">_xlfn.IFNA((VLOOKUP($A3069,'Fats and Greases'!O:P,2,FALSE)), "")</f>
        <v>38.75</v>
      </c>
      <c r="L3069" s="10">
        <f ca="1">_xlfn.IFNA((VLOOKUP($A3069,'Fats and Greases'!Q:R,2,FALSE)), "")</f>
        <v>34</v>
      </c>
      <c r="M3069" s="10">
        <f ca="1">_xlfn.IFNA((VLOOKUP($A3069,'Fats and Greases'!S:T,2,FALSE)), "")</f>
        <v>39.5</v>
      </c>
    </row>
    <row r="3070" spans="1:13" x14ac:dyDescent="0.2">
      <c r="A3070" s="18">
        <v>41080</v>
      </c>
      <c r="B3070" s="19">
        <f t="shared" si="94"/>
        <v>6</v>
      </c>
      <c r="C3070" s="19">
        <f t="shared" si="95"/>
        <v>2012</v>
      </c>
      <c r="D3070" s="10">
        <f ca="1">_xlfn.IFNA((VLOOKUP(A3070,'Fats and Greases'!A:B,2,FALSE)), "")</f>
        <v>37</v>
      </c>
      <c r="E3070" s="10">
        <f ca="1">_xlfn.IFNA((VLOOKUP(A3070,'Fats and Greases'!C:D,2,FALSE)), "")</f>
        <v>37.75</v>
      </c>
      <c r="F3070" s="10">
        <f ca="1">_xlfn.IFNA((VLOOKUP(A3070,'Fats and Greases'!E:F,2,FALSE)), "")</f>
        <v>34.5</v>
      </c>
      <c r="G3070" s="10">
        <f ca="1">_xlfn.IFNA((VLOOKUP(A3070,'Fats and Greases'!G:H,2,FALSE)), "")</f>
        <v>37</v>
      </c>
      <c r="H3070" s="10">
        <f ca="1">_xlfn.IFNA((VLOOKUP(A3070,'Fats and Greases'!I:J,2,FALSE)), "")</f>
        <v>37</v>
      </c>
      <c r="I3070" s="10">
        <f ca="1">_xlfn.IFNA((VLOOKUP(A3070,'Fats and Greases'!K:L,2,FALSE)), "")</f>
        <v>39.75</v>
      </c>
      <c r="J3070" s="10" t="str">
        <f ca="1">_xlfn.IFNA((VLOOKUP(A3070,'Fats and Greases'!M:N,2,FALSE)), "")</f>
        <v/>
      </c>
      <c r="K3070" s="10">
        <f ca="1">_xlfn.IFNA((VLOOKUP($A3070,'Fats and Greases'!O:P,2,FALSE)), "")</f>
        <v>38.75</v>
      </c>
      <c r="L3070" s="10">
        <f ca="1">_xlfn.IFNA((VLOOKUP($A3070,'Fats and Greases'!Q:R,2,FALSE)), "")</f>
        <v>34</v>
      </c>
      <c r="M3070" s="10">
        <f ca="1">_xlfn.IFNA((VLOOKUP($A3070,'Fats and Greases'!S:T,2,FALSE)), "")</f>
        <v>39</v>
      </c>
    </row>
    <row r="3071" spans="1:13" x14ac:dyDescent="0.2">
      <c r="A3071" s="18">
        <v>41081</v>
      </c>
      <c r="B3071" s="19">
        <f t="shared" si="94"/>
        <v>6</v>
      </c>
      <c r="C3071" s="19">
        <f t="shared" si="95"/>
        <v>2012</v>
      </c>
      <c r="D3071" s="10">
        <f ca="1">_xlfn.IFNA((VLOOKUP(A3071,'Fats and Greases'!A:B,2,FALSE)), "")</f>
        <v>36.25</v>
      </c>
      <c r="E3071" s="10">
        <f ca="1">_xlfn.IFNA((VLOOKUP(A3071,'Fats and Greases'!C:D,2,FALSE)), "")</f>
        <v>37.5</v>
      </c>
      <c r="F3071" s="10">
        <f ca="1">_xlfn.IFNA((VLOOKUP(A3071,'Fats and Greases'!E:F,2,FALSE)), "")</f>
        <v>34.5</v>
      </c>
      <c r="G3071" s="10">
        <f ca="1">_xlfn.IFNA((VLOOKUP(A3071,'Fats and Greases'!G:H,2,FALSE)), "")</f>
        <v>36</v>
      </c>
      <c r="H3071" s="10">
        <f ca="1">_xlfn.IFNA((VLOOKUP(A3071,'Fats and Greases'!I:J,2,FALSE)), "")</f>
        <v>37</v>
      </c>
      <c r="I3071" s="10">
        <f ca="1">_xlfn.IFNA((VLOOKUP(A3071,'Fats and Greases'!K:L,2,FALSE)), "")</f>
        <v>39.75</v>
      </c>
      <c r="J3071" s="10" t="str">
        <f ca="1">_xlfn.IFNA((VLOOKUP(A3071,'Fats and Greases'!M:N,2,FALSE)), "")</f>
        <v/>
      </c>
      <c r="K3071" s="10">
        <f ca="1">_xlfn.IFNA((VLOOKUP($A3071,'Fats and Greases'!O:P,2,FALSE)), "")</f>
        <v>39.25</v>
      </c>
      <c r="L3071" s="10">
        <f ca="1">_xlfn.IFNA((VLOOKUP($A3071,'Fats and Greases'!Q:R,2,FALSE)), "")</f>
        <v>34</v>
      </c>
      <c r="M3071" s="10">
        <f ca="1">_xlfn.IFNA((VLOOKUP($A3071,'Fats and Greases'!S:T,2,FALSE)), "")</f>
        <v>39</v>
      </c>
    </row>
    <row r="3072" spans="1:13" x14ac:dyDescent="0.2">
      <c r="A3072" s="18">
        <v>41082</v>
      </c>
      <c r="B3072" s="19">
        <f t="shared" si="94"/>
        <v>6</v>
      </c>
      <c r="C3072" s="19">
        <f t="shared" si="95"/>
        <v>2012</v>
      </c>
      <c r="D3072" s="10">
        <f ca="1">_xlfn.IFNA((VLOOKUP(A3072,'Fats and Greases'!A:B,2,FALSE)), "")</f>
        <v>36.5</v>
      </c>
      <c r="E3072" s="10">
        <f ca="1">_xlfn.IFNA((VLOOKUP(A3072,'Fats and Greases'!C:D,2,FALSE)), "")</f>
        <v>37.5</v>
      </c>
      <c r="F3072" s="10">
        <f ca="1">_xlfn.IFNA((VLOOKUP(A3072,'Fats and Greases'!E:F,2,FALSE)), "")</f>
        <v>34.5</v>
      </c>
      <c r="G3072" s="10">
        <f ca="1">_xlfn.IFNA((VLOOKUP(A3072,'Fats and Greases'!G:H,2,FALSE)), "")</f>
        <v>36.25</v>
      </c>
      <c r="H3072" s="10">
        <f ca="1">_xlfn.IFNA((VLOOKUP(A3072,'Fats and Greases'!I:J,2,FALSE)), "")</f>
        <v>37</v>
      </c>
      <c r="I3072" s="10">
        <f ca="1">_xlfn.IFNA((VLOOKUP(A3072,'Fats and Greases'!K:L,2,FALSE)), "")</f>
        <v>39.75</v>
      </c>
      <c r="J3072" s="10" t="str">
        <f ca="1">_xlfn.IFNA((VLOOKUP(A3072,'Fats and Greases'!M:N,2,FALSE)), "")</f>
        <v/>
      </c>
      <c r="K3072" s="10">
        <f ca="1">_xlfn.IFNA((VLOOKUP($A3072,'Fats and Greases'!O:P,2,FALSE)), "")</f>
        <v>39.25</v>
      </c>
      <c r="L3072" s="10">
        <f ca="1">_xlfn.IFNA((VLOOKUP($A3072,'Fats and Greases'!Q:R,2,FALSE)), "")</f>
        <v>34</v>
      </c>
      <c r="M3072" s="10">
        <f ca="1">_xlfn.IFNA((VLOOKUP($A3072,'Fats and Greases'!S:T,2,FALSE)), "")</f>
        <v>39</v>
      </c>
    </row>
    <row r="3073" spans="1:13" x14ac:dyDescent="0.2">
      <c r="A3073" s="18">
        <v>41085</v>
      </c>
      <c r="B3073" s="19">
        <f t="shared" si="94"/>
        <v>6</v>
      </c>
      <c r="C3073" s="19">
        <f t="shared" si="95"/>
        <v>2012</v>
      </c>
      <c r="D3073" s="10">
        <f ca="1">_xlfn.IFNA((VLOOKUP(A3073,'Fats and Greases'!A:B,2,FALSE)), "")</f>
        <v>36.5</v>
      </c>
      <c r="E3073" s="10">
        <f ca="1">_xlfn.IFNA((VLOOKUP(A3073,'Fats and Greases'!C:D,2,FALSE)), "")</f>
        <v>37.5</v>
      </c>
      <c r="F3073" s="10">
        <f ca="1">_xlfn.IFNA((VLOOKUP(A3073,'Fats and Greases'!E:F,2,FALSE)), "")</f>
        <v>34.5</v>
      </c>
      <c r="G3073" s="10">
        <f ca="1">_xlfn.IFNA((VLOOKUP(A3073,'Fats and Greases'!G:H,2,FALSE)), "")</f>
        <v>36.25</v>
      </c>
      <c r="H3073" s="10">
        <f ca="1">_xlfn.IFNA((VLOOKUP(A3073,'Fats and Greases'!I:J,2,FALSE)), "")</f>
        <v>37</v>
      </c>
      <c r="I3073" s="10">
        <f ca="1">_xlfn.IFNA((VLOOKUP(A3073,'Fats and Greases'!K:L,2,FALSE)), "")</f>
        <v>39.75</v>
      </c>
      <c r="J3073" s="10" t="str">
        <f ca="1">_xlfn.IFNA((VLOOKUP(A3073,'Fats and Greases'!M:N,2,FALSE)), "")</f>
        <v/>
      </c>
      <c r="K3073" s="10">
        <f ca="1">_xlfn.IFNA((VLOOKUP($A3073,'Fats and Greases'!O:P,2,FALSE)), "")</f>
        <v>39.25</v>
      </c>
      <c r="L3073" s="10">
        <f ca="1">_xlfn.IFNA((VLOOKUP($A3073,'Fats and Greases'!Q:R,2,FALSE)), "")</f>
        <v>34</v>
      </c>
      <c r="M3073" s="10">
        <f ca="1">_xlfn.IFNA((VLOOKUP($A3073,'Fats and Greases'!S:T,2,FALSE)), "")</f>
        <v>39</v>
      </c>
    </row>
    <row r="3074" spans="1:13" x14ac:dyDescent="0.2">
      <c r="A3074" s="18">
        <v>41086</v>
      </c>
      <c r="B3074" s="19">
        <f t="shared" si="94"/>
        <v>6</v>
      </c>
      <c r="C3074" s="19">
        <f t="shared" si="95"/>
        <v>2012</v>
      </c>
      <c r="D3074" s="10">
        <f ca="1">_xlfn.IFNA((VLOOKUP(A3074,'Fats and Greases'!A:B,2,FALSE)), "")</f>
        <v>36.25</v>
      </c>
      <c r="E3074" s="10">
        <f ca="1">_xlfn.IFNA((VLOOKUP(A3074,'Fats and Greases'!C:D,2,FALSE)), "")</f>
        <v>37</v>
      </c>
      <c r="F3074" s="10">
        <f ca="1">_xlfn.IFNA((VLOOKUP(A3074,'Fats and Greases'!E:F,2,FALSE)), "")</f>
        <v>34.5</v>
      </c>
      <c r="G3074" s="10">
        <f ca="1">_xlfn.IFNA((VLOOKUP(A3074,'Fats and Greases'!G:H,2,FALSE)), "")</f>
        <v>36.25</v>
      </c>
      <c r="H3074" s="10">
        <f ca="1">_xlfn.IFNA((VLOOKUP(A3074,'Fats and Greases'!I:J,2,FALSE)), "")</f>
        <v>37</v>
      </c>
      <c r="I3074" s="10">
        <f ca="1">_xlfn.IFNA((VLOOKUP(A3074,'Fats and Greases'!K:L,2,FALSE)), "")</f>
        <v>39.5</v>
      </c>
      <c r="J3074" s="10" t="str">
        <f ca="1">_xlfn.IFNA((VLOOKUP(A3074,'Fats and Greases'!M:N,2,FALSE)), "")</f>
        <v/>
      </c>
      <c r="K3074" s="10">
        <f ca="1">_xlfn.IFNA((VLOOKUP($A3074,'Fats and Greases'!O:P,2,FALSE)), "")</f>
        <v>39.25</v>
      </c>
      <c r="L3074" s="10">
        <f ca="1">_xlfn.IFNA((VLOOKUP($A3074,'Fats and Greases'!Q:R,2,FALSE)), "")</f>
        <v>34</v>
      </c>
      <c r="M3074" s="10">
        <f ca="1">_xlfn.IFNA((VLOOKUP($A3074,'Fats and Greases'!S:T,2,FALSE)), "")</f>
        <v>39</v>
      </c>
    </row>
    <row r="3075" spans="1:13" x14ac:dyDescent="0.2">
      <c r="A3075" s="18">
        <v>41087</v>
      </c>
      <c r="B3075" s="19">
        <f t="shared" ref="B3075:B3138" si="96">MONTH(A3075)</f>
        <v>6</v>
      </c>
      <c r="C3075" s="19">
        <f t="shared" ref="C3075:C3138" si="97">YEAR(A3075)</f>
        <v>2012</v>
      </c>
      <c r="D3075" s="10">
        <f ca="1">_xlfn.IFNA((VLOOKUP(A3075,'Fats and Greases'!A:B,2,FALSE)), "")</f>
        <v>36</v>
      </c>
      <c r="E3075" s="10">
        <f ca="1">_xlfn.IFNA((VLOOKUP(A3075,'Fats and Greases'!C:D,2,FALSE)), "")</f>
        <v>36.5</v>
      </c>
      <c r="F3075" s="10">
        <f ca="1">_xlfn.IFNA((VLOOKUP(A3075,'Fats and Greases'!E:F,2,FALSE)), "")</f>
        <v>34.75</v>
      </c>
      <c r="G3075" s="10">
        <f ca="1">_xlfn.IFNA((VLOOKUP(A3075,'Fats and Greases'!G:H,2,FALSE)), "")</f>
        <v>36</v>
      </c>
      <c r="H3075" s="10">
        <f ca="1">_xlfn.IFNA((VLOOKUP(A3075,'Fats and Greases'!I:J,2,FALSE)), "")</f>
        <v>36</v>
      </c>
      <c r="I3075" s="10">
        <f ca="1">_xlfn.IFNA((VLOOKUP(A3075,'Fats and Greases'!K:L,2,FALSE)), "")</f>
        <v>39.5</v>
      </c>
      <c r="J3075" s="10" t="str">
        <f ca="1">_xlfn.IFNA((VLOOKUP(A3075,'Fats and Greases'!M:N,2,FALSE)), "")</f>
        <v/>
      </c>
      <c r="K3075" s="10">
        <f ca="1">_xlfn.IFNA((VLOOKUP($A3075,'Fats and Greases'!O:P,2,FALSE)), "")</f>
        <v>39.25</v>
      </c>
      <c r="L3075" s="10">
        <f ca="1">_xlfn.IFNA((VLOOKUP($A3075,'Fats and Greases'!Q:R,2,FALSE)), "")</f>
        <v>34</v>
      </c>
      <c r="M3075" s="10">
        <f ca="1">_xlfn.IFNA((VLOOKUP($A3075,'Fats and Greases'!S:T,2,FALSE)), "")</f>
        <v>38</v>
      </c>
    </row>
    <row r="3076" spans="1:13" x14ac:dyDescent="0.2">
      <c r="A3076" s="18">
        <v>41088</v>
      </c>
      <c r="B3076" s="19">
        <f t="shared" si="96"/>
        <v>6</v>
      </c>
      <c r="C3076" s="19">
        <f t="shared" si="97"/>
        <v>2012</v>
      </c>
      <c r="D3076" s="10">
        <f ca="1">_xlfn.IFNA((VLOOKUP(A3076,'Fats and Greases'!A:B,2,FALSE)), "")</f>
        <v>36</v>
      </c>
      <c r="E3076" s="10">
        <f ca="1">_xlfn.IFNA((VLOOKUP(A3076,'Fats and Greases'!C:D,2,FALSE)), "")</f>
        <v>36.5</v>
      </c>
      <c r="F3076" s="10">
        <f ca="1">_xlfn.IFNA((VLOOKUP(A3076,'Fats and Greases'!E:F,2,FALSE)), "")</f>
        <v>34.75</v>
      </c>
      <c r="G3076" s="10">
        <f ca="1">_xlfn.IFNA((VLOOKUP(A3076,'Fats and Greases'!G:H,2,FALSE)), "")</f>
        <v>36</v>
      </c>
      <c r="H3076" s="10">
        <f ca="1">_xlfn.IFNA((VLOOKUP(A3076,'Fats and Greases'!I:J,2,FALSE)), "")</f>
        <v>36</v>
      </c>
      <c r="I3076" s="10">
        <f ca="1">_xlfn.IFNA((VLOOKUP(A3076,'Fats and Greases'!K:L,2,FALSE)), "")</f>
        <v>39.5</v>
      </c>
      <c r="J3076" s="10" t="str">
        <f ca="1">_xlfn.IFNA((VLOOKUP(A3076,'Fats and Greases'!M:N,2,FALSE)), "")</f>
        <v/>
      </c>
      <c r="K3076" s="10">
        <f ca="1">_xlfn.IFNA((VLOOKUP($A3076,'Fats and Greases'!O:P,2,FALSE)), "")</f>
        <v>39.25</v>
      </c>
      <c r="L3076" s="10">
        <f ca="1">_xlfn.IFNA((VLOOKUP($A3076,'Fats and Greases'!Q:R,2,FALSE)), "")</f>
        <v>34</v>
      </c>
      <c r="M3076" s="10">
        <f ca="1">_xlfn.IFNA((VLOOKUP($A3076,'Fats and Greases'!S:T,2,FALSE)), "")</f>
        <v>38</v>
      </c>
    </row>
    <row r="3077" spans="1:13" x14ac:dyDescent="0.2">
      <c r="A3077" s="18">
        <v>41089</v>
      </c>
      <c r="B3077" s="19">
        <f t="shared" si="96"/>
        <v>6</v>
      </c>
      <c r="C3077" s="19">
        <f t="shared" si="97"/>
        <v>2012</v>
      </c>
      <c r="D3077" s="10">
        <f ca="1">_xlfn.IFNA((VLOOKUP(A3077,'Fats and Greases'!A:B,2,FALSE)), "")</f>
        <v>36</v>
      </c>
      <c r="E3077" s="10">
        <f ca="1">_xlfn.IFNA((VLOOKUP(A3077,'Fats and Greases'!C:D,2,FALSE)), "")</f>
        <v>36.5</v>
      </c>
      <c r="F3077" s="10">
        <f ca="1">_xlfn.IFNA((VLOOKUP(A3077,'Fats and Greases'!E:F,2,FALSE)), "")</f>
        <v>34.75</v>
      </c>
      <c r="G3077" s="10">
        <f ca="1">_xlfn.IFNA((VLOOKUP(A3077,'Fats and Greases'!G:H,2,FALSE)), "")</f>
        <v>36</v>
      </c>
      <c r="H3077" s="10">
        <f ca="1">_xlfn.IFNA((VLOOKUP(A3077,'Fats and Greases'!I:J,2,FALSE)), "")</f>
        <v>36</v>
      </c>
      <c r="I3077" s="10">
        <f ca="1">_xlfn.IFNA((VLOOKUP(A3077,'Fats and Greases'!K:L,2,FALSE)), "")</f>
        <v>39.5</v>
      </c>
      <c r="J3077" s="10" t="str">
        <f ca="1">_xlfn.IFNA((VLOOKUP(A3077,'Fats and Greases'!M:N,2,FALSE)), "")</f>
        <v/>
      </c>
      <c r="K3077" s="10">
        <f ca="1">_xlfn.IFNA((VLOOKUP($A3077,'Fats and Greases'!O:P,2,FALSE)), "")</f>
        <v>39.25</v>
      </c>
      <c r="L3077" s="10">
        <f ca="1">_xlfn.IFNA((VLOOKUP($A3077,'Fats and Greases'!Q:R,2,FALSE)), "")</f>
        <v>34</v>
      </c>
      <c r="M3077" s="10">
        <f ca="1">_xlfn.IFNA((VLOOKUP($A3077,'Fats and Greases'!S:T,2,FALSE)), "")</f>
        <v>38</v>
      </c>
    </row>
    <row r="3078" spans="1:13" x14ac:dyDescent="0.2">
      <c r="A3078" s="18">
        <v>41092</v>
      </c>
      <c r="B3078" s="19">
        <f t="shared" si="96"/>
        <v>7</v>
      </c>
      <c r="C3078" s="19">
        <f t="shared" si="97"/>
        <v>2012</v>
      </c>
      <c r="D3078" s="10">
        <f ca="1">_xlfn.IFNA((VLOOKUP(A3078,'Fats and Greases'!A:B,2,FALSE)), "")</f>
        <v>36</v>
      </c>
      <c r="E3078" s="10">
        <f ca="1">_xlfn.IFNA((VLOOKUP(A3078,'Fats and Greases'!C:D,2,FALSE)), "")</f>
        <v>36.5</v>
      </c>
      <c r="F3078" s="10">
        <f ca="1">_xlfn.IFNA((VLOOKUP(A3078,'Fats and Greases'!E:F,2,FALSE)), "")</f>
        <v>34.75</v>
      </c>
      <c r="G3078" s="10">
        <f ca="1">_xlfn.IFNA((VLOOKUP(A3078,'Fats and Greases'!G:H,2,FALSE)), "")</f>
        <v>36</v>
      </c>
      <c r="H3078" s="10">
        <f ca="1">_xlfn.IFNA((VLOOKUP(A3078,'Fats and Greases'!I:J,2,FALSE)), "")</f>
        <v>36</v>
      </c>
      <c r="I3078" s="10">
        <f ca="1">_xlfn.IFNA((VLOOKUP(A3078,'Fats and Greases'!K:L,2,FALSE)), "")</f>
        <v>39.5</v>
      </c>
      <c r="J3078" s="10" t="str">
        <f ca="1">_xlfn.IFNA((VLOOKUP(A3078,'Fats and Greases'!M:N,2,FALSE)), "")</f>
        <v/>
      </c>
      <c r="K3078" s="10">
        <f ca="1">_xlfn.IFNA((VLOOKUP($A3078,'Fats and Greases'!O:P,2,FALSE)), "")</f>
        <v>39.25</v>
      </c>
      <c r="L3078" s="10">
        <f ca="1">_xlfn.IFNA((VLOOKUP($A3078,'Fats and Greases'!Q:R,2,FALSE)), "")</f>
        <v>34</v>
      </c>
      <c r="M3078" s="10">
        <f ca="1">_xlfn.IFNA((VLOOKUP($A3078,'Fats and Greases'!S:T,2,FALSE)), "")</f>
        <v>38</v>
      </c>
    </row>
    <row r="3079" spans="1:13" x14ac:dyDescent="0.2">
      <c r="A3079" s="18">
        <v>41093</v>
      </c>
      <c r="B3079" s="19">
        <f t="shared" si="96"/>
        <v>7</v>
      </c>
      <c r="C3079" s="19">
        <f t="shared" si="97"/>
        <v>2012</v>
      </c>
      <c r="D3079" s="10">
        <f ca="1">_xlfn.IFNA((VLOOKUP(A3079,'Fats and Greases'!A:B,2,FALSE)), "")</f>
        <v>36</v>
      </c>
      <c r="E3079" s="10">
        <f ca="1">_xlfn.IFNA((VLOOKUP(A3079,'Fats and Greases'!C:D,2,FALSE)), "")</f>
        <v>36.25</v>
      </c>
      <c r="F3079" s="10">
        <f ca="1">_xlfn.IFNA((VLOOKUP(A3079,'Fats and Greases'!E:F,2,FALSE)), "")</f>
        <v>34.75</v>
      </c>
      <c r="G3079" s="10">
        <f ca="1">_xlfn.IFNA((VLOOKUP(A3079,'Fats and Greases'!G:H,2,FALSE)), "")</f>
        <v>36</v>
      </c>
      <c r="H3079" s="10">
        <f ca="1">_xlfn.IFNA((VLOOKUP(A3079,'Fats and Greases'!I:J,2,FALSE)), "")</f>
        <v>36</v>
      </c>
      <c r="I3079" s="10">
        <f ca="1">_xlfn.IFNA((VLOOKUP(A3079,'Fats and Greases'!K:L,2,FALSE)), "")</f>
        <v>39.75</v>
      </c>
      <c r="J3079" s="10" t="str">
        <f ca="1">_xlfn.IFNA((VLOOKUP(A3079,'Fats and Greases'!M:N,2,FALSE)), "")</f>
        <v/>
      </c>
      <c r="K3079" s="10">
        <f ca="1">_xlfn.IFNA((VLOOKUP($A3079,'Fats and Greases'!O:P,2,FALSE)), "")</f>
        <v>39.25</v>
      </c>
      <c r="L3079" s="10">
        <f ca="1">_xlfn.IFNA((VLOOKUP($A3079,'Fats and Greases'!Q:R,2,FALSE)), "")</f>
        <v>34</v>
      </c>
      <c r="M3079" s="10">
        <f ca="1">_xlfn.IFNA((VLOOKUP($A3079,'Fats and Greases'!S:T,2,FALSE)), "")</f>
        <v>38</v>
      </c>
    </row>
    <row r="3080" spans="1:13" x14ac:dyDescent="0.2">
      <c r="A3080" s="18">
        <v>41094</v>
      </c>
      <c r="B3080" s="19">
        <f t="shared" si="96"/>
        <v>7</v>
      </c>
      <c r="C3080" s="19">
        <f t="shared" si="97"/>
        <v>2012</v>
      </c>
      <c r="D3080" s="10" t="str">
        <f ca="1">_xlfn.IFNA((VLOOKUP(A3080,'Fats and Greases'!A:B,2,FALSE)), "")</f>
        <v/>
      </c>
      <c r="E3080" s="10" t="str">
        <f ca="1">_xlfn.IFNA((VLOOKUP(A3080,'Fats and Greases'!C:D,2,FALSE)), "")</f>
        <v/>
      </c>
      <c r="F3080" s="10" t="str">
        <f ca="1">_xlfn.IFNA((VLOOKUP(A3080,'Fats and Greases'!E:F,2,FALSE)), "")</f>
        <v/>
      </c>
      <c r="G3080" s="10" t="str">
        <f ca="1">_xlfn.IFNA((VLOOKUP(A3080,'Fats and Greases'!G:H,2,FALSE)), "")</f>
        <v/>
      </c>
      <c r="H3080" s="10" t="str">
        <f ca="1">_xlfn.IFNA((VLOOKUP(A3080,'Fats and Greases'!I:J,2,FALSE)), "")</f>
        <v/>
      </c>
      <c r="I3080" s="10" t="str">
        <f ca="1">_xlfn.IFNA((VLOOKUP(A3080,'Fats and Greases'!K:L,2,FALSE)), "")</f>
        <v/>
      </c>
      <c r="J3080" s="10" t="str">
        <f ca="1">_xlfn.IFNA((VLOOKUP(A3080,'Fats and Greases'!M:N,2,FALSE)), "")</f>
        <v/>
      </c>
      <c r="K3080" s="10" t="str">
        <f ca="1">_xlfn.IFNA((VLOOKUP($A3080,'Fats and Greases'!O:P,2,FALSE)), "")</f>
        <v/>
      </c>
      <c r="L3080" s="10" t="str">
        <f ca="1">_xlfn.IFNA((VLOOKUP($A3080,'Fats and Greases'!Q:R,2,FALSE)), "")</f>
        <v/>
      </c>
      <c r="M3080" s="10" t="str">
        <f ca="1">_xlfn.IFNA((VLOOKUP($A3080,'Fats and Greases'!S:T,2,FALSE)), "")</f>
        <v/>
      </c>
    </row>
    <row r="3081" spans="1:13" x14ac:dyDescent="0.2">
      <c r="A3081" s="18">
        <v>41095</v>
      </c>
      <c r="B3081" s="19">
        <f t="shared" si="96"/>
        <v>7</v>
      </c>
      <c r="C3081" s="19">
        <f t="shared" si="97"/>
        <v>2012</v>
      </c>
      <c r="D3081" s="10">
        <f ca="1">_xlfn.IFNA((VLOOKUP(A3081,'Fats and Greases'!A:B,2,FALSE)), "")</f>
        <v>35.25</v>
      </c>
      <c r="E3081" s="10">
        <f ca="1">_xlfn.IFNA((VLOOKUP(A3081,'Fats and Greases'!C:D,2,FALSE)), "")</f>
        <v>36.5</v>
      </c>
      <c r="F3081" s="10">
        <f ca="1">_xlfn.IFNA((VLOOKUP(A3081,'Fats and Greases'!E:F,2,FALSE)), "")</f>
        <v>34.75</v>
      </c>
      <c r="G3081" s="10">
        <f ca="1">_xlfn.IFNA((VLOOKUP(A3081,'Fats and Greases'!G:H,2,FALSE)), "")</f>
        <v>35.5</v>
      </c>
      <c r="H3081" s="10">
        <f ca="1">_xlfn.IFNA((VLOOKUP(A3081,'Fats and Greases'!I:J,2,FALSE)), "")</f>
        <v>36</v>
      </c>
      <c r="I3081" s="10">
        <f ca="1">_xlfn.IFNA((VLOOKUP(A3081,'Fats and Greases'!K:L,2,FALSE)), "")</f>
        <v>39.75</v>
      </c>
      <c r="J3081" s="10" t="str">
        <f ca="1">_xlfn.IFNA((VLOOKUP(A3081,'Fats and Greases'!M:N,2,FALSE)), "")</f>
        <v/>
      </c>
      <c r="K3081" s="10">
        <f ca="1">_xlfn.IFNA((VLOOKUP($A3081,'Fats and Greases'!O:P,2,FALSE)), "")</f>
        <v>39.25</v>
      </c>
      <c r="L3081" s="10">
        <f ca="1">_xlfn.IFNA((VLOOKUP($A3081,'Fats and Greases'!Q:R,2,FALSE)), "")</f>
        <v>34</v>
      </c>
      <c r="M3081" s="10">
        <f ca="1">_xlfn.IFNA((VLOOKUP($A3081,'Fats and Greases'!S:T,2,FALSE)), "")</f>
        <v>38</v>
      </c>
    </row>
    <row r="3082" spans="1:13" x14ac:dyDescent="0.2">
      <c r="A3082" s="18">
        <v>41096</v>
      </c>
      <c r="B3082" s="19">
        <f t="shared" si="96"/>
        <v>7</v>
      </c>
      <c r="C3082" s="19">
        <f t="shared" si="97"/>
        <v>2012</v>
      </c>
      <c r="D3082" s="10">
        <f ca="1">_xlfn.IFNA((VLOOKUP(A3082,'Fats and Greases'!A:B,2,FALSE)), "")</f>
        <v>35.25</v>
      </c>
      <c r="E3082" s="10">
        <f ca="1">_xlfn.IFNA((VLOOKUP(A3082,'Fats and Greases'!C:D,2,FALSE)), "")</f>
        <v>36.5</v>
      </c>
      <c r="F3082" s="10">
        <f ca="1">_xlfn.IFNA((VLOOKUP(A3082,'Fats and Greases'!E:F,2,FALSE)), "")</f>
        <v>34.75</v>
      </c>
      <c r="G3082" s="10">
        <f ca="1">_xlfn.IFNA((VLOOKUP(A3082,'Fats and Greases'!G:H,2,FALSE)), "")</f>
        <v>35.5</v>
      </c>
      <c r="H3082" s="10">
        <f ca="1">_xlfn.IFNA((VLOOKUP(A3082,'Fats and Greases'!I:J,2,FALSE)), "")</f>
        <v>36</v>
      </c>
      <c r="I3082" s="10">
        <f ca="1">_xlfn.IFNA((VLOOKUP(A3082,'Fats and Greases'!K:L,2,FALSE)), "")</f>
        <v>39.75</v>
      </c>
      <c r="J3082" s="10" t="str">
        <f ca="1">_xlfn.IFNA((VLOOKUP(A3082,'Fats and Greases'!M:N,2,FALSE)), "")</f>
        <v/>
      </c>
      <c r="K3082" s="10">
        <f ca="1">_xlfn.IFNA((VLOOKUP($A3082,'Fats and Greases'!O:P,2,FALSE)), "")</f>
        <v>39.25</v>
      </c>
      <c r="L3082" s="10">
        <f ca="1">_xlfn.IFNA((VLOOKUP($A3082,'Fats and Greases'!Q:R,2,FALSE)), "")</f>
        <v>34</v>
      </c>
      <c r="M3082" s="10">
        <f ca="1">_xlfn.IFNA((VLOOKUP($A3082,'Fats and Greases'!S:T,2,FALSE)), "")</f>
        <v>38</v>
      </c>
    </row>
    <row r="3083" spans="1:13" x14ac:dyDescent="0.2">
      <c r="A3083" s="18">
        <v>41099</v>
      </c>
      <c r="B3083" s="19">
        <f t="shared" si="96"/>
        <v>7</v>
      </c>
      <c r="C3083" s="19">
        <f t="shared" si="97"/>
        <v>2012</v>
      </c>
      <c r="D3083" s="10">
        <f ca="1">_xlfn.IFNA((VLOOKUP(A3083,'Fats and Greases'!A:B,2,FALSE)), "")</f>
        <v>35.25</v>
      </c>
      <c r="E3083" s="10">
        <f ca="1">_xlfn.IFNA((VLOOKUP(A3083,'Fats and Greases'!C:D,2,FALSE)), "")</f>
        <v>36.5</v>
      </c>
      <c r="F3083" s="10">
        <f ca="1">_xlfn.IFNA((VLOOKUP(A3083,'Fats and Greases'!E:F,2,FALSE)), "")</f>
        <v>34.75</v>
      </c>
      <c r="G3083" s="10">
        <f ca="1">_xlfn.IFNA((VLOOKUP(A3083,'Fats and Greases'!G:H,2,FALSE)), "")</f>
        <v>35.5</v>
      </c>
      <c r="H3083" s="10">
        <f ca="1">_xlfn.IFNA((VLOOKUP(A3083,'Fats and Greases'!I:J,2,FALSE)), "")</f>
        <v>36</v>
      </c>
      <c r="I3083" s="10">
        <f ca="1">_xlfn.IFNA((VLOOKUP(A3083,'Fats and Greases'!K:L,2,FALSE)), "")</f>
        <v>39.75</v>
      </c>
      <c r="J3083" s="10" t="str">
        <f ca="1">_xlfn.IFNA((VLOOKUP(A3083,'Fats and Greases'!M:N,2,FALSE)), "")</f>
        <v/>
      </c>
      <c r="K3083" s="10">
        <f ca="1">_xlfn.IFNA((VLOOKUP($A3083,'Fats and Greases'!O:P,2,FALSE)), "")</f>
        <v>39.25</v>
      </c>
      <c r="L3083" s="10">
        <f ca="1">_xlfn.IFNA((VLOOKUP($A3083,'Fats and Greases'!Q:R,2,FALSE)), "")</f>
        <v>34</v>
      </c>
      <c r="M3083" s="10">
        <f ca="1">_xlfn.IFNA((VLOOKUP($A3083,'Fats and Greases'!S:T,2,FALSE)), "")</f>
        <v>38</v>
      </c>
    </row>
    <row r="3084" spans="1:13" x14ac:dyDescent="0.2">
      <c r="A3084" s="18">
        <v>41100</v>
      </c>
      <c r="B3084" s="19">
        <f t="shared" si="96"/>
        <v>7</v>
      </c>
      <c r="C3084" s="19">
        <f t="shared" si="97"/>
        <v>2012</v>
      </c>
      <c r="D3084" s="10">
        <f ca="1">_xlfn.IFNA((VLOOKUP(A3084,'Fats and Greases'!A:B,2,FALSE)), "")</f>
        <v>35.25</v>
      </c>
      <c r="E3084" s="10">
        <f ca="1">_xlfn.IFNA((VLOOKUP(A3084,'Fats and Greases'!C:D,2,FALSE)), "")</f>
        <v>36.5</v>
      </c>
      <c r="F3084" s="10">
        <f ca="1">_xlfn.IFNA((VLOOKUP(A3084,'Fats and Greases'!E:F,2,FALSE)), "")</f>
        <v>34.75</v>
      </c>
      <c r="G3084" s="10">
        <f ca="1">_xlfn.IFNA((VLOOKUP(A3084,'Fats and Greases'!G:H,2,FALSE)), "")</f>
        <v>35.5</v>
      </c>
      <c r="H3084" s="10">
        <f ca="1">_xlfn.IFNA((VLOOKUP(A3084,'Fats and Greases'!I:J,2,FALSE)), "")</f>
        <v>36</v>
      </c>
      <c r="I3084" s="10">
        <f ca="1">_xlfn.IFNA((VLOOKUP(A3084,'Fats and Greases'!K:L,2,FALSE)), "")</f>
        <v>41</v>
      </c>
      <c r="J3084" s="10" t="str">
        <f ca="1">_xlfn.IFNA((VLOOKUP(A3084,'Fats and Greases'!M:N,2,FALSE)), "")</f>
        <v/>
      </c>
      <c r="K3084" s="10">
        <f ca="1">_xlfn.IFNA((VLOOKUP($A3084,'Fats and Greases'!O:P,2,FALSE)), "")</f>
        <v>39.25</v>
      </c>
      <c r="L3084" s="10">
        <f ca="1">_xlfn.IFNA((VLOOKUP($A3084,'Fats and Greases'!Q:R,2,FALSE)), "")</f>
        <v>34</v>
      </c>
      <c r="M3084" s="10">
        <f ca="1">_xlfn.IFNA((VLOOKUP($A3084,'Fats and Greases'!S:T,2,FALSE)), "")</f>
        <v>38</v>
      </c>
    </row>
    <row r="3085" spans="1:13" x14ac:dyDescent="0.2">
      <c r="A3085" s="18">
        <v>41101</v>
      </c>
      <c r="B3085" s="19">
        <f t="shared" si="96"/>
        <v>7</v>
      </c>
      <c r="C3085" s="19">
        <f t="shared" si="97"/>
        <v>2012</v>
      </c>
      <c r="D3085" s="10">
        <f ca="1">_xlfn.IFNA((VLOOKUP(A3085,'Fats and Greases'!A:B,2,FALSE)), "")</f>
        <v>35.25</v>
      </c>
      <c r="E3085" s="10">
        <f ca="1">_xlfn.IFNA((VLOOKUP(A3085,'Fats and Greases'!C:D,2,FALSE)), "")</f>
        <v>36.75</v>
      </c>
      <c r="F3085" s="10">
        <f ca="1">_xlfn.IFNA((VLOOKUP(A3085,'Fats and Greases'!E:F,2,FALSE)), "")</f>
        <v>37.25</v>
      </c>
      <c r="G3085" s="10">
        <f ca="1">_xlfn.IFNA((VLOOKUP(A3085,'Fats and Greases'!G:H,2,FALSE)), "")</f>
        <v>35.5</v>
      </c>
      <c r="H3085" s="10">
        <f ca="1">_xlfn.IFNA((VLOOKUP(A3085,'Fats and Greases'!I:J,2,FALSE)), "")</f>
        <v>36</v>
      </c>
      <c r="I3085" s="10">
        <f ca="1">_xlfn.IFNA((VLOOKUP(A3085,'Fats and Greases'!K:L,2,FALSE)), "")</f>
        <v>41.5</v>
      </c>
      <c r="J3085" s="10" t="str">
        <f ca="1">_xlfn.IFNA((VLOOKUP(A3085,'Fats and Greases'!M:N,2,FALSE)), "")</f>
        <v/>
      </c>
      <c r="K3085" s="10">
        <f ca="1">_xlfn.IFNA((VLOOKUP($A3085,'Fats and Greases'!O:P,2,FALSE)), "")</f>
        <v>39.25</v>
      </c>
      <c r="L3085" s="10">
        <f ca="1">_xlfn.IFNA((VLOOKUP($A3085,'Fats and Greases'!Q:R,2,FALSE)), "")</f>
        <v>34</v>
      </c>
      <c r="M3085" s="10">
        <f ca="1">_xlfn.IFNA((VLOOKUP($A3085,'Fats and Greases'!S:T,2,FALSE)), "")</f>
        <v>38</v>
      </c>
    </row>
    <row r="3086" spans="1:13" x14ac:dyDescent="0.2">
      <c r="A3086" s="18">
        <v>41102</v>
      </c>
      <c r="B3086" s="19">
        <f t="shared" si="96"/>
        <v>7</v>
      </c>
      <c r="C3086" s="19">
        <f t="shared" si="97"/>
        <v>2012</v>
      </c>
      <c r="D3086" s="10">
        <f ca="1">_xlfn.IFNA((VLOOKUP(A3086,'Fats and Greases'!A:B,2,FALSE)), "")</f>
        <v>35.25</v>
      </c>
      <c r="E3086" s="10">
        <f ca="1">_xlfn.IFNA((VLOOKUP(A3086,'Fats and Greases'!C:D,2,FALSE)), "")</f>
        <v>36.75</v>
      </c>
      <c r="F3086" s="10">
        <f ca="1">_xlfn.IFNA((VLOOKUP(A3086,'Fats and Greases'!E:F,2,FALSE)), "")</f>
        <v>34.5</v>
      </c>
      <c r="G3086" s="10">
        <f ca="1">_xlfn.IFNA((VLOOKUP(A3086,'Fats and Greases'!G:H,2,FALSE)), "")</f>
        <v>36</v>
      </c>
      <c r="H3086" s="10">
        <f ca="1">_xlfn.IFNA((VLOOKUP(A3086,'Fats and Greases'!I:J,2,FALSE)), "")</f>
        <v>36</v>
      </c>
      <c r="I3086" s="10">
        <f ca="1">_xlfn.IFNA((VLOOKUP(A3086,'Fats and Greases'!K:L,2,FALSE)), "")</f>
        <v>41.5</v>
      </c>
      <c r="J3086" s="10" t="str">
        <f ca="1">_xlfn.IFNA((VLOOKUP(A3086,'Fats and Greases'!M:N,2,FALSE)), "")</f>
        <v/>
      </c>
      <c r="K3086" s="10">
        <f ca="1">_xlfn.IFNA((VLOOKUP($A3086,'Fats and Greases'!O:P,2,FALSE)), "")</f>
        <v>39.25</v>
      </c>
      <c r="L3086" s="10">
        <f ca="1">_xlfn.IFNA((VLOOKUP($A3086,'Fats and Greases'!Q:R,2,FALSE)), "")</f>
        <v>34</v>
      </c>
      <c r="M3086" s="10">
        <f ca="1">_xlfn.IFNA((VLOOKUP($A3086,'Fats and Greases'!S:T,2,FALSE)), "")</f>
        <v>38</v>
      </c>
    </row>
    <row r="3087" spans="1:13" x14ac:dyDescent="0.2">
      <c r="A3087" s="18">
        <v>41103</v>
      </c>
      <c r="B3087" s="19">
        <f t="shared" si="96"/>
        <v>7</v>
      </c>
      <c r="C3087" s="19">
        <f t="shared" si="97"/>
        <v>2012</v>
      </c>
      <c r="D3087" s="10">
        <f ca="1">_xlfn.IFNA((VLOOKUP(A3087,'Fats and Greases'!A:B,2,FALSE)), "")</f>
        <v>35.25</v>
      </c>
      <c r="E3087" s="10">
        <f ca="1">_xlfn.IFNA((VLOOKUP(A3087,'Fats and Greases'!C:D,2,FALSE)), "")</f>
        <v>37</v>
      </c>
      <c r="F3087" s="10">
        <f ca="1">_xlfn.IFNA((VLOOKUP(A3087,'Fats and Greases'!E:F,2,FALSE)), "")</f>
        <v>36</v>
      </c>
      <c r="G3087" s="10">
        <f ca="1">_xlfn.IFNA((VLOOKUP(A3087,'Fats and Greases'!G:H,2,FALSE)), "")</f>
        <v>36</v>
      </c>
      <c r="H3087" s="10">
        <f ca="1">_xlfn.IFNA((VLOOKUP(A3087,'Fats and Greases'!I:J,2,FALSE)), "")</f>
        <v>36</v>
      </c>
      <c r="I3087" s="10">
        <f ca="1">_xlfn.IFNA((VLOOKUP(A3087,'Fats and Greases'!K:L,2,FALSE)), "")</f>
        <v>41.5</v>
      </c>
      <c r="J3087" s="10" t="str">
        <f ca="1">_xlfn.IFNA((VLOOKUP(A3087,'Fats and Greases'!M:N,2,FALSE)), "")</f>
        <v/>
      </c>
      <c r="K3087" s="10">
        <f ca="1">_xlfn.IFNA((VLOOKUP($A3087,'Fats and Greases'!O:P,2,FALSE)), "")</f>
        <v>39.25</v>
      </c>
      <c r="L3087" s="10">
        <f ca="1">_xlfn.IFNA((VLOOKUP($A3087,'Fats and Greases'!Q:R,2,FALSE)), "")</f>
        <v>34</v>
      </c>
      <c r="M3087" s="10">
        <f ca="1">_xlfn.IFNA((VLOOKUP($A3087,'Fats and Greases'!S:T,2,FALSE)), "")</f>
        <v>38</v>
      </c>
    </row>
    <row r="3088" spans="1:13" x14ac:dyDescent="0.2">
      <c r="A3088" s="18">
        <v>41106</v>
      </c>
      <c r="B3088" s="19">
        <f t="shared" si="96"/>
        <v>7</v>
      </c>
      <c r="C3088" s="19">
        <f t="shared" si="97"/>
        <v>2012</v>
      </c>
      <c r="D3088" s="10">
        <f ca="1">_xlfn.IFNA((VLOOKUP(A3088,'Fats and Greases'!A:B,2,FALSE)), "")</f>
        <v>35.25</v>
      </c>
      <c r="E3088" s="10">
        <f ca="1">_xlfn.IFNA((VLOOKUP(A3088,'Fats and Greases'!C:D,2,FALSE)), "")</f>
        <v>37</v>
      </c>
      <c r="F3088" s="10">
        <f ca="1">_xlfn.IFNA((VLOOKUP(A3088,'Fats and Greases'!E:F,2,FALSE)), "")</f>
        <v>36</v>
      </c>
      <c r="G3088" s="10">
        <f ca="1">_xlfn.IFNA((VLOOKUP(A3088,'Fats and Greases'!G:H,2,FALSE)), "")</f>
        <v>36</v>
      </c>
      <c r="H3088" s="10">
        <f ca="1">_xlfn.IFNA((VLOOKUP(A3088,'Fats and Greases'!I:J,2,FALSE)), "")</f>
        <v>36</v>
      </c>
      <c r="I3088" s="10">
        <f ca="1">_xlfn.IFNA((VLOOKUP(A3088,'Fats and Greases'!K:L,2,FALSE)), "")</f>
        <v>41.5</v>
      </c>
      <c r="J3088" s="10" t="str">
        <f ca="1">_xlfn.IFNA((VLOOKUP(A3088,'Fats and Greases'!M:N,2,FALSE)), "")</f>
        <v/>
      </c>
      <c r="K3088" s="10">
        <f ca="1">_xlfn.IFNA((VLOOKUP($A3088,'Fats and Greases'!O:P,2,FALSE)), "")</f>
        <v>39.25</v>
      </c>
      <c r="L3088" s="10">
        <f ca="1">_xlfn.IFNA((VLOOKUP($A3088,'Fats and Greases'!Q:R,2,FALSE)), "")</f>
        <v>34</v>
      </c>
      <c r="M3088" s="10">
        <f ca="1">_xlfn.IFNA((VLOOKUP($A3088,'Fats and Greases'!S:T,2,FALSE)), "")</f>
        <v>38</v>
      </c>
    </row>
    <row r="3089" spans="1:13" x14ac:dyDescent="0.2">
      <c r="A3089" s="18">
        <v>41107</v>
      </c>
      <c r="B3089" s="19">
        <f t="shared" si="96"/>
        <v>7</v>
      </c>
      <c r="C3089" s="19">
        <f t="shared" si="97"/>
        <v>2012</v>
      </c>
      <c r="D3089" s="10">
        <f ca="1">_xlfn.IFNA((VLOOKUP(A3089,'Fats and Greases'!A:B,2,FALSE)), "")</f>
        <v>35.5</v>
      </c>
      <c r="E3089" s="10">
        <f ca="1">_xlfn.IFNA((VLOOKUP(A3089,'Fats and Greases'!C:D,2,FALSE)), "")</f>
        <v>37</v>
      </c>
      <c r="F3089" s="10">
        <f ca="1">_xlfn.IFNA((VLOOKUP(A3089,'Fats and Greases'!E:F,2,FALSE)), "")</f>
        <v>36</v>
      </c>
      <c r="G3089" s="10">
        <f ca="1">_xlfn.IFNA((VLOOKUP(A3089,'Fats and Greases'!G:H,2,FALSE)), "")</f>
        <v>36.5</v>
      </c>
      <c r="H3089" s="10">
        <f ca="1">_xlfn.IFNA((VLOOKUP(A3089,'Fats and Greases'!I:J,2,FALSE)), "")</f>
        <v>36</v>
      </c>
      <c r="I3089" s="10">
        <f ca="1">_xlfn.IFNA((VLOOKUP(A3089,'Fats and Greases'!K:L,2,FALSE)), "")</f>
        <v>41.5</v>
      </c>
      <c r="J3089" s="10" t="str">
        <f ca="1">_xlfn.IFNA((VLOOKUP(A3089,'Fats and Greases'!M:N,2,FALSE)), "")</f>
        <v/>
      </c>
      <c r="K3089" s="10">
        <f ca="1">_xlfn.IFNA((VLOOKUP($A3089,'Fats and Greases'!O:P,2,FALSE)), "")</f>
        <v>39.25</v>
      </c>
      <c r="L3089" s="10">
        <f ca="1">_xlfn.IFNA((VLOOKUP($A3089,'Fats and Greases'!Q:R,2,FALSE)), "")</f>
        <v>34</v>
      </c>
      <c r="M3089" s="10">
        <f ca="1">_xlfn.IFNA((VLOOKUP($A3089,'Fats and Greases'!S:T,2,FALSE)), "")</f>
        <v>38</v>
      </c>
    </row>
    <row r="3090" spans="1:13" x14ac:dyDescent="0.2">
      <c r="A3090" s="18">
        <v>41108</v>
      </c>
      <c r="B3090" s="19">
        <f t="shared" si="96"/>
        <v>7</v>
      </c>
      <c r="C3090" s="19">
        <f t="shared" si="97"/>
        <v>2012</v>
      </c>
      <c r="D3090" s="10">
        <f ca="1">_xlfn.IFNA((VLOOKUP(A3090,'Fats and Greases'!A:B,2,FALSE)), "")</f>
        <v>35.5</v>
      </c>
      <c r="E3090" s="10">
        <f ca="1">_xlfn.IFNA((VLOOKUP(A3090,'Fats and Greases'!C:D,2,FALSE)), "")</f>
        <v>37</v>
      </c>
      <c r="F3090" s="10">
        <f ca="1">_xlfn.IFNA((VLOOKUP(A3090,'Fats and Greases'!E:F,2,FALSE)), "")</f>
        <v>36</v>
      </c>
      <c r="G3090" s="10">
        <f ca="1">_xlfn.IFNA((VLOOKUP(A3090,'Fats and Greases'!G:H,2,FALSE)), "")</f>
        <v>36.5</v>
      </c>
      <c r="H3090" s="10">
        <f ca="1">_xlfn.IFNA((VLOOKUP(A3090,'Fats and Greases'!I:J,2,FALSE)), "")</f>
        <v>36</v>
      </c>
      <c r="I3090" s="10">
        <f ca="1">_xlfn.IFNA((VLOOKUP(A3090,'Fats and Greases'!K:L,2,FALSE)), "")</f>
        <v>41.5</v>
      </c>
      <c r="J3090" s="10" t="str">
        <f ca="1">_xlfn.IFNA((VLOOKUP(A3090,'Fats and Greases'!M:N,2,FALSE)), "")</f>
        <v/>
      </c>
      <c r="K3090" s="10">
        <f ca="1">_xlfn.IFNA((VLOOKUP($A3090,'Fats and Greases'!O:P,2,FALSE)), "")</f>
        <v>39.25</v>
      </c>
      <c r="L3090" s="10">
        <f ca="1">_xlfn.IFNA((VLOOKUP($A3090,'Fats and Greases'!Q:R,2,FALSE)), "")</f>
        <v>34</v>
      </c>
      <c r="M3090" s="10">
        <f ca="1">_xlfn.IFNA((VLOOKUP($A3090,'Fats and Greases'!S:T,2,FALSE)), "")</f>
        <v>38</v>
      </c>
    </row>
    <row r="3091" spans="1:13" x14ac:dyDescent="0.2">
      <c r="A3091" s="18">
        <v>41109</v>
      </c>
      <c r="B3091" s="19">
        <f t="shared" si="96"/>
        <v>7</v>
      </c>
      <c r="C3091" s="19">
        <f t="shared" si="97"/>
        <v>2012</v>
      </c>
      <c r="D3091" s="10">
        <f ca="1">_xlfn.IFNA((VLOOKUP(A3091,'Fats and Greases'!A:B,2,FALSE)), "")</f>
        <v>35.5</v>
      </c>
      <c r="E3091" s="10">
        <f ca="1">_xlfn.IFNA((VLOOKUP(A3091,'Fats and Greases'!C:D,2,FALSE)), "")</f>
        <v>37</v>
      </c>
      <c r="F3091" s="10">
        <f ca="1">_xlfn.IFNA((VLOOKUP(A3091,'Fats and Greases'!E:F,2,FALSE)), "")</f>
        <v>36</v>
      </c>
      <c r="G3091" s="10">
        <f ca="1">_xlfn.IFNA((VLOOKUP(A3091,'Fats and Greases'!G:H,2,FALSE)), "")</f>
        <v>36.5</v>
      </c>
      <c r="H3091" s="10">
        <f ca="1">_xlfn.IFNA((VLOOKUP(A3091,'Fats and Greases'!I:J,2,FALSE)), "")</f>
        <v>36</v>
      </c>
      <c r="I3091" s="10">
        <f ca="1">_xlfn.IFNA((VLOOKUP(A3091,'Fats and Greases'!K:L,2,FALSE)), "")</f>
        <v>41.5</v>
      </c>
      <c r="J3091" s="10" t="str">
        <f ca="1">_xlfn.IFNA((VLOOKUP(A3091,'Fats and Greases'!M:N,2,FALSE)), "")</f>
        <v/>
      </c>
      <c r="K3091" s="10">
        <f ca="1">_xlfn.IFNA((VLOOKUP($A3091,'Fats and Greases'!O:P,2,FALSE)), "")</f>
        <v>39.25</v>
      </c>
      <c r="L3091" s="10">
        <f ca="1">_xlfn.IFNA((VLOOKUP($A3091,'Fats and Greases'!Q:R,2,FALSE)), "")</f>
        <v>34</v>
      </c>
      <c r="M3091" s="10">
        <f ca="1">_xlfn.IFNA((VLOOKUP($A3091,'Fats and Greases'!S:T,2,FALSE)), "")</f>
        <v>38</v>
      </c>
    </row>
    <row r="3092" spans="1:13" x14ac:dyDescent="0.2">
      <c r="A3092" s="18">
        <v>41110</v>
      </c>
      <c r="B3092" s="19">
        <f t="shared" si="96"/>
        <v>7</v>
      </c>
      <c r="C3092" s="19">
        <f t="shared" si="97"/>
        <v>2012</v>
      </c>
      <c r="D3092" s="10">
        <f ca="1">_xlfn.IFNA((VLOOKUP(A3092,'Fats and Greases'!A:B,2,FALSE)), "")</f>
        <v>35.5</v>
      </c>
      <c r="E3092" s="10">
        <f ca="1">_xlfn.IFNA((VLOOKUP(A3092,'Fats and Greases'!C:D,2,FALSE)), "")</f>
        <v>37</v>
      </c>
      <c r="F3092" s="10">
        <f ca="1">_xlfn.IFNA((VLOOKUP(A3092,'Fats and Greases'!E:F,2,FALSE)), "")</f>
        <v>36</v>
      </c>
      <c r="G3092" s="10">
        <f ca="1">_xlfn.IFNA((VLOOKUP(A3092,'Fats and Greases'!G:H,2,FALSE)), "")</f>
        <v>36.5</v>
      </c>
      <c r="H3092" s="10">
        <f ca="1">_xlfn.IFNA((VLOOKUP(A3092,'Fats and Greases'!I:J,2,FALSE)), "")</f>
        <v>36</v>
      </c>
      <c r="I3092" s="10">
        <f ca="1">_xlfn.IFNA((VLOOKUP(A3092,'Fats and Greases'!K:L,2,FALSE)), "")</f>
        <v>41.5</v>
      </c>
      <c r="J3092" s="10" t="str">
        <f ca="1">_xlfn.IFNA((VLOOKUP(A3092,'Fats and Greases'!M:N,2,FALSE)), "")</f>
        <v/>
      </c>
      <c r="K3092" s="10">
        <f ca="1">_xlfn.IFNA((VLOOKUP($A3092,'Fats and Greases'!O:P,2,FALSE)), "")</f>
        <v>39.25</v>
      </c>
      <c r="L3092" s="10">
        <f ca="1">_xlfn.IFNA((VLOOKUP($A3092,'Fats and Greases'!Q:R,2,FALSE)), "")</f>
        <v>34</v>
      </c>
      <c r="M3092" s="10">
        <f ca="1">_xlfn.IFNA((VLOOKUP($A3092,'Fats and Greases'!S:T,2,FALSE)), "")</f>
        <v>38</v>
      </c>
    </row>
    <row r="3093" spans="1:13" x14ac:dyDescent="0.2">
      <c r="A3093" s="18">
        <v>41113</v>
      </c>
      <c r="B3093" s="19">
        <f t="shared" si="96"/>
        <v>7</v>
      </c>
      <c r="C3093" s="19">
        <f t="shared" si="97"/>
        <v>2012</v>
      </c>
      <c r="D3093" s="10">
        <f ca="1">_xlfn.IFNA((VLOOKUP(A3093,'Fats and Greases'!A:B,2,FALSE)), "")</f>
        <v>35.5</v>
      </c>
      <c r="E3093" s="10">
        <f ca="1">_xlfn.IFNA((VLOOKUP(A3093,'Fats and Greases'!C:D,2,FALSE)), "")</f>
        <v>37</v>
      </c>
      <c r="F3093" s="10">
        <f ca="1">_xlfn.IFNA((VLOOKUP(A3093,'Fats and Greases'!E:F,2,FALSE)), "")</f>
        <v>36</v>
      </c>
      <c r="G3093" s="10">
        <f ca="1">_xlfn.IFNA((VLOOKUP(A3093,'Fats and Greases'!G:H,2,FALSE)), "")</f>
        <v>36.5</v>
      </c>
      <c r="H3093" s="10">
        <f ca="1">_xlfn.IFNA((VLOOKUP(A3093,'Fats and Greases'!I:J,2,FALSE)), "")</f>
        <v>36</v>
      </c>
      <c r="I3093" s="10">
        <f ca="1">_xlfn.IFNA((VLOOKUP(A3093,'Fats and Greases'!K:L,2,FALSE)), "")</f>
        <v>41.5</v>
      </c>
      <c r="J3093" s="10" t="str">
        <f ca="1">_xlfn.IFNA((VLOOKUP(A3093,'Fats and Greases'!M:N,2,FALSE)), "")</f>
        <v/>
      </c>
      <c r="K3093" s="10">
        <f ca="1">_xlfn.IFNA((VLOOKUP($A3093,'Fats and Greases'!O:P,2,FALSE)), "")</f>
        <v>39.25</v>
      </c>
      <c r="L3093" s="10">
        <f ca="1">_xlfn.IFNA((VLOOKUP($A3093,'Fats and Greases'!Q:R,2,FALSE)), "")</f>
        <v>34</v>
      </c>
      <c r="M3093" s="10">
        <f ca="1">_xlfn.IFNA((VLOOKUP($A3093,'Fats and Greases'!S:T,2,FALSE)), "")</f>
        <v>38</v>
      </c>
    </row>
    <row r="3094" spans="1:13" x14ac:dyDescent="0.2">
      <c r="A3094" s="18">
        <v>41114</v>
      </c>
      <c r="B3094" s="19">
        <f t="shared" si="96"/>
        <v>7</v>
      </c>
      <c r="C3094" s="19">
        <f t="shared" si="97"/>
        <v>2012</v>
      </c>
      <c r="D3094" s="10">
        <f ca="1">_xlfn.IFNA((VLOOKUP(A3094,'Fats and Greases'!A:B,2,FALSE)), "")</f>
        <v>35.5</v>
      </c>
      <c r="E3094" s="10">
        <f ca="1">_xlfn.IFNA((VLOOKUP(A3094,'Fats and Greases'!C:D,2,FALSE)), "")</f>
        <v>37</v>
      </c>
      <c r="F3094" s="10">
        <f ca="1">_xlfn.IFNA((VLOOKUP(A3094,'Fats and Greases'!E:F,2,FALSE)), "")</f>
        <v>36</v>
      </c>
      <c r="G3094" s="10">
        <f ca="1">_xlfn.IFNA((VLOOKUP(A3094,'Fats and Greases'!G:H,2,FALSE)), "")</f>
        <v>36.5</v>
      </c>
      <c r="H3094" s="10">
        <f ca="1">_xlfn.IFNA((VLOOKUP(A3094,'Fats and Greases'!I:J,2,FALSE)), "")</f>
        <v>36</v>
      </c>
      <c r="I3094" s="10">
        <f ca="1">_xlfn.IFNA((VLOOKUP(A3094,'Fats and Greases'!K:L,2,FALSE)), "")</f>
        <v>41.5</v>
      </c>
      <c r="J3094" s="10" t="str">
        <f ca="1">_xlfn.IFNA((VLOOKUP(A3094,'Fats and Greases'!M:N,2,FALSE)), "")</f>
        <v/>
      </c>
      <c r="K3094" s="10">
        <f ca="1">_xlfn.IFNA((VLOOKUP($A3094,'Fats and Greases'!O:P,2,FALSE)), "")</f>
        <v>39.25</v>
      </c>
      <c r="L3094" s="10">
        <f ca="1">_xlfn.IFNA((VLOOKUP($A3094,'Fats and Greases'!Q:R,2,FALSE)), "")</f>
        <v>34</v>
      </c>
      <c r="M3094" s="10">
        <f ca="1">_xlfn.IFNA((VLOOKUP($A3094,'Fats and Greases'!S:T,2,FALSE)), "")</f>
        <v>38</v>
      </c>
    </row>
    <row r="3095" spans="1:13" x14ac:dyDescent="0.2">
      <c r="A3095" s="18">
        <v>41115</v>
      </c>
      <c r="B3095" s="19">
        <f t="shared" si="96"/>
        <v>7</v>
      </c>
      <c r="C3095" s="19">
        <f t="shared" si="97"/>
        <v>2012</v>
      </c>
      <c r="D3095" s="10">
        <f ca="1">_xlfn.IFNA((VLOOKUP(A3095,'Fats and Greases'!A:B,2,FALSE)), "")</f>
        <v>35.5</v>
      </c>
      <c r="E3095" s="10">
        <f ca="1">_xlfn.IFNA((VLOOKUP(A3095,'Fats and Greases'!C:D,2,FALSE)), "")</f>
        <v>37</v>
      </c>
      <c r="F3095" s="10">
        <f ca="1">_xlfn.IFNA((VLOOKUP(A3095,'Fats and Greases'!E:F,2,FALSE)), "")</f>
        <v>36</v>
      </c>
      <c r="G3095" s="10">
        <f ca="1">_xlfn.IFNA((VLOOKUP(A3095,'Fats and Greases'!G:H,2,FALSE)), "")</f>
        <v>36.5</v>
      </c>
      <c r="H3095" s="10">
        <f ca="1">_xlfn.IFNA((VLOOKUP(A3095,'Fats and Greases'!I:J,2,FALSE)), "")</f>
        <v>36</v>
      </c>
      <c r="I3095" s="10">
        <f ca="1">_xlfn.IFNA((VLOOKUP(A3095,'Fats and Greases'!K:L,2,FALSE)), "")</f>
        <v>41.5</v>
      </c>
      <c r="J3095" s="10" t="str">
        <f ca="1">_xlfn.IFNA((VLOOKUP(A3095,'Fats and Greases'!M:N,2,FALSE)), "")</f>
        <v/>
      </c>
      <c r="K3095" s="10">
        <f ca="1">_xlfn.IFNA((VLOOKUP($A3095,'Fats and Greases'!O:P,2,FALSE)), "")</f>
        <v>39.5</v>
      </c>
      <c r="L3095" s="10">
        <f ca="1">_xlfn.IFNA((VLOOKUP($A3095,'Fats and Greases'!Q:R,2,FALSE)), "")</f>
        <v>34</v>
      </c>
      <c r="M3095" s="10">
        <f ca="1">_xlfn.IFNA((VLOOKUP($A3095,'Fats and Greases'!S:T,2,FALSE)), "")</f>
        <v>38</v>
      </c>
    </row>
    <row r="3096" spans="1:13" x14ac:dyDescent="0.2">
      <c r="A3096" s="18">
        <v>41116</v>
      </c>
      <c r="B3096" s="19">
        <f t="shared" si="96"/>
        <v>7</v>
      </c>
      <c r="C3096" s="19">
        <f t="shared" si="97"/>
        <v>2012</v>
      </c>
      <c r="D3096" s="10">
        <f ca="1">_xlfn.IFNA((VLOOKUP(A3096,'Fats and Greases'!A:B,2,FALSE)), "")</f>
        <v>35.5</v>
      </c>
      <c r="E3096" s="10">
        <f ca="1">_xlfn.IFNA((VLOOKUP(A3096,'Fats and Greases'!C:D,2,FALSE)), "")</f>
        <v>37</v>
      </c>
      <c r="F3096" s="10">
        <f ca="1">_xlfn.IFNA((VLOOKUP(A3096,'Fats and Greases'!E:F,2,FALSE)), "")</f>
        <v>36</v>
      </c>
      <c r="G3096" s="10">
        <f ca="1">_xlfn.IFNA((VLOOKUP(A3096,'Fats and Greases'!G:H,2,FALSE)), "")</f>
        <v>36.5</v>
      </c>
      <c r="H3096" s="10">
        <f ca="1">_xlfn.IFNA((VLOOKUP(A3096,'Fats and Greases'!I:J,2,FALSE)), "")</f>
        <v>36</v>
      </c>
      <c r="I3096" s="10">
        <f ca="1">_xlfn.IFNA((VLOOKUP(A3096,'Fats and Greases'!K:L,2,FALSE)), "")</f>
        <v>41.5</v>
      </c>
      <c r="J3096" s="10" t="str">
        <f ca="1">_xlfn.IFNA((VLOOKUP(A3096,'Fats and Greases'!M:N,2,FALSE)), "")</f>
        <v/>
      </c>
      <c r="K3096" s="10">
        <f ca="1">_xlfn.IFNA((VLOOKUP($A3096,'Fats and Greases'!O:P,2,FALSE)), "")</f>
        <v>39.5</v>
      </c>
      <c r="L3096" s="10">
        <f ca="1">_xlfn.IFNA((VLOOKUP($A3096,'Fats and Greases'!Q:R,2,FALSE)), "")</f>
        <v>34</v>
      </c>
      <c r="M3096" s="10">
        <f ca="1">_xlfn.IFNA((VLOOKUP($A3096,'Fats and Greases'!S:T,2,FALSE)), "")</f>
        <v>38</v>
      </c>
    </row>
    <row r="3097" spans="1:13" x14ac:dyDescent="0.2">
      <c r="A3097" s="18">
        <v>41117</v>
      </c>
      <c r="B3097" s="19">
        <f t="shared" si="96"/>
        <v>7</v>
      </c>
      <c r="C3097" s="19">
        <f t="shared" si="97"/>
        <v>2012</v>
      </c>
      <c r="D3097" s="10">
        <f ca="1">_xlfn.IFNA((VLOOKUP(A3097,'Fats and Greases'!A:B,2,FALSE)), "")</f>
        <v>35.5</v>
      </c>
      <c r="E3097" s="10">
        <f ca="1">_xlfn.IFNA((VLOOKUP(A3097,'Fats and Greases'!C:D,2,FALSE)), "")</f>
        <v>37</v>
      </c>
      <c r="F3097" s="10">
        <f ca="1">_xlfn.IFNA((VLOOKUP(A3097,'Fats and Greases'!E:F,2,FALSE)), "")</f>
        <v>36</v>
      </c>
      <c r="G3097" s="10">
        <f ca="1">_xlfn.IFNA((VLOOKUP(A3097,'Fats and Greases'!G:H,2,FALSE)), "")</f>
        <v>36.5</v>
      </c>
      <c r="H3097" s="10">
        <f ca="1">_xlfn.IFNA((VLOOKUP(A3097,'Fats and Greases'!I:J,2,FALSE)), "")</f>
        <v>36</v>
      </c>
      <c r="I3097" s="10">
        <f ca="1">_xlfn.IFNA((VLOOKUP(A3097,'Fats and Greases'!K:L,2,FALSE)), "")</f>
        <v>41.5</v>
      </c>
      <c r="J3097" s="10" t="str">
        <f ca="1">_xlfn.IFNA((VLOOKUP(A3097,'Fats and Greases'!M:N,2,FALSE)), "")</f>
        <v/>
      </c>
      <c r="K3097" s="10">
        <f ca="1">_xlfn.IFNA((VLOOKUP($A3097,'Fats and Greases'!O:P,2,FALSE)), "")</f>
        <v>39.5</v>
      </c>
      <c r="L3097" s="10">
        <f ca="1">_xlfn.IFNA((VLOOKUP($A3097,'Fats and Greases'!Q:R,2,FALSE)), "")</f>
        <v>34</v>
      </c>
      <c r="M3097" s="10">
        <f ca="1">_xlfn.IFNA((VLOOKUP($A3097,'Fats and Greases'!S:T,2,FALSE)), "")</f>
        <v>38</v>
      </c>
    </row>
    <row r="3098" spans="1:13" x14ac:dyDescent="0.2">
      <c r="A3098" s="18">
        <v>41120</v>
      </c>
      <c r="B3098" s="19">
        <f t="shared" si="96"/>
        <v>7</v>
      </c>
      <c r="C3098" s="19">
        <f t="shared" si="97"/>
        <v>2012</v>
      </c>
      <c r="D3098" s="10">
        <f ca="1">_xlfn.IFNA((VLOOKUP(A3098,'Fats and Greases'!A:B,2,FALSE)), "")</f>
        <v>35.5</v>
      </c>
      <c r="E3098" s="10">
        <f ca="1">_xlfn.IFNA((VLOOKUP(A3098,'Fats and Greases'!C:D,2,FALSE)), "")</f>
        <v>37</v>
      </c>
      <c r="F3098" s="10">
        <f ca="1">_xlfn.IFNA((VLOOKUP(A3098,'Fats and Greases'!E:F,2,FALSE)), "")</f>
        <v>36</v>
      </c>
      <c r="G3098" s="10">
        <f ca="1">_xlfn.IFNA((VLOOKUP(A3098,'Fats and Greases'!G:H,2,FALSE)), "")</f>
        <v>36.5</v>
      </c>
      <c r="H3098" s="10">
        <f ca="1">_xlfn.IFNA((VLOOKUP(A3098,'Fats and Greases'!I:J,2,FALSE)), "")</f>
        <v>36</v>
      </c>
      <c r="I3098" s="10">
        <f ca="1">_xlfn.IFNA((VLOOKUP(A3098,'Fats and Greases'!K:L,2,FALSE)), "")</f>
        <v>41.5</v>
      </c>
      <c r="J3098" s="10" t="str">
        <f ca="1">_xlfn.IFNA((VLOOKUP(A3098,'Fats and Greases'!M:N,2,FALSE)), "")</f>
        <v/>
      </c>
      <c r="K3098" s="10">
        <f ca="1">_xlfn.IFNA((VLOOKUP($A3098,'Fats and Greases'!O:P,2,FALSE)), "")</f>
        <v>39.5</v>
      </c>
      <c r="L3098" s="10">
        <f ca="1">_xlfn.IFNA((VLOOKUP($A3098,'Fats and Greases'!Q:R,2,FALSE)), "")</f>
        <v>34</v>
      </c>
      <c r="M3098" s="10">
        <f ca="1">_xlfn.IFNA((VLOOKUP($A3098,'Fats and Greases'!S:T,2,FALSE)), "")</f>
        <v>38</v>
      </c>
    </row>
    <row r="3099" spans="1:13" x14ac:dyDescent="0.2">
      <c r="A3099" s="18">
        <v>41121</v>
      </c>
      <c r="B3099" s="19">
        <f t="shared" si="96"/>
        <v>7</v>
      </c>
      <c r="C3099" s="19">
        <f t="shared" si="97"/>
        <v>2012</v>
      </c>
      <c r="D3099" s="10">
        <f ca="1">_xlfn.IFNA((VLOOKUP(A3099,'Fats and Greases'!A:B,2,FALSE)), "")</f>
        <v>35.25</v>
      </c>
      <c r="E3099" s="10">
        <f ca="1">_xlfn.IFNA((VLOOKUP(A3099,'Fats and Greases'!C:D,2,FALSE)), "")</f>
        <v>36.75</v>
      </c>
      <c r="F3099" s="10">
        <f ca="1">_xlfn.IFNA((VLOOKUP(A3099,'Fats and Greases'!E:F,2,FALSE)), "")</f>
        <v>36</v>
      </c>
      <c r="G3099" s="10">
        <f ca="1">_xlfn.IFNA((VLOOKUP(A3099,'Fats and Greases'!G:H,2,FALSE)), "")</f>
        <v>36.5</v>
      </c>
      <c r="H3099" s="10">
        <f ca="1">_xlfn.IFNA((VLOOKUP(A3099,'Fats and Greases'!I:J,2,FALSE)), "")</f>
        <v>36</v>
      </c>
      <c r="I3099" s="10">
        <f ca="1">_xlfn.IFNA((VLOOKUP(A3099,'Fats and Greases'!K:L,2,FALSE)), "")</f>
        <v>41.5</v>
      </c>
      <c r="J3099" s="10" t="str">
        <f ca="1">_xlfn.IFNA((VLOOKUP(A3099,'Fats and Greases'!M:N,2,FALSE)), "")</f>
        <v/>
      </c>
      <c r="K3099" s="10">
        <f ca="1">_xlfn.IFNA((VLOOKUP($A3099,'Fats and Greases'!O:P,2,FALSE)), "")</f>
        <v>39.5</v>
      </c>
      <c r="L3099" s="10">
        <f ca="1">_xlfn.IFNA((VLOOKUP($A3099,'Fats and Greases'!Q:R,2,FALSE)), "")</f>
        <v>34</v>
      </c>
      <c r="M3099" s="10">
        <f ca="1">_xlfn.IFNA((VLOOKUP($A3099,'Fats and Greases'!S:T,2,FALSE)), "")</f>
        <v>38</v>
      </c>
    </row>
    <row r="3100" spans="1:13" x14ac:dyDescent="0.2">
      <c r="A3100" s="18">
        <v>41122</v>
      </c>
      <c r="B3100" s="19">
        <f t="shared" si="96"/>
        <v>8</v>
      </c>
      <c r="C3100" s="19">
        <f t="shared" si="97"/>
        <v>2012</v>
      </c>
      <c r="D3100" s="10">
        <f ca="1">_xlfn.IFNA((VLOOKUP(A3100,'Fats and Greases'!A:B,2,FALSE)), "")</f>
        <v>35.25</v>
      </c>
      <c r="E3100" s="10">
        <f ca="1">_xlfn.IFNA((VLOOKUP(A3100,'Fats and Greases'!C:D,2,FALSE)), "")</f>
        <v>36.75</v>
      </c>
      <c r="F3100" s="10">
        <f ca="1">_xlfn.IFNA((VLOOKUP(A3100,'Fats and Greases'!E:F,2,FALSE)), "")</f>
        <v>36</v>
      </c>
      <c r="G3100" s="10">
        <f ca="1">_xlfn.IFNA((VLOOKUP(A3100,'Fats and Greases'!G:H,2,FALSE)), "")</f>
        <v>36</v>
      </c>
      <c r="H3100" s="10">
        <f ca="1">_xlfn.IFNA((VLOOKUP(A3100,'Fats and Greases'!I:J,2,FALSE)), "")</f>
        <v>36</v>
      </c>
      <c r="I3100" s="10">
        <f ca="1">_xlfn.IFNA((VLOOKUP(A3100,'Fats and Greases'!K:L,2,FALSE)), "")</f>
        <v>41.75</v>
      </c>
      <c r="J3100" s="10" t="str">
        <f ca="1">_xlfn.IFNA((VLOOKUP(A3100,'Fats and Greases'!M:N,2,FALSE)), "")</f>
        <v/>
      </c>
      <c r="K3100" s="10">
        <f ca="1">_xlfn.IFNA((VLOOKUP($A3100,'Fats and Greases'!O:P,2,FALSE)), "")</f>
        <v>39.5</v>
      </c>
      <c r="L3100" s="10">
        <f ca="1">_xlfn.IFNA((VLOOKUP($A3100,'Fats and Greases'!Q:R,2,FALSE)), "")</f>
        <v>34</v>
      </c>
      <c r="M3100" s="10">
        <f ca="1">_xlfn.IFNA((VLOOKUP($A3100,'Fats and Greases'!S:T,2,FALSE)), "")</f>
        <v>38</v>
      </c>
    </row>
    <row r="3101" spans="1:13" x14ac:dyDescent="0.2">
      <c r="A3101" s="18">
        <v>41123</v>
      </c>
      <c r="B3101" s="19">
        <f t="shared" si="96"/>
        <v>8</v>
      </c>
      <c r="C3101" s="19">
        <f t="shared" si="97"/>
        <v>2012</v>
      </c>
      <c r="D3101" s="10">
        <f ca="1">_xlfn.IFNA((VLOOKUP(A3101,'Fats and Greases'!A:B,2,FALSE)), "")</f>
        <v>35.25</v>
      </c>
      <c r="E3101" s="10">
        <f ca="1">_xlfn.IFNA((VLOOKUP(A3101,'Fats and Greases'!C:D,2,FALSE)), "")</f>
        <v>36.75</v>
      </c>
      <c r="F3101" s="10">
        <f ca="1">_xlfn.IFNA((VLOOKUP(A3101,'Fats and Greases'!E:F,2,FALSE)), "")</f>
        <v>36</v>
      </c>
      <c r="G3101" s="10">
        <f ca="1">_xlfn.IFNA((VLOOKUP(A3101,'Fats and Greases'!G:H,2,FALSE)), "")</f>
        <v>36</v>
      </c>
      <c r="H3101" s="10">
        <f ca="1">_xlfn.IFNA((VLOOKUP(A3101,'Fats and Greases'!I:J,2,FALSE)), "")</f>
        <v>36</v>
      </c>
      <c r="I3101" s="10">
        <f ca="1">_xlfn.IFNA((VLOOKUP(A3101,'Fats and Greases'!K:L,2,FALSE)), "")</f>
        <v>41.75</v>
      </c>
      <c r="J3101" s="10" t="str">
        <f ca="1">_xlfn.IFNA((VLOOKUP(A3101,'Fats and Greases'!M:N,2,FALSE)), "")</f>
        <v/>
      </c>
      <c r="K3101" s="10">
        <f ca="1">_xlfn.IFNA((VLOOKUP($A3101,'Fats and Greases'!O:P,2,FALSE)), "")</f>
        <v>39.5</v>
      </c>
      <c r="L3101" s="10">
        <f ca="1">_xlfn.IFNA((VLOOKUP($A3101,'Fats and Greases'!Q:R,2,FALSE)), "")</f>
        <v>34</v>
      </c>
      <c r="M3101" s="10">
        <f ca="1">_xlfn.IFNA((VLOOKUP($A3101,'Fats and Greases'!S:T,2,FALSE)), "")</f>
        <v>38</v>
      </c>
    </row>
    <row r="3102" spans="1:13" x14ac:dyDescent="0.2">
      <c r="A3102" s="18">
        <v>41124</v>
      </c>
      <c r="B3102" s="19">
        <f t="shared" si="96"/>
        <v>8</v>
      </c>
      <c r="C3102" s="19">
        <f t="shared" si="97"/>
        <v>2012</v>
      </c>
      <c r="D3102" s="10">
        <f ca="1">_xlfn.IFNA((VLOOKUP(A3102,'Fats and Greases'!A:B,2,FALSE)), "")</f>
        <v>35.25</v>
      </c>
      <c r="E3102" s="10">
        <f ca="1">_xlfn.IFNA((VLOOKUP(A3102,'Fats and Greases'!C:D,2,FALSE)), "")</f>
        <v>36.75</v>
      </c>
      <c r="F3102" s="10">
        <f ca="1">_xlfn.IFNA((VLOOKUP(A3102,'Fats and Greases'!E:F,2,FALSE)), "")</f>
        <v>36</v>
      </c>
      <c r="G3102" s="10">
        <f ca="1">_xlfn.IFNA((VLOOKUP(A3102,'Fats and Greases'!G:H,2,FALSE)), "")</f>
        <v>36</v>
      </c>
      <c r="H3102" s="10">
        <f ca="1">_xlfn.IFNA((VLOOKUP(A3102,'Fats and Greases'!I:J,2,FALSE)), "")</f>
        <v>36</v>
      </c>
      <c r="I3102" s="10">
        <f ca="1">_xlfn.IFNA((VLOOKUP(A3102,'Fats and Greases'!K:L,2,FALSE)), "")</f>
        <v>41.75</v>
      </c>
      <c r="J3102" s="10" t="str">
        <f ca="1">_xlfn.IFNA((VLOOKUP(A3102,'Fats and Greases'!M:N,2,FALSE)), "")</f>
        <v/>
      </c>
      <c r="K3102" s="10">
        <f ca="1">_xlfn.IFNA((VLOOKUP($A3102,'Fats and Greases'!O:P,2,FALSE)), "")</f>
        <v>39.5</v>
      </c>
      <c r="L3102" s="10">
        <f ca="1">_xlfn.IFNA((VLOOKUP($A3102,'Fats and Greases'!Q:R,2,FALSE)), "")</f>
        <v>34</v>
      </c>
      <c r="M3102" s="10">
        <f ca="1">_xlfn.IFNA((VLOOKUP($A3102,'Fats and Greases'!S:T,2,FALSE)), "")</f>
        <v>38</v>
      </c>
    </row>
    <row r="3103" spans="1:13" x14ac:dyDescent="0.2">
      <c r="A3103" s="18">
        <v>41127</v>
      </c>
      <c r="B3103" s="19">
        <f t="shared" si="96"/>
        <v>8</v>
      </c>
      <c r="C3103" s="19">
        <f t="shared" si="97"/>
        <v>2012</v>
      </c>
      <c r="D3103" s="10">
        <f ca="1">_xlfn.IFNA((VLOOKUP(A3103,'Fats and Greases'!A:B,2,FALSE)), "")</f>
        <v>35.25</v>
      </c>
      <c r="E3103" s="10">
        <f ca="1">_xlfn.IFNA((VLOOKUP(A3103,'Fats and Greases'!C:D,2,FALSE)), "")</f>
        <v>36.75</v>
      </c>
      <c r="F3103" s="10">
        <f ca="1">_xlfn.IFNA((VLOOKUP(A3103,'Fats and Greases'!E:F,2,FALSE)), "")</f>
        <v>36</v>
      </c>
      <c r="G3103" s="10">
        <f ca="1">_xlfn.IFNA((VLOOKUP(A3103,'Fats and Greases'!G:H,2,FALSE)), "")</f>
        <v>36</v>
      </c>
      <c r="H3103" s="10">
        <f ca="1">_xlfn.IFNA((VLOOKUP(A3103,'Fats and Greases'!I:J,2,FALSE)), "")</f>
        <v>36</v>
      </c>
      <c r="I3103" s="10">
        <f ca="1">_xlfn.IFNA((VLOOKUP(A3103,'Fats and Greases'!K:L,2,FALSE)), "")</f>
        <v>41.75</v>
      </c>
      <c r="J3103" s="10" t="str">
        <f ca="1">_xlfn.IFNA((VLOOKUP(A3103,'Fats and Greases'!M:N,2,FALSE)), "")</f>
        <v/>
      </c>
      <c r="K3103" s="10">
        <f ca="1">_xlfn.IFNA((VLOOKUP($A3103,'Fats and Greases'!O:P,2,FALSE)), "")</f>
        <v>39.5</v>
      </c>
      <c r="L3103" s="10">
        <f ca="1">_xlfn.IFNA((VLOOKUP($A3103,'Fats and Greases'!Q:R,2,FALSE)), "")</f>
        <v>34</v>
      </c>
      <c r="M3103" s="10">
        <f ca="1">_xlfn.IFNA((VLOOKUP($A3103,'Fats and Greases'!S:T,2,FALSE)), "")</f>
        <v>38</v>
      </c>
    </row>
    <row r="3104" spans="1:13" x14ac:dyDescent="0.2">
      <c r="A3104" s="18">
        <v>41128</v>
      </c>
      <c r="B3104" s="19">
        <f t="shared" si="96"/>
        <v>8</v>
      </c>
      <c r="C3104" s="19">
        <f t="shared" si="97"/>
        <v>2012</v>
      </c>
      <c r="D3104" s="10">
        <f ca="1">_xlfn.IFNA((VLOOKUP(A3104,'Fats and Greases'!A:B,2,FALSE)), "")</f>
        <v>35.25</v>
      </c>
      <c r="E3104" s="10">
        <f ca="1">_xlfn.IFNA((VLOOKUP(A3104,'Fats and Greases'!C:D,2,FALSE)), "")</f>
        <v>36.75</v>
      </c>
      <c r="F3104" s="10">
        <f ca="1">_xlfn.IFNA((VLOOKUP(A3104,'Fats and Greases'!E:F,2,FALSE)), "")</f>
        <v>36</v>
      </c>
      <c r="G3104" s="10">
        <f ca="1">_xlfn.IFNA((VLOOKUP(A3104,'Fats and Greases'!G:H,2,FALSE)), "")</f>
        <v>36</v>
      </c>
      <c r="H3104" s="10">
        <f ca="1">_xlfn.IFNA((VLOOKUP(A3104,'Fats and Greases'!I:J,2,FALSE)), "")</f>
        <v>36</v>
      </c>
      <c r="I3104" s="10">
        <f ca="1">_xlfn.IFNA((VLOOKUP(A3104,'Fats and Greases'!K:L,2,FALSE)), "")</f>
        <v>41.75</v>
      </c>
      <c r="J3104" s="10" t="str">
        <f ca="1">_xlfn.IFNA((VLOOKUP(A3104,'Fats and Greases'!M:N,2,FALSE)), "")</f>
        <v/>
      </c>
      <c r="K3104" s="10">
        <f ca="1">_xlfn.IFNA((VLOOKUP($A3104,'Fats and Greases'!O:P,2,FALSE)), "")</f>
        <v>39.5</v>
      </c>
      <c r="L3104" s="10">
        <f ca="1">_xlfn.IFNA((VLOOKUP($A3104,'Fats and Greases'!Q:R,2,FALSE)), "")</f>
        <v>34</v>
      </c>
      <c r="M3104" s="10">
        <f ca="1">_xlfn.IFNA((VLOOKUP($A3104,'Fats and Greases'!S:T,2,FALSE)), "")</f>
        <v>38</v>
      </c>
    </row>
    <row r="3105" spans="1:13" x14ac:dyDescent="0.2">
      <c r="A3105" s="18">
        <v>41129</v>
      </c>
      <c r="B3105" s="19">
        <f t="shared" si="96"/>
        <v>8</v>
      </c>
      <c r="C3105" s="19">
        <f t="shared" si="97"/>
        <v>2012</v>
      </c>
      <c r="D3105" s="10">
        <f ca="1">_xlfn.IFNA((VLOOKUP(A3105,'Fats and Greases'!A:B,2,FALSE)), "")</f>
        <v>35.25</v>
      </c>
      <c r="E3105" s="10">
        <f ca="1">_xlfn.IFNA((VLOOKUP(A3105,'Fats and Greases'!C:D,2,FALSE)), "")</f>
        <v>36.75</v>
      </c>
      <c r="F3105" s="10">
        <f ca="1">_xlfn.IFNA((VLOOKUP(A3105,'Fats and Greases'!E:F,2,FALSE)), "")</f>
        <v>36</v>
      </c>
      <c r="G3105" s="10">
        <f ca="1">_xlfn.IFNA((VLOOKUP(A3105,'Fats and Greases'!G:H,2,FALSE)), "")</f>
        <v>36</v>
      </c>
      <c r="H3105" s="10">
        <f ca="1">_xlfn.IFNA((VLOOKUP(A3105,'Fats and Greases'!I:J,2,FALSE)), "")</f>
        <v>36</v>
      </c>
      <c r="I3105" s="10">
        <f ca="1">_xlfn.IFNA((VLOOKUP(A3105,'Fats and Greases'!K:L,2,FALSE)), "")</f>
        <v>42.5</v>
      </c>
      <c r="J3105" s="10" t="str">
        <f ca="1">_xlfn.IFNA((VLOOKUP(A3105,'Fats and Greases'!M:N,2,FALSE)), "")</f>
        <v/>
      </c>
      <c r="K3105" s="10">
        <f ca="1">_xlfn.IFNA((VLOOKUP($A3105,'Fats and Greases'!O:P,2,FALSE)), "")</f>
        <v>39.75</v>
      </c>
      <c r="L3105" s="10">
        <f ca="1">_xlfn.IFNA((VLOOKUP($A3105,'Fats and Greases'!Q:R,2,FALSE)), "")</f>
        <v>34</v>
      </c>
      <c r="M3105" s="10">
        <f ca="1">_xlfn.IFNA((VLOOKUP($A3105,'Fats and Greases'!S:T,2,FALSE)), "")</f>
        <v>36.75</v>
      </c>
    </row>
    <row r="3106" spans="1:13" x14ac:dyDescent="0.2">
      <c r="A3106" s="18">
        <v>41130</v>
      </c>
      <c r="B3106" s="19">
        <f t="shared" si="96"/>
        <v>8</v>
      </c>
      <c r="C3106" s="19">
        <f t="shared" si="97"/>
        <v>2012</v>
      </c>
      <c r="D3106" s="10">
        <f ca="1">_xlfn.IFNA((VLOOKUP(A3106,'Fats and Greases'!A:B,2,FALSE)), "")</f>
        <v>35.25</v>
      </c>
      <c r="E3106" s="10">
        <f ca="1">_xlfn.IFNA((VLOOKUP(A3106,'Fats and Greases'!C:D,2,FALSE)), "")</f>
        <v>36.75</v>
      </c>
      <c r="F3106" s="10">
        <f ca="1">_xlfn.IFNA((VLOOKUP(A3106,'Fats and Greases'!E:F,2,FALSE)), "")</f>
        <v>36</v>
      </c>
      <c r="G3106" s="10">
        <f ca="1">_xlfn.IFNA((VLOOKUP(A3106,'Fats and Greases'!G:H,2,FALSE)), "")</f>
        <v>36</v>
      </c>
      <c r="H3106" s="10">
        <f ca="1">_xlfn.IFNA((VLOOKUP(A3106,'Fats and Greases'!I:J,2,FALSE)), "")</f>
        <v>36</v>
      </c>
      <c r="I3106" s="10">
        <f ca="1">_xlfn.IFNA((VLOOKUP(A3106,'Fats and Greases'!K:L,2,FALSE)), "")</f>
        <v>42.25</v>
      </c>
      <c r="J3106" s="10" t="str">
        <f ca="1">_xlfn.IFNA((VLOOKUP(A3106,'Fats and Greases'!M:N,2,FALSE)), "")</f>
        <v/>
      </c>
      <c r="K3106" s="10">
        <f ca="1">_xlfn.IFNA((VLOOKUP($A3106,'Fats and Greases'!O:P,2,FALSE)), "")</f>
        <v>39.75</v>
      </c>
      <c r="L3106" s="10">
        <f ca="1">_xlfn.IFNA((VLOOKUP($A3106,'Fats and Greases'!Q:R,2,FALSE)), "")</f>
        <v>34</v>
      </c>
      <c r="M3106" s="10">
        <f ca="1">_xlfn.IFNA((VLOOKUP($A3106,'Fats and Greases'!S:T,2,FALSE)), "")</f>
        <v>36.75</v>
      </c>
    </row>
    <row r="3107" spans="1:13" x14ac:dyDescent="0.2">
      <c r="A3107" s="18">
        <v>41131</v>
      </c>
      <c r="B3107" s="19">
        <f t="shared" si="96"/>
        <v>8</v>
      </c>
      <c r="C3107" s="19">
        <f t="shared" si="97"/>
        <v>2012</v>
      </c>
      <c r="D3107" s="10">
        <f ca="1">_xlfn.IFNA((VLOOKUP(A3107,'Fats and Greases'!A:B,2,FALSE)), "")</f>
        <v>35.25</v>
      </c>
      <c r="E3107" s="10">
        <f ca="1">_xlfn.IFNA((VLOOKUP(A3107,'Fats and Greases'!C:D,2,FALSE)), "")</f>
        <v>36.75</v>
      </c>
      <c r="F3107" s="10">
        <f ca="1">_xlfn.IFNA((VLOOKUP(A3107,'Fats and Greases'!E:F,2,FALSE)), "")</f>
        <v>36</v>
      </c>
      <c r="G3107" s="10">
        <f ca="1">_xlfn.IFNA((VLOOKUP(A3107,'Fats and Greases'!G:H,2,FALSE)), "")</f>
        <v>36</v>
      </c>
      <c r="H3107" s="10">
        <f ca="1">_xlfn.IFNA((VLOOKUP(A3107,'Fats and Greases'!I:J,2,FALSE)), "")</f>
        <v>36</v>
      </c>
      <c r="I3107" s="10">
        <f ca="1">_xlfn.IFNA((VLOOKUP(A3107,'Fats and Greases'!K:L,2,FALSE)), "")</f>
        <v>42.25</v>
      </c>
      <c r="J3107" s="10" t="str">
        <f ca="1">_xlfn.IFNA((VLOOKUP(A3107,'Fats and Greases'!M:N,2,FALSE)), "")</f>
        <v/>
      </c>
      <c r="K3107" s="10">
        <f ca="1">_xlfn.IFNA((VLOOKUP($A3107,'Fats and Greases'!O:P,2,FALSE)), "")</f>
        <v>39.75</v>
      </c>
      <c r="L3107" s="10">
        <f ca="1">_xlfn.IFNA((VLOOKUP($A3107,'Fats and Greases'!Q:R,2,FALSE)), "")</f>
        <v>34</v>
      </c>
      <c r="M3107" s="10">
        <f ca="1">_xlfn.IFNA((VLOOKUP($A3107,'Fats and Greases'!S:T,2,FALSE)), "")</f>
        <v>36.75</v>
      </c>
    </row>
    <row r="3108" spans="1:13" x14ac:dyDescent="0.2">
      <c r="A3108" s="18">
        <v>41134</v>
      </c>
      <c r="B3108" s="19">
        <f t="shared" si="96"/>
        <v>8</v>
      </c>
      <c r="C3108" s="19">
        <f t="shared" si="97"/>
        <v>2012</v>
      </c>
      <c r="D3108" s="10">
        <f ca="1">_xlfn.IFNA((VLOOKUP(A3108,'Fats and Greases'!A:B,2,FALSE)), "")</f>
        <v>35.25</v>
      </c>
      <c r="E3108" s="10">
        <f ca="1">_xlfn.IFNA((VLOOKUP(A3108,'Fats and Greases'!C:D,2,FALSE)), "")</f>
        <v>36.75</v>
      </c>
      <c r="F3108" s="10">
        <f ca="1">_xlfn.IFNA((VLOOKUP(A3108,'Fats and Greases'!E:F,2,FALSE)), "")</f>
        <v>36</v>
      </c>
      <c r="G3108" s="10">
        <f ca="1">_xlfn.IFNA((VLOOKUP(A3108,'Fats and Greases'!G:H,2,FALSE)), "")</f>
        <v>36</v>
      </c>
      <c r="H3108" s="10">
        <f ca="1">_xlfn.IFNA((VLOOKUP(A3108,'Fats and Greases'!I:J,2,FALSE)), "")</f>
        <v>36</v>
      </c>
      <c r="I3108" s="10">
        <f ca="1">_xlfn.IFNA((VLOOKUP(A3108,'Fats and Greases'!K:L,2,FALSE)), "")</f>
        <v>42.25</v>
      </c>
      <c r="J3108" s="10" t="str">
        <f ca="1">_xlfn.IFNA((VLOOKUP(A3108,'Fats and Greases'!M:N,2,FALSE)), "")</f>
        <v/>
      </c>
      <c r="K3108" s="10">
        <f ca="1">_xlfn.IFNA((VLOOKUP($A3108,'Fats and Greases'!O:P,2,FALSE)), "")</f>
        <v>39.75</v>
      </c>
      <c r="L3108" s="10">
        <f ca="1">_xlfn.IFNA((VLOOKUP($A3108,'Fats and Greases'!Q:R,2,FALSE)), "")</f>
        <v>34</v>
      </c>
      <c r="M3108" s="10">
        <f ca="1">_xlfn.IFNA((VLOOKUP($A3108,'Fats and Greases'!S:T,2,FALSE)), "")</f>
        <v>36.75</v>
      </c>
    </row>
    <row r="3109" spans="1:13" x14ac:dyDescent="0.2">
      <c r="A3109" s="18">
        <v>41135</v>
      </c>
      <c r="B3109" s="19">
        <f t="shared" si="96"/>
        <v>8</v>
      </c>
      <c r="C3109" s="19">
        <f t="shared" si="97"/>
        <v>2012</v>
      </c>
      <c r="D3109" s="10">
        <f ca="1">_xlfn.IFNA((VLOOKUP(A3109,'Fats and Greases'!A:B,2,FALSE)), "")</f>
        <v>35.25</v>
      </c>
      <c r="E3109" s="10">
        <f ca="1">_xlfn.IFNA((VLOOKUP(A3109,'Fats and Greases'!C:D,2,FALSE)), "")</f>
        <v>36.75</v>
      </c>
      <c r="F3109" s="10">
        <f ca="1">_xlfn.IFNA((VLOOKUP(A3109,'Fats and Greases'!E:F,2,FALSE)), "")</f>
        <v>36</v>
      </c>
      <c r="G3109" s="10">
        <f ca="1">_xlfn.IFNA((VLOOKUP(A3109,'Fats and Greases'!G:H,2,FALSE)), "")</f>
        <v>36</v>
      </c>
      <c r="H3109" s="10">
        <f ca="1">_xlfn.IFNA((VLOOKUP(A3109,'Fats and Greases'!I:J,2,FALSE)), "")</f>
        <v>36</v>
      </c>
      <c r="I3109" s="10">
        <f ca="1">_xlfn.IFNA((VLOOKUP(A3109,'Fats and Greases'!K:L,2,FALSE)), "")</f>
        <v>41</v>
      </c>
      <c r="J3109" s="10" t="str">
        <f ca="1">_xlfn.IFNA((VLOOKUP(A3109,'Fats and Greases'!M:N,2,FALSE)), "")</f>
        <v/>
      </c>
      <c r="K3109" s="10">
        <f ca="1">_xlfn.IFNA((VLOOKUP($A3109,'Fats and Greases'!O:P,2,FALSE)), "")</f>
        <v>39.75</v>
      </c>
      <c r="L3109" s="10">
        <f ca="1">_xlfn.IFNA((VLOOKUP($A3109,'Fats and Greases'!Q:R,2,FALSE)), "")</f>
        <v>34</v>
      </c>
      <c r="M3109" s="10">
        <f ca="1">_xlfn.IFNA((VLOOKUP($A3109,'Fats and Greases'!S:T,2,FALSE)), "")</f>
        <v>36.75</v>
      </c>
    </row>
    <row r="3110" spans="1:13" x14ac:dyDescent="0.2">
      <c r="A3110" s="18">
        <v>41136</v>
      </c>
      <c r="B3110" s="19">
        <f t="shared" si="96"/>
        <v>8</v>
      </c>
      <c r="C3110" s="19">
        <f t="shared" si="97"/>
        <v>2012</v>
      </c>
      <c r="D3110" s="10">
        <f ca="1">_xlfn.IFNA((VLOOKUP(A3110,'Fats and Greases'!A:B,2,FALSE)), "")</f>
        <v>35.25</v>
      </c>
      <c r="E3110" s="10">
        <f ca="1">_xlfn.IFNA((VLOOKUP(A3110,'Fats and Greases'!C:D,2,FALSE)), "")</f>
        <v>36.75</v>
      </c>
      <c r="F3110" s="10">
        <f ca="1">_xlfn.IFNA((VLOOKUP(A3110,'Fats and Greases'!E:F,2,FALSE)), "")</f>
        <v>36</v>
      </c>
      <c r="G3110" s="10">
        <f ca="1">_xlfn.IFNA((VLOOKUP(A3110,'Fats and Greases'!G:H,2,FALSE)), "")</f>
        <v>36</v>
      </c>
      <c r="H3110" s="10">
        <f ca="1">_xlfn.IFNA((VLOOKUP(A3110,'Fats and Greases'!I:J,2,FALSE)), "")</f>
        <v>36</v>
      </c>
      <c r="I3110" s="10">
        <f ca="1">_xlfn.IFNA((VLOOKUP(A3110,'Fats and Greases'!K:L,2,FALSE)), "")</f>
        <v>41</v>
      </c>
      <c r="J3110" s="10" t="str">
        <f ca="1">_xlfn.IFNA((VLOOKUP(A3110,'Fats and Greases'!M:N,2,FALSE)), "")</f>
        <v/>
      </c>
      <c r="K3110" s="10">
        <f ca="1">_xlfn.IFNA((VLOOKUP($A3110,'Fats and Greases'!O:P,2,FALSE)), "")</f>
        <v>39.75</v>
      </c>
      <c r="L3110" s="10">
        <f ca="1">_xlfn.IFNA((VLOOKUP($A3110,'Fats and Greases'!Q:R,2,FALSE)), "")</f>
        <v>34</v>
      </c>
      <c r="M3110" s="10">
        <f ca="1">_xlfn.IFNA((VLOOKUP($A3110,'Fats and Greases'!S:T,2,FALSE)), "")</f>
        <v>36.75</v>
      </c>
    </row>
    <row r="3111" spans="1:13" x14ac:dyDescent="0.2">
      <c r="A3111" s="18">
        <v>41137</v>
      </c>
      <c r="B3111" s="19">
        <f t="shared" si="96"/>
        <v>8</v>
      </c>
      <c r="C3111" s="19">
        <f t="shared" si="97"/>
        <v>2012</v>
      </c>
      <c r="D3111" s="10">
        <f ca="1">_xlfn.IFNA((VLOOKUP(A3111,'Fats and Greases'!A:B,2,FALSE)), "")</f>
        <v>35.25</v>
      </c>
      <c r="E3111" s="10">
        <f ca="1">_xlfn.IFNA((VLOOKUP(A3111,'Fats and Greases'!C:D,2,FALSE)), "")</f>
        <v>37.25</v>
      </c>
      <c r="F3111" s="10">
        <f ca="1">_xlfn.IFNA((VLOOKUP(A3111,'Fats and Greases'!E:F,2,FALSE)), "")</f>
        <v>36</v>
      </c>
      <c r="G3111" s="10">
        <f ca="1">_xlfn.IFNA((VLOOKUP(A3111,'Fats and Greases'!G:H,2,FALSE)), "")</f>
        <v>36</v>
      </c>
      <c r="H3111" s="10">
        <f ca="1">_xlfn.IFNA((VLOOKUP(A3111,'Fats and Greases'!I:J,2,FALSE)), "")</f>
        <v>36</v>
      </c>
      <c r="I3111" s="10">
        <f ca="1">_xlfn.IFNA((VLOOKUP(A3111,'Fats and Greases'!K:L,2,FALSE)), "")</f>
        <v>41</v>
      </c>
      <c r="J3111" s="10" t="str">
        <f ca="1">_xlfn.IFNA((VLOOKUP(A3111,'Fats and Greases'!M:N,2,FALSE)), "")</f>
        <v/>
      </c>
      <c r="K3111" s="10">
        <f ca="1">_xlfn.IFNA((VLOOKUP($A3111,'Fats and Greases'!O:P,2,FALSE)), "")</f>
        <v>39.75</v>
      </c>
      <c r="L3111" s="10">
        <f ca="1">_xlfn.IFNA((VLOOKUP($A3111,'Fats and Greases'!Q:R,2,FALSE)), "")</f>
        <v>34</v>
      </c>
      <c r="M3111" s="10">
        <f ca="1">_xlfn.IFNA((VLOOKUP($A3111,'Fats and Greases'!S:T,2,FALSE)), "")</f>
        <v>36.75</v>
      </c>
    </row>
    <row r="3112" spans="1:13" x14ac:dyDescent="0.2">
      <c r="A3112" s="18">
        <v>41138</v>
      </c>
      <c r="B3112" s="19">
        <f t="shared" si="96"/>
        <v>8</v>
      </c>
      <c r="C3112" s="19">
        <f t="shared" si="97"/>
        <v>2012</v>
      </c>
      <c r="D3112" s="10">
        <f ca="1">_xlfn.IFNA((VLOOKUP(A3112,'Fats and Greases'!A:B,2,FALSE)), "")</f>
        <v>35.25</v>
      </c>
      <c r="E3112" s="10">
        <f ca="1">_xlfn.IFNA((VLOOKUP(A3112,'Fats and Greases'!C:D,2,FALSE)), "")</f>
        <v>37.25</v>
      </c>
      <c r="F3112" s="10">
        <f ca="1">_xlfn.IFNA((VLOOKUP(A3112,'Fats and Greases'!E:F,2,FALSE)), "")</f>
        <v>36</v>
      </c>
      <c r="G3112" s="10">
        <f ca="1">_xlfn.IFNA((VLOOKUP(A3112,'Fats and Greases'!G:H,2,FALSE)), "")</f>
        <v>36</v>
      </c>
      <c r="H3112" s="10">
        <f ca="1">_xlfn.IFNA((VLOOKUP(A3112,'Fats and Greases'!I:J,2,FALSE)), "")</f>
        <v>36</v>
      </c>
      <c r="I3112" s="10">
        <f ca="1">_xlfn.IFNA((VLOOKUP(A3112,'Fats and Greases'!K:L,2,FALSE)), "")</f>
        <v>41</v>
      </c>
      <c r="J3112" s="10" t="str">
        <f ca="1">_xlfn.IFNA((VLOOKUP(A3112,'Fats and Greases'!M:N,2,FALSE)), "")</f>
        <v/>
      </c>
      <c r="K3112" s="10">
        <f ca="1">_xlfn.IFNA((VLOOKUP($A3112,'Fats and Greases'!O:P,2,FALSE)), "")</f>
        <v>39.75</v>
      </c>
      <c r="L3112" s="10">
        <f ca="1">_xlfn.IFNA((VLOOKUP($A3112,'Fats and Greases'!Q:R,2,FALSE)), "")</f>
        <v>34</v>
      </c>
      <c r="M3112" s="10">
        <f ca="1">_xlfn.IFNA((VLOOKUP($A3112,'Fats and Greases'!S:T,2,FALSE)), "")</f>
        <v>36.75</v>
      </c>
    </row>
    <row r="3113" spans="1:13" x14ac:dyDescent="0.2">
      <c r="A3113" s="18">
        <v>41141</v>
      </c>
      <c r="B3113" s="19">
        <f t="shared" si="96"/>
        <v>8</v>
      </c>
      <c r="C3113" s="19">
        <f t="shared" si="97"/>
        <v>2012</v>
      </c>
      <c r="D3113" s="10">
        <f ca="1">_xlfn.IFNA((VLOOKUP(A3113,'Fats and Greases'!A:B,2,FALSE)), "")</f>
        <v>35.25</v>
      </c>
      <c r="E3113" s="10">
        <f ca="1">_xlfn.IFNA((VLOOKUP(A3113,'Fats and Greases'!C:D,2,FALSE)), "")</f>
        <v>37.25</v>
      </c>
      <c r="F3113" s="10">
        <f ca="1">_xlfn.IFNA((VLOOKUP(A3113,'Fats and Greases'!E:F,2,FALSE)), "")</f>
        <v>36</v>
      </c>
      <c r="G3113" s="10">
        <f ca="1">_xlfn.IFNA((VLOOKUP(A3113,'Fats and Greases'!G:H,2,FALSE)), "")</f>
        <v>36</v>
      </c>
      <c r="H3113" s="10">
        <f ca="1">_xlfn.IFNA((VLOOKUP(A3113,'Fats and Greases'!I:J,2,FALSE)), "")</f>
        <v>36</v>
      </c>
      <c r="I3113" s="10">
        <f ca="1">_xlfn.IFNA((VLOOKUP(A3113,'Fats and Greases'!K:L,2,FALSE)), "")</f>
        <v>41</v>
      </c>
      <c r="J3113" s="10" t="str">
        <f ca="1">_xlfn.IFNA((VLOOKUP(A3113,'Fats and Greases'!M:N,2,FALSE)), "")</f>
        <v/>
      </c>
      <c r="K3113" s="10">
        <f ca="1">_xlfn.IFNA((VLOOKUP($A3113,'Fats and Greases'!O:P,2,FALSE)), "")</f>
        <v>39.75</v>
      </c>
      <c r="L3113" s="10">
        <f ca="1">_xlfn.IFNA((VLOOKUP($A3113,'Fats and Greases'!Q:R,2,FALSE)), "")</f>
        <v>34</v>
      </c>
      <c r="M3113" s="10">
        <f ca="1">_xlfn.IFNA((VLOOKUP($A3113,'Fats and Greases'!S:T,2,FALSE)), "")</f>
        <v>36.75</v>
      </c>
    </row>
    <row r="3114" spans="1:13" x14ac:dyDescent="0.2">
      <c r="A3114" s="18">
        <v>41142</v>
      </c>
      <c r="B3114" s="19">
        <f t="shared" si="96"/>
        <v>8</v>
      </c>
      <c r="C3114" s="19">
        <f t="shared" si="97"/>
        <v>2012</v>
      </c>
      <c r="D3114" s="10">
        <f ca="1">_xlfn.IFNA((VLOOKUP(A3114,'Fats and Greases'!A:B,2,FALSE)), "")</f>
        <v>35.5</v>
      </c>
      <c r="E3114" s="10">
        <f ca="1">_xlfn.IFNA((VLOOKUP(A3114,'Fats and Greases'!C:D,2,FALSE)), "")</f>
        <v>37.25</v>
      </c>
      <c r="F3114" s="10">
        <f ca="1">_xlfn.IFNA((VLOOKUP(A3114,'Fats and Greases'!E:F,2,FALSE)), "")</f>
        <v>36</v>
      </c>
      <c r="G3114" s="10">
        <f ca="1">_xlfn.IFNA((VLOOKUP(A3114,'Fats and Greases'!G:H,2,FALSE)), "")</f>
        <v>36</v>
      </c>
      <c r="H3114" s="10">
        <f ca="1">_xlfn.IFNA((VLOOKUP(A3114,'Fats and Greases'!I:J,2,FALSE)), "")</f>
        <v>36</v>
      </c>
      <c r="I3114" s="10">
        <f ca="1">_xlfn.IFNA((VLOOKUP(A3114,'Fats and Greases'!K:L,2,FALSE)), "")</f>
        <v>40.5</v>
      </c>
      <c r="J3114" s="10" t="str">
        <f ca="1">_xlfn.IFNA((VLOOKUP(A3114,'Fats and Greases'!M:N,2,FALSE)), "")</f>
        <v/>
      </c>
      <c r="K3114" s="10">
        <f ca="1">_xlfn.IFNA((VLOOKUP($A3114,'Fats and Greases'!O:P,2,FALSE)), "")</f>
        <v>39.75</v>
      </c>
      <c r="L3114" s="10">
        <f ca="1">_xlfn.IFNA((VLOOKUP($A3114,'Fats and Greases'!Q:R,2,FALSE)), "")</f>
        <v>34</v>
      </c>
      <c r="M3114" s="10">
        <f ca="1">_xlfn.IFNA((VLOOKUP($A3114,'Fats and Greases'!S:T,2,FALSE)), "")</f>
        <v>36.75</v>
      </c>
    </row>
    <row r="3115" spans="1:13" x14ac:dyDescent="0.2">
      <c r="A3115" s="18">
        <v>41143</v>
      </c>
      <c r="B3115" s="19">
        <f t="shared" si="96"/>
        <v>8</v>
      </c>
      <c r="C3115" s="19">
        <f t="shared" si="97"/>
        <v>2012</v>
      </c>
      <c r="D3115" s="10">
        <f ca="1">_xlfn.IFNA((VLOOKUP(A3115,'Fats and Greases'!A:B,2,FALSE)), "")</f>
        <v>35.5</v>
      </c>
      <c r="E3115" s="10">
        <f ca="1">_xlfn.IFNA((VLOOKUP(A3115,'Fats and Greases'!C:D,2,FALSE)), "")</f>
        <v>37.5</v>
      </c>
      <c r="F3115" s="10">
        <f ca="1">_xlfn.IFNA((VLOOKUP(A3115,'Fats and Greases'!E:F,2,FALSE)), "")</f>
        <v>36</v>
      </c>
      <c r="G3115" s="10">
        <f ca="1">_xlfn.IFNA((VLOOKUP(A3115,'Fats and Greases'!G:H,2,FALSE)), "")</f>
        <v>36</v>
      </c>
      <c r="H3115" s="10">
        <f ca="1">_xlfn.IFNA((VLOOKUP(A3115,'Fats and Greases'!I:J,2,FALSE)), "")</f>
        <v>36</v>
      </c>
      <c r="I3115" s="10">
        <f ca="1">_xlfn.IFNA((VLOOKUP(A3115,'Fats and Greases'!K:L,2,FALSE)), "")</f>
        <v>40.5</v>
      </c>
      <c r="J3115" s="10" t="str">
        <f ca="1">_xlfn.IFNA((VLOOKUP(A3115,'Fats and Greases'!M:N,2,FALSE)), "")</f>
        <v/>
      </c>
      <c r="K3115" s="10">
        <f ca="1">_xlfn.IFNA((VLOOKUP($A3115,'Fats and Greases'!O:P,2,FALSE)), "")</f>
        <v>39.75</v>
      </c>
      <c r="L3115" s="10">
        <f ca="1">_xlfn.IFNA((VLOOKUP($A3115,'Fats and Greases'!Q:R,2,FALSE)), "")</f>
        <v>34</v>
      </c>
      <c r="M3115" s="10">
        <f ca="1">_xlfn.IFNA((VLOOKUP($A3115,'Fats and Greases'!S:T,2,FALSE)), "")</f>
        <v>37</v>
      </c>
    </row>
    <row r="3116" spans="1:13" x14ac:dyDescent="0.2">
      <c r="A3116" s="18">
        <v>41144</v>
      </c>
      <c r="B3116" s="19">
        <f t="shared" si="96"/>
        <v>8</v>
      </c>
      <c r="C3116" s="19">
        <f t="shared" si="97"/>
        <v>2012</v>
      </c>
      <c r="D3116" s="10">
        <f ca="1">_xlfn.IFNA((VLOOKUP(A3116,'Fats and Greases'!A:B,2,FALSE)), "")</f>
        <v>35.630000000000003</v>
      </c>
      <c r="E3116" s="10">
        <f ca="1">_xlfn.IFNA((VLOOKUP(A3116,'Fats and Greases'!C:D,2,FALSE)), "")</f>
        <v>37.75</v>
      </c>
      <c r="F3116" s="10">
        <f ca="1">_xlfn.IFNA((VLOOKUP(A3116,'Fats and Greases'!E:F,2,FALSE)), "")</f>
        <v>36</v>
      </c>
      <c r="G3116" s="10">
        <f ca="1">_xlfn.IFNA((VLOOKUP(A3116,'Fats and Greases'!G:H,2,FALSE)), "")</f>
        <v>36</v>
      </c>
      <c r="H3116" s="10">
        <f ca="1">_xlfn.IFNA((VLOOKUP(A3116,'Fats and Greases'!I:J,2,FALSE)), "")</f>
        <v>36</v>
      </c>
      <c r="I3116" s="10">
        <f ca="1">_xlfn.IFNA((VLOOKUP(A3116,'Fats and Greases'!K:L,2,FALSE)), "")</f>
        <v>40.5</v>
      </c>
      <c r="J3116" s="10" t="str">
        <f ca="1">_xlfn.IFNA((VLOOKUP(A3116,'Fats and Greases'!M:N,2,FALSE)), "")</f>
        <v/>
      </c>
      <c r="K3116" s="10">
        <f ca="1">_xlfn.IFNA((VLOOKUP($A3116,'Fats and Greases'!O:P,2,FALSE)), "")</f>
        <v>39.75</v>
      </c>
      <c r="L3116" s="10">
        <f ca="1">_xlfn.IFNA((VLOOKUP($A3116,'Fats and Greases'!Q:R,2,FALSE)), "")</f>
        <v>34</v>
      </c>
      <c r="M3116" s="10">
        <f ca="1">_xlfn.IFNA((VLOOKUP($A3116,'Fats and Greases'!S:T,2,FALSE)), "")</f>
        <v>37</v>
      </c>
    </row>
    <row r="3117" spans="1:13" x14ac:dyDescent="0.2">
      <c r="A3117" s="18">
        <v>41145</v>
      </c>
      <c r="B3117" s="19">
        <f t="shared" si="96"/>
        <v>8</v>
      </c>
      <c r="C3117" s="19">
        <f t="shared" si="97"/>
        <v>2012</v>
      </c>
      <c r="D3117" s="10">
        <f ca="1">_xlfn.IFNA((VLOOKUP(A3117,'Fats and Greases'!A:B,2,FALSE)), "")</f>
        <v>35.630000000000003</v>
      </c>
      <c r="E3117" s="10">
        <f ca="1">_xlfn.IFNA((VLOOKUP(A3117,'Fats and Greases'!C:D,2,FALSE)), "")</f>
        <v>37.75</v>
      </c>
      <c r="F3117" s="10">
        <f ca="1">_xlfn.IFNA((VLOOKUP(A3117,'Fats and Greases'!E:F,2,FALSE)), "")</f>
        <v>36</v>
      </c>
      <c r="G3117" s="10">
        <f ca="1">_xlfn.IFNA((VLOOKUP(A3117,'Fats and Greases'!G:H,2,FALSE)), "")</f>
        <v>38</v>
      </c>
      <c r="H3117" s="10">
        <f ca="1">_xlfn.IFNA((VLOOKUP(A3117,'Fats and Greases'!I:J,2,FALSE)), "")</f>
        <v>36</v>
      </c>
      <c r="I3117" s="10">
        <f ca="1">_xlfn.IFNA((VLOOKUP(A3117,'Fats and Greases'!K:L,2,FALSE)), "")</f>
        <v>40.5</v>
      </c>
      <c r="J3117" s="10" t="str">
        <f ca="1">_xlfn.IFNA((VLOOKUP(A3117,'Fats and Greases'!M:N,2,FALSE)), "")</f>
        <v/>
      </c>
      <c r="K3117" s="10">
        <f ca="1">_xlfn.IFNA((VLOOKUP($A3117,'Fats and Greases'!O:P,2,FALSE)), "")</f>
        <v>39.75</v>
      </c>
      <c r="L3117" s="10">
        <f ca="1">_xlfn.IFNA((VLOOKUP($A3117,'Fats and Greases'!Q:R,2,FALSE)), "")</f>
        <v>34</v>
      </c>
      <c r="M3117" s="10">
        <f ca="1">_xlfn.IFNA((VLOOKUP($A3117,'Fats and Greases'!S:T,2,FALSE)), "")</f>
        <v>37</v>
      </c>
    </row>
    <row r="3118" spans="1:13" x14ac:dyDescent="0.2">
      <c r="A3118" s="18">
        <v>41148</v>
      </c>
      <c r="B3118" s="19">
        <f t="shared" si="96"/>
        <v>8</v>
      </c>
      <c r="C3118" s="19">
        <f t="shared" si="97"/>
        <v>2012</v>
      </c>
      <c r="D3118" s="10">
        <f ca="1">_xlfn.IFNA((VLOOKUP(A3118,'Fats and Greases'!A:B,2,FALSE)), "")</f>
        <v>35.630000000000003</v>
      </c>
      <c r="E3118" s="10">
        <f ca="1">_xlfn.IFNA((VLOOKUP(A3118,'Fats and Greases'!C:D,2,FALSE)), "")</f>
        <v>37.75</v>
      </c>
      <c r="F3118" s="10">
        <f ca="1">_xlfn.IFNA((VLOOKUP(A3118,'Fats and Greases'!E:F,2,FALSE)), "")</f>
        <v>36</v>
      </c>
      <c r="G3118" s="10">
        <f ca="1">_xlfn.IFNA((VLOOKUP(A3118,'Fats and Greases'!G:H,2,FALSE)), "")</f>
        <v>38</v>
      </c>
      <c r="H3118" s="10">
        <f ca="1">_xlfn.IFNA((VLOOKUP(A3118,'Fats and Greases'!I:J,2,FALSE)), "")</f>
        <v>36</v>
      </c>
      <c r="I3118" s="10">
        <f ca="1">_xlfn.IFNA((VLOOKUP(A3118,'Fats and Greases'!K:L,2,FALSE)), "")</f>
        <v>40.5</v>
      </c>
      <c r="J3118" s="10" t="str">
        <f ca="1">_xlfn.IFNA((VLOOKUP(A3118,'Fats and Greases'!M:N,2,FALSE)), "")</f>
        <v/>
      </c>
      <c r="K3118" s="10">
        <f ca="1">_xlfn.IFNA((VLOOKUP($A3118,'Fats and Greases'!O:P,2,FALSE)), "")</f>
        <v>39.75</v>
      </c>
      <c r="L3118" s="10">
        <f ca="1">_xlfn.IFNA((VLOOKUP($A3118,'Fats and Greases'!Q:R,2,FALSE)), "")</f>
        <v>34</v>
      </c>
      <c r="M3118" s="10">
        <f ca="1">_xlfn.IFNA((VLOOKUP($A3118,'Fats and Greases'!S:T,2,FALSE)), "")</f>
        <v>37</v>
      </c>
    </row>
    <row r="3119" spans="1:13" x14ac:dyDescent="0.2">
      <c r="A3119" s="18">
        <v>41149</v>
      </c>
      <c r="B3119" s="19">
        <f t="shared" si="96"/>
        <v>8</v>
      </c>
      <c r="C3119" s="19">
        <f t="shared" si="97"/>
        <v>2012</v>
      </c>
      <c r="D3119" s="10">
        <f ca="1">_xlfn.IFNA((VLOOKUP(A3119,'Fats and Greases'!A:B,2,FALSE)), "")</f>
        <v>35.630000000000003</v>
      </c>
      <c r="E3119" s="10">
        <f ca="1">_xlfn.IFNA((VLOOKUP(A3119,'Fats and Greases'!C:D,2,FALSE)), "")</f>
        <v>37.75</v>
      </c>
      <c r="F3119" s="10">
        <f ca="1">_xlfn.IFNA((VLOOKUP(A3119,'Fats and Greases'!E:F,2,FALSE)), "")</f>
        <v>35</v>
      </c>
      <c r="G3119" s="10">
        <f ca="1">_xlfn.IFNA((VLOOKUP(A3119,'Fats and Greases'!G:H,2,FALSE)), "")</f>
        <v>37</v>
      </c>
      <c r="H3119" s="10">
        <f ca="1">_xlfn.IFNA((VLOOKUP(A3119,'Fats and Greases'!I:J,2,FALSE)), "")</f>
        <v>36</v>
      </c>
      <c r="I3119" s="10">
        <f ca="1">_xlfn.IFNA((VLOOKUP(A3119,'Fats and Greases'!K:L,2,FALSE)), "")</f>
        <v>40.5</v>
      </c>
      <c r="J3119" s="10" t="str">
        <f ca="1">_xlfn.IFNA((VLOOKUP(A3119,'Fats and Greases'!M:N,2,FALSE)), "")</f>
        <v/>
      </c>
      <c r="K3119" s="10">
        <f ca="1">_xlfn.IFNA((VLOOKUP($A3119,'Fats and Greases'!O:P,2,FALSE)), "")</f>
        <v>39.75</v>
      </c>
      <c r="L3119" s="10">
        <f ca="1">_xlfn.IFNA((VLOOKUP($A3119,'Fats and Greases'!Q:R,2,FALSE)), "")</f>
        <v>34</v>
      </c>
      <c r="M3119" s="10">
        <f ca="1">_xlfn.IFNA((VLOOKUP($A3119,'Fats and Greases'!S:T,2,FALSE)), "")</f>
        <v>37</v>
      </c>
    </row>
    <row r="3120" spans="1:13" x14ac:dyDescent="0.2">
      <c r="A3120" s="18">
        <v>41150</v>
      </c>
      <c r="B3120" s="19">
        <f t="shared" si="96"/>
        <v>8</v>
      </c>
      <c r="C3120" s="19">
        <f t="shared" si="97"/>
        <v>2012</v>
      </c>
      <c r="D3120" s="10">
        <f ca="1">_xlfn.IFNA((VLOOKUP(A3120,'Fats and Greases'!A:B,2,FALSE)), "")</f>
        <v>35.630000000000003</v>
      </c>
      <c r="E3120" s="10">
        <f ca="1">_xlfn.IFNA((VLOOKUP(A3120,'Fats and Greases'!C:D,2,FALSE)), "")</f>
        <v>37.75</v>
      </c>
      <c r="F3120" s="10">
        <f ca="1">_xlfn.IFNA((VLOOKUP(A3120,'Fats and Greases'!E:F,2,FALSE)), "")</f>
        <v>35</v>
      </c>
      <c r="G3120" s="10">
        <f ca="1">_xlfn.IFNA((VLOOKUP(A3120,'Fats and Greases'!G:H,2,FALSE)), "")</f>
        <v>37</v>
      </c>
      <c r="H3120" s="10">
        <f ca="1">_xlfn.IFNA((VLOOKUP(A3120,'Fats and Greases'!I:J,2,FALSE)), "")</f>
        <v>36</v>
      </c>
      <c r="I3120" s="10">
        <f ca="1">_xlfn.IFNA((VLOOKUP(A3120,'Fats and Greases'!K:L,2,FALSE)), "")</f>
        <v>40.5</v>
      </c>
      <c r="J3120" s="10" t="str">
        <f ca="1">_xlfn.IFNA((VLOOKUP(A3120,'Fats and Greases'!M:N,2,FALSE)), "")</f>
        <v/>
      </c>
      <c r="K3120" s="10">
        <f ca="1">_xlfn.IFNA((VLOOKUP($A3120,'Fats and Greases'!O:P,2,FALSE)), "")</f>
        <v>39.75</v>
      </c>
      <c r="L3120" s="10">
        <f ca="1">_xlfn.IFNA((VLOOKUP($A3120,'Fats and Greases'!Q:R,2,FALSE)), "")</f>
        <v>34</v>
      </c>
      <c r="M3120" s="10">
        <f ca="1">_xlfn.IFNA((VLOOKUP($A3120,'Fats and Greases'!S:T,2,FALSE)), "")</f>
        <v>37</v>
      </c>
    </row>
    <row r="3121" spans="1:13" x14ac:dyDescent="0.2">
      <c r="A3121" s="18">
        <v>41151</v>
      </c>
      <c r="B3121" s="19">
        <f t="shared" si="96"/>
        <v>8</v>
      </c>
      <c r="C3121" s="19">
        <f t="shared" si="97"/>
        <v>2012</v>
      </c>
      <c r="D3121" s="10">
        <f ca="1">_xlfn.IFNA((VLOOKUP(A3121,'Fats and Greases'!A:B,2,FALSE)), "")</f>
        <v>36.25</v>
      </c>
      <c r="E3121" s="10">
        <f ca="1">_xlfn.IFNA((VLOOKUP(A3121,'Fats and Greases'!C:D,2,FALSE)), "")</f>
        <v>37.75</v>
      </c>
      <c r="F3121" s="10">
        <f ca="1">_xlfn.IFNA((VLOOKUP(A3121,'Fats and Greases'!E:F,2,FALSE)), "")</f>
        <v>35</v>
      </c>
      <c r="G3121" s="10">
        <f ca="1">_xlfn.IFNA((VLOOKUP(A3121,'Fats and Greases'!G:H,2,FALSE)), "")</f>
        <v>37.5</v>
      </c>
      <c r="H3121" s="10">
        <f ca="1">_xlfn.IFNA((VLOOKUP(A3121,'Fats and Greases'!I:J,2,FALSE)), "")</f>
        <v>36</v>
      </c>
      <c r="I3121" s="10">
        <f ca="1">_xlfn.IFNA((VLOOKUP(A3121,'Fats and Greases'!K:L,2,FALSE)), "")</f>
        <v>40.5</v>
      </c>
      <c r="J3121" s="10" t="str">
        <f ca="1">_xlfn.IFNA((VLOOKUP(A3121,'Fats and Greases'!M:N,2,FALSE)), "")</f>
        <v/>
      </c>
      <c r="K3121" s="10">
        <f ca="1">_xlfn.IFNA((VLOOKUP($A3121,'Fats and Greases'!O:P,2,FALSE)), "")</f>
        <v>39.75</v>
      </c>
      <c r="L3121" s="10">
        <f ca="1">_xlfn.IFNA((VLOOKUP($A3121,'Fats and Greases'!Q:R,2,FALSE)), "")</f>
        <v>34</v>
      </c>
      <c r="M3121" s="10">
        <f ca="1">_xlfn.IFNA((VLOOKUP($A3121,'Fats and Greases'!S:T,2,FALSE)), "")</f>
        <v>37</v>
      </c>
    </row>
    <row r="3122" spans="1:13" x14ac:dyDescent="0.2">
      <c r="A3122" s="18">
        <v>41152</v>
      </c>
      <c r="B3122" s="19">
        <f t="shared" si="96"/>
        <v>8</v>
      </c>
      <c r="C3122" s="19">
        <f t="shared" si="97"/>
        <v>2012</v>
      </c>
      <c r="D3122" s="10">
        <f ca="1">_xlfn.IFNA((VLOOKUP(A3122,'Fats and Greases'!A:B,2,FALSE)), "")</f>
        <v>36.25</v>
      </c>
      <c r="E3122" s="10">
        <f ca="1">_xlfn.IFNA((VLOOKUP(A3122,'Fats and Greases'!C:D,2,FALSE)), "")</f>
        <v>37.75</v>
      </c>
      <c r="F3122" s="10">
        <f ca="1">_xlfn.IFNA((VLOOKUP(A3122,'Fats and Greases'!E:F,2,FALSE)), "")</f>
        <v>35</v>
      </c>
      <c r="G3122" s="10">
        <f ca="1">_xlfn.IFNA((VLOOKUP(A3122,'Fats and Greases'!G:H,2,FALSE)), "")</f>
        <v>37.5</v>
      </c>
      <c r="H3122" s="10">
        <f ca="1">_xlfn.IFNA((VLOOKUP(A3122,'Fats and Greases'!I:J,2,FALSE)), "")</f>
        <v>36</v>
      </c>
      <c r="I3122" s="10">
        <f ca="1">_xlfn.IFNA((VLOOKUP(A3122,'Fats and Greases'!K:L,2,FALSE)), "")</f>
        <v>40.5</v>
      </c>
      <c r="J3122" s="10" t="str">
        <f ca="1">_xlfn.IFNA((VLOOKUP(A3122,'Fats and Greases'!M:N,2,FALSE)), "")</f>
        <v/>
      </c>
      <c r="K3122" s="10">
        <f ca="1">_xlfn.IFNA((VLOOKUP($A3122,'Fats and Greases'!O:P,2,FALSE)), "")</f>
        <v>39.75</v>
      </c>
      <c r="L3122" s="10">
        <f ca="1">_xlfn.IFNA((VLOOKUP($A3122,'Fats and Greases'!Q:R,2,FALSE)), "")</f>
        <v>34</v>
      </c>
      <c r="M3122" s="10">
        <f ca="1">_xlfn.IFNA((VLOOKUP($A3122,'Fats and Greases'!S:T,2,FALSE)), "")</f>
        <v>37</v>
      </c>
    </row>
    <row r="3123" spans="1:13" x14ac:dyDescent="0.2">
      <c r="A3123" s="18">
        <v>41155</v>
      </c>
      <c r="B3123" s="19">
        <f t="shared" si="96"/>
        <v>9</v>
      </c>
      <c r="C3123" s="19">
        <f t="shared" si="97"/>
        <v>2012</v>
      </c>
      <c r="D3123" s="10" t="str">
        <f ca="1">_xlfn.IFNA((VLOOKUP(A3123,'Fats and Greases'!A:B,2,FALSE)), "")</f>
        <v/>
      </c>
      <c r="E3123" s="10" t="str">
        <f ca="1">_xlfn.IFNA((VLOOKUP(A3123,'Fats and Greases'!C:D,2,FALSE)), "")</f>
        <v/>
      </c>
      <c r="F3123" s="10" t="str">
        <f ca="1">_xlfn.IFNA((VLOOKUP(A3123,'Fats and Greases'!E:F,2,FALSE)), "")</f>
        <v/>
      </c>
      <c r="G3123" s="10" t="str">
        <f ca="1">_xlfn.IFNA((VLOOKUP(A3123,'Fats and Greases'!G:H,2,FALSE)), "")</f>
        <v/>
      </c>
      <c r="H3123" s="10" t="str">
        <f ca="1">_xlfn.IFNA((VLOOKUP(A3123,'Fats and Greases'!I:J,2,FALSE)), "")</f>
        <v/>
      </c>
      <c r="I3123" s="10" t="str">
        <f ca="1">_xlfn.IFNA((VLOOKUP(A3123,'Fats and Greases'!K:L,2,FALSE)), "")</f>
        <v/>
      </c>
      <c r="J3123" s="10" t="str">
        <f ca="1">_xlfn.IFNA((VLOOKUP(A3123,'Fats and Greases'!M:N,2,FALSE)), "")</f>
        <v/>
      </c>
      <c r="K3123" s="10" t="str">
        <f ca="1">_xlfn.IFNA((VLOOKUP($A3123,'Fats and Greases'!O:P,2,FALSE)), "")</f>
        <v/>
      </c>
      <c r="L3123" s="10" t="str">
        <f ca="1">_xlfn.IFNA((VLOOKUP($A3123,'Fats and Greases'!Q:R,2,FALSE)), "")</f>
        <v/>
      </c>
      <c r="M3123" s="10" t="str">
        <f ca="1">_xlfn.IFNA((VLOOKUP($A3123,'Fats and Greases'!S:T,2,FALSE)), "")</f>
        <v/>
      </c>
    </row>
    <row r="3124" spans="1:13" x14ac:dyDescent="0.2">
      <c r="A3124" s="18">
        <v>41156</v>
      </c>
      <c r="B3124" s="19">
        <f t="shared" si="96"/>
        <v>9</v>
      </c>
      <c r="C3124" s="19">
        <f t="shared" si="97"/>
        <v>2012</v>
      </c>
      <c r="D3124" s="10">
        <f ca="1">_xlfn.IFNA((VLOOKUP(A3124,'Fats and Greases'!A:B,2,FALSE)), "")</f>
        <v>36.25</v>
      </c>
      <c r="E3124" s="10">
        <f ca="1">_xlfn.IFNA((VLOOKUP(A3124,'Fats and Greases'!C:D,2,FALSE)), "")</f>
        <v>37.75</v>
      </c>
      <c r="F3124" s="10">
        <f ca="1">_xlfn.IFNA((VLOOKUP(A3124,'Fats and Greases'!E:F,2,FALSE)), "")</f>
        <v>35</v>
      </c>
      <c r="G3124" s="10">
        <f ca="1">_xlfn.IFNA((VLOOKUP(A3124,'Fats and Greases'!G:H,2,FALSE)), "")</f>
        <v>37.5</v>
      </c>
      <c r="H3124" s="10">
        <f ca="1">_xlfn.IFNA((VLOOKUP(A3124,'Fats and Greases'!I:J,2,FALSE)), "")</f>
        <v>36</v>
      </c>
      <c r="I3124" s="10">
        <f ca="1">_xlfn.IFNA((VLOOKUP(A3124,'Fats and Greases'!K:L,2,FALSE)), "")</f>
        <v>40.5</v>
      </c>
      <c r="J3124" s="10" t="str">
        <f ca="1">_xlfn.IFNA((VLOOKUP(A3124,'Fats and Greases'!M:N,2,FALSE)), "")</f>
        <v/>
      </c>
      <c r="K3124" s="10">
        <f ca="1">_xlfn.IFNA((VLOOKUP($A3124,'Fats and Greases'!O:P,2,FALSE)), "")</f>
        <v>39.75</v>
      </c>
      <c r="L3124" s="10">
        <f ca="1">_xlfn.IFNA((VLOOKUP($A3124,'Fats and Greases'!Q:R,2,FALSE)), "")</f>
        <v>34</v>
      </c>
      <c r="M3124" s="10">
        <f ca="1">_xlfn.IFNA((VLOOKUP($A3124,'Fats and Greases'!S:T,2,FALSE)), "")</f>
        <v>37</v>
      </c>
    </row>
    <row r="3125" spans="1:13" x14ac:dyDescent="0.2">
      <c r="A3125" s="18">
        <v>41157</v>
      </c>
      <c r="B3125" s="19">
        <f t="shared" si="96"/>
        <v>9</v>
      </c>
      <c r="C3125" s="19">
        <f t="shared" si="97"/>
        <v>2012</v>
      </c>
      <c r="D3125" s="10">
        <f ca="1">_xlfn.IFNA((VLOOKUP(A3125,'Fats and Greases'!A:B,2,FALSE)), "")</f>
        <v>37</v>
      </c>
      <c r="E3125" s="10">
        <f ca="1">_xlfn.IFNA((VLOOKUP(A3125,'Fats and Greases'!C:D,2,FALSE)), "")</f>
        <v>37.75</v>
      </c>
      <c r="F3125" s="10">
        <f ca="1">_xlfn.IFNA((VLOOKUP(A3125,'Fats and Greases'!E:F,2,FALSE)), "")</f>
        <v>35</v>
      </c>
      <c r="G3125" s="10">
        <f ca="1">_xlfn.IFNA((VLOOKUP(A3125,'Fats and Greases'!G:H,2,FALSE)), "")</f>
        <v>37.5</v>
      </c>
      <c r="H3125" s="10">
        <f ca="1">_xlfn.IFNA((VLOOKUP(A3125,'Fats and Greases'!I:J,2,FALSE)), "")</f>
        <v>36</v>
      </c>
      <c r="I3125" s="10">
        <f ca="1">_xlfn.IFNA((VLOOKUP(A3125,'Fats and Greases'!K:L,2,FALSE)), "")</f>
        <v>40.5</v>
      </c>
      <c r="J3125" s="10" t="str">
        <f ca="1">_xlfn.IFNA((VLOOKUP(A3125,'Fats and Greases'!M:N,2,FALSE)), "")</f>
        <v/>
      </c>
      <c r="K3125" s="10">
        <f ca="1">_xlfn.IFNA((VLOOKUP($A3125,'Fats and Greases'!O:P,2,FALSE)), "")</f>
        <v>39.75</v>
      </c>
      <c r="L3125" s="10">
        <f ca="1">_xlfn.IFNA((VLOOKUP($A3125,'Fats and Greases'!Q:R,2,FALSE)), "")</f>
        <v>34</v>
      </c>
      <c r="M3125" s="10">
        <f ca="1">_xlfn.IFNA((VLOOKUP($A3125,'Fats and Greases'!S:T,2,FALSE)), "")</f>
        <v>37.5</v>
      </c>
    </row>
    <row r="3126" spans="1:13" x14ac:dyDescent="0.2">
      <c r="A3126" s="18">
        <v>41158</v>
      </c>
      <c r="B3126" s="19">
        <f t="shared" si="96"/>
        <v>9</v>
      </c>
      <c r="C3126" s="19">
        <f t="shared" si="97"/>
        <v>2012</v>
      </c>
      <c r="D3126" s="10">
        <f ca="1">_xlfn.IFNA((VLOOKUP(A3126,'Fats and Greases'!A:B,2,FALSE)), "")</f>
        <v>37</v>
      </c>
      <c r="E3126" s="10">
        <f ca="1">_xlfn.IFNA((VLOOKUP(A3126,'Fats and Greases'!C:D,2,FALSE)), "")</f>
        <v>37.75</v>
      </c>
      <c r="F3126" s="10">
        <f ca="1">_xlfn.IFNA((VLOOKUP(A3126,'Fats and Greases'!E:F,2,FALSE)), "")</f>
        <v>35</v>
      </c>
      <c r="G3126" s="10">
        <f ca="1">_xlfn.IFNA((VLOOKUP(A3126,'Fats and Greases'!G:H,2,FALSE)), "")</f>
        <v>38</v>
      </c>
      <c r="H3126" s="10">
        <f ca="1">_xlfn.IFNA((VLOOKUP(A3126,'Fats and Greases'!I:J,2,FALSE)), "")</f>
        <v>36</v>
      </c>
      <c r="I3126" s="10">
        <f ca="1">_xlfn.IFNA((VLOOKUP(A3126,'Fats and Greases'!K:L,2,FALSE)), "")</f>
        <v>41.5</v>
      </c>
      <c r="J3126" s="10" t="str">
        <f ca="1">_xlfn.IFNA((VLOOKUP(A3126,'Fats and Greases'!M:N,2,FALSE)), "")</f>
        <v/>
      </c>
      <c r="K3126" s="10">
        <f ca="1">_xlfn.IFNA((VLOOKUP($A3126,'Fats and Greases'!O:P,2,FALSE)), "")</f>
        <v>39.75</v>
      </c>
      <c r="L3126" s="10">
        <f ca="1">_xlfn.IFNA((VLOOKUP($A3126,'Fats and Greases'!Q:R,2,FALSE)), "")</f>
        <v>34</v>
      </c>
      <c r="M3126" s="10">
        <f ca="1">_xlfn.IFNA((VLOOKUP($A3126,'Fats and Greases'!S:T,2,FALSE)), "")</f>
        <v>37.5</v>
      </c>
    </row>
    <row r="3127" spans="1:13" x14ac:dyDescent="0.2">
      <c r="A3127" s="18">
        <v>41159</v>
      </c>
      <c r="B3127" s="19">
        <f t="shared" si="96"/>
        <v>9</v>
      </c>
      <c r="C3127" s="19">
        <f t="shared" si="97"/>
        <v>2012</v>
      </c>
      <c r="D3127" s="10">
        <f ca="1">_xlfn.IFNA((VLOOKUP(A3127,'Fats and Greases'!A:B,2,FALSE)), "")</f>
        <v>37</v>
      </c>
      <c r="E3127" s="10">
        <f ca="1">_xlfn.IFNA((VLOOKUP(A3127,'Fats and Greases'!C:D,2,FALSE)), "")</f>
        <v>37.75</v>
      </c>
      <c r="F3127" s="10">
        <f ca="1">_xlfn.IFNA((VLOOKUP(A3127,'Fats and Greases'!E:F,2,FALSE)), "")</f>
        <v>35</v>
      </c>
      <c r="G3127" s="10">
        <f ca="1">_xlfn.IFNA((VLOOKUP(A3127,'Fats and Greases'!G:H,2,FALSE)), "")</f>
        <v>38</v>
      </c>
      <c r="H3127" s="10">
        <f ca="1">_xlfn.IFNA((VLOOKUP(A3127,'Fats and Greases'!I:J,2,FALSE)), "")</f>
        <v>36</v>
      </c>
      <c r="I3127" s="10">
        <f ca="1">_xlfn.IFNA((VLOOKUP(A3127,'Fats and Greases'!K:L,2,FALSE)), "")</f>
        <v>41.5</v>
      </c>
      <c r="J3127" s="10" t="str">
        <f ca="1">_xlfn.IFNA((VLOOKUP(A3127,'Fats and Greases'!M:N,2,FALSE)), "")</f>
        <v/>
      </c>
      <c r="K3127" s="10">
        <f ca="1">_xlfn.IFNA((VLOOKUP($A3127,'Fats and Greases'!O:P,2,FALSE)), "")</f>
        <v>39.75</v>
      </c>
      <c r="L3127" s="10">
        <f ca="1">_xlfn.IFNA((VLOOKUP($A3127,'Fats and Greases'!Q:R,2,FALSE)), "")</f>
        <v>34</v>
      </c>
      <c r="M3127" s="10">
        <f ca="1">_xlfn.IFNA((VLOOKUP($A3127,'Fats and Greases'!S:T,2,FALSE)), "")</f>
        <v>37.5</v>
      </c>
    </row>
    <row r="3128" spans="1:13" x14ac:dyDescent="0.2">
      <c r="A3128" s="18">
        <v>41162</v>
      </c>
      <c r="B3128" s="19">
        <f t="shared" si="96"/>
        <v>9</v>
      </c>
      <c r="C3128" s="19">
        <f t="shared" si="97"/>
        <v>2012</v>
      </c>
      <c r="D3128" s="10">
        <f ca="1">_xlfn.IFNA((VLOOKUP(A3128,'Fats and Greases'!A:B,2,FALSE)), "")</f>
        <v>36.75</v>
      </c>
      <c r="E3128" s="10">
        <f ca="1">_xlfn.IFNA((VLOOKUP(A3128,'Fats and Greases'!C:D,2,FALSE)), "")</f>
        <v>37.75</v>
      </c>
      <c r="F3128" s="10">
        <f ca="1">_xlfn.IFNA((VLOOKUP(A3128,'Fats and Greases'!E:F,2,FALSE)), "")</f>
        <v>35</v>
      </c>
      <c r="G3128" s="10">
        <f ca="1">_xlfn.IFNA((VLOOKUP(A3128,'Fats and Greases'!G:H,2,FALSE)), "")</f>
        <v>38</v>
      </c>
      <c r="H3128" s="10">
        <f ca="1">_xlfn.IFNA((VLOOKUP(A3128,'Fats and Greases'!I:J,2,FALSE)), "")</f>
        <v>36</v>
      </c>
      <c r="I3128" s="10">
        <f ca="1">_xlfn.IFNA((VLOOKUP(A3128,'Fats and Greases'!K:L,2,FALSE)), "")</f>
        <v>41.5</v>
      </c>
      <c r="J3128" s="10" t="str">
        <f ca="1">_xlfn.IFNA((VLOOKUP(A3128,'Fats and Greases'!M:N,2,FALSE)), "")</f>
        <v/>
      </c>
      <c r="K3128" s="10">
        <f ca="1">_xlfn.IFNA((VLOOKUP($A3128,'Fats and Greases'!O:P,2,FALSE)), "")</f>
        <v>39.75</v>
      </c>
      <c r="L3128" s="10">
        <f ca="1">_xlfn.IFNA((VLOOKUP($A3128,'Fats and Greases'!Q:R,2,FALSE)), "")</f>
        <v>34</v>
      </c>
      <c r="M3128" s="10">
        <f ca="1">_xlfn.IFNA((VLOOKUP($A3128,'Fats and Greases'!S:T,2,FALSE)), "")</f>
        <v>37.5</v>
      </c>
    </row>
    <row r="3129" spans="1:13" x14ac:dyDescent="0.2">
      <c r="A3129" s="18">
        <v>41163</v>
      </c>
      <c r="B3129" s="19">
        <f t="shared" si="96"/>
        <v>9</v>
      </c>
      <c r="C3129" s="19">
        <f t="shared" si="97"/>
        <v>2012</v>
      </c>
      <c r="D3129" s="10">
        <f ca="1">_xlfn.IFNA((VLOOKUP(A3129,'Fats and Greases'!A:B,2,FALSE)), "")</f>
        <v>36.75</v>
      </c>
      <c r="E3129" s="10">
        <f ca="1">_xlfn.IFNA((VLOOKUP(A3129,'Fats and Greases'!C:D,2,FALSE)), "")</f>
        <v>37.75</v>
      </c>
      <c r="F3129" s="10">
        <f ca="1">_xlfn.IFNA((VLOOKUP(A3129,'Fats and Greases'!E:F,2,FALSE)), "")</f>
        <v>35</v>
      </c>
      <c r="G3129" s="10">
        <f ca="1">_xlfn.IFNA((VLOOKUP(A3129,'Fats and Greases'!G:H,2,FALSE)), "")</f>
        <v>38</v>
      </c>
      <c r="H3129" s="10">
        <f ca="1">_xlfn.IFNA((VLOOKUP(A3129,'Fats and Greases'!I:J,2,FALSE)), "")</f>
        <v>36</v>
      </c>
      <c r="I3129" s="10">
        <f ca="1">_xlfn.IFNA((VLOOKUP(A3129,'Fats and Greases'!K:L,2,FALSE)), "")</f>
        <v>41.5</v>
      </c>
      <c r="J3129" s="10" t="str">
        <f ca="1">_xlfn.IFNA((VLOOKUP(A3129,'Fats and Greases'!M:N,2,FALSE)), "")</f>
        <v/>
      </c>
      <c r="K3129" s="10">
        <f ca="1">_xlfn.IFNA((VLOOKUP($A3129,'Fats and Greases'!O:P,2,FALSE)), "")</f>
        <v>39.75</v>
      </c>
      <c r="L3129" s="10">
        <f ca="1">_xlfn.IFNA((VLOOKUP($A3129,'Fats and Greases'!Q:R,2,FALSE)), "")</f>
        <v>34</v>
      </c>
      <c r="M3129" s="10">
        <f ca="1">_xlfn.IFNA((VLOOKUP($A3129,'Fats and Greases'!S:T,2,FALSE)), "")</f>
        <v>37.5</v>
      </c>
    </row>
    <row r="3130" spans="1:13" x14ac:dyDescent="0.2">
      <c r="A3130" s="18">
        <v>41164</v>
      </c>
      <c r="B3130" s="19">
        <f t="shared" si="96"/>
        <v>9</v>
      </c>
      <c r="C3130" s="19">
        <f t="shared" si="97"/>
        <v>2012</v>
      </c>
      <c r="D3130" s="10">
        <f ca="1">_xlfn.IFNA((VLOOKUP(A3130,'Fats and Greases'!A:B,2,FALSE)), "")</f>
        <v>36.5</v>
      </c>
      <c r="E3130" s="10">
        <f ca="1">_xlfn.IFNA((VLOOKUP(A3130,'Fats and Greases'!C:D,2,FALSE)), "")</f>
        <v>38.25</v>
      </c>
      <c r="F3130" s="10">
        <f ca="1">_xlfn.IFNA((VLOOKUP(A3130,'Fats and Greases'!E:F,2,FALSE)), "")</f>
        <v>35</v>
      </c>
      <c r="G3130" s="10">
        <f ca="1">_xlfn.IFNA((VLOOKUP(A3130,'Fats and Greases'!G:H,2,FALSE)), "")</f>
        <v>37.5</v>
      </c>
      <c r="H3130" s="10">
        <f ca="1">_xlfn.IFNA((VLOOKUP(A3130,'Fats and Greases'!I:J,2,FALSE)), "")</f>
        <v>36</v>
      </c>
      <c r="I3130" s="10">
        <f ca="1">_xlfn.IFNA((VLOOKUP(A3130,'Fats and Greases'!K:L,2,FALSE)), "")</f>
        <v>41.13</v>
      </c>
      <c r="J3130" s="10" t="str">
        <f ca="1">_xlfn.IFNA((VLOOKUP(A3130,'Fats and Greases'!M:N,2,FALSE)), "")</f>
        <v/>
      </c>
      <c r="K3130" s="10">
        <f ca="1">_xlfn.IFNA((VLOOKUP($A3130,'Fats and Greases'!O:P,2,FALSE)), "")</f>
        <v>40.5</v>
      </c>
      <c r="L3130" s="10">
        <f ca="1">_xlfn.IFNA((VLOOKUP($A3130,'Fats and Greases'!Q:R,2,FALSE)), "")</f>
        <v>34</v>
      </c>
      <c r="M3130" s="10">
        <f ca="1">_xlfn.IFNA((VLOOKUP($A3130,'Fats and Greases'!S:T,2,FALSE)), "")</f>
        <v>37.5</v>
      </c>
    </row>
    <row r="3131" spans="1:13" x14ac:dyDescent="0.2">
      <c r="A3131" s="18">
        <v>41165</v>
      </c>
      <c r="B3131" s="19">
        <f t="shared" si="96"/>
        <v>9</v>
      </c>
      <c r="C3131" s="19">
        <f t="shared" si="97"/>
        <v>2012</v>
      </c>
      <c r="D3131" s="10">
        <f ca="1">_xlfn.IFNA((VLOOKUP(A3131,'Fats and Greases'!A:B,2,FALSE)), "")</f>
        <v>36.5</v>
      </c>
      <c r="E3131" s="10">
        <f ca="1">_xlfn.IFNA((VLOOKUP(A3131,'Fats and Greases'!C:D,2,FALSE)), "")</f>
        <v>38.25</v>
      </c>
      <c r="F3131" s="10">
        <f ca="1">_xlfn.IFNA((VLOOKUP(A3131,'Fats and Greases'!E:F,2,FALSE)), "")</f>
        <v>35</v>
      </c>
      <c r="G3131" s="10">
        <f ca="1">_xlfn.IFNA((VLOOKUP(A3131,'Fats and Greases'!G:H,2,FALSE)), "")</f>
        <v>37.5</v>
      </c>
      <c r="H3131" s="10">
        <f ca="1">_xlfn.IFNA((VLOOKUP(A3131,'Fats and Greases'!I:J,2,FALSE)), "")</f>
        <v>36</v>
      </c>
      <c r="I3131" s="10">
        <f ca="1">_xlfn.IFNA((VLOOKUP(A3131,'Fats and Greases'!K:L,2,FALSE)), "")</f>
        <v>41.13</v>
      </c>
      <c r="J3131" s="10" t="str">
        <f ca="1">_xlfn.IFNA((VLOOKUP(A3131,'Fats and Greases'!M:N,2,FALSE)), "")</f>
        <v/>
      </c>
      <c r="K3131" s="10">
        <f ca="1">_xlfn.IFNA((VLOOKUP($A3131,'Fats and Greases'!O:P,2,FALSE)), "")</f>
        <v>40.5</v>
      </c>
      <c r="L3131" s="10">
        <f ca="1">_xlfn.IFNA((VLOOKUP($A3131,'Fats and Greases'!Q:R,2,FALSE)), "")</f>
        <v>34</v>
      </c>
      <c r="M3131" s="10">
        <f ca="1">_xlfn.IFNA((VLOOKUP($A3131,'Fats and Greases'!S:T,2,FALSE)), "")</f>
        <v>37.5</v>
      </c>
    </row>
    <row r="3132" spans="1:13" x14ac:dyDescent="0.2">
      <c r="A3132" s="18">
        <v>41166</v>
      </c>
      <c r="B3132" s="19">
        <f t="shared" si="96"/>
        <v>9</v>
      </c>
      <c r="C3132" s="19">
        <f t="shared" si="97"/>
        <v>2012</v>
      </c>
      <c r="D3132" s="10">
        <f ca="1">_xlfn.IFNA((VLOOKUP(A3132,'Fats and Greases'!A:B,2,FALSE)), "")</f>
        <v>36.5</v>
      </c>
      <c r="E3132" s="10">
        <f ca="1">_xlfn.IFNA((VLOOKUP(A3132,'Fats and Greases'!C:D,2,FALSE)), "")</f>
        <v>38.25</v>
      </c>
      <c r="F3132" s="10">
        <f ca="1">_xlfn.IFNA((VLOOKUP(A3132,'Fats and Greases'!E:F,2,FALSE)), "")</f>
        <v>35</v>
      </c>
      <c r="G3132" s="10">
        <f ca="1">_xlfn.IFNA((VLOOKUP(A3132,'Fats and Greases'!G:H,2,FALSE)), "")</f>
        <v>37.5</v>
      </c>
      <c r="H3132" s="10">
        <f ca="1">_xlfn.IFNA((VLOOKUP(A3132,'Fats and Greases'!I:J,2,FALSE)), "")</f>
        <v>36</v>
      </c>
      <c r="I3132" s="10">
        <f ca="1">_xlfn.IFNA((VLOOKUP(A3132,'Fats and Greases'!K:L,2,FALSE)), "")</f>
        <v>41.13</v>
      </c>
      <c r="J3132" s="10" t="str">
        <f ca="1">_xlfn.IFNA((VLOOKUP(A3132,'Fats and Greases'!M:N,2,FALSE)), "")</f>
        <v/>
      </c>
      <c r="K3132" s="10">
        <f ca="1">_xlfn.IFNA((VLOOKUP($A3132,'Fats and Greases'!O:P,2,FALSE)), "")</f>
        <v>40.5</v>
      </c>
      <c r="L3132" s="10">
        <f ca="1">_xlfn.IFNA((VLOOKUP($A3132,'Fats and Greases'!Q:R,2,FALSE)), "")</f>
        <v>34</v>
      </c>
      <c r="M3132" s="10">
        <f ca="1">_xlfn.IFNA((VLOOKUP($A3132,'Fats and Greases'!S:T,2,FALSE)), "")</f>
        <v>37.5</v>
      </c>
    </row>
    <row r="3133" spans="1:13" x14ac:dyDescent="0.2">
      <c r="A3133" s="18">
        <v>41169</v>
      </c>
      <c r="B3133" s="19">
        <f t="shared" si="96"/>
        <v>9</v>
      </c>
      <c r="C3133" s="19">
        <f t="shared" si="97"/>
        <v>2012</v>
      </c>
      <c r="D3133" s="10">
        <f ca="1">_xlfn.IFNA((VLOOKUP(A3133,'Fats and Greases'!A:B,2,FALSE)), "")</f>
        <v>36.5</v>
      </c>
      <c r="E3133" s="10">
        <f ca="1">_xlfn.IFNA((VLOOKUP(A3133,'Fats and Greases'!C:D,2,FALSE)), "")</f>
        <v>38.25</v>
      </c>
      <c r="F3133" s="10">
        <f ca="1">_xlfn.IFNA((VLOOKUP(A3133,'Fats and Greases'!E:F,2,FALSE)), "")</f>
        <v>35</v>
      </c>
      <c r="G3133" s="10">
        <f ca="1">_xlfn.IFNA((VLOOKUP(A3133,'Fats and Greases'!G:H,2,FALSE)), "")</f>
        <v>38.5</v>
      </c>
      <c r="H3133" s="10">
        <f ca="1">_xlfn.IFNA((VLOOKUP(A3133,'Fats and Greases'!I:J,2,FALSE)), "")</f>
        <v>36</v>
      </c>
      <c r="I3133" s="10">
        <f ca="1">_xlfn.IFNA((VLOOKUP(A3133,'Fats and Greases'!K:L,2,FALSE)), "")</f>
        <v>41.13</v>
      </c>
      <c r="J3133" s="10" t="str">
        <f ca="1">_xlfn.IFNA((VLOOKUP(A3133,'Fats and Greases'!M:N,2,FALSE)), "")</f>
        <v/>
      </c>
      <c r="K3133" s="10">
        <f ca="1">_xlfn.IFNA((VLOOKUP($A3133,'Fats and Greases'!O:P,2,FALSE)), "")</f>
        <v>40.5</v>
      </c>
      <c r="L3133" s="10">
        <f ca="1">_xlfn.IFNA((VLOOKUP($A3133,'Fats and Greases'!Q:R,2,FALSE)), "")</f>
        <v>34</v>
      </c>
      <c r="M3133" s="10">
        <f ca="1">_xlfn.IFNA((VLOOKUP($A3133,'Fats and Greases'!S:T,2,FALSE)), "")</f>
        <v>37.5</v>
      </c>
    </row>
    <row r="3134" spans="1:13" x14ac:dyDescent="0.2">
      <c r="A3134" s="18">
        <v>41170</v>
      </c>
      <c r="B3134" s="19">
        <f t="shared" si="96"/>
        <v>9</v>
      </c>
      <c r="C3134" s="19">
        <f t="shared" si="97"/>
        <v>2012</v>
      </c>
      <c r="D3134" s="10">
        <f ca="1">_xlfn.IFNA((VLOOKUP(A3134,'Fats and Greases'!A:B,2,FALSE)), "")</f>
        <v>37</v>
      </c>
      <c r="E3134" s="10">
        <f ca="1">_xlfn.IFNA((VLOOKUP(A3134,'Fats and Greases'!C:D,2,FALSE)), "")</f>
        <v>38.5</v>
      </c>
      <c r="F3134" s="10">
        <f ca="1">_xlfn.IFNA((VLOOKUP(A3134,'Fats and Greases'!E:F,2,FALSE)), "")</f>
        <v>35</v>
      </c>
      <c r="G3134" s="10">
        <f ca="1">_xlfn.IFNA((VLOOKUP(A3134,'Fats and Greases'!G:H,2,FALSE)), "")</f>
        <v>38</v>
      </c>
      <c r="H3134" s="10">
        <f ca="1">_xlfn.IFNA((VLOOKUP(A3134,'Fats and Greases'!I:J,2,FALSE)), "")</f>
        <v>36</v>
      </c>
      <c r="I3134" s="10">
        <f ca="1">_xlfn.IFNA((VLOOKUP(A3134,'Fats and Greases'!K:L,2,FALSE)), "")</f>
        <v>40.5</v>
      </c>
      <c r="J3134" s="10" t="str">
        <f ca="1">_xlfn.IFNA((VLOOKUP(A3134,'Fats and Greases'!M:N,2,FALSE)), "")</f>
        <v/>
      </c>
      <c r="K3134" s="10">
        <f ca="1">_xlfn.IFNA((VLOOKUP($A3134,'Fats and Greases'!O:P,2,FALSE)), "")</f>
        <v>40.5</v>
      </c>
      <c r="L3134" s="10">
        <f ca="1">_xlfn.IFNA((VLOOKUP($A3134,'Fats and Greases'!Q:R,2,FALSE)), "")</f>
        <v>34</v>
      </c>
      <c r="M3134" s="10">
        <f ca="1">_xlfn.IFNA((VLOOKUP($A3134,'Fats and Greases'!S:T,2,FALSE)), "")</f>
        <v>37.5</v>
      </c>
    </row>
    <row r="3135" spans="1:13" x14ac:dyDescent="0.2">
      <c r="A3135" s="18">
        <v>41171</v>
      </c>
      <c r="B3135" s="19">
        <f t="shared" si="96"/>
        <v>9</v>
      </c>
      <c r="C3135" s="19">
        <f t="shared" si="97"/>
        <v>2012</v>
      </c>
      <c r="D3135" s="10">
        <f ca="1">_xlfn.IFNA((VLOOKUP(A3135,'Fats and Greases'!A:B,2,FALSE)), "")</f>
        <v>36.25</v>
      </c>
      <c r="E3135" s="10">
        <f ca="1">_xlfn.IFNA((VLOOKUP(A3135,'Fats and Greases'!C:D,2,FALSE)), "")</f>
        <v>38.5</v>
      </c>
      <c r="F3135" s="10">
        <f ca="1">_xlfn.IFNA((VLOOKUP(A3135,'Fats and Greases'!E:F,2,FALSE)), "")</f>
        <v>35</v>
      </c>
      <c r="G3135" s="10">
        <f ca="1">_xlfn.IFNA((VLOOKUP(A3135,'Fats and Greases'!G:H,2,FALSE)), "")</f>
        <v>38</v>
      </c>
      <c r="H3135" s="10">
        <f ca="1">_xlfn.IFNA((VLOOKUP(A3135,'Fats and Greases'!I:J,2,FALSE)), "")</f>
        <v>36</v>
      </c>
      <c r="I3135" s="10">
        <f ca="1">_xlfn.IFNA((VLOOKUP(A3135,'Fats and Greases'!K:L,2,FALSE)), "")</f>
        <v>40.5</v>
      </c>
      <c r="J3135" s="10" t="str">
        <f ca="1">_xlfn.IFNA((VLOOKUP(A3135,'Fats and Greases'!M:N,2,FALSE)), "")</f>
        <v/>
      </c>
      <c r="K3135" s="10">
        <f ca="1">_xlfn.IFNA((VLOOKUP($A3135,'Fats and Greases'!O:P,2,FALSE)), "")</f>
        <v>40.5</v>
      </c>
      <c r="L3135" s="10">
        <f ca="1">_xlfn.IFNA((VLOOKUP($A3135,'Fats and Greases'!Q:R,2,FALSE)), "")</f>
        <v>34</v>
      </c>
      <c r="M3135" s="10">
        <f ca="1">_xlfn.IFNA((VLOOKUP($A3135,'Fats and Greases'!S:T,2,FALSE)), "")</f>
        <v>37.5</v>
      </c>
    </row>
    <row r="3136" spans="1:13" x14ac:dyDescent="0.2">
      <c r="A3136" s="18">
        <v>41172</v>
      </c>
      <c r="B3136" s="19">
        <f t="shared" si="96"/>
        <v>9</v>
      </c>
      <c r="C3136" s="19">
        <f t="shared" si="97"/>
        <v>2012</v>
      </c>
      <c r="D3136" s="10">
        <f ca="1">_xlfn.IFNA((VLOOKUP(A3136,'Fats and Greases'!A:B,2,FALSE)), "")</f>
        <v>36.25</v>
      </c>
      <c r="E3136" s="10">
        <f ca="1">_xlfn.IFNA((VLOOKUP(A3136,'Fats and Greases'!C:D,2,FALSE)), "")</f>
        <v>38.5</v>
      </c>
      <c r="F3136" s="10">
        <f ca="1">_xlfn.IFNA((VLOOKUP(A3136,'Fats and Greases'!E:F,2,FALSE)), "")</f>
        <v>35</v>
      </c>
      <c r="G3136" s="10">
        <f ca="1">_xlfn.IFNA((VLOOKUP(A3136,'Fats and Greases'!G:H,2,FALSE)), "")</f>
        <v>38</v>
      </c>
      <c r="H3136" s="10">
        <f ca="1">_xlfn.IFNA((VLOOKUP(A3136,'Fats and Greases'!I:J,2,FALSE)), "")</f>
        <v>36</v>
      </c>
      <c r="I3136" s="10">
        <f ca="1">_xlfn.IFNA((VLOOKUP(A3136,'Fats and Greases'!K:L,2,FALSE)), "")</f>
        <v>40.5</v>
      </c>
      <c r="J3136" s="10" t="str">
        <f ca="1">_xlfn.IFNA((VLOOKUP(A3136,'Fats and Greases'!M:N,2,FALSE)), "")</f>
        <v/>
      </c>
      <c r="K3136" s="10">
        <f ca="1">_xlfn.IFNA((VLOOKUP($A3136,'Fats and Greases'!O:P,2,FALSE)), "")</f>
        <v>40.5</v>
      </c>
      <c r="L3136" s="10">
        <f ca="1">_xlfn.IFNA((VLOOKUP($A3136,'Fats and Greases'!Q:R,2,FALSE)), "")</f>
        <v>34</v>
      </c>
      <c r="M3136" s="10">
        <f ca="1">_xlfn.IFNA((VLOOKUP($A3136,'Fats and Greases'!S:T,2,FALSE)), "")</f>
        <v>37.5</v>
      </c>
    </row>
    <row r="3137" spans="1:13" x14ac:dyDescent="0.2">
      <c r="A3137" s="18">
        <v>41173</v>
      </c>
      <c r="B3137" s="19">
        <f t="shared" si="96"/>
        <v>9</v>
      </c>
      <c r="C3137" s="19">
        <f t="shared" si="97"/>
        <v>2012</v>
      </c>
      <c r="D3137" s="10">
        <f ca="1">_xlfn.IFNA((VLOOKUP(A3137,'Fats and Greases'!A:B,2,FALSE)), "")</f>
        <v>36.25</v>
      </c>
      <c r="E3137" s="10">
        <f ca="1">_xlfn.IFNA((VLOOKUP(A3137,'Fats and Greases'!C:D,2,FALSE)), "")</f>
        <v>38.25</v>
      </c>
      <c r="F3137" s="10">
        <f ca="1">_xlfn.IFNA((VLOOKUP(A3137,'Fats and Greases'!E:F,2,FALSE)), "")</f>
        <v>35</v>
      </c>
      <c r="G3137" s="10">
        <f ca="1">_xlfn.IFNA((VLOOKUP(A3137,'Fats and Greases'!G:H,2,FALSE)), "")</f>
        <v>37</v>
      </c>
      <c r="H3137" s="10">
        <f ca="1">_xlfn.IFNA((VLOOKUP(A3137,'Fats and Greases'!I:J,2,FALSE)), "")</f>
        <v>36</v>
      </c>
      <c r="I3137" s="10">
        <f ca="1">_xlfn.IFNA((VLOOKUP(A3137,'Fats and Greases'!K:L,2,FALSE)), "")</f>
        <v>40.5</v>
      </c>
      <c r="J3137" s="10" t="str">
        <f ca="1">_xlfn.IFNA((VLOOKUP(A3137,'Fats and Greases'!M:N,2,FALSE)), "")</f>
        <v/>
      </c>
      <c r="K3137" s="10">
        <f ca="1">_xlfn.IFNA((VLOOKUP($A3137,'Fats and Greases'!O:P,2,FALSE)), "")</f>
        <v>40.5</v>
      </c>
      <c r="L3137" s="10">
        <f ca="1">_xlfn.IFNA((VLOOKUP($A3137,'Fats and Greases'!Q:R,2,FALSE)), "")</f>
        <v>34</v>
      </c>
      <c r="M3137" s="10">
        <f ca="1">_xlfn.IFNA((VLOOKUP($A3137,'Fats and Greases'!S:T,2,FALSE)), "")</f>
        <v>37.5</v>
      </c>
    </row>
    <row r="3138" spans="1:13" x14ac:dyDescent="0.2">
      <c r="A3138" s="18">
        <v>41176</v>
      </c>
      <c r="B3138" s="19">
        <f t="shared" si="96"/>
        <v>9</v>
      </c>
      <c r="C3138" s="19">
        <f t="shared" si="97"/>
        <v>2012</v>
      </c>
      <c r="D3138" s="10">
        <f ca="1">_xlfn.IFNA((VLOOKUP(A3138,'Fats and Greases'!A:B,2,FALSE)), "")</f>
        <v>36.25</v>
      </c>
      <c r="E3138" s="10">
        <f ca="1">_xlfn.IFNA((VLOOKUP(A3138,'Fats and Greases'!C:D,2,FALSE)), "")</f>
        <v>38.25</v>
      </c>
      <c r="F3138" s="10">
        <f ca="1">_xlfn.IFNA((VLOOKUP(A3138,'Fats and Greases'!E:F,2,FALSE)), "")</f>
        <v>35</v>
      </c>
      <c r="G3138" s="10">
        <f ca="1">_xlfn.IFNA((VLOOKUP(A3138,'Fats and Greases'!G:H,2,FALSE)), "")</f>
        <v>37</v>
      </c>
      <c r="H3138" s="10">
        <f ca="1">_xlfn.IFNA((VLOOKUP(A3138,'Fats and Greases'!I:J,2,FALSE)), "")</f>
        <v>36</v>
      </c>
      <c r="I3138" s="10">
        <f ca="1">_xlfn.IFNA((VLOOKUP(A3138,'Fats and Greases'!K:L,2,FALSE)), "")</f>
        <v>40.5</v>
      </c>
      <c r="J3138" s="10" t="str">
        <f ca="1">_xlfn.IFNA((VLOOKUP(A3138,'Fats and Greases'!M:N,2,FALSE)), "")</f>
        <v/>
      </c>
      <c r="K3138" s="10">
        <f ca="1">_xlfn.IFNA((VLOOKUP($A3138,'Fats and Greases'!O:P,2,FALSE)), "")</f>
        <v>40.5</v>
      </c>
      <c r="L3138" s="10">
        <f ca="1">_xlfn.IFNA((VLOOKUP($A3138,'Fats and Greases'!Q:R,2,FALSE)), "")</f>
        <v>34</v>
      </c>
      <c r="M3138" s="10">
        <f ca="1">_xlfn.IFNA((VLOOKUP($A3138,'Fats and Greases'!S:T,2,FALSE)), "")</f>
        <v>37.5</v>
      </c>
    </row>
    <row r="3139" spans="1:13" x14ac:dyDescent="0.2">
      <c r="A3139" s="18">
        <v>41177</v>
      </c>
      <c r="B3139" s="19">
        <f t="shared" ref="B3139:B3202" si="98">MONTH(A3139)</f>
        <v>9</v>
      </c>
      <c r="C3139" s="19">
        <f t="shared" ref="C3139:C3202" si="99">YEAR(A3139)</f>
        <v>2012</v>
      </c>
      <c r="D3139" s="10">
        <f ca="1">_xlfn.IFNA((VLOOKUP(A3139,'Fats and Greases'!A:B,2,FALSE)), "")</f>
        <v>36.25</v>
      </c>
      <c r="E3139" s="10">
        <f ca="1">_xlfn.IFNA((VLOOKUP(A3139,'Fats and Greases'!C:D,2,FALSE)), "")</f>
        <v>38.25</v>
      </c>
      <c r="F3139" s="10">
        <f ca="1">_xlfn.IFNA((VLOOKUP(A3139,'Fats and Greases'!E:F,2,FALSE)), "")</f>
        <v>35</v>
      </c>
      <c r="G3139" s="10">
        <f ca="1">_xlfn.IFNA((VLOOKUP(A3139,'Fats and Greases'!G:H,2,FALSE)), "")</f>
        <v>35.5</v>
      </c>
      <c r="H3139" s="10">
        <f ca="1">_xlfn.IFNA((VLOOKUP(A3139,'Fats and Greases'!I:J,2,FALSE)), "")</f>
        <v>36</v>
      </c>
      <c r="I3139" s="10">
        <f ca="1">_xlfn.IFNA((VLOOKUP(A3139,'Fats and Greases'!K:L,2,FALSE)), "")</f>
        <v>40.5</v>
      </c>
      <c r="J3139" s="10" t="str">
        <f ca="1">_xlfn.IFNA((VLOOKUP(A3139,'Fats and Greases'!M:N,2,FALSE)), "")</f>
        <v/>
      </c>
      <c r="K3139" s="10">
        <f ca="1">_xlfn.IFNA((VLOOKUP($A3139,'Fats and Greases'!O:P,2,FALSE)), "")</f>
        <v>40.5</v>
      </c>
      <c r="L3139" s="10">
        <f ca="1">_xlfn.IFNA((VLOOKUP($A3139,'Fats and Greases'!Q:R,2,FALSE)), "")</f>
        <v>34</v>
      </c>
      <c r="M3139" s="10">
        <f ca="1">_xlfn.IFNA((VLOOKUP($A3139,'Fats and Greases'!S:T,2,FALSE)), "")</f>
        <v>37.5</v>
      </c>
    </row>
    <row r="3140" spans="1:13" x14ac:dyDescent="0.2">
      <c r="A3140" s="18">
        <v>41178</v>
      </c>
      <c r="B3140" s="19">
        <f t="shared" si="98"/>
        <v>9</v>
      </c>
      <c r="C3140" s="19">
        <f t="shared" si="99"/>
        <v>2012</v>
      </c>
      <c r="D3140" s="10">
        <f ca="1">_xlfn.IFNA((VLOOKUP(A3140,'Fats and Greases'!A:B,2,FALSE)), "")</f>
        <v>36.25</v>
      </c>
      <c r="E3140" s="10">
        <f ca="1">_xlfn.IFNA((VLOOKUP(A3140,'Fats and Greases'!C:D,2,FALSE)), "")</f>
        <v>38.25</v>
      </c>
      <c r="F3140" s="10">
        <f ca="1">_xlfn.IFNA((VLOOKUP(A3140,'Fats and Greases'!E:F,2,FALSE)), "")</f>
        <v>35</v>
      </c>
      <c r="G3140" s="10">
        <f ca="1">_xlfn.IFNA((VLOOKUP(A3140,'Fats and Greases'!G:H,2,FALSE)), "")</f>
        <v>35</v>
      </c>
      <c r="H3140" s="10">
        <f ca="1">_xlfn.IFNA((VLOOKUP(A3140,'Fats and Greases'!I:J,2,FALSE)), "")</f>
        <v>36</v>
      </c>
      <c r="I3140" s="10">
        <f ca="1">_xlfn.IFNA((VLOOKUP(A3140,'Fats and Greases'!K:L,2,FALSE)), "")</f>
        <v>40.5</v>
      </c>
      <c r="J3140" s="10" t="str">
        <f ca="1">_xlfn.IFNA((VLOOKUP(A3140,'Fats and Greases'!M:N,2,FALSE)), "")</f>
        <v/>
      </c>
      <c r="K3140" s="10">
        <f ca="1">_xlfn.IFNA((VLOOKUP($A3140,'Fats and Greases'!O:P,2,FALSE)), "")</f>
        <v>40</v>
      </c>
      <c r="L3140" s="10">
        <f ca="1">_xlfn.IFNA((VLOOKUP($A3140,'Fats and Greases'!Q:R,2,FALSE)), "")</f>
        <v>34</v>
      </c>
      <c r="M3140" s="10">
        <f ca="1">_xlfn.IFNA((VLOOKUP($A3140,'Fats and Greases'!S:T,2,FALSE)), "")</f>
        <v>37.5</v>
      </c>
    </row>
    <row r="3141" spans="1:13" x14ac:dyDescent="0.2">
      <c r="A3141" s="18">
        <v>41179</v>
      </c>
      <c r="B3141" s="19">
        <f t="shared" si="98"/>
        <v>9</v>
      </c>
      <c r="C3141" s="19">
        <f t="shared" si="99"/>
        <v>2012</v>
      </c>
      <c r="D3141" s="10">
        <f ca="1">_xlfn.IFNA((VLOOKUP(A3141,'Fats and Greases'!A:B,2,FALSE)), "")</f>
        <v>36.25</v>
      </c>
      <c r="E3141" s="10">
        <f ca="1">_xlfn.IFNA((VLOOKUP(A3141,'Fats and Greases'!C:D,2,FALSE)), "")</f>
        <v>38.25</v>
      </c>
      <c r="F3141" s="10">
        <f ca="1">_xlfn.IFNA((VLOOKUP(A3141,'Fats and Greases'!E:F,2,FALSE)), "")</f>
        <v>35</v>
      </c>
      <c r="G3141" s="10">
        <f ca="1">_xlfn.IFNA((VLOOKUP(A3141,'Fats and Greases'!G:H,2,FALSE)), "")</f>
        <v>37.5</v>
      </c>
      <c r="H3141" s="10">
        <f ca="1">_xlfn.IFNA((VLOOKUP(A3141,'Fats and Greases'!I:J,2,FALSE)), "")</f>
        <v>36</v>
      </c>
      <c r="I3141" s="10">
        <f ca="1">_xlfn.IFNA((VLOOKUP(A3141,'Fats and Greases'!K:L,2,FALSE)), "")</f>
        <v>40.5</v>
      </c>
      <c r="J3141" s="10" t="str">
        <f ca="1">_xlfn.IFNA((VLOOKUP(A3141,'Fats and Greases'!M:N,2,FALSE)), "")</f>
        <v/>
      </c>
      <c r="K3141" s="10">
        <f ca="1">_xlfn.IFNA((VLOOKUP($A3141,'Fats and Greases'!O:P,2,FALSE)), "")</f>
        <v>40</v>
      </c>
      <c r="L3141" s="10">
        <f ca="1">_xlfn.IFNA((VLOOKUP($A3141,'Fats and Greases'!Q:R,2,FALSE)), "")</f>
        <v>34</v>
      </c>
      <c r="M3141" s="10">
        <f ca="1">_xlfn.IFNA((VLOOKUP($A3141,'Fats and Greases'!S:T,2,FALSE)), "")</f>
        <v>37.5</v>
      </c>
    </row>
    <row r="3142" spans="1:13" x14ac:dyDescent="0.2">
      <c r="A3142" s="18">
        <v>41180</v>
      </c>
      <c r="B3142" s="19">
        <f t="shared" si="98"/>
        <v>9</v>
      </c>
      <c r="C3142" s="19">
        <f t="shared" si="99"/>
        <v>2012</v>
      </c>
      <c r="D3142" s="10">
        <f ca="1">_xlfn.IFNA((VLOOKUP(A3142,'Fats and Greases'!A:B,2,FALSE)), "")</f>
        <v>36.25</v>
      </c>
      <c r="E3142" s="10">
        <f ca="1">_xlfn.IFNA((VLOOKUP(A3142,'Fats and Greases'!C:D,2,FALSE)), "")</f>
        <v>38.25</v>
      </c>
      <c r="F3142" s="10">
        <f ca="1">_xlfn.IFNA((VLOOKUP(A3142,'Fats and Greases'!E:F,2,FALSE)), "")</f>
        <v>35</v>
      </c>
      <c r="G3142" s="10">
        <f ca="1">_xlfn.IFNA((VLOOKUP(A3142,'Fats and Greases'!G:H,2,FALSE)), "")</f>
        <v>37</v>
      </c>
      <c r="H3142" s="10">
        <f ca="1">_xlfn.IFNA((VLOOKUP(A3142,'Fats and Greases'!I:J,2,FALSE)), "")</f>
        <v>36</v>
      </c>
      <c r="I3142" s="10">
        <f ca="1">_xlfn.IFNA((VLOOKUP(A3142,'Fats and Greases'!K:L,2,FALSE)), "")</f>
        <v>40.5</v>
      </c>
      <c r="J3142" s="10" t="str">
        <f ca="1">_xlfn.IFNA((VLOOKUP(A3142,'Fats and Greases'!M:N,2,FALSE)), "")</f>
        <v/>
      </c>
      <c r="K3142" s="10">
        <f ca="1">_xlfn.IFNA((VLOOKUP($A3142,'Fats and Greases'!O:P,2,FALSE)), "")</f>
        <v>40</v>
      </c>
      <c r="L3142" s="10">
        <f ca="1">_xlfn.IFNA((VLOOKUP($A3142,'Fats and Greases'!Q:R,2,FALSE)), "")</f>
        <v>34</v>
      </c>
      <c r="M3142" s="10">
        <f ca="1">_xlfn.IFNA((VLOOKUP($A3142,'Fats and Greases'!S:T,2,FALSE)), "")</f>
        <v>37.5</v>
      </c>
    </row>
    <row r="3143" spans="1:13" x14ac:dyDescent="0.2">
      <c r="A3143" s="18">
        <v>41183</v>
      </c>
      <c r="B3143" s="19">
        <f t="shared" si="98"/>
        <v>10</v>
      </c>
      <c r="C3143" s="19">
        <f t="shared" si="99"/>
        <v>2012</v>
      </c>
      <c r="D3143" s="10">
        <f ca="1">_xlfn.IFNA((VLOOKUP(A3143,'Fats and Greases'!A:B,2,FALSE)), "")</f>
        <v>36.25</v>
      </c>
      <c r="E3143" s="10">
        <f ca="1">_xlfn.IFNA((VLOOKUP(A3143,'Fats and Greases'!C:D,2,FALSE)), "")</f>
        <v>38.25</v>
      </c>
      <c r="F3143" s="10">
        <f ca="1">_xlfn.IFNA((VLOOKUP(A3143,'Fats and Greases'!E:F,2,FALSE)), "")</f>
        <v>35</v>
      </c>
      <c r="G3143" s="10">
        <f ca="1">_xlfn.IFNA((VLOOKUP(A3143,'Fats and Greases'!G:H,2,FALSE)), "")</f>
        <v>36.5</v>
      </c>
      <c r="H3143" s="10">
        <f ca="1">_xlfn.IFNA((VLOOKUP(A3143,'Fats and Greases'!I:J,2,FALSE)), "")</f>
        <v>36</v>
      </c>
      <c r="I3143" s="10">
        <f ca="1">_xlfn.IFNA((VLOOKUP(A3143,'Fats and Greases'!K:L,2,FALSE)), "")</f>
        <v>40.5</v>
      </c>
      <c r="J3143" s="10" t="str">
        <f ca="1">_xlfn.IFNA((VLOOKUP(A3143,'Fats and Greases'!M:N,2,FALSE)), "")</f>
        <v/>
      </c>
      <c r="K3143" s="10">
        <f ca="1">_xlfn.IFNA((VLOOKUP($A3143,'Fats and Greases'!O:P,2,FALSE)), "")</f>
        <v>40</v>
      </c>
      <c r="L3143" s="10">
        <f ca="1">_xlfn.IFNA((VLOOKUP($A3143,'Fats and Greases'!Q:R,2,FALSE)), "")</f>
        <v>34</v>
      </c>
      <c r="M3143" s="10">
        <f ca="1">_xlfn.IFNA((VLOOKUP($A3143,'Fats and Greases'!S:T,2,FALSE)), "")</f>
        <v>37.5</v>
      </c>
    </row>
    <row r="3144" spans="1:13" x14ac:dyDescent="0.2">
      <c r="A3144" s="18">
        <v>41184</v>
      </c>
      <c r="B3144" s="19">
        <f t="shared" si="98"/>
        <v>10</v>
      </c>
      <c r="C3144" s="19">
        <f t="shared" si="99"/>
        <v>2012</v>
      </c>
      <c r="D3144" s="10">
        <f ca="1">_xlfn.IFNA((VLOOKUP(A3144,'Fats and Greases'!A:B,2,FALSE)), "")</f>
        <v>36.25</v>
      </c>
      <c r="E3144" s="10">
        <f ca="1">_xlfn.IFNA((VLOOKUP(A3144,'Fats and Greases'!C:D,2,FALSE)), "")</f>
        <v>37.5</v>
      </c>
      <c r="F3144" s="10">
        <f ca="1">_xlfn.IFNA((VLOOKUP(A3144,'Fats and Greases'!E:F,2,FALSE)), "")</f>
        <v>35</v>
      </c>
      <c r="G3144" s="10">
        <f ca="1">_xlfn.IFNA((VLOOKUP(A3144,'Fats and Greases'!G:H,2,FALSE)), "")</f>
        <v>36</v>
      </c>
      <c r="H3144" s="10">
        <f ca="1">_xlfn.IFNA((VLOOKUP(A3144,'Fats and Greases'!I:J,2,FALSE)), "")</f>
        <v>36</v>
      </c>
      <c r="I3144" s="10">
        <f ca="1">_xlfn.IFNA((VLOOKUP(A3144,'Fats and Greases'!K:L,2,FALSE)), "")</f>
        <v>40.5</v>
      </c>
      <c r="J3144" s="10" t="str">
        <f ca="1">_xlfn.IFNA((VLOOKUP(A3144,'Fats and Greases'!M:N,2,FALSE)), "")</f>
        <v/>
      </c>
      <c r="K3144" s="10">
        <f ca="1">_xlfn.IFNA((VLOOKUP($A3144,'Fats and Greases'!O:P,2,FALSE)), "")</f>
        <v>39</v>
      </c>
      <c r="L3144" s="10">
        <f ca="1">_xlfn.IFNA((VLOOKUP($A3144,'Fats and Greases'!Q:R,2,FALSE)), "")</f>
        <v>34</v>
      </c>
      <c r="M3144" s="10">
        <f ca="1">_xlfn.IFNA((VLOOKUP($A3144,'Fats and Greases'!S:T,2,FALSE)), "")</f>
        <v>37.5</v>
      </c>
    </row>
    <row r="3145" spans="1:13" x14ac:dyDescent="0.2">
      <c r="A3145" s="18">
        <v>41185</v>
      </c>
      <c r="B3145" s="19">
        <f t="shared" si="98"/>
        <v>10</v>
      </c>
      <c r="C3145" s="19">
        <f t="shared" si="99"/>
        <v>2012</v>
      </c>
      <c r="D3145" s="10">
        <f ca="1">_xlfn.IFNA((VLOOKUP(A3145,'Fats and Greases'!A:B,2,FALSE)), "")</f>
        <v>35.75</v>
      </c>
      <c r="E3145" s="10">
        <f ca="1">_xlfn.IFNA((VLOOKUP(A3145,'Fats and Greases'!C:D,2,FALSE)), "")</f>
        <v>36.75</v>
      </c>
      <c r="F3145" s="10">
        <f ca="1">_xlfn.IFNA((VLOOKUP(A3145,'Fats and Greases'!E:F,2,FALSE)), "")</f>
        <v>35</v>
      </c>
      <c r="G3145" s="10">
        <f ca="1">_xlfn.IFNA((VLOOKUP(A3145,'Fats and Greases'!G:H,2,FALSE)), "")</f>
        <v>35.5</v>
      </c>
      <c r="H3145" s="10">
        <f ca="1">_xlfn.IFNA((VLOOKUP(A3145,'Fats and Greases'!I:J,2,FALSE)), "")</f>
        <v>36</v>
      </c>
      <c r="I3145" s="10">
        <f ca="1">_xlfn.IFNA((VLOOKUP(A3145,'Fats and Greases'!K:L,2,FALSE)), "")</f>
        <v>40</v>
      </c>
      <c r="J3145" s="10" t="str">
        <f ca="1">_xlfn.IFNA((VLOOKUP(A3145,'Fats and Greases'!M:N,2,FALSE)), "")</f>
        <v/>
      </c>
      <c r="K3145" s="10">
        <f ca="1">_xlfn.IFNA((VLOOKUP($A3145,'Fats and Greases'!O:P,2,FALSE)), "")</f>
        <v>39</v>
      </c>
      <c r="L3145" s="10">
        <f ca="1">_xlfn.IFNA((VLOOKUP($A3145,'Fats and Greases'!Q:R,2,FALSE)), "")</f>
        <v>34</v>
      </c>
      <c r="M3145" s="10">
        <f ca="1">_xlfn.IFNA((VLOOKUP($A3145,'Fats and Greases'!S:T,2,FALSE)), "")</f>
        <v>37.5</v>
      </c>
    </row>
    <row r="3146" spans="1:13" x14ac:dyDescent="0.2">
      <c r="A3146" s="18">
        <v>41186</v>
      </c>
      <c r="B3146" s="19">
        <f t="shared" si="98"/>
        <v>10</v>
      </c>
      <c r="C3146" s="19">
        <f t="shared" si="99"/>
        <v>2012</v>
      </c>
      <c r="D3146" s="10">
        <f ca="1">_xlfn.IFNA((VLOOKUP(A3146,'Fats and Greases'!A:B,2,FALSE)), "")</f>
        <v>35.75</v>
      </c>
      <c r="E3146" s="10">
        <f ca="1">_xlfn.IFNA((VLOOKUP(A3146,'Fats and Greases'!C:D,2,FALSE)), "")</f>
        <v>36.75</v>
      </c>
      <c r="F3146" s="10">
        <f ca="1">_xlfn.IFNA((VLOOKUP(A3146,'Fats and Greases'!E:F,2,FALSE)), "")</f>
        <v>35</v>
      </c>
      <c r="G3146" s="10">
        <f ca="1">_xlfn.IFNA((VLOOKUP(A3146,'Fats and Greases'!G:H,2,FALSE)), "")</f>
        <v>35.5</v>
      </c>
      <c r="H3146" s="10">
        <f ca="1">_xlfn.IFNA((VLOOKUP(A3146,'Fats and Greases'!I:J,2,FALSE)), "")</f>
        <v>36</v>
      </c>
      <c r="I3146" s="10">
        <f ca="1">_xlfn.IFNA((VLOOKUP(A3146,'Fats and Greases'!K:L,2,FALSE)), "")</f>
        <v>39</v>
      </c>
      <c r="J3146" s="10" t="str">
        <f ca="1">_xlfn.IFNA((VLOOKUP(A3146,'Fats and Greases'!M:N,2,FALSE)), "")</f>
        <v/>
      </c>
      <c r="K3146" s="10">
        <f ca="1">_xlfn.IFNA((VLOOKUP($A3146,'Fats and Greases'!O:P,2,FALSE)), "")</f>
        <v>38.5</v>
      </c>
      <c r="L3146" s="10">
        <f ca="1">_xlfn.IFNA((VLOOKUP($A3146,'Fats and Greases'!Q:R,2,FALSE)), "")</f>
        <v>34</v>
      </c>
      <c r="M3146" s="10">
        <f ca="1">_xlfn.IFNA((VLOOKUP($A3146,'Fats and Greases'!S:T,2,FALSE)), "")</f>
        <v>37.5</v>
      </c>
    </row>
    <row r="3147" spans="1:13" x14ac:dyDescent="0.2">
      <c r="A3147" s="18">
        <v>41187</v>
      </c>
      <c r="B3147" s="19">
        <f t="shared" si="98"/>
        <v>10</v>
      </c>
      <c r="C3147" s="19">
        <f t="shared" si="99"/>
        <v>2012</v>
      </c>
      <c r="D3147" s="10">
        <f ca="1">_xlfn.IFNA((VLOOKUP(A3147,'Fats and Greases'!A:B,2,FALSE)), "")</f>
        <v>35.5</v>
      </c>
      <c r="E3147" s="10">
        <f ca="1">_xlfn.IFNA((VLOOKUP(A3147,'Fats and Greases'!C:D,2,FALSE)), "")</f>
        <v>36.75</v>
      </c>
      <c r="F3147" s="10">
        <f ca="1">_xlfn.IFNA((VLOOKUP(A3147,'Fats and Greases'!E:F,2,FALSE)), "")</f>
        <v>35</v>
      </c>
      <c r="G3147" s="10">
        <f ca="1">_xlfn.IFNA((VLOOKUP(A3147,'Fats and Greases'!G:H,2,FALSE)), "")</f>
        <v>35.5</v>
      </c>
      <c r="H3147" s="10">
        <f ca="1">_xlfn.IFNA((VLOOKUP(A3147,'Fats and Greases'!I:J,2,FALSE)), "")</f>
        <v>36</v>
      </c>
      <c r="I3147" s="10">
        <f ca="1">_xlfn.IFNA((VLOOKUP(A3147,'Fats and Greases'!K:L,2,FALSE)), "")</f>
        <v>39</v>
      </c>
      <c r="J3147" s="10" t="str">
        <f ca="1">_xlfn.IFNA((VLOOKUP(A3147,'Fats and Greases'!M:N,2,FALSE)), "")</f>
        <v/>
      </c>
      <c r="K3147" s="10">
        <f ca="1">_xlfn.IFNA((VLOOKUP($A3147,'Fats and Greases'!O:P,2,FALSE)), "")</f>
        <v>38.5</v>
      </c>
      <c r="L3147" s="10">
        <f ca="1">_xlfn.IFNA((VLOOKUP($A3147,'Fats and Greases'!Q:R,2,FALSE)), "")</f>
        <v>34</v>
      </c>
      <c r="M3147" s="10">
        <f ca="1">_xlfn.IFNA((VLOOKUP($A3147,'Fats and Greases'!S:T,2,FALSE)), "")</f>
        <v>37.5</v>
      </c>
    </row>
    <row r="3148" spans="1:13" x14ac:dyDescent="0.2">
      <c r="A3148" s="18">
        <v>41190</v>
      </c>
      <c r="B3148" s="19">
        <f t="shared" si="98"/>
        <v>10</v>
      </c>
      <c r="C3148" s="19">
        <f t="shared" si="99"/>
        <v>2012</v>
      </c>
      <c r="D3148" s="10">
        <f ca="1">_xlfn.IFNA((VLOOKUP(A3148,'Fats and Greases'!A:B,2,FALSE)), "")</f>
        <v>35.5</v>
      </c>
      <c r="E3148" s="10">
        <f ca="1">_xlfn.IFNA((VLOOKUP(A3148,'Fats and Greases'!C:D,2,FALSE)), "")</f>
        <v>36.75</v>
      </c>
      <c r="F3148" s="10">
        <f ca="1">_xlfn.IFNA((VLOOKUP(A3148,'Fats and Greases'!E:F,2,FALSE)), "")</f>
        <v>35</v>
      </c>
      <c r="G3148" s="10">
        <f ca="1">_xlfn.IFNA((VLOOKUP(A3148,'Fats and Greases'!G:H,2,FALSE)), "")</f>
        <v>34.5</v>
      </c>
      <c r="H3148" s="10">
        <f ca="1">_xlfn.IFNA((VLOOKUP(A3148,'Fats and Greases'!I:J,2,FALSE)), "")</f>
        <v>36</v>
      </c>
      <c r="I3148" s="10">
        <f ca="1">_xlfn.IFNA((VLOOKUP(A3148,'Fats and Greases'!K:L,2,FALSE)), "")</f>
        <v>39</v>
      </c>
      <c r="J3148" s="10" t="str">
        <f ca="1">_xlfn.IFNA((VLOOKUP(A3148,'Fats and Greases'!M:N,2,FALSE)), "")</f>
        <v/>
      </c>
      <c r="K3148" s="10">
        <f ca="1">_xlfn.IFNA((VLOOKUP($A3148,'Fats and Greases'!O:P,2,FALSE)), "")</f>
        <v>38</v>
      </c>
      <c r="L3148" s="10">
        <f ca="1">_xlfn.IFNA((VLOOKUP($A3148,'Fats and Greases'!Q:R,2,FALSE)), "")</f>
        <v>34</v>
      </c>
      <c r="M3148" s="10">
        <f ca="1">_xlfn.IFNA((VLOOKUP($A3148,'Fats and Greases'!S:T,2,FALSE)), "")</f>
        <v>37.5</v>
      </c>
    </row>
    <row r="3149" spans="1:13" x14ac:dyDescent="0.2">
      <c r="A3149" s="18">
        <v>41191</v>
      </c>
      <c r="B3149" s="19">
        <f t="shared" si="98"/>
        <v>10</v>
      </c>
      <c r="C3149" s="19">
        <f t="shared" si="99"/>
        <v>2012</v>
      </c>
      <c r="D3149" s="10">
        <f ca="1">_xlfn.IFNA((VLOOKUP(A3149,'Fats and Greases'!A:B,2,FALSE)), "")</f>
        <v>35.5</v>
      </c>
      <c r="E3149" s="10">
        <f ca="1">_xlfn.IFNA((VLOOKUP(A3149,'Fats and Greases'!C:D,2,FALSE)), "")</f>
        <v>36.5</v>
      </c>
      <c r="F3149" s="10">
        <f ca="1">_xlfn.IFNA((VLOOKUP(A3149,'Fats and Greases'!E:F,2,FALSE)), "")</f>
        <v>35</v>
      </c>
      <c r="G3149" s="10">
        <f ca="1">_xlfn.IFNA((VLOOKUP(A3149,'Fats and Greases'!G:H,2,FALSE)), "")</f>
        <v>34.5</v>
      </c>
      <c r="H3149" s="10">
        <f ca="1">_xlfn.IFNA((VLOOKUP(A3149,'Fats and Greases'!I:J,2,FALSE)), "")</f>
        <v>36</v>
      </c>
      <c r="I3149" s="10">
        <f ca="1">_xlfn.IFNA((VLOOKUP(A3149,'Fats and Greases'!K:L,2,FALSE)), "")</f>
        <v>39</v>
      </c>
      <c r="J3149" s="10" t="str">
        <f ca="1">_xlfn.IFNA((VLOOKUP(A3149,'Fats and Greases'!M:N,2,FALSE)), "")</f>
        <v/>
      </c>
      <c r="K3149" s="10">
        <f ca="1">_xlfn.IFNA((VLOOKUP($A3149,'Fats and Greases'!O:P,2,FALSE)), "")</f>
        <v>38</v>
      </c>
      <c r="L3149" s="10">
        <f ca="1">_xlfn.IFNA((VLOOKUP($A3149,'Fats and Greases'!Q:R,2,FALSE)), "")</f>
        <v>34</v>
      </c>
      <c r="M3149" s="10">
        <f ca="1">_xlfn.IFNA((VLOOKUP($A3149,'Fats and Greases'!S:T,2,FALSE)), "")</f>
        <v>37.5</v>
      </c>
    </row>
    <row r="3150" spans="1:13" x14ac:dyDescent="0.2">
      <c r="A3150" s="18">
        <v>41192</v>
      </c>
      <c r="B3150" s="19">
        <f t="shared" si="98"/>
        <v>10</v>
      </c>
      <c r="C3150" s="19">
        <f t="shared" si="99"/>
        <v>2012</v>
      </c>
      <c r="D3150" s="10">
        <f ca="1">_xlfn.IFNA((VLOOKUP(A3150,'Fats and Greases'!A:B,2,FALSE)), "")</f>
        <v>35.5</v>
      </c>
      <c r="E3150" s="10">
        <f ca="1">_xlfn.IFNA((VLOOKUP(A3150,'Fats and Greases'!C:D,2,FALSE)), "")</f>
        <v>36</v>
      </c>
      <c r="F3150" s="10">
        <f ca="1">_xlfn.IFNA((VLOOKUP(A3150,'Fats and Greases'!E:F,2,FALSE)), "")</f>
        <v>35</v>
      </c>
      <c r="G3150" s="10">
        <f ca="1">_xlfn.IFNA((VLOOKUP(A3150,'Fats and Greases'!G:H,2,FALSE)), "")</f>
        <v>35.5</v>
      </c>
      <c r="H3150" s="10">
        <f ca="1">_xlfn.IFNA((VLOOKUP(A3150,'Fats and Greases'!I:J,2,FALSE)), "")</f>
        <v>36</v>
      </c>
      <c r="I3150" s="10">
        <f ca="1">_xlfn.IFNA((VLOOKUP(A3150,'Fats and Greases'!K:L,2,FALSE)), "")</f>
        <v>38.5</v>
      </c>
      <c r="J3150" s="10" t="str">
        <f ca="1">_xlfn.IFNA((VLOOKUP(A3150,'Fats and Greases'!M:N,2,FALSE)), "")</f>
        <v/>
      </c>
      <c r="K3150" s="10">
        <f ca="1">_xlfn.IFNA((VLOOKUP($A3150,'Fats and Greases'!O:P,2,FALSE)), "")</f>
        <v>37.5</v>
      </c>
      <c r="L3150" s="10">
        <f ca="1">_xlfn.IFNA((VLOOKUP($A3150,'Fats and Greases'!Q:R,2,FALSE)), "")</f>
        <v>34</v>
      </c>
      <c r="M3150" s="10">
        <f ca="1">_xlfn.IFNA((VLOOKUP($A3150,'Fats and Greases'!S:T,2,FALSE)), "")</f>
        <v>37.5</v>
      </c>
    </row>
    <row r="3151" spans="1:13" x14ac:dyDescent="0.2">
      <c r="A3151" s="18">
        <v>41193</v>
      </c>
      <c r="B3151" s="19">
        <f t="shared" si="98"/>
        <v>10</v>
      </c>
      <c r="C3151" s="19">
        <f t="shared" si="99"/>
        <v>2012</v>
      </c>
      <c r="D3151" s="10">
        <f ca="1">_xlfn.IFNA((VLOOKUP(A3151,'Fats and Greases'!A:B,2,FALSE)), "")</f>
        <v>35.5</v>
      </c>
      <c r="E3151" s="10">
        <f ca="1">_xlfn.IFNA((VLOOKUP(A3151,'Fats and Greases'!C:D,2,FALSE)), "")</f>
        <v>36</v>
      </c>
      <c r="F3151" s="10">
        <f ca="1">_xlfn.IFNA((VLOOKUP(A3151,'Fats and Greases'!E:F,2,FALSE)), "")</f>
        <v>35</v>
      </c>
      <c r="G3151" s="10">
        <f ca="1">_xlfn.IFNA((VLOOKUP(A3151,'Fats and Greases'!G:H,2,FALSE)), "")</f>
        <v>35.5</v>
      </c>
      <c r="H3151" s="10">
        <f ca="1">_xlfn.IFNA((VLOOKUP(A3151,'Fats and Greases'!I:J,2,FALSE)), "")</f>
        <v>36</v>
      </c>
      <c r="I3151" s="10">
        <f ca="1">_xlfn.IFNA((VLOOKUP(A3151,'Fats and Greases'!K:L,2,FALSE)), "")</f>
        <v>38.5</v>
      </c>
      <c r="J3151" s="10" t="str">
        <f ca="1">_xlfn.IFNA((VLOOKUP(A3151,'Fats and Greases'!M:N,2,FALSE)), "")</f>
        <v/>
      </c>
      <c r="K3151" s="10">
        <f ca="1">_xlfn.IFNA((VLOOKUP($A3151,'Fats and Greases'!O:P,2,FALSE)), "")</f>
        <v>37.5</v>
      </c>
      <c r="L3151" s="10">
        <f ca="1">_xlfn.IFNA((VLOOKUP($A3151,'Fats and Greases'!Q:R,2,FALSE)), "")</f>
        <v>34</v>
      </c>
      <c r="M3151" s="10">
        <f ca="1">_xlfn.IFNA((VLOOKUP($A3151,'Fats and Greases'!S:T,2,FALSE)), "")</f>
        <v>37.5</v>
      </c>
    </row>
    <row r="3152" spans="1:13" x14ac:dyDescent="0.2">
      <c r="A3152" s="18">
        <v>41194</v>
      </c>
      <c r="B3152" s="19">
        <f t="shared" si="98"/>
        <v>10</v>
      </c>
      <c r="C3152" s="19">
        <f t="shared" si="99"/>
        <v>2012</v>
      </c>
      <c r="D3152" s="10">
        <f ca="1">_xlfn.IFNA((VLOOKUP(A3152,'Fats and Greases'!A:B,2,FALSE)), "")</f>
        <v>35.25</v>
      </c>
      <c r="E3152" s="10">
        <f ca="1">_xlfn.IFNA((VLOOKUP(A3152,'Fats and Greases'!C:D,2,FALSE)), "")</f>
        <v>34.630000000000003</v>
      </c>
      <c r="F3152" s="10">
        <f ca="1">_xlfn.IFNA((VLOOKUP(A3152,'Fats and Greases'!E:F,2,FALSE)), "")</f>
        <v>35</v>
      </c>
      <c r="G3152" s="10">
        <f ca="1">_xlfn.IFNA((VLOOKUP(A3152,'Fats and Greases'!G:H,2,FALSE)), "")</f>
        <v>36.5</v>
      </c>
      <c r="H3152" s="10">
        <f ca="1">_xlfn.IFNA((VLOOKUP(A3152,'Fats and Greases'!I:J,2,FALSE)), "")</f>
        <v>36</v>
      </c>
      <c r="I3152" s="10">
        <f ca="1">_xlfn.IFNA((VLOOKUP(A3152,'Fats and Greases'!K:L,2,FALSE)), "")</f>
        <v>38.5</v>
      </c>
      <c r="J3152" s="10" t="str">
        <f ca="1">_xlfn.IFNA((VLOOKUP(A3152,'Fats and Greases'!M:N,2,FALSE)), "")</f>
        <v/>
      </c>
      <c r="K3152" s="10">
        <f ca="1">_xlfn.IFNA((VLOOKUP($A3152,'Fats and Greases'!O:P,2,FALSE)), "")</f>
        <v>37</v>
      </c>
      <c r="L3152" s="10">
        <f ca="1">_xlfn.IFNA((VLOOKUP($A3152,'Fats and Greases'!Q:R,2,FALSE)), "")</f>
        <v>34</v>
      </c>
      <c r="M3152" s="10">
        <f ca="1">_xlfn.IFNA((VLOOKUP($A3152,'Fats and Greases'!S:T,2,FALSE)), "")</f>
        <v>37.5</v>
      </c>
    </row>
    <row r="3153" spans="1:13" x14ac:dyDescent="0.2">
      <c r="A3153" s="18">
        <v>41197</v>
      </c>
      <c r="B3153" s="19">
        <f t="shared" si="98"/>
        <v>10</v>
      </c>
      <c r="C3153" s="19">
        <f t="shared" si="99"/>
        <v>2012</v>
      </c>
      <c r="D3153" s="10">
        <f ca="1">_xlfn.IFNA((VLOOKUP(A3153,'Fats and Greases'!A:B,2,FALSE)), "")</f>
        <v>34.5</v>
      </c>
      <c r="E3153" s="10">
        <f ca="1">_xlfn.IFNA((VLOOKUP(A3153,'Fats and Greases'!C:D,2,FALSE)), "")</f>
        <v>34.630000000000003</v>
      </c>
      <c r="F3153" s="10">
        <f ca="1">_xlfn.IFNA((VLOOKUP(A3153,'Fats and Greases'!E:F,2,FALSE)), "")</f>
        <v>35</v>
      </c>
      <c r="G3153" s="10">
        <f ca="1">_xlfn.IFNA((VLOOKUP(A3153,'Fats and Greases'!G:H,2,FALSE)), "")</f>
        <v>35.5</v>
      </c>
      <c r="H3153" s="10">
        <f ca="1">_xlfn.IFNA((VLOOKUP(A3153,'Fats and Greases'!I:J,2,FALSE)), "")</f>
        <v>36</v>
      </c>
      <c r="I3153" s="10">
        <f ca="1">_xlfn.IFNA((VLOOKUP(A3153,'Fats and Greases'!K:L,2,FALSE)), "")</f>
        <v>38.5</v>
      </c>
      <c r="J3153" s="10" t="str">
        <f ca="1">_xlfn.IFNA((VLOOKUP(A3153,'Fats and Greases'!M:N,2,FALSE)), "")</f>
        <v/>
      </c>
      <c r="K3153" s="10">
        <f ca="1">_xlfn.IFNA((VLOOKUP($A3153,'Fats and Greases'!O:P,2,FALSE)), "")</f>
        <v>37</v>
      </c>
      <c r="L3153" s="10">
        <f ca="1">_xlfn.IFNA((VLOOKUP($A3153,'Fats and Greases'!Q:R,2,FALSE)), "")</f>
        <v>34</v>
      </c>
      <c r="M3153" s="10">
        <f ca="1">_xlfn.IFNA((VLOOKUP($A3153,'Fats and Greases'!S:T,2,FALSE)), "")</f>
        <v>37.5</v>
      </c>
    </row>
    <row r="3154" spans="1:13" x14ac:dyDescent="0.2">
      <c r="A3154" s="18">
        <v>41198</v>
      </c>
      <c r="B3154" s="19">
        <f t="shared" si="98"/>
        <v>10</v>
      </c>
      <c r="C3154" s="19">
        <f t="shared" si="99"/>
        <v>2012</v>
      </c>
      <c r="D3154" s="10">
        <f ca="1">_xlfn.IFNA((VLOOKUP(A3154,'Fats and Greases'!A:B,2,FALSE)), "")</f>
        <v>34.5</v>
      </c>
      <c r="E3154" s="10">
        <f ca="1">_xlfn.IFNA((VLOOKUP(A3154,'Fats and Greases'!C:D,2,FALSE)), "")</f>
        <v>34.630000000000003</v>
      </c>
      <c r="F3154" s="10">
        <f ca="1">_xlfn.IFNA((VLOOKUP(A3154,'Fats and Greases'!E:F,2,FALSE)), "")</f>
        <v>35</v>
      </c>
      <c r="G3154" s="10">
        <f ca="1">_xlfn.IFNA((VLOOKUP(A3154,'Fats and Greases'!G:H,2,FALSE)), "")</f>
        <v>34.880000000000003</v>
      </c>
      <c r="H3154" s="10">
        <f ca="1">_xlfn.IFNA((VLOOKUP(A3154,'Fats and Greases'!I:J,2,FALSE)), "")</f>
        <v>36</v>
      </c>
      <c r="I3154" s="10">
        <f ca="1">_xlfn.IFNA((VLOOKUP(A3154,'Fats and Greases'!K:L,2,FALSE)), "")</f>
        <v>37.5</v>
      </c>
      <c r="J3154" s="10" t="str">
        <f ca="1">_xlfn.IFNA((VLOOKUP(A3154,'Fats and Greases'!M:N,2,FALSE)), "")</f>
        <v/>
      </c>
      <c r="K3154" s="10">
        <f ca="1">_xlfn.IFNA((VLOOKUP($A3154,'Fats and Greases'!O:P,2,FALSE)), "")</f>
        <v>37</v>
      </c>
      <c r="L3154" s="10">
        <f ca="1">_xlfn.IFNA((VLOOKUP($A3154,'Fats and Greases'!Q:R,2,FALSE)), "")</f>
        <v>34</v>
      </c>
      <c r="M3154" s="10">
        <f ca="1">_xlfn.IFNA((VLOOKUP($A3154,'Fats and Greases'!S:T,2,FALSE)), "")</f>
        <v>37.5</v>
      </c>
    </row>
    <row r="3155" spans="1:13" x14ac:dyDescent="0.2">
      <c r="A3155" s="18">
        <v>41199</v>
      </c>
      <c r="B3155" s="19">
        <f t="shared" si="98"/>
        <v>10</v>
      </c>
      <c r="C3155" s="19">
        <f t="shared" si="99"/>
        <v>2012</v>
      </c>
      <c r="D3155" s="10">
        <f ca="1">_xlfn.IFNA((VLOOKUP(A3155,'Fats and Greases'!A:B,2,FALSE)), "")</f>
        <v>32.5</v>
      </c>
      <c r="E3155" s="10">
        <f ca="1">_xlfn.IFNA((VLOOKUP(A3155,'Fats and Greases'!C:D,2,FALSE)), "")</f>
        <v>34.380000000000003</v>
      </c>
      <c r="F3155" s="10">
        <f ca="1">_xlfn.IFNA((VLOOKUP(A3155,'Fats and Greases'!E:F,2,FALSE)), "")</f>
        <v>35</v>
      </c>
      <c r="G3155" s="10">
        <f ca="1">_xlfn.IFNA((VLOOKUP(A3155,'Fats and Greases'!G:H,2,FALSE)), "")</f>
        <v>34.5</v>
      </c>
      <c r="H3155" s="10">
        <f ca="1">_xlfn.IFNA((VLOOKUP(A3155,'Fats and Greases'!I:J,2,FALSE)), "")</f>
        <v>36</v>
      </c>
      <c r="I3155" s="10">
        <f ca="1">_xlfn.IFNA((VLOOKUP(A3155,'Fats and Greases'!K:L,2,FALSE)), "")</f>
        <v>37.5</v>
      </c>
      <c r="J3155" s="10" t="str">
        <f ca="1">_xlfn.IFNA((VLOOKUP(A3155,'Fats and Greases'!M:N,2,FALSE)), "")</f>
        <v/>
      </c>
      <c r="K3155" s="10">
        <f ca="1">_xlfn.IFNA((VLOOKUP($A3155,'Fats and Greases'!O:P,2,FALSE)), "")</f>
        <v>36.5</v>
      </c>
      <c r="L3155" s="10">
        <f ca="1">_xlfn.IFNA((VLOOKUP($A3155,'Fats and Greases'!Q:R,2,FALSE)), "")</f>
        <v>34</v>
      </c>
      <c r="M3155" s="10">
        <f ca="1">_xlfn.IFNA((VLOOKUP($A3155,'Fats and Greases'!S:T,2,FALSE)), "")</f>
        <v>36</v>
      </c>
    </row>
    <row r="3156" spans="1:13" x14ac:dyDescent="0.2">
      <c r="A3156" s="18">
        <v>41200</v>
      </c>
      <c r="B3156" s="19">
        <f t="shared" si="98"/>
        <v>10</v>
      </c>
      <c r="C3156" s="19">
        <f t="shared" si="99"/>
        <v>2012</v>
      </c>
      <c r="D3156" s="10">
        <f ca="1">_xlfn.IFNA((VLOOKUP(A3156,'Fats and Greases'!A:B,2,FALSE)), "")</f>
        <v>32.5</v>
      </c>
      <c r="E3156" s="10">
        <f ca="1">_xlfn.IFNA((VLOOKUP(A3156,'Fats and Greases'!C:D,2,FALSE)), "")</f>
        <v>34.130000000000003</v>
      </c>
      <c r="F3156" s="10">
        <f ca="1">_xlfn.IFNA((VLOOKUP(A3156,'Fats and Greases'!E:F,2,FALSE)), "")</f>
        <v>34.75</v>
      </c>
      <c r="G3156" s="10">
        <f ca="1">_xlfn.IFNA((VLOOKUP(A3156,'Fats and Greases'!G:H,2,FALSE)), "")</f>
        <v>34</v>
      </c>
      <c r="H3156" s="10">
        <f ca="1">_xlfn.IFNA((VLOOKUP(A3156,'Fats and Greases'!I:J,2,FALSE)), "")</f>
        <v>35.75</v>
      </c>
      <c r="I3156" s="10">
        <f ca="1">_xlfn.IFNA((VLOOKUP(A3156,'Fats and Greases'!K:L,2,FALSE)), "")</f>
        <v>37.5</v>
      </c>
      <c r="J3156" s="10" t="str">
        <f ca="1">_xlfn.IFNA((VLOOKUP(A3156,'Fats and Greases'!M:N,2,FALSE)), "")</f>
        <v/>
      </c>
      <c r="K3156" s="10">
        <f ca="1">_xlfn.IFNA((VLOOKUP($A3156,'Fats and Greases'!O:P,2,FALSE)), "")</f>
        <v>36.5</v>
      </c>
      <c r="L3156" s="10">
        <f ca="1">_xlfn.IFNA((VLOOKUP($A3156,'Fats and Greases'!Q:R,2,FALSE)), "")</f>
        <v>34</v>
      </c>
      <c r="M3156" s="10">
        <f ca="1">_xlfn.IFNA((VLOOKUP($A3156,'Fats and Greases'!S:T,2,FALSE)), "")</f>
        <v>36</v>
      </c>
    </row>
    <row r="3157" spans="1:13" x14ac:dyDescent="0.2">
      <c r="A3157" s="18">
        <v>41201</v>
      </c>
      <c r="B3157" s="19">
        <f t="shared" si="98"/>
        <v>10</v>
      </c>
      <c r="C3157" s="19">
        <f t="shared" si="99"/>
        <v>2012</v>
      </c>
      <c r="D3157" s="10">
        <f ca="1">_xlfn.IFNA((VLOOKUP(A3157,'Fats and Greases'!A:B,2,FALSE)), "")</f>
        <v>32.5</v>
      </c>
      <c r="E3157" s="10">
        <f ca="1">_xlfn.IFNA((VLOOKUP(A3157,'Fats and Greases'!C:D,2,FALSE)), "")</f>
        <v>34.130000000000003</v>
      </c>
      <c r="F3157" s="10">
        <f ca="1">_xlfn.IFNA((VLOOKUP(A3157,'Fats and Greases'!E:F,2,FALSE)), "")</f>
        <v>34.75</v>
      </c>
      <c r="G3157" s="10">
        <f ca="1">_xlfn.IFNA((VLOOKUP(A3157,'Fats and Greases'!G:H,2,FALSE)), "")</f>
        <v>34</v>
      </c>
      <c r="H3157" s="10">
        <f ca="1">_xlfn.IFNA((VLOOKUP(A3157,'Fats and Greases'!I:J,2,FALSE)), "")</f>
        <v>35.75</v>
      </c>
      <c r="I3157" s="10">
        <f ca="1">_xlfn.IFNA((VLOOKUP(A3157,'Fats and Greases'!K:L,2,FALSE)), "")</f>
        <v>37.5</v>
      </c>
      <c r="J3157" s="10" t="str">
        <f ca="1">_xlfn.IFNA((VLOOKUP(A3157,'Fats and Greases'!M:N,2,FALSE)), "")</f>
        <v/>
      </c>
      <c r="K3157" s="10">
        <f ca="1">_xlfn.IFNA((VLOOKUP($A3157,'Fats and Greases'!O:P,2,FALSE)), "")</f>
        <v>36.5</v>
      </c>
      <c r="L3157" s="10">
        <f ca="1">_xlfn.IFNA((VLOOKUP($A3157,'Fats and Greases'!Q:R,2,FALSE)), "")</f>
        <v>34</v>
      </c>
      <c r="M3157" s="10">
        <f ca="1">_xlfn.IFNA((VLOOKUP($A3157,'Fats and Greases'!S:T,2,FALSE)), "")</f>
        <v>36</v>
      </c>
    </row>
    <row r="3158" spans="1:13" x14ac:dyDescent="0.2">
      <c r="A3158" s="18">
        <v>41204</v>
      </c>
      <c r="B3158" s="19">
        <f t="shared" si="98"/>
        <v>10</v>
      </c>
      <c r="C3158" s="19">
        <f t="shared" si="99"/>
        <v>2012</v>
      </c>
      <c r="D3158" s="10">
        <f ca="1">_xlfn.IFNA((VLOOKUP(A3158,'Fats and Greases'!A:B,2,FALSE)), "")</f>
        <v>32.5</v>
      </c>
      <c r="E3158" s="10">
        <f ca="1">_xlfn.IFNA((VLOOKUP(A3158,'Fats and Greases'!C:D,2,FALSE)), "")</f>
        <v>34.130000000000003</v>
      </c>
      <c r="F3158" s="10">
        <f ca="1">_xlfn.IFNA((VLOOKUP(A3158,'Fats and Greases'!E:F,2,FALSE)), "")</f>
        <v>34.75</v>
      </c>
      <c r="G3158" s="10">
        <f ca="1">_xlfn.IFNA((VLOOKUP(A3158,'Fats and Greases'!G:H,2,FALSE)), "")</f>
        <v>33.5</v>
      </c>
      <c r="H3158" s="10">
        <f ca="1">_xlfn.IFNA((VLOOKUP(A3158,'Fats and Greases'!I:J,2,FALSE)), "")</f>
        <v>35.75</v>
      </c>
      <c r="I3158" s="10">
        <f ca="1">_xlfn.IFNA((VLOOKUP(A3158,'Fats and Greases'!K:L,2,FALSE)), "")</f>
        <v>37.5</v>
      </c>
      <c r="J3158" s="10" t="str">
        <f ca="1">_xlfn.IFNA((VLOOKUP(A3158,'Fats and Greases'!M:N,2,FALSE)), "")</f>
        <v/>
      </c>
      <c r="K3158" s="10">
        <f ca="1">_xlfn.IFNA((VLOOKUP($A3158,'Fats and Greases'!O:P,2,FALSE)), "")</f>
        <v>36.5</v>
      </c>
      <c r="L3158" s="10">
        <f ca="1">_xlfn.IFNA((VLOOKUP($A3158,'Fats and Greases'!Q:R,2,FALSE)), "")</f>
        <v>34</v>
      </c>
      <c r="M3158" s="10">
        <f ca="1">_xlfn.IFNA((VLOOKUP($A3158,'Fats and Greases'!S:T,2,FALSE)), "")</f>
        <v>36</v>
      </c>
    </row>
    <row r="3159" spans="1:13" x14ac:dyDescent="0.2">
      <c r="A3159" s="18">
        <v>41205</v>
      </c>
      <c r="B3159" s="19">
        <f t="shared" si="98"/>
        <v>10</v>
      </c>
      <c r="C3159" s="19">
        <f t="shared" si="99"/>
        <v>2012</v>
      </c>
      <c r="D3159" s="10">
        <f ca="1">_xlfn.IFNA((VLOOKUP(A3159,'Fats and Greases'!A:B,2,FALSE)), "")</f>
        <v>32.75</v>
      </c>
      <c r="E3159" s="10">
        <f ca="1">_xlfn.IFNA((VLOOKUP(A3159,'Fats and Greases'!C:D,2,FALSE)), "")</f>
        <v>33.380000000000003</v>
      </c>
      <c r="F3159" s="10">
        <f ca="1">_xlfn.IFNA((VLOOKUP(A3159,'Fats and Greases'!E:F,2,FALSE)), "")</f>
        <v>34.75</v>
      </c>
      <c r="G3159" s="10">
        <f ca="1">_xlfn.IFNA((VLOOKUP(A3159,'Fats and Greases'!G:H,2,FALSE)), "")</f>
        <v>33.630000000000003</v>
      </c>
      <c r="H3159" s="10">
        <f ca="1">_xlfn.IFNA((VLOOKUP(A3159,'Fats and Greases'!I:J,2,FALSE)), "")</f>
        <v>35.75</v>
      </c>
      <c r="I3159" s="10">
        <f ca="1">_xlfn.IFNA((VLOOKUP(A3159,'Fats and Greases'!K:L,2,FALSE)), "")</f>
        <v>36.5</v>
      </c>
      <c r="J3159" s="10" t="str">
        <f ca="1">_xlfn.IFNA((VLOOKUP(A3159,'Fats and Greases'!M:N,2,FALSE)), "")</f>
        <v/>
      </c>
      <c r="K3159" s="10">
        <f ca="1">_xlfn.IFNA((VLOOKUP($A3159,'Fats and Greases'!O:P,2,FALSE)), "")</f>
        <v>35.5</v>
      </c>
      <c r="L3159" s="10">
        <f ca="1">_xlfn.IFNA((VLOOKUP($A3159,'Fats and Greases'!Q:R,2,FALSE)), "")</f>
        <v>34</v>
      </c>
      <c r="M3159" s="10">
        <f ca="1">_xlfn.IFNA((VLOOKUP($A3159,'Fats and Greases'!S:T,2,FALSE)), "")</f>
        <v>35.5</v>
      </c>
    </row>
    <row r="3160" spans="1:13" x14ac:dyDescent="0.2">
      <c r="A3160" s="18">
        <v>41206</v>
      </c>
      <c r="B3160" s="19">
        <f t="shared" si="98"/>
        <v>10</v>
      </c>
      <c r="C3160" s="19">
        <f t="shared" si="99"/>
        <v>2012</v>
      </c>
      <c r="D3160" s="10">
        <f ca="1">_xlfn.IFNA((VLOOKUP(A3160,'Fats and Greases'!A:B,2,FALSE)), "")</f>
        <v>32.25</v>
      </c>
      <c r="E3160" s="10">
        <f ca="1">_xlfn.IFNA((VLOOKUP(A3160,'Fats and Greases'!C:D,2,FALSE)), "")</f>
        <v>33.380000000000003</v>
      </c>
      <c r="F3160" s="10">
        <f ca="1">_xlfn.IFNA((VLOOKUP(A3160,'Fats and Greases'!E:F,2,FALSE)), "")</f>
        <v>34.75</v>
      </c>
      <c r="G3160" s="10">
        <f ca="1">_xlfn.IFNA((VLOOKUP(A3160,'Fats and Greases'!G:H,2,FALSE)), "")</f>
        <v>32.25</v>
      </c>
      <c r="H3160" s="10">
        <f ca="1">_xlfn.IFNA((VLOOKUP(A3160,'Fats and Greases'!I:J,2,FALSE)), "")</f>
        <v>35.75</v>
      </c>
      <c r="I3160" s="10">
        <f ca="1">_xlfn.IFNA((VLOOKUP(A3160,'Fats and Greases'!K:L,2,FALSE)), "")</f>
        <v>36.380000000000003</v>
      </c>
      <c r="J3160" s="10" t="str">
        <f ca="1">_xlfn.IFNA((VLOOKUP(A3160,'Fats and Greases'!M:N,2,FALSE)), "")</f>
        <v/>
      </c>
      <c r="K3160" s="10">
        <f ca="1">_xlfn.IFNA((VLOOKUP($A3160,'Fats and Greases'!O:P,2,FALSE)), "")</f>
        <v>33.5</v>
      </c>
      <c r="L3160" s="10">
        <f ca="1">_xlfn.IFNA((VLOOKUP($A3160,'Fats and Greases'!Q:R,2,FALSE)), "")</f>
        <v>33</v>
      </c>
      <c r="M3160" s="10">
        <f ca="1">_xlfn.IFNA((VLOOKUP($A3160,'Fats and Greases'!S:T,2,FALSE)), "")</f>
        <v>35</v>
      </c>
    </row>
    <row r="3161" spans="1:13" x14ac:dyDescent="0.2">
      <c r="A3161" s="18">
        <v>41207</v>
      </c>
      <c r="B3161" s="19">
        <f t="shared" si="98"/>
        <v>10</v>
      </c>
      <c r="C3161" s="19">
        <f t="shared" si="99"/>
        <v>2012</v>
      </c>
      <c r="D3161" s="10">
        <f ca="1">_xlfn.IFNA((VLOOKUP(A3161,'Fats and Greases'!A:B,2,FALSE)), "")</f>
        <v>31.75</v>
      </c>
      <c r="E3161" s="10">
        <f ca="1">_xlfn.IFNA((VLOOKUP(A3161,'Fats and Greases'!C:D,2,FALSE)), "")</f>
        <v>32.75</v>
      </c>
      <c r="F3161" s="10">
        <f ca="1">_xlfn.IFNA((VLOOKUP(A3161,'Fats and Greases'!E:F,2,FALSE)), "")</f>
        <v>34.75</v>
      </c>
      <c r="G3161" s="10">
        <f ca="1">_xlfn.IFNA((VLOOKUP(A3161,'Fats and Greases'!G:H,2,FALSE)), "")</f>
        <v>32.25</v>
      </c>
      <c r="H3161" s="10">
        <f ca="1">_xlfn.IFNA((VLOOKUP(A3161,'Fats and Greases'!I:J,2,FALSE)), "")</f>
        <v>35.75</v>
      </c>
      <c r="I3161" s="10">
        <f ca="1">_xlfn.IFNA((VLOOKUP(A3161,'Fats and Greases'!K:L,2,FALSE)), "")</f>
        <v>36.380000000000003</v>
      </c>
      <c r="J3161" s="10" t="str">
        <f ca="1">_xlfn.IFNA((VLOOKUP(A3161,'Fats and Greases'!M:N,2,FALSE)), "")</f>
        <v/>
      </c>
      <c r="K3161" s="10">
        <f ca="1">_xlfn.IFNA((VLOOKUP($A3161,'Fats and Greases'!O:P,2,FALSE)), "")</f>
        <v>33.5</v>
      </c>
      <c r="L3161" s="10">
        <f ca="1">_xlfn.IFNA((VLOOKUP($A3161,'Fats and Greases'!Q:R,2,FALSE)), "")</f>
        <v>33</v>
      </c>
      <c r="M3161" s="10">
        <f ca="1">_xlfn.IFNA((VLOOKUP($A3161,'Fats and Greases'!S:T,2,FALSE)), "")</f>
        <v>35</v>
      </c>
    </row>
    <row r="3162" spans="1:13" x14ac:dyDescent="0.2">
      <c r="A3162" s="18">
        <v>41208</v>
      </c>
      <c r="B3162" s="19">
        <f t="shared" si="98"/>
        <v>10</v>
      </c>
      <c r="C3162" s="19">
        <f t="shared" si="99"/>
        <v>2012</v>
      </c>
      <c r="D3162" s="10">
        <f ca="1">_xlfn.IFNA((VLOOKUP(A3162,'Fats and Greases'!A:B,2,FALSE)), "")</f>
        <v>31.75</v>
      </c>
      <c r="E3162" s="10">
        <f ca="1">_xlfn.IFNA((VLOOKUP(A3162,'Fats and Greases'!C:D,2,FALSE)), "")</f>
        <v>32.25</v>
      </c>
      <c r="F3162" s="10">
        <f ca="1">_xlfn.IFNA((VLOOKUP(A3162,'Fats and Greases'!E:F,2,FALSE)), "")</f>
        <v>34.5</v>
      </c>
      <c r="G3162" s="10">
        <f ca="1">_xlfn.IFNA((VLOOKUP(A3162,'Fats and Greases'!G:H,2,FALSE)), "")</f>
        <v>32.25</v>
      </c>
      <c r="H3162" s="10">
        <f ca="1">_xlfn.IFNA((VLOOKUP(A3162,'Fats and Greases'!I:J,2,FALSE)), "")</f>
        <v>35.5</v>
      </c>
      <c r="I3162" s="10">
        <f ca="1">_xlfn.IFNA((VLOOKUP(A3162,'Fats and Greases'!K:L,2,FALSE)), "")</f>
        <v>36.380000000000003</v>
      </c>
      <c r="J3162" s="10" t="str">
        <f ca="1">_xlfn.IFNA((VLOOKUP(A3162,'Fats and Greases'!M:N,2,FALSE)), "")</f>
        <v/>
      </c>
      <c r="K3162" s="10">
        <f ca="1">_xlfn.IFNA((VLOOKUP($A3162,'Fats and Greases'!O:P,2,FALSE)), "")</f>
        <v>33.5</v>
      </c>
      <c r="L3162" s="10">
        <f ca="1">_xlfn.IFNA((VLOOKUP($A3162,'Fats and Greases'!Q:R,2,FALSE)), "")</f>
        <v>33</v>
      </c>
      <c r="M3162" s="10">
        <f ca="1">_xlfn.IFNA((VLOOKUP($A3162,'Fats and Greases'!S:T,2,FALSE)), "")</f>
        <v>35</v>
      </c>
    </row>
    <row r="3163" spans="1:13" x14ac:dyDescent="0.2">
      <c r="A3163" s="18">
        <v>41211</v>
      </c>
      <c r="B3163" s="19">
        <f t="shared" si="98"/>
        <v>10</v>
      </c>
      <c r="C3163" s="19">
        <f t="shared" si="99"/>
        <v>2012</v>
      </c>
      <c r="D3163" s="10">
        <f ca="1">_xlfn.IFNA((VLOOKUP(A3163,'Fats and Greases'!A:B,2,FALSE)), "")</f>
        <v>31.75</v>
      </c>
      <c r="E3163" s="10">
        <f ca="1">_xlfn.IFNA((VLOOKUP(A3163,'Fats and Greases'!C:D,2,FALSE)), "")</f>
        <v>32.25</v>
      </c>
      <c r="F3163" s="10">
        <f ca="1">_xlfn.IFNA((VLOOKUP(A3163,'Fats and Greases'!E:F,2,FALSE)), "")</f>
        <v>34</v>
      </c>
      <c r="G3163" s="10">
        <f ca="1">_xlfn.IFNA((VLOOKUP(A3163,'Fats and Greases'!G:H,2,FALSE)), "")</f>
        <v>32.25</v>
      </c>
      <c r="H3163" s="10">
        <f ca="1">_xlfn.IFNA((VLOOKUP(A3163,'Fats and Greases'!I:J,2,FALSE)), "")</f>
        <v>35.5</v>
      </c>
      <c r="I3163" s="10">
        <f ca="1">_xlfn.IFNA((VLOOKUP(A3163,'Fats and Greases'!K:L,2,FALSE)), "")</f>
        <v>36.380000000000003</v>
      </c>
      <c r="J3163" s="10" t="str">
        <f ca="1">_xlfn.IFNA((VLOOKUP(A3163,'Fats and Greases'!M:N,2,FALSE)), "")</f>
        <v/>
      </c>
      <c r="K3163" s="10">
        <f ca="1">_xlfn.IFNA((VLOOKUP($A3163,'Fats and Greases'!O:P,2,FALSE)), "")</f>
        <v>33.5</v>
      </c>
      <c r="L3163" s="10">
        <f ca="1">_xlfn.IFNA((VLOOKUP($A3163,'Fats and Greases'!Q:R,2,FALSE)), "")</f>
        <v>33</v>
      </c>
      <c r="M3163" s="10">
        <f ca="1">_xlfn.IFNA((VLOOKUP($A3163,'Fats and Greases'!S:T,2,FALSE)), "")</f>
        <v>35</v>
      </c>
    </row>
    <row r="3164" spans="1:13" x14ac:dyDescent="0.2">
      <c r="A3164" s="18">
        <v>41212</v>
      </c>
      <c r="B3164" s="19">
        <f t="shared" si="98"/>
        <v>10</v>
      </c>
      <c r="C3164" s="19">
        <f t="shared" si="99"/>
        <v>2012</v>
      </c>
      <c r="D3164" s="10">
        <f ca="1">_xlfn.IFNA((VLOOKUP(A3164,'Fats and Greases'!A:B,2,FALSE)), "")</f>
        <v>31.25</v>
      </c>
      <c r="E3164" s="10">
        <f ca="1">_xlfn.IFNA((VLOOKUP(A3164,'Fats and Greases'!C:D,2,FALSE)), "")</f>
        <v>31</v>
      </c>
      <c r="F3164" s="10">
        <f ca="1">_xlfn.IFNA((VLOOKUP(A3164,'Fats and Greases'!E:F,2,FALSE)), "")</f>
        <v>34</v>
      </c>
      <c r="G3164" s="10">
        <f ca="1">_xlfn.IFNA((VLOOKUP(A3164,'Fats and Greases'!G:H,2,FALSE)), "")</f>
        <v>32.25</v>
      </c>
      <c r="H3164" s="10">
        <f ca="1">_xlfn.IFNA((VLOOKUP(A3164,'Fats and Greases'!I:J,2,FALSE)), "")</f>
        <v>35.5</v>
      </c>
      <c r="I3164" s="10">
        <f ca="1">_xlfn.IFNA((VLOOKUP(A3164,'Fats and Greases'!K:L,2,FALSE)), "")</f>
        <v>35</v>
      </c>
      <c r="J3164" s="10" t="str">
        <f ca="1">_xlfn.IFNA((VLOOKUP(A3164,'Fats and Greases'!M:N,2,FALSE)), "")</f>
        <v/>
      </c>
      <c r="K3164" s="10">
        <f ca="1">_xlfn.IFNA((VLOOKUP($A3164,'Fats and Greases'!O:P,2,FALSE)), "")</f>
        <v>33.5</v>
      </c>
      <c r="L3164" s="10">
        <f ca="1">_xlfn.IFNA((VLOOKUP($A3164,'Fats and Greases'!Q:R,2,FALSE)), "")</f>
        <v>33</v>
      </c>
      <c r="M3164" s="10">
        <f ca="1">_xlfn.IFNA((VLOOKUP($A3164,'Fats and Greases'!S:T,2,FALSE)), "")</f>
        <v>35</v>
      </c>
    </row>
    <row r="3165" spans="1:13" x14ac:dyDescent="0.2">
      <c r="A3165" s="18">
        <v>41213</v>
      </c>
      <c r="B3165" s="19">
        <f t="shared" si="98"/>
        <v>10</v>
      </c>
      <c r="C3165" s="19">
        <f t="shared" si="99"/>
        <v>2012</v>
      </c>
      <c r="D3165" s="10">
        <f ca="1">_xlfn.IFNA((VLOOKUP(A3165,'Fats and Greases'!A:B,2,FALSE)), "")</f>
        <v>31.25</v>
      </c>
      <c r="E3165" s="10">
        <f ca="1">_xlfn.IFNA((VLOOKUP(A3165,'Fats and Greases'!C:D,2,FALSE)), "")</f>
        <v>31</v>
      </c>
      <c r="F3165" s="10">
        <f ca="1">_xlfn.IFNA((VLOOKUP(A3165,'Fats and Greases'!E:F,2,FALSE)), "")</f>
        <v>34</v>
      </c>
      <c r="G3165" s="10">
        <f ca="1">_xlfn.IFNA((VLOOKUP(A3165,'Fats and Greases'!G:H,2,FALSE)), "")</f>
        <v>32.25</v>
      </c>
      <c r="H3165" s="10">
        <f ca="1">_xlfn.IFNA((VLOOKUP(A3165,'Fats and Greases'!I:J,2,FALSE)), "")</f>
        <v>35.5</v>
      </c>
      <c r="I3165" s="10">
        <f ca="1">_xlfn.IFNA((VLOOKUP(A3165,'Fats and Greases'!K:L,2,FALSE)), "")</f>
        <v>35</v>
      </c>
      <c r="J3165" s="10" t="str">
        <f ca="1">_xlfn.IFNA((VLOOKUP(A3165,'Fats and Greases'!M:N,2,FALSE)), "")</f>
        <v/>
      </c>
      <c r="K3165" s="10">
        <f ca="1">_xlfn.IFNA((VLOOKUP($A3165,'Fats and Greases'!O:P,2,FALSE)), "")</f>
        <v>33.5</v>
      </c>
      <c r="L3165" s="10">
        <f ca="1">_xlfn.IFNA((VLOOKUP($A3165,'Fats and Greases'!Q:R,2,FALSE)), "")</f>
        <v>33</v>
      </c>
      <c r="M3165" s="10">
        <f ca="1">_xlfn.IFNA((VLOOKUP($A3165,'Fats and Greases'!S:T,2,FALSE)), "")</f>
        <v>35</v>
      </c>
    </row>
    <row r="3166" spans="1:13" x14ac:dyDescent="0.2">
      <c r="A3166" s="18">
        <v>41214</v>
      </c>
      <c r="B3166" s="19">
        <f t="shared" si="98"/>
        <v>11</v>
      </c>
      <c r="C3166" s="19">
        <f t="shared" si="99"/>
        <v>2012</v>
      </c>
      <c r="D3166" s="10">
        <f ca="1">_xlfn.IFNA((VLOOKUP(A3166,'Fats and Greases'!A:B,2,FALSE)), "")</f>
        <v>29.75</v>
      </c>
      <c r="E3166" s="10">
        <f ca="1">_xlfn.IFNA((VLOOKUP(A3166,'Fats and Greases'!C:D,2,FALSE)), "")</f>
        <v>30.5</v>
      </c>
      <c r="F3166" s="10">
        <f ca="1">_xlfn.IFNA((VLOOKUP(A3166,'Fats and Greases'!E:F,2,FALSE)), "")</f>
        <v>34</v>
      </c>
      <c r="G3166" s="10">
        <f ca="1">_xlfn.IFNA((VLOOKUP(A3166,'Fats and Greases'!G:H,2,FALSE)), "")</f>
        <v>32.25</v>
      </c>
      <c r="H3166" s="10">
        <f ca="1">_xlfn.IFNA((VLOOKUP(A3166,'Fats and Greases'!I:J,2,FALSE)), "")</f>
        <v>35.5</v>
      </c>
      <c r="I3166" s="10">
        <f ca="1">_xlfn.IFNA((VLOOKUP(A3166,'Fats and Greases'!K:L,2,FALSE)), "")</f>
        <v>34.5</v>
      </c>
      <c r="J3166" s="10" t="str">
        <f ca="1">_xlfn.IFNA((VLOOKUP(A3166,'Fats and Greases'!M:N,2,FALSE)), "")</f>
        <v/>
      </c>
      <c r="K3166" s="10">
        <f ca="1">_xlfn.IFNA((VLOOKUP($A3166,'Fats and Greases'!O:P,2,FALSE)), "")</f>
        <v>33.5</v>
      </c>
      <c r="L3166" s="10">
        <f ca="1">_xlfn.IFNA((VLOOKUP($A3166,'Fats and Greases'!Q:R,2,FALSE)), "")</f>
        <v>33</v>
      </c>
      <c r="M3166" s="10">
        <f ca="1">_xlfn.IFNA((VLOOKUP($A3166,'Fats and Greases'!S:T,2,FALSE)), "")</f>
        <v>35</v>
      </c>
    </row>
    <row r="3167" spans="1:13" x14ac:dyDescent="0.2">
      <c r="A3167" s="18">
        <v>41215</v>
      </c>
      <c r="B3167" s="19">
        <f t="shared" si="98"/>
        <v>11</v>
      </c>
      <c r="C3167" s="19">
        <f t="shared" si="99"/>
        <v>2012</v>
      </c>
      <c r="D3167" s="10">
        <f ca="1">_xlfn.IFNA((VLOOKUP(A3167,'Fats and Greases'!A:B,2,FALSE)), "")</f>
        <v>29.5</v>
      </c>
      <c r="E3167" s="10">
        <f ca="1">_xlfn.IFNA((VLOOKUP(A3167,'Fats and Greases'!C:D,2,FALSE)), "")</f>
        <v>30.5</v>
      </c>
      <c r="F3167" s="10">
        <f ca="1">_xlfn.IFNA((VLOOKUP(A3167,'Fats and Greases'!E:F,2,FALSE)), "")</f>
        <v>34</v>
      </c>
      <c r="G3167" s="10">
        <f ca="1">_xlfn.IFNA((VLOOKUP(A3167,'Fats and Greases'!G:H,2,FALSE)), "")</f>
        <v>32.25</v>
      </c>
      <c r="H3167" s="10">
        <f ca="1">_xlfn.IFNA((VLOOKUP(A3167,'Fats and Greases'!I:J,2,FALSE)), "")</f>
        <v>35.5</v>
      </c>
      <c r="I3167" s="10">
        <f ca="1">_xlfn.IFNA((VLOOKUP(A3167,'Fats and Greases'!K:L,2,FALSE)), "")</f>
        <v>34.5</v>
      </c>
      <c r="J3167" s="10" t="str">
        <f ca="1">_xlfn.IFNA((VLOOKUP(A3167,'Fats and Greases'!M:N,2,FALSE)), "")</f>
        <v/>
      </c>
      <c r="K3167" s="10">
        <f ca="1">_xlfn.IFNA((VLOOKUP($A3167,'Fats and Greases'!O:P,2,FALSE)), "")</f>
        <v>33.5</v>
      </c>
      <c r="L3167" s="10">
        <f ca="1">_xlfn.IFNA((VLOOKUP($A3167,'Fats and Greases'!Q:R,2,FALSE)), "")</f>
        <v>33</v>
      </c>
      <c r="M3167" s="10">
        <f ca="1">_xlfn.IFNA((VLOOKUP($A3167,'Fats and Greases'!S:T,2,FALSE)), "")</f>
        <v>35</v>
      </c>
    </row>
    <row r="3168" spans="1:13" x14ac:dyDescent="0.2">
      <c r="A3168" s="18">
        <v>41218</v>
      </c>
      <c r="B3168" s="19">
        <f t="shared" si="98"/>
        <v>11</v>
      </c>
      <c r="C3168" s="19">
        <f t="shared" si="99"/>
        <v>2012</v>
      </c>
      <c r="D3168" s="10">
        <f ca="1">_xlfn.IFNA((VLOOKUP(A3168,'Fats and Greases'!A:B,2,FALSE)), "")</f>
        <v>29.5</v>
      </c>
      <c r="E3168" s="10">
        <f ca="1">_xlfn.IFNA((VLOOKUP(A3168,'Fats and Greases'!C:D,2,FALSE)), "")</f>
        <v>30.5</v>
      </c>
      <c r="F3168" s="10">
        <f ca="1">_xlfn.IFNA((VLOOKUP(A3168,'Fats and Greases'!E:F,2,FALSE)), "")</f>
        <v>34</v>
      </c>
      <c r="G3168" s="10">
        <f ca="1">_xlfn.IFNA((VLOOKUP(A3168,'Fats and Greases'!G:H,2,FALSE)), "")</f>
        <v>31.75</v>
      </c>
      <c r="H3168" s="10">
        <f ca="1">_xlfn.IFNA((VLOOKUP(A3168,'Fats and Greases'!I:J,2,FALSE)), "")</f>
        <v>35.5</v>
      </c>
      <c r="I3168" s="10">
        <f ca="1">_xlfn.IFNA((VLOOKUP(A3168,'Fats and Greases'!K:L,2,FALSE)), "")</f>
        <v>34.5</v>
      </c>
      <c r="J3168" s="10" t="str">
        <f ca="1">_xlfn.IFNA((VLOOKUP(A3168,'Fats and Greases'!M:N,2,FALSE)), "")</f>
        <v/>
      </c>
      <c r="K3168" s="10">
        <f ca="1">_xlfn.IFNA((VLOOKUP($A3168,'Fats and Greases'!O:P,2,FALSE)), "")</f>
        <v>33.5</v>
      </c>
      <c r="L3168" s="10">
        <f ca="1">_xlfn.IFNA((VLOOKUP($A3168,'Fats and Greases'!Q:R,2,FALSE)), "")</f>
        <v>33</v>
      </c>
      <c r="M3168" s="10">
        <f ca="1">_xlfn.IFNA((VLOOKUP($A3168,'Fats and Greases'!S:T,2,FALSE)), "")</f>
        <v>35</v>
      </c>
    </row>
    <row r="3169" spans="1:13" x14ac:dyDescent="0.2">
      <c r="A3169" s="18">
        <v>41219</v>
      </c>
      <c r="B3169" s="19">
        <f t="shared" si="98"/>
        <v>11</v>
      </c>
      <c r="C3169" s="19">
        <f t="shared" si="99"/>
        <v>2012</v>
      </c>
      <c r="D3169" s="10">
        <f ca="1">_xlfn.IFNA((VLOOKUP(A3169,'Fats and Greases'!A:B,2,FALSE)), "")</f>
        <v>29.5</v>
      </c>
      <c r="E3169" s="10">
        <f ca="1">_xlfn.IFNA((VLOOKUP(A3169,'Fats and Greases'!C:D,2,FALSE)), "")</f>
        <v>30.5</v>
      </c>
      <c r="F3169" s="10">
        <f ca="1">_xlfn.IFNA((VLOOKUP(A3169,'Fats and Greases'!E:F,2,FALSE)), "")</f>
        <v>34</v>
      </c>
      <c r="G3169" s="10">
        <f ca="1">_xlfn.IFNA((VLOOKUP(A3169,'Fats and Greases'!G:H,2,FALSE)), "")</f>
        <v>30.75</v>
      </c>
      <c r="H3169" s="10">
        <f ca="1">_xlfn.IFNA((VLOOKUP(A3169,'Fats and Greases'!I:J,2,FALSE)), "")</f>
        <v>35.5</v>
      </c>
      <c r="I3169" s="10">
        <f ca="1">_xlfn.IFNA((VLOOKUP(A3169,'Fats and Greases'!K:L,2,FALSE)), "")</f>
        <v>33.880000000000003</v>
      </c>
      <c r="J3169" s="10" t="str">
        <f ca="1">_xlfn.IFNA((VLOOKUP(A3169,'Fats and Greases'!M:N,2,FALSE)), "")</f>
        <v/>
      </c>
      <c r="K3169" s="10">
        <f ca="1">_xlfn.IFNA((VLOOKUP($A3169,'Fats and Greases'!O:P,2,FALSE)), "")</f>
        <v>33.5</v>
      </c>
      <c r="L3169" s="10">
        <f ca="1">_xlfn.IFNA((VLOOKUP($A3169,'Fats and Greases'!Q:R,2,FALSE)), "")</f>
        <v>33</v>
      </c>
      <c r="M3169" s="10">
        <f ca="1">_xlfn.IFNA((VLOOKUP($A3169,'Fats and Greases'!S:T,2,FALSE)), "")</f>
        <v>35</v>
      </c>
    </row>
    <row r="3170" spans="1:13" x14ac:dyDescent="0.2">
      <c r="A3170" s="18">
        <v>41220</v>
      </c>
      <c r="B3170" s="19">
        <f t="shared" si="98"/>
        <v>11</v>
      </c>
      <c r="C3170" s="19">
        <f t="shared" si="99"/>
        <v>2012</v>
      </c>
      <c r="D3170" s="10">
        <f ca="1">_xlfn.IFNA((VLOOKUP(A3170,'Fats and Greases'!A:B,2,FALSE)), "")</f>
        <v>29.5</v>
      </c>
      <c r="E3170" s="10">
        <f ca="1">_xlfn.IFNA((VLOOKUP(A3170,'Fats and Greases'!C:D,2,FALSE)), "")</f>
        <v>30.5</v>
      </c>
      <c r="F3170" s="10">
        <f ca="1">_xlfn.IFNA((VLOOKUP(A3170,'Fats and Greases'!E:F,2,FALSE)), "")</f>
        <v>34.5</v>
      </c>
      <c r="G3170" s="10">
        <f ca="1">_xlfn.IFNA((VLOOKUP(A3170,'Fats and Greases'!G:H,2,FALSE)), "")</f>
        <v>30.75</v>
      </c>
      <c r="H3170" s="10">
        <f ca="1">_xlfn.IFNA((VLOOKUP(A3170,'Fats and Greases'!I:J,2,FALSE)), "")</f>
        <v>34</v>
      </c>
      <c r="I3170" s="10">
        <f ca="1">_xlfn.IFNA((VLOOKUP(A3170,'Fats and Greases'!K:L,2,FALSE)), "")</f>
        <v>33.880000000000003</v>
      </c>
      <c r="J3170" s="10" t="str">
        <f ca="1">_xlfn.IFNA((VLOOKUP(A3170,'Fats and Greases'!M:N,2,FALSE)), "")</f>
        <v/>
      </c>
      <c r="K3170" s="10">
        <f ca="1">_xlfn.IFNA((VLOOKUP($A3170,'Fats and Greases'!O:P,2,FALSE)), "")</f>
        <v>33.5</v>
      </c>
      <c r="L3170" s="10">
        <f ca="1">_xlfn.IFNA((VLOOKUP($A3170,'Fats and Greases'!Q:R,2,FALSE)), "")</f>
        <v>33</v>
      </c>
      <c r="M3170" s="10">
        <f ca="1">_xlfn.IFNA((VLOOKUP($A3170,'Fats and Greases'!S:T,2,FALSE)), "")</f>
        <v>34</v>
      </c>
    </row>
    <row r="3171" spans="1:13" x14ac:dyDescent="0.2">
      <c r="A3171" s="18">
        <v>41221</v>
      </c>
      <c r="B3171" s="19">
        <f t="shared" si="98"/>
        <v>11</v>
      </c>
      <c r="C3171" s="19">
        <f t="shared" si="99"/>
        <v>2012</v>
      </c>
      <c r="D3171" s="10">
        <f ca="1">_xlfn.IFNA((VLOOKUP(A3171,'Fats and Greases'!A:B,2,FALSE)), "")</f>
        <v>29.5</v>
      </c>
      <c r="E3171" s="10">
        <f ca="1">_xlfn.IFNA((VLOOKUP(A3171,'Fats and Greases'!C:D,2,FALSE)), "")</f>
        <v>30.5</v>
      </c>
      <c r="F3171" s="10">
        <f ca="1">_xlfn.IFNA((VLOOKUP(A3171,'Fats and Greases'!E:F,2,FALSE)), "")</f>
        <v>34.5</v>
      </c>
      <c r="G3171" s="10">
        <f ca="1">_xlfn.IFNA((VLOOKUP(A3171,'Fats and Greases'!G:H,2,FALSE)), "")</f>
        <v>30.25</v>
      </c>
      <c r="H3171" s="10">
        <f ca="1">_xlfn.IFNA((VLOOKUP(A3171,'Fats and Greases'!I:J,2,FALSE)), "")</f>
        <v>35</v>
      </c>
      <c r="I3171" s="10">
        <f ca="1">_xlfn.IFNA((VLOOKUP(A3171,'Fats and Greases'!K:L,2,FALSE)), "")</f>
        <v>33.880000000000003</v>
      </c>
      <c r="J3171" s="10" t="str">
        <f ca="1">_xlfn.IFNA((VLOOKUP(A3171,'Fats and Greases'!M:N,2,FALSE)), "")</f>
        <v/>
      </c>
      <c r="K3171" s="10">
        <f ca="1">_xlfn.IFNA((VLOOKUP($A3171,'Fats and Greases'!O:P,2,FALSE)), "")</f>
        <v>33.5</v>
      </c>
      <c r="L3171" s="10">
        <f ca="1">_xlfn.IFNA((VLOOKUP($A3171,'Fats and Greases'!Q:R,2,FALSE)), "")</f>
        <v>33</v>
      </c>
      <c r="M3171" s="10">
        <f ca="1">_xlfn.IFNA((VLOOKUP($A3171,'Fats and Greases'!S:T,2,FALSE)), "")</f>
        <v>34</v>
      </c>
    </row>
    <row r="3172" spans="1:13" x14ac:dyDescent="0.2">
      <c r="A3172" s="18">
        <v>41222</v>
      </c>
      <c r="B3172" s="19">
        <f t="shared" si="98"/>
        <v>11</v>
      </c>
      <c r="C3172" s="19">
        <f t="shared" si="99"/>
        <v>2012</v>
      </c>
      <c r="D3172" s="10">
        <f ca="1">_xlfn.IFNA((VLOOKUP(A3172,'Fats and Greases'!A:B,2,FALSE)), "")</f>
        <v>29.5</v>
      </c>
      <c r="E3172" s="10">
        <f ca="1">_xlfn.IFNA((VLOOKUP(A3172,'Fats and Greases'!C:D,2,FALSE)), "")</f>
        <v>30.5</v>
      </c>
      <c r="F3172" s="10">
        <f ca="1">_xlfn.IFNA((VLOOKUP(A3172,'Fats and Greases'!E:F,2,FALSE)), "")</f>
        <v>34.5</v>
      </c>
      <c r="G3172" s="10">
        <f ca="1">_xlfn.IFNA((VLOOKUP(A3172,'Fats and Greases'!G:H,2,FALSE)), "")</f>
        <v>30.25</v>
      </c>
      <c r="H3172" s="10">
        <f ca="1">_xlfn.IFNA((VLOOKUP(A3172,'Fats and Greases'!I:J,2,FALSE)), "")</f>
        <v>35</v>
      </c>
      <c r="I3172" s="10">
        <f ca="1">_xlfn.IFNA((VLOOKUP(A3172,'Fats and Greases'!K:L,2,FALSE)), "")</f>
        <v>33.880000000000003</v>
      </c>
      <c r="J3172" s="10" t="str">
        <f ca="1">_xlfn.IFNA((VLOOKUP(A3172,'Fats and Greases'!M:N,2,FALSE)), "")</f>
        <v/>
      </c>
      <c r="K3172" s="10">
        <f ca="1">_xlfn.IFNA((VLOOKUP($A3172,'Fats and Greases'!O:P,2,FALSE)), "")</f>
        <v>33.5</v>
      </c>
      <c r="L3172" s="10">
        <f ca="1">_xlfn.IFNA((VLOOKUP($A3172,'Fats and Greases'!Q:R,2,FALSE)), "")</f>
        <v>33</v>
      </c>
      <c r="M3172" s="10">
        <f ca="1">_xlfn.IFNA((VLOOKUP($A3172,'Fats and Greases'!S:T,2,FALSE)), "")</f>
        <v>34</v>
      </c>
    </row>
    <row r="3173" spans="1:13" x14ac:dyDescent="0.2">
      <c r="A3173" s="18">
        <v>41225</v>
      </c>
      <c r="B3173" s="19">
        <f t="shared" si="98"/>
        <v>11</v>
      </c>
      <c r="C3173" s="19">
        <f t="shared" si="99"/>
        <v>2012</v>
      </c>
      <c r="D3173" s="10">
        <f ca="1">_xlfn.IFNA((VLOOKUP(A3173,'Fats and Greases'!A:B,2,FALSE)), "")</f>
        <v>29.5</v>
      </c>
      <c r="E3173" s="10">
        <f ca="1">_xlfn.IFNA((VLOOKUP(A3173,'Fats and Greases'!C:D,2,FALSE)), "")</f>
        <v>30.5</v>
      </c>
      <c r="F3173" s="10">
        <f ca="1">_xlfn.IFNA((VLOOKUP(A3173,'Fats and Greases'!E:F,2,FALSE)), "")</f>
        <v>32.5</v>
      </c>
      <c r="G3173" s="10">
        <f ca="1">_xlfn.IFNA((VLOOKUP(A3173,'Fats and Greases'!G:H,2,FALSE)), "")</f>
        <v>30.25</v>
      </c>
      <c r="H3173" s="10">
        <f ca="1">_xlfn.IFNA((VLOOKUP(A3173,'Fats and Greases'!I:J,2,FALSE)), "")</f>
        <v>34</v>
      </c>
      <c r="I3173" s="10">
        <f ca="1">_xlfn.IFNA((VLOOKUP(A3173,'Fats and Greases'!K:L,2,FALSE)), "")</f>
        <v>33.880000000000003</v>
      </c>
      <c r="J3173" s="10" t="str">
        <f ca="1">_xlfn.IFNA((VLOOKUP(A3173,'Fats and Greases'!M:N,2,FALSE)), "")</f>
        <v/>
      </c>
      <c r="K3173" s="10">
        <f ca="1">_xlfn.IFNA((VLOOKUP($A3173,'Fats and Greases'!O:P,2,FALSE)), "")</f>
        <v>33.5</v>
      </c>
      <c r="L3173" s="10">
        <f ca="1">_xlfn.IFNA((VLOOKUP($A3173,'Fats and Greases'!Q:R,2,FALSE)), "")</f>
        <v>31</v>
      </c>
      <c r="M3173" s="10">
        <f ca="1">_xlfn.IFNA((VLOOKUP($A3173,'Fats and Greases'!S:T,2,FALSE)), "")</f>
        <v>34</v>
      </c>
    </row>
    <row r="3174" spans="1:13" x14ac:dyDescent="0.2">
      <c r="A3174" s="18">
        <v>41226</v>
      </c>
      <c r="B3174" s="19">
        <f t="shared" si="98"/>
        <v>11</v>
      </c>
      <c r="C3174" s="19">
        <f t="shared" si="99"/>
        <v>2012</v>
      </c>
      <c r="D3174" s="10">
        <f ca="1">_xlfn.IFNA((VLOOKUP(A3174,'Fats and Greases'!A:B,2,FALSE)), "")</f>
        <v>29.5</v>
      </c>
      <c r="E3174" s="10">
        <f ca="1">_xlfn.IFNA((VLOOKUP(A3174,'Fats and Greases'!C:D,2,FALSE)), "")</f>
        <v>30.5</v>
      </c>
      <c r="F3174" s="10">
        <f ca="1">_xlfn.IFNA((VLOOKUP(A3174,'Fats and Greases'!E:F,2,FALSE)), "")</f>
        <v>32.5</v>
      </c>
      <c r="G3174" s="10">
        <f ca="1">_xlfn.IFNA((VLOOKUP(A3174,'Fats and Greases'!G:H,2,FALSE)), "")</f>
        <v>30.25</v>
      </c>
      <c r="H3174" s="10">
        <f ca="1">_xlfn.IFNA((VLOOKUP(A3174,'Fats and Greases'!I:J,2,FALSE)), "")</f>
        <v>34</v>
      </c>
      <c r="I3174" s="10">
        <f ca="1">_xlfn.IFNA((VLOOKUP(A3174,'Fats and Greases'!K:L,2,FALSE)), "")</f>
        <v>33.380000000000003</v>
      </c>
      <c r="J3174" s="10" t="str">
        <f ca="1">_xlfn.IFNA((VLOOKUP(A3174,'Fats and Greases'!M:N,2,FALSE)), "")</f>
        <v/>
      </c>
      <c r="K3174" s="10">
        <f ca="1">_xlfn.IFNA((VLOOKUP($A3174,'Fats and Greases'!O:P,2,FALSE)), "")</f>
        <v>33.5</v>
      </c>
      <c r="L3174" s="10">
        <f ca="1">_xlfn.IFNA((VLOOKUP($A3174,'Fats and Greases'!Q:R,2,FALSE)), "")</f>
        <v>31</v>
      </c>
      <c r="M3174" s="10">
        <f ca="1">_xlfn.IFNA((VLOOKUP($A3174,'Fats and Greases'!S:T,2,FALSE)), "")</f>
        <v>34</v>
      </c>
    </row>
    <row r="3175" spans="1:13" x14ac:dyDescent="0.2">
      <c r="A3175" s="18">
        <v>41227</v>
      </c>
      <c r="B3175" s="19">
        <f t="shared" si="98"/>
        <v>11</v>
      </c>
      <c r="C3175" s="19">
        <f t="shared" si="99"/>
        <v>2012</v>
      </c>
      <c r="D3175" s="10">
        <f ca="1">_xlfn.IFNA((VLOOKUP(A3175,'Fats and Greases'!A:B,2,FALSE)), "")</f>
        <v>29.5</v>
      </c>
      <c r="E3175" s="10">
        <f ca="1">_xlfn.IFNA((VLOOKUP(A3175,'Fats and Greases'!C:D,2,FALSE)), "")</f>
        <v>30.5</v>
      </c>
      <c r="F3175" s="10">
        <f ca="1">_xlfn.IFNA((VLOOKUP(A3175,'Fats and Greases'!E:F,2,FALSE)), "")</f>
        <v>32.5</v>
      </c>
      <c r="G3175" s="10">
        <f ca="1">_xlfn.IFNA((VLOOKUP(A3175,'Fats and Greases'!G:H,2,FALSE)), "")</f>
        <v>30.25</v>
      </c>
      <c r="H3175" s="10">
        <f ca="1">_xlfn.IFNA((VLOOKUP(A3175,'Fats and Greases'!I:J,2,FALSE)), "")</f>
        <v>34</v>
      </c>
      <c r="I3175" s="10">
        <f ca="1">_xlfn.IFNA((VLOOKUP(A3175,'Fats and Greases'!K:L,2,FALSE)), "")</f>
        <v>33.380000000000003</v>
      </c>
      <c r="J3175" s="10" t="str">
        <f ca="1">_xlfn.IFNA((VLOOKUP(A3175,'Fats and Greases'!M:N,2,FALSE)), "")</f>
        <v/>
      </c>
      <c r="K3175" s="10">
        <f ca="1">_xlfn.IFNA((VLOOKUP($A3175,'Fats and Greases'!O:P,2,FALSE)), "")</f>
        <v>33.5</v>
      </c>
      <c r="L3175" s="10">
        <f ca="1">_xlfn.IFNA((VLOOKUP($A3175,'Fats and Greases'!Q:R,2,FALSE)), "")</f>
        <v>31</v>
      </c>
      <c r="M3175" s="10">
        <f ca="1">_xlfn.IFNA((VLOOKUP($A3175,'Fats and Greases'!S:T,2,FALSE)), "")</f>
        <v>34</v>
      </c>
    </row>
    <row r="3176" spans="1:13" x14ac:dyDescent="0.2">
      <c r="A3176" s="18">
        <v>41228</v>
      </c>
      <c r="B3176" s="19">
        <f t="shared" si="98"/>
        <v>11</v>
      </c>
      <c r="C3176" s="19">
        <f t="shared" si="99"/>
        <v>2012</v>
      </c>
      <c r="D3176" s="10">
        <f ca="1">_xlfn.IFNA((VLOOKUP(A3176,'Fats and Greases'!A:B,2,FALSE)), "")</f>
        <v>29.5</v>
      </c>
      <c r="E3176" s="10">
        <f ca="1">_xlfn.IFNA((VLOOKUP(A3176,'Fats and Greases'!C:D,2,FALSE)), "")</f>
        <v>30.5</v>
      </c>
      <c r="F3176" s="10">
        <f ca="1">_xlfn.IFNA((VLOOKUP(A3176,'Fats and Greases'!E:F,2,FALSE)), "")</f>
        <v>32.5</v>
      </c>
      <c r="G3176" s="10">
        <f ca="1">_xlfn.IFNA((VLOOKUP(A3176,'Fats and Greases'!G:H,2,FALSE)), "")</f>
        <v>30.25</v>
      </c>
      <c r="H3176" s="10">
        <f ca="1">_xlfn.IFNA((VLOOKUP(A3176,'Fats and Greases'!I:J,2,FALSE)), "")</f>
        <v>34</v>
      </c>
      <c r="I3176" s="10">
        <f ca="1">_xlfn.IFNA((VLOOKUP(A3176,'Fats and Greases'!K:L,2,FALSE)), "")</f>
        <v>33.380000000000003</v>
      </c>
      <c r="J3176" s="10" t="str">
        <f ca="1">_xlfn.IFNA((VLOOKUP(A3176,'Fats and Greases'!M:N,2,FALSE)), "")</f>
        <v/>
      </c>
      <c r="K3176" s="10">
        <f ca="1">_xlfn.IFNA((VLOOKUP($A3176,'Fats and Greases'!O:P,2,FALSE)), "")</f>
        <v>33.5</v>
      </c>
      <c r="L3176" s="10">
        <f ca="1">_xlfn.IFNA((VLOOKUP($A3176,'Fats and Greases'!Q:R,2,FALSE)), "")</f>
        <v>31</v>
      </c>
      <c r="M3176" s="10">
        <f ca="1">_xlfn.IFNA((VLOOKUP($A3176,'Fats and Greases'!S:T,2,FALSE)), "")</f>
        <v>34</v>
      </c>
    </row>
    <row r="3177" spans="1:13" x14ac:dyDescent="0.2">
      <c r="A3177" s="18">
        <v>41229</v>
      </c>
      <c r="B3177" s="19">
        <f t="shared" si="98"/>
        <v>11</v>
      </c>
      <c r="C3177" s="19">
        <f t="shared" si="99"/>
        <v>2012</v>
      </c>
      <c r="D3177" s="10">
        <f ca="1">_xlfn.IFNA((VLOOKUP(A3177,'Fats and Greases'!A:B,2,FALSE)), "")</f>
        <v>29.5</v>
      </c>
      <c r="E3177" s="10">
        <f ca="1">_xlfn.IFNA((VLOOKUP(A3177,'Fats and Greases'!C:D,2,FALSE)), "")</f>
        <v>30.5</v>
      </c>
      <c r="F3177" s="10">
        <f ca="1">_xlfn.IFNA((VLOOKUP(A3177,'Fats and Greases'!E:F,2,FALSE)), "")</f>
        <v>32.5</v>
      </c>
      <c r="G3177" s="10">
        <f ca="1">_xlfn.IFNA((VLOOKUP(A3177,'Fats and Greases'!G:H,2,FALSE)), "")</f>
        <v>30.25</v>
      </c>
      <c r="H3177" s="10">
        <f ca="1">_xlfn.IFNA((VLOOKUP(A3177,'Fats and Greases'!I:J,2,FALSE)), "")</f>
        <v>34</v>
      </c>
      <c r="I3177" s="10">
        <f ca="1">_xlfn.IFNA((VLOOKUP(A3177,'Fats and Greases'!K:L,2,FALSE)), "")</f>
        <v>33.380000000000003</v>
      </c>
      <c r="J3177" s="10" t="str">
        <f ca="1">_xlfn.IFNA((VLOOKUP(A3177,'Fats and Greases'!M:N,2,FALSE)), "")</f>
        <v/>
      </c>
      <c r="K3177" s="10">
        <f ca="1">_xlfn.IFNA((VLOOKUP($A3177,'Fats and Greases'!O:P,2,FALSE)), "")</f>
        <v>33.5</v>
      </c>
      <c r="L3177" s="10">
        <f ca="1">_xlfn.IFNA((VLOOKUP($A3177,'Fats and Greases'!Q:R,2,FALSE)), "")</f>
        <v>31</v>
      </c>
      <c r="M3177" s="10">
        <f ca="1">_xlfn.IFNA((VLOOKUP($A3177,'Fats and Greases'!S:T,2,FALSE)), "")</f>
        <v>34</v>
      </c>
    </row>
    <row r="3178" spans="1:13" x14ac:dyDescent="0.2">
      <c r="A3178" s="18">
        <v>41232</v>
      </c>
      <c r="B3178" s="19">
        <f t="shared" si="98"/>
        <v>11</v>
      </c>
      <c r="C3178" s="19">
        <f t="shared" si="99"/>
        <v>2012</v>
      </c>
      <c r="D3178" s="10">
        <f ca="1">_xlfn.IFNA((VLOOKUP(A3178,'Fats and Greases'!A:B,2,FALSE)), "")</f>
        <v>29.5</v>
      </c>
      <c r="E3178" s="10">
        <f ca="1">_xlfn.IFNA((VLOOKUP(A3178,'Fats and Greases'!C:D,2,FALSE)), "")</f>
        <v>30.5</v>
      </c>
      <c r="F3178" s="10">
        <f ca="1">_xlfn.IFNA((VLOOKUP(A3178,'Fats and Greases'!E:F,2,FALSE)), "")</f>
        <v>32.5</v>
      </c>
      <c r="G3178" s="10">
        <f ca="1">_xlfn.IFNA((VLOOKUP(A3178,'Fats and Greases'!G:H,2,FALSE)), "")</f>
        <v>30.25</v>
      </c>
      <c r="H3178" s="10">
        <f ca="1">_xlfn.IFNA((VLOOKUP(A3178,'Fats and Greases'!I:J,2,FALSE)), "")</f>
        <v>34</v>
      </c>
      <c r="I3178" s="10">
        <f ca="1">_xlfn.IFNA((VLOOKUP(A3178,'Fats and Greases'!K:L,2,FALSE)), "")</f>
        <v>33.380000000000003</v>
      </c>
      <c r="J3178" s="10" t="str">
        <f ca="1">_xlfn.IFNA((VLOOKUP(A3178,'Fats and Greases'!M:N,2,FALSE)), "")</f>
        <v/>
      </c>
      <c r="K3178" s="10">
        <f ca="1">_xlfn.IFNA((VLOOKUP($A3178,'Fats and Greases'!O:P,2,FALSE)), "")</f>
        <v>33.5</v>
      </c>
      <c r="L3178" s="10">
        <f ca="1">_xlfn.IFNA((VLOOKUP($A3178,'Fats and Greases'!Q:R,2,FALSE)), "")</f>
        <v>31</v>
      </c>
      <c r="M3178" s="10">
        <f ca="1">_xlfn.IFNA((VLOOKUP($A3178,'Fats and Greases'!S:T,2,FALSE)), "")</f>
        <v>34</v>
      </c>
    </row>
    <row r="3179" spans="1:13" x14ac:dyDescent="0.2">
      <c r="A3179" s="18">
        <v>41233</v>
      </c>
      <c r="B3179" s="19">
        <f t="shared" si="98"/>
        <v>11</v>
      </c>
      <c r="C3179" s="19">
        <f t="shared" si="99"/>
        <v>2012</v>
      </c>
      <c r="D3179" s="10">
        <f ca="1">_xlfn.IFNA((VLOOKUP(A3179,'Fats and Greases'!A:B,2,FALSE)), "")</f>
        <v>29.5</v>
      </c>
      <c r="E3179" s="10">
        <f ca="1">_xlfn.IFNA((VLOOKUP(A3179,'Fats and Greases'!C:D,2,FALSE)), "")</f>
        <v>30.5</v>
      </c>
      <c r="F3179" s="10">
        <f ca="1">_xlfn.IFNA((VLOOKUP(A3179,'Fats and Greases'!E:F,2,FALSE)), "")</f>
        <v>32</v>
      </c>
      <c r="G3179" s="10">
        <f ca="1">_xlfn.IFNA((VLOOKUP(A3179,'Fats and Greases'!G:H,2,FALSE)), "")</f>
        <v>29.75</v>
      </c>
      <c r="H3179" s="10">
        <f ca="1">_xlfn.IFNA((VLOOKUP(A3179,'Fats and Greases'!I:J,2,FALSE)), "")</f>
        <v>34</v>
      </c>
      <c r="I3179" s="10">
        <f ca="1">_xlfn.IFNA((VLOOKUP(A3179,'Fats and Greases'!K:L,2,FALSE)), "")</f>
        <v>33.380000000000003</v>
      </c>
      <c r="J3179" s="10" t="str">
        <f ca="1">_xlfn.IFNA((VLOOKUP(A3179,'Fats and Greases'!M:N,2,FALSE)), "")</f>
        <v/>
      </c>
      <c r="K3179" s="10">
        <f ca="1">_xlfn.IFNA((VLOOKUP($A3179,'Fats and Greases'!O:P,2,FALSE)), "")</f>
        <v>33.5</v>
      </c>
      <c r="L3179" s="10">
        <f ca="1">_xlfn.IFNA((VLOOKUP($A3179,'Fats and Greases'!Q:R,2,FALSE)), "")</f>
        <v>31</v>
      </c>
      <c r="M3179" s="10">
        <f ca="1">_xlfn.IFNA((VLOOKUP($A3179,'Fats and Greases'!S:T,2,FALSE)), "")</f>
        <v>34</v>
      </c>
    </row>
    <row r="3180" spans="1:13" x14ac:dyDescent="0.2">
      <c r="A3180" s="18">
        <v>41234</v>
      </c>
      <c r="B3180" s="19">
        <f t="shared" si="98"/>
        <v>11</v>
      </c>
      <c r="C3180" s="19">
        <f t="shared" si="99"/>
        <v>2012</v>
      </c>
      <c r="D3180" s="10">
        <f ca="1">_xlfn.IFNA((VLOOKUP(A3180,'Fats and Greases'!A:B,2,FALSE)), "")</f>
        <v>29.5</v>
      </c>
      <c r="E3180" s="10">
        <f ca="1">_xlfn.IFNA((VLOOKUP(A3180,'Fats and Greases'!C:D,2,FALSE)), "")</f>
        <v>30.5</v>
      </c>
      <c r="F3180" s="10">
        <f ca="1">_xlfn.IFNA((VLOOKUP(A3180,'Fats and Greases'!E:F,2,FALSE)), "")</f>
        <v>32</v>
      </c>
      <c r="G3180" s="10">
        <f ca="1">_xlfn.IFNA((VLOOKUP(A3180,'Fats and Greases'!G:H,2,FALSE)), "")</f>
        <v>29.75</v>
      </c>
      <c r="H3180" s="10">
        <f ca="1">_xlfn.IFNA((VLOOKUP(A3180,'Fats and Greases'!I:J,2,FALSE)), "")</f>
        <v>34</v>
      </c>
      <c r="I3180" s="10">
        <f ca="1">_xlfn.IFNA((VLOOKUP(A3180,'Fats and Greases'!K:L,2,FALSE)), "")</f>
        <v>33.380000000000003</v>
      </c>
      <c r="J3180" s="10" t="str">
        <f ca="1">_xlfn.IFNA((VLOOKUP(A3180,'Fats and Greases'!M:N,2,FALSE)), "")</f>
        <v/>
      </c>
      <c r="K3180" s="10">
        <f ca="1">_xlfn.IFNA((VLOOKUP($A3180,'Fats and Greases'!O:P,2,FALSE)), "")</f>
        <v>33.5</v>
      </c>
      <c r="L3180" s="10">
        <f ca="1">_xlfn.IFNA((VLOOKUP($A3180,'Fats and Greases'!Q:R,2,FALSE)), "")</f>
        <v>31</v>
      </c>
      <c r="M3180" s="10">
        <f ca="1">_xlfn.IFNA((VLOOKUP($A3180,'Fats and Greases'!S:T,2,FALSE)), "")</f>
        <v>34</v>
      </c>
    </row>
    <row r="3181" spans="1:13" x14ac:dyDescent="0.2">
      <c r="A3181" s="18">
        <v>41235</v>
      </c>
      <c r="B3181" s="19">
        <f t="shared" si="98"/>
        <v>11</v>
      </c>
      <c r="C3181" s="19">
        <f t="shared" si="99"/>
        <v>2012</v>
      </c>
      <c r="D3181" s="10" t="str">
        <f ca="1">_xlfn.IFNA((VLOOKUP(A3181,'Fats and Greases'!A:B,2,FALSE)), "")</f>
        <v/>
      </c>
      <c r="E3181" s="10" t="str">
        <f ca="1">_xlfn.IFNA((VLOOKUP(A3181,'Fats and Greases'!C:D,2,FALSE)), "")</f>
        <v/>
      </c>
      <c r="F3181" s="10" t="str">
        <f ca="1">_xlfn.IFNA((VLOOKUP(A3181,'Fats and Greases'!E:F,2,FALSE)), "")</f>
        <v/>
      </c>
      <c r="G3181" s="10" t="str">
        <f ca="1">_xlfn.IFNA((VLOOKUP(A3181,'Fats and Greases'!G:H,2,FALSE)), "")</f>
        <v/>
      </c>
      <c r="H3181" s="10" t="str">
        <f ca="1">_xlfn.IFNA((VLOOKUP(A3181,'Fats and Greases'!I:J,2,FALSE)), "")</f>
        <v/>
      </c>
      <c r="I3181" s="10" t="str">
        <f ca="1">_xlfn.IFNA((VLOOKUP(A3181,'Fats and Greases'!K:L,2,FALSE)), "")</f>
        <v/>
      </c>
      <c r="J3181" s="10" t="str">
        <f ca="1">_xlfn.IFNA((VLOOKUP(A3181,'Fats and Greases'!M:N,2,FALSE)), "")</f>
        <v/>
      </c>
      <c r="K3181" s="10" t="str">
        <f ca="1">_xlfn.IFNA((VLOOKUP($A3181,'Fats and Greases'!O:P,2,FALSE)), "")</f>
        <v/>
      </c>
      <c r="L3181" s="10" t="str">
        <f ca="1">_xlfn.IFNA((VLOOKUP($A3181,'Fats and Greases'!Q:R,2,FALSE)), "")</f>
        <v/>
      </c>
      <c r="M3181" s="10" t="str">
        <f ca="1">_xlfn.IFNA((VLOOKUP($A3181,'Fats and Greases'!S:T,2,FALSE)), "")</f>
        <v/>
      </c>
    </row>
    <row r="3182" spans="1:13" x14ac:dyDescent="0.2">
      <c r="A3182" s="18">
        <v>41236</v>
      </c>
      <c r="B3182" s="19">
        <f t="shared" si="98"/>
        <v>11</v>
      </c>
      <c r="C3182" s="19">
        <f t="shared" si="99"/>
        <v>2012</v>
      </c>
      <c r="D3182" s="10" t="str">
        <f ca="1">_xlfn.IFNA((VLOOKUP(A3182,'Fats and Greases'!A:B,2,FALSE)), "")</f>
        <v/>
      </c>
      <c r="E3182" s="10" t="str">
        <f ca="1">_xlfn.IFNA((VLOOKUP(A3182,'Fats and Greases'!C:D,2,FALSE)), "")</f>
        <v/>
      </c>
      <c r="F3182" s="10" t="str">
        <f ca="1">_xlfn.IFNA((VLOOKUP(A3182,'Fats and Greases'!E:F,2,FALSE)), "")</f>
        <v/>
      </c>
      <c r="G3182" s="10" t="str">
        <f ca="1">_xlfn.IFNA((VLOOKUP(A3182,'Fats and Greases'!G:H,2,FALSE)), "")</f>
        <v/>
      </c>
      <c r="H3182" s="10" t="str">
        <f ca="1">_xlfn.IFNA((VLOOKUP(A3182,'Fats and Greases'!I:J,2,FALSE)), "")</f>
        <v/>
      </c>
      <c r="I3182" s="10" t="str">
        <f ca="1">_xlfn.IFNA((VLOOKUP(A3182,'Fats and Greases'!K:L,2,FALSE)), "")</f>
        <v/>
      </c>
      <c r="J3182" s="10" t="str">
        <f ca="1">_xlfn.IFNA((VLOOKUP(A3182,'Fats and Greases'!M:N,2,FALSE)), "")</f>
        <v/>
      </c>
      <c r="K3182" s="10" t="str">
        <f ca="1">_xlfn.IFNA((VLOOKUP($A3182,'Fats and Greases'!O:P,2,FALSE)), "")</f>
        <v/>
      </c>
      <c r="L3182" s="10" t="str">
        <f ca="1">_xlfn.IFNA((VLOOKUP($A3182,'Fats and Greases'!Q:R,2,FALSE)), "")</f>
        <v/>
      </c>
      <c r="M3182" s="10" t="str">
        <f ca="1">_xlfn.IFNA((VLOOKUP($A3182,'Fats and Greases'!S:T,2,FALSE)), "")</f>
        <v/>
      </c>
    </row>
    <row r="3183" spans="1:13" x14ac:dyDescent="0.2">
      <c r="A3183" s="18">
        <v>41239</v>
      </c>
      <c r="B3183" s="19">
        <f t="shared" si="98"/>
        <v>11</v>
      </c>
      <c r="C3183" s="19">
        <f t="shared" si="99"/>
        <v>2012</v>
      </c>
      <c r="D3183" s="10">
        <f ca="1">_xlfn.IFNA((VLOOKUP(A3183,'Fats and Greases'!A:B,2,FALSE)), "")</f>
        <v>29.5</v>
      </c>
      <c r="E3183" s="10">
        <f ca="1">_xlfn.IFNA((VLOOKUP(A3183,'Fats and Greases'!C:D,2,FALSE)), "")</f>
        <v>30.5</v>
      </c>
      <c r="F3183" s="10">
        <f ca="1">_xlfn.IFNA((VLOOKUP(A3183,'Fats and Greases'!E:F,2,FALSE)), "")</f>
        <v>32</v>
      </c>
      <c r="G3183" s="10">
        <f ca="1">_xlfn.IFNA((VLOOKUP(A3183,'Fats and Greases'!G:H,2,FALSE)), "")</f>
        <v>29.75</v>
      </c>
      <c r="H3183" s="10">
        <f ca="1">_xlfn.IFNA((VLOOKUP(A3183,'Fats and Greases'!I:J,2,FALSE)), "")</f>
        <v>34</v>
      </c>
      <c r="I3183" s="10">
        <f ca="1">_xlfn.IFNA((VLOOKUP(A3183,'Fats and Greases'!K:L,2,FALSE)), "")</f>
        <v>33.380000000000003</v>
      </c>
      <c r="J3183" s="10" t="str">
        <f ca="1">_xlfn.IFNA((VLOOKUP(A3183,'Fats and Greases'!M:N,2,FALSE)), "")</f>
        <v/>
      </c>
      <c r="K3183" s="10">
        <f ca="1">_xlfn.IFNA((VLOOKUP($A3183,'Fats and Greases'!O:P,2,FALSE)), "")</f>
        <v>33.5</v>
      </c>
      <c r="L3183" s="10">
        <f ca="1">_xlfn.IFNA((VLOOKUP($A3183,'Fats and Greases'!Q:R,2,FALSE)), "")</f>
        <v>31</v>
      </c>
      <c r="M3183" s="10">
        <f ca="1">_xlfn.IFNA((VLOOKUP($A3183,'Fats and Greases'!S:T,2,FALSE)), "")</f>
        <v>34</v>
      </c>
    </row>
    <row r="3184" spans="1:13" x14ac:dyDescent="0.2">
      <c r="A3184" s="18">
        <v>41240</v>
      </c>
      <c r="B3184" s="19">
        <f t="shared" si="98"/>
        <v>11</v>
      </c>
      <c r="C3184" s="19">
        <f t="shared" si="99"/>
        <v>2012</v>
      </c>
      <c r="D3184" s="10">
        <f ca="1">_xlfn.IFNA((VLOOKUP(A3184,'Fats and Greases'!A:B,2,FALSE)), "")</f>
        <v>29.5</v>
      </c>
      <c r="E3184" s="10">
        <f ca="1">_xlfn.IFNA((VLOOKUP(A3184,'Fats and Greases'!C:D,2,FALSE)), "")</f>
        <v>30.5</v>
      </c>
      <c r="F3184" s="10">
        <f ca="1">_xlfn.IFNA((VLOOKUP(A3184,'Fats and Greases'!E:F,2,FALSE)), "")</f>
        <v>32</v>
      </c>
      <c r="G3184" s="10">
        <f ca="1">_xlfn.IFNA((VLOOKUP(A3184,'Fats and Greases'!G:H,2,FALSE)), "")</f>
        <v>29.75</v>
      </c>
      <c r="H3184" s="10">
        <f ca="1">_xlfn.IFNA((VLOOKUP(A3184,'Fats and Greases'!I:J,2,FALSE)), "")</f>
        <v>34</v>
      </c>
      <c r="I3184" s="10">
        <f ca="1">_xlfn.IFNA((VLOOKUP(A3184,'Fats and Greases'!K:L,2,FALSE)), "")</f>
        <v>33.380000000000003</v>
      </c>
      <c r="J3184" s="10" t="str">
        <f ca="1">_xlfn.IFNA((VLOOKUP(A3184,'Fats and Greases'!M:N,2,FALSE)), "")</f>
        <v/>
      </c>
      <c r="K3184" s="10">
        <f ca="1">_xlfn.IFNA((VLOOKUP($A3184,'Fats and Greases'!O:P,2,FALSE)), "")</f>
        <v>33.5</v>
      </c>
      <c r="L3184" s="10">
        <f ca="1">_xlfn.IFNA((VLOOKUP($A3184,'Fats and Greases'!Q:R,2,FALSE)), "")</f>
        <v>31</v>
      </c>
      <c r="M3184" s="10">
        <f ca="1">_xlfn.IFNA((VLOOKUP($A3184,'Fats and Greases'!S:T,2,FALSE)), "")</f>
        <v>34</v>
      </c>
    </row>
    <row r="3185" spans="1:13" x14ac:dyDescent="0.2">
      <c r="A3185" s="18">
        <v>41241</v>
      </c>
      <c r="B3185" s="19">
        <f t="shared" si="98"/>
        <v>11</v>
      </c>
      <c r="C3185" s="19">
        <f t="shared" si="99"/>
        <v>2012</v>
      </c>
      <c r="D3185" s="10">
        <f ca="1">_xlfn.IFNA((VLOOKUP(A3185,'Fats and Greases'!A:B,2,FALSE)), "")</f>
        <v>29.5</v>
      </c>
      <c r="E3185" s="10">
        <f ca="1">_xlfn.IFNA((VLOOKUP(A3185,'Fats and Greases'!C:D,2,FALSE)), "")</f>
        <v>30.5</v>
      </c>
      <c r="F3185" s="10">
        <f ca="1">_xlfn.IFNA((VLOOKUP(A3185,'Fats and Greases'!E:F,2,FALSE)), "")</f>
        <v>32</v>
      </c>
      <c r="G3185" s="10">
        <f ca="1">_xlfn.IFNA((VLOOKUP(A3185,'Fats and Greases'!G:H,2,FALSE)), "")</f>
        <v>29.75</v>
      </c>
      <c r="H3185" s="10">
        <f ca="1">_xlfn.IFNA((VLOOKUP(A3185,'Fats and Greases'!I:J,2,FALSE)), "")</f>
        <v>34</v>
      </c>
      <c r="I3185" s="10">
        <f ca="1">_xlfn.IFNA((VLOOKUP(A3185,'Fats and Greases'!K:L,2,FALSE)), "")</f>
        <v>33.630000000000003</v>
      </c>
      <c r="J3185" s="10" t="str">
        <f ca="1">_xlfn.IFNA((VLOOKUP(A3185,'Fats and Greases'!M:N,2,FALSE)), "")</f>
        <v/>
      </c>
      <c r="K3185" s="10">
        <f ca="1">_xlfn.IFNA((VLOOKUP($A3185,'Fats and Greases'!O:P,2,FALSE)), "")</f>
        <v>33.5</v>
      </c>
      <c r="L3185" s="10">
        <f ca="1">_xlfn.IFNA((VLOOKUP($A3185,'Fats and Greases'!Q:R,2,FALSE)), "")</f>
        <v>31</v>
      </c>
      <c r="M3185" s="10">
        <f ca="1">_xlfn.IFNA((VLOOKUP($A3185,'Fats and Greases'!S:T,2,FALSE)), "")</f>
        <v>33.25</v>
      </c>
    </row>
    <row r="3186" spans="1:13" x14ac:dyDescent="0.2">
      <c r="A3186" s="18">
        <v>41242</v>
      </c>
      <c r="B3186" s="19">
        <f t="shared" si="98"/>
        <v>11</v>
      </c>
      <c r="C3186" s="19">
        <f t="shared" si="99"/>
        <v>2012</v>
      </c>
      <c r="D3186" s="10">
        <f ca="1">_xlfn.IFNA((VLOOKUP(A3186,'Fats and Greases'!A:B,2,FALSE)), "")</f>
        <v>29.5</v>
      </c>
      <c r="E3186" s="10">
        <f ca="1">_xlfn.IFNA((VLOOKUP(A3186,'Fats and Greases'!C:D,2,FALSE)), "")</f>
        <v>30.5</v>
      </c>
      <c r="F3186" s="10">
        <f ca="1">_xlfn.IFNA((VLOOKUP(A3186,'Fats and Greases'!E:F,2,FALSE)), "")</f>
        <v>32</v>
      </c>
      <c r="G3186" s="10">
        <f ca="1">_xlfn.IFNA((VLOOKUP(A3186,'Fats and Greases'!G:H,2,FALSE)), "")</f>
        <v>29.75</v>
      </c>
      <c r="H3186" s="10">
        <f ca="1">_xlfn.IFNA((VLOOKUP(A3186,'Fats and Greases'!I:J,2,FALSE)), "")</f>
        <v>34</v>
      </c>
      <c r="I3186" s="10">
        <f ca="1">_xlfn.IFNA((VLOOKUP(A3186,'Fats and Greases'!K:L,2,FALSE)), "")</f>
        <v>33.630000000000003</v>
      </c>
      <c r="J3186" s="10" t="str">
        <f ca="1">_xlfn.IFNA((VLOOKUP(A3186,'Fats and Greases'!M:N,2,FALSE)), "")</f>
        <v/>
      </c>
      <c r="K3186" s="10">
        <f ca="1">_xlfn.IFNA((VLOOKUP($A3186,'Fats and Greases'!O:P,2,FALSE)), "")</f>
        <v>33.5</v>
      </c>
      <c r="L3186" s="10">
        <f ca="1">_xlfn.IFNA((VLOOKUP($A3186,'Fats and Greases'!Q:R,2,FALSE)), "")</f>
        <v>31</v>
      </c>
      <c r="M3186" s="10">
        <f ca="1">_xlfn.IFNA((VLOOKUP($A3186,'Fats and Greases'!S:T,2,FALSE)), "")</f>
        <v>33.25</v>
      </c>
    </row>
    <row r="3187" spans="1:13" x14ac:dyDescent="0.2">
      <c r="A3187" s="18">
        <v>41243</v>
      </c>
      <c r="B3187" s="19">
        <f t="shared" si="98"/>
        <v>11</v>
      </c>
      <c r="C3187" s="19">
        <f t="shared" si="99"/>
        <v>2012</v>
      </c>
      <c r="D3187" s="10">
        <f ca="1">_xlfn.IFNA((VLOOKUP(A3187,'Fats and Greases'!A:B,2,FALSE)), "")</f>
        <v>29.5</v>
      </c>
      <c r="E3187" s="10">
        <f ca="1">_xlfn.IFNA((VLOOKUP(A3187,'Fats and Greases'!C:D,2,FALSE)), "")</f>
        <v>30.5</v>
      </c>
      <c r="F3187" s="10">
        <f ca="1">_xlfn.IFNA((VLOOKUP(A3187,'Fats and Greases'!E:F,2,FALSE)), "")</f>
        <v>32</v>
      </c>
      <c r="G3187" s="10">
        <f ca="1">_xlfn.IFNA((VLOOKUP(A3187,'Fats and Greases'!G:H,2,FALSE)), "")</f>
        <v>29.25</v>
      </c>
      <c r="H3187" s="10">
        <f ca="1">_xlfn.IFNA((VLOOKUP(A3187,'Fats and Greases'!I:J,2,FALSE)), "")</f>
        <v>34</v>
      </c>
      <c r="I3187" s="10">
        <f ca="1">_xlfn.IFNA((VLOOKUP(A3187,'Fats and Greases'!K:L,2,FALSE)), "")</f>
        <v>33.630000000000003</v>
      </c>
      <c r="J3187" s="10" t="str">
        <f ca="1">_xlfn.IFNA((VLOOKUP(A3187,'Fats and Greases'!M:N,2,FALSE)), "")</f>
        <v/>
      </c>
      <c r="K3187" s="10">
        <f ca="1">_xlfn.IFNA((VLOOKUP($A3187,'Fats and Greases'!O:P,2,FALSE)), "")</f>
        <v>33.5</v>
      </c>
      <c r="L3187" s="10">
        <f ca="1">_xlfn.IFNA((VLOOKUP($A3187,'Fats and Greases'!Q:R,2,FALSE)), "")</f>
        <v>31</v>
      </c>
      <c r="M3187" s="10">
        <f ca="1">_xlfn.IFNA((VLOOKUP($A3187,'Fats and Greases'!S:T,2,FALSE)), "")</f>
        <v>33.25</v>
      </c>
    </row>
    <row r="3188" spans="1:13" x14ac:dyDescent="0.2">
      <c r="A3188" s="18">
        <v>41246</v>
      </c>
      <c r="B3188" s="19">
        <f t="shared" si="98"/>
        <v>12</v>
      </c>
      <c r="C3188" s="19">
        <f t="shared" si="99"/>
        <v>2012</v>
      </c>
      <c r="D3188" s="10">
        <f ca="1">_xlfn.IFNA((VLOOKUP(A3188,'Fats and Greases'!A:B,2,FALSE)), "")</f>
        <v>29.5</v>
      </c>
      <c r="E3188" s="10">
        <f ca="1">_xlfn.IFNA((VLOOKUP(A3188,'Fats and Greases'!C:D,2,FALSE)), "")</f>
        <v>30.5</v>
      </c>
      <c r="F3188" s="10">
        <f ca="1">_xlfn.IFNA((VLOOKUP(A3188,'Fats and Greases'!E:F,2,FALSE)), "")</f>
        <v>32</v>
      </c>
      <c r="G3188" s="10">
        <f ca="1">_xlfn.IFNA((VLOOKUP(A3188,'Fats and Greases'!G:H,2,FALSE)), "")</f>
        <v>29.25</v>
      </c>
      <c r="H3188" s="10">
        <f ca="1">_xlfn.IFNA((VLOOKUP(A3188,'Fats and Greases'!I:J,2,FALSE)), "")</f>
        <v>34</v>
      </c>
      <c r="I3188" s="10">
        <f ca="1">_xlfn.IFNA((VLOOKUP(A3188,'Fats and Greases'!K:L,2,FALSE)), "")</f>
        <v>33.630000000000003</v>
      </c>
      <c r="J3188" s="10" t="str">
        <f ca="1">_xlfn.IFNA((VLOOKUP(A3188,'Fats and Greases'!M:N,2,FALSE)), "")</f>
        <v/>
      </c>
      <c r="K3188" s="10">
        <f ca="1">_xlfn.IFNA((VLOOKUP($A3188,'Fats and Greases'!O:P,2,FALSE)), "")</f>
        <v>33.5</v>
      </c>
      <c r="L3188" s="10">
        <f ca="1">_xlfn.IFNA((VLOOKUP($A3188,'Fats and Greases'!Q:R,2,FALSE)), "")</f>
        <v>31</v>
      </c>
      <c r="M3188" s="10">
        <f ca="1">_xlfn.IFNA((VLOOKUP($A3188,'Fats and Greases'!S:T,2,FALSE)), "")</f>
        <v>33.25</v>
      </c>
    </row>
    <row r="3189" spans="1:13" x14ac:dyDescent="0.2">
      <c r="A3189" s="18">
        <v>41247</v>
      </c>
      <c r="B3189" s="19">
        <f t="shared" si="98"/>
        <v>12</v>
      </c>
      <c r="C3189" s="19">
        <f t="shared" si="99"/>
        <v>2012</v>
      </c>
      <c r="D3189" s="10">
        <f ca="1">_xlfn.IFNA((VLOOKUP(A3189,'Fats and Greases'!A:B,2,FALSE)), "")</f>
        <v>30.5</v>
      </c>
      <c r="E3189" s="10">
        <f ca="1">_xlfn.IFNA((VLOOKUP(A3189,'Fats and Greases'!C:D,2,FALSE)), "")</f>
        <v>31.5</v>
      </c>
      <c r="F3189" s="10">
        <f ca="1">_xlfn.IFNA((VLOOKUP(A3189,'Fats and Greases'!E:F,2,FALSE)), "")</f>
        <v>32</v>
      </c>
      <c r="G3189" s="10">
        <f ca="1">_xlfn.IFNA((VLOOKUP(A3189,'Fats and Greases'!G:H,2,FALSE)), "")</f>
        <v>29.25</v>
      </c>
      <c r="H3189" s="10">
        <f ca="1">_xlfn.IFNA((VLOOKUP(A3189,'Fats and Greases'!I:J,2,FALSE)), "")</f>
        <v>34</v>
      </c>
      <c r="I3189" s="10">
        <f ca="1">_xlfn.IFNA((VLOOKUP(A3189,'Fats and Greases'!K:L,2,FALSE)), "")</f>
        <v>34</v>
      </c>
      <c r="J3189" s="10" t="str">
        <f ca="1">_xlfn.IFNA((VLOOKUP(A3189,'Fats and Greases'!M:N,2,FALSE)), "")</f>
        <v/>
      </c>
      <c r="K3189" s="10">
        <f ca="1">_xlfn.IFNA((VLOOKUP($A3189,'Fats and Greases'!O:P,2,FALSE)), "")</f>
        <v>33.5</v>
      </c>
      <c r="L3189" s="10">
        <f ca="1">_xlfn.IFNA((VLOOKUP($A3189,'Fats and Greases'!Q:R,2,FALSE)), "")</f>
        <v>31</v>
      </c>
      <c r="M3189" s="10">
        <f ca="1">_xlfn.IFNA((VLOOKUP($A3189,'Fats and Greases'!S:T,2,FALSE)), "")</f>
        <v>33.25</v>
      </c>
    </row>
    <row r="3190" spans="1:13" x14ac:dyDescent="0.2">
      <c r="A3190" s="18">
        <v>41248</v>
      </c>
      <c r="B3190" s="19">
        <f t="shared" si="98"/>
        <v>12</v>
      </c>
      <c r="C3190" s="19">
        <f t="shared" si="99"/>
        <v>2012</v>
      </c>
      <c r="D3190" s="10">
        <f ca="1">_xlfn.IFNA((VLOOKUP(A3190,'Fats and Greases'!A:B,2,FALSE)), "")</f>
        <v>30.5</v>
      </c>
      <c r="E3190" s="10">
        <f ca="1">_xlfn.IFNA((VLOOKUP(A3190,'Fats and Greases'!C:D,2,FALSE)), "")</f>
        <v>31.5</v>
      </c>
      <c r="F3190" s="10">
        <f ca="1">_xlfn.IFNA((VLOOKUP(A3190,'Fats and Greases'!E:F,2,FALSE)), "")</f>
        <v>32</v>
      </c>
      <c r="G3190" s="10">
        <f ca="1">_xlfn.IFNA((VLOOKUP(A3190,'Fats and Greases'!G:H,2,FALSE)), "")</f>
        <v>29.25</v>
      </c>
      <c r="H3190" s="10">
        <f ca="1">_xlfn.IFNA((VLOOKUP(A3190,'Fats and Greases'!I:J,2,FALSE)), "")</f>
        <v>34</v>
      </c>
      <c r="I3190" s="10">
        <f ca="1">_xlfn.IFNA((VLOOKUP(A3190,'Fats and Greases'!K:L,2,FALSE)), "")</f>
        <v>34.25</v>
      </c>
      <c r="J3190" s="10" t="str">
        <f ca="1">_xlfn.IFNA((VLOOKUP(A3190,'Fats and Greases'!M:N,2,FALSE)), "")</f>
        <v/>
      </c>
      <c r="K3190" s="10">
        <f ca="1">_xlfn.IFNA((VLOOKUP($A3190,'Fats and Greases'!O:P,2,FALSE)), "")</f>
        <v>34.5</v>
      </c>
      <c r="L3190" s="10">
        <f ca="1">_xlfn.IFNA((VLOOKUP($A3190,'Fats and Greases'!Q:R,2,FALSE)), "")</f>
        <v>31</v>
      </c>
      <c r="M3190" s="10">
        <f ca="1">_xlfn.IFNA((VLOOKUP($A3190,'Fats and Greases'!S:T,2,FALSE)), "")</f>
        <v>34</v>
      </c>
    </row>
    <row r="3191" spans="1:13" x14ac:dyDescent="0.2">
      <c r="A3191" s="18">
        <v>41249</v>
      </c>
      <c r="B3191" s="19">
        <f t="shared" si="98"/>
        <v>12</v>
      </c>
      <c r="C3191" s="19">
        <f t="shared" si="99"/>
        <v>2012</v>
      </c>
      <c r="D3191" s="10">
        <f ca="1">_xlfn.IFNA((VLOOKUP(A3191,'Fats and Greases'!A:B,2,FALSE)), "")</f>
        <v>30.5</v>
      </c>
      <c r="E3191" s="10">
        <f ca="1">_xlfn.IFNA((VLOOKUP(A3191,'Fats and Greases'!C:D,2,FALSE)), "")</f>
        <v>31.5</v>
      </c>
      <c r="F3191" s="10">
        <f ca="1">_xlfn.IFNA((VLOOKUP(A3191,'Fats and Greases'!E:F,2,FALSE)), "")</f>
        <v>32</v>
      </c>
      <c r="G3191" s="10">
        <f ca="1">_xlfn.IFNA((VLOOKUP(A3191,'Fats and Greases'!G:H,2,FALSE)), "")</f>
        <v>29.25</v>
      </c>
      <c r="H3191" s="10">
        <f ca="1">_xlfn.IFNA((VLOOKUP(A3191,'Fats and Greases'!I:J,2,FALSE)), "")</f>
        <v>34</v>
      </c>
      <c r="I3191" s="10">
        <f ca="1">_xlfn.IFNA((VLOOKUP(A3191,'Fats and Greases'!K:L,2,FALSE)), "")</f>
        <v>34.25</v>
      </c>
      <c r="J3191" s="10" t="str">
        <f ca="1">_xlfn.IFNA((VLOOKUP(A3191,'Fats and Greases'!M:N,2,FALSE)), "")</f>
        <v/>
      </c>
      <c r="K3191" s="10">
        <f ca="1">_xlfn.IFNA((VLOOKUP($A3191,'Fats and Greases'!O:P,2,FALSE)), "")</f>
        <v>34.5</v>
      </c>
      <c r="L3191" s="10">
        <f ca="1">_xlfn.IFNA((VLOOKUP($A3191,'Fats and Greases'!Q:R,2,FALSE)), "")</f>
        <v>31</v>
      </c>
      <c r="M3191" s="10">
        <f ca="1">_xlfn.IFNA((VLOOKUP($A3191,'Fats and Greases'!S:T,2,FALSE)), "")</f>
        <v>34</v>
      </c>
    </row>
    <row r="3192" spans="1:13" x14ac:dyDescent="0.2">
      <c r="A3192" s="18">
        <v>41250</v>
      </c>
      <c r="B3192" s="19">
        <f t="shared" si="98"/>
        <v>12</v>
      </c>
      <c r="C3192" s="19">
        <f t="shared" si="99"/>
        <v>2012</v>
      </c>
      <c r="D3192" s="10">
        <f ca="1">_xlfn.IFNA((VLOOKUP(A3192,'Fats and Greases'!A:B,2,FALSE)), "")</f>
        <v>30.5</v>
      </c>
      <c r="E3192" s="10">
        <f ca="1">_xlfn.IFNA((VLOOKUP(A3192,'Fats and Greases'!C:D,2,FALSE)), "")</f>
        <v>31.5</v>
      </c>
      <c r="F3192" s="10">
        <f ca="1">_xlfn.IFNA((VLOOKUP(A3192,'Fats and Greases'!E:F,2,FALSE)), "")</f>
        <v>32</v>
      </c>
      <c r="G3192" s="10">
        <f ca="1">_xlfn.IFNA((VLOOKUP(A3192,'Fats and Greases'!G:H,2,FALSE)), "")</f>
        <v>29.25</v>
      </c>
      <c r="H3192" s="10">
        <f ca="1">_xlfn.IFNA((VLOOKUP(A3192,'Fats and Greases'!I:J,2,FALSE)), "")</f>
        <v>34</v>
      </c>
      <c r="I3192" s="10">
        <f ca="1">_xlfn.IFNA((VLOOKUP(A3192,'Fats and Greases'!K:L,2,FALSE)), "")</f>
        <v>34.25</v>
      </c>
      <c r="J3192" s="10" t="str">
        <f ca="1">_xlfn.IFNA((VLOOKUP(A3192,'Fats and Greases'!M:N,2,FALSE)), "")</f>
        <v/>
      </c>
      <c r="K3192" s="10">
        <f ca="1">_xlfn.IFNA((VLOOKUP($A3192,'Fats and Greases'!O:P,2,FALSE)), "")</f>
        <v>34.5</v>
      </c>
      <c r="L3192" s="10">
        <f ca="1">_xlfn.IFNA((VLOOKUP($A3192,'Fats and Greases'!Q:R,2,FALSE)), "")</f>
        <v>31</v>
      </c>
      <c r="M3192" s="10">
        <f ca="1">_xlfn.IFNA((VLOOKUP($A3192,'Fats and Greases'!S:T,2,FALSE)), "")</f>
        <v>34</v>
      </c>
    </row>
    <row r="3193" spans="1:13" x14ac:dyDescent="0.2">
      <c r="A3193" s="18">
        <v>41253</v>
      </c>
      <c r="B3193" s="19">
        <f t="shared" si="98"/>
        <v>12</v>
      </c>
      <c r="C3193" s="19">
        <f t="shared" si="99"/>
        <v>2012</v>
      </c>
      <c r="D3193" s="10">
        <f ca="1">_xlfn.IFNA((VLOOKUP(A3193,'Fats and Greases'!A:B,2,FALSE)), "")</f>
        <v>31.75</v>
      </c>
      <c r="E3193" s="10">
        <f ca="1">_xlfn.IFNA((VLOOKUP(A3193,'Fats and Greases'!C:D,2,FALSE)), "")</f>
        <v>33.25</v>
      </c>
      <c r="F3193" s="10">
        <f ca="1">_xlfn.IFNA((VLOOKUP(A3193,'Fats and Greases'!E:F,2,FALSE)), "")</f>
        <v>32</v>
      </c>
      <c r="G3193" s="10">
        <f ca="1">_xlfn.IFNA((VLOOKUP(A3193,'Fats and Greases'!G:H,2,FALSE)), "")</f>
        <v>29.38</v>
      </c>
      <c r="H3193" s="10">
        <f ca="1">_xlfn.IFNA((VLOOKUP(A3193,'Fats and Greases'!I:J,2,FALSE)), "")</f>
        <v>34</v>
      </c>
      <c r="I3193" s="10">
        <f ca="1">_xlfn.IFNA((VLOOKUP(A3193,'Fats and Greases'!K:L,2,FALSE)), "")</f>
        <v>34.25</v>
      </c>
      <c r="J3193" s="10" t="str">
        <f ca="1">_xlfn.IFNA((VLOOKUP(A3193,'Fats and Greases'!M:N,2,FALSE)), "")</f>
        <v/>
      </c>
      <c r="K3193" s="10">
        <f ca="1">_xlfn.IFNA((VLOOKUP($A3193,'Fats and Greases'!O:P,2,FALSE)), "")</f>
        <v>34.5</v>
      </c>
      <c r="L3193" s="10">
        <f ca="1">_xlfn.IFNA((VLOOKUP($A3193,'Fats and Greases'!Q:R,2,FALSE)), "")</f>
        <v>31</v>
      </c>
      <c r="M3193" s="10">
        <f ca="1">_xlfn.IFNA((VLOOKUP($A3193,'Fats and Greases'!S:T,2,FALSE)), "")</f>
        <v>34</v>
      </c>
    </row>
    <row r="3194" spans="1:13" x14ac:dyDescent="0.2">
      <c r="A3194" s="18">
        <v>41254</v>
      </c>
      <c r="B3194" s="19">
        <f t="shared" si="98"/>
        <v>12</v>
      </c>
      <c r="C3194" s="19">
        <f t="shared" si="99"/>
        <v>2012</v>
      </c>
      <c r="D3194" s="10">
        <f ca="1">_xlfn.IFNA((VLOOKUP(A3194,'Fats and Greases'!A:B,2,FALSE)), "")</f>
        <v>32.25</v>
      </c>
      <c r="E3194" s="10">
        <f ca="1">_xlfn.IFNA((VLOOKUP(A3194,'Fats and Greases'!C:D,2,FALSE)), "")</f>
        <v>33.5</v>
      </c>
      <c r="F3194" s="10">
        <f ca="1">_xlfn.IFNA((VLOOKUP(A3194,'Fats and Greases'!E:F,2,FALSE)), "")</f>
        <v>32</v>
      </c>
      <c r="G3194" s="10">
        <f ca="1">_xlfn.IFNA((VLOOKUP(A3194,'Fats and Greases'!G:H,2,FALSE)), "")</f>
        <v>29.38</v>
      </c>
      <c r="H3194" s="10">
        <f ca="1">_xlfn.IFNA((VLOOKUP(A3194,'Fats and Greases'!I:J,2,FALSE)), "")</f>
        <v>34</v>
      </c>
      <c r="I3194" s="10">
        <f ca="1">_xlfn.IFNA((VLOOKUP(A3194,'Fats and Greases'!K:L,2,FALSE)), "")</f>
        <v>34.75</v>
      </c>
      <c r="J3194" s="10" t="str">
        <f ca="1">_xlfn.IFNA((VLOOKUP(A3194,'Fats and Greases'!M:N,2,FALSE)), "")</f>
        <v/>
      </c>
      <c r="K3194" s="10">
        <f ca="1">_xlfn.IFNA((VLOOKUP($A3194,'Fats and Greases'!O:P,2,FALSE)), "")</f>
        <v>35.5</v>
      </c>
      <c r="L3194" s="10">
        <f ca="1">_xlfn.IFNA((VLOOKUP($A3194,'Fats and Greases'!Q:R,2,FALSE)), "")</f>
        <v>31</v>
      </c>
      <c r="M3194" s="10">
        <f ca="1">_xlfn.IFNA((VLOOKUP($A3194,'Fats and Greases'!S:T,2,FALSE)), "")</f>
        <v>34</v>
      </c>
    </row>
    <row r="3195" spans="1:13" x14ac:dyDescent="0.2">
      <c r="A3195" s="18">
        <v>41255</v>
      </c>
      <c r="B3195" s="19">
        <f t="shared" si="98"/>
        <v>12</v>
      </c>
      <c r="C3195" s="19">
        <f t="shared" si="99"/>
        <v>2012</v>
      </c>
      <c r="D3195" s="10">
        <f ca="1">_xlfn.IFNA((VLOOKUP(A3195,'Fats and Greases'!A:B,2,FALSE)), "")</f>
        <v>32.25</v>
      </c>
      <c r="E3195" s="10">
        <f ca="1">_xlfn.IFNA((VLOOKUP(A3195,'Fats and Greases'!C:D,2,FALSE)), "")</f>
        <v>33.5</v>
      </c>
      <c r="F3195" s="10">
        <f ca="1">_xlfn.IFNA((VLOOKUP(A3195,'Fats and Greases'!E:F,2,FALSE)), "")</f>
        <v>32</v>
      </c>
      <c r="G3195" s="10">
        <f ca="1">_xlfn.IFNA((VLOOKUP(A3195,'Fats and Greases'!G:H,2,FALSE)), "")</f>
        <v>29.38</v>
      </c>
      <c r="H3195" s="10">
        <f ca="1">_xlfn.IFNA((VLOOKUP(A3195,'Fats and Greases'!I:J,2,FALSE)), "")</f>
        <v>34</v>
      </c>
      <c r="I3195" s="10">
        <f ca="1">_xlfn.IFNA((VLOOKUP(A3195,'Fats and Greases'!K:L,2,FALSE)), "")</f>
        <v>34.75</v>
      </c>
      <c r="J3195" s="10" t="str">
        <f ca="1">_xlfn.IFNA((VLOOKUP(A3195,'Fats and Greases'!M:N,2,FALSE)), "")</f>
        <v/>
      </c>
      <c r="K3195" s="10">
        <f ca="1">_xlfn.IFNA((VLOOKUP($A3195,'Fats and Greases'!O:P,2,FALSE)), "")</f>
        <v>36</v>
      </c>
      <c r="L3195" s="10">
        <f ca="1">_xlfn.IFNA((VLOOKUP($A3195,'Fats and Greases'!Q:R,2,FALSE)), "")</f>
        <v>31</v>
      </c>
      <c r="M3195" s="10">
        <f ca="1">_xlfn.IFNA((VLOOKUP($A3195,'Fats and Greases'!S:T,2,FALSE)), "")</f>
        <v>35</v>
      </c>
    </row>
    <row r="3196" spans="1:13" x14ac:dyDescent="0.2">
      <c r="A3196" s="18">
        <v>41256</v>
      </c>
      <c r="B3196" s="19">
        <f t="shared" si="98"/>
        <v>12</v>
      </c>
      <c r="C3196" s="19">
        <f t="shared" si="99"/>
        <v>2012</v>
      </c>
      <c r="D3196" s="10">
        <f ca="1">_xlfn.IFNA((VLOOKUP(A3196,'Fats and Greases'!A:B,2,FALSE)), "")</f>
        <v>32.25</v>
      </c>
      <c r="E3196" s="10">
        <f ca="1">_xlfn.IFNA((VLOOKUP(A3196,'Fats and Greases'!C:D,2,FALSE)), "")</f>
        <v>33.5</v>
      </c>
      <c r="F3196" s="10">
        <f ca="1">_xlfn.IFNA((VLOOKUP(A3196,'Fats and Greases'!E:F,2,FALSE)), "")</f>
        <v>32</v>
      </c>
      <c r="G3196" s="10">
        <f ca="1">_xlfn.IFNA((VLOOKUP(A3196,'Fats and Greases'!G:H,2,FALSE)), "")</f>
        <v>29.38</v>
      </c>
      <c r="H3196" s="10">
        <f ca="1">_xlfn.IFNA((VLOOKUP(A3196,'Fats and Greases'!I:J,2,FALSE)), "")</f>
        <v>34</v>
      </c>
      <c r="I3196" s="10">
        <f ca="1">_xlfn.IFNA((VLOOKUP(A3196,'Fats and Greases'!K:L,2,FALSE)), "")</f>
        <v>34.75</v>
      </c>
      <c r="J3196" s="10" t="str">
        <f ca="1">_xlfn.IFNA((VLOOKUP(A3196,'Fats and Greases'!M:N,2,FALSE)), "")</f>
        <v/>
      </c>
      <c r="K3196" s="10">
        <f ca="1">_xlfn.IFNA((VLOOKUP($A3196,'Fats and Greases'!O:P,2,FALSE)), "")</f>
        <v>36</v>
      </c>
      <c r="L3196" s="10">
        <f ca="1">_xlfn.IFNA((VLOOKUP($A3196,'Fats and Greases'!Q:R,2,FALSE)), "")</f>
        <v>31</v>
      </c>
      <c r="M3196" s="10">
        <f ca="1">_xlfn.IFNA((VLOOKUP($A3196,'Fats and Greases'!S:T,2,FALSE)), "")</f>
        <v>35</v>
      </c>
    </row>
    <row r="3197" spans="1:13" x14ac:dyDescent="0.2">
      <c r="A3197" s="18">
        <v>41257</v>
      </c>
      <c r="B3197" s="19">
        <f t="shared" si="98"/>
        <v>12</v>
      </c>
      <c r="C3197" s="19">
        <f t="shared" si="99"/>
        <v>2012</v>
      </c>
      <c r="D3197" s="10">
        <f ca="1">_xlfn.IFNA((VLOOKUP(A3197,'Fats and Greases'!A:B,2,FALSE)), "")</f>
        <v>32.25</v>
      </c>
      <c r="E3197" s="10">
        <f ca="1">_xlfn.IFNA((VLOOKUP(A3197,'Fats and Greases'!C:D,2,FALSE)), "")</f>
        <v>33.5</v>
      </c>
      <c r="F3197" s="10">
        <f ca="1">_xlfn.IFNA((VLOOKUP(A3197,'Fats and Greases'!E:F,2,FALSE)), "")</f>
        <v>32</v>
      </c>
      <c r="G3197" s="10">
        <f ca="1">_xlfn.IFNA((VLOOKUP(A3197,'Fats and Greases'!G:H,2,FALSE)), "")</f>
        <v>29.38</v>
      </c>
      <c r="H3197" s="10">
        <f ca="1">_xlfn.IFNA((VLOOKUP(A3197,'Fats and Greases'!I:J,2,FALSE)), "")</f>
        <v>34</v>
      </c>
      <c r="I3197" s="10">
        <f ca="1">_xlfn.IFNA((VLOOKUP(A3197,'Fats and Greases'!K:L,2,FALSE)), "")</f>
        <v>34.75</v>
      </c>
      <c r="J3197" s="10" t="str">
        <f ca="1">_xlfn.IFNA((VLOOKUP(A3197,'Fats and Greases'!M:N,2,FALSE)), "")</f>
        <v/>
      </c>
      <c r="K3197" s="10">
        <f ca="1">_xlfn.IFNA((VLOOKUP($A3197,'Fats and Greases'!O:P,2,FALSE)), "")</f>
        <v>36</v>
      </c>
      <c r="L3197" s="10">
        <f ca="1">_xlfn.IFNA((VLOOKUP($A3197,'Fats and Greases'!Q:R,2,FALSE)), "")</f>
        <v>31</v>
      </c>
      <c r="M3197" s="10">
        <f ca="1">_xlfn.IFNA((VLOOKUP($A3197,'Fats and Greases'!S:T,2,FALSE)), "")</f>
        <v>35</v>
      </c>
    </row>
    <row r="3198" spans="1:13" x14ac:dyDescent="0.2">
      <c r="A3198" s="18">
        <v>41260</v>
      </c>
      <c r="B3198" s="19">
        <f t="shared" si="98"/>
        <v>12</v>
      </c>
      <c r="C3198" s="19">
        <f t="shared" si="99"/>
        <v>2012</v>
      </c>
      <c r="D3198" s="10">
        <f ca="1">_xlfn.IFNA((VLOOKUP(A3198,'Fats and Greases'!A:B,2,FALSE)), "")</f>
        <v>32.25</v>
      </c>
      <c r="E3198" s="10">
        <f ca="1">_xlfn.IFNA((VLOOKUP(A3198,'Fats and Greases'!C:D,2,FALSE)), "")</f>
        <v>33.5</v>
      </c>
      <c r="F3198" s="10">
        <f ca="1">_xlfn.IFNA((VLOOKUP(A3198,'Fats and Greases'!E:F,2,FALSE)), "")</f>
        <v>32</v>
      </c>
      <c r="G3198" s="10">
        <f ca="1">_xlfn.IFNA((VLOOKUP(A3198,'Fats and Greases'!G:H,2,FALSE)), "")</f>
        <v>29.38</v>
      </c>
      <c r="H3198" s="10">
        <f ca="1">_xlfn.IFNA((VLOOKUP(A3198,'Fats and Greases'!I:J,2,FALSE)), "")</f>
        <v>34</v>
      </c>
      <c r="I3198" s="10">
        <f ca="1">_xlfn.IFNA((VLOOKUP(A3198,'Fats and Greases'!K:L,2,FALSE)), "")</f>
        <v>34.75</v>
      </c>
      <c r="J3198" s="10" t="str">
        <f ca="1">_xlfn.IFNA((VLOOKUP(A3198,'Fats and Greases'!M:N,2,FALSE)), "")</f>
        <v/>
      </c>
      <c r="K3198" s="10">
        <f ca="1">_xlfn.IFNA((VLOOKUP($A3198,'Fats and Greases'!O:P,2,FALSE)), "")</f>
        <v>36</v>
      </c>
      <c r="L3198" s="10">
        <f ca="1">_xlfn.IFNA((VLOOKUP($A3198,'Fats and Greases'!Q:R,2,FALSE)), "")</f>
        <v>31</v>
      </c>
      <c r="M3198" s="10">
        <f ca="1">_xlfn.IFNA((VLOOKUP($A3198,'Fats and Greases'!S:T,2,FALSE)), "")</f>
        <v>35</v>
      </c>
    </row>
    <row r="3199" spans="1:13" x14ac:dyDescent="0.2">
      <c r="A3199" s="18">
        <v>41261</v>
      </c>
      <c r="B3199" s="19">
        <f t="shared" si="98"/>
        <v>12</v>
      </c>
      <c r="C3199" s="19">
        <f t="shared" si="99"/>
        <v>2012</v>
      </c>
      <c r="D3199" s="10">
        <f ca="1">_xlfn.IFNA((VLOOKUP(A3199,'Fats and Greases'!A:B,2,FALSE)), "")</f>
        <v>32.25</v>
      </c>
      <c r="E3199" s="10">
        <f ca="1">_xlfn.IFNA((VLOOKUP(A3199,'Fats and Greases'!C:D,2,FALSE)), "")</f>
        <v>33.5</v>
      </c>
      <c r="F3199" s="10">
        <f ca="1">_xlfn.IFNA((VLOOKUP(A3199,'Fats and Greases'!E:F,2,FALSE)), "")</f>
        <v>32</v>
      </c>
      <c r="G3199" s="10">
        <f ca="1">_xlfn.IFNA((VLOOKUP(A3199,'Fats and Greases'!G:H,2,FALSE)), "")</f>
        <v>29.38</v>
      </c>
      <c r="H3199" s="10">
        <f ca="1">_xlfn.IFNA((VLOOKUP(A3199,'Fats and Greases'!I:J,2,FALSE)), "")</f>
        <v>34</v>
      </c>
      <c r="I3199" s="10">
        <f ca="1">_xlfn.IFNA((VLOOKUP(A3199,'Fats and Greases'!K:L,2,FALSE)), "")</f>
        <v>35.25</v>
      </c>
      <c r="J3199" s="10" t="str">
        <f ca="1">_xlfn.IFNA((VLOOKUP(A3199,'Fats and Greases'!M:N,2,FALSE)), "")</f>
        <v/>
      </c>
      <c r="K3199" s="10">
        <f ca="1">_xlfn.IFNA((VLOOKUP($A3199,'Fats and Greases'!O:P,2,FALSE)), "")</f>
        <v>36</v>
      </c>
      <c r="L3199" s="10">
        <f ca="1">_xlfn.IFNA((VLOOKUP($A3199,'Fats and Greases'!Q:R,2,FALSE)), "")</f>
        <v>31</v>
      </c>
      <c r="M3199" s="10">
        <f ca="1">_xlfn.IFNA((VLOOKUP($A3199,'Fats and Greases'!S:T,2,FALSE)), "")</f>
        <v>35</v>
      </c>
    </row>
    <row r="3200" spans="1:13" x14ac:dyDescent="0.2">
      <c r="A3200" s="18">
        <v>41262</v>
      </c>
      <c r="B3200" s="19">
        <f t="shared" si="98"/>
        <v>12</v>
      </c>
      <c r="C3200" s="19">
        <f t="shared" si="99"/>
        <v>2012</v>
      </c>
      <c r="D3200" s="10">
        <f ca="1">_xlfn.IFNA((VLOOKUP(A3200,'Fats and Greases'!A:B,2,FALSE)), "")</f>
        <v>32.5</v>
      </c>
      <c r="E3200" s="10">
        <f ca="1">_xlfn.IFNA((VLOOKUP(A3200,'Fats and Greases'!C:D,2,FALSE)), "")</f>
        <v>34.25</v>
      </c>
      <c r="F3200" s="10">
        <f ca="1">_xlfn.IFNA((VLOOKUP(A3200,'Fats and Greases'!E:F,2,FALSE)), "")</f>
        <v>32</v>
      </c>
      <c r="G3200" s="10">
        <f ca="1">_xlfn.IFNA((VLOOKUP(A3200,'Fats and Greases'!G:H,2,FALSE)), "")</f>
        <v>30</v>
      </c>
      <c r="H3200" s="10">
        <f ca="1">_xlfn.IFNA((VLOOKUP(A3200,'Fats and Greases'!I:J,2,FALSE)), "")</f>
        <v>34.5</v>
      </c>
      <c r="I3200" s="10">
        <f ca="1">_xlfn.IFNA((VLOOKUP(A3200,'Fats and Greases'!K:L,2,FALSE)), "")</f>
        <v>35.25</v>
      </c>
      <c r="J3200" s="10" t="str">
        <f ca="1">_xlfn.IFNA((VLOOKUP(A3200,'Fats and Greases'!M:N,2,FALSE)), "")</f>
        <v/>
      </c>
      <c r="K3200" s="10">
        <f ca="1">_xlfn.IFNA((VLOOKUP($A3200,'Fats and Greases'!O:P,2,FALSE)), "")</f>
        <v>36.5</v>
      </c>
      <c r="L3200" s="10">
        <f ca="1">_xlfn.IFNA((VLOOKUP($A3200,'Fats and Greases'!Q:R,2,FALSE)), "")</f>
        <v>31</v>
      </c>
      <c r="M3200" s="10">
        <f ca="1">_xlfn.IFNA((VLOOKUP($A3200,'Fats and Greases'!S:T,2,FALSE)), "")</f>
        <v>35.5</v>
      </c>
    </row>
    <row r="3201" spans="1:13" x14ac:dyDescent="0.2">
      <c r="A3201" s="18">
        <v>41263</v>
      </c>
      <c r="B3201" s="19">
        <f t="shared" si="98"/>
        <v>12</v>
      </c>
      <c r="C3201" s="19">
        <f t="shared" si="99"/>
        <v>2012</v>
      </c>
      <c r="D3201" s="10">
        <f ca="1">_xlfn.IFNA((VLOOKUP(A3201,'Fats and Greases'!A:B,2,FALSE)), "")</f>
        <v>32.5</v>
      </c>
      <c r="E3201" s="10">
        <f ca="1">_xlfn.IFNA((VLOOKUP(A3201,'Fats and Greases'!C:D,2,FALSE)), "")</f>
        <v>34.25</v>
      </c>
      <c r="F3201" s="10">
        <f ca="1">_xlfn.IFNA((VLOOKUP(A3201,'Fats and Greases'!E:F,2,FALSE)), "")</f>
        <v>32</v>
      </c>
      <c r="G3201" s="10">
        <f ca="1">_xlfn.IFNA((VLOOKUP(A3201,'Fats and Greases'!G:H,2,FALSE)), "")</f>
        <v>30</v>
      </c>
      <c r="H3201" s="10">
        <f ca="1">_xlfn.IFNA((VLOOKUP(A3201,'Fats and Greases'!I:J,2,FALSE)), "")</f>
        <v>34.5</v>
      </c>
      <c r="I3201" s="10">
        <f ca="1">_xlfn.IFNA((VLOOKUP(A3201,'Fats and Greases'!K:L,2,FALSE)), "")</f>
        <v>35.25</v>
      </c>
      <c r="J3201" s="10" t="str">
        <f ca="1">_xlfn.IFNA((VLOOKUP(A3201,'Fats and Greases'!M:N,2,FALSE)), "")</f>
        <v/>
      </c>
      <c r="K3201" s="10">
        <f ca="1">_xlfn.IFNA((VLOOKUP($A3201,'Fats and Greases'!O:P,2,FALSE)), "")</f>
        <v>36.5</v>
      </c>
      <c r="L3201" s="10">
        <f ca="1">_xlfn.IFNA((VLOOKUP($A3201,'Fats and Greases'!Q:R,2,FALSE)), "")</f>
        <v>31</v>
      </c>
      <c r="M3201" s="10">
        <f ca="1">_xlfn.IFNA((VLOOKUP($A3201,'Fats and Greases'!S:T,2,FALSE)), "")</f>
        <v>35.5</v>
      </c>
    </row>
    <row r="3202" spans="1:13" x14ac:dyDescent="0.2">
      <c r="A3202" s="18">
        <v>41264</v>
      </c>
      <c r="B3202" s="19">
        <f t="shared" si="98"/>
        <v>12</v>
      </c>
      <c r="C3202" s="19">
        <f t="shared" si="99"/>
        <v>2012</v>
      </c>
      <c r="D3202" s="10">
        <f ca="1">_xlfn.IFNA((VLOOKUP(A3202,'Fats and Greases'!A:B,2,FALSE)), "")</f>
        <v>32.5</v>
      </c>
      <c r="E3202" s="10">
        <f ca="1">_xlfn.IFNA((VLOOKUP(A3202,'Fats and Greases'!C:D,2,FALSE)), "")</f>
        <v>34.25</v>
      </c>
      <c r="F3202" s="10">
        <f ca="1">_xlfn.IFNA((VLOOKUP(A3202,'Fats and Greases'!E:F,2,FALSE)), "")</f>
        <v>32</v>
      </c>
      <c r="G3202" s="10">
        <f ca="1">_xlfn.IFNA((VLOOKUP(A3202,'Fats and Greases'!G:H,2,FALSE)), "")</f>
        <v>33</v>
      </c>
      <c r="H3202" s="10">
        <f ca="1">_xlfn.IFNA((VLOOKUP(A3202,'Fats and Greases'!I:J,2,FALSE)), "")</f>
        <v>34.5</v>
      </c>
      <c r="I3202" s="10">
        <f ca="1">_xlfn.IFNA((VLOOKUP(A3202,'Fats and Greases'!K:L,2,FALSE)), "")</f>
        <v>35.25</v>
      </c>
      <c r="J3202" s="10" t="str">
        <f ca="1">_xlfn.IFNA((VLOOKUP(A3202,'Fats and Greases'!M:N,2,FALSE)), "")</f>
        <v/>
      </c>
      <c r="K3202" s="10">
        <f ca="1">_xlfn.IFNA((VLOOKUP($A3202,'Fats and Greases'!O:P,2,FALSE)), "")</f>
        <v>33.75</v>
      </c>
      <c r="L3202" s="10">
        <f ca="1">_xlfn.IFNA((VLOOKUP($A3202,'Fats and Greases'!Q:R,2,FALSE)), "")</f>
        <v>31</v>
      </c>
      <c r="M3202" s="10">
        <f ca="1">_xlfn.IFNA((VLOOKUP($A3202,'Fats and Greases'!S:T,2,FALSE)), "")</f>
        <v>34.75</v>
      </c>
    </row>
    <row r="3203" spans="1:13" x14ac:dyDescent="0.2">
      <c r="A3203" s="18">
        <v>41267</v>
      </c>
      <c r="B3203" s="19">
        <f t="shared" ref="B3203:B3266" si="100">MONTH(A3203)</f>
        <v>12</v>
      </c>
      <c r="C3203" s="19">
        <f t="shared" ref="C3203:C3266" si="101">YEAR(A3203)</f>
        <v>2012</v>
      </c>
      <c r="D3203" s="10">
        <f ca="1">_xlfn.IFNA((VLOOKUP(A3203,'Fats and Greases'!A:B,2,FALSE)), "")</f>
        <v>32.5</v>
      </c>
      <c r="E3203" s="10">
        <f ca="1">_xlfn.IFNA((VLOOKUP(A3203,'Fats and Greases'!C:D,2,FALSE)), "")</f>
        <v>34.25</v>
      </c>
      <c r="F3203" s="10">
        <f ca="1">_xlfn.IFNA((VLOOKUP(A3203,'Fats and Greases'!E:F,2,FALSE)), "")</f>
        <v>32</v>
      </c>
      <c r="G3203" s="10">
        <f ca="1">_xlfn.IFNA((VLOOKUP(A3203,'Fats and Greases'!G:H,2,FALSE)), "")</f>
        <v>32</v>
      </c>
      <c r="H3203" s="10">
        <f ca="1">_xlfn.IFNA((VLOOKUP(A3203,'Fats and Greases'!I:J,2,FALSE)), "")</f>
        <v>34.5</v>
      </c>
      <c r="I3203" s="10">
        <f ca="1">_xlfn.IFNA((VLOOKUP(A3203,'Fats and Greases'!K:L,2,FALSE)), "")</f>
        <v>35.25</v>
      </c>
      <c r="J3203" s="10" t="str">
        <f ca="1">_xlfn.IFNA((VLOOKUP(A3203,'Fats and Greases'!M:N,2,FALSE)), "")</f>
        <v/>
      </c>
      <c r="K3203" s="10">
        <f ca="1">_xlfn.IFNA((VLOOKUP($A3203,'Fats and Greases'!O:P,2,FALSE)), "")</f>
        <v>33.75</v>
      </c>
      <c r="L3203" s="10">
        <f ca="1">_xlfn.IFNA((VLOOKUP($A3203,'Fats and Greases'!Q:R,2,FALSE)), "")</f>
        <v>31</v>
      </c>
      <c r="M3203" s="10">
        <f ca="1">_xlfn.IFNA((VLOOKUP($A3203,'Fats and Greases'!S:T,2,FALSE)), "")</f>
        <v>34.75</v>
      </c>
    </row>
    <row r="3204" spans="1:13" x14ac:dyDescent="0.2">
      <c r="A3204" s="18">
        <v>41268</v>
      </c>
      <c r="B3204" s="19">
        <f t="shared" si="100"/>
        <v>12</v>
      </c>
      <c r="C3204" s="19">
        <f t="shared" si="101"/>
        <v>2012</v>
      </c>
      <c r="D3204" s="10" t="str">
        <f ca="1">_xlfn.IFNA((VLOOKUP(A3204,'Fats and Greases'!A:B,2,FALSE)), "")</f>
        <v/>
      </c>
      <c r="E3204" s="10" t="str">
        <f ca="1">_xlfn.IFNA((VLOOKUP(A3204,'Fats and Greases'!C:D,2,FALSE)), "")</f>
        <v/>
      </c>
      <c r="F3204" s="10" t="str">
        <f ca="1">_xlfn.IFNA((VLOOKUP(A3204,'Fats and Greases'!E:F,2,FALSE)), "")</f>
        <v/>
      </c>
      <c r="G3204" s="10" t="str">
        <f ca="1">_xlfn.IFNA((VLOOKUP(A3204,'Fats and Greases'!G:H,2,FALSE)), "")</f>
        <v/>
      </c>
      <c r="H3204" s="10" t="str">
        <f ca="1">_xlfn.IFNA((VLOOKUP(A3204,'Fats and Greases'!I:J,2,FALSE)), "")</f>
        <v/>
      </c>
      <c r="I3204" s="10" t="str">
        <f ca="1">_xlfn.IFNA((VLOOKUP(A3204,'Fats and Greases'!K:L,2,FALSE)), "")</f>
        <v/>
      </c>
      <c r="J3204" s="10" t="str">
        <f ca="1">_xlfn.IFNA((VLOOKUP(A3204,'Fats and Greases'!M:N,2,FALSE)), "")</f>
        <v/>
      </c>
      <c r="K3204" s="10" t="str">
        <f ca="1">_xlfn.IFNA((VLOOKUP($A3204,'Fats and Greases'!O:P,2,FALSE)), "")</f>
        <v/>
      </c>
      <c r="L3204" s="10" t="str">
        <f ca="1">_xlfn.IFNA((VLOOKUP($A3204,'Fats and Greases'!Q:R,2,FALSE)), "")</f>
        <v/>
      </c>
      <c r="M3204" s="10" t="str">
        <f ca="1">_xlfn.IFNA((VLOOKUP($A3204,'Fats and Greases'!S:T,2,FALSE)), "")</f>
        <v/>
      </c>
    </row>
    <row r="3205" spans="1:13" x14ac:dyDescent="0.2">
      <c r="A3205" s="18">
        <v>41269</v>
      </c>
      <c r="B3205" s="19">
        <f t="shared" si="100"/>
        <v>12</v>
      </c>
      <c r="C3205" s="19">
        <f t="shared" si="101"/>
        <v>2012</v>
      </c>
      <c r="D3205" s="10">
        <f ca="1">_xlfn.IFNA((VLOOKUP(A3205,'Fats and Greases'!A:B,2,FALSE)), "")</f>
        <v>32.5</v>
      </c>
      <c r="E3205" s="10">
        <f ca="1">_xlfn.IFNA((VLOOKUP(A3205,'Fats and Greases'!C:D,2,FALSE)), "")</f>
        <v>34.25</v>
      </c>
      <c r="F3205" s="10">
        <f ca="1">_xlfn.IFNA((VLOOKUP(A3205,'Fats and Greases'!E:F,2,FALSE)), "")</f>
        <v>32</v>
      </c>
      <c r="G3205" s="10">
        <f ca="1">_xlfn.IFNA((VLOOKUP(A3205,'Fats and Greases'!G:H,2,FALSE)), "")</f>
        <v>32</v>
      </c>
      <c r="H3205" s="10">
        <f ca="1">_xlfn.IFNA((VLOOKUP(A3205,'Fats and Greases'!I:J,2,FALSE)), "")</f>
        <v>34.5</v>
      </c>
      <c r="I3205" s="10">
        <f ca="1">_xlfn.IFNA((VLOOKUP(A3205,'Fats and Greases'!K:L,2,FALSE)), "")</f>
        <v>35.25</v>
      </c>
      <c r="J3205" s="10" t="str">
        <f ca="1">_xlfn.IFNA((VLOOKUP(A3205,'Fats and Greases'!M:N,2,FALSE)), "")</f>
        <v/>
      </c>
      <c r="K3205" s="10">
        <f ca="1">_xlfn.IFNA((VLOOKUP($A3205,'Fats and Greases'!O:P,2,FALSE)), "")</f>
        <v>33.75</v>
      </c>
      <c r="L3205" s="10">
        <f ca="1">_xlfn.IFNA((VLOOKUP($A3205,'Fats and Greases'!Q:R,2,FALSE)), "")</f>
        <v>31</v>
      </c>
      <c r="M3205" s="10">
        <f ca="1">_xlfn.IFNA((VLOOKUP($A3205,'Fats and Greases'!S:T,2,FALSE)), "")</f>
        <v>34.75</v>
      </c>
    </row>
    <row r="3206" spans="1:13" x14ac:dyDescent="0.2">
      <c r="A3206" s="18">
        <v>41270</v>
      </c>
      <c r="B3206" s="19">
        <f t="shared" si="100"/>
        <v>12</v>
      </c>
      <c r="C3206" s="19">
        <f t="shared" si="101"/>
        <v>2012</v>
      </c>
      <c r="D3206" s="10">
        <f ca="1">_xlfn.IFNA((VLOOKUP(A3206,'Fats and Greases'!A:B,2,FALSE)), "")</f>
        <v>32.5</v>
      </c>
      <c r="E3206" s="10">
        <f ca="1">_xlfn.IFNA((VLOOKUP(A3206,'Fats and Greases'!C:D,2,FALSE)), "")</f>
        <v>34.25</v>
      </c>
      <c r="F3206" s="10">
        <f ca="1">_xlfn.IFNA((VLOOKUP(A3206,'Fats and Greases'!E:F,2,FALSE)), "")</f>
        <v>32</v>
      </c>
      <c r="G3206" s="10">
        <f ca="1">_xlfn.IFNA((VLOOKUP(A3206,'Fats and Greases'!G:H,2,FALSE)), "")</f>
        <v>32</v>
      </c>
      <c r="H3206" s="10">
        <f ca="1">_xlfn.IFNA((VLOOKUP(A3206,'Fats and Greases'!I:J,2,FALSE)), "")</f>
        <v>34.5</v>
      </c>
      <c r="I3206" s="10">
        <f ca="1">_xlfn.IFNA((VLOOKUP(A3206,'Fats and Greases'!K:L,2,FALSE)), "")</f>
        <v>35.25</v>
      </c>
      <c r="J3206" s="10" t="str">
        <f ca="1">_xlfn.IFNA((VLOOKUP(A3206,'Fats and Greases'!M:N,2,FALSE)), "")</f>
        <v/>
      </c>
      <c r="K3206" s="10">
        <f ca="1">_xlfn.IFNA((VLOOKUP($A3206,'Fats and Greases'!O:P,2,FALSE)), "")</f>
        <v>33.75</v>
      </c>
      <c r="L3206" s="10">
        <f ca="1">_xlfn.IFNA((VLOOKUP($A3206,'Fats and Greases'!Q:R,2,FALSE)), "")</f>
        <v>31</v>
      </c>
      <c r="M3206" s="10">
        <f ca="1">_xlfn.IFNA((VLOOKUP($A3206,'Fats and Greases'!S:T,2,FALSE)), "")</f>
        <v>34.75</v>
      </c>
    </row>
    <row r="3207" spans="1:13" x14ac:dyDescent="0.2">
      <c r="A3207" s="18">
        <v>41271</v>
      </c>
      <c r="B3207" s="19">
        <f t="shared" si="100"/>
        <v>12</v>
      </c>
      <c r="C3207" s="19">
        <f t="shared" si="101"/>
        <v>2012</v>
      </c>
      <c r="D3207" s="10">
        <f ca="1">_xlfn.IFNA((VLOOKUP(A3207,'Fats and Greases'!A:B,2,FALSE)), "")</f>
        <v>32.5</v>
      </c>
      <c r="E3207" s="10">
        <f ca="1">_xlfn.IFNA((VLOOKUP(A3207,'Fats and Greases'!C:D,2,FALSE)), "")</f>
        <v>34.25</v>
      </c>
      <c r="F3207" s="10">
        <f ca="1">_xlfn.IFNA((VLOOKUP(A3207,'Fats and Greases'!E:F,2,FALSE)), "")</f>
        <v>32</v>
      </c>
      <c r="G3207" s="10">
        <f ca="1">_xlfn.IFNA((VLOOKUP(A3207,'Fats and Greases'!G:H,2,FALSE)), "")</f>
        <v>32</v>
      </c>
      <c r="H3207" s="10">
        <f ca="1">_xlfn.IFNA((VLOOKUP(A3207,'Fats and Greases'!I:J,2,FALSE)), "")</f>
        <v>34.5</v>
      </c>
      <c r="I3207" s="10">
        <f ca="1">_xlfn.IFNA((VLOOKUP(A3207,'Fats and Greases'!K:L,2,FALSE)), "")</f>
        <v>35.25</v>
      </c>
      <c r="J3207" s="10" t="str">
        <f ca="1">_xlfn.IFNA((VLOOKUP(A3207,'Fats and Greases'!M:N,2,FALSE)), "")</f>
        <v/>
      </c>
      <c r="K3207" s="10">
        <f ca="1">_xlfn.IFNA((VLOOKUP($A3207,'Fats and Greases'!O:P,2,FALSE)), "")</f>
        <v>35</v>
      </c>
      <c r="L3207" s="10">
        <f ca="1">_xlfn.IFNA((VLOOKUP($A3207,'Fats and Greases'!Q:R,2,FALSE)), "")</f>
        <v>31</v>
      </c>
      <c r="M3207" s="10">
        <f ca="1">_xlfn.IFNA((VLOOKUP($A3207,'Fats and Greases'!S:T,2,FALSE)), "")</f>
        <v>34.75</v>
      </c>
    </row>
    <row r="3208" spans="1:13" x14ac:dyDescent="0.2">
      <c r="A3208" s="18">
        <v>41274</v>
      </c>
      <c r="B3208" s="19">
        <f t="shared" si="100"/>
        <v>12</v>
      </c>
      <c r="C3208" s="19">
        <f t="shared" si="101"/>
        <v>2012</v>
      </c>
      <c r="D3208" s="10">
        <f ca="1">_xlfn.IFNA((VLOOKUP(A3208,'Fats and Greases'!A:B,2,FALSE)), "")</f>
        <v>32.5</v>
      </c>
      <c r="E3208" s="10">
        <f ca="1">_xlfn.IFNA((VLOOKUP(A3208,'Fats and Greases'!C:D,2,FALSE)), "")</f>
        <v>34.25</v>
      </c>
      <c r="F3208" s="10">
        <f ca="1">_xlfn.IFNA((VLOOKUP(A3208,'Fats and Greases'!E:F,2,FALSE)), "")</f>
        <v>32</v>
      </c>
      <c r="G3208" s="10">
        <f ca="1">_xlfn.IFNA((VLOOKUP(A3208,'Fats and Greases'!G:H,2,FALSE)), "")</f>
        <v>32</v>
      </c>
      <c r="H3208" s="10">
        <f ca="1">_xlfn.IFNA((VLOOKUP(A3208,'Fats and Greases'!I:J,2,FALSE)), "")</f>
        <v>34.5</v>
      </c>
      <c r="I3208" s="10">
        <f ca="1">_xlfn.IFNA((VLOOKUP(A3208,'Fats and Greases'!K:L,2,FALSE)), "")</f>
        <v>35.25</v>
      </c>
      <c r="J3208" s="10" t="str">
        <f ca="1">_xlfn.IFNA((VLOOKUP(A3208,'Fats and Greases'!M:N,2,FALSE)), "")</f>
        <v/>
      </c>
      <c r="K3208" s="10">
        <f ca="1">_xlfn.IFNA((VLOOKUP($A3208,'Fats and Greases'!O:P,2,FALSE)), "")</f>
        <v>35</v>
      </c>
      <c r="L3208" s="10">
        <f ca="1">_xlfn.IFNA((VLOOKUP($A3208,'Fats and Greases'!Q:R,2,FALSE)), "")</f>
        <v>31</v>
      </c>
      <c r="M3208" s="10">
        <f ca="1">_xlfn.IFNA((VLOOKUP($A3208,'Fats and Greases'!S:T,2,FALSE)), "")</f>
        <v>34.75</v>
      </c>
    </row>
    <row r="3209" spans="1:13" x14ac:dyDescent="0.2">
      <c r="A3209" s="18">
        <v>41275</v>
      </c>
      <c r="B3209" s="19">
        <f t="shared" si="100"/>
        <v>1</v>
      </c>
      <c r="C3209" s="19">
        <f t="shared" si="101"/>
        <v>2013</v>
      </c>
      <c r="D3209" s="10" t="str">
        <f ca="1">_xlfn.IFNA((VLOOKUP(A3209,'Fats and Greases'!A:B,2,FALSE)), "")</f>
        <v/>
      </c>
      <c r="E3209" s="10" t="str">
        <f ca="1">_xlfn.IFNA((VLOOKUP(A3209,'Fats and Greases'!C:D,2,FALSE)), "")</f>
        <v/>
      </c>
      <c r="F3209" s="10" t="str">
        <f ca="1">_xlfn.IFNA((VLOOKUP(A3209,'Fats and Greases'!E:F,2,FALSE)), "")</f>
        <v/>
      </c>
      <c r="G3209" s="10" t="str">
        <f ca="1">_xlfn.IFNA((VLOOKUP(A3209,'Fats and Greases'!G:H,2,FALSE)), "")</f>
        <v/>
      </c>
      <c r="H3209" s="10" t="str">
        <f ca="1">_xlfn.IFNA((VLOOKUP(A3209,'Fats and Greases'!I:J,2,FALSE)), "")</f>
        <v/>
      </c>
      <c r="I3209" s="10" t="str">
        <f ca="1">_xlfn.IFNA((VLOOKUP(A3209,'Fats and Greases'!K:L,2,FALSE)), "")</f>
        <v/>
      </c>
      <c r="J3209" s="10" t="str">
        <f ca="1">_xlfn.IFNA((VLOOKUP(A3209,'Fats and Greases'!M:N,2,FALSE)), "")</f>
        <v/>
      </c>
      <c r="K3209" s="10" t="str">
        <f ca="1">_xlfn.IFNA((VLOOKUP($A3209,'Fats and Greases'!O:P,2,FALSE)), "")</f>
        <v/>
      </c>
      <c r="L3209" s="10" t="str">
        <f ca="1">_xlfn.IFNA((VLOOKUP($A3209,'Fats and Greases'!Q:R,2,FALSE)), "")</f>
        <v/>
      </c>
      <c r="M3209" s="10" t="str">
        <f ca="1">_xlfn.IFNA((VLOOKUP($A3209,'Fats and Greases'!S:T,2,FALSE)), "")</f>
        <v/>
      </c>
    </row>
    <row r="3210" spans="1:13" x14ac:dyDescent="0.2">
      <c r="A3210" s="18">
        <v>41276</v>
      </c>
      <c r="B3210" s="19">
        <f t="shared" si="100"/>
        <v>1</v>
      </c>
      <c r="C3210" s="19">
        <f t="shared" si="101"/>
        <v>2013</v>
      </c>
      <c r="D3210" s="10">
        <f ca="1">_xlfn.IFNA((VLOOKUP(A3210,'Fats and Greases'!A:B,2,FALSE)), "")</f>
        <v>33.5</v>
      </c>
      <c r="E3210" s="10">
        <f ca="1">_xlfn.IFNA((VLOOKUP(A3210,'Fats and Greases'!C:D,2,FALSE)), "")</f>
        <v>35.25</v>
      </c>
      <c r="F3210" s="10">
        <f ca="1">_xlfn.IFNA((VLOOKUP(A3210,'Fats and Greases'!E:F,2,FALSE)), "")</f>
        <v>32</v>
      </c>
      <c r="G3210" s="10">
        <f ca="1">_xlfn.IFNA((VLOOKUP(A3210,'Fats and Greases'!G:H,2,FALSE)), "")</f>
        <v>32.5</v>
      </c>
      <c r="H3210" s="10">
        <f ca="1">_xlfn.IFNA((VLOOKUP(A3210,'Fats and Greases'!I:J,2,FALSE)), "")</f>
        <v>34.5</v>
      </c>
      <c r="I3210" s="10">
        <f ca="1">_xlfn.IFNA((VLOOKUP(A3210,'Fats and Greases'!K:L,2,FALSE)), "")</f>
        <v>35.75</v>
      </c>
      <c r="J3210" s="10" t="str">
        <f ca="1">_xlfn.IFNA((VLOOKUP(A3210,'Fats and Greases'!M:N,2,FALSE)), "")</f>
        <v/>
      </c>
      <c r="K3210" s="10">
        <f ca="1">_xlfn.IFNA((VLOOKUP($A3210,'Fats and Greases'!O:P,2,FALSE)), "")</f>
        <v>35.5</v>
      </c>
      <c r="L3210" s="10">
        <f ca="1">_xlfn.IFNA((VLOOKUP($A3210,'Fats and Greases'!Q:R,2,FALSE)), "")</f>
        <v>31</v>
      </c>
      <c r="M3210" s="10">
        <f ca="1">_xlfn.IFNA((VLOOKUP($A3210,'Fats and Greases'!S:T,2,FALSE)), "")</f>
        <v>34.75</v>
      </c>
    </row>
    <row r="3211" spans="1:13" x14ac:dyDescent="0.2">
      <c r="A3211" s="18">
        <v>41277</v>
      </c>
      <c r="B3211" s="19">
        <f t="shared" si="100"/>
        <v>1</v>
      </c>
      <c r="C3211" s="19">
        <f t="shared" si="101"/>
        <v>2013</v>
      </c>
      <c r="D3211" s="10">
        <f ca="1">_xlfn.IFNA((VLOOKUP(A3211,'Fats and Greases'!A:B,2,FALSE)), "")</f>
        <v>34</v>
      </c>
      <c r="E3211" s="10">
        <f ca="1">_xlfn.IFNA((VLOOKUP(A3211,'Fats and Greases'!C:D,2,FALSE)), "")</f>
        <v>35.5</v>
      </c>
      <c r="F3211" s="10">
        <f ca="1">_xlfn.IFNA((VLOOKUP(A3211,'Fats and Greases'!E:F,2,FALSE)), "")</f>
        <v>32.5</v>
      </c>
      <c r="G3211" s="10">
        <f ca="1">_xlfn.IFNA((VLOOKUP(A3211,'Fats and Greases'!G:H,2,FALSE)), "")</f>
        <v>33.5</v>
      </c>
      <c r="H3211" s="10">
        <f ca="1">_xlfn.IFNA((VLOOKUP(A3211,'Fats and Greases'!I:J,2,FALSE)), "")</f>
        <v>34.5</v>
      </c>
      <c r="I3211" s="10">
        <f ca="1">_xlfn.IFNA((VLOOKUP(A3211,'Fats and Greases'!K:L,2,FALSE)), "")</f>
        <v>35.75</v>
      </c>
      <c r="J3211" s="10" t="str">
        <f ca="1">_xlfn.IFNA((VLOOKUP(A3211,'Fats and Greases'!M:N,2,FALSE)), "")</f>
        <v/>
      </c>
      <c r="K3211" s="10">
        <f ca="1">_xlfn.IFNA((VLOOKUP($A3211,'Fats and Greases'!O:P,2,FALSE)), "")</f>
        <v>35.5</v>
      </c>
      <c r="L3211" s="10">
        <f ca="1">_xlfn.IFNA((VLOOKUP($A3211,'Fats and Greases'!Q:R,2,FALSE)), "")</f>
        <v>31</v>
      </c>
      <c r="M3211" s="10">
        <f ca="1">_xlfn.IFNA((VLOOKUP($A3211,'Fats and Greases'!S:T,2,FALSE)), "")</f>
        <v>34.75</v>
      </c>
    </row>
    <row r="3212" spans="1:13" x14ac:dyDescent="0.2">
      <c r="A3212" s="18">
        <v>41278</v>
      </c>
      <c r="B3212" s="19">
        <f t="shared" si="100"/>
        <v>1</v>
      </c>
      <c r="C3212" s="19">
        <f t="shared" si="101"/>
        <v>2013</v>
      </c>
      <c r="D3212" s="10">
        <f ca="1">_xlfn.IFNA((VLOOKUP(A3212,'Fats and Greases'!A:B,2,FALSE)), "")</f>
        <v>34</v>
      </c>
      <c r="E3212" s="10">
        <f ca="1">_xlfn.IFNA((VLOOKUP(A3212,'Fats and Greases'!C:D,2,FALSE)), "")</f>
        <v>35.5</v>
      </c>
      <c r="F3212" s="10">
        <f ca="1">_xlfn.IFNA((VLOOKUP(A3212,'Fats and Greases'!E:F,2,FALSE)), "")</f>
        <v>32.5</v>
      </c>
      <c r="G3212" s="10">
        <f ca="1">_xlfn.IFNA((VLOOKUP(A3212,'Fats and Greases'!G:H,2,FALSE)), "")</f>
        <v>33.5</v>
      </c>
      <c r="H3212" s="10">
        <f ca="1">_xlfn.IFNA((VLOOKUP(A3212,'Fats and Greases'!I:J,2,FALSE)), "")</f>
        <v>34.5</v>
      </c>
      <c r="I3212" s="10">
        <f ca="1">_xlfn.IFNA((VLOOKUP(A3212,'Fats and Greases'!K:L,2,FALSE)), "")</f>
        <v>35.75</v>
      </c>
      <c r="J3212" s="10" t="str">
        <f ca="1">_xlfn.IFNA((VLOOKUP(A3212,'Fats and Greases'!M:N,2,FALSE)), "")</f>
        <v/>
      </c>
      <c r="K3212" s="10">
        <f ca="1">_xlfn.IFNA((VLOOKUP($A3212,'Fats and Greases'!O:P,2,FALSE)), "")</f>
        <v>35.5</v>
      </c>
      <c r="L3212" s="10">
        <f ca="1">_xlfn.IFNA((VLOOKUP($A3212,'Fats and Greases'!Q:R,2,FALSE)), "")</f>
        <v>31</v>
      </c>
      <c r="M3212" s="10">
        <f ca="1">_xlfn.IFNA((VLOOKUP($A3212,'Fats and Greases'!S:T,2,FALSE)), "")</f>
        <v>34.75</v>
      </c>
    </row>
    <row r="3213" spans="1:13" x14ac:dyDescent="0.2">
      <c r="A3213" s="18">
        <v>41281</v>
      </c>
      <c r="B3213" s="19">
        <f t="shared" si="100"/>
        <v>1</v>
      </c>
      <c r="C3213" s="19">
        <f t="shared" si="101"/>
        <v>2013</v>
      </c>
      <c r="D3213" s="10">
        <f ca="1">_xlfn.IFNA((VLOOKUP(A3213,'Fats and Greases'!A:B,2,FALSE)), "")</f>
        <v>34.5</v>
      </c>
      <c r="E3213" s="10">
        <f ca="1">_xlfn.IFNA((VLOOKUP(A3213,'Fats and Greases'!C:D,2,FALSE)), "")</f>
        <v>35.5</v>
      </c>
      <c r="F3213" s="10">
        <f ca="1">_xlfn.IFNA((VLOOKUP(A3213,'Fats and Greases'!E:F,2,FALSE)), "")</f>
        <v>32.5</v>
      </c>
      <c r="G3213" s="10">
        <f ca="1">_xlfn.IFNA((VLOOKUP(A3213,'Fats and Greases'!G:H,2,FALSE)), "")</f>
        <v>33.75</v>
      </c>
      <c r="H3213" s="10">
        <f ca="1">_xlfn.IFNA((VLOOKUP(A3213,'Fats and Greases'!I:J,2,FALSE)), "")</f>
        <v>34.5</v>
      </c>
      <c r="I3213" s="10">
        <f ca="1">_xlfn.IFNA((VLOOKUP(A3213,'Fats and Greases'!K:L,2,FALSE)), "")</f>
        <v>35.75</v>
      </c>
      <c r="J3213" s="10" t="str">
        <f ca="1">_xlfn.IFNA((VLOOKUP(A3213,'Fats and Greases'!M:N,2,FALSE)), "")</f>
        <v/>
      </c>
      <c r="K3213" s="10">
        <f ca="1">_xlfn.IFNA((VLOOKUP($A3213,'Fats and Greases'!O:P,2,FALSE)), "")</f>
        <v>35.5</v>
      </c>
      <c r="L3213" s="10">
        <f ca="1">_xlfn.IFNA((VLOOKUP($A3213,'Fats and Greases'!Q:R,2,FALSE)), "")</f>
        <v>31</v>
      </c>
      <c r="M3213" s="10">
        <f ca="1">_xlfn.IFNA((VLOOKUP($A3213,'Fats and Greases'!S:T,2,FALSE)), "")</f>
        <v>34.75</v>
      </c>
    </row>
    <row r="3214" spans="1:13" x14ac:dyDescent="0.2">
      <c r="A3214" s="18">
        <v>41282</v>
      </c>
      <c r="B3214" s="19">
        <f t="shared" si="100"/>
        <v>1</v>
      </c>
      <c r="C3214" s="19">
        <f t="shared" si="101"/>
        <v>2013</v>
      </c>
      <c r="D3214" s="10">
        <f ca="1">_xlfn.IFNA((VLOOKUP(A3214,'Fats and Greases'!A:B,2,FALSE)), "")</f>
        <v>34.5</v>
      </c>
      <c r="E3214" s="10">
        <f ca="1">_xlfn.IFNA((VLOOKUP(A3214,'Fats and Greases'!C:D,2,FALSE)), "")</f>
        <v>35.5</v>
      </c>
      <c r="F3214" s="10">
        <f ca="1">_xlfn.IFNA((VLOOKUP(A3214,'Fats and Greases'!E:F,2,FALSE)), "")</f>
        <v>33.5</v>
      </c>
      <c r="G3214" s="10">
        <f ca="1">_xlfn.IFNA((VLOOKUP(A3214,'Fats and Greases'!G:H,2,FALSE)), "")</f>
        <v>33.75</v>
      </c>
      <c r="H3214" s="10">
        <f ca="1">_xlfn.IFNA((VLOOKUP(A3214,'Fats and Greases'!I:J,2,FALSE)), "")</f>
        <v>35.5</v>
      </c>
      <c r="I3214" s="10">
        <f ca="1">_xlfn.IFNA((VLOOKUP(A3214,'Fats and Greases'!K:L,2,FALSE)), "")</f>
        <v>36.5</v>
      </c>
      <c r="J3214" s="10" t="str">
        <f ca="1">_xlfn.IFNA((VLOOKUP(A3214,'Fats and Greases'!M:N,2,FALSE)), "")</f>
        <v/>
      </c>
      <c r="K3214" s="10">
        <f ca="1">_xlfn.IFNA((VLOOKUP($A3214,'Fats and Greases'!O:P,2,FALSE)), "")</f>
        <v>35.5</v>
      </c>
      <c r="L3214" s="10">
        <f ca="1">_xlfn.IFNA((VLOOKUP($A3214,'Fats and Greases'!Q:R,2,FALSE)), "")</f>
        <v>31</v>
      </c>
      <c r="M3214" s="10">
        <f ca="1">_xlfn.IFNA((VLOOKUP($A3214,'Fats and Greases'!S:T,2,FALSE)), "")</f>
        <v>34.75</v>
      </c>
    </row>
    <row r="3215" spans="1:13" x14ac:dyDescent="0.2">
      <c r="A3215" s="18">
        <v>41283</v>
      </c>
      <c r="B3215" s="19">
        <f t="shared" si="100"/>
        <v>1</v>
      </c>
      <c r="C3215" s="19">
        <f t="shared" si="101"/>
        <v>2013</v>
      </c>
      <c r="D3215" s="10">
        <f ca="1">_xlfn.IFNA((VLOOKUP(A3215,'Fats and Greases'!A:B,2,FALSE)), "")</f>
        <v>35</v>
      </c>
      <c r="E3215" s="10">
        <f ca="1">_xlfn.IFNA((VLOOKUP(A3215,'Fats and Greases'!C:D,2,FALSE)), "")</f>
        <v>36.5</v>
      </c>
      <c r="F3215" s="10">
        <f ca="1">_xlfn.IFNA((VLOOKUP(A3215,'Fats and Greases'!E:F,2,FALSE)), "")</f>
        <v>33.5</v>
      </c>
      <c r="G3215" s="10">
        <f ca="1">_xlfn.IFNA((VLOOKUP(A3215,'Fats and Greases'!G:H,2,FALSE)), "")</f>
        <v>33.75</v>
      </c>
      <c r="H3215" s="10">
        <f ca="1">_xlfn.IFNA((VLOOKUP(A3215,'Fats and Greases'!I:J,2,FALSE)), "")</f>
        <v>35.5</v>
      </c>
      <c r="I3215" s="10">
        <f ca="1">_xlfn.IFNA((VLOOKUP(A3215,'Fats and Greases'!K:L,2,FALSE)), "")</f>
        <v>36.5</v>
      </c>
      <c r="J3215" s="10" t="str">
        <f ca="1">_xlfn.IFNA((VLOOKUP(A3215,'Fats and Greases'!M:N,2,FALSE)), "")</f>
        <v/>
      </c>
      <c r="K3215" s="10">
        <f ca="1">_xlfn.IFNA((VLOOKUP($A3215,'Fats and Greases'!O:P,2,FALSE)), "")</f>
        <v>36.25</v>
      </c>
      <c r="L3215" s="10" t="str">
        <f ca="1">_xlfn.IFNA((VLOOKUP($A3215,'Fats and Greases'!Q:R,2,FALSE)), "")</f>
        <v/>
      </c>
      <c r="M3215" s="10">
        <f ca="1">_xlfn.IFNA((VLOOKUP($A3215,'Fats and Greases'!S:T,2,FALSE)), "")</f>
        <v>34.75</v>
      </c>
    </row>
    <row r="3216" spans="1:13" x14ac:dyDescent="0.2">
      <c r="A3216" s="18">
        <v>41284</v>
      </c>
      <c r="B3216" s="19">
        <f t="shared" si="100"/>
        <v>1</v>
      </c>
      <c r="C3216" s="19">
        <f t="shared" si="101"/>
        <v>2013</v>
      </c>
      <c r="D3216" s="10">
        <f ca="1">_xlfn.IFNA((VLOOKUP(A3216,'Fats and Greases'!A:B,2,FALSE)), "")</f>
        <v>35</v>
      </c>
      <c r="E3216" s="10">
        <f ca="1">_xlfn.IFNA((VLOOKUP(A3216,'Fats and Greases'!C:D,2,FALSE)), "")</f>
        <v>36.630000000000003</v>
      </c>
      <c r="F3216" s="10">
        <f ca="1">_xlfn.IFNA((VLOOKUP(A3216,'Fats and Greases'!E:F,2,FALSE)), "")</f>
        <v>33.5</v>
      </c>
      <c r="G3216" s="10">
        <f ca="1">_xlfn.IFNA((VLOOKUP(A3216,'Fats and Greases'!G:H,2,FALSE)), "")</f>
        <v>33.75</v>
      </c>
      <c r="H3216" s="10">
        <f ca="1">_xlfn.IFNA((VLOOKUP(A3216,'Fats and Greases'!I:J,2,FALSE)), "")</f>
        <v>35.5</v>
      </c>
      <c r="I3216" s="10">
        <f ca="1">_xlfn.IFNA((VLOOKUP(A3216,'Fats and Greases'!K:L,2,FALSE)), "")</f>
        <v>36.5</v>
      </c>
      <c r="J3216" s="10" t="str">
        <f ca="1">_xlfn.IFNA((VLOOKUP(A3216,'Fats and Greases'!M:N,2,FALSE)), "")</f>
        <v/>
      </c>
      <c r="K3216" s="10">
        <f ca="1">_xlfn.IFNA((VLOOKUP($A3216,'Fats and Greases'!O:P,2,FALSE)), "")</f>
        <v>36.25</v>
      </c>
      <c r="L3216" s="10" t="str">
        <f ca="1">_xlfn.IFNA((VLOOKUP($A3216,'Fats and Greases'!Q:R,2,FALSE)), "")</f>
        <v/>
      </c>
      <c r="M3216" s="10">
        <f ca="1">_xlfn.IFNA((VLOOKUP($A3216,'Fats and Greases'!S:T,2,FALSE)), "")</f>
        <v>34.75</v>
      </c>
    </row>
    <row r="3217" spans="1:13" x14ac:dyDescent="0.2">
      <c r="A3217" s="18">
        <v>41285</v>
      </c>
      <c r="B3217" s="19">
        <f t="shared" si="100"/>
        <v>1</v>
      </c>
      <c r="C3217" s="19">
        <f t="shared" si="101"/>
        <v>2013</v>
      </c>
      <c r="D3217" s="10">
        <f ca="1">_xlfn.IFNA((VLOOKUP(A3217,'Fats and Greases'!A:B,2,FALSE)), "")</f>
        <v>35</v>
      </c>
      <c r="E3217" s="10">
        <f ca="1">_xlfn.IFNA((VLOOKUP(A3217,'Fats and Greases'!C:D,2,FALSE)), "")</f>
        <v>36.630000000000003</v>
      </c>
      <c r="F3217" s="10">
        <f ca="1">_xlfn.IFNA((VLOOKUP(A3217,'Fats and Greases'!E:F,2,FALSE)), "")</f>
        <v>33.5</v>
      </c>
      <c r="G3217" s="10">
        <f ca="1">_xlfn.IFNA((VLOOKUP(A3217,'Fats and Greases'!G:H,2,FALSE)), "")</f>
        <v>33.75</v>
      </c>
      <c r="H3217" s="10">
        <f ca="1">_xlfn.IFNA((VLOOKUP(A3217,'Fats and Greases'!I:J,2,FALSE)), "")</f>
        <v>35.5</v>
      </c>
      <c r="I3217" s="10">
        <f ca="1">_xlfn.IFNA((VLOOKUP(A3217,'Fats and Greases'!K:L,2,FALSE)), "")</f>
        <v>36.5</v>
      </c>
      <c r="J3217" s="10" t="str">
        <f ca="1">_xlfn.IFNA((VLOOKUP(A3217,'Fats and Greases'!M:N,2,FALSE)), "")</f>
        <v/>
      </c>
      <c r="K3217" s="10">
        <f ca="1">_xlfn.IFNA((VLOOKUP($A3217,'Fats and Greases'!O:P,2,FALSE)), "")</f>
        <v>36.25</v>
      </c>
      <c r="L3217" s="10" t="str">
        <f ca="1">_xlfn.IFNA((VLOOKUP($A3217,'Fats and Greases'!Q:R,2,FALSE)), "")</f>
        <v/>
      </c>
      <c r="M3217" s="10">
        <f ca="1">_xlfn.IFNA((VLOOKUP($A3217,'Fats and Greases'!S:T,2,FALSE)), "")</f>
        <v>34.75</v>
      </c>
    </row>
    <row r="3218" spans="1:13" x14ac:dyDescent="0.2">
      <c r="A3218" s="18">
        <v>41288</v>
      </c>
      <c r="B3218" s="19">
        <f t="shared" si="100"/>
        <v>1</v>
      </c>
      <c r="C3218" s="19">
        <f t="shared" si="101"/>
        <v>2013</v>
      </c>
      <c r="D3218" s="10">
        <f ca="1">_xlfn.IFNA((VLOOKUP(A3218,'Fats and Greases'!A:B,2,FALSE)), "")</f>
        <v>35</v>
      </c>
      <c r="E3218" s="10">
        <f ca="1">_xlfn.IFNA((VLOOKUP(A3218,'Fats and Greases'!C:D,2,FALSE)), "")</f>
        <v>36.630000000000003</v>
      </c>
      <c r="F3218" s="10">
        <f ca="1">_xlfn.IFNA((VLOOKUP(A3218,'Fats and Greases'!E:F,2,FALSE)), "")</f>
        <v>33.5</v>
      </c>
      <c r="G3218" s="10">
        <f ca="1">_xlfn.IFNA((VLOOKUP(A3218,'Fats and Greases'!G:H,2,FALSE)), "")</f>
        <v>34.5</v>
      </c>
      <c r="H3218" s="10">
        <f ca="1">_xlfn.IFNA((VLOOKUP(A3218,'Fats and Greases'!I:J,2,FALSE)), "")</f>
        <v>35.5</v>
      </c>
      <c r="I3218" s="10">
        <f ca="1">_xlfn.IFNA((VLOOKUP(A3218,'Fats and Greases'!K:L,2,FALSE)), "")</f>
        <v>36.5</v>
      </c>
      <c r="J3218" s="10" t="str">
        <f ca="1">_xlfn.IFNA((VLOOKUP(A3218,'Fats and Greases'!M:N,2,FALSE)), "")</f>
        <v/>
      </c>
      <c r="K3218" s="10">
        <f ca="1">_xlfn.IFNA((VLOOKUP($A3218,'Fats and Greases'!O:P,2,FALSE)), "")</f>
        <v>36.25</v>
      </c>
      <c r="L3218" s="10" t="str">
        <f ca="1">_xlfn.IFNA((VLOOKUP($A3218,'Fats and Greases'!Q:R,2,FALSE)), "")</f>
        <v/>
      </c>
      <c r="M3218" s="10">
        <f ca="1">_xlfn.IFNA((VLOOKUP($A3218,'Fats and Greases'!S:T,2,FALSE)), "")</f>
        <v>34.75</v>
      </c>
    </row>
    <row r="3219" spans="1:13" x14ac:dyDescent="0.2">
      <c r="A3219" s="18">
        <v>41289</v>
      </c>
      <c r="B3219" s="19">
        <f t="shared" si="100"/>
        <v>1</v>
      </c>
      <c r="C3219" s="19">
        <f t="shared" si="101"/>
        <v>2013</v>
      </c>
      <c r="D3219" s="10">
        <f ca="1">_xlfn.IFNA((VLOOKUP(A3219,'Fats and Greases'!A:B,2,FALSE)), "")</f>
        <v>35.25</v>
      </c>
      <c r="E3219" s="10">
        <f ca="1">_xlfn.IFNA((VLOOKUP(A3219,'Fats and Greases'!C:D,2,FALSE)), "")</f>
        <v>36.630000000000003</v>
      </c>
      <c r="F3219" s="10">
        <f ca="1">_xlfn.IFNA((VLOOKUP(A3219,'Fats and Greases'!E:F,2,FALSE)), "")</f>
        <v>33.5</v>
      </c>
      <c r="G3219" s="10">
        <f ca="1">_xlfn.IFNA((VLOOKUP(A3219,'Fats and Greases'!G:H,2,FALSE)), "")</f>
        <v>34.5</v>
      </c>
      <c r="H3219" s="10">
        <f ca="1">_xlfn.IFNA((VLOOKUP(A3219,'Fats and Greases'!I:J,2,FALSE)), "")</f>
        <v>35.5</v>
      </c>
      <c r="I3219" s="10">
        <f ca="1">_xlfn.IFNA((VLOOKUP(A3219,'Fats and Greases'!K:L,2,FALSE)), "")</f>
        <v>37</v>
      </c>
      <c r="J3219" s="10" t="str">
        <f ca="1">_xlfn.IFNA((VLOOKUP(A3219,'Fats and Greases'!M:N,2,FALSE)), "")</f>
        <v/>
      </c>
      <c r="K3219" s="10">
        <f ca="1">_xlfn.IFNA((VLOOKUP($A3219,'Fats and Greases'!O:P,2,FALSE)), "")</f>
        <v>36.25</v>
      </c>
      <c r="L3219" s="10" t="str">
        <f ca="1">_xlfn.IFNA((VLOOKUP($A3219,'Fats and Greases'!Q:R,2,FALSE)), "")</f>
        <v/>
      </c>
      <c r="M3219" s="10">
        <f ca="1">_xlfn.IFNA((VLOOKUP($A3219,'Fats and Greases'!S:T,2,FALSE)), "")</f>
        <v>34.75</v>
      </c>
    </row>
    <row r="3220" spans="1:13" x14ac:dyDescent="0.2">
      <c r="A3220" s="18">
        <v>41290</v>
      </c>
      <c r="B3220" s="19">
        <f t="shared" si="100"/>
        <v>1</v>
      </c>
      <c r="C3220" s="19">
        <f t="shared" si="101"/>
        <v>2013</v>
      </c>
      <c r="D3220" s="10">
        <f ca="1">_xlfn.IFNA((VLOOKUP(A3220,'Fats and Greases'!A:B,2,FALSE)), "")</f>
        <v>36</v>
      </c>
      <c r="E3220" s="10">
        <f ca="1">_xlfn.IFNA((VLOOKUP(A3220,'Fats and Greases'!C:D,2,FALSE)), "")</f>
        <v>36.75</v>
      </c>
      <c r="F3220" s="10">
        <f ca="1">_xlfn.IFNA((VLOOKUP(A3220,'Fats and Greases'!E:F,2,FALSE)), "")</f>
        <v>34.5</v>
      </c>
      <c r="G3220" s="10">
        <f ca="1">_xlfn.IFNA((VLOOKUP(A3220,'Fats and Greases'!G:H,2,FALSE)), "")</f>
        <v>34.75</v>
      </c>
      <c r="H3220" s="10">
        <f ca="1">_xlfn.IFNA((VLOOKUP(A3220,'Fats and Greases'!I:J,2,FALSE)), "")</f>
        <v>36</v>
      </c>
      <c r="I3220" s="10">
        <f ca="1">_xlfn.IFNA((VLOOKUP(A3220,'Fats and Greases'!K:L,2,FALSE)), "")</f>
        <v>37.630000000000003</v>
      </c>
      <c r="J3220" s="10" t="str">
        <f ca="1">_xlfn.IFNA((VLOOKUP(A3220,'Fats and Greases'!M:N,2,FALSE)), "")</f>
        <v/>
      </c>
      <c r="K3220" s="10">
        <f ca="1">_xlfn.IFNA((VLOOKUP($A3220,'Fats and Greases'!O:P,2,FALSE)), "")</f>
        <v>36.25</v>
      </c>
      <c r="L3220" s="10">
        <f ca="1">_xlfn.IFNA((VLOOKUP($A3220,'Fats and Greases'!Q:R,2,FALSE)), "")</f>
        <v>35</v>
      </c>
      <c r="M3220" s="10">
        <f ca="1">_xlfn.IFNA((VLOOKUP($A3220,'Fats and Greases'!S:T,2,FALSE)), "")</f>
        <v>39</v>
      </c>
    </row>
    <row r="3221" spans="1:13" x14ac:dyDescent="0.2">
      <c r="A3221" s="18">
        <v>41291</v>
      </c>
      <c r="B3221" s="19">
        <f t="shared" si="100"/>
        <v>1</v>
      </c>
      <c r="C3221" s="19">
        <f t="shared" si="101"/>
        <v>2013</v>
      </c>
      <c r="D3221" s="10">
        <f ca="1">_xlfn.IFNA((VLOOKUP(A3221,'Fats and Greases'!A:B,2,FALSE)), "")</f>
        <v>36</v>
      </c>
      <c r="E3221" s="10">
        <f ca="1">_xlfn.IFNA((VLOOKUP(A3221,'Fats and Greases'!C:D,2,FALSE)), "")</f>
        <v>36.75</v>
      </c>
      <c r="F3221" s="10">
        <f ca="1">_xlfn.IFNA((VLOOKUP(A3221,'Fats and Greases'!E:F,2,FALSE)), "")</f>
        <v>34.5</v>
      </c>
      <c r="G3221" s="10">
        <f ca="1">_xlfn.IFNA((VLOOKUP(A3221,'Fats and Greases'!G:H,2,FALSE)), "")</f>
        <v>34.75</v>
      </c>
      <c r="H3221" s="10">
        <f ca="1">_xlfn.IFNA((VLOOKUP(A3221,'Fats and Greases'!I:J,2,FALSE)), "")</f>
        <v>36</v>
      </c>
      <c r="I3221" s="10">
        <f ca="1">_xlfn.IFNA((VLOOKUP(A3221,'Fats and Greases'!K:L,2,FALSE)), "")</f>
        <v>37.630000000000003</v>
      </c>
      <c r="J3221" s="10" t="str">
        <f ca="1">_xlfn.IFNA((VLOOKUP(A3221,'Fats and Greases'!M:N,2,FALSE)), "")</f>
        <v/>
      </c>
      <c r="K3221" s="10">
        <f ca="1">_xlfn.IFNA((VLOOKUP($A3221,'Fats and Greases'!O:P,2,FALSE)), "")</f>
        <v>36.25</v>
      </c>
      <c r="L3221" s="10">
        <f ca="1">_xlfn.IFNA((VLOOKUP($A3221,'Fats and Greases'!Q:R,2,FALSE)), "")</f>
        <v>35</v>
      </c>
      <c r="M3221" s="10">
        <f ca="1">_xlfn.IFNA((VLOOKUP($A3221,'Fats and Greases'!S:T,2,FALSE)), "")</f>
        <v>39</v>
      </c>
    </row>
    <row r="3222" spans="1:13" x14ac:dyDescent="0.2">
      <c r="A3222" s="18">
        <v>41292</v>
      </c>
      <c r="B3222" s="19">
        <f t="shared" si="100"/>
        <v>1</v>
      </c>
      <c r="C3222" s="19">
        <f t="shared" si="101"/>
        <v>2013</v>
      </c>
      <c r="D3222" s="10">
        <f ca="1">_xlfn.IFNA((VLOOKUP(A3222,'Fats and Greases'!A:B,2,FALSE)), "")</f>
        <v>36</v>
      </c>
      <c r="E3222" s="10">
        <f ca="1">_xlfn.IFNA((VLOOKUP(A3222,'Fats and Greases'!C:D,2,FALSE)), "")</f>
        <v>36.75</v>
      </c>
      <c r="F3222" s="10">
        <f ca="1">_xlfn.IFNA((VLOOKUP(A3222,'Fats and Greases'!E:F,2,FALSE)), "")</f>
        <v>35</v>
      </c>
      <c r="G3222" s="10">
        <f ca="1">_xlfn.IFNA((VLOOKUP(A3222,'Fats and Greases'!G:H,2,FALSE)), "")</f>
        <v>34.75</v>
      </c>
      <c r="H3222" s="10">
        <f ca="1">_xlfn.IFNA((VLOOKUP(A3222,'Fats and Greases'!I:J,2,FALSE)), "")</f>
        <v>36.5</v>
      </c>
      <c r="I3222" s="10">
        <f ca="1">_xlfn.IFNA((VLOOKUP(A3222,'Fats and Greases'!K:L,2,FALSE)), "")</f>
        <v>37.630000000000003</v>
      </c>
      <c r="J3222" s="10" t="str">
        <f ca="1">_xlfn.IFNA((VLOOKUP(A3222,'Fats and Greases'!M:N,2,FALSE)), "")</f>
        <v/>
      </c>
      <c r="K3222" s="10">
        <f ca="1">_xlfn.IFNA((VLOOKUP($A3222,'Fats and Greases'!O:P,2,FALSE)), "")</f>
        <v>37.25</v>
      </c>
      <c r="L3222" s="10">
        <f ca="1">_xlfn.IFNA((VLOOKUP($A3222,'Fats and Greases'!Q:R,2,FALSE)), "")</f>
        <v>35</v>
      </c>
      <c r="M3222" s="10">
        <f ca="1">_xlfn.IFNA((VLOOKUP($A3222,'Fats and Greases'!S:T,2,FALSE)), "")</f>
        <v>39</v>
      </c>
    </row>
    <row r="3223" spans="1:13" x14ac:dyDescent="0.2">
      <c r="A3223" s="18">
        <v>41295</v>
      </c>
      <c r="B3223" s="19">
        <f t="shared" si="100"/>
        <v>1</v>
      </c>
      <c r="C3223" s="19">
        <f t="shared" si="101"/>
        <v>2013</v>
      </c>
      <c r="D3223" s="10" t="str">
        <f ca="1">_xlfn.IFNA((VLOOKUP(A3223,'Fats and Greases'!A:B,2,FALSE)), "")</f>
        <v/>
      </c>
      <c r="E3223" s="10" t="str">
        <f ca="1">_xlfn.IFNA((VLOOKUP(A3223,'Fats and Greases'!C:D,2,FALSE)), "")</f>
        <v/>
      </c>
      <c r="F3223" s="10" t="str">
        <f ca="1">_xlfn.IFNA((VLOOKUP(A3223,'Fats and Greases'!E:F,2,FALSE)), "")</f>
        <v/>
      </c>
      <c r="G3223" s="10" t="str">
        <f ca="1">_xlfn.IFNA((VLOOKUP(A3223,'Fats and Greases'!G:H,2,FALSE)), "")</f>
        <v/>
      </c>
      <c r="H3223" s="10" t="str">
        <f ca="1">_xlfn.IFNA((VLOOKUP(A3223,'Fats and Greases'!I:J,2,FALSE)), "")</f>
        <v/>
      </c>
      <c r="I3223" s="10" t="str">
        <f ca="1">_xlfn.IFNA((VLOOKUP(A3223,'Fats and Greases'!K:L,2,FALSE)), "")</f>
        <v/>
      </c>
      <c r="J3223" s="10" t="str">
        <f ca="1">_xlfn.IFNA((VLOOKUP(A3223,'Fats and Greases'!M:N,2,FALSE)), "")</f>
        <v/>
      </c>
      <c r="K3223" s="10" t="str">
        <f ca="1">_xlfn.IFNA((VLOOKUP($A3223,'Fats and Greases'!O:P,2,FALSE)), "")</f>
        <v/>
      </c>
      <c r="L3223" s="10" t="str">
        <f ca="1">_xlfn.IFNA((VLOOKUP($A3223,'Fats and Greases'!Q:R,2,FALSE)), "")</f>
        <v/>
      </c>
      <c r="M3223" s="10" t="str">
        <f ca="1">_xlfn.IFNA((VLOOKUP($A3223,'Fats and Greases'!S:T,2,FALSE)), "")</f>
        <v/>
      </c>
    </row>
    <row r="3224" spans="1:13" x14ac:dyDescent="0.2">
      <c r="A3224" s="18">
        <v>41296</v>
      </c>
      <c r="B3224" s="19">
        <f t="shared" si="100"/>
        <v>1</v>
      </c>
      <c r="C3224" s="19">
        <f t="shared" si="101"/>
        <v>2013</v>
      </c>
      <c r="D3224" s="10">
        <f ca="1">_xlfn.IFNA((VLOOKUP(A3224,'Fats and Greases'!A:B,2,FALSE)), "")</f>
        <v>36</v>
      </c>
      <c r="E3224" s="10">
        <f ca="1">_xlfn.IFNA((VLOOKUP(A3224,'Fats and Greases'!C:D,2,FALSE)), "")</f>
        <v>36.75</v>
      </c>
      <c r="F3224" s="10">
        <f ca="1">_xlfn.IFNA((VLOOKUP(A3224,'Fats and Greases'!E:F,2,FALSE)), "")</f>
        <v>35.5</v>
      </c>
      <c r="G3224" s="10">
        <f ca="1">_xlfn.IFNA((VLOOKUP(A3224,'Fats and Greases'!G:H,2,FALSE)), "")</f>
        <v>35.5</v>
      </c>
      <c r="H3224" s="10">
        <f ca="1">_xlfn.IFNA((VLOOKUP(A3224,'Fats and Greases'!I:J,2,FALSE)), "")</f>
        <v>37</v>
      </c>
      <c r="I3224" s="10">
        <f ca="1">_xlfn.IFNA((VLOOKUP(A3224,'Fats and Greases'!K:L,2,FALSE)), "")</f>
        <v>39</v>
      </c>
      <c r="J3224" s="10" t="str">
        <f ca="1">_xlfn.IFNA((VLOOKUP(A3224,'Fats and Greases'!M:N,2,FALSE)), "")</f>
        <v/>
      </c>
      <c r="K3224" s="10">
        <f ca="1">_xlfn.IFNA((VLOOKUP($A3224,'Fats and Greases'!O:P,2,FALSE)), "")</f>
        <v>37.25</v>
      </c>
      <c r="L3224" s="10">
        <f ca="1">_xlfn.IFNA((VLOOKUP($A3224,'Fats and Greases'!Q:R,2,FALSE)), "")</f>
        <v>36</v>
      </c>
      <c r="M3224" s="10">
        <f ca="1">_xlfn.IFNA((VLOOKUP($A3224,'Fats and Greases'!S:T,2,FALSE)), "")</f>
        <v>39</v>
      </c>
    </row>
    <row r="3225" spans="1:13" x14ac:dyDescent="0.2">
      <c r="A3225" s="18">
        <v>41297</v>
      </c>
      <c r="B3225" s="19">
        <f t="shared" si="100"/>
        <v>1</v>
      </c>
      <c r="C3225" s="19">
        <f t="shared" si="101"/>
        <v>2013</v>
      </c>
      <c r="D3225" s="10">
        <f ca="1">_xlfn.IFNA((VLOOKUP(A3225,'Fats and Greases'!A:B,2,FALSE)), "")</f>
        <v>36</v>
      </c>
      <c r="E3225" s="10">
        <f ca="1">_xlfn.IFNA((VLOOKUP(A3225,'Fats and Greases'!C:D,2,FALSE)), "")</f>
        <v>36.75</v>
      </c>
      <c r="F3225" s="10">
        <f ca="1">_xlfn.IFNA((VLOOKUP(A3225,'Fats and Greases'!E:F,2,FALSE)), "")</f>
        <v>35.5</v>
      </c>
      <c r="G3225" s="10">
        <f ca="1">_xlfn.IFNA((VLOOKUP(A3225,'Fats and Greases'!G:H,2,FALSE)), "")</f>
        <v>35.5</v>
      </c>
      <c r="H3225" s="10">
        <f ca="1">_xlfn.IFNA((VLOOKUP(A3225,'Fats and Greases'!I:J,2,FALSE)), "")</f>
        <v>37</v>
      </c>
      <c r="I3225" s="10">
        <f ca="1">_xlfn.IFNA((VLOOKUP(A3225,'Fats and Greases'!K:L,2,FALSE)), "")</f>
        <v>39.25</v>
      </c>
      <c r="J3225" s="10" t="str">
        <f ca="1">_xlfn.IFNA((VLOOKUP(A3225,'Fats and Greases'!M:N,2,FALSE)), "")</f>
        <v/>
      </c>
      <c r="K3225" s="10">
        <f ca="1">_xlfn.IFNA((VLOOKUP($A3225,'Fats and Greases'!O:P,2,FALSE)), "")</f>
        <v>37.75</v>
      </c>
      <c r="L3225" s="10">
        <f ca="1">_xlfn.IFNA((VLOOKUP($A3225,'Fats and Greases'!Q:R,2,FALSE)), "")</f>
        <v>36</v>
      </c>
      <c r="M3225" s="10">
        <f ca="1">_xlfn.IFNA((VLOOKUP($A3225,'Fats and Greases'!S:T,2,FALSE)), "")</f>
        <v>39</v>
      </c>
    </row>
    <row r="3226" spans="1:13" x14ac:dyDescent="0.2">
      <c r="A3226" s="18">
        <v>41298</v>
      </c>
      <c r="B3226" s="19">
        <f t="shared" si="100"/>
        <v>1</v>
      </c>
      <c r="C3226" s="19">
        <f t="shared" si="101"/>
        <v>2013</v>
      </c>
      <c r="D3226" s="10">
        <f ca="1">_xlfn.IFNA((VLOOKUP(A3226,'Fats and Greases'!A:B,2,FALSE)), "")</f>
        <v>36</v>
      </c>
      <c r="E3226" s="10">
        <f ca="1">_xlfn.IFNA((VLOOKUP(A3226,'Fats and Greases'!C:D,2,FALSE)), "")</f>
        <v>37</v>
      </c>
      <c r="F3226" s="10">
        <f ca="1">_xlfn.IFNA((VLOOKUP(A3226,'Fats and Greases'!E:F,2,FALSE)), "")</f>
        <v>35.5</v>
      </c>
      <c r="G3226" s="10">
        <f ca="1">_xlfn.IFNA((VLOOKUP(A3226,'Fats and Greases'!G:H,2,FALSE)), "")</f>
        <v>35.5</v>
      </c>
      <c r="H3226" s="10">
        <f ca="1">_xlfn.IFNA((VLOOKUP(A3226,'Fats and Greases'!I:J,2,FALSE)), "")</f>
        <v>37</v>
      </c>
      <c r="I3226" s="10">
        <f ca="1">_xlfn.IFNA((VLOOKUP(A3226,'Fats and Greases'!K:L,2,FALSE)), "")</f>
        <v>39.25</v>
      </c>
      <c r="J3226" s="10" t="str">
        <f ca="1">_xlfn.IFNA((VLOOKUP(A3226,'Fats and Greases'!M:N,2,FALSE)), "")</f>
        <v/>
      </c>
      <c r="K3226" s="10">
        <f ca="1">_xlfn.IFNA((VLOOKUP($A3226,'Fats and Greases'!O:P,2,FALSE)), "")</f>
        <v>37.75</v>
      </c>
      <c r="L3226" s="10">
        <f ca="1">_xlfn.IFNA((VLOOKUP($A3226,'Fats and Greases'!Q:R,2,FALSE)), "")</f>
        <v>36</v>
      </c>
      <c r="M3226" s="10">
        <f ca="1">_xlfn.IFNA((VLOOKUP($A3226,'Fats and Greases'!S:T,2,FALSE)), "")</f>
        <v>39</v>
      </c>
    </row>
    <row r="3227" spans="1:13" x14ac:dyDescent="0.2">
      <c r="A3227" s="18">
        <v>41299</v>
      </c>
      <c r="B3227" s="19">
        <f t="shared" si="100"/>
        <v>1</v>
      </c>
      <c r="C3227" s="19">
        <f t="shared" si="101"/>
        <v>2013</v>
      </c>
      <c r="D3227" s="10">
        <f ca="1">_xlfn.IFNA((VLOOKUP(A3227,'Fats and Greases'!A:B,2,FALSE)), "")</f>
        <v>36</v>
      </c>
      <c r="E3227" s="10">
        <f ca="1">_xlfn.IFNA((VLOOKUP(A3227,'Fats and Greases'!C:D,2,FALSE)), "")</f>
        <v>37</v>
      </c>
      <c r="F3227" s="10">
        <f ca="1">_xlfn.IFNA((VLOOKUP(A3227,'Fats and Greases'!E:F,2,FALSE)), "")</f>
        <v>35.5</v>
      </c>
      <c r="G3227" s="10">
        <f ca="1">_xlfn.IFNA((VLOOKUP(A3227,'Fats and Greases'!G:H,2,FALSE)), "")</f>
        <v>35.5</v>
      </c>
      <c r="H3227" s="10">
        <f ca="1">_xlfn.IFNA((VLOOKUP(A3227,'Fats and Greases'!I:J,2,FALSE)), "")</f>
        <v>37</v>
      </c>
      <c r="I3227" s="10">
        <f ca="1">_xlfn.IFNA((VLOOKUP(A3227,'Fats and Greases'!K:L,2,FALSE)), "")</f>
        <v>39.25</v>
      </c>
      <c r="J3227" s="10" t="str">
        <f ca="1">_xlfn.IFNA((VLOOKUP(A3227,'Fats and Greases'!M:N,2,FALSE)), "")</f>
        <v/>
      </c>
      <c r="K3227" s="10">
        <f ca="1">_xlfn.IFNA((VLOOKUP($A3227,'Fats and Greases'!O:P,2,FALSE)), "")</f>
        <v>37.75</v>
      </c>
      <c r="L3227" s="10">
        <f ca="1">_xlfn.IFNA((VLOOKUP($A3227,'Fats and Greases'!Q:R,2,FALSE)), "")</f>
        <v>36</v>
      </c>
      <c r="M3227" s="10">
        <f ca="1">_xlfn.IFNA((VLOOKUP($A3227,'Fats and Greases'!S:T,2,FALSE)), "")</f>
        <v>39</v>
      </c>
    </row>
    <row r="3228" spans="1:13" x14ac:dyDescent="0.2">
      <c r="A3228" s="18">
        <v>41302</v>
      </c>
      <c r="B3228" s="19">
        <f t="shared" si="100"/>
        <v>1</v>
      </c>
      <c r="C3228" s="19">
        <f t="shared" si="101"/>
        <v>2013</v>
      </c>
      <c r="D3228" s="10">
        <f ca="1">_xlfn.IFNA((VLOOKUP(A3228,'Fats and Greases'!A:B,2,FALSE)), "")</f>
        <v>36</v>
      </c>
      <c r="E3228" s="10">
        <f ca="1">_xlfn.IFNA((VLOOKUP(A3228,'Fats and Greases'!C:D,2,FALSE)), "")</f>
        <v>37</v>
      </c>
      <c r="F3228" s="10">
        <f ca="1">_xlfn.IFNA((VLOOKUP(A3228,'Fats and Greases'!E:F,2,FALSE)), "")</f>
        <v>35.5</v>
      </c>
      <c r="G3228" s="10">
        <f ca="1">_xlfn.IFNA((VLOOKUP(A3228,'Fats and Greases'!G:H,2,FALSE)), "")</f>
        <v>35.5</v>
      </c>
      <c r="H3228" s="10">
        <f ca="1">_xlfn.IFNA((VLOOKUP(A3228,'Fats and Greases'!I:J,2,FALSE)), "")</f>
        <v>37</v>
      </c>
      <c r="I3228" s="10">
        <f ca="1">_xlfn.IFNA((VLOOKUP(A3228,'Fats and Greases'!K:L,2,FALSE)), "")</f>
        <v>39.25</v>
      </c>
      <c r="J3228" s="10" t="str">
        <f ca="1">_xlfn.IFNA((VLOOKUP(A3228,'Fats and Greases'!M:N,2,FALSE)), "")</f>
        <v/>
      </c>
      <c r="K3228" s="10">
        <f ca="1">_xlfn.IFNA((VLOOKUP($A3228,'Fats and Greases'!O:P,2,FALSE)), "")</f>
        <v>37.75</v>
      </c>
      <c r="L3228" s="10">
        <f ca="1">_xlfn.IFNA((VLOOKUP($A3228,'Fats and Greases'!Q:R,2,FALSE)), "")</f>
        <v>36</v>
      </c>
      <c r="M3228" s="10">
        <f ca="1">_xlfn.IFNA((VLOOKUP($A3228,'Fats and Greases'!S:T,2,FALSE)), "")</f>
        <v>39</v>
      </c>
    </row>
    <row r="3229" spans="1:13" x14ac:dyDescent="0.2">
      <c r="A3229" s="18">
        <v>41303</v>
      </c>
      <c r="B3229" s="19">
        <f t="shared" si="100"/>
        <v>1</v>
      </c>
      <c r="C3229" s="19">
        <f t="shared" si="101"/>
        <v>2013</v>
      </c>
      <c r="D3229" s="10">
        <f ca="1">_xlfn.IFNA((VLOOKUP(A3229,'Fats and Greases'!A:B,2,FALSE)), "")</f>
        <v>36</v>
      </c>
      <c r="E3229" s="10">
        <f ca="1">_xlfn.IFNA((VLOOKUP(A3229,'Fats and Greases'!C:D,2,FALSE)), "")</f>
        <v>37</v>
      </c>
      <c r="F3229" s="10">
        <f ca="1">_xlfn.IFNA((VLOOKUP(A3229,'Fats and Greases'!E:F,2,FALSE)), "")</f>
        <v>35.5</v>
      </c>
      <c r="G3229" s="10">
        <f ca="1">_xlfn.IFNA((VLOOKUP(A3229,'Fats and Greases'!G:H,2,FALSE)), "")</f>
        <v>35.5</v>
      </c>
      <c r="H3229" s="10">
        <f ca="1">_xlfn.IFNA((VLOOKUP(A3229,'Fats and Greases'!I:J,2,FALSE)), "")</f>
        <v>37</v>
      </c>
      <c r="I3229" s="10">
        <f ca="1">_xlfn.IFNA((VLOOKUP(A3229,'Fats and Greases'!K:L,2,FALSE)), "")</f>
        <v>40</v>
      </c>
      <c r="J3229" s="10" t="str">
        <f ca="1">_xlfn.IFNA((VLOOKUP(A3229,'Fats and Greases'!M:N,2,FALSE)), "")</f>
        <v/>
      </c>
      <c r="K3229" s="10">
        <f ca="1">_xlfn.IFNA((VLOOKUP($A3229,'Fats and Greases'!O:P,2,FALSE)), "")</f>
        <v>37.75</v>
      </c>
      <c r="L3229" s="10">
        <f ca="1">_xlfn.IFNA((VLOOKUP($A3229,'Fats and Greases'!Q:R,2,FALSE)), "")</f>
        <v>36</v>
      </c>
      <c r="M3229" s="10">
        <f ca="1">_xlfn.IFNA((VLOOKUP($A3229,'Fats and Greases'!S:T,2,FALSE)), "")</f>
        <v>39</v>
      </c>
    </row>
    <row r="3230" spans="1:13" x14ac:dyDescent="0.2">
      <c r="A3230" s="18">
        <v>41304</v>
      </c>
      <c r="B3230" s="19">
        <f t="shared" si="100"/>
        <v>1</v>
      </c>
      <c r="C3230" s="19">
        <f t="shared" si="101"/>
        <v>2013</v>
      </c>
      <c r="D3230" s="10">
        <f ca="1">_xlfn.IFNA((VLOOKUP(A3230,'Fats and Greases'!A:B,2,FALSE)), "")</f>
        <v>36</v>
      </c>
      <c r="E3230" s="10">
        <f ca="1">_xlfn.IFNA((VLOOKUP(A3230,'Fats and Greases'!C:D,2,FALSE)), "")</f>
        <v>37</v>
      </c>
      <c r="F3230" s="10">
        <f ca="1">_xlfn.IFNA((VLOOKUP(A3230,'Fats and Greases'!E:F,2,FALSE)), "")</f>
        <v>35.5</v>
      </c>
      <c r="G3230" s="10">
        <f ca="1">_xlfn.IFNA((VLOOKUP(A3230,'Fats and Greases'!G:H,2,FALSE)), "")</f>
        <v>35.5</v>
      </c>
      <c r="H3230" s="10">
        <f ca="1">_xlfn.IFNA((VLOOKUP(A3230,'Fats and Greases'!I:J,2,FALSE)), "")</f>
        <v>37.25</v>
      </c>
      <c r="I3230" s="10">
        <f ca="1">_xlfn.IFNA((VLOOKUP(A3230,'Fats and Greases'!K:L,2,FALSE)), "")</f>
        <v>39.75</v>
      </c>
      <c r="J3230" s="10" t="str">
        <f ca="1">_xlfn.IFNA((VLOOKUP(A3230,'Fats and Greases'!M:N,2,FALSE)), "")</f>
        <v/>
      </c>
      <c r="K3230" s="10">
        <f ca="1">_xlfn.IFNA((VLOOKUP($A3230,'Fats and Greases'!O:P,2,FALSE)), "")</f>
        <v>37.75</v>
      </c>
      <c r="L3230" s="10">
        <f ca="1">_xlfn.IFNA((VLOOKUP($A3230,'Fats and Greases'!Q:R,2,FALSE)), "")</f>
        <v>36</v>
      </c>
      <c r="M3230" s="10">
        <f ca="1">_xlfn.IFNA((VLOOKUP($A3230,'Fats and Greases'!S:T,2,FALSE)), "")</f>
        <v>39</v>
      </c>
    </row>
    <row r="3231" spans="1:13" x14ac:dyDescent="0.2">
      <c r="A3231" s="18">
        <v>41305</v>
      </c>
      <c r="B3231" s="19">
        <f t="shared" si="100"/>
        <v>1</v>
      </c>
      <c r="C3231" s="19">
        <f t="shared" si="101"/>
        <v>2013</v>
      </c>
      <c r="D3231" s="10">
        <f ca="1">_xlfn.IFNA((VLOOKUP(A3231,'Fats and Greases'!A:B,2,FALSE)), "")</f>
        <v>36</v>
      </c>
      <c r="E3231" s="10">
        <f ca="1">_xlfn.IFNA((VLOOKUP(A3231,'Fats and Greases'!C:D,2,FALSE)), "")</f>
        <v>37</v>
      </c>
      <c r="F3231" s="10">
        <f ca="1">_xlfn.IFNA((VLOOKUP(A3231,'Fats and Greases'!E:F,2,FALSE)), "")</f>
        <v>35.75</v>
      </c>
      <c r="G3231" s="10">
        <f ca="1">_xlfn.IFNA((VLOOKUP(A3231,'Fats and Greases'!G:H,2,FALSE)), "")</f>
        <v>35.5</v>
      </c>
      <c r="H3231" s="10">
        <f ca="1">_xlfn.IFNA((VLOOKUP(A3231,'Fats and Greases'!I:J,2,FALSE)), "")</f>
        <v>37.25</v>
      </c>
      <c r="I3231" s="10">
        <f ca="1">_xlfn.IFNA((VLOOKUP(A3231,'Fats and Greases'!K:L,2,FALSE)), "")</f>
        <v>39.75</v>
      </c>
      <c r="J3231" s="10" t="str">
        <f ca="1">_xlfn.IFNA((VLOOKUP(A3231,'Fats and Greases'!M:N,2,FALSE)), "")</f>
        <v/>
      </c>
      <c r="K3231" s="10">
        <f ca="1">_xlfn.IFNA((VLOOKUP($A3231,'Fats and Greases'!O:P,2,FALSE)), "")</f>
        <v>37.75</v>
      </c>
      <c r="L3231" s="10">
        <f ca="1">_xlfn.IFNA((VLOOKUP($A3231,'Fats and Greases'!Q:R,2,FALSE)), "")</f>
        <v>36</v>
      </c>
      <c r="M3231" s="10">
        <f ca="1">_xlfn.IFNA((VLOOKUP($A3231,'Fats and Greases'!S:T,2,FALSE)), "")</f>
        <v>39</v>
      </c>
    </row>
    <row r="3232" spans="1:13" x14ac:dyDescent="0.2">
      <c r="A3232" s="18">
        <v>41306</v>
      </c>
      <c r="B3232" s="19">
        <f t="shared" si="100"/>
        <v>2</v>
      </c>
      <c r="C3232" s="19">
        <f t="shared" si="101"/>
        <v>2013</v>
      </c>
      <c r="D3232" s="10">
        <f ca="1">_xlfn.IFNA((VLOOKUP(A3232,'Fats and Greases'!A:B,2,FALSE)), "")</f>
        <v>36</v>
      </c>
      <c r="E3232" s="10">
        <f ca="1">_xlfn.IFNA((VLOOKUP(A3232,'Fats and Greases'!C:D,2,FALSE)), "")</f>
        <v>37</v>
      </c>
      <c r="F3232" s="10">
        <f ca="1">_xlfn.IFNA((VLOOKUP(A3232,'Fats and Greases'!E:F,2,FALSE)), "")</f>
        <v>35.75</v>
      </c>
      <c r="G3232" s="10">
        <f ca="1">_xlfn.IFNA((VLOOKUP(A3232,'Fats and Greases'!G:H,2,FALSE)), "")</f>
        <v>35.5</v>
      </c>
      <c r="H3232" s="10">
        <f ca="1">_xlfn.IFNA((VLOOKUP(A3232,'Fats and Greases'!I:J,2,FALSE)), "")</f>
        <v>37.25</v>
      </c>
      <c r="I3232" s="10">
        <f ca="1">_xlfn.IFNA((VLOOKUP(A3232,'Fats and Greases'!K:L,2,FALSE)), "")</f>
        <v>39.75</v>
      </c>
      <c r="J3232" s="10" t="str">
        <f ca="1">_xlfn.IFNA((VLOOKUP(A3232,'Fats and Greases'!M:N,2,FALSE)), "")</f>
        <v/>
      </c>
      <c r="K3232" s="10">
        <f ca="1">_xlfn.IFNA((VLOOKUP($A3232,'Fats and Greases'!O:P,2,FALSE)), "")</f>
        <v>37.75</v>
      </c>
      <c r="L3232" s="10">
        <f ca="1">_xlfn.IFNA((VLOOKUP($A3232,'Fats and Greases'!Q:R,2,FALSE)), "")</f>
        <v>36</v>
      </c>
      <c r="M3232" s="10">
        <f ca="1">_xlfn.IFNA((VLOOKUP($A3232,'Fats and Greases'!S:T,2,FALSE)), "")</f>
        <v>39</v>
      </c>
    </row>
    <row r="3233" spans="1:13" x14ac:dyDescent="0.2">
      <c r="A3233" s="18">
        <v>41309</v>
      </c>
      <c r="B3233" s="19">
        <f t="shared" si="100"/>
        <v>2</v>
      </c>
      <c r="C3233" s="19">
        <f t="shared" si="101"/>
        <v>2013</v>
      </c>
      <c r="D3233" s="10">
        <f ca="1">_xlfn.IFNA((VLOOKUP(A3233,'Fats and Greases'!A:B,2,FALSE)), "")</f>
        <v>36</v>
      </c>
      <c r="E3233" s="10">
        <f ca="1">_xlfn.IFNA((VLOOKUP(A3233,'Fats and Greases'!C:D,2,FALSE)), "")</f>
        <v>37</v>
      </c>
      <c r="F3233" s="10">
        <f ca="1">_xlfn.IFNA((VLOOKUP(A3233,'Fats and Greases'!E:F,2,FALSE)), "")</f>
        <v>35.75</v>
      </c>
      <c r="G3233" s="10">
        <f ca="1">_xlfn.IFNA((VLOOKUP(A3233,'Fats and Greases'!G:H,2,FALSE)), "")</f>
        <v>35.5</v>
      </c>
      <c r="H3233" s="10">
        <f ca="1">_xlfn.IFNA((VLOOKUP(A3233,'Fats and Greases'!I:J,2,FALSE)), "")</f>
        <v>37.25</v>
      </c>
      <c r="I3233" s="10">
        <f ca="1">_xlfn.IFNA((VLOOKUP(A3233,'Fats and Greases'!K:L,2,FALSE)), "")</f>
        <v>39.75</v>
      </c>
      <c r="J3233" s="10" t="str">
        <f ca="1">_xlfn.IFNA((VLOOKUP(A3233,'Fats and Greases'!M:N,2,FALSE)), "")</f>
        <v/>
      </c>
      <c r="K3233" s="10">
        <f ca="1">_xlfn.IFNA((VLOOKUP($A3233,'Fats and Greases'!O:P,2,FALSE)), "")</f>
        <v>37.75</v>
      </c>
      <c r="L3233" s="10">
        <f ca="1">_xlfn.IFNA((VLOOKUP($A3233,'Fats and Greases'!Q:R,2,FALSE)), "")</f>
        <v>36</v>
      </c>
      <c r="M3233" s="10">
        <f ca="1">_xlfn.IFNA((VLOOKUP($A3233,'Fats and Greases'!S:T,2,FALSE)), "")</f>
        <v>39</v>
      </c>
    </row>
    <row r="3234" spans="1:13" x14ac:dyDescent="0.2">
      <c r="A3234" s="18">
        <v>41310</v>
      </c>
      <c r="B3234" s="19">
        <f t="shared" si="100"/>
        <v>2</v>
      </c>
      <c r="C3234" s="19">
        <f t="shared" si="101"/>
        <v>2013</v>
      </c>
      <c r="D3234" s="10">
        <f ca="1">_xlfn.IFNA((VLOOKUP(A3234,'Fats and Greases'!A:B,2,FALSE)), "")</f>
        <v>36.25</v>
      </c>
      <c r="E3234" s="10">
        <f ca="1">_xlfn.IFNA((VLOOKUP(A3234,'Fats and Greases'!C:D,2,FALSE)), "")</f>
        <v>37</v>
      </c>
      <c r="F3234" s="10">
        <f ca="1">_xlfn.IFNA((VLOOKUP(A3234,'Fats and Greases'!E:F,2,FALSE)), "")</f>
        <v>35.75</v>
      </c>
      <c r="G3234" s="10">
        <f ca="1">_xlfn.IFNA((VLOOKUP(A3234,'Fats and Greases'!G:H,2,FALSE)), "")</f>
        <v>35.5</v>
      </c>
      <c r="H3234" s="10">
        <f ca="1">_xlfn.IFNA((VLOOKUP(A3234,'Fats and Greases'!I:J,2,FALSE)), "")</f>
        <v>37.25</v>
      </c>
      <c r="I3234" s="10">
        <f ca="1">_xlfn.IFNA((VLOOKUP(A3234,'Fats and Greases'!K:L,2,FALSE)), "")</f>
        <v>39.75</v>
      </c>
      <c r="J3234" s="10" t="str">
        <f ca="1">_xlfn.IFNA((VLOOKUP(A3234,'Fats and Greases'!M:N,2,FALSE)), "")</f>
        <v/>
      </c>
      <c r="K3234" s="10">
        <f ca="1">_xlfn.IFNA((VLOOKUP($A3234,'Fats and Greases'!O:P,2,FALSE)), "")</f>
        <v>37.75</v>
      </c>
      <c r="L3234" s="10">
        <f ca="1">_xlfn.IFNA((VLOOKUP($A3234,'Fats and Greases'!Q:R,2,FALSE)), "")</f>
        <v>36</v>
      </c>
      <c r="M3234" s="10">
        <f ca="1">_xlfn.IFNA((VLOOKUP($A3234,'Fats and Greases'!S:T,2,FALSE)), "")</f>
        <v>39</v>
      </c>
    </row>
    <row r="3235" spans="1:13" x14ac:dyDescent="0.2">
      <c r="A3235" s="18">
        <v>41311</v>
      </c>
      <c r="B3235" s="19">
        <f t="shared" si="100"/>
        <v>2</v>
      </c>
      <c r="C3235" s="19">
        <f t="shared" si="101"/>
        <v>2013</v>
      </c>
      <c r="D3235" s="10">
        <f ca="1">_xlfn.IFNA((VLOOKUP(A3235,'Fats and Greases'!A:B,2,FALSE)), "")</f>
        <v>36.25</v>
      </c>
      <c r="E3235" s="10">
        <f ca="1">_xlfn.IFNA((VLOOKUP(A3235,'Fats and Greases'!C:D,2,FALSE)), "")</f>
        <v>37</v>
      </c>
      <c r="F3235" s="10">
        <f ca="1">_xlfn.IFNA((VLOOKUP(A3235,'Fats and Greases'!E:F,2,FALSE)), "")</f>
        <v>36</v>
      </c>
      <c r="G3235" s="10">
        <f ca="1">_xlfn.IFNA((VLOOKUP(A3235,'Fats and Greases'!G:H,2,FALSE)), "")</f>
        <v>35.5</v>
      </c>
      <c r="H3235" s="10">
        <f ca="1">_xlfn.IFNA((VLOOKUP(A3235,'Fats and Greases'!I:J,2,FALSE)), "")</f>
        <v>37.25</v>
      </c>
      <c r="I3235" s="10">
        <f ca="1">_xlfn.IFNA((VLOOKUP(A3235,'Fats and Greases'!K:L,2,FALSE)), "")</f>
        <v>39.75</v>
      </c>
      <c r="J3235" s="10" t="str">
        <f ca="1">_xlfn.IFNA((VLOOKUP(A3235,'Fats and Greases'!M:N,2,FALSE)), "")</f>
        <v/>
      </c>
      <c r="K3235" s="10">
        <f ca="1">_xlfn.IFNA((VLOOKUP($A3235,'Fats and Greases'!O:P,2,FALSE)), "")</f>
        <v>37.75</v>
      </c>
      <c r="L3235" s="10">
        <f ca="1">_xlfn.IFNA((VLOOKUP($A3235,'Fats and Greases'!Q:R,2,FALSE)), "")</f>
        <v>36</v>
      </c>
      <c r="M3235" s="10">
        <f ca="1">_xlfn.IFNA((VLOOKUP($A3235,'Fats and Greases'!S:T,2,FALSE)), "")</f>
        <v>39</v>
      </c>
    </row>
    <row r="3236" spans="1:13" x14ac:dyDescent="0.2">
      <c r="A3236" s="18">
        <v>41312</v>
      </c>
      <c r="B3236" s="19">
        <f t="shared" si="100"/>
        <v>2</v>
      </c>
      <c r="C3236" s="19">
        <f t="shared" si="101"/>
        <v>2013</v>
      </c>
      <c r="D3236" s="10">
        <f ca="1">_xlfn.IFNA((VLOOKUP(A3236,'Fats and Greases'!A:B,2,FALSE)), "")</f>
        <v>36.25</v>
      </c>
      <c r="E3236" s="10">
        <f ca="1">_xlfn.IFNA((VLOOKUP(A3236,'Fats and Greases'!C:D,2,FALSE)), "")</f>
        <v>37</v>
      </c>
      <c r="F3236" s="10">
        <f ca="1">_xlfn.IFNA((VLOOKUP(A3236,'Fats and Greases'!E:F,2,FALSE)), "")</f>
        <v>36</v>
      </c>
      <c r="G3236" s="10">
        <f ca="1">_xlfn.IFNA((VLOOKUP(A3236,'Fats and Greases'!G:H,2,FALSE)), "")</f>
        <v>35.5</v>
      </c>
      <c r="H3236" s="10">
        <f ca="1">_xlfn.IFNA((VLOOKUP(A3236,'Fats and Greases'!I:J,2,FALSE)), "")</f>
        <v>37.25</v>
      </c>
      <c r="I3236" s="10">
        <f ca="1">_xlfn.IFNA((VLOOKUP(A3236,'Fats and Greases'!K:L,2,FALSE)), "")</f>
        <v>39.75</v>
      </c>
      <c r="J3236" s="10" t="str">
        <f ca="1">_xlfn.IFNA((VLOOKUP(A3236,'Fats and Greases'!M:N,2,FALSE)), "")</f>
        <v/>
      </c>
      <c r="K3236" s="10">
        <f ca="1">_xlfn.IFNA((VLOOKUP($A3236,'Fats and Greases'!O:P,2,FALSE)), "")</f>
        <v>37.75</v>
      </c>
      <c r="L3236" s="10">
        <f ca="1">_xlfn.IFNA((VLOOKUP($A3236,'Fats and Greases'!Q:R,2,FALSE)), "")</f>
        <v>36</v>
      </c>
      <c r="M3236" s="10">
        <f ca="1">_xlfn.IFNA((VLOOKUP($A3236,'Fats and Greases'!S:T,2,FALSE)), "")</f>
        <v>39</v>
      </c>
    </row>
    <row r="3237" spans="1:13" x14ac:dyDescent="0.2">
      <c r="A3237" s="18">
        <v>41313</v>
      </c>
      <c r="B3237" s="19">
        <f t="shared" si="100"/>
        <v>2</v>
      </c>
      <c r="C3237" s="19">
        <f t="shared" si="101"/>
        <v>2013</v>
      </c>
      <c r="D3237" s="10">
        <f ca="1">_xlfn.IFNA((VLOOKUP(A3237,'Fats and Greases'!A:B,2,FALSE)), "")</f>
        <v>36.25</v>
      </c>
      <c r="E3237" s="10">
        <f ca="1">_xlfn.IFNA((VLOOKUP(A3237,'Fats and Greases'!C:D,2,FALSE)), "")</f>
        <v>37</v>
      </c>
      <c r="F3237" s="10">
        <f ca="1">_xlfn.IFNA((VLOOKUP(A3237,'Fats and Greases'!E:F,2,FALSE)), "")</f>
        <v>36</v>
      </c>
      <c r="G3237" s="10">
        <f ca="1">_xlfn.IFNA((VLOOKUP(A3237,'Fats and Greases'!G:H,2,FALSE)), "")</f>
        <v>35.5</v>
      </c>
      <c r="H3237" s="10">
        <f ca="1">_xlfn.IFNA((VLOOKUP(A3237,'Fats and Greases'!I:J,2,FALSE)), "")</f>
        <v>37.25</v>
      </c>
      <c r="I3237" s="10">
        <f ca="1">_xlfn.IFNA((VLOOKUP(A3237,'Fats and Greases'!K:L,2,FALSE)), "")</f>
        <v>39.75</v>
      </c>
      <c r="J3237" s="10" t="str">
        <f ca="1">_xlfn.IFNA((VLOOKUP(A3237,'Fats and Greases'!M:N,2,FALSE)), "")</f>
        <v/>
      </c>
      <c r="K3237" s="10">
        <f ca="1">_xlfn.IFNA((VLOOKUP($A3237,'Fats and Greases'!O:P,2,FALSE)), "")</f>
        <v>37.75</v>
      </c>
      <c r="L3237" s="10">
        <f ca="1">_xlfn.IFNA((VLOOKUP($A3237,'Fats and Greases'!Q:R,2,FALSE)), "")</f>
        <v>36</v>
      </c>
      <c r="M3237" s="10">
        <f ca="1">_xlfn.IFNA((VLOOKUP($A3237,'Fats and Greases'!S:T,2,FALSE)), "")</f>
        <v>39</v>
      </c>
    </row>
    <row r="3238" spans="1:13" x14ac:dyDescent="0.2">
      <c r="A3238" s="18">
        <v>41316</v>
      </c>
      <c r="B3238" s="19">
        <f t="shared" si="100"/>
        <v>2</v>
      </c>
      <c r="C3238" s="19">
        <f t="shared" si="101"/>
        <v>2013</v>
      </c>
      <c r="D3238" s="10">
        <f ca="1">_xlfn.IFNA((VLOOKUP(A3238,'Fats and Greases'!A:B,2,FALSE)), "")</f>
        <v>35.5</v>
      </c>
      <c r="E3238" s="10">
        <f ca="1">_xlfn.IFNA((VLOOKUP(A3238,'Fats and Greases'!C:D,2,FALSE)), "")</f>
        <v>36.5</v>
      </c>
      <c r="F3238" s="10">
        <f ca="1">_xlfn.IFNA((VLOOKUP(A3238,'Fats and Greases'!E:F,2,FALSE)), "")</f>
        <v>36</v>
      </c>
      <c r="G3238" s="10">
        <f ca="1">_xlfn.IFNA((VLOOKUP(A3238,'Fats and Greases'!G:H,2,FALSE)), "")</f>
        <v>35.5</v>
      </c>
      <c r="H3238" s="10">
        <f ca="1">_xlfn.IFNA((VLOOKUP(A3238,'Fats and Greases'!I:J,2,FALSE)), "")</f>
        <v>37.25</v>
      </c>
      <c r="I3238" s="10">
        <f ca="1">_xlfn.IFNA((VLOOKUP(A3238,'Fats and Greases'!K:L,2,FALSE)), "")</f>
        <v>39.75</v>
      </c>
      <c r="J3238" s="10" t="str">
        <f ca="1">_xlfn.IFNA((VLOOKUP(A3238,'Fats and Greases'!M:N,2,FALSE)), "")</f>
        <v/>
      </c>
      <c r="K3238" s="10">
        <f ca="1">_xlfn.IFNA((VLOOKUP($A3238,'Fats and Greases'!O:P,2,FALSE)), "")</f>
        <v>37.75</v>
      </c>
      <c r="L3238" s="10">
        <f ca="1">_xlfn.IFNA((VLOOKUP($A3238,'Fats and Greases'!Q:R,2,FALSE)), "")</f>
        <v>36</v>
      </c>
      <c r="M3238" s="10">
        <f ca="1">_xlfn.IFNA((VLOOKUP($A3238,'Fats and Greases'!S:T,2,FALSE)), "")</f>
        <v>38.5</v>
      </c>
    </row>
    <row r="3239" spans="1:13" x14ac:dyDescent="0.2">
      <c r="A3239" s="18">
        <v>41317</v>
      </c>
      <c r="B3239" s="19">
        <f t="shared" si="100"/>
        <v>2</v>
      </c>
      <c r="C3239" s="19">
        <f t="shared" si="101"/>
        <v>2013</v>
      </c>
      <c r="D3239" s="10">
        <f ca="1">_xlfn.IFNA((VLOOKUP(A3239,'Fats and Greases'!A:B,2,FALSE)), "")</f>
        <v>35.5</v>
      </c>
      <c r="E3239" s="10">
        <f ca="1">_xlfn.IFNA((VLOOKUP(A3239,'Fats and Greases'!C:D,2,FALSE)), "")</f>
        <v>36.75</v>
      </c>
      <c r="F3239" s="10">
        <f ca="1">_xlfn.IFNA((VLOOKUP(A3239,'Fats and Greases'!E:F,2,FALSE)), "")</f>
        <v>36</v>
      </c>
      <c r="G3239" s="10">
        <f ca="1">_xlfn.IFNA((VLOOKUP(A3239,'Fats and Greases'!G:H,2,FALSE)), "")</f>
        <v>36.25</v>
      </c>
      <c r="H3239" s="10">
        <f ca="1">_xlfn.IFNA((VLOOKUP(A3239,'Fats and Greases'!I:J,2,FALSE)), "")</f>
        <v>37.25</v>
      </c>
      <c r="I3239" s="10">
        <f ca="1">_xlfn.IFNA((VLOOKUP(A3239,'Fats and Greases'!K:L,2,FALSE)), "")</f>
        <v>39.75</v>
      </c>
      <c r="J3239" s="10" t="str">
        <f ca="1">_xlfn.IFNA((VLOOKUP(A3239,'Fats and Greases'!M:N,2,FALSE)), "")</f>
        <v/>
      </c>
      <c r="K3239" s="10">
        <f ca="1">_xlfn.IFNA((VLOOKUP($A3239,'Fats and Greases'!O:P,2,FALSE)), "")</f>
        <v>37.75</v>
      </c>
      <c r="L3239" s="10">
        <f ca="1">_xlfn.IFNA((VLOOKUP($A3239,'Fats and Greases'!Q:R,2,FALSE)), "")</f>
        <v>36</v>
      </c>
      <c r="M3239" s="10">
        <f ca="1">_xlfn.IFNA((VLOOKUP($A3239,'Fats and Greases'!S:T,2,FALSE)), "")</f>
        <v>38.5</v>
      </c>
    </row>
    <row r="3240" spans="1:13" x14ac:dyDescent="0.2">
      <c r="A3240" s="18">
        <v>41318</v>
      </c>
      <c r="B3240" s="19">
        <f t="shared" si="100"/>
        <v>2</v>
      </c>
      <c r="C3240" s="19">
        <f t="shared" si="101"/>
        <v>2013</v>
      </c>
      <c r="D3240" s="10">
        <f ca="1">_xlfn.IFNA((VLOOKUP(A3240,'Fats and Greases'!A:B,2,FALSE)), "")</f>
        <v>35.5</v>
      </c>
      <c r="E3240" s="10">
        <f ca="1">_xlfn.IFNA((VLOOKUP(A3240,'Fats and Greases'!C:D,2,FALSE)), "")</f>
        <v>36.75</v>
      </c>
      <c r="F3240" s="10">
        <f ca="1">_xlfn.IFNA((VLOOKUP(A3240,'Fats and Greases'!E:F,2,FALSE)), "")</f>
        <v>36</v>
      </c>
      <c r="G3240" s="10">
        <f ca="1">_xlfn.IFNA((VLOOKUP(A3240,'Fats and Greases'!G:H,2,FALSE)), "")</f>
        <v>36.25</v>
      </c>
      <c r="H3240" s="10">
        <f ca="1">_xlfn.IFNA((VLOOKUP(A3240,'Fats and Greases'!I:J,2,FALSE)), "")</f>
        <v>37.25</v>
      </c>
      <c r="I3240" s="10">
        <f ca="1">_xlfn.IFNA((VLOOKUP(A3240,'Fats and Greases'!K:L,2,FALSE)), "")</f>
        <v>39.75</v>
      </c>
      <c r="J3240" s="10" t="str">
        <f ca="1">_xlfn.IFNA((VLOOKUP(A3240,'Fats and Greases'!M:N,2,FALSE)), "")</f>
        <v/>
      </c>
      <c r="K3240" s="10">
        <f ca="1">_xlfn.IFNA((VLOOKUP($A3240,'Fats and Greases'!O:P,2,FALSE)), "")</f>
        <v>37.75</v>
      </c>
      <c r="L3240" s="10">
        <f ca="1">_xlfn.IFNA((VLOOKUP($A3240,'Fats and Greases'!Q:R,2,FALSE)), "")</f>
        <v>36</v>
      </c>
      <c r="M3240" s="10">
        <f ca="1">_xlfn.IFNA((VLOOKUP($A3240,'Fats and Greases'!S:T,2,FALSE)), "")</f>
        <v>39</v>
      </c>
    </row>
    <row r="3241" spans="1:13" x14ac:dyDescent="0.2">
      <c r="A3241" s="18">
        <v>41319</v>
      </c>
      <c r="B3241" s="19">
        <f t="shared" si="100"/>
        <v>2</v>
      </c>
      <c r="C3241" s="19">
        <f t="shared" si="101"/>
        <v>2013</v>
      </c>
      <c r="D3241" s="10">
        <f ca="1">_xlfn.IFNA((VLOOKUP(A3241,'Fats and Greases'!A:B,2,FALSE)), "")</f>
        <v>35.5</v>
      </c>
      <c r="E3241" s="10">
        <f ca="1">_xlfn.IFNA((VLOOKUP(A3241,'Fats and Greases'!C:D,2,FALSE)), "")</f>
        <v>37</v>
      </c>
      <c r="F3241" s="10">
        <f ca="1">_xlfn.IFNA((VLOOKUP(A3241,'Fats and Greases'!E:F,2,FALSE)), "")</f>
        <v>36</v>
      </c>
      <c r="G3241" s="10">
        <f ca="1">_xlfn.IFNA((VLOOKUP(A3241,'Fats and Greases'!G:H,2,FALSE)), "")</f>
        <v>36.25</v>
      </c>
      <c r="H3241" s="10">
        <f ca="1">_xlfn.IFNA((VLOOKUP(A3241,'Fats and Greases'!I:J,2,FALSE)), "")</f>
        <v>37.25</v>
      </c>
      <c r="I3241" s="10">
        <f ca="1">_xlfn.IFNA((VLOOKUP(A3241,'Fats and Greases'!K:L,2,FALSE)), "")</f>
        <v>39.75</v>
      </c>
      <c r="J3241" s="10" t="str">
        <f ca="1">_xlfn.IFNA((VLOOKUP(A3241,'Fats and Greases'!M:N,2,FALSE)), "")</f>
        <v/>
      </c>
      <c r="K3241" s="10">
        <f ca="1">_xlfn.IFNA((VLOOKUP($A3241,'Fats and Greases'!O:P,2,FALSE)), "")</f>
        <v>37.75</v>
      </c>
      <c r="L3241" s="10">
        <f ca="1">_xlfn.IFNA((VLOOKUP($A3241,'Fats and Greases'!Q:R,2,FALSE)), "")</f>
        <v>36</v>
      </c>
      <c r="M3241" s="10">
        <f ca="1">_xlfn.IFNA((VLOOKUP($A3241,'Fats and Greases'!S:T,2,FALSE)), "")</f>
        <v>39</v>
      </c>
    </row>
    <row r="3242" spans="1:13" x14ac:dyDescent="0.2">
      <c r="A3242" s="18">
        <v>41320</v>
      </c>
      <c r="B3242" s="19">
        <f t="shared" si="100"/>
        <v>2</v>
      </c>
      <c r="C3242" s="19">
        <f t="shared" si="101"/>
        <v>2013</v>
      </c>
      <c r="D3242" s="10">
        <f ca="1">_xlfn.IFNA((VLOOKUP(A3242,'Fats and Greases'!A:B,2,FALSE)), "")</f>
        <v>35.5</v>
      </c>
      <c r="E3242" s="10">
        <f ca="1">_xlfn.IFNA((VLOOKUP(A3242,'Fats and Greases'!C:D,2,FALSE)), "")</f>
        <v>37</v>
      </c>
      <c r="F3242" s="10">
        <f ca="1">_xlfn.IFNA((VLOOKUP(A3242,'Fats and Greases'!E:F,2,FALSE)), "")</f>
        <v>36</v>
      </c>
      <c r="G3242" s="10">
        <f ca="1">_xlfn.IFNA((VLOOKUP(A3242,'Fats and Greases'!G:H,2,FALSE)), "")</f>
        <v>36.25</v>
      </c>
      <c r="H3242" s="10">
        <f ca="1">_xlfn.IFNA((VLOOKUP(A3242,'Fats and Greases'!I:J,2,FALSE)), "")</f>
        <v>37.25</v>
      </c>
      <c r="I3242" s="10">
        <f ca="1">_xlfn.IFNA((VLOOKUP(A3242,'Fats and Greases'!K:L,2,FALSE)), "")</f>
        <v>39.75</v>
      </c>
      <c r="J3242" s="10" t="str">
        <f ca="1">_xlfn.IFNA((VLOOKUP(A3242,'Fats and Greases'!M:N,2,FALSE)), "")</f>
        <v/>
      </c>
      <c r="K3242" s="10">
        <f ca="1">_xlfn.IFNA((VLOOKUP($A3242,'Fats and Greases'!O:P,2,FALSE)), "")</f>
        <v>37.75</v>
      </c>
      <c r="L3242" s="10">
        <f ca="1">_xlfn.IFNA((VLOOKUP($A3242,'Fats and Greases'!Q:R,2,FALSE)), "")</f>
        <v>36</v>
      </c>
      <c r="M3242" s="10">
        <f ca="1">_xlfn.IFNA((VLOOKUP($A3242,'Fats and Greases'!S:T,2,FALSE)), "")</f>
        <v>39</v>
      </c>
    </row>
    <row r="3243" spans="1:13" x14ac:dyDescent="0.2">
      <c r="A3243" s="18">
        <v>41323</v>
      </c>
      <c r="B3243" s="19">
        <f t="shared" si="100"/>
        <v>2</v>
      </c>
      <c r="C3243" s="19">
        <f t="shared" si="101"/>
        <v>2013</v>
      </c>
      <c r="D3243" s="10" t="str">
        <f ca="1">_xlfn.IFNA((VLOOKUP(A3243,'Fats and Greases'!A:B,2,FALSE)), "")</f>
        <v/>
      </c>
      <c r="E3243" s="10" t="str">
        <f ca="1">_xlfn.IFNA((VLOOKUP(A3243,'Fats and Greases'!C:D,2,FALSE)), "")</f>
        <v/>
      </c>
      <c r="F3243" s="10" t="str">
        <f ca="1">_xlfn.IFNA((VLOOKUP(A3243,'Fats and Greases'!E:F,2,FALSE)), "")</f>
        <v/>
      </c>
      <c r="G3243" s="10" t="str">
        <f ca="1">_xlfn.IFNA((VLOOKUP(A3243,'Fats and Greases'!G:H,2,FALSE)), "")</f>
        <v/>
      </c>
      <c r="H3243" s="10" t="str">
        <f ca="1">_xlfn.IFNA((VLOOKUP(A3243,'Fats and Greases'!I:J,2,FALSE)), "")</f>
        <v/>
      </c>
      <c r="I3243" s="10" t="str">
        <f ca="1">_xlfn.IFNA((VLOOKUP(A3243,'Fats and Greases'!K:L,2,FALSE)), "")</f>
        <v/>
      </c>
      <c r="J3243" s="10" t="str">
        <f ca="1">_xlfn.IFNA((VLOOKUP(A3243,'Fats and Greases'!M:N,2,FALSE)), "")</f>
        <v/>
      </c>
      <c r="K3243" s="10" t="str">
        <f ca="1">_xlfn.IFNA((VLOOKUP($A3243,'Fats and Greases'!O:P,2,FALSE)), "")</f>
        <v/>
      </c>
      <c r="L3243" s="10" t="str">
        <f ca="1">_xlfn.IFNA((VLOOKUP($A3243,'Fats and Greases'!Q:R,2,FALSE)), "")</f>
        <v/>
      </c>
      <c r="M3243" s="10" t="str">
        <f ca="1">_xlfn.IFNA((VLOOKUP($A3243,'Fats and Greases'!S:T,2,FALSE)), "")</f>
        <v/>
      </c>
    </row>
    <row r="3244" spans="1:13" x14ac:dyDescent="0.2">
      <c r="A3244" s="18">
        <v>41324</v>
      </c>
      <c r="B3244" s="19">
        <f t="shared" si="100"/>
        <v>2</v>
      </c>
      <c r="C3244" s="19">
        <f t="shared" si="101"/>
        <v>2013</v>
      </c>
      <c r="D3244" s="10">
        <f ca="1">_xlfn.IFNA((VLOOKUP(A3244,'Fats and Greases'!A:B,2,FALSE)), "")</f>
        <v>35.5</v>
      </c>
      <c r="E3244" s="10">
        <f ca="1">_xlfn.IFNA((VLOOKUP(A3244,'Fats and Greases'!C:D,2,FALSE)), "")</f>
        <v>37</v>
      </c>
      <c r="F3244" s="10">
        <f ca="1">_xlfn.IFNA((VLOOKUP(A3244,'Fats and Greases'!E:F,2,FALSE)), "")</f>
        <v>36</v>
      </c>
      <c r="G3244" s="10">
        <f ca="1">_xlfn.IFNA((VLOOKUP(A3244,'Fats and Greases'!G:H,2,FALSE)), "")</f>
        <v>36.25</v>
      </c>
      <c r="H3244" s="10">
        <f ca="1">_xlfn.IFNA((VLOOKUP(A3244,'Fats and Greases'!I:J,2,FALSE)), "")</f>
        <v>37.25</v>
      </c>
      <c r="I3244" s="10">
        <f ca="1">_xlfn.IFNA((VLOOKUP(A3244,'Fats and Greases'!K:L,2,FALSE)), "")</f>
        <v>39.75</v>
      </c>
      <c r="J3244" s="10" t="str">
        <f ca="1">_xlfn.IFNA((VLOOKUP(A3244,'Fats and Greases'!M:N,2,FALSE)), "")</f>
        <v/>
      </c>
      <c r="K3244" s="10">
        <f ca="1">_xlfn.IFNA((VLOOKUP($A3244,'Fats and Greases'!O:P,2,FALSE)), "")</f>
        <v>37.75</v>
      </c>
      <c r="L3244" s="10">
        <f ca="1">_xlfn.IFNA((VLOOKUP($A3244,'Fats and Greases'!Q:R,2,FALSE)), "")</f>
        <v>36</v>
      </c>
      <c r="M3244" s="10">
        <f ca="1">_xlfn.IFNA((VLOOKUP($A3244,'Fats and Greases'!S:T,2,FALSE)), "")</f>
        <v>39</v>
      </c>
    </row>
    <row r="3245" spans="1:13" x14ac:dyDescent="0.2">
      <c r="A3245" s="18">
        <v>41325</v>
      </c>
      <c r="B3245" s="19">
        <f t="shared" si="100"/>
        <v>2</v>
      </c>
      <c r="C3245" s="19">
        <f t="shared" si="101"/>
        <v>2013</v>
      </c>
      <c r="D3245" s="10">
        <f ca="1">_xlfn.IFNA((VLOOKUP(A3245,'Fats and Greases'!A:B,2,FALSE)), "")</f>
        <v>36.130000000000003</v>
      </c>
      <c r="E3245" s="10">
        <f ca="1">_xlfn.IFNA((VLOOKUP(A3245,'Fats and Greases'!C:D,2,FALSE)), "")</f>
        <v>37.5</v>
      </c>
      <c r="F3245" s="10">
        <f ca="1">_xlfn.IFNA((VLOOKUP(A3245,'Fats and Greases'!E:F,2,FALSE)), "")</f>
        <v>36.5</v>
      </c>
      <c r="G3245" s="10">
        <f ca="1">_xlfn.IFNA((VLOOKUP(A3245,'Fats and Greases'!G:H,2,FALSE)), "")</f>
        <v>36.5</v>
      </c>
      <c r="H3245" s="10">
        <f ca="1">_xlfn.IFNA((VLOOKUP(A3245,'Fats and Greases'!I:J,2,FALSE)), "")</f>
        <v>37.25</v>
      </c>
      <c r="I3245" s="10">
        <f ca="1">_xlfn.IFNA((VLOOKUP(A3245,'Fats and Greases'!K:L,2,FALSE)), "")</f>
        <v>39.75</v>
      </c>
      <c r="J3245" s="10" t="str">
        <f ca="1">_xlfn.IFNA((VLOOKUP(A3245,'Fats and Greases'!M:N,2,FALSE)), "")</f>
        <v/>
      </c>
      <c r="K3245" s="10">
        <f ca="1">_xlfn.IFNA((VLOOKUP($A3245,'Fats and Greases'!O:P,2,FALSE)), "")</f>
        <v>38.5</v>
      </c>
      <c r="L3245" s="10">
        <f ca="1">_xlfn.IFNA((VLOOKUP($A3245,'Fats and Greases'!Q:R,2,FALSE)), "")</f>
        <v>36</v>
      </c>
      <c r="M3245" s="10">
        <f ca="1">_xlfn.IFNA((VLOOKUP($A3245,'Fats and Greases'!S:T,2,FALSE)), "")</f>
        <v>39</v>
      </c>
    </row>
    <row r="3246" spans="1:13" x14ac:dyDescent="0.2">
      <c r="A3246" s="18">
        <v>41326</v>
      </c>
      <c r="B3246" s="19">
        <f t="shared" si="100"/>
        <v>2</v>
      </c>
      <c r="C3246" s="19">
        <f t="shared" si="101"/>
        <v>2013</v>
      </c>
      <c r="D3246" s="10">
        <f ca="1">_xlfn.IFNA((VLOOKUP(A3246,'Fats and Greases'!A:B,2,FALSE)), "")</f>
        <v>36.5</v>
      </c>
      <c r="E3246" s="10">
        <f ca="1">_xlfn.IFNA((VLOOKUP(A3246,'Fats and Greases'!C:D,2,FALSE)), "")</f>
        <v>37.5</v>
      </c>
      <c r="F3246" s="10">
        <f ca="1">_xlfn.IFNA((VLOOKUP(A3246,'Fats and Greases'!E:F,2,FALSE)), "")</f>
        <v>36.5</v>
      </c>
      <c r="G3246" s="10">
        <f ca="1">_xlfn.IFNA((VLOOKUP(A3246,'Fats and Greases'!G:H,2,FALSE)), "")</f>
        <v>36.5</v>
      </c>
      <c r="H3246" s="10">
        <f ca="1">_xlfn.IFNA((VLOOKUP(A3246,'Fats and Greases'!I:J,2,FALSE)), "")</f>
        <v>37.5</v>
      </c>
      <c r="I3246" s="10">
        <f ca="1">_xlfn.IFNA((VLOOKUP(A3246,'Fats and Greases'!K:L,2,FALSE)), "")</f>
        <v>39.75</v>
      </c>
      <c r="J3246" s="10" t="str">
        <f ca="1">_xlfn.IFNA((VLOOKUP(A3246,'Fats and Greases'!M:N,2,FALSE)), "")</f>
        <v/>
      </c>
      <c r="K3246" s="10">
        <f ca="1">_xlfn.IFNA((VLOOKUP($A3246,'Fats and Greases'!O:P,2,FALSE)), "")</f>
        <v>38.5</v>
      </c>
      <c r="L3246" s="10">
        <f ca="1">_xlfn.IFNA((VLOOKUP($A3246,'Fats and Greases'!Q:R,2,FALSE)), "")</f>
        <v>36</v>
      </c>
      <c r="M3246" s="10">
        <f ca="1">_xlfn.IFNA((VLOOKUP($A3246,'Fats and Greases'!S:T,2,FALSE)), "")</f>
        <v>39</v>
      </c>
    </row>
    <row r="3247" spans="1:13" x14ac:dyDescent="0.2">
      <c r="A3247" s="18">
        <v>41327</v>
      </c>
      <c r="B3247" s="19">
        <f t="shared" si="100"/>
        <v>2</v>
      </c>
      <c r="C3247" s="19">
        <f t="shared" si="101"/>
        <v>2013</v>
      </c>
      <c r="D3247" s="10">
        <f ca="1">_xlfn.IFNA((VLOOKUP(A3247,'Fats and Greases'!A:B,2,FALSE)), "")</f>
        <v>36.5</v>
      </c>
      <c r="E3247" s="10">
        <f ca="1">_xlfn.IFNA((VLOOKUP(A3247,'Fats and Greases'!C:D,2,FALSE)), "")</f>
        <v>37.5</v>
      </c>
      <c r="F3247" s="10">
        <f ca="1">_xlfn.IFNA((VLOOKUP(A3247,'Fats and Greases'!E:F,2,FALSE)), "")</f>
        <v>36.5</v>
      </c>
      <c r="G3247" s="10">
        <f ca="1">_xlfn.IFNA((VLOOKUP(A3247,'Fats and Greases'!G:H,2,FALSE)), "")</f>
        <v>36.5</v>
      </c>
      <c r="H3247" s="10">
        <f ca="1">_xlfn.IFNA((VLOOKUP(A3247,'Fats and Greases'!I:J,2,FALSE)), "")</f>
        <v>37.5</v>
      </c>
      <c r="I3247" s="10">
        <f ca="1">_xlfn.IFNA((VLOOKUP(A3247,'Fats and Greases'!K:L,2,FALSE)), "")</f>
        <v>39.75</v>
      </c>
      <c r="J3247" s="10" t="str">
        <f ca="1">_xlfn.IFNA((VLOOKUP(A3247,'Fats and Greases'!M:N,2,FALSE)), "")</f>
        <v/>
      </c>
      <c r="K3247" s="10">
        <f ca="1">_xlfn.IFNA((VLOOKUP($A3247,'Fats and Greases'!O:P,2,FALSE)), "")</f>
        <v>38.5</v>
      </c>
      <c r="L3247" s="10">
        <f ca="1">_xlfn.IFNA((VLOOKUP($A3247,'Fats and Greases'!Q:R,2,FALSE)), "")</f>
        <v>36</v>
      </c>
      <c r="M3247" s="10">
        <f ca="1">_xlfn.IFNA((VLOOKUP($A3247,'Fats and Greases'!S:T,2,FALSE)), "")</f>
        <v>39</v>
      </c>
    </row>
    <row r="3248" spans="1:13" x14ac:dyDescent="0.2">
      <c r="A3248" s="18">
        <v>41330</v>
      </c>
      <c r="B3248" s="19">
        <f t="shared" si="100"/>
        <v>2</v>
      </c>
      <c r="C3248" s="19">
        <f t="shared" si="101"/>
        <v>2013</v>
      </c>
      <c r="D3248" s="10">
        <f ca="1">_xlfn.IFNA((VLOOKUP(A3248,'Fats and Greases'!A:B,2,FALSE)), "")</f>
        <v>36.5</v>
      </c>
      <c r="E3248" s="10">
        <f ca="1">_xlfn.IFNA((VLOOKUP(A3248,'Fats and Greases'!C:D,2,FALSE)), "")</f>
        <v>37.5</v>
      </c>
      <c r="F3248" s="10">
        <f ca="1">_xlfn.IFNA((VLOOKUP(A3248,'Fats and Greases'!E:F,2,FALSE)), "")</f>
        <v>36.5</v>
      </c>
      <c r="G3248" s="10">
        <f ca="1">_xlfn.IFNA((VLOOKUP(A3248,'Fats and Greases'!G:H,2,FALSE)), "")</f>
        <v>36.5</v>
      </c>
      <c r="H3248" s="10">
        <f ca="1">_xlfn.IFNA((VLOOKUP(A3248,'Fats and Greases'!I:J,2,FALSE)), "")</f>
        <v>37.5</v>
      </c>
      <c r="I3248" s="10">
        <f ca="1">_xlfn.IFNA((VLOOKUP(A3248,'Fats and Greases'!K:L,2,FALSE)), "")</f>
        <v>40</v>
      </c>
      <c r="J3248" s="10" t="str">
        <f ca="1">_xlfn.IFNA((VLOOKUP(A3248,'Fats and Greases'!M:N,2,FALSE)), "")</f>
        <v/>
      </c>
      <c r="K3248" s="10">
        <f ca="1">_xlfn.IFNA((VLOOKUP($A3248,'Fats and Greases'!O:P,2,FALSE)), "")</f>
        <v>38.5</v>
      </c>
      <c r="L3248" s="10">
        <f ca="1">_xlfn.IFNA((VLOOKUP($A3248,'Fats and Greases'!Q:R,2,FALSE)), "")</f>
        <v>36</v>
      </c>
      <c r="M3248" s="10">
        <f ca="1">_xlfn.IFNA((VLOOKUP($A3248,'Fats and Greases'!S:T,2,FALSE)), "")</f>
        <v>39</v>
      </c>
    </row>
    <row r="3249" spans="1:13" x14ac:dyDescent="0.2">
      <c r="A3249" s="18">
        <v>41331</v>
      </c>
      <c r="B3249" s="19">
        <f t="shared" si="100"/>
        <v>2</v>
      </c>
      <c r="C3249" s="19">
        <f t="shared" si="101"/>
        <v>2013</v>
      </c>
      <c r="D3249" s="10">
        <f ca="1">_xlfn.IFNA((VLOOKUP(A3249,'Fats and Greases'!A:B,2,FALSE)), "")</f>
        <v>36.5</v>
      </c>
      <c r="E3249" s="10">
        <f ca="1">_xlfn.IFNA((VLOOKUP(A3249,'Fats and Greases'!C:D,2,FALSE)), "")</f>
        <v>37.5</v>
      </c>
      <c r="F3249" s="10">
        <f ca="1">_xlfn.IFNA((VLOOKUP(A3249,'Fats and Greases'!E:F,2,FALSE)), "")</f>
        <v>36.5</v>
      </c>
      <c r="G3249" s="10">
        <f ca="1">_xlfn.IFNA((VLOOKUP(A3249,'Fats and Greases'!G:H,2,FALSE)), "")</f>
        <v>37</v>
      </c>
      <c r="H3249" s="10">
        <f ca="1">_xlfn.IFNA((VLOOKUP(A3249,'Fats and Greases'!I:J,2,FALSE)), "")</f>
        <v>37.5</v>
      </c>
      <c r="I3249" s="10">
        <f ca="1">_xlfn.IFNA((VLOOKUP(A3249,'Fats and Greases'!K:L,2,FALSE)), "")</f>
        <v>40</v>
      </c>
      <c r="J3249" s="10" t="str">
        <f ca="1">_xlfn.IFNA((VLOOKUP(A3249,'Fats and Greases'!M:N,2,FALSE)), "")</f>
        <v/>
      </c>
      <c r="K3249" s="10">
        <f ca="1">_xlfn.IFNA((VLOOKUP($A3249,'Fats and Greases'!O:P,2,FALSE)), "")</f>
        <v>38.5</v>
      </c>
      <c r="L3249" s="10">
        <f ca="1">_xlfn.IFNA((VLOOKUP($A3249,'Fats and Greases'!Q:R,2,FALSE)), "")</f>
        <v>36</v>
      </c>
      <c r="M3249" s="10">
        <f ca="1">_xlfn.IFNA((VLOOKUP($A3249,'Fats and Greases'!S:T,2,FALSE)), "")</f>
        <v>39</v>
      </c>
    </row>
    <row r="3250" spans="1:13" x14ac:dyDescent="0.2">
      <c r="A3250" s="18">
        <v>41332</v>
      </c>
      <c r="B3250" s="19">
        <f t="shared" si="100"/>
        <v>2</v>
      </c>
      <c r="C3250" s="19">
        <f t="shared" si="101"/>
        <v>2013</v>
      </c>
      <c r="D3250" s="10">
        <f ca="1">_xlfn.IFNA((VLOOKUP(A3250,'Fats and Greases'!A:B,2,FALSE)), "")</f>
        <v>36.5</v>
      </c>
      <c r="E3250" s="10">
        <f ca="1">_xlfn.IFNA((VLOOKUP(A3250,'Fats and Greases'!C:D,2,FALSE)), "")</f>
        <v>37.5</v>
      </c>
      <c r="F3250" s="10">
        <f ca="1">_xlfn.IFNA((VLOOKUP(A3250,'Fats and Greases'!E:F,2,FALSE)), "")</f>
        <v>36.5</v>
      </c>
      <c r="G3250" s="10">
        <f ca="1">_xlfn.IFNA((VLOOKUP(A3250,'Fats and Greases'!G:H,2,FALSE)), "")</f>
        <v>37</v>
      </c>
      <c r="H3250" s="10">
        <f ca="1">_xlfn.IFNA((VLOOKUP(A3250,'Fats and Greases'!I:J,2,FALSE)), "")</f>
        <v>37.5</v>
      </c>
      <c r="I3250" s="10">
        <f ca="1">_xlfn.IFNA((VLOOKUP(A3250,'Fats and Greases'!K:L,2,FALSE)), "")</f>
        <v>40</v>
      </c>
      <c r="J3250" s="10" t="str">
        <f ca="1">_xlfn.IFNA((VLOOKUP(A3250,'Fats and Greases'!M:N,2,FALSE)), "")</f>
        <v/>
      </c>
      <c r="K3250" s="10">
        <f ca="1">_xlfn.IFNA((VLOOKUP($A3250,'Fats and Greases'!O:P,2,FALSE)), "")</f>
        <v>38.5</v>
      </c>
      <c r="L3250" s="10">
        <f ca="1">_xlfn.IFNA((VLOOKUP($A3250,'Fats and Greases'!Q:R,2,FALSE)), "")</f>
        <v>36</v>
      </c>
      <c r="M3250" s="10">
        <f ca="1">_xlfn.IFNA((VLOOKUP($A3250,'Fats and Greases'!S:T,2,FALSE)), "")</f>
        <v>39</v>
      </c>
    </row>
    <row r="3251" spans="1:13" x14ac:dyDescent="0.2">
      <c r="A3251" s="18">
        <v>41333</v>
      </c>
      <c r="B3251" s="19">
        <f t="shared" si="100"/>
        <v>2</v>
      </c>
      <c r="C3251" s="19">
        <f t="shared" si="101"/>
        <v>2013</v>
      </c>
      <c r="D3251" s="10">
        <f ca="1">_xlfn.IFNA((VLOOKUP(A3251,'Fats and Greases'!A:B,2,FALSE)), "")</f>
        <v>36.5</v>
      </c>
      <c r="E3251" s="10">
        <f ca="1">_xlfn.IFNA((VLOOKUP(A3251,'Fats and Greases'!C:D,2,FALSE)), "")</f>
        <v>37.5</v>
      </c>
      <c r="F3251" s="10">
        <f ca="1">_xlfn.IFNA((VLOOKUP(A3251,'Fats and Greases'!E:F,2,FALSE)), "")</f>
        <v>36.5</v>
      </c>
      <c r="G3251" s="10">
        <f ca="1">_xlfn.IFNA((VLOOKUP(A3251,'Fats and Greases'!G:H,2,FALSE)), "")</f>
        <v>37</v>
      </c>
      <c r="H3251" s="10">
        <f ca="1">_xlfn.IFNA((VLOOKUP(A3251,'Fats and Greases'!I:J,2,FALSE)), "")</f>
        <v>37.5</v>
      </c>
      <c r="I3251" s="10">
        <f ca="1">_xlfn.IFNA((VLOOKUP(A3251,'Fats and Greases'!K:L,2,FALSE)), "")</f>
        <v>40</v>
      </c>
      <c r="J3251" s="10" t="str">
        <f ca="1">_xlfn.IFNA((VLOOKUP(A3251,'Fats and Greases'!M:N,2,FALSE)), "")</f>
        <v/>
      </c>
      <c r="K3251" s="10">
        <f ca="1">_xlfn.IFNA((VLOOKUP($A3251,'Fats and Greases'!O:P,2,FALSE)), "")</f>
        <v>38.5</v>
      </c>
      <c r="L3251" s="10">
        <f ca="1">_xlfn.IFNA((VLOOKUP($A3251,'Fats and Greases'!Q:R,2,FALSE)), "")</f>
        <v>36</v>
      </c>
      <c r="M3251" s="10">
        <f ca="1">_xlfn.IFNA((VLOOKUP($A3251,'Fats and Greases'!S:T,2,FALSE)), "")</f>
        <v>39</v>
      </c>
    </row>
    <row r="3252" spans="1:13" x14ac:dyDescent="0.2">
      <c r="A3252" s="18">
        <v>41334</v>
      </c>
      <c r="B3252" s="19">
        <f t="shared" si="100"/>
        <v>3</v>
      </c>
      <c r="C3252" s="19">
        <f t="shared" si="101"/>
        <v>2013</v>
      </c>
      <c r="D3252" s="10">
        <f ca="1">_xlfn.IFNA((VLOOKUP(A3252,'Fats and Greases'!A:B,2,FALSE)), "")</f>
        <v>36.5</v>
      </c>
      <c r="E3252" s="10">
        <f ca="1">_xlfn.IFNA((VLOOKUP(A3252,'Fats and Greases'!C:D,2,FALSE)), "")</f>
        <v>37</v>
      </c>
      <c r="F3252" s="10">
        <f ca="1">_xlfn.IFNA((VLOOKUP(A3252,'Fats and Greases'!E:F,2,FALSE)), "")</f>
        <v>36.5</v>
      </c>
      <c r="G3252" s="10">
        <f ca="1">_xlfn.IFNA((VLOOKUP(A3252,'Fats and Greases'!G:H,2,FALSE)), "")</f>
        <v>37</v>
      </c>
      <c r="H3252" s="10">
        <f ca="1">_xlfn.IFNA((VLOOKUP(A3252,'Fats and Greases'!I:J,2,FALSE)), "")</f>
        <v>37.75</v>
      </c>
      <c r="I3252" s="10">
        <f ca="1">_xlfn.IFNA((VLOOKUP(A3252,'Fats and Greases'!K:L,2,FALSE)), "")</f>
        <v>40</v>
      </c>
      <c r="J3252" s="10" t="str">
        <f ca="1">_xlfn.IFNA((VLOOKUP(A3252,'Fats and Greases'!M:N,2,FALSE)), "")</f>
        <v/>
      </c>
      <c r="K3252" s="10">
        <f ca="1">_xlfn.IFNA((VLOOKUP($A3252,'Fats and Greases'!O:P,2,FALSE)), "")</f>
        <v>38.5</v>
      </c>
      <c r="L3252" s="10">
        <f ca="1">_xlfn.IFNA((VLOOKUP($A3252,'Fats and Greases'!Q:R,2,FALSE)), "")</f>
        <v>36</v>
      </c>
      <c r="M3252" s="10">
        <f ca="1">_xlfn.IFNA((VLOOKUP($A3252,'Fats and Greases'!S:T,2,FALSE)), "")</f>
        <v>39</v>
      </c>
    </row>
    <row r="3253" spans="1:13" x14ac:dyDescent="0.2">
      <c r="A3253" s="18">
        <v>41337</v>
      </c>
      <c r="B3253" s="19">
        <f t="shared" si="100"/>
        <v>3</v>
      </c>
      <c r="C3253" s="19">
        <f t="shared" si="101"/>
        <v>2013</v>
      </c>
      <c r="D3253" s="10">
        <f ca="1">_xlfn.IFNA((VLOOKUP(A3253,'Fats and Greases'!A:B,2,FALSE)), "")</f>
        <v>36.5</v>
      </c>
      <c r="E3253" s="10">
        <f ca="1">_xlfn.IFNA((VLOOKUP(A3253,'Fats and Greases'!C:D,2,FALSE)), "")</f>
        <v>37.25</v>
      </c>
      <c r="F3253" s="10">
        <f ca="1">_xlfn.IFNA((VLOOKUP(A3253,'Fats and Greases'!E:F,2,FALSE)), "")</f>
        <v>36.5</v>
      </c>
      <c r="G3253" s="10">
        <f ca="1">_xlfn.IFNA((VLOOKUP(A3253,'Fats and Greases'!G:H,2,FALSE)), "")</f>
        <v>37</v>
      </c>
      <c r="H3253" s="10">
        <f ca="1">_xlfn.IFNA((VLOOKUP(A3253,'Fats and Greases'!I:J,2,FALSE)), "")</f>
        <v>37.75</v>
      </c>
      <c r="I3253" s="10">
        <f ca="1">_xlfn.IFNA((VLOOKUP(A3253,'Fats and Greases'!K:L,2,FALSE)), "")</f>
        <v>40</v>
      </c>
      <c r="J3253" s="10" t="str">
        <f ca="1">_xlfn.IFNA((VLOOKUP(A3253,'Fats and Greases'!M:N,2,FALSE)), "")</f>
        <v/>
      </c>
      <c r="K3253" s="10">
        <f ca="1">_xlfn.IFNA((VLOOKUP($A3253,'Fats and Greases'!O:P,2,FALSE)), "")</f>
        <v>38.5</v>
      </c>
      <c r="L3253" s="10">
        <f ca="1">_xlfn.IFNA((VLOOKUP($A3253,'Fats and Greases'!Q:R,2,FALSE)), "")</f>
        <v>36</v>
      </c>
      <c r="M3253" s="10">
        <f ca="1">_xlfn.IFNA((VLOOKUP($A3253,'Fats and Greases'!S:T,2,FALSE)), "")</f>
        <v>39</v>
      </c>
    </row>
    <row r="3254" spans="1:13" x14ac:dyDescent="0.2">
      <c r="A3254" s="18">
        <v>41338</v>
      </c>
      <c r="B3254" s="19">
        <f t="shared" si="100"/>
        <v>3</v>
      </c>
      <c r="C3254" s="19">
        <f t="shared" si="101"/>
        <v>2013</v>
      </c>
      <c r="D3254" s="10">
        <f ca="1">_xlfn.IFNA((VLOOKUP(A3254,'Fats and Greases'!A:B,2,FALSE)), "")</f>
        <v>36.5</v>
      </c>
      <c r="E3254" s="10">
        <f ca="1">_xlfn.IFNA((VLOOKUP(A3254,'Fats and Greases'!C:D,2,FALSE)), "")</f>
        <v>37.25</v>
      </c>
      <c r="F3254" s="10">
        <f ca="1">_xlfn.IFNA((VLOOKUP(A3254,'Fats and Greases'!E:F,2,FALSE)), "")</f>
        <v>36.5</v>
      </c>
      <c r="G3254" s="10">
        <f ca="1">_xlfn.IFNA((VLOOKUP(A3254,'Fats and Greases'!G:H,2,FALSE)), "")</f>
        <v>37</v>
      </c>
      <c r="H3254" s="10">
        <f ca="1">_xlfn.IFNA((VLOOKUP(A3254,'Fats and Greases'!I:J,2,FALSE)), "")</f>
        <v>37.75</v>
      </c>
      <c r="I3254" s="10">
        <f ca="1">_xlfn.IFNA((VLOOKUP(A3254,'Fats and Greases'!K:L,2,FALSE)), "")</f>
        <v>39.75</v>
      </c>
      <c r="J3254" s="10" t="str">
        <f ca="1">_xlfn.IFNA((VLOOKUP(A3254,'Fats and Greases'!M:N,2,FALSE)), "")</f>
        <v/>
      </c>
      <c r="K3254" s="10">
        <f ca="1">_xlfn.IFNA((VLOOKUP($A3254,'Fats and Greases'!O:P,2,FALSE)), "")</f>
        <v>38.5</v>
      </c>
      <c r="L3254" s="10">
        <f ca="1">_xlfn.IFNA((VLOOKUP($A3254,'Fats and Greases'!Q:R,2,FALSE)), "")</f>
        <v>36</v>
      </c>
      <c r="M3254" s="10">
        <f ca="1">_xlfn.IFNA((VLOOKUP($A3254,'Fats and Greases'!S:T,2,FALSE)), "")</f>
        <v>39</v>
      </c>
    </row>
    <row r="3255" spans="1:13" x14ac:dyDescent="0.2">
      <c r="A3255" s="18">
        <v>41339</v>
      </c>
      <c r="B3255" s="19">
        <f t="shared" si="100"/>
        <v>3</v>
      </c>
      <c r="C3255" s="19">
        <f t="shared" si="101"/>
        <v>2013</v>
      </c>
      <c r="D3255" s="10">
        <f ca="1">_xlfn.IFNA((VLOOKUP(A3255,'Fats and Greases'!A:B,2,FALSE)), "")</f>
        <v>36.5</v>
      </c>
      <c r="E3255" s="10">
        <f ca="1">_xlfn.IFNA((VLOOKUP(A3255,'Fats and Greases'!C:D,2,FALSE)), "")</f>
        <v>37.25</v>
      </c>
      <c r="F3255" s="10">
        <f ca="1">_xlfn.IFNA((VLOOKUP(A3255,'Fats and Greases'!E:F,2,FALSE)), "")</f>
        <v>36.5</v>
      </c>
      <c r="G3255" s="10">
        <f ca="1">_xlfn.IFNA((VLOOKUP(A3255,'Fats and Greases'!G:H,2,FALSE)), "")</f>
        <v>37</v>
      </c>
      <c r="H3255" s="10">
        <f ca="1">_xlfn.IFNA((VLOOKUP(A3255,'Fats and Greases'!I:J,2,FALSE)), "")</f>
        <v>37.75</v>
      </c>
      <c r="I3255" s="10">
        <f ca="1">_xlfn.IFNA((VLOOKUP(A3255,'Fats and Greases'!K:L,2,FALSE)), "")</f>
        <v>39.75</v>
      </c>
      <c r="J3255" s="10" t="str">
        <f ca="1">_xlfn.IFNA((VLOOKUP(A3255,'Fats and Greases'!M:N,2,FALSE)), "")</f>
        <v/>
      </c>
      <c r="K3255" s="10">
        <f ca="1">_xlfn.IFNA((VLOOKUP($A3255,'Fats and Greases'!O:P,2,FALSE)), "")</f>
        <v>39.5</v>
      </c>
      <c r="L3255" s="10">
        <f ca="1">_xlfn.IFNA((VLOOKUP($A3255,'Fats and Greases'!Q:R,2,FALSE)), "")</f>
        <v>36</v>
      </c>
      <c r="M3255" s="10">
        <f ca="1">_xlfn.IFNA((VLOOKUP($A3255,'Fats and Greases'!S:T,2,FALSE)), "")</f>
        <v>39</v>
      </c>
    </row>
    <row r="3256" spans="1:13" x14ac:dyDescent="0.2">
      <c r="A3256" s="18">
        <v>41340</v>
      </c>
      <c r="B3256" s="19">
        <f t="shared" si="100"/>
        <v>3</v>
      </c>
      <c r="C3256" s="19">
        <f t="shared" si="101"/>
        <v>2013</v>
      </c>
      <c r="D3256" s="10">
        <f ca="1">_xlfn.IFNA((VLOOKUP(A3256,'Fats and Greases'!A:B,2,FALSE)), "")</f>
        <v>36.5</v>
      </c>
      <c r="E3256" s="10">
        <f ca="1">_xlfn.IFNA((VLOOKUP(A3256,'Fats and Greases'!C:D,2,FALSE)), "")</f>
        <v>37.25</v>
      </c>
      <c r="F3256" s="10">
        <f ca="1">_xlfn.IFNA((VLOOKUP(A3256,'Fats and Greases'!E:F,2,FALSE)), "")</f>
        <v>36.5</v>
      </c>
      <c r="G3256" s="10">
        <f ca="1">_xlfn.IFNA((VLOOKUP(A3256,'Fats and Greases'!G:H,2,FALSE)), "")</f>
        <v>37</v>
      </c>
      <c r="H3256" s="10">
        <f ca="1">_xlfn.IFNA((VLOOKUP(A3256,'Fats and Greases'!I:J,2,FALSE)), "")</f>
        <v>37.75</v>
      </c>
      <c r="I3256" s="10">
        <f ca="1">_xlfn.IFNA((VLOOKUP(A3256,'Fats and Greases'!K:L,2,FALSE)), "")</f>
        <v>39.75</v>
      </c>
      <c r="J3256" s="10" t="str">
        <f ca="1">_xlfn.IFNA((VLOOKUP(A3256,'Fats and Greases'!M:N,2,FALSE)), "")</f>
        <v/>
      </c>
      <c r="K3256" s="10">
        <f ca="1">_xlfn.IFNA((VLOOKUP($A3256,'Fats and Greases'!O:P,2,FALSE)), "")</f>
        <v>39.130000000000003</v>
      </c>
      <c r="L3256" s="10">
        <f ca="1">_xlfn.IFNA((VLOOKUP($A3256,'Fats and Greases'!Q:R,2,FALSE)), "")</f>
        <v>36</v>
      </c>
      <c r="M3256" s="10">
        <f ca="1">_xlfn.IFNA((VLOOKUP($A3256,'Fats and Greases'!S:T,2,FALSE)), "")</f>
        <v>39</v>
      </c>
    </row>
    <row r="3257" spans="1:13" x14ac:dyDescent="0.2">
      <c r="A3257" s="18">
        <v>41341</v>
      </c>
      <c r="B3257" s="19">
        <f t="shared" si="100"/>
        <v>3</v>
      </c>
      <c r="C3257" s="19">
        <f t="shared" si="101"/>
        <v>2013</v>
      </c>
      <c r="D3257" s="10">
        <f ca="1">_xlfn.IFNA((VLOOKUP(A3257,'Fats and Greases'!A:B,2,FALSE)), "")</f>
        <v>36.5</v>
      </c>
      <c r="E3257" s="10">
        <f ca="1">_xlfn.IFNA((VLOOKUP(A3257,'Fats and Greases'!C:D,2,FALSE)), "")</f>
        <v>37.25</v>
      </c>
      <c r="F3257" s="10">
        <f ca="1">_xlfn.IFNA((VLOOKUP(A3257,'Fats and Greases'!E:F,2,FALSE)), "")</f>
        <v>36.5</v>
      </c>
      <c r="G3257" s="10">
        <f ca="1">_xlfn.IFNA((VLOOKUP(A3257,'Fats and Greases'!G:H,2,FALSE)), "")</f>
        <v>37</v>
      </c>
      <c r="H3257" s="10">
        <f ca="1">_xlfn.IFNA((VLOOKUP(A3257,'Fats and Greases'!I:J,2,FALSE)), "")</f>
        <v>37.75</v>
      </c>
      <c r="I3257" s="10">
        <f ca="1">_xlfn.IFNA((VLOOKUP(A3257,'Fats and Greases'!K:L,2,FALSE)), "")</f>
        <v>39.75</v>
      </c>
      <c r="J3257" s="10" t="str">
        <f ca="1">_xlfn.IFNA((VLOOKUP(A3257,'Fats and Greases'!M:N,2,FALSE)), "")</f>
        <v/>
      </c>
      <c r="K3257" s="10">
        <f ca="1">_xlfn.IFNA((VLOOKUP($A3257,'Fats and Greases'!O:P,2,FALSE)), "")</f>
        <v>39.130000000000003</v>
      </c>
      <c r="L3257" s="10">
        <f ca="1">_xlfn.IFNA((VLOOKUP($A3257,'Fats and Greases'!Q:R,2,FALSE)), "")</f>
        <v>36</v>
      </c>
      <c r="M3257" s="10">
        <f ca="1">_xlfn.IFNA((VLOOKUP($A3257,'Fats and Greases'!S:T,2,FALSE)), "")</f>
        <v>39</v>
      </c>
    </row>
    <row r="3258" spans="1:13" x14ac:dyDescent="0.2">
      <c r="A3258" s="18">
        <v>41344</v>
      </c>
      <c r="B3258" s="19">
        <f t="shared" si="100"/>
        <v>3</v>
      </c>
      <c r="C3258" s="19">
        <f t="shared" si="101"/>
        <v>2013</v>
      </c>
      <c r="D3258" s="10">
        <f ca="1">_xlfn.IFNA((VLOOKUP(A3258,'Fats and Greases'!A:B,2,FALSE)), "")</f>
        <v>36.5</v>
      </c>
      <c r="E3258" s="10">
        <f ca="1">_xlfn.IFNA((VLOOKUP(A3258,'Fats and Greases'!C:D,2,FALSE)), "")</f>
        <v>37.25</v>
      </c>
      <c r="F3258" s="10">
        <f ca="1">_xlfn.IFNA((VLOOKUP(A3258,'Fats and Greases'!E:F,2,FALSE)), "")</f>
        <v>36.5</v>
      </c>
      <c r="G3258" s="10">
        <f ca="1">_xlfn.IFNA((VLOOKUP(A3258,'Fats and Greases'!G:H,2,FALSE)), "")</f>
        <v>37</v>
      </c>
      <c r="H3258" s="10">
        <f ca="1">_xlfn.IFNA((VLOOKUP(A3258,'Fats and Greases'!I:J,2,FALSE)), "")</f>
        <v>37.75</v>
      </c>
      <c r="I3258" s="10">
        <f ca="1">_xlfn.IFNA((VLOOKUP(A3258,'Fats and Greases'!K:L,2,FALSE)), "")</f>
        <v>39.75</v>
      </c>
      <c r="J3258" s="10" t="str">
        <f ca="1">_xlfn.IFNA((VLOOKUP(A3258,'Fats and Greases'!M:N,2,FALSE)), "")</f>
        <v/>
      </c>
      <c r="K3258" s="10">
        <f ca="1">_xlfn.IFNA((VLOOKUP($A3258,'Fats and Greases'!O:P,2,FALSE)), "")</f>
        <v>39.130000000000003</v>
      </c>
      <c r="L3258" s="10">
        <f ca="1">_xlfn.IFNA((VLOOKUP($A3258,'Fats and Greases'!Q:R,2,FALSE)), "")</f>
        <v>36</v>
      </c>
      <c r="M3258" s="10">
        <f ca="1">_xlfn.IFNA((VLOOKUP($A3258,'Fats and Greases'!S:T,2,FALSE)), "")</f>
        <v>39</v>
      </c>
    </row>
    <row r="3259" spans="1:13" x14ac:dyDescent="0.2">
      <c r="A3259" s="18">
        <v>41345</v>
      </c>
      <c r="B3259" s="19">
        <f t="shared" si="100"/>
        <v>3</v>
      </c>
      <c r="C3259" s="19">
        <f t="shared" si="101"/>
        <v>2013</v>
      </c>
      <c r="D3259" s="10">
        <f ca="1">_xlfn.IFNA((VLOOKUP(A3259,'Fats and Greases'!A:B,2,FALSE)), "")</f>
        <v>36.5</v>
      </c>
      <c r="E3259" s="10">
        <f ca="1">_xlfn.IFNA((VLOOKUP(A3259,'Fats and Greases'!C:D,2,FALSE)), "")</f>
        <v>37.25</v>
      </c>
      <c r="F3259" s="10">
        <f ca="1">_xlfn.IFNA((VLOOKUP(A3259,'Fats and Greases'!E:F,2,FALSE)), "")</f>
        <v>36.5</v>
      </c>
      <c r="G3259" s="10">
        <f ca="1">_xlfn.IFNA((VLOOKUP(A3259,'Fats and Greases'!G:H,2,FALSE)), "")</f>
        <v>37</v>
      </c>
      <c r="H3259" s="10">
        <f ca="1">_xlfn.IFNA((VLOOKUP(A3259,'Fats and Greases'!I:J,2,FALSE)), "")</f>
        <v>37.75</v>
      </c>
      <c r="I3259" s="10">
        <f ca="1">_xlfn.IFNA((VLOOKUP(A3259,'Fats and Greases'!K:L,2,FALSE)), "")</f>
        <v>39.25</v>
      </c>
      <c r="J3259" s="10" t="str">
        <f ca="1">_xlfn.IFNA((VLOOKUP(A3259,'Fats and Greases'!M:N,2,FALSE)), "")</f>
        <v/>
      </c>
      <c r="K3259" s="10">
        <f ca="1">_xlfn.IFNA((VLOOKUP($A3259,'Fats and Greases'!O:P,2,FALSE)), "")</f>
        <v>39.130000000000003</v>
      </c>
      <c r="L3259" s="10">
        <f ca="1">_xlfn.IFNA((VLOOKUP($A3259,'Fats and Greases'!Q:R,2,FALSE)), "")</f>
        <v>36</v>
      </c>
      <c r="M3259" s="10">
        <f ca="1">_xlfn.IFNA((VLOOKUP($A3259,'Fats and Greases'!S:T,2,FALSE)), "")</f>
        <v>39</v>
      </c>
    </row>
    <row r="3260" spans="1:13" x14ac:dyDescent="0.2">
      <c r="A3260" s="18">
        <v>41346</v>
      </c>
      <c r="B3260" s="19">
        <f t="shared" si="100"/>
        <v>3</v>
      </c>
      <c r="C3260" s="19">
        <f t="shared" si="101"/>
        <v>2013</v>
      </c>
      <c r="D3260" s="10">
        <f ca="1">_xlfn.IFNA((VLOOKUP(A3260,'Fats and Greases'!A:B,2,FALSE)), "")</f>
        <v>36.5</v>
      </c>
      <c r="E3260" s="10">
        <f ca="1">_xlfn.IFNA((VLOOKUP(A3260,'Fats and Greases'!C:D,2,FALSE)), "")</f>
        <v>37.25</v>
      </c>
      <c r="F3260" s="10">
        <f ca="1">_xlfn.IFNA((VLOOKUP(A3260,'Fats and Greases'!E:F,2,FALSE)), "")</f>
        <v>36.5</v>
      </c>
      <c r="G3260" s="10">
        <f ca="1">_xlfn.IFNA((VLOOKUP(A3260,'Fats and Greases'!G:H,2,FALSE)), "")</f>
        <v>37</v>
      </c>
      <c r="H3260" s="10">
        <f ca="1">_xlfn.IFNA((VLOOKUP(A3260,'Fats and Greases'!I:J,2,FALSE)), "")</f>
        <v>37.75</v>
      </c>
      <c r="I3260" s="10">
        <f ca="1">_xlfn.IFNA((VLOOKUP(A3260,'Fats and Greases'!K:L,2,FALSE)), "")</f>
        <v>39.25</v>
      </c>
      <c r="J3260" s="10" t="str">
        <f ca="1">_xlfn.IFNA((VLOOKUP(A3260,'Fats and Greases'!M:N,2,FALSE)), "")</f>
        <v/>
      </c>
      <c r="K3260" s="10">
        <f ca="1">_xlfn.IFNA((VLOOKUP($A3260,'Fats and Greases'!O:P,2,FALSE)), "")</f>
        <v>39.130000000000003</v>
      </c>
      <c r="L3260" s="10">
        <f ca="1">_xlfn.IFNA((VLOOKUP($A3260,'Fats and Greases'!Q:R,2,FALSE)), "")</f>
        <v>36</v>
      </c>
      <c r="M3260" s="10">
        <f ca="1">_xlfn.IFNA((VLOOKUP($A3260,'Fats and Greases'!S:T,2,FALSE)), "")</f>
        <v>39</v>
      </c>
    </row>
    <row r="3261" spans="1:13" x14ac:dyDescent="0.2">
      <c r="A3261" s="18">
        <v>41347</v>
      </c>
      <c r="B3261" s="19">
        <f t="shared" si="100"/>
        <v>3</v>
      </c>
      <c r="C3261" s="19">
        <f t="shared" si="101"/>
        <v>2013</v>
      </c>
      <c r="D3261" s="10">
        <f ca="1">_xlfn.IFNA((VLOOKUP(A3261,'Fats and Greases'!A:B,2,FALSE)), "")</f>
        <v>36.5</v>
      </c>
      <c r="E3261" s="10">
        <f ca="1">_xlfn.IFNA((VLOOKUP(A3261,'Fats and Greases'!C:D,2,FALSE)), "")</f>
        <v>37.25</v>
      </c>
      <c r="F3261" s="10">
        <f ca="1">_xlfn.IFNA((VLOOKUP(A3261,'Fats and Greases'!E:F,2,FALSE)), "")</f>
        <v>36.5</v>
      </c>
      <c r="G3261" s="10">
        <f ca="1">_xlfn.IFNA((VLOOKUP(A3261,'Fats and Greases'!G:H,2,FALSE)), "")</f>
        <v>37</v>
      </c>
      <c r="H3261" s="10">
        <f ca="1">_xlfn.IFNA((VLOOKUP(A3261,'Fats and Greases'!I:J,2,FALSE)), "")</f>
        <v>37.75</v>
      </c>
      <c r="I3261" s="10">
        <f ca="1">_xlfn.IFNA((VLOOKUP(A3261,'Fats and Greases'!K:L,2,FALSE)), "")</f>
        <v>38.75</v>
      </c>
      <c r="J3261" s="10" t="str">
        <f ca="1">_xlfn.IFNA((VLOOKUP(A3261,'Fats and Greases'!M:N,2,FALSE)), "")</f>
        <v/>
      </c>
      <c r="K3261" s="10">
        <f ca="1">_xlfn.IFNA((VLOOKUP($A3261,'Fats and Greases'!O:P,2,FALSE)), "")</f>
        <v>39.130000000000003</v>
      </c>
      <c r="L3261" s="10">
        <f ca="1">_xlfn.IFNA((VLOOKUP($A3261,'Fats and Greases'!Q:R,2,FALSE)), "")</f>
        <v>36</v>
      </c>
      <c r="M3261" s="10">
        <f ca="1">_xlfn.IFNA((VLOOKUP($A3261,'Fats and Greases'!S:T,2,FALSE)), "")</f>
        <v>39</v>
      </c>
    </row>
    <row r="3262" spans="1:13" x14ac:dyDescent="0.2">
      <c r="A3262" s="18">
        <v>41348</v>
      </c>
      <c r="B3262" s="19">
        <f t="shared" si="100"/>
        <v>3</v>
      </c>
      <c r="C3262" s="19">
        <f t="shared" si="101"/>
        <v>2013</v>
      </c>
      <c r="D3262" s="10">
        <f ca="1">_xlfn.IFNA((VLOOKUP(A3262,'Fats and Greases'!A:B,2,FALSE)), "")</f>
        <v>36.5</v>
      </c>
      <c r="E3262" s="10">
        <f ca="1">_xlfn.IFNA((VLOOKUP(A3262,'Fats and Greases'!C:D,2,FALSE)), "")</f>
        <v>37.25</v>
      </c>
      <c r="F3262" s="10">
        <f ca="1">_xlfn.IFNA((VLOOKUP(A3262,'Fats and Greases'!E:F,2,FALSE)), "")</f>
        <v>36.5</v>
      </c>
      <c r="G3262" s="10">
        <f ca="1">_xlfn.IFNA((VLOOKUP(A3262,'Fats and Greases'!G:H,2,FALSE)), "")</f>
        <v>37</v>
      </c>
      <c r="H3262" s="10">
        <f ca="1">_xlfn.IFNA((VLOOKUP(A3262,'Fats and Greases'!I:J,2,FALSE)), "")</f>
        <v>37.75</v>
      </c>
      <c r="I3262" s="10">
        <f ca="1">_xlfn.IFNA((VLOOKUP(A3262,'Fats and Greases'!K:L,2,FALSE)), "")</f>
        <v>38.75</v>
      </c>
      <c r="J3262" s="10" t="str">
        <f ca="1">_xlfn.IFNA((VLOOKUP(A3262,'Fats and Greases'!M:N,2,FALSE)), "")</f>
        <v/>
      </c>
      <c r="K3262" s="10">
        <f ca="1">_xlfn.IFNA((VLOOKUP($A3262,'Fats and Greases'!O:P,2,FALSE)), "")</f>
        <v>39.130000000000003</v>
      </c>
      <c r="L3262" s="10">
        <f ca="1">_xlfn.IFNA((VLOOKUP($A3262,'Fats and Greases'!Q:R,2,FALSE)), "")</f>
        <v>36</v>
      </c>
      <c r="M3262" s="10">
        <f ca="1">_xlfn.IFNA((VLOOKUP($A3262,'Fats and Greases'!S:T,2,FALSE)), "")</f>
        <v>39</v>
      </c>
    </row>
    <row r="3263" spans="1:13" x14ac:dyDescent="0.2">
      <c r="A3263" s="18">
        <v>41351</v>
      </c>
      <c r="B3263" s="19">
        <f t="shared" si="100"/>
        <v>3</v>
      </c>
      <c r="C3263" s="19">
        <f t="shared" si="101"/>
        <v>2013</v>
      </c>
      <c r="D3263" s="10">
        <f ca="1">_xlfn.IFNA((VLOOKUP(A3263,'Fats and Greases'!A:B,2,FALSE)), "")</f>
        <v>36.5</v>
      </c>
      <c r="E3263" s="10">
        <f ca="1">_xlfn.IFNA((VLOOKUP(A3263,'Fats and Greases'!C:D,2,FALSE)), "")</f>
        <v>37.25</v>
      </c>
      <c r="F3263" s="10">
        <f ca="1">_xlfn.IFNA((VLOOKUP(A3263,'Fats and Greases'!E:F,2,FALSE)), "")</f>
        <v>36.5</v>
      </c>
      <c r="G3263" s="10">
        <f ca="1">_xlfn.IFNA((VLOOKUP(A3263,'Fats and Greases'!G:H,2,FALSE)), "")</f>
        <v>37</v>
      </c>
      <c r="H3263" s="10">
        <f ca="1">_xlfn.IFNA((VLOOKUP(A3263,'Fats and Greases'!I:J,2,FALSE)), "")</f>
        <v>37.75</v>
      </c>
      <c r="I3263" s="10">
        <f ca="1">_xlfn.IFNA((VLOOKUP(A3263,'Fats and Greases'!K:L,2,FALSE)), "")</f>
        <v>38.75</v>
      </c>
      <c r="J3263" s="10" t="str">
        <f ca="1">_xlfn.IFNA((VLOOKUP(A3263,'Fats and Greases'!M:N,2,FALSE)), "")</f>
        <v/>
      </c>
      <c r="K3263" s="10">
        <f ca="1">_xlfn.IFNA((VLOOKUP($A3263,'Fats and Greases'!O:P,2,FALSE)), "")</f>
        <v>39.130000000000003</v>
      </c>
      <c r="L3263" s="10">
        <f ca="1">_xlfn.IFNA((VLOOKUP($A3263,'Fats and Greases'!Q:R,2,FALSE)), "")</f>
        <v>36</v>
      </c>
      <c r="M3263" s="10">
        <f ca="1">_xlfn.IFNA((VLOOKUP($A3263,'Fats and Greases'!S:T,2,FALSE)), "")</f>
        <v>39</v>
      </c>
    </row>
    <row r="3264" spans="1:13" x14ac:dyDescent="0.2">
      <c r="A3264" s="18">
        <v>41352</v>
      </c>
      <c r="B3264" s="19">
        <f t="shared" si="100"/>
        <v>3</v>
      </c>
      <c r="C3264" s="19">
        <f t="shared" si="101"/>
        <v>2013</v>
      </c>
      <c r="D3264" s="10">
        <f ca="1">_xlfn.IFNA((VLOOKUP(A3264,'Fats and Greases'!A:B,2,FALSE)), "")</f>
        <v>36.5</v>
      </c>
      <c r="E3264" s="10">
        <f ca="1">_xlfn.IFNA((VLOOKUP(A3264,'Fats and Greases'!C:D,2,FALSE)), "")</f>
        <v>38</v>
      </c>
      <c r="F3264" s="10">
        <f ca="1">_xlfn.IFNA((VLOOKUP(A3264,'Fats and Greases'!E:F,2,FALSE)), "")</f>
        <v>36.5</v>
      </c>
      <c r="G3264" s="10">
        <f ca="1">_xlfn.IFNA((VLOOKUP(A3264,'Fats and Greases'!G:H,2,FALSE)), "")</f>
        <v>37</v>
      </c>
      <c r="H3264" s="10">
        <f ca="1">_xlfn.IFNA((VLOOKUP(A3264,'Fats and Greases'!I:J,2,FALSE)), "")</f>
        <v>37.75</v>
      </c>
      <c r="I3264" s="10">
        <f ca="1">_xlfn.IFNA((VLOOKUP(A3264,'Fats and Greases'!K:L,2,FALSE)), "")</f>
        <v>38.75</v>
      </c>
      <c r="J3264" s="10" t="str">
        <f ca="1">_xlfn.IFNA((VLOOKUP(A3264,'Fats and Greases'!M:N,2,FALSE)), "")</f>
        <v/>
      </c>
      <c r="K3264" s="10">
        <f ca="1">_xlfn.IFNA((VLOOKUP($A3264,'Fats and Greases'!O:P,2,FALSE)), "")</f>
        <v>39.130000000000003</v>
      </c>
      <c r="L3264" s="10">
        <f ca="1">_xlfn.IFNA((VLOOKUP($A3264,'Fats and Greases'!Q:R,2,FALSE)), "")</f>
        <v>36</v>
      </c>
      <c r="M3264" s="10">
        <f ca="1">_xlfn.IFNA((VLOOKUP($A3264,'Fats and Greases'!S:T,2,FALSE)), "")</f>
        <v>39</v>
      </c>
    </row>
    <row r="3265" spans="1:13" x14ac:dyDescent="0.2">
      <c r="A3265" s="18">
        <v>41353</v>
      </c>
      <c r="B3265" s="19">
        <f t="shared" si="100"/>
        <v>3</v>
      </c>
      <c r="C3265" s="19">
        <f t="shared" si="101"/>
        <v>2013</v>
      </c>
      <c r="D3265" s="10">
        <f ca="1">_xlfn.IFNA((VLOOKUP(A3265,'Fats and Greases'!A:B,2,FALSE)), "")</f>
        <v>36.5</v>
      </c>
      <c r="E3265" s="10">
        <f ca="1">_xlfn.IFNA((VLOOKUP(A3265,'Fats and Greases'!C:D,2,FALSE)), "")</f>
        <v>38</v>
      </c>
      <c r="F3265" s="10">
        <f ca="1">_xlfn.IFNA((VLOOKUP(A3265,'Fats and Greases'!E:F,2,FALSE)), "")</f>
        <v>36.5</v>
      </c>
      <c r="G3265" s="10">
        <f ca="1">_xlfn.IFNA((VLOOKUP(A3265,'Fats and Greases'!G:H,2,FALSE)), "")</f>
        <v>37</v>
      </c>
      <c r="H3265" s="10">
        <f ca="1">_xlfn.IFNA((VLOOKUP(A3265,'Fats and Greases'!I:J,2,FALSE)), "")</f>
        <v>37.75</v>
      </c>
      <c r="I3265" s="10">
        <f ca="1">_xlfn.IFNA((VLOOKUP(A3265,'Fats and Greases'!K:L,2,FALSE)), "")</f>
        <v>39.5</v>
      </c>
      <c r="J3265" s="10" t="str">
        <f ca="1">_xlfn.IFNA((VLOOKUP(A3265,'Fats and Greases'!M:N,2,FALSE)), "")</f>
        <v/>
      </c>
      <c r="K3265" s="10">
        <f ca="1">_xlfn.IFNA((VLOOKUP($A3265,'Fats and Greases'!O:P,2,FALSE)), "")</f>
        <v>39.130000000000003</v>
      </c>
      <c r="L3265" s="10">
        <f ca="1">_xlfn.IFNA((VLOOKUP($A3265,'Fats and Greases'!Q:R,2,FALSE)), "")</f>
        <v>36</v>
      </c>
      <c r="M3265" s="10">
        <f ca="1">_xlfn.IFNA((VLOOKUP($A3265,'Fats and Greases'!S:T,2,FALSE)), "")</f>
        <v>39.5</v>
      </c>
    </row>
    <row r="3266" spans="1:13" x14ac:dyDescent="0.2">
      <c r="A3266" s="18">
        <v>41354</v>
      </c>
      <c r="B3266" s="19">
        <f t="shared" si="100"/>
        <v>3</v>
      </c>
      <c r="C3266" s="19">
        <f t="shared" si="101"/>
        <v>2013</v>
      </c>
      <c r="D3266" s="10">
        <f ca="1">_xlfn.IFNA((VLOOKUP(A3266,'Fats and Greases'!A:B,2,FALSE)), "")</f>
        <v>36.5</v>
      </c>
      <c r="E3266" s="10">
        <f ca="1">_xlfn.IFNA((VLOOKUP(A3266,'Fats and Greases'!C:D,2,FALSE)), "")</f>
        <v>38</v>
      </c>
      <c r="F3266" s="10">
        <f ca="1">_xlfn.IFNA((VLOOKUP(A3266,'Fats and Greases'!E:F,2,FALSE)), "")</f>
        <v>36.5</v>
      </c>
      <c r="G3266" s="10">
        <f ca="1">_xlfn.IFNA((VLOOKUP(A3266,'Fats and Greases'!G:H,2,FALSE)), "")</f>
        <v>37</v>
      </c>
      <c r="H3266" s="10">
        <f ca="1">_xlfn.IFNA((VLOOKUP(A3266,'Fats and Greases'!I:J,2,FALSE)), "")</f>
        <v>37.75</v>
      </c>
      <c r="I3266" s="10">
        <f ca="1">_xlfn.IFNA((VLOOKUP(A3266,'Fats and Greases'!K:L,2,FALSE)), "")</f>
        <v>39.5</v>
      </c>
      <c r="J3266" s="10" t="str">
        <f ca="1">_xlfn.IFNA((VLOOKUP(A3266,'Fats and Greases'!M:N,2,FALSE)), "")</f>
        <v/>
      </c>
      <c r="K3266" s="10">
        <f ca="1">_xlfn.IFNA((VLOOKUP($A3266,'Fats and Greases'!O:P,2,FALSE)), "")</f>
        <v>39.130000000000003</v>
      </c>
      <c r="L3266" s="10">
        <f ca="1">_xlfn.IFNA((VLOOKUP($A3266,'Fats and Greases'!Q:R,2,FALSE)), "")</f>
        <v>36</v>
      </c>
      <c r="M3266" s="10">
        <f ca="1">_xlfn.IFNA((VLOOKUP($A3266,'Fats and Greases'!S:T,2,FALSE)), "")</f>
        <v>39.5</v>
      </c>
    </row>
    <row r="3267" spans="1:13" x14ac:dyDescent="0.2">
      <c r="A3267" s="18">
        <v>41355</v>
      </c>
      <c r="B3267" s="19">
        <f t="shared" ref="B3267:B3330" si="102">MONTH(A3267)</f>
        <v>3</v>
      </c>
      <c r="C3267" s="19">
        <f t="shared" ref="C3267:C3330" si="103">YEAR(A3267)</f>
        <v>2013</v>
      </c>
      <c r="D3267" s="10">
        <f ca="1">_xlfn.IFNA((VLOOKUP(A3267,'Fats and Greases'!A:B,2,FALSE)), "")</f>
        <v>36.75</v>
      </c>
      <c r="E3267" s="10">
        <f ca="1">_xlfn.IFNA((VLOOKUP(A3267,'Fats and Greases'!C:D,2,FALSE)), "")</f>
        <v>38</v>
      </c>
      <c r="F3267" s="10">
        <f ca="1">_xlfn.IFNA((VLOOKUP(A3267,'Fats and Greases'!E:F,2,FALSE)), "")</f>
        <v>36.5</v>
      </c>
      <c r="G3267" s="10">
        <f ca="1">_xlfn.IFNA((VLOOKUP(A3267,'Fats and Greases'!G:H,2,FALSE)), "")</f>
        <v>37</v>
      </c>
      <c r="H3267" s="10">
        <f ca="1">_xlfn.IFNA((VLOOKUP(A3267,'Fats and Greases'!I:J,2,FALSE)), "")</f>
        <v>37.75</v>
      </c>
      <c r="I3267" s="10">
        <f ca="1">_xlfn.IFNA((VLOOKUP(A3267,'Fats and Greases'!K:L,2,FALSE)), "")</f>
        <v>39.5</v>
      </c>
      <c r="J3267" s="10" t="str">
        <f ca="1">_xlfn.IFNA((VLOOKUP(A3267,'Fats and Greases'!M:N,2,FALSE)), "")</f>
        <v/>
      </c>
      <c r="K3267" s="10">
        <f ca="1">_xlfn.IFNA((VLOOKUP($A3267,'Fats and Greases'!O:P,2,FALSE)), "")</f>
        <v>39.130000000000003</v>
      </c>
      <c r="L3267" s="10">
        <f ca="1">_xlfn.IFNA((VLOOKUP($A3267,'Fats and Greases'!Q:R,2,FALSE)), "")</f>
        <v>36</v>
      </c>
      <c r="M3267" s="10">
        <f ca="1">_xlfn.IFNA((VLOOKUP($A3267,'Fats and Greases'!S:T,2,FALSE)), "")</f>
        <v>39.5</v>
      </c>
    </row>
    <row r="3268" spans="1:13" x14ac:dyDescent="0.2">
      <c r="A3268" s="18">
        <v>41358</v>
      </c>
      <c r="B3268" s="19">
        <f t="shared" si="102"/>
        <v>3</v>
      </c>
      <c r="C3268" s="19">
        <f t="shared" si="103"/>
        <v>2013</v>
      </c>
      <c r="D3268" s="10">
        <f ca="1">_xlfn.IFNA((VLOOKUP(A3268,'Fats and Greases'!A:B,2,FALSE)), "")</f>
        <v>36.75</v>
      </c>
      <c r="E3268" s="10">
        <f ca="1">_xlfn.IFNA((VLOOKUP(A3268,'Fats and Greases'!C:D,2,FALSE)), "")</f>
        <v>38</v>
      </c>
      <c r="F3268" s="10">
        <f ca="1">_xlfn.IFNA((VLOOKUP(A3268,'Fats and Greases'!E:F,2,FALSE)), "")</f>
        <v>36.5</v>
      </c>
      <c r="G3268" s="10">
        <f ca="1">_xlfn.IFNA((VLOOKUP(A3268,'Fats and Greases'!G:H,2,FALSE)), "")</f>
        <v>37</v>
      </c>
      <c r="H3268" s="10">
        <f ca="1">_xlfn.IFNA((VLOOKUP(A3268,'Fats and Greases'!I:J,2,FALSE)), "")</f>
        <v>37.75</v>
      </c>
      <c r="I3268" s="10">
        <f ca="1">_xlfn.IFNA((VLOOKUP(A3268,'Fats and Greases'!K:L,2,FALSE)), "")</f>
        <v>39.5</v>
      </c>
      <c r="J3268" s="10" t="str">
        <f ca="1">_xlfn.IFNA((VLOOKUP(A3268,'Fats and Greases'!M:N,2,FALSE)), "")</f>
        <v/>
      </c>
      <c r="K3268" s="10">
        <f ca="1">_xlfn.IFNA((VLOOKUP($A3268,'Fats and Greases'!O:P,2,FALSE)), "")</f>
        <v>39.130000000000003</v>
      </c>
      <c r="L3268" s="10">
        <f ca="1">_xlfn.IFNA((VLOOKUP($A3268,'Fats and Greases'!Q:R,2,FALSE)), "")</f>
        <v>36</v>
      </c>
      <c r="M3268" s="10">
        <f ca="1">_xlfn.IFNA((VLOOKUP($A3268,'Fats and Greases'!S:T,2,FALSE)), "")</f>
        <v>39.5</v>
      </c>
    </row>
    <row r="3269" spans="1:13" x14ac:dyDescent="0.2">
      <c r="A3269" s="18">
        <v>41359</v>
      </c>
      <c r="B3269" s="19">
        <f t="shared" si="102"/>
        <v>3</v>
      </c>
      <c r="C3269" s="19">
        <f t="shared" si="103"/>
        <v>2013</v>
      </c>
      <c r="D3269" s="10">
        <f ca="1">_xlfn.IFNA((VLOOKUP(A3269,'Fats and Greases'!A:B,2,FALSE)), "")</f>
        <v>36.75</v>
      </c>
      <c r="E3269" s="10">
        <f ca="1">_xlfn.IFNA((VLOOKUP(A3269,'Fats and Greases'!C:D,2,FALSE)), "")</f>
        <v>38</v>
      </c>
      <c r="F3269" s="10">
        <f ca="1">_xlfn.IFNA((VLOOKUP(A3269,'Fats and Greases'!E:F,2,FALSE)), "")</f>
        <v>36.5</v>
      </c>
      <c r="G3269" s="10">
        <f ca="1">_xlfn.IFNA((VLOOKUP(A3269,'Fats and Greases'!G:H,2,FALSE)), "")</f>
        <v>37</v>
      </c>
      <c r="H3269" s="10">
        <f ca="1">_xlfn.IFNA((VLOOKUP(A3269,'Fats and Greases'!I:J,2,FALSE)), "")</f>
        <v>38</v>
      </c>
      <c r="I3269" s="10">
        <f ca="1">_xlfn.IFNA((VLOOKUP(A3269,'Fats and Greases'!K:L,2,FALSE)), "")</f>
        <v>39.5</v>
      </c>
      <c r="J3269" s="10" t="str">
        <f ca="1">_xlfn.IFNA((VLOOKUP(A3269,'Fats and Greases'!M:N,2,FALSE)), "")</f>
        <v/>
      </c>
      <c r="K3269" s="10">
        <f ca="1">_xlfn.IFNA((VLOOKUP($A3269,'Fats and Greases'!O:P,2,FALSE)), "")</f>
        <v>39.380000000000003</v>
      </c>
      <c r="L3269" s="10">
        <f ca="1">_xlfn.IFNA((VLOOKUP($A3269,'Fats and Greases'!Q:R,2,FALSE)), "")</f>
        <v>36</v>
      </c>
      <c r="M3269" s="10">
        <f ca="1">_xlfn.IFNA((VLOOKUP($A3269,'Fats and Greases'!S:T,2,FALSE)), "")</f>
        <v>39.5</v>
      </c>
    </row>
    <row r="3270" spans="1:13" x14ac:dyDescent="0.2">
      <c r="A3270" s="18">
        <v>41360</v>
      </c>
      <c r="B3270" s="19">
        <f t="shared" si="102"/>
        <v>3</v>
      </c>
      <c r="C3270" s="19">
        <f t="shared" si="103"/>
        <v>2013</v>
      </c>
      <c r="D3270" s="10">
        <f ca="1">_xlfn.IFNA((VLOOKUP(A3270,'Fats and Greases'!A:B,2,FALSE)), "")</f>
        <v>36.75</v>
      </c>
      <c r="E3270" s="10">
        <f ca="1">_xlfn.IFNA((VLOOKUP(A3270,'Fats and Greases'!C:D,2,FALSE)), "")</f>
        <v>38</v>
      </c>
      <c r="F3270" s="10">
        <f ca="1">_xlfn.IFNA((VLOOKUP(A3270,'Fats and Greases'!E:F,2,FALSE)), "")</f>
        <v>36.5</v>
      </c>
      <c r="G3270" s="10">
        <f ca="1">_xlfn.IFNA((VLOOKUP(A3270,'Fats and Greases'!G:H,2,FALSE)), "")</f>
        <v>37</v>
      </c>
      <c r="H3270" s="10">
        <f ca="1">_xlfn.IFNA((VLOOKUP(A3270,'Fats and Greases'!I:J,2,FALSE)), "")</f>
        <v>38</v>
      </c>
      <c r="I3270" s="10">
        <f ca="1">_xlfn.IFNA((VLOOKUP(A3270,'Fats and Greases'!K:L,2,FALSE)), "")</f>
        <v>39.5</v>
      </c>
      <c r="J3270" s="10" t="str">
        <f ca="1">_xlfn.IFNA((VLOOKUP(A3270,'Fats and Greases'!M:N,2,FALSE)), "")</f>
        <v/>
      </c>
      <c r="K3270" s="10">
        <f ca="1">_xlfn.IFNA((VLOOKUP($A3270,'Fats and Greases'!O:P,2,FALSE)), "")</f>
        <v>40</v>
      </c>
      <c r="L3270" s="10">
        <f ca="1">_xlfn.IFNA((VLOOKUP($A3270,'Fats and Greases'!Q:R,2,FALSE)), "")</f>
        <v>36</v>
      </c>
      <c r="M3270" s="10">
        <f ca="1">_xlfn.IFNA((VLOOKUP($A3270,'Fats and Greases'!S:T,2,FALSE)), "")</f>
        <v>39.5</v>
      </c>
    </row>
    <row r="3271" spans="1:13" x14ac:dyDescent="0.2">
      <c r="A3271" s="18">
        <v>41361</v>
      </c>
      <c r="B3271" s="19">
        <f t="shared" si="102"/>
        <v>3</v>
      </c>
      <c r="C3271" s="19">
        <f t="shared" si="103"/>
        <v>2013</v>
      </c>
      <c r="D3271" s="10">
        <f ca="1">_xlfn.IFNA((VLOOKUP(A3271,'Fats and Greases'!A:B,2,FALSE)), "")</f>
        <v>36.75</v>
      </c>
      <c r="E3271" s="10">
        <f ca="1">_xlfn.IFNA((VLOOKUP(A3271,'Fats and Greases'!C:D,2,FALSE)), "")</f>
        <v>38</v>
      </c>
      <c r="F3271" s="10">
        <f ca="1">_xlfn.IFNA((VLOOKUP(A3271,'Fats and Greases'!E:F,2,FALSE)), "")</f>
        <v>36.5</v>
      </c>
      <c r="G3271" s="10">
        <f ca="1">_xlfn.IFNA((VLOOKUP(A3271,'Fats and Greases'!G:H,2,FALSE)), "")</f>
        <v>37</v>
      </c>
      <c r="H3271" s="10">
        <f ca="1">_xlfn.IFNA((VLOOKUP(A3271,'Fats and Greases'!I:J,2,FALSE)), "")</f>
        <v>38</v>
      </c>
      <c r="I3271" s="10">
        <f ca="1">_xlfn.IFNA((VLOOKUP(A3271,'Fats and Greases'!K:L,2,FALSE)), "")</f>
        <v>39.5</v>
      </c>
      <c r="J3271" s="10" t="str">
        <f ca="1">_xlfn.IFNA((VLOOKUP(A3271,'Fats and Greases'!M:N,2,FALSE)), "")</f>
        <v/>
      </c>
      <c r="K3271" s="10">
        <f ca="1">_xlfn.IFNA((VLOOKUP($A3271,'Fats and Greases'!O:P,2,FALSE)), "")</f>
        <v>40</v>
      </c>
      <c r="L3271" s="10">
        <f ca="1">_xlfn.IFNA((VLOOKUP($A3271,'Fats and Greases'!Q:R,2,FALSE)), "")</f>
        <v>36</v>
      </c>
      <c r="M3271" s="10">
        <f ca="1">_xlfn.IFNA((VLOOKUP($A3271,'Fats and Greases'!S:T,2,FALSE)), "")</f>
        <v>39.5</v>
      </c>
    </row>
    <row r="3272" spans="1:13" x14ac:dyDescent="0.2">
      <c r="A3272" s="18">
        <v>41362</v>
      </c>
      <c r="B3272" s="19">
        <f t="shared" si="102"/>
        <v>3</v>
      </c>
      <c r="C3272" s="19">
        <f t="shared" si="103"/>
        <v>2013</v>
      </c>
      <c r="D3272" s="10" t="str">
        <f ca="1">_xlfn.IFNA((VLOOKUP(A3272,'Fats and Greases'!A:B,2,FALSE)), "")</f>
        <v/>
      </c>
      <c r="E3272" s="10" t="str">
        <f ca="1">_xlfn.IFNA((VLOOKUP(A3272,'Fats and Greases'!C:D,2,FALSE)), "")</f>
        <v/>
      </c>
      <c r="F3272" s="10" t="str">
        <f ca="1">_xlfn.IFNA((VLOOKUP(A3272,'Fats and Greases'!E:F,2,FALSE)), "")</f>
        <v/>
      </c>
      <c r="G3272" s="10" t="str">
        <f ca="1">_xlfn.IFNA((VLOOKUP(A3272,'Fats and Greases'!G:H,2,FALSE)), "")</f>
        <v/>
      </c>
      <c r="H3272" s="10" t="str">
        <f ca="1">_xlfn.IFNA((VLOOKUP(A3272,'Fats and Greases'!I:J,2,FALSE)), "")</f>
        <v/>
      </c>
      <c r="I3272" s="10" t="str">
        <f ca="1">_xlfn.IFNA((VLOOKUP(A3272,'Fats and Greases'!K:L,2,FALSE)), "")</f>
        <v/>
      </c>
      <c r="J3272" s="10" t="str">
        <f ca="1">_xlfn.IFNA((VLOOKUP(A3272,'Fats and Greases'!M:N,2,FALSE)), "")</f>
        <v/>
      </c>
      <c r="K3272" s="10" t="str">
        <f ca="1">_xlfn.IFNA((VLOOKUP($A3272,'Fats and Greases'!O:P,2,FALSE)), "")</f>
        <v/>
      </c>
      <c r="L3272" s="10" t="str">
        <f ca="1">_xlfn.IFNA((VLOOKUP($A3272,'Fats and Greases'!Q:R,2,FALSE)), "")</f>
        <v/>
      </c>
      <c r="M3272" s="10" t="str">
        <f ca="1">_xlfn.IFNA((VLOOKUP($A3272,'Fats and Greases'!S:T,2,FALSE)), "")</f>
        <v/>
      </c>
    </row>
    <row r="3273" spans="1:13" x14ac:dyDescent="0.2">
      <c r="A3273" s="18">
        <v>41365</v>
      </c>
      <c r="B3273" s="19">
        <f t="shared" si="102"/>
        <v>4</v>
      </c>
      <c r="C3273" s="19">
        <f t="shared" si="103"/>
        <v>2013</v>
      </c>
      <c r="D3273" s="10">
        <f ca="1">_xlfn.IFNA((VLOOKUP(A3273,'Fats and Greases'!A:B,2,FALSE)), "")</f>
        <v>36.75</v>
      </c>
      <c r="E3273" s="10">
        <f ca="1">_xlfn.IFNA((VLOOKUP(A3273,'Fats and Greases'!C:D,2,FALSE)), "")</f>
        <v>38</v>
      </c>
      <c r="F3273" s="10">
        <f ca="1">_xlfn.IFNA((VLOOKUP(A3273,'Fats and Greases'!E:F,2,FALSE)), "")</f>
        <v>37</v>
      </c>
      <c r="G3273" s="10">
        <f ca="1">_xlfn.IFNA((VLOOKUP(A3273,'Fats and Greases'!G:H,2,FALSE)), "")</f>
        <v>37</v>
      </c>
      <c r="H3273" s="10">
        <f ca="1">_xlfn.IFNA((VLOOKUP(A3273,'Fats and Greases'!I:J,2,FALSE)), "")</f>
        <v>38.5</v>
      </c>
      <c r="I3273" s="10">
        <f ca="1">_xlfn.IFNA((VLOOKUP(A3273,'Fats and Greases'!K:L,2,FALSE)), "")</f>
        <v>39.5</v>
      </c>
      <c r="J3273" s="10" t="str">
        <f ca="1">_xlfn.IFNA((VLOOKUP(A3273,'Fats and Greases'!M:N,2,FALSE)), "")</f>
        <v/>
      </c>
      <c r="K3273" s="10">
        <f ca="1">_xlfn.IFNA((VLOOKUP($A3273,'Fats and Greases'!O:P,2,FALSE)), "")</f>
        <v>40</v>
      </c>
      <c r="L3273" s="10">
        <f ca="1">_xlfn.IFNA((VLOOKUP($A3273,'Fats and Greases'!Q:R,2,FALSE)), "")</f>
        <v>36</v>
      </c>
      <c r="M3273" s="10">
        <f ca="1">_xlfn.IFNA((VLOOKUP($A3273,'Fats and Greases'!S:T,2,FALSE)), "")</f>
        <v>39.25</v>
      </c>
    </row>
    <row r="3274" spans="1:13" x14ac:dyDescent="0.2">
      <c r="A3274" s="18">
        <v>41366</v>
      </c>
      <c r="B3274" s="19">
        <f t="shared" si="102"/>
        <v>4</v>
      </c>
      <c r="C3274" s="19">
        <f t="shared" si="103"/>
        <v>2013</v>
      </c>
      <c r="D3274" s="10">
        <f ca="1">_xlfn.IFNA((VLOOKUP(A3274,'Fats and Greases'!A:B,2,FALSE)), "")</f>
        <v>37</v>
      </c>
      <c r="E3274" s="10">
        <f ca="1">_xlfn.IFNA((VLOOKUP(A3274,'Fats and Greases'!C:D,2,FALSE)), "")</f>
        <v>38.25</v>
      </c>
      <c r="F3274" s="10">
        <f ca="1">_xlfn.IFNA((VLOOKUP(A3274,'Fats and Greases'!E:F,2,FALSE)), "")</f>
        <v>37</v>
      </c>
      <c r="G3274" s="10">
        <f ca="1">_xlfn.IFNA((VLOOKUP(A3274,'Fats and Greases'!G:H,2,FALSE)), "")</f>
        <v>37</v>
      </c>
      <c r="H3274" s="10">
        <f ca="1">_xlfn.IFNA((VLOOKUP(A3274,'Fats and Greases'!I:J,2,FALSE)), "")</f>
        <v>38.5</v>
      </c>
      <c r="I3274" s="10">
        <f ca="1">_xlfn.IFNA((VLOOKUP(A3274,'Fats and Greases'!K:L,2,FALSE)), "")</f>
        <v>39.75</v>
      </c>
      <c r="J3274" s="10" t="str">
        <f ca="1">_xlfn.IFNA((VLOOKUP(A3274,'Fats and Greases'!M:N,2,FALSE)), "")</f>
        <v/>
      </c>
      <c r="K3274" s="10">
        <f ca="1">_xlfn.IFNA((VLOOKUP($A3274,'Fats and Greases'!O:P,2,FALSE)), "")</f>
        <v>40</v>
      </c>
      <c r="L3274" s="10">
        <f ca="1">_xlfn.IFNA((VLOOKUP($A3274,'Fats and Greases'!Q:R,2,FALSE)), "")</f>
        <v>36</v>
      </c>
      <c r="M3274" s="10">
        <f ca="1">_xlfn.IFNA((VLOOKUP($A3274,'Fats and Greases'!S:T,2,FALSE)), "")</f>
        <v>39.25</v>
      </c>
    </row>
    <row r="3275" spans="1:13" x14ac:dyDescent="0.2">
      <c r="A3275" s="18">
        <v>41367</v>
      </c>
      <c r="B3275" s="19">
        <f t="shared" si="102"/>
        <v>4</v>
      </c>
      <c r="C3275" s="19">
        <f t="shared" si="103"/>
        <v>2013</v>
      </c>
      <c r="D3275" s="10">
        <f ca="1">_xlfn.IFNA((VLOOKUP(A3275,'Fats and Greases'!A:B,2,FALSE)), "")</f>
        <v>37</v>
      </c>
      <c r="E3275" s="10">
        <f ca="1">_xlfn.IFNA((VLOOKUP(A3275,'Fats and Greases'!C:D,2,FALSE)), "")</f>
        <v>38.25</v>
      </c>
      <c r="F3275" s="10">
        <f ca="1">_xlfn.IFNA((VLOOKUP(A3275,'Fats and Greases'!E:F,2,FALSE)), "")</f>
        <v>37</v>
      </c>
      <c r="G3275" s="10">
        <f ca="1">_xlfn.IFNA((VLOOKUP(A3275,'Fats and Greases'!G:H,2,FALSE)), "")</f>
        <v>37</v>
      </c>
      <c r="H3275" s="10">
        <f ca="1">_xlfn.IFNA((VLOOKUP(A3275,'Fats and Greases'!I:J,2,FALSE)), "")</f>
        <v>38.5</v>
      </c>
      <c r="I3275" s="10">
        <f ca="1">_xlfn.IFNA((VLOOKUP(A3275,'Fats and Greases'!K:L,2,FALSE)), "")</f>
        <v>39.5</v>
      </c>
      <c r="J3275" s="10" t="str">
        <f ca="1">_xlfn.IFNA((VLOOKUP(A3275,'Fats and Greases'!M:N,2,FALSE)), "")</f>
        <v/>
      </c>
      <c r="K3275" s="10">
        <f ca="1">_xlfn.IFNA((VLOOKUP($A3275,'Fats and Greases'!O:P,2,FALSE)), "")</f>
        <v>40</v>
      </c>
      <c r="L3275" s="10">
        <f ca="1">_xlfn.IFNA((VLOOKUP($A3275,'Fats and Greases'!Q:R,2,FALSE)), "")</f>
        <v>36</v>
      </c>
      <c r="M3275" s="10">
        <f ca="1">_xlfn.IFNA((VLOOKUP($A3275,'Fats and Greases'!S:T,2,FALSE)), "")</f>
        <v>39</v>
      </c>
    </row>
    <row r="3276" spans="1:13" x14ac:dyDescent="0.2">
      <c r="A3276" s="18">
        <v>41368</v>
      </c>
      <c r="B3276" s="19">
        <f t="shared" si="102"/>
        <v>4</v>
      </c>
      <c r="C3276" s="19">
        <f t="shared" si="103"/>
        <v>2013</v>
      </c>
      <c r="D3276" s="10">
        <f ca="1">_xlfn.IFNA((VLOOKUP(A3276,'Fats and Greases'!A:B,2,FALSE)), "")</f>
        <v>36.5</v>
      </c>
      <c r="E3276" s="10">
        <f ca="1">_xlfn.IFNA((VLOOKUP(A3276,'Fats and Greases'!C:D,2,FALSE)), "")</f>
        <v>38.25</v>
      </c>
      <c r="F3276" s="10">
        <f ca="1">_xlfn.IFNA((VLOOKUP(A3276,'Fats and Greases'!E:F,2,FALSE)), "")</f>
        <v>37</v>
      </c>
      <c r="G3276" s="10">
        <f ca="1">_xlfn.IFNA((VLOOKUP(A3276,'Fats and Greases'!G:H,2,FALSE)), "")</f>
        <v>37</v>
      </c>
      <c r="H3276" s="10">
        <f ca="1">_xlfn.IFNA((VLOOKUP(A3276,'Fats and Greases'!I:J,2,FALSE)), "")</f>
        <v>38.5</v>
      </c>
      <c r="I3276" s="10">
        <f ca="1">_xlfn.IFNA((VLOOKUP(A3276,'Fats and Greases'!K:L,2,FALSE)), "")</f>
        <v>39.5</v>
      </c>
      <c r="J3276" s="10" t="str">
        <f ca="1">_xlfn.IFNA((VLOOKUP(A3276,'Fats and Greases'!M:N,2,FALSE)), "")</f>
        <v/>
      </c>
      <c r="K3276" s="10">
        <f ca="1">_xlfn.IFNA((VLOOKUP($A3276,'Fats and Greases'!O:P,2,FALSE)), "")</f>
        <v>40</v>
      </c>
      <c r="L3276" s="10">
        <f ca="1">_xlfn.IFNA((VLOOKUP($A3276,'Fats and Greases'!Q:R,2,FALSE)), "")</f>
        <v>36</v>
      </c>
      <c r="M3276" s="10">
        <f ca="1">_xlfn.IFNA((VLOOKUP($A3276,'Fats and Greases'!S:T,2,FALSE)), "")</f>
        <v>39</v>
      </c>
    </row>
    <row r="3277" spans="1:13" x14ac:dyDescent="0.2">
      <c r="A3277" s="18">
        <v>41369</v>
      </c>
      <c r="B3277" s="19">
        <f t="shared" si="102"/>
        <v>4</v>
      </c>
      <c r="C3277" s="19">
        <f t="shared" si="103"/>
        <v>2013</v>
      </c>
      <c r="D3277" s="10">
        <f ca="1">_xlfn.IFNA((VLOOKUP(A3277,'Fats and Greases'!A:B,2,FALSE)), "")</f>
        <v>36.5</v>
      </c>
      <c r="E3277" s="10">
        <f ca="1">_xlfn.IFNA((VLOOKUP(A3277,'Fats and Greases'!C:D,2,FALSE)), "")</f>
        <v>38.25</v>
      </c>
      <c r="F3277" s="10">
        <f ca="1">_xlfn.IFNA((VLOOKUP(A3277,'Fats and Greases'!E:F,2,FALSE)), "")</f>
        <v>37</v>
      </c>
      <c r="G3277" s="10">
        <f ca="1">_xlfn.IFNA((VLOOKUP(A3277,'Fats and Greases'!G:H,2,FALSE)), "")</f>
        <v>37</v>
      </c>
      <c r="H3277" s="10">
        <f ca="1">_xlfn.IFNA((VLOOKUP(A3277,'Fats and Greases'!I:J,2,FALSE)), "")</f>
        <v>38.5</v>
      </c>
      <c r="I3277" s="10">
        <f ca="1">_xlfn.IFNA((VLOOKUP(A3277,'Fats and Greases'!K:L,2,FALSE)), "")</f>
        <v>39.5</v>
      </c>
      <c r="J3277" s="10" t="str">
        <f ca="1">_xlfn.IFNA((VLOOKUP(A3277,'Fats and Greases'!M:N,2,FALSE)), "")</f>
        <v/>
      </c>
      <c r="K3277" s="10">
        <f ca="1">_xlfn.IFNA((VLOOKUP($A3277,'Fats and Greases'!O:P,2,FALSE)), "")</f>
        <v>40</v>
      </c>
      <c r="L3277" s="10">
        <f ca="1">_xlfn.IFNA((VLOOKUP($A3277,'Fats and Greases'!Q:R,2,FALSE)), "")</f>
        <v>36</v>
      </c>
      <c r="M3277" s="10">
        <f ca="1">_xlfn.IFNA((VLOOKUP($A3277,'Fats and Greases'!S:T,2,FALSE)), "")</f>
        <v>39</v>
      </c>
    </row>
    <row r="3278" spans="1:13" x14ac:dyDescent="0.2">
      <c r="A3278" s="18">
        <v>41372</v>
      </c>
      <c r="B3278" s="19">
        <f t="shared" si="102"/>
        <v>4</v>
      </c>
      <c r="C3278" s="19">
        <f t="shared" si="103"/>
        <v>2013</v>
      </c>
      <c r="D3278" s="10">
        <f ca="1">_xlfn.IFNA((VLOOKUP(A3278,'Fats and Greases'!A:B,2,FALSE)), "")</f>
        <v>36.5</v>
      </c>
      <c r="E3278" s="10">
        <f ca="1">_xlfn.IFNA((VLOOKUP(A3278,'Fats and Greases'!C:D,2,FALSE)), "")</f>
        <v>38.25</v>
      </c>
      <c r="F3278" s="10">
        <f ca="1">_xlfn.IFNA((VLOOKUP(A3278,'Fats and Greases'!E:F,2,FALSE)), "")</f>
        <v>37</v>
      </c>
      <c r="G3278" s="10">
        <f ca="1">_xlfn.IFNA((VLOOKUP(A3278,'Fats and Greases'!G:H,2,FALSE)), "")</f>
        <v>37</v>
      </c>
      <c r="H3278" s="10">
        <f ca="1">_xlfn.IFNA((VLOOKUP(A3278,'Fats and Greases'!I:J,2,FALSE)), "")</f>
        <v>38.5</v>
      </c>
      <c r="I3278" s="10">
        <f ca="1">_xlfn.IFNA((VLOOKUP(A3278,'Fats and Greases'!K:L,2,FALSE)), "")</f>
        <v>39.5</v>
      </c>
      <c r="J3278" s="10" t="str">
        <f ca="1">_xlfn.IFNA((VLOOKUP(A3278,'Fats and Greases'!M:N,2,FALSE)), "")</f>
        <v/>
      </c>
      <c r="K3278" s="10">
        <f ca="1">_xlfn.IFNA((VLOOKUP($A3278,'Fats and Greases'!O:P,2,FALSE)), "")</f>
        <v>40</v>
      </c>
      <c r="L3278" s="10">
        <f ca="1">_xlfn.IFNA((VLOOKUP($A3278,'Fats and Greases'!Q:R,2,FALSE)), "")</f>
        <v>36</v>
      </c>
      <c r="M3278" s="10">
        <f ca="1">_xlfn.IFNA((VLOOKUP($A3278,'Fats and Greases'!S:T,2,FALSE)), "")</f>
        <v>39</v>
      </c>
    </row>
    <row r="3279" spans="1:13" x14ac:dyDescent="0.2">
      <c r="A3279" s="18">
        <v>41373</v>
      </c>
      <c r="B3279" s="19">
        <f t="shared" si="102"/>
        <v>4</v>
      </c>
      <c r="C3279" s="19">
        <f t="shared" si="103"/>
        <v>2013</v>
      </c>
      <c r="D3279" s="10">
        <f ca="1">_xlfn.IFNA((VLOOKUP(A3279,'Fats and Greases'!A:B,2,FALSE)), "")</f>
        <v>36.5</v>
      </c>
      <c r="E3279" s="10">
        <f ca="1">_xlfn.IFNA((VLOOKUP(A3279,'Fats and Greases'!C:D,2,FALSE)), "")</f>
        <v>38.75</v>
      </c>
      <c r="F3279" s="10">
        <f ca="1">_xlfn.IFNA((VLOOKUP(A3279,'Fats and Greases'!E:F,2,FALSE)), "")</f>
        <v>37</v>
      </c>
      <c r="G3279" s="10">
        <f ca="1">_xlfn.IFNA((VLOOKUP(A3279,'Fats and Greases'!G:H,2,FALSE)), "")</f>
        <v>37</v>
      </c>
      <c r="H3279" s="10">
        <f ca="1">_xlfn.IFNA((VLOOKUP(A3279,'Fats and Greases'!I:J,2,FALSE)), "")</f>
        <v>38.5</v>
      </c>
      <c r="I3279" s="10">
        <f ca="1">_xlfn.IFNA((VLOOKUP(A3279,'Fats and Greases'!K:L,2,FALSE)), "")</f>
        <v>39.5</v>
      </c>
      <c r="J3279" s="10" t="str">
        <f ca="1">_xlfn.IFNA((VLOOKUP(A3279,'Fats and Greases'!M:N,2,FALSE)), "")</f>
        <v/>
      </c>
      <c r="K3279" s="10">
        <f ca="1">_xlfn.IFNA((VLOOKUP($A3279,'Fats and Greases'!O:P,2,FALSE)), "")</f>
        <v>40</v>
      </c>
      <c r="L3279" s="10">
        <f ca="1">_xlfn.IFNA((VLOOKUP($A3279,'Fats and Greases'!Q:R,2,FALSE)), "")</f>
        <v>36</v>
      </c>
      <c r="M3279" s="10">
        <f ca="1">_xlfn.IFNA((VLOOKUP($A3279,'Fats and Greases'!S:T,2,FALSE)), "")</f>
        <v>39</v>
      </c>
    </row>
    <row r="3280" spans="1:13" x14ac:dyDescent="0.2">
      <c r="A3280" s="18">
        <v>41374</v>
      </c>
      <c r="B3280" s="19">
        <f t="shared" si="102"/>
        <v>4</v>
      </c>
      <c r="C3280" s="19">
        <f t="shared" si="103"/>
        <v>2013</v>
      </c>
      <c r="D3280" s="10">
        <f ca="1">_xlfn.IFNA((VLOOKUP(A3280,'Fats and Greases'!A:B,2,FALSE)), "")</f>
        <v>36.5</v>
      </c>
      <c r="E3280" s="10">
        <f ca="1">_xlfn.IFNA((VLOOKUP(A3280,'Fats and Greases'!C:D,2,FALSE)), "")</f>
        <v>38.75</v>
      </c>
      <c r="F3280" s="10">
        <f ca="1">_xlfn.IFNA((VLOOKUP(A3280,'Fats and Greases'!E:F,2,FALSE)), "")</f>
        <v>38</v>
      </c>
      <c r="G3280" s="10">
        <f ca="1">_xlfn.IFNA((VLOOKUP(A3280,'Fats and Greases'!G:H,2,FALSE)), "")</f>
        <v>37</v>
      </c>
      <c r="H3280" s="10">
        <f ca="1">_xlfn.IFNA((VLOOKUP(A3280,'Fats and Greases'!I:J,2,FALSE)), "")</f>
        <v>38.5</v>
      </c>
      <c r="I3280" s="10">
        <f ca="1">_xlfn.IFNA((VLOOKUP(A3280,'Fats and Greases'!K:L,2,FALSE)), "")</f>
        <v>39.130000000000003</v>
      </c>
      <c r="J3280" s="10" t="str">
        <f ca="1">_xlfn.IFNA((VLOOKUP(A3280,'Fats and Greases'!M:N,2,FALSE)), "")</f>
        <v/>
      </c>
      <c r="K3280" s="10">
        <f ca="1">_xlfn.IFNA((VLOOKUP($A3280,'Fats and Greases'!O:P,2,FALSE)), "")</f>
        <v>40.5</v>
      </c>
      <c r="L3280" s="10">
        <f ca="1">_xlfn.IFNA((VLOOKUP($A3280,'Fats and Greases'!Q:R,2,FALSE)), "")</f>
        <v>36</v>
      </c>
      <c r="M3280" s="10">
        <f ca="1">_xlfn.IFNA((VLOOKUP($A3280,'Fats and Greases'!S:T,2,FALSE)), "")</f>
        <v>39.25</v>
      </c>
    </row>
    <row r="3281" spans="1:13" x14ac:dyDescent="0.2">
      <c r="A3281" s="18">
        <v>41375</v>
      </c>
      <c r="B3281" s="19">
        <f t="shared" si="102"/>
        <v>4</v>
      </c>
      <c r="C3281" s="19">
        <f t="shared" si="103"/>
        <v>2013</v>
      </c>
      <c r="D3281" s="10">
        <f ca="1">_xlfn.IFNA((VLOOKUP(A3281,'Fats and Greases'!A:B,2,FALSE)), "")</f>
        <v>36.5</v>
      </c>
      <c r="E3281" s="10">
        <f ca="1">_xlfn.IFNA((VLOOKUP(A3281,'Fats and Greases'!C:D,2,FALSE)), "")</f>
        <v>38</v>
      </c>
      <c r="F3281" s="10">
        <f ca="1">_xlfn.IFNA((VLOOKUP(A3281,'Fats and Greases'!E:F,2,FALSE)), "")</f>
        <v>38</v>
      </c>
      <c r="G3281" s="10">
        <f ca="1">_xlfn.IFNA((VLOOKUP(A3281,'Fats and Greases'!G:H,2,FALSE)), "")</f>
        <v>37</v>
      </c>
      <c r="H3281" s="10">
        <f ca="1">_xlfn.IFNA((VLOOKUP(A3281,'Fats and Greases'!I:J,2,FALSE)), "")</f>
        <v>38.5</v>
      </c>
      <c r="I3281" s="10">
        <f ca="1">_xlfn.IFNA((VLOOKUP(A3281,'Fats and Greases'!K:L,2,FALSE)), "")</f>
        <v>39.130000000000003</v>
      </c>
      <c r="J3281" s="10" t="str">
        <f ca="1">_xlfn.IFNA((VLOOKUP(A3281,'Fats and Greases'!M:N,2,FALSE)), "")</f>
        <v/>
      </c>
      <c r="K3281" s="10">
        <f ca="1">_xlfn.IFNA((VLOOKUP($A3281,'Fats and Greases'!O:P,2,FALSE)), "")</f>
        <v>41</v>
      </c>
      <c r="L3281" s="10">
        <f ca="1">_xlfn.IFNA((VLOOKUP($A3281,'Fats and Greases'!Q:R,2,FALSE)), "")</f>
        <v>36</v>
      </c>
      <c r="M3281" s="10">
        <f ca="1">_xlfn.IFNA((VLOOKUP($A3281,'Fats and Greases'!S:T,2,FALSE)), "")</f>
        <v>39.25</v>
      </c>
    </row>
    <row r="3282" spans="1:13" x14ac:dyDescent="0.2">
      <c r="A3282" s="18">
        <v>41376</v>
      </c>
      <c r="B3282" s="19">
        <f t="shared" si="102"/>
        <v>4</v>
      </c>
      <c r="C3282" s="19">
        <f t="shared" si="103"/>
        <v>2013</v>
      </c>
      <c r="D3282" s="10">
        <f ca="1">_xlfn.IFNA((VLOOKUP(A3282,'Fats and Greases'!A:B,2,FALSE)), "")</f>
        <v>36.5</v>
      </c>
      <c r="E3282" s="10">
        <f ca="1">_xlfn.IFNA((VLOOKUP(A3282,'Fats and Greases'!C:D,2,FALSE)), "")</f>
        <v>38</v>
      </c>
      <c r="F3282" s="10">
        <f ca="1">_xlfn.IFNA((VLOOKUP(A3282,'Fats and Greases'!E:F,2,FALSE)), "")</f>
        <v>38</v>
      </c>
      <c r="G3282" s="10">
        <f ca="1">_xlfn.IFNA((VLOOKUP(A3282,'Fats and Greases'!G:H,2,FALSE)), "")</f>
        <v>37</v>
      </c>
      <c r="H3282" s="10">
        <f ca="1">_xlfn.IFNA((VLOOKUP(A3282,'Fats and Greases'!I:J,2,FALSE)), "")</f>
        <v>38.5</v>
      </c>
      <c r="I3282" s="10">
        <f ca="1">_xlfn.IFNA((VLOOKUP(A3282,'Fats and Greases'!K:L,2,FALSE)), "")</f>
        <v>39.130000000000003</v>
      </c>
      <c r="J3282" s="10" t="str">
        <f ca="1">_xlfn.IFNA((VLOOKUP(A3282,'Fats and Greases'!M:N,2,FALSE)), "")</f>
        <v/>
      </c>
      <c r="K3282" s="10">
        <f ca="1">_xlfn.IFNA((VLOOKUP($A3282,'Fats and Greases'!O:P,2,FALSE)), "")</f>
        <v>41</v>
      </c>
      <c r="L3282" s="10">
        <f ca="1">_xlfn.IFNA((VLOOKUP($A3282,'Fats and Greases'!Q:R,2,FALSE)), "")</f>
        <v>36</v>
      </c>
      <c r="M3282" s="10">
        <f ca="1">_xlfn.IFNA((VLOOKUP($A3282,'Fats and Greases'!S:T,2,FALSE)), "")</f>
        <v>39.25</v>
      </c>
    </row>
    <row r="3283" spans="1:13" x14ac:dyDescent="0.2">
      <c r="A3283" s="18">
        <v>41379</v>
      </c>
      <c r="B3283" s="19">
        <f t="shared" si="102"/>
        <v>4</v>
      </c>
      <c r="C3283" s="19">
        <f t="shared" si="103"/>
        <v>2013</v>
      </c>
      <c r="D3283" s="10">
        <f ca="1">_xlfn.IFNA((VLOOKUP(A3283,'Fats and Greases'!A:B,2,FALSE)), "")</f>
        <v>36.5</v>
      </c>
      <c r="E3283" s="10">
        <f ca="1">_xlfn.IFNA((VLOOKUP(A3283,'Fats and Greases'!C:D,2,FALSE)), "")</f>
        <v>38</v>
      </c>
      <c r="F3283" s="10">
        <f ca="1">_xlfn.IFNA((VLOOKUP(A3283,'Fats and Greases'!E:F,2,FALSE)), "")</f>
        <v>38</v>
      </c>
      <c r="G3283" s="10">
        <f ca="1">_xlfn.IFNA((VLOOKUP(A3283,'Fats and Greases'!G:H,2,FALSE)), "")</f>
        <v>37</v>
      </c>
      <c r="H3283" s="10">
        <f ca="1">_xlfn.IFNA((VLOOKUP(A3283,'Fats and Greases'!I:J,2,FALSE)), "")</f>
        <v>38.5</v>
      </c>
      <c r="I3283" s="10">
        <f ca="1">_xlfn.IFNA((VLOOKUP(A3283,'Fats and Greases'!K:L,2,FALSE)), "")</f>
        <v>39.130000000000003</v>
      </c>
      <c r="J3283" s="10" t="str">
        <f ca="1">_xlfn.IFNA((VLOOKUP(A3283,'Fats and Greases'!M:N,2,FALSE)), "")</f>
        <v/>
      </c>
      <c r="K3283" s="10">
        <f ca="1">_xlfn.IFNA((VLOOKUP($A3283,'Fats and Greases'!O:P,2,FALSE)), "")</f>
        <v>41</v>
      </c>
      <c r="L3283" s="10">
        <f ca="1">_xlfn.IFNA((VLOOKUP($A3283,'Fats and Greases'!Q:R,2,FALSE)), "")</f>
        <v>36</v>
      </c>
      <c r="M3283" s="10">
        <f ca="1">_xlfn.IFNA((VLOOKUP($A3283,'Fats and Greases'!S:T,2,FALSE)), "")</f>
        <v>39.25</v>
      </c>
    </row>
    <row r="3284" spans="1:13" x14ac:dyDescent="0.2">
      <c r="A3284" s="18">
        <v>41380</v>
      </c>
      <c r="B3284" s="19">
        <f t="shared" si="102"/>
        <v>4</v>
      </c>
      <c r="C3284" s="19">
        <f t="shared" si="103"/>
        <v>2013</v>
      </c>
      <c r="D3284" s="10">
        <f ca="1">_xlfn.IFNA((VLOOKUP(A3284,'Fats and Greases'!A:B,2,FALSE)), "")</f>
        <v>36.5</v>
      </c>
      <c r="E3284" s="10">
        <f ca="1">_xlfn.IFNA((VLOOKUP(A3284,'Fats and Greases'!C:D,2,FALSE)), "")</f>
        <v>38</v>
      </c>
      <c r="F3284" s="10">
        <f ca="1">_xlfn.IFNA((VLOOKUP(A3284,'Fats and Greases'!E:F,2,FALSE)), "")</f>
        <v>37.5</v>
      </c>
      <c r="G3284" s="10">
        <f ca="1">_xlfn.IFNA((VLOOKUP(A3284,'Fats and Greases'!G:H,2,FALSE)), "")</f>
        <v>37</v>
      </c>
      <c r="H3284" s="10">
        <f ca="1">_xlfn.IFNA((VLOOKUP(A3284,'Fats and Greases'!I:J,2,FALSE)), "")</f>
        <v>38.5</v>
      </c>
      <c r="I3284" s="10">
        <f ca="1">_xlfn.IFNA((VLOOKUP(A3284,'Fats and Greases'!K:L,2,FALSE)), "")</f>
        <v>39.130000000000003</v>
      </c>
      <c r="J3284" s="10" t="str">
        <f ca="1">_xlfn.IFNA((VLOOKUP(A3284,'Fats and Greases'!M:N,2,FALSE)), "")</f>
        <v/>
      </c>
      <c r="K3284" s="10">
        <f ca="1">_xlfn.IFNA((VLOOKUP($A3284,'Fats and Greases'!O:P,2,FALSE)), "")</f>
        <v>41</v>
      </c>
      <c r="L3284" s="10">
        <f ca="1">_xlfn.IFNA((VLOOKUP($A3284,'Fats and Greases'!Q:R,2,FALSE)), "")</f>
        <v>36</v>
      </c>
      <c r="M3284" s="10">
        <f ca="1">_xlfn.IFNA((VLOOKUP($A3284,'Fats and Greases'!S:T,2,FALSE)), "")</f>
        <v>39.25</v>
      </c>
    </row>
    <row r="3285" spans="1:13" x14ac:dyDescent="0.2">
      <c r="A3285" s="18">
        <v>41381</v>
      </c>
      <c r="B3285" s="19">
        <f t="shared" si="102"/>
        <v>4</v>
      </c>
      <c r="C3285" s="19">
        <f t="shared" si="103"/>
        <v>2013</v>
      </c>
      <c r="D3285" s="10">
        <f ca="1">_xlfn.IFNA((VLOOKUP(A3285,'Fats and Greases'!A:B,2,FALSE)), "")</f>
        <v>36.5</v>
      </c>
      <c r="E3285" s="10">
        <f ca="1">_xlfn.IFNA((VLOOKUP(A3285,'Fats and Greases'!C:D,2,FALSE)), "")</f>
        <v>37.5</v>
      </c>
      <c r="F3285" s="10">
        <f ca="1">_xlfn.IFNA((VLOOKUP(A3285,'Fats and Greases'!E:F,2,FALSE)), "")</f>
        <v>37.5</v>
      </c>
      <c r="G3285" s="10">
        <f ca="1">_xlfn.IFNA((VLOOKUP(A3285,'Fats and Greases'!G:H,2,FALSE)), "")</f>
        <v>37</v>
      </c>
      <c r="H3285" s="10">
        <f ca="1">_xlfn.IFNA((VLOOKUP(A3285,'Fats and Greases'!I:J,2,FALSE)), "")</f>
        <v>38.5</v>
      </c>
      <c r="I3285" s="10">
        <f ca="1">_xlfn.IFNA((VLOOKUP(A3285,'Fats and Greases'!K:L,2,FALSE)), "")</f>
        <v>39.130000000000003</v>
      </c>
      <c r="J3285" s="10" t="str">
        <f ca="1">_xlfn.IFNA((VLOOKUP(A3285,'Fats and Greases'!M:N,2,FALSE)), "")</f>
        <v/>
      </c>
      <c r="K3285" s="10">
        <f ca="1">_xlfn.IFNA((VLOOKUP($A3285,'Fats and Greases'!O:P,2,FALSE)), "")</f>
        <v>41</v>
      </c>
      <c r="L3285" s="10">
        <f ca="1">_xlfn.IFNA((VLOOKUP($A3285,'Fats and Greases'!Q:R,2,FALSE)), "")</f>
        <v>36</v>
      </c>
      <c r="M3285" s="10">
        <f ca="1">_xlfn.IFNA((VLOOKUP($A3285,'Fats and Greases'!S:T,2,FALSE)), "")</f>
        <v>39.25</v>
      </c>
    </row>
    <row r="3286" spans="1:13" x14ac:dyDescent="0.2">
      <c r="A3286" s="18">
        <v>41382</v>
      </c>
      <c r="B3286" s="19">
        <f t="shared" si="102"/>
        <v>4</v>
      </c>
      <c r="C3286" s="19">
        <f t="shared" si="103"/>
        <v>2013</v>
      </c>
      <c r="D3286" s="10">
        <f ca="1">_xlfn.IFNA((VLOOKUP(A3286,'Fats and Greases'!A:B,2,FALSE)), "")</f>
        <v>36.25</v>
      </c>
      <c r="E3286" s="10">
        <f ca="1">_xlfn.IFNA((VLOOKUP(A3286,'Fats and Greases'!C:D,2,FALSE)), "")</f>
        <v>37.5</v>
      </c>
      <c r="F3286" s="10">
        <f ca="1">_xlfn.IFNA((VLOOKUP(A3286,'Fats and Greases'!E:F,2,FALSE)), "")</f>
        <v>37.5</v>
      </c>
      <c r="G3286" s="10">
        <f ca="1">_xlfn.IFNA((VLOOKUP(A3286,'Fats and Greases'!G:H,2,FALSE)), "")</f>
        <v>37</v>
      </c>
      <c r="H3286" s="10">
        <f ca="1">_xlfn.IFNA((VLOOKUP(A3286,'Fats and Greases'!I:J,2,FALSE)), "")</f>
        <v>38.5</v>
      </c>
      <c r="I3286" s="10">
        <f ca="1">_xlfn.IFNA((VLOOKUP(A3286,'Fats and Greases'!K:L,2,FALSE)), "")</f>
        <v>39.130000000000003</v>
      </c>
      <c r="J3286" s="10" t="str">
        <f ca="1">_xlfn.IFNA((VLOOKUP(A3286,'Fats and Greases'!M:N,2,FALSE)), "")</f>
        <v/>
      </c>
      <c r="K3286" s="10">
        <f ca="1">_xlfn.IFNA((VLOOKUP($A3286,'Fats and Greases'!O:P,2,FALSE)), "")</f>
        <v>41</v>
      </c>
      <c r="L3286" s="10">
        <f ca="1">_xlfn.IFNA((VLOOKUP($A3286,'Fats and Greases'!Q:R,2,FALSE)), "")</f>
        <v>36</v>
      </c>
      <c r="M3286" s="10">
        <f ca="1">_xlfn.IFNA((VLOOKUP($A3286,'Fats and Greases'!S:T,2,FALSE)), "")</f>
        <v>39.25</v>
      </c>
    </row>
    <row r="3287" spans="1:13" x14ac:dyDescent="0.2">
      <c r="A3287" s="18">
        <v>41383</v>
      </c>
      <c r="B3287" s="19">
        <f t="shared" si="102"/>
        <v>4</v>
      </c>
      <c r="C3287" s="19">
        <f t="shared" si="103"/>
        <v>2013</v>
      </c>
      <c r="D3287" s="10">
        <f ca="1">_xlfn.IFNA((VLOOKUP(A3287,'Fats and Greases'!A:B,2,FALSE)), "")</f>
        <v>36.25</v>
      </c>
      <c r="E3287" s="10">
        <f ca="1">_xlfn.IFNA((VLOOKUP(A3287,'Fats and Greases'!C:D,2,FALSE)), "")</f>
        <v>37.5</v>
      </c>
      <c r="F3287" s="10">
        <f ca="1">_xlfn.IFNA((VLOOKUP(A3287,'Fats and Greases'!E:F,2,FALSE)), "")</f>
        <v>37.5</v>
      </c>
      <c r="G3287" s="10">
        <f ca="1">_xlfn.IFNA((VLOOKUP(A3287,'Fats and Greases'!G:H,2,FALSE)), "")</f>
        <v>37</v>
      </c>
      <c r="H3287" s="10">
        <f ca="1">_xlfn.IFNA((VLOOKUP(A3287,'Fats and Greases'!I:J,2,FALSE)), "")</f>
        <v>38.5</v>
      </c>
      <c r="I3287" s="10">
        <f ca="1">_xlfn.IFNA((VLOOKUP(A3287,'Fats and Greases'!K:L,2,FALSE)), "")</f>
        <v>39.130000000000003</v>
      </c>
      <c r="J3287" s="10" t="str">
        <f ca="1">_xlfn.IFNA((VLOOKUP(A3287,'Fats and Greases'!M:N,2,FALSE)), "")</f>
        <v/>
      </c>
      <c r="K3287" s="10">
        <f ca="1">_xlfn.IFNA((VLOOKUP($A3287,'Fats and Greases'!O:P,2,FALSE)), "")</f>
        <v>40.5</v>
      </c>
      <c r="L3287" s="10">
        <f ca="1">_xlfn.IFNA((VLOOKUP($A3287,'Fats and Greases'!Q:R,2,FALSE)), "")</f>
        <v>36</v>
      </c>
      <c r="M3287" s="10">
        <f ca="1">_xlfn.IFNA((VLOOKUP($A3287,'Fats and Greases'!S:T,2,FALSE)), "")</f>
        <v>39.25</v>
      </c>
    </row>
    <row r="3288" spans="1:13" x14ac:dyDescent="0.2">
      <c r="A3288" s="18">
        <v>41386</v>
      </c>
      <c r="B3288" s="19">
        <f t="shared" si="102"/>
        <v>4</v>
      </c>
      <c r="C3288" s="19">
        <f t="shared" si="103"/>
        <v>2013</v>
      </c>
      <c r="D3288" s="10">
        <f ca="1">_xlfn.IFNA((VLOOKUP(A3288,'Fats and Greases'!A:B,2,FALSE)), "")</f>
        <v>36.25</v>
      </c>
      <c r="E3288" s="10">
        <f ca="1">_xlfn.IFNA((VLOOKUP(A3288,'Fats and Greases'!C:D,2,FALSE)), "")</f>
        <v>37.5</v>
      </c>
      <c r="F3288" s="10">
        <f ca="1">_xlfn.IFNA((VLOOKUP(A3288,'Fats and Greases'!E:F,2,FALSE)), "")</f>
        <v>37.5</v>
      </c>
      <c r="G3288" s="10">
        <f ca="1">_xlfn.IFNA((VLOOKUP(A3288,'Fats and Greases'!G:H,2,FALSE)), "")</f>
        <v>37</v>
      </c>
      <c r="H3288" s="10">
        <f ca="1">_xlfn.IFNA((VLOOKUP(A3288,'Fats and Greases'!I:J,2,FALSE)), "")</f>
        <v>38.5</v>
      </c>
      <c r="I3288" s="10">
        <f ca="1">_xlfn.IFNA((VLOOKUP(A3288,'Fats and Greases'!K:L,2,FALSE)), "")</f>
        <v>39.130000000000003</v>
      </c>
      <c r="J3288" s="10" t="str">
        <f ca="1">_xlfn.IFNA((VLOOKUP(A3288,'Fats and Greases'!M:N,2,FALSE)), "")</f>
        <v/>
      </c>
      <c r="K3288" s="10">
        <f ca="1">_xlfn.IFNA((VLOOKUP($A3288,'Fats and Greases'!O:P,2,FALSE)), "")</f>
        <v>40.5</v>
      </c>
      <c r="L3288" s="10">
        <f ca="1">_xlfn.IFNA((VLOOKUP($A3288,'Fats and Greases'!Q:R,2,FALSE)), "")</f>
        <v>36</v>
      </c>
      <c r="M3288" s="10">
        <f ca="1">_xlfn.IFNA((VLOOKUP($A3288,'Fats and Greases'!S:T,2,FALSE)), "")</f>
        <v>39.25</v>
      </c>
    </row>
    <row r="3289" spans="1:13" x14ac:dyDescent="0.2">
      <c r="A3289" s="18">
        <v>41387</v>
      </c>
      <c r="B3289" s="19">
        <f t="shared" si="102"/>
        <v>4</v>
      </c>
      <c r="C3289" s="19">
        <f t="shared" si="103"/>
        <v>2013</v>
      </c>
      <c r="D3289" s="10">
        <f ca="1">_xlfn.IFNA((VLOOKUP(A3289,'Fats and Greases'!A:B,2,FALSE)), "")</f>
        <v>36.25</v>
      </c>
      <c r="E3289" s="10">
        <f ca="1">_xlfn.IFNA((VLOOKUP(A3289,'Fats and Greases'!C:D,2,FALSE)), "")</f>
        <v>37.5</v>
      </c>
      <c r="F3289" s="10">
        <f ca="1">_xlfn.IFNA((VLOOKUP(A3289,'Fats and Greases'!E:F,2,FALSE)), "")</f>
        <v>37.5</v>
      </c>
      <c r="G3289" s="10">
        <f ca="1">_xlfn.IFNA((VLOOKUP(A3289,'Fats and Greases'!G:H,2,FALSE)), "")</f>
        <v>37</v>
      </c>
      <c r="H3289" s="10">
        <f ca="1">_xlfn.IFNA((VLOOKUP(A3289,'Fats and Greases'!I:J,2,FALSE)), "")</f>
        <v>38.5</v>
      </c>
      <c r="I3289" s="10">
        <f ca="1">_xlfn.IFNA((VLOOKUP(A3289,'Fats and Greases'!K:L,2,FALSE)), "")</f>
        <v>39.130000000000003</v>
      </c>
      <c r="J3289" s="10" t="str">
        <f ca="1">_xlfn.IFNA((VLOOKUP(A3289,'Fats and Greases'!M:N,2,FALSE)), "")</f>
        <v/>
      </c>
      <c r="K3289" s="10">
        <f ca="1">_xlfn.IFNA((VLOOKUP($A3289,'Fats and Greases'!O:P,2,FALSE)), "")</f>
        <v>40.5</v>
      </c>
      <c r="L3289" s="10">
        <f ca="1">_xlfn.IFNA((VLOOKUP($A3289,'Fats and Greases'!Q:R,2,FALSE)), "")</f>
        <v>36</v>
      </c>
      <c r="M3289" s="10">
        <f ca="1">_xlfn.IFNA((VLOOKUP($A3289,'Fats and Greases'!S:T,2,FALSE)), "")</f>
        <v>39.25</v>
      </c>
    </row>
    <row r="3290" spans="1:13" x14ac:dyDescent="0.2">
      <c r="A3290" s="18">
        <v>41388</v>
      </c>
      <c r="B3290" s="19">
        <f t="shared" si="102"/>
        <v>4</v>
      </c>
      <c r="C3290" s="19">
        <f t="shared" si="103"/>
        <v>2013</v>
      </c>
      <c r="D3290" s="10">
        <f ca="1">_xlfn.IFNA((VLOOKUP(A3290,'Fats and Greases'!A:B,2,FALSE)), "")</f>
        <v>35.75</v>
      </c>
      <c r="E3290" s="10">
        <f ca="1">_xlfn.IFNA((VLOOKUP(A3290,'Fats and Greases'!C:D,2,FALSE)), "")</f>
        <v>37.5</v>
      </c>
      <c r="F3290" s="10">
        <f ca="1">_xlfn.IFNA((VLOOKUP(A3290,'Fats and Greases'!E:F,2,FALSE)), "")</f>
        <v>36.5</v>
      </c>
      <c r="G3290" s="10">
        <f ca="1">_xlfn.IFNA((VLOOKUP(A3290,'Fats and Greases'!G:H,2,FALSE)), "")</f>
        <v>36.5</v>
      </c>
      <c r="H3290" s="10">
        <f ca="1">_xlfn.IFNA((VLOOKUP(A3290,'Fats and Greases'!I:J,2,FALSE)), "")</f>
        <v>38.5</v>
      </c>
      <c r="I3290" s="10">
        <f ca="1">_xlfn.IFNA((VLOOKUP(A3290,'Fats and Greases'!K:L,2,FALSE)), "")</f>
        <v>39.130000000000003</v>
      </c>
      <c r="J3290" s="10" t="str">
        <f ca="1">_xlfn.IFNA((VLOOKUP(A3290,'Fats and Greases'!M:N,2,FALSE)), "")</f>
        <v/>
      </c>
      <c r="K3290" s="10">
        <f ca="1">_xlfn.IFNA((VLOOKUP($A3290,'Fats and Greases'!O:P,2,FALSE)), "")</f>
        <v>40.5</v>
      </c>
      <c r="L3290" s="10">
        <f ca="1">_xlfn.IFNA((VLOOKUP($A3290,'Fats and Greases'!Q:R,2,FALSE)), "")</f>
        <v>35.5</v>
      </c>
      <c r="M3290" s="10">
        <f ca="1">_xlfn.IFNA((VLOOKUP($A3290,'Fats and Greases'!S:T,2,FALSE)), "")</f>
        <v>38.5</v>
      </c>
    </row>
    <row r="3291" spans="1:13" x14ac:dyDescent="0.2">
      <c r="A3291" s="18">
        <v>41389</v>
      </c>
      <c r="B3291" s="19">
        <f t="shared" si="102"/>
        <v>4</v>
      </c>
      <c r="C3291" s="19">
        <f t="shared" si="103"/>
        <v>2013</v>
      </c>
      <c r="D3291" s="10">
        <f ca="1">_xlfn.IFNA((VLOOKUP(A3291,'Fats and Greases'!A:B,2,FALSE)), "")</f>
        <v>35.75</v>
      </c>
      <c r="E3291" s="10">
        <f ca="1">_xlfn.IFNA((VLOOKUP(A3291,'Fats and Greases'!C:D,2,FALSE)), "")</f>
        <v>37.5</v>
      </c>
      <c r="F3291" s="10">
        <f ca="1">_xlfn.IFNA((VLOOKUP(A3291,'Fats and Greases'!E:F,2,FALSE)), "")</f>
        <v>36.5</v>
      </c>
      <c r="G3291" s="10">
        <f ca="1">_xlfn.IFNA((VLOOKUP(A3291,'Fats and Greases'!G:H,2,FALSE)), "")</f>
        <v>36.5</v>
      </c>
      <c r="H3291" s="10">
        <f ca="1">_xlfn.IFNA((VLOOKUP(A3291,'Fats and Greases'!I:J,2,FALSE)), "")</f>
        <v>38.5</v>
      </c>
      <c r="I3291" s="10">
        <f ca="1">_xlfn.IFNA((VLOOKUP(A3291,'Fats and Greases'!K:L,2,FALSE)), "")</f>
        <v>39.130000000000003</v>
      </c>
      <c r="J3291" s="10" t="str">
        <f ca="1">_xlfn.IFNA((VLOOKUP(A3291,'Fats and Greases'!M:N,2,FALSE)), "")</f>
        <v/>
      </c>
      <c r="K3291" s="10">
        <f ca="1">_xlfn.IFNA((VLOOKUP($A3291,'Fats and Greases'!O:P,2,FALSE)), "")</f>
        <v>40.5</v>
      </c>
      <c r="L3291" s="10">
        <f ca="1">_xlfn.IFNA((VLOOKUP($A3291,'Fats and Greases'!Q:R,2,FALSE)), "")</f>
        <v>35.5</v>
      </c>
      <c r="M3291" s="10">
        <f ca="1">_xlfn.IFNA((VLOOKUP($A3291,'Fats and Greases'!S:T,2,FALSE)), "")</f>
        <v>38.5</v>
      </c>
    </row>
    <row r="3292" spans="1:13" x14ac:dyDescent="0.2">
      <c r="A3292" s="18">
        <v>41390</v>
      </c>
      <c r="B3292" s="19">
        <f t="shared" si="102"/>
        <v>4</v>
      </c>
      <c r="C3292" s="19">
        <f t="shared" si="103"/>
        <v>2013</v>
      </c>
      <c r="D3292" s="10">
        <f ca="1">_xlfn.IFNA((VLOOKUP(A3292,'Fats and Greases'!A:B,2,FALSE)), "")</f>
        <v>35.75</v>
      </c>
      <c r="E3292" s="10">
        <f ca="1">_xlfn.IFNA((VLOOKUP(A3292,'Fats and Greases'!C:D,2,FALSE)), "")</f>
        <v>37.5</v>
      </c>
      <c r="F3292" s="10">
        <f ca="1">_xlfn.IFNA((VLOOKUP(A3292,'Fats and Greases'!E:F,2,FALSE)), "")</f>
        <v>37</v>
      </c>
      <c r="G3292" s="10">
        <f ca="1">_xlfn.IFNA((VLOOKUP(A3292,'Fats and Greases'!G:H,2,FALSE)), "")</f>
        <v>36.5</v>
      </c>
      <c r="H3292" s="10">
        <f ca="1">_xlfn.IFNA((VLOOKUP(A3292,'Fats and Greases'!I:J,2,FALSE)), "")</f>
        <v>38.5</v>
      </c>
      <c r="I3292" s="10">
        <f ca="1">_xlfn.IFNA((VLOOKUP(A3292,'Fats and Greases'!K:L,2,FALSE)), "")</f>
        <v>39.130000000000003</v>
      </c>
      <c r="J3292" s="10" t="str">
        <f ca="1">_xlfn.IFNA((VLOOKUP(A3292,'Fats and Greases'!M:N,2,FALSE)), "")</f>
        <v/>
      </c>
      <c r="K3292" s="10">
        <f ca="1">_xlfn.IFNA((VLOOKUP($A3292,'Fats and Greases'!O:P,2,FALSE)), "")</f>
        <v>40.5</v>
      </c>
      <c r="L3292" s="10">
        <f ca="1">_xlfn.IFNA((VLOOKUP($A3292,'Fats and Greases'!Q:R,2,FALSE)), "")</f>
        <v>35.5</v>
      </c>
      <c r="M3292" s="10">
        <f ca="1">_xlfn.IFNA((VLOOKUP($A3292,'Fats and Greases'!S:T,2,FALSE)), "")</f>
        <v>38.5</v>
      </c>
    </row>
    <row r="3293" spans="1:13" x14ac:dyDescent="0.2">
      <c r="A3293" s="18">
        <v>41393</v>
      </c>
      <c r="B3293" s="19">
        <f t="shared" si="102"/>
        <v>4</v>
      </c>
      <c r="C3293" s="19">
        <f t="shared" si="103"/>
        <v>2013</v>
      </c>
      <c r="D3293" s="10">
        <f ca="1">_xlfn.IFNA((VLOOKUP(A3293,'Fats and Greases'!A:B,2,FALSE)), "")</f>
        <v>35.75</v>
      </c>
      <c r="E3293" s="10">
        <f ca="1">_xlfn.IFNA((VLOOKUP(A3293,'Fats and Greases'!C:D,2,FALSE)), "")</f>
        <v>37.5</v>
      </c>
      <c r="F3293" s="10">
        <f ca="1">_xlfn.IFNA((VLOOKUP(A3293,'Fats and Greases'!E:F,2,FALSE)), "")</f>
        <v>37</v>
      </c>
      <c r="G3293" s="10">
        <f ca="1">_xlfn.IFNA((VLOOKUP(A3293,'Fats and Greases'!G:H,2,FALSE)), "")</f>
        <v>36.5</v>
      </c>
      <c r="H3293" s="10">
        <f ca="1">_xlfn.IFNA((VLOOKUP(A3293,'Fats and Greases'!I:J,2,FALSE)), "")</f>
        <v>38.5</v>
      </c>
      <c r="I3293" s="10">
        <f ca="1">_xlfn.IFNA((VLOOKUP(A3293,'Fats and Greases'!K:L,2,FALSE)), "")</f>
        <v>39.130000000000003</v>
      </c>
      <c r="J3293" s="10" t="str">
        <f ca="1">_xlfn.IFNA((VLOOKUP(A3293,'Fats and Greases'!M:N,2,FALSE)), "")</f>
        <v/>
      </c>
      <c r="K3293" s="10">
        <f ca="1">_xlfn.IFNA((VLOOKUP($A3293,'Fats and Greases'!O:P,2,FALSE)), "")</f>
        <v>40.5</v>
      </c>
      <c r="L3293" s="10">
        <f ca="1">_xlfn.IFNA((VLOOKUP($A3293,'Fats and Greases'!Q:R,2,FALSE)), "")</f>
        <v>35.5</v>
      </c>
      <c r="M3293" s="10">
        <f ca="1">_xlfn.IFNA((VLOOKUP($A3293,'Fats and Greases'!S:T,2,FALSE)), "")</f>
        <v>38.5</v>
      </c>
    </row>
    <row r="3294" spans="1:13" x14ac:dyDescent="0.2">
      <c r="A3294" s="18">
        <v>41394</v>
      </c>
      <c r="B3294" s="19">
        <f t="shared" si="102"/>
        <v>4</v>
      </c>
      <c r="C3294" s="19">
        <f t="shared" si="103"/>
        <v>2013</v>
      </c>
      <c r="D3294" s="10">
        <f ca="1">_xlfn.IFNA((VLOOKUP(A3294,'Fats and Greases'!A:B,2,FALSE)), "")</f>
        <v>35.75</v>
      </c>
      <c r="E3294" s="10">
        <f ca="1">_xlfn.IFNA((VLOOKUP(A3294,'Fats and Greases'!C:D,2,FALSE)), "")</f>
        <v>37.5</v>
      </c>
      <c r="F3294" s="10">
        <f ca="1">_xlfn.IFNA((VLOOKUP(A3294,'Fats and Greases'!E:F,2,FALSE)), "")</f>
        <v>37</v>
      </c>
      <c r="G3294" s="10">
        <f ca="1">_xlfn.IFNA((VLOOKUP(A3294,'Fats and Greases'!G:H,2,FALSE)), "")</f>
        <v>36.5</v>
      </c>
      <c r="H3294" s="10">
        <f ca="1">_xlfn.IFNA((VLOOKUP(A3294,'Fats and Greases'!I:J,2,FALSE)), "")</f>
        <v>38.5</v>
      </c>
      <c r="I3294" s="10">
        <f ca="1">_xlfn.IFNA((VLOOKUP(A3294,'Fats and Greases'!K:L,2,FALSE)), "")</f>
        <v>38.5</v>
      </c>
      <c r="J3294" s="10" t="str">
        <f ca="1">_xlfn.IFNA((VLOOKUP(A3294,'Fats and Greases'!M:N,2,FALSE)), "")</f>
        <v/>
      </c>
      <c r="K3294" s="10">
        <f ca="1">_xlfn.IFNA((VLOOKUP($A3294,'Fats and Greases'!O:P,2,FALSE)), "")</f>
        <v>40.5</v>
      </c>
      <c r="L3294" s="10">
        <f ca="1">_xlfn.IFNA((VLOOKUP($A3294,'Fats and Greases'!Q:R,2,FALSE)), "")</f>
        <v>35.5</v>
      </c>
      <c r="M3294" s="10">
        <f ca="1">_xlfn.IFNA((VLOOKUP($A3294,'Fats and Greases'!S:T,2,FALSE)), "")</f>
        <v>38.5</v>
      </c>
    </row>
    <row r="3295" spans="1:13" x14ac:dyDescent="0.2">
      <c r="A3295" s="18">
        <v>41395</v>
      </c>
      <c r="B3295" s="19">
        <f t="shared" si="102"/>
        <v>5</v>
      </c>
      <c r="C3295" s="19">
        <f t="shared" si="103"/>
        <v>2013</v>
      </c>
      <c r="D3295" s="10">
        <f ca="1">_xlfn.IFNA((VLOOKUP(A3295,'Fats and Greases'!A:B,2,FALSE)), "")</f>
        <v>35.75</v>
      </c>
      <c r="E3295" s="10">
        <f ca="1">_xlfn.IFNA((VLOOKUP(A3295,'Fats and Greases'!C:D,2,FALSE)), "")</f>
        <v>37.5</v>
      </c>
      <c r="F3295" s="10">
        <f ca="1">_xlfn.IFNA((VLOOKUP(A3295,'Fats and Greases'!E:F,2,FALSE)), "")</f>
        <v>37.5</v>
      </c>
      <c r="G3295" s="10">
        <f ca="1">_xlfn.IFNA((VLOOKUP(A3295,'Fats and Greases'!G:H,2,FALSE)), "")</f>
        <v>36.5</v>
      </c>
      <c r="H3295" s="10">
        <f ca="1">_xlfn.IFNA((VLOOKUP(A3295,'Fats and Greases'!I:J,2,FALSE)), "")</f>
        <v>38.5</v>
      </c>
      <c r="I3295" s="10">
        <f ca="1">_xlfn.IFNA((VLOOKUP(A3295,'Fats and Greases'!K:L,2,FALSE)), "")</f>
        <v>38.5</v>
      </c>
      <c r="J3295" s="10" t="str">
        <f ca="1">_xlfn.IFNA((VLOOKUP(A3295,'Fats and Greases'!M:N,2,FALSE)), "")</f>
        <v/>
      </c>
      <c r="K3295" s="10">
        <f ca="1">_xlfn.IFNA((VLOOKUP($A3295,'Fats and Greases'!O:P,2,FALSE)), "")</f>
        <v>40.5</v>
      </c>
      <c r="L3295" s="10">
        <f ca="1">_xlfn.IFNA((VLOOKUP($A3295,'Fats and Greases'!Q:R,2,FALSE)), "")</f>
        <v>35.5</v>
      </c>
      <c r="M3295" s="10">
        <f ca="1">_xlfn.IFNA((VLOOKUP($A3295,'Fats and Greases'!S:T,2,FALSE)), "")</f>
        <v>37.880000000000003</v>
      </c>
    </row>
    <row r="3296" spans="1:13" x14ac:dyDescent="0.2">
      <c r="A3296" s="18">
        <v>41396</v>
      </c>
      <c r="B3296" s="19">
        <f t="shared" si="102"/>
        <v>5</v>
      </c>
      <c r="C3296" s="19">
        <f t="shared" si="103"/>
        <v>2013</v>
      </c>
      <c r="D3296" s="10">
        <f ca="1">_xlfn.IFNA((VLOOKUP(A3296,'Fats and Greases'!A:B,2,FALSE)), "")</f>
        <v>35</v>
      </c>
      <c r="E3296" s="10">
        <f ca="1">_xlfn.IFNA((VLOOKUP(A3296,'Fats and Greases'!C:D,2,FALSE)), "")</f>
        <v>37.5</v>
      </c>
      <c r="F3296" s="10">
        <f ca="1">_xlfn.IFNA((VLOOKUP(A3296,'Fats and Greases'!E:F,2,FALSE)), "")</f>
        <v>37.5</v>
      </c>
      <c r="G3296" s="10">
        <f ca="1">_xlfn.IFNA((VLOOKUP(A3296,'Fats and Greases'!G:H,2,FALSE)), "")</f>
        <v>36.5</v>
      </c>
      <c r="H3296" s="10">
        <f ca="1">_xlfn.IFNA((VLOOKUP(A3296,'Fats and Greases'!I:J,2,FALSE)), "")</f>
        <v>38.5</v>
      </c>
      <c r="I3296" s="10">
        <f ca="1">_xlfn.IFNA((VLOOKUP(A3296,'Fats and Greases'!K:L,2,FALSE)), "")</f>
        <v>38.5</v>
      </c>
      <c r="J3296" s="10" t="str">
        <f ca="1">_xlfn.IFNA((VLOOKUP(A3296,'Fats and Greases'!M:N,2,FALSE)), "")</f>
        <v/>
      </c>
      <c r="K3296" s="10">
        <f ca="1">_xlfn.IFNA((VLOOKUP($A3296,'Fats and Greases'!O:P,2,FALSE)), "")</f>
        <v>40</v>
      </c>
      <c r="L3296" s="10">
        <f ca="1">_xlfn.IFNA((VLOOKUP($A3296,'Fats and Greases'!Q:R,2,FALSE)), "")</f>
        <v>35.5</v>
      </c>
      <c r="M3296" s="10">
        <f ca="1">_xlfn.IFNA((VLOOKUP($A3296,'Fats and Greases'!S:T,2,FALSE)), "")</f>
        <v>37.880000000000003</v>
      </c>
    </row>
    <row r="3297" spans="1:13" x14ac:dyDescent="0.2">
      <c r="A3297" s="18">
        <v>41397</v>
      </c>
      <c r="B3297" s="19">
        <f t="shared" si="102"/>
        <v>5</v>
      </c>
      <c r="C3297" s="19">
        <f t="shared" si="103"/>
        <v>2013</v>
      </c>
      <c r="D3297" s="10">
        <f ca="1">_xlfn.IFNA((VLOOKUP(A3297,'Fats and Greases'!A:B,2,FALSE)), "")</f>
        <v>35</v>
      </c>
      <c r="E3297" s="10">
        <f ca="1">_xlfn.IFNA((VLOOKUP(A3297,'Fats and Greases'!C:D,2,FALSE)), "")</f>
        <v>36.5</v>
      </c>
      <c r="F3297" s="10">
        <f ca="1">_xlfn.IFNA((VLOOKUP(A3297,'Fats and Greases'!E:F,2,FALSE)), "")</f>
        <v>37.5</v>
      </c>
      <c r="G3297" s="10">
        <f ca="1">_xlfn.IFNA((VLOOKUP(A3297,'Fats and Greases'!G:H,2,FALSE)), "")</f>
        <v>36.5</v>
      </c>
      <c r="H3297" s="10">
        <f ca="1">_xlfn.IFNA((VLOOKUP(A3297,'Fats and Greases'!I:J,2,FALSE)), "")</f>
        <v>38.5</v>
      </c>
      <c r="I3297" s="10">
        <f ca="1">_xlfn.IFNA((VLOOKUP(A3297,'Fats and Greases'!K:L,2,FALSE)), "")</f>
        <v>38.5</v>
      </c>
      <c r="J3297" s="10" t="str">
        <f ca="1">_xlfn.IFNA((VLOOKUP(A3297,'Fats and Greases'!M:N,2,FALSE)), "")</f>
        <v/>
      </c>
      <c r="K3297" s="10">
        <f ca="1">_xlfn.IFNA((VLOOKUP($A3297,'Fats and Greases'!O:P,2,FALSE)), "")</f>
        <v>40</v>
      </c>
      <c r="L3297" s="10">
        <f ca="1">_xlfn.IFNA((VLOOKUP($A3297,'Fats and Greases'!Q:R,2,FALSE)), "")</f>
        <v>35.5</v>
      </c>
      <c r="M3297" s="10">
        <f ca="1">_xlfn.IFNA((VLOOKUP($A3297,'Fats and Greases'!S:T,2,FALSE)), "")</f>
        <v>37.880000000000003</v>
      </c>
    </row>
    <row r="3298" spans="1:13" x14ac:dyDescent="0.2">
      <c r="A3298" s="18">
        <v>41400</v>
      </c>
      <c r="B3298" s="19">
        <f t="shared" si="102"/>
        <v>5</v>
      </c>
      <c r="C3298" s="19">
        <f t="shared" si="103"/>
        <v>2013</v>
      </c>
      <c r="D3298" s="10">
        <f ca="1">_xlfn.IFNA((VLOOKUP(A3298,'Fats and Greases'!A:B,2,FALSE)), "")</f>
        <v>35</v>
      </c>
      <c r="E3298" s="10">
        <f ca="1">_xlfn.IFNA((VLOOKUP(A3298,'Fats and Greases'!C:D,2,FALSE)), "")</f>
        <v>36.5</v>
      </c>
      <c r="F3298" s="10">
        <f ca="1">_xlfn.IFNA((VLOOKUP(A3298,'Fats and Greases'!E:F,2,FALSE)), "")</f>
        <v>37.25</v>
      </c>
      <c r="G3298" s="10">
        <f ca="1">_xlfn.IFNA((VLOOKUP(A3298,'Fats and Greases'!G:H,2,FALSE)), "")</f>
        <v>36</v>
      </c>
      <c r="H3298" s="10">
        <f ca="1">_xlfn.IFNA((VLOOKUP(A3298,'Fats and Greases'!I:J,2,FALSE)), "")</f>
        <v>38</v>
      </c>
      <c r="I3298" s="10">
        <f ca="1">_xlfn.IFNA((VLOOKUP(A3298,'Fats and Greases'!K:L,2,FALSE)), "")</f>
        <v>38.5</v>
      </c>
      <c r="J3298" s="10" t="str">
        <f ca="1">_xlfn.IFNA((VLOOKUP(A3298,'Fats and Greases'!M:N,2,FALSE)), "")</f>
        <v/>
      </c>
      <c r="K3298" s="10">
        <f ca="1">_xlfn.IFNA((VLOOKUP($A3298,'Fats and Greases'!O:P,2,FALSE)), "")</f>
        <v>40</v>
      </c>
      <c r="L3298" s="10">
        <f ca="1">_xlfn.IFNA((VLOOKUP($A3298,'Fats and Greases'!Q:R,2,FALSE)), "")</f>
        <v>35.5</v>
      </c>
      <c r="M3298" s="10">
        <f ca="1">_xlfn.IFNA((VLOOKUP($A3298,'Fats and Greases'!S:T,2,FALSE)), "")</f>
        <v>37.880000000000003</v>
      </c>
    </row>
    <row r="3299" spans="1:13" x14ac:dyDescent="0.2">
      <c r="A3299" s="18">
        <v>41401</v>
      </c>
      <c r="B3299" s="19">
        <f t="shared" si="102"/>
        <v>5</v>
      </c>
      <c r="C3299" s="19">
        <f t="shared" si="103"/>
        <v>2013</v>
      </c>
      <c r="D3299" s="10">
        <f ca="1">_xlfn.IFNA((VLOOKUP(A3299,'Fats and Greases'!A:B,2,FALSE)), "")</f>
        <v>35</v>
      </c>
      <c r="E3299" s="10">
        <f ca="1">_xlfn.IFNA((VLOOKUP(A3299,'Fats and Greases'!C:D,2,FALSE)), "")</f>
        <v>36.5</v>
      </c>
      <c r="F3299" s="10">
        <f ca="1">_xlfn.IFNA((VLOOKUP(A3299,'Fats and Greases'!E:F,2,FALSE)), "")</f>
        <v>37.25</v>
      </c>
      <c r="G3299" s="10">
        <f ca="1">_xlfn.IFNA((VLOOKUP(A3299,'Fats and Greases'!G:H,2,FALSE)), "")</f>
        <v>36</v>
      </c>
      <c r="H3299" s="10">
        <f ca="1">_xlfn.IFNA((VLOOKUP(A3299,'Fats and Greases'!I:J,2,FALSE)), "")</f>
        <v>38</v>
      </c>
      <c r="I3299" s="10">
        <f ca="1">_xlfn.IFNA((VLOOKUP(A3299,'Fats and Greases'!K:L,2,FALSE)), "")</f>
        <v>37.5</v>
      </c>
      <c r="J3299" s="10" t="str">
        <f ca="1">_xlfn.IFNA((VLOOKUP(A3299,'Fats and Greases'!M:N,2,FALSE)), "")</f>
        <v/>
      </c>
      <c r="K3299" s="10">
        <f ca="1">_xlfn.IFNA((VLOOKUP($A3299,'Fats and Greases'!O:P,2,FALSE)), "")</f>
        <v>40</v>
      </c>
      <c r="L3299" s="10">
        <f ca="1">_xlfn.IFNA((VLOOKUP($A3299,'Fats and Greases'!Q:R,2,FALSE)), "")</f>
        <v>35.5</v>
      </c>
      <c r="M3299" s="10">
        <f ca="1">_xlfn.IFNA((VLOOKUP($A3299,'Fats and Greases'!S:T,2,FALSE)), "")</f>
        <v>37.880000000000003</v>
      </c>
    </row>
    <row r="3300" spans="1:13" x14ac:dyDescent="0.2">
      <c r="A3300" s="18">
        <v>41402</v>
      </c>
      <c r="B3300" s="19">
        <f t="shared" si="102"/>
        <v>5</v>
      </c>
      <c r="C3300" s="19">
        <f t="shared" si="103"/>
        <v>2013</v>
      </c>
      <c r="D3300" s="10">
        <f ca="1">_xlfn.IFNA((VLOOKUP(A3300,'Fats and Greases'!A:B,2,FALSE)), "")</f>
        <v>35</v>
      </c>
      <c r="E3300" s="10">
        <f ca="1">_xlfn.IFNA((VLOOKUP(A3300,'Fats and Greases'!C:D,2,FALSE)), "")</f>
        <v>36.75</v>
      </c>
      <c r="F3300" s="10">
        <f ca="1">_xlfn.IFNA((VLOOKUP(A3300,'Fats and Greases'!E:F,2,FALSE)), "")</f>
        <v>37.25</v>
      </c>
      <c r="G3300" s="10">
        <f ca="1">_xlfn.IFNA((VLOOKUP(A3300,'Fats and Greases'!G:H,2,FALSE)), "")</f>
        <v>36</v>
      </c>
      <c r="H3300" s="10">
        <f ca="1">_xlfn.IFNA((VLOOKUP(A3300,'Fats and Greases'!I:J,2,FALSE)), "")</f>
        <v>38</v>
      </c>
      <c r="I3300" s="10">
        <f ca="1">_xlfn.IFNA((VLOOKUP(A3300,'Fats and Greases'!K:L,2,FALSE)), "")</f>
        <v>37.380000000000003</v>
      </c>
      <c r="J3300" s="10" t="str">
        <f ca="1">_xlfn.IFNA((VLOOKUP(A3300,'Fats and Greases'!M:N,2,FALSE)), "")</f>
        <v/>
      </c>
      <c r="K3300" s="10">
        <f ca="1">_xlfn.IFNA((VLOOKUP($A3300,'Fats and Greases'!O:P,2,FALSE)), "")</f>
        <v>40</v>
      </c>
      <c r="L3300" s="10">
        <f ca="1">_xlfn.IFNA((VLOOKUP($A3300,'Fats and Greases'!Q:R,2,FALSE)), "")</f>
        <v>35.5</v>
      </c>
      <c r="M3300" s="10">
        <f ca="1">_xlfn.IFNA((VLOOKUP($A3300,'Fats and Greases'!S:T,2,FALSE)), "")</f>
        <v>37.880000000000003</v>
      </c>
    </row>
    <row r="3301" spans="1:13" x14ac:dyDescent="0.2">
      <c r="A3301" s="18">
        <v>41403</v>
      </c>
      <c r="B3301" s="19">
        <f t="shared" si="102"/>
        <v>5</v>
      </c>
      <c r="C3301" s="19">
        <f t="shared" si="103"/>
        <v>2013</v>
      </c>
      <c r="D3301" s="10">
        <f ca="1">_xlfn.IFNA((VLOOKUP(A3301,'Fats and Greases'!A:B,2,FALSE)), "")</f>
        <v>35</v>
      </c>
      <c r="E3301" s="10">
        <f ca="1">_xlfn.IFNA((VLOOKUP(A3301,'Fats and Greases'!C:D,2,FALSE)), "")</f>
        <v>36.75</v>
      </c>
      <c r="F3301" s="10">
        <f ca="1">_xlfn.IFNA((VLOOKUP(A3301,'Fats and Greases'!E:F,2,FALSE)), "")</f>
        <v>36.25</v>
      </c>
      <c r="G3301" s="10">
        <f ca="1">_xlfn.IFNA((VLOOKUP(A3301,'Fats and Greases'!G:H,2,FALSE)), "")</f>
        <v>36</v>
      </c>
      <c r="H3301" s="10">
        <f ca="1">_xlfn.IFNA((VLOOKUP(A3301,'Fats and Greases'!I:J,2,FALSE)), "")</f>
        <v>37.25</v>
      </c>
      <c r="I3301" s="10">
        <f ca="1">_xlfn.IFNA((VLOOKUP(A3301,'Fats and Greases'!K:L,2,FALSE)), "")</f>
        <v>37.130000000000003</v>
      </c>
      <c r="J3301" s="10" t="str">
        <f ca="1">_xlfn.IFNA((VLOOKUP(A3301,'Fats and Greases'!M:N,2,FALSE)), "")</f>
        <v/>
      </c>
      <c r="K3301" s="10">
        <f ca="1">_xlfn.IFNA((VLOOKUP($A3301,'Fats and Greases'!O:P,2,FALSE)), "")</f>
        <v>39.5</v>
      </c>
      <c r="L3301" s="10">
        <f ca="1">_xlfn.IFNA((VLOOKUP($A3301,'Fats and Greases'!Q:R,2,FALSE)), "")</f>
        <v>35.5</v>
      </c>
      <c r="M3301" s="10">
        <f ca="1">_xlfn.IFNA((VLOOKUP($A3301,'Fats and Greases'!S:T,2,FALSE)), "")</f>
        <v>37.880000000000003</v>
      </c>
    </row>
    <row r="3302" spans="1:13" x14ac:dyDescent="0.2">
      <c r="A3302" s="18">
        <v>41404</v>
      </c>
      <c r="B3302" s="19">
        <f t="shared" si="102"/>
        <v>5</v>
      </c>
      <c r="C3302" s="19">
        <f t="shared" si="103"/>
        <v>2013</v>
      </c>
      <c r="D3302" s="10">
        <f ca="1">_xlfn.IFNA((VLOOKUP(A3302,'Fats and Greases'!A:B,2,FALSE)), "")</f>
        <v>35</v>
      </c>
      <c r="E3302" s="10">
        <f ca="1">_xlfn.IFNA((VLOOKUP(A3302,'Fats and Greases'!C:D,2,FALSE)), "")</f>
        <v>36.880000000000003</v>
      </c>
      <c r="F3302" s="10">
        <f ca="1">_xlfn.IFNA((VLOOKUP(A3302,'Fats and Greases'!E:F,2,FALSE)), "")</f>
        <v>36.5</v>
      </c>
      <c r="G3302" s="10">
        <f ca="1">_xlfn.IFNA((VLOOKUP(A3302,'Fats and Greases'!G:H,2,FALSE)), "")</f>
        <v>36</v>
      </c>
      <c r="H3302" s="10">
        <f ca="1">_xlfn.IFNA((VLOOKUP(A3302,'Fats and Greases'!I:J,2,FALSE)), "")</f>
        <v>37.25</v>
      </c>
      <c r="I3302" s="10">
        <f ca="1">_xlfn.IFNA((VLOOKUP(A3302,'Fats and Greases'!K:L,2,FALSE)), "")</f>
        <v>37.130000000000003</v>
      </c>
      <c r="J3302" s="10" t="str">
        <f ca="1">_xlfn.IFNA((VLOOKUP(A3302,'Fats and Greases'!M:N,2,FALSE)), "")</f>
        <v/>
      </c>
      <c r="K3302" s="10">
        <f ca="1">_xlfn.IFNA((VLOOKUP($A3302,'Fats and Greases'!O:P,2,FALSE)), "")</f>
        <v>39.5</v>
      </c>
      <c r="L3302" s="10">
        <f ca="1">_xlfn.IFNA((VLOOKUP($A3302,'Fats and Greases'!Q:R,2,FALSE)), "")</f>
        <v>35.5</v>
      </c>
      <c r="M3302" s="10">
        <f ca="1">_xlfn.IFNA((VLOOKUP($A3302,'Fats and Greases'!S:T,2,FALSE)), "")</f>
        <v>37.880000000000003</v>
      </c>
    </row>
    <row r="3303" spans="1:13" x14ac:dyDescent="0.2">
      <c r="A3303" s="18">
        <v>41407</v>
      </c>
      <c r="B3303" s="19">
        <f t="shared" si="102"/>
        <v>5</v>
      </c>
      <c r="C3303" s="19">
        <f t="shared" si="103"/>
        <v>2013</v>
      </c>
      <c r="D3303" s="10">
        <f ca="1">_xlfn.IFNA((VLOOKUP(A3303,'Fats and Greases'!A:B,2,FALSE)), "")</f>
        <v>35</v>
      </c>
      <c r="E3303" s="10">
        <f ca="1">_xlfn.IFNA((VLOOKUP(A3303,'Fats and Greases'!C:D,2,FALSE)), "")</f>
        <v>36.880000000000003</v>
      </c>
      <c r="F3303" s="10">
        <f ca="1">_xlfn.IFNA((VLOOKUP(A3303,'Fats and Greases'!E:F,2,FALSE)), "")</f>
        <v>36.5</v>
      </c>
      <c r="G3303" s="10">
        <f ca="1">_xlfn.IFNA((VLOOKUP(A3303,'Fats and Greases'!G:H,2,FALSE)), "")</f>
        <v>36</v>
      </c>
      <c r="H3303" s="10">
        <f ca="1">_xlfn.IFNA((VLOOKUP(A3303,'Fats and Greases'!I:J,2,FALSE)), "")</f>
        <v>37.25</v>
      </c>
      <c r="I3303" s="10">
        <f ca="1">_xlfn.IFNA((VLOOKUP(A3303,'Fats and Greases'!K:L,2,FALSE)), "")</f>
        <v>37.130000000000003</v>
      </c>
      <c r="J3303" s="10" t="str">
        <f ca="1">_xlfn.IFNA((VLOOKUP(A3303,'Fats and Greases'!M:N,2,FALSE)), "")</f>
        <v/>
      </c>
      <c r="K3303" s="10">
        <f ca="1">_xlfn.IFNA((VLOOKUP($A3303,'Fats and Greases'!O:P,2,FALSE)), "")</f>
        <v>39.5</v>
      </c>
      <c r="L3303" s="10">
        <f ca="1">_xlfn.IFNA((VLOOKUP($A3303,'Fats and Greases'!Q:R,2,FALSE)), "")</f>
        <v>35.5</v>
      </c>
      <c r="M3303" s="10">
        <f ca="1">_xlfn.IFNA((VLOOKUP($A3303,'Fats and Greases'!S:T,2,FALSE)), "")</f>
        <v>37.880000000000003</v>
      </c>
    </row>
    <row r="3304" spans="1:13" x14ac:dyDescent="0.2">
      <c r="A3304" s="18">
        <v>41408</v>
      </c>
      <c r="B3304" s="19">
        <f t="shared" si="102"/>
        <v>5</v>
      </c>
      <c r="C3304" s="19">
        <f t="shared" si="103"/>
        <v>2013</v>
      </c>
      <c r="D3304" s="10">
        <f ca="1">_xlfn.IFNA((VLOOKUP(A3304,'Fats and Greases'!A:B,2,FALSE)), "")</f>
        <v>35</v>
      </c>
      <c r="E3304" s="10">
        <f ca="1">_xlfn.IFNA((VLOOKUP(A3304,'Fats and Greases'!C:D,2,FALSE)), "")</f>
        <v>36.880000000000003</v>
      </c>
      <c r="F3304" s="10">
        <f ca="1">_xlfn.IFNA((VLOOKUP(A3304,'Fats and Greases'!E:F,2,FALSE)), "")</f>
        <v>36.5</v>
      </c>
      <c r="G3304" s="10">
        <f ca="1">_xlfn.IFNA((VLOOKUP(A3304,'Fats and Greases'!G:H,2,FALSE)), "")</f>
        <v>36</v>
      </c>
      <c r="H3304" s="10">
        <f ca="1">_xlfn.IFNA((VLOOKUP(A3304,'Fats and Greases'!I:J,2,FALSE)), "")</f>
        <v>37.25</v>
      </c>
      <c r="I3304" s="10">
        <f ca="1">_xlfn.IFNA((VLOOKUP(A3304,'Fats and Greases'!K:L,2,FALSE)), "")</f>
        <v>37.130000000000003</v>
      </c>
      <c r="J3304" s="10" t="str">
        <f ca="1">_xlfn.IFNA((VLOOKUP(A3304,'Fats and Greases'!M:N,2,FALSE)), "")</f>
        <v/>
      </c>
      <c r="K3304" s="10">
        <f ca="1">_xlfn.IFNA((VLOOKUP($A3304,'Fats and Greases'!O:P,2,FALSE)), "")</f>
        <v>39.5</v>
      </c>
      <c r="L3304" s="10">
        <f ca="1">_xlfn.IFNA((VLOOKUP($A3304,'Fats and Greases'!Q:R,2,FALSE)), "")</f>
        <v>35.5</v>
      </c>
      <c r="M3304" s="10">
        <f ca="1">_xlfn.IFNA((VLOOKUP($A3304,'Fats and Greases'!S:T,2,FALSE)), "")</f>
        <v>37.880000000000003</v>
      </c>
    </row>
    <row r="3305" spans="1:13" x14ac:dyDescent="0.2">
      <c r="A3305" s="18">
        <v>41409</v>
      </c>
      <c r="B3305" s="19">
        <f t="shared" si="102"/>
        <v>5</v>
      </c>
      <c r="C3305" s="19">
        <f t="shared" si="103"/>
        <v>2013</v>
      </c>
      <c r="D3305" s="10">
        <f ca="1">_xlfn.IFNA((VLOOKUP(A3305,'Fats and Greases'!A:B,2,FALSE)), "")</f>
        <v>35</v>
      </c>
      <c r="E3305" s="10">
        <f ca="1">_xlfn.IFNA((VLOOKUP(A3305,'Fats and Greases'!C:D,2,FALSE)), "")</f>
        <v>36.880000000000003</v>
      </c>
      <c r="F3305" s="10">
        <f ca="1">_xlfn.IFNA((VLOOKUP(A3305,'Fats and Greases'!E:F,2,FALSE)), "")</f>
        <v>36</v>
      </c>
      <c r="G3305" s="10">
        <f ca="1">_xlfn.IFNA((VLOOKUP(A3305,'Fats and Greases'!G:H,2,FALSE)), "")</f>
        <v>36</v>
      </c>
      <c r="H3305" s="10">
        <f ca="1">_xlfn.IFNA((VLOOKUP(A3305,'Fats and Greases'!I:J,2,FALSE)), "")</f>
        <v>36.25</v>
      </c>
      <c r="I3305" s="10">
        <f ca="1">_xlfn.IFNA((VLOOKUP(A3305,'Fats and Greases'!K:L,2,FALSE)), "")</f>
        <v>36.630000000000003</v>
      </c>
      <c r="J3305" s="10" t="str">
        <f ca="1">_xlfn.IFNA((VLOOKUP(A3305,'Fats and Greases'!M:N,2,FALSE)), "")</f>
        <v/>
      </c>
      <c r="K3305" s="10">
        <f ca="1">_xlfn.IFNA((VLOOKUP($A3305,'Fats and Greases'!O:P,2,FALSE)), "")</f>
        <v>39.5</v>
      </c>
      <c r="L3305" s="10">
        <f ca="1">_xlfn.IFNA((VLOOKUP($A3305,'Fats and Greases'!Q:R,2,FALSE)), "")</f>
        <v>34.5</v>
      </c>
      <c r="M3305" s="10">
        <f ca="1">_xlfn.IFNA((VLOOKUP($A3305,'Fats and Greases'!S:T,2,FALSE)), "")</f>
        <v>37.880000000000003</v>
      </c>
    </row>
    <row r="3306" spans="1:13" x14ac:dyDescent="0.2">
      <c r="A3306" s="18">
        <v>41410</v>
      </c>
      <c r="B3306" s="19">
        <f t="shared" si="102"/>
        <v>5</v>
      </c>
      <c r="C3306" s="19">
        <f t="shared" si="103"/>
        <v>2013</v>
      </c>
      <c r="D3306" s="10">
        <f ca="1">_xlfn.IFNA((VLOOKUP(A3306,'Fats and Greases'!A:B,2,FALSE)), "")</f>
        <v>35</v>
      </c>
      <c r="E3306" s="10">
        <f ca="1">_xlfn.IFNA((VLOOKUP(A3306,'Fats and Greases'!C:D,2,FALSE)), "")</f>
        <v>37.130000000000003</v>
      </c>
      <c r="F3306" s="10">
        <f ca="1">_xlfn.IFNA((VLOOKUP(A3306,'Fats and Greases'!E:F,2,FALSE)), "")</f>
        <v>35.5</v>
      </c>
      <c r="G3306" s="10">
        <f ca="1">_xlfn.IFNA((VLOOKUP(A3306,'Fats and Greases'!G:H,2,FALSE)), "")</f>
        <v>37</v>
      </c>
      <c r="H3306" s="10">
        <f ca="1">_xlfn.IFNA((VLOOKUP(A3306,'Fats and Greases'!I:J,2,FALSE)), "")</f>
        <v>36.25</v>
      </c>
      <c r="I3306" s="10">
        <f ca="1">_xlfn.IFNA((VLOOKUP(A3306,'Fats and Greases'!K:L,2,FALSE)), "")</f>
        <v>36.630000000000003</v>
      </c>
      <c r="J3306" s="10" t="str">
        <f ca="1">_xlfn.IFNA((VLOOKUP(A3306,'Fats and Greases'!M:N,2,FALSE)), "")</f>
        <v/>
      </c>
      <c r="K3306" s="10">
        <f ca="1">_xlfn.IFNA((VLOOKUP($A3306,'Fats and Greases'!O:P,2,FALSE)), "")</f>
        <v>39.5</v>
      </c>
      <c r="L3306" s="10">
        <f ca="1">_xlfn.IFNA((VLOOKUP($A3306,'Fats and Greases'!Q:R,2,FALSE)), "")</f>
        <v>34.5</v>
      </c>
      <c r="M3306" s="10">
        <f ca="1">_xlfn.IFNA((VLOOKUP($A3306,'Fats and Greases'!S:T,2,FALSE)), "")</f>
        <v>37.880000000000003</v>
      </c>
    </row>
    <row r="3307" spans="1:13" x14ac:dyDescent="0.2">
      <c r="A3307" s="18">
        <v>41411</v>
      </c>
      <c r="B3307" s="19">
        <f t="shared" si="102"/>
        <v>5</v>
      </c>
      <c r="C3307" s="19">
        <f t="shared" si="103"/>
        <v>2013</v>
      </c>
      <c r="D3307" s="10">
        <f ca="1">_xlfn.IFNA((VLOOKUP(A3307,'Fats and Greases'!A:B,2,FALSE)), "")</f>
        <v>35</v>
      </c>
      <c r="E3307" s="10">
        <f ca="1">_xlfn.IFNA((VLOOKUP(A3307,'Fats and Greases'!C:D,2,FALSE)), "")</f>
        <v>37.130000000000003</v>
      </c>
      <c r="F3307" s="10">
        <f ca="1">_xlfn.IFNA((VLOOKUP(A3307,'Fats and Greases'!E:F,2,FALSE)), "")</f>
        <v>35.5</v>
      </c>
      <c r="G3307" s="10">
        <f ca="1">_xlfn.IFNA((VLOOKUP(A3307,'Fats and Greases'!G:H,2,FALSE)), "")</f>
        <v>37</v>
      </c>
      <c r="H3307" s="10">
        <f ca="1">_xlfn.IFNA((VLOOKUP(A3307,'Fats and Greases'!I:J,2,FALSE)), "")</f>
        <v>36.25</v>
      </c>
      <c r="I3307" s="10">
        <f ca="1">_xlfn.IFNA((VLOOKUP(A3307,'Fats and Greases'!K:L,2,FALSE)), "")</f>
        <v>36.630000000000003</v>
      </c>
      <c r="J3307" s="10" t="str">
        <f ca="1">_xlfn.IFNA((VLOOKUP(A3307,'Fats and Greases'!M:N,2,FALSE)), "")</f>
        <v/>
      </c>
      <c r="K3307" s="10">
        <f ca="1">_xlfn.IFNA((VLOOKUP($A3307,'Fats and Greases'!O:P,2,FALSE)), "")</f>
        <v>39.5</v>
      </c>
      <c r="L3307" s="10">
        <f ca="1">_xlfn.IFNA((VLOOKUP($A3307,'Fats and Greases'!Q:R,2,FALSE)), "")</f>
        <v>34.5</v>
      </c>
      <c r="M3307" s="10">
        <f ca="1">_xlfn.IFNA((VLOOKUP($A3307,'Fats and Greases'!S:T,2,FALSE)), "")</f>
        <v>37.880000000000003</v>
      </c>
    </row>
    <row r="3308" spans="1:13" x14ac:dyDescent="0.2">
      <c r="A3308" s="18">
        <v>41414</v>
      </c>
      <c r="B3308" s="19">
        <f t="shared" si="102"/>
        <v>5</v>
      </c>
      <c r="C3308" s="19">
        <f t="shared" si="103"/>
        <v>2013</v>
      </c>
      <c r="D3308" s="10">
        <f ca="1">_xlfn.IFNA((VLOOKUP(A3308,'Fats and Greases'!A:B,2,FALSE)), "")</f>
        <v>35</v>
      </c>
      <c r="E3308" s="10">
        <f ca="1">_xlfn.IFNA((VLOOKUP(A3308,'Fats and Greases'!C:D,2,FALSE)), "")</f>
        <v>37.130000000000003</v>
      </c>
      <c r="F3308" s="10">
        <f ca="1">_xlfn.IFNA((VLOOKUP(A3308,'Fats and Greases'!E:F,2,FALSE)), "")</f>
        <v>35.5</v>
      </c>
      <c r="G3308" s="10">
        <f ca="1">_xlfn.IFNA((VLOOKUP(A3308,'Fats and Greases'!G:H,2,FALSE)), "")</f>
        <v>37</v>
      </c>
      <c r="H3308" s="10">
        <f ca="1">_xlfn.IFNA((VLOOKUP(A3308,'Fats and Greases'!I:J,2,FALSE)), "")</f>
        <v>36.25</v>
      </c>
      <c r="I3308" s="10">
        <f ca="1">_xlfn.IFNA((VLOOKUP(A3308,'Fats and Greases'!K:L,2,FALSE)), "")</f>
        <v>36.630000000000003</v>
      </c>
      <c r="J3308" s="10" t="str">
        <f ca="1">_xlfn.IFNA((VLOOKUP(A3308,'Fats and Greases'!M:N,2,FALSE)), "")</f>
        <v/>
      </c>
      <c r="K3308" s="10">
        <f ca="1">_xlfn.IFNA((VLOOKUP($A3308,'Fats and Greases'!O:P,2,FALSE)), "")</f>
        <v>39.5</v>
      </c>
      <c r="L3308" s="10">
        <f ca="1">_xlfn.IFNA((VLOOKUP($A3308,'Fats and Greases'!Q:R,2,FALSE)), "")</f>
        <v>34.5</v>
      </c>
      <c r="M3308" s="10">
        <f ca="1">_xlfn.IFNA((VLOOKUP($A3308,'Fats and Greases'!S:T,2,FALSE)), "")</f>
        <v>37.880000000000003</v>
      </c>
    </row>
    <row r="3309" spans="1:13" x14ac:dyDescent="0.2">
      <c r="A3309" s="18">
        <v>41415</v>
      </c>
      <c r="B3309" s="19">
        <f t="shared" si="102"/>
        <v>5</v>
      </c>
      <c r="C3309" s="19">
        <f t="shared" si="103"/>
        <v>2013</v>
      </c>
      <c r="D3309" s="10">
        <f ca="1">_xlfn.IFNA((VLOOKUP(A3309,'Fats and Greases'!A:B,2,FALSE)), "")</f>
        <v>35</v>
      </c>
      <c r="E3309" s="10">
        <f ca="1">_xlfn.IFNA((VLOOKUP(A3309,'Fats and Greases'!C:D,2,FALSE)), "")</f>
        <v>37.130000000000003</v>
      </c>
      <c r="F3309" s="10">
        <f ca="1">_xlfn.IFNA((VLOOKUP(A3309,'Fats and Greases'!E:F,2,FALSE)), "")</f>
        <v>34.75</v>
      </c>
      <c r="G3309" s="10">
        <f ca="1">_xlfn.IFNA((VLOOKUP(A3309,'Fats and Greases'!G:H,2,FALSE)), "")</f>
        <v>37</v>
      </c>
      <c r="H3309" s="10">
        <f ca="1">_xlfn.IFNA((VLOOKUP(A3309,'Fats and Greases'!I:J,2,FALSE)), "")</f>
        <v>36.25</v>
      </c>
      <c r="I3309" s="10">
        <f ca="1">_xlfn.IFNA((VLOOKUP(A3309,'Fats and Greases'!K:L,2,FALSE)), "")</f>
        <v>35.630000000000003</v>
      </c>
      <c r="J3309" s="10" t="str">
        <f ca="1">_xlfn.IFNA((VLOOKUP(A3309,'Fats and Greases'!M:N,2,FALSE)), "")</f>
        <v/>
      </c>
      <c r="K3309" s="10">
        <f ca="1">_xlfn.IFNA((VLOOKUP($A3309,'Fats and Greases'!O:P,2,FALSE)), "")</f>
        <v>39.5</v>
      </c>
      <c r="L3309" s="10">
        <f ca="1">_xlfn.IFNA((VLOOKUP($A3309,'Fats and Greases'!Q:R,2,FALSE)), "")</f>
        <v>34.5</v>
      </c>
      <c r="M3309" s="10">
        <f ca="1">_xlfn.IFNA((VLOOKUP($A3309,'Fats and Greases'!S:T,2,FALSE)), "")</f>
        <v>37.880000000000003</v>
      </c>
    </row>
    <row r="3310" spans="1:13" x14ac:dyDescent="0.2">
      <c r="A3310" s="18">
        <v>41416</v>
      </c>
      <c r="B3310" s="19">
        <f t="shared" si="102"/>
        <v>5</v>
      </c>
      <c r="C3310" s="19">
        <f t="shared" si="103"/>
        <v>2013</v>
      </c>
      <c r="D3310" s="10">
        <f ca="1">_xlfn.IFNA((VLOOKUP(A3310,'Fats and Greases'!A:B,2,FALSE)), "")</f>
        <v>35</v>
      </c>
      <c r="E3310" s="10">
        <f ca="1">_xlfn.IFNA((VLOOKUP(A3310,'Fats and Greases'!C:D,2,FALSE)), "")</f>
        <v>37.130000000000003</v>
      </c>
      <c r="F3310" s="10">
        <f ca="1">_xlfn.IFNA((VLOOKUP(A3310,'Fats and Greases'!E:F,2,FALSE)), "")</f>
        <v>34.75</v>
      </c>
      <c r="G3310" s="10">
        <f ca="1">_xlfn.IFNA((VLOOKUP(A3310,'Fats and Greases'!G:H,2,FALSE)), "")</f>
        <v>37</v>
      </c>
      <c r="H3310" s="10">
        <f ca="1">_xlfn.IFNA((VLOOKUP(A3310,'Fats and Greases'!I:J,2,FALSE)), "")</f>
        <v>36.25</v>
      </c>
      <c r="I3310" s="10">
        <f ca="1">_xlfn.IFNA((VLOOKUP(A3310,'Fats and Greases'!K:L,2,FALSE)), "")</f>
        <v>35.630000000000003</v>
      </c>
      <c r="J3310" s="10" t="str">
        <f ca="1">_xlfn.IFNA((VLOOKUP(A3310,'Fats and Greases'!M:N,2,FALSE)), "")</f>
        <v/>
      </c>
      <c r="K3310" s="10">
        <f ca="1">_xlfn.IFNA((VLOOKUP($A3310,'Fats and Greases'!O:P,2,FALSE)), "")</f>
        <v>39.5</v>
      </c>
      <c r="L3310" s="10">
        <f ca="1">_xlfn.IFNA((VLOOKUP($A3310,'Fats and Greases'!Q:R,2,FALSE)), "")</f>
        <v>34.5</v>
      </c>
      <c r="M3310" s="10">
        <f ca="1">_xlfn.IFNA((VLOOKUP($A3310,'Fats and Greases'!S:T,2,FALSE)), "")</f>
        <v>37.880000000000003</v>
      </c>
    </row>
    <row r="3311" spans="1:13" x14ac:dyDescent="0.2">
      <c r="A3311" s="18">
        <v>41417</v>
      </c>
      <c r="B3311" s="19">
        <f t="shared" si="102"/>
        <v>5</v>
      </c>
      <c r="C3311" s="19">
        <f t="shared" si="103"/>
        <v>2013</v>
      </c>
      <c r="D3311" s="10">
        <f ca="1">_xlfn.IFNA((VLOOKUP(A3311,'Fats and Greases'!A:B,2,FALSE)), "")</f>
        <v>35</v>
      </c>
      <c r="E3311" s="10">
        <f ca="1">_xlfn.IFNA((VLOOKUP(A3311,'Fats and Greases'!C:D,2,FALSE)), "")</f>
        <v>37.380000000000003</v>
      </c>
      <c r="F3311" s="10">
        <f ca="1">_xlfn.IFNA((VLOOKUP(A3311,'Fats and Greases'!E:F,2,FALSE)), "")</f>
        <v>34.75</v>
      </c>
      <c r="G3311" s="10">
        <f ca="1">_xlfn.IFNA((VLOOKUP(A3311,'Fats and Greases'!G:H,2,FALSE)), "")</f>
        <v>36.5</v>
      </c>
      <c r="H3311" s="10">
        <f ca="1">_xlfn.IFNA((VLOOKUP(A3311,'Fats and Greases'!I:J,2,FALSE)), "")</f>
        <v>36.25</v>
      </c>
      <c r="I3311" s="10">
        <f ca="1">_xlfn.IFNA((VLOOKUP(A3311,'Fats and Greases'!K:L,2,FALSE)), "")</f>
        <v>35.630000000000003</v>
      </c>
      <c r="J3311" s="10" t="str">
        <f ca="1">_xlfn.IFNA((VLOOKUP(A3311,'Fats and Greases'!M:N,2,FALSE)), "")</f>
        <v/>
      </c>
      <c r="K3311" s="10">
        <f ca="1">_xlfn.IFNA((VLOOKUP($A3311,'Fats and Greases'!O:P,2,FALSE)), "")</f>
        <v>39.5</v>
      </c>
      <c r="L3311" s="10">
        <f ca="1">_xlfn.IFNA((VLOOKUP($A3311,'Fats and Greases'!Q:R,2,FALSE)), "")</f>
        <v>34.5</v>
      </c>
      <c r="M3311" s="10">
        <f ca="1">_xlfn.IFNA((VLOOKUP($A3311,'Fats and Greases'!S:T,2,FALSE)), "")</f>
        <v>37.880000000000003</v>
      </c>
    </row>
    <row r="3312" spans="1:13" x14ac:dyDescent="0.2">
      <c r="A3312" s="18">
        <v>41418</v>
      </c>
      <c r="B3312" s="19">
        <f t="shared" si="102"/>
        <v>5</v>
      </c>
      <c r="C3312" s="19">
        <f t="shared" si="103"/>
        <v>2013</v>
      </c>
      <c r="D3312" s="10">
        <f ca="1">_xlfn.IFNA((VLOOKUP(A3312,'Fats and Greases'!A:B,2,FALSE)), "")</f>
        <v>35</v>
      </c>
      <c r="E3312" s="10">
        <f ca="1">_xlfn.IFNA((VLOOKUP(A3312,'Fats and Greases'!C:D,2,FALSE)), "")</f>
        <v>37.380000000000003</v>
      </c>
      <c r="F3312" s="10">
        <f ca="1">_xlfn.IFNA((VLOOKUP(A3312,'Fats and Greases'!E:F,2,FALSE)), "")</f>
        <v>34.75</v>
      </c>
      <c r="G3312" s="10">
        <f ca="1">_xlfn.IFNA((VLOOKUP(A3312,'Fats and Greases'!G:H,2,FALSE)), "")</f>
        <v>36.5</v>
      </c>
      <c r="H3312" s="10">
        <f ca="1">_xlfn.IFNA((VLOOKUP(A3312,'Fats and Greases'!I:J,2,FALSE)), "")</f>
        <v>36.25</v>
      </c>
      <c r="I3312" s="10">
        <f ca="1">_xlfn.IFNA((VLOOKUP(A3312,'Fats and Greases'!K:L,2,FALSE)), "")</f>
        <v>35.630000000000003</v>
      </c>
      <c r="J3312" s="10" t="str">
        <f ca="1">_xlfn.IFNA((VLOOKUP(A3312,'Fats and Greases'!M:N,2,FALSE)), "")</f>
        <v/>
      </c>
      <c r="K3312" s="10">
        <f ca="1">_xlfn.IFNA((VLOOKUP($A3312,'Fats and Greases'!O:P,2,FALSE)), "")</f>
        <v>39.5</v>
      </c>
      <c r="L3312" s="10">
        <f ca="1">_xlfn.IFNA((VLOOKUP($A3312,'Fats and Greases'!Q:R,2,FALSE)), "")</f>
        <v>34.5</v>
      </c>
      <c r="M3312" s="10">
        <f ca="1">_xlfn.IFNA((VLOOKUP($A3312,'Fats and Greases'!S:T,2,FALSE)), "")</f>
        <v>37.880000000000003</v>
      </c>
    </row>
    <row r="3313" spans="1:13" x14ac:dyDescent="0.2">
      <c r="A3313" s="18">
        <v>41421</v>
      </c>
      <c r="B3313" s="19">
        <f t="shared" si="102"/>
        <v>5</v>
      </c>
      <c r="C3313" s="19">
        <f t="shared" si="103"/>
        <v>2013</v>
      </c>
      <c r="D3313" s="10" t="str">
        <f ca="1">_xlfn.IFNA((VLOOKUP(A3313,'Fats and Greases'!A:B,2,FALSE)), "")</f>
        <v/>
      </c>
      <c r="E3313" s="10" t="str">
        <f ca="1">_xlfn.IFNA((VLOOKUP(A3313,'Fats and Greases'!C:D,2,FALSE)), "")</f>
        <v/>
      </c>
      <c r="F3313" s="10" t="str">
        <f ca="1">_xlfn.IFNA((VLOOKUP(A3313,'Fats and Greases'!E:F,2,FALSE)), "")</f>
        <v/>
      </c>
      <c r="G3313" s="10" t="str">
        <f ca="1">_xlfn.IFNA((VLOOKUP(A3313,'Fats and Greases'!G:H,2,FALSE)), "")</f>
        <v/>
      </c>
      <c r="H3313" s="10" t="str">
        <f ca="1">_xlfn.IFNA((VLOOKUP(A3313,'Fats and Greases'!I:J,2,FALSE)), "")</f>
        <v/>
      </c>
      <c r="I3313" s="10" t="str">
        <f ca="1">_xlfn.IFNA((VLOOKUP(A3313,'Fats and Greases'!K:L,2,FALSE)), "")</f>
        <v/>
      </c>
      <c r="J3313" s="10" t="str">
        <f ca="1">_xlfn.IFNA((VLOOKUP(A3313,'Fats and Greases'!M:N,2,FALSE)), "")</f>
        <v/>
      </c>
      <c r="K3313" s="10" t="str">
        <f ca="1">_xlfn.IFNA((VLOOKUP($A3313,'Fats and Greases'!O:P,2,FALSE)), "")</f>
        <v/>
      </c>
      <c r="L3313" s="10" t="str">
        <f ca="1">_xlfn.IFNA((VLOOKUP($A3313,'Fats and Greases'!Q:R,2,FALSE)), "")</f>
        <v/>
      </c>
      <c r="M3313" s="10" t="str">
        <f ca="1">_xlfn.IFNA((VLOOKUP($A3313,'Fats and Greases'!S:T,2,FALSE)), "")</f>
        <v/>
      </c>
    </row>
    <row r="3314" spans="1:13" x14ac:dyDescent="0.2">
      <c r="A3314" s="18">
        <v>41422</v>
      </c>
      <c r="B3314" s="19">
        <f t="shared" si="102"/>
        <v>5</v>
      </c>
      <c r="C3314" s="19">
        <f t="shared" si="103"/>
        <v>2013</v>
      </c>
      <c r="D3314" s="10">
        <f ca="1">_xlfn.IFNA((VLOOKUP(A3314,'Fats and Greases'!A:B,2,FALSE)), "")</f>
        <v>35</v>
      </c>
      <c r="E3314" s="10">
        <f ca="1">_xlfn.IFNA((VLOOKUP(A3314,'Fats and Greases'!C:D,2,FALSE)), "")</f>
        <v>37.380000000000003</v>
      </c>
      <c r="F3314" s="10">
        <f ca="1">_xlfn.IFNA((VLOOKUP(A3314,'Fats and Greases'!E:F,2,FALSE)), "")</f>
        <v>34.75</v>
      </c>
      <c r="G3314" s="10">
        <f ca="1">_xlfn.IFNA((VLOOKUP(A3314,'Fats and Greases'!G:H,2,FALSE)), "")</f>
        <v>36.5</v>
      </c>
      <c r="H3314" s="10">
        <f ca="1">_xlfn.IFNA((VLOOKUP(A3314,'Fats and Greases'!I:J,2,FALSE)), "")</f>
        <v>36.25</v>
      </c>
      <c r="I3314" s="10">
        <f ca="1">_xlfn.IFNA((VLOOKUP(A3314,'Fats and Greases'!K:L,2,FALSE)), "")</f>
        <v>35.630000000000003</v>
      </c>
      <c r="J3314" s="10" t="str">
        <f ca="1">_xlfn.IFNA((VLOOKUP(A3314,'Fats and Greases'!M:N,2,FALSE)), "")</f>
        <v/>
      </c>
      <c r="K3314" s="10">
        <f ca="1">_xlfn.IFNA((VLOOKUP($A3314,'Fats and Greases'!O:P,2,FALSE)), "")</f>
        <v>39.5</v>
      </c>
      <c r="L3314" s="10">
        <f ca="1">_xlfn.IFNA((VLOOKUP($A3314,'Fats and Greases'!Q:R,2,FALSE)), "")</f>
        <v>34.5</v>
      </c>
      <c r="M3314" s="10">
        <f ca="1">_xlfn.IFNA((VLOOKUP($A3314,'Fats and Greases'!S:T,2,FALSE)), "")</f>
        <v>37.880000000000003</v>
      </c>
    </row>
    <row r="3315" spans="1:13" x14ac:dyDescent="0.2">
      <c r="A3315" s="18">
        <v>41423</v>
      </c>
      <c r="B3315" s="19">
        <f t="shared" si="102"/>
        <v>5</v>
      </c>
      <c r="C3315" s="19">
        <f t="shared" si="103"/>
        <v>2013</v>
      </c>
      <c r="D3315" s="10">
        <f ca="1">_xlfn.IFNA((VLOOKUP(A3315,'Fats and Greases'!A:B,2,FALSE)), "")</f>
        <v>35</v>
      </c>
      <c r="E3315" s="10">
        <f ca="1">_xlfn.IFNA((VLOOKUP(A3315,'Fats and Greases'!C:D,2,FALSE)), "")</f>
        <v>37.5</v>
      </c>
      <c r="F3315" s="10">
        <f ca="1">_xlfn.IFNA((VLOOKUP(A3315,'Fats and Greases'!E:F,2,FALSE)), "")</f>
        <v>34.75</v>
      </c>
      <c r="G3315" s="10">
        <f ca="1">_xlfn.IFNA((VLOOKUP(A3315,'Fats and Greases'!G:H,2,FALSE)), "")</f>
        <v>37</v>
      </c>
      <c r="H3315" s="10">
        <f ca="1">_xlfn.IFNA((VLOOKUP(A3315,'Fats and Greases'!I:J,2,FALSE)), "")</f>
        <v>36.25</v>
      </c>
      <c r="I3315" s="10">
        <f ca="1">_xlfn.IFNA((VLOOKUP(A3315,'Fats and Greases'!K:L,2,FALSE)), "")</f>
        <v>35.130000000000003</v>
      </c>
      <c r="J3315" s="10" t="str">
        <f ca="1">_xlfn.IFNA((VLOOKUP(A3315,'Fats and Greases'!M:N,2,FALSE)), "")</f>
        <v/>
      </c>
      <c r="K3315" s="10">
        <f ca="1">_xlfn.IFNA((VLOOKUP($A3315,'Fats and Greases'!O:P,2,FALSE)), "")</f>
        <v>39.5</v>
      </c>
      <c r="L3315" s="10">
        <f ca="1">_xlfn.IFNA((VLOOKUP($A3315,'Fats and Greases'!Q:R,2,FALSE)), "")</f>
        <v>34.5</v>
      </c>
      <c r="M3315" s="10">
        <f ca="1">_xlfn.IFNA((VLOOKUP($A3315,'Fats and Greases'!S:T,2,FALSE)), "")</f>
        <v>38</v>
      </c>
    </row>
    <row r="3316" spans="1:13" x14ac:dyDescent="0.2">
      <c r="A3316" s="18">
        <v>41424</v>
      </c>
      <c r="B3316" s="19">
        <f t="shared" si="102"/>
        <v>5</v>
      </c>
      <c r="C3316" s="19">
        <f t="shared" si="103"/>
        <v>2013</v>
      </c>
      <c r="D3316" s="10">
        <f ca="1">_xlfn.IFNA((VLOOKUP(A3316,'Fats and Greases'!A:B,2,FALSE)), "")</f>
        <v>35</v>
      </c>
      <c r="E3316" s="10">
        <f ca="1">_xlfn.IFNA((VLOOKUP(A3316,'Fats and Greases'!C:D,2,FALSE)), "")</f>
        <v>37.5</v>
      </c>
      <c r="F3316" s="10">
        <f ca="1">_xlfn.IFNA((VLOOKUP(A3316,'Fats and Greases'!E:F,2,FALSE)), "")</f>
        <v>34.75</v>
      </c>
      <c r="G3316" s="10">
        <f ca="1">_xlfn.IFNA((VLOOKUP(A3316,'Fats and Greases'!G:H,2,FALSE)), "")</f>
        <v>37</v>
      </c>
      <c r="H3316" s="10">
        <f ca="1">_xlfn.IFNA((VLOOKUP(A3316,'Fats and Greases'!I:J,2,FALSE)), "")</f>
        <v>36.25</v>
      </c>
      <c r="I3316" s="10">
        <f ca="1">_xlfn.IFNA((VLOOKUP(A3316,'Fats and Greases'!K:L,2,FALSE)), "")</f>
        <v>35.130000000000003</v>
      </c>
      <c r="J3316" s="10" t="str">
        <f ca="1">_xlfn.IFNA((VLOOKUP(A3316,'Fats and Greases'!M:N,2,FALSE)), "")</f>
        <v/>
      </c>
      <c r="K3316" s="10">
        <f ca="1">_xlfn.IFNA((VLOOKUP($A3316,'Fats and Greases'!O:P,2,FALSE)), "")</f>
        <v>39.5</v>
      </c>
      <c r="L3316" s="10">
        <f ca="1">_xlfn.IFNA((VLOOKUP($A3316,'Fats and Greases'!Q:R,2,FALSE)), "")</f>
        <v>34.5</v>
      </c>
      <c r="M3316" s="10">
        <f ca="1">_xlfn.IFNA((VLOOKUP($A3316,'Fats and Greases'!S:T,2,FALSE)), "")</f>
        <v>38</v>
      </c>
    </row>
    <row r="3317" spans="1:13" x14ac:dyDescent="0.2">
      <c r="A3317" s="18">
        <v>41425</v>
      </c>
      <c r="B3317" s="19">
        <f t="shared" si="102"/>
        <v>5</v>
      </c>
      <c r="C3317" s="19">
        <f t="shared" si="103"/>
        <v>2013</v>
      </c>
      <c r="D3317" s="10">
        <f ca="1">_xlfn.IFNA((VLOOKUP(A3317,'Fats and Greases'!A:B,2,FALSE)), "")</f>
        <v>35</v>
      </c>
      <c r="E3317" s="10">
        <f ca="1">_xlfn.IFNA((VLOOKUP(A3317,'Fats and Greases'!C:D,2,FALSE)), "")</f>
        <v>37.5</v>
      </c>
      <c r="F3317" s="10">
        <f ca="1">_xlfn.IFNA((VLOOKUP(A3317,'Fats and Greases'!E:F,2,FALSE)), "")</f>
        <v>34.75</v>
      </c>
      <c r="G3317" s="10">
        <f ca="1">_xlfn.IFNA((VLOOKUP(A3317,'Fats and Greases'!G:H,2,FALSE)), "")</f>
        <v>37</v>
      </c>
      <c r="H3317" s="10">
        <f ca="1">_xlfn.IFNA((VLOOKUP(A3317,'Fats and Greases'!I:J,2,FALSE)), "")</f>
        <v>36.25</v>
      </c>
      <c r="I3317" s="10">
        <f ca="1">_xlfn.IFNA((VLOOKUP(A3317,'Fats and Greases'!K:L,2,FALSE)), "")</f>
        <v>35.130000000000003</v>
      </c>
      <c r="J3317" s="10" t="str">
        <f ca="1">_xlfn.IFNA((VLOOKUP(A3317,'Fats and Greases'!M:N,2,FALSE)), "")</f>
        <v/>
      </c>
      <c r="K3317" s="10">
        <f ca="1">_xlfn.IFNA((VLOOKUP($A3317,'Fats and Greases'!O:P,2,FALSE)), "")</f>
        <v>39.5</v>
      </c>
      <c r="L3317" s="10">
        <f ca="1">_xlfn.IFNA((VLOOKUP($A3317,'Fats and Greases'!Q:R,2,FALSE)), "")</f>
        <v>34.5</v>
      </c>
      <c r="M3317" s="10">
        <f ca="1">_xlfn.IFNA((VLOOKUP($A3317,'Fats and Greases'!S:T,2,FALSE)), "")</f>
        <v>38</v>
      </c>
    </row>
    <row r="3318" spans="1:13" x14ac:dyDescent="0.2">
      <c r="A3318" s="18">
        <v>41428</v>
      </c>
      <c r="B3318" s="19">
        <f t="shared" si="102"/>
        <v>6</v>
      </c>
      <c r="C3318" s="19">
        <f t="shared" si="103"/>
        <v>2013</v>
      </c>
      <c r="D3318" s="10">
        <f ca="1">_xlfn.IFNA((VLOOKUP(A3318,'Fats and Greases'!A:B,2,FALSE)), "")</f>
        <v>35</v>
      </c>
      <c r="E3318" s="10">
        <f ca="1">_xlfn.IFNA((VLOOKUP(A3318,'Fats and Greases'!C:D,2,FALSE)), "")</f>
        <v>37.5</v>
      </c>
      <c r="F3318" s="10">
        <f ca="1">_xlfn.IFNA((VLOOKUP(A3318,'Fats and Greases'!E:F,2,FALSE)), "")</f>
        <v>34.75</v>
      </c>
      <c r="G3318" s="10">
        <f ca="1">_xlfn.IFNA((VLOOKUP(A3318,'Fats and Greases'!G:H,2,FALSE)), "")</f>
        <v>37</v>
      </c>
      <c r="H3318" s="10">
        <f ca="1">_xlfn.IFNA((VLOOKUP(A3318,'Fats and Greases'!I:J,2,FALSE)), "")</f>
        <v>36.25</v>
      </c>
      <c r="I3318" s="10">
        <f ca="1">_xlfn.IFNA((VLOOKUP(A3318,'Fats and Greases'!K:L,2,FALSE)), "")</f>
        <v>35.130000000000003</v>
      </c>
      <c r="J3318" s="10" t="str">
        <f ca="1">_xlfn.IFNA((VLOOKUP(A3318,'Fats and Greases'!M:N,2,FALSE)), "")</f>
        <v/>
      </c>
      <c r="K3318" s="10">
        <f ca="1">_xlfn.IFNA((VLOOKUP($A3318,'Fats and Greases'!O:P,2,FALSE)), "")</f>
        <v>39.5</v>
      </c>
      <c r="L3318" s="10">
        <f ca="1">_xlfn.IFNA((VLOOKUP($A3318,'Fats and Greases'!Q:R,2,FALSE)), "")</f>
        <v>34.5</v>
      </c>
      <c r="M3318" s="10">
        <f ca="1">_xlfn.IFNA((VLOOKUP($A3318,'Fats and Greases'!S:T,2,FALSE)), "")</f>
        <v>38</v>
      </c>
    </row>
    <row r="3319" spans="1:13" x14ac:dyDescent="0.2">
      <c r="A3319" s="18">
        <v>41429</v>
      </c>
      <c r="B3319" s="19">
        <f t="shared" si="102"/>
        <v>6</v>
      </c>
      <c r="C3319" s="19">
        <f t="shared" si="103"/>
        <v>2013</v>
      </c>
      <c r="D3319" s="10">
        <f ca="1">_xlfn.IFNA((VLOOKUP(A3319,'Fats and Greases'!A:B,2,FALSE)), "")</f>
        <v>35</v>
      </c>
      <c r="E3319" s="10">
        <f ca="1">_xlfn.IFNA((VLOOKUP(A3319,'Fats and Greases'!C:D,2,FALSE)), "")</f>
        <v>37.5</v>
      </c>
      <c r="F3319" s="10">
        <f ca="1">_xlfn.IFNA((VLOOKUP(A3319,'Fats and Greases'!E:F,2,FALSE)), "")</f>
        <v>34.75</v>
      </c>
      <c r="G3319" s="10">
        <f ca="1">_xlfn.IFNA((VLOOKUP(A3319,'Fats and Greases'!G:H,2,FALSE)), "")</f>
        <v>37</v>
      </c>
      <c r="H3319" s="10">
        <f ca="1">_xlfn.IFNA((VLOOKUP(A3319,'Fats and Greases'!I:J,2,FALSE)), "")</f>
        <v>36.25</v>
      </c>
      <c r="I3319" s="10">
        <f ca="1">_xlfn.IFNA((VLOOKUP(A3319,'Fats and Greases'!K:L,2,FALSE)), "")</f>
        <v>35.25</v>
      </c>
      <c r="J3319" s="10" t="str">
        <f ca="1">_xlfn.IFNA((VLOOKUP(A3319,'Fats and Greases'!M:N,2,FALSE)), "")</f>
        <v/>
      </c>
      <c r="K3319" s="10">
        <f ca="1">_xlfn.IFNA((VLOOKUP($A3319,'Fats and Greases'!O:P,2,FALSE)), "")</f>
        <v>39.5</v>
      </c>
      <c r="L3319" s="10">
        <f ca="1">_xlfn.IFNA((VLOOKUP($A3319,'Fats and Greases'!Q:R,2,FALSE)), "")</f>
        <v>34.5</v>
      </c>
      <c r="M3319" s="10">
        <f ca="1">_xlfn.IFNA((VLOOKUP($A3319,'Fats and Greases'!S:T,2,FALSE)), "")</f>
        <v>38</v>
      </c>
    </row>
    <row r="3320" spans="1:13" x14ac:dyDescent="0.2">
      <c r="A3320" s="18">
        <v>41430</v>
      </c>
      <c r="B3320" s="19">
        <f t="shared" si="102"/>
        <v>6</v>
      </c>
      <c r="C3320" s="19">
        <f t="shared" si="103"/>
        <v>2013</v>
      </c>
      <c r="D3320" s="10">
        <f ca="1">_xlfn.IFNA((VLOOKUP(A3320,'Fats and Greases'!A:B,2,FALSE)), "")</f>
        <v>35</v>
      </c>
      <c r="E3320" s="10">
        <f ca="1">_xlfn.IFNA((VLOOKUP(A3320,'Fats and Greases'!C:D,2,FALSE)), "")</f>
        <v>37.75</v>
      </c>
      <c r="F3320" s="10">
        <f ca="1">_xlfn.IFNA((VLOOKUP(A3320,'Fats and Greases'!E:F,2,FALSE)), "")</f>
        <v>34.75</v>
      </c>
      <c r="G3320" s="10">
        <f ca="1">_xlfn.IFNA((VLOOKUP(A3320,'Fats and Greases'!G:H,2,FALSE)), "")</f>
        <v>37</v>
      </c>
      <c r="H3320" s="10">
        <f ca="1">_xlfn.IFNA((VLOOKUP(A3320,'Fats and Greases'!I:J,2,FALSE)), "")</f>
        <v>36.25</v>
      </c>
      <c r="I3320" s="10">
        <f ca="1">_xlfn.IFNA((VLOOKUP(A3320,'Fats and Greases'!K:L,2,FALSE)), "")</f>
        <v>35</v>
      </c>
      <c r="J3320" s="10" t="str">
        <f ca="1">_xlfn.IFNA((VLOOKUP(A3320,'Fats and Greases'!M:N,2,FALSE)), "")</f>
        <v/>
      </c>
      <c r="K3320" s="10">
        <f ca="1">_xlfn.IFNA((VLOOKUP($A3320,'Fats and Greases'!O:P,2,FALSE)), "")</f>
        <v>39.5</v>
      </c>
      <c r="L3320" s="10">
        <f ca="1">_xlfn.IFNA((VLOOKUP($A3320,'Fats and Greases'!Q:R,2,FALSE)), "")</f>
        <v>34.5</v>
      </c>
      <c r="M3320" s="10">
        <f ca="1">_xlfn.IFNA((VLOOKUP($A3320,'Fats and Greases'!S:T,2,FALSE)), "")</f>
        <v>38.130000000000003</v>
      </c>
    </row>
    <row r="3321" spans="1:13" x14ac:dyDescent="0.2">
      <c r="A3321" s="18">
        <v>41431</v>
      </c>
      <c r="B3321" s="19">
        <f t="shared" si="102"/>
        <v>6</v>
      </c>
      <c r="C3321" s="19">
        <f t="shared" si="103"/>
        <v>2013</v>
      </c>
      <c r="D3321" s="10">
        <f ca="1">_xlfn.IFNA((VLOOKUP(A3321,'Fats and Greases'!A:B,2,FALSE)), "")</f>
        <v>35</v>
      </c>
      <c r="E3321" s="10">
        <f ca="1">_xlfn.IFNA((VLOOKUP(A3321,'Fats and Greases'!C:D,2,FALSE)), "")</f>
        <v>37.75</v>
      </c>
      <c r="F3321" s="10">
        <f ca="1">_xlfn.IFNA((VLOOKUP(A3321,'Fats and Greases'!E:F,2,FALSE)), "")</f>
        <v>34.75</v>
      </c>
      <c r="G3321" s="10">
        <f ca="1">_xlfn.IFNA((VLOOKUP(A3321,'Fats and Greases'!G:H,2,FALSE)), "")</f>
        <v>37</v>
      </c>
      <c r="H3321" s="10">
        <f ca="1">_xlfn.IFNA((VLOOKUP(A3321,'Fats and Greases'!I:J,2,FALSE)), "")</f>
        <v>36.25</v>
      </c>
      <c r="I3321" s="10">
        <f ca="1">_xlfn.IFNA((VLOOKUP(A3321,'Fats and Greases'!K:L,2,FALSE)), "")</f>
        <v>35</v>
      </c>
      <c r="J3321" s="10" t="str">
        <f ca="1">_xlfn.IFNA((VLOOKUP(A3321,'Fats and Greases'!M:N,2,FALSE)), "")</f>
        <v/>
      </c>
      <c r="K3321" s="10">
        <f ca="1">_xlfn.IFNA((VLOOKUP($A3321,'Fats and Greases'!O:P,2,FALSE)), "")</f>
        <v>39.5</v>
      </c>
      <c r="L3321" s="10">
        <f ca="1">_xlfn.IFNA((VLOOKUP($A3321,'Fats and Greases'!Q:R,2,FALSE)), "")</f>
        <v>34.5</v>
      </c>
      <c r="M3321" s="10">
        <f ca="1">_xlfn.IFNA((VLOOKUP($A3321,'Fats and Greases'!S:T,2,FALSE)), "")</f>
        <v>38.130000000000003</v>
      </c>
    </row>
    <row r="3322" spans="1:13" x14ac:dyDescent="0.2">
      <c r="A3322" s="18">
        <v>41432</v>
      </c>
      <c r="B3322" s="19">
        <f t="shared" si="102"/>
        <v>6</v>
      </c>
      <c r="C3322" s="19">
        <f t="shared" si="103"/>
        <v>2013</v>
      </c>
      <c r="D3322" s="10">
        <f ca="1">_xlfn.IFNA((VLOOKUP(A3322,'Fats and Greases'!A:B,2,FALSE)), "")</f>
        <v>35</v>
      </c>
      <c r="E3322" s="10">
        <f ca="1">_xlfn.IFNA((VLOOKUP(A3322,'Fats and Greases'!C:D,2,FALSE)), "")</f>
        <v>37.75</v>
      </c>
      <c r="F3322" s="10">
        <f ca="1">_xlfn.IFNA((VLOOKUP(A3322,'Fats and Greases'!E:F,2,FALSE)), "")</f>
        <v>34.75</v>
      </c>
      <c r="G3322" s="10">
        <f ca="1">_xlfn.IFNA((VLOOKUP(A3322,'Fats and Greases'!G:H,2,FALSE)), "")</f>
        <v>37</v>
      </c>
      <c r="H3322" s="10">
        <f ca="1">_xlfn.IFNA((VLOOKUP(A3322,'Fats and Greases'!I:J,2,FALSE)), "")</f>
        <v>36.25</v>
      </c>
      <c r="I3322" s="10">
        <f ca="1">_xlfn.IFNA((VLOOKUP(A3322,'Fats and Greases'!K:L,2,FALSE)), "")</f>
        <v>35</v>
      </c>
      <c r="J3322" s="10" t="str">
        <f ca="1">_xlfn.IFNA((VLOOKUP(A3322,'Fats and Greases'!M:N,2,FALSE)), "")</f>
        <v/>
      </c>
      <c r="K3322" s="10">
        <f ca="1">_xlfn.IFNA((VLOOKUP($A3322,'Fats and Greases'!O:P,2,FALSE)), "")</f>
        <v>39.5</v>
      </c>
      <c r="L3322" s="10">
        <f ca="1">_xlfn.IFNA((VLOOKUP($A3322,'Fats and Greases'!Q:R,2,FALSE)), "")</f>
        <v>34.5</v>
      </c>
      <c r="M3322" s="10">
        <f ca="1">_xlfn.IFNA((VLOOKUP($A3322,'Fats and Greases'!S:T,2,FALSE)), "")</f>
        <v>38.130000000000003</v>
      </c>
    </row>
    <row r="3323" spans="1:13" x14ac:dyDescent="0.2">
      <c r="A3323" s="18">
        <v>41435</v>
      </c>
      <c r="B3323" s="19">
        <f t="shared" si="102"/>
        <v>6</v>
      </c>
      <c r="C3323" s="19">
        <f t="shared" si="103"/>
        <v>2013</v>
      </c>
      <c r="D3323" s="10">
        <f ca="1">_xlfn.IFNA((VLOOKUP(A3323,'Fats and Greases'!A:B,2,FALSE)), "")</f>
        <v>35</v>
      </c>
      <c r="E3323" s="10">
        <f ca="1">_xlfn.IFNA((VLOOKUP(A3323,'Fats and Greases'!C:D,2,FALSE)), "")</f>
        <v>38.25</v>
      </c>
      <c r="F3323" s="10">
        <f ca="1">_xlfn.IFNA((VLOOKUP(A3323,'Fats and Greases'!E:F,2,FALSE)), "")</f>
        <v>34.75</v>
      </c>
      <c r="G3323" s="10">
        <f ca="1">_xlfn.IFNA((VLOOKUP(A3323,'Fats and Greases'!G:H,2,FALSE)), "")</f>
        <v>37</v>
      </c>
      <c r="H3323" s="10">
        <f ca="1">_xlfn.IFNA((VLOOKUP(A3323,'Fats and Greases'!I:J,2,FALSE)), "")</f>
        <v>36.25</v>
      </c>
      <c r="I3323" s="10">
        <f ca="1">_xlfn.IFNA((VLOOKUP(A3323,'Fats and Greases'!K:L,2,FALSE)), "")</f>
        <v>35</v>
      </c>
      <c r="J3323" s="10" t="str">
        <f ca="1">_xlfn.IFNA((VLOOKUP(A3323,'Fats and Greases'!M:N,2,FALSE)), "")</f>
        <v/>
      </c>
      <c r="K3323" s="10">
        <f ca="1">_xlfn.IFNA((VLOOKUP($A3323,'Fats and Greases'!O:P,2,FALSE)), "")</f>
        <v>39.5</v>
      </c>
      <c r="L3323" s="10">
        <f ca="1">_xlfn.IFNA((VLOOKUP($A3323,'Fats and Greases'!Q:R,2,FALSE)), "")</f>
        <v>34.5</v>
      </c>
      <c r="M3323" s="10">
        <f ca="1">_xlfn.IFNA((VLOOKUP($A3323,'Fats and Greases'!S:T,2,FALSE)), "")</f>
        <v>38.130000000000003</v>
      </c>
    </row>
    <row r="3324" spans="1:13" x14ac:dyDescent="0.2">
      <c r="A3324" s="18">
        <v>41436</v>
      </c>
      <c r="B3324" s="19">
        <f t="shared" si="102"/>
        <v>6</v>
      </c>
      <c r="C3324" s="19">
        <f t="shared" si="103"/>
        <v>2013</v>
      </c>
      <c r="D3324" s="10">
        <f ca="1">_xlfn.IFNA((VLOOKUP(A3324,'Fats and Greases'!A:B,2,FALSE)), "")</f>
        <v>35</v>
      </c>
      <c r="E3324" s="10">
        <f ca="1">_xlfn.IFNA((VLOOKUP(A3324,'Fats and Greases'!C:D,2,FALSE)), "")</f>
        <v>38.25</v>
      </c>
      <c r="F3324" s="10">
        <f ca="1">_xlfn.IFNA((VLOOKUP(A3324,'Fats and Greases'!E:F,2,FALSE)), "")</f>
        <v>34.75</v>
      </c>
      <c r="G3324" s="10">
        <f ca="1">_xlfn.IFNA((VLOOKUP(A3324,'Fats and Greases'!G:H,2,FALSE)), "")</f>
        <v>37</v>
      </c>
      <c r="H3324" s="10">
        <f ca="1">_xlfn.IFNA((VLOOKUP(A3324,'Fats and Greases'!I:J,2,FALSE)), "")</f>
        <v>36.25</v>
      </c>
      <c r="I3324" s="10">
        <f ca="1">_xlfn.IFNA((VLOOKUP(A3324,'Fats and Greases'!K:L,2,FALSE)), "")</f>
        <v>35</v>
      </c>
      <c r="J3324" s="10" t="str">
        <f ca="1">_xlfn.IFNA((VLOOKUP(A3324,'Fats and Greases'!M:N,2,FALSE)), "")</f>
        <v/>
      </c>
      <c r="K3324" s="10">
        <f ca="1">_xlfn.IFNA((VLOOKUP($A3324,'Fats and Greases'!O:P,2,FALSE)), "")</f>
        <v>39.5</v>
      </c>
      <c r="L3324" s="10">
        <f ca="1">_xlfn.IFNA((VLOOKUP($A3324,'Fats and Greases'!Q:R,2,FALSE)), "")</f>
        <v>34.5</v>
      </c>
      <c r="M3324" s="10">
        <f ca="1">_xlfn.IFNA((VLOOKUP($A3324,'Fats and Greases'!S:T,2,FALSE)), "")</f>
        <v>38.130000000000003</v>
      </c>
    </row>
    <row r="3325" spans="1:13" x14ac:dyDescent="0.2">
      <c r="A3325" s="18">
        <v>41437</v>
      </c>
      <c r="B3325" s="19">
        <f t="shared" si="102"/>
        <v>6</v>
      </c>
      <c r="C3325" s="19">
        <f t="shared" si="103"/>
        <v>2013</v>
      </c>
      <c r="D3325" s="10">
        <f ca="1">_xlfn.IFNA((VLOOKUP(A3325,'Fats and Greases'!A:B,2,FALSE)), "")</f>
        <v>35</v>
      </c>
      <c r="E3325" s="10">
        <f ca="1">_xlfn.IFNA((VLOOKUP(A3325,'Fats and Greases'!C:D,2,FALSE)), "")</f>
        <v>38.25</v>
      </c>
      <c r="F3325" s="10">
        <f ca="1">_xlfn.IFNA((VLOOKUP(A3325,'Fats and Greases'!E:F,2,FALSE)), "")</f>
        <v>34.75</v>
      </c>
      <c r="G3325" s="10">
        <f ca="1">_xlfn.IFNA((VLOOKUP(A3325,'Fats and Greases'!G:H,2,FALSE)), "")</f>
        <v>37</v>
      </c>
      <c r="H3325" s="10">
        <f ca="1">_xlfn.IFNA((VLOOKUP(A3325,'Fats and Greases'!I:J,2,FALSE)), "")</f>
        <v>36.25</v>
      </c>
      <c r="I3325" s="10">
        <f ca="1">_xlfn.IFNA((VLOOKUP(A3325,'Fats and Greases'!K:L,2,FALSE)), "")</f>
        <v>34.75</v>
      </c>
      <c r="J3325" s="10" t="str">
        <f ca="1">_xlfn.IFNA((VLOOKUP(A3325,'Fats and Greases'!M:N,2,FALSE)), "")</f>
        <v/>
      </c>
      <c r="K3325" s="10">
        <f ca="1">_xlfn.IFNA((VLOOKUP($A3325,'Fats and Greases'!O:P,2,FALSE)), "")</f>
        <v>39.5</v>
      </c>
      <c r="L3325" s="10">
        <f ca="1">_xlfn.IFNA((VLOOKUP($A3325,'Fats and Greases'!Q:R,2,FALSE)), "")</f>
        <v>34.5</v>
      </c>
      <c r="M3325" s="10">
        <f ca="1">_xlfn.IFNA((VLOOKUP($A3325,'Fats and Greases'!S:T,2,FALSE)), "")</f>
        <v>38.630000000000003</v>
      </c>
    </row>
    <row r="3326" spans="1:13" x14ac:dyDescent="0.2">
      <c r="A3326" s="18">
        <v>41438</v>
      </c>
      <c r="B3326" s="19">
        <f t="shared" si="102"/>
        <v>6</v>
      </c>
      <c r="C3326" s="19">
        <f t="shared" si="103"/>
        <v>2013</v>
      </c>
      <c r="D3326" s="10">
        <f ca="1">_xlfn.IFNA((VLOOKUP(A3326,'Fats and Greases'!A:B,2,FALSE)), "")</f>
        <v>35</v>
      </c>
      <c r="E3326" s="10">
        <f ca="1">_xlfn.IFNA((VLOOKUP(A3326,'Fats and Greases'!C:D,2,FALSE)), "")</f>
        <v>38.25</v>
      </c>
      <c r="F3326" s="10">
        <f ca="1">_xlfn.IFNA((VLOOKUP(A3326,'Fats and Greases'!E:F,2,FALSE)), "")</f>
        <v>34.75</v>
      </c>
      <c r="G3326" s="10">
        <f ca="1">_xlfn.IFNA((VLOOKUP(A3326,'Fats and Greases'!G:H,2,FALSE)), "")</f>
        <v>37</v>
      </c>
      <c r="H3326" s="10">
        <f ca="1">_xlfn.IFNA((VLOOKUP(A3326,'Fats and Greases'!I:J,2,FALSE)), "")</f>
        <v>36.25</v>
      </c>
      <c r="I3326" s="10">
        <f ca="1">_xlfn.IFNA((VLOOKUP(A3326,'Fats and Greases'!K:L,2,FALSE)), "")</f>
        <v>34.75</v>
      </c>
      <c r="J3326" s="10" t="str">
        <f ca="1">_xlfn.IFNA((VLOOKUP(A3326,'Fats and Greases'!M:N,2,FALSE)), "")</f>
        <v/>
      </c>
      <c r="K3326" s="10">
        <f ca="1">_xlfn.IFNA((VLOOKUP($A3326,'Fats and Greases'!O:P,2,FALSE)), "")</f>
        <v>39.5</v>
      </c>
      <c r="L3326" s="10">
        <f ca="1">_xlfn.IFNA((VLOOKUP($A3326,'Fats and Greases'!Q:R,2,FALSE)), "")</f>
        <v>34.5</v>
      </c>
      <c r="M3326" s="10">
        <f ca="1">_xlfn.IFNA((VLOOKUP($A3326,'Fats and Greases'!S:T,2,FALSE)), "")</f>
        <v>38.630000000000003</v>
      </c>
    </row>
    <row r="3327" spans="1:13" x14ac:dyDescent="0.2">
      <c r="A3327" s="18">
        <v>41439</v>
      </c>
      <c r="B3327" s="19">
        <f t="shared" si="102"/>
        <v>6</v>
      </c>
      <c r="C3327" s="19">
        <f t="shared" si="103"/>
        <v>2013</v>
      </c>
      <c r="D3327" s="10">
        <f ca="1">_xlfn.IFNA((VLOOKUP(A3327,'Fats and Greases'!A:B,2,FALSE)), "")</f>
        <v>35</v>
      </c>
      <c r="E3327" s="10">
        <f ca="1">_xlfn.IFNA((VLOOKUP(A3327,'Fats and Greases'!C:D,2,FALSE)), "")</f>
        <v>38.25</v>
      </c>
      <c r="F3327" s="10">
        <f ca="1">_xlfn.IFNA((VLOOKUP(A3327,'Fats and Greases'!E:F,2,FALSE)), "")</f>
        <v>34.75</v>
      </c>
      <c r="G3327" s="10">
        <f ca="1">_xlfn.IFNA((VLOOKUP(A3327,'Fats and Greases'!G:H,2,FALSE)), "")</f>
        <v>37</v>
      </c>
      <c r="H3327" s="10">
        <f ca="1">_xlfn.IFNA((VLOOKUP(A3327,'Fats and Greases'!I:J,2,FALSE)), "")</f>
        <v>36.25</v>
      </c>
      <c r="I3327" s="10">
        <f ca="1">_xlfn.IFNA((VLOOKUP(A3327,'Fats and Greases'!K:L,2,FALSE)), "")</f>
        <v>34.75</v>
      </c>
      <c r="J3327" s="10" t="str">
        <f ca="1">_xlfn.IFNA((VLOOKUP(A3327,'Fats and Greases'!M:N,2,FALSE)), "")</f>
        <v/>
      </c>
      <c r="K3327" s="10">
        <f ca="1">_xlfn.IFNA((VLOOKUP($A3327,'Fats and Greases'!O:P,2,FALSE)), "")</f>
        <v>39.5</v>
      </c>
      <c r="L3327" s="10">
        <f ca="1">_xlfn.IFNA((VLOOKUP($A3327,'Fats and Greases'!Q:R,2,FALSE)), "")</f>
        <v>34.5</v>
      </c>
      <c r="M3327" s="10">
        <f ca="1">_xlfn.IFNA((VLOOKUP($A3327,'Fats and Greases'!S:T,2,FALSE)), "")</f>
        <v>38.630000000000003</v>
      </c>
    </row>
    <row r="3328" spans="1:13" x14ac:dyDescent="0.2">
      <c r="A3328" s="18">
        <v>41442</v>
      </c>
      <c r="B3328" s="19">
        <f t="shared" si="102"/>
        <v>6</v>
      </c>
      <c r="C3328" s="19">
        <f t="shared" si="103"/>
        <v>2013</v>
      </c>
      <c r="D3328" s="10">
        <f ca="1">_xlfn.IFNA((VLOOKUP(A3328,'Fats and Greases'!A:B,2,FALSE)), "")</f>
        <v>35</v>
      </c>
      <c r="E3328" s="10">
        <f ca="1">_xlfn.IFNA((VLOOKUP(A3328,'Fats and Greases'!C:D,2,FALSE)), "")</f>
        <v>38.25</v>
      </c>
      <c r="F3328" s="10">
        <f ca="1">_xlfn.IFNA((VLOOKUP(A3328,'Fats and Greases'!E:F,2,FALSE)), "")</f>
        <v>34.75</v>
      </c>
      <c r="G3328" s="10">
        <f ca="1">_xlfn.IFNA((VLOOKUP(A3328,'Fats and Greases'!G:H,2,FALSE)), "")</f>
        <v>37</v>
      </c>
      <c r="H3328" s="10">
        <f ca="1">_xlfn.IFNA((VLOOKUP(A3328,'Fats and Greases'!I:J,2,FALSE)), "")</f>
        <v>36.25</v>
      </c>
      <c r="I3328" s="10">
        <f ca="1">_xlfn.IFNA((VLOOKUP(A3328,'Fats and Greases'!K:L,2,FALSE)), "")</f>
        <v>34.75</v>
      </c>
      <c r="J3328" s="10" t="str">
        <f ca="1">_xlfn.IFNA((VLOOKUP(A3328,'Fats and Greases'!M:N,2,FALSE)), "")</f>
        <v/>
      </c>
      <c r="K3328" s="10">
        <f ca="1">_xlfn.IFNA((VLOOKUP($A3328,'Fats and Greases'!O:P,2,FALSE)), "")</f>
        <v>39.5</v>
      </c>
      <c r="L3328" s="10">
        <f ca="1">_xlfn.IFNA((VLOOKUP($A3328,'Fats and Greases'!Q:R,2,FALSE)), "")</f>
        <v>34.5</v>
      </c>
      <c r="M3328" s="10">
        <f ca="1">_xlfn.IFNA((VLOOKUP($A3328,'Fats and Greases'!S:T,2,FALSE)), "")</f>
        <v>38.630000000000003</v>
      </c>
    </row>
    <row r="3329" spans="1:13" x14ac:dyDescent="0.2">
      <c r="A3329" s="18">
        <v>41443</v>
      </c>
      <c r="B3329" s="19">
        <f t="shared" si="102"/>
        <v>6</v>
      </c>
      <c r="C3329" s="19">
        <f t="shared" si="103"/>
        <v>2013</v>
      </c>
      <c r="D3329" s="10">
        <f ca="1">_xlfn.IFNA((VLOOKUP(A3329,'Fats and Greases'!A:B,2,FALSE)), "")</f>
        <v>35</v>
      </c>
      <c r="E3329" s="10">
        <f ca="1">_xlfn.IFNA((VLOOKUP(A3329,'Fats and Greases'!C:D,2,FALSE)), "")</f>
        <v>38.25</v>
      </c>
      <c r="F3329" s="10">
        <f ca="1">_xlfn.IFNA((VLOOKUP(A3329,'Fats and Greases'!E:F,2,FALSE)), "")</f>
        <v>34.75</v>
      </c>
      <c r="G3329" s="10">
        <f ca="1">_xlfn.IFNA((VLOOKUP(A3329,'Fats and Greases'!G:H,2,FALSE)), "")</f>
        <v>37</v>
      </c>
      <c r="H3329" s="10">
        <f ca="1">_xlfn.IFNA((VLOOKUP(A3329,'Fats and Greases'!I:J,2,FALSE)), "")</f>
        <v>36.25</v>
      </c>
      <c r="I3329" s="10">
        <f ca="1">_xlfn.IFNA((VLOOKUP(A3329,'Fats and Greases'!K:L,2,FALSE)), "")</f>
        <v>34.75</v>
      </c>
      <c r="J3329" s="10" t="str">
        <f ca="1">_xlfn.IFNA((VLOOKUP(A3329,'Fats and Greases'!M:N,2,FALSE)), "")</f>
        <v/>
      </c>
      <c r="K3329" s="10">
        <f ca="1">_xlfn.IFNA((VLOOKUP($A3329,'Fats and Greases'!O:P,2,FALSE)), "")</f>
        <v>38.5</v>
      </c>
      <c r="L3329" s="10">
        <f ca="1">_xlfn.IFNA((VLOOKUP($A3329,'Fats and Greases'!Q:R,2,FALSE)), "")</f>
        <v>34.5</v>
      </c>
      <c r="M3329" s="10">
        <f ca="1">_xlfn.IFNA((VLOOKUP($A3329,'Fats and Greases'!S:T,2,FALSE)), "")</f>
        <v>38.630000000000003</v>
      </c>
    </row>
    <row r="3330" spans="1:13" x14ac:dyDescent="0.2">
      <c r="A3330" s="18">
        <v>41444</v>
      </c>
      <c r="B3330" s="19">
        <f t="shared" si="102"/>
        <v>6</v>
      </c>
      <c r="C3330" s="19">
        <f t="shared" si="103"/>
        <v>2013</v>
      </c>
      <c r="D3330" s="10">
        <f ca="1">_xlfn.IFNA((VLOOKUP(A3330,'Fats and Greases'!A:B,2,FALSE)), "")</f>
        <v>35</v>
      </c>
      <c r="E3330" s="10">
        <f ca="1">_xlfn.IFNA((VLOOKUP(A3330,'Fats and Greases'!C:D,2,FALSE)), "")</f>
        <v>38.25</v>
      </c>
      <c r="F3330" s="10">
        <f ca="1">_xlfn.IFNA((VLOOKUP(A3330,'Fats and Greases'!E:F,2,FALSE)), "")</f>
        <v>33.75</v>
      </c>
      <c r="G3330" s="10">
        <f ca="1">_xlfn.IFNA((VLOOKUP(A3330,'Fats and Greases'!G:H,2,FALSE)), "")</f>
        <v>37</v>
      </c>
      <c r="H3330" s="10">
        <f ca="1">_xlfn.IFNA((VLOOKUP(A3330,'Fats and Greases'!I:J,2,FALSE)), "")</f>
        <v>34.75</v>
      </c>
      <c r="I3330" s="10">
        <f ca="1">_xlfn.IFNA((VLOOKUP(A3330,'Fats and Greases'!K:L,2,FALSE)), "")</f>
        <v>34.75</v>
      </c>
      <c r="J3330" s="10" t="str">
        <f ca="1">_xlfn.IFNA((VLOOKUP(A3330,'Fats and Greases'!M:N,2,FALSE)), "")</f>
        <v/>
      </c>
      <c r="K3330" s="10">
        <f ca="1">_xlfn.IFNA((VLOOKUP($A3330,'Fats and Greases'!O:P,2,FALSE)), "")</f>
        <v>38.5</v>
      </c>
      <c r="L3330" s="10">
        <f ca="1">_xlfn.IFNA((VLOOKUP($A3330,'Fats and Greases'!Q:R,2,FALSE)), "")</f>
        <v>34.5</v>
      </c>
      <c r="M3330" s="10">
        <f ca="1">_xlfn.IFNA((VLOOKUP($A3330,'Fats and Greases'!S:T,2,FALSE)), "")</f>
        <v>38.630000000000003</v>
      </c>
    </row>
    <row r="3331" spans="1:13" x14ac:dyDescent="0.2">
      <c r="A3331" s="18">
        <v>41445</v>
      </c>
      <c r="B3331" s="19">
        <f t="shared" ref="B3331:B3394" si="104">MONTH(A3331)</f>
        <v>6</v>
      </c>
      <c r="C3331" s="19">
        <f t="shared" ref="C3331:C3394" si="105">YEAR(A3331)</f>
        <v>2013</v>
      </c>
      <c r="D3331" s="10">
        <f ca="1">_xlfn.IFNA((VLOOKUP(A3331,'Fats and Greases'!A:B,2,FALSE)), "")</f>
        <v>35</v>
      </c>
      <c r="E3331" s="10">
        <f ca="1">_xlfn.IFNA((VLOOKUP(A3331,'Fats and Greases'!C:D,2,FALSE)), "")</f>
        <v>38.25</v>
      </c>
      <c r="F3331" s="10">
        <f ca="1">_xlfn.IFNA((VLOOKUP(A3331,'Fats and Greases'!E:F,2,FALSE)), "")</f>
        <v>33.75</v>
      </c>
      <c r="G3331" s="10">
        <f ca="1">_xlfn.IFNA((VLOOKUP(A3331,'Fats and Greases'!G:H,2,FALSE)), "")</f>
        <v>37</v>
      </c>
      <c r="H3331" s="10">
        <f ca="1">_xlfn.IFNA((VLOOKUP(A3331,'Fats and Greases'!I:J,2,FALSE)), "")</f>
        <v>34.75</v>
      </c>
      <c r="I3331" s="10">
        <f ca="1">_xlfn.IFNA((VLOOKUP(A3331,'Fats and Greases'!K:L,2,FALSE)), "")</f>
        <v>34.75</v>
      </c>
      <c r="J3331" s="10" t="str">
        <f ca="1">_xlfn.IFNA((VLOOKUP(A3331,'Fats and Greases'!M:N,2,FALSE)), "")</f>
        <v/>
      </c>
      <c r="K3331" s="10">
        <f ca="1">_xlfn.IFNA((VLOOKUP($A3331,'Fats and Greases'!O:P,2,FALSE)), "")</f>
        <v>38</v>
      </c>
      <c r="L3331" s="10">
        <f ca="1">_xlfn.IFNA((VLOOKUP($A3331,'Fats and Greases'!Q:R,2,FALSE)), "")</f>
        <v>34.5</v>
      </c>
      <c r="M3331" s="10">
        <f ca="1">_xlfn.IFNA((VLOOKUP($A3331,'Fats and Greases'!S:T,2,FALSE)), "")</f>
        <v>38.630000000000003</v>
      </c>
    </row>
    <row r="3332" spans="1:13" x14ac:dyDescent="0.2">
      <c r="A3332" s="18">
        <v>41446</v>
      </c>
      <c r="B3332" s="19">
        <f t="shared" si="104"/>
        <v>6</v>
      </c>
      <c r="C3332" s="19">
        <f t="shared" si="105"/>
        <v>2013</v>
      </c>
      <c r="D3332" s="10">
        <f ca="1">_xlfn.IFNA((VLOOKUP(A3332,'Fats and Greases'!A:B,2,FALSE)), "")</f>
        <v>35</v>
      </c>
      <c r="E3332" s="10">
        <f ca="1">_xlfn.IFNA((VLOOKUP(A3332,'Fats and Greases'!C:D,2,FALSE)), "")</f>
        <v>38.25</v>
      </c>
      <c r="F3332" s="10">
        <f ca="1">_xlfn.IFNA((VLOOKUP(A3332,'Fats and Greases'!E:F,2,FALSE)), "")</f>
        <v>33.75</v>
      </c>
      <c r="G3332" s="10">
        <f ca="1">_xlfn.IFNA((VLOOKUP(A3332,'Fats and Greases'!G:H,2,FALSE)), "")</f>
        <v>37</v>
      </c>
      <c r="H3332" s="10">
        <f ca="1">_xlfn.IFNA((VLOOKUP(A3332,'Fats and Greases'!I:J,2,FALSE)), "")</f>
        <v>34.75</v>
      </c>
      <c r="I3332" s="10">
        <f ca="1">_xlfn.IFNA((VLOOKUP(A3332,'Fats and Greases'!K:L,2,FALSE)), "")</f>
        <v>34.75</v>
      </c>
      <c r="J3332" s="10" t="str">
        <f ca="1">_xlfn.IFNA((VLOOKUP(A3332,'Fats and Greases'!M:N,2,FALSE)), "")</f>
        <v/>
      </c>
      <c r="K3332" s="10">
        <f ca="1">_xlfn.IFNA((VLOOKUP($A3332,'Fats and Greases'!O:P,2,FALSE)), "")</f>
        <v>38</v>
      </c>
      <c r="L3332" s="10">
        <f ca="1">_xlfn.IFNA((VLOOKUP($A3332,'Fats and Greases'!Q:R,2,FALSE)), "")</f>
        <v>34.5</v>
      </c>
      <c r="M3332" s="10">
        <f ca="1">_xlfn.IFNA((VLOOKUP($A3332,'Fats and Greases'!S:T,2,FALSE)), "")</f>
        <v>38.630000000000003</v>
      </c>
    </row>
    <row r="3333" spans="1:13" x14ac:dyDescent="0.2">
      <c r="A3333" s="18">
        <v>41449</v>
      </c>
      <c r="B3333" s="19">
        <f t="shared" si="104"/>
        <v>6</v>
      </c>
      <c r="C3333" s="19">
        <f t="shared" si="105"/>
        <v>2013</v>
      </c>
      <c r="D3333" s="10">
        <f ca="1">_xlfn.IFNA((VLOOKUP(A3333,'Fats and Greases'!A:B,2,FALSE)), "")</f>
        <v>35</v>
      </c>
      <c r="E3333" s="10">
        <f ca="1">_xlfn.IFNA((VLOOKUP(A3333,'Fats and Greases'!C:D,2,FALSE)), "")</f>
        <v>38.25</v>
      </c>
      <c r="F3333" s="10">
        <f ca="1">_xlfn.IFNA((VLOOKUP(A3333,'Fats and Greases'!E:F,2,FALSE)), "")</f>
        <v>33.75</v>
      </c>
      <c r="G3333" s="10">
        <f ca="1">_xlfn.IFNA((VLOOKUP(A3333,'Fats and Greases'!G:H,2,FALSE)), "")</f>
        <v>37</v>
      </c>
      <c r="H3333" s="10">
        <f ca="1">_xlfn.IFNA((VLOOKUP(A3333,'Fats and Greases'!I:J,2,FALSE)), "")</f>
        <v>34.75</v>
      </c>
      <c r="I3333" s="10">
        <f ca="1">_xlfn.IFNA((VLOOKUP(A3333,'Fats and Greases'!K:L,2,FALSE)), "")</f>
        <v>34.75</v>
      </c>
      <c r="J3333" s="10" t="str">
        <f ca="1">_xlfn.IFNA((VLOOKUP(A3333,'Fats and Greases'!M:N,2,FALSE)), "")</f>
        <v/>
      </c>
      <c r="K3333" s="10">
        <f ca="1">_xlfn.IFNA((VLOOKUP($A3333,'Fats and Greases'!O:P,2,FALSE)), "")</f>
        <v>38</v>
      </c>
      <c r="L3333" s="10">
        <f ca="1">_xlfn.IFNA((VLOOKUP($A3333,'Fats and Greases'!Q:R,2,FALSE)), "")</f>
        <v>34.5</v>
      </c>
      <c r="M3333" s="10">
        <f ca="1">_xlfn.IFNA((VLOOKUP($A3333,'Fats and Greases'!S:T,2,FALSE)), "")</f>
        <v>38.630000000000003</v>
      </c>
    </row>
    <row r="3334" spans="1:13" x14ac:dyDescent="0.2">
      <c r="A3334" s="18">
        <v>41450</v>
      </c>
      <c r="B3334" s="19">
        <f t="shared" si="104"/>
        <v>6</v>
      </c>
      <c r="C3334" s="19">
        <f t="shared" si="105"/>
        <v>2013</v>
      </c>
      <c r="D3334" s="10">
        <f ca="1">_xlfn.IFNA((VLOOKUP(A3334,'Fats and Greases'!A:B,2,FALSE)), "")</f>
        <v>35.5</v>
      </c>
      <c r="E3334" s="10">
        <f ca="1">_xlfn.IFNA((VLOOKUP(A3334,'Fats and Greases'!C:D,2,FALSE)), "")</f>
        <v>38.25</v>
      </c>
      <c r="F3334" s="10">
        <f ca="1">_xlfn.IFNA((VLOOKUP(A3334,'Fats and Greases'!E:F,2,FALSE)), "")</f>
        <v>33.75</v>
      </c>
      <c r="G3334" s="10">
        <f ca="1">_xlfn.IFNA((VLOOKUP(A3334,'Fats and Greases'!G:H,2,FALSE)), "")</f>
        <v>37</v>
      </c>
      <c r="H3334" s="10">
        <f ca="1">_xlfn.IFNA((VLOOKUP(A3334,'Fats and Greases'!I:J,2,FALSE)), "")</f>
        <v>34.75</v>
      </c>
      <c r="I3334" s="10">
        <f ca="1">_xlfn.IFNA((VLOOKUP(A3334,'Fats and Greases'!K:L,2,FALSE)), "")</f>
        <v>34.75</v>
      </c>
      <c r="J3334" s="10" t="str">
        <f ca="1">_xlfn.IFNA((VLOOKUP(A3334,'Fats and Greases'!M:N,2,FALSE)), "")</f>
        <v/>
      </c>
      <c r="K3334" s="10">
        <f ca="1">_xlfn.IFNA((VLOOKUP($A3334,'Fats and Greases'!O:P,2,FALSE)), "")</f>
        <v>38</v>
      </c>
      <c r="L3334" s="10">
        <f ca="1">_xlfn.IFNA((VLOOKUP($A3334,'Fats and Greases'!Q:R,2,FALSE)), "")</f>
        <v>34.5</v>
      </c>
      <c r="M3334" s="10">
        <f ca="1">_xlfn.IFNA((VLOOKUP($A3334,'Fats and Greases'!S:T,2,FALSE)), "")</f>
        <v>38.630000000000003</v>
      </c>
    </row>
    <row r="3335" spans="1:13" x14ac:dyDescent="0.2">
      <c r="A3335" s="18">
        <v>41451</v>
      </c>
      <c r="B3335" s="19">
        <f t="shared" si="104"/>
        <v>6</v>
      </c>
      <c r="C3335" s="19">
        <f t="shared" si="105"/>
        <v>2013</v>
      </c>
      <c r="D3335" s="10">
        <f ca="1">_xlfn.IFNA((VLOOKUP(A3335,'Fats and Greases'!A:B,2,FALSE)), "")</f>
        <v>35.5</v>
      </c>
      <c r="E3335" s="10">
        <f ca="1">_xlfn.IFNA((VLOOKUP(A3335,'Fats and Greases'!C:D,2,FALSE)), "")</f>
        <v>38.25</v>
      </c>
      <c r="F3335" s="10">
        <f ca="1">_xlfn.IFNA((VLOOKUP(A3335,'Fats and Greases'!E:F,2,FALSE)), "")</f>
        <v>33.75</v>
      </c>
      <c r="G3335" s="10">
        <f ca="1">_xlfn.IFNA((VLOOKUP(A3335,'Fats and Greases'!G:H,2,FALSE)), "")</f>
        <v>37</v>
      </c>
      <c r="H3335" s="10">
        <f ca="1">_xlfn.IFNA((VLOOKUP(A3335,'Fats and Greases'!I:J,2,FALSE)), "")</f>
        <v>34.75</v>
      </c>
      <c r="I3335" s="10">
        <f ca="1">_xlfn.IFNA((VLOOKUP(A3335,'Fats and Greases'!K:L,2,FALSE)), "")</f>
        <v>34.75</v>
      </c>
      <c r="J3335" s="10" t="str">
        <f ca="1">_xlfn.IFNA((VLOOKUP(A3335,'Fats and Greases'!M:N,2,FALSE)), "")</f>
        <v/>
      </c>
      <c r="K3335" s="10">
        <f ca="1">_xlfn.IFNA((VLOOKUP($A3335,'Fats and Greases'!O:P,2,FALSE)), "")</f>
        <v>38</v>
      </c>
      <c r="L3335" s="10">
        <f ca="1">_xlfn.IFNA((VLOOKUP($A3335,'Fats and Greases'!Q:R,2,FALSE)), "")</f>
        <v>34.5</v>
      </c>
      <c r="M3335" s="10">
        <f ca="1">_xlfn.IFNA((VLOOKUP($A3335,'Fats and Greases'!S:T,2,FALSE)), "")</f>
        <v>38.630000000000003</v>
      </c>
    </row>
    <row r="3336" spans="1:13" x14ac:dyDescent="0.2">
      <c r="A3336" s="18">
        <v>41452</v>
      </c>
      <c r="B3336" s="19">
        <f t="shared" si="104"/>
        <v>6</v>
      </c>
      <c r="C3336" s="19">
        <f t="shared" si="105"/>
        <v>2013</v>
      </c>
      <c r="D3336" s="10">
        <f ca="1">_xlfn.IFNA((VLOOKUP(A3336,'Fats and Greases'!A:B,2,FALSE)), "")</f>
        <v>35.5</v>
      </c>
      <c r="E3336" s="10">
        <f ca="1">_xlfn.IFNA((VLOOKUP(A3336,'Fats and Greases'!C:D,2,FALSE)), "")</f>
        <v>38.25</v>
      </c>
      <c r="F3336" s="10">
        <f ca="1">_xlfn.IFNA((VLOOKUP(A3336,'Fats and Greases'!E:F,2,FALSE)), "")</f>
        <v>33.75</v>
      </c>
      <c r="G3336" s="10">
        <f ca="1">_xlfn.IFNA((VLOOKUP(A3336,'Fats and Greases'!G:H,2,FALSE)), "")</f>
        <v>37</v>
      </c>
      <c r="H3336" s="10">
        <f ca="1">_xlfn.IFNA((VLOOKUP(A3336,'Fats and Greases'!I:J,2,FALSE)), "")</f>
        <v>35</v>
      </c>
      <c r="I3336" s="10">
        <f ca="1">_xlfn.IFNA((VLOOKUP(A3336,'Fats and Greases'!K:L,2,FALSE)), "")</f>
        <v>34.75</v>
      </c>
      <c r="J3336" s="10" t="str">
        <f ca="1">_xlfn.IFNA((VLOOKUP(A3336,'Fats and Greases'!M:N,2,FALSE)), "")</f>
        <v/>
      </c>
      <c r="K3336" s="10">
        <f ca="1">_xlfn.IFNA((VLOOKUP($A3336,'Fats and Greases'!O:P,2,FALSE)), "")</f>
        <v>38</v>
      </c>
      <c r="L3336" s="10">
        <f ca="1">_xlfn.IFNA((VLOOKUP($A3336,'Fats and Greases'!Q:R,2,FALSE)), "")</f>
        <v>34.5</v>
      </c>
      <c r="M3336" s="10">
        <f ca="1">_xlfn.IFNA((VLOOKUP($A3336,'Fats and Greases'!S:T,2,FALSE)), "")</f>
        <v>38.630000000000003</v>
      </c>
    </row>
    <row r="3337" spans="1:13" x14ac:dyDescent="0.2">
      <c r="A3337" s="18">
        <v>41453</v>
      </c>
      <c r="B3337" s="19">
        <f t="shared" si="104"/>
        <v>6</v>
      </c>
      <c r="C3337" s="19">
        <f t="shared" si="105"/>
        <v>2013</v>
      </c>
      <c r="D3337" s="10">
        <f ca="1">_xlfn.IFNA((VLOOKUP(A3337,'Fats and Greases'!A:B,2,FALSE)), "")</f>
        <v>35.5</v>
      </c>
      <c r="E3337" s="10">
        <f ca="1">_xlfn.IFNA((VLOOKUP(A3337,'Fats and Greases'!C:D,2,FALSE)), "")</f>
        <v>38.25</v>
      </c>
      <c r="F3337" s="10">
        <f ca="1">_xlfn.IFNA((VLOOKUP(A3337,'Fats and Greases'!E:F,2,FALSE)), "")</f>
        <v>33.75</v>
      </c>
      <c r="G3337" s="10">
        <f ca="1">_xlfn.IFNA((VLOOKUP(A3337,'Fats and Greases'!G:H,2,FALSE)), "")</f>
        <v>36.5</v>
      </c>
      <c r="H3337" s="10">
        <f ca="1">_xlfn.IFNA((VLOOKUP(A3337,'Fats and Greases'!I:J,2,FALSE)), "")</f>
        <v>35</v>
      </c>
      <c r="I3337" s="10">
        <f ca="1">_xlfn.IFNA((VLOOKUP(A3337,'Fats and Greases'!K:L,2,FALSE)), "")</f>
        <v>34.75</v>
      </c>
      <c r="J3337" s="10" t="str">
        <f ca="1">_xlfn.IFNA((VLOOKUP(A3337,'Fats and Greases'!M:N,2,FALSE)), "")</f>
        <v/>
      </c>
      <c r="K3337" s="10">
        <f ca="1">_xlfn.IFNA((VLOOKUP($A3337,'Fats and Greases'!O:P,2,FALSE)), "")</f>
        <v>38</v>
      </c>
      <c r="L3337" s="10">
        <f ca="1">_xlfn.IFNA((VLOOKUP($A3337,'Fats and Greases'!Q:R,2,FALSE)), "")</f>
        <v>34.5</v>
      </c>
      <c r="M3337" s="10">
        <f ca="1">_xlfn.IFNA((VLOOKUP($A3337,'Fats and Greases'!S:T,2,FALSE)), "")</f>
        <v>38.630000000000003</v>
      </c>
    </row>
    <row r="3338" spans="1:13" x14ac:dyDescent="0.2">
      <c r="A3338" s="18">
        <v>41456</v>
      </c>
      <c r="B3338" s="19">
        <f t="shared" si="104"/>
        <v>7</v>
      </c>
      <c r="C3338" s="19">
        <f t="shared" si="105"/>
        <v>2013</v>
      </c>
      <c r="D3338" s="10">
        <f ca="1">_xlfn.IFNA((VLOOKUP(A3338,'Fats and Greases'!A:B,2,FALSE)), "")</f>
        <v>35.5</v>
      </c>
      <c r="E3338" s="10">
        <f ca="1">_xlfn.IFNA((VLOOKUP(A3338,'Fats and Greases'!C:D,2,FALSE)), "")</f>
        <v>38.25</v>
      </c>
      <c r="F3338" s="10">
        <f ca="1">_xlfn.IFNA((VLOOKUP(A3338,'Fats and Greases'!E:F,2,FALSE)), "")</f>
        <v>33.75</v>
      </c>
      <c r="G3338" s="10">
        <f ca="1">_xlfn.IFNA((VLOOKUP(A3338,'Fats and Greases'!G:H,2,FALSE)), "")</f>
        <v>36.5</v>
      </c>
      <c r="H3338" s="10">
        <f ca="1">_xlfn.IFNA((VLOOKUP(A3338,'Fats and Greases'!I:J,2,FALSE)), "")</f>
        <v>35</v>
      </c>
      <c r="I3338" s="10">
        <f ca="1">_xlfn.IFNA((VLOOKUP(A3338,'Fats and Greases'!K:L,2,FALSE)), "")</f>
        <v>34.75</v>
      </c>
      <c r="J3338" s="10" t="str">
        <f ca="1">_xlfn.IFNA((VLOOKUP(A3338,'Fats and Greases'!M:N,2,FALSE)), "")</f>
        <v/>
      </c>
      <c r="K3338" s="10">
        <f ca="1">_xlfn.IFNA((VLOOKUP($A3338,'Fats and Greases'!O:P,2,FALSE)), "")</f>
        <v>38</v>
      </c>
      <c r="L3338" s="10">
        <f ca="1">_xlfn.IFNA((VLOOKUP($A3338,'Fats and Greases'!Q:R,2,FALSE)), "")</f>
        <v>34.5</v>
      </c>
      <c r="M3338" s="10">
        <f ca="1">_xlfn.IFNA((VLOOKUP($A3338,'Fats and Greases'!S:T,2,FALSE)), "")</f>
        <v>38.630000000000003</v>
      </c>
    </row>
    <row r="3339" spans="1:13" x14ac:dyDescent="0.2">
      <c r="A3339" s="18">
        <v>41457</v>
      </c>
      <c r="B3339" s="19">
        <f t="shared" si="104"/>
        <v>7</v>
      </c>
      <c r="C3339" s="19">
        <f t="shared" si="105"/>
        <v>2013</v>
      </c>
      <c r="D3339" s="10">
        <f ca="1">_xlfn.IFNA((VLOOKUP(A3339,'Fats and Greases'!A:B,2,FALSE)), "")</f>
        <v>35.5</v>
      </c>
      <c r="E3339" s="10">
        <f ca="1">_xlfn.IFNA((VLOOKUP(A3339,'Fats and Greases'!C:D,2,FALSE)), "")</f>
        <v>38.25</v>
      </c>
      <c r="F3339" s="10">
        <f ca="1">_xlfn.IFNA((VLOOKUP(A3339,'Fats and Greases'!E:F,2,FALSE)), "")</f>
        <v>33.75</v>
      </c>
      <c r="G3339" s="10">
        <f ca="1">_xlfn.IFNA((VLOOKUP(A3339,'Fats and Greases'!G:H,2,FALSE)), "")</f>
        <v>36.5</v>
      </c>
      <c r="H3339" s="10">
        <f ca="1">_xlfn.IFNA((VLOOKUP(A3339,'Fats and Greases'!I:J,2,FALSE)), "")</f>
        <v>35</v>
      </c>
      <c r="I3339" s="10">
        <f ca="1">_xlfn.IFNA((VLOOKUP(A3339,'Fats and Greases'!K:L,2,FALSE)), "")</f>
        <v>34.75</v>
      </c>
      <c r="J3339" s="10" t="str">
        <f ca="1">_xlfn.IFNA((VLOOKUP(A3339,'Fats and Greases'!M:N,2,FALSE)), "")</f>
        <v/>
      </c>
      <c r="K3339" s="10">
        <f ca="1">_xlfn.IFNA((VLOOKUP($A3339,'Fats and Greases'!O:P,2,FALSE)), "")</f>
        <v>38</v>
      </c>
      <c r="L3339" s="10">
        <f ca="1">_xlfn.IFNA((VLOOKUP($A3339,'Fats and Greases'!Q:R,2,FALSE)), "")</f>
        <v>34.5</v>
      </c>
      <c r="M3339" s="10">
        <f ca="1">_xlfn.IFNA((VLOOKUP($A3339,'Fats and Greases'!S:T,2,FALSE)), "")</f>
        <v>38.630000000000003</v>
      </c>
    </row>
    <row r="3340" spans="1:13" x14ac:dyDescent="0.2">
      <c r="A3340" s="18">
        <v>41458</v>
      </c>
      <c r="B3340" s="19">
        <f t="shared" si="104"/>
        <v>7</v>
      </c>
      <c r="C3340" s="19">
        <f t="shared" si="105"/>
        <v>2013</v>
      </c>
      <c r="D3340" s="10">
        <f ca="1">_xlfn.IFNA((VLOOKUP(A3340,'Fats and Greases'!A:B,2,FALSE)), "")</f>
        <v>35.5</v>
      </c>
      <c r="E3340" s="10">
        <f ca="1">_xlfn.IFNA((VLOOKUP(A3340,'Fats and Greases'!C:D,2,FALSE)), "")</f>
        <v>38.25</v>
      </c>
      <c r="F3340" s="10">
        <f ca="1">_xlfn.IFNA((VLOOKUP(A3340,'Fats and Greases'!E:F,2,FALSE)), "")</f>
        <v>33.75</v>
      </c>
      <c r="G3340" s="10">
        <f ca="1">_xlfn.IFNA((VLOOKUP(A3340,'Fats and Greases'!G:H,2,FALSE)), "")</f>
        <v>36.5</v>
      </c>
      <c r="H3340" s="10">
        <f ca="1">_xlfn.IFNA((VLOOKUP(A3340,'Fats and Greases'!I:J,2,FALSE)), "")</f>
        <v>35</v>
      </c>
      <c r="I3340" s="10">
        <f ca="1">_xlfn.IFNA((VLOOKUP(A3340,'Fats and Greases'!K:L,2,FALSE)), "")</f>
        <v>34.75</v>
      </c>
      <c r="J3340" s="10" t="str">
        <f ca="1">_xlfn.IFNA((VLOOKUP(A3340,'Fats and Greases'!M:N,2,FALSE)), "")</f>
        <v/>
      </c>
      <c r="K3340" s="10">
        <f ca="1">_xlfn.IFNA((VLOOKUP($A3340,'Fats and Greases'!O:P,2,FALSE)), "")</f>
        <v>38</v>
      </c>
      <c r="L3340" s="10">
        <f ca="1">_xlfn.IFNA((VLOOKUP($A3340,'Fats and Greases'!Q:R,2,FALSE)), "")</f>
        <v>34.5</v>
      </c>
      <c r="M3340" s="10">
        <f ca="1">_xlfn.IFNA((VLOOKUP($A3340,'Fats and Greases'!S:T,2,FALSE)), "")</f>
        <v>37.880000000000003</v>
      </c>
    </row>
    <row r="3341" spans="1:13" x14ac:dyDescent="0.2">
      <c r="A3341" s="18">
        <v>41459</v>
      </c>
      <c r="B3341" s="19">
        <f t="shared" si="104"/>
        <v>7</v>
      </c>
      <c r="C3341" s="19">
        <f t="shared" si="105"/>
        <v>2013</v>
      </c>
      <c r="D3341" s="10" t="str">
        <f ca="1">_xlfn.IFNA((VLOOKUP(A3341,'Fats and Greases'!A:B,2,FALSE)), "")</f>
        <v/>
      </c>
      <c r="E3341" s="10" t="str">
        <f ca="1">_xlfn.IFNA((VLOOKUP(A3341,'Fats and Greases'!C:D,2,FALSE)), "")</f>
        <v/>
      </c>
      <c r="F3341" s="10" t="str">
        <f ca="1">_xlfn.IFNA((VLOOKUP(A3341,'Fats and Greases'!E:F,2,FALSE)), "")</f>
        <v/>
      </c>
      <c r="G3341" s="10" t="str">
        <f ca="1">_xlfn.IFNA((VLOOKUP(A3341,'Fats and Greases'!G:H,2,FALSE)), "")</f>
        <v/>
      </c>
      <c r="H3341" s="10" t="str">
        <f ca="1">_xlfn.IFNA((VLOOKUP(A3341,'Fats and Greases'!I:J,2,FALSE)), "")</f>
        <v/>
      </c>
      <c r="I3341" s="10" t="str">
        <f ca="1">_xlfn.IFNA((VLOOKUP(A3341,'Fats and Greases'!K:L,2,FALSE)), "")</f>
        <v/>
      </c>
      <c r="J3341" s="10" t="str">
        <f ca="1">_xlfn.IFNA((VLOOKUP(A3341,'Fats and Greases'!M:N,2,FALSE)), "")</f>
        <v/>
      </c>
      <c r="K3341" s="10" t="str">
        <f ca="1">_xlfn.IFNA((VLOOKUP($A3341,'Fats and Greases'!O:P,2,FALSE)), "")</f>
        <v/>
      </c>
      <c r="L3341" s="10" t="str">
        <f ca="1">_xlfn.IFNA((VLOOKUP($A3341,'Fats and Greases'!Q:R,2,FALSE)), "")</f>
        <v/>
      </c>
      <c r="M3341" s="10" t="str">
        <f ca="1">_xlfn.IFNA((VLOOKUP($A3341,'Fats and Greases'!S:T,2,FALSE)), "")</f>
        <v/>
      </c>
    </row>
    <row r="3342" spans="1:13" x14ac:dyDescent="0.2">
      <c r="A3342" s="18">
        <v>41460</v>
      </c>
      <c r="B3342" s="19">
        <f t="shared" si="104"/>
        <v>7</v>
      </c>
      <c r="C3342" s="19">
        <f t="shared" si="105"/>
        <v>2013</v>
      </c>
      <c r="D3342" s="10">
        <f ca="1">_xlfn.IFNA((VLOOKUP(A3342,'Fats and Greases'!A:B,2,FALSE)), "")</f>
        <v>35.5</v>
      </c>
      <c r="E3342" s="10">
        <f ca="1">_xlfn.IFNA((VLOOKUP(A3342,'Fats and Greases'!C:D,2,FALSE)), "")</f>
        <v>38.25</v>
      </c>
      <c r="F3342" s="10">
        <f ca="1">_xlfn.IFNA((VLOOKUP(A3342,'Fats and Greases'!E:F,2,FALSE)), "")</f>
        <v>33.75</v>
      </c>
      <c r="G3342" s="10">
        <f ca="1">_xlfn.IFNA((VLOOKUP(A3342,'Fats and Greases'!G:H,2,FALSE)), "")</f>
        <v>36.5</v>
      </c>
      <c r="H3342" s="10">
        <f ca="1">_xlfn.IFNA((VLOOKUP(A3342,'Fats and Greases'!I:J,2,FALSE)), "")</f>
        <v>35</v>
      </c>
      <c r="I3342" s="10">
        <f ca="1">_xlfn.IFNA((VLOOKUP(A3342,'Fats and Greases'!K:L,2,FALSE)), "")</f>
        <v>34.75</v>
      </c>
      <c r="J3342" s="10" t="str">
        <f ca="1">_xlfn.IFNA((VLOOKUP(A3342,'Fats and Greases'!M:N,2,FALSE)), "")</f>
        <v/>
      </c>
      <c r="K3342" s="10">
        <f ca="1">_xlfn.IFNA((VLOOKUP($A3342,'Fats and Greases'!O:P,2,FALSE)), "")</f>
        <v>38</v>
      </c>
      <c r="L3342" s="10">
        <f ca="1">_xlfn.IFNA((VLOOKUP($A3342,'Fats and Greases'!Q:R,2,FALSE)), "")</f>
        <v>34.5</v>
      </c>
      <c r="M3342" s="10">
        <f ca="1">_xlfn.IFNA((VLOOKUP($A3342,'Fats and Greases'!S:T,2,FALSE)), "")</f>
        <v>37.880000000000003</v>
      </c>
    </row>
    <row r="3343" spans="1:13" x14ac:dyDescent="0.2">
      <c r="A3343" s="18">
        <v>41463</v>
      </c>
      <c r="B3343" s="19">
        <f t="shared" si="104"/>
        <v>7</v>
      </c>
      <c r="C3343" s="19">
        <f t="shared" si="105"/>
        <v>2013</v>
      </c>
      <c r="D3343" s="10">
        <f ca="1">_xlfn.IFNA((VLOOKUP(A3343,'Fats and Greases'!A:B,2,FALSE)), "")</f>
        <v>35.5</v>
      </c>
      <c r="E3343" s="10">
        <f ca="1">_xlfn.IFNA((VLOOKUP(A3343,'Fats and Greases'!C:D,2,FALSE)), "")</f>
        <v>38.25</v>
      </c>
      <c r="F3343" s="10">
        <f ca="1">_xlfn.IFNA((VLOOKUP(A3343,'Fats and Greases'!E:F,2,FALSE)), "")</f>
        <v>33.75</v>
      </c>
      <c r="G3343" s="10">
        <f ca="1">_xlfn.IFNA((VLOOKUP(A3343,'Fats and Greases'!G:H,2,FALSE)), "")</f>
        <v>36.5</v>
      </c>
      <c r="H3343" s="10">
        <f ca="1">_xlfn.IFNA((VLOOKUP(A3343,'Fats and Greases'!I:J,2,FALSE)), "")</f>
        <v>35</v>
      </c>
      <c r="I3343" s="10">
        <f ca="1">_xlfn.IFNA((VLOOKUP(A3343,'Fats and Greases'!K:L,2,FALSE)), "")</f>
        <v>34.75</v>
      </c>
      <c r="J3343" s="10" t="str">
        <f ca="1">_xlfn.IFNA((VLOOKUP(A3343,'Fats and Greases'!M:N,2,FALSE)), "")</f>
        <v/>
      </c>
      <c r="K3343" s="10">
        <f ca="1">_xlfn.IFNA((VLOOKUP($A3343,'Fats and Greases'!O:P,2,FALSE)), "")</f>
        <v>38</v>
      </c>
      <c r="L3343" s="10">
        <f ca="1">_xlfn.IFNA((VLOOKUP($A3343,'Fats and Greases'!Q:R,2,FALSE)), "")</f>
        <v>34.5</v>
      </c>
      <c r="M3343" s="10">
        <f ca="1">_xlfn.IFNA((VLOOKUP($A3343,'Fats and Greases'!S:T,2,FALSE)), "")</f>
        <v>37.880000000000003</v>
      </c>
    </row>
    <row r="3344" spans="1:13" x14ac:dyDescent="0.2">
      <c r="A3344" s="18">
        <v>41464</v>
      </c>
      <c r="B3344" s="19">
        <f t="shared" si="104"/>
        <v>7</v>
      </c>
      <c r="C3344" s="19">
        <f t="shared" si="105"/>
        <v>2013</v>
      </c>
      <c r="D3344" s="10">
        <f ca="1">_xlfn.IFNA((VLOOKUP(A3344,'Fats and Greases'!A:B,2,FALSE)), "")</f>
        <v>35.5</v>
      </c>
      <c r="E3344" s="10">
        <f ca="1">_xlfn.IFNA((VLOOKUP(A3344,'Fats and Greases'!C:D,2,FALSE)), "")</f>
        <v>38.25</v>
      </c>
      <c r="F3344" s="10">
        <f ca="1">_xlfn.IFNA((VLOOKUP(A3344,'Fats and Greases'!E:F,2,FALSE)), "")</f>
        <v>33.75</v>
      </c>
      <c r="G3344" s="10">
        <f ca="1">_xlfn.IFNA((VLOOKUP(A3344,'Fats and Greases'!G:H,2,FALSE)), "")</f>
        <v>36.5</v>
      </c>
      <c r="H3344" s="10">
        <f ca="1">_xlfn.IFNA((VLOOKUP(A3344,'Fats and Greases'!I:J,2,FALSE)), "")</f>
        <v>35</v>
      </c>
      <c r="I3344" s="10">
        <f ca="1">_xlfn.IFNA((VLOOKUP(A3344,'Fats and Greases'!K:L,2,FALSE)), "")</f>
        <v>34.75</v>
      </c>
      <c r="J3344" s="10" t="str">
        <f ca="1">_xlfn.IFNA((VLOOKUP(A3344,'Fats and Greases'!M:N,2,FALSE)), "")</f>
        <v/>
      </c>
      <c r="K3344" s="10">
        <f ca="1">_xlfn.IFNA((VLOOKUP($A3344,'Fats and Greases'!O:P,2,FALSE)), "")</f>
        <v>37.5</v>
      </c>
      <c r="L3344" s="10">
        <f ca="1">_xlfn.IFNA((VLOOKUP($A3344,'Fats and Greases'!Q:R,2,FALSE)), "")</f>
        <v>34.5</v>
      </c>
      <c r="M3344" s="10">
        <f ca="1">_xlfn.IFNA((VLOOKUP($A3344,'Fats and Greases'!S:T,2,FALSE)), "")</f>
        <v>37.880000000000003</v>
      </c>
    </row>
    <row r="3345" spans="1:13" x14ac:dyDescent="0.2">
      <c r="A3345" s="18">
        <v>41465</v>
      </c>
      <c r="B3345" s="19">
        <f t="shared" si="104"/>
        <v>7</v>
      </c>
      <c r="C3345" s="19">
        <f t="shared" si="105"/>
        <v>2013</v>
      </c>
      <c r="D3345" s="10">
        <f ca="1">_xlfn.IFNA((VLOOKUP(A3345,'Fats and Greases'!A:B,2,FALSE)), "")</f>
        <v>35.5</v>
      </c>
      <c r="E3345" s="10">
        <f ca="1">_xlfn.IFNA((VLOOKUP(A3345,'Fats and Greases'!C:D,2,FALSE)), "")</f>
        <v>38.25</v>
      </c>
      <c r="F3345" s="10">
        <f ca="1">_xlfn.IFNA((VLOOKUP(A3345,'Fats and Greases'!E:F,2,FALSE)), "")</f>
        <v>33.75</v>
      </c>
      <c r="G3345" s="10">
        <f ca="1">_xlfn.IFNA((VLOOKUP(A3345,'Fats and Greases'!G:H,2,FALSE)), "")</f>
        <v>36.5</v>
      </c>
      <c r="H3345" s="10">
        <f ca="1">_xlfn.IFNA((VLOOKUP(A3345,'Fats and Greases'!I:J,2,FALSE)), "")</f>
        <v>35</v>
      </c>
      <c r="I3345" s="10">
        <f ca="1">_xlfn.IFNA((VLOOKUP(A3345,'Fats and Greases'!K:L,2,FALSE)), "")</f>
        <v>34.75</v>
      </c>
      <c r="J3345" s="10" t="str">
        <f ca="1">_xlfn.IFNA((VLOOKUP(A3345,'Fats and Greases'!M:N,2,FALSE)), "")</f>
        <v/>
      </c>
      <c r="K3345" s="10">
        <f ca="1">_xlfn.IFNA((VLOOKUP($A3345,'Fats and Greases'!O:P,2,FALSE)), "")</f>
        <v>37.5</v>
      </c>
      <c r="L3345" s="10">
        <f ca="1">_xlfn.IFNA((VLOOKUP($A3345,'Fats and Greases'!Q:R,2,FALSE)), "")</f>
        <v>34.5</v>
      </c>
      <c r="M3345" s="10">
        <f ca="1">_xlfn.IFNA((VLOOKUP($A3345,'Fats and Greases'!S:T,2,FALSE)), "")</f>
        <v>37.880000000000003</v>
      </c>
    </row>
    <row r="3346" spans="1:13" x14ac:dyDescent="0.2">
      <c r="A3346" s="18">
        <v>41466</v>
      </c>
      <c r="B3346" s="19">
        <f t="shared" si="104"/>
        <v>7</v>
      </c>
      <c r="C3346" s="19">
        <f t="shared" si="105"/>
        <v>2013</v>
      </c>
      <c r="D3346" s="10">
        <f ca="1">_xlfn.IFNA((VLOOKUP(A3346,'Fats and Greases'!A:B,2,FALSE)), "")</f>
        <v>35.5</v>
      </c>
      <c r="E3346" s="10">
        <f ca="1">_xlfn.IFNA((VLOOKUP(A3346,'Fats and Greases'!C:D,2,FALSE)), "")</f>
        <v>38.25</v>
      </c>
      <c r="F3346" s="10">
        <f ca="1">_xlfn.IFNA((VLOOKUP(A3346,'Fats and Greases'!E:F,2,FALSE)), "")</f>
        <v>33.75</v>
      </c>
      <c r="G3346" s="10">
        <f ca="1">_xlfn.IFNA((VLOOKUP(A3346,'Fats and Greases'!G:H,2,FALSE)), "")</f>
        <v>36.5</v>
      </c>
      <c r="H3346" s="10">
        <f ca="1">_xlfn.IFNA((VLOOKUP(A3346,'Fats and Greases'!I:J,2,FALSE)), "")</f>
        <v>35</v>
      </c>
      <c r="I3346" s="10">
        <f ca="1">_xlfn.IFNA((VLOOKUP(A3346,'Fats and Greases'!K:L,2,FALSE)), "")</f>
        <v>34.75</v>
      </c>
      <c r="J3346" s="10" t="str">
        <f ca="1">_xlfn.IFNA((VLOOKUP(A3346,'Fats and Greases'!M:N,2,FALSE)), "")</f>
        <v/>
      </c>
      <c r="K3346" s="10">
        <f ca="1">_xlfn.IFNA((VLOOKUP($A3346,'Fats and Greases'!O:P,2,FALSE)), "")</f>
        <v>37.5</v>
      </c>
      <c r="L3346" s="10">
        <f ca="1">_xlfn.IFNA((VLOOKUP($A3346,'Fats and Greases'!Q:R,2,FALSE)), "")</f>
        <v>34.5</v>
      </c>
      <c r="M3346" s="10">
        <f ca="1">_xlfn.IFNA((VLOOKUP($A3346,'Fats and Greases'!S:T,2,FALSE)), "")</f>
        <v>37.880000000000003</v>
      </c>
    </row>
    <row r="3347" spans="1:13" x14ac:dyDescent="0.2">
      <c r="A3347" s="18">
        <v>41467</v>
      </c>
      <c r="B3347" s="19">
        <f t="shared" si="104"/>
        <v>7</v>
      </c>
      <c r="C3347" s="19">
        <f t="shared" si="105"/>
        <v>2013</v>
      </c>
      <c r="D3347" s="10">
        <f ca="1">_xlfn.IFNA((VLOOKUP(A3347,'Fats and Greases'!A:B,2,FALSE)), "")</f>
        <v>35.5</v>
      </c>
      <c r="E3347" s="10">
        <f ca="1">_xlfn.IFNA((VLOOKUP(A3347,'Fats and Greases'!C:D,2,FALSE)), "")</f>
        <v>38.25</v>
      </c>
      <c r="F3347" s="10">
        <f ca="1">_xlfn.IFNA((VLOOKUP(A3347,'Fats and Greases'!E:F,2,FALSE)), "")</f>
        <v>33.75</v>
      </c>
      <c r="G3347" s="10">
        <f ca="1">_xlfn.IFNA((VLOOKUP(A3347,'Fats and Greases'!G:H,2,FALSE)), "")</f>
        <v>36.5</v>
      </c>
      <c r="H3347" s="10">
        <f ca="1">_xlfn.IFNA((VLOOKUP(A3347,'Fats and Greases'!I:J,2,FALSE)), "")</f>
        <v>35</v>
      </c>
      <c r="I3347" s="10">
        <f ca="1">_xlfn.IFNA((VLOOKUP(A3347,'Fats and Greases'!K:L,2,FALSE)), "")</f>
        <v>34.75</v>
      </c>
      <c r="J3347" s="10" t="str">
        <f ca="1">_xlfn.IFNA((VLOOKUP(A3347,'Fats and Greases'!M:N,2,FALSE)), "")</f>
        <v/>
      </c>
      <c r="K3347" s="10">
        <f ca="1">_xlfn.IFNA((VLOOKUP($A3347,'Fats and Greases'!O:P,2,FALSE)), "")</f>
        <v>37.5</v>
      </c>
      <c r="L3347" s="10">
        <f ca="1">_xlfn.IFNA((VLOOKUP($A3347,'Fats and Greases'!Q:R,2,FALSE)), "")</f>
        <v>34.5</v>
      </c>
      <c r="M3347" s="10">
        <f ca="1">_xlfn.IFNA((VLOOKUP($A3347,'Fats and Greases'!S:T,2,FALSE)), "")</f>
        <v>37.880000000000003</v>
      </c>
    </row>
    <row r="3348" spans="1:13" x14ac:dyDescent="0.2">
      <c r="A3348" s="18">
        <v>41470</v>
      </c>
      <c r="B3348" s="19">
        <f t="shared" si="104"/>
        <v>7</v>
      </c>
      <c r="C3348" s="19">
        <f t="shared" si="105"/>
        <v>2013</v>
      </c>
      <c r="D3348" s="10">
        <f ca="1">_xlfn.IFNA((VLOOKUP(A3348,'Fats and Greases'!A:B,2,FALSE)), "")</f>
        <v>35.5</v>
      </c>
      <c r="E3348" s="10">
        <f ca="1">_xlfn.IFNA((VLOOKUP(A3348,'Fats and Greases'!C:D,2,FALSE)), "")</f>
        <v>37.75</v>
      </c>
      <c r="F3348" s="10">
        <f ca="1">_xlfn.IFNA((VLOOKUP(A3348,'Fats and Greases'!E:F,2,FALSE)), "")</f>
        <v>33.75</v>
      </c>
      <c r="G3348" s="10">
        <f ca="1">_xlfn.IFNA((VLOOKUP(A3348,'Fats and Greases'!G:H,2,FALSE)), "")</f>
        <v>37</v>
      </c>
      <c r="H3348" s="10">
        <f ca="1">_xlfn.IFNA((VLOOKUP(A3348,'Fats and Greases'!I:J,2,FALSE)), "")</f>
        <v>35.25</v>
      </c>
      <c r="I3348" s="10">
        <f ca="1">_xlfn.IFNA((VLOOKUP(A3348,'Fats and Greases'!K:L,2,FALSE)), "")</f>
        <v>34.75</v>
      </c>
      <c r="J3348" s="10" t="str">
        <f ca="1">_xlfn.IFNA((VLOOKUP(A3348,'Fats and Greases'!M:N,2,FALSE)), "")</f>
        <v/>
      </c>
      <c r="K3348" s="10">
        <f ca="1">_xlfn.IFNA((VLOOKUP($A3348,'Fats and Greases'!O:P,2,FALSE)), "")</f>
        <v>37.5</v>
      </c>
      <c r="L3348" s="10">
        <f ca="1">_xlfn.IFNA((VLOOKUP($A3348,'Fats and Greases'!Q:R,2,FALSE)), "")</f>
        <v>34.5</v>
      </c>
      <c r="M3348" s="10">
        <f ca="1">_xlfn.IFNA((VLOOKUP($A3348,'Fats and Greases'!S:T,2,FALSE)), "")</f>
        <v>37.880000000000003</v>
      </c>
    </row>
    <row r="3349" spans="1:13" x14ac:dyDescent="0.2">
      <c r="A3349" s="18">
        <v>41471</v>
      </c>
      <c r="B3349" s="19">
        <f t="shared" si="104"/>
        <v>7</v>
      </c>
      <c r="C3349" s="19">
        <f t="shared" si="105"/>
        <v>2013</v>
      </c>
      <c r="D3349" s="10">
        <f ca="1">_xlfn.IFNA((VLOOKUP(A3349,'Fats and Greases'!A:B,2,FALSE)), "")</f>
        <v>35.5</v>
      </c>
      <c r="E3349" s="10">
        <f ca="1">_xlfn.IFNA((VLOOKUP(A3349,'Fats and Greases'!C:D,2,FALSE)), "")</f>
        <v>37.75</v>
      </c>
      <c r="F3349" s="10">
        <f ca="1">_xlfn.IFNA((VLOOKUP(A3349,'Fats and Greases'!E:F,2,FALSE)), "")</f>
        <v>33.75</v>
      </c>
      <c r="G3349" s="10">
        <f ca="1">_xlfn.IFNA((VLOOKUP(A3349,'Fats and Greases'!G:H,2,FALSE)), "")</f>
        <v>37</v>
      </c>
      <c r="H3349" s="10">
        <f ca="1">_xlfn.IFNA((VLOOKUP(A3349,'Fats and Greases'!I:J,2,FALSE)), "")</f>
        <v>35.25</v>
      </c>
      <c r="I3349" s="10">
        <f ca="1">_xlfn.IFNA((VLOOKUP(A3349,'Fats and Greases'!K:L,2,FALSE)), "")</f>
        <v>34.75</v>
      </c>
      <c r="J3349" s="10" t="str">
        <f ca="1">_xlfn.IFNA((VLOOKUP(A3349,'Fats and Greases'!M:N,2,FALSE)), "")</f>
        <v/>
      </c>
      <c r="K3349" s="10">
        <f ca="1">_xlfn.IFNA((VLOOKUP($A3349,'Fats and Greases'!O:P,2,FALSE)), "")</f>
        <v>37.5</v>
      </c>
      <c r="L3349" s="10">
        <f ca="1">_xlfn.IFNA((VLOOKUP($A3349,'Fats and Greases'!Q:R,2,FALSE)), "")</f>
        <v>34.5</v>
      </c>
      <c r="M3349" s="10">
        <f ca="1">_xlfn.IFNA((VLOOKUP($A3349,'Fats and Greases'!S:T,2,FALSE)), "")</f>
        <v>37.880000000000003</v>
      </c>
    </row>
    <row r="3350" spans="1:13" x14ac:dyDescent="0.2">
      <c r="A3350" s="18">
        <v>41472</v>
      </c>
      <c r="B3350" s="19">
        <f t="shared" si="104"/>
        <v>7</v>
      </c>
      <c r="C3350" s="19">
        <f t="shared" si="105"/>
        <v>2013</v>
      </c>
      <c r="D3350" s="10">
        <f ca="1">_xlfn.IFNA((VLOOKUP(A3350,'Fats and Greases'!A:B,2,FALSE)), "")</f>
        <v>35.5</v>
      </c>
      <c r="E3350" s="10">
        <f ca="1">_xlfn.IFNA((VLOOKUP(A3350,'Fats and Greases'!C:D,2,FALSE)), "")</f>
        <v>37.75</v>
      </c>
      <c r="F3350" s="10">
        <f ca="1">_xlfn.IFNA((VLOOKUP(A3350,'Fats and Greases'!E:F,2,FALSE)), "")</f>
        <v>33.75</v>
      </c>
      <c r="G3350" s="10">
        <f ca="1">_xlfn.IFNA((VLOOKUP(A3350,'Fats and Greases'!G:H,2,FALSE)), "")</f>
        <v>37</v>
      </c>
      <c r="H3350" s="10">
        <f ca="1">_xlfn.IFNA((VLOOKUP(A3350,'Fats and Greases'!I:J,2,FALSE)), "")</f>
        <v>35.25</v>
      </c>
      <c r="I3350" s="10">
        <f ca="1">_xlfn.IFNA((VLOOKUP(A3350,'Fats and Greases'!K:L,2,FALSE)), "")</f>
        <v>34.5</v>
      </c>
      <c r="J3350" s="10" t="str">
        <f ca="1">_xlfn.IFNA((VLOOKUP(A3350,'Fats and Greases'!M:N,2,FALSE)), "")</f>
        <v/>
      </c>
      <c r="K3350" s="10">
        <f ca="1">_xlfn.IFNA((VLOOKUP($A3350,'Fats and Greases'!O:P,2,FALSE)), "")</f>
        <v>37.5</v>
      </c>
      <c r="L3350" s="10">
        <f ca="1">_xlfn.IFNA((VLOOKUP($A3350,'Fats and Greases'!Q:R,2,FALSE)), "")</f>
        <v>34.5</v>
      </c>
      <c r="M3350" s="10">
        <f ca="1">_xlfn.IFNA((VLOOKUP($A3350,'Fats and Greases'!S:T,2,FALSE)), "")</f>
        <v>37.880000000000003</v>
      </c>
    </row>
    <row r="3351" spans="1:13" x14ac:dyDescent="0.2">
      <c r="A3351" s="18">
        <v>41473</v>
      </c>
      <c r="B3351" s="19">
        <f t="shared" si="104"/>
        <v>7</v>
      </c>
      <c r="C3351" s="19">
        <f t="shared" si="105"/>
        <v>2013</v>
      </c>
      <c r="D3351" s="10">
        <f ca="1">_xlfn.IFNA((VLOOKUP(A3351,'Fats and Greases'!A:B,2,FALSE)), "")</f>
        <v>35.5</v>
      </c>
      <c r="E3351" s="10">
        <f ca="1">_xlfn.IFNA((VLOOKUP(A3351,'Fats and Greases'!C:D,2,FALSE)), "")</f>
        <v>37.5</v>
      </c>
      <c r="F3351" s="10">
        <f ca="1">_xlfn.IFNA((VLOOKUP(A3351,'Fats and Greases'!E:F,2,FALSE)), "")</f>
        <v>33.75</v>
      </c>
      <c r="G3351" s="10">
        <f ca="1">_xlfn.IFNA((VLOOKUP(A3351,'Fats and Greases'!G:H,2,FALSE)), "")</f>
        <v>37</v>
      </c>
      <c r="H3351" s="10">
        <f ca="1">_xlfn.IFNA((VLOOKUP(A3351,'Fats and Greases'!I:J,2,FALSE)), "")</f>
        <v>35.25</v>
      </c>
      <c r="I3351" s="10">
        <f ca="1">_xlfn.IFNA((VLOOKUP(A3351,'Fats and Greases'!K:L,2,FALSE)), "")</f>
        <v>34.5</v>
      </c>
      <c r="J3351" s="10" t="str">
        <f ca="1">_xlfn.IFNA((VLOOKUP(A3351,'Fats and Greases'!M:N,2,FALSE)), "")</f>
        <v/>
      </c>
      <c r="K3351" s="10">
        <f ca="1">_xlfn.IFNA((VLOOKUP($A3351,'Fats and Greases'!O:P,2,FALSE)), "")</f>
        <v>37.5</v>
      </c>
      <c r="L3351" s="10">
        <f ca="1">_xlfn.IFNA((VLOOKUP($A3351,'Fats and Greases'!Q:R,2,FALSE)), "")</f>
        <v>34.5</v>
      </c>
      <c r="M3351" s="10">
        <f ca="1">_xlfn.IFNA((VLOOKUP($A3351,'Fats and Greases'!S:T,2,FALSE)), "")</f>
        <v>37.880000000000003</v>
      </c>
    </row>
    <row r="3352" spans="1:13" x14ac:dyDescent="0.2">
      <c r="A3352" s="18">
        <v>41474</v>
      </c>
      <c r="B3352" s="19">
        <f t="shared" si="104"/>
        <v>7</v>
      </c>
      <c r="C3352" s="19">
        <f t="shared" si="105"/>
        <v>2013</v>
      </c>
      <c r="D3352" s="10">
        <f ca="1">_xlfn.IFNA((VLOOKUP(A3352,'Fats and Greases'!A:B,2,FALSE)), "")</f>
        <v>35.5</v>
      </c>
      <c r="E3352" s="10">
        <f ca="1">_xlfn.IFNA((VLOOKUP(A3352,'Fats and Greases'!C:D,2,FALSE)), "")</f>
        <v>37.5</v>
      </c>
      <c r="F3352" s="10">
        <f ca="1">_xlfn.IFNA((VLOOKUP(A3352,'Fats and Greases'!E:F,2,FALSE)), "")</f>
        <v>33.75</v>
      </c>
      <c r="G3352" s="10">
        <f ca="1">_xlfn.IFNA((VLOOKUP(A3352,'Fats and Greases'!G:H,2,FALSE)), "")</f>
        <v>37</v>
      </c>
      <c r="H3352" s="10">
        <f ca="1">_xlfn.IFNA((VLOOKUP(A3352,'Fats and Greases'!I:J,2,FALSE)), "")</f>
        <v>35.25</v>
      </c>
      <c r="I3352" s="10">
        <f ca="1">_xlfn.IFNA((VLOOKUP(A3352,'Fats and Greases'!K:L,2,FALSE)), "")</f>
        <v>34.5</v>
      </c>
      <c r="J3352" s="10" t="str">
        <f ca="1">_xlfn.IFNA((VLOOKUP(A3352,'Fats and Greases'!M:N,2,FALSE)), "")</f>
        <v/>
      </c>
      <c r="K3352" s="10">
        <f ca="1">_xlfn.IFNA((VLOOKUP($A3352,'Fats and Greases'!O:P,2,FALSE)), "")</f>
        <v>37.5</v>
      </c>
      <c r="L3352" s="10">
        <f ca="1">_xlfn.IFNA((VLOOKUP($A3352,'Fats and Greases'!Q:R,2,FALSE)), "")</f>
        <v>34.5</v>
      </c>
      <c r="M3352" s="10">
        <f ca="1">_xlfn.IFNA((VLOOKUP($A3352,'Fats and Greases'!S:T,2,FALSE)), "")</f>
        <v>37.880000000000003</v>
      </c>
    </row>
    <row r="3353" spans="1:13" x14ac:dyDescent="0.2">
      <c r="A3353" s="18">
        <v>41477</v>
      </c>
      <c r="B3353" s="19">
        <f t="shared" si="104"/>
        <v>7</v>
      </c>
      <c r="C3353" s="19">
        <f t="shared" si="105"/>
        <v>2013</v>
      </c>
      <c r="D3353" s="10">
        <f ca="1">_xlfn.IFNA((VLOOKUP(A3353,'Fats and Greases'!A:B,2,FALSE)), "")</f>
        <v>35.5</v>
      </c>
      <c r="E3353" s="10">
        <f ca="1">_xlfn.IFNA((VLOOKUP(A3353,'Fats and Greases'!C:D,2,FALSE)), "")</f>
        <v>37.5</v>
      </c>
      <c r="F3353" s="10">
        <f ca="1">_xlfn.IFNA((VLOOKUP(A3353,'Fats and Greases'!E:F,2,FALSE)), "")</f>
        <v>33.75</v>
      </c>
      <c r="G3353" s="10">
        <f ca="1">_xlfn.IFNA((VLOOKUP(A3353,'Fats and Greases'!G:H,2,FALSE)), "")</f>
        <v>37</v>
      </c>
      <c r="H3353" s="10">
        <f ca="1">_xlfn.IFNA((VLOOKUP(A3353,'Fats and Greases'!I:J,2,FALSE)), "")</f>
        <v>35.25</v>
      </c>
      <c r="I3353" s="10">
        <f ca="1">_xlfn.IFNA((VLOOKUP(A3353,'Fats and Greases'!K:L,2,FALSE)), "")</f>
        <v>34.5</v>
      </c>
      <c r="J3353" s="10" t="str">
        <f ca="1">_xlfn.IFNA((VLOOKUP(A3353,'Fats and Greases'!M:N,2,FALSE)), "")</f>
        <v/>
      </c>
      <c r="K3353" s="10">
        <f ca="1">_xlfn.IFNA((VLOOKUP($A3353,'Fats and Greases'!O:P,2,FALSE)), "")</f>
        <v>37.5</v>
      </c>
      <c r="L3353" s="10">
        <f ca="1">_xlfn.IFNA((VLOOKUP($A3353,'Fats and Greases'!Q:R,2,FALSE)), "")</f>
        <v>34.5</v>
      </c>
      <c r="M3353" s="10">
        <f ca="1">_xlfn.IFNA((VLOOKUP($A3353,'Fats and Greases'!S:T,2,FALSE)), "")</f>
        <v>37.880000000000003</v>
      </c>
    </row>
    <row r="3354" spans="1:13" x14ac:dyDescent="0.2">
      <c r="A3354" s="18">
        <v>41478</v>
      </c>
      <c r="B3354" s="19">
        <f t="shared" si="104"/>
        <v>7</v>
      </c>
      <c r="C3354" s="19">
        <f t="shared" si="105"/>
        <v>2013</v>
      </c>
      <c r="D3354" s="10">
        <f ca="1">_xlfn.IFNA((VLOOKUP(A3354,'Fats and Greases'!A:B,2,FALSE)), "")</f>
        <v>35.5</v>
      </c>
      <c r="E3354" s="10">
        <f ca="1">_xlfn.IFNA((VLOOKUP(A3354,'Fats and Greases'!C:D,2,FALSE)), "")</f>
        <v>37.5</v>
      </c>
      <c r="F3354" s="10">
        <f ca="1">_xlfn.IFNA((VLOOKUP(A3354,'Fats and Greases'!E:F,2,FALSE)), "")</f>
        <v>33.75</v>
      </c>
      <c r="G3354" s="10">
        <f ca="1">_xlfn.IFNA((VLOOKUP(A3354,'Fats and Greases'!G:H,2,FALSE)), "")</f>
        <v>37</v>
      </c>
      <c r="H3354" s="10">
        <f ca="1">_xlfn.IFNA((VLOOKUP(A3354,'Fats and Greases'!I:J,2,FALSE)), "")</f>
        <v>35.25</v>
      </c>
      <c r="I3354" s="10">
        <f ca="1">_xlfn.IFNA((VLOOKUP(A3354,'Fats and Greases'!K:L,2,FALSE)), "")</f>
        <v>34.5</v>
      </c>
      <c r="J3354" s="10" t="str">
        <f ca="1">_xlfn.IFNA((VLOOKUP(A3354,'Fats and Greases'!M:N,2,FALSE)), "")</f>
        <v/>
      </c>
      <c r="K3354" s="10">
        <f ca="1">_xlfn.IFNA((VLOOKUP($A3354,'Fats and Greases'!O:P,2,FALSE)), "")</f>
        <v>37.5</v>
      </c>
      <c r="L3354" s="10">
        <f ca="1">_xlfn.IFNA((VLOOKUP($A3354,'Fats and Greases'!Q:R,2,FALSE)), "")</f>
        <v>34.5</v>
      </c>
      <c r="M3354" s="10">
        <f ca="1">_xlfn.IFNA((VLOOKUP($A3354,'Fats and Greases'!S:T,2,FALSE)), "")</f>
        <v>37.880000000000003</v>
      </c>
    </row>
    <row r="3355" spans="1:13" x14ac:dyDescent="0.2">
      <c r="A3355" s="18">
        <v>41479</v>
      </c>
      <c r="B3355" s="19">
        <f t="shared" si="104"/>
        <v>7</v>
      </c>
      <c r="C3355" s="19">
        <f t="shared" si="105"/>
        <v>2013</v>
      </c>
      <c r="D3355" s="10">
        <f ca="1">_xlfn.IFNA((VLOOKUP(A3355,'Fats and Greases'!A:B,2,FALSE)), "")</f>
        <v>35.5</v>
      </c>
      <c r="E3355" s="10">
        <f ca="1">_xlfn.IFNA((VLOOKUP(A3355,'Fats and Greases'!C:D,2,FALSE)), "")</f>
        <v>37.5</v>
      </c>
      <c r="F3355" s="10">
        <f ca="1">_xlfn.IFNA((VLOOKUP(A3355,'Fats and Greases'!E:F,2,FALSE)), "")</f>
        <v>33.75</v>
      </c>
      <c r="G3355" s="10">
        <f ca="1">_xlfn.IFNA((VLOOKUP(A3355,'Fats and Greases'!G:H,2,FALSE)), "")</f>
        <v>37</v>
      </c>
      <c r="H3355" s="10">
        <f ca="1">_xlfn.IFNA((VLOOKUP(A3355,'Fats and Greases'!I:J,2,FALSE)), "")</f>
        <v>35.25</v>
      </c>
      <c r="I3355" s="10">
        <f ca="1">_xlfn.IFNA((VLOOKUP(A3355,'Fats and Greases'!K:L,2,FALSE)), "")</f>
        <v>35</v>
      </c>
      <c r="J3355" s="10" t="str">
        <f ca="1">_xlfn.IFNA((VLOOKUP(A3355,'Fats and Greases'!M:N,2,FALSE)), "")</f>
        <v/>
      </c>
      <c r="K3355" s="10">
        <f ca="1">_xlfn.IFNA((VLOOKUP($A3355,'Fats and Greases'!O:P,2,FALSE)), "")</f>
        <v>37.5</v>
      </c>
      <c r="L3355" s="10">
        <f ca="1">_xlfn.IFNA((VLOOKUP($A3355,'Fats and Greases'!Q:R,2,FALSE)), "")</f>
        <v>34.5</v>
      </c>
      <c r="M3355" s="10">
        <f ca="1">_xlfn.IFNA((VLOOKUP($A3355,'Fats and Greases'!S:T,2,FALSE)), "")</f>
        <v>37.880000000000003</v>
      </c>
    </row>
    <row r="3356" spans="1:13" x14ac:dyDescent="0.2">
      <c r="A3356" s="18">
        <v>41480</v>
      </c>
      <c r="B3356" s="19">
        <f t="shared" si="104"/>
        <v>7</v>
      </c>
      <c r="C3356" s="19">
        <f t="shared" si="105"/>
        <v>2013</v>
      </c>
      <c r="D3356" s="10">
        <f ca="1">_xlfn.IFNA((VLOOKUP(A3356,'Fats and Greases'!A:B,2,FALSE)), "")</f>
        <v>35.5</v>
      </c>
      <c r="E3356" s="10">
        <f ca="1">_xlfn.IFNA((VLOOKUP(A3356,'Fats and Greases'!C:D,2,FALSE)), "")</f>
        <v>37.5</v>
      </c>
      <c r="F3356" s="10">
        <f ca="1">_xlfn.IFNA((VLOOKUP(A3356,'Fats and Greases'!E:F,2,FALSE)), "")</f>
        <v>33.75</v>
      </c>
      <c r="G3356" s="10">
        <f ca="1">_xlfn.IFNA((VLOOKUP(A3356,'Fats and Greases'!G:H,2,FALSE)), "")</f>
        <v>37</v>
      </c>
      <c r="H3356" s="10">
        <f ca="1">_xlfn.IFNA((VLOOKUP(A3356,'Fats and Greases'!I:J,2,FALSE)), "")</f>
        <v>35.25</v>
      </c>
      <c r="I3356" s="10">
        <f ca="1">_xlfn.IFNA((VLOOKUP(A3356,'Fats and Greases'!K:L,2,FALSE)), "")</f>
        <v>35</v>
      </c>
      <c r="J3356" s="10" t="str">
        <f ca="1">_xlfn.IFNA((VLOOKUP(A3356,'Fats and Greases'!M:N,2,FALSE)), "")</f>
        <v/>
      </c>
      <c r="K3356" s="10">
        <f ca="1">_xlfn.IFNA((VLOOKUP($A3356,'Fats and Greases'!O:P,2,FALSE)), "")</f>
        <v>37.5</v>
      </c>
      <c r="L3356" s="10">
        <f ca="1">_xlfn.IFNA((VLOOKUP($A3356,'Fats and Greases'!Q:R,2,FALSE)), "")</f>
        <v>34.5</v>
      </c>
      <c r="M3356" s="10">
        <f ca="1">_xlfn.IFNA((VLOOKUP($A3356,'Fats and Greases'!S:T,2,FALSE)), "")</f>
        <v>37.880000000000003</v>
      </c>
    </row>
    <row r="3357" spans="1:13" x14ac:dyDescent="0.2">
      <c r="A3357" s="18">
        <v>41481</v>
      </c>
      <c r="B3357" s="19">
        <f t="shared" si="104"/>
        <v>7</v>
      </c>
      <c r="C3357" s="19">
        <f t="shared" si="105"/>
        <v>2013</v>
      </c>
      <c r="D3357" s="10">
        <f ca="1">_xlfn.IFNA((VLOOKUP(A3357,'Fats and Greases'!A:B,2,FALSE)), "")</f>
        <v>35.5</v>
      </c>
      <c r="E3357" s="10">
        <f ca="1">_xlfn.IFNA((VLOOKUP(A3357,'Fats and Greases'!C:D,2,FALSE)), "")</f>
        <v>37.5</v>
      </c>
      <c r="F3357" s="10">
        <f ca="1">_xlfn.IFNA((VLOOKUP(A3357,'Fats and Greases'!E:F,2,FALSE)), "")</f>
        <v>33.75</v>
      </c>
      <c r="G3357" s="10">
        <f ca="1">_xlfn.IFNA((VLOOKUP(A3357,'Fats and Greases'!G:H,2,FALSE)), "")</f>
        <v>37</v>
      </c>
      <c r="H3357" s="10">
        <f ca="1">_xlfn.IFNA((VLOOKUP(A3357,'Fats and Greases'!I:J,2,FALSE)), "")</f>
        <v>35.25</v>
      </c>
      <c r="I3357" s="10">
        <f ca="1">_xlfn.IFNA((VLOOKUP(A3357,'Fats and Greases'!K:L,2,FALSE)), "")</f>
        <v>35</v>
      </c>
      <c r="J3357" s="10" t="str">
        <f ca="1">_xlfn.IFNA((VLOOKUP(A3357,'Fats and Greases'!M:N,2,FALSE)), "")</f>
        <v/>
      </c>
      <c r="K3357" s="10">
        <f ca="1">_xlfn.IFNA((VLOOKUP($A3357,'Fats and Greases'!O:P,2,FALSE)), "")</f>
        <v>37.5</v>
      </c>
      <c r="L3357" s="10">
        <f ca="1">_xlfn.IFNA((VLOOKUP($A3357,'Fats and Greases'!Q:R,2,FALSE)), "")</f>
        <v>34.5</v>
      </c>
      <c r="M3357" s="10">
        <f ca="1">_xlfn.IFNA((VLOOKUP($A3357,'Fats and Greases'!S:T,2,FALSE)), "")</f>
        <v>37.880000000000003</v>
      </c>
    </row>
    <row r="3358" spans="1:13" x14ac:dyDescent="0.2">
      <c r="A3358" s="18">
        <v>41484</v>
      </c>
      <c r="B3358" s="19">
        <f t="shared" si="104"/>
        <v>7</v>
      </c>
      <c r="C3358" s="19">
        <f t="shared" si="105"/>
        <v>2013</v>
      </c>
      <c r="D3358" s="10">
        <f ca="1">_xlfn.IFNA((VLOOKUP(A3358,'Fats and Greases'!A:B,2,FALSE)), "")</f>
        <v>35.5</v>
      </c>
      <c r="E3358" s="10">
        <f ca="1">_xlfn.IFNA((VLOOKUP(A3358,'Fats and Greases'!C:D,2,FALSE)), "")</f>
        <v>37.5</v>
      </c>
      <c r="F3358" s="10">
        <f ca="1">_xlfn.IFNA((VLOOKUP(A3358,'Fats and Greases'!E:F,2,FALSE)), "")</f>
        <v>33.75</v>
      </c>
      <c r="G3358" s="10">
        <f ca="1">_xlfn.IFNA((VLOOKUP(A3358,'Fats and Greases'!G:H,2,FALSE)), "")</f>
        <v>37</v>
      </c>
      <c r="H3358" s="10">
        <f ca="1">_xlfn.IFNA((VLOOKUP(A3358,'Fats and Greases'!I:J,2,FALSE)), "")</f>
        <v>35.25</v>
      </c>
      <c r="I3358" s="10">
        <f ca="1">_xlfn.IFNA((VLOOKUP(A3358,'Fats and Greases'!K:L,2,FALSE)), "")</f>
        <v>35</v>
      </c>
      <c r="J3358" s="10" t="str">
        <f ca="1">_xlfn.IFNA((VLOOKUP(A3358,'Fats and Greases'!M:N,2,FALSE)), "")</f>
        <v/>
      </c>
      <c r="K3358" s="10">
        <f ca="1">_xlfn.IFNA((VLOOKUP($A3358,'Fats and Greases'!O:P,2,FALSE)), "")</f>
        <v>37.5</v>
      </c>
      <c r="L3358" s="10">
        <f ca="1">_xlfn.IFNA((VLOOKUP($A3358,'Fats and Greases'!Q:R,2,FALSE)), "")</f>
        <v>34.5</v>
      </c>
      <c r="M3358" s="10">
        <f ca="1">_xlfn.IFNA((VLOOKUP($A3358,'Fats and Greases'!S:T,2,FALSE)), "")</f>
        <v>37.880000000000003</v>
      </c>
    </row>
    <row r="3359" spans="1:13" x14ac:dyDescent="0.2">
      <c r="A3359" s="18">
        <v>41485</v>
      </c>
      <c r="B3359" s="19">
        <f t="shared" si="104"/>
        <v>7</v>
      </c>
      <c r="C3359" s="19">
        <f t="shared" si="105"/>
        <v>2013</v>
      </c>
      <c r="D3359" s="10">
        <f ca="1">_xlfn.IFNA((VLOOKUP(A3359,'Fats and Greases'!A:B,2,FALSE)), "")</f>
        <v>35.25</v>
      </c>
      <c r="E3359" s="10">
        <f ca="1">_xlfn.IFNA((VLOOKUP(A3359,'Fats and Greases'!C:D,2,FALSE)), "")</f>
        <v>37.25</v>
      </c>
      <c r="F3359" s="10">
        <f ca="1">_xlfn.IFNA((VLOOKUP(A3359,'Fats and Greases'!E:F,2,FALSE)), "")</f>
        <v>33.75</v>
      </c>
      <c r="G3359" s="10">
        <f ca="1">_xlfn.IFNA((VLOOKUP(A3359,'Fats and Greases'!G:H,2,FALSE)), "")</f>
        <v>37</v>
      </c>
      <c r="H3359" s="10">
        <f ca="1">_xlfn.IFNA((VLOOKUP(A3359,'Fats and Greases'!I:J,2,FALSE)), "")</f>
        <v>35.25</v>
      </c>
      <c r="I3359" s="10">
        <f ca="1">_xlfn.IFNA((VLOOKUP(A3359,'Fats and Greases'!K:L,2,FALSE)), "")</f>
        <v>35</v>
      </c>
      <c r="J3359" s="10" t="str">
        <f ca="1">_xlfn.IFNA((VLOOKUP(A3359,'Fats and Greases'!M:N,2,FALSE)), "")</f>
        <v/>
      </c>
      <c r="K3359" s="10">
        <f ca="1">_xlfn.IFNA((VLOOKUP($A3359,'Fats and Greases'!O:P,2,FALSE)), "")</f>
        <v>37.5</v>
      </c>
      <c r="L3359" s="10">
        <f ca="1">_xlfn.IFNA((VLOOKUP($A3359,'Fats and Greases'!Q:R,2,FALSE)), "")</f>
        <v>34.5</v>
      </c>
      <c r="M3359" s="10">
        <f ca="1">_xlfn.IFNA((VLOOKUP($A3359,'Fats and Greases'!S:T,2,FALSE)), "")</f>
        <v>37.380000000000003</v>
      </c>
    </row>
    <row r="3360" spans="1:13" x14ac:dyDescent="0.2">
      <c r="A3360" s="18">
        <v>41486</v>
      </c>
      <c r="B3360" s="19">
        <f t="shared" si="104"/>
        <v>7</v>
      </c>
      <c r="C3360" s="19">
        <f t="shared" si="105"/>
        <v>2013</v>
      </c>
      <c r="D3360" s="10">
        <f ca="1">_xlfn.IFNA((VLOOKUP(A3360,'Fats and Greases'!A:B,2,FALSE)), "")</f>
        <v>35</v>
      </c>
      <c r="E3360" s="10">
        <f ca="1">_xlfn.IFNA((VLOOKUP(A3360,'Fats and Greases'!C:D,2,FALSE)), "")</f>
        <v>37</v>
      </c>
      <c r="F3360" s="10">
        <f ca="1">_xlfn.IFNA((VLOOKUP(A3360,'Fats and Greases'!E:F,2,FALSE)), "")</f>
        <v>33.75</v>
      </c>
      <c r="G3360" s="10">
        <f ca="1">_xlfn.IFNA((VLOOKUP(A3360,'Fats and Greases'!G:H,2,FALSE)), "")</f>
        <v>37</v>
      </c>
      <c r="H3360" s="10">
        <f ca="1">_xlfn.IFNA((VLOOKUP(A3360,'Fats and Greases'!I:J,2,FALSE)), "")</f>
        <v>35.25</v>
      </c>
      <c r="I3360" s="10">
        <f ca="1">_xlfn.IFNA((VLOOKUP(A3360,'Fats and Greases'!K:L,2,FALSE)), "")</f>
        <v>35</v>
      </c>
      <c r="J3360" s="10" t="str">
        <f ca="1">_xlfn.IFNA((VLOOKUP(A3360,'Fats and Greases'!M:N,2,FALSE)), "")</f>
        <v/>
      </c>
      <c r="K3360" s="10">
        <f ca="1">_xlfn.IFNA((VLOOKUP($A3360,'Fats and Greases'!O:P,2,FALSE)), "")</f>
        <v>37.5</v>
      </c>
      <c r="L3360" s="10">
        <f ca="1">_xlfn.IFNA((VLOOKUP($A3360,'Fats and Greases'!Q:R,2,FALSE)), "")</f>
        <v>34.5</v>
      </c>
      <c r="M3360" s="10">
        <f ca="1">_xlfn.IFNA((VLOOKUP($A3360,'Fats and Greases'!S:T,2,FALSE)), "")</f>
        <v>37.25</v>
      </c>
    </row>
    <row r="3361" spans="1:13" x14ac:dyDescent="0.2">
      <c r="A3361" s="18">
        <v>41487</v>
      </c>
      <c r="B3361" s="19">
        <f t="shared" si="104"/>
        <v>8</v>
      </c>
      <c r="C3361" s="19">
        <f t="shared" si="105"/>
        <v>2013</v>
      </c>
      <c r="D3361" s="10">
        <f ca="1">_xlfn.IFNA((VLOOKUP(A3361,'Fats and Greases'!A:B,2,FALSE)), "")</f>
        <v>34.25</v>
      </c>
      <c r="E3361" s="10">
        <f ca="1">_xlfn.IFNA((VLOOKUP(A3361,'Fats and Greases'!C:D,2,FALSE)), "")</f>
        <v>35</v>
      </c>
      <c r="F3361" s="10">
        <f ca="1">_xlfn.IFNA((VLOOKUP(A3361,'Fats and Greases'!E:F,2,FALSE)), "")</f>
        <v>33.75</v>
      </c>
      <c r="G3361" s="10">
        <f ca="1">_xlfn.IFNA((VLOOKUP(A3361,'Fats and Greases'!G:H,2,FALSE)), "")</f>
        <v>36.5</v>
      </c>
      <c r="H3361" s="10">
        <f ca="1">_xlfn.IFNA((VLOOKUP(A3361,'Fats and Greases'!I:J,2,FALSE)), "")</f>
        <v>35.25</v>
      </c>
      <c r="I3361" s="10">
        <f ca="1">_xlfn.IFNA((VLOOKUP(A3361,'Fats and Greases'!K:L,2,FALSE)), "")</f>
        <v>35</v>
      </c>
      <c r="J3361" s="10" t="str">
        <f ca="1">_xlfn.IFNA((VLOOKUP(A3361,'Fats and Greases'!M:N,2,FALSE)), "")</f>
        <v/>
      </c>
      <c r="K3361" s="10">
        <f ca="1">_xlfn.IFNA((VLOOKUP($A3361,'Fats and Greases'!O:P,2,FALSE)), "")</f>
        <v>37.5</v>
      </c>
      <c r="L3361" s="10">
        <f ca="1">_xlfn.IFNA((VLOOKUP($A3361,'Fats and Greases'!Q:R,2,FALSE)), "")</f>
        <v>34.5</v>
      </c>
      <c r="M3361" s="10">
        <f ca="1">_xlfn.IFNA((VLOOKUP($A3361,'Fats and Greases'!S:T,2,FALSE)), "")</f>
        <v>37.25</v>
      </c>
    </row>
    <row r="3362" spans="1:13" x14ac:dyDescent="0.2">
      <c r="A3362" s="18">
        <v>41488</v>
      </c>
      <c r="B3362" s="19">
        <f t="shared" si="104"/>
        <v>8</v>
      </c>
      <c r="C3362" s="19">
        <f t="shared" si="105"/>
        <v>2013</v>
      </c>
      <c r="D3362" s="10">
        <f ca="1">_xlfn.IFNA((VLOOKUP(A3362,'Fats and Greases'!A:B,2,FALSE)), "")</f>
        <v>34.25</v>
      </c>
      <c r="E3362" s="10">
        <f ca="1">_xlfn.IFNA((VLOOKUP(A3362,'Fats and Greases'!C:D,2,FALSE)), "")</f>
        <v>35</v>
      </c>
      <c r="F3362" s="10">
        <f ca="1">_xlfn.IFNA((VLOOKUP(A3362,'Fats and Greases'!E:F,2,FALSE)), "")</f>
        <v>33.5</v>
      </c>
      <c r="G3362" s="10">
        <f ca="1">_xlfn.IFNA((VLOOKUP(A3362,'Fats and Greases'!G:H,2,FALSE)), "")</f>
        <v>36.5</v>
      </c>
      <c r="H3362" s="10">
        <f ca="1">_xlfn.IFNA((VLOOKUP(A3362,'Fats and Greases'!I:J,2,FALSE)), "")</f>
        <v>35.25</v>
      </c>
      <c r="I3362" s="10">
        <f ca="1">_xlfn.IFNA((VLOOKUP(A3362,'Fats and Greases'!K:L,2,FALSE)), "")</f>
        <v>35</v>
      </c>
      <c r="J3362" s="10" t="str">
        <f ca="1">_xlfn.IFNA((VLOOKUP(A3362,'Fats and Greases'!M:N,2,FALSE)), "")</f>
        <v/>
      </c>
      <c r="K3362" s="10">
        <f ca="1">_xlfn.IFNA((VLOOKUP($A3362,'Fats and Greases'!O:P,2,FALSE)), "")</f>
        <v>37.5</v>
      </c>
      <c r="L3362" s="10">
        <f ca="1">_xlfn.IFNA((VLOOKUP($A3362,'Fats and Greases'!Q:R,2,FALSE)), "")</f>
        <v>33.5</v>
      </c>
      <c r="M3362" s="10">
        <f ca="1">_xlfn.IFNA((VLOOKUP($A3362,'Fats and Greases'!S:T,2,FALSE)), "")</f>
        <v>37.25</v>
      </c>
    </row>
    <row r="3363" spans="1:13" x14ac:dyDescent="0.2">
      <c r="A3363" s="18">
        <v>41491</v>
      </c>
      <c r="B3363" s="19">
        <f t="shared" si="104"/>
        <v>8</v>
      </c>
      <c r="C3363" s="19">
        <f t="shared" si="105"/>
        <v>2013</v>
      </c>
      <c r="D3363" s="10">
        <f ca="1">_xlfn.IFNA((VLOOKUP(A3363,'Fats and Greases'!A:B,2,FALSE)), "")</f>
        <v>34.25</v>
      </c>
      <c r="E3363" s="10">
        <f ca="1">_xlfn.IFNA((VLOOKUP(A3363,'Fats and Greases'!C:D,2,FALSE)), "")</f>
        <v>35</v>
      </c>
      <c r="F3363" s="10">
        <f ca="1">_xlfn.IFNA((VLOOKUP(A3363,'Fats and Greases'!E:F,2,FALSE)), "")</f>
        <v>33.5</v>
      </c>
      <c r="G3363" s="10">
        <f ca="1">_xlfn.IFNA((VLOOKUP(A3363,'Fats and Greases'!G:H,2,FALSE)), "")</f>
        <v>36.5</v>
      </c>
      <c r="H3363" s="10">
        <f ca="1">_xlfn.IFNA((VLOOKUP(A3363,'Fats and Greases'!I:J,2,FALSE)), "")</f>
        <v>34.5</v>
      </c>
      <c r="I3363" s="10">
        <f ca="1">_xlfn.IFNA((VLOOKUP(A3363,'Fats and Greases'!K:L,2,FALSE)), "")</f>
        <v>35</v>
      </c>
      <c r="J3363" s="10" t="str">
        <f ca="1">_xlfn.IFNA((VLOOKUP(A3363,'Fats and Greases'!M:N,2,FALSE)), "")</f>
        <v/>
      </c>
      <c r="K3363" s="10">
        <f ca="1">_xlfn.IFNA((VLOOKUP($A3363,'Fats and Greases'!O:P,2,FALSE)), "")</f>
        <v>37.5</v>
      </c>
      <c r="L3363" s="10">
        <f ca="1">_xlfn.IFNA((VLOOKUP($A3363,'Fats and Greases'!Q:R,2,FALSE)), "")</f>
        <v>33.5</v>
      </c>
      <c r="M3363" s="10">
        <f ca="1">_xlfn.IFNA((VLOOKUP($A3363,'Fats and Greases'!S:T,2,FALSE)), "")</f>
        <v>37</v>
      </c>
    </row>
    <row r="3364" spans="1:13" x14ac:dyDescent="0.2">
      <c r="A3364" s="18">
        <v>41492</v>
      </c>
      <c r="B3364" s="19">
        <f t="shared" si="104"/>
        <v>8</v>
      </c>
      <c r="C3364" s="19">
        <f t="shared" si="105"/>
        <v>2013</v>
      </c>
      <c r="D3364" s="10">
        <f ca="1">_xlfn.IFNA((VLOOKUP(A3364,'Fats and Greases'!A:B,2,FALSE)), "")</f>
        <v>34.25</v>
      </c>
      <c r="E3364" s="10">
        <f ca="1">_xlfn.IFNA((VLOOKUP(A3364,'Fats and Greases'!C:D,2,FALSE)), "")</f>
        <v>35</v>
      </c>
      <c r="F3364" s="10">
        <f ca="1">_xlfn.IFNA((VLOOKUP(A3364,'Fats and Greases'!E:F,2,FALSE)), "")</f>
        <v>33.5</v>
      </c>
      <c r="G3364" s="10">
        <f ca="1">_xlfn.IFNA((VLOOKUP(A3364,'Fats and Greases'!G:H,2,FALSE)), "")</f>
        <v>35.5</v>
      </c>
      <c r="H3364" s="10">
        <f ca="1">_xlfn.IFNA((VLOOKUP(A3364,'Fats and Greases'!I:J,2,FALSE)), "")</f>
        <v>34.5</v>
      </c>
      <c r="I3364" s="10">
        <f ca="1">_xlfn.IFNA((VLOOKUP(A3364,'Fats and Greases'!K:L,2,FALSE)), "")</f>
        <v>35</v>
      </c>
      <c r="J3364" s="10" t="str">
        <f ca="1">_xlfn.IFNA((VLOOKUP(A3364,'Fats and Greases'!M:N,2,FALSE)), "")</f>
        <v/>
      </c>
      <c r="K3364" s="10">
        <f ca="1">_xlfn.IFNA((VLOOKUP($A3364,'Fats and Greases'!O:P,2,FALSE)), "")</f>
        <v>37.5</v>
      </c>
      <c r="L3364" s="10">
        <f ca="1">_xlfn.IFNA((VLOOKUP($A3364,'Fats and Greases'!Q:R,2,FALSE)), "")</f>
        <v>33.5</v>
      </c>
      <c r="M3364" s="10">
        <f ca="1">_xlfn.IFNA((VLOOKUP($A3364,'Fats and Greases'!S:T,2,FALSE)), "")</f>
        <v>37</v>
      </c>
    </row>
    <row r="3365" spans="1:13" x14ac:dyDescent="0.2">
      <c r="A3365" s="18">
        <v>41493</v>
      </c>
      <c r="B3365" s="19">
        <f t="shared" si="104"/>
        <v>8</v>
      </c>
      <c r="C3365" s="19">
        <f t="shared" si="105"/>
        <v>2013</v>
      </c>
      <c r="D3365" s="10">
        <f ca="1">_xlfn.IFNA((VLOOKUP(A3365,'Fats and Greases'!A:B,2,FALSE)), "")</f>
        <v>34.5</v>
      </c>
      <c r="E3365" s="10">
        <f ca="1">_xlfn.IFNA((VLOOKUP(A3365,'Fats and Greases'!C:D,2,FALSE)), "")</f>
        <v>35</v>
      </c>
      <c r="F3365" s="10">
        <f ca="1">_xlfn.IFNA((VLOOKUP(A3365,'Fats and Greases'!E:F,2,FALSE)), "")</f>
        <v>33.5</v>
      </c>
      <c r="G3365" s="10">
        <f ca="1">_xlfn.IFNA((VLOOKUP(A3365,'Fats and Greases'!G:H,2,FALSE)), "")</f>
        <v>35.5</v>
      </c>
      <c r="H3365" s="10">
        <f ca="1">_xlfn.IFNA((VLOOKUP(A3365,'Fats and Greases'!I:J,2,FALSE)), "")</f>
        <v>34.5</v>
      </c>
      <c r="I3365" s="10">
        <f ca="1">_xlfn.IFNA((VLOOKUP(A3365,'Fats and Greases'!K:L,2,FALSE)), "")</f>
        <v>35</v>
      </c>
      <c r="J3365" s="10" t="str">
        <f ca="1">_xlfn.IFNA((VLOOKUP(A3365,'Fats and Greases'!M:N,2,FALSE)), "")</f>
        <v/>
      </c>
      <c r="K3365" s="10">
        <f ca="1">_xlfn.IFNA((VLOOKUP($A3365,'Fats and Greases'!O:P,2,FALSE)), "")</f>
        <v>36.5</v>
      </c>
      <c r="L3365" s="10">
        <f ca="1">_xlfn.IFNA((VLOOKUP($A3365,'Fats and Greases'!Q:R,2,FALSE)), "")</f>
        <v>33.5</v>
      </c>
      <c r="M3365" s="10">
        <f ca="1">_xlfn.IFNA((VLOOKUP($A3365,'Fats and Greases'!S:T,2,FALSE)), "")</f>
        <v>37</v>
      </c>
    </row>
    <row r="3366" spans="1:13" x14ac:dyDescent="0.2">
      <c r="A3366" s="18">
        <v>41494</v>
      </c>
      <c r="B3366" s="19">
        <f t="shared" si="104"/>
        <v>8</v>
      </c>
      <c r="C3366" s="19">
        <f t="shared" si="105"/>
        <v>2013</v>
      </c>
      <c r="D3366" s="10">
        <f ca="1">_xlfn.IFNA((VLOOKUP(A3366,'Fats and Greases'!A:B,2,FALSE)), "")</f>
        <v>34.75</v>
      </c>
      <c r="E3366" s="10">
        <f ca="1">_xlfn.IFNA((VLOOKUP(A3366,'Fats and Greases'!C:D,2,FALSE)), "")</f>
        <v>35</v>
      </c>
      <c r="F3366" s="10">
        <f ca="1">_xlfn.IFNA((VLOOKUP(A3366,'Fats and Greases'!E:F,2,FALSE)), "")</f>
        <v>33.5</v>
      </c>
      <c r="G3366" s="10">
        <f ca="1">_xlfn.IFNA((VLOOKUP(A3366,'Fats and Greases'!G:H,2,FALSE)), "")</f>
        <v>35.5</v>
      </c>
      <c r="H3366" s="10">
        <f ca="1">_xlfn.IFNA((VLOOKUP(A3366,'Fats and Greases'!I:J,2,FALSE)), "")</f>
        <v>34.5</v>
      </c>
      <c r="I3366" s="10">
        <f ca="1">_xlfn.IFNA((VLOOKUP(A3366,'Fats and Greases'!K:L,2,FALSE)), "")</f>
        <v>35</v>
      </c>
      <c r="J3366" s="10" t="str">
        <f ca="1">_xlfn.IFNA((VLOOKUP(A3366,'Fats and Greases'!M:N,2,FALSE)), "")</f>
        <v/>
      </c>
      <c r="K3366" s="10">
        <f ca="1">_xlfn.IFNA((VLOOKUP($A3366,'Fats and Greases'!O:P,2,FALSE)), "")</f>
        <v>36.5</v>
      </c>
      <c r="L3366" s="10">
        <f ca="1">_xlfn.IFNA((VLOOKUP($A3366,'Fats and Greases'!Q:R,2,FALSE)), "")</f>
        <v>33.5</v>
      </c>
      <c r="M3366" s="10">
        <f ca="1">_xlfn.IFNA((VLOOKUP($A3366,'Fats and Greases'!S:T,2,FALSE)), "")</f>
        <v>36</v>
      </c>
    </row>
    <row r="3367" spans="1:13" x14ac:dyDescent="0.2">
      <c r="A3367" s="18">
        <v>41495</v>
      </c>
      <c r="B3367" s="19">
        <f t="shared" si="104"/>
        <v>8</v>
      </c>
      <c r="C3367" s="19">
        <f t="shared" si="105"/>
        <v>2013</v>
      </c>
      <c r="D3367" s="10">
        <f ca="1">_xlfn.IFNA((VLOOKUP(A3367,'Fats and Greases'!A:B,2,FALSE)), "")</f>
        <v>34.25</v>
      </c>
      <c r="E3367" s="10">
        <f ca="1">_xlfn.IFNA((VLOOKUP(A3367,'Fats and Greases'!C:D,2,FALSE)), "")</f>
        <v>35</v>
      </c>
      <c r="F3367" s="10">
        <f ca="1">_xlfn.IFNA((VLOOKUP(A3367,'Fats and Greases'!E:F,2,FALSE)), "")</f>
        <v>33.5</v>
      </c>
      <c r="G3367" s="10">
        <f ca="1">_xlfn.IFNA((VLOOKUP(A3367,'Fats and Greases'!G:H,2,FALSE)), "")</f>
        <v>35</v>
      </c>
      <c r="H3367" s="10">
        <f ca="1">_xlfn.IFNA((VLOOKUP(A3367,'Fats and Greases'!I:J,2,FALSE)), "")</f>
        <v>34.5</v>
      </c>
      <c r="I3367" s="10">
        <f ca="1">_xlfn.IFNA((VLOOKUP(A3367,'Fats and Greases'!K:L,2,FALSE)), "")</f>
        <v>35</v>
      </c>
      <c r="J3367" s="10" t="str">
        <f ca="1">_xlfn.IFNA((VLOOKUP(A3367,'Fats and Greases'!M:N,2,FALSE)), "")</f>
        <v/>
      </c>
      <c r="K3367" s="10">
        <f ca="1">_xlfn.IFNA((VLOOKUP($A3367,'Fats and Greases'!O:P,2,FALSE)), "")</f>
        <v>35.5</v>
      </c>
      <c r="L3367" s="10">
        <f ca="1">_xlfn.IFNA((VLOOKUP($A3367,'Fats and Greases'!Q:R,2,FALSE)), "")</f>
        <v>33.5</v>
      </c>
      <c r="M3367" s="10">
        <f ca="1">_xlfn.IFNA((VLOOKUP($A3367,'Fats and Greases'!S:T,2,FALSE)), "")</f>
        <v>36</v>
      </c>
    </row>
    <row r="3368" spans="1:13" x14ac:dyDescent="0.2">
      <c r="A3368" s="18">
        <v>41498</v>
      </c>
      <c r="B3368" s="19">
        <f t="shared" si="104"/>
        <v>8</v>
      </c>
      <c r="C3368" s="19">
        <f t="shared" si="105"/>
        <v>2013</v>
      </c>
      <c r="D3368" s="10">
        <f ca="1">_xlfn.IFNA((VLOOKUP(A3368,'Fats and Greases'!A:B,2,FALSE)), "")</f>
        <v>34.25</v>
      </c>
      <c r="E3368" s="10">
        <f ca="1">_xlfn.IFNA((VLOOKUP(A3368,'Fats and Greases'!C:D,2,FALSE)), "")</f>
        <v>35</v>
      </c>
      <c r="F3368" s="10">
        <f ca="1">_xlfn.IFNA((VLOOKUP(A3368,'Fats and Greases'!E:F,2,FALSE)), "")</f>
        <v>33.5</v>
      </c>
      <c r="G3368" s="10">
        <f ca="1">_xlfn.IFNA((VLOOKUP(A3368,'Fats and Greases'!G:H,2,FALSE)), "")</f>
        <v>35.5</v>
      </c>
      <c r="H3368" s="10">
        <f ca="1">_xlfn.IFNA((VLOOKUP(A3368,'Fats and Greases'!I:J,2,FALSE)), "")</f>
        <v>34.5</v>
      </c>
      <c r="I3368" s="10">
        <f ca="1">_xlfn.IFNA((VLOOKUP(A3368,'Fats and Greases'!K:L,2,FALSE)), "")</f>
        <v>35</v>
      </c>
      <c r="J3368" s="10" t="str">
        <f ca="1">_xlfn.IFNA((VLOOKUP(A3368,'Fats and Greases'!M:N,2,FALSE)), "")</f>
        <v/>
      </c>
      <c r="K3368" s="10">
        <f ca="1">_xlfn.IFNA((VLOOKUP($A3368,'Fats and Greases'!O:P,2,FALSE)), "")</f>
        <v>35.5</v>
      </c>
      <c r="L3368" s="10">
        <f ca="1">_xlfn.IFNA((VLOOKUP($A3368,'Fats and Greases'!Q:R,2,FALSE)), "")</f>
        <v>33.5</v>
      </c>
      <c r="M3368" s="10">
        <f ca="1">_xlfn.IFNA((VLOOKUP($A3368,'Fats and Greases'!S:T,2,FALSE)), "")</f>
        <v>36</v>
      </c>
    </row>
    <row r="3369" spans="1:13" x14ac:dyDescent="0.2">
      <c r="A3369" s="18">
        <v>41499</v>
      </c>
      <c r="B3369" s="19">
        <f t="shared" si="104"/>
        <v>8</v>
      </c>
      <c r="C3369" s="19">
        <f t="shared" si="105"/>
        <v>2013</v>
      </c>
      <c r="D3369" s="10">
        <f ca="1">_xlfn.IFNA((VLOOKUP(A3369,'Fats and Greases'!A:B,2,FALSE)), "")</f>
        <v>34.380000000000003</v>
      </c>
      <c r="E3369" s="10">
        <f ca="1">_xlfn.IFNA((VLOOKUP(A3369,'Fats and Greases'!C:D,2,FALSE)), "")</f>
        <v>35</v>
      </c>
      <c r="F3369" s="10">
        <f ca="1">_xlfn.IFNA((VLOOKUP(A3369,'Fats and Greases'!E:F,2,FALSE)), "")</f>
        <v>33.5</v>
      </c>
      <c r="G3369" s="10">
        <f ca="1">_xlfn.IFNA((VLOOKUP(A3369,'Fats and Greases'!G:H,2,FALSE)), "")</f>
        <v>35.5</v>
      </c>
      <c r="H3369" s="10">
        <f ca="1">_xlfn.IFNA((VLOOKUP(A3369,'Fats and Greases'!I:J,2,FALSE)), "")</f>
        <v>34.5</v>
      </c>
      <c r="I3369" s="10">
        <f ca="1">_xlfn.IFNA((VLOOKUP(A3369,'Fats and Greases'!K:L,2,FALSE)), "")</f>
        <v>35</v>
      </c>
      <c r="J3369" s="10" t="str">
        <f ca="1">_xlfn.IFNA((VLOOKUP(A3369,'Fats and Greases'!M:N,2,FALSE)), "")</f>
        <v/>
      </c>
      <c r="K3369" s="10">
        <f ca="1">_xlfn.IFNA((VLOOKUP($A3369,'Fats and Greases'!O:P,2,FALSE)), "")</f>
        <v>35.5</v>
      </c>
      <c r="L3369" s="10">
        <f ca="1">_xlfn.IFNA((VLOOKUP($A3369,'Fats and Greases'!Q:R,2,FALSE)), "")</f>
        <v>33.5</v>
      </c>
      <c r="M3369" s="10">
        <f ca="1">_xlfn.IFNA((VLOOKUP($A3369,'Fats and Greases'!S:T,2,FALSE)), "")</f>
        <v>36</v>
      </c>
    </row>
    <row r="3370" spans="1:13" x14ac:dyDescent="0.2">
      <c r="A3370" s="18">
        <v>41500</v>
      </c>
      <c r="B3370" s="19">
        <f t="shared" si="104"/>
        <v>8</v>
      </c>
      <c r="C3370" s="19">
        <f t="shared" si="105"/>
        <v>2013</v>
      </c>
      <c r="D3370" s="10">
        <f ca="1">_xlfn.IFNA((VLOOKUP(A3370,'Fats and Greases'!A:B,2,FALSE)), "")</f>
        <v>34.5</v>
      </c>
      <c r="E3370" s="10">
        <f ca="1">_xlfn.IFNA((VLOOKUP(A3370,'Fats and Greases'!C:D,2,FALSE)), "")</f>
        <v>35</v>
      </c>
      <c r="F3370" s="10">
        <f ca="1">_xlfn.IFNA((VLOOKUP(A3370,'Fats and Greases'!E:F,2,FALSE)), "")</f>
        <v>34.5</v>
      </c>
      <c r="G3370" s="10">
        <f ca="1">_xlfn.IFNA((VLOOKUP(A3370,'Fats and Greases'!G:H,2,FALSE)), "")</f>
        <v>35.5</v>
      </c>
      <c r="H3370" s="10">
        <f ca="1">_xlfn.IFNA((VLOOKUP(A3370,'Fats and Greases'!I:J,2,FALSE)), "")</f>
        <v>34.5</v>
      </c>
      <c r="I3370" s="10">
        <f ca="1">_xlfn.IFNA((VLOOKUP(A3370,'Fats and Greases'!K:L,2,FALSE)), "")</f>
        <v>35.5</v>
      </c>
      <c r="J3370" s="10" t="str">
        <f ca="1">_xlfn.IFNA((VLOOKUP(A3370,'Fats and Greases'!M:N,2,FALSE)), "")</f>
        <v/>
      </c>
      <c r="K3370" s="10">
        <f ca="1">_xlfn.IFNA((VLOOKUP($A3370,'Fats and Greases'!O:P,2,FALSE)), "")</f>
        <v>36</v>
      </c>
      <c r="L3370" s="10">
        <f ca="1">_xlfn.IFNA((VLOOKUP($A3370,'Fats and Greases'!Q:R,2,FALSE)), "")</f>
        <v>33.5</v>
      </c>
      <c r="M3370" s="10">
        <f ca="1">_xlfn.IFNA((VLOOKUP($A3370,'Fats and Greases'!S:T,2,FALSE)), "")</f>
        <v>36.880000000000003</v>
      </c>
    </row>
    <row r="3371" spans="1:13" x14ac:dyDescent="0.2">
      <c r="A3371" s="18">
        <v>41501</v>
      </c>
      <c r="B3371" s="19">
        <f t="shared" si="104"/>
        <v>8</v>
      </c>
      <c r="C3371" s="19">
        <f t="shared" si="105"/>
        <v>2013</v>
      </c>
      <c r="D3371" s="10">
        <f ca="1">_xlfn.IFNA((VLOOKUP(A3371,'Fats and Greases'!A:B,2,FALSE)), "")</f>
        <v>34.5</v>
      </c>
      <c r="E3371" s="10">
        <f ca="1">_xlfn.IFNA((VLOOKUP(A3371,'Fats and Greases'!C:D,2,FALSE)), "")</f>
        <v>35</v>
      </c>
      <c r="F3371" s="10">
        <f ca="1">_xlfn.IFNA((VLOOKUP(A3371,'Fats and Greases'!E:F,2,FALSE)), "")</f>
        <v>34.5</v>
      </c>
      <c r="G3371" s="10">
        <f ca="1">_xlfn.IFNA((VLOOKUP(A3371,'Fats and Greases'!G:H,2,FALSE)), "")</f>
        <v>35.5</v>
      </c>
      <c r="H3371" s="10">
        <f ca="1">_xlfn.IFNA((VLOOKUP(A3371,'Fats and Greases'!I:J,2,FALSE)), "")</f>
        <v>34.5</v>
      </c>
      <c r="I3371" s="10">
        <f ca="1">_xlfn.IFNA((VLOOKUP(A3371,'Fats and Greases'!K:L,2,FALSE)), "")</f>
        <v>35.5</v>
      </c>
      <c r="J3371" s="10" t="str">
        <f ca="1">_xlfn.IFNA((VLOOKUP(A3371,'Fats and Greases'!M:N,2,FALSE)), "")</f>
        <v/>
      </c>
      <c r="K3371" s="10">
        <f ca="1">_xlfn.IFNA((VLOOKUP($A3371,'Fats and Greases'!O:P,2,FALSE)), "")</f>
        <v>36</v>
      </c>
      <c r="L3371" s="10">
        <f ca="1">_xlfn.IFNA((VLOOKUP($A3371,'Fats and Greases'!Q:R,2,FALSE)), "")</f>
        <v>33.5</v>
      </c>
      <c r="M3371" s="10">
        <f ca="1">_xlfn.IFNA((VLOOKUP($A3371,'Fats and Greases'!S:T,2,FALSE)), "")</f>
        <v>36.880000000000003</v>
      </c>
    </row>
    <row r="3372" spans="1:13" x14ac:dyDescent="0.2">
      <c r="A3372" s="18">
        <v>41502</v>
      </c>
      <c r="B3372" s="19">
        <f t="shared" si="104"/>
        <v>8</v>
      </c>
      <c r="C3372" s="19">
        <f t="shared" si="105"/>
        <v>2013</v>
      </c>
      <c r="D3372" s="10">
        <f ca="1">_xlfn.IFNA((VLOOKUP(A3372,'Fats and Greases'!A:B,2,FALSE)), "")</f>
        <v>34.5</v>
      </c>
      <c r="E3372" s="10">
        <f ca="1">_xlfn.IFNA((VLOOKUP(A3372,'Fats and Greases'!C:D,2,FALSE)), "")</f>
        <v>35</v>
      </c>
      <c r="F3372" s="10">
        <f ca="1">_xlfn.IFNA((VLOOKUP(A3372,'Fats and Greases'!E:F,2,FALSE)), "")</f>
        <v>34.5</v>
      </c>
      <c r="G3372" s="10">
        <f ca="1">_xlfn.IFNA((VLOOKUP(A3372,'Fats and Greases'!G:H,2,FALSE)), "")</f>
        <v>35.5</v>
      </c>
      <c r="H3372" s="10">
        <f ca="1">_xlfn.IFNA((VLOOKUP(A3372,'Fats and Greases'!I:J,2,FALSE)), "")</f>
        <v>34.5</v>
      </c>
      <c r="I3372" s="10">
        <f ca="1">_xlfn.IFNA((VLOOKUP(A3372,'Fats and Greases'!K:L,2,FALSE)), "")</f>
        <v>35.5</v>
      </c>
      <c r="J3372" s="10" t="str">
        <f ca="1">_xlfn.IFNA((VLOOKUP(A3372,'Fats and Greases'!M:N,2,FALSE)), "")</f>
        <v/>
      </c>
      <c r="K3372" s="10">
        <f ca="1">_xlfn.IFNA((VLOOKUP($A3372,'Fats and Greases'!O:P,2,FALSE)), "")</f>
        <v>36</v>
      </c>
      <c r="L3372" s="10">
        <f ca="1">_xlfn.IFNA((VLOOKUP($A3372,'Fats and Greases'!Q:R,2,FALSE)), "")</f>
        <v>33.5</v>
      </c>
      <c r="M3372" s="10">
        <f ca="1">_xlfn.IFNA((VLOOKUP($A3372,'Fats and Greases'!S:T,2,FALSE)), "")</f>
        <v>36.880000000000003</v>
      </c>
    </row>
    <row r="3373" spans="1:13" x14ac:dyDescent="0.2">
      <c r="A3373" s="18">
        <v>41505</v>
      </c>
      <c r="B3373" s="19">
        <f t="shared" si="104"/>
        <v>8</v>
      </c>
      <c r="C3373" s="19">
        <f t="shared" si="105"/>
        <v>2013</v>
      </c>
      <c r="D3373" s="10">
        <f ca="1">_xlfn.IFNA((VLOOKUP(A3373,'Fats and Greases'!A:B,2,FALSE)), "")</f>
        <v>34.5</v>
      </c>
      <c r="E3373" s="10">
        <f ca="1">_xlfn.IFNA((VLOOKUP(A3373,'Fats and Greases'!C:D,2,FALSE)), "")</f>
        <v>35</v>
      </c>
      <c r="F3373" s="10">
        <f ca="1">_xlfn.IFNA((VLOOKUP(A3373,'Fats and Greases'!E:F,2,FALSE)), "")</f>
        <v>34.5</v>
      </c>
      <c r="G3373" s="10">
        <f ca="1">_xlfn.IFNA((VLOOKUP(A3373,'Fats and Greases'!G:H,2,FALSE)), "")</f>
        <v>35.5</v>
      </c>
      <c r="H3373" s="10">
        <f ca="1">_xlfn.IFNA((VLOOKUP(A3373,'Fats and Greases'!I:J,2,FALSE)), "")</f>
        <v>34.5</v>
      </c>
      <c r="I3373" s="10">
        <f ca="1">_xlfn.IFNA((VLOOKUP(A3373,'Fats and Greases'!K:L,2,FALSE)), "")</f>
        <v>35.5</v>
      </c>
      <c r="J3373" s="10" t="str">
        <f ca="1">_xlfn.IFNA((VLOOKUP(A3373,'Fats and Greases'!M:N,2,FALSE)), "")</f>
        <v/>
      </c>
      <c r="K3373" s="10">
        <f ca="1">_xlfn.IFNA((VLOOKUP($A3373,'Fats and Greases'!O:P,2,FALSE)), "")</f>
        <v>36</v>
      </c>
      <c r="L3373" s="10">
        <f ca="1">_xlfn.IFNA((VLOOKUP($A3373,'Fats and Greases'!Q:R,2,FALSE)), "")</f>
        <v>33.5</v>
      </c>
      <c r="M3373" s="10">
        <f ca="1">_xlfn.IFNA((VLOOKUP($A3373,'Fats and Greases'!S:T,2,FALSE)), "")</f>
        <v>36.880000000000003</v>
      </c>
    </row>
    <row r="3374" spans="1:13" x14ac:dyDescent="0.2">
      <c r="A3374" s="18">
        <v>41506</v>
      </c>
      <c r="B3374" s="19">
        <f t="shared" si="104"/>
        <v>8</v>
      </c>
      <c r="C3374" s="19">
        <f t="shared" si="105"/>
        <v>2013</v>
      </c>
      <c r="D3374" s="10">
        <f ca="1">_xlfn.IFNA((VLOOKUP(A3374,'Fats and Greases'!A:B,2,FALSE)), "")</f>
        <v>34.5</v>
      </c>
      <c r="E3374" s="10">
        <f ca="1">_xlfn.IFNA((VLOOKUP(A3374,'Fats and Greases'!C:D,2,FALSE)), "")</f>
        <v>35</v>
      </c>
      <c r="F3374" s="10">
        <f ca="1">_xlfn.IFNA((VLOOKUP(A3374,'Fats and Greases'!E:F,2,FALSE)), "")</f>
        <v>34.5</v>
      </c>
      <c r="G3374" s="10">
        <f ca="1">_xlfn.IFNA((VLOOKUP(A3374,'Fats and Greases'!G:H,2,FALSE)), "")</f>
        <v>35.5</v>
      </c>
      <c r="H3374" s="10">
        <f ca="1">_xlfn.IFNA((VLOOKUP(A3374,'Fats and Greases'!I:J,2,FALSE)), "")</f>
        <v>34.5</v>
      </c>
      <c r="I3374" s="10">
        <f ca="1">_xlfn.IFNA((VLOOKUP(A3374,'Fats and Greases'!K:L,2,FALSE)), "")</f>
        <v>35.5</v>
      </c>
      <c r="J3374" s="10" t="str">
        <f ca="1">_xlfn.IFNA((VLOOKUP(A3374,'Fats and Greases'!M:N,2,FALSE)), "")</f>
        <v/>
      </c>
      <c r="K3374" s="10">
        <f ca="1">_xlfn.IFNA((VLOOKUP($A3374,'Fats and Greases'!O:P,2,FALSE)), "")</f>
        <v>36</v>
      </c>
      <c r="L3374" s="10">
        <f ca="1">_xlfn.IFNA((VLOOKUP($A3374,'Fats and Greases'!Q:R,2,FALSE)), "")</f>
        <v>33.5</v>
      </c>
      <c r="M3374" s="10">
        <f ca="1">_xlfn.IFNA((VLOOKUP($A3374,'Fats and Greases'!S:T,2,FALSE)), "")</f>
        <v>36.880000000000003</v>
      </c>
    </row>
    <row r="3375" spans="1:13" x14ac:dyDescent="0.2">
      <c r="A3375" s="18">
        <v>41507</v>
      </c>
      <c r="B3375" s="19">
        <f t="shared" si="104"/>
        <v>8</v>
      </c>
      <c r="C3375" s="19">
        <f t="shared" si="105"/>
        <v>2013</v>
      </c>
      <c r="D3375" s="10">
        <f ca="1">_xlfn.IFNA((VLOOKUP(A3375,'Fats and Greases'!A:B,2,FALSE)), "")</f>
        <v>34.5</v>
      </c>
      <c r="E3375" s="10">
        <f ca="1">_xlfn.IFNA((VLOOKUP(A3375,'Fats and Greases'!C:D,2,FALSE)), "")</f>
        <v>35</v>
      </c>
      <c r="F3375" s="10">
        <f ca="1">_xlfn.IFNA((VLOOKUP(A3375,'Fats and Greases'!E:F,2,FALSE)), "")</f>
        <v>34.5</v>
      </c>
      <c r="G3375" s="10">
        <f ca="1">_xlfn.IFNA((VLOOKUP(A3375,'Fats and Greases'!G:H,2,FALSE)), "")</f>
        <v>35</v>
      </c>
      <c r="H3375" s="10">
        <f ca="1">_xlfn.IFNA((VLOOKUP(A3375,'Fats and Greases'!I:J,2,FALSE)), "")</f>
        <v>34.5</v>
      </c>
      <c r="I3375" s="10">
        <f ca="1">_xlfn.IFNA((VLOOKUP(A3375,'Fats and Greases'!K:L,2,FALSE)), "")</f>
        <v>35.5</v>
      </c>
      <c r="J3375" s="10" t="str">
        <f ca="1">_xlfn.IFNA((VLOOKUP(A3375,'Fats and Greases'!M:N,2,FALSE)), "")</f>
        <v/>
      </c>
      <c r="K3375" s="10">
        <f ca="1">_xlfn.IFNA((VLOOKUP($A3375,'Fats and Greases'!O:P,2,FALSE)), "")</f>
        <v>36</v>
      </c>
      <c r="L3375" s="10">
        <f ca="1">_xlfn.IFNA((VLOOKUP($A3375,'Fats and Greases'!Q:R,2,FALSE)), "")</f>
        <v>33.5</v>
      </c>
      <c r="M3375" s="10">
        <f ca="1">_xlfn.IFNA((VLOOKUP($A3375,'Fats and Greases'!S:T,2,FALSE)), "")</f>
        <v>36.880000000000003</v>
      </c>
    </row>
    <row r="3376" spans="1:13" x14ac:dyDescent="0.2">
      <c r="A3376" s="18">
        <v>41508</v>
      </c>
      <c r="B3376" s="19">
        <f t="shared" si="104"/>
        <v>8</v>
      </c>
      <c r="C3376" s="19">
        <f t="shared" si="105"/>
        <v>2013</v>
      </c>
      <c r="D3376" s="10">
        <f ca="1">_xlfn.IFNA((VLOOKUP(A3376,'Fats and Greases'!A:B,2,FALSE)), "")</f>
        <v>34.5</v>
      </c>
      <c r="E3376" s="10">
        <f ca="1">_xlfn.IFNA((VLOOKUP(A3376,'Fats and Greases'!C:D,2,FALSE)), "")</f>
        <v>35</v>
      </c>
      <c r="F3376" s="10">
        <f ca="1">_xlfn.IFNA((VLOOKUP(A3376,'Fats and Greases'!E:F,2,FALSE)), "")</f>
        <v>34.5</v>
      </c>
      <c r="G3376" s="10">
        <f ca="1">_xlfn.IFNA((VLOOKUP(A3376,'Fats and Greases'!G:H,2,FALSE)), "")</f>
        <v>35</v>
      </c>
      <c r="H3376" s="10">
        <f ca="1">_xlfn.IFNA((VLOOKUP(A3376,'Fats and Greases'!I:J,2,FALSE)), "")</f>
        <v>34.5</v>
      </c>
      <c r="I3376" s="10">
        <f ca="1">_xlfn.IFNA((VLOOKUP(A3376,'Fats and Greases'!K:L,2,FALSE)), "")</f>
        <v>35.5</v>
      </c>
      <c r="J3376" s="10" t="str">
        <f ca="1">_xlfn.IFNA((VLOOKUP(A3376,'Fats and Greases'!M:N,2,FALSE)), "")</f>
        <v/>
      </c>
      <c r="K3376" s="10">
        <f ca="1">_xlfn.IFNA((VLOOKUP($A3376,'Fats and Greases'!O:P,2,FALSE)), "")</f>
        <v>36</v>
      </c>
      <c r="L3376" s="10">
        <f ca="1">_xlfn.IFNA((VLOOKUP($A3376,'Fats and Greases'!Q:R,2,FALSE)), "")</f>
        <v>33.5</v>
      </c>
      <c r="M3376" s="10">
        <f ca="1">_xlfn.IFNA((VLOOKUP($A3376,'Fats and Greases'!S:T,2,FALSE)), "")</f>
        <v>36.880000000000003</v>
      </c>
    </row>
    <row r="3377" spans="1:13" x14ac:dyDescent="0.2">
      <c r="A3377" s="18">
        <v>41509</v>
      </c>
      <c r="B3377" s="19">
        <f t="shared" si="104"/>
        <v>8</v>
      </c>
      <c r="C3377" s="19">
        <f t="shared" si="105"/>
        <v>2013</v>
      </c>
      <c r="D3377" s="10">
        <f ca="1">_xlfn.IFNA((VLOOKUP(A3377,'Fats and Greases'!A:B,2,FALSE)), "")</f>
        <v>34.5</v>
      </c>
      <c r="E3377" s="10">
        <f ca="1">_xlfn.IFNA((VLOOKUP(A3377,'Fats and Greases'!C:D,2,FALSE)), "")</f>
        <v>35</v>
      </c>
      <c r="F3377" s="10">
        <f ca="1">_xlfn.IFNA((VLOOKUP(A3377,'Fats and Greases'!E:F,2,FALSE)), "")</f>
        <v>34.5</v>
      </c>
      <c r="G3377" s="10">
        <f ca="1">_xlfn.IFNA((VLOOKUP(A3377,'Fats and Greases'!G:H,2,FALSE)), "")</f>
        <v>35</v>
      </c>
      <c r="H3377" s="10">
        <f ca="1">_xlfn.IFNA((VLOOKUP(A3377,'Fats and Greases'!I:J,2,FALSE)), "")</f>
        <v>34.5</v>
      </c>
      <c r="I3377" s="10">
        <f ca="1">_xlfn.IFNA((VLOOKUP(A3377,'Fats and Greases'!K:L,2,FALSE)), "")</f>
        <v>35.5</v>
      </c>
      <c r="J3377" s="10" t="str">
        <f ca="1">_xlfn.IFNA((VLOOKUP(A3377,'Fats and Greases'!M:N,2,FALSE)), "")</f>
        <v/>
      </c>
      <c r="K3377" s="10">
        <f ca="1">_xlfn.IFNA((VLOOKUP($A3377,'Fats and Greases'!O:P,2,FALSE)), "")</f>
        <v>36</v>
      </c>
      <c r="L3377" s="10">
        <f ca="1">_xlfn.IFNA((VLOOKUP($A3377,'Fats and Greases'!Q:R,2,FALSE)), "")</f>
        <v>33.5</v>
      </c>
      <c r="M3377" s="10">
        <f ca="1">_xlfn.IFNA((VLOOKUP($A3377,'Fats and Greases'!S:T,2,FALSE)), "")</f>
        <v>36.880000000000003</v>
      </c>
    </row>
    <row r="3378" spans="1:13" x14ac:dyDescent="0.2">
      <c r="A3378" s="18">
        <v>41512</v>
      </c>
      <c r="B3378" s="19">
        <f t="shared" si="104"/>
        <v>8</v>
      </c>
      <c r="C3378" s="19">
        <f t="shared" si="105"/>
        <v>2013</v>
      </c>
      <c r="D3378" s="10">
        <f ca="1">_xlfn.IFNA((VLOOKUP(A3378,'Fats and Greases'!A:B,2,FALSE)), "")</f>
        <v>34.5</v>
      </c>
      <c r="E3378" s="10">
        <f ca="1">_xlfn.IFNA((VLOOKUP(A3378,'Fats and Greases'!C:D,2,FALSE)), "")</f>
        <v>35</v>
      </c>
      <c r="F3378" s="10">
        <f ca="1">_xlfn.IFNA((VLOOKUP(A3378,'Fats and Greases'!E:F,2,FALSE)), "")</f>
        <v>34.5</v>
      </c>
      <c r="G3378" s="10">
        <f ca="1">_xlfn.IFNA((VLOOKUP(A3378,'Fats and Greases'!G:H,2,FALSE)), "")</f>
        <v>35</v>
      </c>
      <c r="H3378" s="10">
        <f ca="1">_xlfn.IFNA((VLOOKUP(A3378,'Fats and Greases'!I:J,2,FALSE)), "")</f>
        <v>34.5</v>
      </c>
      <c r="I3378" s="10">
        <f ca="1">_xlfn.IFNA((VLOOKUP(A3378,'Fats and Greases'!K:L,2,FALSE)), "")</f>
        <v>35.5</v>
      </c>
      <c r="J3378" s="10" t="str">
        <f ca="1">_xlfn.IFNA((VLOOKUP(A3378,'Fats and Greases'!M:N,2,FALSE)), "")</f>
        <v/>
      </c>
      <c r="K3378" s="10">
        <f ca="1">_xlfn.IFNA((VLOOKUP($A3378,'Fats and Greases'!O:P,2,FALSE)), "")</f>
        <v>36</v>
      </c>
      <c r="L3378" s="10">
        <f ca="1">_xlfn.IFNA((VLOOKUP($A3378,'Fats and Greases'!Q:R,2,FALSE)), "")</f>
        <v>33.5</v>
      </c>
      <c r="M3378" s="10">
        <f ca="1">_xlfn.IFNA((VLOOKUP($A3378,'Fats and Greases'!S:T,2,FALSE)), "")</f>
        <v>36.880000000000003</v>
      </c>
    </row>
    <row r="3379" spans="1:13" x14ac:dyDescent="0.2">
      <c r="A3379" s="18">
        <v>41513</v>
      </c>
      <c r="B3379" s="19">
        <f t="shared" si="104"/>
        <v>8</v>
      </c>
      <c r="C3379" s="19">
        <f t="shared" si="105"/>
        <v>2013</v>
      </c>
      <c r="D3379" s="10">
        <f ca="1">_xlfn.IFNA((VLOOKUP(A3379,'Fats and Greases'!A:B,2,FALSE)), "")</f>
        <v>34.5</v>
      </c>
      <c r="E3379" s="10">
        <f ca="1">_xlfn.IFNA((VLOOKUP(A3379,'Fats and Greases'!C:D,2,FALSE)), "")</f>
        <v>35.25</v>
      </c>
      <c r="F3379" s="10">
        <f ca="1">_xlfn.IFNA((VLOOKUP(A3379,'Fats and Greases'!E:F,2,FALSE)), "")</f>
        <v>34.5</v>
      </c>
      <c r="G3379" s="10">
        <f ca="1">_xlfn.IFNA((VLOOKUP(A3379,'Fats and Greases'!G:H,2,FALSE)), "")</f>
        <v>35</v>
      </c>
      <c r="H3379" s="10">
        <f ca="1">_xlfn.IFNA((VLOOKUP(A3379,'Fats and Greases'!I:J,2,FALSE)), "")</f>
        <v>34.5</v>
      </c>
      <c r="I3379" s="10">
        <f ca="1">_xlfn.IFNA((VLOOKUP(A3379,'Fats and Greases'!K:L,2,FALSE)), "")</f>
        <v>35.5</v>
      </c>
      <c r="J3379" s="10" t="str">
        <f ca="1">_xlfn.IFNA((VLOOKUP(A3379,'Fats and Greases'!M:N,2,FALSE)), "")</f>
        <v/>
      </c>
      <c r="K3379" s="10">
        <f ca="1">_xlfn.IFNA((VLOOKUP($A3379,'Fats and Greases'!O:P,2,FALSE)), "")</f>
        <v>36</v>
      </c>
      <c r="L3379" s="10">
        <f ca="1">_xlfn.IFNA((VLOOKUP($A3379,'Fats and Greases'!Q:R,2,FALSE)), "")</f>
        <v>33.5</v>
      </c>
      <c r="M3379" s="10">
        <f ca="1">_xlfn.IFNA((VLOOKUP($A3379,'Fats and Greases'!S:T,2,FALSE)), "")</f>
        <v>36.880000000000003</v>
      </c>
    </row>
    <row r="3380" spans="1:13" x14ac:dyDescent="0.2">
      <c r="A3380" s="18">
        <v>41514</v>
      </c>
      <c r="B3380" s="19">
        <f t="shared" si="104"/>
        <v>8</v>
      </c>
      <c r="C3380" s="19">
        <f t="shared" si="105"/>
        <v>2013</v>
      </c>
      <c r="D3380" s="10">
        <f ca="1">_xlfn.IFNA((VLOOKUP(A3380,'Fats and Greases'!A:B,2,FALSE)), "")</f>
        <v>34.5</v>
      </c>
      <c r="E3380" s="10">
        <f ca="1">_xlfn.IFNA((VLOOKUP(A3380,'Fats and Greases'!C:D,2,FALSE)), "")</f>
        <v>35.25</v>
      </c>
      <c r="F3380" s="10">
        <f ca="1">_xlfn.IFNA((VLOOKUP(A3380,'Fats and Greases'!E:F,2,FALSE)), "")</f>
        <v>35</v>
      </c>
      <c r="G3380" s="10">
        <f ca="1">_xlfn.IFNA((VLOOKUP(A3380,'Fats and Greases'!G:H,2,FALSE)), "")</f>
        <v>35</v>
      </c>
      <c r="H3380" s="10">
        <f ca="1">_xlfn.IFNA((VLOOKUP(A3380,'Fats and Greases'!I:J,2,FALSE)), "")</f>
        <v>34.5</v>
      </c>
      <c r="I3380" s="10">
        <f ca="1">_xlfn.IFNA((VLOOKUP(A3380,'Fats and Greases'!K:L,2,FALSE)), "")</f>
        <v>35.5</v>
      </c>
      <c r="J3380" s="10" t="str">
        <f ca="1">_xlfn.IFNA((VLOOKUP(A3380,'Fats and Greases'!M:N,2,FALSE)), "")</f>
        <v/>
      </c>
      <c r="K3380" s="10">
        <f ca="1">_xlfn.IFNA((VLOOKUP($A3380,'Fats and Greases'!O:P,2,FALSE)), "")</f>
        <v>36</v>
      </c>
      <c r="L3380" s="10">
        <f ca="1">_xlfn.IFNA((VLOOKUP($A3380,'Fats and Greases'!Q:R,2,FALSE)), "")</f>
        <v>33.5</v>
      </c>
      <c r="M3380" s="10">
        <f ca="1">_xlfn.IFNA((VLOOKUP($A3380,'Fats and Greases'!S:T,2,FALSE)), "")</f>
        <v>36.630000000000003</v>
      </c>
    </row>
    <row r="3381" spans="1:13" x14ac:dyDescent="0.2">
      <c r="A3381" s="18">
        <v>41515</v>
      </c>
      <c r="B3381" s="19">
        <f t="shared" si="104"/>
        <v>8</v>
      </c>
      <c r="C3381" s="19">
        <f t="shared" si="105"/>
        <v>2013</v>
      </c>
      <c r="D3381" s="10">
        <f ca="1">_xlfn.IFNA((VLOOKUP(A3381,'Fats and Greases'!A:B,2,FALSE)), "")</f>
        <v>34.5</v>
      </c>
      <c r="E3381" s="10">
        <f ca="1">_xlfn.IFNA((VLOOKUP(A3381,'Fats and Greases'!C:D,2,FALSE)), "")</f>
        <v>35.25</v>
      </c>
      <c r="F3381" s="10">
        <f ca="1">_xlfn.IFNA((VLOOKUP(A3381,'Fats and Greases'!E:F,2,FALSE)), "")</f>
        <v>35</v>
      </c>
      <c r="G3381" s="10">
        <f ca="1">_xlfn.IFNA((VLOOKUP(A3381,'Fats and Greases'!G:H,2,FALSE)), "")</f>
        <v>35</v>
      </c>
      <c r="H3381" s="10">
        <f ca="1">_xlfn.IFNA((VLOOKUP(A3381,'Fats and Greases'!I:J,2,FALSE)), "")</f>
        <v>34.5</v>
      </c>
      <c r="I3381" s="10">
        <f ca="1">_xlfn.IFNA((VLOOKUP(A3381,'Fats and Greases'!K:L,2,FALSE)), "")</f>
        <v>35.5</v>
      </c>
      <c r="J3381" s="10" t="str">
        <f ca="1">_xlfn.IFNA((VLOOKUP(A3381,'Fats and Greases'!M:N,2,FALSE)), "")</f>
        <v/>
      </c>
      <c r="K3381" s="10">
        <f ca="1">_xlfn.IFNA((VLOOKUP($A3381,'Fats and Greases'!O:P,2,FALSE)), "")</f>
        <v>36</v>
      </c>
      <c r="L3381" s="10">
        <f ca="1">_xlfn.IFNA((VLOOKUP($A3381,'Fats and Greases'!Q:R,2,FALSE)), "")</f>
        <v>33.5</v>
      </c>
      <c r="M3381" s="10">
        <f ca="1">_xlfn.IFNA((VLOOKUP($A3381,'Fats and Greases'!S:T,2,FALSE)), "")</f>
        <v>36.630000000000003</v>
      </c>
    </row>
    <row r="3382" spans="1:13" x14ac:dyDescent="0.2">
      <c r="A3382" s="18">
        <v>41516</v>
      </c>
      <c r="B3382" s="19">
        <f t="shared" si="104"/>
        <v>8</v>
      </c>
      <c r="C3382" s="19">
        <f t="shared" si="105"/>
        <v>2013</v>
      </c>
      <c r="D3382" s="10">
        <f ca="1">_xlfn.IFNA((VLOOKUP(A3382,'Fats and Greases'!A:B,2,FALSE)), "")</f>
        <v>34.5</v>
      </c>
      <c r="E3382" s="10">
        <f ca="1">_xlfn.IFNA((VLOOKUP(A3382,'Fats and Greases'!C:D,2,FALSE)), "")</f>
        <v>34.880000000000003</v>
      </c>
      <c r="F3382" s="10">
        <f ca="1">_xlfn.IFNA((VLOOKUP(A3382,'Fats and Greases'!E:F,2,FALSE)), "")</f>
        <v>35</v>
      </c>
      <c r="G3382" s="10">
        <f ca="1">_xlfn.IFNA((VLOOKUP(A3382,'Fats and Greases'!G:H,2,FALSE)), "")</f>
        <v>35</v>
      </c>
      <c r="H3382" s="10">
        <f ca="1">_xlfn.IFNA((VLOOKUP(A3382,'Fats and Greases'!I:J,2,FALSE)), "")</f>
        <v>34.5</v>
      </c>
      <c r="I3382" s="10">
        <f ca="1">_xlfn.IFNA((VLOOKUP(A3382,'Fats and Greases'!K:L,2,FALSE)), "")</f>
        <v>35.5</v>
      </c>
      <c r="J3382" s="10" t="str">
        <f ca="1">_xlfn.IFNA((VLOOKUP(A3382,'Fats and Greases'!M:N,2,FALSE)), "")</f>
        <v/>
      </c>
      <c r="K3382" s="10">
        <f ca="1">_xlfn.IFNA((VLOOKUP($A3382,'Fats and Greases'!O:P,2,FALSE)), "")</f>
        <v>36</v>
      </c>
      <c r="L3382" s="10">
        <f ca="1">_xlfn.IFNA((VLOOKUP($A3382,'Fats and Greases'!Q:R,2,FALSE)), "")</f>
        <v>33.5</v>
      </c>
      <c r="M3382" s="10">
        <f ca="1">_xlfn.IFNA((VLOOKUP($A3382,'Fats and Greases'!S:T,2,FALSE)), "")</f>
        <v>36.630000000000003</v>
      </c>
    </row>
    <row r="3383" spans="1:13" x14ac:dyDescent="0.2">
      <c r="A3383" s="18">
        <v>41519</v>
      </c>
      <c r="B3383" s="19">
        <f t="shared" si="104"/>
        <v>9</v>
      </c>
      <c r="C3383" s="19">
        <f t="shared" si="105"/>
        <v>2013</v>
      </c>
      <c r="D3383" s="10" t="str">
        <f ca="1">_xlfn.IFNA((VLOOKUP(A3383,'Fats and Greases'!A:B,2,FALSE)), "")</f>
        <v/>
      </c>
      <c r="E3383" s="10" t="str">
        <f ca="1">_xlfn.IFNA((VLOOKUP(A3383,'Fats and Greases'!C:D,2,FALSE)), "")</f>
        <v/>
      </c>
      <c r="F3383" s="10" t="str">
        <f ca="1">_xlfn.IFNA((VLOOKUP(A3383,'Fats and Greases'!E:F,2,FALSE)), "")</f>
        <v/>
      </c>
      <c r="G3383" s="10" t="str">
        <f ca="1">_xlfn.IFNA((VLOOKUP(A3383,'Fats and Greases'!G:H,2,FALSE)), "")</f>
        <v/>
      </c>
      <c r="H3383" s="10" t="str">
        <f ca="1">_xlfn.IFNA((VLOOKUP(A3383,'Fats and Greases'!I:J,2,FALSE)), "")</f>
        <v/>
      </c>
      <c r="I3383" s="10" t="str">
        <f ca="1">_xlfn.IFNA((VLOOKUP(A3383,'Fats and Greases'!K:L,2,FALSE)), "")</f>
        <v/>
      </c>
      <c r="J3383" s="10" t="str">
        <f ca="1">_xlfn.IFNA((VLOOKUP(A3383,'Fats and Greases'!M:N,2,FALSE)), "")</f>
        <v/>
      </c>
      <c r="K3383" s="10" t="str">
        <f ca="1">_xlfn.IFNA((VLOOKUP($A3383,'Fats and Greases'!O:P,2,FALSE)), "")</f>
        <v/>
      </c>
      <c r="L3383" s="10" t="str">
        <f ca="1">_xlfn.IFNA((VLOOKUP($A3383,'Fats and Greases'!Q:R,2,FALSE)), "")</f>
        <v/>
      </c>
      <c r="M3383" s="10" t="str">
        <f ca="1">_xlfn.IFNA((VLOOKUP($A3383,'Fats and Greases'!S:T,2,FALSE)), "")</f>
        <v/>
      </c>
    </row>
    <row r="3384" spans="1:13" x14ac:dyDescent="0.2">
      <c r="A3384" s="18">
        <v>41520</v>
      </c>
      <c r="B3384" s="19">
        <f t="shared" si="104"/>
        <v>9</v>
      </c>
      <c r="C3384" s="19">
        <f t="shared" si="105"/>
        <v>2013</v>
      </c>
      <c r="D3384" s="10">
        <f ca="1">_xlfn.IFNA((VLOOKUP(A3384,'Fats and Greases'!A:B,2,FALSE)), "")</f>
        <v>34.5</v>
      </c>
      <c r="E3384" s="10">
        <f ca="1">_xlfn.IFNA((VLOOKUP(A3384,'Fats and Greases'!C:D,2,FALSE)), "")</f>
        <v>34.880000000000003</v>
      </c>
      <c r="F3384" s="10">
        <f ca="1">_xlfn.IFNA((VLOOKUP(A3384,'Fats and Greases'!E:F,2,FALSE)), "")</f>
        <v>34.880000000000003</v>
      </c>
      <c r="G3384" s="10">
        <f ca="1">_xlfn.IFNA((VLOOKUP(A3384,'Fats and Greases'!G:H,2,FALSE)), "")</f>
        <v>34.75</v>
      </c>
      <c r="H3384" s="10">
        <f ca="1">_xlfn.IFNA((VLOOKUP(A3384,'Fats and Greases'!I:J,2,FALSE)), "")</f>
        <v>35.5</v>
      </c>
      <c r="I3384" s="10">
        <f ca="1">_xlfn.IFNA((VLOOKUP(A3384,'Fats and Greases'!K:L,2,FALSE)), "")</f>
        <v>35.5</v>
      </c>
      <c r="J3384" s="10" t="str">
        <f ca="1">_xlfn.IFNA((VLOOKUP(A3384,'Fats and Greases'!M:N,2,FALSE)), "")</f>
        <v/>
      </c>
      <c r="K3384" s="10">
        <f ca="1">_xlfn.IFNA((VLOOKUP($A3384,'Fats and Greases'!O:P,2,FALSE)), "")</f>
        <v>36</v>
      </c>
      <c r="L3384" s="10">
        <f ca="1">_xlfn.IFNA((VLOOKUP($A3384,'Fats and Greases'!Q:R,2,FALSE)), "")</f>
        <v>33.5</v>
      </c>
      <c r="M3384" s="10">
        <f ca="1">_xlfn.IFNA((VLOOKUP($A3384,'Fats and Greases'!S:T,2,FALSE)), "")</f>
        <v>36.630000000000003</v>
      </c>
    </row>
    <row r="3385" spans="1:13" x14ac:dyDescent="0.2">
      <c r="A3385" s="18">
        <v>41521</v>
      </c>
      <c r="B3385" s="19">
        <f t="shared" si="104"/>
        <v>9</v>
      </c>
      <c r="C3385" s="19">
        <f t="shared" si="105"/>
        <v>2013</v>
      </c>
      <c r="D3385" s="10">
        <f ca="1">_xlfn.IFNA((VLOOKUP(A3385,'Fats and Greases'!A:B,2,FALSE)), "")</f>
        <v>34.5</v>
      </c>
      <c r="E3385" s="10">
        <f ca="1">_xlfn.IFNA((VLOOKUP(A3385,'Fats and Greases'!C:D,2,FALSE)), "")</f>
        <v>34.880000000000003</v>
      </c>
      <c r="F3385" s="10">
        <f ca="1">_xlfn.IFNA((VLOOKUP(A3385,'Fats and Greases'!E:F,2,FALSE)), "")</f>
        <v>34.880000000000003</v>
      </c>
      <c r="G3385" s="10">
        <f ca="1">_xlfn.IFNA((VLOOKUP(A3385,'Fats and Greases'!G:H,2,FALSE)), "")</f>
        <v>34.75</v>
      </c>
      <c r="H3385" s="10">
        <f ca="1">_xlfn.IFNA((VLOOKUP(A3385,'Fats and Greases'!I:J,2,FALSE)), "")</f>
        <v>35.5</v>
      </c>
      <c r="I3385" s="10">
        <f ca="1">_xlfn.IFNA((VLOOKUP(A3385,'Fats and Greases'!K:L,2,FALSE)), "")</f>
        <v>35.5</v>
      </c>
      <c r="J3385" s="10" t="str">
        <f ca="1">_xlfn.IFNA((VLOOKUP(A3385,'Fats and Greases'!M:N,2,FALSE)), "")</f>
        <v/>
      </c>
      <c r="K3385" s="10">
        <f ca="1">_xlfn.IFNA((VLOOKUP($A3385,'Fats and Greases'!O:P,2,FALSE)), "")</f>
        <v>36</v>
      </c>
      <c r="L3385" s="10">
        <f ca="1">_xlfn.IFNA((VLOOKUP($A3385,'Fats and Greases'!Q:R,2,FALSE)), "")</f>
        <v>33.5</v>
      </c>
      <c r="M3385" s="10">
        <f ca="1">_xlfn.IFNA((VLOOKUP($A3385,'Fats and Greases'!S:T,2,FALSE)), "")</f>
        <v>36.630000000000003</v>
      </c>
    </row>
    <row r="3386" spans="1:13" x14ac:dyDescent="0.2">
      <c r="A3386" s="18">
        <v>41522</v>
      </c>
      <c r="B3386" s="19">
        <f t="shared" si="104"/>
        <v>9</v>
      </c>
      <c r="C3386" s="19">
        <f t="shared" si="105"/>
        <v>2013</v>
      </c>
      <c r="D3386" s="10">
        <f ca="1">_xlfn.IFNA((VLOOKUP(A3386,'Fats and Greases'!A:B,2,FALSE)), "")</f>
        <v>34.5</v>
      </c>
      <c r="E3386" s="10">
        <f ca="1">_xlfn.IFNA((VLOOKUP(A3386,'Fats and Greases'!C:D,2,FALSE)), "")</f>
        <v>35</v>
      </c>
      <c r="F3386" s="10">
        <f ca="1">_xlfn.IFNA((VLOOKUP(A3386,'Fats and Greases'!E:F,2,FALSE)), "")</f>
        <v>34.880000000000003</v>
      </c>
      <c r="G3386" s="10">
        <f ca="1">_xlfn.IFNA((VLOOKUP(A3386,'Fats and Greases'!G:H,2,FALSE)), "")</f>
        <v>35.5</v>
      </c>
      <c r="H3386" s="10">
        <f ca="1">_xlfn.IFNA((VLOOKUP(A3386,'Fats and Greases'!I:J,2,FALSE)), "")</f>
        <v>35.5</v>
      </c>
      <c r="I3386" s="10">
        <f ca="1">_xlfn.IFNA((VLOOKUP(A3386,'Fats and Greases'!K:L,2,FALSE)), "")</f>
        <v>35.5</v>
      </c>
      <c r="J3386" s="10" t="str">
        <f ca="1">_xlfn.IFNA((VLOOKUP(A3386,'Fats and Greases'!M:N,2,FALSE)), "")</f>
        <v/>
      </c>
      <c r="K3386" s="10">
        <f ca="1">_xlfn.IFNA((VLOOKUP($A3386,'Fats and Greases'!O:P,2,FALSE)), "")</f>
        <v>36</v>
      </c>
      <c r="L3386" s="10">
        <f ca="1">_xlfn.IFNA((VLOOKUP($A3386,'Fats and Greases'!Q:R,2,FALSE)), "")</f>
        <v>33.5</v>
      </c>
      <c r="M3386" s="10">
        <f ca="1">_xlfn.IFNA((VLOOKUP($A3386,'Fats and Greases'!S:T,2,FALSE)), "")</f>
        <v>36.630000000000003</v>
      </c>
    </row>
    <row r="3387" spans="1:13" x14ac:dyDescent="0.2">
      <c r="A3387" s="18">
        <v>41523</v>
      </c>
      <c r="B3387" s="19">
        <f t="shared" si="104"/>
        <v>9</v>
      </c>
      <c r="C3387" s="19">
        <f t="shared" si="105"/>
        <v>2013</v>
      </c>
      <c r="D3387" s="10">
        <f ca="1">_xlfn.IFNA((VLOOKUP(A3387,'Fats and Greases'!A:B,2,FALSE)), "")</f>
        <v>34.5</v>
      </c>
      <c r="E3387" s="10">
        <f ca="1">_xlfn.IFNA((VLOOKUP(A3387,'Fats and Greases'!C:D,2,FALSE)), "")</f>
        <v>35</v>
      </c>
      <c r="F3387" s="10">
        <f ca="1">_xlfn.IFNA((VLOOKUP(A3387,'Fats and Greases'!E:F,2,FALSE)), "")</f>
        <v>34.880000000000003</v>
      </c>
      <c r="G3387" s="10">
        <f ca="1">_xlfn.IFNA((VLOOKUP(A3387,'Fats and Greases'!G:H,2,FALSE)), "")</f>
        <v>36</v>
      </c>
      <c r="H3387" s="10">
        <f ca="1">_xlfn.IFNA((VLOOKUP(A3387,'Fats and Greases'!I:J,2,FALSE)), "")</f>
        <v>35.5</v>
      </c>
      <c r="I3387" s="10">
        <f ca="1">_xlfn.IFNA((VLOOKUP(A3387,'Fats and Greases'!K:L,2,FALSE)), "")</f>
        <v>35.5</v>
      </c>
      <c r="J3387" s="10" t="str">
        <f ca="1">_xlfn.IFNA((VLOOKUP(A3387,'Fats and Greases'!M:N,2,FALSE)), "")</f>
        <v/>
      </c>
      <c r="K3387" s="10">
        <f ca="1">_xlfn.IFNA((VLOOKUP($A3387,'Fats and Greases'!O:P,2,FALSE)), "")</f>
        <v>37.5</v>
      </c>
      <c r="L3387" s="10">
        <f ca="1">_xlfn.IFNA((VLOOKUP($A3387,'Fats and Greases'!Q:R,2,FALSE)), "")</f>
        <v>33.5</v>
      </c>
      <c r="M3387" s="10">
        <f ca="1">_xlfn.IFNA((VLOOKUP($A3387,'Fats and Greases'!S:T,2,FALSE)), "")</f>
        <v>36.630000000000003</v>
      </c>
    </row>
    <row r="3388" spans="1:13" x14ac:dyDescent="0.2">
      <c r="A3388" s="18">
        <v>41526</v>
      </c>
      <c r="B3388" s="19">
        <f t="shared" si="104"/>
        <v>9</v>
      </c>
      <c r="C3388" s="19">
        <f t="shared" si="105"/>
        <v>2013</v>
      </c>
      <c r="D3388" s="10">
        <f ca="1">_xlfn.IFNA((VLOOKUP(A3388,'Fats and Greases'!A:B,2,FALSE)), "")</f>
        <v>34.5</v>
      </c>
      <c r="E3388" s="10">
        <f ca="1">_xlfn.IFNA((VLOOKUP(A3388,'Fats and Greases'!C:D,2,FALSE)), "")</f>
        <v>35.25</v>
      </c>
      <c r="F3388" s="10">
        <f ca="1">_xlfn.IFNA((VLOOKUP(A3388,'Fats and Greases'!E:F,2,FALSE)), "")</f>
        <v>34.880000000000003</v>
      </c>
      <c r="G3388" s="10">
        <f ca="1">_xlfn.IFNA((VLOOKUP(A3388,'Fats and Greases'!G:H,2,FALSE)), "")</f>
        <v>36</v>
      </c>
      <c r="H3388" s="10">
        <f ca="1">_xlfn.IFNA((VLOOKUP(A3388,'Fats and Greases'!I:J,2,FALSE)), "")</f>
        <v>35.5</v>
      </c>
      <c r="I3388" s="10">
        <f ca="1">_xlfn.IFNA((VLOOKUP(A3388,'Fats and Greases'!K:L,2,FALSE)), "")</f>
        <v>35.5</v>
      </c>
      <c r="J3388" s="10" t="str">
        <f ca="1">_xlfn.IFNA((VLOOKUP(A3388,'Fats and Greases'!M:N,2,FALSE)), "")</f>
        <v/>
      </c>
      <c r="K3388" s="10">
        <f ca="1">_xlfn.IFNA((VLOOKUP($A3388,'Fats and Greases'!O:P,2,FALSE)), "")</f>
        <v>38.5</v>
      </c>
      <c r="L3388" s="10">
        <f ca="1">_xlfn.IFNA((VLOOKUP($A3388,'Fats and Greases'!Q:R,2,FALSE)), "")</f>
        <v>33.5</v>
      </c>
      <c r="M3388" s="10">
        <f ca="1">_xlfn.IFNA((VLOOKUP($A3388,'Fats and Greases'!S:T,2,FALSE)), "")</f>
        <v>36.630000000000003</v>
      </c>
    </row>
    <row r="3389" spans="1:13" x14ac:dyDescent="0.2">
      <c r="A3389" s="18">
        <v>41527</v>
      </c>
      <c r="B3389" s="19">
        <f t="shared" si="104"/>
        <v>9</v>
      </c>
      <c r="C3389" s="19">
        <f t="shared" si="105"/>
        <v>2013</v>
      </c>
      <c r="D3389" s="10">
        <f ca="1">_xlfn.IFNA((VLOOKUP(A3389,'Fats and Greases'!A:B,2,FALSE)), "")</f>
        <v>34.5</v>
      </c>
      <c r="E3389" s="10">
        <f ca="1">_xlfn.IFNA((VLOOKUP(A3389,'Fats and Greases'!C:D,2,FALSE)), "")</f>
        <v>35.25</v>
      </c>
      <c r="F3389" s="10">
        <f ca="1">_xlfn.IFNA((VLOOKUP(A3389,'Fats and Greases'!E:F,2,FALSE)), "")</f>
        <v>34.880000000000003</v>
      </c>
      <c r="G3389" s="10">
        <f ca="1">_xlfn.IFNA((VLOOKUP(A3389,'Fats and Greases'!G:H,2,FALSE)), "")</f>
        <v>35.5</v>
      </c>
      <c r="H3389" s="10">
        <f ca="1">_xlfn.IFNA((VLOOKUP(A3389,'Fats and Greases'!I:J,2,FALSE)), "")</f>
        <v>35.5</v>
      </c>
      <c r="I3389" s="10">
        <f ca="1">_xlfn.IFNA((VLOOKUP(A3389,'Fats and Greases'!K:L,2,FALSE)), "")</f>
        <v>35.5</v>
      </c>
      <c r="J3389" s="10" t="str">
        <f ca="1">_xlfn.IFNA((VLOOKUP(A3389,'Fats and Greases'!M:N,2,FALSE)), "")</f>
        <v/>
      </c>
      <c r="K3389" s="10">
        <f ca="1">_xlfn.IFNA((VLOOKUP($A3389,'Fats and Greases'!O:P,2,FALSE)), "")</f>
        <v>38.5</v>
      </c>
      <c r="L3389" s="10">
        <f ca="1">_xlfn.IFNA((VLOOKUP($A3389,'Fats and Greases'!Q:R,2,FALSE)), "")</f>
        <v>33.5</v>
      </c>
      <c r="M3389" s="10">
        <f ca="1">_xlfn.IFNA((VLOOKUP($A3389,'Fats and Greases'!S:T,2,FALSE)), "")</f>
        <v>36.630000000000003</v>
      </c>
    </row>
    <row r="3390" spans="1:13" x14ac:dyDescent="0.2">
      <c r="A3390" s="18">
        <v>41528</v>
      </c>
      <c r="B3390" s="19">
        <f t="shared" si="104"/>
        <v>9</v>
      </c>
      <c r="C3390" s="19">
        <f t="shared" si="105"/>
        <v>2013</v>
      </c>
      <c r="D3390" s="10">
        <f ca="1">_xlfn.IFNA((VLOOKUP(A3390,'Fats and Greases'!A:B,2,FALSE)), "")</f>
        <v>34.5</v>
      </c>
      <c r="E3390" s="10">
        <f ca="1">_xlfn.IFNA((VLOOKUP(A3390,'Fats and Greases'!C:D,2,FALSE)), "")</f>
        <v>35.25</v>
      </c>
      <c r="F3390" s="10">
        <f ca="1">_xlfn.IFNA((VLOOKUP(A3390,'Fats and Greases'!E:F,2,FALSE)), "")</f>
        <v>34.5</v>
      </c>
      <c r="G3390" s="10">
        <f ca="1">_xlfn.IFNA((VLOOKUP(A3390,'Fats and Greases'!G:H,2,FALSE)), "")</f>
        <v>35.5</v>
      </c>
      <c r="H3390" s="10">
        <f ca="1">_xlfn.IFNA((VLOOKUP(A3390,'Fats and Greases'!I:J,2,FALSE)), "")</f>
        <v>35.5</v>
      </c>
      <c r="I3390" s="10">
        <f ca="1">_xlfn.IFNA((VLOOKUP(A3390,'Fats and Greases'!K:L,2,FALSE)), "")</f>
        <v>35.5</v>
      </c>
      <c r="J3390" s="10" t="str">
        <f ca="1">_xlfn.IFNA((VLOOKUP(A3390,'Fats and Greases'!M:N,2,FALSE)), "")</f>
        <v/>
      </c>
      <c r="K3390" s="10">
        <f ca="1">_xlfn.IFNA((VLOOKUP($A3390,'Fats and Greases'!O:P,2,FALSE)), "")</f>
        <v>38.5</v>
      </c>
      <c r="L3390" s="10">
        <f ca="1">_xlfn.IFNA((VLOOKUP($A3390,'Fats and Greases'!Q:R,2,FALSE)), "")</f>
        <v>33.5</v>
      </c>
      <c r="M3390" s="10">
        <f ca="1">_xlfn.IFNA((VLOOKUP($A3390,'Fats and Greases'!S:T,2,FALSE)), "")</f>
        <v>35.75</v>
      </c>
    </row>
    <row r="3391" spans="1:13" x14ac:dyDescent="0.2">
      <c r="A3391" s="18">
        <v>41529</v>
      </c>
      <c r="B3391" s="19">
        <f t="shared" si="104"/>
        <v>9</v>
      </c>
      <c r="C3391" s="19">
        <f t="shared" si="105"/>
        <v>2013</v>
      </c>
      <c r="D3391" s="10">
        <f ca="1">_xlfn.IFNA((VLOOKUP(A3391,'Fats and Greases'!A:B,2,FALSE)), "")</f>
        <v>34.5</v>
      </c>
      <c r="E3391" s="10">
        <f ca="1">_xlfn.IFNA((VLOOKUP(A3391,'Fats and Greases'!C:D,2,FALSE)), "")</f>
        <v>35.25</v>
      </c>
      <c r="F3391" s="10">
        <f ca="1">_xlfn.IFNA((VLOOKUP(A3391,'Fats and Greases'!E:F,2,FALSE)), "")</f>
        <v>34.5</v>
      </c>
      <c r="G3391" s="10">
        <f ca="1">_xlfn.IFNA((VLOOKUP(A3391,'Fats and Greases'!G:H,2,FALSE)), "")</f>
        <v>35.5</v>
      </c>
      <c r="H3391" s="10">
        <f ca="1">_xlfn.IFNA((VLOOKUP(A3391,'Fats and Greases'!I:J,2,FALSE)), "")</f>
        <v>35.5</v>
      </c>
      <c r="I3391" s="10">
        <f ca="1">_xlfn.IFNA((VLOOKUP(A3391,'Fats and Greases'!K:L,2,FALSE)), "")</f>
        <v>35.5</v>
      </c>
      <c r="J3391" s="10" t="str">
        <f ca="1">_xlfn.IFNA((VLOOKUP(A3391,'Fats and Greases'!M:N,2,FALSE)), "")</f>
        <v/>
      </c>
      <c r="K3391" s="10">
        <f ca="1">_xlfn.IFNA((VLOOKUP($A3391,'Fats and Greases'!O:P,2,FALSE)), "")</f>
        <v>38.5</v>
      </c>
      <c r="L3391" s="10">
        <f ca="1">_xlfn.IFNA((VLOOKUP($A3391,'Fats and Greases'!Q:R,2,FALSE)), "")</f>
        <v>33.5</v>
      </c>
      <c r="M3391" s="10">
        <f ca="1">_xlfn.IFNA((VLOOKUP($A3391,'Fats and Greases'!S:T,2,FALSE)), "")</f>
        <v>35.75</v>
      </c>
    </row>
    <row r="3392" spans="1:13" x14ac:dyDescent="0.2">
      <c r="A3392" s="18">
        <v>41530</v>
      </c>
      <c r="B3392" s="19">
        <f t="shared" si="104"/>
        <v>9</v>
      </c>
      <c r="C3392" s="19">
        <f t="shared" si="105"/>
        <v>2013</v>
      </c>
      <c r="D3392" s="10">
        <f ca="1">_xlfn.IFNA((VLOOKUP(A3392,'Fats and Greases'!A:B,2,FALSE)), "")</f>
        <v>34.5</v>
      </c>
      <c r="E3392" s="10">
        <f ca="1">_xlfn.IFNA((VLOOKUP(A3392,'Fats and Greases'!C:D,2,FALSE)), "")</f>
        <v>35.25</v>
      </c>
      <c r="F3392" s="10">
        <f ca="1">_xlfn.IFNA((VLOOKUP(A3392,'Fats and Greases'!E:F,2,FALSE)), "")</f>
        <v>34.5</v>
      </c>
      <c r="G3392" s="10">
        <f ca="1">_xlfn.IFNA((VLOOKUP(A3392,'Fats and Greases'!G:H,2,FALSE)), "")</f>
        <v>35.5</v>
      </c>
      <c r="H3392" s="10">
        <f ca="1">_xlfn.IFNA((VLOOKUP(A3392,'Fats and Greases'!I:J,2,FALSE)), "")</f>
        <v>35.5</v>
      </c>
      <c r="I3392" s="10">
        <f ca="1">_xlfn.IFNA((VLOOKUP(A3392,'Fats and Greases'!K:L,2,FALSE)), "")</f>
        <v>35.5</v>
      </c>
      <c r="J3392" s="10" t="str">
        <f ca="1">_xlfn.IFNA((VLOOKUP(A3392,'Fats and Greases'!M:N,2,FALSE)), "")</f>
        <v/>
      </c>
      <c r="K3392" s="10">
        <f ca="1">_xlfn.IFNA((VLOOKUP($A3392,'Fats and Greases'!O:P,2,FALSE)), "")</f>
        <v>38.5</v>
      </c>
      <c r="L3392" s="10">
        <f ca="1">_xlfn.IFNA((VLOOKUP($A3392,'Fats and Greases'!Q:R,2,FALSE)), "")</f>
        <v>33.5</v>
      </c>
      <c r="M3392" s="10">
        <f ca="1">_xlfn.IFNA((VLOOKUP($A3392,'Fats and Greases'!S:T,2,FALSE)), "")</f>
        <v>35.75</v>
      </c>
    </row>
    <row r="3393" spans="1:13" x14ac:dyDescent="0.2">
      <c r="A3393" s="18">
        <v>41533</v>
      </c>
      <c r="B3393" s="19">
        <f t="shared" si="104"/>
        <v>9</v>
      </c>
      <c r="C3393" s="19">
        <f t="shared" si="105"/>
        <v>2013</v>
      </c>
      <c r="D3393" s="10">
        <f ca="1">_xlfn.IFNA((VLOOKUP(A3393,'Fats and Greases'!A:B,2,FALSE)), "")</f>
        <v>34.5</v>
      </c>
      <c r="E3393" s="10">
        <f ca="1">_xlfn.IFNA((VLOOKUP(A3393,'Fats and Greases'!C:D,2,FALSE)), "")</f>
        <v>35.25</v>
      </c>
      <c r="F3393" s="10">
        <f ca="1">_xlfn.IFNA((VLOOKUP(A3393,'Fats and Greases'!E:F,2,FALSE)), "")</f>
        <v>34.5</v>
      </c>
      <c r="G3393" s="10">
        <f ca="1">_xlfn.IFNA((VLOOKUP(A3393,'Fats and Greases'!G:H,2,FALSE)), "")</f>
        <v>35.5</v>
      </c>
      <c r="H3393" s="10">
        <f ca="1">_xlfn.IFNA((VLOOKUP(A3393,'Fats and Greases'!I:J,2,FALSE)), "")</f>
        <v>35.5</v>
      </c>
      <c r="I3393" s="10">
        <f ca="1">_xlfn.IFNA((VLOOKUP(A3393,'Fats and Greases'!K:L,2,FALSE)), "")</f>
        <v>35.5</v>
      </c>
      <c r="J3393" s="10" t="str">
        <f ca="1">_xlfn.IFNA((VLOOKUP(A3393,'Fats and Greases'!M:N,2,FALSE)), "")</f>
        <v/>
      </c>
      <c r="K3393" s="10">
        <f ca="1">_xlfn.IFNA((VLOOKUP($A3393,'Fats and Greases'!O:P,2,FALSE)), "")</f>
        <v>38.5</v>
      </c>
      <c r="L3393" s="10">
        <f ca="1">_xlfn.IFNA((VLOOKUP($A3393,'Fats and Greases'!Q:R,2,FALSE)), "")</f>
        <v>33.5</v>
      </c>
      <c r="M3393" s="10">
        <f ca="1">_xlfn.IFNA((VLOOKUP($A3393,'Fats and Greases'!S:T,2,FALSE)), "")</f>
        <v>35.75</v>
      </c>
    </row>
    <row r="3394" spans="1:13" x14ac:dyDescent="0.2">
      <c r="A3394" s="18">
        <v>41534</v>
      </c>
      <c r="B3394" s="19">
        <f t="shared" si="104"/>
        <v>9</v>
      </c>
      <c r="C3394" s="19">
        <f t="shared" si="105"/>
        <v>2013</v>
      </c>
      <c r="D3394" s="10">
        <f ca="1">_xlfn.IFNA((VLOOKUP(A3394,'Fats and Greases'!A:B,2,FALSE)), "")</f>
        <v>34.25</v>
      </c>
      <c r="E3394" s="10">
        <f ca="1">_xlfn.IFNA((VLOOKUP(A3394,'Fats and Greases'!C:D,2,FALSE)), "")</f>
        <v>35</v>
      </c>
      <c r="F3394" s="10">
        <f ca="1">_xlfn.IFNA((VLOOKUP(A3394,'Fats and Greases'!E:F,2,FALSE)), "")</f>
        <v>34.5</v>
      </c>
      <c r="G3394" s="10">
        <f ca="1">_xlfn.IFNA((VLOOKUP(A3394,'Fats and Greases'!G:H,2,FALSE)), "")</f>
        <v>35.5</v>
      </c>
      <c r="H3394" s="10">
        <f ca="1">_xlfn.IFNA((VLOOKUP(A3394,'Fats and Greases'!I:J,2,FALSE)), "")</f>
        <v>35.5</v>
      </c>
      <c r="I3394" s="10">
        <f ca="1">_xlfn.IFNA((VLOOKUP(A3394,'Fats and Greases'!K:L,2,FALSE)), "")</f>
        <v>35.5</v>
      </c>
      <c r="J3394" s="10" t="str">
        <f ca="1">_xlfn.IFNA((VLOOKUP(A3394,'Fats and Greases'!M:N,2,FALSE)), "")</f>
        <v/>
      </c>
      <c r="K3394" s="10">
        <f ca="1">_xlfn.IFNA((VLOOKUP($A3394,'Fats and Greases'!O:P,2,FALSE)), "")</f>
        <v>38.5</v>
      </c>
      <c r="L3394" s="10">
        <f ca="1">_xlfn.IFNA((VLOOKUP($A3394,'Fats and Greases'!Q:R,2,FALSE)), "")</f>
        <v>33.5</v>
      </c>
      <c r="M3394" s="10">
        <f ca="1">_xlfn.IFNA((VLOOKUP($A3394,'Fats and Greases'!S:T,2,FALSE)), "")</f>
        <v>35.75</v>
      </c>
    </row>
    <row r="3395" spans="1:13" x14ac:dyDescent="0.2">
      <c r="A3395" s="18">
        <v>41535</v>
      </c>
      <c r="B3395" s="19">
        <f t="shared" ref="B3395:B3458" si="106">MONTH(A3395)</f>
        <v>9</v>
      </c>
      <c r="C3395" s="19">
        <f t="shared" ref="C3395:C3458" si="107">YEAR(A3395)</f>
        <v>2013</v>
      </c>
      <c r="D3395" s="10">
        <f ca="1">_xlfn.IFNA((VLOOKUP(A3395,'Fats and Greases'!A:B,2,FALSE)), "")</f>
        <v>34.25</v>
      </c>
      <c r="E3395" s="10">
        <f ca="1">_xlfn.IFNA((VLOOKUP(A3395,'Fats and Greases'!C:D,2,FALSE)), "")</f>
        <v>35</v>
      </c>
      <c r="F3395" s="10">
        <f ca="1">_xlfn.IFNA((VLOOKUP(A3395,'Fats and Greases'!E:F,2,FALSE)), "")</f>
        <v>34.5</v>
      </c>
      <c r="G3395" s="10">
        <f ca="1">_xlfn.IFNA((VLOOKUP(A3395,'Fats and Greases'!G:H,2,FALSE)), "")</f>
        <v>35.5</v>
      </c>
      <c r="H3395" s="10">
        <f ca="1">_xlfn.IFNA((VLOOKUP(A3395,'Fats and Greases'!I:J,2,FALSE)), "")</f>
        <v>35.5</v>
      </c>
      <c r="I3395" s="10">
        <f ca="1">_xlfn.IFNA((VLOOKUP(A3395,'Fats and Greases'!K:L,2,FALSE)), "")</f>
        <v>35.5</v>
      </c>
      <c r="J3395" s="10" t="str">
        <f ca="1">_xlfn.IFNA((VLOOKUP(A3395,'Fats and Greases'!M:N,2,FALSE)), "")</f>
        <v/>
      </c>
      <c r="K3395" s="10">
        <f ca="1">_xlfn.IFNA((VLOOKUP($A3395,'Fats and Greases'!O:P,2,FALSE)), "")</f>
        <v>38.5</v>
      </c>
      <c r="L3395" s="10">
        <f ca="1">_xlfn.IFNA((VLOOKUP($A3395,'Fats and Greases'!Q:R,2,FALSE)), "")</f>
        <v>33.5</v>
      </c>
      <c r="M3395" s="10">
        <f ca="1">_xlfn.IFNA((VLOOKUP($A3395,'Fats and Greases'!S:T,2,FALSE)), "")</f>
        <v>35.25</v>
      </c>
    </row>
    <row r="3396" spans="1:13" x14ac:dyDescent="0.2">
      <c r="A3396" s="18">
        <v>41536</v>
      </c>
      <c r="B3396" s="19">
        <f t="shared" si="106"/>
        <v>9</v>
      </c>
      <c r="C3396" s="19">
        <f t="shared" si="107"/>
        <v>2013</v>
      </c>
      <c r="D3396" s="10">
        <f ca="1">_xlfn.IFNA((VLOOKUP(A3396,'Fats and Greases'!A:B,2,FALSE)), "")</f>
        <v>34.25</v>
      </c>
      <c r="E3396" s="10">
        <f ca="1">_xlfn.IFNA((VLOOKUP(A3396,'Fats and Greases'!C:D,2,FALSE)), "")</f>
        <v>35</v>
      </c>
      <c r="F3396" s="10">
        <f ca="1">_xlfn.IFNA((VLOOKUP(A3396,'Fats and Greases'!E:F,2,FALSE)), "")</f>
        <v>34.5</v>
      </c>
      <c r="G3396" s="10">
        <f ca="1">_xlfn.IFNA((VLOOKUP(A3396,'Fats and Greases'!G:H,2,FALSE)), "")</f>
        <v>35.5</v>
      </c>
      <c r="H3396" s="10">
        <f ca="1">_xlfn.IFNA((VLOOKUP(A3396,'Fats and Greases'!I:J,2,FALSE)), "")</f>
        <v>35.5</v>
      </c>
      <c r="I3396" s="10">
        <f ca="1">_xlfn.IFNA((VLOOKUP(A3396,'Fats and Greases'!K:L,2,FALSE)), "")</f>
        <v>35.5</v>
      </c>
      <c r="J3396" s="10" t="str">
        <f ca="1">_xlfn.IFNA((VLOOKUP(A3396,'Fats and Greases'!M:N,2,FALSE)), "")</f>
        <v/>
      </c>
      <c r="K3396" s="10">
        <f ca="1">_xlfn.IFNA((VLOOKUP($A3396,'Fats and Greases'!O:P,2,FALSE)), "")</f>
        <v>38.5</v>
      </c>
      <c r="L3396" s="10">
        <f ca="1">_xlfn.IFNA((VLOOKUP($A3396,'Fats and Greases'!Q:R,2,FALSE)), "")</f>
        <v>33.5</v>
      </c>
      <c r="M3396" s="10">
        <f ca="1">_xlfn.IFNA((VLOOKUP($A3396,'Fats and Greases'!S:T,2,FALSE)), "")</f>
        <v>35.25</v>
      </c>
    </row>
    <row r="3397" spans="1:13" x14ac:dyDescent="0.2">
      <c r="A3397" s="18">
        <v>41537</v>
      </c>
      <c r="B3397" s="19">
        <f t="shared" si="106"/>
        <v>9</v>
      </c>
      <c r="C3397" s="19">
        <f t="shared" si="107"/>
        <v>2013</v>
      </c>
      <c r="D3397" s="10">
        <f ca="1">_xlfn.IFNA((VLOOKUP(A3397,'Fats and Greases'!A:B,2,FALSE)), "")</f>
        <v>34.25</v>
      </c>
      <c r="E3397" s="10">
        <f ca="1">_xlfn.IFNA((VLOOKUP(A3397,'Fats and Greases'!C:D,2,FALSE)), "")</f>
        <v>34.5</v>
      </c>
      <c r="F3397" s="10">
        <f ca="1">_xlfn.IFNA((VLOOKUP(A3397,'Fats and Greases'!E:F,2,FALSE)), "")</f>
        <v>34.5</v>
      </c>
      <c r="G3397" s="10">
        <f ca="1">_xlfn.IFNA((VLOOKUP(A3397,'Fats and Greases'!G:H,2,FALSE)), "")</f>
        <v>35</v>
      </c>
      <c r="H3397" s="10">
        <f ca="1">_xlfn.IFNA((VLOOKUP(A3397,'Fats and Greases'!I:J,2,FALSE)), "")</f>
        <v>35.5</v>
      </c>
      <c r="I3397" s="10">
        <f ca="1">_xlfn.IFNA((VLOOKUP(A3397,'Fats and Greases'!K:L,2,FALSE)), "")</f>
        <v>35.5</v>
      </c>
      <c r="J3397" s="10" t="str">
        <f ca="1">_xlfn.IFNA((VLOOKUP(A3397,'Fats and Greases'!M:N,2,FALSE)), "")</f>
        <v/>
      </c>
      <c r="K3397" s="10">
        <f ca="1">_xlfn.IFNA((VLOOKUP($A3397,'Fats and Greases'!O:P,2,FALSE)), "")</f>
        <v>37.5</v>
      </c>
      <c r="L3397" s="10">
        <f ca="1">_xlfn.IFNA((VLOOKUP($A3397,'Fats and Greases'!Q:R,2,FALSE)), "")</f>
        <v>33.5</v>
      </c>
      <c r="M3397" s="10">
        <f ca="1">_xlfn.IFNA((VLOOKUP($A3397,'Fats and Greases'!S:T,2,FALSE)), "")</f>
        <v>35.25</v>
      </c>
    </row>
    <row r="3398" spans="1:13" x14ac:dyDescent="0.2">
      <c r="A3398" s="18">
        <v>41540</v>
      </c>
      <c r="B3398" s="19">
        <f t="shared" si="106"/>
        <v>9</v>
      </c>
      <c r="C3398" s="19">
        <f t="shared" si="107"/>
        <v>2013</v>
      </c>
      <c r="D3398" s="10">
        <f ca="1">_xlfn.IFNA((VLOOKUP(A3398,'Fats and Greases'!A:B,2,FALSE)), "")</f>
        <v>34.25</v>
      </c>
      <c r="E3398" s="10">
        <f ca="1">_xlfn.IFNA((VLOOKUP(A3398,'Fats and Greases'!C:D,2,FALSE)), "")</f>
        <v>34.5</v>
      </c>
      <c r="F3398" s="10">
        <f ca="1">_xlfn.IFNA((VLOOKUP(A3398,'Fats and Greases'!E:F,2,FALSE)), "")</f>
        <v>34.5</v>
      </c>
      <c r="G3398" s="10">
        <f ca="1">_xlfn.IFNA((VLOOKUP(A3398,'Fats and Greases'!G:H,2,FALSE)), "")</f>
        <v>35</v>
      </c>
      <c r="H3398" s="10">
        <f ca="1">_xlfn.IFNA((VLOOKUP(A3398,'Fats and Greases'!I:J,2,FALSE)), "")</f>
        <v>35.5</v>
      </c>
      <c r="I3398" s="10">
        <f ca="1">_xlfn.IFNA((VLOOKUP(A3398,'Fats and Greases'!K:L,2,FALSE)), "")</f>
        <v>35.5</v>
      </c>
      <c r="J3398" s="10" t="str">
        <f ca="1">_xlfn.IFNA((VLOOKUP(A3398,'Fats and Greases'!M:N,2,FALSE)), "")</f>
        <v/>
      </c>
      <c r="K3398" s="10">
        <f ca="1">_xlfn.IFNA((VLOOKUP($A3398,'Fats and Greases'!O:P,2,FALSE)), "")</f>
        <v>37.5</v>
      </c>
      <c r="L3398" s="10">
        <f ca="1">_xlfn.IFNA((VLOOKUP($A3398,'Fats and Greases'!Q:R,2,FALSE)), "")</f>
        <v>33.5</v>
      </c>
      <c r="M3398" s="10">
        <f ca="1">_xlfn.IFNA((VLOOKUP($A3398,'Fats and Greases'!S:T,2,FALSE)), "")</f>
        <v>35.25</v>
      </c>
    </row>
    <row r="3399" spans="1:13" x14ac:dyDescent="0.2">
      <c r="A3399" s="18">
        <v>41541</v>
      </c>
      <c r="B3399" s="19">
        <f t="shared" si="106"/>
        <v>9</v>
      </c>
      <c r="C3399" s="19">
        <f t="shared" si="107"/>
        <v>2013</v>
      </c>
      <c r="D3399" s="10">
        <f ca="1">_xlfn.IFNA((VLOOKUP(A3399,'Fats and Greases'!A:B,2,FALSE)), "")</f>
        <v>34</v>
      </c>
      <c r="E3399" s="10">
        <f ca="1">_xlfn.IFNA((VLOOKUP(A3399,'Fats and Greases'!C:D,2,FALSE)), "")</f>
        <v>34.380000000000003</v>
      </c>
      <c r="F3399" s="10">
        <f ca="1">_xlfn.IFNA((VLOOKUP(A3399,'Fats and Greases'!E:F,2,FALSE)), "")</f>
        <v>34.5</v>
      </c>
      <c r="G3399" s="10">
        <f ca="1">_xlfn.IFNA((VLOOKUP(A3399,'Fats and Greases'!G:H,2,FALSE)), "")</f>
        <v>35</v>
      </c>
      <c r="H3399" s="10">
        <f ca="1">_xlfn.IFNA((VLOOKUP(A3399,'Fats and Greases'!I:J,2,FALSE)), "")</f>
        <v>35.5</v>
      </c>
      <c r="I3399" s="10">
        <f ca="1">_xlfn.IFNA((VLOOKUP(A3399,'Fats and Greases'!K:L,2,FALSE)), "")</f>
        <v>35.5</v>
      </c>
      <c r="J3399" s="10" t="str">
        <f ca="1">_xlfn.IFNA((VLOOKUP(A3399,'Fats and Greases'!M:N,2,FALSE)), "")</f>
        <v/>
      </c>
      <c r="K3399" s="10">
        <f ca="1">_xlfn.IFNA((VLOOKUP($A3399,'Fats and Greases'!O:P,2,FALSE)), "")</f>
        <v>37.5</v>
      </c>
      <c r="L3399" s="10">
        <f ca="1">_xlfn.IFNA((VLOOKUP($A3399,'Fats and Greases'!Q:R,2,FALSE)), "")</f>
        <v>33.5</v>
      </c>
      <c r="M3399" s="10">
        <f ca="1">_xlfn.IFNA((VLOOKUP($A3399,'Fats and Greases'!S:T,2,FALSE)), "")</f>
        <v>35.25</v>
      </c>
    </row>
    <row r="3400" spans="1:13" x14ac:dyDescent="0.2">
      <c r="A3400" s="18">
        <v>41542</v>
      </c>
      <c r="B3400" s="19">
        <f t="shared" si="106"/>
        <v>9</v>
      </c>
      <c r="C3400" s="19">
        <f t="shared" si="107"/>
        <v>2013</v>
      </c>
      <c r="D3400" s="10">
        <f ca="1">_xlfn.IFNA((VLOOKUP(A3400,'Fats and Greases'!A:B,2,FALSE)), "")</f>
        <v>33</v>
      </c>
      <c r="E3400" s="10">
        <f ca="1">_xlfn.IFNA((VLOOKUP(A3400,'Fats and Greases'!C:D,2,FALSE)), "")</f>
        <v>33.5</v>
      </c>
      <c r="F3400" s="10">
        <f ca="1">_xlfn.IFNA((VLOOKUP(A3400,'Fats and Greases'!E:F,2,FALSE)), "")</f>
        <v>34.5</v>
      </c>
      <c r="G3400" s="10">
        <f ca="1">_xlfn.IFNA((VLOOKUP(A3400,'Fats and Greases'!G:H,2,FALSE)), "")</f>
        <v>34</v>
      </c>
      <c r="H3400" s="10">
        <f ca="1">_xlfn.IFNA((VLOOKUP(A3400,'Fats and Greases'!I:J,2,FALSE)), "")</f>
        <v>35.5</v>
      </c>
      <c r="I3400" s="10">
        <f ca="1">_xlfn.IFNA((VLOOKUP(A3400,'Fats and Greases'!K:L,2,FALSE)), "")</f>
        <v>35.5</v>
      </c>
      <c r="J3400" s="10" t="str">
        <f ca="1">_xlfn.IFNA((VLOOKUP(A3400,'Fats and Greases'!M:N,2,FALSE)), "")</f>
        <v/>
      </c>
      <c r="K3400" s="10">
        <f ca="1">_xlfn.IFNA((VLOOKUP($A3400,'Fats and Greases'!O:P,2,FALSE)), "")</f>
        <v>36.5</v>
      </c>
      <c r="L3400" s="10">
        <f ca="1">_xlfn.IFNA((VLOOKUP($A3400,'Fats and Greases'!Q:R,2,FALSE)), "")</f>
        <v>33.5</v>
      </c>
      <c r="M3400" s="10">
        <f ca="1">_xlfn.IFNA((VLOOKUP($A3400,'Fats and Greases'!S:T,2,FALSE)), "")</f>
        <v>35.25</v>
      </c>
    </row>
    <row r="3401" spans="1:13" x14ac:dyDescent="0.2">
      <c r="A3401" s="18">
        <v>41543</v>
      </c>
      <c r="B3401" s="19">
        <f t="shared" si="106"/>
        <v>9</v>
      </c>
      <c r="C3401" s="19">
        <f t="shared" si="107"/>
        <v>2013</v>
      </c>
      <c r="D3401" s="10">
        <f ca="1">_xlfn.IFNA((VLOOKUP(A3401,'Fats and Greases'!A:B,2,FALSE)), "")</f>
        <v>32.75</v>
      </c>
      <c r="E3401" s="10">
        <f ca="1">_xlfn.IFNA((VLOOKUP(A3401,'Fats and Greases'!C:D,2,FALSE)), "")</f>
        <v>33.25</v>
      </c>
      <c r="F3401" s="10">
        <f ca="1">_xlfn.IFNA((VLOOKUP(A3401,'Fats and Greases'!E:F,2,FALSE)), "")</f>
        <v>34.5</v>
      </c>
      <c r="G3401" s="10">
        <f ca="1">_xlfn.IFNA((VLOOKUP(A3401,'Fats and Greases'!G:H,2,FALSE)), "")</f>
        <v>34</v>
      </c>
      <c r="H3401" s="10">
        <f ca="1">_xlfn.IFNA((VLOOKUP(A3401,'Fats and Greases'!I:J,2,FALSE)), "")</f>
        <v>35.5</v>
      </c>
      <c r="I3401" s="10">
        <f ca="1">_xlfn.IFNA((VLOOKUP(A3401,'Fats and Greases'!K:L,2,FALSE)), "")</f>
        <v>35.5</v>
      </c>
      <c r="J3401" s="10" t="str">
        <f ca="1">_xlfn.IFNA((VLOOKUP(A3401,'Fats and Greases'!M:N,2,FALSE)), "")</f>
        <v/>
      </c>
      <c r="K3401" s="10">
        <f ca="1">_xlfn.IFNA((VLOOKUP($A3401,'Fats and Greases'!O:P,2,FALSE)), "")</f>
        <v>35.5</v>
      </c>
      <c r="L3401" s="10">
        <f ca="1">_xlfn.IFNA((VLOOKUP($A3401,'Fats and Greases'!Q:R,2,FALSE)), "")</f>
        <v>33.5</v>
      </c>
      <c r="M3401" s="10">
        <f ca="1">_xlfn.IFNA((VLOOKUP($A3401,'Fats and Greases'!S:T,2,FALSE)), "")</f>
        <v>35.25</v>
      </c>
    </row>
    <row r="3402" spans="1:13" x14ac:dyDescent="0.2">
      <c r="A3402" s="18">
        <v>41544</v>
      </c>
      <c r="B3402" s="19">
        <f t="shared" si="106"/>
        <v>9</v>
      </c>
      <c r="C3402" s="19">
        <f t="shared" si="107"/>
        <v>2013</v>
      </c>
      <c r="D3402" s="10">
        <f ca="1">_xlfn.IFNA((VLOOKUP(A3402,'Fats and Greases'!A:B,2,FALSE)), "")</f>
        <v>32.75</v>
      </c>
      <c r="E3402" s="10">
        <f ca="1">_xlfn.IFNA((VLOOKUP(A3402,'Fats and Greases'!C:D,2,FALSE)), "")</f>
        <v>33.25</v>
      </c>
      <c r="F3402" s="10">
        <f ca="1">_xlfn.IFNA((VLOOKUP(A3402,'Fats and Greases'!E:F,2,FALSE)), "")</f>
        <v>34.5</v>
      </c>
      <c r="G3402" s="10">
        <f ca="1">_xlfn.IFNA((VLOOKUP(A3402,'Fats and Greases'!G:H,2,FALSE)), "")</f>
        <v>34</v>
      </c>
      <c r="H3402" s="10">
        <f ca="1">_xlfn.IFNA((VLOOKUP(A3402,'Fats and Greases'!I:J,2,FALSE)), "")</f>
        <v>35.5</v>
      </c>
      <c r="I3402" s="10">
        <f ca="1">_xlfn.IFNA((VLOOKUP(A3402,'Fats and Greases'!K:L,2,FALSE)), "")</f>
        <v>35</v>
      </c>
      <c r="J3402" s="10" t="str">
        <f ca="1">_xlfn.IFNA((VLOOKUP(A3402,'Fats and Greases'!M:N,2,FALSE)), "")</f>
        <v/>
      </c>
      <c r="K3402" s="10">
        <f ca="1">_xlfn.IFNA((VLOOKUP($A3402,'Fats and Greases'!O:P,2,FALSE)), "")</f>
        <v>35.5</v>
      </c>
      <c r="L3402" s="10">
        <f ca="1">_xlfn.IFNA((VLOOKUP($A3402,'Fats and Greases'!Q:R,2,FALSE)), "")</f>
        <v>33.5</v>
      </c>
      <c r="M3402" s="10">
        <f ca="1">_xlfn.IFNA((VLOOKUP($A3402,'Fats and Greases'!S:T,2,FALSE)), "")</f>
        <v>35.25</v>
      </c>
    </row>
    <row r="3403" spans="1:13" x14ac:dyDescent="0.2">
      <c r="A3403" s="18">
        <v>41547</v>
      </c>
      <c r="B3403" s="19">
        <f t="shared" si="106"/>
        <v>9</v>
      </c>
      <c r="C3403" s="19">
        <f t="shared" si="107"/>
        <v>2013</v>
      </c>
      <c r="D3403" s="10">
        <f ca="1">_xlfn.IFNA((VLOOKUP(A3403,'Fats and Greases'!A:B,2,FALSE)), "")</f>
        <v>32.75</v>
      </c>
      <c r="E3403" s="10">
        <f ca="1">_xlfn.IFNA((VLOOKUP(A3403,'Fats and Greases'!C:D,2,FALSE)), "")</f>
        <v>33.25</v>
      </c>
      <c r="F3403" s="10">
        <f ca="1">_xlfn.IFNA((VLOOKUP(A3403,'Fats and Greases'!E:F,2,FALSE)), "")</f>
        <v>33</v>
      </c>
      <c r="G3403" s="10">
        <f ca="1">_xlfn.IFNA((VLOOKUP(A3403,'Fats and Greases'!G:H,2,FALSE)), "")</f>
        <v>33.5</v>
      </c>
      <c r="H3403" s="10">
        <f ca="1">_xlfn.IFNA((VLOOKUP(A3403,'Fats and Greases'!I:J,2,FALSE)), "")</f>
        <v>35.5</v>
      </c>
      <c r="I3403" s="10">
        <f ca="1">_xlfn.IFNA((VLOOKUP(A3403,'Fats and Greases'!K:L,2,FALSE)), "")</f>
        <v>35</v>
      </c>
      <c r="J3403" s="10" t="str">
        <f ca="1">_xlfn.IFNA((VLOOKUP(A3403,'Fats and Greases'!M:N,2,FALSE)), "")</f>
        <v/>
      </c>
      <c r="K3403" s="10">
        <f ca="1">_xlfn.IFNA((VLOOKUP($A3403,'Fats and Greases'!O:P,2,FALSE)), "")</f>
        <v>35.5</v>
      </c>
      <c r="L3403" s="10">
        <f ca="1">_xlfn.IFNA((VLOOKUP($A3403,'Fats and Greases'!Q:R,2,FALSE)), "")</f>
        <v>33.5</v>
      </c>
      <c r="M3403" s="10">
        <f ca="1">_xlfn.IFNA((VLOOKUP($A3403,'Fats and Greases'!S:T,2,FALSE)), "")</f>
        <v>35.25</v>
      </c>
    </row>
    <row r="3404" spans="1:13" x14ac:dyDescent="0.2">
      <c r="A3404" s="18">
        <v>41548</v>
      </c>
      <c r="B3404" s="19">
        <f t="shared" si="106"/>
        <v>10</v>
      </c>
      <c r="C3404" s="19">
        <f t="shared" si="107"/>
        <v>2013</v>
      </c>
      <c r="D3404" s="10">
        <f ca="1">_xlfn.IFNA((VLOOKUP(A3404,'Fats and Greases'!A:B,2,FALSE)), "")</f>
        <v>32.25</v>
      </c>
      <c r="E3404" s="10">
        <f ca="1">_xlfn.IFNA((VLOOKUP(A3404,'Fats and Greases'!C:D,2,FALSE)), "")</f>
        <v>32.75</v>
      </c>
      <c r="F3404" s="10">
        <f ca="1">_xlfn.IFNA((VLOOKUP(A3404,'Fats and Greases'!E:F,2,FALSE)), "")</f>
        <v>32.5</v>
      </c>
      <c r="G3404" s="10">
        <f ca="1">_xlfn.IFNA((VLOOKUP(A3404,'Fats and Greases'!G:H,2,FALSE)), "")</f>
        <v>33</v>
      </c>
      <c r="H3404" s="10">
        <f ca="1">_xlfn.IFNA((VLOOKUP(A3404,'Fats and Greases'!I:J,2,FALSE)), "")</f>
        <v>35.5</v>
      </c>
      <c r="I3404" s="10">
        <f ca="1">_xlfn.IFNA((VLOOKUP(A3404,'Fats and Greases'!K:L,2,FALSE)), "")</f>
        <v>33</v>
      </c>
      <c r="J3404" s="10" t="str">
        <f ca="1">_xlfn.IFNA((VLOOKUP(A3404,'Fats and Greases'!M:N,2,FALSE)), "")</f>
        <v/>
      </c>
      <c r="K3404" s="10">
        <f ca="1">_xlfn.IFNA((VLOOKUP($A3404,'Fats and Greases'!O:P,2,FALSE)), "")</f>
        <v>35.5</v>
      </c>
      <c r="L3404" s="10">
        <f ca="1">_xlfn.IFNA((VLOOKUP($A3404,'Fats and Greases'!Q:R,2,FALSE)), "")</f>
        <v>32.5</v>
      </c>
      <c r="M3404" s="10">
        <f ca="1">_xlfn.IFNA((VLOOKUP($A3404,'Fats and Greases'!S:T,2,FALSE)), "")</f>
        <v>35.25</v>
      </c>
    </row>
    <row r="3405" spans="1:13" x14ac:dyDescent="0.2">
      <c r="A3405" s="18">
        <v>41549</v>
      </c>
      <c r="B3405" s="19">
        <f t="shared" si="106"/>
        <v>10</v>
      </c>
      <c r="C3405" s="19">
        <f t="shared" si="107"/>
        <v>2013</v>
      </c>
      <c r="D3405" s="10">
        <f ca="1">_xlfn.IFNA((VLOOKUP(A3405,'Fats and Greases'!A:B,2,FALSE)), "")</f>
        <v>31.75</v>
      </c>
      <c r="E3405" s="10">
        <f ca="1">_xlfn.IFNA((VLOOKUP(A3405,'Fats and Greases'!C:D,2,FALSE)), "")</f>
        <v>32</v>
      </c>
      <c r="F3405" s="10">
        <f ca="1">_xlfn.IFNA((VLOOKUP(A3405,'Fats and Greases'!E:F,2,FALSE)), "")</f>
        <v>32.5</v>
      </c>
      <c r="G3405" s="10">
        <f ca="1">_xlfn.IFNA((VLOOKUP(A3405,'Fats and Greases'!G:H,2,FALSE)), "")</f>
        <v>32</v>
      </c>
      <c r="H3405" s="10">
        <f ca="1">_xlfn.IFNA((VLOOKUP(A3405,'Fats and Greases'!I:J,2,FALSE)), "")</f>
        <v>35</v>
      </c>
      <c r="I3405" s="10">
        <f ca="1">_xlfn.IFNA((VLOOKUP(A3405,'Fats and Greases'!K:L,2,FALSE)), "")</f>
        <v>33</v>
      </c>
      <c r="J3405" s="10" t="str">
        <f ca="1">_xlfn.IFNA((VLOOKUP(A3405,'Fats and Greases'!M:N,2,FALSE)), "")</f>
        <v/>
      </c>
      <c r="K3405" s="10">
        <f ca="1">_xlfn.IFNA((VLOOKUP($A3405,'Fats and Greases'!O:P,2,FALSE)), "")</f>
        <v>34.5</v>
      </c>
      <c r="L3405" s="10">
        <f ca="1">_xlfn.IFNA((VLOOKUP($A3405,'Fats and Greases'!Q:R,2,FALSE)), "")</f>
        <v>32.5</v>
      </c>
      <c r="M3405" s="10">
        <f ca="1">_xlfn.IFNA((VLOOKUP($A3405,'Fats and Greases'!S:T,2,FALSE)), "")</f>
        <v>34.5</v>
      </c>
    </row>
    <row r="3406" spans="1:13" x14ac:dyDescent="0.2">
      <c r="A3406" s="18">
        <v>41550</v>
      </c>
      <c r="B3406" s="19">
        <f t="shared" si="106"/>
        <v>10</v>
      </c>
      <c r="C3406" s="19">
        <f t="shared" si="107"/>
        <v>2013</v>
      </c>
      <c r="D3406" s="10">
        <f ca="1">_xlfn.IFNA((VLOOKUP(A3406,'Fats and Greases'!A:B,2,FALSE)), "")</f>
        <v>31.75</v>
      </c>
      <c r="E3406" s="10">
        <f ca="1">_xlfn.IFNA((VLOOKUP(A3406,'Fats and Greases'!C:D,2,FALSE)), "")</f>
        <v>32</v>
      </c>
      <c r="F3406" s="10">
        <f ca="1">_xlfn.IFNA((VLOOKUP(A3406,'Fats and Greases'!E:F,2,FALSE)), "")</f>
        <v>32.5</v>
      </c>
      <c r="G3406" s="10">
        <f ca="1">_xlfn.IFNA((VLOOKUP(A3406,'Fats and Greases'!G:H,2,FALSE)), "")</f>
        <v>32</v>
      </c>
      <c r="H3406" s="10">
        <f ca="1">_xlfn.IFNA((VLOOKUP(A3406,'Fats and Greases'!I:J,2,FALSE)), "")</f>
        <v>35</v>
      </c>
      <c r="I3406" s="10">
        <f ca="1">_xlfn.IFNA((VLOOKUP(A3406,'Fats and Greases'!K:L,2,FALSE)), "")</f>
        <v>33</v>
      </c>
      <c r="J3406" s="10" t="str">
        <f ca="1">_xlfn.IFNA((VLOOKUP(A3406,'Fats and Greases'!M:N,2,FALSE)), "")</f>
        <v/>
      </c>
      <c r="K3406" s="10">
        <f ca="1">_xlfn.IFNA((VLOOKUP($A3406,'Fats and Greases'!O:P,2,FALSE)), "")</f>
        <v>34.5</v>
      </c>
      <c r="L3406" s="10">
        <f ca="1">_xlfn.IFNA((VLOOKUP($A3406,'Fats and Greases'!Q:R,2,FALSE)), "")</f>
        <v>32.5</v>
      </c>
      <c r="M3406" s="10">
        <f ca="1">_xlfn.IFNA((VLOOKUP($A3406,'Fats and Greases'!S:T,2,FALSE)), "")</f>
        <v>34.5</v>
      </c>
    </row>
    <row r="3407" spans="1:13" x14ac:dyDescent="0.2">
      <c r="A3407" s="18">
        <v>41551</v>
      </c>
      <c r="B3407" s="19">
        <f t="shared" si="106"/>
        <v>10</v>
      </c>
      <c r="C3407" s="19">
        <f t="shared" si="107"/>
        <v>2013</v>
      </c>
      <c r="D3407" s="10">
        <f ca="1">_xlfn.IFNA((VLOOKUP(A3407,'Fats and Greases'!A:B,2,FALSE)), "")</f>
        <v>31.75</v>
      </c>
      <c r="E3407" s="10">
        <f ca="1">_xlfn.IFNA((VLOOKUP(A3407,'Fats and Greases'!C:D,2,FALSE)), "")</f>
        <v>32</v>
      </c>
      <c r="F3407" s="10">
        <f ca="1">_xlfn.IFNA((VLOOKUP(A3407,'Fats and Greases'!E:F,2,FALSE)), "")</f>
        <v>32.5</v>
      </c>
      <c r="G3407" s="10">
        <f ca="1">_xlfn.IFNA((VLOOKUP(A3407,'Fats and Greases'!G:H,2,FALSE)), "")</f>
        <v>32</v>
      </c>
      <c r="H3407" s="10">
        <f ca="1">_xlfn.IFNA((VLOOKUP(A3407,'Fats and Greases'!I:J,2,FALSE)), "")</f>
        <v>35</v>
      </c>
      <c r="I3407" s="10">
        <f ca="1">_xlfn.IFNA((VLOOKUP(A3407,'Fats and Greases'!K:L,2,FALSE)), "")</f>
        <v>33</v>
      </c>
      <c r="J3407" s="10" t="str">
        <f ca="1">_xlfn.IFNA((VLOOKUP(A3407,'Fats and Greases'!M:N,2,FALSE)), "")</f>
        <v/>
      </c>
      <c r="K3407" s="10">
        <f ca="1">_xlfn.IFNA((VLOOKUP($A3407,'Fats and Greases'!O:P,2,FALSE)), "")</f>
        <v>34.5</v>
      </c>
      <c r="L3407" s="10">
        <f ca="1">_xlfn.IFNA((VLOOKUP($A3407,'Fats and Greases'!Q:R,2,FALSE)), "")</f>
        <v>32.5</v>
      </c>
      <c r="M3407" s="10">
        <f ca="1">_xlfn.IFNA((VLOOKUP($A3407,'Fats and Greases'!S:T,2,FALSE)), "")</f>
        <v>34.5</v>
      </c>
    </row>
    <row r="3408" spans="1:13" x14ac:dyDescent="0.2">
      <c r="A3408" s="18">
        <v>41554</v>
      </c>
      <c r="B3408" s="19">
        <f t="shared" si="106"/>
        <v>10</v>
      </c>
      <c r="C3408" s="19">
        <f t="shared" si="107"/>
        <v>2013</v>
      </c>
      <c r="D3408" s="10">
        <f ca="1">_xlfn.IFNA((VLOOKUP(A3408,'Fats and Greases'!A:B,2,FALSE)), "")</f>
        <v>31.75</v>
      </c>
      <c r="E3408" s="10">
        <f ca="1">_xlfn.IFNA((VLOOKUP(A3408,'Fats and Greases'!C:D,2,FALSE)), "")</f>
        <v>32</v>
      </c>
      <c r="F3408" s="10">
        <f ca="1">_xlfn.IFNA((VLOOKUP(A3408,'Fats and Greases'!E:F,2,FALSE)), "")</f>
        <v>32.5</v>
      </c>
      <c r="G3408" s="10">
        <f ca="1">_xlfn.IFNA((VLOOKUP(A3408,'Fats and Greases'!G:H,2,FALSE)), "")</f>
        <v>32</v>
      </c>
      <c r="H3408" s="10">
        <f ca="1">_xlfn.IFNA((VLOOKUP(A3408,'Fats and Greases'!I:J,2,FALSE)), "")</f>
        <v>35</v>
      </c>
      <c r="I3408" s="10">
        <f ca="1">_xlfn.IFNA((VLOOKUP(A3408,'Fats and Greases'!K:L,2,FALSE)), "")</f>
        <v>33</v>
      </c>
      <c r="J3408" s="10" t="str">
        <f ca="1">_xlfn.IFNA((VLOOKUP(A3408,'Fats and Greases'!M:N,2,FALSE)), "")</f>
        <v/>
      </c>
      <c r="K3408" s="10">
        <f ca="1">_xlfn.IFNA((VLOOKUP($A3408,'Fats and Greases'!O:P,2,FALSE)), "")</f>
        <v>34.5</v>
      </c>
      <c r="L3408" s="10">
        <f ca="1">_xlfn.IFNA((VLOOKUP($A3408,'Fats and Greases'!Q:R,2,FALSE)), "")</f>
        <v>32.5</v>
      </c>
      <c r="M3408" s="10">
        <f ca="1">_xlfn.IFNA((VLOOKUP($A3408,'Fats and Greases'!S:T,2,FALSE)), "")</f>
        <v>34.5</v>
      </c>
    </row>
    <row r="3409" spans="1:13" x14ac:dyDescent="0.2">
      <c r="A3409" s="18">
        <v>41555</v>
      </c>
      <c r="B3409" s="19">
        <f t="shared" si="106"/>
        <v>10</v>
      </c>
      <c r="C3409" s="19">
        <f t="shared" si="107"/>
        <v>2013</v>
      </c>
      <c r="D3409" s="10">
        <f ca="1">_xlfn.IFNA((VLOOKUP(A3409,'Fats and Greases'!A:B,2,FALSE)), "")</f>
        <v>31</v>
      </c>
      <c r="E3409" s="10">
        <f ca="1">_xlfn.IFNA((VLOOKUP(A3409,'Fats and Greases'!C:D,2,FALSE)), "")</f>
        <v>32</v>
      </c>
      <c r="F3409" s="10">
        <f ca="1">_xlfn.IFNA((VLOOKUP(A3409,'Fats and Greases'!E:F,2,FALSE)), "")</f>
        <v>32.5</v>
      </c>
      <c r="G3409" s="10">
        <f ca="1">_xlfn.IFNA((VLOOKUP(A3409,'Fats and Greases'!G:H,2,FALSE)), "")</f>
        <v>32</v>
      </c>
      <c r="H3409" s="10">
        <f ca="1">_xlfn.IFNA((VLOOKUP(A3409,'Fats and Greases'!I:J,2,FALSE)), "")</f>
        <v>35</v>
      </c>
      <c r="I3409" s="10">
        <f ca="1">_xlfn.IFNA((VLOOKUP(A3409,'Fats and Greases'!K:L,2,FALSE)), "")</f>
        <v>33</v>
      </c>
      <c r="J3409" s="10" t="str">
        <f ca="1">_xlfn.IFNA((VLOOKUP(A3409,'Fats and Greases'!M:N,2,FALSE)), "")</f>
        <v/>
      </c>
      <c r="K3409" s="10">
        <f ca="1">_xlfn.IFNA((VLOOKUP($A3409,'Fats and Greases'!O:P,2,FALSE)), "")</f>
        <v>34.5</v>
      </c>
      <c r="L3409" s="10">
        <f ca="1">_xlfn.IFNA((VLOOKUP($A3409,'Fats and Greases'!Q:R,2,FALSE)), "")</f>
        <v>32.5</v>
      </c>
      <c r="M3409" s="10">
        <f ca="1">_xlfn.IFNA((VLOOKUP($A3409,'Fats and Greases'!S:T,2,FALSE)), "")</f>
        <v>34.5</v>
      </c>
    </row>
    <row r="3410" spans="1:13" x14ac:dyDescent="0.2">
      <c r="A3410" s="18">
        <v>41556</v>
      </c>
      <c r="B3410" s="19">
        <f t="shared" si="106"/>
        <v>10</v>
      </c>
      <c r="C3410" s="19">
        <f t="shared" si="107"/>
        <v>2013</v>
      </c>
      <c r="D3410" s="10">
        <f ca="1">_xlfn.IFNA((VLOOKUP(A3410,'Fats and Greases'!A:B,2,FALSE)), "")</f>
        <v>30.25</v>
      </c>
      <c r="E3410" s="10">
        <f ca="1">_xlfn.IFNA((VLOOKUP(A3410,'Fats and Greases'!C:D,2,FALSE)), "")</f>
        <v>32</v>
      </c>
      <c r="F3410" s="10">
        <f ca="1">_xlfn.IFNA((VLOOKUP(A3410,'Fats and Greases'!E:F,2,FALSE)), "")</f>
        <v>32.5</v>
      </c>
      <c r="G3410" s="10">
        <f ca="1">_xlfn.IFNA((VLOOKUP(A3410,'Fats and Greases'!G:H,2,FALSE)), "")</f>
        <v>32</v>
      </c>
      <c r="H3410" s="10">
        <f ca="1">_xlfn.IFNA((VLOOKUP(A3410,'Fats and Greases'!I:J,2,FALSE)), "")</f>
        <v>35</v>
      </c>
      <c r="I3410" s="10">
        <f ca="1">_xlfn.IFNA((VLOOKUP(A3410,'Fats and Greases'!K:L,2,FALSE)), "")</f>
        <v>33</v>
      </c>
      <c r="J3410" s="10" t="str">
        <f ca="1">_xlfn.IFNA((VLOOKUP(A3410,'Fats and Greases'!M:N,2,FALSE)), "")</f>
        <v/>
      </c>
      <c r="K3410" s="10">
        <f ca="1">_xlfn.IFNA((VLOOKUP($A3410,'Fats and Greases'!O:P,2,FALSE)), "")</f>
        <v>34.5</v>
      </c>
      <c r="L3410" s="10">
        <f ca="1">_xlfn.IFNA((VLOOKUP($A3410,'Fats and Greases'!Q:R,2,FALSE)), "")</f>
        <v>32.5</v>
      </c>
      <c r="M3410" s="10">
        <f ca="1">_xlfn.IFNA((VLOOKUP($A3410,'Fats and Greases'!S:T,2,FALSE)), "")</f>
        <v>33.5</v>
      </c>
    </row>
    <row r="3411" spans="1:13" x14ac:dyDescent="0.2">
      <c r="A3411" s="18">
        <v>41557</v>
      </c>
      <c r="B3411" s="19">
        <f t="shared" si="106"/>
        <v>10</v>
      </c>
      <c r="C3411" s="19">
        <f t="shared" si="107"/>
        <v>2013</v>
      </c>
      <c r="D3411" s="10">
        <f ca="1">_xlfn.IFNA((VLOOKUP(A3411,'Fats and Greases'!A:B,2,FALSE)), "")</f>
        <v>30.25</v>
      </c>
      <c r="E3411" s="10">
        <f ca="1">_xlfn.IFNA((VLOOKUP(A3411,'Fats and Greases'!C:D,2,FALSE)), "")</f>
        <v>30.5</v>
      </c>
      <c r="F3411" s="10">
        <f ca="1">_xlfn.IFNA((VLOOKUP(A3411,'Fats and Greases'!E:F,2,FALSE)), "")</f>
        <v>32.5</v>
      </c>
      <c r="G3411" s="10">
        <f ca="1">_xlfn.IFNA((VLOOKUP(A3411,'Fats and Greases'!G:H,2,FALSE)), "")</f>
        <v>32</v>
      </c>
      <c r="H3411" s="10">
        <f ca="1">_xlfn.IFNA((VLOOKUP(A3411,'Fats and Greases'!I:J,2,FALSE)), "")</f>
        <v>33</v>
      </c>
      <c r="I3411" s="10">
        <f ca="1">_xlfn.IFNA((VLOOKUP(A3411,'Fats and Greases'!K:L,2,FALSE)), "")</f>
        <v>33</v>
      </c>
      <c r="J3411" s="10" t="str">
        <f ca="1">_xlfn.IFNA((VLOOKUP(A3411,'Fats and Greases'!M:N,2,FALSE)), "")</f>
        <v/>
      </c>
      <c r="K3411" s="10">
        <f ca="1">_xlfn.IFNA((VLOOKUP($A3411,'Fats and Greases'!O:P,2,FALSE)), "")</f>
        <v>34</v>
      </c>
      <c r="L3411" s="10">
        <f ca="1">_xlfn.IFNA((VLOOKUP($A3411,'Fats and Greases'!Q:R,2,FALSE)), "")</f>
        <v>31.75</v>
      </c>
      <c r="M3411" s="10">
        <f ca="1">_xlfn.IFNA((VLOOKUP($A3411,'Fats and Greases'!S:T,2,FALSE)), "")</f>
        <v>33.5</v>
      </c>
    </row>
    <row r="3412" spans="1:13" x14ac:dyDescent="0.2">
      <c r="A3412" s="18">
        <v>41558</v>
      </c>
      <c r="B3412" s="19">
        <f t="shared" si="106"/>
        <v>10</v>
      </c>
      <c r="C3412" s="19">
        <f t="shared" si="107"/>
        <v>2013</v>
      </c>
      <c r="D3412" s="10">
        <f ca="1">_xlfn.IFNA((VLOOKUP(A3412,'Fats and Greases'!A:B,2,FALSE)), "")</f>
        <v>30.25</v>
      </c>
      <c r="E3412" s="10">
        <f ca="1">_xlfn.IFNA((VLOOKUP(A3412,'Fats and Greases'!C:D,2,FALSE)), "")</f>
        <v>30.5</v>
      </c>
      <c r="F3412" s="10">
        <f ca="1">_xlfn.IFNA((VLOOKUP(A3412,'Fats and Greases'!E:F,2,FALSE)), "")</f>
        <v>31.7</v>
      </c>
      <c r="G3412" s="10">
        <f ca="1">_xlfn.IFNA((VLOOKUP(A3412,'Fats and Greases'!G:H,2,FALSE)), "")</f>
        <v>31.5</v>
      </c>
      <c r="H3412" s="10">
        <f ca="1">_xlfn.IFNA((VLOOKUP(A3412,'Fats and Greases'!I:J,2,FALSE)), "")</f>
        <v>33</v>
      </c>
      <c r="I3412" s="10">
        <f ca="1">_xlfn.IFNA((VLOOKUP(A3412,'Fats and Greases'!K:L,2,FALSE)), "")</f>
        <v>33</v>
      </c>
      <c r="J3412" s="10" t="str">
        <f ca="1">_xlfn.IFNA((VLOOKUP(A3412,'Fats and Greases'!M:N,2,FALSE)), "")</f>
        <v/>
      </c>
      <c r="K3412" s="10">
        <f ca="1">_xlfn.IFNA((VLOOKUP($A3412,'Fats and Greases'!O:P,2,FALSE)), "")</f>
        <v>34</v>
      </c>
      <c r="L3412" s="10">
        <f ca="1">_xlfn.IFNA((VLOOKUP($A3412,'Fats and Greases'!Q:R,2,FALSE)), "")</f>
        <v>31.75</v>
      </c>
      <c r="M3412" s="10">
        <f ca="1">_xlfn.IFNA((VLOOKUP($A3412,'Fats and Greases'!S:T,2,FALSE)), "")</f>
        <v>33.5</v>
      </c>
    </row>
    <row r="3413" spans="1:13" x14ac:dyDescent="0.2">
      <c r="A3413" s="18">
        <v>41561</v>
      </c>
      <c r="B3413" s="19">
        <f t="shared" si="106"/>
        <v>10</v>
      </c>
      <c r="C3413" s="19">
        <f t="shared" si="107"/>
        <v>2013</v>
      </c>
      <c r="D3413" s="10">
        <f ca="1">_xlfn.IFNA((VLOOKUP(A3413,'Fats and Greases'!A:B,2,FALSE)), "")</f>
        <v>30.25</v>
      </c>
      <c r="E3413" s="10">
        <f ca="1">_xlfn.IFNA((VLOOKUP(A3413,'Fats and Greases'!C:D,2,FALSE)), "")</f>
        <v>30.5</v>
      </c>
      <c r="F3413" s="10">
        <f ca="1">_xlfn.IFNA((VLOOKUP(A3413,'Fats and Greases'!E:F,2,FALSE)), "")</f>
        <v>31.7</v>
      </c>
      <c r="G3413" s="10">
        <f ca="1">_xlfn.IFNA((VLOOKUP(A3413,'Fats and Greases'!G:H,2,FALSE)), "")</f>
        <v>31.5</v>
      </c>
      <c r="H3413" s="10">
        <f ca="1">_xlfn.IFNA((VLOOKUP(A3413,'Fats and Greases'!I:J,2,FALSE)), "")</f>
        <v>33</v>
      </c>
      <c r="I3413" s="10">
        <f ca="1">_xlfn.IFNA((VLOOKUP(A3413,'Fats and Greases'!K:L,2,FALSE)), "")</f>
        <v>33</v>
      </c>
      <c r="J3413" s="10" t="str">
        <f ca="1">_xlfn.IFNA((VLOOKUP(A3413,'Fats and Greases'!M:N,2,FALSE)), "")</f>
        <v/>
      </c>
      <c r="K3413" s="10">
        <f ca="1">_xlfn.IFNA((VLOOKUP($A3413,'Fats and Greases'!O:P,2,FALSE)), "")</f>
        <v>34</v>
      </c>
      <c r="L3413" s="10">
        <f ca="1">_xlfn.IFNA((VLOOKUP($A3413,'Fats and Greases'!Q:R,2,FALSE)), "")</f>
        <v>31.75</v>
      </c>
      <c r="M3413" s="10">
        <f ca="1">_xlfn.IFNA((VLOOKUP($A3413,'Fats and Greases'!S:T,2,FALSE)), "")</f>
        <v>33.5</v>
      </c>
    </row>
    <row r="3414" spans="1:13" x14ac:dyDescent="0.2">
      <c r="A3414" s="18">
        <v>41562</v>
      </c>
      <c r="B3414" s="19">
        <f t="shared" si="106"/>
        <v>10</v>
      </c>
      <c r="C3414" s="19">
        <f t="shared" si="107"/>
        <v>2013</v>
      </c>
      <c r="D3414" s="10">
        <f ca="1">_xlfn.IFNA((VLOOKUP(A3414,'Fats and Greases'!A:B,2,FALSE)), "")</f>
        <v>29</v>
      </c>
      <c r="E3414" s="10">
        <f ca="1">_xlfn.IFNA((VLOOKUP(A3414,'Fats and Greases'!C:D,2,FALSE)), "")</f>
        <v>30.5</v>
      </c>
      <c r="F3414" s="10">
        <f ca="1">_xlfn.IFNA((VLOOKUP(A3414,'Fats and Greases'!E:F,2,FALSE)), "")</f>
        <v>31.7</v>
      </c>
      <c r="G3414" s="10">
        <f ca="1">_xlfn.IFNA((VLOOKUP(A3414,'Fats and Greases'!G:H,2,FALSE)), "")</f>
        <v>30.5</v>
      </c>
      <c r="H3414" s="10">
        <f ca="1">_xlfn.IFNA((VLOOKUP(A3414,'Fats and Greases'!I:J,2,FALSE)), "")</f>
        <v>33</v>
      </c>
      <c r="I3414" s="10">
        <f ca="1">_xlfn.IFNA((VLOOKUP(A3414,'Fats and Greases'!K:L,2,FALSE)), "")</f>
        <v>29.75</v>
      </c>
      <c r="J3414" s="10" t="str">
        <f ca="1">_xlfn.IFNA((VLOOKUP(A3414,'Fats and Greases'!M:N,2,FALSE)), "")</f>
        <v/>
      </c>
      <c r="K3414" s="10">
        <f ca="1">_xlfn.IFNA((VLOOKUP($A3414,'Fats and Greases'!O:P,2,FALSE)), "")</f>
        <v>32.5</v>
      </c>
      <c r="L3414" s="10">
        <f ca="1">_xlfn.IFNA((VLOOKUP($A3414,'Fats and Greases'!Q:R,2,FALSE)), "")</f>
        <v>31.75</v>
      </c>
      <c r="M3414" s="10">
        <f ca="1">_xlfn.IFNA((VLOOKUP($A3414,'Fats and Greases'!S:T,2,FALSE)), "")</f>
        <v>32.5</v>
      </c>
    </row>
    <row r="3415" spans="1:13" x14ac:dyDescent="0.2">
      <c r="A3415" s="18">
        <v>41563</v>
      </c>
      <c r="B3415" s="19">
        <f t="shared" si="106"/>
        <v>10</v>
      </c>
      <c r="C3415" s="19">
        <f t="shared" si="107"/>
        <v>2013</v>
      </c>
      <c r="D3415" s="10">
        <f ca="1">_xlfn.IFNA((VLOOKUP(A3415,'Fats and Greases'!A:B,2,FALSE)), "")</f>
        <v>29</v>
      </c>
      <c r="E3415" s="10">
        <f ca="1">_xlfn.IFNA((VLOOKUP(A3415,'Fats and Greases'!C:D,2,FALSE)), "")</f>
        <v>28.75</v>
      </c>
      <c r="F3415" s="10">
        <f ca="1">_xlfn.IFNA((VLOOKUP(A3415,'Fats and Greases'!E:F,2,FALSE)), "")</f>
        <v>31.7</v>
      </c>
      <c r="G3415" s="10">
        <f ca="1">_xlfn.IFNA((VLOOKUP(A3415,'Fats and Greases'!G:H,2,FALSE)), "")</f>
        <v>30.5</v>
      </c>
      <c r="H3415" s="10">
        <f ca="1">_xlfn.IFNA((VLOOKUP(A3415,'Fats and Greases'!I:J,2,FALSE)), "")</f>
        <v>33</v>
      </c>
      <c r="I3415" s="10">
        <f ca="1">_xlfn.IFNA((VLOOKUP(A3415,'Fats and Greases'!K:L,2,FALSE)), "")</f>
        <v>29.75</v>
      </c>
      <c r="J3415" s="10" t="str">
        <f ca="1">_xlfn.IFNA((VLOOKUP(A3415,'Fats and Greases'!M:N,2,FALSE)), "")</f>
        <v/>
      </c>
      <c r="K3415" s="10">
        <f ca="1">_xlfn.IFNA((VLOOKUP($A3415,'Fats and Greases'!O:P,2,FALSE)), "")</f>
        <v>32.5</v>
      </c>
      <c r="L3415" s="10">
        <f ca="1">_xlfn.IFNA((VLOOKUP($A3415,'Fats and Greases'!Q:R,2,FALSE)), "")</f>
        <v>31.75</v>
      </c>
      <c r="M3415" s="10">
        <f ca="1">_xlfn.IFNA((VLOOKUP($A3415,'Fats and Greases'!S:T,2,FALSE)), "")</f>
        <v>32.5</v>
      </c>
    </row>
    <row r="3416" spans="1:13" x14ac:dyDescent="0.2">
      <c r="A3416" s="18">
        <v>41564</v>
      </c>
      <c r="B3416" s="19">
        <f t="shared" si="106"/>
        <v>10</v>
      </c>
      <c r="C3416" s="19">
        <f t="shared" si="107"/>
        <v>2013</v>
      </c>
      <c r="D3416" s="10">
        <f ca="1">_xlfn.IFNA((VLOOKUP(A3416,'Fats and Greases'!A:B,2,FALSE)), "")</f>
        <v>27.75</v>
      </c>
      <c r="E3416" s="10">
        <f ca="1">_xlfn.IFNA((VLOOKUP(A3416,'Fats and Greases'!C:D,2,FALSE)), "")</f>
        <v>27.5</v>
      </c>
      <c r="F3416" s="10">
        <f ca="1">_xlfn.IFNA((VLOOKUP(A3416,'Fats and Greases'!E:F,2,FALSE)), "")</f>
        <v>30</v>
      </c>
      <c r="G3416" s="10">
        <f ca="1">_xlfn.IFNA((VLOOKUP(A3416,'Fats and Greases'!G:H,2,FALSE)), "")</f>
        <v>30.5</v>
      </c>
      <c r="H3416" s="10">
        <f ca="1">_xlfn.IFNA((VLOOKUP(A3416,'Fats and Greases'!I:J,2,FALSE)), "")</f>
        <v>33</v>
      </c>
      <c r="I3416" s="10">
        <f ca="1">_xlfn.IFNA((VLOOKUP(A3416,'Fats and Greases'!K:L,2,FALSE)), "")</f>
        <v>29.75</v>
      </c>
      <c r="J3416" s="10" t="str">
        <f ca="1">_xlfn.IFNA((VLOOKUP(A3416,'Fats and Greases'!M:N,2,FALSE)), "")</f>
        <v/>
      </c>
      <c r="K3416" s="10">
        <f ca="1">_xlfn.IFNA((VLOOKUP($A3416,'Fats and Greases'!O:P,2,FALSE)), "")</f>
        <v>31.5</v>
      </c>
      <c r="L3416" s="10">
        <f ca="1">_xlfn.IFNA((VLOOKUP($A3416,'Fats and Greases'!Q:R,2,FALSE)), "")</f>
        <v>30</v>
      </c>
      <c r="M3416" s="10">
        <f ca="1">_xlfn.IFNA((VLOOKUP($A3416,'Fats and Greases'!S:T,2,FALSE)), "")</f>
        <v>31.5</v>
      </c>
    </row>
    <row r="3417" spans="1:13" x14ac:dyDescent="0.2">
      <c r="A3417" s="18">
        <v>41565</v>
      </c>
      <c r="B3417" s="19">
        <f t="shared" si="106"/>
        <v>10</v>
      </c>
      <c r="C3417" s="19">
        <f t="shared" si="107"/>
        <v>2013</v>
      </c>
      <c r="D3417" s="10">
        <f ca="1">_xlfn.IFNA((VLOOKUP(A3417,'Fats and Greases'!A:B,2,FALSE)), "")</f>
        <v>27</v>
      </c>
      <c r="E3417" s="10">
        <f ca="1">_xlfn.IFNA((VLOOKUP(A3417,'Fats and Greases'!C:D,2,FALSE)), "")</f>
        <v>27.5</v>
      </c>
      <c r="F3417" s="10">
        <f ca="1">_xlfn.IFNA((VLOOKUP(A3417,'Fats and Greases'!E:F,2,FALSE)), "")</f>
        <v>28.5</v>
      </c>
      <c r="G3417" s="10">
        <f ca="1">_xlfn.IFNA((VLOOKUP(A3417,'Fats and Greases'!G:H,2,FALSE)), "")</f>
        <v>30</v>
      </c>
      <c r="H3417" s="10">
        <f ca="1">_xlfn.IFNA((VLOOKUP(A3417,'Fats and Greases'!I:J,2,FALSE)), "")</f>
        <v>33</v>
      </c>
      <c r="I3417" s="10">
        <f ca="1">_xlfn.IFNA((VLOOKUP(A3417,'Fats and Greases'!K:L,2,FALSE)), "")</f>
        <v>29.75</v>
      </c>
      <c r="J3417" s="10" t="str">
        <f ca="1">_xlfn.IFNA((VLOOKUP(A3417,'Fats and Greases'!M:N,2,FALSE)), "")</f>
        <v/>
      </c>
      <c r="K3417" s="10">
        <f ca="1">_xlfn.IFNA((VLOOKUP($A3417,'Fats and Greases'!O:P,2,FALSE)), "")</f>
        <v>30.5</v>
      </c>
      <c r="L3417" s="10">
        <f ca="1">_xlfn.IFNA((VLOOKUP($A3417,'Fats and Greases'!Q:R,2,FALSE)), "")</f>
        <v>28.5</v>
      </c>
      <c r="M3417" s="10">
        <f ca="1">_xlfn.IFNA((VLOOKUP($A3417,'Fats and Greases'!S:T,2,FALSE)), "")</f>
        <v>31.5</v>
      </c>
    </row>
    <row r="3418" spans="1:13" x14ac:dyDescent="0.2">
      <c r="A3418" s="18">
        <v>41568</v>
      </c>
      <c r="B3418" s="19">
        <f t="shared" si="106"/>
        <v>10</v>
      </c>
      <c r="C3418" s="19">
        <f t="shared" si="107"/>
        <v>2013</v>
      </c>
      <c r="D3418" s="10">
        <f ca="1">_xlfn.IFNA((VLOOKUP(A3418,'Fats and Greases'!A:B,2,FALSE)), "")</f>
        <v>25.5</v>
      </c>
      <c r="E3418" s="10">
        <f ca="1">_xlfn.IFNA((VLOOKUP(A3418,'Fats and Greases'!C:D,2,FALSE)), "")</f>
        <v>26</v>
      </c>
      <c r="F3418" s="10">
        <f ca="1">_xlfn.IFNA((VLOOKUP(A3418,'Fats and Greases'!E:F,2,FALSE)), "")</f>
        <v>27.5</v>
      </c>
      <c r="G3418" s="10">
        <f ca="1">_xlfn.IFNA((VLOOKUP(A3418,'Fats and Greases'!G:H,2,FALSE)), "")</f>
        <v>29</v>
      </c>
      <c r="H3418" s="10">
        <f ca="1">_xlfn.IFNA((VLOOKUP(A3418,'Fats and Greases'!I:J,2,FALSE)), "")</f>
        <v>33</v>
      </c>
      <c r="I3418" s="10">
        <f ca="1">_xlfn.IFNA((VLOOKUP(A3418,'Fats and Greases'!K:L,2,FALSE)), "")</f>
        <v>29.75</v>
      </c>
      <c r="J3418" s="10" t="str">
        <f ca="1">_xlfn.IFNA((VLOOKUP(A3418,'Fats and Greases'!M:N,2,FALSE)), "")</f>
        <v/>
      </c>
      <c r="K3418" s="10">
        <f ca="1">_xlfn.IFNA((VLOOKUP($A3418,'Fats and Greases'!O:P,2,FALSE)), "")</f>
        <v>29.5</v>
      </c>
      <c r="L3418" s="10">
        <f ca="1">_xlfn.IFNA((VLOOKUP($A3418,'Fats and Greases'!Q:R,2,FALSE)), "")</f>
        <v>27.5</v>
      </c>
      <c r="M3418" s="10">
        <f ca="1">_xlfn.IFNA((VLOOKUP($A3418,'Fats and Greases'!S:T,2,FALSE)), "")</f>
        <v>31.5</v>
      </c>
    </row>
    <row r="3419" spans="1:13" x14ac:dyDescent="0.2">
      <c r="A3419" s="18">
        <v>41569</v>
      </c>
      <c r="B3419" s="19">
        <f t="shared" si="106"/>
        <v>10</v>
      </c>
      <c r="C3419" s="19">
        <f t="shared" si="107"/>
        <v>2013</v>
      </c>
      <c r="D3419" s="10">
        <f ca="1">_xlfn.IFNA((VLOOKUP(A3419,'Fats and Greases'!A:B,2,FALSE)), "")</f>
        <v>25.5</v>
      </c>
      <c r="E3419" s="10">
        <f ca="1">_xlfn.IFNA((VLOOKUP(A3419,'Fats and Greases'!C:D,2,FALSE)), "")</f>
        <v>26</v>
      </c>
      <c r="F3419" s="10">
        <f ca="1">_xlfn.IFNA((VLOOKUP(A3419,'Fats and Greases'!E:F,2,FALSE)), "")</f>
        <v>27.5</v>
      </c>
      <c r="G3419" s="10">
        <f ca="1">_xlfn.IFNA((VLOOKUP(A3419,'Fats and Greases'!G:H,2,FALSE)), "")</f>
        <v>29</v>
      </c>
      <c r="H3419" s="10">
        <f ca="1">_xlfn.IFNA((VLOOKUP(A3419,'Fats and Greases'!I:J,2,FALSE)), "")</f>
        <v>33</v>
      </c>
      <c r="I3419" s="10">
        <f ca="1">_xlfn.IFNA((VLOOKUP(A3419,'Fats and Greases'!K:L,2,FALSE)), "")</f>
        <v>29.75</v>
      </c>
      <c r="J3419" s="10" t="str">
        <f ca="1">_xlfn.IFNA((VLOOKUP(A3419,'Fats and Greases'!M:N,2,FALSE)), "")</f>
        <v/>
      </c>
      <c r="K3419" s="10">
        <f ca="1">_xlfn.IFNA((VLOOKUP($A3419,'Fats and Greases'!O:P,2,FALSE)), "")</f>
        <v>29.5</v>
      </c>
      <c r="L3419" s="10">
        <f ca="1">_xlfn.IFNA((VLOOKUP($A3419,'Fats and Greases'!Q:R,2,FALSE)), "")</f>
        <v>27.5</v>
      </c>
      <c r="M3419" s="10">
        <f ca="1">_xlfn.IFNA((VLOOKUP($A3419,'Fats and Greases'!S:T,2,FALSE)), "")</f>
        <v>31.5</v>
      </c>
    </row>
    <row r="3420" spans="1:13" x14ac:dyDescent="0.2">
      <c r="A3420" s="18">
        <v>41570</v>
      </c>
      <c r="B3420" s="19">
        <f t="shared" si="106"/>
        <v>10</v>
      </c>
      <c r="C3420" s="19">
        <f t="shared" si="107"/>
        <v>2013</v>
      </c>
      <c r="D3420" s="10">
        <f ca="1">_xlfn.IFNA((VLOOKUP(A3420,'Fats and Greases'!A:B,2,FALSE)), "")</f>
        <v>25.5</v>
      </c>
      <c r="E3420" s="10">
        <f ca="1">_xlfn.IFNA((VLOOKUP(A3420,'Fats and Greases'!C:D,2,FALSE)), "")</f>
        <v>26</v>
      </c>
      <c r="F3420" s="10">
        <f ca="1">_xlfn.IFNA((VLOOKUP(A3420,'Fats and Greases'!E:F,2,FALSE)), "")</f>
        <v>25</v>
      </c>
      <c r="G3420" s="10">
        <f ca="1">_xlfn.IFNA((VLOOKUP(A3420,'Fats and Greases'!G:H,2,FALSE)), "")</f>
        <v>29.5</v>
      </c>
      <c r="H3420" s="10">
        <f ca="1">_xlfn.IFNA((VLOOKUP(A3420,'Fats and Greases'!I:J,2,FALSE)), "")</f>
        <v>32</v>
      </c>
      <c r="I3420" s="10">
        <f ca="1">_xlfn.IFNA((VLOOKUP(A3420,'Fats and Greases'!K:L,2,FALSE)), "")</f>
        <v>29.75</v>
      </c>
      <c r="J3420" s="10" t="str">
        <f ca="1">_xlfn.IFNA((VLOOKUP(A3420,'Fats and Greases'!M:N,2,FALSE)), "")</f>
        <v/>
      </c>
      <c r="K3420" s="10">
        <f ca="1">_xlfn.IFNA((VLOOKUP($A3420,'Fats and Greases'!O:P,2,FALSE)), "")</f>
        <v>29.5</v>
      </c>
      <c r="L3420" s="10">
        <f ca="1">_xlfn.IFNA((VLOOKUP($A3420,'Fats and Greases'!Q:R,2,FALSE)), "")</f>
        <v>27.5</v>
      </c>
      <c r="M3420" s="10">
        <f ca="1">_xlfn.IFNA((VLOOKUP($A3420,'Fats and Greases'!S:T,2,FALSE)), "")</f>
        <v>28.5</v>
      </c>
    </row>
    <row r="3421" spans="1:13" x14ac:dyDescent="0.2">
      <c r="A3421" s="18">
        <v>41571</v>
      </c>
      <c r="B3421" s="19">
        <f t="shared" si="106"/>
        <v>10</v>
      </c>
      <c r="C3421" s="19">
        <f t="shared" si="107"/>
        <v>2013</v>
      </c>
      <c r="D3421" s="10">
        <f ca="1">_xlfn.IFNA((VLOOKUP(A3421,'Fats and Greases'!A:B,2,FALSE)), "")</f>
        <v>24</v>
      </c>
      <c r="E3421" s="10">
        <f ca="1">_xlfn.IFNA((VLOOKUP(A3421,'Fats and Greases'!C:D,2,FALSE)), "")</f>
        <v>24.5</v>
      </c>
      <c r="F3421" s="10">
        <f ca="1">_xlfn.IFNA((VLOOKUP(A3421,'Fats and Greases'!E:F,2,FALSE)), "")</f>
        <v>25</v>
      </c>
      <c r="G3421" s="10">
        <f ca="1">_xlfn.IFNA((VLOOKUP(A3421,'Fats and Greases'!G:H,2,FALSE)), "")</f>
        <v>29.5</v>
      </c>
      <c r="H3421" s="10">
        <f ca="1">_xlfn.IFNA((VLOOKUP(A3421,'Fats and Greases'!I:J,2,FALSE)), "")</f>
        <v>32</v>
      </c>
      <c r="I3421" s="10">
        <f ca="1">_xlfn.IFNA((VLOOKUP(A3421,'Fats and Greases'!K:L,2,FALSE)), "")</f>
        <v>29.75</v>
      </c>
      <c r="J3421" s="10" t="str">
        <f ca="1">_xlfn.IFNA((VLOOKUP(A3421,'Fats and Greases'!M:N,2,FALSE)), "")</f>
        <v/>
      </c>
      <c r="K3421" s="10">
        <f ca="1">_xlfn.IFNA((VLOOKUP($A3421,'Fats and Greases'!O:P,2,FALSE)), "")</f>
        <v>29.5</v>
      </c>
      <c r="L3421" s="10">
        <f ca="1">_xlfn.IFNA((VLOOKUP($A3421,'Fats and Greases'!Q:R,2,FALSE)), "")</f>
        <v>27.5</v>
      </c>
      <c r="M3421" s="10">
        <f ca="1">_xlfn.IFNA((VLOOKUP($A3421,'Fats and Greases'!S:T,2,FALSE)), "")</f>
        <v>28.5</v>
      </c>
    </row>
    <row r="3422" spans="1:13" x14ac:dyDescent="0.2">
      <c r="A3422" s="18">
        <v>41572</v>
      </c>
      <c r="B3422" s="19">
        <f t="shared" si="106"/>
        <v>10</v>
      </c>
      <c r="C3422" s="19">
        <f t="shared" si="107"/>
        <v>2013</v>
      </c>
      <c r="D3422" s="10">
        <f ca="1">_xlfn.IFNA((VLOOKUP(A3422,'Fats and Greases'!A:B,2,FALSE)), "")</f>
        <v>23.75</v>
      </c>
      <c r="E3422" s="10">
        <f ca="1">_xlfn.IFNA((VLOOKUP(A3422,'Fats and Greases'!C:D,2,FALSE)), "")</f>
        <v>24.5</v>
      </c>
      <c r="F3422" s="10">
        <f ca="1">_xlfn.IFNA((VLOOKUP(A3422,'Fats and Greases'!E:F,2,FALSE)), "")</f>
        <v>25</v>
      </c>
      <c r="G3422" s="10">
        <f ca="1">_xlfn.IFNA((VLOOKUP(A3422,'Fats and Greases'!G:H,2,FALSE)), "")</f>
        <v>30.5</v>
      </c>
      <c r="H3422" s="10">
        <f ca="1">_xlfn.IFNA((VLOOKUP(A3422,'Fats and Greases'!I:J,2,FALSE)), "")</f>
        <v>32</v>
      </c>
      <c r="I3422" s="10">
        <f ca="1">_xlfn.IFNA((VLOOKUP(A3422,'Fats and Greases'!K:L,2,FALSE)), "")</f>
        <v>29.75</v>
      </c>
      <c r="J3422" s="10" t="str">
        <f ca="1">_xlfn.IFNA((VLOOKUP(A3422,'Fats and Greases'!M:N,2,FALSE)), "")</f>
        <v/>
      </c>
      <c r="K3422" s="10">
        <f ca="1">_xlfn.IFNA((VLOOKUP($A3422,'Fats and Greases'!O:P,2,FALSE)), "")</f>
        <v>29.5</v>
      </c>
      <c r="L3422" s="10">
        <f ca="1">_xlfn.IFNA((VLOOKUP($A3422,'Fats and Greases'!Q:R,2,FALSE)), "")</f>
        <v>27.5</v>
      </c>
      <c r="M3422" s="10">
        <f ca="1">_xlfn.IFNA((VLOOKUP($A3422,'Fats and Greases'!S:T,2,FALSE)), "")</f>
        <v>28.5</v>
      </c>
    </row>
    <row r="3423" spans="1:13" x14ac:dyDescent="0.2">
      <c r="A3423" s="18">
        <v>41575</v>
      </c>
      <c r="B3423" s="19">
        <f t="shared" si="106"/>
        <v>10</v>
      </c>
      <c r="C3423" s="19">
        <f t="shared" si="107"/>
        <v>2013</v>
      </c>
      <c r="D3423" s="10">
        <f ca="1">_xlfn.IFNA((VLOOKUP(A3423,'Fats and Greases'!A:B,2,FALSE)), "")</f>
        <v>23.75</v>
      </c>
      <c r="E3423" s="10">
        <f ca="1">_xlfn.IFNA((VLOOKUP(A3423,'Fats and Greases'!C:D,2,FALSE)), "")</f>
        <v>24.5</v>
      </c>
      <c r="F3423" s="10">
        <f ca="1">_xlfn.IFNA((VLOOKUP(A3423,'Fats and Greases'!E:F,2,FALSE)), "")</f>
        <v>25</v>
      </c>
      <c r="G3423" s="10">
        <f ca="1">_xlfn.IFNA((VLOOKUP(A3423,'Fats and Greases'!G:H,2,FALSE)), "")</f>
        <v>30.5</v>
      </c>
      <c r="H3423" s="10">
        <f ca="1">_xlfn.IFNA((VLOOKUP(A3423,'Fats and Greases'!I:J,2,FALSE)), "")</f>
        <v>32</v>
      </c>
      <c r="I3423" s="10">
        <f ca="1">_xlfn.IFNA((VLOOKUP(A3423,'Fats and Greases'!K:L,2,FALSE)), "")</f>
        <v>29.75</v>
      </c>
      <c r="J3423" s="10" t="str">
        <f ca="1">_xlfn.IFNA((VLOOKUP(A3423,'Fats and Greases'!M:N,2,FALSE)), "")</f>
        <v/>
      </c>
      <c r="K3423" s="10">
        <f ca="1">_xlfn.IFNA((VLOOKUP($A3423,'Fats and Greases'!O:P,2,FALSE)), "")</f>
        <v>29.5</v>
      </c>
      <c r="L3423" s="10">
        <f ca="1">_xlfn.IFNA((VLOOKUP($A3423,'Fats and Greases'!Q:R,2,FALSE)), "")</f>
        <v>27.5</v>
      </c>
      <c r="M3423" s="10">
        <f ca="1">_xlfn.IFNA((VLOOKUP($A3423,'Fats and Greases'!S:T,2,FALSE)), "")</f>
        <v>28.5</v>
      </c>
    </row>
    <row r="3424" spans="1:13" x14ac:dyDescent="0.2">
      <c r="A3424" s="18">
        <v>41576</v>
      </c>
      <c r="B3424" s="19">
        <f t="shared" si="106"/>
        <v>10</v>
      </c>
      <c r="C3424" s="19">
        <f t="shared" si="107"/>
        <v>2013</v>
      </c>
      <c r="D3424" s="10">
        <f ca="1">_xlfn.IFNA((VLOOKUP(A3424,'Fats and Greases'!A:B,2,FALSE)), "")</f>
        <v>24</v>
      </c>
      <c r="E3424" s="10">
        <f ca="1">_xlfn.IFNA((VLOOKUP(A3424,'Fats and Greases'!C:D,2,FALSE)), "")</f>
        <v>24.5</v>
      </c>
      <c r="F3424" s="10">
        <f ca="1">_xlfn.IFNA((VLOOKUP(A3424,'Fats and Greases'!E:F,2,FALSE)), "")</f>
        <v>25</v>
      </c>
      <c r="G3424" s="10">
        <f ca="1">_xlfn.IFNA((VLOOKUP(A3424,'Fats and Greases'!G:H,2,FALSE)), "")</f>
        <v>30.5</v>
      </c>
      <c r="H3424" s="10">
        <f ca="1">_xlfn.IFNA((VLOOKUP(A3424,'Fats and Greases'!I:J,2,FALSE)), "")</f>
        <v>32</v>
      </c>
      <c r="I3424" s="10">
        <f ca="1">_xlfn.IFNA((VLOOKUP(A3424,'Fats and Greases'!K:L,2,FALSE)), "")</f>
        <v>25.5</v>
      </c>
      <c r="J3424" s="10" t="str">
        <f ca="1">_xlfn.IFNA((VLOOKUP(A3424,'Fats and Greases'!M:N,2,FALSE)), "")</f>
        <v/>
      </c>
      <c r="K3424" s="10">
        <f ca="1">_xlfn.IFNA((VLOOKUP($A3424,'Fats and Greases'!O:P,2,FALSE)), "")</f>
        <v>29.5</v>
      </c>
      <c r="L3424" s="10">
        <f ca="1">_xlfn.IFNA((VLOOKUP($A3424,'Fats and Greases'!Q:R,2,FALSE)), "")</f>
        <v>27.5</v>
      </c>
      <c r="M3424" s="10">
        <f ca="1">_xlfn.IFNA((VLOOKUP($A3424,'Fats and Greases'!S:T,2,FALSE)), "")</f>
        <v>28.5</v>
      </c>
    </row>
    <row r="3425" spans="1:13" x14ac:dyDescent="0.2">
      <c r="A3425" s="18">
        <v>41577</v>
      </c>
      <c r="B3425" s="19">
        <f t="shared" si="106"/>
        <v>10</v>
      </c>
      <c r="C3425" s="19">
        <f t="shared" si="107"/>
        <v>2013</v>
      </c>
      <c r="D3425" s="10">
        <f ca="1">_xlfn.IFNA((VLOOKUP(A3425,'Fats and Greases'!A:B,2,FALSE)), "")</f>
        <v>24</v>
      </c>
      <c r="E3425" s="10">
        <f ca="1">_xlfn.IFNA((VLOOKUP(A3425,'Fats and Greases'!C:D,2,FALSE)), "")</f>
        <v>25</v>
      </c>
      <c r="F3425" s="10">
        <f ca="1">_xlfn.IFNA((VLOOKUP(A3425,'Fats and Greases'!E:F,2,FALSE)), "")</f>
        <v>25</v>
      </c>
      <c r="G3425" s="10">
        <f ca="1">_xlfn.IFNA((VLOOKUP(A3425,'Fats and Greases'!G:H,2,FALSE)), "")</f>
        <v>30.5</v>
      </c>
      <c r="H3425" s="10">
        <f ca="1">_xlfn.IFNA((VLOOKUP(A3425,'Fats and Greases'!I:J,2,FALSE)), "")</f>
        <v>32</v>
      </c>
      <c r="I3425" s="10">
        <f ca="1">_xlfn.IFNA((VLOOKUP(A3425,'Fats and Greases'!K:L,2,FALSE)), "")</f>
        <v>25.5</v>
      </c>
      <c r="J3425" s="10" t="str">
        <f ca="1">_xlfn.IFNA((VLOOKUP(A3425,'Fats and Greases'!M:N,2,FALSE)), "")</f>
        <v/>
      </c>
      <c r="K3425" s="10">
        <f ca="1">_xlfn.IFNA((VLOOKUP($A3425,'Fats and Greases'!O:P,2,FALSE)), "")</f>
        <v>29.5</v>
      </c>
      <c r="L3425" s="10">
        <f ca="1">_xlfn.IFNA((VLOOKUP($A3425,'Fats and Greases'!Q:R,2,FALSE)), "")</f>
        <v>27.5</v>
      </c>
      <c r="M3425" s="10">
        <f ca="1">_xlfn.IFNA((VLOOKUP($A3425,'Fats and Greases'!S:T,2,FALSE)), "")</f>
        <v>26.75</v>
      </c>
    </row>
    <row r="3426" spans="1:13" x14ac:dyDescent="0.2">
      <c r="A3426" s="18">
        <v>41578</v>
      </c>
      <c r="B3426" s="19">
        <f t="shared" si="106"/>
        <v>10</v>
      </c>
      <c r="C3426" s="19">
        <f t="shared" si="107"/>
        <v>2013</v>
      </c>
      <c r="D3426" s="10">
        <f ca="1">_xlfn.IFNA((VLOOKUP(A3426,'Fats and Greases'!A:B,2,FALSE)), "")</f>
        <v>23.75</v>
      </c>
      <c r="E3426" s="10">
        <f ca="1">_xlfn.IFNA((VLOOKUP(A3426,'Fats and Greases'!C:D,2,FALSE)), "")</f>
        <v>24.75</v>
      </c>
      <c r="F3426" s="10">
        <f ca="1">_xlfn.IFNA((VLOOKUP(A3426,'Fats and Greases'!E:F,2,FALSE)), "")</f>
        <v>25</v>
      </c>
      <c r="G3426" s="10">
        <f ca="1">_xlfn.IFNA((VLOOKUP(A3426,'Fats and Greases'!G:H,2,FALSE)), "")</f>
        <v>30.5</v>
      </c>
      <c r="H3426" s="10">
        <f ca="1">_xlfn.IFNA((VLOOKUP(A3426,'Fats and Greases'!I:J,2,FALSE)), "")</f>
        <v>32</v>
      </c>
      <c r="I3426" s="10">
        <f ca="1">_xlfn.IFNA((VLOOKUP(A3426,'Fats and Greases'!K:L,2,FALSE)), "")</f>
        <v>25.5</v>
      </c>
      <c r="J3426" s="10" t="str">
        <f ca="1">_xlfn.IFNA((VLOOKUP(A3426,'Fats and Greases'!M:N,2,FALSE)), "")</f>
        <v/>
      </c>
      <c r="K3426" s="10">
        <f ca="1">_xlfn.IFNA((VLOOKUP($A3426,'Fats and Greases'!O:P,2,FALSE)), "")</f>
        <v>29.5</v>
      </c>
      <c r="L3426" s="10">
        <f ca="1">_xlfn.IFNA((VLOOKUP($A3426,'Fats and Greases'!Q:R,2,FALSE)), "")</f>
        <v>27.5</v>
      </c>
      <c r="M3426" s="10">
        <f ca="1">_xlfn.IFNA((VLOOKUP($A3426,'Fats and Greases'!S:T,2,FALSE)), "")</f>
        <v>26.75</v>
      </c>
    </row>
    <row r="3427" spans="1:13" x14ac:dyDescent="0.2">
      <c r="A3427" s="18">
        <v>41579</v>
      </c>
      <c r="B3427" s="19">
        <f t="shared" si="106"/>
        <v>11</v>
      </c>
      <c r="C3427" s="19">
        <f t="shared" si="107"/>
        <v>2013</v>
      </c>
      <c r="D3427" s="10">
        <f ca="1">_xlfn.IFNA((VLOOKUP(A3427,'Fats and Greases'!A:B,2,FALSE)), "")</f>
        <v>23.75</v>
      </c>
      <c r="E3427" s="10">
        <f ca="1">_xlfn.IFNA((VLOOKUP(A3427,'Fats and Greases'!C:D,2,FALSE)), "")</f>
        <v>24.75</v>
      </c>
      <c r="F3427" s="10">
        <f ca="1">_xlfn.IFNA((VLOOKUP(A3427,'Fats and Greases'!E:F,2,FALSE)), "")</f>
        <v>25</v>
      </c>
      <c r="G3427" s="10">
        <f ca="1">_xlfn.IFNA((VLOOKUP(A3427,'Fats and Greases'!G:H,2,FALSE)), "")</f>
        <v>30.5</v>
      </c>
      <c r="H3427" s="10">
        <f ca="1">_xlfn.IFNA((VLOOKUP(A3427,'Fats and Greases'!I:J,2,FALSE)), "")</f>
        <v>32</v>
      </c>
      <c r="I3427" s="10">
        <f ca="1">_xlfn.IFNA((VLOOKUP(A3427,'Fats and Greases'!K:L,2,FALSE)), "")</f>
        <v>25.5</v>
      </c>
      <c r="J3427" s="10" t="str">
        <f ca="1">_xlfn.IFNA((VLOOKUP(A3427,'Fats and Greases'!M:N,2,FALSE)), "")</f>
        <v/>
      </c>
      <c r="K3427" s="10">
        <f ca="1">_xlfn.IFNA((VLOOKUP($A3427,'Fats and Greases'!O:P,2,FALSE)), "")</f>
        <v>29.5</v>
      </c>
      <c r="L3427" s="10">
        <f ca="1">_xlfn.IFNA((VLOOKUP($A3427,'Fats and Greases'!Q:R,2,FALSE)), "")</f>
        <v>27.5</v>
      </c>
      <c r="M3427" s="10">
        <f ca="1">_xlfn.IFNA((VLOOKUP($A3427,'Fats and Greases'!S:T,2,FALSE)), "")</f>
        <v>26.75</v>
      </c>
    </row>
    <row r="3428" spans="1:13" x14ac:dyDescent="0.2">
      <c r="A3428" s="18">
        <v>41582</v>
      </c>
      <c r="B3428" s="19">
        <f t="shared" si="106"/>
        <v>11</v>
      </c>
      <c r="C3428" s="19">
        <f t="shared" si="107"/>
        <v>2013</v>
      </c>
      <c r="D3428" s="10">
        <f ca="1">_xlfn.IFNA((VLOOKUP(A3428,'Fats and Greases'!A:B,2,FALSE)), "")</f>
        <v>23.75</v>
      </c>
      <c r="E3428" s="10">
        <f ca="1">_xlfn.IFNA((VLOOKUP(A3428,'Fats and Greases'!C:D,2,FALSE)), "")</f>
        <v>24.75</v>
      </c>
      <c r="F3428" s="10">
        <f ca="1">_xlfn.IFNA((VLOOKUP(A3428,'Fats and Greases'!E:F,2,FALSE)), "")</f>
        <v>25</v>
      </c>
      <c r="G3428" s="10">
        <f ca="1">_xlfn.IFNA((VLOOKUP(A3428,'Fats and Greases'!G:H,2,FALSE)), "")</f>
        <v>29.5</v>
      </c>
      <c r="H3428" s="10">
        <f ca="1">_xlfn.IFNA((VLOOKUP(A3428,'Fats and Greases'!I:J,2,FALSE)), "")</f>
        <v>32</v>
      </c>
      <c r="I3428" s="10">
        <f ca="1">_xlfn.IFNA((VLOOKUP(A3428,'Fats and Greases'!K:L,2,FALSE)), "")</f>
        <v>25.5</v>
      </c>
      <c r="J3428" s="10" t="str">
        <f ca="1">_xlfn.IFNA((VLOOKUP(A3428,'Fats and Greases'!M:N,2,FALSE)), "")</f>
        <v/>
      </c>
      <c r="K3428" s="10">
        <f ca="1">_xlfn.IFNA((VLOOKUP($A3428,'Fats and Greases'!O:P,2,FALSE)), "")</f>
        <v>29.5</v>
      </c>
      <c r="L3428" s="10">
        <f ca="1">_xlfn.IFNA((VLOOKUP($A3428,'Fats and Greases'!Q:R,2,FALSE)), "")</f>
        <v>27.5</v>
      </c>
      <c r="M3428" s="10">
        <f ca="1">_xlfn.IFNA((VLOOKUP($A3428,'Fats and Greases'!S:T,2,FALSE)), "")</f>
        <v>26.75</v>
      </c>
    </row>
    <row r="3429" spans="1:13" x14ac:dyDescent="0.2">
      <c r="A3429" s="18">
        <v>41583</v>
      </c>
      <c r="B3429" s="19">
        <f t="shared" si="106"/>
        <v>11</v>
      </c>
      <c r="C3429" s="19">
        <f t="shared" si="107"/>
        <v>2013</v>
      </c>
      <c r="D3429" s="10">
        <f ca="1">_xlfn.IFNA((VLOOKUP(A3429,'Fats and Greases'!A:B,2,FALSE)), "")</f>
        <v>23.75</v>
      </c>
      <c r="E3429" s="10">
        <f ca="1">_xlfn.IFNA((VLOOKUP(A3429,'Fats and Greases'!C:D,2,FALSE)), "")</f>
        <v>24.75</v>
      </c>
      <c r="F3429" s="10">
        <f ca="1">_xlfn.IFNA((VLOOKUP(A3429,'Fats and Greases'!E:F,2,FALSE)), "")</f>
        <v>25</v>
      </c>
      <c r="G3429" s="10">
        <f ca="1">_xlfn.IFNA((VLOOKUP(A3429,'Fats and Greases'!G:H,2,FALSE)), "")</f>
        <v>29.5</v>
      </c>
      <c r="H3429" s="10">
        <f ca="1">_xlfn.IFNA((VLOOKUP(A3429,'Fats and Greases'!I:J,2,FALSE)), "")</f>
        <v>32</v>
      </c>
      <c r="I3429" s="10">
        <f ca="1">_xlfn.IFNA((VLOOKUP(A3429,'Fats and Greases'!K:L,2,FALSE)), "")</f>
        <v>25.5</v>
      </c>
      <c r="J3429" s="10" t="str">
        <f ca="1">_xlfn.IFNA((VLOOKUP(A3429,'Fats and Greases'!M:N,2,FALSE)), "")</f>
        <v/>
      </c>
      <c r="K3429" s="10">
        <f ca="1">_xlfn.IFNA((VLOOKUP($A3429,'Fats and Greases'!O:P,2,FALSE)), "")</f>
        <v>29.5</v>
      </c>
      <c r="L3429" s="10">
        <f ca="1">_xlfn.IFNA((VLOOKUP($A3429,'Fats and Greases'!Q:R,2,FALSE)), "")</f>
        <v>27.5</v>
      </c>
      <c r="M3429" s="10">
        <f ca="1">_xlfn.IFNA((VLOOKUP($A3429,'Fats and Greases'!S:T,2,FALSE)), "")</f>
        <v>26.75</v>
      </c>
    </row>
    <row r="3430" spans="1:13" x14ac:dyDescent="0.2">
      <c r="A3430" s="18">
        <v>41584</v>
      </c>
      <c r="B3430" s="19">
        <f t="shared" si="106"/>
        <v>11</v>
      </c>
      <c r="C3430" s="19">
        <f t="shared" si="107"/>
        <v>2013</v>
      </c>
      <c r="D3430" s="10">
        <f ca="1">_xlfn.IFNA((VLOOKUP(A3430,'Fats and Greases'!A:B,2,FALSE)), "")</f>
        <v>23.5</v>
      </c>
      <c r="E3430" s="10">
        <f ca="1">_xlfn.IFNA((VLOOKUP(A3430,'Fats and Greases'!C:D,2,FALSE)), "")</f>
        <v>25.5</v>
      </c>
      <c r="F3430" s="10">
        <f ca="1">_xlfn.IFNA((VLOOKUP(A3430,'Fats and Greases'!E:F,2,FALSE)), "")</f>
        <v>25</v>
      </c>
      <c r="G3430" s="10">
        <f ca="1">_xlfn.IFNA((VLOOKUP(A3430,'Fats and Greases'!G:H,2,FALSE)), "")</f>
        <v>29.5</v>
      </c>
      <c r="H3430" s="10">
        <f ca="1">_xlfn.IFNA((VLOOKUP(A3430,'Fats and Greases'!I:J,2,FALSE)), "")</f>
        <v>32</v>
      </c>
      <c r="I3430" s="10">
        <f ca="1">_xlfn.IFNA((VLOOKUP(A3430,'Fats and Greases'!K:L,2,FALSE)), "")</f>
        <v>25.5</v>
      </c>
      <c r="J3430" s="10" t="str">
        <f ca="1">_xlfn.IFNA((VLOOKUP(A3430,'Fats and Greases'!M:N,2,FALSE)), "")</f>
        <v/>
      </c>
      <c r="K3430" s="10">
        <f ca="1">_xlfn.IFNA((VLOOKUP($A3430,'Fats and Greases'!O:P,2,FALSE)), "")</f>
        <v>29.5</v>
      </c>
      <c r="L3430" s="10">
        <f ca="1">_xlfn.IFNA((VLOOKUP($A3430,'Fats and Greases'!Q:R,2,FALSE)), "")</f>
        <v>27.5</v>
      </c>
      <c r="M3430" s="10">
        <f ca="1">_xlfn.IFNA((VLOOKUP($A3430,'Fats and Greases'!S:T,2,FALSE)), "")</f>
        <v>26.75</v>
      </c>
    </row>
    <row r="3431" spans="1:13" x14ac:dyDescent="0.2">
      <c r="A3431" s="18">
        <v>41585</v>
      </c>
      <c r="B3431" s="19">
        <f t="shared" si="106"/>
        <v>11</v>
      </c>
      <c r="C3431" s="19">
        <f t="shared" si="107"/>
        <v>2013</v>
      </c>
      <c r="D3431" s="10">
        <f ca="1">_xlfn.IFNA((VLOOKUP(A3431,'Fats and Greases'!A:B,2,FALSE)), "")</f>
        <v>23.5</v>
      </c>
      <c r="E3431" s="10">
        <f ca="1">_xlfn.IFNA((VLOOKUP(A3431,'Fats and Greases'!C:D,2,FALSE)), "")</f>
        <v>25.5</v>
      </c>
      <c r="F3431" s="10">
        <f ca="1">_xlfn.IFNA((VLOOKUP(A3431,'Fats and Greases'!E:F,2,FALSE)), "")</f>
        <v>25</v>
      </c>
      <c r="G3431" s="10">
        <f ca="1">_xlfn.IFNA((VLOOKUP(A3431,'Fats and Greases'!G:H,2,FALSE)), "")</f>
        <v>30</v>
      </c>
      <c r="H3431" s="10">
        <f ca="1">_xlfn.IFNA((VLOOKUP(A3431,'Fats and Greases'!I:J,2,FALSE)), "")</f>
        <v>32</v>
      </c>
      <c r="I3431" s="10">
        <f ca="1">_xlfn.IFNA((VLOOKUP(A3431,'Fats and Greases'!K:L,2,FALSE)), "")</f>
        <v>25.5</v>
      </c>
      <c r="J3431" s="10" t="str">
        <f ca="1">_xlfn.IFNA((VLOOKUP(A3431,'Fats and Greases'!M:N,2,FALSE)), "")</f>
        <v/>
      </c>
      <c r="K3431" s="10">
        <f ca="1">_xlfn.IFNA((VLOOKUP($A3431,'Fats and Greases'!O:P,2,FALSE)), "")</f>
        <v>29.5</v>
      </c>
      <c r="L3431" s="10">
        <f ca="1">_xlfn.IFNA((VLOOKUP($A3431,'Fats and Greases'!Q:R,2,FALSE)), "")</f>
        <v>27.5</v>
      </c>
      <c r="M3431" s="10">
        <f ca="1">_xlfn.IFNA((VLOOKUP($A3431,'Fats and Greases'!S:T,2,FALSE)), "")</f>
        <v>26.75</v>
      </c>
    </row>
    <row r="3432" spans="1:13" x14ac:dyDescent="0.2">
      <c r="A3432" s="18">
        <v>41586</v>
      </c>
      <c r="B3432" s="19">
        <f t="shared" si="106"/>
        <v>11</v>
      </c>
      <c r="C3432" s="19">
        <f t="shared" si="107"/>
        <v>2013</v>
      </c>
      <c r="D3432" s="10">
        <f ca="1">_xlfn.IFNA((VLOOKUP(A3432,'Fats and Greases'!A:B,2,FALSE)), "")</f>
        <v>23.5</v>
      </c>
      <c r="E3432" s="10">
        <f ca="1">_xlfn.IFNA((VLOOKUP(A3432,'Fats and Greases'!C:D,2,FALSE)), "")</f>
        <v>25.5</v>
      </c>
      <c r="F3432" s="10">
        <f ca="1">_xlfn.IFNA((VLOOKUP(A3432,'Fats and Greases'!E:F,2,FALSE)), "")</f>
        <v>25</v>
      </c>
      <c r="G3432" s="10">
        <f ca="1">_xlfn.IFNA((VLOOKUP(A3432,'Fats and Greases'!G:H,2,FALSE)), "")</f>
        <v>30</v>
      </c>
      <c r="H3432" s="10">
        <f ca="1">_xlfn.IFNA((VLOOKUP(A3432,'Fats and Greases'!I:J,2,FALSE)), "")</f>
        <v>32</v>
      </c>
      <c r="I3432" s="10">
        <f ca="1">_xlfn.IFNA((VLOOKUP(A3432,'Fats and Greases'!K:L,2,FALSE)), "")</f>
        <v>25.5</v>
      </c>
      <c r="J3432" s="10" t="str">
        <f ca="1">_xlfn.IFNA((VLOOKUP(A3432,'Fats and Greases'!M:N,2,FALSE)), "")</f>
        <v/>
      </c>
      <c r="K3432" s="10">
        <f ca="1">_xlfn.IFNA((VLOOKUP($A3432,'Fats and Greases'!O:P,2,FALSE)), "")</f>
        <v>29.5</v>
      </c>
      <c r="L3432" s="10">
        <f ca="1">_xlfn.IFNA((VLOOKUP($A3432,'Fats and Greases'!Q:R,2,FALSE)), "")</f>
        <v>27.5</v>
      </c>
      <c r="M3432" s="10">
        <f ca="1">_xlfn.IFNA((VLOOKUP($A3432,'Fats and Greases'!S:T,2,FALSE)), "")</f>
        <v>26.75</v>
      </c>
    </row>
    <row r="3433" spans="1:13" x14ac:dyDescent="0.2">
      <c r="A3433" s="18">
        <v>41589</v>
      </c>
      <c r="B3433" s="19">
        <f t="shared" si="106"/>
        <v>11</v>
      </c>
      <c r="C3433" s="19">
        <f t="shared" si="107"/>
        <v>2013</v>
      </c>
      <c r="D3433" s="10">
        <f ca="1">_xlfn.IFNA((VLOOKUP(A3433,'Fats and Greases'!A:B,2,FALSE)), "")</f>
        <v>23.5</v>
      </c>
      <c r="E3433" s="10">
        <f ca="1">_xlfn.IFNA((VLOOKUP(A3433,'Fats and Greases'!C:D,2,FALSE)), "")</f>
        <v>25.5</v>
      </c>
      <c r="F3433" s="10">
        <f ca="1">_xlfn.IFNA((VLOOKUP(A3433,'Fats and Greases'!E:F,2,FALSE)), "")</f>
        <v>25</v>
      </c>
      <c r="G3433" s="10">
        <f ca="1">_xlfn.IFNA((VLOOKUP(A3433,'Fats and Greases'!G:H,2,FALSE)), "")</f>
        <v>30</v>
      </c>
      <c r="H3433" s="10">
        <f ca="1">_xlfn.IFNA((VLOOKUP(A3433,'Fats and Greases'!I:J,2,FALSE)), "")</f>
        <v>32</v>
      </c>
      <c r="I3433" s="10">
        <f ca="1">_xlfn.IFNA((VLOOKUP(A3433,'Fats and Greases'!K:L,2,FALSE)), "")</f>
        <v>25.5</v>
      </c>
      <c r="J3433" s="10" t="str">
        <f ca="1">_xlfn.IFNA((VLOOKUP(A3433,'Fats and Greases'!M:N,2,FALSE)), "")</f>
        <v/>
      </c>
      <c r="K3433" s="10">
        <f ca="1">_xlfn.IFNA((VLOOKUP($A3433,'Fats and Greases'!O:P,2,FALSE)), "")</f>
        <v>29.5</v>
      </c>
      <c r="L3433" s="10">
        <f ca="1">_xlfn.IFNA((VLOOKUP($A3433,'Fats and Greases'!Q:R,2,FALSE)), "")</f>
        <v>27.5</v>
      </c>
      <c r="M3433" s="10">
        <f ca="1">_xlfn.IFNA((VLOOKUP($A3433,'Fats and Greases'!S:T,2,FALSE)), "")</f>
        <v>26.75</v>
      </c>
    </row>
    <row r="3434" spans="1:13" x14ac:dyDescent="0.2">
      <c r="A3434" s="18">
        <v>41590</v>
      </c>
      <c r="B3434" s="19">
        <f t="shared" si="106"/>
        <v>11</v>
      </c>
      <c r="C3434" s="19">
        <f t="shared" si="107"/>
        <v>2013</v>
      </c>
      <c r="D3434" s="10">
        <f ca="1">_xlfn.IFNA((VLOOKUP(A3434,'Fats and Greases'!A:B,2,FALSE)), "")</f>
        <v>23.5</v>
      </c>
      <c r="E3434" s="10">
        <f ca="1">_xlfn.IFNA((VLOOKUP(A3434,'Fats and Greases'!C:D,2,FALSE)), "")</f>
        <v>25.5</v>
      </c>
      <c r="F3434" s="10">
        <f ca="1">_xlfn.IFNA((VLOOKUP(A3434,'Fats and Greases'!E:F,2,FALSE)), "")</f>
        <v>25</v>
      </c>
      <c r="G3434" s="10">
        <f ca="1">_xlfn.IFNA((VLOOKUP(A3434,'Fats and Greases'!G:H,2,FALSE)), "")</f>
        <v>30</v>
      </c>
      <c r="H3434" s="10">
        <f ca="1">_xlfn.IFNA((VLOOKUP(A3434,'Fats and Greases'!I:J,2,FALSE)), "")</f>
        <v>32</v>
      </c>
      <c r="I3434" s="10">
        <f ca="1">_xlfn.IFNA((VLOOKUP(A3434,'Fats and Greases'!K:L,2,FALSE)), "")</f>
        <v>25.5</v>
      </c>
      <c r="J3434" s="10" t="str">
        <f ca="1">_xlfn.IFNA((VLOOKUP(A3434,'Fats and Greases'!M:N,2,FALSE)), "")</f>
        <v/>
      </c>
      <c r="K3434" s="10">
        <f ca="1">_xlfn.IFNA((VLOOKUP($A3434,'Fats and Greases'!O:P,2,FALSE)), "")</f>
        <v>29.5</v>
      </c>
      <c r="L3434" s="10">
        <f ca="1">_xlfn.IFNA((VLOOKUP($A3434,'Fats and Greases'!Q:R,2,FALSE)), "")</f>
        <v>27.5</v>
      </c>
      <c r="M3434" s="10">
        <f ca="1">_xlfn.IFNA((VLOOKUP($A3434,'Fats and Greases'!S:T,2,FALSE)), "")</f>
        <v>26.75</v>
      </c>
    </row>
    <row r="3435" spans="1:13" x14ac:dyDescent="0.2">
      <c r="A3435" s="18">
        <v>41591</v>
      </c>
      <c r="B3435" s="19">
        <f t="shared" si="106"/>
        <v>11</v>
      </c>
      <c r="C3435" s="19">
        <f t="shared" si="107"/>
        <v>2013</v>
      </c>
      <c r="D3435" s="10">
        <f ca="1">_xlfn.IFNA((VLOOKUP(A3435,'Fats and Greases'!A:B,2,FALSE)), "")</f>
        <v>23.5</v>
      </c>
      <c r="E3435" s="10">
        <f ca="1">_xlfn.IFNA((VLOOKUP(A3435,'Fats and Greases'!C:D,2,FALSE)), "")</f>
        <v>26.75</v>
      </c>
      <c r="F3435" s="10">
        <f ca="1">_xlfn.IFNA((VLOOKUP(A3435,'Fats and Greases'!E:F,2,FALSE)), "")</f>
        <v>25.5</v>
      </c>
      <c r="G3435" s="10">
        <f ca="1">_xlfn.IFNA((VLOOKUP(A3435,'Fats and Greases'!G:H,2,FALSE)), "")</f>
        <v>30</v>
      </c>
      <c r="H3435" s="10">
        <f ca="1">_xlfn.IFNA((VLOOKUP(A3435,'Fats and Greases'!I:J,2,FALSE)), "")</f>
        <v>32</v>
      </c>
      <c r="I3435" s="10">
        <f ca="1">_xlfn.IFNA((VLOOKUP(A3435,'Fats and Greases'!K:L,2,FALSE)), "")</f>
        <v>25.5</v>
      </c>
      <c r="J3435" s="10" t="str">
        <f ca="1">_xlfn.IFNA((VLOOKUP(A3435,'Fats and Greases'!M:N,2,FALSE)), "")</f>
        <v/>
      </c>
      <c r="K3435" s="10">
        <f ca="1">_xlfn.IFNA((VLOOKUP($A3435,'Fats and Greases'!O:P,2,FALSE)), "")</f>
        <v>29.5</v>
      </c>
      <c r="L3435" s="10">
        <f ca="1">_xlfn.IFNA((VLOOKUP($A3435,'Fats and Greases'!Q:R,2,FALSE)), "")</f>
        <v>27.5</v>
      </c>
      <c r="M3435" s="10">
        <f ca="1">_xlfn.IFNA((VLOOKUP($A3435,'Fats and Greases'!S:T,2,FALSE)), "")</f>
        <v>26.88</v>
      </c>
    </row>
    <row r="3436" spans="1:13" x14ac:dyDescent="0.2">
      <c r="A3436" s="18">
        <v>41592</v>
      </c>
      <c r="B3436" s="19">
        <f t="shared" si="106"/>
        <v>11</v>
      </c>
      <c r="C3436" s="19">
        <f t="shared" si="107"/>
        <v>2013</v>
      </c>
      <c r="D3436" s="10">
        <f ca="1">_xlfn.IFNA((VLOOKUP(A3436,'Fats and Greases'!A:B,2,FALSE)), "")</f>
        <v>23.5</v>
      </c>
      <c r="E3436" s="10">
        <f ca="1">_xlfn.IFNA((VLOOKUP(A3436,'Fats and Greases'!C:D,2,FALSE)), "")</f>
        <v>26.75</v>
      </c>
      <c r="F3436" s="10">
        <f ca="1">_xlfn.IFNA((VLOOKUP(A3436,'Fats and Greases'!E:F,2,FALSE)), "")</f>
        <v>25.5</v>
      </c>
      <c r="G3436" s="10">
        <f ca="1">_xlfn.IFNA((VLOOKUP(A3436,'Fats and Greases'!G:H,2,FALSE)), "")</f>
        <v>30</v>
      </c>
      <c r="H3436" s="10">
        <f ca="1">_xlfn.IFNA((VLOOKUP(A3436,'Fats and Greases'!I:J,2,FALSE)), "")</f>
        <v>32</v>
      </c>
      <c r="I3436" s="10">
        <f ca="1">_xlfn.IFNA((VLOOKUP(A3436,'Fats and Greases'!K:L,2,FALSE)), "")</f>
        <v>25.5</v>
      </c>
      <c r="J3436" s="10" t="str">
        <f ca="1">_xlfn.IFNA((VLOOKUP(A3436,'Fats and Greases'!M:N,2,FALSE)), "")</f>
        <v/>
      </c>
      <c r="K3436" s="10">
        <f ca="1">_xlfn.IFNA((VLOOKUP($A3436,'Fats and Greases'!O:P,2,FALSE)), "")</f>
        <v>29.5</v>
      </c>
      <c r="L3436" s="10">
        <f ca="1">_xlfn.IFNA((VLOOKUP($A3436,'Fats and Greases'!Q:R,2,FALSE)), "")</f>
        <v>27.5</v>
      </c>
      <c r="M3436" s="10">
        <f ca="1">_xlfn.IFNA((VLOOKUP($A3436,'Fats and Greases'!S:T,2,FALSE)), "")</f>
        <v>26.88</v>
      </c>
    </row>
    <row r="3437" spans="1:13" x14ac:dyDescent="0.2">
      <c r="A3437" s="18">
        <v>41593</v>
      </c>
      <c r="B3437" s="19">
        <f t="shared" si="106"/>
        <v>11</v>
      </c>
      <c r="C3437" s="19">
        <f t="shared" si="107"/>
        <v>2013</v>
      </c>
      <c r="D3437" s="10">
        <f ca="1">_xlfn.IFNA((VLOOKUP(A3437,'Fats and Greases'!A:B,2,FALSE)), "")</f>
        <v>23.5</v>
      </c>
      <c r="E3437" s="10">
        <f ca="1">_xlfn.IFNA((VLOOKUP(A3437,'Fats and Greases'!C:D,2,FALSE)), "")</f>
        <v>26.75</v>
      </c>
      <c r="F3437" s="10">
        <f ca="1">_xlfn.IFNA((VLOOKUP(A3437,'Fats and Greases'!E:F,2,FALSE)), "")</f>
        <v>25.5</v>
      </c>
      <c r="G3437" s="10">
        <f ca="1">_xlfn.IFNA((VLOOKUP(A3437,'Fats and Greases'!G:H,2,FALSE)), "")</f>
        <v>29</v>
      </c>
      <c r="H3437" s="10">
        <f ca="1">_xlfn.IFNA((VLOOKUP(A3437,'Fats and Greases'!I:J,2,FALSE)), "")</f>
        <v>31</v>
      </c>
      <c r="I3437" s="10">
        <f ca="1">_xlfn.IFNA((VLOOKUP(A3437,'Fats and Greases'!K:L,2,FALSE)), "")</f>
        <v>25.5</v>
      </c>
      <c r="J3437" s="10" t="str">
        <f ca="1">_xlfn.IFNA((VLOOKUP(A3437,'Fats and Greases'!M:N,2,FALSE)), "")</f>
        <v/>
      </c>
      <c r="K3437" s="10">
        <f ca="1">_xlfn.IFNA((VLOOKUP($A3437,'Fats and Greases'!O:P,2,FALSE)), "")</f>
        <v>29.5</v>
      </c>
      <c r="L3437" s="10">
        <f ca="1">_xlfn.IFNA((VLOOKUP($A3437,'Fats and Greases'!Q:R,2,FALSE)), "")</f>
        <v>27.5</v>
      </c>
      <c r="M3437" s="10">
        <f ca="1">_xlfn.IFNA((VLOOKUP($A3437,'Fats and Greases'!S:T,2,FALSE)), "")</f>
        <v>26.88</v>
      </c>
    </row>
    <row r="3438" spans="1:13" x14ac:dyDescent="0.2">
      <c r="A3438" s="18">
        <v>41596</v>
      </c>
      <c r="B3438" s="19">
        <f t="shared" si="106"/>
        <v>11</v>
      </c>
      <c r="C3438" s="19">
        <f t="shared" si="107"/>
        <v>2013</v>
      </c>
      <c r="D3438" s="10">
        <f ca="1">_xlfn.IFNA((VLOOKUP(A3438,'Fats and Greases'!A:B,2,FALSE)), "")</f>
        <v>23.5</v>
      </c>
      <c r="E3438" s="10">
        <f ca="1">_xlfn.IFNA((VLOOKUP(A3438,'Fats and Greases'!C:D,2,FALSE)), "")</f>
        <v>26.75</v>
      </c>
      <c r="F3438" s="10">
        <f ca="1">_xlfn.IFNA((VLOOKUP(A3438,'Fats and Greases'!E:F,2,FALSE)), "")</f>
        <v>25.5</v>
      </c>
      <c r="G3438" s="10">
        <f ca="1">_xlfn.IFNA((VLOOKUP(A3438,'Fats and Greases'!G:H,2,FALSE)), "")</f>
        <v>29</v>
      </c>
      <c r="H3438" s="10">
        <f ca="1">_xlfn.IFNA((VLOOKUP(A3438,'Fats and Greases'!I:J,2,FALSE)), "")</f>
        <v>31</v>
      </c>
      <c r="I3438" s="10">
        <f ca="1">_xlfn.IFNA((VLOOKUP(A3438,'Fats and Greases'!K:L,2,FALSE)), "")</f>
        <v>25.5</v>
      </c>
      <c r="J3438" s="10" t="str">
        <f ca="1">_xlfn.IFNA((VLOOKUP(A3438,'Fats and Greases'!M:N,2,FALSE)), "")</f>
        <v/>
      </c>
      <c r="K3438" s="10">
        <f ca="1">_xlfn.IFNA((VLOOKUP($A3438,'Fats and Greases'!O:P,2,FALSE)), "")</f>
        <v>29.5</v>
      </c>
      <c r="L3438" s="10">
        <f ca="1">_xlfn.IFNA((VLOOKUP($A3438,'Fats and Greases'!Q:R,2,FALSE)), "")</f>
        <v>27.5</v>
      </c>
      <c r="M3438" s="10">
        <f ca="1">_xlfn.IFNA((VLOOKUP($A3438,'Fats and Greases'!S:T,2,FALSE)), "")</f>
        <v>26.88</v>
      </c>
    </row>
    <row r="3439" spans="1:13" x14ac:dyDescent="0.2">
      <c r="A3439" s="18">
        <v>41597</v>
      </c>
      <c r="B3439" s="19">
        <f t="shared" si="106"/>
        <v>11</v>
      </c>
      <c r="C3439" s="19">
        <f t="shared" si="107"/>
        <v>2013</v>
      </c>
      <c r="D3439" s="10">
        <f ca="1">_xlfn.IFNA((VLOOKUP(A3439,'Fats and Greases'!A:B,2,FALSE)), "")</f>
        <v>24</v>
      </c>
      <c r="E3439" s="10">
        <f ca="1">_xlfn.IFNA((VLOOKUP(A3439,'Fats and Greases'!C:D,2,FALSE)), "")</f>
        <v>27</v>
      </c>
      <c r="F3439" s="10">
        <f ca="1">_xlfn.IFNA((VLOOKUP(A3439,'Fats and Greases'!E:F,2,FALSE)), "")</f>
        <v>25.5</v>
      </c>
      <c r="G3439" s="10">
        <f ca="1">_xlfn.IFNA((VLOOKUP(A3439,'Fats and Greases'!G:H,2,FALSE)), "")</f>
        <v>28.5</v>
      </c>
      <c r="H3439" s="10">
        <f ca="1">_xlfn.IFNA((VLOOKUP(A3439,'Fats and Greases'!I:J,2,FALSE)), "")</f>
        <v>31</v>
      </c>
      <c r="I3439" s="10">
        <f ca="1">_xlfn.IFNA((VLOOKUP(A3439,'Fats and Greases'!K:L,2,FALSE)), "")</f>
        <v>25.75</v>
      </c>
      <c r="J3439" s="10" t="str">
        <f ca="1">_xlfn.IFNA((VLOOKUP(A3439,'Fats and Greases'!M:N,2,FALSE)), "")</f>
        <v/>
      </c>
      <c r="K3439" s="10">
        <f ca="1">_xlfn.IFNA((VLOOKUP($A3439,'Fats and Greases'!O:P,2,FALSE)), "")</f>
        <v>29.5</v>
      </c>
      <c r="L3439" s="10">
        <f ca="1">_xlfn.IFNA((VLOOKUP($A3439,'Fats and Greases'!Q:R,2,FALSE)), "")</f>
        <v>27.5</v>
      </c>
      <c r="M3439" s="10">
        <f ca="1">_xlfn.IFNA((VLOOKUP($A3439,'Fats and Greases'!S:T,2,FALSE)), "")</f>
        <v>26.88</v>
      </c>
    </row>
    <row r="3440" spans="1:13" x14ac:dyDescent="0.2">
      <c r="A3440" s="18">
        <v>41598</v>
      </c>
      <c r="B3440" s="19">
        <f t="shared" si="106"/>
        <v>11</v>
      </c>
      <c r="C3440" s="19">
        <f t="shared" si="107"/>
        <v>2013</v>
      </c>
      <c r="D3440" s="10">
        <f ca="1">_xlfn.IFNA((VLOOKUP(A3440,'Fats and Greases'!A:B,2,FALSE)), "")</f>
        <v>24</v>
      </c>
      <c r="E3440" s="10">
        <f ca="1">_xlfn.IFNA((VLOOKUP(A3440,'Fats and Greases'!C:D,2,FALSE)), "")</f>
        <v>27</v>
      </c>
      <c r="F3440" s="10">
        <f ca="1">_xlfn.IFNA((VLOOKUP(A3440,'Fats and Greases'!E:F,2,FALSE)), "")</f>
        <v>25.5</v>
      </c>
      <c r="G3440" s="10">
        <f ca="1">_xlfn.IFNA((VLOOKUP(A3440,'Fats and Greases'!G:H,2,FALSE)), "")</f>
        <v>28.5</v>
      </c>
      <c r="H3440" s="10">
        <f ca="1">_xlfn.IFNA((VLOOKUP(A3440,'Fats and Greases'!I:J,2,FALSE)), "")</f>
        <v>31</v>
      </c>
      <c r="I3440" s="10">
        <f ca="1">_xlfn.IFNA((VLOOKUP(A3440,'Fats and Greases'!K:L,2,FALSE)), "")</f>
        <v>25.75</v>
      </c>
      <c r="J3440" s="10" t="str">
        <f ca="1">_xlfn.IFNA((VLOOKUP(A3440,'Fats and Greases'!M:N,2,FALSE)), "")</f>
        <v/>
      </c>
      <c r="K3440" s="10">
        <f ca="1">_xlfn.IFNA((VLOOKUP($A3440,'Fats and Greases'!O:P,2,FALSE)), "")</f>
        <v>29.5</v>
      </c>
      <c r="L3440" s="10">
        <f ca="1">_xlfn.IFNA((VLOOKUP($A3440,'Fats and Greases'!Q:R,2,FALSE)), "")</f>
        <v>27.5</v>
      </c>
      <c r="M3440" s="10">
        <f ca="1">_xlfn.IFNA((VLOOKUP($A3440,'Fats and Greases'!S:T,2,FALSE)), "")</f>
        <v>27.75</v>
      </c>
    </row>
    <row r="3441" spans="1:13" x14ac:dyDescent="0.2">
      <c r="A3441" s="18">
        <v>41599</v>
      </c>
      <c r="B3441" s="19">
        <f t="shared" si="106"/>
        <v>11</v>
      </c>
      <c r="C3441" s="19">
        <f t="shared" si="107"/>
        <v>2013</v>
      </c>
      <c r="D3441" s="10">
        <f ca="1">_xlfn.IFNA((VLOOKUP(A3441,'Fats and Greases'!A:B,2,FALSE)), "")</f>
        <v>24</v>
      </c>
      <c r="E3441" s="10">
        <f ca="1">_xlfn.IFNA((VLOOKUP(A3441,'Fats and Greases'!C:D,2,FALSE)), "")</f>
        <v>27</v>
      </c>
      <c r="F3441" s="10">
        <f ca="1">_xlfn.IFNA((VLOOKUP(A3441,'Fats and Greases'!E:F,2,FALSE)), "")</f>
        <v>25.5</v>
      </c>
      <c r="G3441" s="10">
        <f ca="1">_xlfn.IFNA((VLOOKUP(A3441,'Fats and Greases'!G:H,2,FALSE)), "")</f>
        <v>28.5</v>
      </c>
      <c r="H3441" s="10">
        <f ca="1">_xlfn.IFNA((VLOOKUP(A3441,'Fats and Greases'!I:J,2,FALSE)), "")</f>
        <v>31</v>
      </c>
      <c r="I3441" s="10">
        <f ca="1">_xlfn.IFNA((VLOOKUP(A3441,'Fats and Greases'!K:L,2,FALSE)), "")</f>
        <v>25.75</v>
      </c>
      <c r="J3441" s="10" t="str">
        <f ca="1">_xlfn.IFNA((VLOOKUP(A3441,'Fats and Greases'!M:N,2,FALSE)), "")</f>
        <v/>
      </c>
      <c r="K3441" s="10">
        <f ca="1">_xlfn.IFNA((VLOOKUP($A3441,'Fats and Greases'!O:P,2,FALSE)), "")</f>
        <v>29.5</v>
      </c>
      <c r="L3441" s="10">
        <f ca="1">_xlfn.IFNA((VLOOKUP($A3441,'Fats and Greases'!Q:R,2,FALSE)), "")</f>
        <v>27.5</v>
      </c>
      <c r="M3441" s="10">
        <f ca="1">_xlfn.IFNA((VLOOKUP($A3441,'Fats and Greases'!S:T,2,FALSE)), "")</f>
        <v>27.75</v>
      </c>
    </row>
    <row r="3442" spans="1:13" x14ac:dyDescent="0.2">
      <c r="A3442" s="18">
        <v>41600</v>
      </c>
      <c r="B3442" s="19">
        <f t="shared" si="106"/>
        <v>11</v>
      </c>
      <c r="C3442" s="19">
        <f t="shared" si="107"/>
        <v>2013</v>
      </c>
      <c r="D3442" s="10">
        <f ca="1">_xlfn.IFNA((VLOOKUP(A3442,'Fats and Greases'!A:B,2,FALSE)), "")</f>
        <v>24</v>
      </c>
      <c r="E3442" s="10">
        <f ca="1">_xlfn.IFNA((VLOOKUP(A3442,'Fats and Greases'!C:D,2,FALSE)), "")</f>
        <v>27</v>
      </c>
      <c r="F3442" s="10">
        <f ca="1">_xlfn.IFNA((VLOOKUP(A3442,'Fats and Greases'!E:F,2,FALSE)), "")</f>
        <v>25.5</v>
      </c>
      <c r="G3442" s="10">
        <f ca="1">_xlfn.IFNA((VLOOKUP(A3442,'Fats and Greases'!G:H,2,FALSE)), "")</f>
        <v>28.5</v>
      </c>
      <c r="H3442" s="10">
        <f ca="1">_xlfn.IFNA((VLOOKUP(A3442,'Fats and Greases'!I:J,2,FALSE)), "")</f>
        <v>31</v>
      </c>
      <c r="I3442" s="10">
        <f ca="1">_xlfn.IFNA((VLOOKUP(A3442,'Fats and Greases'!K:L,2,FALSE)), "")</f>
        <v>25.75</v>
      </c>
      <c r="J3442" s="10" t="str">
        <f ca="1">_xlfn.IFNA((VLOOKUP(A3442,'Fats and Greases'!M:N,2,FALSE)), "")</f>
        <v/>
      </c>
      <c r="K3442" s="10">
        <f ca="1">_xlfn.IFNA((VLOOKUP($A3442,'Fats and Greases'!O:P,2,FALSE)), "")</f>
        <v>29.5</v>
      </c>
      <c r="L3442" s="10">
        <f ca="1">_xlfn.IFNA((VLOOKUP($A3442,'Fats and Greases'!Q:R,2,FALSE)), "")</f>
        <v>27.5</v>
      </c>
      <c r="M3442" s="10">
        <f ca="1">_xlfn.IFNA((VLOOKUP($A3442,'Fats and Greases'!S:T,2,FALSE)), "")</f>
        <v>27.75</v>
      </c>
    </row>
    <row r="3443" spans="1:13" x14ac:dyDescent="0.2">
      <c r="A3443" s="18">
        <v>41603</v>
      </c>
      <c r="B3443" s="19">
        <f t="shared" si="106"/>
        <v>11</v>
      </c>
      <c r="C3443" s="19">
        <f t="shared" si="107"/>
        <v>2013</v>
      </c>
      <c r="D3443" s="10">
        <f ca="1">_xlfn.IFNA((VLOOKUP(A3443,'Fats and Greases'!A:B,2,FALSE)), "")</f>
        <v>24</v>
      </c>
      <c r="E3443" s="10">
        <f ca="1">_xlfn.IFNA((VLOOKUP(A3443,'Fats and Greases'!C:D,2,FALSE)), "")</f>
        <v>27</v>
      </c>
      <c r="F3443" s="10">
        <f ca="1">_xlfn.IFNA((VLOOKUP(A3443,'Fats and Greases'!E:F,2,FALSE)), "")</f>
        <v>25.5</v>
      </c>
      <c r="G3443" s="10">
        <f ca="1">_xlfn.IFNA((VLOOKUP(A3443,'Fats and Greases'!G:H,2,FALSE)), "")</f>
        <v>28.5</v>
      </c>
      <c r="H3443" s="10">
        <f ca="1">_xlfn.IFNA((VLOOKUP(A3443,'Fats and Greases'!I:J,2,FALSE)), "")</f>
        <v>31</v>
      </c>
      <c r="I3443" s="10">
        <f ca="1">_xlfn.IFNA((VLOOKUP(A3443,'Fats and Greases'!K:L,2,FALSE)), "")</f>
        <v>25.75</v>
      </c>
      <c r="J3443" s="10" t="str">
        <f ca="1">_xlfn.IFNA((VLOOKUP(A3443,'Fats and Greases'!M:N,2,FALSE)), "")</f>
        <v/>
      </c>
      <c r="K3443" s="10">
        <f ca="1">_xlfn.IFNA((VLOOKUP($A3443,'Fats and Greases'!O:P,2,FALSE)), "")</f>
        <v>29.5</v>
      </c>
      <c r="L3443" s="10">
        <f ca="1">_xlfn.IFNA((VLOOKUP($A3443,'Fats and Greases'!Q:R,2,FALSE)), "")</f>
        <v>27.5</v>
      </c>
      <c r="M3443" s="10">
        <f ca="1">_xlfn.IFNA((VLOOKUP($A3443,'Fats and Greases'!S:T,2,FALSE)), "")</f>
        <v>27.75</v>
      </c>
    </row>
    <row r="3444" spans="1:13" x14ac:dyDescent="0.2">
      <c r="A3444" s="18">
        <v>41604</v>
      </c>
      <c r="B3444" s="19">
        <f t="shared" si="106"/>
        <v>11</v>
      </c>
      <c r="C3444" s="19">
        <f t="shared" si="107"/>
        <v>2013</v>
      </c>
      <c r="D3444" s="10">
        <f ca="1">_xlfn.IFNA((VLOOKUP(A3444,'Fats and Greases'!A:B,2,FALSE)), "")</f>
        <v>24</v>
      </c>
      <c r="E3444" s="10">
        <f ca="1">_xlfn.IFNA((VLOOKUP(A3444,'Fats and Greases'!C:D,2,FALSE)), "")</f>
        <v>27</v>
      </c>
      <c r="F3444" s="10">
        <f ca="1">_xlfn.IFNA((VLOOKUP(A3444,'Fats and Greases'!E:F,2,FALSE)), "")</f>
        <v>25.5</v>
      </c>
      <c r="G3444" s="10">
        <f ca="1">_xlfn.IFNA((VLOOKUP(A3444,'Fats and Greases'!G:H,2,FALSE)), "")</f>
        <v>28.5</v>
      </c>
      <c r="H3444" s="10">
        <f ca="1">_xlfn.IFNA((VLOOKUP(A3444,'Fats and Greases'!I:J,2,FALSE)), "")</f>
        <v>31</v>
      </c>
      <c r="I3444" s="10">
        <f ca="1">_xlfn.IFNA((VLOOKUP(A3444,'Fats and Greases'!K:L,2,FALSE)), "")</f>
        <v>25.75</v>
      </c>
      <c r="J3444" s="10" t="str">
        <f ca="1">_xlfn.IFNA((VLOOKUP(A3444,'Fats and Greases'!M:N,2,FALSE)), "")</f>
        <v/>
      </c>
      <c r="K3444" s="10">
        <f ca="1">_xlfn.IFNA((VLOOKUP($A3444,'Fats and Greases'!O:P,2,FALSE)), "")</f>
        <v>29.5</v>
      </c>
      <c r="L3444" s="10">
        <f ca="1">_xlfn.IFNA((VLOOKUP($A3444,'Fats and Greases'!Q:R,2,FALSE)), "")</f>
        <v>27.5</v>
      </c>
      <c r="M3444" s="10">
        <f ca="1">_xlfn.IFNA((VLOOKUP($A3444,'Fats and Greases'!S:T,2,FALSE)), "")</f>
        <v>27.75</v>
      </c>
    </row>
    <row r="3445" spans="1:13" x14ac:dyDescent="0.2">
      <c r="A3445" s="18">
        <v>41605</v>
      </c>
      <c r="B3445" s="19">
        <f t="shared" si="106"/>
        <v>11</v>
      </c>
      <c r="C3445" s="19">
        <f t="shared" si="107"/>
        <v>2013</v>
      </c>
      <c r="D3445" s="10">
        <f ca="1">_xlfn.IFNA((VLOOKUP(A3445,'Fats and Greases'!A:B,2,FALSE)), "")</f>
        <v>24</v>
      </c>
      <c r="E3445" s="10">
        <f ca="1">_xlfn.IFNA((VLOOKUP(A3445,'Fats and Greases'!C:D,2,FALSE)), "")</f>
        <v>27</v>
      </c>
      <c r="F3445" s="10">
        <f ca="1">_xlfn.IFNA((VLOOKUP(A3445,'Fats and Greases'!E:F,2,FALSE)), "")</f>
        <v>25.5</v>
      </c>
      <c r="G3445" s="10">
        <f ca="1">_xlfn.IFNA((VLOOKUP(A3445,'Fats and Greases'!G:H,2,FALSE)), "")</f>
        <v>28.5</v>
      </c>
      <c r="H3445" s="10">
        <f ca="1">_xlfn.IFNA((VLOOKUP(A3445,'Fats and Greases'!I:J,2,FALSE)), "")</f>
        <v>31</v>
      </c>
      <c r="I3445" s="10">
        <f ca="1">_xlfn.IFNA((VLOOKUP(A3445,'Fats and Greases'!K:L,2,FALSE)), "")</f>
        <v>25.75</v>
      </c>
      <c r="J3445" s="10" t="str">
        <f ca="1">_xlfn.IFNA((VLOOKUP(A3445,'Fats and Greases'!M:N,2,FALSE)), "")</f>
        <v/>
      </c>
      <c r="K3445" s="10">
        <f ca="1">_xlfn.IFNA((VLOOKUP($A3445,'Fats and Greases'!O:P,2,FALSE)), "")</f>
        <v>29.5</v>
      </c>
      <c r="L3445" s="10">
        <f ca="1">_xlfn.IFNA((VLOOKUP($A3445,'Fats and Greases'!Q:R,2,FALSE)), "")</f>
        <v>27.5</v>
      </c>
      <c r="M3445" s="10">
        <f ca="1">_xlfn.IFNA((VLOOKUP($A3445,'Fats and Greases'!S:T,2,FALSE)), "")</f>
        <v>27.75</v>
      </c>
    </row>
    <row r="3446" spans="1:13" x14ac:dyDescent="0.2">
      <c r="A3446" s="18">
        <v>41606</v>
      </c>
      <c r="B3446" s="19">
        <f t="shared" si="106"/>
        <v>11</v>
      </c>
      <c r="C3446" s="19">
        <f t="shared" si="107"/>
        <v>2013</v>
      </c>
      <c r="D3446" s="10" t="str">
        <f ca="1">_xlfn.IFNA((VLOOKUP(A3446,'Fats and Greases'!A:B,2,FALSE)), "")</f>
        <v/>
      </c>
      <c r="E3446" s="10" t="str">
        <f ca="1">_xlfn.IFNA((VLOOKUP(A3446,'Fats and Greases'!C:D,2,FALSE)), "")</f>
        <v/>
      </c>
      <c r="F3446" s="10" t="str">
        <f ca="1">_xlfn.IFNA((VLOOKUP(A3446,'Fats and Greases'!E:F,2,FALSE)), "")</f>
        <v/>
      </c>
      <c r="G3446" s="10" t="str">
        <f ca="1">_xlfn.IFNA((VLOOKUP(A3446,'Fats and Greases'!G:H,2,FALSE)), "")</f>
        <v/>
      </c>
      <c r="H3446" s="10" t="str">
        <f ca="1">_xlfn.IFNA((VLOOKUP(A3446,'Fats and Greases'!I:J,2,FALSE)), "")</f>
        <v/>
      </c>
      <c r="I3446" s="10" t="str">
        <f ca="1">_xlfn.IFNA((VLOOKUP(A3446,'Fats and Greases'!K:L,2,FALSE)), "")</f>
        <v/>
      </c>
      <c r="J3446" s="10" t="str">
        <f ca="1">_xlfn.IFNA((VLOOKUP(A3446,'Fats and Greases'!M:N,2,FALSE)), "")</f>
        <v/>
      </c>
      <c r="K3446" s="10" t="str">
        <f ca="1">_xlfn.IFNA((VLOOKUP($A3446,'Fats and Greases'!O:P,2,FALSE)), "")</f>
        <v/>
      </c>
      <c r="L3446" s="10" t="str">
        <f ca="1">_xlfn.IFNA((VLOOKUP($A3446,'Fats and Greases'!Q:R,2,FALSE)), "")</f>
        <v/>
      </c>
      <c r="M3446" s="10" t="str">
        <f ca="1">_xlfn.IFNA((VLOOKUP($A3446,'Fats and Greases'!S:T,2,FALSE)), "")</f>
        <v/>
      </c>
    </row>
    <row r="3447" spans="1:13" x14ac:dyDescent="0.2">
      <c r="A3447" s="18">
        <v>41607</v>
      </c>
      <c r="B3447" s="19">
        <f t="shared" si="106"/>
        <v>11</v>
      </c>
      <c r="C3447" s="19">
        <f t="shared" si="107"/>
        <v>2013</v>
      </c>
      <c r="D3447" s="10" t="str">
        <f ca="1">_xlfn.IFNA((VLOOKUP(A3447,'Fats and Greases'!A:B,2,FALSE)), "")</f>
        <v/>
      </c>
      <c r="E3447" s="10" t="str">
        <f ca="1">_xlfn.IFNA((VLOOKUP(A3447,'Fats and Greases'!C:D,2,FALSE)), "")</f>
        <v/>
      </c>
      <c r="F3447" s="10" t="str">
        <f ca="1">_xlfn.IFNA((VLOOKUP(A3447,'Fats and Greases'!E:F,2,FALSE)), "")</f>
        <v/>
      </c>
      <c r="G3447" s="10" t="str">
        <f ca="1">_xlfn.IFNA((VLOOKUP(A3447,'Fats and Greases'!G:H,2,FALSE)), "")</f>
        <v/>
      </c>
      <c r="H3447" s="10" t="str">
        <f ca="1">_xlfn.IFNA((VLOOKUP(A3447,'Fats and Greases'!I:J,2,FALSE)), "")</f>
        <v/>
      </c>
      <c r="I3447" s="10" t="str">
        <f ca="1">_xlfn.IFNA((VLOOKUP(A3447,'Fats and Greases'!K:L,2,FALSE)), "")</f>
        <v/>
      </c>
      <c r="J3447" s="10" t="str">
        <f ca="1">_xlfn.IFNA((VLOOKUP(A3447,'Fats and Greases'!M:N,2,FALSE)), "")</f>
        <v/>
      </c>
      <c r="K3447" s="10" t="str">
        <f ca="1">_xlfn.IFNA((VLOOKUP($A3447,'Fats and Greases'!O:P,2,FALSE)), "")</f>
        <v/>
      </c>
      <c r="L3447" s="10" t="str">
        <f ca="1">_xlfn.IFNA((VLOOKUP($A3447,'Fats and Greases'!Q:R,2,FALSE)), "")</f>
        <v/>
      </c>
      <c r="M3447" s="10" t="str">
        <f ca="1">_xlfn.IFNA((VLOOKUP($A3447,'Fats and Greases'!S:T,2,FALSE)), "")</f>
        <v/>
      </c>
    </row>
    <row r="3448" spans="1:13" x14ac:dyDescent="0.2">
      <c r="A3448" s="18">
        <v>41610</v>
      </c>
      <c r="B3448" s="19">
        <f t="shared" si="106"/>
        <v>12</v>
      </c>
      <c r="C3448" s="19">
        <f t="shared" si="107"/>
        <v>2013</v>
      </c>
      <c r="D3448" s="10">
        <f ca="1">_xlfn.IFNA((VLOOKUP(A3448,'Fats and Greases'!A:B,2,FALSE)), "")</f>
        <v>24</v>
      </c>
      <c r="E3448" s="10">
        <f ca="1">_xlfn.IFNA((VLOOKUP(A3448,'Fats and Greases'!C:D,2,FALSE)), "")</f>
        <v>27</v>
      </c>
      <c r="F3448" s="10">
        <f ca="1">_xlfn.IFNA((VLOOKUP(A3448,'Fats and Greases'!E:F,2,FALSE)), "")</f>
        <v>25.5</v>
      </c>
      <c r="G3448" s="10">
        <f ca="1">_xlfn.IFNA((VLOOKUP(A3448,'Fats and Greases'!G:H,2,FALSE)), "")</f>
        <v>28.5</v>
      </c>
      <c r="H3448" s="10">
        <f ca="1">_xlfn.IFNA((VLOOKUP(A3448,'Fats and Greases'!I:J,2,FALSE)), "")</f>
        <v>31</v>
      </c>
      <c r="I3448" s="10">
        <f ca="1">_xlfn.IFNA((VLOOKUP(A3448,'Fats and Greases'!K:L,2,FALSE)), "")</f>
        <v>25.75</v>
      </c>
      <c r="J3448" s="10" t="str">
        <f ca="1">_xlfn.IFNA((VLOOKUP(A3448,'Fats and Greases'!M:N,2,FALSE)), "")</f>
        <v/>
      </c>
      <c r="K3448" s="10">
        <f ca="1">_xlfn.IFNA((VLOOKUP($A3448,'Fats and Greases'!O:P,2,FALSE)), "")</f>
        <v>29.5</v>
      </c>
      <c r="L3448" s="10">
        <f ca="1">_xlfn.IFNA((VLOOKUP($A3448,'Fats and Greases'!Q:R,2,FALSE)), "")</f>
        <v>27.5</v>
      </c>
      <c r="M3448" s="10">
        <f ca="1">_xlfn.IFNA((VLOOKUP($A3448,'Fats and Greases'!S:T,2,FALSE)), "")</f>
        <v>27.75</v>
      </c>
    </row>
    <row r="3449" spans="1:13" x14ac:dyDescent="0.2">
      <c r="A3449" s="18">
        <v>41611</v>
      </c>
      <c r="B3449" s="19">
        <f t="shared" si="106"/>
        <v>12</v>
      </c>
      <c r="C3449" s="19">
        <f t="shared" si="107"/>
        <v>2013</v>
      </c>
      <c r="D3449" s="10">
        <f ca="1">_xlfn.IFNA((VLOOKUP(A3449,'Fats and Greases'!A:B,2,FALSE)), "")</f>
        <v>25</v>
      </c>
      <c r="E3449" s="10">
        <f ca="1">_xlfn.IFNA((VLOOKUP(A3449,'Fats and Greases'!C:D,2,FALSE)), "")</f>
        <v>27.5</v>
      </c>
      <c r="F3449" s="10">
        <f ca="1">_xlfn.IFNA((VLOOKUP(A3449,'Fats and Greases'!E:F,2,FALSE)), "")</f>
        <v>26.5</v>
      </c>
      <c r="G3449" s="10">
        <f ca="1">_xlfn.IFNA((VLOOKUP(A3449,'Fats and Greases'!G:H,2,FALSE)), "")</f>
        <v>28.5</v>
      </c>
      <c r="H3449" s="10">
        <f ca="1">_xlfn.IFNA((VLOOKUP(A3449,'Fats and Greases'!I:J,2,FALSE)), "")</f>
        <v>31</v>
      </c>
      <c r="I3449" s="10">
        <f ca="1">_xlfn.IFNA((VLOOKUP(A3449,'Fats and Greases'!K:L,2,FALSE)), "")</f>
        <v>26.5</v>
      </c>
      <c r="J3449" s="10" t="str">
        <f ca="1">_xlfn.IFNA((VLOOKUP(A3449,'Fats and Greases'!M:N,2,FALSE)), "")</f>
        <v/>
      </c>
      <c r="K3449" s="10">
        <f ca="1">_xlfn.IFNA((VLOOKUP($A3449,'Fats and Greases'!O:P,2,FALSE)), "")</f>
        <v>29.5</v>
      </c>
      <c r="L3449" s="10">
        <f ca="1">_xlfn.IFNA((VLOOKUP($A3449,'Fats and Greases'!Q:R,2,FALSE)), "")</f>
        <v>27.5</v>
      </c>
      <c r="M3449" s="10">
        <f ca="1">_xlfn.IFNA((VLOOKUP($A3449,'Fats and Greases'!S:T,2,FALSE)), "")</f>
        <v>27.75</v>
      </c>
    </row>
    <row r="3450" spans="1:13" x14ac:dyDescent="0.2">
      <c r="A3450" s="18">
        <v>41612</v>
      </c>
      <c r="B3450" s="19">
        <f t="shared" si="106"/>
        <v>12</v>
      </c>
      <c r="C3450" s="19">
        <f t="shared" si="107"/>
        <v>2013</v>
      </c>
      <c r="D3450" s="10">
        <f ca="1">_xlfn.IFNA((VLOOKUP(A3450,'Fats and Greases'!A:B,2,FALSE)), "")</f>
        <v>25</v>
      </c>
      <c r="E3450" s="10">
        <f ca="1">_xlfn.IFNA((VLOOKUP(A3450,'Fats and Greases'!C:D,2,FALSE)), "")</f>
        <v>27.5</v>
      </c>
      <c r="F3450" s="10">
        <f ca="1">_xlfn.IFNA((VLOOKUP(A3450,'Fats and Greases'!E:F,2,FALSE)), "")</f>
        <v>26.5</v>
      </c>
      <c r="G3450" s="10">
        <f ca="1">_xlfn.IFNA((VLOOKUP(A3450,'Fats and Greases'!G:H,2,FALSE)), "")</f>
        <v>29</v>
      </c>
      <c r="H3450" s="10">
        <f ca="1">_xlfn.IFNA((VLOOKUP(A3450,'Fats and Greases'!I:J,2,FALSE)), "")</f>
        <v>31</v>
      </c>
      <c r="I3450" s="10">
        <f ca="1">_xlfn.IFNA((VLOOKUP(A3450,'Fats and Greases'!K:L,2,FALSE)), "")</f>
        <v>27.5</v>
      </c>
      <c r="J3450" s="10" t="str">
        <f ca="1">_xlfn.IFNA((VLOOKUP(A3450,'Fats and Greases'!M:N,2,FALSE)), "")</f>
        <v/>
      </c>
      <c r="K3450" s="10">
        <f ca="1">_xlfn.IFNA((VLOOKUP($A3450,'Fats and Greases'!O:P,2,FALSE)), "")</f>
        <v>29.5</v>
      </c>
      <c r="L3450" s="10">
        <f ca="1">_xlfn.IFNA((VLOOKUP($A3450,'Fats and Greases'!Q:R,2,FALSE)), "")</f>
        <v>27.5</v>
      </c>
      <c r="M3450" s="10">
        <f ca="1">_xlfn.IFNA((VLOOKUP($A3450,'Fats and Greases'!S:T,2,FALSE)), "")</f>
        <v>27.75</v>
      </c>
    </row>
    <row r="3451" spans="1:13" x14ac:dyDescent="0.2">
      <c r="A3451" s="18">
        <v>41613</v>
      </c>
      <c r="B3451" s="19">
        <f t="shared" si="106"/>
        <v>12</v>
      </c>
      <c r="C3451" s="19">
        <f t="shared" si="107"/>
        <v>2013</v>
      </c>
      <c r="D3451" s="10">
        <f ca="1">_xlfn.IFNA((VLOOKUP(A3451,'Fats and Greases'!A:B,2,FALSE)), "")</f>
        <v>25</v>
      </c>
      <c r="E3451" s="10">
        <f ca="1">_xlfn.IFNA((VLOOKUP(A3451,'Fats and Greases'!C:D,2,FALSE)), "")</f>
        <v>27.5</v>
      </c>
      <c r="F3451" s="10">
        <f ca="1">_xlfn.IFNA((VLOOKUP(A3451,'Fats and Greases'!E:F,2,FALSE)), "")</f>
        <v>26.5</v>
      </c>
      <c r="G3451" s="10">
        <f ca="1">_xlfn.IFNA((VLOOKUP(A3451,'Fats and Greases'!G:H,2,FALSE)), "")</f>
        <v>29</v>
      </c>
      <c r="H3451" s="10">
        <f ca="1">_xlfn.IFNA((VLOOKUP(A3451,'Fats and Greases'!I:J,2,FALSE)), "")</f>
        <v>31</v>
      </c>
      <c r="I3451" s="10">
        <f ca="1">_xlfn.IFNA((VLOOKUP(A3451,'Fats and Greases'!K:L,2,FALSE)), "")</f>
        <v>27.5</v>
      </c>
      <c r="J3451" s="10" t="str">
        <f ca="1">_xlfn.IFNA((VLOOKUP(A3451,'Fats and Greases'!M:N,2,FALSE)), "")</f>
        <v/>
      </c>
      <c r="K3451" s="10">
        <f ca="1">_xlfn.IFNA((VLOOKUP($A3451,'Fats and Greases'!O:P,2,FALSE)), "")</f>
        <v>29.5</v>
      </c>
      <c r="L3451" s="10">
        <f ca="1">_xlfn.IFNA((VLOOKUP($A3451,'Fats and Greases'!Q:R,2,FALSE)), "")</f>
        <v>27.5</v>
      </c>
      <c r="M3451" s="10">
        <f ca="1">_xlfn.IFNA((VLOOKUP($A3451,'Fats and Greases'!S:T,2,FALSE)), "")</f>
        <v>27.75</v>
      </c>
    </row>
    <row r="3452" spans="1:13" x14ac:dyDescent="0.2">
      <c r="A3452" s="18">
        <v>41614</v>
      </c>
      <c r="B3452" s="19">
        <f t="shared" si="106"/>
        <v>12</v>
      </c>
      <c r="C3452" s="19">
        <f t="shared" si="107"/>
        <v>2013</v>
      </c>
      <c r="D3452" s="10">
        <f ca="1">_xlfn.IFNA((VLOOKUP(A3452,'Fats and Greases'!A:B,2,FALSE)), "")</f>
        <v>25</v>
      </c>
      <c r="E3452" s="10">
        <f ca="1">_xlfn.IFNA((VLOOKUP(A3452,'Fats and Greases'!C:D,2,FALSE)), "")</f>
        <v>27.5</v>
      </c>
      <c r="F3452" s="10">
        <f ca="1">_xlfn.IFNA((VLOOKUP(A3452,'Fats and Greases'!E:F,2,FALSE)), "")</f>
        <v>26.5</v>
      </c>
      <c r="G3452" s="10">
        <f ca="1">_xlfn.IFNA((VLOOKUP(A3452,'Fats and Greases'!G:H,2,FALSE)), "")</f>
        <v>29</v>
      </c>
      <c r="H3452" s="10">
        <f ca="1">_xlfn.IFNA((VLOOKUP(A3452,'Fats and Greases'!I:J,2,FALSE)), "")</f>
        <v>31</v>
      </c>
      <c r="I3452" s="10">
        <f ca="1">_xlfn.IFNA((VLOOKUP(A3452,'Fats and Greases'!K:L,2,FALSE)), "")</f>
        <v>27.5</v>
      </c>
      <c r="J3452" s="10" t="str">
        <f ca="1">_xlfn.IFNA((VLOOKUP(A3452,'Fats and Greases'!M:N,2,FALSE)), "")</f>
        <v/>
      </c>
      <c r="K3452" s="10">
        <f ca="1">_xlfn.IFNA((VLOOKUP($A3452,'Fats and Greases'!O:P,2,FALSE)), "")</f>
        <v>29.5</v>
      </c>
      <c r="L3452" s="10">
        <f ca="1">_xlfn.IFNA((VLOOKUP($A3452,'Fats and Greases'!Q:R,2,FALSE)), "")</f>
        <v>27.5</v>
      </c>
      <c r="M3452" s="10">
        <f ca="1">_xlfn.IFNA((VLOOKUP($A3452,'Fats and Greases'!S:T,2,FALSE)), "")</f>
        <v>27.75</v>
      </c>
    </row>
    <row r="3453" spans="1:13" x14ac:dyDescent="0.2">
      <c r="A3453" s="18">
        <v>41617</v>
      </c>
      <c r="B3453" s="19">
        <f t="shared" si="106"/>
        <v>12</v>
      </c>
      <c r="C3453" s="19">
        <f t="shared" si="107"/>
        <v>2013</v>
      </c>
      <c r="D3453" s="10">
        <f ca="1">_xlfn.IFNA((VLOOKUP(A3453,'Fats and Greases'!A:B,2,FALSE)), "")</f>
        <v>25</v>
      </c>
      <c r="E3453" s="10">
        <f ca="1">_xlfn.IFNA((VLOOKUP(A3453,'Fats and Greases'!C:D,2,FALSE)), "")</f>
        <v>27.5</v>
      </c>
      <c r="F3453" s="10">
        <f ca="1">_xlfn.IFNA((VLOOKUP(A3453,'Fats and Greases'!E:F,2,FALSE)), "")</f>
        <v>26.5</v>
      </c>
      <c r="G3453" s="10">
        <f ca="1">_xlfn.IFNA((VLOOKUP(A3453,'Fats and Greases'!G:H,2,FALSE)), "")</f>
        <v>29</v>
      </c>
      <c r="H3453" s="10">
        <f ca="1">_xlfn.IFNA((VLOOKUP(A3453,'Fats and Greases'!I:J,2,FALSE)), "")</f>
        <v>31</v>
      </c>
      <c r="I3453" s="10">
        <f ca="1">_xlfn.IFNA((VLOOKUP(A3453,'Fats and Greases'!K:L,2,FALSE)), "")</f>
        <v>27.5</v>
      </c>
      <c r="J3453" s="10" t="str">
        <f ca="1">_xlfn.IFNA((VLOOKUP(A3453,'Fats and Greases'!M:N,2,FALSE)), "")</f>
        <v/>
      </c>
      <c r="K3453" s="10">
        <f ca="1">_xlfn.IFNA((VLOOKUP($A3453,'Fats and Greases'!O:P,2,FALSE)), "")</f>
        <v>29.5</v>
      </c>
      <c r="L3453" s="10">
        <f ca="1">_xlfn.IFNA((VLOOKUP($A3453,'Fats and Greases'!Q:R,2,FALSE)), "")</f>
        <v>27.5</v>
      </c>
      <c r="M3453" s="10">
        <f ca="1">_xlfn.IFNA((VLOOKUP($A3453,'Fats and Greases'!S:T,2,FALSE)), "")</f>
        <v>27.75</v>
      </c>
    </row>
    <row r="3454" spans="1:13" x14ac:dyDescent="0.2">
      <c r="A3454" s="18">
        <v>41618</v>
      </c>
      <c r="B3454" s="19">
        <f t="shared" si="106"/>
        <v>12</v>
      </c>
      <c r="C3454" s="19">
        <f t="shared" si="107"/>
        <v>2013</v>
      </c>
      <c r="D3454" s="10">
        <f ca="1">_xlfn.IFNA((VLOOKUP(A3454,'Fats and Greases'!A:B,2,FALSE)), "")</f>
        <v>25</v>
      </c>
      <c r="E3454" s="10">
        <f ca="1">_xlfn.IFNA((VLOOKUP(A3454,'Fats and Greases'!C:D,2,FALSE)), "")</f>
        <v>27.5</v>
      </c>
      <c r="F3454" s="10">
        <f ca="1">_xlfn.IFNA((VLOOKUP(A3454,'Fats and Greases'!E:F,2,FALSE)), "")</f>
        <v>26.5</v>
      </c>
      <c r="G3454" s="10">
        <f ca="1">_xlfn.IFNA((VLOOKUP(A3454,'Fats and Greases'!G:H,2,FALSE)), "")</f>
        <v>29</v>
      </c>
      <c r="H3454" s="10">
        <f ca="1">_xlfn.IFNA((VLOOKUP(A3454,'Fats and Greases'!I:J,2,FALSE)), "")</f>
        <v>31</v>
      </c>
      <c r="I3454" s="10">
        <f ca="1">_xlfn.IFNA((VLOOKUP(A3454,'Fats and Greases'!K:L,2,FALSE)), "")</f>
        <v>28.5</v>
      </c>
      <c r="J3454" s="10" t="str">
        <f ca="1">_xlfn.IFNA((VLOOKUP(A3454,'Fats and Greases'!M:N,2,FALSE)), "")</f>
        <v/>
      </c>
      <c r="K3454" s="10">
        <f ca="1">_xlfn.IFNA((VLOOKUP($A3454,'Fats and Greases'!O:P,2,FALSE)), "")</f>
        <v>29.5</v>
      </c>
      <c r="L3454" s="10">
        <f ca="1">_xlfn.IFNA((VLOOKUP($A3454,'Fats and Greases'!Q:R,2,FALSE)), "")</f>
        <v>27.5</v>
      </c>
      <c r="M3454" s="10">
        <f ca="1">_xlfn.IFNA((VLOOKUP($A3454,'Fats and Greases'!S:T,2,FALSE)), "")</f>
        <v>27.75</v>
      </c>
    </row>
    <row r="3455" spans="1:13" x14ac:dyDescent="0.2">
      <c r="A3455" s="18">
        <v>41619</v>
      </c>
      <c r="B3455" s="19">
        <f t="shared" si="106"/>
        <v>12</v>
      </c>
      <c r="C3455" s="19">
        <f t="shared" si="107"/>
        <v>2013</v>
      </c>
      <c r="D3455" s="10">
        <f ca="1">_xlfn.IFNA((VLOOKUP(A3455,'Fats and Greases'!A:B,2,FALSE)), "")</f>
        <v>25</v>
      </c>
      <c r="E3455" s="10">
        <f ca="1">_xlfn.IFNA((VLOOKUP(A3455,'Fats and Greases'!C:D,2,FALSE)), "")</f>
        <v>27.5</v>
      </c>
      <c r="F3455" s="10">
        <f ca="1">_xlfn.IFNA((VLOOKUP(A3455,'Fats and Greases'!E:F,2,FALSE)), "")</f>
        <v>26.5</v>
      </c>
      <c r="G3455" s="10">
        <f ca="1">_xlfn.IFNA((VLOOKUP(A3455,'Fats and Greases'!G:H,2,FALSE)), "")</f>
        <v>28</v>
      </c>
      <c r="H3455" s="10">
        <f ca="1">_xlfn.IFNA((VLOOKUP(A3455,'Fats and Greases'!I:J,2,FALSE)), "")</f>
        <v>31</v>
      </c>
      <c r="I3455" s="10">
        <f ca="1">_xlfn.IFNA((VLOOKUP(A3455,'Fats and Greases'!K:L,2,FALSE)), "")</f>
        <v>28</v>
      </c>
      <c r="J3455" s="10" t="str">
        <f ca="1">_xlfn.IFNA((VLOOKUP(A3455,'Fats and Greases'!M:N,2,FALSE)), "")</f>
        <v/>
      </c>
      <c r="K3455" s="10">
        <f ca="1">_xlfn.IFNA((VLOOKUP($A3455,'Fats and Greases'!O:P,2,FALSE)), "")</f>
        <v>29.5</v>
      </c>
      <c r="L3455" s="10">
        <f ca="1">_xlfn.IFNA((VLOOKUP($A3455,'Fats and Greases'!Q:R,2,FALSE)), "")</f>
        <v>27.5</v>
      </c>
      <c r="M3455" s="10">
        <f ca="1">_xlfn.IFNA((VLOOKUP($A3455,'Fats and Greases'!S:T,2,FALSE)), "")</f>
        <v>28</v>
      </c>
    </row>
    <row r="3456" spans="1:13" x14ac:dyDescent="0.2">
      <c r="A3456" s="18">
        <v>41620</v>
      </c>
      <c r="B3456" s="19">
        <f t="shared" si="106"/>
        <v>12</v>
      </c>
      <c r="C3456" s="19">
        <f t="shared" si="107"/>
        <v>2013</v>
      </c>
      <c r="D3456" s="10">
        <f ca="1">_xlfn.IFNA((VLOOKUP(A3456,'Fats and Greases'!A:B,2,FALSE)), "")</f>
        <v>25</v>
      </c>
      <c r="E3456" s="10">
        <f ca="1">_xlfn.IFNA((VLOOKUP(A3456,'Fats and Greases'!C:D,2,FALSE)), "")</f>
        <v>27.5</v>
      </c>
      <c r="F3456" s="10">
        <f ca="1">_xlfn.IFNA((VLOOKUP(A3456,'Fats and Greases'!E:F,2,FALSE)), "")</f>
        <v>26.5</v>
      </c>
      <c r="G3456" s="10">
        <f ca="1">_xlfn.IFNA((VLOOKUP(A3456,'Fats and Greases'!G:H,2,FALSE)), "")</f>
        <v>28</v>
      </c>
      <c r="H3456" s="10">
        <f ca="1">_xlfn.IFNA((VLOOKUP(A3456,'Fats and Greases'!I:J,2,FALSE)), "")</f>
        <v>31</v>
      </c>
      <c r="I3456" s="10">
        <f ca="1">_xlfn.IFNA((VLOOKUP(A3456,'Fats and Greases'!K:L,2,FALSE)), "")</f>
        <v>28</v>
      </c>
      <c r="J3456" s="10" t="str">
        <f ca="1">_xlfn.IFNA((VLOOKUP(A3456,'Fats and Greases'!M:N,2,FALSE)), "")</f>
        <v/>
      </c>
      <c r="K3456" s="10">
        <f ca="1">_xlfn.IFNA((VLOOKUP($A3456,'Fats and Greases'!O:P,2,FALSE)), "")</f>
        <v>29.5</v>
      </c>
      <c r="L3456" s="10">
        <f ca="1">_xlfn.IFNA((VLOOKUP($A3456,'Fats and Greases'!Q:R,2,FALSE)), "")</f>
        <v>27.5</v>
      </c>
      <c r="M3456" s="10">
        <f ca="1">_xlfn.IFNA((VLOOKUP($A3456,'Fats and Greases'!S:T,2,FALSE)), "")</f>
        <v>28</v>
      </c>
    </row>
    <row r="3457" spans="1:13" x14ac:dyDescent="0.2">
      <c r="A3457" s="18">
        <v>41621</v>
      </c>
      <c r="B3457" s="19">
        <f t="shared" si="106"/>
        <v>12</v>
      </c>
      <c r="C3457" s="19">
        <f t="shared" si="107"/>
        <v>2013</v>
      </c>
      <c r="D3457" s="10">
        <f ca="1">_xlfn.IFNA((VLOOKUP(A3457,'Fats and Greases'!A:B,2,FALSE)), "")</f>
        <v>25</v>
      </c>
      <c r="E3457" s="10">
        <f ca="1">_xlfn.IFNA((VLOOKUP(A3457,'Fats and Greases'!C:D,2,FALSE)), "")</f>
        <v>27.5</v>
      </c>
      <c r="F3457" s="10">
        <f ca="1">_xlfn.IFNA((VLOOKUP(A3457,'Fats and Greases'!E:F,2,FALSE)), "")</f>
        <v>26.5</v>
      </c>
      <c r="G3457" s="10">
        <f ca="1">_xlfn.IFNA((VLOOKUP(A3457,'Fats and Greases'!G:H,2,FALSE)), "")</f>
        <v>28</v>
      </c>
      <c r="H3457" s="10">
        <f ca="1">_xlfn.IFNA((VLOOKUP(A3457,'Fats and Greases'!I:J,2,FALSE)), "")</f>
        <v>31</v>
      </c>
      <c r="I3457" s="10">
        <f ca="1">_xlfn.IFNA((VLOOKUP(A3457,'Fats and Greases'!K:L,2,FALSE)), "")</f>
        <v>28</v>
      </c>
      <c r="J3457" s="10" t="str">
        <f ca="1">_xlfn.IFNA((VLOOKUP(A3457,'Fats and Greases'!M:N,2,FALSE)), "")</f>
        <v/>
      </c>
      <c r="K3457" s="10">
        <f ca="1">_xlfn.IFNA((VLOOKUP($A3457,'Fats and Greases'!O:P,2,FALSE)), "")</f>
        <v>29.5</v>
      </c>
      <c r="L3457" s="10">
        <f ca="1">_xlfn.IFNA((VLOOKUP($A3457,'Fats and Greases'!Q:R,2,FALSE)), "")</f>
        <v>27.5</v>
      </c>
      <c r="M3457" s="10">
        <f ca="1">_xlfn.IFNA((VLOOKUP($A3457,'Fats and Greases'!S:T,2,FALSE)), "")</f>
        <v>28</v>
      </c>
    </row>
    <row r="3458" spans="1:13" x14ac:dyDescent="0.2">
      <c r="A3458" s="18">
        <v>41624</v>
      </c>
      <c r="B3458" s="19">
        <f t="shared" si="106"/>
        <v>12</v>
      </c>
      <c r="C3458" s="19">
        <f t="shared" si="107"/>
        <v>2013</v>
      </c>
      <c r="D3458" s="10">
        <f ca="1">_xlfn.IFNA((VLOOKUP(A3458,'Fats and Greases'!A:B,2,FALSE)), "")</f>
        <v>25</v>
      </c>
      <c r="E3458" s="10">
        <f ca="1">_xlfn.IFNA((VLOOKUP(A3458,'Fats and Greases'!C:D,2,FALSE)), "")</f>
        <v>27.5</v>
      </c>
      <c r="F3458" s="10">
        <f ca="1">_xlfn.IFNA((VLOOKUP(A3458,'Fats and Greases'!E:F,2,FALSE)), "")</f>
        <v>26.5</v>
      </c>
      <c r="G3458" s="10">
        <f ca="1">_xlfn.IFNA((VLOOKUP(A3458,'Fats and Greases'!G:H,2,FALSE)), "")</f>
        <v>28</v>
      </c>
      <c r="H3458" s="10">
        <f ca="1">_xlfn.IFNA((VLOOKUP(A3458,'Fats and Greases'!I:J,2,FALSE)), "")</f>
        <v>31</v>
      </c>
      <c r="I3458" s="10">
        <f ca="1">_xlfn.IFNA((VLOOKUP(A3458,'Fats and Greases'!K:L,2,FALSE)), "")</f>
        <v>28</v>
      </c>
      <c r="J3458" s="10" t="str">
        <f ca="1">_xlfn.IFNA((VLOOKUP(A3458,'Fats and Greases'!M:N,2,FALSE)), "")</f>
        <v/>
      </c>
      <c r="K3458" s="10">
        <f ca="1">_xlfn.IFNA((VLOOKUP($A3458,'Fats and Greases'!O:P,2,FALSE)), "")</f>
        <v>29.5</v>
      </c>
      <c r="L3458" s="10">
        <f ca="1">_xlfn.IFNA((VLOOKUP($A3458,'Fats and Greases'!Q:R,2,FALSE)), "")</f>
        <v>27.5</v>
      </c>
      <c r="M3458" s="10">
        <f ca="1">_xlfn.IFNA((VLOOKUP($A3458,'Fats and Greases'!S:T,2,FALSE)), "")</f>
        <v>28</v>
      </c>
    </row>
    <row r="3459" spans="1:13" x14ac:dyDescent="0.2">
      <c r="A3459" s="18">
        <v>41625</v>
      </c>
      <c r="B3459" s="19">
        <f t="shared" ref="B3459:B3522" si="108">MONTH(A3459)</f>
        <v>12</v>
      </c>
      <c r="C3459" s="19">
        <f t="shared" ref="C3459:C3522" si="109">YEAR(A3459)</f>
        <v>2013</v>
      </c>
      <c r="D3459" s="10">
        <f ca="1">_xlfn.IFNA((VLOOKUP(A3459,'Fats and Greases'!A:B,2,FALSE)), "")</f>
        <v>25.5</v>
      </c>
      <c r="E3459" s="10">
        <f ca="1">_xlfn.IFNA((VLOOKUP(A3459,'Fats and Greases'!C:D,2,FALSE)), "")</f>
        <v>27.75</v>
      </c>
      <c r="F3459" s="10">
        <f ca="1">_xlfn.IFNA((VLOOKUP(A3459,'Fats and Greases'!E:F,2,FALSE)), "")</f>
        <v>27.5</v>
      </c>
      <c r="G3459" s="10">
        <f ca="1">_xlfn.IFNA((VLOOKUP(A3459,'Fats and Greases'!G:H,2,FALSE)), "")</f>
        <v>28</v>
      </c>
      <c r="H3459" s="10">
        <f ca="1">_xlfn.IFNA((VLOOKUP(A3459,'Fats and Greases'!I:J,2,FALSE)), "")</f>
        <v>30.5</v>
      </c>
      <c r="I3459" s="10">
        <f ca="1">_xlfn.IFNA((VLOOKUP(A3459,'Fats and Greases'!K:L,2,FALSE)), "")</f>
        <v>29</v>
      </c>
      <c r="J3459" s="10" t="str">
        <f ca="1">_xlfn.IFNA((VLOOKUP(A3459,'Fats and Greases'!M:N,2,FALSE)), "")</f>
        <v/>
      </c>
      <c r="K3459" s="10">
        <f ca="1">_xlfn.IFNA((VLOOKUP($A3459,'Fats and Greases'!O:P,2,FALSE)), "")</f>
        <v>29.5</v>
      </c>
      <c r="L3459" s="10">
        <f ca="1">_xlfn.IFNA((VLOOKUP($A3459,'Fats and Greases'!Q:R,2,FALSE)), "")</f>
        <v>27.5</v>
      </c>
      <c r="M3459" s="10">
        <f ca="1">_xlfn.IFNA((VLOOKUP($A3459,'Fats and Greases'!S:T,2,FALSE)), "")</f>
        <v>28</v>
      </c>
    </row>
    <row r="3460" spans="1:13" x14ac:dyDescent="0.2">
      <c r="A3460" s="18">
        <v>41626</v>
      </c>
      <c r="B3460" s="19">
        <f t="shared" si="108"/>
        <v>12</v>
      </c>
      <c r="C3460" s="19">
        <f t="shared" si="109"/>
        <v>2013</v>
      </c>
      <c r="D3460" s="10">
        <f ca="1">_xlfn.IFNA((VLOOKUP(A3460,'Fats and Greases'!A:B,2,FALSE)), "")</f>
        <v>25.5</v>
      </c>
      <c r="E3460" s="10">
        <f ca="1">_xlfn.IFNA((VLOOKUP(A3460,'Fats and Greases'!C:D,2,FALSE)), "")</f>
        <v>27.75</v>
      </c>
      <c r="F3460" s="10">
        <f ca="1">_xlfn.IFNA((VLOOKUP(A3460,'Fats and Greases'!E:F,2,FALSE)), "")</f>
        <v>27.5</v>
      </c>
      <c r="G3460" s="10">
        <f ca="1">_xlfn.IFNA((VLOOKUP(A3460,'Fats and Greases'!G:H,2,FALSE)), "")</f>
        <v>28</v>
      </c>
      <c r="H3460" s="10">
        <f ca="1">_xlfn.IFNA((VLOOKUP(A3460,'Fats and Greases'!I:J,2,FALSE)), "")</f>
        <v>30.5</v>
      </c>
      <c r="I3460" s="10">
        <f ca="1">_xlfn.IFNA((VLOOKUP(A3460,'Fats and Greases'!K:L,2,FALSE)), "")</f>
        <v>29</v>
      </c>
      <c r="J3460" s="10" t="str">
        <f ca="1">_xlfn.IFNA((VLOOKUP(A3460,'Fats and Greases'!M:N,2,FALSE)), "")</f>
        <v/>
      </c>
      <c r="K3460" s="10">
        <f ca="1">_xlfn.IFNA((VLOOKUP($A3460,'Fats and Greases'!O:P,2,FALSE)), "")</f>
        <v>30.5</v>
      </c>
      <c r="L3460" s="10">
        <f ca="1">_xlfn.IFNA((VLOOKUP($A3460,'Fats and Greases'!Q:R,2,FALSE)), "")</f>
        <v>27.5</v>
      </c>
      <c r="M3460" s="10">
        <f ca="1">_xlfn.IFNA((VLOOKUP($A3460,'Fats and Greases'!S:T,2,FALSE)), "")</f>
        <v>28.25</v>
      </c>
    </row>
    <row r="3461" spans="1:13" x14ac:dyDescent="0.2">
      <c r="A3461" s="18">
        <v>41627</v>
      </c>
      <c r="B3461" s="19">
        <f t="shared" si="108"/>
        <v>12</v>
      </c>
      <c r="C3461" s="19">
        <f t="shared" si="109"/>
        <v>2013</v>
      </c>
      <c r="D3461" s="10">
        <f ca="1">_xlfn.IFNA((VLOOKUP(A3461,'Fats and Greases'!A:B,2,FALSE)), "")</f>
        <v>25.5</v>
      </c>
      <c r="E3461" s="10">
        <f ca="1">_xlfn.IFNA((VLOOKUP(A3461,'Fats and Greases'!C:D,2,FALSE)), "")</f>
        <v>27.75</v>
      </c>
      <c r="F3461" s="10">
        <f ca="1">_xlfn.IFNA((VLOOKUP(A3461,'Fats and Greases'!E:F,2,FALSE)), "")</f>
        <v>27.5</v>
      </c>
      <c r="G3461" s="10">
        <f ca="1">_xlfn.IFNA((VLOOKUP(A3461,'Fats and Greases'!G:H,2,FALSE)), "")</f>
        <v>28</v>
      </c>
      <c r="H3461" s="10">
        <f ca="1">_xlfn.IFNA((VLOOKUP(A3461,'Fats and Greases'!I:J,2,FALSE)), "")</f>
        <v>30.5</v>
      </c>
      <c r="I3461" s="10">
        <f ca="1">_xlfn.IFNA((VLOOKUP(A3461,'Fats and Greases'!K:L,2,FALSE)), "")</f>
        <v>29</v>
      </c>
      <c r="J3461" s="10" t="str">
        <f ca="1">_xlfn.IFNA((VLOOKUP(A3461,'Fats and Greases'!M:N,2,FALSE)), "")</f>
        <v/>
      </c>
      <c r="K3461" s="10">
        <f ca="1">_xlfn.IFNA((VLOOKUP($A3461,'Fats and Greases'!O:P,2,FALSE)), "")</f>
        <v>30.5</v>
      </c>
      <c r="L3461" s="10">
        <f ca="1">_xlfn.IFNA((VLOOKUP($A3461,'Fats and Greases'!Q:R,2,FALSE)), "")</f>
        <v>27.5</v>
      </c>
      <c r="M3461" s="10">
        <f ca="1">_xlfn.IFNA((VLOOKUP($A3461,'Fats and Greases'!S:T,2,FALSE)), "")</f>
        <v>28.25</v>
      </c>
    </row>
    <row r="3462" spans="1:13" x14ac:dyDescent="0.2">
      <c r="A3462" s="18">
        <v>41628</v>
      </c>
      <c r="B3462" s="19">
        <f t="shared" si="108"/>
        <v>12</v>
      </c>
      <c r="C3462" s="19">
        <f t="shared" si="109"/>
        <v>2013</v>
      </c>
      <c r="D3462" s="10">
        <f ca="1">_xlfn.IFNA((VLOOKUP(A3462,'Fats and Greases'!A:B,2,FALSE)), "")</f>
        <v>25.5</v>
      </c>
      <c r="E3462" s="10">
        <f ca="1">_xlfn.IFNA((VLOOKUP(A3462,'Fats and Greases'!C:D,2,FALSE)), "")</f>
        <v>28</v>
      </c>
      <c r="F3462" s="10">
        <f ca="1">_xlfn.IFNA((VLOOKUP(A3462,'Fats and Greases'!E:F,2,FALSE)), "")</f>
        <v>27.5</v>
      </c>
      <c r="G3462" s="10">
        <f ca="1">_xlfn.IFNA((VLOOKUP(A3462,'Fats and Greases'!G:H,2,FALSE)), "")</f>
        <v>28</v>
      </c>
      <c r="H3462" s="10">
        <f ca="1">_xlfn.IFNA((VLOOKUP(A3462,'Fats and Greases'!I:J,2,FALSE)), "")</f>
        <v>30.5</v>
      </c>
      <c r="I3462" s="10">
        <f ca="1">_xlfn.IFNA((VLOOKUP(A3462,'Fats and Greases'!K:L,2,FALSE)), "")</f>
        <v>29</v>
      </c>
      <c r="J3462" s="10" t="str">
        <f ca="1">_xlfn.IFNA((VLOOKUP(A3462,'Fats and Greases'!M:N,2,FALSE)), "")</f>
        <v/>
      </c>
      <c r="K3462" s="10">
        <f ca="1">_xlfn.IFNA((VLOOKUP($A3462,'Fats and Greases'!O:P,2,FALSE)), "")</f>
        <v>30.5</v>
      </c>
      <c r="L3462" s="10">
        <f ca="1">_xlfn.IFNA((VLOOKUP($A3462,'Fats and Greases'!Q:R,2,FALSE)), "")</f>
        <v>27.5</v>
      </c>
      <c r="M3462" s="10">
        <f ca="1">_xlfn.IFNA((VLOOKUP($A3462,'Fats and Greases'!S:T,2,FALSE)), "")</f>
        <v>28.25</v>
      </c>
    </row>
    <row r="3463" spans="1:13" x14ac:dyDescent="0.2">
      <c r="A3463" s="18">
        <v>41631</v>
      </c>
      <c r="B3463" s="19">
        <f t="shared" si="108"/>
        <v>12</v>
      </c>
      <c r="C3463" s="19">
        <f t="shared" si="109"/>
        <v>2013</v>
      </c>
      <c r="D3463" s="10">
        <f ca="1">_xlfn.IFNA((VLOOKUP(A3463,'Fats and Greases'!A:B,2,FALSE)), "")</f>
        <v>26</v>
      </c>
      <c r="E3463" s="10">
        <f ca="1">_xlfn.IFNA((VLOOKUP(A3463,'Fats and Greases'!C:D,2,FALSE)), "")</f>
        <v>28</v>
      </c>
      <c r="F3463" s="10">
        <f ca="1">_xlfn.IFNA((VLOOKUP(A3463,'Fats and Greases'!E:F,2,FALSE)), "")</f>
        <v>27.5</v>
      </c>
      <c r="G3463" s="10">
        <f ca="1">_xlfn.IFNA((VLOOKUP(A3463,'Fats and Greases'!G:H,2,FALSE)), "")</f>
        <v>28</v>
      </c>
      <c r="H3463" s="10">
        <f ca="1">_xlfn.IFNA((VLOOKUP(A3463,'Fats and Greases'!I:J,2,FALSE)), "")</f>
        <v>30.5</v>
      </c>
      <c r="I3463" s="10">
        <f ca="1">_xlfn.IFNA((VLOOKUP(A3463,'Fats and Greases'!K:L,2,FALSE)), "")</f>
        <v>29</v>
      </c>
      <c r="J3463" s="10" t="str">
        <f ca="1">_xlfn.IFNA((VLOOKUP(A3463,'Fats and Greases'!M:N,2,FALSE)), "")</f>
        <v/>
      </c>
      <c r="K3463" s="10">
        <f ca="1">_xlfn.IFNA((VLOOKUP($A3463,'Fats and Greases'!O:P,2,FALSE)), "")</f>
        <v>30.5</v>
      </c>
      <c r="L3463" s="10">
        <f ca="1">_xlfn.IFNA((VLOOKUP($A3463,'Fats and Greases'!Q:R,2,FALSE)), "")</f>
        <v>27.5</v>
      </c>
      <c r="M3463" s="10">
        <f ca="1">_xlfn.IFNA((VLOOKUP($A3463,'Fats and Greases'!S:T,2,FALSE)), "")</f>
        <v>28.25</v>
      </c>
    </row>
    <row r="3464" spans="1:13" x14ac:dyDescent="0.2">
      <c r="A3464" s="18">
        <v>41632</v>
      </c>
      <c r="B3464" s="19">
        <f t="shared" si="108"/>
        <v>12</v>
      </c>
      <c r="C3464" s="19">
        <f t="shared" si="109"/>
        <v>2013</v>
      </c>
      <c r="D3464" s="10" t="str">
        <f ca="1">_xlfn.IFNA((VLOOKUP(A3464,'Fats and Greases'!A:B,2,FALSE)), "")</f>
        <v/>
      </c>
      <c r="E3464" s="10" t="str">
        <f ca="1">_xlfn.IFNA((VLOOKUP(A3464,'Fats and Greases'!C:D,2,FALSE)), "")</f>
        <v/>
      </c>
      <c r="F3464" s="10" t="str">
        <f ca="1">_xlfn.IFNA((VLOOKUP(A3464,'Fats and Greases'!E:F,2,FALSE)), "")</f>
        <v/>
      </c>
      <c r="G3464" s="10" t="str">
        <f ca="1">_xlfn.IFNA((VLOOKUP(A3464,'Fats and Greases'!G:H,2,FALSE)), "")</f>
        <v/>
      </c>
      <c r="H3464" s="10" t="str">
        <f ca="1">_xlfn.IFNA((VLOOKUP(A3464,'Fats and Greases'!I:J,2,FALSE)), "")</f>
        <v/>
      </c>
      <c r="I3464" s="10" t="str">
        <f ca="1">_xlfn.IFNA((VLOOKUP(A3464,'Fats and Greases'!K:L,2,FALSE)), "")</f>
        <v/>
      </c>
      <c r="J3464" s="10" t="str">
        <f ca="1">_xlfn.IFNA((VLOOKUP(A3464,'Fats and Greases'!M:N,2,FALSE)), "")</f>
        <v/>
      </c>
      <c r="K3464" s="10" t="str">
        <f ca="1">_xlfn.IFNA((VLOOKUP($A3464,'Fats and Greases'!O:P,2,FALSE)), "")</f>
        <v/>
      </c>
      <c r="L3464" s="10" t="str">
        <f ca="1">_xlfn.IFNA((VLOOKUP($A3464,'Fats and Greases'!Q:R,2,FALSE)), "")</f>
        <v/>
      </c>
      <c r="M3464" s="10" t="str">
        <f ca="1">_xlfn.IFNA((VLOOKUP($A3464,'Fats and Greases'!S:T,2,FALSE)), "")</f>
        <v/>
      </c>
    </row>
    <row r="3465" spans="1:13" x14ac:dyDescent="0.2">
      <c r="A3465" s="18">
        <v>41633</v>
      </c>
      <c r="B3465" s="19">
        <f t="shared" si="108"/>
        <v>12</v>
      </c>
      <c r="C3465" s="19">
        <f t="shared" si="109"/>
        <v>2013</v>
      </c>
      <c r="D3465" s="10" t="str">
        <f ca="1">_xlfn.IFNA((VLOOKUP(A3465,'Fats and Greases'!A:B,2,FALSE)), "")</f>
        <v/>
      </c>
      <c r="E3465" s="10" t="str">
        <f ca="1">_xlfn.IFNA((VLOOKUP(A3465,'Fats and Greases'!C:D,2,FALSE)), "")</f>
        <v/>
      </c>
      <c r="F3465" s="10" t="str">
        <f ca="1">_xlfn.IFNA((VLOOKUP(A3465,'Fats and Greases'!E:F,2,FALSE)), "")</f>
        <v/>
      </c>
      <c r="G3465" s="10" t="str">
        <f ca="1">_xlfn.IFNA((VLOOKUP(A3465,'Fats and Greases'!G:H,2,FALSE)), "")</f>
        <v/>
      </c>
      <c r="H3465" s="10" t="str">
        <f ca="1">_xlfn.IFNA((VLOOKUP(A3465,'Fats and Greases'!I:J,2,FALSE)), "")</f>
        <v/>
      </c>
      <c r="I3465" s="10" t="str">
        <f ca="1">_xlfn.IFNA((VLOOKUP(A3465,'Fats and Greases'!K:L,2,FALSE)), "")</f>
        <v/>
      </c>
      <c r="J3465" s="10" t="str">
        <f ca="1">_xlfn.IFNA((VLOOKUP(A3465,'Fats and Greases'!M:N,2,FALSE)), "")</f>
        <v/>
      </c>
      <c r="K3465" s="10" t="str">
        <f ca="1">_xlfn.IFNA((VLOOKUP($A3465,'Fats and Greases'!O:P,2,FALSE)), "")</f>
        <v/>
      </c>
      <c r="L3465" s="10" t="str">
        <f ca="1">_xlfn.IFNA((VLOOKUP($A3465,'Fats and Greases'!Q:R,2,FALSE)), "")</f>
        <v/>
      </c>
      <c r="M3465" s="10" t="str">
        <f ca="1">_xlfn.IFNA((VLOOKUP($A3465,'Fats and Greases'!S:T,2,FALSE)), "")</f>
        <v/>
      </c>
    </row>
    <row r="3466" spans="1:13" x14ac:dyDescent="0.2">
      <c r="A3466" s="18">
        <v>41634</v>
      </c>
      <c r="B3466" s="19">
        <f t="shared" si="108"/>
        <v>12</v>
      </c>
      <c r="C3466" s="19">
        <f t="shared" si="109"/>
        <v>2013</v>
      </c>
      <c r="D3466" s="10">
        <f ca="1">_xlfn.IFNA((VLOOKUP(A3466,'Fats and Greases'!A:B,2,FALSE)), "")</f>
        <v>26</v>
      </c>
      <c r="E3466" s="10">
        <f ca="1">_xlfn.IFNA((VLOOKUP(A3466,'Fats and Greases'!C:D,2,FALSE)), "")</f>
        <v>28</v>
      </c>
      <c r="F3466" s="10">
        <f ca="1">_xlfn.IFNA((VLOOKUP(A3466,'Fats and Greases'!E:F,2,FALSE)), "")</f>
        <v>27.5</v>
      </c>
      <c r="G3466" s="10">
        <f ca="1">_xlfn.IFNA((VLOOKUP(A3466,'Fats and Greases'!G:H,2,FALSE)), "")</f>
        <v>28</v>
      </c>
      <c r="H3466" s="10">
        <f ca="1">_xlfn.IFNA((VLOOKUP(A3466,'Fats and Greases'!I:J,2,FALSE)), "")</f>
        <v>30.5</v>
      </c>
      <c r="I3466" s="10">
        <f ca="1">_xlfn.IFNA((VLOOKUP(A3466,'Fats and Greases'!K:L,2,FALSE)), "")</f>
        <v>29</v>
      </c>
      <c r="J3466" s="10" t="str">
        <f ca="1">_xlfn.IFNA((VLOOKUP(A3466,'Fats and Greases'!M:N,2,FALSE)), "")</f>
        <v/>
      </c>
      <c r="K3466" s="10">
        <f ca="1">_xlfn.IFNA((VLOOKUP($A3466,'Fats and Greases'!O:P,2,FALSE)), "")</f>
        <v>30.5</v>
      </c>
      <c r="L3466" s="10">
        <f ca="1">_xlfn.IFNA((VLOOKUP($A3466,'Fats and Greases'!Q:R,2,FALSE)), "")</f>
        <v>27.5</v>
      </c>
      <c r="M3466" s="10">
        <f ca="1">_xlfn.IFNA((VLOOKUP($A3466,'Fats and Greases'!S:T,2,FALSE)), "")</f>
        <v>28.25</v>
      </c>
    </row>
    <row r="3467" spans="1:13" x14ac:dyDescent="0.2">
      <c r="A3467" s="18">
        <v>41635</v>
      </c>
      <c r="B3467" s="19">
        <f t="shared" si="108"/>
        <v>12</v>
      </c>
      <c r="C3467" s="19">
        <f t="shared" si="109"/>
        <v>2013</v>
      </c>
      <c r="D3467" s="10">
        <f ca="1">_xlfn.IFNA((VLOOKUP(A3467,'Fats and Greases'!A:B,2,FALSE)), "")</f>
        <v>27</v>
      </c>
      <c r="E3467" s="10">
        <f ca="1">_xlfn.IFNA((VLOOKUP(A3467,'Fats and Greases'!C:D,2,FALSE)), "")</f>
        <v>28.5</v>
      </c>
      <c r="F3467" s="10">
        <f ca="1">_xlfn.IFNA((VLOOKUP(A3467,'Fats and Greases'!E:F,2,FALSE)), "")</f>
        <v>27.5</v>
      </c>
      <c r="G3467" s="10">
        <f ca="1">_xlfn.IFNA((VLOOKUP(A3467,'Fats and Greases'!G:H,2,FALSE)), "")</f>
        <v>28</v>
      </c>
      <c r="H3467" s="10">
        <f ca="1">_xlfn.IFNA((VLOOKUP(A3467,'Fats and Greases'!I:J,2,FALSE)), "")</f>
        <v>30.5</v>
      </c>
      <c r="I3467" s="10">
        <f ca="1">_xlfn.IFNA((VLOOKUP(A3467,'Fats and Greases'!K:L,2,FALSE)), "")</f>
        <v>29</v>
      </c>
      <c r="J3467" s="10" t="str">
        <f ca="1">_xlfn.IFNA((VLOOKUP(A3467,'Fats and Greases'!M:N,2,FALSE)), "")</f>
        <v/>
      </c>
      <c r="K3467" s="10">
        <f ca="1">_xlfn.IFNA((VLOOKUP($A3467,'Fats and Greases'!O:P,2,FALSE)), "")</f>
        <v>30.5</v>
      </c>
      <c r="L3467" s="10">
        <f ca="1">_xlfn.IFNA((VLOOKUP($A3467,'Fats and Greases'!Q:R,2,FALSE)), "")</f>
        <v>27.5</v>
      </c>
      <c r="M3467" s="10">
        <f ca="1">_xlfn.IFNA((VLOOKUP($A3467,'Fats and Greases'!S:T,2,FALSE)), "")</f>
        <v>28.25</v>
      </c>
    </row>
    <row r="3468" spans="1:13" x14ac:dyDescent="0.2">
      <c r="A3468" s="18">
        <v>41638</v>
      </c>
      <c r="B3468" s="19">
        <f t="shared" si="108"/>
        <v>12</v>
      </c>
      <c r="C3468" s="19">
        <f t="shared" si="109"/>
        <v>2013</v>
      </c>
      <c r="D3468" s="10">
        <f ca="1">_xlfn.IFNA((VLOOKUP(A3468,'Fats and Greases'!A:B,2,FALSE)), "")</f>
        <v>26.5</v>
      </c>
      <c r="E3468" s="10">
        <f ca="1">_xlfn.IFNA((VLOOKUP(A3468,'Fats and Greases'!C:D,2,FALSE)), "")</f>
        <v>27.75</v>
      </c>
      <c r="F3468" s="10">
        <f ca="1">_xlfn.IFNA((VLOOKUP(A3468,'Fats and Greases'!E:F,2,FALSE)), "")</f>
        <v>27.5</v>
      </c>
      <c r="G3468" s="10">
        <f ca="1">_xlfn.IFNA((VLOOKUP(A3468,'Fats and Greases'!G:H,2,FALSE)), "")</f>
        <v>28</v>
      </c>
      <c r="H3468" s="10">
        <f ca="1">_xlfn.IFNA((VLOOKUP(A3468,'Fats and Greases'!I:J,2,FALSE)), "")</f>
        <v>30.5</v>
      </c>
      <c r="I3468" s="10">
        <f ca="1">_xlfn.IFNA((VLOOKUP(A3468,'Fats and Greases'!K:L,2,FALSE)), "")</f>
        <v>29</v>
      </c>
      <c r="J3468" s="10" t="str">
        <f ca="1">_xlfn.IFNA((VLOOKUP(A3468,'Fats and Greases'!M:N,2,FALSE)), "")</f>
        <v/>
      </c>
      <c r="K3468" s="10">
        <f ca="1">_xlfn.IFNA((VLOOKUP($A3468,'Fats and Greases'!O:P,2,FALSE)), "")</f>
        <v>30.5</v>
      </c>
      <c r="L3468" s="10">
        <f ca="1">_xlfn.IFNA((VLOOKUP($A3468,'Fats and Greases'!Q:R,2,FALSE)), "")</f>
        <v>27.5</v>
      </c>
      <c r="M3468" s="10">
        <f ca="1">_xlfn.IFNA((VLOOKUP($A3468,'Fats and Greases'!S:T,2,FALSE)), "")</f>
        <v>28.25</v>
      </c>
    </row>
    <row r="3469" spans="1:13" x14ac:dyDescent="0.2">
      <c r="A3469" s="18">
        <v>41639</v>
      </c>
      <c r="B3469" s="19">
        <f t="shared" si="108"/>
        <v>12</v>
      </c>
      <c r="C3469" s="19">
        <f t="shared" si="109"/>
        <v>2013</v>
      </c>
      <c r="D3469" s="10" t="str">
        <f ca="1">_xlfn.IFNA((VLOOKUP(A3469,'Fats and Greases'!A:B,2,FALSE)), "")</f>
        <v/>
      </c>
      <c r="E3469" s="10" t="str">
        <f ca="1">_xlfn.IFNA((VLOOKUP(A3469,'Fats and Greases'!C:D,2,FALSE)), "")</f>
        <v/>
      </c>
      <c r="F3469" s="10" t="str">
        <f ca="1">_xlfn.IFNA((VLOOKUP(A3469,'Fats and Greases'!E:F,2,FALSE)), "")</f>
        <v/>
      </c>
      <c r="G3469" s="10" t="str">
        <f ca="1">_xlfn.IFNA((VLOOKUP(A3469,'Fats and Greases'!G:H,2,FALSE)), "")</f>
        <v/>
      </c>
      <c r="H3469" s="10" t="str">
        <f ca="1">_xlfn.IFNA((VLOOKUP(A3469,'Fats and Greases'!I:J,2,FALSE)), "")</f>
        <v/>
      </c>
      <c r="I3469" s="10" t="str">
        <f ca="1">_xlfn.IFNA((VLOOKUP(A3469,'Fats and Greases'!K:L,2,FALSE)), "")</f>
        <v/>
      </c>
      <c r="J3469" s="10" t="str">
        <f ca="1">_xlfn.IFNA((VLOOKUP(A3469,'Fats and Greases'!M:N,2,FALSE)), "")</f>
        <v/>
      </c>
      <c r="K3469" s="10" t="str">
        <f ca="1">_xlfn.IFNA((VLOOKUP($A3469,'Fats and Greases'!O:P,2,FALSE)), "")</f>
        <v/>
      </c>
      <c r="L3469" s="10" t="str">
        <f ca="1">_xlfn.IFNA((VLOOKUP($A3469,'Fats and Greases'!Q:R,2,FALSE)), "")</f>
        <v/>
      </c>
      <c r="M3469" s="10" t="str">
        <f ca="1">_xlfn.IFNA((VLOOKUP($A3469,'Fats and Greases'!S:T,2,FALSE)), "")</f>
        <v/>
      </c>
    </row>
    <row r="3470" spans="1:13" x14ac:dyDescent="0.2">
      <c r="A3470" s="18">
        <v>41640</v>
      </c>
      <c r="B3470" s="19">
        <f t="shared" si="108"/>
        <v>1</v>
      </c>
      <c r="C3470" s="19">
        <f t="shared" si="109"/>
        <v>2014</v>
      </c>
      <c r="D3470" s="10" t="str">
        <f ca="1">_xlfn.IFNA((VLOOKUP(A3470,'Fats and Greases'!A:B,2,FALSE)), "")</f>
        <v/>
      </c>
      <c r="E3470" s="10" t="str">
        <f ca="1">_xlfn.IFNA((VLOOKUP(A3470,'Fats and Greases'!C:D,2,FALSE)), "")</f>
        <v/>
      </c>
      <c r="F3470" s="10" t="str">
        <f ca="1">_xlfn.IFNA((VLOOKUP(A3470,'Fats and Greases'!E:F,2,FALSE)), "")</f>
        <v/>
      </c>
      <c r="G3470" s="10" t="str">
        <f ca="1">_xlfn.IFNA((VLOOKUP(A3470,'Fats and Greases'!G:H,2,FALSE)), "")</f>
        <v/>
      </c>
      <c r="H3470" s="10" t="str">
        <f ca="1">_xlfn.IFNA((VLOOKUP(A3470,'Fats and Greases'!I:J,2,FALSE)), "")</f>
        <v/>
      </c>
      <c r="I3470" s="10" t="str">
        <f ca="1">_xlfn.IFNA((VLOOKUP(A3470,'Fats and Greases'!K:L,2,FALSE)), "")</f>
        <v/>
      </c>
      <c r="J3470" s="10" t="str">
        <f ca="1">_xlfn.IFNA((VLOOKUP(A3470,'Fats and Greases'!M:N,2,FALSE)), "")</f>
        <v/>
      </c>
      <c r="K3470" s="10" t="str">
        <f ca="1">_xlfn.IFNA((VLOOKUP($A3470,'Fats and Greases'!O:P,2,FALSE)), "")</f>
        <v/>
      </c>
      <c r="L3470" s="10" t="str">
        <f ca="1">_xlfn.IFNA((VLOOKUP($A3470,'Fats and Greases'!Q:R,2,FALSE)), "")</f>
        <v/>
      </c>
      <c r="M3470" s="10" t="str">
        <f ca="1">_xlfn.IFNA((VLOOKUP($A3470,'Fats and Greases'!S:T,2,FALSE)), "")</f>
        <v/>
      </c>
    </row>
    <row r="3471" spans="1:13" x14ac:dyDescent="0.2">
      <c r="A3471" s="18">
        <v>41641</v>
      </c>
      <c r="B3471" s="19">
        <f t="shared" si="108"/>
        <v>1</v>
      </c>
      <c r="C3471" s="19">
        <f t="shared" si="109"/>
        <v>2014</v>
      </c>
      <c r="D3471" s="10">
        <f ca="1">_xlfn.IFNA((VLOOKUP(A3471,'Fats and Greases'!A:B,2,FALSE)), "")</f>
        <v>26.5</v>
      </c>
      <c r="E3471" s="10">
        <f ca="1">_xlfn.IFNA((VLOOKUP(A3471,'Fats and Greases'!C:D,2,FALSE)), "")</f>
        <v>27.75</v>
      </c>
      <c r="F3471" s="10">
        <f ca="1">_xlfn.IFNA((VLOOKUP(A3471,'Fats and Greases'!E:F,2,FALSE)), "")</f>
        <v>27.5</v>
      </c>
      <c r="G3471" s="10">
        <f ca="1">_xlfn.IFNA((VLOOKUP(A3471,'Fats and Greases'!G:H,2,FALSE)), "")</f>
        <v>28</v>
      </c>
      <c r="H3471" s="10">
        <f ca="1">_xlfn.IFNA((VLOOKUP(A3471,'Fats and Greases'!I:J,2,FALSE)), "")</f>
        <v>30.5</v>
      </c>
      <c r="I3471" s="10">
        <f ca="1">_xlfn.IFNA((VLOOKUP(A3471,'Fats and Greases'!K:L,2,FALSE)), "")</f>
        <v>29</v>
      </c>
      <c r="J3471" s="10" t="str">
        <f ca="1">_xlfn.IFNA((VLOOKUP(A3471,'Fats and Greases'!M:N,2,FALSE)), "")</f>
        <v/>
      </c>
      <c r="K3471" s="10">
        <f ca="1">_xlfn.IFNA((VLOOKUP($A3471,'Fats and Greases'!O:P,2,FALSE)), "")</f>
        <v>30.5</v>
      </c>
      <c r="L3471" s="10">
        <f ca="1">_xlfn.IFNA((VLOOKUP($A3471,'Fats and Greases'!Q:R,2,FALSE)), "")</f>
        <v>27.5</v>
      </c>
      <c r="M3471" s="10">
        <f ca="1">_xlfn.IFNA((VLOOKUP($A3471,'Fats and Greases'!S:T,2,FALSE)), "")</f>
        <v>28.25</v>
      </c>
    </row>
    <row r="3472" spans="1:13" x14ac:dyDescent="0.2">
      <c r="A3472" s="18">
        <v>41642</v>
      </c>
      <c r="B3472" s="19">
        <f t="shared" si="108"/>
        <v>1</v>
      </c>
      <c r="C3472" s="19">
        <f t="shared" si="109"/>
        <v>2014</v>
      </c>
      <c r="D3472" s="10">
        <f ca="1">_xlfn.IFNA((VLOOKUP(A3472,'Fats and Greases'!A:B,2,FALSE)), "")</f>
        <v>26.5</v>
      </c>
      <c r="E3472" s="10">
        <f ca="1">_xlfn.IFNA((VLOOKUP(A3472,'Fats and Greases'!C:D,2,FALSE)), "")</f>
        <v>27.75</v>
      </c>
      <c r="F3472" s="10">
        <f ca="1">_xlfn.IFNA((VLOOKUP(A3472,'Fats and Greases'!E:F,2,FALSE)), "")</f>
        <v>27.5</v>
      </c>
      <c r="G3472" s="10">
        <f ca="1">_xlfn.IFNA((VLOOKUP(A3472,'Fats and Greases'!G:H,2,FALSE)), "")</f>
        <v>28</v>
      </c>
      <c r="H3472" s="10">
        <f ca="1">_xlfn.IFNA((VLOOKUP(A3472,'Fats and Greases'!I:J,2,FALSE)), "")</f>
        <v>30.5</v>
      </c>
      <c r="I3472" s="10">
        <f ca="1">_xlfn.IFNA((VLOOKUP(A3472,'Fats and Greases'!K:L,2,FALSE)), "")</f>
        <v>29</v>
      </c>
      <c r="J3472" s="10" t="str">
        <f ca="1">_xlfn.IFNA((VLOOKUP(A3472,'Fats and Greases'!M:N,2,FALSE)), "")</f>
        <v/>
      </c>
      <c r="K3472" s="10">
        <f ca="1">_xlfn.IFNA((VLOOKUP($A3472,'Fats and Greases'!O:P,2,FALSE)), "")</f>
        <v>30.5</v>
      </c>
      <c r="L3472" s="10">
        <f ca="1">_xlfn.IFNA((VLOOKUP($A3472,'Fats and Greases'!Q:R,2,FALSE)), "")</f>
        <v>27.5</v>
      </c>
      <c r="M3472" s="10">
        <f ca="1">_xlfn.IFNA((VLOOKUP($A3472,'Fats and Greases'!S:T,2,FALSE)), "")</f>
        <v>28.25</v>
      </c>
    </row>
    <row r="3473" spans="1:13" x14ac:dyDescent="0.2">
      <c r="A3473" s="18">
        <v>41645</v>
      </c>
      <c r="B3473" s="19">
        <f t="shared" si="108"/>
        <v>1</v>
      </c>
      <c r="C3473" s="19">
        <f t="shared" si="109"/>
        <v>2014</v>
      </c>
      <c r="D3473" s="10">
        <f ca="1">_xlfn.IFNA((VLOOKUP(A3473,'Fats and Greases'!A:B,2,FALSE)), "")</f>
        <v>26.5</v>
      </c>
      <c r="E3473" s="10">
        <f ca="1">_xlfn.IFNA((VLOOKUP(A3473,'Fats and Greases'!C:D,2,FALSE)), "")</f>
        <v>27.75</v>
      </c>
      <c r="F3473" s="10">
        <f ca="1">_xlfn.IFNA((VLOOKUP(A3473,'Fats and Greases'!E:F,2,FALSE)), "")</f>
        <v>27.5</v>
      </c>
      <c r="G3473" s="10">
        <f ca="1">_xlfn.IFNA((VLOOKUP(A3473,'Fats and Greases'!G:H,2,FALSE)), "")</f>
        <v>28</v>
      </c>
      <c r="H3473" s="10">
        <f ca="1">_xlfn.IFNA((VLOOKUP(A3473,'Fats and Greases'!I:J,2,FALSE)), "")</f>
        <v>30.5</v>
      </c>
      <c r="I3473" s="10">
        <f ca="1">_xlfn.IFNA((VLOOKUP(A3473,'Fats and Greases'!K:L,2,FALSE)), "")</f>
        <v>29</v>
      </c>
      <c r="J3473" s="10" t="str">
        <f ca="1">_xlfn.IFNA((VLOOKUP(A3473,'Fats and Greases'!M:N,2,FALSE)), "")</f>
        <v/>
      </c>
      <c r="K3473" s="10">
        <f ca="1">_xlfn.IFNA((VLOOKUP($A3473,'Fats and Greases'!O:P,2,FALSE)), "")</f>
        <v>30.5</v>
      </c>
      <c r="L3473" s="10">
        <f ca="1">_xlfn.IFNA((VLOOKUP($A3473,'Fats and Greases'!Q:R,2,FALSE)), "")</f>
        <v>27.5</v>
      </c>
      <c r="M3473" s="10">
        <f ca="1">_xlfn.IFNA((VLOOKUP($A3473,'Fats and Greases'!S:T,2,FALSE)), "")</f>
        <v>28.25</v>
      </c>
    </row>
    <row r="3474" spans="1:13" x14ac:dyDescent="0.2">
      <c r="A3474" s="18">
        <v>41646</v>
      </c>
      <c r="B3474" s="19">
        <f t="shared" si="108"/>
        <v>1</v>
      </c>
      <c r="C3474" s="19">
        <f t="shared" si="109"/>
        <v>2014</v>
      </c>
      <c r="D3474" s="10">
        <f ca="1">_xlfn.IFNA((VLOOKUP(A3474,'Fats and Greases'!A:B,2,FALSE)), "")</f>
        <v>26.5</v>
      </c>
      <c r="E3474" s="10">
        <f ca="1">_xlfn.IFNA((VLOOKUP(A3474,'Fats and Greases'!C:D,2,FALSE)), "")</f>
        <v>27.75</v>
      </c>
      <c r="F3474" s="10">
        <f ca="1">_xlfn.IFNA((VLOOKUP(A3474,'Fats and Greases'!E:F,2,FALSE)), "")</f>
        <v>27.5</v>
      </c>
      <c r="G3474" s="10">
        <f ca="1">_xlfn.IFNA((VLOOKUP(A3474,'Fats and Greases'!G:H,2,FALSE)), "")</f>
        <v>28</v>
      </c>
      <c r="H3474" s="10">
        <f ca="1">_xlfn.IFNA((VLOOKUP(A3474,'Fats and Greases'!I:J,2,FALSE)), "")</f>
        <v>30.5</v>
      </c>
      <c r="I3474" s="10">
        <f ca="1">_xlfn.IFNA((VLOOKUP(A3474,'Fats and Greases'!K:L,2,FALSE)), "")</f>
        <v>29</v>
      </c>
      <c r="J3474" s="10" t="str">
        <f ca="1">_xlfn.IFNA((VLOOKUP(A3474,'Fats and Greases'!M:N,2,FALSE)), "")</f>
        <v/>
      </c>
      <c r="K3474" s="10">
        <f ca="1">_xlfn.IFNA((VLOOKUP($A3474,'Fats and Greases'!O:P,2,FALSE)), "")</f>
        <v>30.5</v>
      </c>
      <c r="L3474" s="10">
        <f ca="1">_xlfn.IFNA((VLOOKUP($A3474,'Fats and Greases'!Q:R,2,FALSE)), "")</f>
        <v>27.5</v>
      </c>
      <c r="M3474" s="10">
        <f ca="1">_xlfn.IFNA((VLOOKUP($A3474,'Fats and Greases'!S:T,2,FALSE)), "")</f>
        <v>28.25</v>
      </c>
    </row>
    <row r="3475" spans="1:13" x14ac:dyDescent="0.2">
      <c r="A3475" s="18">
        <v>41647</v>
      </c>
      <c r="B3475" s="19">
        <f t="shared" si="108"/>
        <v>1</v>
      </c>
      <c r="C3475" s="19">
        <f t="shared" si="109"/>
        <v>2014</v>
      </c>
      <c r="D3475" s="10">
        <f ca="1">_xlfn.IFNA((VLOOKUP(A3475,'Fats and Greases'!A:B,2,FALSE)), "")</f>
        <v>26.5</v>
      </c>
      <c r="E3475" s="10">
        <f ca="1">_xlfn.IFNA((VLOOKUP(A3475,'Fats and Greases'!C:D,2,FALSE)), "")</f>
        <v>27.75</v>
      </c>
      <c r="F3475" s="10">
        <f ca="1">_xlfn.IFNA((VLOOKUP(A3475,'Fats and Greases'!E:F,2,FALSE)), "")</f>
        <v>27.5</v>
      </c>
      <c r="G3475" s="10">
        <f ca="1">_xlfn.IFNA((VLOOKUP(A3475,'Fats and Greases'!G:H,2,FALSE)), "")</f>
        <v>28</v>
      </c>
      <c r="H3475" s="10">
        <f ca="1">_xlfn.IFNA((VLOOKUP(A3475,'Fats and Greases'!I:J,2,FALSE)), "")</f>
        <v>30.5</v>
      </c>
      <c r="I3475" s="10">
        <f ca="1">_xlfn.IFNA((VLOOKUP(A3475,'Fats and Greases'!K:L,2,FALSE)), "")</f>
        <v>29</v>
      </c>
      <c r="J3475" s="10" t="str">
        <f ca="1">_xlfn.IFNA((VLOOKUP(A3475,'Fats and Greases'!M:N,2,FALSE)), "")</f>
        <v/>
      </c>
      <c r="K3475" s="10">
        <f ca="1">_xlfn.IFNA((VLOOKUP($A3475,'Fats and Greases'!O:P,2,FALSE)), "")</f>
        <v>30.5</v>
      </c>
      <c r="L3475" s="10">
        <f ca="1">_xlfn.IFNA((VLOOKUP($A3475,'Fats and Greases'!Q:R,2,FALSE)), "")</f>
        <v>27.5</v>
      </c>
      <c r="M3475" s="10">
        <f ca="1">_xlfn.IFNA((VLOOKUP($A3475,'Fats and Greases'!S:T,2,FALSE)), "")</f>
        <v>28.25</v>
      </c>
    </row>
    <row r="3476" spans="1:13" x14ac:dyDescent="0.2">
      <c r="A3476" s="18">
        <v>41648</v>
      </c>
      <c r="B3476" s="19">
        <f t="shared" si="108"/>
        <v>1</v>
      </c>
      <c r="C3476" s="19">
        <f t="shared" si="109"/>
        <v>2014</v>
      </c>
      <c r="D3476" s="10">
        <f ca="1">_xlfn.IFNA((VLOOKUP(A3476,'Fats and Greases'!A:B,2,FALSE)), "")</f>
        <v>26</v>
      </c>
      <c r="E3476" s="10">
        <f ca="1">_xlfn.IFNA((VLOOKUP(A3476,'Fats and Greases'!C:D,2,FALSE)), "")</f>
        <v>27.75</v>
      </c>
      <c r="F3476" s="10">
        <f ca="1">_xlfn.IFNA((VLOOKUP(A3476,'Fats and Greases'!E:F,2,FALSE)), "")</f>
        <v>27.5</v>
      </c>
      <c r="G3476" s="10">
        <f ca="1">_xlfn.IFNA((VLOOKUP(A3476,'Fats and Greases'!G:H,2,FALSE)), "")</f>
        <v>28</v>
      </c>
      <c r="H3476" s="10">
        <f ca="1">_xlfn.IFNA((VLOOKUP(A3476,'Fats and Greases'!I:J,2,FALSE)), "")</f>
        <v>29.5</v>
      </c>
      <c r="I3476" s="10">
        <f ca="1">_xlfn.IFNA((VLOOKUP(A3476,'Fats and Greases'!K:L,2,FALSE)), "")</f>
        <v>29</v>
      </c>
      <c r="J3476" s="10" t="str">
        <f ca="1">_xlfn.IFNA((VLOOKUP(A3476,'Fats and Greases'!M:N,2,FALSE)), "")</f>
        <v/>
      </c>
      <c r="K3476" s="10">
        <f ca="1">_xlfn.IFNA((VLOOKUP($A3476,'Fats and Greases'!O:P,2,FALSE)), "")</f>
        <v>30.5</v>
      </c>
      <c r="L3476" s="10">
        <f ca="1">_xlfn.IFNA((VLOOKUP($A3476,'Fats and Greases'!Q:R,2,FALSE)), "")</f>
        <v>27</v>
      </c>
      <c r="M3476" s="10">
        <f ca="1">_xlfn.IFNA((VLOOKUP($A3476,'Fats and Greases'!S:T,2,FALSE)), "")</f>
        <v>28.25</v>
      </c>
    </row>
    <row r="3477" spans="1:13" x14ac:dyDescent="0.2">
      <c r="A3477" s="18">
        <v>41649</v>
      </c>
      <c r="B3477" s="19">
        <f t="shared" si="108"/>
        <v>1</v>
      </c>
      <c r="C3477" s="19">
        <f t="shared" si="109"/>
        <v>2014</v>
      </c>
      <c r="D3477" s="10">
        <f ca="1">_xlfn.IFNA((VLOOKUP(A3477,'Fats and Greases'!A:B,2,FALSE)), "")</f>
        <v>25.5</v>
      </c>
      <c r="E3477" s="10">
        <f ca="1">_xlfn.IFNA((VLOOKUP(A3477,'Fats and Greases'!C:D,2,FALSE)), "")</f>
        <v>26.75</v>
      </c>
      <c r="F3477" s="10">
        <f ca="1">_xlfn.IFNA((VLOOKUP(A3477,'Fats and Greases'!E:F,2,FALSE)), "")</f>
        <v>27</v>
      </c>
      <c r="G3477" s="10">
        <f ca="1">_xlfn.IFNA((VLOOKUP(A3477,'Fats and Greases'!G:H,2,FALSE)), "")</f>
        <v>28</v>
      </c>
      <c r="H3477" s="10">
        <f ca="1">_xlfn.IFNA((VLOOKUP(A3477,'Fats and Greases'!I:J,2,FALSE)), "")</f>
        <v>29.5</v>
      </c>
      <c r="I3477" s="10">
        <f ca="1">_xlfn.IFNA((VLOOKUP(A3477,'Fats and Greases'!K:L,2,FALSE)), "")</f>
        <v>29</v>
      </c>
      <c r="J3477" s="10" t="str">
        <f ca="1">_xlfn.IFNA((VLOOKUP(A3477,'Fats and Greases'!M:N,2,FALSE)), "")</f>
        <v/>
      </c>
      <c r="K3477" s="10">
        <f ca="1">_xlfn.IFNA((VLOOKUP($A3477,'Fats and Greases'!O:P,2,FALSE)), "")</f>
        <v>30.5</v>
      </c>
      <c r="L3477" s="10">
        <f ca="1">_xlfn.IFNA((VLOOKUP($A3477,'Fats and Greases'!Q:R,2,FALSE)), "")</f>
        <v>27</v>
      </c>
      <c r="M3477" s="10">
        <f ca="1">_xlfn.IFNA((VLOOKUP($A3477,'Fats and Greases'!S:T,2,FALSE)), "")</f>
        <v>27.88</v>
      </c>
    </row>
    <row r="3478" spans="1:13" x14ac:dyDescent="0.2">
      <c r="A3478" s="18">
        <v>41652</v>
      </c>
      <c r="B3478" s="19">
        <f t="shared" si="108"/>
        <v>1</v>
      </c>
      <c r="C3478" s="19">
        <f t="shared" si="109"/>
        <v>2014</v>
      </c>
      <c r="D3478" s="10">
        <f ca="1">_xlfn.IFNA((VLOOKUP(A3478,'Fats and Greases'!A:B,2,FALSE)), "")</f>
        <v>25.25</v>
      </c>
      <c r="E3478" s="10">
        <f ca="1">_xlfn.IFNA((VLOOKUP(A3478,'Fats and Greases'!C:D,2,FALSE)), "")</f>
        <v>26.75</v>
      </c>
      <c r="F3478" s="10">
        <f ca="1">_xlfn.IFNA((VLOOKUP(A3478,'Fats and Greases'!E:F,2,FALSE)), "")</f>
        <v>27</v>
      </c>
      <c r="G3478" s="10">
        <f ca="1">_xlfn.IFNA((VLOOKUP(A3478,'Fats and Greases'!G:H,2,FALSE)), "")</f>
        <v>27</v>
      </c>
      <c r="H3478" s="10">
        <f ca="1">_xlfn.IFNA((VLOOKUP(A3478,'Fats and Greases'!I:J,2,FALSE)), "")</f>
        <v>29.5</v>
      </c>
      <c r="I3478" s="10">
        <f ca="1">_xlfn.IFNA((VLOOKUP(A3478,'Fats and Greases'!K:L,2,FALSE)), "")</f>
        <v>29</v>
      </c>
      <c r="J3478" s="10" t="str">
        <f ca="1">_xlfn.IFNA((VLOOKUP(A3478,'Fats and Greases'!M:N,2,FALSE)), "")</f>
        <v/>
      </c>
      <c r="K3478" s="10">
        <f ca="1">_xlfn.IFNA((VLOOKUP($A3478,'Fats and Greases'!O:P,2,FALSE)), "")</f>
        <v>29.5</v>
      </c>
      <c r="L3478" s="10">
        <f ca="1">_xlfn.IFNA((VLOOKUP($A3478,'Fats and Greases'!Q:R,2,FALSE)), "")</f>
        <v>27</v>
      </c>
      <c r="M3478" s="10">
        <f ca="1">_xlfn.IFNA((VLOOKUP($A3478,'Fats and Greases'!S:T,2,FALSE)), "")</f>
        <v>27.88</v>
      </c>
    </row>
    <row r="3479" spans="1:13" x14ac:dyDescent="0.2">
      <c r="A3479" s="18">
        <v>41653</v>
      </c>
      <c r="B3479" s="19">
        <f t="shared" si="108"/>
        <v>1</v>
      </c>
      <c r="C3479" s="19">
        <f t="shared" si="109"/>
        <v>2014</v>
      </c>
      <c r="D3479" s="10">
        <f ca="1">_xlfn.IFNA((VLOOKUP(A3479,'Fats and Greases'!A:B,2,FALSE)), "")</f>
        <v>24.5</v>
      </c>
      <c r="E3479" s="10">
        <f ca="1">_xlfn.IFNA((VLOOKUP(A3479,'Fats and Greases'!C:D,2,FALSE)), "")</f>
        <v>26.5</v>
      </c>
      <c r="F3479" s="10">
        <f ca="1">_xlfn.IFNA((VLOOKUP(A3479,'Fats and Greases'!E:F,2,FALSE)), "")</f>
        <v>27</v>
      </c>
      <c r="G3479" s="10">
        <f ca="1">_xlfn.IFNA((VLOOKUP(A3479,'Fats and Greases'!G:H,2,FALSE)), "")</f>
        <v>27</v>
      </c>
      <c r="H3479" s="10">
        <f ca="1">_xlfn.IFNA((VLOOKUP(A3479,'Fats and Greases'!I:J,2,FALSE)), "")</f>
        <v>29.5</v>
      </c>
      <c r="I3479" s="10">
        <f ca="1">_xlfn.IFNA((VLOOKUP(A3479,'Fats and Greases'!K:L,2,FALSE)), "")</f>
        <v>29</v>
      </c>
      <c r="J3479" s="10" t="str">
        <f ca="1">_xlfn.IFNA((VLOOKUP(A3479,'Fats and Greases'!M:N,2,FALSE)), "")</f>
        <v/>
      </c>
      <c r="K3479" s="10">
        <f ca="1">_xlfn.IFNA((VLOOKUP($A3479,'Fats and Greases'!O:P,2,FALSE)), "")</f>
        <v>29.5</v>
      </c>
      <c r="L3479" s="10">
        <f ca="1">_xlfn.IFNA((VLOOKUP($A3479,'Fats and Greases'!Q:R,2,FALSE)), "")</f>
        <v>27</v>
      </c>
      <c r="M3479" s="10">
        <f ca="1">_xlfn.IFNA((VLOOKUP($A3479,'Fats and Greases'!S:T,2,FALSE)), "")</f>
        <v>27.88</v>
      </c>
    </row>
    <row r="3480" spans="1:13" x14ac:dyDescent="0.2">
      <c r="A3480" s="18">
        <v>41654</v>
      </c>
      <c r="B3480" s="19">
        <f t="shared" si="108"/>
        <v>1</v>
      </c>
      <c r="C3480" s="19">
        <f t="shared" si="109"/>
        <v>2014</v>
      </c>
      <c r="D3480" s="10">
        <f ca="1">_xlfn.IFNA((VLOOKUP(A3480,'Fats and Greases'!A:B,2,FALSE)), "")</f>
        <v>23.5</v>
      </c>
      <c r="E3480" s="10">
        <f ca="1">_xlfn.IFNA((VLOOKUP(A3480,'Fats and Greases'!C:D,2,FALSE)), "")</f>
        <v>24.88</v>
      </c>
      <c r="F3480" s="10">
        <f ca="1">_xlfn.IFNA((VLOOKUP(A3480,'Fats and Greases'!E:F,2,FALSE)), "")</f>
        <v>27</v>
      </c>
      <c r="G3480" s="10">
        <f ca="1">_xlfn.IFNA((VLOOKUP(A3480,'Fats and Greases'!G:H,2,FALSE)), "")</f>
        <v>26.75</v>
      </c>
      <c r="H3480" s="10">
        <f ca="1">_xlfn.IFNA((VLOOKUP(A3480,'Fats and Greases'!I:J,2,FALSE)), "")</f>
        <v>29.5</v>
      </c>
      <c r="I3480" s="10">
        <f ca="1">_xlfn.IFNA((VLOOKUP(A3480,'Fats and Greases'!K:L,2,FALSE)), "")</f>
        <v>29</v>
      </c>
      <c r="J3480" s="10" t="str">
        <f ca="1">_xlfn.IFNA((VLOOKUP(A3480,'Fats and Greases'!M:N,2,FALSE)), "")</f>
        <v/>
      </c>
      <c r="K3480" s="10">
        <f ca="1">_xlfn.IFNA((VLOOKUP($A3480,'Fats and Greases'!O:P,2,FALSE)), "")</f>
        <v>29.5</v>
      </c>
      <c r="L3480" s="10">
        <f ca="1">_xlfn.IFNA((VLOOKUP($A3480,'Fats and Greases'!Q:R,2,FALSE)), "")</f>
        <v>27</v>
      </c>
      <c r="M3480" s="10">
        <f ca="1">_xlfn.IFNA((VLOOKUP($A3480,'Fats and Greases'!S:T,2,FALSE)), "")</f>
        <v>27.88</v>
      </c>
    </row>
    <row r="3481" spans="1:13" x14ac:dyDescent="0.2">
      <c r="A3481" s="18">
        <v>41655</v>
      </c>
      <c r="B3481" s="19">
        <f t="shared" si="108"/>
        <v>1</v>
      </c>
      <c r="C3481" s="19">
        <f t="shared" si="109"/>
        <v>2014</v>
      </c>
      <c r="D3481" s="10">
        <f ca="1">_xlfn.IFNA((VLOOKUP(A3481,'Fats and Greases'!A:B,2,FALSE)), "")</f>
        <v>23.5</v>
      </c>
      <c r="E3481" s="10">
        <f ca="1">_xlfn.IFNA((VLOOKUP(A3481,'Fats and Greases'!C:D,2,FALSE)), "")</f>
        <v>24.88</v>
      </c>
      <c r="F3481" s="10">
        <f ca="1">_xlfn.IFNA((VLOOKUP(A3481,'Fats and Greases'!E:F,2,FALSE)), "")</f>
        <v>27</v>
      </c>
      <c r="G3481" s="10">
        <f ca="1">_xlfn.IFNA((VLOOKUP(A3481,'Fats and Greases'!G:H,2,FALSE)), "")</f>
        <v>26.75</v>
      </c>
      <c r="H3481" s="10">
        <f ca="1">_xlfn.IFNA((VLOOKUP(A3481,'Fats and Greases'!I:J,2,FALSE)), "")</f>
        <v>29.5</v>
      </c>
      <c r="I3481" s="10">
        <f ca="1">_xlfn.IFNA((VLOOKUP(A3481,'Fats and Greases'!K:L,2,FALSE)), "")</f>
        <v>29</v>
      </c>
      <c r="J3481" s="10" t="str">
        <f ca="1">_xlfn.IFNA((VLOOKUP(A3481,'Fats and Greases'!M:N,2,FALSE)), "")</f>
        <v/>
      </c>
      <c r="K3481" s="10">
        <f ca="1">_xlfn.IFNA((VLOOKUP($A3481,'Fats and Greases'!O:P,2,FALSE)), "")</f>
        <v>29.5</v>
      </c>
      <c r="L3481" s="10">
        <f ca="1">_xlfn.IFNA((VLOOKUP($A3481,'Fats and Greases'!Q:R,2,FALSE)), "")</f>
        <v>27</v>
      </c>
      <c r="M3481" s="10">
        <f ca="1">_xlfn.IFNA((VLOOKUP($A3481,'Fats and Greases'!S:T,2,FALSE)), "")</f>
        <v>27.88</v>
      </c>
    </row>
    <row r="3482" spans="1:13" x14ac:dyDescent="0.2">
      <c r="A3482" s="18">
        <v>41656</v>
      </c>
      <c r="B3482" s="19">
        <f t="shared" si="108"/>
        <v>1</v>
      </c>
      <c r="C3482" s="19">
        <f t="shared" si="109"/>
        <v>2014</v>
      </c>
      <c r="D3482" s="10">
        <f ca="1">_xlfn.IFNA((VLOOKUP(A3482,'Fats and Greases'!A:B,2,FALSE)), "")</f>
        <v>23.5</v>
      </c>
      <c r="E3482" s="10">
        <f ca="1">_xlfn.IFNA((VLOOKUP(A3482,'Fats and Greases'!C:D,2,FALSE)), "")</f>
        <v>24.88</v>
      </c>
      <c r="F3482" s="10">
        <f ca="1">_xlfn.IFNA((VLOOKUP(A3482,'Fats and Greases'!E:F,2,FALSE)), "")</f>
        <v>26</v>
      </c>
      <c r="G3482" s="10">
        <f ca="1">_xlfn.IFNA((VLOOKUP(A3482,'Fats and Greases'!G:H,2,FALSE)), "")</f>
        <v>26.5</v>
      </c>
      <c r="H3482" s="10">
        <f ca="1">_xlfn.IFNA((VLOOKUP(A3482,'Fats and Greases'!I:J,2,FALSE)), "")</f>
        <v>29.5</v>
      </c>
      <c r="I3482" s="10">
        <f ca="1">_xlfn.IFNA((VLOOKUP(A3482,'Fats and Greases'!K:L,2,FALSE)), "")</f>
        <v>29</v>
      </c>
      <c r="J3482" s="10" t="str">
        <f ca="1">_xlfn.IFNA((VLOOKUP(A3482,'Fats and Greases'!M:N,2,FALSE)), "")</f>
        <v/>
      </c>
      <c r="K3482" s="10">
        <f ca="1">_xlfn.IFNA((VLOOKUP($A3482,'Fats and Greases'!O:P,2,FALSE)), "")</f>
        <v>29.5</v>
      </c>
      <c r="L3482" s="10">
        <f ca="1">_xlfn.IFNA((VLOOKUP($A3482,'Fats and Greases'!Q:R,2,FALSE)), "")</f>
        <v>27</v>
      </c>
      <c r="M3482" s="10">
        <f ca="1">_xlfn.IFNA((VLOOKUP($A3482,'Fats and Greases'!S:T,2,FALSE)), "")</f>
        <v>27.88</v>
      </c>
    </row>
    <row r="3483" spans="1:13" x14ac:dyDescent="0.2">
      <c r="A3483" s="18">
        <v>41659</v>
      </c>
      <c r="B3483" s="19">
        <f t="shared" si="108"/>
        <v>1</v>
      </c>
      <c r="C3483" s="19">
        <f t="shared" si="109"/>
        <v>2014</v>
      </c>
      <c r="D3483" s="10" t="str">
        <f ca="1">_xlfn.IFNA((VLOOKUP(A3483,'Fats and Greases'!A:B,2,FALSE)), "")</f>
        <v/>
      </c>
      <c r="E3483" s="10" t="str">
        <f ca="1">_xlfn.IFNA((VLOOKUP(A3483,'Fats and Greases'!C:D,2,FALSE)), "")</f>
        <v/>
      </c>
      <c r="F3483" s="10" t="str">
        <f ca="1">_xlfn.IFNA((VLOOKUP(A3483,'Fats and Greases'!E:F,2,FALSE)), "")</f>
        <v/>
      </c>
      <c r="G3483" s="10" t="str">
        <f ca="1">_xlfn.IFNA((VLOOKUP(A3483,'Fats and Greases'!G:H,2,FALSE)), "")</f>
        <v/>
      </c>
      <c r="H3483" s="10" t="str">
        <f ca="1">_xlfn.IFNA((VLOOKUP(A3483,'Fats and Greases'!I:J,2,FALSE)), "")</f>
        <v/>
      </c>
      <c r="I3483" s="10" t="str">
        <f ca="1">_xlfn.IFNA((VLOOKUP(A3483,'Fats and Greases'!K:L,2,FALSE)), "")</f>
        <v/>
      </c>
      <c r="J3483" s="10" t="str">
        <f ca="1">_xlfn.IFNA((VLOOKUP(A3483,'Fats and Greases'!M:N,2,FALSE)), "")</f>
        <v/>
      </c>
      <c r="K3483" s="10" t="str">
        <f ca="1">_xlfn.IFNA((VLOOKUP($A3483,'Fats and Greases'!O:P,2,FALSE)), "")</f>
        <v/>
      </c>
      <c r="L3483" s="10" t="str">
        <f ca="1">_xlfn.IFNA((VLOOKUP($A3483,'Fats and Greases'!Q:R,2,FALSE)), "")</f>
        <v/>
      </c>
      <c r="M3483" s="10" t="str">
        <f ca="1">_xlfn.IFNA((VLOOKUP($A3483,'Fats and Greases'!S:T,2,FALSE)), "")</f>
        <v/>
      </c>
    </row>
    <row r="3484" spans="1:13" x14ac:dyDescent="0.2">
      <c r="A3484" s="18">
        <v>41660</v>
      </c>
      <c r="B3484" s="19">
        <f t="shared" si="108"/>
        <v>1</v>
      </c>
      <c r="C3484" s="19">
        <f t="shared" si="109"/>
        <v>2014</v>
      </c>
      <c r="D3484" s="10">
        <f ca="1">_xlfn.IFNA((VLOOKUP(A3484,'Fats and Greases'!A:B,2,FALSE)), "")</f>
        <v>23.5</v>
      </c>
      <c r="E3484" s="10">
        <f ca="1">_xlfn.IFNA((VLOOKUP(A3484,'Fats and Greases'!C:D,2,FALSE)), "")</f>
        <v>24.88</v>
      </c>
      <c r="F3484" s="10">
        <f ca="1">_xlfn.IFNA((VLOOKUP(A3484,'Fats and Greases'!E:F,2,FALSE)), "")</f>
        <v>26</v>
      </c>
      <c r="G3484" s="10">
        <f ca="1">_xlfn.IFNA((VLOOKUP(A3484,'Fats and Greases'!G:H,2,FALSE)), "")</f>
        <v>26.5</v>
      </c>
      <c r="H3484" s="10">
        <f ca="1">_xlfn.IFNA((VLOOKUP(A3484,'Fats and Greases'!I:J,2,FALSE)), "")</f>
        <v>29.5</v>
      </c>
      <c r="I3484" s="10">
        <f ca="1">_xlfn.IFNA((VLOOKUP(A3484,'Fats and Greases'!K:L,2,FALSE)), "")</f>
        <v>29</v>
      </c>
      <c r="J3484" s="10" t="str">
        <f ca="1">_xlfn.IFNA((VLOOKUP(A3484,'Fats and Greases'!M:N,2,FALSE)), "")</f>
        <v/>
      </c>
      <c r="K3484" s="10">
        <f ca="1">_xlfn.IFNA((VLOOKUP($A3484,'Fats and Greases'!O:P,2,FALSE)), "")</f>
        <v>29.5</v>
      </c>
      <c r="L3484" s="10">
        <f ca="1">_xlfn.IFNA((VLOOKUP($A3484,'Fats and Greases'!Q:R,2,FALSE)), "")</f>
        <v>27</v>
      </c>
      <c r="M3484" s="10">
        <f ca="1">_xlfn.IFNA((VLOOKUP($A3484,'Fats and Greases'!S:T,2,FALSE)), "")</f>
        <v>27.88</v>
      </c>
    </row>
    <row r="3485" spans="1:13" x14ac:dyDescent="0.2">
      <c r="A3485" s="18">
        <v>41661</v>
      </c>
      <c r="B3485" s="19">
        <f t="shared" si="108"/>
        <v>1</v>
      </c>
      <c r="C3485" s="19">
        <f t="shared" si="109"/>
        <v>2014</v>
      </c>
      <c r="D3485" s="10">
        <f ca="1">_xlfn.IFNA((VLOOKUP(A3485,'Fats and Greases'!A:B,2,FALSE)), "")</f>
        <v>23.25</v>
      </c>
      <c r="E3485" s="10">
        <f ca="1">_xlfn.IFNA((VLOOKUP(A3485,'Fats and Greases'!C:D,2,FALSE)), "")</f>
        <v>24.25</v>
      </c>
      <c r="F3485" s="10">
        <f ca="1">_xlfn.IFNA((VLOOKUP(A3485,'Fats and Greases'!E:F,2,FALSE)), "")</f>
        <v>26</v>
      </c>
      <c r="G3485" s="10">
        <f ca="1">_xlfn.IFNA((VLOOKUP(A3485,'Fats and Greases'!G:H,2,FALSE)), "")</f>
        <v>26.5</v>
      </c>
      <c r="H3485" s="10">
        <f ca="1">_xlfn.IFNA((VLOOKUP(A3485,'Fats and Greases'!I:J,2,FALSE)), "")</f>
        <v>29.5</v>
      </c>
      <c r="I3485" s="10">
        <f ca="1">_xlfn.IFNA((VLOOKUP(A3485,'Fats and Greases'!K:L,2,FALSE)), "")</f>
        <v>28.5</v>
      </c>
      <c r="J3485" s="10" t="str">
        <f ca="1">_xlfn.IFNA((VLOOKUP(A3485,'Fats and Greases'!M:N,2,FALSE)), "")</f>
        <v/>
      </c>
      <c r="K3485" s="10">
        <f ca="1">_xlfn.IFNA((VLOOKUP($A3485,'Fats and Greases'!O:P,2,FALSE)), "")</f>
        <v>28.5</v>
      </c>
      <c r="L3485" s="10">
        <f ca="1">_xlfn.IFNA((VLOOKUP($A3485,'Fats and Greases'!Q:R,2,FALSE)), "")</f>
        <v>27</v>
      </c>
      <c r="M3485" s="10">
        <f ca="1">_xlfn.IFNA((VLOOKUP($A3485,'Fats and Greases'!S:T,2,FALSE)), "")</f>
        <v>27.88</v>
      </c>
    </row>
    <row r="3486" spans="1:13" x14ac:dyDescent="0.2">
      <c r="A3486" s="18">
        <v>41662</v>
      </c>
      <c r="B3486" s="19">
        <f t="shared" si="108"/>
        <v>1</v>
      </c>
      <c r="C3486" s="19">
        <f t="shared" si="109"/>
        <v>2014</v>
      </c>
      <c r="D3486" s="10">
        <f ca="1">_xlfn.IFNA((VLOOKUP(A3486,'Fats and Greases'!A:B,2,FALSE)), "")</f>
        <v>23.25</v>
      </c>
      <c r="E3486" s="10">
        <f ca="1">_xlfn.IFNA((VLOOKUP(A3486,'Fats and Greases'!C:D,2,FALSE)), "")</f>
        <v>24.25</v>
      </c>
      <c r="F3486" s="10">
        <f ca="1">_xlfn.IFNA((VLOOKUP(A3486,'Fats and Greases'!E:F,2,FALSE)), "")</f>
        <v>25</v>
      </c>
      <c r="G3486" s="10">
        <f ca="1">_xlfn.IFNA((VLOOKUP(A3486,'Fats and Greases'!G:H,2,FALSE)), "")</f>
        <v>26.5</v>
      </c>
      <c r="H3486" s="10">
        <f ca="1">_xlfn.IFNA((VLOOKUP(A3486,'Fats and Greases'!I:J,2,FALSE)), "")</f>
        <v>29.5</v>
      </c>
      <c r="I3486" s="10">
        <f ca="1">_xlfn.IFNA((VLOOKUP(A3486,'Fats and Greases'!K:L,2,FALSE)), "")</f>
        <v>28.5</v>
      </c>
      <c r="J3486" s="10" t="str">
        <f ca="1">_xlfn.IFNA((VLOOKUP(A3486,'Fats and Greases'!M:N,2,FALSE)), "")</f>
        <v/>
      </c>
      <c r="K3486" s="10">
        <f ca="1">_xlfn.IFNA((VLOOKUP($A3486,'Fats and Greases'!O:P,2,FALSE)), "")</f>
        <v>28.5</v>
      </c>
      <c r="L3486" s="10">
        <f ca="1">_xlfn.IFNA((VLOOKUP($A3486,'Fats and Greases'!Q:R,2,FALSE)), "")</f>
        <v>26</v>
      </c>
      <c r="M3486" s="10">
        <f ca="1">_xlfn.IFNA((VLOOKUP($A3486,'Fats and Greases'!S:T,2,FALSE)), "")</f>
        <v>27.75</v>
      </c>
    </row>
    <row r="3487" spans="1:13" x14ac:dyDescent="0.2">
      <c r="A3487" s="18">
        <v>41663</v>
      </c>
      <c r="B3487" s="19">
        <f t="shared" si="108"/>
        <v>1</v>
      </c>
      <c r="C3487" s="19">
        <f t="shared" si="109"/>
        <v>2014</v>
      </c>
      <c r="D3487" s="10">
        <f ca="1">_xlfn.IFNA((VLOOKUP(A3487,'Fats and Greases'!A:B,2,FALSE)), "")</f>
        <v>23.25</v>
      </c>
      <c r="E3487" s="10">
        <f ca="1">_xlfn.IFNA((VLOOKUP(A3487,'Fats and Greases'!C:D,2,FALSE)), "")</f>
        <v>24.25</v>
      </c>
      <c r="F3487" s="10">
        <f ca="1">_xlfn.IFNA((VLOOKUP(A3487,'Fats and Greases'!E:F,2,FALSE)), "")</f>
        <v>25</v>
      </c>
      <c r="G3487" s="10">
        <f ca="1">_xlfn.IFNA((VLOOKUP(A3487,'Fats and Greases'!G:H,2,FALSE)), "")</f>
        <v>26.5</v>
      </c>
      <c r="H3487" s="10">
        <f ca="1">_xlfn.IFNA((VLOOKUP(A3487,'Fats and Greases'!I:J,2,FALSE)), "")</f>
        <v>29.5</v>
      </c>
      <c r="I3487" s="10">
        <f ca="1">_xlfn.IFNA((VLOOKUP(A3487,'Fats and Greases'!K:L,2,FALSE)), "")</f>
        <v>28.5</v>
      </c>
      <c r="J3487" s="10" t="str">
        <f ca="1">_xlfn.IFNA((VLOOKUP(A3487,'Fats and Greases'!M:N,2,FALSE)), "")</f>
        <v/>
      </c>
      <c r="K3487" s="10">
        <f ca="1">_xlfn.IFNA((VLOOKUP($A3487,'Fats and Greases'!O:P,2,FALSE)), "")</f>
        <v>28.5</v>
      </c>
      <c r="L3487" s="10">
        <f ca="1">_xlfn.IFNA((VLOOKUP($A3487,'Fats and Greases'!Q:R,2,FALSE)), "")</f>
        <v>26</v>
      </c>
      <c r="M3487" s="10">
        <f ca="1">_xlfn.IFNA((VLOOKUP($A3487,'Fats and Greases'!S:T,2,FALSE)), "")</f>
        <v>27.75</v>
      </c>
    </row>
    <row r="3488" spans="1:13" x14ac:dyDescent="0.2">
      <c r="A3488" s="18">
        <v>41666</v>
      </c>
      <c r="B3488" s="19">
        <f t="shared" si="108"/>
        <v>1</v>
      </c>
      <c r="C3488" s="19">
        <f t="shared" si="109"/>
        <v>2014</v>
      </c>
      <c r="D3488" s="10">
        <f ca="1">_xlfn.IFNA((VLOOKUP(A3488,'Fats and Greases'!A:B,2,FALSE)), "")</f>
        <v>23.25</v>
      </c>
      <c r="E3488" s="10">
        <f ca="1">_xlfn.IFNA((VLOOKUP(A3488,'Fats and Greases'!C:D,2,FALSE)), "")</f>
        <v>24.25</v>
      </c>
      <c r="F3488" s="10">
        <f ca="1">_xlfn.IFNA((VLOOKUP(A3488,'Fats and Greases'!E:F,2,FALSE)), "")</f>
        <v>25</v>
      </c>
      <c r="G3488" s="10">
        <f ca="1">_xlfn.IFNA((VLOOKUP(A3488,'Fats and Greases'!G:H,2,FALSE)), "")</f>
        <v>26</v>
      </c>
      <c r="H3488" s="10">
        <f ca="1">_xlfn.IFNA((VLOOKUP(A3488,'Fats and Greases'!I:J,2,FALSE)), "")</f>
        <v>29.5</v>
      </c>
      <c r="I3488" s="10">
        <f ca="1">_xlfn.IFNA((VLOOKUP(A3488,'Fats and Greases'!K:L,2,FALSE)), "")</f>
        <v>28.5</v>
      </c>
      <c r="J3488" s="10" t="str">
        <f ca="1">_xlfn.IFNA((VLOOKUP(A3488,'Fats and Greases'!M:N,2,FALSE)), "")</f>
        <v/>
      </c>
      <c r="K3488" s="10">
        <f ca="1">_xlfn.IFNA((VLOOKUP($A3488,'Fats and Greases'!O:P,2,FALSE)), "")</f>
        <v>28.5</v>
      </c>
      <c r="L3488" s="10">
        <f ca="1">_xlfn.IFNA((VLOOKUP($A3488,'Fats and Greases'!Q:R,2,FALSE)), "")</f>
        <v>26</v>
      </c>
      <c r="M3488" s="10">
        <f ca="1">_xlfn.IFNA((VLOOKUP($A3488,'Fats and Greases'!S:T,2,FALSE)), "")</f>
        <v>27.75</v>
      </c>
    </row>
    <row r="3489" spans="1:13" x14ac:dyDescent="0.2">
      <c r="A3489" s="18">
        <v>41667</v>
      </c>
      <c r="B3489" s="19">
        <f t="shared" si="108"/>
        <v>1</v>
      </c>
      <c r="C3489" s="19">
        <f t="shared" si="109"/>
        <v>2014</v>
      </c>
      <c r="D3489" s="10">
        <f ca="1">_xlfn.IFNA((VLOOKUP(A3489,'Fats and Greases'!A:B,2,FALSE)), "")</f>
        <v>23.25</v>
      </c>
      <c r="E3489" s="10">
        <f ca="1">_xlfn.IFNA((VLOOKUP(A3489,'Fats and Greases'!C:D,2,FALSE)), "")</f>
        <v>24.25</v>
      </c>
      <c r="F3489" s="10">
        <f ca="1">_xlfn.IFNA((VLOOKUP(A3489,'Fats and Greases'!E:F,2,FALSE)), "")</f>
        <v>25</v>
      </c>
      <c r="G3489" s="10">
        <f ca="1">_xlfn.IFNA((VLOOKUP(A3489,'Fats and Greases'!G:H,2,FALSE)), "")</f>
        <v>26</v>
      </c>
      <c r="H3489" s="10">
        <f ca="1">_xlfn.IFNA((VLOOKUP(A3489,'Fats and Greases'!I:J,2,FALSE)), "")</f>
        <v>29.5</v>
      </c>
      <c r="I3489" s="10">
        <f ca="1">_xlfn.IFNA((VLOOKUP(A3489,'Fats and Greases'!K:L,2,FALSE)), "")</f>
        <v>28.5</v>
      </c>
      <c r="J3489" s="10" t="str">
        <f ca="1">_xlfn.IFNA((VLOOKUP(A3489,'Fats and Greases'!M:N,2,FALSE)), "")</f>
        <v/>
      </c>
      <c r="K3489" s="10">
        <f ca="1">_xlfn.IFNA((VLOOKUP($A3489,'Fats and Greases'!O:P,2,FALSE)), "")</f>
        <v>28.5</v>
      </c>
      <c r="L3489" s="10">
        <f ca="1">_xlfn.IFNA((VLOOKUP($A3489,'Fats and Greases'!Q:R,2,FALSE)), "")</f>
        <v>26</v>
      </c>
      <c r="M3489" s="10">
        <f ca="1">_xlfn.IFNA((VLOOKUP($A3489,'Fats and Greases'!S:T,2,FALSE)), "")</f>
        <v>27.75</v>
      </c>
    </row>
    <row r="3490" spans="1:13" x14ac:dyDescent="0.2">
      <c r="A3490" s="18">
        <v>41668</v>
      </c>
      <c r="B3490" s="19">
        <f t="shared" si="108"/>
        <v>1</v>
      </c>
      <c r="C3490" s="19">
        <f t="shared" si="109"/>
        <v>2014</v>
      </c>
      <c r="D3490" s="10">
        <f ca="1">_xlfn.IFNA((VLOOKUP(A3490,'Fats and Greases'!A:B,2,FALSE)), "")</f>
        <v>23.25</v>
      </c>
      <c r="E3490" s="10">
        <f ca="1">_xlfn.IFNA((VLOOKUP(A3490,'Fats and Greases'!C:D,2,FALSE)), "")</f>
        <v>24.25</v>
      </c>
      <c r="F3490" s="10">
        <f ca="1">_xlfn.IFNA((VLOOKUP(A3490,'Fats and Greases'!E:F,2,FALSE)), "")</f>
        <v>25</v>
      </c>
      <c r="G3490" s="10">
        <f ca="1">_xlfn.IFNA((VLOOKUP(A3490,'Fats and Greases'!G:H,2,FALSE)), "")</f>
        <v>26</v>
      </c>
      <c r="H3490" s="10">
        <f ca="1">_xlfn.IFNA((VLOOKUP(A3490,'Fats and Greases'!I:J,2,FALSE)), "")</f>
        <v>29.5</v>
      </c>
      <c r="I3490" s="10">
        <f ca="1">_xlfn.IFNA((VLOOKUP(A3490,'Fats and Greases'!K:L,2,FALSE)), "")</f>
        <v>28.5</v>
      </c>
      <c r="J3490" s="10" t="str">
        <f ca="1">_xlfn.IFNA((VLOOKUP(A3490,'Fats and Greases'!M:N,2,FALSE)), "")</f>
        <v/>
      </c>
      <c r="K3490" s="10">
        <f ca="1">_xlfn.IFNA((VLOOKUP($A3490,'Fats and Greases'!O:P,2,FALSE)), "")</f>
        <v>28.5</v>
      </c>
      <c r="L3490" s="10">
        <f ca="1">_xlfn.IFNA((VLOOKUP($A3490,'Fats and Greases'!Q:R,2,FALSE)), "")</f>
        <v>26</v>
      </c>
      <c r="M3490" s="10">
        <f ca="1">_xlfn.IFNA((VLOOKUP($A3490,'Fats and Greases'!S:T,2,FALSE)), "")</f>
        <v>27.75</v>
      </c>
    </row>
    <row r="3491" spans="1:13" x14ac:dyDescent="0.2">
      <c r="A3491" s="18">
        <v>41669</v>
      </c>
      <c r="B3491" s="19">
        <f t="shared" si="108"/>
        <v>1</v>
      </c>
      <c r="C3491" s="19">
        <f t="shared" si="109"/>
        <v>2014</v>
      </c>
      <c r="D3491" s="10">
        <f ca="1">_xlfn.IFNA((VLOOKUP(A3491,'Fats and Greases'!A:B,2,FALSE)), "")</f>
        <v>23.25</v>
      </c>
      <c r="E3491" s="10">
        <f ca="1">_xlfn.IFNA((VLOOKUP(A3491,'Fats and Greases'!C:D,2,FALSE)), "")</f>
        <v>24.25</v>
      </c>
      <c r="F3491" s="10">
        <f ca="1">_xlfn.IFNA((VLOOKUP(A3491,'Fats and Greases'!E:F,2,FALSE)), "")</f>
        <v>25</v>
      </c>
      <c r="G3491" s="10">
        <f ca="1">_xlfn.IFNA((VLOOKUP(A3491,'Fats and Greases'!G:H,2,FALSE)), "")</f>
        <v>26</v>
      </c>
      <c r="H3491" s="10">
        <f ca="1">_xlfn.IFNA((VLOOKUP(A3491,'Fats and Greases'!I:J,2,FALSE)), "")</f>
        <v>29.5</v>
      </c>
      <c r="I3491" s="10">
        <f ca="1">_xlfn.IFNA((VLOOKUP(A3491,'Fats and Greases'!K:L,2,FALSE)), "")</f>
        <v>28.5</v>
      </c>
      <c r="J3491" s="10" t="str">
        <f ca="1">_xlfn.IFNA((VLOOKUP(A3491,'Fats and Greases'!M:N,2,FALSE)), "")</f>
        <v/>
      </c>
      <c r="K3491" s="10">
        <f ca="1">_xlfn.IFNA((VLOOKUP($A3491,'Fats and Greases'!O:P,2,FALSE)), "")</f>
        <v>28.5</v>
      </c>
      <c r="L3491" s="10">
        <f ca="1">_xlfn.IFNA((VLOOKUP($A3491,'Fats and Greases'!Q:R,2,FALSE)), "")</f>
        <v>26</v>
      </c>
      <c r="M3491" s="10">
        <f ca="1">_xlfn.IFNA((VLOOKUP($A3491,'Fats and Greases'!S:T,2,FALSE)), "")</f>
        <v>27.75</v>
      </c>
    </row>
    <row r="3492" spans="1:13" x14ac:dyDescent="0.2">
      <c r="A3492" s="18">
        <v>41670</v>
      </c>
      <c r="B3492" s="19">
        <f t="shared" si="108"/>
        <v>1</v>
      </c>
      <c r="C3492" s="19">
        <f t="shared" si="109"/>
        <v>2014</v>
      </c>
      <c r="D3492" s="10">
        <f ca="1">_xlfn.IFNA((VLOOKUP(A3492,'Fats and Greases'!A:B,2,FALSE)), "")</f>
        <v>23</v>
      </c>
      <c r="E3492" s="10">
        <f ca="1">_xlfn.IFNA((VLOOKUP(A3492,'Fats and Greases'!C:D,2,FALSE)), "")</f>
        <v>24.25</v>
      </c>
      <c r="F3492" s="10">
        <f ca="1">_xlfn.IFNA((VLOOKUP(A3492,'Fats and Greases'!E:F,2,FALSE)), "")</f>
        <v>25</v>
      </c>
      <c r="G3492" s="10">
        <f ca="1">_xlfn.IFNA((VLOOKUP(A3492,'Fats and Greases'!G:H,2,FALSE)), "")</f>
        <v>26</v>
      </c>
      <c r="H3492" s="10">
        <f ca="1">_xlfn.IFNA((VLOOKUP(A3492,'Fats and Greases'!I:J,2,FALSE)), "")</f>
        <v>29.5</v>
      </c>
      <c r="I3492" s="10">
        <f ca="1">_xlfn.IFNA((VLOOKUP(A3492,'Fats and Greases'!K:L,2,FALSE)), "")</f>
        <v>28.5</v>
      </c>
      <c r="J3492" s="10" t="str">
        <f ca="1">_xlfn.IFNA((VLOOKUP(A3492,'Fats and Greases'!M:N,2,FALSE)), "")</f>
        <v/>
      </c>
      <c r="K3492" s="10">
        <f ca="1">_xlfn.IFNA((VLOOKUP($A3492,'Fats and Greases'!O:P,2,FALSE)), "")</f>
        <v>28.25</v>
      </c>
      <c r="L3492" s="10">
        <f ca="1">_xlfn.IFNA((VLOOKUP($A3492,'Fats and Greases'!Q:R,2,FALSE)), "")</f>
        <v>26</v>
      </c>
      <c r="M3492" s="10">
        <f ca="1">_xlfn.IFNA((VLOOKUP($A3492,'Fats and Greases'!S:T,2,FALSE)), "")</f>
        <v>27.75</v>
      </c>
    </row>
    <row r="3493" spans="1:13" x14ac:dyDescent="0.2">
      <c r="A3493" s="18">
        <v>41673</v>
      </c>
      <c r="B3493" s="19">
        <f t="shared" si="108"/>
        <v>2</v>
      </c>
      <c r="C3493" s="19">
        <f t="shared" si="109"/>
        <v>2014</v>
      </c>
      <c r="D3493" s="10">
        <f ca="1">_xlfn.IFNA((VLOOKUP(A3493,'Fats and Greases'!A:B,2,FALSE)), "")</f>
        <v>23</v>
      </c>
      <c r="E3493" s="10">
        <f ca="1">_xlfn.IFNA((VLOOKUP(A3493,'Fats and Greases'!C:D,2,FALSE)), "")</f>
        <v>24.25</v>
      </c>
      <c r="F3493" s="10">
        <f ca="1">_xlfn.IFNA((VLOOKUP(A3493,'Fats and Greases'!E:F,2,FALSE)), "")</f>
        <v>25</v>
      </c>
      <c r="G3493" s="10">
        <f ca="1">_xlfn.IFNA((VLOOKUP(A3493,'Fats and Greases'!G:H,2,FALSE)), "")</f>
        <v>26</v>
      </c>
      <c r="H3493" s="10">
        <f ca="1">_xlfn.IFNA((VLOOKUP(A3493,'Fats and Greases'!I:J,2,FALSE)), "")</f>
        <v>29.5</v>
      </c>
      <c r="I3493" s="10">
        <f ca="1">_xlfn.IFNA((VLOOKUP(A3493,'Fats and Greases'!K:L,2,FALSE)), "")</f>
        <v>28.5</v>
      </c>
      <c r="J3493" s="10" t="str">
        <f ca="1">_xlfn.IFNA((VLOOKUP(A3493,'Fats and Greases'!M:N,2,FALSE)), "")</f>
        <v/>
      </c>
      <c r="K3493" s="10">
        <f ca="1">_xlfn.IFNA((VLOOKUP($A3493,'Fats and Greases'!O:P,2,FALSE)), "")</f>
        <v>28.25</v>
      </c>
      <c r="L3493" s="10">
        <f ca="1">_xlfn.IFNA((VLOOKUP($A3493,'Fats and Greases'!Q:R,2,FALSE)), "")</f>
        <v>26</v>
      </c>
      <c r="M3493" s="10">
        <f ca="1">_xlfn.IFNA((VLOOKUP($A3493,'Fats and Greases'!S:T,2,FALSE)), "")</f>
        <v>27.75</v>
      </c>
    </row>
    <row r="3494" spans="1:13" x14ac:dyDescent="0.2">
      <c r="A3494" s="18">
        <v>41674</v>
      </c>
      <c r="B3494" s="19">
        <f t="shared" si="108"/>
        <v>2</v>
      </c>
      <c r="C3494" s="19">
        <f t="shared" si="109"/>
        <v>2014</v>
      </c>
      <c r="D3494" s="10">
        <f ca="1">_xlfn.IFNA((VLOOKUP(A3494,'Fats and Greases'!A:B,2,FALSE)), "")</f>
        <v>23</v>
      </c>
      <c r="E3494" s="10">
        <f ca="1">_xlfn.IFNA((VLOOKUP(A3494,'Fats and Greases'!C:D,2,FALSE)), "")</f>
        <v>24.25</v>
      </c>
      <c r="F3494" s="10">
        <f ca="1">_xlfn.IFNA((VLOOKUP(A3494,'Fats and Greases'!E:F,2,FALSE)), "")</f>
        <v>25</v>
      </c>
      <c r="G3494" s="10">
        <f ca="1">_xlfn.IFNA((VLOOKUP(A3494,'Fats and Greases'!G:H,2,FALSE)), "")</f>
        <v>26</v>
      </c>
      <c r="H3494" s="10">
        <f ca="1">_xlfn.IFNA((VLOOKUP(A3494,'Fats and Greases'!I:J,2,FALSE)), "")</f>
        <v>29.5</v>
      </c>
      <c r="I3494" s="10">
        <f ca="1">_xlfn.IFNA((VLOOKUP(A3494,'Fats and Greases'!K:L,2,FALSE)), "")</f>
        <v>27</v>
      </c>
      <c r="J3494" s="10" t="str">
        <f ca="1">_xlfn.IFNA((VLOOKUP(A3494,'Fats and Greases'!M:N,2,FALSE)), "")</f>
        <v/>
      </c>
      <c r="K3494" s="10">
        <f ca="1">_xlfn.IFNA((VLOOKUP($A3494,'Fats and Greases'!O:P,2,FALSE)), "")</f>
        <v>28.25</v>
      </c>
      <c r="L3494" s="10">
        <f ca="1">_xlfn.IFNA((VLOOKUP($A3494,'Fats and Greases'!Q:R,2,FALSE)), "")</f>
        <v>26</v>
      </c>
      <c r="M3494" s="10">
        <f ca="1">_xlfn.IFNA((VLOOKUP($A3494,'Fats and Greases'!S:T,2,FALSE)), "")</f>
        <v>27.75</v>
      </c>
    </row>
    <row r="3495" spans="1:13" x14ac:dyDescent="0.2">
      <c r="A3495" s="18">
        <v>41675</v>
      </c>
      <c r="B3495" s="19">
        <f t="shared" si="108"/>
        <v>2</v>
      </c>
      <c r="C3495" s="19">
        <f t="shared" si="109"/>
        <v>2014</v>
      </c>
      <c r="D3495" s="10">
        <f ca="1">_xlfn.IFNA((VLOOKUP(A3495,'Fats and Greases'!A:B,2,FALSE)), "")</f>
        <v>23</v>
      </c>
      <c r="E3495" s="10">
        <f ca="1">_xlfn.IFNA((VLOOKUP(A3495,'Fats and Greases'!C:D,2,FALSE)), "")</f>
        <v>24.25</v>
      </c>
      <c r="F3495" s="10">
        <f ca="1">_xlfn.IFNA((VLOOKUP(A3495,'Fats and Greases'!E:F,2,FALSE)), "")</f>
        <v>25</v>
      </c>
      <c r="G3495" s="10">
        <f ca="1">_xlfn.IFNA((VLOOKUP(A3495,'Fats and Greases'!G:H,2,FALSE)), "")</f>
        <v>26</v>
      </c>
      <c r="H3495" s="10">
        <f ca="1">_xlfn.IFNA((VLOOKUP(A3495,'Fats and Greases'!I:J,2,FALSE)), "")</f>
        <v>29.5</v>
      </c>
      <c r="I3495" s="10">
        <f ca="1">_xlfn.IFNA((VLOOKUP(A3495,'Fats and Greases'!K:L,2,FALSE)), "")</f>
        <v>27</v>
      </c>
      <c r="J3495" s="10" t="str">
        <f ca="1">_xlfn.IFNA((VLOOKUP(A3495,'Fats and Greases'!M:N,2,FALSE)), "")</f>
        <v/>
      </c>
      <c r="K3495" s="10">
        <f ca="1">_xlfn.IFNA((VLOOKUP($A3495,'Fats and Greases'!O:P,2,FALSE)), "")</f>
        <v>28.25</v>
      </c>
      <c r="L3495" s="10">
        <f ca="1">_xlfn.IFNA((VLOOKUP($A3495,'Fats and Greases'!Q:R,2,FALSE)), "")</f>
        <v>26</v>
      </c>
      <c r="M3495" s="10">
        <f ca="1">_xlfn.IFNA((VLOOKUP($A3495,'Fats and Greases'!S:T,2,FALSE)), "")</f>
        <v>27.75</v>
      </c>
    </row>
    <row r="3496" spans="1:13" x14ac:dyDescent="0.2">
      <c r="A3496" s="18">
        <v>41676</v>
      </c>
      <c r="B3496" s="19">
        <f t="shared" si="108"/>
        <v>2</v>
      </c>
      <c r="C3496" s="19">
        <f t="shared" si="109"/>
        <v>2014</v>
      </c>
      <c r="D3496" s="10">
        <f ca="1">_xlfn.IFNA((VLOOKUP(A3496,'Fats and Greases'!A:B,2,FALSE)), "")</f>
        <v>23</v>
      </c>
      <c r="E3496" s="10">
        <f ca="1">_xlfn.IFNA((VLOOKUP(A3496,'Fats and Greases'!C:D,2,FALSE)), "")</f>
        <v>24.5</v>
      </c>
      <c r="F3496" s="10">
        <f ca="1">_xlfn.IFNA((VLOOKUP(A3496,'Fats and Greases'!E:F,2,FALSE)), "")</f>
        <v>25</v>
      </c>
      <c r="G3496" s="10">
        <f ca="1">_xlfn.IFNA((VLOOKUP(A3496,'Fats and Greases'!G:H,2,FALSE)), "")</f>
        <v>26</v>
      </c>
      <c r="H3496" s="10">
        <f ca="1">_xlfn.IFNA((VLOOKUP(A3496,'Fats and Greases'!I:J,2,FALSE)), "")</f>
        <v>29.5</v>
      </c>
      <c r="I3496" s="10">
        <f ca="1">_xlfn.IFNA((VLOOKUP(A3496,'Fats and Greases'!K:L,2,FALSE)), "")</f>
        <v>27</v>
      </c>
      <c r="J3496" s="10" t="str">
        <f ca="1">_xlfn.IFNA((VLOOKUP(A3496,'Fats and Greases'!M:N,2,FALSE)), "")</f>
        <v/>
      </c>
      <c r="K3496" s="10">
        <f ca="1">_xlfn.IFNA((VLOOKUP($A3496,'Fats and Greases'!O:P,2,FALSE)), "")</f>
        <v>28.25</v>
      </c>
      <c r="L3496" s="10">
        <f ca="1">_xlfn.IFNA((VLOOKUP($A3496,'Fats and Greases'!Q:R,2,FALSE)), "")</f>
        <v>26</v>
      </c>
      <c r="M3496" s="10">
        <f ca="1">_xlfn.IFNA((VLOOKUP($A3496,'Fats and Greases'!S:T,2,FALSE)), "")</f>
        <v>27.75</v>
      </c>
    </row>
    <row r="3497" spans="1:13" x14ac:dyDescent="0.2">
      <c r="A3497" s="18">
        <v>41677</v>
      </c>
      <c r="B3497" s="19">
        <f t="shared" si="108"/>
        <v>2</v>
      </c>
      <c r="C3497" s="19">
        <f t="shared" si="109"/>
        <v>2014</v>
      </c>
      <c r="D3497" s="10">
        <f ca="1">_xlfn.IFNA((VLOOKUP(A3497,'Fats and Greases'!A:B,2,FALSE)), "")</f>
        <v>24.5</v>
      </c>
      <c r="E3497" s="10">
        <f ca="1">_xlfn.IFNA((VLOOKUP(A3497,'Fats and Greases'!C:D,2,FALSE)), "")</f>
        <v>25.38</v>
      </c>
      <c r="F3497" s="10">
        <f ca="1">_xlfn.IFNA((VLOOKUP(A3497,'Fats and Greases'!E:F,2,FALSE)), "")</f>
        <v>25</v>
      </c>
      <c r="G3497" s="10">
        <f ca="1">_xlfn.IFNA((VLOOKUP(A3497,'Fats and Greases'!G:H,2,FALSE)), "")</f>
        <v>26</v>
      </c>
      <c r="H3497" s="10">
        <f ca="1">_xlfn.IFNA((VLOOKUP(A3497,'Fats and Greases'!I:J,2,FALSE)), "")</f>
        <v>29.5</v>
      </c>
      <c r="I3497" s="10">
        <f ca="1">_xlfn.IFNA((VLOOKUP(A3497,'Fats and Greases'!K:L,2,FALSE)), "")</f>
        <v>27</v>
      </c>
      <c r="J3497" s="10" t="str">
        <f ca="1">_xlfn.IFNA((VLOOKUP(A3497,'Fats and Greases'!M:N,2,FALSE)), "")</f>
        <v/>
      </c>
      <c r="K3497" s="10">
        <f ca="1">_xlfn.IFNA((VLOOKUP($A3497,'Fats and Greases'!O:P,2,FALSE)), "")</f>
        <v>28.5</v>
      </c>
      <c r="L3497" s="10">
        <f ca="1">_xlfn.IFNA((VLOOKUP($A3497,'Fats and Greases'!Q:R,2,FALSE)), "")</f>
        <v>26</v>
      </c>
      <c r="M3497" s="10">
        <f ca="1">_xlfn.IFNA((VLOOKUP($A3497,'Fats and Greases'!S:T,2,FALSE)), "")</f>
        <v>27.75</v>
      </c>
    </row>
    <row r="3498" spans="1:13" x14ac:dyDescent="0.2">
      <c r="A3498" s="18">
        <v>41680</v>
      </c>
      <c r="B3498" s="19">
        <f t="shared" si="108"/>
        <v>2</v>
      </c>
      <c r="C3498" s="19">
        <f t="shared" si="109"/>
        <v>2014</v>
      </c>
      <c r="D3498" s="10">
        <f ca="1">_xlfn.IFNA((VLOOKUP(A3498,'Fats and Greases'!A:B,2,FALSE)), "")</f>
        <v>24.5</v>
      </c>
      <c r="E3498" s="10">
        <f ca="1">_xlfn.IFNA((VLOOKUP(A3498,'Fats and Greases'!C:D,2,FALSE)), "")</f>
        <v>25.38</v>
      </c>
      <c r="F3498" s="10">
        <f ca="1">_xlfn.IFNA((VLOOKUP(A3498,'Fats and Greases'!E:F,2,FALSE)), "")</f>
        <v>25</v>
      </c>
      <c r="G3498" s="10">
        <f ca="1">_xlfn.IFNA((VLOOKUP(A3498,'Fats and Greases'!G:H,2,FALSE)), "")</f>
        <v>26</v>
      </c>
      <c r="H3498" s="10">
        <f ca="1">_xlfn.IFNA((VLOOKUP(A3498,'Fats and Greases'!I:J,2,FALSE)), "")</f>
        <v>29.5</v>
      </c>
      <c r="I3498" s="10">
        <f ca="1">_xlfn.IFNA((VLOOKUP(A3498,'Fats and Greases'!K:L,2,FALSE)), "")</f>
        <v>27</v>
      </c>
      <c r="J3498" s="10" t="str">
        <f ca="1">_xlfn.IFNA((VLOOKUP(A3498,'Fats and Greases'!M:N,2,FALSE)), "")</f>
        <v/>
      </c>
      <c r="K3498" s="10">
        <f ca="1">_xlfn.IFNA((VLOOKUP($A3498,'Fats and Greases'!O:P,2,FALSE)), "")</f>
        <v>28.5</v>
      </c>
      <c r="L3498" s="10">
        <f ca="1">_xlfn.IFNA((VLOOKUP($A3498,'Fats and Greases'!Q:R,2,FALSE)), "")</f>
        <v>26</v>
      </c>
      <c r="M3498" s="10">
        <f ca="1">_xlfn.IFNA((VLOOKUP($A3498,'Fats and Greases'!S:T,2,FALSE)), "")</f>
        <v>27.75</v>
      </c>
    </row>
    <row r="3499" spans="1:13" x14ac:dyDescent="0.2">
      <c r="A3499" s="18">
        <v>41681</v>
      </c>
      <c r="B3499" s="19">
        <f t="shared" si="108"/>
        <v>2</v>
      </c>
      <c r="C3499" s="19">
        <f t="shared" si="109"/>
        <v>2014</v>
      </c>
      <c r="D3499" s="10">
        <f ca="1">_xlfn.IFNA((VLOOKUP(A3499,'Fats and Greases'!A:B,2,FALSE)), "")</f>
        <v>24.5</v>
      </c>
      <c r="E3499" s="10">
        <f ca="1">_xlfn.IFNA((VLOOKUP(A3499,'Fats and Greases'!C:D,2,FALSE)), "")</f>
        <v>25.63</v>
      </c>
      <c r="F3499" s="10">
        <f ca="1">_xlfn.IFNA((VLOOKUP(A3499,'Fats and Greases'!E:F,2,FALSE)), "")</f>
        <v>25</v>
      </c>
      <c r="G3499" s="10">
        <f ca="1">_xlfn.IFNA((VLOOKUP(A3499,'Fats and Greases'!G:H,2,FALSE)), "")</f>
        <v>26</v>
      </c>
      <c r="H3499" s="10">
        <f ca="1">_xlfn.IFNA((VLOOKUP(A3499,'Fats and Greases'!I:J,2,FALSE)), "")</f>
        <v>29.5</v>
      </c>
      <c r="I3499" s="10">
        <f ca="1">_xlfn.IFNA((VLOOKUP(A3499,'Fats and Greases'!K:L,2,FALSE)), "")</f>
        <v>27.25</v>
      </c>
      <c r="J3499" s="10" t="str">
        <f ca="1">_xlfn.IFNA((VLOOKUP(A3499,'Fats and Greases'!M:N,2,FALSE)), "")</f>
        <v/>
      </c>
      <c r="K3499" s="10">
        <f ca="1">_xlfn.IFNA((VLOOKUP($A3499,'Fats and Greases'!O:P,2,FALSE)), "")</f>
        <v>28.5</v>
      </c>
      <c r="L3499" s="10">
        <f ca="1">_xlfn.IFNA((VLOOKUP($A3499,'Fats and Greases'!Q:R,2,FALSE)), "")</f>
        <v>26</v>
      </c>
      <c r="M3499" s="10">
        <f ca="1">_xlfn.IFNA((VLOOKUP($A3499,'Fats and Greases'!S:T,2,FALSE)), "")</f>
        <v>27.75</v>
      </c>
    </row>
    <row r="3500" spans="1:13" x14ac:dyDescent="0.2">
      <c r="A3500" s="18">
        <v>41682</v>
      </c>
      <c r="B3500" s="19">
        <f t="shared" si="108"/>
        <v>2</v>
      </c>
      <c r="C3500" s="19">
        <f t="shared" si="109"/>
        <v>2014</v>
      </c>
      <c r="D3500" s="10">
        <f ca="1">_xlfn.IFNA((VLOOKUP(A3500,'Fats and Greases'!A:B,2,FALSE)), "")</f>
        <v>24.5</v>
      </c>
      <c r="E3500" s="10">
        <f ca="1">_xlfn.IFNA((VLOOKUP(A3500,'Fats and Greases'!C:D,2,FALSE)), "")</f>
        <v>25.63</v>
      </c>
      <c r="F3500" s="10">
        <f ca="1">_xlfn.IFNA((VLOOKUP(A3500,'Fats and Greases'!E:F,2,FALSE)), "")</f>
        <v>25</v>
      </c>
      <c r="G3500" s="10">
        <f ca="1">_xlfn.IFNA((VLOOKUP(A3500,'Fats and Greases'!G:H,2,FALSE)), "")</f>
        <v>26</v>
      </c>
      <c r="H3500" s="10">
        <f ca="1">_xlfn.IFNA((VLOOKUP(A3500,'Fats and Greases'!I:J,2,FALSE)), "")</f>
        <v>29.5</v>
      </c>
      <c r="I3500" s="10">
        <f ca="1">_xlfn.IFNA((VLOOKUP(A3500,'Fats and Greases'!K:L,2,FALSE)), "")</f>
        <v>27.25</v>
      </c>
      <c r="J3500" s="10" t="str">
        <f ca="1">_xlfn.IFNA((VLOOKUP(A3500,'Fats and Greases'!M:N,2,FALSE)), "")</f>
        <v/>
      </c>
      <c r="K3500" s="10">
        <f ca="1">_xlfn.IFNA((VLOOKUP($A3500,'Fats and Greases'!O:P,2,FALSE)), "")</f>
        <v>28.5</v>
      </c>
      <c r="L3500" s="10">
        <f ca="1">_xlfn.IFNA((VLOOKUP($A3500,'Fats and Greases'!Q:R,2,FALSE)), "")</f>
        <v>26</v>
      </c>
      <c r="M3500" s="10">
        <f ca="1">_xlfn.IFNA((VLOOKUP($A3500,'Fats and Greases'!S:T,2,FALSE)), "")</f>
        <v>27.75</v>
      </c>
    </row>
    <row r="3501" spans="1:13" x14ac:dyDescent="0.2">
      <c r="A3501" s="18">
        <v>41683</v>
      </c>
      <c r="B3501" s="19">
        <f t="shared" si="108"/>
        <v>2</v>
      </c>
      <c r="C3501" s="19">
        <f t="shared" si="109"/>
        <v>2014</v>
      </c>
      <c r="D3501" s="10">
        <f ca="1">_xlfn.IFNA((VLOOKUP(A3501,'Fats and Greases'!A:B,2,FALSE)), "")</f>
        <v>24.5</v>
      </c>
      <c r="E3501" s="10">
        <f ca="1">_xlfn.IFNA((VLOOKUP(A3501,'Fats and Greases'!C:D,2,FALSE)), "")</f>
        <v>25.63</v>
      </c>
      <c r="F3501" s="10">
        <f ca="1">_xlfn.IFNA((VLOOKUP(A3501,'Fats and Greases'!E:F,2,FALSE)), "")</f>
        <v>25</v>
      </c>
      <c r="G3501" s="10">
        <f ca="1">_xlfn.IFNA((VLOOKUP(A3501,'Fats and Greases'!G:H,2,FALSE)), "")</f>
        <v>26</v>
      </c>
      <c r="H3501" s="10">
        <f ca="1">_xlfn.IFNA((VLOOKUP(A3501,'Fats and Greases'!I:J,2,FALSE)), "")</f>
        <v>29.5</v>
      </c>
      <c r="I3501" s="10">
        <f ca="1">_xlfn.IFNA((VLOOKUP(A3501,'Fats and Greases'!K:L,2,FALSE)), "")</f>
        <v>27.25</v>
      </c>
      <c r="J3501" s="10" t="str">
        <f ca="1">_xlfn.IFNA((VLOOKUP(A3501,'Fats and Greases'!M:N,2,FALSE)), "")</f>
        <v/>
      </c>
      <c r="K3501" s="10">
        <f ca="1">_xlfn.IFNA((VLOOKUP($A3501,'Fats and Greases'!O:P,2,FALSE)), "")</f>
        <v>28.5</v>
      </c>
      <c r="L3501" s="10">
        <f ca="1">_xlfn.IFNA((VLOOKUP($A3501,'Fats and Greases'!Q:R,2,FALSE)), "")</f>
        <v>26</v>
      </c>
      <c r="M3501" s="10">
        <f ca="1">_xlfn.IFNA((VLOOKUP($A3501,'Fats and Greases'!S:T,2,FALSE)), "")</f>
        <v>27.75</v>
      </c>
    </row>
    <row r="3502" spans="1:13" x14ac:dyDescent="0.2">
      <c r="A3502" s="18">
        <v>41684</v>
      </c>
      <c r="B3502" s="19">
        <f t="shared" si="108"/>
        <v>2</v>
      </c>
      <c r="C3502" s="19">
        <f t="shared" si="109"/>
        <v>2014</v>
      </c>
      <c r="D3502" s="10">
        <f ca="1">_xlfn.IFNA((VLOOKUP(A3502,'Fats and Greases'!A:B,2,FALSE)), "")</f>
        <v>24.5</v>
      </c>
      <c r="E3502" s="10">
        <f ca="1">_xlfn.IFNA((VLOOKUP(A3502,'Fats and Greases'!C:D,2,FALSE)), "")</f>
        <v>25.63</v>
      </c>
      <c r="F3502" s="10">
        <f ca="1">_xlfn.IFNA((VLOOKUP(A3502,'Fats and Greases'!E:F,2,FALSE)), "")</f>
        <v>25</v>
      </c>
      <c r="G3502" s="10">
        <f ca="1">_xlfn.IFNA((VLOOKUP(A3502,'Fats and Greases'!G:H,2,FALSE)), "")</f>
        <v>26</v>
      </c>
      <c r="H3502" s="10">
        <f ca="1">_xlfn.IFNA((VLOOKUP(A3502,'Fats and Greases'!I:J,2,FALSE)), "")</f>
        <v>29.5</v>
      </c>
      <c r="I3502" s="10">
        <f ca="1">_xlfn.IFNA((VLOOKUP(A3502,'Fats and Greases'!K:L,2,FALSE)), "")</f>
        <v>27.25</v>
      </c>
      <c r="J3502" s="10" t="str">
        <f ca="1">_xlfn.IFNA((VLOOKUP(A3502,'Fats and Greases'!M:N,2,FALSE)), "")</f>
        <v/>
      </c>
      <c r="K3502" s="10">
        <f ca="1">_xlfn.IFNA((VLOOKUP($A3502,'Fats and Greases'!O:P,2,FALSE)), "")</f>
        <v>28.5</v>
      </c>
      <c r="L3502" s="10">
        <f ca="1">_xlfn.IFNA((VLOOKUP($A3502,'Fats and Greases'!Q:R,2,FALSE)), "")</f>
        <v>26</v>
      </c>
      <c r="M3502" s="10">
        <f ca="1">_xlfn.IFNA((VLOOKUP($A3502,'Fats and Greases'!S:T,2,FALSE)), "")</f>
        <v>27.75</v>
      </c>
    </row>
    <row r="3503" spans="1:13" x14ac:dyDescent="0.2">
      <c r="A3503" s="18">
        <v>41687</v>
      </c>
      <c r="B3503" s="19">
        <f t="shared" si="108"/>
        <v>2</v>
      </c>
      <c r="C3503" s="19">
        <f t="shared" si="109"/>
        <v>2014</v>
      </c>
      <c r="D3503" s="10" t="str">
        <f ca="1">_xlfn.IFNA((VLOOKUP(A3503,'Fats and Greases'!A:B,2,FALSE)), "")</f>
        <v/>
      </c>
      <c r="E3503" s="10" t="str">
        <f ca="1">_xlfn.IFNA((VLOOKUP(A3503,'Fats and Greases'!C:D,2,FALSE)), "")</f>
        <v/>
      </c>
      <c r="F3503" s="10" t="str">
        <f ca="1">_xlfn.IFNA((VLOOKUP(A3503,'Fats and Greases'!E:F,2,FALSE)), "")</f>
        <v/>
      </c>
      <c r="G3503" s="10" t="str">
        <f ca="1">_xlfn.IFNA((VLOOKUP(A3503,'Fats and Greases'!G:H,2,FALSE)), "")</f>
        <v/>
      </c>
      <c r="H3503" s="10" t="str">
        <f ca="1">_xlfn.IFNA((VLOOKUP(A3503,'Fats and Greases'!I:J,2,FALSE)), "")</f>
        <v/>
      </c>
      <c r="I3503" s="10" t="str">
        <f ca="1">_xlfn.IFNA((VLOOKUP(A3503,'Fats and Greases'!K:L,2,FALSE)), "")</f>
        <v/>
      </c>
      <c r="J3503" s="10" t="str">
        <f ca="1">_xlfn.IFNA((VLOOKUP(A3503,'Fats and Greases'!M:N,2,FALSE)), "")</f>
        <v/>
      </c>
      <c r="K3503" s="10" t="str">
        <f ca="1">_xlfn.IFNA((VLOOKUP($A3503,'Fats and Greases'!O:P,2,FALSE)), "")</f>
        <v/>
      </c>
      <c r="L3503" s="10" t="str">
        <f ca="1">_xlfn.IFNA((VLOOKUP($A3503,'Fats and Greases'!Q:R,2,FALSE)), "")</f>
        <v/>
      </c>
      <c r="M3503" s="10" t="str">
        <f ca="1">_xlfn.IFNA((VLOOKUP($A3503,'Fats and Greases'!S:T,2,FALSE)), "")</f>
        <v/>
      </c>
    </row>
    <row r="3504" spans="1:13" x14ac:dyDescent="0.2">
      <c r="A3504" s="18">
        <v>41688</v>
      </c>
      <c r="B3504" s="19">
        <f t="shared" si="108"/>
        <v>2</v>
      </c>
      <c r="C3504" s="19">
        <f t="shared" si="109"/>
        <v>2014</v>
      </c>
      <c r="D3504" s="10">
        <f ca="1">_xlfn.IFNA((VLOOKUP(A3504,'Fats and Greases'!A:B,2,FALSE)), "")</f>
        <v>25</v>
      </c>
      <c r="E3504" s="10">
        <f ca="1">_xlfn.IFNA((VLOOKUP(A3504,'Fats and Greases'!C:D,2,FALSE)), "")</f>
        <v>26.5</v>
      </c>
      <c r="F3504" s="10">
        <f ca="1">_xlfn.IFNA((VLOOKUP(A3504,'Fats and Greases'!E:F,2,FALSE)), "")</f>
        <v>25</v>
      </c>
      <c r="G3504" s="10">
        <f ca="1">_xlfn.IFNA((VLOOKUP(A3504,'Fats and Greases'!G:H,2,FALSE)), "")</f>
        <v>26</v>
      </c>
      <c r="H3504" s="10">
        <f ca="1">_xlfn.IFNA((VLOOKUP(A3504,'Fats and Greases'!I:J,2,FALSE)), "")</f>
        <v>29.5</v>
      </c>
      <c r="I3504" s="10">
        <f ca="1">_xlfn.IFNA((VLOOKUP(A3504,'Fats and Greases'!K:L,2,FALSE)), "")</f>
        <v>27.25</v>
      </c>
      <c r="J3504" s="10" t="str">
        <f ca="1">_xlfn.IFNA((VLOOKUP(A3504,'Fats and Greases'!M:N,2,FALSE)), "")</f>
        <v/>
      </c>
      <c r="K3504" s="10">
        <f ca="1">_xlfn.IFNA((VLOOKUP($A3504,'Fats and Greases'!O:P,2,FALSE)), "")</f>
        <v>28.5</v>
      </c>
      <c r="L3504" s="10">
        <f ca="1">_xlfn.IFNA((VLOOKUP($A3504,'Fats and Greases'!Q:R,2,FALSE)), "")</f>
        <v>26</v>
      </c>
      <c r="M3504" s="10">
        <f ca="1">_xlfn.IFNA((VLOOKUP($A3504,'Fats and Greases'!S:T,2,FALSE)), "")</f>
        <v>27.75</v>
      </c>
    </row>
    <row r="3505" spans="1:13" x14ac:dyDescent="0.2">
      <c r="A3505" s="18">
        <v>41689</v>
      </c>
      <c r="B3505" s="19">
        <f t="shared" si="108"/>
        <v>2</v>
      </c>
      <c r="C3505" s="19">
        <f t="shared" si="109"/>
        <v>2014</v>
      </c>
      <c r="D3505" s="10">
        <f ca="1">_xlfn.IFNA((VLOOKUP(A3505,'Fats and Greases'!A:B,2,FALSE)), "")</f>
        <v>25.5</v>
      </c>
      <c r="E3505" s="10">
        <f ca="1">_xlfn.IFNA((VLOOKUP(A3505,'Fats and Greases'!C:D,2,FALSE)), "")</f>
        <v>27</v>
      </c>
      <c r="F3505" s="10">
        <f ca="1">_xlfn.IFNA((VLOOKUP(A3505,'Fats and Greases'!E:F,2,FALSE)), "")</f>
        <v>25</v>
      </c>
      <c r="G3505" s="10">
        <f ca="1">_xlfn.IFNA((VLOOKUP(A3505,'Fats and Greases'!G:H,2,FALSE)), "")</f>
        <v>27</v>
      </c>
      <c r="H3505" s="10">
        <f ca="1">_xlfn.IFNA((VLOOKUP(A3505,'Fats and Greases'!I:J,2,FALSE)), "")</f>
        <v>29.5</v>
      </c>
      <c r="I3505" s="10">
        <f ca="1">_xlfn.IFNA((VLOOKUP(A3505,'Fats and Greases'!K:L,2,FALSE)), "")</f>
        <v>28.38</v>
      </c>
      <c r="J3505" s="10" t="str">
        <f ca="1">_xlfn.IFNA((VLOOKUP(A3505,'Fats and Greases'!M:N,2,FALSE)), "")</f>
        <v/>
      </c>
      <c r="K3505" s="10">
        <f ca="1">_xlfn.IFNA((VLOOKUP($A3505,'Fats and Greases'!O:P,2,FALSE)), "")</f>
        <v>29.5</v>
      </c>
      <c r="L3505" s="10">
        <f ca="1">_xlfn.IFNA((VLOOKUP($A3505,'Fats and Greases'!Q:R,2,FALSE)), "")</f>
        <v>26</v>
      </c>
      <c r="M3505" s="10">
        <f ca="1">_xlfn.IFNA((VLOOKUP($A3505,'Fats and Greases'!S:T,2,FALSE)), "")</f>
        <v>29.25</v>
      </c>
    </row>
    <row r="3506" spans="1:13" x14ac:dyDescent="0.2">
      <c r="A3506" s="18">
        <v>41690</v>
      </c>
      <c r="B3506" s="19">
        <f t="shared" si="108"/>
        <v>2</v>
      </c>
      <c r="C3506" s="19">
        <f t="shared" si="109"/>
        <v>2014</v>
      </c>
      <c r="D3506" s="10">
        <f ca="1">_xlfn.IFNA((VLOOKUP(A3506,'Fats and Greases'!A:B,2,FALSE)), "")</f>
        <v>25.5</v>
      </c>
      <c r="E3506" s="10">
        <f ca="1">_xlfn.IFNA((VLOOKUP(A3506,'Fats and Greases'!C:D,2,FALSE)), "")</f>
        <v>27</v>
      </c>
      <c r="F3506" s="10">
        <f ca="1">_xlfn.IFNA((VLOOKUP(A3506,'Fats and Greases'!E:F,2,FALSE)), "")</f>
        <v>25</v>
      </c>
      <c r="G3506" s="10">
        <f ca="1">_xlfn.IFNA((VLOOKUP(A3506,'Fats and Greases'!G:H,2,FALSE)), "")</f>
        <v>27</v>
      </c>
      <c r="H3506" s="10">
        <f ca="1">_xlfn.IFNA((VLOOKUP(A3506,'Fats and Greases'!I:J,2,FALSE)), "")</f>
        <v>29.5</v>
      </c>
      <c r="I3506" s="10">
        <f ca="1">_xlfn.IFNA((VLOOKUP(A3506,'Fats and Greases'!K:L,2,FALSE)), "")</f>
        <v>28.38</v>
      </c>
      <c r="J3506" s="10" t="str">
        <f ca="1">_xlfn.IFNA((VLOOKUP(A3506,'Fats and Greases'!M:N,2,FALSE)), "")</f>
        <v/>
      </c>
      <c r="K3506" s="10">
        <f ca="1">_xlfn.IFNA((VLOOKUP($A3506,'Fats and Greases'!O:P,2,FALSE)), "")</f>
        <v>29.5</v>
      </c>
      <c r="L3506" s="10">
        <f ca="1">_xlfn.IFNA((VLOOKUP($A3506,'Fats and Greases'!Q:R,2,FALSE)), "")</f>
        <v>26</v>
      </c>
      <c r="M3506" s="10">
        <f ca="1">_xlfn.IFNA((VLOOKUP($A3506,'Fats and Greases'!S:T,2,FALSE)), "")</f>
        <v>29.25</v>
      </c>
    </row>
    <row r="3507" spans="1:13" x14ac:dyDescent="0.2">
      <c r="A3507" s="18">
        <v>41691</v>
      </c>
      <c r="B3507" s="19">
        <f t="shared" si="108"/>
        <v>2</v>
      </c>
      <c r="C3507" s="19">
        <f t="shared" si="109"/>
        <v>2014</v>
      </c>
      <c r="D3507" s="10">
        <f ca="1">_xlfn.IFNA((VLOOKUP(A3507,'Fats and Greases'!A:B,2,FALSE)), "")</f>
        <v>25.5</v>
      </c>
      <c r="E3507" s="10">
        <f ca="1">_xlfn.IFNA((VLOOKUP(A3507,'Fats and Greases'!C:D,2,FALSE)), "")</f>
        <v>27.75</v>
      </c>
      <c r="F3507" s="10">
        <f ca="1">_xlfn.IFNA((VLOOKUP(A3507,'Fats and Greases'!E:F,2,FALSE)), "")</f>
        <v>25</v>
      </c>
      <c r="G3507" s="10">
        <f ca="1">_xlfn.IFNA((VLOOKUP(A3507,'Fats and Greases'!G:H,2,FALSE)), "")</f>
        <v>27.5</v>
      </c>
      <c r="H3507" s="10">
        <f ca="1">_xlfn.IFNA((VLOOKUP(A3507,'Fats and Greases'!I:J,2,FALSE)), "")</f>
        <v>29.5</v>
      </c>
      <c r="I3507" s="10">
        <f ca="1">_xlfn.IFNA((VLOOKUP(A3507,'Fats and Greases'!K:L,2,FALSE)), "")</f>
        <v>28.38</v>
      </c>
      <c r="J3507" s="10" t="str">
        <f ca="1">_xlfn.IFNA((VLOOKUP(A3507,'Fats and Greases'!M:N,2,FALSE)), "")</f>
        <v/>
      </c>
      <c r="K3507" s="10">
        <f ca="1">_xlfn.IFNA((VLOOKUP($A3507,'Fats and Greases'!O:P,2,FALSE)), "")</f>
        <v>29.5</v>
      </c>
      <c r="L3507" s="10">
        <f ca="1">_xlfn.IFNA((VLOOKUP($A3507,'Fats and Greases'!Q:R,2,FALSE)), "")</f>
        <v>26</v>
      </c>
      <c r="M3507" s="10">
        <f ca="1">_xlfn.IFNA((VLOOKUP($A3507,'Fats and Greases'!S:T,2,FALSE)), "")</f>
        <v>29.25</v>
      </c>
    </row>
    <row r="3508" spans="1:13" x14ac:dyDescent="0.2">
      <c r="A3508" s="18">
        <v>41694</v>
      </c>
      <c r="B3508" s="19">
        <f t="shared" si="108"/>
        <v>2</v>
      </c>
      <c r="C3508" s="19">
        <f t="shared" si="109"/>
        <v>2014</v>
      </c>
      <c r="D3508" s="10">
        <f ca="1">_xlfn.IFNA((VLOOKUP(A3508,'Fats and Greases'!A:B,2,FALSE)), "")</f>
        <v>26.5</v>
      </c>
      <c r="E3508" s="10">
        <f ca="1">_xlfn.IFNA((VLOOKUP(A3508,'Fats and Greases'!C:D,2,FALSE)), "")</f>
        <v>27.75</v>
      </c>
      <c r="F3508" s="10">
        <f ca="1">_xlfn.IFNA((VLOOKUP(A3508,'Fats and Greases'!E:F,2,FALSE)), "")</f>
        <v>25</v>
      </c>
      <c r="G3508" s="10">
        <f ca="1">_xlfn.IFNA((VLOOKUP(A3508,'Fats and Greases'!G:H,2,FALSE)), "")</f>
        <v>27.5</v>
      </c>
      <c r="H3508" s="10">
        <f ca="1">_xlfn.IFNA((VLOOKUP(A3508,'Fats and Greases'!I:J,2,FALSE)), "")</f>
        <v>29.5</v>
      </c>
      <c r="I3508" s="10">
        <f ca="1">_xlfn.IFNA((VLOOKUP(A3508,'Fats and Greases'!K:L,2,FALSE)), "")</f>
        <v>28.38</v>
      </c>
      <c r="J3508" s="10" t="str">
        <f ca="1">_xlfn.IFNA((VLOOKUP(A3508,'Fats and Greases'!M:N,2,FALSE)), "")</f>
        <v/>
      </c>
      <c r="K3508" s="10">
        <f ca="1">_xlfn.IFNA((VLOOKUP($A3508,'Fats and Greases'!O:P,2,FALSE)), "")</f>
        <v>29.5</v>
      </c>
      <c r="L3508" s="10">
        <f ca="1">_xlfn.IFNA((VLOOKUP($A3508,'Fats and Greases'!Q:R,2,FALSE)), "")</f>
        <v>26</v>
      </c>
      <c r="M3508" s="10">
        <f ca="1">_xlfn.IFNA((VLOOKUP($A3508,'Fats and Greases'!S:T,2,FALSE)), "")</f>
        <v>29.25</v>
      </c>
    </row>
    <row r="3509" spans="1:13" x14ac:dyDescent="0.2">
      <c r="A3509" s="18">
        <v>41695</v>
      </c>
      <c r="B3509" s="19">
        <f t="shared" si="108"/>
        <v>2</v>
      </c>
      <c r="C3509" s="19">
        <f t="shared" si="109"/>
        <v>2014</v>
      </c>
      <c r="D3509" s="10">
        <f ca="1">_xlfn.IFNA((VLOOKUP(A3509,'Fats and Greases'!A:B,2,FALSE)), "")</f>
        <v>27</v>
      </c>
      <c r="E3509" s="10">
        <f ca="1">_xlfn.IFNA((VLOOKUP(A3509,'Fats and Greases'!C:D,2,FALSE)), "")</f>
        <v>28.5</v>
      </c>
      <c r="F3509" s="10">
        <f ca="1">_xlfn.IFNA((VLOOKUP(A3509,'Fats and Greases'!E:F,2,FALSE)), "")</f>
        <v>25</v>
      </c>
      <c r="G3509" s="10">
        <f ca="1">_xlfn.IFNA((VLOOKUP(A3509,'Fats and Greases'!G:H,2,FALSE)), "")</f>
        <v>27.5</v>
      </c>
      <c r="H3509" s="10">
        <f ca="1">_xlfn.IFNA((VLOOKUP(A3509,'Fats and Greases'!I:J,2,FALSE)), "")</f>
        <v>29.5</v>
      </c>
      <c r="I3509" s="10">
        <f ca="1">_xlfn.IFNA((VLOOKUP(A3509,'Fats and Greases'!K:L,2,FALSE)), "")</f>
        <v>28.38</v>
      </c>
      <c r="J3509" s="10" t="str">
        <f ca="1">_xlfn.IFNA((VLOOKUP(A3509,'Fats and Greases'!M:N,2,FALSE)), "")</f>
        <v/>
      </c>
      <c r="K3509" s="10">
        <f ca="1">_xlfn.IFNA((VLOOKUP($A3509,'Fats and Greases'!O:P,2,FALSE)), "")</f>
        <v>30.5</v>
      </c>
      <c r="L3509" s="10">
        <f ca="1">_xlfn.IFNA((VLOOKUP($A3509,'Fats and Greases'!Q:R,2,FALSE)), "")</f>
        <v>26</v>
      </c>
      <c r="M3509" s="10">
        <f ca="1">_xlfn.IFNA((VLOOKUP($A3509,'Fats and Greases'!S:T,2,FALSE)), "")</f>
        <v>29.25</v>
      </c>
    </row>
    <row r="3510" spans="1:13" x14ac:dyDescent="0.2">
      <c r="A3510" s="18">
        <v>41696</v>
      </c>
      <c r="B3510" s="19">
        <f t="shared" si="108"/>
        <v>2</v>
      </c>
      <c r="C3510" s="19">
        <f t="shared" si="109"/>
        <v>2014</v>
      </c>
      <c r="D3510" s="10">
        <f ca="1">_xlfn.IFNA((VLOOKUP(A3510,'Fats and Greases'!A:B,2,FALSE)), "")</f>
        <v>27</v>
      </c>
      <c r="E3510" s="10">
        <f ca="1">_xlfn.IFNA((VLOOKUP(A3510,'Fats and Greases'!C:D,2,FALSE)), "")</f>
        <v>28.75</v>
      </c>
      <c r="F3510" s="10">
        <f ca="1">_xlfn.IFNA((VLOOKUP(A3510,'Fats and Greases'!E:F,2,FALSE)), "")</f>
        <v>25</v>
      </c>
      <c r="G3510" s="10">
        <f ca="1">_xlfn.IFNA((VLOOKUP(A3510,'Fats and Greases'!G:H,2,FALSE)), "")</f>
        <v>28</v>
      </c>
      <c r="H3510" s="10">
        <f ca="1">_xlfn.IFNA((VLOOKUP(A3510,'Fats and Greases'!I:J,2,FALSE)), "")</f>
        <v>29.5</v>
      </c>
      <c r="I3510" s="10">
        <f ca="1">_xlfn.IFNA((VLOOKUP(A3510,'Fats and Greases'!K:L,2,FALSE)), "")</f>
        <v>28.38</v>
      </c>
      <c r="J3510" s="10" t="str">
        <f ca="1">_xlfn.IFNA((VLOOKUP(A3510,'Fats and Greases'!M:N,2,FALSE)), "")</f>
        <v/>
      </c>
      <c r="K3510" s="10">
        <f ca="1">_xlfn.IFNA((VLOOKUP($A3510,'Fats and Greases'!O:P,2,FALSE)), "")</f>
        <v>30.5</v>
      </c>
      <c r="L3510" s="10">
        <f ca="1">_xlfn.IFNA((VLOOKUP($A3510,'Fats and Greases'!Q:R,2,FALSE)), "")</f>
        <v>26</v>
      </c>
      <c r="M3510" s="10">
        <f ca="1">_xlfn.IFNA((VLOOKUP($A3510,'Fats and Greases'!S:T,2,FALSE)), "")</f>
        <v>29.25</v>
      </c>
    </row>
    <row r="3511" spans="1:13" x14ac:dyDescent="0.2">
      <c r="A3511" s="18">
        <v>41697</v>
      </c>
      <c r="B3511" s="19">
        <f t="shared" si="108"/>
        <v>2</v>
      </c>
      <c r="C3511" s="19">
        <f t="shared" si="109"/>
        <v>2014</v>
      </c>
      <c r="D3511" s="10">
        <f ca="1">_xlfn.IFNA((VLOOKUP(A3511,'Fats and Greases'!A:B,2,FALSE)), "")</f>
        <v>27</v>
      </c>
      <c r="E3511" s="10">
        <f ca="1">_xlfn.IFNA((VLOOKUP(A3511,'Fats and Greases'!C:D,2,FALSE)), "")</f>
        <v>28.75</v>
      </c>
      <c r="F3511" s="10">
        <f ca="1">_xlfn.IFNA((VLOOKUP(A3511,'Fats and Greases'!E:F,2,FALSE)), "")</f>
        <v>25</v>
      </c>
      <c r="G3511" s="10">
        <f ca="1">_xlfn.IFNA((VLOOKUP(A3511,'Fats and Greases'!G:H,2,FALSE)), "")</f>
        <v>28</v>
      </c>
      <c r="H3511" s="10">
        <f ca="1">_xlfn.IFNA((VLOOKUP(A3511,'Fats and Greases'!I:J,2,FALSE)), "")</f>
        <v>29.5</v>
      </c>
      <c r="I3511" s="10">
        <f ca="1">_xlfn.IFNA((VLOOKUP(A3511,'Fats and Greases'!K:L,2,FALSE)), "")</f>
        <v>28.38</v>
      </c>
      <c r="J3511" s="10" t="str">
        <f ca="1">_xlfn.IFNA((VLOOKUP(A3511,'Fats and Greases'!M:N,2,FALSE)), "")</f>
        <v/>
      </c>
      <c r="K3511" s="10">
        <f ca="1">_xlfn.IFNA((VLOOKUP($A3511,'Fats and Greases'!O:P,2,FALSE)), "")</f>
        <v>30.5</v>
      </c>
      <c r="L3511" s="10">
        <f ca="1">_xlfn.IFNA((VLOOKUP($A3511,'Fats and Greases'!Q:R,2,FALSE)), "")</f>
        <v>26</v>
      </c>
      <c r="M3511" s="10">
        <f ca="1">_xlfn.IFNA((VLOOKUP($A3511,'Fats and Greases'!S:T,2,FALSE)), "")</f>
        <v>29.25</v>
      </c>
    </row>
    <row r="3512" spans="1:13" x14ac:dyDescent="0.2">
      <c r="A3512" s="18">
        <v>41698</v>
      </c>
      <c r="B3512" s="19">
        <f t="shared" si="108"/>
        <v>2</v>
      </c>
      <c r="C3512" s="19">
        <f t="shared" si="109"/>
        <v>2014</v>
      </c>
      <c r="D3512" s="10">
        <f ca="1">_xlfn.IFNA((VLOOKUP(A3512,'Fats and Greases'!A:B,2,FALSE)), "")</f>
        <v>27</v>
      </c>
      <c r="E3512" s="10">
        <f ca="1">_xlfn.IFNA((VLOOKUP(A3512,'Fats and Greases'!C:D,2,FALSE)), "")</f>
        <v>29</v>
      </c>
      <c r="F3512" s="10">
        <f ca="1">_xlfn.IFNA((VLOOKUP(A3512,'Fats and Greases'!E:F,2,FALSE)), "")</f>
        <v>27</v>
      </c>
      <c r="G3512" s="10">
        <f ca="1">_xlfn.IFNA((VLOOKUP(A3512,'Fats and Greases'!G:H,2,FALSE)), "")</f>
        <v>28</v>
      </c>
      <c r="H3512" s="10">
        <f ca="1">_xlfn.IFNA((VLOOKUP(A3512,'Fats and Greases'!I:J,2,FALSE)), "")</f>
        <v>29.5</v>
      </c>
      <c r="I3512" s="10">
        <f ca="1">_xlfn.IFNA((VLOOKUP(A3512,'Fats and Greases'!K:L,2,FALSE)), "")</f>
        <v>28.38</v>
      </c>
      <c r="J3512" s="10" t="str">
        <f ca="1">_xlfn.IFNA((VLOOKUP(A3512,'Fats and Greases'!M:N,2,FALSE)), "")</f>
        <v/>
      </c>
      <c r="K3512" s="10">
        <f ca="1">_xlfn.IFNA((VLOOKUP($A3512,'Fats and Greases'!O:P,2,FALSE)), "")</f>
        <v>30.5</v>
      </c>
      <c r="L3512" s="10">
        <f ca="1">_xlfn.IFNA((VLOOKUP($A3512,'Fats and Greases'!Q:R,2,FALSE)), "")</f>
        <v>26</v>
      </c>
      <c r="M3512" s="10">
        <f ca="1">_xlfn.IFNA((VLOOKUP($A3512,'Fats and Greases'!S:T,2,FALSE)), "")</f>
        <v>29.25</v>
      </c>
    </row>
    <row r="3513" spans="1:13" x14ac:dyDescent="0.2">
      <c r="A3513" s="18">
        <v>41701</v>
      </c>
      <c r="B3513" s="19">
        <f t="shared" si="108"/>
        <v>3</v>
      </c>
      <c r="C3513" s="19">
        <f t="shared" si="109"/>
        <v>2014</v>
      </c>
      <c r="D3513" s="10">
        <f ca="1">_xlfn.IFNA((VLOOKUP(A3513,'Fats and Greases'!A:B,2,FALSE)), "")</f>
        <v>27</v>
      </c>
      <c r="E3513" s="10">
        <f ca="1">_xlfn.IFNA((VLOOKUP(A3513,'Fats and Greases'!C:D,2,FALSE)), "")</f>
        <v>29</v>
      </c>
      <c r="F3513" s="10">
        <f ca="1">_xlfn.IFNA((VLOOKUP(A3513,'Fats and Greases'!E:F,2,FALSE)), "")</f>
        <v>27</v>
      </c>
      <c r="G3513" s="10">
        <f ca="1">_xlfn.IFNA((VLOOKUP(A3513,'Fats and Greases'!G:H,2,FALSE)), "")</f>
        <v>28</v>
      </c>
      <c r="H3513" s="10">
        <f ca="1">_xlfn.IFNA((VLOOKUP(A3513,'Fats and Greases'!I:J,2,FALSE)), "")</f>
        <v>29.5</v>
      </c>
      <c r="I3513" s="10">
        <f ca="1">_xlfn.IFNA((VLOOKUP(A3513,'Fats and Greases'!K:L,2,FALSE)), "")</f>
        <v>28.38</v>
      </c>
      <c r="J3513" s="10" t="str">
        <f ca="1">_xlfn.IFNA((VLOOKUP(A3513,'Fats and Greases'!M:N,2,FALSE)), "")</f>
        <v/>
      </c>
      <c r="K3513" s="10">
        <f ca="1">_xlfn.IFNA((VLOOKUP($A3513,'Fats and Greases'!O:P,2,FALSE)), "")</f>
        <v>30.5</v>
      </c>
      <c r="L3513" s="10">
        <f ca="1">_xlfn.IFNA((VLOOKUP($A3513,'Fats and Greases'!Q:R,2,FALSE)), "")</f>
        <v>26</v>
      </c>
      <c r="M3513" s="10">
        <f ca="1">_xlfn.IFNA((VLOOKUP($A3513,'Fats and Greases'!S:T,2,FALSE)), "")</f>
        <v>29.25</v>
      </c>
    </row>
    <row r="3514" spans="1:13" x14ac:dyDescent="0.2">
      <c r="A3514" s="18">
        <v>41702</v>
      </c>
      <c r="B3514" s="19">
        <f t="shared" si="108"/>
        <v>3</v>
      </c>
      <c r="C3514" s="19">
        <f t="shared" si="109"/>
        <v>2014</v>
      </c>
      <c r="D3514" s="10">
        <f ca="1">_xlfn.IFNA((VLOOKUP(A3514,'Fats and Greases'!A:B,2,FALSE)), "")</f>
        <v>27</v>
      </c>
      <c r="E3514" s="10">
        <f ca="1">_xlfn.IFNA((VLOOKUP(A3514,'Fats and Greases'!C:D,2,FALSE)), "")</f>
        <v>29</v>
      </c>
      <c r="F3514" s="10">
        <f ca="1">_xlfn.IFNA((VLOOKUP(A3514,'Fats and Greases'!E:F,2,FALSE)), "")</f>
        <v>27</v>
      </c>
      <c r="G3514" s="10">
        <f ca="1">_xlfn.IFNA((VLOOKUP(A3514,'Fats and Greases'!G:H,2,FALSE)), "")</f>
        <v>28</v>
      </c>
      <c r="H3514" s="10">
        <f ca="1">_xlfn.IFNA((VLOOKUP(A3514,'Fats and Greases'!I:J,2,FALSE)), "")</f>
        <v>29.5</v>
      </c>
      <c r="I3514" s="10">
        <f ca="1">_xlfn.IFNA((VLOOKUP(A3514,'Fats and Greases'!K:L,2,FALSE)), "")</f>
        <v>28.38</v>
      </c>
      <c r="J3514" s="10" t="str">
        <f ca="1">_xlfn.IFNA((VLOOKUP(A3514,'Fats and Greases'!M:N,2,FALSE)), "")</f>
        <v/>
      </c>
      <c r="K3514" s="10">
        <f ca="1">_xlfn.IFNA((VLOOKUP($A3514,'Fats and Greases'!O:P,2,FALSE)), "")</f>
        <v>31</v>
      </c>
      <c r="L3514" s="10">
        <f ca="1">_xlfn.IFNA((VLOOKUP($A3514,'Fats and Greases'!Q:R,2,FALSE)), "")</f>
        <v>26</v>
      </c>
      <c r="M3514" s="10">
        <f ca="1">_xlfn.IFNA((VLOOKUP($A3514,'Fats and Greases'!S:T,2,FALSE)), "")</f>
        <v>30.25</v>
      </c>
    </row>
    <row r="3515" spans="1:13" x14ac:dyDescent="0.2">
      <c r="A3515" s="18">
        <v>41703</v>
      </c>
      <c r="B3515" s="19">
        <f t="shared" si="108"/>
        <v>3</v>
      </c>
      <c r="C3515" s="19">
        <f t="shared" si="109"/>
        <v>2014</v>
      </c>
      <c r="D3515" s="10">
        <f ca="1">_xlfn.IFNA((VLOOKUP(A3515,'Fats and Greases'!A:B,2,FALSE)), "")</f>
        <v>27</v>
      </c>
      <c r="E3515" s="10">
        <f ca="1">_xlfn.IFNA((VLOOKUP(A3515,'Fats and Greases'!C:D,2,FALSE)), "")</f>
        <v>29</v>
      </c>
      <c r="F3515" s="10">
        <f ca="1">_xlfn.IFNA((VLOOKUP(A3515,'Fats and Greases'!E:F,2,FALSE)), "")</f>
        <v>27</v>
      </c>
      <c r="G3515" s="10">
        <f ca="1">_xlfn.IFNA((VLOOKUP(A3515,'Fats and Greases'!G:H,2,FALSE)), "")</f>
        <v>28</v>
      </c>
      <c r="H3515" s="10">
        <f ca="1">_xlfn.IFNA((VLOOKUP(A3515,'Fats and Greases'!I:J,2,FALSE)), "")</f>
        <v>29.5</v>
      </c>
      <c r="I3515" s="10">
        <f ca="1">_xlfn.IFNA((VLOOKUP(A3515,'Fats and Greases'!K:L,2,FALSE)), "")</f>
        <v>28.38</v>
      </c>
      <c r="J3515" s="10" t="str">
        <f ca="1">_xlfn.IFNA((VLOOKUP(A3515,'Fats and Greases'!M:N,2,FALSE)), "")</f>
        <v/>
      </c>
      <c r="K3515" s="10">
        <f ca="1">_xlfn.IFNA((VLOOKUP($A3515,'Fats and Greases'!O:P,2,FALSE)), "")</f>
        <v>31</v>
      </c>
      <c r="L3515" s="10">
        <f ca="1">_xlfn.IFNA((VLOOKUP($A3515,'Fats and Greases'!Q:R,2,FALSE)), "")</f>
        <v>26</v>
      </c>
      <c r="M3515" s="10">
        <f ca="1">_xlfn.IFNA((VLOOKUP($A3515,'Fats and Greases'!S:T,2,FALSE)), "")</f>
        <v>30.25</v>
      </c>
    </row>
    <row r="3516" spans="1:13" x14ac:dyDescent="0.2">
      <c r="A3516" s="18">
        <v>41704</v>
      </c>
      <c r="B3516" s="19">
        <f t="shared" si="108"/>
        <v>3</v>
      </c>
      <c r="C3516" s="19">
        <f t="shared" si="109"/>
        <v>2014</v>
      </c>
      <c r="D3516" s="10">
        <f ca="1">_xlfn.IFNA((VLOOKUP(A3516,'Fats and Greases'!A:B,2,FALSE)), "")</f>
        <v>27.25</v>
      </c>
      <c r="E3516" s="10">
        <f ca="1">_xlfn.IFNA((VLOOKUP(A3516,'Fats and Greases'!C:D,2,FALSE)), "")</f>
        <v>29</v>
      </c>
      <c r="F3516" s="10">
        <f ca="1">_xlfn.IFNA((VLOOKUP(A3516,'Fats and Greases'!E:F,2,FALSE)), "")</f>
        <v>27</v>
      </c>
      <c r="G3516" s="10">
        <f ca="1">_xlfn.IFNA((VLOOKUP(A3516,'Fats and Greases'!G:H,2,FALSE)), "")</f>
        <v>29</v>
      </c>
      <c r="H3516" s="10">
        <f ca="1">_xlfn.IFNA((VLOOKUP(A3516,'Fats and Greases'!I:J,2,FALSE)), "")</f>
        <v>29.5</v>
      </c>
      <c r="I3516" s="10">
        <f ca="1">_xlfn.IFNA((VLOOKUP(A3516,'Fats and Greases'!K:L,2,FALSE)), "")</f>
        <v>28.38</v>
      </c>
      <c r="J3516" s="10" t="str">
        <f ca="1">_xlfn.IFNA((VLOOKUP(A3516,'Fats and Greases'!M:N,2,FALSE)), "")</f>
        <v/>
      </c>
      <c r="K3516" s="10">
        <f ca="1">_xlfn.IFNA((VLOOKUP($A3516,'Fats and Greases'!O:P,2,FALSE)), "")</f>
        <v>31</v>
      </c>
      <c r="L3516" s="10">
        <f ca="1">_xlfn.IFNA((VLOOKUP($A3516,'Fats and Greases'!Q:R,2,FALSE)), "")</f>
        <v>26</v>
      </c>
      <c r="M3516" s="10">
        <f ca="1">_xlfn.IFNA((VLOOKUP($A3516,'Fats and Greases'!S:T,2,FALSE)), "")</f>
        <v>30.25</v>
      </c>
    </row>
    <row r="3517" spans="1:13" x14ac:dyDescent="0.2">
      <c r="A3517" s="18">
        <v>41705</v>
      </c>
      <c r="B3517" s="19">
        <f t="shared" si="108"/>
        <v>3</v>
      </c>
      <c r="C3517" s="19">
        <f t="shared" si="109"/>
        <v>2014</v>
      </c>
      <c r="D3517" s="10">
        <f ca="1">_xlfn.IFNA((VLOOKUP(A3517,'Fats and Greases'!A:B,2,FALSE)), "")</f>
        <v>27.25</v>
      </c>
      <c r="E3517" s="10">
        <f ca="1">_xlfn.IFNA((VLOOKUP(A3517,'Fats and Greases'!C:D,2,FALSE)), "")</f>
        <v>29.75</v>
      </c>
      <c r="F3517" s="10">
        <f ca="1">_xlfn.IFNA((VLOOKUP(A3517,'Fats and Greases'!E:F,2,FALSE)), "")</f>
        <v>27</v>
      </c>
      <c r="G3517" s="10">
        <f ca="1">_xlfn.IFNA((VLOOKUP(A3517,'Fats and Greases'!G:H,2,FALSE)), "")</f>
        <v>29</v>
      </c>
      <c r="H3517" s="10">
        <f ca="1">_xlfn.IFNA((VLOOKUP(A3517,'Fats and Greases'!I:J,2,FALSE)), "")</f>
        <v>29.5</v>
      </c>
      <c r="I3517" s="10">
        <f ca="1">_xlfn.IFNA((VLOOKUP(A3517,'Fats and Greases'!K:L,2,FALSE)), "")</f>
        <v>28.38</v>
      </c>
      <c r="J3517" s="10" t="str">
        <f ca="1">_xlfn.IFNA((VLOOKUP(A3517,'Fats and Greases'!M:N,2,FALSE)), "")</f>
        <v/>
      </c>
      <c r="K3517" s="10">
        <f ca="1">_xlfn.IFNA((VLOOKUP($A3517,'Fats and Greases'!O:P,2,FALSE)), "")</f>
        <v>31</v>
      </c>
      <c r="L3517" s="10">
        <f ca="1">_xlfn.IFNA((VLOOKUP($A3517,'Fats and Greases'!Q:R,2,FALSE)), "")</f>
        <v>26</v>
      </c>
      <c r="M3517" s="10">
        <f ca="1">_xlfn.IFNA((VLOOKUP($A3517,'Fats and Greases'!S:T,2,FALSE)), "")</f>
        <v>30.25</v>
      </c>
    </row>
    <row r="3518" spans="1:13" x14ac:dyDescent="0.2">
      <c r="A3518" s="18">
        <v>41708</v>
      </c>
      <c r="B3518" s="19">
        <f t="shared" si="108"/>
        <v>3</v>
      </c>
      <c r="C3518" s="19">
        <f t="shared" si="109"/>
        <v>2014</v>
      </c>
      <c r="D3518" s="10">
        <f ca="1">_xlfn.IFNA((VLOOKUP(A3518,'Fats and Greases'!A:B,2,FALSE)), "")</f>
        <v>27.25</v>
      </c>
      <c r="E3518" s="10">
        <f ca="1">_xlfn.IFNA((VLOOKUP(A3518,'Fats and Greases'!C:D,2,FALSE)), "")</f>
        <v>29.75</v>
      </c>
      <c r="F3518" s="10">
        <f ca="1">_xlfn.IFNA((VLOOKUP(A3518,'Fats and Greases'!E:F,2,FALSE)), "")</f>
        <v>27</v>
      </c>
      <c r="G3518" s="10">
        <f ca="1">_xlfn.IFNA((VLOOKUP(A3518,'Fats and Greases'!G:H,2,FALSE)), "")</f>
        <v>29</v>
      </c>
      <c r="H3518" s="10">
        <f ca="1">_xlfn.IFNA((VLOOKUP(A3518,'Fats and Greases'!I:J,2,FALSE)), "")</f>
        <v>29.5</v>
      </c>
      <c r="I3518" s="10">
        <f ca="1">_xlfn.IFNA((VLOOKUP(A3518,'Fats and Greases'!K:L,2,FALSE)), "")</f>
        <v>28.38</v>
      </c>
      <c r="J3518" s="10" t="str">
        <f ca="1">_xlfn.IFNA((VLOOKUP(A3518,'Fats and Greases'!M:N,2,FALSE)), "")</f>
        <v/>
      </c>
      <c r="K3518" s="10">
        <f ca="1">_xlfn.IFNA((VLOOKUP($A3518,'Fats and Greases'!O:P,2,FALSE)), "")</f>
        <v>31</v>
      </c>
      <c r="L3518" s="10">
        <f ca="1">_xlfn.IFNA((VLOOKUP($A3518,'Fats and Greases'!Q:R,2,FALSE)), "")</f>
        <v>26</v>
      </c>
      <c r="M3518" s="10">
        <f ca="1">_xlfn.IFNA((VLOOKUP($A3518,'Fats and Greases'!S:T,2,FALSE)), "")</f>
        <v>30.25</v>
      </c>
    </row>
    <row r="3519" spans="1:13" x14ac:dyDescent="0.2">
      <c r="A3519" s="18">
        <v>41709</v>
      </c>
      <c r="B3519" s="19">
        <f t="shared" si="108"/>
        <v>3</v>
      </c>
      <c r="C3519" s="19">
        <f t="shared" si="109"/>
        <v>2014</v>
      </c>
      <c r="D3519" s="10">
        <f ca="1">_xlfn.IFNA((VLOOKUP(A3519,'Fats and Greases'!A:B,2,FALSE)), "")</f>
        <v>27.25</v>
      </c>
      <c r="E3519" s="10">
        <f ca="1">_xlfn.IFNA((VLOOKUP(A3519,'Fats and Greases'!C:D,2,FALSE)), "")</f>
        <v>29.75</v>
      </c>
      <c r="F3519" s="10">
        <f ca="1">_xlfn.IFNA((VLOOKUP(A3519,'Fats and Greases'!E:F,2,FALSE)), "")</f>
        <v>27</v>
      </c>
      <c r="G3519" s="10">
        <f ca="1">_xlfn.IFNA((VLOOKUP(A3519,'Fats and Greases'!G:H,2,FALSE)), "")</f>
        <v>29</v>
      </c>
      <c r="H3519" s="10">
        <f ca="1">_xlfn.IFNA((VLOOKUP(A3519,'Fats and Greases'!I:J,2,FALSE)), "")</f>
        <v>29.5</v>
      </c>
      <c r="I3519" s="10">
        <f ca="1">_xlfn.IFNA((VLOOKUP(A3519,'Fats and Greases'!K:L,2,FALSE)), "")</f>
        <v>28.38</v>
      </c>
      <c r="J3519" s="10" t="str">
        <f ca="1">_xlfn.IFNA((VLOOKUP(A3519,'Fats and Greases'!M:N,2,FALSE)), "")</f>
        <v/>
      </c>
      <c r="K3519" s="10">
        <f ca="1">_xlfn.IFNA((VLOOKUP($A3519,'Fats and Greases'!O:P,2,FALSE)), "")</f>
        <v>31</v>
      </c>
      <c r="L3519" s="10">
        <f ca="1">_xlfn.IFNA((VLOOKUP($A3519,'Fats and Greases'!Q:R,2,FALSE)), "")</f>
        <v>26</v>
      </c>
      <c r="M3519" s="10">
        <f ca="1">_xlfn.IFNA((VLOOKUP($A3519,'Fats and Greases'!S:T,2,FALSE)), "")</f>
        <v>30.25</v>
      </c>
    </row>
    <row r="3520" spans="1:13" x14ac:dyDescent="0.2">
      <c r="A3520" s="18">
        <v>41710</v>
      </c>
      <c r="B3520" s="19">
        <f t="shared" si="108"/>
        <v>3</v>
      </c>
      <c r="C3520" s="19">
        <f t="shared" si="109"/>
        <v>2014</v>
      </c>
      <c r="D3520" s="10">
        <f ca="1">_xlfn.IFNA((VLOOKUP(A3520,'Fats and Greases'!A:B,2,FALSE)), "")</f>
        <v>27.25</v>
      </c>
      <c r="E3520" s="10">
        <f ca="1">_xlfn.IFNA((VLOOKUP(A3520,'Fats and Greases'!C:D,2,FALSE)), "")</f>
        <v>29.75</v>
      </c>
      <c r="F3520" s="10">
        <f ca="1">_xlfn.IFNA((VLOOKUP(A3520,'Fats and Greases'!E:F,2,FALSE)), "")</f>
        <v>27</v>
      </c>
      <c r="G3520" s="10">
        <f ca="1">_xlfn.IFNA((VLOOKUP(A3520,'Fats and Greases'!G:H,2,FALSE)), "")</f>
        <v>29</v>
      </c>
      <c r="H3520" s="10">
        <f ca="1">_xlfn.IFNA((VLOOKUP(A3520,'Fats and Greases'!I:J,2,FALSE)), "")</f>
        <v>29.5</v>
      </c>
      <c r="I3520" s="10">
        <f ca="1">_xlfn.IFNA((VLOOKUP(A3520,'Fats and Greases'!K:L,2,FALSE)), "")</f>
        <v>28.38</v>
      </c>
      <c r="J3520" s="10" t="str">
        <f ca="1">_xlfn.IFNA((VLOOKUP(A3520,'Fats and Greases'!M:N,2,FALSE)), "")</f>
        <v/>
      </c>
      <c r="K3520" s="10">
        <f ca="1">_xlfn.IFNA((VLOOKUP($A3520,'Fats and Greases'!O:P,2,FALSE)), "")</f>
        <v>31</v>
      </c>
      <c r="L3520" s="10">
        <f ca="1">_xlfn.IFNA((VLOOKUP($A3520,'Fats and Greases'!Q:R,2,FALSE)), "")</f>
        <v>26</v>
      </c>
      <c r="M3520" s="10">
        <f ca="1">_xlfn.IFNA((VLOOKUP($A3520,'Fats and Greases'!S:T,2,FALSE)), "")</f>
        <v>30.25</v>
      </c>
    </row>
    <row r="3521" spans="1:13" x14ac:dyDescent="0.2">
      <c r="A3521" s="18">
        <v>41711</v>
      </c>
      <c r="B3521" s="19">
        <f t="shared" si="108"/>
        <v>3</v>
      </c>
      <c r="C3521" s="19">
        <f t="shared" si="109"/>
        <v>2014</v>
      </c>
      <c r="D3521" s="10">
        <f ca="1">_xlfn.IFNA((VLOOKUP(A3521,'Fats and Greases'!A:B,2,FALSE)), "")</f>
        <v>28.25</v>
      </c>
      <c r="E3521" s="10">
        <f ca="1">_xlfn.IFNA((VLOOKUP(A3521,'Fats and Greases'!C:D,2,FALSE)), "")</f>
        <v>30.25</v>
      </c>
      <c r="F3521" s="10">
        <f ca="1">_xlfn.IFNA((VLOOKUP(A3521,'Fats and Greases'!E:F,2,FALSE)), "")</f>
        <v>27</v>
      </c>
      <c r="G3521" s="10">
        <f ca="1">_xlfn.IFNA((VLOOKUP(A3521,'Fats and Greases'!G:H,2,FALSE)), "")</f>
        <v>29</v>
      </c>
      <c r="H3521" s="10">
        <f ca="1">_xlfn.IFNA((VLOOKUP(A3521,'Fats and Greases'!I:J,2,FALSE)), "")</f>
        <v>29.5</v>
      </c>
      <c r="I3521" s="10">
        <f ca="1">_xlfn.IFNA((VLOOKUP(A3521,'Fats and Greases'!K:L,2,FALSE)), "")</f>
        <v>28.38</v>
      </c>
      <c r="J3521" s="10" t="str">
        <f ca="1">_xlfn.IFNA((VLOOKUP(A3521,'Fats and Greases'!M:N,2,FALSE)), "")</f>
        <v/>
      </c>
      <c r="K3521" s="10">
        <f ca="1">_xlfn.IFNA((VLOOKUP($A3521,'Fats and Greases'!O:P,2,FALSE)), "")</f>
        <v>31</v>
      </c>
      <c r="L3521" s="10">
        <f ca="1">_xlfn.IFNA((VLOOKUP($A3521,'Fats and Greases'!Q:R,2,FALSE)), "")</f>
        <v>26</v>
      </c>
      <c r="M3521" s="10">
        <f ca="1">_xlfn.IFNA((VLOOKUP($A3521,'Fats and Greases'!S:T,2,FALSE)), "")</f>
        <v>30.25</v>
      </c>
    </row>
    <row r="3522" spans="1:13" x14ac:dyDescent="0.2">
      <c r="A3522" s="18">
        <v>41712</v>
      </c>
      <c r="B3522" s="19">
        <f t="shared" si="108"/>
        <v>3</v>
      </c>
      <c r="C3522" s="19">
        <f t="shared" si="109"/>
        <v>2014</v>
      </c>
      <c r="D3522" s="10">
        <f ca="1">_xlfn.IFNA((VLOOKUP(A3522,'Fats and Greases'!A:B,2,FALSE)), "")</f>
        <v>28.25</v>
      </c>
      <c r="E3522" s="10">
        <f ca="1">_xlfn.IFNA((VLOOKUP(A3522,'Fats and Greases'!C:D,2,FALSE)), "")</f>
        <v>30.25</v>
      </c>
      <c r="F3522" s="10">
        <f ca="1">_xlfn.IFNA((VLOOKUP(A3522,'Fats and Greases'!E:F,2,FALSE)), "")</f>
        <v>27</v>
      </c>
      <c r="G3522" s="10">
        <f ca="1">_xlfn.IFNA((VLOOKUP(A3522,'Fats and Greases'!G:H,2,FALSE)), "")</f>
        <v>29</v>
      </c>
      <c r="H3522" s="10">
        <f ca="1">_xlfn.IFNA((VLOOKUP(A3522,'Fats and Greases'!I:J,2,FALSE)), "")</f>
        <v>29.5</v>
      </c>
      <c r="I3522" s="10">
        <f ca="1">_xlfn.IFNA((VLOOKUP(A3522,'Fats and Greases'!K:L,2,FALSE)), "")</f>
        <v>28.38</v>
      </c>
      <c r="J3522" s="10" t="str">
        <f ca="1">_xlfn.IFNA((VLOOKUP(A3522,'Fats and Greases'!M:N,2,FALSE)), "")</f>
        <v/>
      </c>
      <c r="K3522" s="10">
        <f ca="1">_xlfn.IFNA((VLOOKUP($A3522,'Fats and Greases'!O:P,2,FALSE)), "")</f>
        <v>31</v>
      </c>
      <c r="L3522" s="10">
        <f ca="1">_xlfn.IFNA((VLOOKUP($A3522,'Fats and Greases'!Q:R,2,FALSE)), "")</f>
        <v>26</v>
      </c>
      <c r="M3522" s="10">
        <f ca="1">_xlfn.IFNA((VLOOKUP($A3522,'Fats and Greases'!S:T,2,FALSE)), "")</f>
        <v>30.25</v>
      </c>
    </row>
    <row r="3523" spans="1:13" x14ac:dyDescent="0.2">
      <c r="A3523" s="18">
        <v>41715</v>
      </c>
      <c r="B3523" s="19">
        <f t="shared" ref="B3523:B3586" si="110">MONTH(A3523)</f>
        <v>3</v>
      </c>
      <c r="C3523" s="19">
        <f t="shared" ref="C3523:C3586" si="111">YEAR(A3523)</f>
        <v>2014</v>
      </c>
      <c r="D3523" s="10">
        <f ca="1">_xlfn.IFNA((VLOOKUP(A3523,'Fats and Greases'!A:B,2,FALSE)), "")</f>
        <v>28.25</v>
      </c>
      <c r="E3523" s="10">
        <f ca="1">_xlfn.IFNA((VLOOKUP(A3523,'Fats and Greases'!C:D,2,FALSE)), "")</f>
        <v>30.25</v>
      </c>
      <c r="F3523" s="10">
        <f ca="1">_xlfn.IFNA((VLOOKUP(A3523,'Fats and Greases'!E:F,2,FALSE)), "")</f>
        <v>27</v>
      </c>
      <c r="G3523" s="10">
        <f ca="1">_xlfn.IFNA((VLOOKUP(A3523,'Fats and Greases'!G:H,2,FALSE)), "")</f>
        <v>29</v>
      </c>
      <c r="H3523" s="10">
        <f ca="1">_xlfn.IFNA((VLOOKUP(A3523,'Fats and Greases'!I:J,2,FALSE)), "")</f>
        <v>29.5</v>
      </c>
      <c r="I3523" s="10">
        <f ca="1">_xlfn.IFNA((VLOOKUP(A3523,'Fats and Greases'!K:L,2,FALSE)), "")</f>
        <v>28.38</v>
      </c>
      <c r="J3523" s="10" t="str">
        <f ca="1">_xlfn.IFNA((VLOOKUP(A3523,'Fats and Greases'!M:N,2,FALSE)), "")</f>
        <v/>
      </c>
      <c r="K3523" s="10">
        <f ca="1">_xlfn.IFNA((VLOOKUP($A3523,'Fats and Greases'!O:P,2,FALSE)), "")</f>
        <v>31</v>
      </c>
      <c r="L3523" s="10">
        <f ca="1">_xlfn.IFNA((VLOOKUP($A3523,'Fats and Greases'!Q:R,2,FALSE)), "")</f>
        <v>26</v>
      </c>
      <c r="M3523" s="10">
        <f ca="1">_xlfn.IFNA((VLOOKUP($A3523,'Fats and Greases'!S:T,2,FALSE)), "")</f>
        <v>30.25</v>
      </c>
    </row>
    <row r="3524" spans="1:13" x14ac:dyDescent="0.2">
      <c r="A3524" s="18">
        <v>41716</v>
      </c>
      <c r="B3524" s="19">
        <f t="shared" si="110"/>
        <v>3</v>
      </c>
      <c r="C3524" s="19">
        <f t="shared" si="111"/>
        <v>2014</v>
      </c>
      <c r="D3524" s="10">
        <f ca="1">_xlfn.IFNA((VLOOKUP(A3524,'Fats and Greases'!A:B,2,FALSE)), "")</f>
        <v>28.25</v>
      </c>
      <c r="E3524" s="10">
        <f ca="1">_xlfn.IFNA((VLOOKUP(A3524,'Fats and Greases'!C:D,2,FALSE)), "")</f>
        <v>30.25</v>
      </c>
      <c r="F3524" s="10">
        <f ca="1">_xlfn.IFNA((VLOOKUP(A3524,'Fats and Greases'!E:F,2,FALSE)), "")</f>
        <v>27</v>
      </c>
      <c r="G3524" s="10">
        <f ca="1">_xlfn.IFNA((VLOOKUP(A3524,'Fats and Greases'!G:H,2,FALSE)), "")</f>
        <v>29</v>
      </c>
      <c r="H3524" s="10">
        <f ca="1">_xlfn.IFNA((VLOOKUP(A3524,'Fats and Greases'!I:J,2,FALSE)), "")</f>
        <v>29.5</v>
      </c>
      <c r="I3524" s="10">
        <f ca="1">_xlfn.IFNA((VLOOKUP(A3524,'Fats and Greases'!K:L,2,FALSE)), "")</f>
        <v>29.5</v>
      </c>
      <c r="J3524" s="10" t="str">
        <f ca="1">_xlfn.IFNA((VLOOKUP(A3524,'Fats and Greases'!M:N,2,FALSE)), "")</f>
        <v/>
      </c>
      <c r="K3524" s="10">
        <f ca="1">_xlfn.IFNA((VLOOKUP($A3524,'Fats and Greases'!O:P,2,FALSE)), "")</f>
        <v>32</v>
      </c>
      <c r="L3524" s="10">
        <f ca="1">_xlfn.IFNA((VLOOKUP($A3524,'Fats and Greases'!Q:R,2,FALSE)), "")</f>
        <v>26</v>
      </c>
      <c r="M3524" s="10">
        <f ca="1">_xlfn.IFNA((VLOOKUP($A3524,'Fats and Greases'!S:T,2,FALSE)), "")</f>
        <v>30.25</v>
      </c>
    </row>
    <row r="3525" spans="1:13" x14ac:dyDescent="0.2">
      <c r="A3525" s="18">
        <v>41717</v>
      </c>
      <c r="B3525" s="19">
        <f t="shared" si="110"/>
        <v>3</v>
      </c>
      <c r="C3525" s="19">
        <f t="shared" si="111"/>
        <v>2014</v>
      </c>
      <c r="D3525" s="10">
        <f ca="1">_xlfn.IFNA((VLOOKUP(A3525,'Fats and Greases'!A:B,2,FALSE)), "")</f>
        <v>28.5</v>
      </c>
      <c r="E3525" s="10">
        <f ca="1">_xlfn.IFNA((VLOOKUP(A3525,'Fats and Greases'!C:D,2,FALSE)), "")</f>
        <v>30.5</v>
      </c>
      <c r="F3525" s="10">
        <f ca="1">_xlfn.IFNA((VLOOKUP(A3525,'Fats and Greases'!E:F,2,FALSE)), "")</f>
        <v>28</v>
      </c>
      <c r="G3525" s="10">
        <f ca="1">_xlfn.IFNA((VLOOKUP(A3525,'Fats and Greases'!G:H,2,FALSE)), "")</f>
        <v>29</v>
      </c>
      <c r="H3525" s="10">
        <f ca="1">_xlfn.IFNA((VLOOKUP(A3525,'Fats and Greases'!I:J,2,FALSE)), "")</f>
        <v>29.5</v>
      </c>
      <c r="I3525" s="10">
        <f ca="1">_xlfn.IFNA((VLOOKUP(A3525,'Fats and Greases'!K:L,2,FALSE)), "")</f>
        <v>29.5</v>
      </c>
      <c r="J3525" s="10" t="str">
        <f ca="1">_xlfn.IFNA((VLOOKUP(A3525,'Fats and Greases'!M:N,2,FALSE)), "")</f>
        <v/>
      </c>
      <c r="K3525" s="10">
        <f ca="1">_xlfn.IFNA((VLOOKUP($A3525,'Fats and Greases'!O:P,2,FALSE)), "")</f>
        <v>32</v>
      </c>
      <c r="L3525" s="10">
        <f ca="1">_xlfn.IFNA((VLOOKUP($A3525,'Fats and Greases'!Q:R,2,FALSE)), "")</f>
        <v>26</v>
      </c>
      <c r="M3525" s="10">
        <f ca="1">_xlfn.IFNA((VLOOKUP($A3525,'Fats and Greases'!S:T,2,FALSE)), "")</f>
        <v>30.5</v>
      </c>
    </row>
    <row r="3526" spans="1:13" x14ac:dyDescent="0.2">
      <c r="A3526" s="18">
        <v>41718</v>
      </c>
      <c r="B3526" s="19">
        <f t="shared" si="110"/>
        <v>3</v>
      </c>
      <c r="C3526" s="19">
        <f t="shared" si="111"/>
        <v>2014</v>
      </c>
      <c r="D3526" s="10">
        <f ca="1">_xlfn.IFNA((VLOOKUP(A3526,'Fats and Greases'!A:B,2,FALSE)), "")</f>
        <v>28.5</v>
      </c>
      <c r="E3526" s="10">
        <f ca="1">_xlfn.IFNA((VLOOKUP(A3526,'Fats and Greases'!C:D,2,FALSE)), "")</f>
        <v>30.5</v>
      </c>
      <c r="F3526" s="10">
        <f ca="1">_xlfn.IFNA((VLOOKUP(A3526,'Fats and Greases'!E:F,2,FALSE)), "")</f>
        <v>28.5</v>
      </c>
      <c r="G3526" s="10">
        <f ca="1">_xlfn.IFNA((VLOOKUP(A3526,'Fats and Greases'!G:H,2,FALSE)), "")</f>
        <v>29</v>
      </c>
      <c r="H3526" s="10">
        <f ca="1">_xlfn.IFNA((VLOOKUP(A3526,'Fats and Greases'!I:J,2,FALSE)), "")</f>
        <v>29.75</v>
      </c>
      <c r="I3526" s="10">
        <f ca="1">_xlfn.IFNA((VLOOKUP(A3526,'Fats and Greases'!K:L,2,FALSE)), "")</f>
        <v>29.88</v>
      </c>
      <c r="J3526" s="10" t="str">
        <f ca="1">_xlfn.IFNA((VLOOKUP(A3526,'Fats and Greases'!M:N,2,FALSE)), "")</f>
        <v/>
      </c>
      <c r="K3526" s="10">
        <f ca="1">_xlfn.IFNA((VLOOKUP($A3526,'Fats and Greases'!O:P,2,FALSE)), "")</f>
        <v>32.5</v>
      </c>
      <c r="L3526" s="10">
        <f ca="1">_xlfn.IFNA((VLOOKUP($A3526,'Fats and Greases'!Q:R,2,FALSE)), "")</f>
        <v>26.5</v>
      </c>
      <c r="M3526" s="10">
        <f ca="1">_xlfn.IFNA((VLOOKUP($A3526,'Fats and Greases'!S:T,2,FALSE)), "")</f>
        <v>32</v>
      </c>
    </row>
    <row r="3527" spans="1:13" x14ac:dyDescent="0.2">
      <c r="A3527" s="18">
        <v>41719</v>
      </c>
      <c r="B3527" s="19">
        <f t="shared" si="110"/>
        <v>3</v>
      </c>
      <c r="C3527" s="19">
        <f t="shared" si="111"/>
        <v>2014</v>
      </c>
      <c r="D3527" s="10">
        <f ca="1">_xlfn.IFNA((VLOOKUP(A3527,'Fats and Greases'!A:B,2,FALSE)), "")</f>
        <v>28.5</v>
      </c>
      <c r="E3527" s="10">
        <f ca="1">_xlfn.IFNA((VLOOKUP(A3527,'Fats and Greases'!C:D,2,FALSE)), "")</f>
        <v>31.25</v>
      </c>
      <c r="F3527" s="10">
        <f ca="1">_xlfn.IFNA((VLOOKUP(A3527,'Fats and Greases'!E:F,2,FALSE)), "")</f>
        <v>28.5</v>
      </c>
      <c r="G3527" s="10">
        <f ca="1">_xlfn.IFNA((VLOOKUP(A3527,'Fats and Greases'!G:H,2,FALSE)), "")</f>
        <v>30</v>
      </c>
      <c r="H3527" s="10">
        <f ca="1">_xlfn.IFNA((VLOOKUP(A3527,'Fats and Greases'!I:J,2,FALSE)), "")</f>
        <v>29.75</v>
      </c>
      <c r="I3527" s="10">
        <f ca="1">_xlfn.IFNA((VLOOKUP(A3527,'Fats and Greases'!K:L,2,FALSE)), "")</f>
        <v>29.88</v>
      </c>
      <c r="J3527" s="10" t="str">
        <f ca="1">_xlfn.IFNA((VLOOKUP(A3527,'Fats and Greases'!M:N,2,FALSE)), "")</f>
        <v/>
      </c>
      <c r="K3527" s="10">
        <f ca="1">_xlfn.IFNA((VLOOKUP($A3527,'Fats and Greases'!O:P,2,FALSE)), "")</f>
        <v>33</v>
      </c>
      <c r="L3527" s="10">
        <f ca="1">_xlfn.IFNA((VLOOKUP($A3527,'Fats and Greases'!Q:R,2,FALSE)), "")</f>
        <v>26.5</v>
      </c>
      <c r="M3527" s="10">
        <f ca="1">_xlfn.IFNA((VLOOKUP($A3527,'Fats and Greases'!S:T,2,FALSE)), "")</f>
        <v>32.5</v>
      </c>
    </row>
    <row r="3528" spans="1:13" x14ac:dyDescent="0.2">
      <c r="A3528" s="18">
        <v>41722</v>
      </c>
      <c r="B3528" s="19">
        <f t="shared" si="110"/>
        <v>3</v>
      </c>
      <c r="C3528" s="19">
        <f t="shared" si="111"/>
        <v>2014</v>
      </c>
      <c r="D3528" s="10">
        <f ca="1">_xlfn.IFNA((VLOOKUP(A3528,'Fats and Greases'!A:B,2,FALSE)), "")</f>
        <v>28.5</v>
      </c>
      <c r="E3528" s="10">
        <f ca="1">_xlfn.IFNA((VLOOKUP(A3528,'Fats and Greases'!C:D,2,FALSE)), "")</f>
        <v>31.5</v>
      </c>
      <c r="F3528" s="10">
        <f ca="1">_xlfn.IFNA((VLOOKUP(A3528,'Fats and Greases'!E:F,2,FALSE)), "")</f>
        <v>28.5</v>
      </c>
      <c r="G3528" s="10">
        <f ca="1">_xlfn.IFNA((VLOOKUP(A3528,'Fats and Greases'!G:H,2,FALSE)), "")</f>
        <v>30</v>
      </c>
      <c r="H3528" s="10">
        <f ca="1">_xlfn.IFNA((VLOOKUP(A3528,'Fats and Greases'!I:J,2,FALSE)), "")</f>
        <v>29.75</v>
      </c>
      <c r="I3528" s="10">
        <f ca="1">_xlfn.IFNA((VLOOKUP(A3528,'Fats and Greases'!K:L,2,FALSE)), "")</f>
        <v>29.88</v>
      </c>
      <c r="J3528" s="10" t="str">
        <f ca="1">_xlfn.IFNA((VLOOKUP(A3528,'Fats and Greases'!M:N,2,FALSE)), "")</f>
        <v/>
      </c>
      <c r="K3528" s="10">
        <f ca="1">_xlfn.IFNA((VLOOKUP($A3528,'Fats and Greases'!O:P,2,FALSE)), "")</f>
        <v>33</v>
      </c>
      <c r="L3528" s="10">
        <f ca="1">_xlfn.IFNA((VLOOKUP($A3528,'Fats and Greases'!Q:R,2,FALSE)), "")</f>
        <v>26.5</v>
      </c>
      <c r="M3528" s="10">
        <f ca="1">_xlfn.IFNA((VLOOKUP($A3528,'Fats and Greases'!S:T,2,FALSE)), "")</f>
        <v>32.5</v>
      </c>
    </row>
    <row r="3529" spans="1:13" x14ac:dyDescent="0.2">
      <c r="A3529" s="18">
        <v>41723</v>
      </c>
      <c r="B3529" s="19">
        <f t="shared" si="110"/>
        <v>3</v>
      </c>
      <c r="C3529" s="19">
        <f t="shared" si="111"/>
        <v>2014</v>
      </c>
      <c r="D3529" s="10">
        <f ca="1">_xlfn.IFNA((VLOOKUP(A3529,'Fats and Greases'!A:B,2,FALSE)), "")</f>
        <v>28.5</v>
      </c>
      <c r="E3529" s="10">
        <f ca="1">_xlfn.IFNA((VLOOKUP(A3529,'Fats and Greases'!C:D,2,FALSE)), "")</f>
        <v>31.5</v>
      </c>
      <c r="F3529" s="10">
        <f ca="1">_xlfn.IFNA((VLOOKUP(A3529,'Fats and Greases'!E:F,2,FALSE)), "")</f>
        <v>28.5</v>
      </c>
      <c r="G3529" s="10">
        <f ca="1">_xlfn.IFNA((VLOOKUP(A3529,'Fats and Greases'!G:H,2,FALSE)), "")</f>
        <v>30</v>
      </c>
      <c r="H3529" s="10">
        <f ca="1">_xlfn.IFNA((VLOOKUP(A3529,'Fats and Greases'!I:J,2,FALSE)), "")</f>
        <v>29.75</v>
      </c>
      <c r="I3529" s="10">
        <f ca="1">_xlfn.IFNA((VLOOKUP(A3529,'Fats and Greases'!K:L,2,FALSE)), "")</f>
        <v>29.88</v>
      </c>
      <c r="J3529" s="10" t="str">
        <f ca="1">_xlfn.IFNA((VLOOKUP(A3529,'Fats and Greases'!M:N,2,FALSE)), "")</f>
        <v/>
      </c>
      <c r="K3529" s="10">
        <f ca="1">_xlfn.IFNA((VLOOKUP($A3529,'Fats and Greases'!O:P,2,FALSE)), "")</f>
        <v>33</v>
      </c>
      <c r="L3529" s="10">
        <f ca="1">_xlfn.IFNA((VLOOKUP($A3529,'Fats and Greases'!Q:R,2,FALSE)), "")</f>
        <v>26.5</v>
      </c>
      <c r="M3529" s="10">
        <f ca="1">_xlfn.IFNA((VLOOKUP($A3529,'Fats and Greases'!S:T,2,FALSE)), "")</f>
        <v>32.5</v>
      </c>
    </row>
    <row r="3530" spans="1:13" x14ac:dyDescent="0.2">
      <c r="A3530" s="18">
        <v>41724</v>
      </c>
      <c r="B3530" s="19">
        <f t="shared" si="110"/>
        <v>3</v>
      </c>
      <c r="C3530" s="19">
        <f t="shared" si="111"/>
        <v>2014</v>
      </c>
      <c r="D3530" s="10">
        <f ca="1">_xlfn.IFNA((VLOOKUP(A3530,'Fats and Greases'!A:B,2,FALSE)), "")</f>
        <v>28.5</v>
      </c>
      <c r="E3530" s="10">
        <f ca="1">_xlfn.IFNA((VLOOKUP(A3530,'Fats and Greases'!C:D,2,FALSE)), "")</f>
        <v>31.5</v>
      </c>
      <c r="F3530" s="10">
        <f ca="1">_xlfn.IFNA((VLOOKUP(A3530,'Fats and Greases'!E:F,2,FALSE)), "")</f>
        <v>28.5</v>
      </c>
      <c r="G3530" s="10">
        <f ca="1">_xlfn.IFNA((VLOOKUP(A3530,'Fats and Greases'!G:H,2,FALSE)), "")</f>
        <v>30</v>
      </c>
      <c r="H3530" s="10">
        <f ca="1">_xlfn.IFNA((VLOOKUP(A3530,'Fats and Greases'!I:J,2,FALSE)), "")</f>
        <v>29.75</v>
      </c>
      <c r="I3530" s="10">
        <f ca="1">_xlfn.IFNA((VLOOKUP(A3530,'Fats and Greases'!K:L,2,FALSE)), "")</f>
        <v>29.88</v>
      </c>
      <c r="J3530" s="10" t="str">
        <f ca="1">_xlfn.IFNA((VLOOKUP(A3530,'Fats and Greases'!M:N,2,FALSE)), "")</f>
        <v/>
      </c>
      <c r="K3530" s="10">
        <f ca="1">_xlfn.IFNA((VLOOKUP($A3530,'Fats and Greases'!O:P,2,FALSE)), "")</f>
        <v>33</v>
      </c>
      <c r="L3530" s="10">
        <f ca="1">_xlfn.IFNA((VLOOKUP($A3530,'Fats and Greases'!Q:R,2,FALSE)), "")</f>
        <v>26.5</v>
      </c>
      <c r="M3530" s="10">
        <f ca="1">_xlfn.IFNA((VLOOKUP($A3530,'Fats and Greases'!S:T,2,FALSE)), "")</f>
        <v>32.5</v>
      </c>
    </row>
    <row r="3531" spans="1:13" x14ac:dyDescent="0.2">
      <c r="A3531" s="18">
        <v>41725</v>
      </c>
      <c r="B3531" s="19">
        <f t="shared" si="110"/>
        <v>3</v>
      </c>
      <c r="C3531" s="19">
        <f t="shared" si="111"/>
        <v>2014</v>
      </c>
      <c r="D3531" s="10">
        <f ca="1">_xlfn.IFNA((VLOOKUP(A3531,'Fats and Greases'!A:B,2,FALSE)), "")</f>
        <v>28.5</v>
      </c>
      <c r="E3531" s="10">
        <f ca="1">_xlfn.IFNA((VLOOKUP(A3531,'Fats and Greases'!C:D,2,FALSE)), "")</f>
        <v>31.5</v>
      </c>
      <c r="F3531" s="10">
        <f ca="1">_xlfn.IFNA((VLOOKUP(A3531,'Fats and Greases'!E:F,2,FALSE)), "")</f>
        <v>28.5</v>
      </c>
      <c r="G3531" s="10">
        <f ca="1">_xlfn.IFNA((VLOOKUP(A3531,'Fats and Greases'!G:H,2,FALSE)), "")</f>
        <v>30</v>
      </c>
      <c r="H3531" s="10">
        <f ca="1">_xlfn.IFNA((VLOOKUP(A3531,'Fats and Greases'!I:J,2,FALSE)), "")</f>
        <v>29.75</v>
      </c>
      <c r="I3531" s="10">
        <f ca="1">_xlfn.IFNA((VLOOKUP(A3531,'Fats and Greases'!K:L,2,FALSE)), "")</f>
        <v>29.88</v>
      </c>
      <c r="J3531" s="10" t="str">
        <f ca="1">_xlfn.IFNA((VLOOKUP(A3531,'Fats and Greases'!M:N,2,FALSE)), "")</f>
        <v/>
      </c>
      <c r="K3531" s="10">
        <f ca="1">_xlfn.IFNA((VLOOKUP($A3531,'Fats and Greases'!O:P,2,FALSE)), "")</f>
        <v>33</v>
      </c>
      <c r="L3531" s="10">
        <f ca="1">_xlfn.IFNA((VLOOKUP($A3531,'Fats and Greases'!Q:R,2,FALSE)), "")</f>
        <v>26.5</v>
      </c>
      <c r="M3531" s="10">
        <f ca="1">_xlfn.IFNA((VLOOKUP($A3531,'Fats and Greases'!S:T,2,FALSE)), "")</f>
        <v>33.5</v>
      </c>
    </row>
    <row r="3532" spans="1:13" x14ac:dyDescent="0.2">
      <c r="A3532" s="18">
        <v>41726</v>
      </c>
      <c r="B3532" s="19">
        <f t="shared" si="110"/>
        <v>3</v>
      </c>
      <c r="C3532" s="19">
        <f t="shared" si="111"/>
        <v>2014</v>
      </c>
      <c r="D3532" s="10">
        <f ca="1">_xlfn.IFNA((VLOOKUP(A3532,'Fats and Greases'!A:B,2,FALSE)), "")</f>
        <v>28.5</v>
      </c>
      <c r="E3532" s="10">
        <f ca="1">_xlfn.IFNA((VLOOKUP(A3532,'Fats and Greases'!C:D,2,FALSE)), "")</f>
        <v>31.5</v>
      </c>
      <c r="F3532" s="10">
        <f ca="1">_xlfn.IFNA((VLOOKUP(A3532,'Fats and Greases'!E:F,2,FALSE)), "")</f>
        <v>28.5</v>
      </c>
      <c r="G3532" s="10">
        <f ca="1">_xlfn.IFNA((VLOOKUP(A3532,'Fats and Greases'!G:H,2,FALSE)), "")</f>
        <v>30</v>
      </c>
      <c r="H3532" s="10">
        <f ca="1">_xlfn.IFNA((VLOOKUP(A3532,'Fats and Greases'!I:J,2,FALSE)), "")</f>
        <v>29.75</v>
      </c>
      <c r="I3532" s="10">
        <f ca="1">_xlfn.IFNA((VLOOKUP(A3532,'Fats and Greases'!K:L,2,FALSE)), "")</f>
        <v>29.88</v>
      </c>
      <c r="J3532" s="10" t="str">
        <f ca="1">_xlfn.IFNA((VLOOKUP(A3532,'Fats and Greases'!M:N,2,FALSE)), "")</f>
        <v/>
      </c>
      <c r="K3532" s="10">
        <f ca="1">_xlfn.IFNA((VLOOKUP($A3532,'Fats and Greases'!O:P,2,FALSE)), "")</f>
        <v>33</v>
      </c>
      <c r="L3532" s="10">
        <f ca="1">_xlfn.IFNA((VLOOKUP($A3532,'Fats and Greases'!Q:R,2,FALSE)), "")</f>
        <v>26.5</v>
      </c>
      <c r="M3532" s="10">
        <f ca="1">_xlfn.IFNA((VLOOKUP($A3532,'Fats and Greases'!S:T,2,FALSE)), "")</f>
        <v>33.5</v>
      </c>
    </row>
    <row r="3533" spans="1:13" x14ac:dyDescent="0.2">
      <c r="A3533" s="18">
        <v>41729</v>
      </c>
      <c r="B3533" s="19">
        <f t="shared" si="110"/>
        <v>3</v>
      </c>
      <c r="C3533" s="19">
        <f t="shared" si="111"/>
        <v>2014</v>
      </c>
      <c r="D3533" s="10">
        <f ca="1">_xlfn.IFNA((VLOOKUP(A3533,'Fats and Greases'!A:B,2,FALSE)), "")</f>
        <v>28.5</v>
      </c>
      <c r="E3533" s="10">
        <f ca="1">_xlfn.IFNA((VLOOKUP(A3533,'Fats and Greases'!C:D,2,FALSE)), "")</f>
        <v>31.5</v>
      </c>
      <c r="F3533" s="10">
        <f ca="1">_xlfn.IFNA((VLOOKUP(A3533,'Fats and Greases'!E:F,2,FALSE)), "")</f>
        <v>28.5</v>
      </c>
      <c r="G3533" s="10">
        <f ca="1">_xlfn.IFNA((VLOOKUP(A3533,'Fats and Greases'!G:H,2,FALSE)), "")</f>
        <v>30</v>
      </c>
      <c r="H3533" s="10">
        <f ca="1">_xlfn.IFNA((VLOOKUP(A3533,'Fats and Greases'!I:J,2,FALSE)), "")</f>
        <v>29.75</v>
      </c>
      <c r="I3533" s="10">
        <f ca="1">_xlfn.IFNA((VLOOKUP(A3533,'Fats and Greases'!K:L,2,FALSE)), "")</f>
        <v>29.88</v>
      </c>
      <c r="J3533" s="10" t="str">
        <f ca="1">_xlfn.IFNA((VLOOKUP(A3533,'Fats and Greases'!M:N,2,FALSE)), "")</f>
        <v/>
      </c>
      <c r="K3533" s="10">
        <f ca="1">_xlfn.IFNA((VLOOKUP($A3533,'Fats and Greases'!O:P,2,FALSE)), "")</f>
        <v>33</v>
      </c>
      <c r="L3533" s="10">
        <f ca="1">_xlfn.IFNA((VLOOKUP($A3533,'Fats and Greases'!Q:R,2,FALSE)), "")</f>
        <v>26.5</v>
      </c>
      <c r="M3533" s="10">
        <f ca="1">_xlfn.IFNA((VLOOKUP($A3533,'Fats and Greases'!S:T,2,FALSE)), "")</f>
        <v>33.5</v>
      </c>
    </row>
    <row r="3534" spans="1:13" x14ac:dyDescent="0.2">
      <c r="A3534" s="18">
        <v>41730</v>
      </c>
      <c r="B3534" s="19">
        <f t="shared" si="110"/>
        <v>4</v>
      </c>
      <c r="C3534" s="19">
        <f t="shared" si="111"/>
        <v>2014</v>
      </c>
      <c r="D3534" s="10">
        <f ca="1">_xlfn.IFNA((VLOOKUP(A3534,'Fats and Greases'!A:B,2,FALSE)), "")</f>
        <v>28.5</v>
      </c>
      <c r="E3534" s="10">
        <f ca="1">_xlfn.IFNA((VLOOKUP(A3534,'Fats and Greases'!C:D,2,FALSE)), "")</f>
        <v>31.5</v>
      </c>
      <c r="F3534" s="10">
        <f ca="1">_xlfn.IFNA((VLOOKUP(A3534,'Fats and Greases'!E:F,2,FALSE)), "")</f>
        <v>28.5</v>
      </c>
      <c r="G3534" s="10">
        <f ca="1">_xlfn.IFNA((VLOOKUP(A3534,'Fats and Greases'!G:H,2,FALSE)), "")</f>
        <v>31</v>
      </c>
      <c r="H3534" s="10">
        <f ca="1">_xlfn.IFNA((VLOOKUP(A3534,'Fats and Greases'!I:J,2,FALSE)), "")</f>
        <v>29.75</v>
      </c>
      <c r="I3534" s="10">
        <f ca="1">_xlfn.IFNA((VLOOKUP(A3534,'Fats and Greases'!K:L,2,FALSE)), "")</f>
        <v>30.5</v>
      </c>
      <c r="J3534" s="10" t="str">
        <f ca="1">_xlfn.IFNA((VLOOKUP(A3534,'Fats and Greases'!M:N,2,FALSE)), "")</f>
        <v/>
      </c>
      <c r="K3534" s="10">
        <f ca="1">_xlfn.IFNA((VLOOKUP($A3534,'Fats and Greases'!O:P,2,FALSE)), "")</f>
        <v>33.5</v>
      </c>
      <c r="L3534" s="10">
        <f ca="1">_xlfn.IFNA((VLOOKUP($A3534,'Fats and Greases'!Q:R,2,FALSE)), "")</f>
        <v>27.5</v>
      </c>
      <c r="M3534" s="10">
        <f ca="1">_xlfn.IFNA((VLOOKUP($A3534,'Fats and Greases'!S:T,2,FALSE)), "")</f>
        <v>33.5</v>
      </c>
    </row>
    <row r="3535" spans="1:13" x14ac:dyDescent="0.2">
      <c r="A3535" s="18">
        <v>41731</v>
      </c>
      <c r="B3535" s="19">
        <f t="shared" si="110"/>
        <v>4</v>
      </c>
      <c r="C3535" s="19">
        <f t="shared" si="111"/>
        <v>2014</v>
      </c>
      <c r="D3535" s="10">
        <f ca="1">_xlfn.IFNA((VLOOKUP(A3535,'Fats and Greases'!A:B,2,FALSE)), "")</f>
        <v>29.5</v>
      </c>
      <c r="E3535" s="10">
        <f ca="1">_xlfn.IFNA((VLOOKUP(A3535,'Fats and Greases'!C:D,2,FALSE)), "")</f>
        <v>32.5</v>
      </c>
      <c r="F3535" s="10">
        <f ca="1">_xlfn.IFNA((VLOOKUP(A3535,'Fats and Greases'!E:F,2,FALSE)), "")</f>
        <v>28.5</v>
      </c>
      <c r="G3535" s="10">
        <f ca="1">_xlfn.IFNA((VLOOKUP(A3535,'Fats and Greases'!G:H,2,FALSE)), "")</f>
        <v>31</v>
      </c>
      <c r="H3535" s="10">
        <f ca="1">_xlfn.IFNA((VLOOKUP(A3535,'Fats and Greases'!I:J,2,FALSE)), "")</f>
        <v>29.75</v>
      </c>
      <c r="I3535" s="10">
        <f ca="1">_xlfn.IFNA((VLOOKUP(A3535,'Fats and Greases'!K:L,2,FALSE)), "")</f>
        <v>31.75</v>
      </c>
      <c r="J3535" s="10" t="str">
        <f ca="1">_xlfn.IFNA((VLOOKUP(A3535,'Fats and Greases'!M:N,2,FALSE)), "")</f>
        <v/>
      </c>
      <c r="K3535" s="10">
        <f ca="1">_xlfn.IFNA((VLOOKUP($A3535,'Fats and Greases'!O:P,2,FALSE)), "")</f>
        <v>34</v>
      </c>
      <c r="L3535" s="10">
        <f ca="1">_xlfn.IFNA((VLOOKUP($A3535,'Fats and Greases'!Q:R,2,FALSE)), "")</f>
        <v>27.5</v>
      </c>
      <c r="M3535" s="10">
        <f ca="1">_xlfn.IFNA((VLOOKUP($A3535,'Fats and Greases'!S:T,2,FALSE)), "")</f>
        <v>33.880000000000003</v>
      </c>
    </row>
    <row r="3536" spans="1:13" x14ac:dyDescent="0.2">
      <c r="A3536" s="18">
        <v>41732</v>
      </c>
      <c r="B3536" s="19">
        <f t="shared" si="110"/>
        <v>4</v>
      </c>
      <c r="C3536" s="19">
        <f t="shared" si="111"/>
        <v>2014</v>
      </c>
      <c r="D3536" s="10">
        <f ca="1">_xlfn.IFNA((VLOOKUP(A3536,'Fats and Greases'!A:B,2,FALSE)), "")</f>
        <v>30.5</v>
      </c>
      <c r="E3536" s="10">
        <f ca="1">_xlfn.IFNA((VLOOKUP(A3536,'Fats and Greases'!C:D,2,FALSE)), "")</f>
        <v>32.5</v>
      </c>
      <c r="F3536" s="10">
        <f ca="1">_xlfn.IFNA((VLOOKUP(A3536,'Fats and Greases'!E:F,2,FALSE)), "")</f>
        <v>28.5</v>
      </c>
      <c r="G3536" s="10">
        <f ca="1">_xlfn.IFNA((VLOOKUP(A3536,'Fats and Greases'!G:H,2,FALSE)), "")</f>
        <v>32</v>
      </c>
      <c r="H3536" s="10">
        <f ca="1">_xlfn.IFNA((VLOOKUP(A3536,'Fats and Greases'!I:J,2,FALSE)), "")</f>
        <v>30</v>
      </c>
      <c r="I3536" s="10">
        <f ca="1">_xlfn.IFNA((VLOOKUP(A3536,'Fats and Greases'!K:L,2,FALSE)), "")</f>
        <v>31.75</v>
      </c>
      <c r="J3536" s="10" t="str">
        <f ca="1">_xlfn.IFNA((VLOOKUP(A3536,'Fats and Greases'!M:N,2,FALSE)), "")</f>
        <v/>
      </c>
      <c r="K3536" s="10">
        <f ca="1">_xlfn.IFNA((VLOOKUP($A3536,'Fats and Greases'!O:P,2,FALSE)), "")</f>
        <v>34.5</v>
      </c>
      <c r="L3536" s="10">
        <f ca="1">_xlfn.IFNA((VLOOKUP($A3536,'Fats and Greases'!Q:R,2,FALSE)), "")</f>
        <v>27.5</v>
      </c>
      <c r="M3536" s="10">
        <f ca="1">_xlfn.IFNA((VLOOKUP($A3536,'Fats and Greases'!S:T,2,FALSE)), "")</f>
        <v>33.880000000000003</v>
      </c>
    </row>
    <row r="3537" spans="1:13" x14ac:dyDescent="0.2">
      <c r="A3537" s="18">
        <v>41733</v>
      </c>
      <c r="B3537" s="19">
        <f t="shared" si="110"/>
        <v>4</v>
      </c>
      <c r="C3537" s="19">
        <f t="shared" si="111"/>
        <v>2014</v>
      </c>
      <c r="D3537" s="10">
        <f ca="1">_xlfn.IFNA((VLOOKUP(A3537,'Fats and Greases'!A:B,2,FALSE)), "")</f>
        <v>30.5</v>
      </c>
      <c r="E3537" s="10">
        <f ca="1">_xlfn.IFNA((VLOOKUP(A3537,'Fats and Greases'!C:D,2,FALSE)), "")</f>
        <v>32.5</v>
      </c>
      <c r="F3537" s="10">
        <f ca="1">_xlfn.IFNA((VLOOKUP(A3537,'Fats and Greases'!E:F,2,FALSE)), "")</f>
        <v>28.5</v>
      </c>
      <c r="G3537" s="10">
        <f ca="1">_xlfn.IFNA((VLOOKUP(A3537,'Fats and Greases'!G:H,2,FALSE)), "")</f>
        <v>32</v>
      </c>
      <c r="H3537" s="10">
        <f ca="1">_xlfn.IFNA((VLOOKUP(A3537,'Fats and Greases'!I:J,2,FALSE)), "")</f>
        <v>30</v>
      </c>
      <c r="I3537" s="10">
        <f ca="1">_xlfn.IFNA((VLOOKUP(A3537,'Fats and Greases'!K:L,2,FALSE)), "")</f>
        <v>31.75</v>
      </c>
      <c r="J3537" s="10" t="str">
        <f ca="1">_xlfn.IFNA((VLOOKUP(A3537,'Fats and Greases'!M:N,2,FALSE)), "")</f>
        <v/>
      </c>
      <c r="K3537" s="10">
        <f ca="1">_xlfn.IFNA((VLOOKUP($A3537,'Fats and Greases'!O:P,2,FALSE)), "")</f>
        <v>34.5</v>
      </c>
      <c r="L3537" s="10">
        <f ca="1">_xlfn.IFNA((VLOOKUP($A3537,'Fats and Greases'!Q:R,2,FALSE)), "")</f>
        <v>27.5</v>
      </c>
      <c r="M3537" s="10">
        <f ca="1">_xlfn.IFNA((VLOOKUP($A3537,'Fats and Greases'!S:T,2,FALSE)), "")</f>
        <v>33.880000000000003</v>
      </c>
    </row>
    <row r="3538" spans="1:13" x14ac:dyDescent="0.2">
      <c r="A3538" s="18">
        <v>41736</v>
      </c>
      <c r="B3538" s="19">
        <f t="shared" si="110"/>
        <v>4</v>
      </c>
      <c r="C3538" s="19">
        <f t="shared" si="111"/>
        <v>2014</v>
      </c>
      <c r="D3538" s="10">
        <f ca="1">_xlfn.IFNA((VLOOKUP(A3538,'Fats and Greases'!A:B,2,FALSE)), "")</f>
        <v>30.5</v>
      </c>
      <c r="E3538" s="10">
        <f ca="1">_xlfn.IFNA((VLOOKUP(A3538,'Fats and Greases'!C:D,2,FALSE)), "")</f>
        <v>32.5</v>
      </c>
      <c r="F3538" s="10">
        <f ca="1">_xlfn.IFNA((VLOOKUP(A3538,'Fats and Greases'!E:F,2,FALSE)), "")</f>
        <v>28.5</v>
      </c>
      <c r="G3538" s="10">
        <f ca="1">_xlfn.IFNA((VLOOKUP(A3538,'Fats and Greases'!G:H,2,FALSE)), "")</f>
        <v>32</v>
      </c>
      <c r="H3538" s="10">
        <f ca="1">_xlfn.IFNA((VLOOKUP(A3538,'Fats and Greases'!I:J,2,FALSE)), "")</f>
        <v>30</v>
      </c>
      <c r="I3538" s="10">
        <f ca="1">_xlfn.IFNA((VLOOKUP(A3538,'Fats and Greases'!K:L,2,FALSE)), "")</f>
        <v>31.75</v>
      </c>
      <c r="J3538" s="10" t="str">
        <f ca="1">_xlfn.IFNA((VLOOKUP(A3538,'Fats and Greases'!M:N,2,FALSE)), "")</f>
        <v/>
      </c>
      <c r="K3538" s="10">
        <f ca="1">_xlfn.IFNA((VLOOKUP($A3538,'Fats and Greases'!O:P,2,FALSE)), "")</f>
        <v>34.5</v>
      </c>
      <c r="L3538" s="10">
        <f ca="1">_xlfn.IFNA((VLOOKUP($A3538,'Fats and Greases'!Q:R,2,FALSE)), "")</f>
        <v>27.5</v>
      </c>
      <c r="M3538" s="10">
        <f ca="1">_xlfn.IFNA((VLOOKUP($A3538,'Fats and Greases'!S:T,2,FALSE)), "")</f>
        <v>33.880000000000003</v>
      </c>
    </row>
    <row r="3539" spans="1:13" x14ac:dyDescent="0.2">
      <c r="A3539" s="18">
        <v>41737</v>
      </c>
      <c r="B3539" s="19">
        <f t="shared" si="110"/>
        <v>4</v>
      </c>
      <c r="C3539" s="19">
        <f t="shared" si="111"/>
        <v>2014</v>
      </c>
      <c r="D3539" s="10">
        <f ca="1">_xlfn.IFNA((VLOOKUP(A3539,'Fats and Greases'!A:B,2,FALSE)), "")</f>
        <v>30.5</v>
      </c>
      <c r="E3539" s="10">
        <f ca="1">_xlfn.IFNA((VLOOKUP(A3539,'Fats and Greases'!C:D,2,FALSE)), "")</f>
        <v>32.5</v>
      </c>
      <c r="F3539" s="10">
        <f ca="1">_xlfn.IFNA((VLOOKUP(A3539,'Fats and Greases'!E:F,2,FALSE)), "")</f>
        <v>28.5</v>
      </c>
      <c r="G3539" s="10">
        <f ca="1">_xlfn.IFNA((VLOOKUP(A3539,'Fats and Greases'!G:H,2,FALSE)), "")</f>
        <v>32</v>
      </c>
      <c r="H3539" s="10">
        <f ca="1">_xlfn.IFNA((VLOOKUP(A3539,'Fats and Greases'!I:J,2,FALSE)), "")</f>
        <v>30</v>
      </c>
      <c r="I3539" s="10">
        <f ca="1">_xlfn.IFNA((VLOOKUP(A3539,'Fats and Greases'!K:L,2,FALSE)), "")</f>
        <v>31.75</v>
      </c>
      <c r="J3539" s="10" t="str">
        <f ca="1">_xlfn.IFNA((VLOOKUP(A3539,'Fats and Greases'!M:N,2,FALSE)), "")</f>
        <v/>
      </c>
      <c r="K3539" s="10">
        <f ca="1">_xlfn.IFNA((VLOOKUP($A3539,'Fats and Greases'!O:P,2,FALSE)), "")</f>
        <v>35.25</v>
      </c>
      <c r="L3539" s="10">
        <f ca="1">_xlfn.IFNA((VLOOKUP($A3539,'Fats and Greases'!Q:R,2,FALSE)), "")</f>
        <v>27.5</v>
      </c>
      <c r="M3539" s="10">
        <f ca="1">_xlfn.IFNA((VLOOKUP($A3539,'Fats and Greases'!S:T,2,FALSE)), "")</f>
        <v>33.880000000000003</v>
      </c>
    </row>
    <row r="3540" spans="1:13" x14ac:dyDescent="0.2">
      <c r="A3540" s="18">
        <v>41738</v>
      </c>
      <c r="B3540" s="19">
        <f t="shared" si="110"/>
        <v>4</v>
      </c>
      <c r="C3540" s="19">
        <f t="shared" si="111"/>
        <v>2014</v>
      </c>
      <c r="D3540" s="10">
        <f ca="1">_xlfn.IFNA((VLOOKUP(A3540,'Fats and Greases'!A:B,2,FALSE)), "")</f>
        <v>30.5</v>
      </c>
      <c r="E3540" s="10">
        <f ca="1">_xlfn.IFNA((VLOOKUP(A3540,'Fats and Greases'!C:D,2,FALSE)), "")</f>
        <v>32.5</v>
      </c>
      <c r="F3540" s="10">
        <f ca="1">_xlfn.IFNA((VLOOKUP(A3540,'Fats and Greases'!E:F,2,FALSE)), "")</f>
        <v>29.5</v>
      </c>
      <c r="G3540" s="10">
        <f ca="1">_xlfn.IFNA((VLOOKUP(A3540,'Fats and Greases'!G:H,2,FALSE)), "")</f>
        <v>32</v>
      </c>
      <c r="H3540" s="10">
        <f ca="1">_xlfn.IFNA((VLOOKUP(A3540,'Fats and Greases'!I:J,2,FALSE)), "")</f>
        <v>30</v>
      </c>
      <c r="I3540" s="10">
        <f ca="1">_xlfn.IFNA((VLOOKUP(A3540,'Fats and Greases'!K:L,2,FALSE)), "")</f>
        <v>32.5</v>
      </c>
      <c r="J3540" s="10" t="str">
        <f ca="1">_xlfn.IFNA((VLOOKUP(A3540,'Fats and Greases'!M:N,2,FALSE)), "")</f>
        <v/>
      </c>
      <c r="K3540" s="10">
        <f ca="1">_xlfn.IFNA((VLOOKUP($A3540,'Fats and Greases'!O:P,2,FALSE)), "")</f>
        <v>35.25</v>
      </c>
      <c r="L3540" s="10">
        <f ca="1">_xlfn.IFNA((VLOOKUP($A3540,'Fats and Greases'!Q:R,2,FALSE)), "")</f>
        <v>27.5</v>
      </c>
      <c r="M3540" s="10">
        <f ca="1">_xlfn.IFNA((VLOOKUP($A3540,'Fats and Greases'!S:T,2,FALSE)), "")</f>
        <v>33.880000000000003</v>
      </c>
    </row>
    <row r="3541" spans="1:13" x14ac:dyDescent="0.2">
      <c r="A3541" s="18">
        <v>41739</v>
      </c>
      <c r="B3541" s="19">
        <f t="shared" si="110"/>
        <v>4</v>
      </c>
      <c r="C3541" s="19">
        <f t="shared" si="111"/>
        <v>2014</v>
      </c>
      <c r="D3541" s="10">
        <f ca="1">_xlfn.IFNA((VLOOKUP(A3541,'Fats and Greases'!A:B,2,FALSE)), "")</f>
        <v>30.5</v>
      </c>
      <c r="E3541" s="10">
        <f ca="1">_xlfn.IFNA((VLOOKUP(A3541,'Fats and Greases'!C:D,2,FALSE)), "")</f>
        <v>32.5</v>
      </c>
      <c r="F3541" s="10">
        <f ca="1">_xlfn.IFNA((VLOOKUP(A3541,'Fats and Greases'!E:F,2,FALSE)), "")</f>
        <v>29.5</v>
      </c>
      <c r="G3541" s="10">
        <f ca="1">_xlfn.IFNA((VLOOKUP(A3541,'Fats and Greases'!G:H,2,FALSE)), "")</f>
        <v>31.5</v>
      </c>
      <c r="H3541" s="10">
        <f ca="1">_xlfn.IFNA((VLOOKUP(A3541,'Fats and Greases'!I:J,2,FALSE)), "")</f>
        <v>30</v>
      </c>
      <c r="I3541" s="10">
        <f ca="1">_xlfn.IFNA((VLOOKUP(A3541,'Fats and Greases'!K:L,2,FALSE)), "")</f>
        <v>32.5</v>
      </c>
      <c r="J3541" s="10" t="str">
        <f ca="1">_xlfn.IFNA((VLOOKUP(A3541,'Fats and Greases'!M:N,2,FALSE)), "")</f>
        <v/>
      </c>
      <c r="K3541" s="10">
        <f ca="1">_xlfn.IFNA((VLOOKUP($A3541,'Fats and Greases'!O:P,2,FALSE)), "")</f>
        <v>35.25</v>
      </c>
      <c r="L3541" s="10">
        <f ca="1">_xlfn.IFNA((VLOOKUP($A3541,'Fats and Greases'!Q:R,2,FALSE)), "")</f>
        <v>27.5</v>
      </c>
      <c r="M3541" s="10">
        <f ca="1">_xlfn.IFNA((VLOOKUP($A3541,'Fats and Greases'!S:T,2,FALSE)), "")</f>
        <v>33.880000000000003</v>
      </c>
    </row>
    <row r="3542" spans="1:13" x14ac:dyDescent="0.2">
      <c r="A3542" s="18">
        <v>41740</v>
      </c>
      <c r="B3542" s="19">
        <f t="shared" si="110"/>
        <v>4</v>
      </c>
      <c r="C3542" s="19">
        <f t="shared" si="111"/>
        <v>2014</v>
      </c>
      <c r="D3542" s="10">
        <f ca="1">_xlfn.IFNA((VLOOKUP(A3542,'Fats and Greases'!A:B,2,FALSE)), "")</f>
        <v>30.5</v>
      </c>
      <c r="E3542" s="10">
        <f ca="1">_xlfn.IFNA((VLOOKUP(A3542,'Fats and Greases'!C:D,2,FALSE)), "")</f>
        <v>32.5</v>
      </c>
      <c r="F3542" s="10">
        <f ca="1">_xlfn.IFNA((VLOOKUP(A3542,'Fats and Greases'!E:F,2,FALSE)), "")</f>
        <v>29.5</v>
      </c>
      <c r="G3542" s="10">
        <f ca="1">_xlfn.IFNA((VLOOKUP(A3542,'Fats and Greases'!G:H,2,FALSE)), "")</f>
        <v>31.5</v>
      </c>
      <c r="H3542" s="10">
        <f ca="1">_xlfn.IFNA((VLOOKUP(A3542,'Fats and Greases'!I:J,2,FALSE)), "")</f>
        <v>30</v>
      </c>
      <c r="I3542" s="10">
        <f ca="1">_xlfn.IFNA((VLOOKUP(A3542,'Fats and Greases'!K:L,2,FALSE)), "")</f>
        <v>32.5</v>
      </c>
      <c r="J3542" s="10" t="str">
        <f ca="1">_xlfn.IFNA((VLOOKUP(A3542,'Fats and Greases'!M:N,2,FALSE)), "")</f>
        <v/>
      </c>
      <c r="K3542" s="10">
        <f ca="1">_xlfn.IFNA((VLOOKUP($A3542,'Fats and Greases'!O:P,2,FALSE)), "")</f>
        <v>35.25</v>
      </c>
      <c r="L3542" s="10">
        <f ca="1">_xlfn.IFNA((VLOOKUP($A3542,'Fats and Greases'!Q:R,2,FALSE)), "")</f>
        <v>27.5</v>
      </c>
      <c r="M3542" s="10">
        <f ca="1">_xlfn.IFNA((VLOOKUP($A3542,'Fats and Greases'!S:T,2,FALSE)), "")</f>
        <v>33.880000000000003</v>
      </c>
    </row>
    <row r="3543" spans="1:13" x14ac:dyDescent="0.2">
      <c r="A3543" s="18">
        <v>41743</v>
      </c>
      <c r="B3543" s="19">
        <f t="shared" si="110"/>
        <v>4</v>
      </c>
      <c r="C3543" s="19">
        <f t="shared" si="111"/>
        <v>2014</v>
      </c>
      <c r="D3543" s="10">
        <f ca="1">_xlfn.IFNA((VLOOKUP(A3543,'Fats and Greases'!A:B,2,FALSE)), "")</f>
        <v>30.5</v>
      </c>
      <c r="E3543" s="10">
        <f ca="1">_xlfn.IFNA((VLOOKUP(A3543,'Fats and Greases'!C:D,2,FALSE)), "")</f>
        <v>32.5</v>
      </c>
      <c r="F3543" s="10">
        <f ca="1">_xlfn.IFNA((VLOOKUP(A3543,'Fats and Greases'!E:F,2,FALSE)), "")</f>
        <v>29.5</v>
      </c>
      <c r="G3543" s="10">
        <f ca="1">_xlfn.IFNA((VLOOKUP(A3543,'Fats and Greases'!G:H,2,FALSE)), "")</f>
        <v>31.5</v>
      </c>
      <c r="H3543" s="10">
        <f ca="1">_xlfn.IFNA((VLOOKUP(A3543,'Fats and Greases'!I:J,2,FALSE)), "")</f>
        <v>30</v>
      </c>
      <c r="I3543" s="10">
        <f ca="1">_xlfn.IFNA((VLOOKUP(A3543,'Fats and Greases'!K:L,2,FALSE)), "")</f>
        <v>32.5</v>
      </c>
      <c r="J3543" s="10" t="str">
        <f ca="1">_xlfn.IFNA((VLOOKUP(A3543,'Fats and Greases'!M:N,2,FALSE)), "")</f>
        <v/>
      </c>
      <c r="K3543" s="10">
        <f ca="1">_xlfn.IFNA((VLOOKUP($A3543,'Fats and Greases'!O:P,2,FALSE)), "")</f>
        <v>35.25</v>
      </c>
      <c r="L3543" s="10">
        <f ca="1">_xlfn.IFNA((VLOOKUP($A3543,'Fats and Greases'!Q:R,2,FALSE)), "")</f>
        <v>27.5</v>
      </c>
      <c r="M3543" s="10">
        <f ca="1">_xlfn.IFNA((VLOOKUP($A3543,'Fats and Greases'!S:T,2,FALSE)), "")</f>
        <v>33.880000000000003</v>
      </c>
    </row>
    <row r="3544" spans="1:13" x14ac:dyDescent="0.2">
      <c r="A3544" s="18">
        <v>41744</v>
      </c>
      <c r="B3544" s="19">
        <f t="shared" si="110"/>
        <v>4</v>
      </c>
      <c r="C3544" s="19">
        <f t="shared" si="111"/>
        <v>2014</v>
      </c>
      <c r="D3544" s="10">
        <f ca="1">_xlfn.IFNA((VLOOKUP(A3544,'Fats and Greases'!A:B,2,FALSE)), "")</f>
        <v>31.25</v>
      </c>
      <c r="E3544" s="10">
        <f ca="1">_xlfn.IFNA((VLOOKUP(A3544,'Fats and Greases'!C:D,2,FALSE)), "")</f>
        <v>32.5</v>
      </c>
      <c r="F3544" s="10">
        <f ca="1">_xlfn.IFNA((VLOOKUP(A3544,'Fats and Greases'!E:F,2,FALSE)), "")</f>
        <v>29.5</v>
      </c>
      <c r="G3544" s="10">
        <f ca="1">_xlfn.IFNA((VLOOKUP(A3544,'Fats and Greases'!G:H,2,FALSE)), "")</f>
        <v>31.5</v>
      </c>
      <c r="H3544" s="10">
        <f ca="1">_xlfn.IFNA((VLOOKUP(A3544,'Fats and Greases'!I:J,2,FALSE)), "")</f>
        <v>30</v>
      </c>
      <c r="I3544" s="10">
        <f ca="1">_xlfn.IFNA((VLOOKUP(A3544,'Fats and Greases'!K:L,2,FALSE)), "")</f>
        <v>32.5</v>
      </c>
      <c r="J3544" s="10" t="str">
        <f ca="1">_xlfn.IFNA((VLOOKUP(A3544,'Fats and Greases'!M:N,2,FALSE)), "")</f>
        <v/>
      </c>
      <c r="K3544" s="10">
        <f ca="1">_xlfn.IFNA((VLOOKUP($A3544,'Fats and Greases'!O:P,2,FALSE)), "")</f>
        <v>35.25</v>
      </c>
      <c r="L3544" s="10">
        <f ca="1">_xlfn.IFNA((VLOOKUP($A3544,'Fats and Greases'!Q:R,2,FALSE)), "")</f>
        <v>27.5</v>
      </c>
      <c r="M3544" s="10">
        <f ca="1">_xlfn.IFNA((VLOOKUP($A3544,'Fats and Greases'!S:T,2,FALSE)), "")</f>
        <v>33.880000000000003</v>
      </c>
    </row>
    <row r="3545" spans="1:13" x14ac:dyDescent="0.2">
      <c r="A3545" s="18">
        <v>41745</v>
      </c>
      <c r="B3545" s="19">
        <f t="shared" si="110"/>
        <v>4</v>
      </c>
      <c r="C3545" s="19">
        <f t="shared" si="111"/>
        <v>2014</v>
      </c>
      <c r="D3545" s="10">
        <f ca="1">_xlfn.IFNA((VLOOKUP(A3545,'Fats and Greases'!A:B,2,FALSE)), "")</f>
        <v>31.25</v>
      </c>
      <c r="E3545" s="10">
        <f ca="1">_xlfn.IFNA((VLOOKUP(A3545,'Fats and Greases'!C:D,2,FALSE)), "")</f>
        <v>32.5</v>
      </c>
      <c r="F3545" s="10">
        <f ca="1">_xlfn.IFNA((VLOOKUP(A3545,'Fats and Greases'!E:F,2,FALSE)), "")</f>
        <v>29.5</v>
      </c>
      <c r="G3545" s="10">
        <f ca="1">_xlfn.IFNA((VLOOKUP(A3545,'Fats and Greases'!G:H,2,FALSE)), "")</f>
        <v>31</v>
      </c>
      <c r="H3545" s="10">
        <f ca="1">_xlfn.IFNA((VLOOKUP(A3545,'Fats and Greases'!I:J,2,FALSE)), "")</f>
        <v>30</v>
      </c>
      <c r="I3545" s="10">
        <f ca="1">_xlfn.IFNA((VLOOKUP(A3545,'Fats and Greases'!K:L,2,FALSE)), "")</f>
        <v>32.5</v>
      </c>
      <c r="J3545" s="10" t="str">
        <f ca="1">_xlfn.IFNA((VLOOKUP(A3545,'Fats and Greases'!M:N,2,FALSE)), "")</f>
        <v/>
      </c>
      <c r="K3545" s="10">
        <f ca="1">_xlfn.IFNA((VLOOKUP($A3545,'Fats and Greases'!O:P,2,FALSE)), "")</f>
        <v>35.25</v>
      </c>
      <c r="L3545" s="10">
        <f ca="1">_xlfn.IFNA((VLOOKUP($A3545,'Fats and Greases'!Q:R,2,FALSE)), "")</f>
        <v>27.5</v>
      </c>
      <c r="M3545" s="10">
        <f ca="1">_xlfn.IFNA((VLOOKUP($A3545,'Fats and Greases'!S:T,2,FALSE)), "")</f>
        <v>33.880000000000003</v>
      </c>
    </row>
    <row r="3546" spans="1:13" x14ac:dyDescent="0.2">
      <c r="A3546" s="18">
        <v>41746</v>
      </c>
      <c r="B3546" s="19">
        <f t="shared" si="110"/>
        <v>4</v>
      </c>
      <c r="C3546" s="19">
        <f t="shared" si="111"/>
        <v>2014</v>
      </c>
      <c r="D3546" s="10">
        <f ca="1">_xlfn.IFNA((VLOOKUP(A3546,'Fats and Greases'!A:B,2,FALSE)), "")</f>
        <v>31.25</v>
      </c>
      <c r="E3546" s="10">
        <f ca="1">_xlfn.IFNA((VLOOKUP(A3546,'Fats and Greases'!C:D,2,FALSE)), "")</f>
        <v>32.5</v>
      </c>
      <c r="F3546" s="10">
        <f ca="1">_xlfn.IFNA((VLOOKUP(A3546,'Fats and Greases'!E:F,2,FALSE)), "")</f>
        <v>29.5</v>
      </c>
      <c r="G3546" s="10">
        <f ca="1">_xlfn.IFNA((VLOOKUP(A3546,'Fats and Greases'!G:H,2,FALSE)), "")</f>
        <v>31</v>
      </c>
      <c r="H3546" s="10">
        <f ca="1">_xlfn.IFNA((VLOOKUP(A3546,'Fats and Greases'!I:J,2,FALSE)), "")</f>
        <v>30</v>
      </c>
      <c r="I3546" s="10">
        <f ca="1">_xlfn.IFNA((VLOOKUP(A3546,'Fats and Greases'!K:L,2,FALSE)), "")</f>
        <v>32.5</v>
      </c>
      <c r="J3546" s="10" t="str">
        <f ca="1">_xlfn.IFNA((VLOOKUP(A3546,'Fats and Greases'!M:N,2,FALSE)), "")</f>
        <v/>
      </c>
      <c r="K3546" s="10">
        <f ca="1">_xlfn.IFNA((VLOOKUP($A3546,'Fats and Greases'!O:P,2,FALSE)), "")</f>
        <v>35.25</v>
      </c>
      <c r="L3546" s="10">
        <f ca="1">_xlfn.IFNA((VLOOKUP($A3546,'Fats and Greases'!Q:R,2,FALSE)), "")</f>
        <v>27.5</v>
      </c>
      <c r="M3546" s="10">
        <f ca="1">_xlfn.IFNA((VLOOKUP($A3546,'Fats and Greases'!S:T,2,FALSE)), "")</f>
        <v>33.880000000000003</v>
      </c>
    </row>
    <row r="3547" spans="1:13" x14ac:dyDescent="0.2">
      <c r="A3547" s="18">
        <v>41747</v>
      </c>
      <c r="B3547" s="19">
        <f t="shared" si="110"/>
        <v>4</v>
      </c>
      <c r="C3547" s="19">
        <f t="shared" si="111"/>
        <v>2014</v>
      </c>
      <c r="D3547" s="10" t="str">
        <f ca="1">_xlfn.IFNA((VLOOKUP(A3547,'Fats and Greases'!A:B,2,FALSE)), "")</f>
        <v/>
      </c>
      <c r="E3547" s="10" t="str">
        <f ca="1">_xlfn.IFNA((VLOOKUP(A3547,'Fats and Greases'!C:D,2,FALSE)), "")</f>
        <v/>
      </c>
      <c r="F3547" s="10" t="str">
        <f ca="1">_xlfn.IFNA((VLOOKUP(A3547,'Fats and Greases'!E:F,2,FALSE)), "")</f>
        <v/>
      </c>
      <c r="G3547" s="10" t="str">
        <f ca="1">_xlfn.IFNA((VLOOKUP(A3547,'Fats and Greases'!G:H,2,FALSE)), "")</f>
        <v/>
      </c>
      <c r="H3547" s="10" t="str">
        <f ca="1">_xlfn.IFNA((VLOOKUP(A3547,'Fats and Greases'!I:J,2,FALSE)), "")</f>
        <v/>
      </c>
      <c r="I3547" s="10" t="str">
        <f ca="1">_xlfn.IFNA((VLOOKUP(A3547,'Fats and Greases'!K:L,2,FALSE)), "")</f>
        <v/>
      </c>
      <c r="J3547" s="10" t="str">
        <f ca="1">_xlfn.IFNA((VLOOKUP(A3547,'Fats and Greases'!M:N,2,FALSE)), "")</f>
        <v/>
      </c>
      <c r="K3547" s="10" t="str">
        <f ca="1">_xlfn.IFNA((VLOOKUP($A3547,'Fats and Greases'!O:P,2,FALSE)), "")</f>
        <v/>
      </c>
      <c r="L3547" s="10" t="str">
        <f ca="1">_xlfn.IFNA((VLOOKUP($A3547,'Fats and Greases'!Q:R,2,FALSE)), "")</f>
        <v/>
      </c>
      <c r="M3547" s="10" t="str">
        <f ca="1">_xlfn.IFNA((VLOOKUP($A3547,'Fats and Greases'!S:T,2,FALSE)), "")</f>
        <v/>
      </c>
    </row>
    <row r="3548" spans="1:13" x14ac:dyDescent="0.2">
      <c r="A3548" s="18">
        <v>41750</v>
      </c>
      <c r="B3548" s="19">
        <f t="shared" si="110"/>
        <v>4</v>
      </c>
      <c r="C3548" s="19">
        <f t="shared" si="111"/>
        <v>2014</v>
      </c>
      <c r="D3548" s="10">
        <f ca="1">_xlfn.IFNA((VLOOKUP(A3548,'Fats and Greases'!A:B,2,FALSE)), "")</f>
        <v>31.25</v>
      </c>
      <c r="E3548" s="10">
        <f ca="1">_xlfn.IFNA((VLOOKUP(A3548,'Fats and Greases'!C:D,2,FALSE)), "")</f>
        <v>32.5</v>
      </c>
      <c r="F3548" s="10">
        <f ca="1">_xlfn.IFNA((VLOOKUP(A3548,'Fats and Greases'!E:F,2,FALSE)), "")</f>
        <v>29.5</v>
      </c>
      <c r="G3548" s="10">
        <f ca="1">_xlfn.IFNA((VLOOKUP(A3548,'Fats and Greases'!G:H,2,FALSE)), "")</f>
        <v>31</v>
      </c>
      <c r="H3548" s="10">
        <f ca="1">_xlfn.IFNA((VLOOKUP(A3548,'Fats and Greases'!I:J,2,FALSE)), "")</f>
        <v>30</v>
      </c>
      <c r="I3548" s="10">
        <f ca="1">_xlfn.IFNA((VLOOKUP(A3548,'Fats and Greases'!K:L,2,FALSE)), "")</f>
        <v>32.5</v>
      </c>
      <c r="J3548" s="10" t="str">
        <f ca="1">_xlfn.IFNA((VLOOKUP(A3548,'Fats and Greases'!M:N,2,FALSE)), "")</f>
        <v/>
      </c>
      <c r="K3548" s="10">
        <f ca="1">_xlfn.IFNA((VLOOKUP($A3548,'Fats and Greases'!O:P,2,FALSE)), "")</f>
        <v>35.25</v>
      </c>
      <c r="L3548" s="10">
        <f ca="1">_xlfn.IFNA((VLOOKUP($A3548,'Fats and Greases'!Q:R,2,FALSE)), "")</f>
        <v>27.5</v>
      </c>
      <c r="M3548" s="10">
        <f ca="1">_xlfn.IFNA((VLOOKUP($A3548,'Fats and Greases'!S:T,2,FALSE)), "")</f>
        <v>33.880000000000003</v>
      </c>
    </row>
    <row r="3549" spans="1:13" x14ac:dyDescent="0.2">
      <c r="A3549" s="18">
        <v>41751</v>
      </c>
      <c r="B3549" s="19">
        <f t="shared" si="110"/>
        <v>4</v>
      </c>
      <c r="C3549" s="19">
        <f t="shared" si="111"/>
        <v>2014</v>
      </c>
      <c r="D3549" s="10">
        <f ca="1">_xlfn.IFNA((VLOOKUP(A3549,'Fats and Greases'!A:B,2,FALSE)), "")</f>
        <v>31.25</v>
      </c>
      <c r="E3549" s="10">
        <f ca="1">_xlfn.IFNA((VLOOKUP(A3549,'Fats and Greases'!C:D,2,FALSE)), "")</f>
        <v>32.5</v>
      </c>
      <c r="F3549" s="10">
        <f ca="1">_xlfn.IFNA((VLOOKUP(A3549,'Fats and Greases'!E:F,2,FALSE)), "")</f>
        <v>29.5</v>
      </c>
      <c r="G3549" s="10">
        <f ca="1">_xlfn.IFNA((VLOOKUP(A3549,'Fats and Greases'!G:H,2,FALSE)), "")</f>
        <v>31</v>
      </c>
      <c r="H3549" s="10">
        <f ca="1">_xlfn.IFNA((VLOOKUP(A3549,'Fats and Greases'!I:J,2,FALSE)), "")</f>
        <v>30</v>
      </c>
      <c r="I3549" s="10">
        <f ca="1">_xlfn.IFNA((VLOOKUP(A3549,'Fats and Greases'!K:L,2,FALSE)), "")</f>
        <v>32.5</v>
      </c>
      <c r="J3549" s="10" t="str">
        <f ca="1">_xlfn.IFNA((VLOOKUP(A3549,'Fats and Greases'!M:N,2,FALSE)), "")</f>
        <v/>
      </c>
      <c r="K3549" s="10">
        <f ca="1">_xlfn.IFNA((VLOOKUP($A3549,'Fats and Greases'!O:P,2,FALSE)), "")</f>
        <v>35.25</v>
      </c>
      <c r="L3549" s="10">
        <f ca="1">_xlfn.IFNA((VLOOKUP($A3549,'Fats and Greases'!Q:R,2,FALSE)), "")</f>
        <v>27.5</v>
      </c>
      <c r="M3549" s="10">
        <f ca="1">_xlfn.IFNA((VLOOKUP($A3549,'Fats and Greases'!S:T,2,FALSE)), "")</f>
        <v>33.880000000000003</v>
      </c>
    </row>
    <row r="3550" spans="1:13" x14ac:dyDescent="0.2">
      <c r="A3550" s="18">
        <v>41752</v>
      </c>
      <c r="B3550" s="19">
        <f t="shared" si="110"/>
        <v>4</v>
      </c>
      <c r="C3550" s="19">
        <f t="shared" si="111"/>
        <v>2014</v>
      </c>
      <c r="D3550" s="10">
        <f ca="1">_xlfn.IFNA((VLOOKUP(A3550,'Fats and Greases'!A:B,2,FALSE)), "")</f>
        <v>31.25</v>
      </c>
      <c r="E3550" s="10">
        <f ca="1">_xlfn.IFNA((VLOOKUP(A3550,'Fats and Greases'!C:D,2,FALSE)), "")</f>
        <v>32.5</v>
      </c>
      <c r="F3550" s="10">
        <f ca="1">_xlfn.IFNA((VLOOKUP(A3550,'Fats and Greases'!E:F,2,FALSE)), "")</f>
        <v>31</v>
      </c>
      <c r="G3550" s="10">
        <f ca="1">_xlfn.IFNA((VLOOKUP(A3550,'Fats and Greases'!G:H,2,FALSE)), "")</f>
        <v>31</v>
      </c>
      <c r="H3550" s="10">
        <f ca="1">_xlfn.IFNA((VLOOKUP(A3550,'Fats and Greases'!I:J,2,FALSE)), "")</f>
        <v>30</v>
      </c>
      <c r="I3550" s="10">
        <f ca="1">_xlfn.IFNA((VLOOKUP(A3550,'Fats and Greases'!K:L,2,FALSE)), "")</f>
        <v>32.5</v>
      </c>
      <c r="J3550" s="10" t="str">
        <f ca="1">_xlfn.IFNA((VLOOKUP(A3550,'Fats and Greases'!M:N,2,FALSE)), "")</f>
        <v/>
      </c>
      <c r="K3550" s="10">
        <f ca="1">_xlfn.IFNA((VLOOKUP($A3550,'Fats and Greases'!O:P,2,FALSE)), "")</f>
        <v>35.25</v>
      </c>
      <c r="L3550" s="10">
        <f ca="1">_xlfn.IFNA((VLOOKUP($A3550,'Fats and Greases'!Q:R,2,FALSE)), "")</f>
        <v>27.5</v>
      </c>
      <c r="M3550" s="10">
        <f ca="1">_xlfn.IFNA((VLOOKUP($A3550,'Fats and Greases'!S:T,2,FALSE)), "")</f>
        <v>33.880000000000003</v>
      </c>
    </row>
    <row r="3551" spans="1:13" x14ac:dyDescent="0.2">
      <c r="A3551" s="18">
        <v>41753</v>
      </c>
      <c r="B3551" s="19">
        <f t="shared" si="110"/>
        <v>4</v>
      </c>
      <c r="C3551" s="19">
        <f t="shared" si="111"/>
        <v>2014</v>
      </c>
      <c r="D3551" s="10">
        <f ca="1">_xlfn.IFNA((VLOOKUP(A3551,'Fats and Greases'!A:B,2,FALSE)), "")</f>
        <v>31.25</v>
      </c>
      <c r="E3551" s="10">
        <f ca="1">_xlfn.IFNA((VLOOKUP(A3551,'Fats and Greases'!C:D,2,FALSE)), "")</f>
        <v>32.5</v>
      </c>
      <c r="F3551" s="10">
        <f ca="1">_xlfn.IFNA((VLOOKUP(A3551,'Fats and Greases'!E:F,2,FALSE)), "")</f>
        <v>31</v>
      </c>
      <c r="G3551" s="10">
        <f ca="1">_xlfn.IFNA((VLOOKUP(A3551,'Fats and Greases'!G:H,2,FALSE)), "")</f>
        <v>31</v>
      </c>
      <c r="H3551" s="10">
        <f ca="1">_xlfn.IFNA((VLOOKUP(A3551,'Fats and Greases'!I:J,2,FALSE)), "")</f>
        <v>32</v>
      </c>
      <c r="I3551" s="10">
        <f ca="1">_xlfn.IFNA((VLOOKUP(A3551,'Fats and Greases'!K:L,2,FALSE)), "")</f>
        <v>32.5</v>
      </c>
      <c r="J3551" s="10" t="str">
        <f ca="1">_xlfn.IFNA((VLOOKUP(A3551,'Fats and Greases'!M:N,2,FALSE)), "")</f>
        <v/>
      </c>
      <c r="K3551" s="10">
        <f ca="1">_xlfn.IFNA((VLOOKUP($A3551,'Fats and Greases'!O:P,2,FALSE)), "")</f>
        <v>35.25</v>
      </c>
      <c r="L3551" s="10">
        <f ca="1">_xlfn.IFNA((VLOOKUP($A3551,'Fats and Greases'!Q:R,2,FALSE)), "")</f>
        <v>27.5</v>
      </c>
      <c r="M3551" s="10">
        <f ca="1">_xlfn.IFNA((VLOOKUP($A3551,'Fats and Greases'!S:T,2,FALSE)), "")</f>
        <v>33.880000000000003</v>
      </c>
    </row>
    <row r="3552" spans="1:13" x14ac:dyDescent="0.2">
      <c r="A3552" s="18">
        <v>41754</v>
      </c>
      <c r="B3552" s="19">
        <f t="shared" si="110"/>
        <v>4</v>
      </c>
      <c r="C3552" s="19">
        <f t="shared" si="111"/>
        <v>2014</v>
      </c>
      <c r="D3552" s="10">
        <f ca="1">_xlfn.IFNA((VLOOKUP(A3552,'Fats and Greases'!A:B,2,FALSE)), "")</f>
        <v>31.25</v>
      </c>
      <c r="E3552" s="10">
        <f ca="1">_xlfn.IFNA((VLOOKUP(A3552,'Fats and Greases'!C:D,2,FALSE)), "")</f>
        <v>32.5</v>
      </c>
      <c r="F3552" s="10">
        <f ca="1">_xlfn.IFNA((VLOOKUP(A3552,'Fats and Greases'!E:F,2,FALSE)), "")</f>
        <v>31</v>
      </c>
      <c r="G3552" s="10">
        <f ca="1">_xlfn.IFNA((VLOOKUP(A3552,'Fats and Greases'!G:H,2,FALSE)), "")</f>
        <v>31</v>
      </c>
      <c r="H3552" s="10">
        <f ca="1">_xlfn.IFNA((VLOOKUP(A3552,'Fats and Greases'!I:J,2,FALSE)), "")</f>
        <v>32</v>
      </c>
      <c r="I3552" s="10">
        <f ca="1">_xlfn.IFNA((VLOOKUP(A3552,'Fats and Greases'!K:L,2,FALSE)), "")</f>
        <v>32.5</v>
      </c>
      <c r="J3552" s="10" t="str">
        <f ca="1">_xlfn.IFNA((VLOOKUP(A3552,'Fats and Greases'!M:N,2,FALSE)), "")</f>
        <v/>
      </c>
      <c r="K3552" s="10">
        <f ca="1">_xlfn.IFNA((VLOOKUP($A3552,'Fats and Greases'!O:P,2,FALSE)), "")</f>
        <v>35.25</v>
      </c>
      <c r="L3552" s="10">
        <f ca="1">_xlfn.IFNA((VLOOKUP($A3552,'Fats and Greases'!Q:R,2,FALSE)), "")</f>
        <v>27.5</v>
      </c>
      <c r="M3552" s="10">
        <f ca="1">_xlfn.IFNA((VLOOKUP($A3552,'Fats and Greases'!S:T,2,FALSE)), "")</f>
        <v>33.880000000000003</v>
      </c>
    </row>
    <row r="3553" spans="1:13" x14ac:dyDescent="0.2">
      <c r="A3553" s="18">
        <v>41757</v>
      </c>
      <c r="B3553" s="19">
        <f t="shared" si="110"/>
        <v>4</v>
      </c>
      <c r="C3553" s="19">
        <f t="shared" si="111"/>
        <v>2014</v>
      </c>
      <c r="D3553" s="10">
        <f ca="1">_xlfn.IFNA((VLOOKUP(A3553,'Fats and Greases'!A:B,2,FALSE)), "")</f>
        <v>31.25</v>
      </c>
      <c r="E3553" s="10">
        <f ca="1">_xlfn.IFNA((VLOOKUP(A3553,'Fats and Greases'!C:D,2,FALSE)), "")</f>
        <v>32.5</v>
      </c>
      <c r="F3553" s="10">
        <f ca="1">_xlfn.IFNA((VLOOKUP(A3553,'Fats and Greases'!E:F,2,FALSE)), "")</f>
        <v>31</v>
      </c>
      <c r="G3553" s="10">
        <f ca="1">_xlfn.IFNA((VLOOKUP(A3553,'Fats and Greases'!G:H,2,FALSE)), "")</f>
        <v>31</v>
      </c>
      <c r="H3553" s="10">
        <f ca="1">_xlfn.IFNA((VLOOKUP(A3553,'Fats and Greases'!I:J,2,FALSE)), "")</f>
        <v>32</v>
      </c>
      <c r="I3553" s="10">
        <f ca="1">_xlfn.IFNA((VLOOKUP(A3553,'Fats and Greases'!K:L,2,FALSE)), "")</f>
        <v>32.5</v>
      </c>
      <c r="J3553" s="10" t="str">
        <f ca="1">_xlfn.IFNA((VLOOKUP(A3553,'Fats and Greases'!M:N,2,FALSE)), "")</f>
        <v/>
      </c>
      <c r="K3553" s="10">
        <f ca="1">_xlfn.IFNA((VLOOKUP($A3553,'Fats and Greases'!O:P,2,FALSE)), "")</f>
        <v>35.25</v>
      </c>
      <c r="L3553" s="10">
        <f ca="1">_xlfn.IFNA((VLOOKUP($A3553,'Fats and Greases'!Q:R,2,FALSE)), "")</f>
        <v>27.5</v>
      </c>
      <c r="M3553" s="10">
        <f ca="1">_xlfn.IFNA((VLOOKUP($A3553,'Fats and Greases'!S:T,2,FALSE)), "")</f>
        <v>33.880000000000003</v>
      </c>
    </row>
    <row r="3554" spans="1:13" x14ac:dyDescent="0.2">
      <c r="A3554" s="18">
        <v>41758</v>
      </c>
      <c r="B3554" s="19">
        <f t="shared" si="110"/>
        <v>4</v>
      </c>
      <c r="C3554" s="19">
        <f t="shared" si="111"/>
        <v>2014</v>
      </c>
      <c r="D3554" s="10">
        <f ca="1">_xlfn.IFNA((VLOOKUP(A3554,'Fats and Greases'!A:B,2,FALSE)), "")</f>
        <v>31.75</v>
      </c>
      <c r="E3554" s="10">
        <f ca="1">_xlfn.IFNA((VLOOKUP(A3554,'Fats and Greases'!C:D,2,FALSE)), "")</f>
        <v>33</v>
      </c>
      <c r="F3554" s="10">
        <f ca="1">_xlfn.IFNA((VLOOKUP(A3554,'Fats and Greases'!E:F,2,FALSE)), "")</f>
        <v>31</v>
      </c>
      <c r="G3554" s="10">
        <f ca="1">_xlfn.IFNA((VLOOKUP(A3554,'Fats and Greases'!G:H,2,FALSE)), "")</f>
        <v>31</v>
      </c>
      <c r="H3554" s="10">
        <f ca="1">_xlfn.IFNA((VLOOKUP(A3554,'Fats and Greases'!I:J,2,FALSE)), "")</f>
        <v>32</v>
      </c>
      <c r="I3554" s="10">
        <f ca="1">_xlfn.IFNA((VLOOKUP(A3554,'Fats and Greases'!K:L,2,FALSE)), "")</f>
        <v>32.5</v>
      </c>
      <c r="J3554" s="10" t="str">
        <f ca="1">_xlfn.IFNA((VLOOKUP(A3554,'Fats and Greases'!M:N,2,FALSE)), "")</f>
        <v/>
      </c>
      <c r="K3554" s="10">
        <f ca="1">_xlfn.IFNA((VLOOKUP($A3554,'Fats and Greases'!O:P,2,FALSE)), "")</f>
        <v>35.25</v>
      </c>
      <c r="L3554" s="10">
        <f ca="1">_xlfn.IFNA((VLOOKUP($A3554,'Fats and Greases'!Q:R,2,FALSE)), "")</f>
        <v>27.5</v>
      </c>
      <c r="M3554" s="10">
        <f ca="1">_xlfn.IFNA((VLOOKUP($A3554,'Fats and Greases'!S:T,2,FALSE)), "")</f>
        <v>33.880000000000003</v>
      </c>
    </row>
    <row r="3555" spans="1:13" x14ac:dyDescent="0.2">
      <c r="A3555" s="18">
        <v>41759</v>
      </c>
      <c r="B3555" s="19">
        <f t="shared" si="110"/>
        <v>4</v>
      </c>
      <c r="C3555" s="19">
        <f t="shared" si="111"/>
        <v>2014</v>
      </c>
      <c r="D3555" s="10">
        <f ca="1">_xlfn.IFNA((VLOOKUP(A3555,'Fats and Greases'!A:B,2,FALSE)), "")</f>
        <v>31.75</v>
      </c>
      <c r="E3555" s="10">
        <f ca="1">_xlfn.IFNA((VLOOKUP(A3555,'Fats and Greases'!C:D,2,FALSE)), "")</f>
        <v>33</v>
      </c>
      <c r="F3555" s="10">
        <f ca="1">_xlfn.IFNA((VLOOKUP(A3555,'Fats and Greases'!E:F,2,FALSE)), "")</f>
        <v>31</v>
      </c>
      <c r="G3555" s="10">
        <f ca="1">_xlfn.IFNA((VLOOKUP(A3555,'Fats and Greases'!G:H,2,FALSE)), "")</f>
        <v>31</v>
      </c>
      <c r="H3555" s="10">
        <f ca="1">_xlfn.IFNA((VLOOKUP(A3555,'Fats and Greases'!I:J,2,FALSE)), "")</f>
        <v>32</v>
      </c>
      <c r="I3555" s="10">
        <f ca="1">_xlfn.IFNA((VLOOKUP(A3555,'Fats and Greases'!K:L,2,FALSE)), "")</f>
        <v>32.5</v>
      </c>
      <c r="J3555" s="10" t="str">
        <f ca="1">_xlfn.IFNA((VLOOKUP(A3555,'Fats and Greases'!M:N,2,FALSE)), "")</f>
        <v/>
      </c>
      <c r="K3555" s="10">
        <f ca="1">_xlfn.IFNA((VLOOKUP($A3555,'Fats and Greases'!O:P,2,FALSE)), "")</f>
        <v>35.25</v>
      </c>
      <c r="L3555" s="10">
        <f ca="1">_xlfn.IFNA((VLOOKUP($A3555,'Fats and Greases'!Q:R,2,FALSE)), "")</f>
        <v>27.5</v>
      </c>
      <c r="M3555" s="10">
        <f ca="1">_xlfn.IFNA((VLOOKUP($A3555,'Fats and Greases'!S:T,2,FALSE)), "")</f>
        <v>33.880000000000003</v>
      </c>
    </row>
    <row r="3556" spans="1:13" x14ac:dyDescent="0.2">
      <c r="A3556" s="18">
        <v>41760</v>
      </c>
      <c r="B3556" s="19">
        <f t="shared" si="110"/>
        <v>5</v>
      </c>
      <c r="C3556" s="19">
        <f t="shared" si="111"/>
        <v>2014</v>
      </c>
      <c r="D3556" s="10">
        <f ca="1">_xlfn.IFNA((VLOOKUP(A3556,'Fats and Greases'!A:B,2,FALSE)), "")</f>
        <v>31.75</v>
      </c>
      <c r="E3556" s="10">
        <f ca="1">_xlfn.IFNA((VLOOKUP(A3556,'Fats and Greases'!C:D,2,FALSE)), "")</f>
        <v>33</v>
      </c>
      <c r="F3556" s="10">
        <f ca="1">_xlfn.IFNA((VLOOKUP(A3556,'Fats and Greases'!E:F,2,FALSE)), "")</f>
        <v>31</v>
      </c>
      <c r="G3556" s="10">
        <f ca="1">_xlfn.IFNA((VLOOKUP(A3556,'Fats and Greases'!G:H,2,FALSE)), "")</f>
        <v>31</v>
      </c>
      <c r="H3556" s="10">
        <f ca="1">_xlfn.IFNA((VLOOKUP(A3556,'Fats and Greases'!I:J,2,FALSE)), "")</f>
        <v>32</v>
      </c>
      <c r="I3556" s="10">
        <f ca="1">_xlfn.IFNA((VLOOKUP(A3556,'Fats and Greases'!K:L,2,FALSE)), "")</f>
        <v>32.5</v>
      </c>
      <c r="J3556" s="10" t="str">
        <f ca="1">_xlfn.IFNA((VLOOKUP(A3556,'Fats and Greases'!M:N,2,FALSE)), "")</f>
        <v/>
      </c>
      <c r="K3556" s="10">
        <f ca="1">_xlfn.IFNA((VLOOKUP($A3556,'Fats and Greases'!O:P,2,FALSE)), "")</f>
        <v>35.25</v>
      </c>
      <c r="L3556" s="10">
        <f ca="1">_xlfn.IFNA((VLOOKUP($A3556,'Fats and Greases'!Q:R,2,FALSE)), "")</f>
        <v>27.5</v>
      </c>
      <c r="M3556" s="10">
        <f ca="1">_xlfn.IFNA((VLOOKUP($A3556,'Fats and Greases'!S:T,2,FALSE)), "")</f>
        <v>33.880000000000003</v>
      </c>
    </row>
    <row r="3557" spans="1:13" x14ac:dyDescent="0.2">
      <c r="A3557" s="18">
        <v>41761</v>
      </c>
      <c r="B3557" s="19">
        <f t="shared" si="110"/>
        <v>5</v>
      </c>
      <c r="C3557" s="19">
        <f t="shared" si="111"/>
        <v>2014</v>
      </c>
      <c r="D3557" s="10">
        <f ca="1">_xlfn.IFNA((VLOOKUP(A3557,'Fats and Greases'!A:B,2,FALSE)), "")</f>
        <v>31.75</v>
      </c>
      <c r="E3557" s="10">
        <f ca="1">_xlfn.IFNA((VLOOKUP(A3557,'Fats and Greases'!C:D,2,FALSE)), "")</f>
        <v>33</v>
      </c>
      <c r="F3557" s="10">
        <f ca="1">_xlfn.IFNA((VLOOKUP(A3557,'Fats and Greases'!E:F,2,FALSE)), "")</f>
        <v>31</v>
      </c>
      <c r="G3557" s="10">
        <f ca="1">_xlfn.IFNA((VLOOKUP(A3557,'Fats and Greases'!G:H,2,FALSE)), "")</f>
        <v>31</v>
      </c>
      <c r="H3557" s="10">
        <f ca="1">_xlfn.IFNA((VLOOKUP(A3557,'Fats and Greases'!I:J,2,FALSE)), "")</f>
        <v>32</v>
      </c>
      <c r="I3557" s="10">
        <f ca="1">_xlfn.IFNA((VLOOKUP(A3557,'Fats and Greases'!K:L,2,FALSE)), "")</f>
        <v>32.5</v>
      </c>
      <c r="J3557" s="10" t="str">
        <f ca="1">_xlfn.IFNA((VLOOKUP(A3557,'Fats and Greases'!M:N,2,FALSE)), "")</f>
        <v/>
      </c>
      <c r="K3557" s="10">
        <f ca="1">_xlfn.IFNA((VLOOKUP($A3557,'Fats and Greases'!O:P,2,FALSE)), "")</f>
        <v>35.25</v>
      </c>
      <c r="L3557" s="10">
        <f ca="1">_xlfn.IFNA((VLOOKUP($A3557,'Fats and Greases'!Q:R,2,FALSE)), "")</f>
        <v>27.5</v>
      </c>
      <c r="M3557" s="10">
        <f ca="1">_xlfn.IFNA((VLOOKUP($A3557,'Fats and Greases'!S:T,2,FALSE)), "")</f>
        <v>33.880000000000003</v>
      </c>
    </row>
    <row r="3558" spans="1:13" x14ac:dyDescent="0.2">
      <c r="A3558" s="18">
        <v>41764</v>
      </c>
      <c r="B3558" s="19">
        <f t="shared" si="110"/>
        <v>5</v>
      </c>
      <c r="C3558" s="19">
        <f t="shared" si="111"/>
        <v>2014</v>
      </c>
      <c r="D3558" s="10">
        <f ca="1">_xlfn.IFNA((VLOOKUP(A3558,'Fats and Greases'!A:B,2,FALSE)), "")</f>
        <v>31.75</v>
      </c>
      <c r="E3558" s="10">
        <f ca="1">_xlfn.IFNA((VLOOKUP(A3558,'Fats and Greases'!C:D,2,FALSE)), "")</f>
        <v>33</v>
      </c>
      <c r="F3558" s="10">
        <f ca="1">_xlfn.IFNA((VLOOKUP(A3558,'Fats and Greases'!E:F,2,FALSE)), "")</f>
        <v>31</v>
      </c>
      <c r="G3558" s="10">
        <f ca="1">_xlfn.IFNA((VLOOKUP(A3558,'Fats and Greases'!G:H,2,FALSE)), "")</f>
        <v>31</v>
      </c>
      <c r="H3558" s="10">
        <f ca="1">_xlfn.IFNA((VLOOKUP(A3558,'Fats and Greases'!I:J,2,FALSE)), "")</f>
        <v>32</v>
      </c>
      <c r="I3558" s="10">
        <f ca="1">_xlfn.IFNA((VLOOKUP(A3558,'Fats and Greases'!K:L,2,FALSE)), "")</f>
        <v>32.5</v>
      </c>
      <c r="J3558" s="10" t="str">
        <f ca="1">_xlfn.IFNA((VLOOKUP(A3558,'Fats and Greases'!M:N,2,FALSE)), "")</f>
        <v/>
      </c>
      <c r="K3558" s="10">
        <f ca="1">_xlfn.IFNA((VLOOKUP($A3558,'Fats and Greases'!O:P,2,FALSE)), "")</f>
        <v>35.25</v>
      </c>
      <c r="L3558" s="10">
        <f ca="1">_xlfn.IFNA((VLOOKUP($A3558,'Fats and Greases'!Q:R,2,FALSE)), "")</f>
        <v>27.5</v>
      </c>
      <c r="M3558" s="10">
        <f ca="1">_xlfn.IFNA((VLOOKUP($A3558,'Fats and Greases'!S:T,2,FALSE)), "")</f>
        <v>33.880000000000003</v>
      </c>
    </row>
    <row r="3559" spans="1:13" x14ac:dyDescent="0.2">
      <c r="A3559" s="18">
        <v>41765</v>
      </c>
      <c r="B3559" s="19">
        <f t="shared" si="110"/>
        <v>5</v>
      </c>
      <c r="C3559" s="19">
        <f t="shared" si="111"/>
        <v>2014</v>
      </c>
      <c r="D3559" s="10">
        <f ca="1">_xlfn.IFNA((VLOOKUP(A3559,'Fats and Greases'!A:B,2,FALSE)), "")</f>
        <v>31.75</v>
      </c>
      <c r="E3559" s="10">
        <f ca="1">_xlfn.IFNA((VLOOKUP(A3559,'Fats and Greases'!C:D,2,FALSE)), "")</f>
        <v>33</v>
      </c>
      <c r="F3559" s="10">
        <f ca="1">_xlfn.IFNA((VLOOKUP(A3559,'Fats and Greases'!E:F,2,FALSE)), "")</f>
        <v>31</v>
      </c>
      <c r="G3559" s="10">
        <f ca="1">_xlfn.IFNA((VLOOKUP(A3559,'Fats and Greases'!G:H,2,FALSE)), "")</f>
        <v>31</v>
      </c>
      <c r="H3559" s="10">
        <f ca="1">_xlfn.IFNA((VLOOKUP(A3559,'Fats and Greases'!I:J,2,FALSE)), "")</f>
        <v>32</v>
      </c>
      <c r="I3559" s="10">
        <f ca="1">_xlfn.IFNA((VLOOKUP(A3559,'Fats and Greases'!K:L,2,FALSE)), "")</f>
        <v>33</v>
      </c>
      <c r="J3559" s="10" t="str">
        <f ca="1">_xlfn.IFNA((VLOOKUP(A3559,'Fats and Greases'!M:N,2,FALSE)), "")</f>
        <v/>
      </c>
      <c r="K3559" s="10">
        <f ca="1">_xlfn.IFNA((VLOOKUP($A3559,'Fats and Greases'!O:P,2,FALSE)), "")</f>
        <v>35.25</v>
      </c>
      <c r="L3559" s="10">
        <f ca="1">_xlfn.IFNA((VLOOKUP($A3559,'Fats and Greases'!Q:R,2,FALSE)), "")</f>
        <v>27.5</v>
      </c>
      <c r="M3559" s="10">
        <f ca="1">_xlfn.IFNA((VLOOKUP($A3559,'Fats and Greases'!S:T,2,FALSE)), "")</f>
        <v>33.880000000000003</v>
      </c>
    </row>
    <row r="3560" spans="1:13" x14ac:dyDescent="0.2">
      <c r="A3560" s="18">
        <v>41766</v>
      </c>
      <c r="B3560" s="19">
        <f t="shared" si="110"/>
        <v>5</v>
      </c>
      <c r="C3560" s="19">
        <f t="shared" si="111"/>
        <v>2014</v>
      </c>
      <c r="D3560" s="10">
        <f ca="1">_xlfn.IFNA((VLOOKUP(A3560,'Fats and Greases'!A:B,2,FALSE)), "")</f>
        <v>31.75</v>
      </c>
      <c r="E3560" s="10">
        <f ca="1">_xlfn.IFNA((VLOOKUP(A3560,'Fats and Greases'!C:D,2,FALSE)), "")</f>
        <v>33.5</v>
      </c>
      <c r="F3560" s="10">
        <f ca="1">_xlfn.IFNA((VLOOKUP(A3560,'Fats and Greases'!E:F,2,FALSE)), "")</f>
        <v>31</v>
      </c>
      <c r="G3560" s="10">
        <f ca="1">_xlfn.IFNA((VLOOKUP(A3560,'Fats and Greases'!G:H,2,FALSE)), "")</f>
        <v>31.5</v>
      </c>
      <c r="H3560" s="10">
        <f ca="1">_xlfn.IFNA((VLOOKUP(A3560,'Fats and Greases'!I:J,2,FALSE)), "")</f>
        <v>32</v>
      </c>
      <c r="I3560" s="10">
        <f ca="1">_xlfn.IFNA((VLOOKUP(A3560,'Fats and Greases'!K:L,2,FALSE)), "")</f>
        <v>33</v>
      </c>
      <c r="J3560" s="10" t="str">
        <f ca="1">_xlfn.IFNA((VLOOKUP(A3560,'Fats and Greases'!M:N,2,FALSE)), "")</f>
        <v/>
      </c>
      <c r="K3560" s="10">
        <f ca="1">_xlfn.IFNA((VLOOKUP($A3560,'Fats and Greases'!O:P,2,FALSE)), "")</f>
        <v>35.25</v>
      </c>
      <c r="L3560" s="10">
        <f ca="1">_xlfn.IFNA((VLOOKUP($A3560,'Fats and Greases'!Q:R,2,FALSE)), "")</f>
        <v>27.5</v>
      </c>
      <c r="M3560" s="10">
        <f ca="1">_xlfn.IFNA((VLOOKUP($A3560,'Fats and Greases'!S:T,2,FALSE)), "")</f>
        <v>33.880000000000003</v>
      </c>
    </row>
    <row r="3561" spans="1:13" x14ac:dyDescent="0.2">
      <c r="A3561" s="18">
        <v>41767</v>
      </c>
      <c r="B3561" s="19">
        <f t="shared" si="110"/>
        <v>5</v>
      </c>
      <c r="C3561" s="19">
        <f t="shared" si="111"/>
        <v>2014</v>
      </c>
      <c r="D3561" s="10">
        <f ca="1">_xlfn.IFNA((VLOOKUP(A3561,'Fats and Greases'!A:B,2,FALSE)), "")</f>
        <v>32</v>
      </c>
      <c r="E3561" s="10">
        <f ca="1">_xlfn.IFNA((VLOOKUP(A3561,'Fats and Greases'!C:D,2,FALSE)), "")</f>
        <v>33.5</v>
      </c>
      <c r="F3561" s="10">
        <f ca="1">_xlfn.IFNA((VLOOKUP(A3561,'Fats and Greases'!E:F,2,FALSE)), "")</f>
        <v>31</v>
      </c>
      <c r="G3561" s="10">
        <f ca="1">_xlfn.IFNA((VLOOKUP(A3561,'Fats and Greases'!G:H,2,FALSE)), "")</f>
        <v>32.5</v>
      </c>
      <c r="H3561" s="10">
        <f ca="1">_xlfn.IFNA((VLOOKUP(A3561,'Fats and Greases'!I:J,2,FALSE)), "")</f>
        <v>32</v>
      </c>
      <c r="I3561" s="10">
        <f ca="1">_xlfn.IFNA((VLOOKUP(A3561,'Fats and Greases'!K:L,2,FALSE)), "")</f>
        <v>33</v>
      </c>
      <c r="J3561" s="10" t="str">
        <f ca="1">_xlfn.IFNA((VLOOKUP(A3561,'Fats and Greases'!M:N,2,FALSE)), "")</f>
        <v/>
      </c>
      <c r="K3561" s="10">
        <f ca="1">_xlfn.IFNA((VLOOKUP($A3561,'Fats and Greases'!O:P,2,FALSE)), "")</f>
        <v>35.25</v>
      </c>
      <c r="L3561" s="10">
        <f ca="1">_xlfn.IFNA((VLOOKUP($A3561,'Fats and Greases'!Q:R,2,FALSE)), "")</f>
        <v>27.5</v>
      </c>
      <c r="M3561" s="10">
        <f ca="1">_xlfn.IFNA((VLOOKUP($A3561,'Fats and Greases'!S:T,2,FALSE)), "")</f>
        <v>33.880000000000003</v>
      </c>
    </row>
    <row r="3562" spans="1:13" x14ac:dyDescent="0.2">
      <c r="A3562" s="18">
        <v>41768</v>
      </c>
      <c r="B3562" s="19">
        <f t="shared" si="110"/>
        <v>5</v>
      </c>
      <c r="C3562" s="19">
        <f t="shared" si="111"/>
        <v>2014</v>
      </c>
      <c r="D3562" s="10">
        <f ca="1">_xlfn.IFNA((VLOOKUP(A3562,'Fats and Greases'!A:B,2,FALSE)), "")</f>
        <v>32</v>
      </c>
      <c r="E3562" s="10">
        <f ca="1">_xlfn.IFNA((VLOOKUP(A3562,'Fats and Greases'!C:D,2,FALSE)), "")</f>
        <v>33.5</v>
      </c>
      <c r="F3562" s="10">
        <f ca="1">_xlfn.IFNA((VLOOKUP(A3562,'Fats and Greases'!E:F,2,FALSE)), "")</f>
        <v>31</v>
      </c>
      <c r="G3562" s="10">
        <f ca="1">_xlfn.IFNA((VLOOKUP(A3562,'Fats and Greases'!G:H,2,FALSE)), "")</f>
        <v>32.5</v>
      </c>
      <c r="H3562" s="10">
        <f ca="1">_xlfn.IFNA((VLOOKUP(A3562,'Fats and Greases'!I:J,2,FALSE)), "")</f>
        <v>32</v>
      </c>
      <c r="I3562" s="10">
        <f ca="1">_xlfn.IFNA((VLOOKUP(A3562,'Fats and Greases'!K:L,2,FALSE)), "")</f>
        <v>33</v>
      </c>
      <c r="J3562" s="10" t="str">
        <f ca="1">_xlfn.IFNA((VLOOKUP(A3562,'Fats and Greases'!M:N,2,FALSE)), "")</f>
        <v/>
      </c>
      <c r="K3562" s="10">
        <f ca="1">_xlfn.IFNA((VLOOKUP($A3562,'Fats and Greases'!O:P,2,FALSE)), "")</f>
        <v>35.25</v>
      </c>
      <c r="L3562" s="10" t="str">
        <f ca="1">_xlfn.IFNA((VLOOKUP($A3562,'Fats and Greases'!Q:R,2,FALSE)), "")</f>
        <v/>
      </c>
      <c r="M3562" s="10">
        <f ca="1">_xlfn.IFNA((VLOOKUP($A3562,'Fats and Greases'!S:T,2,FALSE)), "")</f>
        <v>33.880000000000003</v>
      </c>
    </row>
    <row r="3563" spans="1:13" x14ac:dyDescent="0.2">
      <c r="A3563" s="18">
        <v>41771</v>
      </c>
      <c r="B3563" s="19">
        <f t="shared" si="110"/>
        <v>5</v>
      </c>
      <c r="C3563" s="19">
        <f t="shared" si="111"/>
        <v>2014</v>
      </c>
      <c r="D3563" s="10">
        <f ca="1">_xlfn.IFNA((VLOOKUP(A3563,'Fats and Greases'!A:B,2,FALSE)), "")</f>
        <v>32</v>
      </c>
      <c r="E3563" s="10">
        <f ca="1">_xlfn.IFNA((VLOOKUP(A3563,'Fats and Greases'!C:D,2,FALSE)), "")</f>
        <v>33.5</v>
      </c>
      <c r="F3563" s="10">
        <f ca="1">_xlfn.IFNA((VLOOKUP(A3563,'Fats and Greases'!E:F,2,FALSE)), "")</f>
        <v>31</v>
      </c>
      <c r="G3563" s="10">
        <f ca="1">_xlfn.IFNA((VLOOKUP(A3563,'Fats and Greases'!G:H,2,FALSE)), "")</f>
        <v>32.5</v>
      </c>
      <c r="H3563" s="10">
        <f ca="1">_xlfn.IFNA((VLOOKUP(A3563,'Fats and Greases'!I:J,2,FALSE)), "")</f>
        <v>32</v>
      </c>
      <c r="I3563" s="10">
        <f ca="1">_xlfn.IFNA((VLOOKUP(A3563,'Fats and Greases'!K:L,2,FALSE)), "")</f>
        <v>33</v>
      </c>
      <c r="J3563" s="10" t="str">
        <f ca="1">_xlfn.IFNA((VLOOKUP(A3563,'Fats and Greases'!M:N,2,FALSE)), "")</f>
        <v/>
      </c>
      <c r="K3563" s="10">
        <f ca="1">_xlfn.IFNA((VLOOKUP($A3563,'Fats and Greases'!O:P,2,FALSE)), "")</f>
        <v>35.25</v>
      </c>
      <c r="L3563" s="10" t="str">
        <f ca="1">_xlfn.IFNA((VLOOKUP($A3563,'Fats and Greases'!Q:R,2,FALSE)), "")</f>
        <v/>
      </c>
      <c r="M3563" s="10">
        <f ca="1">_xlfn.IFNA((VLOOKUP($A3563,'Fats and Greases'!S:T,2,FALSE)), "")</f>
        <v>33.880000000000003</v>
      </c>
    </row>
    <row r="3564" spans="1:13" x14ac:dyDescent="0.2">
      <c r="A3564" s="18">
        <v>41772</v>
      </c>
      <c r="B3564" s="19">
        <f t="shared" si="110"/>
        <v>5</v>
      </c>
      <c r="C3564" s="19">
        <f t="shared" si="111"/>
        <v>2014</v>
      </c>
      <c r="D3564" s="10">
        <f ca="1">_xlfn.IFNA((VLOOKUP(A3564,'Fats and Greases'!A:B,2,FALSE)), "")</f>
        <v>32.5</v>
      </c>
      <c r="E3564" s="10">
        <f ca="1">_xlfn.IFNA((VLOOKUP(A3564,'Fats and Greases'!C:D,2,FALSE)), "")</f>
        <v>33.5</v>
      </c>
      <c r="F3564" s="10">
        <f ca="1">_xlfn.IFNA((VLOOKUP(A3564,'Fats and Greases'!E:F,2,FALSE)), "")</f>
        <v>31</v>
      </c>
      <c r="G3564" s="10">
        <f ca="1">_xlfn.IFNA((VLOOKUP(A3564,'Fats and Greases'!G:H,2,FALSE)), "")</f>
        <v>33.5</v>
      </c>
      <c r="H3564" s="10">
        <f ca="1">_xlfn.IFNA((VLOOKUP(A3564,'Fats and Greases'!I:J,2,FALSE)), "")</f>
        <v>32</v>
      </c>
      <c r="I3564" s="10">
        <f ca="1">_xlfn.IFNA((VLOOKUP(A3564,'Fats and Greases'!K:L,2,FALSE)), "")</f>
        <v>33.5</v>
      </c>
      <c r="J3564" s="10" t="str">
        <f ca="1">_xlfn.IFNA((VLOOKUP(A3564,'Fats and Greases'!M:N,2,FALSE)), "")</f>
        <v/>
      </c>
      <c r="K3564" s="10">
        <f ca="1">_xlfn.IFNA((VLOOKUP($A3564,'Fats and Greases'!O:P,2,FALSE)), "")</f>
        <v>35.5</v>
      </c>
      <c r="L3564" s="10" t="str">
        <f ca="1">_xlfn.IFNA((VLOOKUP($A3564,'Fats and Greases'!Q:R,2,FALSE)), "")</f>
        <v/>
      </c>
      <c r="M3564" s="10">
        <f ca="1">_xlfn.IFNA((VLOOKUP($A3564,'Fats and Greases'!S:T,2,FALSE)), "")</f>
        <v>33.880000000000003</v>
      </c>
    </row>
    <row r="3565" spans="1:13" x14ac:dyDescent="0.2">
      <c r="A3565" s="18">
        <v>41773</v>
      </c>
      <c r="B3565" s="19">
        <f t="shared" si="110"/>
        <v>5</v>
      </c>
      <c r="C3565" s="19">
        <f t="shared" si="111"/>
        <v>2014</v>
      </c>
      <c r="D3565" s="10">
        <f ca="1">_xlfn.IFNA((VLOOKUP(A3565,'Fats and Greases'!A:B,2,FALSE)), "")</f>
        <v>33.5</v>
      </c>
      <c r="E3565" s="10">
        <f ca="1">_xlfn.IFNA((VLOOKUP(A3565,'Fats and Greases'!C:D,2,FALSE)), "")</f>
        <v>34.5</v>
      </c>
      <c r="F3565" s="10">
        <f ca="1">_xlfn.IFNA((VLOOKUP(A3565,'Fats and Greases'!E:F,2,FALSE)), "")</f>
        <v>31</v>
      </c>
      <c r="G3565" s="10">
        <f ca="1">_xlfn.IFNA((VLOOKUP(A3565,'Fats and Greases'!G:H,2,FALSE)), "")</f>
        <v>33.5</v>
      </c>
      <c r="H3565" s="10">
        <f ca="1">_xlfn.IFNA((VLOOKUP(A3565,'Fats and Greases'!I:J,2,FALSE)), "")</f>
        <v>32</v>
      </c>
      <c r="I3565" s="10">
        <f ca="1">_xlfn.IFNA((VLOOKUP(A3565,'Fats and Greases'!K:L,2,FALSE)), "")</f>
        <v>34.5</v>
      </c>
      <c r="J3565" s="10" t="str">
        <f ca="1">_xlfn.IFNA((VLOOKUP(A3565,'Fats and Greases'!M:N,2,FALSE)), "")</f>
        <v/>
      </c>
      <c r="K3565" s="10">
        <f ca="1">_xlfn.IFNA((VLOOKUP($A3565,'Fats and Greases'!O:P,2,FALSE)), "")</f>
        <v>35.5</v>
      </c>
      <c r="L3565" s="10" t="str">
        <f ca="1">_xlfn.IFNA((VLOOKUP($A3565,'Fats and Greases'!Q:R,2,FALSE)), "")</f>
        <v/>
      </c>
      <c r="M3565" s="10">
        <f ca="1">_xlfn.IFNA((VLOOKUP($A3565,'Fats and Greases'!S:T,2,FALSE)), "")</f>
        <v>34.380000000000003</v>
      </c>
    </row>
    <row r="3566" spans="1:13" x14ac:dyDescent="0.2">
      <c r="A3566" s="18">
        <v>41774</v>
      </c>
      <c r="B3566" s="19">
        <f t="shared" si="110"/>
        <v>5</v>
      </c>
      <c r="C3566" s="19">
        <f t="shared" si="111"/>
        <v>2014</v>
      </c>
      <c r="D3566" s="10">
        <f ca="1">_xlfn.IFNA((VLOOKUP(A3566,'Fats and Greases'!A:B,2,FALSE)), "")</f>
        <v>33.5</v>
      </c>
      <c r="E3566" s="10">
        <f ca="1">_xlfn.IFNA((VLOOKUP(A3566,'Fats and Greases'!C:D,2,FALSE)), "")</f>
        <v>34.5</v>
      </c>
      <c r="F3566" s="10">
        <f ca="1">_xlfn.IFNA((VLOOKUP(A3566,'Fats and Greases'!E:F,2,FALSE)), "")</f>
        <v>31</v>
      </c>
      <c r="G3566" s="10">
        <f ca="1">_xlfn.IFNA((VLOOKUP(A3566,'Fats and Greases'!G:H,2,FALSE)), "")</f>
        <v>33.5</v>
      </c>
      <c r="H3566" s="10">
        <f ca="1">_xlfn.IFNA((VLOOKUP(A3566,'Fats and Greases'!I:J,2,FALSE)), "")</f>
        <v>32</v>
      </c>
      <c r="I3566" s="10">
        <f ca="1">_xlfn.IFNA((VLOOKUP(A3566,'Fats and Greases'!K:L,2,FALSE)), "")</f>
        <v>34.5</v>
      </c>
      <c r="J3566" s="10" t="str">
        <f ca="1">_xlfn.IFNA((VLOOKUP(A3566,'Fats and Greases'!M:N,2,FALSE)), "")</f>
        <v/>
      </c>
      <c r="K3566" s="10">
        <f ca="1">_xlfn.IFNA((VLOOKUP($A3566,'Fats and Greases'!O:P,2,FALSE)), "")</f>
        <v>35.5</v>
      </c>
      <c r="L3566" s="10" t="str">
        <f ca="1">_xlfn.IFNA((VLOOKUP($A3566,'Fats and Greases'!Q:R,2,FALSE)), "")</f>
        <v/>
      </c>
      <c r="M3566" s="10">
        <f ca="1">_xlfn.IFNA((VLOOKUP($A3566,'Fats and Greases'!S:T,2,FALSE)), "")</f>
        <v>34.380000000000003</v>
      </c>
    </row>
    <row r="3567" spans="1:13" x14ac:dyDescent="0.2">
      <c r="A3567" s="18">
        <v>41775</v>
      </c>
      <c r="B3567" s="19">
        <f t="shared" si="110"/>
        <v>5</v>
      </c>
      <c r="C3567" s="19">
        <f t="shared" si="111"/>
        <v>2014</v>
      </c>
      <c r="D3567" s="10">
        <f ca="1">_xlfn.IFNA((VLOOKUP(A3567,'Fats and Greases'!A:B,2,FALSE)), "")</f>
        <v>33.5</v>
      </c>
      <c r="E3567" s="10">
        <f ca="1">_xlfn.IFNA((VLOOKUP(A3567,'Fats and Greases'!C:D,2,FALSE)), "")</f>
        <v>34.5</v>
      </c>
      <c r="F3567" s="10">
        <f ca="1">_xlfn.IFNA((VLOOKUP(A3567,'Fats and Greases'!E:F,2,FALSE)), "")</f>
        <v>31</v>
      </c>
      <c r="G3567" s="10">
        <f ca="1">_xlfn.IFNA((VLOOKUP(A3567,'Fats and Greases'!G:H,2,FALSE)), "")</f>
        <v>33.5</v>
      </c>
      <c r="H3567" s="10">
        <f ca="1">_xlfn.IFNA((VLOOKUP(A3567,'Fats and Greases'!I:J,2,FALSE)), "")</f>
        <v>32</v>
      </c>
      <c r="I3567" s="10">
        <f ca="1">_xlfn.IFNA((VLOOKUP(A3567,'Fats and Greases'!K:L,2,FALSE)), "")</f>
        <v>34.5</v>
      </c>
      <c r="J3567" s="10" t="str">
        <f ca="1">_xlfn.IFNA((VLOOKUP(A3567,'Fats and Greases'!M:N,2,FALSE)), "")</f>
        <v/>
      </c>
      <c r="K3567" s="10">
        <f ca="1">_xlfn.IFNA((VLOOKUP($A3567,'Fats and Greases'!O:P,2,FALSE)), "")</f>
        <v>35.5</v>
      </c>
      <c r="L3567" s="10" t="str">
        <f ca="1">_xlfn.IFNA((VLOOKUP($A3567,'Fats and Greases'!Q:R,2,FALSE)), "")</f>
        <v/>
      </c>
      <c r="M3567" s="10">
        <f ca="1">_xlfn.IFNA((VLOOKUP($A3567,'Fats and Greases'!S:T,2,FALSE)), "")</f>
        <v>34.380000000000003</v>
      </c>
    </row>
    <row r="3568" spans="1:13" x14ac:dyDescent="0.2">
      <c r="A3568" s="18">
        <v>41778</v>
      </c>
      <c r="B3568" s="19">
        <f t="shared" si="110"/>
        <v>5</v>
      </c>
      <c r="C3568" s="19">
        <f t="shared" si="111"/>
        <v>2014</v>
      </c>
      <c r="D3568" s="10">
        <f ca="1">_xlfn.IFNA((VLOOKUP(A3568,'Fats and Greases'!A:B,2,FALSE)), "")</f>
        <v>33.5</v>
      </c>
      <c r="E3568" s="10">
        <f ca="1">_xlfn.IFNA((VLOOKUP(A3568,'Fats and Greases'!C:D,2,FALSE)), "")</f>
        <v>34.5</v>
      </c>
      <c r="F3568" s="10">
        <f ca="1">_xlfn.IFNA((VLOOKUP(A3568,'Fats and Greases'!E:F,2,FALSE)), "")</f>
        <v>31</v>
      </c>
      <c r="G3568" s="10">
        <f ca="1">_xlfn.IFNA((VLOOKUP(A3568,'Fats and Greases'!G:H,2,FALSE)), "")</f>
        <v>33.5</v>
      </c>
      <c r="H3568" s="10">
        <f ca="1">_xlfn.IFNA((VLOOKUP(A3568,'Fats and Greases'!I:J,2,FALSE)), "")</f>
        <v>32</v>
      </c>
      <c r="I3568" s="10">
        <f ca="1">_xlfn.IFNA((VLOOKUP(A3568,'Fats and Greases'!K:L,2,FALSE)), "")</f>
        <v>34.5</v>
      </c>
      <c r="J3568" s="10" t="str">
        <f ca="1">_xlfn.IFNA((VLOOKUP(A3568,'Fats and Greases'!M:N,2,FALSE)), "")</f>
        <v/>
      </c>
      <c r="K3568" s="10">
        <f ca="1">_xlfn.IFNA((VLOOKUP($A3568,'Fats and Greases'!O:P,2,FALSE)), "")</f>
        <v>35.5</v>
      </c>
      <c r="L3568" s="10" t="str">
        <f ca="1">_xlfn.IFNA((VLOOKUP($A3568,'Fats and Greases'!Q:R,2,FALSE)), "")</f>
        <v/>
      </c>
      <c r="M3568" s="10">
        <f ca="1">_xlfn.IFNA((VLOOKUP($A3568,'Fats and Greases'!S:T,2,FALSE)), "")</f>
        <v>34.380000000000003</v>
      </c>
    </row>
    <row r="3569" spans="1:13" x14ac:dyDescent="0.2">
      <c r="A3569" s="18">
        <v>41779</v>
      </c>
      <c r="B3569" s="19">
        <f t="shared" si="110"/>
        <v>5</v>
      </c>
      <c r="C3569" s="19">
        <f t="shared" si="111"/>
        <v>2014</v>
      </c>
      <c r="D3569" s="10">
        <f ca="1">_xlfn.IFNA((VLOOKUP(A3569,'Fats and Greases'!A:B,2,FALSE)), "")</f>
        <v>33.5</v>
      </c>
      <c r="E3569" s="10">
        <f ca="1">_xlfn.IFNA((VLOOKUP(A3569,'Fats and Greases'!C:D,2,FALSE)), "")</f>
        <v>34.5</v>
      </c>
      <c r="F3569" s="10">
        <f ca="1">_xlfn.IFNA((VLOOKUP(A3569,'Fats and Greases'!E:F,2,FALSE)), "")</f>
        <v>31</v>
      </c>
      <c r="G3569" s="10">
        <f ca="1">_xlfn.IFNA((VLOOKUP(A3569,'Fats and Greases'!G:H,2,FALSE)), "")</f>
        <v>33.5</v>
      </c>
      <c r="H3569" s="10">
        <f ca="1">_xlfn.IFNA((VLOOKUP(A3569,'Fats and Greases'!I:J,2,FALSE)), "")</f>
        <v>32</v>
      </c>
      <c r="I3569" s="10">
        <f ca="1">_xlfn.IFNA((VLOOKUP(A3569,'Fats and Greases'!K:L,2,FALSE)), "")</f>
        <v>34.5</v>
      </c>
      <c r="J3569" s="10" t="str">
        <f ca="1">_xlfn.IFNA((VLOOKUP(A3569,'Fats and Greases'!M:N,2,FALSE)), "")</f>
        <v/>
      </c>
      <c r="K3569" s="10">
        <f ca="1">_xlfn.IFNA((VLOOKUP($A3569,'Fats and Greases'!O:P,2,FALSE)), "")</f>
        <v>35.5</v>
      </c>
      <c r="L3569" s="10" t="str">
        <f ca="1">_xlfn.IFNA((VLOOKUP($A3569,'Fats and Greases'!Q:R,2,FALSE)), "")</f>
        <v/>
      </c>
      <c r="M3569" s="10">
        <f ca="1">_xlfn.IFNA((VLOOKUP($A3569,'Fats and Greases'!S:T,2,FALSE)), "")</f>
        <v>34.380000000000003</v>
      </c>
    </row>
    <row r="3570" spans="1:13" x14ac:dyDescent="0.2">
      <c r="A3570" s="18">
        <v>41780</v>
      </c>
      <c r="B3570" s="19">
        <f t="shared" si="110"/>
        <v>5</v>
      </c>
      <c r="C3570" s="19">
        <f t="shared" si="111"/>
        <v>2014</v>
      </c>
      <c r="D3570" s="10">
        <f ca="1">_xlfn.IFNA((VLOOKUP(A3570,'Fats and Greases'!A:B,2,FALSE)), "")</f>
        <v>33.75</v>
      </c>
      <c r="E3570" s="10">
        <f ca="1">_xlfn.IFNA((VLOOKUP(A3570,'Fats and Greases'!C:D,2,FALSE)), "")</f>
        <v>34.880000000000003</v>
      </c>
      <c r="F3570" s="10">
        <f ca="1">_xlfn.IFNA((VLOOKUP(A3570,'Fats and Greases'!E:F,2,FALSE)), "")</f>
        <v>33</v>
      </c>
      <c r="G3570" s="10">
        <f ca="1">_xlfn.IFNA((VLOOKUP(A3570,'Fats and Greases'!G:H,2,FALSE)), "")</f>
        <v>33.5</v>
      </c>
      <c r="H3570" s="10">
        <f ca="1">_xlfn.IFNA((VLOOKUP(A3570,'Fats and Greases'!I:J,2,FALSE)), "")</f>
        <v>34</v>
      </c>
      <c r="I3570" s="10">
        <f ca="1">_xlfn.IFNA((VLOOKUP(A3570,'Fats and Greases'!K:L,2,FALSE)), "")</f>
        <v>35.5</v>
      </c>
      <c r="J3570" s="10" t="str">
        <f ca="1">_xlfn.IFNA((VLOOKUP(A3570,'Fats and Greases'!M:N,2,FALSE)), "")</f>
        <v/>
      </c>
      <c r="K3570" s="10">
        <f ca="1">_xlfn.IFNA((VLOOKUP($A3570,'Fats and Greases'!O:P,2,FALSE)), "")</f>
        <v>37.5</v>
      </c>
      <c r="L3570" s="10">
        <f ca="1">_xlfn.IFNA((VLOOKUP($A3570,'Fats and Greases'!Q:R,2,FALSE)), "")</f>
        <v>30</v>
      </c>
      <c r="M3570" s="10">
        <f ca="1">_xlfn.IFNA((VLOOKUP($A3570,'Fats and Greases'!S:T,2,FALSE)), "")</f>
        <v>36.380000000000003</v>
      </c>
    </row>
    <row r="3571" spans="1:13" x14ac:dyDescent="0.2">
      <c r="A3571" s="18">
        <v>41781</v>
      </c>
      <c r="B3571" s="19">
        <f t="shared" si="110"/>
        <v>5</v>
      </c>
      <c r="C3571" s="19">
        <f t="shared" si="111"/>
        <v>2014</v>
      </c>
      <c r="D3571" s="10">
        <f ca="1">_xlfn.IFNA((VLOOKUP(A3571,'Fats and Greases'!A:B,2,FALSE)), "")</f>
        <v>33.75</v>
      </c>
      <c r="E3571" s="10">
        <f ca="1">_xlfn.IFNA((VLOOKUP(A3571,'Fats and Greases'!C:D,2,FALSE)), "")</f>
        <v>34.880000000000003</v>
      </c>
      <c r="F3571" s="10">
        <f ca="1">_xlfn.IFNA((VLOOKUP(A3571,'Fats and Greases'!E:F,2,FALSE)), "")</f>
        <v>33</v>
      </c>
      <c r="G3571" s="10">
        <f ca="1">_xlfn.IFNA((VLOOKUP(A3571,'Fats and Greases'!G:H,2,FALSE)), "")</f>
        <v>33.5</v>
      </c>
      <c r="H3571" s="10">
        <f ca="1">_xlfn.IFNA((VLOOKUP(A3571,'Fats and Greases'!I:J,2,FALSE)), "")</f>
        <v>34</v>
      </c>
      <c r="I3571" s="10">
        <f ca="1">_xlfn.IFNA((VLOOKUP(A3571,'Fats and Greases'!K:L,2,FALSE)), "")</f>
        <v>35.5</v>
      </c>
      <c r="J3571" s="10" t="str">
        <f ca="1">_xlfn.IFNA((VLOOKUP(A3571,'Fats and Greases'!M:N,2,FALSE)), "")</f>
        <v/>
      </c>
      <c r="K3571" s="10">
        <f ca="1">_xlfn.IFNA((VLOOKUP($A3571,'Fats and Greases'!O:P,2,FALSE)), "")</f>
        <v>37.5</v>
      </c>
      <c r="L3571" s="10">
        <f ca="1">_xlfn.IFNA((VLOOKUP($A3571,'Fats and Greases'!Q:R,2,FALSE)), "")</f>
        <v>30</v>
      </c>
      <c r="M3571" s="10">
        <f ca="1">_xlfn.IFNA((VLOOKUP($A3571,'Fats and Greases'!S:T,2,FALSE)), "")</f>
        <v>36.380000000000003</v>
      </c>
    </row>
    <row r="3572" spans="1:13" x14ac:dyDescent="0.2">
      <c r="A3572" s="18">
        <v>41782</v>
      </c>
      <c r="B3572" s="19">
        <f t="shared" si="110"/>
        <v>5</v>
      </c>
      <c r="C3572" s="19">
        <f t="shared" si="111"/>
        <v>2014</v>
      </c>
      <c r="D3572" s="10">
        <f ca="1">_xlfn.IFNA((VLOOKUP(A3572,'Fats and Greases'!A:B,2,FALSE)), "")</f>
        <v>33.75</v>
      </c>
      <c r="E3572" s="10">
        <f ca="1">_xlfn.IFNA((VLOOKUP(A3572,'Fats and Greases'!C:D,2,FALSE)), "")</f>
        <v>34.880000000000003</v>
      </c>
      <c r="F3572" s="10">
        <f ca="1">_xlfn.IFNA((VLOOKUP(A3572,'Fats and Greases'!E:F,2,FALSE)), "")</f>
        <v>33</v>
      </c>
      <c r="G3572" s="10">
        <f ca="1">_xlfn.IFNA((VLOOKUP(A3572,'Fats and Greases'!G:H,2,FALSE)), "")</f>
        <v>33.5</v>
      </c>
      <c r="H3572" s="10">
        <f ca="1">_xlfn.IFNA((VLOOKUP(A3572,'Fats and Greases'!I:J,2,FALSE)), "")</f>
        <v>34</v>
      </c>
      <c r="I3572" s="10">
        <f ca="1">_xlfn.IFNA((VLOOKUP(A3572,'Fats and Greases'!K:L,2,FALSE)), "")</f>
        <v>35.5</v>
      </c>
      <c r="J3572" s="10" t="str">
        <f ca="1">_xlfn.IFNA((VLOOKUP(A3572,'Fats and Greases'!M:N,2,FALSE)), "")</f>
        <v/>
      </c>
      <c r="K3572" s="10">
        <f ca="1">_xlfn.IFNA((VLOOKUP($A3572,'Fats and Greases'!O:P,2,FALSE)), "")</f>
        <v>37.5</v>
      </c>
      <c r="L3572" s="10">
        <f ca="1">_xlfn.IFNA((VLOOKUP($A3572,'Fats and Greases'!Q:R,2,FALSE)), "")</f>
        <v>30</v>
      </c>
      <c r="M3572" s="10">
        <f ca="1">_xlfn.IFNA((VLOOKUP($A3572,'Fats and Greases'!S:T,2,FALSE)), "")</f>
        <v>36.380000000000003</v>
      </c>
    </row>
    <row r="3573" spans="1:13" x14ac:dyDescent="0.2">
      <c r="A3573" s="18">
        <v>41785</v>
      </c>
      <c r="B3573" s="19">
        <f t="shared" si="110"/>
        <v>5</v>
      </c>
      <c r="C3573" s="19">
        <f t="shared" si="111"/>
        <v>2014</v>
      </c>
      <c r="D3573" s="10" t="str">
        <f ca="1">_xlfn.IFNA((VLOOKUP(A3573,'Fats and Greases'!A:B,2,FALSE)), "")</f>
        <v/>
      </c>
      <c r="E3573" s="10" t="str">
        <f ca="1">_xlfn.IFNA((VLOOKUP(A3573,'Fats and Greases'!C:D,2,FALSE)), "")</f>
        <v/>
      </c>
      <c r="F3573" s="10" t="str">
        <f ca="1">_xlfn.IFNA((VLOOKUP(A3573,'Fats and Greases'!E:F,2,FALSE)), "")</f>
        <v/>
      </c>
      <c r="G3573" s="10" t="str">
        <f ca="1">_xlfn.IFNA((VLOOKUP(A3573,'Fats and Greases'!G:H,2,FALSE)), "")</f>
        <v/>
      </c>
      <c r="H3573" s="10" t="str">
        <f ca="1">_xlfn.IFNA((VLOOKUP(A3573,'Fats and Greases'!I:J,2,FALSE)), "")</f>
        <v/>
      </c>
      <c r="I3573" s="10" t="str">
        <f ca="1">_xlfn.IFNA((VLOOKUP(A3573,'Fats and Greases'!K:L,2,FALSE)), "")</f>
        <v/>
      </c>
      <c r="J3573" s="10" t="str">
        <f ca="1">_xlfn.IFNA((VLOOKUP(A3573,'Fats and Greases'!M:N,2,FALSE)), "")</f>
        <v/>
      </c>
      <c r="K3573" s="10" t="str">
        <f ca="1">_xlfn.IFNA((VLOOKUP($A3573,'Fats and Greases'!O:P,2,FALSE)), "")</f>
        <v/>
      </c>
      <c r="L3573" s="10" t="str">
        <f ca="1">_xlfn.IFNA((VLOOKUP($A3573,'Fats and Greases'!Q:R,2,FALSE)), "")</f>
        <v/>
      </c>
      <c r="M3573" s="10" t="str">
        <f ca="1">_xlfn.IFNA((VLOOKUP($A3573,'Fats and Greases'!S:T,2,FALSE)), "")</f>
        <v/>
      </c>
    </row>
    <row r="3574" spans="1:13" x14ac:dyDescent="0.2">
      <c r="A3574" s="18">
        <v>41786</v>
      </c>
      <c r="B3574" s="19">
        <f t="shared" si="110"/>
        <v>5</v>
      </c>
      <c r="C3574" s="19">
        <f t="shared" si="111"/>
        <v>2014</v>
      </c>
      <c r="D3574" s="10">
        <f ca="1">_xlfn.IFNA((VLOOKUP(A3574,'Fats and Greases'!A:B,2,FALSE)), "")</f>
        <v>33.75</v>
      </c>
      <c r="E3574" s="10">
        <f ca="1">_xlfn.IFNA((VLOOKUP(A3574,'Fats and Greases'!C:D,2,FALSE)), "")</f>
        <v>34.880000000000003</v>
      </c>
      <c r="F3574" s="10">
        <f ca="1">_xlfn.IFNA((VLOOKUP(A3574,'Fats and Greases'!E:F,2,FALSE)), "")</f>
        <v>33</v>
      </c>
      <c r="G3574" s="10">
        <f ca="1">_xlfn.IFNA((VLOOKUP(A3574,'Fats and Greases'!G:H,2,FALSE)), "")</f>
        <v>33.5</v>
      </c>
      <c r="H3574" s="10">
        <f ca="1">_xlfn.IFNA((VLOOKUP(A3574,'Fats and Greases'!I:J,2,FALSE)), "")</f>
        <v>34.5</v>
      </c>
      <c r="I3574" s="10">
        <f ca="1">_xlfn.IFNA((VLOOKUP(A3574,'Fats and Greases'!K:L,2,FALSE)), "")</f>
        <v>35.5</v>
      </c>
      <c r="J3574" s="10" t="str">
        <f ca="1">_xlfn.IFNA((VLOOKUP(A3574,'Fats and Greases'!M:N,2,FALSE)), "")</f>
        <v/>
      </c>
      <c r="K3574" s="10">
        <f ca="1">_xlfn.IFNA((VLOOKUP($A3574,'Fats and Greases'!O:P,2,FALSE)), "")</f>
        <v>37.5</v>
      </c>
      <c r="L3574" s="10">
        <f ca="1">_xlfn.IFNA((VLOOKUP($A3574,'Fats and Greases'!Q:R,2,FALSE)), "")</f>
        <v>30</v>
      </c>
      <c r="M3574" s="10">
        <f ca="1">_xlfn.IFNA((VLOOKUP($A3574,'Fats and Greases'!S:T,2,FALSE)), "")</f>
        <v>36.380000000000003</v>
      </c>
    </row>
    <row r="3575" spans="1:13" x14ac:dyDescent="0.2">
      <c r="A3575" s="18">
        <v>41787</v>
      </c>
      <c r="B3575" s="19">
        <f t="shared" si="110"/>
        <v>5</v>
      </c>
      <c r="C3575" s="19">
        <f t="shared" si="111"/>
        <v>2014</v>
      </c>
      <c r="D3575" s="10">
        <f ca="1">_xlfn.IFNA((VLOOKUP(A3575,'Fats and Greases'!A:B,2,FALSE)), "")</f>
        <v>33.75</v>
      </c>
      <c r="E3575" s="10">
        <f ca="1">_xlfn.IFNA((VLOOKUP(A3575,'Fats and Greases'!C:D,2,FALSE)), "")</f>
        <v>34.880000000000003</v>
      </c>
      <c r="F3575" s="10">
        <f ca="1">_xlfn.IFNA((VLOOKUP(A3575,'Fats and Greases'!E:F,2,FALSE)), "")</f>
        <v>33</v>
      </c>
      <c r="G3575" s="10">
        <f ca="1">_xlfn.IFNA((VLOOKUP(A3575,'Fats and Greases'!G:H,2,FALSE)), "")</f>
        <v>33.5</v>
      </c>
      <c r="H3575" s="10">
        <f ca="1">_xlfn.IFNA((VLOOKUP(A3575,'Fats and Greases'!I:J,2,FALSE)), "")</f>
        <v>34.5</v>
      </c>
      <c r="I3575" s="10">
        <f ca="1">_xlfn.IFNA((VLOOKUP(A3575,'Fats and Greases'!K:L,2,FALSE)), "")</f>
        <v>35.5</v>
      </c>
      <c r="J3575" s="10" t="str">
        <f ca="1">_xlfn.IFNA((VLOOKUP(A3575,'Fats and Greases'!M:N,2,FALSE)), "")</f>
        <v/>
      </c>
      <c r="K3575" s="10">
        <f ca="1">_xlfn.IFNA((VLOOKUP($A3575,'Fats and Greases'!O:P,2,FALSE)), "")</f>
        <v>37.5</v>
      </c>
      <c r="L3575" s="10">
        <f ca="1">_xlfn.IFNA((VLOOKUP($A3575,'Fats and Greases'!Q:R,2,FALSE)), "")</f>
        <v>31</v>
      </c>
      <c r="M3575" s="10">
        <f ca="1">_xlfn.IFNA((VLOOKUP($A3575,'Fats and Greases'!S:T,2,FALSE)), "")</f>
        <v>36.380000000000003</v>
      </c>
    </row>
    <row r="3576" spans="1:13" x14ac:dyDescent="0.2">
      <c r="A3576" s="18">
        <v>41788</v>
      </c>
      <c r="B3576" s="19">
        <f t="shared" si="110"/>
        <v>5</v>
      </c>
      <c r="C3576" s="19">
        <f t="shared" si="111"/>
        <v>2014</v>
      </c>
      <c r="D3576" s="10">
        <f ca="1">_xlfn.IFNA((VLOOKUP(A3576,'Fats and Greases'!A:B,2,FALSE)), "")</f>
        <v>33.75</v>
      </c>
      <c r="E3576" s="10">
        <f ca="1">_xlfn.IFNA((VLOOKUP(A3576,'Fats and Greases'!C:D,2,FALSE)), "")</f>
        <v>34.880000000000003</v>
      </c>
      <c r="F3576" s="10">
        <f ca="1">_xlfn.IFNA((VLOOKUP(A3576,'Fats and Greases'!E:F,2,FALSE)), "")</f>
        <v>33</v>
      </c>
      <c r="G3576" s="10">
        <f ca="1">_xlfn.IFNA((VLOOKUP(A3576,'Fats and Greases'!G:H,2,FALSE)), "")</f>
        <v>33.5</v>
      </c>
      <c r="H3576" s="10">
        <f ca="1">_xlfn.IFNA((VLOOKUP(A3576,'Fats and Greases'!I:J,2,FALSE)), "")</f>
        <v>34.5</v>
      </c>
      <c r="I3576" s="10">
        <f ca="1">_xlfn.IFNA((VLOOKUP(A3576,'Fats and Greases'!K:L,2,FALSE)), "")</f>
        <v>35.5</v>
      </c>
      <c r="J3576" s="10" t="str">
        <f ca="1">_xlfn.IFNA((VLOOKUP(A3576,'Fats and Greases'!M:N,2,FALSE)), "")</f>
        <v/>
      </c>
      <c r="K3576" s="10">
        <f ca="1">_xlfn.IFNA((VLOOKUP($A3576,'Fats and Greases'!O:P,2,FALSE)), "")</f>
        <v>37.5</v>
      </c>
      <c r="L3576" s="10">
        <f ca="1">_xlfn.IFNA((VLOOKUP($A3576,'Fats and Greases'!Q:R,2,FALSE)), "")</f>
        <v>31</v>
      </c>
      <c r="M3576" s="10">
        <f ca="1">_xlfn.IFNA((VLOOKUP($A3576,'Fats and Greases'!S:T,2,FALSE)), "")</f>
        <v>36.380000000000003</v>
      </c>
    </row>
    <row r="3577" spans="1:13" x14ac:dyDescent="0.2">
      <c r="A3577" s="18">
        <v>41789</v>
      </c>
      <c r="B3577" s="19">
        <f t="shared" si="110"/>
        <v>5</v>
      </c>
      <c r="C3577" s="19">
        <f t="shared" si="111"/>
        <v>2014</v>
      </c>
      <c r="D3577" s="10">
        <f ca="1">_xlfn.IFNA((VLOOKUP(A3577,'Fats and Greases'!A:B,2,FALSE)), "")</f>
        <v>33.75</v>
      </c>
      <c r="E3577" s="10">
        <f ca="1">_xlfn.IFNA((VLOOKUP(A3577,'Fats and Greases'!C:D,2,FALSE)), "")</f>
        <v>34.880000000000003</v>
      </c>
      <c r="F3577" s="10">
        <f ca="1">_xlfn.IFNA((VLOOKUP(A3577,'Fats and Greases'!E:F,2,FALSE)), "")</f>
        <v>33</v>
      </c>
      <c r="G3577" s="10">
        <f ca="1">_xlfn.IFNA((VLOOKUP(A3577,'Fats and Greases'!G:H,2,FALSE)), "")</f>
        <v>33.5</v>
      </c>
      <c r="H3577" s="10">
        <f ca="1">_xlfn.IFNA((VLOOKUP(A3577,'Fats and Greases'!I:J,2,FALSE)), "")</f>
        <v>34.5</v>
      </c>
      <c r="I3577" s="10">
        <f ca="1">_xlfn.IFNA((VLOOKUP(A3577,'Fats and Greases'!K:L,2,FALSE)), "")</f>
        <v>35.5</v>
      </c>
      <c r="J3577" s="10" t="str">
        <f ca="1">_xlfn.IFNA((VLOOKUP(A3577,'Fats and Greases'!M:N,2,FALSE)), "")</f>
        <v/>
      </c>
      <c r="K3577" s="10">
        <f ca="1">_xlfn.IFNA((VLOOKUP($A3577,'Fats and Greases'!O:P,2,FALSE)), "")</f>
        <v>37.5</v>
      </c>
      <c r="L3577" s="10">
        <f ca="1">_xlfn.IFNA((VLOOKUP($A3577,'Fats and Greases'!Q:R,2,FALSE)), "")</f>
        <v>31</v>
      </c>
      <c r="M3577" s="10">
        <f ca="1">_xlfn.IFNA((VLOOKUP($A3577,'Fats and Greases'!S:T,2,FALSE)), "")</f>
        <v>36.380000000000003</v>
      </c>
    </row>
    <row r="3578" spans="1:13" x14ac:dyDescent="0.2">
      <c r="A3578" s="18">
        <v>41792</v>
      </c>
      <c r="B3578" s="19">
        <f t="shared" si="110"/>
        <v>6</v>
      </c>
      <c r="C3578" s="19">
        <f t="shared" si="111"/>
        <v>2014</v>
      </c>
      <c r="D3578" s="10">
        <f ca="1">_xlfn.IFNA((VLOOKUP(A3578,'Fats and Greases'!A:B,2,FALSE)), "")</f>
        <v>33.75</v>
      </c>
      <c r="E3578" s="10">
        <f ca="1">_xlfn.IFNA((VLOOKUP(A3578,'Fats and Greases'!C:D,2,FALSE)), "")</f>
        <v>34.880000000000003</v>
      </c>
      <c r="F3578" s="10">
        <f ca="1">_xlfn.IFNA((VLOOKUP(A3578,'Fats and Greases'!E:F,2,FALSE)), "")</f>
        <v>33</v>
      </c>
      <c r="G3578" s="10">
        <f ca="1">_xlfn.IFNA((VLOOKUP(A3578,'Fats and Greases'!G:H,2,FALSE)), "")</f>
        <v>33.5</v>
      </c>
      <c r="H3578" s="10">
        <f ca="1">_xlfn.IFNA((VLOOKUP(A3578,'Fats and Greases'!I:J,2,FALSE)), "")</f>
        <v>34.5</v>
      </c>
      <c r="I3578" s="10">
        <f ca="1">_xlfn.IFNA((VLOOKUP(A3578,'Fats and Greases'!K:L,2,FALSE)), "")</f>
        <v>35.5</v>
      </c>
      <c r="J3578" s="10" t="str">
        <f ca="1">_xlfn.IFNA((VLOOKUP(A3578,'Fats and Greases'!M:N,2,FALSE)), "")</f>
        <v/>
      </c>
      <c r="K3578" s="10">
        <f ca="1">_xlfn.IFNA((VLOOKUP($A3578,'Fats and Greases'!O:P,2,FALSE)), "")</f>
        <v>37.5</v>
      </c>
      <c r="L3578" s="10">
        <f ca="1">_xlfn.IFNA((VLOOKUP($A3578,'Fats and Greases'!Q:R,2,FALSE)), "")</f>
        <v>31</v>
      </c>
      <c r="M3578" s="10">
        <f ca="1">_xlfn.IFNA((VLOOKUP($A3578,'Fats and Greases'!S:T,2,FALSE)), "")</f>
        <v>36.380000000000003</v>
      </c>
    </row>
    <row r="3579" spans="1:13" x14ac:dyDescent="0.2">
      <c r="A3579" s="18">
        <v>41793</v>
      </c>
      <c r="B3579" s="19">
        <f t="shared" si="110"/>
        <v>6</v>
      </c>
      <c r="C3579" s="19">
        <f t="shared" si="111"/>
        <v>2014</v>
      </c>
      <c r="D3579" s="10">
        <f ca="1">_xlfn.IFNA((VLOOKUP(A3579,'Fats and Greases'!A:B,2,FALSE)), "")</f>
        <v>33.75</v>
      </c>
      <c r="E3579" s="10">
        <f ca="1">_xlfn.IFNA((VLOOKUP(A3579,'Fats and Greases'!C:D,2,FALSE)), "")</f>
        <v>34.880000000000003</v>
      </c>
      <c r="F3579" s="10">
        <f ca="1">_xlfn.IFNA((VLOOKUP(A3579,'Fats and Greases'!E:F,2,FALSE)), "")</f>
        <v>33</v>
      </c>
      <c r="G3579" s="10">
        <f ca="1">_xlfn.IFNA((VLOOKUP(A3579,'Fats and Greases'!G:H,2,FALSE)), "")</f>
        <v>33.5</v>
      </c>
      <c r="H3579" s="10">
        <f ca="1">_xlfn.IFNA((VLOOKUP(A3579,'Fats and Greases'!I:J,2,FALSE)), "")</f>
        <v>34.5</v>
      </c>
      <c r="I3579" s="10">
        <f ca="1">_xlfn.IFNA((VLOOKUP(A3579,'Fats and Greases'!K:L,2,FALSE)), "")</f>
        <v>35.5</v>
      </c>
      <c r="J3579" s="10" t="str">
        <f ca="1">_xlfn.IFNA((VLOOKUP(A3579,'Fats and Greases'!M:N,2,FALSE)), "")</f>
        <v/>
      </c>
      <c r="K3579" s="10">
        <f ca="1">_xlfn.IFNA((VLOOKUP($A3579,'Fats and Greases'!O:P,2,FALSE)), "")</f>
        <v>37.5</v>
      </c>
      <c r="L3579" s="10">
        <f ca="1">_xlfn.IFNA((VLOOKUP($A3579,'Fats and Greases'!Q:R,2,FALSE)), "")</f>
        <v>31</v>
      </c>
      <c r="M3579" s="10">
        <f ca="1">_xlfn.IFNA((VLOOKUP($A3579,'Fats and Greases'!S:T,2,FALSE)), "")</f>
        <v>36.380000000000003</v>
      </c>
    </row>
    <row r="3580" spans="1:13" x14ac:dyDescent="0.2">
      <c r="A3580" s="18">
        <v>41794</v>
      </c>
      <c r="B3580" s="19">
        <f t="shared" si="110"/>
        <v>6</v>
      </c>
      <c r="C3580" s="19">
        <f t="shared" si="111"/>
        <v>2014</v>
      </c>
      <c r="D3580" s="10">
        <f ca="1">_xlfn.IFNA((VLOOKUP(A3580,'Fats and Greases'!A:B,2,FALSE)), "")</f>
        <v>33.75</v>
      </c>
      <c r="E3580" s="10">
        <f ca="1">_xlfn.IFNA((VLOOKUP(A3580,'Fats and Greases'!C:D,2,FALSE)), "")</f>
        <v>34.75</v>
      </c>
      <c r="F3580" s="10">
        <f ca="1">_xlfn.IFNA((VLOOKUP(A3580,'Fats and Greases'!E:F,2,FALSE)), "")</f>
        <v>33</v>
      </c>
      <c r="G3580" s="10">
        <f ca="1">_xlfn.IFNA((VLOOKUP(A3580,'Fats and Greases'!G:H,2,FALSE)), "")</f>
        <v>33.5</v>
      </c>
      <c r="H3580" s="10">
        <f ca="1">_xlfn.IFNA((VLOOKUP(A3580,'Fats and Greases'!I:J,2,FALSE)), "")</f>
        <v>34.5</v>
      </c>
      <c r="I3580" s="10">
        <f ca="1">_xlfn.IFNA((VLOOKUP(A3580,'Fats and Greases'!K:L,2,FALSE)), "")</f>
        <v>35.5</v>
      </c>
      <c r="J3580" s="10" t="str">
        <f ca="1">_xlfn.IFNA((VLOOKUP(A3580,'Fats and Greases'!M:N,2,FALSE)), "")</f>
        <v/>
      </c>
      <c r="K3580" s="10">
        <f ca="1">_xlfn.IFNA((VLOOKUP($A3580,'Fats and Greases'!O:P,2,FALSE)), "")</f>
        <v>37.5</v>
      </c>
      <c r="L3580" s="10">
        <f ca="1">_xlfn.IFNA((VLOOKUP($A3580,'Fats and Greases'!Q:R,2,FALSE)), "")</f>
        <v>31</v>
      </c>
      <c r="M3580" s="10">
        <f ca="1">_xlfn.IFNA((VLOOKUP($A3580,'Fats and Greases'!S:T,2,FALSE)), "")</f>
        <v>36.380000000000003</v>
      </c>
    </row>
    <row r="3581" spans="1:13" x14ac:dyDescent="0.2">
      <c r="A3581" s="18">
        <v>41795</v>
      </c>
      <c r="B3581" s="19">
        <f t="shared" si="110"/>
        <v>6</v>
      </c>
      <c r="C3581" s="19">
        <f t="shared" si="111"/>
        <v>2014</v>
      </c>
      <c r="D3581" s="10">
        <f ca="1">_xlfn.IFNA((VLOOKUP(A3581,'Fats and Greases'!A:B,2,FALSE)), "")</f>
        <v>33.75</v>
      </c>
      <c r="E3581" s="10">
        <f ca="1">_xlfn.IFNA((VLOOKUP(A3581,'Fats and Greases'!C:D,2,FALSE)), "")</f>
        <v>34.75</v>
      </c>
      <c r="F3581" s="10">
        <f ca="1">_xlfn.IFNA((VLOOKUP(A3581,'Fats and Greases'!E:F,2,FALSE)), "")</f>
        <v>33</v>
      </c>
      <c r="G3581" s="10">
        <f ca="1">_xlfn.IFNA((VLOOKUP(A3581,'Fats and Greases'!G:H,2,FALSE)), "")</f>
        <v>33.5</v>
      </c>
      <c r="H3581" s="10">
        <f ca="1">_xlfn.IFNA((VLOOKUP(A3581,'Fats and Greases'!I:J,2,FALSE)), "")</f>
        <v>34.5</v>
      </c>
      <c r="I3581" s="10">
        <f ca="1">_xlfn.IFNA((VLOOKUP(A3581,'Fats and Greases'!K:L,2,FALSE)), "")</f>
        <v>35.5</v>
      </c>
      <c r="J3581" s="10" t="str">
        <f ca="1">_xlfn.IFNA((VLOOKUP(A3581,'Fats and Greases'!M:N,2,FALSE)), "")</f>
        <v/>
      </c>
      <c r="K3581" s="10">
        <f ca="1">_xlfn.IFNA((VLOOKUP($A3581,'Fats and Greases'!O:P,2,FALSE)), "")</f>
        <v>37.5</v>
      </c>
      <c r="L3581" s="10">
        <f ca="1">_xlfn.IFNA((VLOOKUP($A3581,'Fats and Greases'!Q:R,2,FALSE)), "")</f>
        <v>31</v>
      </c>
      <c r="M3581" s="10">
        <f ca="1">_xlfn.IFNA((VLOOKUP($A3581,'Fats and Greases'!S:T,2,FALSE)), "")</f>
        <v>36.380000000000003</v>
      </c>
    </row>
    <row r="3582" spans="1:13" x14ac:dyDescent="0.2">
      <c r="A3582" s="18">
        <v>41796</v>
      </c>
      <c r="B3582" s="19">
        <f t="shared" si="110"/>
        <v>6</v>
      </c>
      <c r="C3582" s="19">
        <f t="shared" si="111"/>
        <v>2014</v>
      </c>
      <c r="D3582" s="10">
        <f ca="1">_xlfn.IFNA((VLOOKUP(A3582,'Fats and Greases'!A:B,2,FALSE)), "")</f>
        <v>33.75</v>
      </c>
      <c r="E3582" s="10">
        <f ca="1">_xlfn.IFNA((VLOOKUP(A3582,'Fats and Greases'!C:D,2,FALSE)), "")</f>
        <v>34.75</v>
      </c>
      <c r="F3582" s="10">
        <f ca="1">_xlfn.IFNA((VLOOKUP(A3582,'Fats and Greases'!E:F,2,FALSE)), "")</f>
        <v>33</v>
      </c>
      <c r="G3582" s="10">
        <f ca="1">_xlfn.IFNA((VLOOKUP(A3582,'Fats and Greases'!G:H,2,FALSE)), "")</f>
        <v>32.5</v>
      </c>
      <c r="H3582" s="10">
        <f ca="1">_xlfn.IFNA((VLOOKUP(A3582,'Fats and Greases'!I:J,2,FALSE)), "")</f>
        <v>34.5</v>
      </c>
      <c r="I3582" s="10">
        <f ca="1">_xlfn.IFNA((VLOOKUP(A3582,'Fats and Greases'!K:L,2,FALSE)), "")</f>
        <v>35.5</v>
      </c>
      <c r="J3582" s="10" t="str">
        <f ca="1">_xlfn.IFNA((VLOOKUP(A3582,'Fats and Greases'!M:N,2,FALSE)), "")</f>
        <v/>
      </c>
      <c r="K3582" s="10">
        <f ca="1">_xlfn.IFNA((VLOOKUP($A3582,'Fats and Greases'!O:P,2,FALSE)), "")</f>
        <v>37.5</v>
      </c>
      <c r="L3582" s="10">
        <f ca="1">_xlfn.IFNA((VLOOKUP($A3582,'Fats and Greases'!Q:R,2,FALSE)), "")</f>
        <v>31</v>
      </c>
      <c r="M3582" s="10">
        <f ca="1">_xlfn.IFNA((VLOOKUP($A3582,'Fats and Greases'!S:T,2,FALSE)), "")</f>
        <v>36.380000000000003</v>
      </c>
    </row>
    <row r="3583" spans="1:13" x14ac:dyDescent="0.2">
      <c r="A3583" s="18">
        <v>41799</v>
      </c>
      <c r="B3583" s="19">
        <f t="shared" si="110"/>
        <v>6</v>
      </c>
      <c r="C3583" s="19">
        <f t="shared" si="111"/>
        <v>2014</v>
      </c>
      <c r="D3583" s="10">
        <f ca="1">_xlfn.IFNA((VLOOKUP(A3583,'Fats and Greases'!A:B,2,FALSE)), "")</f>
        <v>33.75</v>
      </c>
      <c r="E3583" s="10">
        <f ca="1">_xlfn.IFNA((VLOOKUP(A3583,'Fats and Greases'!C:D,2,FALSE)), "")</f>
        <v>34.75</v>
      </c>
      <c r="F3583" s="10">
        <f ca="1">_xlfn.IFNA((VLOOKUP(A3583,'Fats and Greases'!E:F,2,FALSE)), "")</f>
        <v>33</v>
      </c>
      <c r="G3583" s="10">
        <f ca="1">_xlfn.IFNA((VLOOKUP(A3583,'Fats and Greases'!G:H,2,FALSE)), "")</f>
        <v>32.5</v>
      </c>
      <c r="H3583" s="10">
        <f ca="1">_xlfn.IFNA((VLOOKUP(A3583,'Fats and Greases'!I:J,2,FALSE)), "")</f>
        <v>34.5</v>
      </c>
      <c r="I3583" s="10">
        <f ca="1">_xlfn.IFNA((VLOOKUP(A3583,'Fats and Greases'!K:L,2,FALSE)), "")</f>
        <v>35.5</v>
      </c>
      <c r="J3583" s="10" t="str">
        <f ca="1">_xlfn.IFNA((VLOOKUP(A3583,'Fats and Greases'!M:N,2,FALSE)), "")</f>
        <v/>
      </c>
      <c r="K3583" s="10">
        <f ca="1">_xlfn.IFNA((VLOOKUP($A3583,'Fats and Greases'!O:P,2,FALSE)), "")</f>
        <v>37.5</v>
      </c>
      <c r="L3583" s="10">
        <f ca="1">_xlfn.IFNA((VLOOKUP($A3583,'Fats and Greases'!Q:R,2,FALSE)), "")</f>
        <v>31</v>
      </c>
      <c r="M3583" s="10">
        <f ca="1">_xlfn.IFNA((VLOOKUP($A3583,'Fats and Greases'!S:T,2,FALSE)), "")</f>
        <v>36.380000000000003</v>
      </c>
    </row>
    <row r="3584" spans="1:13" x14ac:dyDescent="0.2">
      <c r="A3584" s="18">
        <v>41800</v>
      </c>
      <c r="B3584" s="19">
        <f t="shared" si="110"/>
        <v>6</v>
      </c>
      <c r="C3584" s="19">
        <f t="shared" si="111"/>
        <v>2014</v>
      </c>
      <c r="D3584" s="10">
        <f ca="1">_xlfn.IFNA((VLOOKUP(A3584,'Fats and Greases'!A:B,2,FALSE)), "")</f>
        <v>33.75</v>
      </c>
      <c r="E3584" s="10">
        <f ca="1">_xlfn.IFNA((VLOOKUP(A3584,'Fats and Greases'!C:D,2,FALSE)), "")</f>
        <v>34.75</v>
      </c>
      <c r="F3584" s="10">
        <f ca="1">_xlfn.IFNA((VLOOKUP(A3584,'Fats and Greases'!E:F,2,FALSE)), "")</f>
        <v>33</v>
      </c>
      <c r="G3584" s="10">
        <f ca="1">_xlfn.IFNA((VLOOKUP(A3584,'Fats and Greases'!G:H,2,FALSE)), "")</f>
        <v>32.5</v>
      </c>
      <c r="H3584" s="10">
        <f ca="1">_xlfn.IFNA((VLOOKUP(A3584,'Fats and Greases'!I:J,2,FALSE)), "")</f>
        <v>34.5</v>
      </c>
      <c r="I3584" s="10">
        <f ca="1">_xlfn.IFNA((VLOOKUP(A3584,'Fats and Greases'!K:L,2,FALSE)), "")</f>
        <v>35.5</v>
      </c>
      <c r="J3584" s="10" t="str">
        <f ca="1">_xlfn.IFNA((VLOOKUP(A3584,'Fats and Greases'!M:N,2,FALSE)), "")</f>
        <v/>
      </c>
      <c r="K3584" s="10">
        <f ca="1">_xlfn.IFNA((VLOOKUP($A3584,'Fats and Greases'!O:P,2,FALSE)), "")</f>
        <v>37.5</v>
      </c>
      <c r="L3584" s="10">
        <f ca="1">_xlfn.IFNA((VLOOKUP($A3584,'Fats and Greases'!Q:R,2,FALSE)), "")</f>
        <v>31</v>
      </c>
      <c r="M3584" s="10">
        <f ca="1">_xlfn.IFNA((VLOOKUP($A3584,'Fats and Greases'!S:T,2,FALSE)), "")</f>
        <v>36.380000000000003</v>
      </c>
    </row>
    <row r="3585" spans="1:13" x14ac:dyDescent="0.2">
      <c r="A3585" s="18">
        <v>41801</v>
      </c>
      <c r="B3585" s="19">
        <f t="shared" si="110"/>
        <v>6</v>
      </c>
      <c r="C3585" s="19">
        <f t="shared" si="111"/>
        <v>2014</v>
      </c>
      <c r="D3585" s="10">
        <f ca="1">_xlfn.IFNA((VLOOKUP(A3585,'Fats and Greases'!A:B,2,FALSE)), "")</f>
        <v>33.75</v>
      </c>
      <c r="E3585" s="10">
        <f ca="1">_xlfn.IFNA((VLOOKUP(A3585,'Fats and Greases'!C:D,2,FALSE)), "")</f>
        <v>34.5</v>
      </c>
      <c r="F3585" s="10">
        <f ca="1">_xlfn.IFNA((VLOOKUP(A3585,'Fats and Greases'!E:F,2,FALSE)), "")</f>
        <v>33</v>
      </c>
      <c r="G3585" s="10">
        <f ca="1">_xlfn.IFNA((VLOOKUP(A3585,'Fats and Greases'!G:H,2,FALSE)), "")</f>
        <v>32.5</v>
      </c>
      <c r="H3585" s="10">
        <f ca="1">_xlfn.IFNA((VLOOKUP(A3585,'Fats and Greases'!I:J,2,FALSE)), "")</f>
        <v>34.5</v>
      </c>
      <c r="I3585" s="10">
        <f ca="1">_xlfn.IFNA((VLOOKUP(A3585,'Fats and Greases'!K:L,2,FALSE)), "")</f>
        <v>34.5</v>
      </c>
      <c r="J3585" s="10" t="str">
        <f ca="1">_xlfn.IFNA((VLOOKUP(A3585,'Fats and Greases'!M:N,2,FALSE)), "")</f>
        <v/>
      </c>
      <c r="K3585" s="10">
        <f ca="1">_xlfn.IFNA((VLOOKUP($A3585,'Fats and Greases'!O:P,2,FALSE)), "")</f>
        <v>37.25</v>
      </c>
      <c r="L3585" s="10">
        <f ca="1">_xlfn.IFNA((VLOOKUP($A3585,'Fats and Greases'!Q:R,2,FALSE)), "")</f>
        <v>31</v>
      </c>
      <c r="M3585" s="10">
        <f ca="1">_xlfn.IFNA((VLOOKUP($A3585,'Fats and Greases'!S:T,2,FALSE)), "")</f>
        <v>36.380000000000003</v>
      </c>
    </row>
    <row r="3586" spans="1:13" x14ac:dyDescent="0.2">
      <c r="A3586" s="18">
        <v>41802</v>
      </c>
      <c r="B3586" s="19">
        <f t="shared" si="110"/>
        <v>6</v>
      </c>
      <c r="C3586" s="19">
        <f t="shared" si="111"/>
        <v>2014</v>
      </c>
      <c r="D3586" s="10">
        <f ca="1">_xlfn.IFNA((VLOOKUP(A3586,'Fats and Greases'!A:B,2,FALSE)), "")</f>
        <v>33.75</v>
      </c>
      <c r="E3586" s="10">
        <f ca="1">_xlfn.IFNA((VLOOKUP(A3586,'Fats and Greases'!C:D,2,FALSE)), "")</f>
        <v>34.5</v>
      </c>
      <c r="F3586" s="10">
        <f ca="1">_xlfn.IFNA((VLOOKUP(A3586,'Fats and Greases'!E:F,2,FALSE)), "")</f>
        <v>33</v>
      </c>
      <c r="G3586" s="10">
        <f ca="1">_xlfn.IFNA((VLOOKUP(A3586,'Fats and Greases'!G:H,2,FALSE)), "")</f>
        <v>32.5</v>
      </c>
      <c r="H3586" s="10">
        <f ca="1">_xlfn.IFNA((VLOOKUP(A3586,'Fats and Greases'!I:J,2,FALSE)), "")</f>
        <v>34.5</v>
      </c>
      <c r="I3586" s="10">
        <f ca="1">_xlfn.IFNA((VLOOKUP(A3586,'Fats and Greases'!K:L,2,FALSE)), "")</f>
        <v>34.5</v>
      </c>
      <c r="J3586" s="10" t="str">
        <f ca="1">_xlfn.IFNA((VLOOKUP(A3586,'Fats and Greases'!M:N,2,FALSE)), "")</f>
        <v/>
      </c>
      <c r="K3586" s="10">
        <f ca="1">_xlfn.IFNA((VLOOKUP($A3586,'Fats and Greases'!O:P,2,FALSE)), "")</f>
        <v>37.25</v>
      </c>
      <c r="L3586" s="10">
        <f ca="1">_xlfn.IFNA((VLOOKUP($A3586,'Fats and Greases'!Q:R,2,FALSE)), "")</f>
        <v>31</v>
      </c>
      <c r="M3586" s="10">
        <f ca="1">_xlfn.IFNA((VLOOKUP($A3586,'Fats and Greases'!S:T,2,FALSE)), "")</f>
        <v>36.380000000000003</v>
      </c>
    </row>
    <row r="3587" spans="1:13" x14ac:dyDescent="0.2">
      <c r="A3587" s="18">
        <v>41803</v>
      </c>
      <c r="B3587" s="19">
        <f t="shared" ref="B3587:B3650" si="112">MONTH(A3587)</f>
        <v>6</v>
      </c>
      <c r="C3587" s="19">
        <f t="shared" ref="C3587:C3650" si="113">YEAR(A3587)</f>
        <v>2014</v>
      </c>
      <c r="D3587" s="10">
        <f ca="1">_xlfn.IFNA((VLOOKUP(A3587,'Fats and Greases'!A:B,2,FALSE)), "")</f>
        <v>33.75</v>
      </c>
      <c r="E3587" s="10">
        <f ca="1">_xlfn.IFNA((VLOOKUP(A3587,'Fats and Greases'!C:D,2,FALSE)), "")</f>
        <v>34.5</v>
      </c>
      <c r="F3587" s="10">
        <f ca="1">_xlfn.IFNA((VLOOKUP(A3587,'Fats and Greases'!E:F,2,FALSE)), "")</f>
        <v>33</v>
      </c>
      <c r="G3587" s="10">
        <f ca="1">_xlfn.IFNA((VLOOKUP(A3587,'Fats and Greases'!G:H,2,FALSE)), "")</f>
        <v>32.5</v>
      </c>
      <c r="H3587" s="10">
        <f ca="1">_xlfn.IFNA((VLOOKUP(A3587,'Fats and Greases'!I:J,2,FALSE)), "")</f>
        <v>34.5</v>
      </c>
      <c r="I3587" s="10">
        <f ca="1">_xlfn.IFNA((VLOOKUP(A3587,'Fats and Greases'!K:L,2,FALSE)), "")</f>
        <v>34.5</v>
      </c>
      <c r="J3587" s="10" t="str">
        <f ca="1">_xlfn.IFNA((VLOOKUP(A3587,'Fats and Greases'!M:N,2,FALSE)), "")</f>
        <v/>
      </c>
      <c r="K3587" s="10">
        <f ca="1">_xlfn.IFNA((VLOOKUP($A3587,'Fats and Greases'!O:P,2,FALSE)), "")</f>
        <v>37.25</v>
      </c>
      <c r="L3587" s="10">
        <f ca="1">_xlfn.IFNA((VLOOKUP($A3587,'Fats and Greases'!Q:R,2,FALSE)), "")</f>
        <v>31</v>
      </c>
      <c r="M3587" s="10">
        <f ca="1">_xlfn.IFNA((VLOOKUP($A3587,'Fats and Greases'!S:T,2,FALSE)), "")</f>
        <v>36.380000000000003</v>
      </c>
    </row>
    <row r="3588" spans="1:13" x14ac:dyDescent="0.2">
      <c r="A3588" s="18">
        <v>41806</v>
      </c>
      <c r="B3588" s="19">
        <f t="shared" si="112"/>
        <v>6</v>
      </c>
      <c r="C3588" s="19">
        <f t="shared" si="113"/>
        <v>2014</v>
      </c>
      <c r="D3588" s="10">
        <f ca="1">_xlfn.IFNA((VLOOKUP(A3588,'Fats and Greases'!A:B,2,FALSE)), "")</f>
        <v>33.75</v>
      </c>
      <c r="E3588" s="10">
        <f ca="1">_xlfn.IFNA((VLOOKUP(A3588,'Fats and Greases'!C:D,2,FALSE)), "")</f>
        <v>34.5</v>
      </c>
      <c r="F3588" s="10">
        <f ca="1">_xlfn.IFNA((VLOOKUP(A3588,'Fats and Greases'!E:F,2,FALSE)), "")</f>
        <v>33</v>
      </c>
      <c r="G3588" s="10">
        <f ca="1">_xlfn.IFNA((VLOOKUP(A3588,'Fats and Greases'!G:H,2,FALSE)), "")</f>
        <v>32.5</v>
      </c>
      <c r="H3588" s="10">
        <f ca="1">_xlfn.IFNA((VLOOKUP(A3588,'Fats and Greases'!I:J,2,FALSE)), "")</f>
        <v>34.5</v>
      </c>
      <c r="I3588" s="10">
        <f ca="1">_xlfn.IFNA((VLOOKUP(A3588,'Fats and Greases'!K:L,2,FALSE)), "")</f>
        <v>34.5</v>
      </c>
      <c r="J3588" s="10" t="str">
        <f ca="1">_xlfn.IFNA((VLOOKUP(A3588,'Fats and Greases'!M:N,2,FALSE)), "")</f>
        <v/>
      </c>
      <c r="K3588" s="10">
        <f ca="1">_xlfn.IFNA((VLOOKUP($A3588,'Fats and Greases'!O:P,2,FALSE)), "")</f>
        <v>37.25</v>
      </c>
      <c r="L3588" s="10">
        <f ca="1">_xlfn.IFNA((VLOOKUP($A3588,'Fats and Greases'!Q:R,2,FALSE)), "")</f>
        <v>31</v>
      </c>
      <c r="M3588" s="10">
        <f ca="1">_xlfn.IFNA((VLOOKUP($A3588,'Fats and Greases'!S:T,2,FALSE)), "")</f>
        <v>36.380000000000003</v>
      </c>
    </row>
    <row r="3589" spans="1:13" x14ac:dyDescent="0.2">
      <c r="A3589" s="18">
        <v>41807</v>
      </c>
      <c r="B3589" s="19">
        <f t="shared" si="112"/>
        <v>6</v>
      </c>
      <c r="C3589" s="19">
        <f t="shared" si="113"/>
        <v>2014</v>
      </c>
      <c r="D3589" s="10">
        <f ca="1">_xlfn.IFNA((VLOOKUP(A3589,'Fats and Greases'!A:B,2,FALSE)), "")</f>
        <v>33.75</v>
      </c>
      <c r="E3589" s="10">
        <f ca="1">_xlfn.IFNA((VLOOKUP(A3589,'Fats and Greases'!C:D,2,FALSE)), "")</f>
        <v>34.5</v>
      </c>
      <c r="F3589" s="10">
        <f ca="1">_xlfn.IFNA((VLOOKUP(A3589,'Fats and Greases'!E:F,2,FALSE)), "")</f>
        <v>33</v>
      </c>
      <c r="G3589" s="10">
        <f ca="1">_xlfn.IFNA((VLOOKUP(A3589,'Fats and Greases'!G:H,2,FALSE)), "")</f>
        <v>32.5</v>
      </c>
      <c r="H3589" s="10">
        <f ca="1">_xlfn.IFNA((VLOOKUP(A3589,'Fats and Greases'!I:J,2,FALSE)), "")</f>
        <v>34.5</v>
      </c>
      <c r="I3589" s="10">
        <f ca="1">_xlfn.IFNA((VLOOKUP(A3589,'Fats and Greases'!K:L,2,FALSE)), "")</f>
        <v>33.5</v>
      </c>
      <c r="J3589" s="10" t="str">
        <f ca="1">_xlfn.IFNA((VLOOKUP(A3589,'Fats and Greases'!M:N,2,FALSE)), "")</f>
        <v/>
      </c>
      <c r="K3589" s="10">
        <f ca="1">_xlfn.IFNA((VLOOKUP($A3589,'Fats and Greases'!O:P,2,FALSE)), "")</f>
        <v>37.25</v>
      </c>
      <c r="L3589" s="10">
        <f ca="1">_xlfn.IFNA((VLOOKUP($A3589,'Fats and Greases'!Q:R,2,FALSE)), "")</f>
        <v>31</v>
      </c>
      <c r="M3589" s="10">
        <f ca="1">_xlfn.IFNA((VLOOKUP($A3589,'Fats and Greases'!S:T,2,FALSE)), "")</f>
        <v>36.380000000000003</v>
      </c>
    </row>
    <row r="3590" spans="1:13" x14ac:dyDescent="0.2">
      <c r="A3590" s="18">
        <v>41808</v>
      </c>
      <c r="B3590" s="19">
        <f t="shared" si="112"/>
        <v>6</v>
      </c>
      <c r="C3590" s="19">
        <f t="shared" si="113"/>
        <v>2014</v>
      </c>
      <c r="D3590" s="10">
        <f ca="1">_xlfn.IFNA((VLOOKUP(A3590,'Fats and Greases'!A:B,2,FALSE)), "")</f>
        <v>33.25</v>
      </c>
      <c r="E3590" s="10">
        <f ca="1">_xlfn.IFNA((VLOOKUP(A3590,'Fats and Greases'!C:D,2,FALSE)), "")</f>
        <v>33.75</v>
      </c>
      <c r="F3590" s="10">
        <f ca="1">_xlfn.IFNA((VLOOKUP(A3590,'Fats and Greases'!E:F,2,FALSE)), "")</f>
        <v>33</v>
      </c>
      <c r="G3590" s="10">
        <f ca="1">_xlfn.IFNA((VLOOKUP(A3590,'Fats and Greases'!G:H,2,FALSE)), "")</f>
        <v>32.5</v>
      </c>
      <c r="H3590" s="10">
        <f ca="1">_xlfn.IFNA((VLOOKUP(A3590,'Fats and Greases'!I:J,2,FALSE)), "")</f>
        <v>34.5</v>
      </c>
      <c r="I3590" s="10">
        <f ca="1">_xlfn.IFNA((VLOOKUP(A3590,'Fats and Greases'!K:L,2,FALSE)), "")</f>
        <v>33.5</v>
      </c>
      <c r="J3590" s="10" t="str">
        <f ca="1">_xlfn.IFNA((VLOOKUP(A3590,'Fats and Greases'!M:N,2,FALSE)), "")</f>
        <v/>
      </c>
      <c r="K3590" s="10">
        <f ca="1">_xlfn.IFNA((VLOOKUP($A3590,'Fats and Greases'!O:P,2,FALSE)), "")</f>
        <v>37</v>
      </c>
      <c r="L3590" s="10">
        <f ca="1">_xlfn.IFNA((VLOOKUP($A3590,'Fats and Greases'!Q:R,2,FALSE)), "")</f>
        <v>31</v>
      </c>
      <c r="M3590" s="10">
        <f ca="1">_xlfn.IFNA((VLOOKUP($A3590,'Fats and Greases'!S:T,2,FALSE)), "")</f>
        <v>36</v>
      </c>
    </row>
    <row r="3591" spans="1:13" x14ac:dyDescent="0.2">
      <c r="A3591" s="18">
        <v>41809</v>
      </c>
      <c r="B3591" s="19">
        <f t="shared" si="112"/>
        <v>6</v>
      </c>
      <c r="C3591" s="19">
        <f t="shared" si="113"/>
        <v>2014</v>
      </c>
      <c r="D3591" s="10">
        <f ca="1">_xlfn.IFNA((VLOOKUP(A3591,'Fats and Greases'!A:B,2,FALSE)), "")</f>
        <v>33.25</v>
      </c>
      <c r="E3591" s="10">
        <f ca="1">_xlfn.IFNA((VLOOKUP(A3591,'Fats and Greases'!C:D,2,FALSE)), "")</f>
        <v>33.75</v>
      </c>
      <c r="F3591" s="10">
        <f ca="1">_xlfn.IFNA((VLOOKUP(A3591,'Fats and Greases'!E:F,2,FALSE)), "")</f>
        <v>33</v>
      </c>
      <c r="G3591" s="10">
        <f ca="1">_xlfn.IFNA((VLOOKUP(A3591,'Fats and Greases'!G:H,2,FALSE)), "")</f>
        <v>32.5</v>
      </c>
      <c r="H3591" s="10">
        <f ca="1">_xlfn.IFNA((VLOOKUP(A3591,'Fats and Greases'!I:J,2,FALSE)), "")</f>
        <v>34.5</v>
      </c>
      <c r="I3591" s="10">
        <f ca="1">_xlfn.IFNA((VLOOKUP(A3591,'Fats and Greases'!K:L,2,FALSE)), "")</f>
        <v>33.5</v>
      </c>
      <c r="J3591" s="10" t="str">
        <f ca="1">_xlfn.IFNA((VLOOKUP(A3591,'Fats and Greases'!M:N,2,FALSE)), "")</f>
        <v/>
      </c>
      <c r="K3591" s="10">
        <f ca="1">_xlfn.IFNA((VLOOKUP($A3591,'Fats and Greases'!O:P,2,FALSE)), "")</f>
        <v>37</v>
      </c>
      <c r="L3591" s="10">
        <f ca="1">_xlfn.IFNA((VLOOKUP($A3591,'Fats and Greases'!Q:R,2,FALSE)), "")</f>
        <v>31</v>
      </c>
      <c r="M3591" s="10">
        <f ca="1">_xlfn.IFNA((VLOOKUP($A3591,'Fats and Greases'!S:T,2,FALSE)), "")</f>
        <v>36</v>
      </c>
    </row>
    <row r="3592" spans="1:13" x14ac:dyDescent="0.2">
      <c r="A3592" s="18">
        <v>41810</v>
      </c>
      <c r="B3592" s="19">
        <f t="shared" si="112"/>
        <v>6</v>
      </c>
      <c r="C3592" s="19">
        <f t="shared" si="113"/>
        <v>2014</v>
      </c>
      <c r="D3592" s="10">
        <f ca="1">_xlfn.IFNA((VLOOKUP(A3592,'Fats and Greases'!A:B,2,FALSE)), "")</f>
        <v>33.25</v>
      </c>
      <c r="E3592" s="10">
        <f ca="1">_xlfn.IFNA((VLOOKUP(A3592,'Fats and Greases'!C:D,2,FALSE)), "")</f>
        <v>33.75</v>
      </c>
      <c r="F3592" s="10">
        <f ca="1">_xlfn.IFNA((VLOOKUP(A3592,'Fats and Greases'!E:F,2,FALSE)), "")</f>
        <v>33</v>
      </c>
      <c r="G3592" s="10">
        <f ca="1">_xlfn.IFNA((VLOOKUP(A3592,'Fats and Greases'!G:H,2,FALSE)), "")</f>
        <v>32.5</v>
      </c>
      <c r="H3592" s="10">
        <f ca="1">_xlfn.IFNA((VLOOKUP(A3592,'Fats and Greases'!I:J,2,FALSE)), "")</f>
        <v>34.5</v>
      </c>
      <c r="I3592" s="10">
        <f ca="1">_xlfn.IFNA((VLOOKUP(A3592,'Fats and Greases'!K:L,2,FALSE)), "")</f>
        <v>33.5</v>
      </c>
      <c r="J3592" s="10" t="str">
        <f ca="1">_xlfn.IFNA((VLOOKUP(A3592,'Fats and Greases'!M:N,2,FALSE)), "")</f>
        <v/>
      </c>
      <c r="K3592" s="10">
        <f ca="1">_xlfn.IFNA((VLOOKUP($A3592,'Fats and Greases'!O:P,2,FALSE)), "")</f>
        <v>37</v>
      </c>
      <c r="L3592" s="10">
        <f ca="1">_xlfn.IFNA((VLOOKUP($A3592,'Fats and Greases'!Q:R,2,FALSE)), "")</f>
        <v>31</v>
      </c>
      <c r="M3592" s="10">
        <f ca="1">_xlfn.IFNA((VLOOKUP($A3592,'Fats and Greases'!S:T,2,FALSE)), "")</f>
        <v>36</v>
      </c>
    </row>
    <row r="3593" spans="1:13" x14ac:dyDescent="0.2">
      <c r="A3593" s="18">
        <v>41813</v>
      </c>
      <c r="B3593" s="19">
        <f t="shared" si="112"/>
        <v>6</v>
      </c>
      <c r="C3593" s="19">
        <f t="shared" si="113"/>
        <v>2014</v>
      </c>
      <c r="D3593" s="10">
        <f ca="1">_xlfn.IFNA((VLOOKUP(A3593,'Fats and Greases'!A:B,2,FALSE)), "")</f>
        <v>33.25</v>
      </c>
      <c r="E3593" s="10">
        <f ca="1">_xlfn.IFNA((VLOOKUP(A3593,'Fats and Greases'!C:D,2,FALSE)), "")</f>
        <v>33.75</v>
      </c>
      <c r="F3593" s="10">
        <f ca="1">_xlfn.IFNA((VLOOKUP(A3593,'Fats and Greases'!E:F,2,FALSE)), "")</f>
        <v>33</v>
      </c>
      <c r="G3593" s="10">
        <f ca="1">_xlfn.IFNA((VLOOKUP(A3593,'Fats and Greases'!G:H,2,FALSE)), "")</f>
        <v>32.5</v>
      </c>
      <c r="H3593" s="10">
        <f ca="1">_xlfn.IFNA((VLOOKUP(A3593,'Fats and Greases'!I:J,2,FALSE)), "")</f>
        <v>34.5</v>
      </c>
      <c r="I3593" s="10">
        <f ca="1">_xlfn.IFNA((VLOOKUP(A3593,'Fats and Greases'!K:L,2,FALSE)), "")</f>
        <v>33.5</v>
      </c>
      <c r="J3593" s="10" t="str">
        <f ca="1">_xlfn.IFNA((VLOOKUP(A3593,'Fats and Greases'!M:N,2,FALSE)), "")</f>
        <v/>
      </c>
      <c r="K3593" s="10">
        <f ca="1">_xlfn.IFNA((VLOOKUP($A3593,'Fats and Greases'!O:P,2,FALSE)), "")</f>
        <v>37</v>
      </c>
      <c r="L3593" s="10">
        <f ca="1">_xlfn.IFNA((VLOOKUP($A3593,'Fats and Greases'!Q:R,2,FALSE)), "")</f>
        <v>31</v>
      </c>
      <c r="M3593" s="10">
        <f ca="1">_xlfn.IFNA((VLOOKUP($A3593,'Fats and Greases'!S:T,2,FALSE)), "")</f>
        <v>36</v>
      </c>
    </row>
    <row r="3594" spans="1:13" x14ac:dyDescent="0.2">
      <c r="A3594" s="18">
        <v>41814</v>
      </c>
      <c r="B3594" s="19">
        <f t="shared" si="112"/>
        <v>6</v>
      </c>
      <c r="C3594" s="19">
        <f t="shared" si="113"/>
        <v>2014</v>
      </c>
      <c r="D3594" s="10">
        <f ca="1">_xlfn.IFNA((VLOOKUP(A3594,'Fats and Greases'!A:B,2,FALSE)), "")</f>
        <v>33.25</v>
      </c>
      <c r="E3594" s="10">
        <f ca="1">_xlfn.IFNA((VLOOKUP(A3594,'Fats and Greases'!C:D,2,FALSE)), "")</f>
        <v>33.75</v>
      </c>
      <c r="F3594" s="10">
        <f ca="1">_xlfn.IFNA((VLOOKUP(A3594,'Fats and Greases'!E:F,2,FALSE)), "")</f>
        <v>33</v>
      </c>
      <c r="G3594" s="10">
        <f ca="1">_xlfn.IFNA((VLOOKUP(A3594,'Fats and Greases'!G:H,2,FALSE)), "")</f>
        <v>32.5</v>
      </c>
      <c r="H3594" s="10">
        <f ca="1">_xlfn.IFNA((VLOOKUP(A3594,'Fats and Greases'!I:J,2,FALSE)), "")</f>
        <v>34.5</v>
      </c>
      <c r="I3594" s="10">
        <f ca="1">_xlfn.IFNA((VLOOKUP(A3594,'Fats and Greases'!K:L,2,FALSE)), "")</f>
        <v>33.5</v>
      </c>
      <c r="J3594" s="10" t="str">
        <f ca="1">_xlfn.IFNA((VLOOKUP(A3594,'Fats and Greases'!M:N,2,FALSE)), "")</f>
        <v/>
      </c>
      <c r="K3594" s="10">
        <f ca="1">_xlfn.IFNA((VLOOKUP($A3594,'Fats and Greases'!O:P,2,FALSE)), "")</f>
        <v>37</v>
      </c>
      <c r="L3594" s="10">
        <f ca="1">_xlfn.IFNA((VLOOKUP($A3594,'Fats and Greases'!Q:R,2,FALSE)), "")</f>
        <v>31</v>
      </c>
      <c r="M3594" s="10">
        <f ca="1">_xlfn.IFNA((VLOOKUP($A3594,'Fats and Greases'!S:T,2,FALSE)), "")</f>
        <v>36</v>
      </c>
    </row>
    <row r="3595" spans="1:13" x14ac:dyDescent="0.2">
      <c r="A3595" s="18">
        <v>41815</v>
      </c>
      <c r="B3595" s="19">
        <f t="shared" si="112"/>
        <v>6</v>
      </c>
      <c r="C3595" s="19">
        <f t="shared" si="113"/>
        <v>2014</v>
      </c>
      <c r="D3595" s="10">
        <f ca="1">_xlfn.IFNA((VLOOKUP(A3595,'Fats and Greases'!A:B,2,FALSE)), "")</f>
        <v>33.25</v>
      </c>
      <c r="E3595" s="10">
        <f ca="1">_xlfn.IFNA((VLOOKUP(A3595,'Fats and Greases'!C:D,2,FALSE)), "")</f>
        <v>33.75</v>
      </c>
      <c r="F3595" s="10">
        <f ca="1">_xlfn.IFNA((VLOOKUP(A3595,'Fats and Greases'!E:F,2,FALSE)), "")</f>
        <v>33</v>
      </c>
      <c r="G3595" s="10">
        <f ca="1">_xlfn.IFNA((VLOOKUP(A3595,'Fats and Greases'!G:H,2,FALSE)), "")</f>
        <v>32.5</v>
      </c>
      <c r="H3595" s="10">
        <f ca="1">_xlfn.IFNA((VLOOKUP(A3595,'Fats and Greases'!I:J,2,FALSE)), "")</f>
        <v>34.5</v>
      </c>
      <c r="I3595" s="10">
        <f ca="1">_xlfn.IFNA((VLOOKUP(A3595,'Fats and Greases'!K:L,2,FALSE)), "")</f>
        <v>33.5</v>
      </c>
      <c r="J3595" s="10" t="str">
        <f ca="1">_xlfn.IFNA((VLOOKUP(A3595,'Fats and Greases'!M:N,2,FALSE)), "")</f>
        <v/>
      </c>
      <c r="K3595" s="10">
        <f ca="1">_xlfn.IFNA((VLOOKUP($A3595,'Fats and Greases'!O:P,2,FALSE)), "")</f>
        <v>37</v>
      </c>
      <c r="L3595" s="10">
        <f ca="1">_xlfn.IFNA((VLOOKUP($A3595,'Fats and Greases'!Q:R,2,FALSE)), "")</f>
        <v>31</v>
      </c>
      <c r="M3595" s="10">
        <f ca="1">_xlfn.IFNA((VLOOKUP($A3595,'Fats and Greases'!S:T,2,FALSE)), "")</f>
        <v>35.5</v>
      </c>
    </row>
    <row r="3596" spans="1:13" x14ac:dyDescent="0.2">
      <c r="A3596" s="18">
        <v>41816</v>
      </c>
      <c r="B3596" s="19">
        <f t="shared" si="112"/>
        <v>6</v>
      </c>
      <c r="C3596" s="19">
        <f t="shared" si="113"/>
        <v>2014</v>
      </c>
      <c r="D3596" s="10">
        <f ca="1">_xlfn.IFNA((VLOOKUP(A3596,'Fats and Greases'!A:B,2,FALSE)), "")</f>
        <v>33.25</v>
      </c>
      <c r="E3596" s="10">
        <f ca="1">_xlfn.IFNA((VLOOKUP(A3596,'Fats and Greases'!C:D,2,FALSE)), "")</f>
        <v>33.75</v>
      </c>
      <c r="F3596" s="10">
        <f ca="1">_xlfn.IFNA((VLOOKUP(A3596,'Fats and Greases'!E:F,2,FALSE)), "")</f>
        <v>33</v>
      </c>
      <c r="G3596" s="10">
        <f ca="1">_xlfn.IFNA((VLOOKUP(A3596,'Fats and Greases'!G:H,2,FALSE)), "")</f>
        <v>32.5</v>
      </c>
      <c r="H3596" s="10">
        <f ca="1">_xlfn.IFNA((VLOOKUP(A3596,'Fats and Greases'!I:J,2,FALSE)), "")</f>
        <v>34.5</v>
      </c>
      <c r="I3596" s="10">
        <f ca="1">_xlfn.IFNA((VLOOKUP(A3596,'Fats and Greases'!K:L,2,FALSE)), "")</f>
        <v>33.5</v>
      </c>
      <c r="J3596" s="10" t="str">
        <f ca="1">_xlfn.IFNA((VLOOKUP(A3596,'Fats and Greases'!M:N,2,FALSE)), "")</f>
        <v/>
      </c>
      <c r="K3596" s="10">
        <f ca="1">_xlfn.IFNA((VLOOKUP($A3596,'Fats and Greases'!O:P,2,FALSE)), "")</f>
        <v>37</v>
      </c>
      <c r="L3596" s="10">
        <f ca="1">_xlfn.IFNA((VLOOKUP($A3596,'Fats and Greases'!Q:R,2,FALSE)), "")</f>
        <v>31</v>
      </c>
      <c r="M3596" s="10">
        <f ca="1">_xlfn.IFNA((VLOOKUP($A3596,'Fats and Greases'!S:T,2,FALSE)), "")</f>
        <v>35.5</v>
      </c>
    </row>
    <row r="3597" spans="1:13" x14ac:dyDescent="0.2">
      <c r="A3597" s="18">
        <v>41817</v>
      </c>
      <c r="B3597" s="19">
        <f t="shared" si="112"/>
        <v>6</v>
      </c>
      <c r="C3597" s="19">
        <f t="shared" si="113"/>
        <v>2014</v>
      </c>
      <c r="D3597" s="10">
        <f ca="1">_xlfn.IFNA((VLOOKUP(A3597,'Fats and Greases'!A:B,2,FALSE)), "")</f>
        <v>33.25</v>
      </c>
      <c r="E3597" s="10">
        <f ca="1">_xlfn.IFNA((VLOOKUP(A3597,'Fats and Greases'!C:D,2,FALSE)), "")</f>
        <v>33.75</v>
      </c>
      <c r="F3597" s="10">
        <f ca="1">_xlfn.IFNA((VLOOKUP(A3597,'Fats and Greases'!E:F,2,FALSE)), "")</f>
        <v>33</v>
      </c>
      <c r="G3597" s="10">
        <f ca="1">_xlfn.IFNA((VLOOKUP(A3597,'Fats and Greases'!G:H,2,FALSE)), "")</f>
        <v>32.5</v>
      </c>
      <c r="H3597" s="10">
        <f ca="1">_xlfn.IFNA((VLOOKUP(A3597,'Fats and Greases'!I:J,2,FALSE)), "")</f>
        <v>34.5</v>
      </c>
      <c r="I3597" s="10">
        <f ca="1">_xlfn.IFNA((VLOOKUP(A3597,'Fats and Greases'!K:L,2,FALSE)), "")</f>
        <v>33.5</v>
      </c>
      <c r="J3597" s="10" t="str">
        <f ca="1">_xlfn.IFNA((VLOOKUP(A3597,'Fats and Greases'!M:N,2,FALSE)), "")</f>
        <v/>
      </c>
      <c r="K3597" s="10">
        <f ca="1">_xlfn.IFNA((VLOOKUP($A3597,'Fats and Greases'!O:P,2,FALSE)), "")</f>
        <v>37</v>
      </c>
      <c r="L3597" s="10">
        <f ca="1">_xlfn.IFNA((VLOOKUP($A3597,'Fats and Greases'!Q:R,2,FALSE)), "")</f>
        <v>31</v>
      </c>
      <c r="M3597" s="10">
        <f ca="1">_xlfn.IFNA((VLOOKUP($A3597,'Fats and Greases'!S:T,2,FALSE)), "")</f>
        <v>35.5</v>
      </c>
    </row>
    <row r="3598" spans="1:13" x14ac:dyDescent="0.2">
      <c r="A3598" s="18">
        <v>41820</v>
      </c>
      <c r="B3598" s="19">
        <f t="shared" si="112"/>
        <v>6</v>
      </c>
      <c r="C3598" s="19">
        <f t="shared" si="113"/>
        <v>2014</v>
      </c>
      <c r="D3598" s="10">
        <f ca="1">_xlfn.IFNA((VLOOKUP(A3598,'Fats and Greases'!A:B,2,FALSE)), "")</f>
        <v>33.25</v>
      </c>
      <c r="E3598" s="10">
        <f ca="1">_xlfn.IFNA((VLOOKUP(A3598,'Fats and Greases'!C:D,2,FALSE)), "")</f>
        <v>33.75</v>
      </c>
      <c r="F3598" s="10">
        <f ca="1">_xlfn.IFNA((VLOOKUP(A3598,'Fats and Greases'!E:F,2,FALSE)), "")</f>
        <v>33</v>
      </c>
      <c r="G3598" s="10">
        <f ca="1">_xlfn.IFNA((VLOOKUP(A3598,'Fats and Greases'!G:H,2,FALSE)), "")</f>
        <v>32.5</v>
      </c>
      <c r="H3598" s="10">
        <f ca="1">_xlfn.IFNA((VLOOKUP(A3598,'Fats and Greases'!I:J,2,FALSE)), "")</f>
        <v>34</v>
      </c>
      <c r="I3598" s="10">
        <f ca="1">_xlfn.IFNA((VLOOKUP(A3598,'Fats and Greases'!K:L,2,FALSE)), "")</f>
        <v>33.5</v>
      </c>
      <c r="J3598" s="10" t="str">
        <f ca="1">_xlfn.IFNA((VLOOKUP(A3598,'Fats and Greases'!M:N,2,FALSE)), "")</f>
        <v/>
      </c>
      <c r="K3598" s="10">
        <f ca="1">_xlfn.IFNA((VLOOKUP($A3598,'Fats and Greases'!O:P,2,FALSE)), "")</f>
        <v>37</v>
      </c>
      <c r="L3598" s="10">
        <f ca="1">_xlfn.IFNA((VLOOKUP($A3598,'Fats and Greases'!Q:R,2,FALSE)), "")</f>
        <v>31</v>
      </c>
      <c r="M3598" s="10">
        <f ca="1">_xlfn.IFNA((VLOOKUP($A3598,'Fats and Greases'!S:T,2,FALSE)), "")</f>
        <v>35.5</v>
      </c>
    </row>
    <row r="3599" spans="1:13" x14ac:dyDescent="0.2">
      <c r="A3599" s="18">
        <v>41821</v>
      </c>
      <c r="B3599" s="19">
        <f t="shared" si="112"/>
        <v>7</v>
      </c>
      <c r="C3599" s="19">
        <f t="shared" si="113"/>
        <v>2014</v>
      </c>
      <c r="D3599" s="10">
        <f ca="1">_xlfn.IFNA((VLOOKUP(A3599,'Fats and Greases'!A:B,2,FALSE)), "")</f>
        <v>33.25</v>
      </c>
      <c r="E3599" s="10">
        <f ca="1">_xlfn.IFNA((VLOOKUP(A3599,'Fats and Greases'!C:D,2,FALSE)), "")</f>
        <v>33.75</v>
      </c>
      <c r="F3599" s="10">
        <f ca="1">_xlfn.IFNA((VLOOKUP(A3599,'Fats and Greases'!E:F,2,FALSE)), "")</f>
        <v>32</v>
      </c>
      <c r="G3599" s="10">
        <f ca="1">_xlfn.IFNA((VLOOKUP(A3599,'Fats and Greases'!G:H,2,FALSE)), "")</f>
        <v>32.5</v>
      </c>
      <c r="H3599" s="10">
        <f ca="1">_xlfn.IFNA((VLOOKUP(A3599,'Fats and Greases'!I:J,2,FALSE)), "")</f>
        <v>34</v>
      </c>
      <c r="I3599" s="10">
        <f ca="1">_xlfn.IFNA((VLOOKUP(A3599,'Fats and Greases'!K:L,2,FALSE)), "")</f>
        <v>33.5</v>
      </c>
      <c r="J3599" s="10" t="str">
        <f ca="1">_xlfn.IFNA((VLOOKUP(A3599,'Fats and Greases'!M:N,2,FALSE)), "")</f>
        <v/>
      </c>
      <c r="K3599" s="10">
        <f ca="1">_xlfn.IFNA((VLOOKUP($A3599,'Fats and Greases'!O:P,2,FALSE)), "")</f>
        <v>37</v>
      </c>
      <c r="L3599" s="10">
        <f ca="1">_xlfn.IFNA((VLOOKUP($A3599,'Fats and Greases'!Q:R,2,FALSE)), "")</f>
        <v>31</v>
      </c>
      <c r="M3599" s="10">
        <f ca="1">_xlfn.IFNA((VLOOKUP($A3599,'Fats and Greases'!S:T,2,FALSE)), "")</f>
        <v>35.5</v>
      </c>
    </row>
    <row r="3600" spans="1:13" x14ac:dyDescent="0.2">
      <c r="A3600" s="18">
        <v>41822</v>
      </c>
      <c r="B3600" s="19">
        <f t="shared" si="112"/>
        <v>7</v>
      </c>
      <c r="C3600" s="19">
        <f t="shared" si="113"/>
        <v>2014</v>
      </c>
      <c r="D3600" s="10">
        <f ca="1">_xlfn.IFNA((VLOOKUP(A3600,'Fats and Greases'!A:B,2,FALSE)), "")</f>
        <v>32.5</v>
      </c>
      <c r="E3600" s="10">
        <f ca="1">_xlfn.IFNA((VLOOKUP(A3600,'Fats and Greases'!C:D,2,FALSE)), "")</f>
        <v>33</v>
      </c>
      <c r="F3600" s="10">
        <f ca="1">_xlfn.IFNA((VLOOKUP(A3600,'Fats and Greases'!E:F,2,FALSE)), "")</f>
        <v>31</v>
      </c>
      <c r="G3600" s="10">
        <f ca="1">_xlfn.IFNA((VLOOKUP(A3600,'Fats and Greases'!G:H,2,FALSE)), "")</f>
        <v>32.5</v>
      </c>
      <c r="H3600" s="10">
        <f ca="1">_xlfn.IFNA((VLOOKUP(A3600,'Fats and Greases'!I:J,2,FALSE)), "")</f>
        <v>34</v>
      </c>
      <c r="I3600" s="10">
        <f ca="1">_xlfn.IFNA((VLOOKUP(A3600,'Fats and Greases'!K:L,2,FALSE)), "")</f>
        <v>32.5</v>
      </c>
      <c r="J3600" s="10" t="str">
        <f ca="1">_xlfn.IFNA((VLOOKUP(A3600,'Fats and Greases'!M:N,2,FALSE)), "")</f>
        <v/>
      </c>
      <c r="K3600" s="10">
        <f ca="1">_xlfn.IFNA((VLOOKUP($A3600,'Fats and Greases'!O:P,2,FALSE)), "")</f>
        <v>36.5</v>
      </c>
      <c r="L3600" s="10">
        <f ca="1">_xlfn.IFNA((VLOOKUP($A3600,'Fats and Greases'!Q:R,2,FALSE)), "")</f>
        <v>31</v>
      </c>
      <c r="M3600" s="10">
        <f ca="1">_xlfn.IFNA((VLOOKUP($A3600,'Fats and Greases'!S:T,2,FALSE)), "")</f>
        <v>35.5</v>
      </c>
    </row>
    <row r="3601" spans="1:13" x14ac:dyDescent="0.2">
      <c r="A3601" s="18">
        <v>41823</v>
      </c>
      <c r="B3601" s="19">
        <f t="shared" si="112"/>
        <v>7</v>
      </c>
      <c r="C3601" s="19">
        <f t="shared" si="113"/>
        <v>2014</v>
      </c>
      <c r="D3601" s="10">
        <f ca="1">_xlfn.IFNA((VLOOKUP(A3601,'Fats and Greases'!A:B,2,FALSE)), "")</f>
        <v>32.5</v>
      </c>
      <c r="E3601" s="10">
        <f ca="1">_xlfn.IFNA((VLOOKUP(A3601,'Fats and Greases'!C:D,2,FALSE)), "")</f>
        <v>33</v>
      </c>
      <c r="F3601" s="10">
        <f ca="1">_xlfn.IFNA((VLOOKUP(A3601,'Fats and Greases'!E:F,2,FALSE)), "")</f>
        <v>31</v>
      </c>
      <c r="G3601" s="10">
        <f ca="1">_xlfn.IFNA((VLOOKUP(A3601,'Fats and Greases'!G:H,2,FALSE)), "")</f>
        <v>32.5</v>
      </c>
      <c r="H3601" s="10">
        <f ca="1">_xlfn.IFNA((VLOOKUP(A3601,'Fats and Greases'!I:J,2,FALSE)), "")</f>
        <v>34</v>
      </c>
      <c r="I3601" s="10">
        <f ca="1">_xlfn.IFNA((VLOOKUP(A3601,'Fats and Greases'!K:L,2,FALSE)), "")</f>
        <v>32.5</v>
      </c>
      <c r="J3601" s="10" t="str">
        <f ca="1">_xlfn.IFNA((VLOOKUP(A3601,'Fats and Greases'!M:N,2,FALSE)), "")</f>
        <v/>
      </c>
      <c r="K3601" s="10">
        <f ca="1">_xlfn.IFNA((VLOOKUP($A3601,'Fats and Greases'!O:P,2,FALSE)), "")</f>
        <v>36.5</v>
      </c>
      <c r="L3601" s="10">
        <f ca="1">_xlfn.IFNA((VLOOKUP($A3601,'Fats and Greases'!Q:R,2,FALSE)), "")</f>
        <v>31</v>
      </c>
      <c r="M3601" s="10">
        <f ca="1">_xlfn.IFNA((VLOOKUP($A3601,'Fats and Greases'!S:T,2,FALSE)), "")</f>
        <v>35.5</v>
      </c>
    </row>
    <row r="3602" spans="1:13" x14ac:dyDescent="0.2">
      <c r="A3602" s="18">
        <v>41824</v>
      </c>
      <c r="B3602" s="19">
        <f t="shared" si="112"/>
        <v>7</v>
      </c>
      <c r="C3602" s="19">
        <f t="shared" si="113"/>
        <v>2014</v>
      </c>
      <c r="D3602" s="10" t="str">
        <f ca="1">_xlfn.IFNA((VLOOKUP(A3602,'Fats and Greases'!A:B,2,FALSE)), "")</f>
        <v/>
      </c>
      <c r="E3602" s="10" t="str">
        <f ca="1">_xlfn.IFNA((VLOOKUP(A3602,'Fats and Greases'!C:D,2,FALSE)), "")</f>
        <v/>
      </c>
      <c r="F3602" s="10" t="str">
        <f ca="1">_xlfn.IFNA((VLOOKUP(A3602,'Fats and Greases'!E:F,2,FALSE)), "")</f>
        <v/>
      </c>
      <c r="G3602" s="10" t="str">
        <f ca="1">_xlfn.IFNA((VLOOKUP(A3602,'Fats and Greases'!G:H,2,FALSE)), "")</f>
        <v/>
      </c>
      <c r="H3602" s="10" t="str">
        <f ca="1">_xlfn.IFNA((VLOOKUP(A3602,'Fats and Greases'!I:J,2,FALSE)), "")</f>
        <v/>
      </c>
      <c r="I3602" s="10" t="str">
        <f ca="1">_xlfn.IFNA((VLOOKUP(A3602,'Fats and Greases'!K:L,2,FALSE)), "")</f>
        <v/>
      </c>
      <c r="J3602" s="10" t="str">
        <f ca="1">_xlfn.IFNA((VLOOKUP(A3602,'Fats and Greases'!M:N,2,FALSE)), "")</f>
        <v/>
      </c>
      <c r="K3602" s="10" t="str">
        <f ca="1">_xlfn.IFNA((VLOOKUP($A3602,'Fats and Greases'!O:P,2,FALSE)), "")</f>
        <v/>
      </c>
      <c r="L3602" s="10" t="str">
        <f ca="1">_xlfn.IFNA((VLOOKUP($A3602,'Fats and Greases'!Q:R,2,FALSE)), "")</f>
        <v/>
      </c>
      <c r="M3602" s="10" t="str">
        <f ca="1">_xlfn.IFNA((VLOOKUP($A3602,'Fats and Greases'!S:T,2,FALSE)), "")</f>
        <v/>
      </c>
    </row>
    <row r="3603" spans="1:13" x14ac:dyDescent="0.2">
      <c r="A3603" s="18">
        <v>41827</v>
      </c>
      <c r="B3603" s="19">
        <f t="shared" si="112"/>
        <v>7</v>
      </c>
      <c r="C3603" s="19">
        <f t="shared" si="113"/>
        <v>2014</v>
      </c>
      <c r="D3603" s="10">
        <f ca="1">_xlfn.IFNA((VLOOKUP(A3603,'Fats and Greases'!A:B,2,FALSE)), "")</f>
        <v>32.5</v>
      </c>
      <c r="E3603" s="10">
        <f ca="1">_xlfn.IFNA((VLOOKUP(A3603,'Fats and Greases'!C:D,2,FALSE)), "")</f>
        <v>33</v>
      </c>
      <c r="F3603" s="10">
        <f ca="1">_xlfn.IFNA((VLOOKUP(A3603,'Fats and Greases'!E:F,2,FALSE)), "")</f>
        <v>31</v>
      </c>
      <c r="G3603" s="10">
        <f ca="1">_xlfn.IFNA((VLOOKUP(A3603,'Fats and Greases'!G:H,2,FALSE)), "")</f>
        <v>32.5</v>
      </c>
      <c r="H3603" s="10">
        <f ca="1">_xlfn.IFNA((VLOOKUP(A3603,'Fats and Greases'!I:J,2,FALSE)), "")</f>
        <v>34</v>
      </c>
      <c r="I3603" s="10">
        <f ca="1">_xlfn.IFNA((VLOOKUP(A3603,'Fats and Greases'!K:L,2,FALSE)), "")</f>
        <v>32.5</v>
      </c>
      <c r="J3603" s="10" t="str">
        <f ca="1">_xlfn.IFNA((VLOOKUP(A3603,'Fats and Greases'!M:N,2,FALSE)), "")</f>
        <v/>
      </c>
      <c r="K3603" s="10">
        <f ca="1">_xlfn.IFNA((VLOOKUP($A3603,'Fats and Greases'!O:P,2,FALSE)), "")</f>
        <v>36.5</v>
      </c>
      <c r="L3603" s="10">
        <f ca="1">_xlfn.IFNA((VLOOKUP($A3603,'Fats and Greases'!Q:R,2,FALSE)), "")</f>
        <v>31</v>
      </c>
      <c r="M3603" s="10">
        <f ca="1">_xlfn.IFNA((VLOOKUP($A3603,'Fats and Greases'!S:T,2,FALSE)), "")</f>
        <v>35.5</v>
      </c>
    </row>
    <row r="3604" spans="1:13" x14ac:dyDescent="0.2">
      <c r="A3604" s="18">
        <v>41828</v>
      </c>
      <c r="B3604" s="19">
        <f t="shared" si="112"/>
        <v>7</v>
      </c>
      <c r="C3604" s="19">
        <f t="shared" si="113"/>
        <v>2014</v>
      </c>
      <c r="D3604" s="10">
        <f ca="1">_xlfn.IFNA((VLOOKUP(A3604,'Fats and Greases'!A:B,2,FALSE)), "")</f>
        <v>32.5</v>
      </c>
      <c r="E3604" s="10">
        <f ca="1">_xlfn.IFNA((VLOOKUP(A3604,'Fats and Greases'!C:D,2,FALSE)), "")</f>
        <v>33</v>
      </c>
      <c r="F3604" s="10">
        <f ca="1">_xlfn.IFNA((VLOOKUP(A3604,'Fats and Greases'!E:F,2,FALSE)), "")</f>
        <v>31</v>
      </c>
      <c r="G3604" s="10">
        <f ca="1">_xlfn.IFNA((VLOOKUP(A3604,'Fats and Greases'!G:H,2,FALSE)), "")</f>
        <v>32.5</v>
      </c>
      <c r="H3604" s="10">
        <f ca="1">_xlfn.IFNA((VLOOKUP(A3604,'Fats and Greases'!I:J,2,FALSE)), "")</f>
        <v>34</v>
      </c>
      <c r="I3604" s="10">
        <f ca="1">_xlfn.IFNA((VLOOKUP(A3604,'Fats and Greases'!K:L,2,FALSE)), "")</f>
        <v>32.5</v>
      </c>
      <c r="J3604" s="10" t="str">
        <f ca="1">_xlfn.IFNA((VLOOKUP(A3604,'Fats and Greases'!M:N,2,FALSE)), "")</f>
        <v/>
      </c>
      <c r="K3604" s="10">
        <f ca="1">_xlfn.IFNA((VLOOKUP($A3604,'Fats and Greases'!O:P,2,FALSE)), "")</f>
        <v>36.5</v>
      </c>
      <c r="L3604" s="10">
        <f ca="1">_xlfn.IFNA((VLOOKUP($A3604,'Fats and Greases'!Q:R,2,FALSE)), "")</f>
        <v>31</v>
      </c>
      <c r="M3604" s="10">
        <f ca="1">_xlfn.IFNA((VLOOKUP($A3604,'Fats and Greases'!S:T,2,FALSE)), "")</f>
        <v>35.5</v>
      </c>
    </row>
    <row r="3605" spans="1:13" x14ac:dyDescent="0.2">
      <c r="A3605" s="18">
        <v>41829</v>
      </c>
      <c r="B3605" s="19">
        <f t="shared" si="112"/>
        <v>7</v>
      </c>
      <c r="C3605" s="19">
        <f t="shared" si="113"/>
        <v>2014</v>
      </c>
      <c r="D3605" s="10">
        <f ca="1">_xlfn.IFNA((VLOOKUP(A3605,'Fats and Greases'!A:B,2,FALSE)), "")</f>
        <v>32.5</v>
      </c>
      <c r="E3605" s="10">
        <f ca="1">_xlfn.IFNA((VLOOKUP(A3605,'Fats and Greases'!C:D,2,FALSE)), "")</f>
        <v>33</v>
      </c>
      <c r="F3605" s="10">
        <f ca="1">_xlfn.IFNA((VLOOKUP(A3605,'Fats and Greases'!E:F,2,FALSE)), "")</f>
        <v>31</v>
      </c>
      <c r="G3605" s="10">
        <f ca="1">_xlfn.IFNA((VLOOKUP(A3605,'Fats and Greases'!G:H,2,FALSE)), "")</f>
        <v>32.5</v>
      </c>
      <c r="H3605" s="10">
        <f ca="1">_xlfn.IFNA((VLOOKUP(A3605,'Fats and Greases'!I:J,2,FALSE)), "")</f>
        <v>34</v>
      </c>
      <c r="I3605" s="10">
        <f ca="1">_xlfn.IFNA((VLOOKUP(A3605,'Fats and Greases'!K:L,2,FALSE)), "")</f>
        <v>32.5</v>
      </c>
      <c r="J3605" s="10" t="str">
        <f ca="1">_xlfn.IFNA((VLOOKUP(A3605,'Fats and Greases'!M:N,2,FALSE)), "")</f>
        <v/>
      </c>
      <c r="K3605" s="10">
        <f ca="1">_xlfn.IFNA((VLOOKUP($A3605,'Fats and Greases'!O:P,2,FALSE)), "")</f>
        <v>36.5</v>
      </c>
      <c r="L3605" s="10">
        <f ca="1">_xlfn.IFNA((VLOOKUP($A3605,'Fats and Greases'!Q:R,2,FALSE)), "")</f>
        <v>31</v>
      </c>
      <c r="M3605" s="10">
        <f ca="1">_xlfn.IFNA((VLOOKUP($A3605,'Fats and Greases'!S:T,2,FALSE)), "")</f>
        <v>35.5</v>
      </c>
    </row>
    <row r="3606" spans="1:13" x14ac:dyDescent="0.2">
      <c r="A3606" s="18">
        <v>41830</v>
      </c>
      <c r="B3606" s="19">
        <f t="shared" si="112"/>
        <v>7</v>
      </c>
      <c r="C3606" s="19">
        <f t="shared" si="113"/>
        <v>2014</v>
      </c>
      <c r="D3606" s="10">
        <f ca="1">_xlfn.IFNA((VLOOKUP(A3606,'Fats and Greases'!A:B,2,FALSE)), "")</f>
        <v>32.5</v>
      </c>
      <c r="E3606" s="10">
        <f ca="1">_xlfn.IFNA((VLOOKUP(A3606,'Fats and Greases'!C:D,2,FALSE)), "")</f>
        <v>32.75</v>
      </c>
      <c r="F3606" s="10">
        <f ca="1">_xlfn.IFNA((VLOOKUP(A3606,'Fats and Greases'!E:F,2,FALSE)), "")</f>
        <v>31</v>
      </c>
      <c r="G3606" s="10">
        <f ca="1">_xlfn.IFNA((VLOOKUP(A3606,'Fats and Greases'!G:H,2,FALSE)), "")</f>
        <v>32.5</v>
      </c>
      <c r="H3606" s="10">
        <f ca="1">_xlfn.IFNA((VLOOKUP(A3606,'Fats and Greases'!I:J,2,FALSE)), "")</f>
        <v>34</v>
      </c>
      <c r="I3606" s="10">
        <f ca="1">_xlfn.IFNA((VLOOKUP(A3606,'Fats and Greases'!K:L,2,FALSE)), "")</f>
        <v>32.5</v>
      </c>
      <c r="J3606" s="10" t="str">
        <f ca="1">_xlfn.IFNA((VLOOKUP(A3606,'Fats and Greases'!M:N,2,FALSE)), "")</f>
        <v/>
      </c>
      <c r="K3606" s="10">
        <f ca="1">_xlfn.IFNA((VLOOKUP($A3606,'Fats and Greases'!O:P,2,FALSE)), "")</f>
        <v>36.5</v>
      </c>
      <c r="L3606" s="10">
        <f ca="1">_xlfn.IFNA((VLOOKUP($A3606,'Fats and Greases'!Q:R,2,FALSE)), "")</f>
        <v>31</v>
      </c>
      <c r="M3606" s="10">
        <f ca="1">_xlfn.IFNA((VLOOKUP($A3606,'Fats and Greases'!S:T,2,FALSE)), "")</f>
        <v>35.5</v>
      </c>
    </row>
    <row r="3607" spans="1:13" x14ac:dyDescent="0.2">
      <c r="A3607" s="18">
        <v>41831</v>
      </c>
      <c r="B3607" s="19">
        <f t="shared" si="112"/>
        <v>7</v>
      </c>
      <c r="C3607" s="19">
        <f t="shared" si="113"/>
        <v>2014</v>
      </c>
      <c r="D3607" s="10">
        <f ca="1">_xlfn.IFNA((VLOOKUP(A3607,'Fats and Greases'!A:B,2,FALSE)), "")</f>
        <v>32.5</v>
      </c>
      <c r="E3607" s="10">
        <f ca="1">_xlfn.IFNA((VLOOKUP(A3607,'Fats and Greases'!C:D,2,FALSE)), "")</f>
        <v>32.75</v>
      </c>
      <c r="F3607" s="10">
        <f ca="1">_xlfn.IFNA((VLOOKUP(A3607,'Fats and Greases'!E:F,2,FALSE)), "")</f>
        <v>31</v>
      </c>
      <c r="G3607" s="10">
        <f ca="1">_xlfn.IFNA((VLOOKUP(A3607,'Fats and Greases'!G:H,2,FALSE)), "")</f>
        <v>32.5</v>
      </c>
      <c r="H3607" s="10">
        <f ca="1">_xlfn.IFNA((VLOOKUP(A3607,'Fats and Greases'!I:J,2,FALSE)), "")</f>
        <v>34</v>
      </c>
      <c r="I3607" s="10">
        <f ca="1">_xlfn.IFNA((VLOOKUP(A3607,'Fats and Greases'!K:L,2,FALSE)), "")</f>
        <v>32.5</v>
      </c>
      <c r="J3607" s="10" t="str">
        <f ca="1">_xlfn.IFNA((VLOOKUP(A3607,'Fats and Greases'!M:N,2,FALSE)), "")</f>
        <v/>
      </c>
      <c r="K3607" s="10">
        <f ca="1">_xlfn.IFNA((VLOOKUP($A3607,'Fats and Greases'!O:P,2,FALSE)), "")</f>
        <v>36.5</v>
      </c>
      <c r="L3607" s="10">
        <f ca="1">_xlfn.IFNA((VLOOKUP($A3607,'Fats and Greases'!Q:R,2,FALSE)), "")</f>
        <v>31</v>
      </c>
      <c r="M3607" s="10">
        <f ca="1">_xlfn.IFNA((VLOOKUP($A3607,'Fats and Greases'!S:T,2,FALSE)), "")</f>
        <v>35.5</v>
      </c>
    </row>
    <row r="3608" spans="1:13" x14ac:dyDescent="0.2">
      <c r="A3608" s="18">
        <v>41834</v>
      </c>
      <c r="B3608" s="19">
        <f t="shared" si="112"/>
        <v>7</v>
      </c>
      <c r="C3608" s="19">
        <f t="shared" si="113"/>
        <v>2014</v>
      </c>
      <c r="D3608" s="10">
        <f ca="1">_xlfn.IFNA((VLOOKUP(A3608,'Fats and Greases'!A:B,2,FALSE)), "")</f>
        <v>32.5</v>
      </c>
      <c r="E3608" s="10">
        <f ca="1">_xlfn.IFNA((VLOOKUP(A3608,'Fats and Greases'!C:D,2,FALSE)), "")</f>
        <v>32.75</v>
      </c>
      <c r="F3608" s="10">
        <f ca="1">_xlfn.IFNA((VLOOKUP(A3608,'Fats and Greases'!E:F,2,FALSE)), "")</f>
        <v>31</v>
      </c>
      <c r="G3608" s="10">
        <f ca="1">_xlfn.IFNA((VLOOKUP(A3608,'Fats and Greases'!G:H,2,FALSE)), "")</f>
        <v>31.5</v>
      </c>
      <c r="H3608" s="10">
        <f ca="1">_xlfn.IFNA((VLOOKUP(A3608,'Fats and Greases'!I:J,2,FALSE)), "")</f>
        <v>34</v>
      </c>
      <c r="I3608" s="10">
        <f ca="1">_xlfn.IFNA((VLOOKUP(A3608,'Fats and Greases'!K:L,2,FALSE)), "")</f>
        <v>32.5</v>
      </c>
      <c r="J3608" s="10" t="str">
        <f ca="1">_xlfn.IFNA((VLOOKUP(A3608,'Fats and Greases'!M:N,2,FALSE)), "")</f>
        <v/>
      </c>
      <c r="K3608" s="10">
        <f ca="1">_xlfn.IFNA((VLOOKUP($A3608,'Fats and Greases'!O:P,2,FALSE)), "")</f>
        <v>36.5</v>
      </c>
      <c r="L3608" s="10">
        <f ca="1">_xlfn.IFNA((VLOOKUP($A3608,'Fats and Greases'!Q:R,2,FALSE)), "")</f>
        <v>31</v>
      </c>
      <c r="M3608" s="10">
        <f ca="1">_xlfn.IFNA((VLOOKUP($A3608,'Fats and Greases'!S:T,2,FALSE)), "")</f>
        <v>35.5</v>
      </c>
    </row>
    <row r="3609" spans="1:13" x14ac:dyDescent="0.2">
      <c r="A3609" s="18">
        <v>41835</v>
      </c>
      <c r="B3609" s="19">
        <f t="shared" si="112"/>
        <v>7</v>
      </c>
      <c r="C3609" s="19">
        <f t="shared" si="113"/>
        <v>2014</v>
      </c>
      <c r="D3609" s="10">
        <f ca="1">_xlfn.IFNA((VLOOKUP(A3609,'Fats and Greases'!A:B,2,FALSE)), "")</f>
        <v>32.5</v>
      </c>
      <c r="E3609" s="10">
        <f ca="1">_xlfn.IFNA((VLOOKUP(A3609,'Fats and Greases'!C:D,2,FALSE)), "")</f>
        <v>32.75</v>
      </c>
      <c r="F3609" s="10">
        <f ca="1">_xlfn.IFNA((VLOOKUP(A3609,'Fats and Greases'!E:F,2,FALSE)), "")</f>
        <v>30.5</v>
      </c>
      <c r="G3609" s="10">
        <f ca="1">_xlfn.IFNA((VLOOKUP(A3609,'Fats and Greases'!G:H,2,FALSE)), "")</f>
        <v>31.5</v>
      </c>
      <c r="H3609" s="10">
        <f ca="1">_xlfn.IFNA((VLOOKUP(A3609,'Fats and Greases'!I:J,2,FALSE)), "")</f>
        <v>34</v>
      </c>
      <c r="I3609" s="10">
        <f ca="1">_xlfn.IFNA((VLOOKUP(A3609,'Fats and Greases'!K:L,2,FALSE)), "")</f>
        <v>31.75</v>
      </c>
      <c r="J3609" s="10" t="str">
        <f ca="1">_xlfn.IFNA((VLOOKUP(A3609,'Fats and Greases'!M:N,2,FALSE)), "")</f>
        <v/>
      </c>
      <c r="K3609" s="10">
        <f ca="1">_xlfn.IFNA((VLOOKUP($A3609,'Fats and Greases'!O:P,2,FALSE)), "")</f>
        <v>36.5</v>
      </c>
      <c r="L3609" s="10">
        <f ca="1">_xlfn.IFNA((VLOOKUP($A3609,'Fats and Greases'!Q:R,2,FALSE)), "")</f>
        <v>30</v>
      </c>
      <c r="M3609" s="10">
        <f ca="1">_xlfn.IFNA((VLOOKUP($A3609,'Fats and Greases'!S:T,2,FALSE)), "")</f>
        <v>35.5</v>
      </c>
    </row>
    <row r="3610" spans="1:13" x14ac:dyDescent="0.2">
      <c r="A3610" s="18">
        <v>41836</v>
      </c>
      <c r="B3610" s="19">
        <f t="shared" si="112"/>
        <v>7</v>
      </c>
      <c r="C3610" s="19">
        <f t="shared" si="113"/>
        <v>2014</v>
      </c>
      <c r="D3610" s="10">
        <f ca="1">_xlfn.IFNA((VLOOKUP(A3610,'Fats and Greases'!A:B,2,FALSE)), "")</f>
        <v>32.5</v>
      </c>
      <c r="E3610" s="10">
        <f ca="1">_xlfn.IFNA((VLOOKUP(A3610,'Fats and Greases'!C:D,2,FALSE)), "")</f>
        <v>32.75</v>
      </c>
      <c r="F3610" s="10">
        <f ca="1">_xlfn.IFNA((VLOOKUP(A3610,'Fats and Greases'!E:F,2,FALSE)), "")</f>
        <v>30.5</v>
      </c>
      <c r="G3610" s="10">
        <f ca="1">_xlfn.IFNA((VLOOKUP(A3610,'Fats and Greases'!G:H,2,FALSE)), "")</f>
        <v>31.5</v>
      </c>
      <c r="H3610" s="10">
        <f ca="1">_xlfn.IFNA((VLOOKUP(A3610,'Fats and Greases'!I:J,2,FALSE)), "")</f>
        <v>34</v>
      </c>
      <c r="I3610" s="10">
        <f ca="1">_xlfn.IFNA((VLOOKUP(A3610,'Fats and Greases'!K:L,2,FALSE)), "")</f>
        <v>31.75</v>
      </c>
      <c r="J3610" s="10" t="str">
        <f ca="1">_xlfn.IFNA((VLOOKUP(A3610,'Fats and Greases'!M:N,2,FALSE)), "")</f>
        <v/>
      </c>
      <c r="K3610" s="10">
        <f ca="1">_xlfn.IFNA((VLOOKUP($A3610,'Fats and Greases'!O:P,2,FALSE)), "")</f>
        <v>35.5</v>
      </c>
      <c r="L3610" s="10">
        <f ca="1">_xlfn.IFNA((VLOOKUP($A3610,'Fats and Greases'!Q:R,2,FALSE)), "")</f>
        <v>30</v>
      </c>
      <c r="M3610" s="10">
        <f ca="1">_xlfn.IFNA((VLOOKUP($A3610,'Fats and Greases'!S:T,2,FALSE)), "")</f>
        <v>34.25</v>
      </c>
    </row>
    <row r="3611" spans="1:13" x14ac:dyDescent="0.2">
      <c r="A3611" s="18">
        <v>41837</v>
      </c>
      <c r="B3611" s="19">
        <f t="shared" si="112"/>
        <v>7</v>
      </c>
      <c r="C3611" s="19">
        <f t="shared" si="113"/>
        <v>2014</v>
      </c>
      <c r="D3611" s="10">
        <f ca="1">_xlfn.IFNA((VLOOKUP(A3611,'Fats and Greases'!A:B,2,FALSE)), "")</f>
        <v>32.5</v>
      </c>
      <c r="E3611" s="10">
        <f ca="1">_xlfn.IFNA((VLOOKUP(A3611,'Fats and Greases'!C:D,2,FALSE)), "")</f>
        <v>32.75</v>
      </c>
      <c r="F3611" s="10">
        <f ca="1">_xlfn.IFNA((VLOOKUP(A3611,'Fats and Greases'!E:F,2,FALSE)), "")</f>
        <v>30.5</v>
      </c>
      <c r="G3611" s="10">
        <f ca="1">_xlfn.IFNA((VLOOKUP(A3611,'Fats and Greases'!G:H,2,FALSE)), "")</f>
        <v>31.5</v>
      </c>
      <c r="H3611" s="10">
        <f ca="1">_xlfn.IFNA((VLOOKUP(A3611,'Fats and Greases'!I:J,2,FALSE)), "")</f>
        <v>34</v>
      </c>
      <c r="I3611" s="10">
        <f ca="1">_xlfn.IFNA((VLOOKUP(A3611,'Fats and Greases'!K:L,2,FALSE)), "")</f>
        <v>31.75</v>
      </c>
      <c r="J3611" s="10" t="str">
        <f ca="1">_xlfn.IFNA((VLOOKUP(A3611,'Fats and Greases'!M:N,2,FALSE)), "")</f>
        <v/>
      </c>
      <c r="K3611" s="10">
        <f ca="1">_xlfn.IFNA((VLOOKUP($A3611,'Fats and Greases'!O:P,2,FALSE)), "")</f>
        <v>35.5</v>
      </c>
      <c r="L3611" s="10">
        <f ca="1">_xlfn.IFNA((VLOOKUP($A3611,'Fats and Greases'!Q:R,2,FALSE)), "")</f>
        <v>30</v>
      </c>
      <c r="M3611" s="10">
        <f ca="1">_xlfn.IFNA((VLOOKUP($A3611,'Fats and Greases'!S:T,2,FALSE)), "")</f>
        <v>34.25</v>
      </c>
    </row>
    <row r="3612" spans="1:13" x14ac:dyDescent="0.2">
      <c r="A3612" s="18">
        <v>41838</v>
      </c>
      <c r="B3612" s="19">
        <f t="shared" si="112"/>
        <v>7</v>
      </c>
      <c r="C3612" s="19">
        <f t="shared" si="113"/>
        <v>2014</v>
      </c>
      <c r="D3612" s="10">
        <f ca="1">_xlfn.IFNA((VLOOKUP(A3612,'Fats and Greases'!A:B,2,FALSE)), "")</f>
        <v>32.5</v>
      </c>
      <c r="E3612" s="10">
        <f ca="1">_xlfn.IFNA((VLOOKUP(A3612,'Fats and Greases'!C:D,2,FALSE)), "")</f>
        <v>32.75</v>
      </c>
      <c r="F3612" s="10">
        <f ca="1">_xlfn.IFNA((VLOOKUP(A3612,'Fats and Greases'!E:F,2,FALSE)), "")</f>
        <v>30.5</v>
      </c>
      <c r="G3612" s="10">
        <f ca="1">_xlfn.IFNA((VLOOKUP(A3612,'Fats and Greases'!G:H,2,FALSE)), "")</f>
        <v>31.5</v>
      </c>
      <c r="H3612" s="10">
        <f ca="1">_xlfn.IFNA((VLOOKUP(A3612,'Fats and Greases'!I:J,2,FALSE)), "")</f>
        <v>34</v>
      </c>
      <c r="I3612" s="10">
        <f ca="1">_xlfn.IFNA((VLOOKUP(A3612,'Fats and Greases'!K:L,2,FALSE)), "")</f>
        <v>31.75</v>
      </c>
      <c r="J3612" s="10" t="str">
        <f ca="1">_xlfn.IFNA((VLOOKUP(A3612,'Fats and Greases'!M:N,2,FALSE)), "")</f>
        <v/>
      </c>
      <c r="K3612" s="10">
        <f ca="1">_xlfn.IFNA((VLOOKUP($A3612,'Fats and Greases'!O:P,2,FALSE)), "")</f>
        <v>35.5</v>
      </c>
      <c r="L3612" s="10">
        <f ca="1">_xlfn.IFNA((VLOOKUP($A3612,'Fats and Greases'!Q:R,2,FALSE)), "")</f>
        <v>30</v>
      </c>
      <c r="M3612" s="10">
        <f ca="1">_xlfn.IFNA((VLOOKUP($A3612,'Fats and Greases'!S:T,2,FALSE)), "")</f>
        <v>34.25</v>
      </c>
    </row>
    <row r="3613" spans="1:13" x14ac:dyDescent="0.2">
      <c r="A3613" s="18">
        <v>41841</v>
      </c>
      <c r="B3613" s="19">
        <f t="shared" si="112"/>
        <v>7</v>
      </c>
      <c r="C3613" s="19">
        <f t="shared" si="113"/>
        <v>2014</v>
      </c>
      <c r="D3613" s="10">
        <f ca="1">_xlfn.IFNA((VLOOKUP(A3613,'Fats and Greases'!A:B,2,FALSE)), "")</f>
        <v>30.5</v>
      </c>
      <c r="E3613" s="10">
        <f ca="1">_xlfn.IFNA((VLOOKUP(A3613,'Fats and Greases'!C:D,2,FALSE)), "")</f>
        <v>32.75</v>
      </c>
      <c r="F3613" s="10">
        <f ca="1">_xlfn.IFNA((VLOOKUP(A3613,'Fats and Greases'!E:F,2,FALSE)), "")</f>
        <v>30.5</v>
      </c>
      <c r="G3613" s="10">
        <f ca="1">_xlfn.IFNA((VLOOKUP(A3613,'Fats and Greases'!G:H,2,FALSE)), "")</f>
        <v>31.5</v>
      </c>
      <c r="H3613" s="10">
        <f ca="1">_xlfn.IFNA((VLOOKUP(A3613,'Fats and Greases'!I:J,2,FALSE)), "")</f>
        <v>34</v>
      </c>
      <c r="I3613" s="10">
        <f ca="1">_xlfn.IFNA((VLOOKUP(A3613,'Fats and Greases'!K:L,2,FALSE)), "")</f>
        <v>31.75</v>
      </c>
      <c r="J3613" s="10" t="str">
        <f ca="1">_xlfn.IFNA((VLOOKUP(A3613,'Fats and Greases'!M:N,2,FALSE)), "")</f>
        <v/>
      </c>
      <c r="K3613" s="10">
        <f ca="1">_xlfn.IFNA((VLOOKUP($A3613,'Fats and Greases'!O:P,2,FALSE)), "")</f>
        <v>34.5</v>
      </c>
      <c r="L3613" s="10">
        <f ca="1">_xlfn.IFNA((VLOOKUP($A3613,'Fats and Greases'!Q:R,2,FALSE)), "")</f>
        <v>30</v>
      </c>
      <c r="M3613" s="10">
        <f ca="1">_xlfn.IFNA((VLOOKUP($A3613,'Fats and Greases'!S:T,2,FALSE)), "")</f>
        <v>34.25</v>
      </c>
    </row>
    <row r="3614" spans="1:13" x14ac:dyDescent="0.2">
      <c r="A3614" s="18">
        <v>41842</v>
      </c>
      <c r="B3614" s="19">
        <f t="shared" si="112"/>
        <v>7</v>
      </c>
      <c r="C3614" s="19">
        <f t="shared" si="113"/>
        <v>2014</v>
      </c>
      <c r="D3614" s="10">
        <f ca="1">_xlfn.IFNA((VLOOKUP(A3614,'Fats and Greases'!A:B,2,FALSE)), "")</f>
        <v>30.5</v>
      </c>
      <c r="E3614" s="10">
        <f ca="1">_xlfn.IFNA((VLOOKUP(A3614,'Fats and Greases'!C:D,2,FALSE)), "")</f>
        <v>32.75</v>
      </c>
      <c r="F3614" s="10">
        <f ca="1">_xlfn.IFNA((VLOOKUP(A3614,'Fats and Greases'!E:F,2,FALSE)), "")</f>
        <v>30.5</v>
      </c>
      <c r="G3614" s="10">
        <f ca="1">_xlfn.IFNA((VLOOKUP(A3614,'Fats and Greases'!G:H,2,FALSE)), "")</f>
        <v>31.5</v>
      </c>
      <c r="H3614" s="10">
        <f ca="1">_xlfn.IFNA((VLOOKUP(A3614,'Fats and Greases'!I:J,2,FALSE)), "")</f>
        <v>34</v>
      </c>
      <c r="I3614" s="10">
        <f ca="1">_xlfn.IFNA((VLOOKUP(A3614,'Fats and Greases'!K:L,2,FALSE)), "")</f>
        <v>31.75</v>
      </c>
      <c r="J3614" s="10" t="str">
        <f ca="1">_xlfn.IFNA((VLOOKUP(A3614,'Fats and Greases'!M:N,2,FALSE)), "")</f>
        <v/>
      </c>
      <c r="K3614" s="10">
        <f ca="1">_xlfn.IFNA((VLOOKUP($A3614,'Fats and Greases'!O:P,2,FALSE)), "")</f>
        <v>34.5</v>
      </c>
      <c r="L3614" s="10">
        <f ca="1">_xlfn.IFNA((VLOOKUP($A3614,'Fats and Greases'!Q:R,2,FALSE)), "")</f>
        <v>30</v>
      </c>
      <c r="M3614" s="10">
        <f ca="1">_xlfn.IFNA((VLOOKUP($A3614,'Fats and Greases'!S:T,2,FALSE)), "")</f>
        <v>34.25</v>
      </c>
    </row>
    <row r="3615" spans="1:13" x14ac:dyDescent="0.2">
      <c r="A3615" s="18">
        <v>41843</v>
      </c>
      <c r="B3615" s="19">
        <f t="shared" si="112"/>
        <v>7</v>
      </c>
      <c r="C3615" s="19">
        <f t="shared" si="113"/>
        <v>2014</v>
      </c>
      <c r="D3615" s="10">
        <f ca="1">_xlfn.IFNA((VLOOKUP(A3615,'Fats and Greases'!A:B,2,FALSE)), "")</f>
        <v>30.5</v>
      </c>
      <c r="E3615" s="10">
        <f ca="1">_xlfn.IFNA((VLOOKUP(A3615,'Fats and Greases'!C:D,2,FALSE)), "")</f>
        <v>32.25</v>
      </c>
      <c r="F3615" s="10">
        <f ca="1">_xlfn.IFNA((VLOOKUP(A3615,'Fats and Greases'!E:F,2,FALSE)), "")</f>
        <v>30.5</v>
      </c>
      <c r="G3615" s="10">
        <f ca="1">_xlfn.IFNA((VLOOKUP(A3615,'Fats and Greases'!G:H,2,FALSE)), "")</f>
        <v>31.5</v>
      </c>
      <c r="H3615" s="10">
        <f ca="1">_xlfn.IFNA((VLOOKUP(A3615,'Fats and Greases'!I:J,2,FALSE)), "")</f>
        <v>34</v>
      </c>
      <c r="I3615" s="10">
        <f ca="1">_xlfn.IFNA((VLOOKUP(A3615,'Fats and Greases'!K:L,2,FALSE)), "")</f>
        <v>31.75</v>
      </c>
      <c r="J3615" s="10" t="str">
        <f ca="1">_xlfn.IFNA((VLOOKUP(A3615,'Fats and Greases'!M:N,2,FALSE)), "")</f>
        <v/>
      </c>
      <c r="K3615" s="10">
        <f ca="1">_xlfn.IFNA((VLOOKUP($A3615,'Fats and Greases'!O:P,2,FALSE)), "")</f>
        <v>34.5</v>
      </c>
      <c r="L3615" s="10">
        <f ca="1">_xlfn.IFNA((VLOOKUP($A3615,'Fats and Greases'!Q:R,2,FALSE)), "")</f>
        <v>29.5</v>
      </c>
      <c r="M3615" s="10">
        <f ca="1">_xlfn.IFNA((VLOOKUP($A3615,'Fats and Greases'!S:T,2,FALSE)), "")</f>
        <v>33.75</v>
      </c>
    </row>
    <row r="3616" spans="1:13" x14ac:dyDescent="0.2">
      <c r="A3616" s="18">
        <v>41844</v>
      </c>
      <c r="B3616" s="19">
        <f t="shared" si="112"/>
        <v>7</v>
      </c>
      <c r="C3616" s="19">
        <f t="shared" si="113"/>
        <v>2014</v>
      </c>
      <c r="D3616" s="10">
        <f ca="1">_xlfn.IFNA((VLOOKUP(A3616,'Fats and Greases'!A:B,2,FALSE)), "")</f>
        <v>30.5</v>
      </c>
      <c r="E3616" s="10">
        <f ca="1">_xlfn.IFNA((VLOOKUP(A3616,'Fats and Greases'!C:D,2,FALSE)), "")</f>
        <v>32.25</v>
      </c>
      <c r="F3616" s="10">
        <f ca="1">_xlfn.IFNA((VLOOKUP(A3616,'Fats and Greases'!E:F,2,FALSE)), "")</f>
        <v>30.5</v>
      </c>
      <c r="G3616" s="10">
        <f ca="1">_xlfn.IFNA((VLOOKUP(A3616,'Fats and Greases'!G:H,2,FALSE)), "")</f>
        <v>31.5</v>
      </c>
      <c r="H3616" s="10">
        <f ca="1">_xlfn.IFNA((VLOOKUP(A3616,'Fats and Greases'!I:J,2,FALSE)), "")</f>
        <v>34</v>
      </c>
      <c r="I3616" s="10">
        <f ca="1">_xlfn.IFNA((VLOOKUP(A3616,'Fats and Greases'!K:L,2,FALSE)), "")</f>
        <v>31.75</v>
      </c>
      <c r="J3616" s="10" t="str">
        <f ca="1">_xlfn.IFNA((VLOOKUP(A3616,'Fats and Greases'!M:N,2,FALSE)), "")</f>
        <v/>
      </c>
      <c r="K3616" s="10">
        <f ca="1">_xlfn.IFNA((VLOOKUP($A3616,'Fats and Greases'!O:P,2,FALSE)), "")</f>
        <v>34.5</v>
      </c>
      <c r="L3616" s="10">
        <f ca="1">_xlfn.IFNA((VLOOKUP($A3616,'Fats and Greases'!Q:R,2,FALSE)), "")</f>
        <v>29.5</v>
      </c>
      <c r="M3616" s="10">
        <f ca="1">_xlfn.IFNA((VLOOKUP($A3616,'Fats and Greases'!S:T,2,FALSE)), "")</f>
        <v>33.75</v>
      </c>
    </row>
    <row r="3617" spans="1:13" x14ac:dyDescent="0.2">
      <c r="A3617" s="18">
        <v>41845</v>
      </c>
      <c r="B3617" s="19">
        <f t="shared" si="112"/>
        <v>7</v>
      </c>
      <c r="C3617" s="19">
        <f t="shared" si="113"/>
        <v>2014</v>
      </c>
      <c r="D3617" s="10">
        <f ca="1">_xlfn.IFNA((VLOOKUP(A3617,'Fats and Greases'!A:B,2,FALSE)), "")</f>
        <v>30.5</v>
      </c>
      <c r="E3617" s="10">
        <f ca="1">_xlfn.IFNA((VLOOKUP(A3617,'Fats and Greases'!C:D,2,FALSE)), "")</f>
        <v>32.25</v>
      </c>
      <c r="F3617" s="10">
        <f ca="1">_xlfn.IFNA((VLOOKUP(A3617,'Fats and Greases'!E:F,2,FALSE)), "")</f>
        <v>30.5</v>
      </c>
      <c r="G3617" s="10">
        <f ca="1">_xlfn.IFNA((VLOOKUP(A3617,'Fats and Greases'!G:H,2,FALSE)), "")</f>
        <v>31.5</v>
      </c>
      <c r="H3617" s="10">
        <f ca="1">_xlfn.IFNA((VLOOKUP(A3617,'Fats and Greases'!I:J,2,FALSE)), "")</f>
        <v>34</v>
      </c>
      <c r="I3617" s="10">
        <f ca="1">_xlfn.IFNA((VLOOKUP(A3617,'Fats and Greases'!K:L,2,FALSE)), "")</f>
        <v>31.75</v>
      </c>
      <c r="J3617" s="10" t="str">
        <f ca="1">_xlfn.IFNA((VLOOKUP(A3617,'Fats and Greases'!M:N,2,FALSE)), "")</f>
        <v/>
      </c>
      <c r="K3617" s="10">
        <f ca="1">_xlfn.IFNA((VLOOKUP($A3617,'Fats and Greases'!O:P,2,FALSE)), "")</f>
        <v>34.5</v>
      </c>
      <c r="L3617" s="10">
        <f ca="1">_xlfn.IFNA((VLOOKUP($A3617,'Fats and Greases'!Q:R,2,FALSE)), "")</f>
        <v>29.5</v>
      </c>
      <c r="M3617" s="10">
        <f ca="1">_xlfn.IFNA((VLOOKUP($A3617,'Fats and Greases'!S:T,2,FALSE)), "")</f>
        <v>33.75</v>
      </c>
    </row>
    <row r="3618" spans="1:13" x14ac:dyDescent="0.2">
      <c r="A3618" s="18">
        <v>41848</v>
      </c>
      <c r="B3618" s="19">
        <f t="shared" si="112"/>
        <v>7</v>
      </c>
      <c r="C3618" s="19">
        <f t="shared" si="113"/>
        <v>2014</v>
      </c>
      <c r="D3618" s="10">
        <f ca="1">_xlfn.IFNA((VLOOKUP(A3618,'Fats and Greases'!A:B,2,FALSE)), "")</f>
        <v>30.5</v>
      </c>
      <c r="E3618" s="10">
        <f ca="1">_xlfn.IFNA((VLOOKUP(A3618,'Fats and Greases'!C:D,2,FALSE)), "")</f>
        <v>32</v>
      </c>
      <c r="F3618" s="10">
        <f ca="1">_xlfn.IFNA((VLOOKUP(A3618,'Fats and Greases'!E:F,2,FALSE)), "")</f>
        <v>31.5</v>
      </c>
      <c r="G3618" s="10">
        <f ca="1">_xlfn.IFNA((VLOOKUP(A3618,'Fats and Greases'!G:H,2,FALSE)), "")</f>
        <v>31</v>
      </c>
      <c r="H3618" s="10">
        <f ca="1">_xlfn.IFNA((VLOOKUP(A3618,'Fats and Greases'!I:J,2,FALSE)), "")</f>
        <v>34</v>
      </c>
      <c r="I3618" s="10">
        <f ca="1">_xlfn.IFNA((VLOOKUP(A3618,'Fats and Greases'!K:L,2,FALSE)), "")</f>
        <v>31.75</v>
      </c>
      <c r="J3618" s="10" t="str">
        <f ca="1">_xlfn.IFNA((VLOOKUP(A3618,'Fats and Greases'!M:N,2,FALSE)), "")</f>
        <v/>
      </c>
      <c r="K3618" s="10">
        <f ca="1">_xlfn.IFNA((VLOOKUP($A3618,'Fats and Greases'!O:P,2,FALSE)), "")</f>
        <v>34.5</v>
      </c>
      <c r="L3618" s="10">
        <f ca="1">_xlfn.IFNA((VLOOKUP($A3618,'Fats and Greases'!Q:R,2,FALSE)), "")</f>
        <v>29.5</v>
      </c>
      <c r="M3618" s="10">
        <f ca="1">_xlfn.IFNA((VLOOKUP($A3618,'Fats and Greases'!S:T,2,FALSE)), "")</f>
        <v>33.75</v>
      </c>
    </row>
    <row r="3619" spans="1:13" x14ac:dyDescent="0.2">
      <c r="A3619" s="18">
        <v>41849</v>
      </c>
      <c r="B3619" s="19">
        <f t="shared" si="112"/>
        <v>7</v>
      </c>
      <c r="C3619" s="19">
        <f t="shared" si="113"/>
        <v>2014</v>
      </c>
      <c r="D3619" s="10">
        <f ca="1">_xlfn.IFNA((VLOOKUP(A3619,'Fats and Greases'!A:B,2,FALSE)), "")</f>
        <v>30.5</v>
      </c>
      <c r="E3619" s="10">
        <f ca="1">_xlfn.IFNA((VLOOKUP(A3619,'Fats and Greases'!C:D,2,FALSE)), "")</f>
        <v>31.75</v>
      </c>
      <c r="F3619" s="10">
        <f ca="1">_xlfn.IFNA((VLOOKUP(A3619,'Fats and Greases'!E:F,2,FALSE)), "")</f>
        <v>30.5</v>
      </c>
      <c r="G3619" s="10">
        <f ca="1">_xlfn.IFNA((VLOOKUP(A3619,'Fats and Greases'!G:H,2,FALSE)), "")</f>
        <v>29.5</v>
      </c>
      <c r="H3619" s="10">
        <f ca="1">_xlfn.IFNA((VLOOKUP(A3619,'Fats and Greases'!I:J,2,FALSE)), "")</f>
        <v>33</v>
      </c>
      <c r="I3619" s="10">
        <f ca="1">_xlfn.IFNA((VLOOKUP(A3619,'Fats and Greases'!K:L,2,FALSE)), "")</f>
        <v>31.75</v>
      </c>
      <c r="J3619" s="10" t="str">
        <f ca="1">_xlfn.IFNA((VLOOKUP(A3619,'Fats and Greases'!M:N,2,FALSE)), "")</f>
        <v/>
      </c>
      <c r="K3619" s="10">
        <f ca="1">_xlfn.IFNA((VLOOKUP($A3619,'Fats and Greases'!O:P,2,FALSE)), "")</f>
        <v>34.5</v>
      </c>
      <c r="L3619" s="10">
        <f ca="1">_xlfn.IFNA((VLOOKUP($A3619,'Fats and Greases'!Q:R,2,FALSE)), "")</f>
        <v>29.5</v>
      </c>
      <c r="M3619" s="10">
        <f ca="1">_xlfn.IFNA((VLOOKUP($A3619,'Fats and Greases'!S:T,2,FALSE)), "")</f>
        <v>33.75</v>
      </c>
    </row>
    <row r="3620" spans="1:13" x14ac:dyDescent="0.2">
      <c r="A3620" s="18">
        <v>41850</v>
      </c>
      <c r="B3620" s="19">
        <f t="shared" si="112"/>
        <v>7</v>
      </c>
      <c r="C3620" s="19">
        <f t="shared" si="113"/>
        <v>2014</v>
      </c>
      <c r="D3620" s="10">
        <f ca="1">_xlfn.IFNA((VLOOKUP(A3620,'Fats and Greases'!A:B,2,FALSE)), "")</f>
        <v>30.5</v>
      </c>
      <c r="E3620" s="10">
        <f ca="1">_xlfn.IFNA((VLOOKUP(A3620,'Fats and Greases'!C:D,2,FALSE)), "")</f>
        <v>31.5</v>
      </c>
      <c r="F3620" s="10">
        <f ca="1">_xlfn.IFNA((VLOOKUP(A3620,'Fats and Greases'!E:F,2,FALSE)), "")</f>
        <v>30.5</v>
      </c>
      <c r="G3620" s="10">
        <f ca="1">_xlfn.IFNA((VLOOKUP(A3620,'Fats and Greases'!G:H,2,FALSE)), "")</f>
        <v>30.75</v>
      </c>
      <c r="H3620" s="10">
        <f ca="1">_xlfn.IFNA((VLOOKUP(A3620,'Fats and Greases'!I:J,2,FALSE)), "")</f>
        <v>33</v>
      </c>
      <c r="I3620" s="10">
        <f ca="1">_xlfn.IFNA((VLOOKUP(A3620,'Fats and Greases'!K:L,2,FALSE)), "")</f>
        <v>31.75</v>
      </c>
      <c r="J3620" s="10" t="str">
        <f ca="1">_xlfn.IFNA((VLOOKUP(A3620,'Fats and Greases'!M:N,2,FALSE)), "")</f>
        <v/>
      </c>
      <c r="K3620" s="10">
        <f ca="1">_xlfn.IFNA((VLOOKUP($A3620,'Fats and Greases'!O:P,2,FALSE)), "")</f>
        <v>34.5</v>
      </c>
      <c r="L3620" s="10">
        <f ca="1">_xlfn.IFNA((VLOOKUP($A3620,'Fats and Greases'!Q:R,2,FALSE)), "")</f>
        <v>29.5</v>
      </c>
      <c r="M3620" s="10">
        <f ca="1">_xlfn.IFNA((VLOOKUP($A3620,'Fats and Greases'!S:T,2,FALSE)), "")</f>
        <v>33.75</v>
      </c>
    </row>
    <row r="3621" spans="1:13" x14ac:dyDescent="0.2">
      <c r="A3621" s="18">
        <v>41851</v>
      </c>
      <c r="B3621" s="19">
        <f t="shared" si="112"/>
        <v>7</v>
      </c>
      <c r="C3621" s="19">
        <f t="shared" si="113"/>
        <v>2014</v>
      </c>
      <c r="D3621" s="10">
        <f ca="1">_xlfn.IFNA((VLOOKUP(A3621,'Fats and Greases'!A:B,2,FALSE)), "")</f>
        <v>30.5</v>
      </c>
      <c r="E3621" s="10">
        <f ca="1">_xlfn.IFNA((VLOOKUP(A3621,'Fats and Greases'!C:D,2,FALSE)), "")</f>
        <v>31.75</v>
      </c>
      <c r="F3621" s="10">
        <f ca="1">_xlfn.IFNA((VLOOKUP(A3621,'Fats and Greases'!E:F,2,FALSE)), "")</f>
        <v>30.25</v>
      </c>
      <c r="G3621" s="10">
        <f ca="1">_xlfn.IFNA((VLOOKUP(A3621,'Fats and Greases'!G:H,2,FALSE)), "")</f>
        <v>30.75</v>
      </c>
      <c r="H3621" s="10">
        <f ca="1">_xlfn.IFNA((VLOOKUP(A3621,'Fats and Greases'!I:J,2,FALSE)), "")</f>
        <v>33</v>
      </c>
      <c r="I3621" s="10">
        <f ca="1">_xlfn.IFNA((VLOOKUP(A3621,'Fats and Greases'!K:L,2,FALSE)), "")</f>
        <v>31.75</v>
      </c>
      <c r="J3621" s="10" t="str">
        <f ca="1">_xlfn.IFNA((VLOOKUP(A3621,'Fats and Greases'!M:N,2,FALSE)), "")</f>
        <v/>
      </c>
      <c r="K3621" s="10">
        <f ca="1">_xlfn.IFNA((VLOOKUP($A3621,'Fats and Greases'!O:P,2,FALSE)), "")</f>
        <v>34.5</v>
      </c>
      <c r="L3621" s="10">
        <f ca="1">_xlfn.IFNA((VLOOKUP($A3621,'Fats and Greases'!Q:R,2,FALSE)), "")</f>
        <v>29.5</v>
      </c>
      <c r="M3621" s="10">
        <f ca="1">_xlfn.IFNA((VLOOKUP($A3621,'Fats and Greases'!S:T,2,FALSE)), "")</f>
        <v>33.75</v>
      </c>
    </row>
    <row r="3622" spans="1:13" x14ac:dyDescent="0.2">
      <c r="A3622" s="18">
        <v>41852</v>
      </c>
      <c r="B3622" s="19">
        <f t="shared" si="112"/>
        <v>8</v>
      </c>
      <c r="C3622" s="19">
        <f t="shared" si="113"/>
        <v>2014</v>
      </c>
      <c r="D3622" s="10">
        <f ca="1">_xlfn.IFNA((VLOOKUP(A3622,'Fats and Greases'!A:B,2,FALSE)), "")</f>
        <v>30.5</v>
      </c>
      <c r="E3622" s="10">
        <f ca="1">_xlfn.IFNA((VLOOKUP(A3622,'Fats and Greases'!C:D,2,FALSE)), "")</f>
        <v>31.75</v>
      </c>
      <c r="F3622" s="10">
        <f ca="1">_xlfn.IFNA((VLOOKUP(A3622,'Fats and Greases'!E:F,2,FALSE)), "")</f>
        <v>30.25</v>
      </c>
      <c r="G3622" s="10">
        <f ca="1">_xlfn.IFNA((VLOOKUP(A3622,'Fats and Greases'!G:H,2,FALSE)), "")</f>
        <v>30.75</v>
      </c>
      <c r="H3622" s="10">
        <f ca="1">_xlfn.IFNA((VLOOKUP(A3622,'Fats and Greases'!I:J,2,FALSE)), "")</f>
        <v>33</v>
      </c>
      <c r="I3622" s="10">
        <f ca="1">_xlfn.IFNA((VLOOKUP(A3622,'Fats and Greases'!K:L,2,FALSE)), "")</f>
        <v>31.75</v>
      </c>
      <c r="J3622" s="10" t="str">
        <f ca="1">_xlfn.IFNA((VLOOKUP(A3622,'Fats and Greases'!M:N,2,FALSE)), "")</f>
        <v/>
      </c>
      <c r="K3622" s="10">
        <f ca="1">_xlfn.IFNA((VLOOKUP($A3622,'Fats and Greases'!O:P,2,FALSE)), "")</f>
        <v>34.5</v>
      </c>
      <c r="L3622" s="10">
        <f ca="1">_xlfn.IFNA((VLOOKUP($A3622,'Fats and Greases'!Q:R,2,FALSE)), "")</f>
        <v>29.5</v>
      </c>
      <c r="M3622" s="10">
        <f ca="1">_xlfn.IFNA((VLOOKUP($A3622,'Fats and Greases'!S:T,2,FALSE)), "")</f>
        <v>33.75</v>
      </c>
    </row>
    <row r="3623" spans="1:13" x14ac:dyDescent="0.2">
      <c r="A3623" s="18">
        <v>41855</v>
      </c>
      <c r="B3623" s="19">
        <f t="shared" si="112"/>
        <v>8</v>
      </c>
      <c r="C3623" s="19">
        <f t="shared" si="113"/>
        <v>2014</v>
      </c>
      <c r="D3623" s="10">
        <f ca="1">_xlfn.IFNA((VLOOKUP(A3623,'Fats and Greases'!A:B,2,FALSE)), "")</f>
        <v>30.5</v>
      </c>
      <c r="E3623" s="10">
        <f ca="1">_xlfn.IFNA((VLOOKUP(A3623,'Fats and Greases'!C:D,2,FALSE)), "")</f>
        <v>31.75</v>
      </c>
      <c r="F3623" s="10">
        <f ca="1">_xlfn.IFNA((VLOOKUP(A3623,'Fats and Greases'!E:F,2,FALSE)), "")</f>
        <v>30.25</v>
      </c>
      <c r="G3623" s="10">
        <f ca="1">_xlfn.IFNA((VLOOKUP(A3623,'Fats and Greases'!G:H,2,FALSE)), "")</f>
        <v>30.75</v>
      </c>
      <c r="H3623" s="10">
        <f ca="1">_xlfn.IFNA((VLOOKUP(A3623,'Fats and Greases'!I:J,2,FALSE)), "")</f>
        <v>33</v>
      </c>
      <c r="I3623" s="10">
        <f ca="1">_xlfn.IFNA((VLOOKUP(A3623,'Fats and Greases'!K:L,2,FALSE)), "")</f>
        <v>31.75</v>
      </c>
      <c r="J3623" s="10" t="str">
        <f ca="1">_xlfn.IFNA((VLOOKUP(A3623,'Fats and Greases'!M:N,2,FALSE)), "")</f>
        <v/>
      </c>
      <c r="K3623" s="10">
        <f ca="1">_xlfn.IFNA((VLOOKUP($A3623,'Fats and Greases'!O:P,2,FALSE)), "")</f>
        <v>34.5</v>
      </c>
      <c r="L3623" s="10">
        <f ca="1">_xlfn.IFNA((VLOOKUP($A3623,'Fats and Greases'!Q:R,2,FALSE)), "")</f>
        <v>29.5</v>
      </c>
      <c r="M3623" s="10">
        <f ca="1">_xlfn.IFNA((VLOOKUP($A3623,'Fats and Greases'!S:T,2,FALSE)), "")</f>
        <v>33.75</v>
      </c>
    </row>
    <row r="3624" spans="1:13" x14ac:dyDescent="0.2">
      <c r="A3624" s="18">
        <v>41856</v>
      </c>
      <c r="B3624" s="19">
        <f t="shared" si="112"/>
        <v>8</v>
      </c>
      <c r="C3624" s="19">
        <f t="shared" si="113"/>
        <v>2014</v>
      </c>
      <c r="D3624" s="10">
        <f ca="1">_xlfn.IFNA((VLOOKUP(A3624,'Fats and Greases'!A:B,2,FALSE)), "")</f>
        <v>30.5</v>
      </c>
      <c r="E3624" s="10">
        <f ca="1">_xlfn.IFNA((VLOOKUP(A3624,'Fats and Greases'!C:D,2,FALSE)), "")</f>
        <v>31.75</v>
      </c>
      <c r="F3624" s="10">
        <f ca="1">_xlfn.IFNA((VLOOKUP(A3624,'Fats and Greases'!E:F,2,FALSE)), "")</f>
        <v>30.25</v>
      </c>
      <c r="G3624" s="10">
        <f ca="1">_xlfn.IFNA((VLOOKUP(A3624,'Fats and Greases'!G:H,2,FALSE)), "")</f>
        <v>30.75</v>
      </c>
      <c r="H3624" s="10">
        <f ca="1">_xlfn.IFNA((VLOOKUP(A3624,'Fats and Greases'!I:J,2,FALSE)), "")</f>
        <v>33</v>
      </c>
      <c r="I3624" s="10">
        <f ca="1">_xlfn.IFNA((VLOOKUP(A3624,'Fats and Greases'!K:L,2,FALSE)), "")</f>
        <v>31.75</v>
      </c>
      <c r="J3624" s="10" t="str">
        <f ca="1">_xlfn.IFNA((VLOOKUP(A3624,'Fats and Greases'!M:N,2,FALSE)), "")</f>
        <v/>
      </c>
      <c r="K3624" s="10">
        <f ca="1">_xlfn.IFNA((VLOOKUP($A3624,'Fats and Greases'!O:P,2,FALSE)), "")</f>
        <v>34.5</v>
      </c>
      <c r="L3624" s="10">
        <f ca="1">_xlfn.IFNA((VLOOKUP($A3624,'Fats and Greases'!Q:R,2,FALSE)), "")</f>
        <v>29.5</v>
      </c>
      <c r="M3624" s="10">
        <f ca="1">_xlfn.IFNA((VLOOKUP($A3624,'Fats and Greases'!S:T,2,FALSE)), "")</f>
        <v>33.75</v>
      </c>
    </row>
    <row r="3625" spans="1:13" x14ac:dyDescent="0.2">
      <c r="A3625" s="18">
        <v>41857</v>
      </c>
      <c r="B3625" s="19">
        <f t="shared" si="112"/>
        <v>8</v>
      </c>
      <c r="C3625" s="19">
        <f t="shared" si="113"/>
        <v>2014</v>
      </c>
      <c r="D3625" s="10">
        <f ca="1">_xlfn.IFNA((VLOOKUP(A3625,'Fats and Greases'!A:B,2,FALSE)), "")</f>
        <v>27</v>
      </c>
      <c r="E3625" s="10">
        <f ca="1">_xlfn.IFNA((VLOOKUP(A3625,'Fats and Greases'!C:D,2,FALSE)), "")</f>
        <v>31.25</v>
      </c>
      <c r="F3625" s="10">
        <f ca="1">_xlfn.IFNA((VLOOKUP(A3625,'Fats and Greases'!E:F,2,FALSE)), "")</f>
        <v>30.25</v>
      </c>
      <c r="G3625" s="10">
        <f ca="1">_xlfn.IFNA((VLOOKUP(A3625,'Fats and Greases'!G:H,2,FALSE)), "")</f>
        <v>30.75</v>
      </c>
      <c r="H3625" s="10">
        <f ca="1">_xlfn.IFNA((VLOOKUP(A3625,'Fats and Greases'!I:J,2,FALSE)), "")</f>
        <v>33</v>
      </c>
      <c r="I3625" s="10">
        <f ca="1">_xlfn.IFNA((VLOOKUP(A3625,'Fats and Greases'!K:L,2,FALSE)), "")</f>
        <v>31.75</v>
      </c>
      <c r="J3625" s="10" t="str">
        <f ca="1">_xlfn.IFNA((VLOOKUP(A3625,'Fats and Greases'!M:N,2,FALSE)), "")</f>
        <v/>
      </c>
      <c r="K3625" s="10">
        <f ca="1">_xlfn.IFNA((VLOOKUP($A3625,'Fats and Greases'!O:P,2,FALSE)), "")</f>
        <v>34.5</v>
      </c>
      <c r="L3625" s="10">
        <f ca="1">_xlfn.IFNA((VLOOKUP($A3625,'Fats and Greases'!Q:R,2,FALSE)), "")</f>
        <v>29.5</v>
      </c>
      <c r="M3625" s="10">
        <f ca="1">_xlfn.IFNA((VLOOKUP($A3625,'Fats and Greases'!S:T,2,FALSE)), "")</f>
        <v>33.75</v>
      </c>
    </row>
    <row r="3626" spans="1:13" x14ac:dyDescent="0.2">
      <c r="A3626" s="18">
        <v>41858</v>
      </c>
      <c r="B3626" s="19">
        <f t="shared" si="112"/>
        <v>8</v>
      </c>
      <c r="C3626" s="19">
        <f t="shared" si="113"/>
        <v>2014</v>
      </c>
      <c r="D3626" s="10">
        <f ca="1">_xlfn.IFNA((VLOOKUP(A3626,'Fats and Greases'!A:B,2,FALSE)), "")</f>
        <v>27</v>
      </c>
      <c r="E3626" s="10">
        <f ca="1">_xlfn.IFNA((VLOOKUP(A3626,'Fats and Greases'!C:D,2,FALSE)), "")</f>
        <v>30.5</v>
      </c>
      <c r="F3626" s="10">
        <f ca="1">_xlfn.IFNA((VLOOKUP(A3626,'Fats and Greases'!E:F,2,FALSE)), "")</f>
        <v>29</v>
      </c>
      <c r="G3626" s="10">
        <f ca="1">_xlfn.IFNA((VLOOKUP(A3626,'Fats and Greases'!G:H,2,FALSE)), "")</f>
        <v>30.25</v>
      </c>
      <c r="H3626" s="10">
        <f ca="1">_xlfn.IFNA((VLOOKUP(A3626,'Fats and Greases'!I:J,2,FALSE)), "")</f>
        <v>33</v>
      </c>
      <c r="I3626" s="10">
        <f ca="1">_xlfn.IFNA((VLOOKUP(A3626,'Fats and Greases'!K:L,2,FALSE)), "")</f>
        <v>31.75</v>
      </c>
      <c r="J3626" s="10" t="str">
        <f ca="1">_xlfn.IFNA((VLOOKUP(A3626,'Fats and Greases'!M:N,2,FALSE)), "")</f>
        <v/>
      </c>
      <c r="K3626" s="10">
        <f ca="1">_xlfn.IFNA((VLOOKUP($A3626,'Fats and Greases'!O:P,2,FALSE)), "")</f>
        <v>33.5</v>
      </c>
      <c r="L3626" s="10">
        <f ca="1">_xlfn.IFNA((VLOOKUP($A3626,'Fats and Greases'!Q:R,2,FALSE)), "")</f>
        <v>29.5</v>
      </c>
      <c r="M3626" s="10">
        <f ca="1">_xlfn.IFNA((VLOOKUP($A3626,'Fats and Greases'!S:T,2,FALSE)), "")</f>
        <v>33.75</v>
      </c>
    </row>
    <row r="3627" spans="1:13" x14ac:dyDescent="0.2">
      <c r="A3627" s="18">
        <v>41859</v>
      </c>
      <c r="B3627" s="19">
        <f t="shared" si="112"/>
        <v>8</v>
      </c>
      <c r="C3627" s="19">
        <f t="shared" si="113"/>
        <v>2014</v>
      </c>
      <c r="D3627" s="10">
        <f ca="1">_xlfn.IFNA((VLOOKUP(A3627,'Fats and Greases'!A:B,2,FALSE)), "")</f>
        <v>27</v>
      </c>
      <c r="E3627" s="10">
        <f ca="1">_xlfn.IFNA((VLOOKUP(A3627,'Fats and Greases'!C:D,2,FALSE)), "")</f>
        <v>30.5</v>
      </c>
      <c r="F3627" s="10">
        <f ca="1">_xlfn.IFNA((VLOOKUP(A3627,'Fats and Greases'!E:F,2,FALSE)), "")</f>
        <v>29</v>
      </c>
      <c r="G3627" s="10">
        <f ca="1">_xlfn.IFNA((VLOOKUP(A3627,'Fats and Greases'!G:H,2,FALSE)), "")</f>
        <v>30.25</v>
      </c>
      <c r="H3627" s="10">
        <f ca="1">_xlfn.IFNA((VLOOKUP(A3627,'Fats and Greases'!I:J,2,FALSE)), "")</f>
        <v>33</v>
      </c>
      <c r="I3627" s="10">
        <f ca="1">_xlfn.IFNA((VLOOKUP(A3627,'Fats and Greases'!K:L,2,FALSE)), "")</f>
        <v>31.75</v>
      </c>
      <c r="J3627" s="10" t="str">
        <f ca="1">_xlfn.IFNA((VLOOKUP(A3627,'Fats and Greases'!M:N,2,FALSE)), "")</f>
        <v/>
      </c>
      <c r="K3627" s="10">
        <f ca="1">_xlfn.IFNA((VLOOKUP($A3627,'Fats and Greases'!O:P,2,FALSE)), "")</f>
        <v>29</v>
      </c>
      <c r="L3627" s="10">
        <f ca="1">_xlfn.IFNA((VLOOKUP($A3627,'Fats and Greases'!Q:R,2,FALSE)), "")</f>
        <v>29.5</v>
      </c>
      <c r="M3627" s="10">
        <f ca="1">_xlfn.IFNA((VLOOKUP($A3627,'Fats and Greases'!S:T,2,FALSE)), "")</f>
        <v>33.75</v>
      </c>
    </row>
    <row r="3628" spans="1:13" x14ac:dyDescent="0.2">
      <c r="A3628" s="18">
        <v>41862</v>
      </c>
      <c r="B3628" s="19">
        <f t="shared" si="112"/>
        <v>8</v>
      </c>
      <c r="C3628" s="19">
        <f t="shared" si="113"/>
        <v>2014</v>
      </c>
      <c r="D3628" s="10">
        <f ca="1">_xlfn.IFNA((VLOOKUP(A3628,'Fats and Greases'!A:B,2,FALSE)), "")</f>
        <v>27</v>
      </c>
      <c r="E3628" s="10">
        <f ca="1">_xlfn.IFNA((VLOOKUP(A3628,'Fats and Greases'!C:D,2,FALSE)), "")</f>
        <v>30.25</v>
      </c>
      <c r="F3628" s="10">
        <f ca="1">_xlfn.IFNA((VLOOKUP(A3628,'Fats and Greases'!E:F,2,FALSE)), "")</f>
        <v>29</v>
      </c>
      <c r="G3628" s="10">
        <f ca="1">_xlfn.IFNA((VLOOKUP(A3628,'Fats and Greases'!G:H,2,FALSE)), "")</f>
        <v>30.25</v>
      </c>
      <c r="H3628" s="10">
        <f ca="1">_xlfn.IFNA((VLOOKUP(A3628,'Fats and Greases'!I:J,2,FALSE)), "")</f>
        <v>33</v>
      </c>
      <c r="I3628" s="10">
        <f ca="1">_xlfn.IFNA((VLOOKUP(A3628,'Fats and Greases'!K:L,2,FALSE)), "")</f>
        <v>31.75</v>
      </c>
      <c r="J3628" s="10" t="str">
        <f ca="1">_xlfn.IFNA((VLOOKUP(A3628,'Fats and Greases'!M:N,2,FALSE)), "")</f>
        <v/>
      </c>
      <c r="K3628" s="10">
        <f ca="1">_xlfn.IFNA((VLOOKUP($A3628,'Fats and Greases'!O:P,2,FALSE)), "")</f>
        <v>29</v>
      </c>
      <c r="L3628" s="10">
        <f ca="1">_xlfn.IFNA((VLOOKUP($A3628,'Fats and Greases'!Q:R,2,FALSE)), "")</f>
        <v>29.5</v>
      </c>
      <c r="M3628" s="10">
        <f ca="1">_xlfn.IFNA((VLOOKUP($A3628,'Fats and Greases'!S:T,2,FALSE)), "")</f>
        <v>33.75</v>
      </c>
    </row>
    <row r="3629" spans="1:13" x14ac:dyDescent="0.2">
      <c r="A3629" s="18">
        <v>41863</v>
      </c>
      <c r="B3629" s="19">
        <f t="shared" si="112"/>
        <v>8</v>
      </c>
      <c r="C3629" s="19">
        <f t="shared" si="113"/>
        <v>2014</v>
      </c>
      <c r="D3629" s="10">
        <f ca="1">_xlfn.IFNA((VLOOKUP(A3629,'Fats and Greases'!A:B,2,FALSE)), "")</f>
        <v>26.5</v>
      </c>
      <c r="E3629" s="10">
        <f ca="1">_xlfn.IFNA((VLOOKUP(A3629,'Fats and Greases'!C:D,2,FALSE)), "")</f>
        <v>26.75</v>
      </c>
      <c r="F3629" s="10">
        <f ca="1">_xlfn.IFNA((VLOOKUP(A3629,'Fats and Greases'!E:F,2,FALSE)), "")</f>
        <v>29</v>
      </c>
      <c r="G3629" s="10">
        <f ca="1">_xlfn.IFNA((VLOOKUP(A3629,'Fats and Greases'!G:H,2,FALSE)), "")</f>
        <v>30.25</v>
      </c>
      <c r="H3629" s="10">
        <f ca="1">_xlfn.IFNA((VLOOKUP(A3629,'Fats and Greases'!I:J,2,FALSE)), "")</f>
        <v>33</v>
      </c>
      <c r="I3629" s="10">
        <f ca="1">_xlfn.IFNA((VLOOKUP(A3629,'Fats and Greases'!K:L,2,FALSE)), "")</f>
        <v>31.75</v>
      </c>
      <c r="J3629" s="10" t="str">
        <f ca="1">_xlfn.IFNA((VLOOKUP(A3629,'Fats and Greases'!M:N,2,FALSE)), "")</f>
        <v/>
      </c>
      <c r="K3629" s="10">
        <f ca="1">_xlfn.IFNA((VLOOKUP($A3629,'Fats and Greases'!O:P,2,FALSE)), "")</f>
        <v>28.75</v>
      </c>
      <c r="L3629" s="10">
        <f ca="1">_xlfn.IFNA((VLOOKUP($A3629,'Fats and Greases'!Q:R,2,FALSE)), "")</f>
        <v>29.5</v>
      </c>
      <c r="M3629" s="10">
        <f ca="1">_xlfn.IFNA((VLOOKUP($A3629,'Fats and Greases'!S:T,2,FALSE)), "")</f>
        <v>33.25</v>
      </c>
    </row>
    <row r="3630" spans="1:13" x14ac:dyDescent="0.2">
      <c r="A3630" s="18">
        <v>41864</v>
      </c>
      <c r="B3630" s="19">
        <f t="shared" si="112"/>
        <v>8</v>
      </c>
      <c r="C3630" s="19">
        <f t="shared" si="113"/>
        <v>2014</v>
      </c>
      <c r="D3630" s="10">
        <f ca="1">_xlfn.IFNA((VLOOKUP(A3630,'Fats and Greases'!A:B,2,FALSE)), "")</f>
        <v>26.5</v>
      </c>
      <c r="E3630" s="10">
        <f ca="1">_xlfn.IFNA((VLOOKUP(A3630,'Fats and Greases'!C:D,2,FALSE)), "")</f>
        <v>26.75</v>
      </c>
      <c r="F3630" s="10">
        <f ca="1">_xlfn.IFNA((VLOOKUP(A3630,'Fats and Greases'!E:F,2,FALSE)), "")</f>
        <v>28.5</v>
      </c>
      <c r="G3630" s="10">
        <f ca="1">_xlfn.IFNA((VLOOKUP(A3630,'Fats and Greases'!G:H,2,FALSE)), "")</f>
        <v>29.25</v>
      </c>
      <c r="H3630" s="10">
        <f ca="1">_xlfn.IFNA((VLOOKUP(A3630,'Fats and Greases'!I:J,2,FALSE)), "")</f>
        <v>33</v>
      </c>
      <c r="I3630" s="10">
        <f ca="1">_xlfn.IFNA((VLOOKUP(A3630,'Fats and Greases'!K:L,2,FALSE)), "")</f>
        <v>31.75</v>
      </c>
      <c r="J3630" s="10" t="str">
        <f ca="1">_xlfn.IFNA((VLOOKUP(A3630,'Fats and Greases'!M:N,2,FALSE)), "")</f>
        <v/>
      </c>
      <c r="K3630" s="10">
        <f ca="1">_xlfn.IFNA((VLOOKUP($A3630,'Fats and Greases'!O:P,2,FALSE)), "")</f>
        <v>28.75</v>
      </c>
      <c r="L3630" s="10">
        <f ca="1">_xlfn.IFNA((VLOOKUP($A3630,'Fats and Greases'!Q:R,2,FALSE)), "")</f>
        <v>29.5</v>
      </c>
      <c r="M3630" s="10">
        <f ca="1">_xlfn.IFNA((VLOOKUP($A3630,'Fats and Greases'!S:T,2,FALSE)), "")</f>
        <v>30.75</v>
      </c>
    </row>
    <row r="3631" spans="1:13" x14ac:dyDescent="0.2">
      <c r="A3631" s="18">
        <v>41865</v>
      </c>
      <c r="B3631" s="19">
        <f t="shared" si="112"/>
        <v>8</v>
      </c>
      <c r="C3631" s="19">
        <f t="shared" si="113"/>
        <v>2014</v>
      </c>
      <c r="D3631" s="10">
        <f ca="1">_xlfn.IFNA((VLOOKUP(A3631,'Fats and Greases'!A:B,2,FALSE)), "")</f>
        <v>26.5</v>
      </c>
      <c r="E3631" s="10">
        <f ca="1">_xlfn.IFNA((VLOOKUP(A3631,'Fats and Greases'!C:D,2,FALSE)), "")</f>
        <v>26.75</v>
      </c>
      <c r="F3631" s="10">
        <f ca="1">_xlfn.IFNA((VLOOKUP(A3631,'Fats and Greases'!E:F,2,FALSE)), "")</f>
        <v>28.5</v>
      </c>
      <c r="G3631" s="10">
        <f ca="1">_xlfn.IFNA((VLOOKUP(A3631,'Fats and Greases'!G:H,2,FALSE)), "")</f>
        <v>29.25</v>
      </c>
      <c r="H3631" s="10">
        <f ca="1">_xlfn.IFNA((VLOOKUP(A3631,'Fats and Greases'!I:J,2,FALSE)), "")</f>
        <v>33</v>
      </c>
      <c r="I3631" s="10">
        <f ca="1">_xlfn.IFNA((VLOOKUP(A3631,'Fats and Greases'!K:L,2,FALSE)), "")</f>
        <v>31.75</v>
      </c>
      <c r="J3631" s="10" t="str">
        <f ca="1">_xlfn.IFNA((VLOOKUP(A3631,'Fats and Greases'!M:N,2,FALSE)), "")</f>
        <v/>
      </c>
      <c r="K3631" s="10">
        <f ca="1">_xlfn.IFNA((VLOOKUP($A3631,'Fats and Greases'!O:P,2,FALSE)), "")</f>
        <v>28.75</v>
      </c>
      <c r="L3631" s="10">
        <f ca="1">_xlfn.IFNA((VLOOKUP($A3631,'Fats and Greases'!Q:R,2,FALSE)), "")</f>
        <v>29.5</v>
      </c>
      <c r="M3631" s="10">
        <f ca="1">_xlfn.IFNA((VLOOKUP($A3631,'Fats and Greases'!S:T,2,FALSE)), "")</f>
        <v>30.75</v>
      </c>
    </row>
    <row r="3632" spans="1:13" x14ac:dyDescent="0.2">
      <c r="A3632" s="18">
        <v>41866</v>
      </c>
      <c r="B3632" s="19">
        <f t="shared" si="112"/>
        <v>8</v>
      </c>
      <c r="C3632" s="19">
        <f t="shared" si="113"/>
        <v>2014</v>
      </c>
      <c r="D3632" s="10">
        <f ca="1">_xlfn.IFNA((VLOOKUP(A3632,'Fats and Greases'!A:B,2,FALSE)), "")</f>
        <v>26.5</v>
      </c>
      <c r="E3632" s="10">
        <f ca="1">_xlfn.IFNA((VLOOKUP(A3632,'Fats and Greases'!C:D,2,FALSE)), "")</f>
        <v>26.75</v>
      </c>
      <c r="F3632" s="10">
        <f ca="1">_xlfn.IFNA((VLOOKUP(A3632,'Fats and Greases'!E:F,2,FALSE)), "")</f>
        <v>28.5</v>
      </c>
      <c r="G3632" s="10">
        <f ca="1">_xlfn.IFNA((VLOOKUP(A3632,'Fats and Greases'!G:H,2,FALSE)), "")</f>
        <v>29.25</v>
      </c>
      <c r="H3632" s="10">
        <f ca="1">_xlfn.IFNA((VLOOKUP(A3632,'Fats and Greases'!I:J,2,FALSE)), "")</f>
        <v>32.5</v>
      </c>
      <c r="I3632" s="10">
        <f ca="1">_xlfn.IFNA((VLOOKUP(A3632,'Fats and Greases'!K:L,2,FALSE)), "")</f>
        <v>31.75</v>
      </c>
      <c r="J3632" s="10" t="str">
        <f ca="1">_xlfn.IFNA((VLOOKUP(A3632,'Fats and Greases'!M:N,2,FALSE)), "")</f>
        <v/>
      </c>
      <c r="K3632" s="10">
        <f ca="1">_xlfn.IFNA((VLOOKUP($A3632,'Fats and Greases'!O:P,2,FALSE)), "")</f>
        <v>28.75</v>
      </c>
      <c r="L3632" s="10">
        <f ca="1">_xlfn.IFNA((VLOOKUP($A3632,'Fats and Greases'!Q:R,2,FALSE)), "")</f>
        <v>29.5</v>
      </c>
      <c r="M3632" s="10">
        <f ca="1">_xlfn.IFNA((VLOOKUP($A3632,'Fats and Greases'!S:T,2,FALSE)), "")</f>
        <v>30.75</v>
      </c>
    </row>
    <row r="3633" spans="1:13" x14ac:dyDescent="0.2">
      <c r="A3633" s="18">
        <v>41869</v>
      </c>
      <c r="B3633" s="19">
        <f t="shared" si="112"/>
        <v>8</v>
      </c>
      <c r="C3633" s="19">
        <f t="shared" si="113"/>
        <v>2014</v>
      </c>
      <c r="D3633" s="10">
        <f ca="1">_xlfn.IFNA((VLOOKUP(A3633,'Fats and Greases'!A:B,2,FALSE)), "")</f>
        <v>26.5</v>
      </c>
      <c r="E3633" s="10">
        <f ca="1">_xlfn.IFNA((VLOOKUP(A3633,'Fats and Greases'!C:D,2,FALSE)), "")</f>
        <v>26.75</v>
      </c>
      <c r="F3633" s="10">
        <f ca="1">_xlfn.IFNA((VLOOKUP(A3633,'Fats and Greases'!E:F,2,FALSE)), "")</f>
        <v>28.5</v>
      </c>
      <c r="G3633" s="10">
        <f ca="1">_xlfn.IFNA((VLOOKUP(A3633,'Fats and Greases'!G:H,2,FALSE)), "")</f>
        <v>29.25</v>
      </c>
      <c r="H3633" s="10">
        <f ca="1">_xlfn.IFNA((VLOOKUP(A3633,'Fats and Greases'!I:J,2,FALSE)), "")</f>
        <v>32.5</v>
      </c>
      <c r="I3633" s="10">
        <f ca="1">_xlfn.IFNA((VLOOKUP(A3633,'Fats and Greases'!K:L,2,FALSE)), "")</f>
        <v>31.75</v>
      </c>
      <c r="J3633" s="10" t="str">
        <f ca="1">_xlfn.IFNA((VLOOKUP(A3633,'Fats and Greases'!M:N,2,FALSE)), "")</f>
        <v/>
      </c>
      <c r="K3633" s="10">
        <f ca="1">_xlfn.IFNA((VLOOKUP($A3633,'Fats and Greases'!O:P,2,FALSE)), "")</f>
        <v>28.75</v>
      </c>
      <c r="L3633" s="10">
        <f ca="1">_xlfn.IFNA((VLOOKUP($A3633,'Fats and Greases'!Q:R,2,FALSE)), "")</f>
        <v>29.5</v>
      </c>
      <c r="M3633" s="10">
        <f ca="1">_xlfn.IFNA((VLOOKUP($A3633,'Fats and Greases'!S:T,2,FALSE)), "")</f>
        <v>30.75</v>
      </c>
    </row>
    <row r="3634" spans="1:13" x14ac:dyDescent="0.2">
      <c r="A3634" s="18">
        <v>41870</v>
      </c>
      <c r="B3634" s="19">
        <f t="shared" si="112"/>
        <v>8</v>
      </c>
      <c r="C3634" s="19">
        <f t="shared" si="113"/>
        <v>2014</v>
      </c>
      <c r="D3634" s="10">
        <f ca="1">_xlfn.IFNA((VLOOKUP(A3634,'Fats and Greases'!A:B,2,FALSE)), "")</f>
        <v>26.5</v>
      </c>
      <c r="E3634" s="10">
        <f ca="1">_xlfn.IFNA((VLOOKUP(A3634,'Fats and Greases'!C:D,2,FALSE)), "")</f>
        <v>26.75</v>
      </c>
      <c r="F3634" s="10">
        <f ca="1">_xlfn.IFNA((VLOOKUP(A3634,'Fats and Greases'!E:F,2,FALSE)), "")</f>
        <v>28.5</v>
      </c>
      <c r="G3634" s="10">
        <f ca="1">_xlfn.IFNA((VLOOKUP(A3634,'Fats and Greases'!G:H,2,FALSE)), "")</f>
        <v>29.25</v>
      </c>
      <c r="H3634" s="10">
        <f ca="1">_xlfn.IFNA((VLOOKUP(A3634,'Fats and Greases'!I:J,2,FALSE)), "")</f>
        <v>32.5</v>
      </c>
      <c r="I3634" s="10">
        <f ca="1">_xlfn.IFNA((VLOOKUP(A3634,'Fats and Greases'!K:L,2,FALSE)), "")</f>
        <v>31.38</v>
      </c>
      <c r="J3634" s="10" t="str">
        <f ca="1">_xlfn.IFNA((VLOOKUP(A3634,'Fats and Greases'!M:N,2,FALSE)), "")</f>
        <v/>
      </c>
      <c r="K3634" s="10">
        <f ca="1">_xlfn.IFNA((VLOOKUP($A3634,'Fats and Greases'!O:P,2,FALSE)), "")</f>
        <v>28.75</v>
      </c>
      <c r="L3634" s="10">
        <f ca="1">_xlfn.IFNA((VLOOKUP($A3634,'Fats and Greases'!Q:R,2,FALSE)), "")</f>
        <v>28.5</v>
      </c>
      <c r="M3634" s="10">
        <f ca="1">_xlfn.IFNA((VLOOKUP($A3634,'Fats and Greases'!S:T,2,FALSE)), "")</f>
        <v>30.75</v>
      </c>
    </row>
    <row r="3635" spans="1:13" x14ac:dyDescent="0.2">
      <c r="A3635" s="18">
        <v>41871</v>
      </c>
      <c r="B3635" s="19">
        <f t="shared" si="112"/>
        <v>8</v>
      </c>
      <c r="C3635" s="19">
        <f t="shared" si="113"/>
        <v>2014</v>
      </c>
      <c r="D3635" s="10">
        <f ca="1">_xlfn.IFNA((VLOOKUP(A3635,'Fats and Greases'!A:B,2,FALSE)), "")</f>
        <v>26.5</v>
      </c>
      <c r="E3635" s="10">
        <f ca="1">_xlfn.IFNA((VLOOKUP(A3635,'Fats and Greases'!C:D,2,FALSE)), "")</f>
        <v>26.75</v>
      </c>
      <c r="F3635" s="10">
        <f ca="1">_xlfn.IFNA((VLOOKUP(A3635,'Fats and Greases'!E:F,2,FALSE)), "")</f>
        <v>28.5</v>
      </c>
      <c r="G3635" s="10">
        <f ca="1">_xlfn.IFNA((VLOOKUP(A3635,'Fats and Greases'!G:H,2,FALSE)), "")</f>
        <v>28.5</v>
      </c>
      <c r="H3635" s="10">
        <f ca="1">_xlfn.IFNA((VLOOKUP(A3635,'Fats and Greases'!I:J,2,FALSE)), "")</f>
        <v>32.5</v>
      </c>
      <c r="I3635" s="10">
        <f ca="1">_xlfn.IFNA((VLOOKUP(A3635,'Fats and Greases'!K:L,2,FALSE)), "")</f>
        <v>29.5</v>
      </c>
      <c r="J3635" s="10" t="str">
        <f ca="1">_xlfn.IFNA((VLOOKUP(A3635,'Fats and Greases'!M:N,2,FALSE)), "")</f>
        <v/>
      </c>
      <c r="K3635" s="10">
        <f ca="1">_xlfn.IFNA((VLOOKUP($A3635,'Fats and Greases'!O:P,2,FALSE)), "")</f>
        <v>28.75</v>
      </c>
      <c r="L3635" s="10">
        <f ca="1">_xlfn.IFNA((VLOOKUP($A3635,'Fats and Greases'!Q:R,2,FALSE)), "")</f>
        <v>28.5</v>
      </c>
      <c r="M3635" s="10">
        <f ca="1">_xlfn.IFNA((VLOOKUP($A3635,'Fats and Greases'!S:T,2,FALSE)), "")</f>
        <v>29.5</v>
      </c>
    </row>
    <row r="3636" spans="1:13" x14ac:dyDescent="0.2">
      <c r="A3636" s="18">
        <v>41872</v>
      </c>
      <c r="B3636" s="19">
        <f t="shared" si="112"/>
        <v>8</v>
      </c>
      <c r="C3636" s="19">
        <f t="shared" si="113"/>
        <v>2014</v>
      </c>
      <c r="D3636" s="10">
        <f ca="1">_xlfn.IFNA((VLOOKUP(A3636,'Fats and Greases'!A:B,2,FALSE)), "")</f>
        <v>26.5</v>
      </c>
      <c r="E3636" s="10">
        <f ca="1">_xlfn.IFNA((VLOOKUP(A3636,'Fats and Greases'!C:D,2,FALSE)), "")</f>
        <v>26.5</v>
      </c>
      <c r="F3636" s="10">
        <f ca="1">_xlfn.IFNA((VLOOKUP(A3636,'Fats and Greases'!E:F,2,FALSE)), "")</f>
        <v>28.5</v>
      </c>
      <c r="G3636" s="10">
        <f ca="1">_xlfn.IFNA((VLOOKUP(A3636,'Fats and Greases'!G:H,2,FALSE)), "")</f>
        <v>28.5</v>
      </c>
      <c r="H3636" s="10">
        <f ca="1">_xlfn.IFNA((VLOOKUP(A3636,'Fats and Greases'!I:J,2,FALSE)), "")</f>
        <v>32.5</v>
      </c>
      <c r="I3636" s="10">
        <f ca="1">_xlfn.IFNA((VLOOKUP(A3636,'Fats and Greases'!K:L,2,FALSE)), "")</f>
        <v>29.5</v>
      </c>
      <c r="J3636" s="10" t="str">
        <f ca="1">_xlfn.IFNA((VLOOKUP(A3636,'Fats and Greases'!M:N,2,FALSE)), "")</f>
        <v/>
      </c>
      <c r="K3636" s="10">
        <f ca="1">_xlfn.IFNA((VLOOKUP($A3636,'Fats and Greases'!O:P,2,FALSE)), "")</f>
        <v>28.75</v>
      </c>
      <c r="L3636" s="10">
        <f ca="1">_xlfn.IFNA((VLOOKUP($A3636,'Fats and Greases'!Q:R,2,FALSE)), "")</f>
        <v>28.5</v>
      </c>
      <c r="M3636" s="10">
        <f ca="1">_xlfn.IFNA((VLOOKUP($A3636,'Fats and Greases'!S:T,2,FALSE)), "")</f>
        <v>29</v>
      </c>
    </row>
    <row r="3637" spans="1:13" x14ac:dyDescent="0.2">
      <c r="A3637" s="18">
        <v>41873</v>
      </c>
      <c r="B3637" s="19">
        <f t="shared" si="112"/>
        <v>8</v>
      </c>
      <c r="C3637" s="19">
        <f t="shared" si="113"/>
        <v>2014</v>
      </c>
      <c r="D3637" s="10">
        <f ca="1">_xlfn.IFNA((VLOOKUP(A3637,'Fats and Greases'!A:B,2,FALSE)), "")</f>
        <v>26.5</v>
      </c>
      <c r="E3637" s="10">
        <f ca="1">_xlfn.IFNA((VLOOKUP(A3637,'Fats and Greases'!C:D,2,FALSE)), "")</f>
        <v>26.25</v>
      </c>
      <c r="F3637" s="10">
        <f ca="1">_xlfn.IFNA((VLOOKUP(A3637,'Fats and Greases'!E:F,2,FALSE)), "")</f>
        <v>28.5</v>
      </c>
      <c r="G3637" s="10">
        <f ca="1">_xlfn.IFNA((VLOOKUP(A3637,'Fats and Greases'!G:H,2,FALSE)), "")</f>
        <v>28.5</v>
      </c>
      <c r="H3637" s="10">
        <f ca="1">_xlfn.IFNA((VLOOKUP(A3637,'Fats and Greases'!I:J,2,FALSE)), "")</f>
        <v>32.5</v>
      </c>
      <c r="I3637" s="10">
        <f ca="1">_xlfn.IFNA((VLOOKUP(A3637,'Fats and Greases'!K:L,2,FALSE)), "")</f>
        <v>29.5</v>
      </c>
      <c r="J3637" s="10" t="str">
        <f ca="1">_xlfn.IFNA((VLOOKUP(A3637,'Fats and Greases'!M:N,2,FALSE)), "")</f>
        <v/>
      </c>
      <c r="K3637" s="10">
        <f ca="1">_xlfn.IFNA((VLOOKUP($A3637,'Fats and Greases'!O:P,2,FALSE)), "")</f>
        <v>28.75</v>
      </c>
      <c r="L3637" s="10">
        <f ca="1">_xlfn.IFNA((VLOOKUP($A3637,'Fats and Greases'!Q:R,2,FALSE)), "")</f>
        <v>28.5</v>
      </c>
      <c r="M3637" s="10">
        <f ca="1">_xlfn.IFNA((VLOOKUP($A3637,'Fats and Greases'!S:T,2,FALSE)), "")</f>
        <v>29</v>
      </c>
    </row>
    <row r="3638" spans="1:13" x14ac:dyDescent="0.2">
      <c r="A3638" s="18">
        <v>41876</v>
      </c>
      <c r="B3638" s="19">
        <f t="shared" si="112"/>
        <v>8</v>
      </c>
      <c r="C3638" s="19">
        <f t="shared" si="113"/>
        <v>2014</v>
      </c>
      <c r="D3638" s="10">
        <f ca="1">_xlfn.IFNA((VLOOKUP(A3638,'Fats and Greases'!A:B,2,FALSE)), "")</f>
        <v>26.5</v>
      </c>
      <c r="E3638" s="10">
        <f ca="1">_xlfn.IFNA((VLOOKUP(A3638,'Fats and Greases'!C:D,2,FALSE)), "")</f>
        <v>26.25</v>
      </c>
      <c r="F3638" s="10">
        <f ca="1">_xlfn.IFNA((VLOOKUP(A3638,'Fats and Greases'!E:F,2,FALSE)), "")</f>
        <v>28.5</v>
      </c>
      <c r="G3638" s="10">
        <f ca="1">_xlfn.IFNA((VLOOKUP(A3638,'Fats and Greases'!G:H,2,FALSE)), "")</f>
        <v>28.5</v>
      </c>
      <c r="H3638" s="10">
        <f ca="1">_xlfn.IFNA((VLOOKUP(A3638,'Fats and Greases'!I:J,2,FALSE)), "")</f>
        <v>32.5</v>
      </c>
      <c r="I3638" s="10">
        <f ca="1">_xlfn.IFNA((VLOOKUP(A3638,'Fats and Greases'!K:L,2,FALSE)), "")</f>
        <v>29.5</v>
      </c>
      <c r="J3638" s="10" t="str">
        <f ca="1">_xlfn.IFNA((VLOOKUP(A3638,'Fats and Greases'!M:N,2,FALSE)), "")</f>
        <v/>
      </c>
      <c r="K3638" s="10">
        <f ca="1">_xlfn.IFNA((VLOOKUP($A3638,'Fats and Greases'!O:P,2,FALSE)), "")</f>
        <v>28.75</v>
      </c>
      <c r="L3638" s="10">
        <f ca="1">_xlfn.IFNA((VLOOKUP($A3638,'Fats and Greases'!Q:R,2,FALSE)), "")</f>
        <v>28.5</v>
      </c>
      <c r="M3638" s="10">
        <f ca="1">_xlfn.IFNA((VLOOKUP($A3638,'Fats and Greases'!S:T,2,FALSE)), "")</f>
        <v>29</v>
      </c>
    </row>
    <row r="3639" spans="1:13" x14ac:dyDescent="0.2">
      <c r="A3639" s="18">
        <v>41877</v>
      </c>
      <c r="B3639" s="19">
        <f t="shared" si="112"/>
        <v>8</v>
      </c>
      <c r="C3639" s="19">
        <f t="shared" si="113"/>
        <v>2014</v>
      </c>
      <c r="D3639" s="10">
        <f ca="1">_xlfn.IFNA((VLOOKUP(A3639,'Fats and Greases'!A:B,2,FALSE)), "")</f>
        <v>26.5</v>
      </c>
      <c r="E3639" s="10">
        <f ca="1">_xlfn.IFNA((VLOOKUP(A3639,'Fats and Greases'!C:D,2,FALSE)), "")</f>
        <v>26</v>
      </c>
      <c r="F3639" s="10">
        <f ca="1">_xlfn.IFNA((VLOOKUP(A3639,'Fats and Greases'!E:F,2,FALSE)), "")</f>
        <v>28.5</v>
      </c>
      <c r="G3639" s="10">
        <f ca="1">_xlfn.IFNA((VLOOKUP(A3639,'Fats and Greases'!G:H,2,FALSE)), "")</f>
        <v>28.5</v>
      </c>
      <c r="H3639" s="10">
        <f ca="1">_xlfn.IFNA((VLOOKUP(A3639,'Fats and Greases'!I:J,2,FALSE)), "")</f>
        <v>32.5</v>
      </c>
      <c r="I3639" s="10">
        <f ca="1">_xlfn.IFNA((VLOOKUP(A3639,'Fats and Greases'!K:L,2,FALSE)), "")</f>
        <v>29.5</v>
      </c>
      <c r="J3639" s="10" t="str">
        <f ca="1">_xlfn.IFNA((VLOOKUP(A3639,'Fats and Greases'!M:N,2,FALSE)), "")</f>
        <v/>
      </c>
      <c r="K3639" s="10">
        <f ca="1">_xlfn.IFNA((VLOOKUP($A3639,'Fats and Greases'!O:P,2,FALSE)), "")</f>
        <v>28.75</v>
      </c>
      <c r="L3639" s="10">
        <f ca="1">_xlfn.IFNA((VLOOKUP($A3639,'Fats and Greases'!Q:R,2,FALSE)), "")</f>
        <v>28.5</v>
      </c>
      <c r="M3639" s="10">
        <f ca="1">_xlfn.IFNA((VLOOKUP($A3639,'Fats and Greases'!S:T,2,FALSE)), "")</f>
        <v>29</v>
      </c>
    </row>
    <row r="3640" spans="1:13" x14ac:dyDescent="0.2">
      <c r="A3640" s="18">
        <v>41878</v>
      </c>
      <c r="B3640" s="19">
        <f t="shared" si="112"/>
        <v>8</v>
      </c>
      <c r="C3640" s="19">
        <f t="shared" si="113"/>
        <v>2014</v>
      </c>
      <c r="D3640" s="10">
        <f ca="1">_xlfn.IFNA((VLOOKUP(A3640,'Fats and Greases'!A:B,2,FALSE)), "")</f>
        <v>26.5</v>
      </c>
      <c r="E3640" s="10">
        <f ca="1">_xlfn.IFNA((VLOOKUP(A3640,'Fats and Greases'!C:D,2,FALSE)), "")</f>
        <v>26</v>
      </c>
      <c r="F3640" s="10">
        <f ca="1">_xlfn.IFNA((VLOOKUP(A3640,'Fats and Greases'!E:F,2,FALSE)), "")</f>
        <v>28.5</v>
      </c>
      <c r="G3640" s="10">
        <f ca="1">_xlfn.IFNA((VLOOKUP(A3640,'Fats and Greases'!G:H,2,FALSE)), "")</f>
        <v>28.5</v>
      </c>
      <c r="H3640" s="10">
        <f ca="1">_xlfn.IFNA((VLOOKUP(A3640,'Fats and Greases'!I:J,2,FALSE)), "")</f>
        <v>29.5</v>
      </c>
      <c r="I3640" s="10">
        <f ca="1">_xlfn.IFNA((VLOOKUP(A3640,'Fats and Greases'!K:L,2,FALSE)), "")</f>
        <v>29</v>
      </c>
      <c r="J3640" s="10" t="str">
        <f ca="1">_xlfn.IFNA((VLOOKUP(A3640,'Fats and Greases'!M:N,2,FALSE)), "")</f>
        <v/>
      </c>
      <c r="K3640" s="10">
        <f ca="1">_xlfn.IFNA((VLOOKUP($A3640,'Fats and Greases'!O:P,2,FALSE)), "")</f>
        <v>28.75</v>
      </c>
      <c r="L3640" s="10">
        <f ca="1">_xlfn.IFNA((VLOOKUP($A3640,'Fats and Greases'!Q:R,2,FALSE)), "")</f>
        <v>28.5</v>
      </c>
      <c r="M3640" s="10">
        <f ca="1">_xlfn.IFNA((VLOOKUP($A3640,'Fats and Greases'!S:T,2,FALSE)), "")</f>
        <v>28.75</v>
      </c>
    </row>
    <row r="3641" spans="1:13" x14ac:dyDescent="0.2">
      <c r="A3641" s="18">
        <v>41879</v>
      </c>
      <c r="B3641" s="19">
        <f t="shared" si="112"/>
        <v>8</v>
      </c>
      <c r="C3641" s="19">
        <f t="shared" si="113"/>
        <v>2014</v>
      </c>
      <c r="D3641" s="10">
        <f ca="1">_xlfn.IFNA((VLOOKUP(A3641,'Fats and Greases'!A:B,2,FALSE)), "")</f>
        <v>26.5</v>
      </c>
      <c r="E3641" s="10">
        <f ca="1">_xlfn.IFNA((VLOOKUP(A3641,'Fats and Greases'!C:D,2,FALSE)), "")</f>
        <v>26</v>
      </c>
      <c r="F3641" s="10">
        <f ca="1">_xlfn.IFNA((VLOOKUP(A3641,'Fats and Greases'!E:F,2,FALSE)), "")</f>
        <v>28.5</v>
      </c>
      <c r="G3641" s="10">
        <f ca="1">_xlfn.IFNA((VLOOKUP(A3641,'Fats and Greases'!G:H,2,FALSE)), "")</f>
        <v>28.5</v>
      </c>
      <c r="H3641" s="10">
        <f ca="1">_xlfn.IFNA((VLOOKUP(A3641,'Fats and Greases'!I:J,2,FALSE)), "")</f>
        <v>29.5</v>
      </c>
      <c r="I3641" s="10">
        <f ca="1">_xlfn.IFNA((VLOOKUP(A3641,'Fats and Greases'!K:L,2,FALSE)), "")</f>
        <v>29</v>
      </c>
      <c r="J3641" s="10" t="str">
        <f ca="1">_xlfn.IFNA((VLOOKUP(A3641,'Fats and Greases'!M:N,2,FALSE)), "")</f>
        <v/>
      </c>
      <c r="K3641" s="10">
        <f ca="1">_xlfn.IFNA((VLOOKUP($A3641,'Fats and Greases'!O:P,2,FALSE)), "")</f>
        <v>28.75</v>
      </c>
      <c r="L3641" s="10">
        <f ca="1">_xlfn.IFNA((VLOOKUP($A3641,'Fats and Greases'!Q:R,2,FALSE)), "")</f>
        <v>26</v>
      </c>
      <c r="M3641" s="10">
        <f ca="1">_xlfn.IFNA((VLOOKUP($A3641,'Fats and Greases'!S:T,2,FALSE)), "")</f>
        <v>28.75</v>
      </c>
    </row>
    <row r="3642" spans="1:13" x14ac:dyDescent="0.2">
      <c r="A3642" s="18">
        <v>41880</v>
      </c>
      <c r="B3642" s="19">
        <f t="shared" si="112"/>
        <v>8</v>
      </c>
      <c r="C3642" s="19">
        <f t="shared" si="113"/>
        <v>2014</v>
      </c>
      <c r="D3642" s="10">
        <f ca="1">_xlfn.IFNA((VLOOKUP(A3642,'Fats and Greases'!A:B,2,FALSE)), "")</f>
        <v>26.5</v>
      </c>
      <c r="E3642" s="10">
        <f ca="1">_xlfn.IFNA((VLOOKUP(A3642,'Fats and Greases'!C:D,2,FALSE)), "")</f>
        <v>26</v>
      </c>
      <c r="F3642" s="10">
        <f ca="1">_xlfn.IFNA((VLOOKUP(A3642,'Fats and Greases'!E:F,2,FALSE)), "")</f>
        <v>28.5</v>
      </c>
      <c r="G3642" s="10">
        <f ca="1">_xlfn.IFNA((VLOOKUP(A3642,'Fats and Greases'!G:H,2,FALSE)), "")</f>
        <v>28.5</v>
      </c>
      <c r="H3642" s="10">
        <f ca="1">_xlfn.IFNA((VLOOKUP(A3642,'Fats and Greases'!I:J,2,FALSE)), "")</f>
        <v>29.5</v>
      </c>
      <c r="I3642" s="10">
        <f ca="1">_xlfn.IFNA((VLOOKUP(A3642,'Fats and Greases'!K:L,2,FALSE)), "")</f>
        <v>29</v>
      </c>
      <c r="J3642" s="10" t="str">
        <f ca="1">_xlfn.IFNA((VLOOKUP(A3642,'Fats and Greases'!M:N,2,FALSE)), "")</f>
        <v/>
      </c>
      <c r="K3642" s="10">
        <f ca="1">_xlfn.IFNA((VLOOKUP($A3642,'Fats and Greases'!O:P,2,FALSE)), "")</f>
        <v>28.75</v>
      </c>
      <c r="L3642" s="10">
        <f ca="1">_xlfn.IFNA((VLOOKUP($A3642,'Fats and Greases'!Q:R,2,FALSE)), "")</f>
        <v>26</v>
      </c>
      <c r="M3642" s="10">
        <f ca="1">_xlfn.IFNA((VLOOKUP($A3642,'Fats and Greases'!S:T,2,FALSE)), "")</f>
        <v>28.75</v>
      </c>
    </row>
    <row r="3643" spans="1:13" x14ac:dyDescent="0.2">
      <c r="A3643" s="18">
        <v>41883</v>
      </c>
      <c r="B3643" s="19">
        <f t="shared" si="112"/>
        <v>9</v>
      </c>
      <c r="C3643" s="19">
        <f t="shared" si="113"/>
        <v>2014</v>
      </c>
      <c r="D3643" s="10" t="str">
        <f ca="1">_xlfn.IFNA((VLOOKUP(A3643,'Fats and Greases'!A:B,2,FALSE)), "")</f>
        <v/>
      </c>
      <c r="E3643" s="10" t="str">
        <f ca="1">_xlfn.IFNA((VLOOKUP(A3643,'Fats and Greases'!C:D,2,FALSE)), "")</f>
        <v/>
      </c>
      <c r="F3643" s="10" t="str">
        <f ca="1">_xlfn.IFNA((VLOOKUP(A3643,'Fats and Greases'!E:F,2,FALSE)), "")</f>
        <v/>
      </c>
      <c r="G3643" s="10" t="str">
        <f ca="1">_xlfn.IFNA((VLOOKUP(A3643,'Fats and Greases'!G:H,2,FALSE)), "")</f>
        <v/>
      </c>
      <c r="H3643" s="10" t="str">
        <f ca="1">_xlfn.IFNA((VLOOKUP(A3643,'Fats and Greases'!I:J,2,FALSE)), "")</f>
        <v/>
      </c>
      <c r="I3643" s="10" t="str">
        <f ca="1">_xlfn.IFNA((VLOOKUP(A3643,'Fats and Greases'!K:L,2,FALSE)), "")</f>
        <v/>
      </c>
      <c r="J3643" s="10" t="str">
        <f ca="1">_xlfn.IFNA((VLOOKUP(A3643,'Fats and Greases'!M:N,2,FALSE)), "")</f>
        <v/>
      </c>
      <c r="K3643" s="10" t="str">
        <f ca="1">_xlfn.IFNA((VLOOKUP($A3643,'Fats and Greases'!O:P,2,FALSE)), "")</f>
        <v/>
      </c>
      <c r="L3643" s="10" t="str">
        <f ca="1">_xlfn.IFNA((VLOOKUP($A3643,'Fats and Greases'!Q:R,2,FALSE)), "")</f>
        <v/>
      </c>
      <c r="M3643" s="10" t="str">
        <f ca="1">_xlfn.IFNA((VLOOKUP($A3643,'Fats and Greases'!S:T,2,FALSE)), "")</f>
        <v/>
      </c>
    </row>
    <row r="3644" spans="1:13" x14ac:dyDescent="0.2">
      <c r="A3644" s="18">
        <v>41884</v>
      </c>
      <c r="B3644" s="19">
        <f t="shared" si="112"/>
        <v>9</v>
      </c>
      <c r="C3644" s="19">
        <f t="shared" si="113"/>
        <v>2014</v>
      </c>
      <c r="D3644" s="10">
        <f ca="1">_xlfn.IFNA((VLOOKUP(A3644,'Fats and Greases'!A:B,2,FALSE)), "")</f>
        <v>26.5</v>
      </c>
      <c r="E3644" s="10">
        <f ca="1">_xlfn.IFNA((VLOOKUP(A3644,'Fats and Greases'!C:D,2,FALSE)), "")</f>
        <v>26</v>
      </c>
      <c r="F3644" s="10">
        <f ca="1">_xlfn.IFNA((VLOOKUP(A3644,'Fats and Greases'!E:F,2,FALSE)), "")</f>
        <v>28.5</v>
      </c>
      <c r="G3644" s="10">
        <f ca="1">_xlfn.IFNA((VLOOKUP(A3644,'Fats and Greases'!G:H,2,FALSE)), "")</f>
        <v>28.5</v>
      </c>
      <c r="H3644" s="10">
        <f ca="1">_xlfn.IFNA((VLOOKUP(A3644,'Fats and Greases'!I:J,2,FALSE)), "")</f>
        <v>29.5</v>
      </c>
      <c r="I3644" s="10">
        <f ca="1">_xlfn.IFNA((VLOOKUP(A3644,'Fats and Greases'!K:L,2,FALSE)), "")</f>
        <v>29</v>
      </c>
      <c r="J3644" s="10" t="str">
        <f ca="1">_xlfn.IFNA((VLOOKUP(A3644,'Fats and Greases'!M:N,2,FALSE)), "")</f>
        <v/>
      </c>
      <c r="K3644" s="10">
        <f ca="1">_xlfn.IFNA((VLOOKUP($A3644,'Fats and Greases'!O:P,2,FALSE)), "")</f>
        <v>28.75</v>
      </c>
      <c r="L3644" s="10">
        <f ca="1">_xlfn.IFNA((VLOOKUP($A3644,'Fats and Greases'!Q:R,2,FALSE)), "")</f>
        <v>26</v>
      </c>
      <c r="M3644" s="10">
        <f ca="1">_xlfn.IFNA((VLOOKUP($A3644,'Fats and Greases'!S:T,2,FALSE)), "")</f>
        <v>28.75</v>
      </c>
    </row>
    <row r="3645" spans="1:13" x14ac:dyDescent="0.2">
      <c r="A3645" s="18">
        <v>41885</v>
      </c>
      <c r="B3645" s="19">
        <f t="shared" si="112"/>
        <v>9</v>
      </c>
      <c r="C3645" s="19">
        <f t="shared" si="113"/>
        <v>2014</v>
      </c>
      <c r="D3645" s="10">
        <f ca="1">_xlfn.IFNA((VLOOKUP(A3645,'Fats and Greases'!A:B,2,FALSE)), "")</f>
        <v>26.5</v>
      </c>
      <c r="E3645" s="10">
        <f ca="1">_xlfn.IFNA((VLOOKUP(A3645,'Fats and Greases'!C:D,2,FALSE)), "")</f>
        <v>26</v>
      </c>
      <c r="F3645" s="10">
        <f ca="1">_xlfn.IFNA((VLOOKUP(A3645,'Fats and Greases'!E:F,2,FALSE)), "")</f>
        <v>28.5</v>
      </c>
      <c r="G3645" s="10">
        <f ca="1">_xlfn.IFNA((VLOOKUP(A3645,'Fats and Greases'!G:H,2,FALSE)), "")</f>
        <v>28.5</v>
      </c>
      <c r="H3645" s="10">
        <f ca="1">_xlfn.IFNA((VLOOKUP(A3645,'Fats and Greases'!I:J,2,FALSE)), "")</f>
        <v>29.5</v>
      </c>
      <c r="I3645" s="10">
        <f ca="1">_xlfn.IFNA((VLOOKUP(A3645,'Fats and Greases'!K:L,2,FALSE)), "")</f>
        <v>28</v>
      </c>
      <c r="J3645" s="10" t="str">
        <f ca="1">_xlfn.IFNA((VLOOKUP(A3645,'Fats and Greases'!M:N,2,FALSE)), "")</f>
        <v/>
      </c>
      <c r="K3645" s="10">
        <f ca="1">_xlfn.IFNA((VLOOKUP($A3645,'Fats and Greases'!O:P,2,FALSE)), "")</f>
        <v>28.75</v>
      </c>
      <c r="L3645" s="10">
        <f ca="1">_xlfn.IFNA((VLOOKUP($A3645,'Fats and Greases'!Q:R,2,FALSE)), "")</f>
        <v>26</v>
      </c>
      <c r="M3645" s="10">
        <f ca="1">_xlfn.IFNA((VLOOKUP($A3645,'Fats and Greases'!S:T,2,FALSE)), "")</f>
        <v>27.25</v>
      </c>
    </row>
    <row r="3646" spans="1:13" x14ac:dyDescent="0.2">
      <c r="A3646" s="18">
        <v>41886</v>
      </c>
      <c r="B3646" s="19">
        <f t="shared" si="112"/>
        <v>9</v>
      </c>
      <c r="C3646" s="19">
        <f t="shared" si="113"/>
        <v>2014</v>
      </c>
      <c r="D3646" s="10">
        <f ca="1">_xlfn.IFNA((VLOOKUP(A3646,'Fats and Greases'!A:B,2,FALSE)), "")</f>
        <v>26.5</v>
      </c>
      <c r="E3646" s="10">
        <f ca="1">_xlfn.IFNA((VLOOKUP(A3646,'Fats and Greases'!C:D,2,FALSE)), "")</f>
        <v>26</v>
      </c>
      <c r="F3646" s="10">
        <f ca="1">_xlfn.IFNA((VLOOKUP(A3646,'Fats and Greases'!E:F,2,FALSE)), "")</f>
        <v>28.5</v>
      </c>
      <c r="G3646" s="10">
        <f ca="1">_xlfn.IFNA((VLOOKUP(A3646,'Fats and Greases'!G:H,2,FALSE)), "")</f>
        <v>28.5</v>
      </c>
      <c r="H3646" s="10">
        <f ca="1">_xlfn.IFNA((VLOOKUP(A3646,'Fats and Greases'!I:J,2,FALSE)), "")</f>
        <v>28.5</v>
      </c>
      <c r="I3646" s="10">
        <f ca="1">_xlfn.IFNA((VLOOKUP(A3646,'Fats and Greases'!K:L,2,FALSE)), "")</f>
        <v>28</v>
      </c>
      <c r="J3646" s="10" t="str">
        <f ca="1">_xlfn.IFNA((VLOOKUP(A3646,'Fats and Greases'!M:N,2,FALSE)), "")</f>
        <v/>
      </c>
      <c r="K3646" s="10">
        <f ca="1">_xlfn.IFNA((VLOOKUP($A3646,'Fats and Greases'!O:P,2,FALSE)), "")</f>
        <v>28.75</v>
      </c>
      <c r="L3646" s="10">
        <f ca="1">_xlfn.IFNA((VLOOKUP($A3646,'Fats and Greases'!Q:R,2,FALSE)), "")</f>
        <v>26</v>
      </c>
      <c r="M3646" s="10">
        <f ca="1">_xlfn.IFNA((VLOOKUP($A3646,'Fats and Greases'!S:T,2,FALSE)), "")</f>
        <v>27.25</v>
      </c>
    </row>
    <row r="3647" spans="1:13" x14ac:dyDescent="0.2">
      <c r="A3647" s="18">
        <v>41887</v>
      </c>
      <c r="B3647" s="19">
        <f t="shared" si="112"/>
        <v>9</v>
      </c>
      <c r="C3647" s="19">
        <f t="shared" si="113"/>
        <v>2014</v>
      </c>
      <c r="D3647" s="10">
        <f ca="1">_xlfn.IFNA((VLOOKUP(A3647,'Fats and Greases'!A:B,2,FALSE)), "")</f>
        <v>26.5</v>
      </c>
      <c r="E3647" s="10">
        <f ca="1">_xlfn.IFNA((VLOOKUP(A3647,'Fats and Greases'!C:D,2,FALSE)), "")</f>
        <v>26</v>
      </c>
      <c r="F3647" s="10">
        <f ca="1">_xlfn.IFNA((VLOOKUP(A3647,'Fats and Greases'!E:F,2,FALSE)), "")</f>
        <v>27.13</v>
      </c>
      <c r="G3647" s="10">
        <f ca="1">_xlfn.IFNA((VLOOKUP(A3647,'Fats and Greases'!G:H,2,FALSE)), "")</f>
        <v>28.5</v>
      </c>
      <c r="H3647" s="10">
        <f ca="1">_xlfn.IFNA((VLOOKUP(A3647,'Fats and Greases'!I:J,2,FALSE)), "")</f>
        <v>28.5</v>
      </c>
      <c r="I3647" s="10">
        <f ca="1">_xlfn.IFNA((VLOOKUP(A3647,'Fats and Greases'!K:L,2,FALSE)), "")</f>
        <v>28</v>
      </c>
      <c r="J3647" s="10" t="str">
        <f ca="1">_xlfn.IFNA((VLOOKUP(A3647,'Fats and Greases'!M:N,2,FALSE)), "")</f>
        <v/>
      </c>
      <c r="K3647" s="10">
        <f ca="1">_xlfn.IFNA((VLOOKUP($A3647,'Fats and Greases'!O:P,2,FALSE)), "")</f>
        <v>28.75</v>
      </c>
      <c r="L3647" s="10">
        <f ca="1">_xlfn.IFNA((VLOOKUP($A3647,'Fats and Greases'!Q:R,2,FALSE)), "")</f>
        <v>26</v>
      </c>
      <c r="M3647" s="10">
        <f ca="1">_xlfn.IFNA((VLOOKUP($A3647,'Fats and Greases'!S:T,2,FALSE)), "")</f>
        <v>27.25</v>
      </c>
    </row>
    <row r="3648" spans="1:13" x14ac:dyDescent="0.2">
      <c r="A3648" s="18">
        <v>41890</v>
      </c>
      <c r="B3648" s="19">
        <f t="shared" si="112"/>
        <v>9</v>
      </c>
      <c r="C3648" s="19">
        <f t="shared" si="113"/>
        <v>2014</v>
      </c>
      <c r="D3648" s="10">
        <f ca="1">_xlfn.IFNA((VLOOKUP(A3648,'Fats and Greases'!A:B,2,FALSE)), "")</f>
        <v>26.5</v>
      </c>
      <c r="E3648" s="10">
        <f ca="1">_xlfn.IFNA((VLOOKUP(A3648,'Fats and Greases'!C:D,2,FALSE)), "")</f>
        <v>26</v>
      </c>
      <c r="F3648" s="10">
        <f ca="1">_xlfn.IFNA((VLOOKUP(A3648,'Fats and Greases'!E:F,2,FALSE)), "")</f>
        <v>27.13</v>
      </c>
      <c r="G3648" s="10">
        <f ca="1">_xlfn.IFNA((VLOOKUP(A3648,'Fats and Greases'!G:H,2,FALSE)), "")</f>
        <v>28.5</v>
      </c>
      <c r="H3648" s="10">
        <f ca="1">_xlfn.IFNA((VLOOKUP(A3648,'Fats and Greases'!I:J,2,FALSE)), "")</f>
        <v>28.5</v>
      </c>
      <c r="I3648" s="10">
        <f ca="1">_xlfn.IFNA((VLOOKUP(A3648,'Fats and Greases'!K:L,2,FALSE)), "")</f>
        <v>28</v>
      </c>
      <c r="J3648" s="10" t="str">
        <f ca="1">_xlfn.IFNA((VLOOKUP(A3648,'Fats and Greases'!M:N,2,FALSE)), "")</f>
        <v/>
      </c>
      <c r="K3648" s="10">
        <f ca="1">_xlfn.IFNA((VLOOKUP($A3648,'Fats and Greases'!O:P,2,FALSE)), "")</f>
        <v>28.75</v>
      </c>
      <c r="L3648" s="10">
        <f ca="1">_xlfn.IFNA((VLOOKUP($A3648,'Fats and Greases'!Q:R,2,FALSE)), "")</f>
        <v>26</v>
      </c>
      <c r="M3648" s="10">
        <f ca="1">_xlfn.IFNA((VLOOKUP($A3648,'Fats and Greases'!S:T,2,FALSE)), "")</f>
        <v>27.25</v>
      </c>
    </row>
    <row r="3649" spans="1:13" x14ac:dyDescent="0.2">
      <c r="A3649" s="18">
        <v>41891</v>
      </c>
      <c r="B3649" s="19">
        <f t="shared" si="112"/>
        <v>9</v>
      </c>
      <c r="C3649" s="19">
        <f t="shared" si="113"/>
        <v>2014</v>
      </c>
      <c r="D3649" s="10">
        <f ca="1">_xlfn.IFNA((VLOOKUP(A3649,'Fats and Greases'!A:B,2,FALSE)), "")</f>
        <v>26.5</v>
      </c>
      <c r="E3649" s="10">
        <f ca="1">_xlfn.IFNA((VLOOKUP(A3649,'Fats and Greases'!C:D,2,FALSE)), "")</f>
        <v>26</v>
      </c>
      <c r="F3649" s="10">
        <f ca="1">_xlfn.IFNA((VLOOKUP(A3649,'Fats and Greases'!E:F,2,FALSE)), "")</f>
        <v>27.13</v>
      </c>
      <c r="G3649" s="10">
        <f ca="1">_xlfn.IFNA((VLOOKUP(A3649,'Fats and Greases'!G:H,2,FALSE)), "")</f>
        <v>28.5</v>
      </c>
      <c r="H3649" s="10">
        <f ca="1">_xlfn.IFNA((VLOOKUP(A3649,'Fats and Greases'!I:J,2,FALSE)), "")</f>
        <v>28.5</v>
      </c>
      <c r="I3649" s="10">
        <f ca="1">_xlfn.IFNA((VLOOKUP(A3649,'Fats and Greases'!K:L,2,FALSE)), "")</f>
        <v>28</v>
      </c>
      <c r="J3649" s="10" t="str">
        <f ca="1">_xlfn.IFNA((VLOOKUP(A3649,'Fats and Greases'!M:N,2,FALSE)), "")</f>
        <v/>
      </c>
      <c r="K3649" s="10">
        <f ca="1">_xlfn.IFNA((VLOOKUP($A3649,'Fats and Greases'!O:P,2,FALSE)), "")</f>
        <v>28.75</v>
      </c>
      <c r="L3649" s="10">
        <f ca="1">_xlfn.IFNA((VLOOKUP($A3649,'Fats and Greases'!Q:R,2,FALSE)), "")</f>
        <v>26</v>
      </c>
      <c r="M3649" s="10">
        <f ca="1">_xlfn.IFNA((VLOOKUP($A3649,'Fats and Greases'!S:T,2,FALSE)), "")</f>
        <v>27.25</v>
      </c>
    </row>
    <row r="3650" spans="1:13" x14ac:dyDescent="0.2">
      <c r="A3650" s="18">
        <v>41892</v>
      </c>
      <c r="B3650" s="19">
        <f t="shared" si="112"/>
        <v>9</v>
      </c>
      <c r="C3650" s="19">
        <f t="shared" si="113"/>
        <v>2014</v>
      </c>
      <c r="D3650" s="10">
        <f ca="1">_xlfn.IFNA((VLOOKUP(A3650,'Fats and Greases'!A:B,2,FALSE)), "")</f>
        <v>26.5</v>
      </c>
      <c r="E3650" s="10">
        <f ca="1">_xlfn.IFNA((VLOOKUP(A3650,'Fats and Greases'!C:D,2,FALSE)), "")</f>
        <v>26.5</v>
      </c>
      <c r="F3650" s="10">
        <f ca="1">_xlfn.IFNA((VLOOKUP(A3650,'Fats and Greases'!E:F,2,FALSE)), "")</f>
        <v>27.13</v>
      </c>
      <c r="G3650" s="10">
        <f ca="1">_xlfn.IFNA((VLOOKUP(A3650,'Fats and Greases'!G:H,2,FALSE)), "")</f>
        <v>28.5</v>
      </c>
      <c r="H3650" s="10">
        <f ca="1">_xlfn.IFNA((VLOOKUP(A3650,'Fats and Greases'!I:J,2,FALSE)), "")</f>
        <v>28.5</v>
      </c>
      <c r="I3650" s="10">
        <f ca="1">_xlfn.IFNA((VLOOKUP(A3650,'Fats and Greases'!K:L,2,FALSE)), "")</f>
        <v>28</v>
      </c>
      <c r="J3650" s="10" t="str">
        <f ca="1">_xlfn.IFNA((VLOOKUP(A3650,'Fats and Greases'!M:N,2,FALSE)), "")</f>
        <v/>
      </c>
      <c r="K3650" s="10">
        <f ca="1">_xlfn.IFNA((VLOOKUP($A3650,'Fats and Greases'!O:P,2,FALSE)), "")</f>
        <v>28.75</v>
      </c>
      <c r="L3650" s="10">
        <f ca="1">_xlfn.IFNA((VLOOKUP($A3650,'Fats and Greases'!Q:R,2,FALSE)), "")</f>
        <v>26</v>
      </c>
      <c r="M3650" s="10">
        <f ca="1">_xlfn.IFNA((VLOOKUP($A3650,'Fats and Greases'!S:T,2,FALSE)), "")</f>
        <v>27.25</v>
      </c>
    </row>
    <row r="3651" spans="1:13" x14ac:dyDescent="0.2">
      <c r="A3651" s="18">
        <v>41893</v>
      </c>
      <c r="B3651" s="19">
        <f t="shared" ref="B3651:B3714" si="114">MONTH(A3651)</f>
        <v>9</v>
      </c>
      <c r="C3651" s="19">
        <f t="shared" ref="C3651:C3714" si="115">YEAR(A3651)</f>
        <v>2014</v>
      </c>
      <c r="D3651" s="10">
        <f ca="1">_xlfn.IFNA((VLOOKUP(A3651,'Fats and Greases'!A:B,2,FALSE)), "")</f>
        <v>26.5</v>
      </c>
      <c r="E3651" s="10">
        <f ca="1">_xlfn.IFNA((VLOOKUP(A3651,'Fats and Greases'!C:D,2,FALSE)), "")</f>
        <v>26.5</v>
      </c>
      <c r="F3651" s="10">
        <f ca="1">_xlfn.IFNA((VLOOKUP(A3651,'Fats and Greases'!E:F,2,FALSE)), "")</f>
        <v>26.5</v>
      </c>
      <c r="G3651" s="10">
        <f ca="1">_xlfn.IFNA((VLOOKUP(A3651,'Fats and Greases'!G:H,2,FALSE)), "")</f>
        <v>28.5</v>
      </c>
      <c r="H3651" s="10">
        <f ca="1">_xlfn.IFNA((VLOOKUP(A3651,'Fats and Greases'!I:J,2,FALSE)), "")</f>
        <v>28.5</v>
      </c>
      <c r="I3651" s="10">
        <f ca="1">_xlfn.IFNA((VLOOKUP(A3651,'Fats and Greases'!K:L,2,FALSE)), "")</f>
        <v>28</v>
      </c>
      <c r="J3651" s="10" t="str">
        <f ca="1">_xlfn.IFNA((VLOOKUP(A3651,'Fats and Greases'!M:N,2,FALSE)), "")</f>
        <v/>
      </c>
      <c r="K3651" s="10">
        <f ca="1">_xlfn.IFNA((VLOOKUP($A3651,'Fats and Greases'!O:P,2,FALSE)), "")</f>
        <v>28.75</v>
      </c>
      <c r="L3651" s="10">
        <f ca="1">_xlfn.IFNA((VLOOKUP($A3651,'Fats and Greases'!Q:R,2,FALSE)), "")</f>
        <v>26</v>
      </c>
      <c r="M3651" s="10">
        <f ca="1">_xlfn.IFNA((VLOOKUP($A3651,'Fats and Greases'!S:T,2,FALSE)), "")</f>
        <v>27.25</v>
      </c>
    </row>
    <row r="3652" spans="1:13" x14ac:dyDescent="0.2">
      <c r="A3652" s="18">
        <v>41894</v>
      </c>
      <c r="B3652" s="19">
        <f t="shared" si="114"/>
        <v>9</v>
      </c>
      <c r="C3652" s="19">
        <f t="shared" si="115"/>
        <v>2014</v>
      </c>
      <c r="D3652" s="10">
        <f ca="1">_xlfn.IFNA((VLOOKUP(A3652,'Fats and Greases'!A:B,2,FALSE)), "")</f>
        <v>26.5</v>
      </c>
      <c r="E3652" s="10">
        <f ca="1">_xlfn.IFNA((VLOOKUP(A3652,'Fats and Greases'!C:D,2,FALSE)), "")</f>
        <v>26.5</v>
      </c>
      <c r="F3652" s="10">
        <f ca="1">_xlfn.IFNA((VLOOKUP(A3652,'Fats and Greases'!E:F,2,FALSE)), "")</f>
        <v>26.5</v>
      </c>
      <c r="G3652" s="10">
        <f ca="1">_xlfn.IFNA((VLOOKUP(A3652,'Fats and Greases'!G:H,2,FALSE)), "")</f>
        <v>28.5</v>
      </c>
      <c r="H3652" s="10">
        <f ca="1">_xlfn.IFNA((VLOOKUP(A3652,'Fats and Greases'!I:J,2,FALSE)), "")</f>
        <v>28.5</v>
      </c>
      <c r="I3652" s="10">
        <f ca="1">_xlfn.IFNA((VLOOKUP(A3652,'Fats and Greases'!K:L,2,FALSE)), "")</f>
        <v>28</v>
      </c>
      <c r="J3652" s="10" t="str">
        <f ca="1">_xlfn.IFNA((VLOOKUP(A3652,'Fats and Greases'!M:N,2,FALSE)), "")</f>
        <v/>
      </c>
      <c r="K3652" s="10">
        <f ca="1">_xlfn.IFNA((VLOOKUP($A3652,'Fats and Greases'!O:P,2,FALSE)), "")</f>
        <v>28.75</v>
      </c>
      <c r="L3652" s="10">
        <f ca="1">_xlfn.IFNA((VLOOKUP($A3652,'Fats and Greases'!Q:R,2,FALSE)), "")</f>
        <v>26</v>
      </c>
      <c r="M3652" s="10">
        <f ca="1">_xlfn.IFNA((VLOOKUP($A3652,'Fats and Greases'!S:T,2,FALSE)), "")</f>
        <v>27.25</v>
      </c>
    </row>
    <row r="3653" spans="1:13" x14ac:dyDescent="0.2">
      <c r="A3653" s="18">
        <v>41897</v>
      </c>
      <c r="B3653" s="19">
        <f t="shared" si="114"/>
        <v>9</v>
      </c>
      <c r="C3653" s="19">
        <f t="shared" si="115"/>
        <v>2014</v>
      </c>
      <c r="D3653" s="10">
        <f ca="1">_xlfn.IFNA((VLOOKUP(A3653,'Fats and Greases'!A:B,2,FALSE)), "")</f>
        <v>26.5</v>
      </c>
      <c r="E3653" s="10">
        <f ca="1">_xlfn.IFNA((VLOOKUP(A3653,'Fats and Greases'!C:D,2,FALSE)), "")</f>
        <v>26.5</v>
      </c>
      <c r="F3653" s="10">
        <f ca="1">_xlfn.IFNA((VLOOKUP(A3653,'Fats and Greases'!E:F,2,FALSE)), "")</f>
        <v>26.5</v>
      </c>
      <c r="G3653" s="10">
        <f ca="1">_xlfn.IFNA((VLOOKUP(A3653,'Fats and Greases'!G:H,2,FALSE)), "")</f>
        <v>28.5</v>
      </c>
      <c r="H3653" s="10">
        <f ca="1">_xlfn.IFNA((VLOOKUP(A3653,'Fats and Greases'!I:J,2,FALSE)), "")</f>
        <v>28.5</v>
      </c>
      <c r="I3653" s="10">
        <f ca="1">_xlfn.IFNA((VLOOKUP(A3653,'Fats and Greases'!K:L,2,FALSE)), "")</f>
        <v>28</v>
      </c>
      <c r="J3653" s="10" t="str">
        <f ca="1">_xlfn.IFNA((VLOOKUP(A3653,'Fats and Greases'!M:N,2,FALSE)), "")</f>
        <v/>
      </c>
      <c r="K3653" s="10">
        <f ca="1">_xlfn.IFNA((VLOOKUP($A3653,'Fats and Greases'!O:P,2,FALSE)), "")</f>
        <v>28.75</v>
      </c>
      <c r="L3653" s="10">
        <f ca="1">_xlfn.IFNA((VLOOKUP($A3653,'Fats and Greases'!Q:R,2,FALSE)), "")</f>
        <v>26</v>
      </c>
      <c r="M3653" s="10">
        <f ca="1">_xlfn.IFNA((VLOOKUP($A3653,'Fats and Greases'!S:T,2,FALSE)), "")</f>
        <v>27.25</v>
      </c>
    </row>
    <row r="3654" spans="1:13" x14ac:dyDescent="0.2">
      <c r="A3654" s="18">
        <v>41898</v>
      </c>
      <c r="B3654" s="19">
        <f t="shared" si="114"/>
        <v>9</v>
      </c>
      <c r="C3654" s="19">
        <f t="shared" si="115"/>
        <v>2014</v>
      </c>
      <c r="D3654" s="10">
        <f ca="1">_xlfn.IFNA((VLOOKUP(A3654,'Fats and Greases'!A:B,2,FALSE)), "")</f>
        <v>26.25</v>
      </c>
      <c r="E3654" s="10">
        <f ca="1">_xlfn.IFNA((VLOOKUP(A3654,'Fats and Greases'!C:D,2,FALSE)), "")</f>
        <v>26.5</v>
      </c>
      <c r="F3654" s="10">
        <f ca="1">_xlfn.IFNA((VLOOKUP(A3654,'Fats and Greases'!E:F,2,FALSE)), "")</f>
        <v>26.5</v>
      </c>
      <c r="G3654" s="10">
        <f ca="1">_xlfn.IFNA((VLOOKUP(A3654,'Fats and Greases'!G:H,2,FALSE)), "")</f>
        <v>28.5</v>
      </c>
      <c r="H3654" s="10">
        <f ca="1">_xlfn.IFNA((VLOOKUP(A3654,'Fats and Greases'!I:J,2,FALSE)), "")</f>
        <v>28.5</v>
      </c>
      <c r="I3654" s="10">
        <f ca="1">_xlfn.IFNA((VLOOKUP(A3654,'Fats and Greases'!K:L,2,FALSE)), "")</f>
        <v>26.5</v>
      </c>
      <c r="J3654" s="10" t="str">
        <f ca="1">_xlfn.IFNA((VLOOKUP(A3654,'Fats and Greases'!M:N,2,FALSE)), "")</f>
        <v/>
      </c>
      <c r="K3654" s="10">
        <f ca="1">_xlfn.IFNA((VLOOKUP($A3654,'Fats and Greases'!O:P,2,FALSE)), "")</f>
        <v>28.75</v>
      </c>
      <c r="L3654" s="10">
        <f ca="1">_xlfn.IFNA((VLOOKUP($A3654,'Fats and Greases'!Q:R,2,FALSE)), "")</f>
        <v>26</v>
      </c>
      <c r="M3654" s="10">
        <f ca="1">_xlfn.IFNA((VLOOKUP($A3654,'Fats and Greases'!S:T,2,FALSE)), "")</f>
        <v>27.25</v>
      </c>
    </row>
    <row r="3655" spans="1:13" x14ac:dyDescent="0.2">
      <c r="A3655" s="18">
        <v>41899</v>
      </c>
      <c r="B3655" s="19">
        <f t="shared" si="114"/>
        <v>9</v>
      </c>
      <c r="C3655" s="19">
        <f t="shared" si="115"/>
        <v>2014</v>
      </c>
      <c r="D3655" s="10">
        <f ca="1">_xlfn.IFNA((VLOOKUP(A3655,'Fats and Greases'!A:B,2,FALSE)), "")</f>
        <v>26.25</v>
      </c>
      <c r="E3655" s="10">
        <f ca="1">_xlfn.IFNA((VLOOKUP(A3655,'Fats and Greases'!C:D,2,FALSE)), "")</f>
        <v>26.5</v>
      </c>
      <c r="F3655" s="10">
        <f ca="1">_xlfn.IFNA((VLOOKUP(A3655,'Fats and Greases'!E:F,2,FALSE)), "")</f>
        <v>26</v>
      </c>
      <c r="G3655" s="10">
        <f ca="1">_xlfn.IFNA((VLOOKUP(A3655,'Fats and Greases'!G:H,2,FALSE)), "")</f>
        <v>27.5</v>
      </c>
      <c r="H3655" s="10">
        <f ca="1">_xlfn.IFNA((VLOOKUP(A3655,'Fats and Greases'!I:J,2,FALSE)), "")</f>
        <v>28.5</v>
      </c>
      <c r="I3655" s="10">
        <f ca="1">_xlfn.IFNA((VLOOKUP(A3655,'Fats and Greases'!K:L,2,FALSE)), "")</f>
        <v>26.5</v>
      </c>
      <c r="J3655" s="10" t="str">
        <f ca="1">_xlfn.IFNA((VLOOKUP(A3655,'Fats and Greases'!M:N,2,FALSE)), "")</f>
        <v/>
      </c>
      <c r="K3655" s="10">
        <f ca="1">_xlfn.IFNA((VLOOKUP($A3655,'Fats and Greases'!O:P,2,FALSE)), "")</f>
        <v>28.5</v>
      </c>
      <c r="L3655" s="10">
        <f ca="1">_xlfn.IFNA((VLOOKUP($A3655,'Fats and Greases'!Q:R,2,FALSE)), "")</f>
        <v>26</v>
      </c>
      <c r="M3655" s="10">
        <f ca="1">_xlfn.IFNA((VLOOKUP($A3655,'Fats and Greases'!S:T,2,FALSE)), "")</f>
        <v>26</v>
      </c>
    </row>
    <row r="3656" spans="1:13" x14ac:dyDescent="0.2">
      <c r="A3656" s="18">
        <v>41900</v>
      </c>
      <c r="B3656" s="19">
        <f t="shared" si="114"/>
        <v>9</v>
      </c>
      <c r="C3656" s="19">
        <f t="shared" si="115"/>
        <v>2014</v>
      </c>
      <c r="D3656" s="10">
        <f ca="1">_xlfn.IFNA((VLOOKUP(A3656,'Fats and Greases'!A:B,2,FALSE)), "")</f>
        <v>26.25</v>
      </c>
      <c r="E3656" s="10">
        <f ca="1">_xlfn.IFNA((VLOOKUP(A3656,'Fats and Greases'!C:D,2,FALSE)), "")</f>
        <v>26.5</v>
      </c>
      <c r="F3656" s="10">
        <f ca="1">_xlfn.IFNA((VLOOKUP(A3656,'Fats and Greases'!E:F,2,FALSE)), "")</f>
        <v>26</v>
      </c>
      <c r="G3656" s="10">
        <f ca="1">_xlfn.IFNA((VLOOKUP(A3656,'Fats and Greases'!G:H,2,FALSE)), "")</f>
        <v>27</v>
      </c>
      <c r="H3656" s="10">
        <f ca="1">_xlfn.IFNA((VLOOKUP(A3656,'Fats and Greases'!I:J,2,FALSE)), "")</f>
        <v>28.5</v>
      </c>
      <c r="I3656" s="10">
        <f ca="1">_xlfn.IFNA((VLOOKUP(A3656,'Fats and Greases'!K:L,2,FALSE)), "")</f>
        <v>26.5</v>
      </c>
      <c r="J3656" s="10" t="str">
        <f ca="1">_xlfn.IFNA((VLOOKUP(A3656,'Fats and Greases'!M:N,2,FALSE)), "")</f>
        <v/>
      </c>
      <c r="K3656" s="10">
        <f ca="1">_xlfn.IFNA((VLOOKUP($A3656,'Fats and Greases'!O:P,2,FALSE)), "")</f>
        <v>28.5</v>
      </c>
      <c r="L3656" s="10">
        <f ca="1">_xlfn.IFNA((VLOOKUP($A3656,'Fats and Greases'!Q:R,2,FALSE)), "")</f>
        <v>26</v>
      </c>
      <c r="M3656" s="10">
        <f ca="1">_xlfn.IFNA((VLOOKUP($A3656,'Fats and Greases'!S:T,2,FALSE)), "")</f>
        <v>26</v>
      </c>
    </row>
    <row r="3657" spans="1:13" x14ac:dyDescent="0.2">
      <c r="A3657" s="18">
        <v>41901</v>
      </c>
      <c r="B3657" s="19">
        <f t="shared" si="114"/>
        <v>9</v>
      </c>
      <c r="C3657" s="19">
        <f t="shared" si="115"/>
        <v>2014</v>
      </c>
      <c r="D3657" s="10">
        <f ca="1">_xlfn.IFNA((VLOOKUP(A3657,'Fats and Greases'!A:B,2,FALSE)), "")</f>
        <v>26.25</v>
      </c>
      <c r="E3657" s="10">
        <f ca="1">_xlfn.IFNA((VLOOKUP(A3657,'Fats and Greases'!C:D,2,FALSE)), "")</f>
        <v>26.5</v>
      </c>
      <c r="F3657" s="10">
        <f ca="1">_xlfn.IFNA((VLOOKUP(A3657,'Fats and Greases'!E:F,2,FALSE)), "")</f>
        <v>25.5</v>
      </c>
      <c r="G3657" s="10">
        <f ca="1">_xlfn.IFNA((VLOOKUP(A3657,'Fats and Greases'!G:H,2,FALSE)), "")</f>
        <v>27</v>
      </c>
      <c r="H3657" s="10">
        <f ca="1">_xlfn.IFNA((VLOOKUP(A3657,'Fats and Greases'!I:J,2,FALSE)), "")</f>
        <v>28.5</v>
      </c>
      <c r="I3657" s="10">
        <f ca="1">_xlfn.IFNA((VLOOKUP(A3657,'Fats and Greases'!K:L,2,FALSE)), "")</f>
        <v>26.5</v>
      </c>
      <c r="J3657" s="10" t="str">
        <f ca="1">_xlfn.IFNA((VLOOKUP(A3657,'Fats and Greases'!M:N,2,FALSE)), "")</f>
        <v/>
      </c>
      <c r="K3657" s="10">
        <f ca="1">_xlfn.IFNA((VLOOKUP($A3657,'Fats and Greases'!O:P,2,FALSE)), "")</f>
        <v>28.5</v>
      </c>
      <c r="L3657" s="10">
        <f ca="1">_xlfn.IFNA((VLOOKUP($A3657,'Fats and Greases'!Q:R,2,FALSE)), "")</f>
        <v>26</v>
      </c>
      <c r="M3657" s="10">
        <f ca="1">_xlfn.IFNA((VLOOKUP($A3657,'Fats and Greases'!S:T,2,FALSE)), "")</f>
        <v>26</v>
      </c>
    </row>
    <row r="3658" spans="1:13" x14ac:dyDescent="0.2">
      <c r="A3658" s="18">
        <v>41904</v>
      </c>
      <c r="B3658" s="19">
        <f t="shared" si="114"/>
        <v>9</v>
      </c>
      <c r="C3658" s="19">
        <f t="shared" si="115"/>
        <v>2014</v>
      </c>
      <c r="D3658" s="10">
        <f ca="1">_xlfn.IFNA((VLOOKUP(A3658,'Fats and Greases'!A:B,2,FALSE)), "")</f>
        <v>26</v>
      </c>
      <c r="E3658" s="10">
        <f ca="1">_xlfn.IFNA((VLOOKUP(A3658,'Fats and Greases'!C:D,2,FALSE)), "")</f>
        <v>26.25</v>
      </c>
      <c r="F3658" s="10">
        <f ca="1">_xlfn.IFNA((VLOOKUP(A3658,'Fats and Greases'!E:F,2,FALSE)), "")</f>
        <v>25.5</v>
      </c>
      <c r="G3658" s="10">
        <f ca="1">_xlfn.IFNA((VLOOKUP(A3658,'Fats and Greases'!G:H,2,FALSE)), "")</f>
        <v>27</v>
      </c>
      <c r="H3658" s="10">
        <f ca="1">_xlfn.IFNA((VLOOKUP(A3658,'Fats and Greases'!I:J,2,FALSE)), "")</f>
        <v>28.5</v>
      </c>
      <c r="I3658" s="10">
        <f ca="1">_xlfn.IFNA((VLOOKUP(A3658,'Fats and Greases'!K:L,2,FALSE)), "")</f>
        <v>26.5</v>
      </c>
      <c r="J3658" s="10" t="str">
        <f ca="1">_xlfn.IFNA((VLOOKUP(A3658,'Fats and Greases'!M:N,2,FALSE)), "")</f>
        <v/>
      </c>
      <c r="K3658" s="10">
        <f ca="1">_xlfn.IFNA((VLOOKUP($A3658,'Fats and Greases'!O:P,2,FALSE)), "")</f>
        <v>28.5</v>
      </c>
      <c r="L3658" s="10">
        <f ca="1">_xlfn.IFNA((VLOOKUP($A3658,'Fats and Greases'!Q:R,2,FALSE)), "")</f>
        <v>26</v>
      </c>
      <c r="M3658" s="10">
        <f ca="1">_xlfn.IFNA((VLOOKUP($A3658,'Fats and Greases'!S:T,2,FALSE)), "")</f>
        <v>26</v>
      </c>
    </row>
    <row r="3659" spans="1:13" x14ac:dyDescent="0.2">
      <c r="A3659" s="18">
        <v>41905</v>
      </c>
      <c r="B3659" s="19">
        <f t="shared" si="114"/>
        <v>9</v>
      </c>
      <c r="C3659" s="19">
        <f t="shared" si="115"/>
        <v>2014</v>
      </c>
      <c r="D3659" s="10">
        <f ca="1">_xlfn.IFNA((VLOOKUP(A3659,'Fats and Greases'!A:B,2,FALSE)), "")</f>
        <v>26</v>
      </c>
      <c r="E3659" s="10">
        <f ca="1">_xlfn.IFNA((VLOOKUP(A3659,'Fats and Greases'!C:D,2,FALSE)), "")</f>
        <v>26.25</v>
      </c>
      <c r="F3659" s="10">
        <f ca="1">_xlfn.IFNA((VLOOKUP(A3659,'Fats and Greases'!E:F,2,FALSE)), "")</f>
        <v>25.5</v>
      </c>
      <c r="G3659" s="10">
        <f ca="1">_xlfn.IFNA((VLOOKUP(A3659,'Fats and Greases'!G:H,2,FALSE)), "")</f>
        <v>26.75</v>
      </c>
      <c r="H3659" s="10">
        <f ca="1">_xlfn.IFNA((VLOOKUP(A3659,'Fats and Greases'!I:J,2,FALSE)), "")</f>
        <v>28</v>
      </c>
      <c r="I3659" s="10">
        <f ca="1">_xlfn.IFNA((VLOOKUP(A3659,'Fats and Greases'!K:L,2,FALSE)), "")</f>
        <v>25.5</v>
      </c>
      <c r="J3659" s="10" t="str">
        <f ca="1">_xlfn.IFNA((VLOOKUP(A3659,'Fats and Greases'!M:N,2,FALSE)), "")</f>
        <v/>
      </c>
      <c r="K3659" s="10">
        <f ca="1">_xlfn.IFNA((VLOOKUP($A3659,'Fats and Greases'!O:P,2,FALSE)), "")</f>
        <v>28.5</v>
      </c>
      <c r="L3659" s="10">
        <f ca="1">_xlfn.IFNA((VLOOKUP($A3659,'Fats and Greases'!Q:R,2,FALSE)), "")</f>
        <v>26</v>
      </c>
      <c r="M3659" s="10">
        <f ca="1">_xlfn.IFNA((VLOOKUP($A3659,'Fats and Greases'!S:T,2,FALSE)), "")</f>
        <v>26</v>
      </c>
    </row>
    <row r="3660" spans="1:13" x14ac:dyDescent="0.2">
      <c r="A3660" s="18">
        <v>41906</v>
      </c>
      <c r="B3660" s="19">
        <f t="shared" si="114"/>
        <v>9</v>
      </c>
      <c r="C3660" s="19">
        <f t="shared" si="115"/>
        <v>2014</v>
      </c>
      <c r="D3660" s="10">
        <f ca="1">_xlfn.IFNA((VLOOKUP(A3660,'Fats and Greases'!A:B,2,FALSE)), "")</f>
        <v>26</v>
      </c>
      <c r="E3660" s="10">
        <f ca="1">_xlfn.IFNA((VLOOKUP(A3660,'Fats and Greases'!C:D,2,FALSE)), "")</f>
        <v>26.13</v>
      </c>
      <c r="F3660" s="10">
        <f ca="1">_xlfn.IFNA((VLOOKUP(A3660,'Fats and Greases'!E:F,2,FALSE)), "")</f>
        <v>25.5</v>
      </c>
      <c r="G3660" s="10">
        <f ca="1">_xlfn.IFNA((VLOOKUP(A3660,'Fats and Greases'!G:H,2,FALSE)), "")</f>
        <v>26</v>
      </c>
      <c r="H3660" s="10">
        <f ca="1">_xlfn.IFNA((VLOOKUP(A3660,'Fats and Greases'!I:J,2,FALSE)), "")</f>
        <v>28</v>
      </c>
      <c r="I3660" s="10">
        <f ca="1">_xlfn.IFNA((VLOOKUP(A3660,'Fats and Greases'!K:L,2,FALSE)), "")</f>
        <v>25.5</v>
      </c>
      <c r="J3660" s="10" t="str">
        <f ca="1">_xlfn.IFNA((VLOOKUP(A3660,'Fats and Greases'!M:N,2,FALSE)), "")</f>
        <v/>
      </c>
      <c r="K3660" s="10">
        <f ca="1">_xlfn.IFNA((VLOOKUP($A3660,'Fats and Greases'!O:P,2,FALSE)), "")</f>
        <v>28</v>
      </c>
      <c r="L3660" s="10">
        <f ca="1">_xlfn.IFNA((VLOOKUP($A3660,'Fats and Greases'!Q:R,2,FALSE)), "")</f>
        <v>26</v>
      </c>
      <c r="M3660" s="10">
        <f ca="1">_xlfn.IFNA((VLOOKUP($A3660,'Fats and Greases'!S:T,2,FALSE)), "")</f>
        <v>26</v>
      </c>
    </row>
    <row r="3661" spans="1:13" x14ac:dyDescent="0.2">
      <c r="A3661" s="18">
        <v>41907</v>
      </c>
      <c r="B3661" s="19">
        <f t="shared" si="114"/>
        <v>9</v>
      </c>
      <c r="C3661" s="19">
        <f t="shared" si="115"/>
        <v>2014</v>
      </c>
      <c r="D3661" s="10">
        <f ca="1">_xlfn.IFNA((VLOOKUP(A3661,'Fats and Greases'!A:B,2,FALSE)), "")</f>
        <v>25.75</v>
      </c>
      <c r="E3661" s="10">
        <f ca="1">_xlfn.IFNA((VLOOKUP(A3661,'Fats and Greases'!C:D,2,FALSE)), "")</f>
        <v>26.13</v>
      </c>
      <c r="F3661" s="10">
        <f ca="1">_xlfn.IFNA((VLOOKUP(A3661,'Fats and Greases'!E:F,2,FALSE)), "")</f>
        <v>25.5</v>
      </c>
      <c r="G3661" s="10">
        <f ca="1">_xlfn.IFNA((VLOOKUP(A3661,'Fats and Greases'!G:H,2,FALSE)), "")</f>
        <v>27</v>
      </c>
      <c r="H3661" s="10">
        <f ca="1">_xlfn.IFNA((VLOOKUP(A3661,'Fats and Greases'!I:J,2,FALSE)), "")</f>
        <v>28</v>
      </c>
      <c r="I3661" s="10">
        <f ca="1">_xlfn.IFNA((VLOOKUP(A3661,'Fats and Greases'!K:L,2,FALSE)), "")</f>
        <v>25.5</v>
      </c>
      <c r="J3661" s="10" t="str">
        <f ca="1">_xlfn.IFNA((VLOOKUP(A3661,'Fats and Greases'!M:N,2,FALSE)), "")</f>
        <v/>
      </c>
      <c r="K3661" s="10">
        <f ca="1">_xlfn.IFNA((VLOOKUP($A3661,'Fats and Greases'!O:P,2,FALSE)), "")</f>
        <v>27.5</v>
      </c>
      <c r="L3661" s="10">
        <f ca="1">_xlfn.IFNA((VLOOKUP($A3661,'Fats and Greases'!Q:R,2,FALSE)), "")</f>
        <v>26</v>
      </c>
      <c r="M3661" s="10">
        <f ca="1">_xlfn.IFNA((VLOOKUP($A3661,'Fats and Greases'!S:T,2,FALSE)), "")</f>
        <v>26</v>
      </c>
    </row>
    <row r="3662" spans="1:13" x14ac:dyDescent="0.2">
      <c r="A3662" s="18">
        <v>41908</v>
      </c>
      <c r="B3662" s="19">
        <f t="shared" si="114"/>
        <v>9</v>
      </c>
      <c r="C3662" s="19">
        <f t="shared" si="115"/>
        <v>2014</v>
      </c>
      <c r="D3662" s="10">
        <f ca="1">_xlfn.IFNA((VLOOKUP(A3662,'Fats and Greases'!A:B,2,FALSE)), "")</f>
        <v>25.75</v>
      </c>
      <c r="E3662" s="10">
        <f ca="1">_xlfn.IFNA((VLOOKUP(A3662,'Fats and Greases'!C:D,2,FALSE)), "")</f>
        <v>26.13</v>
      </c>
      <c r="F3662" s="10">
        <f ca="1">_xlfn.IFNA((VLOOKUP(A3662,'Fats and Greases'!E:F,2,FALSE)), "")</f>
        <v>25.5</v>
      </c>
      <c r="G3662" s="10">
        <f ca="1">_xlfn.IFNA((VLOOKUP(A3662,'Fats and Greases'!G:H,2,FALSE)), "")</f>
        <v>27</v>
      </c>
      <c r="H3662" s="10">
        <f ca="1">_xlfn.IFNA((VLOOKUP(A3662,'Fats and Greases'!I:J,2,FALSE)), "")</f>
        <v>28</v>
      </c>
      <c r="I3662" s="10">
        <f ca="1">_xlfn.IFNA((VLOOKUP(A3662,'Fats and Greases'!K:L,2,FALSE)), "")</f>
        <v>25.5</v>
      </c>
      <c r="J3662" s="10" t="str">
        <f ca="1">_xlfn.IFNA((VLOOKUP(A3662,'Fats and Greases'!M:N,2,FALSE)), "")</f>
        <v/>
      </c>
      <c r="K3662" s="10">
        <f ca="1">_xlfn.IFNA((VLOOKUP($A3662,'Fats and Greases'!O:P,2,FALSE)), "")</f>
        <v>27.5</v>
      </c>
      <c r="L3662" s="10">
        <f ca="1">_xlfn.IFNA((VLOOKUP($A3662,'Fats and Greases'!Q:R,2,FALSE)), "")</f>
        <v>26</v>
      </c>
      <c r="M3662" s="10">
        <f ca="1">_xlfn.IFNA((VLOOKUP($A3662,'Fats and Greases'!S:T,2,FALSE)), "")</f>
        <v>26</v>
      </c>
    </row>
    <row r="3663" spans="1:13" x14ac:dyDescent="0.2">
      <c r="A3663" s="18">
        <v>41911</v>
      </c>
      <c r="B3663" s="19">
        <f t="shared" si="114"/>
        <v>9</v>
      </c>
      <c r="C3663" s="19">
        <f t="shared" si="115"/>
        <v>2014</v>
      </c>
      <c r="D3663" s="10">
        <f ca="1">_xlfn.IFNA((VLOOKUP(A3663,'Fats and Greases'!A:B,2,FALSE)), "")</f>
        <v>25.75</v>
      </c>
      <c r="E3663" s="10">
        <f ca="1">_xlfn.IFNA((VLOOKUP(A3663,'Fats and Greases'!C:D,2,FALSE)), "")</f>
        <v>26.13</v>
      </c>
      <c r="F3663" s="10">
        <f ca="1">_xlfn.IFNA((VLOOKUP(A3663,'Fats and Greases'!E:F,2,FALSE)), "")</f>
        <v>25</v>
      </c>
      <c r="G3663" s="10">
        <f ca="1">_xlfn.IFNA((VLOOKUP(A3663,'Fats and Greases'!G:H,2,FALSE)), "")</f>
        <v>26</v>
      </c>
      <c r="H3663" s="10">
        <f ca="1">_xlfn.IFNA((VLOOKUP(A3663,'Fats and Greases'!I:J,2,FALSE)), "")</f>
        <v>27</v>
      </c>
      <c r="I3663" s="10">
        <f ca="1">_xlfn.IFNA((VLOOKUP(A3663,'Fats and Greases'!K:L,2,FALSE)), "")</f>
        <v>25.5</v>
      </c>
      <c r="J3663" s="10" t="str">
        <f ca="1">_xlfn.IFNA((VLOOKUP(A3663,'Fats and Greases'!M:N,2,FALSE)), "")</f>
        <v/>
      </c>
      <c r="K3663" s="10">
        <f ca="1">_xlfn.IFNA((VLOOKUP($A3663,'Fats and Greases'!O:P,2,FALSE)), "")</f>
        <v>27.5</v>
      </c>
      <c r="L3663" s="10">
        <f ca="1">_xlfn.IFNA((VLOOKUP($A3663,'Fats and Greases'!Q:R,2,FALSE)), "")</f>
        <v>26</v>
      </c>
      <c r="M3663" s="10">
        <f ca="1">_xlfn.IFNA((VLOOKUP($A3663,'Fats and Greases'!S:T,2,FALSE)), "")</f>
        <v>26</v>
      </c>
    </row>
    <row r="3664" spans="1:13" x14ac:dyDescent="0.2">
      <c r="A3664" s="18">
        <v>41912</v>
      </c>
      <c r="B3664" s="19">
        <f t="shared" si="114"/>
        <v>9</v>
      </c>
      <c r="C3664" s="19">
        <f t="shared" si="115"/>
        <v>2014</v>
      </c>
      <c r="D3664" s="10">
        <f ca="1">_xlfn.IFNA((VLOOKUP(A3664,'Fats and Greases'!A:B,2,FALSE)), "")</f>
        <v>25.75</v>
      </c>
      <c r="E3664" s="10">
        <f ca="1">_xlfn.IFNA((VLOOKUP(A3664,'Fats and Greases'!C:D,2,FALSE)), "")</f>
        <v>26.13</v>
      </c>
      <c r="F3664" s="10">
        <f ca="1">_xlfn.IFNA((VLOOKUP(A3664,'Fats and Greases'!E:F,2,FALSE)), "")</f>
        <v>25</v>
      </c>
      <c r="G3664" s="10">
        <f ca="1">_xlfn.IFNA((VLOOKUP(A3664,'Fats and Greases'!G:H,2,FALSE)), "")</f>
        <v>26</v>
      </c>
      <c r="H3664" s="10">
        <f ca="1">_xlfn.IFNA((VLOOKUP(A3664,'Fats and Greases'!I:J,2,FALSE)), "")</f>
        <v>27</v>
      </c>
      <c r="I3664" s="10">
        <f ca="1">_xlfn.IFNA((VLOOKUP(A3664,'Fats and Greases'!K:L,2,FALSE)), "")</f>
        <v>25.5</v>
      </c>
      <c r="J3664" s="10" t="str">
        <f ca="1">_xlfn.IFNA((VLOOKUP(A3664,'Fats and Greases'!M:N,2,FALSE)), "")</f>
        <v/>
      </c>
      <c r="K3664" s="10">
        <f ca="1">_xlfn.IFNA((VLOOKUP($A3664,'Fats and Greases'!O:P,2,FALSE)), "")</f>
        <v>27.5</v>
      </c>
      <c r="L3664" s="10">
        <f ca="1">_xlfn.IFNA((VLOOKUP($A3664,'Fats and Greases'!Q:R,2,FALSE)), "")</f>
        <v>26</v>
      </c>
      <c r="M3664" s="10">
        <f ca="1">_xlfn.IFNA((VLOOKUP($A3664,'Fats and Greases'!S:T,2,FALSE)), "")</f>
        <v>26</v>
      </c>
    </row>
    <row r="3665" spans="1:13" x14ac:dyDescent="0.2">
      <c r="A3665" s="18">
        <v>41913</v>
      </c>
      <c r="B3665" s="19">
        <f t="shared" si="114"/>
        <v>10</v>
      </c>
      <c r="C3665" s="19">
        <f t="shared" si="115"/>
        <v>2014</v>
      </c>
      <c r="D3665" s="10">
        <f ca="1">_xlfn.IFNA((VLOOKUP(A3665,'Fats and Greases'!A:B,2,FALSE)), "")</f>
        <v>25.5</v>
      </c>
      <c r="E3665" s="10">
        <f ca="1">_xlfn.IFNA((VLOOKUP(A3665,'Fats and Greases'!C:D,2,FALSE)), "")</f>
        <v>26.13</v>
      </c>
      <c r="F3665" s="10">
        <f ca="1">_xlfn.IFNA((VLOOKUP(A3665,'Fats and Greases'!E:F,2,FALSE)), "")</f>
        <v>25</v>
      </c>
      <c r="G3665" s="10">
        <f ca="1">_xlfn.IFNA((VLOOKUP(A3665,'Fats and Greases'!G:H,2,FALSE)), "")</f>
        <v>25</v>
      </c>
      <c r="H3665" s="10">
        <f ca="1">_xlfn.IFNA((VLOOKUP(A3665,'Fats and Greases'!I:J,2,FALSE)), "")</f>
        <v>27</v>
      </c>
      <c r="I3665" s="10">
        <f ca="1">_xlfn.IFNA((VLOOKUP(A3665,'Fats and Greases'!K:L,2,FALSE)), "")</f>
        <v>25.5</v>
      </c>
      <c r="J3665" s="10" t="str">
        <f ca="1">_xlfn.IFNA((VLOOKUP(A3665,'Fats and Greases'!M:N,2,FALSE)), "")</f>
        <v/>
      </c>
      <c r="K3665" s="10">
        <f ca="1">_xlfn.IFNA((VLOOKUP($A3665,'Fats and Greases'!O:P,2,FALSE)), "")</f>
        <v>27.25</v>
      </c>
      <c r="L3665" s="10">
        <f ca="1">_xlfn.IFNA((VLOOKUP($A3665,'Fats and Greases'!Q:R,2,FALSE)), "")</f>
        <v>26</v>
      </c>
      <c r="M3665" s="10">
        <f ca="1">_xlfn.IFNA((VLOOKUP($A3665,'Fats and Greases'!S:T,2,FALSE)), "")</f>
        <v>25.75</v>
      </c>
    </row>
    <row r="3666" spans="1:13" x14ac:dyDescent="0.2">
      <c r="A3666" s="18">
        <v>41914</v>
      </c>
      <c r="B3666" s="19">
        <f t="shared" si="114"/>
        <v>10</v>
      </c>
      <c r="C3666" s="19">
        <f t="shared" si="115"/>
        <v>2014</v>
      </c>
      <c r="D3666" s="10">
        <f ca="1">_xlfn.IFNA((VLOOKUP(A3666,'Fats and Greases'!A:B,2,FALSE)), "")</f>
        <v>25.5</v>
      </c>
      <c r="E3666" s="10">
        <f ca="1">_xlfn.IFNA((VLOOKUP(A3666,'Fats and Greases'!C:D,2,FALSE)), "")</f>
        <v>25.63</v>
      </c>
      <c r="F3666" s="10">
        <f ca="1">_xlfn.IFNA((VLOOKUP(A3666,'Fats and Greases'!E:F,2,FALSE)), "")</f>
        <v>25</v>
      </c>
      <c r="G3666" s="10">
        <f ca="1">_xlfn.IFNA((VLOOKUP(A3666,'Fats and Greases'!G:H,2,FALSE)), "")</f>
        <v>25</v>
      </c>
      <c r="H3666" s="10">
        <f ca="1">_xlfn.IFNA((VLOOKUP(A3666,'Fats and Greases'!I:J,2,FALSE)), "")</f>
        <v>27</v>
      </c>
      <c r="I3666" s="10">
        <f ca="1">_xlfn.IFNA((VLOOKUP(A3666,'Fats and Greases'!K:L,2,FALSE)), "")</f>
        <v>25.5</v>
      </c>
      <c r="J3666" s="10" t="str">
        <f ca="1">_xlfn.IFNA((VLOOKUP(A3666,'Fats and Greases'!M:N,2,FALSE)), "")</f>
        <v/>
      </c>
      <c r="K3666" s="10">
        <f ca="1">_xlfn.IFNA((VLOOKUP($A3666,'Fats and Greases'!O:P,2,FALSE)), "")</f>
        <v>27.25</v>
      </c>
      <c r="L3666" s="10">
        <f ca="1">_xlfn.IFNA((VLOOKUP($A3666,'Fats and Greases'!Q:R,2,FALSE)), "")</f>
        <v>26</v>
      </c>
      <c r="M3666" s="10">
        <f ca="1">_xlfn.IFNA((VLOOKUP($A3666,'Fats and Greases'!S:T,2,FALSE)), "")</f>
        <v>25.75</v>
      </c>
    </row>
    <row r="3667" spans="1:13" x14ac:dyDescent="0.2">
      <c r="A3667" s="18">
        <v>41915</v>
      </c>
      <c r="B3667" s="19">
        <f t="shared" si="114"/>
        <v>10</v>
      </c>
      <c r="C3667" s="19">
        <f t="shared" si="115"/>
        <v>2014</v>
      </c>
      <c r="D3667" s="10">
        <f ca="1">_xlfn.IFNA((VLOOKUP(A3667,'Fats and Greases'!A:B,2,FALSE)), "")</f>
        <v>25.5</v>
      </c>
      <c r="E3667" s="10">
        <f ca="1">_xlfn.IFNA((VLOOKUP(A3667,'Fats and Greases'!C:D,2,FALSE)), "")</f>
        <v>25.5</v>
      </c>
      <c r="F3667" s="10">
        <f ca="1">_xlfn.IFNA((VLOOKUP(A3667,'Fats and Greases'!E:F,2,FALSE)), "")</f>
        <v>25</v>
      </c>
      <c r="G3667" s="10">
        <f ca="1">_xlfn.IFNA((VLOOKUP(A3667,'Fats and Greases'!G:H,2,FALSE)), "")</f>
        <v>25</v>
      </c>
      <c r="H3667" s="10">
        <f ca="1">_xlfn.IFNA((VLOOKUP(A3667,'Fats and Greases'!I:J,2,FALSE)), "")</f>
        <v>27</v>
      </c>
      <c r="I3667" s="10">
        <f ca="1">_xlfn.IFNA((VLOOKUP(A3667,'Fats and Greases'!K:L,2,FALSE)), "")</f>
        <v>25.5</v>
      </c>
      <c r="J3667" s="10" t="str">
        <f ca="1">_xlfn.IFNA((VLOOKUP(A3667,'Fats and Greases'!M:N,2,FALSE)), "")</f>
        <v/>
      </c>
      <c r="K3667" s="10">
        <f ca="1">_xlfn.IFNA((VLOOKUP($A3667,'Fats and Greases'!O:P,2,FALSE)), "")</f>
        <v>27.25</v>
      </c>
      <c r="L3667" s="10">
        <f ca="1">_xlfn.IFNA((VLOOKUP($A3667,'Fats and Greases'!Q:R,2,FALSE)), "")</f>
        <v>26</v>
      </c>
      <c r="M3667" s="10">
        <f ca="1">_xlfn.IFNA((VLOOKUP($A3667,'Fats and Greases'!S:T,2,FALSE)), "")</f>
        <v>25.75</v>
      </c>
    </row>
    <row r="3668" spans="1:13" x14ac:dyDescent="0.2">
      <c r="A3668" s="18">
        <v>41918</v>
      </c>
      <c r="B3668" s="19">
        <f t="shared" si="114"/>
        <v>10</v>
      </c>
      <c r="C3668" s="19">
        <f t="shared" si="115"/>
        <v>2014</v>
      </c>
      <c r="D3668" s="10">
        <f ca="1">_xlfn.IFNA((VLOOKUP(A3668,'Fats and Greases'!A:B,2,FALSE)), "")</f>
        <v>25.5</v>
      </c>
      <c r="E3668" s="10">
        <f ca="1">_xlfn.IFNA((VLOOKUP(A3668,'Fats and Greases'!C:D,2,FALSE)), "")</f>
        <v>25.5</v>
      </c>
      <c r="F3668" s="10">
        <f ca="1">_xlfn.IFNA((VLOOKUP(A3668,'Fats and Greases'!E:F,2,FALSE)), "")</f>
        <v>25</v>
      </c>
      <c r="G3668" s="10">
        <f ca="1">_xlfn.IFNA((VLOOKUP(A3668,'Fats and Greases'!G:H,2,FALSE)), "")</f>
        <v>25</v>
      </c>
      <c r="H3668" s="10">
        <f ca="1">_xlfn.IFNA((VLOOKUP(A3668,'Fats and Greases'!I:J,2,FALSE)), "")</f>
        <v>27</v>
      </c>
      <c r="I3668" s="10">
        <f ca="1">_xlfn.IFNA((VLOOKUP(A3668,'Fats and Greases'!K:L,2,FALSE)), "")</f>
        <v>25.5</v>
      </c>
      <c r="J3668" s="10" t="str">
        <f ca="1">_xlfn.IFNA((VLOOKUP(A3668,'Fats and Greases'!M:N,2,FALSE)), "")</f>
        <v/>
      </c>
      <c r="K3668" s="10">
        <f ca="1">_xlfn.IFNA((VLOOKUP($A3668,'Fats and Greases'!O:P,2,FALSE)), "")</f>
        <v>27.25</v>
      </c>
      <c r="L3668" s="10">
        <f ca="1">_xlfn.IFNA((VLOOKUP($A3668,'Fats and Greases'!Q:R,2,FALSE)), "")</f>
        <v>26</v>
      </c>
      <c r="M3668" s="10">
        <f ca="1">_xlfn.IFNA((VLOOKUP($A3668,'Fats and Greases'!S:T,2,FALSE)), "")</f>
        <v>25.75</v>
      </c>
    </row>
    <row r="3669" spans="1:13" x14ac:dyDescent="0.2">
      <c r="A3669" s="18">
        <v>41919</v>
      </c>
      <c r="B3669" s="19">
        <f t="shared" si="114"/>
        <v>10</v>
      </c>
      <c r="C3669" s="19">
        <f t="shared" si="115"/>
        <v>2014</v>
      </c>
      <c r="D3669" s="10">
        <f ca="1">_xlfn.IFNA((VLOOKUP(A3669,'Fats and Greases'!A:B,2,FALSE)), "")</f>
        <v>25.5</v>
      </c>
      <c r="E3669" s="10">
        <f ca="1">_xlfn.IFNA((VLOOKUP(A3669,'Fats and Greases'!C:D,2,FALSE)), "")</f>
        <v>25.5</v>
      </c>
      <c r="F3669" s="10">
        <f ca="1">_xlfn.IFNA((VLOOKUP(A3669,'Fats and Greases'!E:F,2,FALSE)), "")</f>
        <v>25</v>
      </c>
      <c r="G3669" s="10">
        <f ca="1">_xlfn.IFNA((VLOOKUP(A3669,'Fats and Greases'!G:H,2,FALSE)), "")</f>
        <v>25</v>
      </c>
      <c r="H3669" s="10">
        <f ca="1">_xlfn.IFNA((VLOOKUP(A3669,'Fats and Greases'!I:J,2,FALSE)), "")</f>
        <v>27</v>
      </c>
      <c r="I3669" s="10">
        <f ca="1">_xlfn.IFNA((VLOOKUP(A3669,'Fats and Greases'!K:L,2,FALSE)), "")</f>
        <v>25.5</v>
      </c>
      <c r="J3669" s="10" t="str">
        <f ca="1">_xlfn.IFNA((VLOOKUP(A3669,'Fats and Greases'!M:N,2,FALSE)), "")</f>
        <v/>
      </c>
      <c r="K3669" s="10">
        <f ca="1">_xlfn.IFNA((VLOOKUP($A3669,'Fats and Greases'!O:P,2,FALSE)), "")</f>
        <v>27.25</v>
      </c>
      <c r="L3669" s="10">
        <f ca="1">_xlfn.IFNA((VLOOKUP($A3669,'Fats and Greases'!Q:R,2,FALSE)), "")</f>
        <v>26</v>
      </c>
      <c r="M3669" s="10">
        <f ca="1">_xlfn.IFNA((VLOOKUP($A3669,'Fats and Greases'!S:T,2,FALSE)), "")</f>
        <v>25.75</v>
      </c>
    </row>
    <row r="3670" spans="1:13" x14ac:dyDescent="0.2">
      <c r="A3670" s="18">
        <v>41920</v>
      </c>
      <c r="B3670" s="19">
        <f t="shared" si="114"/>
        <v>10</v>
      </c>
      <c r="C3670" s="19">
        <f t="shared" si="115"/>
        <v>2014</v>
      </c>
      <c r="D3670" s="10">
        <f ca="1">_xlfn.IFNA((VLOOKUP(A3670,'Fats and Greases'!A:B,2,FALSE)), "")</f>
        <v>24.5</v>
      </c>
      <c r="E3670" s="10">
        <f ca="1">_xlfn.IFNA((VLOOKUP(A3670,'Fats and Greases'!C:D,2,FALSE)), "")</f>
        <v>25.25</v>
      </c>
      <c r="F3670" s="10">
        <f ca="1">_xlfn.IFNA((VLOOKUP(A3670,'Fats and Greases'!E:F,2,FALSE)), "")</f>
        <v>25</v>
      </c>
      <c r="G3670" s="10">
        <f ca="1">_xlfn.IFNA((VLOOKUP(A3670,'Fats and Greases'!G:H,2,FALSE)), "")</f>
        <v>25</v>
      </c>
      <c r="H3670" s="10">
        <f ca="1">_xlfn.IFNA((VLOOKUP(A3670,'Fats and Greases'!I:J,2,FALSE)), "")</f>
        <v>27</v>
      </c>
      <c r="I3670" s="10">
        <f ca="1">_xlfn.IFNA((VLOOKUP(A3670,'Fats and Greases'!K:L,2,FALSE)), "")</f>
        <v>25.5</v>
      </c>
      <c r="J3670" s="10" t="str">
        <f ca="1">_xlfn.IFNA((VLOOKUP(A3670,'Fats and Greases'!M:N,2,FALSE)), "")</f>
        <v/>
      </c>
      <c r="K3670" s="10">
        <f ca="1">_xlfn.IFNA((VLOOKUP($A3670,'Fats and Greases'!O:P,2,FALSE)), "")</f>
        <v>27.25</v>
      </c>
      <c r="L3670" s="10">
        <f ca="1">_xlfn.IFNA((VLOOKUP($A3670,'Fats and Greases'!Q:R,2,FALSE)), "")</f>
        <v>26</v>
      </c>
      <c r="M3670" s="10">
        <f ca="1">_xlfn.IFNA((VLOOKUP($A3670,'Fats and Greases'!S:T,2,FALSE)), "")</f>
        <v>25.75</v>
      </c>
    </row>
    <row r="3671" spans="1:13" x14ac:dyDescent="0.2">
      <c r="A3671" s="18">
        <v>41921</v>
      </c>
      <c r="B3671" s="19">
        <f t="shared" si="114"/>
        <v>10</v>
      </c>
      <c r="C3671" s="19">
        <f t="shared" si="115"/>
        <v>2014</v>
      </c>
      <c r="D3671" s="10">
        <f ca="1">_xlfn.IFNA((VLOOKUP(A3671,'Fats and Greases'!A:B,2,FALSE)), "")</f>
        <v>24.5</v>
      </c>
      <c r="E3671" s="10">
        <f ca="1">_xlfn.IFNA((VLOOKUP(A3671,'Fats and Greases'!C:D,2,FALSE)), "")</f>
        <v>25.25</v>
      </c>
      <c r="F3671" s="10">
        <f ca="1">_xlfn.IFNA((VLOOKUP(A3671,'Fats and Greases'!E:F,2,FALSE)), "")</f>
        <v>25</v>
      </c>
      <c r="G3671" s="10">
        <f ca="1">_xlfn.IFNA((VLOOKUP(A3671,'Fats and Greases'!G:H,2,FALSE)), "")</f>
        <v>25</v>
      </c>
      <c r="H3671" s="10">
        <f ca="1">_xlfn.IFNA((VLOOKUP(A3671,'Fats and Greases'!I:J,2,FALSE)), "")</f>
        <v>27</v>
      </c>
      <c r="I3671" s="10">
        <f ca="1">_xlfn.IFNA((VLOOKUP(A3671,'Fats and Greases'!K:L,2,FALSE)), "")</f>
        <v>25.5</v>
      </c>
      <c r="J3671" s="10" t="str">
        <f ca="1">_xlfn.IFNA((VLOOKUP(A3671,'Fats and Greases'!M:N,2,FALSE)), "")</f>
        <v/>
      </c>
      <c r="K3671" s="10">
        <f ca="1">_xlfn.IFNA((VLOOKUP($A3671,'Fats and Greases'!O:P,2,FALSE)), "")</f>
        <v>27.25</v>
      </c>
      <c r="L3671" s="10">
        <f ca="1">_xlfn.IFNA((VLOOKUP($A3671,'Fats and Greases'!Q:R,2,FALSE)), "")</f>
        <v>26</v>
      </c>
      <c r="M3671" s="10">
        <f ca="1">_xlfn.IFNA((VLOOKUP($A3671,'Fats and Greases'!S:T,2,FALSE)), "")</f>
        <v>25.75</v>
      </c>
    </row>
    <row r="3672" spans="1:13" x14ac:dyDescent="0.2">
      <c r="A3672" s="18">
        <v>41922</v>
      </c>
      <c r="B3672" s="19">
        <f t="shared" si="114"/>
        <v>10</v>
      </c>
      <c r="C3672" s="19">
        <f t="shared" si="115"/>
        <v>2014</v>
      </c>
      <c r="D3672" s="10">
        <f ca="1">_xlfn.IFNA((VLOOKUP(A3672,'Fats and Greases'!A:B,2,FALSE)), "")</f>
        <v>23.75</v>
      </c>
      <c r="E3672" s="10">
        <f ca="1">_xlfn.IFNA((VLOOKUP(A3672,'Fats and Greases'!C:D,2,FALSE)), "")</f>
        <v>25.25</v>
      </c>
      <c r="F3672" s="10">
        <f ca="1">_xlfn.IFNA((VLOOKUP(A3672,'Fats and Greases'!E:F,2,FALSE)), "")</f>
        <v>24.5</v>
      </c>
      <c r="G3672" s="10">
        <f ca="1">_xlfn.IFNA((VLOOKUP(A3672,'Fats and Greases'!G:H,2,FALSE)), "")</f>
        <v>25</v>
      </c>
      <c r="H3672" s="10">
        <f ca="1">_xlfn.IFNA((VLOOKUP(A3672,'Fats and Greases'!I:J,2,FALSE)), "")</f>
        <v>27</v>
      </c>
      <c r="I3672" s="10">
        <f ca="1">_xlfn.IFNA((VLOOKUP(A3672,'Fats and Greases'!K:L,2,FALSE)), "")</f>
        <v>25.5</v>
      </c>
      <c r="J3672" s="10" t="str">
        <f ca="1">_xlfn.IFNA((VLOOKUP(A3672,'Fats and Greases'!M:N,2,FALSE)), "")</f>
        <v/>
      </c>
      <c r="K3672" s="10">
        <f ca="1">_xlfn.IFNA((VLOOKUP($A3672,'Fats and Greases'!O:P,2,FALSE)), "")</f>
        <v>27.25</v>
      </c>
      <c r="L3672" s="10">
        <f ca="1">_xlfn.IFNA((VLOOKUP($A3672,'Fats and Greases'!Q:R,2,FALSE)), "")</f>
        <v>26</v>
      </c>
      <c r="M3672" s="10">
        <f ca="1">_xlfn.IFNA((VLOOKUP($A3672,'Fats and Greases'!S:T,2,FALSE)), "")</f>
        <v>25.75</v>
      </c>
    </row>
    <row r="3673" spans="1:13" x14ac:dyDescent="0.2">
      <c r="A3673" s="18">
        <v>41925</v>
      </c>
      <c r="B3673" s="19">
        <f t="shared" si="114"/>
        <v>10</v>
      </c>
      <c r="C3673" s="19">
        <f t="shared" si="115"/>
        <v>2014</v>
      </c>
      <c r="D3673" s="10">
        <f ca="1">_xlfn.IFNA((VLOOKUP(A3673,'Fats and Greases'!A:B,2,FALSE)), "")</f>
        <v>23.75</v>
      </c>
      <c r="E3673" s="10">
        <f ca="1">_xlfn.IFNA((VLOOKUP(A3673,'Fats and Greases'!C:D,2,FALSE)), "")</f>
        <v>25.25</v>
      </c>
      <c r="F3673" s="10">
        <f ca="1">_xlfn.IFNA((VLOOKUP(A3673,'Fats and Greases'!E:F,2,FALSE)), "")</f>
        <v>24.5</v>
      </c>
      <c r="G3673" s="10">
        <f ca="1">_xlfn.IFNA((VLOOKUP(A3673,'Fats and Greases'!G:H,2,FALSE)), "")</f>
        <v>25</v>
      </c>
      <c r="H3673" s="10">
        <f ca="1">_xlfn.IFNA((VLOOKUP(A3673,'Fats and Greases'!I:J,2,FALSE)), "")</f>
        <v>27</v>
      </c>
      <c r="I3673" s="10">
        <f ca="1">_xlfn.IFNA((VLOOKUP(A3673,'Fats and Greases'!K:L,2,FALSE)), "")</f>
        <v>25.5</v>
      </c>
      <c r="J3673" s="10" t="str">
        <f ca="1">_xlfn.IFNA((VLOOKUP(A3673,'Fats and Greases'!M:N,2,FALSE)), "")</f>
        <v/>
      </c>
      <c r="K3673" s="10">
        <f ca="1">_xlfn.IFNA((VLOOKUP($A3673,'Fats and Greases'!O:P,2,FALSE)), "")</f>
        <v>27.25</v>
      </c>
      <c r="L3673" s="10">
        <f ca="1">_xlfn.IFNA((VLOOKUP($A3673,'Fats and Greases'!Q:R,2,FALSE)), "")</f>
        <v>26</v>
      </c>
      <c r="M3673" s="10">
        <f ca="1">_xlfn.IFNA((VLOOKUP($A3673,'Fats and Greases'!S:T,2,FALSE)), "")</f>
        <v>25.75</v>
      </c>
    </row>
    <row r="3674" spans="1:13" x14ac:dyDescent="0.2">
      <c r="A3674" s="18">
        <v>41926</v>
      </c>
      <c r="B3674" s="19">
        <f t="shared" si="114"/>
        <v>10</v>
      </c>
      <c r="C3674" s="19">
        <f t="shared" si="115"/>
        <v>2014</v>
      </c>
      <c r="D3674" s="10">
        <f ca="1">_xlfn.IFNA((VLOOKUP(A3674,'Fats and Greases'!A:B,2,FALSE)), "")</f>
        <v>23.75</v>
      </c>
      <c r="E3674" s="10">
        <f ca="1">_xlfn.IFNA((VLOOKUP(A3674,'Fats and Greases'!C:D,2,FALSE)), "")</f>
        <v>25.25</v>
      </c>
      <c r="F3674" s="10">
        <f ca="1">_xlfn.IFNA((VLOOKUP(A3674,'Fats and Greases'!E:F,2,FALSE)), "")</f>
        <v>24.5</v>
      </c>
      <c r="G3674" s="10">
        <f ca="1">_xlfn.IFNA((VLOOKUP(A3674,'Fats and Greases'!G:H,2,FALSE)), "")</f>
        <v>25</v>
      </c>
      <c r="H3674" s="10">
        <f ca="1">_xlfn.IFNA((VLOOKUP(A3674,'Fats and Greases'!I:J,2,FALSE)), "")</f>
        <v>27</v>
      </c>
      <c r="I3674" s="10">
        <f ca="1">_xlfn.IFNA((VLOOKUP(A3674,'Fats and Greases'!K:L,2,FALSE)), "")</f>
        <v>24.5</v>
      </c>
      <c r="J3674" s="10" t="str">
        <f ca="1">_xlfn.IFNA((VLOOKUP(A3674,'Fats and Greases'!M:N,2,FALSE)), "")</f>
        <v/>
      </c>
      <c r="K3674" s="10">
        <f ca="1">_xlfn.IFNA((VLOOKUP($A3674,'Fats and Greases'!O:P,2,FALSE)), "")</f>
        <v>27.25</v>
      </c>
      <c r="L3674" s="10">
        <f ca="1">_xlfn.IFNA((VLOOKUP($A3674,'Fats and Greases'!Q:R,2,FALSE)), "")</f>
        <v>26</v>
      </c>
      <c r="M3674" s="10">
        <f ca="1">_xlfn.IFNA((VLOOKUP($A3674,'Fats and Greases'!S:T,2,FALSE)), "")</f>
        <v>25.75</v>
      </c>
    </row>
    <row r="3675" spans="1:13" x14ac:dyDescent="0.2">
      <c r="A3675" s="18">
        <v>41927</v>
      </c>
      <c r="B3675" s="19">
        <f t="shared" si="114"/>
        <v>10</v>
      </c>
      <c r="C3675" s="19">
        <f t="shared" si="115"/>
        <v>2014</v>
      </c>
      <c r="D3675" s="10">
        <f ca="1">_xlfn.IFNA((VLOOKUP(A3675,'Fats and Greases'!A:B,2,FALSE)), "")</f>
        <v>23.75</v>
      </c>
      <c r="E3675" s="10">
        <f ca="1">_xlfn.IFNA((VLOOKUP(A3675,'Fats and Greases'!C:D,2,FALSE)), "")</f>
        <v>25.25</v>
      </c>
      <c r="F3675" s="10">
        <f ca="1">_xlfn.IFNA((VLOOKUP(A3675,'Fats and Greases'!E:F,2,FALSE)), "")</f>
        <v>24.5</v>
      </c>
      <c r="G3675" s="10">
        <f ca="1">_xlfn.IFNA((VLOOKUP(A3675,'Fats and Greases'!G:H,2,FALSE)), "")</f>
        <v>25</v>
      </c>
      <c r="H3675" s="10">
        <f ca="1">_xlfn.IFNA((VLOOKUP(A3675,'Fats and Greases'!I:J,2,FALSE)), "")</f>
        <v>27</v>
      </c>
      <c r="I3675" s="10">
        <f ca="1">_xlfn.IFNA((VLOOKUP(A3675,'Fats and Greases'!K:L,2,FALSE)), "")</f>
        <v>24.5</v>
      </c>
      <c r="J3675" s="10" t="str">
        <f ca="1">_xlfn.IFNA((VLOOKUP(A3675,'Fats and Greases'!M:N,2,FALSE)), "")</f>
        <v/>
      </c>
      <c r="K3675" s="10">
        <f ca="1">_xlfn.IFNA((VLOOKUP($A3675,'Fats and Greases'!O:P,2,FALSE)), "")</f>
        <v>27.25</v>
      </c>
      <c r="L3675" s="10">
        <f ca="1">_xlfn.IFNA((VLOOKUP($A3675,'Fats and Greases'!Q:R,2,FALSE)), "")</f>
        <v>26</v>
      </c>
      <c r="M3675" s="10">
        <f ca="1">_xlfn.IFNA((VLOOKUP($A3675,'Fats and Greases'!S:T,2,FALSE)), "")</f>
        <v>25.75</v>
      </c>
    </row>
    <row r="3676" spans="1:13" x14ac:dyDescent="0.2">
      <c r="A3676" s="18">
        <v>41928</v>
      </c>
      <c r="B3676" s="19">
        <f t="shared" si="114"/>
        <v>10</v>
      </c>
      <c r="C3676" s="19">
        <f t="shared" si="115"/>
        <v>2014</v>
      </c>
      <c r="D3676" s="10">
        <f ca="1">_xlfn.IFNA((VLOOKUP(A3676,'Fats and Greases'!A:B,2,FALSE)), "")</f>
        <v>23.5</v>
      </c>
      <c r="E3676" s="10">
        <f ca="1">_xlfn.IFNA((VLOOKUP(A3676,'Fats and Greases'!C:D,2,FALSE)), "")</f>
        <v>25.25</v>
      </c>
      <c r="F3676" s="10">
        <f ca="1">_xlfn.IFNA((VLOOKUP(A3676,'Fats and Greases'!E:F,2,FALSE)), "")</f>
        <v>24.5</v>
      </c>
      <c r="G3676" s="10">
        <f ca="1">_xlfn.IFNA((VLOOKUP(A3676,'Fats and Greases'!G:H,2,FALSE)), "")</f>
        <v>25</v>
      </c>
      <c r="H3676" s="10">
        <f ca="1">_xlfn.IFNA((VLOOKUP(A3676,'Fats and Greases'!I:J,2,FALSE)), "")</f>
        <v>26.5</v>
      </c>
      <c r="I3676" s="10">
        <f ca="1">_xlfn.IFNA((VLOOKUP(A3676,'Fats and Greases'!K:L,2,FALSE)), "")</f>
        <v>24.5</v>
      </c>
      <c r="J3676" s="10" t="str">
        <f ca="1">_xlfn.IFNA((VLOOKUP(A3676,'Fats and Greases'!M:N,2,FALSE)), "")</f>
        <v/>
      </c>
      <c r="K3676" s="10">
        <f ca="1">_xlfn.IFNA((VLOOKUP($A3676,'Fats and Greases'!O:P,2,FALSE)), "")</f>
        <v>27.25</v>
      </c>
      <c r="L3676" s="10">
        <f ca="1">_xlfn.IFNA((VLOOKUP($A3676,'Fats and Greases'!Q:R,2,FALSE)), "")</f>
        <v>26</v>
      </c>
      <c r="M3676" s="10">
        <f ca="1">_xlfn.IFNA((VLOOKUP($A3676,'Fats and Greases'!S:T,2,FALSE)), "")</f>
        <v>25.75</v>
      </c>
    </row>
    <row r="3677" spans="1:13" x14ac:dyDescent="0.2">
      <c r="A3677" s="18">
        <v>41929</v>
      </c>
      <c r="B3677" s="19">
        <f t="shared" si="114"/>
        <v>10</v>
      </c>
      <c r="C3677" s="19">
        <f t="shared" si="115"/>
        <v>2014</v>
      </c>
      <c r="D3677" s="10">
        <f ca="1">_xlfn.IFNA((VLOOKUP(A3677,'Fats and Greases'!A:B,2,FALSE)), "")</f>
        <v>23.5</v>
      </c>
      <c r="E3677" s="10">
        <f ca="1">_xlfn.IFNA((VLOOKUP(A3677,'Fats and Greases'!C:D,2,FALSE)), "")</f>
        <v>25.25</v>
      </c>
      <c r="F3677" s="10">
        <f ca="1">_xlfn.IFNA((VLOOKUP(A3677,'Fats and Greases'!E:F,2,FALSE)), "")</f>
        <v>24</v>
      </c>
      <c r="G3677" s="10">
        <f ca="1">_xlfn.IFNA((VLOOKUP(A3677,'Fats and Greases'!G:H,2,FALSE)), "")</f>
        <v>25</v>
      </c>
      <c r="H3677" s="10">
        <f ca="1">_xlfn.IFNA((VLOOKUP(A3677,'Fats and Greases'!I:J,2,FALSE)), "")</f>
        <v>26.5</v>
      </c>
      <c r="I3677" s="10">
        <f ca="1">_xlfn.IFNA((VLOOKUP(A3677,'Fats and Greases'!K:L,2,FALSE)), "")</f>
        <v>24.5</v>
      </c>
      <c r="J3677" s="10" t="str">
        <f ca="1">_xlfn.IFNA((VLOOKUP(A3677,'Fats and Greases'!M:N,2,FALSE)), "")</f>
        <v/>
      </c>
      <c r="K3677" s="10">
        <f ca="1">_xlfn.IFNA((VLOOKUP($A3677,'Fats and Greases'!O:P,2,FALSE)), "")</f>
        <v>27.25</v>
      </c>
      <c r="L3677" s="10">
        <f ca="1">_xlfn.IFNA((VLOOKUP($A3677,'Fats and Greases'!Q:R,2,FALSE)), "")</f>
        <v>25.5</v>
      </c>
      <c r="M3677" s="10">
        <f ca="1">_xlfn.IFNA((VLOOKUP($A3677,'Fats and Greases'!S:T,2,FALSE)), "")</f>
        <v>25.75</v>
      </c>
    </row>
    <row r="3678" spans="1:13" x14ac:dyDescent="0.2">
      <c r="A3678" s="18">
        <v>41932</v>
      </c>
      <c r="B3678" s="19">
        <f t="shared" si="114"/>
        <v>10</v>
      </c>
      <c r="C3678" s="19">
        <f t="shared" si="115"/>
        <v>2014</v>
      </c>
      <c r="D3678" s="10">
        <f ca="1">_xlfn.IFNA((VLOOKUP(A3678,'Fats and Greases'!A:B,2,FALSE)), "")</f>
        <v>23.5</v>
      </c>
      <c r="E3678" s="10">
        <f ca="1">_xlfn.IFNA((VLOOKUP(A3678,'Fats and Greases'!C:D,2,FALSE)), "")</f>
        <v>25.25</v>
      </c>
      <c r="F3678" s="10">
        <f ca="1">_xlfn.IFNA((VLOOKUP(A3678,'Fats and Greases'!E:F,2,FALSE)), "")</f>
        <v>23.5</v>
      </c>
      <c r="G3678" s="10">
        <f ca="1">_xlfn.IFNA((VLOOKUP(A3678,'Fats and Greases'!G:H,2,FALSE)), "")</f>
        <v>25</v>
      </c>
      <c r="H3678" s="10">
        <f ca="1">_xlfn.IFNA((VLOOKUP(A3678,'Fats and Greases'!I:J,2,FALSE)), "")</f>
        <v>25.5</v>
      </c>
      <c r="I3678" s="10">
        <f ca="1">_xlfn.IFNA((VLOOKUP(A3678,'Fats and Greases'!K:L,2,FALSE)), "")</f>
        <v>24.5</v>
      </c>
      <c r="J3678" s="10" t="str">
        <f ca="1">_xlfn.IFNA((VLOOKUP(A3678,'Fats and Greases'!M:N,2,FALSE)), "")</f>
        <v/>
      </c>
      <c r="K3678" s="10">
        <f ca="1">_xlfn.IFNA((VLOOKUP($A3678,'Fats and Greases'!O:P,2,FALSE)), "")</f>
        <v>27.25</v>
      </c>
      <c r="L3678" s="10">
        <f ca="1">_xlfn.IFNA((VLOOKUP($A3678,'Fats and Greases'!Q:R,2,FALSE)), "")</f>
        <v>24.25</v>
      </c>
      <c r="M3678" s="10">
        <f ca="1">_xlfn.IFNA((VLOOKUP($A3678,'Fats and Greases'!S:T,2,FALSE)), "")</f>
        <v>25.25</v>
      </c>
    </row>
    <row r="3679" spans="1:13" x14ac:dyDescent="0.2">
      <c r="A3679" s="18">
        <v>41933</v>
      </c>
      <c r="B3679" s="19">
        <f t="shared" si="114"/>
        <v>10</v>
      </c>
      <c r="C3679" s="19">
        <f t="shared" si="115"/>
        <v>2014</v>
      </c>
      <c r="D3679" s="10">
        <f ca="1">_xlfn.IFNA((VLOOKUP(A3679,'Fats and Greases'!A:B,2,FALSE)), "")</f>
        <v>23.5</v>
      </c>
      <c r="E3679" s="10">
        <f ca="1">_xlfn.IFNA((VLOOKUP(A3679,'Fats and Greases'!C:D,2,FALSE)), "")</f>
        <v>25.25</v>
      </c>
      <c r="F3679" s="10">
        <f ca="1">_xlfn.IFNA((VLOOKUP(A3679,'Fats and Greases'!E:F,2,FALSE)), "")</f>
        <v>23.5</v>
      </c>
      <c r="G3679" s="10">
        <f ca="1">_xlfn.IFNA((VLOOKUP(A3679,'Fats and Greases'!G:H,2,FALSE)), "")</f>
        <v>25</v>
      </c>
      <c r="H3679" s="10">
        <f ca="1">_xlfn.IFNA((VLOOKUP(A3679,'Fats and Greases'!I:J,2,FALSE)), "")</f>
        <v>25.5</v>
      </c>
      <c r="I3679" s="10">
        <f ca="1">_xlfn.IFNA((VLOOKUP(A3679,'Fats and Greases'!K:L,2,FALSE)), "")</f>
        <v>24.5</v>
      </c>
      <c r="J3679" s="10" t="str">
        <f ca="1">_xlfn.IFNA((VLOOKUP(A3679,'Fats and Greases'!M:N,2,FALSE)), "")</f>
        <v/>
      </c>
      <c r="K3679" s="10">
        <f ca="1">_xlfn.IFNA((VLOOKUP($A3679,'Fats and Greases'!O:P,2,FALSE)), "")</f>
        <v>27.25</v>
      </c>
      <c r="L3679" s="10">
        <f ca="1">_xlfn.IFNA((VLOOKUP($A3679,'Fats and Greases'!Q:R,2,FALSE)), "")</f>
        <v>24.25</v>
      </c>
      <c r="M3679" s="10">
        <f ca="1">_xlfn.IFNA((VLOOKUP($A3679,'Fats and Greases'!S:T,2,FALSE)), "")</f>
        <v>25.25</v>
      </c>
    </row>
    <row r="3680" spans="1:13" x14ac:dyDescent="0.2">
      <c r="A3680" s="18">
        <v>41934</v>
      </c>
      <c r="B3680" s="19">
        <f t="shared" si="114"/>
        <v>10</v>
      </c>
      <c r="C3680" s="19">
        <f t="shared" si="115"/>
        <v>2014</v>
      </c>
      <c r="D3680" s="10">
        <f ca="1">_xlfn.IFNA((VLOOKUP(A3680,'Fats and Greases'!A:B,2,FALSE)), "")</f>
        <v>23.5</v>
      </c>
      <c r="E3680" s="10">
        <f ca="1">_xlfn.IFNA((VLOOKUP(A3680,'Fats and Greases'!C:D,2,FALSE)), "")</f>
        <v>25.25</v>
      </c>
      <c r="F3680" s="10">
        <f ca="1">_xlfn.IFNA((VLOOKUP(A3680,'Fats and Greases'!E:F,2,FALSE)), "")</f>
        <v>23.5</v>
      </c>
      <c r="G3680" s="10">
        <f ca="1">_xlfn.IFNA((VLOOKUP(A3680,'Fats and Greases'!G:H,2,FALSE)), "")</f>
        <v>25</v>
      </c>
      <c r="H3680" s="10">
        <f ca="1">_xlfn.IFNA((VLOOKUP(A3680,'Fats and Greases'!I:J,2,FALSE)), "")</f>
        <v>25.5</v>
      </c>
      <c r="I3680" s="10">
        <f ca="1">_xlfn.IFNA((VLOOKUP(A3680,'Fats and Greases'!K:L,2,FALSE)), "")</f>
        <v>25.5</v>
      </c>
      <c r="J3680" s="10" t="str">
        <f ca="1">_xlfn.IFNA((VLOOKUP(A3680,'Fats and Greases'!M:N,2,FALSE)), "")</f>
        <v/>
      </c>
      <c r="K3680" s="10">
        <f ca="1">_xlfn.IFNA((VLOOKUP($A3680,'Fats and Greases'!O:P,2,FALSE)), "")</f>
        <v>27.25</v>
      </c>
      <c r="L3680" s="10">
        <f ca="1">_xlfn.IFNA((VLOOKUP($A3680,'Fats and Greases'!Q:R,2,FALSE)), "")</f>
        <v>24.25</v>
      </c>
      <c r="M3680" s="10">
        <f ca="1">_xlfn.IFNA((VLOOKUP($A3680,'Fats and Greases'!S:T,2,FALSE)), "")</f>
        <v>25.5</v>
      </c>
    </row>
    <row r="3681" spans="1:13" x14ac:dyDescent="0.2">
      <c r="A3681" s="18">
        <v>41935</v>
      </c>
      <c r="B3681" s="19">
        <f t="shared" si="114"/>
        <v>10</v>
      </c>
      <c r="C3681" s="19">
        <f t="shared" si="115"/>
        <v>2014</v>
      </c>
      <c r="D3681" s="10">
        <f ca="1">_xlfn.IFNA((VLOOKUP(A3681,'Fats and Greases'!A:B,2,FALSE)), "")</f>
        <v>23.5</v>
      </c>
      <c r="E3681" s="10">
        <f ca="1">_xlfn.IFNA((VLOOKUP(A3681,'Fats and Greases'!C:D,2,FALSE)), "")</f>
        <v>24.75</v>
      </c>
      <c r="F3681" s="10">
        <f ca="1">_xlfn.IFNA((VLOOKUP(A3681,'Fats and Greases'!E:F,2,FALSE)), "")</f>
        <v>23.5</v>
      </c>
      <c r="G3681" s="10">
        <f ca="1">_xlfn.IFNA((VLOOKUP(A3681,'Fats and Greases'!G:H,2,FALSE)), "")</f>
        <v>25</v>
      </c>
      <c r="H3681" s="10">
        <f ca="1">_xlfn.IFNA((VLOOKUP(A3681,'Fats and Greases'!I:J,2,FALSE)), "")</f>
        <v>25.5</v>
      </c>
      <c r="I3681" s="10">
        <f ca="1">_xlfn.IFNA((VLOOKUP(A3681,'Fats and Greases'!K:L,2,FALSE)), "")</f>
        <v>25.5</v>
      </c>
      <c r="J3681" s="10" t="str">
        <f ca="1">_xlfn.IFNA((VLOOKUP(A3681,'Fats and Greases'!M:N,2,FALSE)), "")</f>
        <v/>
      </c>
      <c r="K3681" s="10">
        <f ca="1">_xlfn.IFNA((VLOOKUP($A3681,'Fats and Greases'!O:P,2,FALSE)), "")</f>
        <v>27.25</v>
      </c>
      <c r="L3681" s="10">
        <f ca="1">_xlfn.IFNA((VLOOKUP($A3681,'Fats and Greases'!Q:R,2,FALSE)), "")</f>
        <v>24.25</v>
      </c>
      <c r="M3681" s="10">
        <f ca="1">_xlfn.IFNA((VLOOKUP($A3681,'Fats and Greases'!S:T,2,FALSE)), "")</f>
        <v>25.5</v>
      </c>
    </row>
    <row r="3682" spans="1:13" x14ac:dyDescent="0.2">
      <c r="A3682" s="18">
        <v>41936</v>
      </c>
      <c r="B3682" s="19">
        <f t="shared" si="114"/>
        <v>10</v>
      </c>
      <c r="C3682" s="19">
        <f t="shared" si="115"/>
        <v>2014</v>
      </c>
      <c r="D3682" s="10">
        <f ca="1">_xlfn.IFNA((VLOOKUP(A3682,'Fats and Greases'!A:B,2,FALSE)), "")</f>
        <v>23.5</v>
      </c>
      <c r="E3682" s="10">
        <f ca="1">_xlfn.IFNA((VLOOKUP(A3682,'Fats and Greases'!C:D,2,FALSE)), "")</f>
        <v>24.75</v>
      </c>
      <c r="F3682" s="10">
        <f ca="1">_xlfn.IFNA((VLOOKUP(A3682,'Fats and Greases'!E:F,2,FALSE)), "")</f>
        <v>23.5</v>
      </c>
      <c r="G3682" s="10">
        <f ca="1">_xlfn.IFNA((VLOOKUP(A3682,'Fats and Greases'!G:H,2,FALSE)), "")</f>
        <v>25</v>
      </c>
      <c r="H3682" s="10">
        <f ca="1">_xlfn.IFNA((VLOOKUP(A3682,'Fats and Greases'!I:J,2,FALSE)), "")</f>
        <v>25.5</v>
      </c>
      <c r="I3682" s="10">
        <f ca="1">_xlfn.IFNA((VLOOKUP(A3682,'Fats and Greases'!K:L,2,FALSE)), "")</f>
        <v>25.5</v>
      </c>
      <c r="J3682" s="10" t="str">
        <f ca="1">_xlfn.IFNA((VLOOKUP(A3682,'Fats and Greases'!M:N,2,FALSE)), "")</f>
        <v/>
      </c>
      <c r="K3682" s="10">
        <f ca="1">_xlfn.IFNA((VLOOKUP($A3682,'Fats and Greases'!O:P,2,FALSE)), "")</f>
        <v>27.25</v>
      </c>
      <c r="L3682" s="10">
        <f ca="1">_xlfn.IFNA((VLOOKUP($A3682,'Fats and Greases'!Q:R,2,FALSE)), "")</f>
        <v>24.25</v>
      </c>
      <c r="M3682" s="10">
        <f ca="1">_xlfn.IFNA((VLOOKUP($A3682,'Fats and Greases'!S:T,2,FALSE)), "")</f>
        <v>25.5</v>
      </c>
    </row>
    <row r="3683" spans="1:13" x14ac:dyDescent="0.2">
      <c r="A3683" s="18">
        <v>41939</v>
      </c>
      <c r="B3683" s="19">
        <f t="shared" si="114"/>
        <v>10</v>
      </c>
      <c r="C3683" s="19">
        <f t="shared" si="115"/>
        <v>2014</v>
      </c>
      <c r="D3683" s="10">
        <f ca="1">_xlfn.IFNA((VLOOKUP(A3683,'Fats and Greases'!A:B,2,FALSE)), "")</f>
        <v>23.5</v>
      </c>
      <c r="E3683" s="10">
        <f ca="1">_xlfn.IFNA((VLOOKUP(A3683,'Fats and Greases'!C:D,2,FALSE)), "")</f>
        <v>24.75</v>
      </c>
      <c r="F3683" s="10">
        <f ca="1">_xlfn.IFNA((VLOOKUP(A3683,'Fats and Greases'!E:F,2,FALSE)), "")</f>
        <v>23.5</v>
      </c>
      <c r="G3683" s="10">
        <f ca="1">_xlfn.IFNA((VLOOKUP(A3683,'Fats and Greases'!G:H,2,FALSE)), "")</f>
        <v>25</v>
      </c>
      <c r="H3683" s="10">
        <f ca="1">_xlfn.IFNA((VLOOKUP(A3683,'Fats and Greases'!I:J,2,FALSE)), "")</f>
        <v>25.5</v>
      </c>
      <c r="I3683" s="10">
        <f ca="1">_xlfn.IFNA((VLOOKUP(A3683,'Fats and Greases'!K:L,2,FALSE)), "")</f>
        <v>25.5</v>
      </c>
      <c r="J3683" s="10" t="str">
        <f ca="1">_xlfn.IFNA((VLOOKUP(A3683,'Fats and Greases'!M:N,2,FALSE)), "")</f>
        <v/>
      </c>
      <c r="K3683" s="10">
        <f ca="1">_xlfn.IFNA((VLOOKUP($A3683,'Fats and Greases'!O:P,2,FALSE)), "")</f>
        <v>27.25</v>
      </c>
      <c r="L3683" s="10">
        <f ca="1">_xlfn.IFNA((VLOOKUP($A3683,'Fats and Greases'!Q:R,2,FALSE)), "")</f>
        <v>24.25</v>
      </c>
      <c r="M3683" s="10">
        <f ca="1">_xlfn.IFNA((VLOOKUP($A3683,'Fats and Greases'!S:T,2,FALSE)), "")</f>
        <v>25.5</v>
      </c>
    </row>
    <row r="3684" spans="1:13" x14ac:dyDescent="0.2">
      <c r="A3684" s="18">
        <v>41940</v>
      </c>
      <c r="B3684" s="19">
        <f t="shared" si="114"/>
        <v>10</v>
      </c>
      <c r="C3684" s="19">
        <f t="shared" si="115"/>
        <v>2014</v>
      </c>
      <c r="D3684" s="10">
        <f ca="1">_xlfn.IFNA((VLOOKUP(A3684,'Fats and Greases'!A:B,2,FALSE)), "")</f>
        <v>23.5</v>
      </c>
      <c r="E3684" s="10">
        <f ca="1">_xlfn.IFNA((VLOOKUP(A3684,'Fats and Greases'!C:D,2,FALSE)), "")</f>
        <v>24.75</v>
      </c>
      <c r="F3684" s="10">
        <f ca="1">_xlfn.IFNA((VLOOKUP(A3684,'Fats and Greases'!E:F,2,FALSE)), "")</f>
        <v>23.5</v>
      </c>
      <c r="G3684" s="10">
        <f ca="1">_xlfn.IFNA((VLOOKUP(A3684,'Fats and Greases'!G:H,2,FALSE)), "")</f>
        <v>25</v>
      </c>
      <c r="H3684" s="10">
        <f ca="1">_xlfn.IFNA((VLOOKUP(A3684,'Fats and Greases'!I:J,2,FALSE)), "")</f>
        <v>25.5</v>
      </c>
      <c r="I3684" s="10">
        <f ca="1">_xlfn.IFNA((VLOOKUP(A3684,'Fats and Greases'!K:L,2,FALSE)), "")</f>
        <v>25.25</v>
      </c>
      <c r="J3684" s="10" t="str">
        <f ca="1">_xlfn.IFNA((VLOOKUP(A3684,'Fats and Greases'!M:N,2,FALSE)), "")</f>
        <v/>
      </c>
      <c r="K3684" s="10">
        <f ca="1">_xlfn.IFNA((VLOOKUP($A3684,'Fats and Greases'!O:P,2,FALSE)), "")</f>
        <v>27.25</v>
      </c>
      <c r="L3684" s="10">
        <f ca="1">_xlfn.IFNA((VLOOKUP($A3684,'Fats and Greases'!Q:R,2,FALSE)), "")</f>
        <v>24.25</v>
      </c>
      <c r="M3684" s="10">
        <f ca="1">_xlfn.IFNA((VLOOKUP($A3684,'Fats and Greases'!S:T,2,FALSE)), "")</f>
        <v>25.5</v>
      </c>
    </row>
    <row r="3685" spans="1:13" x14ac:dyDescent="0.2">
      <c r="A3685" s="18">
        <v>41941</v>
      </c>
      <c r="B3685" s="19">
        <f t="shared" si="114"/>
        <v>10</v>
      </c>
      <c r="C3685" s="19">
        <f t="shared" si="115"/>
        <v>2014</v>
      </c>
      <c r="D3685" s="10">
        <f ca="1">_xlfn.IFNA((VLOOKUP(A3685,'Fats and Greases'!A:B,2,FALSE)), "")</f>
        <v>23.5</v>
      </c>
      <c r="E3685" s="10">
        <f ca="1">_xlfn.IFNA((VLOOKUP(A3685,'Fats and Greases'!C:D,2,FALSE)), "")</f>
        <v>24.75</v>
      </c>
      <c r="F3685" s="10">
        <f ca="1">_xlfn.IFNA((VLOOKUP(A3685,'Fats and Greases'!E:F,2,FALSE)), "")</f>
        <v>23.5</v>
      </c>
      <c r="G3685" s="10">
        <f ca="1">_xlfn.IFNA((VLOOKUP(A3685,'Fats and Greases'!G:H,2,FALSE)), "")</f>
        <v>25</v>
      </c>
      <c r="H3685" s="10">
        <f ca="1">_xlfn.IFNA((VLOOKUP(A3685,'Fats and Greases'!I:J,2,FALSE)), "")</f>
        <v>25</v>
      </c>
      <c r="I3685" s="10">
        <f ca="1">_xlfn.IFNA((VLOOKUP(A3685,'Fats and Greases'!K:L,2,FALSE)), "")</f>
        <v>25.25</v>
      </c>
      <c r="J3685" s="10" t="str">
        <f ca="1">_xlfn.IFNA((VLOOKUP(A3685,'Fats and Greases'!M:N,2,FALSE)), "")</f>
        <v/>
      </c>
      <c r="K3685" s="10">
        <f ca="1">_xlfn.IFNA((VLOOKUP($A3685,'Fats and Greases'!O:P,2,FALSE)), "")</f>
        <v>27.25</v>
      </c>
      <c r="L3685" s="10">
        <f ca="1">_xlfn.IFNA((VLOOKUP($A3685,'Fats and Greases'!Q:R,2,FALSE)), "")</f>
        <v>24.25</v>
      </c>
      <c r="M3685" s="10">
        <f ca="1">_xlfn.IFNA((VLOOKUP($A3685,'Fats and Greases'!S:T,2,FALSE)), "")</f>
        <v>25.5</v>
      </c>
    </row>
    <row r="3686" spans="1:13" x14ac:dyDescent="0.2">
      <c r="A3686" s="18">
        <v>41942</v>
      </c>
      <c r="B3686" s="19">
        <f t="shared" si="114"/>
        <v>10</v>
      </c>
      <c r="C3686" s="19">
        <f t="shared" si="115"/>
        <v>2014</v>
      </c>
      <c r="D3686" s="10">
        <f ca="1">_xlfn.IFNA((VLOOKUP(A3686,'Fats and Greases'!A:B,2,FALSE)), "")</f>
        <v>23.5</v>
      </c>
      <c r="E3686" s="10">
        <f ca="1">_xlfn.IFNA((VLOOKUP(A3686,'Fats and Greases'!C:D,2,FALSE)), "")</f>
        <v>24.75</v>
      </c>
      <c r="F3686" s="10">
        <f ca="1">_xlfn.IFNA((VLOOKUP(A3686,'Fats and Greases'!E:F,2,FALSE)), "")</f>
        <v>23.5</v>
      </c>
      <c r="G3686" s="10">
        <f ca="1">_xlfn.IFNA((VLOOKUP(A3686,'Fats and Greases'!G:H,2,FALSE)), "")</f>
        <v>25</v>
      </c>
      <c r="H3686" s="10">
        <f ca="1">_xlfn.IFNA((VLOOKUP(A3686,'Fats and Greases'!I:J,2,FALSE)), "")</f>
        <v>25</v>
      </c>
      <c r="I3686" s="10">
        <f ca="1">_xlfn.IFNA((VLOOKUP(A3686,'Fats and Greases'!K:L,2,FALSE)), "")</f>
        <v>25.25</v>
      </c>
      <c r="J3686" s="10" t="str">
        <f ca="1">_xlfn.IFNA((VLOOKUP(A3686,'Fats and Greases'!M:N,2,FALSE)), "")</f>
        <v/>
      </c>
      <c r="K3686" s="10">
        <f ca="1">_xlfn.IFNA((VLOOKUP($A3686,'Fats and Greases'!O:P,2,FALSE)), "")</f>
        <v>27.25</v>
      </c>
      <c r="L3686" s="10">
        <f ca="1">_xlfn.IFNA((VLOOKUP($A3686,'Fats and Greases'!Q:R,2,FALSE)), "")</f>
        <v>24.25</v>
      </c>
      <c r="M3686" s="10">
        <f ca="1">_xlfn.IFNA((VLOOKUP($A3686,'Fats and Greases'!S:T,2,FALSE)), "")</f>
        <v>25.5</v>
      </c>
    </row>
    <row r="3687" spans="1:13" x14ac:dyDescent="0.2">
      <c r="A3687" s="18">
        <v>41943</v>
      </c>
      <c r="B3687" s="19">
        <f t="shared" si="114"/>
        <v>10</v>
      </c>
      <c r="C3687" s="19">
        <f t="shared" si="115"/>
        <v>2014</v>
      </c>
      <c r="D3687" s="10">
        <f ca="1">_xlfn.IFNA((VLOOKUP(A3687,'Fats and Greases'!A:B,2,FALSE)), "")</f>
        <v>23.5</v>
      </c>
      <c r="E3687" s="10">
        <f ca="1">_xlfn.IFNA((VLOOKUP(A3687,'Fats and Greases'!C:D,2,FALSE)), "")</f>
        <v>24.75</v>
      </c>
      <c r="F3687" s="10">
        <f ca="1">_xlfn.IFNA((VLOOKUP(A3687,'Fats and Greases'!E:F,2,FALSE)), "")</f>
        <v>23.5</v>
      </c>
      <c r="G3687" s="10">
        <f ca="1">_xlfn.IFNA((VLOOKUP(A3687,'Fats and Greases'!G:H,2,FALSE)), "")</f>
        <v>25</v>
      </c>
      <c r="H3687" s="10">
        <f ca="1">_xlfn.IFNA((VLOOKUP(A3687,'Fats and Greases'!I:J,2,FALSE)), "")</f>
        <v>25</v>
      </c>
      <c r="I3687" s="10">
        <f ca="1">_xlfn.IFNA((VLOOKUP(A3687,'Fats and Greases'!K:L,2,FALSE)), "")</f>
        <v>25.25</v>
      </c>
      <c r="J3687" s="10" t="str">
        <f ca="1">_xlfn.IFNA((VLOOKUP(A3687,'Fats and Greases'!M:N,2,FALSE)), "")</f>
        <v/>
      </c>
      <c r="K3687" s="10">
        <f ca="1">_xlfn.IFNA((VLOOKUP($A3687,'Fats and Greases'!O:P,2,FALSE)), "")</f>
        <v>27.25</v>
      </c>
      <c r="L3687" s="10">
        <f ca="1">_xlfn.IFNA((VLOOKUP($A3687,'Fats and Greases'!Q:R,2,FALSE)), "")</f>
        <v>24.25</v>
      </c>
      <c r="M3687" s="10">
        <f ca="1">_xlfn.IFNA((VLOOKUP($A3687,'Fats and Greases'!S:T,2,FALSE)), "")</f>
        <v>25.5</v>
      </c>
    </row>
    <row r="3688" spans="1:13" x14ac:dyDescent="0.2">
      <c r="A3688" s="18">
        <v>41946</v>
      </c>
      <c r="B3688" s="19">
        <f t="shared" si="114"/>
        <v>11</v>
      </c>
      <c r="C3688" s="19">
        <f t="shared" si="115"/>
        <v>2014</v>
      </c>
      <c r="D3688" s="10">
        <f ca="1">_xlfn.IFNA((VLOOKUP(A3688,'Fats and Greases'!A:B,2,FALSE)), "")</f>
        <v>23.5</v>
      </c>
      <c r="E3688" s="10">
        <f ca="1">_xlfn.IFNA((VLOOKUP(A3688,'Fats and Greases'!C:D,2,FALSE)), "")</f>
        <v>24.75</v>
      </c>
      <c r="F3688" s="10">
        <f ca="1">_xlfn.IFNA((VLOOKUP(A3688,'Fats and Greases'!E:F,2,FALSE)), "")</f>
        <v>23.5</v>
      </c>
      <c r="G3688" s="10">
        <f ca="1">_xlfn.IFNA((VLOOKUP(A3688,'Fats and Greases'!G:H,2,FALSE)), "")</f>
        <v>25</v>
      </c>
      <c r="H3688" s="10">
        <f ca="1">_xlfn.IFNA((VLOOKUP(A3688,'Fats and Greases'!I:J,2,FALSE)), "")</f>
        <v>25</v>
      </c>
      <c r="I3688" s="10">
        <f ca="1">_xlfn.IFNA((VLOOKUP(A3688,'Fats and Greases'!K:L,2,FALSE)), "")</f>
        <v>25.25</v>
      </c>
      <c r="J3688" s="10" t="str">
        <f ca="1">_xlfn.IFNA((VLOOKUP(A3688,'Fats and Greases'!M:N,2,FALSE)), "")</f>
        <v/>
      </c>
      <c r="K3688" s="10">
        <f ca="1">_xlfn.IFNA((VLOOKUP($A3688,'Fats and Greases'!O:P,2,FALSE)), "")</f>
        <v>27.25</v>
      </c>
      <c r="L3688" s="10">
        <f ca="1">_xlfn.IFNA((VLOOKUP($A3688,'Fats and Greases'!Q:R,2,FALSE)), "")</f>
        <v>24.25</v>
      </c>
      <c r="M3688" s="10">
        <f ca="1">_xlfn.IFNA((VLOOKUP($A3688,'Fats and Greases'!S:T,2,FALSE)), "")</f>
        <v>25.5</v>
      </c>
    </row>
    <row r="3689" spans="1:13" x14ac:dyDescent="0.2">
      <c r="A3689" s="18">
        <v>41947</v>
      </c>
      <c r="B3689" s="19">
        <f t="shared" si="114"/>
        <v>11</v>
      </c>
      <c r="C3689" s="19">
        <f t="shared" si="115"/>
        <v>2014</v>
      </c>
      <c r="D3689" s="10">
        <f ca="1">_xlfn.IFNA((VLOOKUP(A3689,'Fats and Greases'!A:B,2,FALSE)), "")</f>
        <v>23.5</v>
      </c>
      <c r="E3689" s="10">
        <f ca="1">_xlfn.IFNA((VLOOKUP(A3689,'Fats and Greases'!C:D,2,FALSE)), "")</f>
        <v>24.75</v>
      </c>
      <c r="F3689" s="10">
        <f ca="1">_xlfn.IFNA((VLOOKUP(A3689,'Fats and Greases'!E:F,2,FALSE)), "")</f>
        <v>23.5</v>
      </c>
      <c r="G3689" s="10">
        <f ca="1">_xlfn.IFNA((VLOOKUP(A3689,'Fats and Greases'!G:H,2,FALSE)), "")</f>
        <v>25</v>
      </c>
      <c r="H3689" s="10">
        <f ca="1">_xlfn.IFNA((VLOOKUP(A3689,'Fats and Greases'!I:J,2,FALSE)), "")</f>
        <v>25</v>
      </c>
      <c r="I3689" s="10">
        <f ca="1">_xlfn.IFNA((VLOOKUP(A3689,'Fats and Greases'!K:L,2,FALSE)), "")</f>
        <v>26.25</v>
      </c>
      <c r="J3689" s="10" t="str">
        <f ca="1">_xlfn.IFNA((VLOOKUP(A3689,'Fats and Greases'!M:N,2,FALSE)), "")</f>
        <v/>
      </c>
      <c r="K3689" s="10">
        <f ca="1">_xlfn.IFNA((VLOOKUP($A3689,'Fats and Greases'!O:P,2,FALSE)), "")</f>
        <v>27.25</v>
      </c>
      <c r="L3689" s="10">
        <f ca="1">_xlfn.IFNA((VLOOKUP($A3689,'Fats and Greases'!Q:R,2,FALSE)), "")</f>
        <v>24.25</v>
      </c>
      <c r="M3689" s="10">
        <f ca="1">_xlfn.IFNA((VLOOKUP($A3689,'Fats and Greases'!S:T,2,FALSE)), "")</f>
        <v>25.5</v>
      </c>
    </row>
    <row r="3690" spans="1:13" x14ac:dyDescent="0.2">
      <c r="A3690" s="18">
        <v>41948</v>
      </c>
      <c r="B3690" s="19">
        <f t="shared" si="114"/>
        <v>11</v>
      </c>
      <c r="C3690" s="19">
        <f t="shared" si="115"/>
        <v>2014</v>
      </c>
      <c r="D3690" s="10">
        <f ca="1">_xlfn.IFNA((VLOOKUP(A3690,'Fats and Greases'!A:B,2,FALSE)), "")</f>
        <v>23.5</v>
      </c>
      <c r="E3690" s="10">
        <f ca="1">_xlfn.IFNA((VLOOKUP(A3690,'Fats and Greases'!C:D,2,FALSE)), "")</f>
        <v>24.75</v>
      </c>
      <c r="F3690" s="10">
        <f ca="1">_xlfn.IFNA((VLOOKUP(A3690,'Fats and Greases'!E:F,2,FALSE)), "")</f>
        <v>23.5</v>
      </c>
      <c r="G3690" s="10">
        <f ca="1">_xlfn.IFNA((VLOOKUP(A3690,'Fats and Greases'!G:H,2,FALSE)), "")</f>
        <v>25</v>
      </c>
      <c r="H3690" s="10">
        <f ca="1">_xlfn.IFNA((VLOOKUP(A3690,'Fats and Greases'!I:J,2,FALSE)), "")</f>
        <v>25</v>
      </c>
      <c r="I3690" s="10">
        <f ca="1">_xlfn.IFNA((VLOOKUP(A3690,'Fats and Greases'!K:L,2,FALSE)), "")</f>
        <v>26.25</v>
      </c>
      <c r="J3690" s="10" t="str">
        <f ca="1">_xlfn.IFNA((VLOOKUP(A3690,'Fats and Greases'!M:N,2,FALSE)), "")</f>
        <v/>
      </c>
      <c r="K3690" s="10">
        <f ca="1">_xlfn.IFNA((VLOOKUP($A3690,'Fats and Greases'!O:P,2,FALSE)), "")</f>
        <v>27.25</v>
      </c>
      <c r="L3690" s="10">
        <f ca="1">_xlfn.IFNA((VLOOKUP($A3690,'Fats and Greases'!Q:R,2,FALSE)), "")</f>
        <v>24.25</v>
      </c>
      <c r="M3690" s="10">
        <f ca="1">_xlfn.IFNA((VLOOKUP($A3690,'Fats and Greases'!S:T,2,FALSE)), "")</f>
        <v>25.5</v>
      </c>
    </row>
    <row r="3691" spans="1:13" x14ac:dyDescent="0.2">
      <c r="A3691" s="18">
        <v>41949</v>
      </c>
      <c r="B3691" s="19">
        <f t="shared" si="114"/>
        <v>11</v>
      </c>
      <c r="C3691" s="19">
        <f t="shared" si="115"/>
        <v>2014</v>
      </c>
      <c r="D3691" s="10">
        <f ca="1">_xlfn.IFNA((VLOOKUP(A3691,'Fats and Greases'!A:B,2,FALSE)), "")</f>
        <v>23.5</v>
      </c>
      <c r="E3691" s="10">
        <f ca="1">_xlfn.IFNA((VLOOKUP(A3691,'Fats and Greases'!C:D,2,FALSE)), "")</f>
        <v>24.75</v>
      </c>
      <c r="F3691" s="10">
        <f ca="1">_xlfn.IFNA((VLOOKUP(A3691,'Fats and Greases'!E:F,2,FALSE)), "")</f>
        <v>23.5</v>
      </c>
      <c r="G3691" s="10">
        <f ca="1">_xlfn.IFNA((VLOOKUP(A3691,'Fats and Greases'!G:H,2,FALSE)), "")</f>
        <v>24.5</v>
      </c>
      <c r="H3691" s="10">
        <f ca="1">_xlfn.IFNA((VLOOKUP(A3691,'Fats and Greases'!I:J,2,FALSE)), "")</f>
        <v>25</v>
      </c>
      <c r="I3691" s="10">
        <f ca="1">_xlfn.IFNA((VLOOKUP(A3691,'Fats and Greases'!K:L,2,FALSE)), "")</f>
        <v>26.5</v>
      </c>
      <c r="J3691" s="10" t="str">
        <f ca="1">_xlfn.IFNA((VLOOKUP(A3691,'Fats and Greases'!M:N,2,FALSE)), "")</f>
        <v/>
      </c>
      <c r="K3691" s="10">
        <f ca="1">_xlfn.IFNA((VLOOKUP($A3691,'Fats and Greases'!O:P,2,FALSE)), "")</f>
        <v>27.25</v>
      </c>
      <c r="L3691" s="10">
        <f ca="1">_xlfn.IFNA((VLOOKUP($A3691,'Fats and Greases'!Q:R,2,FALSE)), "")</f>
        <v>24.25</v>
      </c>
      <c r="M3691" s="10">
        <f ca="1">_xlfn.IFNA((VLOOKUP($A3691,'Fats and Greases'!S:T,2,FALSE)), "")</f>
        <v>26</v>
      </c>
    </row>
    <row r="3692" spans="1:13" x14ac:dyDescent="0.2">
      <c r="A3692" s="18">
        <v>41950</v>
      </c>
      <c r="B3692" s="19">
        <f t="shared" si="114"/>
        <v>11</v>
      </c>
      <c r="C3692" s="19">
        <f t="shared" si="115"/>
        <v>2014</v>
      </c>
      <c r="D3692" s="10">
        <f ca="1">_xlfn.IFNA((VLOOKUP(A3692,'Fats and Greases'!A:B,2,FALSE)), "")</f>
        <v>23.5</v>
      </c>
      <c r="E3692" s="10">
        <f ca="1">_xlfn.IFNA((VLOOKUP(A3692,'Fats and Greases'!C:D,2,FALSE)), "")</f>
        <v>24.75</v>
      </c>
      <c r="F3692" s="10">
        <f ca="1">_xlfn.IFNA((VLOOKUP(A3692,'Fats and Greases'!E:F,2,FALSE)), "")</f>
        <v>23.5</v>
      </c>
      <c r="G3692" s="10">
        <f ca="1">_xlfn.IFNA((VLOOKUP(A3692,'Fats and Greases'!G:H,2,FALSE)), "")</f>
        <v>24.5</v>
      </c>
      <c r="H3692" s="10">
        <f ca="1">_xlfn.IFNA((VLOOKUP(A3692,'Fats and Greases'!I:J,2,FALSE)), "")</f>
        <v>25</v>
      </c>
      <c r="I3692" s="10">
        <f ca="1">_xlfn.IFNA((VLOOKUP(A3692,'Fats and Greases'!K:L,2,FALSE)), "")</f>
        <v>26.5</v>
      </c>
      <c r="J3692" s="10" t="str">
        <f ca="1">_xlfn.IFNA((VLOOKUP(A3692,'Fats and Greases'!M:N,2,FALSE)), "")</f>
        <v/>
      </c>
      <c r="K3692" s="10">
        <f ca="1">_xlfn.IFNA((VLOOKUP($A3692,'Fats and Greases'!O:P,2,FALSE)), "")</f>
        <v>27.25</v>
      </c>
      <c r="L3692" s="10">
        <f ca="1">_xlfn.IFNA((VLOOKUP($A3692,'Fats and Greases'!Q:R,2,FALSE)), "")</f>
        <v>24.25</v>
      </c>
      <c r="M3692" s="10">
        <f ca="1">_xlfn.IFNA((VLOOKUP($A3692,'Fats and Greases'!S:T,2,FALSE)), "")</f>
        <v>26</v>
      </c>
    </row>
    <row r="3693" spans="1:13" x14ac:dyDescent="0.2">
      <c r="A3693" s="18">
        <v>41953</v>
      </c>
      <c r="B3693" s="19">
        <f t="shared" si="114"/>
        <v>11</v>
      </c>
      <c r="C3693" s="19">
        <f t="shared" si="115"/>
        <v>2014</v>
      </c>
      <c r="D3693" s="10">
        <f ca="1">_xlfn.IFNA((VLOOKUP(A3693,'Fats and Greases'!A:B,2,FALSE)), "")</f>
        <v>23.5</v>
      </c>
      <c r="E3693" s="10">
        <f ca="1">_xlfn.IFNA((VLOOKUP(A3693,'Fats and Greases'!C:D,2,FALSE)), "")</f>
        <v>24.75</v>
      </c>
      <c r="F3693" s="10">
        <f ca="1">_xlfn.IFNA((VLOOKUP(A3693,'Fats and Greases'!E:F,2,FALSE)), "")</f>
        <v>23.5</v>
      </c>
      <c r="G3693" s="10">
        <f ca="1">_xlfn.IFNA((VLOOKUP(A3693,'Fats and Greases'!G:H,2,FALSE)), "")</f>
        <v>24.5</v>
      </c>
      <c r="H3693" s="10">
        <f ca="1">_xlfn.IFNA((VLOOKUP(A3693,'Fats and Greases'!I:J,2,FALSE)), "")</f>
        <v>25</v>
      </c>
      <c r="I3693" s="10">
        <f ca="1">_xlfn.IFNA((VLOOKUP(A3693,'Fats and Greases'!K:L,2,FALSE)), "")</f>
        <v>26.5</v>
      </c>
      <c r="J3693" s="10" t="str">
        <f ca="1">_xlfn.IFNA((VLOOKUP(A3693,'Fats and Greases'!M:N,2,FALSE)), "")</f>
        <v/>
      </c>
      <c r="K3693" s="10">
        <f ca="1">_xlfn.IFNA((VLOOKUP($A3693,'Fats and Greases'!O:P,2,FALSE)), "")</f>
        <v>27.25</v>
      </c>
      <c r="L3693" s="10">
        <f ca="1">_xlfn.IFNA((VLOOKUP($A3693,'Fats and Greases'!Q:R,2,FALSE)), "")</f>
        <v>24.25</v>
      </c>
      <c r="M3693" s="10">
        <f ca="1">_xlfn.IFNA((VLOOKUP($A3693,'Fats and Greases'!S:T,2,FALSE)), "")</f>
        <v>26</v>
      </c>
    </row>
    <row r="3694" spans="1:13" x14ac:dyDescent="0.2">
      <c r="A3694" s="18">
        <v>41954</v>
      </c>
      <c r="B3694" s="19">
        <f t="shared" si="114"/>
        <v>11</v>
      </c>
      <c r="C3694" s="19">
        <f t="shared" si="115"/>
        <v>2014</v>
      </c>
      <c r="D3694" s="10">
        <f ca="1">_xlfn.IFNA((VLOOKUP(A3694,'Fats and Greases'!A:B,2,FALSE)), "")</f>
        <v>23.5</v>
      </c>
      <c r="E3694" s="10">
        <f ca="1">_xlfn.IFNA((VLOOKUP(A3694,'Fats and Greases'!C:D,2,FALSE)), "")</f>
        <v>24.75</v>
      </c>
      <c r="F3694" s="10">
        <f ca="1">_xlfn.IFNA((VLOOKUP(A3694,'Fats and Greases'!E:F,2,FALSE)), "")</f>
        <v>23.5</v>
      </c>
      <c r="G3694" s="10">
        <f ca="1">_xlfn.IFNA((VLOOKUP(A3694,'Fats and Greases'!G:H,2,FALSE)), "")</f>
        <v>24.5</v>
      </c>
      <c r="H3694" s="10">
        <f ca="1">_xlfn.IFNA((VLOOKUP(A3694,'Fats and Greases'!I:J,2,FALSE)), "")</f>
        <v>25</v>
      </c>
      <c r="I3694" s="10">
        <f ca="1">_xlfn.IFNA((VLOOKUP(A3694,'Fats and Greases'!K:L,2,FALSE)), "")</f>
        <v>26.5</v>
      </c>
      <c r="J3694" s="10" t="str">
        <f ca="1">_xlfn.IFNA((VLOOKUP(A3694,'Fats and Greases'!M:N,2,FALSE)), "")</f>
        <v/>
      </c>
      <c r="K3694" s="10">
        <f ca="1">_xlfn.IFNA((VLOOKUP($A3694,'Fats and Greases'!O:P,2,FALSE)), "")</f>
        <v>27.25</v>
      </c>
      <c r="L3694" s="10">
        <f ca="1">_xlfn.IFNA((VLOOKUP($A3694,'Fats and Greases'!Q:R,2,FALSE)), "")</f>
        <v>24.25</v>
      </c>
      <c r="M3694" s="10">
        <f ca="1">_xlfn.IFNA((VLOOKUP($A3694,'Fats and Greases'!S:T,2,FALSE)), "")</f>
        <v>26</v>
      </c>
    </row>
    <row r="3695" spans="1:13" x14ac:dyDescent="0.2">
      <c r="A3695" s="18">
        <v>41955</v>
      </c>
      <c r="B3695" s="19">
        <f t="shared" si="114"/>
        <v>11</v>
      </c>
      <c r="C3695" s="19">
        <f t="shared" si="115"/>
        <v>2014</v>
      </c>
      <c r="D3695" s="10">
        <f ca="1">_xlfn.IFNA((VLOOKUP(A3695,'Fats and Greases'!A:B,2,FALSE)), "")</f>
        <v>23.5</v>
      </c>
      <c r="E3695" s="10">
        <f ca="1">_xlfn.IFNA((VLOOKUP(A3695,'Fats and Greases'!C:D,2,FALSE)), "")</f>
        <v>25.75</v>
      </c>
      <c r="F3695" s="10">
        <f ca="1">_xlfn.IFNA((VLOOKUP(A3695,'Fats and Greases'!E:F,2,FALSE)), "")</f>
        <v>23.5</v>
      </c>
      <c r="G3695" s="10">
        <f ca="1">_xlfn.IFNA((VLOOKUP(A3695,'Fats and Greases'!G:H,2,FALSE)), "")</f>
        <v>24.5</v>
      </c>
      <c r="H3695" s="10">
        <f ca="1">_xlfn.IFNA((VLOOKUP(A3695,'Fats and Greases'!I:J,2,FALSE)), "")</f>
        <v>25</v>
      </c>
      <c r="I3695" s="10">
        <f ca="1">_xlfn.IFNA((VLOOKUP(A3695,'Fats and Greases'!K:L,2,FALSE)), "")</f>
        <v>26.5</v>
      </c>
      <c r="J3695" s="10" t="str">
        <f ca="1">_xlfn.IFNA((VLOOKUP(A3695,'Fats and Greases'!M:N,2,FALSE)), "")</f>
        <v/>
      </c>
      <c r="K3695" s="10">
        <f ca="1">_xlfn.IFNA((VLOOKUP($A3695,'Fats and Greases'!O:P,2,FALSE)), "")</f>
        <v>27.25</v>
      </c>
      <c r="L3695" s="10">
        <f ca="1">_xlfn.IFNA((VLOOKUP($A3695,'Fats and Greases'!Q:R,2,FALSE)), "")</f>
        <v>24.25</v>
      </c>
      <c r="M3695" s="10">
        <f ca="1">_xlfn.IFNA((VLOOKUP($A3695,'Fats and Greases'!S:T,2,FALSE)), "")</f>
        <v>26</v>
      </c>
    </row>
    <row r="3696" spans="1:13" x14ac:dyDescent="0.2">
      <c r="A3696" s="18">
        <v>41956</v>
      </c>
      <c r="B3696" s="19">
        <f t="shared" si="114"/>
        <v>11</v>
      </c>
      <c r="C3696" s="19">
        <f t="shared" si="115"/>
        <v>2014</v>
      </c>
      <c r="D3696" s="10">
        <f ca="1">_xlfn.IFNA((VLOOKUP(A3696,'Fats and Greases'!A:B,2,FALSE)), "")</f>
        <v>23.5</v>
      </c>
      <c r="E3696" s="10">
        <f ca="1">_xlfn.IFNA((VLOOKUP(A3696,'Fats and Greases'!C:D,2,FALSE)), "")</f>
        <v>25.75</v>
      </c>
      <c r="F3696" s="10">
        <f ca="1">_xlfn.IFNA((VLOOKUP(A3696,'Fats and Greases'!E:F,2,FALSE)), "")</f>
        <v>23.5</v>
      </c>
      <c r="G3696" s="10">
        <f ca="1">_xlfn.IFNA((VLOOKUP(A3696,'Fats and Greases'!G:H,2,FALSE)), "")</f>
        <v>24.5</v>
      </c>
      <c r="H3696" s="10">
        <f ca="1">_xlfn.IFNA((VLOOKUP(A3696,'Fats and Greases'!I:J,2,FALSE)), "")</f>
        <v>25</v>
      </c>
      <c r="I3696" s="10">
        <f ca="1">_xlfn.IFNA((VLOOKUP(A3696,'Fats and Greases'!K:L,2,FALSE)), "")</f>
        <v>26.5</v>
      </c>
      <c r="J3696" s="10" t="str">
        <f ca="1">_xlfn.IFNA((VLOOKUP(A3696,'Fats and Greases'!M:N,2,FALSE)), "")</f>
        <v/>
      </c>
      <c r="K3696" s="10">
        <f ca="1">_xlfn.IFNA((VLOOKUP($A3696,'Fats and Greases'!O:P,2,FALSE)), "")</f>
        <v>27.25</v>
      </c>
      <c r="L3696" s="10">
        <f ca="1">_xlfn.IFNA((VLOOKUP($A3696,'Fats and Greases'!Q:R,2,FALSE)), "")</f>
        <v>24.25</v>
      </c>
      <c r="M3696" s="10">
        <f ca="1">_xlfn.IFNA((VLOOKUP($A3696,'Fats and Greases'!S:T,2,FALSE)), "")</f>
        <v>26</v>
      </c>
    </row>
    <row r="3697" spans="1:13" x14ac:dyDescent="0.2">
      <c r="A3697" s="18">
        <v>41957</v>
      </c>
      <c r="B3697" s="19">
        <f t="shared" si="114"/>
        <v>11</v>
      </c>
      <c r="C3697" s="19">
        <f t="shared" si="115"/>
        <v>2014</v>
      </c>
      <c r="D3697" s="10">
        <f ca="1">_xlfn.IFNA((VLOOKUP(A3697,'Fats and Greases'!A:B,2,FALSE)), "")</f>
        <v>23.5</v>
      </c>
      <c r="E3697" s="10">
        <f ca="1">_xlfn.IFNA((VLOOKUP(A3697,'Fats and Greases'!C:D,2,FALSE)), "")</f>
        <v>25.75</v>
      </c>
      <c r="F3697" s="10">
        <f ca="1">_xlfn.IFNA((VLOOKUP(A3697,'Fats and Greases'!E:F,2,FALSE)), "")</f>
        <v>23.5</v>
      </c>
      <c r="G3697" s="10">
        <f ca="1">_xlfn.IFNA((VLOOKUP(A3697,'Fats and Greases'!G:H,2,FALSE)), "")</f>
        <v>22</v>
      </c>
      <c r="H3697" s="10">
        <f ca="1">_xlfn.IFNA((VLOOKUP(A3697,'Fats and Greases'!I:J,2,FALSE)), "")</f>
        <v>25</v>
      </c>
      <c r="I3697" s="10">
        <f ca="1">_xlfn.IFNA((VLOOKUP(A3697,'Fats and Greases'!K:L,2,FALSE)), "")</f>
        <v>26.5</v>
      </c>
      <c r="J3697" s="10" t="str">
        <f ca="1">_xlfn.IFNA((VLOOKUP(A3697,'Fats and Greases'!M:N,2,FALSE)), "")</f>
        <v/>
      </c>
      <c r="K3697" s="10">
        <f ca="1">_xlfn.IFNA((VLOOKUP($A3697,'Fats and Greases'!O:P,2,FALSE)), "")</f>
        <v>27.25</v>
      </c>
      <c r="L3697" s="10">
        <f ca="1">_xlfn.IFNA((VLOOKUP($A3697,'Fats and Greases'!Q:R,2,FALSE)), "")</f>
        <v>24.25</v>
      </c>
      <c r="M3697" s="10">
        <f ca="1">_xlfn.IFNA((VLOOKUP($A3697,'Fats and Greases'!S:T,2,FALSE)), "")</f>
        <v>26</v>
      </c>
    </row>
    <row r="3698" spans="1:13" x14ac:dyDescent="0.2">
      <c r="A3698" s="18">
        <v>41960</v>
      </c>
      <c r="B3698" s="19">
        <f t="shared" si="114"/>
        <v>11</v>
      </c>
      <c r="C3698" s="19">
        <f t="shared" si="115"/>
        <v>2014</v>
      </c>
      <c r="D3698" s="10">
        <f ca="1">_xlfn.IFNA((VLOOKUP(A3698,'Fats and Greases'!A:B,2,FALSE)), "")</f>
        <v>23.5</v>
      </c>
      <c r="E3698" s="10">
        <f ca="1">_xlfn.IFNA((VLOOKUP(A3698,'Fats and Greases'!C:D,2,FALSE)), "")</f>
        <v>25.75</v>
      </c>
      <c r="F3698" s="10">
        <f ca="1">_xlfn.IFNA((VLOOKUP(A3698,'Fats and Greases'!E:F,2,FALSE)), "")</f>
        <v>23.5</v>
      </c>
      <c r="G3698" s="10">
        <f ca="1">_xlfn.IFNA((VLOOKUP(A3698,'Fats and Greases'!G:H,2,FALSE)), "")</f>
        <v>22</v>
      </c>
      <c r="H3698" s="10">
        <f ca="1">_xlfn.IFNA((VLOOKUP(A3698,'Fats and Greases'!I:J,2,FALSE)), "")</f>
        <v>25</v>
      </c>
      <c r="I3698" s="10">
        <f ca="1">_xlfn.IFNA((VLOOKUP(A3698,'Fats and Greases'!K:L,2,FALSE)), "")</f>
        <v>26.5</v>
      </c>
      <c r="J3698" s="10" t="str">
        <f ca="1">_xlfn.IFNA((VLOOKUP(A3698,'Fats and Greases'!M:N,2,FALSE)), "")</f>
        <v/>
      </c>
      <c r="K3698" s="10">
        <f ca="1">_xlfn.IFNA((VLOOKUP($A3698,'Fats and Greases'!O:P,2,FALSE)), "")</f>
        <v>27.25</v>
      </c>
      <c r="L3698" s="10">
        <f ca="1">_xlfn.IFNA((VLOOKUP($A3698,'Fats and Greases'!Q:R,2,FALSE)), "")</f>
        <v>24.25</v>
      </c>
      <c r="M3698" s="10">
        <f ca="1">_xlfn.IFNA((VLOOKUP($A3698,'Fats and Greases'!S:T,2,FALSE)), "")</f>
        <v>26</v>
      </c>
    </row>
    <row r="3699" spans="1:13" x14ac:dyDescent="0.2">
      <c r="A3699" s="18">
        <v>41961</v>
      </c>
      <c r="B3699" s="19">
        <f t="shared" si="114"/>
        <v>11</v>
      </c>
      <c r="C3699" s="19">
        <f t="shared" si="115"/>
        <v>2014</v>
      </c>
      <c r="D3699" s="10">
        <f ca="1">_xlfn.IFNA((VLOOKUP(A3699,'Fats and Greases'!A:B,2,FALSE)), "")</f>
        <v>23.5</v>
      </c>
      <c r="E3699" s="10">
        <f ca="1">_xlfn.IFNA((VLOOKUP(A3699,'Fats and Greases'!C:D,2,FALSE)), "")</f>
        <v>25.75</v>
      </c>
      <c r="F3699" s="10">
        <f ca="1">_xlfn.IFNA((VLOOKUP(A3699,'Fats and Greases'!E:F,2,FALSE)), "")</f>
        <v>23.5</v>
      </c>
      <c r="G3699" s="10">
        <f ca="1">_xlfn.IFNA((VLOOKUP(A3699,'Fats and Greases'!G:H,2,FALSE)), "")</f>
        <v>21.5</v>
      </c>
      <c r="H3699" s="10">
        <f ca="1">_xlfn.IFNA((VLOOKUP(A3699,'Fats and Greases'!I:J,2,FALSE)), "")</f>
        <v>25</v>
      </c>
      <c r="I3699" s="10">
        <f ca="1">_xlfn.IFNA((VLOOKUP(A3699,'Fats and Greases'!K:L,2,FALSE)), "")</f>
        <v>26.75</v>
      </c>
      <c r="J3699" s="10" t="str">
        <f ca="1">_xlfn.IFNA((VLOOKUP(A3699,'Fats and Greases'!M:N,2,FALSE)), "")</f>
        <v/>
      </c>
      <c r="K3699" s="10">
        <f ca="1">_xlfn.IFNA((VLOOKUP($A3699,'Fats and Greases'!O:P,2,FALSE)), "")</f>
        <v>28.5</v>
      </c>
      <c r="L3699" s="10">
        <f ca="1">_xlfn.IFNA((VLOOKUP($A3699,'Fats and Greases'!Q:R,2,FALSE)), "")</f>
        <v>24</v>
      </c>
      <c r="M3699" s="10">
        <f ca="1">_xlfn.IFNA((VLOOKUP($A3699,'Fats and Greases'!S:T,2,FALSE)), "")</f>
        <v>26</v>
      </c>
    </row>
    <row r="3700" spans="1:13" x14ac:dyDescent="0.2">
      <c r="A3700" s="18">
        <v>41962</v>
      </c>
      <c r="B3700" s="19">
        <f t="shared" si="114"/>
        <v>11</v>
      </c>
      <c r="C3700" s="19">
        <f t="shared" si="115"/>
        <v>2014</v>
      </c>
      <c r="D3700" s="10">
        <f ca="1">_xlfn.IFNA((VLOOKUP(A3700,'Fats and Greases'!A:B,2,FALSE)), "")</f>
        <v>24</v>
      </c>
      <c r="E3700" s="10">
        <f ca="1">_xlfn.IFNA((VLOOKUP(A3700,'Fats and Greases'!C:D,2,FALSE)), "")</f>
        <v>26</v>
      </c>
      <c r="F3700" s="10">
        <f ca="1">_xlfn.IFNA((VLOOKUP(A3700,'Fats and Greases'!E:F,2,FALSE)), "")</f>
        <v>23.5</v>
      </c>
      <c r="G3700" s="10">
        <f ca="1">_xlfn.IFNA((VLOOKUP(A3700,'Fats and Greases'!G:H,2,FALSE)), "")</f>
        <v>21.5</v>
      </c>
      <c r="H3700" s="10">
        <f ca="1">_xlfn.IFNA((VLOOKUP(A3700,'Fats and Greases'!I:J,2,FALSE)), "")</f>
        <v>25</v>
      </c>
      <c r="I3700" s="10">
        <f ca="1">_xlfn.IFNA((VLOOKUP(A3700,'Fats and Greases'!K:L,2,FALSE)), "")</f>
        <v>27.25</v>
      </c>
      <c r="J3700" s="10" t="str">
        <f ca="1">_xlfn.IFNA((VLOOKUP(A3700,'Fats and Greases'!M:N,2,FALSE)), "")</f>
        <v/>
      </c>
      <c r="K3700" s="10">
        <f ca="1">_xlfn.IFNA((VLOOKUP($A3700,'Fats and Greases'!O:P,2,FALSE)), "")</f>
        <v>28.5</v>
      </c>
      <c r="L3700" s="10">
        <f ca="1">_xlfn.IFNA((VLOOKUP($A3700,'Fats and Greases'!Q:R,2,FALSE)), "")</f>
        <v>24</v>
      </c>
      <c r="M3700" s="10">
        <f ca="1">_xlfn.IFNA((VLOOKUP($A3700,'Fats and Greases'!S:T,2,FALSE)), "")</f>
        <v>26.75</v>
      </c>
    </row>
    <row r="3701" spans="1:13" x14ac:dyDescent="0.2">
      <c r="A3701" s="18">
        <v>41963</v>
      </c>
      <c r="B3701" s="19">
        <f t="shared" si="114"/>
        <v>11</v>
      </c>
      <c r="C3701" s="19">
        <f t="shared" si="115"/>
        <v>2014</v>
      </c>
      <c r="D3701" s="10">
        <f ca="1">_xlfn.IFNA((VLOOKUP(A3701,'Fats and Greases'!A:B,2,FALSE)), "")</f>
        <v>24.5</v>
      </c>
      <c r="E3701" s="10">
        <f ca="1">_xlfn.IFNA((VLOOKUP(A3701,'Fats and Greases'!C:D,2,FALSE)), "")</f>
        <v>26.25</v>
      </c>
      <c r="F3701" s="10">
        <f ca="1">_xlfn.IFNA((VLOOKUP(A3701,'Fats and Greases'!E:F,2,FALSE)), "")</f>
        <v>23.5</v>
      </c>
      <c r="G3701" s="10">
        <f ca="1">_xlfn.IFNA((VLOOKUP(A3701,'Fats and Greases'!G:H,2,FALSE)), "")</f>
        <v>21.5</v>
      </c>
      <c r="H3701" s="10">
        <f ca="1">_xlfn.IFNA((VLOOKUP(A3701,'Fats and Greases'!I:J,2,FALSE)), "")</f>
        <v>25</v>
      </c>
      <c r="I3701" s="10">
        <f ca="1">_xlfn.IFNA((VLOOKUP(A3701,'Fats and Greases'!K:L,2,FALSE)), "")</f>
        <v>27.25</v>
      </c>
      <c r="J3701" s="10" t="str">
        <f ca="1">_xlfn.IFNA((VLOOKUP(A3701,'Fats and Greases'!M:N,2,FALSE)), "")</f>
        <v/>
      </c>
      <c r="K3701" s="10">
        <f ca="1">_xlfn.IFNA((VLOOKUP($A3701,'Fats and Greases'!O:P,2,FALSE)), "")</f>
        <v>28.5</v>
      </c>
      <c r="L3701" s="10">
        <f ca="1">_xlfn.IFNA((VLOOKUP($A3701,'Fats and Greases'!Q:R,2,FALSE)), "")</f>
        <v>24</v>
      </c>
      <c r="M3701" s="10">
        <f ca="1">_xlfn.IFNA((VLOOKUP($A3701,'Fats and Greases'!S:T,2,FALSE)), "")</f>
        <v>26.75</v>
      </c>
    </row>
    <row r="3702" spans="1:13" x14ac:dyDescent="0.2">
      <c r="A3702" s="18">
        <v>41964</v>
      </c>
      <c r="B3702" s="19">
        <f t="shared" si="114"/>
        <v>11</v>
      </c>
      <c r="C3702" s="19">
        <f t="shared" si="115"/>
        <v>2014</v>
      </c>
      <c r="D3702" s="10">
        <f ca="1">_xlfn.IFNA((VLOOKUP(A3702,'Fats and Greases'!A:B,2,FALSE)), "")</f>
        <v>24.5</v>
      </c>
      <c r="E3702" s="10">
        <f ca="1">_xlfn.IFNA((VLOOKUP(A3702,'Fats and Greases'!C:D,2,FALSE)), "")</f>
        <v>26.25</v>
      </c>
      <c r="F3702" s="10">
        <f ca="1">_xlfn.IFNA((VLOOKUP(A3702,'Fats and Greases'!E:F,2,FALSE)), "")</f>
        <v>23.5</v>
      </c>
      <c r="G3702" s="10">
        <f ca="1">_xlfn.IFNA((VLOOKUP(A3702,'Fats and Greases'!G:H,2,FALSE)), "")</f>
        <v>21.5</v>
      </c>
      <c r="H3702" s="10">
        <f ca="1">_xlfn.IFNA((VLOOKUP(A3702,'Fats and Greases'!I:J,2,FALSE)), "")</f>
        <v>25.5</v>
      </c>
      <c r="I3702" s="10">
        <f ca="1">_xlfn.IFNA((VLOOKUP(A3702,'Fats and Greases'!K:L,2,FALSE)), "")</f>
        <v>27.25</v>
      </c>
      <c r="J3702" s="10" t="str">
        <f ca="1">_xlfn.IFNA((VLOOKUP(A3702,'Fats and Greases'!M:N,2,FALSE)), "")</f>
        <v/>
      </c>
      <c r="K3702" s="10">
        <f ca="1">_xlfn.IFNA((VLOOKUP($A3702,'Fats and Greases'!O:P,2,FALSE)), "")</f>
        <v>28.5</v>
      </c>
      <c r="L3702" s="10">
        <f ca="1">_xlfn.IFNA((VLOOKUP($A3702,'Fats and Greases'!Q:R,2,FALSE)), "")</f>
        <v>24</v>
      </c>
      <c r="M3702" s="10">
        <f ca="1">_xlfn.IFNA((VLOOKUP($A3702,'Fats and Greases'!S:T,2,FALSE)), "")</f>
        <v>26.75</v>
      </c>
    </row>
    <row r="3703" spans="1:13" x14ac:dyDescent="0.2">
      <c r="A3703" s="18">
        <v>41967</v>
      </c>
      <c r="B3703" s="19">
        <f t="shared" si="114"/>
        <v>11</v>
      </c>
      <c r="C3703" s="19">
        <f t="shared" si="115"/>
        <v>2014</v>
      </c>
      <c r="D3703" s="10">
        <f ca="1">_xlfn.IFNA((VLOOKUP(A3703,'Fats and Greases'!A:B,2,FALSE)), "")</f>
        <v>24.5</v>
      </c>
      <c r="E3703" s="10">
        <f ca="1">_xlfn.IFNA((VLOOKUP(A3703,'Fats and Greases'!C:D,2,FALSE)), "")</f>
        <v>26.25</v>
      </c>
      <c r="F3703" s="10">
        <f ca="1">_xlfn.IFNA((VLOOKUP(A3703,'Fats and Greases'!E:F,2,FALSE)), "")</f>
        <v>23.5</v>
      </c>
      <c r="G3703" s="10">
        <f ca="1">_xlfn.IFNA((VLOOKUP(A3703,'Fats and Greases'!G:H,2,FALSE)), "")</f>
        <v>22</v>
      </c>
      <c r="H3703" s="10">
        <f ca="1">_xlfn.IFNA((VLOOKUP(A3703,'Fats and Greases'!I:J,2,FALSE)), "")</f>
        <v>25.5</v>
      </c>
      <c r="I3703" s="10">
        <f ca="1">_xlfn.IFNA((VLOOKUP(A3703,'Fats and Greases'!K:L,2,FALSE)), "")</f>
        <v>27.25</v>
      </c>
      <c r="J3703" s="10" t="str">
        <f ca="1">_xlfn.IFNA((VLOOKUP(A3703,'Fats and Greases'!M:N,2,FALSE)), "")</f>
        <v/>
      </c>
      <c r="K3703" s="10">
        <f ca="1">_xlfn.IFNA((VLOOKUP($A3703,'Fats and Greases'!O:P,2,FALSE)), "")</f>
        <v>28.5</v>
      </c>
      <c r="L3703" s="10">
        <f ca="1">_xlfn.IFNA((VLOOKUP($A3703,'Fats and Greases'!Q:R,2,FALSE)), "")</f>
        <v>24</v>
      </c>
      <c r="M3703" s="10">
        <f ca="1">_xlfn.IFNA((VLOOKUP($A3703,'Fats and Greases'!S:T,2,FALSE)), "")</f>
        <v>26.75</v>
      </c>
    </row>
    <row r="3704" spans="1:13" x14ac:dyDescent="0.2">
      <c r="A3704" s="18">
        <v>41968</v>
      </c>
      <c r="B3704" s="19">
        <f t="shared" si="114"/>
        <v>11</v>
      </c>
      <c r="C3704" s="19">
        <f t="shared" si="115"/>
        <v>2014</v>
      </c>
      <c r="D3704" s="10">
        <f ca="1">_xlfn.IFNA((VLOOKUP(A3704,'Fats and Greases'!A:B,2,FALSE)), "")</f>
        <v>24.5</v>
      </c>
      <c r="E3704" s="10">
        <f ca="1">_xlfn.IFNA((VLOOKUP(A3704,'Fats and Greases'!C:D,2,FALSE)), "")</f>
        <v>26.25</v>
      </c>
      <c r="F3704" s="10">
        <f ca="1">_xlfn.IFNA((VLOOKUP(A3704,'Fats and Greases'!E:F,2,FALSE)), "")</f>
        <v>23.5</v>
      </c>
      <c r="G3704" s="10">
        <f ca="1">_xlfn.IFNA((VLOOKUP(A3704,'Fats and Greases'!G:H,2,FALSE)), "")</f>
        <v>22</v>
      </c>
      <c r="H3704" s="10">
        <f ca="1">_xlfn.IFNA((VLOOKUP(A3704,'Fats and Greases'!I:J,2,FALSE)), "")</f>
        <v>26</v>
      </c>
      <c r="I3704" s="10">
        <f ca="1">_xlfn.IFNA((VLOOKUP(A3704,'Fats and Greases'!K:L,2,FALSE)), "")</f>
        <v>27.25</v>
      </c>
      <c r="J3704" s="10" t="str">
        <f ca="1">_xlfn.IFNA((VLOOKUP(A3704,'Fats and Greases'!M:N,2,FALSE)), "")</f>
        <v/>
      </c>
      <c r="K3704" s="10">
        <f ca="1">_xlfn.IFNA((VLOOKUP($A3704,'Fats and Greases'!O:P,2,FALSE)), "")</f>
        <v>28.5</v>
      </c>
      <c r="L3704" s="10">
        <f ca="1">_xlfn.IFNA((VLOOKUP($A3704,'Fats and Greases'!Q:R,2,FALSE)), "")</f>
        <v>24</v>
      </c>
      <c r="M3704" s="10">
        <f ca="1">_xlfn.IFNA((VLOOKUP($A3704,'Fats and Greases'!S:T,2,FALSE)), "")</f>
        <v>26.75</v>
      </c>
    </row>
    <row r="3705" spans="1:13" x14ac:dyDescent="0.2">
      <c r="A3705" s="18">
        <v>41969</v>
      </c>
      <c r="B3705" s="19">
        <f t="shared" si="114"/>
        <v>11</v>
      </c>
      <c r="C3705" s="19">
        <f t="shared" si="115"/>
        <v>2014</v>
      </c>
      <c r="D3705" s="10">
        <f ca="1">_xlfn.IFNA((VLOOKUP(A3705,'Fats and Greases'!A:B,2,FALSE)), "")</f>
        <v>24.5</v>
      </c>
      <c r="E3705" s="10">
        <f ca="1">_xlfn.IFNA((VLOOKUP(A3705,'Fats and Greases'!C:D,2,FALSE)), "")</f>
        <v>26.25</v>
      </c>
      <c r="F3705" s="10">
        <f ca="1">_xlfn.IFNA((VLOOKUP(A3705,'Fats and Greases'!E:F,2,FALSE)), "")</f>
        <v>23.5</v>
      </c>
      <c r="G3705" s="10">
        <f ca="1">_xlfn.IFNA((VLOOKUP(A3705,'Fats and Greases'!G:H,2,FALSE)), "")</f>
        <v>22</v>
      </c>
      <c r="H3705" s="10">
        <f ca="1">_xlfn.IFNA((VLOOKUP(A3705,'Fats and Greases'!I:J,2,FALSE)), "")</f>
        <v>26</v>
      </c>
      <c r="I3705" s="10">
        <f ca="1">_xlfn.IFNA((VLOOKUP(A3705,'Fats and Greases'!K:L,2,FALSE)), "")</f>
        <v>27.25</v>
      </c>
      <c r="J3705" s="10" t="str">
        <f ca="1">_xlfn.IFNA((VLOOKUP(A3705,'Fats and Greases'!M:N,2,FALSE)), "")</f>
        <v/>
      </c>
      <c r="K3705" s="10">
        <f ca="1">_xlfn.IFNA((VLOOKUP($A3705,'Fats and Greases'!O:P,2,FALSE)), "")</f>
        <v>28.5</v>
      </c>
      <c r="L3705" s="10">
        <f ca="1">_xlfn.IFNA((VLOOKUP($A3705,'Fats and Greases'!Q:R,2,FALSE)), "")</f>
        <v>24</v>
      </c>
      <c r="M3705" s="10">
        <f ca="1">_xlfn.IFNA((VLOOKUP($A3705,'Fats and Greases'!S:T,2,FALSE)), "")</f>
        <v>26.75</v>
      </c>
    </row>
    <row r="3706" spans="1:13" x14ac:dyDescent="0.2">
      <c r="A3706" s="18">
        <v>41970</v>
      </c>
      <c r="B3706" s="19">
        <f t="shared" si="114"/>
        <v>11</v>
      </c>
      <c r="C3706" s="19">
        <f t="shared" si="115"/>
        <v>2014</v>
      </c>
      <c r="D3706" s="10" t="str">
        <f ca="1">_xlfn.IFNA((VLOOKUP(A3706,'Fats and Greases'!A:B,2,FALSE)), "")</f>
        <v/>
      </c>
      <c r="E3706" s="10" t="str">
        <f ca="1">_xlfn.IFNA((VLOOKUP(A3706,'Fats and Greases'!C:D,2,FALSE)), "")</f>
        <v/>
      </c>
      <c r="F3706" s="10" t="str">
        <f ca="1">_xlfn.IFNA((VLOOKUP(A3706,'Fats and Greases'!E:F,2,FALSE)), "")</f>
        <v/>
      </c>
      <c r="G3706" s="10" t="str">
        <f ca="1">_xlfn.IFNA((VLOOKUP(A3706,'Fats and Greases'!G:H,2,FALSE)), "")</f>
        <v/>
      </c>
      <c r="H3706" s="10" t="str">
        <f ca="1">_xlfn.IFNA((VLOOKUP(A3706,'Fats and Greases'!I:J,2,FALSE)), "")</f>
        <v/>
      </c>
      <c r="I3706" s="10" t="str">
        <f ca="1">_xlfn.IFNA((VLOOKUP(A3706,'Fats and Greases'!K:L,2,FALSE)), "")</f>
        <v/>
      </c>
      <c r="J3706" s="10" t="str">
        <f ca="1">_xlfn.IFNA((VLOOKUP(A3706,'Fats and Greases'!M:N,2,FALSE)), "")</f>
        <v/>
      </c>
      <c r="K3706" s="10" t="str">
        <f ca="1">_xlfn.IFNA((VLOOKUP($A3706,'Fats and Greases'!O:P,2,FALSE)), "")</f>
        <v/>
      </c>
      <c r="L3706" s="10" t="str">
        <f ca="1">_xlfn.IFNA((VLOOKUP($A3706,'Fats and Greases'!Q:R,2,FALSE)), "")</f>
        <v/>
      </c>
      <c r="M3706" s="10" t="str">
        <f ca="1">_xlfn.IFNA((VLOOKUP($A3706,'Fats and Greases'!S:T,2,FALSE)), "")</f>
        <v/>
      </c>
    </row>
    <row r="3707" spans="1:13" x14ac:dyDescent="0.2">
      <c r="A3707" s="18">
        <v>41971</v>
      </c>
      <c r="B3707" s="19">
        <f t="shared" si="114"/>
        <v>11</v>
      </c>
      <c r="C3707" s="19">
        <f t="shared" si="115"/>
        <v>2014</v>
      </c>
      <c r="D3707" s="10" t="str">
        <f ca="1">_xlfn.IFNA((VLOOKUP(A3707,'Fats and Greases'!A:B,2,FALSE)), "")</f>
        <v/>
      </c>
      <c r="E3707" s="10" t="str">
        <f ca="1">_xlfn.IFNA((VLOOKUP(A3707,'Fats and Greases'!C:D,2,FALSE)), "")</f>
        <v/>
      </c>
      <c r="F3707" s="10" t="str">
        <f ca="1">_xlfn.IFNA((VLOOKUP(A3707,'Fats and Greases'!E:F,2,FALSE)), "")</f>
        <v/>
      </c>
      <c r="G3707" s="10" t="str">
        <f ca="1">_xlfn.IFNA((VLOOKUP(A3707,'Fats and Greases'!G:H,2,FALSE)), "")</f>
        <v/>
      </c>
      <c r="H3707" s="10" t="str">
        <f ca="1">_xlfn.IFNA((VLOOKUP(A3707,'Fats and Greases'!I:J,2,FALSE)), "")</f>
        <v/>
      </c>
      <c r="I3707" s="10" t="str">
        <f ca="1">_xlfn.IFNA((VLOOKUP(A3707,'Fats and Greases'!K:L,2,FALSE)), "")</f>
        <v/>
      </c>
      <c r="J3707" s="10" t="str">
        <f ca="1">_xlfn.IFNA((VLOOKUP(A3707,'Fats and Greases'!M:N,2,FALSE)), "")</f>
        <v/>
      </c>
      <c r="K3707" s="10" t="str">
        <f ca="1">_xlfn.IFNA((VLOOKUP($A3707,'Fats and Greases'!O:P,2,FALSE)), "")</f>
        <v/>
      </c>
      <c r="L3707" s="10" t="str">
        <f ca="1">_xlfn.IFNA((VLOOKUP($A3707,'Fats and Greases'!Q:R,2,FALSE)), "")</f>
        <v/>
      </c>
      <c r="M3707" s="10" t="str">
        <f ca="1">_xlfn.IFNA((VLOOKUP($A3707,'Fats and Greases'!S:T,2,FALSE)), "")</f>
        <v/>
      </c>
    </row>
    <row r="3708" spans="1:13" x14ac:dyDescent="0.2">
      <c r="A3708" s="18">
        <v>41974</v>
      </c>
      <c r="B3708" s="19">
        <f t="shared" si="114"/>
        <v>12</v>
      </c>
      <c r="C3708" s="19">
        <f t="shared" si="115"/>
        <v>2014</v>
      </c>
      <c r="D3708" s="10">
        <f ca="1">_xlfn.IFNA((VLOOKUP(A3708,'Fats and Greases'!A:B,2,FALSE)), "")</f>
        <v>24.5</v>
      </c>
      <c r="E3708" s="10">
        <f ca="1">_xlfn.IFNA((VLOOKUP(A3708,'Fats and Greases'!C:D,2,FALSE)), "")</f>
        <v>26.25</v>
      </c>
      <c r="F3708" s="10">
        <f ca="1">_xlfn.IFNA((VLOOKUP(A3708,'Fats and Greases'!E:F,2,FALSE)), "")</f>
        <v>23.5</v>
      </c>
      <c r="G3708" s="10">
        <f ca="1">_xlfn.IFNA((VLOOKUP(A3708,'Fats and Greases'!G:H,2,FALSE)), "")</f>
        <v>23</v>
      </c>
      <c r="H3708" s="10">
        <f ca="1">_xlfn.IFNA((VLOOKUP(A3708,'Fats and Greases'!I:J,2,FALSE)), "")</f>
        <v>26</v>
      </c>
      <c r="I3708" s="10">
        <f ca="1">_xlfn.IFNA((VLOOKUP(A3708,'Fats and Greases'!K:L,2,FALSE)), "")</f>
        <v>27.25</v>
      </c>
      <c r="J3708" s="10" t="str">
        <f ca="1">_xlfn.IFNA((VLOOKUP(A3708,'Fats and Greases'!M:N,2,FALSE)), "")</f>
        <v/>
      </c>
      <c r="K3708" s="10">
        <f ca="1">_xlfn.IFNA((VLOOKUP($A3708,'Fats and Greases'!O:P,2,FALSE)), "")</f>
        <v>28.5</v>
      </c>
      <c r="L3708" s="10">
        <f ca="1">_xlfn.IFNA((VLOOKUP($A3708,'Fats and Greases'!Q:R,2,FALSE)), "")</f>
        <v>24</v>
      </c>
      <c r="M3708" s="10">
        <f ca="1">_xlfn.IFNA((VLOOKUP($A3708,'Fats and Greases'!S:T,2,FALSE)), "")</f>
        <v>26.75</v>
      </c>
    </row>
    <row r="3709" spans="1:13" x14ac:dyDescent="0.2">
      <c r="A3709" s="18">
        <v>41975</v>
      </c>
      <c r="B3709" s="19">
        <f t="shared" si="114"/>
        <v>12</v>
      </c>
      <c r="C3709" s="19">
        <f t="shared" si="115"/>
        <v>2014</v>
      </c>
      <c r="D3709" s="10">
        <f ca="1">_xlfn.IFNA((VLOOKUP(A3709,'Fats and Greases'!A:B,2,FALSE)), "")</f>
        <v>24.5</v>
      </c>
      <c r="E3709" s="10">
        <f ca="1">_xlfn.IFNA((VLOOKUP(A3709,'Fats and Greases'!C:D,2,FALSE)), "")</f>
        <v>26.25</v>
      </c>
      <c r="F3709" s="10">
        <f ca="1">_xlfn.IFNA((VLOOKUP(A3709,'Fats and Greases'!E:F,2,FALSE)), "")</f>
        <v>23.5</v>
      </c>
      <c r="G3709" s="10">
        <f ca="1">_xlfn.IFNA((VLOOKUP(A3709,'Fats and Greases'!G:H,2,FALSE)), "")</f>
        <v>23</v>
      </c>
      <c r="H3709" s="10">
        <f ca="1">_xlfn.IFNA((VLOOKUP(A3709,'Fats and Greases'!I:J,2,FALSE)), "")</f>
        <v>26</v>
      </c>
      <c r="I3709" s="10">
        <f ca="1">_xlfn.IFNA((VLOOKUP(A3709,'Fats and Greases'!K:L,2,FALSE)), "")</f>
        <v>27.25</v>
      </c>
      <c r="J3709" s="10" t="str">
        <f ca="1">_xlfn.IFNA((VLOOKUP(A3709,'Fats and Greases'!M:N,2,FALSE)), "")</f>
        <v/>
      </c>
      <c r="K3709" s="10">
        <f ca="1">_xlfn.IFNA((VLOOKUP($A3709,'Fats and Greases'!O:P,2,FALSE)), "")</f>
        <v>28.5</v>
      </c>
      <c r="L3709" s="10">
        <f ca="1">_xlfn.IFNA((VLOOKUP($A3709,'Fats and Greases'!Q:R,2,FALSE)), "")</f>
        <v>24</v>
      </c>
      <c r="M3709" s="10">
        <f ca="1">_xlfn.IFNA((VLOOKUP($A3709,'Fats and Greases'!S:T,2,FALSE)), "")</f>
        <v>26.75</v>
      </c>
    </row>
    <row r="3710" spans="1:13" x14ac:dyDescent="0.2">
      <c r="A3710" s="18">
        <v>41976</v>
      </c>
      <c r="B3710" s="19">
        <f t="shared" si="114"/>
        <v>12</v>
      </c>
      <c r="C3710" s="19">
        <f t="shared" si="115"/>
        <v>2014</v>
      </c>
      <c r="D3710" s="10">
        <f ca="1">_xlfn.IFNA((VLOOKUP(A3710,'Fats and Greases'!A:B,2,FALSE)), "")</f>
        <v>24.5</v>
      </c>
      <c r="E3710" s="10">
        <f ca="1">_xlfn.IFNA((VLOOKUP(A3710,'Fats and Greases'!C:D,2,FALSE)), "")</f>
        <v>26.25</v>
      </c>
      <c r="F3710" s="10">
        <f ca="1">_xlfn.IFNA((VLOOKUP(A3710,'Fats and Greases'!E:F,2,FALSE)), "")</f>
        <v>23.5</v>
      </c>
      <c r="G3710" s="10">
        <f ca="1">_xlfn.IFNA((VLOOKUP(A3710,'Fats and Greases'!G:H,2,FALSE)), "")</f>
        <v>24</v>
      </c>
      <c r="H3710" s="10">
        <f ca="1">_xlfn.IFNA((VLOOKUP(A3710,'Fats and Greases'!I:J,2,FALSE)), "")</f>
        <v>26</v>
      </c>
      <c r="I3710" s="10">
        <f ca="1">_xlfn.IFNA((VLOOKUP(A3710,'Fats and Greases'!K:L,2,FALSE)), "")</f>
        <v>27.5</v>
      </c>
      <c r="J3710" s="10" t="str">
        <f ca="1">_xlfn.IFNA((VLOOKUP(A3710,'Fats and Greases'!M:N,2,FALSE)), "")</f>
        <v/>
      </c>
      <c r="K3710" s="10">
        <f ca="1">_xlfn.IFNA((VLOOKUP($A3710,'Fats and Greases'!O:P,2,FALSE)), "")</f>
        <v>29</v>
      </c>
      <c r="L3710" s="10">
        <f ca="1">_xlfn.IFNA((VLOOKUP($A3710,'Fats and Greases'!Q:R,2,FALSE)), "")</f>
        <v>24</v>
      </c>
      <c r="M3710" s="10">
        <f ca="1">_xlfn.IFNA((VLOOKUP($A3710,'Fats and Greases'!S:T,2,FALSE)), "")</f>
        <v>27.75</v>
      </c>
    </row>
    <row r="3711" spans="1:13" x14ac:dyDescent="0.2">
      <c r="A3711" s="18">
        <v>41977</v>
      </c>
      <c r="B3711" s="19">
        <f t="shared" si="114"/>
        <v>12</v>
      </c>
      <c r="C3711" s="19">
        <f t="shared" si="115"/>
        <v>2014</v>
      </c>
      <c r="D3711" s="10">
        <f ca="1">_xlfn.IFNA((VLOOKUP(A3711,'Fats and Greases'!A:B,2,FALSE)), "")</f>
        <v>24.5</v>
      </c>
      <c r="E3711" s="10">
        <f ca="1">_xlfn.IFNA((VLOOKUP(A3711,'Fats and Greases'!C:D,2,FALSE)), "")</f>
        <v>26.25</v>
      </c>
      <c r="F3711" s="10">
        <f ca="1">_xlfn.IFNA((VLOOKUP(A3711,'Fats and Greases'!E:F,2,FALSE)), "")</f>
        <v>23.5</v>
      </c>
      <c r="G3711" s="10">
        <f ca="1">_xlfn.IFNA((VLOOKUP(A3711,'Fats and Greases'!G:H,2,FALSE)), "")</f>
        <v>24</v>
      </c>
      <c r="H3711" s="10">
        <f ca="1">_xlfn.IFNA((VLOOKUP(A3711,'Fats and Greases'!I:J,2,FALSE)), "")</f>
        <v>26</v>
      </c>
      <c r="I3711" s="10">
        <f ca="1">_xlfn.IFNA((VLOOKUP(A3711,'Fats and Greases'!K:L,2,FALSE)), "")</f>
        <v>27.5</v>
      </c>
      <c r="J3711" s="10" t="str">
        <f ca="1">_xlfn.IFNA((VLOOKUP(A3711,'Fats and Greases'!M:N,2,FALSE)), "")</f>
        <v/>
      </c>
      <c r="K3711" s="10">
        <f ca="1">_xlfn.IFNA((VLOOKUP($A3711,'Fats and Greases'!O:P,2,FALSE)), "")</f>
        <v>29</v>
      </c>
      <c r="L3711" s="10">
        <f ca="1">_xlfn.IFNA((VLOOKUP($A3711,'Fats and Greases'!Q:R,2,FALSE)), "")</f>
        <v>24</v>
      </c>
      <c r="M3711" s="10">
        <f ca="1">_xlfn.IFNA((VLOOKUP($A3711,'Fats and Greases'!S:T,2,FALSE)), "")</f>
        <v>27.75</v>
      </c>
    </row>
    <row r="3712" spans="1:13" x14ac:dyDescent="0.2">
      <c r="A3712" s="18">
        <v>41978</v>
      </c>
      <c r="B3712" s="19">
        <f t="shared" si="114"/>
        <v>12</v>
      </c>
      <c r="C3712" s="19">
        <f t="shared" si="115"/>
        <v>2014</v>
      </c>
      <c r="D3712" s="10">
        <f ca="1">_xlfn.IFNA((VLOOKUP(A3712,'Fats and Greases'!A:B,2,FALSE)), "")</f>
        <v>24.5</v>
      </c>
      <c r="E3712" s="10">
        <f ca="1">_xlfn.IFNA((VLOOKUP(A3712,'Fats and Greases'!C:D,2,FALSE)), "")</f>
        <v>26.25</v>
      </c>
      <c r="F3712" s="10">
        <f ca="1">_xlfn.IFNA((VLOOKUP(A3712,'Fats and Greases'!E:F,2,FALSE)), "")</f>
        <v>23.5</v>
      </c>
      <c r="G3712" s="10">
        <f ca="1">_xlfn.IFNA((VLOOKUP(A3712,'Fats and Greases'!G:H,2,FALSE)), "")</f>
        <v>24</v>
      </c>
      <c r="H3712" s="10">
        <f ca="1">_xlfn.IFNA((VLOOKUP(A3712,'Fats and Greases'!I:J,2,FALSE)), "")</f>
        <v>26</v>
      </c>
      <c r="I3712" s="10">
        <f ca="1">_xlfn.IFNA((VLOOKUP(A3712,'Fats and Greases'!K:L,2,FALSE)), "")</f>
        <v>27.5</v>
      </c>
      <c r="J3712" s="10" t="str">
        <f ca="1">_xlfn.IFNA((VLOOKUP(A3712,'Fats and Greases'!M:N,2,FALSE)), "")</f>
        <v/>
      </c>
      <c r="K3712" s="10">
        <f ca="1">_xlfn.IFNA((VLOOKUP($A3712,'Fats and Greases'!O:P,2,FALSE)), "")</f>
        <v>29</v>
      </c>
      <c r="L3712" s="10">
        <f ca="1">_xlfn.IFNA((VLOOKUP($A3712,'Fats and Greases'!Q:R,2,FALSE)), "")</f>
        <v>24</v>
      </c>
      <c r="M3712" s="10">
        <f ca="1">_xlfn.IFNA((VLOOKUP($A3712,'Fats and Greases'!S:T,2,FALSE)), "")</f>
        <v>27.75</v>
      </c>
    </row>
    <row r="3713" spans="1:13" x14ac:dyDescent="0.2">
      <c r="A3713" s="18">
        <v>41981</v>
      </c>
      <c r="B3713" s="19">
        <f t="shared" si="114"/>
        <v>12</v>
      </c>
      <c r="C3713" s="19">
        <f t="shared" si="115"/>
        <v>2014</v>
      </c>
      <c r="D3713" s="10">
        <f ca="1">_xlfn.IFNA((VLOOKUP(A3713,'Fats and Greases'!A:B,2,FALSE)), "")</f>
        <v>24.5</v>
      </c>
      <c r="E3713" s="10">
        <f ca="1">_xlfn.IFNA((VLOOKUP(A3713,'Fats and Greases'!C:D,2,FALSE)), "")</f>
        <v>26.25</v>
      </c>
      <c r="F3713" s="10">
        <f ca="1">_xlfn.IFNA((VLOOKUP(A3713,'Fats and Greases'!E:F,2,FALSE)), "")</f>
        <v>23.5</v>
      </c>
      <c r="G3713" s="10">
        <f ca="1">_xlfn.IFNA((VLOOKUP(A3713,'Fats and Greases'!G:H,2,FALSE)), "")</f>
        <v>24</v>
      </c>
      <c r="H3713" s="10">
        <f ca="1">_xlfn.IFNA((VLOOKUP(A3713,'Fats and Greases'!I:J,2,FALSE)), "")</f>
        <v>26</v>
      </c>
      <c r="I3713" s="10">
        <f ca="1">_xlfn.IFNA((VLOOKUP(A3713,'Fats and Greases'!K:L,2,FALSE)), "")</f>
        <v>27.5</v>
      </c>
      <c r="J3713" s="10" t="str">
        <f ca="1">_xlfn.IFNA((VLOOKUP(A3713,'Fats and Greases'!M:N,2,FALSE)), "")</f>
        <v/>
      </c>
      <c r="K3713" s="10">
        <f ca="1">_xlfn.IFNA((VLOOKUP($A3713,'Fats and Greases'!O:P,2,FALSE)), "")</f>
        <v>29</v>
      </c>
      <c r="L3713" s="10">
        <f ca="1">_xlfn.IFNA((VLOOKUP($A3713,'Fats and Greases'!Q:R,2,FALSE)), "")</f>
        <v>24</v>
      </c>
      <c r="M3713" s="10">
        <f ca="1">_xlfn.IFNA((VLOOKUP($A3713,'Fats and Greases'!S:T,2,FALSE)), "")</f>
        <v>27.75</v>
      </c>
    </row>
    <row r="3714" spans="1:13" x14ac:dyDescent="0.2">
      <c r="A3714" s="18">
        <v>41982</v>
      </c>
      <c r="B3714" s="19">
        <f t="shared" si="114"/>
        <v>12</v>
      </c>
      <c r="C3714" s="19">
        <f t="shared" si="115"/>
        <v>2014</v>
      </c>
      <c r="D3714" s="10">
        <f ca="1">_xlfn.IFNA((VLOOKUP(A3714,'Fats and Greases'!A:B,2,FALSE)), "")</f>
        <v>24.5</v>
      </c>
      <c r="E3714" s="10">
        <f ca="1">_xlfn.IFNA((VLOOKUP(A3714,'Fats and Greases'!C:D,2,FALSE)), "")</f>
        <v>26.25</v>
      </c>
      <c r="F3714" s="10">
        <f ca="1">_xlfn.IFNA((VLOOKUP(A3714,'Fats and Greases'!E:F,2,FALSE)), "")</f>
        <v>23.5</v>
      </c>
      <c r="G3714" s="10">
        <f ca="1">_xlfn.IFNA((VLOOKUP(A3714,'Fats and Greases'!G:H,2,FALSE)), "")</f>
        <v>24</v>
      </c>
      <c r="H3714" s="10">
        <f ca="1">_xlfn.IFNA((VLOOKUP(A3714,'Fats and Greases'!I:J,2,FALSE)), "")</f>
        <v>26</v>
      </c>
      <c r="I3714" s="10">
        <f ca="1">_xlfn.IFNA((VLOOKUP(A3714,'Fats and Greases'!K:L,2,FALSE)), "")</f>
        <v>27.5</v>
      </c>
      <c r="J3714" s="10" t="str">
        <f ca="1">_xlfn.IFNA((VLOOKUP(A3714,'Fats and Greases'!M:N,2,FALSE)), "")</f>
        <v/>
      </c>
      <c r="K3714" s="10">
        <f ca="1">_xlfn.IFNA((VLOOKUP($A3714,'Fats and Greases'!O:P,2,FALSE)), "")</f>
        <v>29</v>
      </c>
      <c r="L3714" s="10">
        <f ca="1">_xlfn.IFNA((VLOOKUP($A3714,'Fats and Greases'!Q:R,2,FALSE)), "")</f>
        <v>24</v>
      </c>
      <c r="M3714" s="10">
        <f ca="1">_xlfn.IFNA((VLOOKUP($A3714,'Fats and Greases'!S:T,2,FALSE)), "")</f>
        <v>27.75</v>
      </c>
    </row>
    <row r="3715" spans="1:13" x14ac:dyDescent="0.2">
      <c r="A3715" s="18">
        <v>41983</v>
      </c>
      <c r="B3715" s="19">
        <f t="shared" ref="B3715:B3778" si="116">MONTH(A3715)</f>
        <v>12</v>
      </c>
      <c r="C3715" s="19">
        <f t="shared" ref="C3715:C3778" si="117">YEAR(A3715)</f>
        <v>2014</v>
      </c>
      <c r="D3715" s="10">
        <f ca="1">_xlfn.IFNA((VLOOKUP(A3715,'Fats and Greases'!A:B,2,FALSE)), "")</f>
        <v>24.5</v>
      </c>
      <c r="E3715" s="10">
        <f ca="1">_xlfn.IFNA((VLOOKUP(A3715,'Fats and Greases'!C:D,2,FALSE)), "")</f>
        <v>26.25</v>
      </c>
      <c r="F3715" s="10">
        <f ca="1">_xlfn.IFNA((VLOOKUP(A3715,'Fats and Greases'!E:F,2,FALSE)), "")</f>
        <v>23.5</v>
      </c>
      <c r="G3715" s="10">
        <f ca="1">_xlfn.IFNA((VLOOKUP(A3715,'Fats and Greases'!G:H,2,FALSE)), "")</f>
        <v>24</v>
      </c>
      <c r="H3715" s="10">
        <f ca="1">_xlfn.IFNA((VLOOKUP(A3715,'Fats and Greases'!I:J,2,FALSE)), "")</f>
        <v>26</v>
      </c>
      <c r="I3715" s="10">
        <f ca="1">_xlfn.IFNA((VLOOKUP(A3715,'Fats and Greases'!K:L,2,FALSE)), "")</f>
        <v>27.5</v>
      </c>
      <c r="J3715" s="10" t="str">
        <f ca="1">_xlfn.IFNA((VLOOKUP(A3715,'Fats and Greases'!M:N,2,FALSE)), "")</f>
        <v/>
      </c>
      <c r="K3715" s="10">
        <f ca="1">_xlfn.IFNA((VLOOKUP($A3715,'Fats and Greases'!O:P,2,FALSE)), "")</f>
        <v>29</v>
      </c>
      <c r="L3715" s="10">
        <f ca="1">_xlfn.IFNA((VLOOKUP($A3715,'Fats and Greases'!Q:R,2,FALSE)), "")</f>
        <v>24</v>
      </c>
      <c r="M3715" s="10">
        <f ca="1">_xlfn.IFNA((VLOOKUP($A3715,'Fats and Greases'!S:T,2,FALSE)), "")</f>
        <v>27.75</v>
      </c>
    </row>
    <row r="3716" spans="1:13" x14ac:dyDescent="0.2">
      <c r="A3716" s="18">
        <v>41984</v>
      </c>
      <c r="B3716" s="19">
        <f t="shared" si="116"/>
        <v>12</v>
      </c>
      <c r="C3716" s="19">
        <f t="shared" si="117"/>
        <v>2014</v>
      </c>
      <c r="D3716" s="10">
        <f ca="1">_xlfn.IFNA((VLOOKUP(A3716,'Fats and Greases'!A:B,2,FALSE)), "")</f>
        <v>24.5</v>
      </c>
      <c r="E3716" s="10">
        <f ca="1">_xlfn.IFNA((VLOOKUP(A3716,'Fats and Greases'!C:D,2,FALSE)), "")</f>
        <v>26.25</v>
      </c>
      <c r="F3716" s="10">
        <f ca="1">_xlfn.IFNA((VLOOKUP(A3716,'Fats and Greases'!E:F,2,FALSE)), "")</f>
        <v>23.5</v>
      </c>
      <c r="G3716" s="10">
        <f ca="1">_xlfn.IFNA((VLOOKUP(A3716,'Fats and Greases'!G:H,2,FALSE)), "")</f>
        <v>24</v>
      </c>
      <c r="H3716" s="10">
        <f ca="1">_xlfn.IFNA((VLOOKUP(A3716,'Fats and Greases'!I:J,2,FALSE)), "")</f>
        <v>26</v>
      </c>
      <c r="I3716" s="10">
        <f ca="1">_xlfn.IFNA((VLOOKUP(A3716,'Fats and Greases'!K:L,2,FALSE)), "")</f>
        <v>27.5</v>
      </c>
      <c r="J3716" s="10" t="str">
        <f ca="1">_xlfn.IFNA((VLOOKUP(A3716,'Fats and Greases'!M:N,2,FALSE)), "")</f>
        <v/>
      </c>
      <c r="K3716" s="10">
        <f ca="1">_xlfn.IFNA((VLOOKUP($A3716,'Fats and Greases'!O:P,2,FALSE)), "")</f>
        <v>29</v>
      </c>
      <c r="L3716" s="10">
        <f ca="1">_xlfn.IFNA((VLOOKUP($A3716,'Fats and Greases'!Q:R,2,FALSE)), "")</f>
        <v>24</v>
      </c>
      <c r="M3716" s="10">
        <f ca="1">_xlfn.IFNA((VLOOKUP($A3716,'Fats and Greases'!S:T,2,FALSE)), "")</f>
        <v>27.75</v>
      </c>
    </row>
    <row r="3717" spans="1:13" x14ac:dyDescent="0.2">
      <c r="A3717" s="18">
        <v>41985</v>
      </c>
      <c r="B3717" s="19">
        <f t="shared" si="116"/>
        <v>12</v>
      </c>
      <c r="C3717" s="19">
        <f t="shared" si="117"/>
        <v>2014</v>
      </c>
      <c r="D3717" s="10">
        <f ca="1">_xlfn.IFNA((VLOOKUP(A3717,'Fats and Greases'!A:B,2,FALSE)), "")</f>
        <v>24.5</v>
      </c>
      <c r="E3717" s="10">
        <f ca="1">_xlfn.IFNA((VLOOKUP(A3717,'Fats and Greases'!C:D,2,FALSE)), "")</f>
        <v>26.25</v>
      </c>
      <c r="F3717" s="10">
        <f ca="1">_xlfn.IFNA((VLOOKUP(A3717,'Fats and Greases'!E:F,2,FALSE)), "")</f>
        <v>23.5</v>
      </c>
      <c r="G3717" s="10">
        <f ca="1">_xlfn.IFNA((VLOOKUP(A3717,'Fats and Greases'!G:H,2,FALSE)), "")</f>
        <v>24</v>
      </c>
      <c r="H3717" s="10">
        <f ca="1">_xlfn.IFNA((VLOOKUP(A3717,'Fats and Greases'!I:J,2,FALSE)), "")</f>
        <v>26</v>
      </c>
      <c r="I3717" s="10">
        <f ca="1">_xlfn.IFNA((VLOOKUP(A3717,'Fats and Greases'!K:L,2,FALSE)), "")</f>
        <v>27.5</v>
      </c>
      <c r="J3717" s="10" t="str">
        <f ca="1">_xlfn.IFNA((VLOOKUP(A3717,'Fats and Greases'!M:N,2,FALSE)), "")</f>
        <v/>
      </c>
      <c r="K3717" s="10">
        <f ca="1">_xlfn.IFNA((VLOOKUP($A3717,'Fats and Greases'!O:P,2,FALSE)), "")</f>
        <v>29</v>
      </c>
      <c r="L3717" s="10">
        <f ca="1">_xlfn.IFNA((VLOOKUP($A3717,'Fats and Greases'!Q:R,2,FALSE)), "")</f>
        <v>24</v>
      </c>
      <c r="M3717" s="10">
        <f ca="1">_xlfn.IFNA((VLOOKUP($A3717,'Fats and Greases'!S:T,2,FALSE)), "")</f>
        <v>27.75</v>
      </c>
    </row>
    <row r="3718" spans="1:13" x14ac:dyDescent="0.2">
      <c r="A3718" s="18">
        <v>41988</v>
      </c>
      <c r="B3718" s="19">
        <f t="shared" si="116"/>
        <v>12</v>
      </c>
      <c r="C3718" s="19">
        <f t="shared" si="117"/>
        <v>2014</v>
      </c>
      <c r="D3718" s="10">
        <f ca="1">_xlfn.IFNA((VLOOKUP(A3718,'Fats and Greases'!A:B,2,FALSE)), "")</f>
        <v>24.5</v>
      </c>
      <c r="E3718" s="10">
        <f ca="1">_xlfn.IFNA((VLOOKUP(A3718,'Fats and Greases'!C:D,2,FALSE)), "")</f>
        <v>26.25</v>
      </c>
      <c r="F3718" s="10">
        <f ca="1">_xlfn.IFNA((VLOOKUP(A3718,'Fats and Greases'!E:F,2,FALSE)), "")</f>
        <v>23.5</v>
      </c>
      <c r="G3718" s="10">
        <f ca="1">_xlfn.IFNA((VLOOKUP(A3718,'Fats and Greases'!G:H,2,FALSE)), "")</f>
        <v>24</v>
      </c>
      <c r="H3718" s="10">
        <f ca="1">_xlfn.IFNA((VLOOKUP(A3718,'Fats and Greases'!I:J,2,FALSE)), "")</f>
        <v>26</v>
      </c>
      <c r="I3718" s="10">
        <f ca="1">_xlfn.IFNA((VLOOKUP(A3718,'Fats and Greases'!K:L,2,FALSE)), "")</f>
        <v>27.5</v>
      </c>
      <c r="J3718" s="10" t="str">
        <f ca="1">_xlfn.IFNA((VLOOKUP(A3718,'Fats and Greases'!M:N,2,FALSE)), "")</f>
        <v/>
      </c>
      <c r="K3718" s="10">
        <f ca="1">_xlfn.IFNA((VLOOKUP($A3718,'Fats and Greases'!O:P,2,FALSE)), "")</f>
        <v>29</v>
      </c>
      <c r="L3718" s="10">
        <f ca="1">_xlfn.IFNA((VLOOKUP($A3718,'Fats and Greases'!Q:R,2,FALSE)), "")</f>
        <v>24</v>
      </c>
      <c r="M3718" s="10">
        <f ca="1">_xlfn.IFNA((VLOOKUP($A3718,'Fats and Greases'!S:T,2,FALSE)), "")</f>
        <v>27.75</v>
      </c>
    </row>
    <row r="3719" spans="1:13" x14ac:dyDescent="0.2">
      <c r="A3719" s="18">
        <v>41989</v>
      </c>
      <c r="B3719" s="19">
        <f t="shared" si="116"/>
        <v>12</v>
      </c>
      <c r="C3719" s="19">
        <f t="shared" si="117"/>
        <v>2014</v>
      </c>
      <c r="D3719" s="10">
        <f ca="1">_xlfn.IFNA((VLOOKUP(A3719,'Fats and Greases'!A:B,2,FALSE)), "")</f>
        <v>24.5</v>
      </c>
      <c r="E3719" s="10">
        <f ca="1">_xlfn.IFNA((VLOOKUP(A3719,'Fats and Greases'!C:D,2,FALSE)), "")</f>
        <v>26.25</v>
      </c>
      <c r="F3719" s="10">
        <f ca="1">_xlfn.IFNA((VLOOKUP(A3719,'Fats and Greases'!E:F,2,FALSE)), "")</f>
        <v>23.5</v>
      </c>
      <c r="G3719" s="10">
        <f ca="1">_xlfn.IFNA((VLOOKUP(A3719,'Fats and Greases'!G:H,2,FALSE)), "")</f>
        <v>24</v>
      </c>
      <c r="H3719" s="10">
        <f ca="1">_xlfn.IFNA((VLOOKUP(A3719,'Fats and Greases'!I:J,2,FALSE)), "")</f>
        <v>26</v>
      </c>
      <c r="I3719" s="10">
        <f ca="1">_xlfn.IFNA((VLOOKUP(A3719,'Fats and Greases'!K:L,2,FALSE)), "")</f>
        <v>27.5</v>
      </c>
      <c r="J3719" s="10" t="str">
        <f ca="1">_xlfn.IFNA((VLOOKUP(A3719,'Fats and Greases'!M:N,2,FALSE)), "")</f>
        <v/>
      </c>
      <c r="K3719" s="10">
        <f ca="1">_xlfn.IFNA((VLOOKUP($A3719,'Fats and Greases'!O:P,2,FALSE)), "")</f>
        <v>29</v>
      </c>
      <c r="L3719" s="10">
        <f ca="1">_xlfn.IFNA((VLOOKUP($A3719,'Fats and Greases'!Q:R,2,FALSE)), "")</f>
        <v>24</v>
      </c>
      <c r="M3719" s="10">
        <f ca="1">_xlfn.IFNA((VLOOKUP($A3719,'Fats and Greases'!S:T,2,FALSE)), "")</f>
        <v>27.75</v>
      </c>
    </row>
    <row r="3720" spans="1:13" x14ac:dyDescent="0.2">
      <c r="A3720" s="18">
        <v>41990</v>
      </c>
      <c r="B3720" s="19">
        <f t="shared" si="116"/>
        <v>12</v>
      </c>
      <c r="C3720" s="19">
        <f t="shared" si="117"/>
        <v>2014</v>
      </c>
      <c r="D3720" s="10">
        <f ca="1">_xlfn.IFNA((VLOOKUP(A3720,'Fats and Greases'!A:B,2,FALSE)), "")</f>
        <v>24.5</v>
      </c>
      <c r="E3720" s="10">
        <f ca="1">_xlfn.IFNA((VLOOKUP(A3720,'Fats and Greases'!C:D,2,FALSE)), "")</f>
        <v>26</v>
      </c>
      <c r="F3720" s="10">
        <f ca="1">_xlfn.IFNA((VLOOKUP(A3720,'Fats and Greases'!E:F,2,FALSE)), "")</f>
        <v>23.5</v>
      </c>
      <c r="G3720" s="10">
        <f ca="1">_xlfn.IFNA((VLOOKUP(A3720,'Fats and Greases'!G:H,2,FALSE)), "")</f>
        <v>24</v>
      </c>
      <c r="H3720" s="10">
        <f ca="1">_xlfn.IFNA((VLOOKUP(A3720,'Fats and Greases'!I:J,2,FALSE)), "")</f>
        <v>26</v>
      </c>
      <c r="I3720" s="10">
        <f ca="1">_xlfn.IFNA((VLOOKUP(A3720,'Fats and Greases'!K:L,2,FALSE)), "")</f>
        <v>28</v>
      </c>
      <c r="J3720" s="10" t="str">
        <f ca="1">_xlfn.IFNA((VLOOKUP(A3720,'Fats and Greases'!M:N,2,FALSE)), "")</f>
        <v/>
      </c>
      <c r="K3720" s="10">
        <f ca="1">_xlfn.IFNA((VLOOKUP($A3720,'Fats and Greases'!O:P,2,FALSE)), "")</f>
        <v>29</v>
      </c>
      <c r="L3720" s="10">
        <f ca="1">_xlfn.IFNA((VLOOKUP($A3720,'Fats and Greases'!Q:R,2,FALSE)), "")</f>
        <v>24</v>
      </c>
      <c r="M3720" s="10">
        <f ca="1">_xlfn.IFNA((VLOOKUP($A3720,'Fats and Greases'!S:T,2,FALSE)), "")</f>
        <v>28.25</v>
      </c>
    </row>
    <row r="3721" spans="1:13" x14ac:dyDescent="0.2">
      <c r="A3721" s="18">
        <v>41991</v>
      </c>
      <c r="B3721" s="19">
        <f t="shared" si="116"/>
        <v>12</v>
      </c>
      <c r="C3721" s="19">
        <f t="shared" si="117"/>
        <v>2014</v>
      </c>
      <c r="D3721" s="10">
        <f ca="1">_xlfn.IFNA((VLOOKUP(A3721,'Fats and Greases'!A:B,2,FALSE)), "")</f>
        <v>24.5</v>
      </c>
      <c r="E3721" s="10">
        <f ca="1">_xlfn.IFNA((VLOOKUP(A3721,'Fats and Greases'!C:D,2,FALSE)), "")</f>
        <v>26</v>
      </c>
      <c r="F3721" s="10">
        <f ca="1">_xlfn.IFNA((VLOOKUP(A3721,'Fats and Greases'!E:F,2,FALSE)), "")</f>
        <v>23.5</v>
      </c>
      <c r="G3721" s="10">
        <f ca="1">_xlfn.IFNA((VLOOKUP(A3721,'Fats and Greases'!G:H,2,FALSE)), "")</f>
        <v>23.75</v>
      </c>
      <c r="H3721" s="10">
        <f ca="1">_xlfn.IFNA((VLOOKUP(A3721,'Fats and Greases'!I:J,2,FALSE)), "")</f>
        <v>26</v>
      </c>
      <c r="I3721" s="10">
        <f ca="1">_xlfn.IFNA((VLOOKUP(A3721,'Fats and Greases'!K:L,2,FALSE)), "")</f>
        <v>28</v>
      </c>
      <c r="J3721" s="10" t="str">
        <f ca="1">_xlfn.IFNA((VLOOKUP(A3721,'Fats and Greases'!M:N,2,FALSE)), "")</f>
        <v/>
      </c>
      <c r="K3721" s="10">
        <f ca="1">_xlfn.IFNA((VLOOKUP($A3721,'Fats and Greases'!O:P,2,FALSE)), "")</f>
        <v>29</v>
      </c>
      <c r="L3721" s="10">
        <f ca="1">_xlfn.IFNA((VLOOKUP($A3721,'Fats and Greases'!Q:R,2,FALSE)), "")</f>
        <v>24</v>
      </c>
      <c r="M3721" s="10">
        <f ca="1">_xlfn.IFNA((VLOOKUP($A3721,'Fats and Greases'!S:T,2,FALSE)), "")</f>
        <v>28.25</v>
      </c>
    </row>
    <row r="3722" spans="1:13" x14ac:dyDescent="0.2">
      <c r="A3722" s="18">
        <v>41992</v>
      </c>
      <c r="B3722" s="19">
        <f t="shared" si="116"/>
        <v>12</v>
      </c>
      <c r="C3722" s="19">
        <f t="shared" si="117"/>
        <v>2014</v>
      </c>
      <c r="D3722" s="10">
        <f ca="1">_xlfn.IFNA((VLOOKUP(A3722,'Fats and Greases'!A:B,2,FALSE)), "")</f>
        <v>24.5</v>
      </c>
      <c r="E3722" s="10">
        <f ca="1">_xlfn.IFNA((VLOOKUP(A3722,'Fats and Greases'!C:D,2,FALSE)), "")</f>
        <v>25.75</v>
      </c>
      <c r="F3722" s="10">
        <f ca="1">_xlfn.IFNA((VLOOKUP(A3722,'Fats and Greases'!E:F,2,FALSE)), "")</f>
        <v>23.5</v>
      </c>
      <c r="G3722" s="10">
        <f ca="1">_xlfn.IFNA((VLOOKUP(A3722,'Fats and Greases'!G:H,2,FALSE)), "")</f>
        <v>23.75</v>
      </c>
      <c r="H3722" s="10">
        <f ca="1">_xlfn.IFNA((VLOOKUP(A3722,'Fats and Greases'!I:J,2,FALSE)), "")</f>
        <v>26</v>
      </c>
      <c r="I3722" s="10">
        <f ca="1">_xlfn.IFNA((VLOOKUP(A3722,'Fats and Greases'!K:L,2,FALSE)), "")</f>
        <v>28</v>
      </c>
      <c r="J3722" s="10" t="str">
        <f ca="1">_xlfn.IFNA((VLOOKUP(A3722,'Fats and Greases'!M:N,2,FALSE)), "")</f>
        <v/>
      </c>
      <c r="K3722" s="10">
        <f ca="1">_xlfn.IFNA((VLOOKUP($A3722,'Fats and Greases'!O:P,2,FALSE)), "")</f>
        <v>29</v>
      </c>
      <c r="L3722" s="10">
        <f ca="1">_xlfn.IFNA((VLOOKUP($A3722,'Fats and Greases'!Q:R,2,FALSE)), "")</f>
        <v>24</v>
      </c>
      <c r="M3722" s="10">
        <f ca="1">_xlfn.IFNA((VLOOKUP($A3722,'Fats and Greases'!S:T,2,FALSE)), "")</f>
        <v>28.25</v>
      </c>
    </row>
    <row r="3723" spans="1:13" x14ac:dyDescent="0.2">
      <c r="A3723" s="18">
        <v>41995</v>
      </c>
      <c r="B3723" s="19">
        <f t="shared" si="116"/>
        <v>12</v>
      </c>
      <c r="C3723" s="19">
        <f t="shared" si="117"/>
        <v>2014</v>
      </c>
      <c r="D3723" s="10">
        <f ca="1">_xlfn.IFNA((VLOOKUP(A3723,'Fats and Greases'!A:B,2,FALSE)), "")</f>
        <v>24.5</v>
      </c>
      <c r="E3723" s="10">
        <f ca="1">_xlfn.IFNA((VLOOKUP(A3723,'Fats and Greases'!C:D,2,FALSE)), "")</f>
        <v>25.75</v>
      </c>
      <c r="F3723" s="10">
        <f ca="1">_xlfn.IFNA((VLOOKUP(A3723,'Fats and Greases'!E:F,2,FALSE)), "")</f>
        <v>23.5</v>
      </c>
      <c r="G3723" s="10">
        <f ca="1">_xlfn.IFNA((VLOOKUP(A3723,'Fats and Greases'!G:H,2,FALSE)), "")</f>
        <v>23.75</v>
      </c>
      <c r="H3723" s="10">
        <f ca="1">_xlfn.IFNA((VLOOKUP(A3723,'Fats and Greases'!I:J,2,FALSE)), "")</f>
        <v>26</v>
      </c>
      <c r="I3723" s="10">
        <f ca="1">_xlfn.IFNA((VLOOKUP(A3723,'Fats and Greases'!K:L,2,FALSE)), "")</f>
        <v>28</v>
      </c>
      <c r="J3723" s="10" t="str">
        <f ca="1">_xlfn.IFNA((VLOOKUP(A3723,'Fats and Greases'!M:N,2,FALSE)), "")</f>
        <v/>
      </c>
      <c r="K3723" s="10">
        <f ca="1">_xlfn.IFNA((VLOOKUP($A3723,'Fats and Greases'!O:P,2,FALSE)), "")</f>
        <v>29</v>
      </c>
      <c r="L3723" s="10">
        <f ca="1">_xlfn.IFNA((VLOOKUP($A3723,'Fats and Greases'!Q:R,2,FALSE)), "")</f>
        <v>24</v>
      </c>
      <c r="M3723" s="10">
        <f ca="1">_xlfn.IFNA((VLOOKUP($A3723,'Fats and Greases'!S:T,2,FALSE)), "")</f>
        <v>28.25</v>
      </c>
    </row>
    <row r="3724" spans="1:13" x14ac:dyDescent="0.2">
      <c r="A3724" s="18">
        <v>41996</v>
      </c>
      <c r="B3724" s="19">
        <f t="shared" si="116"/>
        <v>12</v>
      </c>
      <c r="C3724" s="19">
        <f t="shared" si="117"/>
        <v>2014</v>
      </c>
      <c r="D3724" s="10">
        <f ca="1">_xlfn.IFNA((VLOOKUP(A3724,'Fats and Greases'!A:B,2,FALSE)), "")</f>
        <v>24.5</v>
      </c>
      <c r="E3724" s="10">
        <f ca="1">_xlfn.IFNA((VLOOKUP(A3724,'Fats and Greases'!C:D,2,FALSE)), "")</f>
        <v>25.5</v>
      </c>
      <c r="F3724" s="10">
        <f ca="1">_xlfn.IFNA((VLOOKUP(A3724,'Fats and Greases'!E:F,2,FALSE)), "")</f>
        <v>23.5</v>
      </c>
      <c r="G3724" s="10">
        <f ca="1">_xlfn.IFNA((VLOOKUP(A3724,'Fats and Greases'!G:H,2,FALSE)), "")</f>
        <v>23.75</v>
      </c>
      <c r="H3724" s="10">
        <f ca="1">_xlfn.IFNA((VLOOKUP(A3724,'Fats and Greases'!I:J,2,FALSE)), "")</f>
        <v>26</v>
      </c>
      <c r="I3724" s="10">
        <f ca="1">_xlfn.IFNA((VLOOKUP(A3724,'Fats and Greases'!K:L,2,FALSE)), "")</f>
        <v>28</v>
      </c>
      <c r="J3724" s="10" t="str">
        <f ca="1">_xlfn.IFNA((VLOOKUP(A3724,'Fats and Greases'!M:N,2,FALSE)), "")</f>
        <v/>
      </c>
      <c r="K3724" s="10">
        <f ca="1">_xlfn.IFNA((VLOOKUP($A3724,'Fats and Greases'!O:P,2,FALSE)), "")</f>
        <v>29</v>
      </c>
      <c r="L3724" s="10">
        <f ca="1">_xlfn.IFNA((VLOOKUP($A3724,'Fats and Greases'!Q:R,2,FALSE)), "")</f>
        <v>24</v>
      </c>
      <c r="M3724" s="10">
        <f ca="1">_xlfn.IFNA((VLOOKUP($A3724,'Fats and Greases'!S:T,2,FALSE)), "")</f>
        <v>28.25</v>
      </c>
    </row>
    <row r="3725" spans="1:13" x14ac:dyDescent="0.2">
      <c r="A3725" s="18">
        <v>41997</v>
      </c>
      <c r="B3725" s="19">
        <f t="shared" si="116"/>
        <v>12</v>
      </c>
      <c r="C3725" s="19">
        <f t="shared" si="117"/>
        <v>2014</v>
      </c>
      <c r="D3725" s="10">
        <f ca="1">_xlfn.IFNA((VLOOKUP(A3725,'Fats and Greases'!A:B,2,FALSE)), "")</f>
        <v>24.5</v>
      </c>
      <c r="E3725" s="10">
        <f ca="1">_xlfn.IFNA((VLOOKUP(A3725,'Fats and Greases'!C:D,2,FALSE)), "")</f>
        <v>25.5</v>
      </c>
      <c r="F3725" s="10">
        <f ca="1">_xlfn.IFNA((VLOOKUP(A3725,'Fats and Greases'!E:F,2,FALSE)), "")</f>
        <v>23.5</v>
      </c>
      <c r="G3725" s="10">
        <f ca="1">_xlfn.IFNA((VLOOKUP(A3725,'Fats and Greases'!G:H,2,FALSE)), "")</f>
        <v>23.75</v>
      </c>
      <c r="H3725" s="10">
        <f ca="1">_xlfn.IFNA((VLOOKUP(A3725,'Fats and Greases'!I:J,2,FALSE)), "")</f>
        <v>26</v>
      </c>
      <c r="I3725" s="10">
        <f ca="1">_xlfn.IFNA((VLOOKUP(A3725,'Fats and Greases'!K:L,2,FALSE)), "")</f>
        <v>28</v>
      </c>
      <c r="J3725" s="10" t="str">
        <f ca="1">_xlfn.IFNA((VLOOKUP(A3725,'Fats and Greases'!M:N,2,FALSE)), "")</f>
        <v/>
      </c>
      <c r="K3725" s="10">
        <f ca="1">_xlfn.IFNA((VLOOKUP($A3725,'Fats and Greases'!O:P,2,FALSE)), "")</f>
        <v>29</v>
      </c>
      <c r="L3725" s="10">
        <f ca="1">_xlfn.IFNA((VLOOKUP($A3725,'Fats and Greases'!Q:R,2,FALSE)), "")</f>
        <v>24</v>
      </c>
      <c r="M3725" s="10">
        <f ca="1">_xlfn.IFNA((VLOOKUP($A3725,'Fats and Greases'!S:T,2,FALSE)), "")</f>
        <v>28.25</v>
      </c>
    </row>
    <row r="3726" spans="1:13" x14ac:dyDescent="0.2">
      <c r="A3726" s="18">
        <v>41998</v>
      </c>
      <c r="B3726" s="19">
        <f t="shared" si="116"/>
        <v>12</v>
      </c>
      <c r="C3726" s="19">
        <f t="shared" si="117"/>
        <v>2014</v>
      </c>
      <c r="D3726" s="10" t="str">
        <f ca="1">_xlfn.IFNA((VLOOKUP(A3726,'Fats and Greases'!A:B,2,FALSE)), "")</f>
        <v/>
      </c>
      <c r="E3726" s="10" t="str">
        <f ca="1">_xlfn.IFNA((VLOOKUP(A3726,'Fats and Greases'!C:D,2,FALSE)), "")</f>
        <v/>
      </c>
      <c r="F3726" s="10" t="str">
        <f ca="1">_xlfn.IFNA((VLOOKUP(A3726,'Fats and Greases'!E:F,2,FALSE)), "")</f>
        <v/>
      </c>
      <c r="G3726" s="10" t="str">
        <f ca="1">_xlfn.IFNA((VLOOKUP(A3726,'Fats and Greases'!G:H,2,FALSE)), "")</f>
        <v/>
      </c>
      <c r="H3726" s="10" t="str">
        <f ca="1">_xlfn.IFNA((VLOOKUP(A3726,'Fats and Greases'!I:J,2,FALSE)), "")</f>
        <v/>
      </c>
      <c r="I3726" s="10" t="str">
        <f ca="1">_xlfn.IFNA((VLOOKUP(A3726,'Fats and Greases'!K:L,2,FALSE)), "")</f>
        <v/>
      </c>
      <c r="J3726" s="10" t="str">
        <f ca="1">_xlfn.IFNA((VLOOKUP(A3726,'Fats and Greases'!M:N,2,FALSE)), "")</f>
        <v/>
      </c>
      <c r="K3726" s="10" t="str">
        <f ca="1">_xlfn.IFNA((VLOOKUP($A3726,'Fats and Greases'!O:P,2,FALSE)), "")</f>
        <v/>
      </c>
      <c r="L3726" s="10" t="str">
        <f ca="1">_xlfn.IFNA((VLOOKUP($A3726,'Fats and Greases'!Q:R,2,FALSE)), "")</f>
        <v/>
      </c>
      <c r="M3726" s="10" t="str">
        <f ca="1">_xlfn.IFNA((VLOOKUP($A3726,'Fats and Greases'!S:T,2,FALSE)), "")</f>
        <v/>
      </c>
    </row>
    <row r="3727" spans="1:13" x14ac:dyDescent="0.2">
      <c r="A3727" s="18">
        <v>41999</v>
      </c>
      <c r="B3727" s="19">
        <f t="shared" si="116"/>
        <v>12</v>
      </c>
      <c r="C3727" s="19">
        <f t="shared" si="117"/>
        <v>2014</v>
      </c>
      <c r="D3727" s="10" t="str">
        <f ca="1">_xlfn.IFNA((VLOOKUP(A3727,'Fats and Greases'!A:B,2,FALSE)), "")</f>
        <v/>
      </c>
      <c r="E3727" s="10" t="str">
        <f ca="1">_xlfn.IFNA((VLOOKUP(A3727,'Fats and Greases'!C:D,2,FALSE)), "")</f>
        <v/>
      </c>
      <c r="F3727" s="10" t="str">
        <f ca="1">_xlfn.IFNA((VLOOKUP(A3727,'Fats and Greases'!E:F,2,FALSE)), "")</f>
        <v/>
      </c>
      <c r="G3727" s="10" t="str">
        <f ca="1">_xlfn.IFNA((VLOOKUP(A3727,'Fats and Greases'!G:H,2,FALSE)), "")</f>
        <v/>
      </c>
      <c r="H3727" s="10" t="str">
        <f ca="1">_xlfn.IFNA((VLOOKUP(A3727,'Fats and Greases'!I:J,2,FALSE)), "")</f>
        <v/>
      </c>
      <c r="I3727" s="10" t="str">
        <f ca="1">_xlfn.IFNA((VLOOKUP(A3727,'Fats and Greases'!K:L,2,FALSE)), "")</f>
        <v/>
      </c>
      <c r="J3727" s="10" t="str">
        <f ca="1">_xlfn.IFNA((VLOOKUP(A3727,'Fats and Greases'!M:N,2,FALSE)), "")</f>
        <v/>
      </c>
      <c r="K3727" s="10" t="str">
        <f ca="1">_xlfn.IFNA((VLOOKUP($A3727,'Fats and Greases'!O:P,2,FALSE)), "")</f>
        <v/>
      </c>
      <c r="L3727" s="10" t="str">
        <f ca="1">_xlfn.IFNA((VLOOKUP($A3727,'Fats and Greases'!Q:R,2,FALSE)), "")</f>
        <v/>
      </c>
      <c r="M3727" s="10" t="str">
        <f ca="1">_xlfn.IFNA((VLOOKUP($A3727,'Fats and Greases'!S:T,2,FALSE)), "")</f>
        <v/>
      </c>
    </row>
    <row r="3728" spans="1:13" x14ac:dyDescent="0.2">
      <c r="A3728" s="18">
        <v>42002</v>
      </c>
      <c r="B3728" s="19">
        <f t="shared" si="116"/>
        <v>12</v>
      </c>
      <c r="C3728" s="19">
        <f t="shared" si="117"/>
        <v>2014</v>
      </c>
      <c r="D3728" s="10">
        <f ca="1">_xlfn.IFNA((VLOOKUP(A3728,'Fats and Greases'!A:B,2,FALSE)), "")</f>
        <v>24.5</v>
      </c>
      <c r="E3728" s="10">
        <f ca="1">_xlfn.IFNA((VLOOKUP(A3728,'Fats and Greases'!C:D,2,FALSE)), "")</f>
        <v>25.5</v>
      </c>
      <c r="F3728" s="10">
        <f ca="1">_xlfn.IFNA((VLOOKUP(A3728,'Fats and Greases'!E:F,2,FALSE)), "")</f>
        <v>23.5</v>
      </c>
      <c r="G3728" s="10">
        <f ca="1">_xlfn.IFNA((VLOOKUP(A3728,'Fats and Greases'!G:H,2,FALSE)), "")</f>
        <v>23.75</v>
      </c>
      <c r="H3728" s="10">
        <f ca="1">_xlfn.IFNA((VLOOKUP(A3728,'Fats and Greases'!I:J,2,FALSE)), "")</f>
        <v>26</v>
      </c>
      <c r="I3728" s="10">
        <f ca="1">_xlfn.IFNA((VLOOKUP(A3728,'Fats and Greases'!K:L,2,FALSE)), "")</f>
        <v>28</v>
      </c>
      <c r="J3728" s="10" t="str">
        <f ca="1">_xlfn.IFNA((VLOOKUP(A3728,'Fats and Greases'!M:N,2,FALSE)), "")</f>
        <v/>
      </c>
      <c r="K3728" s="10">
        <f ca="1">_xlfn.IFNA((VLOOKUP($A3728,'Fats and Greases'!O:P,2,FALSE)), "")</f>
        <v>29</v>
      </c>
      <c r="L3728" s="10">
        <f ca="1">_xlfn.IFNA((VLOOKUP($A3728,'Fats and Greases'!Q:R,2,FALSE)), "")</f>
        <v>24</v>
      </c>
      <c r="M3728" s="10">
        <f ca="1">_xlfn.IFNA((VLOOKUP($A3728,'Fats and Greases'!S:T,2,FALSE)), "")</f>
        <v>28.25</v>
      </c>
    </row>
    <row r="3729" spans="1:13" x14ac:dyDescent="0.2">
      <c r="A3729" s="18">
        <v>42003</v>
      </c>
      <c r="B3729" s="19">
        <f t="shared" si="116"/>
        <v>12</v>
      </c>
      <c r="C3729" s="19">
        <f t="shared" si="117"/>
        <v>2014</v>
      </c>
      <c r="D3729" s="10">
        <f ca="1">_xlfn.IFNA((VLOOKUP(A3729,'Fats and Greases'!A:B,2,FALSE)), "")</f>
        <v>24.5</v>
      </c>
      <c r="E3729" s="10">
        <f ca="1">_xlfn.IFNA((VLOOKUP(A3729,'Fats and Greases'!C:D,2,FALSE)), "")</f>
        <v>25.5</v>
      </c>
      <c r="F3729" s="10">
        <f ca="1">_xlfn.IFNA((VLOOKUP(A3729,'Fats and Greases'!E:F,2,FALSE)), "")</f>
        <v>23.5</v>
      </c>
      <c r="G3729" s="10">
        <f ca="1">_xlfn.IFNA((VLOOKUP(A3729,'Fats and Greases'!G:H,2,FALSE)), "")</f>
        <v>23.75</v>
      </c>
      <c r="H3729" s="10">
        <f ca="1">_xlfn.IFNA((VLOOKUP(A3729,'Fats and Greases'!I:J,2,FALSE)), "")</f>
        <v>26</v>
      </c>
      <c r="I3729" s="10">
        <f ca="1">_xlfn.IFNA((VLOOKUP(A3729,'Fats and Greases'!K:L,2,FALSE)), "")</f>
        <v>28</v>
      </c>
      <c r="J3729" s="10" t="str">
        <f ca="1">_xlfn.IFNA((VLOOKUP(A3729,'Fats and Greases'!M:N,2,FALSE)), "")</f>
        <v/>
      </c>
      <c r="K3729" s="10">
        <f ca="1">_xlfn.IFNA((VLOOKUP($A3729,'Fats and Greases'!O:P,2,FALSE)), "")</f>
        <v>29</v>
      </c>
      <c r="L3729" s="10">
        <f ca="1">_xlfn.IFNA((VLOOKUP($A3729,'Fats and Greases'!Q:R,2,FALSE)), "")</f>
        <v>24</v>
      </c>
      <c r="M3729" s="10">
        <f ca="1">_xlfn.IFNA((VLOOKUP($A3729,'Fats and Greases'!S:T,2,FALSE)), "")</f>
        <v>28.25</v>
      </c>
    </row>
    <row r="3730" spans="1:13" x14ac:dyDescent="0.2">
      <c r="A3730" s="18">
        <v>42004</v>
      </c>
      <c r="B3730" s="19">
        <f t="shared" si="116"/>
        <v>12</v>
      </c>
      <c r="C3730" s="19">
        <f t="shared" si="117"/>
        <v>2014</v>
      </c>
      <c r="D3730" s="10">
        <f ca="1">_xlfn.IFNA((VLOOKUP(A3730,'Fats and Greases'!A:B,2,FALSE)), "")</f>
        <v>24.5</v>
      </c>
      <c r="E3730" s="10">
        <f ca="1">_xlfn.IFNA((VLOOKUP(A3730,'Fats and Greases'!C:D,2,FALSE)), "")</f>
        <v>25.5</v>
      </c>
      <c r="F3730" s="10">
        <f ca="1">_xlfn.IFNA((VLOOKUP(A3730,'Fats and Greases'!E:F,2,FALSE)), "")</f>
        <v>23.5</v>
      </c>
      <c r="G3730" s="10">
        <f ca="1">_xlfn.IFNA((VLOOKUP(A3730,'Fats and Greases'!G:H,2,FALSE)), "")</f>
        <v>24</v>
      </c>
      <c r="H3730" s="10">
        <f ca="1">_xlfn.IFNA((VLOOKUP(A3730,'Fats and Greases'!I:J,2,FALSE)), "")</f>
        <v>26</v>
      </c>
      <c r="I3730" s="10">
        <f ca="1">_xlfn.IFNA((VLOOKUP(A3730,'Fats and Greases'!K:L,2,FALSE)), "")</f>
        <v>28</v>
      </c>
      <c r="J3730" s="10" t="str">
        <f ca="1">_xlfn.IFNA((VLOOKUP(A3730,'Fats and Greases'!M:N,2,FALSE)), "")</f>
        <v/>
      </c>
      <c r="K3730" s="10">
        <f ca="1">_xlfn.IFNA((VLOOKUP($A3730,'Fats and Greases'!O:P,2,FALSE)), "")</f>
        <v>29</v>
      </c>
      <c r="L3730" s="10">
        <f ca="1">_xlfn.IFNA((VLOOKUP($A3730,'Fats and Greases'!Q:R,2,FALSE)), "")</f>
        <v>24</v>
      </c>
      <c r="M3730" s="10">
        <f ca="1">_xlfn.IFNA((VLOOKUP($A3730,'Fats and Greases'!S:T,2,FALSE)), "")</f>
        <v>28.25</v>
      </c>
    </row>
    <row r="3731" spans="1:13" x14ac:dyDescent="0.2">
      <c r="A3731" s="18">
        <v>42005</v>
      </c>
      <c r="B3731" s="19">
        <f t="shared" si="116"/>
        <v>1</v>
      </c>
      <c r="C3731" s="19">
        <f t="shared" si="117"/>
        <v>2015</v>
      </c>
      <c r="D3731" s="10" t="str">
        <f ca="1">_xlfn.IFNA((VLOOKUP(A3731,'Fats and Greases'!A:B,2,FALSE)), "")</f>
        <v/>
      </c>
      <c r="E3731" s="10" t="str">
        <f ca="1">_xlfn.IFNA((VLOOKUP(A3731,'Fats and Greases'!C:D,2,FALSE)), "")</f>
        <v/>
      </c>
      <c r="F3731" s="10" t="str">
        <f ca="1">_xlfn.IFNA((VLOOKUP(A3731,'Fats and Greases'!E:F,2,FALSE)), "")</f>
        <v/>
      </c>
      <c r="G3731" s="10" t="str">
        <f ca="1">_xlfn.IFNA((VLOOKUP(A3731,'Fats and Greases'!G:H,2,FALSE)), "")</f>
        <v/>
      </c>
      <c r="H3731" s="10" t="str">
        <f ca="1">_xlfn.IFNA((VLOOKUP(A3731,'Fats and Greases'!I:J,2,FALSE)), "")</f>
        <v/>
      </c>
      <c r="I3731" s="10" t="str">
        <f ca="1">_xlfn.IFNA((VLOOKUP(A3731,'Fats and Greases'!K:L,2,FALSE)), "")</f>
        <v/>
      </c>
      <c r="J3731" s="10" t="str">
        <f ca="1">_xlfn.IFNA((VLOOKUP(A3731,'Fats and Greases'!M:N,2,FALSE)), "")</f>
        <v/>
      </c>
      <c r="K3731" s="10" t="str">
        <f ca="1">_xlfn.IFNA((VLOOKUP($A3731,'Fats and Greases'!O:P,2,FALSE)), "")</f>
        <v/>
      </c>
      <c r="L3731" s="10" t="str">
        <f ca="1">_xlfn.IFNA((VLOOKUP($A3731,'Fats and Greases'!Q:R,2,FALSE)), "")</f>
        <v/>
      </c>
      <c r="M3731" s="10" t="str">
        <f ca="1">_xlfn.IFNA((VLOOKUP($A3731,'Fats and Greases'!S:T,2,FALSE)), "")</f>
        <v/>
      </c>
    </row>
    <row r="3732" spans="1:13" x14ac:dyDescent="0.2">
      <c r="A3732" s="18">
        <v>42006</v>
      </c>
      <c r="B3732" s="19">
        <f t="shared" si="116"/>
        <v>1</v>
      </c>
      <c r="C3732" s="19">
        <f t="shared" si="117"/>
        <v>2015</v>
      </c>
      <c r="D3732" s="10">
        <f ca="1">_xlfn.IFNA((VLOOKUP(A3732,'Fats and Greases'!A:B,2,FALSE)), "")</f>
        <v>24.5</v>
      </c>
      <c r="E3732" s="10">
        <f ca="1">_xlfn.IFNA((VLOOKUP(A3732,'Fats and Greases'!C:D,2,FALSE)), "")</f>
        <v>25</v>
      </c>
      <c r="F3732" s="10">
        <f ca="1">_xlfn.IFNA((VLOOKUP(A3732,'Fats and Greases'!E:F,2,FALSE)), "")</f>
        <v>23.5</v>
      </c>
      <c r="G3732" s="10">
        <f ca="1">_xlfn.IFNA((VLOOKUP(A3732,'Fats and Greases'!G:H,2,FALSE)), "")</f>
        <v>24</v>
      </c>
      <c r="H3732" s="10">
        <f ca="1">_xlfn.IFNA((VLOOKUP(A3732,'Fats and Greases'!I:J,2,FALSE)), "")</f>
        <v>26</v>
      </c>
      <c r="I3732" s="10">
        <f ca="1">_xlfn.IFNA((VLOOKUP(A3732,'Fats and Greases'!K:L,2,FALSE)), "")</f>
        <v>28</v>
      </c>
      <c r="J3732" s="10" t="str">
        <f ca="1">_xlfn.IFNA((VLOOKUP(A3732,'Fats and Greases'!M:N,2,FALSE)), "")</f>
        <v/>
      </c>
      <c r="K3732" s="10">
        <f ca="1">_xlfn.IFNA((VLOOKUP($A3732,'Fats and Greases'!O:P,2,FALSE)), "")</f>
        <v>29</v>
      </c>
      <c r="L3732" s="10">
        <f ca="1">_xlfn.IFNA((VLOOKUP($A3732,'Fats and Greases'!Q:R,2,FALSE)), "")</f>
        <v>24</v>
      </c>
      <c r="M3732" s="10">
        <f ca="1">_xlfn.IFNA((VLOOKUP($A3732,'Fats and Greases'!S:T,2,FALSE)), "")</f>
        <v>28.25</v>
      </c>
    </row>
    <row r="3733" spans="1:13" x14ac:dyDescent="0.2">
      <c r="A3733" s="18">
        <v>42009</v>
      </c>
      <c r="B3733" s="19">
        <f t="shared" si="116"/>
        <v>1</v>
      </c>
      <c r="C3733" s="19">
        <f t="shared" si="117"/>
        <v>2015</v>
      </c>
      <c r="D3733" s="10">
        <f ca="1">_xlfn.IFNA((VLOOKUP(A3733,'Fats and Greases'!A:B,2,FALSE)), "")</f>
        <v>24.5</v>
      </c>
      <c r="E3733" s="10">
        <f ca="1">_xlfn.IFNA((VLOOKUP(A3733,'Fats and Greases'!C:D,2,FALSE)), "")</f>
        <v>25</v>
      </c>
      <c r="F3733" s="10">
        <f ca="1">_xlfn.IFNA((VLOOKUP(A3733,'Fats and Greases'!E:F,2,FALSE)), "")</f>
        <v>23.5</v>
      </c>
      <c r="G3733" s="10">
        <f ca="1">_xlfn.IFNA((VLOOKUP(A3733,'Fats and Greases'!G:H,2,FALSE)), "")</f>
        <v>24</v>
      </c>
      <c r="H3733" s="10">
        <f ca="1">_xlfn.IFNA((VLOOKUP(A3733,'Fats and Greases'!I:J,2,FALSE)), "")</f>
        <v>26</v>
      </c>
      <c r="I3733" s="10">
        <f ca="1">_xlfn.IFNA((VLOOKUP(A3733,'Fats and Greases'!K:L,2,FALSE)), "")</f>
        <v>28</v>
      </c>
      <c r="J3733" s="10" t="str">
        <f ca="1">_xlfn.IFNA((VLOOKUP(A3733,'Fats and Greases'!M:N,2,FALSE)), "")</f>
        <v/>
      </c>
      <c r="K3733" s="10">
        <f ca="1">_xlfn.IFNA((VLOOKUP($A3733,'Fats and Greases'!O:P,2,FALSE)), "")</f>
        <v>29</v>
      </c>
      <c r="L3733" s="10">
        <f ca="1">_xlfn.IFNA((VLOOKUP($A3733,'Fats and Greases'!Q:R,2,FALSE)), "")</f>
        <v>24</v>
      </c>
      <c r="M3733" s="10">
        <f ca="1">_xlfn.IFNA((VLOOKUP($A3733,'Fats and Greases'!S:T,2,FALSE)), "")</f>
        <v>28.25</v>
      </c>
    </row>
    <row r="3734" spans="1:13" x14ac:dyDescent="0.2">
      <c r="A3734" s="18">
        <v>42010</v>
      </c>
      <c r="B3734" s="19">
        <f t="shared" si="116"/>
        <v>1</v>
      </c>
      <c r="C3734" s="19">
        <f t="shared" si="117"/>
        <v>2015</v>
      </c>
      <c r="D3734" s="10">
        <f ca="1">_xlfn.IFNA((VLOOKUP(A3734,'Fats and Greases'!A:B,2,FALSE)), "")</f>
        <v>24.5</v>
      </c>
      <c r="E3734" s="10">
        <f ca="1">_xlfn.IFNA((VLOOKUP(A3734,'Fats and Greases'!C:D,2,FALSE)), "")</f>
        <v>25</v>
      </c>
      <c r="F3734" s="10">
        <f ca="1">_xlfn.IFNA((VLOOKUP(A3734,'Fats and Greases'!E:F,2,FALSE)), "")</f>
        <v>23.5</v>
      </c>
      <c r="G3734" s="10">
        <f ca="1">_xlfn.IFNA((VLOOKUP(A3734,'Fats and Greases'!G:H,2,FALSE)), "")</f>
        <v>24</v>
      </c>
      <c r="H3734" s="10">
        <f ca="1">_xlfn.IFNA((VLOOKUP(A3734,'Fats and Greases'!I:J,2,FALSE)), "")</f>
        <v>26</v>
      </c>
      <c r="I3734" s="10">
        <f ca="1">_xlfn.IFNA((VLOOKUP(A3734,'Fats and Greases'!K:L,2,FALSE)), "")</f>
        <v>27.75</v>
      </c>
      <c r="J3734" s="10" t="str">
        <f ca="1">_xlfn.IFNA((VLOOKUP(A3734,'Fats and Greases'!M:N,2,FALSE)), "")</f>
        <v/>
      </c>
      <c r="K3734" s="10">
        <f ca="1">_xlfn.IFNA((VLOOKUP($A3734,'Fats and Greases'!O:P,2,FALSE)), "")</f>
        <v>29</v>
      </c>
      <c r="L3734" s="10">
        <f ca="1">_xlfn.IFNA((VLOOKUP($A3734,'Fats and Greases'!Q:R,2,FALSE)), "")</f>
        <v>24</v>
      </c>
      <c r="M3734" s="10">
        <f ca="1">_xlfn.IFNA((VLOOKUP($A3734,'Fats and Greases'!S:T,2,FALSE)), "")</f>
        <v>28.25</v>
      </c>
    </row>
    <row r="3735" spans="1:13" x14ac:dyDescent="0.2">
      <c r="A3735" s="18">
        <v>42011</v>
      </c>
      <c r="B3735" s="19">
        <f t="shared" si="116"/>
        <v>1</v>
      </c>
      <c r="C3735" s="19">
        <f t="shared" si="117"/>
        <v>2015</v>
      </c>
      <c r="D3735" s="10">
        <f ca="1">_xlfn.IFNA((VLOOKUP(A3735,'Fats and Greases'!A:B,2,FALSE)), "")</f>
        <v>24.5</v>
      </c>
      <c r="E3735" s="10">
        <f ca="1">_xlfn.IFNA((VLOOKUP(A3735,'Fats and Greases'!C:D,2,FALSE)), "")</f>
        <v>24.75</v>
      </c>
      <c r="F3735" s="10">
        <f ca="1">_xlfn.IFNA((VLOOKUP(A3735,'Fats and Greases'!E:F,2,FALSE)), "")</f>
        <v>23.5</v>
      </c>
      <c r="G3735" s="10">
        <f ca="1">_xlfn.IFNA((VLOOKUP(A3735,'Fats and Greases'!G:H,2,FALSE)), "")</f>
        <v>24</v>
      </c>
      <c r="H3735" s="10">
        <f ca="1">_xlfn.IFNA((VLOOKUP(A3735,'Fats and Greases'!I:J,2,FALSE)), "")</f>
        <v>26</v>
      </c>
      <c r="I3735" s="10">
        <f ca="1">_xlfn.IFNA((VLOOKUP(A3735,'Fats and Greases'!K:L,2,FALSE)), "")</f>
        <v>27.5</v>
      </c>
      <c r="J3735" s="10" t="str">
        <f ca="1">_xlfn.IFNA((VLOOKUP(A3735,'Fats and Greases'!M:N,2,FALSE)), "")</f>
        <v/>
      </c>
      <c r="K3735" s="10">
        <f ca="1">_xlfn.IFNA((VLOOKUP($A3735,'Fats and Greases'!O:P,2,FALSE)), "")</f>
        <v>29</v>
      </c>
      <c r="L3735" s="10">
        <f ca="1">_xlfn.IFNA((VLOOKUP($A3735,'Fats and Greases'!Q:R,2,FALSE)), "")</f>
        <v>24</v>
      </c>
      <c r="M3735" s="10">
        <f ca="1">_xlfn.IFNA((VLOOKUP($A3735,'Fats and Greases'!S:T,2,FALSE)), "")</f>
        <v>28.25</v>
      </c>
    </row>
    <row r="3736" spans="1:13" x14ac:dyDescent="0.2">
      <c r="A3736" s="18">
        <v>42012</v>
      </c>
      <c r="B3736" s="19">
        <f t="shared" si="116"/>
        <v>1</v>
      </c>
      <c r="C3736" s="19">
        <f t="shared" si="117"/>
        <v>2015</v>
      </c>
      <c r="D3736" s="10">
        <f ca="1">_xlfn.IFNA((VLOOKUP(A3736,'Fats and Greases'!A:B,2,FALSE)), "")</f>
        <v>24.5</v>
      </c>
      <c r="E3736" s="10">
        <f ca="1">_xlfn.IFNA((VLOOKUP(A3736,'Fats and Greases'!C:D,2,FALSE)), "")</f>
        <v>24.75</v>
      </c>
      <c r="F3736" s="10">
        <f ca="1">_xlfn.IFNA((VLOOKUP(A3736,'Fats and Greases'!E:F,2,FALSE)), "")</f>
        <v>23.5</v>
      </c>
      <c r="G3736" s="10">
        <f ca="1">_xlfn.IFNA((VLOOKUP(A3736,'Fats and Greases'!G:H,2,FALSE)), "")</f>
        <v>24</v>
      </c>
      <c r="H3736" s="10">
        <f ca="1">_xlfn.IFNA((VLOOKUP(A3736,'Fats and Greases'!I:J,2,FALSE)), "")</f>
        <v>26</v>
      </c>
      <c r="I3736" s="10">
        <f ca="1">_xlfn.IFNA((VLOOKUP(A3736,'Fats and Greases'!K:L,2,FALSE)), "")</f>
        <v>27.5</v>
      </c>
      <c r="J3736" s="10" t="str">
        <f ca="1">_xlfn.IFNA((VLOOKUP(A3736,'Fats and Greases'!M:N,2,FALSE)), "")</f>
        <v/>
      </c>
      <c r="K3736" s="10">
        <f ca="1">_xlfn.IFNA((VLOOKUP($A3736,'Fats and Greases'!O:P,2,FALSE)), "")</f>
        <v>29</v>
      </c>
      <c r="L3736" s="10">
        <f ca="1">_xlfn.IFNA((VLOOKUP($A3736,'Fats and Greases'!Q:R,2,FALSE)), "")</f>
        <v>24</v>
      </c>
      <c r="M3736" s="10">
        <f ca="1">_xlfn.IFNA((VLOOKUP($A3736,'Fats and Greases'!S:T,2,FALSE)), "")</f>
        <v>28.25</v>
      </c>
    </row>
    <row r="3737" spans="1:13" x14ac:dyDescent="0.2">
      <c r="A3737" s="18">
        <v>42013</v>
      </c>
      <c r="B3737" s="19">
        <f t="shared" si="116"/>
        <v>1</v>
      </c>
      <c r="C3737" s="19">
        <f t="shared" si="117"/>
        <v>2015</v>
      </c>
      <c r="D3737" s="10">
        <f ca="1">_xlfn.IFNA((VLOOKUP(A3737,'Fats and Greases'!A:B,2,FALSE)), "")</f>
        <v>24.5</v>
      </c>
      <c r="E3737" s="10">
        <f ca="1">_xlfn.IFNA((VLOOKUP(A3737,'Fats and Greases'!C:D,2,FALSE)), "")</f>
        <v>24.75</v>
      </c>
      <c r="F3737" s="10">
        <f ca="1">_xlfn.IFNA((VLOOKUP(A3737,'Fats and Greases'!E:F,2,FALSE)), "")</f>
        <v>23.5</v>
      </c>
      <c r="G3737" s="10">
        <f ca="1">_xlfn.IFNA((VLOOKUP(A3737,'Fats and Greases'!G:H,2,FALSE)), "")</f>
        <v>23.5</v>
      </c>
      <c r="H3737" s="10">
        <f ca="1">_xlfn.IFNA((VLOOKUP(A3737,'Fats and Greases'!I:J,2,FALSE)), "")</f>
        <v>26</v>
      </c>
      <c r="I3737" s="10">
        <f ca="1">_xlfn.IFNA((VLOOKUP(A3737,'Fats and Greases'!K:L,2,FALSE)), "")</f>
        <v>27.5</v>
      </c>
      <c r="J3737" s="10" t="str">
        <f ca="1">_xlfn.IFNA((VLOOKUP(A3737,'Fats and Greases'!M:N,2,FALSE)), "")</f>
        <v/>
      </c>
      <c r="K3737" s="10">
        <f ca="1">_xlfn.IFNA((VLOOKUP($A3737,'Fats and Greases'!O:P,2,FALSE)), "")</f>
        <v>29</v>
      </c>
      <c r="L3737" s="10">
        <f ca="1">_xlfn.IFNA((VLOOKUP($A3737,'Fats and Greases'!Q:R,2,FALSE)), "")</f>
        <v>24</v>
      </c>
      <c r="M3737" s="10">
        <f ca="1">_xlfn.IFNA((VLOOKUP($A3737,'Fats and Greases'!S:T,2,FALSE)), "")</f>
        <v>28.25</v>
      </c>
    </row>
    <row r="3738" spans="1:13" x14ac:dyDescent="0.2">
      <c r="A3738" s="18">
        <v>42016</v>
      </c>
      <c r="B3738" s="19">
        <f t="shared" si="116"/>
        <v>1</v>
      </c>
      <c r="C3738" s="19">
        <f t="shared" si="117"/>
        <v>2015</v>
      </c>
      <c r="D3738" s="10">
        <f ca="1">_xlfn.IFNA((VLOOKUP(A3738,'Fats and Greases'!A:B,2,FALSE)), "")</f>
        <v>24.5</v>
      </c>
      <c r="E3738" s="10">
        <f ca="1">_xlfn.IFNA((VLOOKUP(A3738,'Fats and Greases'!C:D,2,FALSE)), "")</f>
        <v>24.75</v>
      </c>
      <c r="F3738" s="10">
        <f ca="1">_xlfn.IFNA((VLOOKUP(A3738,'Fats and Greases'!E:F,2,FALSE)), "")</f>
        <v>23.5</v>
      </c>
      <c r="G3738" s="10">
        <f ca="1">_xlfn.IFNA((VLOOKUP(A3738,'Fats and Greases'!G:H,2,FALSE)), "")</f>
        <v>23.5</v>
      </c>
      <c r="H3738" s="10">
        <f ca="1">_xlfn.IFNA((VLOOKUP(A3738,'Fats and Greases'!I:J,2,FALSE)), "")</f>
        <v>25.75</v>
      </c>
      <c r="I3738" s="10">
        <f ca="1">_xlfn.IFNA((VLOOKUP(A3738,'Fats and Greases'!K:L,2,FALSE)), "")</f>
        <v>27.5</v>
      </c>
      <c r="J3738" s="10" t="str">
        <f ca="1">_xlfn.IFNA((VLOOKUP(A3738,'Fats and Greases'!M:N,2,FALSE)), "")</f>
        <v/>
      </c>
      <c r="K3738" s="10">
        <f ca="1">_xlfn.IFNA((VLOOKUP($A3738,'Fats and Greases'!O:P,2,FALSE)), "")</f>
        <v>29</v>
      </c>
      <c r="L3738" s="10">
        <f ca="1">_xlfn.IFNA((VLOOKUP($A3738,'Fats and Greases'!Q:R,2,FALSE)), "")</f>
        <v>24</v>
      </c>
      <c r="M3738" s="10">
        <f ca="1">_xlfn.IFNA((VLOOKUP($A3738,'Fats and Greases'!S:T,2,FALSE)), "")</f>
        <v>28.25</v>
      </c>
    </row>
    <row r="3739" spans="1:13" x14ac:dyDescent="0.2">
      <c r="A3739" s="18">
        <v>42017</v>
      </c>
      <c r="B3739" s="19">
        <f t="shared" si="116"/>
        <v>1</v>
      </c>
      <c r="C3739" s="19">
        <f t="shared" si="117"/>
        <v>2015</v>
      </c>
      <c r="D3739" s="10">
        <f ca="1">_xlfn.IFNA((VLOOKUP(A3739,'Fats and Greases'!A:B,2,FALSE)), "")</f>
        <v>24.25</v>
      </c>
      <c r="E3739" s="10">
        <f ca="1">_xlfn.IFNA((VLOOKUP(A3739,'Fats and Greases'!C:D,2,FALSE)), "")</f>
        <v>24.75</v>
      </c>
      <c r="F3739" s="10">
        <f ca="1">_xlfn.IFNA((VLOOKUP(A3739,'Fats and Greases'!E:F,2,FALSE)), "")</f>
        <v>23.5</v>
      </c>
      <c r="G3739" s="10">
        <f ca="1">_xlfn.IFNA((VLOOKUP(A3739,'Fats and Greases'!G:H,2,FALSE)), "")</f>
        <v>23.5</v>
      </c>
      <c r="H3739" s="10">
        <f ca="1">_xlfn.IFNA((VLOOKUP(A3739,'Fats and Greases'!I:J,2,FALSE)), "")</f>
        <v>25.75</v>
      </c>
      <c r="I3739" s="10">
        <f ca="1">_xlfn.IFNA((VLOOKUP(A3739,'Fats and Greases'!K:L,2,FALSE)), "")</f>
        <v>27.5</v>
      </c>
      <c r="J3739" s="10" t="str">
        <f ca="1">_xlfn.IFNA((VLOOKUP(A3739,'Fats and Greases'!M:N,2,FALSE)), "")</f>
        <v/>
      </c>
      <c r="K3739" s="10">
        <f ca="1">_xlfn.IFNA((VLOOKUP($A3739,'Fats and Greases'!O:P,2,FALSE)), "")</f>
        <v>28.5</v>
      </c>
      <c r="L3739" s="10">
        <f ca="1">_xlfn.IFNA((VLOOKUP($A3739,'Fats and Greases'!Q:R,2,FALSE)), "")</f>
        <v>24</v>
      </c>
      <c r="M3739" s="10">
        <f ca="1">_xlfn.IFNA((VLOOKUP($A3739,'Fats and Greases'!S:T,2,FALSE)), "")</f>
        <v>28.25</v>
      </c>
    </row>
    <row r="3740" spans="1:13" x14ac:dyDescent="0.2">
      <c r="A3740" s="18">
        <v>42018</v>
      </c>
      <c r="B3740" s="19">
        <f t="shared" si="116"/>
        <v>1</v>
      </c>
      <c r="C3740" s="19">
        <f t="shared" si="117"/>
        <v>2015</v>
      </c>
      <c r="D3740" s="10">
        <f ca="1">_xlfn.IFNA((VLOOKUP(A3740,'Fats and Greases'!A:B,2,FALSE)), "")</f>
        <v>23.5</v>
      </c>
      <c r="E3740" s="10">
        <f ca="1">_xlfn.IFNA((VLOOKUP(A3740,'Fats and Greases'!C:D,2,FALSE)), "")</f>
        <v>24.75</v>
      </c>
      <c r="F3740" s="10">
        <f ca="1">_xlfn.IFNA((VLOOKUP(A3740,'Fats and Greases'!E:F,2,FALSE)), "")</f>
        <v>23.5</v>
      </c>
      <c r="G3740" s="10">
        <f ca="1">_xlfn.IFNA((VLOOKUP(A3740,'Fats and Greases'!G:H,2,FALSE)), "")</f>
        <v>23.5</v>
      </c>
      <c r="H3740" s="10">
        <f ca="1">_xlfn.IFNA((VLOOKUP(A3740,'Fats and Greases'!I:J,2,FALSE)), "")</f>
        <v>25.75</v>
      </c>
      <c r="I3740" s="10">
        <f ca="1">_xlfn.IFNA((VLOOKUP(A3740,'Fats and Greases'!K:L,2,FALSE)), "")</f>
        <v>27.5</v>
      </c>
      <c r="J3740" s="10" t="str">
        <f ca="1">_xlfn.IFNA((VLOOKUP(A3740,'Fats and Greases'!M:N,2,FALSE)), "")</f>
        <v/>
      </c>
      <c r="K3740" s="10">
        <f ca="1">_xlfn.IFNA((VLOOKUP($A3740,'Fats and Greases'!O:P,2,FALSE)), "")</f>
        <v>28.5</v>
      </c>
      <c r="L3740" s="10">
        <f ca="1">_xlfn.IFNA((VLOOKUP($A3740,'Fats and Greases'!Q:R,2,FALSE)), "")</f>
        <v>24</v>
      </c>
      <c r="M3740" s="10">
        <f ca="1">_xlfn.IFNA((VLOOKUP($A3740,'Fats and Greases'!S:T,2,FALSE)), "")</f>
        <v>28.25</v>
      </c>
    </row>
    <row r="3741" spans="1:13" x14ac:dyDescent="0.2">
      <c r="A3741" s="18">
        <v>42019</v>
      </c>
      <c r="B3741" s="19">
        <f t="shared" si="116"/>
        <v>1</v>
      </c>
      <c r="C3741" s="19">
        <f t="shared" si="117"/>
        <v>2015</v>
      </c>
      <c r="D3741" s="10">
        <f ca="1">_xlfn.IFNA((VLOOKUP(A3741,'Fats and Greases'!A:B,2,FALSE)), "")</f>
        <v>23.5</v>
      </c>
      <c r="E3741" s="10">
        <f ca="1">_xlfn.IFNA((VLOOKUP(A3741,'Fats and Greases'!C:D,2,FALSE)), "")</f>
        <v>24.75</v>
      </c>
      <c r="F3741" s="10">
        <f ca="1">_xlfn.IFNA((VLOOKUP(A3741,'Fats and Greases'!E:F,2,FALSE)), "")</f>
        <v>23.5</v>
      </c>
      <c r="G3741" s="10">
        <f ca="1">_xlfn.IFNA((VLOOKUP(A3741,'Fats and Greases'!G:H,2,FALSE)), "")</f>
        <v>24</v>
      </c>
      <c r="H3741" s="10">
        <f ca="1">_xlfn.IFNA((VLOOKUP(A3741,'Fats and Greases'!I:J,2,FALSE)), "")</f>
        <v>25.75</v>
      </c>
      <c r="I3741" s="10">
        <f ca="1">_xlfn.IFNA((VLOOKUP(A3741,'Fats and Greases'!K:L,2,FALSE)), "")</f>
        <v>26.5</v>
      </c>
      <c r="J3741" s="10" t="str">
        <f ca="1">_xlfn.IFNA((VLOOKUP(A3741,'Fats and Greases'!M:N,2,FALSE)), "")</f>
        <v/>
      </c>
      <c r="K3741" s="10">
        <f ca="1">_xlfn.IFNA((VLOOKUP($A3741,'Fats and Greases'!O:P,2,FALSE)), "")</f>
        <v>28.5</v>
      </c>
      <c r="L3741" s="10">
        <f ca="1">_xlfn.IFNA((VLOOKUP($A3741,'Fats and Greases'!Q:R,2,FALSE)), "")</f>
        <v>24</v>
      </c>
      <c r="M3741" s="10">
        <f ca="1">_xlfn.IFNA((VLOOKUP($A3741,'Fats and Greases'!S:T,2,FALSE)), "")</f>
        <v>28.25</v>
      </c>
    </row>
    <row r="3742" spans="1:13" x14ac:dyDescent="0.2">
      <c r="A3742" s="18">
        <v>42020</v>
      </c>
      <c r="B3742" s="19">
        <f t="shared" si="116"/>
        <v>1</v>
      </c>
      <c r="C3742" s="19">
        <f t="shared" si="117"/>
        <v>2015</v>
      </c>
      <c r="D3742" s="10">
        <f ca="1">_xlfn.IFNA((VLOOKUP(A3742,'Fats and Greases'!A:B,2,FALSE)), "")</f>
        <v>23.5</v>
      </c>
      <c r="E3742" s="10">
        <f ca="1">_xlfn.IFNA((VLOOKUP(A3742,'Fats and Greases'!C:D,2,FALSE)), "")</f>
        <v>24.75</v>
      </c>
      <c r="F3742" s="10">
        <f ca="1">_xlfn.IFNA((VLOOKUP(A3742,'Fats and Greases'!E:F,2,FALSE)), "")</f>
        <v>23.5</v>
      </c>
      <c r="G3742" s="10">
        <f ca="1">_xlfn.IFNA((VLOOKUP(A3742,'Fats and Greases'!G:H,2,FALSE)), "")</f>
        <v>23.5</v>
      </c>
      <c r="H3742" s="10">
        <f ca="1">_xlfn.IFNA((VLOOKUP(A3742,'Fats and Greases'!I:J,2,FALSE)), "")</f>
        <v>25.75</v>
      </c>
      <c r="I3742" s="10">
        <f ca="1">_xlfn.IFNA((VLOOKUP(A3742,'Fats and Greases'!K:L,2,FALSE)), "")</f>
        <v>26.5</v>
      </c>
      <c r="J3742" s="10" t="str">
        <f ca="1">_xlfn.IFNA((VLOOKUP(A3742,'Fats and Greases'!M:N,2,FALSE)), "")</f>
        <v/>
      </c>
      <c r="K3742" s="10">
        <f ca="1">_xlfn.IFNA((VLOOKUP($A3742,'Fats and Greases'!O:P,2,FALSE)), "")</f>
        <v>28.5</v>
      </c>
      <c r="L3742" s="10">
        <f ca="1">_xlfn.IFNA((VLOOKUP($A3742,'Fats and Greases'!Q:R,2,FALSE)), "")</f>
        <v>24</v>
      </c>
      <c r="M3742" s="10">
        <f ca="1">_xlfn.IFNA((VLOOKUP($A3742,'Fats and Greases'!S:T,2,FALSE)), "")</f>
        <v>28.25</v>
      </c>
    </row>
    <row r="3743" spans="1:13" x14ac:dyDescent="0.2">
      <c r="A3743" s="18">
        <v>42023</v>
      </c>
      <c r="B3743" s="19">
        <f t="shared" si="116"/>
        <v>1</v>
      </c>
      <c r="C3743" s="19">
        <f t="shared" si="117"/>
        <v>2015</v>
      </c>
      <c r="D3743" s="10" t="str">
        <f ca="1">_xlfn.IFNA((VLOOKUP(A3743,'Fats and Greases'!A:B,2,FALSE)), "")</f>
        <v/>
      </c>
      <c r="E3743" s="10" t="str">
        <f ca="1">_xlfn.IFNA((VLOOKUP(A3743,'Fats and Greases'!C:D,2,FALSE)), "")</f>
        <v/>
      </c>
      <c r="F3743" s="10" t="str">
        <f ca="1">_xlfn.IFNA((VLOOKUP(A3743,'Fats and Greases'!E:F,2,FALSE)), "")</f>
        <v/>
      </c>
      <c r="G3743" s="10" t="str">
        <f ca="1">_xlfn.IFNA((VLOOKUP(A3743,'Fats and Greases'!G:H,2,FALSE)), "")</f>
        <v/>
      </c>
      <c r="H3743" s="10" t="str">
        <f ca="1">_xlfn.IFNA((VLOOKUP(A3743,'Fats and Greases'!I:J,2,FALSE)), "")</f>
        <v/>
      </c>
      <c r="I3743" s="10" t="str">
        <f ca="1">_xlfn.IFNA((VLOOKUP(A3743,'Fats and Greases'!K:L,2,FALSE)), "")</f>
        <v/>
      </c>
      <c r="J3743" s="10" t="str">
        <f ca="1">_xlfn.IFNA((VLOOKUP(A3743,'Fats and Greases'!M:N,2,FALSE)), "")</f>
        <v/>
      </c>
      <c r="K3743" s="10" t="str">
        <f ca="1">_xlfn.IFNA((VLOOKUP($A3743,'Fats and Greases'!O:P,2,FALSE)), "")</f>
        <v/>
      </c>
      <c r="L3743" s="10" t="str">
        <f ca="1">_xlfn.IFNA((VLOOKUP($A3743,'Fats and Greases'!Q:R,2,FALSE)), "")</f>
        <v/>
      </c>
      <c r="M3743" s="10" t="str">
        <f ca="1">_xlfn.IFNA((VLOOKUP($A3743,'Fats and Greases'!S:T,2,FALSE)), "")</f>
        <v/>
      </c>
    </row>
    <row r="3744" spans="1:13" x14ac:dyDescent="0.2">
      <c r="A3744" s="18">
        <v>42024</v>
      </c>
      <c r="B3744" s="19">
        <f t="shared" si="116"/>
        <v>1</v>
      </c>
      <c r="C3744" s="19">
        <f t="shared" si="117"/>
        <v>2015</v>
      </c>
      <c r="D3744" s="10">
        <f ca="1">_xlfn.IFNA((VLOOKUP(A3744,'Fats and Greases'!A:B,2,FALSE)), "")</f>
        <v>23.25</v>
      </c>
      <c r="E3744" s="10">
        <f ca="1">_xlfn.IFNA((VLOOKUP(A3744,'Fats and Greases'!C:D,2,FALSE)), "")</f>
        <v>24</v>
      </c>
      <c r="F3744" s="10">
        <f ca="1">_xlfn.IFNA((VLOOKUP(A3744,'Fats and Greases'!E:F,2,FALSE)), "")</f>
        <v>23.5</v>
      </c>
      <c r="G3744" s="10">
        <f ca="1">_xlfn.IFNA((VLOOKUP(A3744,'Fats and Greases'!G:H,2,FALSE)), "")</f>
        <v>23.5</v>
      </c>
      <c r="H3744" s="10">
        <f ca="1">_xlfn.IFNA((VLOOKUP(A3744,'Fats and Greases'!I:J,2,FALSE)), "")</f>
        <v>25.75</v>
      </c>
      <c r="I3744" s="10">
        <f ca="1">_xlfn.IFNA((VLOOKUP(A3744,'Fats and Greases'!K:L,2,FALSE)), "")</f>
        <v>26.5</v>
      </c>
      <c r="J3744" s="10" t="str">
        <f ca="1">_xlfn.IFNA((VLOOKUP(A3744,'Fats and Greases'!M:N,2,FALSE)), "")</f>
        <v/>
      </c>
      <c r="K3744" s="10">
        <f ca="1">_xlfn.IFNA((VLOOKUP($A3744,'Fats and Greases'!O:P,2,FALSE)), "")</f>
        <v>28.5</v>
      </c>
      <c r="L3744" s="10">
        <f ca="1">_xlfn.IFNA((VLOOKUP($A3744,'Fats and Greases'!Q:R,2,FALSE)), "")</f>
        <v>24</v>
      </c>
      <c r="M3744" s="10">
        <f ca="1">_xlfn.IFNA((VLOOKUP($A3744,'Fats and Greases'!S:T,2,FALSE)), "")</f>
        <v>28.25</v>
      </c>
    </row>
    <row r="3745" spans="1:13" x14ac:dyDescent="0.2">
      <c r="A3745" s="18">
        <v>42025</v>
      </c>
      <c r="B3745" s="19">
        <f t="shared" si="116"/>
        <v>1</v>
      </c>
      <c r="C3745" s="19">
        <f t="shared" si="117"/>
        <v>2015</v>
      </c>
      <c r="D3745" s="10">
        <f ca="1">_xlfn.IFNA((VLOOKUP(A3745,'Fats and Greases'!A:B,2,FALSE)), "")</f>
        <v>23.25</v>
      </c>
      <c r="E3745" s="10">
        <f ca="1">_xlfn.IFNA((VLOOKUP(A3745,'Fats and Greases'!C:D,2,FALSE)), "")</f>
        <v>24</v>
      </c>
      <c r="F3745" s="10">
        <f ca="1">_xlfn.IFNA((VLOOKUP(A3745,'Fats and Greases'!E:F,2,FALSE)), "")</f>
        <v>23.5</v>
      </c>
      <c r="G3745" s="10">
        <f ca="1">_xlfn.IFNA((VLOOKUP(A3745,'Fats and Greases'!G:H,2,FALSE)), "")</f>
        <v>23.5</v>
      </c>
      <c r="H3745" s="10">
        <f ca="1">_xlfn.IFNA((VLOOKUP(A3745,'Fats and Greases'!I:J,2,FALSE)), "")</f>
        <v>25.75</v>
      </c>
      <c r="I3745" s="10">
        <f ca="1">_xlfn.IFNA((VLOOKUP(A3745,'Fats and Greases'!K:L,2,FALSE)), "")</f>
        <v>26.5</v>
      </c>
      <c r="J3745" s="10" t="str">
        <f ca="1">_xlfn.IFNA((VLOOKUP(A3745,'Fats and Greases'!M:N,2,FALSE)), "")</f>
        <v/>
      </c>
      <c r="K3745" s="10">
        <f ca="1">_xlfn.IFNA((VLOOKUP($A3745,'Fats and Greases'!O:P,2,FALSE)), "")</f>
        <v>28.5</v>
      </c>
      <c r="L3745" s="10">
        <f ca="1">_xlfn.IFNA((VLOOKUP($A3745,'Fats and Greases'!Q:R,2,FALSE)), "")</f>
        <v>24</v>
      </c>
      <c r="M3745" s="10">
        <f ca="1">_xlfn.IFNA((VLOOKUP($A3745,'Fats and Greases'!S:T,2,FALSE)), "")</f>
        <v>28.25</v>
      </c>
    </row>
    <row r="3746" spans="1:13" x14ac:dyDescent="0.2">
      <c r="A3746" s="18">
        <v>42026</v>
      </c>
      <c r="B3746" s="19">
        <f t="shared" si="116"/>
        <v>1</v>
      </c>
      <c r="C3746" s="19">
        <f t="shared" si="117"/>
        <v>2015</v>
      </c>
      <c r="D3746" s="10">
        <f ca="1">_xlfn.IFNA((VLOOKUP(A3746,'Fats and Greases'!A:B,2,FALSE)), "")</f>
        <v>23.25</v>
      </c>
      <c r="E3746" s="10">
        <f ca="1">_xlfn.IFNA((VLOOKUP(A3746,'Fats and Greases'!C:D,2,FALSE)), "")</f>
        <v>24.25</v>
      </c>
      <c r="F3746" s="10">
        <f ca="1">_xlfn.IFNA((VLOOKUP(A3746,'Fats and Greases'!E:F,2,FALSE)), "")</f>
        <v>23.5</v>
      </c>
      <c r="G3746" s="10">
        <f ca="1">_xlfn.IFNA((VLOOKUP(A3746,'Fats and Greases'!G:H,2,FALSE)), "")</f>
        <v>23.5</v>
      </c>
      <c r="H3746" s="10">
        <f ca="1">_xlfn.IFNA((VLOOKUP(A3746,'Fats and Greases'!I:J,2,FALSE)), "")</f>
        <v>25.75</v>
      </c>
      <c r="I3746" s="10">
        <f ca="1">_xlfn.IFNA((VLOOKUP(A3746,'Fats and Greases'!K:L,2,FALSE)), "")</f>
        <v>26.5</v>
      </c>
      <c r="J3746" s="10" t="str">
        <f ca="1">_xlfn.IFNA((VLOOKUP(A3746,'Fats and Greases'!M:N,2,FALSE)), "")</f>
        <v/>
      </c>
      <c r="K3746" s="10">
        <f ca="1">_xlfn.IFNA((VLOOKUP($A3746,'Fats and Greases'!O:P,2,FALSE)), "")</f>
        <v>28.5</v>
      </c>
      <c r="L3746" s="10">
        <f ca="1">_xlfn.IFNA((VLOOKUP($A3746,'Fats and Greases'!Q:R,2,FALSE)), "")</f>
        <v>24</v>
      </c>
      <c r="M3746" s="10">
        <f ca="1">_xlfn.IFNA((VLOOKUP($A3746,'Fats and Greases'!S:T,2,FALSE)), "")</f>
        <v>28.25</v>
      </c>
    </row>
    <row r="3747" spans="1:13" x14ac:dyDescent="0.2">
      <c r="A3747" s="18">
        <v>42027</v>
      </c>
      <c r="B3747" s="19">
        <f t="shared" si="116"/>
        <v>1</v>
      </c>
      <c r="C3747" s="19">
        <f t="shared" si="117"/>
        <v>2015</v>
      </c>
      <c r="D3747" s="10">
        <f ca="1">_xlfn.IFNA((VLOOKUP(A3747,'Fats and Greases'!A:B,2,FALSE)), "")</f>
        <v>23.25</v>
      </c>
      <c r="E3747" s="10">
        <f ca="1">_xlfn.IFNA((VLOOKUP(A3747,'Fats and Greases'!C:D,2,FALSE)), "")</f>
        <v>24.25</v>
      </c>
      <c r="F3747" s="10">
        <f ca="1">_xlfn.IFNA((VLOOKUP(A3747,'Fats and Greases'!E:F,2,FALSE)), "")</f>
        <v>23.5</v>
      </c>
      <c r="G3747" s="10">
        <f ca="1">_xlfn.IFNA((VLOOKUP(A3747,'Fats and Greases'!G:H,2,FALSE)), "")</f>
        <v>23.5</v>
      </c>
      <c r="H3747" s="10">
        <f ca="1">_xlfn.IFNA((VLOOKUP(A3747,'Fats and Greases'!I:J,2,FALSE)), "")</f>
        <v>25.75</v>
      </c>
      <c r="I3747" s="10">
        <f ca="1">_xlfn.IFNA((VLOOKUP(A3747,'Fats and Greases'!K:L,2,FALSE)), "")</f>
        <v>26.5</v>
      </c>
      <c r="J3747" s="10" t="str">
        <f ca="1">_xlfn.IFNA((VLOOKUP(A3747,'Fats and Greases'!M:N,2,FALSE)), "")</f>
        <v/>
      </c>
      <c r="K3747" s="10">
        <f ca="1">_xlfn.IFNA((VLOOKUP($A3747,'Fats and Greases'!O:P,2,FALSE)), "")</f>
        <v>28.5</v>
      </c>
      <c r="L3747" s="10">
        <f ca="1">_xlfn.IFNA((VLOOKUP($A3747,'Fats and Greases'!Q:R,2,FALSE)), "")</f>
        <v>24</v>
      </c>
      <c r="M3747" s="10">
        <f ca="1">_xlfn.IFNA((VLOOKUP($A3747,'Fats and Greases'!S:T,2,FALSE)), "")</f>
        <v>28.25</v>
      </c>
    </row>
    <row r="3748" spans="1:13" x14ac:dyDescent="0.2">
      <c r="A3748" s="18">
        <v>42030</v>
      </c>
      <c r="B3748" s="19">
        <f t="shared" si="116"/>
        <v>1</v>
      </c>
      <c r="C3748" s="19">
        <f t="shared" si="117"/>
        <v>2015</v>
      </c>
      <c r="D3748" s="10">
        <f ca="1">_xlfn.IFNA((VLOOKUP(A3748,'Fats and Greases'!A:B,2,FALSE)), "")</f>
        <v>23.25</v>
      </c>
      <c r="E3748" s="10">
        <f ca="1">_xlfn.IFNA((VLOOKUP(A3748,'Fats and Greases'!C:D,2,FALSE)), "")</f>
        <v>24.25</v>
      </c>
      <c r="F3748" s="10">
        <f ca="1">_xlfn.IFNA((VLOOKUP(A3748,'Fats and Greases'!E:F,2,FALSE)), "")</f>
        <v>23.5</v>
      </c>
      <c r="G3748" s="10">
        <f ca="1">_xlfn.IFNA((VLOOKUP(A3748,'Fats and Greases'!G:H,2,FALSE)), "")</f>
        <v>23.5</v>
      </c>
      <c r="H3748" s="10">
        <f ca="1">_xlfn.IFNA((VLOOKUP(A3748,'Fats and Greases'!I:J,2,FALSE)), "")</f>
        <v>25.75</v>
      </c>
      <c r="I3748" s="10">
        <f ca="1">_xlfn.IFNA((VLOOKUP(A3748,'Fats and Greases'!K:L,2,FALSE)), "")</f>
        <v>26.5</v>
      </c>
      <c r="J3748" s="10" t="str">
        <f ca="1">_xlfn.IFNA((VLOOKUP(A3748,'Fats and Greases'!M:N,2,FALSE)), "")</f>
        <v/>
      </c>
      <c r="K3748" s="10">
        <f ca="1">_xlfn.IFNA((VLOOKUP($A3748,'Fats and Greases'!O:P,2,FALSE)), "")</f>
        <v>28.5</v>
      </c>
      <c r="L3748" s="10">
        <f ca="1">_xlfn.IFNA((VLOOKUP($A3748,'Fats and Greases'!Q:R,2,FALSE)), "")</f>
        <v>24</v>
      </c>
      <c r="M3748" s="10">
        <f ca="1">_xlfn.IFNA((VLOOKUP($A3748,'Fats and Greases'!S:T,2,FALSE)), "")</f>
        <v>28.25</v>
      </c>
    </row>
    <row r="3749" spans="1:13" x14ac:dyDescent="0.2">
      <c r="A3749" s="18">
        <v>42031</v>
      </c>
      <c r="B3749" s="19">
        <f t="shared" si="116"/>
        <v>1</v>
      </c>
      <c r="C3749" s="19">
        <f t="shared" si="117"/>
        <v>2015</v>
      </c>
      <c r="D3749" s="10">
        <f ca="1">_xlfn.IFNA((VLOOKUP(A3749,'Fats and Greases'!A:B,2,FALSE)), "")</f>
        <v>23.25</v>
      </c>
      <c r="E3749" s="10">
        <f ca="1">_xlfn.IFNA((VLOOKUP(A3749,'Fats and Greases'!C:D,2,FALSE)), "")</f>
        <v>24.25</v>
      </c>
      <c r="F3749" s="10">
        <f ca="1">_xlfn.IFNA((VLOOKUP(A3749,'Fats and Greases'!E:F,2,FALSE)), "")</f>
        <v>23.5</v>
      </c>
      <c r="G3749" s="10">
        <f ca="1">_xlfn.IFNA((VLOOKUP(A3749,'Fats and Greases'!G:H,2,FALSE)), "")</f>
        <v>23.5</v>
      </c>
      <c r="H3749" s="10">
        <f ca="1">_xlfn.IFNA((VLOOKUP(A3749,'Fats and Greases'!I:J,2,FALSE)), "")</f>
        <v>25.75</v>
      </c>
      <c r="I3749" s="10">
        <f ca="1">_xlfn.IFNA((VLOOKUP(A3749,'Fats and Greases'!K:L,2,FALSE)), "")</f>
        <v>26.5</v>
      </c>
      <c r="J3749" s="10" t="str">
        <f ca="1">_xlfn.IFNA((VLOOKUP(A3749,'Fats and Greases'!M:N,2,FALSE)), "")</f>
        <v/>
      </c>
      <c r="K3749" s="10">
        <f ca="1">_xlfn.IFNA((VLOOKUP($A3749,'Fats and Greases'!O:P,2,FALSE)), "")</f>
        <v>28.5</v>
      </c>
      <c r="L3749" s="10">
        <f ca="1">_xlfn.IFNA((VLOOKUP($A3749,'Fats and Greases'!Q:R,2,FALSE)), "")</f>
        <v>24</v>
      </c>
      <c r="M3749" s="10">
        <f ca="1">_xlfn.IFNA((VLOOKUP($A3749,'Fats and Greases'!S:T,2,FALSE)), "")</f>
        <v>28.25</v>
      </c>
    </row>
    <row r="3750" spans="1:13" x14ac:dyDescent="0.2">
      <c r="A3750" s="18">
        <v>42032</v>
      </c>
      <c r="B3750" s="19">
        <f t="shared" si="116"/>
        <v>1</v>
      </c>
      <c r="C3750" s="19">
        <f t="shared" si="117"/>
        <v>2015</v>
      </c>
      <c r="D3750" s="10">
        <f ca="1">_xlfn.IFNA((VLOOKUP(A3750,'Fats and Greases'!A:B,2,FALSE)), "")</f>
        <v>23.25</v>
      </c>
      <c r="E3750" s="10">
        <f ca="1">_xlfn.IFNA((VLOOKUP(A3750,'Fats and Greases'!C:D,2,FALSE)), "")</f>
        <v>24.25</v>
      </c>
      <c r="F3750" s="10">
        <f ca="1">_xlfn.IFNA((VLOOKUP(A3750,'Fats and Greases'!E:F,2,FALSE)), "")</f>
        <v>23.5</v>
      </c>
      <c r="G3750" s="10">
        <f ca="1">_xlfn.IFNA((VLOOKUP(A3750,'Fats and Greases'!G:H,2,FALSE)), "")</f>
        <v>23.5</v>
      </c>
      <c r="H3750" s="10">
        <f ca="1">_xlfn.IFNA((VLOOKUP(A3750,'Fats and Greases'!I:J,2,FALSE)), "")</f>
        <v>25.5</v>
      </c>
      <c r="I3750" s="10">
        <f ca="1">_xlfn.IFNA((VLOOKUP(A3750,'Fats and Greases'!K:L,2,FALSE)), "")</f>
        <v>26.5</v>
      </c>
      <c r="J3750" s="10" t="str">
        <f ca="1">_xlfn.IFNA((VLOOKUP(A3750,'Fats and Greases'!M:N,2,FALSE)), "")</f>
        <v/>
      </c>
      <c r="K3750" s="10">
        <f ca="1">_xlfn.IFNA((VLOOKUP($A3750,'Fats and Greases'!O:P,2,FALSE)), "")</f>
        <v>28.5</v>
      </c>
      <c r="L3750" s="10">
        <f ca="1">_xlfn.IFNA((VLOOKUP($A3750,'Fats and Greases'!Q:R,2,FALSE)), "")</f>
        <v>23.75</v>
      </c>
      <c r="M3750" s="10">
        <f ca="1">_xlfn.IFNA((VLOOKUP($A3750,'Fats and Greases'!S:T,2,FALSE)), "")</f>
        <v>28.25</v>
      </c>
    </row>
    <row r="3751" spans="1:13" x14ac:dyDescent="0.2">
      <c r="A3751" s="18">
        <v>42033</v>
      </c>
      <c r="B3751" s="19">
        <f t="shared" si="116"/>
        <v>1</v>
      </c>
      <c r="C3751" s="19">
        <f t="shared" si="117"/>
        <v>2015</v>
      </c>
      <c r="D3751" s="10">
        <f ca="1">_xlfn.IFNA((VLOOKUP(A3751,'Fats and Greases'!A:B,2,FALSE)), "")</f>
        <v>23.25</v>
      </c>
      <c r="E3751" s="10">
        <f ca="1">_xlfn.IFNA((VLOOKUP(A3751,'Fats and Greases'!C:D,2,FALSE)), "")</f>
        <v>24.25</v>
      </c>
      <c r="F3751" s="10">
        <f ca="1">_xlfn.IFNA((VLOOKUP(A3751,'Fats and Greases'!E:F,2,FALSE)), "")</f>
        <v>23.5</v>
      </c>
      <c r="G3751" s="10">
        <f ca="1">_xlfn.IFNA((VLOOKUP(A3751,'Fats and Greases'!G:H,2,FALSE)), "")</f>
        <v>23.5</v>
      </c>
      <c r="H3751" s="10">
        <f ca="1">_xlfn.IFNA((VLOOKUP(A3751,'Fats and Greases'!I:J,2,FALSE)), "")</f>
        <v>25.5</v>
      </c>
      <c r="I3751" s="10">
        <f ca="1">_xlfn.IFNA((VLOOKUP(A3751,'Fats and Greases'!K:L,2,FALSE)), "")</f>
        <v>26.5</v>
      </c>
      <c r="J3751" s="10" t="str">
        <f ca="1">_xlfn.IFNA((VLOOKUP(A3751,'Fats and Greases'!M:N,2,FALSE)), "")</f>
        <v/>
      </c>
      <c r="K3751" s="10">
        <f ca="1">_xlfn.IFNA((VLOOKUP($A3751,'Fats and Greases'!O:P,2,FALSE)), "")</f>
        <v>28.5</v>
      </c>
      <c r="L3751" s="10">
        <f ca="1">_xlfn.IFNA((VLOOKUP($A3751,'Fats and Greases'!Q:R,2,FALSE)), "")</f>
        <v>23.75</v>
      </c>
      <c r="M3751" s="10">
        <f ca="1">_xlfn.IFNA((VLOOKUP($A3751,'Fats and Greases'!S:T,2,FALSE)), "")</f>
        <v>28.25</v>
      </c>
    </row>
    <row r="3752" spans="1:13" x14ac:dyDescent="0.2">
      <c r="A3752" s="18">
        <v>42034</v>
      </c>
      <c r="B3752" s="19">
        <f t="shared" si="116"/>
        <v>1</v>
      </c>
      <c r="C3752" s="19">
        <f t="shared" si="117"/>
        <v>2015</v>
      </c>
      <c r="D3752" s="10">
        <f ca="1">_xlfn.IFNA((VLOOKUP(A3752,'Fats and Greases'!A:B,2,FALSE)), "")</f>
        <v>23.25</v>
      </c>
      <c r="E3752" s="10">
        <f ca="1">_xlfn.IFNA((VLOOKUP(A3752,'Fats and Greases'!C:D,2,FALSE)), "")</f>
        <v>24.25</v>
      </c>
      <c r="F3752" s="10">
        <f ca="1">_xlfn.IFNA((VLOOKUP(A3752,'Fats and Greases'!E:F,2,FALSE)), "")</f>
        <v>23.5</v>
      </c>
      <c r="G3752" s="10">
        <f ca="1">_xlfn.IFNA((VLOOKUP(A3752,'Fats and Greases'!G:H,2,FALSE)), "")</f>
        <v>23.5</v>
      </c>
      <c r="H3752" s="10">
        <f ca="1">_xlfn.IFNA((VLOOKUP(A3752,'Fats and Greases'!I:J,2,FALSE)), "")</f>
        <v>25.5</v>
      </c>
      <c r="I3752" s="10">
        <f ca="1">_xlfn.IFNA((VLOOKUP(A3752,'Fats and Greases'!K:L,2,FALSE)), "")</f>
        <v>26.5</v>
      </c>
      <c r="J3752" s="10" t="str">
        <f ca="1">_xlfn.IFNA((VLOOKUP(A3752,'Fats and Greases'!M:N,2,FALSE)), "")</f>
        <v/>
      </c>
      <c r="K3752" s="10">
        <f ca="1">_xlfn.IFNA((VLOOKUP($A3752,'Fats and Greases'!O:P,2,FALSE)), "")</f>
        <v>28.5</v>
      </c>
      <c r="L3752" s="10">
        <f ca="1">_xlfn.IFNA((VLOOKUP($A3752,'Fats and Greases'!Q:R,2,FALSE)), "")</f>
        <v>23.75</v>
      </c>
      <c r="M3752" s="10">
        <f ca="1">_xlfn.IFNA((VLOOKUP($A3752,'Fats and Greases'!S:T,2,FALSE)), "")</f>
        <v>28.25</v>
      </c>
    </row>
    <row r="3753" spans="1:13" x14ac:dyDescent="0.2">
      <c r="A3753" s="18">
        <v>42037</v>
      </c>
      <c r="B3753" s="19">
        <f t="shared" si="116"/>
        <v>2</v>
      </c>
      <c r="C3753" s="19">
        <f t="shared" si="117"/>
        <v>2015</v>
      </c>
      <c r="D3753" s="10">
        <f ca="1">_xlfn.IFNA((VLOOKUP(A3753,'Fats and Greases'!A:B,2,FALSE)), "")</f>
        <v>22.88</v>
      </c>
      <c r="E3753" s="10">
        <f ca="1">_xlfn.IFNA((VLOOKUP(A3753,'Fats and Greases'!C:D,2,FALSE)), "")</f>
        <v>23</v>
      </c>
      <c r="F3753" s="10">
        <f ca="1">_xlfn.IFNA((VLOOKUP(A3753,'Fats and Greases'!E:F,2,FALSE)), "")</f>
        <v>23.5</v>
      </c>
      <c r="G3753" s="10">
        <f ca="1">_xlfn.IFNA((VLOOKUP(A3753,'Fats and Greases'!G:H,2,FALSE)), "")</f>
        <v>23.5</v>
      </c>
      <c r="H3753" s="10">
        <f ca="1">_xlfn.IFNA((VLOOKUP(A3753,'Fats and Greases'!I:J,2,FALSE)), "")</f>
        <v>25.5</v>
      </c>
      <c r="I3753" s="10">
        <f ca="1">_xlfn.IFNA((VLOOKUP(A3753,'Fats and Greases'!K:L,2,FALSE)), "")</f>
        <v>26.5</v>
      </c>
      <c r="J3753" s="10" t="str">
        <f ca="1">_xlfn.IFNA((VLOOKUP(A3753,'Fats and Greases'!M:N,2,FALSE)), "")</f>
        <v/>
      </c>
      <c r="K3753" s="10">
        <f ca="1">_xlfn.IFNA((VLOOKUP($A3753,'Fats and Greases'!O:P,2,FALSE)), "")</f>
        <v>28.5</v>
      </c>
      <c r="L3753" s="10">
        <f ca="1">_xlfn.IFNA((VLOOKUP($A3753,'Fats and Greases'!Q:R,2,FALSE)), "")</f>
        <v>23.75</v>
      </c>
      <c r="M3753" s="10">
        <f ca="1">_xlfn.IFNA((VLOOKUP($A3753,'Fats and Greases'!S:T,2,FALSE)), "")</f>
        <v>28.25</v>
      </c>
    </row>
    <row r="3754" spans="1:13" x14ac:dyDescent="0.2">
      <c r="A3754" s="18">
        <v>42038</v>
      </c>
      <c r="B3754" s="19">
        <f t="shared" si="116"/>
        <v>2</v>
      </c>
      <c r="C3754" s="19">
        <f t="shared" si="117"/>
        <v>2015</v>
      </c>
      <c r="D3754" s="10">
        <f ca="1">_xlfn.IFNA((VLOOKUP(A3754,'Fats and Greases'!A:B,2,FALSE)), "")</f>
        <v>23.5</v>
      </c>
      <c r="E3754" s="10">
        <f ca="1">_xlfn.IFNA((VLOOKUP(A3754,'Fats and Greases'!C:D,2,FALSE)), "")</f>
        <v>23.5</v>
      </c>
      <c r="F3754" s="10">
        <f ca="1">_xlfn.IFNA((VLOOKUP(A3754,'Fats and Greases'!E:F,2,FALSE)), "")</f>
        <v>23.5</v>
      </c>
      <c r="G3754" s="10">
        <f ca="1">_xlfn.IFNA((VLOOKUP(A3754,'Fats and Greases'!G:H,2,FALSE)), "")</f>
        <v>23.5</v>
      </c>
      <c r="H3754" s="10">
        <f ca="1">_xlfn.IFNA((VLOOKUP(A3754,'Fats and Greases'!I:J,2,FALSE)), "")</f>
        <v>25.5</v>
      </c>
      <c r="I3754" s="10">
        <f ca="1">_xlfn.IFNA((VLOOKUP(A3754,'Fats and Greases'!K:L,2,FALSE)), "")</f>
        <v>25.75</v>
      </c>
      <c r="J3754" s="10" t="str">
        <f ca="1">_xlfn.IFNA((VLOOKUP(A3754,'Fats and Greases'!M:N,2,FALSE)), "")</f>
        <v/>
      </c>
      <c r="K3754" s="10">
        <f ca="1">_xlfn.IFNA((VLOOKUP($A3754,'Fats and Greases'!O:P,2,FALSE)), "")</f>
        <v>28.5</v>
      </c>
      <c r="L3754" s="10">
        <f ca="1">_xlfn.IFNA((VLOOKUP($A3754,'Fats and Greases'!Q:R,2,FALSE)), "")</f>
        <v>23.75</v>
      </c>
      <c r="M3754" s="10">
        <f ca="1">_xlfn.IFNA((VLOOKUP($A3754,'Fats and Greases'!S:T,2,FALSE)), "")</f>
        <v>28.25</v>
      </c>
    </row>
    <row r="3755" spans="1:13" x14ac:dyDescent="0.2">
      <c r="A3755" s="18">
        <v>42039</v>
      </c>
      <c r="B3755" s="19">
        <f t="shared" si="116"/>
        <v>2</v>
      </c>
      <c r="C3755" s="19">
        <f t="shared" si="117"/>
        <v>2015</v>
      </c>
      <c r="D3755" s="10">
        <f ca="1">_xlfn.IFNA((VLOOKUP(A3755,'Fats and Greases'!A:B,2,FALSE)), "")</f>
        <v>23.5</v>
      </c>
      <c r="E3755" s="10">
        <f ca="1">_xlfn.IFNA((VLOOKUP(A3755,'Fats and Greases'!C:D,2,FALSE)), "")</f>
        <v>24.25</v>
      </c>
      <c r="F3755" s="10">
        <f ca="1">_xlfn.IFNA((VLOOKUP(A3755,'Fats and Greases'!E:F,2,FALSE)), "")</f>
        <v>23.5</v>
      </c>
      <c r="G3755" s="10">
        <f ca="1">_xlfn.IFNA((VLOOKUP(A3755,'Fats and Greases'!G:H,2,FALSE)), "")</f>
        <v>23.5</v>
      </c>
      <c r="H3755" s="10">
        <f ca="1">_xlfn.IFNA((VLOOKUP(A3755,'Fats and Greases'!I:J,2,FALSE)), "")</f>
        <v>25.5</v>
      </c>
      <c r="I3755" s="10">
        <f ca="1">_xlfn.IFNA((VLOOKUP(A3755,'Fats and Greases'!K:L,2,FALSE)), "")</f>
        <v>25.75</v>
      </c>
      <c r="J3755" s="10" t="str">
        <f ca="1">_xlfn.IFNA((VLOOKUP(A3755,'Fats and Greases'!M:N,2,FALSE)), "")</f>
        <v/>
      </c>
      <c r="K3755" s="10">
        <f ca="1">_xlfn.IFNA((VLOOKUP($A3755,'Fats and Greases'!O:P,2,FALSE)), "")</f>
        <v>28.5</v>
      </c>
      <c r="L3755" s="10">
        <f ca="1">_xlfn.IFNA((VLOOKUP($A3755,'Fats and Greases'!Q:R,2,FALSE)), "")</f>
        <v>23.75</v>
      </c>
      <c r="M3755" s="10">
        <f ca="1">_xlfn.IFNA((VLOOKUP($A3755,'Fats and Greases'!S:T,2,FALSE)), "")</f>
        <v>28.25</v>
      </c>
    </row>
    <row r="3756" spans="1:13" x14ac:dyDescent="0.2">
      <c r="A3756" s="18">
        <v>42040</v>
      </c>
      <c r="B3756" s="19">
        <f t="shared" si="116"/>
        <v>2</v>
      </c>
      <c r="C3756" s="19">
        <f t="shared" si="117"/>
        <v>2015</v>
      </c>
      <c r="D3756" s="10">
        <f ca="1">_xlfn.IFNA((VLOOKUP(A3756,'Fats and Greases'!A:B,2,FALSE)), "")</f>
        <v>23.5</v>
      </c>
      <c r="E3756" s="10">
        <f ca="1">_xlfn.IFNA((VLOOKUP(A3756,'Fats and Greases'!C:D,2,FALSE)), "")</f>
        <v>24.25</v>
      </c>
      <c r="F3756" s="10">
        <f ca="1">_xlfn.IFNA((VLOOKUP(A3756,'Fats and Greases'!E:F,2,FALSE)), "")</f>
        <v>23.5</v>
      </c>
      <c r="G3756" s="10">
        <f ca="1">_xlfn.IFNA((VLOOKUP(A3756,'Fats and Greases'!G:H,2,FALSE)), "")</f>
        <v>23.5</v>
      </c>
      <c r="H3756" s="10">
        <f ca="1">_xlfn.IFNA((VLOOKUP(A3756,'Fats and Greases'!I:J,2,FALSE)), "")</f>
        <v>25.5</v>
      </c>
      <c r="I3756" s="10">
        <f ca="1">_xlfn.IFNA((VLOOKUP(A3756,'Fats and Greases'!K:L,2,FALSE)), "")</f>
        <v>25.75</v>
      </c>
      <c r="J3756" s="10" t="str">
        <f ca="1">_xlfn.IFNA((VLOOKUP(A3756,'Fats and Greases'!M:N,2,FALSE)), "")</f>
        <v/>
      </c>
      <c r="K3756" s="10">
        <f ca="1">_xlfn.IFNA((VLOOKUP($A3756,'Fats and Greases'!O:P,2,FALSE)), "")</f>
        <v>28.5</v>
      </c>
      <c r="L3756" s="10">
        <f ca="1">_xlfn.IFNA((VLOOKUP($A3756,'Fats and Greases'!Q:R,2,FALSE)), "")</f>
        <v>23.75</v>
      </c>
      <c r="M3756" s="10">
        <f ca="1">_xlfn.IFNA((VLOOKUP($A3756,'Fats and Greases'!S:T,2,FALSE)), "")</f>
        <v>28.25</v>
      </c>
    </row>
    <row r="3757" spans="1:13" x14ac:dyDescent="0.2">
      <c r="A3757" s="18">
        <v>42041</v>
      </c>
      <c r="B3757" s="19">
        <f t="shared" si="116"/>
        <v>2</v>
      </c>
      <c r="C3757" s="19">
        <f t="shared" si="117"/>
        <v>2015</v>
      </c>
      <c r="D3757" s="10">
        <f ca="1">_xlfn.IFNA((VLOOKUP(A3757,'Fats and Greases'!A:B,2,FALSE)), "")</f>
        <v>23.5</v>
      </c>
      <c r="E3757" s="10">
        <f ca="1">_xlfn.IFNA((VLOOKUP(A3757,'Fats and Greases'!C:D,2,FALSE)), "")</f>
        <v>23.75</v>
      </c>
      <c r="F3757" s="10">
        <f ca="1">_xlfn.IFNA((VLOOKUP(A3757,'Fats and Greases'!E:F,2,FALSE)), "")</f>
        <v>23.5</v>
      </c>
      <c r="G3757" s="10">
        <f ca="1">_xlfn.IFNA((VLOOKUP(A3757,'Fats and Greases'!G:H,2,FALSE)), "")</f>
        <v>23.5</v>
      </c>
      <c r="H3757" s="10">
        <f ca="1">_xlfn.IFNA((VLOOKUP(A3757,'Fats and Greases'!I:J,2,FALSE)), "")</f>
        <v>25.5</v>
      </c>
      <c r="I3757" s="10">
        <f ca="1">_xlfn.IFNA((VLOOKUP(A3757,'Fats and Greases'!K:L,2,FALSE)), "")</f>
        <v>25.75</v>
      </c>
      <c r="J3757" s="10" t="str">
        <f ca="1">_xlfn.IFNA((VLOOKUP(A3757,'Fats and Greases'!M:N,2,FALSE)), "")</f>
        <v/>
      </c>
      <c r="K3757" s="10">
        <f ca="1">_xlfn.IFNA((VLOOKUP($A3757,'Fats and Greases'!O:P,2,FALSE)), "")</f>
        <v>28.5</v>
      </c>
      <c r="L3757" s="10">
        <f ca="1">_xlfn.IFNA((VLOOKUP($A3757,'Fats and Greases'!Q:R,2,FALSE)), "")</f>
        <v>23.75</v>
      </c>
      <c r="M3757" s="10">
        <f ca="1">_xlfn.IFNA((VLOOKUP($A3757,'Fats and Greases'!S:T,2,FALSE)), "")</f>
        <v>28.25</v>
      </c>
    </row>
    <row r="3758" spans="1:13" x14ac:dyDescent="0.2">
      <c r="A3758" s="18">
        <v>42044</v>
      </c>
      <c r="B3758" s="19">
        <f t="shared" si="116"/>
        <v>2</v>
      </c>
      <c r="C3758" s="19">
        <f t="shared" si="117"/>
        <v>2015</v>
      </c>
      <c r="D3758" s="10">
        <f ca="1">_xlfn.IFNA((VLOOKUP(A3758,'Fats and Greases'!A:B,2,FALSE)), "")</f>
        <v>23.5</v>
      </c>
      <c r="E3758" s="10">
        <f ca="1">_xlfn.IFNA((VLOOKUP(A3758,'Fats and Greases'!C:D,2,FALSE)), "")</f>
        <v>23.75</v>
      </c>
      <c r="F3758" s="10">
        <f ca="1">_xlfn.IFNA((VLOOKUP(A3758,'Fats and Greases'!E:F,2,FALSE)), "")</f>
        <v>23.5</v>
      </c>
      <c r="G3758" s="10">
        <f ca="1">_xlfn.IFNA((VLOOKUP(A3758,'Fats and Greases'!G:H,2,FALSE)), "")</f>
        <v>23.5</v>
      </c>
      <c r="H3758" s="10">
        <f ca="1">_xlfn.IFNA((VLOOKUP(A3758,'Fats and Greases'!I:J,2,FALSE)), "")</f>
        <v>25.5</v>
      </c>
      <c r="I3758" s="10">
        <f ca="1">_xlfn.IFNA((VLOOKUP(A3758,'Fats and Greases'!K:L,2,FALSE)), "")</f>
        <v>25.75</v>
      </c>
      <c r="J3758" s="10" t="str">
        <f ca="1">_xlfn.IFNA((VLOOKUP(A3758,'Fats and Greases'!M:N,2,FALSE)), "")</f>
        <v/>
      </c>
      <c r="K3758" s="10">
        <f ca="1">_xlfn.IFNA((VLOOKUP($A3758,'Fats and Greases'!O:P,2,FALSE)), "")</f>
        <v>28.5</v>
      </c>
      <c r="L3758" s="10">
        <f ca="1">_xlfn.IFNA((VLOOKUP($A3758,'Fats and Greases'!Q:R,2,FALSE)), "")</f>
        <v>23.75</v>
      </c>
      <c r="M3758" s="10">
        <f ca="1">_xlfn.IFNA((VLOOKUP($A3758,'Fats and Greases'!S:T,2,FALSE)), "")</f>
        <v>28.25</v>
      </c>
    </row>
    <row r="3759" spans="1:13" x14ac:dyDescent="0.2">
      <c r="A3759" s="18">
        <v>42045</v>
      </c>
      <c r="B3759" s="19">
        <f t="shared" si="116"/>
        <v>2</v>
      </c>
      <c r="C3759" s="19">
        <f t="shared" si="117"/>
        <v>2015</v>
      </c>
      <c r="D3759" s="10">
        <f ca="1">_xlfn.IFNA((VLOOKUP(A3759,'Fats and Greases'!A:B,2,FALSE)), "")</f>
        <v>23.25</v>
      </c>
      <c r="E3759" s="10">
        <f ca="1">_xlfn.IFNA((VLOOKUP(A3759,'Fats and Greases'!C:D,2,FALSE)), "")</f>
        <v>24</v>
      </c>
      <c r="F3759" s="10">
        <f ca="1">_xlfn.IFNA((VLOOKUP(A3759,'Fats and Greases'!E:F,2,FALSE)), "")</f>
        <v>23.5</v>
      </c>
      <c r="G3759" s="10">
        <f ca="1">_xlfn.IFNA((VLOOKUP(A3759,'Fats and Greases'!G:H,2,FALSE)), "")</f>
        <v>23.5</v>
      </c>
      <c r="H3759" s="10">
        <f ca="1">_xlfn.IFNA((VLOOKUP(A3759,'Fats and Greases'!I:J,2,FALSE)), "")</f>
        <v>25.5</v>
      </c>
      <c r="I3759" s="10">
        <f ca="1">_xlfn.IFNA((VLOOKUP(A3759,'Fats and Greases'!K:L,2,FALSE)), "")</f>
        <v>25.75</v>
      </c>
      <c r="J3759" s="10" t="str">
        <f ca="1">_xlfn.IFNA((VLOOKUP(A3759,'Fats and Greases'!M:N,2,FALSE)), "")</f>
        <v/>
      </c>
      <c r="K3759" s="10">
        <f ca="1">_xlfn.IFNA((VLOOKUP($A3759,'Fats and Greases'!O:P,2,FALSE)), "")</f>
        <v>28.5</v>
      </c>
      <c r="L3759" s="10">
        <f ca="1">_xlfn.IFNA((VLOOKUP($A3759,'Fats and Greases'!Q:R,2,FALSE)), "")</f>
        <v>23.75</v>
      </c>
      <c r="M3759" s="10">
        <f ca="1">_xlfn.IFNA((VLOOKUP($A3759,'Fats and Greases'!S:T,2,FALSE)), "")</f>
        <v>28.25</v>
      </c>
    </row>
    <row r="3760" spans="1:13" x14ac:dyDescent="0.2">
      <c r="A3760" s="18">
        <v>42046</v>
      </c>
      <c r="B3760" s="19">
        <f t="shared" si="116"/>
        <v>2</v>
      </c>
      <c r="C3760" s="19">
        <f t="shared" si="117"/>
        <v>2015</v>
      </c>
      <c r="D3760" s="10">
        <f ca="1">_xlfn.IFNA((VLOOKUP(A3760,'Fats and Greases'!A:B,2,FALSE)), "")</f>
        <v>23.25</v>
      </c>
      <c r="E3760" s="10">
        <f ca="1">_xlfn.IFNA((VLOOKUP(A3760,'Fats and Greases'!C:D,2,FALSE)), "")</f>
        <v>24</v>
      </c>
      <c r="F3760" s="10">
        <f ca="1">_xlfn.IFNA((VLOOKUP(A3760,'Fats and Greases'!E:F,2,FALSE)), "")</f>
        <v>23.5</v>
      </c>
      <c r="G3760" s="10">
        <f ca="1">_xlfn.IFNA((VLOOKUP(A3760,'Fats and Greases'!G:H,2,FALSE)), "")</f>
        <v>23.5</v>
      </c>
      <c r="H3760" s="10">
        <f ca="1">_xlfn.IFNA((VLOOKUP(A3760,'Fats and Greases'!I:J,2,FALSE)), "")</f>
        <v>25.5</v>
      </c>
      <c r="I3760" s="10">
        <f ca="1">_xlfn.IFNA((VLOOKUP(A3760,'Fats and Greases'!K:L,2,FALSE)), "")</f>
        <v>25.5</v>
      </c>
      <c r="J3760" s="10" t="str">
        <f ca="1">_xlfn.IFNA((VLOOKUP(A3760,'Fats and Greases'!M:N,2,FALSE)), "")</f>
        <v/>
      </c>
      <c r="K3760" s="10" t="str">
        <f ca="1">_xlfn.IFNA((VLOOKUP($A3760,'Fats and Greases'!O:P,2,FALSE)), "")</f>
        <v/>
      </c>
      <c r="L3760" s="10">
        <f ca="1">_xlfn.IFNA((VLOOKUP($A3760,'Fats and Greases'!Q:R,2,FALSE)), "")</f>
        <v>23.75</v>
      </c>
      <c r="M3760" s="10">
        <f ca="1">_xlfn.IFNA((VLOOKUP($A3760,'Fats and Greases'!S:T,2,FALSE)), "")</f>
        <v>26.88</v>
      </c>
    </row>
    <row r="3761" spans="1:13" x14ac:dyDescent="0.2">
      <c r="A3761" s="18">
        <v>42047</v>
      </c>
      <c r="B3761" s="19">
        <f t="shared" si="116"/>
        <v>2</v>
      </c>
      <c r="C3761" s="19">
        <f t="shared" si="117"/>
        <v>2015</v>
      </c>
      <c r="D3761" s="10">
        <f ca="1">_xlfn.IFNA((VLOOKUP(A3761,'Fats and Greases'!A:B,2,FALSE)), "")</f>
        <v>23.25</v>
      </c>
      <c r="E3761" s="10">
        <f ca="1">_xlfn.IFNA((VLOOKUP(A3761,'Fats and Greases'!C:D,2,FALSE)), "")</f>
        <v>24</v>
      </c>
      <c r="F3761" s="10">
        <f ca="1">_xlfn.IFNA((VLOOKUP(A3761,'Fats and Greases'!E:F,2,FALSE)), "")</f>
        <v>23.5</v>
      </c>
      <c r="G3761" s="10">
        <f ca="1">_xlfn.IFNA((VLOOKUP(A3761,'Fats and Greases'!G:H,2,FALSE)), "")</f>
        <v>24</v>
      </c>
      <c r="H3761" s="10">
        <f ca="1">_xlfn.IFNA((VLOOKUP(A3761,'Fats and Greases'!I:J,2,FALSE)), "")</f>
        <v>25.5</v>
      </c>
      <c r="I3761" s="10">
        <f ca="1">_xlfn.IFNA((VLOOKUP(A3761,'Fats and Greases'!K:L,2,FALSE)), "")</f>
        <v>25.5</v>
      </c>
      <c r="J3761" s="10" t="str">
        <f ca="1">_xlfn.IFNA((VLOOKUP(A3761,'Fats and Greases'!M:N,2,FALSE)), "")</f>
        <v/>
      </c>
      <c r="K3761" s="10" t="str">
        <f ca="1">_xlfn.IFNA((VLOOKUP($A3761,'Fats and Greases'!O:P,2,FALSE)), "")</f>
        <v/>
      </c>
      <c r="L3761" s="10">
        <f ca="1">_xlfn.IFNA((VLOOKUP($A3761,'Fats and Greases'!Q:R,2,FALSE)), "")</f>
        <v>23.75</v>
      </c>
      <c r="M3761" s="10">
        <f ca="1">_xlfn.IFNA((VLOOKUP($A3761,'Fats and Greases'!S:T,2,FALSE)), "")</f>
        <v>26.88</v>
      </c>
    </row>
    <row r="3762" spans="1:13" x14ac:dyDescent="0.2">
      <c r="A3762" s="18">
        <v>42048</v>
      </c>
      <c r="B3762" s="19">
        <f t="shared" si="116"/>
        <v>2</v>
      </c>
      <c r="C3762" s="19">
        <f t="shared" si="117"/>
        <v>2015</v>
      </c>
      <c r="D3762" s="10">
        <f ca="1">_xlfn.IFNA((VLOOKUP(A3762,'Fats and Greases'!A:B,2,FALSE)), "")</f>
        <v>23.25</v>
      </c>
      <c r="E3762" s="10">
        <f ca="1">_xlfn.IFNA((VLOOKUP(A3762,'Fats and Greases'!C:D,2,FALSE)), "")</f>
        <v>24</v>
      </c>
      <c r="F3762" s="10">
        <f ca="1">_xlfn.IFNA((VLOOKUP(A3762,'Fats and Greases'!E:F,2,FALSE)), "")</f>
        <v>23.5</v>
      </c>
      <c r="G3762" s="10">
        <f ca="1">_xlfn.IFNA((VLOOKUP(A3762,'Fats and Greases'!G:H,2,FALSE)), "")</f>
        <v>24</v>
      </c>
      <c r="H3762" s="10">
        <f ca="1">_xlfn.IFNA((VLOOKUP(A3762,'Fats and Greases'!I:J,2,FALSE)), "")</f>
        <v>25.5</v>
      </c>
      <c r="I3762" s="10">
        <f ca="1">_xlfn.IFNA((VLOOKUP(A3762,'Fats and Greases'!K:L,2,FALSE)), "")</f>
        <v>25.5</v>
      </c>
      <c r="J3762" s="10" t="str">
        <f ca="1">_xlfn.IFNA((VLOOKUP(A3762,'Fats and Greases'!M:N,2,FALSE)), "")</f>
        <v/>
      </c>
      <c r="K3762" s="10" t="str">
        <f ca="1">_xlfn.IFNA((VLOOKUP($A3762,'Fats and Greases'!O:P,2,FALSE)), "")</f>
        <v/>
      </c>
      <c r="L3762" s="10">
        <f ca="1">_xlfn.IFNA((VLOOKUP($A3762,'Fats and Greases'!Q:R,2,FALSE)), "")</f>
        <v>23.75</v>
      </c>
      <c r="M3762" s="10">
        <f ca="1">_xlfn.IFNA((VLOOKUP($A3762,'Fats and Greases'!S:T,2,FALSE)), "")</f>
        <v>26.88</v>
      </c>
    </row>
    <row r="3763" spans="1:13" x14ac:dyDescent="0.2">
      <c r="A3763" s="18">
        <v>42051</v>
      </c>
      <c r="B3763" s="19">
        <f t="shared" si="116"/>
        <v>2</v>
      </c>
      <c r="C3763" s="19">
        <f t="shared" si="117"/>
        <v>2015</v>
      </c>
      <c r="D3763" s="10" t="str">
        <f ca="1">_xlfn.IFNA((VLOOKUP(A3763,'Fats and Greases'!A:B,2,FALSE)), "")</f>
        <v/>
      </c>
      <c r="E3763" s="10" t="str">
        <f ca="1">_xlfn.IFNA((VLOOKUP(A3763,'Fats and Greases'!C:D,2,FALSE)), "")</f>
        <v/>
      </c>
      <c r="F3763" s="10" t="str">
        <f ca="1">_xlfn.IFNA((VLOOKUP(A3763,'Fats and Greases'!E:F,2,FALSE)), "")</f>
        <v/>
      </c>
      <c r="G3763" s="10" t="str">
        <f ca="1">_xlfn.IFNA((VLOOKUP(A3763,'Fats and Greases'!G:H,2,FALSE)), "")</f>
        <v/>
      </c>
      <c r="H3763" s="10" t="str">
        <f ca="1">_xlfn.IFNA((VLOOKUP(A3763,'Fats and Greases'!I:J,2,FALSE)), "")</f>
        <v/>
      </c>
      <c r="I3763" s="10" t="str">
        <f ca="1">_xlfn.IFNA((VLOOKUP(A3763,'Fats and Greases'!K:L,2,FALSE)), "")</f>
        <v/>
      </c>
      <c r="J3763" s="10" t="str">
        <f ca="1">_xlfn.IFNA((VLOOKUP(A3763,'Fats and Greases'!M:N,2,FALSE)), "")</f>
        <v/>
      </c>
      <c r="K3763" s="10" t="str">
        <f ca="1">_xlfn.IFNA((VLOOKUP($A3763,'Fats and Greases'!O:P,2,FALSE)), "")</f>
        <v/>
      </c>
      <c r="L3763" s="10" t="str">
        <f ca="1">_xlfn.IFNA((VLOOKUP($A3763,'Fats and Greases'!Q:R,2,FALSE)), "")</f>
        <v/>
      </c>
      <c r="M3763" s="10" t="str">
        <f ca="1">_xlfn.IFNA((VLOOKUP($A3763,'Fats and Greases'!S:T,2,FALSE)), "")</f>
        <v/>
      </c>
    </row>
    <row r="3764" spans="1:13" x14ac:dyDescent="0.2">
      <c r="A3764" s="18">
        <v>42052</v>
      </c>
      <c r="B3764" s="19">
        <f t="shared" si="116"/>
        <v>2</v>
      </c>
      <c r="C3764" s="19">
        <f t="shared" si="117"/>
        <v>2015</v>
      </c>
      <c r="D3764" s="10">
        <f ca="1">_xlfn.IFNA((VLOOKUP(A3764,'Fats and Greases'!A:B,2,FALSE)), "")</f>
        <v>23.25</v>
      </c>
      <c r="E3764" s="10">
        <f ca="1">_xlfn.IFNA((VLOOKUP(A3764,'Fats and Greases'!C:D,2,FALSE)), "")</f>
        <v>24</v>
      </c>
      <c r="F3764" s="10">
        <f ca="1">_xlfn.IFNA((VLOOKUP(A3764,'Fats and Greases'!E:F,2,FALSE)), "")</f>
        <v>23.5</v>
      </c>
      <c r="G3764" s="10">
        <f ca="1">_xlfn.IFNA((VLOOKUP(A3764,'Fats and Greases'!G:H,2,FALSE)), "")</f>
        <v>24</v>
      </c>
      <c r="H3764" s="10">
        <f ca="1">_xlfn.IFNA((VLOOKUP(A3764,'Fats and Greases'!I:J,2,FALSE)), "")</f>
        <v>25.5</v>
      </c>
      <c r="I3764" s="10">
        <f ca="1">_xlfn.IFNA((VLOOKUP(A3764,'Fats and Greases'!K:L,2,FALSE)), "")</f>
        <v>25.5</v>
      </c>
      <c r="J3764" s="10" t="str">
        <f ca="1">_xlfn.IFNA((VLOOKUP(A3764,'Fats and Greases'!M:N,2,FALSE)), "")</f>
        <v/>
      </c>
      <c r="K3764" s="10" t="str">
        <f ca="1">_xlfn.IFNA((VLOOKUP($A3764,'Fats and Greases'!O:P,2,FALSE)), "")</f>
        <v/>
      </c>
      <c r="L3764" s="10">
        <f ca="1">_xlfn.IFNA((VLOOKUP($A3764,'Fats and Greases'!Q:R,2,FALSE)), "")</f>
        <v>23.75</v>
      </c>
      <c r="M3764" s="10">
        <f ca="1">_xlfn.IFNA((VLOOKUP($A3764,'Fats and Greases'!S:T,2,FALSE)), "")</f>
        <v>26.88</v>
      </c>
    </row>
    <row r="3765" spans="1:13" x14ac:dyDescent="0.2">
      <c r="A3765" s="18">
        <v>42053</v>
      </c>
      <c r="B3765" s="19">
        <f t="shared" si="116"/>
        <v>2</v>
      </c>
      <c r="C3765" s="19">
        <f t="shared" si="117"/>
        <v>2015</v>
      </c>
      <c r="D3765" s="10">
        <f ca="1">_xlfn.IFNA((VLOOKUP(A3765,'Fats and Greases'!A:B,2,FALSE)), "")</f>
        <v>23.75</v>
      </c>
      <c r="E3765" s="10">
        <f ca="1">_xlfn.IFNA((VLOOKUP(A3765,'Fats and Greases'!C:D,2,FALSE)), "")</f>
        <v>24.75</v>
      </c>
      <c r="F3765" s="10">
        <f ca="1">_xlfn.IFNA((VLOOKUP(A3765,'Fats and Greases'!E:F,2,FALSE)), "")</f>
        <v>23.5</v>
      </c>
      <c r="G3765" s="10">
        <f ca="1">_xlfn.IFNA((VLOOKUP(A3765,'Fats and Greases'!G:H,2,FALSE)), "")</f>
        <v>25</v>
      </c>
      <c r="H3765" s="10">
        <f ca="1">_xlfn.IFNA((VLOOKUP(A3765,'Fats and Greases'!I:J,2,FALSE)), "")</f>
        <v>25.5</v>
      </c>
      <c r="I3765" s="10">
        <f ca="1">_xlfn.IFNA((VLOOKUP(A3765,'Fats and Greases'!K:L,2,FALSE)), "")</f>
        <v>25.5</v>
      </c>
      <c r="J3765" s="10" t="str">
        <f ca="1">_xlfn.IFNA((VLOOKUP(A3765,'Fats and Greases'!M:N,2,FALSE)), "")</f>
        <v/>
      </c>
      <c r="K3765" s="10">
        <f ca="1">_xlfn.IFNA((VLOOKUP($A3765,'Fats and Greases'!O:P,2,FALSE)), "")</f>
        <v>28.5</v>
      </c>
      <c r="L3765" s="10">
        <f ca="1">_xlfn.IFNA((VLOOKUP($A3765,'Fats and Greases'!Q:R,2,FALSE)), "")</f>
        <v>23.75</v>
      </c>
      <c r="M3765" s="10">
        <f ca="1">_xlfn.IFNA((VLOOKUP($A3765,'Fats and Greases'!S:T,2,FALSE)), "")</f>
        <v>27.25</v>
      </c>
    </row>
    <row r="3766" spans="1:13" x14ac:dyDescent="0.2">
      <c r="A3766" s="18">
        <v>42054</v>
      </c>
      <c r="B3766" s="19">
        <f t="shared" si="116"/>
        <v>2</v>
      </c>
      <c r="C3766" s="19">
        <f t="shared" si="117"/>
        <v>2015</v>
      </c>
      <c r="D3766" s="10">
        <f ca="1">_xlfn.IFNA((VLOOKUP(A3766,'Fats and Greases'!A:B,2,FALSE)), "")</f>
        <v>23.75</v>
      </c>
      <c r="E3766" s="10">
        <f ca="1">_xlfn.IFNA((VLOOKUP(A3766,'Fats and Greases'!C:D,2,FALSE)), "")</f>
        <v>24.75</v>
      </c>
      <c r="F3766" s="10">
        <f ca="1">_xlfn.IFNA((VLOOKUP(A3766,'Fats and Greases'!E:F,2,FALSE)), "")</f>
        <v>23.5</v>
      </c>
      <c r="G3766" s="10">
        <f ca="1">_xlfn.IFNA((VLOOKUP(A3766,'Fats and Greases'!G:H,2,FALSE)), "")</f>
        <v>25</v>
      </c>
      <c r="H3766" s="10">
        <f ca="1">_xlfn.IFNA((VLOOKUP(A3766,'Fats and Greases'!I:J,2,FALSE)), "")</f>
        <v>25.5</v>
      </c>
      <c r="I3766" s="10">
        <f ca="1">_xlfn.IFNA((VLOOKUP(A3766,'Fats and Greases'!K:L,2,FALSE)), "")</f>
        <v>25.5</v>
      </c>
      <c r="J3766" s="10" t="str">
        <f ca="1">_xlfn.IFNA((VLOOKUP(A3766,'Fats and Greases'!M:N,2,FALSE)), "")</f>
        <v/>
      </c>
      <c r="K3766" s="10">
        <f ca="1">_xlfn.IFNA((VLOOKUP($A3766,'Fats and Greases'!O:P,2,FALSE)), "")</f>
        <v>28.5</v>
      </c>
      <c r="L3766" s="10">
        <f ca="1">_xlfn.IFNA((VLOOKUP($A3766,'Fats and Greases'!Q:R,2,FALSE)), "")</f>
        <v>23.75</v>
      </c>
      <c r="M3766" s="10">
        <f ca="1">_xlfn.IFNA((VLOOKUP($A3766,'Fats and Greases'!S:T,2,FALSE)), "")</f>
        <v>27.25</v>
      </c>
    </row>
    <row r="3767" spans="1:13" x14ac:dyDescent="0.2">
      <c r="A3767" s="18">
        <v>42055</v>
      </c>
      <c r="B3767" s="19">
        <f t="shared" si="116"/>
        <v>2</v>
      </c>
      <c r="C3767" s="19">
        <f t="shared" si="117"/>
        <v>2015</v>
      </c>
      <c r="D3767" s="10">
        <f ca="1">_xlfn.IFNA((VLOOKUP(A3767,'Fats and Greases'!A:B,2,FALSE)), "")</f>
        <v>23.75</v>
      </c>
      <c r="E3767" s="10">
        <f ca="1">_xlfn.IFNA((VLOOKUP(A3767,'Fats and Greases'!C:D,2,FALSE)), "")</f>
        <v>24.75</v>
      </c>
      <c r="F3767" s="10">
        <f ca="1">_xlfn.IFNA((VLOOKUP(A3767,'Fats and Greases'!E:F,2,FALSE)), "")</f>
        <v>23.5</v>
      </c>
      <c r="G3767" s="10">
        <f ca="1">_xlfn.IFNA((VLOOKUP(A3767,'Fats and Greases'!G:H,2,FALSE)), "")</f>
        <v>25</v>
      </c>
      <c r="H3767" s="10">
        <f ca="1">_xlfn.IFNA((VLOOKUP(A3767,'Fats and Greases'!I:J,2,FALSE)), "")</f>
        <v>25.5</v>
      </c>
      <c r="I3767" s="10">
        <f ca="1">_xlfn.IFNA((VLOOKUP(A3767,'Fats and Greases'!K:L,2,FALSE)), "")</f>
        <v>25.5</v>
      </c>
      <c r="J3767" s="10" t="str">
        <f ca="1">_xlfn.IFNA((VLOOKUP(A3767,'Fats and Greases'!M:N,2,FALSE)), "")</f>
        <v/>
      </c>
      <c r="K3767" s="10">
        <f ca="1">_xlfn.IFNA((VLOOKUP($A3767,'Fats and Greases'!O:P,2,FALSE)), "")</f>
        <v>28.5</v>
      </c>
      <c r="L3767" s="10">
        <f ca="1">_xlfn.IFNA((VLOOKUP($A3767,'Fats and Greases'!Q:R,2,FALSE)), "")</f>
        <v>23.75</v>
      </c>
      <c r="M3767" s="10">
        <f ca="1">_xlfn.IFNA((VLOOKUP($A3767,'Fats and Greases'!S:T,2,FALSE)), "")</f>
        <v>27.25</v>
      </c>
    </row>
    <row r="3768" spans="1:13" x14ac:dyDescent="0.2">
      <c r="A3768" s="18">
        <v>42058</v>
      </c>
      <c r="B3768" s="19">
        <f t="shared" si="116"/>
        <v>2</v>
      </c>
      <c r="C3768" s="19">
        <f t="shared" si="117"/>
        <v>2015</v>
      </c>
      <c r="D3768" s="10">
        <f ca="1">_xlfn.IFNA((VLOOKUP(A3768,'Fats and Greases'!A:B,2,FALSE)), "")</f>
        <v>23.75</v>
      </c>
      <c r="E3768" s="10">
        <f ca="1">_xlfn.IFNA((VLOOKUP(A3768,'Fats and Greases'!C:D,2,FALSE)), "")</f>
        <v>24.75</v>
      </c>
      <c r="F3768" s="10">
        <f ca="1">_xlfn.IFNA((VLOOKUP(A3768,'Fats and Greases'!E:F,2,FALSE)), "")</f>
        <v>23.5</v>
      </c>
      <c r="G3768" s="10">
        <f ca="1">_xlfn.IFNA((VLOOKUP(A3768,'Fats and Greases'!G:H,2,FALSE)), "")</f>
        <v>25</v>
      </c>
      <c r="H3768" s="10">
        <f ca="1">_xlfn.IFNA((VLOOKUP(A3768,'Fats and Greases'!I:J,2,FALSE)), "")</f>
        <v>25.5</v>
      </c>
      <c r="I3768" s="10">
        <f ca="1">_xlfn.IFNA((VLOOKUP(A3768,'Fats and Greases'!K:L,2,FALSE)), "")</f>
        <v>25.5</v>
      </c>
      <c r="J3768" s="10" t="str">
        <f ca="1">_xlfn.IFNA((VLOOKUP(A3768,'Fats and Greases'!M:N,2,FALSE)), "")</f>
        <v/>
      </c>
      <c r="K3768" s="10">
        <f ca="1">_xlfn.IFNA((VLOOKUP($A3768,'Fats and Greases'!O:P,2,FALSE)), "")</f>
        <v>28.5</v>
      </c>
      <c r="L3768" s="10">
        <f ca="1">_xlfn.IFNA((VLOOKUP($A3768,'Fats and Greases'!Q:R,2,FALSE)), "")</f>
        <v>23.75</v>
      </c>
      <c r="M3768" s="10">
        <f ca="1">_xlfn.IFNA((VLOOKUP($A3768,'Fats and Greases'!S:T,2,FALSE)), "")</f>
        <v>27.25</v>
      </c>
    </row>
    <row r="3769" spans="1:13" x14ac:dyDescent="0.2">
      <c r="A3769" s="18">
        <v>42059</v>
      </c>
      <c r="B3769" s="19">
        <f t="shared" si="116"/>
        <v>2</v>
      </c>
      <c r="C3769" s="19">
        <f t="shared" si="117"/>
        <v>2015</v>
      </c>
      <c r="D3769" s="10">
        <f ca="1">_xlfn.IFNA((VLOOKUP(A3769,'Fats and Greases'!A:B,2,FALSE)), "")</f>
        <v>24.25</v>
      </c>
      <c r="E3769" s="10">
        <f ca="1">_xlfn.IFNA((VLOOKUP(A3769,'Fats and Greases'!C:D,2,FALSE)), "")</f>
        <v>25.25</v>
      </c>
      <c r="F3769" s="10">
        <f ca="1">_xlfn.IFNA((VLOOKUP(A3769,'Fats and Greases'!E:F,2,FALSE)), "")</f>
        <v>23</v>
      </c>
      <c r="G3769" s="10">
        <f ca="1">_xlfn.IFNA((VLOOKUP(A3769,'Fats and Greases'!G:H,2,FALSE)), "")</f>
        <v>25.5</v>
      </c>
      <c r="H3769" s="10">
        <f ca="1">_xlfn.IFNA((VLOOKUP(A3769,'Fats and Greases'!I:J,2,FALSE)), "")</f>
        <v>25.25</v>
      </c>
      <c r="I3769" s="10">
        <f ca="1">_xlfn.IFNA((VLOOKUP(A3769,'Fats and Greases'!K:L,2,FALSE)), "")</f>
        <v>26.25</v>
      </c>
      <c r="J3769" s="10" t="str">
        <f ca="1">_xlfn.IFNA((VLOOKUP(A3769,'Fats and Greases'!M:N,2,FALSE)), "")</f>
        <v/>
      </c>
      <c r="K3769" s="10">
        <f ca="1">_xlfn.IFNA((VLOOKUP($A3769,'Fats and Greases'!O:P,2,FALSE)), "")</f>
        <v>28.5</v>
      </c>
      <c r="L3769" s="10">
        <f ca="1">_xlfn.IFNA((VLOOKUP($A3769,'Fats and Greases'!Q:R,2,FALSE)), "")</f>
        <v>23.5</v>
      </c>
      <c r="M3769" s="10">
        <f ca="1">_xlfn.IFNA((VLOOKUP($A3769,'Fats and Greases'!S:T,2,FALSE)), "")</f>
        <v>27.25</v>
      </c>
    </row>
    <row r="3770" spans="1:13" x14ac:dyDescent="0.2">
      <c r="A3770" s="18">
        <v>42060</v>
      </c>
      <c r="B3770" s="19">
        <f t="shared" si="116"/>
        <v>2</v>
      </c>
      <c r="C3770" s="19">
        <f t="shared" si="117"/>
        <v>2015</v>
      </c>
      <c r="D3770" s="10">
        <f ca="1">_xlfn.IFNA((VLOOKUP(A3770,'Fats and Greases'!A:B,2,FALSE)), "")</f>
        <v>24.25</v>
      </c>
      <c r="E3770" s="10">
        <f ca="1">_xlfn.IFNA((VLOOKUP(A3770,'Fats and Greases'!C:D,2,FALSE)), "")</f>
        <v>25.25</v>
      </c>
      <c r="F3770" s="10">
        <f ca="1">_xlfn.IFNA((VLOOKUP(A3770,'Fats and Greases'!E:F,2,FALSE)), "")</f>
        <v>23</v>
      </c>
      <c r="G3770" s="10">
        <f ca="1">_xlfn.IFNA((VLOOKUP(A3770,'Fats and Greases'!G:H,2,FALSE)), "")</f>
        <v>25.5</v>
      </c>
      <c r="H3770" s="10">
        <f ca="1">_xlfn.IFNA((VLOOKUP(A3770,'Fats and Greases'!I:J,2,FALSE)), "")</f>
        <v>25.25</v>
      </c>
      <c r="I3770" s="10">
        <f ca="1">_xlfn.IFNA((VLOOKUP(A3770,'Fats and Greases'!K:L,2,FALSE)), "")</f>
        <v>26.25</v>
      </c>
      <c r="J3770" s="10" t="str">
        <f ca="1">_xlfn.IFNA((VLOOKUP(A3770,'Fats and Greases'!M:N,2,FALSE)), "")</f>
        <v/>
      </c>
      <c r="K3770" s="10">
        <f ca="1">_xlfn.IFNA((VLOOKUP($A3770,'Fats and Greases'!O:P,2,FALSE)), "")</f>
        <v>30.5</v>
      </c>
      <c r="L3770" s="10">
        <f ca="1">_xlfn.IFNA((VLOOKUP($A3770,'Fats and Greases'!Q:R,2,FALSE)), "")</f>
        <v>23.5</v>
      </c>
      <c r="M3770" s="10">
        <f ca="1">_xlfn.IFNA((VLOOKUP($A3770,'Fats and Greases'!S:T,2,FALSE)), "")</f>
        <v>27.25</v>
      </c>
    </row>
    <row r="3771" spans="1:13" x14ac:dyDescent="0.2">
      <c r="A3771" s="18">
        <v>42061</v>
      </c>
      <c r="B3771" s="19">
        <f t="shared" si="116"/>
        <v>2</v>
      </c>
      <c r="C3771" s="19">
        <f t="shared" si="117"/>
        <v>2015</v>
      </c>
      <c r="D3771" s="10">
        <f ca="1">_xlfn.IFNA((VLOOKUP(A3771,'Fats and Greases'!A:B,2,FALSE)), "")</f>
        <v>24.25</v>
      </c>
      <c r="E3771" s="10">
        <f ca="1">_xlfn.IFNA((VLOOKUP(A3771,'Fats and Greases'!C:D,2,FALSE)), "")</f>
        <v>25.25</v>
      </c>
      <c r="F3771" s="10">
        <f ca="1">_xlfn.IFNA((VLOOKUP(A3771,'Fats and Greases'!E:F,2,FALSE)), "")</f>
        <v>23</v>
      </c>
      <c r="G3771" s="10">
        <f ca="1">_xlfn.IFNA((VLOOKUP(A3771,'Fats and Greases'!G:H,2,FALSE)), "")</f>
        <v>25.5</v>
      </c>
      <c r="H3771" s="10">
        <f ca="1">_xlfn.IFNA((VLOOKUP(A3771,'Fats and Greases'!I:J,2,FALSE)), "")</f>
        <v>25.25</v>
      </c>
      <c r="I3771" s="10">
        <f ca="1">_xlfn.IFNA((VLOOKUP(A3771,'Fats and Greases'!K:L,2,FALSE)), "")</f>
        <v>26.25</v>
      </c>
      <c r="J3771" s="10" t="str">
        <f ca="1">_xlfn.IFNA((VLOOKUP(A3771,'Fats and Greases'!M:N,2,FALSE)), "")</f>
        <v/>
      </c>
      <c r="K3771" s="10">
        <f ca="1">_xlfn.IFNA((VLOOKUP($A3771,'Fats and Greases'!O:P,2,FALSE)), "")</f>
        <v>30.5</v>
      </c>
      <c r="L3771" s="10">
        <f ca="1">_xlfn.IFNA((VLOOKUP($A3771,'Fats and Greases'!Q:R,2,FALSE)), "")</f>
        <v>23.5</v>
      </c>
      <c r="M3771" s="10">
        <f ca="1">_xlfn.IFNA((VLOOKUP($A3771,'Fats and Greases'!S:T,2,FALSE)), "")</f>
        <v>27.25</v>
      </c>
    </row>
    <row r="3772" spans="1:13" x14ac:dyDescent="0.2">
      <c r="A3772" s="18">
        <v>42062</v>
      </c>
      <c r="B3772" s="19">
        <f t="shared" si="116"/>
        <v>2</v>
      </c>
      <c r="C3772" s="19">
        <f t="shared" si="117"/>
        <v>2015</v>
      </c>
      <c r="D3772" s="10">
        <f ca="1">_xlfn.IFNA((VLOOKUP(A3772,'Fats and Greases'!A:B,2,FALSE)), "")</f>
        <v>24.25</v>
      </c>
      <c r="E3772" s="10">
        <f ca="1">_xlfn.IFNA((VLOOKUP(A3772,'Fats and Greases'!C:D,2,FALSE)), "")</f>
        <v>25.25</v>
      </c>
      <c r="F3772" s="10">
        <f ca="1">_xlfn.IFNA((VLOOKUP(A3772,'Fats and Greases'!E:F,2,FALSE)), "")</f>
        <v>23</v>
      </c>
      <c r="G3772" s="10">
        <f ca="1">_xlfn.IFNA((VLOOKUP(A3772,'Fats and Greases'!G:H,2,FALSE)), "")</f>
        <v>25.5</v>
      </c>
      <c r="H3772" s="10">
        <f ca="1">_xlfn.IFNA((VLOOKUP(A3772,'Fats and Greases'!I:J,2,FALSE)), "")</f>
        <v>25.25</v>
      </c>
      <c r="I3772" s="10">
        <f ca="1">_xlfn.IFNA((VLOOKUP(A3772,'Fats and Greases'!K:L,2,FALSE)), "")</f>
        <v>26.25</v>
      </c>
      <c r="J3772" s="10" t="str">
        <f ca="1">_xlfn.IFNA((VLOOKUP(A3772,'Fats and Greases'!M:N,2,FALSE)), "")</f>
        <v/>
      </c>
      <c r="K3772" s="10">
        <f ca="1">_xlfn.IFNA((VLOOKUP($A3772,'Fats and Greases'!O:P,2,FALSE)), "")</f>
        <v>30.5</v>
      </c>
      <c r="L3772" s="10">
        <f ca="1">_xlfn.IFNA((VLOOKUP($A3772,'Fats and Greases'!Q:R,2,FALSE)), "")</f>
        <v>23.5</v>
      </c>
      <c r="M3772" s="10">
        <f ca="1">_xlfn.IFNA((VLOOKUP($A3772,'Fats and Greases'!S:T,2,FALSE)), "")</f>
        <v>27.25</v>
      </c>
    </row>
    <row r="3773" spans="1:13" x14ac:dyDescent="0.2">
      <c r="A3773" s="18">
        <v>42065</v>
      </c>
      <c r="B3773" s="19">
        <f t="shared" si="116"/>
        <v>3</v>
      </c>
      <c r="C3773" s="19">
        <f t="shared" si="117"/>
        <v>2015</v>
      </c>
      <c r="D3773" s="10">
        <f ca="1">_xlfn.IFNA((VLOOKUP(A3773,'Fats and Greases'!A:B,2,FALSE)), "")</f>
        <v>24.25</v>
      </c>
      <c r="E3773" s="10">
        <f ca="1">_xlfn.IFNA((VLOOKUP(A3773,'Fats and Greases'!C:D,2,FALSE)), "")</f>
        <v>25.25</v>
      </c>
      <c r="F3773" s="10">
        <f ca="1">_xlfn.IFNA((VLOOKUP(A3773,'Fats and Greases'!E:F,2,FALSE)), "")</f>
        <v>23</v>
      </c>
      <c r="G3773" s="10">
        <f ca="1">_xlfn.IFNA((VLOOKUP(A3773,'Fats and Greases'!G:H,2,FALSE)), "")</f>
        <v>25.5</v>
      </c>
      <c r="H3773" s="10">
        <f ca="1">_xlfn.IFNA((VLOOKUP(A3773,'Fats and Greases'!I:J,2,FALSE)), "")</f>
        <v>25.25</v>
      </c>
      <c r="I3773" s="10">
        <f ca="1">_xlfn.IFNA((VLOOKUP(A3773,'Fats and Greases'!K:L,2,FALSE)), "")</f>
        <v>26.25</v>
      </c>
      <c r="J3773" s="10" t="str">
        <f ca="1">_xlfn.IFNA((VLOOKUP(A3773,'Fats and Greases'!M:N,2,FALSE)), "")</f>
        <v/>
      </c>
      <c r="K3773" s="10">
        <f ca="1">_xlfn.IFNA((VLOOKUP($A3773,'Fats and Greases'!O:P,2,FALSE)), "")</f>
        <v>30.5</v>
      </c>
      <c r="L3773" s="10">
        <f ca="1">_xlfn.IFNA((VLOOKUP($A3773,'Fats and Greases'!Q:R,2,FALSE)), "")</f>
        <v>23.5</v>
      </c>
      <c r="M3773" s="10">
        <f ca="1">_xlfn.IFNA((VLOOKUP($A3773,'Fats and Greases'!S:T,2,FALSE)), "")</f>
        <v>27.25</v>
      </c>
    </row>
    <row r="3774" spans="1:13" x14ac:dyDescent="0.2">
      <c r="A3774" s="18">
        <v>42066</v>
      </c>
      <c r="B3774" s="19">
        <f t="shared" si="116"/>
        <v>3</v>
      </c>
      <c r="C3774" s="19">
        <f t="shared" si="117"/>
        <v>2015</v>
      </c>
      <c r="D3774" s="10">
        <f ca="1">_xlfn.IFNA((VLOOKUP(A3774,'Fats and Greases'!A:B,2,FALSE)), "")</f>
        <v>24.25</v>
      </c>
      <c r="E3774" s="10">
        <f ca="1">_xlfn.IFNA((VLOOKUP(A3774,'Fats and Greases'!C:D,2,FALSE)), "")</f>
        <v>25.25</v>
      </c>
      <c r="F3774" s="10">
        <f ca="1">_xlfn.IFNA((VLOOKUP(A3774,'Fats and Greases'!E:F,2,FALSE)), "")</f>
        <v>23</v>
      </c>
      <c r="G3774" s="10">
        <f ca="1">_xlfn.IFNA((VLOOKUP(A3774,'Fats and Greases'!G:H,2,FALSE)), "")</f>
        <v>25.5</v>
      </c>
      <c r="H3774" s="10">
        <f ca="1">_xlfn.IFNA((VLOOKUP(A3774,'Fats and Greases'!I:J,2,FALSE)), "")</f>
        <v>25.25</v>
      </c>
      <c r="I3774" s="10">
        <f ca="1">_xlfn.IFNA((VLOOKUP(A3774,'Fats and Greases'!K:L,2,FALSE)), "")</f>
        <v>26.25</v>
      </c>
      <c r="J3774" s="10" t="str">
        <f ca="1">_xlfn.IFNA((VLOOKUP(A3774,'Fats and Greases'!M:N,2,FALSE)), "")</f>
        <v/>
      </c>
      <c r="K3774" s="10">
        <f ca="1">_xlfn.IFNA((VLOOKUP($A3774,'Fats and Greases'!O:P,2,FALSE)), "")</f>
        <v>30.5</v>
      </c>
      <c r="L3774" s="10">
        <f ca="1">_xlfn.IFNA((VLOOKUP($A3774,'Fats and Greases'!Q:R,2,FALSE)), "")</f>
        <v>23.5</v>
      </c>
      <c r="M3774" s="10">
        <f ca="1">_xlfn.IFNA((VLOOKUP($A3774,'Fats and Greases'!S:T,2,FALSE)), "")</f>
        <v>27.25</v>
      </c>
    </row>
    <row r="3775" spans="1:13" x14ac:dyDescent="0.2">
      <c r="A3775" s="18">
        <v>42067</v>
      </c>
      <c r="B3775" s="19">
        <f t="shared" si="116"/>
        <v>3</v>
      </c>
      <c r="C3775" s="19">
        <f t="shared" si="117"/>
        <v>2015</v>
      </c>
      <c r="D3775" s="10">
        <f ca="1">_xlfn.IFNA((VLOOKUP(A3775,'Fats and Greases'!A:B,2,FALSE)), "")</f>
        <v>24.25</v>
      </c>
      <c r="E3775" s="10">
        <f ca="1">_xlfn.IFNA((VLOOKUP(A3775,'Fats and Greases'!C:D,2,FALSE)), "")</f>
        <v>25.25</v>
      </c>
      <c r="F3775" s="10">
        <f ca="1">_xlfn.IFNA((VLOOKUP(A3775,'Fats and Greases'!E:F,2,FALSE)), "")</f>
        <v>22.5</v>
      </c>
      <c r="G3775" s="10">
        <f ca="1">_xlfn.IFNA((VLOOKUP(A3775,'Fats and Greases'!G:H,2,FALSE)), "")</f>
        <v>25.5</v>
      </c>
      <c r="H3775" s="10">
        <f ca="1">_xlfn.IFNA((VLOOKUP(A3775,'Fats and Greases'!I:J,2,FALSE)), "")</f>
        <v>25</v>
      </c>
      <c r="I3775" s="10">
        <f ca="1">_xlfn.IFNA((VLOOKUP(A3775,'Fats and Greases'!K:L,2,FALSE)), "")</f>
        <v>27</v>
      </c>
      <c r="J3775" s="10" t="str">
        <f ca="1">_xlfn.IFNA((VLOOKUP(A3775,'Fats and Greases'!M:N,2,FALSE)), "")</f>
        <v/>
      </c>
      <c r="K3775" s="10">
        <f ca="1">_xlfn.IFNA((VLOOKUP($A3775,'Fats and Greases'!O:P,2,FALSE)), "")</f>
        <v>29.5</v>
      </c>
      <c r="L3775" s="10">
        <f ca="1">_xlfn.IFNA((VLOOKUP($A3775,'Fats and Greases'!Q:R,2,FALSE)), "")</f>
        <v>23.5</v>
      </c>
      <c r="M3775" s="10">
        <f ca="1">_xlfn.IFNA((VLOOKUP($A3775,'Fats and Greases'!S:T,2,FALSE)), "")</f>
        <v>27.5</v>
      </c>
    </row>
    <row r="3776" spans="1:13" x14ac:dyDescent="0.2">
      <c r="A3776" s="18">
        <v>42068</v>
      </c>
      <c r="B3776" s="19">
        <f t="shared" si="116"/>
        <v>3</v>
      </c>
      <c r="C3776" s="19">
        <f t="shared" si="117"/>
        <v>2015</v>
      </c>
      <c r="D3776" s="10">
        <f ca="1">_xlfn.IFNA((VLOOKUP(A3776,'Fats and Greases'!A:B,2,FALSE)), "")</f>
        <v>24.25</v>
      </c>
      <c r="E3776" s="10">
        <f ca="1">_xlfn.IFNA((VLOOKUP(A3776,'Fats and Greases'!C:D,2,FALSE)), "")</f>
        <v>25.25</v>
      </c>
      <c r="F3776" s="10">
        <f ca="1">_xlfn.IFNA((VLOOKUP(A3776,'Fats and Greases'!E:F,2,FALSE)), "")</f>
        <v>22.5</v>
      </c>
      <c r="G3776" s="10">
        <f ca="1">_xlfn.IFNA((VLOOKUP(A3776,'Fats and Greases'!G:H,2,FALSE)), "")</f>
        <v>25.5</v>
      </c>
      <c r="H3776" s="10">
        <f ca="1">_xlfn.IFNA((VLOOKUP(A3776,'Fats and Greases'!I:J,2,FALSE)), "")</f>
        <v>25</v>
      </c>
      <c r="I3776" s="10">
        <f ca="1">_xlfn.IFNA((VLOOKUP(A3776,'Fats and Greases'!K:L,2,FALSE)), "")</f>
        <v>27</v>
      </c>
      <c r="J3776" s="10" t="str">
        <f ca="1">_xlfn.IFNA((VLOOKUP(A3776,'Fats and Greases'!M:N,2,FALSE)), "")</f>
        <v/>
      </c>
      <c r="K3776" s="10">
        <f ca="1">_xlfn.IFNA((VLOOKUP($A3776,'Fats and Greases'!O:P,2,FALSE)), "")</f>
        <v>29.5</v>
      </c>
      <c r="L3776" s="10">
        <f ca="1">_xlfn.IFNA((VLOOKUP($A3776,'Fats and Greases'!Q:R,2,FALSE)), "")</f>
        <v>23.5</v>
      </c>
      <c r="M3776" s="10">
        <f ca="1">_xlfn.IFNA((VLOOKUP($A3776,'Fats and Greases'!S:T,2,FALSE)), "")</f>
        <v>27.5</v>
      </c>
    </row>
    <row r="3777" spans="1:13" x14ac:dyDescent="0.2">
      <c r="A3777" s="18">
        <v>42069</v>
      </c>
      <c r="B3777" s="19">
        <f t="shared" si="116"/>
        <v>3</v>
      </c>
      <c r="C3777" s="19">
        <f t="shared" si="117"/>
        <v>2015</v>
      </c>
      <c r="D3777" s="10">
        <f ca="1">_xlfn.IFNA((VLOOKUP(A3777,'Fats and Greases'!A:B,2,FALSE)), "")</f>
        <v>24.25</v>
      </c>
      <c r="E3777" s="10">
        <f ca="1">_xlfn.IFNA((VLOOKUP(A3777,'Fats and Greases'!C:D,2,FALSE)), "")</f>
        <v>25.75</v>
      </c>
      <c r="F3777" s="10">
        <f ca="1">_xlfn.IFNA((VLOOKUP(A3777,'Fats and Greases'!E:F,2,FALSE)), "")</f>
        <v>22.5</v>
      </c>
      <c r="G3777" s="10">
        <f ca="1">_xlfn.IFNA((VLOOKUP(A3777,'Fats and Greases'!G:H,2,FALSE)), "")</f>
        <v>25.5</v>
      </c>
      <c r="H3777" s="10">
        <f ca="1">_xlfn.IFNA((VLOOKUP(A3777,'Fats and Greases'!I:J,2,FALSE)), "")</f>
        <v>25</v>
      </c>
      <c r="I3777" s="10">
        <f ca="1">_xlfn.IFNA((VLOOKUP(A3777,'Fats and Greases'!K:L,2,FALSE)), "")</f>
        <v>27</v>
      </c>
      <c r="J3777" s="10" t="str">
        <f ca="1">_xlfn.IFNA((VLOOKUP(A3777,'Fats and Greases'!M:N,2,FALSE)), "")</f>
        <v/>
      </c>
      <c r="K3777" s="10">
        <f ca="1">_xlfn.IFNA((VLOOKUP($A3777,'Fats and Greases'!O:P,2,FALSE)), "")</f>
        <v>29.5</v>
      </c>
      <c r="L3777" s="10">
        <f ca="1">_xlfn.IFNA((VLOOKUP($A3777,'Fats and Greases'!Q:R,2,FALSE)), "")</f>
        <v>23.5</v>
      </c>
      <c r="M3777" s="10">
        <f ca="1">_xlfn.IFNA((VLOOKUP($A3777,'Fats and Greases'!S:T,2,FALSE)), "")</f>
        <v>27.5</v>
      </c>
    </row>
    <row r="3778" spans="1:13" x14ac:dyDescent="0.2">
      <c r="A3778" s="18">
        <v>42072</v>
      </c>
      <c r="B3778" s="19">
        <f t="shared" si="116"/>
        <v>3</v>
      </c>
      <c r="C3778" s="19">
        <f t="shared" si="117"/>
        <v>2015</v>
      </c>
      <c r="D3778" s="10">
        <f ca="1">_xlfn.IFNA((VLOOKUP(A3778,'Fats and Greases'!A:B,2,FALSE)), "")</f>
        <v>24.25</v>
      </c>
      <c r="E3778" s="10">
        <f ca="1">_xlfn.IFNA((VLOOKUP(A3778,'Fats and Greases'!C:D,2,FALSE)), "")</f>
        <v>25.75</v>
      </c>
      <c r="F3778" s="10">
        <f ca="1">_xlfn.IFNA((VLOOKUP(A3778,'Fats and Greases'!E:F,2,FALSE)), "")</f>
        <v>22.5</v>
      </c>
      <c r="G3778" s="10">
        <f ca="1">_xlfn.IFNA((VLOOKUP(A3778,'Fats and Greases'!G:H,2,FALSE)), "")</f>
        <v>25.5</v>
      </c>
      <c r="H3778" s="10">
        <f ca="1">_xlfn.IFNA((VLOOKUP(A3778,'Fats and Greases'!I:J,2,FALSE)), "")</f>
        <v>25</v>
      </c>
      <c r="I3778" s="10">
        <f ca="1">_xlfn.IFNA((VLOOKUP(A3778,'Fats and Greases'!K:L,2,FALSE)), "")</f>
        <v>27</v>
      </c>
      <c r="J3778" s="10" t="str">
        <f ca="1">_xlfn.IFNA((VLOOKUP(A3778,'Fats and Greases'!M:N,2,FALSE)), "")</f>
        <v/>
      </c>
      <c r="K3778" s="10">
        <f ca="1">_xlfn.IFNA((VLOOKUP($A3778,'Fats and Greases'!O:P,2,FALSE)), "")</f>
        <v>29.5</v>
      </c>
      <c r="L3778" s="10">
        <f ca="1">_xlfn.IFNA((VLOOKUP($A3778,'Fats and Greases'!Q:R,2,FALSE)), "")</f>
        <v>23.5</v>
      </c>
      <c r="M3778" s="10">
        <f ca="1">_xlfn.IFNA((VLOOKUP($A3778,'Fats and Greases'!S:T,2,FALSE)), "")</f>
        <v>27.5</v>
      </c>
    </row>
    <row r="3779" spans="1:13" x14ac:dyDescent="0.2">
      <c r="A3779" s="18">
        <v>42073</v>
      </c>
      <c r="B3779" s="19">
        <f t="shared" ref="B3779:B3842" si="118">MONTH(A3779)</f>
        <v>3</v>
      </c>
      <c r="C3779" s="19">
        <f t="shared" ref="C3779:C3842" si="119">YEAR(A3779)</f>
        <v>2015</v>
      </c>
      <c r="D3779" s="10">
        <f ca="1">_xlfn.IFNA((VLOOKUP(A3779,'Fats and Greases'!A:B,2,FALSE)), "")</f>
        <v>24.25</v>
      </c>
      <c r="E3779" s="10">
        <f ca="1">_xlfn.IFNA((VLOOKUP(A3779,'Fats and Greases'!C:D,2,FALSE)), "")</f>
        <v>25.75</v>
      </c>
      <c r="F3779" s="10">
        <f ca="1">_xlfn.IFNA((VLOOKUP(A3779,'Fats and Greases'!E:F,2,FALSE)), "")</f>
        <v>22.5</v>
      </c>
      <c r="G3779" s="10">
        <f ca="1">_xlfn.IFNA((VLOOKUP(A3779,'Fats and Greases'!G:H,2,FALSE)), "")</f>
        <v>25.5</v>
      </c>
      <c r="H3779" s="10">
        <f ca="1">_xlfn.IFNA((VLOOKUP(A3779,'Fats and Greases'!I:J,2,FALSE)), "")</f>
        <v>25</v>
      </c>
      <c r="I3779" s="10">
        <f ca="1">_xlfn.IFNA((VLOOKUP(A3779,'Fats and Greases'!K:L,2,FALSE)), "")</f>
        <v>27</v>
      </c>
      <c r="J3779" s="10" t="str">
        <f ca="1">_xlfn.IFNA((VLOOKUP(A3779,'Fats and Greases'!M:N,2,FALSE)), "")</f>
        <v/>
      </c>
      <c r="K3779" s="10">
        <f ca="1">_xlfn.IFNA((VLOOKUP($A3779,'Fats and Greases'!O:P,2,FALSE)), "")</f>
        <v>29.5</v>
      </c>
      <c r="L3779" s="10">
        <f ca="1">_xlfn.IFNA((VLOOKUP($A3779,'Fats and Greases'!Q:R,2,FALSE)), "")</f>
        <v>23.5</v>
      </c>
      <c r="M3779" s="10">
        <f ca="1">_xlfn.IFNA((VLOOKUP($A3779,'Fats and Greases'!S:T,2,FALSE)), "")</f>
        <v>27.5</v>
      </c>
    </row>
    <row r="3780" spans="1:13" x14ac:dyDescent="0.2">
      <c r="A3780" s="18">
        <v>42074</v>
      </c>
      <c r="B3780" s="19">
        <f t="shared" si="118"/>
        <v>3</v>
      </c>
      <c r="C3780" s="19">
        <f t="shared" si="119"/>
        <v>2015</v>
      </c>
      <c r="D3780" s="10">
        <f ca="1">_xlfn.IFNA((VLOOKUP(A3780,'Fats and Greases'!A:B,2,FALSE)), "")</f>
        <v>24.25</v>
      </c>
      <c r="E3780" s="10">
        <f ca="1">_xlfn.IFNA((VLOOKUP(A3780,'Fats and Greases'!C:D,2,FALSE)), "")</f>
        <v>25.75</v>
      </c>
      <c r="F3780" s="10">
        <f ca="1">_xlfn.IFNA((VLOOKUP(A3780,'Fats and Greases'!E:F,2,FALSE)), "")</f>
        <v>22.5</v>
      </c>
      <c r="G3780" s="10">
        <f ca="1">_xlfn.IFNA((VLOOKUP(A3780,'Fats and Greases'!G:H,2,FALSE)), "")</f>
        <v>25.5</v>
      </c>
      <c r="H3780" s="10">
        <f ca="1">_xlfn.IFNA((VLOOKUP(A3780,'Fats and Greases'!I:J,2,FALSE)), "")</f>
        <v>25</v>
      </c>
      <c r="I3780" s="10">
        <f ca="1">_xlfn.IFNA((VLOOKUP(A3780,'Fats and Greases'!K:L,2,FALSE)), "")</f>
        <v>26.75</v>
      </c>
      <c r="J3780" s="10" t="str">
        <f ca="1">_xlfn.IFNA((VLOOKUP(A3780,'Fats and Greases'!M:N,2,FALSE)), "")</f>
        <v/>
      </c>
      <c r="K3780" s="10">
        <f ca="1">_xlfn.IFNA((VLOOKUP($A3780,'Fats and Greases'!O:P,2,FALSE)), "")</f>
        <v>29.5</v>
      </c>
      <c r="L3780" s="10">
        <f ca="1">_xlfn.IFNA((VLOOKUP($A3780,'Fats and Greases'!Q:R,2,FALSE)), "")</f>
        <v>23.5</v>
      </c>
      <c r="M3780" s="10">
        <f ca="1">_xlfn.IFNA((VLOOKUP($A3780,'Fats and Greases'!S:T,2,FALSE)), "")</f>
        <v>27.5</v>
      </c>
    </row>
    <row r="3781" spans="1:13" x14ac:dyDescent="0.2">
      <c r="A3781" s="18">
        <v>42075</v>
      </c>
      <c r="B3781" s="19">
        <f t="shared" si="118"/>
        <v>3</v>
      </c>
      <c r="C3781" s="19">
        <f t="shared" si="119"/>
        <v>2015</v>
      </c>
      <c r="D3781" s="10">
        <f ca="1">_xlfn.IFNA((VLOOKUP(A3781,'Fats and Greases'!A:B,2,FALSE)), "")</f>
        <v>24.25</v>
      </c>
      <c r="E3781" s="10">
        <f ca="1">_xlfn.IFNA((VLOOKUP(A3781,'Fats and Greases'!C:D,2,FALSE)), "")</f>
        <v>25.75</v>
      </c>
      <c r="F3781" s="10">
        <f ca="1">_xlfn.IFNA((VLOOKUP(A3781,'Fats and Greases'!E:F,2,FALSE)), "")</f>
        <v>22.5</v>
      </c>
      <c r="G3781" s="10">
        <f ca="1">_xlfn.IFNA((VLOOKUP(A3781,'Fats and Greases'!G:H,2,FALSE)), "")</f>
        <v>25</v>
      </c>
      <c r="H3781" s="10">
        <f ca="1">_xlfn.IFNA((VLOOKUP(A3781,'Fats and Greases'!I:J,2,FALSE)), "")</f>
        <v>25</v>
      </c>
      <c r="I3781" s="10">
        <f ca="1">_xlfn.IFNA((VLOOKUP(A3781,'Fats and Greases'!K:L,2,FALSE)), "")</f>
        <v>26.75</v>
      </c>
      <c r="J3781" s="10" t="str">
        <f ca="1">_xlfn.IFNA((VLOOKUP(A3781,'Fats and Greases'!M:N,2,FALSE)), "")</f>
        <v/>
      </c>
      <c r="K3781" s="10">
        <f ca="1">_xlfn.IFNA((VLOOKUP($A3781,'Fats and Greases'!O:P,2,FALSE)), "")</f>
        <v>29</v>
      </c>
      <c r="L3781" s="10">
        <f ca="1">_xlfn.IFNA((VLOOKUP($A3781,'Fats and Greases'!Q:R,2,FALSE)), "")</f>
        <v>23.5</v>
      </c>
      <c r="M3781" s="10">
        <f ca="1">_xlfn.IFNA((VLOOKUP($A3781,'Fats and Greases'!S:T,2,FALSE)), "")</f>
        <v>27.5</v>
      </c>
    </row>
    <row r="3782" spans="1:13" x14ac:dyDescent="0.2">
      <c r="A3782" s="18">
        <v>42076</v>
      </c>
      <c r="B3782" s="19">
        <f t="shared" si="118"/>
        <v>3</v>
      </c>
      <c r="C3782" s="19">
        <f t="shared" si="119"/>
        <v>2015</v>
      </c>
      <c r="D3782" s="10">
        <f ca="1">_xlfn.IFNA((VLOOKUP(A3782,'Fats and Greases'!A:B,2,FALSE)), "")</f>
        <v>24.25</v>
      </c>
      <c r="E3782" s="10">
        <f ca="1">_xlfn.IFNA((VLOOKUP(A3782,'Fats and Greases'!C:D,2,FALSE)), "")</f>
        <v>25.75</v>
      </c>
      <c r="F3782" s="10">
        <f ca="1">_xlfn.IFNA((VLOOKUP(A3782,'Fats and Greases'!E:F,2,FALSE)), "")</f>
        <v>22.5</v>
      </c>
      <c r="G3782" s="10">
        <f ca="1">_xlfn.IFNA((VLOOKUP(A3782,'Fats and Greases'!G:H,2,FALSE)), "")</f>
        <v>25</v>
      </c>
      <c r="H3782" s="10">
        <f ca="1">_xlfn.IFNA((VLOOKUP(A3782,'Fats and Greases'!I:J,2,FALSE)), "")</f>
        <v>25</v>
      </c>
      <c r="I3782" s="10">
        <f ca="1">_xlfn.IFNA((VLOOKUP(A3782,'Fats and Greases'!K:L,2,FALSE)), "")</f>
        <v>26.75</v>
      </c>
      <c r="J3782" s="10" t="str">
        <f ca="1">_xlfn.IFNA((VLOOKUP(A3782,'Fats and Greases'!M:N,2,FALSE)), "")</f>
        <v/>
      </c>
      <c r="K3782" s="10">
        <f ca="1">_xlfn.IFNA((VLOOKUP($A3782,'Fats and Greases'!O:P,2,FALSE)), "")</f>
        <v>29</v>
      </c>
      <c r="L3782" s="10">
        <f ca="1">_xlfn.IFNA((VLOOKUP($A3782,'Fats and Greases'!Q:R,2,FALSE)), "")</f>
        <v>23.5</v>
      </c>
      <c r="M3782" s="10">
        <f ca="1">_xlfn.IFNA((VLOOKUP($A3782,'Fats and Greases'!S:T,2,FALSE)), "")</f>
        <v>27.5</v>
      </c>
    </row>
    <row r="3783" spans="1:13" x14ac:dyDescent="0.2">
      <c r="A3783" s="18">
        <v>42079</v>
      </c>
      <c r="B3783" s="19">
        <f t="shared" si="118"/>
        <v>3</v>
      </c>
      <c r="C3783" s="19">
        <f t="shared" si="119"/>
        <v>2015</v>
      </c>
      <c r="D3783" s="10">
        <f ca="1">_xlfn.IFNA((VLOOKUP(A3783,'Fats and Greases'!A:B,2,FALSE)), "")</f>
        <v>24.25</v>
      </c>
      <c r="E3783" s="10">
        <f ca="1">_xlfn.IFNA((VLOOKUP(A3783,'Fats and Greases'!C:D,2,FALSE)), "")</f>
        <v>25.75</v>
      </c>
      <c r="F3783" s="10">
        <f ca="1">_xlfn.IFNA((VLOOKUP(A3783,'Fats and Greases'!E:F,2,FALSE)), "")</f>
        <v>22.5</v>
      </c>
      <c r="G3783" s="10">
        <f ca="1">_xlfn.IFNA((VLOOKUP(A3783,'Fats and Greases'!G:H,2,FALSE)), "")</f>
        <v>25</v>
      </c>
      <c r="H3783" s="10">
        <f ca="1">_xlfn.IFNA((VLOOKUP(A3783,'Fats and Greases'!I:J,2,FALSE)), "")</f>
        <v>25</v>
      </c>
      <c r="I3783" s="10">
        <f ca="1">_xlfn.IFNA((VLOOKUP(A3783,'Fats and Greases'!K:L,2,FALSE)), "")</f>
        <v>26.75</v>
      </c>
      <c r="J3783" s="10" t="str">
        <f ca="1">_xlfn.IFNA((VLOOKUP(A3783,'Fats and Greases'!M:N,2,FALSE)), "")</f>
        <v/>
      </c>
      <c r="K3783" s="10">
        <f ca="1">_xlfn.IFNA((VLOOKUP($A3783,'Fats and Greases'!O:P,2,FALSE)), "")</f>
        <v>29</v>
      </c>
      <c r="L3783" s="10">
        <f ca="1">_xlfn.IFNA((VLOOKUP($A3783,'Fats and Greases'!Q:R,2,FALSE)), "")</f>
        <v>23.5</v>
      </c>
      <c r="M3783" s="10">
        <f ca="1">_xlfn.IFNA((VLOOKUP($A3783,'Fats and Greases'!S:T,2,FALSE)), "")</f>
        <v>27.5</v>
      </c>
    </row>
    <row r="3784" spans="1:13" x14ac:dyDescent="0.2">
      <c r="A3784" s="18">
        <v>42080</v>
      </c>
      <c r="B3784" s="19">
        <f t="shared" si="118"/>
        <v>3</v>
      </c>
      <c r="C3784" s="19">
        <f t="shared" si="119"/>
        <v>2015</v>
      </c>
      <c r="D3784" s="10">
        <f ca="1">_xlfn.IFNA((VLOOKUP(A3784,'Fats and Greases'!A:B,2,FALSE)), "")</f>
        <v>23.75</v>
      </c>
      <c r="E3784" s="10">
        <f ca="1">_xlfn.IFNA((VLOOKUP(A3784,'Fats and Greases'!C:D,2,FALSE)), "")</f>
        <v>24.75</v>
      </c>
      <c r="F3784" s="10">
        <f ca="1">_xlfn.IFNA((VLOOKUP(A3784,'Fats and Greases'!E:F,2,FALSE)), "")</f>
        <v>22.5</v>
      </c>
      <c r="G3784" s="10">
        <f ca="1">_xlfn.IFNA((VLOOKUP(A3784,'Fats and Greases'!G:H,2,FALSE)), "")</f>
        <v>25</v>
      </c>
      <c r="H3784" s="10">
        <f ca="1">_xlfn.IFNA((VLOOKUP(A3784,'Fats and Greases'!I:J,2,FALSE)), "")</f>
        <v>25</v>
      </c>
      <c r="I3784" s="10">
        <f ca="1">_xlfn.IFNA((VLOOKUP(A3784,'Fats and Greases'!K:L,2,FALSE)), "")</f>
        <v>26.75</v>
      </c>
      <c r="J3784" s="10" t="str">
        <f ca="1">_xlfn.IFNA((VLOOKUP(A3784,'Fats and Greases'!M:N,2,FALSE)), "")</f>
        <v/>
      </c>
      <c r="K3784" s="10">
        <f ca="1">_xlfn.IFNA((VLOOKUP($A3784,'Fats and Greases'!O:P,2,FALSE)), "")</f>
        <v>29</v>
      </c>
      <c r="L3784" s="10">
        <f ca="1">_xlfn.IFNA((VLOOKUP($A3784,'Fats and Greases'!Q:R,2,FALSE)), "")</f>
        <v>23.5</v>
      </c>
      <c r="M3784" s="10">
        <f ca="1">_xlfn.IFNA((VLOOKUP($A3784,'Fats and Greases'!S:T,2,FALSE)), "")</f>
        <v>27.5</v>
      </c>
    </row>
    <row r="3785" spans="1:13" x14ac:dyDescent="0.2">
      <c r="A3785" s="18">
        <v>42081</v>
      </c>
      <c r="B3785" s="19">
        <f t="shared" si="118"/>
        <v>3</v>
      </c>
      <c r="C3785" s="19">
        <f t="shared" si="119"/>
        <v>2015</v>
      </c>
      <c r="D3785" s="10">
        <f ca="1">_xlfn.IFNA((VLOOKUP(A3785,'Fats and Greases'!A:B,2,FALSE)), "")</f>
        <v>23.5</v>
      </c>
      <c r="E3785" s="10">
        <f ca="1">_xlfn.IFNA((VLOOKUP(A3785,'Fats and Greases'!C:D,2,FALSE)), "")</f>
        <v>24.75</v>
      </c>
      <c r="F3785" s="10">
        <f ca="1">_xlfn.IFNA((VLOOKUP(A3785,'Fats and Greases'!E:F,2,FALSE)), "")</f>
        <v>22.5</v>
      </c>
      <c r="G3785" s="10">
        <f ca="1">_xlfn.IFNA((VLOOKUP(A3785,'Fats and Greases'!G:H,2,FALSE)), "")</f>
        <v>25</v>
      </c>
      <c r="H3785" s="10">
        <f ca="1">_xlfn.IFNA((VLOOKUP(A3785,'Fats and Greases'!I:J,2,FALSE)), "")</f>
        <v>25</v>
      </c>
      <c r="I3785" s="10">
        <f ca="1">_xlfn.IFNA((VLOOKUP(A3785,'Fats and Greases'!K:L,2,FALSE)), "")</f>
        <v>26.75</v>
      </c>
      <c r="J3785" s="10" t="str">
        <f ca="1">_xlfn.IFNA((VLOOKUP(A3785,'Fats and Greases'!M:N,2,FALSE)), "")</f>
        <v/>
      </c>
      <c r="K3785" s="10">
        <f ca="1">_xlfn.IFNA((VLOOKUP($A3785,'Fats and Greases'!O:P,2,FALSE)), "")</f>
        <v>29</v>
      </c>
      <c r="L3785" s="10">
        <f ca="1">_xlfn.IFNA((VLOOKUP($A3785,'Fats and Greases'!Q:R,2,FALSE)), "")</f>
        <v>23.5</v>
      </c>
      <c r="M3785" s="10">
        <f ca="1">_xlfn.IFNA((VLOOKUP($A3785,'Fats and Greases'!S:T,2,FALSE)), "")</f>
        <v>27.25</v>
      </c>
    </row>
    <row r="3786" spans="1:13" x14ac:dyDescent="0.2">
      <c r="A3786" s="18">
        <v>42082</v>
      </c>
      <c r="B3786" s="19">
        <f t="shared" si="118"/>
        <v>3</v>
      </c>
      <c r="C3786" s="19">
        <f t="shared" si="119"/>
        <v>2015</v>
      </c>
      <c r="D3786" s="10">
        <f ca="1">_xlfn.IFNA((VLOOKUP(A3786,'Fats and Greases'!A:B,2,FALSE)), "")</f>
        <v>23.5</v>
      </c>
      <c r="E3786" s="10">
        <f ca="1">_xlfn.IFNA((VLOOKUP(A3786,'Fats and Greases'!C:D,2,FALSE)), "")</f>
        <v>24.25</v>
      </c>
      <c r="F3786" s="10">
        <f ca="1">_xlfn.IFNA((VLOOKUP(A3786,'Fats and Greases'!E:F,2,FALSE)), "")</f>
        <v>22.5</v>
      </c>
      <c r="G3786" s="10">
        <f ca="1">_xlfn.IFNA((VLOOKUP(A3786,'Fats and Greases'!G:H,2,FALSE)), "")</f>
        <v>25</v>
      </c>
      <c r="H3786" s="10">
        <f ca="1">_xlfn.IFNA((VLOOKUP(A3786,'Fats and Greases'!I:J,2,FALSE)), "")</f>
        <v>25</v>
      </c>
      <c r="I3786" s="10">
        <f ca="1">_xlfn.IFNA((VLOOKUP(A3786,'Fats and Greases'!K:L,2,FALSE)), "")</f>
        <v>26.75</v>
      </c>
      <c r="J3786" s="10" t="str">
        <f ca="1">_xlfn.IFNA((VLOOKUP(A3786,'Fats and Greases'!M:N,2,FALSE)), "")</f>
        <v/>
      </c>
      <c r="K3786" s="10">
        <f ca="1">_xlfn.IFNA((VLOOKUP($A3786,'Fats and Greases'!O:P,2,FALSE)), "")</f>
        <v>29</v>
      </c>
      <c r="L3786" s="10">
        <f ca="1">_xlfn.IFNA((VLOOKUP($A3786,'Fats and Greases'!Q:R,2,FALSE)), "")</f>
        <v>23.5</v>
      </c>
      <c r="M3786" s="10">
        <f ca="1">_xlfn.IFNA((VLOOKUP($A3786,'Fats and Greases'!S:T,2,FALSE)), "")</f>
        <v>27.25</v>
      </c>
    </row>
    <row r="3787" spans="1:13" x14ac:dyDescent="0.2">
      <c r="A3787" s="18">
        <v>42083</v>
      </c>
      <c r="B3787" s="19">
        <f t="shared" si="118"/>
        <v>3</v>
      </c>
      <c r="C3787" s="19">
        <f t="shared" si="119"/>
        <v>2015</v>
      </c>
      <c r="D3787" s="10">
        <f ca="1">_xlfn.IFNA((VLOOKUP(A3787,'Fats and Greases'!A:B,2,FALSE)), "")</f>
        <v>23.25</v>
      </c>
      <c r="E3787" s="10">
        <f ca="1">_xlfn.IFNA((VLOOKUP(A3787,'Fats and Greases'!C:D,2,FALSE)), "")</f>
        <v>24.25</v>
      </c>
      <c r="F3787" s="10">
        <f ca="1">_xlfn.IFNA((VLOOKUP(A3787,'Fats and Greases'!E:F,2,FALSE)), "")</f>
        <v>22.5</v>
      </c>
      <c r="G3787" s="10">
        <f ca="1">_xlfn.IFNA((VLOOKUP(A3787,'Fats and Greases'!G:H,2,FALSE)), "")</f>
        <v>23.5</v>
      </c>
      <c r="H3787" s="10">
        <f ca="1">_xlfn.IFNA((VLOOKUP(A3787,'Fats and Greases'!I:J,2,FALSE)), "")</f>
        <v>25</v>
      </c>
      <c r="I3787" s="10">
        <f ca="1">_xlfn.IFNA((VLOOKUP(A3787,'Fats and Greases'!K:L,2,FALSE)), "")</f>
        <v>26.75</v>
      </c>
      <c r="J3787" s="10" t="str">
        <f ca="1">_xlfn.IFNA((VLOOKUP(A3787,'Fats and Greases'!M:N,2,FALSE)), "")</f>
        <v/>
      </c>
      <c r="K3787" s="10">
        <f ca="1">_xlfn.IFNA((VLOOKUP($A3787,'Fats and Greases'!O:P,2,FALSE)), "")</f>
        <v>29</v>
      </c>
      <c r="L3787" s="10">
        <f ca="1">_xlfn.IFNA((VLOOKUP($A3787,'Fats and Greases'!Q:R,2,FALSE)), "")</f>
        <v>22.5</v>
      </c>
      <c r="M3787" s="10">
        <f ca="1">_xlfn.IFNA((VLOOKUP($A3787,'Fats and Greases'!S:T,2,FALSE)), "")</f>
        <v>27.25</v>
      </c>
    </row>
    <row r="3788" spans="1:13" x14ac:dyDescent="0.2">
      <c r="A3788" s="18">
        <v>42086</v>
      </c>
      <c r="B3788" s="19">
        <f t="shared" si="118"/>
        <v>3</v>
      </c>
      <c r="C3788" s="19">
        <f t="shared" si="119"/>
        <v>2015</v>
      </c>
      <c r="D3788" s="10">
        <f ca="1">_xlfn.IFNA((VLOOKUP(A3788,'Fats and Greases'!A:B,2,FALSE)), "")</f>
        <v>23.25</v>
      </c>
      <c r="E3788" s="10">
        <f ca="1">_xlfn.IFNA((VLOOKUP(A3788,'Fats and Greases'!C:D,2,FALSE)), "")</f>
        <v>24.25</v>
      </c>
      <c r="F3788" s="10">
        <f ca="1">_xlfn.IFNA((VLOOKUP(A3788,'Fats and Greases'!E:F,2,FALSE)), "")</f>
        <v>22.5</v>
      </c>
      <c r="G3788" s="10">
        <f ca="1">_xlfn.IFNA((VLOOKUP(A3788,'Fats and Greases'!G:H,2,FALSE)), "")</f>
        <v>23.5</v>
      </c>
      <c r="H3788" s="10">
        <f ca="1">_xlfn.IFNA((VLOOKUP(A3788,'Fats and Greases'!I:J,2,FALSE)), "")</f>
        <v>25</v>
      </c>
      <c r="I3788" s="10">
        <f ca="1">_xlfn.IFNA((VLOOKUP(A3788,'Fats and Greases'!K:L,2,FALSE)), "")</f>
        <v>26.75</v>
      </c>
      <c r="J3788" s="10" t="str">
        <f ca="1">_xlfn.IFNA((VLOOKUP(A3788,'Fats and Greases'!M:N,2,FALSE)), "")</f>
        <v/>
      </c>
      <c r="K3788" s="10">
        <f ca="1">_xlfn.IFNA((VLOOKUP($A3788,'Fats and Greases'!O:P,2,FALSE)), "")</f>
        <v>29</v>
      </c>
      <c r="L3788" s="10">
        <f ca="1">_xlfn.IFNA((VLOOKUP($A3788,'Fats and Greases'!Q:R,2,FALSE)), "")</f>
        <v>22.5</v>
      </c>
      <c r="M3788" s="10">
        <f ca="1">_xlfn.IFNA((VLOOKUP($A3788,'Fats and Greases'!S:T,2,FALSE)), "")</f>
        <v>27.25</v>
      </c>
    </row>
    <row r="3789" spans="1:13" x14ac:dyDescent="0.2">
      <c r="A3789" s="18">
        <v>42087</v>
      </c>
      <c r="B3789" s="19">
        <f t="shared" si="118"/>
        <v>3</v>
      </c>
      <c r="C3789" s="19">
        <f t="shared" si="119"/>
        <v>2015</v>
      </c>
      <c r="D3789" s="10">
        <f ca="1">_xlfn.IFNA((VLOOKUP(A3789,'Fats and Greases'!A:B,2,FALSE)), "")</f>
        <v>23.25</v>
      </c>
      <c r="E3789" s="10">
        <f ca="1">_xlfn.IFNA((VLOOKUP(A3789,'Fats and Greases'!C:D,2,FALSE)), "")</f>
        <v>24.25</v>
      </c>
      <c r="F3789" s="10">
        <f ca="1">_xlfn.IFNA((VLOOKUP(A3789,'Fats and Greases'!E:F,2,FALSE)), "")</f>
        <v>21.5</v>
      </c>
      <c r="G3789" s="10">
        <f ca="1">_xlfn.IFNA((VLOOKUP(A3789,'Fats and Greases'!G:H,2,FALSE)), "")</f>
        <v>23.5</v>
      </c>
      <c r="H3789" s="10">
        <f ca="1">_xlfn.IFNA((VLOOKUP(A3789,'Fats and Greases'!I:J,2,FALSE)), "")</f>
        <v>24.5</v>
      </c>
      <c r="I3789" s="10">
        <f ca="1">_xlfn.IFNA((VLOOKUP(A3789,'Fats and Greases'!K:L,2,FALSE)), "")</f>
        <v>26.25</v>
      </c>
      <c r="J3789" s="10" t="str">
        <f ca="1">_xlfn.IFNA((VLOOKUP(A3789,'Fats and Greases'!M:N,2,FALSE)), "")</f>
        <v/>
      </c>
      <c r="K3789" s="10">
        <f ca="1">_xlfn.IFNA((VLOOKUP($A3789,'Fats and Greases'!O:P,2,FALSE)), "")</f>
        <v>29</v>
      </c>
      <c r="L3789" s="10">
        <f ca="1">_xlfn.IFNA((VLOOKUP($A3789,'Fats and Greases'!Q:R,2,FALSE)), "")</f>
        <v>21</v>
      </c>
      <c r="M3789" s="10">
        <f ca="1">_xlfn.IFNA((VLOOKUP($A3789,'Fats and Greases'!S:T,2,FALSE)), "")</f>
        <v>27.25</v>
      </c>
    </row>
    <row r="3790" spans="1:13" x14ac:dyDescent="0.2">
      <c r="A3790" s="18">
        <v>42088</v>
      </c>
      <c r="B3790" s="19">
        <f t="shared" si="118"/>
        <v>3</v>
      </c>
      <c r="C3790" s="19">
        <f t="shared" si="119"/>
        <v>2015</v>
      </c>
      <c r="D3790" s="10">
        <f ca="1">_xlfn.IFNA((VLOOKUP(A3790,'Fats and Greases'!A:B,2,FALSE)), "")</f>
        <v>23.25</v>
      </c>
      <c r="E3790" s="10">
        <f ca="1">_xlfn.IFNA((VLOOKUP(A3790,'Fats and Greases'!C:D,2,FALSE)), "")</f>
        <v>23.88</v>
      </c>
      <c r="F3790" s="10">
        <f ca="1">_xlfn.IFNA((VLOOKUP(A3790,'Fats and Greases'!E:F,2,FALSE)), "")</f>
        <v>21.5</v>
      </c>
      <c r="G3790" s="10">
        <f ca="1">_xlfn.IFNA((VLOOKUP(A3790,'Fats and Greases'!G:H,2,FALSE)), "")</f>
        <v>23.5</v>
      </c>
      <c r="H3790" s="10">
        <f ca="1">_xlfn.IFNA((VLOOKUP(A3790,'Fats and Greases'!I:J,2,FALSE)), "")</f>
        <v>24.5</v>
      </c>
      <c r="I3790" s="10">
        <f ca="1">_xlfn.IFNA((VLOOKUP(A3790,'Fats and Greases'!K:L,2,FALSE)), "")</f>
        <v>25.75</v>
      </c>
      <c r="J3790" s="10" t="str">
        <f ca="1">_xlfn.IFNA((VLOOKUP(A3790,'Fats and Greases'!M:N,2,FALSE)), "")</f>
        <v/>
      </c>
      <c r="K3790" s="10">
        <f ca="1">_xlfn.IFNA((VLOOKUP($A3790,'Fats and Greases'!O:P,2,FALSE)), "")</f>
        <v>29</v>
      </c>
      <c r="L3790" s="10">
        <f ca="1">_xlfn.IFNA((VLOOKUP($A3790,'Fats and Greases'!Q:R,2,FALSE)), "")</f>
        <v>21</v>
      </c>
      <c r="M3790" s="10">
        <f ca="1">_xlfn.IFNA((VLOOKUP($A3790,'Fats and Greases'!S:T,2,FALSE)), "")</f>
        <v>26.75</v>
      </c>
    </row>
    <row r="3791" spans="1:13" x14ac:dyDescent="0.2">
      <c r="A3791" s="18">
        <v>42089</v>
      </c>
      <c r="B3791" s="19">
        <f t="shared" si="118"/>
        <v>3</v>
      </c>
      <c r="C3791" s="19">
        <f t="shared" si="119"/>
        <v>2015</v>
      </c>
      <c r="D3791" s="10">
        <f ca="1">_xlfn.IFNA((VLOOKUP(A3791,'Fats and Greases'!A:B,2,FALSE)), "")</f>
        <v>23</v>
      </c>
      <c r="E3791" s="10">
        <f ca="1">_xlfn.IFNA((VLOOKUP(A3791,'Fats and Greases'!C:D,2,FALSE)), "")</f>
        <v>23.75</v>
      </c>
      <c r="F3791" s="10">
        <f ca="1">_xlfn.IFNA((VLOOKUP(A3791,'Fats and Greases'!E:F,2,FALSE)), "")</f>
        <v>21.5</v>
      </c>
      <c r="G3791" s="10">
        <f ca="1">_xlfn.IFNA((VLOOKUP(A3791,'Fats and Greases'!G:H,2,FALSE)), "")</f>
        <v>23.5</v>
      </c>
      <c r="H3791" s="10">
        <f ca="1">_xlfn.IFNA((VLOOKUP(A3791,'Fats and Greases'!I:J,2,FALSE)), "")</f>
        <v>24.5</v>
      </c>
      <c r="I3791" s="10">
        <f ca="1">_xlfn.IFNA((VLOOKUP(A3791,'Fats and Greases'!K:L,2,FALSE)), "")</f>
        <v>25.75</v>
      </c>
      <c r="J3791" s="10" t="str">
        <f ca="1">_xlfn.IFNA((VLOOKUP(A3791,'Fats and Greases'!M:N,2,FALSE)), "")</f>
        <v/>
      </c>
      <c r="K3791" s="10">
        <f ca="1">_xlfn.IFNA((VLOOKUP($A3791,'Fats and Greases'!O:P,2,FALSE)), "")</f>
        <v>27</v>
      </c>
      <c r="L3791" s="10">
        <f ca="1">_xlfn.IFNA((VLOOKUP($A3791,'Fats and Greases'!Q:R,2,FALSE)), "")</f>
        <v>21</v>
      </c>
      <c r="M3791" s="10">
        <f ca="1">_xlfn.IFNA((VLOOKUP($A3791,'Fats and Greases'!S:T,2,FALSE)), "")</f>
        <v>26.75</v>
      </c>
    </row>
    <row r="3792" spans="1:13" x14ac:dyDescent="0.2">
      <c r="A3792" s="18">
        <v>42090</v>
      </c>
      <c r="B3792" s="19">
        <f t="shared" si="118"/>
        <v>3</v>
      </c>
      <c r="C3792" s="19">
        <f t="shared" si="119"/>
        <v>2015</v>
      </c>
      <c r="D3792" s="10">
        <f ca="1">_xlfn.IFNA((VLOOKUP(A3792,'Fats and Greases'!A:B,2,FALSE)), "")</f>
        <v>23</v>
      </c>
      <c r="E3792" s="10">
        <f ca="1">_xlfn.IFNA((VLOOKUP(A3792,'Fats and Greases'!C:D,2,FALSE)), "")</f>
        <v>23.5</v>
      </c>
      <c r="F3792" s="10">
        <f ca="1">_xlfn.IFNA((VLOOKUP(A3792,'Fats and Greases'!E:F,2,FALSE)), "")</f>
        <v>21.5</v>
      </c>
      <c r="G3792" s="10">
        <f ca="1">_xlfn.IFNA((VLOOKUP(A3792,'Fats and Greases'!G:H,2,FALSE)), "")</f>
        <v>23.5</v>
      </c>
      <c r="H3792" s="10">
        <f ca="1">_xlfn.IFNA((VLOOKUP(A3792,'Fats and Greases'!I:J,2,FALSE)), "")</f>
        <v>24.5</v>
      </c>
      <c r="I3792" s="10">
        <f ca="1">_xlfn.IFNA((VLOOKUP(A3792,'Fats and Greases'!K:L,2,FALSE)), "")</f>
        <v>25.75</v>
      </c>
      <c r="J3792" s="10" t="str">
        <f ca="1">_xlfn.IFNA((VLOOKUP(A3792,'Fats and Greases'!M:N,2,FALSE)), "")</f>
        <v/>
      </c>
      <c r="K3792" s="10">
        <f ca="1">_xlfn.IFNA((VLOOKUP($A3792,'Fats and Greases'!O:P,2,FALSE)), "")</f>
        <v>27</v>
      </c>
      <c r="L3792" s="10">
        <f ca="1">_xlfn.IFNA((VLOOKUP($A3792,'Fats and Greases'!Q:R,2,FALSE)), "")</f>
        <v>21</v>
      </c>
      <c r="M3792" s="10">
        <f ca="1">_xlfn.IFNA((VLOOKUP($A3792,'Fats and Greases'!S:T,2,FALSE)), "")</f>
        <v>26.75</v>
      </c>
    </row>
    <row r="3793" spans="1:13" x14ac:dyDescent="0.2">
      <c r="A3793" s="18">
        <v>42093</v>
      </c>
      <c r="B3793" s="19">
        <f t="shared" si="118"/>
        <v>3</v>
      </c>
      <c r="C3793" s="19">
        <f t="shared" si="119"/>
        <v>2015</v>
      </c>
      <c r="D3793" s="10">
        <f ca="1">_xlfn.IFNA((VLOOKUP(A3793,'Fats and Greases'!A:B,2,FALSE)), "")</f>
        <v>23</v>
      </c>
      <c r="E3793" s="10">
        <f ca="1">_xlfn.IFNA((VLOOKUP(A3793,'Fats and Greases'!C:D,2,FALSE)), "")</f>
        <v>23.5</v>
      </c>
      <c r="F3793" s="10">
        <f ca="1">_xlfn.IFNA((VLOOKUP(A3793,'Fats and Greases'!E:F,2,FALSE)), "")</f>
        <v>21.5</v>
      </c>
      <c r="G3793" s="10">
        <f ca="1">_xlfn.IFNA((VLOOKUP(A3793,'Fats and Greases'!G:H,2,FALSE)), "")</f>
        <v>23.5</v>
      </c>
      <c r="H3793" s="10">
        <f ca="1">_xlfn.IFNA((VLOOKUP(A3793,'Fats and Greases'!I:J,2,FALSE)), "")</f>
        <v>24.5</v>
      </c>
      <c r="I3793" s="10">
        <f ca="1">_xlfn.IFNA((VLOOKUP(A3793,'Fats and Greases'!K:L,2,FALSE)), "")</f>
        <v>25.75</v>
      </c>
      <c r="J3793" s="10" t="str">
        <f ca="1">_xlfn.IFNA((VLOOKUP(A3793,'Fats and Greases'!M:N,2,FALSE)), "")</f>
        <v/>
      </c>
      <c r="K3793" s="10">
        <f ca="1">_xlfn.IFNA((VLOOKUP($A3793,'Fats and Greases'!O:P,2,FALSE)), "")</f>
        <v>26.5</v>
      </c>
      <c r="L3793" s="10">
        <f ca="1">_xlfn.IFNA((VLOOKUP($A3793,'Fats and Greases'!Q:R,2,FALSE)), "")</f>
        <v>21</v>
      </c>
      <c r="M3793" s="10">
        <f ca="1">_xlfn.IFNA((VLOOKUP($A3793,'Fats and Greases'!S:T,2,FALSE)), "")</f>
        <v>26.75</v>
      </c>
    </row>
    <row r="3794" spans="1:13" x14ac:dyDescent="0.2">
      <c r="A3794" s="18">
        <v>42094</v>
      </c>
      <c r="B3794" s="19">
        <f t="shared" si="118"/>
        <v>3</v>
      </c>
      <c r="C3794" s="19">
        <f t="shared" si="119"/>
        <v>2015</v>
      </c>
      <c r="D3794" s="10">
        <f ca="1">_xlfn.IFNA((VLOOKUP(A3794,'Fats and Greases'!A:B,2,FALSE)), "")</f>
        <v>23</v>
      </c>
      <c r="E3794" s="10">
        <f ca="1">_xlfn.IFNA((VLOOKUP(A3794,'Fats and Greases'!C:D,2,FALSE)), "")</f>
        <v>23.5</v>
      </c>
      <c r="F3794" s="10">
        <f ca="1">_xlfn.IFNA((VLOOKUP(A3794,'Fats and Greases'!E:F,2,FALSE)), "")</f>
        <v>21.5</v>
      </c>
      <c r="G3794" s="10">
        <f ca="1">_xlfn.IFNA((VLOOKUP(A3794,'Fats and Greases'!G:H,2,FALSE)), "")</f>
        <v>24.25</v>
      </c>
      <c r="H3794" s="10">
        <f ca="1">_xlfn.IFNA((VLOOKUP(A3794,'Fats and Greases'!I:J,2,FALSE)), "")</f>
        <v>24.5</v>
      </c>
      <c r="I3794" s="10">
        <f ca="1">_xlfn.IFNA((VLOOKUP(A3794,'Fats and Greases'!K:L,2,FALSE)), "")</f>
        <v>25</v>
      </c>
      <c r="J3794" s="10" t="str">
        <f ca="1">_xlfn.IFNA((VLOOKUP(A3794,'Fats and Greases'!M:N,2,FALSE)), "")</f>
        <v/>
      </c>
      <c r="K3794" s="10">
        <f ca="1">_xlfn.IFNA((VLOOKUP($A3794,'Fats and Greases'!O:P,2,FALSE)), "")</f>
        <v>26.5</v>
      </c>
      <c r="L3794" s="10">
        <f ca="1">_xlfn.IFNA((VLOOKUP($A3794,'Fats and Greases'!Q:R,2,FALSE)), "")</f>
        <v>21</v>
      </c>
      <c r="M3794" s="10">
        <f ca="1">_xlfn.IFNA((VLOOKUP($A3794,'Fats and Greases'!S:T,2,FALSE)), "")</f>
        <v>26.75</v>
      </c>
    </row>
    <row r="3795" spans="1:13" x14ac:dyDescent="0.2">
      <c r="A3795" s="18">
        <v>42095</v>
      </c>
      <c r="B3795" s="19">
        <f t="shared" si="118"/>
        <v>4</v>
      </c>
      <c r="C3795" s="19">
        <f t="shared" si="119"/>
        <v>2015</v>
      </c>
      <c r="D3795" s="10">
        <f ca="1">_xlfn.IFNA((VLOOKUP(A3795,'Fats and Greases'!A:B,2,FALSE)), "")</f>
        <v>23</v>
      </c>
      <c r="E3795" s="10">
        <f ca="1">_xlfn.IFNA((VLOOKUP(A3795,'Fats and Greases'!C:D,2,FALSE)), "")</f>
        <v>23.5</v>
      </c>
      <c r="F3795" s="10">
        <f ca="1">_xlfn.IFNA((VLOOKUP(A3795,'Fats and Greases'!E:F,2,FALSE)), "")</f>
        <v>21.5</v>
      </c>
      <c r="G3795" s="10">
        <f ca="1">_xlfn.IFNA((VLOOKUP(A3795,'Fats and Greases'!G:H,2,FALSE)), "")</f>
        <v>23.5</v>
      </c>
      <c r="H3795" s="10">
        <f ca="1">_xlfn.IFNA((VLOOKUP(A3795,'Fats and Greases'!I:J,2,FALSE)), "")</f>
        <v>24.25</v>
      </c>
      <c r="I3795" s="10">
        <f ca="1">_xlfn.IFNA((VLOOKUP(A3795,'Fats and Greases'!K:L,2,FALSE)), "")</f>
        <v>24.75</v>
      </c>
      <c r="J3795" s="10" t="str">
        <f ca="1">_xlfn.IFNA((VLOOKUP(A3795,'Fats and Greases'!M:N,2,FALSE)), "")</f>
        <v/>
      </c>
      <c r="K3795" s="10">
        <f ca="1">_xlfn.IFNA((VLOOKUP($A3795,'Fats and Greases'!O:P,2,FALSE)), "")</f>
        <v>26.5</v>
      </c>
      <c r="L3795" s="10">
        <f ca="1">_xlfn.IFNA((VLOOKUP($A3795,'Fats and Greases'!Q:R,2,FALSE)), "")</f>
        <v>21</v>
      </c>
      <c r="M3795" s="10">
        <f ca="1">_xlfn.IFNA((VLOOKUP($A3795,'Fats and Greases'!S:T,2,FALSE)), "")</f>
        <v>26.25</v>
      </c>
    </row>
    <row r="3796" spans="1:13" x14ac:dyDescent="0.2">
      <c r="A3796" s="18">
        <v>42096</v>
      </c>
      <c r="B3796" s="19">
        <f t="shared" si="118"/>
        <v>4</v>
      </c>
      <c r="C3796" s="19">
        <f t="shared" si="119"/>
        <v>2015</v>
      </c>
      <c r="D3796" s="10">
        <f ca="1">_xlfn.IFNA((VLOOKUP(A3796,'Fats and Greases'!A:B,2,FALSE)), "")</f>
        <v>23</v>
      </c>
      <c r="E3796" s="10">
        <f ca="1">_xlfn.IFNA((VLOOKUP(A3796,'Fats and Greases'!C:D,2,FALSE)), "")</f>
        <v>23.5</v>
      </c>
      <c r="F3796" s="10">
        <f ca="1">_xlfn.IFNA((VLOOKUP(A3796,'Fats and Greases'!E:F,2,FALSE)), "")</f>
        <v>21.5</v>
      </c>
      <c r="G3796" s="10">
        <f ca="1">_xlfn.IFNA((VLOOKUP(A3796,'Fats and Greases'!G:H,2,FALSE)), "")</f>
        <v>23.5</v>
      </c>
      <c r="H3796" s="10">
        <f ca="1">_xlfn.IFNA((VLOOKUP(A3796,'Fats and Greases'!I:J,2,FALSE)), "")</f>
        <v>24.25</v>
      </c>
      <c r="I3796" s="10">
        <f ca="1">_xlfn.IFNA((VLOOKUP(A3796,'Fats and Greases'!K:L,2,FALSE)), "")</f>
        <v>24.75</v>
      </c>
      <c r="J3796" s="10" t="str">
        <f ca="1">_xlfn.IFNA((VLOOKUP(A3796,'Fats and Greases'!M:N,2,FALSE)), "")</f>
        <v/>
      </c>
      <c r="K3796" s="10">
        <f ca="1">_xlfn.IFNA((VLOOKUP($A3796,'Fats and Greases'!O:P,2,FALSE)), "")</f>
        <v>26.5</v>
      </c>
      <c r="L3796" s="10">
        <f ca="1">_xlfn.IFNA((VLOOKUP($A3796,'Fats and Greases'!Q:R,2,FALSE)), "")</f>
        <v>21</v>
      </c>
      <c r="M3796" s="10">
        <f ca="1">_xlfn.IFNA((VLOOKUP($A3796,'Fats and Greases'!S:T,2,FALSE)), "")</f>
        <v>26.25</v>
      </c>
    </row>
    <row r="3797" spans="1:13" x14ac:dyDescent="0.2">
      <c r="A3797" s="18">
        <v>42097</v>
      </c>
      <c r="B3797" s="19">
        <f t="shared" si="118"/>
        <v>4</v>
      </c>
      <c r="C3797" s="19">
        <f t="shared" si="119"/>
        <v>2015</v>
      </c>
      <c r="D3797" s="10" t="str">
        <f ca="1">_xlfn.IFNA((VLOOKUP(A3797,'Fats and Greases'!A:B,2,FALSE)), "")</f>
        <v/>
      </c>
      <c r="E3797" s="10" t="str">
        <f ca="1">_xlfn.IFNA((VLOOKUP(A3797,'Fats and Greases'!C:D,2,FALSE)), "")</f>
        <v/>
      </c>
      <c r="F3797" s="10" t="str">
        <f ca="1">_xlfn.IFNA((VLOOKUP(A3797,'Fats and Greases'!E:F,2,FALSE)), "")</f>
        <v/>
      </c>
      <c r="G3797" s="10" t="str">
        <f ca="1">_xlfn.IFNA((VLOOKUP(A3797,'Fats and Greases'!G:H,2,FALSE)), "")</f>
        <v/>
      </c>
      <c r="H3797" s="10" t="str">
        <f ca="1">_xlfn.IFNA((VLOOKUP(A3797,'Fats and Greases'!I:J,2,FALSE)), "")</f>
        <v/>
      </c>
      <c r="I3797" s="10" t="str">
        <f ca="1">_xlfn.IFNA((VLOOKUP(A3797,'Fats and Greases'!K:L,2,FALSE)), "")</f>
        <v/>
      </c>
      <c r="J3797" s="10" t="str">
        <f ca="1">_xlfn.IFNA((VLOOKUP(A3797,'Fats and Greases'!M:N,2,FALSE)), "")</f>
        <v/>
      </c>
      <c r="K3797" s="10" t="str">
        <f ca="1">_xlfn.IFNA((VLOOKUP($A3797,'Fats and Greases'!O:P,2,FALSE)), "")</f>
        <v/>
      </c>
      <c r="L3797" s="10" t="str">
        <f ca="1">_xlfn.IFNA((VLOOKUP($A3797,'Fats and Greases'!Q:R,2,FALSE)), "")</f>
        <v/>
      </c>
      <c r="M3797" s="10" t="str">
        <f ca="1">_xlfn.IFNA((VLOOKUP($A3797,'Fats and Greases'!S:T,2,FALSE)), "")</f>
        <v/>
      </c>
    </row>
    <row r="3798" spans="1:13" x14ac:dyDescent="0.2">
      <c r="A3798" s="18">
        <v>42100</v>
      </c>
      <c r="B3798" s="19">
        <f t="shared" si="118"/>
        <v>4</v>
      </c>
      <c r="C3798" s="19">
        <f t="shared" si="119"/>
        <v>2015</v>
      </c>
      <c r="D3798" s="10">
        <f ca="1">_xlfn.IFNA((VLOOKUP(A3798,'Fats and Greases'!A:B,2,FALSE)), "")</f>
        <v>23</v>
      </c>
      <c r="E3798" s="10">
        <f ca="1">_xlfn.IFNA((VLOOKUP(A3798,'Fats and Greases'!C:D,2,FALSE)), "")</f>
        <v>23.5</v>
      </c>
      <c r="F3798" s="10">
        <f ca="1">_xlfn.IFNA((VLOOKUP(A3798,'Fats and Greases'!E:F,2,FALSE)), "")</f>
        <v>21.5</v>
      </c>
      <c r="G3798" s="10">
        <f ca="1">_xlfn.IFNA((VLOOKUP(A3798,'Fats and Greases'!G:H,2,FALSE)), "")</f>
        <v>22.5</v>
      </c>
      <c r="H3798" s="10">
        <f ca="1">_xlfn.IFNA((VLOOKUP(A3798,'Fats and Greases'!I:J,2,FALSE)), "")</f>
        <v>24.25</v>
      </c>
      <c r="I3798" s="10">
        <f ca="1">_xlfn.IFNA((VLOOKUP(A3798,'Fats and Greases'!K:L,2,FALSE)), "")</f>
        <v>24.75</v>
      </c>
      <c r="J3798" s="10" t="str">
        <f ca="1">_xlfn.IFNA((VLOOKUP(A3798,'Fats and Greases'!M:N,2,FALSE)), "")</f>
        <v/>
      </c>
      <c r="K3798" s="10">
        <f ca="1">_xlfn.IFNA((VLOOKUP($A3798,'Fats and Greases'!O:P,2,FALSE)), "")</f>
        <v>26.5</v>
      </c>
      <c r="L3798" s="10">
        <f ca="1">_xlfn.IFNA((VLOOKUP($A3798,'Fats and Greases'!Q:R,2,FALSE)), "")</f>
        <v>21</v>
      </c>
      <c r="M3798" s="10">
        <f ca="1">_xlfn.IFNA((VLOOKUP($A3798,'Fats and Greases'!S:T,2,FALSE)), "")</f>
        <v>26.25</v>
      </c>
    </row>
    <row r="3799" spans="1:13" x14ac:dyDescent="0.2">
      <c r="A3799" s="18">
        <v>42101</v>
      </c>
      <c r="B3799" s="19">
        <f t="shared" si="118"/>
        <v>4</v>
      </c>
      <c r="C3799" s="19">
        <f t="shared" si="119"/>
        <v>2015</v>
      </c>
      <c r="D3799" s="10">
        <f ca="1">_xlfn.IFNA((VLOOKUP(A3799,'Fats and Greases'!A:B,2,FALSE)), "")</f>
        <v>21.75</v>
      </c>
      <c r="E3799" s="10">
        <f ca="1">_xlfn.IFNA((VLOOKUP(A3799,'Fats and Greases'!C:D,2,FALSE)), "")</f>
        <v>23</v>
      </c>
      <c r="F3799" s="10">
        <f ca="1">_xlfn.IFNA((VLOOKUP(A3799,'Fats and Greases'!E:F,2,FALSE)), "")</f>
        <v>21.5</v>
      </c>
      <c r="G3799" s="10">
        <f ca="1">_xlfn.IFNA((VLOOKUP(A3799,'Fats and Greases'!G:H,2,FALSE)), "")</f>
        <v>22.5</v>
      </c>
      <c r="H3799" s="10">
        <f ca="1">_xlfn.IFNA((VLOOKUP(A3799,'Fats and Greases'!I:J,2,FALSE)), "")</f>
        <v>24.25</v>
      </c>
      <c r="I3799" s="10">
        <f ca="1">_xlfn.IFNA((VLOOKUP(A3799,'Fats and Greases'!K:L,2,FALSE)), "")</f>
        <v>24</v>
      </c>
      <c r="J3799" s="10" t="str">
        <f ca="1">_xlfn.IFNA((VLOOKUP(A3799,'Fats and Greases'!M:N,2,FALSE)), "")</f>
        <v/>
      </c>
      <c r="K3799" s="10">
        <f ca="1">_xlfn.IFNA((VLOOKUP($A3799,'Fats and Greases'!O:P,2,FALSE)), "")</f>
        <v>26.5</v>
      </c>
      <c r="L3799" s="10">
        <f ca="1">_xlfn.IFNA((VLOOKUP($A3799,'Fats and Greases'!Q:R,2,FALSE)), "")</f>
        <v>20.75</v>
      </c>
      <c r="M3799" s="10">
        <f ca="1">_xlfn.IFNA((VLOOKUP($A3799,'Fats and Greases'!S:T,2,FALSE)), "")</f>
        <v>26.25</v>
      </c>
    </row>
    <row r="3800" spans="1:13" x14ac:dyDescent="0.2">
      <c r="A3800" s="18">
        <v>42102</v>
      </c>
      <c r="B3800" s="19">
        <f t="shared" si="118"/>
        <v>4</v>
      </c>
      <c r="C3800" s="19">
        <f t="shared" si="119"/>
        <v>2015</v>
      </c>
      <c r="D3800" s="10">
        <f ca="1">_xlfn.IFNA((VLOOKUP(A3800,'Fats and Greases'!A:B,2,FALSE)), "")</f>
        <v>21.75</v>
      </c>
      <c r="E3800" s="10">
        <f ca="1">_xlfn.IFNA((VLOOKUP(A3800,'Fats and Greases'!C:D,2,FALSE)), "")</f>
        <v>22.5</v>
      </c>
      <c r="F3800" s="10">
        <f ca="1">_xlfn.IFNA((VLOOKUP(A3800,'Fats and Greases'!E:F,2,FALSE)), "")</f>
        <v>21.5</v>
      </c>
      <c r="G3800" s="10">
        <f ca="1">_xlfn.IFNA((VLOOKUP(A3800,'Fats and Greases'!G:H,2,FALSE)), "")</f>
        <v>22</v>
      </c>
      <c r="H3800" s="10">
        <f ca="1">_xlfn.IFNA((VLOOKUP(A3800,'Fats and Greases'!I:J,2,FALSE)), "")</f>
        <v>24.25</v>
      </c>
      <c r="I3800" s="10">
        <f ca="1">_xlfn.IFNA((VLOOKUP(A3800,'Fats and Greases'!K:L,2,FALSE)), "")</f>
        <v>23.75</v>
      </c>
      <c r="J3800" s="10" t="str">
        <f ca="1">_xlfn.IFNA((VLOOKUP(A3800,'Fats and Greases'!M:N,2,FALSE)), "")</f>
        <v/>
      </c>
      <c r="K3800" s="10">
        <f ca="1">_xlfn.IFNA((VLOOKUP($A3800,'Fats and Greases'!O:P,2,FALSE)), "")</f>
        <v>26.5</v>
      </c>
      <c r="L3800" s="10">
        <f ca="1">_xlfn.IFNA((VLOOKUP($A3800,'Fats and Greases'!Q:R,2,FALSE)), "")</f>
        <v>20.75</v>
      </c>
      <c r="M3800" s="10">
        <f ca="1">_xlfn.IFNA((VLOOKUP($A3800,'Fats and Greases'!S:T,2,FALSE)), "")</f>
        <v>25.25</v>
      </c>
    </row>
    <row r="3801" spans="1:13" x14ac:dyDescent="0.2">
      <c r="A3801" s="18">
        <v>42103</v>
      </c>
      <c r="B3801" s="19">
        <f t="shared" si="118"/>
        <v>4</v>
      </c>
      <c r="C3801" s="19">
        <f t="shared" si="119"/>
        <v>2015</v>
      </c>
      <c r="D3801" s="10">
        <f ca="1">_xlfn.IFNA((VLOOKUP(A3801,'Fats and Greases'!A:B,2,FALSE)), "")</f>
        <v>21.5</v>
      </c>
      <c r="E3801" s="10">
        <f ca="1">_xlfn.IFNA((VLOOKUP(A3801,'Fats and Greases'!C:D,2,FALSE)), "")</f>
        <v>22.5</v>
      </c>
      <c r="F3801" s="10">
        <f ca="1">_xlfn.IFNA((VLOOKUP(A3801,'Fats and Greases'!E:F,2,FALSE)), "")</f>
        <v>21.5</v>
      </c>
      <c r="G3801" s="10">
        <f ca="1">_xlfn.IFNA((VLOOKUP(A3801,'Fats and Greases'!G:H,2,FALSE)), "")</f>
        <v>21.5</v>
      </c>
      <c r="H3801" s="10">
        <f ca="1">_xlfn.IFNA((VLOOKUP(A3801,'Fats and Greases'!I:J,2,FALSE)), "")</f>
        <v>24.25</v>
      </c>
      <c r="I3801" s="10">
        <f ca="1">_xlfn.IFNA((VLOOKUP(A3801,'Fats and Greases'!K:L,2,FALSE)), "")</f>
        <v>23.75</v>
      </c>
      <c r="J3801" s="10" t="str">
        <f ca="1">_xlfn.IFNA((VLOOKUP(A3801,'Fats and Greases'!M:N,2,FALSE)), "")</f>
        <v/>
      </c>
      <c r="K3801" s="10">
        <f ca="1">_xlfn.IFNA((VLOOKUP($A3801,'Fats and Greases'!O:P,2,FALSE)), "")</f>
        <v>26.5</v>
      </c>
      <c r="L3801" s="10">
        <f ca="1">_xlfn.IFNA((VLOOKUP($A3801,'Fats and Greases'!Q:R,2,FALSE)), "")</f>
        <v>20.75</v>
      </c>
      <c r="M3801" s="10">
        <f ca="1">_xlfn.IFNA((VLOOKUP($A3801,'Fats and Greases'!S:T,2,FALSE)), "")</f>
        <v>25.25</v>
      </c>
    </row>
    <row r="3802" spans="1:13" x14ac:dyDescent="0.2">
      <c r="A3802" s="18">
        <v>42104</v>
      </c>
      <c r="B3802" s="19">
        <f t="shared" si="118"/>
        <v>4</v>
      </c>
      <c r="C3802" s="19">
        <f t="shared" si="119"/>
        <v>2015</v>
      </c>
      <c r="D3802" s="10">
        <f ca="1">_xlfn.IFNA((VLOOKUP(A3802,'Fats and Greases'!A:B,2,FALSE)), "")</f>
        <v>21.5</v>
      </c>
      <c r="E3802" s="10">
        <f ca="1">_xlfn.IFNA((VLOOKUP(A3802,'Fats and Greases'!C:D,2,FALSE)), "")</f>
        <v>22.5</v>
      </c>
      <c r="F3802" s="10">
        <f ca="1">_xlfn.IFNA((VLOOKUP(A3802,'Fats and Greases'!E:F,2,FALSE)), "")</f>
        <v>21.5</v>
      </c>
      <c r="G3802" s="10">
        <f ca="1">_xlfn.IFNA((VLOOKUP(A3802,'Fats and Greases'!G:H,2,FALSE)), "")</f>
        <v>21.5</v>
      </c>
      <c r="H3802" s="10">
        <f ca="1">_xlfn.IFNA((VLOOKUP(A3802,'Fats and Greases'!I:J,2,FALSE)), "")</f>
        <v>24.25</v>
      </c>
      <c r="I3802" s="10">
        <f ca="1">_xlfn.IFNA((VLOOKUP(A3802,'Fats and Greases'!K:L,2,FALSE)), "")</f>
        <v>23.75</v>
      </c>
      <c r="J3802" s="10" t="str">
        <f ca="1">_xlfn.IFNA((VLOOKUP(A3802,'Fats and Greases'!M:N,2,FALSE)), "")</f>
        <v/>
      </c>
      <c r="K3802" s="10">
        <f ca="1">_xlfn.IFNA((VLOOKUP($A3802,'Fats and Greases'!O:P,2,FALSE)), "")</f>
        <v>26</v>
      </c>
      <c r="L3802" s="10">
        <f ca="1">_xlfn.IFNA((VLOOKUP($A3802,'Fats and Greases'!Q:R,2,FALSE)), "")</f>
        <v>20.75</v>
      </c>
      <c r="M3802" s="10">
        <f ca="1">_xlfn.IFNA((VLOOKUP($A3802,'Fats and Greases'!S:T,2,FALSE)), "")</f>
        <v>25.25</v>
      </c>
    </row>
    <row r="3803" spans="1:13" x14ac:dyDescent="0.2">
      <c r="A3803" s="18">
        <v>42107</v>
      </c>
      <c r="B3803" s="19">
        <f t="shared" si="118"/>
        <v>4</v>
      </c>
      <c r="C3803" s="19">
        <f t="shared" si="119"/>
        <v>2015</v>
      </c>
      <c r="D3803" s="10">
        <f ca="1">_xlfn.IFNA((VLOOKUP(A3803,'Fats and Greases'!A:B,2,FALSE)), "")</f>
        <v>21.5</v>
      </c>
      <c r="E3803" s="10">
        <f ca="1">_xlfn.IFNA((VLOOKUP(A3803,'Fats and Greases'!C:D,2,FALSE)), "")</f>
        <v>22.5</v>
      </c>
      <c r="F3803" s="10">
        <f ca="1">_xlfn.IFNA((VLOOKUP(A3803,'Fats and Greases'!E:F,2,FALSE)), "")</f>
        <v>21.5</v>
      </c>
      <c r="G3803" s="10">
        <f ca="1">_xlfn.IFNA((VLOOKUP(A3803,'Fats and Greases'!G:H,2,FALSE)), "")</f>
        <v>21.5</v>
      </c>
      <c r="H3803" s="10">
        <f ca="1">_xlfn.IFNA((VLOOKUP(A3803,'Fats and Greases'!I:J,2,FALSE)), "")</f>
        <v>24.25</v>
      </c>
      <c r="I3803" s="10">
        <f ca="1">_xlfn.IFNA((VLOOKUP(A3803,'Fats and Greases'!K:L,2,FALSE)), "")</f>
        <v>23.75</v>
      </c>
      <c r="J3803" s="10" t="str">
        <f ca="1">_xlfn.IFNA((VLOOKUP(A3803,'Fats and Greases'!M:N,2,FALSE)), "")</f>
        <v/>
      </c>
      <c r="K3803" s="10">
        <f ca="1">_xlfn.IFNA((VLOOKUP($A3803,'Fats and Greases'!O:P,2,FALSE)), "")</f>
        <v>26</v>
      </c>
      <c r="L3803" s="10">
        <f ca="1">_xlfn.IFNA((VLOOKUP($A3803,'Fats and Greases'!Q:R,2,FALSE)), "")</f>
        <v>20.75</v>
      </c>
      <c r="M3803" s="10">
        <f ca="1">_xlfn.IFNA((VLOOKUP($A3803,'Fats and Greases'!S:T,2,FALSE)), "")</f>
        <v>25.25</v>
      </c>
    </row>
    <row r="3804" spans="1:13" x14ac:dyDescent="0.2">
      <c r="A3804" s="18">
        <v>42108</v>
      </c>
      <c r="B3804" s="19">
        <f t="shared" si="118"/>
        <v>4</v>
      </c>
      <c r="C3804" s="19">
        <f t="shared" si="119"/>
        <v>2015</v>
      </c>
      <c r="D3804" s="10">
        <f ca="1">_xlfn.IFNA((VLOOKUP(A3804,'Fats and Greases'!A:B,2,FALSE)), "")</f>
        <v>21.5</v>
      </c>
      <c r="E3804" s="10">
        <f ca="1">_xlfn.IFNA((VLOOKUP(A3804,'Fats and Greases'!C:D,2,FALSE)), "")</f>
        <v>22</v>
      </c>
      <c r="F3804" s="10">
        <f ca="1">_xlfn.IFNA((VLOOKUP(A3804,'Fats and Greases'!E:F,2,FALSE)), "")</f>
        <v>21.5</v>
      </c>
      <c r="G3804" s="10">
        <f ca="1">_xlfn.IFNA((VLOOKUP(A3804,'Fats and Greases'!G:H,2,FALSE)), "")</f>
        <v>21.5</v>
      </c>
      <c r="H3804" s="10">
        <f ca="1">_xlfn.IFNA((VLOOKUP(A3804,'Fats and Greases'!I:J,2,FALSE)), "")</f>
        <v>24.25</v>
      </c>
      <c r="I3804" s="10">
        <f ca="1">_xlfn.IFNA((VLOOKUP(A3804,'Fats and Greases'!K:L,2,FALSE)), "")</f>
        <v>23.75</v>
      </c>
      <c r="J3804" s="10" t="str">
        <f ca="1">_xlfn.IFNA((VLOOKUP(A3804,'Fats and Greases'!M:N,2,FALSE)), "")</f>
        <v/>
      </c>
      <c r="K3804" s="10">
        <f ca="1">_xlfn.IFNA((VLOOKUP($A3804,'Fats and Greases'!O:P,2,FALSE)), "")</f>
        <v>26</v>
      </c>
      <c r="L3804" s="10">
        <f ca="1">_xlfn.IFNA((VLOOKUP($A3804,'Fats and Greases'!Q:R,2,FALSE)), "")</f>
        <v>20.5</v>
      </c>
      <c r="M3804" s="10">
        <f ca="1">_xlfn.IFNA((VLOOKUP($A3804,'Fats and Greases'!S:T,2,FALSE)), "")</f>
        <v>25.25</v>
      </c>
    </row>
    <row r="3805" spans="1:13" x14ac:dyDescent="0.2">
      <c r="A3805" s="18">
        <v>42109</v>
      </c>
      <c r="B3805" s="19">
        <f t="shared" si="118"/>
        <v>4</v>
      </c>
      <c r="C3805" s="19">
        <f t="shared" si="119"/>
        <v>2015</v>
      </c>
      <c r="D3805" s="10">
        <f ca="1">_xlfn.IFNA((VLOOKUP(A3805,'Fats and Greases'!A:B,2,FALSE)), "")</f>
        <v>21</v>
      </c>
      <c r="E3805" s="10">
        <f ca="1">_xlfn.IFNA((VLOOKUP(A3805,'Fats and Greases'!C:D,2,FALSE)), "")</f>
        <v>22</v>
      </c>
      <c r="F3805" s="10">
        <f ca="1">_xlfn.IFNA((VLOOKUP(A3805,'Fats and Greases'!E:F,2,FALSE)), "")</f>
        <v>21.5</v>
      </c>
      <c r="G3805" s="10">
        <f ca="1">_xlfn.IFNA((VLOOKUP(A3805,'Fats and Greases'!G:H,2,FALSE)), "")</f>
        <v>21.5</v>
      </c>
      <c r="H3805" s="10">
        <f ca="1">_xlfn.IFNA((VLOOKUP(A3805,'Fats and Greases'!I:J,2,FALSE)), "")</f>
        <v>24.25</v>
      </c>
      <c r="I3805" s="10">
        <f ca="1">_xlfn.IFNA((VLOOKUP(A3805,'Fats and Greases'!K:L,2,FALSE)), "")</f>
        <v>23.75</v>
      </c>
      <c r="J3805" s="10" t="str">
        <f ca="1">_xlfn.IFNA((VLOOKUP(A3805,'Fats and Greases'!M:N,2,FALSE)), "")</f>
        <v/>
      </c>
      <c r="K3805" s="10">
        <f ca="1">_xlfn.IFNA((VLOOKUP($A3805,'Fats and Greases'!O:P,2,FALSE)), "")</f>
        <v>25.5</v>
      </c>
      <c r="L3805" s="10">
        <f ca="1">_xlfn.IFNA((VLOOKUP($A3805,'Fats and Greases'!Q:R,2,FALSE)), "")</f>
        <v>20.5</v>
      </c>
      <c r="M3805" s="10">
        <f ca="1">_xlfn.IFNA((VLOOKUP($A3805,'Fats and Greases'!S:T,2,FALSE)), "")</f>
        <v>24.75</v>
      </c>
    </row>
    <row r="3806" spans="1:13" x14ac:dyDescent="0.2">
      <c r="A3806" s="18">
        <v>42110</v>
      </c>
      <c r="B3806" s="19">
        <f t="shared" si="118"/>
        <v>4</v>
      </c>
      <c r="C3806" s="19">
        <f t="shared" si="119"/>
        <v>2015</v>
      </c>
      <c r="D3806" s="10">
        <f ca="1">_xlfn.IFNA((VLOOKUP(A3806,'Fats and Greases'!A:B,2,FALSE)), "")</f>
        <v>21</v>
      </c>
      <c r="E3806" s="10">
        <f ca="1">_xlfn.IFNA((VLOOKUP(A3806,'Fats and Greases'!C:D,2,FALSE)), "")</f>
        <v>22</v>
      </c>
      <c r="F3806" s="10">
        <f ca="1">_xlfn.IFNA((VLOOKUP(A3806,'Fats and Greases'!E:F,2,FALSE)), "")</f>
        <v>21.5</v>
      </c>
      <c r="G3806" s="10">
        <f ca="1">_xlfn.IFNA((VLOOKUP(A3806,'Fats and Greases'!G:H,2,FALSE)), "")</f>
        <v>21.5</v>
      </c>
      <c r="H3806" s="10">
        <f ca="1">_xlfn.IFNA((VLOOKUP(A3806,'Fats and Greases'!I:J,2,FALSE)), "")</f>
        <v>24.25</v>
      </c>
      <c r="I3806" s="10">
        <f ca="1">_xlfn.IFNA((VLOOKUP(A3806,'Fats and Greases'!K:L,2,FALSE)), "")</f>
        <v>23.75</v>
      </c>
      <c r="J3806" s="10" t="str">
        <f ca="1">_xlfn.IFNA((VLOOKUP(A3806,'Fats and Greases'!M:N,2,FALSE)), "")</f>
        <v/>
      </c>
      <c r="K3806" s="10">
        <f ca="1">_xlfn.IFNA((VLOOKUP($A3806,'Fats and Greases'!O:P,2,FALSE)), "")</f>
        <v>25.5</v>
      </c>
      <c r="L3806" s="10">
        <f ca="1">_xlfn.IFNA((VLOOKUP($A3806,'Fats and Greases'!Q:R,2,FALSE)), "")</f>
        <v>20.5</v>
      </c>
      <c r="M3806" s="10">
        <f ca="1">_xlfn.IFNA((VLOOKUP($A3806,'Fats and Greases'!S:T,2,FALSE)), "")</f>
        <v>24.75</v>
      </c>
    </row>
    <row r="3807" spans="1:13" x14ac:dyDescent="0.2">
      <c r="A3807" s="18">
        <v>42111</v>
      </c>
      <c r="B3807" s="19">
        <f t="shared" si="118"/>
        <v>4</v>
      </c>
      <c r="C3807" s="19">
        <f t="shared" si="119"/>
        <v>2015</v>
      </c>
      <c r="D3807" s="10">
        <f ca="1">_xlfn.IFNA((VLOOKUP(A3807,'Fats and Greases'!A:B,2,FALSE)), "")</f>
        <v>21</v>
      </c>
      <c r="E3807" s="10">
        <f ca="1">_xlfn.IFNA((VLOOKUP(A3807,'Fats and Greases'!C:D,2,FALSE)), "")</f>
        <v>22</v>
      </c>
      <c r="F3807" s="10">
        <f ca="1">_xlfn.IFNA((VLOOKUP(A3807,'Fats and Greases'!E:F,2,FALSE)), "")</f>
        <v>21.5</v>
      </c>
      <c r="G3807" s="10">
        <f ca="1">_xlfn.IFNA((VLOOKUP(A3807,'Fats and Greases'!G:H,2,FALSE)), "")</f>
        <v>21.5</v>
      </c>
      <c r="H3807" s="10">
        <f ca="1">_xlfn.IFNA((VLOOKUP(A3807,'Fats and Greases'!I:J,2,FALSE)), "")</f>
        <v>24.25</v>
      </c>
      <c r="I3807" s="10">
        <f ca="1">_xlfn.IFNA((VLOOKUP(A3807,'Fats and Greases'!K:L,2,FALSE)), "")</f>
        <v>23.75</v>
      </c>
      <c r="J3807" s="10" t="str">
        <f ca="1">_xlfn.IFNA((VLOOKUP(A3807,'Fats and Greases'!M:N,2,FALSE)), "")</f>
        <v/>
      </c>
      <c r="K3807" s="10">
        <f ca="1">_xlfn.IFNA((VLOOKUP($A3807,'Fats and Greases'!O:P,2,FALSE)), "")</f>
        <v>25.5</v>
      </c>
      <c r="L3807" s="10">
        <f ca="1">_xlfn.IFNA((VLOOKUP($A3807,'Fats and Greases'!Q:R,2,FALSE)), "")</f>
        <v>20.5</v>
      </c>
      <c r="M3807" s="10">
        <f ca="1">_xlfn.IFNA((VLOOKUP($A3807,'Fats and Greases'!S:T,2,FALSE)), "")</f>
        <v>24.75</v>
      </c>
    </row>
    <row r="3808" spans="1:13" x14ac:dyDescent="0.2">
      <c r="A3808" s="18">
        <v>42114</v>
      </c>
      <c r="B3808" s="19">
        <f t="shared" si="118"/>
        <v>4</v>
      </c>
      <c r="C3808" s="19">
        <f t="shared" si="119"/>
        <v>2015</v>
      </c>
      <c r="D3808" s="10">
        <f ca="1">_xlfn.IFNA((VLOOKUP(A3808,'Fats and Greases'!A:B,2,FALSE)), "")</f>
        <v>21</v>
      </c>
      <c r="E3808" s="10">
        <f ca="1">_xlfn.IFNA((VLOOKUP(A3808,'Fats and Greases'!C:D,2,FALSE)), "")</f>
        <v>22</v>
      </c>
      <c r="F3808" s="10">
        <f ca="1">_xlfn.IFNA((VLOOKUP(A3808,'Fats and Greases'!E:F,2,FALSE)), "")</f>
        <v>21.5</v>
      </c>
      <c r="G3808" s="10">
        <f ca="1">_xlfn.IFNA((VLOOKUP(A3808,'Fats and Greases'!G:H,2,FALSE)), "")</f>
        <v>21.5</v>
      </c>
      <c r="H3808" s="10">
        <f ca="1">_xlfn.IFNA((VLOOKUP(A3808,'Fats and Greases'!I:J,2,FALSE)), "")</f>
        <v>24.25</v>
      </c>
      <c r="I3808" s="10">
        <f ca="1">_xlfn.IFNA((VLOOKUP(A3808,'Fats and Greases'!K:L,2,FALSE)), "")</f>
        <v>23.75</v>
      </c>
      <c r="J3808" s="10" t="str">
        <f ca="1">_xlfn.IFNA((VLOOKUP(A3808,'Fats and Greases'!M:N,2,FALSE)), "")</f>
        <v/>
      </c>
      <c r="K3808" s="10">
        <f ca="1">_xlfn.IFNA((VLOOKUP($A3808,'Fats and Greases'!O:P,2,FALSE)), "")</f>
        <v>25.5</v>
      </c>
      <c r="L3808" s="10">
        <f ca="1">_xlfn.IFNA((VLOOKUP($A3808,'Fats and Greases'!Q:R,2,FALSE)), "")</f>
        <v>20.5</v>
      </c>
      <c r="M3808" s="10">
        <f ca="1">_xlfn.IFNA((VLOOKUP($A3808,'Fats and Greases'!S:T,2,FALSE)), "")</f>
        <v>24.75</v>
      </c>
    </row>
    <row r="3809" spans="1:13" x14ac:dyDescent="0.2">
      <c r="A3809" s="18">
        <v>42115</v>
      </c>
      <c r="B3809" s="19">
        <f t="shared" si="118"/>
        <v>4</v>
      </c>
      <c r="C3809" s="19">
        <f t="shared" si="119"/>
        <v>2015</v>
      </c>
      <c r="D3809" s="10">
        <f ca="1">_xlfn.IFNA((VLOOKUP(A3809,'Fats and Greases'!A:B,2,FALSE)), "")</f>
        <v>21</v>
      </c>
      <c r="E3809" s="10">
        <f ca="1">_xlfn.IFNA((VLOOKUP(A3809,'Fats and Greases'!C:D,2,FALSE)), "")</f>
        <v>22</v>
      </c>
      <c r="F3809" s="10">
        <f ca="1">_xlfn.IFNA((VLOOKUP(A3809,'Fats and Greases'!E:F,2,FALSE)), "")</f>
        <v>21.5</v>
      </c>
      <c r="G3809" s="10">
        <f ca="1">_xlfn.IFNA((VLOOKUP(A3809,'Fats and Greases'!G:H,2,FALSE)), "")</f>
        <v>21.5</v>
      </c>
      <c r="H3809" s="10">
        <f ca="1">_xlfn.IFNA((VLOOKUP(A3809,'Fats and Greases'!I:J,2,FALSE)), "")</f>
        <v>24.25</v>
      </c>
      <c r="I3809" s="10">
        <f ca="1">_xlfn.IFNA((VLOOKUP(A3809,'Fats and Greases'!K:L,2,FALSE)), "")</f>
        <v>22.75</v>
      </c>
      <c r="J3809" s="10" t="str">
        <f ca="1">_xlfn.IFNA((VLOOKUP(A3809,'Fats and Greases'!M:N,2,FALSE)), "")</f>
        <v/>
      </c>
      <c r="K3809" s="10">
        <f ca="1">_xlfn.IFNA((VLOOKUP($A3809,'Fats and Greases'!O:P,2,FALSE)), "")</f>
        <v>25.5</v>
      </c>
      <c r="L3809" s="10">
        <f ca="1">_xlfn.IFNA((VLOOKUP($A3809,'Fats and Greases'!Q:R,2,FALSE)), "")</f>
        <v>20.5</v>
      </c>
      <c r="M3809" s="10">
        <f ca="1">_xlfn.IFNA((VLOOKUP($A3809,'Fats and Greases'!S:T,2,FALSE)), "")</f>
        <v>24.75</v>
      </c>
    </row>
    <row r="3810" spans="1:13" x14ac:dyDescent="0.2">
      <c r="A3810" s="18">
        <v>42116</v>
      </c>
      <c r="B3810" s="19">
        <f t="shared" si="118"/>
        <v>4</v>
      </c>
      <c r="C3810" s="19">
        <f t="shared" si="119"/>
        <v>2015</v>
      </c>
      <c r="D3810" s="10">
        <f ca="1">_xlfn.IFNA((VLOOKUP(A3810,'Fats and Greases'!A:B,2,FALSE)), "")</f>
        <v>21</v>
      </c>
      <c r="E3810" s="10">
        <f ca="1">_xlfn.IFNA((VLOOKUP(A3810,'Fats and Greases'!C:D,2,FALSE)), "")</f>
        <v>22</v>
      </c>
      <c r="F3810" s="10">
        <f ca="1">_xlfn.IFNA((VLOOKUP(A3810,'Fats and Greases'!E:F,2,FALSE)), "")</f>
        <v>21.5</v>
      </c>
      <c r="G3810" s="10">
        <f ca="1">_xlfn.IFNA((VLOOKUP(A3810,'Fats and Greases'!G:H,2,FALSE)), "")</f>
        <v>22.25</v>
      </c>
      <c r="H3810" s="10">
        <f ca="1">_xlfn.IFNA((VLOOKUP(A3810,'Fats and Greases'!I:J,2,FALSE)), "")</f>
        <v>24.25</v>
      </c>
      <c r="I3810" s="10">
        <f ca="1">_xlfn.IFNA((VLOOKUP(A3810,'Fats and Greases'!K:L,2,FALSE)), "")</f>
        <v>22.75</v>
      </c>
      <c r="J3810" s="10" t="str">
        <f ca="1">_xlfn.IFNA((VLOOKUP(A3810,'Fats and Greases'!M:N,2,FALSE)), "")</f>
        <v/>
      </c>
      <c r="K3810" s="10">
        <f ca="1">_xlfn.IFNA((VLOOKUP($A3810,'Fats and Greases'!O:P,2,FALSE)), "")</f>
        <v>25.5</v>
      </c>
      <c r="L3810" s="10">
        <f ca="1">_xlfn.IFNA((VLOOKUP($A3810,'Fats and Greases'!Q:R,2,FALSE)), "")</f>
        <v>20.5</v>
      </c>
      <c r="M3810" s="10">
        <f ca="1">_xlfn.IFNA((VLOOKUP($A3810,'Fats and Greases'!S:T,2,FALSE)), "")</f>
        <v>24.75</v>
      </c>
    </row>
    <row r="3811" spans="1:13" x14ac:dyDescent="0.2">
      <c r="A3811" s="18">
        <v>42117</v>
      </c>
      <c r="B3811" s="19">
        <f t="shared" si="118"/>
        <v>4</v>
      </c>
      <c r="C3811" s="19">
        <f t="shared" si="119"/>
        <v>2015</v>
      </c>
      <c r="D3811" s="10">
        <f ca="1">_xlfn.IFNA((VLOOKUP(A3811,'Fats and Greases'!A:B,2,FALSE)), "")</f>
        <v>20.5</v>
      </c>
      <c r="E3811" s="10">
        <f ca="1">_xlfn.IFNA((VLOOKUP(A3811,'Fats and Greases'!C:D,2,FALSE)), "")</f>
        <v>22</v>
      </c>
      <c r="F3811" s="10">
        <f ca="1">_xlfn.IFNA((VLOOKUP(A3811,'Fats and Greases'!E:F,2,FALSE)), "")</f>
        <v>21.5</v>
      </c>
      <c r="G3811" s="10">
        <f ca="1">_xlfn.IFNA((VLOOKUP(A3811,'Fats and Greases'!G:H,2,FALSE)), "")</f>
        <v>21.75</v>
      </c>
      <c r="H3811" s="10">
        <f ca="1">_xlfn.IFNA((VLOOKUP(A3811,'Fats and Greases'!I:J,2,FALSE)), "")</f>
        <v>24</v>
      </c>
      <c r="I3811" s="10">
        <f ca="1">_xlfn.IFNA((VLOOKUP(A3811,'Fats and Greases'!K:L,2,FALSE)), "")</f>
        <v>22.5</v>
      </c>
      <c r="J3811" s="10" t="str">
        <f ca="1">_xlfn.IFNA((VLOOKUP(A3811,'Fats and Greases'!M:N,2,FALSE)), "")</f>
        <v/>
      </c>
      <c r="K3811" s="10">
        <f ca="1">_xlfn.IFNA((VLOOKUP($A3811,'Fats and Greases'!O:P,2,FALSE)), "")</f>
        <v>25.5</v>
      </c>
      <c r="L3811" s="10">
        <f ca="1">_xlfn.IFNA((VLOOKUP($A3811,'Fats and Greases'!Q:R,2,FALSE)), "")</f>
        <v>20.5</v>
      </c>
      <c r="M3811" s="10">
        <f ca="1">_xlfn.IFNA((VLOOKUP($A3811,'Fats and Greases'!S:T,2,FALSE)), "")</f>
        <v>24.75</v>
      </c>
    </row>
    <row r="3812" spans="1:13" x14ac:dyDescent="0.2">
      <c r="A3812" s="18">
        <v>42118</v>
      </c>
      <c r="B3812" s="19">
        <f t="shared" si="118"/>
        <v>4</v>
      </c>
      <c r="C3812" s="19">
        <f t="shared" si="119"/>
        <v>2015</v>
      </c>
      <c r="D3812" s="10">
        <f ca="1">_xlfn.IFNA((VLOOKUP(A3812,'Fats and Greases'!A:B,2,FALSE)), "")</f>
        <v>20.5</v>
      </c>
      <c r="E3812" s="10">
        <f ca="1">_xlfn.IFNA((VLOOKUP(A3812,'Fats and Greases'!C:D,2,FALSE)), "")</f>
        <v>22</v>
      </c>
      <c r="F3812" s="10">
        <f ca="1">_xlfn.IFNA((VLOOKUP(A3812,'Fats and Greases'!E:F,2,FALSE)), "")</f>
        <v>21.5</v>
      </c>
      <c r="G3812" s="10">
        <f ca="1">_xlfn.IFNA((VLOOKUP(A3812,'Fats and Greases'!G:H,2,FALSE)), "")</f>
        <v>21.75</v>
      </c>
      <c r="H3812" s="10">
        <f ca="1">_xlfn.IFNA((VLOOKUP(A3812,'Fats and Greases'!I:J,2,FALSE)), "")</f>
        <v>24</v>
      </c>
      <c r="I3812" s="10">
        <f ca="1">_xlfn.IFNA((VLOOKUP(A3812,'Fats and Greases'!K:L,2,FALSE)), "")</f>
        <v>22.5</v>
      </c>
      <c r="J3812" s="10" t="str">
        <f ca="1">_xlfn.IFNA((VLOOKUP(A3812,'Fats and Greases'!M:N,2,FALSE)), "")</f>
        <v/>
      </c>
      <c r="K3812" s="10">
        <f ca="1">_xlfn.IFNA((VLOOKUP($A3812,'Fats and Greases'!O:P,2,FALSE)), "")</f>
        <v>25.5</v>
      </c>
      <c r="L3812" s="10">
        <f ca="1">_xlfn.IFNA((VLOOKUP($A3812,'Fats and Greases'!Q:R,2,FALSE)), "")</f>
        <v>20.5</v>
      </c>
      <c r="M3812" s="10">
        <f ca="1">_xlfn.IFNA((VLOOKUP($A3812,'Fats and Greases'!S:T,2,FALSE)), "")</f>
        <v>24.75</v>
      </c>
    </row>
    <row r="3813" spans="1:13" x14ac:dyDescent="0.2">
      <c r="A3813" s="18">
        <v>42121</v>
      </c>
      <c r="B3813" s="19">
        <f t="shared" si="118"/>
        <v>4</v>
      </c>
      <c r="C3813" s="19">
        <f t="shared" si="119"/>
        <v>2015</v>
      </c>
      <c r="D3813" s="10">
        <f ca="1">_xlfn.IFNA((VLOOKUP(A3813,'Fats and Greases'!A:B,2,FALSE)), "")</f>
        <v>20.5</v>
      </c>
      <c r="E3813" s="10">
        <f ca="1">_xlfn.IFNA((VLOOKUP(A3813,'Fats and Greases'!C:D,2,FALSE)), "")</f>
        <v>22</v>
      </c>
      <c r="F3813" s="10">
        <f ca="1">_xlfn.IFNA((VLOOKUP(A3813,'Fats and Greases'!E:F,2,FALSE)), "")</f>
        <v>21.5</v>
      </c>
      <c r="G3813" s="10">
        <f ca="1">_xlfn.IFNA((VLOOKUP(A3813,'Fats and Greases'!G:H,2,FALSE)), "")</f>
        <v>21.75</v>
      </c>
      <c r="H3813" s="10">
        <f ca="1">_xlfn.IFNA((VLOOKUP(A3813,'Fats and Greases'!I:J,2,FALSE)), "")</f>
        <v>24</v>
      </c>
      <c r="I3813" s="10">
        <f ca="1">_xlfn.IFNA((VLOOKUP(A3813,'Fats and Greases'!K:L,2,FALSE)), "")</f>
        <v>22.5</v>
      </c>
      <c r="J3813" s="10" t="str">
        <f ca="1">_xlfn.IFNA((VLOOKUP(A3813,'Fats and Greases'!M:N,2,FALSE)), "")</f>
        <v/>
      </c>
      <c r="K3813" s="10">
        <f ca="1">_xlfn.IFNA((VLOOKUP($A3813,'Fats and Greases'!O:P,2,FALSE)), "")</f>
        <v>25.5</v>
      </c>
      <c r="L3813" s="10">
        <f ca="1">_xlfn.IFNA((VLOOKUP($A3813,'Fats and Greases'!Q:R,2,FALSE)), "")</f>
        <v>20.5</v>
      </c>
      <c r="M3813" s="10">
        <f ca="1">_xlfn.IFNA((VLOOKUP($A3813,'Fats and Greases'!S:T,2,FALSE)), "")</f>
        <v>24.75</v>
      </c>
    </row>
    <row r="3814" spans="1:13" x14ac:dyDescent="0.2">
      <c r="A3814" s="18">
        <v>42122</v>
      </c>
      <c r="B3814" s="19">
        <f t="shared" si="118"/>
        <v>4</v>
      </c>
      <c r="C3814" s="19">
        <f t="shared" si="119"/>
        <v>2015</v>
      </c>
      <c r="D3814" s="10">
        <f ca="1">_xlfn.IFNA((VLOOKUP(A3814,'Fats and Greases'!A:B,2,FALSE)), "")</f>
        <v>20.5</v>
      </c>
      <c r="E3814" s="10">
        <f ca="1">_xlfn.IFNA((VLOOKUP(A3814,'Fats and Greases'!C:D,2,FALSE)), "")</f>
        <v>22</v>
      </c>
      <c r="F3814" s="10">
        <f ca="1">_xlfn.IFNA((VLOOKUP(A3814,'Fats and Greases'!E:F,2,FALSE)), "")</f>
        <v>21.5</v>
      </c>
      <c r="G3814" s="10">
        <f ca="1">_xlfn.IFNA((VLOOKUP(A3814,'Fats and Greases'!G:H,2,FALSE)), "")</f>
        <v>21.75</v>
      </c>
      <c r="H3814" s="10">
        <f ca="1">_xlfn.IFNA((VLOOKUP(A3814,'Fats and Greases'!I:J,2,FALSE)), "")</f>
        <v>24</v>
      </c>
      <c r="I3814" s="10">
        <f ca="1">_xlfn.IFNA((VLOOKUP(A3814,'Fats and Greases'!K:L,2,FALSE)), "")</f>
        <v>21.25</v>
      </c>
      <c r="J3814" s="10" t="str">
        <f ca="1">_xlfn.IFNA((VLOOKUP(A3814,'Fats and Greases'!M:N,2,FALSE)), "")</f>
        <v/>
      </c>
      <c r="K3814" s="10">
        <f ca="1">_xlfn.IFNA((VLOOKUP($A3814,'Fats and Greases'!O:P,2,FALSE)), "")</f>
        <v>25.5</v>
      </c>
      <c r="L3814" s="10">
        <f ca="1">_xlfn.IFNA((VLOOKUP($A3814,'Fats and Greases'!Q:R,2,FALSE)), "")</f>
        <v>20.5</v>
      </c>
      <c r="M3814" s="10">
        <f ca="1">_xlfn.IFNA((VLOOKUP($A3814,'Fats and Greases'!S:T,2,FALSE)), "")</f>
        <v>24.75</v>
      </c>
    </row>
    <row r="3815" spans="1:13" x14ac:dyDescent="0.2">
      <c r="A3815" s="18">
        <v>42123</v>
      </c>
      <c r="B3815" s="19">
        <f t="shared" si="118"/>
        <v>4</v>
      </c>
      <c r="C3815" s="19">
        <f t="shared" si="119"/>
        <v>2015</v>
      </c>
      <c r="D3815" s="10">
        <f ca="1">_xlfn.IFNA((VLOOKUP(A3815,'Fats and Greases'!A:B,2,FALSE)), "")</f>
        <v>20.5</v>
      </c>
      <c r="E3815" s="10">
        <f ca="1">_xlfn.IFNA((VLOOKUP(A3815,'Fats and Greases'!C:D,2,FALSE)), "")</f>
        <v>22</v>
      </c>
      <c r="F3815" s="10">
        <f ca="1">_xlfn.IFNA((VLOOKUP(A3815,'Fats and Greases'!E:F,2,FALSE)), "")</f>
        <v>21.5</v>
      </c>
      <c r="G3815" s="10">
        <f ca="1">_xlfn.IFNA((VLOOKUP(A3815,'Fats and Greases'!G:H,2,FALSE)), "")</f>
        <v>21.75</v>
      </c>
      <c r="H3815" s="10">
        <f ca="1">_xlfn.IFNA((VLOOKUP(A3815,'Fats and Greases'!I:J,2,FALSE)), "")</f>
        <v>24</v>
      </c>
      <c r="I3815" s="10">
        <f ca="1">_xlfn.IFNA((VLOOKUP(A3815,'Fats and Greases'!K:L,2,FALSE)), "")</f>
        <v>21.25</v>
      </c>
      <c r="J3815" s="10" t="str">
        <f ca="1">_xlfn.IFNA((VLOOKUP(A3815,'Fats and Greases'!M:N,2,FALSE)), "")</f>
        <v/>
      </c>
      <c r="K3815" s="10">
        <f ca="1">_xlfn.IFNA((VLOOKUP($A3815,'Fats and Greases'!O:P,2,FALSE)), "")</f>
        <v>25.5</v>
      </c>
      <c r="L3815" s="10">
        <f ca="1">_xlfn.IFNA((VLOOKUP($A3815,'Fats and Greases'!Q:R,2,FALSE)), "")</f>
        <v>20.5</v>
      </c>
      <c r="M3815" s="10">
        <f ca="1">_xlfn.IFNA((VLOOKUP($A3815,'Fats and Greases'!S:T,2,FALSE)), "")</f>
        <v>24.75</v>
      </c>
    </row>
    <row r="3816" spans="1:13" x14ac:dyDescent="0.2">
      <c r="A3816" s="18">
        <v>42124</v>
      </c>
      <c r="B3816" s="19">
        <f t="shared" si="118"/>
        <v>4</v>
      </c>
      <c r="C3816" s="19">
        <f t="shared" si="119"/>
        <v>2015</v>
      </c>
      <c r="D3816" s="10">
        <f ca="1">_xlfn.IFNA((VLOOKUP(A3816,'Fats and Greases'!A:B,2,FALSE)), "")</f>
        <v>20.5</v>
      </c>
      <c r="E3816" s="10">
        <f ca="1">_xlfn.IFNA((VLOOKUP(A3816,'Fats and Greases'!C:D,2,FALSE)), "")</f>
        <v>22</v>
      </c>
      <c r="F3816" s="10">
        <f ca="1">_xlfn.IFNA((VLOOKUP(A3816,'Fats and Greases'!E:F,2,FALSE)), "")</f>
        <v>21.5</v>
      </c>
      <c r="G3816" s="10">
        <f ca="1">_xlfn.IFNA((VLOOKUP(A3816,'Fats and Greases'!G:H,2,FALSE)), "")</f>
        <v>21.75</v>
      </c>
      <c r="H3816" s="10">
        <f ca="1">_xlfn.IFNA((VLOOKUP(A3816,'Fats and Greases'!I:J,2,FALSE)), "")</f>
        <v>24</v>
      </c>
      <c r="I3816" s="10">
        <f ca="1">_xlfn.IFNA((VLOOKUP(A3816,'Fats and Greases'!K:L,2,FALSE)), "")</f>
        <v>21.25</v>
      </c>
      <c r="J3816" s="10" t="str">
        <f ca="1">_xlfn.IFNA((VLOOKUP(A3816,'Fats and Greases'!M:N,2,FALSE)), "")</f>
        <v/>
      </c>
      <c r="K3816" s="10">
        <f ca="1">_xlfn.IFNA((VLOOKUP($A3816,'Fats and Greases'!O:P,2,FALSE)), "")</f>
        <v>25.5</v>
      </c>
      <c r="L3816" s="10">
        <f ca="1">_xlfn.IFNA((VLOOKUP($A3816,'Fats and Greases'!Q:R,2,FALSE)), "")</f>
        <v>20.5</v>
      </c>
      <c r="M3816" s="10">
        <f ca="1">_xlfn.IFNA((VLOOKUP($A3816,'Fats and Greases'!S:T,2,FALSE)), "")</f>
        <v>24.75</v>
      </c>
    </row>
    <row r="3817" spans="1:13" x14ac:dyDescent="0.2">
      <c r="A3817" s="18">
        <v>42125</v>
      </c>
      <c r="B3817" s="19">
        <f t="shared" si="118"/>
        <v>5</v>
      </c>
      <c r="C3817" s="19">
        <f t="shared" si="119"/>
        <v>2015</v>
      </c>
      <c r="D3817" s="10">
        <f ca="1">_xlfn.IFNA((VLOOKUP(A3817,'Fats and Greases'!A:B,2,FALSE)), "")</f>
        <v>20.5</v>
      </c>
      <c r="E3817" s="10">
        <f ca="1">_xlfn.IFNA((VLOOKUP(A3817,'Fats and Greases'!C:D,2,FALSE)), "")</f>
        <v>22</v>
      </c>
      <c r="F3817" s="10">
        <f ca="1">_xlfn.IFNA((VLOOKUP(A3817,'Fats and Greases'!E:F,2,FALSE)), "")</f>
        <v>21.5</v>
      </c>
      <c r="G3817" s="10">
        <f ca="1">_xlfn.IFNA((VLOOKUP(A3817,'Fats and Greases'!G:H,2,FALSE)), "")</f>
        <v>21.75</v>
      </c>
      <c r="H3817" s="10">
        <f ca="1">_xlfn.IFNA((VLOOKUP(A3817,'Fats and Greases'!I:J,2,FALSE)), "")</f>
        <v>24</v>
      </c>
      <c r="I3817" s="10">
        <f ca="1">_xlfn.IFNA((VLOOKUP(A3817,'Fats and Greases'!K:L,2,FALSE)), "")</f>
        <v>21.25</v>
      </c>
      <c r="J3817" s="10" t="str">
        <f ca="1">_xlfn.IFNA((VLOOKUP(A3817,'Fats and Greases'!M:N,2,FALSE)), "")</f>
        <v/>
      </c>
      <c r="K3817" s="10">
        <f ca="1">_xlfn.IFNA((VLOOKUP($A3817,'Fats and Greases'!O:P,2,FALSE)), "")</f>
        <v>25.5</v>
      </c>
      <c r="L3817" s="10">
        <f ca="1">_xlfn.IFNA((VLOOKUP($A3817,'Fats and Greases'!Q:R,2,FALSE)), "")</f>
        <v>20.5</v>
      </c>
      <c r="M3817" s="10">
        <f ca="1">_xlfn.IFNA((VLOOKUP($A3817,'Fats and Greases'!S:T,2,FALSE)), "")</f>
        <v>24.75</v>
      </c>
    </row>
    <row r="3818" spans="1:13" x14ac:dyDescent="0.2">
      <c r="A3818" s="18">
        <v>42128</v>
      </c>
      <c r="B3818" s="19">
        <f t="shared" si="118"/>
        <v>5</v>
      </c>
      <c r="C3818" s="19">
        <f t="shared" si="119"/>
        <v>2015</v>
      </c>
      <c r="D3818" s="10">
        <f ca="1">_xlfn.IFNA((VLOOKUP(A3818,'Fats and Greases'!A:B,2,FALSE)), "")</f>
        <v>20.5</v>
      </c>
      <c r="E3818" s="10">
        <f ca="1">_xlfn.IFNA((VLOOKUP(A3818,'Fats and Greases'!C:D,2,FALSE)), "")</f>
        <v>22</v>
      </c>
      <c r="F3818" s="10">
        <f ca="1">_xlfn.IFNA((VLOOKUP(A3818,'Fats and Greases'!E:F,2,FALSE)), "")</f>
        <v>21.5</v>
      </c>
      <c r="G3818" s="10">
        <f ca="1">_xlfn.IFNA((VLOOKUP(A3818,'Fats and Greases'!G:H,2,FALSE)), "")</f>
        <v>21.75</v>
      </c>
      <c r="H3818" s="10">
        <f ca="1">_xlfn.IFNA((VLOOKUP(A3818,'Fats and Greases'!I:J,2,FALSE)), "")</f>
        <v>24</v>
      </c>
      <c r="I3818" s="10">
        <f ca="1">_xlfn.IFNA((VLOOKUP(A3818,'Fats and Greases'!K:L,2,FALSE)), "")</f>
        <v>21.25</v>
      </c>
      <c r="J3818" s="10" t="str">
        <f ca="1">_xlfn.IFNA((VLOOKUP(A3818,'Fats and Greases'!M:N,2,FALSE)), "")</f>
        <v/>
      </c>
      <c r="K3818" s="10">
        <f ca="1">_xlfn.IFNA((VLOOKUP($A3818,'Fats and Greases'!O:P,2,FALSE)), "")</f>
        <v>25.5</v>
      </c>
      <c r="L3818" s="10">
        <f ca="1">_xlfn.IFNA((VLOOKUP($A3818,'Fats and Greases'!Q:R,2,FALSE)), "")</f>
        <v>20.5</v>
      </c>
      <c r="M3818" s="10">
        <f ca="1">_xlfn.IFNA((VLOOKUP($A3818,'Fats and Greases'!S:T,2,FALSE)), "")</f>
        <v>24.75</v>
      </c>
    </row>
    <row r="3819" spans="1:13" x14ac:dyDescent="0.2">
      <c r="A3819" s="18">
        <v>42129</v>
      </c>
      <c r="B3819" s="19">
        <f t="shared" si="118"/>
        <v>5</v>
      </c>
      <c r="C3819" s="19">
        <f t="shared" si="119"/>
        <v>2015</v>
      </c>
      <c r="D3819" s="10">
        <f ca="1">_xlfn.IFNA((VLOOKUP(A3819,'Fats and Greases'!A:B,2,FALSE)), "")</f>
        <v>20.5</v>
      </c>
      <c r="E3819" s="10">
        <f ca="1">_xlfn.IFNA((VLOOKUP(A3819,'Fats and Greases'!C:D,2,FALSE)), "")</f>
        <v>22</v>
      </c>
      <c r="F3819" s="10">
        <f ca="1">_xlfn.IFNA((VLOOKUP(A3819,'Fats and Greases'!E:F,2,FALSE)), "")</f>
        <v>21.5</v>
      </c>
      <c r="G3819" s="10">
        <f ca="1">_xlfn.IFNA((VLOOKUP(A3819,'Fats and Greases'!G:H,2,FALSE)), "")</f>
        <v>21.75</v>
      </c>
      <c r="H3819" s="10">
        <f ca="1">_xlfn.IFNA((VLOOKUP(A3819,'Fats and Greases'!I:J,2,FALSE)), "")</f>
        <v>24</v>
      </c>
      <c r="I3819" s="10">
        <f ca="1">_xlfn.IFNA((VLOOKUP(A3819,'Fats and Greases'!K:L,2,FALSE)), "")</f>
        <v>21.25</v>
      </c>
      <c r="J3819" s="10" t="str">
        <f ca="1">_xlfn.IFNA((VLOOKUP(A3819,'Fats and Greases'!M:N,2,FALSE)), "")</f>
        <v/>
      </c>
      <c r="K3819" s="10">
        <f ca="1">_xlfn.IFNA((VLOOKUP($A3819,'Fats and Greases'!O:P,2,FALSE)), "")</f>
        <v>25.5</v>
      </c>
      <c r="L3819" s="10">
        <f ca="1">_xlfn.IFNA((VLOOKUP($A3819,'Fats and Greases'!Q:R,2,FALSE)), "")</f>
        <v>20.5</v>
      </c>
      <c r="M3819" s="10">
        <f ca="1">_xlfn.IFNA((VLOOKUP($A3819,'Fats and Greases'!S:T,2,FALSE)), "")</f>
        <v>24.75</v>
      </c>
    </row>
    <row r="3820" spans="1:13" x14ac:dyDescent="0.2">
      <c r="A3820" s="18">
        <v>42130</v>
      </c>
      <c r="B3820" s="19">
        <f t="shared" si="118"/>
        <v>5</v>
      </c>
      <c r="C3820" s="19">
        <f t="shared" si="119"/>
        <v>2015</v>
      </c>
      <c r="D3820" s="10">
        <f ca="1">_xlfn.IFNA((VLOOKUP(A3820,'Fats and Greases'!A:B,2,FALSE)), "")</f>
        <v>20.5</v>
      </c>
      <c r="E3820" s="10">
        <f ca="1">_xlfn.IFNA((VLOOKUP(A3820,'Fats and Greases'!C:D,2,FALSE)), "")</f>
        <v>22</v>
      </c>
      <c r="F3820" s="10">
        <f ca="1">_xlfn.IFNA((VLOOKUP(A3820,'Fats and Greases'!E:F,2,FALSE)), "")</f>
        <v>21.5</v>
      </c>
      <c r="G3820" s="10">
        <f ca="1">_xlfn.IFNA((VLOOKUP(A3820,'Fats and Greases'!G:H,2,FALSE)), "")</f>
        <v>21.75</v>
      </c>
      <c r="H3820" s="10">
        <f ca="1">_xlfn.IFNA((VLOOKUP(A3820,'Fats and Greases'!I:J,2,FALSE)), "")</f>
        <v>24</v>
      </c>
      <c r="I3820" s="10">
        <f ca="1">_xlfn.IFNA((VLOOKUP(A3820,'Fats and Greases'!K:L,2,FALSE)), "")</f>
        <v>21.25</v>
      </c>
      <c r="J3820" s="10" t="str">
        <f ca="1">_xlfn.IFNA((VLOOKUP(A3820,'Fats and Greases'!M:N,2,FALSE)), "")</f>
        <v/>
      </c>
      <c r="K3820" s="10">
        <f ca="1">_xlfn.IFNA((VLOOKUP($A3820,'Fats and Greases'!O:P,2,FALSE)), "")</f>
        <v>25.5</v>
      </c>
      <c r="L3820" s="10">
        <f ca="1">_xlfn.IFNA((VLOOKUP($A3820,'Fats and Greases'!Q:R,2,FALSE)), "")</f>
        <v>20.5</v>
      </c>
      <c r="M3820" s="10">
        <f ca="1">_xlfn.IFNA((VLOOKUP($A3820,'Fats and Greases'!S:T,2,FALSE)), "")</f>
        <v>24.75</v>
      </c>
    </row>
    <row r="3821" spans="1:13" x14ac:dyDescent="0.2">
      <c r="A3821" s="18">
        <v>42131</v>
      </c>
      <c r="B3821" s="19">
        <f t="shared" si="118"/>
        <v>5</v>
      </c>
      <c r="C3821" s="19">
        <f t="shared" si="119"/>
        <v>2015</v>
      </c>
      <c r="D3821" s="10">
        <f ca="1">_xlfn.IFNA((VLOOKUP(A3821,'Fats and Greases'!A:B,2,FALSE)), "")</f>
        <v>20.5</v>
      </c>
      <c r="E3821" s="10">
        <f ca="1">_xlfn.IFNA((VLOOKUP(A3821,'Fats and Greases'!C:D,2,FALSE)), "")</f>
        <v>22.25</v>
      </c>
      <c r="F3821" s="10">
        <f ca="1">_xlfn.IFNA((VLOOKUP(A3821,'Fats and Greases'!E:F,2,FALSE)), "")</f>
        <v>21.5</v>
      </c>
      <c r="G3821" s="10">
        <f ca="1">_xlfn.IFNA((VLOOKUP(A3821,'Fats and Greases'!G:H,2,FALSE)), "")</f>
        <v>21.75</v>
      </c>
      <c r="H3821" s="10">
        <f ca="1">_xlfn.IFNA((VLOOKUP(A3821,'Fats and Greases'!I:J,2,FALSE)), "")</f>
        <v>24</v>
      </c>
      <c r="I3821" s="10">
        <f ca="1">_xlfn.IFNA((VLOOKUP(A3821,'Fats and Greases'!K:L,2,FALSE)), "")</f>
        <v>21.25</v>
      </c>
      <c r="J3821" s="10" t="str">
        <f ca="1">_xlfn.IFNA((VLOOKUP(A3821,'Fats and Greases'!M:N,2,FALSE)), "")</f>
        <v/>
      </c>
      <c r="K3821" s="10">
        <f ca="1">_xlfn.IFNA((VLOOKUP($A3821,'Fats and Greases'!O:P,2,FALSE)), "")</f>
        <v>25.5</v>
      </c>
      <c r="L3821" s="10">
        <f ca="1">_xlfn.IFNA((VLOOKUP($A3821,'Fats and Greases'!Q:R,2,FALSE)), "")</f>
        <v>20.5</v>
      </c>
      <c r="M3821" s="10">
        <f ca="1">_xlfn.IFNA((VLOOKUP($A3821,'Fats and Greases'!S:T,2,FALSE)), "")</f>
        <v>24.75</v>
      </c>
    </row>
    <row r="3822" spans="1:13" x14ac:dyDescent="0.2">
      <c r="A3822" s="18">
        <v>42132</v>
      </c>
      <c r="B3822" s="19">
        <f t="shared" si="118"/>
        <v>5</v>
      </c>
      <c r="C3822" s="19">
        <f t="shared" si="119"/>
        <v>2015</v>
      </c>
      <c r="D3822" s="10">
        <f ca="1">_xlfn.IFNA((VLOOKUP(A3822,'Fats and Greases'!A:B,2,FALSE)), "")</f>
        <v>20.5</v>
      </c>
      <c r="E3822" s="10">
        <f ca="1">_xlfn.IFNA((VLOOKUP(A3822,'Fats and Greases'!C:D,2,FALSE)), "")</f>
        <v>22.25</v>
      </c>
      <c r="F3822" s="10">
        <f ca="1">_xlfn.IFNA((VLOOKUP(A3822,'Fats and Greases'!E:F,2,FALSE)), "")</f>
        <v>21.5</v>
      </c>
      <c r="G3822" s="10">
        <f ca="1">_xlfn.IFNA((VLOOKUP(A3822,'Fats and Greases'!G:H,2,FALSE)), "")</f>
        <v>21.75</v>
      </c>
      <c r="H3822" s="10">
        <f ca="1">_xlfn.IFNA((VLOOKUP(A3822,'Fats and Greases'!I:J,2,FALSE)), "")</f>
        <v>24</v>
      </c>
      <c r="I3822" s="10">
        <f ca="1">_xlfn.IFNA((VLOOKUP(A3822,'Fats and Greases'!K:L,2,FALSE)), "")</f>
        <v>21.25</v>
      </c>
      <c r="J3822" s="10" t="str">
        <f ca="1">_xlfn.IFNA((VLOOKUP(A3822,'Fats and Greases'!M:N,2,FALSE)), "")</f>
        <v/>
      </c>
      <c r="K3822" s="10">
        <f ca="1">_xlfn.IFNA((VLOOKUP($A3822,'Fats and Greases'!O:P,2,FALSE)), "")</f>
        <v>25.5</v>
      </c>
      <c r="L3822" s="10">
        <f ca="1">_xlfn.IFNA((VLOOKUP($A3822,'Fats and Greases'!Q:R,2,FALSE)), "")</f>
        <v>20.5</v>
      </c>
      <c r="M3822" s="10">
        <f ca="1">_xlfn.IFNA((VLOOKUP($A3822,'Fats and Greases'!S:T,2,FALSE)), "")</f>
        <v>24.75</v>
      </c>
    </row>
    <row r="3823" spans="1:13" x14ac:dyDescent="0.2">
      <c r="A3823" s="18">
        <v>42135</v>
      </c>
      <c r="B3823" s="19">
        <f t="shared" si="118"/>
        <v>5</v>
      </c>
      <c r="C3823" s="19">
        <f t="shared" si="119"/>
        <v>2015</v>
      </c>
      <c r="D3823" s="10">
        <f ca="1">_xlfn.IFNA((VLOOKUP(A3823,'Fats and Greases'!A:B,2,FALSE)), "")</f>
        <v>20.5</v>
      </c>
      <c r="E3823" s="10">
        <f ca="1">_xlfn.IFNA((VLOOKUP(A3823,'Fats and Greases'!C:D,2,FALSE)), "")</f>
        <v>22.25</v>
      </c>
      <c r="F3823" s="10">
        <f ca="1">_xlfn.IFNA((VLOOKUP(A3823,'Fats and Greases'!E:F,2,FALSE)), "")</f>
        <v>21.5</v>
      </c>
      <c r="G3823" s="10">
        <f ca="1">_xlfn.IFNA((VLOOKUP(A3823,'Fats and Greases'!G:H,2,FALSE)), "")</f>
        <v>21.75</v>
      </c>
      <c r="H3823" s="10">
        <f ca="1">_xlfn.IFNA((VLOOKUP(A3823,'Fats and Greases'!I:J,2,FALSE)), "")</f>
        <v>24</v>
      </c>
      <c r="I3823" s="10">
        <f ca="1">_xlfn.IFNA((VLOOKUP(A3823,'Fats and Greases'!K:L,2,FALSE)), "")</f>
        <v>21.25</v>
      </c>
      <c r="J3823" s="10" t="str">
        <f ca="1">_xlfn.IFNA((VLOOKUP(A3823,'Fats and Greases'!M:N,2,FALSE)), "")</f>
        <v/>
      </c>
      <c r="K3823" s="10">
        <f ca="1">_xlfn.IFNA((VLOOKUP($A3823,'Fats and Greases'!O:P,2,FALSE)), "")</f>
        <v>25.5</v>
      </c>
      <c r="L3823" s="10">
        <f ca="1">_xlfn.IFNA((VLOOKUP($A3823,'Fats and Greases'!Q:R,2,FALSE)), "")</f>
        <v>20.5</v>
      </c>
      <c r="M3823" s="10">
        <f ca="1">_xlfn.IFNA((VLOOKUP($A3823,'Fats and Greases'!S:T,2,FALSE)), "")</f>
        <v>24.75</v>
      </c>
    </row>
    <row r="3824" spans="1:13" x14ac:dyDescent="0.2">
      <c r="A3824" s="18">
        <v>42136</v>
      </c>
      <c r="B3824" s="19">
        <f t="shared" si="118"/>
        <v>5</v>
      </c>
      <c r="C3824" s="19">
        <f t="shared" si="119"/>
        <v>2015</v>
      </c>
      <c r="D3824" s="10">
        <f ca="1">_xlfn.IFNA((VLOOKUP(A3824,'Fats and Greases'!A:B,2,FALSE)), "")</f>
        <v>21.25</v>
      </c>
      <c r="E3824" s="10">
        <f ca="1">_xlfn.IFNA((VLOOKUP(A3824,'Fats and Greases'!C:D,2,FALSE)), "")</f>
        <v>22.25</v>
      </c>
      <c r="F3824" s="10">
        <f ca="1">_xlfn.IFNA((VLOOKUP(A3824,'Fats and Greases'!E:F,2,FALSE)), "")</f>
        <v>22</v>
      </c>
      <c r="G3824" s="10">
        <f ca="1">_xlfn.IFNA((VLOOKUP(A3824,'Fats and Greases'!G:H,2,FALSE)), "")</f>
        <v>21.75</v>
      </c>
      <c r="H3824" s="10">
        <f ca="1">_xlfn.IFNA((VLOOKUP(A3824,'Fats and Greases'!I:J,2,FALSE)), "")</f>
        <v>22.75</v>
      </c>
      <c r="I3824" s="10">
        <f ca="1">_xlfn.IFNA((VLOOKUP(A3824,'Fats and Greases'!K:L,2,FALSE)), "")</f>
        <v>20.25</v>
      </c>
      <c r="J3824" s="10" t="str">
        <f ca="1">_xlfn.IFNA((VLOOKUP(A3824,'Fats and Greases'!M:N,2,FALSE)), "")</f>
        <v/>
      </c>
      <c r="K3824" s="10">
        <f ca="1">_xlfn.IFNA((VLOOKUP($A3824,'Fats and Greases'!O:P,2,FALSE)), "")</f>
        <v>25.5</v>
      </c>
      <c r="L3824" s="10">
        <f ca="1">_xlfn.IFNA((VLOOKUP($A3824,'Fats and Greases'!Q:R,2,FALSE)), "")</f>
        <v>21.5</v>
      </c>
      <c r="M3824" s="10">
        <f ca="1">_xlfn.IFNA((VLOOKUP($A3824,'Fats and Greases'!S:T,2,FALSE)), "")</f>
        <v>24.75</v>
      </c>
    </row>
    <row r="3825" spans="1:13" x14ac:dyDescent="0.2">
      <c r="A3825" s="18">
        <v>42137</v>
      </c>
      <c r="B3825" s="19">
        <f t="shared" si="118"/>
        <v>5</v>
      </c>
      <c r="C3825" s="19">
        <f t="shared" si="119"/>
        <v>2015</v>
      </c>
      <c r="D3825" s="10">
        <f ca="1">_xlfn.IFNA((VLOOKUP(A3825,'Fats and Greases'!A:B,2,FALSE)), "")</f>
        <v>21.25</v>
      </c>
      <c r="E3825" s="10">
        <f ca="1">_xlfn.IFNA((VLOOKUP(A3825,'Fats and Greases'!C:D,2,FALSE)), "")</f>
        <v>22.25</v>
      </c>
      <c r="F3825" s="10">
        <f ca="1">_xlfn.IFNA((VLOOKUP(A3825,'Fats and Greases'!E:F,2,FALSE)), "")</f>
        <v>22</v>
      </c>
      <c r="G3825" s="10">
        <f ca="1">_xlfn.IFNA((VLOOKUP(A3825,'Fats and Greases'!G:H,2,FALSE)), "")</f>
        <v>22.38</v>
      </c>
      <c r="H3825" s="10">
        <f ca="1">_xlfn.IFNA((VLOOKUP(A3825,'Fats and Greases'!I:J,2,FALSE)), "")</f>
        <v>22.75</v>
      </c>
      <c r="I3825" s="10">
        <f ca="1">_xlfn.IFNA((VLOOKUP(A3825,'Fats and Greases'!K:L,2,FALSE)), "")</f>
        <v>20.25</v>
      </c>
      <c r="J3825" s="10" t="str">
        <f ca="1">_xlfn.IFNA((VLOOKUP(A3825,'Fats and Greases'!M:N,2,FALSE)), "")</f>
        <v/>
      </c>
      <c r="K3825" s="10">
        <f ca="1">_xlfn.IFNA((VLOOKUP($A3825,'Fats and Greases'!O:P,2,FALSE)), "")</f>
        <v>25.5</v>
      </c>
      <c r="L3825" s="10">
        <f ca="1">_xlfn.IFNA((VLOOKUP($A3825,'Fats and Greases'!Q:R,2,FALSE)), "")</f>
        <v>21.5</v>
      </c>
      <c r="M3825" s="10">
        <f ca="1">_xlfn.IFNA((VLOOKUP($A3825,'Fats and Greases'!S:T,2,FALSE)), "")</f>
        <v>23.75</v>
      </c>
    </row>
    <row r="3826" spans="1:13" x14ac:dyDescent="0.2">
      <c r="A3826" s="18">
        <v>42138</v>
      </c>
      <c r="B3826" s="19">
        <f t="shared" si="118"/>
        <v>5</v>
      </c>
      <c r="C3826" s="19">
        <f t="shared" si="119"/>
        <v>2015</v>
      </c>
      <c r="D3826" s="10">
        <f ca="1">_xlfn.IFNA((VLOOKUP(A3826,'Fats and Greases'!A:B,2,FALSE)), "")</f>
        <v>21.75</v>
      </c>
      <c r="E3826" s="10">
        <f ca="1">_xlfn.IFNA((VLOOKUP(A3826,'Fats and Greases'!C:D,2,FALSE)), "")</f>
        <v>23</v>
      </c>
      <c r="F3826" s="10">
        <f ca="1">_xlfn.IFNA((VLOOKUP(A3826,'Fats and Greases'!E:F,2,FALSE)), "")</f>
        <v>22</v>
      </c>
      <c r="G3826" s="10">
        <f ca="1">_xlfn.IFNA((VLOOKUP(A3826,'Fats and Greases'!G:H,2,FALSE)), "")</f>
        <v>22.38</v>
      </c>
      <c r="H3826" s="10">
        <f ca="1">_xlfn.IFNA((VLOOKUP(A3826,'Fats and Greases'!I:J,2,FALSE)), "")</f>
        <v>22.75</v>
      </c>
      <c r="I3826" s="10">
        <f ca="1">_xlfn.IFNA((VLOOKUP(A3826,'Fats and Greases'!K:L,2,FALSE)), "")</f>
        <v>20.25</v>
      </c>
      <c r="J3826" s="10" t="str">
        <f ca="1">_xlfn.IFNA((VLOOKUP(A3826,'Fats and Greases'!M:N,2,FALSE)), "")</f>
        <v/>
      </c>
      <c r="K3826" s="10">
        <f ca="1">_xlfn.IFNA((VLOOKUP($A3826,'Fats and Greases'!O:P,2,FALSE)), "")</f>
        <v>25.5</v>
      </c>
      <c r="L3826" s="10">
        <f ca="1">_xlfn.IFNA((VLOOKUP($A3826,'Fats and Greases'!Q:R,2,FALSE)), "")</f>
        <v>21.5</v>
      </c>
      <c r="M3826" s="10">
        <f ca="1">_xlfn.IFNA((VLOOKUP($A3826,'Fats and Greases'!S:T,2,FALSE)), "")</f>
        <v>23.75</v>
      </c>
    </row>
    <row r="3827" spans="1:13" x14ac:dyDescent="0.2">
      <c r="A3827" s="18">
        <v>42139</v>
      </c>
      <c r="B3827" s="19">
        <f t="shared" si="118"/>
        <v>5</v>
      </c>
      <c r="C3827" s="19">
        <f t="shared" si="119"/>
        <v>2015</v>
      </c>
      <c r="D3827" s="10">
        <f ca="1">_xlfn.IFNA((VLOOKUP(A3827,'Fats and Greases'!A:B,2,FALSE)), "")</f>
        <v>21.75</v>
      </c>
      <c r="E3827" s="10">
        <f ca="1">_xlfn.IFNA((VLOOKUP(A3827,'Fats and Greases'!C:D,2,FALSE)), "")</f>
        <v>23</v>
      </c>
      <c r="F3827" s="10">
        <f ca="1">_xlfn.IFNA((VLOOKUP(A3827,'Fats and Greases'!E:F,2,FALSE)), "")</f>
        <v>22</v>
      </c>
      <c r="G3827" s="10">
        <f ca="1">_xlfn.IFNA((VLOOKUP(A3827,'Fats and Greases'!G:H,2,FALSE)), "")</f>
        <v>22.38</v>
      </c>
      <c r="H3827" s="10">
        <f ca="1">_xlfn.IFNA((VLOOKUP(A3827,'Fats and Greases'!I:J,2,FALSE)), "")</f>
        <v>22.75</v>
      </c>
      <c r="I3827" s="10">
        <f ca="1">_xlfn.IFNA((VLOOKUP(A3827,'Fats and Greases'!K:L,2,FALSE)), "")</f>
        <v>20.25</v>
      </c>
      <c r="J3827" s="10" t="str">
        <f ca="1">_xlfn.IFNA((VLOOKUP(A3827,'Fats and Greases'!M:N,2,FALSE)), "")</f>
        <v/>
      </c>
      <c r="K3827" s="10">
        <f ca="1">_xlfn.IFNA((VLOOKUP($A3827,'Fats and Greases'!O:P,2,FALSE)), "")</f>
        <v>25.5</v>
      </c>
      <c r="L3827" s="10">
        <f ca="1">_xlfn.IFNA((VLOOKUP($A3827,'Fats and Greases'!Q:R,2,FALSE)), "")</f>
        <v>21.5</v>
      </c>
      <c r="M3827" s="10">
        <f ca="1">_xlfn.IFNA((VLOOKUP($A3827,'Fats and Greases'!S:T,2,FALSE)), "")</f>
        <v>23.75</v>
      </c>
    </row>
    <row r="3828" spans="1:13" x14ac:dyDescent="0.2">
      <c r="A3828" s="18">
        <v>42142</v>
      </c>
      <c r="B3828" s="19">
        <f t="shared" si="118"/>
        <v>5</v>
      </c>
      <c r="C3828" s="19">
        <f t="shared" si="119"/>
        <v>2015</v>
      </c>
      <c r="D3828" s="10">
        <f ca="1">_xlfn.IFNA((VLOOKUP(A3828,'Fats and Greases'!A:B,2,FALSE)), "")</f>
        <v>21.75</v>
      </c>
      <c r="E3828" s="10">
        <f ca="1">_xlfn.IFNA((VLOOKUP(A3828,'Fats and Greases'!C:D,2,FALSE)), "")</f>
        <v>23</v>
      </c>
      <c r="F3828" s="10">
        <f ca="1">_xlfn.IFNA((VLOOKUP(A3828,'Fats and Greases'!E:F,2,FALSE)), "")</f>
        <v>22</v>
      </c>
      <c r="G3828" s="10">
        <f ca="1">_xlfn.IFNA((VLOOKUP(A3828,'Fats and Greases'!G:H,2,FALSE)), "")</f>
        <v>22.38</v>
      </c>
      <c r="H3828" s="10">
        <f ca="1">_xlfn.IFNA((VLOOKUP(A3828,'Fats and Greases'!I:J,2,FALSE)), "")</f>
        <v>22.75</v>
      </c>
      <c r="I3828" s="10">
        <f ca="1">_xlfn.IFNA((VLOOKUP(A3828,'Fats and Greases'!K:L,2,FALSE)), "")</f>
        <v>20.25</v>
      </c>
      <c r="J3828" s="10" t="str">
        <f ca="1">_xlfn.IFNA((VLOOKUP(A3828,'Fats and Greases'!M:N,2,FALSE)), "")</f>
        <v/>
      </c>
      <c r="K3828" s="10">
        <f ca="1">_xlfn.IFNA((VLOOKUP($A3828,'Fats and Greases'!O:P,2,FALSE)), "")</f>
        <v>25.5</v>
      </c>
      <c r="L3828" s="10">
        <f ca="1">_xlfn.IFNA((VLOOKUP($A3828,'Fats and Greases'!Q:R,2,FALSE)), "")</f>
        <v>21.5</v>
      </c>
      <c r="M3828" s="10">
        <f ca="1">_xlfn.IFNA((VLOOKUP($A3828,'Fats and Greases'!S:T,2,FALSE)), "")</f>
        <v>23.75</v>
      </c>
    </row>
    <row r="3829" spans="1:13" x14ac:dyDescent="0.2">
      <c r="A3829" s="18">
        <v>42143</v>
      </c>
      <c r="B3829" s="19">
        <f t="shared" si="118"/>
        <v>5</v>
      </c>
      <c r="C3829" s="19">
        <f t="shared" si="119"/>
        <v>2015</v>
      </c>
      <c r="D3829" s="10">
        <f ca="1">_xlfn.IFNA((VLOOKUP(A3829,'Fats and Greases'!A:B,2,FALSE)), "")</f>
        <v>21.75</v>
      </c>
      <c r="E3829" s="10">
        <f ca="1">_xlfn.IFNA((VLOOKUP(A3829,'Fats and Greases'!C:D,2,FALSE)), "")</f>
        <v>23</v>
      </c>
      <c r="F3829" s="10">
        <f ca="1">_xlfn.IFNA((VLOOKUP(A3829,'Fats and Greases'!E:F,2,FALSE)), "")</f>
        <v>22</v>
      </c>
      <c r="G3829" s="10">
        <f ca="1">_xlfn.IFNA((VLOOKUP(A3829,'Fats and Greases'!G:H,2,FALSE)), "")</f>
        <v>22.38</v>
      </c>
      <c r="H3829" s="10">
        <f ca="1">_xlfn.IFNA((VLOOKUP(A3829,'Fats and Greases'!I:J,2,FALSE)), "")</f>
        <v>22.75</v>
      </c>
      <c r="I3829" s="10">
        <f ca="1">_xlfn.IFNA((VLOOKUP(A3829,'Fats and Greases'!K:L,2,FALSE)), "")</f>
        <v>20.25</v>
      </c>
      <c r="J3829" s="10" t="str">
        <f ca="1">_xlfn.IFNA((VLOOKUP(A3829,'Fats and Greases'!M:N,2,FALSE)), "")</f>
        <v/>
      </c>
      <c r="K3829" s="10">
        <f ca="1">_xlfn.IFNA((VLOOKUP($A3829,'Fats and Greases'!O:P,2,FALSE)), "")</f>
        <v>25.5</v>
      </c>
      <c r="L3829" s="10">
        <f ca="1">_xlfn.IFNA((VLOOKUP($A3829,'Fats and Greases'!Q:R,2,FALSE)), "")</f>
        <v>21.5</v>
      </c>
      <c r="M3829" s="10">
        <f ca="1">_xlfn.IFNA((VLOOKUP($A3829,'Fats and Greases'!S:T,2,FALSE)), "")</f>
        <v>23.75</v>
      </c>
    </row>
    <row r="3830" spans="1:13" x14ac:dyDescent="0.2">
      <c r="A3830" s="18">
        <v>42144</v>
      </c>
      <c r="B3830" s="19">
        <f t="shared" si="118"/>
        <v>5</v>
      </c>
      <c r="C3830" s="19">
        <f t="shared" si="119"/>
        <v>2015</v>
      </c>
      <c r="D3830" s="10">
        <f ca="1">_xlfn.IFNA((VLOOKUP(A3830,'Fats and Greases'!A:B,2,FALSE)), "")</f>
        <v>21.75</v>
      </c>
      <c r="E3830" s="10">
        <f ca="1">_xlfn.IFNA((VLOOKUP(A3830,'Fats and Greases'!C:D,2,FALSE)), "")</f>
        <v>23</v>
      </c>
      <c r="F3830" s="10">
        <f ca="1">_xlfn.IFNA((VLOOKUP(A3830,'Fats and Greases'!E:F,2,FALSE)), "")</f>
        <v>22</v>
      </c>
      <c r="G3830" s="10">
        <f ca="1">_xlfn.IFNA((VLOOKUP(A3830,'Fats and Greases'!G:H,2,FALSE)), "")</f>
        <v>22.38</v>
      </c>
      <c r="H3830" s="10">
        <f ca="1">_xlfn.IFNA((VLOOKUP(A3830,'Fats and Greases'!I:J,2,FALSE)), "")</f>
        <v>22.75</v>
      </c>
      <c r="I3830" s="10">
        <f ca="1">_xlfn.IFNA((VLOOKUP(A3830,'Fats and Greases'!K:L,2,FALSE)), "")</f>
        <v>20.25</v>
      </c>
      <c r="J3830" s="10" t="str">
        <f ca="1">_xlfn.IFNA((VLOOKUP(A3830,'Fats and Greases'!M:N,2,FALSE)), "")</f>
        <v/>
      </c>
      <c r="K3830" s="10">
        <f ca="1">_xlfn.IFNA((VLOOKUP($A3830,'Fats and Greases'!O:P,2,FALSE)), "")</f>
        <v>25.5</v>
      </c>
      <c r="L3830" s="10">
        <f ca="1">_xlfn.IFNA((VLOOKUP($A3830,'Fats and Greases'!Q:R,2,FALSE)), "")</f>
        <v>21.5</v>
      </c>
      <c r="M3830" s="10">
        <f ca="1">_xlfn.IFNA((VLOOKUP($A3830,'Fats and Greases'!S:T,2,FALSE)), "")</f>
        <v>23.75</v>
      </c>
    </row>
    <row r="3831" spans="1:13" x14ac:dyDescent="0.2">
      <c r="A3831" s="18">
        <v>42145</v>
      </c>
      <c r="B3831" s="19">
        <f t="shared" si="118"/>
        <v>5</v>
      </c>
      <c r="C3831" s="19">
        <f t="shared" si="119"/>
        <v>2015</v>
      </c>
      <c r="D3831" s="10">
        <f ca="1">_xlfn.IFNA((VLOOKUP(A3831,'Fats and Greases'!A:B,2,FALSE)), "")</f>
        <v>21.75</v>
      </c>
      <c r="E3831" s="10">
        <f ca="1">_xlfn.IFNA((VLOOKUP(A3831,'Fats and Greases'!C:D,2,FALSE)), "")</f>
        <v>23</v>
      </c>
      <c r="F3831" s="10">
        <f ca="1">_xlfn.IFNA((VLOOKUP(A3831,'Fats and Greases'!E:F,2,FALSE)), "")</f>
        <v>22</v>
      </c>
      <c r="G3831" s="10">
        <f ca="1">_xlfn.IFNA((VLOOKUP(A3831,'Fats and Greases'!G:H,2,FALSE)), "")</f>
        <v>22.38</v>
      </c>
      <c r="H3831" s="10">
        <f ca="1">_xlfn.IFNA((VLOOKUP(A3831,'Fats and Greases'!I:J,2,FALSE)), "")</f>
        <v>22.75</v>
      </c>
      <c r="I3831" s="10">
        <f ca="1">_xlfn.IFNA((VLOOKUP(A3831,'Fats and Greases'!K:L,2,FALSE)), "")</f>
        <v>20.25</v>
      </c>
      <c r="J3831" s="10" t="str">
        <f ca="1">_xlfn.IFNA((VLOOKUP(A3831,'Fats and Greases'!M:N,2,FALSE)), "")</f>
        <v/>
      </c>
      <c r="K3831" s="10">
        <f ca="1">_xlfn.IFNA((VLOOKUP($A3831,'Fats and Greases'!O:P,2,FALSE)), "")</f>
        <v>25.5</v>
      </c>
      <c r="L3831" s="10">
        <f ca="1">_xlfn.IFNA((VLOOKUP($A3831,'Fats and Greases'!Q:R,2,FALSE)), "")</f>
        <v>21.5</v>
      </c>
      <c r="M3831" s="10">
        <f ca="1">_xlfn.IFNA((VLOOKUP($A3831,'Fats and Greases'!S:T,2,FALSE)), "")</f>
        <v>23.75</v>
      </c>
    </row>
    <row r="3832" spans="1:13" x14ac:dyDescent="0.2">
      <c r="A3832" s="18">
        <v>42146</v>
      </c>
      <c r="B3832" s="19">
        <f t="shared" si="118"/>
        <v>5</v>
      </c>
      <c r="C3832" s="19">
        <f t="shared" si="119"/>
        <v>2015</v>
      </c>
      <c r="D3832" s="10">
        <f ca="1">_xlfn.IFNA((VLOOKUP(A3832,'Fats and Greases'!A:B,2,FALSE)), "")</f>
        <v>21.75</v>
      </c>
      <c r="E3832" s="10">
        <f ca="1">_xlfn.IFNA((VLOOKUP(A3832,'Fats and Greases'!C:D,2,FALSE)), "")</f>
        <v>23</v>
      </c>
      <c r="F3832" s="10">
        <f ca="1">_xlfn.IFNA((VLOOKUP(A3832,'Fats and Greases'!E:F,2,FALSE)), "")</f>
        <v>22</v>
      </c>
      <c r="G3832" s="10">
        <f ca="1">_xlfn.IFNA((VLOOKUP(A3832,'Fats and Greases'!G:H,2,FALSE)), "")</f>
        <v>22.38</v>
      </c>
      <c r="H3832" s="10">
        <f ca="1">_xlfn.IFNA((VLOOKUP(A3832,'Fats and Greases'!I:J,2,FALSE)), "")</f>
        <v>22.75</v>
      </c>
      <c r="I3832" s="10">
        <f ca="1">_xlfn.IFNA((VLOOKUP(A3832,'Fats and Greases'!K:L,2,FALSE)), "")</f>
        <v>20.25</v>
      </c>
      <c r="J3832" s="10" t="str">
        <f ca="1">_xlfn.IFNA((VLOOKUP(A3832,'Fats and Greases'!M:N,2,FALSE)), "")</f>
        <v/>
      </c>
      <c r="K3832" s="10">
        <f ca="1">_xlfn.IFNA((VLOOKUP($A3832,'Fats and Greases'!O:P,2,FALSE)), "")</f>
        <v>25.5</v>
      </c>
      <c r="L3832" s="10">
        <f ca="1">_xlfn.IFNA((VLOOKUP($A3832,'Fats and Greases'!Q:R,2,FALSE)), "")</f>
        <v>21.5</v>
      </c>
      <c r="M3832" s="10">
        <f ca="1">_xlfn.IFNA((VLOOKUP($A3832,'Fats and Greases'!S:T,2,FALSE)), "")</f>
        <v>23.75</v>
      </c>
    </row>
    <row r="3833" spans="1:13" x14ac:dyDescent="0.2">
      <c r="A3833" s="18">
        <v>42149</v>
      </c>
      <c r="B3833" s="19">
        <f t="shared" si="118"/>
        <v>5</v>
      </c>
      <c r="C3833" s="19">
        <f t="shared" si="119"/>
        <v>2015</v>
      </c>
      <c r="D3833" s="10" t="str">
        <f ca="1">_xlfn.IFNA((VLOOKUP(A3833,'Fats and Greases'!A:B,2,FALSE)), "")</f>
        <v/>
      </c>
      <c r="E3833" s="10" t="str">
        <f ca="1">_xlfn.IFNA((VLOOKUP(A3833,'Fats and Greases'!C:D,2,FALSE)), "")</f>
        <v/>
      </c>
      <c r="F3833" s="10" t="str">
        <f ca="1">_xlfn.IFNA((VLOOKUP(A3833,'Fats and Greases'!E:F,2,FALSE)), "")</f>
        <v/>
      </c>
      <c r="G3833" s="10" t="str">
        <f ca="1">_xlfn.IFNA((VLOOKUP(A3833,'Fats and Greases'!G:H,2,FALSE)), "")</f>
        <v/>
      </c>
      <c r="H3833" s="10" t="str">
        <f ca="1">_xlfn.IFNA((VLOOKUP(A3833,'Fats and Greases'!I:J,2,FALSE)), "")</f>
        <v/>
      </c>
      <c r="I3833" s="10" t="str">
        <f ca="1">_xlfn.IFNA((VLOOKUP(A3833,'Fats and Greases'!K:L,2,FALSE)), "")</f>
        <v/>
      </c>
      <c r="J3833" s="10" t="str">
        <f ca="1">_xlfn.IFNA((VLOOKUP(A3833,'Fats and Greases'!M:N,2,FALSE)), "")</f>
        <v/>
      </c>
      <c r="K3833" s="10" t="str">
        <f ca="1">_xlfn.IFNA((VLOOKUP($A3833,'Fats and Greases'!O:P,2,FALSE)), "")</f>
        <v/>
      </c>
      <c r="L3833" s="10" t="str">
        <f ca="1">_xlfn.IFNA((VLOOKUP($A3833,'Fats and Greases'!Q:R,2,FALSE)), "")</f>
        <v/>
      </c>
      <c r="M3833" s="10" t="str">
        <f ca="1">_xlfn.IFNA((VLOOKUP($A3833,'Fats and Greases'!S:T,2,FALSE)), "")</f>
        <v/>
      </c>
    </row>
    <row r="3834" spans="1:13" x14ac:dyDescent="0.2">
      <c r="A3834" s="18">
        <v>42150</v>
      </c>
      <c r="B3834" s="19">
        <f t="shared" si="118"/>
        <v>5</v>
      </c>
      <c r="C3834" s="19">
        <f t="shared" si="119"/>
        <v>2015</v>
      </c>
      <c r="D3834" s="10">
        <f ca="1">_xlfn.IFNA((VLOOKUP(A3834,'Fats and Greases'!A:B,2,FALSE)), "")</f>
        <v>22.75</v>
      </c>
      <c r="E3834" s="10">
        <f ca="1">_xlfn.IFNA((VLOOKUP(A3834,'Fats and Greases'!C:D,2,FALSE)), "")</f>
        <v>24</v>
      </c>
      <c r="F3834" s="10">
        <f ca="1">_xlfn.IFNA((VLOOKUP(A3834,'Fats and Greases'!E:F,2,FALSE)), "")</f>
        <v>22</v>
      </c>
      <c r="G3834" s="10">
        <f ca="1">_xlfn.IFNA((VLOOKUP(A3834,'Fats and Greases'!G:H,2,FALSE)), "")</f>
        <v>22.5</v>
      </c>
      <c r="H3834" s="10">
        <f ca="1">_xlfn.IFNA((VLOOKUP(A3834,'Fats and Greases'!I:J,2,FALSE)), "")</f>
        <v>22.75</v>
      </c>
      <c r="I3834" s="10">
        <f ca="1">_xlfn.IFNA((VLOOKUP(A3834,'Fats and Greases'!K:L,2,FALSE)), "")</f>
        <v>20.25</v>
      </c>
      <c r="J3834" s="10" t="str">
        <f ca="1">_xlfn.IFNA((VLOOKUP(A3834,'Fats and Greases'!M:N,2,FALSE)), "")</f>
        <v/>
      </c>
      <c r="K3834" s="10">
        <f ca="1">_xlfn.IFNA((VLOOKUP($A3834,'Fats and Greases'!O:P,2,FALSE)), "")</f>
        <v>26.5</v>
      </c>
      <c r="L3834" s="10">
        <f ca="1">_xlfn.IFNA((VLOOKUP($A3834,'Fats and Greases'!Q:R,2,FALSE)), "")</f>
        <v>21.5</v>
      </c>
      <c r="M3834" s="10">
        <f ca="1">_xlfn.IFNA((VLOOKUP($A3834,'Fats and Greases'!S:T,2,FALSE)), "")</f>
        <v>23.75</v>
      </c>
    </row>
    <row r="3835" spans="1:13" x14ac:dyDescent="0.2">
      <c r="A3835" s="18">
        <v>42151</v>
      </c>
      <c r="B3835" s="19">
        <f t="shared" si="118"/>
        <v>5</v>
      </c>
      <c r="C3835" s="19">
        <f t="shared" si="119"/>
        <v>2015</v>
      </c>
      <c r="D3835" s="10">
        <f ca="1">_xlfn.IFNA((VLOOKUP(A3835,'Fats and Greases'!A:B,2,FALSE)), "")</f>
        <v>22.75</v>
      </c>
      <c r="E3835" s="10">
        <f ca="1">_xlfn.IFNA((VLOOKUP(A3835,'Fats and Greases'!C:D,2,FALSE)), "")</f>
        <v>24</v>
      </c>
      <c r="F3835" s="10">
        <f ca="1">_xlfn.IFNA((VLOOKUP(A3835,'Fats and Greases'!E:F,2,FALSE)), "")</f>
        <v>22</v>
      </c>
      <c r="G3835" s="10">
        <f ca="1">_xlfn.IFNA((VLOOKUP(A3835,'Fats and Greases'!G:H,2,FALSE)), "")</f>
        <v>24</v>
      </c>
      <c r="H3835" s="10">
        <f ca="1">_xlfn.IFNA((VLOOKUP(A3835,'Fats and Greases'!I:J,2,FALSE)), "")</f>
        <v>22.75</v>
      </c>
      <c r="I3835" s="10">
        <f ca="1">_xlfn.IFNA((VLOOKUP(A3835,'Fats and Greases'!K:L,2,FALSE)), "")</f>
        <v>20.25</v>
      </c>
      <c r="J3835" s="10" t="str">
        <f ca="1">_xlfn.IFNA((VLOOKUP(A3835,'Fats and Greases'!M:N,2,FALSE)), "")</f>
        <v/>
      </c>
      <c r="K3835" s="10">
        <f ca="1">_xlfn.IFNA((VLOOKUP($A3835,'Fats and Greases'!O:P,2,FALSE)), "")</f>
        <v>27.5</v>
      </c>
      <c r="L3835" s="10">
        <f ca="1">_xlfn.IFNA((VLOOKUP($A3835,'Fats and Greases'!Q:R,2,FALSE)), "")</f>
        <v>21.5</v>
      </c>
      <c r="M3835" s="10">
        <f ca="1">_xlfn.IFNA((VLOOKUP($A3835,'Fats and Greases'!S:T,2,FALSE)), "")</f>
        <v>24.5</v>
      </c>
    </row>
    <row r="3836" spans="1:13" x14ac:dyDescent="0.2">
      <c r="A3836" s="18">
        <v>42152</v>
      </c>
      <c r="B3836" s="19">
        <f t="shared" si="118"/>
        <v>5</v>
      </c>
      <c r="C3836" s="19">
        <f t="shared" si="119"/>
        <v>2015</v>
      </c>
      <c r="D3836" s="10">
        <f ca="1">_xlfn.IFNA((VLOOKUP(A3836,'Fats and Greases'!A:B,2,FALSE)), "")</f>
        <v>22.75</v>
      </c>
      <c r="E3836" s="10">
        <f ca="1">_xlfn.IFNA((VLOOKUP(A3836,'Fats and Greases'!C:D,2,FALSE)), "")</f>
        <v>24</v>
      </c>
      <c r="F3836" s="10">
        <f ca="1">_xlfn.IFNA((VLOOKUP(A3836,'Fats and Greases'!E:F,2,FALSE)), "")</f>
        <v>22</v>
      </c>
      <c r="G3836" s="10">
        <f ca="1">_xlfn.IFNA((VLOOKUP(A3836,'Fats and Greases'!G:H,2,FALSE)), "")</f>
        <v>24</v>
      </c>
      <c r="H3836" s="10">
        <f ca="1">_xlfn.IFNA((VLOOKUP(A3836,'Fats and Greases'!I:J,2,FALSE)), "")</f>
        <v>22.75</v>
      </c>
      <c r="I3836" s="10">
        <f ca="1">_xlfn.IFNA((VLOOKUP(A3836,'Fats and Greases'!K:L,2,FALSE)), "")</f>
        <v>20.25</v>
      </c>
      <c r="J3836" s="10" t="str">
        <f ca="1">_xlfn.IFNA((VLOOKUP(A3836,'Fats and Greases'!M:N,2,FALSE)), "")</f>
        <v/>
      </c>
      <c r="K3836" s="10">
        <f ca="1">_xlfn.IFNA((VLOOKUP($A3836,'Fats and Greases'!O:P,2,FALSE)), "")</f>
        <v>27.5</v>
      </c>
      <c r="L3836" s="10">
        <f ca="1">_xlfn.IFNA((VLOOKUP($A3836,'Fats and Greases'!Q:R,2,FALSE)), "")</f>
        <v>21.5</v>
      </c>
      <c r="M3836" s="10">
        <f ca="1">_xlfn.IFNA((VLOOKUP($A3836,'Fats and Greases'!S:T,2,FALSE)), "")</f>
        <v>24.5</v>
      </c>
    </row>
    <row r="3837" spans="1:13" x14ac:dyDescent="0.2">
      <c r="A3837" s="18">
        <v>42153</v>
      </c>
      <c r="B3837" s="19">
        <f t="shared" si="118"/>
        <v>5</v>
      </c>
      <c r="C3837" s="19">
        <f t="shared" si="119"/>
        <v>2015</v>
      </c>
      <c r="D3837" s="10">
        <f ca="1">_xlfn.IFNA((VLOOKUP(A3837,'Fats and Greases'!A:B,2,FALSE)), "")</f>
        <v>22.75</v>
      </c>
      <c r="E3837" s="10">
        <f ca="1">_xlfn.IFNA((VLOOKUP(A3837,'Fats and Greases'!C:D,2,FALSE)), "")</f>
        <v>24.5</v>
      </c>
      <c r="F3837" s="10">
        <f ca="1">_xlfn.IFNA((VLOOKUP(A3837,'Fats and Greases'!E:F,2,FALSE)), "")</f>
        <v>22</v>
      </c>
      <c r="G3837" s="10">
        <f ca="1">_xlfn.IFNA((VLOOKUP(A3837,'Fats and Greases'!G:H,2,FALSE)), "")</f>
        <v>24</v>
      </c>
      <c r="H3837" s="10">
        <f ca="1">_xlfn.IFNA((VLOOKUP(A3837,'Fats and Greases'!I:J,2,FALSE)), "")</f>
        <v>22.75</v>
      </c>
      <c r="I3837" s="10">
        <f ca="1">_xlfn.IFNA((VLOOKUP(A3837,'Fats and Greases'!K:L,2,FALSE)), "")</f>
        <v>20.25</v>
      </c>
      <c r="J3837" s="10" t="str">
        <f ca="1">_xlfn.IFNA((VLOOKUP(A3837,'Fats and Greases'!M:N,2,FALSE)), "")</f>
        <v/>
      </c>
      <c r="K3837" s="10">
        <f ca="1">_xlfn.IFNA((VLOOKUP($A3837,'Fats and Greases'!O:P,2,FALSE)), "")</f>
        <v>27.5</v>
      </c>
      <c r="L3837" s="10">
        <f ca="1">_xlfn.IFNA((VLOOKUP($A3837,'Fats and Greases'!Q:R,2,FALSE)), "")</f>
        <v>21.5</v>
      </c>
      <c r="M3837" s="10">
        <f ca="1">_xlfn.IFNA((VLOOKUP($A3837,'Fats and Greases'!S:T,2,FALSE)), "")</f>
        <v>24.5</v>
      </c>
    </row>
    <row r="3838" spans="1:13" x14ac:dyDescent="0.2">
      <c r="A3838" s="18">
        <v>42156</v>
      </c>
      <c r="B3838" s="19">
        <f t="shared" si="118"/>
        <v>6</v>
      </c>
      <c r="C3838" s="19">
        <f t="shared" si="119"/>
        <v>2015</v>
      </c>
      <c r="D3838" s="10">
        <f ca="1">_xlfn.IFNA((VLOOKUP(A3838,'Fats and Greases'!A:B,2,FALSE)), "")</f>
        <v>22.75</v>
      </c>
      <c r="E3838" s="10">
        <f ca="1">_xlfn.IFNA((VLOOKUP(A3838,'Fats and Greases'!C:D,2,FALSE)), "")</f>
        <v>24.5</v>
      </c>
      <c r="F3838" s="10">
        <f ca="1">_xlfn.IFNA((VLOOKUP(A3838,'Fats and Greases'!E:F,2,FALSE)), "")</f>
        <v>22</v>
      </c>
      <c r="G3838" s="10">
        <f ca="1">_xlfn.IFNA((VLOOKUP(A3838,'Fats and Greases'!G:H,2,FALSE)), "")</f>
        <v>24</v>
      </c>
      <c r="H3838" s="10">
        <f ca="1">_xlfn.IFNA((VLOOKUP(A3838,'Fats and Greases'!I:J,2,FALSE)), "")</f>
        <v>22.75</v>
      </c>
      <c r="I3838" s="10">
        <f ca="1">_xlfn.IFNA((VLOOKUP(A3838,'Fats and Greases'!K:L,2,FALSE)), "")</f>
        <v>20.25</v>
      </c>
      <c r="J3838" s="10" t="str">
        <f ca="1">_xlfn.IFNA((VLOOKUP(A3838,'Fats and Greases'!M:N,2,FALSE)), "")</f>
        <v/>
      </c>
      <c r="K3838" s="10">
        <f ca="1">_xlfn.IFNA((VLOOKUP($A3838,'Fats and Greases'!O:P,2,FALSE)), "")</f>
        <v>27.5</v>
      </c>
      <c r="L3838" s="10">
        <f ca="1">_xlfn.IFNA((VLOOKUP($A3838,'Fats and Greases'!Q:R,2,FALSE)), "")</f>
        <v>21.5</v>
      </c>
      <c r="M3838" s="10">
        <f ca="1">_xlfn.IFNA((VLOOKUP($A3838,'Fats and Greases'!S:T,2,FALSE)), "")</f>
        <v>24.5</v>
      </c>
    </row>
    <row r="3839" spans="1:13" x14ac:dyDescent="0.2">
      <c r="A3839" s="18">
        <v>42157</v>
      </c>
      <c r="B3839" s="19">
        <f t="shared" si="118"/>
        <v>6</v>
      </c>
      <c r="C3839" s="19">
        <f t="shared" si="119"/>
        <v>2015</v>
      </c>
      <c r="D3839" s="10">
        <f ca="1">_xlfn.IFNA((VLOOKUP(A3839,'Fats and Greases'!A:B,2,FALSE)), "")</f>
        <v>23.25</v>
      </c>
      <c r="E3839" s="10">
        <f ca="1">_xlfn.IFNA((VLOOKUP(A3839,'Fats and Greases'!C:D,2,FALSE)), "")</f>
        <v>24.5</v>
      </c>
      <c r="F3839" s="10">
        <f ca="1">_xlfn.IFNA((VLOOKUP(A3839,'Fats and Greases'!E:F,2,FALSE)), "")</f>
        <v>22</v>
      </c>
      <c r="G3839" s="10">
        <f ca="1">_xlfn.IFNA((VLOOKUP(A3839,'Fats and Greases'!G:H,2,FALSE)), "")</f>
        <v>24</v>
      </c>
      <c r="H3839" s="10">
        <f ca="1">_xlfn.IFNA((VLOOKUP(A3839,'Fats and Greases'!I:J,2,FALSE)), "")</f>
        <v>22.75</v>
      </c>
      <c r="I3839" s="10">
        <f ca="1">_xlfn.IFNA((VLOOKUP(A3839,'Fats and Greases'!K:L,2,FALSE)), "")</f>
        <v>20.5</v>
      </c>
      <c r="J3839" s="10" t="str">
        <f ca="1">_xlfn.IFNA((VLOOKUP(A3839,'Fats and Greases'!M:N,2,FALSE)), "")</f>
        <v/>
      </c>
      <c r="K3839" s="10">
        <f ca="1">_xlfn.IFNA((VLOOKUP($A3839,'Fats and Greases'!O:P,2,FALSE)), "")</f>
        <v>28.5</v>
      </c>
      <c r="L3839" s="10">
        <f ca="1">_xlfn.IFNA((VLOOKUP($A3839,'Fats and Greases'!Q:R,2,FALSE)), "")</f>
        <v>21.5</v>
      </c>
      <c r="M3839" s="10">
        <f ca="1">_xlfn.IFNA((VLOOKUP($A3839,'Fats and Greases'!S:T,2,FALSE)), "")</f>
        <v>24.5</v>
      </c>
    </row>
    <row r="3840" spans="1:13" x14ac:dyDescent="0.2">
      <c r="A3840" s="18">
        <v>42158</v>
      </c>
      <c r="B3840" s="19">
        <f t="shared" si="118"/>
        <v>6</v>
      </c>
      <c r="C3840" s="19">
        <f t="shared" si="119"/>
        <v>2015</v>
      </c>
      <c r="D3840" s="10">
        <f ca="1">_xlfn.IFNA((VLOOKUP(A3840,'Fats and Greases'!A:B,2,FALSE)), "")</f>
        <v>23.75</v>
      </c>
      <c r="E3840" s="10">
        <f ca="1">_xlfn.IFNA((VLOOKUP(A3840,'Fats and Greases'!C:D,2,FALSE)), "")</f>
        <v>24.5</v>
      </c>
      <c r="F3840" s="10">
        <f ca="1">_xlfn.IFNA((VLOOKUP(A3840,'Fats and Greases'!E:F,2,FALSE)), "")</f>
        <v>22</v>
      </c>
      <c r="G3840" s="10">
        <f ca="1">_xlfn.IFNA((VLOOKUP(A3840,'Fats and Greases'!G:H,2,FALSE)), "")</f>
        <v>24</v>
      </c>
      <c r="H3840" s="10">
        <f ca="1">_xlfn.IFNA((VLOOKUP(A3840,'Fats and Greases'!I:J,2,FALSE)), "")</f>
        <v>22.75</v>
      </c>
      <c r="I3840" s="10">
        <f ca="1">_xlfn.IFNA((VLOOKUP(A3840,'Fats and Greases'!K:L,2,FALSE)), "")</f>
        <v>20.75</v>
      </c>
      <c r="J3840" s="10" t="str">
        <f ca="1">_xlfn.IFNA((VLOOKUP(A3840,'Fats and Greases'!M:N,2,FALSE)), "")</f>
        <v/>
      </c>
      <c r="K3840" s="10">
        <f ca="1">_xlfn.IFNA((VLOOKUP($A3840,'Fats and Greases'!O:P,2,FALSE)), "")</f>
        <v>28.5</v>
      </c>
      <c r="L3840" s="10">
        <f ca="1">_xlfn.IFNA((VLOOKUP($A3840,'Fats and Greases'!Q:R,2,FALSE)), "")</f>
        <v>21.5</v>
      </c>
      <c r="M3840" s="10">
        <f ca="1">_xlfn.IFNA((VLOOKUP($A3840,'Fats and Greases'!S:T,2,FALSE)), "")</f>
        <v>24.5</v>
      </c>
    </row>
    <row r="3841" spans="1:13" x14ac:dyDescent="0.2">
      <c r="A3841" s="18">
        <v>42159</v>
      </c>
      <c r="B3841" s="19">
        <f t="shared" si="118"/>
        <v>6</v>
      </c>
      <c r="C3841" s="19">
        <f t="shared" si="119"/>
        <v>2015</v>
      </c>
      <c r="D3841" s="10">
        <f ca="1">_xlfn.IFNA((VLOOKUP(A3841,'Fats and Greases'!A:B,2,FALSE)), "")</f>
        <v>23.75</v>
      </c>
      <c r="E3841" s="10">
        <f ca="1">_xlfn.IFNA((VLOOKUP(A3841,'Fats and Greases'!C:D,2,FALSE)), "")</f>
        <v>24.5</v>
      </c>
      <c r="F3841" s="10">
        <f ca="1">_xlfn.IFNA((VLOOKUP(A3841,'Fats and Greases'!E:F,2,FALSE)), "")</f>
        <v>22.5</v>
      </c>
      <c r="G3841" s="10">
        <f ca="1">_xlfn.IFNA((VLOOKUP(A3841,'Fats and Greases'!G:H,2,FALSE)), "")</f>
        <v>24</v>
      </c>
      <c r="H3841" s="10">
        <f ca="1">_xlfn.IFNA((VLOOKUP(A3841,'Fats and Greases'!I:J,2,FALSE)), "")</f>
        <v>22.5</v>
      </c>
      <c r="I3841" s="10">
        <f ca="1">_xlfn.IFNA((VLOOKUP(A3841,'Fats and Greases'!K:L,2,FALSE)), "")</f>
        <v>20.75</v>
      </c>
      <c r="J3841" s="10" t="str">
        <f ca="1">_xlfn.IFNA((VLOOKUP(A3841,'Fats and Greases'!M:N,2,FALSE)), "")</f>
        <v/>
      </c>
      <c r="K3841" s="10">
        <f ca="1">_xlfn.IFNA((VLOOKUP($A3841,'Fats and Greases'!O:P,2,FALSE)), "")</f>
        <v>28.5</v>
      </c>
      <c r="L3841" s="10">
        <f ca="1">_xlfn.IFNA((VLOOKUP($A3841,'Fats and Greases'!Q:R,2,FALSE)), "")</f>
        <v>21.5</v>
      </c>
      <c r="M3841" s="10">
        <f ca="1">_xlfn.IFNA((VLOOKUP($A3841,'Fats and Greases'!S:T,2,FALSE)), "")</f>
        <v>24.5</v>
      </c>
    </row>
    <row r="3842" spans="1:13" x14ac:dyDescent="0.2">
      <c r="A3842" s="18">
        <v>42160</v>
      </c>
      <c r="B3842" s="19">
        <f t="shared" si="118"/>
        <v>6</v>
      </c>
      <c r="C3842" s="19">
        <f t="shared" si="119"/>
        <v>2015</v>
      </c>
      <c r="D3842" s="10">
        <f ca="1">_xlfn.IFNA((VLOOKUP(A3842,'Fats and Greases'!A:B,2,FALSE)), "")</f>
        <v>23.75</v>
      </c>
      <c r="E3842" s="10">
        <f ca="1">_xlfn.IFNA((VLOOKUP(A3842,'Fats and Greases'!C:D,2,FALSE)), "")</f>
        <v>24.5</v>
      </c>
      <c r="F3842" s="10">
        <f ca="1">_xlfn.IFNA((VLOOKUP(A3842,'Fats and Greases'!E:F,2,FALSE)), "")</f>
        <v>22.5</v>
      </c>
      <c r="G3842" s="10">
        <f ca="1">_xlfn.IFNA((VLOOKUP(A3842,'Fats and Greases'!G:H,2,FALSE)), "")</f>
        <v>24</v>
      </c>
      <c r="H3842" s="10">
        <f ca="1">_xlfn.IFNA((VLOOKUP(A3842,'Fats and Greases'!I:J,2,FALSE)), "")</f>
        <v>22.5</v>
      </c>
      <c r="I3842" s="10">
        <f ca="1">_xlfn.IFNA((VLOOKUP(A3842,'Fats and Greases'!K:L,2,FALSE)), "")</f>
        <v>20.75</v>
      </c>
      <c r="J3842" s="10" t="str">
        <f ca="1">_xlfn.IFNA((VLOOKUP(A3842,'Fats and Greases'!M:N,2,FALSE)), "")</f>
        <v/>
      </c>
      <c r="K3842" s="10">
        <f ca="1">_xlfn.IFNA((VLOOKUP($A3842,'Fats and Greases'!O:P,2,FALSE)), "")</f>
        <v>28.5</v>
      </c>
      <c r="L3842" s="10">
        <f ca="1">_xlfn.IFNA((VLOOKUP($A3842,'Fats and Greases'!Q:R,2,FALSE)), "")</f>
        <v>21.5</v>
      </c>
      <c r="M3842" s="10">
        <f ca="1">_xlfn.IFNA((VLOOKUP($A3842,'Fats and Greases'!S:T,2,FALSE)), "")</f>
        <v>24.5</v>
      </c>
    </row>
    <row r="3843" spans="1:13" x14ac:dyDescent="0.2">
      <c r="A3843" s="18">
        <v>42163</v>
      </c>
      <c r="B3843" s="19">
        <f t="shared" ref="B3843:B3906" si="120">MONTH(A3843)</f>
        <v>6</v>
      </c>
      <c r="C3843" s="19">
        <f t="shared" ref="C3843:C3906" si="121">YEAR(A3843)</f>
        <v>2015</v>
      </c>
      <c r="D3843" s="10">
        <f ca="1">_xlfn.IFNA((VLOOKUP(A3843,'Fats and Greases'!A:B,2,FALSE)), "")</f>
        <v>23.75</v>
      </c>
      <c r="E3843" s="10">
        <f ca="1">_xlfn.IFNA((VLOOKUP(A3843,'Fats and Greases'!C:D,2,FALSE)), "")</f>
        <v>24.5</v>
      </c>
      <c r="F3843" s="10">
        <f ca="1">_xlfn.IFNA((VLOOKUP(A3843,'Fats and Greases'!E:F,2,FALSE)), "")</f>
        <v>22.5</v>
      </c>
      <c r="G3843" s="10">
        <f ca="1">_xlfn.IFNA((VLOOKUP(A3843,'Fats and Greases'!G:H,2,FALSE)), "")</f>
        <v>24</v>
      </c>
      <c r="H3843" s="10">
        <f ca="1">_xlfn.IFNA((VLOOKUP(A3843,'Fats and Greases'!I:J,2,FALSE)), "")</f>
        <v>22.5</v>
      </c>
      <c r="I3843" s="10">
        <f ca="1">_xlfn.IFNA((VLOOKUP(A3843,'Fats and Greases'!K:L,2,FALSE)), "")</f>
        <v>20.75</v>
      </c>
      <c r="J3843" s="10" t="str">
        <f ca="1">_xlfn.IFNA((VLOOKUP(A3843,'Fats and Greases'!M:N,2,FALSE)), "")</f>
        <v/>
      </c>
      <c r="K3843" s="10">
        <f ca="1">_xlfn.IFNA((VLOOKUP($A3843,'Fats and Greases'!O:P,2,FALSE)), "")</f>
        <v>28.5</v>
      </c>
      <c r="L3843" s="10">
        <f ca="1">_xlfn.IFNA((VLOOKUP($A3843,'Fats and Greases'!Q:R,2,FALSE)), "")</f>
        <v>21.5</v>
      </c>
      <c r="M3843" s="10">
        <f ca="1">_xlfn.IFNA((VLOOKUP($A3843,'Fats and Greases'!S:T,2,FALSE)), "")</f>
        <v>24.5</v>
      </c>
    </row>
    <row r="3844" spans="1:13" x14ac:dyDescent="0.2">
      <c r="A3844" s="18">
        <v>42164</v>
      </c>
      <c r="B3844" s="19">
        <f t="shared" si="120"/>
        <v>6</v>
      </c>
      <c r="C3844" s="19">
        <f t="shared" si="121"/>
        <v>2015</v>
      </c>
      <c r="D3844" s="10">
        <f ca="1">_xlfn.IFNA((VLOOKUP(A3844,'Fats and Greases'!A:B,2,FALSE)), "")</f>
        <v>23.75</v>
      </c>
      <c r="E3844" s="10">
        <f ca="1">_xlfn.IFNA((VLOOKUP(A3844,'Fats and Greases'!C:D,2,FALSE)), "")</f>
        <v>24.5</v>
      </c>
      <c r="F3844" s="10">
        <f ca="1">_xlfn.IFNA((VLOOKUP(A3844,'Fats and Greases'!E:F,2,FALSE)), "")</f>
        <v>22.5</v>
      </c>
      <c r="G3844" s="10">
        <f ca="1">_xlfn.IFNA((VLOOKUP(A3844,'Fats and Greases'!G:H,2,FALSE)), "")</f>
        <v>24</v>
      </c>
      <c r="H3844" s="10">
        <f ca="1">_xlfn.IFNA((VLOOKUP(A3844,'Fats and Greases'!I:J,2,FALSE)), "")</f>
        <v>22.5</v>
      </c>
      <c r="I3844" s="10">
        <f ca="1">_xlfn.IFNA((VLOOKUP(A3844,'Fats and Greases'!K:L,2,FALSE)), "")</f>
        <v>21.25</v>
      </c>
      <c r="J3844" s="10" t="str">
        <f ca="1">_xlfn.IFNA((VLOOKUP(A3844,'Fats and Greases'!M:N,2,FALSE)), "")</f>
        <v/>
      </c>
      <c r="K3844" s="10">
        <f ca="1">_xlfn.IFNA((VLOOKUP($A3844,'Fats and Greases'!O:P,2,FALSE)), "")</f>
        <v>28.5</v>
      </c>
      <c r="L3844" s="10">
        <f ca="1">_xlfn.IFNA((VLOOKUP($A3844,'Fats and Greases'!Q:R,2,FALSE)), "")</f>
        <v>21.5</v>
      </c>
      <c r="M3844" s="10">
        <f ca="1">_xlfn.IFNA((VLOOKUP($A3844,'Fats and Greases'!S:T,2,FALSE)), "")</f>
        <v>24.5</v>
      </c>
    </row>
    <row r="3845" spans="1:13" x14ac:dyDescent="0.2">
      <c r="A3845" s="18">
        <v>42165</v>
      </c>
      <c r="B3845" s="19">
        <f t="shared" si="120"/>
        <v>6</v>
      </c>
      <c r="C3845" s="19">
        <f t="shared" si="121"/>
        <v>2015</v>
      </c>
      <c r="D3845" s="10">
        <f ca="1">_xlfn.IFNA((VLOOKUP(A3845,'Fats and Greases'!A:B,2,FALSE)), "")</f>
        <v>23.75</v>
      </c>
      <c r="E3845" s="10">
        <f ca="1">_xlfn.IFNA((VLOOKUP(A3845,'Fats and Greases'!C:D,2,FALSE)), "")</f>
        <v>24.5</v>
      </c>
      <c r="F3845" s="10">
        <f ca="1">_xlfn.IFNA((VLOOKUP(A3845,'Fats and Greases'!E:F,2,FALSE)), "")</f>
        <v>22.5</v>
      </c>
      <c r="G3845" s="10">
        <f ca="1">_xlfn.IFNA((VLOOKUP(A3845,'Fats and Greases'!G:H,2,FALSE)), "")</f>
        <v>24</v>
      </c>
      <c r="H3845" s="10">
        <f ca="1">_xlfn.IFNA((VLOOKUP(A3845,'Fats and Greases'!I:J,2,FALSE)), "")</f>
        <v>22.5</v>
      </c>
      <c r="I3845" s="10">
        <f ca="1">_xlfn.IFNA((VLOOKUP(A3845,'Fats and Greases'!K:L,2,FALSE)), "")</f>
        <v>21.25</v>
      </c>
      <c r="J3845" s="10" t="str">
        <f ca="1">_xlfn.IFNA((VLOOKUP(A3845,'Fats and Greases'!M:N,2,FALSE)), "")</f>
        <v/>
      </c>
      <c r="K3845" s="10">
        <f ca="1">_xlfn.IFNA((VLOOKUP($A3845,'Fats and Greases'!O:P,2,FALSE)), "")</f>
        <v>28.5</v>
      </c>
      <c r="L3845" s="10">
        <f ca="1">_xlfn.IFNA((VLOOKUP($A3845,'Fats and Greases'!Q:R,2,FALSE)), "")</f>
        <v>21.5</v>
      </c>
      <c r="M3845" s="10">
        <f ca="1">_xlfn.IFNA((VLOOKUP($A3845,'Fats and Greases'!S:T,2,FALSE)), "")</f>
        <v>24.5</v>
      </c>
    </row>
    <row r="3846" spans="1:13" x14ac:dyDescent="0.2">
      <c r="A3846" s="18">
        <v>42166</v>
      </c>
      <c r="B3846" s="19">
        <f t="shared" si="120"/>
        <v>6</v>
      </c>
      <c r="C3846" s="19">
        <f t="shared" si="121"/>
        <v>2015</v>
      </c>
      <c r="D3846" s="10">
        <f ca="1">_xlfn.IFNA((VLOOKUP(A3846,'Fats and Greases'!A:B,2,FALSE)), "")</f>
        <v>23.75</v>
      </c>
      <c r="E3846" s="10">
        <f ca="1">_xlfn.IFNA((VLOOKUP(A3846,'Fats and Greases'!C:D,2,FALSE)), "")</f>
        <v>24.5</v>
      </c>
      <c r="F3846" s="10">
        <f ca="1">_xlfn.IFNA((VLOOKUP(A3846,'Fats and Greases'!E:F,2,FALSE)), "")</f>
        <v>22.5</v>
      </c>
      <c r="G3846" s="10">
        <f ca="1">_xlfn.IFNA((VLOOKUP(A3846,'Fats and Greases'!G:H,2,FALSE)), "")</f>
        <v>24</v>
      </c>
      <c r="H3846" s="10">
        <f ca="1">_xlfn.IFNA((VLOOKUP(A3846,'Fats and Greases'!I:J,2,FALSE)), "")</f>
        <v>22.5</v>
      </c>
      <c r="I3846" s="10">
        <f ca="1">_xlfn.IFNA((VLOOKUP(A3846,'Fats and Greases'!K:L,2,FALSE)), "")</f>
        <v>21.25</v>
      </c>
      <c r="J3846" s="10" t="str">
        <f ca="1">_xlfn.IFNA((VLOOKUP(A3846,'Fats and Greases'!M:N,2,FALSE)), "")</f>
        <v/>
      </c>
      <c r="K3846" s="10">
        <f ca="1">_xlfn.IFNA((VLOOKUP($A3846,'Fats and Greases'!O:P,2,FALSE)), "")</f>
        <v>28.5</v>
      </c>
      <c r="L3846" s="10">
        <f ca="1">_xlfn.IFNA((VLOOKUP($A3846,'Fats and Greases'!Q:R,2,FALSE)), "")</f>
        <v>21.5</v>
      </c>
      <c r="M3846" s="10">
        <f ca="1">_xlfn.IFNA((VLOOKUP($A3846,'Fats and Greases'!S:T,2,FALSE)), "")</f>
        <v>24.5</v>
      </c>
    </row>
    <row r="3847" spans="1:13" x14ac:dyDescent="0.2">
      <c r="A3847" s="18">
        <v>42167</v>
      </c>
      <c r="B3847" s="19">
        <f t="shared" si="120"/>
        <v>6</v>
      </c>
      <c r="C3847" s="19">
        <f t="shared" si="121"/>
        <v>2015</v>
      </c>
      <c r="D3847" s="10">
        <f ca="1">_xlfn.IFNA((VLOOKUP(A3847,'Fats and Greases'!A:B,2,FALSE)), "")</f>
        <v>23.75</v>
      </c>
      <c r="E3847" s="10">
        <f ca="1">_xlfn.IFNA((VLOOKUP(A3847,'Fats and Greases'!C:D,2,FALSE)), "")</f>
        <v>24.5</v>
      </c>
      <c r="F3847" s="10">
        <f ca="1">_xlfn.IFNA((VLOOKUP(A3847,'Fats and Greases'!E:F,2,FALSE)), "")</f>
        <v>22.5</v>
      </c>
      <c r="G3847" s="10">
        <f ca="1">_xlfn.IFNA((VLOOKUP(A3847,'Fats and Greases'!G:H,2,FALSE)), "")</f>
        <v>24</v>
      </c>
      <c r="H3847" s="10">
        <f ca="1">_xlfn.IFNA((VLOOKUP(A3847,'Fats and Greases'!I:J,2,FALSE)), "")</f>
        <v>22.5</v>
      </c>
      <c r="I3847" s="10">
        <f ca="1">_xlfn.IFNA((VLOOKUP(A3847,'Fats and Greases'!K:L,2,FALSE)), "")</f>
        <v>21.25</v>
      </c>
      <c r="J3847" s="10" t="str">
        <f ca="1">_xlfn.IFNA((VLOOKUP(A3847,'Fats and Greases'!M:N,2,FALSE)), "")</f>
        <v/>
      </c>
      <c r="K3847" s="10">
        <f ca="1">_xlfn.IFNA((VLOOKUP($A3847,'Fats and Greases'!O:P,2,FALSE)), "")</f>
        <v>28.5</v>
      </c>
      <c r="L3847" s="10">
        <f ca="1">_xlfn.IFNA((VLOOKUP($A3847,'Fats and Greases'!Q:R,2,FALSE)), "")</f>
        <v>21.5</v>
      </c>
      <c r="M3847" s="10">
        <f ca="1">_xlfn.IFNA((VLOOKUP($A3847,'Fats and Greases'!S:T,2,FALSE)), "")</f>
        <v>24.5</v>
      </c>
    </row>
    <row r="3848" spans="1:13" x14ac:dyDescent="0.2">
      <c r="A3848" s="18">
        <v>42170</v>
      </c>
      <c r="B3848" s="19">
        <f t="shared" si="120"/>
        <v>6</v>
      </c>
      <c r="C3848" s="19">
        <f t="shared" si="121"/>
        <v>2015</v>
      </c>
      <c r="D3848" s="10">
        <f ca="1">_xlfn.IFNA((VLOOKUP(A3848,'Fats and Greases'!A:B,2,FALSE)), "")</f>
        <v>23.75</v>
      </c>
      <c r="E3848" s="10">
        <f ca="1">_xlfn.IFNA((VLOOKUP(A3848,'Fats and Greases'!C:D,2,FALSE)), "")</f>
        <v>24.5</v>
      </c>
      <c r="F3848" s="10">
        <f ca="1">_xlfn.IFNA((VLOOKUP(A3848,'Fats and Greases'!E:F,2,FALSE)), "")</f>
        <v>22.5</v>
      </c>
      <c r="G3848" s="10">
        <f ca="1">_xlfn.IFNA((VLOOKUP(A3848,'Fats and Greases'!G:H,2,FALSE)), "")</f>
        <v>24</v>
      </c>
      <c r="H3848" s="10">
        <f ca="1">_xlfn.IFNA((VLOOKUP(A3848,'Fats and Greases'!I:J,2,FALSE)), "")</f>
        <v>22.5</v>
      </c>
      <c r="I3848" s="10">
        <f ca="1">_xlfn.IFNA((VLOOKUP(A3848,'Fats and Greases'!K:L,2,FALSE)), "")</f>
        <v>21.25</v>
      </c>
      <c r="J3848" s="10" t="str">
        <f ca="1">_xlfn.IFNA((VLOOKUP(A3848,'Fats and Greases'!M:N,2,FALSE)), "")</f>
        <v/>
      </c>
      <c r="K3848" s="10">
        <f ca="1">_xlfn.IFNA((VLOOKUP($A3848,'Fats and Greases'!O:P,2,FALSE)), "")</f>
        <v>28.5</v>
      </c>
      <c r="L3848" s="10">
        <f ca="1">_xlfn.IFNA((VLOOKUP($A3848,'Fats and Greases'!Q:R,2,FALSE)), "")</f>
        <v>21.5</v>
      </c>
      <c r="M3848" s="10">
        <f ca="1">_xlfn.IFNA((VLOOKUP($A3848,'Fats and Greases'!S:T,2,FALSE)), "")</f>
        <v>24.5</v>
      </c>
    </row>
    <row r="3849" spans="1:13" x14ac:dyDescent="0.2">
      <c r="A3849" s="18">
        <v>42171</v>
      </c>
      <c r="B3849" s="19">
        <f t="shared" si="120"/>
        <v>6</v>
      </c>
      <c r="C3849" s="19">
        <f t="shared" si="121"/>
        <v>2015</v>
      </c>
      <c r="D3849" s="10">
        <f ca="1">_xlfn.IFNA((VLOOKUP(A3849,'Fats and Greases'!A:B,2,FALSE)), "")</f>
        <v>23.75</v>
      </c>
      <c r="E3849" s="10">
        <f ca="1">_xlfn.IFNA((VLOOKUP(A3849,'Fats and Greases'!C:D,2,FALSE)), "")</f>
        <v>24.5</v>
      </c>
      <c r="F3849" s="10">
        <f ca="1">_xlfn.IFNA((VLOOKUP(A3849,'Fats and Greases'!E:F,2,FALSE)), "")</f>
        <v>22.5</v>
      </c>
      <c r="G3849" s="10">
        <f ca="1">_xlfn.IFNA((VLOOKUP(A3849,'Fats and Greases'!G:H,2,FALSE)), "")</f>
        <v>24</v>
      </c>
      <c r="H3849" s="10">
        <f ca="1">_xlfn.IFNA((VLOOKUP(A3849,'Fats and Greases'!I:J,2,FALSE)), "")</f>
        <v>22.5</v>
      </c>
      <c r="I3849" s="10">
        <f ca="1">_xlfn.IFNA((VLOOKUP(A3849,'Fats and Greases'!K:L,2,FALSE)), "")</f>
        <v>21.25</v>
      </c>
      <c r="J3849" s="10" t="str">
        <f ca="1">_xlfn.IFNA((VLOOKUP(A3849,'Fats and Greases'!M:N,2,FALSE)), "")</f>
        <v/>
      </c>
      <c r="K3849" s="10">
        <f ca="1">_xlfn.IFNA((VLOOKUP($A3849,'Fats and Greases'!O:P,2,FALSE)), "")</f>
        <v>28.5</v>
      </c>
      <c r="L3849" s="10">
        <f ca="1">_xlfn.IFNA((VLOOKUP($A3849,'Fats and Greases'!Q:R,2,FALSE)), "")</f>
        <v>21.5</v>
      </c>
      <c r="M3849" s="10">
        <f ca="1">_xlfn.IFNA((VLOOKUP($A3849,'Fats and Greases'!S:T,2,FALSE)), "")</f>
        <v>24.5</v>
      </c>
    </row>
    <row r="3850" spans="1:13" x14ac:dyDescent="0.2">
      <c r="A3850" s="18">
        <v>42172</v>
      </c>
      <c r="B3850" s="19">
        <f t="shared" si="120"/>
        <v>6</v>
      </c>
      <c r="C3850" s="19">
        <f t="shared" si="121"/>
        <v>2015</v>
      </c>
      <c r="D3850" s="10">
        <f ca="1">_xlfn.IFNA((VLOOKUP(A3850,'Fats and Greases'!A:B,2,FALSE)), "")</f>
        <v>23.75</v>
      </c>
      <c r="E3850" s="10">
        <f ca="1">_xlfn.IFNA((VLOOKUP(A3850,'Fats and Greases'!C:D,2,FALSE)), "")</f>
        <v>24.5</v>
      </c>
      <c r="F3850" s="10">
        <f ca="1">_xlfn.IFNA((VLOOKUP(A3850,'Fats and Greases'!E:F,2,FALSE)), "")</f>
        <v>22.5</v>
      </c>
      <c r="G3850" s="10">
        <f ca="1">_xlfn.IFNA((VLOOKUP(A3850,'Fats and Greases'!G:H,2,FALSE)), "")</f>
        <v>23.5</v>
      </c>
      <c r="H3850" s="10">
        <f ca="1">_xlfn.IFNA((VLOOKUP(A3850,'Fats and Greases'!I:J,2,FALSE)), "")</f>
        <v>22.5</v>
      </c>
      <c r="I3850" s="10">
        <f ca="1">_xlfn.IFNA((VLOOKUP(A3850,'Fats and Greases'!K:L,2,FALSE)), "")</f>
        <v>21.75</v>
      </c>
      <c r="J3850" s="10" t="str">
        <f ca="1">_xlfn.IFNA((VLOOKUP(A3850,'Fats and Greases'!M:N,2,FALSE)), "")</f>
        <v/>
      </c>
      <c r="K3850" s="10">
        <f ca="1">_xlfn.IFNA((VLOOKUP($A3850,'Fats and Greases'!O:P,2,FALSE)), "")</f>
        <v>28.5</v>
      </c>
      <c r="L3850" s="10">
        <f ca="1">_xlfn.IFNA((VLOOKUP($A3850,'Fats and Greases'!Q:R,2,FALSE)), "")</f>
        <v>21.5</v>
      </c>
      <c r="M3850" s="10">
        <f ca="1">_xlfn.IFNA((VLOOKUP($A3850,'Fats and Greases'!S:T,2,FALSE)), "")</f>
        <v>24.5</v>
      </c>
    </row>
    <row r="3851" spans="1:13" x14ac:dyDescent="0.2">
      <c r="A3851" s="18">
        <v>42173</v>
      </c>
      <c r="B3851" s="19">
        <f t="shared" si="120"/>
        <v>6</v>
      </c>
      <c r="C3851" s="19">
        <f t="shared" si="121"/>
        <v>2015</v>
      </c>
      <c r="D3851" s="10">
        <f ca="1">_xlfn.IFNA((VLOOKUP(A3851,'Fats and Greases'!A:B,2,FALSE)), "")</f>
        <v>23.75</v>
      </c>
      <c r="E3851" s="10">
        <f ca="1">_xlfn.IFNA((VLOOKUP(A3851,'Fats and Greases'!C:D,2,FALSE)), "")</f>
        <v>24.5</v>
      </c>
      <c r="F3851" s="10">
        <f ca="1">_xlfn.IFNA((VLOOKUP(A3851,'Fats and Greases'!E:F,2,FALSE)), "")</f>
        <v>22.5</v>
      </c>
      <c r="G3851" s="10">
        <f ca="1">_xlfn.IFNA((VLOOKUP(A3851,'Fats and Greases'!G:H,2,FALSE)), "")</f>
        <v>23.5</v>
      </c>
      <c r="H3851" s="10">
        <f ca="1">_xlfn.IFNA((VLOOKUP(A3851,'Fats and Greases'!I:J,2,FALSE)), "")</f>
        <v>23</v>
      </c>
      <c r="I3851" s="10">
        <f ca="1">_xlfn.IFNA((VLOOKUP(A3851,'Fats and Greases'!K:L,2,FALSE)), "")</f>
        <v>21.75</v>
      </c>
      <c r="J3851" s="10" t="str">
        <f ca="1">_xlfn.IFNA((VLOOKUP(A3851,'Fats and Greases'!M:N,2,FALSE)), "")</f>
        <v/>
      </c>
      <c r="K3851" s="10">
        <f ca="1">_xlfn.IFNA((VLOOKUP($A3851,'Fats and Greases'!O:P,2,FALSE)), "")</f>
        <v>28.5</v>
      </c>
      <c r="L3851" s="10">
        <f ca="1">_xlfn.IFNA((VLOOKUP($A3851,'Fats and Greases'!Q:R,2,FALSE)), "")</f>
        <v>21.5</v>
      </c>
      <c r="M3851" s="10">
        <f ca="1">_xlfn.IFNA((VLOOKUP($A3851,'Fats and Greases'!S:T,2,FALSE)), "")</f>
        <v>24.5</v>
      </c>
    </row>
    <row r="3852" spans="1:13" x14ac:dyDescent="0.2">
      <c r="A3852" s="18">
        <v>42174</v>
      </c>
      <c r="B3852" s="19">
        <f t="shared" si="120"/>
        <v>6</v>
      </c>
      <c r="C3852" s="19">
        <f t="shared" si="121"/>
        <v>2015</v>
      </c>
      <c r="D3852" s="10">
        <f ca="1">_xlfn.IFNA((VLOOKUP(A3852,'Fats and Greases'!A:B,2,FALSE)), "")</f>
        <v>23.75</v>
      </c>
      <c r="E3852" s="10">
        <f ca="1">_xlfn.IFNA((VLOOKUP(A3852,'Fats and Greases'!C:D,2,FALSE)), "")</f>
        <v>24.5</v>
      </c>
      <c r="F3852" s="10">
        <f ca="1">_xlfn.IFNA((VLOOKUP(A3852,'Fats and Greases'!E:F,2,FALSE)), "")</f>
        <v>22.5</v>
      </c>
      <c r="G3852" s="10">
        <f ca="1">_xlfn.IFNA((VLOOKUP(A3852,'Fats and Greases'!G:H,2,FALSE)), "")</f>
        <v>23.5</v>
      </c>
      <c r="H3852" s="10">
        <f ca="1">_xlfn.IFNA((VLOOKUP(A3852,'Fats and Greases'!I:J,2,FALSE)), "")</f>
        <v>23</v>
      </c>
      <c r="I3852" s="10">
        <f ca="1">_xlfn.IFNA((VLOOKUP(A3852,'Fats and Greases'!K:L,2,FALSE)), "")</f>
        <v>21.75</v>
      </c>
      <c r="J3852" s="10" t="str">
        <f ca="1">_xlfn.IFNA((VLOOKUP(A3852,'Fats and Greases'!M:N,2,FALSE)), "")</f>
        <v/>
      </c>
      <c r="K3852" s="10">
        <f ca="1">_xlfn.IFNA((VLOOKUP($A3852,'Fats and Greases'!O:P,2,FALSE)), "")</f>
        <v>28.5</v>
      </c>
      <c r="L3852" s="10">
        <f ca="1">_xlfn.IFNA((VLOOKUP($A3852,'Fats and Greases'!Q:R,2,FALSE)), "")</f>
        <v>21.5</v>
      </c>
      <c r="M3852" s="10">
        <f ca="1">_xlfn.IFNA((VLOOKUP($A3852,'Fats and Greases'!S:T,2,FALSE)), "")</f>
        <v>24.5</v>
      </c>
    </row>
    <row r="3853" spans="1:13" x14ac:dyDescent="0.2">
      <c r="A3853" s="18">
        <v>42177</v>
      </c>
      <c r="B3853" s="19">
        <f t="shared" si="120"/>
        <v>6</v>
      </c>
      <c r="C3853" s="19">
        <f t="shared" si="121"/>
        <v>2015</v>
      </c>
      <c r="D3853" s="10">
        <f ca="1">_xlfn.IFNA((VLOOKUP(A3853,'Fats and Greases'!A:B,2,FALSE)), "")</f>
        <v>23.75</v>
      </c>
      <c r="E3853" s="10">
        <f ca="1">_xlfn.IFNA((VLOOKUP(A3853,'Fats and Greases'!C:D,2,FALSE)), "")</f>
        <v>24.5</v>
      </c>
      <c r="F3853" s="10">
        <f ca="1">_xlfn.IFNA((VLOOKUP(A3853,'Fats and Greases'!E:F,2,FALSE)), "")</f>
        <v>22.5</v>
      </c>
      <c r="G3853" s="10">
        <f ca="1">_xlfn.IFNA((VLOOKUP(A3853,'Fats and Greases'!G:H,2,FALSE)), "")</f>
        <v>23.75</v>
      </c>
      <c r="H3853" s="10">
        <f ca="1">_xlfn.IFNA((VLOOKUP(A3853,'Fats and Greases'!I:J,2,FALSE)), "")</f>
        <v>23</v>
      </c>
      <c r="I3853" s="10">
        <f ca="1">_xlfn.IFNA((VLOOKUP(A3853,'Fats and Greases'!K:L,2,FALSE)), "")</f>
        <v>21.75</v>
      </c>
      <c r="J3853" s="10" t="str">
        <f ca="1">_xlfn.IFNA((VLOOKUP(A3853,'Fats and Greases'!M:N,2,FALSE)), "")</f>
        <v/>
      </c>
      <c r="K3853" s="10">
        <f ca="1">_xlfn.IFNA((VLOOKUP($A3853,'Fats and Greases'!O:P,2,FALSE)), "")</f>
        <v>28.5</v>
      </c>
      <c r="L3853" s="10">
        <f ca="1">_xlfn.IFNA((VLOOKUP($A3853,'Fats and Greases'!Q:R,2,FALSE)), "")</f>
        <v>21.5</v>
      </c>
      <c r="M3853" s="10">
        <f ca="1">_xlfn.IFNA((VLOOKUP($A3853,'Fats and Greases'!S:T,2,FALSE)), "")</f>
        <v>24.5</v>
      </c>
    </row>
    <row r="3854" spans="1:13" x14ac:dyDescent="0.2">
      <c r="A3854" s="18">
        <v>42178</v>
      </c>
      <c r="B3854" s="19">
        <f t="shared" si="120"/>
        <v>6</v>
      </c>
      <c r="C3854" s="19">
        <f t="shared" si="121"/>
        <v>2015</v>
      </c>
      <c r="D3854" s="10">
        <f ca="1">_xlfn.IFNA((VLOOKUP(A3854,'Fats and Greases'!A:B,2,FALSE)), "")</f>
        <v>24</v>
      </c>
      <c r="E3854" s="10">
        <f ca="1">_xlfn.IFNA((VLOOKUP(A3854,'Fats and Greases'!C:D,2,FALSE)), "")</f>
        <v>24.5</v>
      </c>
      <c r="F3854" s="10">
        <f ca="1">_xlfn.IFNA((VLOOKUP(A3854,'Fats and Greases'!E:F,2,FALSE)), "")</f>
        <v>22.5</v>
      </c>
      <c r="G3854" s="10">
        <f ca="1">_xlfn.IFNA((VLOOKUP(A3854,'Fats and Greases'!G:H,2,FALSE)), "")</f>
        <v>23.75</v>
      </c>
      <c r="H3854" s="10">
        <f ca="1">_xlfn.IFNA((VLOOKUP(A3854,'Fats and Greases'!I:J,2,FALSE)), "")</f>
        <v>23</v>
      </c>
      <c r="I3854" s="10">
        <f ca="1">_xlfn.IFNA((VLOOKUP(A3854,'Fats and Greases'!K:L,2,FALSE)), "")</f>
        <v>22.5</v>
      </c>
      <c r="J3854" s="10" t="str">
        <f ca="1">_xlfn.IFNA((VLOOKUP(A3854,'Fats and Greases'!M:N,2,FALSE)), "")</f>
        <v/>
      </c>
      <c r="K3854" s="10">
        <f ca="1">_xlfn.IFNA((VLOOKUP($A3854,'Fats and Greases'!O:P,2,FALSE)), "")</f>
        <v>28.5</v>
      </c>
      <c r="L3854" s="10">
        <f ca="1">_xlfn.IFNA((VLOOKUP($A3854,'Fats and Greases'!Q:R,2,FALSE)), "")</f>
        <v>21.5</v>
      </c>
      <c r="M3854" s="10">
        <f ca="1">_xlfn.IFNA((VLOOKUP($A3854,'Fats and Greases'!S:T,2,FALSE)), "")</f>
        <v>24.5</v>
      </c>
    </row>
    <row r="3855" spans="1:13" x14ac:dyDescent="0.2">
      <c r="A3855" s="18">
        <v>42179</v>
      </c>
      <c r="B3855" s="19">
        <f t="shared" si="120"/>
        <v>6</v>
      </c>
      <c r="C3855" s="19">
        <f t="shared" si="121"/>
        <v>2015</v>
      </c>
      <c r="D3855" s="10">
        <f ca="1">_xlfn.IFNA((VLOOKUP(A3855,'Fats and Greases'!A:B,2,FALSE)), "")</f>
        <v>24</v>
      </c>
      <c r="E3855" s="10">
        <f ca="1">_xlfn.IFNA((VLOOKUP(A3855,'Fats and Greases'!C:D,2,FALSE)), "")</f>
        <v>24.5</v>
      </c>
      <c r="F3855" s="10">
        <f ca="1">_xlfn.IFNA((VLOOKUP(A3855,'Fats and Greases'!E:F,2,FALSE)), "")</f>
        <v>22.5</v>
      </c>
      <c r="G3855" s="10">
        <f ca="1">_xlfn.IFNA((VLOOKUP(A3855,'Fats and Greases'!G:H,2,FALSE)), "")</f>
        <v>23</v>
      </c>
      <c r="H3855" s="10">
        <f ca="1">_xlfn.IFNA((VLOOKUP(A3855,'Fats and Greases'!I:J,2,FALSE)), "")</f>
        <v>23</v>
      </c>
      <c r="I3855" s="10">
        <f ca="1">_xlfn.IFNA((VLOOKUP(A3855,'Fats and Greases'!K:L,2,FALSE)), "")</f>
        <v>22.5</v>
      </c>
      <c r="J3855" s="10" t="str">
        <f ca="1">_xlfn.IFNA((VLOOKUP(A3855,'Fats and Greases'!M:N,2,FALSE)), "")</f>
        <v/>
      </c>
      <c r="K3855" s="10">
        <f ca="1">_xlfn.IFNA((VLOOKUP($A3855,'Fats and Greases'!O:P,2,FALSE)), "")</f>
        <v>27.5</v>
      </c>
      <c r="L3855" s="10">
        <f ca="1">_xlfn.IFNA((VLOOKUP($A3855,'Fats and Greases'!Q:R,2,FALSE)), "")</f>
        <v>21.5</v>
      </c>
      <c r="M3855" s="10">
        <f ca="1">_xlfn.IFNA((VLOOKUP($A3855,'Fats and Greases'!S:T,2,FALSE)), "")</f>
        <v>24.5</v>
      </c>
    </row>
    <row r="3856" spans="1:13" x14ac:dyDescent="0.2">
      <c r="A3856" s="18">
        <v>42180</v>
      </c>
      <c r="B3856" s="19">
        <f t="shared" si="120"/>
        <v>6</v>
      </c>
      <c r="C3856" s="19">
        <f t="shared" si="121"/>
        <v>2015</v>
      </c>
      <c r="D3856" s="10">
        <f ca="1">_xlfn.IFNA((VLOOKUP(A3856,'Fats and Greases'!A:B,2,FALSE)), "")</f>
        <v>24</v>
      </c>
      <c r="E3856" s="10">
        <f ca="1">_xlfn.IFNA((VLOOKUP(A3856,'Fats and Greases'!C:D,2,FALSE)), "")</f>
        <v>24.5</v>
      </c>
      <c r="F3856" s="10">
        <f ca="1">_xlfn.IFNA((VLOOKUP(A3856,'Fats and Greases'!E:F,2,FALSE)), "")</f>
        <v>22.5</v>
      </c>
      <c r="G3856" s="10">
        <f ca="1">_xlfn.IFNA((VLOOKUP(A3856,'Fats and Greases'!G:H,2,FALSE)), "")</f>
        <v>23</v>
      </c>
      <c r="H3856" s="10">
        <f ca="1">_xlfn.IFNA((VLOOKUP(A3856,'Fats and Greases'!I:J,2,FALSE)), "")</f>
        <v>23</v>
      </c>
      <c r="I3856" s="10">
        <f ca="1">_xlfn.IFNA((VLOOKUP(A3856,'Fats and Greases'!K:L,2,FALSE)), "")</f>
        <v>22.75</v>
      </c>
      <c r="J3856" s="10" t="str">
        <f ca="1">_xlfn.IFNA((VLOOKUP(A3856,'Fats and Greases'!M:N,2,FALSE)), "")</f>
        <v/>
      </c>
      <c r="K3856" s="10">
        <f ca="1">_xlfn.IFNA((VLOOKUP($A3856,'Fats and Greases'!O:P,2,FALSE)), "")</f>
        <v>27.5</v>
      </c>
      <c r="L3856" s="10">
        <f ca="1">_xlfn.IFNA((VLOOKUP($A3856,'Fats and Greases'!Q:R,2,FALSE)), "")</f>
        <v>21.5</v>
      </c>
      <c r="M3856" s="10">
        <f ca="1">_xlfn.IFNA((VLOOKUP($A3856,'Fats and Greases'!S:T,2,FALSE)), "")</f>
        <v>24.5</v>
      </c>
    </row>
    <row r="3857" spans="1:13" x14ac:dyDescent="0.2">
      <c r="A3857" s="18">
        <v>42181</v>
      </c>
      <c r="B3857" s="19">
        <f t="shared" si="120"/>
        <v>6</v>
      </c>
      <c r="C3857" s="19">
        <f t="shared" si="121"/>
        <v>2015</v>
      </c>
      <c r="D3857" s="10">
        <f ca="1">_xlfn.IFNA((VLOOKUP(A3857,'Fats and Greases'!A:B,2,FALSE)), "")</f>
        <v>24</v>
      </c>
      <c r="E3857" s="10">
        <f ca="1">_xlfn.IFNA((VLOOKUP(A3857,'Fats and Greases'!C:D,2,FALSE)), "")</f>
        <v>24.5</v>
      </c>
      <c r="F3857" s="10">
        <f ca="1">_xlfn.IFNA((VLOOKUP(A3857,'Fats and Greases'!E:F,2,FALSE)), "")</f>
        <v>22.5</v>
      </c>
      <c r="G3857" s="10">
        <f ca="1">_xlfn.IFNA((VLOOKUP(A3857,'Fats and Greases'!G:H,2,FALSE)), "")</f>
        <v>23</v>
      </c>
      <c r="H3857" s="10">
        <f ca="1">_xlfn.IFNA((VLOOKUP(A3857,'Fats and Greases'!I:J,2,FALSE)), "")</f>
        <v>23</v>
      </c>
      <c r="I3857" s="10">
        <f ca="1">_xlfn.IFNA((VLOOKUP(A3857,'Fats and Greases'!K:L,2,FALSE)), "")</f>
        <v>22.75</v>
      </c>
      <c r="J3857" s="10" t="str">
        <f ca="1">_xlfn.IFNA((VLOOKUP(A3857,'Fats and Greases'!M:N,2,FALSE)), "")</f>
        <v/>
      </c>
      <c r="K3857" s="10">
        <f ca="1">_xlfn.IFNA((VLOOKUP($A3857,'Fats and Greases'!O:P,2,FALSE)), "")</f>
        <v>27.5</v>
      </c>
      <c r="L3857" s="10">
        <f ca="1">_xlfn.IFNA((VLOOKUP($A3857,'Fats and Greases'!Q:R,2,FALSE)), "")</f>
        <v>21.5</v>
      </c>
      <c r="M3857" s="10">
        <f ca="1">_xlfn.IFNA((VLOOKUP($A3857,'Fats and Greases'!S:T,2,FALSE)), "")</f>
        <v>24.5</v>
      </c>
    </row>
    <row r="3858" spans="1:13" x14ac:dyDescent="0.2">
      <c r="A3858" s="18">
        <v>42184</v>
      </c>
      <c r="B3858" s="19">
        <f t="shared" si="120"/>
        <v>6</v>
      </c>
      <c r="C3858" s="19">
        <f t="shared" si="121"/>
        <v>2015</v>
      </c>
      <c r="D3858" s="10">
        <f ca="1">_xlfn.IFNA((VLOOKUP(A3858,'Fats and Greases'!A:B,2,FALSE)), "")</f>
        <v>24</v>
      </c>
      <c r="E3858" s="10">
        <f ca="1">_xlfn.IFNA((VLOOKUP(A3858,'Fats and Greases'!C:D,2,FALSE)), "")</f>
        <v>24.5</v>
      </c>
      <c r="F3858" s="10">
        <f ca="1">_xlfn.IFNA((VLOOKUP(A3858,'Fats and Greases'!E:F,2,FALSE)), "")</f>
        <v>22.5</v>
      </c>
      <c r="G3858" s="10">
        <f ca="1">_xlfn.IFNA((VLOOKUP(A3858,'Fats and Greases'!G:H,2,FALSE)), "")</f>
        <v>23</v>
      </c>
      <c r="H3858" s="10">
        <f ca="1">_xlfn.IFNA((VLOOKUP(A3858,'Fats and Greases'!I:J,2,FALSE)), "")</f>
        <v>23</v>
      </c>
      <c r="I3858" s="10">
        <f ca="1">_xlfn.IFNA((VLOOKUP(A3858,'Fats and Greases'!K:L,2,FALSE)), "")</f>
        <v>22.75</v>
      </c>
      <c r="J3858" s="10" t="str">
        <f ca="1">_xlfn.IFNA((VLOOKUP(A3858,'Fats and Greases'!M:N,2,FALSE)), "")</f>
        <v/>
      </c>
      <c r="K3858" s="10">
        <f ca="1">_xlfn.IFNA((VLOOKUP($A3858,'Fats and Greases'!O:P,2,FALSE)), "")</f>
        <v>27.5</v>
      </c>
      <c r="L3858" s="10">
        <f ca="1">_xlfn.IFNA((VLOOKUP($A3858,'Fats and Greases'!Q:R,2,FALSE)), "")</f>
        <v>21.5</v>
      </c>
      <c r="M3858" s="10">
        <f ca="1">_xlfn.IFNA((VLOOKUP($A3858,'Fats and Greases'!S:T,2,FALSE)), "")</f>
        <v>24.5</v>
      </c>
    </row>
    <row r="3859" spans="1:13" x14ac:dyDescent="0.2">
      <c r="A3859" s="18">
        <v>42185</v>
      </c>
      <c r="B3859" s="19">
        <f t="shared" si="120"/>
        <v>6</v>
      </c>
      <c r="C3859" s="19">
        <f t="shared" si="121"/>
        <v>2015</v>
      </c>
      <c r="D3859" s="10">
        <f ca="1">_xlfn.IFNA((VLOOKUP(A3859,'Fats and Greases'!A:B,2,FALSE)), "")</f>
        <v>24</v>
      </c>
      <c r="E3859" s="10">
        <f ca="1">_xlfn.IFNA((VLOOKUP(A3859,'Fats and Greases'!C:D,2,FALSE)), "")</f>
        <v>24.5</v>
      </c>
      <c r="F3859" s="10">
        <f ca="1">_xlfn.IFNA((VLOOKUP(A3859,'Fats and Greases'!E:F,2,FALSE)), "")</f>
        <v>22.5</v>
      </c>
      <c r="G3859" s="10">
        <f ca="1">_xlfn.IFNA((VLOOKUP(A3859,'Fats and Greases'!G:H,2,FALSE)), "")</f>
        <v>23</v>
      </c>
      <c r="H3859" s="10">
        <f ca="1">_xlfn.IFNA((VLOOKUP(A3859,'Fats and Greases'!I:J,2,FALSE)), "")</f>
        <v>23</v>
      </c>
      <c r="I3859" s="10">
        <f ca="1">_xlfn.IFNA((VLOOKUP(A3859,'Fats and Greases'!K:L,2,FALSE)), "")</f>
        <v>24.25</v>
      </c>
      <c r="J3859" s="10" t="str">
        <f ca="1">_xlfn.IFNA((VLOOKUP(A3859,'Fats and Greases'!M:N,2,FALSE)), "")</f>
        <v/>
      </c>
      <c r="K3859" s="10">
        <f ca="1">_xlfn.IFNA((VLOOKUP($A3859,'Fats and Greases'!O:P,2,FALSE)), "")</f>
        <v>27.5</v>
      </c>
      <c r="L3859" s="10">
        <f ca="1">_xlfn.IFNA((VLOOKUP($A3859,'Fats and Greases'!Q:R,2,FALSE)), "")</f>
        <v>21.5</v>
      </c>
      <c r="M3859" s="10">
        <f ca="1">_xlfn.IFNA((VLOOKUP($A3859,'Fats and Greases'!S:T,2,FALSE)), "")</f>
        <v>24.5</v>
      </c>
    </row>
    <row r="3860" spans="1:13" x14ac:dyDescent="0.2">
      <c r="A3860" s="18">
        <v>42186</v>
      </c>
      <c r="B3860" s="19">
        <f t="shared" si="120"/>
        <v>7</v>
      </c>
      <c r="C3860" s="19">
        <f t="shared" si="121"/>
        <v>2015</v>
      </c>
      <c r="D3860" s="10">
        <f ca="1">_xlfn.IFNA((VLOOKUP(A3860,'Fats and Greases'!A:B,2,FALSE)), "")</f>
        <v>24</v>
      </c>
      <c r="E3860" s="10">
        <f ca="1">_xlfn.IFNA((VLOOKUP(A3860,'Fats and Greases'!C:D,2,FALSE)), "")</f>
        <v>24.5</v>
      </c>
      <c r="F3860" s="10">
        <f ca="1">_xlfn.IFNA((VLOOKUP(A3860,'Fats and Greases'!E:F,2,FALSE)), "")</f>
        <v>22.5</v>
      </c>
      <c r="G3860" s="10">
        <f ca="1">_xlfn.IFNA((VLOOKUP(A3860,'Fats and Greases'!G:H,2,FALSE)), "")</f>
        <v>23</v>
      </c>
      <c r="H3860" s="10">
        <f ca="1">_xlfn.IFNA((VLOOKUP(A3860,'Fats and Greases'!I:J,2,FALSE)), "")</f>
        <v>23</v>
      </c>
      <c r="I3860" s="10">
        <f ca="1">_xlfn.IFNA((VLOOKUP(A3860,'Fats and Greases'!K:L,2,FALSE)), "")</f>
        <v>24.25</v>
      </c>
      <c r="J3860" s="10" t="str">
        <f ca="1">_xlfn.IFNA((VLOOKUP(A3860,'Fats and Greases'!M:N,2,FALSE)), "")</f>
        <v/>
      </c>
      <c r="K3860" s="10">
        <f ca="1">_xlfn.IFNA((VLOOKUP($A3860,'Fats and Greases'!O:P,2,FALSE)), "")</f>
        <v>27.5</v>
      </c>
      <c r="L3860" s="10">
        <f ca="1">_xlfn.IFNA((VLOOKUP($A3860,'Fats and Greases'!Q:R,2,FALSE)), "")</f>
        <v>21.5</v>
      </c>
      <c r="M3860" s="10">
        <f ca="1">_xlfn.IFNA((VLOOKUP($A3860,'Fats and Greases'!S:T,2,FALSE)), "")</f>
        <v>24.5</v>
      </c>
    </row>
    <row r="3861" spans="1:13" x14ac:dyDescent="0.2">
      <c r="A3861" s="18">
        <v>42187</v>
      </c>
      <c r="B3861" s="19">
        <f t="shared" si="120"/>
        <v>7</v>
      </c>
      <c r="C3861" s="19">
        <f t="shared" si="121"/>
        <v>2015</v>
      </c>
      <c r="D3861" s="10">
        <f ca="1">_xlfn.IFNA((VLOOKUP(A3861,'Fats and Greases'!A:B,2,FALSE)), "")</f>
        <v>24</v>
      </c>
      <c r="E3861" s="10">
        <f ca="1">_xlfn.IFNA((VLOOKUP(A3861,'Fats and Greases'!C:D,2,FALSE)), "")</f>
        <v>24.5</v>
      </c>
      <c r="F3861" s="10">
        <f ca="1">_xlfn.IFNA((VLOOKUP(A3861,'Fats and Greases'!E:F,2,FALSE)), "")</f>
        <v>22.5</v>
      </c>
      <c r="G3861" s="10">
        <f ca="1">_xlfn.IFNA((VLOOKUP(A3861,'Fats and Greases'!G:H,2,FALSE)), "")</f>
        <v>23</v>
      </c>
      <c r="H3861" s="10">
        <f ca="1">_xlfn.IFNA((VLOOKUP(A3861,'Fats and Greases'!I:J,2,FALSE)), "")</f>
        <v>23</v>
      </c>
      <c r="I3861" s="10">
        <f ca="1">_xlfn.IFNA((VLOOKUP(A3861,'Fats and Greases'!K:L,2,FALSE)), "")</f>
        <v>24.25</v>
      </c>
      <c r="J3861" s="10" t="str">
        <f ca="1">_xlfn.IFNA((VLOOKUP(A3861,'Fats and Greases'!M:N,2,FALSE)), "")</f>
        <v/>
      </c>
      <c r="K3861" s="10">
        <f ca="1">_xlfn.IFNA((VLOOKUP($A3861,'Fats and Greases'!O:P,2,FALSE)), "")</f>
        <v>27.5</v>
      </c>
      <c r="L3861" s="10">
        <f ca="1">_xlfn.IFNA((VLOOKUP($A3861,'Fats and Greases'!Q:R,2,FALSE)), "")</f>
        <v>21.5</v>
      </c>
      <c r="M3861" s="10">
        <f ca="1">_xlfn.IFNA((VLOOKUP($A3861,'Fats and Greases'!S:T,2,FALSE)), "")</f>
        <v>24.5</v>
      </c>
    </row>
    <row r="3862" spans="1:13" x14ac:dyDescent="0.2">
      <c r="A3862" s="18">
        <v>42188</v>
      </c>
      <c r="B3862" s="19">
        <f t="shared" si="120"/>
        <v>7</v>
      </c>
      <c r="C3862" s="19">
        <f t="shared" si="121"/>
        <v>2015</v>
      </c>
      <c r="D3862" s="10" t="str">
        <f ca="1">_xlfn.IFNA((VLOOKUP(A3862,'Fats and Greases'!A:B,2,FALSE)), "")</f>
        <v/>
      </c>
      <c r="E3862" s="10" t="str">
        <f ca="1">_xlfn.IFNA((VLOOKUP(A3862,'Fats and Greases'!C:D,2,FALSE)), "")</f>
        <v/>
      </c>
      <c r="F3862" s="10" t="str">
        <f ca="1">_xlfn.IFNA((VLOOKUP(A3862,'Fats and Greases'!E:F,2,FALSE)), "")</f>
        <v/>
      </c>
      <c r="G3862" s="10" t="str">
        <f ca="1">_xlfn.IFNA((VLOOKUP(A3862,'Fats and Greases'!G:H,2,FALSE)), "")</f>
        <v/>
      </c>
      <c r="H3862" s="10" t="str">
        <f ca="1">_xlfn.IFNA((VLOOKUP(A3862,'Fats and Greases'!I:J,2,FALSE)), "")</f>
        <v/>
      </c>
      <c r="I3862" s="10" t="str">
        <f ca="1">_xlfn.IFNA((VLOOKUP(A3862,'Fats and Greases'!K:L,2,FALSE)), "")</f>
        <v/>
      </c>
      <c r="J3862" s="10" t="str">
        <f ca="1">_xlfn.IFNA((VLOOKUP(A3862,'Fats and Greases'!M:N,2,FALSE)), "")</f>
        <v/>
      </c>
      <c r="K3862" s="10" t="str">
        <f ca="1">_xlfn.IFNA((VLOOKUP($A3862,'Fats and Greases'!O:P,2,FALSE)), "")</f>
        <v/>
      </c>
      <c r="L3862" s="10" t="str">
        <f ca="1">_xlfn.IFNA((VLOOKUP($A3862,'Fats and Greases'!Q:R,2,FALSE)), "")</f>
        <v/>
      </c>
      <c r="M3862" s="10" t="str">
        <f ca="1">_xlfn.IFNA((VLOOKUP($A3862,'Fats and Greases'!S:T,2,FALSE)), "")</f>
        <v/>
      </c>
    </row>
    <row r="3863" spans="1:13" x14ac:dyDescent="0.2">
      <c r="A3863" s="18">
        <v>42191</v>
      </c>
      <c r="B3863" s="19">
        <f t="shared" si="120"/>
        <v>7</v>
      </c>
      <c r="C3863" s="19">
        <f t="shared" si="121"/>
        <v>2015</v>
      </c>
      <c r="D3863" s="10">
        <f ca="1">_xlfn.IFNA((VLOOKUP(A3863,'Fats and Greases'!A:B,2,FALSE)), "")</f>
        <v>24</v>
      </c>
      <c r="E3863" s="10">
        <f ca="1">_xlfn.IFNA((VLOOKUP(A3863,'Fats and Greases'!C:D,2,FALSE)), "")</f>
        <v>24.5</v>
      </c>
      <c r="F3863" s="10">
        <f ca="1">_xlfn.IFNA((VLOOKUP(A3863,'Fats and Greases'!E:F,2,FALSE)), "")</f>
        <v>22.5</v>
      </c>
      <c r="G3863" s="10">
        <f ca="1">_xlfn.IFNA((VLOOKUP(A3863,'Fats and Greases'!G:H,2,FALSE)), "")</f>
        <v>23</v>
      </c>
      <c r="H3863" s="10">
        <f ca="1">_xlfn.IFNA((VLOOKUP(A3863,'Fats and Greases'!I:J,2,FALSE)), "")</f>
        <v>23</v>
      </c>
      <c r="I3863" s="10">
        <f ca="1">_xlfn.IFNA((VLOOKUP(A3863,'Fats and Greases'!K:L,2,FALSE)), "")</f>
        <v>24.25</v>
      </c>
      <c r="J3863" s="10" t="str">
        <f ca="1">_xlfn.IFNA((VLOOKUP(A3863,'Fats and Greases'!M:N,2,FALSE)), "")</f>
        <v/>
      </c>
      <c r="K3863" s="10">
        <f ca="1">_xlfn.IFNA((VLOOKUP($A3863,'Fats and Greases'!O:P,2,FALSE)), "")</f>
        <v>27.5</v>
      </c>
      <c r="L3863" s="10">
        <f ca="1">_xlfn.IFNA((VLOOKUP($A3863,'Fats and Greases'!Q:R,2,FALSE)), "")</f>
        <v>21.5</v>
      </c>
      <c r="M3863" s="10">
        <f ca="1">_xlfn.IFNA((VLOOKUP($A3863,'Fats and Greases'!S:T,2,FALSE)), "")</f>
        <v>24.5</v>
      </c>
    </row>
    <row r="3864" spans="1:13" x14ac:dyDescent="0.2">
      <c r="A3864" s="18">
        <v>42192</v>
      </c>
      <c r="B3864" s="19">
        <f t="shared" si="120"/>
        <v>7</v>
      </c>
      <c r="C3864" s="19">
        <f t="shared" si="121"/>
        <v>2015</v>
      </c>
      <c r="D3864" s="10">
        <f ca="1">_xlfn.IFNA((VLOOKUP(A3864,'Fats and Greases'!A:B,2,FALSE)), "")</f>
        <v>24</v>
      </c>
      <c r="E3864" s="10">
        <f ca="1">_xlfn.IFNA((VLOOKUP(A3864,'Fats and Greases'!C:D,2,FALSE)), "")</f>
        <v>24.5</v>
      </c>
      <c r="F3864" s="10">
        <f ca="1">_xlfn.IFNA((VLOOKUP(A3864,'Fats and Greases'!E:F,2,FALSE)), "")</f>
        <v>22.5</v>
      </c>
      <c r="G3864" s="10">
        <f ca="1">_xlfn.IFNA((VLOOKUP(A3864,'Fats and Greases'!G:H,2,FALSE)), "")</f>
        <v>23</v>
      </c>
      <c r="H3864" s="10">
        <f ca="1">_xlfn.IFNA((VLOOKUP(A3864,'Fats and Greases'!I:J,2,FALSE)), "")</f>
        <v>23</v>
      </c>
      <c r="I3864" s="10">
        <f ca="1">_xlfn.IFNA((VLOOKUP(A3864,'Fats and Greases'!K:L,2,FALSE)), "")</f>
        <v>24.25</v>
      </c>
      <c r="J3864" s="10" t="str">
        <f ca="1">_xlfn.IFNA((VLOOKUP(A3864,'Fats and Greases'!M:N,2,FALSE)), "")</f>
        <v/>
      </c>
      <c r="K3864" s="10">
        <f ca="1">_xlfn.IFNA((VLOOKUP($A3864,'Fats and Greases'!O:P,2,FALSE)), "")</f>
        <v>27.5</v>
      </c>
      <c r="L3864" s="10">
        <f ca="1">_xlfn.IFNA((VLOOKUP($A3864,'Fats and Greases'!Q:R,2,FALSE)), "")</f>
        <v>21.5</v>
      </c>
      <c r="M3864" s="10">
        <f ca="1">_xlfn.IFNA((VLOOKUP($A3864,'Fats and Greases'!S:T,2,FALSE)), "")</f>
        <v>24.5</v>
      </c>
    </row>
    <row r="3865" spans="1:13" x14ac:dyDescent="0.2">
      <c r="A3865" s="18">
        <v>42193</v>
      </c>
      <c r="B3865" s="19">
        <f t="shared" si="120"/>
        <v>7</v>
      </c>
      <c r="C3865" s="19">
        <f t="shared" si="121"/>
        <v>2015</v>
      </c>
      <c r="D3865" s="10">
        <f ca="1">_xlfn.IFNA((VLOOKUP(A3865,'Fats and Greases'!A:B,2,FALSE)), "")</f>
        <v>23</v>
      </c>
      <c r="E3865" s="10">
        <f ca="1">_xlfn.IFNA((VLOOKUP(A3865,'Fats and Greases'!C:D,2,FALSE)), "")</f>
        <v>23.75</v>
      </c>
      <c r="F3865" s="10">
        <f ca="1">_xlfn.IFNA((VLOOKUP(A3865,'Fats and Greases'!E:F,2,FALSE)), "")</f>
        <v>22.5</v>
      </c>
      <c r="G3865" s="10">
        <f ca="1">_xlfn.IFNA((VLOOKUP(A3865,'Fats and Greases'!G:H,2,FALSE)), "")</f>
        <v>23</v>
      </c>
      <c r="H3865" s="10">
        <f ca="1">_xlfn.IFNA((VLOOKUP(A3865,'Fats and Greases'!I:J,2,FALSE)), "")</f>
        <v>23</v>
      </c>
      <c r="I3865" s="10">
        <f ca="1">_xlfn.IFNA((VLOOKUP(A3865,'Fats and Greases'!K:L,2,FALSE)), "")</f>
        <v>24.25</v>
      </c>
      <c r="J3865" s="10" t="str">
        <f ca="1">_xlfn.IFNA((VLOOKUP(A3865,'Fats and Greases'!M:N,2,FALSE)), "")</f>
        <v/>
      </c>
      <c r="K3865" s="10">
        <f ca="1">_xlfn.IFNA((VLOOKUP($A3865,'Fats and Greases'!O:P,2,FALSE)), "")</f>
        <v>27.5</v>
      </c>
      <c r="L3865" s="10">
        <f ca="1">_xlfn.IFNA((VLOOKUP($A3865,'Fats and Greases'!Q:R,2,FALSE)), "")</f>
        <v>21.5</v>
      </c>
      <c r="M3865" s="10">
        <f ca="1">_xlfn.IFNA((VLOOKUP($A3865,'Fats and Greases'!S:T,2,FALSE)), "")</f>
        <v>24.25</v>
      </c>
    </row>
    <row r="3866" spans="1:13" x14ac:dyDescent="0.2">
      <c r="A3866" s="18">
        <v>42194</v>
      </c>
      <c r="B3866" s="19">
        <f t="shared" si="120"/>
        <v>7</v>
      </c>
      <c r="C3866" s="19">
        <f t="shared" si="121"/>
        <v>2015</v>
      </c>
      <c r="D3866" s="10">
        <f ca="1">_xlfn.IFNA((VLOOKUP(A3866,'Fats and Greases'!A:B,2,FALSE)), "")</f>
        <v>23</v>
      </c>
      <c r="E3866" s="10">
        <f ca="1">_xlfn.IFNA((VLOOKUP(A3866,'Fats and Greases'!C:D,2,FALSE)), "")</f>
        <v>23.75</v>
      </c>
      <c r="F3866" s="10">
        <f ca="1">_xlfn.IFNA((VLOOKUP(A3866,'Fats and Greases'!E:F,2,FALSE)), "")</f>
        <v>22.5</v>
      </c>
      <c r="G3866" s="10">
        <f ca="1">_xlfn.IFNA((VLOOKUP(A3866,'Fats and Greases'!G:H,2,FALSE)), "")</f>
        <v>23</v>
      </c>
      <c r="H3866" s="10">
        <f ca="1">_xlfn.IFNA((VLOOKUP(A3866,'Fats and Greases'!I:J,2,FALSE)), "")</f>
        <v>23</v>
      </c>
      <c r="I3866" s="10">
        <f ca="1">_xlfn.IFNA((VLOOKUP(A3866,'Fats and Greases'!K:L,2,FALSE)), "")</f>
        <v>24.25</v>
      </c>
      <c r="J3866" s="10" t="str">
        <f ca="1">_xlfn.IFNA((VLOOKUP(A3866,'Fats and Greases'!M:N,2,FALSE)), "")</f>
        <v/>
      </c>
      <c r="K3866" s="10">
        <f ca="1">_xlfn.IFNA((VLOOKUP($A3866,'Fats and Greases'!O:P,2,FALSE)), "")</f>
        <v>27.5</v>
      </c>
      <c r="L3866" s="10">
        <f ca="1">_xlfn.IFNA((VLOOKUP($A3866,'Fats and Greases'!Q:R,2,FALSE)), "")</f>
        <v>21.5</v>
      </c>
      <c r="M3866" s="10">
        <f ca="1">_xlfn.IFNA((VLOOKUP($A3866,'Fats and Greases'!S:T,2,FALSE)), "")</f>
        <v>24.25</v>
      </c>
    </row>
    <row r="3867" spans="1:13" x14ac:dyDescent="0.2">
      <c r="A3867" s="18">
        <v>42195</v>
      </c>
      <c r="B3867" s="19">
        <f t="shared" si="120"/>
        <v>7</v>
      </c>
      <c r="C3867" s="19">
        <f t="shared" si="121"/>
        <v>2015</v>
      </c>
      <c r="D3867" s="10">
        <f ca="1">_xlfn.IFNA((VLOOKUP(A3867,'Fats and Greases'!A:B,2,FALSE)), "")</f>
        <v>23</v>
      </c>
      <c r="E3867" s="10">
        <f ca="1">_xlfn.IFNA((VLOOKUP(A3867,'Fats and Greases'!C:D,2,FALSE)), "")</f>
        <v>23.75</v>
      </c>
      <c r="F3867" s="10">
        <f ca="1">_xlfn.IFNA((VLOOKUP(A3867,'Fats and Greases'!E:F,2,FALSE)), "")</f>
        <v>22.5</v>
      </c>
      <c r="G3867" s="10">
        <f ca="1">_xlfn.IFNA((VLOOKUP(A3867,'Fats and Greases'!G:H,2,FALSE)), "")</f>
        <v>23</v>
      </c>
      <c r="H3867" s="10">
        <f ca="1">_xlfn.IFNA((VLOOKUP(A3867,'Fats and Greases'!I:J,2,FALSE)), "")</f>
        <v>23</v>
      </c>
      <c r="I3867" s="10">
        <f ca="1">_xlfn.IFNA((VLOOKUP(A3867,'Fats and Greases'!K:L,2,FALSE)), "")</f>
        <v>24.25</v>
      </c>
      <c r="J3867" s="10" t="str">
        <f ca="1">_xlfn.IFNA((VLOOKUP(A3867,'Fats and Greases'!M:N,2,FALSE)), "")</f>
        <v/>
      </c>
      <c r="K3867" s="10">
        <f ca="1">_xlfn.IFNA((VLOOKUP($A3867,'Fats and Greases'!O:P,2,FALSE)), "")</f>
        <v>27.5</v>
      </c>
      <c r="L3867" s="10">
        <f ca="1">_xlfn.IFNA((VLOOKUP($A3867,'Fats and Greases'!Q:R,2,FALSE)), "")</f>
        <v>21.5</v>
      </c>
      <c r="M3867" s="10">
        <f ca="1">_xlfn.IFNA((VLOOKUP($A3867,'Fats and Greases'!S:T,2,FALSE)), "")</f>
        <v>24.25</v>
      </c>
    </row>
    <row r="3868" spans="1:13" x14ac:dyDescent="0.2">
      <c r="A3868" s="18">
        <v>42198</v>
      </c>
      <c r="B3868" s="19">
        <f t="shared" si="120"/>
        <v>7</v>
      </c>
      <c r="C3868" s="19">
        <f t="shared" si="121"/>
        <v>2015</v>
      </c>
      <c r="D3868" s="10">
        <f ca="1">_xlfn.IFNA((VLOOKUP(A3868,'Fats and Greases'!A:B,2,FALSE)), "")</f>
        <v>23</v>
      </c>
      <c r="E3868" s="10">
        <f ca="1">_xlfn.IFNA((VLOOKUP(A3868,'Fats and Greases'!C:D,2,FALSE)), "")</f>
        <v>23.75</v>
      </c>
      <c r="F3868" s="10">
        <f ca="1">_xlfn.IFNA((VLOOKUP(A3868,'Fats and Greases'!E:F,2,FALSE)), "")</f>
        <v>22.5</v>
      </c>
      <c r="G3868" s="10">
        <f ca="1">_xlfn.IFNA((VLOOKUP(A3868,'Fats and Greases'!G:H,2,FALSE)), "")</f>
        <v>23</v>
      </c>
      <c r="H3868" s="10">
        <f ca="1">_xlfn.IFNA((VLOOKUP(A3868,'Fats and Greases'!I:J,2,FALSE)), "")</f>
        <v>23</v>
      </c>
      <c r="I3868" s="10">
        <f ca="1">_xlfn.IFNA((VLOOKUP(A3868,'Fats and Greases'!K:L,2,FALSE)), "")</f>
        <v>24.25</v>
      </c>
      <c r="J3868" s="10" t="str">
        <f ca="1">_xlfn.IFNA((VLOOKUP(A3868,'Fats and Greases'!M:N,2,FALSE)), "")</f>
        <v/>
      </c>
      <c r="K3868" s="10">
        <f ca="1">_xlfn.IFNA((VLOOKUP($A3868,'Fats and Greases'!O:P,2,FALSE)), "")</f>
        <v>27.5</v>
      </c>
      <c r="L3868" s="10">
        <f ca="1">_xlfn.IFNA((VLOOKUP($A3868,'Fats and Greases'!Q:R,2,FALSE)), "")</f>
        <v>21.5</v>
      </c>
      <c r="M3868" s="10">
        <f ca="1">_xlfn.IFNA((VLOOKUP($A3868,'Fats and Greases'!S:T,2,FALSE)), "")</f>
        <v>24.25</v>
      </c>
    </row>
    <row r="3869" spans="1:13" x14ac:dyDescent="0.2">
      <c r="A3869" s="18">
        <v>42199</v>
      </c>
      <c r="B3869" s="19">
        <f t="shared" si="120"/>
        <v>7</v>
      </c>
      <c r="C3869" s="19">
        <f t="shared" si="121"/>
        <v>2015</v>
      </c>
      <c r="D3869" s="10">
        <f ca="1">_xlfn.IFNA((VLOOKUP(A3869,'Fats and Greases'!A:B,2,FALSE)), "")</f>
        <v>23</v>
      </c>
      <c r="E3869" s="10">
        <f ca="1">_xlfn.IFNA((VLOOKUP(A3869,'Fats and Greases'!C:D,2,FALSE)), "")</f>
        <v>23.75</v>
      </c>
      <c r="F3869" s="10">
        <f ca="1">_xlfn.IFNA((VLOOKUP(A3869,'Fats and Greases'!E:F,2,FALSE)), "")</f>
        <v>22.5</v>
      </c>
      <c r="G3869" s="10">
        <f ca="1">_xlfn.IFNA((VLOOKUP(A3869,'Fats and Greases'!G:H,2,FALSE)), "")</f>
        <v>22.5</v>
      </c>
      <c r="H3869" s="10">
        <f ca="1">_xlfn.IFNA((VLOOKUP(A3869,'Fats and Greases'!I:J,2,FALSE)), "")</f>
        <v>23</v>
      </c>
      <c r="I3869" s="10">
        <f ca="1">_xlfn.IFNA((VLOOKUP(A3869,'Fats and Greases'!K:L,2,FALSE)), "")</f>
        <v>25</v>
      </c>
      <c r="J3869" s="10" t="str">
        <f ca="1">_xlfn.IFNA((VLOOKUP(A3869,'Fats and Greases'!M:N,2,FALSE)), "")</f>
        <v/>
      </c>
      <c r="K3869" s="10">
        <f ca="1">_xlfn.IFNA((VLOOKUP($A3869,'Fats and Greases'!O:P,2,FALSE)), "")</f>
        <v>26.5</v>
      </c>
      <c r="L3869" s="10">
        <f ca="1">_xlfn.IFNA((VLOOKUP($A3869,'Fats and Greases'!Q:R,2,FALSE)), "")</f>
        <v>21.5</v>
      </c>
      <c r="M3869" s="10">
        <f ca="1">_xlfn.IFNA((VLOOKUP($A3869,'Fats and Greases'!S:T,2,FALSE)), "")</f>
        <v>24.25</v>
      </c>
    </row>
    <row r="3870" spans="1:13" x14ac:dyDescent="0.2">
      <c r="A3870" s="18">
        <v>42200</v>
      </c>
      <c r="B3870" s="19">
        <f t="shared" si="120"/>
        <v>7</v>
      </c>
      <c r="C3870" s="19">
        <f t="shared" si="121"/>
        <v>2015</v>
      </c>
      <c r="D3870" s="10">
        <f ca="1">_xlfn.IFNA((VLOOKUP(A3870,'Fats and Greases'!A:B,2,FALSE)), "")</f>
        <v>23</v>
      </c>
      <c r="E3870" s="10">
        <f ca="1">_xlfn.IFNA((VLOOKUP(A3870,'Fats and Greases'!C:D,2,FALSE)), "")</f>
        <v>23.75</v>
      </c>
      <c r="F3870" s="10">
        <f ca="1">_xlfn.IFNA((VLOOKUP(A3870,'Fats and Greases'!E:F,2,FALSE)), "")</f>
        <v>22.5</v>
      </c>
      <c r="G3870" s="10">
        <f ca="1">_xlfn.IFNA((VLOOKUP(A3870,'Fats and Greases'!G:H,2,FALSE)), "")</f>
        <v>22.5</v>
      </c>
      <c r="H3870" s="10">
        <f ca="1">_xlfn.IFNA((VLOOKUP(A3870,'Fats and Greases'!I:J,2,FALSE)), "")</f>
        <v>23</v>
      </c>
      <c r="I3870" s="10">
        <f ca="1">_xlfn.IFNA((VLOOKUP(A3870,'Fats and Greases'!K:L,2,FALSE)), "")</f>
        <v>24.5</v>
      </c>
      <c r="J3870" s="10" t="str">
        <f ca="1">_xlfn.IFNA((VLOOKUP(A3870,'Fats and Greases'!M:N,2,FALSE)), "")</f>
        <v/>
      </c>
      <c r="K3870" s="10">
        <f ca="1">_xlfn.IFNA((VLOOKUP($A3870,'Fats and Greases'!O:P,2,FALSE)), "")</f>
        <v>26.5</v>
      </c>
      <c r="L3870" s="10">
        <f ca="1">_xlfn.IFNA((VLOOKUP($A3870,'Fats and Greases'!Q:R,2,FALSE)), "")</f>
        <v>21.5</v>
      </c>
      <c r="M3870" s="10">
        <f ca="1">_xlfn.IFNA((VLOOKUP($A3870,'Fats and Greases'!S:T,2,FALSE)), "")</f>
        <v>23.75</v>
      </c>
    </row>
    <row r="3871" spans="1:13" x14ac:dyDescent="0.2">
      <c r="A3871" s="18">
        <v>42201</v>
      </c>
      <c r="B3871" s="19">
        <f t="shared" si="120"/>
        <v>7</v>
      </c>
      <c r="C3871" s="19">
        <f t="shared" si="121"/>
        <v>2015</v>
      </c>
      <c r="D3871" s="10">
        <f ca="1">_xlfn.IFNA((VLOOKUP(A3871,'Fats and Greases'!A:B,2,FALSE)), "")</f>
        <v>23</v>
      </c>
      <c r="E3871" s="10">
        <f ca="1">_xlfn.IFNA((VLOOKUP(A3871,'Fats and Greases'!C:D,2,FALSE)), "")</f>
        <v>23.75</v>
      </c>
      <c r="F3871" s="10">
        <f ca="1">_xlfn.IFNA((VLOOKUP(A3871,'Fats and Greases'!E:F,2,FALSE)), "")</f>
        <v>22.5</v>
      </c>
      <c r="G3871" s="10">
        <f ca="1">_xlfn.IFNA((VLOOKUP(A3871,'Fats and Greases'!G:H,2,FALSE)), "")</f>
        <v>22.5</v>
      </c>
      <c r="H3871" s="10">
        <f ca="1">_xlfn.IFNA((VLOOKUP(A3871,'Fats and Greases'!I:J,2,FALSE)), "")</f>
        <v>23</v>
      </c>
      <c r="I3871" s="10">
        <f ca="1">_xlfn.IFNA((VLOOKUP(A3871,'Fats and Greases'!K:L,2,FALSE)), "")</f>
        <v>24.5</v>
      </c>
      <c r="J3871" s="10" t="str">
        <f ca="1">_xlfn.IFNA((VLOOKUP(A3871,'Fats and Greases'!M:N,2,FALSE)), "")</f>
        <v/>
      </c>
      <c r="K3871" s="10">
        <f ca="1">_xlfn.IFNA((VLOOKUP($A3871,'Fats and Greases'!O:P,2,FALSE)), "")</f>
        <v>26.5</v>
      </c>
      <c r="L3871" s="10">
        <f ca="1">_xlfn.IFNA((VLOOKUP($A3871,'Fats and Greases'!Q:R,2,FALSE)), "")</f>
        <v>21.5</v>
      </c>
      <c r="M3871" s="10">
        <f ca="1">_xlfn.IFNA((VLOOKUP($A3871,'Fats and Greases'!S:T,2,FALSE)), "")</f>
        <v>23.75</v>
      </c>
    </row>
    <row r="3872" spans="1:13" x14ac:dyDescent="0.2">
      <c r="A3872" s="18">
        <v>42202</v>
      </c>
      <c r="B3872" s="19">
        <f t="shared" si="120"/>
        <v>7</v>
      </c>
      <c r="C3872" s="19">
        <f t="shared" si="121"/>
        <v>2015</v>
      </c>
      <c r="D3872" s="10">
        <f ca="1">_xlfn.IFNA((VLOOKUP(A3872,'Fats and Greases'!A:B,2,FALSE)), "")</f>
        <v>23</v>
      </c>
      <c r="E3872" s="10">
        <f ca="1">_xlfn.IFNA((VLOOKUP(A3872,'Fats and Greases'!C:D,2,FALSE)), "")</f>
        <v>23.75</v>
      </c>
      <c r="F3872" s="10">
        <f ca="1">_xlfn.IFNA((VLOOKUP(A3872,'Fats and Greases'!E:F,2,FALSE)), "")</f>
        <v>22.5</v>
      </c>
      <c r="G3872" s="10">
        <f ca="1">_xlfn.IFNA((VLOOKUP(A3872,'Fats and Greases'!G:H,2,FALSE)), "")</f>
        <v>22.5</v>
      </c>
      <c r="H3872" s="10">
        <f ca="1">_xlfn.IFNA((VLOOKUP(A3872,'Fats and Greases'!I:J,2,FALSE)), "")</f>
        <v>23</v>
      </c>
      <c r="I3872" s="10">
        <f ca="1">_xlfn.IFNA((VLOOKUP(A3872,'Fats and Greases'!K:L,2,FALSE)), "")</f>
        <v>24.5</v>
      </c>
      <c r="J3872" s="10" t="str">
        <f ca="1">_xlfn.IFNA((VLOOKUP(A3872,'Fats and Greases'!M:N,2,FALSE)), "")</f>
        <v/>
      </c>
      <c r="K3872" s="10">
        <f ca="1">_xlfn.IFNA((VLOOKUP($A3872,'Fats and Greases'!O:P,2,FALSE)), "")</f>
        <v>26</v>
      </c>
      <c r="L3872" s="10">
        <f ca="1">_xlfn.IFNA((VLOOKUP($A3872,'Fats and Greases'!Q:R,2,FALSE)), "")</f>
        <v>21.5</v>
      </c>
      <c r="M3872" s="10">
        <f ca="1">_xlfn.IFNA((VLOOKUP($A3872,'Fats and Greases'!S:T,2,FALSE)), "")</f>
        <v>23.75</v>
      </c>
    </row>
    <row r="3873" spans="1:13" x14ac:dyDescent="0.2">
      <c r="A3873" s="18">
        <v>42205</v>
      </c>
      <c r="B3873" s="19">
        <f t="shared" si="120"/>
        <v>7</v>
      </c>
      <c r="C3873" s="19">
        <f t="shared" si="121"/>
        <v>2015</v>
      </c>
      <c r="D3873" s="10">
        <f ca="1">_xlfn.IFNA((VLOOKUP(A3873,'Fats and Greases'!A:B,2,FALSE)), "")</f>
        <v>23</v>
      </c>
      <c r="E3873" s="10">
        <f ca="1">_xlfn.IFNA((VLOOKUP(A3873,'Fats and Greases'!C:D,2,FALSE)), "")</f>
        <v>23.75</v>
      </c>
      <c r="F3873" s="10">
        <f ca="1">_xlfn.IFNA((VLOOKUP(A3873,'Fats and Greases'!E:F,2,FALSE)), "")</f>
        <v>22.5</v>
      </c>
      <c r="G3873" s="10">
        <f ca="1">_xlfn.IFNA((VLOOKUP(A3873,'Fats and Greases'!G:H,2,FALSE)), "")</f>
        <v>22.5</v>
      </c>
      <c r="H3873" s="10">
        <f ca="1">_xlfn.IFNA((VLOOKUP(A3873,'Fats and Greases'!I:J,2,FALSE)), "")</f>
        <v>23</v>
      </c>
      <c r="I3873" s="10">
        <f ca="1">_xlfn.IFNA((VLOOKUP(A3873,'Fats and Greases'!K:L,2,FALSE)), "")</f>
        <v>24.5</v>
      </c>
      <c r="J3873" s="10" t="str">
        <f ca="1">_xlfn.IFNA((VLOOKUP(A3873,'Fats and Greases'!M:N,2,FALSE)), "")</f>
        <v/>
      </c>
      <c r="K3873" s="10">
        <f ca="1">_xlfn.IFNA((VLOOKUP($A3873,'Fats and Greases'!O:P,2,FALSE)), "")</f>
        <v>26</v>
      </c>
      <c r="L3873" s="10">
        <f ca="1">_xlfn.IFNA((VLOOKUP($A3873,'Fats and Greases'!Q:R,2,FALSE)), "")</f>
        <v>21.5</v>
      </c>
      <c r="M3873" s="10">
        <f ca="1">_xlfn.IFNA((VLOOKUP($A3873,'Fats and Greases'!S:T,2,FALSE)), "")</f>
        <v>23.75</v>
      </c>
    </row>
    <row r="3874" spans="1:13" x14ac:dyDescent="0.2">
      <c r="A3874" s="18">
        <v>42206</v>
      </c>
      <c r="B3874" s="19">
        <f t="shared" si="120"/>
        <v>7</v>
      </c>
      <c r="C3874" s="19">
        <f t="shared" si="121"/>
        <v>2015</v>
      </c>
      <c r="D3874" s="10">
        <f ca="1">_xlfn.IFNA((VLOOKUP(A3874,'Fats and Greases'!A:B,2,FALSE)), "")</f>
        <v>23</v>
      </c>
      <c r="E3874" s="10">
        <f ca="1">_xlfn.IFNA((VLOOKUP(A3874,'Fats and Greases'!C:D,2,FALSE)), "")</f>
        <v>23.75</v>
      </c>
      <c r="F3874" s="10">
        <f ca="1">_xlfn.IFNA((VLOOKUP(A3874,'Fats and Greases'!E:F,2,FALSE)), "")</f>
        <v>22.5</v>
      </c>
      <c r="G3874" s="10">
        <f ca="1">_xlfn.IFNA((VLOOKUP(A3874,'Fats and Greases'!G:H,2,FALSE)), "")</f>
        <v>22.5</v>
      </c>
      <c r="H3874" s="10">
        <f ca="1">_xlfn.IFNA((VLOOKUP(A3874,'Fats and Greases'!I:J,2,FALSE)), "")</f>
        <v>23</v>
      </c>
      <c r="I3874" s="10">
        <f ca="1">_xlfn.IFNA((VLOOKUP(A3874,'Fats and Greases'!K:L,2,FALSE)), "")</f>
        <v>24.5</v>
      </c>
      <c r="J3874" s="10" t="str">
        <f ca="1">_xlfn.IFNA((VLOOKUP(A3874,'Fats and Greases'!M:N,2,FALSE)), "")</f>
        <v/>
      </c>
      <c r="K3874" s="10">
        <f ca="1">_xlfn.IFNA((VLOOKUP($A3874,'Fats and Greases'!O:P,2,FALSE)), "")</f>
        <v>26</v>
      </c>
      <c r="L3874" s="10">
        <f ca="1">_xlfn.IFNA((VLOOKUP($A3874,'Fats and Greases'!Q:R,2,FALSE)), "")</f>
        <v>21.5</v>
      </c>
      <c r="M3874" s="10">
        <f ca="1">_xlfn.IFNA((VLOOKUP($A3874,'Fats and Greases'!S:T,2,FALSE)), "")</f>
        <v>23.75</v>
      </c>
    </row>
    <row r="3875" spans="1:13" x14ac:dyDescent="0.2">
      <c r="A3875" s="18">
        <v>42207</v>
      </c>
      <c r="B3875" s="19">
        <f t="shared" si="120"/>
        <v>7</v>
      </c>
      <c r="C3875" s="19">
        <f t="shared" si="121"/>
        <v>2015</v>
      </c>
      <c r="D3875" s="10">
        <f ca="1">_xlfn.IFNA((VLOOKUP(A3875,'Fats and Greases'!A:B,2,FALSE)), "")</f>
        <v>23</v>
      </c>
      <c r="E3875" s="10">
        <f ca="1">_xlfn.IFNA((VLOOKUP(A3875,'Fats and Greases'!C:D,2,FALSE)), "")</f>
        <v>23.75</v>
      </c>
      <c r="F3875" s="10">
        <f ca="1">_xlfn.IFNA((VLOOKUP(A3875,'Fats and Greases'!E:F,2,FALSE)), "")</f>
        <v>22.5</v>
      </c>
      <c r="G3875" s="10">
        <f ca="1">_xlfn.IFNA((VLOOKUP(A3875,'Fats and Greases'!G:H,2,FALSE)), "")</f>
        <v>22.5</v>
      </c>
      <c r="H3875" s="10">
        <f ca="1">_xlfn.IFNA((VLOOKUP(A3875,'Fats and Greases'!I:J,2,FALSE)), "")</f>
        <v>23</v>
      </c>
      <c r="I3875" s="10">
        <f ca="1">_xlfn.IFNA((VLOOKUP(A3875,'Fats and Greases'!K:L,2,FALSE)), "")</f>
        <v>24.5</v>
      </c>
      <c r="J3875" s="10" t="str">
        <f ca="1">_xlfn.IFNA((VLOOKUP(A3875,'Fats and Greases'!M:N,2,FALSE)), "")</f>
        <v/>
      </c>
      <c r="K3875" s="10">
        <f ca="1">_xlfn.IFNA((VLOOKUP($A3875,'Fats and Greases'!O:P,2,FALSE)), "")</f>
        <v>26</v>
      </c>
      <c r="L3875" s="10">
        <f ca="1">_xlfn.IFNA((VLOOKUP($A3875,'Fats and Greases'!Q:R,2,FALSE)), "")</f>
        <v>21.5</v>
      </c>
      <c r="M3875" s="10">
        <f ca="1">_xlfn.IFNA((VLOOKUP($A3875,'Fats and Greases'!S:T,2,FALSE)), "")</f>
        <v>23.5</v>
      </c>
    </row>
    <row r="3876" spans="1:13" x14ac:dyDescent="0.2">
      <c r="A3876" s="18">
        <v>42208</v>
      </c>
      <c r="B3876" s="19">
        <f t="shared" si="120"/>
        <v>7</v>
      </c>
      <c r="C3876" s="19">
        <f t="shared" si="121"/>
        <v>2015</v>
      </c>
      <c r="D3876" s="10">
        <f ca="1">_xlfn.IFNA((VLOOKUP(A3876,'Fats and Greases'!A:B,2,FALSE)), "")</f>
        <v>23</v>
      </c>
      <c r="E3876" s="10">
        <f ca="1">_xlfn.IFNA((VLOOKUP(A3876,'Fats and Greases'!C:D,2,FALSE)), "")</f>
        <v>23.75</v>
      </c>
      <c r="F3876" s="10">
        <f ca="1">_xlfn.IFNA((VLOOKUP(A3876,'Fats and Greases'!E:F,2,FALSE)), "")</f>
        <v>22.5</v>
      </c>
      <c r="G3876" s="10">
        <f ca="1">_xlfn.IFNA((VLOOKUP(A3876,'Fats and Greases'!G:H,2,FALSE)), "")</f>
        <v>22.5</v>
      </c>
      <c r="H3876" s="10">
        <f ca="1">_xlfn.IFNA((VLOOKUP(A3876,'Fats and Greases'!I:J,2,FALSE)), "")</f>
        <v>23</v>
      </c>
      <c r="I3876" s="10">
        <f ca="1">_xlfn.IFNA((VLOOKUP(A3876,'Fats and Greases'!K:L,2,FALSE)), "")</f>
        <v>24.5</v>
      </c>
      <c r="J3876" s="10" t="str">
        <f ca="1">_xlfn.IFNA((VLOOKUP(A3876,'Fats and Greases'!M:N,2,FALSE)), "")</f>
        <v/>
      </c>
      <c r="K3876" s="10">
        <f ca="1">_xlfn.IFNA((VLOOKUP($A3876,'Fats and Greases'!O:P,2,FALSE)), "")</f>
        <v>26</v>
      </c>
      <c r="L3876" s="10">
        <f ca="1">_xlfn.IFNA((VLOOKUP($A3876,'Fats and Greases'!Q:R,2,FALSE)), "")</f>
        <v>21.5</v>
      </c>
      <c r="M3876" s="10">
        <f ca="1">_xlfn.IFNA((VLOOKUP($A3876,'Fats and Greases'!S:T,2,FALSE)), "")</f>
        <v>23.5</v>
      </c>
    </row>
    <row r="3877" spans="1:13" x14ac:dyDescent="0.2">
      <c r="A3877" s="18">
        <v>42209</v>
      </c>
      <c r="B3877" s="19">
        <f t="shared" si="120"/>
        <v>7</v>
      </c>
      <c r="C3877" s="19">
        <f t="shared" si="121"/>
        <v>2015</v>
      </c>
      <c r="D3877" s="10">
        <f ca="1">_xlfn.IFNA((VLOOKUP(A3877,'Fats and Greases'!A:B,2,FALSE)), "")</f>
        <v>23</v>
      </c>
      <c r="E3877" s="10">
        <f ca="1">_xlfn.IFNA((VLOOKUP(A3877,'Fats and Greases'!C:D,2,FALSE)), "")</f>
        <v>23.75</v>
      </c>
      <c r="F3877" s="10">
        <f ca="1">_xlfn.IFNA((VLOOKUP(A3877,'Fats and Greases'!E:F,2,FALSE)), "")</f>
        <v>22.5</v>
      </c>
      <c r="G3877" s="10">
        <f ca="1">_xlfn.IFNA((VLOOKUP(A3877,'Fats and Greases'!G:H,2,FALSE)), "")</f>
        <v>22.5</v>
      </c>
      <c r="H3877" s="10">
        <f ca="1">_xlfn.IFNA((VLOOKUP(A3877,'Fats and Greases'!I:J,2,FALSE)), "")</f>
        <v>23</v>
      </c>
      <c r="I3877" s="10">
        <f ca="1">_xlfn.IFNA((VLOOKUP(A3877,'Fats and Greases'!K:L,2,FALSE)), "")</f>
        <v>24.5</v>
      </c>
      <c r="J3877" s="10" t="str">
        <f ca="1">_xlfn.IFNA((VLOOKUP(A3877,'Fats and Greases'!M:N,2,FALSE)), "")</f>
        <v/>
      </c>
      <c r="K3877" s="10">
        <f ca="1">_xlfn.IFNA((VLOOKUP($A3877,'Fats and Greases'!O:P,2,FALSE)), "")</f>
        <v>26</v>
      </c>
      <c r="L3877" s="10">
        <f ca="1">_xlfn.IFNA((VLOOKUP($A3877,'Fats and Greases'!Q:R,2,FALSE)), "")</f>
        <v>21.5</v>
      </c>
      <c r="M3877" s="10">
        <f ca="1">_xlfn.IFNA((VLOOKUP($A3877,'Fats and Greases'!S:T,2,FALSE)), "")</f>
        <v>23.5</v>
      </c>
    </row>
    <row r="3878" spans="1:13" x14ac:dyDescent="0.2">
      <c r="A3878" s="18">
        <v>42212</v>
      </c>
      <c r="B3878" s="19">
        <f t="shared" si="120"/>
        <v>7</v>
      </c>
      <c r="C3878" s="19">
        <f t="shared" si="121"/>
        <v>2015</v>
      </c>
      <c r="D3878" s="10">
        <f ca="1">_xlfn.IFNA((VLOOKUP(A3878,'Fats and Greases'!A:B,2,FALSE)), "")</f>
        <v>23</v>
      </c>
      <c r="E3878" s="10">
        <f ca="1">_xlfn.IFNA((VLOOKUP(A3878,'Fats and Greases'!C:D,2,FALSE)), "")</f>
        <v>23.75</v>
      </c>
      <c r="F3878" s="10">
        <f ca="1">_xlfn.IFNA((VLOOKUP(A3878,'Fats and Greases'!E:F,2,FALSE)), "")</f>
        <v>22.5</v>
      </c>
      <c r="G3878" s="10">
        <f ca="1">_xlfn.IFNA((VLOOKUP(A3878,'Fats and Greases'!G:H,2,FALSE)), "")</f>
        <v>22.5</v>
      </c>
      <c r="H3878" s="10">
        <f ca="1">_xlfn.IFNA((VLOOKUP(A3878,'Fats and Greases'!I:J,2,FALSE)), "")</f>
        <v>23</v>
      </c>
      <c r="I3878" s="10">
        <f ca="1">_xlfn.IFNA((VLOOKUP(A3878,'Fats and Greases'!K:L,2,FALSE)), "")</f>
        <v>24.5</v>
      </c>
      <c r="J3878" s="10" t="str">
        <f ca="1">_xlfn.IFNA((VLOOKUP(A3878,'Fats and Greases'!M:N,2,FALSE)), "")</f>
        <v/>
      </c>
      <c r="K3878" s="10">
        <f ca="1">_xlfn.IFNA((VLOOKUP($A3878,'Fats and Greases'!O:P,2,FALSE)), "")</f>
        <v>26</v>
      </c>
      <c r="L3878" s="10">
        <f ca="1">_xlfn.IFNA((VLOOKUP($A3878,'Fats and Greases'!Q:R,2,FALSE)), "")</f>
        <v>21.5</v>
      </c>
      <c r="M3878" s="10">
        <f ca="1">_xlfn.IFNA((VLOOKUP($A3878,'Fats and Greases'!S:T,2,FALSE)), "")</f>
        <v>24.25</v>
      </c>
    </row>
    <row r="3879" spans="1:13" x14ac:dyDescent="0.2">
      <c r="A3879" s="18">
        <v>42213</v>
      </c>
      <c r="B3879" s="19">
        <f t="shared" si="120"/>
        <v>7</v>
      </c>
      <c r="C3879" s="19">
        <f t="shared" si="121"/>
        <v>2015</v>
      </c>
      <c r="D3879" s="10">
        <f ca="1">_xlfn.IFNA((VLOOKUP(A3879,'Fats and Greases'!A:B,2,FALSE)), "")</f>
        <v>23</v>
      </c>
      <c r="E3879" s="10">
        <f ca="1">_xlfn.IFNA((VLOOKUP(A3879,'Fats and Greases'!C:D,2,FALSE)), "")</f>
        <v>23.25</v>
      </c>
      <c r="F3879" s="10">
        <f ca="1">_xlfn.IFNA((VLOOKUP(A3879,'Fats and Greases'!E:F,2,FALSE)), "")</f>
        <v>22.5</v>
      </c>
      <c r="G3879" s="10">
        <f ca="1">_xlfn.IFNA((VLOOKUP(A3879,'Fats and Greases'!G:H,2,FALSE)), "")</f>
        <v>21.5</v>
      </c>
      <c r="H3879" s="10">
        <f ca="1">_xlfn.IFNA((VLOOKUP(A3879,'Fats and Greases'!I:J,2,FALSE)), "")</f>
        <v>23</v>
      </c>
      <c r="I3879" s="10">
        <f ca="1">_xlfn.IFNA((VLOOKUP(A3879,'Fats and Greases'!K:L,2,FALSE)), "")</f>
        <v>24.5</v>
      </c>
      <c r="J3879" s="10" t="str">
        <f ca="1">_xlfn.IFNA((VLOOKUP(A3879,'Fats and Greases'!M:N,2,FALSE)), "")</f>
        <v/>
      </c>
      <c r="K3879" s="10">
        <f ca="1">_xlfn.IFNA((VLOOKUP($A3879,'Fats and Greases'!O:P,2,FALSE)), "")</f>
        <v>26</v>
      </c>
      <c r="L3879" s="10">
        <f ca="1">_xlfn.IFNA((VLOOKUP($A3879,'Fats and Greases'!Q:R,2,FALSE)), "")</f>
        <v>21.5</v>
      </c>
      <c r="M3879" s="10">
        <f ca="1">_xlfn.IFNA((VLOOKUP($A3879,'Fats and Greases'!S:T,2,FALSE)), "")</f>
        <v>24.25</v>
      </c>
    </row>
    <row r="3880" spans="1:13" x14ac:dyDescent="0.2">
      <c r="A3880" s="18">
        <v>42214</v>
      </c>
      <c r="B3880" s="19">
        <f t="shared" si="120"/>
        <v>7</v>
      </c>
      <c r="C3880" s="19">
        <f t="shared" si="121"/>
        <v>2015</v>
      </c>
      <c r="D3880" s="10">
        <f ca="1">_xlfn.IFNA((VLOOKUP(A3880,'Fats and Greases'!A:B,2,FALSE)), "")</f>
        <v>23</v>
      </c>
      <c r="E3880" s="10">
        <f ca="1">_xlfn.IFNA((VLOOKUP(A3880,'Fats and Greases'!C:D,2,FALSE)), "")</f>
        <v>23.25</v>
      </c>
      <c r="F3880" s="10">
        <f ca="1">_xlfn.IFNA((VLOOKUP(A3880,'Fats and Greases'!E:F,2,FALSE)), "")</f>
        <v>22.5</v>
      </c>
      <c r="G3880" s="10">
        <f ca="1">_xlfn.IFNA((VLOOKUP(A3880,'Fats and Greases'!G:H,2,FALSE)), "")</f>
        <v>21.5</v>
      </c>
      <c r="H3880" s="10">
        <f ca="1">_xlfn.IFNA((VLOOKUP(A3880,'Fats and Greases'!I:J,2,FALSE)), "")</f>
        <v>23</v>
      </c>
      <c r="I3880" s="10">
        <f ca="1">_xlfn.IFNA((VLOOKUP(A3880,'Fats and Greases'!K:L,2,FALSE)), "")</f>
        <v>24.5</v>
      </c>
      <c r="J3880" s="10" t="str">
        <f ca="1">_xlfn.IFNA((VLOOKUP(A3880,'Fats and Greases'!M:N,2,FALSE)), "")</f>
        <v/>
      </c>
      <c r="K3880" s="10">
        <f ca="1">_xlfn.IFNA((VLOOKUP($A3880,'Fats and Greases'!O:P,2,FALSE)), "")</f>
        <v>25.5</v>
      </c>
      <c r="L3880" s="10">
        <f ca="1">_xlfn.IFNA((VLOOKUP($A3880,'Fats and Greases'!Q:R,2,FALSE)), "")</f>
        <v>21.5</v>
      </c>
      <c r="M3880" s="10">
        <f ca="1">_xlfn.IFNA((VLOOKUP($A3880,'Fats and Greases'!S:T,2,FALSE)), "")</f>
        <v>24.25</v>
      </c>
    </row>
    <row r="3881" spans="1:13" x14ac:dyDescent="0.2">
      <c r="A3881" s="18">
        <v>42215</v>
      </c>
      <c r="B3881" s="19">
        <f t="shared" si="120"/>
        <v>7</v>
      </c>
      <c r="C3881" s="19">
        <f t="shared" si="121"/>
        <v>2015</v>
      </c>
      <c r="D3881" s="10">
        <f ca="1">_xlfn.IFNA((VLOOKUP(A3881,'Fats and Greases'!A:B,2,FALSE)), "")</f>
        <v>23</v>
      </c>
      <c r="E3881" s="10">
        <f ca="1">_xlfn.IFNA((VLOOKUP(A3881,'Fats and Greases'!C:D,2,FALSE)), "")</f>
        <v>23.25</v>
      </c>
      <c r="F3881" s="10">
        <f ca="1">_xlfn.IFNA((VLOOKUP(A3881,'Fats and Greases'!E:F,2,FALSE)), "")</f>
        <v>22.5</v>
      </c>
      <c r="G3881" s="10">
        <f ca="1">_xlfn.IFNA((VLOOKUP(A3881,'Fats and Greases'!G:H,2,FALSE)), "")</f>
        <v>21.5</v>
      </c>
      <c r="H3881" s="10">
        <f ca="1">_xlfn.IFNA((VLOOKUP(A3881,'Fats and Greases'!I:J,2,FALSE)), "")</f>
        <v>23</v>
      </c>
      <c r="I3881" s="10">
        <f ca="1">_xlfn.IFNA((VLOOKUP(A3881,'Fats and Greases'!K:L,2,FALSE)), "")</f>
        <v>24.5</v>
      </c>
      <c r="J3881" s="10" t="str">
        <f ca="1">_xlfn.IFNA((VLOOKUP(A3881,'Fats and Greases'!M:N,2,FALSE)), "")</f>
        <v/>
      </c>
      <c r="K3881" s="10">
        <f ca="1">_xlfn.IFNA((VLOOKUP($A3881,'Fats and Greases'!O:P,2,FALSE)), "")</f>
        <v>25.5</v>
      </c>
      <c r="L3881" s="10">
        <f ca="1">_xlfn.IFNA((VLOOKUP($A3881,'Fats and Greases'!Q:R,2,FALSE)), "")</f>
        <v>21.5</v>
      </c>
      <c r="M3881" s="10">
        <f ca="1">_xlfn.IFNA((VLOOKUP($A3881,'Fats and Greases'!S:T,2,FALSE)), "")</f>
        <v>24.25</v>
      </c>
    </row>
    <row r="3882" spans="1:13" x14ac:dyDescent="0.2">
      <c r="A3882" s="18">
        <v>42216</v>
      </c>
      <c r="B3882" s="19">
        <f t="shared" si="120"/>
        <v>7</v>
      </c>
      <c r="C3882" s="19">
        <f t="shared" si="121"/>
        <v>2015</v>
      </c>
      <c r="D3882" s="10">
        <f ca="1">_xlfn.IFNA((VLOOKUP(A3882,'Fats and Greases'!A:B,2,FALSE)), "")</f>
        <v>23</v>
      </c>
      <c r="E3882" s="10">
        <f ca="1">_xlfn.IFNA((VLOOKUP(A3882,'Fats and Greases'!C:D,2,FALSE)), "")</f>
        <v>23.25</v>
      </c>
      <c r="F3882" s="10">
        <f ca="1">_xlfn.IFNA((VLOOKUP(A3882,'Fats and Greases'!E:F,2,FALSE)), "")</f>
        <v>22.5</v>
      </c>
      <c r="G3882" s="10">
        <f ca="1">_xlfn.IFNA((VLOOKUP(A3882,'Fats and Greases'!G:H,2,FALSE)), "")</f>
        <v>21.5</v>
      </c>
      <c r="H3882" s="10">
        <f ca="1">_xlfn.IFNA((VLOOKUP(A3882,'Fats and Greases'!I:J,2,FALSE)), "")</f>
        <v>23</v>
      </c>
      <c r="I3882" s="10">
        <f ca="1">_xlfn.IFNA((VLOOKUP(A3882,'Fats and Greases'!K:L,2,FALSE)), "")</f>
        <v>24.5</v>
      </c>
      <c r="J3882" s="10" t="str">
        <f ca="1">_xlfn.IFNA((VLOOKUP(A3882,'Fats and Greases'!M:N,2,FALSE)), "")</f>
        <v/>
      </c>
      <c r="K3882" s="10">
        <f ca="1">_xlfn.IFNA((VLOOKUP($A3882,'Fats and Greases'!O:P,2,FALSE)), "")</f>
        <v>25.5</v>
      </c>
      <c r="L3882" s="10">
        <f ca="1">_xlfn.IFNA((VLOOKUP($A3882,'Fats and Greases'!Q:R,2,FALSE)), "")</f>
        <v>21.5</v>
      </c>
      <c r="M3882" s="10">
        <f ca="1">_xlfn.IFNA((VLOOKUP($A3882,'Fats and Greases'!S:T,2,FALSE)), "")</f>
        <v>24.25</v>
      </c>
    </row>
    <row r="3883" spans="1:13" x14ac:dyDescent="0.2">
      <c r="A3883" s="18">
        <v>42219</v>
      </c>
      <c r="B3883" s="19">
        <f t="shared" si="120"/>
        <v>8</v>
      </c>
      <c r="C3883" s="19">
        <f t="shared" si="121"/>
        <v>2015</v>
      </c>
      <c r="D3883" s="10">
        <f ca="1">_xlfn.IFNA((VLOOKUP(A3883,'Fats and Greases'!A:B,2,FALSE)), "")</f>
        <v>22</v>
      </c>
      <c r="E3883" s="10">
        <f ca="1">_xlfn.IFNA((VLOOKUP(A3883,'Fats and Greases'!C:D,2,FALSE)), "")</f>
        <v>22.5</v>
      </c>
      <c r="F3883" s="10">
        <f ca="1">_xlfn.IFNA((VLOOKUP(A3883,'Fats and Greases'!E:F,2,FALSE)), "")</f>
        <v>22.5</v>
      </c>
      <c r="G3883" s="10">
        <f ca="1">_xlfn.IFNA((VLOOKUP(A3883,'Fats and Greases'!G:H,2,FALSE)), "")</f>
        <v>21.5</v>
      </c>
      <c r="H3883" s="10">
        <f ca="1">_xlfn.IFNA((VLOOKUP(A3883,'Fats and Greases'!I:J,2,FALSE)), "")</f>
        <v>23</v>
      </c>
      <c r="I3883" s="10">
        <f ca="1">_xlfn.IFNA((VLOOKUP(A3883,'Fats and Greases'!K:L,2,FALSE)), "")</f>
        <v>24.5</v>
      </c>
      <c r="J3883" s="10" t="str">
        <f ca="1">_xlfn.IFNA((VLOOKUP(A3883,'Fats and Greases'!M:N,2,FALSE)), "")</f>
        <v/>
      </c>
      <c r="K3883" s="10">
        <f ca="1">_xlfn.IFNA((VLOOKUP($A3883,'Fats and Greases'!O:P,2,FALSE)), "")</f>
        <v>25.5</v>
      </c>
      <c r="L3883" s="10">
        <f ca="1">_xlfn.IFNA((VLOOKUP($A3883,'Fats and Greases'!Q:R,2,FALSE)), "")</f>
        <v>21.5</v>
      </c>
      <c r="M3883" s="10">
        <f ca="1">_xlfn.IFNA((VLOOKUP($A3883,'Fats and Greases'!S:T,2,FALSE)), "")</f>
        <v>24</v>
      </c>
    </row>
    <row r="3884" spans="1:13" x14ac:dyDescent="0.2">
      <c r="A3884" s="18">
        <v>42220</v>
      </c>
      <c r="B3884" s="19">
        <f t="shared" si="120"/>
        <v>8</v>
      </c>
      <c r="C3884" s="19">
        <f t="shared" si="121"/>
        <v>2015</v>
      </c>
      <c r="D3884" s="10">
        <f ca="1">_xlfn.IFNA((VLOOKUP(A3884,'Fats and Greases'!A:B,2,FALSE)), "")</f>
        <v>22</v>
      </c>
      <c r="E3884" s="10">
        <f ca="1">_xlfn.IFNA((VLOOKUP(A3884,'Fats and Greases'!C:D,2,FALSE)), "")</f>
        <v>23</v>
      </c>
      <c r="F3884" s="10">
        <f ca="1">_xlfn.IFNA((VLOOKUP(A3884,'Fats and Greases'!E:F,2,FALSE)), "")</f>
        <v>22.5</v>
      </c>
      <c r="G3884" s="10">
        <f ca="1">_xlfn.IFNA((VLOOKUP(A3884,'Fats and Greases'!G:H,2,FALSE)), "")</f>
        <v>21.5</v>
      </c>
      <c r="H3884" s="10">
        <f ca="1">_xlfn.IFNA((VLOOKUP(A3884,'Fats and Greases'!I:J,2,FALSE)), "")</f>
        <v>23</v>
      </c>
      <c r="I3884" s="10">
        <f ca="1">_xlfn.IFNA((VLOOKUP(A3884,'Fats and Greases'!K:L,2,FALSE)), "")</f>
        <v>24.5</v>
      </c>
      <c r="J3884" s="10" t="str">
        <f ca="1">_xlfn.IFNA((VLOOKUP(A3884,'Fats and Greases'!M:N,2,FALSE)), "")</f>
        <v/>
      </c>
      <c r="K3884" s="10">
        <f ca="1">_xlfn.IFNA((VLOOKUP($A3884,'Fats and Greases'!O:P,2,FALSE)), "")</f>
        <v>25.5</v>
      </c>
      <c r="L3884" s="10">
        <f ca="1">_xlfn.IFNA((VLOOKUP($A3884,'Fats and Greases'!Q:R,2,FALSE)), "")</f>
        <v>21.5</v>
      </c>
      <c r="M3884" s="10">
        <f ca="1">_xlfn.IFNA((VLOOKUP($A3884,'Fats and Greases'!S:T,2,FALSE)), "")</f>
        <v>24</v>
      </c>
    </row>
    <row r="3885" spans="1:13" x14ac:dyDescent="0.2">
      <c r="A3885" s="18">
        <v>42221</v>
      </c>
      <c r="B3885" s="19">
        <f t="shared" si="120"/>
        <v>8</v>
      </c>
      <c r="C3885" s="19">
        <f t="shared" si="121"/>
        <v>2015</v>
      </c>
      <c r="D3885" s="10">
        <f ca="1">_xlfn.IFNA((VLOOKUP(A3885,'Fats and Greases'!A:B,2,FALSE)), "")</f>
        <v>21.5</v>
      </c>
      <c r="E3885" s="10">
        <f ca="1">_xlfn.IFNA((VLOOKUP(A3885,'Fats and Greases'!C:D,2,FALSE)), "")</f>
        <v>22.25</v>
      </c>
      <c r="F3885" s="10">
        <f ca="1">_xlfn.IFNA((VLOOKUP(A3885,'Fats and Greases'!E:F,2,FALSE)), "")</f>
        <v>22.5</v>
      </c>
      <c r="G3885" s="10">
        <f ca="1">_xlfn.IFNA((VLOOKUP(A3885,'Fats and Greases'!G:H,2,FALSE)), "")</f>
        <v>20.5</v>
      </c>
      <c r="H3885" s="10">
        <f ca="1">_xlfn.IFNA((VLOOKUP(A3885,'Fats and Greases'!I:J,2,FALSE)), "")</f>
        <v>23</v>
      </c>
      <c r="I3885" s="10">
        <f ca="1">_xlfn.IFNA((VLOOKUP(A3885,'Fats and Greases'!K:L,2,FALSE)), "")</f>
        <v>24.5</v>
      </c>
      <c r="J3885" s="10" t="str">
        <f ca="1">_xlfn.IFNA((VLOOKUP(A3885,'Fats and Greases'!M:N,2,FALSE)), "")</f>
        <v/>
      </c>
      <c r="K3885" s="10">
        <f ca="1">_xlfn.IFNA((VLOOKUP($A3885,'Fats and Greases'!O:P,2,FALSE)), "")</f>
        <v>25.5</v>
      </c>
      <c r="L3885" s="10">
        <f ca="1">_xlfn.IFNA((VLOOKUP($A3885,'Fats and Greases'!Q:R,2,FALSE)), "")</f>
        <v>21.5</v>
      </c>
      <c r="M3885" s="10">
        <f ca="1">_xlfn.IFNA((VLOOKUP($A3885,'Fats and Greases'!S:T,2,FALSE)), "")</f>
        <v>23.75</v>
      </c>
    </row>
    <row r="3886" spans="1:13" x14ac:dyDescent="0.2">
      <c r="A3886" s="18">
        <v>42222</v>
      </c>
      <c r="B3886" s="19">
        <f t="shared" si="120"/>
        <v>8</v>
      </c>
      <c r="C3886" s="19">
        <f t="shared" si="121"/>
        <v>2015</v>
      </c>
      <c r="D3886" s="10">
        <f ca="1">_xlfn.IFNA((VLOOKUP(A3886,'Fats and Greases'!A:B,2,FALSE)), "")</f>
        <v>21.5</v>
      </c>
      <c r="E3886" s="10">
        <f ca="1">_xlfn.IFNA((VLOOKUP(A3886,'Fats and Greases'!C:D,2,FALSE)), "")</f>
        <v>22.25</v>
      </c>
      <c r="F3886" s="10">
        <f ca="1">_xlfn.IFNA((VLOOKUP(A3886,'Fats and Greases'!E:F,2,FALSE)), "")</f>
        <v>22.5</v>
      </c>
      <c r="G3886" s="10">
        <f ca="1">_xlfn.IFNA((VLOOKUP(A3886,'Fats and Greases'!G:H,2,FALSE)), "")</f>
        <v>20.5</v>
      </c>
      <c r="H3886" s="10">
        <f ca="1">_xlfn.IFNA((VLOOKUP(A3886,'Fats and Greases'!I:J,2,FALSE)), "")</f>
        <v>23</v>
      </c>
      <c r="I3886" s="10">
        <f ca="1">_xlfn.IFNA((VLOOKUP(A3886,'Fats and Greases'!K:L,2,FALSE)), "")</f>
        <v>24.5</v>
      </c>
      <c r="J3886" s="10" t="str">
        <f ca="1">_xlfn.IFNA((VLOOKUP(A3886,'Fats and Greases'!M:N,2,FALSE)), "")</f>
        <v/>
      </c>
      <c r="K3886" s="10">
        <f ca="1">_xlfn.IFNA((VLOOKUP($A3886,'Fats and Greases'!O:P,2,FALSE)), "")</f>
        <v>25.5</v>
      </c>
      <c r="L3886" s="10">
        <f ca="1">_xlfn.IFNA((VLOOKUP($A3886,'Fats and Greases'!Q:R,2,FALSE)), "")</f>
        <v>21.5</v>
      </c>
      <c r="M3886" s="10">
        <f ca="1">_xlfn.IFNA((VLOOKUP($A3886,'Fats and Greases'!S:T,2,FALSE)), "")</f>
        <v>23.75</v>
      </c>
    </row>
    <row r="3887" spans="1:13" x14ac:dyDescent="0.2">
      <c r="A3887" s="18">
        <v>42223</v>
      </c>
      <c r="B3887" s="19">
        <f t="shared" si="120"/>
        <v>8</v>
      </c>
      <c r="C3887" s="19">
        <f t="shared" si="121"/>
        <v>2015</v>
      </c>
      <c r="D3887" s="10">
        <f ca="1">_xlfn.IFNA((VLOOKUP(A3887,'Fats and Greases'!A:B,2,FALSE)), "")</f>
        <v>21.5</v>
      </c>
      <c r="E3887" s="10">
        <f ca="1">_xlfn.IFNA((VLOOKUP(A3887,'Fats and Greases'!C:D,2,FALSE)), "")</f>
        <v>22.25</v>
      </c>
      <c r="F3887" s="10">
        <f ca="1">_xlfn.IFNA((VLOOKUP(A3887,'Fats and Greases'!E:F,2,FALSE)), "")</f>
        <v>22.5</v>
      </c>
      <c r="G3887" s="10">
        <f ca="1">_xlfn.IFNA((VLOOKUP(A3887,'Fats and Greases'!G:H,2,FALSE)), "")</f>
        <v>20.5</v>
      </c>
      <c r="H3887" s="10">
        <f ca="1">_xlfn.IFNA((VLOOKUP(A3887,'Fats and Greases'!I:J,2,FALSE)), "")</f>
        <v>23</v>
      </c>
      <c r="I3887" s="10">
        <f ca="1">_xlfn.IFNA((VLOOKUP(A3887,'Fats and Greases'!K:L,2,FALSE)), "")</f>
        <v>24.5</v>
      </c>
      <c r="J3887" s="10" t="str">
        <f ca="1">_xlfn.IFNA((VLOOKUP(A3887,'Fats and Greases'!M:N,2,FALSE)), "")</f>
        <v/>
      </c>
      <c r="K3887" s="10">
        <f ca="1">_xlfn.IFNA((VLOOKUP($A3887,'Fats and Greases'!O:P,2,FALSE)), "")</f>
        <v>25.5</v>
      </c>
      <c r="L3887" s="10">
        <f ca="1">_xlfn.IFNA((VLOOKUP($A3887,'Fats and Greases'!Q:R,2,FALSE)), "")</f>
        <v>21.5</v>
      </c>
      <c r="M3887" s="10">
        <f ca="1">_xlfn.IFNA((VLOOKUP($A3887,'Fats and Greases'!S:T,2,FALSE)), "")</f>
        <v>23.75</v>
      </c>
    </row>
    <row r="3888" spans="1:13" x14ac:dyDescent="0.2">
      <c r="A3888" s="18">
        <v>42226</v>
      </c>
      <c r="B3888" s="19">
        <f t="shared" si="120"/>
        <v>8</v>
      </c>
      <c r="C3888" s="19">
        <f t="shared" si="121"/>
        <v>2015</v>
      </c>
      <c r="D3888" s="10">
        <f ca="1">_xlfn.IFNA((VLOOKUP(A3888,'Fats and Greases'!A:B,2,FALSE)), "")</f>
        <v>21.5</v>
      </c>
      <c r="E3888" s="10">
        <f ca="1">_xlfn.IFNA((VLOOKUP(A3888,'Fats and Greases'!C:D,2,FALSE)), "")</f>
        <v>22.25</v>
      </c>
      <c r="F3888" s="10">
        <f ca="1">_xlfn.IFNA((VLOOKUP(A3888,'Fats and Greases'!E:F,2,FALSE)), "")</f>
        <v>22.5</v>
      </c>
      <c r="G3888" s="10">
        <f ca="1">_xlfn.IFNA((VLOOKUP(A3888,'Fats and Greases'!G:H,2,FALSE)), "")</f>
        <v>20.5</v>
      </c>
      <c r="H3888" s="10">
        <f ca="1">_xlfn.IFNA((VLOOKUP(A3888,'Fats and Greases'!I:J,2,FALSE)), "")</f>
        <v>23</v>
      </c>
      <c r="I3888" s="10">
        <f ca="1">_xlfn.IFNA((VLOOKUP(A3888,'Fats and Greases'!K:L,2,FALSE)), "")</f>
        <v>24.5</v>
      </c>
      <c r="J3888" s="10" t="str">
        <f ca="1">_xlfn.IFNA((VLOOKUP(A3888,'Fats and Greases'!M:N,2,FALSE)), "")</f>
        <v/>
      </c>
      <c r="K3888" s="10">
        <f ca="1">_xlfn.IFNA((VLOOKUP($A3888,'Fats and Greases'!O:P,2,FALSE)), "")</f>
        <v>25.5</v>
      </c>
      <c r="L3888" s="10">
        <f ca="1">_xlfn.IFNA((VLOOKUP($A3888,'Fats and Greases'!Q:R,2,FALSE)), "")</f>
        <v>21.5</v>
      </c>
      <c r="M3888" s="10">
        <f ca="1">_xlfn.IFNA((VLOOKUP($A3888,'Fats and Greases'!S:T,2,FALSE)), "")</f>
        <v>23.75</v>
      </c>
    </row>
    <row r="3889" spans="1:13" x14ac:dyDescent="0.2">
      <c r="A3889" s="18">
        <v>42227</v>
      </c>
      <c r="B3889" s="19">
        <f t="shared" si="120"/>
        <v>8</v>
      </c>
      <c r="C3889" s="19">
        <f t="shared" si="121"/>
        <v>2015</v>
      </c>
      <c r="D3889" s="10">
        <f ca="1">_xlfn.IFNA((VLOOKUP(A3889,'Fats and Greases'!A:B,2,FALSE)), "")</f>
        <v>21.5</v>
      </c>
      <c r="E3889" s="10">
        <f ca="1">_xlfn.IFNA((VLOOKUP(A3889,'Fats and Greases'!C:D,2,FALSE)), "")</f>
        <v>22.25</v>
      </c>
      <c r="F3889" s="10">
        <f ca="1">_xlfn.IFNA((VLOOKUP(A3889,'Fats and Greases'!E:F,2,FALSE)), "")</f>
        <v>22.5</v>
      </c>
      <c r="G3889" s="10">
        <f ca="1">_xlfn.IFNA((VLOOKUP(A3889,'Fats and Greases'!G:H,2,FALSE)), "")</f>
        <v>20.5</v>
      </c>
      <c r="H3889" s="10">
        <f ca="1">_xlfn.IFNA((VLOOKUP(A3889,'Fats and Greases'!I:J,2,FALSE)), "")</f>
        <v>23</v>
      </c>
      <c r="I3889" s="10">
        <f ca="1">_xlfn.IFNA((VLOOKUP(A3889,'Fats and Greases'!K:L,2,FALSE)), "")</f>
        <v>24.5</v>
      </c>
      <c r="J3889" s="10" t="str">
        <f ca="1">_xlfn.IFNA((VLOOKUP(A3889,'Fats and Greases'!M:N,2,FALSE)), "")</f>
        <v/>
      </c>
      <c r="K3889" s="10">
        <f ca="1">_xlfn.IFNA((VLOOKUP($A3889,'Fats and Greases'!O:P,2,FALSE)), "")</f>
        <v>25.5</v>
      </c>
      <c r="L3889" s="10">
        <f ca="1">_xlfn.IFNA((VLOOKUP($A3889,'Fats and Greases'!Q:R,2,FALSE)), "")</f>
        <v>21.5</v>
      </c>
      <c r="M3889" s="10">
        <f ca="1">_xlfn.IFNA((VLOOKUP($A3889,'Fats and Greases'!S:T,2,FALSE)), "")</f>
        <v>23.75</v>
      </c>
    </row>
    <row r="3890" spans="1:13" x14ac:dyDescent="0.2">
      <c r="A3890" s="18">
        <v>42228</v>
      </c>
      <c r="B3890" s="19">
        <f t="shared" si="120"/>
        <v>8</v>
      </c>
      <c r="C3890" s="19">
        <f t="shared" si="121"/>
        <v>2015</v>
      </c>
      <c r="D3890" s="10">
        <f ca="1">_xlfn.IFNA((VLOOKUP(A3890,'Fats and Greases'!A:B,2,FALSE)), "")</f>
        <v>21.5</v>
      </c>
      <c r="E3890" s="10">
        <f ca="1">_xlfn.IFNA((VLOOKUP(A3890,'Fats and Greases'!C:D,2,FALSE)), "")</f>
        <v>22.25</v>
      </c>
      <c r="F3890" s="10">
        <f ca="1">_xlfn.IFNA((VLOOKUP(A3890,'Fats and Greases'!E:F,2,FALSE)), "")</f>
        <v>22.5</v>
      </c>
      <c r="G3890" s="10">
        <f ca="1">_xlfn.IFNA((VLOOKUP(A3890,'Fats and Greases'!G:H,2,FALSE)), "")</f>
        <v>20.5</v>
      </c>
      <c r="H3890" s="10">
        <f ca="1">_xlfn.IFNA((VLOOKUP(A3890,'Fats and Greases'!I:J,2,FALSE)), "")</f>
        <v>23</v>
      </c>
      <c r="I3890" s="10">
        <f ca="1">_xlfn.IFNA((VLOOKUP(A3890,'Fats and Greases'!K:L,2,FALSE)), "")</f>
        <v>24.5</v>
      </c>
      <c r="J3890" s="10" t="str">
        <f ca="1">_xlfn.IFNA((VLOOKUP(A3890,'Fats and Greases'!M:N,2,FALSE)), "")</f>
        <v/>
      </c>
      <c r="K3890" s="10">
        <f ca="1">_xlfn.IFNA((VLOOKUP($A3890,'Fats and Greases'!O:P,2,FALSE)), "")</f>
        <v>25.5</v>
      </c>
      <c r="L3890" s="10">
        <f ca="1">_xlfn.IFNA((VLOOKUP($A3890,'Fats and Greases'!Q:R,2,FALSE)), "")</f>
        <v>21.5</v>
      </c>
      <c r="M3890" s="10">
        <f ca="1">_xlfn.IFNA((VLOOKUP($A3890,'Fats and Greases'!S:T,2,FALSE)), "")</f>
        <v>23.75</v>
      </c>
    </row>
    <row r="3891" spans="1:13" x14ac:dyDescent="0.2">
      <c r="A3891" s="18">
        <v>42229</v>
      </c>
      <c r="B3891" s="19">
        <f t="shared" si="120"/>
        <v>8</v>
      </c>
      <c r="C3891" s="19">
        <f t="shared" si="121"/>
        <v>2015</v>
      </c>
      <c r="D3891" s="10">
        <f ca="1">_xlfn.IFNA((VLOOKUP(A3891,'Fats and Greases'!A:B,2,FALSE)), "")</f>
        <v>21.5</v>
      </c>
      <c r="E3891" s="10">
        <f ca="1">_xlfn.IFNA((VLOOKUP(A3891,'Fats and Greases'!C:D,2,FALSE)), "")</f>
        <v>21.5</v>
      </c>
      <c r="F3891" s="10">
        <f ca="1">_xlfn.IFNA((VLOOKUP(A3891,'Fats and Greases'!E:F,2,FALSE)), "")</f>
        <v>22.5</v>
      </c>
      <c r="G3891" s="10">
        <f ca="1">_xlfn.IFNA((VLOOKUP(A3891,'Fats and Greases'!G:H,2,FALSE)), "")</f>
        <v>20.5</v>
      </c>
      <c r="H3891" s="10">
        <f ca="1">_xlfn.IFNA((VLOOKUP(A3891,'Fats and Greases'!I:J,2,FALSE)), "")</f>
        <v>23</v>
      </c>
      <c r="I3891" s="10">
        <f ca="1">_xlfn.IFNA((VLOOKUP(A3891,'Fats and Greases'!K:L,2,FALSE)), "")</f>
        <v>24.5</v>
      </c>
      <c r="J3891" s="10" t="str">
        <f ca="1">_xlfn.IFNA((VLOOKUP(A3891,'Fats and Greases'!M:N,2,FALSE)), "")</f>
        <v/>
      </c>
      <c r="K3891" s="10">
        <f ca="1">_xlfn.IFNA((VLOOKUP($A3891,'Fats and Greases'!O:P,2,FALSE)), "")</f>
        <v>25.5</v>
      </c>
      <c r="L3891" s="10">
        <f ca="1">_xlfn.IFNA((VLOOKUP($A3891,'Fats and Greases'!Q:R,2,FALSE)), "")</f>
        <v>21.5</v>
      </c>
      <c r="M3891" s="10">
        <f ca="1">_xlfn.IFNA((VLOOKUP($A3891,'Fats and Greases'!S:T,2,FALSE)), "")</f>
        <v>23.75</v>
      </c>
    </row>
    <row r="3892" spans="1:13" x14ac:dyDescent="0.2">
      <c r="A3892" s="18">
        <v>42230</v>
      </c>
      <c r="B3892" s="19">
        <f t="shared" si="120"/>
        <v>8</v>
      </c>
      <c r="C3892" s="19">
        <f t="shared" si="121"/>
        <v>2015</v>
      </c>
      <c r="D3892" s="10">
        <f ca="1">_xlfn.IFNA((VLOOKUP(A3892,'Fats and Greases'!A:B,2,FALSE)), "")</f>
        <v>21.5</v>
      </c>
      <c r="E3892" s="10">
        <f ca="1">_xlfn.IFNA((VLOOKUP(A3892,'Fats and Greases'!C:D,2,FALSE)), "")</f>
        <v>21</v>
      </c>
      <c r="F3892" s="10">
        <f ca="1">_xlfn.IFNA((VLOOKUP(A3892,'Fats and Greases'!E:F,2,FALSE)), "")</f>
        <v>22.5</v>
      </c>
      <c r="G3892" s="10">
        <f ca="1">_xlfn.IFNA((VLOOKUP(A3892,'Fats and Greases'!G:H,2,FALSE)), "")</f>
        <v>20.5</v>
      </c>
      <c r="H3892" s="10">
        <f ca="1">_xlfn.IFNA((VLOOKUP(A3892,'Fats and Greases'!I:J,2,FALSE)), "")</f>
        <v>23</v>
      </c>
      <c r="I3892" s="10">
        <f ca="1">_xlfn.IFNA((VLOOKUP(A3892,'Fats and Greases'!K:L,2,FALSE)), "")</f>
        <v>24.5</v>
      </c>
      <c r="J3892" s="10" t="str">
        <f ca="1">_xlfn.IFNA((VLOOKUP(A3892,'Fats and Greases'!M:N,2,FALSE)), "")</f>
        <v/>
      </c>
      <c r="K3892" s="10">
        <f ca="1">_xlfn.IFNA((VLOOKUP($A3892,'Fats and Greases'!O:P,2,FALSE)), "")</f>
        <v>25.5</v>
      </c>
      <c r="L3892" s="10">
        <f ca="1">_xlfn.IFNA((VLOOKUP($A3892,'Fats and Greases'!Q:R,2,FALSE)), "")</f>
        <v>21.5</v>
      </c>
      <c r="M3892" s="10">
        <f ca="1">_xlfn.IFNA((VLOOKUP($A3892,'Fats and Greases'!S:T,2,FALSE)), "")</f>
        <v>23.75</v>
      </c>
    </row>
    <row r="3893" spans="1:13" x14ac:dyDescent="0.2">
      <c r="A3893" s="18">
        <v>42233</v>
      </c>
      <c r="B3893" s="19">
        <f t="shared" si="120"/>
        <v>8</v>
      </c>
      <c r="C3893" s="19">
        <f t="shared" si="121"/>
        <v>2015</v>
      </c>
      <c r="D3893" s="10">
        <f ca="1">_xlfn.IFNA((VLOOKUP(A3893,'Fats and Greases'!A:B,2,FALSE)), "")</f>
        <v>21</v>
      </c>
      <c r="E3893" s="10">
        <f ca="1">_xlfn.IFNA((VLOOKUP(A3893,'Fats and Greases'!C:D,2,FALSE)), "")</f>
        <v>21</v>
      </c>
      <c r="F3893" s="10">
        <f ca="1">_xlfn.IFNA((VLOOKUP(A3893,'Fats and Greases'!E:F,2,FALSE)), "")</f>
        <v>22.5</v>
      </c>
      <c r="G3893" s="10">
        <f ca="1">_xlfn.IFNA((VLOOKUP(A3893,'Fats and Greases'!G:H,2,FALSE)), "")</f>
        <v>20.5</v>
      </c>
      <c r="H3893" s="10">
        <f ca="1">_xlfn.IFNA((VLOOKUP(A3893,'Fats and Greases'!I:J,2,FALSE)), "")</f>
        <v>23</v>
      </c>
      <c r="I3893" s="10">
        <f ca="1">_xlfn.IFNA((VLOOKUP(A3893,'Fats and Greases'!K:L,2,FALSE)), "")</f>
        <v>24</v>
      </c>
      <c r="J3893" s="10" t="str">
        <f ca="1">_xlfn.IFNA((VLOOKUP(A3893,'Fats and Greases'!M:N,2,FALSE)), "")</f>
        <v/>
      </c>
      <c r="K3893" s="10">
        <f ca="1">_xlfn.IFNA((VLOOKUP($A3893,'Fats and Greases'!O:P,2,FALSE)), "")</f>
        <v>24.5</v>
      </c>
      <c r="L3893" s="10">
        <f ca="1">_xlfn.IFNA((VLOOKUP($A3893,'Fats and Greases'!Q:R,2,FALSE)), "")</f>
        <v>21.5</v>
      </c>
      <c r="M3893" s="10">
        <f ca="1">_xlfn.IFNA((VLOOKUP($A3893,'Fats and Greases'!S:T,2,FALSE)), "")</f>
        <v>23.75</v>
      </c>
    </row>
    <row r="3894" spans="1:13" x14ac:dyDescent="0.2">
      <c r="A3894" s="18">
        <v>42234</v>
      </c>
      <c r="B3894" s="19">
        <f t="shared" si="120"/>
        <v>8</v>
      </c>
      <c r="C3894" s="19">
        <f t="shared" si="121"/>
        <v>2015</v>
      </c>
      <c r="D3894" s="10">
        <f ca="1">_xlfn.IFNA((VLOOKUP(A3894,'Fats and Greases'!A:B,2,FALSE)), "")</f>
        <v>20.75</v>
      </c>
      <c r="E3894" s="10">
        <f ca="1">_xlfn.IFNA((VLOOKUP(A3894,'Fats and Greases'!C:D,2,FALSE)), "")</f>
        <v>20.75</v>
      </c>
      <c r="F3894" s="10">
        <f ca="1">_xlfn.IFNA((VLOOKUP(A3894,'Fats and Greases'!E:F,2,FALSE)), "")</f>
        <v>22</v>
      </c>
      <c r="G3894" s="10">
        <f ca="1">_xlfn.IFNA((VLOOKUP(A3894,'Fats and Greases'!G:H,2,FALSE)), "")</f>
        <v>20.5</v>
      </c>
      <c r="H3894" s="10">
        <f ca="1">_xlfn.IFNA((VLOOKUP(A3894,'Fats and Greases'!I:J,2,FALSE)), "")</f>
        <v>23</v>
      </c>
      <c r="I3894" s="10">
        <f ca="1">_xlfn.IFNA((VLOOKUP(A3894,'Fats and Greases'!K:L,2,FALSE)), "")</f>
        <v>22.25</v>
      </c>
      <c r="J3894" s="10" t="str">
        <f ca="1">_xlfn.IFNA((VLOOKUP(A3894,'Fats and Greases'!M:N,2,FALSE)), "")</f>
        <v/>
      </c>
      <c r="K3894" s="10">
        <f ca="1">_xlfn.IFNA((VLOOKUP($A3894,'Fats and Greases'!O:P,2,FALSE)), "")</f>
        <v>24.5</v>
      </c>
      <c r="L3894" s="10">
        <f ca="1">_xlfn.IFNA((VLOOKUP($A3894,'Fats and Greases'!Q:R,2,FALSE)), "")</f>
        <v>21.5</v>
      </c>
      <c r="M3894" s="10">
        <f ca="1">_xlfn.IFNA((VLOOKUP($A3894,'Fats and Greases'!S:T,2,FALSE)), "")</f>
        <v>23.75</v>
      </c>
    </row>
    <row r="3895" spans="1:13" x14ac:dyDescent="0.2">
      <c r="A3895" s="18">
        <v>42235</v>
      </c>
      <c r="B3895" s="19">
        <f t="shared" si="120"/>
        <v>8</v>
      </c>
      <c r="C3895" s="19">
        <f t="shared" si="121"/>
        <v>2015</v>
      </c>
      <c r="D3895" s="10">
        <f ca="1">_xlfn.IFNA((VLOOKUP(A3895,'Fats and Greases'!A:B,2,FALSE)), "")</f>
        <v>20.75</v>
      </c>
      <c r="E3895" s="10">
        <f ca="1">_xlfn.IFNA((VLOOKUP(A3895,'Fats and Greases'!C:D,2,FALSE)), "")</f>
        <v>20.75</v>
      </c>
      <c r="F3895" s="10">
        <f ca="1">_xlfn.IFNA((VLOOKUP(A3895,'Fats and Greases'!E:F,2,FALSE)), "")</f>
        <v>22.5</v>
      </c>
      <c r="G3895" s="10">
        <f ca="1">_xlfn.IFNA((VLOOKUP(A3895,'Fats and Greases'!G:H,2,FALSE)), "")</f>
        <v>19.5</v>
      </c>
      <c r="H3895" s="10">
        <f ca="1">_xlfn.IFNA((VLOOKUP(A3895,'Fats and Greases'!I:J,2,FALSE)), "")</f>
        <v>23</v>
      </c>
      <c r="I3895" s="10">
        <f ca="1">_xlfn.IFNA((VLOOKUP(A3895,'Fats and Greases'!K:L,2,FALSE)), "")</f>
        <v>22</v>
      </c>
      <c r="J3895" s="10" t="str">
        <f ca="1">_xlfn.IFNA((VLOOKUP(A3895,'Fats and Greases'!M:N,2,FALSE)), "")</f>
        <v/>
      </c>
      <c r="K3895" s="10">
        <f ca="1">_xlfn.IFNA((VLOOKUP($A3895,'Fats and Greases'!O:P,2,FALSE)), "")</f>
        <v>24.5</v>
      </c>
      <c r="L3895" s="10">
        <f ca="1">_xlfn.IFNA((VLOOKUP($A3895,'Fats and Greases'!Q:R,2,FALSE)), "")</f>
        <v>21.5</v>
      </c>
      <c r="M3895" s="10">
        <f ca="1">_xlfn.IFNA((VLOOKUP($A3895,'Fats and Greases'!S:T,2,FALSE)), "")</f>
        <v>21</v>
      </c>
    </row>
    <row r="3896" spans="1:13" x14ac:dyDescent="0.2">
      <c r="A3896" s="18">
        <v>42236</v>
      </c>
      <c r="B3896" s="19">
        <f t="shared" si="120"/>
        <v>8</v>
      </c>
      <c r="C3896" s="19">
        <f t="shared" si="121"/>
        <v>2015</v>
      </c>
      <c r="D3896" s="10">
        <f ca="1">_xlfn.IFNA((VLOOKUP(A3896,'Fats and Greases'!A:B,2,FALSE)), "")</f>
        <v>20.75</v>
      </c>
      <c r="E3896" s="10">
        <f ca="1">_xlfn.IFNA((VLOOKUP(A3896,'Fats and Greases'!C:D,2,FALSE)), "")</f>
        <v>20.75</v>
      </c>
      <c r="F3896" s="10">
        <f ca="1">_xlfn.IFNA((VLOOKUP(A3896,'Fats and Greases'!E:F,2,FALSE)), "")</f>
        <v>22.5</v>
      </c>
      <c r="G3896" s="10">
        <f ca="1">_xlfn.IFNA((VLOOKUP(A3896,'Fats and Greases'!G:H,2,FALSE)), "")</f>
        <v>19.5</v>
      </c>
      <c r="H3896" s="10">
        <f ca="1">_xlfn.IFNA((VLOOKUP(A3896,'Fats and Greases'!I:J,2,FALSE)), "")</f>
        <v>23</v>
      </c>
      <c r="I3896" s="10">
        <f ca="1">_xlfn.IFNA((VLOOKUP(A3896,'Fats and Greases'!K:L,2,FALSE)), "")</f>
        <v>22</v>
      </c>
      <c r="J3896" s="10" t="str">
        <f ca="1">_xlfn.IFNA((VLOOKUP(A3896,'Fats and Greases'!M:N,2,FALSE)), "")</f>
        <v/>
      </c>
      <c r="K3896" s="10">
        <f ca="1">_xlfn.IFNA((VLOOKUP($A3896,'Fats and Greases'!O:P,2,FALSE)), "")</f>
        <v>24.5</v>
      </c>
      <c r="L3896" s="10">
        <f ca="1">_xlfn.IFNA((VLOOKUP($A3896,'Fats and Greases'!Q:R,2,FALSE)), "")</f>
        <v>21.5</v>
      </c>
      <c r="M3896" s="10">
        <f ca="1">_xlfn.IFNA((VLOOKUP($A3896,'Fats and Greases'!S:T,2,FALSE)), "")</f>
        <v>21</v>
      </c>
    </row>
    <row r="3897" spans="1:13" x14ac:dyDescent="0.2">
      <c r="A3897" s="18">
        <v>42237</v>
      </c>
      <c r="B3897" s="19">
        <f t="shared" si="120"/>
        <v>8</v>
      </c>
      <c r="C3897" s="19">
        <f t="shared" si="121"/>
        <v>2015</v>
      </c>
      <c r="D3897" s="10">
        <f ca="1">_xlfn.IFNA((VLOOKUP(A3897,'Fats and Greases'!A:B,2,FALSE)), "")</f>
        <v>20.75</v>
      </c>
      <c r="E3897" s="10">
        <f ca="1">_xlfn.IFNA((VLOOKUP(A3897,'Fats and Greases'!C:D,2,FALSE)), "")</f>
        <v>20.75</v>
      </c>
      <c r="F3897" s="10">
        <f ca="1">_xlfn.IFNA((VLOOKUP(A3897,'Fats and Greases'!E:F,2,FALSE)), "")</f>
        <v>22.5</v>
      </c>
      <c r="G3897" s="10">
        <f ca="1">_xlfn.IFNA((VLOOKUP(A3897,'Fats and Greases'!G:H,2,FALSE)), "")</f>
        <v>19.5</v>
      </c>
      <c r="H3897" s="10">
        <f ca="1">_xlfn.IFNA((VLOOKUP(A3897,'Fats and Greases'!I:J,2,FALSE)), "")</f>
        <v>23</v>
      </c>
      <c r="I3897" s="10">
        <f ca="1">_xlfn.IFNA((VLOOKUP(A3897,'Fats and Greases'!K:L,2,FALSE)), "")</f>
        <v>22</v>
      </c>
      <c r="J3897" s="10" t="str">
        <f ca="1">_xlfn.IFNA((VLOOKUP(A3897,'Fats and Greases'!M:N,2,FALSE)), "")</f>
        <v/>
      </c>
      <c r="K3897" s="10">
        <f ca="1">_xlfn.IFNA((VLOOKUP($A3897,'Fats and Greases'!O:P,2,FALSE)), "")</f>
        <v>24.5</v>
      </c>
      <c r="L3897" s="10">
        <f ca="1">_xlfn.IFNA((VLOOKUP($A3897,'Fats and Greases'!Q:R,2,FALSE)), "")</f>
        <v>21.5</v>
      </c>
      <c r="M3897" s="10">
        <f ca="1">_xlfn.IFNA((VLOOKUP($A3897,'Fats and Greases'!S:T,2,FALSE)), "")</f>
        <v>21</v>
      </c>
    </row>
    <row r="3898" spans="1:13" x14ac:dyDescent="0.2">
      <c r="A3898" s="18">
        <v>42240</v>
      </c>
      <c r="B3898" s="19">
        <f t="shared" si="120"/>
        <v>8</v>
      </c>
      <c r="C3898" s="19">
        <f t="shared" si="121"/>
        <v>2015</v>
      </c>
      <c r="D3898" s="10">
        <f ca="1">_xlfn.IFNA((VLOOKUP(A3898,'Fats and Greases'!A:B,2,FALSE)), "")</f>
        <v>20</v>
      </c>
      <c r="E3898" s="10">
        <f ca="1">_xlfn.IFNA((VLOOKUP(A3898,'Fats and Greases'!C:D,2,FALSE)), "")</f>
        <v>20.13</v>
      </c>
      <c r="F3898" s="10">
        <f ca="1">_xlfn.IFNA((VLOOKUP(A3898,'Fats and Greases'!E:F,2,FALSE)), "")</f>
        <v>22.5</v>
      </c>
      <c r="G3898" s="10">
        <f ca="1">_xlfn.IFNA((VLOOKUP(A3898,'Fats and Greases'!G:H,2,FALSE)), "")</f>
        <v>19.5</v>
      </c>
      <c r="H3898" s="10">
        <f ca="1">_xlfn.IFNA((VLOOKUP(A3898,'Fats and Greases'!I:J,2,FALSE)), "")</f>
        <v>23</v>
      </c>
      <c r="I3898" s="10">
        <f ca="1">_xlfn.IFNA((VLOOKUP(A3898,'Fats and Greases'!K:L,2,FALSE)), "")</f>
        <v>22</v>
      </c>
      <c r="J3898" s="10" t="str">
        <f ca="1">_xlfn.IFNA((VLOOKUP(A3898,'Fats and Greases'!M:N,2,FALSE)), "")</f>
        <v/>
      </c>
      <c r="K3898" s="10">
        <f ca="1">_xlfn.IFNA((VLOOKUP($A3898,'Fats and Greases'!O:P,2,FALSE)), "")</f>
        <v>23.5</v>
      </c>
      <c r="L3898" s="10">
        <f ca="1">_xlfn.IFNA((VLOOKUP($A3898,'Fats and Greases'!Q:R,2,FALSE)), "")</f>
        <v>21.5</v>
      </c>
      <c r="M3898" s="10">
        <f ca="1">_xlfn.IFNA((VLOOKUP($A3898,'Fats and Greases'!S:T,2,FALSE)), "")</f>
        <v>21</v>
      </c>
    </row>
    <row r="3899" spans="1:13" x14ac:dyDescent="0.2">
      <c r="A3899" s="18">
        <v>42241</v>
      </c>
      <c r="B3899" s="19">
        <f t="shared" si="120"/>
        <v>8</v>
      </c>
      <c r="C3899" s="19">
        <f t="shared" si="121"/>
        <v>2015</v>
      </c>
      <c r="D3899" s="10">
        <f ca="1">_xlfn.IFNA((VLOOKUP(A3899,'Fats and Greases'!A:B,2,FALSE)), "")</f>
        <v>19.5</v>
      </c>
      <c r="E3899" s="10">
        <f ca="1">_xlfn.IFNA((VLOOKUP(A3899,'Fats and Greases'!C:D,2,FALSE)), "")</f>
        <v>19.88</v>
      </c>
      <c r="F3899" s="10">
        <f ca="1">_xlfn.IFNA((VLOOKUP(A3899,'Fats and Greases'!E:F,2,FALSE)), "")</f>
        <v>21.5</v>
      </c>
      <c r="G3899" s="10">
        <f ca="1">_xlfn.IFNA((VLOOKUP(A3899,'Fats and Greases'!G:H,2,FALSE)), "")</f>
        <v>19.5</v>
      </c>
      <c r="H3899" s="10">
        <f ca="1">_xlfn.IFNA((VLOOKUP(A3899,'Fats and Greases'!I:J,2,FALSE)), "")</f>
        <v>22.5</v>
      </c>
      <c r="I3899" s="10">
        <f ca="1">_xlfn.IFNA((VLOOKUP(A3899,'Fats and Greases'!K:L,2,FALSE)), "")</f>
        <v>20.5</v>
      </c>
      <c r="J3899" s="10" t="str">
        <f ca="1">_xlfn.IFNA((VLOOKUP(A3899,'Fats and Greases'!M:N,2,FALSE)), "")</f>
        <v/>
      </c>
      <c r="K3899" s="10">
        <f ca="1">_xlfn.IFNA((VLOOKUP($A3899,'Fats and Greases'!O:P,2,FALSE)), "")</f>
        <v>23.5</v>
      </c>
      <c r="L3899" s="10">
        <f ca="1">_xlfn.IFNA((VLOOKUP($A3899,'Fats and Greases'!Q:R,2,FALSE)), "")</f>
        <v>21.5</v>
      </c>
      <c r="M3899" s="10">
        <f ca="1">_xlfn.IFNA((VLOOKUP($A3899,'Fats and Greases'!S:T,2,FALSE)), "")</f>
        <v>21</v>
      </c>
    </row>
    <row r="3900" spans="1:13" x14ac:dyDescent="0.2">
      <c r="A3900" s="18">
        <v>42242</v>
      </c>
      <c r="B3900" s="19">
        <f t="shared" si="120"/>
        <v>8</v>
      </c>
      <c r="C3900" s="19">
        <f t="shared" si="121"/>
        <v>2015</v>
      </c>
      <c r="D3900" s="10">
        <f ca="1">_xlfn.IFNA((VLOOKUP(A3900,'Fats and Greases'!A:B,2,FALSE)), "")</f>
        <v>19.5</v>
      </c>
      <c r="E3900" s="10">
        <f ca="1">_xlfn.IFNA((VLOOKUP(A3900,'Fats and Greases'!C:D,2,FALSE)), "")</f>
        <v>19.88</v>
      </c>
      <c r="F3900" s="10">
        <f ca="1">_xlfn.IFNA((VLOOKUP(A3900,'Fats and Greases'!E:F,2,FALSE)), "")</f>
        <v>21.5</v>
      </c>
      <c r="G3900" s="10">
        <f ca="1">_xlfn.IFNA((VLOOKUP(A3900,'Fats and Greases'!G:H,2,FALSE)), "")</f>
        <v>19.5</v>
      </c>
      <c r="H3900" s="10">
        <f ca="1">_xlfn.IFNA((VLOOKUP(A3900,'Fats and Greases'!I:J,2,FALSE)), "")</f>
        <v>22.5</v>
      </c>
      <c r="I3900" s="10">
        <f ca="1">_xlfn.IFNA((VLOOKUP(A3900,'Fats and Greases'!K:L,2,FALSE)), "")</f>
        <v>19</v>
      </c>
      <c r="J3900" s="10" t="str">
        <f ca="1">_xlfn.IFNA((VLOOKUP(A3900,'Fats and Greases'!M:N,2,FALSE)), "")</f>
        <v/>
      </c>
      <c r="K3900" s="10">
        <f ca="1">_xlfn.IFNA((VLOOKUP($A3900,'Fats and Greases'!O:P,2,FALSE)), "")</f>
        <v>23.5</v>
      </c>
      <c r="L3900" s="10">
        <f ca="1">_xlfn.IFNA((VLOOKUP($A3900,'Fats and Greases'!Q:R,2,FALSE)), "")</f>
        <v>21.5</v>
      </c>
      <c r="M3900" s="10">
        <f ca="1">_xlfn.IFNA((VLOOKUP($A3900,'Fats and Greases'!S:T,2,FALSE)), "")</f>
        <v>20.25</v>
      </c>
    </row>
    <row r="3901" spans="1:13" x14ac:dyDescent="0.2">
      <c r="A3901" s="18">
        <v>42243</v>
      </c>
      <c r="B3901" s="19">
        <f t="shared" si="120"/>
        <v>8</v>
      </c>
      <c r="C3901" s="19">
        <f t="shared" si="121"/>
        <v>2015</v>
      </c>
      <c r="D3901" s="10">
        <f ca="1">_xlfn.IFNA((VLOOKUP(A3901,'Fats and Greases'!A:B,2,FALSE)), "")</f>
        <v>19.5</v>
      </c>
      <c r="E3901" s="10">
        <f ca="1">_xlfn.IFNA((VLOOKUP(A3901,'Fats and Greases'!C:D,2,FALSE)), "")</f>
        <v>19.88</v>
      </c>
      <c r="F3901" s="10">
        <f ca="1">_xlfn.IFNA((VLOOKUP(A3901,'Fats and Greases'!E:F,2,FALSE)), "")</f>
        <v>21.5</v>
      </c>
      <c r="G3901" s="10">
        <f ca="1">_xlfn.IFNA((VLOOKUP(A3901,'Fats and Greases'!G:H,2,FALSE)), "")</f>
        <v>19.5</v>
      </c>
      <c r="H3901" s="10">
        <f ca="1">_xlfn.IFNA((VLOOKUP(A3901,'Fats and Greases'!I:J,2,FALSE)), "")</f>
        <v>22.5</v>
      </c>
      <c r="I3901" s="10">
        <f ca="1">_xlfn.IFNA((VLOOKUP(A3901,'Fats and Greases'!K:L,2,FALSE)), "")</f>
        <v>19</v>
      </c>
      <c r="J3901" s="10" t="str">
        <f ca="1">_xlfn.IFNA((VLOOKUP(A3901,'Fats and Greases'!M:N,2,FALSE)), "")</f>
        <v/>
      </c>
      <c r="K3901" s="10">
        <f ca="1">_xlfn.IFNA((VLOOKUP($A3901,'Fats and Greases'!O:P,2,FALSE)), "")</f>
        <v>23.5</v>
      </c>
      <c r="L3901" s="10">
        <f ca="1">_xlfn.IFNA((VLOOKUP($A3901,'Fats and Greases'!Q:R,2,FALSE)), "")</f>
        <v>21.5</v>
      </c>
      <c r="M3901" s="10">
        <f ca="1">_xlfn.IFNA((VLOOKUP($A3901,'Fats and Greases'!S:T,2,FALSE)), "")</f>
        <v>20.25</v>
      </c>
    </row>
    <row r="3902" spans="1:13" x14ac:dyDescent="0.2">
      <c r="A3902" s="18">
        <v>42244</v>
      </c>
      <c r="B3902" s="19">
        <f t="shared" si="120"/>
        <v>8</v>
      </c>
      <c r="C3902" s="19">
        <f t="shared" si="121"/>
        <v>2015</v>
      </c>
      <c r="D3902" s="10">
        <f ca="1">_xlfn.IFNA((VLOOKUP(A3902,'Fats and Greases'!A:B,2,FALSE)), "")</f>
        <v>19.5</v>
      </c>
      <c r="E3902" s="10">
        <f ca="1">_xlfn.IFNA((VLOOKUP(A3902,'Fats and Greases'!C:D,2,FALSE)), "")</f>
        <v>19.88</v>
      </c>
      <c r="F3902" s="10">
        <f ca="1">_xlfn.IFNA((VLOOKUP(A3902,'Fats and Greases'!E:F,2,FALSE)), "")</f>
        <v>21.5</v>
      </c>
      <c r="G3902" s="10">
        <f ca="1">_xlfn.IFNA((VLOOKUP(A3902,'Fats and Greases'!G:H,2,FALSE)), "")</f>
        <v>19.5</v>
      </c>
      <c r="H3902" s="10">
        <f ca="1">_xlfn.IFNA((VLOOKUP(A3902,'Fats and Greases'!I:J,2,FALSE)), "")</f>
        <v>22.5</v>
      </c>
      <c r="I3902" s="10">
        <f ca="1">_xlfn.IFNA((VLOOKUP(A3902,'Fats and Greases'!K:L,2,FALSE)), "")</f>
        <v>19</v>
      </c>
      <c r="J3902" s="10" t="str">
        <f ca="1">_xlfn.IFNA((VLOOKUP(A3902,'Fats and Greases'!M:N,2,FALSE)), "")</f>
        <v/>
      </c>
      <c r="K3902" s="10">
        <f ca="1">_xlfn.IFNA((VLOOKUP($A3902,'Fats and Greases'!O:P,2,FALSE)), "")</f>
        <v>23.5</v>
      </c>
      <c r="L3902" s="10">
        <f ca="1">_xlfn.IFNA((VLOOKUP($A3902,'Fats and Greases'!Q:R,2,FALSE)), "")</f>
        <v>21.5</v>
      </c>
      <c r="M3902" s="10">
        <f ca="1">_xlfn.IFNA((VLOOKUP($A3902,'Fats and Greases'!S:T,2,FALSE)), "")</f>
        <v>20.25</v>
      </c>
    </row>
    <row r="3903" spans="1:13" x14ac:dyDescent="0.2">
      <c r="A3903" s="18">
        <v>42247</v>
      </c>
      <c r="B3903" s="19">
        <f t="shared" si="120"/>
        <v>8</v>
      </c>
      <c r="C3903" s="19">
        <f t="shared" si="121"/>
        <v>2015</v>
      </c>
      <c r="D3903" s="10">
        <f ca="1">_xlfn.IFNA((VLOOKUP(A3903,'Fats and Greases'!A:B,2,FALSE)), "")</f>
        <v>19.5</v>
      </c>
      <c r="E3903" s="10">
        <f ca="1">_xlfn.IFNA((VLOOKUP(A3903,'Fats and Greases'!C:D,2,FALSE)), "")</f>
        <v>19.88</v>
      </c>
      <c r="F3903" s="10">
        <f ca="1">_xlfn.IFNA((VLOOKUP(A3903,'Fats and Greases'!E:F,2,FALSE)), "")</f>
        <v>21.5</v>
      </c>
      <c r="G3903" s="10">
        <f ca="1">_xlfn.IFNA((VLOOKUP(A3903,'Fats and Greases'!G:H,2,FALSE)), "")</f>
        <v>19.5</v>
      </c>
      <c r="H3903" s="10">
        <f ca="1">_xlfn.IFNA((VLOOKUP(A3903,'Fats and Greases'!I:J,2,FALSE)), "")</f>
        <v>22.5</v>
      </c>
      <c r="I3903" s="10">
        <f ca="1">_xlfn.IFNA((VLOOKUP(A3903,'Fats and Greases'!K:L,2,FALSE)), "")</f>
        <v>19</v>
      </c>
      <c r="J3903" s="10" t="str">
        <f ca="1">_xlfn.IFNA((VLOOKUP(A3903,'Fats and Greases'!M:N,2,FALSE)), "")</f>
        <v/>
      </c>
      <c r="K3903" s="10">
        <f ca="1">_xlfn.IFNA((VLOOKUP($A3903,'Fats and Greases'!O:P,2,FALSE)), "")</f>
        <v>23.5</v>
      </c>
      <c r="L3903" s="10">
        <f ca="1">_xlfn.IFNA((VLOOKUP($A3903,'Fats and Greases'!Q:R,2,FALSE)), "")</f>
        <v>21.5</v>
      </c>
      <c r="M3903" s="10">
        <f ca="1">_xlfn.IFNA((VLOOKUP($A3903,'Fats and Greases'!S:T,2,FALSE)), "")</f>
        <v>20.25</v>
      </c>
    </row>
    <row r="3904" spans="1:13" x14ac:dyDescent="0.2">
      <c r="A3904" s="18">
        <v>42248</v>
      </c>
      <c r="B3904" s="19">
        <f t="shared" si="120"/>
        <v>9</v>
      </c>
      <c r="C3904" s="19">
        <f t="shared" si="121"/>
        <v>2015</v>
      </c>
      <c r="D3904" s="10">
        <f ca="1">_xlfn.IFNA((VLOOKUP(A3904,'Fats and Greases'!A:B,2,FALSE)), "")</f>
        <v>19.5</v>
      </c>
      <c r="E3904" s="10">
        <f ca="1">_xlfn.IFNA((VLOOKUP(A3904,'Fats and Greases'!C:D,2,FALSE)), "")</f>
        <v>19.88</v>
      </c>
      <c r="F3904" s="10">
        <f ca="1">_xlfn.IFNA((VLOOKUP(A3904,'Fats and Greases'!E:F,2,FALSE)), "")</f>
        <v>21.5</v>
      </c>
      <c r="G3904" s="10">
        <f ca="1">_xlfn.IFNA((VLOOKUP(A3904,'Fats and Greases'!G:H,2,FALSE)), "")</f>
        <v>19.5</v>
      </c>
      <c r="H3904" s="10">
        <f ca="1">_xlfn.IFNA((VLOOKUP(A3904,'Fats and Greases'!I:J,2,FALSE)), "")</f>
        <v>22.5</v>
      </c>
      <c r="I3904" s="10">
        <f ca="1">_xlfn.IFNA((VLOOKUP(A3904,'Fats and Greases'!K:L,2,FALSE)), "")</f>
        <v>18.5</v>
      </c>
      <c r="J3904" s="10" t="str">
        <f ca="1">_xlfn.IFNA((VLOOKUP(A3904,'Fats and Greases'!M:N,2,FALSE)), "")</f>
        <v/>
      </c>
      <c r="K3904" s="10">
        <f ca="1">_xlfn.IFNA((VLOOKUP($A3904,'Fats and Greases'!O:P,2,FALSE)), "")</f>
        <v>23.5</v>
      </c>
      <c r="L3904" s="10">
        <f ca="1">_xlfn.IFNA((VLOOKUP($A3904,'Fats and Greases'!Q:R,2,FALSE)), "")</f>
        <v>21.5</v>
      </c>
      <c r="M3904" s="10">
        <f ca="1">_xlfn.IFNA((VLOOKUP($A3904,'Fats and Greases'!S:T,2,FALSE)), "")</f>
        <v>20.25</v>
      </c>
    </row>
    <row r="3905" spans="1:13" x14ac:dyDescent="0.2">
      <c r="A3905" s="18">
        <v>42249</v>
      </c>
      <c r="B3905" s="19">
        <f t="shared" si="120"/>
        <v>9</v>
      </c>
      <c r="C3905" s="19">
        <f t="shared" si="121"/>
        <v>2015</v>
      </c>
      <c r="D3905" s="10">
        <f ca="1">_xlfn.IFNA((VLOOKUP(A3905,'Fats and Greases'!A:B,2,FALSE)), "")</f>
        <v>19</v>
      </c>
      <c r="E3905" s="10">
        <f ca="1">_xlfn.IFNA((VLOOKUP(A3905,'Fats and Greases'!C:D,2,FALSE)), "")</f>
        <v>19.88</v>
      </c>
      <c r="F3905" s="10">
        <f ca="1">_xlfn.IFNA((VLOOKUP(A3905,'Fats and Greases'!E:F,2,FALSE)), "")</f>
        <v>21.5</v>
      </c>
      <c r="G3905" s="10">
        <f ca="1">_xlfn.IFNA((VLOOKUP(A3905,'Fats and Greases'!G:H,2,FALSE)), "")</f>
        <v>19.5</v>
      </c>
      <c r="H3905" s="10">
        <f ca="1">_xlfn.IFNA((VLOOKUP(A3905,'Fats and Greases'!I:J,2,FALSE)), "")</f>
        <v>22.5</v>
      </c>
      <c r="I3905" s="10">
        <f ca="1">_xlfn.IFNA((VLOOKUP(A3905,'Fats and Greases'!K:L,2,FALSE)), "")</f>
        <v>18.5</v>
      </c>
      <c r="J3905" s="10" t="str">
        <f ca="1">_xlfn.IFNA((VLOOKUP(A3905,'Fats and Greases'!M:N,2,FALSE)), "")</f>
        <v/>
      </c>
      <c r="K3905" s="10">
        <f ca="1">_xlfn.IFNA((VLOOKUP($A3905,'Fats and Greases'!O:P,2,FALSE)), "")</f>
        <v>23.5</v>
      </c>
      <c r="L3905" s="10">
        <f ca="1">_xlfn.IFNA((VLOOKUP($A3905,'Fats and Greases'!Q:R,2,FALSE)), "")</f>
        <v>21.5</v>
      </c>
      <c r="M3905" s="10">
        <f ca="1">_xlfn.IFNA((VLOOKUP($A3905,'Fats and Greases'!S:T,2,FALSE)), "")</f>
        <v>19.5</v>
      </c>
    </row>
    <row r="3906" spans="1:13" x14ac:dyDescent="0.2">
      <c r="A3906" s="18">
        <v>42250</v>
      </c>
      <c r="B3906" s="19">
        <f t="shared" si="120"/>
        <v>9</v>
      </c>
      <c r="C3906" s="19">
        <f t="shared" si="121"/>
        <v>2015</v>
      </c>
      <c r="D3906" s="10">
        <f ca="1">_xlfn.IFNA((VLOOKUP(A3906,'Fats and Greases'!A:B,2,FALSE)), "")</f>
        <v>19</v>
      </c>
      <c r="E3906" s="10">
        <f ca="1">_xlfn.IFNA((VLOOKUP(A3906,'Fats and Greases'!C:D,2,FALSE)), "")</f>
        <v>19.88</v>
      </c>
      <c r="F3906" s="10">
        <f ca="1">_xlfn.IFNA((VLOOKUP(A3906,'Fats and Greases'!E:F,2,FALSE)), "")</f>
        <v>21.5</v>
      </c>
      <c r="G3906" s="10">
        <f ca="1">_xlfn.IFNA((VLOOKUP(A3906,'Fats and Greases'!G:H,2,FALSE)), "")</f>
        <v>19.5</v>
      </c>
      <c r="H3906" s="10">
        <f ca="1">_xlfn.IFNA((VLOOKUP(A3906,'Fats and Greases'!I:J,2,FALSE)), "")</f>
        <v>22.5</v>
      </c>
      <c r="I3906" s="10">
        <f ca="1">_xlfn.IFNA((VLOOKUP(A3906,'Fats and Greases'!K:L,2,FALSE)), "")</f>
        <v>18.5</v>
      </c>
      <c r="J3906" s="10" t="str">
        <f ca="1">_xlfn.IFNA((VLOOKUP(A3906,'Fats and Greases'!M:N,2,FALSE)), "")</f>
        <v/>
      </c>
      <c r="K3906" s="10">
        <f ca="1">_xlfn.IFNA((VLOOKUP($A3906,'Fats and Greases'!O:P,2,FALSE)), "")</f>
        <v>23.5</v>
      </c>
      <c r="L3906" s="10">
        <f ca="1">_xlfn.IFNA((VLOOKUP($A3906,'Fats and Greases'!Q:R,2,FALSE)), "")</f>
        <v>21.5</v>
      </c>
      <c r="M3906" s="10">
        <f ca="1">_xlfn.IFNA((VLOOKUP($A3906,'Fats and Greases'!S:T,2,FALSE)), "")</f>
        <v>19.5</v>
      </c>
    </row>
    <row r="3907" spans="1:13" x14ac:dyDescent="0.2">
      <c r="A3907" s="18">
        <v>42251</v>
      </c>
      <c r="B3907" s="19">
        <f t="shared" ref="B3907:B3970" si="122">MONTH(A3907)</f>
        <v>9</v>
      </c>
      <c r="C3907" s="19">
        <f t="shared" ref="C3907:C3970" si="123">YEAR(A3907)</f>
        <v>2015</v>
      </c>
      <c r="D3907" s="10">
        <f ca="1">_xlfn.IFNA((VLOOKUP(A3907,'Fats and Greases'!A:B,2,FALSE)), "")</f>
        <v>19</v>
      </c>
      <c r="E3907" s="10">
        <f ca="1">_xlfn.IFNA((VLOOKUP(A3907,'Fats and Greases'!C:D,2,FALSE)), "")</f>
        <v>19.88</v>
      </c>
      <c r="F3907" s="10">
        <f ca="1">_xlfn.IFNA((VLOOKUP(A3907,'Fats and Greases'!E:F,2,FALSE)), "")</f>
        <v>21.5</v>
      </c>
      <c r="G3907" s="10">
        <f ca="1">_xlfn.IFNA((VLOOKUP(A3907,'Fats and Greases'!G:H,2,FALSE)), "")</f>
        <v>19.5</v>
      </c>
      <c r="H3907" s="10">
        <f ca="1">_xlfn.IFNA((VLOOKUP(A3907,'Fats and Greases'!I:J,2,FALSE)), "")</f>
        <v>22.5</v>
      </c>
      <c r="I3907" s="10">
        <f ca="1">_xlfn.IFNA((VLOOKUP(A3907,'Fats and Greases'!K:L,2,FALSE)), "")</f>
        <v>18.5</v>
      </c>
      <c r="J3907" s="10" t="str">
        <f ca="1">_xlfn.IFNA((VLOOKUP(A3907,'Fats and Greases'!M:N,2,FALSE)), "")</f>
        <v/>
      </c>
      <c r="K3907" s="10">
        <f ca="1">_xlfn.IFNA((VLOOKUP($A3907,'Fats and Greases'!O:P,2,FALSE)), "")</f>
        <v>23.5</v>
      </c>
      <c r="L3907" s="10">
        <f ca="1">_xlfn.IFNA((VLOOKUP($A3907,'Fats and Greases'!Q:R,2,FALSE)), "")</f>
        <v>21.5</v>
      </c>
      <c r="M3907" s="10">
        <f ca="1">_xlfn.IFNA((VLOOKUP($A3907,'Fats and Greases'!S:T,2,FALSE)), "")</f>
        <v>19.5</v>
      </c>
    </row>
    <row r="3908" spans="1:13" x14ac:dyDescent="0.2">
      <c r="A3908" s="18">
        <v>42254</v>
      </c>
      <c r="B3908" s="19">
        <f t="shared" si="122"/>
        <v>9</v>
      </c>
      <c r="C3908" s="19">
        <f t="shared" si="123"/>
        <v>2015</v>
      </c>
      <c r="D3908" s="10" t="str">
        <f ca="1">_xlfn.IFNA((VLOOKUP(A3908,'Fats and Greases'!A:B,2,FALSE)), "")</f>
        <v/>
      </c>
      <c r="E3908" s="10" t="str">
        <f ca="1">_xlfn.IFNA((VLOOKUP(A3908,'Fats and Greases'!C:D,2,FALSE)), "")</f>
        <v/>
      </c>
      <c r="F3908" s="10" t="str">
        <f ca="1">_xlfn.IFNA((VLOOKUP(A3908,'Fats and Greases'!E:F,2,FALSE)), "")</f>
        <v/>
      </c>
      <c r="G3908" s="10" t="str">
        <f ca="1">_xlfn.IFNA((VLOOKUP(A3908,'Fats and Greases'!G:H,2,FALSE)), "")</f>
        <v/>
      </c>
      <c r="H3908" s="10" t="str">
        <f ca="1">_xlfn.IFNA((VLOOKUP(A3908,'Fats and Greases'!I:J,2,FALSE)), "")</f>
        <v/>
      </c>
      <c r="I3908" s="10" t="str">
        <f ca="1">_xlfn.IFNA((VLOOKUP(A3908,'Fats and Greases'!K:L,2,FALSE)), "")</f>
        <v/>
      </c>
      <c r="J3908" s="10" t="str">
        <f ca="1">_xlfn.IFNA((VLOOKUP(A3908,'Fats and Greases'!M:N,2,FALSE)), "")</f>
        <v/>
      </c>
      <c r="K3908" s="10" t="str">
        <f ca="1">_xlfn.IFNA((VLOOKUP($A3908,'Fats and Greases'!O:P,2,FALSE)), "")</f>
        <v/>
      </c>
      <c r="L3908" s="10" t="str">
        <f ca="1">_xlfn.IFNA((VLOOKUP($A3908,'Fats and Greases'!Q:R,2,FALSE)), "")</f>
        <v/>
      </c>
      <c r="M3908" s="10" t="str">
        <f ca="1">_xlfn.IFNA((VLOOKUP($A3908,'Fats and Greases'!S:T,2,FALSE)), "")</f>
        <v/>
      </c>
    </row>
    <row r="3909" spans="1:13" x14ac:dyDescent="0.2">
      <c r="A3909" s="18">
        <v>42255</v>
      </c>
      <c r="B3909" s="19">
        <f t="shared" si="122"/>
        <v>9</v>
      </c>
      <c r="C3909" s="19">
        <f t="shared" si="123"/>
        <v>2015</v>
      </c>
      <c r="D3909" s="10">
        <f ca="1">_xlfn.IFNA((VLOOKUP(A3909,'Fats and Greases'!A:B,2,FALSE)), "")</f>
        <v>19</v>
      </c>
      <c r="E3909" s="10">
        <f ca="1">_xlfn.IFNA((VLOOKUP(A3909,'Fats and Greases'!C:D,2,FALSE)), "")</f>
        <v>19.88</v>
      </c>
      <c r="F3909" s="10">
        <f ca="1">_xlfn.IFNA((VLOOKUP(A3909,'Fats and Greases'!E:F,2,FALSE)), "")</f>
        <v>21.5</v>
      </c>
      <c r="G3909" s="10">
        <f ca="1">_xlfn.IFNA((VLOOKUP(A3909,'Fats and Greases'!G:H,2,FALSE)), "")</f>
        <v>19.5</v>
      </c>
      <c r="H3909" s="10">
        <f ca="1">_xlfn.IFNA((VLOOKUP(A3909,'Fats and Greases'!I:J,2,FALSE)), "")</f>
        <v>22.5</v>
      </c>
      <c r="I3909" s="10">
        <f ca="1">_xlfn.IFNA((VLOOKUP(A3909,'Fats and Greases'!K:L,2,FALSE)), "")</f>
        <v>18.5</v>
      </c>
      <c r="J3909" s="10" t="str">
        <f ca="1">_xlfn.IFNA((VLOOKUP(A3909,'Fats and Greases'!M:N,2,FALSE)), "")</f>
        <v/>
      </c>
      <c r="K3909" s="10">
        <f ca="1">_xlfn.IFNA((VLOOKUP($A3909,'Fats and Greases'!O:P,2,FALSE)), "")</f>
        <v>23.5</v>
      </c>
      <c r="L3909" s="10">
        <f ca="1">_xlfn.IFNA((VLOOKUP($A3909,'Fats and Greases'!Q:R,2,FALSE)), "")</f>
        <v>21.5</v>
      </c>
      <c r="M3909" s="10">
        <f ca="1">_xlfn.IFNA((VLOOKUP($A3909,'Fats and Greases'!S:T,2,FALSE)), "")</f>
        <v>19.5</v>
      </c>
    </row>
    <row r="3910" spans="1:13" x14ac:dyDescent="0.2">
      <c r="A3910" s="18">
        <v>42256</v>
      </c>
      <c r="B3910" s="19">
        <f t="shared" si="122"/>
        <v>9</v>
      </c>
      <c r="C3910" s="19">
        <f t="shared" si="123"/>
        <v>2015</v>
      </c>
      <c r="D3910" s="10">
        <f ca="1">_xlfn.IFNA((VLOOKUP(A3910,'Fats and Greases'!A:B,2,FALSE)), "")</f>
        <v>19</v>
      </c>
      <c r="E3910" s="10">
        <f ca="1">_xlfn.IFNA((VLOOKUP(A3910,'Fats and Greases'!C:D,2,FALSE)), "")</f>
        <v>20.25</v>
      </c>
      <c r="F3910" s="10">
        <f ca="1">_xlfn.IFNA((VLOOKUP(A3910,'Fats and Greases'!E:F,2,FALSE)), "")</f>
        <v>21.5</v>
      </c>
      <c r="G3910" s="10">
        <f ca="1">_xlfn.IFNA((VLOOKUP(A3910,'Fats and Greases'!G:H,2,FALSE)), "")</f>
        <v>19.5</v>
      </c>
      <c r="H3910" s="10">
        <f ca="1">_xlfn.IFNA((VLOOKUP(A3910,'Fats and Greases'!I:J,2,FALSE)), "")</f>
        <v>22.5</v>
      </c>
      <c r="I3910" s="10">
        <f ca="1">_xlfn.IFNA((VLOOKUP(A3910,'Fats and Greases'!K:L,2,FALSE)), "")</f>
        <v>18.5</v>
      </c>
      <c r="J3910" s="10" t="str">
        <f ca="1">_xlfn.IFNA((VLOOKUP(A3910,'Fats and Greases'!M:N,2,FALSE)), "")</f>
        <v/>
      </c>
      <c r="K3910" s="10">
        <f ca="1">_xlfn.IFNA((VLOOKUP($A3910,'Fats and Greases'!O:P,2,FALSE)), "")</f>
        <v>23.5</v>
      </c>
      <c r="L3910" s="10">
        <f ca="1">_xlfn.IFNA((VLOOKUP($A3910,'Fats and Greases'!Q:R,2,FALSE)), "")</f>
        <v>21.5</v>
      </c>
      <c r="M3910" s="10">
        <f ca="1">_xlfn.IFNA((VLOOKUP($A3910,'Fats and Greases'!S:T,2,FALSE)), "")</f>
        <v>19.5</v>
      </c>
    </row>
    <row r="3911" spans="1:13" x14ac:dyDescent="0.2">
      <c r="A3911" s="18">
        <v>42257</v>
      </c>
      <c r="B3911" s="19">
        <f t="shared" si="122"/>
        <v>9</v>
      </c>
      <c r="C3911" s="19">
        <f t="shared" si="123"/>
        <v>2015</v>
      </c>
      <c r="D3911" s="10">
        <f ca="1">_xlfn.IFNA((VLOOKUP(A3911,'Fats and Greases'!A:B,2,FALSE)), "")</f>
        <v>19</v>
      </c>
      <c r="E3911" s="10">
        <f ca="1">_xlfn.IFNA((VLOOKUP(A3911,'Fats and Greases'!C:D,2,FALSE)), "")</f>
        <v>19.88</v>
      </c>
      <c r="F3911" s="10">
        <f ca="1">_xlfn.IFNA((VLOOKUP(A3911,'Fats and Greases'!E:F,2,FALSE)), "")</f>
        <v>21.5</v>
      </c>
      <c r="G3911" s="10">
        <f ca="1">_xlfn.IFNA((VLOOKUP(A3911,'Fats and Greases'!G:H,2,FALSE)), "")</f>
        <v>18.25</v>
      </c>
      <c r="H3911" s="10">
        <f ca="1">_xlfn.IFNA((VLOOKUP(A3911,'Fats and Greases'!I:J,2,FALSE)), "")</f>
        <v>22.5</v>
      </c>
      <c r="I3911" s="10">
        <f ca="1">_xlfn.IFNA((VLOOKUP(A3911,'Fats and Greases'!K:L,2,FALSE)), "")</f>
        <v>18.5</v>
      </c>
      <c r="J3911" s="10" t="str">
        <f ca="1">_xlfn.IFNA((VLOOKUP(A3911,'Fats and Greases'!M:N,2,FALSE)), "")</f>
        <v/>
      </c>
      <c r="K3911" s="10">
        <f ca="1">_xlfn.IFNA((VLOOKUP($A3911,'Fats and Greases'!O:P,2,FALSE)), "")</f>
        <v>23.5</v>
      </c>
      <c r="L3911" s="10">
        <f ca="1">_xlfn.IFNA((VLOOKUP($A3911,'Fats and Greases'!Q:R,2,FALSE)), "")</f>
        <v>21.5</v>
      </c>
      <c r="M3911" s="10">
        <f ca="1">_xlfn.IFNA((VLOOKUP($A3911,'Fats and Greases'!S:T,2,FALSE)), "")</f>
        <v>19.5</v>
      </c>
    </row>
    <row r="3912" spans="1:13" x14ac:dyDescent="0.2">
      <c r="A3912" s="18">
        <v>42258</v>
      </c>
      <c r="B3912" s="19">
        <f t="shared" si="122"/>
        <v>9</v>
      </c>
      <c r="C3912" s="19">
        <f t="shared" si="123"/>
        <v>2015</v>
      </c>
      <c r="D3912" s="10">
        <f ca="1">_xlfn.IFNA((VLOOKUP(A3912,'Fats and Greases'!A:B,2,FALSE)), "")</f>
        <v>19</v>
      </c>
      <c r="E3912" s="10">
        <f ca="1">_xlfn.IFNA((VLOOKUP(A3912,'Fats and Greases'!C:D,2,FALSE)), "")</f>
        <v>19.88</v>
      </c>
      <c r="F3912" s="10">
        <f ca="1">_xlfn.IFNA((VLOOKUP(A3912,'Fats and Greases'!E:F,2,FALSE)), "")</f>
        <v>20.5</v>
      </c>
      <c r="G3912" s="10">
        <f ca="1">_xlfn.IFNA((VLOOKUP(A3912,'Fats and Greases'!G:H,2,FALSE)), "")</f>
        <v>18</v>
      </c>
      <c r="H3912" s="10">
        <f ca="1">_xlfn.IFNA((VLOOKUP(A3912,'Fats and Greases'!I:J,2,FALSE)), "")</f>
        <v>22.5</v>
      </c>
      <c r="I3912" s="10">
        <f ca="1">_xlfn.IFNA((VLOOKUP(A3912,'Fats and Greases'!K:L,2,FALSE)), "")</f>
        <v>18.5</v>
      </c>
      <c r="J3912" s="10" t="str">
        <f ca="1">_xlfn.IFNA((VLOOKUP(A3912,'Fats and Greases'!M:N,2,FALSE)), "")</f>
        <v/>
      </c>
      <c r="K3912" s="10">
        <f ca="1">_xlfn.IFNA((VLOOKUP($A3912,'Fats and Greases'!O:P,2,FALSE)), "")</f>
        <v>23.5</v>
      </c>
      <c r="L3912" s="10">
        <f ca="1">_xlfn.IFNA((VLOOKUP($A3912,'Fats and Greases'!Q:R,2,FALSE)), "")</f>
        <v>20.5</v>
      </c>
      <c r="M3912" s="10">
        <f ca="1">_xlfn.IFNA((VLOOKUP($A3912,'Fats and Greases'!S:T,2,FALSE)), "")</f>
        <v>19.5</v>
      </c>
    </row>
    <row r="3913" spans="1:13" x14ac:dyDescent="0.2">
      <c r="A3913" s="18">
        <v>42261</v>
      </c>
      <c r="B3913" s="19">
        <f t="shared" si="122"/>
        <v>9</v>
      </c>
      <c r="C3913" s="19">
        <f t="shared" si="123"/>
        <v>2015</v>
      </c>
      <c r="D3913" s="10">
        <f ca="1">_xlfn.IFNA((VLOOKUP(A3913,'Fats and Greases'!A:B,2,FALSE)), "")</f>
        <v>19</v>
      </c>
      <c r="E3913" s="10">
        <f ca="1">_xlfn.IFNA((VLOOKUP(A3913,'Fats and Greases'!C:D,2,FALSE)), "")</f>
        <v>19.88</v>
      </c>
      <c r="F3913" s="10">
        <f ca="1">_xlfn.IFNA((VLOOKUP(A3913,'Fats and Greases'!E:F,2,FALSE)), "")</f>
        <v>20.5</v>
      </c>
      <c r="G3913" s="10">
        <f ca="1">_xlfn.IFNA((VLOOKUP(A3913,'Fats and Greases'!G:H,2,FALSE)), "")</f>
        <v>18</v>
      </c>
      <c r="H3913" s="10">
        <f ca="1">_xlfn.IFNA((VLOOKUP(A3913,'Fats and Greases'!I:J,2,FALSE)), "")</f>
        <v>21</v>
      </c>
      <c r="I3913" s="10">
        <f ca="1">_xlfn.IFNA((VLOOKUP(A3913,'Fats and Greases'!K:L,2,FALSE)), "")</f>
        <v>18.5</v>
      </c>
      <c r="J3913" s="10" t="str">
        <f ca="1">_xlfn.IFNA((VLOOKUP(A3913,'Fats and Greases'!M:N,2,FALSE)), "")</f>
        <v/>
      </c>
      <c r="K3913" s="10">
        <f ca="1">_xlfn.IFNA((VLOOKUP($A3913,'Fats and Greases'!O:P,2,FALSE)), "")</f>
        <v>23.5</v>
      </c>
      <c r="L3913" s="10">
        <f ca="1">_xlfn.IFNA((VLOOKUP($A3913,'Fats and Greases'!Q:R,2,FALSE)), "")</f>
        <v>20.5</v>
      </c>
      <c r="M3913" s="10">
        <f ca="1">_xlfn.IFNA((VLOOKUP($A3913,'Fats and Greases'!S:T,2,FALSE)), "")</f>
        <v>19.5</v>
      </c>
    </row>
    <row r="3914" spans="1:13" x14ac:dyDescent="0.2">
      <c r="A3914" s="18">
        <v>42262</v>
      </c>
      <c r="B3914" s="19">
        <f t="shared" si="122"/>
        <v>9</v>
      </c>
      <c r="C3914" s="19">
        <f t="shared" si="123"/>
        <v>2015</v>
      </c>
      <c r="D3914" s="10">
        <f ca="1">_xlfn.IFNA((VLOOKUP(A3914,'Fats and Greases'!A:B,2,FALSE)), "")</f>
        <v>19</v>
      </c>
      <c r="E3914" s="10">
        <f ca="1">_xlfn.IFNA((VLOOKUP(A3914,'Fats and Greases'!C:D,2,FALSE)), "")</f>
        <v>19.88</v>
      </c>
      <c r="F3914" s="10">
        <f ca="1">_xlfn.IFNA((VLOOKUP(A3914,'Fats and Greases'!E:F,2,FALSE)), "")</f>
        <v>20.5</v>
      </c>
      <c r="G3914" s="10">
        <f ca="1">_xlfn.IFNA((VLOOKUP(A3914,'Fats and Greases'!G:H,2,FALSE)), "")</f>
        <v>17.5</v>
      </c>
      <c r="H3914" s="10">
        <f ca="1">_xlfn.IFNA((VLOOKUP(A3914,'Fats and Greases'!I:J,2,FALSE)), "")</f>
        <v>21</v>
      </c>
      <c r="I3914" s="10">
        <f ca="1">_xlfn.IFNA((VLOOKUP(A3914,'Fats and Greases'!K:L,2,FALSE)), "")</f>
        <v>17.25</v>
      </c>
      <c r="J3914" s="10" t="str">
        <f ca="1">_xlfn.IFNA((VLOOKUP(A3914,'Fats and Greases'!M:N,2,FALSE)), "")</f>
        <v/>
      </c>
      <c r="K3914" s="10">
        <f ca="1">_xlfn.IFNA((VLOOKUP($A3914,'Fats and Greases'!O:P,2,FALSE)), "")</f>
        <v>23.5</v>
      </c>
      <c r="L3914" s="10">
        <f ca="1">_xlfn.IFNA((VLOOKUP($A3914,'Fats and Greases'!Q:R,2,FALSE)), "")</f>
        <v>20</v>
      </c>
      <c r="M3914" s="10">
        <f ca="1">_xlfn.IFNA((VLOOKUP($A3914,'Fats and Greases'!S:T,2,FALSE)), "")</f>
        <v>19.5</v>
      </c>
    </row>
    <row r="3915" spans="1:13" x14ac:dyDescent="0.2">
      <c r="A3915" s="18">
        <v>42263</v>
      </c>
      <c r="B3915" s="19">
        <f t="shared" si="122"/>
        <v>9</v>
      </c>
      <c r="C3915" s="19">
        <f t="shared" si="123"/>
        <v>2015</v>
      </c>
      <c r="D3915" s="10">
        <f ca="1">_xlfn.IFNA((VLOOKUP(A3915,'Fats and Greases'!A:B,2,FALSE)), "")</f>
        <v>17.75</v>
      </c>
      <c r="E3915" s="10">
        <f ca="1">_xlfn.IFNA((VLOOKUP(A3915,'Fats and Greases'!C:D,2,FALSE)), "")</f>
        <v>20</v>
      </c>
      <c r="F3915" s="10">
        <f ca="1">_xlfn.IFNA((VLOOKUP(A3915,'Fats and Greases'!E:F,2,FALSE)), "")</f>
        <v>20.5</v>
      </c>
      <c r="G3915" s="10">
        <f ca="1">_xlfn.IFNA((VLOOKUP(A3915,'Fats and Greases'!G:H,2,FALSE)), "")</f>
        <v>17.5</v>
      </c>
      <c r="H3915" s="10">
        <f ca="1">_xlfn.IFNA((VLOOKUP(A3915,'Fats and Greases'!I:J,2,FALSE)), "")</f>
        <v>21</v>
      </c>
      <c r="I3915" s="10">
        <f ca="1">_xlfn.IFNA((VLOOKUP(A3915,'Fats and Greases'!K:L,2,FALSE)), "")</f>
        <v>17.25</v>
      </c>
      <c r="J3915" s="10" t="str">
        <f ca="1">_xlfn.IFNA((VLOOKUP(A3915,'Fats and Greases'!M:N,2,FALSE)), "")</f>
        <v/>
      </c>
      <c r="K3915" s="10">
        <f ca="1">_xlfn.IFNA((VLOOKUP($A3915,'Fats and Greases'!O:P,2,FALSE)), "")</f>
        <v>22</v>
      </c>
      <c r="L3915" s="10">
        <f ca="1">_xlfn.IFNA((VLOOKUP($A3915,'Fats and Greases'!Q:R,2,FALSE)), "")</f>
        <v>20</v>
      </c>
      <c r="M3915" s="10">
        <f ca="1">_xlfn.IFNA((VLOOKUP($A3915,'Fats and Greases'!S:T,2,FALSE)), "")</f>
        <v>18.25</v>
      </c>
    </row>
    <row r="3916" spans="1:13" x14ac:dyDescent="0.2">
      <c r="A3916" s="18">
        <v>42264</v>
      </c>
      <c r="B3916" s="19">
        <f t="shared" si="122"/>
        <v>9</v>
      </c>
      <c r="C3916" s="19">
        <f t="shared" si="123"/>
        <v>2015</v>
      </c>
      <c r="D3916" s="10">
        <f ca="1">_xlfn.IFNA((VLOOKUP(A3916,'Fats and Greases'!A:B,2,FALSE)), "")</f>
        <v>17.5</v>
      </c>
      <c r="E3916" s="10">
        <f ca="1">_xlfn.IFNA((VLOOKUP(A3916,'Fats and Greases'!C:D,2,FALSE)), "")</f>
        <v>20</v>
      </c>
      <c r="F3916" s="10">
        <f ca="1">_xlfn.IFNA((VLOOKUP(A3916,'Fats and Greases'!E:F,2,FALSE)), "")</f>
        <v>20.5</v>
      </c>
      <c r="G3916" s="10">
        <f ca="1">_xlfn.IFNA((VLOOKUP(A3916,'Fats and Greases'!G:H,2,FALSE)), "")</f>
        <v>17.5</v>
      </c>
      <c r="H3916" s="10">
        <f ca="1">_xlfn.IFNA((VLOOKUP(A3916,'Fats and Greases'!I:J,2,FALSE)), "")</f>
        <v>21</v>
      </c>
      <c r="I3916" s="10">
        <f ca="1">_xlfn.IFNA((VLOOKUP(A3916,'Fats and Greases'!K:L,2,FALSE)), "")</f>
        <v>16.88</v>
      </c>
      <c r="J3916" s="10" t="str">
        <f ca="1">_xlfn.IFNA((VLOOKUP(A3916,'Fats and Greases'!M:N,2,FALSE)), "")</f>
        <v/>
      </c>
      <c r="K3916" s="10">
        <f ca="1">_xlfn.IFNA((VLOOKUP($A3916,'Fats and Greases'!O:P,2,FALSE)), "")</f>
        <v>20.5</v>
      </c>
      <c r="L3916" s="10">
        <f ca="1">_xlfn.IFNA((VLOOKUP($A3916,'Fats and Greases'!Q:R,2,FALSE)), "")</f>
        <v>20</v>
      </c>
      <c r="M3916" s="10">
        <f ca="1">_xlfn.IFNA((VLOOKUP($A3916,'Fats and Greases'!S:T,2,FALSE)), "")</f>
        <v>18.25</v>
      </c>
    </row>
    <row r="3917" spans="1:13" x14ac:dyDescent="0.2">
      <c r="A3917" s="18">
        <v>42265</v>
      </c>
      <c r="B3917" s="19">
        <f t="shared" si="122"/>
        <v>9</v>
      </c>
      <c r="C3917" s="19">
        <f t="shared" si="123"/>
        <v>2015</v>
      </c>
      <c r="D3917" s="10">
        <f ca="1">_xlfn.IFNA((VLOOKUP(A3917,'Fats and Greases'!A:B,2,FALSE)), "")</f>
        <v>17.5</v>
      </c>
      <c r="E3917" s="10">
        <f ca="1">_xlfn.IFNA((VLOOKUP(A3917,'Fats and Greases'!C:D,2,FALSE)), "")</f>
        <v>19.25</v>
      </c>
      <c r="F3917" s="10">
        <f ca="1">_xlfn.IFNA((VLOOKUP(A3917,'Fats and Greases'!E:F,2,FALSE)), "")</f>
        <v>20.5</v>
      </c>
      <c r="G3917" s="10">
        <f ca="1">_xlfn.IFNA((VLOOKUP(A3917,'Fats and Greases'!G:H,2,FALSE)), "")</f>
        <v>17.88</v>
      </c>
      <c r="H3917" s="10">
        <f ca="1">_xlfn.IFNA((VLOOKUP(A3917,'Fats and Greases'!I:J,2,FALSE)), "")</f>
        <v>21</v>
      </c>
      <c r="I3917" s="10">
        <f ca="1">_xlfn.IFNA((VLOOKUP(A3917,'Fats and Greases'!K:L,2,FALSE)), "")</f>
        <v>16.88</v>
      </c>
      <c r="J3917" s="10" t="str">
        <f ca="1">_xlfn.IFNA((VLOOKUP(A3917,'Fats and Greases'!M:N,2,FALSE)), "")</f>
        <v/>
      </c>
      <c r="K3917" s="10">
        <f ca="1">_xlfn.IFNA((VLOOKUP($A3917,'Fats and Greases'!O:P,2,FALSE)), "")</f>
        <v>20.5</v>
      </c>
      <c r="L3917" s="10">
        <f ca="1">_xlfn.IFNA((VLOOKUP($A3917,'Fats and Greases'!Q:R,2,FALSE)), "")</f>
        <v>20</v>
      </c>
      <c r="M3917" s="10">
        <f ca="1">_xlfn.IFNA((VLOOKUP($A3917,'Fats and Greases'!S:T,2,FALSE)), "")</f>
        <v>18.25</v>
      </c>
    </row>
    <row r="3918" spans="1:13" x14ac:dyDescent="0.2">
      <c r="A3918" s="18">
        <v>42268</v>
      </c>
      <c r="B3918" s="19">
        <f t="shared" si="122"/>
        <v>9</v>
      </c>
      <c r="C3918" s="19">
        <f t="shared" si="123"/>
        <v>2015</v>
      </c>
      <c r="D3918" s="10">
        <f ca="1">_xlfn.IFNA((VLOOKUP(A3918,'Fats and Greases'!A:B,2,FALSE)), "")</f>
        <v>17.5</v>
      </c>
      <c r="E3918" s="10">
        <f ca="1">_xlfn.IFNA((VLOOKUP(A3918,'Fats and Greases'!C:D,2,FALSE)), "")</f>
        <v>19.25</v>
      </c>
      <c r="F3918" s="10">
        <f ca="1">_xlfn.IFNA((VLOOKUP(A3918,'Fats and Greases'!E:F,2,FALSE)), "")</f>
        <v>20.5</v>
      </c>
      <c r="G3918" s="10">
        <f ca="1">_xlfn.IFNA((VLOOKUP(A3918,'Fats and Greases'!G:H,2,FALSE)), "")</f>
        <v>17.88</v>
      </c>
      <c r="H3918" s="10">
        <f ca="1">_xlfn.IFNA((VLOOKUP(A3918,'Fats and Greases'!I:J,2,FALSE)), "")</f>
        <v>21</v>
      </c>
      <c r="I3918" s="10">
        <f ca="1">_xlfn.IFNA((VLOOKUP(A3918,'Fats and Greases'!K:L,2,FALSE)), "")</f>
        <v>16.88</v>
      </c>
      <c r="J3918" s="10" t="str">
        <f ca="1">_xlfn.IFNA((VLOOKUP(A3918,'Fats and Greases'!M:N,2,FALSE)), "")</f>
        <v/>
      </c>
      <c r="K3918" s="10">
        <f ca="1">_xlfn.IFNA((VLOOKUP($A3918,'Fats and Greases'!O:P,2,FALSE)), "")</f>
        <v>20.5</v>
      </c>
      <c r="L3918" s="10">
        <f ca="1">_xlfn.IFNA((VLOOKUP($A3918,'Fats and Greases'!Q:R,2,FALSE)), "")</f>
        <v>20</v>
      </c>
      <c r="M3918" s="10">
        <f ca="1">_xlfn.IFNA((VLOOKUP($A3918,'Fats and Greases'!S:T,2,FALSE)), "")</f>
        <v>18.25</v>
      </c>
    </row>
    <row r="3919" spans="1:13" x14ac:dyDescent="0.2">
      <c r="A3919" s="18">
        <v>42269</v>
      </c>
      <c r="B3919" s="19">
        <f t="shared" si="122"/>
        <v>9</v>
      </c>
      <c r="C3919" s="19">
        <f t="shared" si="123"/>
        <v>2015</v>
      </c>
      <c r="D3919" s="10">
        <f ca="1">_xlfn.IFNA((VLOOKUP(A3919,'Fats and Greases'!A:B,2,FALSE)), "")</f>
        <v>17.5</v>
      </c>
      <c r="E3919" s="10">
        <f ca="1">_xlfn.IFNA((VLOOKUP(A3919,'Fats and Greases'!C:D,2,FALSE)), "")</f>
        <v>19</v>
      </c>
      <c r="F3919" s="10">
        <f ca="1">_xlfn.IFNA((VLOOKUP(A3919,'Fats and Greases'!E:F,2,FALSE)), "")</f>
        <v>20.5</v>
      </c>
      <c r="G3919" s="10">
        <f ca="1">_xlfn.IFNA((VLOOKUP(A3919,'Fats and Greases'!G:H,2,FALSE)), "")</f>
        <v>17.88</v>
      </c>
      <c r="H3919" s="10">
        <f ca="1">_xlfn.IFNA((VLOOKUP(A3919,'Fats and Greases'!I:J,2,FALSE)), "")</f>
        <v>21</v>
      </c>
      <c r="I3919" s="10">
        <f ca="1">_xlfn.IFNA((VLOOKUP(A3919,'Fats and Greases'!K:L,2,FALSE)), "")</f>
        <v>17</v>
      </c>
      <c r="J3919" s="10" t="str">
        <f ca="1">_xlfn.IFNA((VLOOKUP(A3919,'Fats and Greases'!M:N,2,FALSE)), "")</f>
        <v/>
      </c>
      <c r="K3919" s="10">
        <f ca="1">_xlfn.IFNA((VLOOKUP($A3919,'Fats and Greases'!O:P,2,FALSE)), "")</f>
        <v>20.5</v>
      </c>
      <c r="L3919" s="10">
        <f ca="1">_xlfn.IFNA((VLOOKUP($A3919,'Fats and Greases'!Q:R,2,FALSE)), "")</f>
        <v>20</v>
      </c>
      <c r="M3919" s="10">
        <f ca="1">_xlfn.IFNA((VLOOKUP($A3919,'Fats and Greases'!S:T,2,FALSE)), "")</f>
        <v>18.25</v>
      </c>
    </row>
    <row r="3920" spans="1:13" x14ac:dyDescent="0.2">
      <c r="A3920" s="18">
        <v>42270</v>
      </c>
      <c r="B3920" s="19">
        <f t="shared" si="122"/>
        <v>9</v>
      </c>
      <c r="C3920" s="19">
        <f t="shared" si="123"/>
        <v>2015</v>
      </c>
      <c r="D3920" s="10">
        <f ca="1">_xlfn.IFNA((VLOOKUP(A3920,'Fats and Greases'!A:B,2,FALSE)), "")</f>
        <v>17.5</v>
      </c>
      <c r="E3920" s="10">
        <f ca="1">_xlfn.IFNA((VLOOKUP(A3920,'Fats and Greases'!C:D,2,FALSE)), "")</f>
        <v>19</v>
      </c>
      <c r="F3920" s="10">
        <f ca="1">_xlfn.IFNA((VLOOKUP(A3920,'Fats and Greases'!E:F,2,FALSE)), "")</f>
        <v>20.5</v>
      </c>
      <c r="G3920" s="10">
        <f ca="1">_xlfn.IFNA((VLOOKUP(A3920,'Fats and Greases'!G:H,2,FALSE)), "")</f>
        <v>17.88</v>
      </c>
      <c r="H3920" s="10">
        <f ca="1">_xlfn.IFNA((VLOOKUP(A3920,'Fats and Greases'!I:J,2,FALSE)), "")</f>
        <v>21</v>
      </c>
      <c r="I3920" s="10">
        <f ca="1">_xlfn.IFNA((VLOOKUP(A3920,'Fats and Greases'!K:L,2,FALSE)), "")</f>
        <v>16.75</v>
      </c>
      <c r="J3920" s="10" t="str">
        <f ca="1">_xlfn.IFNA((VLOOKUP(A3920,'Fats and Greases'!M:N,2,FALSE)), "")</f>
        <v/>
      </c>
      <c r="K3920" s="10">
        <f ca="1">_xlfn.IFNA((VLOOKUP($A3920,'Fats and Greases'!O:P,2,FALSE)), "")</f>
        <v>20.5</v>
      </c>
      <c r="L3920" s="10">
        <f ca="1">_xlfn.IFNA((VLOOKUP($A3920,'Fats and Greases'!Q:R,2,FALSE)), "")</f>
        <v>20</v>
      </c>
      <c r="M3920" s="10">
        <f ca="1">_xlfn.IFNA((VLOOKUP($A3920,'Fats and Greases'!S:T,2,FALSE)), "")</f>
        <v>17.25</v>
      </c>
    </row>
    <row r="3921" spans="1:13" x14ac:dyDescent="0.2">
      <c r="A3921" s="18">
        <v>42271</v>
      </c>
      <c r="B3921" s="19">
        <f t="shared" si="122"/>
        <v>9</v>
      </c>
      <c r="C3921" s="19">
        <f t="shared" si="123"/>
        <v>2015</v>
      </c>
      <c r="D3921" s="10">
        <f ca="1">_xlfn.IFNA((VLOOKUP(A3921,'Fats and Greases'!A:B,2,FALSE)), "")</f>
        <v>17.5</v>
      </c>
      <c r="E3921" s="10">
        <f ca="1">_xlfn.IFNA((VLOOKUP(A3921,'Fats and Greases'!C:D,2,FALSE)), "")</f>
        <v>19</v>
      </c>
      <c r="F3921" s="10">
        <f ca="1">_xlfn.IFNA((VLOOKUP(A3921,'Fats and Greases'!E:F,2,FALSE)), "")</f>
        <v>20</v>
      </c>
      <c r="G3921" s="10">
        <f ca="1">_xlfn.IFNA((VLOOKUP(A3921,'Fats and Greases'!G:H,2,FALSE)), "")</f>
        <v>17.88</v>
      </c>
      <c r="H3921" s="10">
        <f ca="1">_xlfn.IFNA((VLOOKUP(A3921,'Fats and Greases'!I:J,2,FALSE)), "")</f>
        <v>21</v>
      </c>
      <c r="I3921" s="10">
        <f ca="1">_xlfn.IFNA((VLOOKUP(A3921,'Fats and Greases'!K:L,2,FALSE)), "")</f>
        <v>16.75</v>
      </c>
      <c r="J3921" s="10" t="str">
        <f ca="1">_xlfn.IFNA((VLOOKUP(A3921,'Fats and Greases'!M:N,2,FALSE)), "")</f>
        <v/>
      </c>
      <c r="K3921" s="10">
        <f ca="1">_xlfn.IFNA((VLOOKUP($A3921,'Fats and Greases'!O:P,2,FALSE)), "")</f>
        <v>20.5</v>
      </c>
      <c r="L3921" s="10">
        <f ca="1">_xlfn.IFNA((VLOOKUP($A3921,'Fats and Greases'!Q:R,2,FALSE)), "")</f>
        <v>18.75</v>
      </c>
      <c r="M3921" s="10">
        <f ca="1">_xlfn.IFNA((VLOOKUP($A3921,'Fats and Greases'!S:T,2,FALSE)), "")</f>
        <v>17.25</v>
      </c>
    </row>
    <row r="3922" spans="1:13" x14ac:dyDescent="0.2">
      <c r="A3922" s="18">
        <v>42272</v>
      </c>
      <c r="B3922" s="19">
        <f t="shared" si="122"/>
        <v>9</v>
      </c>
      <c r="C3922" s="19">
        <f t="shared" si="123"/>
        <v>2015</v>
      </c>
      <c r="D3922" s="10">
        <f ca="1">_xlfn.IFNA((VLOOKUP(A3922,'Fats and Greases'!A:B,2,FALSE)), "")</f>
        <v>17.5</v>
      </c>
      <c r="E3922" s="10">
        <f ca="1">_xlfn.IFNA((VLOOKUP(A3922,'Fats and Greases'!C:D,2,FALSE)), "")</f>
        <v>19</v>
      </c>
      <c r="F3922" s="10">
        <f ca="1">_xlfn.IFNA((VLOOKUP(A3922,'Fats and Greases'!E:F,2,FALSE)), "")</f>
        <v>20</v>
      </c>
      <c r="G3922" s="10">
        <f ca="1">_xlfn.IFNA((VLOOKUP(A3922,'Fats and Greases'!G:H,2,FALSE)), "")</f>
        <v>17.88</v>
      </c>
      <c r="H3922" s="10">
        <f ca="1">_xlfn.IFNA((VLOOKUP(A3922,'Fats and Greases'!I:J,2,FALSE)), "")</f>
        <v>21</v>
      </c>
      <c r="I3922" s="10">
        <f ca="1">_xlfn.IFNA((VLOOKUP(A3922,'Fats and Greases'!K:L,2,FALSE)), "")</f>
        <v>16.75</v>
      </c>
      <c r="J3922" s="10" t="str">
        <f ca="1">_xlfn.IFNA((VLOOKUP(A3922,'Fats and Greases'!M:N,2,FALSE)), "")</f>
        <v/>
      </c>
      <c r="K3922" s="10">
        <f ca="1">_xlfn.IFNA((VLOOKUP($A3922,'Fats and Greases'!O:P,2,FALSE)), "")</f>
        <v>20.5</v>
      </c>
      <c r="L3922" s="10">
        <f ca="1">_xlfn.IFNA((VLOOKUP($A3922,'Fats and Greases'!Q:R,2,FALSE)), "")</f>
        <v>18.75</v>
      </c>
      <c r="M3922" s="10">
        <f ca="1">_xlfn.IFNA((VLOOKUP($A3922,'Fats and Greases'!S:T,2,FALSE)), "")</f>
        <v>17.25</v>
      </c>
    </row>
    <row r="3923" spans="1:13" x14ac:dyDescent="0.2">
      <c r="A3923" s="18">
        <v>42275</v>
      </c>
      <c r="B3923" s="19">
        <f t="shared" si="122"/>
        <v>9</v>
      </c>
      <c r="C3923" s="19">
        <f t="shared" si="123"/>
        <v>2015</v>
      </c>
      <c r="D3923" s="10">
        <f ca="1">_xlfn.IFNA((VLOOKUP(A3923,'Fats and Greases'!A:B,2,FALSE)), "")</f>
        <v>17.5</v>
      </c>
      <c r="E3923" s="10">
        <f ca="1">_xlfn.IFNA((VLOOKUP(A3923,'Fats and Greases'!C:D,2,FALSE)), "")</f>
        <v>19</v>
      </c>
      <c r="F3923" s="10">
        <f ca="1">_xlfn.IFNA((VLOOKUP(A3923,'Fats and Greases'!E:F,2,FALSE)), "")</f>
        <v>20</v>
      </c>
      <c r="G3923" s="10">
        <f ca="1">_xlfn.IFNA((VLOOKUP(A3923,'Fats and Greases'!G:H,2,FALSE)), "")</f>
        <v>17.88</v>
      </c>
      <c r="H3923" s="10">
        <f ca="1">_xlfn.IFNA((VLOOKUP(A3923,'Fats and Greases'!I:J,2,FALSE)), "")</f>
        <v>21</v>
      </c>
      <c r="I3923" s="10">
        <f ca="1">_xlfn.IFNA((VLOOKUP(A3923,'Fats and Greases'!K:L,2,FALSE)), "")</f>
        <v>16.75</v>
      </c>
      <c r="J3923" s="10" t="str">
        <f ca="1">_xlfn.IFNA((VLOOKUP(A3923,'Fats and Greases'!M:N,2,FALSE)), "")</f>
        <v/>
      </c>
      <c r="K3923" s="10">
        <f ca="1">_xlfn.IFNA((VLOOKUP($A3923,'Fats and Greases'!O:P,2,FALSE)), "")</f>
        <v>20.5</v>
      </c>
      <c r="L3923" s="10">
        <f ca="1">_xlfn.IFNA((VLOOKUP($A3923,'Fats and Greases'!Q:R,2,FALSE)), "")</f>
        <v>18.75</v>
      </c>
      <c r="M3923" s="10">
        <f ca="1">_xlfn.IFNA((VLOOKUP($A3923,'Fats and Greases'!S:T,2,FALSE)), "")</f>
        <v>17.25</v>
      </c>
    </row>
    <row r="3924" spans="1:13" x14ac:dyDescent="0.2">
      <c r="A3924" s="18">
        <v>42276</v>
      </c>
      <c r="B3924" s="19">
        <f t="shared" si="122"/>
        <v>9</v>
      </c>
      <c r="C3924" s="19">
        <f t="shared" si="123"/>
        <v>2015</v>
      </c>
      <c r="D3924" s="10">
        <f ca="1">_xlfn.IFNA((VLOOKUP(A3924,'Fats and Greases'!A:B,2,FALSE)), "")</f>
        <v>17.5</v>
      </c>
      <c r="E3924" s="10">
        <f ca="1">_xlfn.IFNA((VLOOKUP(A3924,'Fats and Greases'!C:D,2,FALSE)), "")</f>
        <v>19</v>
      </c>
      <c r="F3924" s="10">
        <f ca="1">_xlfn.IFNA((VLOOKUP(A3924,'Fats and Greases'!E:F,2,FALSE)), "")</f>
        <v>20</v>
      </c>
      <c r="G3924" s="10">
        <f ca="1">_xlfn.IFNA((VLOOKUP(A3924,'Fats and Greases'!G:H,2,FALSE)), "")</f>
        <v>17.88</v>
      </c>
      <c r="H3924" s="10">
        <f ca="1">_xlfn.IFNA((VLOOKUP(A3924,'Fats and Greases'!I:J,2,FALSE)), "")</f>
        <v>21</v>
      </c>
      <c r="I3924" s="10">
        <f ca="1">_xlfn.IFNA((VLOOKUP(A3924,'Fats and Greases'!K:L,2,FALSE)), "")</f>
        <v>16.75</v>
      </c>
      <c r="J3924" s="10" t="str">
        <f ca="1">_xlfn.IFNA((VLOOKUP(A3924,'Fats and Greases'!M:N,2,FALSE)), "")</f>
        <v/>
      </c>
      <c r="K3924" s="10">
        <f ca="1">_xlfn.IFNA((VLOOKUP($A3924,'Fats and Greases'!O:P,2,FALSE)), "")</f>
        <v>20.5</v>
      </c>
      <c r="L3924" s="10">
        <f ca="1">_xlfn.IFNA((VLOOKUP($A3924,'Fats and Greases'!Q:R,2,FALSE)), "")</f>
        <v>18.75</v>
      </c>
      <c r="M3924" s="10">
        <f ca="1">_xlfn.IFNA((VLOOKUP($A3924,'Fats and Greases'!S:T,2,FALSE)), "")</f>
        <v>17.25</v>
      </c>
    </row>
    <row r="3925" spans="1:13" x14ac:dyDescent="0.2">
      <c r="A3925" s="18">
        <v>42277</v>
      </c>
      <c r="B3925" s="19">
        <f t="shared" si="122"/>
        <v>9</v>
      </c>
      <c r="C3925" s="19">
        <f t="shared" si="123"/>
        <v>2015</v>
      </c>
      <c r="D3925" s="10">
        <f ca="1">_xlfn.IFNA((VLOOKUP(A3925,'Fats and Greases'!A:B,2,FALSE)), "")</f>
        <v>17.5</v>
      </c>
      <c r="E3925" s="10">
        <f ca="1">_xlfn.IFNA((VLOOKUP(A3925,'Fats and Greases'!C:D,2,FALSE)), "")</f>
        <v>19</v>
      </c>
      <c r="F3925" s="10">
        <f ca="1">_xlfn.IFNA((VLOOKUP(A3925,'Fats and Greases'!E:F,2,FALSE)), "")</f>
        <v>19.5</v>
      </c>
      <c r="G3925" s="10">
        <f ca="1">_xlfn.IFNA((VLOOKUP(A3925,'Fats and Greases'!G:H,2,FALSE)), "")</f>
        <v>17.88</v>
      </c>
      <c r="H3925" s="10">
        <f ca="1">_xlfn.IFNA((VLOOKUP(A3925,'Fats and Greases'!I:J,2,FALSE)), "")</f>
        <v>20.5</v>
      </c>
      <c r="I3925" s="10">
        <f ca="1">_xlfn.IFNA((VLOOKUP(A3925,'Fats and Greases'!K:L,2,FALSE)), "")</f>
        <v>16.75</v>
      </c>
      <c r="J3925" s="10" t="str">
        <f ca="1">_xlfn.IFNA((VLOOKUP(A3925,'Fats and Greases'!M:N,2,FALSE)), "")</f>
        <v/>
      </c>
      <c r="K3925" s="10">
        <f ca="1">_xlfn.IFNA((VLOOKUP($A3925,'Fats and Greases'!O:P,2,FALSE)), "")</f>
        <v>20.5</v>
      </c>
      <c r="L3925" s="10">
        <f ca="1">_xlfn.IFNA((VLOOKUP($A3925,'Fats and Greases'!Q:R,2,FALSE)), "")</f>
        <v>18.75</v>
      </c>
      <c r="M3925" s="10">
        <f ca="1">_xlfn.IFNA((VLOOKUP($A3925,'Fats and Greases'!S:T,2,FALSE)), "")</f>
        <v>17.25</v>
      </c>
    </row>
    <row r="3926" spans="1:13" x14ac:dyDescent="0.2">
      <c r="A3926" s="18">
        <v>42278</v>
      </c>
      <c r="B3926" s="19">
        <f t="shared" si="122"/>
        <v>10</v>
      </c>
      <c r="C3926" s="19">
        <f t="shared" si="123"/>
        <v>2015</v>
      </c>
      <c r="D3926" s="10">
        <f ca="1">_xlfn.IFNA((VLOOKUP(A3926,'Fats and Greases'!A:B,2,FALSE)), "")</f>
        <v>17.25</v>
      </c>
      <c r="E3926" s="10">
        <f ca="1">_xlfn.IFNA((VLOOKUP(A3926,'Fats and Greases'!C:D,2,FALSE)), "")</f>
        <v>18.5</v>
      </c>
      <c r="F3926" s="10">
        <f ca="1">_xlfn.IFNA((VLOOKUP(A3926,'Fats and Greases'!E:F,2,FALSE)), "")</f>
        <v>19.5</v>
      </c>
      <c r="G3926" s="10">
        <f ca="1">_xlfn.IFNA((VLOOKUP(A3926,'Fats and Greases'!G:H,2,FALSE)), "")</f>
        <v>17.88</v>
      </c>
      <c r="H3926" s="10">
        <f ca="1">_xlfn.IFNA((VLOOKUP(A3926,'Fats and Greases'!I:J,2,FALSE)), "")</f>
        <v>20.5</v>
      </c>
      <c r="I3926" s="10">
        <f ca="1">_xlfn.IFNA((VLOOKUP(A3926,'Fats and Greases'!K:L,2,FALSE)), "")</f>
        <v>17</v>
      </c>
      <c r="J3926" s="10" t="str">
        <f ca="1">_xlfn.IFNA((VLOOKUP(A3926,'Fats and Greases'!M:N,2,FALSE)), "")</f>
        <v/>
      </c>
      <c r="K3926" s="10">
        <f ca="1">_xlfn.IFNA((VLOOKUP($A3926,'Fats and Greases'!O:P,2,FALSE)), "")</f>
        <v>20.5</v>
      </c>
      <c r="L3926" s="10">
        <f ca="1">_xlfn.IFNA((VLOOKUP($A3926,'Fats and Greases'!Q:R,2,FALSE)), "")</f>
        <v>18.25</v>
      </c>
      <c r="M3926" s="10">
        <f ca="1">_xlfn.IFNA((VLOOKUP($A3926,'Fats and Greases'!S:T,2,FALSE)), "")</f>
        <v>17.25</v>
      </c>
    </row>
    <row r="3927" spans="1:13" x14ac:dyDescent="0.2">
      <c r="A3927" s="18">
        <v>42279</v>
      </c>
      <c r="B3927" s="19">
        <f t="shared" si="122"/>
        <v>10</v>
      </c>
      <c r="C3927" s="19">
        <f t="shared" si="123"/>
        <v>2015</v>
      </c>
      <c r="D3927" s="10">
        <f ca="1">_xlfn.IFNA((VLOOKUP(A3927,'Fats and Greases'!A:B,2,FALSE)), "")</f>
        <v>17.25</v>
      </c>
      <c r="E3927" s="10">
        <f ca="1">_xlfn.IFNA((VLOOKUP(A3927,'Fats and Greases'!C:D,2,FALSE)), "")</f>
        <v>18.5</v>
      </c>
      <c r="F3927" s="10">
        <f ca="1">_xlfn.IFNA((VLOOKUP(A3927,'Fats and Greases'!E:F,2,FALSE)), "")</f>
        <v>19.5</v>
      </c>
      <c r="G3927" s="10">
        <f ca="1">_xlfn.IFNA((VLOOKUP(A3927,'Fats and Greases'!G:H,2,FALSE)), "")</f>
        <v>17.88</v>
      </c>
      <c r="H3927" s="10">
        <f ca="1">_xlfn.IFNA((VLOOKUP(A3927,'Fats and Greases'!I:J,2,FALSE)), "")</f>
        <v>20.5</v>
      </c>
      <c r="I3927" s="10">
        <f ca="1">_xlfn.IFNA((VLOOKUP(A3927,'Fats and Greases'!K:L,2,FALSE)), "")</f>
        <v>17</v>
      </c>
      <c r="J3927" s="10" t="str">
        <f ca="1">_xlfn.IFNA((VLOOKUP(A3927,'Fats and Greases'!M:N,2,FALSE)), "")</f>
        <v/>
      </c>
      <c r="K3927" s="10">
        <f ca="1">_xlfn.IFNA((VLOOKUP($A3927,'Fats and Greases'!O:P,2,FALSE)), "")</f>
        <v>20.5</v>
      </c>
      <c r="L3927" s="10">
        <f ca="1">_xlfn.IFNA((VLOOKUP($A3927,'Fats and Greases'!Q:R,2,FALSE)), "")</f>
        <v>18.25</v>
      </c>
      <c r="M3927" s="10">
        <f ca="1">_xlfn.IFNA((VLOOKUP($A3927,'Fats and Greases'!S:T,2,FALSE)), "")</f>
        <v>17.25</v>
      </c>
    </row>
    <row r="3928" spans="1:13" x14ac:dyDescent="0.2">
      <c r="A3928" s="18">
        <v>42282</v>
      </c>
      <c r="B3928" s="19">
        <f t="shared" si="122"/>
        <v>10</v>
      </c>
      <c r="C3928" s="19">
        <f t="shared" si="123"/>
        <v>2015</v>
      </c>
      <c r="D3928" s="10">
        <f ca="1">_xlfn.IFNA((VLOOKUP(A3928,'Fats and Greases'!A:B,2,FALSE)), "")</f>
        <v>17.25</v>
      </c>
      <c r="E3928" s="10">
        <f ca="1">_xlfn.IFNA((VLOOKUP(A3928,'Fats and Greases'!C:D,2,FALSE)), "")</f>
        <v>18.5</v>
      </c>
      <c r="F3928" s="10">
        <f ca="1">_xlfn.IFNA((VLOOKUP(A3928,'Fats and Greases'!E:F,2,FALSE)), "")</f>
        <v>19.5</v>
      </c>
      <c r="G3928" s="10">
        <f ca="1">_xlfn.IFNA((VLOOKUP(A3928,'Fats and Greases'!G:H,2,FALSE)), "")</f>
        <v>17.88</v>
      </c>
      <c r="H3928" s="10">
        <f ca="1">_xlfn.IFNA((VLOOKUP(A3928,'Fats and Greases'!I:J,2,FALSE)), "")</f>
        <v>20.5</v>
      </c>
      <c r="I3928" s="10">
        <f ca="1">_xlfn.IFNA((VLOOKUP(A3928,'Fats and Greases'!K:L,2,FALSE)), "")</f>
        <v>17</v>
      </c>
      <c r="J3928" s="10" t="str">
        <f ca="1">_xlfn.IFNA((VLOOKUP(A3928,'Fats and Greases'!M:N,2,FALSE)), "")</f>
        <v/>
      </c>
      <c r="K3928" s="10">
        <f ca="1">_xlfn.IFNA((VLOOKUP($A3928,'Fats and Greases'!O:P,2,FALSE)), "")</f>
        <v>20.5</v>
      </c>
      <c r="L3928" s="10">
        <f ca="1">_xlfn.IFNA((VLOOKUP($A3928,'Fats and Greases'!Q:R,2,FALSE)), "")</f>
        <v>18.25</v>
      </c>
      <c r="M3928" s="10">
        <f ca="1">_xlfn.IFNA((VLOOKUP($A3928,'Fats and Greases'!S:T,2,FALSE)), "")</f>
        <v>17.25</v>
      </c>
    </row>
    <row r="3929" spans="1:13" x14ac:dyDescent="0.2">
      <c r="A3929" s="18">
        <v>42283</v>
      </c>
      <c r="B3929" s="19">
        <f t="shared" si="122"/>
        <v>10</v>
      </c>
      <c r="C3929" s="19">
        <f t="shared" si="123"/>
        <v>2015</v>
      </c>
      <c r="D3929" s="10">
        <f ca="1">_xlfn.IFNA((VLOOKUP(A3929,'Fats and Greases'!A:B,2,FALSE)), "")</f>
        <v>17.25</v>
      </c>
      <c r="E3929" s="10">
        <f ca="1">_xlfn.IFNA((VLOOKUP(A3929,'Fats and Greases'!C:D,2,FALSE)), "")</f>
        <v>18.5</v>
      </c>
      <c r="F3929" s="10">
        <f ca="1">_xlfn.IFNA((VLOOKUP(A3929,'Fats and Greases'!E:F,2,FALSE)), "")</f>
        <v>19.5</v>
      </c>
      <c r="G3929" s="10">
        <f ca="1">_xlfn.IFNA((VLOOKUP(A3929,'Fats and Greases'!G:H,2,FALSE)), "")</f>
        <v>17.88</v>
      </c>
      <c r="H3929" s="10">
        <f ca="1">_xlfn.IFNA((VLOOKUP(A3929,'Fats and Greases'!I:J,2,FALSE)), "")</f>
        <v>20.5</v>
      </c>
      <c r="I3929" s="10">
        <f ca="1">_xlfn.IFNA((VLOOKUP(A3929,'Fats and Greases'!K:L,2,FALSE)), "")</f>
        <v>17</v>
      </c>
      <c r="J3929" s="10" t="str">
        <f ca="1">_xlfn.IFNA((VLOOKUP(A3929,'Fats and Greases'!M:N,2,FALSE)), "")</f>
        <v/>
      </c>
      <c r="K3929" s="10">
        <f ca="1">_xlfn.IFNA((VLOOKUP($A3929,'Fats and Greases'!O:P,2,FALSE)), "")</f>
        <v>20.5</v>
      </c>
      <c r="L3929" s="10">
        <f ca="1">_xlfn.IFNA((VLOOKUP($A3929,'Fats and Greases'!Q:R,2,FALSE)), "")</f>
        <v>18.25</v>
      </c>
      <c r="M3929" s="10">
        <f ca="1">_xlfn.IFNA((VLOOKUP($A3929,'Fats and Greases'!S:T,2,FALSE)), "")</f>
        <v>17.25</v>
      </c>
    </row>
    <row r="3930" spans="1:13" x14ac:dyDescent="0.2">
      <c r="A3930" s="18">
        <v>42284</v>
      </c>
      <c r="B3930" s="19">
        <f t="shared" si="122"/>
        <v>10</v>
      </c>
      <c r="C3930" s="19">
        <f t="shared" si="123"/>
        <v>2015</v>
      </c>
      <c r="D3930" s="10">
        <f ca="1">_xlfn.IFNA((VLOOKUP(A3930,'Fats and Greases'!A:B,2,FALSE)), "")</f>
        <v>17.25</v>
      </c>
      <c r="E3930" s="10">
        <f ca="1">_xlfn.IFNA((VLOOKUP(A3930,'Fats and Greases'!C:D,2,FALSE)), "")</f>
        <v>18.5</v>
      </c>
      <c r="F3930" s="10">
        <f ca="1">_xlfn.IFNA((VLOOKUP(A3930,'Fats and Greases'!E:F,2,FALSE)), "")</f>
        <v>19.5</v>
      </c>
      <c r="G3930" s="10">
        <f ca="1">_xlfn.IFNA((VLOOKUP(A3930,'Fats and Greases'!G:H,2,FALSE)), "")</f>
        <v>17.88</v>
      </c>
      <c r="H3930" s="10">
        <f ca="1">_xlfn.IFNA((VLOOKUP(A3930,'Fats and Greases'!I:J,2,FALSE)), "")</f>
        <v>20.5</v>
      </c>
      <c r="I3930" s="10">
        <f ca="1">_xlfn.IFNA((VLOOKUP(A3930,'Fats and Greases'!K:L,2,FALSE)), "")</f>
        <v>17</v>
      </c>
      <c r="J3930" s="10" t="str">
        <f ca="1">_xlfn.IFNA((VLOOKUP(A3930,'Fats and Greases'!M:N,2,FALSE)), "")</f>
        <v/>
      </c>
      <c r="K3930" s="10">
        <f ca="1">_xlfn.IFNA((VLOOKUP($A3930,'Fats and Greases'!O:P,2,FALSE)), "")</f>
        <v>20.5</v>
      </c>
      <c r="L3930" s="10">
        <f ca="1">_xlfn.IFNA((VLOOKUP($A3930,'Fats and Greases'!Q:R,2,FALSE)), "")</f>
        <v>18.25</v>
      </c>
      <c r="M3930" s="10">
        <f ca="1">_xlfn.IFNA((VLOOKUP($A3930,'Fats and Greases'!S:T,2,FALSE)), "")</f>
        <v>17.25</v>
      </c>
    </row>
    <row r="3931" spans="1:13" x14ac:dyDescent="0.2">
      <c r="A3931" s="18">
        <v>42285</v>
      </c>
      <c r="B3931" s="19">
        <f t="shared" si="122"/>
        <v>10</v>
      </c>
      <c r="C3931" s="19">
        <f t="shared" si="123"/>
        <v>2015</v>
      </c>
      <c r="D3931" s="10">
        <f ca="1">_xlfn.IFNA((VLOOKUP(A3931,'Fats and Greases'!A:B,2,FALSE)), "")</f>
        <v>17.25</v>
      </c>
      <c r="E3931" s="10">
        <f ca="1">_xlfn.IFNA((VLOOKUP(A3931,'Fats and Greases'!C:D,2,FALSE)), "")</f>
        <v>18.5</v>
      </c>
      <c r="F3931" s="10">
        <f ca="1">_xlfn.IFNA((VLOOKUP(A3931,'Fats and Greases'!E:F,2,FALSE)), "")</f>
        <v>19.5</v>
      </c>
      <c r="G3931" s="10">
        <f ca="1">_xlfn.IFNA((VLOOKUP(A3931,'Fats and Greases'!G:H,2,FALSE)), "")</f>
        <v>17.88</v>
      </c>
      <c r="H3931" s="10">
        <f ca="1">_xlfn.IFNA((VLOOKUP(A3931,'Fats and Greases'!I:J,2,FALSE)), "")</f>
        <v>20.5</v>
      </c>
      <c r="I3931" s="10">
        <f ca="1">_xlfn.IFNA((VLOOKUP(A3931,'Fats and Greases'!K:L,2,FALSE)), "")</f>
        <v>17</v>
      </c>
      <c r="J3931" s="10" t="str">
        <f ca="1">_xlfn.IFNA((VLOOKUP(A3931,'Fats and Greases'!M:N,2,FALSE)), "")</f>
        <v/>
      </c>
      <c r="K3931" s="10">
        <f ca="1">_xlfn.IFNA((VLOOKUP($A3931,'Fats and Greases'!O:P,2,FALSE)), "")</f>
        <v>20.5</v>
      </c>
      <c r="L3931" s="10">
        <f ca="1">_xlfn.IFNA((VLOOKUP($A3931,'Fats and Greases'!Q:R,2,FALSE)), "")</f>
        <v>18</v>
      </c>
      <c r="M3931" s="10">
        <f ca="1">_xlfn.IFNA((VLOOKUP($A3931,'Fats and Greases'!S:T,2,FALSE)), "")</f>
        <v>17.25</v>
      </c>
    </row>
    <row r="3932" spans="1:13" x14ac:dyDescent="0.2">
      <c r="A3932" s="18">
        <v>42286</v>
      </c>
      <c r="B3932" s="19">
        <f t="shared" si="122"/>
        <v>10</v>
      </c>
      <c r="C3932" s="19">
        <f t="shared" si="123"/>
        <v>2015</v>
      </c>
      <c r="D3932" s="10">
        <f ca="1">_xlfn.IFNA((VLOOKUP(A3932,'Fats and Greases'!A:B,2,FALSE)), "")</f>
        <v>17.25</v>
      </c>
      <c r="E3932" s="10">
        <f ca="1">_xlfn.IFNA((VLOOKUP(A3932,'Fats and Greases'!C:D,2,FALSE)), "")</f>
        <v>18.5</v>
      </c>
      <c r="F3932" s="10">
        <f ca="1">_xlfn.IFNA((VLOOKUP(A3932,'Fats and Greases'!E:F,2,FALSE)), "")</f>
        <v>19.5</v>
      </c>
      <c r="G3932" s="10">
        <f ca="1">_xlfn.IFNA((VLOOKUP(A3932,'Fats and Greases'!G:H,2,FALSE)), "")</f>
        <v>17.88</v>
      </c>
      <c r="H3932" s="10">
        <f ca="1">_xlfn.IFNA((VLOOKUP(A3932,'Fats and Greases'!I:J,2,FALSE)), "")</f>
        <v>20.5</v>
      </c>
      <c r="I3932" s="10">
        <f ca="1">_xlfn.IFNA((VLOOKUP(A3932,'Fats and Greases'!K:L,2,FALSE)), "")</f>
        <v>17</v>
      </c>
      <c r="J3932" s="10" t="str">
        <f ca="1">_xlfn.IFNA((VLOOKUP(A3932,'Fats and Greases'!M:N,2,FALSE)), "")</f>
        <v/>
      </c>
      <c r="K3932" s="10">
        <f ca="1">_xlfn.IFNA((VLOOKUP($A3932,'Fats and Greases'!O:P,2,FALSE)), "")</f>
        <v>20.5</v>
      </c>
      <c r="L3932" s="10">
        <f ca="1">_xlfn.IFNA((VLOOKUP($A3932,'Fats and Greases'!Q:R,2,FALSE)), "")</f>
        <v>18</v>
      </c>
      <c r="M3932" s="10">
        <f ca="1">_xlfn.IFNA((VLOOKUP($A3932,'Fats and Greases'!S:T,2,FALSE)), "")</f>
        <v>17.25</v>
      </c>
    </row>
    <row r="3933" spans="1:13" x14ac:dyDescent="0.2">
      <c r="A3933" s="18">
        <v>42289</v>
      </c>
      <c r="B3933" s="19">
        <f t="shared" si="122"/>
        <v>10</v>
      </c>
      <c r="C3933" s="19">
        <f t="shared" si="123"/>
        <v>2015</v>
      </c>
      <c r="D3933" s="10">
        <f ca="1">_xlfn.IFNA((VLOOKUP(A3933,'Fats and Greases'!A:B,2,FALSE)), "")</f>
        <v>17.25</v>
      </c>
      <c r="E3933" s="10">
        <f ca="1">_xlfn.IFNA((VLOOKUP(A3933,'Fats and Greases'!C:D,2,FALSE)), "")</f>
        <v>18.5</v>
      </c>
      <c r="F3933" s="10">
        <f ca="1">_xlfn.IFNA((VLOOKUP(A3933,'Fats and Greases'!E:F,2,FALSE)), "")</f>
        <v>19.5</v>
      </c>
      <c r="G3933" s="10">
        <f ca="1">_xlfn.IFNA((VLOOKUP(A3933,'Fats and Greases'!G:H,2,FALSE)), "")</f>
        <v>17.88</v>
      </c>
      <c r="H3933" s="10">
        <f ca="1">_xlfn.IFNA((VLOOKUP(A3933,'Fats and Greases'!I:J,2,FALSE)), "")</f>
        <v>20.5</v>
      </c>
      <c r="I3933" s="10">
        <f ca="1">_xlfn.IFNA((VLOOKUP(A3933,'Fats and Greases'!K:L,2,FALSE)), "")</f>
        <v>17</v>
      </c>
      <c r="J3933" s="10" t="str">
        <f ca="1">_xlfn.IFNA((VLOOKUP(A3933,'Fats and Greases'!M:N,2,FALSE)), "")</f>
        <v/>
      </c>
      <c r="K3933" s="10">
        <f ca="1">_xlfn.IFNA((VLOOKUP($A3933,'Fats and Greases'!O:P,2,FALSE)), "")</f>
        <v>20.5</v>
      </c>
      <c r="L3933" s="10">
        <f ca="1">_xlfn.IFNA((VLOOKUP($A3933,'Fats and Greases'!Q:R,2,FALSE)), "")</f>
        <v>18</v>
      </c>
      <c r="M3933" s="10">
        <f ca="1">_xlfn.IFNA((VLOOKUP($A3933,'Fats and Greases'!S:T,2,FALSE)), "")</f>
        <v>17.25</v>
      </c>
    </row>
    <row r="3934" spans="1:13" x14ac:dyDescent="0.2">
      <c r="A3934" s="18">
        <v>42290</v>
      </c>
      <c r="B3934" s="19">
        <f t="shared" si="122"/>
        <v>10</v>
      </c>
      <c r="C3934" s="19">
        <f t="shared" si="123"/>
        <v>2015</v>
      </c>
      <c r="D3934" s="10">
        <f ca="1">_xlfn.IFNA((VLOOKUP(A3934,'Fats and Greases'!A:B,2,FALSE)), "")</f>
        <v>17.25</v>
      </c>
      <c r="E3934" s="10">
        <f ca="1">_xlfn.IFNA((VLOOKUP(A3934,'Fats and Greases'!C:D,2,FALSE)), "")</f>
        <v>18.5</v>
      </c>
      <c r="F3934" s="10">
        <f ca="1">_xlfn.IFNA((VLOOKUP(A3934,'Fats and Greases'!E:F,2,FALSE)), "")</f>
        <v>19.5</v>
      </c>
      <c r="G3934" s="10">
        <f ca="1">_xlfn.IFNA((VLOOKUP(A3934,'Fats and Greases'!G:H,2,FALSE)), "")</f>
        <v>17.88</v>
      </c>
      <c r="H3934" s="10">
        <f ca="1">_xlfn.IFNA((VLOOKUP(A3934,'Fats and Greases'!I:J,2,FALSE)), "")</f>
        <v>20.5</v>
      </c>
      <c r="I3934" s="10">
        <f ca="1">_xlfn.IFNA((VLOOKUP(A3934,'Fats and Greases'!K:L,2,FALSE)), "")</f>
        <v>17</v>
      </c>
      <c r="J3934" s="10" t="str">
        <f ca="1">_xlfn.IFNA((VLOOKUP(A3934,'Fats and Greases'!M:N,2,FALSE)), "")</f>
        <v/>
      </c>
      <c r="K3934" s="10">
        <f ca="1">_xlfn.IFNA((VLOOKUP($A3934,'Fats and Greases'!O:P,2,FALSE)), "")</f>
        <v>20.5</v>
      </c>
      <c r="L3934" s="10">
        <f ca="1">_xlfn.IFNA((VLOOKUP($A3934,'Fats and Greases'!Q:R,2,FALSE)), "")</f>
        <v>18</v>
      </c>
      <c r="M3934" s="10">
        <f ca="1">_xlfn.IFNA((VLOOKUP($A3934,'Fats and Greases'!S:T,2,FALSE)), "")</f>
        <v>17.25</v>
      </c>
    </row>
    <row r="3935" spans="1:13" x14ac:dyDescent="0.2">
      <c r="A3935" s="18">
        <v>42291</v>
      </c>
      <c r="B3935" s="19">
        <f t="shared" si="122"/>
        <v>10</v>
      </c>
      <c r="C3935" s="19">
        <f t="shared" si="123"/>
        <v>2015</v>
      </c>
      <c r="D3935" s="10">
        <f ca="1">_xlfn.IFNA((VLOOKUP(A3935,'Fats and Greases'!A:B,2,FALSE)), "")</f>
        <v>17.25</v>
      </c>
      <c r="E3935" s="10">
        <f ca="1">_xlfn.IFNA((VLOOKUP(A3935,'Fats and Greases'!C:D,2,FALSE)), "")</f>
        <v>18.5</v>
      </c>
      <c r="F3935" s="10">
        <f ca="1">_xlfn.IFNA((VLOOKUP(A3935,'Fats and Greases'!E:F,2,FALSE)), "")</f>
        <v>18.5</v>
      </c>
      <c r="G3935" s="10">
        <f ca="1">_xlfn.IFNA((VLOOKUP(A3935,'Fats and Greases'!G:H,2,FALSE)), "")</f>
        <v>17.88</v>
      </c>
      <c r="H3935" s="10">
        <f ca="1">_xlfn.IFNA((VLOOKUP(A3935,'Fats and Greases'!I:J,2,FALSE)), "")</f>
        <v>20.5</v>
      </c>
      <c r="I3935" s="10">
        <f ca="1">_xlfn.IFNA((VLOOKUP(A3935,'Fats and Greases'!K:L,2,FALSE)), "")</f>
        <v>17</v>
      </c>
      <c r="J3935" s="10" t="str">
        <f ca="1">_xlfn.IFNA((VLOOKUP(A3935,'Fats and Greases'!M:N,2,FALSE)), "")</f>
        <v/>
      </c>
      <c r="K3935" s="10">
        <f ca="1">_xlfn.IFNA((VLOOKUP($A3935,'Fats and Greases'!O:P,2,FALSE)), "")</f>
        <v>20.5</v>
      </c>
      <c r="L3935" s="10">
        <f ca="1">_xlfn.IFNA((VLOOKUP($A3935,'Fats and Greases'!Q:R,2,FALSE)), "")</f>
        <v>18</v>
      </c>
      <c r="M3935" s="10">
        <f ca="1">_xlfn.IFNA((VLOOKUP($A3935,'Fats and Greases'!S:T,2,FALSE)), "")</f>
        <v>17.25</v>
      </c>
    </row>
    <row r="3936" spans="1:13" x14ac:dyDescent="0.2">
      <c r="A3936" s="18">
        <v>42292</v>
      </c>
      <c r="B3936" s="19">
        <f t="shared" si="122"/>
        <v>10</v>
      </c>
      <c r="C3936" s="19">
        <f t="shared" si="123"/>
        <v>2015</v>
      </c>
      <c r="D3936" s="10">
        <f ca="1">_xlfn.IFNA((VLOOKUP(A3936,'Fats and Greases'!A:B,2,FALSE)), "")</f>
        <v>17.25</v>
      </c>
      <c r="E3936" s="10">
        <f ca="1">_xlfn.IFNA((VLOOKUP(A3936,'Fats and Greases'!C:D,2,FALSE)), "")</f>
        <v>18</v>
      </c>
      <c r="F3936" s="10">
        <f ca="1">_xlfn.IFNA((VLOOKUP(A3936,'Fats and Greases'!E:F,2,FALSE)), "")</f>
        <v>18.5</v>
      </c>
      <c r="G3936" s="10">
        <f ca="1">_xlfn.IFNA((VLOOKUP(A3936,'Fats and Greases'!G:H,2,FALSE)), "")</f>
        <v>17.88</v>
      </c>
      <c r="H3936" s="10">
        <f ca="1">_xlfn.IFNA((VLOOKUP(A3936,'Fats and Greases'!I:J,2,FALSE)), "")</f>
        <v>20.25</v>
      </c>
      <c r="I3936" s="10">
        <f ca="1">_xlfn.IFNA((VLOOKUP(A3936,'Fats and Greases'!K:L,2,FALSE)), "")</f>
        <v>17</v>
      </c>
      <c r="J3936" s="10" t="str">
        <f ca="1">_xlfn.IFNA((VLOOKUP(A3936,'Fats and Greases'!M:N,2,FALSE)), "")</f>
        <v/>
      </c>
      <c r="K3936" s="10">
        <f ca="1">_xlfn.IFNA((VLOOKUP($A3936,'Fats and Greases'!O:P,2,FALSE)), "")</f>
        <v>20.5</v>
      </c>
      <c r="L3936" s="10">
        <f ca="1">_xlfn.IFNA((VLOOKUP($A3936,'Fats and Greases'!Q:R,2,FALSE)), "")</f>
        <v>18</v>
      </c>
      <c r="M3936" s="10">
        <f ca="1">_xlfn.IFNA((VLOOKUP($A3936,'Fats and Greases'!S:T,2,FALSE)), "")</f>
        <v>17.25</v>
      </c>
    </row>
    <row r="3937" spans="1:13" x14ac:dyDescent="0.2">
      <c r="A3937" s="18">
        <v>42293</v>
      </c>
      <c r="B3937" s="19">
        <f t="shared" si="122"/>
        <v>10</v>
      </c>
      <c r="C3937" s="19">
        <f t="shared" si="123"/>
        <v>2015</v>
      </c>
      <c r="D3937" s="10">
        <f ca="1">_xlfn.IFNA((VLOOKUP(A3937,'Fats and Greases'!A:B,2,FALSE)), "")</f>
        <v>17.25</v>
      </c>
      <c r="E3937" s="10">
        <f ca="1">_xlfn.IFNA((VLOOKUP(A3937,'Fats and Greases'!C:D,2,FALSE)), "")</f>
        <v>18</v>
      </c>
      <c r="F3937" s="10">
        <f ca="1">_xlfn.IFNA((VLOOKUP(A3937,'Fats and Greases'!E:F,2,FALSE)), "")</f>
        <v>18.5</v>
      </c>
      <c r="G3937" s="10">
        <f ca="1">_xlfn.IFNA((VLOOKUP(A3937,'Fats and Greases'!G:H,2,FALSE)), "")</f>
        <v>17.88</v>
      </c>
      <c r="H3937" s="10">
        <f ca="1">_xlfn.IFNA((VLOOKUP(A3937,'Fats and Greases'!I:J,2,FALSE)), "")</f>
        <v>20.25</v>
      </c>
      <c r="I3937" s="10">
        <f ca="1">_xlfn.IFNA((VLOOKUP(A3937,'Fats and Greases'!K:L,2,FALSE)), "")</f>
        <v>17</v>
      </c>
      <c r="J3937" s="10" t="str">
        <f ca="1">_xlfn.IFNA((VLOOKUP(A3937,'Fats and Greases'!M:N,2,FALSE)), "")</f>
        <v/>
      </c>
      <c r="K3937" s="10">
        <f ca="1">_xlfn.IFNA((VLOOKUP($A3937,'Fats and Greases'!O:P,2,FALSE)), "")</f>
        <v>20.5</v>
      </c>
      <c r="L3937" s="10">
        <f ca="1">_xlfn.IFNA((VLOOKUP($A3937,'Fats and Greases'!Q:R,2,FALSE)), "")</f>
        <v>18</v>
      </c>
      <c r="M3937" s="10">
        <f ca="1">_xlfn.IFNA((VLOOKUP($A3937,'Fats and Greases'!S:T,2,FALSE)), "")</f>
        <v>17.25</v>
      </c>
    </row>
    <row r="3938" spans="1:13" x14ac:dyDescent="0.2">
      <c r="A3938" s="18">
        <v>42296</v>
      </c>
      <c r="B3938" s="19">
        <f t="shared" si="122"/>
        <v>10</v>
      </c>
      <c r="C3938" s="19">
        <f t="shared" si="123"/>
        <v>2015</v>
      </c>
      <c r="D3938" s="10">
        <f ca="1">_xlfn.IFNA((VLOOKUP(A3938,'Fats and Greases'!A:B,2,FALSE)), "")</f>
        <v>17.25</v>
      </c>
      <c r="E3938" s="10">
        <f ca="1">_xlfn.IFNA((VLOOKUP(A3938,'Fats and Greases'!C:D,2,FALSE)), "")</f>
        <v>18</v>
      </c>
      <c r="F3938" s="10">
        <f ca="1">_xlfn.IFNA((VLOOKUP(A3938,'Fats and Greases'!E:F,2,FALSE)), "")</f>
        <v>18.5</v>
      </c>
      <c r="G3938" s="10">
        <f ca="1">_xlfn.IFNA((VLOOKUP(A3938,'Fats and Greases'!G:H,2,FALSE)), "")</f>
        <v>17.88</v>
      </c>
      <c r="H3938" s="10">
        <f ca="1">_xlfn.IFNA((VLOOKUP(A3938,'Fats and Greases'!I:J,2,FALSE)), "")</f>
        <v>20.25</v>
      </c>
      <c r="I3938" s="10">
        <f ca="1">_xlfn.IFNA((VLOOKUP(A3938,'Fats and Greases'!K:L,2,FALSE)), "")</f>
        <v>17</v>
      </c>
      <c r="J3938" s="10" t="str">
        <f ca="1">_xlfn.IFNA((VLOOKUP(A3938,'Fats and Greases'!M:N,2,FALSE)), "")</f>
        <v/>
      </c>
      <c r="K3938" s="10">
        <f ca="1">_xlfn.IFNA((VLOOKUP($A3938,'Fats and Greases'!O:P,2,FALSE)), "")</f>
        <v>20.5</v>
      </c>
      <c r="L3938" s="10">
        <f ca="1">_xlfn.IFNA((VLOOKUP($A3938,'Fats and Greases'!Q:R,2,FALSE)), "")</f>
        <v>18</v>
      </c>
      <c r="M3938" s="10">
        <f ca="1">_xlfn.IFNA((VLOOKUP($A3938,'Fats and Greases'!S:T,2,FALSE)), "")</f>
        <v>17.25</v>
      </c>
    </row>
    <row r="3939" spans="1:13" x14ac:dyDescent="0.2">
      <c r="A3939" s="18">
        <v>42297</v>
      </c>
      <c r="B3939" s="19">
        <f t="shared" si="122"/>
        <v>10</v>
      </c>
      <c r="C3939" s="19">
        <f t="shared" si="123"/>
        <v>2015</v>
      </c>
      <c r="D3939" s="10">
        <f ca="1">_xlfn.IFNA((VLOOKUP(A3939,'Fats and Greases'!A:B,2,FALSE)), "")</f>
        <v>17.25</v>
      </c>
      <c r="E3939" s="10">
        <f ca="1">_xlfn.IFNA((VLOOKUP(A3939,'Fats and Greases'!C:D,2,FALSE)), "")</f>
        <v>18</v>
      </c>
      <c r="F3939" s="10">
        <f ca="1">_xlfn.IFNA((VLOOKUP(A3939,'Fats and Greases'!E:F,2,FALSE)), "")</f>
        <v>18.5</v>
      </c>
      <c r="G3939" s="10">
        <f ca="1">_xlfn.IFNA((VLOOKUP(A3939,'Fats and Greases'!G:H,2,FALSE)), "")</f>
        <v>17.88</v>
      </c>
      <c r="H3939" s="10">
        <f ca="1">_xlfn.IFNA((VLOOKUP(A3939,'Fats and Greases'!I:J,2,FALSE)), "")</f>
        <v>20.25</v>
      </c>
      <c r="I3939" s="10">
        <f ca="1">_xlfn.IFNA((VLOOKUP(A3939,'Fats and Greases'!K:L,2,FALSE)), "")</f>
        <v>17</v>
      </c>
      <c r="J3939" s="10" t="str">
        <f ca="1">_xlfn.IFNA((VLOOKUP(A3939,'Fats and Greases'!M:N,2,FALSE)), "")</f>
        <v/>
      </c>
      <c r="K3939" s="10">
        <f ca="1">_xlfn.IFNA((VLOOKUP($A3939,'Fats and Greases'!O:P,2,FALSE)), "")</f>
        <v>20.5</v>
      </c>
      <c r="L3939" s="10">
        <f ca="1">_xlfn.IFNA((VLOOKUP($A3939,'Fats and Greases'!Q:R,2,FALSE)), "")</f>
        <v>18</v>
      </c>
      <c r="M3939" s="10">
        <f ca="1">_xlfn.IFNA((VLOOKUP($A3939,'Fats and Greases'!S:T,2,FALSE)), "")</f>
        <v>17.25</v>
      </c>
    </row>
    <row r="3940" spans="1:13" x14ac:dyDescent="0.2">
      <c r="A3940" s="18">
        <v>42298</v>
      </c>
      <c r="B3940" s="19">
        <f t="shared" si="122"/>
        <v>10</v>
      </c>
      <c r="C3940" s="19">
        <f t="shared" si="123"/>
        <v>2015</v>
      </c>
      <c r="D3940" s="10">
        <f ca="1">_xlfn.IFNA((VLOOKUP(A3940,'Fats and Greases'!A:B,2,FALSE)), "")</f>
        <v>17.25</v>
      </c>
      <c r="E3940" s="10">
        <f ca="1">_xlfn.IFNA((VLOOKUP(A3940,'Fats and Greases'!C:D,2,FALSE)), "")</f>
        <v>17.5</v>
      </c>
      <c r="F3940" s="10">
        <f ca="1">_xlfn.IFNA((VLOOKUP(A3940,'Fats and Greases'!E:F,2,FALSE)), "")</f>
        <v>18.5</v>
      </c>
      <c r="G3940" s="10">
        <f ca="1">_xlfn.IFNA((VLOOKUP(A3940,'Fats and Greases'!G:H,2,FALSE)), "")</f>
        <v>17.88</v>
      </c>
      <c r="H3940" s="10">
        <f ca="1">_xlfn.IFNA((VLOOKUP(A3940,'Fats and Greases'!I:J,2,FALSE)), "")</f>
        <v>20.25</v>
      </c>
      <c r="I3940" s="10">
        <f ca="1">_xlfn.IFNA((VLOOKUP(A3940,'Fats and Greases'!K:L,2,FALSE)), "")</f>
        <v>17.5</v>
      </c>
      <c r="J3940" s="10" t="str">
        <f ca="1">_xlfn.IFNA((VLOOKUP(A3940,'Fats and Greases'!M:N,2,FALSE)), "")</f>
        <v/>
      </c>
      <c r="K3940" s="10">
        <f ca="1">_xlfn.IFNA((VLOOKUP($A3940,'Fats and Greases'!O:P,2,FALSE)), "")</f>
        <v>20.5</v>
      </c>
      <c r="L3940" s="10">
        <f ca="1">_xlfn.IFNA((VLOOKUP($A3940,'Fats and Greases'!Q:R,2,FALSE)), "")</f>
        <v>18</v>
      </c>
      <c r="M3940" s="10">
        <f ca="1">_xlfn.IFNA((VLOOKUP($A3940,'Fats and Greases'!S:T,2,FALSE)), "")</f>
        <v>17.25</v>
      </c>
    </row>
    <row r="3941" spans="1:13" x14ac:dyDescent="0.2">
      <c r="A3941" s="18">
        <v>42299</v>
      </c>
      <c r="B3941" s="19">
        <f t="shared" si="122"/>
        <v>10</v>
      </c>
      <c r="C3941" s="19">
        <f t="shared" si="123"/>
        <v>2015</v>
      </c>
      <c r="D3941" s="10">
        <f ca="1">_xlfn.IFNA((VLOOKUP(A3941,'Fats and Greases'!A:B,2,FALSE)), "")</f>
        <v>17.25</v>
      </c>
      <c r="E3941" s="10">
        <f ca="1">_xlfn.IFNA((VLOOKUP(A3941,'Fats and Greases'!C:D,2,FALSE)), "")</f>
        <v>17.5</v>
      </c>
      <c r="F3941" s="10">
        <f ca="1">_xlfn.IFNA((VLOOKUP(A3941,'Fats and Greases'!E:F,2,FALSE)), "")</f>
        <v>18.5</v>
      </c>
      <c r="G3941" s="10">
        <f ca="1">_xlfn.IFNA((VLOOKUP(A3941,'Fats and Greases'!G:H,2,FALSE)), "")</f>
        <v>17.88</v>
      </c>
      <c r="H3941" s="10">
        <f ca="1">_xlfn.IFNA((VLOOKUP(A3941,'Fats and Greases'!I:J,2,FALSE)), "")</f>
        <v>20.25</v>
      </c>
      <c r="I3941" s="10">
        <f ca="1">_xlfn.IFNA((VLOOKUP(A3941,'Fats and Greases'!K:L,2,FALSE)), "")</f>
        <v>17.5</v>
      </c>
      <c r="J3941" s="10" t="str">
        <f ca="1">_xlfn.IFNA((VLOOKUP(A3941,'Fats and Greases'!M:N,2,FALSE)), "")</f>
        <v/>
      </c>
      <c r="K3941" s="10">
        <f ca="1">_xlfn.IFNA((VLOOKUP($A3941,'Fats and Greases'!O:P,2,FALSE)), "")</f>
        <v>20.5</v>
      </c>
      <c r="L3941" s="10">
        <f ca="1">_xlfn.IFNA((VLOOKUP($A3941,'Fats and Greases'!Q:R,2,FALSE)), "")</f>
        <v>18</v>
      </c>
      <c r="M3941" s="10">
        <f ca="1">_xlfn.IFNA((VLOOKUP($A3941,'Fats and Greases'!S:T,2,FALSE)), "")</f>
        <v>17.25</v>
      </c>
    </row>
    <row r="3942" spans="1:13" x14ac:dyDescent="0.2">
      <c r="A3942" s="18">
        <v>42300</v>
      </c>
      <c r="B3942" s="19">
        <f t="shared" si="122"/>
        <v>10</v>
      </c>
      <c r="C3942" s="19">
        <f t="shared" si="123"/>
        <v>2015</v>
      </c>
      <c r="D3942" s="10">
        <f ca="1">_xlfn.IFNA((VLOOKUP(A3942,'Fats and Greases'!A:B,2,FALSE)), "")</f>
        <v>17.25</v>
      </c>
      <c r="E3942" s="10">
        <f ca="1">_xlfn.IFNA((VLOOKUP(A3942,'Fats and Greases'!C:D,2,FALSE)), "")</f>
        <v>17.5</v>
      </c>
      <c r="F3942" s="10">
        <f ca="1">_xlfn.IFNA((VLOOKUP(A3942,'Fats and Greases'!E:F,2,FALSE)), "")</f>
        <v>18.5</v>
      </c>
      <c r="G3942" s="10">
        <f ca="1">_xlfn.IFNA((VLOOKUP(A3942,'Fats and Greases'!G:H,2,FALSE)), "")</f>
        <v>17.88</v>
      </c>
      <c r="H3942" s="10">
        <f ca="1">_xlfn.IFNA((VLOOKUP(A3942,'Fats and Greases'!I:J,2,FALSE)), "")</f>
        <v>19.75</v>
      </c>
      <c r="I3942" s="10">
        <f ca="1">_xlfn.IFNA((VLOOKUP(A3942,'Fats and Greases'!K:L,2,FALSE)), "")</f>
        <v>17.5</v>
      </c>
      <c r="J3942" s="10" t="str">
        <f ca="1">_xlfn.IFNA((VLOOKUP(A3942,'Fats and Greases'!M:N,2,FALSE)), "")</f>
        <v/>
      </c>
      <c r="K3942" s="10">
        <f ca="1">_xlfn.IFNA((VLOOKUP($A3942,'Fats and Greases'!O:P,2,FALSE)), "")</f>
        <v>20.5</v>
      </c>
      <c r="L3942" s="10">
        <f ca="1">_xlfn.IFNA((VLOOKUP($A3942,'Fats and Greases'!Q:R,2,FALSE)), "")</f>
        <v>18</v>
      </c>
      <c r="M3942" s="10">
        <f ca="1">_xlfn.IFNA((VLOOKUP($A3942,'Fats and Greases'!S:T,2,FALSE)), "")</f>
        <v>17.25</v>
      </c>
    </row>
    <row r="3943" spans="1:13" x14ac:dyDescent="0.2">
      <c r="A3943" s="18">
        <v>42303</v>
      </c>
      <c r="B3943" s="19">
        <f t="shared" si="122"/>
        <v>10</v>
      </c>
      <c r="C3943" s="19">
        <f t="shared" si="123"/>
        <v>2015</v>
      </c>
      <c r="D3943" s="10">
        <f ca="1">_xlfn.IFNA((VLOOKUP(A3943,'Fats and Greases'!A:B,2,FALSE)), "")</f>
        <v>17.25</v>
      </c>
      <c r="E3943" s="10">
        <f ca="1">_xlfn.IFNA((VLOOKUP(A3943,'Fats and Greases'!C:D,2,FALSE)), "")</f>
        <v>17.5</v>
      </c>
      <c r="F3943" s="10">
        <f ca="1">_xlfn.IFNA((VLOOKUP(A3943,'Fats and Greases'!E:F,2,FALSE)), "")</f>
        <v>18.5</v>
      </c>
      <c r="G3943" s="10">
        <f ca="1">_xlfn.IFNA((VLOOKUP(A3943,'Fats and Greases'!G:H,2,FALSE)), "")</f>
        <v>17.88</v>
      </c>
      <c r="H3943" s="10">
        <f ca="1">_xlfn.IFNA((VLOOKUP(A3943,'Fats and Greases'!I:J,2,FALSE)), "")</f>
        <v>19.75</v>
      </c>
      <c r="I3943" s="10">
        <f ca="1">_xlfn.IFNA((VLOOKUP(A3943,'Fats and Greases'!K:L,2,FALSE)), "")</f>
        <v>17.5</v>
      </c>
      <c r="J3943" s="10" t="str">
        <f ca="1">_xlfn.IFNA((VLOOKUP(A3943,'Fats and Greases'!M:N,2,FALSE)), "")</f>
        <v/>
      </c>
      <c r="K3943" s="10">
        <f ca="1">_xlfn.IFNA((VLOOKUP($A3943,'Fats and Greases'!O:P,2,FALSE)), "")</f>
        <v>20.5</v>
      </c>
      <c r="L3943" s="10">
        <f ca="1">_xlfn.IFNA((VLOOKUP($A3943,'Fats and Greases'!Q:R,2,FALSE)), "")</f>
        <v>18</v>
      </c>
      <c r="M3943" s="10">
        <f ca="1">_xlfn.IFNA((VLOOKUP($A3943,'Fats and Greases'!S:T,2,FALSE)), "")</f>
        <v>17.25</v>
      </c>
    </row>
    <row r="3944" spans="1:13" x14ac:dyDescent="0.2">
      <c r="A3944" s="18">
        <v>42304</v>
      </c>
      <c r="B3944" s="19">
        <f t="shared" si="122"/>
        <v>10</v>
      </c>
      <c r="C3944" s="19">
        <f t="shared" si="123"/>
        <v>2015</v>
      </c>
      <c r="D3944" s="10">
        <f ca="1">_xlfn.IFNA((VLOOKUP(A3944,'Fats and Greases'!A:B,2,FALSE)), "")</f>
        <v>17.25</v>
      </c>
      <c r="E3944" s="10">
        <f ca="1">_xlfn.IFNA((VLOOKUP(A3944,'Fats and Greases'!C:D,2,FALSE)), "")</f>
        <v>17.38</v>
      </c>
      <c r="F3944" s="10">
        <f ca="1">_xlfn.IFNA((VLOOKUP(A3944,'Fats and Greases'!E:F,2,FALSE)), "")</f>
        <v>18.5</v>
      </c>
      <c r="G3944" s="10">
        <f ca="1">_xlfn.IFNA((VLOOKUP(A3944,'Fats and Greases'!G:H,2,FALSE)), "")</f>
        <v>17.88</v>
      </c>
      <c r="H3944" s="10">
        <f ca="1">_xlfn.IFNA((VLOOKUP(A3944,'Fats and Greases'!I:J,2,FALSE)), "")</f>
        <v>19.75</v>
      </c>
      <c r="I3944" s="10">
        <f ca="1">_xlfn.IFNA((VLOOKUP(A3944,'Fats and Greases'!K:L,2,FALSE)), "")</f>
        <v>17.5</v>
      </c>
      <c r="J3944" s="10" t="str">
        <f ca="1">_xlfn.IFNA((VLOOKUP(A3944,'Fats and Greases'!M:N,2,FALSE)), "")</f>
        <v/>
      </c>
      <c r="K3944" s="10">
        <f ca="1">_xlfn.IFNA((VLOOKUP($A3944,'Fats and Greases'!O:P,2,FALSE)), "")</f>
        <v>20.5</v>
      </c>
      <c r="L3944" s="10">
        <f ca="1">_xlfn.IFNA((VLOOKUP($A3944,'Fats and Greases'!Q:R,2,FALSE)), "")</f>
        <v>18</v>
      </c>
      <c r="M3944" s="10">
        <f ca="1">_xlfn.IFNA((VLOOKUP($A3944,'Fats and Greases'!S:T,2,FALSE)), "")</f>
        <v>17.25</v>
      </c>
    </row>
    <row r="3945" spans="1:13" x14ac:dyDescent="0.2">
      <c r="A3945" s="18">
        <v>42305</v>
      </c>
      <c r="B3945" s="19">
        <f t="shared" si="122"/>
        <v>10</v>
      </c>
      <c r="C3945" s="19">
        <f t="shared" si="123"/>
        <v>2015</v>
      </c>
      <c r="D3945" s="10">
        <f ca="1">_xlfn.IFNA((VLOOKUP(A3945,'Fats and Greases'!A:B,2,FALSE)), "")</f>
        <v>17.25</v>
      </c>
      <c r="E3945" s="10">
        <f ca="1">_xlfn.IFNA((VLOOKUP(A3945,'Fats and Greases'!C:D,2,FALSE)), "")</f>
        <v>17.38</v>
      </c>
      <c r="F3945" s="10">
        <f ca="1">_xlfn.IFNA((VLOOKUP(A3945,'Fats and Greases'!E:F,2,FALSE)), "")</f>
        <v>18.5</v>
      </c>
      <c r="G3945" s="10">
        <f ca="1">_xlfn.IFNA((VLOOKUP(A3945,'Fats and Greases'!G:H,2,FALSE)), "")</f>
        <v>17.88</v>
      </c>
      <c r="H3945" s="10">
        <f ca="1">_xlfn.IFNA((VLOOKUP(A3945,'Fats and Greases'!I:J,2,FALSE)), "")</f>
        <v>19.75</v>
      </c>
      <c r="I3945" s="10">
        <f ca="1">_xlfn.IFNA((VLOOKUP(A3945,'Fats and Greases'!K:L,2,FALSE)), "")</f>
        <v>17.5</v>
      </c>
      <c r="J3945" s="10" t="str">
        <f ca="1">_xlfn.IFNA((VLOOKUP(A3945,'Fats and Greases'!M:N,2,FALSE)), "")</f>
        <v/>
      </c>
      <c r="K3945" s="10">
        <f ca="1">_xlfn.IFNA((VLOOKUP($A3945,'Fats and Greases'!O:P,2,FALSE)), "")</f>
        <v>20.5</v>
      </c>
      <c r="L3945" s="10">
        <f ca="1">_xlfn.IFNA((VLOOKUP($A3945,'Fats and Greases'!Q:R,2,FALSE)), "")</f>
        <v>18</v>
      </c>
      <c r="M3945" s="10">
        <f ca="1">_xlfn.IFNA((VLOOKUP($A3945,'Fats and Greases'!S:T,2,FALSE)), "")</f>
        <v>17.25</v>
      </c>
    </row>
    <row r="3946" spans="1:13" x14ac:dyDescent="0.2">
      <c r="A3946" s="18">
        <v>42306</v>
      </c>
      <c r="B3946" s="19">
        <f t="shared" si="122"/>
        <v>10</v>
      </c>
      <c r="C3946" s="19">
        <f t="shared" si="123"/>
        <v>2015</v>
      </c>
      <c r="D3946" s="10">
        <f ca="1">_xlfn.IFNA((VLOOKUP(A3946,'Fats and Greases'!A:B,2,FALSE)), "")</f>
        <v>17.25</v>
      </c>
      <c r="E3946" s="10">
        <f ca="1">_xlfn.IFNA((VLOOKUP(A3946,'Fats and Greases'!C:D,2,FALSE)), "")</f>
        <v>17.38</v>
      </c>
      <c r="F3946" s="10">
        <f ca="1">_xlfn.IFNA((VLOOKUP(A3946,'Fats and Greases'!E:F,2,FALSE)), "")</f>
        <v>17.5</v>
      </c>
      <c r="G3946" s="10">
        <f ca="1">_xlfn.IFNA((VLOOKUP(A3946,'Fats and Greases'!G:H,2,FALSE)), "")</f>
        <v>17.88</v>
      </c>
      <c r="H3946" s="10">
        <f ca="1">_xlfn.IFNA((VLOOKUP(A3946,'Fats and Greases'!I:J,2,FALSE)), "")</f>
        <v>19.75</v>
      </c>
      <c r="I3946" s="10">
        <f ca="1">_xlfn.IFNA((VLOOKUP(A3946,'Fats and Greases'!K:L,2,FALSE)), "")</f>
        <v>17.5</v>
      </c>
      <c r="J3946" s="10" t="str">
        <f ca="1">_xlfn.IFNA((VLOOKUP(A3946,'Fats and Greases'!M:N,2,FALSE)), "")</f>
        <v/>
      </c>
      <c r="K3946" s="10">
        <f ca="1">_xlfn.IFNA((VLOOKUP($A3946,'Fats and Greases'!O:P,2,FALSE)), "")</f>
        <v>20.5</v>
      </c>
      <c r="L3946" s="10">
        <f ca="1">_xlfn.IFNA((VLOOKUP($A3946,'Fats and Greases'!Q:R,2,FALSE)), "")</f>
        <v>17</v>
      </c>
      <c r="M3946" s="10">
        <f ca="1">_xlfn.IFNA((VLOOKUP($A3946,'Fats and Greases'!S:T,2,FALSE)), "")</f>
        <v>17.25</v>
      </c>
    </row>
    <row r="3947" spans="1:13" x14ac:dyDescent="0.2">
      <c r="A3947" s="18">
        <v>42307</v>
      </c>
      <c r="B3947" s="19">
        <f t="shared" si="122"/>
        <v>10</v>
      </c>
      <c r="C3947" s="19">
        <f t="shared" si="123"/>
        <v>2015</v>
      </c>
      <c r="D3947" s="10">
        <f ca="1">_xlfn.IFNA((VLOOKUP(A3947,'Fats and Greases'!A:B,2,FALSE)), "")</f>
        <v>17.25</v>
      </c>
      <c r="E3947" s="10">
        <f ca="1">_xlfn.IFNA((VLOOKUP(A3947,'Fats and Greases'!C:D,2,FALSE)), "")</f>
        <v>17.38</v>
      </c>
      <c r="F3947" s="10">
        <f ca="1">_xlfn.IFNA((VLOOKUP(A3947,'Fats and Greases'!E:F,2,FALSE)), "")</f>
        <v>17.5</v>
      </c>
      <c r="G3947" s="10">
        <f ca="1">_xlfn.IFNA((VLOOKUP(A3947,'Fats and Greases'!G:H,2,FALSE)), "")</f>
        <v>17.88</v>
      </c>
      <c r="H3947" s="10">
        <f ca="1">_xlfn.IFNA((VLOOKUP(A3947,'Fats and Greases'!I:J,2,FALSE)), "")</f>
        <v>19.75</v>
      </c>
      <c r="I3947" s="10">
        <f ca="1">_xlfn.IFNA((VLOOKUP(A3947,'Fats and Greases'!K:L,2,FALSE)), "")</f>
        <v>17.5</v>
      </c>
      <c r="J3947" s="10" t="str">
        <f ca="1">_xlfn.IFNA((VLOOKUP(A3947,'Fats and Greases'!M:N,2,FALSE)), "")</f>
        <v/>
      </c>
      <c r="K3947" s="10">
        <f ca="1">_xlfn.IFNA((VLOOKUP($A3947,'Fats and Greases'!O:P,2,FALSE)), "")</f>
        <v>20.5</v>
      </c>
      <c r="L3947" s="10">
        <f ca="1">_xlfn.IFNA((VLOOKUP($A3947,'Fats and Greases'!Q:R,2,FALSE)), "")</f>
        <v>16.5</v>
      </c>
      <c r="M3947" s="10">
        <f ca="1">_xlfn.IFNA((VLOOKUP($A3947,'Fats and Greases'!S:T,2,FALSE)), "")</f>
        <v>17.25</v>
      </c>
    </row>
    <row r="3948" spans="1:13" x14ac:dyDescent="0.2">
      <c r="A3948" s="18">
        <v>42310</v>
      </c>
      <c r="B3948" s="19">
        <f t="shared" si="122"/>
        <v>11</v>
      </c>
      <c r="C3948" s="19">
        <f t="shared" si="123"/>
        <v>2015</v>
      </c>
      <c r="D3948" s="10">
        <f ca="1">_xlfn.IFNA((VLOOKUP(A3948,'Fats and Greases'!A:B,2,FALSE)), "")</f>
        <v>17.25</v>
      </c>
      <c r="E3948" s="10">
        <f ca="1">_xlfn.IFNA((VLOOKUP(A3948,'Fats and Greases'!C:D,2,FALSE)), "")</f>
        <v>17.38</v>
      </c>
      <c r="F3948" s="10">
        <f ca="1">_xlfn.IFNA((VLOOKUP(A3948,'Fats and Greases'!E:F,2,FALSE)), "")</f>
        <v>17.5</v>
      </c>
      <c r="G3948" s="10">
        <f ca="1">_xlfn.IFNA((VLOOKUP(A3948,'Fats and Greases'!G:H,2,FALSE)), "")</f>
        <v>17.88</v>
      </c>
      <c r="H3948" s="10">
        <f ca="1">_xlfn.IFNA((VLOOKUP(A3948,'Fats and Greases'!I:J,2,FALSE)), "")</f>
        <v>19.75</v>
      </c>
      <c r="I3948" s="10">
        <f ca="1">_xlfn.IFNA((VLOOKUP(A3948,'Fats and Greases'!K:L,2,FALSE)), "")</f>
        <v>17.5</v>
      </c>
      <c r="J3948" s="10" t="str">
        <f ca="1">_xlfn.IFNA((VLOOKUP(A3948,'Fats and Greases'!M:N,2,FALSE)), "")</f>
        <v/>
      </c>
      <c r="K3948" s="10">
        <f ca="1">_xlfn.IFNA((VLOOKUP($A3948,'Fats and Greases'!O:P,2,FALSE)), "")</f>
        <v>20.5</v>
      </c>
      <c r="L3948" s="10">
        <f ca="1">_xlfn.IFNA((VLOOKUP($A3948,'Fats and Greases'!Q:R,2,FALSE)), "")</f>
        <v>16.5</v>
      </c>
      <c r="M3948" s="10">
        <f ca="1">_xlfn.IFNA((VLOOKUP($A3948,'Fats and Greases'!S:T,2,FALSE)), "")</f>
        <v>17.25</v>
      </c>
    </row>
    <row r="3949" spans="1:13" x14ac:dyDescent="0.2">
      <c r="A3949" s="18">
        <v>42311</v>
      </c>
      <c r="B3949" s="19">
        <f t="shared" si="122"/>
        <v>11</v>
      </c>
      <c r="C3949" s="19">
        <f t="shared" si="123"/>
        <v>2015</v>
      </c>
      <c r="D3949" s="10">
        <f ca="1">_xlfn.IFNA((VLOOKUP(A3949,'Fats and Greases'!A:B,2,FALSE)), "")</f>
        <v>17.25</v>
      </c>
      <c r="E3949" s="10">
        <f ca="1">_xlfn.IFNA((VLOOKUP(A3949,'Fats and Greases'!C:D,2,FALSE)), "")</f>
        <v>17.38</v>
      </c>
      <c r="F3949" s="10">
        <f ca="1">_xlfn.IFNA((VLOOKUP(A3949,'Fats and Greases'!E:F,2,FALSE)), "")</f>
        <v>17.5</v>
      </c>
      <c r="G3949" s="10">
        <f ca="1">_xlfn.IFNA((VLOOKUP(A3949,'Fats and Greases'!G:H,2,FALSE)), "")</f>
        <v>17.88</v>
      </c>
      <c r="H3949" s="10">
        <f ca="1">_xlfn.IFNA((VLOOKUP(A3949,'Fats and Greases'!I:J,2,FALSE)), "")</f>
        <v>19.75</v>
      </c>
      <c r="I3949" s="10">
        <f ca="1">_xlfn.IFNA((VLOOKUP(A3949,'Fats and Greases'!K:L,2,FALSE)), "")</f>
        <v>17.5</v>
      </c>
      <c r="J3949" s="10" t="str">
        <f ca="1">_xlfn.IFNA((VLOOKUP(A3949,'Fats and Greases'!M:N,2,FALSE)), "")</f>
        <v/>
      </c>
      <c r="K3949" s="10">
        <f ca="1">_xlfn.IFNA((VLOOKUP($A3949,'Fats and Greases'!O:P,2,FALSE)), "")</f>
        <v>20.5</v>
      </c>
      <c r="L3949" s="10">
        <f ca="1">_xlfn.IFNA((VLOOKUP($A3949,'Fats and Greases'!Q:R,2,FALSE)), "")</f>
        <v>16.5</v>
      </c>
      <c r="M3949" s="10">
        <f ca="1">_xlfn.IFNA((VLOOKUP($A3949,'Fats and Greases'!S:T,2,FALSE)), "")</f>
        <v>17.25</v>
      </c>
    </row>
    <row r="3950" spans="1:13" x14ac:dyDescent="0.2">
      <c r="A3950" s="18">
        <v>42312</v>
      </c>
      <c r="B3950" s="19">
        <f t="shared" si="122"/>
        <v>11</v>
      </c>
      <c r="C3950" s="19">
        <f t="shared" si="123"/>
        <v>2015</v>
      </c>
      <c r="D3950" s="10">
        <f ca="1">_xlfn.IFNA((VLOOKUP(A3950,'Fats and Greases'!A:B,2,FALSE)), "")</f>
        <v>17.25</v>
      </c>
      <c r="E3950" s="10">
        <f ca="1">_xlfn.IFNA((VLOOKUP(A3950,'Fats and Greases'!C:D,2,FALSE)), "")</f>
        <v>17.38</v>
      </c>
      <c r="F3950" s="10">
        <f ca="1">_xlfn.IFNA((VLOOKUP(A3950,'Fats and Greases'!E:F,2,FALSE)), "")</f>
        <v>17.5</v>
      </c>
      <c r="G3950" s="10">
        <f ca="1">_xlfn.IFNA((VLOOKUP(A3950,'Fats and Greases'!G:H,2,FALSE)), "")</f>
        <v>17.88</v>
      </c>
      <c r="H3950" s="10">
        <f ca="1">_xlfn.IFNA((VLOOKUP(A3950,'Fats and Greases'!I:J,2,FALSE)), "")</f>
        <v>19.75</v>
      </c>
      <c r="I3950" s="10">
        <f ca="1">_xlfn.IFNA((VLOOKUP(A3950,'Fats and Greases'!K:L,2,FALSE)), "")</f>
        <v>17.5</v>
      </c>
      <c r="J3950" s="10" t="str">
        <f ca="1">_xlfn.IFNA((VLOOKUP(A3950,'Fats and Greases'!M:N,2,FALSE)), "")</f>
        <v/>
      </c>
      <c r="K3950" s="10">
        <f ca="1">_xlfn.IFNA((VLOOKUP($A3950,'Fats and Greases'!O:P,2,FALSE)), "")</f>
        <v>20.5</v>
      </c>
      <c r="L3950" s="10">
        <f ca="1">_xlfn.IFNA((VLOOKUP($A3950,'Fats and Greases'!Q:R,2,FALSE)), "")</f>
        <v>16.5</v>
      </c>
      <c r="M3950" s="10">
        <f ca="1">_xlfn.IFNA((VLOOKUP($A3950,'Fats and Greases'!S:T,2,FALSE)), "")</f>
        <v>17.25</v>
      </c>
    </row>
    <row r="3951" spans="1:13" x14ac:dyDescent="0.2">
      <c r="A3951" s="18">
        <v>42313</v>
      </c>
      <c r="B3951" s="19">
        <f t="shared" si="122"/>
        <v>11</v>
      </c>
      <c r="C3951" s="19">
        <f t="shared" si="123"/>
        <v>2015</v>
      </c>
      <c r="D3951" s="10">
        <f ca="1">_xlfn.IFNA((VLOOKUP(A3951,'Fats and Greases'!A:B,2,FALSE)), "")</f>
        <v>17.25</v>
      </c>
      <c r="E3951" s="10">
        <f ca="1">_xlfn.IFNA((VLOOKUP(A3951,'Fats and Greases'!C:D,2,FALSE)), "")</f>
        <v>17.38</v>
      </c>
      <c r="F3951" s="10">
        <f ca="1">_xlfn.IFNA((VLOOKUP(A3951,'Fats and Greases'!E:F,2,FALSE)), "")</f>
        <v>17.5</v>
      </c>
      <c r="G3951" s="10">
        <f ca="1">_xlfn.IFNA((VLOOKUP(A3951,'Fats and Greases'!G:H,2,FALSE)), "")</f>
        <v>17.88</v>
      </c>
      <c r="H3951" s="10">
        <f ca="1">_xlfn.IFNA((VLOOKUP(A3951,'Fats and Greases'!I:J,2,FALSE)), "")</f>
        <v>19.75</v>
      </c>
      <c r="I3951" s="10">
        <f ca="1">_xlfn.IFNA((VLOOKUP(A3951,'Fats and Greases'!K:L,2,FALSE)), "")</f>
        <v>17.5</v>
      </c>
      <c r="J3951" s="10" t="str">
        <f ca="1">_xlfn.IFNA((VLOOKUP(A3951,'Fats and Greases'!M:N,2,FALSE)), "")</f>
        <v/>
      </c>
      <c r="K3951" s="10">
        <f ca="1">_xlfn.IFNA((VLOOKUP($A3951,'Fats and Greases'!O:P,2,FALSE)), "")</f>
        <v>20.5</v>
      </c>
      <c r="L3951" s="10">
        <f ca="1">_xlfn.IFNA((VLOOKUP($A3951,'Fats and Greases'!Q:R,2,FALSE)), "")</f>
        <v>16.5</v>
      </c>
      <c r="M3951" s="10">
        <f ca="1">_xlfn.IFNA((VLOOKUP($A3951,'Fats and Greases'!S:T,2,FALSE)), "")</f>
        <v>17.25</v>
      </c>
    </row>
    <row r="3952" spans="1:13" x14ac:dyDescent="0.2">
      <c r="A3952" s="18">
        <v>42314</v>
      </c>
      <c r="B3952" s="19">
        <f t="shared" si="122"/>
        <v>11</v>
      </c>
      <c r="C3952" s="19">
        <f t="shared" si="123"/>
        <v>2015</v>
      </c>
      <c r="D3952" s="10">
        <f ca="1">_xlfn.IFNA((VLOOKUP(A3952,'Fats and Greases'!A:B,2,FALSE)), "")</f>
        <v>17.25</v>
      </c>
      <c r="E3952" s="10">
        <f ca="1">_xlfn.IFNA((VLOOKUP(A3952,'Fats and Greases'!C:D,2,FALSE)), "")</f>
        <v>17.38</v>
      </c>
      <c r="F3952" s="10">
        <f ca="1">_xlfn.IFNA((VLOOKUP(A3952,'Fats and Greases'!E:F,2,FALSE)), "")</f>
        <v>17.5</v>
      </c>
      <c r="G3952" s="10">
        <f ca="1">_xlfn.IFNA((VLOOKUP(A3952,'Fats and Greases'!G:H,2,FALSE)), "")</f>
        <v>17.88</v>
      </c>
      <c r="H3952" s="10">
        <f ca="1">_xlfn.IFNA((VLOOKUP(A3952,'Fats and Greases'!I:J,2,FALSE)), "")</f>
        <v>19.75</v>
      </c>
      <c r="I3952" s="10">
        <f ca="1">_xlfn.IFNA((VLOOKUP(A3952,'Fats and Greases'!K:L,2,FALSE)), "")</f>
        <v>17.5</v>
      </c>
      <c r="J3952" s="10" t="str">
        <f ca="1">_xlfn.IFNA((VLOOKUP(A3952,'Fats and Greases'!M:N,2,FALSE)), "")</f>
        <v/>
      </c>
      <c r="K3952" s="10">
        <f ca="1">_xlfn.IFNA((VLOOKUP($A3952,'Fats and Greases'!O:P,2,FALSE)), "")</f>
        <v>20.5</v>
      </c>
      <c r="L3952" s="10">
        <f ca="1">_xlfn.IFNA((VLOOKUP($A3952,'Fats and Greases'!Q:R,2,FALSE)), "")</f>
        <v>16.5</v>
      </c>
      <c r="M3952" s="10">
        <f ca="1">_xlfn.IFNA((VLOOKUP($A3952,'Fats and Greases'!S:T,2,FALSE)), "")</f>
        <v>17.25</v>
      </c>
    </row>
    <row r="3953" spans="1:13" x14ac:dyDescent="0.2">
      <c r="A3953" s="18">
        <v>42317</v>
      </c>
      <c r="B3953" s="19">
        <f t="shared" si="122"/>
        <v>11</v>
      </c>
      <c r="C3953" s="19">
        <f t="shared" si="123"/>
        <v>2015</v>
      </c>
      <c r="D3953" s="10">
        <f ca="1">_xlfn.IFNA((VLOOKUP(A3953,'Fats and Greases'!A:B,2,FALSE)), "")</f>
        <v>17.25</v>
      </c>
      <c r="E3953" s="10">
        <f ca="1">_xlfn.IFNA((VLOOKUP(A3953,'Fats and Greases'!C:D,2,FALSE)), "")</f>
        <v>17.38</v>
      </c>
      <c r="F3953" s="10">
        <f ca="1">_xlfn.IFNA((VLOOKUP(A3953,'Fats and Greases'!E:F,2,FALSE)), "")</f>
        <v>17.5</v>
      </c>
      <c r="G3953" s="10">
        <f ca="1">_xlfn.IFNA((VLOOKUP(A3953,'Fats and Greases'!G:H,2,FALSE)), "")</f>
        <v>17.88</v>
      </c>
      <c r="H3953" s="10">
        <f ca="1">_xlfn.IFNA((VLOOKUP(A3953,'Fats and Greases'!I:J,2,FALSE)), "")</f>
        <v>19.75</v>
      </c>
      <c r="I3953" s="10">
        <f ca="1">_xlfn.IFNA((VLOOKUP(A3953,'Fats and Greases'!K:L,2,FALSE)), "")</f>
        <v>17.5</v>
      </c>
      <c r="J3953" s="10" t="str">
        <f ca="1">_xlfn.IFNA((VLOOKUP(A3953,'Fats and Greases'!M:N,2,FALSE)), "")</f>
        <v/>
      </c>
      <c r="K3953" s="10">
        <f ca="1">_xlfn.IFNA((VLOOKUP($A3953,'Fats and Greases'!O:P,2,FALSE)), "")</f>
        <v>20.5</v>
      </c>
      <c r="L3953" s="10">
        <f ca="1">_xlfn.IFNA((VLOOKUP($A3953,'Fats and Greases'!Q:R,2,FALSE)), "")</f>
        <v>16.5</v>
      </c>
      <c r="M3953" s="10">
        <f ca="1">_xlfn.IFNA((VLOOKUP($A3953,'Fats and Greases'!S:T,2,FALSE)), "")</f>
        <v>17.25</v>
      </c>
    </row>
    <row r="3954" spans="1:13" x14ac:dyDescent="0.2">
      <c r="A3954" s="18">
        <v>42318</v>
      </c>
      <c r="B3954" s="19">
        <f t="shared" si="122"/>
        <v>11</v>
      </c>
      <c r="C3954" s="19">
        <f t="shared" si="123"/>
        <v>2015</v>
      </c>
      <c r="D3954" s="10">
        <f ca="1">_xlfn.IFNA((VLOOKUP(A3954,'Fats and Greases'!A:B,2,FALSE)), "")</f>
        <v>17.25</v>
      </c>
      <c r="E3954" s="10">
        <f ca="1">_xlfn.IFNA((VLOOKUP(A3954,'Fats and Greases'!C:D,2,FALSE)), "")</f>
        <v>17.5</v>
      </c>
      <c r="F3954" s="10">
        <f ca="1">_xlfn.IFNA((VLOOKUP(A3954,'Fats and Greases'!E:F,2,FALSE)), "")</f>
        <v>17.5</v>
      </c>
      <c r="G3954" s="10">
        <f ca="1">_xlfn.IFNA((VLOOKUP(A3954,'Fats and Greases'!G:H,2,FALSE)), "")</f>
        <v>17.88</v>
      </c>
      <c r="H3954" s="10">
        <f ca="1">_xlfn.IFNA((VLOOKUP(A3954,'Fats and Greases'!I:J,2,FALSE)), "")</f>
        <v>18.75</v>
      </c>
      <c r="I3954" s="10">
        <f ca="1">_xlfn.IFNA((VLOOKUP(A3954,'Fats and Greases'!K:L,2,FALSE)), "")</f>
        <v>17.5</v>
      </c>
      <c r="J3954" s="10" t="str">
        <f ca="1">_xlfn.IFNA((VLOOKUP(A3954,'Fats and Greases'!M:N,2,FALSE)), "")</f>
        <v/>
      </c>
      <c r="K3954" s="10">
        <f ca="1">_xlfn.IFNA((VLOOKUP($A3954,'Fats and Greases'!O:P,2,FALSE)), "")</f>
        <v>20.5</v>
      </c>
      <c r="L3954" s="10">
        <f ca="1">_xlfn.IFNA((VLOOKUP($A3954,'Fats and Greases'!Q:R,2,FALSE)), "")</f>
        <v>16.5</v>
      </c>
      <c r="M3954" s="10">
        <f ca="1">_xlfn.IFNA((VLOOKUP($A3954,'Fats and Greases'!S:T,2,FALSE)), "")</f>
        <v>17.25</v>
      </c>
    </row>
    <row r="3955" spans="1:13" x14ac:dyDescent="0.2">
      <c r="A3955" s="18">
        <v>42319</v>
      </c>
      <c r="B3955" s="19">
        <f t="shared" si="122"/>
        <v>11</v>
      </c>
      <c r="C3955" s="19">
        <f t="shared" si="123"/>
        <v>2015</v>
      </c>
      <c r="D3955" s="10">
        <f ca="1">_xlfn.IFNA((VLOOKUP(A3955,'Fats and Greases'!A:B,2,FALSE)), "")</f>
        <v>17.25</v>
      </c>
      <c r="E3955" s="10">
        <f ca="1">_xlfn.IFNA((VLOOKUP(A3955,'Fats and Greases'!C:D,2,FALSE)), "")</f>
        <v>17.5</v>
      </c>
      <c r="F3955" s="10">
        <f ca="1">_xlfn.IFNA((VLOOKUP(A3955,'Fats and Greases'!E:F,2,FALSE)), "")</f>
        <v>16.5</v>
      </c>
      <c r="G3955" s="10">
        <f ca="1">_xlfn.IFNA((VLOOKUP(A3955,'Fats and Greases'!G:H,2,FALSE)), "")</f>
        <v>17.88</v>
      </c>
      <c r="H3955" s="10">
        <f ca="1">_xlfn.IFNA((VLOOKUP(A3955,'Fats and Greases'!I:J,2,FALSE)), "")</f>
        <v>17.5</v>
      </c>
      <c r="I3955" s="10">
        <f ca="1">_xlfn.IFNA((VLOOKUP(A3955,'Fats and Greases'!K:L,2,FALSE)), "")</f>
        <v>17.5</v>
      </c>
      <c r="J3955" s="10" t="str">
        <f ca="1">_xlfn.IFNA((VLOOKUP(A3955,'Fats and Greases'!M:N,2,FALSE)), "")</f>
        <v/>
      </c>
      <c r="K3955" s="10">
        <f ca="1">_xlfn.IFNA((VLOOKUP($A3955,'Fats and Greases'!O:P,2,FALSE)), "")</f>
        <v>20.5</v>
      </c>
      <c r="L3955" s="10">
        <f ca="1">_xlfn.IFNA((VLOOKUP($A3955,'Fats and Greases'!Q:R,2,FALSE)), "")</f>
        <v>16.5</v>
      </c>
      <c r="M3955" s="10">
        <f ca="1">_xlfn.IFNA((VLOOKUP($A3955,'Fats and Greases'!S:T,2,FALSE)), "")</f>
        <v>17.25</v>
      </c>
    </row>
    <row r="3956" spans="1:13" x14ac:dyDescent="0.2">
      <c r="A3956" s="18">
        <v>42320</v>
      </c>
      <c r="B3956" s="19">
        <f t="shared" si="122"/>
        <v>11</v>
      </c>
      <c r="C3956" s="19">
        <f t="shared" si="123"/>
        <v>2015</v>
      </c>
      <c r="D3956" s="10">
        <f ca="1">_xlfn.IFNA((VLOOKUP(A3956,'Fats and Greases'!A:B,2,FALSE)), "")</f>
        <v>17.25</v>
      </c>
      <c r="E3956" s="10">
        <f ca="1">_xlfn.IFNA((VLOOKUP(A3956,'Fats and Greases'!C:D,2,FALSE)), "")</f>
        <v>17.5</v>
      </c>
      <c r="F3956" s="10">
        <f ca="1">_xlfn.IFNA((VLOOKUP(A3956,'Fats and Greases'!E:F,2,FALSE)), "")</f>
        <v>16.5</v>
      </c>
      <c r="G3956" s="10">
        <f ca="1">_xlfn.IFNA((VLOOKUP(A3956,'Fats and Greases'!G:H,2,FALSE)), "")</f>
        <v>18.5</v>
      </c>
      <c r="H3956" s="10">
        <f ca="1">_xlfn.IFNA((VLOOKUP(A3956,'Fats and Greases'!I:J,2,FALSE)), "")</f>
        <v>17.5</v>
      </c>
      <c r="I3956" s="10">
        <f ca="1">_xlfn.IFNA((VLOOKUP(A3956,'Fats and Greases'!K:L,2,FALSE)), "")</f>
        <v>17.5</v>
      </c>
      <c r="J3956" s="10" t="str">
        <f ca="1">_xlfn.IFNA((VLOOKUP(A3956,'Fats and Greases'!M:N,2,FALSE)), "")</f>
        <v/>
      </c>
      <c r="K3956" s="10">
        <f ca="1">_xlfn.IFNA((VLOOKUP($A3956,'Fats and Greases'!O:P,2,FALSE)), "")</f>
        <v>20.5</v>
      </c>
      <c r="L3956" s="10">
        <f ca="1">_xlfn.IFNA((VLOOKUP($A3956,'Fats and Greases'!Q:R,2,FALSE)), "")</f>
        <v>16.5</v>
      </c>
      <c r="M3956" s="10">
        <f ca="1">_xlfn.IFNA((VLOOKUP($A3956,'Fats and Greases'!S:T,2,FALSE)), "")</f>
        <v>17.25</v>
      </c>
    </row>
    <row r="3957" spans="1:13" x14ac:dyDescent="0.2">
      <c r="A3957" s="18">
        <v>42321</v>
      </c>
      <c r="B3957" s="19">
        <f t="shared" si="122"/>
        <v>11</v>
      </c>
      <c r="C3957" s="19">
        <f t="shared" si="123"/>
        <v>2015</v>
      </c>
      <c r="D3957" s="10">
        <f ca="1">_xlfn.IFNA((VLOOKUP(A3957,'Fats and Greases'!A:B,2,FALSE)), "")</f>
        <v>17.25</v>
      </c>
      <c r="E3957" s="10">
        <f ca="1">_xlfn.IFNA((VLOOKUP(A3957,'Fats and Greases'!C:D,2,FALSE)), "")</f>
        <v>17.5</v>
      </c>
      <c r="F3957" s="10">
        <f ca="1">_xlfn.IFNA((VLOOKUP(A3957,'Fats and Greases'!E:F,2,FALSE)), "")</f>
        <v>16.5</v>
      </c>
      <c r="G3957" s="10">
        <f ca="1">_xlfn.IFNA((VLOOKUP(A3957,'Fats and Greases'!G:H,2,FALSE)), "")</f>
        <v>18.5</v>
      </c>
      <c r="H3957" s="10">
        <f ca="1">_xlfn.IFNA((VLOOKUP(A3957,'Fats and Greases'!I:J,2,FALSE)), "")</f>
        <v>17.5</v>
      </c>
      <c r="I3957" s="10">
        <f ca="1">_xlfn.IFNA((VLOOKUP(A3957,'Fats and Greases'!K:L,2,FALSE)), "")</f>
        <v>17.5</v>
      </c>
      <c r="J3957" s="10" t="str">
        <f ca="1">_xlfn.IFNA((VLOOKUP(A3957,'Fats and Greases'!M:N,2,FALSE)), "")</f>
        <v/>
      </c>
      <c r="K3957" s="10">
        <f ca="1">_xlfn.IFNA((VLOOKUP($A3957,'Fats and Greases'!O:P,2,FALSE)), "")</f>
        <v>20.5</v>
      </c>
      <c r="L3957" s="10">
        <f ca="1">_xlfn.IFNA((VLOOKUP($A3957,'Fats and Greases'!Q:R,2,FALSE)), "")</f>
        <v>16.5</v>
      </c>
      <c r="M3957" s="10">
        <f ca="1">_xlfn.IFNA((VLOOKUP($A3957,'Fats and Greases'!S:T,2,FALSE)), "")</f>
        <v>17.25</v>
      </c>
    </row>
    <row r="3958" spans="1:13" x14ac:dyDescent="0.2">
      <c r="A3958" s="18">
        <v>42324</v>
      </c>
      <c r="B3958" s="19">
        <f t="shared" si="122"/>
        <v>11</v>
      </c>
      <c r="C3958" s="19">
        <f t="shared" si="123"/>
        <v>2015</v>
      </c>
      <c r="D3958" s="10">
        <f ca="1">_xlfn.IFNA((VLOOKUP(A3958,'Fats and Greases'!A:B,2,FALSE)), "")</f>
        <v>17.25</v>
      </c>
      <c r="E3958" s="10">
        <f ca="1">_xlfn.IFNA((VLOOKUP(A3958,'Fats and Greases'!C:D,2,FALSE)), "")</f>
        <v>17.5</v>
      </c>
      <c r="F3958" s="10">
        <f ca="1">_xlfn.IFNA((VLOOKUP(A3958,'Fats and Greases'!E:F,2,FALSE)), "")</f>
        <v>16.5</v>
      </c>
      <c r="G3958" s="10">
        <f ca="1">_xlfn.IFNA((VLOOKUP(A3958,'Fats and Greases'!G:H,2,FALSE)), "")</f>
        <v>18.5</v>
      </c>
      <c r="H3958" s="10">
        <f ca="1">_xlfn.IFNA((VLOOKUP(A3958,'Fats and Greases'!I:J,2,FALSE)), "")</f>
        <v>17.5</v>
      </c>
      <c r="I3958" s="10">
        <f ca="1">_xlfn.IFNA((VLOOKUP(A3958,'Fats and Greases'!K:L,2,FALSE)), "")</f>
        <v>17.5</v>
      </c>
      <c r="J3958" s="10" t="str">
        <f ca="1">_xlfn.IFNA((VLOOKUP(A3958,'Fats and Greases'!M:N,2,FALSE)), "")</f>
        <v/>
      </c>
      <c r="K3958" s="10">
        <f ca="1">_xlfn.IFNA((VLOOKUP($A3958,'Fats and Greases'!O:P,2,FALSE)), "")</f>
        <v>20.5</v>
      </c>
      <c r="L3958" s="10">
        <f ca="1">_xlfn.IFNA((VLOOKUP($A3958,'Fats and Greases'!Q:R,2,FALSE)), "")</f>
        <v>16.5</v>
      </c>
      <c r="M3958" s="10">
        <f ca="1">_xlfn.IFNA((VLOOKUP($A3958,'Fats and Greases'!S:T,2,FALSE)), "")</f>
        <v>17.25</v>
      </c>
    </row>
    <row r="3959" spans="1:13" x14ac:dyDescent="0.2">
      <c r="A3959" s="18">
        <v>42325</v>
      </c>
      <c r="B3959" s="19">
        <f t="shared" si="122"/>
        <v>11</v>
      </c>
      <c r="C3959" s="19">
        <f t="shared" si="123"/>
        <v>2015</v>
      </c>
      <c r="D3959" s="10">
        <f ca="1">_xlfn.IFNA((VLOOKUP(A3959,'Fats and Greases'!A:B,2,FALSE)), "")</f>
        <v>17.25</v>
      </c>
      <c r="E3959" s="10">
        <f ca="1">_xlfn.IFNA((VLOOKUP(A3959,'Fats and Greases'!C:D,2,FALSE)), "")</f>
        <v>17.5</v>
      </c>
      <c r="F3959" s="10">
        <f ca="1">_xlfn.IFNA((VLOOKUP(A3959,'Fats and Greases'!E:F,2,FALSE)), "")</f>
        <v>16.5</v>
      </c>
      <c r="G3959" s="10">
        <f ca="1">_xlfn.IFNA((VLOOKUP(A3959,'Fats and Greases'!G:H,2,FALSE)), "")</f>
        <v>18.5</v>
      </c>
      <c r="H3959" s="10">
        <f ca="1">_xlfn.IFNA((VLOOKUP(A3959,'Fats and Greases'!I:J,2,FALSE)), "")</f>
        <v>17.5</v>
      </c>
      <c r="I3959" s="10">
        <f ca="1">_xlfn.IFNA((VLOOKUP(A3959,'Fats and Greases'!K:L,2,FALSE)), "")</f>
        <v>18.25</v>
      </c>
      <c r="J3959" s="10" t="str">
        <f ca="1">_xlfn.IFNA((VLOOKUP(A3959,'Fats and Greases'!M:N,2,FALSE)), "")</f>
        <v/>
      </c>
      <c r="K3959" s="10">
        <f ca="1">_xlfn.IFNA((VLOOKUP($A3959,'Fats and Greases'!O:P,2,FALSE)), "")</f>
        <v>20.5</v>
      </c>
      <c r="L3959" s="10">
        <f ca="1">_xlfn.IFNA((VLOOKUP($A3959,'Fats and Greases'!Q:R,2,FALSE)), "")</f>
        <v>16.5</v>
      </c>
      <c r="M3959" s="10">
        <f ca="1">_xlfn.IFNA((VLOOKUP($A3959,'Fats and Greases'!S:T,2,FALSE)), "")</f>
        <v>17.25</v>
      </c>
    </row>
    <row r="3960" spans="1:13" x14ac:dyDescent="0.2">
      <c r="A3960" s="18">
        <v>42326</v>
      </c>
      <c r="B3960" s="19">
        <f t="shared" si="122"/>
        <v>11</v>
      </c>
      <c r="C3960" s="19">
        <f t="shared" si="123"/>
        <v>2015</v>
      </c>
      <c r="D3960" s="10">
        <f ca="1">_xlfn.IFNA((VLOOKUP(A3960,'Fats and Greases'!A:B,2,FALSE)), "")</f>
        <v>17.25</v>
      </c>
      <c r="E3960" s="10">
        <f ca="1">_xlfn.IFNA((VLOOKUP(A3960,'Fats and Greases'!C:D,2,FALSE)), "")</f>
        <v>17.5</v>
      </c>
      <c r="F3960" s="10">
        <f ca="1">_xlfn.IFNA((VLOOKUP(A3960,'Fats and Greases'!E:F,2,FALSE)), "")</f>
        <v>16.5</v>
      </c>
      <c r="G3960" s="10">
        <f ca="1">_xlfn.IFNA((VLOOKUP(A3960,'Fats and Greases'!G:H,2,FALSE)), "")</f>
        <v>18.5</v>
      </c>
      <c r="H3960" s="10">
        <f ca="1">_xlfn.IFNA((VLOOKUP(A3960,'Fats and Greases'!I:J,2,FALSE)), "")</f>
        <v>17.5</v>
      </c>
      <c r="I3960" s="10">
        <f ca="1">_xlfn.IFNA((VLOOKUP(A3960,'Fats and Greases'!K:L,2,FALSE)), "")</f>
        <v>18.25</v>
      </c>
      <c r="J3960" s="10" t="str">
        <f ca="1">_xlfn.IFNA((VLOOKUP(A3960,'Fats and Greases'!M:N,2,FALSE)), "")</f>
        <v/>
      </c>
      <c r="K3960" s="10">
        <f ca="1">_xlfn.IFNA((VLOOKUP($A3960,'Fats and Greases'!O:P,2,FALSE)), "")</f>
        <v>20.5</v>
      </c>
      <c r="L3960" s="10">
        <f ca="1">_xlfn.IFNA((VLOOKUP($A3960,'Fats and Greases'!Q:R,2,FALSE)), "")</f>
        <v>16.5</v>
      </c>
      <c r="M3960" s="10">
        <f ca="1">_xlfn.IFNA((VLOOKUP($A3960,'Fats and Greases'!S:T,2,FALSE)), "")</f>
        <v>17.25</v>
      </c>
    </row>
    <row r="3961" spans="1:13" x14ac:dyDescent="0.2">
      <c r="A3961" s="18">
        <v>42327</v>
      </c>
      <c r="B3961" s="19">
        <f t="shared" si="122"/>
        <v>11</v>
      </c>
      <c r="C3961" s="19">
        <f t="shared" si="123"/>
        <v>2015</v>
      </c>
      <c r="D3961" s="10">
        <f ca="1">_xlfn.IFNA((VLOOKUP(A3961,'Fats and Greases'!A:B,2,FALSE)), "")</f>
        <v>17.25</v>
      </c>
      <c r="E3961" s="10">
        <f ca="1">_xlfn.IFNA((VLOOKUP(A3961,'Fats and Greases'!C:D,2,FALSE)), "")</f>
        <v>17.5</v>
      </c>
      <c r="F3961" s="10">
        <f ca="1">_xlfn.IFNA((VLOOKUP(A3961,'Fats and Greases'!E:F,2,FALSE)), "")</f>
        <v>16.5</v>
      </c>
      <c r="G3961" s="10">
        <f ca="1">_xlfn.IFNA((VLOOKUP(A3961,'Fats and Greases'!G:H,2,FALSE)), "")</f>
        <v>18.5</v>
      </c>
      <c r="H3961" s="10">
        <f ca="1">_xlfn.IFNA((VLOOKUP(A3961,'Fats and Greases'!I:J,2,FALSE)), "")</f>
        <v>17.5</v>
      </c>
      <c r="I3961" s="10">
        <f ca="1">_xlfn.IFNA((VLOOKUP(A3961,'Fats and Greases'!K:L,2,FALSE)), "")</f>
        <v>18.25</v>
      </c>
      <c r="J3961" s="10" t="str">
        <f ca="1">_xlfn.IFNA((VLOOKUP(A3961,'Fats and Greases'!M:N,2,FALSE)), "")</f>
        <v/>
      </c>
      <c r="K3961" s="10">
        <f ca="1">_xlfn.IFNA((VLOOKUP($A3961,'Fats and Greases'!O:P,2,FALSE)), "")</f>
        <v>20.5</v>
      </c>
      <c r="L3961" s="10">
        <f ca="1">_xlfn.IFNA((VLOOKUP($A3961,'Fats and Greases'!Q:R,2,FALSE)), "")</f>
        <v>16.5</v>
      </c>
      <c r="M3961" s="10">
        <f ca="1">_xlfn.IFNA((VLOOKUP($A3961,'Fats and Greases'!S:T,2,FALSE)), "")</f>
        <v>17.25</v>
      </c>
    </row>
    <row r="3962" spans="1:13" x14ac:dyDescent="0.2">
      <c r="A3962" s="18">
        <v>42328</v>
      </c>
      <c r="B3962" s="19">
        <f t="shared" si="122"/>
        <v>11</v>
      </c>
      <c r="C3962" s="19">
        <f t="shared" si="123"/>
        <v>2015</v>
      </c>
      <c r="D3962" s="10">
        <f ca="1">_xlfn.IFNA((VLOOKUP(A3962,'Fats and Greases'!A:B,2,FALSE)), "")</f>
        <v>17.25</v>
      </c>
      <c r="E3962" s="10">
        <f ca="1">_xlfn.IFNA((VLOOKUP(A3962,'Fats and Greases'!C:D,2,FALSE)), "")</f>
        <v>17.5</v>
      </c>
      <c r="F3962" s="10">
        <f ca="1">_xlfn.IFNA((VLOOKUP(A3962,'Fats and Greases'!E:F,2,FALSE)), "")</f>
        <v>16.5</v>
      </c>
      <c r="G3962" s="10">
        <f ca="1">_xlfn.IFNA((VLOOKUP(A3962,'Fats and Greases'!G:H,2,FALSE)), "")</f>
        <v>18.5</v>
      </c>
      <c r="H3962" s="10">
        <f ca="1">_xlfn.IFNA((VLOOKUP(A3962,'Fats and Greases'!I:J,2,FALSE)), "")</f>
        <v>17.5</v>
      </c>
      <c r="I3962" s="10">
        <f ca="1">_xlfn.IFNA((VLOOKUP(A3962,'Fats and Greases'!K:L,2,FALSE)), "")</f>
        <v>18.25</v>
      </c>
      <c r="J3962" s="10" t="str">
        <f ca="1">_xlfn.IFNA((VLOOKUP(A3962,'Fats and Greases'!M:N,2,FALSE)), "")</f>
        <v/>
      </c>
      <c r="K3962" s="10">
        <f ca="1">_xlfn.IFNA((VLOOKUP($A3962,'Fats and Greases'!O:P,2,FALSE)), "")</f>
        <v>20.5</v>
      </c>
      <c r="L3962" s="10">
        <f ca="1">_xlfn.IFNA((VLOOKUP($A3962,'Fats and Greases'!Q:R,2,FALSE)), "")</f>
        <v>16.5</v>
      </c>
      <c r="M3962" s="10">
        <f ca="1">_xlfn.IFNA((VLOOKUP($A3962,'Fats and Greases'!S:T,2,FALSE)), "")</f>
        <v>17.25</v>
      </c>
    </row>
    <row r="3963" spans="1:13" x14ac:dyDescent="0.2">
      <c r="A3963" s="18">
        <v>42331</v>
      </c>
      <c r="B3963" s="19">
        <f t="shared" si="122"/>
        <v>11</v>
      </c>
      <c r="C3963" s="19">
        <f t="shared" si="123"/>
        <v>2015</v>
      </c>
      <c r="D3963" s="10">
        <f ca="1">_xlfn.IFNA((VLOOKUP(A3963,'Fats and Greases'!A:B,2,FALSE)), "")</f>
        <v>17.25</v>
      </c>
      <c r="E3963" s="10">
        <f ca="1">_xlfn.IFNA((VLOOKUP(A3963,'Fats and Greases'!C:D,2,FALSE)), "")</f>
        <v>17.5</v>
      </c>
      <c r="F3963" s="10">
        <f ca="1">_xlfn.IFNA((VLOOKUP(A3963,'Fats and Greases'!E:F,2,FALSE)), "")</f>
        <v>16.5</v>
      </c>
      <c r="G3963" s="10">
        <f ca="1">_xlfn.IFNA((VLOOKUP(A3963,'Fats and Greases'!G:H,2,FALSE)), "")</f>
        <v>18.5</v>
      </c>
      <c r="H3963" s="10">
        <f ca="1">_xlfn.IFNA((VLOOKUP(A3963,'Fats and Greases'!I:J,2,FALSE)), "")</f>
        <v>17.5</v>
      </c>
      <c r="I3963" s="10">
        <f ca="1">_xlfn.IFNA((VLOOKUP(A3963,'Fats and Greases'!K:L,2,FALSE)), "")</f>
        <v>18.25</v>
      </c>
      <c r="J3963" s="10" t="str">
        <f ca="1">_xlfn.IFNA((VLOOKUP(A3963,'Fats and Greases'!M:N,2,FALSE)), "")</f>
        <v/>
      </c>
      <c r="K3963" s="10">
        <f ca="1">_xlfn.IFNA((VLOOKUP($A3963,'Fats and Greases'!O:P,2,FALSE)), "")</f>
        <v>20.5</v>
      </c>
      <c r="L3963" s="10">
        <f ca="1">_xlfn.IFNA((VLOOKUP($A3963,'Fats and Greases'!Q:R,2,FALSE)), "")</f>
        <v>16.5</v>
      </c>
      <c r="M3963" s="10">
        <f ca="1">_xlfn.IFNA((VLOOKUP($A3963,'Fats and Greases'!S:T,2,FALSE)), "")</f>
        <v>17.25</v>
      </c>
    </row>
    <row r="3964" spans="1:13" x14ac:dyDescent="0.2">
      <c r="A3964" s="18">
        <v>42332</v>
      </c>
      <c r="B3964" s="19">
        <f t="shared" si="122"/>
        <v>11</v>
      </c>
      <c r="C3964" s="19">
        <f t="shared" si="123"/>
        <v>2015</v>
      </c>
      <c r="D3964" s="10">
        <f ca="1">_xlfn.IFNA((VLOOKUP(A3964,'Fats and Greases'!A:B,2,FALSE)), "")</f>
        <v>17.25</v>
      </c>
      <c r="E3964" s="10">
        <f ca="1">_xlfn.IFNA((VLOOKUP(A3964,'Fats and Greases'!C:D,2,FALSE)), "")</f>
        <v>17.5</v>
      </c>
      <c r="F3964" s="10">
        <f ca="1">_xlfn.IFNA((VLOOKUP(A3964,'Fats and Greases'!E:F,2,FALSE)), "")</f>
        <v>16.5</v>
      </c>
      <c r="G3964" s="10">
        <f ca="1">_xlfn.IFNA((VLOOKUP(A3964,'Fats and Greases'!G:H,2,FALSE)), "")</f>
        <v>18.5</v>
      </c>
      <c r="H3964" s="10">
        <f ca="1">_xlfn.IFNA((VLOOKUP(A3964,'Fats and Greases'!I:J,2,FALSE)), "")</f>
        <v>17.5</v>
      </c>
      <c r="I3964" s="10">
        <f ca="1">_xlfn.IFNA((VLOOKUP(A3964,'Fats and Greases'!K:L,2,FALSE)), "")</f>
        <v>18.25</v>
      </c>
      <c r="J3964" s="10" t="str">
        <f ca="1">_xlfn.IFNA((VLOOKUP(A3964,'Fats and Greases'!M:N,2,FALSE)), "")</f>
        <v/>
      </c>
      <c r="K3964" s="10">
        <f ca="1">_xlfn.IFNA((VLOOKUP($A3964,'Fats and Greases'!O:P,2,FALSE)), "")</f>
        <v>20.5</v>
      </c>
      <c r="L3964" s="10">
        <f ca="1">_xlfn.IFNA((VLOOKUP($A3964,'Fats and Greases'!Q:R,2,FALSE)), "")</f>
        <v>16.5</v>
      </c>
      <c r="M3964" s="10">
        <f ca="1">_xlfn.IFNA((VLOOKUP($A3964,'Fats and Greases'!S:T,2,FALSE)), "")</f>
        <v>17.25</v>
      </c>
    </row>
    <row r="3965" spans="1:13" x14ac:dyDescent="0.2">
      <c r="A3965" s="18">
        <v>42333</v>
      </c>
      <c r="B3965" s="19">
        <f t="shared" si="122"/>
        <v>11</v>
      </c>
      <c r="C3965" s="19">
        <f t="shared" si="123"/>
        <v>2015</v>
      </c>
      <c r="D3965" s="10">
        <f ca="1">_xlfn.IFNA((VLOOKUP(A3965,'Fats and Greases'!A:B,2,FALSE)), "")</f>
        <v>17.25</v>
      </c>
      <c r="E3965" s="10">
        <f ca="1">_xlfn.IFNA((VLOOKUP(A3965,'Fats and Greases'!C:D,2,FALSE)), "")</f>
        <v>18</v>
      </c>
      <c r="F3965" s="10">
        <f ca="1">_xlfn.IFNA((VLOOKUP(A3965,'Fats and Greases'!E:F,2,FALSE)), "")</f>
        <v>16.5</v>
      </c>
      <c r="G3965" s="10">
        <f ca="1">_xlfn.IFNA((VLOOKUP(A3965,'Fats and Greases'!G:H,2,FALSE)), "")</f>
        <v>18.5</v>
      </c>
      <c r="H3965" s="10">
        <f ca="1">_xlfn.IFNA((VLOOKUP(A3965,'Fats and Greases'!I:J,2,FALSE)), "")</f>
        <v>17.5</v>
      </c>
      <c r="I3965" s="10">
        <f ca="1">_xlfn.IFNA((VLOOKUP(A3965,'Fats and Greases'!K:L,2,FALSE)), "")</f>
        <v>18.25</v>
      </c>
      <c r="J3965" s="10" t="str">
        <f ca="1">_xlfn.IFNA((VLOOKUP(A3965,'Fats and Greases'!M:N,2,FALSE)), "")</f>
        <v/>
      </c>
      <c r="K3965" s="10">
        <f ca="1">_xlfn.IFNA((VLOOKUP($A3965,'Fats and Greases'!O:P,2,FALSE)), "")</f>
        <v>20.5</v>
      </c>
      <c r="L3965" s="10">
        <f ca="1">_xlfn.IFNA((VLOOKUP($A3965,'Fats and Greases'!Q:R,2,FALSE)), "")</f>
        <v>16.5</v>
      </c>
      <c r="M3965" s="10">
        <f ca="1">_xlfn.IFNA((VLOOKUP($A3965,'Fats and Greases'!S:T,2,FALSE)), "")</f>
        <v>17.25</v>
      </c>
    </row>
    <row r="3966" spans="1:13" x14ac:dyDescent="0.2">
      <c r="A3966" s="18">
        <v>42334</v>
      </c>
      <c r="B3966" s="19">
        <f t="shared" si="122"/>
        <v>11</v>
      </c>
      <c r="C3966" s="19">
        <f t="shared" si="123"/>
        <v>2015</v>
      </c>
      <c r="D3966" s="10" t="str">
        <f ca="1">_xlfn.IFNA((VLOOKUP(A3966,'Fats and Greases'!A:B,2,FALSE)), "")</f>
        <v/>
      </c>
      <c r="E3966" s="10" t="str">
        <f ca="1">_xlfn.IFNA((VLOOKUP(A3966,'Fats and Greases'!C:D,2,FALSE)), "")</f>
        <v/>
      </c>
      <c r="F3966" s="10" t="str">
        <f ca="1">_xlfn.IFNA((VLOOKUP(A3966,'Fats and Greases'!E:F,2,FALSE)), "")</f>
        <v/>
      </c>
      <c r="G3966" s="10" t="str">
        <f ca="1">_xlfn.IFNA((VLOOKUP(A3966,'Fats and Greases'!G:H,2,FALSE)), "")</f>
        <v/>
      </c>
      <c r="H3966" s="10" t="str">
        <f ca="1">_xlfn.IFNA((VLOOKUP(A3966,'Fats and Greases'!I:J,2,FALSE)), "")</f>
        <v/>
      </c>
      <c r="I3966" s="10" t="str">
        <f ca="1">_xlfn.IFNA((VLOOKUP(A3966,'Fats and Greases'!K:L,2,FALSE)), "")</f>
        <v/>
      </c>
      <c r="J3966" s="10" t="str">
        <f ca="1">_xlfn.IFNA((VLOOKUP(A3966,'Fats and Greases'!M:N,2,FALSE)), "")</f>
        <v/>
      </c>
      <c r="K3966" s="10" t="str">
        <f ca="1">_xlfn.IFNA((VLOOKUP($A3966,'Fats and Greases'!O:P,2,FALSE)), "")</f>
        <v/>
      </c>
      <c r="L3966" s="10" t="str">
        <f ca="1">_xlfn.IFNA((VLOOKUP($A3966,'Fats and Greases'!Q:R,2,FALSE)), "")</f>
        <v/>
      </c>
      <c r="M3966" s="10" t="str">
        <f ca="1">_xlfn.IFNA((VLOOKUP($A3966,'Fats and Greases'!S:T,2,FALSE)), "")</f>
        <v/>
      </c>
    </row>
    <row r="3967" spans="1:13" x14ac:dyDescent="0.2">
      <c r="A3967" s="18">
        <v>42335</v>
      </c>
      <c r="B3967" s="19">
        <f t="shared" si="122"/>
        <v>11</v>
      </c>
      <c r="C3967" s="19">
        <f t="shared" si="123"/>
        <v>2015</v>
      </c>
      <c r="D3967" s="10" t="str">
        <f ca="1">_xlfn.IFNA((VLOOKUP(A3967,'Fats and Greases'!A:B,2,FALSE)), "")</f>
        <v/>
      </c>
      <c r="E3967" s="10" t="str">
        <f ca="1">_xlfn.IFNA((VLOOKUP(A3967,'Fats and Greases'!C:D,2,FALSE)), "")</f>
        <v/>
      </c>
      <c r="F3967" s="10" t="str">
        <f ca="1">_xlfn.IFNA((VLOOKUP(A3967,'Fats and Greases'!E:F,2,FALSE)), "")</f>
        <v/>
      </c>
      <c r="G3967" s="10" t="str">
        <f ca="1">_xlfn.IFNA((VLOOKUP(A3967,'Fats and Greases'!G:H,2,FALSE)), "")</f>
        <v/>
      </c>
      <c r="H3967" s="10" t="str">
        <f ca="1">_xlfn.IFNA((VLOOKUP(A3967,'Fats and Greases'!I:J,2,FALSE)), "")</f>
        <v/>
      </c>
      <c r="I3967" s="10" t="str">
        <f ca="1">_xlfn.IFNA((VLOOKUP(A3967,'Fats and Greases'!K:L,2,FALSE)), "")</f>
        <v/>
      </c>
      <c r="J3967" s="10" t="str">
        <f ca="1">_xlfn.IFNA((VLOOKUP(A3967,'Fats and Greases'!M:N,2,FALSE)), "")</f>
        <v/>
      </c>
      <c r="K3967" s="10" t="str">
        <f ca="1">_xlfn.IFNA((VLOOKUP($A3967,'Fats and Greases'!O:P,2,FALSE)), "")</f>
        <v/>
      </c>
      <c r="L3967" s="10" t="str">
        <f ca="1">_xlfn.IFNA((VLOOKUP($A3967,'Fats and Greases'!Q:R,2,FALSE)), "")</f>
        <v/>
      </c>
      <c r="M3967" s="10" t="str">
        <f ca="1">_xlfn.IFNA((VLOOKUP($A3967,'Fats and Greases'!S:T,2,FALSE)), "")</f>
        <v/>
      </c>
    </row>
    <row r="3968" spans="1:13" x14ac:dyDescent="0.2">
      <c r="A3968" s="18">
        <v>42338</v>
      </c>
      <c r="B3968" s="19">
        <f t="shared" si="122"/>
        <v>11</v>
      </c>
      <c r="C3968" s="19">
        <f t="shared" si="123"/>
        <v>2015</v>
      </c>
      <c r="D3968" s="10">
        <f ca="1">_xlfn.IFNA((VLOOKUP(A3968,'Fats and Greases'!A:B,2,FALSE)), "")</f>
        <v>17.25</v>
      </c>
      <c r="E3968" s="10">
        <f ca="1">_xlfn.IFNA((VLOOKUP(A3968,'Fats and Greases'!C:D,2,FALSE)), "")</f>
        <v>18</v>
      </c>
      <c r="F3968" s="10">
        <f ca="1">_xlfn.IFNA((VLOOKUP(A3968,'Fats and Greases'!E:F,2,FALSE)), "")</f>
        <v>16.5</v>
      </c>
      <c r="G3968" s="10">
        <f ca="1">_xlfn.IFNA((VLOOKUP(A3968,'Fats and Greases'!G:H,2,FALSE)), "")</f>
        <v>18.5</v>
      </c>
      <c r="H3968" s="10">
        <f ca="1">_xlfn.IFNA((VLOOKUP(A3968,'Fats and Greases'!I:J,2,FALSE)), "")</f>
        <v>17.5</v>
      </c>
      <c r="I3968" s="10">
        <f ca="1">_xlfn.IFNA((VLOOKUP(A3968,'Fats and Greases'!K:L,2,FALSE)), "")</f>
        <v>18.25</v>
      </c>
      <c r="J3968" s="10" t="str">
        <f ca="1">_xlfn.IFNA((VLOOKUP(A3968,'Fats and Greases'!M:N,2,FALSE)), "")</f>
        <v/>
      </c>
      <c r="K3968" s="10">
        <f ca="1">_xlfn.IFNA((VLOOKUP($A3968,'Fats and Greases'!O:P,2,FALSE)), "")</f>
        <v>20.5</v>
      </c>
      <c r="L3968" s="10">
        <f ca="1">_xlfn.IFNA((VLOOKUP($A3968,'Fats and Greases'!Q:R,2,FALSE)), "")</f>
        <v>16.5</v>
      </c>
      <c r="M3968" s="10">
        <f ca="1">_xlfn.IFNA((VLOOKUP($A3968,'Fats and Greases'!S:T,2,FALSE)), "")</f>
        <v>17.25</v>
      </c>
    </row>
    <row r="3969" spans="1:13" x14ac:dyDescent="0.2">
      <c r="A3969" s="18">
        <v>42339</v>
      </c>
      <c r="B3969" s="19">
        <f t="shared" si="122"/>
        <v>12</v>
      </c>
      <c r="C3969" s="19">
        <f t="shared" si="123"/>
        <v>2015</v>
      </c>
      <c r="D3969" s="10">
        <f ca="1">_xlfn.IFNA((VLOOKUP(A3969,'Fats and Greases'!A:B,2,FALSE)), "")</f>
        <v>17.25</v>
      </c>
      <c r="E3969" s="10">
        <f ca="1">_xlfn.IFNA((VLOOKUP(A3969,'Fats and Greases'!C:D,2,FALSE)), "")</f>
        <v>18</v>
      </c>
      <c r="F3969" s="10">
        <f ca="1">_xlfn.IFNA((VLOOKUP(A3969,'Fats and Greases'!E:F,2,FALSE)), "")</f>
        <v>16.5</v>
      </c>
      <c r="G3969" s="10">
        <f ca="1">_xlfn.IFNA((VLOOKUP(A3969,'Fats and Greases'!G:H,2,FALSE)), "")</f>
        <v>18.5</v>
      </c>
      <c r="H3969" s="10">
        <f ca="1">_xlfn.IFNA((VLOOKUP(A3969,'Fats and Greases'!I:J,2,FALSE)), "")</f>
        <v>17.5</v>
      </c>
      <c r="I3969" s="10">
        <f ca="1">_xlfn.IFNA((VLOOKUP(A3969,'Fats and Greases'!K:L,2,FALSE)), "")</f>
        <v>18.25</v>
      </c>
      <c r="J3969" s="10" t="str">
        <f ca="1">_xlfn.IFNA((VLOOKUP(A3969,'Fats and Greases'!M:N,2,FALSE)), "")</f>
        <v/>
      </c>
      <c r="K3969" s="10">
        <f ca="1">_xlfn.IFNA((VLOOKUP($A3969,'Fats and Greases'!O:P,2,FALSE)), "")</f>
        <v>20.5</v>
      </c>
      <c r="L3969" s="10">
        <f ca="1">_xlfn.IFNA((VLOOKUP($A3969,'Fats and Greases'!Q:R,2,FALSE)), "")</f>
        <v>16.5</v>
      </c>
      <c r="M3969" s="10">
        <f ca="1">_xlfn.IFNA((VLOOKUP($A3969,'Fats and Greases'!S:T,2,FALSE)), "")</f>
        <v>17.25</v>
      </c>
    </row>
    <row r="3970" spans="1:13" x14ac:dyDescent="0.2">
      <c r="A3970" s="18">
        <v>42340</v>
      </c>
      <c r="B3970" s="19">
        <f t="shared" si="122"/>
        <v>12</v>
      </c>
      <c r="C3970" s="19">
        <f t="shared" si="123"/>
        <v>2015</v>
      </c>
      <c r="D3970" s="10">
        <f ca="1">_xlfn.IFNA((VLOOKUP(A3970,'Fats and Greases'!A:B,2,FALSE)), "")</f>
        <v>17.25</v>
      </c>
      <c r="E3970" s="10">
        <f ca="1">_xlfn.IFNA((VLOOKUP(A3970,'Fats and Greases'!C:D,2,FALSE)), "")</f>
        <v>18</v>
      </c>
      <c r="F3970" s="10">
        <f ca="1">_xlfn.IFNA((VLOOKUP(A3970,'Fats and Greases'!E:F,2,FALSE)), "")</f>
        <v>17.5</v>
      </c>
      <c r="G3970" s="10">
        <f ca="1">_xlfn.IFNA((VLOOKUP(A3970,'Fats and Greases'!G:H,2,FALSE)), "")</f>
        <v>18.5</v>
      </c>
      <c r="H3970" s="10">
        <f ca="1">_xlfn.IFNA((VLOOKUP(A3970,'Fats and Greases'!I:J,2,FALSE)), "")</f>
        <v>17.5</v>
      </c>
      <c r="I3970" s="10">
        <f ca="1">_xlfn.IFNA((VLOOKUP(A3970,'Fats and Greases'!K:L,2,FALSE)), "")</f>
        <v>18.25</v>
      </c>
      <c r="J3970" s="10" t="str">
        <f ca="1">_xlfn.IFNA((VLOOKUP(A3970,'Fats and Greases'!M:N,2,FALSE)), "")</f>
        <v/>
      </c>
      <c r="K3970" s="10">
        <f ca="1">_xlfn.IFNA((VLOOKUP($A3970,'Fats and Greases'!O:P,2,FALSE)), "")</f>
        <v>20.5</v>
      </c>
      <c r="L3970" s="10">
        <f ca="1">_xlfn.IFNA((VLOOKUP($A3970,'Fats and Greases'!Q:R,2,FALSE)), "")</f>
        <v>16.5</v>
      </c>
      <c r="M3970" s="10">
        <f ca="1">_xlfn.IFNA((VLOOKUP($A3970,'Fats and Greases'!S:T,2,FALSE)), "")</f>
        <v>17.25</v>
      </c>
    </row>
    <row r="3971" spans="1:13" x14ac:dyDescent="0.2">
      <c r="A3971" s="18">
        <v>42341</v>
      </c>
      <c r="B3971" s="19">
        <f t="shared" ref="B3971:B4034" si="124">MONTH(A3971)</f>
        <v>12</v>
      </c>
      <c r="C3971" s="19">
        <f t="shared" ref="C3971:C4034" si="125">YEAR(A3971)</f>
        <v>2015</v>
      </c>
      <c r="D3971" s="10">
        <f ca="1">_xlfn.IFNA((VLOOKUP(A3971,'Fats and Greases'!A:B,2,FALSE)), "")</f>
        <v>17.25</v>
      </c>
      <c r="E3971" s="10">
        <f ca="1">_xlfn.IFNA((VLOOKUP(A3971,'Fats and Greases'!C:D,2,FALSE)), "")</f>
        <v>18</v>
      </c>
      <c r="F3971" s="10">
        <f ca="1">_xlfn.IFNA((VLOOKUP(A3971,'Fats and Greases'!E:F,2,FALSE)), "")</f>
        <v>17.5</v>
      </c>
      <c r="G3971" s="10">
        <f ca="1">_xlfn.IFNA((VLOOKUP(A3971,'Fats and Greases'!G:H,2,FALSE)), "")</f>
        <v>18.5</v>
      </c>
      <c r="H3971" s="10">
        <f ca="1">_xlfn.IFNA((VLOOKUP(A3971,'Fats and Greases'!I:J,2,FALSE)), "")</f>
        <v>17.5</v>
      </c>
      <c r="I3971" s="10">
        <f ca="1">_xlfn.IFNA((VLOOKUP(A3971,'Fats and Greases'!K:L,2,FALSE)), "")</f>
        <v>18.25</v>
      </c>
      <c r="J3971" s="10" t="str">
        <f ca="1">_xlfn.IFNA((VLOOKUP(A3971,'Fats and Greases'!M:N,2,FALSE)), "")</f>
        <v/>
      </c>
      <c r="K3971" s="10">
        <f ca="1">_xlfn.IFNA((VLOOKUP($A3971,'Fats and Greases'!O:P,2,FALSE)), "")</f>
        <v>20.5</v>
      </c>
      <c r="L3971" s="10">
        <f ca="1">_xlfn.IFNA((VLOOKUP($A3971,'Fats and Greases'!Q:R,2,FALSE)), "")</f>
        <v>16.5</v>
      </c>
      <c r="M3971" s="10">
        <f ca="1">_xlfn.IFNA((VLOOKUP($A3971,'Fats and Greases'!S:T,2,FALSE)), "")</f>
        <v>17.25</v>
      </c>
    </row>
    <row r="3972" spans="1:13" x14ac:dyDescent="0.2">
      <c r="A3972" s="18">
        <v>42342</v>
      </c>
      <c r="B3972" s="19">
        <f t="shared" si="124"/>
        <v>12</v>
      </c>
      <c r="C3972" s="19">
        <f t="shared" si="125"/>
        <v>2015</v>
      </c>
      <c r="D3972" s="10">
        <f ca="1">_xlfn.IFNA((VLOOKUP(A3972,'Fats and Greases'!A:B,2,FALSE)), "")</f>
        <v>17.25</v>
      </c>
      <c r="E3972" s="10">
        <f ca="1">_xlfn.IFNA((VLOOKUP(A3972,'Fats and Greases'!C:D,2,FALSE)), "")</f>
        <v>18</v>
      </c>
      <c r="F3972" s="10">
        <f ca="1">_xlfn.IFNA((VLOOKUP(A3972,'Fats and Greases'!E:F,2,FALSE)), "")</f>
        <v>17.5</v>
      </c>
      <c r="G3972" s="10">
        <f ca="1">_xlfn.IFNA((VLOOKUP(A3972,'Fats and Greases'!G:H,2,FALSE)), "")</f>
        <v>18.5</v>
      </c>
      <c r="H3972" s="10">
        <f ca="1">_xlfn.IFNA((VLOOKUP(A3972,'Fats and Greases'!I:J,2,FALSE)), "")</f>
        <v>17.5</v>
      </c>
      <c r="I3972" s="10">
        <f ca="1">_xlfn.IFNA((VLOOKUP(A3972,'Fats and Greases'!K:L,2,FALSE)), "")</f>
        <v>18.25</v>
      </c>
      <c r="J3972" s="10" t="str">
        <f ca="1">_xlfn.IFNA((VLOOKUP(A3972,'Fats and Greases'!M:N,2,FALSE)), "")</f>
        <v/>
      </c>
      <c r="K3972" s="10">
        <f ca="1">_xlfn.IFNA((VLOOKUP($A3972,'Fats and Greases'!O:P,2,FALSE)), "")</f>
        <v>20.5</v>
      </c>
      <c r="L3972" s="10">
        <f ca="1">_xlfn.IFNA((VLOOKUP($A3972,'Fats and Greases'!Q:R,2,FALSE)), "")</f>
        <v>16.5</v>
      </c>
      <c r="M3972" s="10">
        <f ca="1">_xlfn.IFNA((VLOOKUP($A3972,'Fats and Greases'!S:T,2,FALSE)), "")</f>
        <v>17.25</v>
      </c>
    </row>
    <row r="3973" spans="1:13" x14ac:dyDescent="0.2">
      <c r="A3973" s="18">
        <v>42345</v>
      </c>
      <c r="B3973" s="19">
        <f t="shared" si="124"/>
        <v>12</v>
      </c>
      <c r="C3973" s="19">
        <f t="shared" si="125"/>
        <v>2015</v>
      </c>
      <c r="D3973" s="10">
        <f ca="1">_xlfn.IFNA((VLOOKUP(A3973,'Fats and Greases'!A:B,2,FALSE)), "")</f>
        <v>17.25</v>
      </c>
      <c r="E3973" s="10">
        <f ca="1">_xlfn.IFNA((VLOOKUP(A3973,'Fats and Greases'!C:D,2,FALSE)), "")</f>
        <v>18</v>
      </c>
      <c r="F3973" s="10">
        <f ca="1">_xlfn.IFNA((VLOOKUP(A3973,'Fats and Greases'!E:F,2,FALSE)), "")</f>
        <v>17.5</v>
      </c>
      <c r="G3973" s="10">
        <f ca="1">_xlfn.IFNA((VLOOKUP(A3973,'Fats and Greases'!G:H,2,FALSE)), "")</f>
        <v>18.5</v>
      </c>
      <c r="H3973" s="10">
        <f ca="1">_xlfn.IFNA((VLOOKUP(A3973,'Fats and Greases'!I:J,2,FALSE)), "")</f>
        <v>17.5</v>
      </c>
      <c r="I3973" s="10">
        <f ca="1">_xlfn.IFNA((VLOOKUP(A3973,'Fats and Greases'!K:L,2,FALSE)), "")</f>
        <v>18.25</v>
      </c>
      <c r="J3973" s="10" t="str">
        <f ca="1">_xlfn.IFNA((VLOOKUP(A3973,'Fats and Greases'!M:N,2,FALSE)), "")</f>
        <v/>
      </c>
      <c r="K3973" s="10">
        <f ca="1">_xlfn.IFNA((VLOOKUP($A3973,'Fats and Greases'!O:P,2,FALSE)), "")</f>
        <v>20.5</v>
      </c>
      <c r="L3973" s="10">
        <f ca="1">_xlfn.IFNA((VLOOKUP($A3973,'Fats and Greases'!Q:R,2,FALSE)), "")</f>
        <v>16.5</v>
      </c>
      <c r="M3973" s="10">
        <f ca="1">_xlfn.IFNA((VLOOKUP($A3973,'Fats and Greases'!S:T,2,FALSE)), "")</f>
        <v>17.25</v>
      </c>
    </row>
    <row r="3974" spans="1:13" x14ac:dyDescent="0.2">
      <c r="A3974" s="18">
        <v>42346</v>
      </c>
      <c r="B3974" s="19">
        <f t="shared" si="124"/>
        <v>12</v>
      </c>
      <c r="C3974" s="19">
        <f t="shared" si="125"/>
        <v>2015</v>
      </c>
      <c r="D3974" s="10">
        <f ca="1">_xlfn.IFNA((VLOOKUP(A3974,'Fats and Greases'!A:B,2,FALSE)), "")</f>
        <v>17.25</v>
      </c>
      <c r="E3974" s="10">
        <f ca="1">_xlfn.IFNA((VLOOKUP(A3974,'Fats and Greases'!C:D,2,FALSE)), "")</f>
        <v>18</v>
      </c>
      <c r="F3974" s="10">
        <f ca="1">_xlfn.IFNA((VLOOKUP(A3974,'Fats and Greases'!E:F,2,FALSE)), "")</f>
        <v>17.5</v>
      </c>
      <c r="G3974" s="10">
        <f ca="1">_xlfn.IFNA((VLOOKUP(A3974,'Fats and Greases'!G:H,2,FALSE)), "")</f>
        <v>18.5</v>
      </c>
      <c r="H3974" s="10">
        <f ca="1">_xlfn.IFNA((VLOOKUP(A3974,'Fats and Greases'!I:J,2,FALSE)), "")</f>
        <v>17.5</v>
      </c>
      <c r="I3974" s="10">
        <f ca="1">_xlfn.IFNA((VLOOKUP(A3974,'Fats and Greases'!K:L,2,FALSE)), "")</f>
        <v>18.75</v>
      </c>
      <c r="J3974" s="10" t="str">
        <f ca="1">_xlfn.IFNA((VLOOKUP(A3974,'Fats and Greases'!M:N,2,FALSE)), "")</f>
        <v/>
      </c>
      <c r="K3974" s="10">
        <f ca="1">_xlfn.IFNA((VLOOKUP($A3974,'Fats and Greases'!O:P,2,FALSE)), "")</f>
        <v>20.5</v>
      </c>
      <c r="L3974" s="10">
        <f ca="1">_xlfn.IFNA((VLOOKUP($A3974,'Fats and Greases'!Q:R,2,FALSE)), "")</f>
        <v>16.5</v>
      </c>
      <c r="M3974" s="10">
        <f ca="1">_xlfn.IFNA((VLOOKUP($A3974,'Fats and Greases'!S:T,2,FALSE)), "")</f>
        <v>17.25</v>
      </c>
    </row>
    <row r="3975" spans="1:13" x14ac:dyDescent="0.2">
      <c r="A3975" s="18">
        <v>42347</v>
      </c>
      <c r="B3975" s="19">
        <f t="shared" si="124"/>
        <v>12</v>
      </c>
      <c r="C3975" s="19">
        <f t="shared" si="125"/>
        <v>2015</v>
      </c>
      <c r="D3975" s="10">
        <f ca="1">_xlfn.IFNA((VLOOKUP(A3975,'Fats and Greases'!A:B,2,FALSE)), "")</f>
        <v>17.25</v>
      </c>
      <c r="E3975" s="10">
        <f ca="1">_xlfn.IFNA((VLOOKUP(A3975,'Fats and Greases'!C:D,2,FALSE)), "")</f>
        <v>18</v>
      </c>
      <c r="F3975" s="10">
        <f ca="1">_xlfn.IFNA((VLOOKUP(A3975,'Fats and Greases'!E:F,2,FALSE)), "")</f>
        <v>17.5</v>
      </c>
      <c r="G3975" s="10">
        <f ca="1">_xlfn.IFNA((VLOOKUP(A3975,'Fats and Greases'!G:H,2,FALSE)), "")</f>
        <v>18.5</v>
      </c>
      <c r="H3975" s="10">
        <f ca="1">_xlfn.IFNA((VLOOKUP(A3975,'Fats and Greases'!I:J,2,FALSE)), "")</f>
        <v>17.5</v>
      </c>
      <c r="I3975" s="10">
        <f ca="1">_xlfn.IFNA((VLOOKUP(A3975,'Fats and Greases'!K:L,2,FALSE)), "")</f>
        <v>18.75</v>
      </c>
      <c r="J3975" s="10" t="str">
        <f ca="1">_xlfn.IFNA((VLOOKUP(A3975,'Fats and Greases'!M:N,2,FALSE)), "")</f>
        <v/>
      </c>
      <c r="K3975" s="10">
        <f ca="1">_xlfn.IFNA((VLOOKUP($A3975,'Fats and Greases'!O:P,2,FALSE)), "")</f>
        <v>20.5</v>
      </c>
      <c r="L3975" s="10">
        <f ca="1">_xlfn.IFNA((VLOOKUP($A3975,'Fats and Greases'!Q:R,2,FALSE)), "")</f>
        <v>16.5</v>
      </c>
      <c r="M3975" s="10">
        <f ca="1">_xlfn.IFNA((VLOOKUP($A3975,'Fats and Greases'!S:T,2,FALSE)), "")</f>
        <v>17.25</v>
      </c>
    </row>
    <row r="3976" spans="1:13" x14ac:dyDescent="0.2">
      <c r="A3976" s="18">
        <v>42348</v>
      </c>
      <c r="B3976" s="19">
        <f t="shared" si="124"/>
        <v>12</v>
      </c>
      <c r="C3976" s="19">
        <f t="shared" si="125"/>
        <v>2015</v>
      </c>
      <c r="D3976" s="10">
        <f ca="1">_xlfn.IFNA((VLOOKUP(A3976,'Fats and Greases'!A:B,2,FALSE)), "")</f>
        <v>17.25</v>
      </c>
      <c r="E3976" s="10">
        <f ca="1">_xlfn.IFNA((VLOOKUP(A3976,'Fats and Greases'!C:D,2,FALSE)), "")</f>
        <v>18</v>
      </c>
      <c r="F3976" s="10">
        <f ca="1">_xlfn.IFNA((VLOOKUP(A3976,'Fats and Greases'!E:F,2,FALSE)), "")</f>
        <v>17.5</v>
      </c>
      <c r="G3976" s="10">
        <f ca="1">_xlfn.IFNA((VLOOKUP(A3976,'Fats and Greases'!G:H,2,FALSE)), "")</f>
        <v>18.5</v>
      </c>
      <c r="H3976" s="10">
        <f ca="1">_xlfn.IFNA((VLOOKUP(A3976,'Fats and Greases'!I:J,2,FALSE)), "")</f>
        <v>17.5</v>
      </c>
      <c r="I3976" s="10">
        <f ca="1">_xlfn.IFNA((VLOOKUP(A3976,'Fats and Greases'!K:L,2,FALSE)), "")</f>
        <v>18.75</v>
      </c>
      <c r="J3976" s="10" t="str">
        <f ca="1">_xlfn.IFNA((VLOOKUP(A3976,'Fats and Greases'!M:N,2,FALSE)), "")</f>
        <v/>
      </c>
      <c r="K3976" s="10">
        <f ca="1">_xlfn.IFNA((VLOOKUP($A3976,'Fats and Greases'!O:P,2,FALSE)), "")</f>
        <v>20.5</v>
      </c>
      <c r="L3976" s="10">
        <f ca="1">_xlfn.IFNA((VLOOKUP($A3976,'Fats and Greases'!Q:R,2,FALSE)), "")</f>
        <v>16.5</v>
      </c>
      <c r="M3976" s="10">
        <f ca="1">_xlfn.IFNA((VLOOKUP($A3976,'Fats and Greases'!S:T,2,FALSE)), "")</f>
        <v>17.25</v>
      </c>
    </row>
    <row r="3977" spans="1:13" x14ac:dyDescent="0.2">
      <c r="A3977" s="18">
        <v>42349</v>
      </c>
      <c r="B3977" s="19">
        <f t="shared" si="124"/>
        <v>12</v>
      </c>
      <c r="C3977" s="19">
        <f t="shared" si="125"/>
        <v>2015</v>
      </c>
      <c r="D3977" s="10">
        <f ca="1">_xlfn.IFNA((VLOOKUP(A3977,'Fats and Greases'!A:B,2,FALSE)), "")</f>
        <v>17.25</v>
      </c>
      <c r="E3977" s="10">
        <f ca="1">_xlfn.IFNA((VLOOKUP(A3977,'Fats and Greases'!C:D,2,FALSE)), "")</f>
        <v>18</v>
      </c>
      <c r="F3977" s="10">
        <f ca="1">_xlfn.IFNA((VLOOKUP(A3977,'Fats and Greases'!E:F,2,FALSE)), "")</f>
        <v>17.5</v>
      </c>
      <c r="G3977" s="10">
        <f ca="1">_xlfn.IFNA((VLOOKUP(A3977,'Fats and Greases'!G:H,2,FALSE)), "")</f>
        <v>18.5</v>
      </c>
      <c r="H3977" s="10">
        <f ca="1">_xlfn.IFNA((VLOOKUP(A3977,'Fats and Greases'!I:J,2,FALSE)), "")</f>
        <v>17.5</v>
      </c>
      <c r="I3977" s="10">
        <f ca="1">_xlfn.IFNA((VLOOKUP(A3977,'Fats and Greases'!K:L,2,FALSE)), "")</f>
        <v>18.75</v>
      </c>
      <c r="J3977" s="10" t="str">
        <f ca="1">_xlfn.IFNA((VLOOKUP(A3977,'Fats and Greases'!M:N,2,FALSE)), "")</f>
        <v/>
      </c>
      <c r="K3977" s="10">
        <f ca="1">_xlfn.IFNA((VLOOKUP($A3977,'Fats and Greases'!O:P,2,FALSE)), "")</f>
        <v>20.5</v>
      </c>
      <c r="L3977" s="10">
        <f ca="1">_xlfn.IFNA((VLOOKUP($A3977,'Fats and Greases'!Q:R,2,FALSE)), "")</f>
        <v>16.5</v>
      </c>
      <c r="M3977" s="10">
        <f ca="1">_xlfn.IFNA((VLOOKUP($A3977,'Fats and Greases'!S:T,2,FALSE)), "")</f>
        <v>17.25</v>
      </c>
    </row>
    <row r="3978" spans="1:13" x14ac:dyDescent="0.2">
      <c r="A3978" s="18">
        <v>42352</v>
      </c>
      <c r="B3978" s="19">
        <f t="shared" si="124"/>
        <v>12</v>
      </c>
      <c r="C3978" s="19">
        <f t="shared" si="125"/>
        <v>2015</v>
      </c>
      <c r="D3978" s="10">
        <f ca="1">_xlfn.IFNA((VLOOKUP(A3978,'Fats and Greases'!A:B,2,FALSE)), "")</f>
        <v>17.25</v>
      </c>
      <c r="E3978" s="10">
        <f ca="1">_xlfn.IFNA((VLOOKUP(A3978,'Fats and Greases'!C:D,2,FALSE)), "")</f>
        <v>18</v>
      </c>
      <c r="F3978" s="10">
        <f ca="1">_xlfn.IFNA((VLOOKUP(A3978,'Fats and Greases'!E:F,2,FALSE)), "")</f>
        <v>17.5</v>
      </c>
      <c r="G3978" s="10">
        <f ca="1">_xlfn.IFNA((VLOOKUP(A3978,'Fats and Greases'!G:H,2,FALSE)), "")</f>
        <v>18.5</v>
      </c>
      <c r="H3978" s="10">
        <f ca="1">_xlfn.IFNA((VLOOKUP(A3978,'Fats and Greases'!I:J,2,FALSE)), "")</f>
        <v>17.5</v>
      </c>
      <c r="I3978" s="10">
        <f ca="1">_xlfn.IFNA((VLOOKUP(A3978,'Fats and Greases'!K:L,2,FALSE)), "")</f>
        <v>18.75</v>
      </c>
      <c r="J3978" s="10" t="str">
        <f ca="1">_xlfn.IFNA((VLOOKUP(A3978,'Fats and Greases'!M:N,2,FALSE)), "")</f>
        <v/>
      </c>
      <c r="K3978" s="10">
        <f ca="1">_xlfn.IFNA((VLOOKUP($A3978,'Fats and Greases'!O:P,2,FALSE)), "")</f>
        <v>20.5</v>
      </c>
      <c r="L3978" s="10">
        <f ca="1">_xlfn.IFNA((VLOOKUP($A3978,'Fats and Greases'!Q:R,2,FALSE)), "")</f>
        <v>16.5</v>
      </c>
      <c r="M3978" s="10">
        <f ca="1">_xlfn.IFNA((VLOOKUP($A3978,'Fats and Greases'!S:T,2,FALSE)), "")</f>
        <v>17.25</v>
      </c>
    </row>
    <row r="3979" spans="1:13" x14ac:dyDescent="0.2">
      <c r="A3979" s="18">
        <v>42353</v>
      </c>
      <c r="B3979" s="19">
        <f t="shared" si="124"/>
        <v>12</v>
      </c>
      <c r="C3979" s="19">
        <f t="shared" si="125"/>
        <v>2015</v>
      </c>
      <c r="D3979" s="10">
        <f ca="1">_xlfn.IFNA((VLOOKUP(A3979,'Fats and Greases'!A:B,2,FALSE)), "")</f>
        <v>17.25</v>
      </c>
      <c r="E3979" s="10">
        <f ca="1">_xlfn.IFNA((VLOOKUP(A3979,'Fats and Greases'!C:D,2,FALSE)), "")</f>
        <v>18</v>
      </c>
      <c r="F3979" s="10">
        <f ca="1">_xlfn.IFNA((VLOOKUP(A3979,'Fats and Greases'!E:F,2,FALSE)), "")</f>
        <v>17.5</v>
      </c>
      <c r="G3979" s="10">
        <f ca="1">_xlfn.IFNA((VLOOKUP(A3979,'Fats and Greases'!G:H,2,FALSE)), "")</f>
        <v>18.25</v>
      </c>
      <c r="H3979" s="10">
        <f ca="1">_xlfn.IFNA((VLOOKUP(A3979,'Fats and Greases'!I:J,2,FALSE)), "")</f>
        <v>17.5</v>
      </c>
      <c r="I3979" s="10">
        <f ca="1">_xlfn.IFNA((VLOOKUP(A3979,'Fats and Greases'!K:L,2,FALSE)), "")</f>
        <v>20</v>
      </c>
      <c r="J3979" s="10" t="str">
        <f ca="1">_xlfn.IFNA((VLOOKUP(A3979,'Fats and Greases'!M:N,2,FALSE)), "")</f>
        <v/>
      </c>
      <c r="K3979" s="10">
        <f ca="1">_xlfn.IFNA((VLOOKUP($A3979,'Fats and Greases'!O:P,2,FALSE)), "")</f>
        <v>20.5</v>
      </c>
      <c r="L3979" s="10">
        <f ca="1">_xlfn.IFNA((VLOOKUP($A3979,'Fats and Greases'!Q:R,2,FALSE)), "")</f>
        <v>16.5</v>
      </c>
      <c r="M3979" s="10">
        <f ca="1">_xlfn.IFNA((VLOOKUP($A3979,'Fats and Greases'!S:T,2,FALSE)), "")</f>
        <v>17.25</v>
      </c>
    </row>
    <row r="3980" spans="1:13" x14ac:dyDescent="0.2">
      <c r="A3980" s="18">
        <v>42354</v>
      </c>
      <c r="B3980" s="19">
        <f t="shared" si="124"/>
        <v>12</v>
      </c>
      <c r="C3980" s="19">
        <f t="shared" si="125"/>
        <v>2015</v>
      </c>
      <c r="D3980" s="10">
        <f ca="1">_xlfn.IFNA((VLOOKUP(A3980,'Fats and Greases'!A:B,2,FALSE)), "")</f>
        <v>17.13</v>
      </c>
      <c r="E3980" s="10">
        <f ca="1">_xlfn.IFNA((VLOOKUP(A3980,'Fats and Greases'!C:D,2,FALSE)), "")</f>
        <v>18</v>
      </c>
      <c r="F3980" s="10">
        <f ca="1">_xlfn.IFNA((VLOOKUP(A3980,'Fats and Greases'!E:F,2,FALSE)), "")</f>
        <v>17.5</v>
      </c>
      <c r="G3980" s="10">
        <f ca="1">_xlfn.IFNA((VLOOKUP(A3980,'Fats and Greases'!G:H,2,FALSE)), "")</f>
        <v>18.25</v>
      </c>
      <c r="H3980" s="10">
        <f ca="1">_xlfn.IFNA((VLOOKUP(A3980,'Fats and Greases'!I:J,2,FALSE)), "")</f>
        <v>17.5</v>
      </c>
      <c r="I3980" s="10">
        <f ca="1">_xlfn.IFNA((VLOOKUP(A3980,'Fats and Greases'!K:L,2,FALSE)), "")</f>
        <v>20</v>
      </c>
      <c r="J3980" s="10" t="str">
        <f ca="1">_xlfn.IFNA((VLOOKUP(A3980,'Fats and Greases'!M:N,2,FALSE)), "")</f>
        <v/>
      </c>
      <c r="K3980" s="10">
        <f ca="1">_xlfn.IFNA((VLOOKUP($A3980,'Fats and Greases'!O:P,2,FALSE)), "")</f>
        <v>20.5</v>
      </c>
      <c r="L3980" s="10">
        <f ca="1">_xlfn.IFNA((VLOOKUP($A3980,'Fats and Greases'!Q:R,2,FALSE)), "")</f>
        <v>16.5</v>
      </c>
      <c r="M3980" s="10">
        <f ca="1">_xlfn.IFNA((VLOOKUP($A3980,'Fats and Greases'!S:T,2,FALSE)), "")</f>
        <v>17.75</v>
      </c>
    </row>
    <row r="3981" spans="1:13" x14ac:dyDescent="0.2">
      <c r="A3981" s="18">
        <v>42355</v>
      </c>
      <c r="B3981" s="19">
        <f t="shared" si="124"/>
        <v>12</v>
      </c>
      <c r="C3981" s="19">
        <f t="shared" si="125"/>
        <v>2015</v>
      </c>
      <c r="D3981" s="10">
        <f ca="1">_xlfn.IFNA((VLOOKUP(A3981,'Fats and Greases'!A:B,2,FALSE)), "")</f>
        <v>17.13</v>
      </c>
      <c r="E3981" s="10">
        <f ca="1">_xlfn.IFNA((VLOOKUP(A3981,'Fats and Greases'!C:D,2,FALSE)), "")</f>
        <v>18</v>
      </c>
      <c r="F3981" s="10">
        <f ca="1">_xlfn.IFNA((VLOOKUP(A3981,'Fats and Greases'!E:F,2,FALSE)), "")</f>
        <v>18</v>
      </c>
      <c r="G3981" s="10">
        <f ca="1">_xlfn.IFNA((VLOOKUP(A3981,'Fats and Greases'!G:H,2,FALSE)), "")</f>
        <v>18.25</v>
      </c>
      <c r="H3981" s="10">
        <f ca="1">_xlfn.IFNA((VLOOKUP(A3981,'Fats and Greases'!I:J,2,FALSE)), "")</f>
        <v>18.75</v>
      </c>
      <c r="I3981" s="10">
        <f ca="1">_xlfn.IFNA((VLOOKUP(A3981,'Fats and Greases'!K:L,2,FALSE)), "")</f>
        <v>20</v>
      </c>
      <c r="J3981" s="10" t="str">
        <f ca="1">_xlfn.IFNA((VLOOKUP(A3981,'Fats and Greases'!M:N,2,FALSE)), "")</f>
        <v/>
      </c>
      <c r="K3981" s="10">
        <f ca="1">_xlfn.IFNA((VLOOKUP($A3981,'Fats and Greases'!O:P,2,FALSE)), "")</f>
        <v>20.5</v>
      </c>
      <c r="L3981" s="10">
        <f ca="1">_xlfn.IFNA((VLOOKUP($A3981,'Fats and Greases'!Q:R,2,FALSE)), "")</f>
        <v>16.5</v>
      </c>
      <c r="M3981" s="10">
        <f ca="1">_xlfn.IFNA((VLOOKUP($A3981,'Fats and Greases'!S:T,2,FALSE)), "")</f>
        <v>17.75</v>
      </c>
    </row>
    <row r="3982" spans="1:13" x14ac:dyDescent="0.2">
      <c r="A3982" s="18">
        <v>42356</v>
      </c>
      <c r="B3982" s="19">
        <f t="shared" si="124"/>
        <v>12</v>
      </c>
      <c r="C3982" s="19">
        <f t="shared" si="125"/>
        <v>2015</v>
      </c>
      <c r="D3982" s="10">
        <f ca="1">_xlfn.IFNA((VLOOKUP(A3982,'Fats and Greases'!A:B,2,FALSE)), "")</f>
        <v>17.13</v>
      </c>
      <c r="E3982" s="10">
        <f ca="1">_xlfn.IFNA((VLOOKUP(A3982,'Fats and Greases'!C:D,2,FALSE)), "")</f>
        <v>18</v>
      </c>
      <c r="F3982" s="10">
        <f ca="1">_xlfn.IFNA((VLOOKUP(A3982,'Fats and Greases'!E:F,2,FALSE)), "")</f>
        <v>18</v>
      </c>
      <c r="G3982" s="10">
        <f ca="1">_xlfn.IFNA((VLOOKUP(A3982,'Fats and Greases'!G:H,2,FALSE)), "")</f>
        <v>18.25</v>
      </c>
      <c r="H3982" s="10">
        <f ca="1">_xlfn.IFNA((VLOOKUP(A3982,'Fats and Greases'!I:J,2,FALSE)), "")</f>
        <v>18.75</v>
      </c>
      <c r="I3982" s="10">
        <f ca="1">_xlfn.IFNA((VLOOKUP(A3982,'Fats and Greases'!K:L,2,FALSE)), "")</f>
        <v>20</v>
      </c>
      <c r="J3982" s="10" t="str">
        <f ca="1">_xlfn.IFNA((VLOOKUP(A3982,'Fats and Greases'!M:N,2,FALSE)), "")</f>
        <v/>
      </c>
      <c r="K3982" s="10">
        <f ca="1">_xlfn.IFNA((VLOOKUP($A3982,'Fats and Greases'!O:P,2,FALSE)), "")</f>
        <v>20.5</v>
      </c>
      <c r="L3982" s="10">
        <f ca="1">_xlfn.IFNA((VLOOKUP($A3982,'Fats and Greases'!Q:R,2,FALSE)), "")</f>
        <v>16.5</v>
      </c>
      <c r="M3982" s="10">
        <f ca="1">_xlfn.IFNA((VLOOKUP($A3982,'Fats and Greases'!S:T,2,FALSE)), "")</f>
        <v>17.75</v>
      </c>
    </row>
    <row r="3983" spans="1:13" x14ac:dyDescent="0.2">
      <c r="A3983" s="18">
        <v>42359</v>
      </c>
      <c r="B3983" s="19">
        <f t="shared" si="124"/>
        <v>12</v>
      </c>
      <c r="C3983" s="19">
        <f t="shared" si="125"/>
        <v>2015</v>
      </c>
      <c r="D3983" s="10">
        <f ca="1">_xlfn.IFNA((VLOOKUP(A3983,'Fats and Greases'!A:B,2,FALSE)), "")</f>
        <v>17.13</v>
      </c>
      <c r="E3983" s="10">
        <f ca="1">_xlfn.IFNA((VLOOKUP(A3983,'Fats and Greases'!C:D,2,FALSE)), "")</f>
        <v>18</v>
      </c>
      <c r="F3983" s="10">
        <f ca="1">_xlfn.IFNA((VLOOKUP(A3983,'Fats and Greases'!E:F,2,FALSE)), "")</f>
        <v>18</v>
      </c>
      <c r="G3983" s="10">
        <f ca="1">_xlfn.IFNA((VLOOKUP(A3983,'Fats and Greases'!G:H,2,FALSE)), "")</f>
        <v>18.25</v>
      </c>
      <c r="H3983" s="10">
        <f ca="1">_xlfn.IFNA((VLOOKUP(A3983,'Fats and Greases'!I:J,2,FALSE)), "")</f>
        <v>18.75</v>
      </c>
      <c r="I3983" s="10">
        <f ca="1">_xlfn.IFNA((VLOOKUP(A3983,'Fats and Greases'!K:L,2,FALSE)), "")</f>
        <v>20</v>
      </c>
      <c r="J3983" s="10" t="str">
        <f ca="1">_xlfn.IFNA((VLOOKUP(A3983,'Fats and Greases'!M:N,2,FALSE)), "")</f>
        <v/>
      </c>
      <c r="K3983" s="10">
        <f ca="1">_xlfn.IFNA((VLOOKUP($A3983,'Fats and Greases'!O:P,2,FALSE)), "")</f>
        <v>20.5</v>
      </c>
      <c r="L3983" s="10">
        <f ca="1">_xlfn.IFNA((VLOOKUP($A3983,'Fats and Greases'!Q:R,2,FALSE)), "")</f>
        <v>16.5</v>
      </c>
      <c r="M3983" s="10">
        <f ca="1">_xlfn.IFNA((VLOOKUP($A3983,'Fats and Greases'!S:T,2,FALSE)), "")</f>
        <v>17.75</v>
      </c>
    </row>
    <row r="3984" spans="1:13" x14ac:dyDescent="0.2">
      <c r="A3984" s="18">
        <v>42360</v>
      </c>
      <c r="B3984" s="19">
        <f t="shared" si="124"/>
        <v>12</v>
      </c>
      <c r="C3984" s="19">
        <f t="shared" si="125"/>
        <v>2015</v>
      </c>
      <c r="D3984" s="10">
        <f ca="1">_xlfn.IFNA((VLOOKUP(A3984,'Fats and Greases'!A:B,2,FALSE)), "")</f>
        <v>17.13</v>
      </c>
      <c r="E3984" s="10">
        <f ca="1">_xlfn.IFNA((VLOOKUP(A3984,'Fats and Greases'!C:D,2,FALSE)), "")</f>
        <v>18</v>
      </c>
      <c r="F3984" s="10">
        <f ca="1">_xlfn.IFNA((VLOOKUP(A3984,'Fats and Greases'!E:F,2,FALSE)), "")</f>
        <v>18</v>
      </c>
      <c r="G3984" s="10">
        <f ca="1">_xlfn.IFNA((VLOOKUP(A3984,'Fats and Greases'!G:H,2,FALSE)), "")</f>
        <v>18.25</v>
      </c>
      <c r="H3984" s="10">
        <f ca="1">_xlfn.IFNA((VLOOKUP(A3984,'Fats and Greases'!I:J,2,FALSE)), "")</f>
        <v>18.75</v>
      </c>
      <c r="I3984" s="10">
        <f ca="1">_xlfn.IFNA((VLOOKUP(A3984,'Fats and Greases'!K:L,2,FALSE)), "")</f>
        <v>20</v>
      </c>
      <c r="J3984" s="10" t="str">
        <f ca="1">_xlfn.IFNA((VLOOKUP(A3984,'Fats and Greases'!M:N,2,FALSE)), "")</f>
        <v/>
      </c>
      <c r="K3984" s="10">
        <f ca="1">_xlfn.IFNA((VLOOKUP($A3984,'Fats and Greases'!O:P,2,FALSE)), "")</f>
        <v>20.5</v>
      </c>
      <c r="L3984" s="10">
        <f ca="1">_xlfn.IFNA((VLOOKUP($A3984,'Fats and Greases'!Q:R,2,FALSE)), "")</f>
        <v>16.5</v>
      </c>
      <c r="M3984" s="10">
        <f ca="1">_xlfn.IFNA((VLOOKUP($A3984,'Fats and Greases'!S:T,2,FALSE)), "")</f>
        <v>17.75</v>
      </c>
    </row>
    <row r="3985" spans="1:13" x14ac:dyDescent="0.2">
      <c r="A3985" s="18">
        <v>42361</v>
      </c>
      <c r="B3985" s="19">
        <f t="shared" si="124"/>
        <v>12</v>
      </c>
      <c r="C3985" s="19">
        <f t="shared" si="125"/>
        <v>2015</v>
      </c>
      <c r="D3985" s="10">
        <f ca="1">_xlfn.IFNA((VLOOKUP(A3985,'Fats and Greases'!A:B,2,FALSE)), "")</f>
        <v>17.13</v>
      </c>
      <c r="E3985" s="10">
        <f ca="1">_xlfn.IFNA((VLOOKUP(A3985,'Fats and Greases'!C:D,2,FALSE)), "")</f>
        <v>18</v>
      </c>
      <c r="F3985" s="10">
        <f ca="1">_xlfn.IFNA((VLOOKUP(A3985,'Fats and Greases'!E:F,2,FALSE)), "")</f>
        <v>18</v>
      </c>
      <c r="G3985" s="10">
        <f ca="1">_xlfn.IFNA((VLOOKUP(A3985,'Fats and Greases'!G:H,2,FALSE)), "")</f>
        <v>18.25</v>
      </c>
      <c r="H3985" s="10">
        <f ca="1">_xlfn.IFNA((VLOOKUP(A3985,'Fats and Greases'!I:J,2,FALSE)), "")</f>
        <v>18.75</v>
      </c>
      <c r="I3985" s="10">
        <f ca="1">_xlfn.IFNA((VLOOKUP(A3985,'Fats and Greases'!K:L,2,FALSE)), "")</f>
        <v>20</v>
      </c>
      <c r="J3985" s="10" t="str">
        <f ca="1">_xlfn.IFNA((VLOOKUP(A3985,'Fats and Greases'!M:N,2,FALSE)), "")</f>
        <v/>
      </c>
      <c r="K3985" s="10">
        <f ca="1">_xlfn.IFNA((VLOOKUP($A3985,'Fats and Greases'!O:P,2,FALSE)), "")</f>
        <v>20.5</v>
      </c>
      <c r="L3985" s="10">
        <f ca="1">_xlfn.IFNA((VLOOKUP($A3985,'Fats and Greases'!Q:R,2,FALSE)), "")</f>
        <v>16.5</v>
      </c>
      <c r="M3985" s="10">
        <f ca="1">_xlfn.IFNA((VLOOKUP($A3985,'Fats and Greases'!S:T,2,FALSE)), "")</f>
        <v>17.75</v>
      </c>
    </row>
    <row r="3986" spans="1:13" x14ac:dyDescent="0.2">
      <c r="A3986" s="18">
        <v>42362</v>
      </c>
      <c r="B3986" s="19">
        <f t="shared" si="124"/>
        <v>12</v>
      </c>
      <c r="C3986" s="19">
        <f t="shared" si="125"/>
        <v>2015</v>
      </c>
      <c r="D3986" s="10">
        <f ca="1">_xlfn.IFNA((VLOOKUP(A3986,'Fats and Greases'!A:B,2,FALSE)), "")</f>
        <v>17.13</v>
      </c>
      <c r="E3986" s="10">
        <f ca="1">_xlfn.IFNA((VLOOKUP(A3986,'Fats and Greases'!C:D,2,FALSE)), "")</f>
        <v>18</v>
      </c>
      <c r="F3986" s="10">
        <f ca="1">_xlfn.IFNA((VLOOKUP(A3986,'Fats and Greases'!E:F,2,FALSE)), "")</f>
        <v>18</v>
      </c>
      <c r="G3986" s="10">
        <f ca="1">_xlfn.IFNA((VLOOKUP(A3986,'Fats and Greases'!G:H,2,FALSE)), "")</f>
        <v>18.25</v>
      </c>
      <c r="H3986" s="10">
        <f ca="1">_xlfn.IFNA((VLOOKUP(A3986,'Fats and Greases'!I:J,2,FALSE)), "")</f>
        <v>18.75</v>
      </c>
      <c r="I3986" s="10">
        <f ca="1">_xlfn.IFNA((VLOOKUP(A3986,'Fats and Greases'!K:L,2,FALSE)), "")</f>
        <v>20</v>
      </c>
      <c r="J3986" s="10" t="str">
        <f ca="1">_xlfn.IFNA((VLOOKUP(A3986,'Fats and Greases'!M:N,2,FALSE)), "")</f>
        <v/>
      </c>
      <c r="K3986" s="10">
        <f ca="1">_xlfn.IFNA((VLOOKUP($A3986,'Fats and Greases'!O:P,2,FALSE)), "")</f>
        <v>20.5</v>
      </c>
      <c r="L3986" s="10">
        <f ca="1">_xlfn.IFNA((VLOOKUP($A3986,'Fats and Greases'!Q:R,2,FALSE)), "")</f>
        <v>16.5</v>
      </c>
      <c r="M3986" s="10">
        <f ca="1">_xlfn.IFNA((VLOOKUP($A3986,'Fats and Greases'!S:T,2,FALSE)), "")</f>
        <v>17.75</v>
      </c>
    </row>
    <row r="3987" spans="1:13" x14ac:dyDescent="0.2">
      <c r="A3987" s="18">
        <v>42363</v>
      </c>
      <c r="B3987" s="19">
        <f t="shared" si="124"/>
        <v>12</v>
      </c>
      <c r="C3987" s="19">
        <f t="shared" si="125"/>
        <v>2015</v>
      </c>
      <c r="D3987" s="10" t="str">
        <f ca="1">_xlfn.IFNA((VLOOKUP(A3987,'Fats and Greases'!A:B,2,FALSE)), "")</f>
        <v/>
      </c>
      <c r="E3987" s="10" t="str">
        <f ca="1">_xlfn.IFNA((VLOOKUP(A3987,'Fats and Greases'!C:D,2,FALSE)), "")</f>
        <v/>
      </c>
      <c r="F3987" s="10" t="str">
        <f ca="1">_xlfn.IFNA((VLOOKUP(A3987,'Fats and Greases'!E:F,2,FALSE)), "")</f>
        <v/>
      </c>
      <c r="G3987" s="10" t="str">
        <f ca="1">_xlfn.IFNA((VLOOKUP(A3987,'Fats and Greases'!G:H,2,FALSE)), "")</f>
        <v/>
      </c>
      <c r="H3987" s="10" t="str">
        <f ca="1">_xlfn.IFNA((VLOOKUP(A3987,'Fats and Greases'!I:J,2,FALSE)), "")</f>
        <v/>
      </c>
      <c r="I3987" s="10" t="str">
        <f ca="1">_xlfn.IFNA((VLOOKUP(A3987,'Fats and Greases'!K:L,2,FALSE)), "")</f>
        <v/>
      </c>
      <c r="J3987" s="10" t="str">
        <f ca="1">_xlfn.IFNA((VLOOKUP(A3987,'Fats and Greases'!M:N,2,FALSE)), "")</f>
        <v/>
      </c>
      <c r="K3987" s="10" t="str">
        <f ca="1">_xlfn.IFNA((VLOOKUP($A3987,'Fats and Greases'!O:P,2,FALSE)), "")</f>
        <v/>
      </c>
      <c r="L3987" s="10" t="str">
        <f ca="1">_xlfn.IFNA((VLOOKUP($A3987,'Fats and Greases'!Q:R,2,FALSE)), "")</f>
        <v/>
      </c>
      <c r="M3987" s="10" t="str">
        <f ca="1">_xlfn.IFNA((VLOOKUP($A3987,'Fats and Greases'!S:T,2,FALSE)), "")</f>
        <v/>
      </c>
    </row>
    <row r="3988" spans="1:13" x14ac:dyDescent="0.2">
      <c r="A3988" s="18">
        <v>42366</v>
      </c>
      <c r="B3988" s="19">
        <f t="shared" si="124"/>
        <v>12</v>
      </c>
      <c r="C3988" s="19">
        <f t="shared" si="125"/>
        <v>2015</v>
      </c>
      <c r="D3988" s="10">
        <f ca="1">_xlfn.IFNA((VLOOKUP(A3988,'Fats and Greases'!A:B,2,FALSE)), "")</f>
        <v>17.13</v>
      </c>
      <c r="E3988" s="10">
        <f ca="1">_xlfn.IFNA((VLOOKUP(A3988,'Fats and Greases'!C:D,2,FALSE)), "")</f>
        <v>18</v>
      </c>
      <c r="F3988" s="10">
        <f ca="1">_xlfn.IFNA((VLOOKUP(A3988,'Fats and Greases'!E:F,2,FALSE)), "")</f>
        <v>18</v>
      </c>
      <c r="G3988" s="10">
        <f ca="1">_xlfn.IFNA((VLOOKUP(A3988,'Fats and Greases'!G:H,2,FALSE)), "")</f>
        <v>18.25</v>
      </c>
      <c r="H3988" s="10">
        <f ca="1">_xlfn.IFNA((VLOOKUP(A3988,'Fats and Greases'!I:J,2,FALSE)), "")</f>
        <v>18.75</v>
      </c>
      <c r="I3988" s="10">
        <f ca="1">_xlfn.IFNA((VLOOKUP(A3988,'Fats and Greases'!K:L,2,FALSE)), "")</f>
        <v>20</v>
      </c>
      <c r="J3988" s="10" t="str">
        <f ca="1">_xlfn.IFNA((VLOOKUP(A3988,'Fats and Greases'!M:N,2,FALSE)), "")</f>
        <v/>
      </c>
      <c r="K3988" s="10">
        <f ca="1">_xlfn.IFNA((VLOOKUP($A3988,'Fats and Greases'!O:P,2,FALSE)), "")</f>
        <v>20.5</v>
      </c>
      <c r="L3988" s="10">
        <f ca="1">_xlfn.IFNA((VLOOKUP($A3988,'Fats and Greases'!Q:R,2,FALSE)), "")</f>
        <v>16.5</v>
      </c>
      <c r="M3988" s="10">
        <f ca="1">_xlfn.IFNA((VLOOKUP($A3988,'Fats and Greases'!S:T,2,FALSE)), "")</f>
        <v>17.75</v>
      </c>
    </row>
    <row r="3989" spans="1:13" x14ac:dyDescent="0.2">
      <c r="A3989" s="18">
        <v>42367</v>
      </c>
      <c r="B3989" s="19">
        <f t="shared" si="124"/>
        <v>12</v>
      </c>
      <c r="C3989" s="19">
        <f t="shared" si="125"/>
        <v>2015</v>
      </c>
      <c r="D3989" s="10">
        <f ca="1">_xlfn.IFNA((VLOOKUP(A3989,'Fats and Greases'!A:B,2,FALSE)), "")</f>
        <v>17.13</v>
      </c>
      <c r="E3989" s="10">
        <f ca="1">_xlfn.IFNA((VLOOKUP(A3989,'Fats and Greases'!C:D,2,FALSE)), "")</f>
        <v>18</v>
      </c>
      <c r="F3989" s="10">
        <f ca="1">_xlfn.IFNA((VLOOKUP(A3989,'Fats and Greases'!E:F,2,FALSE)), "")</f>
        <v>17.5</v>
      </c>
      <c r="G3989" s="10">
        <f ca="1">_xlfn.IFNA((VLOOKUP(A3989,'Fats and Greases'!G:H,2,FALSE)), "")</f>
        <v>18.25</v>
      </c>
      <c r="H3989" s="10">
        <f ca="1">_xlfn.IFNA((VLOOKUP(A3989,'Fats and Greases'!I:J,2,FALSE)), "")</f>
        <v>18.75</v>
      </c>
      <c r="I3989" s="10">
        <f ca="1">_xlfn.IFNA((VLOOKUP(A3989,'Fats and Greases'!K:L,2,FALSE)), "")</f>
        <v>20</v>
      </c>
      <c r="J3989" s="10" t="str">
        <f ca="1">_xlfn.IFNA((VLOOKUP(A3989,'Fats and Greases'!M:N,2,FALSE)), "")</f>
        <v/>
      </c>
      <c r="K3989" s="10">
        <f ca="1">_xlfn.IFNA((VLOOKUP($A3989,'Fats and Greases'!O:P,2,FALSE)), "")</f>
        <v>20.5</v>
      </c>
      <c r="L3989" s="10">
        <f ca="1">_xlfn.IFNA((VLOOKUP($A3989,'Fats and Greases'!Q:R,2,FALSE)), "")</f>
        <v>16.5</v>
      </c>
      <c r="M3989" s="10">
        <f ca="1">_xlfn.IFNA((VLOOKUP($A3989,'Fats and Greases'!S:T,2,FALSE)), "")</f>
        <v>17.75</v>
      </c>
    </row>
    <row r="3990" spans="1:13" x14ac:dyDescent="0.2">
      <c r="A3990" s="18">
        <v>42368</v>
      </c>
      <c r="B3990" s="19">
        <f t="shared" si="124"/>
        <v>12</v>
      </c>
      <c r="C3990" s="19">
        <f t="shared" si="125"/>
        <v>2015</v>
      </c>
      <c r="D3990" s="10">
        <f ca="1">_xlfn.IFNA((VLOOKUP(A3990,'Fats and Greases'!A:B,2,FALSE)), "")</f>
        <v>17.13</v>
      </c>
      <c r="E3990" s="10">
        <f ca="1">_xlfn.IFNA((VLOOKUP(A3990,'Fats and Greases'!C:D,2,FALSE)), "")</f>
        <v>18</v>
      </c>
      <c r="F3990" s="10">
        <f ca="1">_xlfn.IFNA((VLOOKUP(A3990,'Fats and Greases'!E:F,2,FALSE)), "")</f>
        <v>17.5</v>
      </c>
      <c r="G3990" s="10">
        <f ca="1">_xlfn.IFNA((VLOOKUP(A3990,'Fats and Greases'!G:H,2,FALSE)), "")</f>
        <v>18.25</v>
      </c>
      <c r="H3990" s="10">
        <f ca="1">_xlfn.IFNA((VLOOKUP(A3990,'Fats and Greases'!I:J,2,FALSE)), "")</f>
        <v>18.75</v>
      </c>
      <c r="I3990" s="10">
        <f ca="1">_xlfn.IFNA((VLOOKUP(A3990,'Fats and Greases'!K:L,2,FALSE)), "")</f>
        <v>20</v>
      </c>
      <c r="J3990" s="10" t="str">
        <f ca="1">_xlfn.IFNA((VLOOKUP(A3990,'Fats and Greases'!M:N,2,FALSE)), "")</f>
        <v/>
      </c>
      <c r="K3990" s="10">
        <f ca="1">_xlfn.IFNA((VLOOKUP($A3990,'Fats and Greases'!O:P,2,FALSE)), "")</f>
        <v>20.5</v>
      </c>
      <c r="L3990" s="10">
        <f ca="1">_xlfn.IFNA((VLOOKUP($A3990,'Fats and Greases'!Q:R,2,FALSE)), "")</f>
        <v>16.5</v>
      </c>
      <c r="M3990" s="10">
        <f ca="1">_xlfn.IFNA((VLOOKUP($A3990,'Fats and Greases'!S:T,2,FALSE)), "")</f>
        <v>17.75</v>
      </c>
    </row>
    <row r="3991" spans="1:13" x14ac:dyDescent="0.2">
      <c r="A3991" s="18">
        <v>42369</v>
      </c>
      <c r="B3991" s="19">
        <f t="shared" si="124"/>
        <v>12</v>
      </c>
      <c r="C3991" s="19">
        <f t="shared" si="125"/>
        <v>2015</v>
      </c>
      <c r="D3991" s="10">
        <f ca="1">_xlfn.IFNA((VLOOKUP(A3991,'Fats and Greases'!A:B,2,FALSE)), "")</f>
        <v>17.13</v>
      </c>
      <c r="E3991" s="10">
        <f ca="1">_xlfn.IFNA((VLOOKUP(A3991,'Fats and Greases'!C:D,2,FALSE)), "")</f>
        <v>18</v>
      </c>
      <c r="F3991" s="10">
        <f ca="1">_xlfn.IFNA((VLOOKUP(A3991,'Fats and Greases'!E:F,2,FALSE)), "")</f>
        <v>17.5</v>
      </c>
      <c r="G3991" s="10">
        <f ca="1">_xlfn.IFNA((VLOOKUP(A3991,'Fats and Greases'!G:H,2,FALSE)), "")</f>
        <v>18.25</v>
      </c>
      <c r="H3991" s="10">
        <f ca="1">_xlfn.IFNA((VLOOKUP(A3991,'Fats and Greases'!I:J,2,FALSE)), "")</f>
        <v>18.75</v>
      </c>
      <c r="I3991" s="10">
        <f ca="1">_xlfn.IFNA((VLOOKUP(A3991,'Fats and Greases'!K:L,2,FALSE)), "")</f>
        <v>20</v>
      </c>
      <c r="J3991" s="10" t="str">
        <f ca="1">_xlfn.IFNA((VLOOKUP(A3991,'Fats and Greases'!M:N,2,FALSE)), "")</f>
        <v/>
      </c>
      <c r="K3991" s="10">
        <f ca="1">_xlfn.IFNA((VLOOKUP($A3991,'Fats and Greases'!O:P,2,FALSE)), "")</f>
        <v>20.5</v>
      </c>
      <c r="L3991" s="10">
        <f ca="1">_xlfn.IFNA((VLOOKUP($A3991,'Fats and Greases'!Q:R,2,FALSE)), "")</f>
        <v>16.5</v>
      </c>
      <c r="M3991" s="10">
        <f ca="1">_xlfn.IFNA((VLOOKUP($A3991,'Fats and Greases'!S:T,2,FALSE)), "")</f>
        <v>17.75</v>
      </c>
    </row>
    <row r="3992" spans="1:13" x14ac:dyDescent="0.2">
      <c r="A3992" s="18">
        <v>42370</v>
      </c>
      <c r="B3992" s="19">
        <f t="shared" si="124"/>
        <v>1</v>
      </c>
      <c r="C3992" s="19">
        <f t="shared" si="125"/>
        <v>2016</v>
      </c>
      <c r="D3992" s="10" t="str">
        <f ca="1">_xlfn.IFNA((VLOOKUP(A3992,'Fats and Greases'!A:B,2,FALSE)), "")</f>
        <v/>
      </c>
      <c r="E3992" s="10" t="str">
        <f ca="1">_xlfn.IFNA((VLOOKUP(A3992,'Fats and Greases'!C:D,2,FALSE)), "")</f>
        <v/>
      </c>
      <c r="F3992" s="10" t="str">
        <f ca="1">_xlfn.IFNA((VLOOKUP(A3992,'Fats and Greases'!E:F,2,FALSE)), "")</f>
        <v/>
      </c>
      <c r="G3992" s="10" t="str">
        <f ca="1">_xlfn.IFNA((VLOOKUP(A3992,'Fats and Greases'!G:H,2,FALSE)), "")</f>
        <v/>
      </c>
      <c r="H3992" s="10" t="str">
        <f ca="1">_xlfn.IFNA((VLOOKUP(A3992,'Fats and Greases'!I:J,2,FALSE)), "")</f>
        <v/>
      </c>
      <c r="I3992" s="10" t="str">
        <f ca="1">_xlfn.IFNA((VLOOKUP(A3992,'Fats and Greases'!K:L,2,FALSE)), "")</f>
        <v/>
      </c>
      <c r="J3992" s="10" t="str">
        <f ca="1">_xlfn.IFNA((VLOOKUP(A3992,'Fats and Greases'!M:N,2,FALSE)), "")</f>
        <v/>
      </c>
      <c r="K3992" s="10" t="str">
        <f ca="1">_xlfn.IFNA((VLOOKUP($A3992,'Fats and Greases'!O:P,2,FALSE)), "")</f>
        <v/>
      </c>
      <c r="L3992" s="10" t="str">
        <f ca="1">_xlfn.IFNA((VLOOKUP($A3992,'Fats and Greases'!Q:R,2,FALSE)), "")</f>
        <v/>
      </c>
      <c r="M3992" s="10" t="str">
        <f ca="1">_xlfn.IFNA((VLOOKUP($A3992,'Fats and Greases'!S:T,2,FALSE)), "")</f>
        <v/>
      </c>
    </row>
    <row r="3993" spans="1:13" x14ac:dyDescent="0.2">
      <c r="A3993" s="18">
        <v>42373</v>
      </c>
      <c r="B3993" s="19">
        <f t="shared" si="124"/>
        <v>1</v>
      </c>
      <c r="C3993" s="19">
        <f t="shared" si="125"/>
        <v>2016</v>
      </c>
      <c r="D3993" s="10">
        <f ca="1">_xlfn.IFNA((VLOOKUP(A3993,'Fats and Greases'!A:B,2,FALSE)), "")</f>
        <v>17.13</v>
      </c>
      <c r="E3993" s="10">
        <f ca="1">_xlfn.IFNA((VLOOKUP(A3993,'Fats and Greases'!C:D,2,FALSE)), "")</f>
        <v>18</v>
      </c>
      <c r="F3993" s="10">
        <f ca="1">_xlfn.IFNA((VLOOKUP(A3993,'Fats and Greases'!E:F,2,FALSE)), "")</f>
        <v>17.5</v>
      </c>
      <c r="G3993" s="10">
        <f ca="1">_xlfn.IFNA((VLOOKUP(A3993,'Fats and Greases'!G:H,2,FALSE)), "")</f>
        <v>18.25</v>
      </c>
      <c r="H3993" s="10">
        <f ca="1">_xlfn.IFNA((VLOOKUP(A3993,'Fats and Greases'!I:J,2,FALSE)), "")</f>
        <v>18.75</v>
      </c>
      <c r="I3993" s="10">
        <f ca="1">_xlfn.IFNA((VLOOKUP(A3993,'Fats and Greases'!K:L,2,FALSE)), "")</f>
        <v>20</v>
      </c>
      <c r="J3993" s="10" t="str">
        <f ca="1">_xlfn.IFNA((VLOOKUP(A3993,'Fats and Greases'!M:N,2,FALSE)), "")</f>
        <v/>
      </c>
      <c r="K3993" s="10">
        <f ca="1">_xlfn.IFNA((VLOOKUP($A3993,'Fats and Greases'!O:P,2,FALSE)), "")</f>
        <v>20.5</v>
      </c>
      <c r="L3993" s="10">
        <f ca="1">_xlfn.IFNA((VLOOKUP($A3993,'Fats and Greases'!Q:R,2,FALSE)), "")</f>
        <v>16.5</v>
      </c>
      <c r="M3993" s="10">
        <f ca="1">_xlfn.IFNA((VLOOKUP($A3993,'Fats and Greases'!S:T,2,FALSE)), "")</f>
        <v>17.75</v>
      </c>
    </row>
    <row r="3994" spans="1:13" x14ac:dyDescent="0.2">
      <c r="A3994" s="18">
        <v>42374</v>
      </c>
      <c r="B3994" s="19">
        <f t="shared" si="124"/>
        <v>1</v>
      </c>
      <c r="C3994" s="19">
        <f t="shared" si="125"/>
        <v>2016</v>
      </c>
      <c r="D3994" s="10">
        <f ca="1">_xlfn.IFNA((VLOOKUP(A3994,'Fats and Greases'!A:B,2,FALSE)), "")</f>
        <v>17.25</v>
      </c>
      <c r="E3994" s="10">
        <f ca="1">_xlfn.IFNA((VLOOKUP(A3994,'Fats and Greases'!C:D,2,FALSE)), "")</f>
        <v>18.5</v>
      </c>
      <c r="F3994" s="10">
        <f ca="1">_xlfn.IFNA((VLOOKUP(A3994,'Fats and Greases'!E:F,2,FALSE)), "")</f>
        <v>17.5</v>
      </c>
      <c r="G3994" s="10">
        <f ca="1">_xlfn.IFNA((VLOOKUP(A3994,'Fats and Greases'!G:H,2,FALSE)), "")</f>
        <v>18.75</v>
      </c>
      <c r="H3994" s="10">
        <f ca="1">_xlfn.IFNA((VLOOKUP(A3994,'Fats and Greases'!I:J,2,FALSE)), "")</f>
        <v>18.75</v>
      </c>
      <c r="I3994" s="10">
        <f ca="1">_xlfn.IFNA((VLOOKUP(A3994,'Fats and Greases'!K:L,2,FALSE)), "")</f>
        <v>20</v>
      </c>
      <c r="J3994" s="10" t="str">
        <f ca="1">_xlfn.IFNA((VLOOKUP(A3994,'Fats and Greases'!M:N,2,FALSE)), "")</f>
        <v/>
      </c>
      <c r="K3994" s="10">
        <f ca="1">_xlfn.IFNA((VLOOKUP($A3994,'Fats and Greases'!O:P,2,FALSE)), "")</f>
        <v>22</v>
      </c>
      <c r="L3994" s="10">
        <f ca="1">_xlfn.IFNA((VLOOKUP($A3994,'Fats and Greases'!Q:R,2,FALSE)), "")</f>
        <v>16.5</v>
      </c>
      <c r="M3994" s="10">
        <f ca="1">_xlfn.IFNA((VLOOKUP($A3994,'Fats and Greases'!S:T,2,FALSE)), "")</f>
        <v>17.75</v>
      </c>
    </row>
    <row r="3995" spans="1:13" x14ac:dyDescent="0.2">
      <c r="A3995" s="18">
        <v>42375</v>
      </c>
      <c r="B3995" s="19">
        <f t="shared" si="124"/>
        <v>1</v>
      </c>
      <c r="C3995" s="19">
        <f t="shared" si="125"/>
        <v>2016</v>
      </c>
      <c r="D3995" s="10">
        <f ca="1">_xlfn.IFNA((VLOOKUP(A3995,'Fats and Greases'!A:B,2,FALSE)), "")</f>
        <v>17.25</v>
      </c>
      <c r="E3995" s="10">
        <f ca="1">_xlfn.IFNA((VLOOKUP(A3995,'Fats and Greases'!C:D,2,FALSE)), "")</f>
        <v>18.5</v>
      </c>
      <c r="F3995" s="10">
        <f ca="1">_xlfn.IFNA((VLOOKUP(A3995,'Fats and Greases'!E:F,2,FALSE)), "")</f>
        <v>17.5</v>
      </c>
      <c r="G3995" s="10">
        <f ca="1">_xlfn.IFNA((VLOOKUP(A3995,'Fats and Greases'!G:H,2,FALSE)), "")</f>
        <v>18.75</v>
      </c>
      <c r="H3995" s="10">
        <f ca="1">_xlfn.IFNA((VLOOKUP(A3995,'Fats and Greases'!I:J,2,FALSE)), "")</f>
        <v>18.75</v>
      </c>
      <c r="I3995" s="10">
        <f ca="1">_xlfn.IFNA((VLOOKUP(A3995,'Fats and Greases'!K:L,2,FALSE)), "")</f>
        <v>20</v>
      </c>
      <c r="J3995" s="10" t="str">
        <f ca="1">_xlfn.IFNA((VLOOKUP(A3995,'Fats and Greases'!M:N,2,FALSE)), "")</f>
        <v/>
      </c>
      <c r="K3995" s="10">
        <f ca="1">_xlfn.IFNA((VLOOKUP($A3995,'Fats and Greases'!O:P,2,FALSE)), "")</f>
        <v>22</v>
      </c>
      <c r="L3995" s="10">
        <f ca="1">_xlfn.IFNA((VLOOKUP($A3995,'Fats and Greases'!Q:R,2,FALSE)), "")</f>
        <v>16.5</v>
      </c>
      <c r="M3995" s="10">
        <f ca="1">_xlfn.IFNA((VLOOKUP($A3995,'Fats and Greases'!S:T,2,FALSE)), "")</f>
        <v>20</v>
      </c>
    </row>
    <row r="3996" spans="1:13" x14ac:dyDescent="0.2">
      <c r="A3996" s="18">
        <v>42376</v>
      </c>
      <c r="B3996" s="19">
        <f t="shared" si="124"/>
        <v>1</v>
      </c>
      <c r="C3996" s="19">
        <f t="shared" si="125"/>
        <v>2016</v>
      </c>
      <c r="D3996" s="10">
        <f ca="1">_xlfn.IFNA((VLOOKUP(A3996,'Fats and Greases'!A:B,2,FALSE)), "")</f>
        <v>17.25</v>
      </c>
      <c r="E3996" s="10">
        <f ca="1">_xlfn.IFNA((VLOOKUP(A3996,'Fats and Greases'!C:D,2,FALSE)), "")</f>
        <v>18.75</v>
      </c>
      <c r="F3996" s="10">
        <f ca="1">_xlfn.IFNA((VLOOKUP(A3996,'Fats and Greases'!E:F,2,FALSE)), "")</f>
        <v>17.5</v>
      </c>
      <c r="G3996" s="10">
        <f ca="1">_xlfn.IFNA((VLOOKUP(A3996,'Fats and Greases'!G:H,2,FALSE)), "")</f>
        <v>18.75</v>
      </c>
      <c r="H3996" s="10">
        <f ca="1">_xlfn.IFNA((VLOOKUP(A3996,'Fats and Greases'!I:J,2,FALSE)), "")</f>
        <v>18.75</v>
      </c>
      <c r="I3996" s="10">
        <f ca="1">_xlfn.IFNA((VLOOKUP(A3996,'Fats and Greases'!K:L,2,FALSE)), "")</f>
        <v>20</v>
      </c>
      <c r="J3996" s="10" t="str">
        <f ca="1">_xlfn.IFNA((VLOOKUP(A3996,'Fats and Greases'!M:N,2,FALSE)), "")</f>
        <v/>
      </c>
      <c r="K3996" s="10">
        <f ca="1">_xlfn.IFNA((VLOOKUP($A3996,'Fats and Greases'!O:P,2,FALSE)), "")</f>
        <v>22</v>
      </c>
      <c r="L3996" s="10">
        <f ca="1">_xlfn.IFNA((VLOOKUP($A3996,'Fats and Greases'!Q:R,2,FALSE)), "")</f>
        <v>16.5</v>
      </c>
      <c r="M3996" s="10">
        <f ca="1">_xlfn.IFNA((VLOOKUP($A3996,'Fats and Greases'!S:T,2,FALSE)), "")</f>
        <v>20</v>
      </c>
    </row>
    <row r="3997" spans="1:13" x14ac:dyDescent="0.2">
      <c r="A3997" s="18">
        <v>42377</v>
      </c>
      <c r="B3997" s="19">
        <f t="shared" si="124"/>
        <v>1</v>
      </c>
      <c r="C3997" s="19">
        <f t="shared" si="125"/>
        <v>2016</v>
      </c>
      <c r="D3997" s="10">
        <f ca="1">_xlfn.IFNA((VLOOKUP(A3997,'Fats and Greases'!A:B,2,FALSE)), "")</f>
        <v>17.25</v>
      </c>
      <c r="E3997" s="10">
        <f ca="1">_xlfn.IFNA((VLOOKUP(A3997,'Fats and Greases'!C:D,2,FALSE)), "")</f>
        <v>18.75</v>
      </c>
      <c r="F3997" s="10">
        <f ca="1">_xlfn.IFNA((VLOOKUP(A3997,'Fats and Greases'!E:F,2,FALSE)), "")</f>
        <v>17.5</v>
      </c>
      <c r="G3997" s="10">
        <f ca="1">_xlfn.IFNA((VLOOKUP(A3997,'Fats and Greases'!G:H,2,FALSE)), "")</f>
        <v>18.75</v>
      </c>
      <c r="H3997" s="10">
        <f ca="1">_xlfn.IFNA((VLOOKUP(A3997,'Fats and Greases'!I:J,2,FALSE)), "")</f>
        <v>18.75</v>
      </c>
      <c r="I3997" s="10">
        <f ca="1">_xlfn.IFNA((VLOOKUP(A3997,'Fats and Greases'!K:L,2,FALSE)), "")</f>
        <v>20</v>
      </c>
      <c r="J3997" s="10" t="str">
        <f ca="1">_xlfn.IFNA((VLOOKUP(A3997,'Fats and Greases'!M:N,2,FALSE)), "")</f>
        <v/>
      </c>
      <c r="K3997" s="10">
        <f ca="1">_xlfn.IFNA((VLOOKUP($A3997,'Fats and Greases'!O:P,2,FALSE)), "")</f>
        <v>22</v>
      </c>
      <c r="L3997" s="10">
        <f ca="1">_xlfn.IFNA((VLOOKUP($A3997,'Fats and Greases'!Q:R,2,FALSE)), "")</f>
        <v>16.5</v>
      </c>
      <c r="M3997" s="10">
        <f ca="1">_xlfn.IFNA((VLOOKUP($A3997,'Fats and Greases'!S:T,2,FALSE)), "")</f>
        <v>20</v>
      </c>
    </row>
    <row r="3998" spans="1:13" x14ac:dyDescent="0.2">
      <c r="A3998" s="18">
        <v>42380</v>
      </c>
      <c r="B3998" s="19">
        <f t="shared" si="124"/>
        <v>1</v>
      </c>
      <c r="C3998" s="19">
        <f t="shared" si="125"/>
        <v>2016</v>
      </c>
      <c r="D3998" s="10">
        <f ca="1">_xlfn.IFNA((VLOOKUP(A3998,'Fats and Greases'!A:B,2,FALSE)), "")</f>
        <v>17.25</v>
      </c>
      <c r="E3998" s="10">
        <f ca="1">_xlfn.IFNA((VLOOKUP(A3998,'Fats and Greases'!C:D,2,FALSE)), "")</f>
        <v>18.75</v>
      </c>
      <c r="F3998" s="10">
        <f ca="1">_xlfn.IFNA((VLOOKUP(A3998,'Fats and Greases'!E:F,2,FALSE)), "")</f>
        <v>17.5</v>
      </c>
      <c r="G3998" s="10">
        <f ca="1">_xlfn.IFNA((VLOOKUP(A3998,'Fats and Greases'!G:H,2,FALSE)), "")</f>
        <v>18.75</v>
      </c>
      <c r="H3998" s="10">
        <f ca="1">_xlfn.IFNA((VLOOKUP(A3998,'Fats and Greases'!I:J,2,FALSE)), "")</f>
        <v>18.75</v>
      </c>
      <c r="I3998" s="10">
        <f ca="1">_xlfn.IFNA((VLOOKUP(A3998,'Fats and Greases'!K:L,2,FALSE)), "")</f>
        <v>20</v>
      </c>
      <c r="J3998" s="10" t="str">
        <f ca="1">_xlfn.IFNA((VLOOKUP(A3998,'Fats and Greases'!M:N,2,FALSE)), "")</f>
        <v/>
      </c>
      <c r="K3998" s="10">
        <f ca="1">_xlfn.IFNA((VLOOKUP($A3998,'Fats and Greases'!O:P,2,FALSE)), "")</f>
        <v>22</v>
      </c>
      <c r="L3998" s="10">
        <f ca="1">_xlfn.IFNA((VLOOKUP($A3998,'Fats and Greases'!Q:R,2,FALSE)), "")</f>
        <v>16.5</v>
      </c>
      <c r="M3998" s="10">
        <f ca="1">_xlfn.IFNA((VLOOKUP($A3998,'Fats and Greases'!S:T,2,FALSE)), "")</f>
        <v>20</v>
      </c>
    </row>
    <row r="3999" spans="1:13" x14ac:dyDescent="0.2">
      <c r="A3999" s="18">
        <v>42381</v>
      </c>
      <c r="B3999" s="19">
        <f t="shared" si="124"/>
        <v>1</v>
      </c>
      <c r="C3999" s="19">
        <f t="shared" si="125"/>
        <v>2016</v>
      </c>
      <c r="D3999" s="10">
        <f ca="1">_xlfn.IFNA((VLOOKUP(A3999,'Fats and Greases'!A:B,2,FALSE)), "")</f>
        <v>17.5</v>
      </c>
      <c r="E3999" s="10">
        <f ca="1">_xlfn.IFNA((VLOOKUP(A3999,'Fats and Greases'!C:D,2,FALSE)), "")</f>
        <v>19.25</v>
      </c>
      <c r="F3999" s="10">
        <f ca="1">_xlfn.IFNA((VLOOKUP(A3999,'Fats and Greases'!E:F,2,FALSE)), "")</f>
        <v>17.5</v>
      </c>
      <c r="G3999" s="10">
        <f ca="1">_xlfn.IFNA((VLOOKUP(A3999,'Fats and Greases'!G:H,2,FALSE)), "")</f>
        <v>19.25</v>
      </c>
      <c r="H3999" s="10">
        <f ca="1">_xlfn.IFNA((VLOOKUP(A3999,'Fats and Greases'!I:J,2,FALSE)), "")</f>
        <v>18.75</v>
      </c>
      <c r="I3999" s="10">
        <f ca="1">_xlfn.IFNA((VLOOKUP(A3999,'Fats and Greases'!K:L,2,FALSE)), "")</f>
        <v>20.25</v>
      </c>
      <c r="J3999" s="10" t="str">
        <f ca="1">_xlfn.IFNA((VLOOKUP(A3999,'Fats and Greases'!M:N,2,FALSE)), "")</f>
        <v/>
      </c>
      <c r="K3999" s="10">
        <f ca="1">_xlfn.IFNA((VLOOKUP($A3999,'Fats and Greases'!O:P,2,FALSE)), "")</f>
        <v>23</v>
      </c>
      <c r="L3999" s="10">
        <f ca="1">_xlfn.IFNA((VLOOKUP($A3999,'Fats and Greases'!Q:R,2,FALSE)), "")</f>
        <v>16.5</v>
      </c>
      <c r="M3999" s="10">
        <f ca="1">_xlfn.IFNA((VLOOKUP($A3999,'Fats and Greases'!S:T,2,FALSE)), "")</f>
        <v>20</v>
      </c>
    </row>
    <row r="4000" spans="1:13" x14ac:dyDescent="0.2">
      <c r="A4000" s="18">
        <v>42382</v>
      </c>
      <c r="B4000" s="19">
        <f t="shared" si="124"/>
        <v>1</v>
      </c>
      <c r="C4000" s="19">
        <f t="shared" si="125"/>
        <v>2016</v>
      </c>
      <c r="D4000" s="10">
        <f ca="1">_xlfn.IFNA((VLOOKUP(A4000,'Fats and Greases'!A:B,2,FALSE)), "")</f>
        <v>17.5</v>
      </c>
      <c r="E4000" s="10">
        <f ca="1">_xlfn.IFNA((VLOOKUP(A4000,'Fats and Greases'!C:D,2,FALSE)), "")</f>
        <v>19.25</v>
      </c>
      <c r="F4000" s="10">
        <f ca="1">_xlfn.IFNA((VLOOKUP(A4000,'Fats and Greases'!E:F,2,FALSE)), "")</f>
        <v>17.5</v>
      </c>
      <c r="G4000" s="10">
        <f ca="1">_xlfn.IFNA((VLOOKUP(A4000,'Fats and Greases'!G:H,2,FALSE)), "")</f>
        <v>19.25</v>
      </c>
      <c r="H4000" s="10">
        <f ca="1">_xlfn.IFNA((VLOOKUP(A4000,'Fats and Greases'!I:J,2,FALSE)), "")</f>
        <v>18.75</v>
      </c>
      <c r="I4000" s="10">
        <f ca="1">_xlfn.IFNA((VLOOKUP(A4000,'Fats and Greases'!K:L,2,FALSE)), "")</f>
        <v>20.25</v>
      </c>
      <c r="J4000" s="10" t="str">
        <f ca="1">_xlfn.IFNA((VLOOKUP(A4000,'Fats and Greases'!M:N,2,FALSE)), "")</f>
        <v/>
      </c>
      <c r="K4000" s="10">
        <f ca="1">_xlfn.IFNA((VLOOKUP($A4000,'Fats and Greases'!O:P,2,FALSE)), "")</f>
        <v>23</v>
      </c>
      <c r="L4000" s="10">
        <f ca="1">_xlfn.IFNA((VLOOKUP($A4000,'Fats and Greases'!Q:R,2,FALSE)), "")</f>
        <v>16.5</v>
      </c>
      <c r="M4000" s="10">
        <f ca="1">_xlfn.IFNA((VLOOKUP($A4000,'Fats and Greases'!S:T,2,FALSE)), "")</f>
        <v>20</v>
      </c>
    </row>
    <row r="4001" spans="1:13" x14ac:dyDescent="0.2">
      <c r="A4001" s="18">
        <v>42383</v>
      </c>
      <c r="B4001" s="19">
        <f t="shared" si="124"/>
        <v>1</v>
      </c>
      <c r="C4001" s="19">
        <f t="shared" si="125"/>
        <v>2016</v>
      </c>
      <c r="D4001" s="10">
        <f ca="1">_xlfn.IFNA((VLOOKUP(A4001,'Fats and Greases'!A:B,2,FALSE)), "")</f>
        <v>17.5</v>
      </c>
      <c r="E4001" s="10">
        <f ca="1">_xlfn.IFNA((VLOOKUP(A4001,'Fats and Greases'!C:D,2,FALSE)), "")</f>
        <v>19.25</v>
      </c>
      <c r="F4001" s="10">
        <f ca="1">_xlfn.IFNA((VLOOKUP(A4001,'Fats and Greases'!E:F,2,FALSE)), "")</f>
        <v>17.5</v>
      </c>
      <c r="G4001" s="10">
        <f ca="1">_xlfn.IFNA((VLOOKUP(A4001,'Fats and Greases'!G:H,2,FALSE)), "")</f>
        <v>19.25</v>
      </c>
      <c r="H4001" s="10">
        <f ca="1">_xlfn.IFNA((VLOOKUP(A4001,'Fats and Greases'!I:J,2,FALSE)), "")</f>
        <v>18.75</v>
      </c>
      <c r="I4001" s="10">
        <f ca="1">_xlfn.IFNA((VLOOKUP(A4001,'Fats and Greases'!K:L,2,FALSE)), "")</f>
        <v>20.25</v>
      </c>
      <c r="J4001" s="10" t="str">
        <f ca="1">_xlfn.IFNA((VLOOKUP(A4001,'Fats and Greases'!M:N,2,FALSE)), "")</f>
        <v/>
      </c>
      <c r="K4001" s="10">
        <f ca="1">_xlfn.IFNA((VLOOKUP($A4001,'Fats and Greases'!O:P,2,FALSE)), "")</f>
        <v>23</v>
      </c>
      <c r="L4001" s="10">
        <f ca="1">_xlfn.IFNA((VLOOKUP($A4001,'Fats and Greases'!Q:R,2,FALSE)), "")</f>
        <v>16.5</v>
      </c>
      <c r="M4001" s="10">
        <f ca="1">_xlfn.IFNA((VLOOKUP($A4001,'Fats and Greases'!S:T,2,FALSE)), "")</f>
        <v>20</v>
      </c>
    </row>
    <row r="4002" spans="1:13" x14ac:dyDescent="0.2">
      <c r="A4002" s="18">
        <v>42384</v>
      </c>
      <c r="B4002" s="19">
        <f t="shared" si="124"/>
        <v>1</v>
      </c>
      <c r="C4002" s="19">
        <f t="shared" si="125"/>
        <v>2016</v>
      </c>
      <c r="D4002" s="10">
        <f ca="1">_xlfn.IFNA((VLOOKUP(A4002,'Fats and Greases'!A:B,2,FALSE)), "")</f>
        <v>17.5</v>
      </c>
      <c r="E4002" s="10">
        <f ca="1">_xlfn.IFNA((VLOOKUP(A4002,'Fats and Greases'!C:D,2,FALSE)), "")</f>
        <v>19.25</v>
      </c>
      <c r="F4002" s="10">
        <f ca="1">_xlfn.IFNA((VLOOKUP(A4002,'Fats and Greases'!E:F,2,FALSE)), "")</f>
        <v>17.5</v>
      </c>
      <c r="G4002" s="10">
        <f ca="1">_xlfn.IFNA((VLOOKUP(A4002,'Fats and Greases'!G:H,2,FALSE)), "")</f>
        <v>19.25</v>
      </c>
      <c r="H4002" s="10">
        <f ca="1">_xlfn.IFNA((VLOOKUP(A4002,'Fats and Greases'!I:J,2,FALSE)), "")</f>
        <v>18.75</v>
      </c>
      <c r="I4002" s="10">
        <f ca="1">_xlfn.IFNA((VLOOKUP(A4002,'Fats and Greases'!K:L,2,FALSE)), "")</f>
        <v>20.25</v>
      </c>
      <c r="J4002" s="10" t="str">
        <f ca="1">_xlfn.IFNA((VLOOKUP(A4002,'Fats and Greases'!M:N,2,FALSE)), "")</f>
        <v/>
      </c>
      <c r="K4002" s="10">
        <f ca="1">_xlfn.IFNA((VLOOKUP($A4002,'Fats and Greases'!O:P,2,FALSE)), "")</f>
        <v>23</v>
      </c>
      <c r="L4002" s="10">
        <f ca="1">_xlfn.IFNA((VLOOKUP($A4002,'Fats and Greases'!Q:R,2,FALSE)), "")</f>
        <v>16.5</v>
      </c>
      <c r="M4002" s="10">
        <f ca="1">_xlfn.IFNA((VLOOKUP($A4002,'Fats and Greases'!S:T,2,FALSE)), "")</f>
        <v>20</v>
      </c>
    </row>
    <row r="4003" spans="1:13" x14ac:dyDescent="0.2">
      <c r="A4003" s="18">
        <v>42387</v>
      </c>
      <c r="B4003" s="19">
        <f t="shared" si="124"/>
        <v>1</v>
      </c>
      <c r="C4003" s="19">
        <f t="shared" si="125"/>
        <v>2016</v>
      </c>
      <c r="D4003" s="10" t="str">
        <f ca="1">_xlfn.IFNA((VLOOKUP(A4003,'Fats and Greases'!A:B,2,FALSE)), "")</f>
        <v/>
      </c>
      <c r="E4003" s="10" t="str">
        <f ca="1">_xlfn.IFNA((VLOOKUP(A4003,'Fats and Greases'!C:D,2,FALSE)), "")</f>
        <v/>
      </c>
      <c r="F4003" s="10" t="str">
        <f ca="1">_xlfn.IFNA((VLOOKUP(A4003,'Fats and Greases'!E:F,2,FALSE)), "")</f>
        <v/>
      </c>
      <c r="G4003" s="10" t="str">
        <f ca="1">_xlfn.IFNA((VLOOKUP(A4003,'Fats and Greases'!G:H,2,FALSE)), "")</f>
        <v/>
      </c>
      <c r="H4003" s="10" t="str">
        <f ca="1">_xlfn.IFNA((VLOOKUP(A4003,'Fats and Greases'!I:J,2,FALSE)), "")</f>
        <v/>
      </c>
      <c r="I4003" s="10" t="str">
        <f ca="1">_xlfn.IFNA((VLOOKUP(A4003,'Fats and Greases'!K:L,2,FALSE)), "")</f>
        <v/>
      </c>
      <c r="J4003" s="10" t="str">
        <f ca="1">_xlfn.IFNA((VLOOKUP(A4003,'Fats and Greases'!M:N,2,FALSE)), "")</f>
        <v/>
      </c>
      <c r="K4003" s="10" t="str">
        <f ca="1">_xlfn.IFNA((VLOOKUP($A4003,'Fats and Greases'!O:P,2,FALSE)), "")</f>
        <v/>
      </c>
      <c r="L4003" s="10" t="str">
        <f ca="1">_xlfn.IFNA((VLOOKUP($A4003,'Fats and Greases'!Q:R,2,FALSE)), "")</f>
        <v/>
      </c>
      <c r="M4003" s="10" t="str">
        <f ca="1">_xlfn.IFNA((VLOOKUP($A4003,'Fats and Greases'!S:T,2,FALSE)), "")</f>
        <v/>
      </c>
    </row>
    <row r="4004" spans="1:13" x14ac:dyDescent="0.2">
      <c r="A4004" s="18">
        <v>42388</v>
      </c>
      <c r="B4004" s="19">
        <f t="shared" si="124"/>
        <v>1</v>
      </c>
      <c r="C4004" s="19">
        <f t="shared" si="125"/>
        <v>2016</v>
      </c>
      <c r="D4004" s="10">
        <f ca="1">_xlfn.IFNA((VLOOKUP(A4004,'Fats and Greases'!A:B,2,FALSE)), "")</f>
        <v>17.5</v>
      </c>
      <c r="E4004" s="10">
        <f ca="1">_xlfn.IFNA((VLOOKUP(A4004,'Fats and Greases'!C:D,2,FALSE)), "")</f>
        <v>19.25</v>
      </c>
      <c r="F4004" s="10">
        <f ca="1">_xlfn.IFNA((VLOOKUP(A4004,'Fats and Greases'!E:F,2,FALSE)), "")</f>
        <v>17.5</v>
      </c>
      <c r="G4004" s="10">
        <f ca="1">_xlfn.IFNA((VLOOKUP(A4004,'Fats and Greases'!G:H,2,FALSE)), "")</f>
        <v>19.25</v>
      </c>
      <c r="H4004" s="10">
        <f ca="1">_xlfn.IFNA((VLOOKUP(A4004,'Fats and Greases'!I:J,2,FALSE)), "")</f>
        <v>18.75</v>
      </c>
      <c r="I4004" s="10">
        <f ca="1">_xlfn.IFNA((VLOOKUP(A4004,'Fats and Greases'!K:L,2,FALSE)), "")</f>
        <v>20.75</v>
      </c>
      <c r="J4004" s="10" t="str">
        <f ca="1">_xlfn.IFNA((VLOOKUP(A4004,'Fats and Greases'!M:N,2,FALSE)), "")</f>
        <v/>
      </c>
      <c r="K4004" s="10">
        <f ca="1">_xlfn.IFNA((VLOOKUP($A4004,'Fats and Greases'!O:P,2,FALSE)), "")</f>
        <v>23</v>
      </c>
      <c r="L4004" s="10">
        <f ca="1">_xlfn.IFNA((VLOOKUP($A4004,'Fats and Greases'!Q:R,2,FALSE)), "")</f>
        <v>16.5</v>
      </c>
      <c r="M4004" s="10">
        <f ca="1">_xlfn.IFNA((VLOOKUP($A4004,'Fats and Greases'!S:T,2,FALSE)), "")</f>
        <v>20</v>
      </c>
    </row>
    <row r="4005" spans="1:13" x14ac:dyDescent="0.2">
      <c r="A4005" s="18">
        <v>42389</v>
      </c>
      <c r="B4005" s="19">
        <f t="shared" si="124"/>
        <v>1</v>
      </c>
      <c r="C4005" s="19">
        <f t="shared" si="125"/>
        <v>2016</v>
      </c>
      <c r="D4005" s="10">
        <f ca="1">_xlfn.IFNA((VLOOKUP(A4005,'Fats and Greases'!A:B,2,FALSE)), "")</f>
        <v>17.5</v>
      </c>
      <c r="E4005" s="10">
        <f ca="1">_xlfn.IFNA((VLOOKUP(A4005,'Fats and Greases'!C:D,2,FALSE)), "")</f>
        <v>19.25</v>
      </c>
      <c r="F4005" s="10">
        <f ca="1">_xlfn.IFNA((VLOOKUP(A4005,'Fats and Greases'!E:F,2,FALSE)), "")</f>
        <v>17.5</v>
      </c>
      <c r="G4005" s="10">
        <f ca="1">_xlfn.IFNA((VLOOKUP(A4005,'Fats and Greases'!G:H,2,FALSE)), "")</f>
        <v>19.25</v>
      </c>
      <c r="H4005" s="10">
        <f ca="1">_xlfn.IFNA((VLOOKUP(A4005,'Fats and Greases'!I:J,2,FALSE)), "")</f>
        <v>18.75</v>
      </c>
      <c r="I4005" s="10">
        <f ca="1">_xlfn.IFNA((VLOOKUP(A4005,'Fats and Greases'!K:L,2,FALSE)), "")</f>
        <v>20.75</v>
      </c>
      <c r="J4005" s="10" t="str">
        <f ca="1">_xlfn.IFNA((VLOOKUP(A4005,'Fats and Greases'!M:N,2,FALSE)), "")</f>
        <v/>
      </c>
      <c r="K4005" s="10">
        <f ca="1">_xlfn.IFNA((VLOOKUP($A4005,'Fats and Greases'!O:P,2,FALSE)), "")</f>
        <v>23</v>
      </c>
      <c r="L4005" s="10">
        <f ca="1">_xlfn.IFNA((VLOOKUP($A4005,'Fats and Greases'!Q:R,2,FALSE)), "")</f>
        <v>16.5</v>
      </c>
      <c r="M4005" s="10">
        <f ca="1">_xlfn.IFNA((VLOOKUP($A4005,'Fats and Greases'!S:T,2,FALSE)), "")</f>
        <v>20</v>
      </c>
    </row>
    <row r="4006" spans="1:13" x14ac:dyDescent="0.2">
      <c r="A4006" s="18">
        <v>42390</v>
      </c>
      <c r="B4006" s="19">
        <f t="shared" si="124"/>
        <v>1</v>
      </c>
      <c r="C4006" s="19">
        <f t="shared" si="125"/>
        <v>2016</v>
      </c>
      <c r="D4006" s="10">
        <f ca="1">_xlfn.IFNA((VLOOKUP(A4006,'Fats and Greases'!A:B,2,FALSE)), "")</f>
        <v>17.5</v>
      </c>
      <c r="E4006" s="10">
        <f ca="1">_xlfn.IFNA((VLOOKUP(A4006,'Fats and Greases'!C:D,2,FALSE)), "")</f>
        <v>19.25</v>
      </c>
      <c r="F4006" s="10">
        <f ca="1">_xlfn.IFNA((VLOOKUP(A4006,'Fats and Greases'!E:F,2,FALSE)), "")</f>
        <v>18.5</v>
      </c>
      <c r="G4006" s="10">
        <f ca="1">_xlfn.IFNA((VLOOKUP(A4006,'Fats and Greases'!G:H,2,FALSE)), "")</f>
        <v>19.25</v>
      </c>
      <c r="H4006" s="10">
        <f ca="1">_xlfn.IFNA((VLOOKUP(A4006,'Fats and Greases'!I:J,2,FALSE)), "")</f>
        <v>18.75</v>
      </c>
      <c r="I4006" s="10">
        <f ca="1">_xlfn.IFNA((VLOOKUP(A4006,'Fats and Greases'!K:L,2,FALSE)), "")</f>
        <v>20.75</v>
      </c>
      <c r="J4006" s="10" t="str">
        <f ca="1">_xlfn.IFNA((VLOOKUP(A4006,'Fats and Greases'!M:N,2,FALSE)), "")</f>
        <v/>
      </c>
      <c r="K4006" s="10">
        <f ca="1">_xlfn.IFNA((VLOOKUP($A4006,'Fats and Greases'!O:P,2,FALSE)), "")</f>
        <v>23</v>
      </c>
      <c r="L4006" s="10">
        <f ca="1">_xlfn.IFNA((VLOOKUP($A4006,'Fats and Greases'!Q:R,2,FALSE)), "")</f>
        <v>16.5</v>
      </c>
      <c r="M4006" s="10">
        <f ca="1">_xlfn.IFNA((VLOOKUP($A4006,'Fats and Greases'!S:T,2,FALSE)), "")</f>
        <v>20</v>
      </c>
    </row>
    <row r="4007" spans="1:13" x14ac:dyDescent="0.2">
      <c r="A4007" s="18">
        <v>42391</v>
      </c>
      <c r="B4007" s="19">
        <f t="shared" si="124"/>
        <v>1</v>
      </c>
      <c r="C4007" s="19">
        <f t="shared" si="125"/>
        <v>2016</v>
      </c>
      <c r="D4007" s="10">
        <f ca="1">_xlfn.IFNA((VLOOKUP(A4007,'Fats and Greases'!A:B,2,FALSE)), "")</f>
        <v>17.5</v>
      </c>
      <c r="E4007" s="10">
        <f ca="1">_xlfn.IFNA((VLOOKUP(A4007,'Fats and Greases'!C:D,2,FALSE)), "")</f>
        <v>19.25</v>
      </c>
      <c r="F4007" s="10">
        <f ca="1">_xlfn.IFNA((VLOOKUP(A4007,'Fats and Greases'!E:F,2,FALSE)), "")</f>
        <v>18.5</v>
      </c>
      <c r="G4007" s="10">
        <f ca="1">_xlfn.IFNA((VLOOKUP(A4007,'Fats and Greases'!G:H,2,FALSE)), "")</f>
        <v>19.25</v>
      </c>
      <c r="H4007" s="10">
        <f ca="1">_xlfn.IFNA((VLOOKUP(A4007,'Fats and Greases'!I:J,2,FALSE)), "")</f>
        <v>18.75</v>
      </c>
      <c r="I4007" s="10">
        <f ca="1">_xlfn.IFNA((VLOOKUP(A4007,'Fats and Greases'!K:L,2,FALSE)), "")</f>
        <v>20.75</v>
      </c>
      <c r="J4007" s="10" t="str">
        <f ca="1">_xlfn.IFNA((VLOOKUP(A4007,'Fats and Greases'!M:N,2,FALSE)), "")</f>
        <v/>
      </c>
      <c r="K4007" s="10">
        <f ca="1">_xlfn.IFNA((VLOOKUP($A4007,'Fats and Greases'!O:P,2,FALSE)), "")</f>
        <v>23</v>
      </c>
      <c r="L4007" s="10">
        <f ca="1">_xlfn.IFNA((VLOOKUP($A4007,'Fats and Greases'!Q:R,2,FALSE)), "")</f>
        <v>16.5</v>
      </c>
      <c r="M4007" s="10">
        <f ca="1">_xlfn.IFNA((VLOOKUP($A4007,'Fats and Greases'!S:T,2,FALSE)), "")</f>
        <v>20</v>
      </c>
    </row>
    <row r="4008" spans="1:13" x14ac:dyDescent="0.2">
      <c r="A4008" s="18">
        <v>42394</v>
      </c>
      <c r="B4008" s="19">
        <f t="shared" si="124"/>
        <v>1</v>
      </c>
      <c r="C4008" s="19">
        <f t="shared" si="125"/>
        <v>2016</v>
      </c>
      <c r="D4008" s="10">
        <f ca="1">_xlfn.IFNA((VLOOKUP(A4008,'Fats and Greases'!A:B,2,FALSE)), "")</f>
        <v>17.5</v>
      </c>
      <c r="E4008" s="10">
        <f ca="1">_xlfn.IFNA((VLOOKUP(A4008,'Fats and Greases'!C:D,2,FALSE)), "")</f>
        <v>19.25</v>
      </c>
      <c r="F4008" s="10">
        <f ca="1">_xlfn.IFNA((VLOOKUP(A4008,'Fats and Greases'!E:F,2,FALSE)), "")</f>
        <v>18.5</v>
      </c>
      <c r="G4008" s="10">
        <f ca="1">_xlfn.IFNA((VLOOKUP(A4008,'Fats and Greases'!G:H,2,FALSE)), "")</f>
        <v>19.25</v>
      </c>
      <c r="H4008" s="10">
        <f ca="1">_xlfn.IFNA((VLOOKUP(A4008,'Fats and Greases'!I:J,2,FALSE)), "")</f>
        <v>18.75</v>
      </c>
      <c r="I4008" s="10">
        <f ca="1">_xlfn.IFNA((VLOOKUP(A4008,'Fats and Greases'!K:L,2,FALSE)), "")</f>
        <v>20.75</v>
      </c>
      <c r="J4008" s="10" t="str">
        <f ca="1">_xlfn.IFNA((VLOOKUP(A4008,'Fats and Greases'!M:N,2,FALSE)), "")</f>
        <v/>
      </c>
      <c r="K4008" s="10">
        <f ca="1">_xlfn.IFNA((VLOOKUP($A4008,'Fats and Greases'!O:P,2,FALSE)), "")</f>
        <v>23</v>
      </c>
      <c r="L4008" s="10">
        <f ca="1">_xlfn.IFNA((VLOOKUP($A4008,'Fats and Greases'!Q:R,2,FALSE)), "")</f>
        <v>16.5</v>
      </c>
      <c r="M4008" s="10">
        <f ca="1">_xlfn.IFNA((VLOOKUP($A4008,'Fats and Greases'!S:T,2,FALSE)), "")</f>
        <v>20</v>
      </c>
    </row>
    <row r="4009" spans="1:13" x14ac:dyDescent="0.2">
      <c r="A4009" s="18">
        <v>42395</v>
      </c>
      <c r="B4009" s="19">
        <f t="shared" si="124"/>
        <v>1</v>
      </c>
      <c r="C4009" s="19">
        <f t="shared" si="125"/>
        <v>2016</v>
      </c>
      <c r="D4009" s="10">
        <f ca="1">_xlfn.IFNA((VLOOKUP(A4009,'Fats and Greases'!A:B,2,FALSE)), "")</f>
        <v>17.5</v>
      </c>
      <c r="E4009" s="10">
        <f ca="1">_xlfn.IFNA((VLOOKUP(A4009,'Fats and Greases'!C:D,2,FALSE)), "")</f>
        <v>19.25</v>
      </c>
      <c r="F4009" s="10">
        <f ca="1">_xlfn.IFNA((VLOOKUP(A4009,'Fats and Greases'!E:F,2,FALSE)), "")</f>
        <v>18.5</v>
      </c>
      <c r="G4009" s="10">
        <f ca="1">_xlfn.IFNA((VLOOKUP(A4009,'Fats and Greases'!G:H,2,FALSE)), "")</f>
        <v>19.25</v>
      </c>
      <c r="H4009" s="10">
        <f ca="1">_xlfn.IFNA((VLOOKUP(A4009,'Fats and Greases'!I:J,2,FALSE)), "")</f>
        <v>18.75</v>
      </c>
      <c r="I4009" s="10">
        <f ca="1">_xlfn.IFNA((VLOOKUP(A4009,'Fats and Greases'!K:L,2,FALSE)), "")</f>
        <v>20.75</v>
      </c>
      <c r="J4009" s="10" t="str">
        <f ca="1">_xlfn.IFNA((VLOOKUP(A4009,'Fats and Greases'!M:N,2,FALSE)), "")</f>
        <v/>
      </c>
      <c r="K4009" s="10">
        <f ca="1">_xlfn.IFNA((VLOOKUP($A4009,'Fats and Greases'!O:P,2,FALSE)), "")</f>
        <v>23</v>
      </c>
      <c r="L4009" s="10">
        <f ca="1">_xlfn.IFNA((VLOOKUP($A4009,'Fats and Greases'!Q:R,2,FALSE)), "")</f>
        <v>16.5</v>
      </c>
      <c r="M4009" s="10">
        <f ca="1">_xlfn.IFNA((VLOOKUP($A4009,'Fats and Greases'!S:T,2,FALSE)), "")</f>
        <v>20</v>
      </c>
    </row>
    <row r="4010" spans="1:13" x14ac:dyDescent="0.2">
      <c r="A4010" s="18">
        <v>42396</v>
      </c>
      <c r="B4010" s="19">
        <f t="shared" si="124"/>
        <v>1</v>
      </c>
      <c r="C4010" s="19">
        <f t="shared" si="125"/>
        <v>2016</v>
      </c>
      <c r="D4010" s="10">
        <f ca="1">_xlfn.IFNA((VLOOKUP(A4010,'Fats and Greases'!A:B,2,FALSE)), "")</f>
        <v>17.5</v>
      </c>
      <c r="E4010" s="10">
        <f ca="1">_xlfn.IFNA((VLOOKUP(A4010,'Fats and Greases'!C:D,2,FALSE)), "")</f>
        <v>19.25</v>
      </c>
      <c r="F4010" s="10">
        <f ca="1">_xlfn.IFNA((VLOOKUP(A4010,'Fats and Greases'!E:F,2,FALSE)), "")</f>
        <v>18.5</v>
      </c>
      <c r="G4010" s="10">
        <f ca="1">_xlfn.IFNA((VLOOKUP(A4010,'Fats and Greases'!G:H,2,FALSE)), "")</f>
        <v>19.25</v>
      </c>
      <c r="H4010" s="10">
        <f ca="1">_xlfn.IFNA((VLOOKUP(A4010,'Fats and Greases'!I:J,2,FALSE)), "")</f>
        <v>18.75</v>
      </c>
      <c r="I4010" s="10">
        <f ca="1">_xlfn.IFNA((VLOOKUP(A4010,'Fats and Greases'!K:L,2,FALSE)), "")</f>
        <v>20.75</v>
      </c>
      <c r="J4010" s="10" t="str">
        <f ca="1">_xlfn.IFNA((VLOOKUP(A4010,'Fats and Greases'!M:N,2,FALSE)), "")</f>
        <v/>
      </c>
      <c r="K4010" s="10">
        <f ca="1">_xlfn.IFNA((VLOOKUP($A4010,'Fats and Greases'!O:P,2,FALSE)), "")</f>
        <v>23</v>
      </c>
      <c r="L4010" s="10">
        <f ca="1">_xlfn.IFNA((VLOOKUP($A4010,'Fats and Greases'!Q:R,2,FALSE)), "")</f>
        <v>16.5</v>
      </c>
      <c r="M4010" s="10">
        <f ca="1">_xlfn.IFNA((VLOOKUP($A4010,'Fats and Greases'!S:T,2,FALSE)), "")</f>
        <v>20</v>
      </c>
    </row>
    <row r="4011" spans="1:13" x14ac:dyDescent="0.2">
      <c r="A4011" s="18">
        <v>42397</v>
      </c>
      <c r="B4011" s="19">
        <f t="shared" si="124"/>
        <v>1</v>
      </c>
      <c r="C4011" s="19">
        <f t="shared" si="125"/>
        <v>2016</v>
      </c>
      <c r="D4011" s="10">
        <f ca="1">_xlfn.IFNA((VLOOKUP(A4011,'Fats and Greases'!A:B,2,FALSE)), "")</f>
        <v>17.5</v>
      </c>
      <c r="E4011" s="10">
        <f ca="1">_xlfn.IFNA((VLOOKUP(A4011,'Fats and Greases'!C:D,2,FALSE)), "")</f>
        <v>19.25</v>
      </c>
      <c r="F4011" s="10">
        <f ca="1">_xlfn.IFNA((VLOOKUP(A4011,'Fats and Greases'!E:F,2,FALSE)), "")</f>
        <v>18.5</v>
      </c>
      <c r="G4011" s="10">
        <f ca="1">_xlfn.IFNA((VLOOKUP(A4011,'Fats and Greases'!G:H,2,FALSE)), "")</f>
        <v>19.25</v>
      </c>
      <c r="H4011" s="10">
        <f ca="1">_xlfn.IFNA((VLOOKUP(A4011,'Fats and Greases'!I:J,2,FALSE)), "")</f>
        <v>18.75</v>
      </c>
      <c r="I4011" s="10">
        <f ca="1">_xlfn.IFNA((VLOOKUP(A4011,'Fats and Greases'!K:L,2,FALSE)), "")</f>
        <v>20.75</v>
      </c>
      <c r="J4011" s="10" t="str">
        <f ca="1">_xlfn.IFNA((VLOOKUP(A4011,'Fats and Greases'!M:N,2,FALSE)), "")</f>
        <v/>
      </c>
      <c r="K4011" s="10">
        <f ca="1">_xlfn.IFNA((VLOOKUP($A4011,'Fats and Greases'!O:P,2,FALSE)), "")</f>
        <v>23</v>
      </c>
      <c r="L4011" s="10">
        <f ca="1">_xlfn.IFNA((VLOOKUP($A4011,'Fats and Greases'!Q:R,2,FALSE)), "")</f>
        <v>16.5</v>
      </c>
      <c r="M4011" s="10">
        <f ca="1">_xlfn.IFNA((VLOOKUP($A4011,'Fats and Greases'!S:T,2,FALSE)), "")</f>
        <v>20</v>
      </c>
    </row>
    <row r="4012" spans="1:13" x14ac:dyDescent="0.2">
      <c r="A4012" s="18">
        <v>42398</v>
      </c>
      <c r="B4012" s="19">
        <f t="shared" si="124"/>
        <v>1</v>
      </c>
      <c r="C4012" s="19">
        <f t="shared" si="125"/>
        <v>2016</v>
      </c>
      <c r="D4012" s="10">
        <f ca="1">_xlfn.IFNA((VLOOKUP(A4012,'Fats and Greases'!A:B,2,FALSE)), "")</f>
        <v>17.5</v>
      </c>
      <c r="E4012" s="10">
        <f ca="1">_xlfn.IFNA((VLOOKUP(A4012,'Fats and Greases'!C:D,2,FALSE)), "")</f>
        <v>19.25</v>
      </c>
      <c r="F4012" s="10">
        <f ca="1">_xlfn.IFNA((VLOOKUP(A4012,'Fats and Greases'!E:F,2,FALSE)), "")</f>
        <v>18.5</v>
      </c>
      <c r="G4012" s="10">
        <f ca="1">_xlfn.IFNA((VLOOKUP(A4012,'Fats and Greases'!G:H,2,FALSE)), "")</f>
        <v>19.25</v>
      </c>
      <c r="H4012" s="10">
        <f ca="1">_xlfn.IFNA((VLOOKUP(A4012,'Fats and Greases'!I:J,2,FALSE)), "")</f>
        <v>18.75</v>
      </c>
      <c r="I4012" s="10">
        <f ca="1">_xlfn.IFNA((VLOOKUP(A4012,'Fats and Greases'!K:L,2,FALSE)), "")</f>
        <v>20.75</v>
      </c>
      <c r="J4012" s="10" t="str">
        <f ca="1">_xlfn.IFNA((VLOOKUP(A4012,'Fats and Greases'!M:N,2,FALSE)), "")</f>
        <v/>
      </c>
      <c r="K4012" s="10">
        <f ca="1">_xlfn.IFNA((VLOOKUP($A4012,'Fats and Greases'!O:P,2,FALSE)), "")</f>
        <v>23</v>
      </c>
      <c r="L4012" s="10">
        <f ca="1">_xlfn.IFNA((VLOOKUP($A4012,'Fats and Greases'!Q:R,2,FALSE)), "")</f>
        <v>16.5</v>
      </c>
      <c r="M4012" s="10">
        <f ca="1">_xlfn.IFNA((VLOOKUP($A4012,'Fats and Greases'!S:T,2,FALSE)), "")</f>
        <v>20</v>
      </c>
    </row>
    <row r="4013" spans="1:13" x14ac:dyDescent="0.2">
      <c r="A4013" s="18">
        <v>42401</v>
      </c>
      <c r="B4013" s="19">
        <f t="shared" si="124"/>
        <v>2</v>
      </c>
      <c r="C4013" s="19">
        <f t="shared" si="125"/>
        <v>2016</v>
      </c>
      <c r="D4013" s="10">
        <f ca="1">_xlfn.IFNA((VLOOKUP(A4013,'Fats and Greases'!A:B,2,FALSE)), "")</f>
        <v>17.5</v>
      </c>
      <c r="E4013" s="10">
        <f ca="1">_xlfn.IFNA((VLOOKUP(A4013,'Fats and Greases'!C:D,2,FALSE)), "")</f>
        <v>19.25</v>
      </c>
      <c r="F4013" s="10">
        <f ca="1">_xlfn.IFNA((VLOOKUP(A4013,'Fats and Greases'!E:F,2,FALSE)), "")</f>
        <v>18.5</v>
      </c>
      <c r="G4013" s="10">
        <f ca="1">_xlfn.IFNA((VLOOKUP(A4013,'Fats and Greases'!G:H,2,FALSE)), "")</f>
        <v>19.25</v>
      </c>
      <c r="H4013" s="10">
        <f ca="1">_xlfn.IFNA((VLOOKUP(A4013,'Fats and Greases'!I:J,2,FALSE)), "")</f>
        <v>18.75</v>
      </c>
      <c r="I4013" s="10">
        <f ca="1">_xlfn.IFNA((VLOOKUP(A4013,'Fats and Greases'!K:L,2,FALSE)), "")</f>
        <v>20.75</v>
      </c>
      <c r="J4013" s="10" t="str">
        <f ca="1">_xlfn.IFNA((VLOOKUP(A4013,'Fats and Greases'!M:N,2,FALSE)), "")</f>
        <v/>
      </c>
      <c r="K4013" s="10">
        <f ca="1">_xlfn.IFNA((VLOOKUP($A4013,'Fats and Greases'!O:P,2,FALSE)), "")</f>
        <v>23</v>
      </c>
      <c r="L4013" s="10">
        <f ca="1">_xlfn.IFNA((VLOOKUP($A4013,'Fats and Greases'!Q:R,2,FALSE)), "")</f>
        <v>16.5</v>
      </c>
      <c r="M4013" s="10">
        <f ca="1">_xlfn.IFNA((VLOOKUP($A4013,'Fats and Greases'!S:T,2,FALSE)), "")</f>
        <v>20</v>
      </c>
    </row>
    <row r="4014" spans="1:13" x14ac:dyDescent="0.2">
      <c r="A4014" s="18">
        <v>42402</v>
      </c>
      <c r="B4014" s="19">
        <f t="shared" si="124"/>
        <v>2</v>
      </c>
      <c r="C4014" s="19">
        <f t="shared" si="125"/>
        <v>2016</v>
      </c>
      <c r="D4014" s="10">
        <f ca="1">_xlfn.IFNA((VLOOKUP(A4014,'Fats and Greases'!A:B,2,FALSE)), "")</f>
        <v>17.5</v>
      </c>
      <c r="E4014" s="10">
        <f ca="1">_xlfn.IFNA((VLOOKUP(A4014,'Fats and Greases'!C:D,2,FALSE)), "")</f>
        <v>20.75</v>
      </c>
      <c r="F4014" s="10">
        <f ca="1">_xlfn.IFNA((VLOOKUP(A4014,'Fats and Greases'!E:F,2,FALSE)), "")</f>
        <v>18.5</v>
      </c>
      <c r="G4014" s="10">
        <f ca="1">_xlfn.IFNA((VLOOKUP(A4014,'Fats and Greases'!G:H,2,FALSE)), "")</f>
        <v>19.25</v>
      </c>
      <c r="H4014" s="10">
        <f ca="1">_xlfn.IFNA((VLOOKUP(A4014,'Fats and Greases'!I:J,2,FALSE)), "")</f>
        <v>20.75</v>
      </c>
      <c r="I4014" s="10">
        <f ca="1">_xlfn.IFNA((VLOOKUP(A4014,'Fats and Greases'!K:L,2,FALSE)), "")</f>
        <v>20.75</v>
      </c>
      <c r="J4014" s="10" t="str">
        <f ca="1">_xlfn.IFNA((VLOOKUP(A4014,'Fats and Greases'!M:N,2,FALSE)), "")</f>
        <v/>
      </c>
      <c r="K4014" s="10">
        <f ca="1">_xlfn.IFNA((VLOOKUP($A4014,'Fats and Greases'!O:P,2,FALSE)), "")</f>
        <v>23</v>
      </c>
      <c r="L4014" s="10">
        <f ca="1">_xlfn.IFNA((VLOOKUP($A4014,'Fats and Greases'!Q:R,2,FALSE)), "")</f>
        <v>17.5</v>
      </c>
      <c r="M4014" s="10">
        <f ca="1">_xlfn.IFNA((VLOOKUP($A4014,'Fats and Greases'!S:T,2,FALSE)), "")</f>
        <v>20</v>
      </c>
    </row>
    <row r="4015" spans="1:13" x14ac:dyDescent="0.2">
      <c r="A4015" s="18">
        <v>42403</v>
      </c>
      <c r="B4015" s="19">
        <f t="shared" si="124"/>
        <v>2</v>
      </c>
      <c r="C4015" s="19">
        <f t="shared" si="125"/>
        <v>2016</v>
      </c>
      <c r="D4015" s="10">
        <f ca="1">_xlfn.IFNA((VLOOKUP(A4015,'Fats and Greases'!A:B,2,FALSE)), "")</f>
        <v>19</v>
      </c>
      <c r="E4015" s="10">
        <f ca="1">_xlfn.IFNA((VLOOKUP(A4015,'Fats and Greases'!C:D,2,FALSE)), "")</f>
        <v>20.75</v>
      </c>
      <c r="F4015" s="10">
        <f ca="1">_xlfn.IFNA((VLOOKUP(A4015,'Fats and Greases'!E:F,2,FALSE)), "")</f>
        <v>18.5</v>
      </c>
      <c r="G4015" s="10">
        <f ca="1">_xlfn.IFNA((VLOOKUP(A4015,'Fats and Greases'!G:H,2,FALSE)), "")</f>
        <v>19.25</v>
      </c>
      <c r="H4015" s="10">
        <f ca="1">_xlfn.IFNA((VLOOKUP(A4015,'Fats and Greases'!I:J,2,FALSE)), "")</f>
        <v>20.75</v>
      </c>
      <c r="I4015" s="10">
        <f ca="1">_xlfn.IFNA((VLOOKUP(A4015,'Fats and Greases'!K:L,2,FALSE)), "")</f>
        <v>20.75</v>
      </c>
      <c r="J4015" s="10" t="str">
        <f ca="1">_xlfn.IFNA((VLOOKUP(A4015,'Fats and Greases'!M:N,2,FALSE)), "")</f>
        <v/>
      </c>
      <c r="K4015" s="10">
        <f ca="1">_xlfn.IFNA((VLOOKUP($A4015,'Fats and Greases'!O:P,2,FALSE)), "")</f>
        <v>23</v>
      </c>
      <c r="L4015" s="10">
        <f ca="1">_xlfn.IFNA((VLOOKUP($A4015,'Fats and Greases'!Q:R,2,FALSE)), "")</f>
        <v>17.5</v>
      </c>
      <c r="M4015" s="10">
        <f ca="1">_xlfn.IFNA((VLOOKUP($A4015,'Fats and Greases'!S:T,2,FALSE)), "")</f>
        <v>20.25</v>
      </c>
    </row>
    <row r="4016" spans="1:13" x14ac:dyDescent="0.2">
      <c r="A4016" s="18">
        <v>42404</v>
      </c>
      <c r="B4016" s="19">
        <f t="shared" si="124"/>
        <v>2</v>
      </c>
      <c r="C4016" s="19">
        <f t="shared" si="125"/>
        <v>2016</v>
      </c>
      <c r="D4016" s="10">
        <f ca="1">_xlfn.IFNA((VLOOKUP(A4016,'Fats and Greases'!A:B,2,FALSE)), "")</f>
        <v>19.5</v>
      </c>
      <c r="E4016" s="10">
        <f ca="1">_xlfn.IFNA((VLOOKUP(A4016,'Fats and Greases'!C:D,2,FALSE)), "")</f>
        <v>20.63</v>
      </c>
      <c r="F4016" s="10">
        <f ca="1">_xlfn.IFNA((VLOOKUP(A4016,'Fats and Greases'!E:F,2,FALSE)), "")</f>
        <v>18.5</v>
      </c>
      <c r="G4016" s="10">
        <f ca="1">_xlfn.IFNA((VLOOKUP(A4016,'Fats and Greases'!G:H,2,FALSE)), "")</f>
        <v>19.25</v>
      </c>
      <c r="H4016" s="10">
        <f ca="1">_xlfn.IFNA((VLOOKUP(A4016,'Fats and Greases'!I:J,2,FALSE)), "")</f>
        <v>20.75</v>
      </c>
      <c r="I4016" s="10">
        <f ca="1">_xlfn.IFNA((VLOOKUP(A4016,'Fats and Greases'!K:L,2,FALSE)), "")</f>
        <v>20.75</v>
      </c>
      <c r="J4016" s="10" t="str">
        <f ca="1">_xlfn.IFNA((VLOOKUP(A4016,'Fats and Greases'!M:N,2,FALSE)), "")</f>
        <v/>
      </c>
      <c r="K4016" s="10">
        <f ca="1">_xlfn.IFNA((VLOOKUP($A4016,'Fats and Greases'!O:P,2,FALSE)), "")</f>
        <v>23</v>
      </c>
      <c r="L4016" s="10">
        <f ca="1">_xlfn.IFNA((VLOOKUP($A4016,'Fats and Greases'!Q:R,2,FALSE)), "")</f>
        <v>17.5</v>
      </c>
      <c r="M4016" s="10">
        <f ca="1">_xlfn.IFNA((VLOOKUP($A4016,'Fats and Greases'!S:T,2,FALSE)), "")</f>
        <v>20.25</v>
      </c>
    </row>
    <row r="4017" spans="1:13" x14ac:dyDescent="0.2">
      <c r="A4017" s="18">
        <v>42405</v>
      </c>
      <c r="B4017" s="19">
        <f t="shared" si="124"/>
        <v>2</v>
      </c>
      <c r="C4017" s="19">
        <f t="shared" si="125"/>
        <v>2016</v>
      </c>
      <c r="D4017" s="10">
        <f ca="1">_xlfn.IFNA((VLOOKUP(A4017,'Fats and Greases'!A:B,2,FALSE)), "")</f>
        <v>19.5</v>
      </c>
      <c r="E4017" s="10">
        <f ca="1">_xlfn.IFNA((VLOOKUP(A4017,'Fats and Greases'!C:D,2,FALSE)), "")</f>
        <v>20.63</v>
      </c>
      <c r="F4017" s="10">
        <f ca="1">_xlfn.IFNA((VLOOKUP(A4017,'Fats and Greases'!E:F,2,FALSE)), "")</f>
        <v>18.5</v>
      </c>
      <c r="G4017" s="10">
        <f ca="1">_xlfn.IFNA((VLOOKUP(A4017,'Fats and Greases'!G:H,2,FALSE)), "")</f>
        <v>19.25</v>
      </c>
      <c r="H4017" s="10">
        <f ca="1">_xlfn.IFNA((VLOOKUP(A4017,'Fats and Greases'!I:J,2,FALSE)), "")</f>
        <v>20.75</v>
      </c>
      <c r="I4017" s="10">
        <f ca="1">_xlfn.IFNA((VLOOKUP(A4017,'Fats and Greases'!K:L,2,FALSE)), "")</f>
        <v>20.75</v>
      </c>
      <c r="J4017" s="10" t="str">
        <f ca="1">_xlfn.IFNA((VLOOKUP(A4017,'Fats and Greases'!M:N,2,FALSE)), "")</f>
        <v/>
      </c>
      <c r="K4017" s="10">
        <f ca="1">_xlfn.IFNA((VLOOKUP($A4017,'Fats and Greases'!O:P,2,FALSE)), "")</f>
        <v>23</v>
      </c>
      <c r="L4017" s="10">
        <f ca="1">_xlfn.IFNA((VLOOKUP($A4017,'Fats and Greases'!Q:R,2,FALSE)), "")</f>
        <v>17.5</v>
      </c>
      <c r="M4017" s="10">
        <f ca="1">_xlfn.IFNA((VLOOKUP($A4017,'Fats and Greases'!S:T,2,FALSE)), "")</f>
        <v>20.25</v>
      </c>
    </row>
    <row r="4018" spans="1:13" x14ac:dyDescent="0.2">
      <c r="A4018" s="18">
        <v>42408</v>
      </c>
      <c r="B4018" s="19">
        <f t="shared" si="124"/>
        <v>2</v>
      </c>
      <c r="C4018" s="19">
        <f t="shared" si="125"/>
        <v>2016</v>
      </c>
      <c r="D4018" s="10">
        <f ca="1">_xlfn.IFNA((VLOOKUP(A4018,'Fats and Greases'!A:B,2,FALSE)), "")</f>
        <v>19.5</v>
      </c>
      <c r="E4018" s="10">
        <f ca="1">_xlfn.IFNA((VLOOKUP(A4018,'Fats and Greases'!C:D,2,FALSE)), "")</f>
        <v>20.63</v>
      </c>
      <c r="F4018" s="10">
        <f ca="1">_xlfn.IFNA((VLOOKUP(A4018,'Fats and Greases'!E:F,2,FALSE)), "")</f>
        <v>18.5</v>
      </c>
      <c r="G4018" s="10">
        <f ca="1">_xlfn.IFNA((VLOOKUP(A4018,'Fats and Greases'!G:H,2,FALSE)), "")</f>
        <v>19.25</v>
      </c>
      <c r="H4018" s="10">
        <f ca="1">_xlfn.IFNA((VLOOKUP(A4018,'Fats and Greases'!I:J,2,FALSE)), "")</f>
        <v>20.75</v>
      </c>
      <c r="I4018" s="10">
        <f ca="1">_xlfn.IFNA((VLOOKUP(A4018,'Fats and Greases'!K:L,2,FALSE)), "")</f>
        <v>20.75</v>
      </c>
      <c r="J4018" s="10" t="str">
        <f ca="1">_xlfn.IFNA((VLOOKUP(A4018,'Fats and Greases'!M:N,2,FALSE)), "")</f>
        <v/>
      </c>
      <c r="K4018" s="10">
        <f ca="1">_xlfn.IFNA((VLOOKUP($A4018,'Fats and Greases'!O:P,2,FALSE)), "")</f>
        <v>23</v>
      </c>
      <c r="L4018" s="10">
        <f ca="1">_xlfn.IFNA((VLOOKUP($A4018,'Fats and Greases'!Q:R,2,FALSE)), "")</f>
        <v>17.5</v>
      </c>
      <c r="M4018" s="10">
        <f ca="1">_xlfn.IFNA((VLOOKUP($A4018,'Fats and Greases'!S:T,2,FALSE)), "")</f>
        <v>20.25</v>
      </c>
    </row>
    <row r="4019" spans="1:13" x14ac:dyDescent="0.2">
      <c r="A4019" s="18">
        <v>42409</v>
      </c>
      <c r="B4019" s="19">
        <f t="shared" si="124"/>
        <v>2</v>
      </c>
      <c r="C4019" s="19">
        <f t="shared" si="125"/>
        <v>2016</v>
      </c>
      <c r="D4019" s="10">
        <f ca="1">_xlfn.IFNA((VLOOKUP(A4019,'Fats and Greases'!A:B,2,FALSE)), "")</f>
        <v>19.5</v>
      </c>
      <c r="E4019" s="10">
        <f ca="1">_xlfn.IFNA((VLOOKUP(A4019,'Fats and Greases'!C:D,2,FALSE)), "")</f>
        <v>20.63</v>
      </c>
      <c r="F4019" s="10">
        <f ca="1">_xlfn.IFNA((VLOOKUP(A4019,'Fats and Greases'!E:F,2,FALSE)), "")</f>
        <v>19.25</v>
      </c>
      <c r="G4019" s="10">
        <f ca="1">_xlfn.IFNA((VLOOKUP(A4019,'Fats and Greases'!G:H,2,FALSE)), "")</f>
        <v>19.25</v>
      </c>
      <c r="H4019" s="10">
        <f ca="1">_xlfn.IFNA((VLOOKUP(A4019,'Fats and Greases'!I:J,2,FALSE)), "")</f>
        <v>20.75</v>
      </c>
      <c r="I4019" s="10">
        <f ca="1">_xlfn.IFNA((VLOOKUP(A4019,'Fats and Greases'!K:L,2,FALSE)), "")</f>
        <v>21.5</v>
      </c>
      <c r="J4019" s="10" t="str">
        <f ca="1">_xlfn.IFNA((VLOOKUP(A4019,'Fats and Greases'!M:N,2,FALSE)), "")</f>
        <v/>
      </c>
      <c r="K4019" s="10">
        <f ca="1">_xlfn.IFNA((VLOOKUP($A4019,'Fats and Greases'!O:P,2,FALSE)), "")</f>
        <v>23.75</v>
      </c>
      <c r="L4019" s="10">
        <f ca="1">_xlfn.IFNA((VLOOKUP($A4019,'Fats and Greases'!Q:R,2,FALSE)), "")</f>
        <v>17.5</v>
      </c>
      <c r="M4019" s="10">
        <f ca="1">_xlfn.IFNA((VLOOKUP($A4019,'Fats and Greases'!S:T,2,FALSE)), "")</f>
        <v>20.25</v>
      </c>
    </row>
    <row r="4020" spans="1:13" x14ac:dyDescent="0.2">
      <c r="A4020" s="18">
        <v>42410</v>
      </c>
      <c r="B4020" s="19">
        <f t="shared" si="124"/>
        <v>2</v>
      </c>
      <c r="C4020" s="19">
        <f t="shared" si="125"/>
        <v>2016</v>
      </c>
      <c r="D4020" s="10">
        <f ca="1">_xlfn.IFNA((VLOOKUP(A4020,'Fats and Greases'!A:B,2,FALSE)), "")</f>
        <v>19.5</v>
      </c>
      <c r="E4020" s="10">
        <f ca="1">_xlfn.IFNA((VLOOKUP(A4020,'Fats and Greases'!C:D,2,FALSE)), "")</f>
        <v>20.63</v>
      </c>
      <c r="F4020" s="10">
        <f ca="1">_xlfn.IFNA((VLOOKUP(A4020,'Fats and Greases'!E:F,2,FALSE)), "")</f>
        <v>19.25</v>
      </c>
      <c r="G4020" s="10">
        <f ca="1">_xlfn.IFNA((VLOOKUP(A4020,'Fats and Greases'!G:H,2,FALSE)), "")</f>
        <v>20.25</v>
      </c>
      <c r="H4020" s="10">
        <f ca="1">_xlfn.IFNA((VLOOKUP(A4020,'Fats and Greases'!I:J,2,FALSE)), "")</f>
        <v>20.75</v>
      </c>
      <c r="I4020" s="10">
        <f ca="1">_xlfn.IFNA((VLOOKUP(A4020,'Fats and Greases'!K:L,2,FALSE)), "")</f>
        <v>21</v>
      </c>
      <c r="J4020" s="10" t="str">
        <f ca="1">_xlfn.IFNA((VLOOKUP(A4020,'Fats and Greases'!M:N,2,FALSE)), "")</f>
        <v/>
      </c>
      <c r="K4020" s="10">
        <f ca="1">_xlfn.IFNA((VLOOKUP($A4020,'Fats and Greases'!O:P,2,FALSE)), "")</f>
        <v>24</v>
      </c>
      <c r="L4020" s="10">
        <f ca="1">_xlfn.IFNA((VLOOKUP($A4020,'Fats and Greases'!Q:R,2,FALSE)), "")</f>
        <v>18</v>
      </c>
      <c r="M4020" s="10">
        <f ca="1">_xlfn.IFNA((VLOOKUP($A4020,'Fats and Greases'!S:T,2,FALSE)), "")</f>
        <v>20.75</v>
      </c>
    </row>
    <row r="4021" spans="1:13" x14ac:dyDescent="0.2">
      <c r="A4021" s="18">
        <v>42411</v>
      </c>
      <c r="B4021" s="19">
        <f t="shared" si="124"/>
        <v>2</v>
      </c>
      <c r="C4021" s="19">
        <f t="shared" si="125"/>
        <v>2016</v>
      </c>
      <c r="D4021" s="10">
        <f ca="1">_xlfn.IFNA((VLOOKUP(A4021,'Fats and Greases'!A:B,2,FALSE)), "")</f>
        <v>19.5</v>
      </c>
      <c r="E4021" s="10">
        <f ca="1">_xlfn.IFNA((VLOOKUP(A4021,'Fats and Greases'!C:D,2,FALSE)), "")</f>
        <v>20.63</v>
      </c>
      <c r="F4021" s="10">
        <f ca="1">_xlfn.IFNA((VLOOKUP(A4021,'Fats and Greases'!E:F,2,FALSE)), "")</f>
        <v>19.25</v>
      </c>
      <c r="G4021" s="10">
        <f ca="1">_xlfn.IFNA((VLOOKUP(A4021,'Fats and Greases'!G:H,2,FALSE)), "")</f>
        <v>20.25</v>
      </c>
      <c r="H4021" s="10">
        <f ca="1">_xlfn.IFNA((VLOOKUP(A4021,'Fats and Greases'!I:J,2,FALSE)), "")</f>
        <v>20.75</v>
      </c>
      <c r="I4021" s="10">
        <f ca="1">_xlfn.IFNA((VLOOKUP(A4021,'Fats and Greases'!K:L,2,FALSE)), "")</f>
        <v>21</v>
      </c>
      <c r="J4021" s="10" t="str">
        <f ca="1">_xlfn.IFNA((VLOOKUP(A4021,'Fats and Greases'!M:N,2,FALSE)), "")</f>
        <v/>
      </c>
      <c r="K4021" s="10">
        <f ca="1">_xlfn.IFNA((VLOOKUP($A4021,'Fats and Greases'!O:P,2,FALSE)), "")</f>
        <v>24</v>
      </c>
      <c r="L4021" s="10">
        <f ca="1">_xlfn.IFNA((VLOOKUP($A4021,'Fats and Greases'!Q:R,2,FALSE)), "")</f>
        <v>18</v>
      </c>
      <c r="M4021" s="10">
        <f ca="1">_xlfn.IFNA((VLOOKUP($A4021,'Fats and Greases'!S:T,2,FALSE)), "")</f>
        <v>20.75</v>
      </c>
    </row>
    <row r="4022" spans="1:13" x14ac:dyDescent="0.2">
      <c r="A4022" s="18">
        <v>42412</v>
      </c>
      <c r="B4022" s="19">
        <f t="shared" si="124"/>
        <v>2</v>
      </c>
      <c r="C4022" s="19">
        <f t="shared" si="125"/>
        <v>2016</v>
      </c>
      <c r="D4022" s="10">
        <f ca="1">_xlfn.IFNA((VLOOKUP(A4022,'Fats and Greases'!A:B,2,FALSE)), "")</f>
        <v>19.5</v>
      </c>
      <c r="E4022" s="10">
        <f ca="1">_xlfn.IFNA((VLOOKUP(A4022,'Fats and Greases'!C:D,2,FALSE)), "")</f>
        <v>20.63</v>
      </c>
      <c r="F4022" s="10">
        <f ca="1">_xlfn.IFNA((VLOOKUP(A4022,'Fats and Greases'!E:F,2,FALSE)), "")</f>
        <v>19.25</v>
      </c>
      <c r="G4022" s="10">
        <f ca="1">_xlfn.IFNA((VLOOKUP(A4022,'Fats and Greases'!G:H,2,FALSE)), "")</f>
        <v>20.25</v>
      </c>
      <c r="H4022" s="10">
        <f ca="1">_xlfn.IFNA((VLOOKUP(A4022,'Fats and Greases'!I:J,2,FALSE)), "")</f>
        <v>20.75</v>
      </c>
      <c r="I4022" s="10">
        <f ca="1">_xlfn.IFNA((VLOOKUP(A4022,'Fats and Greases'!K:L,2,FALSE)), "")</f>
        <v>21</v>
      </c>
      <c r="J4022" s="10" t="str">
        <f ca="1">_xlfn.IFNA((VLOOKUP(A4022,'Fats and Greases'!M:N,2,FALSE)), "")</f>
        <v/>
      </c>
      <c r="K4022" s="10">
        <f ca="1">_xlfn.IFNA((VLOOKUP($A4022,'Fats and Greases'!O:P,2,FALSE)), "")</f>
        <v>24</v>
      </c>
      <c r="L4022" s="10">
        <f ca="1">_xlfn.IFNA((VLOOKUP($A4022,'Fats and Greases'!Q:R,2,FALSE)), "")</f>
        <v>18</v>
      </c>
      <c r="M4022" s="10">
        <f ca="1">_xlfn.IFNA((VLOOKUP($A4022,'Fats and Greases'!S:T,2,FALSE)), "")</f>
        <v>20.75</v>
      </c>
    </row>
    <row r="4023" spans="1:13" x14ac:dyDescent="0.2">
      <c r="A4023" s="18">
        <v>42415</v>
      </c>
      <c r="B4023" s="19">
        <f t="shared" si="124"/>
        <v>2</v>
      </c>
      <c r="C4023" s="19">
        <f t="shared" si="125"/>
        <v>2016</v>
      </c>
      <c r="D4023" s="10" t="str">
        <f ca="1">_xlfn.IFNA((VLOOKUP(A4023,'Fats and Greases'!A:B,2,FALSE)), "")</f>
        <v/>
      </c>
      <c r="E4023" s="10" t="str">
        <f ca="1">_xlfn.IFNA((VLOOKUP(A4023,'Fats and Greases'!C:D,2,FALSE)), "")</f>
        <v/>
      </c>
      <c r="F4023" s="10" t="str">
        <f ca="1">_xlfn.IFNA((VLOOKUP(A4023,'Fats and Greases'!E:F,2,FALSE)), "")</f>
        <v/>
      </c>
      <c r="G4023" s="10" t="str">
        <f ca="1">_xlfn.IFNA((VLOOKUP(A4023,'Fats and Greases'!G:H,2,FALSE)), "")</f>
        <v/>
      </c>
      <c r="H4023" s="10" t="str">
        <f ca="1">_xlfn.IFNA((VLOOKUP(A4023,'Fats and Greases'!I:J,2,FALSE)), "")</f>
        <v/>
      </c>
      <c r="I4023" s="10" t="str">
        <f ca="1">_xlfn.IFNA((VLOOKUP(A4023,'Fats and Greases'!K:L,2,FALSE)), "")</f>
        <v/>
      </c>
      <c r="J4023" s="10" t="str">
        <f ca="1">_xlfn.IFNA((VLOOKUP(A4023,'Fats and Greases'!M:N,2,FALSE)), "")</f>
        <v/>
      </c>
      <c r="K4023" s="10" t="str">
        <f ca="1">_xlfn.IFNA((VLOOKUP($A4023,'Fats and Greases'!O:P,2,FALSE)), "")</f>
        <v/>
      </c>
      <c r="L4023" s="10" t="str">
        <f ca="1">_xlfn.IFNA((VLOOKUP($A4023,'Fats and Greases'!Q:R,2,FALSE)), "")</f>
        <v/>
      </c>
      <c r="M4023" s="10" t="str">
        <f ca="1">_xlfn.IFNA((VLOOKUP($A4023,'Fats and Greases'!S:T,2,FALSE)), "")</f>
        <v/>
      </c>
    </row>
    <row r="4024" spans="1:13" x14ac:dyDescent="0.2">
      <c r="A4024" s="18">
        <v>42416</v>
      </c>
      <c r="B4024" s="19">
        <f t="shared" si="124"/>
        <v>2</v>
      </c>
      <c r="C4024" s="19">
        <f t="shared" si="125"/>
        <v>2016</v>
      </c>
      <c r="D4024" s="10">
        <f ca="1">_xlfn.IFNA((VLOOKUP(A4024,'Fats and Greases'!A:B,2,FALSE)), "")</f>
        <v>19.5</v>
      </c>
      <c r="E4024" s="10">
        <f ca="1">_xlfn.IFNA((VLOOKUP(A4024,'Fats and Greases'!C:D,2,FALSE)), "")</f>
        <v>20.63</v>
      </c>
      <c r="F4024" s="10">
        <f ca="1">_xlfn.IFNA((VLOOKUP(A4024,'Fats and Greases'!E:F,2,FALSE)), "")</f>
        <v>19.25</v>
      </c>
      <c r="G4024" s="10">
        <f ca="1">_xlfn.IFNA((VLOOKUP(A4024,'Fats and Greases'!G:H,2,FALSE)), "")</f>
        <v>20.25</v>
      </c>
      <c r="H4024" s="10">
        <f ca="1">_xlfn.IFNA((VLOOKUP(A4024,'Fats and Greases'!I:J,2,FALSE)), "")</f>
        <v>20.75</v>
      </c>
      <c r="I4024" s="10">
        <f ca="1">_xlfn.IFNA((VLOOKUP(A4024,'Fats and Greases'!K:L,2,FALSE)), "")</f>
        <v>21</v>
      </c>
      <c r="J4024" s="10" t="str">
        <f ca="1">_xlfn.IFNA((VLOOKUP(A4024,'Fats and Greases'!M:N,2,FALSE)), "")</f>
        <v/>
      </c>
      <c r="K4024" s="10">
        <f ca="1">_xlfn.IFNA((VLOOKUP($A4024,'Fats and Greases'!O:P,2,FALSE)), "")</f>
        <v>24</v>
      </c>
      <c r="L4024" s="10">
        <f ca="1">_xlfn.IFNA((VLOOKUP($A4024,'Fats and Greases'!Q:R,2,FALSE)), "")</f>
        <v>18</v>
      </c>
      <c r="M4024" s="10">
        <f ca="1">_xlfn.IFNA((VLOOKUP($A4024,'Fats and Greases'!S:T,2,FALSE)), "")</f>
        <v>20.75</v>
      </c>
    </row>
    <row r="4025" spans="1:13" x14ac:dyDescent="0.2">
      <c r="A4025" s="18">
        <v>42417</v>
      </c>
      <c r="B4025" s="19">
        <f t="shared" si="124"/>
        <v>2</v>
      </c>
      <c r="C4025" s="19">
        <f t="shared" si="125"/>
        <v>2016</v>
      </c>
      <c r="D4025" s="10">
        <f ca="1">_xlfn.IFNA((VLOOKUP(A4025,'Fats and Greases'!A:B,2,FALSE)), "")</f>
        <v>19.5</v>
      </c>
      <c r="E4025" s="10">
        <f ca="1">_xlfn.IFNA((VLOOKUP(A4025,'Fats and Greases'!C:D,2,FALSE)), "")</f>
        <v>21</v>
      </c>
      <c r="F4025" s="10">
        <f ca="1">_xlfn.IFNA((VLOOKUP(A4025,'Fats and Greases'!E:F,2,FALSE)), "")</f>
        <v>20.5</v>
      </c>
      <c r="G4025" s="10">
        <f ca="1">_xlfn.IFNA((VLOOKUP(A4025,'Fats and Greases'!G:H,2,FALSE)), "")</f>
        <v>20.5</v>
      </c>
      <c r="H4025" s="10">
        <f ca="1">_xlfn.IFNA((VLOOKUP(A4025,'Fats and Greases'!I:J,2,FALSE)), "")</f>
        <v>22</v>
      </c>
      <c r="I4025" s="10">
        <f ca="1">_xlfn.IFNA((VLOOKUP(A4025,'Fats and Greases'!K:L,2,FALSE)), "")</f>
        <v>21.75</v>
      </c>
      <c r="J4025" s="10" t="str">
        <f ca="1">_xlfn.IFNA((VLOOKUP(A4025,'Fats and Greases'!M:N,2,FALSE)), "")</f>
        <v/>
      </c>
      <c r="K4025" s="10">
        <f ca="1">_xlfn.IFNA((VLOOKUP($A4025,'Fats and Greases'!O:P,2,FALSE)), "")</f>
        <v>24</v>
      </c>
      <c r="L4025" s="10">
        <f ca="1">_xlfn.IFNA((VLOOKUP($A4025,'Fats and Greases'!Q:R,2,FALSE)), "")</f>
        <v>18</v>
      </c>
      <c r="M4025" s="10">
        <f ca="1">_xlfn.IFNA((VLOOKUP($A4025,'Fats and Greases'!S:T,2,FALSE)), "")</f>
        <v>21.75</v>
      </c>
    </row>
    <row r="4026" spans="1:13" x14ac:dyDescent="0.2">
      <c r="A4026" s="18">
        <v>42418</v>
      </c>
      <c r="B4026" s="19">
        <f t="shared" si="124"/>
        <v>2</v>
      </c>
      <c r="C4026" s="19">
        <f t="shared" si="125"/>
        <v>2016</v>
      </c>
      <c r="D4026" s="10">
        <f ca="1">_xlfn.IFNA((VLOOKUP(A4026,'Fats and Greases'!A:B,2,FALSE)), "")</f>
        <v>19.5</v>
      </c>
      <c r="E4026" s="10">
        <f ca="1">_xlfn.IFNA((VLOOKUP(A4026,'Fats and Greases'!C:D,2,FALSE)), "")</f>
        <v>21</v>
      </c>
      <c r="F4026" s="10">
        <f ca="1">_xlfn.IFNA((VLOOKUP(A4026,'Fats and Greases'!E:F,2,FALSE)), "")</f>
        <v>20.5</v>
      </c>
      <c r="G4026" s="10">
        <f ca="1">_xlfn.IFNA((VLOOKUP(A4026,'Fats and Greases'!G:H,2,FALSE)), "")</f>
        <v>20.5</v>
      </c>
      <c r="H4026" s="10">
        <f ca="1">_xlfn.IFNA((VLOOKUP(A4026,'Fats and Greases'!I:J,2,FALSE)), "")</f>
        <v>22</v>
      </c>
      <c r="I4026" s="10">
        <f ca="1">_xlfn.IFNA((VLOOKUP(A4026,'Fats and Greases'!K:L,2,FALSE)), "")</f>
        <v>21.75</v>
      </c>
      <c r="J4026" s="10" t="str">
        <f ca="1">_xlfn.IFNA((VLOOKUP(A4026,'Fats and Greases'!M:N,2,FALSE)), "")</f>
        <v/>
      </c>
      <c r="K4026" s="10">
        <f ca="1">_xlfn.IFNA((VLOOKUP($A4026,'Fats and Greases'!O:P,2,FALSE)), "")</f>
        <v>24</v>
      </c>
      <c r="L4026" s="10">
        <f ca="1">_xlfn.IFNA((VLOOKUP($A4026,'Fats and Greases'!Q:R,2,FALSE)), "")</f>
        <v>18</v>
      </c>
      <c r="M4026" s="10">
        <f ca="1">_xlfn.IFNA((VLOOKUP($A4026,'Fats and Greases'!S:T,2,FALSE)), "")</f>
        <v>21.75</v>
      </c>
    </row>
    <row r="4027" spans="1:13" x14ac:dyDescent="0.2">
      <c r="A4027" s="18">
        <v>42419</v>
      </c>
      <c r="B4027" s="19">
        <f t="shared" si="124"/>
        <v>2</v>
      </c>
      <c r="C4027" s="19">
        <f t="shared" si="125"/>
        <v>2016</v>
      </c>
      <c r="D4027" s="10">
        <f ca="1">_xlfn.IFNA((VLOOKUP(A4027,'Fats and Greases'!A:B,2,FALSE)), "")</f>
        <v>19.5</v>
      </c>
      <c r="E4027" s="10">
        <f ca="1">_xlfn.IFNA((VLOOKUP(A4027,'Fats and Greases'!C:D,2,FALSE)), "")</f>
        <v>21</v>
      </c>
      <c r="F4027" s="10">
        <f ca="1">_xlfn.IFNA((VLOOKUP(A4027,'Fats and Greases'!E:F,2,FALSE)), "")</f>
        <v>20.5</v>
      </c>
      <c r="G4027" s="10">
        <f ca="1">_xlfn.IFNA((VLOOKUP(A4027,'Fats and Greases'!G:H,2,FALSE)), "")</f>
        <v>20.5</v>
      </c>
      <c r="H4027" s="10">
        <f ca="1">_xlfn.IFNA((VLOOKUP(A4027,'Fats and Greases'!I:J,2,FALSE)), "")</f>
        <v>22</v>
      </c>
      <c r="I4027" s="10">
        <f ca="1">_xlfn.IFNA((VLOOKUP(A4027,'Fats and Greases'!K:L,2,FALSE)), "")</f>
        <v>21.75</v>
      </c>
      <c r="J4027" s="10" t="str">
        <f ca="1">_xlfn.IFNA((VLOOKUP(A4027,'Fats and Greases'!M:N,2,FALSE)), "")</f>
        <v/>
      </c>
      <c r="K4027" s="10">
        <f ca="1">_xlfn.IFNA((VLOOKUP($A4027,'Fats and Greases'!O:P,2,FALSE)), "")</f>
        <v>24</v>
      </c>
      <c r="L4027" s="10">
        <f ca="1">_xlfn.IFNA((VLOOKUP($A4027,'Fats and Greases'!Q:R,2,FALSE)), "")</f>
        <v>18</v>
      </c>
      <c r="M4027" s="10">
        <f ca="1">_xlfn.IFNA((VLOOKUP($A4027,'Fats and Greases'!S:T,2,FALSE)), "")</f>
        <v>21.75</v>
      </c>
    </row>
    <row r="4028" spans="1:13" x14ac:dyDescent="0.2">
      <c r="A4028" s="18">
        <v>42422</v>
      </c>
      <c r="B4028" s="19">
        <f t="shared" si="124"/>
        <v>2</v>
      </c>
      <c r="C4028" s="19">
        <f t="shared" si="125"/>
        <v>2016</v>
      </c>
      <c r="D4028" s="10">
        <f ca="1">_xlfn.IFNA((VLOOKUP(A4028,'Fats and Greases'!A:B,2,FALSE)), "")</f>
        <v>19.5</v>
      </c>
      <c r="E4028" s="10">
        <f ca="1">_xlfn.IFNA((VLOOKUP(A4028,'Fats and Greases'!C:D,2,FALSE)), "")</f>
        <v>21</v>
      </c>
      <c r="F4028" s="10">
        <f ca="1">_xlfn.IFNA((VLOOKUP(A4028,'Fats and Greases'!E:F,2,FALSE)), "")</f>
        <v>20.5</v>
      </c>
      <c r="G4028" s="10">
        <f ca="1">_xlfn.IFNA((VLOOKUP(A4028,'Fats and Greases'!G:H,2,FALSE)), "")</f>
        <v>20.5</v>
      </c>
      <c r="H4028" s="10">
        <f ca="1">_xlfn.IFNA((VLOOKUP(A4028,'Fats and Greases'!I:J,2,FALSE)), "")</f>
        <v>22</v>
      </c>
      <c r="I4028" s="10">
        <f ca="1">_xlfn.IFNA((VLOOKUP(A4028,'Fats and Greases'!K:L,2,FALSE)), "")</f>
        <v>21.75</v>
      </c>
      <c r="J4028" s="10" t="str">
        <f ca="1">_xlfn.IFNA((VLOOKUP(A4028,'Fats and Greases'!M:N,2,FALSE)), "")</f>
        <v/>
      </c>
      <c r="K4028" s="10">
        <f ca="1">_xlfn.IFNA((VLOOKUP($A4028,'Fats and Greases'!O:P,2,FALSE)), "")</f>
        <v>24</v>
      </c>
      <c r="L4028" s="10">
        <f ca="1">_xlfn.IFNA((VLOOKUP($A4028,'Fats and Greases'!Q:R,2,FALSE)), "")</f>
        <v>18</v>
      </c>
      <c r="M4028" s="10">
        <f ca="1">_xlfn.IFNA((VLOOKUP($A4028,'Fats and Greases'!S:T,2,FALSE)), "")</f>
        <v>21.75</v>
      </c>
    </row>
    <row r="4029" spans="1:13" x14ac:dyDescent="0.2">
      <c r="A4029" s="18">
        <v>42423</v>
      </c>
      <c r="B4029" s="19">
        <f t="shared" si="124"/>
        <v>2</v>
      </c>
      <c r="C4029" s="19">
        <f t="shared" si="125"/>
        <v>2016</v>
      </c>
      <c r="D4029" s="10">
        <f ca="1">_xlfn.IFNA((VLOOKUP(A4029,'Fats and Greases'!A:B,2,FALSE)), "")</f>
        <v>19.5</v>
      </c>
      <c r="E4029" s="10">
        <f ca="1">_xlfn.IFNA((VLOOKUP(A4029,'Fats and Greases'!C:D,2,FALSE)), "")</f>
        <v>21</v>
      </c>
      <c r="F4029" s="10">
        <f ca="1">_xlfn.IFNA((VLOOKUP(A4029,'Fats and Greases'!E:F,2,FALSE)), "")</f>
        <v>20.5</v>
      </c>
      <c r="G4029" s="10">
        <f ca="1">_xlfn.IFNA((VLOOKUP(A4029,'Fats and Greases'!G:H,2,FALSE)), "")</f>
        <v>20.5</v>
      </c>
      <c r="H4029" s="10">
        <f ca="1">_xlfn.IFNA((VLOOKUP(A4029,'Fats and Greases'!I:J,2,FALSE)), "")</f>
        <v>22</v>
      </c>
      <c r="I4029" s="10">
        <f ca="1">_xlfn.IFNA((VLOOKUP(A4029,'Fats and Greases'!K:L,2,FALSE)), "")</f>
        <v>21.75</v>
      </c>
      <c r="J4029" s="10" t="str">
        <f ca="1">_xlfn.IFNA((VLOOKUP(A4029,'Fats and Greases'!M:N,2,FALSE)), "")</f>
        <v/>
      </c>
      <c r="K4029" s="10">
        <f ca="1">_xlfn.IFNA((VLOOKUP($A4029,'Fats and Greases'!O:P,2,FALSE)), "")</f>
        <v>24</v>
      </c>
      <c r="L4029" s="10">
        <f ca="1">_xlfn.IFNA((VLOOKUP($A4029,'Fats and Greases'!Q:R,2,FALSE)), "")</f>
        <v>18</v>
      </c>
      <c r="M4029" s="10">
        <f ca="1">_xlfn.IFNA((VLOOKUP($A4029,'Fats and Greases'!S:T,2,FALSE)), "")</f>
        <v>21.75</v>
      </c>
    </row>
    <row r="4030" spans="1:13" x14ac:dyDescent="0.2">
      <c r="A4030" s="18">
        <v>42424</v>
      </c>
      <c r="B4030" s="19">
        <f t="shared" si="124"/>
        <v>2</v>
      </c>
      <c r="C4030" s="19">
        <f t="shared" si="125"/>
        <v>2016</v>
      </c>
      <c r="D4030" s="10">
        <f ca="1">_xlfn.IFNA((VLOOKUP(A4030,'Fats and Greases'!A:B,2,FALSE)), "")</f>
        <v>19.5</v>
      </c>
      <c r="E4030" s="10">
        <f ca="1">_xlfn.IFNA((VLOOKUP(A4030,'Fats and Greases'!C:D,2,FALSE)), "")</f>
        <v>21</v>
      </c>
      <c r="F4030" s="10">
        <f ca="1">_xlfn.IFNA((VLOOKUP(A4030,'Fats and Greases'!E:F,2,FALSE)), "")</f>
        <v>20.5</v>
      </c>
      <c r="G4030" s="10">
        <f ca="1">_xlfn.IFNA((VLOOKUP(A4030,'Fats and Greases'!G:H,2,FALSE)), "")</f>
        <v>20.5</v>
      </c>
      <c r="H4030" s="10">
        <f ca="1">_xlfn.IFNA((VLOOKUP(A4030,'Fats and Greases'!I:J,2,FALSE)), "")</f>
        <v>22</v>
      </c>
      <c r="I4030" s="10">
        <f ca="1">_xlfn.IFNA((VLOOKUP(A4030,'Fats and Greases'!K:L,2,FALSE)), "")</f>
        <v>22</v>
      </c>
      <c r="J4030" s="10" t="str">
        <f ca="1">_xlfn.IFNA((VLOOKUP(A4030,'Fats and Greases'!M:N,2,FALSE)), "")</f>
        <v/>
      </c>
      <c r="K4030" s="10">
        <f ca="1">_xlfn.IFNA((VLOOKUP($A4030,'Fats and Greases'!O:P,2,FALSE)), "")</f>
        <v>24</v>
      </c>
      <c r="L4030" s="10">
        <f ca="1">_xlfn.IFNA((VLOOKUP($A4030,'Fats and Greases'!Q:R,2,FALSE)), "")</f>
        <v>18</v>
      </c>
      <c r="M4030" s="10">
        <f ca="1">_xlfn.IFNA((VLOOKUP($A4030,'Fats and Greases'!S:T,2,FALSE)), "")</f>
        <v>21.75</v>
      </c>
    </row>
    <row r="4031" spans="1:13" x14ac:dyDescent="0.2">
      <c r="A4031" s="18">
        <v>42425</v>
      </c>
      <c r="B4031" s="19">
        <f t="shared" si="124"/>
        <v>2</v>
      </c>
      <c r="C4031" s="19">
        <f t="shared" si="125"/>
        <v>2016</v>
      </c>
      <c r="D4031" s="10">
        <f ca="1">_xlfn.IFNA((VLOOKUP(A4031,'Fats and Greases'!A:B,2,FALSE)), "")</f>
        <v>19.5</v>
      </c>
      <c r="E4031" s="10">
        <f ca="1">_xlfn.IFNA((VLOOKUP(A4031,'Fats and Greases'!C:D,2,FALSE)), "")</f>
        <v>21</v>
      </c>
      <c r="F4031" s="10">
        <f ca="1">_xlfn.IFNA((VLOOKUP(A4031,'Fats and Greases'!E:F,2,FALSE)), "")</f>
        <v>20.75</v>
      </c>
      <c r="G4031" s="10">
        <f ca="1">_xlfn.IFNA((VLOOKUP(A4031,'Fats and Greases'!G:H,2,FALSE)), "")</f>
        <v>20.5</v>
      </c>
      <c r="H4031" s="10">
        <f ca="1">_xlfn.IFNA((VLOOKUP(A4031,'Fats and Greases'!I:J,2,FALSE)), "")</f>
        <v>22</v>
      </c>
      <c r="I4031" s="10">
        <f ca="1">_xlfn.IFNA((VLOOKUP(A4031,'Fats and Greases'!K:L,2,FALSE)), "")</f>
        <v>22</v>
      </c>
      <c r="J4031" s="10" t="str">
        <f ca="1">_xlfn.IFNA((VLOOKUP(A4031,'Fats and Greases'!M:N,2,FALSE)), "")</f>
        <v/>
      </c>
      <c r="K4031" s="10">
        <f ca="1">_xlfn.IFNA((VLOOKUP($A4031,'Fats and Greases'!O:P,2,FALSE)), "")</f>
        <v>24</v>
      </c>
      <c r="L4031" s="10">
        <f ca="1">_xlfn.IFNA((VLOOKUP($A4031,'Fats and Greases'!Q:R,2,FALSE)), "")</f>
        <v>18.5</v>
      </c>
      <c r="M4031" s="10">
        <f ca="1">_xlfn.IFNA((VLOOKUP($A4031,'Fats and Greases'!S:T,2,FALSE)), "")</f>
        <v>22</v>
      </c>
    </row>
    <row r="4032" spans="1:13" x14ac:dyDescent="0.2">
      <c r="A4032" s="18">
        <v>42426</v>
      </c>
      <c r="B4032" s="19">
        <f t="shared" si="124"/>
        <v>2</v>
      </c>
      <c r="C4032" s="19">
        <f t="shared" si="125"/>
        <v>2016</v>
      </c>
      <c r="D4032" s="10">
        <f ca="1">_xlfn.IFNA((VLOOKUP(A4032,'Fats and Greases'!A:B,2,FALSE)), "")</f>
        <v>20.5</v>
      </c>
      <c r="E4032" s="10">
        <f ca="1">_xlfn.IFNA((VLOOKUP(A4032,'Fats and Greases'!C:D,2,FALSE)), "")</f>
        <v>22.5</v>
      </c>
      <c r="F4032" s="10">
        <f ca="1">_xlfn.IFNA((VLOOKUP(A4032,'Fats and Greases'!E:F,2,FALSE)), "")</f>
        <v>21.75</v>
      </c>
      <c r="G4032" s="10">
        <f ca="1">_xlfn.IFNA((VLOOKUP(A4032,'Fats and Greases'!G:H,2,FALSE)), "")</f>
        <v>20.5</v>
      </c>
      <c r="H4032" s="10">
        <f ca="1">_xlfn.IFNA((VLOOKUP(A4032,'Fats and Greases'!I:J,2,FALSE)), "")</f>
        <v>23</v>
      </c>
      <c r="I4032" s="10">
        <f ca="1">_xlfn.IFNA((VLOOKUP(A4032,'Fats and Greases'!K:L,2,FALSE)), "")</f>
        <v>22</v>
      </c>
      <c r="J4032" s="10" t="str">
        <f ca="1">_xlfn.IFNA((VLOOKUP(A4032,'Fats and Greases'!M:N,2,FALSE)), "")</f>
        <v/>
      </c>
      <c r="K4032" s="10">
        <f ca="1">_xlfn.IFNA((VLOOKUP($A4032,'Fats and Greases'!O:P,2,FALSE)), "")</f>
        <v>25</v>
      </c>
      <c r="L4032" s="10">
        <f ca="1">_xlfn.IFNA((VLOOKUP($A4032,'Fats and Greases'!Q:R,2,FALSE)), "")</f>
        <v>19.5</v>
      </c>
      <c r="M4032" s="10">
        <f ca="1">_xlfn.IFNA((VLOOKUP($A4032,'Fats and Greases'!S:T,2,FALSE)), "")</f>
        <v>22</v>
      </c>
    </row>
    <row r="4033" spans="1:13" x14ac:dyDescent="0.2">
      <c r="A4033" s="18">
        <v>42429</v>
      </c>
      <c r="B4033" s="19">
        <f t="shared" si="124"/>
        <v>2</v>
      </c>
      <c r="C4033" s="19">
        <f t="shared" si="125"/>
        <v>2016</v>
      </c>
      <c r="D4033" s="10">
        <f ca="1">_xlfn.IFNA((VLOOKUP(A4033,'Fats and Greases'!A:B,2,FALSE)), "")</f>
        <v>20.5</v>
      </c>
      <c r="E4033" s="10">
        <f ca="1">_xlfn.IFNA((VLOOKUP(A4033,'Fats and Greases'!C:D,2,FALSE)), "")</f>
        <v>22.5</v>
      </c>
      <c r="F4033" s="10">
        <f ca="1">_xlfn.IFNA((VLOOKUP(A4033,'Fats and Greases'!E:F,2,FALSE)), "")</f>
        <v>21.75</v>
      </c>
      <c r="G4033" s="10">
        <f ca="1">_xlfn.IFNA((VLOOKUP(A4033,'Fats and Greases'!G:H,2,FALSE)), "")</f>
        <v>21.75</v>
      </c>
      <c r="H4033" s="10">
        <f ca="1">_xlfn.IFNA((VLOOKUP(A4033,'Fats and Greases'!I:J,2,FALSE)), "")</f>
        <v>23</v>
      </c>
      <c r="I4033" s="10">
        <f ca="1">_xlfn.IFNA((VLOOKUP(A4033,'Fats and Greases'!K:L,2,FALSE)), "")</f>
        <v>22</v>
      </c>
      <c r="J4033" s="10" t="str">
        <f ca="1">_xlfn.IFNA((VLOOKUP(A4033,'Fats and Greases'!M:N,2,FALSE)), "")</f>
        <v/>
      </c>
      <c r="K4033" s="10">
        <f ca="1">_xlfn.IFNA((VLOOKUP($A4033,'Fats and Greases'!O:P,2,FALSE)), "")</f>
        <v>25</v>
      </c>
      <c r="L4033" s="10">
        <f ca="1">_xlfn.IFNA((VLOOKUP($A4033,'Fats and Greases'!Q:R,2,FALSE)), "")</f>
        <v>19.5</v>
      </c>
      <c r="M4033" s="10">
        <f ca="1">_xlfn.IFNA((VLOOKUP($A4033,'Fats and Greases'!S:T,2,FALSE)), "")</f>
        <v>22</v>
      </c>
    </row>
    <row r="4034" spans="1:13" x14ac:dyDescent="0.2">
      <c r="A4034" s="18">
        <v>42430</v>
      </c>
      <c r="B4034" s="19">
        <f t="shared" si="124"/>
        <v>3</v>
      </c>
      <c r="C4034" s="19">
        <f t="shared" si="125"/>
        <v>2016</v>
      </c>
      <c r="D4034" s="10">
        <f ca="1">_xlfn.IFNA((VLOOKUP(A4034,'Fats and Greases'!A:B,2,FALSE)), "")</f>
        <v>21.5</v>
      </c>
      <c r="E4034" s="10">
        <f ca="1">_xlfn.IFNA((VLOOKUP(A4034,'Fats and Greases'!C:D,2,FALSE)), "")</f>
        <v>22.5</v>
      </c>
      <c r="F4034" s="10">
        <f ca="1">_xlfn.IFNA((VLOOKUP(A4034,'Fats and Greases'!E:F,2,FALSE)), "")</f>
        <v>22</v>
      </c>
      <c r="G4034" s="10">
        <f ca="1">_xlfn.IFNA((VLOOKUP(A4034,'Fats and Greases'!G:H,2,FALSE)), "")</f>
        <v>21.75</v>
      </c>
      <c r="H4034" s="10">
        <f ca="1">_xlfn.IFNA((VLOOKUP(A4034,'Fats and Greases'!I:J,2,FALSE)), "")</f>
        <v>23.5</v>
      </c>
      <c r="I4034" s="10">
        <f ca="1">_xlfn.IFNA((VLOOKUP(A4034,'Fats and Greases'!K:L,2,FALSE)), "")</f>
        <v>23</v>
      </c>
      <c r="J4034" s="10" t="str">
        <f ca="1">_xlfn.IFNA((VLOOKUP(A4034,'Fats and Greases'!M:N,2,FALSE)), "")</f>
        <v/>
      </c>
      <c r="K4034" s="10">
        <f ca="1">_xlfn.IFNA((VLOOKUP($A4034,'Fats and Greases'!O:P,2,FALSE)), "")</f>
        <v>25.5</v>
      </c>
      <c r="L4034" s="10">
        <f ca="1">_xlfn.IFNA((VLOOKUP($A4034,'Fats and Greases'!Q:R,2,FALSE)), "")</f>
        <v>20.5</v>
      </c>
      <c r="M4034" s="10">
        <f ca="1">_xlfn.IFNA((VLOOKUP($A4034,'Fats and Greases'!S:T,2,FALSE)), "")</f>
        <v>22</v>
      </c>
    </row>
    <row r="4035" spans="1:13" x14ac:dyDescent="0.2">
      <c r="A4035" s="18">
        <v>42431</v>
      </c>
      <c r="B4035" s="19">
        <f t="shared" ref="B4035:B4098" si="126">MONTH(A4035)</f>
        <v>3</v>
      </c>
      <c r="C4035" s="19">
        <f t="shared" ref="C4035:C4098" si="127">YEAR(A4035)</f>
        <v>2016</v>
      </c>
      <c r="D4035" s="10">
        <f ca="1">_xlfn.IFNA((VLOOKUP(A4035,'Fats and Greases'!A:B,2,FALSE)), "")</f>
        <v>21.5</v>
      </c>
      <c r="E4035" s="10">
        <f ca="1">_xlfn.IFNA((VLOOKUP(A4035,'Fats and Greases'!C:D,2,FALSE)), "")</f>
        <v>22.5</v>
      </c>
      <c r="F4035" s="10">
        <f ca="1">_xlfn.IFNA((VLOOKUP(A4035,'Fats and Greases'!E:F,2,FALSE)), "")</f>
        <v>22</v>
      </c>
      <c r="G4035" s="10">
        <f ca="1">_xlfn.IFNA((VLOOKUP(A4035,'Fats and Greases'!G:H,2,FALSE)), "")</f>
        <v>21.75</v>
      </c>
      <c r="H4035" s="10">
        <f ca="1">_xlfn.IFNA((VLOOKUP(A4035,'Fats and Greases'!I:J,2,FALSE)), "")</f>
        <v>23.5</v>
      </c>
      <c r="I4035" s="10">
        <f ca="1">_xlfn.IFNA((VLOOKUP(A4035,'Fats and Greases'!K:L,2,FALSE)), "")</f>
        <v>23</v>
      </c>
      <c r="J4035" s="10" t="str">
        <f ca="1">_xlfn.IFNA((VLOOKUP(A4035,'Fats and Greases'!M:N,2,FALSE)), "")</f>
        <v/>
      </c>
      <c r="K4035" s="10">
        <f ca="1">_xlfn.IFNA((VLOOKUP($A4035,'Fats and Greases'!O:P,2,FALSE)), "")</f>
        <v>26</v>
      </c>
      <c r="L4035" s="10">
        <f ca="1">_xlfn.IFNA((VLOOKUP($A4035,'Fats and Greases'!Q:R,2,FALSE)), "")</f>
        <v>20.5</v>
      </c>
      <c r="M4035" s="10">
        <f ca="1">_xlfn.IFNA((VLOOKUP($A4035,'Fats and Greases'!S:T,2,FALSE)), "")</f>
        <v>23</v>
      </c>
    </row>
    <row r="4036" spans="1:13" x14ac:dyDescent="0.2">
      <c r="A4036" s="18">
        <v>42432</v>
      </c>
      <c r="B4036" s="19">
        <f t="shared" si="126"/>
        <v>3</v>
      </c>
      <c r="C4036" s="19">
        <f t="shared" si="127"/>
        <v>2016</v>
      </c>
      <c r="D4036" s="10">
        <f ca="1">_xlfn.IFNA((VLOOKUP(A4036,'Fats and Greases'!A:B,2,FALSE)), "")</f>
        <v>21.5</v>
      </c>
      <c r="E4036" s="10">
        <f ca="1">_xlfn.IFNA((VLOOKUP(A4036,'Fats and Greases'!C:D,2,FALSE)), "")</f>
        <v>22.5</v>
      </c>
      <c r="F4036" s="10">
        <f ca="1">_xlfn.IFNA((VLOOKUP(A4036,'Fats and Greases'!E:F,2,FALSE)), "")</f>
        <v>22</v>
      </c>
      <c r="G4036" s="10">
        <f ca="1">_xlfn.IFNA((VLOOKUP(A4036,'Fats and Greases'!G:H,2,FALSE)), "")</f>
        <v>21.75</v>
      </c>
      <c r="H4036" s="10">
        <f ca="1">_xlfn.IFNA((VLOOKUP(A4036,'Fats and Greases'!I:J,2,FALSE)), "")</f>
        <v>23.5</v>
      </c>
      <c r="I4036" s="10">
        <f ca="1">_xlfn.IFNA((VLOOKUP(A4036,'Fats and Greases'!K:L,2,FALSE)), "")</f>
        <v>23</v>
      </c>
      <c r="J4036" s="10" t="str">
        <f ca="1">_xlfn.IFNA((VLOOKUP(A4036,'Fats and Greases'!M:N,2,FALSE)), "")</f>
        <v/>
      </c>
      <c r="K4036" s="10">
        <f ca="1">_xlfn.IFNA((VLOOKUP($A4036,'Fats and Greases'!O:P,2,FALSE)), "")</f>
        <v>26</v>
      </c>
      <c r="L4036" s="10">
        <f ca="1">_xlfn.IFNA((VLOOKUP($A4036,'Fats and Greases'!Q:R,2,FALSE)), "")</f>
        <v>20.5</v>
      </c>
      <c r="M4036" s="10">
        <f ca="1">_xlfn.IFNA((VLOOKUP($A4036,'Fats and Greases'!S:T,2,FALSE)), "")</f>
        <v>23</v>
      </c>
    </row>
    <row r="4037" spans="1:13" x14ac:dyDescent="0.2">
      <c r="A4037" s="18">
        <v>42433</v>
      </c>
      <c r="B4037" s="19">
        <f t="shared" si="126"/>
        <v>3</v>
      </c>
      <c r="C4037" s="19">
        <f t="shared" si="127"/>
        <v>2016</v>
      </c>
      <c r="D4037" s="10">
        <f ca="1">_xlfn.IFNA((VLOOKUP(A4037,'Fats and Greases'!A:B,2,FALSE)), "")</f>
        <v>21.5</v>
      </c>
      <c r="E4037" s="10">
        <f ca="1">_xlfn.IFNA((VLOOKUP(A4037,'Fats and Greases'!C:D,2,FALSE)), "")</f>
        <v>22.5</v>
      </c>
      <c r="F4037" s="10">
        <f ca="1">_xlfn.IFNA((VLOOKUP(A4037,'Fats and Greases'!E:F,2,FALSE)), "")</f>
        <v>22</v>
      </c>
      <c r="G4037" s="10">
        <f ca="1">_xlfn.IFNA((VLOOKUP(A4037,'Fats and Greases'!G:H,2,FALSE)), "")</f>
        <v>22.25</v>
      </c>
      <c r="H4037" s="10">
        <f ca="1">_xlfn.IFNA((VLOOKUP(A4037,'Fats and Greases'!I:J,2,FALSE)), "")</f>
        <v>23.5</v>
      </c>
      <c r="I4037" s="10">
        <f ca="1">_xlfn.IFNA((VLOOKUP(A4037,'Fats and Greases'!K:L,2,FALSE)), "")</f>
        <v>23</v>
      </c>
      <c r="J4037" s="10" t="str">
        <f ca="1">_xlfn.IFNA((VLOOKUP(A4037,'Fats and Greases'!M:N,2,FALSE)), "")</f>
        <v/>
      </c>
      <c r="K4037" s="10">
        <f ca="1">_xlfn.IFNA((VLOOKUP($A4037,'Fats and Greases'!O:P,2,FALSE)), "")</f>
        <v>26</v>
      </c>
      <c r="L4037" s="10">
        <f ca="1">_xlfn.IFNA((VLOOKUP($A4037,'Fats and Greases'!Q:R,2,FALSE)), "")</f>
        <v>21</v>
      </c>
      <c r="M4037" s="10">
        <f ca="1">_xlfn.IFNA((VLOOKUP($A4037,'Fats and Greases'!S:T,2,FALSE)), "")</f>
        <v>23</v>
      </c>
    </row>
    <row r="4038" spans="1:13" x14ac:dyDescent="0.2">
      <c r="A4038" s="18">
        <v>42436</v>
      </c>
      <c r="B4038" s="19">
        <f t="shared" si="126"/>
        <v>3</v>
      </c>
      <c r="C4038" s="19">
        <f t="shared" si="127"/>
        <v>2016</v>
      </c>
      <c r="D4038" s="10">
        <f ca="1">_xlfn.IFNA((VLOOKUP(A4038,'Fats and Greases'!A:B,2,FALSE)), "")</f>
        <v>21.5</v>
      </c>
      <c r="E4038" s="10">
        <f ca="1">_xlfn.IFNA((VLOOKUP(A4038,'Fats and Greases'!C:D,2,FALSE)), "")</f>
        <v>22.5</v>
      </c>
      <c r="F4038" s="10">
        <f ca="1">_xlfn.IFNA((VLOOKUP(A4038,'Fats and Greases'!E:F,2,FALSE)), "")</f>
        <v>22</v>
      </c>
      <c r="G4038" s="10">
        <f ca="1">_xlfn.IFNA((VLOOKUP(A4038,'Fats and Greases'!G:H,2,FALSE)), "")</f>
        <v>22.25</v>
      </c>
      <c r="H4038" s="10">
        <f ca="1">_xlfn.IFNA((VLOOKUP(A4038,'Fats and Greases'!I:J,2,FALSE)), "")</f>
        <v>23.5</v>
      </c>
      <c r="I4038" s="10">
        <f ca="1">_xlfn.IFNA((VLOOKUP(A4038,'Fats and Greases'!K:L,2,FALSE)), "")</f>
        <v>23</v>
      </c>
      <c r="J4038" s="10" t="str">
        <f ca="1">_xlfn.IFNA((VLOOKUP(A4038,'Fats and Greases'!M:N,2,FALSE)), "")</f>
        <v/>
      </c>
      <c r="K4038" s="10">
        <f ca="1">_xlfn.IFNA((VLOOKUP($A4038,'Fats and Greases'!O:P,2,FALSE)), "")</f>
        <v>26</v>
      </c>
      <c r="L4038" s="10">
        <f ca="1">_xlfn.IFNA((VLOOKUP($A4038,'Fats and Greases'!Q:R,2,FALSE)), "")</f>
        <v>21</v>
      </c>
      <c r="M4038" s="10">
        <f ca="1">_xlfn.IFNA((VLOOKUP($A4038,'Fats and Greases'!S:T,2,FALSE)), "")</f>
        <v>23</v>
      </c>
    </row>
    <row r="4039" spans="1:13" x14ac:dyDescent="0.2">
      <c r="A4039" s="18">
        <v>42437</v>
      </c>
      <c r="B4039" s="19">
        <f t="shared" si="126"/>
        <v>3</v>
      </c>
      <c r="C4039" s="19">
        <f t="shared" si="127"/>
        <v>2016</v>
      </c>
      <c r="D4039" s="10">
        <f ca="1">_xlfn.IFNA((VLOOKUP(A4039,'Fats and Greases'!A:B,2,FALSE)), "")</f>
        <v>21.5</v>
      </c>
      <c r="E4039" s="10">
        <f ca="1">_xlfn.IFNA((VLOOKUP(A4039,'Fats and Greases'!C:D,2,FALSE)), "")</f>
        <v>22.5</v>
      </c>
      <c r="F4039" s="10">
        <f ca="1">_xlfn.IFNA((VLOOKUP(A4039,'Fats and Greases'!E:F,2,FALSE)), "")</f>
        <v>22</v>
      </c>
      <c r="G4039" s="10">
        <f ca="1">_xlfn.IFNA((VLOOKUP(A4039,'Fats and Greases'!G:H,2,FALSE)), "")</f>
        <v>22.25</v>
      </c>
      <c r="H4039" s="10">
        <f ca="1">_xlfn.IFNA((VLOOKUP(A4039,'Fats and Greases'!I:J,2,FALSE)), "")</f>
        <v>23.5</v>
      </c>
      <c r="I4039" s="10">
        <f ca="1">_xlfn.IFNA((VLOOKUP(A4039,'Fats and Greases'!K:L,2,FALSE)), "")</f>
        <v>23.25</v>
      </c>
      <c r="J4039" s="10" t="str">
        <f ca="1">_xlfn.IFNA((VLOOKUP(A4039,'Fats and Greases'!M:N,2,FALSE)), "")</f>
        <v/>
      </c>
      <c r="K4039" s="10">
        <f ca="1">_xlfn.IFNA((VLOOKUP($A4039,'Fats and Greases'!O:P,2,FALSE)), "")</f>
        <v>26</v>
      </c>
      <c r="L4039" s="10">
        <f ca="1">_xlfn.IFNA((VLOOKUP($A4039,'Fats and Greases'!Q:R,2,FALSE)), "")</f>
        <v>21</v>
      </c>
      <c r="M4039" s="10">
        <f ca="1">_xlfn.IFNA((VLOOKUP($A4039,'Fats and Greases'!S:T,2,FALSE)), "")</f>
        <v>23</v>
      </c>
    </row>
    <row r="4040" spans="1:13" x14ac:dyDescent="0.2">
      <c r="A4040" s="18">
        <v>42438</v>
      </c>
      <c r="B4040" s="19">
        <f t="shared" si="126"/>
        <v>3</v>
      </c>
      <c r="C4040" s="19">
        <f t="shared" si="127"/>
        <v>2016</v>
      </c>
      <c r="D4040" s="10">
        <f ca="1">_xlfn.IFNA((VLOOKUP(A4040,'Fats and Greases'!A:B,2,FALSE)), "")</f>
        <v>21.5</v>
      </c>
      <c r="E4040" s="10">
        <f ca="1">_xlfn.IFNA((VLOOKUP(A4040,'Fats and Greases'!C:D,2,FALSE)), "")</f>
        <v>22.5</v>
      </c>
      <c r="F4040" s="10">
        <f ca="1">_xlfn.IFNA((VLOOKUP(A4040,'Fats and Greases'!E:F,2,FALSE)), "")</f>
        <v>22</v>
      </c>
      <c r="G4040" s="10">
        <f ca="1">_xlfn.IFNA((VLOOKUP(A4040,'Fats and Greases'!G:H,2,FALSE)), "")</f>
        <v>22.25</v>
      </c>
      <c r="H4040" s="10">
        <f ca="1">_xlfn.IFNA((VLOOKUP(A4040,'Fats and Greases'!I:J,2,FALSE)), "")</f>
        <v>23.5</v>
      </c>
      <c r="I4040" s="10">
        <f ca="1">_xlfn.IFNA((VLOOKUP(A4040,'Fats and Greases'!K:L,2,FALSE)), "")</f>
        <v>23.25</v>
      </c>
      <c r="J4040" s="10" t="str">
        <f ca="1">_xlfn.IFNA((VLOOKUP(A4040,'Fats and Greases'!M:N,2,FALSE)), "")</f>
        <v/>
      </c>
      <c r="K4040" s="10">
        <f ca="1">_xlfn.IFNA((VLOOKUP($A4040,'Fats and Greases'!O:P,2,FALSE)), "")</f>
        <v>26</v>
      </c>
      <c r="L4040" s="10">
        <f ca="1">_xlfn.IFNA((VLOOKUP($A4040,'Fats and Greases'!Q:R,2,FALSE)), "")</f>
        <v>21</v>
      </c>
      <c r="M4040" s="10">
        <f ca="1">_xlfn.IFNA((VLOOKUP($A4040,'Fats and Greases'!S:T,2,FALSE)), "")</f>
        <v>23</v>
      </c>
    </row>
    <row r="4041" spans="1:13" x14ac:dyDescent="0.2">
      <c r="A4041" s="18">
        <v>42439</v>
      </c>
      <c r="B4041" s="19">
        <f t="shared" si="126"/>
        <v>3</v>
      </c>
      <c r="C4041" s="19">
        <f t="shared" si="127"/>
        <v>2016</v>
      </c>
      <c r="D4041" s="10">
        <f ca="1">_xlfn.IFNA((VLOOKUP(A4041,'Fats and Greases'!A:B,2,FALSE)), "")</f>
        <v>22</v>
      </c>
      <c r="E4041" s="10">
        <f ca="1">_xlfn.IFNA((VLOOKUP(A4041,'Fats and Greases'!C:D,2,FALSE)), "")</f>
        <v>23</v>
      </c>
      <c r="F4041" s="10">
        <f ca="1">_xlfn.IFNA((VLOOKUP(A4041,'Fats and Greases'!E:F,2,FALSE)), "")</f>
        <v>22</v>
      </c>
      <c r="G4041" s="10">
        <f ca="1">_xlfn.IFNA((VLOOKUP(A4041,'Fats and Greases'!G:H,2,FALSE)), "")</f>
        <v>22.25</v>
      </c>
      <c r="H4041" s="10">
        <f ca="1">_xlfn.IFNA((VLOOKUP(A4041,'Fats and Greases'!I:J,2,FALSE)), "")</f>
        <v>23.5</v>
      </c>
      <c r="I4041" s="10">
        <f ca="1">_xlfn.IFNA((VLOOKUP(A4041,'Fats and Greases'!K:L,2,FALSE)), "")</f>
        <v>23.25</v>
      </c>
      <c r="J4041" s="10" t="str">
        <f ca="1">_xlfn.IFNA((VLOOKUP(A4041,'Fats and Greases'!M:N,2,FALSE)), "")</f>
        <v/>
      </c>
      <c r="K4041" s="10">
        <f ca="1">_xlfn.IFNA((VLOOKUP($A4041,'Fats and Greases'!O:P,2,FALSE)), "")</f>
        <v>26</v>
      </c>
      <c r="L4041" s="10">
        <f ca="1">_xlfn.IFNA((VLOOKUP($A4041,'Fats and Greases'!Q:R,2,FALSE)), "")</f>
        <v>21</v>
      </c>
      <c r="M4041" s="10">
        <f ca="1">_xlfn.IFNA((VLOOKUP($A4041,'Fats and Greases'!S:T,2,FALSE)), "")</f>
        <v>23</v>
      </c>
    </row>
    <row r="4042" spans="1:13" x14ac:dyDescent="0.2">
      <c r="A4042" s="18">
        <v>42440</v>
      </c>
      <c r="B4042" s="19">
        <f t="shared" si="126"/>
        <v>3</v>
      </c>
      <c r="C4042" s="19">
        <f t="shared" si="127"/>
        <v>2016</v>
      </c>
      <c r="D4042" s="10">
        <f ca="1">_xlfn.IFNA((VLOOKUP(A4042,'Fats and Greases'!A:B,2,FALSE)), "")</f>
        <v>22</v>
      </c>
      <c r="E4042" s="10">
        <f ca="1">_xlfn.IFNA((VLOOKUP(A4042,'Fats and Greases'!C:D,2,FALSE)), "")</f>
        <v>23</v>
      </c>
      <c r="F4042" s="10">
        <f ca="1">_xlfn.IFNA((VLOOKUP(A4042,'Fats and Greases'!E:F,2,FALSE)), "")</f>
        <v>22</v>
      </c>
      <c r="G4042" s="10">
        <f ca="1">_xlfn.IFNA((VLOOKUP(A4042,'Fats and Greases'!G:H,2,FALSE)), "")</f>
        <v>22.25</v>
      </c>
      <c r="H4042" s="10">
        <f ca="1">_xlfn.IFNA((VLOOKUP(A4042,'Fats and Greases'!I:J,2,FALSE)), "")</f>
        <v>23.5</v>
      </c>
      <c r="I4042" s="10">
        <f ca="1">_xlfn.IFNA((VLOOKUP(A4042,'Fats and Greases'!K:L,2,FALSE)), "")</f>
        <v>23.25</v>
      </c>
      <c r="J4042" s="10" t="str">
        <f ca="1">_xlfn.IFNA((VLOOKUP(A4042,'Fats and Greases'!M:N,2,FALSE)), "")</f>
        <v/>
      </c>
      <c r="K4042" s="10">
        <f ca="1">_xlfn.IFNA((VLOOKUP($A4042,'Fats and Greases'!O:P,2,FALSE)), "")</f>
        <v>26</v>
      </c>
      <c r="L4042" s="10">
        <f ca="1">_xlfn.IFNA((VLOOKUP($A4042,'Fats and Greases'!Q:R,2,FALSE)), "")</f>
        <v>21</v>
      </c>
      <c r="M4042" s="10">
        <f ca="1">_xlfn.IFNA((VLOOKUP($A4042,'Fats and Greases'!S:T,2,FALSE)), "")</f>
        <v>23</v>
      </c>
    </row>
    <row r="4043" spans="1:13" x14ac:dyDescent="0.2">
      <c r="A4043" s="18">
        <v>42443</v>
      </c>
      <c r="B4043" s="19">
        <f t="shared" si="126"/>
        <v>3</v>
      </c>
      <c r="C4043" s="19">
        <f t="shared" si="127"/>
        <v>2016</v>
      </c>
      <c r="D4043" s="10">
        <f ca="1">_xlfn.IFNA((VLOOKUP(A4043,'Fats and Greases'!A:B,2,FALSE)), "")</f>
        <v>22</v>
      </c>
      <c r="E4043" s="10">
        <f ca="1">_xlfn.IFNA((VLOOKUP(A4043,'Fats and Greases'!C:D,2,FALSE)), "")</f>
        <v>23</v>
      </c>
      <c r="F4043" s="10">
        <f ca="1">_xlfn.IFNA((VLOOKUP(A4043,'Fats and Greases'!E:F,2,FALSE)), "")</f>
        <v>22</v>
      </c>
      <c r="G4043" s="10">
        <f ca="1">_xlfn.IFNA((VLOOKUP(A4043,'Fats and Greases'!G:H,2,FALSE)), "")</f>
        <v>22.25</v>
      </c>
      <c r="H4043" s="10">
        <f ca="1">_xlfn.IFNA((VLOOKUP(A4043,'Fats and Greases'!I:J,2,FALSE)), "")</f>
        <v>23.5</v>
      </c>
      <c r="I4043" s="10">
        <f ca="1">_xlfn.IFNA((VLOOKUP(A4043,'Fats and Greases'!K:L,2,FALSE)), "")</f>
        <v>23.25</v>
      </c>
      <c r="J4043" s="10" t="str">
        <f ca="1">_xlfn.IFNA((VLOOKUP(A4043,'Fats and Greases'!M:N,2,FALSE)), "")</f>
        <v/>
      </c>
      <c r="K4043" s="10">
        <f ca="1">_xlfn.IFNA((VLOOKUP($A4043,'Fats and Greases'!O:P,2,FALSE)), "")</f>
        <v>26</v>
      </c>
      <c r="L4043" s="10">
        <f ca="1">_xlfn.IFNA((VLOOKUP($A4043,'Fats and Greases'!Q:R,2,FALSE)), "")</f>
        <v>21</v>
      </c>
      <c r="M4043" s="10">
        <f ca="1">_xlfn.IFNA((VLOOKUP($A4043,'Fats and Greases'!S:T,2,FALSE)), "")</f>
        <v>23</v>
      </c>
    </row>
    <row r="4044" spans="1:13" x14ac:dyDescent="0.2">
      <c r="A4044" s="18">
        <v>42444</v>
      </c>
      <c r="B4044" s="19">
        <f t="shared" si="126"/>
        <v>3</v>
      </c>
      <c r="C4044" s="19">
        <f t="shared" si="127"/>
        <v>2016</v>
      </c>
      <c r="D4044" s="10">
        <f ca="1">_xlfn.IFNA((VLOOKUP(A4044,'Fats and Greases'!A:B,2,FALSE)), "")</f>
        <v>22.25</v>
      </c>
      <c r="E4044" s="10">
        <f ca="1">_xlfn.IFNA((VLOOKUP(A4044,'Fats and Greases'!C:D,2,FALSE)), "")</f>
        <v>23.88</v>
      </c>
      <c r="F4044" s="10">
        <f ca="1">_xlfn.IFNA((VLOOKUP(A4044,'Fats and Greases'!E:F,2,FALSE)), "")</f>
        <v>22</v>
      </c>
      <c r="G4044" s="10">
        <f ca="1">_xlfn.IFNA((VLOOKUP(A4044,'Fats and Greases'!G:H,2,FALSE)), "")</f>
        <v>22.75</v>
      </c>
      <c r="H4044" s="10">
        <f ca="1">_xlfn.IFNA((VLOOKUP(A4044,'Fats and Greases'!I:J,2,FALSE)), "")</f>
        <v>23.5</v>
      </c>
      <c r="I4044" s="10">
        <f ca="1">_xlfn.IFNA((VLOOKUP(A4044,'Fats and Greases'!K:L,2,FALSE)), "")</f>
        <v>24.25</v>
      </c>
      <c r="J4044" s="10" t="str">
        <f ca="1">_xlfn.IFNA((VLOOKUP(A4044,'Fats and Greases'!M:N,2,FALSE)), "")</f>
        <v/>
      </c>
      <c r="K4044" s="10">
        <f ca="1">_xlfn.IFNA((VLOOKUP($A4044,'Fats and Greases'!O:P,2,FALSE)), "")</f>
        <v>26.75</v>
      </c>
      <c r="L4044" s="10">
        <f ca="1">_xlfn.IFNA((VLOOKUP($A4044,'Fats and Greases'!Q:R,2,FALSE)), "")</f>
        <v>21</v>
      </c>
      <c r="M4044" s="10">
        <f ca="1">_xlfn.IFNA((VLOOKUP($A4044,'Fats and Greases'!S:T,2,FALSE)), "")</f>
        <v>23</v>
      </c>
    </row>
    <row r="4045" spans="1:13" x14ac:dyDescent="0.2">
      <c r="A4045" s="18">
        <v>42445</v>
      </c>
      <c r="B4045" s="19">
        <f t="shared" si="126"/>
        <v>3</v>
      </c>
      <c r="C4045" s="19">
        <f t="shared" si="127"/>
        <v>2016</v>
      </c>
      <c r="D4045" s="10">
        <f ca="1">_xlfn.IFNA((VLOOKUP(A4045,'Fats and Greases'!A:B,2,FALSE)), "")</f>
        <v>22.5</v>
      </c>
      <c r="E4045" s="10">
        <f ca="1">_xlfn.IFNA((VLOOKUP(A4045,'Fats and Greases'!C:D,2,FALSE)), "")</f>
        <v>24.13</v>
      </c>
      <c r="F4045" s="10">
        <f ca="1">_xlfn.IFNA((VLOOKUP(A4045,'Fats and Greases'!E:F,2,FALSE)), "")</f>
        <v>22.5</v>
      </c>
      <c r="G4045" s="10">
        <f ca="1">_xlfn.IFNA((VLOOKUP(A4045,'Fats and Greases'!G:H,2,FALSE)), "")</f>
        <v>22.75</v>
      </c>
      <c r="H4045" s="10">
        <f ca="1">_xlfn.IFNA((VLOOKUP(A4045,'Fats and Greases'!I:J,2,FALSE)), "")</f>
        <v>23.5</v>
      </c>
      <c r="I4045" s="10">
        <f ca="1">_xlfn.IFNA((VLOOKUP(A4045,'Fats and Greases'!K:L,2,FALSE)), "")</f>
        <v>24.5</v>
      </c>
      <c r="J4045" s="10" t="str">
        <f ca="1">_xlfn.IFNA((VLOOKUP(A4045,'Fats and Greases'!M:N,2,FALSE)), "")</f>
        <v/>
      </c>
      <c r="K4045" s="10">
        <f ca="1">_xlfn.IFNA((VLOOKUP($A4045,'Fats and Greases'!O:P,2,FALSE)), "")</f>
        <v>26.75</v>
      </c>
      <c r="L4045" s="10">
        <f ca="1">_xlfn.IFNA((VLOOKUP($A4045,'Fats and Greases'!Q:R,2,FALSE)), "")</f>
        <v>21.5</v>
      </c>
      <c r="M4045" s="10">
        <f ca="1">_xlfn.IFNA((VLOOKUP($A4045,'Fats and Greases'!S:T,2,FALSE)), "")</f>
        <v>24.5</v>
      </c>
    </row>
    <row r="4046" spans="1:13" x14ac:dyDescent="0.2">
      <c r="A4046" s="18">
        <v>42446</v>
      </c>
      <c r="B4046" s="19">
        <f t="shared" si="126"/>
        <v>3</v>
      </c>
      <c r="C4046" s="19">
        <f t="shared" si="127"/>
        <v>2016</v>
      </c>
      <c r="D4046" s="10">
        <f ca="1">_xlfn.IFNA((VLOOKUP(A4046,'Fats and Greases'!A:B,2,FALSE)), "")</f>
        <v>22.5</v>
      </c>
      <c r="E4046" s="10">
        <f ca="1">_xlfn.IFNA((VLOOKUP(A4046,'Fats and Greases'!C:D,2,FALSE)), "")</f>
        <v>24.13</v>
      </c>
      <c r="F4046" s="10">
        <f ca="1">_xlfn.IFNA((VLOOKUP(A4046,'Fats and Greases'!E:F,2,FALSE)), "")</f>
        <v>22.5</v>
      </c>
      <c r="G4046" s="10">
        <f ca="1">_xlfn.IFNA((VLOOKUP(A4046,'Fats and Greases'!G:H,2,FALSE)), "")</f>
        <v>22.75</v>
      </c>
      <c r="H4046" s="10">
        <f ca="1">_xlfn.IFNA((VLOOKUP(A4046,'Fats and Greases'!I:J,2,FALSE)), "")</f>
        <v>23.5</v>
      </c>
      <c r="I4046" s="10">
        <f ca="1">_xlfn.IFNA((VLOOKUP(A4046,'Fats and Greases'!K:L,2,FALSE)), "")</f>
        <v>24.5</v>
      </c>
      <c r="J4046" s="10" t="str">
        <f ca="1">_xlfn.IFNA((VLOOKUP(A4046,'Fats and Greases'!M:N,2,FALSE)), "")</f>
        <v/>
      </c>
      <c r="K4046" s="10">
        <f ca="1">_xlfn.IFNA((VLOOKUP($A4046,'Fats and Greases'!O:P,2,FALSE)), "")</f>
        <v>26.75</v>
      </c>
      <c r="L4046" s="10">
        <f ca="1">_xlfn.IFNA((VLOOKUP($A4046,'Fats and Greases'!Q:R,2,FALSE)), "")</f>
        <v>21.5</v>
      </c>
      <c r="M4046" s="10">
        <f ca="1">_xlfn.IFNA((VLOOKUP($A4046,'Fats and Greases'!S:T,2,FALSE)), "")</f>
        <v>24.5</v>
      </c>
    </row>
    <row r="4047" spans="1:13" x14ac:dyDescent="0.2">
      <c r="A4047" s="18">
        <v>42447</v>
      </c>
      <c r="B4047" s="19">
        <f t="shared" si="126"/>
        <v>3</v>
      </c>
      <c r="C4047" s="19">
        <f t="shared" si="127"/>
        <v>2016</v>
      </c>
      <c r="D4047" s="10">
        <f ca="1">_xlfn.IFNA((VLOOKUP(A4047,'Fats and Greases'!A:B,2,FALSE)), "")</f>
        <v>22.5</v>
      </c>
      <c r="E4047" s="10">
        <f ca="1">_xlfn.IFNA((VLOOKUP(A4047,'Fats and Greases'!C:D,2,FALSE)), "")</f>
        <v>24.13</v>
      </c>
      <c r="F4047" s="10">
        <f ca="1">_xlfn.IFNA((VLOOKUP(A4047,'Fats and Greases'!E:F,2,FALSE)), "")</f>
        <v>22.5</v>
      </c>
      <c r="G4047" s="10">
        <f ca="1">_xlfn.IFNA((VLOOKUP(A4047,'Fats and Greases'!G:H,2,FALSE)), "")</f>
        <v>23.75</v>
      </c>
      <c r="H4047" s="10">
        <f ca="1">_xlfn.IFNA((VLOOKUP(A4047,'Fats and Greases'!I:J,2,FALSE)), "")</f>
        <v>23.5</v>
      </c>
      <c r="I4047" s="10">
        <f ca="1">_xlfn.IFNA((VLOOKUP(A4047,'Fats and Greases'!K:L,2,FALSE)), "")</f>
        <v>24.5</v>
      </c>
      <c r="J4047" s="10" t="str">
        <f ca="1">_xlfn.IFNA((VLOOKUP(A4047,'Fats and Greases'!M:N,2,FALSE)), "")</f>
        <v/>
      </c>
      <c r="K4047" s="10">
        <f ca="1">_xlfn.IFNA((VLOOKUP($A4047,'Fats and Greases'!O:P,2,FALSE)), "")</f>
        <v>26.75</v>
      </c>
      <c r="L4047" s="10">
        <f ca="1">_xlfn.IFNA((VLOOKUP($A4047,'Fats and Greases'!Q:R,2,FALSE)), "")</f>
        <v>21.5</v>
      </c>
      <c r="M4047" s="10">
        <f ca="1">_xlfn.IFNA((VLOOKUP($A4047,'Fats and Greases'!S:T,2,FALSE)), "")</f>
        <v>24.5</v>
      </c>
    </row>
    <row r="4048" spans="1:13" x14ac:dyDescent="0.2">
      <c r="A4048" s="18">
        <v>42450</v>
      </c>
      <c r="B4048" s="19">
        <f t="shared" si="126"/>
        <v>3</v>
      </c>
      <c r="C4048" s="19">
        <f t="shared" si="127"/>
        <v>2016</v>
      </c>
      <c r="D4048" s="10">
        <f ca="1">_xlfn.IFNA((VLOOKUP(A4048,'Fats and Greases'!A:B,2,FALSE)), "")</f>
        <v>22.5</v>
      </c>
      <c r="E4048" s="10">
        <f ca="1">_xlfn.IFNA((VLOOKUP(A4048,'Fats and Greases'!C:D,2,FALSE)), "")</f>
        <v>24.13</v>
      </c>
      <c r="F4048" s="10">
        <f ca="1">_xlfn.IFNA((VLOOKUP(A4048,'Fats and Greases'!E:F,2,FALSE)), "")</f>
        <v>22.5</v>
      </c>
      <c r="G4048" s="10">
        <f ca="1">_xlfn.IFNA((VLOOKUP(A4048,'Fats and Greases'!G:H,2,FALSE)), "")</f>
        <v>23.75</v>
      </c>
      <c r="H4048" s="10">
        <f ca="1">_xlfn.IFNA((VLOOKUP(A4048,'Fats and Greases'!I:J,2,FALSE)), "")</f>
        <v>23.5</v>
      </c>
      <c r="I4048" s="10">
        <f ca="1">_xlfn.IFNA((VLOOKUP(A4048,'Fats and Greases'!K:L,2,FALSE)), "")</f>
        <v>24.5</v>
      </c>
      <c r="J4048" s="10" t="str">
        <f ca="1">_xlfn.IFNA((VLOOKUP(A4048,'Fats and Greases'!M:N,2,FALSE)), "")</f>
        <v/>
      </c>
      <c r="K4048" s="10">
        <f ca="1">_xlfn.IFNA((VLOOKUP($A4048,'Fats and Greases'!O:P,2,FALSE)), "")</f>
        <v>26.75</v>
      </c>
      <c r="L4048" s="10">
        <f ca="1">_xlfn.IFNA((VLOOKUP($A4048,'Fats and Greases'!Q:R,2,FALSE)), "")</f>
        <v>21.5</v>
      </c>
      <c r="M4048" s="10">
        <f ca="1">_xlfn.IFNA((VLOOKUP($A4048,'Fats and Greases'!S:T,2,FALSE)), "")</f>
        <v>24.5</v>
      </c>
    </row>
    <row r="4049" spans="1:13" x14ac:dyDescent="0.2">
      <c r="A4049" s="18">
        <v>42451</v>
      </c>
      <c r="B4049" s="19">
        <f t="shared" si="126"/>
        <v>3</v>
      </c>
      <c r="C4049" s="19">
        <f t="shared" si="127"/>
        <v>2016</v>
      </c>
      <c r="D4049" s="10">
        <f ca="1">_xlfn.IFNA((VLOOKUP(A4049,'Fats and Greases'!A:B,2,FALSE)), "")</f>
        <v>22.5</v>
      </c>
      <c r="E4049" s="10">
        <f ca="1">_xlfn.IFNA((VLOOKUP(A4049,'Fats and Greases'!C:D,2,FALSE)), "")</f>
        <v>24.13</v>
      </c>
      <c r="F4049" s="10">
        <f ca="1">_xlfn.IFNA((VLOOKUP(A4049,'Fats and Greases'!E:F,2,FALSE)), "")</f>
        <v>22.5</v>
      </c>
      <c r="G4049" s="10">
        <f ca="1">_xlfn.IFNA((VLOOKUP(A4049,'Fats and Greases'!G:H,2,FALSE)), "")</f>
        <v>23.75</v>
      </c>
      <c r="H4049" s="10">
        <f ca="1">_xlfn.IFNA((VLOOKUP(A4049,'Fats and Greases'!I:J,2,FALSE)), "")</f>
        <v>23.5</v>
      </c>
      <c r="I4049" s="10">
        <f ca="1">_xlfn.IFNA((VLOOKUP(A4049,'Fats and Greases'!K:L,2,FALSE)), "")</f>
        <v>25.25</v>
      </c>
      <c r="J4049" s="10" t="str">
        <f ca="1">_xlfn.IFNA((VLOOKUP(A4049,'Fats and Greases'!M:N,2,FALSE)), "")</f>
        <v/>
      </c>
      <c r="K4049" s="10">
        <f ca="1">_xlfn.IFNA((VLOOKUP($A4049,'Fats and Greases'!O:P,2,FALSE)), "")</f>
        <v>26.75</v>
      </c>
      <c r="L4049" s="10">
        <f ca="1">_xlfn.IFNA((VLOOKUP($A4049,'Fats and Greases'!Q:R,2,FALSE)), "")</f>
        <v>21.5</v>
      </c>
      <c r="M4049" s="10">
        <f ca="1">_xlfn.IFNA((VLOOKUP($A4049,'Fats and Greases'!S:T,2,FALSE)), "")</f>
        <v>24.5</v>
      </c>
    </row>
    <row r="4050" spans="1:13" x14ac:dyDescent="0.2">
      <c r="A4050" s="18">
        <v>42452</v>
      </c>
      <c r="B4050" s="19">
        <f t="shared" si="126"/>
        <v>3</v>
      </c>
      <c r="C4050" s="19">
        <f t="shared" si="127"/>
        <v>2016</v>
      </c>
      <c r="D4050" s="10">
        <f ca="1">_xlfn.IFNA((VLOOKUP(A4050,'Fats and Greases'!A:B,2,FALSE)), "")</f>
        <v>23.5</v>
      </c>
      <c r="E4050" s="10">
        <f ca="1">_xlfn.IFNA((VLOOKUP(A4050,'Fats and Greases'!C:D,2,FALSE)), "")</f>
        <v>24.13</v>
      </c>
      <c r="F4050" s="10">
        <f ca="1">_xlfn.IFNA((VLOOKUP(A4050,'Fats and Greases'!E:F,2,FALSE)), "")</f>
        <v>23</v>
      </c>
      <c r="G4050" s="10">
        <f ca="1">_xlfn.IFNA((VLOOKUP(A4050,'Fats and Greases'!G:H,2,FALSE)), "")</f>
        <v>24.25</v>
      </c>
      <c r="H4050" s="10">
        <f ca="1">_xlfn.IFNA((VLOOKUP(A4050,'Fats and Greases'!I:J,2,FALSE)), "")</f>
        <v>24.5</v>
      </c>
      <c r="I4050" s="10">
        <f ca="1">_xlfn.IFNA((VLOOKUP(A4050,'Fats and Greases'!K:L,2,FALSE)), "")</f>
        <v>25.25</v>
      </c>
      <c r="J4050" s="10" t="str">
        <f ca="1">_xlfn.IFNA((VLOOKUP(A4050,'Fats and Greases'!M:N,2,FALSE)), "")</f>
        <v/>
      </c>
      <c r="K4050" s="10">
        <f ca="1">_xlfn.IFNA((VLOOKUP($A4050,'Fats and Greases'!O:P,2,FALSE)), "")</f>
        <v>27.25</v>
      </c>
      <c r="L4050" s="10">
        <f ca="1">_xlfn.IFNA((VLOOKUP($A4050,'Fats and Greases'!Q:R,2,FALSE)), "")</f>
        <v>22.5</v>
      </c>
      <c r="M4050" s="10">
        <f ca="1">_xlfn.IFNA((VLOOKUP($A4050,'Fats and Greases'!S:T,2,FALSE)), "")</f>
        <v>25</v>
      </c>
    </row>
    <row r="4051" spans="1:13" x14ac:dyDescent="0.2">
      <c r="A4051" s="18">
        <v>42453</v>
      </c>
      <c r="B4051" s="19">
        <f t="shared" si="126"/>
        <v>3</v>
      </c>
      <c r="C4051" s="19">
        <f t="shared" si="127"/>
        <v>2016</v>
      </c>
      <c r="D4051" s="10">
        <f ca="1">_xlfn.IFNA((VLOOKUP(A4051,'Fats and Greases'!A:B,2,FALSE)), "")</f>
        <v>23.5</v>
      </c>
      <c r="E4051" s="10">
        <f ca="1">_xlfn.IFNA((VLOOKUP(A4051,'Fats and Greases'!C:D,2,FALSE)), "")</f>
        <v>24.25</v>
      </c>
      <c r="F4051" s="10">
        <f ca="1">_xlfn.IFNA((VLOOKUP(A4051,'Fats and Greases'!E:F,2,FALSE)), "")</f>
        <v>23</v>
      </c>
      <c r="G4051" s="10">
        <f ca="1">_xlfn.IFNA((VLOOKUP(A4051,'Fats and Greases'!G:H,2,FALSE)), "")</f>
        <v>24.25</v>
      </c>
      <c r="H4051" s="10">
        <f ca="1">_xlfn.IFNA((VLOOKUP(A4051,'Fats and Greases'!I:J,2,FALSE)), "")</f>
        <v>24.5</v>
      </c>
      <c r="I4051" s="10">
        <f ca="1">_xlfn.IFNA((VLOOKUP(A4051,'Fats and Greases'!K:L,2,FALSE)), "")</f>
        <v>25.25</v>
      </c>
      <c r="J4051" s="10" t="str">
        <f ca="1">_xlfn.IFNA((VLOOKUP(A4051,'Fats and Greases'!M:N,2,FALSE)), "")</f>
        <v/>
      </c>
      <c r="K4051" s="10">
        <f ca="1">_xlfn.IFNA((VLOOKUP($A4051,'Fats and Greases'!O:P,2,FALSE)), "")</f>
        <v>27.25</v>
      </c>
      <c r="L4051" s="10">
        <f ca="1">_xlfn.IFNA((VLOOKUP($A4051,'Fats and Greases'!Q:R,2,FALSE)), "")</f>
        <v>22.5</v>
      </c>
      <c r="M4051" s="10">
        <f ca="1">_xlfn.IFNA((VLOOKUP($A4051,'Fats and Greases'!S:T,2,FALSE)), "")</f>
        <v>25</v>
      </c>
    </row>
    <row r="4052" spans="1:13" x14ac:dyDescent="0.2">
      <c r="A4052" s="18">
        <v>42454</v>
      </c>
      <c r="B4052" s="19">
        <f t="shared" si="126"/>
        <v>3</v>
      </c>
      <c r="C4052" s="19">
        <f t="shared" si="127"/>
        <v>2016</v>
      </c>
      <c r="D4052" s="10" t="str">
        <f ca="1">_xlfn.IFNA((VLOOKUP(A4052,'Fats and Greases'!A:B,2,FALSE)), "")</f>
        <v/>
      </c>
      <c r="E4052" s="10" t="str">
        <f ca="1">_xlfn.IFNA((VLOOKUP(A4052,'Fats and Greases'!C:D,2,FALSE)), "")</f>
        <v/>
      </c>
      <c r="F4052" s="10" t="str">
        <f ca="1">_xlfn.IFNA((VLOOKUP(A4052,'Fats and Greases'!E:F,2,FALSE)), "")</f>
        <v/>
      </c>
      <c r="G4052" s="10" t="str">
        <f ca="1">_xlfn.IFNA((VLOOKUP(A4052,'Fats and Greases'!G:H,2,FALSE)), "")</f>
        <v/>
      </c>
      <c r="H4052" s="10" t="str">
        <f ca="1">_xlfn.IFNA((VLOOKUP(A4052,'Fats and Greases'!I:J,2,FALSE)), "")</f>
        <v/>
      </c>
      <c r="I4052" s="10" t="str">
        <f ca="1">_xlfn.IFNA((VLOOKUP(A4052,'Fats and Greases'!K:L,2,FALSE)), "")</f>
        <v/>
      </c>
      <c r="J4052" s="10" t="str">
        <f ca="1">_xlfn.IFNA((VLOOKUP(A4052,'Fats and Greases'!M:N,2,FALSE)), "")</f>
        <v/>
      </c>
      <c r="K4052" s="10" t="str">
        <f ca="1">_xlfn.IFNA((VLOOKUP($A4052,'Fats and Greases'!O:P,2,FALSE)), "")</f>
        <v/>
      </c>
      <c r="L4052" s="10" t="str">
        <f ca="1">_xlfn.IFNA((VLOOKUP($A4052,'Fats and Greases'!Q:R,2,FALSE)), "")</f>
        <v/>
      </c>
      <c r="M4052" s="10" t="str">
        <f ca="1">_xlfn.IFNA((VLOOKUP($A4052,'Fats and Greases'!S:T,2,FALSE)), "")</f>
        <v/>
      </c>
    </row>
    <row r="4053" spans="1:13" x14ac:dyDescent="0.2">
      <c r="A4053" s="18">
        <v>42457</v>
      </c>
      <c r="B4053" s="19">
        <f t="shared" si="126"/>
        <v>3</v>
      </c>
      <c r="C4053" s="19">
        <f t="shared" si="127"/>
        <v>2016</v>
      </c>
      <c r="D4053" s="10">
        <f ca="1">_xlfn.IFNA((VLOOKUP(A4053,'Fats and Greases'!A:B,2,FALSE)), "")</f>
        <v>23.5</v>
      </c>
      <c r="E4053" s="10">
        <f ca="1">_xlfn.IFNA((VLOOKUP(A4053,'Fats and Greases'!C:D,2,FALSE)), "")</f>
        <v>24.25</v>
      </c>
      <c r="F4053" s="10">
        <f ca="1">_xlfn.IFNA((VLOOKUP(A4053,'Fats and Greases'!E:F,2,FALSE)), "")</f>
        <v>23</v>
      </c>
      <c r="G4053" s="10">
        <f ca="1">_xlfn.IFNA((VLOOKUP(A4053,'Fats and Greases'!G:H,2,FALSE)), "")</f>
        <v>24.25</v>
      </c>
      <c r="H4053" s="10">
        <f ca="1">_xlfn.IFNA((VLOOKUP(A4053,'Fats and Greases'!I:J,2,FALSE)), "")</f>
        <v>24.5</v>
      </c>
      <c r="I4053" s="10">
        <f ca="1">_xlfn.IFNA((VLOOKUP(A4053,'Fats and Greases'!K:L,2,FALSE)), "")</f>
        <v>25.25</v>
      </c>
      <c r="J4053" s="10" t="str">
        <f ca="1">_xlfn.IFNA((VLOOKUP(A4053,'Fats and Greases'!M:N,2,FALSE)), "")</f>
        <v/>
      </c>
      <c r="K4053" s="10">
        <f ca="1">_xlfn.IFNA((VLOOKUP($A4053,'Fats and Greases'!O:P,2,FALSE)), "")</f>
        <v>27.25</v>
      </c>
      <c r="L4053" s="10">
        <f ca="1">_xlfn.IFNA((VLOOKUP($A4053,'Fats and Greases'!Q:R,2,FALSE)), "")</f>
        <v>22.5</v>
      </c>
      <c r="M4053" s="10">
        <f ca="1">_xlfn.IFNA((VLOOKUP($A4053,'Fats and Greases'!S:T,2,FALSE)), "")</f>
        <v>25</v>
      </c>
    </row>
    <row r="4054" spans="1:13" x14ac:dyDescent="0.2">
      <c r="A4054" s="18">
        <v>42458</v>
      </c>
      <c r="B4054" s="19">
        <f t="shared" si="126"/>
        <v>3</v>
      </c>
      <c r="C4054" s="19">
        <f t="shared" si="127"/>
        <v>2016</v>
      </c>
      <c r="D4054" s="10">
        <f ca="1">_xlfn.IFNA((VLOOKUP(A4054,'Fats and Greases'!A:B,2,FALSE)), "")</f>
        <v>23.5</v>
      </c>
      <c r="E4054" s="10">
        <f ca="1">_xlfn.IFNA((VLOOKUP(A4054,'Fats and Greases'!C:D,2,FALSE)), "")</f>
        <v>24.5</v>
      </c>
      <c r="F4054" s="10">
        <f ca="1">_xlfn.IFNA((VLOOKUP(A4054,'Fats and Greases'!E:F,2,FALSE)), "")</f>
        <v>23</v>
      </c>
      <c r="G4054" s="10">
        <f ca="1">_xlfn.IFNA((VLOOKUP(A4054,'Fats and Greases'!G:H,2,FALSE)), "")</f>
        <v>24.25</v>
      </c>
      <c r="H4054" s="10">
        <f ca="1">_xlfn.IFNA((VLOOKUP(A4054,'Fats and Greases'!I:J,2,FALSE)), "")</f>
        <v>24.5</v>
      </c>
      <c r="I4054" s="10">
        <f ca="1">_xlfn.IFNA((VLOOKUP(A4054,'Fats and Greases'!K:L,2,FALSE)), "")</f>
        <v>25.25</v>
      </c>
      <c r="J4054" s="10" t="str">
        <f ca="1">_xlfn.IFNA((VLOOKUP(A4054,'Fats and Greases'!M:N,2,FALSE)), "")</f>
        <v/>
      </c>
      <c r="K4054" s="10">
        <f ca="1">_xlfn.IFNA((VLOOKUP($A4054,'Fats and Greases'!O:P,2,FALSE)), "")</f>
        <v>27.25</v>
      </c>
      <c r="L4054" s="10">
        <f ca="1">_xlfn.IFNA((VLOOKUP($A4054,'Fats and Greases'!Q:R,2,FALSE)), "")</f>
        <v>22.5</v>
      </c>
      <c r="M4054" s="10">
        <f ca="1">_xlfn.IFNA((VLOOKUP($A4054,'Fats and Greases'!S:T,2,FALSE)), "")</f>
        <v>25</v>
      </c>
    </row>
    <row r="4055" spans="1:13" x14ac:dyDescent="0.2">
      <c r="A4055" s="18">
        <v>42459</v>
      </c>
      <c r="B4055" s="19">
        <f t="shared" si="126"/>
        <v>3</v>
      </c>
      <c r="C4055" s="19">
        <f t="shared" si="127"/>
        <v>2016</v>
      </c>
      <c r="D4055" s="10">
        <f ca="1">_xlfn.IFNA((VLOOKUP(A4055,'Fats and Greases'!A:B,2,FALSE)), "")</f>
        <v>23.5</v>
      </c>
      <c r="E4055" s="10">
        <f ca="1">_xlfn.IFNA((VLOOKUP(A4055,'Fats and Greases'!C:D,2,FALSE)), "")</f>
        <v>24.5</v>
      </c>
      <c r="F4055" s="10">
        <f ca="1">_xlfn.IFNA((VLOOKUP(A4055,'Fats and Greases'!E:F,2,FALSE)), "")</f>
        <v>23</v>
      </c>
      <c r="G4055" s="10">
        <f ca="1">_xlfn.IFNA((VLOOKUP(A4055,'Fats and Greases'!G:H,2,FALSE)), "")</f>
        <v>24.5</v>
      </c>
      <c r="H4055" s="10">
        <f ca="1">_xlfn.IFNA((VLOOKUP(A4055,'Fats and Greases'!I:J,2,FALSE)), "")</f>
        <v>24.5</v>
      </c>
      <c r="I4055" s="10">
        <f ca="1">_xlfn.IFNA((VLOOKUP(A4055,'Fats and Greases'!K:L,2,FALSE)), "")</f>
        <v>25.25</v>
      </c>
      <c r="J4055" s="10" t="str">
        <f ca="1">_xlfn.IFNA((VLOOKUP(A4055,'Fats and Greases'!M:N,2,FALSE)), "")</f>
        <v/>
      </c>
      <c r="K4055" s="10">
        <f ca="1">_xlfn.IFNA((VLOOKUP($A4055,'Fats and Greases'!O:P,2,FALSE)), "")</f>
        <v>27.5</v>
      </c>
      <c r="L4055" s="10">
        <f ca="1">_xlfn.IFNA((VLOOKUP($A4055,'Fats and Greases'!Q:R,2,FALSE)), "")</f>
        <v>22.5</v>
      </c>
      <c r="M4055" s="10">
        <f ca="1">_xlfn.IFNA((VLOOKUP($A4055,'Fats and Greases'!S:T,2,FALSE)), "")</f>
        <v>25.25</v>
      </c>
    </row>
    <row r="4056" spans="1:13" x14ac:dyDescent="0.2">
      <c r="A4056" s="18">
        <v>42460</v>
      </c>
      <c r="B4056" s="19">
        <f t="shared" si="126"/>
        <v>3</v>
      </c>
      <c r="C4056" s="19">
        <f t="shared" si="127"/>
        <v>2016</v>
      </c>
      <c r="D4056" s="10">
        <f ca="1">_xlfn.IFNA((VLOOKUP(A4056,'Fats and Greases'!A:B,2,FALSE)), "")</f>
        <v>23.5</v>
      </c>
      <c r="E4056" s="10">
        <f ca="1">_xlfn.IFNA((VLOOKUP(A4056,'Fats and Greases'!C:D,2,FALSE)), "")</f>
        <v>24.5</v>
      </c>
      <c r="F4056" s="10">
        <f ca="1">_xlfn.IFNA((VLOOKUP(A4056,'Fats and Greases'!E:F,2,FALSE)), "")</f>
        <v>23</v>
      </c>
      <c r="G4056" s="10">
        <f ca="1">_xlfn.IFNA((VLOOKUP(A4056,'Fats and Greases'!G:H,2,FALSE)), "")</f>
        <v>24.5</v>
      </c>
      <c r="H4056" s="10">
        <f ca="1">_xlfn.IFNA((VLOOKUP(A4056,'Fats and Greases'!I:J,2,FALSE)), "")</f>
        <v>24.5</v>
      </c>
      <c r="I4056" s="10">
        <f ca="1">_xlfn.IFNA((VLOOKUP(A4056,'Fats and Greases'!K:L,2,FALSE)), "")</f>
        <v>25.25</v>
      </c>
      <c r="J4056" s="10" t="str">
        <f ca="1">_xlfn.IFNA((VLOOKUP(A4056,'Fats and Greases'!M:N,2,FALSE)), "")</f>
        <v/>
      </c>
      <c r="K4056" s="10">
        <f ca="1">_xlfn.IFNA((VLOOKUP($A4056,'Fats and Greases'!O:P,2,FALSE)), "")</f>
        <v>27.5</v>
      </c>
      <c r="L4056" s="10">
        <f ca="1">_xlfn.IFNA((VLOOKUP($A4056,'Fats and Greases'!Q:R,2,FALSE)), "")</f>
        <v>22.5</v>
      </c>
      <c r="M4056" s="10">
        <f ca="1">_xlfn.IFNA((VLOOKUP($A4056,'Fats and Greases'!S:T,2,FALSE)), "")</f>
        <v>25.25</v>
      </c>
    </row>
    <row r="4057" spans="1:13" x14ac:dyDescent="0.2">
      <c r="A4057" s="18">
        <v>42461</v>
      </c>
      <c r="B4057" s="19">
        <f t="shared" si="126"/>
        <v>4</v>
      </c>
      <c r="C4057" s="19">
        <f t="shared" si="127"/>
        <v>2016</v>
      </c>
      <c r="D4057" s="10">
        <f ca="1">_xlfn.IFNA((VLOOKUP(A4057,'Fats and Greases'!A:B,2,FALSE)), "")</f>
        <v>23.5</v>
      </c>
      <c r="E4057" s="10">
        <f ca="1">_xlfn.IFNA((VLOOKUP(A4057,'Fats and Greases'!C:D,2,FALSE)), "")</f>
        <v>24.5</v>
      </c>
      <c r="F4057" s="10">
        <f ca="1">_xlfn.IFNA((VLOOKUP(A4057,'Fats and Greases'!E:F,2,FALSE)), "")</f>
        <v>23</v>
      </c>
      <c r="G4057" s="10">
        <f ca="1">_xlfn.IFNA((VLOOKUP(A4057,'Fats and Greases'!G:H,2,FALSE)), "")</f>
        <v>24.5</v>
      </c>
      <c r="H4057" s="10">
        <f ca="1">_xlfn.IFNA((VLOOKUP(A4057,'Fats and Greases'!I:J,2,FALSE)), "")</f>
        <v>24.5</v>
      </c>
      <c r="I4057" s="10">
        <f ca="1">_xlfn.IFNA((VLOOKUP(A4057,'Fats and Greases'!K:L,2,FALSE)), "")</f>
        <v>25.25</v>
      </c>
      <c r="J4057" s="10" t="str">
        <f ca="1">_xlfn.IFNA((VLOOKUP(A4057,'Fats and Greases'!M:N,2,FALSE)), "")</f>
        <v/>
      </c>
      <c r="K4057" s="10">
        <f ca="1">_xlfn.IFNA((VLOOKUP($A4057,'Fats and Greases'!O:P,2,FALSE)), "")</f>
        <v>28</v>
      </c>
      <c r="L4057" s="10">
        <f ca="1">_xlfn.IFNA((VLOOKUP($A4057,'Fats and Greases'!Q:R,2,FALSE)), "")</f>
        <v>22.5</v>
      </c>
      <c r="M4057" s="10">
        <f ca="1">_xlfn.IFNA((VLOOKUP($A4057,'Fats and Greases'!S:T,2,FALSE)), "")</f>
        <v>25.25</v>
      </c>
    </row>
    <row r="4058" spans="1:13" x14ac:dyDescent="0.2">
      <c r="A4058" s="18">
        <v>42464</v>
      </c>
      <c r="B4058" s="19">
        <f t="shared" si="126"/>
        <v>4</v>
      </c>
      <c r="C4058" s="19">
        <f t="shared" si="127"/>
        <v>2016</v>
      </c>
      <c r="D4058" s="10">
        <f ca="1">_xlfn.IFNA((VLOOKUP(A4058,'Fats and Greases'!A:B,2,FALSE)), "")</f>
        <v>23.5</v>
      </c>
      <c r="E4058" s="10">
        <f ca="1">_xlfn.IFNA((VLOOKUP(A4058,'Fats and Greases'!C:D,2,FALSE)), "")</f>
        <v>24.5</v>
      </c>
      <c r="F4058" s="10">
        <f ca="1">_xlfn.IFNA((VLOOKUP(A4058,'Fats and Greases'!E:F,2,FALSE)), "")</f>
        <v>23</v>
      </c>
      <c r="G4058" s="10">
        <f ca="1">_xlfn.IFNA((VLOOKUP(A4058,'Fats and Greases'!G:H,2,FALSE)), "")</f>
        <v>24.5</v>
      </c>
      <c r="H4058" s="10">
        <f ca="1">_xlfn.IFNA((VLOOKUP(A4058,'Fats and Greases'!I:J,2,FALSE)), "")</f>
        <v>24.5</v>
      </c>
      <c r="I4058" s="10">
        <f ca="1">_xlfn.IFNA((VLOOKUP(A4058,'Fats and Greases'!K:L,2,FALSE)), "")</f>
        <v>25.25</v>
      </c>
      <c r="J4058" s="10" t="str">
        <f ca="1">_xlfn.IFNA((VLOOKUP(A4058,'Fats and Greases'!M:N,2,FALSE)), "")</f>
        <v/>
      </c>
      <c r="K4058" s="10">
        <f ca="1">_xlfn.IFNA((VLOOKUP($A4058,'Fats and Greases'!O:P,2,FALSE)), "")</f>
        <v>28</v>
      </c>
      <c r="L4058" s="10">
        <f ca="1">_xlfn.IFNA((VLOOKUP($A4058,'Fats and Greases'!Q:R,2,FALSE)), "")</f>
        <v>22.5</v>
      </c>
      <c r="M4058" s="10">
        <f ca="1">_xlfn.IFNA((VLOOKUP($A4058,'Fats and Greases'!S:T,2,FALSE)), "")</f>
        <v>25.25</v>
      </c>
    </row>
    <row r="4059" spans="1:13" x14ac:dyDescent="0.2">
      <c r="A4059" s="18">
        <v>42465</v>
      </c>
      <c r="B4059" s="19">
        <f t="shared" si="126"/>
        <v>4</v>
      </c>
      <c r="C4059" s="19">
        <f t="shared" si="127"/>
        <v>2016</v>
      </c>
      <c r="D4059" s="10">
        <f ca="1">_xlfn.IFNA((VLOOKUP(A4059,'Fats and Greases'!A:B,2,FALSE)), "")</f>
        <v>24.5</v>
      </c>
      <c r="E4059" s="10">
        <f ca="1">_xlfn.IFNA((VLOOKUP(A4059,'Fats and Greases'!C:D,2,FALSE)), "")</f>
        <v>25.5</v>
      </c>
      <c r="F4059" s="10">
        <f ca="1">_xlfn.IFNA((VLOOKUP(A4059,'Fats and Greases'!E:F,2,FALSE)), "")</f>
        <v>24.5</v>
      </c>
      <c r="G4059" s="10">
        <f ca="1">_xlfn.IFNA((VLOOKUP(A4059,'Fats and Greases'!G:H,2,FALSE)), "")</f>
        <v>25.25</v>
      </c>
      <c r="H4059" s="10">
        <f ca="1">_xlfn.IFNA((VLOOKUP(A4059,'Fats and Greases'!I:J,2,FALSE)), "")</f>
        <v>25.25</v>
      </c>
      <c r="I4059" s="10">
        <f ca="1">_xlfn.IFNA((VLOOKUP(A4059,'Fats and Greases'!K:L,2,FALSE)), "")</f>
        <v>26</v>
      </c>
      <c r="J4059" s="10" t="str">
        <f ca="1">_xlfn.IFNA((VLOOKUP(A4059,'Fats and Greases'!M:N,2,FALSE)), "")</f>
        <v/>
      </c>
      <c r="K4059" s="10">
        <f ca="1">_xlfn.IFNA((VLOOKUP($A4059,'Fats and Greases'!O:P,2,FALSE)), "")</f>
        <v>28</v>
      </c>
      <c r="L4059" s="10">
        <f ca="1">_xlfn.IFNA((VLOOKUP($A4059,'Fats and Greases'!Q:R,2,FALSE)), "")</f>
        <v>23.5</v>
      </c>
      <c r="M4059" s="10">
        <f ca="1">_xlfn.IFNA((VLOOKUP($A4059,'Fats and Greases'!S:T,2,FALSE)), "")</f>
        <v>25.25</v>
      </c>
    </row>
    <row r="4060" spans="1:13" x14ac:dyDescent="0.2">
      <c r="A4060" s="18">
        <v>42466</v>
      </c>
      <c r="B4060" s="19">
        <f t="shared" si="126"/>
        <v>4</v>
      </c>
      <c r="C4060" s="19">
        <f t="shared" si="127"/>
        <v>2016</v>
      </c>
      <c r="D4060" s="10">
        <f ca="1">_xlfn.IFNA((VLOOKUP(A4060,'Fats and Greases'!A:B,2,FALSE)), "")</f>
        <v>24.5</v>
      </c>
      <c r="E4060" s="10">
        <f ca="1">_xlfn.IFNA((VLOOKUP(A4060,'Fats and Greases'!C:D,2,FALSE)), "")</f>
        <v>25.5</v>
      </c>
      <c r="F4060" s="10">
        <f ca="1">_xlfn.IFNA((VLOOKUP(A4060,'Fats and Greases'!E:F,2,FALSE)), "")</f>
        <v>24.5</v>
      </c>
      <c r="G4060" s="10">
        <f ca="1">_xlfn.IFNA((VLOOKUP(A4060,'Fats and Greases'!G:H,2,FALSE)), "")</f>
        <v>25.25</v>
      </c>
      <c r="H4060" s="10">
        <f ca="1">_xlfn.IFNA((VLOOKUP(A4060,'Fats and Greases'!I:J,2,FALSE)), "")</f>
        <v>25.25</v>
      </c>
      <c r="I4060" s="10">
        <f ca="1">_xlfn.IFNA((VLOOKUP(A4060,'Fats and Greases'!K:L,2,FALSE)), "")</f>
        <v>26</v>
      </c>
      <c r="J4060" s="10" t="str">
        <f ca="1">_xlfn.IFNA((VLOOKUP(A4060,'Fats and Greases'!M:N,2,FALSE)), "")</f>
        <v/>
      </c>
      <c r="K4060" s="10">
        <f ca="1">_xlfn.IFNA((VLOOKUP($A4060,'Fats and Greases'!O:P,2,FALSE)), "")</f>
        <v>28</v>
      </c>
      <c r="L4060" s="10">
        <f ca="1">_xlfn.IFNA((VLOOKUP($A4060,'Fats and Greases'!Q:R,2,FALSE)), "")</f>
        <v>23.5</v>
      </c>
      <c r="M4060" s="10">
        <f ca="1">_xlfn.IFNA((VLOOKUP($A4060,'Fats and Greases'!S:T,2,FALSE)), "")</f>
        <v>25.25</v>
      </c>
    </row>
    <row r="4061" spans="1:13" x14ac:dyDescent="0.2">
      <c r="A4061" s="18">
        <v>42467</v>
      </c>
      <c r="B4061" s="19">
        <f t="shared" si="126"/>
        <v>4</v>
      </c>
      <c r="C4061" s="19">
        <f t="shared" si="127"/>
        <v>2016</v>
      </c>
      <c r="D4061" s="10">
        <f ca="1">_xlfn.IFNA((VLOOKUP(A4061,'Fats and Greases'!A:B,2,FALSE)), "")</f>
        <v>24.5</v>
      </c>
      <c r="E4061" s="10">
        <f ca="1">_xlfn.IFNA((VLOOKUP(A4061,'Fats and Greases'!C:D,2,FALSE)), "")</f>
        <v>25.5</v>
      </c>
      <c r="F4061" s="10">
        <f ca="1">_xlfn.IFNA((VLOOKUP(A4061,'Fats and Greases'!E:F,2,FALSE)), "")</f>
        <v>24.5</v>
      </c>
      <c r="G4061" s="10">
        <f ca="1">_xlfn.IFNA((VLOOKUP(A4061,'Fats and Greases'!G:H,2,FALSE)), "")</f>
        <v>25.25</v>
      </c>
      <c r="H4061" s="10">
        <f ca="1">_xlfn.IFNA((VLOOKUP(A4061,'Fats and Greases'!I:J,2,FALSE)), "")</f>
        <v>25.25</v>
      </c>
      <c r="I4061" s="10">
        <f ca="1">_xlfn.IFNA((VLOOKUP(A4061,'Fats and Greases'!K:L,2,FALSE)), "")</f>
        <v>26</v>
      </c>
      <c r="J4061" s="10" t="str">
        <f ca="1">_xlfn.IFNA((VLOOKUP(A4061,'Fats and Greases'!M:N,2,FALSE)), "")</f>
        <v/>
      </c>
      <c r="K4061" s="10">
        <f ca="1">_xlfn.IFNA((VLOOKUP($A4061,'Fats and Greases'!O:P,2,FALSE)), "")</f>
        <v>28</v>
      </c>
      <c r="L4061" s="10">
        <f ca="1">_xlfn.IFNA((VLOOKUP($A4061,'Fats and Greases'!Q:R,2,FALSE)), "")</f>
        <v>23.5</v>
      </c>
      <c r="M4061" s="10">
        <f ca="1">_xlfn.IFNA((VLOOKUP($A4061,'Fats and Greases'!S:T,2,FALSE)), "")</f>
        <v>25.25</v>
      </c>
    </row>
    <row r="4062" spans="1:13" x14ac:dyDescent="0.2">
      <c r="A4062" s="18">
        <v>42468</v>
      </c>
      <c r="B4062" s="19">
        <f t="shared" si="126"/>
        <v>4</v>
      </c>
      <c r="C4062" s="19">
        <f t="shared" si="127"/>
        <v>2016</v>
      </c>
      <c r="D4062" s="10">
        <f ca="1">_xlfn.IFNA((VLOOKUP(A4062,'Fats and Greases'!A:B,2,FALSE)), "")</f>
        <v>24.5</v>
      </c>
      <c r="E4062" s="10">
        <f ca="1">_xlfn.IFNA((VLOOKUP(A4062,'Fats and Greases'!C:D,2,FALSE)), "")</f>
        <v>25.5</v>
      </c>
      <c r="F4062" s="10">
        <f ca="1">_xlfn.IFNA((VLOOKUP(A4062,'Fats and Greases'!E:F,2,FALSE)), "")</f>
        <v>24.5</v>
      </c>
      <c r="G4062" s="10">
        <f ca="1">_xlfn.IFNA((VLOOKUP(A4062,'Fats and Greases'!G:H,2,FALSE)), "")</f>
        <v>25.25</v>
      </c>
      <c r="H4062" s="10">
        <f ca="1">_xlfn.IFNA((VLOOKUP(A4062,'Fats and Greases'!I:J,2,FALSE)), "")</f>
        <v>25.25</v>
      </c>
      <c r="I4062" s="10">
        <f ca="1">_xlfn.IFNA((VLOOKUP(A4062,'Fats and Greases'!K:L,2,FALSE)), "")</f>
        <v>26</v>
      </c>
      <c r="J4062" s="10" t="str">
        <f ca="1">_xlfn.IFNA((VLOOKUP(A4062,'Fats and Greases'!M:N,2,FALSE)), "")</f>
        <v/>
      </c>
      <c r="K4062" s="10">
        <f ca="1">_xlfn.IFNA((VLOOKUP($A4062,'Fats and Greases'!O:P,2,FALSE)), "")</f>
        <v>28</v>
      </c>
      <c r="L4062" s="10">
        <f ca="1">_xlfn.IFNA((VLOOKUP($A4062,'Fats and Greases'!Q:R,2,FALSE)), "")</f>
        <v>23.5</v>
      </c>
      <c r="M4062" s="10">
        <f ca="1">_xlfn.IFNA((VLOOKUP($A4062,'Fats and Greases'!S:T,2,FALSE)), "")</f>
        <v>25.25</v>
      </c>
    </row>
    <row r="4063" spans="1:13" x14ac:dyDescent="0.2">
      <c r="A4063" s="18">
        <v>42471</v>
      </c>
      <c r="B4063" s="19">
        <f t="shared" si="126"/>
        <v>4</v>
      </c>
      <c r="C4063" s="19">
        <f t="shared" si="127"/>
        <v>2016</v>
      </c>
      <c r="D4063" s="10">
        <f ca="1">_xlfn.IFNA((VLOOKUP(A4063,'Fats and Greases'!A:B,2,FALSE)), "")</f>
        <v>24.5</v>
      </c>
      <c r="E4063" s="10">
        <f ca="1">_xlfn.IFNA((VLOOKUP(A4063,'Fats and Greases'!C:D,2,FALSE)), "")</f>
        <v>25.5</v>
      </c>
      <c r="F4063" s="10">
        <f ca="1">_xlfn.IFNA((VLOOKUP(A4063,'Fats and Greases'!E:F,2,FALSE)), "")</f>
        <v>24.5</v>
      </c>
      <c r="G4063" s="10">
        <f ca="1">_xlfn.IFNA((VLOOKUP(A4063,'Fats and Greases'!G:H,2,FALSE)), "")</f>
        <v>25.25</v>
      </c>
      <c r="H4063" s="10">
        <f ca="1">_xlfn.IFNA((VLOOKUP(A4063,'Fats and Greases'!I:J,2,FALSE)), "")</f>
        <v>25.25</v>
      </c>
      <c r="I4063" s="10">
        <f ca="1">_xlfn.IFNA((VLOOKUP(A4063,'Fats and Greases'!K:L,2,FALSE)), "")</f>
        <v>26</v>
      </c>
      <c r="J4063" s="10" t="str">
        <f ca="1">_xlfn.IFNA((VLOOKUP(A4063,'Fats and Greases'!M:N,2,FALSE)), "")</f>
        <v/>
      </c>
      <c r="K4063" s="10">
        <f ca="1">_xlfn.IFNA((VLOOKUP($A4063,'Fats and Greases'!O:P,2,FALSE)), "")</f>
        <v>28</v>
      </c>
      <c r="L4063" s="10">
        <f ca="1">_xlfn.IFNA((VLOOKUP($A4063,'Fats and Greases'!Q:R,2,FALSE)), "")</f>
        <v>23.5</v>
      </c>
      <c r="M4063" s="10">
        <f ca="1">_xlfn.IFNA((VLOOKUP($A4063,'Fats and Greases'!S:T,2,FALSE)), "")</f>
        <v>25.25</v>
      </c>
    </row>
    <row r="4064" spans="1:13" x14ac:dyDescent="0.2">
      <c r="A4064" s="18">
        <v>42472</v>
      </c>
      <c r="B4064" s="19">
        <f t="shared" si="126"/>
        <v>4</v>
      </c>
      <c r="C4064" s="19">
        <f t="shared" si="127"/>
        <v>2016</v>
      </c>
      <c r="D4064" s="10">
        <f ca="1">_xlfn.IFNA((VLOOKUP(A4064,'Fats and Greases'!A:B,2,FALSE)), "")</f>
        <v>24.75</v>
      </c>
      <c r="E4064" s="10">
        <f ca="1">_xlfn.IFNA((VLOOKUP(A4064,'Fats and Greases'!C:D,2,FALSE)), "")</f>
        <v>25.5</v>
      </c>
      <c r="F4064" s="10">
        <f ca="1">_xlfn.IFNA((VLOOKUP(A4064,'Fats and Greases'!E:F,2,FALSE)), "")</f>
        <v>24.5</v>
      </c>
      <c r="G4064" s="10">
        <f ca="1">_xlfn.IFNA((VLOOKUP(A4064,'Fats and Greases'!G:H,2,FALSE)), "")</f>
        <v>25.25</v>
      </c>
      <c r="H4064" s="10">
        <f ca="1">_xlfn.IFNA((VLOOKUP(A4064,'Fats and Greases'!I:J,2,FALSE)), "")</f>
        <v>25.25</v>
      </c>
      <c r="I4064" s="10">
        <f ca="1">_xlfn.IFNA((VLOOKUP(A4064,'Fats and Greases'!K:L,2,FALSE)), "")</f>
        <v>26.75</v>
      </c>
      <c r="J4064" s="10" t="str">
        <f ca="1">_xlfn.IFNA((VLOOKUP(A4064,'Fats and Greases'!M:N,2,FALSE)), "")</f>
        <v/>
      </c>
      <c r="K4064" s="10">
        <f ca="1">_xlfn.IFNA((VLOOKUP($A4064,'Fats and Greases'!O:P,2,FALSE)), "")</f>
        <v>28.5</v>
      </c>
      <c r="L4064" s="10">
        <f ca="1">_xlfn.IFNA((VLOOKUP($A4064,'Fats and Greases'!Q:R,2,FALSE)), "")</f>
        <v>24.5</v>
      </c>
      <c r="M4064" s="10">
        <f ca="1">_xlfn.IFNA((VLOOKUP($A4064,'Fats and Greases'!S:T,2,FALSE)), "")</f>
        <v>25.25</v>
      </c>
    </row>
    <row r="4065" spans="1:13" x14ac:dyDescent="0.2">
      <c r="A4065" s="18">
        <v>42473</v>
      </c>
      <c r="B4065" s="19">
        <f t="shared" si="126"/>
        <v>4</v>
      </c>
      <c r="C4065" s="19">
        <f t="shared" si="127"/>
        <v>2016</v>
      </c>
      <c r="D4065" s="10">
        <f ca="1">_xlfn.IFNA((VLOOKUP(A4065,'Fats and Greases'!A:B,2,FALSE)), "")</f>
        <v>26</v>
      </c>
      <c r="E4065" s="10">
        <f ca="1">_xlfn.IFNA((VLOOKUP(A4065,'Fats and Greases'!C:D,2,FALSE)), "")</f>
        <v>26.5</v>
      </c>
      <c r="F4065" s="10">
        <f ca="1">_xlfn.IFNA((VLOOKUP(A4065,'Fats and Greases'!E:F,2,FALSE)), "")</f>
        <v>25</v>
      </c>
      <c r="G4065" s="10">
        <f ca="1">_xlfn.IFNA((VLOOKUP(A4065,'Fats and Greases'!G:H,2,FALSE)), "")</f>
        <v>26.25</v>
      </c>
      <c r="H4065" s="10">
        <f ca="1">_xlfn.IFNA((VLOOKUP(A4065,'Fats and Greases'!I:J,2,FALSE)), "")</f>
        <v>26</v>
      </c>
      <c r="I4065" s="10">
        <f ca="1">_xlfn.IFNA((VLOOKUP(A4065,'Fats and Greases'!K:L,2,FALSE)), "")</f>
        <v>26.75</v>
      </c>
      <c r="J4065" s="10" t="str">
        <f ca="1">_xlfn.IFNA((VLOOKUP(A4065,'Fats and Greases'!M:N,2,FALSE)), "")</f>
        <v/>
      </c>
      <c r="K4065" s="10">
        <f ca="1">_xlfn.IFNA((VLOOKUP($A4065,'Fats and Greases'!O:P,2,FALSE)), "")</f>
        <v>30</v>
      </c>
      <c r="L4065" s="10">
        <f ca="1">_xlfn.IFNA((VLOOKUP($A4065,'Fats and Greases'!Q:R,2,FALSE)), "")</f>
        <v>25.5</v>
      </c>
      <c r="M4065" s="10">
        <f ca="1">_xlfn.IFNA((VLOOKUP($A4065,'Fats and Greases'!S:T,2,FALSE)), "")</f>
        <v>26.25</v>
      </c>
    </row>
    <row r="4066" spans="1:13" x14ac:dyDescent="0.2">
      <c r="A4066" s="18">
        <v>42474</v>
      </c>
      <c r="B4066" s="19">
        <f t="shared" si="126"/>
        <v>4</v>
      </c>
      <c r="C4066" s="19">
        <f t="shared" si="127"/>
        <v>2016</v>
      </c>
      <c r="D4066" s="10">
        <f ca="1">_xlfn.IFNA((VLOOKUP(A4066,'Fats and Greases'!A:B,2,FALSE)), "")</f>
        <v>26</v>
      </c>
      <c r="E4066" s="10">
        <f ca="1">_xlfn.IFNA((VLOOKUP(A4066,'Fats and Greases'!C:D,2,FALSE)), "")</f>
        <v>26.5</v>
      </c>
      <c r="F4066" s="10">
        <f ca="1">_xlfn.IFNA((VLOOKUP(A4066,'Fats and Greases'!E:F,2,FALSE)), "")</f>
        <v>25</v>
      </c>
      <c r="G4066" s="10">
        <f ca="1">_xlfn.IFNA((VLOOKUP(A4066,'Fats and Greases'!G:H,2,FALSE)), "")</f>
        <v>26.25</v>
      </c>
      <c r="H4066" s="10">
        <f ca="1">_xlfn.IFNA((VLOOKUP(A4066,'Fats and Greases'!I:J,2,FALSE)), "")</f>
        <v>26</v>
      </c>
      <c r="I4066" s="10">
        <f ca="1">_xlfn.IFNA((VLOOKUP(A4066,'Fats and Greases'!K:L,2,FALSE)), "")</f>
        <v>26.75</v>
      </c>
      <c r="J4066" s="10" t="str">
        <f ca="1">_xlfn.IFNA((VLOOKUP(A4066,'Fats and Greases'!M:N,2,FALSE)), "")</f>
        <v/>
      </c>
      <c r="K4066" s="10">
        <f ca="1">_xlfn.IFNA((VLOOKUP($A4066,'Fats and Greases'!O:P,2,FALSE)), "")</f>
        <v>30</v>
      </c>
      <c r="L4066" s="10">
        <f ca="1">_xlfn.IFNA((VLOOKUP($A4066,'Fats and Greases'!Q:R,2,FALSE)), "")</f>
        <v>25.5</v>
      </c>
      <c r="M4066" s="10">
        <f ca="1">_xlfn.IFNA((VLOOKUP($A4066,'Fats and Greases'!S:T,2,FALSE)), "")</f>
        <v>26.25</v>
      </c>
    </row>
    <row r="4067" spans="1:13" x14ac:dyDescent="0.2">
      <c r="A4067" s="18">
        <v>42475</v>
      </c>
      <c r="B4067" s="19">
        <f t="shared" si="126"/>
        <v>4</v>
      </c>
      <c r="C4067" s="19">
        <f t="shared" si="127"/>
        <v>2016</v>
      </c>
      <c r="D4067" s="10">
        <f ca="1">_xlfn.IFNA((VLOOKUP(A4067,'Fats and Greases'!A:B,2,FALSE)), "")</f>
        <v>26</v>
      </c>
      <c r="E4067" s="10">
        <f ca="1">_xlfn.IFNA((VLOOKUP(A4067,'Fats and Greases'!C:D,2,FALSE)), "")</f>
        <v>26.5</v>
      </c>
      <c r="F4067" s="10">
        <f ca="1">_xlfn.IFNA((VLOOKUP(A4067,'Fats and Greases'!E:F,2,FALSE)), "")</f>
        <v>25</v>
      </c>
      <c r="G4067" s="10">
        <f ca="1">_xlfn.IFNA((VLOOKUP(A4067,'Fats and Greases'!G:H,2,FALSE)), "")</f>
        <v>26.25</v>
      </c>
      <c r="H4067" s="10">
        <f ca="1">_xlfn.IFNA((VLOOKUP(A4067,'Fats and Greases'!I:J,2,FALSE)), "")</f>
        <v>26</v>
      </c>
      <c r="I4067" s="10">
        <f ca="1">_xlfn.IFNA((VLOOKUP(A4067,'Fats and Greases'!K:L,2,FALSE)), "")</f>
        <v>26.75</v>
      </c>
      <c r="J4067" s="10" t="str">
        <f ca="1">_xlfn.IFNA((VLOOKUP(A4067,'Fats and Greases'!M:N,2,FALSE)), "")</f>
        <v/>
      </c>
      <c r="K4067" s="10">
        <f ca="1">_xlfn.IFNA((VLOOKUP($A4067,'Fats and Greases'!O:P,2,FALSE)), "")</f>
        <v>30</v>
      </c>
      <c r="L4067" s="10">
        <f ca="1">_xlfn.IFNA((VLOOKUP($A4067,'Fats and Greases'!Q:R,2,FALSE)), "")</f>
        <v>25.5</v>
      </c>
      <c r="M4067" s="10">
        <f ca="1">_xlfn.IFNA((VLOOKUP($A4067,'Fats and Greases'!S:T,2,FALSE)), "")</f>
        <v>26.25</v>
      </c>
    </row>
    <row r="4068" spans="1:13" x14ac:dyDescent="0.2">
      <c r="A4068" s="18">
        <v>42478</v>
      </c>
      <c r="B4068" s="19">
        <f t="shared" si="126"/>
        <v>4</v>
      </c>
      <c r="C4068" s="19">
        <f t="shared" si="127"/>
        <v>2016</v>
      </c>
      <c r="D4068" s="10">
        <f ca="1">_xlfn.IFNA((VLOOKUP(A4068,'Fats and Greases'!A:B,2,FALSE)), "")</f>
        <v>26</v>
      </c>
      <c r="E4068" s="10">
        <f ca="1">_xlfn.IFNA((VLOOKUP(A4068,'Fats and Greases'!C:D,2,FALSE)), "")</f>
        <v>26.5</v>
      </c>
      <c r="F4068" s="10">
        <f ca="1">_xlfn.IFNA((VLOOKUP(A4068,'Fats and Greases'!E:F,2,FALSE)), "")</f>
        <v>25</v>
      </c>
      <c r="G4068" s="10">
        <f ca="1">_xlfn.IFNA((VLOOKUP(A4068,'Fats and Greases'!G:H,2,FALSE)), "")</f>
        <v>26.25</v>
      </c>
      <c r="H4068" s="10">
        <f ca="1">_xlfn.IFNA((VLOOKUP(A4068,'Fats and Greases'!I:J,2,FALSE)), "")</f>
        <v>26</v>
      </c>
      <c r="I4068" s="10">
        <f ca="1">_xlfn.IFNA((VLOOKUP(A4068,'Fats and Greases'!K:L,2,FALSE)), "")</f>
        <v>26.75</v>
      </c>
      <c r="J4068" s="10" t="str">
        <f ca="1">_xlfn.IFNA((VLOOKUP(A4068,'Fats and Greases'!M:N,2,FALSE)), "")</f>
        <v/>
      </c>
      <c r="K4068" s="10">
        <f ca="1">_xlfn.IFNA((VLOOKUP($A4068,'Fats and Greases'!O:P,2,FALSE)), "")</f>
        <v>30</v>
      </c>
      <c r="L4068" s="10">
        <f ca="1">_xlfn.IFNA((VLOOKUP($A4068,'Fats and Greases'!Q:R,2,FALSE)), "")</f>
        <v>25.5</v>
      </c>
      <c r="M4068" s="10">
        <f ca="1">_xlfn.IFNA((VLOOKUP($A4068,'Fats and Greases'!S:T,2,FALSE)), "")</f>
        <v>26.25</v>
      </c>
    </row>
    <row r="4069" spans="1:13" x14ac:dyDescent="0.2">
      <c r="A4069" s="18">
        <v>42479</v>
      </c>
      <c r="B4069" s="19">
        <f t="shared" si="126"/>
        <v>4</v>
      </c>
      <c r="C4069" s="19">
        <f t="shared" si="127"/>
        <v>2016</v>
      </c>
      <c r="D4069" s="10">
        <f ca="1">_xlfn.IFNA((VLOOKUP(A4069,'Fats and Greases'!A:B,2,FALSE)), "")</f>
        <v>26</v>
      </c>
      <c r="E4069" s="10">
        <f ca="1">_xlfn.IFNA((VLOOKUP(A4069,'Fats and Greases'!C:D,2,FALSE)), "")</f>
        <v>26.5</v>
      </c>
      <c r="F4069" s="10">
        <f ca="1">_xlfn.IFNA((VLOOKUP(A4069,'Fats and Greases'!E:F,2,FALSE)), "")</f>
        <v>25</v>
      </c>
      <c r="G4069" s="10">
        <f ca="1">_xlfn.IFNA((VLOOKUP(A4069,'Fats and Greases'!G:H,2,FALSE)), "")</f>
        <v>26.25</v>
      </c>
      <c r="H4069" s="10">
        <f ca="1">_xlfn.IFNA((VLOOKUP(A4069,'Fats and Greases'!I:J,2,FALSE)), "")</f>
        <v>26</v>
      </c>
      <c r="I4069" s="10">
        <f ca="1">_xlfn.IFNA((VLOOKUP(A4069,'Fats and Greases'!K:L,2,FALSE)), "")</f>
        <v>27.25</v>
      </c>
      <c r="J4069" s="10" t="str">
        <f ca="1">_xlfn.IFNA((VLOOKUP(A4069,'Fats and Greases'!M:N,2,FALSE)), "")</f>
        <v/>
      </c>
      <c r="K4069" s="10">
        <f ca="1">_xlfn.IFNA((VLOOKUP($A4069,'Fats and Greases'!O:P,2,FALSE)), "")</f>
        <v>30</v>
      </c>
      <c r="L4069" s="10">
        <f ca="1">_xlfn.IFNA((VLOOKUP($A4069,'Fats and Greases'!Q:R,2,FALSE)), "")</f>
        <v>25.5</v>
      </c>
      <c r="M4069" s="10">
        <f ca="1">_xlfn.IFNA((VLOOKUP($A4069,'Fats and Greases'!S:T,2,FALSE)), "")</f>
        <v>26.25</v>
      </c>
    </row>
    <row r="4070" spans="1:13" x14ac:dyDescent="0.2">
      <c r="A4070" s="18">
        <v>42480</v>
      </c>
      <c r="B4070" s="19">
        <f t="shared" si="126"/>
        <v>4</v>
      </c>
      <c r="C4070" s="19">
        <f t="shared" si="127"/>
        <v>2016</v>
      </c>
      <c r="D4070" s="10">
        <f ca="1">_xlfn.IFNA((VLOOKUP(A4070,'Fats and Greases'!A:B,2,FALSE)), "")</f>
        <v>26</v>
      </c>
      <c r="E4070" s="10">
        <f ca="1">_xlfn.IFNA((VLOOKUP(A4070,'Fats and Greases'!C:D,2,FALSE)), "")</f>
        <v>26.5</v>
      </c>
      <c r="F4070" s="10">
        <f ca="1">_xlfn.IFNA((VLOOKUP(A4070,'Fats and Greases'!E:F,2,FALSE)), "")</f>
        <v>25</v>
      </c>
      <c r="G4070" s="10">
        <f ca="1">_xlfn.IFNA((VLOOKUP(A4070,'Fats and Greases'!G:H,2,FALSE)), "")</f>
        <v>26.25</v>
      </c>
      <c r="H4070" s="10">
        <f ca="1">_xlfn.IFNA((VLOOKUP(A4070,'Fats and Greases'!I:J,2,FALSE)), "")</f>
        <v>26</v>
      </c>
      <c r="I4070" s="10">
        <f ca="1">_xlfn.IFNA((VLOOKUP(A4070,'Fats and Greases'!K:L,2,FALSE)), "")</f>
        <v>27.25</v>
      </c>
      <c r="J4070" s="10" t="str">
        <f ca="1">_xlfn.IFNA((VLOOKUP(A4070,'Fats and Greases'!M:N,2,FALSE)), "")</f>
        <v/>
      </c>
      <c r="K4070" s="10">
        <f ca="1">_xlfn.IFNA((VLOOKUP($A4070,'Fats and Greases'!O:P,2,FALSE)), "")</f>
        <v>30</v>
      </c>
      <c r="L4070" s="10">
        <f ca="1">_xlfn.IFNA((VLOOKUP($A4070,'Fats and Greases'!Q:R,2,FALSE)), "")</f>
        <v>25.5</v>
      </c>
      <c r="M4070" s="10">
        <f ca="1">_xlfn.IFNA((VLOOKUP($A4070,'Fats and Greases'!S:T,2,FALSE)), "")</f>
        <v>26.25</v>
      </c>
    </row>
    <row r="4071" spans="1:13" x14ac:dyDescent="0.2">
      <c r="A4071" s="18">
        <v>42481</v>
      </c>
      <c r="B4071" s="19">
        <f t="shared" si="126"/>
        <v>4</v>
      </c>
      <c r="C4071" s="19">
        <f t="shared" si="127"/>
        <v>2016</v>
      </c>
      <c r="D4071" s="10">
        <f ca="1">_xlfn.IFNA((VLOOKUP(A4071,'Fats and Greases'!A:B,2,FALSE)), "")</f>
        <v>26.25</v>
      </c>
      <c r="E4071" s="10">
        <f ca="1">_xlfn.IFNA((VLOOKUP(A4071,'Fats and Greases'!C:D,2,FALSE)), "")</f>
        <v>27.5</v>
      </c>
      <c r="F4071" s="10">
        <f ca="1">_xlfn.IFNA((VLOOKUP(A4071,'Fats and Greases'!E:F,2,FALSE)), "")</f>
        <v>25</v>
      </c>
      <c r="G4071" s="10">
        <f ca="1">_xlfn.IFNA((VLOOKUP(A4071,'Fats and Greases'!G:H,2,FALSE)), "")</f>
        <v>26.25</v>
      </c>
      <c r="H4071" s="10">
        <f ca="1">_xlfn.IFNA((VLOOKUP(A4071,'Fats and Greases'!I:J,2,FALSE)), "")</f>
        <v>26</v>
      </c>
      <c r="I4071" s="10">
        <f ca="1">_xlfn.IFNA((VLOOKUP(A4071,'Fats and Greases'!K:L,2,FALSE)), "")</f>
        <v>27.25</v>
      </c>
      <c r="J4071" s="10" t="str">
        <f ca="1">_xlfn.IFNA((VLOOKUP(A4071,'Fats and Greases'!M:N,2,FALSE)), "")</f>
        <v/>
      </c>
      <c r="K4071" s="10">
        <f ca="1">_xlfn.IFNA((VLOOKUP($A4071,'Fats and Greases'!O:P,2,FALSE)), "")</f>
        <v>30</v>
      </c>
      <c r="L4071" s="10">
        <f ca="1">_xlfn.IFNA((VLOOKUP($A4071,'Fats and Greases'!Q:R,2,FALSE)), "")</f>
        <v>25.5</v>
      </c>
      <c r="M4071" s="10">
        <f ca="1">_xlfn.IFNA((VLOOKUP($A4071,'Fats and Greases'!S:T,2,FALSE)), "")</f>
        <v>26.25</v>
      </c>
    </row>
    <row r="4072" spans="1:13" x14ac:dyDescent="0.2">
      <c r="A4072" s="18">
        <v>42482</v>
      </c>
      <c r="B4072" s="19">
        <f t="shared" si="126"/>
        <v>4</v>
      </c>
      <c r="C4072" s="19">
        <f t="shared" si="127"/>
        <v>2016</v>
      </c>
      <c r="D4072" s="10">
        <f ca="1">_xlfn.IFNA((VLOOKUP(A4072,'Fats and Greases'!A:B,2,FALSE)), "")</f>
        <v>26.25</v>
      </c>
      <c r="E4072" s="10">
        <f ca="1">_xlfn.IFNA((VLOOKUP(A4072,'Fats and Greases'!C:D,2,FALSE)), "")</f>
        <v>27.5</v>
      </c>
      <c r="F4072" s="10">
        <f ca="1">_xlfn.IFNA((VLOOKUP(A4072,'Fats and Greases'!E:F,2,FALSE)), "")</f>
        <v>25</v>
      </c>
      <c r="G4072" s="10">
        <f ca="1">_xlfn.IFNA((VLOOKUP(A4072,'Fats and Greases'!G:H,2,FALSE)), "")</f>
        <v>26.25</v>
      </c>
      <c r="H4072" s="10">
        <f ca="1">_xlfn.IFNA((VLOOKUP(A4072,'Fats and Greases'!I:J,2,FALSE)), "")</f>
        <v>26</v>
      </c>
      <c r="I4072" s="10">
        <f ca="1">_xlfn.IFNA((VLOOKUP(A4072,'Fats and Greases'!K:L,2,FALSE)), "")</f>
        <v>27.25</v>
      </c>
      <c r="J4072" s="10" t="str">
        <f ca="1">_xlfn.IFNA((VLOOKUP(A4072,'Fats and Greases'!M:N,2,FALSE)), "")</f>
        <v/>
      </c>
      <c r="K4072" s="10">
        <f ca="1">_xlfn.IFNA((VLOOKUP($A4072,'Fats and Greases'!O:P,2,FALSE)), "")</f>
        <v>30</v>
      </c>
      <c r="L4072" s="10">
        <f ca="1">_xlfn.IFNA((VLOOKUP($A4072,'Fats and Greases'!Q:R,2,FALSE)), "")</f>
        <v>25.5</v>
      </c>
      <c r="M4072" s="10">
        <f ca="1">_xlfn.IFNA((VLOOKUP($A4072,'Fats and Greases'!S:T,2,FALSE)), "")</f>
        <v>26.25</v>
      </c>
    </row>
    <row r="4073" spans="1:13" x14ac:dyDescent="0.2">
      <c r="A4073" s="18">
        <v>42485</v>
      </c>
      <c r="B4073" s="19">
        <f t="shared" si="126"/>
        <v>4</v>
      </c>
      <c r="C4073" s="19">
        <f t="shared" si="127"/>
        <v>2016</v>
      </c>
      <c r="D4073" s="10">
        <f ca="1">_xlfn.IFNA((VLOOKUP(A4073,'Fats and Greases'!A:B,2,FALSE)), "")</f>
        <v>26.25</v>
      </c>
      <c r="E4073" s="10">
        <f ca="1">_xlfn.IFNA((VLOOKUP(A4073,'Fats and Greases'!C:D,2,FALSE)), "")</f>
        <v>27.5</v>
      </c>
      <c r="F4073" s="10">
        <f ca="1">_xlfn.IFNA((VLOOKUP(A4073,'Fats and Greases'!E:F,2,FALSE)), "")</f>
        <v>25</v>
      </c>
      <c r="G4073" s="10">
        <f ca="1">_xlfn.IFNA((VLOOKUP(A4073,'Fats and Greases'!G:H,2,FALSE)), "")</f>
        <v>26.25</v>
      </c>
      <c r="H4073" s="10">
        <f ca="1">_xlfn.IFNA((VLOOKUP(A4073,'Fats and Greases'!I:J,2,FALSE)), "")</f>
        <v>26</v>
      </c>
      <c r="I4073" s="10">
        <f ca="1">_xlfn.IFNA((VLOOKUP(A4073,'Fats and Greases'!K:L,2,FALSE)), "")</f>
        <v>27.25</v>
      </c>
      <c r="J4073" s="10" t="str">
        <f ca="1">_xlfn.IFNA((VLOOKUP(A4073,'Fats and Greases'!M:N,2,FALSE)), "")</f>
        <v/>
      </c>
      <c r="K4073" s="10">
        <f ca="1">_xlfn.IFNA((VLOOKUP($A4073,'Fats and Greases'!O:P,2,FALSE)), "")</f>
        <v>30</v>
      </c>
      <c r="L4073" s="10">
        <f ca="1">_xlfn.IFNA((VLOOKUP($A4073,'Fats and Greases'!Q:R,2,FALSE)), "")</f>
        <v>25.5</v>
      </c>
      <c r="M4073" s="10">
        <f ca="1">_xlfn.IFNA((VLOOKUP($A4073,'Fats and Greases'!S:T,2,FALSE)), "")</f>
        <v>26.25</v>
      </c>
    </row>
    <row r="4074" spans="1:13" x14ac:dyDescent="0.2">
      <c r="A4074" s="18">
        <v>42486</v>
      </c>
      <c r="B4074" s="19">
        <f t="shared" si="126"/>
        <v>4</v>
      </c>
      <c r="C4074" s="19">
        <f t="shared" si="127"/>
        <v>2016</v>
      </c>
      <c r="D4074" s="10">
        <f ca="1">_xlfn.IFNA((VLOOKUP(A4074,'Fats and Greases'!A:B,2,FALSE)), "")</f>
        <v>27</v>
      </c>
      <c r="E4074" s="10">
        <f ca="1">_xlfn.IFNA((VLOOKUP(A4074,'Fats and Greases'!C:D,2,FALSE)), "")</f>
        <v>27.75</v>
      </c>
      <c r="F4074" s="10">
        <f ca="1">_xlfn.IFNA((VLOOKUP(A4074,'Fats and Greases'!E:F,2,FALSE)), "")</f>
        <v>26</v>
      </c>
      <c r="G4074" s="10">
        <f ca="1">_xlfn.IFNA((VLOOKUP(A4074,'Fats and Greases'!G:H,2,FALSE)), "")</f>
        <v>27</v>
      </c>
      <c r="H4074" s="10">
        <f ca="1">_xlfn.IFNA((VLOOKUP(A4074,'Fats and Greases'!I:J,2,FALSE)), "")</f>
        <v>27</v>
      </c>
      <c r="I4074" s="10">
        <f ca="1">_xlfn.IFNA((VLOOKUP(A4074,'Fats and Greases'!K:L,2,FALSE)), "")</f>
        <v>27.75</v>
      </c>
      <c r="J4074" s="10" t="str">
        <f ca="1">_xlfn.IFNA((VLOOKUP(A4074,'Fats and Greases'!M:N,2,FALSE)), "")</f>
        <v/>
      </c>
      <c r="K4074" s="10">
        <f ca="1">_xlfn.IFNA((VLOOKUP($A4074,'Fats and Greases'!O:P,2,FALSE)), "")</f>
        <v>31</v>
      </c>
      <c r="L4074" s="10">
        <f ca="1">_xlfn.IFNA((VLOOKUP($A4074,'Fats and Greases'!Q:R,2,FALSE)), "")</f>
        <v>26</v>
      </c>
      <c r="M4074" s="10">
        <f ca="1">_xlfn.IFNA((VLOOKUP($A4074,'Fats and Greases'!S:T,2,FALSE)), "")</f>
        <v>27.25</v>
      </c>
    </row>
    <row r="4075" spans="1:13" x14ac:dyDescent="0.2">
      <c r="A4075" s="18">
        <v>42487</v>
      </c>
      <c r="B4075" s="19">
        <f t="shared" si="126"/>
        <v>4</v>
      </c>
      <c r="C4075" s="19">
        <f t="shared" si="127"/>
        <v>2016</v>
      </c>
      <c r="D4075" s="10">
        <f ca="1">_xlfn.IFNA((VLOOKUP(A4075,'Fats and Greases'!A:B,2,FALSE)), "")</f>
        <v>27</v>
      </c>
      <c r="E4075" s="10">
        <f ca="1">_xlfn.IFNA((VLOOKUP(A4075,'Fats and Greases'!C:D,2,FALSE)), "")</f>
        <v>27.75</v>
      </c>
      <c r="F4075" s="10">
        <f ca="1">_xlfn.IFNA((VLOOKUP(A4075,'Fats and Greases'!E:F,2,FALSE)), "")</f>
        <v>26</v>
      </c>
      <c r="G4075" s="10">
        <f ca="1">_xlfn.IFNA((VLOOKUP(A4075,'Fats and Greases'!G:H,2,FALSE)), "")</f>
        <v>27.5</v>
      </c>
      <c r="H4075" s="10">
        <f ca="1">_xlfn.IFNA((VLOOKUP(A4075,'Fats and Greases'!I:J,2,FALSE)), "")</f>
        <v>27</v>
      </c>
      <c r="I4075" s="10">
        <f ca="1">_xlfn.IFNA((VLOOKUP(A4075,'Fats and Greases'!K:L,2,FALSE)), "")</f>
        <v>27.75</v>
      </c>
      <c r="J4075" s="10" t="str">
        <f ca="1">_xlfn.IFNA((VLOOKUP(A4075,'Fats and Greases'!M:N,2,FALSE)), "")</f>
        <v/>
      </c>
      <c r="K4075" s="10">
        <f ca="1">_xlfn.IFNA((VLOOKUP($A4075,'Fats and Greases'!O:P,2,FALSE)), "")</f>
        <v>31</v>
      </c>
      <c r="L4075" s="10">
        <f ca="1">_xlfn.IFNA((VLOOKUP($A4075,'Fats and Greases'!Q:R,2,FALSE)), "")</f>
        <v>26</v>
      </c>
      <c r="M4075" s="10">
        <f ca="1">_xlfn.IFNA((VLOOKUP($A4075,'Fats and Greases'!S:T,2,FALSE)), "")</f>
        <v>27.25</v>
      </c>
    </row>
    <row r="4076" spans="1:13" x14ac:dyDescent="0.2">
      <c r="A4076" s="18">
        <v>42488</v>
      </c>
      <c r="B4076" s="19">
        <f t="shared" si="126"/>
        <v>4</v>
      </c>
      <c r="C4076" s="19">
        <f t="shared" si="127"/>
        <v>2016</v>
      </c>
      <c r="D4076" s="10">
        <f ca="1">_xlfn.IFNA((VLOOKUP(A4076,'Fats and Greases'!A:B,2,FALSE)), "")</f>
        <v>27</v>
      </c>
      <c r="E4076" s="10">
        <f ca="1">_xlfn.IFNA((VLOOKUP(A4076,'Fats and Greases'!C:D,2,FALSE)), "")</f>
        <v>27.75</v>
      </c>
      <c r="F4076" s="10">
        <f ca="1">_xlfn.IFNA((VLOOKUP(A4076,'Fats and Greases'!E:F,2,FALSE)), "")</f>
        <v>26</v>
      </c>
      <c r="G4076" s="10">
        <f ca="1">_xlfn.IFNA((VLOOKUP(A4076,'Fats and Greases'!G:H,2,FALSE)), "")</f>
        <v>27.5</v>
      </c>
      <c r="H4076" s="10">
        <f ca="1">_xlfn.IFNA((VLOOKUP(A4076,'Fats and Greases'!I:J,2,FALSE)), "")</f>
        <v>27</v>
      </c>
      <c r="I4076" s="10">
        <f ca="1">_xlfn.IFNA((VLOOKUP(A4076,'Fats and Greases'!K:L,2,FALSE)), "")</f>
        <v>27.75</v>
      </c>
      <c r="J4076" s="10" t="str">
        <f ca="1">_xlfn.IFNA((VLOOKUP(A4076,'Fats and Greases'!M:N,2,FALSE)), "")</f>
        <v/>
      </c>
      <c r="K4076" s="10">
        <f ca="1">_xlfn.IFNA((VLOOKUP($A4076,'Fats and Greases'!O:P,2,FALSE)), "")</f>
        <v>31</v>
      </c>
      <c r="L4076" s="10">
        <f ca="1">_xlfn.IFNA((VLOOKUP($A4076,'Fats and Greases'!Q:R,2,FALSE)), "")</f>
        <v>26</v>
      </c>
      <c r="M4076" s="10">
        <f ca="1">_xlfn.IFNA((VLOOKUP($A4076,'Fats and Greases'!S:T,2,FALSE)), "")</f>
        <v>27.25</v>
      </c>
    </row>
    <row r="4077" spans="1:13" x14ac:dyDescent="0.2">
      <c r="A4077" s="18">
        <v>42489</v>
      </c>
      <c r="B4077" s="19">
        <f t="shared" si="126"/>
        <v>4</v>
      </c>
      <c r="C4077" s="19">
        <f t="shared" si="127"/>
        <v>2016</v>
      </c>
      <c r="D4077" s="10">
        <f ca="1">_xlfn.IFNA((VLOOKUP(A4077,'Fats and Greases'!A:B,2,FALSE)), "")</f>
        <v>27</v>
      </c>
      <c r="E4077" s="10">
        <f ca="1">_xlfn.IFNA((VLOOKUP(A4077,'Fats and Greases'!C:D,2,FALSE)), "")</f>
        <v>27.75</v>
      </c>
      <c r="F4077" s="10">
        <f ca="1">_xlfn.IFNA((VLOOKUP(A4077,'Fats and Greases'!E:F,2,FALSE)), "")</f>
        <v>26</v>
      </c>
      <c r="G4077" s="10">
        <f ca="1">_xlfn.IFNA((VLOOKUP(A4077,'Fats and Greases'!G:H,2,FALSE)), "")</f>
        <v>27.5</v>
      </c>
      <c r="H4077" s="10">
        <f ca="1">_xlfn.IFNA((VLOOKUP(A4077,'Fats and Greases'!I:J,2,FALSE)), "")</f>
        <v>27</v>
      </c>
      <c r="I4077" s="10">
        <f ca="1">_xlfn.IFNA((VLOOKUP(A4077,'Fats and Greases'!K:L,2,FALSE)), "")</f>
        <v>27.75</v>
      </c>
      <c r="J4077" s="10" t="str">
        <f ca="1">_xlfn.IFNA((VLOOKUP(A4077,'Fats and Greases'!M:N,2,FALSE)), "")</f>
        <v/>
      </c>
      <c r="K4077" s="10">
        <f ca="1">_xlfn.IFNA((VLOOKUP($A4077,'Fats and Greases'!O:P,2,FALSE)), "")</f>
        <v>31</v>
      </c>
      <c r="L4077" s="10">
        <f ca="1">_xlfn.IFNA((VLOOKUP($A4077,'Fats and Greases'!Q:R,2,FALSE)), "")</f>
        <v>26</v>
      </c>
      <c r="M4077" s="10">
        <f ca="1">_xlfn.IFNA((VLOOKUP($A4077,'Fats and Greases'!S:T,2,FALSE)), "")</f>
        <v>27.25</v>
      </c>
    </row>
    <row r="4078" spans="1:13" x14ac:dyDescent="0.2">
      <c r="A4078" s="18">
        <v>42492</v>
      </c>
      <c r="B4078" s="19">
        <f t="shared" si="126"/>
        <v>5</v>
      </c>
      <c r="C4078" s="19">
        <f t="shared" si="127"/>
        <v>2016</v>
      </c>
      <c r="D4078" s="10">
        <f ca="1">_xlfn.IFNA((VLOOKUP(A4078,'Fats and Greases'!A:B,2,FALSE)), "")</f>
        <v>27</v>
      </c>
      <c r="E4078" s="10">
        <f ca="1">_xlfn.IFNA((VLOOKUP(A4078,'Fats and Greases'!C:D,2,FALSE)), "")</f>
        <v>27.75</v>
      </c>
      <c r="F4078" s="10">
        <f ca="1">_xlfn.IFNA((VLOOKUP(A4078,'Fats and Greases'!E:F,2,FALSE)), "")</f>
        <v>26</v>
      </c>
      <c r="G4078" s="10">
        <f ca="1">_xlfn.IFNA((VLOOKUP(A4078,'Fats and Greases'!G:H,2,FALSE)), "")</f>
        <v>27.5</v>
      </c>
      <c r="H4078" s="10">
        <f ca="1">_xlfn.IFNA((VLOOKUP(A4078,'Fats and Greases'!I:J,2,FALSE)), "")</f>
        <v>27</v>
      </c>
      <c r="I4078" s="10">
        <f ca="1">_xlfn.IFNA((VLOOKUP(A4078,'Fats and Greases'!K:L,2,FALSE)), "")</f>
        <v>27.75</v>
      </c>
      <c r="J4078" s="10" t="str">
        <f ca="1">_xlfn.IFNA((VLOOKUP(A4078,'Fats and Greases'!M:N,2,FALSE)), "")</f>
        <v/>
      </c>
      <c r="K4078" s="10">
        <f ca="1">_xlfn.IFNA((VLOOKUP($A4078,'Fats and Greases'!O:P,2,FALSE)), "")</f>
        <v>31</v>
      </c>
      <c r="L4078" s="10">
        <f ca="1">_xlfn.IFNA((VLOOKUP($A4078,'Fats and Greases'!Q:R,2,FALSE)), "")</f>
        <v>26</v>
      </c>
      <c r="M4078" s="10">
        <f ca="1">_xlfn.IFNA((VLOOKUP($A4078,'Fats and Greases'!S:T,2,FALSE)), "")</f>
        <v>27.25</v>
      </c>
    </row>
    <row r="4079" spans="1:13" x14ac:dyDescent="0.2">
      <c r="A4079" s="18">
        <v>42493</v>
      </c>
      <c r="B4079" s="19">
        <f t="shared" si="126"/>
        <v>5</v>
      </c>
      <c r="C4079" s="19">
        <f t="shared" si="127"/>
        <v>2016</v>
      </c>
      <c r="D4079" s="10">
        <f ca="1">_xlfn.IFNA((VLOOKUP(A4079,'Fats and Greases'!A:B,2,FALSE)), "")</f>
        <v>27</v>
      </c>
      <c r="E4079" s="10">
        <f ca="1">_xlfn.IFNA((VLOOKUP(A4079,'Fats and Greases'!C:D,2,FALSE)), "")</f>
        <v>27.75</v>
      </c>
      <c r="F4079" s="10">
        <f ca="1">_xlfn.IFNA((VLOOKUP(A4079,'Fats and Greases'!E:F,2,FALSE)), "")</f>
        <v>26</v>
      </c>
      <c r="G4079" s="10">
        <f ca="1">_xlfn.IFNA((VLOOKUP(A4079,'Fats and Greases'!G:H,2,FALSE)), "")</f>
        <v>27.5</v>
      </c>
      <c r="H4079" s="10">
        <f ca="1">_xlfn.IFNA((VLOOKUP(A4079,'Fats and Greases'!I:J,2,FALSE)), "")</f>
        <v>27</v>
      </c>
      <c r="I4079" s="10">
        <f ca="1">_xlfn.IFNA((VLOOKUP(A4079,'Fats and Greases'!K:L,2,FALSE)), "")</f>
        <v>28.25</v>
      </c>
      <c r="J4079" s="10" t="str">
        <f ca="1">_xlfn.IFNA((VLOOKUP(A4079,'Fats and Greases'!M:N,2,FALSE)), "")</f>
        <v/>
      </c>
      <c r="K4079" s="10">
        <f ca="1">_xlfn.IFNA((VLOOKUP($A4079,'Fats and Greases'!O:P,2,FALSE)), "")</f>
        <v>31</v>
      </c>
      <c r="L4079" s="10">
        <f ca="1">_xlfn.IFNA((VLOOKUP($A4079,'Fats and Greases'!Q:R,2,FALSE)), "")</f>
        <v>26</v>
      </c>
      <c r="M4079" s="10">
        <f ca="1">_xlfn.IFNA((VLOOKUP($A4079,'Fats and Greases'!S:T,2,FALSE)), "")</f>
        <v>27.25</v>
      </c>
    </row>
    <row r="4080" spans="1:13" x14ac:dyDescent="0.2">
      <c r="A4080" s="18">
        <v>42494</v>
      </c>
      <c r="B4080" s="19">
        <f t="shared" si="126"/>
        <v>5</v>
      </c>
      <c r="C4080" s="19">
        <f t="shared" si="127"/>
        <v>2016</v>
      </c>
      <c r="D4080" s="10">
        <f ca="1">_xlfn.IFNA((VLOOKUP(A4080,'Fats and Greases'!A:B,2,FALSE)), "")</f>
        <v>27</v>
      </c>
      <c r="E4080" s="10">
        <f ca="1">_xlfn.IFNA((VLOOKUP(A4080,'Fats and Greases'!C:D,2,FALSE)), "")</f>
        <v>27.75</v>
      </c>
      <c r="F4080" s="10">
        <f ca="1">_xlfn.IFNA((VLOOKUP(A4080,'Fats and Greases'!E:F,2,FALSE)), "")</f>
        <v>26</v>
      </c>
      <c r="G4080" s="10">
        <f ca="1">_xlfn.IFNA((VLOOKUP(A4080,'Fats and Greases'!G:H,2,FALSE)), "")</f>
        <v>27.5</v>
      </c>
      <c r="H4080" s="10">
        <f ca="1">_xlfn.IFNA((VLOOKUP(A4080,'Fats and Greases'!I:J,2,FALSE)), "")</f>
        <v>27</v>
      </c>
      <c r="I4080" s="10">
        <f ca="1">_xlfn.IFNA((VLOOKUP(A4080,'Fats and Greases'!K:L,2,FALSE)), "")</f>
        <v>28.25</v>
      </c>
      <c r="J4080" s="10" t="str">
        <f ca="1">_xlfn.IFNA((VLOOKUP(A4080,'Fats and Greases'!M:N,2,FALSE)), "")</f>
        <v/>
      </c>
      <c r="K4080" s="10">
        <f ca="1">_xlfn.IFNA((VLOOKUP($A4080,'Fats and Greases'!O:P,2,FALSE)), "")</f>
        <v>31</v>
      </c>
      <c r="L4080" s="10">
        <f ca="1">_xlfn.IFNA((VLOOKUP($A4080,'Fats and Greases'!Q:R,2,FALSE)), "")</f>
        <v>26</v>
      </c>
      <c r="M4080" s="10">
        <f ca="1">_xlfn.IFNA((VLOOKUP($A4080,'Fats and Greases'!S:T,2,FALSE)), "")</f>
        <v>27.25</v>
      </c>
    </row>
    <row r="4081" spans="1:13" x14ac:dyDescent="0.2">
      <c r="A4081" s="18">
        <v>42495</v>
      </c>
      <c r="B4081" s="19">
        <f t="shared" si="126"/>
        <v>5</v>
      </c>
      <c r="C4081" s="19">
        <f t="shared" si="127"/>
        <v>2016</v>
      </c>
      <c r="D4081" s="10">
        <f ca="1">_xlfn.IFNA((VLOOKUP(A4081,'Fats and Greases'!A:B,2,FALSE)), "")</f>
        <v>27</v>
      </c>
      <c r="E4081" s="10">
        <f ca="1">_xlfn.IFNA((VLOOKUP(A4081,'Fats and Greases'!C:D,2,FALSE)), "")</f>
        <v>27.75</v>
      </c>
      <c r="F4081" s="10">
        <f ca="1">_xlfn.IFNA((VLOOKUP(A4081,'Fats and Greases'!E:F,2,FALSE)), "")</f>
        <v>26</v>
      </c>
      <c r="G4081" s="10">
        <f ca="1">_xlfn.IFNA((VLOOKUP(A4081,'Fats and Greases'!G:H,2,FALSE)), "")</f>
        <v>27.5</v>
      </c>
      <c r="H4081" s="10">
        <f ca="1">_xlfn.IFNA((VLOOKUP(A4081,'Fats and Greases'!I:J,2,FALSE)), "")</f>
        <v>27</v>
      </c>
      <c r="I4081" s="10">
        <f ca="1">_xlfn.IFNA((VLOOKUP(A4081,'Fats and Greases'!K:L,2,FALSE)), "")</f>
        <v>28.25</v>
      </c>
      <c r="J4081" s="10" t="str">
        <f ca="1">_xlfn.IFNA((VLOOKUP(A4081,'Fats and Greases'!M:N,2,FALSE)), "")</f>
        <v/>
      </c>
      <c r="K4081" s="10">
        <f ca="1">_xlfn.IFNA((VLOOKUP($A4081,'Fats and Greases'!O:P,2,FALSE)), "")</f>
        <v>31</v>
      </c>
      <c r="L4081" s="10">
        <f ca="1">_xlfn.IFNA((VLOOKUP($A4081,'Fats and Greases'!Q:R,2,FALSE)), "")</f>
        <v>26</v>
      </c>
      <c r="M4081" s="10">
        <f ca="1">_xlfn.IFNA((VLOOKUP($A4081,'Fats and Greases'!S:T,2,FALSE)), "")</f>
        <v>27.25</v>
      </c>
    </row>
    <row r="4082" spans="1:13" x14ac:dyDescent="0.2">
      <c r="A4082" s="18">
        <v>42496</v>
      </c>
      <c r="B4082" s="19">
        <f t="shared" si="126"/>
        <v>5</v>
      </c>
      <c r="C4082" s="19">
        <f t="shared" si="127"/>
        <v>2016</v>
      </c>
      <c r="D4082" s="10">
        <f ca="1">_xlfn.IFNA((VLOOKUP(A4082,'Fats and Greases'!A:B,2,FALSE)), "")</f>
        <v>27</v>
      </c>
      <c r="E4082" s="10">
        <f ca="1">_xlfn.IFNA((VLOOKUP(A4082,'Fats and Greases'!C:D,2,FALSE)), "")</f>
        <v>27.75</v>
      </c>
      <c r="F4082" s="10">
        <f ca="1">_xlfn.IFNA((VLOOKUP(A4082,'Fats and Greases'!E:F,2,FALSE)), "")</f>
        <v>26</v>
      </c>
      <c r="G4082" s="10">
        <f ca="1">_xlfn.IFNA((VLOOKUP(A4082,'Fats and Greases'!G:H,2,FALSE)), "")</f>
        <v>27.5</v>
      </c>
      <c r="H4082" s="10">
        <f ca="1">_xlfn.IFNA((VLOOKUP(A4082,'Fats and Greases'!I:J,2,FALSE)), "")</f>
        <v>27</v>
      </c>
      <c r="I4082" s="10">
        <f ca="1">_xlfn.IFNA((VLOOKUP(A4082,'Fats and Greases'!K:L,2,FALSE)), "")</f>
        <v>28.25</v>
      </c>
      <c r="J4082" s="10" t="str">
        <f ca="1">_xlfn.IFNA((VLOOKUP(A4082,'Fats and Greases'!M:N,2,FALSE)), "")</f>
        <v/>
      </c>
      <c r="K4082" s="10">
        <f ca="1">_xlfn.IFNA((VLOOKUP($A4082,'Fats and Greases'!O:P,2,FALSE)), "")</f>
        <v>31</v>
      </c>
      <c r="L4082" s="10">
        <f ca="1">_xlfn.IFNA((VLOOKUP($A4082,'Fats and Greases'!Q:R,2,FALSE)), "")</f>
        <v>26</v>
      </c>
      <c r="M4082" s="10">
        <f ca="1">_xlfn.IFNA((VLOOKUP($A4082,'Fats and Greases'!S:T,2,FALSE)), "")</f>
        <v>27.25</v>
      </c>
    </row>
    <row r="4083" spans="1:13" x14ac:dyDescent="0.2">
      <c r="A4083" s="18">
        <v>42499</v>
      </c>
      <c r="B4083" s="19">
        <f t="shared" si="126"/>
        <v>5</v>
      </c>
      <c r="C4083" s="19">
        <f t="shared" si="127"/>
        <v>2016</v>
      </c>
      <c r="D4083" s="10">
        <f ca="1">_xlfn.IFNA((VLOOKUP(A4083,'Fats and Greases'!A:B,2,FALSE)), "")</f>
        <v>27</v>
      </c>
      <c r="E4083" s="10">
        <f ca="1">_xlfn.IFNA((VLOOKUP(A4083,'Fats and Greases'!C:D,2,FALSE)), "")</f>
        <v>27.75</v>
      </c>
      <c r="F4083" s="10">
        <f ca="1">_xlfn.IFNA((VLOOKUP(A4083,'Fats and Greases'!E:F,2,FALSE)), "")</f>
        <v>26</v>
      </c>
      <c r="G4083" s="10">
        <f ca="1">_xlfn.IFNA((VLOOKUP(A4083,'Fats and Greases'!G:H,2,FALSE)), "")</f>
        <v>27.5</v>
      </c>
      <c r="H4083" s="10">
        <f ca="1">_xlfn.IFNA((VLOOKUP(A4083,'Fats and Greases'!I:J,2,FALSE)), "")</f>
        <v>27</v>
      </c>
      <c r="I4083" s="10">
        <f ca="1">_xlfn.IFNA((VLOOKUP(A4083,'Fats and Greases'!K:L,2,FALSE)), "")</f>
        <v>28.25</v>
      </c>
      <c r="J4083" s="10" t="str">
        <f ca="1">_xlfn.IFNA((VLOOKUP(A4083,'Fats and Greases'!M:N,2,FALSE)), "")</f>
        <v/>
      </c>
      <c r="K4083" s="10">
        <f ca="1">_xlfn.IFNA((VLOOKUP($A4083,'Fats and Greases'!O:P,2,FALSE)), "")</f>
        <v>31</v>
      </c>
      <c r="L4083" s="10">
        <f ca="1">_xlfn.IFNA((VLOOKUP($A4083,'Fats and Greases'!Q:R,2,FALSE)), "")</f>
        <v>26</v>
      </c>
      <c r="M4083" s="10">
        <f ca="1">_xlfn.IFNA((VLOOKUP($A4083,'Fats and Greases'!S:T,2,FALSE)), "")</f>
        <v>27.25</v>
      </c>
    </row>
    <row r="4084" spans="1:13" x14ac:dyDescent="0.2">
      <c r="A4084" s="18">
        <v>42500</v>
      </c>
      <c r="B4084" s="19">
        <f t="shared" si="126"/>
        <v>5</v>
      </c>
      <c r="C4084" s="19">
        <f t="shared" si="127"/>
        <v>2016</v>
      </c>
      <c r="D4084" s="10">
        <f ca="1">_xlfn.IFNA((VLOOKUP(A4084,'Fats and Greases'!A:B,2,FALSE)), "")</f>
        <v>27</v>
      </c>
      <c r="E4084" s="10">
        <f ca="1">_xlfn.IFNA((VLOOKUP(A4084,'Fats and Greases'!C:D,2,FALSE)), "")</f>
        <v>27.75</v>
      </c>
      <c r="F4084" s="10">
        <f ca="1">_xlfn.IFNA((VLOOKUP(A4084,'Fats and Greases'!E:F,2,FALSE)), "")</f>
        <v>26</v>
      </c>
      <c r="G4084" s="10">
        <f ca="1">_xlfn.IFNA((VLOOKUP(A4084,'Fats and Greases'!G:H,2,FALSE)), "")</f>
        <v>27.5</v>
      </c>
      <c r="H4084" s="10">
        <f ca="1">_xlfn.IFNA((VLOOKUP(A4084,'Fats and Greases'!I:J,2,FALSE)), "")</f>
        <v>27</v>
      </c>
      <c r="I4084" s="10">
        <f ca="1">_xlfn.IFNA((VLOOKUP(A4084,'Fats and Greases'!K:L,2,FALSE)), "")</f>
        <v>28.25</v>
      </c>
      <c r="J4084" s="10" t="str">
        <f ca="1">_xlfn.IFNA((VLOOKUP(A4084,'Fats and Greases'!M:N,2,FALSE)), "")</f>
        <v/>
      </c>
      <c r="K4084" s="10">
        <f ca="1">_xlfn.IFNA((VLOOKUP($A4084,'Fats and Greases'!O:P,2,FALSE)), "")</f>
        <v>31</v>
      </c>
      <c r="L4084" s="10">
        <f ca="1">_xlfn.IFNA((VLOOKUP($A4084,'Fats and Greases'!Q:R,2,FALSE)), "")</f>
        <v>26</v>
      </c>
      <c r="M4084" s="10">
        <f ca="1">_xlfn.IFNA((VLOOKUP($A4084,'Fats and Greases'!S:T,2,FALSE)), "")</f>
        <v>27.25</v>
      </c>
    </row>
    <row r="4085" spans="1:13" x14ac:dyDescent="0.2">
      <c r="A4085" s="18">
        <v>42501</v>
      </c>
      <c r="B4085" s="19">
        <f t="shared" si="126"/>
        <v>5</v>
      </c>
      <c r="C4085" s="19">
        <f t="shared" si="127"/>
        <v>2016</v>
      </c>
      <c r="D4085" s="10">
        <f ca="1">_xlfn.IFNA((VLOOKUP(A4085,'Fats and Greases'!A:B,2,FALSE)), "")</f>
        <v>27</v>
      </c>
      <c r="E4085" s="10">
        <f ca="1">_xlfn.IFNA((VLOOKUP(A4085,'Fats and Greases'!C:D,2,FALSE)), "")</f>
        <v>27.75</v>
      </c>
      <c r="F4085" s="10">
        <f ca="1">_xlfn.IFNA((VLOOKUP(A4085,'Fats and Greases'!E:F,2,FALSE)), "")</f>
        <v>27.13</v>
      </c>
      <c r="G4085" s="10">
        <f ca="1">_xlfn.IFNA((VLOOKUP(A4085,'Fats and Greases'!G:H,2,FALSE)), "")</f>
        <v>27.5</v>
      </c>
      <c r="H4085" s="10">
        <f ca="1">_xlfn.IFNA((VLOOKUP(A4085,'Fats and Greases'!I:J,2,FALSE)), "")</f>
        <v>27.5</v>
      </c>
      <c r="I4085" s="10">
        <f ca="1">_xlfn.IFNA((VLOOKUP(A4085,'Fats and Greases'!K:L,2,FALSE)), "")</f>
        <v>28.25</v>
      </c>
      <c r="J4085" s="10" t="str">
        <f ca="1">_xlfn.IFNA((VLOOKUP(A4085,'Fats and Greases'!M:N,2,FALSE)), "")</f>
        <v/>
      </c>
      <c r="K4085" s="10">
        <f ca="1">_xlfn.IFNA((VLOOKUP($A4085,'Fats and Greases'!O:P,2,FALSE)), "")</f>
        <v>31</v>
      </c>
      <c r="L4085" s="10">
        <f ca="1">_xlfn.IFNA((VLOOKUP($A4085,'Fats and Greases'!Q:R,2,FALSE)), "")</f>
        <v>26</v>
      </c>
      <c r="M4085" s="10">
        <f ca="1">_xlfn.IFNA((VLOOKUP($A4085,'Fats and Greases'!S:T,2,FALSE)), "")</f>
        <v>28</v>
      </c>
    </row>
    <row r="4086" spans="1:13" x14ac:dyDescent="0.2">
      <c r="A4086" s="18">
        <v>42502</v>
      </c>
      <c r="B4086" s="19">
        <f t="shared" si="126"/>
        <v>5</v>
      </c>
      <c r="C4086" s="19">
        <f t="shared" si="127"/>
        <v>2016</v>
      </c>
      <c r="D4086" s="10">
        <f ca="1">_xlfn.IFNA((VLOOKUP(A4086,'Fats and Greases'!A:B,2,FALSE)), "")</f>
        <v>27</v>
      </c>
      <c r="E4086" s="10">
        <f ca="1">_xlfn.IFNA((VLOOKUP(A4086,'Fats and Greases'!C:D,2,FALSE)), "")</f>
        <v>27.75</v>
      </c>
      <c r="F4086" s="10">
        <f ca="1">_xlfn.IFNA((VLOOKUP(A4086,'Fats and Greases'!E:F,2,FALSE)), "")</f>
        <v>27.13</v>
      </c>
      <c r="G4086" s="10">
        <f ca="1">_xlfn.IFNA((VLOOKUP(A4086,'Fats and Greases'!G:H,2,FALSE)), "")</f>
        <v>27.5</v>
      </c>
      <c r="H4086" s="10">
        <f ca="1">_xlfn.IFNA((VLOOKUP(A4086,'Fats and Greases'!I:J,2,FALSE)), "")</f>
        <v>27.5</v>
      </c>
      <c r="I4086" s="10">
        <f ca="1">_xlfn.IFNA((VLOOKUP(A4086,'Fats and Greases'!K:L,2,FALSE)), "")</f>
        <v>28.25</v>
      </c>
      <c r="J4086" s="10" t="str">
        <f ca="1">_xlfn.IFNA((VLOOKUP(A4086,'Fats and Greases'!M:N,2,FALSE)), "")</f>
        <v/>
      </c>
      <c r="K4086" s="10">
        <f ca="1">_xlfn.IFNA((VLOOKUP($A4086,'Fats and Greases'!O:P,2,FALSE)), "")</f>
        <v>31</v>
      </c>
      <c r="L4086" s="10">
        <f ca="1">_xlfn.IFNA((VLOOKUP($A4086,'Fats and Greases'!Q:R,2,FALSE)), "")</f>
        <v>26</v>
      </c>
      <c r="M4086" s="10">
        <f ca="1">_xlfn.IFNA((VLOOKUP($A4086,'Fats and Greases'!S:T,2,FALSE)), "")</f>
        <v>28</v>
      </c>
    </row>
    <row r="4087" spans="1:13" x14ac:dyDescent="0.2">
      <c r="A4087" s="18">
        <v>42503</v>
      </c>
      <c r="B4087" s="19">
        <f t="shared" si="126"/>
        <v>5</v>
      </c>
      <c r="C4087" s="19">
        <f t="shared" si="127"/>
        <v>2016</v>
      </c>
      <c r="D4087" s="10">
        <f ca="1">_xlfn.IFNA((VLOOKUP(A4087,'Fats and Greases'!A:B,2,FALSE)), "")</f>
        <v>27</v>
      </c>
      <c r="E4087" s="10">
        <f ca="1">_xlfn.IFNA((VLOOKUP(A4087,'Fats and Greases'!C:D,2,FALSE)), "")</f>
        <v>27.75</v>
      </c>
      <c r="F4087" s="10">
        <f ca="1">_xlfn.IFNA((VLOOKUP(A4087,'Fats and Greases'!E:F,2,FALSE)), "")</f>
        <v>27.13</v>
      </c>
      <c r="G4087" s="10">
        <f ca="1">_xlfn.IFNA((VLOOKUP(A4087,'Fats and Greases'!G:H,2,FALSE)), "")</f>
        <v>27.5</v>
      </c>
      <c r="H4087" s="10">
        <f ca="1">_xlfn.IFNA((VLOOKUP(A4087,'Fats and Greases'!I:J,2,FALSE)), "")</f>
        <v>27.5</v>
      </c>
      <c r="I4087" s="10">
        <f ca="1">_xlfn.IFNA((VLOOKUP(A4087,'Fats and Greases'!K:L,2,FALSE)), "")</f>
        <v>28.25</v>
      </c>
      <c r="J4087" s="10" t="str">
        <f ca="1">_xlfn.IFNA((VLOOKUP(A4087,'Fats and Greases'!M:N,2,FALSE)), "")</f>
        <v/>
      </c>
      <c r="K4087" s="10">
        <f ca="1">_xlfn.IFNA((VLOOKUP($A4087,'Fats and Greases'!O:P,2,FALSE)), "")</f>
        <v>31</v>
      </c>
      <c r="L4087" s="10">
        <f ca="1">_xlfn.IFNA((VLOOKUP($A4087,'Fats and Greases'!Q:R,2,FALSE)), "")</f>
        <v>26</v>
      </c>
      <c r="M4087" s="10">
        <f ca="1">_xlfn.IFNA((VLOOKUP($A4087,'Fats and Greases'!S:T,2,FALSE)), "")</f>
        <v>28</v>
      </c>
    </row>
    <row r="4088" spans="1:13" x14ac:dyDescent="0.2">
      <c r="A4088" s="18">
        <v>42506</v>
      </c>
      <c r="B4088" s="19">
        <f t="shared" si="126"/>
        <v>5</v>
      </c>
      <c r="C4088" s="19">
        <f t="shared" si="127"/>
        <v>2016</v>
      </c>
      <c r="D4088" s="10">
        <f ca="1">_xlfn.IFNA((VLOOKUP(A4088,'Fats and Greases'!A:B,2,FALSE)), "")</f>
        <v>27</v>
      </c>
      <c r="E4088" s="10">
        <f ca="1">_xlfn.IFNA((VLOOKUP(A4088,'Fats and Greases'!C:D,2,FALSE)), "")</f>
        <v>27.75</v>
      </c>
      <c r="F4088" s="10">
        <f ca="1">_xlfn.IFNA((VLOOKUP(A4088,'Fats and Greases'!E:F,2,FALSE)), "")</f>
        <v>27.13</v>
      </c>
      <c r="G4088" s="10">
        <f ca="1">_xlfn.IFNA((VLOOKUP(A4088,'Fats and Greases'!G:H,2,FALSE)), "")</f>
        <v>26</v>
      </c>
      <c r="H4088" s="10">
        <f ca="1">_xlfn.IFNA((VLOOKUP(A4088,'Fats and Greases'!I:J,2,FALSE)), "")</f>
        <v>27.5</v>
      </c>
      <c r="I4088" s="10">
        <f ca="1">_xlfn.IFNA((VLOOKUP(A4088,'Fats and Greases'!K:L,2,FALSE)), "")</f>
        <v>28.25</v>
      </c>
      <c r="J4088" s="10" t="str">
        <f ca="1">_xlfn.IFNA((VLOOKUP(A4088,'Fats and Greases'!M:N,2,FALSE)), "")</f>
        <v/>
      </c>
      <c r="K4088" s="10">
        <f ca="1">_xlfn.IFNA((VLOOKUP($A4088,'Fats and Greases'!O:P,2,FALSE)), "")</f>
        <v>31</v>
      </c>
      <c r="L4088" s="10">
        <f ca="1">_xlfn.IFNA((VLOOKUP($A4088,'Fats and Greases'!Q:R,2,FALSE)), "")</f>
        <v>26</v>
      </c>
      <c r="M4088" s="10">
        <f ca="1">_xlfn.IFNA((VLOOKUP($A4088,'Fats and Greases'!S:T,2,FALSE)), "")</f>
        <v>28</v>
      </c>
    </row>
    <row r="4089" spans="1:13" x14ac:dyDescent="0.2">
      <c r="A4089" s="18">
        <v>42507</v>
      </c>
      <c r="B4089" s="19">
        <f t="shared" si="126"/>
        <v>5</v>
      </c>
      <c r="C4089" s="19">
        <f t="shared" si="127"/>
        <v>2016</v>
      </c>
      <c r="D4089" s="10">
        <f ca="1">_xlfn.IFNA((VLOOKUP(A4089,'Fats and Greases'!A:B,2,FALSE)), "")</f>
        <v>27</v>
      </c>
      <c r="E4089" s="10">
        <f ca="1">_xlfn.IFNA((VLOOKUP(A4089,'Fats and Greases'!C:D,2,FALSE)), "")</f>
        <v>27.75</v>
      </c>
      <c r="F4089" s="10">
        <f ca="1">_xlfn.IFNA((VLOOKUP(A4089,'Fats and Greases'!E:F,2,FALSE)), "")</f>
        <v>27.5</v>
      </c>
      <c r="G4089" s="10">
        <f ca="1">_xlfn.IFNA((VLOOKUP(A4089,'Fats and Greases'!G:H,2,FALSE)), "")</f>
        <v>26</v>
      </c>
      <c r="H4089" s="10">
        <f ca="1">_xlfn.IFNA((VLOOKUP(A4089,'Fats and Greases'!I:J,2,FALSE)), "")</f>
        <v>27.5</v>
      </c>
      <c r="I4089" s="10">
        <f ca="1">_xlfn.IFNA((VLOOKUP(A4089,'Fats and Greases'!K:L,2,FALSE)), "")</f>
        <v>28.25</v>
      </c>
      <c r="J4089" s="10" t="str">
        <f ca="1">_xlfn.IFNA((VLOOKUP(A4089,'Fats and Greases'!M:N,2,FALSE)), "")</f>
        <v/>
      </c>
      <c r="K4089" s="10">
        <f ca="1">_xlfn.IFNA((VLOOKUP($A4089,'Fats and Greases'!O:P,2,FALSE)), "")</f>
        <v>31</v>
      </c>
      <c r="L4089" s="10">
        <f ca="1">_xlfn.IFNA((VLOOKUP($A4089,'Fats and Greases'!Q:R,2,FALSE)), "")</f>
        <v>26</v>
      </c>
      <c r="M4089" s="10">
        <f ca="1">_xlfn.IFNA((VLOOKUP($A4089,'Fats and Greases'!S:T,2,FALSE)), "")</f>
        <v>28</v>
      </c>
    </row>
    <row r="4090" spans="1:13" x14ac:dyDescent="0.2">
      <c r="A4090" s="18">
        <v>42508</v>
      </c>
      <c r="B4090" s="19">
        <f t="shared" si="126"/>
        <v>5</v>
      </c>
      <c r="C4090" s="19">
        <f t="shared" si="127"/>
        <v>2016</v>
      </c>
      <c r="D4090" s="10">
        <f ca="1">_xlfn.IFNA((VLOOKUP(A4090,'Fats and Greases'!A:B,2,FALSE)), "")</f>
        <v>27</v>
      </c>
      <c r="E4090" s="10">
        <f ca="1">_xlfn.IFNA((VLOOKUP(A4090,'Fats and Greases'!C:D,2,FALSE)), "")</f>
        <v>27.75</v>
      </c>
      <c r="F4090" s="10">
        <f ca="1">_xlfn.IFNA((VLOOKUP(A4090,'Fats and Greases'!E:F,2,FALSE)), "")</f>
        <v>27.5</v>
      </c>
      <c r="G4090" s="10">
        <f ca="1">_xlfn.IFNA((VLOOKUP(A4090,'Fats and Greases'!G:H,2,FALSE)), "")</f>
        <v>26</v>
      </c>
      <c r="H4090" s="10">
        <f ca="1">_xlfn.IFNA((VLOOKUP(A4090,'Fats and Greases'!I:J,2,FALSE)), "")</f>
        <v>27.5</v>
      </c>
      <c r="I4090" s="10">
        <f ca="1">_xlfn.IFNA((VLOOKUP(A4090,'Fats and Greases'!K:L,2,FALSE)), "")</f>
        <v>28.25</v>
      </c>
      <c r="J4090" s="10" t="str">
        <f ca="1">_xlfn.IFNA((VLOOKUP(A4090,'Fats and Greases'!M:N,2,FALSE)), "")</f>
        <v/>
      </c>
      <c r="K4090" s="10">
        <f ca="1">_xlfn.IFNA((VLOOKUP($A4090,'Fats and Greases'!O:P,2,FALSE)), "")</f>
        <v>31</v>
      </c>
      <c r="L4090" s="10">
        <f ca="1">_xlfn.IFNA((VLOOKUP($A4090,'Fats and Greases'!Q:R,2,FALSE)), "")</f>
        <v>26</v>
      </c>
      <c r="M4090" s="10">
        <f ca="1">_xlfn.IFNA((VLOOKUP($A4090,'Fats and Greases'!S:T,2,FALSE)), "")</f>
        <v>28</v>
      </c>
    </row>
    <row r="4091" spans="1:13" x14ac:dyDescent="0.2">
      <c r="A4091" s="18">
        <v>42509</v>
      </c>
      <c r="B4091" s="19">
        <f t="shared" si="126"/>
        <v>5</v>
      </c>
      <c r="C4091" s="19">
        <f t="shared" si="127"/>
        <v>2016</v>
      </c>
      <c r="D4091" s="10">
        <f ca="1">_xlfn.IFNA((VLOOKUP(A4091,'Fats and Greases'!A:B,2,FALSE)), "")</f>
        <v>27</v>
      </c>
      <c r="E4091" s="10">
        <f ca="1">_xlfn.IFNA((VLOOKUP(A4091,'Fats and Greases'!C:D,2,FALSE)), "")</f>
        <v>27.5</v>
      </c>
      <c r="F4091" s="10">
        <f ca="1">_xlfn.IFNA((VLOOKUP(A4091,'Fats and Greases'!E:F,2,FALSE)), "")</f>
        <v>27.5</v>
      </c>
      <c r="G4091" s="10">
        <f ca="1">_xlfn.IFNA((VLOOKUP(A4091,'Fats and Greases'!G:H,2,FALSE)), "")</f>
        <v>26</v>
      </c>
      <c r="H4091" s="10">
        <f ca="1">_xlfn.IFNA((VLOOKUP(A4091,'Fats and Greases'!I:J,2,FALSE)), "")</f>
        <v>27.5</v>
      </c>
      <c r="I4091" s="10">
        <f ca="1">_xlfn.IFNA((VLOOKUP(A4091,'Fats and Greases'!K:L,2,FALSE)), "")</f>
        <v>28.25</v>
      </c>
      <c r="J4091" s="10" t="str">
        <f ca="1">_xlfn.IFNA((VLOOKUP(A4091,'Fats and Greases'!M:N,2,FALSE)), "")</f>
        <v/>
      </c>
      <c r="K4091" s="10">
        <f ca="1">_xlfn.IFNA((VLOOKUP($A4091,'Fats and Greases'!O:P,2,FALSE)), "")</f>
        <v>31</v>
      </c>
      <c r="L4091" s="10">
        <f ca="1">_xlfn.IFNA((VLOOKUP($A4091,'Fats and Greases'!Q:R,2,FALSE)), "")</f>
        <v>26</v>
      </c>
      <c r="M4091" s="10">
        <f ca="1">_xlfn.IFNA((VLOOKUP($A4091,'Fats and Greases'!S:T,2,FALSE)), "")</f>
        <v>28</v>
      </c>
    </row>
    <row r="4092" spans="1:13" x14ac:dyDescent="0.2">
      <c r="A4092" s="18">
        <v>42510</v>
      </c>
      <c r="B4092" s="19">
        <f t="shared" si="126"/>
        <v>5</v>
      </c>
      <c r="C4092" s="19">
        <f t="shared" si="127"/>
        <v>2016</v>
      </c>
      <c r="D4092" s="10">
        <f ca="1">_xlfn.IFNA((VLOOKUP(A4092,'Fats and Greases'!A:B,2,FALSE)), "")</f>
        <v>27</v>
      </c>
      <c r="E4092" s="10">
        <f ca="1">_xlfn.IFNA((VLOOKUP(A4092,'Fats and Greases'!C:D,2,FALSE)), "")</f>
        <v>27.5</v>
      </c>
      <c r="F4092" s="10">
        <f ca="1">_xlfn.IFNA((VLOOKUP(A4092,'Fats and Greases'!E:F,2,FALSE)), "")</f>
        <v>27.5</v>
      </c>
      <c r="G4092" s="10">
        <f ca="1">_xlfn.IFNA((VLOOKUP(A4092,'Fats and Greases'!G:H,2,FALSE)), "")</f>
        <v>26</v>
      </c>
      <c r="H4092" s="10">
        <f ca="1">_xlfn.IFNA((VLOOKUP(A4092,'Fats and Greases'!I:J,2,FALSE)), "")</f>
        <v>27.5</v>
      </c>
      <c r="I4092" s="10">
        <f ca="1">_xlfn.IFNA((VLOOKUP(A4092,'Fats and Greases'!K:L,2,FALSE)), "")</f>
        <v>28.25</v>
      </c>
      <c r="J4092" s="10" t="str">
        <f ca="1">_xlfn.IFNA((VLOOKUP(A4092,'Fats and Greases'!M:N,2,FALSE)), "")</f>
        <v/>
      </c>
      <c r="K4092" s="10">
        <f ca="1">_xlfn.IFNA((VLOOKUP($A4092,'Fats and Greases'!O:P,2,FALSE)), "")</f>
        <v>31</v>
      </c>
      <c r="L4092" s="10">
        <f ca="1">_xlfn.IFNA((VLOOKUP($A4092,'Fats and Greases'!Q:R,2,FALSE)), "")</f>
        <v>26</v>
      </c>
      <c r="M4092" s="10">
        <f ca="1">_xlfn.IFNA((VLOOKUP($A4092,'Fats and Greases'!S:T,2,FALSE)), "")</f>
        <v>28</v>
      </c>
    </row>
    <row r="4093" spans="1:13" x14ac:dyDescent="0.2">
      <c r="A4093" s="18">
        <v>42513</v>
      </c>
      <c r="B4093" s="19">
        <f t="shared" si="126"/>
        <v>5</v>
      </c>
      <c r="C4093" s="19">
        <f t="shared" si="127"/>
        <v>2016</v>
      </c>
      <c r="D4093" s="10">
        <f ca="1">_xlfn.IFNA((VLOOKUP(A4093,'Fats and Greases'!A:B,2,FALSE)), "")</f>
        <v>27</v>
      </c>
      <c r="E4093" s="10">
        <f ca="1">_xlfn.IFNA((VLOOKUP(A4093,'Fats and Greases'!C:D,2,FALSE)), "")</f>
        <v>27.5</v>
      </c>
      <c r="F4093" s="10">
        <f ca="1">_xlfn.IFNA((VLOOKUP(A4093,'Fats and Greases'!E:F,2,FALSE)), "")</f>
        <v>27.5</v>
      </c>
      <c r="G4093" s="10">
        <f ca="1">_xlfn.IFNA((VLOOKUP(A4093,'Fats and Greases'!G:H,2,FALSE)), "")</f>
        <v>26</v>
      </c>
      <c r="H4093" s="10">
        <f ca="1">_xlfn.IFNA((VLOOKUP(A4093,'Fats and Greases'!I:J,2,FALSE)), "")</f>
        <v>27.5</v>
      </c>
      <c r="I4093" s="10">
        <f ca="1">_xlfn.IFNA((VLOOKUP(A4093,'Fats and Greases'!K:L,2,FALSE)), "")</f>
        <v>28.25</v>
      </c>
      <c r="J4093" s="10" t="str">
        <f ca="1">_xlfn.IFNA((VLOOKUP(A4093,'Fats and Greases'!M:N,2,FALSE)), "")</f>
        <v/>
      </c>
      <c r="K4093" s="10">
        <f ca="1">_xlfn.IFNA((VLOOKUP($A4093,'Fats and Greases'!O:P,2,FALSE)), "")</f>
        <v>31</v>
      </c>
      <c r="L4093" s="10">
        <f ca="1">_xlfn.IFNA((VLOOKUP($A4093,'Fats and Greases'!Q:R,2,FALSE)), "")</f>
        <v>26</v>
      </c>
      <c r="M4093" s="10">
        <f ca="1">_xlfn.IFNA((VLOOKUP($A4093,'Fats and Greases'!S:T,2,FALSE)), "")</f>
        <v>28</v>
      </c>
    </row>
    <row r="4094" spans="1:13" x14ac:dyDescent="0.2">
      <c r="A4094" s="18">
        <v>42514</v>
      </c>
      <c r="B4094" s="19">
        <f t="shared" si="126"/>
        <v>5</v>
      </c>
      <c r="C4094" s="19">
        <f t="shared" si="127"/>
        <v>2016</v>
      </c>
      <c r="D4094" s="10">
        <f ca="1">_xlfn.IFNA((VLOOKUP(A4094,'Fats and Greases'!A:B,2,FALSE)), "")</f>
        <v>26.75</v>
      </c>
      <c r="E4094" s="10">
        <f ca="1">_xlfn.IFNA((VLOOKUP(A4094,'Fats and Greases'!C:D,2,FALSE)), "")</f>
        <v>27.25</v>
      </c>
      <c r="F4094" s="10">
        <f ca="1">_xlfn.IFNA((VLOOKUP(A4094,'Fats and Greases'!E:F,2,FALSE)), "")</f>
        <v>27.5</v>
      </c>
      <c r="G4094" s="10">
        <f ca="1">_xlfn.IFNA((VLOOKUP(A4094,'Fats and Greases'!G:H,2,FALSE)), "")</f>
        <v>26</v>
      </c>
      <c r="H4094" s="10">
        <f ca="1">_xlfn.IFNA((VLOOKUP(A4094,'Fats and Greases'!I:J,2,FALSE)), "")</f>
        <v>27.5</v>
      </c>
      <c r="I4094" s="10">
        <f ca="1">_xlfn.IFNA((VLOOKUP(A4094,'Fats and Greases'!K:L,2,FALSE)), "")</f>
        <v>28.25</v>
      </c>
      <c r="J4094" s="10" t="str">
        <f ca="1">_xlfn.IFNA((VLOOKUP(A4094,'Fats and Greases'!M:N,2,FALSE)), "")</f>
        <v/>
      </c>
      <c r="K4094" s="10">
        <f ca="1">_xlfn.IFNA((VLOOKUP($A4094,'Fats and Greases'!O:P,2,FALSE)), "")</f>
        <v>31</v>
      </c>
      <c r="L4094" s="10">
        <f ca="1">_xlfn.IFNA((VLOOKUP($A4094,'Fats and Greases'!Q:R,2,FALSE)), "")</f>
        <v>26</v>
      </c>
      <c r="M4094" s="10">
        <f ca="1">_xlfn.IFNA((VLOOKUP($A4094,'Fats and Greases'!S:T,2,FALSE)), "")</f>
        <v>28</v>
      </c>
    </row>
    <row r="4095" spans="1:13" x14ac:dyDescent="0.2">
      <c r="A4095" s="18">
        <v>42515</v>
      </c>
      <c r="B4095" s="19">
        <f t="shared" si="126"/>
        <v>5</v>
      </c>
      <c r="C4095" s="19">
        <f t="shared" si="127"/>
        <v>2016</v>
      </c>
      <c r="D4095" s="10">
        <f ca="1">_xlfn.IFNA((VLOOKUP(A4095,'Fats and Greases'!A:B,2,FALSE)), "")</f>
        <v>26.5</v>
      </c>
      <c r="E4095" s="10">
        <f ca="1">_xlfn.IFNA((VLOOKUP(A4095,'Fats and Greases'!C:D,2,FALSE)), "")</f>
        <v>27.25</v>
      </c>
      <c r="F4095" s="10">
        <f ca="1">_xlfn.IFNA((VLOOKUP(A4095,'Fats and Greases'!E:F,2,FALSE)), "")</f>
        <v>27</v>
      </c>
      <c r="G4095" s="10">
        <f ca="1">_xlfn.IFNA((VLOOKUP(A4095,'Fats and Greases'!G:H,2,FALSE)), "")</f>
        <v>26</v>
      </c>
      <c r="H4095" s="10">
        <f ca="1">_xlfn.IFNA((VLOOKUP(A4095,'Fats and Greases'!I:J,2,FALSE)), "")</f>
        <v>27.5</v>
      </c>
      <c r="I4095" s="10">
        <f ca="1">_xlfn.IFNA((VLOOKUP(A4095,'Fats and Greases'!K:L,2,FALSE)), "")</f>
        <v>28.25</v>
      </c>
      <c r="J4095" s="10" t="str">
        <f ca="1">_xlfn.IFNA((VLOOKUP(A4095,'Fats and Greases'!M:N,2,FALSE)), "")</f>
        <v/>
      </c>
      <c r="K4095" s="10">
        <f ca="1">_xlfn.IFNA((VLOOKUP($A4095,'Fats and Greases'!O:P,2,FALSE)), "")</f>
        <v>30</v>
      </c>
      <c r="L4095" s="10">
        <f ca="1">_xlfn.IFNA((VLOOKUP($A4095,'Fats and Greases'!Q:R,2,FALSE)), "")</f>
        <v>25.5</v>
      </c>
      <c r="M4095" s="10">
        <f ca="1">_xlfn.IFNA((VLOOKUP($A4095,'Fats and Greases'!S:T,2,FALSE)), "")</f>
        <v>28</v>
      </c>
    </row>
    <row r="4096" spans="1:13" x14ac:dyDescent="0.2">
      <c r="A4096" s="18">
        <v>42516</v>
      </c>
      <c r="B4096" s="19">
        <f t="shared" si="126"/>
        <v>5</v>
      </c>
      <c r="C4096" s="19">
        <f t="shared" si="127"/>
        <v>2016</v>
      </c>
      <c r="D4096" s="10">
        <f ca="1">_xlfn.IFNA((VLOOKUP(A4096,'Fats and Greases'!A:B,2,FALSE)), "")</f>
        <v>26.5</v>
      </c>
      <c r="E4096" s="10">
        <f ca="1">_xlfn.IFNA((VLOOKUP(A4096,'Fats and Greases'!C:D,2,FALSE)), "")</f>
        <v>27</v>
      </c>
      <c r="F4096" s="10">
        <f ca="1">_xlfn.IFNA((VLOOKUP(A4096,'Fats and Greases'!E:F,2,FALSE)), "")</f>
        <v>27</v>
      </c>
      <c r="G4096" s="10">
        <f ca="1">_xlfn.IFNA((VLOOKUP(A4096,'Fats and Greases'!G:H,2,FALSE)), "")</f>
        <v>26</v>
      </c>
      <c r="H4096" s="10">
        <f ca="1">_xlfn.IFNA((VLOOKUP(A4096,'Fats and Greases'!I:J,2,FALSE)), "")</f>
        <v>27.5</v>
      </c>
      <c r="I4096" s="10">
        <f ca="1">_xlfn.IFNA((VLOOKUP(A4096,'Fats and Greases'!K:L,2,FALSE)), "")</f>
        <v>28.25</v>
      </c>
      <c r="J4096" s="10" t="str">
        <f ca="1">_xlfn.IFNA((VLOOKUP(A4096,'Fats and Greases'!M:N,2,FALSE)), "")</f>
        <v/>
      </c>
      <c r="K4096" s="10">
        <f ca="1">_xlfn.IFNA((VLOOKUP($A4096,'Fats and Greases'!O:P,2,FALSE)), "")</f>
        <v>29.5</v>
      </c>
      <c r="L4096" s="10">
        <f ca="1">_xlfn.IFNA((VLOOKUP($A4096,'Fats and Greases'!Q:R,2,FALSE)), "")</f>
        <v>25.5</v>
      </c>
      <c r="M4096" s="10">
        <f ca="1">_xlfn.IFNA((VLOOKUP($A4096,'Fats and Greases'!S:T,2,FALSE)), "")</f>
        <v>27.5</v>
      </c>
    </row>
    <row r="4097" spans="1:13" x14ac:dyDescent="0.2">
      <c r="A4097" s="18">
        <v>42517</v>
      </c>
      <c r="B4097" s="19">
        <f t="shared" si="126"/>
        <v>5</v>
      </c>
      <c r="C4097" s="19">
        <f t="shared" si="127"/>
        <v>2016</v>
      </c>
      <c r="D4097" s="10">
        <f ca="1">_xlfn.IFNA((VLOOKUP(A4097,'Fats and Greases'!A:B,2,FALSE)), "")</f>
        <v>26.5</v>
      </c>
      <c r="E4097" s="10">
        <f ca="1">_xlfn.IFNA((VLOOKUP(A4097,'Fats and Greases'!C:D,2,FALSE)), "")</f>
        <v>27</v>
      </c>
      <c r="F4097" s="10">
        <f ca="1">_xlfn.IFNA((VLOOKUP(A4097,'Fats and Greases'!E:F,2,FALSE)), "")</f>
        <v>27</v>
      </c>
      <c r="G4097" s="10">
        <f ca="1">_xlfn.IFNA((VLOOKUP(A4097,'Fats and Greases'!G:H,2,FALSE)), "")</f>
        <v>26</v>
      </c>
      <c r="H4097" s="10">
        <f ca="1">_xlfn.IFNA((VLOOKUP(A4097,'Fats and Greases'!I:J,2,FALSE)), "")</f>
        <v>27.5</v>
      </c>
      <c r="I4097" s="10">
        <f ca="1">_xlfn.IFNA((VLOOKUP(A4097,'Fats and Greases'!K:L,2,FALSE)), "")</f>
        <v>28.25</v>
      </c>
      <c r="J4097" s="10" t="str">
        <f ca="1">_xlfn.IFNA((VLOOKUP(A4097,'Fats and Greases'!M:N,2,FALSE)), "")</f>
        <v/>
      </c>
      <c r="K4097" s="10">
        <f ca="1">_xlfn.IFNA((VLOOKUP($A4097,'Fats and Greases'!O:P,2,FALSE)), "")</f>
        <v>29.5</v>
      </c>
      <c r="L4097" s="10">
        <f ca="1">_xlfn.IFNA((VLOOKUP($A4097,'Fats and Greases'!Q:R,2,FALSE)), "")</f>
        <v>25.5</v>
      </c>
      <c r="M4097" s="10">
        <f ca="1">_xlfn.IFNA((VLOOKUP($A4097,'Fats and Greases'!S:T,2,FALSE)), "")</f>
        <v>27.5</v>
      </c>
    </row>
    <row r="4098" spans="1:13" x14ac:dyDescent="0.2">
      <c r="A4098" s="18">
        <v>42520</v>
      </c>
      <c r="B4098" s="19">
        <f t="shared" si="126"/>
        <v>5</v>
      </c>
      <c r="C4098" s="19">
        <f t="shared" si="127"/>
        <v>2016</v>
      </c>
      <c r="D4098" s="10" t="str">
        <f ca="1">_xlfn.IFNA((VLOOKUP(A4098,'Fats and Greases'!A:B,2,FALSE)), "")</f>
        <v/>
      </c>
      <c r="E4098" s="10" t="str">
        <f ca="1">_xlfn.IFNA((VLOOKUP(A4098,'Fats and Greases'!C:D,2,FALSE)), "")</f>
        <v/>
      </c>
      <c r="F4098" s="10" t="str">
        <f ca="1">_xlfn.IFNA((VLOOKUP(A4098,'Fats and Greases'!E:F,2,FALSE)), "")</f>
        <v/>
      </c>
      <c r="G4098" s="10" t="str">
        <f ca="1">_xlfn.IFNA((VLOOKUP(A4098,'Fats and Greases'!G:H,2,FALSE)), "")</f>
        <v/>
      </c>
      <c r="H4098" s="10" t="str">
        <f ca="1">_xlfn.IFNA((VLOOKUP(A4098,'Fats and Greases'!I:J,2,FALSE)), "")</f>
        <v/>
      </c>
      <c r="I4098" s="10" t="str">
        <f ca="1">_xlfn.IFNA((VLOOKUP(A4098,'Fats and Greases'!K:L,2,FALSE)), "")</f>
        <v/>
      </c>
      <c r="J4098" s="10" t="str">
        <f ca="1">_xlfn.IFNA((VLOOKUP(A4098,'Fats and Greases'!M:N,2,FALSE)), "")</f>
        <v/>
      </c>
      <c r="K4098" s="10" t="str">
        <f ca="1">_xlfn.IFNA((VLOOKUP($A4098,'Fats and Greases'!O:P,2,FALSE)), "")</f>
        <v/>
      </c>
      <c r="L4098" s="10" t="str">
        <f ca="1">_xlfn.IFNA((VLOOKUP($A4098,'Fats and Greases'!Q:R,2,FALSE)), "")</f>
        <v/>
      </c>
      <c r="M4098" s="10" t="str">
        <f ca="1">_xlfn.IFNA((VLOOKUP($A4098,'Fats and Greases'!S:T,2,FALSE)), "")</f>
        <v/>
      </c>
    </row>
    <row r="4099" spans="1:13" x14ac:dyDescent="0.2">
      <c r="A4099" s="18">
        <v>42521</v>
      </c>
      <c r="B4099" s="19">
        <f t="shared" ref="B4099:B4162" si="128">MONTH(A4099)</f>
        <v>5</v>
      </c>
      <c r="C4099" s="19">
        <f t="shared" ref="C4099:C4162" si="129">YEAR(A4099)</f>
        <v>2016</v>
      </c>
      <c r="D4099" s="10">
        <f ca="1">_xlfn.IFNA((VLOOKUP(A4099,'Fats and Greases'!A:B,2,FALSE)), "")</f>
        <v>26.5</v>
      </c>
      <c r="E4099" s="10">
        <f ca="1">_xlfn.IFNA((VLOOKUP(A4099,'Fats and Greases'!C:D,2,FALSE)), "")</f>
        <v>27</v>
      </c>
      <c r="F4099" s="10">
        <f ca="1">_xlfn.IFNA((VLOOKUP(A4099,'Fats and Greases'!E:F,2,FALSE)), "")</f>
        <v>27.5</v>
      </c>
      <c r="G4099" s="10">
        <f ca="1">_xlfn.IFNA((VLOOKUP(A4099,'Fats and Greases'!G:H,2,FALSE)), "")</f>
        <v>25.5</v>
      </c>
      <c r="H4099" s="10">
        <f ca="1">_xlfn.IFNA((VLOOKUP(A4099,'Fats and Greases'!I:J,2,FALSE)), "")</f>
        <v>27.5</v>
      </c>
      <c r="I4099" s="10">
        <f ca="1">_xlfn.IFNA((VLOOKUP(A4099,'Fats and Greases'!K:L,2,FALSE)), "")</f>
        <v>28.25</v>
      </c>
      <c r="J4099" s="10" t="str">
        <f ca="1">_xlfn.IFNA((VLOOKUP(A4099,'Fats and Greases'!M:N,2,FALSE)), "")</f>
        <v/>
      </c>
      <c r="K4099" s="10">
        <f ca="1">_xlfn.IFNA((VLOOKUP($A4099,'Fats and Greases'!O:P,2,FALSE)), "")</f>
        <v>29.5</v>
      </c>
      <c r="L4099" s="10">
        <f ca="1">_xlfn.IFNA((VLOOKUP($A4099,'Fats and Greases'!Q:R,2,FALSE)), "")</f>
        <v>25.5</v>
      </c>
      <c r="M4099" s="10">
        <f ca="1">_xlfn.IFNA((VLOOKUP($A4099,'Fats and Greases'!S:T,2,FALSE)), "")</f>
        <v>27.5</v>
      </c>
    </row>
    <row r="4100" spans="1:13" x14ac:dyDescent="0.2">
      <c r="A4100" s="18">
        <v>42522</v>
      </c>
      <c r="B4100" s="19">
        <f t="shared" si="128"/>
        <v>6</v>
      </c>
      <c r="C4100" s="19">
        <f t="shared" si="129"/>
        <v>2016</v>
      </c>
      <c r="D4100" s="10">
        <f ca="1">_xlfn.IFNA((VLOOKUP(A4100,'Fats and Greases'!A:B,2,FALSE)), "")</f>
        <v>26.5</v>
      </c>
      <c r="E4100" s="10">
        <f ca="1">_xlfn.IFNA((VLOOKUP(A4100,'Fats and Greases'!C:D,2,FALSE)), "")</f>
        <v>27</v>
      </c>
      <c r="F4100" s="10">
        <f ca="1">_xlfn.IFNA((VLOOKUP(A4100,'Fats and Greases'!E:F,2,FALSE)), "")</f>
        <v>27.5</v>
      </c>
      <c r="G4100" s="10">
        <f ca="1">_xlfn.IFNA((VLOOKUP(A4100,'Fats and Greases'!G:H,2,FALSE)), "")</f>
        <v>25.5</v>
      </c>
      <c r="H4100" s="10">
        <f ca="1">_xlfn.IFNA((VLOOKUP(A4100,'Fats and Greases'!I:J,2,FALSE)), "")</f>
        <v>27.5</v>
      </c>
      <c r="I4100" s="10">
        <f ca="1">_xlfn.IFNA((VLOOKUP(A4100,'Fats and Greases'!K:L,2,FALSE)), "")</f>
        <v>28.25</v>
      </c>
      <c r="J4100" s="10" t="str">
        <f ca="1">_xlfn.IFNA((VLOOKUP(A4100,'Fats and Greases'!M:N,2,FALSE)), "")</f>
        <v/>
      </c>
      <c r="K4100" s="10">
        <f ca="1">_xlfn.IFNA((VLOOKUP($A4100,'Fats and Greases'!O:P,2,FALSE)), "")</f>
        <v>29.5</v>
      </c>
      <c r="L4100" s="10">
        <f ca="1">_xlfn.IFNA((VLOOKUP($A4100,'Fats and Greases'!Q:R,2,FALSE)), "")</f>
        <v>25.5</v>
      </c>
      <c r="M4100" s="10">
        <f ca="1">_xlfn.IFNA((VLOOKUP($A4100,'Fats and Greases'!S:T,2,FALSE)), "")</f>
        <v>27.5</v>
      </c>
    </row>
    <row r="4101" spans="1:13" x14ac:dyDescent="0.2">
      <c r="A4101" s="18">
        <v>42523</v>
      </c>
      <c r="B4101" s="19">
        <f t="shared" si="128"/>
        <v>6</v>
      </c>
      <c r="C4101" s="19">
        <f t="shared" si="129"/>
        <v>2016</v>
      </c>
      <c r="D4101" s="10">
        <f ca="1">_xlfn.IFNA((VLOOKUP(A4101,'Fats and Greases'!A:B,2,FALSE)), "")</f>
        <v>26.25</v>
      </c>
      <c r="E4101" s="10">
        <f ca="1">_xlfn.IFNA((VLOOKUP(A4101,'Fats and Greases'!C:D,2,FALSE)), "")</f>
        <v>26.5</v>
      </c>
      <c r="F4101" s="10">
        <f ca="1">_xlfn.IFNA((VLOOKUP(A4101,'Fats and Greases'!E:F,2,FALSE)), "")</f>
        <v>27.5</v>
      </c>
      <c r="G4101" s="10">
        <f ca="1">_xlfn.IFNA((VLOOKUP(A4101,'Fats and Greases'!G:H,2,FALSE)), "")</f>
        <v>25.13</v>
      </c>
      <c r="H4101" s="10">
        <f ca="1">_xlfn.IFNA((VLOOKUP(A4101,'Fats and Greases'!I:J,2,FALSE)), "")</f>
        <v>27.5</v>
      </c>
      <c r="I4101" s="10">
        <f ca="1">_xlfn.IFNA((VLOOKUP(A4101,'Fats and Greases'!K:L,2,FALSE)), "")</f>
        <v>28.25</v>
      </c>
      <c r="J4101" s="10" t="str">
        <f ca="1">_xlfn.IFNA((VLOOKUP(A4101,'Fats and Greases'!M:N,2,FALSE)), "")</f>
        <v/>
      </c>
      <c r="K4101" s="10">
        <f ca="1">_xlfn.IFNA((VLOOKUP($A4101,'Fats and Greases'!O:P,2,FALSE)), "")</f>
        <v>29.5</v>
      </c>
      <c r="L4101" s="10">
        <f ca="1">_xlfn.IFNA((VLOOKUP($A4101,'Fats and Greases'!Q:R,2,FALSE)), "")</f>
        <v>26</v>
      </c>
      <c r="M4101" s="10">
        <f ca="1">_xlfn.IFNA((VLOOKUP($A4101,'Fats and Greases'!S:T,2,FALSE)), "")</f>
        <v>27.5</v>
      </c>
    </row>
    <row r="4102" spans="1:13" x14ac:dyDescent="0.2">
      <c r="A4102" s="18">
        <v>42524</v>
      </c>
      <c r="B4102" s="19">
        <f t="shared" si="128"/>
        <v>6</v>
      </c>
      <c r="C4102" s="19">
        <f t="shared" si="129"/>
        <v>2016</v>
      </c>
      <c r="D4102" s="10">
        <f ca="1">_xlfn.IFNA((VLOOKUP(A4102,'Fats and Greases'!A:B,2,FALSE)), "")</f>
        <v>25.88</v>
      </c>
      <c r="E4102" s="10">
        <f ca="1">_xlfn.IFNA((VLOOKUP(A4102,'Fats and Greases'!C:D,2,FALSE)), "")</f>
        <v>26.5</v>
      </c>
      <c r="F4102" s="10">
        <f ca="1">_xlfn.IFNA((VLOOKUP(A4102,'Fats and Greases'!E:F,2,FALSE)), "")</f>
        <v>27.5</v>
      </c>
      <c r="G4102" s="10">
        <f ca="1">_xlfn.IFNA((VLOOKUP(A4102,'Fats and Greases'!G:H,2,FALSE)), "")</f>
        <v>25.13</v>
      </c>
      <c r="H4102" s="10">
        <f ca="1">_xlfn.IFNA((VLOOKUP(A4102,'Fats and Greases'!I:J,2,FALSE)), "")</f>
        <v>27.5</v>
      </c>
      <c r="I4102" s="10">
        <f ca="1">_xlfn.IFNA((VLOOKUP(A4102,'Fats and Greases'!K:L,2,FALSE)), "")</f>
        <v>28.25</v>
      </c>
      <c r="J4102" s="10" t="str">
        <f ca="1">_xlfn.IFNA((VLOOKUP(A4102,'Fats and Greases'!M:N,2,FALSE)), "")</f>
        <v/>
      </c>
      <c r="K4102" s="10">
        <f ca="1">_xlfn.IFNA((VLOOKUP($A4102,'Fats and Greases'!O:P,2,FALSE)), "")</f>
        <v>29.5</v>
      </c>
      <c r="L4102" s="10">
        <f ca="1">_xlfn.IFNA((VLOOKUP($A4102,'Fats and Greases'!Q:R,2,FALSE)), "")</f>
        <v>26</v>
      </c>
      <c r="M4102" s="10">
        <f ca="1">_xlfn.IFNA((VLOOKUP($A4102,'Fats and Greases'!S:T,2,FALSE)), "")</f>
        <v>27.5</v>
      </c>
    </row>
    <row r="4103" spans="1:13" x14ac:dyDescent="0.2">
      <c r="A4103" s="18">
        <v>42527</v>
      </c>
      <c r="B4103" s="19">
        <f t="shared" si="128"/>
        <v>6</v>
      </c>
      <c r="C4103" s="19">
        <f t="shared" si="129"/>
        <v>2016</v>
      </c>
      <c r="D4103" s="10">
        <f ca="1">_xlfn.IFNA((VLOOKUP(A4103,'Fats and Greases'!A:B,2,FALSE)), "")</f>
        <v>25.88</v>
      </c>
      <c r="E4103" s="10">
        <f ca="1">_xlfn.IFNA((VLOOKUP(A4103,'Fats and Greases'!C:D,2,FALSE)), "")</f>
        <v>26.5</v>
      </c>
      <c r="F4103" s="10">
        <f ca="1">_xlfn.IFNA((VLOOKUP(A4103,'Fats and Greases'!E:F,2,FALSE)), "")</f>
        <v>27.5</v>
      </c>
      <c r="G4103" s="10">
        <f ca="1">_xlfn.IFNA((VLOOKUP(A4103,'Fats and Greases'!G:H,2,FALSE)), "")</f>
        <v>25.13</v>
      </c>
      <c r="H4103" s="10">
        <f ca="1">_xlfn.IFNA((VLOOKUP(A4103,'Fats and Greases'!I:J,2,FALSE)), "")</f>
        <v>27.5</v>
      </c>
      <c r="I4103" s="10">
        <f ca="1">_xlfn.IFNA((VLOOKUP(A4103,'Fats and Greases'!K:L,2,FALSE)), "")</f>
        <v>28.25</v>
      </c>
      <c r="J4103" s="10" t="str">
        <f ca="1">_xlfn.IFNA((VLOOKUP(A4103,'Fats and Greases'!M:N,2,FALSE)), "")</f>
        <v/>
      </c>
      <c r="K4103" s="10">
        <f ca="1">_xlfn.IFNA((VLOOKUP($A4103,'Fats and Greases'!O:P,2,FALSE)), "")</f>
        <v>29.5</v>
      </c>
      <c r="L4103" s="10">
        <f ca="1">_xlfn.IFNA((VLOOKUP($A4103,'Fats and Greases'!Q:R,2,FALSE)), "")</f>
        <v>26</v>
      </c>
      <c r="M4103" s="10">
        <f ca="1">_xlfn.IFNA((VLOOKUP($A4103,'Fats and Greases'!S:T,2,FALSE)), "")</f>
        <v>27.5</v>
      </c>
    </row>
    <row r="4104" spans="1:13" x14ac:dyDescent="0.2">
      <c r="A4104" s="18">
        <v>42528</v>
      </c>
      <c r="B4104" s="19">
        <f t="shared" si="128"/>
        <v>6</v>
      </c>
      <c r="C4104" s="19">
        <f t="shared" si="129"/>
        <v>2016</v>
      </c>
      <c r="D4104" s="10">
        <f ca="1">_xlfn.IFNA((VLOOKUP(A4104,'Fats and Greases'!A:B,2,FALSE)), "")</f>
        <v>25.88</v>
      </c>
      <c r="E4104" s="10">
        <f ca="1">_xlfn.IFNA((VLOOKUP(A4104,'Fats and Greases'!C:D,2,FALSE)), "")</f>
        <v>26.25</v>
      </c>
      <c r="F4104" s="10">
        <f ca="1">_xlfn.IFNA((VLOOKUP(A4104,'Fats and Greases'!E:F,2,FALSE)), "")</f>
        <v>27.5</v>
      </c>
      <c r="G4104" s="10">
        <f ca="1">_xlfn.IFNA((VLOOKUP(A4104,'Fats and Greases'!G:H,2,FALSE)), "")</f>
        <v>25.13</v>
      </c>
      <c r="H4104" s="10">
        <f ca="1">_xlfn.IFNA((VLOOKUP(A4104,'Fats and Greases'!I:J,2,FALSE)), "")</f>
        <v>27.5</v>
      </c>
      <c r="I4104" s="10">
        <f ca="1">_xlfn.IFNA((VLOOKUP(A4104,'Fats and Greases'!K:L,2,FALSE)), "")</f>
        <v>28.25</v>
      </c>
      <c r="J4104" s="10" t="str">
        <f ca="1">_xlfn.IFNA((VLOOKUP(A4104,'Fats and Greases'!M:N,2,FALSE)), "")</f>
        <v/>
      </c>
      <c r="K4104" s="10">
        <f ca="1">_xlfn.IFNA((VLOOKUP($A4104,'Fats and Greases'!O:P,2,FALSE)), "")</f>
        <v>29.25</v>
      </c>
      <c r="L4104" s="10">
        <f ca="1">_xlfn.IFNA((VLOOKUP($A4104,'Fats and Greases'!Q:R,2,FALSE)), "")</f>
        <v>26</v>
      </c>
      <c r="M4104" s="10">
        <f ca="1">_xlfn.IFNA((VLOOKUP($A4104,'Fats and Greases'!S:T,2,FALSE)), "")</f>
        <v>27.5</v>
      </c>
    </row>
    <row r="4105" spans="1:13" x14ac:dyDescent="0.2">
      <c r="A4105" s="18">
        <v>42529</v>
      </c>
      <c r="B4105" s="19">
        <f t="shared" si="128"/>
        <v>6</v>
      </c>
      <c r="C4105" s="19">
        <f t="shared" si="129"/>
        <v>2016</v>
      </c>
      <c r="D4105" s="10">
        <f ca="1">_xlfn.IFNA((VLOOKUP(A4105,'Fats and Greases'!A:B,2,FALSE)), "")</f>
        <v>25.75</v>
      </c>
      <c r="E4105" s="10">
        <f ca="1">_xlfn.IFNA((VLOOKUP(A4105,'Fats and Greases'!C:D,2,FALSE)), "")</f>
        <v>26.25</v>
      </c>
      <c r="F4105" s="10">
        <f ca="1">_xlfn.IFNA((VLOOKUP(A4105,'Fats and Greases'!E:F,2,FALSE)), "")</f>
        <v>27.5</v>
      </c>
      <c r="G4105" s="10">
        <f ca="1">_xlfn.IFNA((VLOOKUP(A4105,'Fats and Greases'!G:H,2,FALSE)), "")</f>
        <v>25.13</v>
      </c>
      <c r="H4105" s="10">
        <f ca="1">_xlfn.IFNA((VLOOKUP(A4105,'Fats and Greases'!I:J,2,FALSE)), "")</f>
        <v>27.38</v>
      </c>
      <c r="I4105" s="10">
        <f ca="1">_xlfn.IFNA((VLOOKUP(A4105,'Fats and Greases'!K:L,2,FALSE)), "")</f>
        <v>28.25</v>
      </c>
      <c r="J4105" s="10" t="str">
        <f ca="1">_xlfn.IFNA((VLOOKUP(A4105,'Fats and Greases'!M:N,2,FALSE)), "")</f>
        <v/>
      </c>
      <c r="K4105" s="10">
        <f ca="1">_xlfn.IFNA((VLOOKUP($A4105,'Fats and Greases'!O:P,2,FALSE)), "")</f>
        <v>29.25</v>
      </c>
      <c r="L4105" s="10">
        <f ca="1">_xlfn.IFNA((VLOOKUP($A4105,'Fats and Greases'!Q:R,2,FALSE)), "")</f>
        <v>26</v>
      </c>
      <c r="M4105" s="10">
        <f ca="1">_xlfn.IFNA((VLOOKUP($A4105,'Fats and Greases'!S:T,2,FALSE)), "")</f>
        <v>27.5</v>
      </c>
    </row>
    <row r="4106" spans="1:13" x14ac:dyDescent="0.2">
      <c r="A4106" s="18">
        <v>42530</v>
      </c>
      <c r="B4106" s="19">
        <f t="shared" si="128"/>
        <v>6</v>
      </c>
      <c r="C4106" s="19">
        <f t="shared" si="129"/>
        <v>2016</v>
      </c>
      <c r="D4106" s="10">
        <f ca="1">_xlfn.IFNA((VLOOKUP(A4106,'Fats and Greases'!A:B,2,FALSE)), "")</f>
        <v>25.75</v>
      </c>
      <c r="E4106" s="10">
        <f ca="1">_xlfn.IFNA((VLOOKUP(A4106,'Fats and Greases'!C:D,2,FALSE)), "")</f>
        <v>26.25</v>
      </c>
      <c r="F4106" s="10">
        <f ca="1">_xlfn.IFNA((VLOOKUP(A4106,'Fats and Greases'!E:F,2,FALSE)), "")</f>
        <v>27.5</v>
      </c>
      <c r="G4106" s="10">
        <f ca="1">_xlfn.IFNA((VLOOKUP(A4106,'Fats and Greases'!G:H,2,FALSE)), "")</f>
        <v>25.13</v>
      </c>
      <c r="H4106" s="10">
        <f ca="1">_xlfn.IFNA((VLOOKUP(A4106,'Fats and Greases'!I:J,2,FALSE)), "")</f>
        <v>27.38</v>
      </c>
      <c r="I4106" s="10">
        <f ca="1">_xlfn.IFNA((VLOOKUP(A4106,'Fats and Greases'!K:L,2,FALSE)), "")</f>
        <v>28.25</v>
      </c>
      <c r="J4106" s="10" t="str">
        <f ca="1">_xlfn.IFNA((VLOOKUP(A4106,'Fats and Greases'!M:N,2,FALSE)), "")</f>
        <v/>
      </c>
      <c r="K4106" s="10">
        <f ca="1">_xlfn.IFNA((VLOOKUP($A4106,'Fats and Greases'!O:P,2,FALSE)), "")</f>
        <v>29.25</v>
      </c>
      <c r="L4106" s="10">
        <f ca="1">_xlfn.IFNA((VLOOKUP($A4106,'Fats and Greases'!Q:R,2,FALSE)), "")</f>
        <v>26</v>
      </c>
      <c r="M4106" s="10">
        <f ca="1">_xlfn.IFNA((VLOOKUP($A4106,'Fats and Greases'!S:T,2,FALSE)), "")</f>
        <v>28</v>
      </c>
    </row>
    <row r="4107" spans="1:13" x14ac:dyDescent="0.2">
      <c r="A4107" s="18">
        <v>42531</v>
      </c>
      <c r="B4107" s="19">
        <f t="shared" si="128"/>
        <v>6</v>
      </c>
      <c r="C4107" s="19">
        <f t="shared" si="129"/>
        <v>2016</v>
      </c>
      <c r="D4107" s="10">
        <f ca="1">_xlfn.IFNA((VLOOKUP(A4107,'Fats and Greases'!A:B,2,FALSE)), "")</f>
        <v>25.75</v>
      </c>
      <c r="E4107" s="10">
        <f ca="1">_xlfn.IFNA((VLOOKUP(A4107,'Fats and Greases'!C:D,2,FALSE)), "")</f>
        <v>26.25</v>
      </c>
      <c r="F4107" s="10">
        <f ca="1">_xlfn.IFNA((VLOOKUP(A4107,'Fats and Greases'!E:F,2,FALSE)), "")</f>
        <v>27.5</v>
      </c>
      <c r="G4107" s="10">
        <f ca="1">_xlfn.IFNA((VLOOKUP(A4107,'Fats and Greases'!G:H,2,FALSE)), "")</f>
        <v>25.13</v>
      </c>
      <c r="H4107" s="10">
        <f ca="1">_xlfn.IFNA((VLOOKUP(A4107,'Fats and Greases'!I:J,2,FALSE)), "")</f>
        <v>27.38</v>
      </c>
      <c r="I4107" s="10">
        <f ca="1">_xlfn.IFNA((VLOOKUP(A4107,'Fats and Greases'!K:L,2,FALSE)), "")</f>
        <v>28.25</v>
      </c>
      <c r="J4107" s="10" t="str">
        <f ca="1">_xlfn.IFNA((VLOOKUP(A4107,'Fats and Greases'!M:N,2,FALSE)), "")</f>
        <v/>
      </c>
      <c r="K4107" s="10">
        <f ca="1">_xlfn.IFNA((VLOOKUP($A4107,'Fats and Greases'!O:P,2,FALSE)), "")</f>
        <v>29.25</v>
      </c>
      <c r="L4107" s="10">
        <f ca="1">_xlfn.IFNA((VLOOKUP($A4107,'Fats and Greases'!Q:R,2,FALSE)), "")</f>
        <v>26</v>
      </c>
      <c r="M4107" s="10">
        <f ca="1">_xlfn.IFNA((VLOOKUP($A4107,'Fats and Greases'!S:T,2,FALSE)), "")</f>
        <v>28</v>
      </c>
    </row>
    <row r="4108" spans="1:13" x14ac:dyDescent="0.2">
      <c r="A4108" s="18">
        <v>42534</v>
      </c>
      <c r="B4108" s="19">
        <f t="shared" si="128"/>
        <v>6</v>
      </c>
      <c r="C4108" s="19">
        <f t="shared" si="129"/>
        <v>2016</v>
      </c>
      <c r="D4108" s="10">
        <f ca="1">_xlfn.IFNA((VLOOKUP(A4108,'Fats and Greases'!A:B,2,FALSE)), "")</f>
        <v>25.75</v>
      </c>
      <c r="E4108" s="10">
        <f ca="1">_xlfn.IFNA((VLOOKUP(A4108,'Fats and Greases'!C:D,2,FALSE)), "")</f>
        <v>26.25</v>
      </c>
      <c r="F4108" s="10">
        <f ca="1">_xlfn.IFNA((VLOOKUP(A4108,'Fats and Greases'!E:F,2,FALSE)), "")</f>
        <v>27.5</v>
      </c>
      <c r="G4108" s="10">
        <f ca="1">_xlfn.IFNA((VLOOKUP(A4108,'Fats and Greases'!G:H,2,FALSE)), "")</f>
        <v>25.13</v>
      </c>
      <c r="H4108" s="10">
        <f ca="1">_xlfn.IFNA((VLOOKUP(A4108,'Fats and Greases'!I:J,2,FALSE)), "")</f>
        <v>27.38</v>
      </c>
      <c r="I4108" s="10">
        <f ca="1">_xlfn.IFNA((VLOOKUP(A4108,'Fats and Greases'!K:L,2,FALSE)), "")</f>
        <v>28.25</v>
      </c>
      <c r="J4108" s="10" t="str">
        <f ca="1">_xlfn.IFNA((VLOOKUP(A4108,'Fats and Greases'!M:N,2,FALSE)), "")</f>
        <v/>
      </c>
      <c r="K4108" s="10">
        <f ca="1">_xlfn.IFNA((VLOOKUP($A4108,'Fats and Greases'!O:P,2,FALSE)), "")</f>
        <v>29.25</v>
      </c>
      <c r="L4108" s="10">
        <f ca="1">_xlfn.IFNA((VLOOKUP($A4108,'Fats and Greases'!Q:R,2,FALSE)), "")</f>
        <v>26</v>
      </c>
      <c r="M4108" s="10">
        <f ca="1">_xlfn.IFNA((VLOOKUP($A4108,'Fats and Greases'!S:T,2,FALSE)), "")</f>
        <v>28</v>
      </c>
    </row>
    <row r="4109" spans="1:13" x14ac:dyDescent="0.2">
      <c r="A4109" s="18">
        <v>42535</v>
      </c>
      <c r="B4109" s="19">
        <f t="shared" si="128"/>
        <v>6</v>
      </c>
      <c r="C4109" s="19">
        <f t="shared" si="129"/>
        <v>2016</v>
      </c>
      <c r="D4109" s="10">
        <f ca="1">_xlfn.IFNA((VLOOKUP(A4109,'Fats and Greases'!A:B,2,FALSE)), "")</f>
        <v>25.5</v>
      </c>
      <c r="E4109" s="10">
        <f ca="1">_xlfn.IFNA((VLOOKUP(A4109,'Fats and Greases'!C:D,2,FALSE)), "")</f>
        <v>26.25</v>
      </c>
      <c r="F4109" s="10">
        <f ca="1">_xlfn.IFNA((VLOOKUP(A4109,'Fats and Greases'!E:F,2,FALSE)), "")</f>
        <v>27.5</v>
      </c>
      <c r="G4109" s="10">
        <f ca="1">_xlfn.IFNA((VLOOKUP(A4109,'Fats and Greases'!G:H,2,FALSE)), "")</f>
        <v>25.13</v>
      </c>
      <c r="H4109" s="10">
        <f ca="1">_xlfn.IFNA((VLOOKUP(A4109,'Fats and Greases'!I:J,2,FALSE)), "")</f>
        <v>27.38</v>
      </c>
      <c r="I4109" s="10">
        <f ca="1">_xlfn.IFNA((VLOOKUP(A4109,'Fats and Greases'!K:L,2,FALSE)), "")</f>
        <v>29.5</v>
      </c>
      <c r="J4109" s="10" t="str">
        <f ca="1">_xlfn.IFNA((VLOOKUP(A4109,'Fats and Greases'!M:N,2,FALSE)), "")</f>
        <v/>
      </c>
      <c r="K4109" s="10">
        <f ca="1">_xlfn.IFNA((VLOOKUP($A4109,'Fats and Greases'!O:P,2,FALSE)), "")</f>
        <v>29.25</v>
      </c>
      <c r="L4109" s="10">
        <f ca="1">_xlfn.IFNA((VLOOKUP($A4109,'Fats and Greases'!Q:R,2,FALSE)), "")</f>
        <v>26</v>
      </c>
      <c r="M4109" s="10">
        <f ca="1">_xlfn.IFNA((VLOOKUP($A4109,'Fats and Greases'!S:T,2,FALSE)), "")</f>
        <v>28</v>
      </c>
    </row>
    <row r="4110" spans="1:13" x14ac:dyDescent="0.2">
      <c r="A4110" s="18">
        <v>42536</v>
      </c>
      <c r="B4110" s="19">
        <f t="shared" si="128"/>
        <v>6</v>
      </c>
      <c r="C4110" s="19">
        <f t="shared" si="129"/>
        <v>2016</v>
      </c>
      <c r="D4110" s="10">
        <f ca="1">_xlfn.IFNA((VLOOKUP(A4110,'Fats and Greases'!A:B,2,FALSE)), "")</f>
        <v>25.5</v>
      </c>
      <c r="E4110" s="10">
        <f ca="1">_xlfn.IFNA((VLOOKUP(A4110,'Fats and Greases'!C:D,2,FALSE)), "")</f>
        <v>26.25</v>
      </c>
      <c r="F4110" s="10">
        <f ca="1">_xlfn.IFNA((VLOOKUP(A4110,'Fats and Greases'!E:F,2,FALSE)), "")</f>
        <v>27.5</v>
      </c>
      <c r="G4110" s="10">
        <f ca="1">_xlfn.IFNA((VLOOKUP(A4110,'Fats and Greases'!G:H,2,FALSE)), "")</f>
        <v>25.75</v>
      </c>
      <c r="H4110" s="10">
        <f ca="1">_xlfn.IFNA((VLOOKUP(A4110,'Fats and Greases'!I:J,2,FALSE)), "")</f>
        <v>27.38</v>
      </c>
      <c r="I4110" s="10">
        <f ca="1">_xlfn.IFNA((VLOOKUP(A4110,'Fats and Greases'!K:L,2,FALSE)), "")</f>
        <v>29.5</v>
      </c>
      <c r="J4110" s="10" t="str">
        <f ca="1">_xlfn.IFNA((VLOOKUP(A4110,'Fats and Greases'!M:N,2,FALSE)), "")</f>
        <v/>
      </c>
      <c r="K4110" s="10">
        <f ca="1">_xlfn.IFNA((VLOOKUP($A4110,'Fats and Greases'!O:P,2,FALSE)), "")</f>
        <v>29.25</v>
      </c>
      <c r="L4110" s="10">
        <f ca="1">_xlfn.IFNA((VLOOKUP($A4110,'Fats and Greases'!Q:R,2,FALSE)), "")</f>
        <v>26</v>
      </c>
      <c r="M4110" s="10">
        <f ca="1">_xlfn.IFNA((VLOOKUP($A4110,'Fats and Greases'!S:T,2,FALSE)), "")</f>
        <v>28</v>
      </c>
    </row>
    <row r="4111" spans="1:13" x14ac:dyDescent="0.2">
      <c r="A4111" s="18">
        <v>42537</v>
      </c>
      <c r="B4111" s="19">
        <f t="shared" si="128"/>
        <v>6</v>
      </c>
      <c r="C4111" s="19">
        <f t="shared" si="129"/>
        <v>2016</v>
      </c>
      <c r="D4111" s="10">
        <f ca="1">_xlfn.IFNA((VLOOKUP(A4111,'Fats and Greases'!A:B,2,FALSE)), "")</f>
        <v>25.25</v>
      </c>
      <c r="E4111" s="10">
        <f ca="1">_xlfn.IFNA((VLOOKUP(A4111,'Fats and Greases'!C:D,2,FALSE)), "")</f>
        <v>25.75</v>
      </c>
      <c r="F4111" s="10">
        <f ca="1">_xlfn.IFNA((VLOOKUP(A4111,'Fats and Greases'!E:F,2,FALSE)), "")</f>
        <v>27.5</v>
      </c>
      <c r="G4111" s="10">
        <f ca="1">_xlfn.IFNA((VLOOKUP(A4111,'Fats and Greases'!G:H,2,FALSE)), "")</f>
        <v>25.75</v>
      </c>
      <c r="H4111" s="10">
        <f ca="1">_xlfn.IFNA((VLOOKUP(A4111,'Fats and Greases'!I:J,2,FALSE)), "")</f>
        <v>27.38</v>
      </c>
      <c r="I4111" s="10">
        <f ca="1">_xlfn.IFNA((VLOOKUP(A4111,'Fats and Greases'!K:L,2,FALSE)), "")</f>
        <v>29.5</v>
      </c>
      <c r="J4111" s="10" t="str">
        <f ca="1">_xlfn.IFNA((VLOOKUP(A4111,'Fats and Greases'!M:N,2,FALSE)), "")</f>
        <v/>
      </c>
      <c r="K4111" s="10">
        <f ca="1">_xlfn.IFNA((VLOOKUP($A4111,'Fats and Greases'!O:P,2,FALSE)), "")</f>
        <v>28.5</v>
      </c>
      <c r="L4111" s="10">
        <f ca="1">_xlfn.IFNA((VLOOKUP($A4111,'Fats and Greases'!Q:R,2,FALSE)), "")</f>
        <v>26</v>
      </c>
      <c r="M4111" s="10">
        <f ca="1">_xlfn.IFNA((VLOOKUP($A4111,'Fats and Greases'!S:T,2,FALSE)), "")</f>
        <v>28</v>
      </c>
    </row>
    <row r="4112" spans="1:13" x14ac:dyDescent="0.2">
      <c r="A4112" s="18">
        <v>42538</v>
      </c>
      <c r="B4112" s="19">
        <f t="shared" si="128"/>
        <v>6</v>
      </c>
      <c r="C4112" s="19">
        <f t="shared" si="129"/>
        <v>2016</v>
      </c>
      <c r="D4112" s="10">
        <f ca="1">_xlfn.IFNA((VLOOKUP(A4112,'Fats and Greases'!A:B,2,FALSE)), "")</f>
        <v>25.25</v>
      </c>
      <c r="E4112" s="10">
        <f ca="1">_xlfn.IFNA((VLOOKUP(A4112,'Fats and Greases'!C:D,2,FALSE)), "")</f>
        <v>25.75</v>
      </c>
      <c r="F4112" s="10">
        <f ca="1">_xlfn.IFNA((VLOOKUP(A4112,'Fats and Greases'!E:F,2,FALSE)), "")</f>
        <v>27.5</v>
      </c>
      <c r="G4112" s="10">
        <f ca="1">_xlfn.IFNA((VLOOKUP(A4112,'Fats and Greases'!G:H,2,FALSE)), "")</f>
        <v>25.75</v>
      </c>
      <c r="H4112" s="10">
        <f ca="1">_xlfn.IFNA((VLOOKUP(A4112,'Fats and Greases'!I:J,2,FALSE)), "")</f>
        <v>27.38</v>
      </c>
      <c r="I4112" s="10">
        <f ca="1">_xlfn.IFNA((VLOOKUP(A4112,'Fats and Greases'!K:L,2,FALSE)), "")</f>
        <v>29.5</v>
      </c>
      <c r="J4112" s="10" t="str">
        <f ca="1">_xlfn.IFNA((VLOOKUP(A4112,'Fats and Greases'!M:N,2,FALSE)), "")</f>
        <v/>
      </c>
      <c r="K4112" s="10">
        <f ca="1">_xlfn.IFNA((VLOOKUP($A4112,'Fats and Greases'!O:P,2,FALSE)), "")</f>
        <v>28.5</v>
      </c>
      <c r="L4112" s="10">
        <f ca="1">_xlfn.IFNA((VLOOKUP($A4112,'Fats and Greases'!Q:R,2,FALSE)), "")</f>
        <v>26</v>
      </c>
      <c r="M4112" s="10">
        <f ca="1">_xlfn.IFNA((VLOOKUP($A4112,'Fats and Greases'!S:T,2,FALSE)), "")</f>
        <v>28</v>
      </c>
    </row>
    <row r="4113" spans="1:13" x14ac:dyDescent="0.2">
      <c r="A4113" s="18">
        <v>42541</v>
      </c>
      <c r="B4113" s="19">
        <f t="shared" si="128"/>
        <v>6</v>
      </c>
      <c r="C4113" s="19">
        <f t="shared" si="129"/>
        <v>2016</v>
      </c>
      <c r="D4113" s="10">
        <f ca="1">_xlfn.IFNA((VLOOKUP(A4113,'Fats and Greases'!A:B,2,FALSE)), "")</f>
        <v>25.25</v>
      </c>
      <c r="E4113" s="10">
        <f ca="1">_xlfn.IFNA((VLOOKUP(A4113,'Fats and Greases'!C:D,2,FALSE)), "")</f>
        <v>25.75</v>
      </c>
      <c r="F4113" s="10">
        <f ca="1">_xlfn.IFNA((VLOOKUP(A4113,'Fats and Greases'!E:F,2,FALSE)), "")</f>
        <v>27.5</v>
      </c>
      <c r="G4113" s="10">
        <f ca="1">_xlfn.IFNA((VLOOKUP(A4113,'Fats and Greases'!G:H,2,FALSE)), "")</f>
        <v>26</v>
      </c>
      <c r="H4113" s="10">
        <f ca="1">_xlfn.IFNA((VLOOKUP(A4113,'Fats and Greases'!I:J,2,FALSE)), "")</f>
        <v>27.38</v>
      </c>
      <c r="I4113" s="10">
        <f ca="1">_xlfn.IFNA((VLOOKUP(A4113,'Fats and Greases'!K:L,2,FALSE)), "")</f>
        <v>29.5</v>
      </c>
      <c r="J4113" s="10" t="str">
        <f ca="1">_xlfn.IFNA((VLOOKUP(A4113,'Fats and Greases'!M:N,2,FALSE)), "")</f>
        <v/>
      </c>
      <c r="K4113" s="10">
        <f ca="1">_xlfn.IFNA((VLOOKUP($A4113,'Fats and Greases'!O:P,2,FALSE)), "")</f>
        <v>28.5</v>
      </c>
      <c r="L4113" s="10">
        <f ca="1">_xlfn.IFNA((VLOOKUP($A4113,'Fats and Greases'!Q:R,2,FALSE)), "")</f>
        <v>26</v>
      </c>
      <c r="M4113" s="10">
        <f ca="1">_xlfn.IFNA((VLOOKUP($A4113,'Fats and Greases'!S:T,2,FALSE)), "")</f>
        <v>28</v>
      </c>
    </row>
    <row r="4114" spans="1:13" x14ac:dyDescent="0.2">
      <c r="A4114" s="18">
        <v>42542</v>
      </c>
      <c r="B4114" s="19">
        <f t="shared" si="128"/>
        <v>6</v>
      </c>
      <c r="C4114" s="19">
        <f t="shared" si="129"/>
        <v>2016</v>
      </c>
      <c r="D4114" s="10">
        <f ca="1">_xlfn.IFNA((VLOOKUP(A4114,'Fats and Greases'!A:B,2,FALSE)), "")</f>
        <v>25</v>
      </c>
      <c r="E4114" s="10">
        <f ca="1">_xlfn.IFNA((VLOOKUP(A4114,'Fats and Greases'!C:D,2,FALSE)), "")</f>
        <v>25.75</v>
      </c>
      <c r="F4114" s="10">
        <f ca="1">_xlfn.IFNA((VLOOKUP(A4114,'Fats and Greases'!E:F,2,FALSE)), "")</f>
        <v>27.25</v>
      </c>
      <c r="G4114" s="10">
        <f ca="1">_xlfn.IFNA((VLOOKUP(A4114,'Fats and Greases'!G:H,2,FALSE)), "")</f>
        <v>26</v>
      </c>
      <c r="H4114" s="10">
        <f ca="1">_xlfn.IFNA((VLOOKUP(A4114,'Fats and Greases'!I:J,2,FALSE)), "")</f>
        <v>27.38</v>
      </c>
      <c r="I4114" s="10">
        <f ca="1">_xlfn.IFNA((VLOOKUP(A4114,'Fats and Greases'!K:L,2,FALSE)), "")</f>
        <v>29.5</v>
      </c>
      <c r="J4114" s="10" t="str">
        <f ca="1">_xlfn.IFNA((VLOOKUP(A4114,'Fats and Greases'!M:N,2,FALSE)), "")</f>
        <v/>
      </c>
      <c r="K4114" s="10">
        <f ca="1">_xlfn.IFNA((VLOOKUP($A4114,'Fats and Greases'!O:P,2,FALSE)), "")</f>
        <v>28.25</v>
      </c>
      <c r="L4114" s="10">
        <f ca="1">_xlfn.IFNA((VLOOKUP($A4114,'Fats and Greases'!Q:R,2,FALSE)), "")</f>
        <v>26</v>
      </c>
      <c r="M4114" s="10">
        <f ca="1">_xlfn.IFNA((VLOOKUP($A4114,'Fats and Greases'!S:T,2,FALSE)), "")</f>
        <v>28</v>
      </c>
    </row>
    <row r="4115" spans="1:13" x14ac:dyDescent="0.2">
      <c r="A4115" s="18">
        <v>42543</v>
      </c>
      <c r="B4115" s="19">
        <f t="shared" si="128"/>
        <v>6</v>
      </c>
      <c r="C4115" s="19">
        <f t="shared" si="129"/>
        <v>2016</v>
      </c>
      <c r="D4115" s="10">
        <f ca="1">_xlfn.IFNA((VLOOKUP(A4115,'Fats and Greases'!A:B,2,FALSE)), "")</f>
        <v>25</v>
      </c>
      <c r="E4115" s="10">
        <f ca="1">_xlfn.IFNA((VLOOKUP(A4115,'Fats and Greases'!C:D,2,FALSE)), "")</f>
        <v>25.5</v>
      </c>
      <c r="F4115" s="10">
        <f ca="1">_xlfn.IFNA((VLOOKUP(A4115,'Fats and Greases'!E:F,2,FALSE)), "")</f>
        <v>27.25</v>
      </c>
      <c r="G4115" s="10">
        <f ca="1">_xlfn.IFNA((VLOOKUP(A4115,'Fats and Greases'!G:H,2,FALSE)), "")</f>
        <v>25.75</v>
      </c>
      <c r="H4115" s="10">
        <f ca="1">_xlfn.IFNA((VLOOKUP(A4115,'Fats and Greases'!I:J,2,FALSE)), "")</f>
        <v>27.38</v>
      </c>
      <c r="I4115" s="10">
        <f ca="1">_xlfn.IFNA((VLOOKUP(A4115,'Fats and Greases'!K:L,2,FALSE)), "")</f>
        <v>29.5</v>
      </c>
      <c r="J4115" s="10" t="str">
        <f ca="1">_xlfn.IFNA((VLOOKUP(A4115,'Fats and Greases'!M:N,2,FALSE)), "")</f>
        <v/>
      </c>
      <c r="K4115" s="10">
        <f ca="1">_xlfn.IFNA((VLOOKUP($A4115,'Fats and Greases'!O:P,2,FALSE)), "")</f>
        <v>28.25</v>
      </c>
      <c r="L4115" s="10">
        <f ca="1">_xlfn.IFNA((VLOOKUP($A4115,'Fats and Greases'!Q:R,2,FALSE)), "")</f>
        <v>26</v>
      </c>
      <c r="M4115" s="10">
        <f ca="1">_xlfn.IFNA((VLOOKUP($A4115,'Fats and Greases'!S:T,2,FALSE)), "")</f>
        <v>27.25</v>
      </c>
    </row>
    <row r="4116" spans="1:13" x14ac:dyDescent="0.2">
      <c r="A4116" s="18">
        <v>42544</v>
      </c>
      <c r="B4116" s="19">
        <f t="shared" si="128"/>
        <v>6</v>
      </c>
      <c r="C4116" s="19">
        <f t="shared" si="129"/>
        <v>2016</v>
      </c>
      <c r="D4116" s="10">
        <f ca="1">_xlfn.IFNA((VLOOKUP(A4116,'Fats and Greases'!A:B,2,FALSE)), "")</f>
        <v>25</v>
      </c>
      <c r="E4116" s="10">
        <f ca="1">_xlfn.IFNA((VLOOKUP(A4116,'Fats and Greases'!C:D,2,FALSE)), "")</f>
        <v>25.5</v>
      </c>
      <c r="F4116" s="10">
        <f ca="1">_xlfn.IFNA((VLOOKUP(A4116,'Fats and Greases'!E:F,2,FALSE)), "")</f>
        <v>26.88</v>
      </c>
      <c r="G4116" s="10">
        <f ca="1">_xlfn.IFNA((VLOOKUP(A4116,'Fats and Greases'!G:H,2,FALSE)), "")</f>
        <v>25.75</v>
      </c>
      <c r="H4116" s="10">
        <f ca="1">_xlfn.IFNA((VLOOKUP(A4116,'Fats and Greases'!I:J,2,FALSE)), "")</f>
        <v>27.38</v>
      </c>
      <c r="I4116" s="10">
        <f ca="1">_xlfn.IFNA((VLOOKUP(A4116,'Fats and Greases'!K:L,2,FALSE)), "")</f>
        <v>29.5</v>
      </c>
      <c r="J4116" s="10" t="str">
        <f ca="1">_xlfn.IFNA((VLOOKUP(A4116,'Fats and Greases'!M:N,2,FALSE)), "")</f>
        <v/>
      </c>
      <c r="K4116" s="10">
        <f ca="1">_xlfn.IFNA((VLOOKUP($A4116,'Fats and Greases'!O:P,2,FALSE)), "")</f>
        <v>28.25</v>
      </c>
      <c r="L4116" s="10">
        <f ca="1">_xlfn.IFNA((VLOOKUP($A4116,'Fats and Greases'!Q:R,2,FALSE)), "")</f>
        <v>26</v>
      </c>
      <c r="M4116" s="10">
        <f ca="1">_xlfn.IFNA((VLOOKUP($A4116,'Fats and Greases'!S:T,2,FALSE)), "")</f>
        <v>27.25</v>
      </c>
    </row>
    <row r="4117" spans="1:13" x14ac:dyDescent="0.2">
      <c r="A4117" s="18">
        <v>42545</v>
      </c>
      <c r="B4117" s="19">
        <f t="shared" si="128"/>
        <v>6</v>
      </c>
      <c r="C4117" s="19">
        <f t="shared" si="129"/>
        <v>2016</v>
      </c>
      <c r="D4117" s="10">
        <f ca="1">_xlfn.IFNA((VLOOKUP(A4117,'Fats and Greases'!A:B,2,FALSE)), "")</f>
        <v>25</v>
      </c>
      <c r="E4117" s="10">
        <f ca="1">_xlfn.IFNA((VLOOKUP(A4117,'Fats and Greases'!C:D,2,FALSE)), "")</f>
        <v>25.5</v>
      </c>
      <c r="F4117" s="10">
        <f ca="1">_xlfn.IFNA((VLOOKUP(A4117,'Fats and Greases'!E:F,2,FALSE)), "")</f>
        <v>26.88</v>
      </c>
      <c r="G4117" s="10">
        <f ca="1">_xlfn.IFNA((VLOOKUP(A4117,'Fats and Greases'!G:H,2,FALSE)), "")</f>
        <v>25.75</v>
      </c>
      <c r="H4117" s="10">
        <f ca="1">_xlfn.IFNA((VLOOKUP(A4117,'Fats and Greases'!I:J,2,FALSE)), "")</f>
        <v>27.38</v>
      </c>
      <c r="I4117" s="10">
        <f ca="1">_xlfn.IFNA((VLOOKUP(A4117,'Fats and Greases'!K:L,2,FALSE)), "")</f>
        <v>29.5</v>
      </c>
      <c r="J4117" s="10" t="str">
        <f ca="1">_xlfn.IFNA((VLOOKUP(A4117,'Fats and Greases'!M:N,2,FALSE)), "")</f>
        <v/>
      </c>
      <c r="K4117" s="10">
        <f ca="1">_xlfn.IFNA((VLOOKUP($A4117,'Fats and Greases'!O:P,2,FALSE)), "")</f>
        <v>28.25</v>
      </c>
      <c r="L4117" s="10">
        <f ca="1">_xlfn.IFNA((VLOOKUP($A4117,'Fats and Greases'!Q:R,2,FALSE)), "")</f>
        <v>26</v>
      </c>
      <c r="M4117" s="10">
        <f ca="1">_xlfn.IFNA((VLOOKUP($A4117,'Fats and Greases'!S:T,2,FALSE)), "")</f>
        <v>27.25</v>
      </c>
    </row>
    <row r="4118" spans="1:13" x14ac:dyDescent="0.2">
      <c r="A4118" s="18">
        <v>42548</v>
      </c>
      <c r="B4118" s="19">
        <f t="shared" si="128"/>
        <v>6</v>
      </c>
      <c r="C4118" s="19">
        <f t="shared" si="129"/>
        <v>2016</v>
      </c>
      <c r="D4118" s="10">
        <f ca="1">_xlfn.IFNA((VLOOKUP(A4118,'Fats and Greases'!A:B,2,FALSE)), "")</f>
        <v>25</v>
      </c>
      <c r="E4118" s="10">
        <f ca="1">_xlfn.IFNA((VLOOKUP(A4118,'Fats and Greases'!C:D,2,FALSE)), "")</f>
        <v>25.5</v>
      </c>
      <c r="F4118" s="10">
        <f ca="1">_xlfn.IFNA((VLOOKUP(A4118,'Fats and Greases'!E:F,2,FALSE)), "")</f>
        <v>26.88</v>
      </c>
      <c r="G4118" s="10">
        <f ca="1">_xlfn.IFNA((VLOOKUP(A4118,'Fats and Greases'!G:H,2,FALSE)), "")</f>
        <v>25.75</v>
      </c>
      <c r="H4118" s="10">
        <f ca="1">_xlfn.IFNA((VLOOKUP(A4118,'Fats and Greases'!I:J,2,FALSE)), "")</f>
        <v>27.38</v>
      </c>
      <c r="I4118" s="10">
        <f ca="1">_xlfn.IFNA((VLOOKUP(A4118,'Fats and Greases'!K:L,2,FALSE)), "")</f>
        <v>29.5</v>
      </c>
      <c r="J4118" s="10" t="str">
        <f ca="1">_xlfn.IFNA((VLOOKUP(A4118,'Fats and Greases'!M:N,2,FALSE)), "")</f>
        <v/>
      </c>
      <c r="K4118" s="10">
        <f ca="1">_xlfn.IFNA((VLOOKUP($A4118,'Fats and Greases'!O:P,2,FALSE)), "")</f>
        <v>28.25</v>
      </c>
      <c r="L4118" s="10">
        <f ca="1">_xlfn.IFNA((VLOOKUP($A4118,'Fats and Greases'!Q:R,2,FALSE)), "")</f>
        <v>26</v>
      </c>
      <c r="M4118" s="10">
        <f ca="1">_xlfn.IFNA((VLOOKUP($A4118,'Fats and Greases'!S:T,2,FALSE)), "")</f>
        <v>27.25</v>
      </c>
    </row>
    <row r="4119" spans="1:13" x14ac:dyDescent="0.2">
      <c r="A4119" s="18">
        <v>42549</v>
      </c>
      <c r="B4119" s="19">
        <f t="shared" si="128"/>
        <v>6</v>
      </c>
      <c r="C4119" s="19">
        <f t="shared" si="129"/>
        <v>2016</v>
      </c>
      <c r="D4119" s="10">
        <f ca="1">_xlfn.IFNA((VLOOKUP(A4119,'Fats and Greases'!A:B,2,FALSE)), "")</f>
        <v>25</v>
      </c>
      <c r="E4119" s="10">
        <f ca="1">_xlfn.IFNA((VLOOKUP(A4119,'Fats and Greases'!C:D,2,FALSE)), "")</f>
        <v>25.25</v>
      </c>
      <c r="F4119" s="10">
        <f ca="1">_xlfn.IFNA((VLOOKUP(A4119,'Fats and Greases'!E:F,2,FALSE)), "")</f>
        <v>26.25</v>
      </c>
      <c r="G4119" s="10">
        <f ca="1">_xlfn.IFNA((VLOOKUP(A4119,'Fats and Greases'!G:H,2,FALSE)), "")</f>
        <v>25.75</v>
      </c>
      <c r="H4119" s="10">
        <f ca="1">_xlfn.IFNA((VLOOKUP(A4119,'Fats and Greases'!I:J,2,FALSE)), "")</f>
        <v>27.38</v>
      </c>
      <c r="I4119" s="10">
        <f ca="1">_xlfn.IFNA((VLOOKUP(A4119,'Fats and Greases'!K:L,2,FALSE)), "")</f>
        <v>28.5</v>
      </c>
      <c r="J4119" s="10" t="str">
        <f ca="1">_xlfn.IFNA((VLOOKUP(A4119,'Fats and Greases'!M:N,2,FALSE)), "")</f>
        <v/>
      </c>
      <c r="K4119" s="10">
        <f ca="1">_xlfn.IFNA((VLOOKUP($A4119,'Fats and Greases'!O:P,2,FALSE)), "")</f>
        <v>28.25</v>
      </c>
      <c r="L4119" s="10">
        <f ca="1">_xlfn.IFNA((VLOOKUP($A4119,'Fats and Greases'!Q:R,2,FALSE)), "")</f>
        <v>26</v>
      </c>
      <c r="M4119" s="10">
        <f ca="1">_xlfn.IFNA((VLOOKUP($A4119,'Fats and Greases'!S:T,2,FALSE)), "")</f>
        <v>27.25</v>
      </c>
    </row>
    <row r="4120" spans="1:13" x14ac:dyDescent="0.2">
      <c r="A4120" s="18">
        <v>42550</v>
      </c>
      <c r="B4120" s="19">
        <f t="shared" si="128"/>
        <v>6</v>
      </c>
      <c r="C4120" s="19">
        <f t="shared" si="129"/>
        <v>2016</v>
      </c>
      <c r="D4120" s="10">
        <f ca="1">_xlfn.IFNA((VLOOKUP(A4120,'Fats and Greases'!A:B,2,FALSE)), "")</f>
        <v>24.5</v>
      </c>
      <c r="E4120" s="10">
        <f ca="1">_xlfn.IFNA((VLOOKUP(A4120,'Fats and Greases'!C:D,2,FALSE)), "")</f>
        <v>25.25</v>
      </c>
      <c r="F4120" s="10">
        <f ca="1">_xlfn.IFNA((VLOOKUP(A4120,'Fats and Greases'!E:F,2,FALSE)), "")</f>
        <v>26.25</v>
      </c>
      <c r="G4120" s="10">
        <f ca="1">_xlfn.IFNA((VLOOKUP(A4120,'Fats and Greases'!G:H,2,FALSE)), "")</f>
        <v>25.5</v>
      </c>
      <c r="H4120" s="10">
        <f ca="1">_xlfn.IFNA((VLOOKUP(A4120,'Fats and Greases'!I:J,2,FALSE)), "")</f>
        <v>26.75</v>
      </c>
      <c r="I4120" s="10">
        <f ca="1">_xlfn.IFNA((VLOOKUP(A4120,'Fats and Greases'!K:L,2,FALSE)), "")</f>
        <v>28.25</v>
      </c>
      <c r="J4120" s="10" t="str">
        <f ca="1">_xlfn.IFNA((VLOOKUP(A4120,'Fats and Greases'!M:N,2,FALSE)), "")</f>
        <v/>
      </c>
      <c r="K4120" s="10">
        <f ca="1">_xlfn.IFNA((VLOOKUP($A4120,'Fats and Greases'!O:P,2,FALSE)), "")</f>
        <v>28</v>
      </c>
      <c r="L4120" s="10">
        <f ca="1">_xlfn.IFNA((VLOOKUP($A4120,'Fats and Greases'!Q:R,2,FALSE)), "")</f>
        <v>26</v>
      </c>
      <c r="M4120" s="10">
        <f ca="1">_xlfn.IFNA((VLOOKUP($A4120,'Fats and Greases'!S:T,2,FALSE)), "")</f>
        <v>26.25</v>
      </c>
    </row>
    <row r="4121" spans="1:13" x14ac:dyDescent="0.2">
      <c r="A4121" s="18">
        <v>42551</v>
      </c>
      <c r="B4121" s="19">
        <f t="shared" si="128"/>
        <v>6</v>
      </c>
      <c r="C4121" s="19">
        <f t="shared" si="129"/>
        <v>2016</v>
      </c>
      <c r="D4121" s="10">
        <f ca="1">_xlfn.IFNA((VLOOKUP(A4121,'Fats and Greases'!A:B,2,FALSE)), "")</f>
        <v>24.5</v>
      </c>
      <c r="E4121" s="10">
        <f ca="1">_xlfn.IFNA((VLOOKUP(A4121,'Fats and Greases'!C:D,2,FALSE)), "")</f>
        <v>25.25</v>
      </c>
      <c r="F4121" s="10">
        <f ca="1">_xlfn.IFNA((VLOOKUP(A4121,'Fats and Greases'!E:F,2,FALSE)), "")</f>
        <v>26.25</v>
      </c>
      <c r="G4121" s="10">
        <f ca="1">_xlfn.IFNA((VLOOKUP(A4121,'Fats and Greases'!G:H,2,FALSE)), "")</f>
        <v>25.5</v>
      </c>
      <c r="H4121" s="10">
        <f ca="1">_xlfn.IFNA((VLOOKUP(A4121,'Fats and Greases'!I:J,2,FALSE)), "")</f>
        <v>26.75</v>
      </c>
      <c r="I4121" s="10">
        <f ca="1">_xlfn.IFNA((VLOOKUP(A4121,'Fats and Greases'!K:L,2,FALSE)), "")</f>
        <v>28.25</v>
      </c>
      <c r="J4121" s="10" t="str">
        <f ca="1">_xlfn.IFNA((VLOOKUP(A4121,'Fats and Greases'!M:N,2,FALSE)), "")</f>
        <v/>
      </c>
      <c r="K4121" s="10">
        <f ca="1">_xlfn.IFNA((VLOOKUP($A4121,'Fats and Greases'!O:P,2,FALSE)), "")</f>
        <v>28</v>
      </c>
      <c r="L4121" s="10">
        <f ca="1">_xlfn.IFNA((VLOOKUP($A4121,'Fats and Greases'!Q:R,2,FALSE)), "")</f>
        <v>26</v>
      </c>
      <c r="M4121" s="10">
        <f ca="1">_xlfn.IFNA((VLOOKUP($A4121,'Fats and Greases'!S:T,2,FALSE)), "")</f>
        <v>26.25</v>
      </c>
    </row>
    <row r="4122" spans="1:13" x14ac:dyDescent="0.2">
      <c r="A4122" s="18">
        <v>42552</v>
      </c>
      <c r="B4122" s="19">
        <f t="shared" si="128"/>
        <v>7</v>
      </c>
      <c r="C4122" s="19">
        <f t="shared" si="129"/>
        <v>2016</v>
      </c>
      <c r="D4122" s="10">
        <f ca="1">_xlfn.IFNA((VLOOKUP(A4122,'Fats and Greases'!A:B,2,FALSE)), "")</f>
        <v>24.5</v>
      </c>
      <c r="E4122" s="10">
        <f ca="1">_xlfn.IFNA((VLOOKUP(A4122,'Fats and Greases'!C:D,2,FALSE)), "")</f>
        <v>25.25</v>
      </c>
      <c r="F4122" s="10">
        <f ca="1">_xlfn.IFNA((VLOOKUP(A4122,'Fats and Greases'!E:F,2,FALSE)), "")</f>
        <v>26.25</v>
      </c>
      <c r="G4122" s="10">
        <f ca="1">_xlfn.IFNA((VLOOKUP(A4122,'Fats and Greases'!G:H,2,FALSE)), "")</f>
        <v>25.5</v>
      </c>
      <c r="H4122" s="10">
        <f ca="1">_xlfn.IFNA((VLOOKUP(A4122,'Fats and Greases'!I:J,2,FALSE)), "")</f>
        <v>26.75</v>
      </c>
      <c r="I4122" s="10">
        <f ca="1">_xlfn.IFNA((VLOOKUP(A4122,'Fats and Greases'!K:L,2,FALSE)), "")</f>
        <v>28.25</v>
      </c>
      <c r="J4122" s="10" t="str">
        <f ca="1">_xlfn.IFNA((VLOOKUP(A4122,'Fats and Greases'!M:N,2,FALSE)), "")</f>
        <v/>
      </c>
      <c r="K4122" s="10">
        <f ca="1">_xlfn.IFNA((VLOOKUP($A4122,'Fats and Greases'!O:P,2,FALSE)), "")</f>
        <v>28</v>
      </c>
      <c r="L4122" s="10">
        <f ca="1">_xlfn.IFNA((VLOOKUP($A4122,'Fats and Greases'!Q:R,2,FALSE)), "")</f>
        <v>26</v>
      </c>
      <c r="M4122" s="10">
        <f ca="1">_xlfn.IFNA((VLOOKUP($A4122,'Fats and Greases'!S:T,2,FALSE)), "")</f>
        <v>26.25</v>
      </c>
    </row>
    <row r="4123" spans="1:13" x14ac:dyDescent="0.2">
      <c r="A4123" s="18">
        <v>42555</v>
      </c>
      <c r="B4123" s="19">
        <f t="shared" si="128"/>
        <v>7</v>
      </c>
      <c r="C4123" s="19">
        <f t="shared" si="129"/>
        <v>2016</v>
      </c>
      <c r="D4123" s="10" t="str">
        <f ca="1">_xlfn.IFNA((VLOOKUP(A4123,'Fats and Greases'!A:B,2,FALSE)), "")</f>
        <v/>
      </c>
      <c r="E4123" s="10" t="str">
        <f ca="1">_xlfn.IFNA((VLOOKUP(A4123,'Fats and Greases'!C:D,2,FALSE)), "")</f>
        <v/>
      </c>
      <c r="F4123" s="10" t="str">
        <f ca="1">_xlfn.IFNA((VLOOKUP(A4123,'Fats and Greases'!E:F,2,FALSE)), "")</f>
        <v/>
      </c>
      <c r="G4123" s="10" t="str">
        <f ca="1">_xlfn.IFNA((VLOOKUP(A4123,'Fats and Greases'!G:H,2,FALSE)), "")</f>
        <v/>
      </c>
      <c r="H4123" s="10" t="str">
        <f ca="1">_xlfn.IFNA((VLOOKUP(A4123,'Fats and Greases'!I:J,2,FALSE)), "")</f>
        <v/>
      </c>
      <c r="I4123" s="10" t="str">
        <f ca="1">_xlfn.IFNA((VLOOKUP(A4123,'Fats and Greases'!K:L,2,FALSE)), "")</f>
        <v/>
      </c>
      <c r="J4123" s="10" t="str">
        <f ca="1">_xlfn.IFNA((VLOOKUP(A4123,'Fats and Greases'!M:N,2,FALSE)), "")</f>
        <v/>
      </c>
      <c r="K4123" s="10" t="str">
        <f ca="1">_xlfn.IFNA((VLOOKUP($A4123,'Fats and Greases'!O:P,2,FALSE)), "")</f>
        <v/>
      </c>
      <c r="L4123" s="10" t="str">
        <f ca="1">_xlfn.IFNA((VLOOKUP($A4123,'Fats and Greases'!Q:R,2,FALSE)), "")</f>
        <v/>
      </c>
      <c r="M4123" s="10" t="str">
        <f ca="1">_xlfn.IFNA((VLOOKUP($A4123,'Fats and Greases'!S:T,2,FALSE)), "")</f>
        <v/>
      </c>
    </row>
    <row r="4124" spans="1:13" x14ac:dyDescent="0.2">
      <c r="A4124" s="18">
        <v>42556</v>
      </c>
      <c r="B4124" s="19">
        <f t="shared" si="128"/>
        <v>7</v>
      </c>
      <c r="C4124" s="19">
        <f t="shared" si="129"/>
        <v>2016</v>
      </c>
      <c r="D4124" s="10">
        <f ca="1">_xlfn.IFNA((VLOOKUP(A4124,'Fats and Greases'!A:B,2,FALSE)), "")</f>
        <v>24.5</v>
      </c>
      <c r="E4124" s="10">
        <f ca="1">_xlfn.IFNA((VLOOKUP(A4124,'Fats and Greases'!C:D,2,FALSE)), "")</f>
        <v>25.25</v>
      </c>
      <c r="F4124" s="10">
        <f ca="1">_xlfn.IFNA((VLOOKUP(A4124,'Fats and Greases'!E:F,2,FALSE)), "")</f>
        <v>26.25</v>
      </c>
      <c r="G4124" s="10">
        <f ca="1">_xlfn.IFNA((VLOOKUP(A4124,'Fats and Greases'!G:H,2,FALSE)), "")</f>
        <v>25.5</v>
      </c>
      <c r="H4124" s="10">
        <f ca="1">_xlfn.IFNA((VLOOKUP(A4124,'Fats and Greases'!I:J,2,FALSE)), "")</f>
        <v>26.75</v>
      </c>
      <c r="I4124" s="10">
        <f ca="1">_xlfn.IFNA((VLOOKUP(A4124,'Fats and Greases'!K:L,2,FALSE)), "")</f>
        <v>27.75</v>
      </c>
      <c r="J4124" s="10" t="str">
        <f ca="1">_xlfn.IFNA((VLOOKUP(A4124,'Fats and Greases'!M:N,2,FALSE)), "")</f>
        <v/>
      </c>
      <c r="K4124" s="10">
        <f ca="1">_xlfn.IFNA((VLOOKUP($A4124,'Fats and Greases'!O:P,2,FALSE)), "")</f>
        <v>28</v>
      </c>
      <c r="L4124" s="10">
        <f ca="1">_xlfn.IFNA((VLOOKUP($A4124,'Fats and Greases'!Q:R,2,FALSE)), "")</f>
        <v>26</v>
      </c>
      <c r="M4124" s="10">
        <f ca="1">_xlfn.IFNA((VLOOKUP($A4124,'Fats and Greases'!S:T,2,FALSE)), "")</f>
        <v>26.25</v>
      </c>
    </row>
    <row r="4125" spans="1:13" x14ac:dyDescent="0.2">
      <c r="A4125" s="18">
        <v>42557</v>
      </c>
      <c r="B4125" s="19">
        <f t="shared" si="128"/>
        <v>7</v>
      </c>
      <c r="C4125" s="19">
        <f t="shared" si="129"/>
        <v>2016</v>
      </c>
      <c r="D4125" s="10">
        <f ca="1">_xlfn.IFNA((VLOOKUP(A4125,'Fats and Greases'!A:B,2,FALSE)), "")</f>
        <v>24.5</v>
      </c>
      <c r="E4125" s="10">
        <f ca="1">_xlfn.IFNA((VLOOKUP(A4125,'Fats and Greases'!C:D,2,FALSE)), "")</f>
        <v>25.25</v>
      </c>
      <c r="F4125" s="10">
        <f ca="1">_xlfn.IFNA((VLOOKUP(A4125,'Fats and Greases'!E:F,2,FALSE)), "")</f>
        <v>26</v>
      </c>
      <c r="G4125" s="10">
        <f ca="1">_xlfn.IFNA((VLOOKUP(A4125,'Fats and Greases'!G:H,2,FALSE)), "")</f>
        <v>25.5</v>
      </c>
      <c r="H4125" s="10">
        <f ca="1">_xlfn.IFNA((VLOOKUP(A4125,'Fats and Greases'!I:J,2,FALSE)), "")</f>
        <v>26.75</v>
      </c>
      <c r="I4125" s="10">
        <f ca="1">_xlfn.IFNA((VLOOKUP(A4125,'Fats and Greases'!K:L,2,FALSE)), "")</f>
        <v>27.75</v>
      </c>
      <c r="J4125" s="10" t="str">
        <f ca="1">_xlfn.IFNA((VLOOKUP(A4125,'Fats and Greases'!M:N,2,FALSE)), "")</f>
        <v/>
      </c>
      <c r="K4125" s="10">
        <f ca="1">_xlfn.IFNA((VLOOKUP($A4125,'Fats and Greases'!O:P,2,FALSE)), "")</f>
        <v>28</v>
      </c>
      <c r="L4125" s="10">
        <f ca="1">_xlfn.IFNA((VLOOKUP($A4125,'Fats and Greases'!Q:R,2,FALSE)), "")</f>
        <v>26</v>
      </c>
      <c r="M4125" s="10">
        <f ca="1">_xlfn.IFNA((VLOOKUP($A4125,'Fats and Greases'!S:T,2,FALSE)), "")</f>
        <v>26.25</v>
      </c>
    </row>
    <row r="4126" spans="1:13" x14ac:dyDescent="0.2">
      <c r="A4126" s="18">
        <v>42558</v>
      </c>
      <c r="B4126" s="19">
        <f t="shared" si="128"/>
        <v>7</v>
      </c>
      <c r="C4126" s="19">
        <f t="shared" si="129"/>
        <v>2016</v>
      </c>
      <c r="D4126" s="10">
        <f ca="1">_xlfn.IFNA((VLOOKUP(A4126,'Fats and Greases'!A:B,2,FALSE)), "")</f>
        <v>24.25</v>
      </c>
      <c r="E4126" s="10">
        <f ca="1">_xlfn.IFNA((VLOOKUP(A4126,'Fats and Greases'!C:D,2,FALSE)), "")</f>
        <v>25</v>
      </c>
      <c r="F4126" s="10">
        <f ca="1">_xlfn.IFNA((VLOOKUP(A4126,'Fats and Greases'!E:F,2,FALSE)), "")</f>
        <v>26</v>
      </c>
      <c r="G4126" s="10">
        <f ca="1">_xlfn.IFNA((VLOOKUP(A4126,'Fats and Greases'!G:H,2,FALSE)), "")</f>
        <v>25</v>
      </c>
      <c r="H4126" s="10">
        <f ca="1">_xlfn.IFNA((VLOOKUP(A4126,'Fats and Greases'!I:J,2,FALSE)), "")</f>
        <v>26.75</v>
      </c>
      <c r="I4126" s="10">
        <f ca="1">_xlfn.IFNA((VLOOKUP(A4126,'Fats and Greases'!K:L,2,FALSE)), "")</f>
        <v>27.75</v>
      </c>
      <c r="J4126" s="10" t="str">
        <f ca="1">_xlfn.IFNA((VLOOKUP(A4126,'Fats and Greases'!M:N,2,FALSE)), "")</f>
        <v/>
      </c>
      <c r="K4126" s="10">
        <f ca="1">_xlfn.IFNA((VLOOKUP($A4126,'Fats and Greases'!O:P,2,FALSE)), "")</f>
        <v>27.75</v>
      </c>
      <c r="L4126" s="10">
        <f ca="1">_xlfn.IFNA((VLOOKUP($A4126,'Fats and Greases'!Q:R,2,FALSE)), "")</f>
        <v>26</v>
      </c>
      <c r="M4126" s="10">
        <f ca="1">_xlfn.IFNA((VLOOKUP($A4126,'Fats and Greases'!S:T,2,FALSE)), "")</f>
        <v>26</v>
      </c>
    </row>
    <row r="4127" spans="1:13" x14ac:dyDescent="0.2">
      <c r="A4127" s="18">
        <v>42559</v>
      </c>
      <c r="B4127" s="19">
        <f t="shared" si="128"/>
        <v>7</v>
      </c>
      <c r="C4127" s="19">
        <f t="shared" si="129"/>
        <v>2016</v>
      </c>
      <c r="D4127" s="10">
        <f ca="1">_xlfn.IFNA((VLOOKUP(A4127,'Fats and Greases'!A:B,2,FALSE)), "")</f>
        <v>24.25</v>
      </c>
      <c r="E4127" s="10">
        <f ca="1">_xlfn.IFNA((VLOOKUP(A4127,'Fats and Greases'!C:D,2,FALSE)), "")</f>
        <v>24.75</v>
      </c>
      <c r="F4127" s="10">
        <f ca="1">_xlfn.IFNA((VLOOKUP(A4127,'Fats and Greases'!E:F,2,FALSE)), "")</f>
        <v>26</v>
      </c>
      <c r="G4127" s="10">
        <f ca="1">_xlfn.IFNA((VLOOKUP(A4127,'Fats and Greases'!G:H,2,FALSE)), "")</f>
        <v>25</v>
      </c>
      <c r="H4127" s="10">
        <f ca="1">_xlfn.IFNA((VLOOKUP(A4127,'Fats and Greases'!I:J,2,FALSE)), "")</f>
        <v>26.75</v>
      </c>
      <c r="I4127" s="10">
        <f ca="1">_xlfn.IFNA((VLOOKUP(A4127,'Fats and Greases'!K:L,2,FALSE)), "")</f>
        <v>27.75</v>
      </c>
      <c r="J4127" s="10" t="str">
        <f ca="1">_xlfn.IFNA((VLOOKUP(A4127,'Fats and Greases'!M:N,2,FALSE)), "")</f>
        <v/>
      </c>
      <c r="K4127" s="10">
        <f ca="1">_xlfn.IFNA((VLOOKUP($A4127,'Fats and Greases'!O:P,2,FALSE)), "")</f>
        <v>27.75</v>
      </c>
      <c r="L4127" s="10">
        <f ca="1">_xlfn.IFNA((VLOOKUP($A4127,'Fats and Greases'!Q:R,2,FALSE)), "")</f>
        <v>26</v>
      </c>
      <c r="M4127" s="10">
        <f ca="1">_xlfn.IFNA((VLOOKUP($A4127,'Fats and Greases'!S:T,2,FALSE)), "")</f>
        <v>26</v>
      </c>
    </row>
    <row r="4128" spans="1:13" x14ac:dyDescent="0.2">
      <c r="A4128" s="18">
        <v>42562</v>
      </c>
      <c r="B4128" s="19">
        <f t="shared" si="128"/>
        <v>7</v>
      </c>
      <c r="C4128" s="19">
        <f t="shared" si="129"/>
        <v>2016</v>
      </c>
      <c r="D4128" s="10">
        <f ca="1">_xlfn.IFNA((VLOOKUP(A4128,'Fats and Greases'!A:B,2,FALSE)), "")</f>
        <v>24.25</v>
      </c>
      <c r="E4128" s="10">
        <f ca="1">_xlfn.IFNA((VLOOKUP(A4128,'Fats and Greases'!C:D,2,FALSE)), "")</f>
        <v>24.75</v>
      </c>
      <c r="F4128" s="10">
        <f ca="1">_xlfn.IFNA((VLOOKUP(A4128,'Fats and Greases'!E:F,2,FALSE)), "")</f>
        <v>26</v>
      </c>
      <c r="G4128" s="10">
        <f ca="1">_xlfn.IFNA((VLOOKUP(A4128,'Fats and Greases'!G:H,2,FALSE)), "")</f>
        <v>25</v>
      </c>
      <c r="H4128" s="10">
        <f ca="1">_xlfn.IFNA((VLOOKUP(A4128,'Fats and Greases'!I:J,2,FALSE)), "")</f>
        <v>26.75</v>
      </c>
      <c r="I4128" s="10">
        <f ca="1">_xlfn.IFNA((VLOOKUP(A4128,'Fats and Greases'!K:L,2,FALSE)), "")</f>
        <v>27.75</v>
      </c>
      <c r="J4128" s="10" t="str">
        <f ca="1">_xlfn.IFNA((VLOOKUP(A4128,'Fats and Greases'!M:N,2,FALSE)), "")</f>
        <v/>
      </c>
      <c r="K4128" s="10">
        <f ca="1">_xlfn.IFNA((VLOOKUP($A4128,'Fats and Greases'!O:P,2,FALSE)), "")</f>
        <v>27.75</v>
      </c>
      <c r="L4128" s="10">
        <f ca="1">_xlfn.IFNA((VLOOKUP($A4128,'Fats and Greases'!Q:R,2,FALSE)), "")</f>
        <v>26</v>
      </c>
      <c r="M4128" s="10">
        <f ca="1">_xlfn.IFNA((VLOOKUP($A4128,'Fats and Greases'!S:T,2,FALSE)), "")</f>
        <v>26</v>
      </c>
    </row>
    <row r="4129" spans="1:13" x14ac:dyDescent="0.2">
      <c r="A4129" s="18">
        <v>42563</v>
      </c>
      <c r="B4129" s="19">
        <f t="shared" si="128"/>
        <v>7</v>
      </c>
      <c r="C4129" s="19">
        <f t="shared" si="129"/>
        <v>2016</v>
      </c>
      <c r="D4129" s="10">
        <f ca="1">_xlfn.IFNA((VLOOKUP(A4129,'Fats and Greases'!A:B,2,FALSE)), "")</f>
        <v>24.25</v>
      </c>
      <c r="E4129" s="10">
        <f ca="1">_xlfn.IFNA((VLOOKUP(A4129,'Fats and Greases'!C:D,2,FALSE)), "")</f>
        <v>24.75</v>
      </c>
      <c r="F4129" s="10">
        <f ca="1">_xlfn.IFNA((VLOOKUP(A4129,'Fats and Greases'!E:F,2,FALSE)), "")</f>
        <v>25.75</v>
      </c>
      <c r="G4129" s="10">
        <f ca="1">_xlfn.IFNA((VLOOKUP(A4129,'Fats and Greases'!G:H,2,FALSE)), "")</f>
        <v>25</v>
      </c>
      <c r="H4129" s="10">
        <f ca="1">_xlfn.IFNA((VLOOKUP(A4129,'Fats and Greases'!I:J,2,FALSE)), "")</f>
        <v>26.75</v>
      </c>
      <c r="I4129" s="10">
        <f ca="1">_xlfn.IFNA((VLOOKUP(A4129,'Fats and Greases'!K:L,2,FALSE)), "")</f>
        <v>26.75</v>
      </c>
      <c r="J4129" s="10" t="str">
        <f ca="1">_xlfn.IFNA((VLOOKUP(A4129,'Fats and Greases'!M:N,2,FALSE)), "")</f>
        <v/>
      </c>
      <c r="K4129" s="10">
        <f ca="1">_xlfn.IFNA((VLOOKUP($A4129,'Fats and Greases'!O:P,2,FALSE)), "")</f>
        <v>27.75</v>
      </c>
      <c r="L4129" s="10">
        <f ca="1">_xlfn.IFNA((VLOOKUP($A4129,'Fats and Greases'!Q:R,2,FALSE)), "")</f>
        <v>26</v>
      </c>
      <c r="M4129" s="10">
        <f ca="1">_xlfn.IFNA((VLOOKUP($A4129,'Fats and Greases'!S:T,2,FALSE)), "")</f>
        <v>26</v>
      </c>
    </row>
    <row r="4130" spans="1:13" x14ac:dyDescent="0.2">
      <c r="A4130" s="18">
        <v>42564</v>
      </c>
      <c r="B4130" s="19">
        <f t="shared" si="128"/>
        <v>7</v>
      </c>
      <c r="C4130" s="19">
        <f t="shared" si="129"/>
        <v>2016</v>
      </c>
      <c r="D4130" s="10">
        <f ca="1">_xlfn.IFNA((VLOOKUP(A4130,'Fats and Greases'!A:B,2,FALSE)), "")</f>
        <v>23.75</v>
      </c>
      <c r="E4130" s="10">
        <f ca="1">_xlfn.IFNA((VLOOKUP(A4130,'Fats and Greases'!C:D,2,FALSE)), "")</f>
        <v>24.75</v>
      </c>
      <c r="F4130" s="10">
        <f ca="1">_xlfn.IFNA((VLOOKUP(A4130,'Fats and Greases'!E:F,2,FALSE)), "")</f>
        <v>25.5</v>
      </c>
      <c r="G4130" s="10">
        <f ca="1">_xlfn.IFNA((VLOOKUP(A4130,'Fats and Greases'!G:H,2,FALSE)), "")</f>
        <v>25</v>
      </c>
      <c r="H4130" s="10">
        <f ca="1">_xlfn.IFNA((VLOOKUP(A4130,'Fats and Greases'!I:J,2,FALSE)), "")</f>
        <v>26.63</v>
      </c>
      <c r="I4130" s="10">
        <f ca="1">_xlfn.IFNA((VLOOKUP(A4130,'Fats and Greases'!K:L,2,FALSE)), "")</f>
        <v>26.38</v>
      </c>
      <c r="J4130" s="10" t="str">
        <f ca="1">_xlfn.IFNA((VLOOKUP(A4130,'Fats and Greases'!M:N,2,FALSE)), "")</f>
        <v/>
      </c>
      <c r="K4130" s="10">
        <f ca="1">_xlfn.IFNA((VLOOKUP($A4130,'Fats and Greases'!O:P,2,FALSE)), "")</f>
        <v>27.5</v>
      </c>
      <c r="L4130" s="10">
        <f ca="1">_xlfn.IFNA((VLOOKUP($A4130,'Fats and Greases'!Q:R,2,FALSE)), "")</f>
        <v>26</v>
      </c>
      <c r="M4130" s="10">
        <f ca="1">_xlfn.IFNA((VLOOKUP($A4130,'Fats and Greases'!S:T,2,FALSE)), "")</f>
        <v>25.75</v>
      </c>
    </row>
    <row r="4131" spans="1:13" x14ac:dyDescent="0.2">
      <c r="A4131" s="18">
        <v>42565</v>
      </c>
      <c r="B4131" s="19">
        <f t="shared" si="128"/>
        <v>7</v>
      </c>
      <c r="C4131" s="19">
        <f t="shared" si="129"/>
        <v>2016</v>
      </c>
      <c r="D4131" s="10">
        <f ca="1">_xlfn.IFNA((VLOOKUP(A4131,'Fats and Greases'!A:B,2,FALSE)), "")</f>
        <v>23.75</v>
      </c>
      <c r="E4131" s="10">
        <f ca="1">_xlfn.IFNA((VLOOKUP(A4131,'Fats and Greases'!C:D,2,FALSE)), "")</f>
        <v>24.5</v>
      </c>
      <c r="F4131" s="10">
        <f ca="1">_xlfn.IFNA((VLOOKUP(A4131,'Fats and Greases'!E:F,2,FALSE)), "")</f>
        <v>25.5</v>
      </c>
      <c r="G4131" s="10">
        <f ca="1">_xlfn.IFNA((VLOOKUP(A4131,'Fats and Greases'!G:H,2,FALSE)), "")</f>
        <v>25</v>
      </c>
      <c r="H4131" s="10">
        <f ca="1">_xlfn.IFNA((VLOOKUP(A4131,'Fats and Greases'!I:J,2,FALSE)), "")</f>
        <v>26.63</v>
      </c>
      <c r="I4131" s="10">
        <f ca="1">_xlfn.IFNA((VLOOKUP(A4131,'Fats and Greases'!K:L,2,FALSE)), "")</f>
        <v>26.38</v>
      </c>
      <c r="J4131" s="10" t="str">
        <f ca="1">_xlfn.IFNA((VLOOKUP(A4131,'Fats and Greases'!M:N,2,FALSE)), "")</f>
        <v/>
      </c>
      <c r="K4131" s="10">
        <f ca="1">_xlfn.IFNA((VLOOKUP($A4131,'Fats and Greases'!O:P,2,FALSE)), "")</f>
        <v>27.5</v>
      </c>
      <c r="L4131" s="10">
        <f ca="1">_xlfn.IFNA((VLOOKUP($A4131,'Fats and Greases'!Q:R,2,FALSE)), "")</f>
        <v>26</v>
      </c>
      <c r="M4131" s="10">
        <f ca="1">_xlfn.IFNA((VLOOKUP($A4131,'Fats and Greases'!S:T,2,FALSE)), "")</f>
        <v>25.75</v>
      </c>
    </row>
    <row r="4132" spans="1:13" x14ac:dyDescent="0.2">
      <c r="A4132" s="18">
        <v>42566</v>
      </c>
      <c r="B4132" s="19">
        <f t="shared" si="128"/>
        <v>7</v>
      </c>
      <c r="C4132" s="19">
        <f t="shared" si="129"/>
        <v>2016</v>
      </c>
      <c r="D4132" s="10">
        <f ca="1">_xlfn.IFNA((VLOOKUP(A4132,'Fats and Greases'!A:B,2,FALSE)), "")</f>
        <v>23.75</v>
      </c>
      <c r="E4132" s="10">
        <f ca="1">_xlfn.IFNA((VLOOKUP(A4132,'Fats and Greases'!C:D,2,FALSE)), "")</f>
        <v>24.5</v>
      </c>
      <c r="F4132" s="10">
        <f ca="1">_xlfn.IFNA((VLOOKUP(A4132,'Fats and Greases'!E:F,2,FALSE)), "")</f>
        <v>25.5</v>
      </c>
      <c r="G4132" s="10">
        <f ca="1">_xlfn.IFNA((VLOOKUP(A4132,'Fats and Greases'!G:H,2,FALSE)), "")</f>
        <v>25</v>
      </c>
      <c r="H4132" s="10">
        <f ca="1">_xlfn.IFNA((VLOOKUP(A4132,'Fats and Greases'!I:J,2,FALSE)), "")</f>
        <v>26.63</v>
      </c>
      <c r="I4132" s="10">
        <f ca="1">_xlfn.IFNA((VLOOKUP(A4132,'Fats and Greases'!K:L,2,FALSE)), "")</f>
        <v>26.38</v>
      </c>
      <c r="J4132" s="10" t="str">
        <f ca="1">_xlfn.IFNA((VLOOKUP(A4132,'Fats and Greases'!M:N,2,FALSE)), "")</f>
        <v/>
      </c>
      <c r="K4132" s="10">
        <f ca="1">_xlfn.IFNA((VLOOKUP($A4132,'Fats and Greases'!O:P,2,FALSE)), "")</f>
        <v>27.5</v>
      </c>
      <c r="L4132" s="10">
        <f ca="1">_xlfn.IFNA((VLOOKUP($A4132,'Fats and Greases'!Q:R,2,FALSE)), "")</f>
        <v>26</v>
      </c>
      <c r="M4132" s="10">
        <f ca="1">_xlfn.IFNA((VLOOKUP($A4132,'Fats and Greases'!S:T,2,FALSE)), "")</f>
        <v>25.75</v>
      </c>
    </row>
    <row r="4133" spans="1:13" x14ac:dyDescent="0.2">
      <c r="A4133" s="18">
        <v>42569</v>
      </c>
      <c r="B4133" s="19">
        <f t="shared" si="128"/>
        <v>7</v>
      </c>
      <c r="C4133" s="19">
        <f t="shared" si="129"/>
        <v>2016</v>
      </c>
      <c r="D4133" s="10">
        <f ca="1">_xlfn.IFNA((VLOOKUP(A4133,'Fats and Greases'!A:B,2,FALSE)), "")</f>
        <v>23.75</v>
      </c>
      <c r="E4133" s="10">
        <f ca="1">_xlfn.IFNA((VLOOKUP(A4133,'Fats and Greases'!C:D,2,FALSE)), "")</f>
        <v>24.5</v>
      </c>
      <c r="F4133" s="10">
        <f ca="1">_xlfn.IFNA((VLOOKUP(A4133,'Fats and Greases'!E:F,2,FALSE)), "")</f>
        <v>25.5</v>
      </c>
      <c r="G4133" s="10">
        <f ca="1">_xlfn.IFNA((VLOOKUP(A4133,'Fats and Greases'!G:H,2,FALSE)), "")</f>
        <v>25</v>
      </c>
      <c r="H4133" s="10">
        <f ca="1">_xlfn.IFNA((VLOOKUP(A4133,'Fats and Greases'!I:J,2,FALSE)), "")</f>
        <v>26.63</v>
      </c>
      <c r="I4133" s="10">
        <f ca="1">_xlfn.IFNA((VLOOKUP(A4133,'Fats and Greases'!K:L,2,FALSE)), "")</f>
        <v>26.38</v>
      </c>
      <c r="J4133" s="10" t="str">
        <f ca="1">_xlfn.IFNA((VLOOKUP(A4133,'Fats and Greases'!M:N,2,FALSE)), "")</f>
        <v/>
      </c>
      <c r="K4133" s="10">
        <f ca="1">_xlfn.IFNA((VLOOKUP($A4133,'Fats and Greases'!O:P,2,FALSE)), "")</f>
        <v>27.5</v>
      </c>
      <c r="L4133" s="10">
        <f ca="1">_xlfn.IFNA((VLOOKUP($A4133,'Fats and Greases'!Q:R,2,FALSE)), "")</f>
        <v>26</v>
      </c>
      <c r="M4133" s="10">
        <f ca="1">_xlfn.IFNA((VLOOKUP($A4133,'Fats and Greases'!S:T,2,FALSE)), "")</f>
        <v>25.75</v>
      </c>
    </row>
    <row r="4134" spans="1:13" x14ac:dyDescent="0.2">
      <c r="A4134" s="18">
        <v>42570</v>
      </c>
      <c r="B4134" s="19">
        <f t="shared" si="128"/>
        <v>7</v>
      </c>
      <c r="C4134" s="19">
        <f t="shared" si="129"/>
        <v>2016</v>
      </c>
      <c r="D4134" s="10">
        <f ca="1">_xlfn.IFNA((VLOOKUP(A4134,'Fats and Greases'!A:B,2,FALSE)), "")</f>
        <v>23.75</v>
      </c>
      <c r="E4134" s="10">
        <f ca="1">_xlfn.IFNA((VLOOKUP(A4134,'Fats and Greases'!C:D,2,FALSE)), "")</f>
        <v>24.25</v>
      </c>
      <c r="F4134" s="10">
        <f ca="1">_xlfn.IFNA((VLOOKUP(A4134,'Fats and Greases'!E:F,2,FALSE)), "")</f>
        <v>25.5</v>
      </c>
      <c r="G4134" s="10">
        <f ca="1">_xlfn.IFNA((VLOOKUP(A4134,'Fats and Greases'!G:H,2,FALSE)), "")</f>
        <v>25</v>
      </c>
      <c r="H4134" s="10">
        <f ca="1">_xlfn.IFNA((VLOOKUP(A4134,'Fats and Greases'!I:J,2,FALSE)), "")</f>
        <v>26.63</v>
      </c>
      <c r="I4134" s="10">
        <f ca="1">_xlfn.IFNA((VLOOKUP(A4134,'Fats and Greases'!K:L,2,FALSE)), "")</f>
        <v>26</v>
      </c>
      <c r="J4134" s="10" t="str">
        <f ca="1">_xlfn.IFNA((VLOOKUP(A4134,'Fats and Greases'!M:N,2,FALSE)), "")</f>
        <v/>
      </c>
      <c r="K4134" s="10">
        <f ca="1">_xlfn.IFNA((VLOOKUP($A4134,'Fats and Greases'!O:P,2,FALSE)), "")</f>
        <v>27.25</v>
      </c>
      <c r="L4134" s="10">
        <f ca="1">_xlfn.IFNA((VLOOKUP($A4134,'Fats and Greases'!Q:R,2,FALSE)), "")</f>
        <v>26</v>
      </c>
      <c r="M4134" s="10">
        <f ca="1">_xlfn.IFNA((VLOOKUP($A4134,'Fats and Greases'!S:T,2,FALSE)), "")</f>
        <v>25.75</v>
      </c>
    </row>
    <row r="4135" spans="1:13" x14ac:dyDescent="0.2">
      <c r="A4135" s="18">
        <v>42571</v>
      </c>
      <c r="B4135" s="19">
        <f t="shared" si="128"/>
        <v>7</v>
      </c>
      <c r="C4135" s="19">
        <f t="shared" si="129"/>
        <v>2016</v>
      </c>
      <c r="D4135" s="10">
        <f ca="1">_xlfn.IFNA((VLOOKUP(A4135,'Fats and Greases'!A:B,2,FALSE)), "")</f>
        <v>23.75</v>
      </c>
      <c r="E4135" s="10">
        <f ca="1">_xlfn.IFNA((VLOOKUP(A4135,'Fats and Greases'!C:D,2,FALSE)), "")</f>
        <v>24.25</v>
      </c>
      <c r="F4135" s="10">
        <f ca="1">_xlfn.IFNA((VLOOKUP(A4135,'Fats and Greases'!E:F,2,FALSE)), "")</f>
        <v>25</v>
      </c>
      <c r="G4135" s="10">
        <f ca="1">_xlfn.IFNA((VLOOKUP(A4135,'Fats and Greases'!G:H,2,FALSE)), "")</f>
        <v>24</v>
      </c>
      <c r="H4135" s="10">
        <f ca="1">_xlfn.IFNA((VLOOKUP(A4135,'Fats and Greases'!I:J,2,FALSE)), "")</f>
        <v>26.63</v>
      </c>
      <c r="I4135" s="10">
        <f ca="1">_xlfn.IFNA((VLOOKUP(A4135,'Fats and Greases'!K:L,2,FALSE)), "")</f>
        <v>25.75</v>
      </c>
      <c r="J4135" s="10" t="str">
        <f ca="1">_xlfn.IFNA((VLOOKUP(A4135,'Fats and Greases'!M:N,2,FALSE)), "")</f>
        <v/>
      </c>
      <c r="K4135" s="10">
        <f ca="1">_xlfn.IFNA((VLOOKUP($A4135,'Fats and Greases'!O:P,2,FALSE)), "")</f>
        <v>27.25</v>
      </c>
      <c r="L4135" s="10">
        <f ca="1">_xlfn.IFNA((VLOOKUP($A4135,'Fats and Greases'!Q:R,2,FALSE)), "")</f>
        <v>24.5</v>
      </c>
      <c r="M4135" s="10">
        <f ca="1">_xlfn.IFNA((VLOOKUP($A4135,'Fats and Greases'!S:T,2,FALSE)), "")</f>
        <v>25.25</v>
      </c>
    </row>
    <row r="4136" spans="1:13" x14ac:dyDescent="0.2">
      <c r="A4136" s="18">
        <v>42572</v>
      </c>
      <c r="B4136" s="19">
        <f t="shared" si="128"/>
        <v>7</v>
      </c>
      <c r="C4136" s="19">
        <f t="shared" si="129"/>
        <v>2016</v>
      </c>
      <c r="D4136" s="10">
        <f ca="1">_xlfn.IFNA((VLOOKUP(A4136,'Fats and Greases'!A:B,2,FALSE)), "")</f>
        <v>23.75</v>
      </c>
      <c r="E4136" s="10">
        <f ca="1">_xlfn.IFNA((VLOOKUP(A4136,'Fats and Greases'!C:D,2,FALSE)), "")</f>
        <v>24.25</v>
      </c>
      <c r="F4136" s="10">
        <f ca="1">_xlfn.IFNA((VLOOKUP(A4136,'Fats and Greases'!E:F,2,FALSE)), "")</f>
        <v>24</v>
      </c>
      <c r="G4136" s="10">
        <f ca="1">_xlfn.IFNA((VLOOKUP(A4136,'Fats and Greases'!G:H,2,FALSE)), "")</f>
        <v>24</v>
      </c>
      <c r="H4136" s="10">
        <f ca="1">_xlfn.IFNA((VLOOKUP(A4136,'Fats and Greases'!I:J,2,FALSE)), "")</f>
        <v>24.75</v>
      </c>
      <c r="I4136" s="10">
        <f ca="1">_xlfn.IFNA((VLOOKUP(A4136,'Fats and Greases'!K:L,2,FALSE)), "")</f>
        <v>25.75</v>
      </c>
      <c r="J4136" s="10" t="str">
        <f ca="1">_xlfn.IFNA((VLOOKUP(A4136,'Fats and Greases'!M:N,2,FALSE)), "")</f>
        <v/>
      </c>
      <c r="K4136" s="10">
        <f ca="1">_xlfn.IFNA((VLOOKUP($A4136,'Fats and Greases'!O:P,2,FALSE)), "")</f>
        <v>27.25</v>
      </c>
      <c r="L4136" s="10">
        <f ca="1">_xlfn.IFNA((VLOOKUP($A4136,'Fats and Greases'!Q:R,2,FALSE)), "")</f>
        <v>24</v>
      </c>
      <c r="M4136" s="10">
        <f ca="1">_xlfn.IFNA((VLOOKUP($A4136,'Fats and Greases'!S:T,2,FALSE)), "")</f>
        <v>25.25</v>
      </c>
    </row>
    <row r="4137" spans="1:13" x14ac:dyDescent="0.2">
      <c r="A4137" s="18">
        <v>42573</v>
      </c>
      <c r="B4137" s="19">
        <f t="shared" si="128"/>
        <v>7</v>
      </c>
      <c r="C4137" s="19">
        <f t="shared" si="129"/>
        <v>2016</v>
      </c>
      <c r="D4137" s="10">
        <f ca="1">_xlfn.IFNA((VLOOKUP(A4137,'Fats and Greases'!A:B,2,FALSE)), "")</f>
        <v>23.75</v>
      </c>
      <c r="E4137" s="10">
        <f ca="1">_xlfn.IFNA((VLOOKUP(A4137,'Fats and Greases'!C:D,2,FALSE)), "")</f>
        <v>24.25</v>
      </c>
      <c r="F4137" s="10">
        <f ca="1">_xlfn.IFNA((VLOOKUP(A4137,'Fats and Greases'!E:F,2,FALSE)), "")</f>
        <v>24</v>
      </c>
      <c r="G4137" s="10">
        <f ca="1">_xlfn.IFNA((VLOOKUP(A4137,'Fats and Greases'!G:H,2,FALSE)), "")</f>
        <v>24</v>
      </c>
      <c r="H4137" s="10">
        <f ca="1">_xlfn.IFNA((VLOOKUP(A4137,'Fats and Greases'!I:J,2,FALSE)), "")</f>
        <v>24.75</v>
      </c>
      <c r="I4137" s="10">
        <f ca="1">_xlfn.IFNA((VLOOKUP(A4137,'Fats and Greases'!K:L,2,FALSE)), "")</f>
        <v>25.75</v>
      </c>
      <c r="J4137" s="10" t="str">
        <f ca="1">_xlfn.IFNA((VLOOKUP(A4137,'Fats and Greases'!M:N,2,FALSE)), "")</f>
        <v/>
      </c>
      <c r="K4137" s="10">
        <f ca="1">_xlfn.IFNA((VLOOKUP($A4137,'Fats and Greases'!O:P,2,FALSE)), "")</f>
        <v>27.25</v>
      </c>
      <c r="L4137" s="10">
        <f ca="1">_xlfn.IFNA((VLOOKUP($A4137,'Fats and Greases'!Q:R,2,FALSE)), "")</f>
        <v>24</v>
      </c>
      <c r="M4137" s="10">
        <f ca="1">_xlfn.IFNA((VLOOKUP($A4137,'Fats and Greases'!S:T,2,FALSE)), "")</f>
        <v>25.25</v>
      </c>
    </row>
    <row r="4138" spans="1:13" x14ac:dyDescent="0.2">
      <c r="A4138" s="18">
        <v>42576</v>
      </c>
      <c r="B4138" s="19">
        <f t="shared" si="128"/>
        <v>7</v>
      </c>
      <c r="C4138" s="19">
        <f t="shared" si="129"/>
        <v>2016</v>
      </c>
      <c r="D4138" s="10">
        <f ca="1">_xlfn.IFNA((VLOOKUP(A4138,'Fats and Greases'!A:B,2,FALSE)), "")</f>
        <v>23.75</v>
      </c>
      <c r="E4138" s="10">
        <f ca="1">_xlfn.IFNA((VLOOKUP(A4138,'Fats and Greases'!C:D,2,FALSE)), "")</f>
        <v>24.25</v>
      </c>
      <c r="F4138" s="10">
        <f ca="1">_xlfn.IFNA((VLOOKUP(A4138,'Fats and Greases'!E:F,2,FALSE)), "")</f>
        <v>24</v>
      </c>
      <c r="G4138" s="10">
        <f ca="1">_xlfn.IFNA((VLOOKUP(A4138,'Fats and Greases'!G:H,2,FALSE)), "")</f>
        <v>23.5</v>
      </c>
      <c r="H4138" s="10">
        <f ca="1">_xlfn.IFNA((VLOOKUP(A4138,'Fats and Greases'!I:J,2,FALSE)), "")</f>
        <v>24.75</v>
      </c>
      <c r="I4138" s="10">
        <f ca="1">_xlfn.IFNA((VLOOKUP(A4138,'Fats and Greases'!K:L,2,FALSE)), "")</f>
        <v>25.75</v>
      </c>
      <c r="J4138" s="10" t="str">
        <f ca="1">_xlfn.IFNA((VLOOKUP(A4138,'Fats and Greases'!M:N,2,FALSE)), "")</f>
        <v/>
      </c>
      <c r="K4138" s="10">
        <f ca="1">_xlfn.IFNA((VLOOKUP($A4138,'Fats and Greases'!O:P,2,FALSE)), "")</f>
        <v>27.25</v>
      </c>
      <c r="L4138" s="10">
        <f ca="1">_xlfn.IFNA((VLOOKUP($A4138,'Fats and Greases'!Q:R,2,FALSE)), "")</f>
        <v>24</v>
      </c>
      <c r="M4138" s="10">
        <f ca="1">_xlfn.IFNA((VLOOKUP($A4138,'Fats and Greases'!S:T,2,FALSE)), "")</f>
        <v>25.25</v>
      </c>
    </row>
    <row r="4139" spans="1:13" x14ac:dyDescent="0.2">
      <c r="A4139" s="18">
        <v>42577</v>
      </c>
      <c r="B4139" s="19">
        <f t="shared" si="128"/>
        <v>7</v>
      </c>
      <c r="C4139" s="19">
        <f t="shared" si="129"/>
        <v>2016</v>
      </c>
      <c r="D4139" s="10">
        <f ca="1">_xlfn.IFNA((VLOOKUP(A4139,'Fats and Greases'!A:B,2,FALSE)), "")</f>
        <v>23.75</v>
      </c>
      <c r="E4139" s="10">
        <f ca="1">_xlfn.IFNA((VLOOKUP(A4139,'Fats and Greases'!C:D,2,FALSE)), "")</f>
        <v>24.25</v>
      </c>
      <c r="F4139" s="10">
        <f ca="1">_xlfn.IFNA((VLOOKUP(A4139,'Fats and Greases'!E:F,2,FALSE)), "")</f>
        <v>24</v>
      </c>
      <c r="G4139" s="10">
        <f ca="1">_xlfn.IFNA((VLOOKUP(A4139,'Fats and Greases'!G:H,2,FALSE)), "")</f>
        <v>23.5</v>
      </c>
      <c r="H4139" s="10">
        <f ca="1">_xlfn.IFNA((VLOOKUP(A4139,'Fats and Greases'!I:J,2,FALSE)), "")</f>
        <v>24.75</v>
      </c>
      <c r="I4139" s="10">
        <f ca="1">_xlfn.IFNA((VLOOKUP(A4139,'Fats and Greases'!K:L,2,FALSE)), "")</f>
        <v>25</v>
      </c>
      <c r="J4139" s="10" t="str">
        <f ca="1">_xlfn.IFNA((VLOOKUP(A4139,'Fats and Greases'!M:N,2,FALSE)), "")</f>
        <v/>
      </c>
      <c r="K4139" s="10">
        <f ca="1">_xlfn.IFNA((VLOOKUP($A4139,'Fats and Greases'!O:P,2,FALSE)), "")</f>
        <v>27.25</v>
      </c>
      <c r="L4139" s="10">
        <f ca="1">_xlfn.IFNA((VLOOKUP($A4139,'Fats and Greases'!Q:R,2,FALSE)), "")</f>
        <v>24</v>
      </c>
      <c r="M4139" s="10">
        <f ca="1">_xlfn.IFNA((VLOOKUP($A4139,'Fats and Greases'!S:T,2,FALSE)), "")</f>
        <v>25.25</v>
      </c>
    </row>
    <row r="4140" spans="1:13" x14ac:dyDescent="0.2">
      <c r="A4140" s="18">
        <v>42578</v>
      </c>
      <c r="B4140" s="19">
        <f t="shared" si="128"/>
        <v>7</v>
      </c>
      <c r="C4140" s="19">
        <f t="shared" si="129"/>
        <v>2016</v>
      </c>
      <c r="D4140" s="10">
        <f ca="1">_xlfn.IFNA((VLOOKUP(A4140,'Fats and Greases'!A:B,2,FALSE)), "")</f>
        <v>23.25</v>
      </c>
      <c r="E4140" s="10">
        <f ca="1">_xlfn.IFNA((VLOOKUP(A4140,'Fats and Greases'!C:D,2,FALSE)), "")</f>
        <v>24.25</v>
      </c>
      <c r="F4140" s="10">
        <f ca="1">_xlfn.IFNA((VLOOKUP(A4140,'Fats and Greases'!E:F,2,FALSE)), "")</f>
        <v>23.75</v>
      </c>
      <c r="G4140" s="10">
        <f ca="1">_xlfn.IFNA((VLOOKUP(A4140,'Fats and Greases'!G:H,2,FALSE)), "")</f>
        <v>23.5</v>
      </c>
      <c r="H4140" s="10">
        <f ca="1">_xlfn.IFNA((VLOOKUP(A4140,'Fats and Greases'!I:J,2,FALSE)), "")</f>
        <v>24.5</v>
      </c>
      <c r="I4140" s="10">
        <f ca="1">_xlfn.IFNA((VLOOKUP(A4140,'Fats and Greases'!K:L,2,FALSE)), "")</f>
        <v>24.75</v>
      </c>
      <c r="J4140" s="10" t="str">
        <f ca="1">_xlfn.IFNA((VLOOKUP(A4140,'Fats and Greases'!M:N,2,FALSE)), "")</f>
        <v/>
      </c>
      <c r="K4140" s="10">
        <f ca="1">_xlfn.IFNA((VLOOKUP($A4140,'Fats and Greases'!O:P,2,FALSE)), "")</f>
        <v>26.75</v>
      </c>
      <c r="L4140" s="10">
        <f ca="1">_xlfn.IFNA((VLOOKUP($A4140,'Fats and Greases'!Q:R,2,FALSE)), "")</f>
        <v>24</v>
      </c>
      <c r="M4140" s="10">
        <f ca="1">_xlfn.IFNA((VLOOKUP($A4140,'Fats and Greases'!S:T,2,FALSE)), "")</f>
        <v>25.25</v>
      </c>
    </row>
    <row r="4141" spans="1:13" x14ac:dyDescent="0.2">
      <c r="A4141" s="18">
        <v>42579</v>
      </c>
      <c r="B4141" s="19">
        <f t="shared" si="128"/>
        <v>7</v>
      </c>
      <c r="C4141" s="19">
        <f t="shared" si="129"/>
        <v>2016</v>
      </c>
      <c r="D4141" s="10">
        <f ca="1">_xlfn.IFNA((VLOOKUP(A4141,'Fats and Greases'!A:B,2,FALSE)), "")</f>
        <v>23.25</v>
      </c>
      <c r="E4141" s="10">
        <f ca="1">_xlfn.IFNA((VLOOKUP(A4141,'Fats and Greases'!C:D,2,FALSE)), "")</f>
        <v>24</v>
      </c>
      <c r="F4141" s="10">
        <f ca="1">_xlfn.IFNA((VLOOKUP(A4141,'Fats and Greases'!E:F,2,FALSE)), "")</f>
        <v>23.75</v>
      </c>
      <c r="G4141" s="10">
        <f ca="1">_xlfn.IFNA((VLOOKUP(A4141,'Fats and Greases'!G:H,2,FALSE)), "")</f>
        <v>22.5</v>
      </c>
      <c r="H4141" s="10">
        <f ca="1">_xlfn.IFNA((VLOOKUP(A4141,'Fats and Greases'!I:J,2,FALSE)), "")</f>
        <v>24.5</v>
      </c>
      <c r="I4141" s="10">
        <f ca="1">_xlfn.IFNA((VLOOKUP(A4141,'Fats and Greases'!K:L,2,FALSE)), "")</f>
        <v>24.75</v>
      </c>
      <c r="J4141" s="10" t="str">
        <f ca="1">_xlfn.IFNA((VLOOKUP(A4141,'Fats and Greases'!M:N,2,FALSE)), "")</f>
        <v/>
      </c>
      <c r="K4141" s="10">
        <f ca="1">_xlfn.IFNA((VLOOKUP($A4141,'Fats and Greases'!O:P,2,FALSE)), "")</f>
        <v>26.75</v>
      </c>
      <c r="L4141" s="10">
        <f ca="1">_xlfn.IFNA((VLOOKUP($A4141,'Fats and Greases'!Q:R,2,FALSE)), "")</f>
        <v>24</v>
      </c>
      <c r="M4141" s="10">
        <f ca="1">_xlfn.IFNA((VLOOKUP($A4141,'Fats and Greases'!S:T,2,FALSE)), "")</f>
        <v>25.25</v>
      </c>
    </row>
    <row r="4142" spans="1:13" x14ac:dyDescent="0.2">
      <c r="A4142" s="18">
        <v>42580</v>
      </c>
      <c r="B4142" s="19">
        <f t="shared" si="128"/>
        <v>7</v>
      </c>
      <c r="C4142" s="19">
        <f t="shared" si="129"/>
        <v>2016</v>
      </c>
      <c r="D4142" s="10">
        <f ca="1">_xlfn.IFNA((VLOOKUP(A4142,'Fats and Greases'!A:B,2,FALSE)), "")</f>
        <v>23.25</v>
      </c>
      <c r="E4142" s="10">
        <f ca="1">_xlfn.IFNA((VLOOKUP(A4142,'Fats and Greases'!C:D,2,FALSE)), "")</f>
        <v>23.75</v>
      </c>
      <c r="F4142" s="10">
        <f ca="1">_xlfn.IFNA((VLOOKUP(A4142,'Fats and Greases'!E:F,2,FALSE)), "")</f>
        <v>23.75</v>
      </c>
      <c r="G4142" s="10">
        <f ca="1">_xlfn.IFNA((VLOOKUP(A4142,'Fats and Greases'!G:H,2,FALSE)), "")</f>
        <v>22.5</v>
      </c>
      <c r="H4142" s="10">
        <f ca="1">_xlfn.IFNA((VLOOKUP(A4142,'Fats and Greases'!I:J,2,FALSE)), "")</f>
        <v>24.5</v>
      </c>
      <c r="I4142" s="10">
        <f ca="1">_xlfn.IFNA((VLOOKUP(A4142,'Fats and Greases'!K:L,2,FALSE)), "")</f>
        <v>24.75</v>
      </c>
      <c r="J4142" s="10" t="str">
        <f ca="1">_xlfn.IFNA((VLOOKUP(A4142,'Fats and Greases'!M:N,2,FALSE)), "")</f>
        <v/>
      </c>
      <c r="K4142" s="10">
        <f ca="1">_xlfn.IFNA((VLOOKUP($A4142,'Fats and Greases'!O:P,2,FALSE)), "")</f>
        <v>26.75</v>
      </c>
      <c r="L4142" s="10">
        <f ca="1">_xlfn.IFNA((VLOOKUP($A4142,'Fats and Greases'!Q:R,2,FALSE)), "")</f>
        <v>24</v>
      </c>
      <c r="M4142" s="10">
        <f ca="1">_xlfn.IFNA((VLOOKUP($A4142,'Fats and Greases'!S:T,2,FALSE)), "")</f>
        <v>25.25</v>
      </c>
    </row>
    <row r="4143" spans="1:13" x14ac:dyDescent="0.2">
      <c r="A4143" s="18">
        <v>42583</v>
      </c>
      <c r="B4143" s="19">
        <f t="shared" si="128"/>
        <v>8</v>
      </c>
      <c r="C4143" s="19">
        <f t="shared" si="129"/>
        <v>2016</v>
      </c>
      <c r="D4143" s="10">
        <f ca="1">_xlfn.IFNA((VLOOKUP(A4143,'Fats and Greases'!A:B,2,FALSE)), "")</f>
        <v>23.25</v>
      </c>
      <c r="E4143" s="10">
        <f ca="1">_xlfn.IFNA((VLOOKUP(A4143,'Fats and Greases'!C:D,2,FALSE)), "")</f>
        <v>23.75</v>
      </c>
      <c r="F4143" s="10">
        <f ca="1">_xlfn.IFNA((VLOOKUP(A4143,'Fats and Greases'!E:F,2,FALSE)), "")</f>
        <v>23.75</v>
      </c>
      <c r="G4143" s="10">
        <f ca="1">_xlfn.IFNA((VLOOKUP(A4143,'Fats and Greases'!G:H,2,FALSE)), "")</f>
        <v>22.5</v>
      </c>
      <c r="H4143" s="10">
        <f ca="1">_xlfn.IFNA((VLOOKUP(A4143,'Fats and Greases'!I:J,2,FALSE)), "")</f>
        <v>24.5</v>
      </c>
      <c r="I4143" s="10">
        <f ca="1">_xlfn.IFNA((VLOOKUP(A4143,'Fats and Greases'!K:L,2,FALSE)), "")</f>
        <v>24.75</v>
      </c>
      <c r="J4143" s="10" t="str">
        <f ca="1">_xlfn.IFNA((VLOOKUP(A4143,'Fats and Greases'!M:N,2,FALSE)), "")</f>
        <v/>
      </c>
      <c r="K4143" s="10">
        <f ca="1">_xlfn.IFNA((VLOOKUP($A4143,'Fats and Greases'!O:P,2,FALSE)), "")</f>
        <v>26.75</v>
      </c>
      <c r="L4143" s="10">
        <f ca="1">_xlfn.IFNA((VLOOKUP($A4143,'Fats and Greases'!Q:R,2,FALSE)), "")</f>
        <v>24</v>
      </c>
      <c r="M4143" s="10">
        <f ca="1">_xlfn.IFNA((VLOOKUP($A4143,'Fats and Greases'!S:T,2,FALSE)), "")</f>
        <v>25.25</v>
      </c>
    </row>
    <row r="4144" spans="1:13" x14ac:dyDescent="0.2">
      <c r="A4144" s="18">
        <v>42584</v>
      </c>
      <c r="B4144" s="19">
        <f t="shared" si="128"/>
        <v>8</v>
      </c>
      <c r="C4144" s="19">
        <f t="shared" si="129"/>
        <v>2016</v>
      </c>
      <c r="D4144" s="10">
        <f ca="1">_xlfn.IFNA((VLOOKUP(A4144,'Fats and Greases'!A:B,2,FALSE)), "")</f>
        <v>23.25</v>
      </c>
      <c r="E4144" s="10">
        <f ca="1">_xlfn.IFNA((VLOOKUP(A4144,'Fats and Greases'!C:D,2,FALSE)), "")</f>
        <v>23.75</v>
      </c>
      <c r="F4144" s="10">
        <f ca="1">_xlfn.IFNA((VLOOKUP(A4144,'Fats and Greases'!E:F,2,FALSE)), "")</f>
        <v>23.75</v>
      </c>
      <c r="G4144" s="10">
        <f ca="1">_xlfn.IFNA((VLOOKUP(A4144,'Fats and Greases'!G:H,2,FALSE)), "")</f>
        <v>22.5</v>
      </c>
      <c r="H4144" s="10">
        <f ca="1">_xlfn.IFNA((VLOOKUP(A4144,'Fats and Greases'!I:J,2,FALSE)), "")</f>
        <v>24.5</v>
      </c>
      <c r="I4144" s="10">
        <f ca="1">_xlfn.IFNA((VLOOKUP(A4144,'Fats and Greases'!K:L,2,FALSE)), "")</f>
        <v>23.75</v>
      </c>
      <c r="J4144" s="10" t="str">
        <f ca="1">_xlfn.IFNA((VLOOKUP(A4144,'Fats and Greases'!M:N,2,FALSE)), "")</f>
        <v/>
      </c>
      <c r="K4144" s="10">
        <f ca="1">_xlfn.IFNA((VLOOKUP($A4144,'Fats and Greases'!O:P,2,FALSE)), "")</f>
        <v>26.75</v>
      </c>
      <c r="L4144" s="10">
        <f ca="1">_xlfn.IFNA((VLOOKUP($A4144,'Fats and Greases'!Q:R,2,FALSE)), "")</f>
        <v>24</v>
      </c>
      <c r="M4144" s="10">
        <f ca="1">_xlfn.IFNA((VLOOKUP($A4144,'Fats and Greases'!S:T,2,FALSE)), "")</f>
        <v>25.25</v>
      </c>
    </row>
    <row r="4145" spans="1:13" x14ac:dyDescent="0.2">
      <c r="A4145" s="18">
        <v>42585</v>
      </c>
      <c r="B4145" s="19">
        <f t="shared" si="128"/>
        <v>8</v>
      </c>
      <c r="C4145" s="19">
        <f t="shared" si="129"/>
        <v>2016</v>
      </c>
      <c r="D4145" s="10">
        <f ca="1">_xlfn.IFNA((VLOOKUP(A4145,'Fats and Greases'!A:B,2,FALSE)), "")</f>
        <v>23.25</v>
      </c>
      <c r="E4145" s="10">
        <f ca="1">_xlfn.IFNA((VLOOKUP(A4145,'Fats and Greases'!C:D,2,FALSE)), "")</f>
        <v>23.63</v>
      </c>
      <c r="F4145" s="10">
        <f ca="1">_xlfn.IFNA((VLOOKUP(A4145,'Fats and Greases'!E:F,2,FALSE)), "")</f>
        <v>23.75</v>
      </c>
      <c r="G4145" s="10">
        <f ca="1">_xlfn.IFNA((VLOOKUP(A4145,'Fats and Greases'!G:H,2,FALSE)), "")</f>
        <v>22.5</v>
      </c>
      <c r="H4145" s="10">
        <f ca="1">_xlfn.IFNA((VLOOKUP(A4145,'Fats and Greases'!I:J,2,FALSE)), "")</f>
        <v>24.5</v>
      </c>
      <c r="I4145" s="10">
        <f ca="1">_xlfn.IFNA((VLOOKUP(A4145,'Fats and Greases'!K:L,2,FALSE)), "")</f>
        <v>23.75</v>
      </c>
      <c r="J4145" s="10" t="str">
        <f ca="1">_xlfn.IFNA((VLOOKUP(A4145,'Fats and Greases'!M:N,2,FALSE)), "")</f>
        <v/>
      </c>
      <c r="K4145" s="10">
        <f ca="1">_xlfn.IFNA((VLOOKUP($A4145,'Fats and Greases'!O:P,2,FALSE)), "")</f>
        <v>26.25</v>
      </c>
      <c r="L4145" s="10">
        <f ca="1">_xlfn.IFNA((VLOOKUP($A4145,'Fats and Greases'!Q:R,2,FALSE)), "")</f>
        <v>24</v>
      </c>
      <c r="M4145" s="10">
        <f ca="1">_xlfn.IFNA((VLOOKUP($A4145,'Fats and Greases'!S:T,2,FALSE)), "")</f>
        <v>25.25</v>
      </c>
    </row>
    <row r="4146" spans="1:13" x14ac:dyDescent="0.2">
      <c r="A4146" s="18">
        <v>42586</v>
      </c>
      <c r="B4146" s="19">
        <f t="shared" si="128"/>
        <v>8</v>
      </c>
      <c r="C4146" s="19">
        <f t="shared" si="129"/>
        <v>2016</v>
      </c>
      <c r="D4146" s="10">
        <f ca="1">_xlfn.IFNA((VLOOKUP(A4146,'Fats and Greases'!A:B,2,FALSE)), "")</f>
        <v>23.25</v>
      </c>
      <c r="E4146" s="10">
        <f ca="1">_xlfn.IFNA((VLOOKUP(A4146,'Fats and Greases'!C:D,2,FALSE)), "")</f>
        <v>23.63</v>
      </c>
      <c r="F4146" s="10">
        <f ca="1">_xlfn.IFNA((VLOOKUP(A4146,'Fats and Greases'!E:F,2,FALSE)), "")</f>
        <v>23.75</v>
      </c>
      <c r="G4146" s="10">
        <f ca="1">_xlfn.IFNA((VLOOKUP(A4146,'Fats and Greases'!G:H,2,FALSE)), "")</f>
        <v>22.5</v>
      </c>
      <c r="H4146" s="10">
        <f ca="1">_xlfn.IFNA((VLOOKUP(A4146,'Fats and Greases'!I:J,2,FALSE)), "")</f>
        <v>24.5</v>
      </c>
      <c r="I4146" s="10">
        <f ca="1">_xlfn.IFNA((VLOOKUP(A4146,'Fats and Greases'!K:L,2,FALSE)), "")</f>
        <v>23.75</v>
      </c>
      <c r="J4146" s="10" t="str">
        <f ca="1">_xlfn.IFNA((VLOOKUP(A4146,'Fats and Greases'!M:N,2,FALSE)), "")</f>
        <v/>
      </c>
      <c r="K4146" s="10">
        <f ca="1">_xlfn.IFNA((VLOOKUP($A4146,'Fats and Greases'!O:P,2,FALSE)), "")</f>
        <v>26.25</v>
      </c>
      <c r="L4146" s="10">
        <f ca="1">_xlfn.IFNA((VLOOKUP($A4146,'Fats and Greases'!Q:R,2,FALSE)), "")</f>
        <v>24</v>
      </c>
      <c r="M4146" s="10">
        <f ca="1">_xlfn.IFNA((VLOOKUP($A4146,'Fats and Greases'!S:T,2,FALSE)), "")</f>
        <v>25.25</v>
      </c>
    </row>
    <row r="4147" spans="1:13" x14ac:dyDescent="0.2">
      <c r="A4147" s="18">
        <v>42587</v>
      </c>
      <c r="B4147" s="19">
        <f t="shared" si="128"/>
        <v>8</v>
      </c>
      <c r="C4147" s="19">
        <f t="shared" si="129"/>
        <v>2016</v>
      </c>
      <c r="D4147" s="10">
        <f ca="1">_xlfn.IFNA((VLOOKUP(A4147,'Fats and Greases'!A:B,2,FALSE)), "")</f>
        <v>23.25</v>
      </c>
      <c r="E4147" s="10">
        <f ca="1">_xlfn.IFNA((VLOOKUP(A4147,'Fats and Greases'!C:D,2,FALSE)), "")</f>
        <v>23.63</v>
      </c>
      <c r="F4147" s="10">
        <f ca="1">_xlfn.IFNA((VLOOKUP(A4147,'Fats and Greases'!E:F,2,FALSE)), "")</f>
        <v>23.75</v>
      </c>
      <c r="G4147" s="10">
        <f ca="1">_xlfn.IFNA((VLOOKUP(A4147,'Fats and Greases'!G:H,2,FALSE)), "")</f>
        <v>22.5</v>
      </c>
      <c r="H4147" s="10">
        <f ca="1">_xlfn.IFNA((VLOOKUP(A4147,'Fats and Greases'!I:J,2,FALSE)), "")</f>
        <v>24.5</v>
      </c>
      <c r="I4147" s="10">
        <f ca="1">_xlfn.IFNA((VLOOKUP(A4147,'Fats and Greases'!K:L,2,FALSE)), "")</f>
        <v>23.75</v>
      </c>
      <c r="J4147" s="10" t="str">
        <f ca="1">_xlfn.IFNA((VLOOKUP(A4147,'Fats and Greases'!M:N,2,FALSE)), "")</f>
        <v/>
      </c>
      <c r="K4147" s="10">
        <f ca="1">_xlfn.IFNA((VLOOKUP($A4147,'Fats and Greases'!O:P,2,FALSE)), "")</f>
        <v>26.25</v>
      </c>
      <c r="L4147" s="10">
        <f ca="1">_xlfn.IFNA((VLOOKUP($A4147,'Fats and Greases'!Q:R,2,FALSE)), "")</f>
        <v>24</v>
      </c>
      <c r="M4147" s="10">
        <f ca="1">_xlfn.IFNA((VLOOKUP($A4147,'Fats and Greases'!S:T,2,FALSE)), "")</f>
        <v>25.25</v>
      </c>
    </row>
    <row r="4148" spans="1:13" x14ac:dyDescent="0.2">
      <c r="A4148" s="18">
        <v>42590</v>
      </c>
      <c r="B4148" s="19">
        <f t="shared" si="128"/>
        <v>8</v>
      </c>
      <c r="C4148" s="19">
        <f t="shared" si="129"/>
        <v>2016</v>
      </c>
      <c r="D4148" s="10">
        <f ca="1">_xlfn.IFNA((VLOOKUP(A4148,'Fats and Greases'!A:B,2,FALSE)), "")</f>
        <v>23.25</v>
      </c>
      <c r="E4148" s="10">
        <f ca="1">_xlfn.IFNA((VLOOKUP(A4148,'Fats and Greases'!C:D,2,FALSE)), "")</f>
        <v>23.63</v>
      </c>
      <c r="F4148" s="10">
        <f ca="1">_xlfn.IFNA((VLOOKUP(A4148,'Fats and Greases'!E:F,2,FALSE)), "")</f>
        <v>23.75</v>
      </c>
      <c r="G4148" s="10">
        <f ca="1">_xlfn.IFNA((VLOOKUP(A4148,'Fats and Greases'!G:H,2,FALSE)), "")</f>
        <v>22.5</v>
      </c>
      <c r="H4148" s="10">
        <f ca="1">_xlfn.IFNA((VLOOKUP(A4148,'Fats and Greases'!I:J,2,FALSE)), "")</f>
        <v>24.5</v>
      </c>
      <c r="I4148" s="10">
        <f ca="1">_xlfn.IFNA((VLOOKUP(A4148,'Fats and Greases'!K:L,2,FALSE)), "")</f>
        <v>23.75</v>
      </c>
      <c r="J4148" s="10" t="str">
        <f ca="1">_xlfn.IFNA((VLOOKUP(A4148,'Fats and Greases'!M:N,2,FALSE)), "")</f>
        <v/>
      </c>
      <c r="K4148" s="10">
        <f ca="1">_xlfn.IFNA((VLOOKUP($A4148,'Fats and Greases'!O:P,2,FALSE)), "")</f>
        <v>26.25</v>
      </c>
      <c r="L4148" s="10">
        <f ca="1">_xlfn.IFNA((VLOOKUP($A4148,'Fats and Greases'!Q:R,2,FALSE)), "")</f>
        <v>24</v>
      </c>
      <c r="M4148" s="10">
        <f ca="1">_xlfn.IFNA((VLOOKUP($A4148,'Fats and Greases'!S:T,2,FALSE)), "")</f>
        <v>25.25</v>
      </c>
    </row>
    <row r="4149" spans="1:13" x14ac:dyDescent="0.2">
      <c r="A4149" s="18">
        <v>42591</v>
      </c>
      <c r="B4149" s="19">
        <f t="shared" si="128"/>
        <v>8</v>
      </c>
      <c r="C4149" s="19">
        <f t="shared" si="129"/>
        <v>2016</v>
      </c>
      <c r="D4149" s="10">
        <f ca="1">_xlfn.IFNA((VLOOKUP(A4149,'Fats and Greases'!A:B,2,FALSE)), "")</f>
        <v>23.25</v>
      </c>
      <c r="E4149" s="10">
        <f ca="1">_xlfn.IFNA((VLOOKUP(A4149,'Fats and Greases'!C:D,2,FALSE)), "")</f>
        <v>23.75</v>
      </c>
      <c r="F4149" s="10">
        <f ca="1">_xlfn.IFNA((VLOOKUP(A4149,'Fats and Greases'!E:F,2,FALSE)), "")</f>
        <v>23.25</v>
      </c>
      <c r="G4149" s="10">
        <f ca="1">_xlfn.IFNA((VLOOKUP(A4149,'Fats and Greases'!G:H,2,FALSE)), "")</f>
        <v>22.5</v>
      </c>
      <c r="H4149" s="10">
        <f ca="1">_xlfn.IFNA((VLOOKUP(A4149,'Fats and Greases'!I:J,2,FALSE)), "")</f>
        <v>24.5</v>
      </c>
      <c r="I4149" s="10">
        <f ca="1">_xlfn.IFNA((VLOOKUP(A4149,'Fats and Greases'!K:L,2,FALSE)), "")</f>
        <v>23.75</v>
      </c>
      <c r="J4149" s="10" t="str">
        <f ca="1">_xlfn.IFNA((VLOOKUP(A4149,'Fats and Greases'!M:N,2,FALSE)), "")</f>
        <v/>
      </c>
      <c r="K4149" s="10">
        <f ca="1">_xlfn.IFNA((VLOOKUP($A4149,'Fats and Greases'!O:P,2,FALSE)), "")</f>
        <v>26.25</v>
      </c>
      <c r="L4149" s="10">
        <f ca="1">_xlfn.IFNA((VLOOKUP($A4149,'Fats and Greases'!Q:R,2,FALSE)), "")</f>
        <v>24</v>
      </c>
      <c r="M4149" s="10">
        <f ca="1">_xlfn.IFNA((VLOOKUP($A4149,'Fats and Greases'!S:T,2,FALSE)), "")</f>
        <v>24.75</v>
      </c>
    </row>
    <row r="4150" spans="1:13" x14ac:dyDescent="0.2">
      <c r="A4150" s="18">
        <v>42592</v>
      </c>
      <c r="B4150" s="19">
        <f t="shared" si="128"/>
        <v>8</v>
      </c>
      <c r="C4150" s="19">
        <f t="shared" si="129"/>
        <v>2016</v>
      </c>
      <c r="D4150" s="10">
        <f ca="1">_xlfn.IFNA((VLOOKUP(A4150,'Fats and Greases'!A:B,2,FALSE)), "")</f>
        <v>23.25</v>
      </c>
      <c r="E4150" s="10">
        <f ca="1">_xlfn.IFNA((VLOOKUP(A4150,'Fats and Greases'!C:D,2,FALSE)), "")</f>
        <v>23.75</v>
      </c>
      <c r="F4150" s="10">
        <f ca="1">_xlfn.IFNA((VLOOKUP(A4150,'Fats and Greases'!E:F,2,FALSE)), "")</f>
        <v>22.5</v>
      </c>
      <c r="G4150" s="10">
        <f ca="1">_xlfn.IFNA((VLOOKUP(A4150,'Fats and Greases'!G:H,2,FALSE)), "")</f>
        <v>22.5</v>
      </c>
      <c r="H4150" s="10">
        <f ca="1">_xlfn.IFNA((VLOOKUP(A4150,'Fats and Greases'!I:J,2,FALSE)), "")</f>
        <v>23.75</v>
      </c>
      <c r="I4150" s="10">
        <f ca="1">_xlfn.IFNA((VLOOKUP(A4150,'Fats and Greases'!K:L,2,FALSE)), "")</f>
        <v>23.75</v>
      </c>
      <c r="J4150" s="10" t="str">
        <f ca="1">_xlfn.IFNA((VLOOKUP(A4150,'Fats and Greases'!M:N,2,FALSE)), "")</f>
        <v/>
      </c>
      <c r="K4150" s="10">
        <f ca="1">_xlfn.IFNA((VLOOKUP($A4150,'Fats and Greases'!O:P,2,FALSE)), "")</f>
        <v>26.25</v>
      </c>
      <c r="L4150" s="10">
        <f ca="1">_xlfn.IFNA((VLOOKUP($A4150,'Fats and Greases'!Q:R,2,FALSE)), "")</f>
        <v>23.5</v>
      </c>
      <c r="M4150" s="10">
        <f ca="1">_xlfn.IFNA((VLOOKUP($A4150,'Fats and Greases'!S:T,2,FALSE)), "")</f>
        <v>24.5</v>
      </c>
    </row>
    <row r="4151" spans="1:13" x14ac:dyDescent="0.2">
      <c r="A4151" s="18">
        <v>42593</v>
      </c>
      <c r="B4151" s="19">
        <f t="shared" si="128"/>
        <v>8</v>
      </c>
      <c r="C4151" s="19">
        <f t="shared" si="129"/>
        <v>2016</v>
      </c>
      <c r="D4151" s="10">
        <f ca="1">_xlfn.IFNA((VLOOKUP(A4151,'Fats and Greases'!A:B,2,FALSE)), "")</f>
        <v>23.25</v>
      </c>
      <c r="E4151" s="10">
        <f ca="1">_xlfn.IFNA((VLOOKUP(A4151,'Fats and Greases'!C:D,2,FALSE)), "")</f>
        <v>23.75</v>
      </c>
      <c r="F4151" s="10">
        <f ca="1">_xlfn.IFNA((VLOOKUP(A4151,'Fats and Greases'!E:F,2,FALSE)), "")</f>
        <v>22.5</v>
      </c>
      <c r="G4151" s="10">
        <f ca="1">_xlfn.IFNA((VLOOKUP(A4151,'Fats and Greases'!G:H,2,FALSE)), "")</f>
        <v>22.5</v>
      </c>
      <c r="H4151" s="10">
        <f ca="1">_xlfn.IFNA((VLOOKUP(A4151,'Fats and Greases'!I:J,2,FALSE)), "")</f>
        <v>23.75</v>
      </c>
      <c r="I4151" s="10">
        <f ca="1">_xlfn.IFNA((VLOOKUP(A4151,'Fats and Greases'!K:L,2,FALSE)), "")</f>
        <v>23.75</v>
      </c>
      <c r="J4151" s="10" t="str">
        <f ca="1">_xlfn.IFNA((VLOOKUP(A4151,'Fats and Greases'!M:N,2,FALSE)), "")</f>
        <v/>
      </c>
      <c r="K4151" s="10">
        <f ca="1">_xlfn.IFNA((VLOOKUP($A4151,'Fats and Greases'!O:P,2,FALSE)), "")</f>
        <v>26.25</v>
      </c>
      <c r="L4151" s="10">
        <f ca="1">_xlfn.IFNA((VLOOKUP($A4151,'Fats and Greases'!Q:R,2,FALSE)), "")</f>
        <v>23.5</v>
      </c>
      <c r="M4151" s="10">
        <f ca="1">_xlfn.IFNA((VLOOKUP($A4151,'Fats and Greases'!S:T,2,FALSE)), "")</f>
        <v>24.5</v>
      </c>
    </row>
    <row r="4152" spans="1:13" x14ac:dyDescent="0.2">
      <c r="A4152" s="18">
        <v>42594</v>
      </c>
      <c r="B4152" s="19">
        <f t="shared" si="128"/>
        <v>8</v>
      </c>
      <c r="C4152" s="19">
        <f t="shared" si="129"/>
        <v>2016</v>
      </c>
      <c r="D4152" s="10">
        <f ca="1">_xlfn.IFNA((VLOOKUP(A4152,'Fats and Greases'!A:B,2,FALSE)), "")</f>
        <v>23.25</v>
      </c>
      <c r="E4152" s="10">
        <f ca="1">_xlfn.IFNA((VLOOKUP(A4152,'Fats and Greases'!C:D,2,FALSE)), "")</f>
        <v>23.75</v>
      </c>
      <c r="F4152" s="10">
        <f ca="1">_xlfn.IFNA((VLOOKUP(A4152,'Fats and Greases'!E:F,2,FALSE)), "")</f>
        <v>22.5</v>
      </c>
      <c r="G4152" s="10">
        <f ca="1">_xlfn.IFNA((VLOOKUP(A4152,'Fats and Greases'!G:H,2,FALSE)), "")</f>
        <v>22.5</v>
      </c>
      <c r="H4152" s="10">
        <f ca="1">_xlfn.IFNA((VLOOKUP(A4152,'Fats and Greases'!I:J,2,FALSE)), "")</f>
        <v>23.75</v>
      </c>
      <c r="I4152" s="10">
        <f ca="1">_xlfn.IFNA((VLOOKUP(A4152,'Fats and Greases'!K:L,2,FALSE)), "")</f>
        <v>23.75</v>
      </c>
      <c r="J4152" s="10" t="str">
        <f ca="1">_xlfn.IFNA((VLOOKUP(A4152,'Fats and Greases'!M:N,2,FALSE)), "")</f>
        <v/>
      </c>
      <c r="K4152" s="10">
        <f ca="1">_xlfn.IFNA((VLOOKUP($A4152,'Fats and Greases'!O:P,2,FALSE)), "")</f>
        <v>26.25</v>
      </c>
      <c r="L4152" s="10">
        <f ca="1">_xlfn.IFNA((VLOOKUP($A4152,'Fats and Greases'!Q:R,2,FALSE)), "")</f>
        <v>23.5</v>
      </c>
      <c r="M4152" s="10">
        <f ca="1">_xlfn.IFNA((VLOOKUP($A4152,'Fats and Greases'!S:T,2,FALSE)), "")</f>
        <v>24.5</v>
      </c>
    </row>
    <row r="4153" spans="1:13" x14ac:dyDescent="0.2">
      <c r="A4153" s="18">
        <v>42597</v>
      </c>
      <c r="B4153" s="19">
        <f t="shared" si="128"/>
        <v>8</v>
      </c>
      <c r="C4153" s="19">
        <f t="shared" si="129"/>
        <v>2016</v>
      </c>
      <c r="D4153" s="10">
        <f ca="1">_xlfn.IFNA((VLOOKUP(A4153,'Fats and Greases'!A:B,2,FALSE)), "")</f>
        <v>23.25</v>
      </c>
      <c r="E4153" s="10">
        <f ca="1">_xlfn.IFNA((VLOOKUP(A4153,'Fats and Greases'!C:D,2,FALSE)), "")</f>
        <v>23.75</v>
      </c>
      <c r="F4153" s="10">
        <f ca="1">_xlfn.IFNA((VLOOKUP(A4153,'Fats and Greases'!E:F,2,FALSE)), "")</f>
        <v>22.5</v>
      </c>
      <c r="G4153" s="10">
        <f ca="1">_xlfn.IFNA((VLOOKUP(A4153,'Fats and Greases'!G:H,2,FALSE)), "")</f>
        <v>22.5</v>
      </c>
      <c r="H4153" s="10">
        <f ca="1">_xlfn.IFNA((VLOOKUP(A4153,'Fats and Greases'!I:J,2,FALSE)), "")</f>
        <v>23.75</v>
      </c>
      <c r="I4153" s="10">
        <f ca="1">_xlfn.IFNA((VLOOKUP(A4153,'Fats and Greases'!K:L,2,FALSE)), "")</f>
        <v>23.75</v>
      </c>
      <c r="J4153" s="10" t="str">
        <f ca="1">_xlfn.IFNA((VLOOKUP(A4153,'Fats and Greases'!M:N,2,FALSE)), "")</f>
        <v/>
      </c>
      <c r="K4153" s="10">
        <f ca="1">_xlfn.IFNA((VLOOKUP($A4153,'Fats and Greases'!O:P,2,FALSE)), "")</f>
        <v>26.25</v>
      </c>
      <c r="L4153" s="10">
        <f ca="1">_xlfn.IFNA((VLOOKUP($A4153,'Fats and Greases'!Q:R,2,FALSE)), "")</f>
        <v>23.5</v>
      </c>
      <c r="M4153" s="10">
        <f ca="1">_xlfn.IFNA((VLOOKUP($A4153,'Fats and Greases'!S:T,2,FALSE)), "")</f>
        <v>24.5</v>
      </c>
    </row>
    <row r="4154" spans="1:13" x14ac:dyDescent="0.2">
      <c r="A4154" s="18">
        <v>42598</v>
      </c>
      <c r="B4154" s="19">
        <f t="shared" si="128"/>
        <v>8</v>
      </c>
      <c r="C4154" s="19">
        <f t="shared" si="129"/>
        <v>2016</v>
      </c>
      <c r="D4154" s="10">
        <f ca="1">_xlfn.IFNA((VLOOKUP(A4154,'Fats and Greases'!A:B,2,FALSE)), "")</f>
        <v>23.25</v>
      </c>
      <c r="E4154" s="10">
        <f ca="1">_xlfn.IFNA((VLOOKUP(A4154,'Fats and Greases'!C:D,2,FALSE)), "")</f>
        <v>24</v>
      </c>
      <c r="F4154" s="10">
        <f ca="1">_xlfn.IFNA((VLOOKUP(A4154,'Fats and Greases'!E:F,2,FALSE)), "")</f>
        <v>22.5</v>
      </c>
      <c r="G4154" s="10">
        <f ca="1">_xlfn.IFNA((VLOOKUP(A4154,'Fats and Greases'!G:H,2,FALSE)), "")</f>
        <v>22.5</v>
      </c>
      <c r="H4154" s="10">
        <f ca="1">_xlfn.IFNA((VLOOKUP(A4154,'Fats and Greases'!I:J,2,FALSE)), "")</f>
        <v>23.75</v>
      </c>
      <c r="I4154" s="10">
        <f ca="1">_xlfn.IFNA((VLOOKUP(A4154,'Fats and Greases'!K:L,2,FALSE)), "")</f>
        <v>23.75</v>
      </c>
      <c r="J4154" s="10" t="str">
        <f ca="1">_xlfn.IFNA((VLOOKUP(A4154,'Fats and Greases'!M:N,2,FALSE)), "")</f>
        <v/>
      </c>
      <c r="K4154" s="10">
        <f ca="1">_xlfn.IFNA((VLOOKUP($A4154,'Fats and Greases'!O:P,2,FALSE)), "")</f>
        <v>26.25</v>
      </c>
      <c r="L4154" s="10">
        <f ca="1">_xlfn.IFNA((VLOOKUP($A4154,'Fats and Greases'!Q:R,2,FALSE)), "")</f>
        <v>23.5</v>
      </c>
      <c r="M4154" s="10">
        <f ca="1">_xlfn.IFNA((VLOOKUP($A4154,'Fats and Greases'!S:T,2,FALSE)), "")</f>
        <v>24.5</v>
      </c>
    </row>
    <row r="4155" spans="1:13" x14ac:dyDescent="0.2">
      <c r="A4155" s="18">
        <v>42599</v>
      </c>
      <c r="B4155" s="19">
        <f t="shared" si="128"/>
        <v>8</v>
      </c>
      <c r="C4155" s="19">
        <f t="shared" si="129"/>
        <v>2016</v>
      </c>
      <c r="D4155" s="10">
        <f ca="1">_xlfn.IFNA((VLOOKUP(A4155,'Fats and Greases'!A:B,2,FALSE)), "")</f>
        <v>23.25</v>
      </c>
      <c r="E4155" s="10">
        <f ca="1">_xlfn.IFNA((VLOOKUP(A4155,'Fats and Greases'!C:D,2,FALSE)), "")</f>
        <v>24</v>
      </c>
      <c r="F4155" s="10">
        <f ca="1">_xlfn.IFNA((VLOOKUP(A4155,'Fats and Greases'!E:F,2,FALSE)), "")</f>
        <v>22.5</v>
      </c>
      <c r="G4155" s="10">
        <f ca="1">_xlfn.IFNA((VLOOKUP(A4155,'Fats and Greases'!G:H,2,FALSE)), "")</f>
        <v>22.5</v>
      </c>
      <c r="H4155" s="10">
        <f ca="1">_xlfn.IFNA((VLOOKUP(A4155,'Fats and Greases'!I:J,2,FALSE)), "")</f>
        <v>23.75</v>
      </c>
      <c r="I4155" s="10">
        <f ca="1">_xlfn.IFNA((VLOOKUP(A4155,'Fats and Greases'!K:L,2,FALSE)), "")</f>
        <v>23.75</v>
      </c>
      <c r="J4155" s="10" t="str">
        <f ca="1">_xlfn.IFNA((VLOOKUP(A4155,'Fats and Greases'!M:N,2,FALSE)), "")</f>
        <v/>
      </c>
      <c r="K4155" s="10">
        <f ca="1">_xlfn.IFNA((VLOOKUP($A4155,'Fats and Greases'!O:P,2,FALSE)), "")</f>
        <v>26.25</v>
      </c>
      <c r="L4155" s="10">
        <f ca="1">_xlfn.IFNA((VLOOKUP($A4155,'Fats and Greases'!Q:R,2,FALSE)), "")</f>
        <v>23.5</v>
      </c>
      <c r="M4155" s="10">
        <f ca="1">_xlfn.IFNA((VLOOKUP($A4155,'Fats and Greases'!S:T,2,FALSE)), "")</f>
        <v>24</v>
      </c>
    </row>
    <row r="4156" spans="1:13" x14ac:dyDescent="0.2">
      <c r="A4156" s="18">
        <v>42600</v>
      </c>
      <c r="B4156" s="19">
        <f t="shared" si="128"/>
        <v>8</v>
      </c>
      <c r="C4156" s="19">
        <f t="shared" si="129"/>
        <v>2016</v>
      </c>
      <c r="D4156" s="10">
        <f ca="1">_xlfn.IFNA((VLOOKUP(A4156,'Fats and Greases'!A:B,2,FALSE)), "")</f>
        <v>23.25</v>
      </c>
      <c r="E4156" s="10">
        <f ca="1">_xlfn.IFNA((VLOOKUP(A4156,'Fats and Greases'!C:D,2,FALSE)), "")</f>
        <v>24</v>
      </c>
      <c r="F4156" s="10">
        <f ca="1">_xlfn.IFNA((VLOOKUP(A4156,'Fats and Greases'!E:F,2,FALSE)), "")</f>
        <v>22.5</v>
      </c>
      <c r="G4156" s="10">
        <f ca="1">_xlfn.IFNA((VLOOKUP(A4156,'Fats and Greases'!G:H,2,FALSE)), "")</f>
        <v>22.5</v>
      </c>
      <c r="H4156" s="10">
        <f ca="1">_xlfn.IFNA((VLOOKUP(A4156,'Fats and Greases'!I:J,2,FALSE)), "")</f>
        <v>23.75</v>
      </c>
      <c r="I4156" s="10">
        <f ca="1">_xlfn.IFNA((VLOOKUP(A4156,'Fats and Greases'!K:L,2,FALSE)), "")</f>
        <v>23.75</v>
      </c>
      <c r="J4156" s="10" t="str">
        <f ca="1">_xlfn.IFNA((VLOOKUP(A4156,'Fats and Greases'!M:N,2,FALSE)), "")</f>
        <v/>
      </c>
      <c r="K4156" s="10">
        <f ca="1">_xlfn.IFNA((VLOOKUP($A4156,'Fats and Greases'!O:P,2,FALSE)), "")</f>
        <v>26.25</v>
      </c>
      <c r="L4156" s="10">
        <f ca="1">_xlfn.IFNA((VLOOKUP($A4156,'Fats and Greases'!Q:R,2,FALSE)), "")</f>
        <v>23.5</v>
      </c>
      <c r="M4156" s="10">
        <f ca="1">_xlfn.IFNA((VLOOKUP($A4156,'Fats and Greases'!S:T,2,FALSE)), "")</f>
        <v>24</v>
      </c>
    </row>
    <row r="4157" spans="1:13" x14ac:dyDescent="0.2">
      <c r="A4157" s="18">
        <v>42601</v>
      </c>
      <c r="B4157" s="19">
        <f t="shared" si="128"/>
        <v>8</v>
      </c>
      <c r="C4157" s="19">
        <f t="shared" si="129"/>
        <v>2016</v>
      </c>
      <c r="D4157" s="10">
        <f ca="1">_xlfn.IFNA((VLOOKUP(A4157,'Fats and Greases'!A:B,2,FALSE)), "")</f>
        <v>23.25</v>
      </c>
      <c r="E4157" s="10">
        <f ca="1">_xlfn.IFNA((VLOOKUP(A4157,'Fats and Greases'!C:D,2,FALSE)), "")</f>
        <v>24</v>
      </c>
      <c r="F4157" s="10">
        <f ca="1">_xlfn.IFNA((VLOOKUP(A4157,'Fats and Greases'!E:F,2,FALSE)), "")</f>
        <v>22.5</v>
      </c>
      <c r="G4157" s="10">
        <f ca="1">_xlfn.IFNA((VLOOKUP(A4157,'Fats and Greases'!G:H,2,FALSE)), "")</f>
        <v>22.5</v>
      </c>
      <c r="H4157" s="10">
        <f ca="1">_xlfn.IFNA((VLOOKUP(A4157,'Fats and Greases'!I:J,2,FALSE)), "")</f>
        <v>23.75</v>
      </c>
      <c r="I4157" s="10">
        <f ca="1">_xlfn.IFNA((VLOOKUP(A4157,'Fats and Greases'!K:L,2,FALSE)), "")</f>
        <v>23.75</v>
      </c>
      <c r="J4157" s="10" t="str">
        <f ca="1">_xlfn.IFNA((VLOOKUP(A4157,'Fats and Greases'!M:N,2,FALSE)), "")</f>
        <v/>
      </c>
      <c r="K4157" s="10">
        <f ca="1">_xlfn.IFNA((VLOOKUP($A4157,'Fats and Greases'!O:P,2,FALSE)), "")</f>
        <v>26.25</v>
      </c>
      <c r="L4157" s="10">
        <f ca="1">_xlfn.IFNA((VLOOKUP($A4157,'Fats and Greases'!Q:R,2,FALSE)), "")</f>
        <v>23.5</v>
      </c>
      <c r="M4157" s="10">
        <f ca="1">_xlfn.IFNA((VLOOKUP($A4157,'Fats and Greases'!S:T,2,FALSE)), "")</f>
        <v>24</v>
      </c>
    </row>
    <row r="4158" spans="1:13" x14ac:dyDescent="0.2">
      <c r="A4158" s="18">
        <v>42604</v>
      </c>
      <c r="B4158" s="19">
        <f t="shared" si="128"/>
        <v>8</v>
      </c>
      <c r="C4158" s="19">
        <f t="shared" si="129"/>
        <v>2016</v>
      </c>
      <c r="D4158" s="10">
        <f ca="1">_xlfn.IFNA((VLOOKUP(A4158,'Fats and Greases'!A:B,2,FALSE)), "")</f>
        <v>23.25</v>
      </c>
      <c r="E4158" s="10">
        <f ca="1">_xlfn.IFNA((VLOOKUP(A4158,'Fats and Greases'!C:D,2,FALSE)), "")</f>
        <v>24</v>
      </c>
      <c r="F4158" s="10">
        <f ca="1">_xlfn.IFNA((VLOOKUP(A4158,'Fats and Greases'!E:F,2,FALSE)), "")</f>
        <v>22.5</v>
      </c>
      <c r="G4158" s="10">
        <f ca="1">_xlfn.IFNA((VLOOKUP(A4158,'Fats and Greases'!G:H,2,FALSE)), "")</f>
        <v>22.5</v>
      </c>
      <c r="H4158" s="10">
        <f ca="1">_xlfn.IFNA((VLOOKUP(A4158,'Fats and Greases'!I:J,2,FALSE)), "")</f>
        <v>23.75</v>
      </c>
      <c r="I4158" s="10">
        <f ca="1">_xlfn.IFNA((VLOOKUP(A4158,'Fats and Greases'!K:L,2,FALSE)), "")</f>
        <v>23.75</v>
      </c>
      <c r="J4158" s="10" t="str">
        <f ca="1">_xlfn.IFNA((VLOOKUP(A4158,'Fats and Greases'!M:N,2,FALSE)), "")</f>
        <v/>
      </c>
      <c r="K4158" s="10">
        <f ca="1">_xlfn.IFNA((VLOOKUP($A4158,'Fats and Greases'!O:P,2,FALSE)), "")</f>
        <v>26.25</v>
      </c>
      <c r="L4158" s="10">
        <f ca="1">_xlfn.IFNA((VLOOKUP($A4158,'Fats and Greases'!Q:R,2,FALSE)), "")</f>
        <v>23.5</v>
      </c>
      <c r="M4158" s="10">
        <f ca="1">_xlfn.IFNA((VLOOKUP($A4158,'Fats and Greases'!S:T,2,FALSE)), "")</f>
        <v>24</v>
      </c>
    </row>
    <row r="4159" spans="1:13" x14ac:dyDescent="0.2">
      <c r="A4159" s="18">
        <v>42605</v>
      </c>
      <c r="B4159" s="19">
        <f t="shared" si="128"/>
        <v>8</v>
      </c>
      <c r="C4159" s="19">
        <f t="shared" si="129"/>
        <v>2016</v>
      </c>
      <c r="D4159" s="10">
        <f ca="1">_xlfn.IFNA((VLOOKUP(A4159,'Fats and Greases'!A:B,2,FALSE)), "")</f>
        <v>23.75</v>
      </c>
      <c r="E4159" s="10">
        <f ca="1">_xlfn.IFNA((VLOOKUP(A4159,'Fats and Greases'!C:D,2,FALSE)), "")</f>
        <v>24</v>
      </c>
      <c r="F4159" s="10">
        <f ca="1">_xlfn.IFNA((VLOOKUP(A4159,'Fats and Greases'!E:F,2,FALSE)), "")</f>
        <v>22.5</v>
      </c>
      <c r="G4159" s="10">
        <f ca="1">_xlfn.IFNA((VLOOKUP(A4159,'Fats and Greases'!G:H,2,FALSE)), "")</f>
        <v>22.75</v>
      </c>
      <c r="H4159" s="10">
        <f ca="1">_xlfn.IFNA((VLOOKUP(A4159,'Fats and Greases'!I:J,2,FALSE)), "")</f>
        <v>23.75</v>
      </c>
      <c r="I4159" s="10">
        <f ca="1">_xlfn.IFNA((VLOOKUP(A4159,'Fats and Greases'!K:L,2,FALSE)), "")</f>
        <v>23.5</v>
      </c>
      <c r="J4159" s="10" t="str">
        <f ca="1">_xlfn.IFNA((VLOOKUP(A4159,'Fats and Greases'!M:N,2,FALSE)), "")</f>
        <v/>
      </c>
      <c r="K4159" s="10">
        <f ca="1">_xlfn.IFNA((VLOOKUP($A4159,'Fats and Greases'!O:P,2,FALSE)), "")</f>
        <v>26.75</v>
      </c>
      <c r="L4159" s="10">
        <f ca="1">_xlfn.IFNA((VLOOKUP($A4159,'Fats and Greases'!Q:R,2,FALSE)), "")</f>
        <v>23.5</v>
      </c>
      <c r="M4159" s="10">
        <f ca="1">_xlfn.IFNA((VLOOKUP($A4159,'Fats and Greases'!S:T,2,FALSE)), "")</f>
        <v>24</v>
      </c>
    </row>
    <row r="4160" spans="1:13" x14ac:dyDescent="0.2">
      <c r="A4160" s="18">
        <v>42606</v>
      </c>
      <c r="B4160" s="19">
        <f t="shared" si="128"/>
        <v>8</v>
      </c>
      <c r="C4160" s="19">
        <f t="shared" si="129"/>
        <v>2016</v>
      </c>
      <c r="D4160" s="10">
        <f ca="1">_xlfn.IFNA((VLOOKUP(A4160,'Fats and Greases'!A:B,2,FALSE)), "")</f>
        <v>23.75</v>
      </c>
      <c r="E4160" s="10">
        <f ca="1">_xlfn.IFNA((VLOOKUP(A4160,'Fats and Greases'!C:D,2,FALSE)), "")</f>
        <v>24</v>
      </c>
      <c r="F4160" s="10">
        <f ca="1">_xlfn.IFNA((VLOOKUP(A4160,'Fats and Greases'!E:F,2,FALSE)), "")</f>
        <v>22.5</v>
      </c>
      <c r="G4160" s="10">
        <f ca="1">_xlfn.IFNA((VLOOKUP(A4160,'Fats and Greases'!G:H,2,FALSE)), "")</f>
        <v>22.75</v>
      </c>
      <c r="H4160" s="10">
        <f ca="1">_xlfn.IFNA((VLOOKUP(A4160,'Fats and Greases'!I:J,2,FALSE)), "")</f>
        <v>23.75</v>
      </c>
      <c r="I4160" s="10">
        <f ca="1">_xlfn.IFNA((VLOOKUP(A4160,'Fats and Greases'!K:L,2,FALSE)), "")</f>
        <v>23.5</v>
      </c>
      <c r="J4160" s="10" t="str">
        <f ca="1">_xlfn.IFNA((VLOOKUP(A4160,'Fats and Greases'!M:N,2,FALSE)), "")</f>
        <v/>
      </c>
      <c r="K4160" s="10">
        <f ca="1">_xlfn.IFNA((VLOOKUP($A4160,'Fats and Greases'!O:P,2,FALSE)), "")</f>
        <v>26.75</v>
      </c>
      <c r="L4160" s="10">
        <f ca="1">_xlfn.IFNA((VLOOKUP($A4160,'Fats and Greases'!Q:R,2,FALSE)), "")</f>
        <v>23.5</v>
      </c>
      <c r="M4160" s="10">
        <f ca="1">_xlfn.IFNA((VLOOKUP($A4160,'Fats and Greases'!S:T,2,FALSE)), "")</f>
        <v>24</v>
      </c>
    </row>
    <row r="4161" spans="1:13" x14ac:dyDescent="0.2">
      <c r="A4161" s="18">
        <v>42607</v>
      </c>
      <c r="B4161" s="19">
        <f t="shared" si="128"/>
        <v>8</v>
      </c>
      <c r="C4161" s="19">
        <f t="shared" si="129"/>
        <v>2016</v>
      </c>
      <c r="D4161" s="10">
        <f ca="1">_xlfn.IFNA((VLOOKUP(A4161,'Fats and Greases'!A:B,2,FALSE)), "")</f>
        <v>23.75</v>
      </c>
      <c r="E4161" s="10">
        <f ca="1">_xlfn.IFNA((VLOOKUP(A4161,'Fats and Greases'!C:D,2,FALSE)), "")</f>
        <v>24</v>
      </c>
      <c r="F4161" s="10">
        <f ca="1">_xlfn.IFNA((VLOOKUP(A4161,'Fats and Greases'!E:F,2,FALSE)), "")</f>
        <v>22.5</v>
      </c>
      <c r="G4161" s="10">
        <f ca="1">_xlfn.IFNA((VLOOKUP(A4161,'Fats and Greases'!G:H,2,FALSE)), "")</f>
        <v>22.75</v>
      </c>
      <c r="H4161" s="10">
        <f ca="1">_xlfn.IFNA((VLOOKUP(A4161,'Fats and Greases'!I:J,2,FALSE)), "")</f>
        <v>23.75</v>
      </c>
      <c r="I4161" s="10">
        <f ca="1">_xlfn.IFNA((VLOOKUP(A4161,'Fats and Greases'!K:L,2,FALSE)), "")</f>
        <v>23.5</v>
      </c>
      <c r="J4161" s="10" t="str">
        <f ca="1">_xlfn.IFNA((VLOOKUP(A4161,'Fats and Greases'!M:N,2,FALSE)), "")</f>
        <v/>
      </c>
      <c r="K4161" s="10">
        <f ca="1">_xlfn.IFNA((VLOOKUP($A4161,'Fats and Greases'!O:P,2,FALSE)), "")</f>
        <v>26.75</v>
      </c>
      <c r="L4161" s="10">
        <f ca="1">_xlfn.IFNA((VLOOKUP($A4161,'Fats and Greases'!Q:R,2,FALSE)), "")</f>
        <v>23.5</v>
      </c>
      <c r="M4161" s="10">
        <f ca="1">_xlfn.IFNA((VLOOKUP($A4161,'Fats and Greases'!S:T,2,FALSE)), "")</f>
        <v>24</v>
      </c>
    </row>
    <row r="4162" spans="1:13" x14ac:dyDescent="0.2">
      <c r="A4162" s="18">
        <v>42608</v>
      </c>
      <c r="B4162" s="19">
        <f t="shared" si="128"/>
        <v>8</v>
      </c>
      <c r="C4162" s="19">
        <f t="shared" si="129"/>
        <v>2016</v>
      </c>
      <c r="D4162" s="10">
        <f ca="1">_xlfn.IFNA((VLOOKUP(A4162,'Fats and Greases'!A:B,2,FALSE)), "")</f>
        <v>23.75</v>
      </c>
      <c r="E4162" s="10">
        <f ca="1">_xlfn.IFNA((VLOOKUP(A4162,'Fats and Greases'!C:D,2,FALSE)), "")</f>
        <v>24</v>
      </c>
      <c r="F4162" s="10">
        <f ca="1">_xlfn.IFNA((VLOOKUP(A4162,'Fats and Greases'!E:F,2,FALSE)), "")</f>
        <v>22.5</v>
      </c>
      <c r="G4162" s="10">
        <f ca="1">_xlfn.IFNA((VLOOKUP(A4162,'Fats and Greases'!G:H,2,FALSE)), "")</f>
        <v>22.75</v>
      </c>
      <c r="H4162" s="10">
        <f ca="1">_xlfn.IFNA((VLOOKUP(A4162,'Fats and Greases'!I:J,2,FALSE)), "")</f>
        <v>23.75</v>
      </c>
      <c r="I4162" s="10">
        <f ca="1">_xlfn.IFNA((VLOOKUP(A4162,'Fats and Greases'!K:L,2,FALSE)), "")</f>
        <v>23.5</v>
      </c>
      <c r="J4162" s="10" t="str">
        <f ca="1">_xlfn.IFNA((VLOOKUP(A4162,'Fats and Greases'!M:N,2,FALSE)), "")</f>
        <v/>
      </c>
      <c r="K4162" s="10">
        <f ca="1">_xlfn.IFNA((VLOOKUP($A4162,'Fats and Greases'!O:P,2,FALSE)), "")</f>
        <v>26.75</v>
      </c>
      <c r="L4162" s="10">
        <f ca="1">_xlfn.IFNA((VLOOKUP($A4162,'Fats and Greases'!Q:R,2,FALSE)), "")</f>
        <v>23.5</v>
      </c>
      <c r="M4162" s="10">
        <f ca="1">_xlfn.IFNA((VLOOKUP($A4162,'Fats and Greases'!S:T,2,FALSE)), "")</f>
        <v>24</v>
      </c>
    </row>
    <row r="4163" spans="1:13" x14ac:dyDescent="0.2">
      <c r="A4163" s="18">
        <v>42611</v>
      </c>
      <c r="B4163" s="19">
        <f t="shared" ref="B4163:B4226" si="130">MONTH(A4163)</f>
        <v>8</v>
      </c>
      <c r="C4163" s="19">
        <f t="shared" ref="C4163:C4226" si="131">YEAR(A4163)</f>
        <v>2016</v>
      </c>
      <c r="D4163" s="10">
        <f ca="1">_xlfn.IFNA((VLOOKUP(A4163,'Fats and Greases'!A:B,2,FALSE)), "")</f>
        <v>23.75</v>
      </c>
      <c r="E4163" s="10">
        <f ca="1">_xlfn.IFNA((VLOOKUP(A4163,'Fats and Greases'!C:D,2,FALSE)), "")</f>
        <v>24</v>
      </c>
      <c r="F4163" s="10">
        <f ca="1">_xlfn.IFNA((VLOOKUP(A4163,'Fats and Greases'!E:F,2,FALSE)), "")</f>
        <v>22.5</v>
      </c>
      <c r="G4163" s="10">
        <f ca="1">_xlfn.IFNA((VLOOKUP(A4163,'Fats and Greases'!G:H,2,FALSE)), "")</f>
        <v>22.75</v>
      </c>
      <c r="H4163" s="10">
        <f ca="1">_xlfn.IFNA((VLOOKUP(A4163,'Fats and Greases'!I:J,2,FALSE)), "")</f>
        <v>23.75</v>
      </c>
      <c r="I4163" s="10">
        <f ca="1">_xlfn.IFNA((VLOOKUP(A4163,'Fats and Greases'!K:L,2,FALSE)), "")</f>
        <v>23.5</v>
      </c>
      <c r="J4163" s="10" t="str">
        <f ca="1">_xlfn.IFNA((VLOOKUP(A4163,'Fats and Greases'!M:N,2,FALSE)), "")</f>
        <v/>
      </c>
      <c r="K4163" s="10">
        <f ca="1">_xlfn.IFNA((VLOOKUP($A4163,'Fats and Greases'!O:P,2,FALSE)), "")</f>
        <v>26.75</v>
      </c>
      <c r="L4163" s="10">
        <f ca="1">_xlfn.IFNA((VLOOKUP($A4163,'Fats and Greases'!Q:R,2,FALSE)), "")</f>
        <v>23.5</v>
      </c>
      <c r="M4163" s="10">
        <f ca="1">_xlfn.IFNA((VLOOKUP($A4163,'Fats and Greases'!S:T,2,FALSE)), "")</f>
        <v>24</v>
      </c>
    </row>
    <row r="4164" spans="1:13" x14ac:dyDescent="0.2">
      <c r="A4164" s="18">
        <v>42612</v>
      </c>
      <c r="B4164" s="19">
        <f t="shared" si="130"/>
        <v>8</v>
      </c>
      <c r="C4164" s="19">
        <f t="shared" si="131"/>
        <v>2016</v>
      </c>
      <c r="D4164" s="10">
        <f ca="1">_xlfn.IFNA((VLOOKUP(A4164,'Fats and Greases'!A:B,2,FALSE)), "")</f>
        <v>23.75</v>
      </c>
      <c r="E4164" s="10">
        <f ca="1">_xlfn.IFNA((VLOOKUP(A4164,'Fats and Greases'!C:D,2,FALSE)), "")</f>
        <v>24</v>
      </c>
      <c r="F4164" s="10">
        <f ca="1">_xlfn.IFNA((VLOOKUP(A4164,'Fats and Greases'!E:F,2,FALSE)), "")</f>
        <v>22.5</v>
      </c>
      <c r="G4164" s="10">
        <f ca="1">_xlfn.IFNA((VLOOKUP(A4164,'Fats and Greases'!G:H,2,FALSE)), "")</f>
        <v>22.75</v>
      </c>
      <c r="H4164" s="10">
        <f ca="1">_xlfn.IFNA((VLOOKUP(A4164,'Fats and Greases'!I:J,2,FALSE)), "")</f>
        <v>23.75</v>
      </c>
      <c r="I4164" s="10">
        <f ca="1">_xlfn.IFNA((VLOOKUP(A4164,'Fats and Greases'!K:L,2,FALSE)), "")</f>
        <v>23.25</v>
      </c>
      <c r="J4164" s="10" t="str">
        <f ca="1">_xlfn.IFNA((VLOOKUP(A4164,'Fats and Greases'!M:N,2,FALSE)), "")</f>
        <v/>
      </c>
      <c r="K4164" s="10">
        <f ca="1">_xlfn.IFNA((VLOOKUP($A4164,'Fats and Greases'!O:P,2,FALSE)), "")</f>
        <v>26.75</v>
      </c>
      <c r="L4164" s="10">
        <f ca="1">_xlfn.IFNA((VLOOKUP($A4164,'Fats and Greases'!Q:R,2,FALSE)), "")</f>
        <v>23.5</v>
      </c>
      <c r="M4164" s="10">
        <f ca="1">_xlfn.IFNA((VLOOKUP($A4164,'Fats and Greases'!S:T,2,FALSE)), "")</f>
        <v>24</v>
      </c>
    </row>
    <row r="4165" spans="1:13" x14ac:dyDescent="0.2">
      <c r="A4165" s="18">
        <v>42613</v>
      </c>
      <c r="B4165" s="19">
        <f t="shared" si="130"/>
        <v>8</v>
      </c>
      <c r="C4165" s="19">
        <f t="shared" si="131"/>
        <v>2016</v>
      </c>
      <c r="D4165" s="10">
        <f ca="1">_xlfn.IFNA((VLOOKUP(A4165,'Fats and Greases'!A:B,2,FALSE)), "")</f>
        <v>23.75</v>
      </c>
      <c r="E4165" s="10">
        <f ca="1">_xlfn.IFNA((VLOOKUP(A4165,'Fats and Greases'!C:D,2,FALSE)), "")</f>
        <v>24</v>
      </c>
      <c r="F4165" s="10">
        <f ca="1">_xlfn.IFNA((VLOOKUP(A4165,'Fats and Greases'!E:F,2,FALSE)), "")</f>
        <v>22.5</v>
      </c>
      <c r="G4165" s="10">
        <f ca="1">_xlfn.IFNA((VLOOKUP(A4165,'Fats and Greases'!G:H,2,FALSE)), "")</f>
        <v>22.75</v>
      </c>
      <c r="H4165" s="10">
        <f ca="1">_xlfn.IFNA((VLOOKUP(A4165,'Fats and Greases'!I:J,2,FALSE)), "")</f>
        <v>23.75</v>
      </c>
      <c r="I4165" s="10">
        <f ca="1">_xlfn.IFNA((VLOOKUP(A4165,'Fats and Greases'!K:L,2,FALSE)), "")</f>
        <v>23.25</v>
      </c>
      <c r="J4165" s="10" t="str">
        <f ca="1">_xlfn.IFNA((VLOOKUP(A4165,'Fats and Greases'!M:N,2,FALSE)), "")</f>
        <v/>
      </c>
      <c r="K4165" s="10">
        <f ca="1">_xlfn.IFNA((VLOOKUP($A4165,'Fats and Greases'!O:P,2,FALSE)), "")</f>
        <v>26.75</v>
      </c>
      <c r="L4165" s="10">
        <f ca="1">_xlfn.IFNA((VLOOKUP($A4165,'Fats and Greases'!Q:R,2,FALSE)), "")</f>
        <v>23.5</v>
      </c>
      <c r="M4165" s="10">
        <f ca="1">_xlfn.IFNA((VLOOKUP($A4165,'Fats and Greases'!S:T,2,FALSE)), "")</f>
        <v>24</v>
      </c>
    </row>
    <row r="4166" spans="1:13" x14ac:dyDescent="0.2">
      <c r="A4166" s="18">
        <v>42614</v>
      </c>
      <c r="B4166" s="19">
        <f t="shared" si="130"/>
        <v>9</v>
      </c>
      <c r="C4166" s="19">
        <f t="shared" si="131"/>
        <v>2016</v>
      </c>
      <c r="D4166" s="10">
        <f ca="1">_xlfn.IFNA((VLOOKUP(A4166,'Fats and Greases'!A:B,2,FALSE)), "")</f>
        <v>23.75</v>
      </c>
      <c r="E4166" s="10">
        <f ca="1">_xlfn.IFNA((VLOOKUP(A4166,'Fats and Greases'!C:D,2,FALSE)), "")</f>
        <v>24</v>
      </c>
      <c r="F4166" s="10">
        <f ca="1">_xlfn.IFNA((VLOOKUP(A4166,'Fats and Greases'!E:F,2,FALSE)), "")</f>
        <v>22.5</v>
      </c>
      <c r="G4166" s="10">
        <f ca="1">_xlfn.IFNA((VLOOKUP(A4166,'Fats and Greases'!G:H,2,FALSE)), "")</f>
        <v>22.75</v>
      </c>
      <c r="H4166" s="10">
        <f ca="1">_xlfn.IFNA((VLOOKUP(A4166,'Fats and Greases'!I:J,2,FALSE)), "")</f>
        <v>23.75</v>
      </c>
      <c r="I4166" s="10">
        <f ca="1">_xlfn.IFNA((VLOOKUP(A4166,'Fats and Greases'!K:L,2,FALSE)), "")</f>
        <v>22.5</v>
      </c>
      <c r="J4166" s="10" t="str">
        <f ca="1">_xlfn.IFNA((VLOOKUP(A4166,'Fats and Greases'!M:N,2,FALSE)), "")</f>
        <v/>
      </c>
      <c r="K4166" s="10">
        <f ca="1">_xlfn.IFNA((VLOOKUP($A4166,'Fats and Greases'!O:P,2,FALSE)), "")</f>
        <v>26.75</v>
      </c>
      <c r="L4166" s="10">
        <f ca="1">_xlfn.IFNA((VLOOKUP($A4166,'Fats and Greases'!Q:R,2,FALSE)), "")</f>
        <v>23.5</v>
      </c>
      <c r="M4166" s="10">
        <f ca="1">_xlfn.IFNA((VLOOKUP($A4166,'Fats and Greases'!S:T,2,FALSE)), "")</f>
        <v>24</v>
      </c>
    </row>
    <row r="4167" spans="1:13" x14ac:dyDescent="0.2">
      <c r="A4167" s="18">
        <v>42615</v>
      </c>
      <c r="B4167" s="19">
        <f t="shared" si="130"/>
        <v>9</v>
      </c>
      <c r="C4167" s="19">
        <f t="shared" si="131"/>
        <v>2016</v>
      </c>
      <c r="D4167" s="10">
        <f ca="1">_xlfn.IFNA((VLOOKUP(A4167,'Fats and Greases'!A:B,2,FALSE)), "")</f>
        <v>23.75</v>
      </c>
      <c r="E4167" s="10">
        <f ca="1">_xlfn.IFNA((VLOOKUP(A4167,'Fats and Greases'!C:D,2,FALSE)), "")</f>
        <v>24</v>
      </c>
      <c r="F4167" s="10">
        <f ca="1">_xlfn.IFNA((VLOOKUP(A4167,'Fats and Greases'!E:F,2,FALSE)), "")</f>
        <v>22.5</v>
      </c>
      <c r="G4167" s="10">
        <f ca="1">_xlfn.IFNA((VLOOKUP(A4167,'Fats and Greases'!G:H,2,FALSE)), "")</f>
        <v>22.75</v>
      </c>
      <c r="H4167" s="10">
        <f ca="1">_xlfn.IFNA((VLOOKUP(A4167,'Fats and Greases'!I:J,2,FALSE)), "")</f>
        <v>23.75</v>
      </c>
      <c r="I4167" s="10">
        <f ca="1">_xlfn.IFNA((VLOOKUP(A4167,'Fats and Greases'!K:L,2,FALSE)), "")</f>
        <v>22.5</v>
      </c>
      <c r="J4167" s="10" t="str">
        <f ca="1">_xlfn.IFNA((VLOOKUP(A4167,'Fats and Greases'!M:N,2,FALSE)), "")</f>
        <v/>
      </c>
      <c r="K4167" s="10">
        <f ca="1">_xlfn.IFNA((VLOOKUP($A4167,'Fats and Greases'!O:P,2,FALSE)), "")</f>
        <v>26.75</v>
      </c>
      <c r="L4167" s="10">
        <f ca="1">_xlfn.IFNA((VLOOKUP($A4167,'Fats and Greases'!Q:R,2,FALSE)), "")</f>
        <v>23.5</v>
      </c>
      <c r="M4167" s="10">
        <f ca="1">_xlfn.IFNA((VLOOKUP($A4167,'Fats and Greases'!S:T,2,FALSE)), "")</f>
        <v>24</v>
      </c>
    </row>
    <row r="4168" spans="1:13" x14ac:dyDescent="0.2">
      <c r="A4168" s="18">
        <v>42618</v>
      </c>
      <c r="B4168" s="19">
        <f t="shared" si="130"/>
        <v>9</v>
      </c>
      <c r="C4168" s="19">
        <f t="shared" si="131"/>
        <v>2016</v>
      </c>
      <c r="D4168" s="10" t="str">
        <f ca="1">_xlfn.IFNA((VLOOKUP(A4168,'Fats and Greases'!A:B,2,FALSE)), "")</f>
        <v/>
      </c>
      <c r="E4168" s="10" t="str">
        <f ca="1">_xlfn.IFNA((VLOOKUP(A4168,'Fats and Greases'!C:D,2,FALSE)), "")</f>
        <v/>
      </c>
      <c r="F4168" s="10" t="str">
        <f ca="1">_xlfn.IFNA((VLOOKUP(A4168,'Fats and Greases'!E:F,2,FALSE)), "")</f>
        <v/>
      </c>
      <c r="G4168" s="10" t="str">
        <f ca="1">_xlfn.IFNA((VLOOKUP(A4168,'Fats and Greases'!G:H,2,FALSE)), "")</f>
        <v/>
      </c>
      <c r="H4168" s="10" t="str">
        <f ca="1">_xlfn.IFNA((VLOOKUP(A4168,'Fats and Greases'!I:J,2,FALSE)), "")</f>
        <v/>
      </c>
      <c r="I4168" s="10" t="str">
        <f ca="1">_xlfn.IFNA((VLOOKUP(A4168,'Fats and Greases'!K:L,2,FALSE)), "")</f>
        <v/>
      </c>
      <c r="J4168" s="10" t="str">
        <f ca="1">_xlfn.IFNA((VLOOKUP(A4168,'Fats and Greases'!M:N,2,FALSE)), "")</f>
        <v/>
      </c>
      <c r="K4168" s="10" t="str">
        <f ca="1">_xlfn.IFNA((VLOOKUP($A4168,'Fats and Greases'!O:P,2,FALSE)), "")</f>
        <v/>
      </c>
      <c r="L4168" s="10" t="str">
        <f ca="1">_xlfn.IFNA((VLOOKUP($A4168,'Fats and Greases'!Q:R,2,FALSE)), "")</f>
        <v/>
      </c>
      <c r="M4168" s="10" t="str">
        <f ca="1">_xlfn.IFNA((VLOOKUP($A4168,'Fats and Greases'!S:T,2,FALSE)), "")</f>
        <v/>
      </c>
    </row>
    <row r="4169" spans="1:13" x14ac:dyDescent="0.2">
      <c r="A4169" s="18">
        <v>42619</v>
      </c>
      <c r="B4169" s="19">
        <f t="shared" si="130"/>
        <v>9</v>
      </c>
      <c r="C4169" s="19">
        <f t="shared" si="131"/>
        <v>2016</v>
      </c>
      <c r="D4169" s="10">
        <f ca="1">_xlfn.IFNA((VLOOKUP(A4169,'Fats and Greases'!A:B,2,FALSE)), "")</f>
        <v>23.75</v>
      </c>
      <c r="E4169" s="10">
        <f ca="1">_xlfn.IFNA((VLOOKUP(A4169,'Fats and Greases'!C:D,2,FALSE)), "")</f>
        <v>24</v>
      </c>
      <c r="F4169" s="10">
        <f ca="1">_xlfn.IFNA((VLOOKUP(A4169,'Fats and Greases'!E:F,2,FALSE)), "")</f>
        <v>22.5</v>
      </c>
      <c r="G4169" s="10">
        <f ca="1">_xlfn.IFNA((VLOOKUP(A4169,'Fats and Greases'!G:H,2,FALSE)), "")</f>
        <v>22.75</v>
      </c>
      <c r="H4169" s="10">
        <f ca="1">_xlfn.IFNA((VLOOKUP(A4169,'Fats and Greases'!I:J,2,FALSE)), "")</f>
        <v>23.75</v>
      </c>
      <c r="I4169" s="10">
        <f ca="1">_xlfn.IFNA((VLOOKUP(A4169,'Fats and Greases'!K:L,2,FALSE)), "")</f>
        <v>22.5</v>
      </c>
      <c r="J4169" s="10" t="str">
        <f ca="1">_xlfn.IFNA((VLOOKUP(A4169,'Fats and Greases'!M:N,2,FALSE)), "")</f>
        <v/>
      </c>
      <c r="K4169" s="10">
        <f ca="1">_xlfn.IFNA((VLOOKUP($A4169,'Fats and Greases'!O:P,2,FALSE)), "")</f>
        <v>26.75</v>
      </c>
      <c r="L4169" s="10">
        <f ca="1">_xlfn.IFNA((VLOOKUP($A4169,'Fats and Greases'!Q:R,2,FALSE)), "")</f>
        <v>23.5</v>
      </c>
      <c r="M4169" s="10">
        <f ca="1">_xlfn.IFNA((VLOOKUP($A4169,'Fats and Greases'!S:T,2,FALSE)), "")</f>
        <v>24</v>
      </c>
    </row>
    <row r="4170" spans="1:13" x14ac:dyDescent="0.2">
      <c r="A4170" s="18">
        <v>42620</v>
      </c>
      <c r="B4170" s="19">
        <f t="shared" si="130"/>
        <v>9</v>
      </c>
      <c r="C4170" s="19">
        <f t="shared" si="131"/>
        <v>2016</v>
      </c>
      <c r="D4170" s="10">
        <f ca="1">_xlfn.IFNA((VLOOKUP(A4170,'Fats and Greases'!A:B,2,FALSE)), "")</f>
        <v>23.75</v>
      </c>
      <c r="E4170" s="10">
        <f ca="1">_xlfn.IFNA((VLOOKUP(A4170,'Fats and Greases'!C:D,2,FALSE)), "")</f>
        <v>24</v>
      </c>
      <c r="F4170" s="10">
        <f ca="1">_xlfn.IFNA((VLOOKUP(A4170,'Fats and Greases'!E:F,2,FALSE)), "")</f>
        <v>22.5</v>
      </c>
      <c r="G4170" s="10">
        <f ca="1">_xlfn.IFNA((VLOOKUP(A4170,'Fats and Greases'!G:H,2,FALSE)), "")</f>
        <v>22.75</v>
      </c>
      <c r="H4170" s="10">
        <f ca="1">_xlfn.IFNA((VLOOKUP(A4170,'Fats and Greases'!I:J,2,FALSE)), "")</f>
        <v>23.75</v>
      </c>
      <c r="I4170" s="10">
        <f ca="1">_xlfn.IFNA((VLOOKUP(A4170,'Fats and Greases'!K:L,2,FALSE)), "")</f>
        <v>22.5</v>
      </c>
      <c r="J4170" s="10" t="str">
        <f ca="1">_xlfn.IFNA((VLOOKUP(A4170,'Fats and Greases'!M:N,2,FALSE)), "")</f>
        <v/>
      </c>
      <c r="K4170" s="10">
        <f ca="1">_xlfn.IFNA((VLOOKUP($A4170,'Fats and Greases'!O:P,2,FALSE)), "")</f>
        <v>26.75</v>
      </c>
      <c r="L4170" s="10">
        <f ca="1">_xlfn.IFNA((VLOOKUP($A4170,'Fats and Greases'!Q:R,2,FALSE)), "")</f>
        <v>23.5</v>
      </c>
      <c r="M4170" s="10">
        <f ca="1">_xlfn.IFNA((VLOOKUP($A4170,'Fats and Greases'!S:T,2,FALSE)), "")</f>
        <v>24</v>
      </c>
    </row>
    <row r="4171" spans="1:13" x14ac:dyDescent="0.2">
      <c r="A4171" s="18">
        <v>42621</v>
      </c>
      <c r="B4171" s="19">
        <f t="shared" si="130"/>
        <v>9</v>
      </c>
      <c r="C4171" s="19">
        <f t="shared" si="131"/>
        <v>2016</v>
      </c>
      <c r="D4171" s="10">
        <f ca="1">_xlfn.IFNA((VLOOKUP(A4171,'Fats and Greases'!A:B,2,FALSE)), "")</f>
        <v>23.75</v>
      </c>
      <c r="E4171" s="10">
        <f ca="1">_xlfn.IFNA((VLOOKUP(A4171,'Fats and Greases'!C:D,2,FALSE)), "")</f>
        <v>24</v>
      </c>
      <c r="F4171" s="10">
        <f ca="1">_xlfn.IFNA((VLOOKUP(A4171,'Fats and Greases'!E:F,2,FALSE)), "")</f>
        <v>22.5</v>
      </c>
      <c r="G4171" s="10">
        <f ca="1">_xlfn.IFNA((VLOOKUP(A4171,'Fats and Greases'!G:H,2,FALSE)), "")</f>
        <v>22.75</v>
      </c>
      <c r="H4171" s="10">
        <f ca="1">_xlfn.IFNA((VLOOKUP(A4171,'Fats and Greases'!I:J,2,FALSE)), "")</f>
        <v>23.75</v>
      </c>
      <c r="I4171" s="10">
        <f ca="1">_xlfn.IFNA((VLOOKUP(A4171,'Fats and Greases'!K:L,2,FALSE)), "")</f>
        <v>22.5</v>
      </c>
      <c r="J4171" s="10" t="str">
        <f ca="1">_xlfn.IFNA((VLOOKUP(A4171,'Fats and Greases'!M:N,2,FALSE)), "")</f>
        <v/>
      </c>
      <c r="K4171" s="10">
        <f ca="1">_xlfn.IFNA((VLOOKUP($A4171,'Fats and Greases'!O:P,2,FALSE)), "")</f>
        <v>26.75</v>
      </c>
      <c r="L4171" s="10">
        <f ca="1">_xlfn.IFNA((VLOOKUP($A4171,'Fats and Greases'!Q:R,2,FALSE)), "")</f>
        <v>23.5</v>
      </c>
      <c r="M4171" s="10">
        <f ca="1">_xlfn.IFNA((VLOOKUP($A4171,'Fats and Greases'!S:T,2,FALSE)), "")</f>
        <v>24</v>
      </c>
    </row>
    <row r="4172" spans="1:13" x14ac:dyDescent="0.2">
      <c r="A4172" s="18">
        <v>42622</v>
      </c>
      <c r="B4172" s="19">
        <f t="shared" si="130"/>
        <v>9</v>
      </c>
      <c r="C4172" s="19">
        <f t="shared" si="131"/>
        <v>2016</v>
      </c>
      <c r="D4172" s="10">
        <f ca="1">_xlfn.IFNA((VLOOKUP(A4172,'Fats and Greases'!A:B,2,FALSE)), "")</f>
        <v>23.75</v>
      </c>
      <c r="E4172" s="10">
        <f ca="1">_xlfn.IFNA((VLOOKUP(A4172,'Fats and Greases'!C:D,2,FALSE)), "")</f>
        <v>23.75</v>
      </c>
      <c r="F4172" s="10">
        <f ca="1">_xlfn.IFNA((VLOOKUP(A4172,'Fats and Greases'!E:F,2,FALSE)), "")</f>
        <v>22.5</v>
      </c>
      <c r="G4172" s="10">
        <f ca="1">_xlfn.IFNA((VLOOKUP(A4172,'Fats and Greases'!G:H,2,FALSE)), "")</f>
        <v>22.75</v>
      </c>
      <c r="H4172" s="10">
        <f ca="1">_xlfn.IFNA((VLOOKUP(A4172,'Fats and Greases'!I:J,2,FALSE)), "")</f>
        <v>23.75</v>
      </c>
      <c r="I4172" s="10">
        <f ca="1">_xlfn.IFNA((VLOOKUP(A4172,'Fats and Greases'!K:L,2,FALSE)), "")</f>
        <v>22.5</v>
      </c>
      <c r="J4172" s="10" t="str">
        <f ca="1">_xlfn.IFNA((VLOOKUP(A4172,'Fats and Greases'!M:N,2,FALSE)), "")</f>
        <v/>
      </c>
      <c r="K4172" s="10">
        <f ca="1">_xlfn.IFNA((VLOOKUP($A4172,'Fats and Greases'!O:P,2,FALSE)), "")</f>
        <v>26.75</v>
      </c>
      <c r="L4172" s="10">
        <f ca="1">_xlfn.IFNA((VLOOKUP($A4172,'Fats and Greases'!Q:R,2,FALSE)), "")</f>
        <v>23.5</v>
      </c>
      <c r="M4172" s="10">
        <f ca="1">_xlfn.IFNA((VLOOKUP($A4172,'Fats and Greases'!S:T,2,FALSE)), "")</f>
        <v>24</v>
      </c>
    </row>
    <row r="4173" spans="1:13" x14ac:dyDescent="0.2">
      <c r="A4173" s="18">
        <v>42625</v>
      </c>
      <c r="B4173" s="19">
        <f t="shared" si="130"/>
        <v>9</v>
      </c>
      <c r="C4173" s="19">
        <f t="shared" si="131"/>
        <v>2016</v>
      </c>
      <c r="D4173" s="10">
        <f ca="1">_xlfn.IFNA((VLOOKUP(A4173,'Fats and Greases'!A:B,2,FALSE)), "")</f>
        <v>23.75</v>
      </c>
      <c r="E4173" s="10">
        <f ca="1">_xlfn.IFNA((VLOOKUP(A4173,'Fats and Greases'!C:D,2,FALSE)), "")</f>
        <v>23.75</v>
      </c>
      <c r="F4173" s="10">
        <f ca="1">_xlfn.IFNA((VLOOKUP(A4173,'Fats and Greases'!E:F,2,FALSE)), "")</f>
        <v>22.5</v>
      </c>
      <c r="G4173" s="10">
        <f ca="1">_xlfn.IFNA((VLOOKUP(A4173,'Fats and Greases'!G:H,2,FALSE)), "")</f>
        <v>22.75</v>
      </c>
      <c r="H4173" s="10">
        <f ca="1">_xlfn.IFNA((VLOOKUP(A4173,'Fats and Greases'!I:J,2,FALSE)), "")</f>
        <v>23.75</v>
      </c>
      <c r="I4173" s="10">
        <f ca="1">_xlfn.IFNA((VLOOKUP(A4173,'Fats and Greases'!K:L,2,FALSE)), "")</f>
        <v>22.5</v>
      </c>
      <c r="J4173" s="10" t="str">
        <f ca="1">_xlfn.IFNA((VLOOKUP(A4173,'Fats and Greases'!M:N,2,FALSE)), "")</f>
        <v/>
      </c>
      <c r="K4173" s="10">
        <f ca="1">_xlfn.IFNA((VLOOKUP($A4173,'Fats and Greases'!O:P,2,FALSE)), "")</f>
        <v>26.75</v>
      </c>
      <c r="L4173" s="10">
        <f ca="1">_xlfn.IFNA((VLOOKUP($A4173,'Fats and Greases'!Q:R,2,FALSE)), "")</f>
        <v>23.5</v>
      </c>
      <c r="M4173" s="10">
        <f ca="1">_xlfn.IFNA((VLOOKUP($A4173,'Fats and Greases'!S:T,2,FALSE)), "")</f>
        <v>25</v>
      </c>
    </row>
    <row r="4174" spans="1:13" x14ac:dyDescent="0.2">
      <c r="A4174" s="18">
        <v>42626</v>
      </c>
      <c r="B4174" s="19">
        <f t="shared" si="130"/>
        <v>9</v>
      </c>
      <c r="C4174" s="19">
        <f t="shared" si="131"/>
        <v>2016</v>
      </c>
      <c r="D4174" s="10">
        <f ca="1">_xlfn.IFNA((VLOOKUP(A4174,'Fats and Greases'!A:B,2,FALSE)), "")</f>
        <v>24</v>
      </c>
      <c r="E4174" s="10">
        <f ca="1">_xlfn.IFNA((VLOOKUP(A4174,'Fats and Greases'!C:D,2,FALSE)), "")</f>
        <v>23.75</v>
      </c>
      <c r="F4174" s="10">
        <f ca="1">_xlfn.IFNA((VLOOKUP(A4174,'Fats and Greases'!E:F,2,FALSE)), "")</f>
        <v>22.5</v>
      </c>
      <c r="G4174" s="10">
        <f ca="1">_xlfn.IFNA((VLOOKUP(A4174,'Fats and Greases'!G:H,2,FALSE)), "")</f>
        <v>22.75</v>
      </c>
      <c r="H4174" s="10">
        <f ca="1">_xlfn.IFNA((VLOOKUP(A4174,'Fats and Greases'!I:J,2,FALSE)), "")</f>
        <v>23.75</v>
      </c>
      <c r="I4174" s="10">
        <f ca="1">_xlfn.IFNA((VLOOKUP(A4174,'Fats and Greases'!K:L,2,FALSE)), "")</f>
        <v>22.25</v>
      </c>
      <c r="J4174" s="10" t="str">
        <f ca="1">_xlfn.IFNA((VLOOKUP(A4174,'Fats and Greases'!M:N,2,FALSE)), "")</f>
        <v/>
      </c>
      <c r="K4174" s="10">
        <f ca="1">_xlfn.IFNA((VLOOKUP($A4174,'Fats and Greases'!O:P,2,FALSE)), "")</f>
        <v>27</v>
      </c>
      <c r="L4174" s="10">
        <f ca="1">_xlfn.IFNA((VLOOKUP($A4174,'Fats and Greases'!Q:R,2,FALSE)), "")</f>
        <v>23.5</v>
      </c>
      <c r="M4174" s="10">
        <f ca="1">_xlfn.IFNA((VLOOKUP($A4174,'Fats and Greases'!S:T,2,FALSE)), "")</f>
        <v>25</v>
      </c>
    </row>
    <row r="4175" spans="1:13" x14ac:dyDescent="0.2">
      <c r="A4175" s="18">
        <v>42627</v>
      </c>
      <c r="B4175" s="19">
        <f t="shared" si="130"/>
        <v>9</v>
      </c>
      <c r="C4175" s="19">
        <f t="shared" si="131"/>
        <v>2016</v>
      </c>
      <c r="D4175" s="10">
        <f ca="1">_xlfn.IFNA((VLOOKUP(A4175,'Fats and Greases'!A:B,2,FALSE)), "")</f>
        <v>24</v>
      </c>
      <c r="E4175" s="10">
        <f ca="1">_xlfn.IFNA((VLOOKUP(A4175,'Fats and Greases'!C:D,2,FALSE)), "")</f>
        <v>23.75</v>
      </c>
      <c r="F4175" s="10">
        <f ca="1">_xlfn.IFNA((VLOOKUP(A4175,'Fats and Greases'!E:F,2,FALSE)), "")</f>
        <v>22.5</v>
      </c>
      <c r="G4175" s="10">
        <f ca="1">_xlfn.IFNA((VLOOKUP(A4175,'Fats and Greases'!G:H,2,FALSE)), "")</f>
        <v>22.75</v>
      </c>
      <c r="H4175" s="10">
        <f ca="1">_xlfn.IFNA((VLOOKUP(A4175,'Fats and Greases'!I:J,2,FALSE)), "")</f>
        <v>23.38</v>
      </c>
      <c r="I4175" s="10">
        <f ca="1">_xlfn.IFNA((VLOOKUP(A4175,'Fats and Greases'!K:L,2,FALSE)), "")</f>
        <v>22.25</v>
      </c>
      <c r="J4175" s="10" t="str">
        <f ca="1">_xlfn.IFNA((VLOOKUP(A4175,'Fats and Greases'!M:N,2,FALSE)), "")</f>
        <v/>
      </c>
      <c r="K4175" s="10">
        <f ca="1">_xlfn.IFNA((VLOOKUP($A4175,'Fats and Greases'!O:P,2,FALSE)), "")</f>
        <v>27</v>
      </c>
      <c r="L4175" s="10">
        <f ca="1">_xlfn.IFNA((VLOOKUP($A4175,'Fats and Greases'!Q:R,2,FALSE)), "")</f>
        <v>23.5</v>
      </c>
      <c r="M4175" s="10">
        <f ca="1">_xlfn.IFNA((VLOOKUP($A4175,'Fats and Greases'!S:T,2,FALSE)), "")</f>
        <v>25</v>
      </c>
    </row>
    <row r="4176" spans="1:13" x14ac:dyDescent="0.2">
      <c r="A4176" s="18">
        <v>42628</v>
      </c>
      <c r="B4176" s="19">
        <f t="shared" si="130"/>
        <v>9</v>
      </c>
      <c r="C4176" s="19">
        <f t="shared" si="131"/>
        <v>2016</v>
      </c>
      <c r="D4176" s="10">
        <f ca="1">_xlfn.IFNA((VLOOKUP(A4176,'Fats and Greases'!A:B,2,FALSE)), "")</f>
        <v>24</v>
      </c>
      <c r="E4176" s="10">
        <f ca="1">_xlfn.IFNA((VLOOKUP(A4176,'Fats and Greases'!C:D,2,FALSE)), "")</f>
        <v>23.75</v>
      </c>
      <c r="F4176" s="10">
        <f ca="1">_xlfn.IFNA((VLOOKUP(A4176,'Fats and Greases'!E:F,2,FALSE)), "")</f>
        <v>22.5</v>
      </c>
      <c r="G4176" s="10">
        <f ca="1">_xlfn.IFNA((VLOOKUP(A4176,'Fats and Greases'!G:H,2,FALSE)), "")</f>
        <v>22.75</v>
      </c>
      <c r="H4176" s="10">
        <f ca="1">_xlfn.IFNA((VLOOKUP(A4176,'Fats and Greases'!I:J,2,FALSE)), "")</f>
        <v>23.38</v>
      </c>
      <c r="I4176" s="10">
        <f ca="1">_xlfn.IFNA((VLOOKUP(A4176,'Fats and Greases'!K:L,2,FALSE)), "")</f>
        <v>22.25</v>
      </c>
      <c r="J4176" s="10" t="str">
        <f ca="1">_xlfn.IFNA((VLOOKUP(A4176,'Fats and Greases'!M:N,2,FALSE)), "")</f>
        <v/>
      </c>
      <c r="K4176" s="10">
        <f ca="1">_xlfn.IFNA((VLOOKUP($A4176,'Fats and Greases'!O:P,2,FALSE)), "")</f>
        <v>27</v>
      </c>
      <c r="L4176" s="10">
        <f ca="1">_xlfn.IFNA((VLOOKUP($A4176,'Fats and Greases'!Q:R,2,FALSE)), "")</f>
        <v>23.5</v>
      </c>
      <c r="M4176" s="10">
        <f ca="1">_xlfn.IFNA((VLOOKUP($A4176,'Fats and Greases'!S:T,2,FALSE)), "")</f>
        <v>25</v>
      </c>
    </row>
    <row r="4177" spans="1:13" x14ac:dyDescent="0.2">
      <c r="A4177" s="18">
        <v>42629</v>
      </c>
      <c r="B4177" s="19">
        <f t="shared" si="130"/>
        <v>9</v>
      </c>
      <c r="C4177" s="19">
        <f t="shared" si="131"/>
        <v>2016</v>
      </c>
      <c r="D4177" s="10">
        <f ca="1">_xlfn.IFNA((VLOOKUP(A4177,'Fats and Greases'!A:B,2,FALSE)), "")</f>
        <v>24</v>
      </c>
      <c r="E4177" s="10">
        <f ca="1">_xlfn.IFNA((VLOOKUP(A4177,'Fats and Greases'!C:D,2,FALSE)), "")</f>
        <v>23.75</v>
      </c>
      <c r="F4177" s="10">
        <f ca="1">_xlfn.IFNA((VLOOKUP(A4177,'Fats and Greases'!E:F,2,FALSE)), "")</f>
        <v>22.5</v>
      </c>
      <c r="G4177" s="10">
        <f ca="1">_xlfn.IFNA((VLOOKUP(A4177,'Fats and Greases'!G:H,2,FALSE)), "")</f>
        <v>22.75</v>
      </c>
      <c r="H4177" s="10">
        <f ca="1">_xlfn.IFNA((VLOOKUP(A4177,'Fats and Greases'!I:J,2,FALSE)), "")</f>
        <v>23.38</v>
      </c>
      <c r="I4177" s="10">
        <f ca="1">_xlfn.IFNA((VLOOKUP(A4177,'Fats and Greases'!K:L,2,FALSE)), "")</f>
        <v>22.25</v>
      </c>
      <c r="J4177" s="10" t="str">
        <f ca="1">_xlfn.IFNA((VLOOKUP(A4177,'Fats and Greases'!M:N,2,FALSE)), "")</f>
        <v/>
      </c>
      <c r="K4177" s="10">
        <f ca="1">_xlfn.IFNA((VLOOKUP($A4177,'Fats and Greases'!O:P,2,FALSE)), "")</f>
        <v>27</v>
      </c>
      <c r="L4177" s="10">
        <f ca="1">_xlfn.IFNA((VLOOKUP($A4177,'Fats and Greases'!Q:R,2,FALSE)), "")</f>
        <v>23.5</v>
      </c>
      <c r="M4177" s="10">
        <f ca="1">_xlfn.IFNA((VLOOKUP($A4177,'Fats and Greases'!S:T,2,FALSE)), "")</f>
        <v>25</v>
      </c>
    </row>
    <row r="4178" spans="1:13" x14ac:dyDescent="0.2">
      <c r="A4178" s="18">
        <v>42632</v>
      </c>
      <c r="B4178" s="19">
        <f t="shared" si="130"/>
        <v>9</v>
      </c>
      <c r="C4178" s="19">
        <f t="shared" si="131"/>
        <v>2016</v>
      </c>
      <c r="D4178" s="10">
        <f ca="1">_xlfn.IFNA((VLOOKUP(A4178,'Fats and Greases'!A:B,2,FALSE)), "")</f>
        <v>24</v>
      </c>
      <c r="E4178" s="10">
        <f ca="1">_xlfn.IFNA((VLOOKUP(A4178,'Fats and Greases'!C:D,2,FALSE)), "")</f>
        <v>23.75</v>
      </c>
      <c r="F4178" s="10">
        <f ca="1">_xlfn.IFNA((VLOOKUP(A4178,'Fats and Greases'!E:F,2,FALSE)), "")</f>
        <v>22.5</v>
      </c>
      <c r="G4178" s="10">
        <f ca="1">_xlfn.IFNA((VLOOKUP(A4178,'Fats and Greases'!G:H,2,FALSE)), "")</f>
        <v>22.75</v>
      </c>
      <c r="H4178" s="10">
        <f ca="1">_xlfn.IFNA((VLOOKUP(A4178,'Fats and Greases'!I:J,2,FALSE)), "")</f>
        <v>23.38</v>
      </c>
      <c r="I4178" s="10">
        <f ca="1">_xlfn.IFNA((VLOOKUP(A4178,'Fats and Greases'!K:L,2,FALSE)), "")</f>
        <v>22.25</v>
      </c>
      <c r="J4178" s="10" t="str">
        <f ca="1">_xlfn.IFNA((VLOOKUP(A4178,'Fats and Greases'!M:N,2,FALSE)), "")</f>
        <v/>
      </c>
      <c r="K4178" s="10">
        <f ca="1">_xlfn.IFNA((VLOOKUP($A4178,'Fats and Greases'!O:P,2,FALSE)), "")</f>
        <v>27</v>
      </c>
      <c r="L4178" s="10">
        <f ca="1">_xlfn.IFNA((VLOOKUP($A4178,'Fats and Greases'!Q:R,2,FALSE)), "")</f>
        <v>23.5</v>
      </c>
      <c r="M4178" s="10">
        <f ca="1">_xlfn.IFNA((VLOOKUP($A4178,'Fats and Greases'!S:T,2,FALSE)), "")</f>
        <v>25</v>
      </c>
    </row>
    <row r="4179" spans="1:13" x14ac:dyDescent="0.2">
      <c r="A4179" s="18">
        <v>42633</v>
      </c>
      <c r="B4179" s="19">
        <f t="shared" si="130"/>
        <v>9</v>
      </c>
      <c r="C4179" s="19">
        <f t="shared" si="131"/>
        <v>2016</v>
      </c>
      <c r="D4179" s="10">
        <f ca="1">_xlfn.IFNA((VLOOKUP(A4179,'Fats and Greases'!A:B,2,FALSE)), "")</f>
        <v>23.75</v>
      </c>
      <c r="E4179" s="10">
        <f ca="1">_xlfn.IFNA((VLOOKUP(A4179,'Fats and Greases'!C:D,2,FALSE)), "")</f>
        <v>23.75</v>
      </c>
      <c r="F4179" s="10">
        <f ca="1">_xlfn.IFNA((VLOOKUP(A4179,'Fats and Greases'!E:F,2,FALSE)), "")</f>
        <v>22.5</v>
      </c>
      <c r="G4179" s="10">
        <f ca="1">_xlfn.IFNA((VLOOKUP(A4179,'Fats and Greases'!G:H,2,FALSE)), "")</f>
        <v>22.75</v>
      </c>
      <c r="H4179" s="10">
        <f ca="1">_xlfn.IFNA((VLOOKUP(A4179,'Fats and Greases'!I:J,2,FALSE)), "")</f>
        <v>23.38</v>
      </c>
      <c r="I4179" s="10">
        <f ca="1">_xlfn.IFNA((VLOOKUP(A4179,'Fats and Greases'!K:L,2,FALSE)), "")</f>
        <v>22.25</v>
      </c>
      <c r="J4179" s="10" t="str">
        <f ca="1">_xlfn.IFNA((VLOOKUP(A4179,'Fats and Greases'!M:N,2,FALSE)), "")</f>
        <v/>
      </c>
      <c r="K4179" s="10">
        <f ca="1">_xlfn.IFNA((VLOOKUP($A4179,'Fats and Greases'!O:P,2,FALSE)), "")</f>
        <v>27</v>
      </c>
      <c r="L4179" s="10">
        <f ca="1">_xlfn.IFNA((VLOOKUP($A4179,'Fats and Greases'!Q:R,2,FALSE)), "")</f>
        <v>23.5</v>
      </c>
      <c r="M4179" s="10">
        <f ca="1">_xlfn.IFNA((VLOOKUP($A4179,'Fats and Greases'!S:T,2,FALSE)), "")</f>
        <v>25</v>
      </c>
    </row>
    <row r="4180" spans="1:13" x14ac:dyDescent="0.2">
      <c r="A4180" s="18">
        <v>42634</v>
      </c>
      <c r="B4180" s="19">
        <f t="shared" si="130"/>
        <v>9</v>
      </c>
      <c r="C4180" s="19">
        <f t="shared" si="131"/>
        <v>2016</v>
      </c>
      <c r="D4180" s="10">
        <f ca="1">_xlfn.IFNA((VLOOKUP(A4180,'Fats and Greases'!A:B,2,FALSE)), "")</f>
        <v>23.38</v>
      </c>
      <c r="E4180" s="10">
        <f ca="1">_xlfn.IFNA((VLOOKUP(A4180,'Fats and Greases'!C:D,2,FALSE)), "")</f>
        <v>23.5</v>
      </c>
      <c r="F4180" s="10">
        <f ca="1">_xlfn.IFNA((VLOOKUP(A4180,'Fats and Greases'!E:F,2,FALSE)), "")</f>
        <v>22.5</v>
      </c>
      <c r="G4180" s="10">
        <f ca="1">_xlfn.IFNA((VLOOKUP(A4180,'Fats and Greases'!G:H,2,FALSE)), "")</f>
        <v>22.75</v>
      </c>
      <c r="H4180" s="10">
        <f ca="1">_xlfn.IFNA((VLOOKUP(A4180,'Fats and Greases'!I:J,2,FALSE)), "")</f>
        <v>23.38</v>
      </c>
      <c r="I4180" s="10">
        <f ca="1">_xlfn.IFNA((VLOOKUP(A4180,'Fats and Greases'!K:L,2,FALSE)), "")</f>
        <v>22.25</v>
      </c>
      <c r="J4180" s="10" t="str">
        <f ca="1">_xlfn.IFNA((VLOOKUP(A4180,'Fats and Greases'!M:N,2,FALSE)), "")</f>
        <v/>
      </c>
      <c r="K4180" s="10">
        <f ca="1">_xlfn.IFNA((VLOOKUP($A4180,'Fats and Greases'!O:P,2,FALSE)), "")</f>
        <v>27</v>
      </c>
      <c r="L4180" s="10">
        <f ca="1">_xlfn.IFNA((VLOOKUP($A4180,'Fats and Greases'!Q:R,2,FALSE)), "")</f>
        <v>23.5</v>
      </c>
      <c r="M4180" s="10">
        <f ca="1">_xlfn.IFNA((VLOOKUP($A4180,'Fats and Greases'!S:T,2,FALSE)), "")</f>
        <v>24.5</v>
      </c>
    </row>
    <row r="4181" spans="1:13" x14ac:dyDescent="0.2">
      <c r="A4181" s="18">
        <v>42635</v>
      </c>
      <c r="B4181" s="19">
        <f t="shared" si="130"/>
        <v>9</v>
      </c>
      <c r="C4181" s="19">
        <f t="shared" si="131"/>
        <v>2016</v>
      </c>
      <c r="D4181" s="10">
        <f ca="1">_xlfn.IFNA((VLOOKUP(A4181,'Fats and Greases'!A:B,2,FALSE)), "")</f>
        <v>23.38</v>
      </c>
      <c r="E4181" s="10">
        <f ca="1">_xlfn.IFNA((VLOOKUP(A4181,'Fats and Greases'!C:D,2,FALSE)), "")</f>
        <v>23.5</v>
      </c>
      <c r="F4181" s="10">
        <f ca="1">_xlfn.IFNA((VLOOKUP(A4181,'Fats and Greases'!E:F,2,FALSE)), "")</f>
        <v>22.5</v>
      </c>
      <c r="G4181" s="10">
        <f ca="1">_xlfn.IFNA((VLOOKUP(A4181,'Fats and Greases'!G:H,2,FALSE)), "")</f>
        <v>22.75</v>
      </c>
      <c r="H4181" s="10">
        <f ca="1">_xlfn.IFNA((VLOOKUP(A4181,'Fats and Greases'!I:J,2,FALSE)), "")</f>
        <v>23.38</v>
      </c>
      <c r="I4181" s="10">
        <f ca="1">_xlfn.IFNA((VLOOKUP(A4181,'Fats and Greases'!K:L,2,FALSE)), "")</f>
        <v>22.25</v>
      </c>
      <c r="J4181" s="10" t="str">
        <f ca="1">_xlfn.IFNA((VLOOKUP(A4181,'Fats and Greases'!M:N,2,FALSE)), "")</f>
        <v/>
      </c>
      <c r="K4181" s="10">
        <f ca="1">_xlfn.IFNA((VLOOKUP($A4181,'Fats and Greases'!O:P,2,FALSE)), "")</f>
        <v>27</v>
      </c>
      <c r="L4181" s="10">
        <f ca="1">_xlfn.IFNA((VLOOKUP($A4181,'Fats and Greases'!Q:R,2,FALSE)), "")</f>
        <v>23.5</v>
      </c>
      <c r="M4181" s="10">
        <f ca="1">_xlfn.IFNA((VLOOKUP($A4181,'Fats and Greases'!S:T,2,FALSE)), "")</f>
        <v>24.5</v>
      </c>
    </row>
    <row r="4182" spans="1:13" x14ac:dyDescent="0.2">
      <c r="A4182" s="18">
        <v>42636</v>
      </c>
      <c r="B4182" s="19">
        <f t="shared" si="130"/>
        <v>9</v>
      </c>
      <c r="C4182" s="19">
        <f t="shared" si="131"/>
        <v>2016</v>
      </c>
      <c r="D4182" s="10">
        <f ca="1">_xlfn.IFNA((VLOOKUP(A4182,'Fats and Greases'!A:B,2,FALSE)), "")</f>
        <v>23.38</v>
      </c>
      <c r="E4182" s="10">
        <f ca="1">_xlfn.IFNA((VLOOKUP(A4182,'Fats and Greases'!C:D,2,FALSE)), "")</f>
        <v>23.5</v>
      </c>
      <c r="F4182" s="10">
        <f ca="1">_xlfn.IFNA((VLOOKUP(A4182,'Fats and Greases'!E:F,2,FALSE)), "")</f>
        <v>22.5</v>
      </c>
      <c r="G4182" s="10">
        <f ca="1">_xlfn.IFNA((VLOOKUP(A4182,'Fats and Greases'!G:H,2,FALSE)), "")</f>
        <v>22.75</v>
      </c>
      <c r="H4182" s="10">
        <f ca="1">_xlfn.IFNA((VLOOKUP(A4182,'Fats and Greases'!I:J,2,FALSE)), "")</f>
        <v>23.38</v>
      </c>
      <c r="I4182" s="10">
        <f ca="1">_xlfn.IFNA((VLOOKUP(A4182,'Fats and Greases'!K:L,2,FALSE)), "")</f>
        <v>22.25</v>
      </c>
      <c r="J4182" s="10" t="str">
        <f ca="1">_xlfn.IFNA((VLOOKUP(A4182,'Fats and Greases'!M:N,2,FALSE)), "")</f>
        <v/>
      </c>
      <c r="K4182" s="10">
        <f ca="1">_xlfn.IFNA((VLOOKUP($A4182,'Fats and Greases'!O:P,2,FALSE)), "")</f>
        <v>27</v>
      </c>
      <c r="L4182" s="10">
        <f ca="1">_xlfn.IFNA((VLOOKUP($A4182,'Fats and Greases'!Q:R,2,FALSE)), "")</f>
        <v>23.5</v>
      </c>
      <c r="M4182" s="10">
        <f ca="1">_xlfn.IFNA((VLOOKUP($A4182,'Fats and Greases'!S:T,2,FALSE)), "")</f>
        <v>24.5</v>
      </c>
    </row>
    <row r="4183" spans="1:13" x14ac:dyDescent="0.2">
      <c r="A4183" s="18">
        <v>42639</v>
      </c>
      <c r="B4183" s="19">
        <f t="shared" si="130"/>
        <v>9</v>
      </c>
      <c r="C4183" s="19">
        <f t="shared" si="131"/>
        <v>2016</v>
      </c>
      <c r="D4183" s="10">
        <f ca="1">_xlfn.IFNA((VLOOKUP(A4183,'Fats and Greases'!A:B,2,FALSE)), "")</f>
        <v>23.38</v>
      </c>
      <c r="E4183" s="10">
        <f ca="1">_xlfn.IFNA((VLOOKUP(A4183,'Fats and Greases'!C:D,2,FALSE)), "")</f>
        <v>23.5</v>
      </c>
      <c r="F4183" s="10">
        <f ca="1">_xlfn.IFNA((VLOOKUP(A4183,'Fats and Greases'!E:F,2,FALSE)), "")</f>
        <v>22.5</v>
      </c>
      <c r="G4183" s="10">
        <f ca="1">_xlfn.IFNA((VLOOKUP(A4183,'Fats and Greases'!G:H,2,FALSE)), "")</f>
        <v>22.75</v>
      </c>
      <c r="H4183" s="10">
        <f ca="1">_xlfn.IFNA((VLOOKUP(A4183,'Fats and Greases'!I:J,2,FALSE)), "")</f>
        <v>23.38</v>
      </c>
      <c r="I4183" s="10">
        <f ca="1">_xlfn.IFNA((VLOOKUP(A4183,'Fats and Greases'!K:L,2,FALSE)), "")</f>
        <v>22.25</v>
      </c>
      <c r="J4183" s="10" t="str">
        <f ca="1">_xlfn.IFNA((VLOOKUP(A4183,'Fats and Greases'!M:N,2,FALSE)), "")</f>
        <v/>
      </c>
      <c r="K4183" s="10">
        <f ca="1">_xlfn.IFNA((VLOOKUP($A4183,'Fats and Greases'!O:P,2,FALSE)), "")</f>
        <v>27</v>
      </c>
      <c r="L4183" s="10">
        <f ca="1">_xlfn.IFNA((VLOOKUP($A4183,'Fats and Greases'!Q:R,2,FALSE)), "")</f>
        <v>23.5</v>
      </c>
      <c r="M4183" s="10">
        <f ca="1">_xlfn.IFNA((VLOOKUP($A4183,'Fats and Greases'!S:T,2,FALSE)), "")</f>
        <v>24.5</v>
      </c>
    </row>
    <row r="4184" spans="1:13" x14ac:dyDescent="0.2">
      <c r="A4184" s="18">
        <v>42640</v>
      </c>
      <c r="B4184" s="19">
        <f t="shared" si="130"/>
        <v>9</v>
      </c>
      <c r="C4184" s="19">
        <f t="shared" si="131"/>
        <v>2016</v>
      </c>
      <c r="D4184" s="10">
        <f ca="1">_xlfn.IFNA((VLOOKUP(A4184,'Fats and Greases'!A:B,2,FALSE)), "")</f>
        <v>23.38</v>
      </c>
      <c r="E4184" s="10">
        <f ca="1">_xlfn.IFNA((VLOOKUP(A4184,'Fats and Greases'!C:D,2,FALSE)), "")</f>
        <v>23.5</v>
      </c>
      <c r="F4184" s="10">
        <f ca="1">_xlfn.IFNA((VLOOKUP(A4184,'Fats and Greases'!E:F,2,FALSE)), "")</f>
        <v>22.5</v>
      </c>
      <c r="G4184" s="10">
        <f ca="1">_xlfn.IFNA((VLOOKUP(A4184,'Fats and Greases'!G:H,2,FALSE)), "")</f>
        <v>22.75</v>
      </c>
      <c r="H4184" s="10">
        <f ca="1">_xlfn.IFNA((VLOOKUP(A4184,'Fats and Greases'!I:J,2,FALSE)), "")</f>
        <v>23.38</v>
      </c>
      <c r="I4184" s="10">
        <f ca="1">_xlfn.IFNA((VLOOKUP(A4184,'Fats and Greases'!K:L,2,FALSE)), "")</f>
        <v>22.25</v>
      </c>
      <c r="J4184" s="10" t="str">
        <f ca="1">_xlfn.IFNA((VLOOKUP(A4184,'Fats and Greases'!M:N,2,FALSE)), "")</f>
        <v/>
      </c>
      <c r="K4184" s="10">
        <f ca="1">_xlfn.IFNA((VLOOKUP($A4184,'Fats and Greases'!O:P,2,FALSE)), "")</f>
        <v>27</v>
      </c>
      <c r="L4184" s="10">
        <f ca="1">_xlfn.IFNA((VLOOKUP($A4184,'Fats and Greases'!Q:R,2,FALSE)), "")</f>
        <v>23.5</v>
      </c>
      <c r="M4184" s="10">
        <f ca="1">_xlfn.IFNA((VLOOKUP($A4184,'Fats and Greases'!S:T,2,FALSE)), "")</f>
        <v>24.5</v>
      </c>
    </row>
    <row r="4185" spans="1:13" x14ac:dyDescent="0.2">
      <c r="A4185" s="18">
        <v>42641</v>
      </c>
      <c r="B4185" s="19">
        <f t="shared" si="130"/>
        <v>9</v>
      </c>
      <c r="C4185" s="19">
        <f t="shared" si="131"/>
        <v>2016</v>
      </c>
      <c r="D4185" s="10">
        <f ca="1">_xlfn.IFNA((VLOOKUP(A4185,'Fats and Greases'!A:B,2,FALSE)), "")</f>
        <v>23.38</v>
      </c>
      <c r="E4185" s="10">
        <f ca="1">_xlfn.IFNA((VLOOKUP(A4185,'Fats and Greases'!C:D,2,FALSE)), "")</f>
        <v>23.5</v>
      </c>
      <c r="F4185" s="10">
        <f ca="1">_xlfn.IFNA((VLOOKUP(A4185,'Fats and Greases'!E:F,2,FALSE)), "")</f>
        <v>22.25</v>
      </c>
      <c r="G4185" s="10">
        <f ca="1">_xlfn.IFNA((VLOOKUP(A4185,'Fats and Greases'!G:H,2,FALSE)), "")</f>
        <v>22.75</v>
      </c>
      <c r="H4185" s="10">
        <f ca="1">_xlfn.IFNA((VLOOKUP(A4185,'Fats and Greases'!I:J,2,FALSE)), "")</f>
        <v>23.38</v>
      </c>
      <c r="I4185" s="10">
        <f ca="1">_xlfn.IFNA((VLOOKUP(A4185,'Fats and Greases'!K:L,2,FALSE)), "")</f>
        <v>22.25</v>
      </c>
      <c r="J4185" s="10" t="str">
        <f ca="1">_xlfn.IFNA((VLOOKUP(A4185,'Fats and Greases'!M:N,2,FALSE)), "")</f>
        <v/>
      </c>
      <c r="K4185" s="10">
        <f ca="1">_xlfn.IFNA((VLOOKUP($A4185,'Fats and Greases'!O:P,2,FALSE)), "")</f>
        <v>27</v>
      </c>
      <c r="L4185" s="10">
        <f ca="1">_xlfn.IFNA((VLOOKUP($A4185,'Fats and Greases'!Q:R,2,FALSE)), "")</f>
        <v>21.75</v>
      </c>
      <c r="M4185" s="10">
        <f ca="1">_xlfn.IFNA((VLOOKUP($A4185,'Fats and Greases'!S:T,2,FALSE)), "")</f>
        <v>24.5</v>
      </c>
    </row>
    <row r="4186" spans="1:13" x14ac:dyDescent="0.2">
      <c r="A4186" s="18">
        <v>42642</v>
      </c>
      <c r="B4186" s="19">
        <f t="shared" si="130"/>
        <v>9</v>
      </c>
      <c r="C4186" s="19">
        <f t="shared" si="131"/>
        <v>2016</v>
      </c>
      <c r="D4186" s="10">
        <f ca="1">_xlfn.IFNA((VLOOKUP(A4186,'Fats and Greases'!A:B,2,FALSE)), "")</f>
        <v>23.38</v>
      </c>
      <c r="E4186" s="10">
        <f ca="1">_xlfn.IFNA((VLOOKUP(A4186,'Fats and Greases'!C:D,2,FALSE)), "")</f>
        <v>23.5</v>
      </c>
      <c r="F4186" s="10">
        <f ca="1">_xlfn.IFNA((VLOOKUP(A4186,'Fats and Greases'!E:F,2,FALSE)), "")</f>
        <v>22.25</v>
      </c>
      <c r="G4186" s="10">
        <f ca="1">_xlfn.IFNA((VLOOKUP(A4186,'Fats and Greases'!G:H,2,FALSE)), "")</f>
        <v>22.75</v>
      </c>
      <c r="H4186" s="10">
        <f ca="1">_xlfn.IFNA((VLOOKUP(A4186,'Fats and Greases'!I:J,2,FALSE)), "")</f>
        <v>23.38</v>
      </c>
      <c r="I4186" s="10">
        <f ca="1">_xlfn.IFNA((VLOOKUP(A4186,'Fats and Greases'!K:L,2,FALSE)), "")</f>
        <v>22.25</v>
      </c>
      <c r="J4186" s="10" t="str">
        <f ca="1">_xlfn.IFNA((VLOOKUP(A4186,'Fats and Greases'!M:N,2,FALSE)), "")</f>
        <v/>
      </c>
      <c r="K4186" s="10">
        <f ca="1">_xlfn.IFNA((VLOOKUP($A4186,'Fats and Greases'!O:P,2,FALSE)), "")</f>
        <v>27</v>
      </c>
      <c r="L4186" s="10">
        <f ca="1">_xlfn.IFNA((VLOOKUP($A4186,'Fats and Greases'!Q:R,2,FALSE)), "")</f>
        <v>21.75</v>
      </c>
      <c r="M4186" s="10">
        <f ca="1">_xlfn.IFNA((VLOOKUP($A4186,'Fats and Greases'!S:T,2,FALSE)), "")</f>
        <v>24.5</v>
      </c>
    </row>
    <row r="4187" spans="1:13" x14ac:dyDescent="0.2">
      <c r="A4187" s="18">
        <v>42643</v>
      </c>
      <c r="B4187" s="19">
        <f t="shared" si="130"/>
        <v>9</v>
      </c>
      <c r="C4187" s="19">
        <f t="shared" si="131"/>
        <v>2016</v>
      </c>
      <c r="D4187" s="10">
        <f ca="1">_xlfn.IFNA((VLOOKUP(A4187,'Fats and Greases'!A:B,2,FALSE)), "")</f>
        <v>23.38</v>
      </c>
      <c r="E4187" s="10">
        <f ca="1">_xlfn.IFNA((VLOOKUP(A4187,'Fats and Greases'!C:D,2,FALSE)), "")</f>
        <v>23.5</v>
      </c>
      <c r="F4187" s="10">
        <f ca="1">_xlfn.IFNA((VLOOKUP(A4187,'Fats and Greases'!E:F,2,FALSE)), "")</f>
        <v>22.25</v>
      </c>
      <c r="G4187" s="10">
        <f ca="1">_xlfn.IFNA((VLOOKUP(A4187,'Fats and Greases'!G:H,2,FALSE)), "")</f>
        <v>22.75</v>
      </c>
      <c r="H4187" s="10">
        <f ca="1">_xlfn.IFNA((VLOOKUP(A4187,'Fats and Greases'!I:J,2,FALSE)), "")</f>
        <v>23.38</v>
      </c>
      <c r="I4187" s="10">
        <f ca="1">_xlfn.IFNA((VLOOKUP(A4187,'Fats and Greases'!K:L,2,FALSE)), "")</f>
        <v>22.25</v>
      </c>
      <c r="J4187" s="10" t="str">
        <f ca="1">_xlfn.IFNA((VLOOKUP(A4187,'Fats and Greases'!M:N,2,FALSE)), "")</f>
        <v/>
      </c>
      <c r="K4187" s="10">
        <f ca="1">_xlfn.IFNA((VLOOKUP($A4187,'Fats and Greases'!O:P,2,FALSE)), "")</f>
        <v>27</v>
      </c>
      <c r="L4187" s="10">
        <f ca="1">_xlfn.IFNA((VLOOKUP($A4187,'Fats and Greases'!Q:R,2,FALSE)), "")</f>
        <v>21.75</v>
      </c>
      <c r="M4187" s="10">
        <f ca="1">_xlfn.IFNA((VLOOKUP($A4187,'Fats and Greases'!S:T,2,FALSE)), "")</f>
        <v>24.5</v>
      </c>
    </row>
    <row r="4188" spans="1:13" x14ac:dyDescent="0.2">
      <c r="A4188" s="18">
        <v>42646</v>
      </c>
      <c r="B4188" s="19">
        <f t="shared" si="130"/>
        <v>10</v>
      </c>
      <c r="C4188" s="19">
        <f t="shared" si="131"/>
        <v>2016</v>
      </c>
      <c r="D4188" s="10">
        <f ca="1">_xlfn.IFNA((VLOOKUP(A4188,'Fats and Greases'!A:B,2,FALSE)), "")</f>
        <v>23.38</v>
      </c>
      <c r="E4188" s="10">
        <f ca="1">_xlfn.IFNA((VLOOKUP(A4188,'Fats and Greases'!C:D,2,FALSE)), "")</f>
        <v>23.5</v>
      </c>
      <c r="F4188" s="10">
        <f ca="1">_xlfn.IFNA((VLOOKUP(A4188,'Fats and Greases'!E:F,2,FALSE)), "")</f>
        <v>22.25</v>
      </c>
      <c r="G4188" s="10">
        <f ca="1">_xlfn.IFNA((VLOOKUP(A4188,'Fats and Greases'!G:H,2,FALSE)), "")</f>
        <v>22.75</v>
      </c>
      <c r="H4188" s="10">
        <f ca="1">_xlfn.IFNA((VLOOKUP(A4188,'Fats and Greases'!I:J,2,FALSE)), "")</f>
        <v>23.38</v>
      </c>
      <c r="I4188" s="10">
        <f ca="1">_xlfn.IFNA((VLOOKUP(A4188,'Fats and Greases'!K:L,2,FALSE)), "")</f>
        <v>22.25</v>
      </c>
      <c r="J4188" s="10" t="str">
        <f ca="1">_xlfn.IFNA((VLOOKUP(A4188,'Fats and Greases'!M:N,2,FALSE)), "")</f>
        <v/>
      </c>
      <c r="K4188" s="10">
        <f ca="1">_xlfn.IFNA((VLOOKUP($A4188,'Fats and Greases'!O:P,2,FALSE)), "")</f>
        <v>27</v>
      </c>
      <c r="L4188" s="10">
        <f ca="1">_xlfn.IFNA((VLOOKUP($A4188,'Fats and Greases'!Q:R,2,FALSE)), "")</f>
        <v>21.75</v>
      </c>
      <c r="M4188" s="10">
        <f ca="1">_xlfn.IFNA((VLOOKUP($A4188,'Fats and Greases'!S:T,2,FALSE)), "")</f>
        <v>24.5</v>
      </c>
    </row>
    <row r="4189" spans="1:13" x14ac:dyDescent="0.2">
      <c r="A4189" s="18">
        <v>42647</v>
      </c>
      <c r="B4189" s="19">
        <f t="shared" si="130"/>
        <v>10</v>
      </c>
      <c r="C4189" s="19">
        <f t="shared" si="131"/>
        <v>2016</v>
      </c>
      <c r="D4189" s="10">
        <f ca="1">_xlfn.IFNA((VLOOKUP(A4189,'Fats and Greases'!A:B,2,FALSE)), "")</f>
        <v>23.38</v>
      </c>
      <c r="E4189" s="10">
        <f ca="1">_xlfn.IFNA((VLOOKUP(A4189,'Fats and Greases'!C:D,2,FALSE)), "")</f>
        <v>23.5</v>
      </c>
      <c r="F4189" s="10">
        <f ca="1">_xlfn.IFNA((VLOOKUP(A4189,'Fats and Greases'!E:F,2,FALSE)), "")</f>
        <v>22.25</v>
      </c>
      <c r="G4189" s="10">
        <f ca="1">_xlfn.IFNA((VLOOKUP(A4189,'Fats and Greases'!G:H,2,FALSE)), "")</f>
        <v>22.75</v>
      </c>
      <c r="H4189" s="10">
        <f ca="1">_xlfn.IFNA((VLOOKUP(A4189,'Fats and Greases'!I:J,2,FALSE)), "")</f>
        <v>23.38</v>
      </c>
      <c r="I4189" s="10">
        <f ca="1">_xlfn.IFNA((VLOOKUP(A4189,'Fats and Greases'!K:L,2,FALSE)), "")</f>
        <v>22.25</v>
      </c>
      <c r="J4189" s="10" t="str">
        <f ca="1">_xlfn.IFNA((VLOOKUP(A4189,'Fats and Greases'!M:N,2,FALSE)), "")</f>
        <v/>
      </c>
      <c r="K4189" s="10">
        <f ca="1">_xlfn.IFNA((VLOOKUP($A4189,'Fats and Greases'!O:P,2,FALSE)), "")</f>
        <v>27</v>
      </c>
      <c r="L4189" s="10">
        <f ca="1">_xlfn.IFNA((VLOOKUP($A4189,'Fats and Greases'!Q:R,2,FALSE)), "")</f>
        <v>21.75</v>
      </c>
      <c r="M4189" s="10">
        <f ca="1">_xlfn.IFNA((VLOOKUP($A4189,'Fats and Greases'!S:T,2,FALSE)), "")</f>
        <v>24.5</v>
      </c>
    </row>
    <row r="4190" spans="1:13" x14ac:dyDescent="0.2">
      <c r="A4190" s="18">
        <v>42648</v>
      </c>
      <c r="B4190" s="19">
        <f t="shared" si="130"/>
        <v>10</v>
      </c>
      <c r="C4190" s="19">
        <f t="shared" si="131"/>
        <v>2016</v>
      </c>
      <c r="D4190" s="10">
        <f ca="1">_xlfn.IFNA((VLOOKUP(A4190,'Fats and Greases'!A:B,2,FALSE)), "")</f>
        <v>23</v>
      </c>
      <c r="E4190" s="10">
        <f ca="1">_xlfn.IFNA((VLOOKUP(A4190,'Fats and Greases'!C:D,2,FALSE)), "")</f>
        <v>23.5</v>
      </c>
      <c r="F4190" s="10">
        <f ca="1">_xlfn.IFNA((VLOOKUP(A4190,'Fats and Greases'!E:F,2,FALSE)), "")</f>
        <v>22.25</v>
      </c>
      <c r="G4190" s="10">
        <f ca="1">_xlfn.IFNA((VLOOKUP(A4190,'Fats and Greases'!G:H,2,FALSE)), "")</f>
        <v>22.75</v>
      </c>
      <c r="H4190" s="10">
        <f ca="1">_xlfn.IFNA((VLOOKUP(A4190,'Fats and Greases'!I:J,2,FALSE)), "")</f>
        <v>23.38</v>
      </c>
      <c r="I4190" s="10">
        <f ca="1">_xlfn.IFNA((VLOOKUP(A4190,'Fats and Greases'!K:L,2,FALSE)), "")</f>
        <v>22.25</v>
      </c>
      <c r="J4190" s="10" t="str">
        <f ca="1">_xlfn.IFNA((VLOOKUP(A4190,'Fats and Greases'!M:N,2,FALSE)), "")</f>
        <v/>
      </c>
      <c r="K4190" s="10">
        <f ca="1">_xlfn.IFNA((VLOOKUP($A4190,'Fats and Greases'!O:P,2,FALSE)), "")</f>
        <v>27</v>
      </c>
      <c r="L4190" s="10">
        <f ca="1">_xlfn.IFNA((VLOOKUP($A4190,'Fats and Greases'!Q:R,2,FALSE)), "")</f>
        <v>21.75</v>
      </c>
      <c r="M4190" s="10">
        <f ca="1">_xlfn.IFNA((VLOOKUP($A4190,'Fats and Greases'!S:T,2,FALSE)), "")</f>
        <v>24.5</v>
      </c>
    </row>
    <row r="4191" spans="1:13" x14ac:dyDescent="0.2">
      <c r="A4191" s="18">
        <v>42649</v>
      </c>
      <c r="B4191" s="19">
        <f t="shared" si="130"/>
        <v>10</v>
      </c>
      <c r="C4191" s="19">
        <f t="shared" si="131"/>
        <v>2016</v>
      </c>
      <c r="D4191" s="10">
        <f ca="1">_xlfn.IFNA((VLOOKUP(A4191,'Fats and Greases'!A:B,2,FALSE)), "")</f>
        <v>23</v>
      </c>
      <c r="E4191" s="10">
        <f ca="1">_xlfn.IFNA((VLOOKUP(A4191,'Fats and Greases'!C:D,2,FALSE)), "")</f>
        <v>23.5</v>
      </c>
      <c r="F4191" s="10">
        <f ca="1">_xlfn.IFNA((VLOOKUP(A4191,'Fats and Greases'!E:F,2,FALSE)), "")</f>
        <v>22.25</v>
      </c>
      <c r="G4191" s="10">
        <f ca="1">_xlfn.IFNA((VLOOKUP(A4191,'Fats and Greases'!G:H,2,FALSE)), "")</f>
        <v>22.75</v>
      </c>
      <c r="H4191" s="10">
        <f ca="1">_xlfn.IFNA((VLOOKUP(A4191,'Fats and Greases'!I:J,2,FALSE)), "")</f>
        <v>23.38</v>
      </c>
      <c r="I4191" s="10">
        <f ca="1">_xlfn.IFNA((VLOOKUP(A4191,'Fats and Greases'!K:L,2,FALSE)), "")</f>
        <v>22.25</v>
      </c>
      <c r="J4191" s="10" t="str">
        <f ca="1">_xlfn.IFNA((VLOOKUP(A4191,'Fats and Greases'!M:N,2,FALSE)), "")</f>
        <v/>
      </c>
      <c r="K4191" s="10">
        <f ca="1">_xlfn.IFNA((VLOOKUP($A4191,'Fats and Greases'!O:P,2,FALSE)), "")</f>
        <v>27</v>
      </c>
      <c r="L4191" s="10">
        <f ca="1">_xlfn.IFNA((VLOOKUP($A4191,'Fats and Greases'!Q:R,2,FALSE)), "")</f>
        <v>21.75</v>
      </c>
      <c r="M4191" s="10">
        <f ca="1">_xlfn.IFNA((VLOOKUP($A4191,'Fats and Greases'!S:T,2,FALSE)), "")</f>
        <v>24.5</v>
      </c>
    </row>
    <row r="4192" spans="1:13" x14ac:dyDescent="0.2">
      <c r="A4192" s="18">
        <v>42650</v>
      </c>
      <c r="B4192" s="19">
        <f t="shared" si="130"/>
        <v>10</v>
      </c>
      <c r="C4192" s="19">
        <f t="shared" si="131"/>
        <v>2016</v>
      </c>
      <c r="D4192" s="10">
        <f ca="1">_xlfn.IFNA((VLOOKUP(A4192,'Fats and Greases'!A:B,2,FALSE)), "")</f>
        <v>23</v>
      </c>
      <c r="E4192" s="10">
        <f ca="1">_xlfn.IFNA((VLOOKUP(A4192,'Fats and Greases'!C:D,2,FALSE)), "")</f>
        <v>23.5</v>
      </c>
      <c r="F4192" s="10">
        <f ca="1">_xlfn.IFNA((VLOOKUP(A4192,'Fats and Greases'!E:F,2,FALSE)), "")</f>
        <v>22.25</v>
      </c>
      <c r="G4192" s="10">
        <f ca="1">_xlfn.IFNA((VLOOKUP(A4192,'Fats and Greases'!G:H,2,FALSE)), "")</f>
        <v>22.75</v>
      </c>
      <c r="H4192" s="10">
        <f ca="1">_xlfn.IFNA((VLOOKUP(A4192,'Fats and Greases'!I:J,2,FALSE)), "")</f>
        <v>23.38</v>
      </c>
      <c r="I4192" s="10">
        <f ca="1">_xlfn.IFNA((VLOOKUP(A4192,'Fats and Greases'!K:L,2,FALSE)), "")</f>
        <v>22.25</v>
      </c>
      <c r="J4192" s="10" t="str">
        <f ca="1">_xlfn.IFNA((VLOOKUP(A4192,'Fats and Greases'!M:N,2,FALSE)), "")</f>
        <v/>
      </c>
      <c r="K4192" s="10">
        <f ca="1">_xlfn.IFNA((VLOOKUP($A4192,'Fats and Greases'!O:P,2,FALSE)), "")</f>
        <v>27</v>
      </c>
      <c r="L4192" s="10">
        <f ca="1">_xlfn.IFNA((VLOOKUP($A4192,'Fats and Greases'!Q:R,2,FALSE)), "")</f>
        <v>21.75</v>
      </c>
      <c r="M4192" s="10">
        <f ca="1">_xlfn.IFNA((VLOOKUP($A4192,'Fats and Greases'!S:T,2,FALSE)), "")</f>
        <v>24.5</v>
      </c>
    </row>
    <row r="4193" spans="1:13" x14ac:dyDescent="0.2">
      <c r="A4193" s="18">
        <v>42653</v>
      </c>
      <c r="B4193" s="19">
        <f t="shared" si="130"/>
        <v>10</v>
      </c>
      <c r="C4193" s="19">
        <f t="shared" si="131"/>
        <v>2016</v>
      </c>
      <c r="D4193" s="10">
        <f ca="1">_xlfn.IFNA((VLOOKUP(A4193,'Fats and Greases'!A:B,2,FALSE)), "")</f>
        <v>23</v>
      </c>
      <c r="E4193" s="10">
        <f ca="1">_xlfn.IFNA((VLOOKUP(A4193,'Fats and Greases'!C:D,2,FALSE)), "")</f>
        <v>23.5</v>
      </c>
      <c r="F4193" s="10">
        <f ca="1">_xlfn.IFNA((VLOOKUP(A4193,'Fats and Greases'!E:F,2,FALSE)), "")</f>
        <v>22.25</v>
      </c>
      <c r="G4193" s="10">
        <f ca="1">_xlfn.IFNA((VLOOKUP(A4193,'Fats and Greases'!G:H,2,FALSE)), "")</f>
        <v>22.75</v>
      </c>
      <c r="H4193" s="10">
        <f ca="1">_xlfn.IFNA((VLOOKUP(A4193,'Fats and Greases'!I:J,2,FALSE)), "")</f>
        <v>23.38</v>
      </c>
      <c r="I4193" s="10">
        <f ca="1">_xlfn.IFNA((VLOOKUP(A4193,'Fats and Greases'!K:L,2,FALSE)), "")</f>
        <v>22.25</v>
      </c>
      <c r="J4193" s="10" t="str">
        <f ca="1">_xlfn.IFNA((VLOOKUP(A4193,'Fats and Greases'!M:N,2,FALSE)), "")</f>
        <v/>
      </c>
      <c r="K4193" s="10">
        <f ca="1">_xlfn.IFNA((VLOOKUP($A4193,'Fats and Greases'!O:P,2,FALSE)), "")</f>
        <v>27</v>
      </c>
      <c r="L4193" s="10">
        <f ca="1">_xlfn.IFNA((VLOOKUP($A4193,'Fats and Greases'!Q:R,2,FALSE)), "")</f>
        <v>21.75</v>
      </c>
      <c r="M4193" s="10">
        <f ca="1">_xlfn.IFNA((VLOOKUP($A4193,'Fats and Greases'!S:T,2,FALSE)), "")</f>
        <v>24.5</v>
      </c>
    </row>
    <row r="4194" spans="1:13" x14ac:dyDescent="0.2">
      <c r="A4194" s="18">
        <v>42654</v>
      </c>
      <c r="B4194" s="19">
        <f t="shared" si="130"/>
        <v>10</v>
      </c>
      <c r="C4194" s="19">
        <f t="shared" si="131"/>
        <v>2016</v>
      </c>
      <c r="D4194" s="10">
        <f ca="1">_xlfn.IFNA((VLOOKUP(A4194,'Fats and Greases'!A:B,2,FALSE)), "")</f>
        <v>23</v>
      </c>
      <c r="E4194" s="10">
        <f ca="1">_xlfn.IFNA((VLOOKUP(A4194,'Fats and Greases'!C:D,2,FALSE)), "")</f>
        <v>23.5</v>
      </c>
      <c r="F4194" s="10">
        <f ca="1">_xlfn.IFNA((VLOOKUP(A4194,'Fats and Greases'!E:F,2,FALSE)), "")</f>
        <v>22.25</v>
      </c>
      <c r="G4194" s="10">
        <f ca="1">_xlfn.IFNA((VLOOKUP(A4194,'Fats and Greases'!G:H,2,FALSE)), "")</f>
        <v>22.75</v>
      </c>
      <c r="H4194" s="10">
        <f ca="1">_xlfn.IFNA((VLOOKUP(A4194,'Fats and Greases'!I:J,2,FALSE)), "")</f>
        <v>23.38</v>
      </c>
      <c r="I4194" s="10">
        <f ca="1">_xlfn.IFNA((VLOOKUP(A4194,'Fats and Greases'!K:L,2,FALSE)), "")</f>
        <v>22</v>
      </c>
      <c r="J4194" s="10" t="str">
        <f ca="1">_xlfn.IFNA((VLOOKUP(A4194,'Fats and Greases'!M:N,2,FALSE)), "")</f>
        <v/>
      </c>
      <c r="K4194" s="10">
        <f ca="1">_xlfn.IFNA((VLOOKUP($A4194,'Fats and Greases'!O:P,2,FALSE)), "")</f>
        <v>27</v>
      </c>
      <c r="L4194" s="10">
        <f ca="1">_xlfn.IFNA((VLOOKUP($A4194,'Fats and Greases'!Q:R,2,FALSE)), "")</f>
        <v>21.75</v>
      </c>
      <c r="M4194" s="10">
        <f ca="1">_xlfn.IFNA((VLOOKUP($A4194,'Fats and Greases'!S:T,2,FALSE)), "")</f>
        <v>24.5</v>
      </c>
    </row>
    <row r="4195" spans="1:13" x14ac:dyDescent="0.2">
      <c r="A4195" s="18">
        <v>42655</v>
      </c>
      <c r="B4195" s="19">
        <f t="shared" si="130"/>
        <v>10</v>
      </c>
      <c r="C4195" s="19">
        <f t="shared" si="131"/>
        <v>2016</v>
      </c>
      <c r="D4195" s="10">
        <f ca="1">_xlfn.IFNA((VLOOKUP(A4195,'Fats and Greases'!A:B,2,FALSE)), "")</f>
        <v>23</v>
      </c>
      <c r="E4195" s="10">
        <f ca="1">_xlfn.IFNA((VLOOKUP(A4195,'Fats and Greases'!C:D,2,FALSE)), "")</f>
        <v>23.5</v>
      </c>
      <c r="F4195" s="10">
        <f ca="1">_xlfn.IFNA((VLOOKUP(A4195,'Fats and Greases'!E:F,2,FALSE)), "")</f>
        <v>22.25</v>
      </c>
      <c r="G4195" s="10">
        <f ca="1">_xlfn.IFNA((VLOOKUP(A4195,'Fats and Greases'!G:H,2,FALSE)), "")</f>
        <v>22.75</v>
      </c>
      <c r="H4195" s="10">
        <f ca="1">_xlfn.IFNA((VLOOKUP(A4195,'Fats and Greases'!I:J,2,FALSE)), "")</f>
        <v>23.38</v>
      </c>
      <c r="I4195" s="10">
        <f ca="1">_xlfn.IFNA((VLOOKUP(A4195,'Fats and Greases'!K:L,2,FALSE)), "")</f>
        <v>22</v>
      </c>
      <c r="J4195" s="10" t="str">
        <f ca="1">_xlfn.IFNA((VLOOKUP(A4195,'Fats and Greases'!M:N,2,FALSE)), "")</f>
        <v/>
      </c>
      <c r="K4195" s="10">
        <f ca="1">_xlfn.IFNA((VLOOKUP($A4195,'Fats and Greases'!O:P,2,FALSE)), "")</f>
        <v>27</v>
      </c>
      <c r="L4195" s="10">
        <f ca="1">_xlfn.IFNA((VLOOKUP($A4195,'Fats and Greases'!Q:R,2,FALSE)), "")</f>
        <v>21.75</v>
      </c>
      <c r="M4195" s="10">
        <f ca="1">_xlfn.IFNA((VLOOKUP($A4195,'Fats and Greases'!S:T,2,FALSE)), "")</f>
        <v>24.5</v>
      </c>
    </row>
    <row r="4196" spans="1:13" x14ac:dyDescent="0.2">
      <c r="A4196" s="18">
        <v>42656</v>
      </c>
      <c r="B4196" s="19">
        <f t="shared" si="130"/>
        <v>10</v>
      </c>
      <c r="C4196" s="19">
        <f t="shared" si="131"/>
        <v>2016</v>
      </c>
      <c r="D4196" s="10">
        <f ca="1">_xlfn.IFNA((VLOOKUP(A4196,'Fats and Greases'!A:B,2,FALSE)), "")</f>
        <v>23</v>
      </c>
      <c r="E4196" s="10">
        <f ca="1">_xlfn.IFNA((VLOOKUP(A4196,'Fats and Greases'!C:D,2,FALSE)), "")</f>
        <v>23.5</v>
      </c>
      <c r="F4196" s="10">
        <f ca="1">_xlfn.IFNA((VLOOKUP(A4196,'Fats and Greases'!E:F,2,FALSE)), "")</f>
        <v>22.25</v>
      </c>
      <c r="G4196" s="10">
        <f ca="1">_xlfn.IFNA((VLOOKUP(A4196,'Fats and Greases'!G:H,2,FALSE)), "")</f>
        <v>22.75</v>
      </c>
      <c r="H4196" s="10">
        <f ca="1">_xlfn.IFNA((VLOOKUP(A4196,'Fats and Greases'!I:J,2,FALSE)), "")</f>
        <v>23.38</v>
      </c>
      <c r="I4196" s="10">
        <f ca="1">_xlfn.IFNA((VLOOKUP(A4196,'Fats and Greases'!K:L,2,FALSE)), "")</f>
        <v>22</v>
      </c>
      <c r="J4196" s="10" t="str">
        <f ca="1">_xlfn.IFNA((VLOOKUP(A4196,'Fats and Greases'!M:N,2,FALSE)), "")</f>
        <v/>
      </c>
      <c r="K4196" s="10">
        <f ca="1">_xlfn.IFNA((VLOOKUP($A4196,'Fats and Greases'!O:P,2,FALSE)), "")</f>
        <v>27</v>
      </c>
      <c r="L4196" s="10">
        <f ca="1">_xlfn.IFNA((VLOOKUP($A4196,'Fats and Greases'!Q:R,2,FALSE)), "")</f>
        <v>21.75</v>
      </c>
      <c r="M4196" s="10">
        <f ca="1">_xlfn.IFNA((VLOOKUP($A4196,'Fats and Greases'!S:T,2,FALSE)), "")</f>
        <v>24.5</v>
      </c>
    </row>
    <row r="4197" spans="1:13" x14ac:dyDescent="0.2">
      <c r="A4197" s="18">
        <v>42657</v>
      </c>
      <c r="B4197" s="19">
        <f t="shared" si="130"/>
        <v>10</v>
      </c>
      <c r="C4197" s="19">
        <f t="shared" si="131"/>
        <v>2016</v>
      </c>
      <c r="D4197" s="10">
        <f ca="1">_xlfn.IFNA((VLOOKUP(A4197,'Fats and Greases'!A:B,2,FALSE)), "")</f>
        <v>23</v>
      </c>
      <c r="E4197" s="10">
        <f ca="1">_xlfn.IFNA((VLOOKUP(A4197,'Fats and Greases'!C:D,2,FALSE)), "")</f>
        <v>23.5</v>
      </c>
      <c r="F4197" s="10">
        <f ca="1">_xlfn.IFNA((VLOOKUP(A4197,'Fats and Greases'!E:F,2,FALSE)), "")</f>
        <v>22.25</v>
      </c>
      <c r="G4197" s="10">
        <f ca="1">_xlfn.IFNA((VLOOKUP(A4197,'Fats and Greases'!G:H,2,FALSE)), "")</f>
        <v>22.75</v>
      </c>
      <c r="H4197" s="10">
        <f ca="1">_xlfn.IFNA((VLOOKUP(A4197,'Fats and Greases'!I:J,2,FALSE)), "")</f>
        <v>23.38</v>
      </c>
      <c r="I4197" s="10">
        <f ca="1">_xlfn.IFNA((VLOOKUP(A4197,'Fats and Greases'!K:L,2,FALSE)), "")</f>
        <v>22</v>
      </c>
      <c r="J4197" s="10" t="str">
        <f ca="1">_xlfn.IFNA((VLOOKUP(A4197,'Fats and Greases'!M:N,2,FALSE)), "")</f>
        <v/>
      </c>
      <c r="K4197" s="10">
        <f ca="1">_xlfn.IFNA((VLOOKUP($A4197,'Fats and Greases'!O:P,2,FALSE)), "")</f>
        <v>27</v>
      </c>
      <c r="L4197" s="10">
        <f ca="1">_xlfn.IFNA((VLOOKUP($A4197,'Fats and Greases'!Q:R,2,FALSE)), "")</f>
        <v>21.75</v>
      </c>
      <c r="M4197" s="10">
        <f ca="1">_xlfn.IFNA((VLOOKUP($A4197,'Fats and Greases'!S:T,2,FALSE)), "")</f>
        <v>24.5</v>
      </c>
    </row>
    <row r="4198" spans="1:13" x14ac:dyDescent="0.2">
      <c r="A4198" s="18">
        <v>42660</v>
      </c>
      <c r="B4198" s="19">
        <f t="shared" si="130"/>
        <v>10</v>
      </c>
      <c r="C4198" s="19">
        <f t="shared" si="131"/>
        <v>2016</v>
      </c>
      <c r="D4198" s="10">
        <f ca="1">_xlfn.IFNA((VLOOKUP(A4198,'Fats and Greases'!A:B,2,FALSE)), "")</f>
        <v>23</v>
      </c>
      <c r="E4198" s="10">
        <f ca="1">_xlfn.IFNA((VLOOKUP(A4198,'Fats and Greases'!C:D,2,FALSE)), "")</f>
        <v>23.5</v>
      </c>
      <c r="F4198" s="10">
        <f ca="1">_xlfn.IFNA((VLOOKUP(A4198,'Fats and Greases'!E:F,2,FALSE)), "")</f>
        <v>22.25</v>
      </c>
      <c r="G4198" s="10">
        <f ca="1">_xlfn.IFNA((VLOOKUP(A4198,'Fats and Greases'!G:H,2,FALSE)), "")</f>
        <v>22.75</v>
      </c>
      <c r="H4198" s="10">
        <f ca="1">_xlfn.IFNA((VLOOKUP(A4198,'Fats and Greases'!I:J,2,FALSE)), "")</f>
        <v>23.38</v>
      </c>
      <c r="I4198" s="10">
        <f ca="1">_xlfn.IFNA((VLOOKUP(A4198,'Fats and Greases'!K:L,2,FALSE)), "")</f>
        <v>22</v>
      </c>
      <c r="J4198" s="10" t="str">
        <f ca="1">_xlfn.IFNA((VLOOKUP(A4198,'Fats and Greases'!M:N,2,FALSE)), "")</f>
        <v/>
      </c>
      <c r="K4198" s="10">
        <f ca="1">_xlfn.IFNA((VLOOKUP($A4198,'Fats and Greases'!O:P,2,FALSE)), "")</f>
        <v>27</v>
      </c>
      <c r="L4198" s="10">
        <f ca="1">_xlfn.IFNA((VLOOKUP($A4198,'Fats and Greases'!Q:R,2,FALSE)), "")</f>
        <v>21.75</v>
      </c>
      <c r="M4198" s="10">
        <f ca="1">_xlfn.IFNA((VLOOKUP($A4198,'Fats and Greases'!S:T,2,FALSE)), "")</f>
        <v>24.5</v>
      </c>
    </row>
    <row r="4199" spans="1:13" x14ac:dyDescent="0.2">
      <c r="A4199" s="18">
        <v>42661</v>
      </c>
      <c r="B4199" s="19">
        <f t="shared" si="130"/>
        <v>10</v>
      </c>
      <c r="C4199" s="19">
        <f t="shared" si="131"/>
        <v>2016</v>
      </c>
      <c r="D4199" s="10">
        <f ca="1">_xlfn.IFNA((VLOOKUP(A4199,'Fats and Greases'!A:B,2,FALSE)), "")</f>
        <v>23</v>
      </c>
      <c r="E4199" s="10">
        <f ca="1">_xlfn.IFNA((VLOOKUP(A4199,'Fats and Greases'!C:D,2,FALSE)), "")</f>
        <v>23.5</v>
      </c>
      <c r="F4199" s="10">
        <f ca="1">_xlfn.IFNA((VLOOKUP(A4199,'Fats and Greases'!E:F,2,FALSE)), "")</f>
        <v>22.25</v>
      </c>
      <c r="G4199" s="10">
        <f ca="1">_xlfn.IFNA((VLOOKUP(A4199,'Fats and Greases'!G:H,2,FALSE)), "")</f>
        <v>22.75</v>
      </c>
      <c r="H4199" s="10">
        <f ca="1">_xlfn.IFNA((VLOOKUP(A4199,'Fats and Greases'!I:J,2,FALSE)), "")</f>
        <v>23.38</v>
      </c>
      <c r="I4199" s="10">
        <f ca="1">_xlfn.IFNA((VLOOKUP(A4199,'Fats and Greases'!K:L,2,FALSE)), "")</f>
        <v>22</v>
      </c>
      <c r="J4199" s="10" t="str">
        <f ca="1">_xlfn.IFNA((VLOOKUP(A4199,'Fats and Greases'!M:N,2,FALSE)), "")</f>
        <v/>
      </c>
      <c r="K4199" s="10">
        <f ca="1">_xlfn.IFNA((VLOOKUP($A4199,'Fats and Greases'!O:P,2,FALSE)), "")</f>
        <v>29</v>
      </c>
      <c r="L4199" s="10">
        <f ca="1">_xlfn.IFNA((VLOOKUP($A4199,'Fats and Greases'!Q:R,2,FALSE)), "")</f>
        <v>21.75</v>
      </c>
      <c r="M4199" s="10">
        <f ca="1">_xlfn.IFNA((VLOOKUP($A4199,'Fats and Greases'!S:T,2,FALSE)), "")</f>
        <v>24.5</v>
      </c>
    </row>
    <row r="4200" spans="1:13" x14ac:dyDescent="0.2">
      <c r="A4200" s="18">
        <v>42662</v>
      </c>
      <c r="B4200" s="19">
        <f t="shared" si="130"/>
        <v>10</v>
      </c>
      <c r="C4200" s="19">
        <f t="shared" si="131"/>
        <v>2016</v>
      </c>
      <c r="D4200" s="10">
        <f ca="1">_xlfn.IFNA((VLOOKUP(A4200,'Fats and Greases'!A:B,2,FALSE)), "")</f>
        <v>23</v>
      </c>
      <c r="E4200" s="10">
        <f ca="1">_xlfn.IFNA((VLOOKUP(A4200,'Fats and Greases'!C:D,2,FALSE)), "")</f>
        <v>23.5</v>
      </c>
      <c r="F4200" s="10">
        <f ca="1">_xlfn.IFNA((VLOOKUP(A4200,'Fats and Greases'!E:F,2,FALSE)), "")</f>
        <v>22.25</v>
      </c>
      <c r="G4200" s="10">
        <f ca="1">_xlfn.IFNA((VLOOKUP(A4200,'Fats and Greases'!G:H,2,FALSE)), "")</f>
        <v>22.75</v>
      </c>
      <c r="H4200" s="10">
        <f ca="1">_xlfn.IFNA((VLOOKUP(A4200,'Fats and Greases'!I:J,2,FALSE)), "")</f>
        <v>23.38</v>
      </c>
      <c r="I4200" s="10">
        <f ca="1">_xlfn.IFNA((VLOOKUP(A4200,'Fats and Greases'!K:L,2,FALSE)), "")</f>
        <v>22</v>
      </c>
      <c r="J4200" s="10" t="str">
        <f ca="1">_xlfn.IFNA((VLOOKUP(A4200,'Fats and Greases'!M:N,2,FALSE)), "")</f>
        <v/>
      </c>
      <c r="K4200" s="10">
        <f ca="1">_xlfn.IFNA((VLOOKUP($A4200,'Fats and Greases'!O:P,2,FALSE)), "")</f>
        <v>29</v>
      </c>
      <c r="L4200" s="10">
        <f ca="1">_xlfn.IFNA((VLOOKUP($A4200,'Fats and Greases'!Q:R,2,FALSE)), "")</f>
        <v>21.75</v>
      </c>
      <c r="M4200" s="10">
        <f ca="1">_xlfn.IFNA((VLOOKUP($A4200,'Fats and Greases'!S:T,2,FALSE)), "")</f>
        <v>24.5</v>
      </c>
    </row>
    <row r="4201" spans="1:13" x14ac:dyDescent="0.2">
      <c r="A4201" s="18">
        <v>42663</v>
      </c>
      <c r="B4201" s="19">
        <f t="shared" si="130"/>
        <v>10</v>
      </c>
      <c r="C4201" s="19">
        <f t="shared" si="131"/>
        <v>2016</v>
      </c>
      <c r="D4201" s="10">
        <f ca="1">_xlfn.IFNA((VLOOKUP(A4201,'Fats and Greases'!A:B,2,FALSE)), "")</f>
        <v>23</v>
      </c>
      <c r="E4201" s="10">
        <f ca="1">_xlfn.IFNA((VLOOKUP(A4201,'Fats and Greases'!C:D,2,FALSE)), "")</f>
        <v>23</v>
      </c>
      <c r="F4201" s="10">
        <f ca="1">_xlfn.IFNA((VLOOKUP(A4201,'Fats and Greases'!E:F,2,FALSE)), "")</f>
        <v>22.25</v>
      </c>
      <c r="G4201" s="10">
        <f ca="1">_xlfn.IFNA((VLOOKUP(A4201,'Fats and Greases'!G:H,2,FALSE)), "")</f>
        <v>22.75</v>
      </c>
      <c r="H4201" s="10">
        <f ca="1">_xlfn.IFNA((VLOOKUP(A4201,'Fats and Greases'!I:J,2,FALSE)), "")</f>
        <v>23.38</v>
      </c>
      <c r="I4201" s="10">
        <f ca="1">_xlfn.IFNA((VLOOKUP(A4201,'Fats and Greases'!K:L,2,FALSE)), "")</f>
        <v>22</v>
      </c>
      <c r="J4201" s="10" t="str">
        <f ca="1">_xlfn.IFNA((VLOOKUP(A4201,'Fats and Greases'!M:N,2,FALSE)), "")</f>
        <v/>
      </c>
      <c r="K4201" s="10">
        <f ca="1">_xlfn.IFNA((VLOOKUP($A4201,'Fats and Greases'!O:P,2,FALSE)), "")</f>
        <v>29</v>
      </c>
      <c r="L4201" s="10">
        <f ca="1">_xlfn.IFNA((VLOOKUP($A4201,'Fats and Greases'!Q:R,2,FALSE)), "")</f>
        <v>21.75</v>
      </c>
      <c r="M4201" s="10">
        <f ca="1">_xlfn.IFNA((VLOOKUP($A4201,'Fats and Greases'!S:T,2,FALSE)), "")</f>
        <v>24.5</v>
      </c>
    </row>
    <row r="4202" spans="1:13" x14ac:dyDescent="0.2">
      <c r="A4202" s="18">
        <v>42664</v>
      </c>
      <c r="B4202" s="19">
        <f t="shared" si="130"/>
        <v>10</v>
      </c>
      <c r="C4202" s="19">
        <f t="shared" si="131"/>
        <v>2016</v>
      </c>
      <c r="D4202" s="10">
        <f ca="1">_xlfn.IFNA((VLOOKUP(A4202,'Fats and Greases'!A:B,2,FALSE)), "")</f>
        <v>23</v>
      </c>
      <c r="E4202" s="10">
        <f ca="1">_xlfn.IFNA((VLOOKUP(A4202,'Fats and Greases'!C:D,2,FALSE)), "")</f>
        <v>23</v>
      </c>
      <c r="F4202" s="10">
        <f ca="1">_xlfn.IFNA((VLOOKUP(A4202,'Fats and Greases'!E:F,2,FALSE)), "")</f>
        <v>22.25</v>
      </c>
      <c r="G4202" s="10">
        <f ca="1">_xlfn.IFNA((VLOOKUP(A4202,'Fats and Greases'!G:H,2,FALSE)), "")</f>
        <v>22.75</v>
      </c>
      <c r="H4202" s="10">
        <f ca="1">_xlfn.IFNA((VLOOKUP(A4202,'Fats and Greases'!I:J,2,FALSE)), "")</f>
        <v>23.38</v>
      </c>
      <c r="I4202" s="10">
        <f ca="1">_xlfn.IFNA((VLOOKUP(A4202,'Fats and Greases'!K:L,2,FALSE)), "")</f>
        <v>22</v>
      </c>
      <c r="J4202" s="10" t="str">
        <f ca="1">_xlfn.IFNA((VLOOKUP(A4202,'Fats and Greases'!M:N,2,FALSE)), "")</f>
        <v/>
      </c>
      <c r="K4202" s="10">
        <f ca="1">_xlfn.IFNA((VLOOKUP($A4202,'Fats and Greases'!O:P,2,FALSE)), "")</f>
        <v>29</v>
      </c>
      <c r="L4202" s="10">
        <f ca="1">_xlfn.IFNA((VLOOKUP($A4202,'Fats and Greases'!Q:R,2,FALSE)), "")</f>
        <v>21.75</v>
      </c>
      <c r="M4202" s="10">
        <f ca="1">_xlfn.IFNA((VLOOKUP($A4202,'Fats and Greases'!S:T,2,FALSE)), "")</f>
        <v>24.5</v>
      </c>
    </row>
    <row r="4203" spans="1:13" x14ac:dyDescent="0.2">
      <c r="A4203" s="18">
        <v>42667</v>
      </c>
      <c r="B4203" s="19">
        <f t="shared" si="130"/>
        <v>10</v>
      </c>
      <c r="C4203" s="19">
        <f t="shared" si="131"/>
        <v>2016</v>
      </c>
      <c r="D4203" s="10">
        <f ca="1">_xlfn.IFNA((VLOOKUP(A4203,'Fats and Greases'!A:B,2,FALSE)), "")</f>
        <v>23</v>
      </c>
      <c r="E4203" s="10">
        <f ca="1">_xlfn.IFNA((VLOOKUP(A4203,'Fats and Greases'!C:D,2,FALSE)), "")</f>
        <v>23</v>
      </c>
      <c r="F4203" s="10">
        <f ca="1">_xlfn.IFNA((VLOOKUP(A4203,'Fats and Greases'!E:F,2,FALSE)), "")</f>
        <v>22.25</v>
      </c>
      <c r="G4203" s="10">
        <f ca="1">_xlfn.IFNA((VLOOKUP(A4203,'Fats and Greases'!G:H,2,FALSE)), "")</f>
        <v>22.75</v>
      </c>
      <c r="H4203" s="10">
        <f ca="1">_xlfn.IFNA((VLOOKUP(A4203,'Fats and Greases'!I:J,2,FALSE)), "")</f>
        <v>23.38</v>
      </c>
      <c r="I4203" s="10">
        <f ca="1">_xlfn.IFNA((VLOOKUP(A4203,'Fats and Greases'!K:L,2,FALSE)), "")</f>
        <v>22</v>
      </c>
      <c r="J4203" s="10" t="str">
        <f ca="1">_xlfn.IFNA((VLOOKUP(A4203,'Fats and Greases'!M:N,2,FALSE)), "")</f>
        <v/>
      </c>
      <c r="K4203" s="10">
        <f ca="1">_xlfn.IFNA((VLOOKUP($A4203,'Fats and Greases'!O:P,2,FALSE)), "")</f>
        <v>29</v>
      </c>
      <c r="L4203" s="10">
        <f ca="1">_xlfn.IFNA((VLOOKUP($A4203,'Fats and Greases'!Q:R,2,FALSE)), "")</f>
        <v>21.75</v>
      </c>
      <c r="M4203" s="10">
        <f ca="1">_xlfn.IFNA((VLOOKUP($A4203,'Fats and Greases'!S:T,2,FALSE)), "")</f>
        <v>24.5</v>
      </c>
    </row>
    <row r="4204" spans="1:13" x14ac:dyDescent="0.2">
      <c r="A4204" s="18">
        <v>42668</v>
      </c>
      <c r="B4204" s="19">
        <f t="shared" si="130"/>
        <v>10</v>
      </c>
      <c r="C4204" s="19">
        <f t="shared" si="131"/>
        <v>2016</v>
      </c>
      <c r="D4204" s="10">
        <f ca="1">_xlfn.IFNA((VLOOKUP(A4204,'Fats and Greases'!A:B,2,FALSE)), "")</f>
        <v>22.5</v>
      </c>
      <c r="E4204" s="10">
        <f ca="1">_xlfn.IFNA((VLOOKUP(A4204,'Fats and Greases'!C:D,2,FALSE)), "")</f>
        <v>23</v>
      </c>
      <c r="F4204" s="10">
        <f ca="1">_xlfn.IFNA((VLOOKUP(A4204,'Fats and Greases'!E:F,2,FALSE)), "")</f>
        <v>22.25</v>
      </c>
      <c r="G4204" s="10">
        <f ca="1">_xlfn.IFNA((VLOOKUP(A4204,'Fats and Greases'!G:H,2,FALSE)), "")</f>
        <v>22.75</v>
      </c>
      <c r="H4204" s="10">
        <f ca="1">_xlfn.IFNA((VLOOKUP(A4204,'Fats and Greases'!I:J,2,FALSE)), "")</f>
        <v>23.38</v>
      </c>
      <c r="I4204" s="10">
        <f ca="1">_xlfn.IFNA((VLOOKUP(A4204,'Fats and Greases'!K:L,2,FALSE)), "")</f>
        <v>22</v>
      </c>
      <c r="J4204" s="10" t="str">
        <f ca="1">_xlfn.IFNA((VLOOKUP(A4204,'Fats and Greases'!M:N,2,FALSE)), "")</f>
        <v/>
      </c>
      <c r="K4204" s="10">
        <f ca="1">_xlfn.IFNA((VLOOKUP($A4204,'Fats and Greases'!O:P,2,FALSE)), "")</f>
        <v>28.75</v>
      </c>
      <c r="L4204" s="10">
        <f ca="1">_xlfn.IFNA((VLOOKUP($A4204,'Fats and Greases'!Q:R,2,FALSE)), "")</f>
        <v>21.75</v>
      </c>
      <c r="M4204" s="10">
        <f ca="1">_xlfn.IFNA((VLOOKUP($A4204,'Fats and Greases'!S:T,2,FALSE)), "")</f>
        <v>24.5</v>
      </c>
    </row>
    <row r="4205" spans="1:13" x14ac:dyDescent="0.2">
      <c r="A4205" s="18">
        <v>42669</v>
      </c>
      <c r="B4205" s="19">
        <f t="shared" si="130"/>
        <v>10</v>
      </c>
      <c r="C4205" s="19">
        <f t="shared" si="131"/>
        <v>2016</v>
      </c>
      <c r="D4205" s="10">
        <f ca="1">_xlfn.IFNA((VLOOKUP(A4205,'Fats and Greases'!A:B,2,FALSE)), "")</f>
        <v>22.5</v>
      </c>
      <c r="E4205" s="10">
        <f ca="1">_xlfn.IFNA((VLOOKUP(A4205,'Fats and Greases'!C:D,2,FALSE)), "")</f>
        <v>23</v>
      </c>
      <c r="F4205" s="10">
        <f ca="1">_xlfn.IFNA((VLOOKUP(A4205,'Fats and Greases'!E:F,2,FALSE)), "")</f>
        <v>22.25</v>
      </c>
      <c r="G4205" s="10">
        <f ca="1">_xlfn.IFNA((VLOOKUP(A4205,'Fats and Greases'!G:H,2,FALSE)), "")</f>
        <v>22.75</v>
      </c>
      <c r="H4205" s="10">
        <f ca="1">_xlfn.IFNA((VLOOKUP(A4205,'Fats and Greases'!I:J,2,FALSE)), "")</f>
        <v>23.38</v>
      </c>
      <c r="I4205" s="10">
        <f ca="1">_xlfn.IFNA((VLOOKUP(A4205,'Fats and Greases'!K:L,2,FALSE)), "")</f>
        <v>22</v>
      </c>
      <c r="J4205" s="10" t="str">
        <f ca="1">_xlfn.IFNA((VLOOKUP(A4205,'Fats and Greases'!M:N,2,FALSE)), "")</f>
        <v/>
      </c>
      <c r="K4205" s="10">
        <f ca="1">_xlfn.IFNA((VLOOKUP($A4205,'Fats and Greases'!O:P,2,FALSE)), "")</f>
        <v>28.75</v>
      </c>
      <c r="L4205" s="10">
        <f ca="1">_xlfn.IFNA((VLOOKUP($A4205,'Fats and Greases'!Q:R,2,FALSE)), "")</f>
        <v>21.75</v>
      </c>
      <c r="M4205" s="10">
        <f ca="1">_xlfn.IFNA((VLOOKUP($A4205,'Fats and Greases'!S:T,2,FALSE)), "")</f>
        <v>24.5</v>
      </c>
    </row>
    <row r="4206" spans="1:13" x14ac:dyDescent="0.2">
      <c r="A4206" s="18">
        <v>42670</v>
      </c>
      <c r="B4206" s="19">
        <f t="shared" si="130"/>
        <v>10</v>
      </c>
      <c r="C4206" s="19">
        <f t="shared" si="131"/>
        <v>2016</v>
      </c>
      <c r="D4206" s="10">
        <f ca="1">_xlfn.IFNA((VLOOKUP(A4206,'Fats and Greases'!A:B,2,FALSE)), "")</f>
        <v>22.5</v>
      </c>
      <c r="E4206" s="10">
        <f ca="1">_xlfn.IFNA((VLOOKUP(A4206,'Fats and Greases'!C:D,2,FALSE)), "")</f>
        <v>23</v>
      </c>
      <c r="F4206" s="10">
        <f ca="1">_xlfn.IFNA((VLOOKUP(A4206,'Fats and Greases'!E:F,2,FALSE)), "")</f>
        <v>22.25</v>
      </c>
      <c r="G4206" s="10">
        <f ca="1">_xlfn.IFNA((VLOOKUP(A4206,'Fats and Greases'!G:H,2,FALSE)), "")</f>
        <v>24</v>
      </c>
      <c r="H4206" s="10">
        <f ca="1">_xlfn.IFNA((VLOOKUP(A4206,'Fats and Greases'!I:J,2,FALSE)), "")</f>
        <v>23.38</v>
      </c>
      <c r="I4206" s="10">
        <f ca="1">_xlfn.IFNA((VLOOKUP(A4206,'Fats and Greases'!K:L,2,FALSE)), "")</f>
        <v>22</v>
      </c>
      <c r="J4206" s="10" t="str">
        <f ca="1">_xlfn.IFNA((VLOOKUP(A4206,'Fats and Greases'!M:N,2,FALSE)), "")</f>
        <v/>
      </c>
      <c r="K4206" s="10">
        <f ca="1">_xlfn.IFNA((VLOOKUP($A4206,'Fats and Greases'!O:P,2,FALSE)), "")</f>
        <v>28.75</v>
      </c>
      <c r="L4206" s="10">
        <f ca="1">_xlfn.IFNA((VLOOKUP($A4206,'Fats and Greases'!Q:R,2,FALSE)), "")</f>
        <v>21.75</v>
      </c>
      <c r="M4206" s="10">
        <f ca="1">_xlfn.IFNA((VLOOKUP($A4206,'Fats and Greases'!S:T,2,FALSE)), "")</f>
        <v>24.5</v>
      </c>
    </row>
    <row r="4207" spans="1:13" x14ac:dyDescent="0.2">
      <c r="A4207" s="18">
        <v>42671</v>
      </c>
      <c r="B4207" s="19">
        <f t="shared" si="130"/>
        <v>10</v>
      </c>
      <c r="C4207" s="19">
        <f t="shared" si="131"/>
        <v>2016</v>
      </c>
      <c r="D4207" s="10">
        <f ca="1">_xlfn.IFNA((VLOOKUP(A4207,'Fats and Greases'!A:B,2,FALSE)), "")</f>
        <v>22.5</v>
      </c>
      <c r="E4207" s="10">
        <f ca="1">_xlfn.IFNA((VLOOKUP(A4207,'Fats and Greases'!C:D,2,FALSE)), "")</f>
        <v>23</v>
      </c>
      <c r="F4207" s="10">
        <f ca="1">_xlfn.IFNA((VLOOKUP(A4207,'Fats and Greases'!E:F,2,FALSE)), "")</f>
        <v>22.25</v>
      </c>
      <c r="G4207" s="10">
        <f ca="1">_xlfn.IFNA((VLOOKUP(A4207,'Fats and Greases'!G:H,2,FALSE)), "")</f>
        <v>24</v>
      </c>
      <c r="H4207" s="10">
        <f ca="1">_xlfn.IFNA((VLOOKUP(A4207,'Fats and Greases'!I:J,2,FALSE)), "")</f>
        <v>23.38</v>
      </c>
      <c r="I4207" s="10">
        <f ca="1">_xlfn.IFNA((VLOOKUP(A4207,'Fats and Greases'!K:L,2,FALSE)), "")</f>
        <v>22</v>
      </c>
      <c r="J4207" s="10" t="str">
        <f ca="1">_xlfn.IFNA((VLOOKUP(A4207,'Fats and Greases'!M:N,2,FALSE)), "")</f>
        <v/>
      </c>
      <c r="K4207" s="10">
        <f ca="1">_xlfn.IFNA((VLOOKUP($A4207,'Fats and Greases'!O:P,2,FALSE)), "")</f>
        <v>28.75</v>
      </c>
      <c r="L4207" s="10">
        <f ca="1">_xlfn.IFNA((VLOOKUP($A4207,'Fats and Greases'!Q:R,2,FALSE)), "")</f>
        <v>21.75</v>
      </c>
      <c r="M4207" s="10">
        <f ca="1">_xlfn.IFNA((VLOOKUP($A4207,'Fats and Greases'!S:T,2,FALSE)), "")</f>
        <v>24.5</v>
      </c>
    </row>
    <row r="4208" spans="1:13" x14ac:dyDescent="0.2">
      <c r="A4208" s="18">
        <v>42674</v>
      </c>
      <c r="B4208" s="19">
        <f t="shared" si="130"/>
        <v>10</v>
      </c>
      <c r="C4208" s="19">
        <f t="shared" si="131"/>
        <v>2016</v>
      </c>
      <c r="D4208" s="10">
        <f ca="1">_xlfn.IFNA((VLOOKUP(A4208,'Fats and Greases'!A:B,2,FALSE)), "")</f>
        <v>22.5</v>
      </c>
      <c r="E4208" s="10">
        <f ca="1">_xlfn.IFNA((VLOOKUP(A4208,'Fats and Greases'!C:D,2,FALSE)), "")</f>
        <v>23</v>
      </c>
      <c r="F4208" s="10">
        <f ca="1">_xlfn.IFNA((VLOOKUP(A4208,'Fats and Greases'!E:F,2,FALSE)), "")</f>
        <v>22.25</v>
      </c>
      <c r="G4208" s="10">
        <f ca="1">_xlfn.IFNA((VLOOKUP(A4208,'Fats and Greases'!G:H,2,FALSE)), "")</f>
        <v>24</v>
      </c>
      <c r="H4208" s="10">
        <f ca="1">_xlfn.IFNA((VLOOKUP(A4208,'Fats and Greases'!I:J,2,FALSE)), "")</f>
        <v>23.38</v>
      </c>
      <c r="I4208" s="10">
        <f ca="1">_xlfn.IFNA((VLOOKUP(A4208,'Fats and Greases'!K:L,2,FALSE)), "")</f>
        <v>22</v>
      </c>
      <c r="J4208" s="10" t="str">
        <f ca="1">_xlfn.IFNA((VLOOKUP(A4208,'Fats and Greases'!M:N,2,FALSE)), "")</f>
        <v/>
      </c>
      <c r="K4208" s="10">
        <f ca="1">_xlfn.IFNA((VLOOKUP($A4208,'Fats and Greases'!O:P,2,FALSE)), "")</f>
        <v>28.75</v>
      </c>
      <c r="L4208" s="10">
        <f ca="1">_xlfn.IFNA((VLOOKUP($A4208,'Fats and Greases'!Q:R,2,FALSE)), "")</f>
        <v>21.75</v>
      </c>
      <c r="M4208" s="10">
        <f ca="1">_xlfn.IFNA((VLOOKUP($A4208,'Fats and Greases'!S:T,2,FALSE)), "")</f>
        <v>24.5</v>
      </c>
    </row>
    <row r="4209" spans="1:13" x14ac:dyDescent="0.2">
      <c r="A4209" s="18">
        <v>42675</v>
      </c>
      <c r="B4209" s="19">
        <f t="shared" si="130"/>
        <v>11</v>
      </c>
      <c r="C4209" s="19">
        <f t="shared" si="131"/>
        <v>2016</v>
      </c>
      <c r="D4209" s="10">
        <f ca="1">_xlfn.IFNA((VLOOKUP(A4209,'Fats and Greases'!A:B,2,FALSE)), "")</f>
        <v>22.5</v>
      </c>
      <c r="E4209" s="10">
        <f ca="1">_xlfn.IFNA((VLOOKUP(A4209,'Fats and Greases'!C:D,2,FALSE)), "")</f>
        <v>23</v>
      </c>
      <c r="F4209" s="10">
        <f ca="1">_xlfn.IFNA((VLOOKUP(A4209,'Fats and Greases'!E:F,2,FALSE)), "")</f>
        <v>22.25</v>
      </c>
      <c r="G4209" s="10">
        <f ca="1">_xlfn.IFNA((VLOOKUP(A4209,'Fats and Greases'!G:H,2,FALSE)), "")</f>
        <v>24</v>
      </c>
      <c r="H4209" s="10">
        <f ca="1">_xlfn.IFNA((VLOOKUP(A4209,'Fats and Greases'!I:J,2,FALSE)), "")</f>
        <v>23.38</v>
      </c>
      <c r="I4209" s="10">
        <f ca="1">_xlfn.IFNA((VLOOKUP(A4209,'Fats and Greases'!K:L,2,FALSE)), "")</f>
        <v>22</v>
      </c>
      <c r="J4209" s="10" t="str">
        <f ca="1">_xlfn.IFNA((VLOOKUP(A4209,'Fats and Greases'!M:N,2,FALSE)), "")</f>
        <v/>
      </c>
      <c r="K4209" s="10">
        <f ca="1">_xlfn.IFNA((VLOOKUP($A4209,'Fats and Greases'!O:P,2,FALSE)), "")</f>
        <v>28.75</v>
      </c>
      <c r="L4209" s="10">
        <f ca="1">_xlfn.IFNA((VLOOKUP($A4209,'Fats and Greases'!Q:R,2,FALSE)), "")</f>
        <v>21.75</v>
      </c>
      <c r="M4209" s="10">
        <f ca="1">_xlfn.IFNA((VLOOKUP($A4209,'Fats and Greases'!S:T,2,FALSE)), "")</f>
        <v>24.5</v>
      </c>
    </row>
    <row r="4210" spans="1:13" x14ac:dyDescent="0.2">
      <c r="A4210" s="18">
        <v>42676</v>
      </c>
      <c r="B4210" s="19">
        <f t="shared" si="130"/>
        <v>11</v>
      </c>
      <c r="C4210" s="19">
        <f t="shared" si="131"/>
        <v>2016</v>
      </c>
      <c r="D4210" s="10">
        <f ca="1">_xlfn.IFNA((VLOOKUP(A4210,'Fats and Greases'!A:B,2,FALSE)), "")</f>
        <v>22.5</v>
      </c>
      <c r="E4210" s="10">
        <f ca="1">_xlfn.IFNA((VLOOKUP(A4210,'Fats and Greases'!C:D,2,FALSE)), "")</f>
        <v>22.75</v>
      </c>
      <c r="F4210" s="10">
        <f ca="1">_xlfn.IFNA((VLOOKUP(A4210,'Fats and Greases'!E:F,2,FALSE)), "")</f>
        <v>22.25</v>
      </c>
      <c r="G4210" s="10">
        <f ca="1">_xlfn.IFNA((VLOOKUP(A4210,'Fats and Greases'!G:H,2,FALSE)), "")</f>
        <v>24</v>
      </c>
      <c r="H4210" s="10">
        <f ca="1">_xlfn.IFNA((VLOOKUP(A4210,'Fats and Greases'!I:J,2,FALSE)), "")</f>
        <v>23.38</v>
      </c>
      <c r="I4210" s="10">
        <f ca="1">_xlfn.IFNA((VLOOKUP(A4210,'Fats and Greases'!K:L,2,FALSE)), "")</f>
        <v>22</v>
      </c>
      <c r="J4210" s="10" t="str">
        <f ca="1">_xlfn.IFNA((VLOOKUP(A4210,'Fats and Greases'!M:N,2,FALSE)), "")</f>
        <v/>
      </c>
      <c r="K4210" s="10">
        <f ca="1">_xlfn.IFNA((VLOOKUP($A4210,'Fats and Greases'!O:P,2,FALSE)), "")</f>
        <v>28.75</v>
      </c>
      <c r="L4210" s="10">
        <f ca="1">_xlfn.IFNA((VLOOKUP($A4210,'Fats and Greases'!Q:R,2,FALSE)), "")</f>
        <v>21.75</v>
      </c>
      <c r="M4210" s="10">
        <f ca="1">_xlfn.IFNA((VLOOKUP($A4210,'Fats and Greases'!S:T,2,FALSE)), "")</f>
        <v>24.5</v>
      </c>
    </row>
    <row r="4211" spans="1:13" x14ac:dyDescent="0.2">
      <c r="A4211" s="18">
        <v>42677</v>
      </c>
      <c r="B4211" s="19">
        <f t="shared" si="130"/>
        <v>11</v>
      </c>
      <c r="C4211" s="19">
        <f t="shared" si="131"/>
        <v>2016</v>
      </c>
      <c r="D4211" s="10">
        <f ca="1">_xlfn.IFNA((VLOOKUP(A4211,'Fats and Greases'!A:B,2,FALSE)), "")</f>
        <v>22.5</v>
      </c>
      <c r="E4211" s="10">
        <f ca="1">_xlfn.IFNA((VLOOKUP(A4211,'Fats and Greases'!C:D,2,FALSE)), "")</f>
        <v>22.75</v>
      </c>
      <c r="F4211" s="10">
        <f ca="1">_xlfn.IFNA((VLOOKUP(A4211,'Fats and Greases'!E:F,2,FALSE)), "")</f>
        <v>22.25</v>
      </c>
      <c r="G4211" s="10">
        <f ca="1">_xlfn.IFNA((VLOOKUP(A4211,'Fats and Greases'!G:H,2,FALSE)), "")</f>
        <v>24</v>
      </c>
      <c r="H4211" s="10">
        <f ca="1">_xlfn.IFNA((VLOOKUP(A4211,'Fats and Greases'!I:J,2,FALSE)), "")</f>
        <v>23.38</v>
      </c>
      <c r="I4211" s="10">
        <f ca="1">_xlfn.IFNA((VLOOKUP(A4211,'Fats and Greases'!K:L,2,FALSE)), "")</f>
        <v>22</v>
      </c>
      <c r="J4211" s="10" t="str">
        <f ca="1">_xlfn.IFNA((VLOOKUP(A4211,'Fats and Greases'!M:N,2,FALSE)), "")</f>
        <v/>
      </c>
      <c r="K4211" s="10">
        <f ca="1">_xlfn.IFNA((VLOOKUP($A4211,'Fats and Greases'!O:P,2,FALSE)), "")</f>
        <v>28.75</v>
      </c>
      <c r="L4211" s="10">
        <f ca="1">_xlfn.IFNA((VLOOKUP($A4211,'Fats and Greases'!Q:R,2,FALSE)), "")</f>
        <v>21.75</v>
      </c>
      <c r="M4211" s="10">
        <f ca="1">_xlfn.IFNA((VLOOKUP($A4211,'Fats and Greases'!S:T,2,FALSE)), "")</f>
        <v>24.5</v>
      </c>
    </row>
    <row r="4212" spans="1:13" x14ac:dyDescent="0.2">
      <c r="A4212" s="18">
        <v>42678</v>
      </c>
      <c r="B4212" s="19">
        <f t="shared" si="130"/>
        <v>11</v>
      </c>
      <c r="C4212" s="19">
        <f t="shared" si="131"/>
        <v>2016</v>
      </c>
      <c r="D4212" s="10">
        <f ca="1">_xlfn.IFNA((VLOOKUP(A4212,'Fats and Greases'!A:B,2,FALSE)), "")</f>
        <v>21.5</v>
      </c>
      <c r="E4212" s="10">
        <f ca="1">_xlfn.IFNA((VLOOKUP(A4212,'Fats and Greases'!C:D,2,FALSE)), "")</f>
        <v>22.75</v>
      </c>
      <c r="F4212" s="10">
        <f ca="1">_xlfn.IFNA((VLOOKUP(A4212,'Fats and Greases'!E:F,2,FALSE)), "")</f>
        <v>22.25</v>
      </c>
      <c r="G4212" s="10">
        <f ca="1">_xlfn.IFNA((VLOOKUP(A4212,'Fats and Greases'!G:H,2,FALSE)), "")</f>
        <v>24</v>
      </c>
      <c r="H4212" s="10">
        <f ca="1">_xlfn.IFNA((VLOOKUP(A4212,'Fats and Greases'!I:J,2,FALSE)), "")</f>
        <v>23.38</v>
      </c>
      <c r="I4212" s="10">
        <f ca="1">_xlfn.IFNA((VLOOKUP(A4212,'Fats and Greases'!K:L,2,FALSE)), "")</f>
        <v>22</v>
      </c>
      <c r="J4212" s="10" t="str">
        <f ca="1">_xlfn.IFNA((VLOOKUP(A4212,'Fats and Greases'!M:N,2,FALSE)), "")</f>
        <v/>
      </c>
      <c r="K4212" s="10">
        <f ca="1">_xlfn.IFNA((VLOOKUP($A4212,'Fats and Greases'!O:P,2,FALSE)), "")</f>
        <v>28.75</v>
      </c>
      <c r="L4212" s="10">
        <f ca="1">_xlfn.IFNA((VLOOKUP($A4212,'Fats and Greases'!Q:R,2,FALSE)), "")</f>
        <v>21.75</v>
      </c>
      <c r="M4212" s="10">
        <f ca="1">_xlfn.IFNA((VLOOKUP($A4212,'Fats and Greases'!S:T,2,FALSE)), "")</f>
        <v>24.5</v>
      </c>
    </row>
    <row r="4213" spans="1:13" x14ac:dyDescent="0.2">
      <c r="A4213" s="18">
        <v>42681</v>
      </c>
      <c r="B4213" s="19">
        <f t="shared" si="130"/>
        <v>11</v>
      </c>
      <c r="C4213" s="19">
        <f t="shared" si="131"/>
        <v>2016</v>
      </c>
      <c r="D4213" s="10">
        <f ca="1">_xlfn.IFNA((VLOOKUP(A4213,'Fats and Greases'!A:B,2,FALSE)), "")</f>
        <v>21.5</v>
      </c>
      <c r="E4213" s="10">
        <f ca="1">_xlfn.IFNA((VLOOKUP(A4213,'Fats and Greases'!C:D,2,FALSE)), "")</f>
        <v>22.75</v>
      </c>
      <c r="F4213" s="10">
        <f ca="1">_xlfn.IFNA((VLOOKUP(A4213,'Fats and Greases'!E:F,2,FALSE)), "")</f>
        <v>22.25</v>
      </c>
      <c r="G4213" s="10">
        <f ca="1">_xlfn.IFNA((VLOOKUP(A4213,'Fats and Greases'!G:H,2,FALSE)), "")</f>
        <v>24</v>
      </c>
      <c r="H4213" s="10">
        <f ca="1">_xlfn.IFNA((VLOOKUP(A4213,'Fats and Greases'!I:J,2,FALSE)), "")</f>
        <v>23.38</v>
      </c>
      <c r="I4213" s="10">
        <f ca="1">_xlfn.IFNA((VLOOKUP(A4213,'Fats and Greases'!K:L,2,FALSE)), "")</f>
        <v>22</v>
      </c>
      <c r="J4213" s="10" t="str">
        <f ca="1">_xlfn.IFNA((VLOOKUP(A4213,'Fats and Greases'!M:N,2,FALSE)), "")</f>
        <v/>
      </c>
      <c r="K4213" s="10">
        <f ca="1">_xlfn.IFNA((VLOOKUP($A4213,'Fats and Greases'!O:P,2,FALSE)), "")</f>
        <v>28.75</v>
      </c>
      <c r="L4213" s="10">
        <f ca="1">_xlfn.IFNA((VLOOKUP($A4213,'Fats and Greases'!Q:R,2,FALSE)), "")</f>
        <v>21.75</v>
      </c>
      <c r="M4213" s="10">
        <f ca="1">_xlfn.IFNA((VLOOKUP($A4213,'Fats and Greases'!S:T,2,FALSE)), "")</f>
        <v>24.5</v>
      </c>
    </row>
    <row r="4214" spans="1:13" x14ac:dyDescent="0.2">
      <c r="A4214" s="18">
        <v>42682</v>
      </c>
      <c r="B4214" s="19">
        <f t="shared" si="130"/>
        <v>11</v>
      </c>
      <c r="C4214" s="19">
        <f t="shared" si="131"/>
        <v>2016</v>
      </c>
      <c r="D4214" s="10">
        <f ca="1">_xlfn.IFNA((VLOOKUP(A4214,'Fats and Greases'!A:B,2,FALSE)), "")</f>
        <v>21.5</v>
      </c>
      <c r="E4214" s="10">
        <f ca="1">_xlfn.IFNA((VLOOKUP(A4214,'Fats and Greases'!C:D,2,FALSE)), "")</f>
        <v>22.75</v>
      </c>
      <c r="F4214" s="10">
        <f ca="1">_xlfn.IFNA((VLOOKUP(A4214,'Fats and Greases'!E:F,2,FALSE)), "")</f>
        <v>22.25</v>
      </c>
      <c r="G4214" s="10">
        <f ca="1">_xlfn.IFNA((VLOOKUP(A4214,'Fats and Greases'!G:H,2,FALSE)), "")</f>
        <v>24</v>
      </c>
      <c r="H4214" s="10">
        <f ca="1">_xlfn.IFNA((VLOOKUP(A4214,'Fats and Greases'!I:J,2,FALSE)), "")</f>
        <v>23.38</v>
      </c>
      <c r="I4214" s="10">
        <f ca="1">_xlfn.IFNA((VLOOKUP(A4214,'Fats and Greases'!K:L,2,FALSE)), "")</f>
        <v>22</v>
      </c>
      <c r="J4214" s="10" t="str">
        <f ca="1">_xlfn.IFNA((VLOOKUP(A4214,'Fats and Greases'!M:N,2,FALSE)), "")</f>
        <v/>
      </c>
      <c r="K4214" s="10">
        <f ca="1">_xlfn.IFNA((VLOOKUP($A4214,'Fats and Greases'!O:P,2,FALSE)), "")</f>
        <v>28.75</v>
      </c>
      <c r="L4214" s="10">
        <f ca="1">_xlfn.IFNA((VLOOKUP($A4214,'Fats and Greases'!Q:R,2,FALSE)), "")</f>
        <v>21.75</v>
      </c>
      <c r="M4214" s="10">
        <f ca="1">_xlfn.IFNA((VLOOKUP($A4214,'Fats and Greases'!S:T,2,FALSE)), "")</f>
        <v>24.5</v>
      </c>
    </row>
    <row r="4215" spans="1:13" x14ac:dyDescent="0.2">
      <c r="A4215" s="18">
        <v>42683</v>
      </c>
      <c r="B4215" s="19">
        <f t="shared" si="130"/>
        <v>11</v>
      </c>
      <c r="C4215" s="19">
        <f t="shared" si="131"/>
        <v>2016</v>
      </c>
      <c r="D4215" s="10">
        <f ca="1">_xlfn.IFNA((VLOOKUP(A4215,'Fats and Greases'!A:B,2,FALSE)), "")</f>
        <v>21.5</v>
      </c>
      <c r="E4215" s="10">
        <f ca="1">_xlfn.IFNA((VLOOKUP(A4215,'Fats and Greases'!C:D,2,FALSE)), "")</f>
        <v>22.75</v>
      </c>
      <c r="F4215" s="10">
        <f ca="1">_xlfn.IFNA((VLOOKUP(A4215,'Fats and Greases'!E:F,2,FALSE)), "")</f>
        <v>22.25</v>
      </c>
      <c r="G4215" s="10">
        <f ca="1">_xlfn.IFNA((VLOOKUP(A4215,'Fats and Greases'!G:H,2,FALSE)), "")</f>
        <v>24</v>
      </c>
      <c r="H4215" s="10">
        <f ca="1">_xlfn.IFNA((VLOOKUP(A4215,'Fats and Greases'!I:J,2,FALSE)), "")</f>
        <v>23.38</v>
      </c>
      <c r="I4215" s="10">
        <f ca="1">_xlfn.IFNA((VLOOKUP(A4215,'Fats and Greases'!K:L,2,FALSE)), "")</f>
        <v>22</v>
      </c>
      <c r="J4215" s="10" t="str">
        <f ca="1">_xlfn.IFNA((VLOOKUP(A4215,'Fats and Greases'!M:N,2,FALSE)), "")</f>
        <v/>
      </c>
      <c r="K4215" s="10">
        <f ca="1">_xlfn.IFNA((VLOOKUP($A4215,'Fats and Greases'!O:P,2,FALSE)), "")</f>
        <v>28.75</v>
      </c>
      <c r="L4215" s="10">
        <f ca="1">_xlfn.IFNA((VLOOKUP($A4215,'Fats and Greases'!Q:R,2,FALSE)), "")</f>
        <v>21.75</v>
      </c>
      <c r="M4215" s="10">
        <f ca="1">_xlfn.IFNA((VLOOKUP($A4215,'Fats and Greases'!S:T,2,FALSE)), "")</f>
        <v>24.5</v>
      </c>
    </row>
    <row r="4216" spans="1:13" x14ac:dyDescent="0.2">
      <c r="A4216" s="18">
        <v>42684</v>
      </c>
      <c r="B4216" s="19">
        <f t="shared" si="130"/>
        <v>11</v>
      </c>
      <c r="C4216" s="19">
        <f t="shared" si="131"/>
        <v>2016</v>
      </c>
      <c r="D4216" s="10">
        <f ca="1">_xlfn.IFNA((VLOOKUP(A4216,'Fats and Greases'!A:B,2,FALSE)), "")</f>
        <v>21.5</v>
      </c>
      <c r="E4216" s="10">
        <f ca="1">_xlfn.IFNA((VLOOKUP(A4216,'Fats and Greases'!C:D,2,FALSE)), "")</f>
        <v>22.75</v>
      </c>
      <c r="F4216" s="10">
        <f ca="1">_xlfn.IFNA((VLOOKUP(A4216,'Fats and Greases'!E:F,2,FALSE)), "")</f>
        <v>22.25</v>
      </c>
      <c r="G4216" s="10">
        <f ca="1">_xlfn.IFNA((VLOOKUP(A4216,'Fats and Greases'!G:H,2,FALSE)), "")</f>
        <v>24</v>
      </c>
      <c r="H4216" s="10">
        <f ca="1">_xlfn.IFNA((VLOOKUP(A4216,'Fats and Greases'!I:J,2,FALSE)), "")</f>
        <v>23.38</v>
      </c>
      <c r="I4216" s="10">
        <f ca="1">_xlfn.IFNA((VLOOKUP(A4216,'Fats and Greases'!K:L,2,FALSE)), "")</f>
        <v>22</v>
      </c>
      <c r="J4216" s="10" t="str">
        <f ca="1">_xlfn.IFNA((VLOOKUP(A4216,'Fats and Greases'!M:N,2,FALSE)), "")</f>
        <v/>
      </c>
      <c r="K4216" s="10">
        <f ca="1">_xlfn.IFNA((VLOOKUP($A4216,'Fats and Greases'!O:P,2,FALSE)), "")</f>
        <v>28.75</v>
      </c>
      <c r="L4216" s="10">
        <f ca="1">_xlfn.IFNA((VLOOKUP($A4216,'Fats and Greases'!Q:R,2,FALSE)), "")</f>
        <v>21.75</v>
      </c>
      <c r="M4216" s="10">
        <f ca="1">_xlfn.IFNA((VLOOKUP($A4216,'Fats and Greases'!S:T,2,FALSE)), "")</f>
        <v>24.5</v>
      </c>
    </row>
    <row r="4217" spans="1:13" x14ac:dyDescent="0.2">
      <c r="A4217" s="18">
        <v>42685</v>
      </c>
      <c r="B4217" s="19">
        <f t="shared" si="130"/>
        <v>11</v>
      </c>
      <c r="C4217" s="19">
        <f t="shared" si="131"/>
        <v>2016</v>
      </c>
      <c r="D4217" s="10">
        <f ca="1">_xlfn.IFNA((VLOOKUP(A4217,'Fats and Greases'!A:B,2,FALSE)), "")</f>
        <v>21.5</v>
      </c>
      <c r="E4217" s="10">
        <f ca="1">_xlfn.IFNA((VLOOKUP(A4217,'Fats and Greases'!C:D,2,FALSE)), "")</f>
        <v>22.75</v>
      </c>
      <c r="F4217" s="10">
        <f ca="1">_xlfn.IFNA((VLOOKUP(A4217,'Fats and Greases'!E:F,2,FALSE)), "")</f>
        <v>22.25</v>
      </c>
      <c r="G4217" s="10">
        <f ca="1">_xlfn.IFNA((VLOOKUP(A4217,'Fats and Greases'!G:H,2,FALSE)), "")</f>
        <v>24</v>
      </c>
      <c r="H4217" s="10">
        <f ca="1">_xlfn.IFNA((VLOOKUP(A4217,'Fats and Greases'!I:J,2,FALSE)), "")</f>
        <v>23.38</v>
      </c>
      <c r="I4217" s="10">
        <f ca="1">_xlfn.IFNA((VLOOKUP(A4217,'Fats and Greases'!K:L,2,FALSE)), "")</f>
        <v>22</v>
      </c>
      <c r="J4217" s="10" t="str">
        <f ca="1">_xlfn.IFNA((VLOOKUP(A4217,'Fats and Greases'!M:N,2,FALSE)), "")</f>
        <v/>
      </c>
      <c r="K4217" s="10">
        <f ca="1">_xlfn.IFNA((VLOOKUP($A4217,'Fats and Greases'!O:P,2,FALSE)), "")</f>
        <v>28.75</v>
      </c>
      <c r="L4217" s="10">
        <f ca="1">_xlfn.IFNA((VLOOKUP($A4217,'Fats and Greases'!Q:R,2,FALSE)), "")</f>
        <v>21.75</v>
      </c>
      <c r="M4217" s="10">
        <f ca="1">_xlfn.IFNA((VLOOKUP($A4217,'Fats and Greases'!S:T,2,FALSE)), "")</f>
        <v>24.5</v>
      </c>
    </row>
    <row r="4218" spans="1:13" x14ac:dyDescent="0.2">
      <c r="A4218" s="18">
        <v>42688</v>
      </c>
      <c r="B4218" s="19">
        <f t="shared" si="130"/>
        <v>11</v>
      </c>
      <c r="C4218" s="19">
        <f t="shared" si="131"/>
        <v>2016</v>
      </c>
      <c r="D4218" s="10">
        <f ca="1">_xlfn.IFNA((VLOOKUP(A4218,'Fats and Greases'!A:B,2,FALSE)), "")</f>
        <v>21.5</v>
      </c>
      <c r="E4218" s="10">
        <f ca="1">_xlfn.IFNA((VLOOKUP(A4218,'Fats and Greases'!C:D,2,FALSE)), "")</f>
        <v>22.75</v>
      </c>
      <c r="F4218" s="10">
        <f ca="1">_xlfn.IFNA((VLOOKUP(A4218,'Fats and Greases'!E:F,2,FALSE)), "")</f>
        <v>22.25</v>
      </c>
      <c r="G4218" s="10">
        <f ca="1">_xlfn.IFNA((VLOOKUP(A4218,'Fats and Greases'!G:H,2,FALSE)), "")</f>
        <v>24</v>
      </c>
      <c r="H4218" s="10">
        <f ca="1">_xlfn.IFNA((VLOOKUP(A4218,'Fats and Greases'!I:J,2,FALSE)), "")</f>
        <v>23.38</v>
      </c>
      <c r="I4218" s="10">
        <f ca="1">_xlfn.IFNA((VLOOKUP(A4218,'Fats and Greases'!K:L,2,FALSE)), "")</f>
        <v>22</v>
      </c>
      <c r="J4218" s="10" t="str">
        <f ca="1">_xlfn.IFNA((VLOOKUP(A4218,'Fats and Greases'!M:N,2,FALSE)), "")</f>
        <v/>
      </c>
      <c r="K4218" s="10">
        <f ca="1">_xlfn.IFNA((VLOOKUP($A4218,'Fats and Greases'!O:P,2,FALSE)), "")</f>
        <v>28.75</v>
      </c>
      <c r="L4218" s="10">
        <f ca="1">_xlfn.IFNA((VLOOKUP($A4218,'Fats and Greases'!Q:R,2,FALSE)), "")</f>
        <v>21.75</v>
      </c>
      <c r="M4218" s="10">
        <f ca="1">_xlfn.IFNA((VLOOKUP($A4218,'Fats and Greases'!S:T,2,FALSE)), "")</f>
        <v>24.5</v>
      </c>
    </row>
    <row r="4219" spans="1:13" x14ac:dyDescent="0.2">
      <c r="A4219" s="18">
        <v>42689</v>
      </c>
      <c r="B4219" s="19">
        <f t="shared" si="130"/>
        <v>11</v>
      </c>
      <c r="C4219" s="19">
        <f t="shared" si="131"/>
        <v>2016</v>
      </c>
      <c r="D4219" s="10">
        <f ca="1">_xlfn.IFNA((VLOOKUP(A4219,'Fats and Greases'!A:B,2,FALSE)), "")</f>
        <v>21.5</v>
      </c>
      <c r="E4219" s="10">
        <f ca="1">_xlfn.IFNA((VLOOKUP(A4219,'Fats and Greases'!C:D,2,FALSE)), "")</f>
        <v>22.75</v>
      </c>
      <c r="F4219" s="10">
        <f ca="1">_xlfn.IFNA((VLOOKUP(A4219,'Fats and Greases'!E:F,2,FALSE)), "")</f>
        <v>22.25</v>
      </c>
      <c r="G4219" s="10">
        <f ca="1">_xlfn.IFNA((VLOOKUP(A4219,'Fats and Greases'!G:H,2,FALSE)), "")</f>
        <v>24</v>
      </c>
      <c r="H4219" s="10">
        <f ca="1">_xlfn.IFNA((VLOOKUP(A4219,'Fats and Greases'!I:J,2,FALSE)), "")</f>
        <v>23.38</v>
      </c>
      <c r="I4219" s="10">
        <f ca="1">_xlfn.IFNA((VLOOKUP(A4219,'Fats and Greases'!K:L,2,FALSE)), "")</f>
        <v>22</v>
      </c>
      <c r="J4219" s="10" t="str">
        <f ca="1">_xlfn.IFNA((VLOOKUP(A4219,'Fats and Greases'!M:N,2,FALSE)), "")</f>
        <v/>
      </c>
      <c r="K4219" s="10">
        <f ca="1">_xlfn.IFNA((VLOOKUP($A4219,'Fats and Greases'!O:P,2,FALSE)), "")</f>
        <v>28.75</v>
      </c>
      <c r="L4219" s="10">
        <f ca="1">_xlfn.IFNA((VLOOKUP($A4219,'Fats and Greases'!Q:R,2,FALSE)), "")</f>
        <v>21.75</v>
      </c>
      <c r="M4219" s="10">
        <f ca="1">_xlfn.IFNA((VLOOKUP($A4219,'Fats and Greases'!S:T,2,FALSE)), "")</f>
        <v>24.5</v>
      </c>
    </row>
    <row r="4220" spans="1:13" x14ac:dyDescent="0.2">
      <c r="A4220" s="18">
        <v>42690</v>
      </c>
      <c r="B4220" s="19">
        <f t="shared" si="130"/>
        <v>11</v>
      </c>
      <c r="C4220" s="19">
        <f t="shared" si="131"/>
        <v>2016</v>
      </c>
      <c r="D4220" s="10">
        <f ca="1">_xlfn.IFNA((VLOOKUP(A4220,'Fats and Greases'!A:B,2,FALSE)), "")</f>
        <v>21.5</v>
      </c>
      <c r="E4220" s="10">
        <f ca="1">_xlfn.IFNA((VLOOKUP(A4220,'Fats and Greases'!C:D,2,FALSE)), "")</f>
        <v>22.75</v>
      </c>
      <c r="F4220" s="10">
        <f ca="1">_xlfn.IFNA((VLOOKUP(A4220,'Fats and Greases'!E:F,2,FALSE)), "")</f>
        <v>22.25</v>
      </c>
      <c r="G4220" s="10">
        <f ca="1">_xlfn.IFNA((VLOOKUP(A4220,'Fats and Greases'!G:H,2,FALSE)), "")</f>
        <v>24</v>
      </c>
      <c r="H4220" s="10">
        <f ca="1">_xlfn.IFNA((VLOOKUP(A4220,'Fats and Greases'!I:J,2,FALSE)), "")</f>
        <v>23.38</v>
      </c>
      <c r="I4220" s="10">
        <f ca="1">_xlfn.IFNA((VLOOKUP(A4220,'Fats and Greases'!K:L,2,FALSE)), "")</f>
        <v>22</v>
      </c>
      <c r="J4220" s="10" t="str">
        <f ca="1">_xlfn.IFNA((VLOOKUP(A4220,'Fats and Greases'!M:N,2,FALSE)), "")</f>
        <v/>
      </c>
      <c r="K4220" s="10">
        <f ca="1">_xlfn.IFNA((VLOOKUP($A4220,'Fats and Greases'!O:P,2,FALSE)), "")</f>
        <v>28.75</v>
      </c>
      <c r="L4220" s="10">
        <f ca="1">_xlfn.IFNA((VLOOKUP($A4220,'Fats and Greases'!Q:R,2,FALSE)), "")</f>
        <v>21.75</v>
      </c>
      <c r="M4220" s="10">
        <f ca="1">_xlfn.IFNA((VLOOKUP($A4220,'Fats and Greases'!S:T,2,FALSE)), "")</f>
        <v>24.5</v>
      </c>
    </row>
    <row r="4221" spans="1:13" x14ac:dyDescent="0.2">
      <c r="A4221" s="18">
        <v>42691</v>
      </c>
      <c r="B4221" s="19">
        <f t="shared" si="130"/>
        <v>11</v>
      </c>
      <c r="C4221" s="19">
        <f t="shared" si="131"/>
        <v>2016</v>
      </c>
      <c r="D4221" s="10">
        <f ca="1">_xlfn.IFNA((VLOOKUP(A4221,'Fats and Greases'!A:B,2,FALSE)), "")</f>
        <v>21.5</v>
      </c>
      <c r="E4221" s="10">
        <f ca="1">_xlfn.IFNA((VLOOKUP(A4221,'Fats and Greases'!C:D,2,FALSE)), "")</f>
        <v>22.75</v>
      </c>
      <c r="F4221" s="10">
        <f ca="1">_xlfn.IFNA((VLOOKUP(A4221,'Fats and Greases'!E:F,2,FALSE)), "")</f>
        <v>22.25</v>
      </c>
      <c r="G4221" s="10">
        <f ca="1">_xlfn.IFNA((VLOOKUP(A4221,'Fats and Greases'!G:H,2,FALSE)), "")</f>
        <v>24</v>
      </c>
      <c r="H4221" s="10">
        <f ca="1">_xlfn.IFNA((VLOOKUP(A4221,'Fats and Greases'!I:J,2,FALSE)), "")</f>
        <v>23.38</v>
      </c>
      <c r="I4221" s="10">
        <f ca="1">_xlfn.IFNA((VLOOKUP(A4221,'Fats and Greases'!K:L,2,FALSE)), "")</f>
        <v>22</v>
      </c>
      <c r="J4221" s="10" t="str">
        <f ca="1">_xlfn.IFNA((VLOOKUP(A4221,'Fats and Greases'!M:N,2,FALSE)), "")</f>
        <v/>
      </c>
      <c r="K4221" s="10">
        <f ca="1">_xlfn.IFNA((VLOOKUP($A4221,'Fats and Greases'!O:P,2,FALSE)), "")</f>
        <v>28.75</v>
      </c>
      <c r="L4221" s="10">
        <f ca="1">_xlfn.IFNA((VLOOKUP($A4221,'Fats and Greases'!Q:R,2,FALSE)), "")</f>
        <v>21.75</v>
      </c>
      <c r="M4221" s="10">
        <f ca="1">_xlfn.IFNA((VLOOKUP($A4221,'Fats and Greases'!S:T,2,FALSE)), "")</f>
        <v>24.5</v>
      </c>
    </row>
    <row r="4222" spans="1:13" x14ac:dyDescent="0.2">
      <c r="A4222" s="18">
        <v>42692</v>
      </c>
      <c r="B4222" s="19">
        <f t="shared" si="130"/>
        <v>11</v>
      </c>
      <c r="C4222" s="19">
        <f t="shared" si="131"/>
        <v>2016</v>
      </c>
      <c r="D4222" s="10">
        <f ca="1">_xlfn.IFNA((VLOOKUP(A4222,'Fats and Greases'!A:B,2,FALSE)), "")</f>
        <v>21.5</v>
      </c>
      <c r="E4222" s="10">
        <f ca="1">_xlfn.IFNA((VLOOKUP(A4222,'Fats and Greases'!C:D,2,FALSE)), "")</f>
        <v>22.75</v>
      </c>
      <c r="F4222" s="10">
        <f ca="1">_xlfn.IFNA((VLOOKUP(A4222,'Fats and Greases'!E:F,2,FALSE)), "")</f>
        <v>22.25</v>
      </c>
      <c r="G4222" s="10">
        <f ca="1">_xlfn.IFNA((VLOOKUP(A4222,'Fats and Greases'!G:H,2,FALSE)), "")</f>
        <v>24</v>
      </c>
      <c r="H4222" s="10">
        <f ca="1">_xlfn.IFNA((VLOOKUP(A4222,'Fats and Greases'!I:J,2,FALSE)), "")</f>
        <v>23.38</v>
      </c>
      <c r="I4222" s="10">
        <f ca="1">_xlfn.IFNA((VLOOKUP(A4222,'Fats and Greases'!K:L,2,FALSE)), "")</f>
        <v>22</v>
      </c>
      <c r="J4222" s="10" t="str">
        <f ca="1">_xlfn.IFNA((VLOOKUP(A4222,'Fats and Greases'!M:N,2,FALSE)), "")</f>
        <v/>
      </c>
      <c r="K4222" s="10">
        <f ca="1">_xlfn.IFNA((VLOOKUP($A4222,'Fats and Greases'!O:P,2,FALSE)), "")</f>
        <v>28.75</v>
      </c>
      <c r="L4222" s="10">
        <f ca="1">_xlfn.IFNA((VLOOKUP($A4222,'Fats and Greases'!Q:R,2,FALSE)), "")</f>
        <v>21.75</v>
      </c>
      <c r="M4222" s="10">
        <f ca="1">_xlfn.IFNA((VLOOKUP($A4222,'Fats and Greases'!S:T,2,FALSE)), "")</f>
        <v>24.5</v>
      </c>
    </row>
    <row r="4223" spans="1:13" x14ac:dyDescent="0.2">
      <c r="A4223" s="18">
        <v>42695</v>
      </c>
      <c r="B4223" s="19">
        <f t="shared" si="130"/>
        <v>11</v>
      </c>
      <c r="C4223" s="19">
        <f t="shared" si="131"/>
        <v>2016</v>
      </c>
      <c r="D4223" s="10">
        <f ca="1">_xlfn.IFNA((VLOOKUP(A4223,'Fats and Greases'!A:B,2,FALSE)), "")</f>
        <v>21.5</v>
      </c>
      <c r="E4223" s="10">
        <f ca="1">_xlfn.IFNA((VLOOKUP(A4223,'Fats and Greases'!C:D,2,FALSE)), "")</f>
        <v>22.75</v>
      </c>
      <c r="F4223" s="10">
        <f ca="1">_xlfn.IFNA((VLOOKUP(A4223,'Fats and Greases'!E:F,2,FALSE)), "")</f>
        <v>22.25</v>
      </c>
      <c r="G4223" s="10">
        <f ca="1">_xlfn.IFNA((VLOOKUP(A4223,'Fats and Greases'!G:H,2,FALSE)), "")</f>
        <v>24</v>
      </c>
      <c r="H4223" s="10">
        <f ca="1">_xlfn.IFNA((VLOOKUP(A4223,'Fats and Greases'!I:J,2,FALSE)), "")</f>
        <v>23.38</v>
      </c>
      <c r="I4223" s="10">
        <f ca="1">_xlfn.IFNA((VLOOKUP(A4223,'Fats and Greases'!K:L,2,FALSE)), "")</f>
        <v>22</v>
      </c>
      <c r="J4223" s="10" t="str">
        <f ca="1">_xlfn.IFNA((VLOOKUP(A4223,'Fats and Greases'!M:N,2,FALSE)), "")</f>
        <v/>
      </c>
      <c r="K4223" s="10">
        <f ca="1">_xlfn.IFNA((VLOOKUP($A4223,'Fats and Greases'!O:P,2,FALSE)), "")</f>
        <v>28.75</v>
      </c>
      <c r="L4223" s="10">
        <f ca="1">_xlfn.IFNA((VLOOKUP($A4223,'Fats and Greases'!Q:R,2,FALSE)), "")</f>
        <v>21.75</v>
      </c>
      <c r="M4223" s="10">
        <f ca="1">_xlfn.IFNA((VLOOKUP($A4223,'Fats and Greases'!S:T,2,FALSE)), "")</f>
        <v>24.5</v>
      </c>
    </row>
    <row r="4224" spans="1:13" x14ac:dyDescent="0.2">
      <c r="A4224" s="18">
        <v>42696</v>
      </c>
      <c r="B4224" s="19">
        <f t="shared" si="130"/>
        <v>11</v>
      </c>
      <c r="C4224" s="19">
        <f t="shared" si="131"/>
        <v>2016</v>
      </c>
      <c r="D4224" s="10">
        <f ca="1">_xlfn.IFNA((VLOOKUP(A4224,'Fats and Greases'!A:B,2,FALSE)), "")</f>
        <v>21.5</v>
      </c>
      <c r="E4224" s="10">
        <f ca="1">_xlfn.IFNA((VLOOKUP(A4224,'Fats and Greases'!C:D,2,FALSE)), "")</f>
        <v>22.75</v>
      </c>
      <c r="F4224" s="10">
        <f ca="1">_xlfn.IFNA((VLOOKUP(A4224,'Fats and Greases'!E:F,2,FALSE)), "")</f>
        <v>22.25</v>
      </c>
      <c r="G4224" s="10">
        <f ca="1">_xlfn.IFNA((VLOOKUP(A4224,'Fats and Greases'!G:H,2,FALSE)), "")</f>
        <v>24</v>
      </c>
      <c r="H4224" s="10">
        <f ca="1">_xlfn.IFNA((VLOOKUP(A4224,'Fats and Greases'!I:J,2,FALSE)), "")</f>
        <v>23.38</v>
      </c>
      <c r="I4224" s="10">
        <f ca="1">_xlfn.IFNA((VLOOKUP(A4224,'Fats and Greases'!K:L,2,FALSE)), "")</f>
        <v>22</v>
      </c>
      <c r="J4224" s="10" t="str">
        <f ca="1">_xlfn.IFNA((VLOOKUP(A4224,'Fats and Greases'!M:N,2,FALSE)), "")</f>
        <v/>
      </c>
      <c r="K4224" s="10">
        <f ca="1">_xlfn.IFNA((VLOOKUP($A4224,'Fats and Greases'!O:P,2,FALSE)), "")</f>
        <v>28.75</v>
      </c>
      <c r="L4224" s="10">
        <f ca="1">_xlfn.IFNA((VLOOKUP($A4224,'Fats and Greases'!Q:R,2,FALSE)), "")</f>
        <v>21.75</v>
      </c>
      <c r="M4224" s="10">
        <f ca="1">_xlfn.IFNA((VLOOKUP($A4224,'Fats and Greases'!S:T,2,FALSE)), "")</f>
        <v>24.5</v>
      </c>
    </row>
    <row r="4225" spans="1:13" x14ac:dyDescent="0.2">
      <c r="A4225" s="18">
        <v>42697</v>
      </c>
      <c r="B4225" s="19">
        <f t="shared" si="130"/>
        <v>11</v>
      </c>
      <c r="C4225" s="19">
        <f t="shared" si="131"/>
        <v>2016</v>
      </c>
      <c r="D4225" s="10">
        <f ca="1">_xlfn.IFNA((VLOOKUP(A4225,'Fats and Greases'!A:B,2,FALSE)), "")</f>
        <v>21.5</v>
      </c>
      <c r="E4225" s="10">
        <f ca="1">_xlfn.IFNA((VLOOKUP(A4225,'Fats and Greases'!C:D,2,FALSE)), "")</f>
        <v>22.75</v>
      </c>
      <c r="F4225" s="10">
        <f ca="1">_xlfn.IFNA((VLOOKUP(A4225,'Fats and Greases'!E:F,2,FALSE)), "")</f>
        <v>22.25</v>
      </c>
      <c r="G4225" s="10">
        <f ca="1">_xlfn.IFNA((VLOOKUP(A4225,'Fats and Greases'!G:H,2,FALSE)), "")</f>
        <v>24</v>
      </c>
      <c r="H4225" s="10">
        <f ca="1">_xlfn.IFNA((VLOOKUP(A4225,'Fats and Greases'!I:J,2,FALSE)), "")</f>
        <v>23.38</v>
      </c>
      <c r="I4225" s="10">
        <f ca="1">_xlfn.IFNA((VLOOKUP(A4225,'Fats and Greases'!K:L,2,FALSE)), "")</f>
        <v>22</v>
      </c>
      <c r="J4225" s="10" t="str">
        <f ca="1">_xlfn.IFNA((VLOOKUP(A4225,'Fats and Greases'!M:N,2,FALSE)), "")</f>
        <v/>
      </c>
      <c r="K4225" s="10">
        <f ca="1">_xlfn.IFNA((VLOOKUP($A4225,'Fats and Greases'!O:P,2,FALSE)), "")</f>
        <v>28.75</v>
      </c>
      <c r="L4225" s="10">
        <f ca="1">_xlfn.IFNA((VLOOKUP($A4225,'Fats and Greases'!Q:R,2,FALSE)), "")</f>
        <v>21.75</v>
      </c>
      <c r="M4225" s="10">
        <f ca="1">_xlfn.IFNA((VLOOKUP($A4225,'Fats and Greases'!S:T,2,FALSE)), "")</f>
        <v>24.5</v>
      </c>
    </row>
    <row r="4226" spans="1:13" x14ac:dyDescent="0.2">
      <c r="A4226" s="18">
        <v>42698</v>
      </c>
      <c r="B4226" s="19">
        <f t="shared" si="130"/>
        <v>11</v>
      </c>
      <c r="C4226" s="19">
        <f t="shared" si="131"/>
        <v>2016</v>
      </c>
      <c r="D4226" s="10" t="str">
        <f ca="1">_xlfn.IFNA((VLOOKUP(A4226,'Fats and Greases'!A:B,2,FALSE)), "")</f>
        <v/>
      </c>
      <c r="E4226" s="10" t="str">
        <f ca="1">_xlfn.IFNA((VLOOKUP(A4226,'Fats and Greases'!C:D,2,FALSE)), "")</f>
        <v/>
      </c>
      <c r="F4226" s="10" t="str">
        <f ca="1">_xlfn.IFNA((VLOOKUP(A4226,'Fats and Greases'!E:F,2,FALSE)), "")</f>
        <v/>
      </c>
      <c r="G4226" s="10" t="str">
        <f ca="1">_xlfn.IFNA((VLOOKUP(A4226,'Fats and Greases'!G:H,2,FALSE)), "")</f>
        <v/>
      </c>
      <c r="H4226" s="10" t="str">
        <f ca="1">_xlfn.IFNA((VLOOKUP(A4226,'Fats and Greases'!I:J,2,FALSE)), "")</f>
        <v/>
      </c>
      <c r="I4226" s="10" t="str">
        <f ca="1">_xlfn.IFNA((VLOOKUP(A4226,'Fats and Greases'!K:L,2,FALSE)), "")</f>
        <v/>
      </c>
      <c r="J4226" s="10" t="str">
        <f ca="1">_xlfn.IFNA((VLOOKUP(A4226,'Fats and Greases'!M:N,2,FALSE)), "")</f>
        <v/>
      </c>
      <c r="K4226" s="10" t="str">
        <f ca="1">_xlfn.IFNA((VLOOKUP($A4226,'Fats and Greases'!O:P,2,FALSE)), "")</f>
        <v/>
      </c>
      <c r="L4226" s="10" t="str">
        <f ca="1">_xlfn.IFNA((VLOOKUP($A4226,'Fats and Greases'!Q:R,2,FALSE)), "")</f>
        <v/>
      </c>
      <c r="M4226" s="10" t="str">
        <f ca="1">_xlfn.IFNA((VLOOKUP($A4226,'Fats and Greases'!S:T,2,FALSE)), "")</f>
        <v/>
      </c>
    </row>
    <row r="4227" spans="1:13" x14ac:dyDescent="0.2">
      <c r="A4227" s="18">
        <v>42699</v>
      </c>
      <c r="B4227" s="19">
        <f t="shared" ref="B4227:B4290" si="132">MONTH(A4227)</f>
        <v>11</v>
      </c>
      <c r="C4227" s="19">
        <f t="shared" ref="C4227:C4290" si="133">YEAR(A4227)</f>
        <v>2016</v>
      </c>
      <c r="D4227" s="10" t="str">
        <f ca="1">_xlfn.IFNA((VLOOKUP(A4227,'Fats and Greases'!A:B,2,FALSE)), "")</f>
        <v/>
      </c>
      <c r="E4227" s="10" t="str">
        <f ca="1">_xlfn.IFNA((VLOOKUP(A4227,'Fats and Greases'!C:D,2,FALSE)), "")</f>
        <v/>
      </c>
      <c r="F4227" s="10" t="str">
        <f ca="1">_xlfn.IFNA((VLOOKUP(A4227,'Fats and Greases'!E:F,2,FALSE)), "")</f>
        <v/>
      </c>
      <c r="G4227" s="10" t="str">
        <f ca="1">_xlfn.IFNA((VLOOKUP(A4227,'Fats and Greases'!G:H,2,FALSE)), "")</f>
        <v/>
      </c>
      <c r="H4227" s="10" t="str">
        <f ca="1">_xlfn.IFNA((VLOOKUP(A4227,'Fats and Greases'!I:J,2,FALSE)), "")</f>
        <v/>
      </c>
      <c r="I4227" s="10" t="str">
        <f ca="1">_xlfn.IFNA((VLOOKUP(A4227,'Fats and Greases'!K:L,2,FALSE)), "")</f>
        <v/>
      </c>
      <c r="J4227" s="10" t="str">
        <f ca="1">_xlfn.IFNA((VLOOKUP(A4227,'Fats and Greases'!M:N,2,FALSE)), "")</f>
        <v/>
      </c>
      <c r="K4227" s="10" t="str">
        <f ca="1">_xlfn.IFNA((VLOOKUP($A4227,'Fats and Greases'!O:P,2,FALSE)), "")</f>
        <v/>
      </c>
      <c r="L4227" s="10" t="str">
        <f ca="1">_xlfn.IFNA((VLOOKUP($A4227,'Fats and Greases'!Q:R,2,FALSE)), "")</f>
        <v/>
      </c>
      <c r="M4227" s="10" t="str">
        <f ca="1">_xlfn.IFNA((VLOOKUP($A4227,'Fats and Greases'!S:T,2,FALSE)), "")</f>
        <v/>
      </c>
    </row>
    <row r="4228" spans="1:13" x14ac:dyDescent="0.2">
      <c r="A4228" s="18">
        <v>42702</v>
      </c>
      <c r="B4228" s="19">
        <f t="shared" si="132"/>
        <v>11</v>
      </c>
      <c r="C4228" s="19">
        <f t="shared" si="133"/>
        <v>2016</v>
      </c>
      <c r="D4228" s="10">
        <f ca="1">_xlfn.IFNA((VLOOKUP(A4228,'Fats and Greases'!A:B,2,FALSE)), "")</f>
        <v>21.5</v>
      </c>
      <c r="E4228" s="10">
        <f ca="1">_xlfn.IFNA((VLOOKUP(A4228,'Fats and Greases'!C:D,2,FALSE)), "")</f>
        <v>22.75</v>
      </c>
      <c r="F4228" s="10">
        <f ca="1">_xlfn.IFNA((VLOOKUP(A4228,'Fats and Greases'!E:F,2,FALSE)), "")</f>
        <v>22.25</v>
      </c>
      <c r="G4228" s="10">
        <f ca="1">_xlfn.IFNA((VLOOKUP(A4228,'Fats and Greases'!G:H,2,FALSE)), "")</f>
        <v>24</v>
      </c>
      <c r="H4228" s="10">
        <f ca="1">_xlfn.IFNA((VLOOKUP(A4228,'Fats and Greases'!I:J,2,FALSE)), "")</f>
        <v>23.38</v>
      </c>
      <c r="I4228" s="10">
        <f ca="1">_xlfn.IFNA((VLOOKUP(A4228,'Fats and Greases'!K:L,2,FALSE)), "")</f>
        <v>22</v>
      </c>
      <c r="J4228" s="10" t="str">
        <f ca="1">_xlfn.IFNA((VLOOKUP(A4228,'Fats and Greases'!M:N,2,FALSE)), "")</f>
        <v/>
      </c>
      <c r="K4228" s="10">
        <f ca="1">_xlfn.IFNA((VLOOKUP($A4228,'Fats and Greases'!O:P,2,FALSE)), "")</f>
        <v>28.75</v>
      </c>
      <c r="L4228" s="10">
        <f ca="1">_xlfn.IFNA((VLOOKUP($A4228,'Fats and Greases'!Q:R,2,FALSE)), "")</f>
        <v>21.75</v>
      </c>
      <c r="M4228" s="10">
        <f ca="1">_xlfn.IFNA((VLOOKUP($A4228,'Fats and Greases'!S:T,2,FALSE)), "")</f>
        <v>24.5</v>
      </c>
    </row>
    <row r="4229" spans="1:13" x14ac:dyDescent="0.2">
      <c r="A4229" s="18">
        <v>42703</v>
      </c>
      <c r="B4229" s="19">
        <f t="shared" si="132"/>
        <v>11</v>
      </c>
      <c r="C4229" s="19">
        <f t="shared" si="133"/>
        <v>2016</v>
      </c>
      <c r="D4229" s="10">
        <f ca="1">_xlfn.IFNA((VLOOKUP(A4229,'Fats and Greases'!A:B,2,FALSE)), "")</f>
        <v>21.5</v>
      </c>
      <c r="E4229" s="10">
        <f ca="1">_xlfn.IFNA((VLOOKUP(A4229,'Fats and Greases'!C:D,2,FALSE)), "")</f>
        <v>22.75</v>
      </c>
      <c r="F4229" s="10">
        <f ca="1">_xlfn.IFNA((VLOOKUP(A4229,'Fats and Greases'!E:F,2,FALSE)), "")</f>
        <v>23.63</v>
      </c>
      <c r="G4229" s="10">
        <f ca="1">_xlfn.IFNA((VLOOKUP(A4229,'Fats and Greases'!G:H,2,FALSE)), "")</f>
        <v>24</v>
      </c>
      <c r="H4229" s="10">
        <f ca="1">_xlfn.IFNA((VLOOKUP(A4229,'Fats and Greases'!I:J,2,FALSE)), "")</f>
        <v>25.5</v>
      </c>
      <c r="I4229" s="10">
        <f ca="1">_xlfn.IFNA((VLOOKUP(A4229,'Fats and Greases'!K:L,2,FALSE)), "")</f>
        <v>22</v>
      </c>
      <c r="J4229" s="10" t="str">
        <f ca="1">_xlfn.IFNA((VLOOKUP(A4229,'Fats and Greases'!M:N,2,FALSE)), "")</f>
        <v/>
      </c>
      <c r="K4229" s="10">
        <f ca="1">_xlfn.IFNA((VLOOKUP($A4229,'Fats and Greases'!O:P,2,FALSE)), "")</f>
        <v>28.75</v>
      </c>
      <c r="L4229" s="10">
        <f ca="1">_xlfn.IFNA((VLOOKUP($A4229,'Fats and Greases'!Q:R,2,FALSE)), "")</f>
        <v>23.5</v>
      </c>
      <c r="M4229" s="10">
        <f ca="1">_xlfn.IFNA((VLOOKUP($A4229,'Fats and Greases'!S:T,2,FALSE)), "")</f>
        <v>24.5</v>
      </c>
    </row>
    <row r="4230" spans="1:13" x14ac:dyDescent="0.2">
      <c r="A4230" s="18">
        <v>42704</v>
      </c>
      <c r="B4230" s="19">
        <f t="shared" si="132"/>
        <v>11</v>
      </c>
      <c r="C4230" s="19">
        <f t="shared" si="133"/>
        <v>2016</v>
      </c>
      <c r="D4230" s="10">
        <f ca="1">_xlfn.IFNA((VLOOKUP(A4230,'Fats and Greases'!A:B,2,FALSE)), "")</f>
        <v>21.5</v>
      </c>
      <c r="E4230" s="10">
        <f ca="1">_xlfn.IFNA((VLOOKUP(A4230,'Fats and Greases'!C:D,2,FALSE)), "")</f>
        <v>22.75</v>
      </c>
      <c r="F4230" s="10">
        <f ca="1">_xlfn.IFNA((VLOOKUP(A4230,'Fats and Greases'!E:F,2,FALSE)), "")</f>
        <v>23.63</v>
      </c>
      <c r="G4230" s="10">
        <f ca="1">_xlfn.IFNA((VLOOKUP(A4230,'Fats and Greases'!G:H,2,FALSE)), "")</f>
        <v>24</v>
      </c>
      <c r="H4230" s="10">
        <f ca="1">_xlfn.IFNA((VLOOKUP(A4230,'Fats and Greases'!I:J,2,FALSE)), "")</f>
        <v>25.5</v>
      </c>
      <c r="I4230" s="10">
        <f ca="1">_xlfn.IFNA((VLOOKUP(A4230,'Fats and Greases'!K:L,2,FALSE)), "")</f>
        <v>22</v>
      </c>
      <c r="J4230" s="10" t="str">
        <f ca="1">_xlfn.IFNA((VLOOKUP(A4230,'Fats and Greases'!M:N,2,FALSE)), "")</f>
        <v/>
      </c>
      <c r="K4230" s="10">
        <f ca="1">_xlfn.IFNA((VLOOKUP($A4230,'Fats and Greases'!O:P,2,FALSE)), "")</f>
        <v>28.75</v>
      </c>
      <c r="L4230" s="10">
        <f ca="1">_xlfn.IFNA((VLOOKUP($A4230,'Fats and Greases'!Q:R,2,FALSE)), "")</f>
        <v>23.5</v>
      </c>
      <c r="M4230" s="10">
        <f ca="1">_xlfn.IFNA((VLOOKUP($A4230,'Fats and Greases'!S:T,2,FALSE)), "")</f>
        <v>24.5</v>
      </c>
    </row>
    <row r="4231" spans="1:13" x14ac:dyDescent="0.2">
      <c r="A4231" s="18">
        <v>42705</v>
      </c>
      <c r="B4231" s="19">
        <f t="shared" si="132"/>
        <v>12</v>
      </c>
      <c r="C4231" s="19">
        <f t="shared" si="133"/>
        <v>2016</v>
      </c>
      <c r="D4231" s="10">
        <f ca="1">_xlfn.IFNA((VLOOKUP(A4231,'Fats and Greases'!A:B,2,FALSE)), "")</f>
        <v>21.5</v>
      </c>
      <c r="E4231" s="10">
        <f ca="1">_xlfn.IFNA((VLOOKUP(A4231,'Fats and Greases'!C:D,2,FALSE)), "")</f>
        <v>22.75</v>
      </c>
      <c r="F4231" s="10">
        <f ca="1">_xlfn.IFNA((VLOOKUP(A4231,'Fats and Greases'!E:F,2,FALSE)), "")</f>
        <v>23.63</v>
      </c>
      <c r="G4231" s="10">
        <f ca="1">_xlfn.IFNA((VLOOKUP(A4231,'Fats and Greases'!G:H,2,FALSE)), "")</f>
        <v>24</v>
      </c>
      <c r="H4231" s="10">
        <f ca="1">_xlfn.IFNA((VLOOKUP(A4231,'Fats and Greases'!I:J,2,FALSE)), "")</f>
        <v>25.5</v>
      </c>
      <c r="I4231" s="10">
        <f ca="1">_xlfn.IFNA((VLOOKUP(A4231,'Fats and Greases'!K:L,2,FALSE)), "")</f>
        <v>22</v>
      </c>
      <c r="J4231" s="10" t="str">
        <f ca="1">_xlfn.IFNA((VLOOKUP(A4231,'Fats and Greases'!M:N,2,FALSE)), "")</f>
        <v/>
      </c>
      <c r="K4231" s="10">
        <f ca="1">_xlfn.IFNA((VLOOKUP($A4231,'Fats and Greases'!O:P,2,FALSE)), "")</f>
        <v>28.75</v>
      </c>
      <c r="L4231" s="10">
        <f ca="1">_xlfn.IFNA((VLOOKUP($A4231,'Fats and Greases'!Q:R,2,FALSE)), "")</f>
        <v>23.5</v>
      </c>
      <c r="M4231" s="10">
        <f ca="1">_xlfn.IFNA((VLOOKUP($A4231,'Fats and Greases'!S:T,2,FALSE)), "")</f>
        <v>24.5</v>
      </c>
    </row>
    <row r="4232" spans="1:13" x14ac:dyDescent="0.2">
      <c r="A4232" s="18">
        <v>42706</v>
      </c>
      <c r="B4232" s="19">
        <f t="shared" si="132"/>
        <v>12</v>
      </c>
      <c r="C4232" s="19">
        <f t="shared" si="133"/>
        <v>2016</v>
      </c>
      <c r="D4232" s="10">
        <f ca="1">_xlfn.IFNA((VLOOKUP(A4232,'Fats and Greases'!A:B,2,FALSE)), "")</f>
        <v>21.5</v>
      </c>
      <c r="E4232" s="10">
        <f ca="1">_xlfn.IFNA((VLOOKUP(A4232,'Fats and Greases'!C:D,2,FALSE)), "")</f>
        <v>22.75</v>
      </c>
      <c r="F4232" s="10">
        <f ca="1">_xlfn.IFNA((VLOOKUP(A4232,'Fats and Greases'!E:F,2,FALSE)), "")</f>
        <v>23.63</v>
      </c>
      <c r="G4232" s="10">
        <f ca="1">_xlfn.IFNA((VLOOKUP(A4232,'Fats and Greases'!G:H,2,FALSE)), "")</f>
        <v>24</v>
      </c>
      <c r="H4232" s="10">
        <f ca="1">_xlfn.IFNA((VLOOKUP(A4232,'Fats and Greases'!I:J,2,FALSE)), "")</f>
        <v>25.5</v>
      </c>
      <c r="I4232" s="10">
        <f ca="1">_xlfn.IFNA((VLOOKUP(A4232,'Fats and Greases'!K:L,2,FALSE)), "")</f>
        <v>22</v>
      </c>
      <c r="J4232" s="10" t="str">
        <f ca="1">_xlfn.IFNA((VLOOKUP(A4232,'Fats and Greases'!M:N,2,FALSE)), "")</f>
        <v/>
      </c>
      <c r="K4232" s="10">
        <f ca="1">_xlfn.IFNA((VLOOKUP($A4232,'Fats and Greases'!O:P,2,FALSE)), "")</f>
        <v>28.75</v>
      </c>
      <c r="L4232" s="10">
        <f ca="1">_xlfn.IFNA((VLOOKUP($A4232,'Fats and Greases'!Q:R,2,FALSE)), "")</f>
        <v>23.5</v>
      </c>
      <c r="M4232" s="10">
        <f ca="1">_xlfn.IFNA((VLOOKUP($A4232,'Fats and Greases'!S:T,2,FALSE)), "")</f>
        <v>24.5</v>
      </c>
    </row>
    <row r="4233" spans="1:13" x14ac:dyDescent="0.2">
      <c r="A4233" s="18">
        <v>42709</v>
      </c>
      <c r="B4233" s="19">
        <f t="shared" si="132"/>
        <v>12</v>
      </c>
      <c r="C4233" s="19">
        <f t="shared" si="133"/>
        <v>2016</v>
      </c>
      <c r="D4233" s="10">
        <f ca="1">_xlfn.IFNA((VLOOKUP(A4233,'Fats and Greases'!A:B,2,FALSE)), "")</f>
        <v>21.5</v>
      </c>
      <c r="E4233" s="10">
        <f ca="1">_xlfn.IFNA((VLOOKUP(A4233,'Fats and Greases'!C:D,2,FALSE)), "")</f>
        <v>22.75</v>
      </c>
      <c r="F4233" s="10">
        <f ca="1">_xlfn.IFNA((VLOOKUP(A4233,'Fats and Greases'!E:F,2,FALSE)), "")</f>
        <v>23.63</v>
      </c>
      <c r="G4233" s="10">
        <f ca="1">_xlfn.IFNA((VLOOKUP(A4233,'Fats and Greases'!G:H,2,FALSE)), "")</f>
        <v>24</v>
      </c>
      <c r="H4233" s="10">
        <f ca="1">_xlfn.IFNA((VLOOKUP(A4233,'Fats and Greases'!I:J,2,FALSE)), "")</f>
        <v>25.5</v>
      </c>
      <c r="I4233" s="10">
        <f ca="1">_xlfn.IFNA((VLOOKUP(A4233,'Fats and Greases'!K:L,2,FALSE)), "")</f>
        <v>22</v>
      </c>
      <c r="J4233" s="10" t="str">
        <f ca="1">_xlfn.IFNA((VLOOKUP(A4233,'Fats and Greases'!M:N,2,FALSE)), "")</f>
        <v/>
      </c>
      <c r="K4233" s="10">
        <f ca="1">_xlfn.IFNA((VLOOKUP($A4233,'Fats and Greases'!O:P,2,FALSE)), "")</f>
        <v>28.75</v>
      </c>
      <c r="L4233" s="10">
        <f ca="1">_xlfn.IFNA((VLOOKUP($A4233,'Fats and Greases'!Q:R,2,FALSE)), "")</f>
        <v>23.5</v>
      </c>
      <c r="M4233" s="10">
        <f ca="1">_xlfn.IFNA((VLOOKUP($A4233,'Fats and Greases'!S:T,2,FALSE)), "")</f>
        <v>24.5</v>
      </c>
    </row>
    <row r="4234" spans="1:13" x14ac:dyDescent="0.2">
      <c r="A4234" s="18">
        <v>42710</v>
      </c>
      <c r="B4234" s="19">
        <f t="shared" si="132"/>
        <v>12</v>
      </c>
      <c r="C4234" s="19">
        <f t="shared" si="133"/>
        <v>2016</v>
      </c>
      <c r="D4234" s="10">
        <f ca="1">_xlfn.IFNA((VLOOKUP(A4234,'Fats and Greases'!A:B,2,FALSE)), "")</f>
        <v>22.75</v>
      </c>
      <c r="E4234" s="10">
        <f ca="1">_xlfn.IFNA((VLOOKUP(A4234,'Fats and Greases'!C:D,2,FALSE)), "")</f>
        <v>23</v>
      </c>
      <c r="F4234" s="10">
        <f ca="1">_xlfn.IFNA((VLOOKUP(A4234,'Fats and Greases'!E:F,2,FALSE)), "")</f>
        <v>23.63</v>
      </c>
      <c r="G4234" s="10">
        <f ca="1">_xlfn.IFNA((VLOOKUP(A4234,'Fats and Greases'!G:H,2,FALSE)), "")</f>
        <v>24</v>
      </c>
      <c r="H4234" s="10">
        <f ca="1">_xlfn.IFNA((VLOOKUP(A4234,'Fats and Greases'!I:J,2,FALSE)), "")</f>
        <v>25.5</v>
      </c>
      <c r="I4234" s="10">
        <f ca="1">_xlfn.IFNA((VLOOKUP(A4234,'Fats and Greases'!K:L,2,FALSE)), "")</f>
        <v>23</v>
      </c>
      <c r="J4234" s="10" t="str">
        <f ca="1">_xlfn.IFNA((VLOOKUP(A4234,'Fats and Greases'!M:N,2,FALSE)), "")</f>
        <v/>
      </c>
      <c r="K4234" s="10">
        <f ca="1">_xlfn.IFNA((VLOOKUP($A4234,'Fats and Greases'!O:P,2,FALSE)), "")</f>
        <v>28.75</v>
      </c>
      <c r="L4234" s="10">
        <f ca="1">_xlfn.IFNA((VLOOKUP($A4234,'Fats and Greases'!Q:R,2,FALSE)), "")</f>
        <v>23.5</v>
      </c>
      <c r="M4234" s="10">
        <f ca="1">_xlfn.IFNA((VLOOKUP($A4234,'Fats and Greases'!S:T,2,FALSE)), "")</f>
        <v>24.5</v>
      </c>
    </row>
    <row r="4235" spans="1:13" x14ac:dyDescent="0.2">
      <c r="A4235" s="18">
        <v>42711</v>
      </c>
      <c r="B4235" s="19">
        <f t="shared" si="132"/>
        <v>12</v>
      </c>
      <c r="C4235" s="19">
        <f t="shared" si="133"/>
        <v>2016</v>
      </c>
      <c r="D4235" s="10">
        <f ca="1">_xlfn.IFNA((VLOOKUP(A4235,'Fats and Greases'!A:B,2,FALSE)), "")</f>
        <v>22.75</v>
      </c>
      <c r="E4235" s="10">
        <f ca="1">_xlfn.IFNA((VLOOKUP(A4235,'Fats and Greases'!C:D,2,FALSE)), "")</f>
        <v>23</v>
      </c>
      <c r="F4235" s="10">
        <f ca="1">_xlfn.IFNA((VLOOKUP(A4235,'Fats and Greases'!E:F,2,FALSE)), "")</f>
        <v>23.63</v>
      </c>
      <c r="G4235" s="10">
        <f ca="1">_xlfn.IFNA((VLOOKUP(A4235,'Fats and Greases'!G:H,2,FALSE)), "")</f>
        <v>24</v>
      </c>
      <c r="H4235" s="10">
        <f ca="1">_xlfn.IFNA((VLOOKUP(A4235,'Fats and Greases'!I:J,2,FALSE)), "")</f>
        <v>25.5</v>
      </c>
      <c r="I4235" s="10">
        <f ca="1">_xlfn.IFNA((VLOOKUP(A4235,'Fats and Greases'!K:L,2,FALSE)), "")</f>
        <v>23</v>
      </c>
      <c r="J4235" s="10" t="str">
        <f ca="1">_xlfn.IFNA((VLOOKUP(A4235,'Fats and Greases'!M:N,2,FALSE)), "")</f>
        <v/>
      </c>
      <c r="K4235" s="10">
        <f ca="1">_xlfn.IFNA((VLOOKUP($A4235,'Fats and Greases'!O:P,2,FALSE)), "")</f>
        <v>28.75</v>
      </c>
      <c r="L4235" s="10">
        <f ca="1">_xlfn.IFNA((VLOOKUP($A4235,'Fats and Greases'!Q:R,2,FALSE)), "")</f>
        <v>23.5</v>
      </c>
      <c r="M4235" s="10">
        <f ca="1">_xlfn.IFNA((VLOOKUP($A4235,'Fats and Greases'!S:T,2,FALSE)), "")</f>
        <v>24.5</v>
      </c>
    </row>
    <row r="4236" spans="1:13" x14ac:dyDescent="0.2">
      <c r="A4236" s="18">
        <v>42712</v>
      </c>
      <c r="B4236" s="19">
        <f t="shared" si="132"/>
        <v>12</v>
      </c>
      <c r="C4236" s="19">
        <f t="shared" si="133"/>
        <v>2016</v>
      </c>
      <c r="D4236" s="10">
        <f ca="1">_xlfn.IFNA((VLOOKUP(A4236,'Fats and Greases'!A:B,2,FALSE)), "")</f>
        <v>22.75</v>
      </c>
      <c r="E4236" s="10">
        <f ca="1">_xlfn.IFNA((VLOOKUP(A4236,'Fats and Greases'!C:D,2,FALSE)), "")</f>
        <v>23</v>
      </c>
      <c r="F4236" s="10">
        <f ca="1">_xlfn.IFNA((VLOOKUP(A4236,'Fats and Greases'!E:F,2,FALSE)), "")</f>
        <v>23.63</v>
      </c>
      <c r="G4236" s="10">
        <f ca="1">_xlfn.IFNA((VLOOKUP(A4236,'Fats and Greases'!G:H,2,FALSE)), "")</f>
        <v>24</v>
      </c>
      <c r="H4236" s="10">
        <f ca="1">_xlfn.IFNA((VLOOKUP(A4236,'Fats and Greases'!I:J,2,FALSE)), "")</f>
        <v>25.5</v>
      </c>
      <c r="I4236" s="10">
        <f ca="1">_xlfn.IFNA((VLOOKUP(A4236,'Fats and Greases'!K:L,2,FALSE)), "")</f>
        <v>23</v>
      </c>
      <c r="J4236" s="10" t="str">
        <f ca="1">_xlfn.IFNA((VLOOKUP(A4236,'Fats and Greases'!M:N,2,FALSE)), "")</f>
        <v/>
      </c>
      <c r="K4236" s="10">
        <f ca="1">_xlfn.IFNA((VLOOKUP($A4236,'Fats and Greases'!O:P,2,FALSE)), "")</f>
        <v>28.75</v>
      </c>
      <c r="L4236" s="10">
        <f ca="1">_xlfn.IFNA((VLOOKUP($A4236,'Fats and Greases'!Q:R,2,FALSE)), "")</f>
        <v>23.5</v>
      </c>
      <c r="M4236" s="10">
        <f ca="1">_xlfn.IFNA((VLOOKUP($A4236,'Fats and Greases'!S:T,2,FALSE)), "")</f>
        <v>24.5</v>
      </c>
    </row>
    <row r="4237" spans="1:13" x14ac:dyDescent="0.2">
      <c r="A4237" s="18">
        <v>42713</v>
      </c>
      <c r="B4237" s="19">
        <f t="shared" si="132"/>
        <v>12</v>
      </c>
      <c r="C4237" s="19">
        <f t="shared" si="133"/>
        <v>2016</v>
      </c>
      <c r="D4237" s="10">
        <f ca="1">_xlfn.IFNA((VLOOKUP(A4237,'Fats and Greases'!A:B,2,FALSE)), "")</f>
        <v>22.75</v>
      </c>
      <c r="E4237" s="10">
        <f ca="1">_xlfn.IFNA((VLOOKUP(A4237,'Fats and Greases'!C:D,2,FALSE)), "")</f>
        <v>23</v>
      </c>
      <c r="F4237" s="10">
        <f ca="1">_xlfn.IFNA((VLOOKUP(A4237,'Fats and Greases'!E:F,2,FALSE)), "")</f>
        <v>23.63</v>
      </c>
      <c r="G4237" s="10">
        <f ca="1">_xlfn.IFNA((VLOOKUP(A4237,'Fats and Greases'!G:H,2,FALSE)), "")</f>
        <v>24</v>
      </c>
      <c r="H4237" s="10">
        <f ca="1">_xlfn.IFNA((VLOOKUP(A4237,'Fats and Greases'!I:J,2,FALSE)), "")</f>
        <v>25.5</v>
      </c>
      <c r="I4237" s="10">
        <f ca="1">_xlfn.IFNA((VLOOKUP(A4237,'Fats and Greases'!K:L,2,FALSE)), "")</f>
        <v>23</v>
      </c>
      <c r="J4237" s="10" t="str">
        <f ca="1">_xlfn.IFNA((VLOOKUP(A4237,'Fats and Greases'!M:N,2,FALSE)), "")</f>
        <v/>
      </c>
      <c r="K4237" s="10">
        <f ca="1">_xlfn.IFNA((VLOOKUP($A4237,'Fats and Greases'!O:P,2,FALSE)), "")</f>
        <v>28.75</v>
      </c>
      <c r="L4237" s="10">
        <f ca="1">_xlfn.IFNA((VLOOKUP($A4237,'Fats and Greases'!Q:R,2,FALSE)), "")</f>
        <v>23.5</v>
      </c>
      <c r="M4237" s="10">
        <f ca="1">_xlfn.IFNA((VLOOKUP($A4237,'Fats and Greases'!S:T,2,FALSE)), "")</f>
        <v>24.5</v>
      </c>
    </row>
    <row r="4238" spans="1:13" x14ac:dyDescent="0.2">
      <c r="A4238" s="18">
        <v>42716</v>
      </c>
      <c r="B4238" s="19">
        <f t="shared" si="132"/>
        <v>12</v>
      </c>
      <c r="C4238" s="19">
        <f t="shared" si="133"/>
        <v>2016</v>
      </c>
      <c r="D4238" s="10">
        <f ca="1">_xlfn.IFNA((VLOOKUP(A4238,'Fats and Greases'!A:B,2,FALSE)), "")</f>
        <v>22.75</v>
      </c>
      <c r="E4238" s="10">
        <f ca="1">_xlfn.IFNA((VLOOKUP(A4238,'Fats and Greases'!C:D,2,FALSE)), "")</f>
        <v>23</v>
      </c>
      <c r="F4238" s="10">
        <f ca="1">_xlfn.IFNA((VLOOKUP(A4238,'Fats and Greases'!E:F,2,FALSE)), "")</f>
        <v>23.63</v>
      </c>
      <c r="G4238" s="10">
        <f ca="1">_xlfn.IFNA((VLOOKUP(A4238,'Fats and Greases'!G:H,2,FALSE)), "")</f>
        <v>24</v>
      </c>
      <c r="H4238" s="10">
        <f ca="1">_xlfn.IFNA((VLOOKUP(A4238,'Fats and Greases'!I:J,2,FALSE)), "")</f>
        <v>25.5</v>
      </c>
      <c r="I4238" s="10">
        <f ca="1">_xlfn.IFNA((VLOOKUP(A4238,'Fats and Greases'!K:L,2,FALSE)), "")</f>
        <v>23</v>
      </c>
      <c r="J4238" s="10" t="str">
        <f ca="1">_xlfn.IFNA((VLOOKUP(A4238,'Fats and Greases'!M:N,2,FALSE)), "")</f>
        <v/>
      </c>
      <c r="K4238" s="10">
        <f ca="1">_xlfn.IFNA((VLOOKUP($A4238,'Fats and Greases'!O:P,2,FALSE)), "")</f>
        <v>28.75</v>
      </c>
      <c r="L4238" s="10">
        <f ca="1">_xlfn.IFNA((VLOOKUP($A4238,'Fats and Greases'!Q:R,2,FALSE)), "")</f>
        <v>23.5</v>
      </c>
      <c r="M4238" s="10">
        <f ca="1">_xlfn.IFNA((VLOOKUP($A4238,'Fats and Greases'!S:T,2,FALSE)), "")</f>
        <v>24.5</v>
      </c>
    </row>
    <row r="4239" spans="1:13" x14ac:dyDescent="0.2">
      <c r="A4239" s="18">
        <v>42717</v>
      </c>
      <c r="B4239" s="19">
        <f t="shared" si="132"/>
        <v>12</v>
      </c>
      <c r="C4239" s="19">
        <f t="shared" si="133"/>
        <v>2016</v>
      </c>
      <c r="D4239" s="10">
        <f ca="1">_xlfn.IFNA((VLOOKUP(A4239,'Fats and Greases'!A:B,2,FALSE)), "")</f>
        <v>22.75</v>
      </c>
      <c r="E4239" s="10">
        <f ca="1">_xlfn.IFNA((VLOOKUP(A4239,'Fats and Greases'!C:D,2,FALSE)), "")</f>
        <v>23</v>
      </c>
      <c r="F4239" s="10">
        <f ca="1">_xlfn.IFNA((VLOOKUP(A4239,'Fats and Greases'!E:F,2,FALSE)), "")</f>
        <v>23.63</v>
      </c>
      <c r="G4239" s="10">
        <f ca="1">_xlfn.IFNA((VLOOKUP(A4239,'Fats and Greases'!G:H,2,FALSE)), "")</f>
        <v>24</v>
      </c>
      <c r="H4239" s="10">
        <f ca="1">_xlfn.IFNA((VLOOKUP(A4239,'Fats and Greases'!I:J,2,FALSE)), "")</f>
        <v>25.5</v>
      </c>
      <c r="I4239" s="10">
        <f ca="1">_xlfn.IFNA((VLOOKUP(A4239,'Fats and Greases'!K:L,2,FALSE)), "")</f>
        <v>24</v>
      </c>
      <c r="J4239" s="10" t="str">
        <f ca="1">_xlfn.IFNA((VLOOKUP(A4239,'Fats and Greases'!M:N,2,FALSE)), "")</f>
        <v/>
      </c>
      <c r="K4239" s="10">
        <f ca="1">_xlfn.IFNA((VLOOKUP($A4239,'Fats and Greases'!O:P,2,FALSE)), "")</f>
        <v>28.75</v>
      </c>
      <c r="L4239" s="10">
        <f ca="1">_xlfn.IFNA((VLOOKUP($A4239,'Fats and Greases'!Q:R,2,FALSE)), "")</f>
        <v>23.5</v>
      </c>
      <c r="M4239" s="10">
        <f ca="1">_xlfn.IFNA((VLOOKUP($A4239,'Fats and Greases'!S:T,2,FALSE)), "")</f>
        <v>24.5</v>
      </c>
    </row>
    <row r="4240" spans="1:13" x14ac:dyDescent="0.2">
      <c r="A4240" s="18">
        <v>42718</v>
      </c>
      <c r="B4240" s="19">
        <f t="shared" si="132"/>
        <v>12</v>
      </c>
      <c r="C4240" s="19">
        <f t="shared" si="133"/>
        <v>2016</v>
      </c>
      <c r="D4240" s="10">
        <f ca="1">_xlfn.IFNA((VLOOKUP(A4240,'Fats and Greases'!A:B,2,FALSE)), "")</f>
        <v>22.75</v>
      </c>
      <c r="E4240" s="10">
        <f ca="1">_xlfn.IFNA((VLOOKUP(A4240,'Fats and Greases'!C:D,2,FALSE)), "")</f>
        <v>23</v>
      </c>
      <c r="F4240" s="10">
        <f ca="1">_xlfn.IFNA((VLOOKUP(A4240,'Fats and Greases'!E:F,2,FALSE)), "")</f>
        <v>23.63</v>
      </c>
      <c r="G4240" s="10">
        <f ca="1">_xlfn.IFNA((VLOOKUP(A4240,'Fats and Greases'!G:H,2,FALSE)), "")</f>
        <v>24</v>
      </c>
      <c r="H4240" s="10">
        <f ca="1">_xlfn.IFNA((VLOOKUP(A4240,'Fats and Greases'!I:J,2,FALSE)), "")</f>
        <v>25.5</v>
      </c>
      <c r="I4240" s="10">
        <f ca="1">_xlfn.IFNA((VLOOKUP(A4240,'Fats and Greases'!K:L,2,FALSE)), "")</f>
        <v>24</v>
      </c>
      <c r="J4240" s="10" t="str">
        <f ca="1">_xlfn.IFNA((VLOOKUP(A4240,'Fats and Greases'!M:N,2,FALSE)), "")</f>
        <v/>
      </c>
      <c r="K4240" s="10">
        <f ca="1">_xlfn.IFNA((VLOOKUP($A4240,'Fats and Greases'!O:P,2,FALSE)), "")</f>
        <v>28.75</v>
      </c>
      <c r="L4240" s="10">
        <f ca="1">_xlfn.IFNA((VLOOKUP($A4240,'Fats and Greases'!Q:R,2,FALSE)), "")</f>
        <v>23.5</v>
      </c>
      <c r="M4240" s="10">
        <f ca="1">_xlfn.IFNA((VLOOKUP($A4240,'Fats and Greases'!S:T,2,FALSE)), "")</f>
        <v>24.5</v>
      </c>
    </row>
    <row r="4241" spans="1:13" x14ac:dyDescent="0.2">
      <c r="A4241" s="18">
        <v>42719</v>
      </c>
      <c r="B4241" s="19">
        <f t="shared" si="132"/>
        <v>12</v>
      </c>
      <c r="C4241" s="19">
        <f t="shared" si="133"/>
        <v>2016</v>
      </c>
      <c r="D4241" s="10">
        <f ca="1">_xlfn.IFNA((VLOOKUP(A4241,'Fats and Greases'!A:B,2,FALSE)), "")</f>
        <v>22.75</v>
      </c>
      <c r="E4241" s="10">
        <f ca="1">_xlfn.IFNA((VLOOKUP(A4241,'Fats and Greases'!C:D,2,FALSE)), "")</f>
        <v>23</v>
      </c>
      <c r="F4241" s="10">
        <f ca="1">_xlfn.IFNA((VLOOKUP(A4241,'Fats and Greases'!E:F,2,FALSE)), "")</f>
        <v>23.63</v>
      </c>
      <c r="G4241" s="10">
        <f ca="1">_xlfn.IFNA((VLOOKUP(A4241,'Fats and Greases'!G:H,2,FALSE)), "")</f>
        <v>24</v>
      </c>
      <c r="H4241" s="10">
        <f ca="1">_xlfn.IFNA((VLOOKUP(A4241,'Fats and Greases'!I:J,2,FALSE)), "")</f>
        <v>25.5</v>
      </c>
      <c r="I4241" s="10">
        <f ca="1">_xlfn.IFNA((VLOOKUP(A4241,'Fats and Greases'!K:L,2,FALSE)), "")</f>
        <v>24</v>
      </c>
      <c r="J4241" s="10" t="str">
        <f ca="1">_xlfn.IFNA((VLOOKUP(A4241,'Fats and Greases'!M:N,2,FALSE)), "")</f>
        <v/>
      </c>
      <c r="K4241" s="10">
        <f ca="1">_xlfn.IFNA((VLOOKUP($A4241,'Fats and Greases'!O:P,2,FALSE)), "")</f>
        <v>28.75</v>
      </c>
      <c r="L4241" s="10">
        <f ca="1">_xlfn.IFNA((VLOOKUP($A4241,'Fats and Greases'!Q:R,2,FALSE)), "")</f>
        <v>23.5</v>
      </c>
      <c r="M4241" s="10">
        <f ca="1">_xlfn.IFNA((VLOOKUP($A4241,'Fats and Greases'!S:T,2,FALSE)), "")</f>
        <v>24.5</v>
      </c>
    </row>
    <row r="4242" spans="1:13" x14ac:dyDescent="0.2">
      <c r="A4242" s="18">
        <v>42720</v>
      </c>
      <c r="B4242" s="19">
        <f t="shared" si="132"/>
        <v>12</v>
      </c>
      <c r="C4242" s="19">
        <f t="shared" si="133"/>
        <v>2016</v>
      </c>
      <c r="D4242" s="10">
        <f ca="1">_xlfn.IFNA((VLOOKUP(A4242,'Fats and Greases'!A:B,2,FALSE)), "")</f>
        <v>22.75</v>
      </c>
      <c r="E4242" s="10">
        <f ca="1">_xlfn.IFNA((VLOOKUP(A4242,'Fats and Greases'!C:D,2,FALSE)), "")</f>
        <v>23</v>
      </c>
      <c r="F4242" s="10">
        <f ca="1">_xlfn.IFNA((VLOOKUP(A4242,'Fats and Greases'!E:F,2,FALSE)), "")</f>
        <v>23.63</v>
      </c>
      <c r="G4242" s="10">
        <f ca="1">_xlfn.IFNA((VLOOKUP(A4242,'Fats and Greases'!G:H,2,FALSE)), "")</f>
        <v>24</v>
      </c>
      <c r="H4242" s="10">
        <f ca="1">_xlfn.IFNA((VLOOKUP(A4242,'Fats and Greases'!I:J,2,FALSE)), "")</f>
        <v>25.5</v>
      </c>
      <c r="I4242" s="10">
        <f ca="1">_xlfn.IFNA((VLOOKUP(A4242,'Fats and Greases'!K:L,2,FALSE)), "")</f>
        <v>24</v>
      </c>
      <c r="J4242" s="10" t="str">
        <f ca="1">_xlfn.IFNA((VLOOKUP(A4242,'Fats and Greases'!M:N,2,FALSE)), "")</f>
        <v/>
      </c>
      <c r="K4242" s="10">
        <f ca="1">_xlfn.IFNA((VLOOKUP($A4242,'Fats and Greases'!O:P,2,FALSE)), "")</f>
        <v>28.75</v>
      </c>
      <c r="L4242" s="10">
        <f ca="1">_xlfn.IFNA((VLOOKUP($A4242,'Fats and Greases'!Q:R,2,FALSE)), "")</f>
        <v>23.5</v>
      </c>
      <c r="M4242" s="10">
        <f ca="1">_xlfn.IFNA((VLOOKUP($A4242,'Fats and Greases'!S:T,2,FALSE)), "")</f>
        <v>24.5</v>
      </c>
    </row>
    <row r="4243" spans="1:13" x14ac:dyDescent="0.2">
      <c r="A4243" s="18">
        <v>42723</v>
      </c>
      <c r="B4243" s="19">
        <f t="shared" si="132"/>
        <v>12</v>
      </c>
      <c r="C4243" s="19">
        <f t="shared" si="133"/>
        <v>2016</v>
      </c>
      <c r="D4243" s="10">
        <f ca="1">_xlfn.IFNA((VLOOKUP(A4243,'Fats and Greases'!A:B,2,FALSE)), "")</f>
        <v>22.75</v>
      </c>
      <c r="E4243" s="10">
        <f ca="1">_xlfn.IFNA((VLOOKUP(A4243,'Fats and Greases'!C:D,2,FALSE)), "")</f>
        <v>23</v>
      </c>
      <c r="F4243" s="10">
        <f ca="1">_xlfn.IFNA((VLOOKUP(A4243,'Fats and Greases'!E:F,2,FALSE)), "")</f>
        <v>23.63</v>
      </c>
      <c r="G4243" s="10">
        <f ca="1">_xlfn.IFNA((VLOOKUP(A4243,'Fats and Greases'!G:H,2,FALSE)), "")</f>
        <v>24</v>
      </c>
      <c r="H4243" s="10">
        <f ca="1">_xlfn.IFNA((VLOOKUP(A4243,'Fats and Greases'!I:J,2,FALSE)), "")</f>
        <v>25.5</v>
      </c>
      <c r="I4243" s="10">
        <f ca="1">_xlfn.IFNA((VLOOKUP(A4243,'Fats and Greases'!K:L,2,FALSE)), "")</f>
        <v>24</v>
      </c>
      <c r="J4243" s="10" t="str">
        <f ca="1">_xlfn.IFNA((VLOOKUP(A4243,'Fats and Greases'!M:N,2,FALSE)), "")</f>
        <v/>
      </c>
      <c r="K4243" s="10">
        <f ca="1">_xlfn.IFNA((VLOOKUP($A4243,'Fats and Greases'!O:P,2,FALSE)), "")</f>
        <v>28.75</v>
      </c>
      <c r="L4243" s="10">
        <f ca="1">_xlfn.IFNA((VLOOKUP($A4243,'Fats and Greases'!Q:R,2,FALSE)), "")</f>
        <v>23.5</v>
      </c>
      <c r="M4243" s="10">
        <f ca="1">_xlfn.IFNA((VLOOKUP($A4243,'Fats and Greases'!S:T,2,FALSE)), "")</f>
        <v>24.5</v>
      </c>
    </row>
    <row r="4244" spans="1:13" x14ac:dyDescent="0.2">
      <c r="A4244" s="18">
        <v>42724</v>
      </c>
      <c r="B4244" s="19">
        <f t="shared" si="132"/>
        <v>12</v>
      </c>
      <c r="C4244" s="19">
        <f t="shared" si="133"/>
        <v>2016</v>
      </c>
      <c r="D4244" s="10">
        <f ca="1">_xlfn.IFNA((VLOOKUP(A4244,'Fats and Greases'!A:B,2,FALSE)), "")</f>
        <v>22.75</v>
      </c>
      <c r="E4244" s="10">
        <f ca="1">_xlfn.IFNA((VLOOKUP(A4244,'Fats and Greases'!C:D,2,FALSE)), "")</f>
        <v>23</v>
      </c>
      <c r="F4244" s="10">
        <f ca="1">_xlfn.IFNA((VLOOKUP(A4244,'Fats and Greases'!E:F,2,FALSE)), "")</f>
        <v>23.63</v>
      </c>
      <c r="G4244" s="10">
        <f ca="1">_xlfn.IFNA((VLOOKUP(A4244,'Fats and Greases'!G:H,2,FALSE)), "")</f>
        <v>24</v>
      </c>
      <c r="H4244" s="10">
        <f ca="1">_xlfn.IFNA((VLOOKUP(A4244,'Fats and Greases'!I:J,2,FALSE)), "")</f>
        <v>25.5</v>
      </c>
      <c r="I4244" s="10">
        <f ca="1">_xlfn.IFNA((VLOOKUP(A4244,'Fats and Greases'!K:L,2,FALSE)), "")</f>
        <v>24</v>
      </c>
      <c r="J4244" s="10" t="str">
        <f ca="1">_xlfn.IFNA((VLOOKUP(A4244,'Fats and Greases'!M:N,2,FALSE)), "")</f>
        <v/>
      </c>
      <c r="K4244" s="10">
        <f ca="1">_xlfn.IFNA((VLOOKUP($A4244,'Fats and Greases'!O:P,2,FALSE)), "")</f>
        <v>28.75</v>
      </c>
      <c r="L4244" s="10">
        <f ca="1">_xlfn.IFNA((VLOOKUP($A4244,'Fats and Greases'!Q:R,2,FALSE)), "")</f>
        <v>23.5</v>
      </c>
      <c r="M4244" s="10">
        <f ca="1">_xlfn.IFNA((VLOOKUP($A4244,'Fats and Greases'!S:T,2,FALSE)), "")</f>
        <v>24.5</v>
      </c>
    </row>
    <row r="4245" spans="1:13" x14ac:dyDescent="0.2">
      <c r="A4245" s="18">
        <v>42725</v>
      </c>
      <c r="B4245" s="19">
        <f t="shared" si="132"/>
        <v>12</v>
      </c>
      <c r="C4245" s="19">
        <f t="shared" si="133"/>
        <v>2016</v>
      </c>
      <c r="D4245" s="10">
        <f ca="1">_xlfn.IFNA((VLOOKUP(A4245,'Fats and Greases'!A:B,2,FALSE)), "")</f>
        <v>22.75</v>
      </c>
      <c r="E4245" s="10">
        <f ca="1">_xlfn.IFNA((VLOOKUP(A4245,'Fats and Greases'!C:D,2,FALSE)), "")</f>
        <v>23</v>
      </c>
      <c r="F4245" s="10">
        <f ca="1">_xlfn.IFNA((VLOOKUP(A4245,'Fats and Greases'!E:F,2,FALSE)), "")</f>
        <v>23.63</v>
      </c>
      <c r="G4245" s="10">
        <f ca="1">_xlfn.IFNA((VLOOKUP(A4245,'Fats and Greases'!G:H,2,FALSE)), "")</f>
        <v>24</v>
      </c>
      <c r="H4245" s="10">
        <f ca="1">_xlfn.IFNA((VLOOKUP(A4245,'Fats and Greases'!I:J,2,FALSE)), "")</f>
        <v>25.5</v>
      </c>
      <c r="I4245" s="10">
        <f ca="1">_xlfn.IFNA((VLOOKUP(A4245,'Fats and Greases'!K:L,2,FALSE)), "")</f>
        <v>24</v>
      </c>
      <c r="J4245" s="10" t="str">
        <f ca="1">_xlfn.IFNA((VLOOKUP(A4245,'Fats and Greases'!M:N,2,FALSE)), "")</f>
        <v/>
      </c>
      <c r="K4245" s="10">
        <f ca="1">_xlfn.IFNA((VLOOKUP($A4245,'Fats and Greases'!O:P,2,FALSE)), "")</f>
        <v>28.75</v>
      </c>
      <c r="L4245" s="10">
        <f ca="1">_xlfn.IFNA((VLOOKUP($A4245,'Fats and Greases'!Q:R,2,FALSE)), "")</f>
        <v>23.5</v>
      </c>
      <c r="M4245" s="10">
        <f ca="1">_xlfn.IFNA((VLOOKUP($A4245,'Fats and Greases'!S:T,2,FALSE)), "")</f>
        <v>24.5</v>
      </c>
    </row>
    <row r="4246" spans="1:13" x14ac:dyDescent="0.2">
      <c r="A4246" s="18">
        <v>42726</v>
      </c>
      <c r="B4246" s="19">
        <f t="shared" si="132"/>
        <v>12</v>
      </c>
      <c r="C4246" s="19">
        <f t="shared" si="133"/>
        <v>2016</v>
      </c>
      <c r="D4246" s="10">
        <f ca="1">_xlfn.IFNA((VLOOKUP(A4246,'Fats and Greases'!A:B,2,FALSE)), "")</f>
        <v>22.75</v>
      </c>
      <c r="E4246" s="10">
        <f ca="1">_xlfn.IFNA((VLOOKUP(A4246,'Fats and Greases'!C:D,2,FALSE)), "")</f>
        <v>23</v>
      </c>
      <c r="F4246" s="10">
        <f ca="1">_xlfn.IFNA((VLOOKUP(A4246,'Fats and Greases'!E:F,2,FALSE)), "")</f>
        <v>23.63</v>
      </c>
      <c r="G4246" s="10">
        <f ca="1">_xlfn.IFNA((VLOOKUP(A4246,'Fats and Greases'!G:H,2,FALSE)), "")</f>
        <v>25</v>
      </c>
      <c r="H4246" s="10">
        <f ca="1">_xlfn.IFNA((VLOOKUP(A4246,'Fats and Greases'!I:J,2,FALSE)), "")</f>
        <v>25.5</v>
      </c>
      <c r="I4246" s="10">
        <f ca="1">_xlfn.IFNA((VLOOKUP(A4246,'Fats and Greases'!K:L,2,FALSE)), "")</f>
        <v>24</v>
      </c>
      <c r="J4246" s="10" t="str">
        <f ca="1">_xlfn.IFNA((VLOOKUP(A4246,'Fats and Greases'!M:N,2,FALSE)), "")</f>
        <v/>
      </c>
      <c r="K4246" s="10">
        <f ca="1">_xlfn.IFNA((VLOOKUP($A4246,'Fats and Greases'!O:P,2,FALSE)), "")</f>
        <v>28.75</v>
      </c>
      <c r="L4246" s="10">
        <f ca="1">_xlfn.IFNA((VLOOKUP($A4246,'Fats and Greases'!Q:R,2,FALSE)), "")</f>
        <v>23.5</v>
      </c>
      <c r="M4246" s="10">
        <f ca="1">_xlfn.IFNA((VLOOKUP($A4246,'Fats and Greases'!S:T,2,FALSE)), "")</f>
        <v>24.5</v>
      </c>
    </row>
    <row r="4247" spans="1:13" x14ac:dyDescent="0.2">
      <c r="A4247" s="18">
        <v>42727</v>
      </c>
      <c r="B4247" s="19">
        <f t="shared" si="132"/>
        <v>12</v>
      </c>
      <c r="C4247" s="19">
        <f t="shared" si="133"/>
        <v>2016</v>
      </c>
      <c r="D4247" s="10">
        <f ca="1">_xlfn.IFNA((VLOOKUP(A4247,'Fats and Greases'!A:B,2,FALSE)), "")</f>
        <v>22.75</v>
      </c>
      <c r="E4247" s="10">
        <f ca="1">_xlfn.IFNA((VLOOKUP(A4247,'Fats and Greases'!C:D,2,FALSE)), "")</f>
        <v>23</v>
      </c>
      <c r="F4247" s="10">
        <f ca="1">_xlfn.IFNA((VLOOKUP(A4247,'Fats and Greases'!E:F,2,FALSE)), "")</f>
        <v>23.63</v>
      </c>
      <c r="G4247" s="10">
        <f ca="1">_xlfn.IFNA((VLOOKUP(A4247,'Fats and Greases'!G:H,2,FALSE)), "")</f>
        <v>25</v>
      </c>
      <c r="H4247" s="10">
        <f ca="1">_xlfn.IFNA((VLOOKUP(A4247,'Fats and Greases'!I:J,2,FALSE)), "")</f>
        <v>25.5</v>
      </c>
      <c r="I4247" s="10">
        <f ca="1">_xlfn.IFNA((VLOOKUP(A4247,'Fats and Greases'!K:L,2,FALSE)), "")</f>
        <v>24</v>
      </c>
      <c r="J4247" s="10" t="str">
        <f ca="1">_xlfn.IFNA((VLOOKUP(A4247,'Fats and Greases'!M:N,2,FALSE)), "")</f>
        <v/>
      </c>
      <c r="K4247" s="10">
        <f ca="1">_xlfn.IFNA((VLOOKUP($A4247,'Fats and Greases'!O:P,2,FALSE)), "")</f>
        <v>28.75</v>
      </c>
      <c r="L4247" s="10">
        <f ca="1">_xlfn.IFNA((VLOOKUP($A4247,'Fats and Greases'!Q:R,2,FALSE)), "")</f>
        <v>23.5</v>
      </c>
      <c r="M4247" s="10">
        <f ca="1">_xlfn.IFNA((VLOOKUP($A4247,'Fats and Greases'!S:T,2,FALSE)), "")</f>
        <v>24.5</v>
      </c>
    </row>
    <row r="4248" spans="1:13" x14ac:dyDescent="0.2">
      <c r="A4248" s="18">
        <v>42730</v>
      </c>
      <c r="B4248" s="19">
        <f t="shared" si="132"/>
        <v>12</v>
      </c>
      <c r="C4248" s="19">
        <f t="shared" si="133"/>
        <v>2016</v>
      </c>
      <c r="D4248" s="10" t="str">
        <f ca="1">_xlfn.IFNA((VLOOKUP(A4248,'Fats and Greases'!A:B,2,FALSE)), "")</f>
        <v/>
      </c>
      <c r="E4248" s="10" t="str">
        <f ca="1">_xlfn.IFNA((VLOOKUP(A4248,'Fats and Greases'!C:D,2,FALSE)), "")</f>
        <v/>
      </c>
      <c r="F4248" s="10" t="str">
        <f ca="1">_xlfn.IFNA((VLOOKUP(A4248,'Fats and Greases'!E:F,2,FALSE)), "")</f>
        <v/>
      </c>
      <c r="G4248" s="10" t="str">
        <f ca="1">_xlfn.IFNA((VLOOKUP(A4248,'Fats and Greases'!G:H,2,FALSE)), "")</f>
        <v/>
      </c>
      <c r="H4248" s="10" t="str">
        <f ca="1">_xlfn.IFNA((VLOOKUP(A4248,'Fats and Greases'!I:J,2,FALSE)), "")</f>
        <v/>
      </c>
      <c r="I4248" s="10" t="str">
        <f ca="1">_xlfn.IFNA((VLOOKUP(A4248,'Fats and Greases'!K:L,2,FALSE)), "")</f>
        <v/>
      </c>
      <c r="J4248" s="10" t="str">
        <f ca="1">_xlfn.IFNA((VLOOKUP(A4248,'Fats and Greases'!M:N,2,FALSE)), "")</f>
        <v/>
      </c>
      <c r="K4248" s="10" t="str">
        <f ca="1">_xlfn.IFNA((VLOOKUP($A4248,'Fats and Greases'!O:P,2,FALSE)), "")</f>
        <v/>
      </c>
      <c r="L4248" s="10" t="str">
        <f ca="1">_xlfn.IFNA((VLOOKUP($A4248,'Fats and Greases'!Q:R,2,FALSE)), "")</f>
        <v/>
      </c>
      <c r="M4248" s="10" t="str">
        <f ca="1">_xlfn.IFNA((VLOOKUP($A4248,'Fats and Greases'!S:T,2,FALSE)), "")</f>
        <v/>
      </c>
    </row>
    <row r="4249" spans="1:13" x14ac:dyDescent="0.2">
      <c r="A4249" s="18">
        <v>42731</v>
      </c>
      <c r="B4249" s="19">
        <f t="shared" si="132"/>
        <v>12</v>
      </c>
      <c r="C4249" s="19">
        <f t="shared" si="133"/>
        <v>2016</v>
      </c>
      <c r="D4249" s="10">
        <f ca="1">_xlfn.IFNA((VLOOKUP(A4249,'Fats and Greases'!A:B,2,FALSE)), "")</f>
        <v>22.75</v>
      </c>
      <c r="E4249" s="10">
        <f ca="1">_xlfn.IFNA((VLOOKUP(A4249,'Fats and Greases'!C:D,2,FALSE)), "")</f>
        <v>23</v>
      </c>
      <c r="F4249" s="10">
        <f ca="1">_xlfn.IFNA((VLOOKUP(A4249,'Fats and Greases'!E:F,2,FALSE)), "")</f>
        <v>23.63</v>
      </c>
      <c r="G4249" s="10">
        <f ca="1">_xlfn.IFNA((VLOOKUP(A4249,'Fats and Greases'!G:H,2,FALSE)), "")</f>
        <v>25</v>
      </c>
      <c r="H4249" s="10">
        <f ca="1">_xlfn.IFNA((VLOOKUP(A4249,'Fats and Greases'!I:J,2,FALSE)), "")</f>
        <v>25.5</v>
      </c>
      <c r="I4249" s="10">
        <f ca="1">_xlfn.IFNA((VLOOKUP(A4249,'Fats and Greases'!K:L,2,FALSE)), "")</f>
        <v>24</v>
      </c>
      <c r="J4249" s="10" t="str">
        <f ca="1">_xlfn.IFNA((VLOOKUP(A4249,'Fats and Greases'!M:N,2,FALSE)), "")</f>
        <v/>
      </c>
      <c r="K4249" s="10">
        <f ca="1">_xlfn.IFNA((VLOOKUP($A4249,'Fats and Greases'!O:P,2,FALSE)), "")</f>
        <v>28.75</v>
      </c>
      <c r="L4249" s="10">
        <f ca="1">_xlfn.IFNA((VLOOKUP($A4249,'Fats and Greases'!Q:R,2,FALSE)), "")</f>
        <v>23.5</v>
      </c>
      <c r="M4249" s="10">
        <f ca="1">_xlfn.IFNA((VLOOKUP($A4249,'Fats and Greases'!S:T,2,FALSE)), "")</f>
        <v>24.5</v>
      </c>
    </row>
    <row r="4250" spans="1:13" x14ac:dyDescent="0.2">
      <c r="A4250" s="18">
        <v>42732</v>
      </c>
      <c r="B4250" s="19">
        <f t="shared" si="132"/>
        <v>12</v>
      </c>
      <c r="C4250" s="19">
        <f t="shared" si="133"/>
        <v>2016</v>
      </c>
      <c r="D4250" s="10">
        <f ca="1">_xlfn.IFNA((VLOOKUP(A4250,'Fats and Greases'!A:B,2,FALSE)), "")</f>
        <v>22.75</v>
      </c>
      <c r="E4250" s="10">
        <f ca="1">_xlfn.IFNA((VLOOKUP(A4250,'Fats and Greases'!C:D,2,FALSE)), "")</f>
        <v>23</v>
      </c>
      <c r="F4250" s="10">
        <f ca="1">_xlfn.IFNA((VLOOKUP(A4250,'Fats and Greases'!E:F,2,FALSE)), "")</f>
        <v>23.63</v>
      </c>
      <c r="G4250" s="10">
        <f ca="1">_xlfn.IFNA((VLOOKUP(A4250,'Fats and Greases'!G:H,2,FALSE)), "")</f>
        <v>25</v>
      </c>
      <c r="H4250" s="10">
        <f ca="1">_xlfn.IFNA((VLOOKUP(A4250,'Fats and Greases'!I:J,2,FALSE)), "")</f>
        <v>25.5</v>
      </c>
      <c r="I4250" s="10">
        <f ca="1">_xlfn.IFNA((VLOOKUP(A4250,'Fats and Greases'!K:L,2,FALSE)), "")</f>
        <v>24</v>
      </c>
      <c r="J4250" s="10" t="str">
        <f ca="1">_xlfn.IFNA((VLOOKUP(A4250,'Fats and Greases'!M:N,2,FALSE)), "")</f>
        <v/>
      </c>
      <c r="K4250" s="10">
        <f ca="1">_xlfn.IFNA((VLOOKUP($A4250,'Fats and Greases'!O:P,2,FALSE)), "")</f>
        <v>28.75</v>
      </c>
      <c r="L4250" s="10">
        <f ca="1">_xlfn.IFNA((VLOOKUP($A4250,'Fats and Greases'!Q:R,2,FALSE)), "")</f>
        <v>23.5</v>
      </c>
      <c r="M4250" s="10">
        <f ca="1">_xlfn.IFNA((VLOOKUP($A4250,'Fats and Greases'!S:T,2,FALSE)), "")</f>
        <v>24.5</v>
      </c>
    </row>
    <row r="4251" spans="1:13" x14ac:dyDescent="0.2">
      <c r="A4251" s="18">
        <v>42733</v>
      </c>
      <c r="B4251" s="19">
        <f t="shared" si="132"/>
        <v>12</v>
      </c>
      <c r="C4251" s="19">
        <f t="shared" si="133"/>
        <v>2016</v>
      </c>
      <c r="D4251" s="10">
        <f ca="1">_xlfn.IFNA((VLOOKUP(A4251,'Fats and Greases'!A:B,2,FALSE)), "")</f>
        <v>22.75</v>
      </c>
      <c r="E4251" s="10">
        <f ca="1">_xlfn.IFNA((VLOOKUP(A4251,'Fats and Greases'!C:D,2,FALSE)), "")</f>
        <v>23</v>
      </c>
      <c r="F4251" s="10">
        <f ca="1">_xlfn.IFNA((VLOOKUP(A4251,'Fats and Greases'!E:F,2,FALSE)), "")</f>
        <v>23.63</v>
      </c>
      <c r="G4251" s="10">
        <f ca="1">_xlfn.IFNA((VLOOKUP(A4251,'Fats and Greases'!G:H,2,FALSE)), "")</f>
        <v>25</v>
      </c>
      <c r="H4251" s="10">
        <f ca="1">_xlfn.IFNA((VLOOKUP(A4251,'Fats and Greases'!I:J,2,FALSE)), "")</f>
        <v>25.5</v>
      </c>
      <c r="I4251" s="10">
        <f ca="1">_xlfn.IFNA((VLOOKUP(A4251,'Fats and Greases'!K:L,2,FALSE)), "")</f>
        <v>24</v>
      </c>
      <c r="J4251" s="10" t="str">
        <f ca="1">_xlfn.IFNA((VLOOKUP(A4251,'Fats and Greases'!M:N,2,FALSE)), "")</f>
        <v/>
      </c>
      <c r="K4251" s="10">
        <f ca="1">_xlfn.IFNA((VLOOKUP($A4251,'Fats and Greases'!O:P,2,FALSE)), "")</f>
        <v>28.75</v>
      </c>
      <c r="L4251" s="10">
        <f ca="1">_xlfn.IFNA((VLOOKUP($A4251,'Fats and Greases'!Q:R,2,FALSE)), "")</f>
        <v>23.5</v>
      </c>
      <c r="M4251" s="10">
        <f ca="1">_xlfn.IFNA((VLOOKUP($A4251,'Fats and Greases'!S:T,2,FALSE)), "")</f>
        <v>24.5</v>
      </c>
    </row>
    <row r="4252" spans="1:13" x14ac:dyDescent="0.2">
      <c r="A4252" s="18">
        <v>42734</v>
      </c>
      <c r="B4252" s="19">
        <f t="shared" si="132"/>
        <v>12</v>
      </c>
      <c r="C4252" s="19">
        <f t="shared" si="133"/>
        <v>2016</v>
      </c>
      <c r="D4252" s="10">
        <f ca="1">_xlfn.IFNA((VLOOKUP(A4252,'Fats and Greases'!A:B,2,FALSE)), "")</f>
        <v>22.75</v>
      </c>
      <c r="E4252" s="10">
        <f ca="1">_xlfn.IFNA((VLOOKUP(A4252,'Fats and Greases'!C:D,2,FALSE)), "")</f>
        <v>23</v>
      </c>
      <c r="F4252" s="10">
        <f ca="1">_xlfn.IFNA((VLOOKUP(A4252,'Fats and Greases'!E:F,2,FALSE)), "")</f>
        <v>23.63</v>
      </c>
      <c r="G4252" s="10">
        <f ca="1">_xlfn.IFNA((VLOOKUP(A4252,'Fats and Greases'!G:H,2,FALSE)), "")</f>
        <v>24.75</v>
      </c>
      <c r="H4252" s="10">
        <f ca="1">_xlfn.IFNA((VLOOKUP(A4252,'Fats and Greases'!I:J,2,FALSE)), "")</f>
        <v>25.5</v>
      </c>
      <c r="I4252" s="10">
        <f ca="1">_xlfn.IFNA((VLOOKUP(A4252,'Fats and Greases'!K:L,2,FALSE)), "")</f>
        <v>24</v>
      </c>
      <c r="J4252" s="10" t="str">
        <f ca="1">_xlfn.IFNA((VLOOKUP(A4252,'Fats and Greases'!M:N,2,FALSE)), "")</f>
        <v/>
      </c>
      <c r="K4252" s="10">
        <f ca="1">_xlfn.IFNA((VLOOKUP($A4252,'Fats and Greases'!O:P,2,FALSE)), "")</f>
        <v>28.75</v>
      </c>
      <c r="L4252" s="10">
        <f ca="1">_xlfn.IFNA((VLOOKUP($A4252,'Fats and Greases'!Q:R,2,FALSE)), "")</f>
        <v>23.5</v>
      </c>
      <c r="M4252" s="10">
        <f ca="1">_xlfn.IFNA((VLOOKUP($A4252,'Fats and Greases'!S:T,2,FALSE)), "")</f>
        <v>24.5</v>
      </c>
    </row>
    <row r="4253" spans="1:13" x14ac:dyDescent="0.2">
      <c r="A4253" s="18">
        <v>42737</v>
      </c>
      <c r="B4253" s="19">
        <f t="shared" si="132"/>
        <v>1</v>
      </c>
      <c r="C4253" s="19">
        <f t="shared" si="133"/>
        <v>2017</v>
      </c>
      <c r="D4253" s="10" t="str">
        <f ca="1">_xlfn.IFNA((VLOOKUP(A4253,'Fats and Greases'!A:B,2,FALSE)), "")</f>
        <v/>
      </c>
      <c r="E4253" s="10" t="str">
        <f ca="1">_xlfn.IFNA((VLOOKUP(A4253,'Fats and Greases'!C:D,2,FALSE)), "")</f>
        <v/>
      </c>
      <c r="F4253" s="10" t="str">
        <f ca="1">_xlfn.IFNA((VLOOKUP(A4253,'Fats and Greases'!E:F,2,FALSE)), "")</f>
        <v/>
      </c>
      <c r="G4253" s="10" t="str">
        <f ca="1">_xlfn.IFNA((VLOOKUP(A4253,'Fats and Greases'!G:H,2,FALSE)), "")</f>
        <v/>
      </c>
      <c r="H4253" s="10" t="str">
        <f ca="1">_xlfn.IFNA((VLOOKUP(A4253,'Fats and Greases'!I:J,2,FALSE)), "")</f>
        <v/>
      </c>
      <c r="I4253" s="10" t="str">
        <f ca="1">_xlfn.IFNA((VLOOKUP(A4253,'Fats and Greases'!K:L,2,FALSE)), "")</f>
        <v/>
      </c>
      <c r="J4253" s="10" t="str">
        <f ca="1">_xlfn.IFNA((VLOOKUP(A4253,'Fats and Greases'!M:N,2,FALSE)), "")</f>
        <v/>
      </c>
      <c r="K4253" s="10" t="str">
        <f ca="1">_xlfn.IFNA((VLOOKUP($A4253,'Fats and Greases'!O:P,2,FALSE)), "")</f>
        <v/>
      </c>
      <c r="L4253" s="10" t="str">
        <f ca="1">_xlfn.IFNA((VLOOKUP($A4253,'Fats and Greases'!Q:R,2,FALSE)), "")</f>
        <v/>
      </c>
      <c r="M4253" s="10" t="str">
        <f ca="1">_xlfn.IFNA((VLOOKUP($A4253,'Fats and Greases'!S:T,2,FALSE)), "")</f>
        <v/>
      </c>
    </row>
    <row r="4254" spans="1:13" x14ac:dyDescent="0.2">
      <c r="A4254" s="18">
        <v>42738</v>
      </c>
      <c r="B4254" s="19">
        <f t="shared" si="132"/>
        <v>1</v>
      </c>
      <c r="C4254" s="19">
        <f t="shared" si="133"/>
        <v>2017</v>
      </c>
      <c r="D4254" s="10">
        <f ca="1">_xlfn.IFNA((VLOOKUP(A4254,'Fats and Greases'!A:B,2,FALSE)), "")</f>
        <v>22.75</v>
      </c>
      <c r="E4254" s="10">
        <f ca="1">_xlfn.IFNA((VLOOKUP(A4254,'Fats and Greases'!C:D,2,FALSE)), "")</f>
        <v>23</v>
      </c>
      <c r="F4254" s="10">
        <f ca="1">_xlfn.IFNA((VLOOKUP(A4254,'Fats and Greases'!E:F,2,FALSE)), "")</f>
        <v>23.63</v>
      </c>
      <c r="G4254" s="10">
        <f ca="1">_xlfn.IFNA((VLOOKUP(A4254,'Fats and Greases'!G:H,2,FALSE)), "")</f>
        <v>24</v>
      </c>
      <c r="H4254" s="10">
        <f ca="1">_xlfn.IFNA((VLOOKUP(A4254,'Fats and Greases'!I:J,2,FALSE)), "")</f>
        <v>25.5</v>
      </c>
      <c r="I4254" s="10">
        <f ca="1">_xlfn.IFNA((VLOOKUP(A4254,'Fats and Greases'!K:L,2,FALSE)), "")</f>
        <v>24</v>
      </c>
      <c r="J4254" s="10" t="str">
        <f ca="1">_xlfn.IFNA((VLOOKUP(A4254,'Fats and Greases'!M:N,2,FALSE)), "")</f>
        <v/>
      </c>
      <c r="K4254" s="10">
        <f ca="1">_xlfn.IFNA((VLOOKUP($A4254,'Fats and Greases'!O:P,2,FALSE)), "")</f>
        <v>28.75</v>
      </c>
      <c r="L4254" s="10">
        <f ca="1">_xlfn.IFNA((VLOOKUP($A4254,'Fats and Greases'!Q:R,2,FALSE)), "")</f>
        <v>23.5</v>
      </c>
      <c r="M4254" s="10">
        <f ca="1">_xlfn.IFNA((VLOOKUP($A4254,'Fats and Greases'!S:T,2,FALSE)), "")</f>
        <v>24.5</v>
      </c>
    </row>
    <row r="4255" spans="1:13" x14ac:dyDescent="0.2">
      <c r="A4255" s="18">
        <v>42739</v>
      </c>
      <c r="B4255" s="19">
        <f t="shared" si="132"/>
        <v>1</v>
      </c>
      <c r="C4255" s="19">
        <f t="shared" si="133"/>
        <v>2017</v>
      </c>
      <c r="D4255" s="10">
        <f ca="1">_xlfn.IFNA((VLOOKUP(A4255,'Fats and Greases'!A:B,2,FALSE)), "")</f>
        <v>22.75</v>
      </c>
      <c r="E4255" s="10">
        <f ca="1">_xlfn.IFNA((VLOOKUP(A4255,'Fats and Greases'!C:D,2,FALSE)), "")</f>
        <v>23</v>
      </c>
      <c r="F4255" s="10">
        <f ca="1">_xlfn.IFNA((VLOOKUP(A4255,'Fats and Greases'!E:F,2,FALSE)), "")</f>
        <v>23.63</v>
      </c>
      <c r="G4255" s="10">
        <f ca="1">_xlfn.IFNA((VLOOKUP(A4255,'Fats and Greases'!G:H,2,FALSE)), "")</f>
        <v>24</v>
      </c>
      <c r="H4255" s="10">
        <f ca="1">_xlfn.IFNA((VLOOKUP(A4255,'Fats and Greases'!I:J,2,FALSE)), "")</f>
        <v>25.5</v>
      </c>
      <c r="I4255" s="10">
        <f ca="1">_xlfn.IFNA((VLOOKUP(A4255,'Fats and Greases'!K:L,2,FALSE)), "")</f>
        <v>24.75</v>
      </c>
      <c r="J4255" s="10" t="str">
        <f ca="1">_xlfn.IFNA((VLOOKUP(A4255,'Fats and Greases'!M:N,2,FALSE)), "")</f>
        <v/>
      </c>
      <c r="K4255" s="10">
        <f ca="1">_xlfn.IFNA((VLOOKUP($A4255,'Fats and Greases'!O:P,2,FALSE)), "")</f>
        <v>28.25</v>
      </c>
      <c r="L4255" s="10">
        <f ca="1">_xlfn.IFNA((VLOOKUP($A4255,'Fats and Greases'!Q:R,2,FALSE)), "")</f>
        <v>23.5</v>
      </c>
      <c r="M4255" s="10">
        <f ca="1">_xlfn.IFNA((VLOOKUP($A4255,'Fats and Greases'!S:T,2,FALSE)), "")</f>
        <v>25</v>
      </c>
    </row>
    <row r="4256" spans="1:13" x14ac:dyDescent="0.2">
      <c r="A4256" s="18">
        <v>42740</v>
      </c>
      <c r="B4256" s="19">
        <f t="shared" si="132"/>
        <v>1</v>
      </c>
      <c r="C4256" s="19">
        <f t="shared" si="133"/>
        <v>2017</v>
      </c>
      <c r="D4256" s="10">
        <f ca="1">_xlfn.IFNA((VLOOKUP(A4256,'Fats and Greases'!A:B,2,FALSE)), "")</f>
        <v>22.75</v>
      </c>
      <c r="E4256" s="10">
        <f ca="1">_xlfn.IFNA((VLOOKUP(A4256,'Fats and Greases'!C:D,2,FALSE)), "")</f>
        <v>23</v>
      </c>
      <c r="F4256" s="10">
        <f ca="1">_xlfn.IFNA((VLOOKUP(A4256,'Fats and Greases'!E:F,2,FALSE)), "")</f>
        <v>23.63</v>
      </c>
      <c r="G4256" s="10">
        <f ca="1">_xlfn.IFNA((VLOOKUP(A4256,'Fats and Greases'!G:H,2,FALSE)), "")</f>
        <v>24</v>
      </c>
      <c r="H4256" s="10">
        <f ca="1">_xlfn.IFNA((VLOOKUP(A4256,'Fats and Greases'!I:J,2,FALSE)), "")</f>
        <v>25.5</v>
      </c>
      <c r="I4256" s="10">
        <f ca="1">_xlfn.IFNA((VLOOKUP(A4256,'Fats and Greases'!K:L,2,FALSE)), "")</f>
        <v>24.75</v>
      </c>
      <c r="J4256" s="10" t="str">
        <f ca="1">_xlfn.IFNA((VLOOKUP(A4256,'Fats and Greases'!M:N,2,FALSE)), "")</f>
        <v/>
      </c>
      <c r="K4256" s="10">
        <f ca="1">_xlfn.IFNA((VLOOKUP($A4256,'Fats and Greases'!O:P,2,FALSE)), "")</f>
        <v>28.25</v>
      </c>
      <c r="L4256" s="10">
        <f ca="1">_xlfn.IFNA((VLOOKUP($A4256,'Fats and Greases'!Q:R,2,FALSE)), "")</f>
        <v>23.5</v>
      </c>
      <c r="M4256" s="10">
        <f ca="1">_xlfn.IFNA((VLOOKUP($A4256,'Fats and Greases'!S:T,2,FALSE)), "")</f>
        <v>25</v>
      </c>
    </row>
    <row r="4257" spans="1:13" x14ac:dyDescent="0.2">
      <c r="A4257" s="18">
        <v>42741</v>
      </c>
      <c r="B4257" s="19">
        <f t="shared" si="132"/>
        <v>1</v>
      </c>
      <c r="C4257" s="19">
        <f t="shared" si="133"/>
        <v>2017</v>
      </c>
      <c r="D4257" s="10">
        <f ca="1">_xlfn.IFNA((VLOOKUP(A4257,'Fats and Greases'!A:B,2,FALSE)), "")</f>
        <v>22.75</v>
      </c>
      <c r="E4257" s="10">
        <f ca="1">_xlfn.IFNA((VLOOKUP(A4257,'Fats and Greases'!C:D,2,FALSE)), "")</f>
        <v>23.5</v>
      </c>
      <c r="F4257" s="10">
        <f ca="1">_xlfn.IFNA((VLOOKUP(A4257,'Fats and Greases'!E:F,2,FALSE)), "")</f>
        <v>23.63</v>
      </c>
      <c r="G4257" s="10">
        <f ca="1">_xlfn.IFNA((VLOOKUP(A4257,'Fats and Greases'!G:H,2,FALSE)), "")</f>
        <v>24</v>
      </c>
      <c r="H4257" s="10">
        <f ca="1">_xlfn.IFNA((VLOOKUP(A4257,'Fats and Greases'!I:J,2,FALSE)), "")</f>
        <v>25.5</v>
      </c>
      <c r="I4257" s="10">
        <f ca="1">_xlfn.IFNA((VLOOKUP(A4257,'Fats and Greases'!K:L,2,FALSE)), "")</f>
        <v>24.75</v>
      </c>
      <c r="J4257" s="10" t="str">
        <f ca="1">_xlfn.IFNA((VLOOKUP(A4257,'Fats and Greases'!M:N,2,FALSE)), "")</f>
        <v/>
      </c>
      <c r="K4257" s="10">
        <f ca="1">_xlfn.IFNA((VLOOKUP($A4257,'Fats and Greases'!O:P,2,FALSE)), "")</f>
        <v>28.25</v>
      </c>
      <c r="L4257" s="10">
        <f ca="1">_xlfn.IFNA((VLOOKUP($A4257,'Fats and Greases'!Q:R,2,FALSE)), "")</f>
        <v>23.5</v>
      </c>
      <c r="M4257" s="10">
        <f ca="1">_xlfn.IFNA((VLOOKUP($A4257,'Fats and Greases'!S:T,2,FALSE)), "")</f>
        <v>25</v>
      </c>
    </row>
    <row r="4258" spans="1:13" x14ac:dyDescent="0.2">
      <c r="A4258" s="18">
        <v>42744</v>
      </c>
      <c r="B4258" s="19">
        <f t="shared" si="132"/>
        <v>1</v>
      </c>
      <c r="C4258" s="19">
        <f t="shared" si="133"/>
        <v>2017</v>
      </c>
      <c r="D4258" s="10">
        <f ca="1">_xlfn.IFNA((VLOOKUP(A4258,'Fats and Greases'!A:B,2,FALSE)), "")</f>
        <v>22.75</v>
      </c>
      <c r="E4258" s="10">
        <f ca="1">_xlfn.IFNA((VLOOKUP(A4258,'Fats and Greases'!C:D,2,FALSE)), "")</f>
        <v>23.5</v>
      </c>
      <c r="F4258" s="10">
        <f ca="1">_xlfn.IFNA((VLOOKUP(A4258,'Fats and Greases'!E:F,2,FALSE)), "")</f>
        <v>23.63</v>
      </c>
      <c r="G4258" s="10">
        <f ca="1">_xlfn.IFNA((VLOOKUP(A4258,'Fats and Greases'!G:H,2,FALSE)), "")</f>
        <v>24</v>
      </c>
      <c r="H4258" s="10">
        <f ca="1">_xlfn.IFNA((VLOOKUP(A4258,'Fats and Greases'!I:J,2,FALSE)), "")</f>
        <v>25.5</v>
      </c>
      <c r="I4258" s="10">
        <f ca="1">_xlfn.IFNA((VLOOKUP(A4258,'Fats and Greases'!K:L,2,FALSE)), "")</f>
        <v>24.75</v>
      </c>
      <c r="J4258" s="10" t="str">
        <f ca="1">_xlfn.IFNA((VLOOKUP(A4258,'Fats and Greases'!M:N,2,FALSE)), "")</f>
        <v/>
      </c>
      <c r="K4258" s="10">
        <f ca="1">_xlfn.IFNA((VLOOKUP($A4258,'Fats and Greases'!O:P,2,FALSE)), "")</f>
        <v>28.25</v>
      </c>
      <c r="L4258" s="10">
        <f ca="1">_xlfn.IFNA((VLOOKUP($A4258,'Fats and Greases'!Q:R,2,FALSE)), "")</f>
        <v>23.5</v>
      </c>
      <c r="M4258" s="10">
        <f ca="1">_xlfn.IFNA((VLOOKUP($A4258,'Fats and Greases'!S:T,2,FALSE)), "")</f>
        <v>25</v>
      </c>
    </row>
    <row r="4259" spans="1:13" x14ac:dyDescent="0.2">
      <c r="A4259" s="18">
        <v>42745</v>
      </c>
      <c r="B4259" s="19">
        <f t="shared" si="132"/>
        <v>1</v>
      </c>
      <c r="C4259" s="19">
        <f t="shared" si="133"/>
        <v>2017</v>
      </c>
      <c r="D4259" s="10">
        <f ca="1">_xlfn.IFNA((VLOOKUP(A4259,'Fats and Greases'!A:B,2,FALSE)), "")</f>
        <v>22.75</v>
      </c>
      <c r="E4259" s="10">
        <f ca="1">_xlfn.IFNA((VLOOKUP(A4259,'Fats and Greases'!C:D,2,FALSE)), "")</f>
        <v>23.5</v>
      </c>
      <c r="F4259" s="10">
        <f ca="1">_xlfn.IFNA((VLOOKUP(A4259,'Fats and Greases'!E:F,2,FALSE)), "")</f>
        <v>23.63</v>
      </c>
      <c r="G4259" s="10">
        <f ca="1">_xlfn.IFNA((VLOOKUP(A4259,'Fats and Greases'!G:H,2,FALSE)), "")</f>
        <v>24</v>
      </c>
      <c r="H4259" s="10">
        <f ca="1">_xlfn.IFNA((VLOOKUP(A4259,'Fats and Greases'!I:J,2,FALSE)), "")</f>
        <v>25</v>
      </c>
      <c r="I4259" s="10">
        <f ca="1">_xlfn.IFNA((VLOOKUP(A4259,'Fats and Greases'!K:L,2,FALSE)), "")</f>
        <v>25.5</v>
      </c>
      <c r="J4259" s="10" t="str">
        <f ca="1">_xlfn.IFNA((VLOOKUP(A4259,'Fats and Greases'!M:N,2,FALSE)), "")</f>
        <v/>
      </c>
      <c r="K4259" s="10">
        <f ca="1">_xlfn.IFNA((VLOOKUP($A4259,'Fats and Greases'!O:P,2,FALSE)), "")</f>
        <v>28.25</v>
      </c>
      <c r="L4259" s="10">
        <f ca="1">_xlfn.IFNA((VLOOKUP($A4259,'Fats and Greases'!Q:R,2,FALSE)), "")</f>
        <v>23.5</v>
      </c>
      <c r="M4259" s="10">
        <f ca="1">_xlfn.IFNA((VLOOKUP($A4259,'Fats and Greases'!S:T,2,FALSE)), "")</f>
        <v>25</v>
      </c>
    </row>
    <row r="4260" spans="1:13" x14ac:dyDescent="0.2">
      <c r="A4260" s="18">
        <v>42746</v>
      </c>
      <c r="B4260" s="19">
        <f t="shared" si="132"/>
        <v>1</v>
      </c>
      <c r="C4260" s="19">
        <f t="shared" si="133"/>
        <v>2017</v>
      </c>
      <c r="D4260" s="10">
        <f ca="1">_xlfn.IFNA((VLOOKUP(A4260,'Fats and Greases'!A:B,2,FALSE)), "")</f>
        <v>23.25</v>
      </c>
      <c r="E4260" s="10">
        <f ca="1">_xlfn.IFNA((VLOOKUP(A4260,'Fats and Greases'!C:D,2,FALSE)), "")</f>
        <v>23.5</v>
      </c>
      <c r="F4260" s="10">
        <f ca="1">_xlfn.IFNA((VLOOKUP(A4260,'Fats and Greases'!E:F,2,FALSE)), "")</f>
        <v>23.63</v>
      </c>
      <c r="G4260" s="10">
        <f ca="1">_xlfn.IFNA((VLOOKUP(A4260,'Fats and Greases'!G:H,2,FALSE)), "")</f>
        <v>24</v>
      </c>
      <c r="H4260" s="10">
        <f ca="1">_xlfn.IFNA((VLOOKUP(A4260,'Fats and Greases'!I:J,2,FALSE)), "")</f>
        <v>25</v>
      </c>
      <c r="I4260" s="10">
        <f ca="1">_xlfn.IFNA((VLOOKUP(A4260,'Fats and Greases'!K:L,2,FALSE)), "")</f>
        <v>25.5</v>
      </c>
      <c r="J4260" s="10" t="str">
        <f ca="1">_xlfn.IFNA((VLOOKUP(A4260,'Fats and Greases'!M:N,2,FALSE)), "")</f>
        <v/>
      </c>
      <c r="K4260" s="10">
        <f ca="1">_xlfn.IFNA((VLOOKUP($A4260,'Fats and Greases'!O:P,2,FALSE)), "")</f>
        <v>28.25</v>
      </c>
      <c r="L4260" s="10">
        <f ca="1">_xlfn.IFNA((VLOOKUP($A4260,'Fats and Greases'!Q:R,2,FALSE)), "")</f>
        <v>23.5</v>
      </c>
      <c r="M4260" s="10">
        <f ca="1">_xlfn.IFNA((VLOOKUP($A4260,'Fats and Greases'!S:T,2,FALSE)), "")</f>
        <v>25.5</v>
      </c>
    </row>
    <row r="4261" spans="1:13" x14ac:dyDescent="0.2">
      <c r="A4261" s="18">
        <v>42747</v>
      </c>
      <c r="B4261" s="19">
        <f t="shared" si="132"/>
        <v>1</v>
      </c>
      <c r="C4261" s="19">
        <f t="shared" si="133"/>
        <v>2017</v>
      </c>
      <c r="D4261" s="10">
        <f ca="1">_xlfn.IFNA((VLOOKUP(A4261,'Fats and Greases'!A:B,2,FALSE)), "")</f>
        <v>23.25</v>
      </c>
      <c r="E4261" s="10">
        <f ca="1">_xlfn.IFNA((VLOOKUP(A4261,'Fats and Greases'!C:D,2,FALSE)), "")</f>
        <v>23.5</v>
      </c>
      <c r="F4261" s="10">
        <f ca="1">_xlfn.IFNA((VLOOKUP(A4261,'Fats and Greases'!E:F,2,FALSE)), "")</f>
        <v>22.75</v>
      </c>
      <c r="G4261" s="10">
        <f ca="1">_xlfn.IFNA((VLOOKUP(A4261,'Fats and Greases'!G:H,2,FALSE)), "")</f>
        <v>24</v>
      </c>
      <c r="H4261" s="10">
        <f ca="1">_xlfn.IFNA((VLOOKUP(A4261,'Fats and Greases'!I:J,2,FALSE)), "")</f>
        <v>24.25</v>
      </c>
      <c r="I4261" s="10">
        <f ca="1">_xlfn.IFNA((VLOOKUP(A4261,'Fats and Greases'!K:L,2,FALSE)), "")</f>
        <v>25.5</v>
      </c>
      <c r="J4261" s="10" t="str">
        <f ca="1">_xlfn.IFNA((VLOOKUP(A4261,'Fats and Greases'!M:N,2,FALSE)), "")</f>
        <v/>
      </c>
      <c r="K4261" s="10">
        <f ca="1">_xlfn.IFNA((VLOOKUP($A4261,'Fats and Greases'!O:P,2,FALSE)), "")</f>
        <v>28.25</v>
      </c>
      <c r="L4261" s="10">
        <f ca="1">_xlfn.IFNA((VLOOKUP($A4261,'Fats and Greases'!Q:R,2,FALSE)), "")</f>
        <v>23.5</v>
      </c>
      <c r="M4261" s="10">
        <f ca="1">_xlfn.IFNA((VLOOKUP($A4261,'Fats and Greases'!S:T,2,FALSE)), "")</f>
        <v>25.5</v>
      </c>
    </row>
    <row r="4262" spans="1:13" x14ac:dyDescent="0.2">
      <c r="A4262" s="18">
        <v>42748</v>
      </c>
      <c r="B4262" s="19">
        <f t="shared" si="132"/>
        <v>1</v>
      </c>
      <c r="C4262" s="19">
        <f t="shared" si="133"/>
        <v>2017</v>
      </c>
      <c r="D4262" s="10">
        <f ca="1">_xlfn.IFNA((VLOOKUP(A4262,'Fats and Greases'!A:B,2,FALSE)), "")</f>
        <v>22.5</v>
      </c>
      <c r="E4262" s="10">
        <f ca="1">_xlfn.IFNA((VLOOKUP(A4262,'Fats and Greases'!C:D,2,FALSE)), "")</f>
        <v>23.5</v>
      </c>
      <c r="F4262" s="10">
        <f ca="1">_xlfn.IFNA((VLOOKUP(A4262,'Fats and Greases'!E:F,2,FALSE)), "")</f>
        <v>22.75</v>
      </c>
      <c r="G4262" s="10">
        <f ca="1">_xlfn.IFNA((VLOOKUP(A4262,'Fats and Greases'!G:H,2,FALSE)), "")</f>
        <v>24</v>
      </c>
      <c r="H4262" s="10">
        <f ca="1">_xlfn.IFNA((VLOOKUP(A4262,'Fats and Greases'!I:J,2,FALSE)), "")</f>
        <v>24.25</v>
      </c>
      <c r="I4262" s="10">
        <f ca="1">_xlfn.IFNA((VLOOKUP(A4262,'Fats and Greases'!K:L,2,FALSE)), "")</f>
        <v>25.5</v>
      </c>
      <c r="J4262" s="10" t="str">
        <f ca="1">_xlfn.IFNA((VLOOKUP(A4262,'Fats and Greases'!M:N,2,FALSE)), "")</f>
        <v/>
      </c>
      <c r="K4262" s="10">
        <f ca="1">_xlfn.IFNA((VLOOKUP($A4262,'Fats and Greases'!O:P,2,FALSE)), "")</f>
        <v>28.25</v>
      </c>
      <c r="L4262" s="10">
        <f ca="1">_xlfn.IFNA((VLOOKUP($A4262,'Fats and Greases'!Q:R,2,FALSE)), "")</f>
        <v>23.5</v>
      </c>
      <c r="M4262" s="10">
        <f ca="1">_xlfn.IFNA((VLOOKUP($A4262,'Fats and Greases'!S:T,2,FALSE)), "")</f>
        <v>25.5</v>
      </c>
    </row>
    <row r="4263" spans="1:13" x14ac:dyDescent="0.2">
      <c r="A4263" s="18">
        <v>42751</v>
      </c>
      <c r="B4263" s="19">
        <f t="shared" si="132"/>
        <v>1</v>
      </c>
      <c r="C4263" s="19">
        <f t="shared" si="133"/>
        <v>2017</v>
      </c>
      <c r="D4263" s="10" t="str">
        <f ca="1">_xlfn.IFNA((VLOOKUP(A4263,'Fats and Greases'!A:B,2,FALSE)), "")</f>
        <v/>
      </c>
      <c r="E4263" s="10" t="str">
        <f ca="1">_xlfn.IFNA((VLOOKUP(A4263,'Fats and Greases'!C:D,2,FALSE)), "")</f>
        <v/>
      </c>
      <c r="F4263" s="10" t="str">
        <f ca="1">_xlfn.IFNA((VLOOKUP(A4263,'Fats and Greases'!E:F,2,FALSE)), "")</f>
        <v/>
      </c>
      <c r="G4263" s="10" t="str">
        <f ca="1">_xlfn.IFNA((VLOOKUP(A4263,'Fats and Greases'!G:H,2,FALSE)), "")</f>
        <v/>
      </c>
      <c r="H4263" s="10" t="str">
        <f ca="1">_xlfn.IFNA((VLOOKUP(A4263,'Fats and Greases'!I:J,2,FALSE)), "")</f>
        <v/>
      </c>
      <c r="I4263" s="10" t="str">
        <f ca="1">_xlfn.IFNA((VLOOKUP(A4263,'Fats and Greases'!K:L,2,FALSE)), "")</f>
        <v/>
      </c>
      <c r="J4263" s="10" t="str">
        <f ca="1">_xlfn.IFNA((VLOOKUP(A4263,'Fats and Greases'!M:N,2,FALSE)), "")</f>
        <v/>
      </c>
      <c r="K4263" s="10" t="str">
        <f ca="1">_xlfn.IFNA((VLOOKUP($A4263,'Fats and Greases'!O:P,2,FALSE)), "")</f>
        <v/>
      </c>
      <c r="L4263" s="10" t="str">
        <f ca="1">_xlfn.IFNA((VLOOKUP($A4263,'Fats and Greases'!Q:R,2,FALSE)), "")</f>
        <v/>
      </c>
      <c r="M4263" s="10" t="str">
        <f ca="1">_xlfn.IFNA((VLOOKUP($A4263,'Fats and Greases'!S:T,2,FALSE)), "")</f>
        <v/>
      </c>
    </row>
    <row r="4264" spans="1:13" x14ac:dyDescent="0.2">
      <c r="A4264" s="18">
        <v>42752</v>
      </c>
      <c r="B4264" s="19">
        <f t="shared" si="132"/>
        <v>1</v>
      </c>
      <c r="C4264" s="19">
        <f t="shared" si="133"/>
        <v>2017</v>
      </c>
      <c r="D4264" s="10">
        <f ca="1">_xlfn.IFNA((VLOOKUP(A4264,'Fats and Greases'!A:B,2,FALSE)), "")</f>
        <v>22.25</v>
      </c>
      <c r="E4264" s="10">
        <f ca="1">_xlfn.IFNA((VLOOKUP(A4264,'Fats and Greases'!C:D,2,FALSE)), "")</f>
        <v>23.5</v>
      </c>
      <c r="F4264" s="10">
        <f ca="1">_xlfn.IFNA((VLOOKUP(A4264,'Fats and Greases'!E:F,2,FALSE)), "")</f>
        <v>22.75</v>
      </c>
      <c r="G4264" s="10">
        <f ca="1">_xlfn.IFNA((VLOOKUP(A4264,'Fats and Greases'!G:H,2,FALSE)), "")</f>
        <v>24</v>
      </c>
      <c r="H4264" s="10">
        <f ca="1">_xlfn.IFNA((VLOOKUP(A4264,'Fats and Greases'!I:J,2,FALSE)), "")</f>
        <v>24.25</v>
      </c>
      <c r="I4264" s="10">
        <f ca="1">_xlfn.IFNA((VLOOKUP(A4264,'Fats and Greases'!K:L,2,FALSE)), "")</f>
        <v>25.5</v>
      </c>
      <c r="J4264" s="10" t="str">
        <f ca="1">_xlfn.IFNA((VLOOKUP(A4264,'Fats and Greases'!M:N,2,FALSE)), "")</f>
        <v/>
      </c>
      <c r="K4264" s="10">
        <f ca="1">_xlfn.IFNA((VLOOKUP($A4264,'Fats and Greases'!O:P,2,FALSE)), "")</f>
        <v>28.25</v>
      </c>
      <c r="L4264" s="10">
        <f ca="1">_xlfn.IFNA((VLOOKUP($A4264,'Fats and Greases'!Q:R,2,FALSE)), "")</f>
        <v>23.5</v>
      </c>
      <c r="M4264" s="10">
        <f ca="1">_xlfn.IFNA((VLOOKUP($A4264,'Fats and Greases'!S:T,2,FALSE)), "")</f>
        <v>25.5</v>
      </c>
    </row>
    <row r="4265" spans="1:13" x14ac:dyDescent="0.2">
      <c r="A4265" s="18">
        <v>42753</v>
      </c>
      <c r="B4265" s="19">
        <f t="shared" si="132"/>
        <v>1</v>
      </c>
      <c r="C4265" s="19">
        <f t="shared" si="133"/>
        <v>2017</v>
      </c>
      <c r="D4265" s="10">
        <f ca="1">_xlfn.IFNA((VLOOKUP(A4265,'Fats and Greases'!A:B,2,FALSE)), "")</f>
        <v>22.25</v>
      </c>
      <c r="E4265" s="10">
        <f ca="1">_xlfn.IFNA((VLOOKUP(A4265,'Fats and Greases'!C:D,2,FALSE)), "")</f>
        <v>23.5</v>
      </c>
      <c r="F4265" s="10">
        <f ca="1">_xlfn.IFNA((VLOOKUP(A4265,'Fats and Greases'!E:F,2,FALSE)), "")</f>
        <v>22.75</v>
      </c>
      <c r="G4265" s="10">
        <f ca="1">_xlfn.IFNA((VLOOKUP(A4265,'Fats and Greases'!G:H,2,FALSE)), "")</f>
        <v>24</v>
      </c>
      <c r="H4265" s="10">
        <f ca="1">_xlfn.IFNA((VLOOKUP(A4265,'Fats and Greases'!I:J,2,FALSE)), "")</f>
        <v>24.25</v>
      </c>
      <c r="I4265" s="10">
        <f ca="1">_xlfn.IFNA((VLOOKUP(A4265,'Fats and Greases'!K:L,2,FALSE)), "")</f>
        <v>25.5</v>
      </c>
      <c r="J4265" s="10" t="str">
        <f ca="1">_xlfn.IFNA((VLOOKUP(A4265,'Fats and Greases'!M:N,2,FALSE)), "")</f>
        <v/>
      </c>
      <c r="K4265" s="10">
        <f ca="1">_xlfn.IFNA((VLOOKUP($A4265,'Fats and Greases'!O:P,2,FALSE)), "")</f>
        <v>28.25</v>
      </c>
      <c r="L4265" s="10">
        <f ca="1">_xlfn.IFNA((VLOOKUP($A4265,'Fats and Greases'!Q:R,2,FALSE)), "")</f>
        <v>23.5</v>
      </c>
      <c r="M4265" s="10">
        <f ca="1">_xlfn.IFNA((VLOOKUP($A4265,'Fats and Greases'!S:T,2,FALSE)), "")</f>
        <v>26.5</v>
      </c>
    </row>
    <row r="4266" spans="1:13" x14ac:dyDescent="0.2">
      <c r="A4266" s="18">
        <v>42754</v>
      </c>
      <c r="B4266" s="19">
        <f t="shared" si="132"/>
        <v>1</v>
      </c>
      <c r="C4266" s="19">
        <f t="shared" si="133"/>
        <v>2017</v>
      </c>
      <c r="D4266" s="10">
        <f ca="1">_xlfn.IFNA((VLOOKUP(A4266,'Fats and Greases'!A:B,2,FALSE)), "")</f>
        <v>22.25</v>
      </c>
      <c r="E4266" s="10">
        <f ca="1">_xlfn.IFNA((VLOOKUP(A4266,'Fats and Greases'!C:D,2,FALSE)), "")</f>
        <v>23.5</v>
      </c>
      <c r="F4266" s="10">
        <f ca="1">_xlfn.IFNA((VLOOKUP(A4266,'Fats and Greases'!E:F,2,FALSE)), "")</f>
        <v>22.75</v>
      </c>
      <c r="G4266" s="10">
        <f ca="1">_xlfn.IFNA((VLOOKUP(A4266,'Fats and Greases'!G:H,2,FALSE)), "")</f>
        <v>24.25</v>
      </c>
      <c r="H4266" s="10">
        <f ca="1">_xlfn.IFNA((VLOOKUP(A4266,'Fats and Greases'!I:J,2,FALSE)), "")</f>
        <v>24.25</v>
      </c>
      <c r="I4266" s="10">
        <f ca="1">_xlfn.IFNA((VLOOKUP(A4266,'Fats and Greases'!K:L,2,FALSE)), "")</f>
        <v>25.5</v>
      </c>
      <c r="J4266" s="10" t="str">
        <f ca="1">_xlfn.IFNA((VLOOKUP(A4266,'Fats and Greases'!M:N,2,FALSE)), "")</f>
        <v/>
      </c>
      <c r="K4266" s="10">
        <f ca="1">_xlfn.IFNA((VLOOKUP($A4266,'Fats and Greases'!O:P,2,FALSE)), "")</f>
        <v>28.25</v>
      </c>
      <c r="L4266" s="10">
        <f ca="1">_xlfn.IFNA((VLOOKUP($A4266,'Fats and Greases'!Q:R,2,FALSE)), "")</f>
        <v>23.5</v>
      </c>
      <c r="M4266" s="10">
        <f ca="1">_xlfn.IFNA((VLOOKUP($A4266,'Fats and Greases'!S:T,2,FALSE)), "")</f>
        <v>26.5</v>
      </c>
    </row>
    <row r="4267" spans="1:13" x14ac:dyDescent="0.2">
      <c r="A4267" s="18">
        <v>42755</v>
      </c>
      <c r="B4267" s="19">
        <f t="shared" si="132"/>
        <v>1</v>
      </c>
      <c r="C4267" s="19">
        <f t="shared" si="133"/>
        <v>2017</v>
      </c>
      <c r="D4267" s="10">
        <f ca="1">_xlfn.IFNA((VLOOKUP(A4267,'Fats and Greases'!A:B,2,FALSE)), "")</f>
        <v>22.25</v>
      </c>
      <c r="E4267" s="10">
        <f ca="1">_xlfn.IFNA((VLOOKUP(A4267,'Fats and Greases'!C:D,2,FALSE)), "")</f>
        <v>23.5</v>
      </c>
      <c r="F4267" s="10">
        <f ca="1">_xlfn.IFNA((VLOOKUP(A4267,'Fats and Greases'!E:F,2,FALSE)), "")</f>
        <v>22.75</v>
      </c>
      <c r="G4267" s="10">
        <f ca="1">_xlfn.IFNA((VLOOKUP(A4267,'Fats and Greases'!G:H,2,FALSE)), "")</f>
        <v>24.25</v>
      </c>
      <c r="H4267" s="10">
        <f ca="1">_xlfn.IFNA((VLOOKUP(A4267,'Fats and Greases'!I:J,2,FALSE)), "")</f>
        <v>24.25</v>
      </c>
      <c r="I4267" s="10">
        <f ca="1">_xlfn.IFNA((VLOOKUP(A4267,'Fats and Greases'!K:L,2,FALSE)), "")</f>
        <v>25.5</v>
      </c>
      <c r="J4267" s="10" t="str">
        <f ca="1">_xlfn.IFNA((VLOOKUP(A4267,'Fats and Greases'!M:N,2,FALSE)), "")</f>
        <v/>
      </c>
      <c r="K4267" s="10">
        <f ca="1">_xlfn.IFNA((VLOOKUP($A4267,'Fats and Greases'!O:P,2,FALSE)), "")</f>
        <v>28.25</v>
      </c>
      <c r="L4267" s="10">
        <f ca="1">_xlfn.IFNA((VLOOKUP($A4267,'Fats and Greases'!Q:R,2,FALSE)), "")</f>
        <v>23.5</v>
      </c>
      <c r="M4267" s="10">
        <f ca="1">_xlfn.IFNA((VLOOKUP($A4267,'Fats and Greases'!S:T,2,FALSE)), "")</f>
        <v>26.5</v>
      </c>
    </row>
    <row r="4268" spans="1:13" x14ac:dyDescent="0.2">
      <c r="A4268" s="18">
        <v>42758</v>
      </c>
      <c r="B4268" s="19">
        <f t="shared" si="132"/>
        <v>1</v>
      </c>
      <c r="C4268" s="19">
        <f t="shared" si="133"/>
        <v>2017</v>
      </c>
      <c r="D4268" s="10">
        <f ca="1">_xlfn.IFNA((VLOOKUP(A4268,'Fats and Greases'!A:B,2,FALSE)), "")</f>
        <v>22.25</v>
      </c>
      <c r="E4268" s="10">
        <f ca="1">_xlfn.IFNA((VLOOKUP(A4268,'Fats and Greases'!C:D,2,FALSE)), "")</f>
        <v>23.5</v>
      </c>
      <c r="F4268" s="10">
        <f ca="1">_xlfn.IFNA((VLOOKUP(A4268,'Fats and Greases'!E:F,2,FALSE)), "")</f>
        <v>22.75</v>
      </c>
      <c r="G4268" s="10">
        <f ca="1">_xlfn.IFNA((VLOOKUP(A4268,'Fats and Greases'!G:H,2,FALSE)), "")</f>
        <v>24.25</v>
      </c>
      <c r="H4268" s="10">
        <f ca="1">_xlfn.IFNA((VLOOKUP(A4268,'Fats and Greases'!I:J,2,FALSE)), "")</f>
        <v>24.25</v>
      </c>
      <c r="I4268" s="10">
        <f ca="1">_xlfn.IFNA((VLOOKUP(A4268,'Fats and Greases'!K:L,2,FALSE)), "")</f>
        <v>25.5</v>
      </c>
      <c r="J4268" s="10" t="str">
        <f ca="1">_xlfn.IFNA((VLOOKUP(A4268,'Fats and Greases'!M:N,2,FALSE)), "")</f>
        <v/>
      </c>
      <c r="K4268" s="10">
        <f ca="1">_xlfn.IFNA((VLOOKUP($A4268,'Fats and Greases'!O:P,2,FALSE)), "")</f>
        <v>28.25</v>
      </c>
      <c r="L4268" s="10">
        <f ca="1">_xlfn.IFNA((VLOOKUP($A4268,'Fats and Greases'!Q:R,2,FALSE)), "")</f>
        <v>23.5</v>
      </c>
      <c r="M4268" s="10">
        <f ca="1">_xlfn.IFNA((VLOOKUP($A4268,'Fats and Greases'!S:T,2,FALSE)), "")</f>
        <v>26.5</v>
      </c>
    </row>
    <row r="4269" spans="1:13" x14ac:dyDescent="0.2">
      <c r="A4269" s="18">
        <v>42759</v>
      </c>
      <c r="B4269" s="19">
        <f t="shared" si="132"/>
        <v>1</v>
      </c>
      <c r="C4269" s="19">
        <f t="shared" si="133"/>
        <v>2017</v>
      </c>
      <c r="D4269" s="10">
        <f ca="1">_xlfn.IFNA((VLOOKUP(A4269,'Fats and Greases'!A:B,2,FALSE)), "")</f>
        <v>22.25</v>
      </c>
      <c r="E4269" s="10">
        <f ca="1">_xlfn.IFNA((VLOOKUP(A4269,'Fats and Greases'!C:D,2,FALSE)), "")</f>
        <v>23.5</v>
      </c>
      <c r="F4269" s="10">
        <f ca="1">_xlfn.IFNA((VLOOKUP(A4269,'Fats and Greases'!E:F,2,FALSE)), "")</f>
        <v>22.75</v>
      </c>
      <c r="G4269" s="10">
        <f ca="1">_xlfn.IFNA((VLOOKUP(A4269,'Fats and Greases'!G:H,2,FALSE)), "")</f>
        <v>24.5</v>
      </c>
      <c r="H4269" s="10">
        <f ca="1">_xlfn.IFNA((VLOOKUP(A4269,'Fats and Greases'!I:J,2,FALSE)), "")</f>
        <v>24.25</v>
      </c>
      <c r="I4269" s="10">
        <f ca="1">_xlfn.IFNA((VLOOKUP(A4269,'Fats and Greases'!K:L,2,FALSE)), "")</f>
        <v>25.5</v>
      </c>
      <c r="J4269" s="10" t="str">
        <f ca="1">_xlfn.IFNA((VLOOKUP(A4269,'Fats and Greases'!M:N,2,FALSE)), "")</f>
        <v/>
      </c>
      <c r="K4269" s="10">
        <f ca="1">_xlfn.IFNA((VLOOKUP($A4269,'Fats and Greases'!O:P,2,FALSE)), "")</f>
        <v>28.25</v>
      </c>
      <c r="L4269" s="10">
        <f ca="1">_xlfn.IFNA((VLOOKUP($A4269,'Fats and Greases'!Q:R,2,FALSE)), "")</f>
        <v>23.5</v>
      </c>
      <c r="M4269" s="10">
        <f ca="1">_xlfn.IFNA((VLOOKUP($A4269,'Fats and Greases'!S:T,2,FALSE)), "")</f>
        <v>26.5</v>
      </c>
    </row>
    <row r="4270" spans="1:13" x14ac:dyDescent="0.2">
      <c r="A4270" s="18">
        <v>42760</v>
      </c>
      <c r="B4270" s="19">
        <f t="shared" si="132"/>
        <v>1</v>
      </c>
      <c r="C4270" s="19">
        <f t="shared" si="133"/>
        <v>2017</v>
      </c>
      <c r="D4270" s="10">
        <f ca="1">_xlfn.IFNA((VLOOKUP(A4270,'Fats and Greases'!A:B,2,FALSE)), "")</f>
        <v>22.25</v>
      </c>
      <c r="E4270" s="10">
        <f ca="1">_xlfn.IFNA((VLOOKUP(A4270,'Fats and Greases'!C:D,2,FALSE)), "")</f>
        <v>23.5</v>
      </c>
      <c r="F4270" s="10">
        <f ca="1">_xlfn.IFNA((VLOOKUP(A4270,'Fats and Greases'!E:F,2,FALSE)), "")</f>
        <v>22.75</v>
      </c>
      <c r="G4270" s="10">
        <f ca="1">_xlfn.IFNA((VLOOKUP(A4270,'Fats and Greases'!G:H,2,FALSE)), "")</f>
        <v>24.5</v>
      </c>
      <c r="H4270" s="10">
        <f ca="1">_xlfn.IFNA((VLOOKUP(A4270,'Fats and Greases'!I:J,2,FALSE)), "")</f>
        <v>24.25</v>
      </c>
      <c r="I4270" s="10">
        <f ca="1">_xlfn.IFNA((VLOOKUP(A4270,'Fats and Greases'!K:L,2,FALSE)), "")</f>
        <v>25.5</v>
      </c>
      <c r="J4270" s="10" t="str">
        <f ca="1">_xlfn.IFNA((VLOOKUP(A4270,'Fats and Greases'!M:N,2,FALSE)), "")</f>
        <v/>
      </c>
      <c r="K4270" s="10">
        <f ca="1">_xlfn.IFNA((VLOOKUP($A4270,'Fats and Greases'!O:P,2,FALSE)), "")</f>
        <v>28.25</v>
      </c>
      <c r="L4270" s="10">
        <f ca="1">_xlfn.IFNA((VLOOKUP($A4270,'Fats and Greases'!Q:R,2,FALSE)), "")</f>
        <v>23.5</v>
      </c>
      <c r="M4270" s="10">
        <f ca="1">_xlfn.IFNA((VLOOKUP($A4270,'Fats and Greases'!S:T,2,FALSE)), "")</f>
        <v>26.5</v>
      </c>
    </row>
    <row r="4271" spans="1:13" x14ac:dyDescent="0.2">
      <c r="A4271" s="18">
        <v>42761</v>
      </c>
      <c r="B4271" s="19">
        <f t="shared" si="132"/>
        <v>1</v>
      </c>
      <c r="C4271" s="19">
        <f t="shared" si="133"/>
        <v>2017</v>
      </c>
      <c r="D4271" s="10">
        <f ca="1">_xlfn.IFNA((VLOOKUP(A4271,'Fats and Greases'!A:B,2,FALSE)), "")</f>
        <v>22.25</v>
      </c>
      <c r="E4271" s="10">
        <f ca="1">_xlfn.IFNA((VLOOKUP(A4271,'Fats and Greases'!C:D,2,FALSE)), "")</f>
        <v>23.5</v>
      </c>
      <c r="F4271" s="10">
        <f ca="1">_xlfn.IFNA((VLOOKUP(A4271,'Fats and Greases'!E:F,2,FALSE)), "")</f>
        <v>22.75</v>
      </c>
      <c r="G4271" s="10">
        <f ca="1">_xlfn.IFNA((VLOOKUP(A4271,'Fats and Greases'!G:H,2,FALSE)), "")</f>
        <v>24</v>
      </c>
      <c r="H4271" s="10">
        <f ca="1">_xlfn.IFNA((VLOOKUP(A4271,'Fats and Greases'!I:J,2,FALSE)), "")</f>
        <v>24.25</v>
      </c>
      <c r="I4271" s="10">
        <f ca="1">_xlfn.IFNA((VLOOKUP(A4271,'Fats and Greases'!K:L,2,FALSE)), "")</f>
        <v>25.5</v>
      </c>
      <c r="J4271" s="10" t="str">
        <f ca="1">_xlfn.IFNA((VLOOKUP(A4271,'Fats and Greases'!M:N,2,FALSE)), "")</f>
        <v/>
      </c>
      <c r="K4271" s="10">
        <f ca="1">_xlfn.IFNA((VLOOKUP($A4271,'Fats and Greases'!O:P,2,FALSE)), "")</f>
        <v>28.25</v>
      </c>
      <c r="L4271" s="10">
        <f ca="1">_xlfn.IFNA((VLOOKUP($A4271,'Fats and Greases'!Q:R,2,FALSE)), "")</f>
        <v>23.5</v>
      </c>
      <c r="M4271" s="10">
        <f ca="1">_xlfn.IFNA((VLOOKUP($A4271,'Fats and Greases'!S:T,2,FALSE)), "")</f>
        <v>26.5</v>
      </c>
    </row>
    <row r="4272" spans="1:13" x14ac:dyDescent="0.2">
      <c r="A4272" s="18">
        <v>42762</v>
      </c>
      <c r="B4272" s="19">
        <f t="shared" si="132"/>
        <v>1</v>
      </c>
      <c r="C4272" s="19">
        <f t="shared" si="133"/>
        <v>2017</v>
      </c>
      <c r="D4272" s="10">
        <f ca="1">_xlfn.IFNA((VLOOKUP(A4272,'Fats and Greases'!A:B,2,FALSE)), "")</f>
        <v>22.25</v>
      </c>
      <c r="E4272" s="10">
        <f ca="1">_xlfn.IFNA((VLOOKUP(A4272,'Fats and Greases'!C:D,2,FALSE)), "")</f>
        <v>23.5</v>
      </c>
      <c r="F4272" s="10">
        <f ca="1">_xlfn.IFNA((VLOOKUP(A4272,'Fats and Greases'!E:F,2,FALSE)), "")</f>
        <v>22.75</v>
      </c>
      <c r="G4272" s="10">
        <f ca="1">_xlfn.IFNA((VLOOKUP(A4272,'Fats and Greases'!G:H,2,FALSE)), "")</f>
        <v>23.5</v>
      </c>
      <c r="H4272" s="10">
        <f ca="1">_xlfn.IFNA((VLOOKUP(A4272,'Fats and Greases'!I:J,2,FALSE)), "")</f>
        <v>24.25</v>
      </c>
      <c r="I4272" s="10">
        <f ca="1">_xlfn.IFNA((VLOOKUP(A4272,'Fats and Greases'!K:L,2,FALSE)), "")</f>
        <v>25.5</v>
      </c>
      <c r="J4272" s="10" t="str">
        <f ca="1">_xlfn.IFNA((VLOOKUP(A4272,'Fats and Greases'!M:N,2,FALSE)), "")</f>
        <v/>
      </c>
      <c r="K4272" s="10">
        <f ca="1">_xlfn.IFNA((VLOOKUP($A4272,'Fats and Greases'!O:P,2,FALSE)), "")</f>
        <v>28.25</v>
      </c>
      <c r="L4272" s="10">
        <f ca="1">_xlfn.IFNA((VLOOKUP($A4272,'Fats and Greases'!Q:R,2,FALSE)), "")</f>
        <v>23.5</v>
      </c>
      <c r="M4272" s="10">
        <f ca="1">_xlfn.IFNA((VLOOKUP($A4272,'Fats and Greases'!S:T,2,FALSE)), "")</f>
        <v>26.5</v>
      </c>
    </row>
    <row r="4273" spans="1:13" x14ac:dyDescent="0.2">
      <c r="A4273" s="18">
        <v>42765</v>
      </c>
      <c r="B4273" s="19">
        <f t="shared" si="132"/>
        <v>1</v>
      </c>
      <c r="C4273" s="19">
        <f t="shared" si="133"/>
        <v>2017</v>
      </c>
      <c r="D4273" s="10">
        <f ca="1">_xlfn.IFNA((VLOOKUP(A4273,'Fats and Greases'!A:B,2,FALSE)), "")</f>
        <v>22.25</v>
      </c>
      <c r="E4273" s="10">
        <f ca="1">_xlfn.IFNA((VLOOKUP(A4273,'Fats and Greases'!C:D,2,FALSE)), "")</f>
        <v>23.5</v>
      </c>
      <c r="F4273" s="10">
        <f ca="1">_xlfn.IFNA((VLOOKUP(A4273,'Fats and Greases'!E:F,2,FALSE)), "")</f>
        <v>22.75</v>
      </c>
      <c r="G4273" s="10">
        <f ca="1">_xlfn.IFNA((VLOOKUP(A4273,'Fats and Greases'!G:H,2,FALSE)), "")</f>
        <v>23.5</v>
      </c>
      <c r="H4273" s="10">
        <f ca="1">_xlfn.IFNA((VLOOKUP(A4273,'Fats and Greases'!I:J,2,FALSE)), "")</f>
        <v>24.25</v>
      </c>
      <c r="I4273" s="10">
        <f ca="1">_xlfn.IFNA((VLOOKUP(A4273,'Fats and Greases'!K:L,2,FALSE)), "")</f>
        <v>25.5</v>
      </c>
      <c r="J4273" s="10" t="str">
        <f ca="1">_xlfn.IFNA((VLOOKUP(A4273,'Fats and Greases'!M:N,2,FALSE)), "")</f>
        <v/>
      </c>
      <c r="K4273" s="10">
        <f ca="1">_xlfn.IFNA((VLOOKUP($A4273,'Fats and Greases'!O:P,2,FALSE)), "")</f>
        <v>28.25</v>
      </c>
      <c r="L4273" s="10">
        <f ca="1">_xlfn.IFNA((VLOOKUP($A4273,'Fats and Greases'!Q:R,2,FALSE)), "")</f>
        <v>23.5</v>
      </c>
      <c r="M4273" s="10">
        <f ca="1">_xlfn.IFNA((VLOOKUP($A4273,'Fats and Greases'!S:T,2,FALSE)), "")</f>
        <v>26.5</v>
      </c>
    </row>
    <row r="4274" spans="1:13" x14ac:dyDescent="0.2">
      <c r="A4274" s="18">
        <v>42766</v>
      </c>
      <c r="B4274" s="19">
        <f t="shared" si="132"/>
        <v>1</v>
      </c>
      <c r="C4274" s="19">
        <f t="shared" si="133"/>
        <v>2017</v>
      </c>
      <c r="D4274" s="10">
        <f ca="1">_xlfn.IFNA((VLOOKUP(A4274,'Fats and Greases'!A:B,2,FALSE)), "")</f>
        <v>22.25</v>
      </c>
      <c r="E4274" s="10">
        <f ca="1">_xlfn.IFNA((VLOOKUP(A4274,'Fats and Greases'!C:D,2,FALSE)), "")</f>
        <v>23.5</v>
      </c>
      <c r="F4274" s="10">
        <f ca="1">_xlfn.IFNA((VLOOKUP(A4274,'Fats and Greases'!E:F,2,FALSE)), "")</f>
        <v>22.75</v>
      </c>
      <c r="G4274" s="10">
        <f ca="1">_xlfn.IFNA((VLOOKUP(A4274,'Fats and Greases'!G:H,2,FALSE)), "")</f>
        <v>23.5</v>
      </c>
      <c r="H4274" s="10">
        <f ca="1">_xlfn.IFNA((VLOOKUP(A4274,'Fats and Greases'!I:J,2,FALSE)), "")</f>
        <v>24.25</v>
      </c>
      <c r="I4274" s="10">
        <f ca="1">_xlfn.IFNA((VLOOKUP(A4274,'Fats and Greases'!K:L,2,FALSE)), "")</f>
        <v>25.5</v>
      </c>
      <c r="J4274" s="10" t="str">
        <f ca="1">_xlfn.IFNA((VLOOKUP(A4274,'Fats and Greases'!M:N,2,FALSE)), "")</f>
        <v/>
      </c>
      <c r="K4274" s="10">
        <f ca="1">_xlfn.IFNA((VLOOKUP($A4274,'Fats and Greases'!O:P,2,FALSE)), "")</f>
        <v>28.5</v>
      </c>
      <c r="L4274" s="10">
        <f ca="1">_xlfn.IFNA((VLOOKUP($A4274,'Fats and Greases'!Q:R,2,FALSE)), "")</f>
        <v>23.5</v>
      </c>
      <c r="M4274" s="10">
        <f ca="1">_xlfn.IFNA((VLOOKUP($A4274,'Fats and Greases'!S:T,2,FALSE)), "")</f>
        <v>26.5</v>
      </c>
    </row>
    <row r="4275" spans="1:13" x14ac:dyDescent="0.2">
      <c r="A4275" s="18">
        <v>42767</v>
      </c>
      <c r="B4275" s="19">
        <f t="shared" si="132"/>
        <v>2</v>
      </c>
      <c r="C4275" s="19">
        <f t="shared" si="133"/>
        <v>2017</v>
      </c>
      <c r="D4275" s="10">
        <f ca="1">_xlfn.IFNA((VLOOKUP(A4275,'Fats and Greases'!A:B,2,FALSE)), "")</f>
        <v>22.25</v>
      </c>
      <c r="E4275" s="10">
        <f ca="1">_xlfn.IFNA((VLOOKUP(A4275,'Fats and Greases'!C:D,2,FALSE)), "")</f>
        <v>23.5</v>
      </c>
      <c r="F4275" s="10">
        <f ca="1">_xlfn.IFNA((VLOOKUP(A4275,'Fats and Greases'!E:F,2,FALSE)), "")</f>
        <v>22.75</v>
      </c>
      <c r="G4275" s="10">
        <f ca="1">_xlfn.IFNA((VLOOKUP(A4275,'Fats and Greases'!G:H,2,FALSE)), "")</f>
        <v>23.5</v>
      </c>
      <c r="H4275" s="10">
        <f ca="1">_xlfn.IFNA((VLOOKUP(A4275,'Fats and Greases'!I:J,2,FALSE)), "")</f>
        <v>24.25</v>
      </c>
      <c r="I4275" s="10">
        <f ca="1">_xlfn.IFNA((VLOOKUP(A4275,'Fats and Greases'!K:L,2,FALSE)), "")</f>
        <v>25.5</v>
      </c>
      <c r="J4275" s="10" t="str">
        <f ca="1">_xlfn.IFNA((VLOOKUP(A4275,'Fats and Greases'!M:N,2,FALSE)), "")</f>
        <v/>
      </c>
      <c r="K4275" s="10">
        <f ca="1">_xlfn.IFNA((VLOOKUP($A4275,'Fats and Greases'!O:P,2,FALSE)), "")</f>
        <v>28.5</v>
      </c>
      <c r="L4275" s="10">
        <f ca="1">_xlfn.IFNA((VLOOKUP($A4275,'Fats and Greases'!Q:R,2,FALSE)), "")</f>
        <v>23.5</v>
      </c>
      <c r="M4275" s="10">
        <f ca="1">_xlfn.IFNA((VLOOKUP($A4275,'Fats and Greases'!S:T,2,FALSE)), "")</f>
        <v>26.5</v>
      </c>
    </row>
    <row r="4276" spans="1:13" x14ac:dyDescent="0.2">
      <c r="A4276" s="18">
        <v>42768</v>
      </c>
      <c r="B4276" s="19">
        <f t="shared" si="132"/>
        <v>2</v>
      </c>
      <c r="C4276" s="19">
        <f t="shared" si="133"/>
        <v>2017</v>
      </c>
      <c r="D4276" s="10">
        <f ca="1">_xlfn.IFNA((VLOOKUP(A4276,'Fats and Greases'!A:B,2,FALSE)), "")</f>
        <v>22.5</v>
      </c>
      <c r="E4276" s="10">
        <f ca="1">_xlfn.IFNA((VLOOKUP(A4276,'Fats and Greases'!C:D,2,FALSE)), "")</f>
        <v>23.5</v>
      </c>
      <c r="F4276" s="10">
        <f ca="1">_xlfn.IFNA((VLOOKUP(A4276,'Fats and Greases'!E:F,2,FALSE)), "")</f>
        <v>22.75</v>
      </c>
      <c r="G4276" s="10">
        <f ca="1">_xlfn.IFNA((VLOOKUP(A4276,'Fats and Greases'!G:H,2,FALSE)), "")</f>
        <v>23.5</v>
      </c>
      <c r="H4276" s="10">
        <f ca="1">_xlfn.IFNA((VLOOKUP(A4276,'Fats and Greases'!I:J,2,FALSE)), "")</f>
        <v>24.25</v>
      </c>
      <c r="I4276" s="10">
        <f ca="1">_xlfn.IFNA((VLOOKUP(A4276,'Fats and Greases'!K:L,2,FALSE)), "")</f>
        <v>25.5</v>
      </c>
      <c r="J4276" s="10" t="str">
        <f ca="1">_xlfn.IFNA((VLOOKUP(A4276,'Fats and Greases'!M:N,2,FALSE)), "")</f>
        <v/>
      </c>
      <c r="K4276" s="10">
        <f ca="1">_xlfn.IFNA((VLOOKUP($A4276,'Fats and Greases'!O:P,2,FALSE)), "")</f>
        <v>28.5</v>
      </c>
      <c r="L4276" s="10">
        <f ca="1">_xlfn.IFNA((VLOOKUP($A4276,'Fats and Greases'!Q:R,2,FALSE)), "")</f>
        <v>23.5</v>
      </c>
      <c r="M4276" s="10">
        <f ca="1">_xlfn.IFNA((VLOOKUP($A4276,'Fats and Greases'!S:T,2,FALSE)), "")</f>
        <v>26.5</v>
      </c>
    </row>
    <row r="4277" spans="1:13" x14ac:dyDescent="0.2">
      <c r="A4277" s="18">
        <v>42769</v>
      </c>
      <c r="B4277" s="19">
        <f t="shared" si="132"/>
        <v>2</v>
      </c>
      <c r="C4277" s="19">
        <f t="shared" si="133"/>
        <v>2017</v>
      </c>
      <c r="D4277" s="10">
        <f ca="1">_xlfn.IFNA((VLOOKUP(A4277,'Fats and Greases'!A:B,2,FALSE)), "")</f>
        <v>22.5</v>
      </c>
      <c r="E4277" s="10">
        <f ca="1">_xlfn.IFNA((VLOOKUP(A4277,'Fats and Greases'!C:D,2,FALSE)), "")</f>
        <v>23.5</v>
      </c>
      <c r="F4277" s="10">
        <f ca="1">_xlfn.IFNA((VLOOKUP(A4277,'Fats and Greases'!E:F,2,FALSE)), "")</f>
        <v>22.75</v>
      </c>
      <c r="G4277" s="10">
        <f ca="1">_xlfn.IFNA((VLOOKUP(A4277,'Fats and Greases'!G:H,2,FALSE)), "")</f>
        <v>23.5</v>
      </c>
      <c r="H4277" s="10">
        <f ca="1">_xlfn.IFNA((VLOOKUP(A4277,'Fats and Greases'!I:J,2,FALSE)), "")</f>
        <v>24.25</v>
      </c>
      <c r="I4277" s="10">
        <f ca="1">_xlfn.IFNA((VLOOKUP(A4277,'Fats and Greases'!K:L,2,FALSE)), "")</f>
        <v>25.5</v>
      </c>
      <c r="J4277" s="10" t="str">
        <f ca="1">_xlfn.IFNA((VLOOKUP(A4277,'Fats and Greases'!M:N,2,FALSE)), "")</f>
        <v/>
      </c>
      <c r="K4277" s="10">
        <f ca="1">_xlfn.IFNA((VLOOKUP($A4277,'Fats and Greases'!O:P,2,FALSE)), "")</f>
        <v>28.5</v>
      </c>
      <c r="L4277" s="10">
        <f ca="1">_xlfn.IFNA((VLOOKUP($A4277,'Fats and Greases'!Q:R,2,FALSE)), "")</f>
        <v>23.5</v>
      </c>
      <c r="M4277" s="10">
        <f ca="1">_xlfn.IFNA((VLOOKUP($A4277,'Fats and Greases'!S:T,2,FALSE)), "")</f>
        <v>26.5</v>
      </c>
    </row>
    <row r="4278" spans="1:13" x14ac:dyDescent="0.2">
      <c r="A4278" s="18">
        <v>42772</v>
      </c>
      <c r="B4278" s="19">
        <f t="shared" si="132"/>
        <v>2</v>
      </c>
      <c r="C4278" s="19">
        <f t="shared" si="133"/>
        <v>2017</v>
      </c>
      <c r="D4278" s="10">
        <f ca="1">_xlfn.IFNA((VLOOKUP(A4278,'Fats and Greases'!A:B,2,FALSE)), "")</f>
        <v>22.5</v>
      </c>
      <c r="E4278" s="10">
        <f ca="1">_xlfn.IFNA((VLOOKUP(A4278,'Fats and Greases'!C:D,2,FALSE)), "")</f>
        <v>23.5</v>
      </c>
      <c r="F4278" s="10">
        <f ca="1">_xlfn.IFNA((VLOOKUP(A4278,'Fats and Greases'!E:F,2,FALSE)), "")</f>
        <v>22.75</v>
      </c>
      <c r="G4278" s="10">
        <f ca="1">_xlfn.IFNA((VLOOKUP(A4278,'Fats and Greases'!G:H,2,FALSE)), "")</f>
        <v>23.5</v>
      </c>
      <c r="H4278" s="10">
        <f ca="1">_xlfn.IFNA((VLOOKUP(A4278,'Fats and Greases'!I:J,2,FALSE)), "")</f>
        <v>24.25</v>
      </c>
      <c r="I4278" s="10">
        <f ca="1">_xlfn.IFNA((VLOOKUP(A4278,'Fats and Greases'!K:L,2,FALSE)), "")</f>
        <v>25.5</v>
      </c>
      <c r="J4278" s="10" t="str">
        <f ca="1">_xlfn.IFNA((VLOOKUP(A4278,'Fats and Greases'!M:N,2,FALSE)), "")</f>
        <v/>
      </c>
      <c r="K4278" s="10">
        <f ca="1">_xlfn.IFNA((VLOOKUP($A4278,'Fats and Greases'!O:P,2,FALSE)), "")</f>
        <v>28.5</v>
      </c>
      <c r="L4278" s="10">
        <f ca="1">_xlfn.IFNA((VLOOKUP($A4278,'Fats and Greases'!Q:R,2,FALSE)), "")</f>
        <v>23.5</v>
      </c>
      <c r="M4278" s="10">
        <f ca="1">_xlfn.IFNA((VLOOKUP($A4278,'Fats and Greases'!S:T,2,FALSE)), "")</f>
        <v>26.5</v>
      </c>
    </row>
    <row r="4279" spans="1:13" x14ac:dyDescent="0.2">
      <c r="A4279" s="18">
        <v>42773</v>
      </c>
      <c r="B4279" s="19">
        <f t="shared" si="132"/>
        <v>2</v>
      </c>
      <c r="C4279" s="19">
        <f t="shared" si="133"/>
        <v>2017</v>
      </c>
      <c r="D4279" s="10">
        <f ca="1">_xlfn.IFNA((VLOOKUP(A4279,'Fats and Greases'!A:B,2,FALSE)), "")</f>
        <v>23</v>
      </c>
      <c r="E4279" s="10">
        <f ca="1">_xlfn.IFNA((VLOOKUP(A4279,'Fats and Greases'!C:D,2,FALSE)), "")</f>
        <v>23.5</v>
      </c>
      <c r="F4279" s="10">
        <f ca="1">_xlfn.IFNA((VLOOKUP(A4279,'Fats and Greases'!E:F,2,FALSE)), "")</f>
        <v>22.75</v>
      </c>
      <c r="G4279" s="10">
        <f ca="1">_xlfn.IFNA((VLOOKUP(A4279,'Fats and Greases'!G:H,2,FALSE)), "")</f>
        <v>23.5</v>
      </c>
      <c r="H4279" s="10">
        <f ca="1">_xlfn.IFNA((VLOOKUP(A4279,'Fats and Greases'!I:J,2,FALSE)), "")</f>
        <v>24.25</v>
      </c>
      <c r="I4279" s="10">
        <f ca="1">_xlfn.IFNA((VLOOKUP(A4279,'Fats and Greases'!K:L,2,FALSE)), "")</f>
        <v>26.25</v>
      </c>
      <c r="J4279" s="10" t="str">
        <f ca="1">_xlfn.IFNA((VLOOKUP(A4279,'Fats and Greases'!M:N,2,FALSE)), "")</f>
        <v/>
      </c>
      <c r="K4279" s="10">
        <f ca="1">_xlfn.IFNA((VLOOKUP($A4279,'Fats and Greases'!O:P,2,FALSE)), "")</f>
        <v>28.5</v>
      </c>
      <c r="L4279" s="10">
        <f ca="1">_xlfn.IFNA((VLOOKUP($A4279,'Fats and Greases'!Q:R,2,FALSE)), "")</f>
        <v>23.5</v>
      </c>
      <c r="M4279" s="10">
        <f ca="1">_xlfn.IFNA((VLOOKUP($A4279,'Fats and Greases'!S:T,2,FALSE)), "")</f>
        <v>26.5</v>
      </c>
    </row>
    <row r="4280" spans="1:13" x14ac:dyDescent="0.2">
      <c r="A4280" s="18">
        <v>42774</v>
      </c>
      <c r="B4280" s="19">
        <f t="shared" si="132"/>
        <v>2</v>
      </c>
      <c r="C4280" s="19">
        <f t="shared" si="133"/>
        <v>2017</v>
      </c>
      <c r="D4280" s="10">
        <f ca="1">_xlfn.IFNA((VLOOKUP(A4280,'Fats and Greases'!A:B,2,FALSE)), "")</f>
        <v>23</v>
      </c>
      <c r="E4280" s="10">
        <f ca="1">_xlfn.IFNA((VLOOKUP(A4280,'Fats and Greases'!C:D,2,FALSE)), "")</f>
        <v>23.5</v>
      </c>
      <c r="F4280" s="10">
        <f ca="1">_xlfn.IFNA((VLOOKUP(A4280,'Fats and Greases'!E:F,2,FALSE)), "")</f>
        <v>22.75</v>
      </c>
      <c r="G4280" s="10">
        <f ca="1">_xlfn.IFNA((VLOOKUP(A4280,'Fats and Greases'!G:H,2,FALSE)), "")</f>
        <v>23.5</v>
      </c>
      <c r="H4280" s="10">
        <f ca="1">_xlfn.IFNA((VLOOKUP(A4280,'Fats and Greases'!I:J,2,FALSE)), "")</f>
        <v>24.25</v>
      </c>
      <c r="I4280" s="10">
        <f ca="1">_xlfn.IFNA((VLOOKUP(A4280,'Fats and Greases'!K:L,2,FALSE)), "")</f>
        <v>26.25</v>
      </c>
      <c r="J4280" s="10" t="str">
        <f ca="1">_xlfn.IFNA((VLOOKUP(A4280,'Fats and Greases'!M:N,2,FALSE)), "")</f>
        <v/>
      </c>
      <c r="K4280" s="10">
        <f ca="1">_xlfn.IFNA((VLOOKUP($A4280,'Fats and Greases'!O:P,2,FALSE)), "")</f>
        <v>28.5</v>
      </c>
      <c r="L4280" s="10">
        <f ca="1">_xlfn.IFNA((VLOOKUP($A4280,'Fats and Greases'!Q:R,2,FALSE)), "")</f>
        <v>23.5</v>
      </c>
      <c r="M4280" s="10">
        <f ca="1">_xlfn.IFNA((VLOOKUP($A4280,'Fats and Greases'!S:T,2,FALSE)), "")</f>
        <v>26.5</v>
      </c>
    </row>
    <row r="4281" spans="1:13" x14ac:dyDescent="0.2">
      <c r="A4281" s="18">
        <v>42775</v>
      </c>
      <c r="B4281" s="19">
        <f t="shared" si="132"/>
        <v>2</v>
      </c>
      <c r="C4281" s="19">
        <f t="shared" si="133"/>
        <v>2017</v>
      </c>
      <c r="D4281" s="10">
        <f ca="1">_xlfn.IFNA((VLOOKUP(A4281,'Fats and Greases'!A:B,2,FALSE)), "")</f>
        <v>23</v>
      </c>
      <c r="E4281" s="10">
        <f ca="1">_xlfn.IFNA((VLOOKUP(A4281,'Fats and Greases'!C:D,2,FALSE)), "")</f>
        <v>23.5</v>
      </c>
      <c r="F4281" s="10">
        <f ca="1">_xlfn.IFNA((VLOOKUP(A4281,'Fats and Greases'!E:F,2,FALSE)), "")</f>
        <v>22.75</v>
      </c>
      <c r="G4281" s="10">
        <f ca="1">_xlfn.IFNA((VLOOKUP(A4281,'Fats and Greases'!G:H,2,FALSE)), "")</f>
        <v>23.5</v>
      </c>
      <c r="H4281" s="10">
        <f ca="1">_xlfn.IFNA((VLOOKUP(A4281,'Fats and Greases'!I:J,2,FALSE)), "")</f>
        <v>24.25</v>
      </c>
      <c r="I4281" s="10">
        <f ca="1">_xlfn.IFNA((VLOOKUP(A4281,'Fats and Greases'!K:L,2,FALSE)), "")</f>
        <v>26.25</v>
      </c>
      <c r="J4281" s="10" t="str">
        <f ca="1">_xlfn.IFNA((VLOOKUP(A4281,'Fats and Greases'!M:N,2,FALSE)), "")</f>
        <v/>
      </c>
      <c r="K4281" s="10">
        <f ca="1">_xlfn.IFNA((VLOOKUP($A4281,'Fats and Greases'!O:P,2,FALSE)), "")</f>
        <v>28.5</v>
      </c>
      <c r="L4281" s="10">
        <f ca="1">_xlfn.IFNA((VLOOKUP($A4281,'Fats and Greases'!Q:R,2,FALSE)), "")</f>
        <v>23.5</v>
      </c>
      <c r="M4281" s="10">
        <f ca="1">_xlfn.IFNA((VLOOKUP($A4281,'Fats and Greases'!S:T,2,FALSE)), "")</f>
        <v>26.5</v>
      </c>
    </row>
    <row r="4282" spans="1:13" x14ac:dyDescent="0.2">
      <c r="A4282" s="18">
        <v>42776</v>
      </c>
      <c r="B4282" s="19">
        <f t="shared" si="132"/>
        <v>2</v>
      </c>
      <c r="C4282" s="19">
        <f t="shared" si="133"/>
        <v>2017</v>
      </c>
      <c r="D4282" s="10">
        <f ca="1">_xlfn.IFNA((VLOOKUP(A4282,'Fats and Greases'!A:B,2,FALSE)), "")</f>
        <v>23</v>
      </c>
      <c r="E4282" s="10">
        <f ca="1">_xlfn.IFNA((VLOOKUP(A4282,'Fats and Greases'!C:D,2,FALSE)), "")</f>
        <v>23.5</v>
      </c>
      <c r="F4282" s="10">
        <f ca="1">_xlfn.IFNA((VLOOKUP(A4282,'Fats and Greases'!E:F,2,FALSE)), "")</f>
        <v>22.75</v>
      </c>
      <c r="G4282" s="10">
        <f ca="1">_xlfn.IFNA((VLOOKUP(A4282,'Fats and Greases'!G:H,2,FALSE)), "")</f>
        <v>23.5</v>
      </c>
      <c r="H4282" s="10">
        <f ca="1">_xlfn.IFNA((VLOOKUP(A4282,'Fats and Greases'!I:J,2,FALSE)), "")</f>
        <v>24.25</v>
      </c>
      <c r="I4282" s="10">
        <f ca="1">_xlfn.IFNA((VLOOKUP(A4282,'Fats and Greases'!K:L,2,FALSE)), "")</f>
        <v>26.25</v>
      </c>
      <c r="J4282" s="10" t="str">
        <f ca="1">_xlfn.IFNA((VLOOKUP(A4282,'Fats and Greases'!M:N,2,FALSE)), "")</f>
        <v/>
      </c>
      <c r="K4282" s="10">
        <f ca="1">_xlfn.IFNA((VLOOKUP($A4282,'Fats and Greases'!O:P,2,FALSE)), "")</f>
        <v>28.5</v>
      </c>
      <c r="L4282" s="10">
        <f ca="1">_xlfn.IFNA((VLOOKUP($A4282,'Fats and Greases'!Q:R,2,FALSE)), "")</f>
        <v>23.5</v>
      </c>
      <c r="M4282" s="10">
        <f ca="1">_xlfn.IFNA((VLOOKUP($A4282,'Fats and Greases'!S:T,2,FALSE)), "")</f>
        <v>26.5</v>
      </c>
    </row>
    <row r="4283" spans="1:13" x14ac:dyDescent="0.2">
      <c r="A4283" s="18">
        <v>42779</v>
      </c>
      <c r="B4283" s="19">
        <f t="shared" si="132"/>
        <v>2</v>
      </c>
      <c r="C4283" s="19">
        <f t="shared" si="133"/>
        <v>2017</v>
      </c>
      <c r="D4283" s="10">
        <f ca="1">_xlfn.IFNA((VLOOKUP(A4283,'Fats and Greases'!A:B,2,FALSE)), "")</f>
        <v>23</v>
      </c>
      <c r="E4283" s="10">
        <f ca="1">_xlfn.IFNA((VLOOKUP(A4283,'Fats and Greases'!C:D,2,FALSE)), "")</f>
        <v>23.5</v>
      </c>
      <c r="F4283" s="10">
        <f ca="1">_xlfn.IFNA((VLOOKUP(A4283,'Fats and Greases'!E:F,2,FALSE)), "")</f>
        <v>22.75</v>
      </c>
      <c r="G4283" s="10">
        <f ca="1">_xlfn.IFNA((VLOOKUP(A4283,'Fats and Greases'!G:H,2,FALSE)), "")</f>
        <v>23.5</v>
      </c>
      <c r="H4283" s="10">
        <f ca="1">_xlfn.IFNA((VLOOKUP(A4283,'Fats and Greases'!I:J,2,FALSE)), "")</f>
        <v>24.25</v>
      </c>
      <c r="I4283" s="10">
        <f ca="1">_xlfn.IFNA((VLOOKUP(A4283,'Fats and Greases'!K:L,2,FALSE)), "")</f>
        <v>26.25</v>
      </c>
      <c r="J4283" s="10" t="str">
        <f ca="1">_xlfn.IFNA((VLOOKUP(A4283,'Fats and Greases'!M:N,2,FALSE)), "")</f>
        <v/>
      </c>
      <c r="K4283" s="10">
        <f ca="1">_xlfn.IFNA((VLOOKUP($A4283,'Fats and Greases'!O:P,2,FALSE)), "")</f>
        <v>28.5</v>
      </c>
      <c r="L4283" s="10">
        <f ca="1">_xlfn.IFNA((VLOOKUP($A4283,'Fats and Greases'!Q:R,2,FALSE)), "")</f>
        <v>23.5</v>
      </c>
      <c r="M4283" s="10">
        <f ca="1">_xlfn.IFNA((VLOOKUP($A4283,'Fats and Greases'!S:T,2,FALSE)), "")</f>
        <v>26.5</v>
      </c>
    </row>
    <row r="4284" spans="1:13" x14ac:dyDescent="0.2">
      <c r="A4284" s="18">
        <v>42780</v>
      </c>
      <c r="B4284" s="19">
        <f t="shared" si="132"/>
        <v>2</v>
      </c>
      <c r="C4284" s="19">
        <f t="shared" si="133"/>
        <v>2017</v>
      </c>
      <c r="D4284" s="10">
        <f ca="1">_xlfn.IFNA((VLOOKUP(A4284,'Fats and Greases'!A:B,2,FALSE)), "")</f>
        <v>23</v>
      </c>
      <c r="E4284" s="10">
        <f ca="1">_xlfn.IFNA((VLOOKUP(A4284,'Fats and Greases'!C:D,2,FALSE)), "")</f>
        <v>23.5</v>
      </c>
      <c r="F4284" s="10">
        <f ca="1">_xlfn.IFNA((VLOOKUP(A4284,'Fats and Greases'!E:F,2,FALSE)), "")</f>
        <v>22.75</v>
      </c>
      <c r="G4284" s="10">
        <f ca="1">_xlfn.IFNA((VLOOKUP(A4284,'Fats and Greases'!G:H,2,FALSE)), "")</f>
        <v>23.5</v>
      </c>
      <c r="H4284" s="10">
        <f ca="1">_xlfn.IFNA((VLOOKUP(A4284,'Fats and Greases'!I:J,2,FALSE)), "")</f>
        <v>24.25</v>
      </c>
      <c r="I4284" s="10">
        <f ca="1">_xlfn.IFNA((VLOOKUP(A4284,'Fats and Greases'!K:L,2,FALSE)), "")</f>
        <v>26.25</v>
      </c>
      <c r="J4284" s="10" t="str">
        <f ca="1">_xlfn.IFNA((VLOOKUP(A4284,'Fats and Greases'!M:N,2,FALSE)), "")</f>
        <v/>
      </c>
      <c r="K4284" s="10">
        <f ca="1">_xlfn.IFNA((VLOOKUP($A4284,'Fats and Greases'!O:P,2,FALSE)), "")</f>
        <v>28.5</v>
      </c>
      <c r="L4284" s="10">
        <f ca="1">_xlfn.IFNA((VLOOKUP($A4284,'Fats and Greases'!Q:R,2,FALSE)), "")</f>
        <v>23.5</v>
      </c>
      <c r="M4284" s="10">
        <f ca="1">_xlfn.IFNA((VLOOKUP($A4284,'Fats and Greases'!S:T,2,FALSE)), "")</f>
        <v>26.5</v>
      </c>
    </row>
    <row r="4285" spans="1:13" x14ac:dyDescent="0.2">
      <c r="A4285" s="18">
        <v>42781</v>
      </c>
      <c r="B4285" s="19">
        <f t="shared" si="132"/>
        <v>2</v>
      </c>
      <c r="C4285" s="19">
        <f t="shared" si="133"/>
        <v>2017</v>
      </c>
      <c r="D4285" s="10">
        <f ca="1">_xlfn.IFNA((VLOOKUP(A4285,'Fats and Greases'!A:B,2,FALSE)), "")</f>
        <v>23</v>
      </c>
      <c r="E4285" s="10">
        <f ca="1">_xlfn.IFNA((VLOOKUP(A4285,'Fats and Greases'!C:D,2,FALSE)), "")</f>
        <v>23.5</v>
      </c>
      <c r="F4285" s="10">
        <f ca="1">_xlfn.IFNA((VLOOKUP(A4285,'Fats and Greases'!E:F,2,FALSE)), "")</f>
        <v>22.75</v>
      </c>
      <c r="G4285" s="10">
        <f ca="1">_xlfn.IFNA((VLOOKUP(A4285,'Fats and Greases'!G:H,2,FALSE)), "")</f>
        <v>23.5</v>
      </c>
      <c r="H4285" s="10">
        <f ca="1">_xlfn.IFNA((VLOOKUP(A4285,'Fats and Greases'!I:J,2,FALSE)), "")</f>
        <v>24.25</v>
      </c>
      <c r="I4285" s="10">
        <f ca="1">_xlfn.IFNA((VLOOKUP(A4285,'Fats and Greases'!K:L,2,FALSE)), "")</f>
        <v>26.25</v>
      </c>
      <c r="J4285" s="10" t="str">
        <f ca="1">_xlfn.IFNA((VLOOKUP(A4285,'Fats and Greases'!M:N,2,FALSE)), "")</f>
        <v/>
      </c>
      <c r="K4285" s="10">
        <f ca="1">_xlfn.IFNA((VLOOKUP($A4285,'Fats and Greases'!O:P,2,FALSE)), "")</f>
        <v>28.5</v>
      </c>
      <c r="L4285" s="10">
        <f ca="1">_xlfn.IFNA((VLOOKUP($A4285,'Fats and Greases'!Q:R,2,FALSE)), "")</f>
        <v>23.5</v>
      </c>
      <c r="M4285" s="10">
        <f ca="1">_xlfn.IFNA((VLOOKUP($A4285,'Fats and Greases'!S:T,2,FALSE)), "")</f>
        <v>26.5</v>
      </c>
    </row>
    <row r="4286" spans="1:13" x14ac:dyDescent="0.2">
      <c r="A4286" s="18">
        <v>42782</v>
      </c>
      <c r="B4286" s="19">
        <f t="shared" si="132"/>
        <v>2</v>
      </c>
      <c r="C4286" s="19">
        <f t="shared" si="133"/>
        <v>2017</v>
      </c>
      <c r="D4286" s="10">
        <f ca="1">_xlfn.IFNA((VLOOKUP(A4286,'Fats and Greases'!A:B,2,FALSE)), "")</f>
        <v>23</v>
      </c>
      <c r="E4286" s="10">
        <f ca="1">_xlfn.IFNA((VLOOKUP(A4286,'Fats and Greases'!C:D,2,FALSE)), "")</f>
        <v>23.75</v>
      </c>
      <c r="F4286" s="10">
        <f ca="1">_xlfn.IFNA((VLOOKUP(A4286,'Fats and Greases'!E:F,2,FALSE)), "")</f>
        <v>23.5</v>
      </c>
      <c r="G4286" s="10">
        <f ca="1">_xlfn.IFNA((VLOOKUP(A4286,'Fats and Greases'!G:H,2,FALSE)), "")</f>
        <v>23.5</v>
      </c>
      <c r="H4286" s="10">
        <f ca="1">_xlfn.IFNA((VLOOKUP(A4286,'Fats and Greases'!I:J,2,FALSE)), "")</f>
        <v>24.25</v>
      </c>
      <c r="I4286" s="10">
        <f ca="1">_xlfn.IFNA((VLOOKUP(A4286,'Fats and Greases'!K:L,2,FALSE)), "")</f>
        <v>26.25</v>
      </c>
      <c r="J4286" s="10" t="str">
        <f ca="1">_xlfn.IFNA((VLOOKUP(A4286,'Fats and Greases'!M:N,2,FALSE)), "")</f>
        <v/>
      </c>
      <c r="K4286" s="10">
        <f ca="1">_xlfn.IFNA((VLOOKUP($A4286,'Fats and Greases'!O:P,2,FALSE)), "")</f>
        <v>28.5</v>
      </c>
      <c r="L4286" s="10">
        <f ca="1">_xlfn.IFNA((VLOOKUP($A4286,'Fats and Greases'!Q:R,2,FALSE)), "")</f>
        <v>23.5</v>
      </c>
      <c r="M4286" s="10">
        <f ca="1">_xlfn.IFNA((VLOOKUP($A4286,'Fats and Greases'!S:T,2,FALSE)), "")</f>
        <v>26.5</v>
      </c>
    </row>
    <row r="4287" spans="1:13" x14ac:dyDescent="0.2">
      <c r="A4287" s="18">
        <v>42783</v>
      </c>
      <c r="B4287" s="19">
        <f t="shared" si="132"/>
        <v>2</v>
      </c>
      <c r="C4287" s="19">
        <f t="shared" si="133"/>
        <v>2017</v>
      </c>
      <c r="D4287" s="10">
        <f ca="1">_xlfn.IFNA((VLOOKUP(A4287,'Fats and Greases'!A:B,2,FALSE)), "")</f>
        <v>23</v>
      </c>
      <c r="E4287" s="10">
        <f ca="1">_xlfn.IFNA((VLOOKUP(A4287,'Fats and Greases'!C:D,2,FALSE)), "")</f>
        <v>24</v>
      </c>
      <c r="F4287" s="10">
        <f ca="1">_xlfn.IFNA((VLOOKUP(A4287,'Fats and Greases'!E:F,2,FALSE)), "")</f>
        <v>23.5</v>
      </c>
      <c r="G4287" s="10">
        <f ca="1">_xlfn.IFNA((VLOOKUP(A4287,'Fats and Greases'!G:H,2,FALSE)), "")</f>
        <v>23.5</v>
      </c>
      <c r="H4287" s="10">
        <f ca="1">_xlfn.IFNA((VLOOKUP(A4287,'Fats and Greases'!I:J,2,FALSE)), "")</f>
        <v>24.25</v>
      </c>
      <c r="I4287" s="10">
        <f ca="1">_xlfn.IFNA((VLOOKUP(A4287,'Fats and Greases'!K:L,2,FALSE)), "")</f>
        <v>26.25</v>
      </c>
      <c r="J4287" s="10" t="str">
        <f ca="1">_xlfn.IFNA((VLOOKUP(A4287,'Fats and Greases'!M:N,2,FALSE)), "")</f>
        <v/>
      </c>
      <c r="K4287" s="10">
        <f ca="1">_xlfn.IFNA((VLOOKUP($A4287,'Fats and Greases'!O:P,2,FALSE)), "")</f>
        <v>28.5</v>
      </c>
      <c r="L4287" s="10">
        <f ca="1">_xlfn.IFNA((VLOOKUP($A4287,'Fats and Greases'!Q:R,2,FALSE)), "")</f>
        <v>23.5</v>
      </c>
      <c r="M4287" s="10">
        <f ca="1">_xlfn.IFNA((VLOOKUP($A4287,'Fats and Greases'!S:T,2,FALSE)), "")</f>
        <v>26.5</v>
      </c>
    </row>
    <row r="4288" spans="1:13" x14ac:dyDescent="0.2">
      <c r="A4288" s="18">
        <v>42786</v>
      </c>
      <c r="B4288" s="19">
        <f t="shared" si="132"/>
        <v>2</v>
      </c>
      <c r="C4288" s="19">
        <f t="shared" si="133"/>
        <v>2017</v>
      </c>
      <c r="D4288" s="10" t="str">
        <f ca="1">_xlfn.IFNA((VLOOKUP(A4288,'Fats and Greases'!A:B,2,FALSE)), "")</f>
        <v/>
      </c>
      <c r="E4288" s="10" t="str">
        <f ca="1">_xlfn.IFNA((VLOOKUP(A4288,'Fats and Greases'!C:D,2,FALSE)), "")</f>
        <v/>
      </c>
      <c r="F4288" s="10" t="str">
        <f ca="1">_xlfn.IFNA((VLOOKUP(A4288,'Fats and Greases'!E:F,2,FALSE)), "")</f>
        <v/>
      </c>
      <c r="G4288" s="10" t="str">
        <f ca="1">_xlfn.IFNA((VLOOKUP(A4288,'Fats and Greases'!G:H,2,FALSE)), "")</f>
        <v/>
      </c>
      <c r="H4288" s="10" t="str">
        <f ca="1">_xlfn.IFNA((VLOOKUP(A4288,'Fats and Greases'!I:J,2,FALSE)), "")</f>
        <v/>
      </c>
      <c r="I4288" s="10" t="str">
        <f ca="1">_xlfn.IFNA((VLOOKUP(A4288,'Fats and Greases'!K:L,2,FALSE)), "")</f>
        <v/>
      </c>
      <c r="J4288" s="10" t="str">
        <f ca="1">_xlfn.IFNA((VLOOKUP(A4288,'Fats and Greases'!M:N,2,FALSE)), "")</f>
        <v/>
      </c>
      <c r="K4288" s="10" t="str">
        <f ca="1">_xlfn.IFNA((VLOOKUP($A4288,'Fats and Greases'!O:P,2,FALSE)), "")</f>
        <v/>
      </c>
      <c r="L4288" s="10" t="str">
        <f ca="1">_xlfn.IFNA((VLOOKUP($A4288,'Fats and Greases'!Q:R,2,FALSE)), "")</f>
        <v/>
      </c>
      <c r="M4288" s="10" t="str">
        <f ca="1">_xlfn.IFNA((VLOOKUP($A4288,'Fats and Greases'!S:T,2,FALSE)), "")</f>
        <v/>
      </c>
    </row>
    <row r="4289" spans="1:13" x14ac:dyDescent="0.2">
      <c r="A4289" s="18">
        <v>42787</v>
      </c>
      <c r="B4289" s="19">
        <f t="shared" si="132"/>
        <v>2</v>
      </c>
      <c r="C4289" s="19">
        <f t="shared" si="133"/>
        <v>2017</v>
      </c>
      <c r="D4289" s="10">
        <f ca="1">_xlfn.IFNA((VLOOKUP(A4289,'Fats and Greases'!A:B,2,FALSE)), "")</f>
        <v>23.25</v>
      </c>
      <c r="E4289" s="10">
        <f ca="1">_xlfn.IFNA((VLOOKUP(A4289,'Fats and Greases'!C:D,2,FALSE)), "")</f>
        <v>24</v>
      </c>
      <c r="F4289" s="10">
        <f ca="1">_xlfn.IFNA((VLOOKUP(A4289,'Fats and Greases'!E:F,2,FALSE)), "")</f>
        <v>23.5</v>
      </c>
      <c r="G4289" s="10">
        <f ca="1">_xlfn.IFNA((VLOOKUP(A4289,'Fats and Greases'!G:H,2,FALSE)), "")</f>
        <v>23.5</v>
      </c>
      <c r="H4289" s="10">
        <f ca="1">_xlfn.IFNA((VLOOKUP(A4289,'Fats and Greases'!I:J,2,FALSE)), "")</f>
        <v>24.25</v>
      </c>
      <c r="I4289" s="10">
        <f ca="1">_xlfn.IFNA((VLOOKUP(A4289,'Fats and Greases'!K:L,2,FALSE)), "")</f>
        <v>26.25</v>
      </c>
      <c r="J4289" s="10" t="str">
        <f ca="1">_xlfn.IFNA((VLOOKUP(A4289,'Fats and Greases'!M:N,2,FALSE)), "")</f>
        <v/>
      </c>
      <c r="K4289" s="10">
        <f ca="1">_xlfn.IFNA((VLOOKUP($A4289,'Fats and Greases'!O:P,2,FALSE)), "")</f>
        <v>28.5</v>
      </c>
      <c r="L4289" s="10">
        <f ca="1">_xlfn.IFNA((VLOOKUP($A4289,'Fats and Greases'!Q:R,2,FALSE)), "")</f>
        <v>23.5</v>
      </c>
      <c r="M4289" s="10">
        <f ca="1">_xlfn.IFNA((VLOOKUP($A4289,'Fats and Greases'!S:T,2,FALSE)), "")</f>
        <v>26.5</v>
      </c>
    </row>
    <row r="4290" spans="1:13" x14ac:dyDescent="0.2">
      <c r="A4290" s="18">
        <v>42788</v>
      </c>
      <c r="B4290" s="19">
        <f t="shared" si="132"/>
        <v>2</v>
      </c>
      <c r="C4290" s="19">
        <f t="shared" si="133"/>
        <v>2017</v>
      </c>
      <c r="D4290" s="10">
        <f ca="1">_xlfn.IFNA((VLOOKUP(A4290,'Fats and Greases'!A:B,2,FALSE)), "")</f>
        <v>23.25</v>
      </c>
      <c r="E4290" s="10">
        <f ca="1">_xlfn.IFNA((VLOOKUP(A4290,'Fats and Greases'!C:D,2,FALSE)), "")</f>
        <v>24</v>
      </c>
      <c r="F4290" s="10">
        <f ca="1">_xlfn.IFNA((VLOOKUP(A4290,'Fats and Greases'!E:F,2,FALSE)), "")</f>
        <v>23.5</v>
      </c>
      <c r="G4290" s="10">
        <f ca="1">_xlfn.IFNA((VLOOKUP(A4290,'Fats and Greases'!G:H,2,FALSE)), "")</f>
        <v>23.5</v>
      </c>
      <c r="H4290" s="10">
        <f ca="1">_xlfn.IFNA((VLOOKUP(A4290,'Fats and Greases'!I:J,2,FALSE)), "")</f>
        <v>24.25</v>
      </c>
      <c r="I4290" s="10">
        <f ca="1">_xlfn.IFNA((VLOOKUP(A4290,'Fats and Greases'!K:L,2,FALSE)), "")</f>
        <v>26.25</v>
      </c>
      <c r="J4290" s="10" t="str">
        <f ca="1">_xlfn.IFNA((VLOOKUP(A4290,'Fats and Greases'!M:N,2,FALSE)), "")</f>
        <v/>
      </c>
      <c r="K4290" s="10">
        <f ca="1">_xlfn.IFNA((VLOOKUP($A4290,'Fats and Greases'!O:P,2,FALSE)), "")</f>
        <v>28.5</v>
      </c>
      <c r="L4290" s="10">
        <f ca="1">_xlfn.IFNA((VLOOKUP($A4290,'Fats and Greases'!Q:R,2,FALSE)), "")</f>
        <v>23.5</v>
      </c>
      <c r="M4290" s="10">
        <f ca="1">_xlfn.IFNA((VLOOKUP($A4290,'Fats and Greases'!S:T,2,FALSE)), "")</f>
        <v>26.5</v>
      </c>
    </row>
    <row r="4291" spans="1:13" x14ac:dyDescent="0.2">
      <c r="A4291" s="18">
        <v>42789</v>
      </c>
      <c r="B4291" s="19">
        <f t="shared" ref="B4291:B4354" si="134">MONTH(A4291)</f>
        <v>2</v>
      </c>
      <c r="C4291" s="19">
        <f t="shared" ref="C4291:C4354" si="135">YEAR(A4291)</f>
        <v>2017</v>
      </c>
      <c r="D4291" s="10">
        <f ca="1">_xlfn.IFNA((VLOOKUP(A4291,'Fats and Greases'!A:B,2,FALSE)), "")</f>
        <v>23.5</v>
      </c>
      <c r="E4291" s="10">
        <f ca="1">_xlfn.IFNA((VLOOKUP(A4291,'Fats and Greases'!C:D,2,FALSE)), "")</f>
        <v>24</v>
      </c>
      <c r="F4291" s="10">
        <f ca="1">_xlfn.IFNA((VLOOKUP(A4291,'Fats and Greases'!E:F,2,FALSE)), "")</f>
        <v>23.5</v>
      </c>
      <c r="G4291" s="10">
        <f ca="1">_xlfn.IFNA((VLOOKUP(A4291,'Fats and Greases'!G:H,2,FALSE)), "")</f>
        <v>23.5</v>
      </c>
      <c r="H4291" s="10">
        <f ca="1">_xlfn.IFNA((VLOOKUP(A4291,'Fats and Greases'!I:J,2,FALSE)), "")</f>
        <v>24.25</v>
      </c>
      <c r="I4291" s="10">
        <f ca="1">_xlfn.IFNA((VLOOKUP(A4291,'Fats and Greases'!K:L,2,FALSE)), "")</f>
        <v>26.25</v>
      </c>
      <c r="J4291" s="10" t="str">
        <f ca="1">_xlfn.IFNA((VLOOKUP(A4291,'Fats and Greases'!M:N,2,FALSE)), "")</f>
        <v/>
      </c>
      <c r="K4291" s="10">
        <f ca="1">_xlfn.IFNA((VLOOKUP($A4291,'Fats and Greases'!O:P,2,FALSE)), "")</f>
        <v>28.5</v>
      </c>
      <c r="L4291" s="10">
        <f ca="1">_xlfn.IFNA((VLOOKUP($A4291,'Fats and Greases'!Q:R,2,FALSE)), "")</f>
        <v>23.5</v>
      </c>
      <c r="M4291" s="10">
        <f ca="1">_xlfn.IFNA((VLOOKUP($A4291,'Fats and Greases'!S:T,2,FALSE)), "")</f>
        <v>26.5</v>
      </c>
    </row>
    <row r="4292" spans="1:13" x14ac:dyDescent="0.2">
      <c r="A4292" s="18">
        <v>42790</v>
      </c>
      <c r="B4292" s="19">
        <f t="shared" si="134"/>
        <v>2</v>
      </c>
      <c r="C4292" s="19">
        <f t="shared" si="135"/>
        <v>2017</v>
      </c>
      <c r="D4292" s="10">
        <f ca="1">_xlfn.IFNA((VLOOKUP(A4292,'Fats and Greases'!A:B,2,FALSE)), "")</f>
        <v>23.5</v>
      </c>
      <c r="E4292" s="10">
        <f ca="1">_xlfn.IFNA((VLOOKUP(A4292,'Fats and Greases'!C:D,2,FALSE)), "")</f>
        <v>24</v>
      </c>
      <c r="F4292" s="10">
        <f ca="1">_xlfn.IFNA((VLOOKUP(A4292,'Fats and Greases'!E:F,2,FALSE)), "")</f>
        <v>23.5</v>
      </c>
      <c r="G4292" s="10">
        <f ca="1">_xlfn.IFNA((VLOOKUP(A4292,'Fats and Greases'!G:H,2,FALSE)), "")</f>
        <v>23.5</v>
      </c>
      <c r="H4292" s="10">
        <f ca="1">_xlfn.IFNA((VLOOKUP(A4292,'Fats and Greases'!I:J,2,FALSE)), "")</f>
        <v>24.25</v>
      </c>
      <c r="I4292" s="10">
        <f ca="1">_xlfn.IFNA((VLOOKUP(A4292,'Fats and Greases'!K:L,2,FALSE)), "")</f>
        <v>26.25</v>
      </c>
      <c r="J4292" s="10" t="str">
        <f ca="1">_xlfn.IFNA((VLOOKUP(A4292,'Fats and Greases'!M:N,2,FALSE)), "")</f>
        <v/>
      </c>
      <c r="K4292" s="10">
        <f ca="1">_xlfn.IFNA((VLOOKUP($A4292,'Fats and Greases'!O:P,2,FALSE)), "")</f>
        <v>28.5</v>
      </c>
      <c r="L4292" s="10">
        <f ca="1">_xlfn.IFNA((VLOOKUP($A4292,'Fats and Greases'!Q:R,2,FALSE)), "")</f>
        <v>23.5</v>
      </c>
      <c r="M4292" s="10">
        <f ca="1">_xlfn.IFNA((VLOOKUP($A4292,'Fats and Greases'!S:T,2,FALSE)), "")</f>
        <v>26.5</v>
      </c>
    </row>
    <row r="4293" spans="1:13" x14ac:dyDescent="0.2">
      <c r="A4293" s="18">
        <v>42793</v>
      </c>
      <c r="B4293" s="19">
        <f t="shared" si="134"/>
        <v>2</v>
      </c>
      <c r="C4293" s="19">
        <f t="shared" si="135"/>
        <v>2017</v>
      </c>
      <c r="D4293" s="10">
        <f ca="1">_xlfn.IFNA((VLOOKUP(A4293,'Fats and Greases'!A:B,2,FALSE)), "")</f>
        <v>23.5</v>
      </c>
      <c r="E4293" s="10">
        <f ca="1">_xlfn.IFNA((VLOOKUP(A4293,'Fats and Greases'!C:D,2,FALSE)), "")</f>
        <v>24</v>
      </c>
      <c r="F4293" s="10">
        <f ca="1">_xlfn.IFNA((VLOOKUP(A4293,'Fats and Greases'!E:F,2,FALSE)), "")</f>
        <v>23.5</v>
      </c>
      <c r="G4293" s="10">
        <f ca="1">_xlfn.IFNA((VLOOKUP(A4293,'Fats and Greases'!G:H,2,FALSE)), "")</f>
        <v>23.5</v>
      </c>
      <c r="H4293" s="10">
        <f ca="1">_xlfn.IFNA((VLOOKUP(A4293,'Fats and Greases'!I:J,2,FALSE)), "")</f>
        <v>24.25</v>
      </c>
      <c r="I4293" s="10">
        <f ca="1">_xlfn.IFNA((VLOOKUP(A4293,'Fats and Greases'!K:L,2,FALSE)), "")</f>
        <v>26.25</v>
      </c>
      <c r="J4293" s="10" t="str">
        <f ca="1">_xlfn.IFNA((VLOOKUP(A4293,'Fats and Greases'!M:N,2,FALSE)), "")</f>
        <v/>
      </c>
      <c r="K4293" s="10">
        <f ca="1">_xlfn.IFNA((VLOOKUP($A4293,'Fats and Greases'!O:P,2,FALSE)), "")</f>
        <v>28.5</v>
      </c>
      <c r="L4293" s="10">
        <f ca="1">_xlfn.IFNA((VLOOKUP($A4293,'Fats and Greases'!Q:R,2,FALSE)), "")</f>
        <v>23.5</v>
      </c>
      <c r="M4293" s="10">
        <f ca="1">_xlfn.IFNA((VLOOKUP($A4293,'Fats and Greases'!S:T,2,FALSE)), "")</f>
        <v>26.5</v>
      </c>
    </row>
    <row r="4294" spans="1:13" x14ac:dyDescent="0.2">
      <c r="A4294" s="18">
        <v>42794</v>
      </c>
      <c r="B4294" s="19">
        <f t="shared" si="134"/>
        <v>2</v>
      </c>
      <c r="C4294" s="19">
        <f t="shared" si="135"/>
        <v>2017</v>
      </c>
      <c r="D4294" s="10">
        <f ca="1">_xlfn.IFNA((VLOOKUP(A4294,'Fats and Greases'!A:B,2,FALSE)), "")</f>
        <v>23.5</v>
      </c>
      <c r="E4294" s="10">
        <f ca="1">_xlfn.IFNA((VLOOKUP(A4294,'Fats and Greases'!C:D,2,FALSE)), "")</f>
        <v>24</v>
      </c>
      <c r="F4294" s="10">
        <f ca="1">_xlfn.IFNA((VLOOKUP(A4294,'Fats and Greases'!E:F,2,FALSE)), "")</f>
        <v>23.5</v>
      </c>
      <c r="G4294" s="10">
        <f ca="1">_xlfn.IFNA((VLOOKUP(A4294,'Fats and Greases'!G:H,2,FALSE)), "")</f>
        <v>23.5</v>
      </c>
      <c r="H4294" s="10">
        <f ca="1">_xlfn.IFNA((VLOOKUP(A4294,'Fats and Greases'!I:J,2,FALSE)), "")</f>
        <v>24.25</v>
      </c>
      <c r="I4294" s="10">
        <f ca="1">_xlfn.IFNA((VLOOKUP(A4294,'Fats and Greases'!K:L,2,FALSE)), "")</f>
        <v>26.25</v>
      </c>
      <c r="J4294" s="10" t="str">
        <f ca="1">_xlfn.IFNA((VLOOKUP(A4294,'Fats and Greases'!M:N,2,FALSE)), "")</f>
        <v/>
      </c>
      <c r="K4294" s="10">
        <f ca="1">_xlfn.IFNA((VLOOKUP($A4294,'Fats and Greases'!O:P,2,FALSE)), "")</f>
        <v>28.5</v>
      </c>
      <c r="L4294" s="10">
        <f ca="1">_xlfn.IFNA((VLOOKUP($A4294,'Fats and Greases'!Q:R,2,FALSE)), "")</f>
        <v>23.5</v>
      </c>
      <c r="M4294" s="10">
        <f ca="1">_xlfn.IFNA((VLOOKUP($A4294,'Fats and Greases'!S:T,2,FALSE)), "")</f>
        <v>26.5</v>
      </c>
    </row>
    <row r="4295" spans="1:13" x14ac:dyDescent="0.2">
      <c r="A4295" s="18">
        <v>42795</v>
      </c>
      <c r="B4295" s="19">
        <f t="shared" si="134"/>
        <v>3</v>
      </c>
      <c r="C4295" s="19">
        <f t="shared" si="135"/>
        <v>2017</v>
      </c>
      <c r="D4295" s="10">
        <f ca="1">_xlfn.IFNA((VLOOKUP(A4295,'Fats and Greases'!A:B,2,FALSE)), "")</f>
        <v>23.5</v>
      </c>
      <c r="E4295" s="10">
        <f ca="1">_xlfn.IFNA((VLOOKUP(A4295,'Fats and Greases'!C:D,2,FALSE)), "")</f>
        <v>24</v>
      </c>
      <c r="F4295" s="10">
        <f ca="1">_xlfn.IFNA((VLOOKUP(A4295,'Fats and Greases'!E:F,2,FALSE)), "")</f>
        <v>23.5</v>
      </c>
      <c r="G4295" s="10">
        <f ca="1">_xlfn.IFNA((VLOOKUP(A4295,'Fats and Greases'!G:H,2,FALSE)), "")</f>
        <v>23.5</v>
      </c>
      <c r="H4295" s="10">
        <f ca="1">_xlfn.IFNA((VLOOKUP(A4295,'Fats and Greases'!I:J,2,FALSE)), "")</f>
        <v>24.25</v>
      </c>
      <c r="I4295" s="10">
        <f ca="1">_xlfn.IFNA((VLOOKUP(A4295,'Fats and Greases'!K:L,2,FALSE)), "")</f>
        <v>26.25</v>
      </c>
      <c r="J4295" s="10" t="str">
        <f ca="1">_xlfn.IFNA((VLOOKUP(A4295,'Fats and Greases'!M:N,2,FALSE)), "")</f>
        <v/>
      </c>
      <c r="K4295" s="10">
        <f ca="1">_xlfn.IFNA((VLOOKUP($A4295,'Fats and Greases'!O:P,2,FALSE)), "")</f>
        <v>28.5</v>
      </c>
      <c r="L4295" s="10">
        <f ca="1">_xlfn.IFNA((VLOOKUP($A4295,'Fats and Greases'!Q:R,2,FALSE)), "")</f>
        <v>23.5</v>
      </c>
      <c r="M4295" s="10">
        <f ca="1">_xlfn.IFNA((VLOOKUP($A4295,'Fats and Greases'!S:T,2,FALSE)), "")</f>
        <v>26.5</v>
      </c>
    </row>
    <row r="4296" spans="1:13" x14ac:dyDescent="0.2">
      <c r="A4296" s="18">
        <v>42796</v>
      </c>
      <c r="B4296" s="19">
        <f t="shared" si="134"/>
        <v>3</v>
      </c>
      <c r="C4296" s="19">
        <f t="shared" si="135"/>
        <v>2017</v>
      </c>
      <c r="D4296" s="10">
        <f ca="1">_xlfn.IFNA((VLOOKUP(A4296,'Fats and Greases'!A:B,2,FALSE)), "")</f>
        <v>23.5</v>
      </c>
      <c r="E4296" s="10">
        <f ca="1">_xlfn.IFNA((VLOOKUP(A4296,'Fats and Greases'!C:D,2,FALSE)), "")</f>
        <v>24</v>
      </c>
      <c r="F4296" s="10">
        <f ca="1">_xlfn.IFNA((VLOOKUP(A4296,'Fats and Greases'!E:F,2,FALSE)), "")</f>
        <v>23.5</v>
      </c>
      <c r="G4296" s="10">
        <f ca="1">_xlfn.IFNA((VLOOKUP(A4296,'Fats and Greases'!G:H,2,FALSE)), "")</f>
        <v>23.5</v>
      </c>
      <c r="H4296" s="10">
        <f ca="1">_xlfn.IFNA((VLOOKUP(A4296,'Fats and Greases'!I:J,2,FALSE)), "")</f>
        <v>24.25</v>
      </c>
      <c r="I4296" s="10">
        <f ca="1">_xlfn.IFNA((VLOOKUP(A4296,'Fats and Greases'!K:L,2,FALSE)), "")</f>
        <v>26.25</v>
      </c>
      <c r="J4296" s="10" t="str">
        <f ca="1">_xlfn.IFNA((VLOOKUP(A4296,'Fats and Greases'!M:N,2,FALSE)), "")</f>
        <v/>
      </c>
      <c r="K4296" s="10">
        <f ca="1">_xlfn.IFNA((VLOOKUP($A4296,'Fats and Greases'!O:P,2,FALSE)), "")</f>
        <v>28.5</v>
      </c>
      <c r="L4296" s="10">
        <f ca="1">_xlfn.IFNA((VLOOKUP($A4296,'Fats and Greases'!Q:R,2,FALSE)), "")</f>
        <v>23.5</v>
      </c>
      <c r="M4296" s="10">
        <f ca="1">_xlfn.IFNA((VLOOKUP($A4296,'Fats and Greases'!S:T,2,FALSE)), "")</f>
        <v>26.5</v>
      </c>
    </row>
    <row r="4297" spans="1:13" x14ac:dyDescent="0.2">
      <c r="A4297" s="18">
        <v>42797</v>
      </c>
      <c r="B4297" s="19">
        <f t="shared" si="134"/>
        <v>3</v>
      </c>
      <c r="C4297" s="19">
        <f t="shared" si="135"/>
        <v>2017</v>
      </c>
      <c r="D4297" s="10">
        <f ca="1">_xlfn.IFNA((VLOOKUP(A4297,'Fats and Greases'!A:B,2,FALSE)), "")</f>
        <v>23.5</v>
      </c>
      <c r="E4297" s="10">
        <f ca="1">_xlfn.IFNA((VLOOKUP(A4297,'Fats and Greases'!C:D,2,FALSE)), "")</f>
        <v>24</v>
      </c>
      <c r="F4297" s="10">
        <f ca="1">_xlfn.IFNA((VLOOKUP(A4297,'Fats and Greases'!E:F,2,FALSE)), "")</f>
        <v>23.5</v>
      </c>
      <c r="G4297" s="10">
        <f ca="1">_xlfn.IFNA((VLOOKUP(A4297,'Fats and Greases'!G:H,2,FALSE)), "")</f>
        <v>23.5</v>
      </c>
      <c r="H4297" s="10">
        <f ca="1">_xlfn.IFNA((VLOOKUP(A4297,'Fats and Greases'!I:J,2,FALSE)), "")</f>
        <v>24.25</v>
      </c>
      <c r="I4297" s="10">
        <f ca="1">_xlfn.IFNA((VLOOKUP(A4297,'Fats and Greases'!K:L,2,FALSE)), "")</f>
        <v>26.25</v>
      </c>
      <c r="J4297" s="10" t="str">
        <f ca="1">_xlfn.IFNA((VLOOKUP(A4297,'Fats and Greases'!M:N,2,FALSE)), "")</f>
        <v/>
      </c>
      <c r="K4297" s="10">
        <f ca="1">_xlfn.IFNA((VLOOKUP($A4297,'Fats and Greases'!O:P,2,FALSE)), "")</f>
        <v>28.5</v>
      </c>
      <c r="L4297" s="10">
        <f ca="1">_xlfn.IFNA((VLOOKUP($A4297,'Fats and Greases'!Q:R,2,FALSE)), "")</f>
        <v>23.5</v>
      </c>
      <c r="M4297" s="10">
        <f ca="1">_xlfn.IFNA((VLOOKUP($A4297,'Fats and Greases'!S:T,2,FALSE)), "")</f>
        <v>26.5</v>
      </c>
    </row>
    <row r="4298" spans="1:13" x14ac:dyDescent="0.2">
      <c r="A4298" s="18">
        <v>42800</v>
      </c>
      <c r="B4298" s="19">
        <f t="shared" si="134"/>
        <v>3</v>
      </c>
      <c r="C4298" s="19">
        <f t="shared" si="135"/>
        <v>2017</v>
      </c>
      <c r="D4298" s="10">
        <f ca="1">_xlfn.IFNA((VLOOKUP(A4298,'Fats and Greases'!A:B,2,FALSE)), "")</f>
        <v>23.5</v>
      </c>
      <c r="E4298" s="10">
        <f ca="1">_xlfn.IFNA((VLOOKUP(A4298,'Fats and Greases'!C:D,2,FALSE)), "")</f>
        <v>24</v>
      </c>
      <c r="F4298" s="10">
        <f ca="1">_xlfn.IFNA((VLOOKUP(A4298,'Fats and Greases'!E:F,2,FALSE)), "")</f>
        <v>23.5</v>
      </c>
      <c r="G4298" s="10">
        <f ca="1">_xlfn.IFNA((VLOOKUP(A4298,'Fats and Greases'!G:H,2,FALSE)), "")</f>
        <v>23.5</v>
      </c>
      <c r="H4298" s="10">
        <f ca="1">_xlfn.IFNA((VLOOKUP(A4298,'Fats and Greases'!I:J,2,FALSE)), "")</f>
        <v>24.25</v>
      </c>
      <c r="I4298" s="10">
        <f ca="1">_xlfn.IFNA((VLOOKUP(A4298,'Fats and Greases'!K:L,2,FALSE)), "")</f>
        <v>26.25</v>
      </c>
      <c r="J4298" s="10" t="str">
        <f ca="1">_xlfn.IFNA((VLOOKUP(A4298,'Fats and Greases'!M:N,2,FALSE)), "")</f>
        <v/>
      </c>
      <c r="K4298" s="10">
        <f ca="1">_xlfn.IFNA((VLOOKUP($A4298,'Fats and Greases'!O:P,2,FALSE)), "")</f>
        <v>28.5</v>
      </c>
      <c r="L4298" s="10">
        <f ca="1">_xlfn.IFNA((VLOOKUP($A4298,'Fats and Greases'!Q:R,2,FALSE)), "")</f>
        <v>23.5</v>
      </c>
      <c r="M4298" s="10">
        <f ca="1">_xlfn.IFNA((VLOOKUP($A4298,'Fats and Greases'!S:T,2,FALSE)), "")</f>
        <v>26.5</v>
      </c>
    </row>
    <row r="4299" spans="1:13" x14ac:dyDescent="0.2">
      <c r="A4299" s="18">
        <v>42801</v>
      </c>
      <c r="B4299" s="19">
        <f t="shared" si="134"/>
        <v>3</v>
      </c>
      <c r="C4299" s="19">
        <f t="shared" si="135"/>
        <v>2017</v>
      </c>
      <c r="D4299" s="10">
        <f ca="1">_xlfn.IFNA((VLOOKUP(A4299,'Fats and Greases'!A:B,2,FALSE)), "")</f>
        <v>23.5</v>
      </c>
      <c r="E4299" s="10">
        <f ca="1">_xlfn.IFNA((VLOOKUP(A4299,'Fats and Greases'!C:D,2,FALSE)), "")</f>
        <v>24</v>
      </c>
      <c r="F4299" s="10">
        <f ca="1">_xlfn.IFNA((VLOOKUP(A4299,'Fats and Greases'!E:F,2,FALSE)), "")</f>
        <v>23.5</v>
      </c>
      <c r="G4299" s="10">
        <f ca="1">_xlfn.IFNA((VLOOKUP(A4299,'Fats and Greases'!G:H,2,FALSE)), "")</f>
        <v>23.5</v>
      </c>
      <c r="H4299" s="10">
        <f ca="1">_xlfn.IFNA((VLOOKUP(A4299,'Fats and Greases'!I:J,2,FALSE)), "")</f>
        <v>24.25</v>
      </c>
      <c r="I4299" s="10">
        <f ca="1">_xlfn.IFNA((VLOOKUP(A4299,'Fats and Greases'!K:L,2,FALSE)), "")</f>
        <v>26.25</v>
      </c>
      <c r="J4299" s="10" t="str">
        <f ca="1">_xlfn.IFNA((VLOOKUP(A4299,'Fats and Greases'!M:N,2,FALSE)), "")</f>
        <v/>
      </c>
      <c r="K4299" s="10">
        <f ca="1">_xlfn.IFNA((VLOOKUP($A4299,'Fats and Greases'!O:P,2,FALSE)), "")</f>
        <v>28.5</v>
      </c>
      <c r="L4299" s="10">
        <f ca="1">_xlfn.IFNA((VLOOKUP($A4299,'Fats and Greases'!Q:R,2,FALSE)), "")</f>
        <v>23.5</v>
      </c>
      <c r="M4299" s="10">
        <f ca="1">_xlfn.IFNA((VLOOKUP($A4299,'Fats and Greases'!S:T,2,FALSE)), "")</f>
        <v>26.5</v>
      </c>
    </row>
    <row r="4300" spans="1:13" x14ac:dyDescent="0.2">
      <c r="A4300" s="18">
        <v>42802</v>
      </c>
      <c r="B4300" s="19">
        <f t="shared" si="134"/>
        <v>3</v>
      </c>
      <c r="C4300" s="19">
        <f t="shared" si="135"/>
        <v>2017</v>
      </c>
      <c r="D4300" s="10">
        <f ca="1">_xlfn.IFNA((VLOOKUP(A4300,'Fats and Greases'!A:B,2,FALSE)), "")</f>
        <v>23.5</v>
      </c>
      <c r="E4300" s="10">
        <f ca="1">_xlfn.IFNA((VLOOKUP(A4300,'Fats and Greases'!C:D,2,FALSE)), "")</f>
        <v>24</v>
      </c>
      <c r="F4300" s="10">
        <f ca="1">_xlfn.IFNA((VLOOKUP(A4300,'Fats and Greases'!E:F,2,FALSE)), "")</f>
        <v>23.5</v>
      </c>
      <c r="G4300" s="10">
        <f ca="1">_xlfn.IFNA((VLOOKUP(A4300,'Fats and Greases'!G:H,2,FALSE)), "")</f>
        <v>22.75</v>
      </c>
      <c r="H4300" s="10">
        <f ca="1">_xlfn.IFNA((VLOOKUP(A4300,'Fats and Greases'!I:J,2,FALSE)), "")</f>
        <v>24.25</v>
      </c>
      <c r="I4300" s="10">
        <f ca="1">_xlfn.IFNA((VLOOKUP(A4300,'Fats and Greases'!K:L,2,FALSE)), "")</f>
        <v>26.25</v>
      </c>
      <c r="J4300" s="10" t="str">
        <f ca="1">_xlfn.IFNA((VLOOKUP(A4300,'Fats and Greases'!M:N,2,FALSE)), "")</f>
        <v/>
      </c>
      <c r="K4300" s="10">
        <f ca="1">_xlfn.IFNA((VLOOKUP($A4300,'Fats and Greases'!O:P,2,FALSE)), "")</f>
        <v>28.5</v>
      </c>
      <c r="L4300" s="10">
        <f ca="1">_xlfn.IFNA((VLOOKUP($A4300,'Fats and Greases'!Q:R,2,FALSE)), "")</f>
        <v>23.5</v>
      </c>
      <c r="M4300" s="10">
        <f ca="1">_xlfn.IFNA((VLOOKUP($A4300,'Fats and Greases'!S:T,2,FALSE)), "")</f>
        <v>26.5</v>
      </c>
    </row>
    <row r="4301" spans="1:13" x14ac:dyDescent="0.2">
      <c r="A4301" s="18">
        <v>42803</v>
      </c>
      <c r="B4301" s="19">
        <f t="shared" si="134"/>
        <v>3</v>
      </c>
      <c r="C4301" s="19">
        <f t="shared" si="135"/>
        <v>2017</v>
      </c>
      <c r="D4301" s="10">
        <f ca="1">_xlfn.IFNA((VLOOKUP(A4301,'Fats and Greases'!A:B,2,FALSE)), "")</f>
        <v>23.5</v>
      </c>
      <c r="E4301" s="10">
        <f ca="1">_xlfn.IFNA((VLOOKUP(A4301,'Fats and Greases'!C:D,2,FALSE)), "")</f>
        <v>24</v>
      </c>
      <c r="F4301" s="10">
        <f ca="1">_xlfn.IFNA((VLOOKUP(A4301,'Fats and Greases'!E:F,2,FALSE)), "")</f>
        <v>23.5</v>
      </c>
      <c r="G4301" s="10">
        <f ca="1">_xlfn.IFNA((VLOOKUP(A4301,'Fats and Greases'!G:H,2,FALSE)), "")</f>
        <v>22.75</v>
      </c>
      <c r="H4301" s="10">
        <f ca="1">_xlfn.IFNA((VLOOKUP(A4301,'Fats and Greases'!I:J,2,FALSE)), "")</f>
        <v>24.25</v>
      </c>
      <c r="I4301" s="10">
        <f ca="1">_xlfn.IFNA((VLOOKUP(A4301,'Fats and Greases'!K:L,2,FALSE)), "")</f>
        <v>26.25</v>
      </c>
      <c r="J4301" s="10" t="str">
        <f ca="1">_xlfn.IFNA((VLOOKUP(A4301,'Fats and Greases'!M:N,2,FALSE)), "")</f>
        <v/>
      </c>
      <c r="K4301" s="10">
        <f ca="1">_xlfn.IFNA((VLOOKUP($A4301,'Fats and Greases'!O:P,2,FALSE)), "")</f>
        <v>28.5</v>
      </c>
      <c r="L4301" s="10">
        <f ca="1">_xlfn.IFNA((VLOOKUP($A4301,'Fats and Greases'!Q:R,2,FALSE)), "")</f>
        <v>23.5</v>
      </c>
      <c r="M4301" s="10">
        <f ca="1">_xlfn.IFNA((VLOOKUP($A4301,'Fats and Greases'!S:T,2,FALSE)), "")</f>
        <v>26.5</v>
      </c>
    </row>
    <row r="4302" spans="1:13" x14ac:dyDescent="0.2">
      <c r="A4302" s="18">
        <v>42804</v>
      </c>
      <c r="B4302" s="19">
        <f t="shared" si="134"/>
        <v>3</v>
      </c>
      <c r="C4302" s="19">
        <f t="shared" si="135"/>
        <v>2017</v>
      </c>
      <c r="D4302" s="10">
        <f ca="1">_xlfn.IFNA((VLOOKUP(A4302,'Fats and Greases'!A:B,2,FALSE)), "")</f>
        <v>23.5</v>
      </c>
      <c r="E4302" s="10">
        <f ca="1">_xlfn.IFNA((VLOOKUP(A4302,'Fats and Greases'!C:D,2,FALSE)), "")</f>
        <v>24</v>
      </c>
      <c r="F4302" s="10">
        <f ca="1">_xlfn.IFNA((VLOOKUP(A4302,'Fats and Greases'!E:F,2,FALSE)), "")</f>
        <v>23.5</v>
      </c>
      <c r="G4302" s="10">
        <f ca="1">_xlfn.IFNA((VLOOKUP(A4302,'Fats and Greases'!G:H,2,FALSE)), "")</f>
        <v>22.75</v>
      </c>
      <c r="H4302" s="10">
        <f ca="1">_xlfn.IFNA((VLOOKUP(A4302,'Fats and Greases'!I:J,2,FALSE)), "")</f>
        <v>24.25</v>
      </c>
      <c r="I4302" s="10">
        <f ca="1">_xlfn.IFNA((VLOOKUP(A4302,'Fats and Greases'!K:L,2,FALSE)), "")</f>
        <v>26.25</v>
      </c>
      <c r="J4302" s="10" t="str">
        <f ca="1">_xlfn.IFNA((VLOOKUP(A4302,'Fats and Greases'!M:N,2,FALSE)), "")</f>
        <v/>
      </c>
      <c r="K4302" s="10">
        <f ca="1">_xlfn.IFNA((VLOOKUP($A4302,'Fats and Greases'!O:P,2,FALSE)), "")</f>
        <v>28.5</v>
      </c>
      <c r="L4302" s="10">
        <f ca="1">_xlfn.IFNA((VLOOKUP($A4302,'Fats and Greases'!Q:R,2,FALSE)), "")</f>
        <v>23.5</v>
      </c>
      <c r="M4302" s="10">
        <f ca="1">_xlfn.IFNA((VLOOKUP($A4302,'Fats and Greases'!S:T,2,FALSE)), "")</f>
        <v>26.5</v>
      </c>
    </row>
    <row r="4303" spans="1:13" x14ac:dyDescent="0.2">
      <c r="A4303" s="18">
        <v>42807</v>
      </c>
      <c r="B4303" s="19">
        <f t="shared" si="134"/>
        <v>3</v>
      </c>
      <c r="C4303" s="19">
        <f t="shared" si="135"/>
        <v>2017</v>
      </c>
      <c r="D4303" s="10">
        <f ca="1">_xlfn.IFNA((VLOOKUP(A4303,'Fats and Greases'!A:B,2,FALSE)), "")</f>
        <v>23.5</v>
      </c>
      <c r="E4303" s="10">
        <f ca="1">_xlfn.IFNA((VLOOKUP(A4303,'Fats and Greases'!C:D,2,FALSE)), "")</f>
        <v>24</v>
      </c>
      <c r="F4303" s="10">
        <f ca="1">_xlfn.IFNA((VLOOKUP(A4303,'Fats and Greases'!E:F,2,FALSE)), "")</f>
        <v>23.5</v>
      </c>
      <c r="G4303" s="10">
        <f ca="1">_xlfn.IFNA((VLOOKUP(A4303,'Fats and Greases'!G:H,2,FALSE)), "")</f>
        <v>22.75</v>
      </c>
      <c r="H4303" s="10">
        <f ca="1">_xlfn.IFNA((VLOOKUP(A4303,'Fats and Greases'!I:J,2,FALSE)), "")</f>
        <v>24.25</v>
      </c>
      <c r="I4303" s="10">
        <f ca="1">_xlfn.IFNA((VLOOKUP(A4303,'Fats and Greases'!K:L,2,FALSE)), "")</f>
        <v>26.25</v>
      </c>
      <c r="J4303" s="10" t="str">
        <f ca="1">_xlfn.IFNA((VLOOKUP(A4303,'Fats and Greases'!M:N,2,FALSE)), "")</f>
        <v/>
      </c>
      <c r="K4303" s="10">
        <f ca="1">_xlfn.IFNA((VLOOKUP($A4303,'Fats and Greases'!O:P,2,FALSE)), "")</f>
        <v>28.5</v>
      </c>
      <c r="L4303" s="10">
        <f ca="1">_xlfn.IFNA((VLOOKUP($A4303,'Fats and Greases'!Q:R,2,FALSE)), "")</f>
        <v>23.5</v>
      </c>
      <c r="M4303" s="10">
        <f ca="1">_xlfn.IFNA((VLOOKUP($A4303,'Fats and Greases'!S:T,2,FALSE)), "")</f>
        <v>26.5</v>
      </c>
    </row>
    <row r="4304" spans="1:13" x14ac:dyDescent="0.2">
      <c r="A4304" s="18">
        <v>42808</v>
      </c>
      <c r="B4304" s="19">
        <f t="shared" si="134"/>
        <v>3</v>
      </c>
      <c r="C4304" s="19">
        <f t="shared" si="135"/>
        <v>2017</v>
      </c>
      <c r="D4304" s="10">
        <f ca="1">_xlfn.IFNA((VLOOKUP(A4304,'Fats and Greases'!A:B,2,FALSE)), "")</f>
        <v>23.5</v>
      </c>
      <c r="E4304" s="10">
        <f ca="1">_xlfn.IFNA((VLOOKUP(A4304,'Fats and Greases'!C:D,2,FALSE)), "")</f>
        <v>24</v>
      </c>
      <c r="F4304" s="10">
        <f ca="1">_xlfn.IFNA((VLOOKUP(A4304,'Fats and Greases'!E:F,2,FALSE)), "")</f>
        <v>23.5</v>
      </c>
      <c r="G4304" s="10">
        <f ca="1">_xlfn.IFNA((VLOOKUP(A4304,'Fats and Greases'!G:H,2,FALSE)), "")</f>
        <v>22.75</v>
      </c>
      <c r="H4304" s="10">
        <f ca="1">_xlfn.IFNA((VLOOKUP(A4304,'Fats and Greases'!I:J,2,FALSE)), "")</f>
        <v>24.25</v>
      </c>
      <c r="I4304" s="10">
        <f ca="1">_xlfn.IFNA((VLOOKUP(A4304,'Fats and Greases'!K:L,2,FALSE)), "")</f>
        <v>26.25</v>
      </c>
      <c r="J4304" s="10" t="str">
        <f ca="1">_xlfn.IFNA((VLOOKUP(A4304,'Fats and Greases'!M:N,2,FALSE)), "")</f>
        <v/>
      </c>
      <c r="K4304" s="10">
        <f ca="1">_xlfn.IFNA((VLOOKUP($A4304,'Fats and Greases'!O:P,2,FALSE)), "")</f>
        <v>28.5</v>
      </c>
      <c r="L4304" s="10">
        <f ca="1">_xlfn.IFNA((VLOOKUP($A4304,'Fats and Greases'!Q:R,2,FALSE)), "")</f>
        <v>23.5</v>
      </c>
      <c r="M4304" s="10">
        <f ca="1">_xlfn.IFNA((VLOOKUP($A4304,'Fats and Greases'!S:T,2,FALSE)), "")</f>
        <v>26.5</v>
      </c>
    </row>
    <row r="4305" spans="1:13" x14ac:dyDescent="0.2">
      <c r="A4305" s="18">
        <v>42809</v>
      </c>
      <c r="B4305" s="19">
        <f t="shared" si="134"/>
        <v>3</v>
      </c>
      <c r="C4305" s="19">
        <f t="shared" si="135"/>
        <v>2017</v>
      </c>
      <c r="D4305" s="10">
        <f ca="1">_xlfn.IFNA((VLOOKUP(A4305,'Fats and Greases'!A:B,2,FALSE)), "")</f>
        <v>23.5</v>
      </c>
      <c r="E4305" s="10">
        <f ca="1">_xlfn.IFNA((VLOOKUP(A4305,'Fats and Greases'!C:D,2,FALSE)), "")</f>
        <v>24</v>
      </c>
      <c r="F4305" s="10">
        <f ca="1">_xlfn.IFNA((VLOOKUP(A4305,'Fats and Greases'!E:F,2,FALSE)), "")</f>
        <v>23.5</v>
      </c>
      <c r="G4305" s="10">
        <f ca="1">_xlfn.IFNA((VLOOKUP(A4305,'Fats and Greases'!G:H,2,FALSE)), "")</f>
        <v>22.75</v>
      </c>
      <c r="H4305" s="10">
        <f ca="1">_xlfn.IFNA((VLOOKUP(A4305,'Fats and Greases'!I:J,2,FALSE)), "")</f>
        <v>24.25</v>
      </c>
      <c r="I4305" s="10">
        <f ca="1">_xlfn.IFNA((VLOOKUP(A4305,'Fats and Greases'!K:L,2,FALSE)), "")</f>
        <v>26.25</v>
      </c>
      <c r="J4305" s="10" t="str">
        <f ca="1">_xlfn.IFNA((VLOOKUP(A4305,'Fats and Greases'!M:N,2,FALSE)), "")</f>
        <v/>
      </c>
      <c r="K4305" s="10">
        <f ca="1">_xlfn.IFNA((VLOOKUP($A4305,'Fats and Greases'!O:P,2,FALSE)), "")</f>
        <v>28.5</v>
      </c>
      <c r="L4305" s="10">
        <f ca="1">_xlfn.IFNA((VLOOKUP($A4305,'Fats and Greases'!Q:R,2,FALSE)), "")</f>
        <v>23.5</v>
      </c>
      <c r="M4305" s="10">
        <f ca="1">_xlfn.IFNA((VLOOKUP($A4305,'Fats and Greases'!S:T,2,FALSE)), "")</f>
        <v>26.5</v>
      </c>
    </row>
    <row r="4306" spans="1:13" x14ac:dyDescent="0.2">
      <c r="A4306" s="18">
        <v>42810</v>
      </c>
      <c r="B4306" s="19">
        <f t="shared" si="134"/>
        <v>3</v>
      </c>
      <c r="C4306" s="19">
        <f t="shared" si="135"/>
        <v>2017</v>
      </c>
      <c r="D4306" s="10">
        <f ca="1">_xlfn.IFNA((VLOOKUP(A4306,'Fats and Greases'!A:B,2,FALSE)), "")</f>
        <v>23.5</v>
      </c>
      <c r="E4306" s="10">
        <f ca="1">_xlfn.IFNA((VLOOKUP(A4306,'Fats and Greases'!C:D,2,FALSE)), "")</f>
        <v>24</v>
      </c>
      <c r="F4306" s="10">
        <f ca="1">_xlfn.IFNA((VLOOKUP(A4306,'Fats and Greases'!E:F,2,FALSE)), "")</f>
        <v>23.5</v>
      </c>
      <c r="G4306" s="10">
        <f ca="1">_xlfn.IFNA((VLOOKUP(A4306,'Fats and Greases'!G:H,2,FALSE)), "")</f>
        <v>22.75</v>
      </c>
      <c r="H4306" s="10">
        <f ca="1">_xlfn.IFNA((VLOOKUP(A4306,'Fats and Greases'!I:J,2,FALSE)), "")</f>
        <v>24.25</v>
      </c>
      <c r="I4306" s="10">
        <f ca="1">_xlfn.IFNA((VLOOKUP(A4306,'Fats and Greases'!K:L,2,FALSE)), "")</f>
        <v>26.25</v>
      </c>
      <c r="J4306" s="10" t="str">
        <f ca="1">_xlfn.IFNA((VLOOKUP(A4306,'Fats and Greases'!M:N,2,FALSE)), "")</f>
        <v/>
      </c>
      <c r="K4306" s="10">
        <f ca="1">_xlfn.IFNA((VLOOKUP($A4306,'Fats and Greases'!O:P,2,FALSE)), "")</f>
        <v>28.5</v>
      </c>
      <c r="L4306" s="10">
        <f ca="1">_xlfn.IFNA((VLOOKUP($A4306,'Fats and Greases'!Q:R,2,FALSE)), "")</f>
        <v>23.5</v>
      </c>
      <c r="M4306" s="10">
        <f ca="1">_xlfn.IFNA((VLOOKUP($A4306,'Fats and Greases'!S:T,2,FALSE)), "")</f>
        <v>26.5</v>
      </c>
    </row>
    <row r="4307" spans="1:13" x14ac:dyDescent="0.2">
      <c r="A4307" s="18">
        <v>42811</v>
      </c>
      <c r="B4307" s="19">
        <f t="shared" si="134"/>
        <v>3</v>
      </c>
      <c r="C4307" s="19">
        <f t="shared" si="135"/>
        <v>2017</v>
      </c>
      <c r="D4307" s="10">
        <f ca="1">_xlfn.IFNA((VLOOKUP(A4307,'Fats and Greases'!A:B,2,FALSE)), "")</f>
        <v>23.5</v>
      </c>
      <c r="E4307" s="10">
        <f ca="1">_xlfn.IFNA((VLOOKUP(A4307,'Fats and Greases'!C:D,2,FALSE)), "")</f>
        <v>23.88</v>
      </c>
      <c r="F4307" s="10">
        <f ca="1">_xlfn.IFNA((VLOOKUP(A4307,'Fats and Greases'!E:F,2,FALSE)), "")</f>
        <v>23.5</v>
      </c>
      <c r="G4307" s="10">
        <f ca="1">_xlfn.IFNA((VLOOKUP(A4307,'Fats and Greases'!G:H,2,FALSE)), "")</f>
        <v>22.75</v>
      </c>
      <c r="H4307" s="10">
        <f ca="1">_xlfn.IFNA((VLOOKUP(A4307,'Fats and Greases'!I:J,2,FALSE)), "")</f>
        <v>24.25</v>
      </c>
      <c r="I4307" s="10">
        <f ca="1">_xlfn.IFNA((VLOOKUP(A4307,'Fats and Greases'!K:L,2,FALSE)), "")</f>
        <v>26.25</v>
      </c>
      <c r="J4307" s="10" t="str">
        <f ca="1">_xlfn.IFNA((VLOOKUP(A4307,'Fats and Greases'!M:N,2,FALSE)), "")</f>
        <v/>
      </c>
      <c r="K4307" s="10">
        <f ca="1">_xlfn.IFNA((VLOOKUP($A4307,'Fats and Greases'!O:P,2,FALSE)), "")</f>
        <v>28.5</v>
      </c>
      <c r="L4307" s="10">
        <f ca="1">_xlfn.IFNA((VLOOKUP($A4307,'Fats and Greases'!Q:R,2,FALSE)), "")</f>
        <v>23.5</v>
      </c>
      <c r="M4307" s="10">
        <f ca="1">_xlfn.IFNA((VLOOKUP($A4307,'Fats and Greases'!S:T,2,FALSE)), "")</f>
        <v>26.5</v>
      </c>
    </row>
    <row r="4308" spans="1:13" x14ac:dyDescent="0.2">
      <c r="A4308" s="18">
        <v>42814</v>
      </c>
      <c r="B4308" s="19">
        <f t="shared" si="134"/>
        <v>3</v>
      </c>
      <c r="C4308" s="19">
        <f t="shared" si="135"/>
        <v>2017</v>
      </c>
      <c r="D4308" s="10">
        <f ca="1">_xlfn.IFNA((VLOOKUP(A4308,'Fats and Greases'!A:B,2,FALSE)), "")</f>
        <v>23.5</v>
      </c>
      <c r="E4308" s="10">
        <f ca="1">_xlfn.IFNA((VLOOKUP(A4308,'Fats and Greases'!C:D,2,FALSE)), "")</f>
        <v>23.88</v>
      </c>
      <c r="F4308" s="10">
        <f ca="1">_xlfn.IFNA((VLOOKUP(A4308,'Fats and Greases'!E:F,2,FALSE)), "")</f>
        <v>23.5</v>
      </c>
      <c r="G4308" s="10">
        <f ca="1">_xlfn.IFNA((VLOOKUP(A4308,'Fats and Greases'!G:H,2,FALSE)), "")</f>
        <v>22.75</v>
      </c>
      <c r="H4308" s="10">
        <f ca="1">_xlfn.IFNA((VLOOKUP(A4308,'Fats and Greases'!I:J,2,FALSE)), "")</f>
        <v>24.25</v>
      </c>
      <c r="I4308" s="10">
        <f ca="1">_xlfn.IFNA((VLOOKUP(A4308,'Fats and Greases'!K:L,2,FALSE)), "")</f>
        <v>26.25</v>
      </c>
      <c r="J4308" s="10" t="str">
        <f ca="1">_xlfn.IFNA((VLOOKUP(A4308,'Fats and Greases'!M:N,2,FALSE)), "")</f>
        <v/>
      </c>
      <c r="K4308" s="10">
        <f ca="1">_xlfn.IFNA((VLOOKUP($A4308,'Fats and Greases'!O:P,2,FALSE)), "")</f>
        <v>28.5</v>
      </c>
      <c r="L4308" s="10">
        <f ca="1">_xlfn.IFNA((VLOOKUP($A4308,'Fats and Greases'!Q:R,2,FALSE)), "")</f>
        <v>23.5</v>
      </c>
      <c r="M4308" s="10">
        <f ca="1">_xlfn.IFNA((VLOOKUP($A4308,'Fats and Greases'!S:T,2,FALSE)), "")</f>
        <v>26.5</v>
      </c>
    </row>
    <row r="4309" spans="1:13" x14ac:dyDescent="0.2">
      <c r="A4309" s="18">
        <v>42815</v>
      </c>
      <c r="B4309" s="19">
        <f t="shared" si="134"/>
        <v>3</v>
      </c>
      <c r="C4309" s="19">
        <f t="shared" si="135"/>
        <v>2017</v>
      </c>
      <c r="D4309" s="10">
        <f ca="1">_xlfn.IFNA((VLOOKUP(A4309,'Fats and Greases'!A:B,2,FALSE)), "")</f>
        <v>23.5</v>
      </c>
      <c r="E4309" s="10">
        <f ca="1">_xlfn.IFNA((VLOOKUP(A4309,'Fats and Greases'!C:D,2,FALSE)), "")</f>
        <v>24.5</v>
      </c>
      <c r="F4309" s="10">
        <f ca="1">_xlfn.IFNA((VLOOKUP(A4309,'Fats and Greases'!E:F,2,FALSE)), "")</f>
        <v>23.5</v>
      </c>
      <c r="G4309" s="10">
        <f ca="1">_xlfn.IFNA((VLOOKUP(A4309,'Fats and Greases'!G:H,2,FALSE)), "")</f>
        <v>22.75</v>
      </c>
      <c r="H4309" s="10">
        <f ca="1">_xlfn.IFNA((VLOOKUP(A4309,'Fats and Greases'!I:J,2,FALSE)), "")</f>
        <v>24.25</v>
      </c>
      <c r="I4309" s="10">
        <f ca="1">_xlfn.IFNA((VLOOKUP(A4309,'Fats and Greases'!K:L,2,FALSE)), "")</f>
        <v>26.25</v>
      </c>
      <c r="J4309" s="10" t="str">
        <f ca="1">_xlfn.IFNA((VLOOKUP(A4309,'Fats and Greases'!M:N,2,FALSE)), "")</f>
        <v/>
      </c>
      <c r="K4309" s="10">
        <f ca="1">_xlfn.IFNA((VLOOKUP($A4309,'Fats and Greases'!O:P,2,FALSE)), "")</f>
        <v>28.5</v>
      </c>
      <c r="L4309" s="10">
        <f ca="1">_xlfn.IFNA((VLOOKUP($A4309,'Fats and Greases'!Q:R,2,FALSE)), "")</f>
        <v>23.5</v>
      </c>
      <c r="M4309" s="10">
        <f ca="1">_xlfn.IFNA((VLOOKUP($A4309,'Fats and Greases'!S:T,2,FALSE)), "")</f>
        <v>26.5</v>
      </c>
    </row>
    <row r="4310" spans="1:13" x14ac:dyDescent="0.2">
      <c r="A4310" s="18">
        <v>42816</v>
      </c>
      <c r="B4310" s="19">
        <f t="shared" si="134"/>
        <v>3</v>
      </c>
      <c r="C4310" s="19">
        <f t="shared" si="135"/>
        <v>2017</v>
      </c>
      <c r="D4310" s="10">
        <f ca="1">_xlfn.IFNA((VLOOKUP(A4310,'Fats and Greases'!A:B,2,FALSE)), "")</f>
        <v>23.5</v>
      </c>
      <c r="E4310" s="10">
        <f ca="1">_xlfn.IFNA((VLOOKUP(A4310,'Fats and Greases'!C:D,2,FALSE)), "")</f>
        <v>24.25</v>
      </c>
      <c r="F4310" s="10">
        <f ca="1">_xlfn.IFNA((VLOOKUP(A4310,'Fats and Greases'!E:F,2,FALSE)), "")</f>
        <v>23.5</v>
      </c>
      <c r="G4310" s="10">
        <f ca="1">_xlfn.IFNA((VLOOKUP(A4310,'Fats and Greases'!G:H,2,FALSE)), "")</f>
        <v>22.75</v>
      </c>
      <c r="H4310" s="10">
        <f ca="1">_xlfn.IFNA((VLOOKUP(A4310,'Fats and Greases'!I:J,2,FALSE)), "")</f>
        <v>24.25</v>
      </c>
      <c r="I4310" s="10">
        <f ca="1">_xlfn.IFNA((VLOOKUP(A4310,'Fats and Greases'!K:L,2,FALSE)), "")</f>
        <v>26.25</v>
      </c>
      <c r="J4310" s="10" t="str">
        <f ca="1">_xlfn.IFNA((VLOOKUP(A4310,'Fats and Greases'!M:N,2,FALSE)), "")</f>
        <v/>
      </c>
      <c r="K4310" s="10">
        <f ca="1">_xlfn.IFNA((VLOOKUP($A4310,'Fats and Greases'!O:P,2,FALSE)), "")</f>
        <v>28.5</v>
      </c>
      <c r="L4310" s="10">
        <f ca="1">_xlfn.IFNA((VLOOKUP($A4310,'Fats and Greases'!Q:R,2,FALSE)), "")</f>
        <v>23.5</v>
      </c>
      <c r="M4310" s="10">
        <f ca="1">_xlfn.IFNA((VLOOKUP($A4310,'Fats and Greases'!S:T,2,FALSE)), "")</f>
        <v>26.5</v>
      </c>
    </row>
    <row r="4311" spans="1:13" x14ac:dyDescent="0.2">
      <c r="A4311" s="18">
        <v>42817</v>
      </c>
      <c r="B4311" s="19">
        <f t="shared" si="134"/>
        <v>3</v>
      </c>
      <c r="C4311" s="19">
        <f t="shared" si="135"/>
        <v>2017</v>
      </c>
      <c r="D4311" s="10">
        <f ca="1">_xlfn.IFNA((VLOOKUP(A4311,'Fats and Greases'!A:B,2,FALSE)), "")</f>
        <v>23.75</v>
      </c>
      <c r="E4311" s="10">
        <f ca="1">_xlfn.IFNA((VLOOKUP(A4311,'Fats and Greases'!C:D,2,FALSE)), "")</f>
        <v>24.25</v>
      </c>
      <c r="F4311" s="10">
        <f ca="1">_xlfn.IFNA((VLOOKUP(A4311,'Fats and Greases'!E:F,2,FALSE)), "")</f>
        <v>23.5</v>
      </c>
      <c r="G4311" s="10">
        <f ca="1">_xlfn.IFNA((VLOOKUP(A4311,'Fats and Greases'!G:H,2,FALSE)), "")</f>
        <v>23.75</v>
      </c>
      <c r="H4311" s="10">
        <f ca="1">_xlfn.IFNA((VLOOKUP(A4311,'Fats and Greases'!I:J,2,FALSE)), "")</f>
        <v>24.25</v>
      </c>
      <c r="I4311" s="10">
        <f ca="1">_xlfn.IFNA((VLOOKUP(A4311,'Fats and Greases'!K:L,2,FALSE)), "")</f>
        <v>26.25</v>
      </c>
      <c r="J4311" s="10" t="str">
        <f ca="1">_xlfn.IFNA((VLOOKUP(A4311,'Fats and Greases'!M:N,2,FALSE)), "")</f>
        <v/>
      </c>
      <c r="K4311" s="10">
        <f ca="1">_xlfn.IFNA((VLOOKUP($A4311,'Fats and Greases'!O:P,2,FALSE)), "")</f>
        <v>28.5</v>
      </c>
      <c r="L4311" s="10">
        <f ca="1">_xlfn.IFNA((VLOOKUP($A4311,'Fats and Greases'!Q:R,2,FALSE)), "")</f>
        <v>24</v>
      </c>
      <c r="M4311" s="10">
        <f ca="1">_xlfn.IFNA((VLOOKUP($A4311,'Fats and Greases'!S:T,2,FALSE)), "")</f>
        <v>26.5</v>
      </c>
    </row>
    <row r="4312" spans="1:13" x14ac:dyDescent="0.2">
      <c r="A4312" s="18">
        <v>42818</v>
      </c>
      <c r="B4312" s="19">
        <f t="shared" si="134"/>
        <v>3</v>
      </c>
      <c r="C4312" s="19">
        <f t="shared" si="135"/>
        <v>2017</v>
      </c>
      <c r="D4312" s="10">
        <f ca="1">_xlfn.IFNA((VLOOKUP(A4312,'Fats and Greases'!A:B,2,FALSE)), "")</f>
        <v>23.75</v>
      </c>
      <c r="E4312" s="10">
        <f ca="1">_xlfn.IFNA((VLOOKUP(A4312,'Fats and Greases'!C:D,2,FALSE)), "")</f>
        <v>24.25</v>
      </c>
      <c r="F4312" s="10">
        <f ca="1">_xlfn.IFNA((VLOOKUP(A4312,'Fats and Greases'!E:F,2,FALSE)), "")</f>
        <v>23.5</v>
      </c>
      <c r="G4312" s="10">
        <f ca="1">_xlfn.IFNA((VLOOKUP(A4312,'Fats and Greases'!G:H,2,FALSE)), "")</f>
        <v>23.75</v>
      </c>
      <c r="H4312" s="10">
        <f ca="1">_xlfn.IFNA((VLOOKUP(A4312,'Fats and Greases'!I:J,2,FALSE)), "")</f>
        <v>24.25</v>
      </c>
      <c r="I4312" s="10">
        <f ca="1">_xlfn.IFNA((VLOOKUP(A4312,'Fats and Greases'!K:L,2,FALSE)), "")</f>
        <v>26.25</v>
      </c>
      <c r="J4312" s="10" t="str">
        <f ca="1">_xlfn.IFNA((VLOOKUP(A4312,'Fats and Greases'!M:N,2,FALSE)), "")</f>
        <v/>
      </c>
      <c r="K4312" s="10">
        <f ca="1">_xlfn.IFNA((VLOOKUP($A4312,'Fats and Greases'!O:P,2,FALSE)), "")</f>
        <v>28.5</v>
      </c>
      <c r="L4312" s="10">
        <f ca="1">_xlfn.IFNA((VLOOKUP($A4312,'Fats and Greases'!Q:R,2,FALSE)), "")</f>
        <v>24</v>
      </c>
      <c r="M4312" s="10">
        <f ca="1">_xlfn.IFNA((VLOOKUP($A4312,'Fats and Greases'!S:T,2,FALSE)), "")</f>
        <v>26.5</v>
      </c>
    </row>
    <row r="4313" spans="1:13" x14ac:dyDescent="0.2">
      <c r="A4313" s="18">
        <v>42821</v>
      </c>
      <c r="B4313" s="19">
        <f t="shared" si="134"/>
        <v>3</v>
      </c>
      <c r="C4313" s="19">
        <f t="shared" si="135"/>
        <v>2017</v>
      </c>
      <c r="D4313" s="10">
        <f ca="1">_xlfn.IFNA((VLOOKUP(A4313,'Fats and Greases'!A:B,2,FALSE)), "")</f>
        <v>23.75</v>
      </c>
      <c r="E4313" s="10">
        <f ca="1">_xlfn.IFNA((VLOOKUP(A4313,'Fats and Greases'!C:D,2,FALSE)), "")</f>
        <v>24.25</v>
      </c>
      <c r="F4313" s="10">
        <f ca="1">_xlfn.IFNA((VLOOKUP(A4313,'Fats and Greases'!E:F,2,FALSE)), "")</f>
        <v>23.5</v>
      </c>
      <c r="G4313" s="10">
        <f ca="1">_xlfn.IFNA((VLOOKUP(A4313,'Fats and Greases'!G:H,2,FALSE)), "")</f>
        <v>23.75</v>
      </c>
      <c r="H4313" s="10">
        <f ca="1">_xlfn.IFNA((VLOOKUP(A4313,'Fats and Greases'!I:J,2,FALSE)), "")</f>
        <v>24.25</v>
      </c>
      <c r="I4313" s="10">
        <f ca="1">_xlfn.IFNA((VLOOKUP(A4313,'Fats and Greases'!K:L,2,FALSE)), "")</f>
        <v>26.25</v>
      </c>
      <c r="J4313" s="10" t="str">
        <f ca="1">_xlfn.IFNA((VLOOKUP(A4313,'Fats and Greases'!M:N,2,FALSE)), "")</f>
        <v/>
      </c>
      <c r="K4313" s="10">
        <f ca="1">_xlfn.IFNA((VLOOKUP($A4313,'Fats and Greases'!O:P,2,FALSE)), "")</f>
        <v>28.5</v>
      </c>
      <c r="L4313" s="10">
        <f ca="1">_xlfn.IFNA((VLOOKUP($A4313,'Fats and Greases'!Q:R,2,FALSE)), "")</f>
        <v>24</v>
      </c>
      <c r="M4313" s="10">
        <f ca="1">_xlfn.IFNA((VLOOKUP($A4313,'Fats and Greases'!S:T,2,FALSE)), "")</f>
        <v>26.5</v>
      </c>
    </row>
    <row r="4314" spans="1:13" x14ac:dyDescent="0.2">
      <c r="A4314" s="18">
        <v>42822</v>
      </c>
      <c r="B4314" s="19">
        <f t="shared" si="134"/>
        <v>3</v>
      </c>
      <c r="C4314" s="19">
        <f t="shared" si="135"/>
        <v>2017</v>
      </c>
      <c r="D4314" s="10">
        <f ca="1">_xlfn.IFNA((VLOOKUP(A4314,'Fats and Greases'!A:B,2,FALSE)), "")</f>
        <v>23.75</v>
      </c>
      <c r="E4314" s="10">
        <f ca="1">_xlfn.IFNA((VLOOKUP(A4314,'Fats and Greases'!C:D,2,FALSE)), "")</f>
        <v>24.63</v>
      </c>
      <c r="F4314" s="10">
        <f ca="1">_xlfn.IFNA((VLOOKUP(A4314,'Fats and Greases'!E:F,2,FALSE)), "")</f>
        <v>23.5</v>
      </c>
      <c r="G4314" s="10">
        <f ca="1">_xlfn.IFNA((VLOOKUP(A4314,'Fats and Greases'!G:H,2,FALSE)), "")</f>
        <v>24.5</v>
      </c>
      <c r="H4314" s="10">
        <f ca="1">_xlfn.IFNA((VLOOKUP(A4314,'Fats and Greases'!I:J,2,FALSE)), "")</f>
        <v>24.25</v>
      </c>
      <c r="I4314" s="10">
        <f ca="1">_xlfn.IFNA((VLOOKUP(A4314,'Fats and Greases'!K:L,2,FALSE)), "")</f>
        <v>26.75</v>
      </c>
      <c r="J4314" s="10" t="str">
        <f ca="1">_xlfn.IFNA((VLOOKUP(A4314,'Fats and Greases'!M:N,2,FALSE)), "")</f>
        <v/>
      </c>
      <c r="K4314" s="10">
        <f ca="1">_xlfn.IFNA((VLOOKUP($A4314,'Fats and Greases'!O:P,2,FALSE)), "")</f>
        <v>29.5</v>
      </c>
      <c r="L4314" s="10">
        <f ca="1">_xlfn.IFNA((VLOOKUP($A4314,'Fats and Greases'!Q:R,2,FALSE)), "")</f>
        <v>24</v>
      </c>
      <c r="M4314" s="10">
        <f ca="1">_xlfn.IFNA((VLOOKUP($A4314,'Fats and Greases'!S:T,2,FALSE)), "")</f>
        <v>26.5</v>
      </c>
    </row>
    <row r="4315" spans="1:13" x14ac:dyDescent="0.2">
      <c r="A4315" s="18">
        <v>42823</v>
      </c>
      <c r="B4315" s="19">
        <f t="shared" si="134"/>
        <v>3</v>
      </c>
      <c r="C4315" s="19">
        <f t="shared" si="135"/>
        <v>2017</v>
      </c>
      <c r="D4315" s="10">
        <f ca="1">_xlfn.IFNA((VLOOKUP(A4315,'Fats and Greases'!A:B,2,FALSE)), "")</f>
        <v>23.75</v>
      </c>
      <c r="E4315" s="10">
        <f ca="1">_xlfn.IFNA((VLOOKUP(A4315,'Fats and Greases'!C:D,2,FALSE)), "")</f>
        <v>24.63</v>
      </c>
      <c r="F4315" s="10">
        <f ca="1">_xlfn.IFNA((VLOOKUP(A4315,'Fats and Greases'!E:F,2,FALSE)), "")</f>
        <v>23.5</v>
      </c>
      <c r="G4315" s="10">
        <f ca="1">_xlfn.IFNA((VLOOKUP(A4315,'Fats and Greases'!G:H,2,FALSE)), "")</f>
        <v>24.5</v>
      </c>
      <c r="H4315" s="10">
        <f ca="1">_xlfn.IFNA((VLOOKUP(A4315,'Fats and Greases'!I:J,2,FALSE)), "")</f>
        <v>24.25</v>
      </c>
      <c r="I4315" s="10">
        <f ca="1">_xlfn.IFNA((VLOOKUP(A4315,'Fats and Greases'!K:L,2,FALSE)), "")</f>
        <v>26.75</v>
      </c>
      <c r="J4315" s="10" t="str">
        <f ca="1">_xlfn.IFNA((VLOOKUP(A4315,'Fats and Greases'!M:N,2,FALSE)), "")</f>
        <v/>
      </c>
      <c r="K4315" s="10">
        <f ca="1">_xlfn.IFNA((VLOOKUP($A4315,'Fats and Greases'!O:P,2,FALSE)), "")</f>
        <v>29.5</v>
      </c>
      <c r="L4315" s="10">
        <f ca="1">_xlfn.IFNA((VLOOKUP($A4315,'Fats and Greases'!Q:R,2,FALSE)), "")</f>
        <v>24</v>
      </c>
      <c r="M4315" s="10">
        <f ca="1">_xlfn.IFNA((VLOOKUP($A4315,'Fats and Greases'!S:T,2,FALSE)), "")</f>
        <v>26.5</v>
      </c>
    </row>
    <row r="4316" spans="1:13" x14ac:dyDescent="0.2">
      <c r="A4316" s="18">
        <v>42824</v>
      </c>
      <c r="B4316" s="19">
        <f t="shared" si="134"/>
        <v>3</v>
      </c>
      <c r="C4316" s="19">
        <f t="shared" si="135"/>
        <v>2017</v>
      </c>
      <c r="D4316" s="10">
        <f ca="1">_xlfn.IFNA((VLOOKUP(A4316,'Fats and Greases'!A:B,2,FALSE)), "")</f>
        <v>23.75</v>
      </c>
      <c r="E4316" s="10">
        <f ca="1">_xlfn.IFNA((VLOOKUP(A4316,'Fats and Greases'!C:D,2,FALSE)), "")</f>
        <v>24.63</v>
      </c>
      <c r="F4316" s="10">
        <f ca="1">_xlfn.IFNA((VLOOKUP(A4316,'Fats and Greases'!E:F,2,FALSE)), "")</f>
        <v>23.5</v>
      </c>
      <c r="G4316" s="10">
        <f ca="1">_xlfn.IFNA((VLOOKUP(A4316,'Fats and Greases'!G:H,2,FALSE)), "")</f>
        <v>24.75</v>
      </c>
      <c r="H4316" s="10">
        <f ca="1">_xlfn.IFNA((VLOOKUP(A4316,'Fats and Greases'!I:J,2,FALSE)), "")</f>
        <v>24.25</v>
      </c>
      <c r="I4316" s="10">
        <f ca="1">_xlfn.IFNA((VLOOKUP(A4316,'Fats and Greases'!K:L,2,FALSE)), "")</f>
        <v>26.75</v>
      </c>
      <c r="J4316" s="10" t="str">
        <f ca="1">_xlfn.IFNA((VLOOKUP(A4316,'Fats and Greases'!M:N,2,FALSE)), "")</f>
        <v/>
      </c>
      <c r="K4316" s="10">
        <f ca="1">_xlfn.IFNA((VLOOKUP($A4316,'Fats and Greases'!O:P,2,FALSE)), "")</f>
        <v>29.5</v>
      </c>
      <c r="L4316" s="10">
        <f ca="1">_xlfn.IFNA((VLOOKUP($A4316,'Fats and Greases'!Q:R,2,FALSE)), "")</f>
        <v>24</v>
      </c>
      <c r="M4316" s="10">
        <f ca="1">_xlfn.IFNA((VLOOKUP($A4316,'Fats and Greases'!S:T,2,FALSE)), "")</f>
        <v>26.5</v>
      </c>
    </row>
    <row r="4317" spans="1:13" x14ac:dyDescent="0.2">
      <c r="A4317" s="18">
        <v>42825</v>
      </c>
      <c r="B4317" s="19">
        <f t="shared" si="134"/>
        <v>3</v>
      </c>
      <c r="C4317" s="19">
        <f t="shared" si="135"/>
        <v>2017</v>
      </c>
      <c r="D4317" s="10">
        <f ca="1">_xlfn.IFNA((VLOOKUP(A4317,'Fats and Greases'!A:B,2,FALSE)), "")</f>
        <v>23.75</v>
      </c>
      <c r="E4317" s="10">
        <f ca="1">_xlfn.IFNA((VLOOKUP(A4317,'Fats and Greases'!C:D,2,FALSE)), "")</f>
        <v>24.63</v>
      </c>
      <c r="F4317" s="10">
        <f ca="1">_xlfn.IFNA((VLOOKUP(A4317,'Fats and Greases'!E:F,2,FALSE)), "")</f>
        <v>23.5</v>
      </c>
      <c r="G4317" s="10">
        <f ca="1">_xlfn.IFNA((VLOOKUP(A4317,'Fats and Greases'!G:H,2,FALSE)), "")</f>
        <v>24.75</v>
      </c>
      <c r="H4317" s="10">
        <f ca="1">_xlfn.IFNA((VLOOKUP(A4317,'Fats and Greases'!I:J,2,FALSE)), "")</f>
        <v>24.25</v>
      </c>
      <c r="I4317" s="10">
        <f ca="1">_xlfn.IFNA((VLOOKUP(A4317,'Fats and Greases'!K:L,2,FALSE)), "")</f>
        <v>26.75</v>
      </c>
      <c r="J4317" s="10" t="str">
        <f ca="1">_xlfn.IFNA((VLOOKUP(A4317,'Fats and Greases'!M:N,2,FALSE)), "")</f>
        <v/>
      </c>
      <c r="K4317" s="10">
        <f ca="1">_xlfn.IFNA((VLOOKUP($A4317,'Fats and Greases'!O:P,2,FALSE)), "")</f>
        <v>29.5</v>
      </c>
      <c r="L4317" s="10">
        <f ca="1">_xlfn.IFNA((VLOOKUP($A4317,'Fats and Greases'!Q:R,2,FALSE)), "")</f>
        <v>24</v>
      </c>
      <c r="M4317" s="10">
        <f ca="1">_xlfn.IFNA((VLOOKUP($A4317,'Fats and Greases'!S:T,2,FALSE)), "")</f>
        <v>26.5</v>
      </c>
    </row>
    <row r="4318" spans="1:13" x14ac:dyDescent="0.2">
      <c r="A4318" s="18">
        <v>42828</v>
      </c>
      <c r="B4318" s="19">
        <f t="shared" si="134"/>
        <v>4</v>
      </c>
      <c r="C4318" s="19">
        <f t="shared" si="135"/>
        <v>2017</v>
      </c>
      <c r="D4318" s="10">
        <f ca="1">_xlfn.IFNA((VLOOKUP(A4318,'Fats and Greases'!A:B,2,FALSE)), "")</f>
        <v>23.75</v>
      </c>
      <c r="E4318" s="10">
        <f ca="1">_xlfn.IFNA((VLOOKUP(A4318,'Fats and Greases'!C:D,2,FALSE)), "")</f>
        <v>24.63</v>
      </c>
      <c r="F4318" s="10">
        <f ca="1">_xlfn.IFNA((VLOOKUP(A4318,'Fats and Greases'!E:F,2,FALSE)), "")</f>
        <v>23.5</v>
      </c>
      <c r="G4318" s="10">
        <f ca="1">_xlfn.IFNA((VLOOKUP(A4318,'Fats and Greases'!G:H,2,FALSE)), "")</f>
        <v>24.75</v>
      </c>
      <c r="H4318" s="10">
        <f ca="1">_xlfn.IFNA((VLOOKUP(A4318,'Fats and Greases'!I:J,2,FALSE)), "")</f>
        <v>24.25</v>
      </c>
      <c r="I4318" s="10">
        <f ca="1">_xlfn.IFNA((VLOOKUP(A4318,'Fats and Greases'!K:L,2,FALSE)), "")</f>
        <v>26.75</v>
      </c>
      <c r="J4318" s="10" t="str">
        <f ca="1">_xlfn.IFNA((VLOOKUP(A4318,'Fats and Greases'!M:N,2,FALSE)), "")</f>
        <v/>
      </c>
      <c r="K4318" s="10">
        <f ca="1">_xlfn.IFNA((VLOOKUP($A4318,'Fats and Greases'!O:P,2,FALSE)), "")</f>
        <v>29.5</v>
      </c>
      <c r="L4318" s="10">
        <f ca="1">_xlfn.IFNA((VLOOKUP($A4318,'Fats and Greases'!Q:R,2,FALSE)), "")</f>
        <v>24</v>
      </c>
      <c r="M4318" s="10">
        <f ca="1">_xlfn.IFNA((VLOOKUP($A4318,'Fats and Greases'!S:T,2,FALSE)), "")</f>
        <v>26.5</v>
      </c>
    </row>
    <row r="4319" spans="1:13" x14ac:dyDescent="0.2">
      <c r="A4319" s="18">
        <v>42829</v>
      </c>
      <c r="B4319" s="19">
        <f t="shared" si="134"/>
        <v>4</v>
      </c>
      <c r="C4319" s="19">
        <f t="shared" si="135"/>
        <v>2017</v>
      </c>
      <c r="D4319" s="10">
        <f ca="1">_xlfn.IFNA((VLOOKUP(A4319,'Fats and Greases'!A:B,2,FALSE)), "")</f>
        <v>23.75</v>
      </c>
      <c r="E4319" s="10">
        <f ca="1">_xlfn.IFNA((VLOOKUP(A4319,'Fats and Greases'!C:D,2,FALSE)), "")</f>
        <v>24.63</v>
      </c>
      <c r="F4319" s="10">
        <f ca="1">_xlfn.IFNA((VLOOKUP(A4319,'Fats and Greases'!E:F,2,FALSE)), "")</f>
        <v>23.5</v>
      </c>
      <c r="G4319" s="10">
        <f ca="1">_xlfn.IFNA((VLOOKUP(A4319,'Fats and Greases'!G:H,2,FALSE)), "")</f>
        <v>24.75</v>
      </c>
      <c r="H4319" s="10">
        <f ca="1">_xlfn.IFNA((VLOOKUP(A4319,'Fats and Greases'!I:J,2,FALSE)), "")</f>
        <v>24.25</v>
      </c>
      <c r="I4319" s="10">
        <f ca="1">_xlfn.IFNA((VLOOKUP(A4319,'Fats and Greases'!K:L,2,FALSE)), "")</f>
        <v>27.25</v>
      </c>
      <c r="J4319" s="10" t="str">
        <f ca="1">_xlfn.IFNA((VLOOKUP(A4319,'Fats and Greases'!M:N,2,FALSE)), "")</f>
        <v/>
      </c>
      <c r="K4319" s="10">
        <f ca="1">_xlfn.IFNA((VLOOKUP($A4319,'Fats and Greases'!O:P,2,FALSE)), "")</f>
        <v>29.5</v>
      </c>
      <c r="L4319" s="10">
        <f ca="1">_xlfn.IFNA((VLOOKUP($A4319,'Fats and Greases'!Q:R,2,FALSE)), "")</f>
        <v>24</v>
      </c>
      <c r="M4319" s="10">
        <f ca="1">_xlfn.IFNA((VLOOKUP($A4319,'Fats and Greases'!S:T,2,FALSE)), "")</f>
        <v>26.5</v>
      </c>
    </row>
    <row r="4320" spans="1:13" x14ac:dyDescent="0.2">
      <c r="A4320" s="18">
        <v>42830</v>
      </c>
      <c r="B4320" s="19">
        <f t="shared" si="134"/>
        <v>4</v>
      </c>
      <c r="C4320" s="19">
        <f t="shared" si="135"/>
        <v>2017</v>
      </c>
      <c r="D4320" s="10">
        <f ca="1">_xlfn.IFNA((VLOOKUP(A4320,'Fats and Greases'!A:B,2,FALSE)), "")</f>
        <v>23.75</v>
      </c>
      <c r="E4320" s="10">
        <f ca="1">_xlfn.IFNA((VLOOKUP(A4320,'Fats and Greases'!C:D,2,FALSE)), "")</f>
        <v>24.63</v>
      </c>
      <c r="F4320" s="10">
        <f ca="1">_xlfn.IFNA((VLOOKUP(A4320,'Fats and Greases'!E:F,2,FALSE)), "")</f>
        <v>23.5</v>
      </c>
      <c r="G4320" s="10">
        <f ca="1">_xlfn.IFNA((VLOOKUP(A4320,'Fats and Greases'!G:H,2,FALSE)), "")</f>
        <v>24.63</v>
      </c>
      <c r="H4320" s="10">
        <f ca="1">_xlfn.IFNA((VLOOKUP(A4320,'Fats and Greases'!I:J,2,FALSE)), "")</f>
        <v>24.25</v>
      </c>
      <c r="I4320" s="10">
        <f ca="1">_xlfn.IFNA((VLOOKUP(A4320,'Fats and Greases'!K:L,2,FALSE)), "")</f>
        <v>27.25</v>
      </c>
      <c r="J4320" s="10" t="str">
        <f ca="1">_xlfn.IFNA((VLOOKUP(A4320,'Fats and Greases'!M:N,2,FALSE)), "")</f>
        <v/>
      </c>
      <c r="K4320" s="10">
        <f ca="1">_xlfn.IFNA((VLOOKUP($A4320,'Fats and Greases'!O:P,2,FALSE)), "")</f>
        <v>29.5</v>
      </c>
      <c r="L4320" s="10">
        <f ca="1">_xlfn.IFNA((VLOOKUP($A4320,'Fats and Greases'!Q:R,2,FALSE)), "")</f>
        <v>24</v>
      </c>
      <c r="M4320" s="10">
        <f ca="1">_xlfn.IFNA((VLOOKUP($A4320,'Fats and Greases'!S:T,2,FALSE)), "")</f>
        <v>26.5</v>
      </c>
    </row>
    <row r="4321" spans="1:13" x14ac:dyDescent="0.2">
      <c r="A4321" s="18">
        <v>42831</v>
      </c>
      <c r="B4321" s="19">
        <f t="shared" si="134"/>
        <v>4</v>
      </c>
      <c r="C4321" s="19">
        <f t="shared" si="135"/>
        <v>2017</v>
      </c>
      <c r="D4321" s="10">
        <f ca="1">_xlfn.IFNA((VLOOKUP(A4321,'Fats and Greases'!A:B,2,FALSE)), "")</f>
        <v>23.75</v>
      </c>
      <c r="E4321" s="10">
        <f ca="1">_xlfn.IFNA((VLOOKUP(A4321,'Fats and Greases'!C:D,2,FALSE)), "")</f>
        <v>24.25</v>
      </c>
      <c r="F4321" s="10">
        <f ca="1">_xlfn.IFNA((VLOOKUP(A4321,'Fats and Greases'!E:F,2,FALSE)), "")</f>
        <v>23.5</v>
      </c>
      <c r="G4321" s="10">
        <f ca="1">_xlfn.IFNA((VLOOKUP(A4321,'Fats and Greases'!G:H,2,FALSE)), "")</f>
        <v>24.63</v>
      </c>
      <c r="H4321" s="10">
        <f ca="1">_xlfn.IFNA((VLOOKUP(A4321,'Fats and Greases'!I:J,2,FALSE)), "")</f>
        <v>24.25</v>
      </c>
      <c r="I4321" s="10">
        <f ca="1">_xlfn.IFNA((VLOOKUP(A4321,'Fats and Greases'!K:L,2,FALSE)), "")</f>
        <v>27.25</v>
      </c>
      <c r="J4321" s="10" t="str">
        <f ca="1">_xlfn.IFNA((VLOOKUP(A4321,'Fats and Greases'!M:N,2,FALSE)), "")</f>
        <v/>
      </c>
      <c r="K4321" s="10">
        <f ca="1">_xlfn.IFNA((VLOOKUP($A4321,'Fats and Greases'!O:P,2,FALSE)), "")</f>
        <v>29.5</v>
      </c>
      <c r="L4321" s="10">
        <f ca="1">_xlfn.IFNA((VLOOKUP($A4321,'Fats and Greases'!Q:R,2,FALSE)), "")</f>
        <v>24</v>
      </c>
      <c r="M4321" s="10">
        <f ca="1">_xlfn.IFNA((VLOOKUP($A4321,'Fats and Greases'!S:T,2,FALSE)), "")</f>
        <v>26.5</v>
      </c>
    </row>
    <row r="4322" spans="1:13" x14ac:dyDescent="0.2">
      <c r="A4322" s="18">
        <v>42832</v>
      </c>
      <c r="B4322" s="19">
        <f t="shared" si="134"/>
        <v>4</v>
      </c>
      <c r="C4322" s="19">
        <f t="shared" si="135"/>
        <v>2017</v>
      </c>
      <c r="D4322" s="10">
        <f ca="1">_xlfn.IFNA((VLOOKUP(A4322,'Fats and Greases'!A:B,2,FALSE)), "")</f>
        <v>23.75</v>
      </c>
      <c r="E4322" s="10">
        <f ca="1">_xlfn.IFNA((VLOOKUP(A4322,'Fats and Greases'!C:D,2,FALSE)), "")</f>
        <v>24.63</v>
      </c>
      <c r="F4322" s="10">
        <f ca="1">_xlfn.IFNA((VLOOKUP(A4322,'Fats and Greases'!E:F,2,FALSE)), "")</f>
        <v>23.5</v>
      </c>
      <c r="G4322" s="10">
        <f ca="1">_xlfn.IFNA((VLOOKUP(A4322,'Fats and Greases'!G:H,2,FALSE)), "")</f>
        <v>24.63</v>
      </c>
      <c r="H4322" s="10">
        <f ca="1">_xlfn.IFNA((VLOOKUP(A4322,'Fats and Greases'!I:J,2,FALSE)), "")</f>
        <v>24.25</v>
      </c>
      <c r="I4322" s="10">
        <f ca="1">_xlfn.IFNA((VLOOKUP(A4322,'Fats and Greases'!K:L,2,FALSE)), "")</f>
        <v>27.25</v>
      </c>
      <c r="J4322" s="10" t="str">
        <f ca="1">_xlfn.IFNA((VLOOKUP(A4322,'Fats and Greases'!M:N,2,FALSE)), "")</f>
        <v/>
      </c>
      <c r="K4322" s="10">
        <f ca="1">_xlfn.IFNA((VLOOKUP($A4322,'Fats and Greases'!O:P,2,FALSE)), "")</f>
        <v>29.5</v>
      </c>
      <c r="L4322" s="10">
        <f ca="1">_xlfn.IFNA((VLOOKUP($A4322,'Fats and Greases'!Q:R,2,FALSE)), "")</f>
        <v>24</v>
      </c>
      <c r="M4322" s="10">
        <f ca="1">_xlfn.IFNA((VLOOKUP($A4322,'Fats and Greases'!S:T,2,FALSE)), "")</f>
        <v>26.5</v>
      </c>
    </row>
    <row r="4323" spans="1:13" x14ac:dyDescent="0.2">
      <c r="A4323" s="18">
        <v>42835</v>
      </c>
      <c r="B4323" s="19">
        <f t="shared" si="134"/>
        <v>4</v>
      </c>
      <c r="C4323" s="19">
        <f t="shared" si="135"/>
        <v>2017</v>
      </c>
      <c r="D4323" s="10">
        <f ca="1">_xlfn.IFNA((VLOOKUP(A4323,'Fats and Greases'!A:B,2,FALSE)), "")</f>
        <v>23.75</v>
      </c>
      <c r="E4323" s="10">
        <f ca="1">_xlfn.IFNA((VLOOKUP(A4323,'Fats and Greases'!C:D,2,FALSE)), "")</f>
        <v>24.63</v>
      </c>
      <c r="F4323" s="10">
        <f ca="1">_xlfn.IFNA((VLOOKUP(A4323,'Fats and Greases'!E:F,2,FALSE)), "")</f>
        <v>23.5</v>
      </c>
      <c r="G4323" s="10">
        <f ca="1">_xlfn.IFNA((VLOOKUP(A4323,'Fats and Greases'!G:H,2,FALSE)), "")</f>
        <v>24.63</v>
      </c>
      <c r="H4323" s="10">
        <f ca="1">_xlfn.IFNA((VLOOKUP(A4323,'Fats and Greases'!I:J,2,FALSE)), "")</f>
        <v>24.25</v>
      </c>
      <c r="I4323" s="10">
        <f ca="1">_xlfn.IFNA((VLOOKUP(A4323,'Fats and Greases'!K:L,2,FALSE)), "")</f>
        <v>27.25</v>
      </c>
      <c r="J4323" s="10" t="str">
        <f ca="1">_xlfn.IFNA((VLOOKUP(A4323,'Fats and Greases'!M:N,2,FALSE)), "")</f>
        <v/>
      </c>
      <c r="K4323" s="10">
        <f ca="1">_xlfn.IFNA((VLOOKUP($A4323,'Fats and Greases'!O:P,2,FALSE)), "")</f>
        <v>29.5</v>
      </c>
      <c r="L4323" s="10">
        <f ca="1">_xlfn.IFNA((VLOOKUP($A4323,'Fats and Greases'!Q:R,2,FALSE)), "")</f>
        <v>24</v>
      </c>
      <c r="M4323" s="10">
        <f ca="1">_xlfn.IFNA((VLOOKUP($A4323,'Fats and Greases'!S:T,2,FALSE)), "")</f>
        <v>26.5</v>
      </c>
    </row>
    <row r="4324" spans="1:13" x14ac:dyDescent="0.2">
      <c r="A4324" s="18">
        <v>42836</v>
      </c>
      <c r="B4324" s="19">
        <f t="shared" si="134"/>
        <v>4</v>
      </c>
      <c r="C4324" s="19">
        <f t="shared" si="135"/>
        <v>2017</v>
      </c>
      <c r="D4324" s="10">
        <f ca="1">_xlfn.IFNA((VLOOKUP(A4324,'Fats and Greases'!A:B,2,FALSE)), "")</f>
        <v>23.75</v>
      </c>
      <c r="E4324" s="10">
        <f ca="1">_xlfn.IFNA((VLOOKUP(A4324,'Fats and Greases'!C:D,2,FALSE)), "")</f>
        <v>24.63</v>
      </c>
      <c r="F4324" s="10">
        <f ca="1">_xlfn.IFNA((VLOOKUP(A4324,'Fats and Greases'!E:F,2,FALSE)), "")</f>
        <v>23.5</v>
      </c>
      <c r="G4324" s="10">
        <f ca="1">_xlfn.IFNA((VLOOKUP(A4324,'Fats and Greases'!G:H,2,FALSE)), "")</f>
        <v>24.63</v>
      </c>
      <c r="H4324" s="10">
        <f ca="1">_xlfn.IFNA((VLOOKUP(A4324,'Fats and Greases'!I:J,2,FALSE)), "")</f>
        <v>24.25</v>
      </c>
      <c r="I4324" s="10">
        <f ca="1">_xlfn.IFNA((VLOOKUP(A4324,'Fats and Greases'!K:L,2,FALSE)), "")</f>
        <v>27.25</v>
      </c>
      <c r="J4324" s="10" t="str">
        <f ca="1">_xlfn.IFNA((VLOOKUP(A4324,'Fats and Greases'!M:N,2,FALSE)), "")</f>
        <v/>
      </c>
      <c r="K4324" s="10">
        <f ca="1">_xlfn.IFNA((VLOOKUP($A4324,'Fats and Greases'!O:P,2,FALSE)), "")</f>
        <v>28.5</v>
      </c>
      <c r="L4324" s="10">
        <f ca="1">_xlfn.IFNA((VLOOKUP($A4324,'Fats and Greases'!Q:R,2,FALSE)), "")</f>
        <v>24</v>
      </c>
      <c r="M4324" s="10">
        <f ca="1">_xlfn.IFNA((VLOOKUP($A4324,'Fats and Greases'!S:T,2,FALSE)), "")</f>
        <v>26.5</v>
      </c>
    </row>
    <row r="4325" spans="1:13" x14ac:dyDescent="0.2">
      <c r="A4325" s="18">
        <v>42837</v>
      </c>
      <c r="B4325" s="19">
        <f t="shared" si="134"/>
        <v>4</v>
      </c>
      <c r="C4325" s="19">
        <f t="shared" si="135"/>
        <v>2017</v>
      </c>
      <c r="D4325" s="10">
        <f ca="1">_xlfn.IFNA((VLOOKUP(A4325,'Fats and Greases'!A:B,2,FALSE)), "")</f>
        <v>23.75</v>
      </c>
      <c r="E4325" s="10">
        <f ca="1">_xlfn.IFNA((VLOOKUP(A4325,'Fats and Greases'!C:D,2,FALSE)), "")</f>
        <v>24.63</v>
      </c>
      <c r="F4325" s="10">
        <f ca="1">_xlfn.IFNA((VLOOKUP(A4325,'Fats and Greases'!E:F,2,FALSE)), "")</f>
        <v>23.5</v>
      </c>
      <c r="G4325" s="10">
        <f ca="1">_xlfn.IFNA((VLOOKUP(A4325,'Fats and Greases'!G:H,2,FALSE)), "")</f>
        <v>24.63</v>
      </c>
      <c r="H4325" s="10">
        <f ca="1">_xlfn.IFNA((VLOOKUP(A4325,'Fats and Greases'!I:J,2,FALSE)), "")</f>
        <v>24.25</v>
      </c>
      <c r="I4325" s="10">
        <f ca="1">_xlfn.IFNA((VLOOKUP(A4325,'Fats and Greases'!K:L,2,FALSE)), "")</f>
        <v>27.25</v>
      </c>
      <c r="J4325" s="10" t="str">
        <f ca="1">_xlfn.IFNA((VLOOKUP(A4325,'Fats and Greases'!M:N,2,FALSE)), "")</f>
        <v/>
      </c>
      <c r="K4325" s="10">
        <f ca="1">_xlfn.IFNA((VLOOKUP($A4325,'Fats and Greases'!O:P,2,FALSE)), "")</f>
        <v>28.5</v>
      </c>
      <c r="L4325" s="10">
        <f ca="1">_xlfn.IFNA((VLOOKUP($A4325,'Fats and Greases'!Q:R,2,FALSE)), "")</f>
        <v>24</v>
      </c>
      <c r="M4325" s="10">
        <f ca="1">_xlfn.IFNA((VLOOKUP($A4325,'Fats and Greases'!S:T,2,FALSE)), "")</f>
        <v>26.5</v>
      </c>
    </row>
    <row r="4326" spans="1:13" x14ac:dyDescent="0.2">
      <c r="A4326" s="18">
        <v>42838</v>
      </c>
      <c r="B4326" s="19">
        <f t="shared" si="134"/>
        <v>4</v>
      </c>
      <c r="C4326" s="19">
        <f t="shared" si="135"/>
        <v>2017</v>
      </c>
      <c r="D4326" s="10">
        <f ca="1">_xlfn.IFNA((VLOOKUP(A4326,'Fats and Greases'!A:B,2,FALSE)), "")</f>
        <v>23.75</v>
      </c>
      <c r="E4326" s="10">
        <f ca="1">_xlfn.IFNA((VLOOKUP(A4326,'Fats and Greases'!C:D,2,FALSE)), "")</f>
        <v>24.63</v>
      </c>
      <c r="F4326" s="10">
        <f ca="1">_xlfn.IFNA((VLOOKUP(A4326,'Fats and Greases'!E:F,2,FALSE)), "")</f>
        <v>23.5</v>
      </c>
      <c r="G4326" s="10">
        <f ca="1">_xlfn.IFNA((VLOOKUP(A4326,'Fats and Greases'!G:H,2,FALSE)), "")</f>
        <v>24.63</v>
      </c>
      <c r="H4326" s="10">
        <f ca="1">_xlfn.IFNA((VLOOKUP(A4326,'Fats and Greases'!I:J,2,FALSE)), "")</f>
        <v>24.25</v>
      </c>
      <c r="I4326" s="10">
        <f ca="1">_xlfn.IFNA((VLOOKUP(A4326,'Fats and Greases'!K:L,2,FALSE)), "")</f>
        <v>27.25</v>
      </c>
      <c r="J4326" s="10" t="str">
        <f ca="1">_xlfn.IFNA((VLOOKUP(A4326,'Fats and Greases'!M:N,2,FALSE)), "")</f>
        <v/>
      </c>
      <c r="K4326" s="10">
        <f ca="1">_xlfn.IFNA((VLOOKUP($A4326,'Fats and Greases'!O:P,2,FALSE)), "")</f>
        <v>28.5</v>
      </c>
      <c r="L4326" s="10">
        <f ca="1">_xlfn.IFNA((VLOOKUP($A4326,'Fats and Greases'!Q:R,2,FALSE)), "")</f>
        <v>24</v>
      </c>
      <c r="M4326" s="10">
        <f ca="1">_xlfn.IFNA((VLOOKUP($A4326,'Fats and Greases'!S:T,2,FALSE)), "")</f>
        <v>26.5</v>
      </c>
    </row>
    <row r="4327" spans="1:13" x14ac:dyDescent="0.2">
      <c r="A4327" s="18">
        <v>42839</v>
      </c>
      <c r="B4327" s="19">
        <f t="shared" si="134"/>
        <v>4</v>
      </c>
      <c r="C4327" s="19">
        <f t="shared" si="135"/>
        <v>2017</v>
      </c>
      <c r="D4327" s="10" t="str">
        <f ca="1">_xlfn.IFNA((VLOOKUP(A4327,'Fats and Greases'!A:B,2,FALSE)), "")</f>
        <v/>
      </c>
      <c r="E4327" s="10" t="str">
        <f ca="1">_xlfn.IFNA((VLOOKUP(A4327,'Fats and Greases'!C:D,2,FALSE)), "")</f>
        <v/>
      </c>
      <c r="F4327" s="10" t="str">
        <f ca="1">_xlfn.IFNA((VLOOKUP(A4327,'Fats and Greases'!E:F,2,FALSE)), "")</f>
        <v/>
      </c>
      <c r="G4327" s="10" t="str">
        <f ca="1">_xlfn.IFNA((VLOOKUP(A4327,'Fats and Greases'!G:H,2,FALSE)), "")</f>
        <v/>
      </c>
      <c r="H4327" s="10" t="str">
        <f ca="1">_xlfn.IFNA((VLOOKUP(A4327,'Fats and Greases'!I:J,2,FALSE)), "")</f>
        <v/>
      </c>
      <c r="I4327" s="10" t="str">
        <f ca="1">_xlfn.IFNA((VLOOKUP(A4327,'Fats and Greases'!K:L,2,FALSE)), "")</f>
        <v/>
      </c>
      <c r="J4327" s="10" t="str">
        <f ca="1">_xlfn.IFNA((VLOOKUP(A4327,'Fats and Greases'!M:N,2,FALSE)), "")</f>
        <v/>
      </c>
      <c r="K4327" s="10" t="str">
        <f ca="1">_xlfn.IFNA((VLOOKUP($A4327,'Fats and Greases'!O:P,2,FALSE)), "")</f>
        <v/>
      </c>
      <c r="L4327" s="10" t="str">
        <f ca="1">_xlfn.IFNA((VLOOKUP($A4327,'Fats and Greases'!Q:R,2,FALSE)), "")</f>
        <v/>
      </c>
      <c r="M4327" s="10" t="str">
        <f ca="1">_xlfn.IFNA((VLOOKUP($A4327,'Fats and Greases'!S:T,2,FALSE)), "")</f>
        <v/>
      </c>
    </row>
    <row r="4328" spans="1:13" x14ac:dyDescent="0.2">
      <c r="A4328" s="18">
        <v>42842</v>
      </c>
      <c r="B4328" s="19">
        <f t="shared" si="134"/>
        <v>4</v>
      </c>
      <c r="C4328" s="19">
        <f t="shared" si="135"/>
        <v>2017</v>
      </c>
      <c r="D4328" s="10">
        <f ca="1">_xlfn.IFNA((VLOOKUP(A4328,'Fats and Greases'!A:B,2,FALSE)), "")</f>
        <v>23.75</v>
      </c>
      <c r="E4328" s="10">
        <f ca="1">_xlfn.IFNA((VLOOKUP(A4328,'Fats and Greases'!C:D,2,FALSE)), "")</f>
        <v>24.63</v>
      </c>
      <c r="F4328" s="10">
        <f ca="1">_xlfn.IFNA((VLOOKUP(A4328,'Fats and Greases'!E:F,2,FALSE)), "")</f>
        <v>23.5</v>
      </c>
      <c r="G4328" s="10">
        <f ca="1">_xlfn.IFNA((VLOOKUP(A4328,'Fats and Greases'!G:H,2,FALSE)), "")</f>
        <v>24.63</v>
      </c>
      <c r="H4328" s="10">
        <f ca="1">_xlfn.IFNA((VLOOKUP(A4328,'Fats and Greases'!I:J,2,FALSE)), "")</f>
        <v>24.25</v>
      </c>
      <c r="I4328" s="10">
        <f ca="1">_xlfn.IFNA((VLOOKUP(A4328,'Fats and Greases'!K:L,2,FALSE)), "")</f>
        <v>27.25</v>
      </c>
      <c r="J4328" s="10" t="str">
        <f ca="1">_xlfn.IFNA((VLOOKUP(A4328,'Fats and Greases'!M:N,2,FALSE)), "")</f>
        <v/>
      </c>
      <c r="K4328" s="10">
        <f ca="1">_xlfn.IFNA((VLOOKUP($A4328,'Fats and Greases'!O:P,2,FALSE)), "")</f>
        <v>28.5</v>
      </c>
      <c r="L4328" s="10">
        <f ca="1">_xlfn.IFNA((VLOOKUP($A4328,'Fats and Greases'!Q:R,2,FALSE)), "")</f>
        <v>24</v>
      </c>
      <c r="M4328" s="10">
        <f ca="1">_xlfn.IFNA((VLOOKUP($A4328,'Fats and Greases'!S:T,2,FALSE)), "")</f>
        <v>26.5</v>
      </c>
    </row>
    <row r="4329" spans="1:13" x14ac:dyDescent="0.2">
      <c r="A4329" s="18">
        <v>42843</v>
      </c>
      <c r="B4329" s="19">
        <f t="shared" si="134"/>
        <v>4</v>
      </c>
      <c r="C4329" s="19">
        <f t="shared" si="135"/>
        <v>2017</v>
      </c>
      <c r="D4329" s="10">
        <f ca="1">_xlfn.IFNA((VLOOKUP(A4329,'Fats and Greases'!A:B,2,FALSE)), "")</f>
        <v>23.75</v>
      </c>
      <c r="E4329" s="10">
        <f ca="1">_xlfn.IFNA((VLOOKUP(A4329,'Fats and Greases'!C:D,2,FALSE)), "")</f>
        <v>24.63</v>
      </c>
      <c r="F4329" s="10">
        <f ca="1">_xlfn.IFNA((VLOOKUP(A4329,'Fats and Greases'!E:F,2,FALSE)), "")</f>
        <v>25</v>
      </c>
      <c r="G4329" s="10">
        <f ca="1">_xlfn.IFNA((VLOOKUP(A4329,'Fats and Greases'!G:H,2,FALSE)), "")</f>
        <v>24.63</v>
      </c>
      <c r="H4329" s="10">
        <f ca="1">_xlfn.IFNA((VLOOKUP(A4329,'Fats and Greases'!I:J,2,FALSE)), "")</f>
        <v>24.25</v>
      </c>
      <c r="I4329" s="10">
        <f ca="1">_xlfn.IFNA((VLOOKUP(A4329,'Fats and Greases'!K:L,2,FALSE)), "")</f>
        <v>27.25</v>
      </c>
      <c r="J4329" s="10" t="str">
        <f ca="1">_xlfn.IFNA((VLOOKUP(A4329,'Fats and Greases'!M:N,2,FALSE)), "")</f>
        <v/>
      </c>
      <c r="K4329" s="10">
        <f ca="1">_xlfn.IFNA((VLOOKUP($A4329,'Fats and Greases'!O:P,2,FALSE)), "")</f>
        <v>28</v>
      </c>
      <c r="L4329" s="10">
        <f ca="1">_xlfn.IFNA((VLOOKUP($A4329,'Fats and Greases'!Q:R,2,FALSE)), "")</f>
        <v>24</v>
      </c>
      <c r="M4329" s="10">
        <f ca="1">_xlfn.IFNA((VLOOKUP($A4329,'Fats and Greases'!S:T,2,FALSE)), "")</f>
        <v>26.5</v>
      </c>
    </row>
    <row r="4330" spans="1:13" x14ac:dyDescent="0.2">
      <c r="A4330" s="18">
        <v>42844</v>
      </c>
      <c r="B4330" s="19">
        <f t="shared" si="134"/>
        <v>4</v>
      </c>
      <c r="C4330" s="19">
        <f t="shared" si="135"/>
        <v>2017</v>
      </c>
      <c r="D4330" s="10">
        <f ca="1">_xlfn.IFNA((VLOOKUP(A4330,'Fats and Greases'!A:B,2,FALSE)), "")</f>
        <v>23.75</v>
      </c>
      <c r="E4330" s="10">
        <f ca="1">_xlfn.IFNA((VLOOKUP(A4330,'Fats and Greases'!C:D,2,FALSE)), "")</f>
        <v>24.63</v>
      </c>
      <c r="F4330" s="10">
        <f ca="1">_xlfn.IFNA((VLOOKUP(A4330,'Fats and Greases'!E:F,2,FALSE)), "")</f>
        <v>25</v>
      </c>
      <c r="G4330" s="10">
        <f ca="1">_xlfn.IFNA((VLOOKUP(A4330,'Fats and Greases'!G:H,2,FALSE)), "")</f>
        <v>24.63</v>
      </c>
      <c r="H4330" s="10">
        <f ca="1">_xlfn.IFNA((VLOOKUP(A4330,'Fats and Greases'!I:J,2,FALSE)), "")</f>
        <v>24.25</v>
      </c>
      <c r="I4330" s="10">
        <f ca="1">_xlfn.IFNA((VLOOKUP(A4330,'Fats and Greases'!K:L,2,FALSE)), "")</f>
        <v>27.25</v>
      </c>
      <c r="J4330" s="10" t="str">
        <f ca="1">_xlfn.IFNA((VLOOKUP(A4330,'Fats and Greases'!M:N,2,FALSE)), "")</f>
        <v/>
      </c>
      <c r="K4330" s="10">
        <f ca="1">_xlfn.IFNA((VLOOKUP($A4330,'Fats and Greases'!O:P,2,FALSE)), "")</f>
        <v>28</v>
      </c>
      <c r="L4330" s="10">
        <f ca="1">_xlfn.IFNA((VLOOKUP($A4330,'Fats and Greases'!Q:R,2,FALSE)), "")</f>
        <v>24</v>
      </c>
      <c r="M4330" s="10">
        <f ca="1">_xlfn.IFNA((VLOOKUP($A4330,'Fats and Greases'!S:T,2,FALSE)), "")</f>
        <v>26.5</v>
      </c>
    </row>
    <row r="4331" spans="1:13" x14ac:dyDescent="0.2">
      <c r="A4331" s="18">
        <v>42845</v>
      </c>
      <c r="B4331" s="19">
        <f t="shared" si="134"/>
        <v>4</v>
      </c>
      <c r="C4331" s="19">
        <f t="shared" si="135"/>
        <v>2017</v>
      </c>
      <c r="D4331" s="10">
        <f ca="1">_xlfn.IFNA((VLOOKUP(A4331,'Fats and Greases'!A:B,2,FALSE)), "")</f>
        <v>23.75</v>
      </c>
      <c r="E4331" s="10">
        <f ca="1">_xlfn.IFNA((VLOOKUP(A4331,'Fats and Greases'!C:D,2,FALSE)), "")</f>
        <v>24.63</v>
      </c>
      <c r="F4331" s="10">
        <f ca="1">_xlfn.IFNA((VLOOKUP(A4331,'Fats and Greases'!E:F,2,FALSE)), "")</f>
        <v>25</v>
      </c>
      <c r="G4331" s="10">
        <f ca="1">_xlfn.IFNA((VLOOKUP(A4331,'Fats and Greases'!G:H,2,FALSE)), "")</f>
        <v>24.63</v>
      </c>
      <c r="H4331" s="10">
        <f ca="1">_xlfn.IFNA((VLOOKUP(A4331,'Fats and Greases'!I:J,2,FALSE)), "")</f>
        <v>24.25</v>
      </c>
      <c r="I4331" s="10">
        <f ca="1">_xlfn.IFNA((VLOOKUP(A4331,'Fats and Greases'!K:L,2,FALSE)), "")</f>
        <v>27.25</v>
      </c>
      <c r="J4331" s="10" t="str">
        <f ca="1">_xlfn.IFNA((VLOOKUP(A4331,'Fats and Greases'!M:N,2,FALSE)), "")</f>
        <v/>
      </c>
      <c r="K4331" s="10">
        <f ca="1">_xlfn.IFNA((VLOOKUP($A4331,'Fats and Greases'!O:P,2,FALSE)), "")</f>
        <v>28</v>
      </c>
      <c r="L4331" s="10">
        <f ca="1">_xlfn.IFNA((VLOOKUP($A4331,'Fats and Greases'!Q:R,2,FALSE)), "")</f>
        <v>24</v>
      </c>
      <c r="M4331" s="10">
        <f ca="1">_xlfn.IFNA((VLOOKUP($A4331,'Fats and Greases'!S:T,2,FALSE)), "")</f>
        <v>26.5</v>
      </c>
    </row>
    <row r="4332" spans="1:13" x14ac:dyDescent="0.2">
      <c r="A4332" s="18">
        <v>42846</v>
      </c>
      <c r="B4332" s="19">
        <f t="shared" si="134"/>
        <v>4</v>
      </c>
      <c r="C4332" s="19">
        <f t="shared" si="135"/>
        <v>2017</v>
      </c>
      <c r="D4332" s="10">
        <f ca="1">_xlfn.IFNA((VLOOKUP(A4332,'Fats and Greases'!A:B,2,FALSE)), "")</f>
        <v>23.75</v>
      </c>
      <c r="E4332" s="10">
        <f ca="1">_xlfn.IFNA((VLOOKUP(A4332,'Fats and Greases'!C:D,2,FALSE)), "")</f>
        <v>24.63</v>
      </c>
      <c r="F4332" s="10">
        <f ca="1">_xlfn.IFNA((VLOOKUP(A4332,'Fats and Greases'!E:F,2,FALSE)), "")</f>
        <v>25</v>
      </c>
      <c r="G4332" s="10">
        <f ca="1">_xlfn.IFNA((VLOOKUP(A4332,'Fats and Greases'!G:H,2,FALSE)), "")</f>
        <v>24.63</v>
      </c>
      <c r="H4332" s="10">
        <f ca="1">_xlfn.IFNA((VLOOKUP(A4332,'Fats and Greases'!I:J,2,FALSE)), "")</f>
        <v>24.25</v>
      </c>
      <c r="I4332" s="10">
        <f ca="1">_xlfn.IFNA((VLOOKUP(A4332,'Fats and Greases'!K:L,2,FALSE)), "")</f>
        <v>27.25</v>
      </c>
      <c r="J4332" s="10" t="str">
        <f ca="1">_xlfn.IFNA((VLOOKUP(A4332,'Fats and Greases'!M:N,2,FALSE)), "")</f>
        <v/>
      </c>
      <c r="K4332" s="10">
        <f ca="1">_xlfn.IFNA((VLOOKUP($A4332,'Fats and Greases'!O:P,2,FALSE)), "")</f>
        <v>28</v>
      </c>
      <c r="L4332" s="10">
        <f ca="1">_xlfn.IFNA((VLOOKUP($A4332,'Fats and Greases'!Q:R,2,FALSE)), "")</f>
        <v>24</v>
      </c>
      <c r="M4332" s="10">
        <f ca="1">_xlfn.IFNA((VLOOKUP($A4332,'Fats and Greases'!S:T,2,FALSE)), "")</f>
        <v>26.5</v>
      </c>
    </row>
    <row r="4333" spans="1:13" x14ac:dyDescent="0.2">
      <c r="A4333" s="18">
        <v>42849</v>
      </c>
      <c r="B4333" s="19">
        <f t="shared" si="134"/>
        <v>4</v>
      </c>
      <c r="C4333" s="19">
        <f t="shared" si="135"/>
        <v>2017</v>
      </c>
      <c r="D4333" s="10">
        <f ca="1">_xlfn.IFNA((VLOOKUP(A4333,'Fats and Greases'!A:B,2,FALSE)), "")</f>
        <v>23.75</v>
      </c>
      <c r="E4333" s="10">
        <f ca="1">_xlfn.IFNA((VLOOKUP(A4333,'Fats and Greases'!C:D,2,FALSE)), "")</f>
        <v>24.63</v>
      </c>
      <c r="F4333" s="10">
        <f ca="1">_xlfn.IFNA((VLOOKUP(A4333,'Fats and Greases'!E:F,2,FALSE)), "")</f>
        <v>25</v>
      </c>
      <c r="G4333" s="10">
        <f ca="1">_xlfn.IFNA((VLOOKUP(A4333,'Fats and Greases'!G:H,2,FALSE)), "")</f>
        <v>24.63</v>
      </c>
      <c r="H4333" s="10">
        <f ca="1">_xlfn.IFNA((VLOOKUP(A4333,'Fats and Greases'!I:J,2,FALSE)), "")</f>
        <v>24.25</v>
      </c>
      <c r="I4333" s="10">
        <f ca="1">_xlfn.IFNA((VLOOKUP(A4333,'Fats and Greases'!K:L,2,FALSE)), "")</f>
        <v>27.25</v>
      </c>
      <c r="J4333" s="10" t="str">
        <f ca="1">_xlfn.IFNA((VLOOKUP(A4333,'Fats and Greases'!M:N,2,FALSE)), "")</f>
        <v/>
      </c>
      <c r="K4333" s="10">
        <f ca="1">_xlfn.IFNA((VLOOKUP($A4333,'Fats and Greases'!O:P,2,FALSE)), "")</f>
        <v>28</v>
      </c>
      <c r="L4333" s="10">
        <f ca="1">_xlfn.IFNA((VLOOKUP($A4333,'Fats and Greases'!Q:R,2,FALSE)), "")</f>
        <v>24</v>
      </c>
      <c r="M4333" s="10">
        <f ca="1">_xlfn.IFNA((VLOOKUP($A4333,'Fats and Greases'!S:T,2,FALSE)), "")</f>
        <v>26.5</v>
      </c>
    </row>
    <row r="4334" spans="1:13" x14ac:dyDescent="0.2">
      <c r="A4334" s="18">
        <v>42850</v>
      </c>
      <c r="B4334" s="19">
        <f t="shared" si="134"/>
        <v>4</v>
      </c>
      <c r="C4334" s="19">
        <f t="shared" si="135"/>
        <v>2017</v>
      </c>
      <c r="D4334" s="10">
        <f ca="1">_xlfn.IFNA((VLOOKUP(A4334,'Fats and Greases'!A:B,2,FALSE)), "")</f>
        <v>23.75</v>
      </c>
      <c r="E4334" s="10">
        <f ca="1">_xlfn.IFNA((VLOOKUP(A4334,'Fats and Greases'!C:D,2,FALSE)), "")</f>
        <v>24.63</v>
      </c>
      <c r="F4334" s="10">
        <f ca="1">_xlfn.IFNA((VLOOKUP(A4334,'Fats and Greases'!E:F,2,FALSE)), "")</f>
        <v>25</v>
      </c>
      <c r="G4334" s="10">
        <f ca="1">_xlfn.IFNA((VLOOKUP(A4334,'Fats and Greases'!G:H,2,FALSE)), "")</f>
        <v>24.63</v>
      </c>
      <c r="H4334" s="10">
        <f ca="1">_xlfn.IFNA((VLOOKUP(A4334,'Fats and Greases'!I:J,2,FALSE)), "")</f>
        <v>24.25</v>
      </c>
      <c r="I4334" s="10">
        <f ca="1">_xlfn.IFNA((VLOOKUP(A4334,'Fats and Greases'!K:L,2,FALSE)), "")</f>
        <v>27.25</v>
      </c>
      <c r="J4334" s="10" t="str">
        <f ca="1">_xlfn.IFNA((VLOOKUP(A4334,'Fats and Greases'!M:N,2,FALSE)), "")</f>
        <v/>
      </c>
      <c r="K4334" s="10">
        <f ca="1">_xlfn.IFNA((VLOOKUP($A4334,'Fats and Greases'!O:P,2,FALSE)), "")</f>
        <v>28</v>
      </c>
      <c r="L4334" s="10">
        <f ca="1">_xlfn.IFNA((VLOOKUP($A4334,'Fats and Greases'!Q:R,2,FALSE)), "")</f>
        <v>24</v>
      </c>
      <c r="M4334" s="10">
        <f ca="1">_xlfn.IFNA((VLOOKUP($A4334,'Fats and Greases'!S:T,2,FALSE)), "")</f>
        <v>26.5</v>
      </c>
    </row>
    <row r="4335" spans="1:13" x14ac:dyDescent="0.2">
      <c r="A4335" s="18">
        <v>42851</v>
      </c>
      <c r="B4335" s="19">
        <f t="shared" si="134"/>
        <v>4</v>
      </c>
      <c r="C4335" s="19">
        <f t="shared" si="135"/>
        <v>2017</v>
      </c>
      <c r="D4335" s="10">
        <f ca="1">_xlfn.IFNA((VLOOKUP(A4335,'Fats and Greases'!A:B,2,FALSE)), "")</f>
        <v>23.75</v>
      </c>
      <c r="E4335" s="10">
        <f ca="1">_xlfn.IFNA((VLOOKUP(A4335,'Fats and Greases'!C:D,2,FALSE)), "")</f>
        <v>24.63</v>
      </c>
      <c r="F4335" s="10">
        <f ca="1">_xlfn.IFNA((VLOOKUP(A4335,'Fats and Greases'!E:F,2,FALSE)), "")</f>
        <v>25</v>
      </c>
      <c r="G4335" s="10">
        <f ca="1">_xlfn.IFNA((VLOOKUP(A4335,'Fats and Greases'!G:H,2,FALSE)), "")</f>
        <v>24.63</v>
      </c>
      <c r="H4335" s="10">
        <f ca="1">_xlfn.IFNA((VLOOKUP(A4335,'Fats and Greases'!I:J,2,FALSE)), "")</f>
        <v>24.25</v>
      </c>
      <c r="I4335" s="10">
        <f ca="1">_xlfn.IFNA((VLOOKUP(A4335,'Fats and Greases'!K:L,2,FALSE)), "")</f>
        <v>27.25</v>
      </c>
      <c r="J4335" s="10" t="str">
        <f ca="1">_xlfn.IFNA((VLOOKUP(A4335,'Fats and Greases'!M:N,2,FALSE)), "")</f>
        <v/>
      </c>
      <c r="K4335" s="10">
        <f ca="1">_xlfn.IFNA((VLOOKUP($A4335,'Fats and Greases'!O:P,2,FALSE)), "")</f>
        <v>28.5</v>
      </c>
      <c r="L4335" s="10">
        <f ca="1">_xlfn.IFNA((VLOOKUP($A4335,'Fats and Greases'!Q:R,2,FALSE)), "")</f>
        <v>24</v>
      </c>
      <c r="M4335" s="10">
        <f ca="1">_xlfn.IFNA((VLOOKUP($A4335,'Fats and Greases'!S:T,2,FALSE)), "")</f>
        <v>26.5</v>
      </c>
    </row>
    <row r="4336" spans="1:13" x14ac:dyDescent="0.2">
      <c r="A4336" s="18">
        <v>42852</v>
      </c>
      <c r="B4336" s="19">
        <f t="shared" si="134"/>
        <v>4</v>
      </c>
      <c r="C4336" s="19">
        <f t="shared" si="135"/>
        <v>2017</v>
      </c>
      <c r="D4336" s="10">
        <f ca="1">_xlfn.IFNA((VLOOKUP(A4336,'Fats and Greases'!A:B,2,FALSE)), "")</f>
        <v>23.75</v>
      </c>
      <c r="E4336" s="10">
        <f ca="1">_xlfn.IFNA((VLOOKUP(A4336,'Fats and Greases'!C:D,2,FALSE)), "")</f>
        <v>24.63</v>
      </c>
      <c r="F4336" s="10">
        <f ca="1">_xlfn.IFNA((VLOOKUP(A4336,'Fats and Greases'!E:F,2,FALSE)), "")</f>
        <v>25</v>
      </c>
      <c r="G4336" s="10">
        <f ca="1">_xlfn.IFNA((VLOOKUP(A4336,'Fats and Greases'!G:H,2,FALSE)), "")</f>
        <v>24.63</v>
      </c>
      <c r="H4336" s="10">
        <f ca="1">_xlfn.IFNA((VLOOKUP(A4336,'Fats and Greases'!I:J,2,FALSE)), "")</f>
        <v>24.25</v>
      </c>
      <c r="I4336" s="10">
        <f ca="1">_xlfn.IFNA((VLOOKUP(A4336,'Fats and Greases'!K:L,2,FALSE)), "")</f>
        <v>27.25</v>
      </c>
      <c r="J4336" s="10" t="str">
        <f ca="1">_xlfn.IFNA((VLOOKUP(A4336,'Fats and Greases'!M:N,2,FALSE)), "")</f>
        <v/>
      </c>
      <c r="K4336" s="10">
        <f ca="1">_xlfn.IFNA((VLOOKUP($A4336,'Fats and Greases'!O:P,2,FALSE)), "")</f>
        <v>28.5</v>
      </c>
      <c r="L4336" s="10">
        <f ca="1">_xlfn.IFNA((VLOOKUP($A4336,'Fats and Greases'!Q:R,2,FALSE)), "")</f>
        <v>24</v>
      </c>
      <c r="M4336" s="10">
        <f ca="1">_xlfn.IFNA((VLOOKUP($A4336,'Fats and Greases'!S:T,2,FALSE)), "")</f>
        <v>26.5</v>
      </c>
    </row>
    <row r="4337" spans="1:13" x14ac:dyDescent="0.2">
      <c r="A4337" s="18">
        <v>42853</v>
      </c>
      <c r="B4337" s="19">
        <f t="shared" si="134"/>
        <v>4</v>
      </c>
      <c r="C4337" s="19">
        <f t="shared" si="135"/>
        <v>2017</v>
      </c>
      <c r="D4337" s="10">
        <f ca="1">_xlfn.IFNA((VLOOKUP(A4337,'Fats and Greases'!A:B,2,FALSE)), "")</f>
        <v>23.75</v>
      </c>
      <c r="E4337" s="10">
        <f ca="1">_xlfn.IFNA((VLOOKUP(A4337,'Fats and Greases'!C:D,2,FALSE)), "")</f>
        <v>24.63</v>
      </c>
      <c r="F4337" s="10">
        <f ca="1">_xlfn.IFNA((VLOOKUP(A4337,'Fats and Greases'!E:F,2,FALSE)), "")</f>
        <v>25</v>
      </c>
      <c r="G4337" s="10">
        <f ca="1">_xlfn.IFNA((VLOOKUP(A4337,'Fats and Greases'!G:H,2,FALSE)), "")</f>
        <v>24.63</v>
      </c>
      <c r="H4337" s="10">
        <f ca="1">_xlfn.IFNA((VLOOKUP(A4337,'Fats and Greases'!I:J,2,FALSE)), "")</f>
        <v>24.25</v>
      </c>
      <c r="I4337" s="10">
        <f ca="1">_xlfn.IFNA((VLOOKUP(A4337,'Fats and Greases'!K:L,2,FALSE)), "")</f>
        <v>27.25</v>
      </c>
      <c r="J4337" s="10" t="str">
        <f ca="1">_xlfn.IFNA((VLOOKUP(A4337,'Fats and Greases'!M:N,2,FALSE)), "")</f>
        <v/>
      </c>
      <c r="K4337" s="10">
        <f ca="1">_xlfn.IFNA((VLOOKUP($A4337,'Fats and Greases'!O:P,2,FALSE)), "")</f>
        <v>28.5</v>
      </c>
      <c r="L4337" s="10">
        <f ca="1">_xlfn.IFNA((VLOOKUP($A4337,'Fats and Greases'!Q:R,2,FALSE)), "")</f>
        <v>24</v>
      </c>
      <c r="M4337" s="10">
        <f ca="1">_xlfn.IFNA((VLOOKUP($A4337,'Fats and Greases'!S:T,2,FALSE)), "")</f>
        <v>26.5</v>
      </c>
    </row>
    <row r="4338" spans="1:13" x14ac:dyDescent="0.2">
      <c r="A4338" s="18">
        <v>42856</v>
      </c>
      <c r="B4338" s="19">
        <f t="shared" si="134"/>
        <v>5</v>
      </c>
      <c r="C4338" s="19">
        <f t="shared" si="135"/>
        <v>2017</v>
      </c>
      <c r="D4338" s="10">
        <f ca="1">_xlfn.IFNA((VLOOKUP(A4338,'Fats and Greases'!A:B,2,FALSE)), "")</f>
        <v>23.75</v>
      </c>
      <c r="E4338" s="10">
        <f ca="1">_xlfn.IFNA((VLOOKUP(A4338,'Fats and Greases'!C:D,2,FALSE)), "")</f>
        <v>24.63</v>
      </c>
      <c r="F4338" s="10">
        <f ca="1">_xlfn.IFNA((VLOOKUP(A4338,'Fats and Greases'!E:F,2,FALSE)), "")</f>
        <v>25</v>
      </c>
      <c r="G4338" s="10">
        <f ca="1">_xlfn.IFNA((VLOOKUP(A4338,'Fats and Greases'!G:H,2,FALSE)), "")</f>
        <v>24.63</v>
      </c>
      <c r="H4338" s="10">
        <f ca="1">_xlfn.IFNA((VLOOKUP(A4338,'Fats and Greases'!I:J,2,FALSE)), "")</f>
        <v>24.25</v>
      </c>
      <c r="I4338" s="10">
        <f ca="1">_xlfn.IFNA((VLOOKUP(A4338,'Fats and Greases'!K:L,2,FALSE)), "")</f>
        <v>27.25</v>
      </c>
      <c r="J4338" s="10" t="str">
        <f ca="1">_xlfn.IFNA((VLOOKUP(A4338,'Fats and Greases'!M:N,2,FALSE)), "")</f>
        <v/>
      </c>
      <c r="K4338" s="10">
        <f ca="1">_xlfn.IFNA((VLOOKUP($A4338,'Fats and Greases'!O:P,2,FALSE)), "")</f>
        <v>28.5</v>
      </c>
      <c r="L4338" s="10">
        <f ca="1">_xlfn.IFNA((VLOOKUP($A4338,'Fats and Greases'!Q:R,2,FALSE)), "")</f>
        <v>24</v>
      </c>
      <c r="M4338" s="10">
        <f ca="1">_xlfn.IFNA((VLOOKUP($A4338,'Fats and Greases'!S:T,2,FALSE)), "")</f>
        <v>26.5</v>
      </c>
    </row>
    <row r="4339" spans="1:13" x14ac:dyDescent="0.2">
      <c r="A4339" s="18">
        <v>42857</v>
      </c>
      <c r="B4339" s="19">
        <f t="shared" si="134"/>
        <v>5</v>
      </c>
      <c r="C4339" s="19">
        <f t="shared" si="135"/>
        <v>2017</v>
      </c>
      <c r="D4339" s="10">
        <f ca="1">_xlfn.IFNA((VLOOKUP(A4339,'Fats and Greases'!A:B,2,FALSE)), "")</f>
        <v>24.25</v>
      </c>
      <c r="E4339" s="10">
        <f ca="1">_xlfn.IFNA((VLOOKUP(A4339,'Fats and Greases'!C:D,2,FALSE)), "")</f>
        <v>24.75</v>
      </c>
      <c r="F4339" s="10">
        <f ca="1">_xlfn.IFNA((VLOOKUP(A4339,'Fats and Greases'!E:F,2,FALSE)), "")</f>
        <v>25</v>
      </c>
      <c r="G4339" s="10">
        <f ca="1">_xlfn.IFNA((VLOOKUP(A4339,'Fats and Greases'!G:H,2,FALSE)), "")</f>
        <v>25</v>
      </c>
      <c r="H4339" s="10">
        <f ca="1">_xlfn.IFNA((VLOOKUP(A4339,'Fats and Greases'!I:J,2,FALSE)), "")</f>
        <v>24.25</v>
      </c>
      <c r="I4339" s="10">
        <f ca="1">_xlfn.IFNA((VLOOKUP(A4339,'Fats and Greases'!K:L,2,FALSE)), "")</f>
        <v>27.25</v>
      </c>
      <c r="J4339" s="10" t="str">
        <f ca="1">_xlfn.IFNA((VLOOKUP(A4339,'Fats and Greases'!M:N,2,FALSE)), "")</f>
        <v/>
      </c>
      <c r="K4339" s="10">
        <f ca="1">_xlfn.IFNA((VLOOKUP($A4339,'Fats and Greases'!O:P,2,FALSE)), "")</f>
        <v>28.5</v>
      </c>
      <c r="L4339" s="10">
        <f ca="1">_xlfn.IFNA((VLOOKUP($A4339,'Fats and Greases'!Q:R,2,FALSE)), "")</f>
        <v>24</v>
      </c>
      <c r="M4339" s="10">
        <f ca="1">_xlfn.IFNA((VLOOKUP($A4339,'Fats and Greases'!S:T,2,FALSE)), "")</f>
        <v>26.5</v>
      </c>
    </row>
    <row r="4340" spans="1:13" x14ac:dyDescent="0.2">
      <c r="A4340" s="18">
        <v>42858</v>
      </c>
      <c r="B4340" s="19">
        <f t="shared" si="134"/>
        <v>5</v>
      </c>
      <c r="C4340" s="19">
        <f t="shared" si="135"/>
        <v>2017</v>
      </c>
      <c r="D4340" s="10">
        <f ca="1">_xlfn.IFNA((VLOOKUP(A4340,'Fats and Greases'!A:B,2,FALSE)), "")</f>
        <v>24.25</v>
      </c>
      <c r="E4340" s="10">
        <f ca="1">_xlfn.IFNA((VLOOKUP(A4340,'Fats and Greases'!C:D,2,FALSE)), "")</f>
        <v>24.75</v>
      </c>
      <c r="F4340" s="10">
        <f ca="1">_xlfn.IFNA((VLOOKUP(A4340,'Fats and Greases'!E:F,2,FALSE)), "")</f>
        <v>25</v>
      </c>
      <c r="G4340" s="10">
        <f ca="1">_xlfn.IFNA((VLOOKUP(A4340,'Fats and Greases'!G:H,2,FALSE)), "")</f>
        <v>25</v>
      </c>
      <c r="H4340" s="10">
        <f ca="1">_xlfn.IFNA((VLOOKUP(A4340,'Fats and Greases'!I:J,2,FALSE)), "")</f>
        <v>24.25</v>
      </c>
      <c r="I4340" s="10">
        <f ca="1">_xlfn.IFNA((VLOOKUP(A4340,'Fats and Greases'!K:L,2,FALSE)), "")</f>
        <v>27.25</v>
      </c>
      <c r="J4340" s="10" t="str">
        <f ca="1">_xlfn.IFNA((VLOOKUP(A4340,'Fats and Greases'!M:N,2,FALSE)), "")</f>
        <v/>
      </c>
      <c r="K4340" s="10">
        <f ca="1">_xlfn.IFNA((VLOOKUP($A4340,'Fats and Greases'!O:P,2,FALSE)), "")</f>
        <v>28.5</v>
      </c>
      <c r="L4340" s="10">
        <f ca="1">_xlfn.IFNA((VLOOKUP($A4340,'Fats and Greases'!Q:R,2,FALSE)), "")</f>
        <v>24</v>
      </c>
      <c r="M4340" s="10">
        <f ca="1">_xlfn.IFNA((VLOOKUP($A4340,'Fats and Greases'!S:T,2,FALSE)), "")</f>
        <v>26.5</v>
      </c>
    </row>
    <row r="4341" spans="1:13" x14ac:dyDescent="0.2">
      <c r="A4341" s="18">
        <v>42859</v>
      </c>
      <c r="B4341" s="19">
        <f t="shared" si="134"/>
        <v>5</v>
      </c>
      <c r="C4341" s="19">
        <f t="shared" si="135"/>
        <v>2017</v>
      </c>
      <c r="D4341" s="10">
        <f ca="1">_xlfn.IFNA((VLOOKUP(A4341,'Fats and Greases'!A:B,2,FALSE)), "")</f>
        <v>24.25</v>
      </c>
      <c r="E4341" s="10">
        <f ca="1">_xlfn.IFNA((VLOOKUP(A4341,'Fats and Greases'!C:D,2,FALSE)), "")</f>
        <v>24.75</v>
      </c>
      <c r="F4341" s="10">
        <f ca="1">_xlfn.IFNA((VLOOKUP(A4341,'Fats and Greases'!E:F,2,FALSE)), "")</f>
        <v>25</v>
      </c>
      <c r="G4341" s="10">
        <f ca="1">_xlfn.IFNA((VLOOKUP(A4341,'Fats and Greases'!G:H,2,FALSE)), "")</f>
        <v>25</v>
      </c>
      <c r="H4341" s="10">
        <f ca="1">_xlfn.IFNA((VLOOKUP(A4341,'Fats and Greases'!I:J,2,FALSE)), "")</f>
        <v>24.25</v>
      </c>
      <c r="I4341" s="10">
        <f ca="1">_xlfn.IFNA((VLOOKUP(A4341,'Fats and Greases'!K:L,2,FALSE)), "")</f>
        <v>27.25</v>
      </c>
      <c r="J4341" s="10" t="str">
        <f ca="1">_xlfn.IFNA((VLOOKUP(A4341,'Fats and Greases'!M:N,2,FALSE)), "")</f>
        <v/>
      </c>
      <c r="K4341" s="10">
        <f ca="1">_xlfn.IFNA((VLOOKUP($A4341,'Fats and Greases'!O:P,2,FALSE)), "")</f>
        <v>28.5</v>
      </c>
      <c r="L4341" s="10">
        <f ca="1">_xlfn.IFNA((VLOOKUP($A4341,'Fats and Greases'!Q:R,2,FALSE)), "")</f>
        <v>24</v>
      </c>
      <c r="M4341" s="10">
        <f ca="1">_xlfn.IFNA((VLOOKUP($A4341,'Fats and Greases'!S:T,2,FALSE)), "")</f>
        <v>26.5</v>
      </c>
    </row>
    <row r="4342" spans="1:13" x14ac:dyDescent="0.2">
      <c r="A4342" s="18">
        <v>42860</v>
      </c>
      <c r="B4342" s="19">
        <f t="shared" si="134"/>
        <v>5</v>
      </c>
      <c r="C4342" s="19">
        <f t="shared" si="135"/>
        <v>2017</v>
      </c>
      <c r="D4342" s="10">
        <f ca="1">_xlfn.IFNA((VLOOKUP(A4342,'Fats and Greases'!A:B,2,FALSE)), "")</f>
        <v>24.25</v>
      </c>
      <c r="E4342" s="10">
        <f ca="1">_xlfn.IFNA((VLOOKUP(A4342,'Fats and Greases'!C:D,2,FALSE)), "")</f>
        <v>24.75</v>
      </c>
      <c r="F4342" s="10">
        <f ca="1">_xlfn.IFNA((VLOOKUP(A4342,'Fats and Greases'!E:F,2,FALSE)), "")</f>
        <v>25</v>
      </c>
      <c r="G4342" s="10">
        <f ca="1">_xlfn.IFNA((VLOOKUP(A4342,'Fats and Greases'!G:H,2,FALSE)), "")</f>
        <v>25</v>
      </c>
      <c r="H4342" s="10">
        <f ca="1">_xlfn.IFNA((VLOOKUP(A4342,'Fats and Greases'!I:J,2,FALSE)), "")</f>
        <v>24.25</v>
      </c>
      <c r="I4342" s="10">
        <f ca="1">_xlfn.IFNA((VLOOKUP(A4342,'Fats and Greases'!K:L,2,FALSE)), "")</f>
        <v>27.25</v>
      </c>
      <c r="J4342" s="10" t="str">
        <f ca="1">_xlfn.IFNA((VLOOKUP(A4342,'Fats and Greases'!M:N,2,FALSE)), "")</f>
        <v/>
      </c>
      <c r="K4342" s="10">
        <f ca="1">_xlfn.IFNA((VLOOKUP($A4342,'Fats and Greases'!O:P,2,FALSE)), "")</f>
        <v>28.5</v>
      </c>
      <c r="L4342" s="10">
        <f ca="1">_xlfn.IFNA((VLOOKUP($A4342,'Fats and Greases'!Q:R,2,FALSE)), "")</f>
        <v>24</v>
      </c>
      <c r="M4342" s="10">
        <f ca="1">_xlfn.IFNA((VLOOKUP($A4342,'Fats and Greases'!S:T,2,FALSE)), "")</f>
        <v>26.5</v>
      </c>
    </row>
    <row r="4343" spans="1:13" x14ac:dyDescent="0.2">
      <c r="A4343" s="18">
        <v>42863</v>
      </c>
      <c r="B4343" s="19">
        <f t="shared" si="134"/>
        <v>5</v>
      </c>
      <c r="C4343" s="19">
        <f t="shared" si="135"/>
        <v>2017</v>
      </c>
      <c r="D4343" s="10">
        <f ca="1">_xlfn.IFNA((VLOOKUP(A4343,'Fats and Greases'!A:B,2,FALSE)), "")</f>
        <v>24.5</v>
      </c>
      <c r="E4343" s="10">
        <f ca="1">_xlfn.IFNA((VLOOKUP(A4343,'Fats and Greases'!C:D,2,FALSE)), "")</f>
        <v>24.75</v>
      </c>
      <c r="F4343" s="10">
        <f ca="1">_xlfn.IFNA((VLOOKUP(A4343,'Fats and Greases'!E:F,2,FALSE)), "")</f>
        <v>25</v>
      </c>
      <c r="G4343" s="10">
        <f ca="1">_xlfn.IFNA((VLOOKUP(A4343,'Fats and Greases'!G:H,2,FALSE)), "")</f>
        <v>25</v>
      </c>
      <c r="H4343" s="10">
        <f ca="1">_xlfn.IFNA((VLOOKUP(A4343,'Fats and Greases'!I:J,2,FALSE)), "")</f>
        <v>24.25</v>
      </c>
      <c r="I4343" s="10">
        <f ca="1">_xlfn.IFNA((VLOOKUP(A4343,'Fats and Greases'!K:L,2,FALSE)), "")</f>
        <v>27.25</v>
      </c>
      <c r="J4343" s="10" t="str">
        <f ca="1">_xlfn.IFNA((VLOOKUP(A4343,'Fats and Greases'!M:N,2,FALSE)), "")</f>
        <v/>
      </c>
      <c r="K4343" s="10">
        <f ca="1">_xlfn.IFNA((VLOOKUP($A4343,'Fats and Greases'!O:P,2,FALSE)), "")</f>
        <v>28.5</v>
      </c>
      <c r="L4343" s="10">
        <f ca="1">_xlfn.IFNA((VLOOKUP($A4343,'Fats and Greases'!Q:R,2,FALSE)), "")</f>
        <v>24</v>
      </c>
      <c r="M4343" s="10">
        <f ca="1">_xlfn.IFNA((VLOOKUP($A4343,'Fats and Greases'!S:T,2,FALSE)), "")</f>
        <v>26.5</v>
      </c>
    </row>
    <row r="4344" spans="1:13" x14ac:dyDescent="0.2">
      <c r="A4344" s="18">
        <v>42864</v>
      </c>
      <c r="B4344" s="19">
        <f t="shared" si="134"/>
        <v>5</v>
      </c>
      <c r="C4344" s="19">
        <f t="shared" si="135"/>
        <v>2017</v>
      </c>
      <c r="D4344" s="10">
        <f ca="1">_xlfn.IFNA((VLOOKUP(A4344,'Fats and Greases'!A:B,2,FALSE)), "")</f>
        <v>24.5</v>
      </c>
      <c r="E4344" s="10">
        <f ca="1">_xlfn.IFNA((VLOOKUP(A4344,'Fats and Greases'!C:D,2,FALSE)), "")</f>
        <v>24.75</v>
      </c>
      <c r="F4344" s="10">
        <f ca="1">_xlfn.IFNA((VLOOKUP(A4344,'Fats and Greases'!E:F,2,FALSE)), "")</f>
        <v>25</v>
      </c>
      <c r="G4344" s="10">
        <f ca="1">_xlfn.IFNA((VLOOKUP(A4344,'Fats and Greases'!G:H,2,FALSE)), "")</f>
        <v>25</v>
      </c>
      <c r="H4344" s="10">
        <f ca="1">_xlfn.IFNA((VLOOKUP(A4344,'Fats and Greases'!I:J,2,FALSE)), "")</f>
        <v>24.25</v>
      </c>
      <c r="I4344" s="10">
        <f ca="1">_xlfn.IFNA((VLOOKUP(A4344,'Fats and Greases'!K:L,2,FALSE)), "")</f>
        <v>27.25</v>
      </c>
      <c r="J4344" s="10" t="str">
        <f ca="1">_xlfn.IFNA((VLOOKUP(A4344,'Fats and Greases'!M:N,2,FALSE)), "")</f>
        <v/>
      </c>
      <c r="K4344" s="10">
        <f ca="1">_xlfn.IFNA((VLOOKUP($A4344,'Fats and Greases'!O:P,2,FALSE)), "")</f>
        <v>28.5</v>
      </c>
      <c r="L4344" s="10">
        <f ca="1">_xlfn.IFNA((VLOOKUP($A4344,'Fats and Greases'!Q:R,2,FALSE)), "")</f>
        <v>24</v>
      </c>
      <c r="M4344" s="10">
        <f ca="1">_xlfn.IFNA((VLOOKUP($A4344,'Fats and Greases'!S:T,2,FALSE)), "")</f>
        <v>26.5</v>
      </c>
    </row>
    <row r="4345" spans="1:13" x14ac:dyDescent="0.2">
      <c r="A4345" s="18">
        <v>42865</v>
      </c>
      <c r="B4345" s="19">
        <f t="shared" si="134"/>
        <v>5</v>
      </c>
      <c r="C4345" s="19">
        <f t="shared" si="135"/>
        <v>2017</v>
      </c>
      <c r="D4345" s="10">
        <f ca="1">_xlfn.IFNA((VLOOKUP(A4345,'Fats and Greases'!A:B,2,FALSE)), "")</f>
        <v>24.5</v>
      </c>
      <c r="E4345" s="10">
        <f ca="1">_xlfn.IFNA((VLOOKUP(A4345,'Fats and Greases'!C:D,2,FALSE)), "")</f>
        <v>24.75</v>
      </c>
      <c r="F4345" s="10">
        <f ca="1">_xlfn.IFNA((VLOOKUP(A4345,'Fats and Greases'!E:F,2,FALSE)), "")</f>
        <v>25</v>
      </c>
      <c r="G4345" s="10">
        <f ca="1">_xlfn.IFNA((VLOOKUP(A4345,'Fats and Greases'!G:H,2,FALSE)), "")</f>
        <v>25</v>
      </c>
      <c r="H4345" s="10">
        <f ca="1">_xlfn.IFNA((VLOOKUP(A4345,'Fats and Greases'!I:J,2,FALSE)), "")</f>
        <v>24.25</v>
      </c>
      <c r="I4345" s="10">
        <f ca="1">_xlfn.IFNA((VLOOKUP(A4345,'Fats and Greases'!K:L,2,FALSE)), "")</f>
        <v>27.25</v>
      </c>
      <c r="J4345" s="10" t="str">
        <f ca="1">_xlfn.IFNA((VLOOKUP(A4345,'Fats and Greases'!M:N,2,FALSE)), "")</f>
        <v/>
      </c>
      <c r="K4345" s="10">
        <f ca="1">_xlfn.IFNA((VLOOKUP($A4345,'Fats and Greases'!O:P,2,FALSE)), "")</f>
        <v>28.5</v>
      </c>
      <c r="L4345" s="10">
        <f ca="1">_xlfn.IFNA((VLOOKUP($A4345,'Fats and Greases'!Q:R,2,FALSE)), "")</f>
        <v>24</v>
      </c>
      <c r="M4345" s="10">
        <f ca="1">_xlfn.IFNA((VLOOKUP($A4345,'Fats and Greases'!S:T,2,FALSE)), "")</f>
        <v>26.5</v>
      </c>
    </row>
    <row r="4346" spans="1:13" x14ac:dyDescent="0.2">
      <c r="A4346" s="18">
        <v>42866</v>
      </c>
      <c r="B4346" s="19">
        <f t="shared" si="134"/>
        <v>5</v>
      </c>
      <c r="C4346" s="19">
        <f t="shared" si="135"/>
        <v>2017</v>
      </c>
      <c r="D4346" s="10">
        <f ca="1">_xlfn.IFNA((VLOOKUP(A4346,'Fats and Greases'!A:B,2,FALSE)), "")</f>
        <v>24.5</v>
      </c>
      <c r="E4346" s="10">
        <f ca="1">_xlfn.IFNA((VLOOKUP(A4346,'Fats and Greases'!C:D,2,FALSE)), "")</f>
        <v>24.75</v>
      </c>
      <c r="F4346" s="10">
        <f ca="1">_xlfn.IFNA((VLOOKUP(A4346,'Fats and Greases'!E:F,2,FALSE)), "")</f>
        <v>25</v>
      </c>
      <c r="G4346" s="10">
        <f ca="1">_xlfn.IFNA((VLOOKUP(A4346,'Fats and Greases'!G:H,2,FALSE)), "")</f>
        <v>25</v>
      </c>
      <c r="H4346" s="10">
        <f ca="1">_xlfn.IFNA((VLOOKUP(A4346,'Fats and Greases'!I:J,2,FALSE)), "")</f>
        <v>24.25</v>
      </c>
      <c r="I4346" s="10">
        <f ca="1">_xlfn.IFNA((VLOOKUP(A4346,'Fats and Greases'!K:L,2,FALSE)), "")</f>
        <v>27.25</v>
      </c>
      <c r="J4346" s="10" t="str">
        <f ca="1">_xlfn.IFNA((VLOOKUP(A4346,'Fats and Greases'!M:N,2,FALSE)), "")</f>
        <v/>
      </c>
      <c r="K4346" s="10">
        <f ca="1">_xlfn.IFNA((VLOOKUP($A4346,'Fats and Greases'!O:P,2,FALSE)), "")</f>
        <v>28.5</v>
      </c>
      <c r="L4346" s="10">
        <f ca="1">_xlfn.IFNA((VLOOKUP($A4346,'Fats and Greases'!Q:R,2,FALSE)), "")</f>
        <v>24</v>
      </c>
      <c r="M4346" s="10">
        <f ca="1">_xlfn.IFNA((VLOOKUP($A4346,'Fats and Greases'!S:T,2,FALSE)), "")</f>
        <v>26.5</v>
      </c>
    </row>
    <row r="4347" spans="1:13" x14ac:dyDescent="0.2">
      <c r="A4347" s="18">
        <v>42867</v>
      </c>
      <c r="B4347" s="19">
        <f t="shared" si="134"/>
        <v>5</v>
      </c>
      <c r="C4347" s="19">
        <f t="shared" si="135"/>
        <v>2017</v>
      </c>
      <c r="D4347" s="10">
        <f ca="1">_xlfn.IFNA((VLOOKUP(A4347,'Fats and Greases'!A:B,2,FALSE)), "")</f>
        <v>24.5</v>
      </c>
      <c r="E4347" s="10">
        <f ca="1">_xlfn.IFNA((VLOOKUP(A4347,'Fats and Greases'!C:D,2,FALSE)), "")</f>
        <v>24.75</v>
      </c>
      <c r="F4347" s="10">
        <f ca="1">_xlfn.IFNA((VLOOKUP(A4347,'Fats and Greases'!E:F,2,FALSE)), "")</f>
        <v>25</v>
      </c>
      <c r="G4347" s="10">
        <f ca="1">_xlfn.IFNA((VLOOKUP(A4347,'Fats and Greases'!G:H,2,FALSE)), "")</f>
        <v>25</v>
      </c>
      <c r="H4347" s="10">
        <f ca="1">_xlfn.IFNA((VLOOKUP(A4347,'Fats and Greases'!I:J,2,FALSE)), "")</f>
        <v>24.25</v>
      </c>
      <c r="I4347" s="10">
        <f ca="1">_xlfn.IFNA((VLOOKUP(A4347,'Fats and Greases'!K:L,2,FALSE)), "")</f>
        <v>27.25</v>
      </c>
      <c r="J4347" s="10" t="str">
        <f ca="1">_xlfn.IFNA((VLOOKUP(A4347,'Fats and Greases'!M:N,2,FALSE)), "")</f>
        <v/>
      </c>
      <c r="K4347" s="10">
        <f ca="1">_xlfn.IFNA((VLOOKUP($A4347,'Fats and Greases'!O:P,2,FALSE)), "")</f>
        <v>28.5</v>
      </c>
      <c r="L4347" s="10">
        <f ca="1">_xlfn.IFNA((VLOOKUP($A4347,'Fats and Greases'!Q:R,2,FALSE)), "")</f>
        <v>24</v>
      </c>
      <c r="M4347" s="10">
        <f ca="1">_xlfn.IFNA((VLOOKUP($A4347,'Fats and Greases'!S:T,2,FALSE)), "")</f>
        <v>26.5</v>
      </c>
    </row>
    <row r="4348" spans="1:13" x14ac:dyDescent="0.2">
      <c r="A4348" s="18">
        <v>42870</v>
      </c>
      <c r="B4348" s="19">
        <f t="shared" si="134"/>
        <v>5</v>
      </c>
      <c r="C4348" s="19">
        <f t="shared" si="135"/>
        <v>2017</v>
      </c>
      <c r="D4348" s="10">
        <f ca="1">_xlfn.IFNA((VLOOKUP(A4348,'Fats and Greases'!A:B,2,FALSE)), "")</f>
        <v>24.5</v>
      </c>
      <c r="E4348" s="10">
        <f ca="1">_xlfn.IFNA((VLOOKUP(A4348,'Fats and Greases'!C:D,2,FALSE)), "")</f>
        <v>25.25</v>
      </c>
      <c r="F4348" s="10">
        <f ca="1">_xlfn.IFNA((VLOOKUP(A4348,'Fats and Greases'!E:F,2,FALSE)), "")</f>
        <v>25</v>
      </c>
      <c r="G4348" s="10">
        <f ca="1">_xlfn.IFNA((VLOOKUP(A4348,'Fats and Greases'!G:H,2,FALSE)), "")</f>
        <v>25.5</v>
      </c>
      <c r="H4348" s="10">
        <f ca="1">_xlfn.IFNA((VLOOKUP(A4348,'Fats and Greases'!I:J,2,FALSE)), "")</f>
        <v>24.25</v>
      </c>
      <c r="I4348" s="10">
        <f ca="1">_xlfn.IFNA((VLOOKUP(A4348,'Fats and Greases'!K:L,2,FALSE)), "")</f>
        <v>27.25</v>
      </c>
      <c r="J4348" s="10" t="str">
        <f ca="1">_xlfn.IFNA((VLOOKUP(A4348,'Fats and Greases'!M:N,2,FALSE)), "")</f>
        <v/>
      </c>
      <c r="K4348" s="10">
        <f ca="1">_xlfn.IFNA((VLOOKUP($A4348,'Fats and Greases'!O:P,2,FALSE)), "")</f>
        <v>30.5</v>
      </c>
      <c r="L4348" s="10">
        <f ca="1">_xlfn.IFNA((VLOOKUP($A4348,'Fats and Greases'!Q:R,2,FALSE)), "")</f>
        <v>24.5</v>
      </c>
      <c r="M4348" s="10">
        <f ca="1">_xlfn.IFNA((VLOOKUP($A4348,'Fats and Greases'!S:T,2,FALSE)), "")</f>
        <v>26.5</v>
      </c>
    </row>
    <row r="4349" spans="1:13" x14ac:dyDescent="0.2">
      <c r="A4349" s="18">
        <v>42871</v>
      </c>
      <c r="B4349" s="19">
        <f t="shared" si="134"/>
        <v>5</v>
      </c>
      <c r="C4349" s="19">
        <f t="shared" si="135"/>
        <v>2017</v>
      </c>
      <c r="D4349" s="10">
        <f ca="1">_xlfn.IFNA((VLOOKUP(A4349,'Fats and Greases'!A:B,2,FALSE)), "")</f>
        <v>25</v>
      </c>
      <c r="E4349" s="10">
        <f ca="1">_xlfn.IFNA((VLOOKUP(A4349,'Fats and Greases'!C:D,2,FALSE)), "")</f>
        <v>25.5</v>
      </c>
      <c r="F4349" s="10">
        <f ca="1">_xlfn.IFNA((VLOOKUP(A4349,'Fats and Greases'!E:F,2,FALSE)), "")</f>
        <v>25</v>
      </c>
      <c r="G4349" s="10">
        <f ca="1">_xlfn.IFNA((VLOOKUP(A4349,'Fats and Greases'!G:H,2,FALSE)), "")</f>
        <v>25.5</v>
      </c>
      <c r="H4349" s="10">
        <f ca="1">_xlfn.IFNA((VLOOKUP(A4349,'Fats and Greases'!I:J,2,FALSE)), "")</f>
        <v>24.25</v>
      </c>
      <c r="I4349" s="10">
        <f ca="1">_xlfn.IFNA((VLOOKUP(A4349,'Fats and Greases'!K:L,2,FALSE)), "")</f>
        <v>27.25</v>
      </c>
      <c r="J4349" s="10" t="str">
        <f ca="1">_xlfn.IFNA((VLOOKUP(A4349,'Fats and Greases'!M:N,2,FALSE)), "")</f>
        <v/>
      </c>
      <c r="K4349" s="10">
        <f ca="1">_xlfn.IFNA((VLOOKUP($A4349,'Fats and Greases'!O:P,2,FALSE)), "")</f>
        <v>30.5</v>
      </c>
      <c r="L4349" s="10">
        <f ca="1">_xlfn.IFNA((VLOOKUP($A4349,'Fats and Greases'!Q:R,2,FALSE)), "")</f>
        <v>24.5</v>
      </c>
      <c r="M4349" s="10">
        <f ca="1">_xlfn.IFNA((VLOOKUP($A4349,'Fats and Greases'!S:T,2,FALSE)), "")</f>
        <v>26.5</v>
      </c>
    </row>
    <row r="4350" spans="1:13" x14ac:dyDescent="0.2">
      <c r="A4350" s="18">
        <v>42872</v>
      </c>
      <c r="B4350" s="19">
        <f t="shared" si="134"/>
        <v>5</v>
      </c>
      <c r="C4350" s="19">
        <f t="shared" si="135"/>
        <v>2017</v>
      </c>
      <c r="D4350" s="10">
        <f ca="1">_xlfn.IFNA((VLOOKUP(A4350,'Fats and Greases'!A:B,2,FALSE)), "")</f>
        <v>25</v>
      </c>
      <c r="E4350" s="10">
        <f ca="1">_xlfn.IFNA((VLOOKUP(A4350,'Fats and Greases'!C:D,2,FALSE)), "")</f>
        <v>25.5</v>
      </c>
      <c r="F4350" s="10">
        <f ca="1">_xlfn.IFNA((VLOOKUP(A4350,'Fats and Greases'!E:F,2,FALSE)), "")</f>
        <v>25</v>
      </c>
      <c r="G4350" s="10">
        <f ca="1">_xlfn.IFNA((VLOOKUP(A4350,'Fats and Greases'!G:H,2,FALSE)), "")</f>
        <v>25.5</v>
      </c>
      <c r="H4350" s="10">
        <f ca="1">_xlfn.IFNA((VLOOKUP(A4350,'Fats and Greases'!I:J,2,FALSE)), "")</f>
        <v>24.25</v>
      </c>
      <c r="I4350" s="10">
        <f ca="1">_xlfn.IFNA((VLOOKUP(A4350,'Fats and Greases'!K:L,2,FALSE)), "")</f>
        <v>27.25</v>
      </c>
      <c r="J4350" s="10" t="str">
        <f ca="1">_xlfn.IFNA((VLOOKUP(A4350,'Fats and Greases'!M:N,2,FALSE)), "")</f>
        <v/>
      </c>
      <c r="K4350" s="10">
        <f ca="1">_xlfn.IFNA((VLOOKUP($A4350,'Fats and Greases'!O:P,2,FALSE)), "")</f>
        <v>30.5</v>
      </c>
      <c r="L4350" s="10">
        <f ca="1">_xlfn.IFNA((VLOOKUP($A4350,'Fats and Greases'!Q:R,2,FALSE)), "")</f>
        <v>24.5</v>
      </c>
      <c r="M4350" s="10">
        <f ca="1">_xlfn.IFNA((VLOOKUP($A4350,'Fats and Greases'!S:T,2,FALSE)), "")</f>
        <v>26.5</v>
      </c>
    </row>
    <row r="4351" spans="1:13" x14ac:dyDescent="0.2">
      <c r="A4351" s="18">
        <v>42873</v>
      </c>
      <c r="B4351" s="19">
        <f t="shared" si="134"/>
        <v>5</v>
      </c>
      <c r="C4351" s="19">
        <f t="shared" si="135"/>
        <v>2017</v>
      </c>
      <c r="D4351" s="10">
        <f ca="1">_xlfn.IFNA((VLOOKUP(A4351,'Fats and Greases'!A:B,2,FALSE)), "")</f>
        <v>25</v>
      </c>
      <c r="E4351" s="10">
        <f ca="1">_xlfn.IFNA((VLOOKUP(A4351,'Fats and Greases'!C:D,2,FALSE)), "")</f>
        <v>25.5</v>
      </c>
      <c r="F4351" s="10">
        <f ca="1">_xlfn.IFNA((VLOOKUP(A4351,'Fats and Greases'!E:F,2,FALSE)), "")</f>
        <v>25</v>
      </c>
      <c r="G4351" s="10">
        <f ca="1">_xlfn.IFNA((VLOOKUP(A4351,'Fats and Greases'!G:H,2,FALSE)), "")</f>
        <v>25.5</v>
      </c>
      <c r="H4351" s="10">
        <f ca="1">_xlfn.IFNA((VLOOKUP(A4351,'Fats and Greases'!I:J,2,FALSE)), "")</f>
        <v>24.25</v>
      </c>
      <c r="I4351" s="10">
        <f ca="1">_xlfn.IFNA((VLOOKUP(A4351,'Fats and Greases'!K:L,2,FALSE)), "")</f>
        <v>27.25</v>
      </c>
      <c r="J4351" s="10" t="str">
        <f ca="1">_xlfn.IFNA((VLOOKUP(A4351,'Fats and Greases'!M:N,2,FALSE)), "")</f>
        <v/>
      </c>
      <c r="K4351" s="10">
        <f ca="1">_xlfn.IFNA((VLOOKUP($A4351,'Fats and Greases'!O:P,2,FALSE)), "")</f>
        <v>30.5</v>
      </c>
      <c r="L4351" s="10">
        <f ca="1">_xlfn.IFNA((VLOOKUP($A4351,'Fats and Greases'!Q:R,2,FALSE)), "")</f>
        <v>24.5</v>
      </c>
      <c r="M4351" s="10">
        <f ca="1">_xlfn.IFNA((VLOOKUP($A4351,'Fats and Greases'!S:T,2,FALSE)), "")</f>
        <v>26.5</v>
      </c>
    </row>
    <row r="4352" spans="1:13" x14ac:dyDescent="0.2">
      <c r="A4352" s="18">
        <v>42874</v>
      </c>
      <c r="B4352" s="19">
        <f t="shared" si="134"/>
        <v>5</v>
      </c>
      <c r="C4352" s="19">
        <f t="shared" si="135"/>
        <v>2017</v>
      </c>
      <c r="D4352" s="10">
        <f ca="1">_xlfn.IFNA((VLOOKUP(A4352,'Fats and Greases'!A:B,2,FALSE)), "")</f>
        <v>25</v>
      </c>
      <c r="E4352" s="10">
        <f ca="1">_xlfn.IFNA((VLOOKUP(A4352,'Fats and Greases'!C:D,2,FALSE)), "")</f>
        <v>25.5</v>
      </c>
      <c r="F4352" s="10">
        <f ca="1">_xlfn.IFNA((VLOOKUP(A4352,'Fats and Greases'!E:F,2,FALSE)), "")</f>
        <v>25</v>
      </c>
      <c r="G4352" s="10">
        <f ca="1">_xlfn.IFNA((VLOOKUP(A4352,'Fats and Greases'!G:H,2,FALSE)), "")</f>
        <v>25.5</v>
      </c>
      <c r="H4352" s="10">
        <f ca="1">_xlfn.IFNA((VLOOKUP(A4352,'Fats and Greases'!I:J,2,FALSE)), "")</f>
        <v>24.25</v>
      </c>
      <c r="I4352" s="10">
        <f ca="1">_xlfn.IFNA((VLOOKUP(A4352,'Fats and Greases'!K:L,2,FALSE)), "")</f>
        <v>27.25</v>
      </c>
      <c r="J4352" s="10" t="str">
        <f ca="1">_xlfn.IFNA((VLOOKUP(A4352,'Fats and Greases'!M:N,2,FALSE)), "")</f>
        <v/>
      </c>
      <c r="K4352" s="10">
        <f ca="1">_xlfn.IFNA((VLOOKUP($A4352,'Fats and Greases'!O:P,2,FALSE)), "")</f>
        <v>30.5</v>
      </c>
      <c r="L4352" s="10">
        <f ca="1">_xlfn.IFNA((VLOOKUP($A4352,'Fats and Greases'!Q:R,2,FALSE)), "")</f>
        <v>24.5</v>
      </c>
      <c r="M4352" s="10">
        <f ca="1">_xlfn.IFNA((VLOOKUP($A4352,'Fats and Greases'!S:T,2,FALSE)), "")</f>
        <v>26.5</v>
      </c>
    </row>
    <row r="4353" spans="1:13" x14ac:dyDescent="0.2">
      <c r="A4353" s="18">
        <v>42877</v>
      </c>
      <c r="B4353" s="19">
        <f t="shared" si="134"/>
        <v>5</v>
      </c>
      <c r="C4353" s="19">
        <f t="shared" si="135"/>
        <v>2017</v>
      </c>
      <c r="D4353" s="10">
        <f ca="1">_xlfn.IFNA((VLOOKUP(A4353,'Fats and Greases'!A:B,2,FALSE)), "")</f>
        <v>25</v>
      </c>
      <c r="E4353" s="10">
        <f ca="1">_xlfn.IFNA((VLOOKUP(A4353,'Fats and Greases'!C:D,2,FALSE)), "")</f>
        <v>25.5</v>
      </c>
      <c r="F4353" s="10">
        <f ca="1">_xlfn.IFNA((VLOOKUP(A4353,'Fats and Greases'!E:F,2,FALSE)), "")</f>
        <v>25</v>
      </c>
      <c r="G4353" s="10">
        <f ca="1">_xlfn.IFNA((VLOOKUP(A4353,'Fats and Greases'!G:H,2,FALSE)), "")</f>
        <v>25.5</v>
      </c>
      <c r="H4353" s="10">
        <f ca="1">_xlfn.IFNA((VLOOKUP(A4353,'Fats and Greases'!I:J,2,FALSE)), "")</f>
        <v>24.25</v>
      </c>
      <c r="I4353" s="10">
        <f ca="1">_xlfn.IFNA((VLOOKUP(A4353,'Fats and Greases'!K:L,2,FALSE)), "")</f>
        <v>27.25</v>
      </c>
      <c r="J4353" s="10" t="str">
        <f ca="1">_xlfn.IFNA((VLOOKUP(A4353,'Fats and Greases'!M:N,2,FALSE)), "")</f>
        <v/>
      </c>
      <c r="K4353" s="10">
        <f ca="1">_xlfn.IFNA((VLOOKUP($A4353,'Fats and Greases'!O:P,2,FALSE)), "")</f>
        <v>30.5</v>
      </c>
      <c r="L4353" s="10">
        <f ca="1">_xlfn.IFNA((VLOOKUP($A4353,'Fats and Greases'!Q:R,2,FALSE)), "")</f>
        <v>24.5</v>
      </c>
      <c r="M4353" s="10">
        <f ca="1">_xlfn.IFNA((VLOOKUP($A4353,'Fats and Greases'!S:T,2,FALSE)), "")</f>
        <v>26.5</v>
      </c>
    </row>
    <row r="4354" spans="1:13" x14ac:dyDescent="0.2">
      <c r="A4354" s="18">
        <v>42878</v>
      </c>
      <c r="B4354" s="19">
        <f t="shared" si="134"/>
        <v>5</v>
      </c>
      <c r="C4354" s="19">
        <f t="shared" si="135"/>
        <v>2017</v>
      </c>
      <c r="D4354" s="10">
        <f ca="1">_xlfn.IFNA((VLOOKUP(A4354,'Fats and Greases'!A:B,2,FALSE)), "")</f>
        <v>25.25</v>
      </c>
      <c r="E4354" s="10">
        <f ca="1">_xlfn.IFNA((VLOOKUP(A4354,'Fats and Greases'!C:D,2,FALSE)), "")</f>
        <v>25.5</v>
      </c>
      <c r="F4354" s="10">
        <f ca="1">_xlfn.IFNA((VLOOKUP(A4354,'Fats and Greases'!E:F,2,FALSE)), "")</f>
        <v>25</v>
      </c>
      <c r="G4354" s="10">
        <f ca="1">_xlfn.IFNA((VLOOKUP(A4354,'Fats and Greases'!G:H,2,FALSE)), "")</f>
        <v>25.5</v>
      </c>
      <c r="H4354" s="10">
        <f ca="1">_xlfn.IFNA((VLOOKUP(A4354,'Fats and Greases'!I:J,2,FALSE)), "")</f>
        <v>24.25</v>
      </c>
      <c r="I4354" s="10">
        <f ca="1">_xlfn.IFNA((VLOOKUP(A4354,'Fats and Greases'!K:L,2,FALSE)), "")</f>
        <v>27.25</v>
      </c>
      <c r="J4354" s="10" t="str">
        <f ca="1">_xlfn.IFNA((VLOOKUP(A4354,'Fats and Greases'!M:N,2,FALSE)), "")</f>
        <v/>
      </c>
      <c r="K4354" s="10">
        <f ca="1">_xlfn.IFNA((VLOOKUP($A4354,'Fats and Greases'!O:P,2,FALSE)), "")</f>
        <v>30.5</v>
      </c>
      <c r="L4354" s="10">
        <f ca="1">_xlfn.IFNA((VLOOKUP($A4354,'Fats and Greases'!Q:R,2,FALSE)), "")</f>
        <v>24.5</v>
      </c>
      <c r="M4354" s="10">
        <f ca="1">_xlfn.IFNA((VLOOKUP($A4354,'Fats and Greases'!S:T,2,FALSE)), "")</f>
        <v>26.5</v>
      </c>
    </row>
    <row r="4355" spans="1:13" x14ac:dyDescent="0.2">
      <c r="A4355" s="18">
        <v>42879</v>
      </c>
      <c r="B4355" s="19">
        <f t="shared" ref="B4355:B4418" si="136">MONTH(A4355)</f>
        <v>5</v>
      </c>
      <c r="C4355" s="19">
        <f t="shared" ref="C4355:C4418" si="137">YEAR(A4355)</f>
        <v>2017</v>
      </c>
      <c r="D4355" s="10">
        <f ca="1">_xlfn.IFNA((VLOOKUP(A4355,'Fats and Greases'!A:B,2,FALSE)), "")</f>
        <v>25.25</v>
      </c>
      <c r="E4355" s="10">
        <f ca="1">_xlfn.IFNA((VLOOKUP(A4355,'Fats and Greases'!C:D,2,FALSE)), "")</f>
        <v>25.5</v>
      </c>
      <c r="F4355" s="10">
        <f ca="1">_xlfn.IFNA((VLOOKUP(A4355,'Fats and Greases'!E:F,2,FALSE)), "")</f>
        <v>25</v>
      </c>
      <c r="G4355" s="10">
        <f ca="1">_xlfn.IFNA((VLOOKUP(A4355,'Fats and Greases'!G:H,2,FALSE)), "")</f>
        <v>25.5</v>
      </c>
      <c r="H4355" s="10">
        <f ca="1">_xlfn.IFNA((VLOOKUP(A4355,'Fats and Greases'!I:J,2,FALSE)), "")</f>
        <v>24.25</v>
      </c>
      <c r="I4355" s="10">
        <f ca="1">_xlfn.IFNA((VLOOKUP(A4355,'Fats and Greases'!K:L,2,FALSE)), "")</f>
        <v>27.25</v>
      </c>
      <c r="J4355" s="10" t="str">
        <f ca="1">_xlfn.IFNA((VLOOKUP(A4355,'Fats and Greases'!M:N,2,FALSE)), "")</f>
        <v/>
      </c>
      <c r="K4355" s="10">
        <f ca="1">_xlfn.IFNA((VLOOKUP($A4355,'Fats and Greases'!O:P,2,FALSE)), "")</f>
        <v>30.5</v>
      </c>
      <c r="L4355" s="10">
        <f ca="1">_xlfn.IFNA((VLOOKUP($A4355,'Fats and Greases'!Q:R,2,FALSE)), "")</f>
        <v>24.5</v>
      </c>
      <c r="M4355" s="10">
        <f ca="1">_xlfn.IFNA((VLOOKUP($A4355,'Fats and Greases'!S:T,2,FALSE)), "")</f>
        <v>26.5</v>
      </c>
    </row>
    <row r="4356" spans="1:13" x14ac:dyDescent="0.2">
      <c r="A4356" s="18">
        <v>42880</v>
      </c>
      <c r="B4356" s="19">
        <f t="shared" si="136"/>
        <v>5</v>
      </c>
      <c r="C4356" s="19">
        <f t="shared" si="137"/>
        <v>2017</v>
      </c>
      <c r="D4356" s="10">
        <f ca="1">_xlfn.IFNA((VLOOKUP(A4356,'Fats and Greases'!A:B,2,FALSE)), "")</f>
        <v>25.5</v>
      </c>
      <c r="E4356" s="10">
        <f ca="1">_xlfn.IFNA((VLOOKUP(A4356,'Fats and Greases'!C:D,2,FALSE)), "")</f>
        <v>25.5</v>
      </c>
      <c r="F4356" s="10">
        <f ca="1">_xlfn.IFNA((VLOOKUP(A4356,'Fats and Greases'!E:F,2,FALSE)), "")</f>
        <v>25</v>
      </c>
      <c r="G4356" s="10">
        <f ca="1">_xlfn.IFNA((VLOOKUP(A4356,'Fats and Greases'!G:H,2,FALSE)), "")</f>
        <v>25.5</v>
      </c>
      <c r="H4356" s="10">
        <f ca="1">_xlfn.IFNA((VLOOKUP(A4356,'Fats and Greases'!I:J,2,FALSE)), "")</f>
        <v>24.25</v>
      </c>
      <c r="I4356" s="10">
        <f ca="1">_xlfn.IFNA((VLOOKUP(A4356,'Fats and Greases'!K:L,2,FALSE)), "")</f>
        <v>27.25</v>
      </c>
      <c r="J4356" s="10" t="str">
        <f ca="1">_xlfn.IFNA((VLOOKUP(A4356,'Fats and Greases'!M:N,2,FALSE)), "")</f>
        <v/>
      </c>
      <c r="K4356" s="10">
        <f ca="1">_xlfn.IFNA((VLOOKUP($A4356,'Fats and Greases'!O:P,2,FALSE)), "")</f>
        <v>30.5</v>
      </c>
      <c r="L4356" s="10">
        <f ca="1">_xlfn.IFNA((VLOOKUP($A4356,'Fats and Greases'!Q:R,2,FALSE)), "")</f>
        <v>24.5</v>
      </c>
      <c r="M4356" s="10">
        <f ca="1">_xlfn.IFNA((VLOOKUP($A4356,'Fats and Greases'!S:T,2,FALSE)), "")</f>
        <v>26.5</v>
      </c>
    </row>
    <row r="4357" spans="1:13" x14ac:dyDescent="0.2">
      <c r="A4357" s="18">
        <v>42881</v>
      </c>
      <c r="B4357" s="19">
        <f t="shared" si="136"/>
        <v>5</v>
      </c>
      <c r="C4357" s="19">
        <f t="shared" si="137"/>
        <v>2017</v>
      </c>
      <c r="D4357" s="10">
        <f ca="1">_xlfn.IFNA((VLOOKUP(A4357,'Fats and Greases'!A:B,2,FALSE)), "")</f>
        <v>25.5</v>
      </c>
      <c r="E4357" s="10">
        <f ca="1">_xlfn.IFNA((VLOOKUP(A4357,'Fats and Greases'!C:D,2,FALSE)), "")</f>
        <v>25.5</v>
      </c>
      <c r="F4357" s="10">
        <f ca="1">_xlfn.IFNA((VLOOKUP(A4357,'Fats and Greases'!E:F,2,FALSE)), "")</f>
        <v>25</v>
      </c>
      <c r="G4357" s="10">
        <f ca="1">_xlfn.IFNA((VLOOKUP(A4357,'Fats and Greases'!G:H,2,FALSE)), "")</f>
        <v>25.5</v>
      </c>
      <c r="H4357" s="10">
        <f ca="1">_xlfn.IFNA((VLOOKUP(A4357,'Fats and Greases'!I:J,2,FALSE)), "")</f>
        <v>24.25</v>
      </c>
      <c r="I4357" s="10">
        <f ca="1">_xlfn.IFNA((VLOOKUP(A4357,'Fats and Greases'!K:L,2,FALSE)), "")</f>
        <v>27.25</v>
      </c>
      <c r="J4357" s="10" t="str">
        <f ca="1">_xlfn.IFNA((VLOOKUP(A4357,'Fats and Greases'!M:N,2,FALSE)), "")</f>
        <v/>
      </c>
      <c r="K4357" s="10">
        <f ca="1">_xlfn.IFNA((VLOOKUP($A4357,'Fats and Greases'!O:P,2,FALSE)), "")</f>
        <v>30.5</v>
      </c>
      <c r="L4357" s="10">
        <f ca="1">_xlfn.IFNA((VLOOKUP($A4357,'Fats and Greases'!Q:R,2,FALSE)), "")</f>
        <v>24.5</v>
      </c>
      <c r="M4357" s="10">
        <f ca="1">_xlfn.IFNA((VLOOKUP($A4357,'Fats and Greases'!S:T,2,FALSE)), "")</f>
        <v>26.5</v>
      </c>
    </row>
    <row r="4358" spans="1:13" x14ac:dyDescent="0.2">
      <c r="A4358" s="18">
        <v>42884</v>
      </c>
      <c r="B4358" s="19">
        <f t="shared" si="136"/>
        <v>5</v>
      </c>
      <c r="C4358" s="19">
        <f t="shared" si="137"/>
        <v>2017</v>
      </c>
      <c r="D4358" s="10" t="str">
        <f ca="1">_xlfn.IFNA((VLOOKUP(A4358,'Fats and Greases'!A:B,2,FALSE)), "")</f>
        <v/>
      </c>
      <c r="E4358" s="10" t="str">
        <f ca="1">_xlfn.IFNA((VLOOKUP(A4358,'Fats and Greases'!C:D,2,FALSE)), "")</f>
        <v/>
      </c>
      <c r="F4358" s="10" t="str">
        <f ca="1">_xlfn.IFNA((VLOOKUP(A4358,'Fats and Greases'!E:F,2,FALSE)), "")</f>
        <v/>
      </c>
      <c r="G4358" s="10" t="str">
        <f ca="1">_xlfn.IFNA((VLOOKUP(A4358,'Fats and Greases'!G:H,2,FALSE)), "")</f>
        <v/>
      </c>
      <c r="H4358" s="10" t="str">
        <f ca="1">_xlfn.IFNA((VLOOKUP(A4358,'Fats and Greases'!I:J,2,FALSE)), "")</f>
        <v/>
      </c>
      <c r="I4358" s="10" t="str">
        <f ca="1">_xlfn.IFNA((VLOOKUP(A4358,'Fats and Greases'!K:L,2,FALSE)), "")</f>
        <v/>
      </c>
      <c r="J4358" s="10" t="str">
        <f ca="1">_xlfn.IFNA((VLOOKUP(A4358,'Fats and Greases'!M:N,2,FALSE)), "")</f>
        <v/>
      </c>
      <c r="K4358" s="10" t="str">
        <f ca="1">_xlfn.IFNA((VLOOKUP($A4358,'Fats and Greases'!O:P,2,FALSE)), "")</f>
        <v/>
      </c>
      <c r="L4358" s="10" t="str">
        <f ca="1">_xlfn.IFNA((VLOOKUP($A4358,'Fats and Greases'!Q:R,2,FALSE)), "")</f>
        <v/>
      </c>
      <c r="M4358" s="10" t="str">
        <f ca="1">_xlfn.IFNA((VLOOKUP($A4358,'Fats and Greases'!S:T,2,FALSE)), "")</f>
        <v/>
      </c>
    </row>
    <row r="4359" spans="1:13" x14ac:dyDescent="0.2">
      <c r="A4359" s="18">
        <v>42885</v>
      </c>
      <c r="B4359" s="19">
        <f t="shared" si="136"/>
        <v>5</v>
      </c>
      <c r="C4359" s="19">
        <f t="shared" si="137"/>
        <v>2017</v>
      </c>
      <c r="D4359" s="10">
        <f ca="1">_xlfn.IFNA((VLOOKUP(A4359,'Fats and Greases'!A:B,2,FALSE)), "")</f>
        <v>25.5</v>
      </c>
      <c r="E4359" s="10">
        <f ca="1">_xlfn.IFNA((VLOOKUP(A4359,'Fats and Greases'!C:D,2,FALSE)), "")</f>
        <v>26.25</v>
      </c>
      <c r="F4359" s="10">
        <f ca="1">_xlfn.IFNA((VLOOKUP(A4359,'Fats and Greases'!E:F,2,FALSE)), "")</f>
        <v>25</v>
      </c>
      <c r="G4359" s="10">
        <f ca="1">_xlfn.IFNA((VLOOKUP(A4359,'Fats and Greases'!G:H,2,FALSE)), "")</f>
        <v>25.5</v>
      </c>
      <c r="H4359" s="10">
        <f ca="1">_xlfn.IFNA((VLOOKUP(A4359,'Fats and Greases'!I:J,2,FALSE)), "")</f>
        <v>24.25</v>
      </c>
      <c r="I4359" s="10">
        <f ca="1">_xlfn.IFNA((VLOOKUP(A4359,'Fats and Greases'!K:L,2,FALSE)), "")</f>
        <v>27.25</v>
      </c>
      <c r="J4359" s="10" t="str">
        <f ca="1">_xlfn.IFNA((VLOOKUP(A4359,'Fats and Greases'!M:N,2,FALSE)), "")</f>
        <v/>
      </c>
      <c r="K4359" s="10">
        <f ca="1">_xlfn.IFNA((VLOOKUP($A4359,'Fats and Greases'!O:P,2,FALSE)), "")</f>
        <v>30.5</v>
      </c>
      <c r="L4359" s="10">
        <f ca="1">_xlfn.IFNA((VLOOKUP($A4359,'Fats and Greases'!Q:R,2,FALSE)), "")</f>
        <v>24.5</v>
      </c>
      <c r="M4359" s="10">
        <f ca="1">_xlfn.IFNA((VLOOKUP($A4359,'Fats and Greases'!S:T,2,FALSE)), "")</f>
        <v>26.5</v>
      </c>
    </row>
    <row r="4360" spans="1:13" x14ac:dyDescent="0.2">
      <c r="A4360" s="18">
        <v>42886</v>
      </c>
      <c r="B4360" s="19">
        <f t="shared" si="136"/>
        <v>5</v>
      </c>
      <c r="C4360" s="19">
        <f t="shared" si="137"/>
        <v>2017</v>
      </c>
      <c r="D4360" s="10">
        <f ca="1">_xlfn.IFNA((VLOOKUP(A4360,'Fats and Greases'!A:B,2,FALSE)), "")</f>
        <v>25.5</v>
      </c>
      <c r="E4360" s="10">
        <f ca="1">_xlfn.IFNA((VLOOKUP(A4360,'Fats and Greases'!C:D,2,FALSE)), "")</f>
        <v>26.25</v>
      </c>
      <c r="F4360" s="10">
        <f ca="1">_xlfn.IFNA((VLOOKUP(A4360,'Fats and Greases'!E:F,2,FALSE)), "")</f>
        <v>25</v>
      </c>
      <c r="G4360" s="10">
        <f ca="1">_xlfn.IFNA((VLOOKUP(A4360,'Fats and Greases'!G:H,2,FALSE)), "")</f>
        <v>25.5</v>
      </c>
      <c r="H4360" s="10">
        <f ca="1">_xlfn.IFNA((VLOOKUP(A4360,'Fats and Greases'!I:J,2,FALSE)), "")</f>
        <v>24.25</v>
      </c>
      <c r="I4360" s="10">
        <f ca="1">_xlfn.IFNA((VLOOKUP(A4360,'Fats and Greases'!K:L,2,FALSE)), "")</f>
        <v>27.25</v>
      </c>
      <c r="J4360" s="10" t="str">
        <f ca="1">_xlfn.IFNA((VLOOKUP(A4360,'Fats and Greases'!M:N,2,FALSE)), "")</f>
        <v/>
      </c>
      <c r="K4360" s="10">
        <f ca="1">_xlfn.IFNA((VLOOKUP($A4360,'Fats and Greases'!O:P,2,FALSE)), "")</f>
        <v>30.5</v>
      </c>
      <c r="L4360" s="10">
        <f ca="1">_xlfn.IFNA((VLOOKUP($A4360,'Fats and Greases'!Q:R,2,FALSE)), "")</f>
        <v>24.5</v>
      </c>
      <c r="M4360" s="10">
        <f ca="1">_xlfn.IFNA((VLOOKUP($A4360,'Fats and Greases'!S:T,2,FALSE)), "")</f>
        <v>26.5</v>
      </c>
    </row>
    <row r="4361" spans="1:13" x14ac:dyDescent="0.2">
      <c r="A4361" s="18">
        <v>42887</v>
      </c>
      <c r="B4361" s="19">
        <f t="shared" si="136"/>
        <v>6</v>
      </c>
      <c r="C4361" s="19">
        <f t="shared" si="137"/>
        <v>2017</v>
      </c>
      <c r="D4361" s="10">
        <f ca="1">_xlfn.IFNA((VLOOKUP(A4361,'Fats and Greases'!A:B,2,FALSE)), "")</f>
        <v>25.5</v>
      </c>
      <c r="E4361" s="10">
        <f ca="1">_xlfn.IFNA((VLOOKUP(A4361,'Fats and Greases'!C:D,2,FALSE)), "")</f>
        <v>26.25</v>
      </c>
      <c r="F4361" s="10">
        <f ca="1">_xlfn.IFNA((VLOOKUP(A4361,'Fats and Greases'!E:F,2,FALSE)), "")</f>
        <v>25</v>
      </c>
      <c r="G4361" s="10">
        <f ca="1">_xlfn.IFNA((VLOOKUP(A4361,'Fats and Greases'!G:H,2,FALSE)), "")</f>
        <v>25.5</v>
      </c>
      <c r="H4361" s="10">
        <f ca="1">_xlfn.IFNA((VLOOKUP(A4361,'Fats and Greases'!I:J,2,FALSE)), "")</f>
        <v>24.25</v>
      </c>
      <c r="I4361" s="10">
        <f ca="1">_xlfn.IFNA((VLOOKUP(A4361,'Fats and Greases'!K:L,2,FALSE)), "")</f>
        <v>27.25</v>
      </c>
      <c r="J4361" s="10" t="str">
        <f ca="1">_xlfn.IFNA((VLOOKUP(A4361,'Fats and Greases'!M:N,2,FALSE)), "")</f>
        <v/>
      </c>
      <c r="K4361" s="10">
        <f ca="1">_xlfn.IFNA((VLOOKUP($A4361,'Fats and Greases'!O:P,2,FALSE)), "")</f>
        <v>30.5</v>
      </c>
      <c r="L4361" s="10">
        <f ca="1">_xlfn.IFNA((VLOOKUP($A4361,'Fats and Greases'!Q:R,2,FALSE)), "")</f>
        <v>24.5</v>
      </c>
      <c r="M4361" s="10">
        <f ca="1">_xlfn.IFNA((VLOOKUP($A4361,'Fats and Greases'!S:T,2,FALSE)), "")</f>
        <v>26.5</v>
      </c>
    </row>
    <row r="4362" spans="1:13" x14ac:dyDescent="0.2">
      <c r="A4362" s="18">
        <v>42888</v>
      </c>
      <c r="B4362" s="19">
        <f t="shared" si="136"/>
        <v>6</v>
      </c>
      <c r="C4362" s="19">
        <f t="shared" si="137"/>
        <v>2017</v>
      </c>
      <c r="D4362" s="10">
        <f ca="1">_xlfn.IFNA((VLOOKUP(A4362,'Fats and Greases'!A:B,2,FALSE)), "")</f>
        <v>25.5</v>
      </c>
      <c r="E4362" s="10">
        <f ca="1">_xlfn.IFNA((VLOOKUP(A4362,'Fats and Greases'!C:D,2,FALSE)), "")</f>
        <v>26.25</v>
      </c>
      <c r="F4362" s="10">
        <f ca="1">_xlfn.IFNA((VLOOKUP(A4362,'Fats and Greases'!E:F,2,FALSE)), "")</f>
        <v>25</v>
      </c>
      <c r="G4362" s="10">
        <f ca="1">_xlfn.IFNA((VLOOKUP(A4362,'Fats and Greases'!G:H,2,FALSE)), "")</f>
        <v>25.5</v>
      </c>
      <c r="H4362" s="10">
        <f ca="1">_xlfn.IFNA((VLOOKUP(A4362,'Fats and Greases'!I:J,2,FALSE)), "")</f>
        <v>24.25</v>
      </c>
      <c r="I4362" s="10">
        <f ca="1">_xlfn.IFNA((VLOOKUP(A4362,'Fats and Greases'!K:L,2,FALSE)), "")</f>
        <v>27.25</v>
      </c>
      <c r="J4362" s="10" t="str">
        <f ca="1">_xlfn.IFNA((VLOOKUP(A4362,'Fats and Greases'!M:N,2,FALSE)), "")</f>
        <v/>
      </c>
      <c r="K4362" s="10">
        <f ca="1">_xlfn.IFNA((VLOOKUP($A4362,'Fats and Greases'!O:P,2,FALSE)), "")</f>
        <v>30.5</v>
      </c>
      <c r="L4362" s="10">
        <f ca="1">_xlfn.IFNA((VLOOKUP($A4362,'Fats and Greases'!Q:R,2,FALSE)), "")</f>
        <v>24.5</v>
      </c>
      <c r="M4362" s="10">
        <f ca="1">_xlfn.IFNA((VLOOKUP($A4362,'Fats and Greases'!S:T,2,FALSE)), "")</f>
        <v>26.5</v>
      </c>
    </row>
    <row r="4363" spans="1:13" x14ac:dyDescent="0.2">
      <c r="A4363" s="18">
        <v>42891</v>
      </c>
      <c r="B4363" s="19">
        <f t="shared" si="136"/>
        <v>6</v>
      </c>
      <c r="C4363" s="19">
        <f t="shared" si="137"/>
        <v>2017</v>
      </c>
      <c r="D4363" s="10">
        <f ca="1">_xlfn.IFNA((VLOOKUP(A4363,'Fats and Greases'!A:B,2,FALSE)), "")</f>
        <v>25.5</v>
      </c>
      <c r="E4363" s="10">
        <f ca="1">_xlfn.IFNA((VLOOKUP(A4363,'Fats and Greases'!C:D,2,FALSE)), "")</f>
        <v>26.5</v>
      </c>
      <c r="F4363" s="10">
        <f ca="1">_xlfn.IFNA((VLOOKUP(A4363,'Fats and Greases'!E:F,2,FALSE)), "")</f>
        <v>25</v>
      </c>
      <c r="G4363" s="10">
        <f ca="1">_xlfn.IFNA((VLOOKUP(A4363,'Fats and Greases'!G:H,2,FALSE)), "")</f>
        <v>25.5</v>
      </c>
      <c r="H4363" s="10">
        <f ca="1">_xlfn.IFNA((VLOOKUP(A4363,'Fats and Greases'!I:J,2,FALSE)), "")</f>
        <v>24.25</v>
      </c>
      <c r="I4363" s="10">
        <f ca="1">_xlfn.IFNA((VLOOKUP(A4363,'Fats and Greases'!K:L,2,FALSE)), "")</f>
        <v>27.25</v>
      </c>
      <c r="J4363" s="10" t="str">
        <f ca="1">_xlfn.IFNA((VLOOKUP(A4363,'Fats and Greases'!M:N,2,FALSE)), "")</f>
        <v/>
      </c>
      <c r="K4363" s="10">
        <f ca="1">_xlfn.IFNA((VLOOKUP($A4363,'Fats and Greases'!O:P,2,FALSE)), "")</f>
        <v>30.5</v>
      </c>
      <c r="L4363" s="10">
        <f ca="1">_xlfn.IFNA((VLOOKUP($A4363,'Fats and Greases'!Q:R,2,FALSE)), "")</f>
        <v>24.5</v>
      </c>
      <c r="M4363" s="10">
        <f ca="1">_xlfn.IFNA((VLOOKUP($A4363,'Fats and Greases'!S:T,2,FALSE)), "")</f>
        <v>26.5</v>
      </c>
    </row>
    <row r="4364" spans="1:13" x14ac:dyDescent="0.2">
      <c r="A4364" s="18">
        <v>42892</v>
      </c>
      <c r="B4364" s="19">
        <f t="shared" si="136"/>
        <v>6</v>
      </c>
      <c r="C4364" s="19">
        <f t="shared" si="137"/>
        <v>2017</v>
      </c>
      <c r="D4364" s="10">
        <f ca="1">_xlfn.IFNA((VLOOKUP(A4364,'Fats and Greases'!A:B,2,FALSE)), "")</f>
        <v>26.5</v>
      </c>
      <c r="E4364" s="10">
        <f ca="1">_xlfn.IFNA((VLOOKUP(A4364,'Fats and Greases'!C:D,2,FALSE)), "")</f>
        <v>26.5</v>
      </c>
      <c r="F4364" s="10">
        <f ca="1">_xlfn.IFNA((VLOOKUP(A4364,'Fats and Greases'!E:F,2,FALSE)), "")</f>
        <v>27.25</v>
      </c>
      <c r="G4364" s="10">
        <f ca="1">_xlfn.IFNA((VLOOKUP(A4364,'Fats and Greases'!G:H,2,FALSE)), "")</f>
        <v>26</v>
      </c>
      <c r="H4364" s="10">
        <f ca="1">_xlfn.IFNA((VLOOKUP(A4364,'Fats and Greases'!I:J,2,FALSE)), "")</f>
        <v>26</v>
      </c>
      <c r="I4364" s="10">
        <f ca="1">_xlfn.IFNA((VLOOKUP(A4364,'Fats and Greases'!K:L,2,FALSE)), "")</f>
        <v>27.75</v>
      </c>
      <c r="J4364" s="10" t="str">
        <f ca="1">_xlfn.IFNA((VLOOKUP(A4364,'Fats and Greases'!M:N,2,FALSE)), "")</f>
        <v/>
      </c>
      <c r="K4364" s="10">
        <f ca="1">_xlfn.IFNA((VLOOKUP($A4364,'Fats and Greases'!O:P,2,FALSE)), "")</f>
        <v>30.5</v>
      </c>
      <c r="L4364" s="10">
        <f ca="1">_xlfn.IFNA((VLOOKUP($A4364,'Fats and Greases'!Q:R,2,FALSE)), "")</f>
        <v>25.5</v>
      </c>
      <c r="M4364" s="10">
        <f ca="1">_xlfn.IFNA((VLOOKUP($A4364,'Fats and Greases'!S:T,2,FALSE)), "")</f>
        <v>26.5</v>
      </c>
    </row>
    <row r="4365" spans="1:13" x14ac:dyDescent="0.2">
      <c r="A4365" s="18">
        <v>42893</v>
      </c>
      <c r="B4365" s="19">
        <f t="shared" si="136"/>
        <v>6</v>
      </c>
      <c r="C4365" s="19">
        <f t="shared" si="137"/>
        <v>2017</v>
      </c>
      <c r="D4365" s="10">
        <f ca="1">_xlfn.IFNA((VLOOKUP(A4365,'Fats and Greases'!A:B,2,FALSE)), "")</f>
        <v>26.5</v>
      </c>
      <c r="E4365" s="10">
        <f ca="1">_xlfn.IFNA((VLOOKUP(A4365,'Fats and Greases'!C:D,2,FALSE)), "")</f>
        <v>26.5</v>
      </c>
      <c r="F4365" s="10">
        <f ca="1">_xlfn.IFNA((VLOOKUP(A4365,'Fats and Greases'!E:F,2,FALSE)), "")</f>
        <v>27.25</v>
      </c>
      <c r="G4365" s="10">
        <f ca="1">_xlfn.IFNA((VLOOKUP(A4365,'Fats and Greases'!G:H,2,FALSE)), "")</f>
        <v>26.25</v>
      </c>
      <c r="H4365" s="10">
        <f ca="1">_xlfn.IFNA((VLOOKUP(A4365,'Fats and Greases'!I:J,2,FALSE)), "")</f>
        <v>26</v>
      </c>
      <c r="I4365" s="10">
        <f ca="1">_xlfn.IFNA((VLOOKUP(A4365,'Fats and Greases'!K:L,2,FALSE)), "")</f>
        <v>27.75</v>
      </c>
      <c r="J4365" s="10" t="str">
        <f ca="1">_xlfn.IFNA((VLOOKUP(A4365,'Fats and Greases'!M:N,2,FALSE)), "")</f>
        <v/>
      </c>
      <c r="K4365" s="10">
        <f ca="1">_xlfn.IFNA((VLOOKUP($A4365,'Fats and Greases'!O:P,2,FALSE)), "")</f>
        <v>30.5</v>
      </c>
      <c r="L4365" s="10">
        <f ca="1">_xlfn.IFNA((VLOOKUP($A4365,'Fats and Greases'!Q:R,2,FALSE)), "")</f>
        <v>25.5</v>
      </c>
      <c r="M4365" s="10">
        <f ca="1">_xlfn.IFNA((VLOOKUP($A4365,'Fats and Greases'!S:T,2,FALSE)), "")</f>
        <v>26.5</v>
      </c>
    </row>
    <row r="4366" spans="1:13" x14ac:dyDescent="0.2">
      <c r="A4366" s="18">
        <v>42894</v>
      </c>
      <c r="B4366" s="19">
        <f t="shared" si="136"/>
        <v>6</v>
      </c>
      <c r="C4366" s="19">
        <f t="shared" si="137"/>
        <v>2017</v>
      </c>
      <c r="D4366" s="10">
        <f ca="1">_xlfn.IFNA((VLOOKUP(A4366,'Fats and Greases'!A:B,2,FALSE)), "")</f>
        <v>26.5</v>
      </c>
      <c r="E4366" s="10">
        <f ca="1">_xlfn.IFNA((VLOOKUP(A4366,'Fats and Greases'!C:D,2,FALSE)), "")</f>
        <v>26.5</v>
      </c>
      <c r="F4366" s="10">
        <f ca="1">_xlfn.IFNA((VLOOKUP(A4366,'Fats and Greases'!E:F,2,FALSE)), "")</f>
        <v>27.25</v>
      </c>
      <c r="G4366" s="10">
        <f ca="1">_xlfn.IFNA((VLOOKUP(A4366,'Fats and Greases'!G:H,2,FALSE)), "")</f>
        <v>26.25</v>
      </c>
      <c r="H4366" s="10">
        <f ca="1">_xlfn.IFNA((VLOOKUP(A4366,'Fats and Greases'!I:J,2,FALSE)), "")</f>
        <v>26</v>
      </c>
      <c r="I4366" s="10">
        <f ca="1">_xlfn.IFNA((VLOOKUP(A4366,'Fats and Greases'!K:L,2,FALSE)), "")</f>
        <v>27.75</v>
      </c>
      <c r="J4366" s="10" t="str">
        <f ca="1">_xlfn.IFNA((VLOOKUP(A4366,'Fats and Greases'!M:N,2,FALSE)), "")</f>
        <v/>
      </c>
      <c r="K4366" s="10">
        <f ca="1">_xlfn.IFNA((VLOOKUP($A4366,'Fats and Greases'!O:P,2,FALSE)), "")</f>
        <v>30.5</v>
      </c>
      <c r="L4366" s="10">
        <f ca="1">_xlfn.IFNA((VLOOKUP($A4366,'Fats and Greases'!Q:R,2,FALSE)), "")</f>
        <v>25.5</v>
      </c>
      <c r="M4366" s="10">
        <f ca="1">_xlfn.IFNA((VLOOKUP($A4366,'Fats and Greases'!S:T,2,FALSE)), "")</f>
        <v>26.5</v>
      </c>
    </row>
    <row r="4367" spans="1:13" x14ac:dyDescent="0.2">
      <c r="A4367" s="18">
        <v>42895</v>
      </c>
      <c r="B4367" s="19">
        <f t="shared" si="136"/>
        <v>6</v>
      </c>
      <c r="C4367" s="19">
        <f t="shared" si="137"/>
        <v>2017</v>
      </c>
      <c r="D4367" s="10">
        <f ca="1">_xlfn.IFNA((VLOOKUP(A4367,'Fats and Greases'!A:B,2,FALSE)), "")</f>
        <v>26.5</v>
      </c>
      <c r="E4367" s="10">
        <f ca="1">_xlfn.IFNA((VLOOKUP(A4367,'Fats and Greases'!C:D,2,FALSE)), "")</f>
        <v>27.25</v>
      </c>
      <c r="F4367" s="10">
        <f ca="1">_xlfn.IFNA((VLOOKUP(A4367,'Fats and Greases'!E:F,2,FALSE)), "")</f>
        <v>26.75</v>
      </c>
      <c r="G4367" s="10">
        <f ca="1">_xlfn.IFNA((VLOOKUP(A4367,'Fats and Greases'!G:H,2,FALSE)), "")</f>
        <v>26.25</v>
      </c>
      <c r="H4367" s="10">
        <f ca="1">_xlfn.IFNA((VLOOKUP(A4367,'Fats and Greases'!I:J,2,FALSE)), "")</f>
        <v>26</v>
      </c>
      <c r="I4367" s="10">
        <f ca="1">_xlfn.IFNA((VLOOKUP(A4367,'Fats and Greases'!K:L,2,FALSE)), "")</f>
        <v>27.75</v>
      </c>
      <c r="J4367" s="10" t="str">
        <f ca="1">_xlfn.IFNA((VLOOKUP(A4367,'Fats and Greases'!M:N,2,FALSE)), "")</f>
        <v/>
      </c>
      <c r="K4367" s="10">
        <f ca="1">_xlfn.IFNA((VLOOKUP($A4367,'Fats and Greases'!O:P,2,FALSE)), "")</f>
        <v>30.5</v>
      </c>
      <c r="L4367" s="10">
        <f ca="1">_xlfn.IFNA((VLOOKUP($A4367,'Fats and Greases'!Q:R,2,FALSE)), "")</f>
        <v>25.5</v>
      </c>
      <c r="M4367" s="10">
        <f ca="1">_xlfn.IFNA((VLOOKUP($A4367,'Fats and Greases'!S:T,2,FALSE)), "")</f>
        <v>26.5</v>
      </c>
    </row>
    <row r="4368" spans="1:13" x14ac:dyDescent="0.2">
      <c r="A4368" s="18">
        <v>42898</v>
      </c>
      <c r="B4368" s="19">
        <f t="shared" si="136"/>
        <v>6</v>
      </c>
      <c r="C4368" s="19">
        <f t="shared" si="137"/>
        <v>2017</v>
      </c>
      <c r="D4368" s="10">
        <f ca="1">_xlfn.IFNA((VLOOKUP(A4368,'Fats and Greases'!A:B,2,FALSE)), "")</f>
        <v>26.5</v>
      </c>
      <c r="E4368" s="10">
        <f ca="1">_xlfn.IFNA((VLOOKUP(A4368,'Fats and Greases'!C:D,2,FALSE)), "")</f>
        <v>27.13</v>
      </c>
      <c r="F4368" s="10">
        <f ca="1">_xlfn.IFNA((VLOOKUP(A4368,'Fats and Greases'!E:F,2,FALSE)), "")</f>
        <v>26.75</v>
      </c>
      <c r="G4368" s="10">
        <f ca="1">_xlfn.IFNA((VLOOKUP(A4368,'Fats and Greases'!G:H,2,FALSE)), "")</f>
        <v>26.25</v>
      </c>
      <c r="H4368" s="10">
        <f ca="1">_xlfn.IFNA((VLOOKUP(A4368,'Fats and Greases'!I:J,2,FALSE)), "")</f>
        <v>26</v>
      </c>
      <c r="I4368" s="10">
        <f ca="1">_xlfn.IFNA((VLOOKUP(A4368,'Fats and Greases'!K:L,2,FALSE)), "")</f>
        <v>27.75</v>
      </c>
      <c r="J4368" s="10" t="str">
        <f ca="1">_xlfn.IFNA((VLOOKUP(A4368,'Fats and Greases'!M:N,2,FALSE)), "")</f>
        <v/>
      </c>
      <c r="K4368" s="10">
        <f ca="1">_xlfn.IFNA((VLOOKUP($A4368,'Fats and Greases'!O:P,2,FALSE)), "")</f>
        <v>30.5</v>
      </c>
      <c r="L4368" s="10">
        <f ca="1">_xlfn.IFNA((VLOOKUP($A4368,'Fats and Greases'!Q:R,2,FALSE)), "")</f>
        <v>25.5</v>
      </c>
      <c r="M4368" s="10">
        <f ca="1">_xlfn.IFNA((VLOOKUP($A4368,'Fats and Greases'!S:T,2,FALSE)), "")</f>
        <v>26.5</v>
      </c>
    </row>
    <row r="4369" spans="1:13" x14ac:dyDescent="0.2">
      <c r="A4369" s="18">
        <v>42899</v>
      </c>
      <c r="B4369" s="19">
        <f t="shared" si="136"/>
        <v>6</v>
      </c>
      <c r="C4369" s="19">
        <f t="shared" si="137"/>
        <v>2017</v>
      </c>
      <c r="D4369" s="10">
        <f ca="1">_xlfn.IFNA((VLOOKUP(A4369,'Fats and Greases'!A:B,2,FALSE)), "")</f>
        <v>26.5</v>
      </c>
      <c r="E4369" s="10">
        <f ca="1">_xlfn.IFNA((VLOOKUP(A4369,'Fats and Greases'!C:D,2,FALSE)), "")</f>
        <v>27.13</v>
      </c>
      <c r="F4369" s="10">
        <f ca="1">_xlfn.IFNA((VLOOKUP(A4369,'Fats and Greases'!E:F,2,FALSE)), "")</f>
        <v>26.75</v>
      </c>
      <c r="G4369" s="10">
        <f ca="1">_xlfn.IFNA((VLOOKUP(A4369,'Fats and Greases'!G:H,2,FALSE)), "")</f>
        <v>26.25</v>
      </c>
      <c r="H4369" s="10">
        <f ca="1">_xlfn.IFNA((VLOOKUP(A4369,'Fats and Greases'!I:J,2,FALSE)), "")</f>
        <v>26</v>
      </c>
      <c r="I4369" s="10">
        <f ca="1">_xlfn.IFNA((VLOOKUP(A4369,'Fats and Greases'!K:L,2,FALSE)), "")</f>
        <v>27.5</v>
      </c>
      <c r="J4369" s="10" t="str">
        <f ca="1">_xlfn.IFNA((VLOOKUP(A4369,'Fats and Greases'!M:N,2,FALSE)), "")</f>
        <v/>
      </c>
      <c r="K4369" s="10">
        <f ca="1">_xlfn.IFNA((VLOOKUP($A4369,'Fats and Greases'!O:P,2,FALSE)), "")</f>
        <v>30.5</v>
      </c>
      <c r="L4369" s="10">
        <f ca="1">_xlfn.IFNA((VLOOKUP($A4369,'Fats and Greases'!Q:R,2,FALSE)), "")</f>
        <v>25.5</v>
      </c>
      <c r="M4369" s="10">
        <f ca="1">_xlfn.IFNA((VLOOKUP($A4369,'Fats and Greases'!S:T,2,FALSE)), "")</f>
        <v>26.5</v>
      </c>
    </row>
    <row r="4370" spans="1:13" x14ac:dyDescent="0.2">
      <c r="A4370" s="18">
        <v>42900</v>
      </c>
      <c r="B4370" s="19">
        <f t="shared" si="136"/>
        <v>6</v>
      </c>
      <c r="C4370" s="19">
        <f t="shared" si="137"/>
        <v>2017</v>
      </c>
      <c r="D4370" s="10">
        <f ca="1">_xlfn.IFNA((VLOOKUP(A4370,'Fats and Greases'!A:B,2,FALSE)), "")</f>
        <v>26.5</v>
      </c>
      <c r="E4370" s="10">
        <f ca="1">_xlfn.IFNA((VLOOKUP(A4370,'Fats and Greases'!C:D,2,FALSE)), "")</f>
        <v>27.13</v>
      </c>
      <c r="F4370" s="10">
        <f ca="1">_xlfn.IFNA((VLOOKUP(A4370,'Fats and Greases'!E:F,2,FALSE)), "")</f>
        <v>26.75</v>
      </c>
      <c r="G4370" s="10">
        <f ca="1">_xlfn.IFNA((VLOOKUP(A4370,'Fats and Greases'!G:H,2,FALSE)), "")</f>
        <v>26.25</v>
      </c>
      <c r="H4370" s="10">
        <f ca="1">_xlfn.IFNA((VLOOKUP(A4370,'Fats and Greases'!I:J,2,FALSE)), "")</f>
        <v>26</v>
      </c>
      <c r="I4370" s="10">
        <f ca="1">_xlfn.IFNA((VLOOKUP(A4370,'Fats and Greases'!K:L,2,FALSE)), "")</f>
        <v>27.5</v>
      </c>
      <c r="J4370" s="10" t="str">
        <f ca="1">_xlfn.IFNA((VLOOKUP(A4370,'Fats and Greases'!M:N,2,FALSE)), "")</f>
        <v/>
      </c>
      <c r="K4370" s="10">
        <f ca="1">_xlfn.IFNA((VLOOKUP($A4370,'Fats and Greases'!O:P,2,FALSE)), "")</f>
        <v>30.5</v>
      </c>
      <c r="L4370" s="10">
        <f ca="1">_xlfn.IFNA((VLOOKUP($A4370,'Fats and Greases'!Q:R,2,FALSE)), "")</f>
        <v>25.5</v>
      </c>
      <c r="M4370" s="10">
        <f ca="1">_xlfn.IFNA((VLOOKUP($A4370,'Fats and Greases'!S:T,2,FALSE)), "")</f>
        <v>26.5</v>
      </c>
    </row>
    <row r="4371" spans="1:13" x14ac:dyDescent="0.2">
      <c r="A4371" s="18">
        <v>42901</v>
      </c>
      <c r="B4371" s="19">
        <f t="shared" si="136"/>
        <v>6</v>
      </c>
      <c r="C4371" s="19">
        <f t="shared" si="137"/>
        <v>2017</v>
      </c>
      <c r="D4371" s="10">
        <f ca="1">_xlfn.IFNA((VLOOKUP(A4371,'Fats and Greases'!A:B,2,FALSE)), "")</f>
        <v>26.5</v>
      </c>
      <c r="E4371" s="10">
        <f ca="1">_xlfn.IFNA((VLOOKUP(A4371,'Fats and Greases'!C:D,2,FALSE)), "")</f>
        <v>27.13</v>
      </c>
      <c r="F4371" s="10">
        <f ca="1">_xlfn.IFNA((VLOOKUP(A4371,'Fats and Greases'!E:F,2,FALSE)), "")</f>
        <v>26.75</v>
      </c>
      <c r="G4371" s="10">
        <f ca="1">_xlfn.IFNA((VLOOKUP(A4371,'Fats and Greases'!G:H,2,FALSE)), "")</f>
        <v>26.25</v>
      </c>
      <c r="H4371" s="10">
        <f ca="1">_xlfn.IFNA((VLOOKUP(A4371,'Fats and Greases'!I:J,2,FALSE)), "")</f>
        <v>26</v>
      </c>
      <c r="I4371" s="10">
        <f ca="1">_xlfn.IFNA((VLOOKUP(A4371,'Fats and Greases'!K:L,2,FALSE)), "")</f>
        <v>27.5</v>
      </c>
      <c r="J4371" s="10" t="str">
        <f ca="1">_xlfn.IFNA((VLOOKUP(A4371,'Fats and Greases'!M:N,2,FALSE)), "")</f>
        <v/>
      </c>
      <c r="K4371" s="10">
        <f ca="1">_xlfn.IFNA((VLOOKUP($A4371,'Fats and Greases'!O:P,2,FALSE)), "")</f>
        <v>30.5</v>
      </c>
      <c r="L4371" s="10">
        <f ca="1">_xlfn.IFNA((VLOOKUP($A4371,'Fats and Greases'!Q:R,2,FALSE)), "")</f>
        <v>25.5</v>
      </c>
      <c r="M4371" s="10">
        <f ca="1">_xlfn.IFNA((VLOOKUP($A4371,'Fats and Greases'!S:T,2,FALSE)), "")</f>
        <v>26.5</v>
      </c>
    </row>
    <row r="4372" spans="1:13" x14ac:dyDescent="0.2">
      <c r="A4372" s="18">
        <v>42902</v>
      </c>
      <c r="B4372" s="19">
        <f t="shared" si="136"/>
        <v>6</v>
      </c>
      <c r="C4372" s="19">
        <f t="shared" si="137"/>
        <v>2017</v>
      </c>
      <c r="D4372" s="10">
        <f ca="1">_xlfn.IFNA((VLOOKUP(A4372,'Fats and Greases'!A:B,2,FALSE)), "")</f>
        <v>26.5</v>
      </c>
      <c r="E4372" s="10">
        <f ca="1">_xlfn.IFNA((VLOOKUP(A4372,'Fats and Greases'!C:D,2,FALSE)), "")</f>
        <v>27.13</v>
      </c>
      <c r="F4372" s="10">
        <f ca="1">_xlfn.IFNA((VLOOKUP(A4372,'Fats and Greases'!E:F,2,FALSE)), "")</f>
        <v>26.75</v>
      </c>
      <c r="G4372" s="10">
        <f ca="1">_xlfn.IFNA((VLOOKUP(A4372,'Fats and Greases'!G:H,2,FALSE)), "")</f>
        <v>26.25</v>
      </c>
      <c r="H4372" s="10">
        <f ca="1">_xlfn.IFNA((VLOOKUP(A4372,'Fats and Greases'!I:J,2,FALSE)), "")</f>
        <v>26</v>
      </c>
      <c r="I4372" s="10">
        <f ca="1">_xlfn.IFNA((VLOOKUP(A4372,'Fats and Greases'!K:L,2,FALSE)), "")</f>
        <v>27.5</v>
      </c>
      <c r="J4372" s="10" t="str">
        <f ca="1">_xlfn.IFNA((VLOOKUP(A4372,'Fats and Greases'!M:N,2,FALSE)), "")</f>
        <v/>
      </c>
      <c r="K4372" s="10">
        <f ca="1">_xlfn.IFNA((VLOOKUP($A4372,'Fats and Greases'!O:P,2,FALSE)), "")</f>
        <v>30.5</v>
      </c>
      <c r="L4372" s="10">
        <f ca="1">_xlfn.IFNA((VLOOKUP($A4372,'Fats and Greases'!Q:R,2,FALSE)), "")</f>
        <v>25.5</v>
      </c>
      <c r="M4372" s="10">
        <f ca="1">_xlfn.IFNA((VLOOKUP($A4372,'Fats and Greases'!S:T,2,FALSE)), "")</f>
        <v>26.5</v>
      </c>
    </row>
    <row r="4373" spans="1:13" x14ac:dyDescent="0.2">
      <c r="A4373" s="18">
        <v>42905</v>
      </c>
      <c r="B4373" s="19">
        <f t="shared" si="136"/>
        <v>6</v>
      </c>
      <c r="C4373" s="19">
        <f t="shared" si="137"/>
        <v>2017</v>
      </c>
      <c r="D4373" s="10">
        <f ca="1">_xlfn.IFNA((VLOOKUP(A4373,'Fats and Greases'!A:B,2,FALSE)), "")</f>
        <v>26.5</v>
      </c>
      <c r="E4373" s="10">
        <f ca="1">_xlfn.IFNA((VLOOKUP(A4373,'Fats and Greases'!C:D,2,FALSE)), "")</f>
        <v>27.13</v>
      </c>
      <c r="F4373" s="10">
        <f ca="1">_xlfn.IFNA((VLOOKUP(A4373,'Fats and Greases'!E:F,2,FALSE)), "")</f>
        <v>26.75</v>
      </c>
      <c r="G4373" s="10">
        <f ca="1">_xlfn.IFNA((VLOOKUP(A4373,'Fats and Greases'!G:H,2,FALSE)), "")</f>
        <v>26.25</v>
      </c>
      <c r="H4373" s="10">
        <f ca="1">_xlfn.IFNA((VLOOKUP(A4373,'Fats and Greases'!I:J,2,FALSE)), "")</f>
        <v>26</v>
      </c>
      <c r="I4373" s="10">
        <f ca="1">_xlfn.IFNA((VLOOKUP(A4373,'Fats and Greases'!K:L,2,FALSE)), "")</f>
        <v>27.5</v>
      </c>
      <c r="J4373" s="10" t="str">
        <f ca="1">_xlfn.IFNA((VLOOKUP(A4373,'Fats and Greases'!M:N,2,FALSE)), "")</f>
        <v/>
      </c>
      <c r="K4373" s="10">
        <f ca="1">_xlfn.IFNA((VLOOKUP($A4373,'Fats and Greases'!O:P,2,FALSE)), "")</f>
        <v>30.5</v>
      </c>
      <c r="L4373" s="10">
        <f ca="1">_xlfn.IFNA((VLOOKUP($A4373,'Fats and Greases'!Q:R,2,FALSE)), "")</f>
        <v>25.5</v>
      </c>
      <c r="M4373" s="10">
        <f ca="1">_xlfn.IFNA((VLOOKUP($A4373,'Fats and Greases'!S:T,2,FALSE)), "")</f>
        <v>26.5</v>
      </c>
    </row>
    <row r="4374" spans="1:13" x14ac:dyDescent="0.2">
      <c r="A4374" s="18">
        <v>42906</v>
      </c>
      <c r="B4374" s="19">
        <f t="shared" si="136"/>
        <v>6</v>
      </c>
      <c r="C4374" s="19">
        <f t="shared" si="137"/>
        <v>2017</v>
      </c>
      <c r="D4374" s="10">
        <f ca="1">_xlfn.IFNA((VLOOKUP(A4374,'Fats and Greases'!A:B,2,FALSE)), "")</f>
        <v>26.5</v>
      </c>
      <c r="E4374" s="10">
        <f ca="1">_xlfn.IFNA((VLOOKUP(A4374,'Fats and Greases'!C:D,2,FALSE)), "")</f>
        <v>27.25</v>
      </c>
      <c r="F4374" s="10">
        <f ca="1">_xlfn.IFNA((VLOOKUP(A4374,'Fats and Greases'!E:F,2,FALSE)), "")</f>
        <v>26.75</v>
      </c>
      <c r="G4374" s="10">
        <f ca="1">_xlfn.IFNA((VLOOKUP(A4374,'Fats and Greases'!G:H,2,FALSE)), "")</f>
        <v>26.25</v>
      </c>
      <c r="H4374" s="10">
        <f ca="1">_xlfn.IFNA((VLOOKUP(A4374,'Fats and Greases'!I:J,2,FALSE)), "")</f>
        <v>26</v>
      </c>
      <c r="I4374" s="10">
        <f ca="1">_xlfn.IFNA((VLOOKUP(A4374,'Fats and Greases'!K:L,2,FALSE)), "")</f>
        <v>27.5</v>
      </c>
      <c r="J4374" s="10" t="str">
        <f ca="1">_xlfn.IFNA((VLOOKUP(A4374,'Fats and Greases'!M:N,2,FALSE)), "")</f>
        <v/>
      </c>
      <c r="K4374" s="10">
        <f ca="1">_xlfn.IFNA((VLOOKUP($A4374,'Fats and Greases'!O:P,2,FALSE)), "")</f>
        <v>30.5</v>
      </c>
      <c r="L4374" s="10">
        <f ca="1">_xlfn.IFNA((VLOOKUP($A4374,'Fats and Greases'!Q:R,2,FALSE)), "")</f>
        <v>25.5</v>
      </c>
      <c r="M4374" s="10">
        <f ca="1">_xlfn.IFNA((VLOOKUP($A4374,'Fats and Greases'!S:T,2,FALSE)), "")</f>
        <v>26.5</v>
      </c>
    </row>
    <row r="4375" spans="1:13" x14ac:dyDescent="0.2">
      <c r="A4375" s="18">
        <v>42907</v>
      </c>
      <c r="B4375" s="19">
        <f t="shared" si="136"/>
        <v>6</v>
      </c>
      <c r="C4375" s="19">
        <f t="shared" si="137"/>
        <v>2017</v>
      </c>
      <c r="D4375" s="10">
        <f ca="1">_xlfn.IFNA((VLOOKUP(A4375,'Fats and Greases'!A:B,2,FALSE)), "")</f>
        <v>26.5</v>
      </c>
      <c r="E4375" s="10">
        <f ca="1">_xlfn.IFNA((VLOOKUP(A4375,'Fats and Greases'!C:D,2,FALSE)), "")</f>
        <v>27</v>
      </c>
      <c r="F4375" s="10">
        <f ca="1">_xlfn.IFNA((VLOOKUP(A4375,'Fats and Greases'!E:F,2,FALSE)), "")</f>
        <v>26.75</v>
      </c>
      <c r="G4375" s="10">
        <f ca="1">_xlfn.IFNA((VLOOKUP(A4375,'Fats and Greases'!G:H,2,FALSE)), "")</f>
        <v>26.25</v>
      </c>
      <c r="H4375" s="10">
        <f ca="1">_xlfn.IFNA((VLOOKUP(A4375,'Fats and Greases'!I:J,2,FALSE)), "")</f>
        <v>26</v>
      </c>
      <c r="I4375" s="10">
        <f ca="1">_xlfn.IFNA((VLOOKUP(A4375,'Fats and Greases'!K:L,2,FALSE)), "")</f>
        <v>27.5</v>
      </c>
      <c r="J4375" s="10" t="str">
        <f ca="1">_xlfn.IFNA((VLOOKUP(A4375,'Fats and Greases'!M:N,2,FALSE)), "")</f>
        <v/>
      </c>
      <c r="K4375" s="10">
        <f ca="1">_xlfn.IFNA((VLOOKUP($A4375,'Fats and Greases'!O:P,2,FALSE)), "")</f>
        <v>30.5</v>
      </c>
      <c r="L4375" s="10">
        <f ca="1">_xlfn.IFNA((VLOOKUP($A4375,'Fats and Greases'!Q:R,2,FALSE)), "")</f>
        <v>25.5</v>
      </c>
      <c r="M4375" s="10">
        <f ca="1">_xlfn.IFNA((VLOOKUP($A4375,'Fats and Greases'!S:T,2,FALSE)), "")</f>
        <v>27.75</v>
      </c>
    </row>
    <row r="4376" spans="1:13" x14ac:dyDescent="0.2">
      <c r="A4376" s="18">
        <v>42908</v>
      </c>
      <c r="B4376" s="19">
        <f t="shared" si="136"/>
        <v>6</v>
      </c>
      <c r="C4376" s="19">
        <f t="shared" si="137"/>
        <v>2017</v>
      </c>
      <c r="D4376" s="10">
        <f ca="1">_xlfn.IFNA((VLOOKUP(A4376,'Fats and Greases'!A:B,2,FALSE)), "")</f>
        <v>26.5</v>
      </c>
      <c r="E4376" s="10">
        <f ca="1">_xlfn.IFNA((VLOOKUP(A4376,'Fats and Greases'!C:D,2,FALSE)), "")</f>
        <v>27</v>
      </c>
      <c r="F4376" s="10">
        <f ca="1">_xlfn.IFNA((VLOOKUP(A4376,'Fats and Greases'!E:F,2,FALSE)), "")</f>
        <v>26.75</v>
      </c>
      <c r="G4376" s="10">
        <f ca="1">_xlfn.IFNA((VLOOKUP(A4376,'Fats and Greases'!G:H,2,FALSE)), "")</f>
        <v>26.25</v>
      </c>
      <c r="H4376" s="10">
        <f ca="1">_xlfn.IFNA((VLOOKUP(A4376,'Fats and Greases'!I:J,2,FALSE)), "")</f>
        <v>26</v>
      </c>
      <c r="I4376" s="10">
        <f ca="1">_xlfn.IFNA((VLOOKUP(A4376,'Fats and Greases'!K:L,2,FALSE)), "")</f>
        <v>27.5</v>
      </c>
      <c r="J4376" s="10" t="str">
        <f ca="1">_xlfn.IFNA((VLOOKUP(A4376,'Fats and Greases'!M:N,2,FALSE)), "")</f>
        <v/>
      </c>
      <c r="K4376" s="10">
        <f ca="1">_xlfn.IFNA((VLOOKUP($A4376,'Fats and Greases'!O:P,2,FALSE)), "")</f>
        <v>30.5</v>
      </c>
      <c r="L4376" s="10">
        <f ca="1">_xlfn.IFNA((VLOOKUP($A4376,'Fats and Greases'!Q:R,2,FALSE)), "")</f>
        <v>25.5</v>
      </c>
      <c r="M4376" s="10">
        <f ca="1">_xlfn.IFNA((VLOOKUP($A4376,'Fats and Greases'!S:T,2,FALSE)), "")</f>
        <v>27.75</v>
      </c>
    </row>
    <row r="4377" spans="1:13" x14ac:dyDescent="0.2">
      <c r="A4377" s="18">
        <v>42909</v>
      </c>
      <c r="B4377" s="19">
        <f t="shared" si="136"/>
        <v>6</v>
      </c>
      <c r="C4377" s="19">
        <f t="shared" si="137"/>
        <v>2017</v>
      </c>
      <c r="D4377" s="10">
        <f ca="1">_xlfn.IFNA((VLOOKUP(A4377,'Fats and Greases'!A:B,2,FALSE)), "")</f>
        <v>26.5</v>
      </c>
      <c r="E4377" s="10">
        <f ca="1">_xlfn.IFNA((VLOOKUP(A4377,'Fats and Greases'!C:D,2,FALSE)), "")</f>
        <v>27</v>
      </c>
      <c r="F4377" s="10">
        <f ca="1">_xlfn.IFNA((VLOOKUP(A4377,'Fats and Greases'!E:F,2,FALSE)), "")</f>
        <v>26.75</v>
      </c>
      <c r="G4377" s="10">
        <f ca="1">_xlfn.IFNA((VLOOKUP(A4377,'Fats and Greases'!G:H,2,FALSE)), "")</f>
        <v>26.25</v>
      </c>
      <c r="H4377" s="10">
        <f ca="1">_xlfn.IFNA((VLOOKUP(A4377,'Fats and Greases'!I:J,2,FALSE)), "")</f>
        <v>26</v>
      </c>
      <c r="I4377" s="10">
        <f ca="1">_xlfn.IFNA((VLOOKUP(A4377,'Fats and Greases'!K:L,2,FALSE)), "")</f>
        <v>27.5</v>
      </c>
      <c r="J4377" s="10" t="str">
        <f ca="1">_xlfn.IFNA((VLOOKUP(A4377,'Fats and Greases'!M:N,2,FALSE)), "")</f>
        <v/>
      </c>
      <c r="K4377" s="10">
        <f ca="1">_xlfn.IFNA((VLOOKUP($A4377,'Fats and Greases'!O:P,2,FALSE)), "")</f>
        <v>30.5</v>
      </c>
      <c r="L4377" s="10">
        <f ca="1">_xlfn.IFNA((VLOOKUP($A4377,'Fats and Greases'!Q:R,2,FALSE)), "")</f>
        <v>25.5</v>
      </c>
      <c r="M4377" s="10">
        <f ca="1">_xlfn.IFNA((VLOOKUP($A4377,'Fats and Greases'!S:T,2,FALSE)), "")</f>
        <v>27.75</v>
      </c>
    </row>
    <row r="4378" spans="1:13" x14ac:dyDescent="0.2">
      <c r="A4378" s="18">
        <v>42912</v>
      </c>
      <c r="B4378" s="19">
        <f t="shared" si="136"/>
        <v>6</v>
      </c>
      <c r="C4378" s="19">
        <f t="shared" si="137"/>
        <v>2017</v>
      </c>
      <c r="D4378" s="10">
        <f ca="1">_xlfn.IFNA((VLOOKUP(A4378,'Fats and Greases'!A:B,2,FALSE)), "")</f>
        <v>26.5</v>
      </c>
      <c r="E4378" s="10">
        <f ca="1">_xlfn.IFNA((VLOOKUP(A4378,'Fats and Greases'!C:D,2,FALSE)), "")</f>
        <v>27</v>
      </c>
      <c r="F4378" s="10">
        <f ca="1">_xlfn.IFNA((VLOOKUP(A4378,'Fats and Greases'!E:F,2,FALSE)), "")</f>
        <v>26.75</v>
      </c>
      <c r="G4378" s="10">
        <f ca="1">_xlfn.IFNA((VLOOKUP(A4378,'Fats and Greases'!G:H,2,FALSE)), "")</f>
        <v>26.25</v>
      </c>
      <c r="H4378" s="10">
        <f ca="1">_xlfn.IFNA((VLOOKUP(A4378,'Fats and Greases'!I:J,2,FALSE)), "")</f>
        <v>26</v>
      </c>
      <c r="I4378" s="10">
        <f ca="1">_xlfn.IFNA((VLOOKUP(A4378,'Fats and Greases'!K:L,2,FALSE)), "")</f>
        <v>27.5</v>
      </c>
      <c r="J4378" s="10" t="str">
        <f ca="1">_xlfn.IFNA((VLOOKUP(A4378,'Fats and Greases'!M:N,2,FALSE)), "")</f>
        <v/>
      </c>
      <c r="K4378" s="10">
        <f ca="1">_xlfn.IFNA((VLOOKUP($A4378,'Fats and Greases'!O:P,2,FALSE)), "")</f>
        <v>30.5</v>
      </c>
      <c r="L4378" s="10">
        <f ca="1">_xlfn.IFNA((VLOOKUP($A4378,'Fats and Greases'!Q:R,2,FALSE)), "")</f>
        <v>25.5</v>
      </c>
      <c r="M4378" s="10">
        <f ca="1">_xlfn.IFNA((VLOOKUP($A4378,'Fats and Greases'!S:T,2,FALSE)), "")</f>
        <v>27.75</v>
      </c>
    </row>
    <row r="4379" spans="1:13" x14ac:dyDescent="0.2">
      <c r="A4379" s="18">
        <v>42913</v>
      </c>
      <c r="B4379" s="19">
        <f t="shared" si="136"/>
        <v>6</v>
      </c>
      <c r="C4379" s="19">
        <f t="shared" si="137"/>
        <v>2017</v>
      </c>
      <c r="D4379" s="10">
        <f ca="1">_xlfn.IFNA((VLOOKUP(A4379,'Fats and Greases'!A:B,2,FALSE)), "")</f>
        <v>26.5</v>
      </c>
      <c r="E4379" s="10">
        <f ca="1">_xlfn.IFNA((VLOOKUP(A4379,'Fats and Greases'!C:D,2,FALSE)), "")</f>
        <v>27</v>
      </c>
      <c r="F4379" s="10">
        <f ca="1">_xlfn.IFNA((VLOOKUP(A4379,'Fats and Greases'!E:F,2,FALSE)), "")</f>
        <v>26.75</v>
      </c>
      <c r="G4379" s="10">
        <f ca="1">_xlfn.IFNA((VLOOKUP(A4379,'Fats and Greases'!G:H,2,FALSE)), "")</f>
        <v>26.25</v>
      </c>
      <c r="H4379" s="10">
        <f ca="1">_xlfn.IFNA((VLOOKUP(A4379,'Fats and Greases'!I:J,2,FALSE)), "")</f>
        <v>26</v>
      </c>
      <c r="I4379" s="10">
        <f ca="1">_xlfn.IFNA((VLOOKUP(A4379,'Fats and Greases'!K:L,2,FALSE)), "")</f>
        <v>27.5</v>
      </c>
      <c r="J4379" s="10" t="str">
        <f ca="1">_xlfn.IFNA((VLOOKUP(A4379,'Fats and Greases'!M:N,2,FALSE)), "")</f>
        <v/>
      </c>
      <c r="K4379" s="10">
        <f ca="1">_xlfn.IFNA((VLOOKUP($A4379,'Fats and Greases'!O:P,2,FALSE)), "")</f>
        <v>30.5</v>
      </c>
      <c r="L4379" s="10">
        <f ca="1">_xlfn.IFNA((VLOOKUP($A4379,'Fats and Greases'!Q:R,2,FALSE)), "")</f>
        <v>25.5</v>
      </c>
      <c r="M4379" s="10">
        <f ca="1">_xlfn.IFNA((VLOOKUP($A4379,'Fats and Greases'!S:T,2,FALSE)), "")</f>
        <v>27.75</v>
      </c>
    </row>
    <row r="4380" spans="1:13" x14ac:dyDescent="0.2">
      <c r="A4380" s="18">
        <v>42914</v>
      </c>
      <c r="B4380" s="19">
        <f t="shared" si="136"/>
        <v>6</v>
      </c>
      <c r="C4380" s="19">
        <f t="shared" si="137"/>
        <v>2017</v>
      </c>
      <c r="D4380" s="10">
        <f ca="1">_xlfn.IFNA((VLOOKUP(A4380,'Fats and Greases'!A:B,2,FALSE)), "")</f>
        <v>26.5</v>
      </c>
      <c r="E4380" s="10">
        <f ca="1">_xlfn.IFNA((VLOOKUP(A4380,'Fats and Greases'!C:D,2,FALSE)), "")</f>
        <v>27.25</v>
      </c>
      <c r="F4380" s="10">
        <f ca="1">_xlfn.IFNA((VLOOKUP(A4380,'Fats and Greases'!E:F,2,FALSE)), "")</f>
        <v>26.75</v>
      </c>
      <c r="G4380" s="10">
        <f ca="1">_xlfn.IFNA((VLOOKUP(A4380,'Fats and Greases'!G:H,2,FALSE)), "")</f>
        <v>26.25</v>
      </c>
      <c r="H4380" s="10">
        <f ca="1">_xlfn.IFNA((VLOOKUP(A4380,'Fats and Greases'!I:J,2,FALSE)), "")</f>
        <v>26.5</v>
      </c>
      <c r="I4380" s="10">
        <f ca="1">_xlfn.IFNA((VLOOKUP(A4380,'Fats and Greases'!K:L,2,FALSE)), "")</f>
        <v>27.5</v>
      </c>
      <c r="J4380" s="10" t="str">
        <f ca="1">_xlfn.IFNA((VLOOKUP(A4380,'Fats and Greases'!M:N,2,FALSE)), "")</f>
        <v/>
      </c>
      <c r="K4380" s="10">
        <f ca="1">_xlfn.IFNA((VLOOKUP($A4380,'Fats and Greases'!O:P,2,FALSE)), "")</f>
        <v>30.5</v>
      </c>
      <c r="L4380" s="10">
        <f ca="1">_xlfn.IFNA((VLOOKUP($A4380,'Fats and Greases'!Q:R,2,FALSE)), "")</f>
        <v>25.5</v>
      </c>
      <c r="M4380" s="10">
        <f ca="1">_xlfn.IFNA((VLOOKUP($A4380,'Fats and Greases'!S:T,2,FALSE)), "")</f>
        <v>27.75</v>
      </c>
    </row>
    <row r="4381" spans="1:13" x14ac:dyDescent="0.2">
      <c r="A4381" s="18">
        <v>42915</v>
      </c>
      <c r="B4381" s="19">
        <f t="shared" si="136"/>
        <v>6</v>
      </c>
      <c r="C4381" s="19">
        <f t="shared" si="137"/>
        <v>2017</v>
      </c>
      <c r="D4381" s="10">
        <f ca="1">_xlfn.IFNA((VLOOKUP(A4381,'Fats and Greases'!A:B,2,FALSE)), "")</f>
        <v>26.5</v>
      </c>
      <c r="E4381" s="10">
        <f ca="1">_xlfn.IFNA((VLOOKUP(A4381,'Fats and Greases'!C:D,2,FALSE)), "")</f>
        <v>27.25</v>
      </c>
      <c r="F4381" s="10">
        <f ca="1">_xlfn.IFNA((VLOOKUP(A4381,'Fats and Greases'!E:F,2,FALSE)), "")</f>
        <v>26.75</v>
      </c>
      <c r="G4381" s="10">
        <f ca="1">_xlfn.IFNA((VLOOKUP(A4381,'Fats and Greases'!G:H,2,FALSE)), "")</f>
        <v>26.25</v>
      </c>
      <c r="H4381" s="10">
        <f ca="1">_xlfn.IFNA((VLOOKUP(A4381,'Fats and Greases'!I:J,2,FALSE)), "")</f>
        <v>26.5</v>
      </c>
      <c r="I4381" s="10">
        <f ca="1">_xlfn.IFNA((VLOOKUP(A4381,'Fats and Greases'!K:L,2,FALSE)), "")</f>
        <v>27.5</v>
      </c>
      <c r="J4381" s="10" t="str">
        <f ca="1">_xlfn.IFNA((VLOOKUP(A4381,'Fats and Greases'!M:N,2,FALSE)), "")</f>
        <v/>
      </c>
      <c r="K4381" s="10">
        <f ca="1">_xlfn.IFNA((VLOOKUP($A4381,'Fats and Greases'!O:P,2,FALSE)), "")</f>
        <v>30.5</v>
      </c>
      <c r="L4381" s="10">
        <f ca="1">_xlfn.IFNA((VLOOKUP($A4381,'Fats and Greases'!Q:R,2,FALSE)), "")</f>
        <v>25.5</v>
      </c>
      <c r="M4381" s="10">
        <f ca="1">_xlfn.IFNA((VLOOKUP($A4381,'Fats and Greases'!S:T,2,FALSE)), "")</f>
        <v>27.75</v>
      </c>
    </row>
    <row r="4382" spans="1:13" x14ac:dyDescent="0.2">
      <c r="A4382" s="18">
        <v>42916</v>
      </c>
      <c r="B4382" s="19">
        <f t="shared" si="136"/>
        <v>6</v>
      </c>
      <c r="C4382" s="19">
        <f t="shared" si="137"/>
        <v>2017</v>
      </c>
      <c r="D4382" s="10">
        <f ca="1">_xlfn.IFNA((VLOOKUP(A4382,'Fats and Greases'!A:B,2,FALSE)), "")</f>
        <v>26.5</v>
      </c>
      <c r="E4382" s="10">
        <f ca="1">_xlfn.IFNA((VLOOKUP(A4382,'Fats and Greases'!C:D,2,FALSE)), "")</f>
        <v>27.13</v>
      </c>
      <c r="F4382" s="10">
        <f ca="1">_xlfn.IFNA((VLOOKUP(A4382,'Fats and Greases'!E:F,2,FALSE)), "")</f>
        <v>26.75</v>
      </c>
      <c r="G4382" s="10">
        <f ca="1">_xlfn.IFNA((VLOOKUP(A4382,'Fats and Greases'!G:H,2,FALSE)), "")</f>
        <v>26.25</v>
      </c>
      <c r="H4382" s="10">
        <f ca="1">_xlfn.IFNA((VLOOKUP(A4382,'Fats and Greases'!I:J,2,FALSE)), "")</f>
        <v>26.5</v>
      </c>
      <c r="I4382" s="10">
        <f ca="1">_xlfn.IFNA((VLOOKUP(A4382,'Fats and Greases'!K:L,2,FALSE)), "")</f>
        <v>27.5</v>
      </c>
      <c r="J4382" s="10" t="str">
        <f ca="1">_xlfn.IFNA((VLOOKUP(A4382,'Fats and Greases'!M:N,2,FALSE)), "")</f>
        <v/>
      </c>
      <c r="K4382" s="10">
        <f ca="1">_xlfn.IFNA((VLOOKUP($A4382,'Fats and Greases'!O:P,2,FALSE)), "")</f>
        <v>30.5</v>
      </c>
      <c r="L4382" s="10">
        <f ca="1">_xlfn.IFNA((VLOOKUP($A4382,'Fats and Greases'!Q:R,2,FALSE)), "")</f>
        <v>25.5</v>
      </c>
      <c r="M4382" s="10">
        <f ca="1">_xlfn.IFNA((VLOOKUP($A4382,'Fats and Greases'!S:T,2,FALSE)), "")</f>
        <v>27.75</v>
      </c>
    </row>
    <row r="4383" spans="1:13" x14ac:dyDescent="0.2">
      <c r="A4383" s="18">
        <v>42919</v>
      </c>
      <c r="B4383" s="19">
        <f t="shared" si="136"/>
        <v>7</v>
      </c>
      <c r="C4383" s="19">
        <f t="shared" si="137"/>
        <v>2017</v>
      </c>
      <c r="D4383" s="10">
        <f ca="1">_xlfn.IFNA((VLOOKUP(A4383,'Fats and Greases'!A:B,2,FALSE)), "")</f>
        <v>26.5</v>
      </c>
      <c r="E4383" s="10">
        <f ca="1">_xlfn.IFNA((VLOOKUP(A4383,'Fats and Greases'!C:D,2,FALSE)), "")</f>
        <v>27.13</v>
      </c>
      <c r="F4383" s="10">
        <f ca="1">_xlfn.IFNA((VLOOKUP(A4383,'Fats and Greases'!E:F,2,FALSE)), "")</f>
        <v>26.75</v>
      </c>
      <c r="G4383" s="10">
        <f ca="1">_xlfn.IFNA((VLOOKUP(A4383,'Fats and Greases'!G:H,2,FALSE)), "")</f>
        <v>26.25</v>
      </c>
      <c r="H4383" s="10">
        <f ca="1">_xlfn.IFNA((VLOOKUP(A4383,'Fats and Greases'!I:J,2,FALSE)), "")</f>
        <v>26.5</v>
      </c>
      <c r="I4383" s="10">
        <f ca="1">_xlfn.IFNA((VLOOKUP(A4383,'Fats and Greases'!K:L,2,FALSE)), "")</f>
        <v>27.5</v>
      </c>
      <c r="J4383" s="10" t="str">
        <f ca="1">_xlfn.IFNA((VLOOKUP(A4383,'Fats and Greases'!M:N,2,FALSE)), "")</f>
        <v/>
      </c>
      <c r="K4383" s="10">
        <f ca="1">_xlfn.IFNA((VLOOKUP($A4383,'Fats and Greases'!O:P,2,FALSE)), "")</f>
        <v>30.5</v>
      </c>
      <c r="L4383" s="10">
        <f ca="1">_xlfn.IFNA((VLOOKUP($A4383,'Fats and Greases'!Q:R,2,FALSE)), "")</f>
        <v>25.5</v>
      </c>
      <c r="M4383" s="10">
        <f ca="1">_xlfn.IFNA((VLOOKUP($A4383,'Fats and Greases'!S:T,2,FALSE)), "")</f>
        <v>27.75</v>
      </c>
    </row>
    <row r="4384" spans="1:13" x14ac:dyDescent="0.2">
      <c r="A4384" s="18">
        <v>42920</v>
      </c>
      <c r="B4384" s="19">
        <f t="shared" si="136"/>
        <v>7</v>
      </c>
      <c r="C4384" s="19">
        <f t="shared" si="137"/>
        <v>2017</v>
      </c>
      <c r="D4384" s="10" t="str">
        <f ca="1">_xlfn.IFNA((VLOOKUP(A4384,'Fats and Greases'!A:B,2,FALSE)), "")</f>
        <v/>
      </c>
      <c r="E4384" s="10" t="str">
        <f ca="1">_xlfn.IFNA((VLOOKUP(A4384,'Fats and Greases'!C:D,2,FALSE)), "")</f>
        <v/>
      </c>
      <c r="F4384" s="10" t="str">
        <f ca="1">_xlfn.IFNA((VLOOKUP(A4384,'Fats and Greases'!E:F,2,FALSE)), "")</f>
        <v/>
      </c>
      <c r="G4384" s="10" t="str">
        <f ca="1">_xlfn.IFNA((VLOOKUP(A4384,'Fats and Greases'!G:H,2,FALSE)), "")</f>
        <v/>
      </c>
      <c r="H4384" s="10" t="str">
        <f ca="1">_xlfn.IFNA((VLOOKUP(A4384,'Fats and Greases'!I:J,2,FALSE)), "")</f>
        <v/>
      </c>
      <c r="I4384" s="10" t="str">
        <f ca="1">_xlfn.IFNA((VLOOKUP(A4384,'Fats and Greases'!K:L,2,FALSE)), "")</f>
        <v/>
      </c>
      <c r="J4384" s="10" t="str">
        <f ca="1">_xlfn.IFNA((VLOOKUP(A4384,'Fats and Greases'!M:N,2,FALSE)), "")</f>
        <v/>
      </c>
      <c r="K4384" s="10" t="str">
        <f ca="1">_xlfn.IFNA((VLOOKUP($A4384,'Fats and Greases'!O:P,2,FALSE)), "")</f>
        <v/>
      </c>
      <c r="L4384" s="10" t="str">
        <f ca="1">_xlfn.IFNA((VLOOKUP($A4384,'Fats and Greases'!Q:R,2,FALSE)), "")</f>
        <v/>
      </c>
      <c r="M4384" s="10" t="str">
        <f ca="1">_xlfn.IFNA((VLOOKUP($A4384,'Fats and Greases'!S:T,2,FALSE)), "")</f>
        <v/>
      </c>
    </row>
    <row r="4385" spans="1:13" x14ac:dyDescent="0.2">
      <c r="A4385" s="18">
        <v>42921</v>
      </c>
      <c r="B4385" s="19">
        <f t="shared" si="136"/>
        <v>7</v>
      </c>
      <c r="C4385" s="19">
        <f t="shared" si="137"/>
        <v>2017</v>
      </c>
      <c r="D4385" s="10">
        <f ca="1">_xlfn.IFNA((VLOOKUP(A4385,'Fats and Greases'!A:B,2,FALSE)), "")</f>
        <v>26.5</v>
      </c>
      <c r="E4385" s="10">
        <f ca="1">_xlfn.IFNA((VLOOKUP(A4385,'Fats and Greases'!C:D,2,FALSE)), "")</f>
        <v>27.13</v>
      </c>
      <c r="F4385" s="10">
        <f ca="1">_xlfn.IFNA((VLOOKUP(A4385,'Fats and Greases'!E:F,2,FALSE)), "")</f>
        <v>26.75</v>
      </c>
      <c r="G4385" s="10">
        <f ca="1">_xlfn.IFNA((VLOOKUP(A4385,'Fats and Greases'!G:H,2,FALSE)), "")</f>
        <v>26.25</v>
      </c>
      <c r="H4385" s="10">
        <f ca="1">_xlfn.IFNA((VLOOKUP(A4385,'Fats and Greases'!I:J,2,FALSE)), "")</f>
        <v>26.5</v>
      </c>
      <c r="I4385" s="10">
        <f ca="1">_xlfn.IFNA((VLOOKUP(A4385,'Fats and Greases'!K:L,2,FALSE)), "")</f>
        <v>27.5</v>
      </c>
      <c r="J4385" s="10" t="str">
        <f ca="1">_xlfn.IFNA((VLOOKUP(A4385,'Fats and Greases'!M:N,2,FALSE)), "")</f>
        <v/>
      </c>
      <c r="K4385" s="10">
        <f ca="1">_xlfn.IFNA((VLOOKUP($A4385,'Fats and Greases'!O:P,2,FALSE)), "")</f>
        <v>30.5</v>
      </c>
      <c r="L4385" s="10">
        <f ca="1">_xlfn.IFNA((VLOOKUP($A4385,'Fats and Greases'!Q:R,2,FALSE)), "")</f>
        <v>25.5</v>
      </c>
      <c r="M4385" s="10">
        <f ca="1">_xlfn.IFNA((VLOOKUP($A4385,'Fats and Greases'!S:T,2,FALSE)), "")</f>
        <v>27.75</v>
      </c>
    </row>
    <row r="4386" spans="1:13" x14ac:dyDescent="0.2">
      <c r="A4386" s="18">
        <v>42922</v>
      </c>
      <c r="B4386" s="19">
        <f t="shared" si="136"/>
        <v>7</v>
      </c>
      <c r="C4386" s="19">
        <f t="shared" si="137"/>
        <v>2017</v>
      </c>
      <c r="D4386" s="10">
        <f ca="1">_xlfn.IFNA((VLOOKUP(A4386,'Fats and Greases'!A:B,2,FALSE)), "")</f>
        <v>26.5</v>
      </c>
      <c r="E4386" s="10">
        <f ca="1">_xlfn.IFNA((VLOOKUP(A4386,'Fats and Greases'!C:D,2,FALSE)), "")</f>
        <v>27.13</v>
      </c>
      <c r="F4386" s="10">
        <f ca="1">_xlfn.IFNA((VLOOKUP(A4386,'Fats and Greases'!E:F,2,FALSE)), "")</f>
        <v>26.75</v>
      </c>
      <c r="G4386" s="10">
        <f ca="1">_xlfn.IFNA((VLOOKUP(A4386,'Fats and Greases'!G:H,2,FALSE)), "")</f>
        <v>26</v>
      </c>
      <c r="H4386" s="10">
        <f ca="1">_xlfn.IFNA((VLOOKUP(A4386,'Fats and Greases'!I:J,2,FALSE)), "")</f>
        <v>26.5</v>
      </c>
      <c r="I4386" s="10">
        <f ca="1">_xlfn.IFNA((VLOOKUP(A4386,'Fats and Greases'!K:L,2,FALSE)), "")</f>
        <v>27.5</v>
      </c>
      <c r="J4386" s="10" t="str">
        <f ca="1">_xlfn.IFNA((VLOOKUP(A4386,'Fats and Greases'!M:N,2,FALSE)), "")</f>
        <v/>
      </c>
      <c r="K4386" s="10">
        <f ca="1">_xlfn.IFNA((VLOOKUP($A4386,'Fats and Greases'!O:P,2,FALSE)), "")</f>
        <v>30.5</v>
      </c>
      <c r="L4386" s="10">
        <f ca="1">_xlfn.IFNA((VLOOKUP($A4386,'Fats and Greases'!Q:R,2,FALSE)), "")</f>
        <v>25.5</v>
      </c>
      <c r="M4386" s="10">
        <f ca="1">_xlfn.IFNA((VLOOKUP($A4386,'Fats and Greases'!S:T,2,FALSE)), "")</f>
        <v>27.75</v>
      </c>
    </row>
    <row r="4387" spans="1:13" x14ac:dyDescent="0.2">
      <c r="A4387" s="18">
        <v>42923</v>
      </c>
      <c r="B4387" s="19">
        <f t="shared" si="136"/>
        <v>7</v>
      </c>
      <c r="C4387" s="19">
        <f t="shared" si="137"/>
        <v>2017</v>
      </c>
      <c r="D4387" s="10">
        <f ca="1">_xlfn.IFNA((VLOOKUP(A4387,'Fats and Greases'!A:B,2,FALSE)), "")</f>
        <v>26.5</v>
      </c>
      <c r="E4387" s="10">
        <f ca="1">_xlfn.IFNA((VLOOKUP(A4387,'Fats and Greases'!C:D,2,FALSE)), "")</f>
        <v>27.13</v>
      </c>
      <c r="F4387" s="10">
        <f ca="1">_xlfn.IFNA((VLOOKUP(A4387,'Fats and Greases'!E:F,2,FALSE)), "")</f>
        <v>26.75</v>
      </c>
      <c r="G4387" s="10">
        <f ca="1">_xlfn.IFNA((VLOOKUP(A4387,'Fats and Greases'!G:H,2,FALSE)), "")</f>
        <v>26</v>
      </c>
      <c r="H4387" s="10">
        <f ca="1">_xlfn.IFNA((VLOOKUP(A4387,'Fats and Greases'!I:J,2,FALSE)), "")</f>
        <v>26.5</v>
      </c>
      <c r="I4387" s="10">
        <f ca="1">_xlfn.IFNA((VLOOKUP(A4387,'Fats and Greases'!K:L,2,FALSE)), "")</f>
        <v>27.5</v>
      </c>
      <c r="J4387" s="10" t="str">
        <f ca="1">_xlfn.IFNA((VLOOKUP(A4387,'Fats and Greases'!M:N,2,FALSE)), "")</f>
        <v/>
      </c>
      <c r="K4387" s="10">
        <f ca="1">_xlfn.IFNA((VLOOKUP($A4387,'Fats and Greases'!O:P,2,FALSE)), "")</f>
        <v>30.5</v>
      </c>
      <c r="L4387" s="10">
        <f ca="1">_xlfn.IFNA((VLOOKUP($A4387,'Fats and Greases'!Q:R,2,FALSE)), "")</f>
        <v>25.5</v>
      </c>
      <c r="M4387" s="10">
        <f ca="1">_xlfn.IFNA((VLOOKUP($A4387,'Fats and Greases'!S:T,2,FALSE)), "")</f>
        <v>27.75</v>
      </c>
    </row>
    <row r="4388" spans="1:13" x14ac:dyDescent="0.2">
      <c r="A4388" s="18">
        <v>42926</v>
      </c>
      <c r="B4388" s="19">
        <f t="shared" si="136"/>
        <v>7</v>
      </c>
      <c r="C4388" s="19">
        <f t="shared" si="137"/>
        <v>2017</v>
      </c>
      <c r="D4388" s="10">
        <f ca="1">_xlfn.IFNA((VLOOKUP(A4388,'Fats and Greases'!A:B,2,FALSE)), "")</f>
        <v>26.5</v>
      </c>
      <c r="E4388" s="10">
        <f ca="1">_xlfn.IFNA((VLOOKUP(A4388,'Fats and Greases'!C:D,2,FALSE)), "")</f>
        <v>27.25</v>
      </c>
      <c r="F4388" s="10">
        <f ca="1">_xlfn.IFNA((VLOOKUP(A4388,'Fats and Greases'!E:F,2,FALSE)), "")</f>
        <v>26.75</v>
      </c>
      <c r="G4388" s="10">
        <f ca="1">_xlfn.IFNA((VLOOKUP(A4388,'Fats and Greases'!G:H,2,FALSE)), "")</f>
        <v>26</v>
      </c>
      <c r="H4388" s="10">
        <f ca="1">_xlfn.IFNA((VLOOKUP(A4388,'Fats and Greases'!I:J,2,FALSE)), "")</f>
        <v>27</v>
      </c>
      <c r="I4388" s="10">
        <f ca="1">_xlfn.IFNA((VLOOKUP(A4388,'Fats and Greases'!K:L,2,FALSE)), "")</f>
        <v>27.5</v>
      </c>
      <c r="J4388" s="10" t="str">
        <f ca="1">_xlfn.IFNA((VLOOKUP(A4388,'Fats and Greases'!M:N,2,FALSE)), "")</f>
        <v/>
      </c>
      <c r="K4388" s="10">
        <f ca="1">_xlfn.IFNA((VLOOKUP($A4388,'Fats and Greases'!O:P,2,FALSE)), "")</f>
        <v>30.5</v>
      </c>
      <c r="L4388" s="10">
        <f ca="1">_xlfn.IFNA((VLOOKUP($A4388,'Fats and Greases'!Q:R,2,FALSE)), "")</f>
        <v>24.75</v>
      </c>
      <c r="M4388" s="10">
        <f ca="1">_xlfn.IFNA((VLOOKUP($A4388,'Fats and Greases'!S:T,2,FALSE)), "")</f>
        <v>27.75</v>
      </c>
    </row>
    <row r="4389" spans="1:13" x14ac:dyDescent="0.2">
      <c r="A4389" s="18">
        <v>42927</v>
      </c>
      <c r="B4389" s="19">
        <f t="shared" si="136"/>
        <v>7</v>
      </c>
      <c r="C4389" s="19">
        <f t="shared" si="137"/>
        <v>2017</v>
      </c>
      <c r="D4389" s="10">
        <f ca="1">_xlfn.IFNA((VLOOKUP(A4389,'Fats and Greases'!A:B,2,FALSE)), "")</f>
        <v>26.5</v>
      </c>
      <c r="E4389" s="10">
        <f ca="1">_xlfn.IFNA((VLOOKUP(A4389,'Fats and Greases'!C:D,2,FALSE)), "")</f>
        <v>27.13</v>
      </c>
      <c r="F4389" s="10">
        <f ca="1">_xlfn.IFNA((VLOOKUP(A4389,'Fats and Greases'!E:F,2,FALSE)), "")</f>
        <v>26.75</v>
      </c>
      <c r="G4389" s="10">
        <f ca="1">_xlfn.IFNA((VLOOKUP(A4389,'Fats and Greases'!G:H,2,FALSE)), "")</f>
        <v>26</v>
      </c>
      <c r="H4389" s="10">
        <f ca="1">_xlfn.IFNA((VLOOKUP(A4389,'Fats and Greases'!I:J,2,FALSE)), "")</f>
        <v>27</v>
      </c>
      <c r="I4389" s="10">
        <f ca="1">_xlfn.IFNA((VLOOKUP(A4389,'Fats and Greases'!K:L,2,FALSE)), "")</f>
        <v>27.5</v>
      </c>
      <c r="J4389" s="10" t="str">
        <f ca="1">_xlfn.IFNA((VLOOKUP(A4389,'Fats and Greases'!M:N,2,FALSE)), "")</f>
        <v/>
      </c>
      <c r="K4389" s="10">
        <f ca="1">_xlfn.IFNA((VLOOKUP($A4389,'Fats and Greases'!O:P,2,FALSE)), "")</f>
        <v>30.5</v>
      </c>
      <c r="L4389" s="10">
        <f ca="1">_xlfn.IFNA((VLOOKUP($A4389,'Fats and Greases'!Q:R,2,FALSE)), "")</f>
        <v>24.75</v>
      </c>
      <c r="M4389" s="10">
        <f ca="1">_xlfn.IFNA((VLOOKUP($A4389,'Fats and Greases'!S:T,2,FALSE)), "")</f>
        <v>27.75</v>
      </c>
    </row>
    <row r="4390" spans="1:13" x14ac:dyDescent="0.2">
      <c r="A4390" s="18">
        <v>42928</v>
      </c>
      <c r="B4390" s="19">
        <f t="shared" si="136"/>
        <v>7</v>
      </c>
      <c r="C4390" s="19">
        <f t="shared" si="137"/>
        <v>2017</v>
      </c>
      <c r="D4390" s="10">
        <f ca="1">_xlfn.IFNA((VLOOKUP(A4390,'Fats and Greases'!A:B,2,FALSE)), "")</f>
        <v>26.63</v>
      </c>
      <c r="E4390" s="10">
        <f ca="1">_xlfn.IFNA((VLOOKUP(A4390,'Fats and Greases'!C:D,2,FALSE)), "")</f>
        <v>27.25</v>
      </c>
      <c r="F4390" s="10">
        <f ca="1">_xlfn.IFNA((VLOOKUP(A4390,'Fats and Greases'!E:F,2,FALSE)), "")</f>
        <v>26.75</v>
      </c>
      <c r="G4390" s="10">
        <f ca="1">_xlfn.IFNA((VLOOKUP(A4390,'Fats and Greases'!G:H,2,FALSE)), "")</f>
        <v>26</v>
      </c>
      <c r="H4390" s="10">
        <f ca="1">_xlfn.IFNA((VLOOKUP(A4390,'Fats and Greases'!I:J,2,FALSE)), "")</f>
        <v>27</v>
      </c>
      <c r="I4390" s="10">
        <f ca="1">_xlfn.IFNA((VLOOKUP(A4390,'Fats and Greases'!K:L,2,FALSE)), "")</f>
        <v>27.5</v>
      </c>
      <c r="J4390" s="10" t="str">
        <f ca="1">_xlfn.IFNA((VLOOKUP(A4390,'Fats and Greases'!M:N,2,FALSE)), "")</f>
        <v/>
      </c>
      <c r="K4390" s="10">
        <f ca="1">_xlfn.IFNA((VLOOKUP($A4390,'Fats and Greases'!O:P,2,FALSE)), "")</f>
        <v>30.5</v>
      </c>
      <c r="L4390" s="10">
        <f ca="1">_xlfn.IFNA((VLOOKUP($A4390,'Fats and Greases'!Q:R,2,FALSE)), "")</f>
        <v>24.75</v>
      </c>
      <c r="M4390" s="10">
        <f ca="1">_xlfn.IFNA((VLOOKUP($A4390,'Fats and Greases'!S:T,2,FALSE)), "")</f>
        <v>27.75</v>
      </c>
    </row>
    <row r="4391" spans="1:13" x14ac:dyDescent="0.2">
      <c r="A4391" s="18">
        <v>42929</v>
      </c>
      <c r="B4391" s="19">
        <f t="shared" si="136"/>
        <v>7</v>
      </c>
      <c r="C4391" s="19">
        <f t="shared" si="137"/>
        <v>2017</v>
      </c>
      <c r="D4391" s="10">
        <f ca="1">_xlfn.IFNA((VLOOKUP(A4391,'Fats and Greases'!A:B,2,FALSE)), "")</f>
        <v>26.63</v>
      </c>
      <c r="E4391" s="10">
        <f ca="1">_xlfn.IFNA((VLOOKUP(A4391,'Fats and Greases'!C:D,2,FALSE)), "")</f>
        <v>27.13</v>
      </c>
      <c r="F4391" s="10">
        <f ca="1">_xlfn.IFNA((VLOOKUP(A4391,'Fats and Greases'!E:F,2,FALSE)), "")</f>
        <v>26.75</v>
      </c>
      <c r="G4391" s="10">
        <f ca="1">_xlfn.IFNA((VLOOKUP(A4391,'Fats and Greases'!G:H,2,FALSE)), "")</f>
        <v>26</v>
      </c>
      <c r="H4391" s="10">
        <f ca="1">_xlfn.IFNA((VLOOKUP(A4391,'Fats and Greases'!I:J,2,FALSE)), "")</f>
        <v>27</v>
      </c>
      <c r="I4391" s="10">
        <f ca="1">_xlfn.IFNA((VLOOKUP(A4391,'Fats and Greases'!K:L,2,FALSE)), "")</f>
        <v>27.5</v>
      </c>
      <c r="J4391" s="10" t="str">
        <f ca="1">_xlfn.IFNA((VLOOKUP(A4391,'Fats and Greases'!M:N,2,FALSE)), "")</f>
        <v/>
      </c>
      <c r="K4391" s="10">
        <f ca="1">_xlfn.IFNA((VLOOKUP($A4391,'Fats and Greases'!O:P,2,FALSE)), "")</f>
        <v>30.5</v>
      </c>
      <c r="L4391" s="10">
        <f ca="1">_xlfn.IFNA((VLOOKUP($A4391,'Fats and Greases'!Q:R,2,FALSE)), "")</f>
        <v>24.75</v>
      </c>
      <c r="M4391" s="10">
        <f ca="1">_xlfn.IFNA((VLOOKUP($A4391,'Fats and Greases'!S:T,2,FALSE)), "")</f>
        <v>27.75</v>
      </c>
    </row>
    <row r="4392" spans="1:13" x14ac:dyDescent="0.2">
      <c r="A4392" s="18">
        <v>42930</v>
      </c>
      <c r="B4392" s="19">
        <f t="shared" si="136"/>
        <v>7</v>
      </c>
      <c r="C4392" s="19">
        <f t="shared" si="137"/>
        <v>2017</v>
      </c>
      <c r="D4392" s="10">
        <f ca="1">_xlfn.IFNA((VLOOKUP(A4392,'Fats and Greases'!A:B,2,FALSE)), "")</f>
        <v>26.63</v>
      </c>
      <c r="E4392" s="10">
        <f ca="1">_xlfn.IFNA((VLOOKUP(A4392,'Fats and Greases'!C:D,2,FALSE)), "")</f>
        <v>27.13</v>
      </c>
      <c r="F4392" s="10">
        <f ca="1">_xlfn.IFNA((VLOOKUP(A4392,'Fats and Greases'!E:F,2,FALSE)), "")</f>
        <v>26.75</v>
      </c>
      <c r="G4392" s="10">
        <f ca="1">_xlfn.IFNA((VLOOKUP(A4392,'Fats and Greases'!G:H,2,FALSE)), "")</f>
        <v>26</v>
      </c>
      <c r="H4392" s="10">
        <f ca="1">_xlfn.IFNA((VLOOKUP(A4392,'Fats and Greases'!I:J,2,FALSE)), "")</f>
        <v>27</v>
      </c>
      <c r="I4392" s="10">
        <f ca="1">_xlfn.IFNA((VLOOKUP(A4392,'Fats and Greases'!K:L,2,FALSE)), "")</f>
        <v>27.5</v>
      </c>
      <c r="J4392" s="10" t="str">
        <f ca="1">_xlfn.IFNA((VLOOKUP(A4392,'Fats and Greases'!M:N,2,FALSE)), "")</f>
        <v/>
      </c>
      <c r="K4392" s="10">
        <f ca="1">_xlfn.IFNA((VLOOKUP($A4392,'Fats and Greases'!O:P,2,FALSE)), "")</f>
        <v>30.5</v>
      </c>
      <c r="L4392" s="10">
        <f ca="1">_xlfn.IFNA((VLOOKUP($A4392,'Fats and Greases'!Q:R,2,FALSE)), "")</f>
        <v>24.75</v>
      </c>
      <c r="M4392" s="10">
        <f ca="1">_xlfn.IFNA((VLOOKUP($A4392,'Fats and Greases'!S:T,2,FALSE)), "")</f>
        <v>27.75</v>
      </c>
    </row>
    <row r="4393" spans="1:13" x14ac:dyDescent="0.2">
      <c r="A4393" s="18">
        <v>42933</v>
      </c>
      <c r="B4393" s="19">
        <f t="shared" si="136"/>
        <v>7</v>
      </c>
      <c r="C4393" s="19">
        <f t="shared" si="137"/>
        <v>2017</v>
      </c>
      <c r="D4393" s="10">
        <f ca="1">_xlfn.IFNA((VLOOKUP(A4393,'Fats and Greases'!A:B,2,FALSE)), "")</f>
        <v>26.63</v>
      </c>
      <c r="E4393" s="10">
        <f ca="1">_xlfn.IFNA((VLOOKUP(A4393,'Fats and Greases'!C:D,2,FALSE)), "")</f>
        <v>27.13</v>
      </c>
      <c r="F4393" s="10">
        <f ca="1">_xlfn.IFNA((VLOOKUP(A4393,'Fats and Greases'!E:F,2,FALSE)), "")</f>
        <v>26.75</v>
      </c>
      <c r="G4393" s="10">
        <f ca="1">_xlfn.IFNA((VLOOKUP(A4393,'Fats and Greases'!G:H,2,FALSE)), "")</f>
        <v>25.5</v>
      </c>
      <c r="H4393" s="10">
        <f ca="1">_xlfn.IFNA((VLOOKUP(A4393,'Fats and Greases'!I:J,2,FALSE)), "")</f>
        <v>27</v>
      </c>
      <c r="I4393" s="10">
        <f ca="1">_xlfn.IFNA((VLOOKUP(A4393,'Fats and Greases'!K:L,2,FALSE)), "")</f>
        <v>27.5</v>
      </c>
      <c r="J4393" s="10" t="str">
        <f ca="1">_xlfn.IFNA((VLOOKUP(A4393,'Fats and Greases'!M:N,2,FALSE)), "")</f>
        <v/>
      </c>
      <c r="K4393" s="10">
        <f ca="1">_xlfn.IFNA((VLOOKUP($A4393,'Fats and Greases'!O:P,2,FALSE)), "")</f>
        <v>30.5</v>
      </c>
      <c r="L4393" s="10">
        <f ca="1">_xlfn.IFNA((VLOOKUP($A4393,'Fats and Greases'!Q:R,2,FALSE)), "")</f>
        <v>24.75</v>
      </c>
      <c r="M4393" s="10">
        <f ca="1">_xlfn.IFNA((VLOOKUP($A4393,'Fats and Greases'!S:T,2,FALSE)), "")</f>
        <v>27.75</v>
      </c>
    </row>
    <row r="4394" spans="1:13" x14ac:dyDescent="0.2">
      <c r="A4394" s="18">
        <v>42934</v>
      </c>
      <c r="B4394" s="19">
        <f t="shared" si="136"/>
        <v>7</v>
      </c>
      <c r="C4394" s="19">
        <f t="shared" si="137"/>
        <v>2017</v>
      </c>
      <c r="D4394" s="10">
        <f ca="1">_xlfn.IFNA((VLOOKUP(A4394,'Fats and Greases'!A:B,2,FALSE)), "")</f>
        <v>26.63</v>
      </c>
      <c r="E4394" s="10">
        <f ca="1">_xlfn.IFNA((VLOOKUP(A4394,'Fats and Greases'!C:D,2,FALSE)), "")</f>
        <v>27.13</v>
      </c>
      <c r="F4394" s="10">
        <f ca="1">_xlfn.IFNA((VLOOKUP(A4394,'Fats and Greases'!E:F,2,FALSE)), "")</f>
        <v>26.75</v>
      </c>
      <c r="G4394" s="10">
        <f ca="1">_xlfn.IFNA((VLOOKUP(A4394,'Fats and Greases'!G:H,2,FALSE)), "")</f>
        <v>25.5</v>
      </c>
      <c r="H4394" s="10">
        <f ca="1">_xlfn.IFNA((VLOOKUP(A4394,'Fats and Greases'!I:J,2,FALSE)), "")</f>
        <v>27</v>
      </c>
      <c r="I4394" s="10">
        <f ca="1">_xlfn.IFNA((VLOOKUP(A4394,'Fats and Greases'!K:L,2,FALSE)), "")</f>
        <v>27.5</v>
      </c>
      <c r="J4394" s="10" t="str">
        <f ca="1">_xlfn.IFNA((VLOOKUP(A4394,'Fats and Greases'!M:N,2,FALSE)), "")</f>
        <v/>
      </c>
      <c r="K4394" s="10">
        <f ca="1">_xlfn.IFNA((VLOOKUP($A4394,'Fats and Greases'!O:P,2,FALSE)), "")</f>
        <v>30.5</v>
      </c>
      <c r="L4394" s="10">
        <f ca="1">_xlfn.IFNA((VLOOKUP($A4394,'Fats and Greases'!Q:R,2,FALSE)), "")</f>
        <v>24.75</v>
      </c>
      <c r="M4394" s="10">
        <f ca="1">_xlfn.IFNA((VLOOKUP($A4394,'Fats and Greases'!S:T,2,FALSE)), "")</f>
        <v>27.75</v>
      </c>
    </row>
    <row r="4395" spans="1:13" x14ac:dyDescent="0.2">
      <c r="A4395" s="18">
        <v>42935</v>
      </c>
      <c r="B4395" s="19">
        <f t="shared" si="136"/>
        <v>7</v>
      </c>
      <c r="C4395" s="19">
        <f t="shared" si="137"/>
        <v>2017</v>
      </c>
      <c r="D4395" s="10">
        <f ca="1">_xlfn.IFNA((VLOOKUP(A4395,'Fats and Greases'!A:B,2,FALSE)), "")</f>
        <v>26.63</v>
      </c>
      <c r="E4395" s="10">
        <f ca="1">_xlfn.IFNA((VLOOKUP(A4395,'Fats and Greases'!C:D,2,FALSE)), "")</f>
        <v>27.13</v>
      </c>
      <c r="F4395" s="10">
        <f ca="1">_xlfn.IFNA((VLOOKUP(A4395,'Fats and Greases'!E:F,2,FALSE)), "")</f>
        <v>26.75</v>
      </c>
      <c r="G4395" s="10">
        <f ca="1">_xlfn.IFNA((VLOOKUP(A4395,'Fats and Greases'!G:H,2,FALSE)), "")</f>
        <v>25.5</v>
      </c>
      <c r="H4395" s="10">
        <f ca="1">_xlfn.IFNA((VLOOKUP(A4395,'Fats and Greases'!I:J,2,FALSE)), "")</f>
        <v>27</v>
      </c>
      <c r="I4395" s="10">
        <f ca="1">_xlfn.IFNA((VLOOKUP(A4395,'Fats and Greases'!K:L,2,FALSE)), "")</f>
        <v>27.5</v>
      </c>
      <c r="J4395" s="10" t="str">
        <f ca="1">_xlfn.IFNA((VLOOKUP(A4395,'Fats and Greases'!M:N,2,FALSE)), "")</f>
        <v/>
      </c>
      <c r="K4395" s="10">
        <f ca="1">_xlfn.IFNA((VLOOKUP($A4395,'Fats and Greases'!O:P,2,FALSE)), "")</f>
        <v>30.5</v>
      </c>
      <c r="L4395" s="10">
        <f ca="1">_xlfn.IFNA((VLOOKUP($A4395,'Fats and Greases'!Q:R,2,FALSE)), "")</f>
        <v>24.75</v>
      </c>
      <c r="M4395" s="10">
        <f ca="1">_xlfn.IFNA((VLOOKUP($A4395,'Fats and Greases'!S:T,2,FALSE)), "")</f>
        <v>27.75</v>
      </c>
    </row>
    <row r="4396" spans="1:13" x14ac:dyDescent="0.2">
      <c r="A4396" s="18">
        <v>42936</v>
      </c>
      <c r="B4396" s="19">
        <f t="shared" si="136"/>
        <v>7</v>
      </c>
      <c r="C4396" s="19">
        <f t="shared" si="137"/>
        <v>2017</v>
      </c>
      <c r="D4396" s="10">
        <f ca="1">_xlfn.IFNA((VLOOKUP(A4396,'Fats and Greases'!A:B,2,FALSE)), "")</f>
        <v>26.63</v>
      </c>
      <c r="E4396" s="10">
        <f ca="1">_xlfn.IFNA((VLOOKUP(A4396,'Fats and Greases'!C:D,2,FALSE)), "")</f>
        <v>27.13</v>
      </c>
      <c r="F4396" s="10">
        <f ca="1">_xlfn.IFNA((VLOOKUP(A4396,'Fats and Greases'!E:F,2,FALSE)), "")</f>
        <v>26.75</v>
      </c>
      <c r="G4396" s="10">
        <f ca="1">_xlfn.IFNA((VLOOKUP(A4396,'Fats and Greases'!G:H,2,FALSE)), "")</f>
        <v>25.5</v>
      </c>
      <c r="H4396" s="10">
        <f ca="1">_xlfn.IFNA((VLOOKUP(A4396,'Fats and Greases'!I:J,2,FALSE)), "")</f>
        <v>27</v>
      </c>
      <c r="I4396" s="10">
        <f ca="1">_xlfn.IFNA((VLOOKUP(A4396,'Fats and Greases'!K:L,2,FALSE)), "")</f>
        <v>27.5</v>
      </c>
      <c r="J4396" s="10" t="str">
        <f ca="1">_xlfn.IFNA((VLOOKUP(A4396,'Fats and Greases'!M:N,2,FALSE)), "")</f>
        <v/>
      </c>
      <c r="K4396" s="10">
        <f ca="1">_xlfn.IFNA((VLOOKUP($A4396,'Fats and Greases'!O:P,2,FALSE)), "")</f>
        <v>30.5</v>
      </c>
      <c r="L4396" s="10">
        <f ca="1">_xlfn.IFNA((VLOOKUP($A4396,'Fats and Greases'!Q:R,2,FALSE)), "")</f>
        <v>24.75</v>
      </c>
      <c r="M4396" s="10">
        <f ca="1">_xlfn.IFNA((VLOOKUP($A4396,'Fats and Greases'!S:T,2,FALSE)), "")</f>
        <v>27.75</v>
      </c>
    </row>
    <row r="4397" spans="1:13" x14ac:dyDescent="0.2">
      <c r="A4397" s="18">
        <v>42937</v>
      </c>
      <c r="B4397" s="19">
        <f t="shared" si="136"/>
        <v>7</v>
      </c>
      <c r="C4397" s="19">
        <f t="shared" si="137"/>
        <v>2017</v>
      </c>
      <c r="D4397" s="10">
        <f ca="1">_xlfn.IFNA((VLOOKUP(A4397,'Fats and Greases'!A:B,2,FALSE)), "")</f>
        <v>26.63</v>
      </c>
      <c r="E4397" s="10">
        <f ca="1">_xlfn.IFNA((VLOOKUP(A4397,'Fats and Greases'!C:D,2,FALSE)), "")</f>
        <v>27.13</v>
      </c>
      <c r="F4397" s="10">
        <f ca="1">_xlfn.IFNA((VLOOKUP(A4397,'Fats and Greases'!E:F,2,FALSE)), "")</f>
        <v>26.88</v>
      </c>
      <c r="G4397" s="10">
        <f ca="1">_xlfn.IFNA((VLOOKUP(A4397,'Fats and Greases'!G:H,2,FALSE)), "")</f>
        <v>25.5</v>
      </c>
      <c r="H4397" s="10">
        <f ca="1">_xlfn.IFNA((VLOOKUP(A4397,'Fats and Greases'!I:J,2,FALSE)), "")</f>
        <v>27</v>
      </c>
      <c r="I4397" s="10">
        <f ca="1">_xlfn.IFNA((VLOOKUP(A4397,'Fats and Greases'!K:L,2,FALSE)), "")</f>
        <v>27.5</v>
      </c>
      <c r="J4397" s="10" t="str">
        <f ca="1">_xlfn.IFNA((VLOOKUP(A4397,'Fats and Greases'!M:N,2,FALSE)), "")</f>
        <v/>
      </c>
      <c r="K4397" s="10">
        <f ca="1">_xlfn.IFNA((VLOOKUP($A4397,'Fats and Greases'!O:P,2,FALSE)), "")</f>
        <v>30.5</v>
      </c>
      <c r="L4397" s="10">
        <f ca="1">_xlfn.IFNA((VLOOKUP($A4397,'Fats and Greases'!Q:R,2,FALSE)), "")</f>
        <v>24.75</v>
      </c>
      <c r="M4397" s="10">
        <f ca="1">_xlfn.IFNA((VLOOKUP($A4397,'Fats and Greases'!S:T,2,FALSE)), "")</f>
        <v>27.75</v>
      </c>
    </row>
    <row r="4398" spans="1:13" x14ac:dyDescent="0.2">
      <c r="A4398" s="18">
        <v>42940</v>
      </c>
      <c r="B4398" s="19">
        <f t="shared" si="136"/>
        <v>7</v>
      </c>
      <c r="C4398" s="19">
        <f t="shared" si="137"/>
        <v>2017</v>
      </c>
      <c r="D4398" s="10">
        <f ca="1">_xlfn.IFNA((VLOOKUP(A4398,'Fats and Greases'!A:B,2,FALSE)), "")</f>
        <v>26.63</v>
      </c>
      <c r="E4398" s="10">
        <f ca="1">_xlfn.IFNA((VLOOKUP(A4398,'Fats and Greases'!C:D,2,FALSE)), "")</f>
        <v>27.13</v>
      </c>
      <c r="F4398" s="10">
        <f ca="1">_xlfn.IFNA((VLOOKUP(A4398,'Fats and Greases'!E:F,2,FALSE)), "")</f>
        <v>26.88</v>
      </c>
      <c r="G4398" s="10">
        <f ca="1">_xlfn.IFNA((VLOOKUP(A4398,'Fats and Greases'!G:H,2,FALSE)), "")</f>
        <v>25.5</v>
      </c>
      <c r="H4398" s="10">
        <f ca="1">_xlfn.IFNA((VLOOKUP(A4398,'Fats and Greases'!I:J,2,FALSE)), "")</f>
        <v>27</v>
      </c>
      <c r="I4398" s="10">
        <f ca="1">_xlfn.IFNA((VLOOKUP(A4398,'Fats and Greases'!K:L,2,FALSE)), "")</f>
        <v>27.5</v>
      </c>
      <c r="J4398" s="10" t="str">
        <f ca="1">_xlfn.IFNA((VLOOKUP(A4398,'Fats and Greases'!M:N,2,FALSE)), "")</f>
        <v/>
      </c>
      <c r="K4398" s="10">
        <f ca="1">_xlfn.IFNA((VLOOKUP($A4398,'Fats and Greases'!O:P,2,FALSE)), "")</f>
        <v>30.5</v>
      </c>
      <c r="L4398" s="10">
        <f ca="1">_xlfn.IFNA((VLOOKUP($A4398,'Fats and Greases'!Q:R,2,FALSE)), "")</f>
        <v>24.75</v>
      </c>
      <c r="M4398" s="10">
        <f ca="1">_xlfn.IFNA((VLOOKUP($A4398,'Fats and Greases'!S:T,2,FALSE)), "")</f>
        <v>27.75</v>
      </c>
    </row>
    <row r="4399" spans="1:13" x14ac:dyDescent="0.2">
      <c r="A4399" s="18">
        <v>42941</v>
      </c>
      <c r="B4399" s="19">
        <f t="shared" si="136"/>
        <v>7</v>
      </c>
      <c r="C4399" s="19">
        <f t="shared" si="137"/>
        <v>2017</v>
      </c>
      <c r="D4399" s="10">
        <f ca="1">_xlfn.IFNA((VLOOKUP(A4399,'Fats and Greases'!A:B,2,FALSE)), "")</f>
        <v>26.63</v>
      </c>
      <c r="E4399" s="10">
        <f ca="1">_xlfn.IFNA((VLOOKUP(A4399,'Fats and Greases'!C:D,2,FALSE)), "")</f>
        <v>27.25</v>
      </c>
      <c r="F4399" s="10">
        <f ca="1">_xlfn.IFNA((VLOOKUP(A4399,'Fats and Greases'!E:F,2,FALSE)), "")</f>
        <v>26.88</v>
      </c>
      <c r="G4399" s="10">
        <f ca="1">_xlfn.IFNA((VLOOKUP(A4399,'Fats and Greases'!G:H,2,FALSE)), "")</f>
        <v>25.5</v>
      </c>
      <c r="H4399" s="10">
        <f ca="1">_xlfn.IFNA((VLOOKUP(A4399,'Fats and Greases'!I:J,2,FALSE)), "")</f>
        <v>27</v>
      </c>
      <c r="I4399" s="10">
        <f ca="1">_xlfn.IFNA((VLOOKUP(A4399,'Fats and Greases'!K:L,2,FALSE)), "")</f>
        <v>27.5</v>
      </c>
      <c r="J4399" s="10" t="str">
        <f ca="1">_xlfn.IFNA((VLOOKUP(A4399,'Fats and Greases'!M:N,2,FALSE)), "")</f>
        <v/>
      </c>
      <c r="K4399" s="10">
        <f ca="1">_xlfn.IFNA((VLOOKUP($A4399,'Fats and Greases'!O:P,2,FALSE)), "")</f>
        <v>30.5</v>
      </c>
      <c r="L4399" s="10">
        <f ca="1">_xlfn.IFNA((VLOOKUP($A4399,'Fats and Greases'!Q:R,2,FALSE)), "")</f>
        <v>24.75</v>
      </c>
      <c r="M4399" s="10">
        <f ca="1">_xlfn.IFNA((VLOOKUP($A4399,'Fats and Greases'!S:T,2,FALSE)), "")</f>
        <v>27.75</v>
      </c>
    </row>
    <row r="4400" spans="1:13" x14ac:dyDescent="0.2">
      <c r="A4400" s="18">
        <v>42942</v>
      </c>
      <c r="B4400" s="19">
        <f t="shared" si="136"/>
        <v>7</v>
      </c>
      <c r="C4400" s="19">
        <f t="shared" si="137"/>
        <v>2017</v>
      </c>
      <c r="D4400" s="10">
        <f ca="1">_xlfn.IFNA((VLOOKUP(A4400,'Fats and Greases'!A:B,2,FALSE)), "")</f>
        <v>26.63</v>
      </c>
      <c r="E4400" s="10">
        <f ca="1">_xlfn.IFNA((VLOOKUP(A4400,'Fats and Greases'!C:D,2,FALSE)), "")</f>
        <v>27.25</v>
      </c>
      <c r="F4400" s="10">
        <f ca="1">_xlfn.IFNA((VLOOKUP(A4400,'Fats and Greases'!E:F,2,FALSE)), "")</f>
        <v>26.88</v>
      </c>
      <c r="G4400" s="10">
        <f ca="1">_xlfn.IFNA((VLOOKUP(A4400,'Fats and Greases'!G:H,2,FALSE)), "")</f>
        <v>25.5</v>
      </c>
      <c r="H4400" s="10">
        <f ca="1">_xlfn.IFNA((VLOOKUP(A4400,'Fats and Greases'!I:J,2,FALSE)), "")</f>
        <v>27</v>
      </c>
      <c r="I4400" s="10">
        <f ca="1">_xlfn.IFNA((VLOOKUP(A4400,'Fats and Greases'!K:L,2,FALSE)), "")</f>
        <v>27.5</v>
      </c>
      <c r="J4400" s="10" t="str">
        <f ca="1">_xlfn.IFNA((VLOOKUP(A4400,'Fats and Greases'!M:N,2,FALSE)), "")</f>
        <v/>
      </c>
      <c r="K4400" s="10">
        <f ca="1">_xlfn.IFNA((VLOOKUP($A4400,'Fats and Greases'!O:P,2,FALSE)), "")</f>
        <v>30.5</v>
      </c>
      <c r="L4400" s="10">
        <f ca="1">_xlfn.IFNA((VLOOKUP($A4400,'Fats and Greases'!Q:R,2,FALSE)), "")</f>
        <v>24.75</v>
      </c>
      <c r="M4400" s="10">
        <f ca="1">_xlfn.IFNA((VLOOKUP($A4400,'Fats and Greases'!S:T,2,FALSE)), "")</f>
        <v>27.75</v>
      </c>
    </row>
    <row r="4401" spans="1:13" x14ac:dyDescent="0.2">
      <c r="A4401" s="18">
        <v>42943</v>
      </c>
      <c r="B4401" s="19">
        <f t="shared" si="136"/>
        <v>7</v>
      </c>
      <c r="C4401" s="19">
        <f t="shared" si="137"/>
        <v>2017</v>
      </c>
      <c r="D4401" s="10">
        <f ca="1">_xlfn.IFNA((VLOOKUP(A4401,'Fats and Greases'!A:B,2,FALSE)), "")</f>
        <v>26.63</v>
      </c>
      <c r="E4401" s="10">
        <f ca="1">_xlfn.IFNA((VLOOKUP(A4401,'Fats and Greases'!C:D,2,FALSE)), "")</f>
        <v>27.25</v>
      </c>
      <c r="F4401" s="10">
        <f ca="1">_xlfn.IFNA((VLOOKUP(A4401,'Fats and Greases'!E:F,2,FALSE)), "")</f>
        <v>26.88</v>
      </c>
      <c r="G4401" s="10">
        <f ca="1">_xlfn.IFNA((VLOOKUP(A4401,'Fats and Greases'!G:H,2,FALSE)), "")</f>
        <v>25.5</v>
      </c>
      <c r="H4401" s="10">
        <f ca="1">_xlfn.IFNA((VLOOKUP(A4401,'Fats and Greases'!I:J,2,FALSE)), "")</f>
        <v>27</v>
      </c>
      <c r="I4401" s="10">
        <f ca="1">_xlfn.IFNA((VLOOKUP(A4401,'Fats and Greases'!K:L,2,FALSE)), "")</f>
        <v>27.5</v>
      </c>
      <c r="J4401" s="10" t="str">
        <f ca="1">_xlfn.IFNA((VLOOKUP(A4401,'Fats and Greases'!M:N,2,FALSE)), "")</f>
        <v/>
      </c>
      <c r="K4401" s="10">
        <f ca="1">_xlfn.IFNA((VLOOKUP($A4401,'Fats and Greases'!O:P,2,FALSE)), "")</f>
        <v>30.5</v>
      </c>
      <c r="L4401" s="10">
        <f ca="1">_xlfn.IFNA((VLOOKUP($A4401,'Fats and Greases'!Q:R,2,FALSE)), "")</f>
        <v>24.75</v>
      </c>
      <c r="M4401" s="10">
        <f ca="1">_xlfn.IFNA((VLOOKUP($A4401,'Fats and Greases'!S:T,2,FALSE)), "")</f>
        <v>27.75</v>
      </c>
    </row>
    <row r="4402" spans="1:13" x14ac:dyDescent="0.2">
      <c r="A4402" s="18">
        <v>42944</v>
      </c>
      <c r="B4402" s="19">
        <f t="shared" si="136"/>
        <v>7</v>
      </c>
      <c r="C4402" s="19">
        <f t="shared" si="137"/>
        <v>2017</v>
      </c>
      <c r="D4402" s="10">
        <f ca="1">_xlfn.IFNA((VLOOKUP(A4402,'Fats and Greases'!A:B,2,FALSE)), "")</f>
        <v>26.63</v>
      </c>
      <c r="E4402" s="10">
        <f ca="1">_xlfn.IFNA((VLOOKUP(A4402,'Fats and Greases'!C:D,2,FALSE)), "")</f>
        <v>27</v>
      </c>
      <c r="F4402" s="10">
        <f ca="1">_xlfn.IFNA((VLOOKUP(A4402,'Fats and Greases'!E:F,2,FALSE)), "")</f>
        <v>26.88</v>
      </c>
      <c r="G4402" s="10">
        <f ca="1">_xlfn.IFNA((VLOOKUP(A4402,'Fats and Greases'!G:H,2,FALSE)), "")</f>
        <v>25.5</v>
      </c>
      <c r="H4402" s="10">
        <f ca="1">_xlfn.IFNA((VLOOKUP(A4402,'Fats and Greases'!I:J,2,FALSE)), "")</f>
        <v>27</v>
      </c>
      <c r="I4402" s="10">
        <f ca="1">_xlfn.IFNA((VLOOKUP(A4402,'Fats and Greases'!K:L,2,FALSE)), "")</f>
        <v>27.5</v>
      </c>
      <c r="J4402" s="10" t="str">
        <f ca="1">_xlfn.IFNA((VLOOKUP(A4402,'Fats and Greases'!M:N,2,FALSE)), "")</f>
        <v/>
      </c>
      <c r="K4402" s="10">
        <f ca="1">_xlfn.IFNA((VLOOKUP($A4402,'Fats and Greases'!O:P,2,FALSE)), "")</f>
        <v>30.5</v>
      </c>
      <c r="L4402" s="10">
        <f ca="1">_xlfn.IFNA((VLOOKUP($A4402,'Fats and Greases'!Q:R,2,FALSE)), "")</f>
        <v>24.75</v>
      </c>
      <c r="M4402" s="10">
        <f ca="1">_xlfn.IFNA((VLOOKUP($A4402,'Fats and Greases'!S:T,2,FALSE)), "")</f>
        <v>27.75</v>
      </c>
    </row>
    <row r="4403" spans="1:13" x14ac:dyDescent="0.2">
      <c r="A4403" s="18">
        <v>42947</v>
      </c>
      <c r="B4403" s="19">
        <f t="shared" si="136"/>
        <v>7</v>
      </c>
      <c r="C4403" s="19">
        <f t="shared" si="137"/>
        <v>2017</v>
      </c>
      <c r="D4403" s="10">
        <f ca="1">_xlfn.IFNA((VLOOKUP(A4403,'Fats and Greases'!A:B,2,FALSE)), "")</f>
        <v>26.63</v>
      </c>
      <c r="E4403" s="10">
        <f ca="1">_xlfn.IFNA((VLOOKUP(A4403,'Fats and Greases'!C:D,2,FALSE)), "")</f>
        <v>27</v>
      </c>
      <c r="F4403" s="10">
        <f ca="1">_xlfn.IFNA((VLOOKUP(A4403,'Fats and Greases'!E:F,2,FALSE)), "")</f>
        <v>26.88</v>
      </c>
      <c r="G4403" s="10">
        <f ca="1">_xlfn.IFNA((VLOOKUP(A4403,'Fats and Greases'!G:H,2,FALSE)), "")</f>
        <v>25.5</v>
      </c>
      <c r="H4403" s="10">
        <f ca="1">_xlfn.IFNA((VLOOKUP(A4403,'Fats and Greases'!I:J,2,FALSE)), "")</f>
        <v>27</v>
      </c>
      <c r="I4403" s="10">
        <f ca="1">_xlfn.IFNA((VLOOKUP(A4403,'Fats and Greases'!K:L,2,FALSE)), "")</f>
        <v>27.5</v>
      </c>
      <c r="J4403" s="10" t="str">
        <f ca="1">_xlfn.IFNA((VLOOKUP(A4403,'Fats and Greases'!M:N,2,FALSE)), "")</f>
        <v/>
      </c>
      <c r="K4403" s="10">
        <f ca="1">_xlfn.IFNA((VLOOKUP($A4403,'Fats and Greases'!O:P,2,FALSE)), "")</f>
        <v>30.5</v>
      </c>
      <c r="L4403" s="10">
        <f ca="1">_xlfn.IFNA((VLOOKUP($A4403,'Fats and Greases'!Q:R,2,FALSE)), "")</f>
        <v>24.75</v>
      </c>
      <c r="M4403" s="10">
        <f ca="1">_xlfn.IFNA((VLOOKUP($A4403,'Fats and Greases'!S:T,2,FALSE)), "")</f>
        <v>27.75</v>
      </c>
    </row>
    <row r="4404" spans="1:13" x14ac:dyDescent="0.2">
      <c r="A4404" s="18">
        <v>42948</v>
      </c>
      <c r="B4404" s="19">
        <f t="shared" si="136"/>
        <v>8</v>
      </c>
      <c r="C4404" s="19">
        <f t="shared" si="137"/>
        <v>2017</v>
      </c>
      <c r="D4404" s="10">
        <f ca="1">_xlfn.IFNA((VLOOKUP(A4404,'Fats and Greases'!A:B,2,FALSE)), "")</f>
        <v>26.63</v>
      </c>
      <c r="E4404" s="10">
        <f ca="1">_xlfn.IFNA((VLOOKUP(A4404,'Fats and Greases'!C:D,2,FALSE)), "")</f>
        <v>27.38</v>
      </c>
      <c r="F4404" s="10">
        <f ca="1">_xlfn.IFNA((VLOOKUP(A4404,'Fats and Greases'!E:F,2,FALSE)), "")</f>
        <v>26.88</v>
      </c>
      <c r="G4404" s="10">
        <f ca="1">_xlfn.IFNA((VLOOKUP(A4404,'Fats and Greases'!G:H,2,FALSE)), "")</f>
        <v>26.5</v>
      </c>
      <c r="H4404" s="10">
        <f ca="1">_xlfn.IFNA((VLOOKUP(A4404,'Fats and Greases'!I:J,2,FALSE)), "")</f>
        <v>27</v>
      </c>
      <c r="I4404" s="10">
        <f ca="1">_xlfn.IFNA((VLOOKUP(A4404,'Fats and Greases'!K:L,2,FALSE)), "")</f>
        <v>27.5</v>
      </c>
      <c r="J4404" s="10" t="str">
        <f ca="1">_xlfn.IFNA((VLOOKUP(A4404,'Fats and Greases'!M:N,2,FALSE)), "")</f>
        <v/>
      </c>
      <c r="K4404" s="10">
        <f ca="1">_xlfn.IFNA((VLOOKUP($A4404,'Fats and Greases'!O:P,2,FALSE)), "")</f>
        <v>30.5</v>
      </c>
      <c r="L4404" s="10">
        <f ca="1">_xlfn.IFNA((VLOOKUP($A4404,'Fats and Greases'!Q:R,2,FALSE)), "")</f>
        <v>25.25</v>
      </c>
      <c r="M4404" s="10">
        <f ca="1">_xlfn.IFNA((VLOOKUP($A4404,'Fats and Greases'!S:T,2,FALSE)), "")</f>
        <v>27.75</v>
      </c>
    </row>
    <row r="4405" spans="1:13" x14ac:dyDescent="0.2">
      <c r="A4405" s="18">
        <v>42949</v>
      </c>
      <c r="B4405" s="19">
        <f t="shared" si="136"/>
        <v>8</v>
      </c>
      <c r="C4405" s="19">
        <f t="shared" si="137"/>
        <v>2017</v>
      </c>
      <c r="D4405" s="10">
        <f ca="1">_xlfn.IFNA((VLOOKUP(A4405,'Fats and Greases'!A:B,2,FALSE)), "")</f>
        <v>26.75</v>
      </c>
      <c r="E4405" s="10">
        <f ca="1">_xlfn.IFNA((VLOOKUP(A4405,'Fats and Greases'!C:D,2,FALSE)), "")</f>
        <v>27</v>
      </c>
      <c r="F4405" s="10">
        <f ca="1">_xlfn.IFNA((VLOOKUP(A4405,'Fats and Greases'!E:F,2,FALSE)), "")</f>
        <v>26.88</v>
      </c>
      <c r="G4405" s="10">
        <f ca="1">_xlfn.IFNA((VLOOKUP(A4405,'Fats and Greases'!G:H,2,FALSE)), "")</f>
        <v>26.5</v>
      </c>
      <c r="H4405" s="10">
        <f ca="1">_xlfn.IFNA((VLOOKUP(A4405,'Fats and Greases'!I:J,2,FALSE)), "")</f>
        <v>27</v>
      </c>
      <c r="I4405" s="10">
        <f ca="1">_xlfn.IFNA((VLOOKUP(A4405,'Fats and Greases'!K:L,2,FALSE)), "")</f>
        <v>27.5</v>
      </c>
      <c r="J4405" s="10" t="str">
        <f ca="1">_xlfn.IFNA((VLOOKUP(A4405,'Fats and Greases'!M:N,2,FALSE)), "")</f>
        <v/>
      </c>
      <c r="K4405" s="10">
        <f ca="1">_xlfn.IFNA((VLOOKUP($A4405,'Fats and Greases'!O:P,2,FALSE)), "")</f>
        <v>30.5</v>
      </c>
      <c r="L4405" s="10">
        <f ca="1">_xlfn.IFNA((VLOOKUP($A4405,'Fats and Greases'!Q:R,2,FALSE)), "")</f>
        <v>25.25</v>
      </c>
      <c r="M4405" s="10">
        <f ca="1">_xlfn.IFNA((VLOOKUP($A4405,'Fats and Greases'!S:T,2,FALSE)), "")</f>
        <v>27.75</v>
      </c>
    </row>
    <row r="4406" spans="1:13" x14ac:dyDescent="0.2">
      <c r="A4406" s="18">
        <v>42950</v>
      </c>
      <c r="B4406" s="19">
        <f t="shared" si="136"/>
        <v>8</v>
      </c>
      <c r="C4406" s="19">
        <f t="shared" si="137"/>
        <v>2017</v>
      </c>
      <c r="D4406" s="10">
        <f ca="1">_xlfn.IFNA((VLOOKUP(A4406,'Fats and Greases'!A:B,2,FALSE)), "")</f>
        <v>26.75</v>
      </c>
      <c r="E4406" s="10">
        <f ca="1">_xlfn.IFNA((VLOOKUP(A4406,'Fats and Greases'!C:D,2,FALSE)), "")</f>
        <v>27</v>
      </c>
      <c r="F4406" s="10">
        <f ca="1">_xlfn.IFNA((VLOOKUP(A4406,'Fats and Greases'!E:F,2,FALSE)), "")</f>
        <v>26.88</v>
      </c>
      <c r="G4406" s="10">
        <f ca="1">_xlfn.IFNA((VLOOKUP(A4406,'Fats and Greases'!G:H,2,FALSE)), "")</f>
        <v>26.5</v>
      </c>
      <c r="H4406" s="10">
        <f ca="1">_xlfn.IFNA((VLOOKUP(A4406,'Fats and Greases'!I:J,2,FALSE)), "")</f>
        <v>27</v>
      </c>
      <c r="I4406" s="10">
        <f ca="1">_xlfn.IFNA((VLOOKUP(A4406,'Fats and Greases'!K:L,2,FALSE)), "")</f>
        <v>27.5</v>
      </c>
      <c r="J4406" s="10" t="str">
        <f ca="1">_xlfn.IFNA((VLOOKUP(A4406,'Fats and Greases'!M:N,2,FALSE)), "")</f>
        <v/>
      </c>
      <c r="K4406" s="10">
        <f ca="1">_xlfn.IFNA((VLOOKUP($A4406,'Fats and Greases'!O:P,2,FALSE)), "")</f>
        <v>30.5</v>
      </c>
      <c r="L4406" s="10">
        <f ca="1">_xlfn.IFNA((VLOOKUP($A4406,'Fats and Greases'!Q:R,2,FALSE)), "")</f>
        <v>25.25</v>
      </c>
      <c r="M4406" s="10">
        <f ca="1">_xlfn.IFNA((VLOOKUP($A4406,'Fats and Greases'!S:T,2,FALSE)), "")</f>
        <v>27.75</v>
      </c>
    </row>
    <row r="4407" spans="1:13" x14ac:dyDescent="0.2">
      <c r="A4407" s="18">
        <v>42951</v>
      </c>
      <c r="B4407" s="19">
        <f t="shared" si="136"/>
        <v>8</v>
      </c>
      <c r="C4407" s="19">
        <f t="shared" si="137"/>
        <v>2017</v>
      </c>
      <c r="D4407" s="10">
        <f ca="1">_xlfn.IFNA((VLOOKUP(A4407,'Fats and Greases'!A:B,2,FALSE)), "")</f>
        <v>26.75</v>
      </c>
      <c r="E4407" s="10">
        <f ca="1">_xlfn.IFNA((VLOOKUP(A4407,'Fats and Greases'!C:D,2,FALSE)), "")</f>
        <v>27</v>
      </c>
      <c r="F4407" s="10">
        <f ca="1">_xlfn.IFNA((VLOOKUP(A4407,'Fats and Greases'!E:F,2,FALSE)), "")</f>
        <v>26.88</v>
      </c>
      <c r="G4407" s="10">
        <f ca="1">_xlfn.IFNA((VLOOKUP(A4407,'Fats and Greases'!G:H,2,FALSE)), "")</f>
        <v>26.5</v>
      </c>
      <c r="H4407" s="10">
        <f ca="1">_xlfn.IFNA((VLOOKUP(A4407,'Fats and Greases'!I:J,2,FALSE)), "")</f>
        <v>27</v>
      </c>
      <c r="I4407" s="10">
        <f ca="1">_xlfn.IFNA((VLOOKUP(A4407,'Fats and Greases'!K:L,2,FALSE)), "")</f>
        <v>27.5</v>
      </c>
      <c r="J4407" s="10" t="str">
        <f ca="1">_xlfn.IFNA((VLOOKUP(A4407,'Fats and Greases'!M:N,2,FALSE)), "")</f>
        <v/>
      </c>
      <c r="K4407" s="10">
        <f ca="1">_xlfn.IFNA((VLOOKUP($A4407,'Fats and Greases'!O:P,2,FALSE)), "")</f>
        <v>30.5</v>
      </c>
      <c r="L4407" s="10">
        <f ca="1">_xlfn.IFNA((VLOOKUP($A4407,'Fats and Greases'!Q:R,2,FALSE)), "")</f>
        <v>25.25</v>
      </c>
      <c r="M4407" s="10">
        <f ca="1">_xlfn.IFNA((VLOOKUP($A4407,'Fats and Greases'!S:T,2,FALSE)), "")</f>
        <v>27.75</v>
      </c>
    </row>
    <row r="4408" spans="1:13" x14ac:dyDescent="0.2">
      <c r="A4408" s="18">
        <v>42954</v>
      </c>
      <c r="B4408" s="19">
        <f t="shared" si="136"/>
        <v>8</v>
      </c>
      <c r="C4408" s="19">
        <f t="shared" si="137"/>
        <v>2017</v>
      </c>
      <c r="D4408" s="10">
        <f ca="1">_xlfn.IFNA((VLOOKUP(A4408,'Fats and Greases'!A:B,2,FALSE)), "")</f>
        <v>26.75</v>
      </c>
      <c r="E4408" s="10">
        <f ca="1">_xlfn.IFNA((VLOOKUP(A4408,'Fats and Greases'!C:D,2,FALSE)), "")</f>
        <v>27</v>
      </c>
      <c r="F4408" s="10">
        <f ca="1">_xlfn.IFNA((VLOOKUP(A4408,'Fats and Greases'!E:F,2,FALSE)), "")</f>
        <v>26.88</v>
      </c>
      <c r="G4408" s="10">
        <f ca="1">_xlfn.IFNA((VLOOKUP(A4408,'Fats and Greases'!G:H,2,FALSE)), "")</f>
        <v>26.5</v>
      </c>
      <c r="H4408" s="10">
        <f ca="1">_xlfn.IFNA((VLOOKUP(A4408,'Fats and Greases'!I:J,2,FALSE)), "")</f>
        <v>27</v>
      </c>
      <c r="I4408" s="10">
        <f ca="1">_xlfn.IFNA((VLOOKUP(A4408,'Fats and Greases'!K:L,2,FALSE)), "")</f>
        <v>27.5</v>
      </c>
      <c r="J4408" s="10" t="str">
        <f ca="1">_xlfn.IFNA((VLOOKUP(A4408,'Fats and Greases'!M:N,2,FALSE)), "")</f>
        <v/>
      </c>
      <c r="K4408" s="10">
        <f ca="1">_xlfn.IFNA((VLOOKUP($A4408,'Fats and Greases'!O:P,2,FALSE)), "")</f>
        <v>30.5</v>
      </c>
      <c r="L4408" s="10">
        <f ca="1">_xlfn.IFNA((VLOOKUP($A4408,'Fats and Greases'!Q:R,2,FALSE)), "")</f>
        <v>25.25</v>
      </c>
      <c r="M4408" s="10">
        <f ca="1">_xlfn.IFNA((VLOOKUP($A4408,'Fats and Greases'!S:T,2,FALSE)), "")</f>
        <v>27.75</v>
      </c>
    </row>
    <row r="4409" spans="1:13" x14ac:dyDescent="0.2">
      <c r="A4409" s="18">
        <v>42955</v>
      </c>
      <c r="B4409" s="19">
        <f t="shared" si="136"/>
        <v>8</v>
      </c>
      <c r="C4409" s="19">
        <f t="shared" si="137"/>
        <v>2017</v>
      </c>
      <c r="D4409" s="10">
        <f ca="1">_xlfn.IFNA((VLOOKUP(A4409,'Fats and Greases'!A:B,2,FALSE)), "")</f>
        <v>26.75</v>
      </c>
      <c r="E4409" s="10">
        <f ca="1">_xlfn.IFNA((VLOOKUP(A4409,'Fats and Greases'!C:D,2,FALSE)), "")</f>
        <v>27</v>
      </c>
      <c r="F4409" s="10">
        <f ca="1">_xlfn.IFNA((VLOOKUP(A4409,'Fats and Greases'!E:F,2,FALSE)), "")</f>
        <v>26.88</v>
      </c>
      <c r="G4409" s="10">
        <f ca="1">_xlfn.IFNA((VLOOKUP(A4409,'Fats and Greases'!G:H,2,FALSE)), "")</f>
        <v>26.5</v>
      </c>
      <c r="H4409" s="10">
        <f ca="1">_xlfn.IFNA((VLOOKUP(A4409,'Fats and Greases'!I:J,2,FALSE)), "")</f>
        <v>27</v>
      </c>
      <c r="I4409" s="10">
        <f ca="1">_xlfn.IFNA((VLOOKUP(A4409,'Fats and Greases'!K:L,2,FALSE)), "")</f>
        <v>27.5</v>
      </c>
      <c r="J4409" s="10" t="str">
        <f ca="1">_xlfn.IFNA((VLOOKUP(A4409,'Fats and Greases'!M:N,2,FALSE)), "")</f>
        <v/>
      </c>
      <c r="K4409" s="10">
        <f ca="1">_xlfn.IFNA((VLOOKUP($A4409,'Fats and Greases'!O:P,2,FALSE)), "")</f>
        <v>30.5</v>
      </c>
      <c r="L4409" s="10">
        <f ca="1">_xlfn.IFNA((VLOOKUP($A4409,'Fats and Greases'!Q:R,2,FALSE)), "")</f>
        <v>25.25</v>
      </c>
      <c r="M4409" s="10">
        <f ca="1">_xlfn.IFNA((VLOOKUP($A4409,'Fats and Greases'!S:T,2,FALSE)), "")</f>
        <v>27.75</v>
      </c>
    </row>
    <row r="4410" spans="1:13" x14ac:dyDescent="0.2">
      <c r="A4410" s="18">
        <v>42956</v>
      </c>
      <c r="B4410" s="19">
        <f t="shared" si="136"/>
        <v>8</v>
      </c>
      <c r="C4410" s="19">
        <f t="shared" si="137"/>
        <v>2017</v>
      </c>
      <c r="D4410" s="10">
        <f ca="1">_xlfn.IFNA((VLOOKUP(A4410,'Fats and Greases'!A:B,2,FALSE)), "")</f>
        <v>26.75</v>
      </c>
      <c r="E4410" s="10">
        <f ca="1">_xlfn.IFNA((VLOOKUP(A4410,'Fats and Greases'!C:D,2,FALSE)), "")</f>
        <v>27</v>
      </c>
      <c r="F4410" s="10">
        <f ca="1">_xlfn.IFNA((VLOOKUP(A4410,'Fats and Greases'!E:F,2,FALSE)), "")</f>
        <v>26.88</v>
      </c>
      <c r="G4410" s="10">
        <f ca="1">_xlfn.IFNA((VLOOKUP(A4410,'Fats and Greases'!G:H,2,FALSE)), "")</f>
        <v>26.5</v>
      </c>
      <c r="H4410" s="10">
        <f ca="1">_xlfn.IFNA((VLOOKUP(A4410,'Fats and Greases'!I:J,2,FALSE)), "")</f>
        <v>27</v>
      </c>
      <c r="I4410" s="10">
        <f ca="1">_xlfn.IFNA((VLOOKUP(A4410,'Fats and Greases'!K:L,2,FALSE)), "")</f>
        <v>27.5</v>
      </c>
      <c r="J4410" s="10" t="str">
        <f ca="1">_xlfn.IFNA((VLOOKUP(A4410,'Fats and Greases'!M:N,2,FALSE)), "")</f>
        <v/>
      </c>
      <c r="K4410" s="10">
        <f ca="1">_xlfn.IFNA((VLOOKUP($A4410,'Fats and Greases'!O:P,2,FALSE)), "")</f>
        <v>30.5</v>
      </c>
      <c r="L4410" s="10">
        <f ca="1">_xlfn.IFNA((VLOOKUP($A4410,'Fats and Greases'!Q:R,2,FALSE)), "")</f>
        <v>25.25</v>
      </c>
      <c r="M4410" s="10">
        <f ca="1">_xlfn.IFNA((VLOOKUP($A4410,'Fats and Greases'!S:T,2,FALSE)), "")</f>
        <v>27.75</v>
      </c>
    </row>
    <row r="4411" spans="1:13" x14ac:dyDescent="0.2">
      <c r="A4411" s="18">
        <v>42957</v>
      </c>
      <c r="B4411" s="19">
        <f t="shared" si="136"/>
        <v>8</v>
      </c>
      <c r="C4411" s="19">
        <f t="shared" si="137"/>
        <v>2017</v>
      </c>
      <c r="D4411" s="10">
        <f ca="1">_xlfn.IFNA((VLOOKUP(A4411,'Fats and Greases'!A:B,2,FALSE)), "")</f>
        <v>26.75</v>
      </c>
      <c r="E4411" s="10">
        <f ca="1">_xlfn.IFNA((VLOOKUP(A4411,'Fats and Greases'!C:D,2,FALSE)), "")</f>
        <v>27</v>
      </c>
      <c r="F4411" s="10">
        <f ca="1">_xlfn.IFNA((VLOOKUP(A4411,'Fats and Greases'!E:F,2,FALSE)), "")</f>
        <v>26.88</v>
      </c>
      <c r="G4411" s="10">
        <f ca="1">_xlfn.IFNA((VLOOKUP(A4411,'Fats and Greases'!G:H,2,FALSE)), "")</f>
        <v>26.5</v>
      </c>
      <c r="H4411" s="10">
        <f ca="1">_xlfn.IFNA((VLOOKUP(A4411,'Fats and Greases'!I:J,2,FALSE)), "")</f>
        <v>27</v>
      </c>
      <c r="I4411" s="10">
        <f ca="1">_xlfn.IFNA((VLOOKUP(A4411,'Fats and Greases'!K:L,2,FALSE)), "")</f>
        <v>27.5</v>
      </c>
      <c r="J4411" s="10" t="str">
        <f ca="1">_xlfn.IFNA((VLOOKUP(A4411,'Fats and Greases'!M:N,2,FALSE)), "")</f>
        <v/>
      </c>
      <c r="K4411" s="10">
        <f ca="1">_xlfn.IFNA((VLOOKUP($A4411,'Fats and Greases'!O:P,2,FALSE)), "")</f>
        <v>30.5</v>
      </c>
      <c r="L4411" s="10">
        <f ca="1">_xlfn.IFNA((VLOOKUP($A4411,'Fats and Greases'!Q:R,2,FALSE)), "")</f>
        <v>25.25</v>
      </c>
      <c r="M4411" s="10">
        <f ca="1">_xlfn.IFNA((VLOOKUP($A4411,'Fats and Greases'!S:T,2,FALSE)), "")</f>
        <v>27.75</v>
      </c>
    </row>
    <row r="4412" spans="1:13" x14ac:dyDescent="0.2">
      <c r="A4412" s="18">
        <v>42958</v>
      </c>
      <c r="B4412" s="19">
        <f t="shared" si="136"/>
        <v>8</v>
      </c>
      <c r="C4412" s="19">
        <f t="shared" si="137"/>
        <v>2017</v>
      </c>
      <c r="D4412" s="10">
        <f ca="1">_xlfn.IFNA((VLOOKUP(A4412,'Fats and Greases'!A:B,2,FALSE)), "")</f>
        <v>26.75</v>
      </c>
      <c r="E4412" s="10">
        <f ca="1">_xlfn.IFNA((VLOOKUP(A4412,'Fats and Greases'!C:D,2,FALSE)), "")</f>
        <v>27</v>
      </c>
      <c r="F4412" s="10">
        <f ca="1">_xlfn.IFNA((VLOOKUP(A4412,'Fats and Greases'!E:F,2,FALSE)), "")</f>
        <v>26.88</v>
      </c>
      <c r="G4412" s="10">
        <f ca="1">_xlfn.IFNA((VLOOKUP(A4412,'Fats and Greases'!G:H,2,FALSE)), "")</f>
        <v>26.5</v>
      </c>
      <c r="H4412" s="10">
        <f ca="1">_xlfn.IFNA((VLOOKUP(A4412,'Fats and Greases'!I:J,2,FALSE)), "")</f>
        <v>27</v>
      </c>
      <c r="I4412" s="10">
        <f ca="1">_xlfn.IFNA((VLOOKUP(A4412,'Fats and Greases'!K:L,2,FALSE)), "")</f>
        <v>27.5</v>
      </c>
      <c r="J4412" s="10" t="str">
        <f ca="1">_xlfn.IFNA((VLOOKUP(A4412,'Fats and Greases'!M:N,2,FALSE)), "")</f>
        <v/>
      </c>
      <c r="K4412" s="10">
        <f ca="1">_xlfn.IFNA((VLOOKUP($A4412,'Fats and Greases'!O:P,2,FALSE)), "")</f>
        <v>30.5</v>
      </c>
      <c r="L4412" s="10">
        <f ca="1">_xlfn.IFNA((VLOOKUP($A4412,'Fats and Greases'!Q:R,2,FALSE)), "")</f>
        <v>25.25</v>
      </c>
      <c r="M4412" s="10">
        <f ca="1">_xlfn.IFNA((VLOOKUP($A4412,'Fats and Greases'!S:T,2,FALSE)), "")</f>
        <v>27.75</v>
      </c>
    </row>
    <row r="4413" spans="1:13" x14ac:dyDescent="0.2">
      <c r="A4413" s="18">
        <v>42961</v>
      </c>
      <c r="B4413" s="19">
        <f t="shared" si="136"/>
        <v>8</v>
      </c>
      <c r="C4413" s="19">
        <f t="shared" si="137"/>
        <v>2017</v>
      </c>
      <c r="D4413" s="10">
        <f ca="1">_xlfn.IFNA((VLOOKUP(A4413,'Fats and Greases'!A:B,2,FALSE)), "")</f>
        <v>26.75</v>
      </c>
      <c r="E4413" s="10">
        <f ca="1">_xlfn.IFNA((VLOOKUP(A4413,'Fats and Greases'!C:D,2,FALSE)), "")</f>
        <v>27</v>
      </c>
      <c r="F4413" s="10">
        <f ca="1">_xlfn.IFNA((VLOOKUP(A4413,'Fats and Greases'!E:F,2,FALSE)), "")</f>
        <v>26.88</v>
      </c>
      <c r="G4413" s="10">
        <f ca="1">_xlfn.IFNA((VLOOKUP(A4413,'Fats and Greases'!G:H,2,FALSE)), "")</f>
        <v>26.5</v>
      </c>
      <c r="H4413" s="10">
        <f ca="1">_xlfn.IFNA((VLOOKUP(A4413,'Fats and Greases'!I:J,2,FALSE)), "")</f>
        <v>27</v>
      </c>
      <c r="I4413" s="10">
        <f ca="1">_xlfn.IFNA((VLOOKUP(A4413,'Fats and Greases'!K:L,2,FALSE)), "")</f>
        <v>27.5</v>
      </c>
      <c r="J4413" s="10" t="str">
        <f ca="1">_xlfn.IFNA((VLOOKUP(A4413,'Fats and Greases'!M:N,2,FALSE)), "")</f>
        <v/>
      </c>
      <c r="K4413" s="10">
        <f ca="1">_xlfn.IFNA((VLOOKUP($A4413,'Fats and Greases'!O:P,2,FALSE)), "")</f>
        <v>30.5</v>
      </c>
      <c r="L4413" s="10">
        <f ca="1">_xlfn.IFNA((VLOOKUP($A4413,'Fats and Greases'!Q:R,2,FALSE)), "")</f>
        <v>25.25</v>
      </c>
      <c r="M4413" s="10">
        <f ca="1">_xlfn.IFNA((VLOOKUP($A4413,'Fats and Greases'!S:T,2,FALSE)), "")</f>
        <v>27.75</v>
      </c>
    </row>
    <row r="4414" spans="1:13" x14ac:dyDescent="0.2">
      <c r="A4414" s="18">
        <v>42962</v>
      </c>
      <c r="B4414" s="19">
        <f t="shared" si="136"/>
        <v>8</v>
      </c>
      <c r="C4414" s="19">
        <f t="shared" si="137"/>
        <v>2017</v>
      </c>
      <c r="D4414" s="10">
        <f ca="1">_xlfn.IFNA((VLOOKUP(A4414,'Fats and Greases'!A:B,2,FALSE)), "")</f>
        <v>26.75</v>
      </c>
      <c r="E4414" s="10">
        <f ca="1">_xlfn.IFNA((VLOOKUP(A4414,'Fats and Greases'!C:D,2,FALSE)), "")</f>
        <v>27</v>
      </c>
      <c r="F4414" s="10">
        <f ca="1">_xlfn.IFNA((VLOOKUP(A4414,'Fats and Greases'!E:F,2,FALSE)), "")</f>
        <v>26.88</v>
      </c>
      <c r="G4414" s="10">
        <f ca="1">_xlfn.IFNA((VLOOKUP(A4414,'Fats and Greases'!G:H,2,FALSE)), "")</f>
        <v>26.5</v>
      </c>
      <c r="H4414" s="10">
        <f ca="1">_xlfn.IFNA((VLOOKUP(A4414,'Fats and Greases'!I:J,2,FALSE)), "")</f>
        <v>27</v>
      </c>
      <c r="I4414" s="10">
        <f ca="1">_xlfn.IFNA((VLOOKUP(A4414,'Fats and Greases'!K:L,2,FALSE)), "")</f>
        <v>27.5</v>
      </c>
      <c r="J4414" s="10" t="str">
        <f ca="1">_xlfn.IFNA((VLOOKUP(A4414,'Fats and Greases'!M:N,2,FALSE)), "")</f>
        <v/>
      </c>
      <c r="K4414" s="10">
        <f ca="1">_xlfn.IFNA((VLOOKUP($A4414,'Fats and Greases'!O:P,2,FALSE)), "")</f>
        <v>30.5</v>
      </c>
      <c r="L4414" s="10">
        <f ca="1">_xlfn.IFNA((VLOOKUP($A4414,'Fats and Greases'!Q:R,2,FALSE)), "")</f>
        <v>25.25</v>
      </c>
      <c r="M4414" s="10">
        <f ca="1">_xlfn.IFNA((VLOOKUP($A4414,'Fats and Greases'!S:T,2,FALSE)), "")</f>
        <v>27.75</v>
      </c>
    </row>
    <row r="4415" spans="1:13" x14ac:dyDescent="0.2">
      <c r="A4415" s="18">
        <v>42963</v>
      </c>
      <c r="B4415" s="19">
        <f t="shared" si="136"/>
        <v>8</v>
      </c>
      <c r="C4415" s="19">
        <f t="shared" si="137"/>
        <v>2017</v>
      </c>
      <c r="D4415" s="10" t="str">
        <f ca="1">_xlfn.IFNA((VLOOKUP(A4415,'Fats and Greases'!A:B,2,FALSE)), "")</f>
        <v/>
      </c>
      <c r="E4415" s="10">
        <f ca="1">_xlfn.IFNA((VLOOKUP(A4415,'Fats and Greases'!C:D,2,FALSE)), "")</f>
        <v>27</v>
      </c>
      <c r="F4415" s="10">
        <f ca="1">_xlfn.IFNA((VLOOKUP(A4415,'Fats and Greases'!E:F,2,FALSE)), "")</f>
        <v>26.88</v>
      </c>
      <c r="G4415" s="10">
        <f ca="1">_xlfn.IFNA((VLOOKUP(A4415,'Fats and Greases'!G:H,2,FALSE)), "")</f>
        <v>26.5</v>
      </c>
      <c r="H4415" s="10">
        <f ca="1">_xlfn.IFNA((VLOOKUP(A4415,'Fats and Greases'!I:J,2,FALSE)), "")</f>
        <v>27</v>
      </c>
      <c r="I4415" s="10">
        <f ca="1">_xlfn.IFNA((VLOOKUP(A4415,'Fats and Greases'!K:L,2,FALSE)), "")</f>
        <v>27.5</v>
      </c>
      <c r="J4415" s="10" t="str">
        <f ca="1">_xlfn.IFNA((VLOOKUP(A4415,'Fats and Greases'!M:N,2,FALSE)), "")</f>
        <v/>
      </c>
      <c r="K4415" s="10">
        <f ca="1">_xlfn.IFNA((VLOOKUP($A4415,'Fats and Greases'!O:P,2,FALSE)), "")</f>
        <v>30.5</v>
      </c>
      <c r="L4415" s="10">
        <f ca="1">_xlfn.IFNA((VLOOKUP($A4415,'Fats and Greases'!Q:R,2,FALSE)), "")</f>
        <v>25.25</v>
      </c>
      <c r="M4415" s="10">
        <f ca="1">_xlfn.IFNA((VLOOKUP($A4415,'Fats and Greases'!S:T,2,FALSE)), "")</f>
        <v>27.75</v>
      </c>
    </row>
    <row r="4416" spans="1:13" x14ac:dyDescent="0.2">
      <c r="A4416" s="18">
        <v>42964</v>
      </c>
      <c r="B4416" s="19">
        <f t="shared" si="136"/>
        <v>8</v>
      </c>
      <c r="C4416" s="19">
        <f t="shared" si="137"/>
        <v>2017</v>
      </c>
      <c r="D4416" s="10">
        <f ca="1">_xlfn.IFNA((VLOOKUP(A4416,'Fats and Greases'!A:B,2,FALSE)), "")</f>
        <v>26.75</v>
      </c>
      <c r="E4416" s="10">
        <f ca="1">_xlfn.IFNA((VLOOKUP(A4416,'Fats and Greases'!C:D,2,FALSE)), "")</f>
        <v>26.88</v>
      </c>
      <c r="F4416" s="10">
        <f ca="1">_xlfn.IFNA((VLOOKUP(A4416,'Fats and Greases'!E:F,2,FALSE)), "")</f>
        <v>26.88</v>
      </c>
      <c r="G4416" s="10">
        <f ca="1">_xlfn.IFNA((VLOOKUP(A4416,'Fats and Greases'!G:H,2,FALSE)), "")</f>
        <v>26.5</v>
      </c>
      <c r="H4416" s="10">
        <f ca="1">_xlfn.IFNA((VLOOKUP(A4416,'Fats and Greases'!I:J,2,FALSE)), "")</f>
        <v>27</v>
      </c>
      <c r="I4416" s="10">
        <f ca="1">_xlfn.IFNA((VLOOKUP(A4416,'Fats and Greases'!K:L,2,FALSE)), "")</f>
        <v>27.5</v>
      </c>
      <c r="J4416" s="10" t="str">
        <f ca="1">_xlfn.IFNA((VLOOKUP(A4416,'Fats and Greases'!M:N,2,FALSE)), "")</f>
        <v/>
      </c>
      <c r="K4416" s="10">
        <f ca="1">_xlfn.IFNA((VLOOKUP($A4416,'Fats and Greases'!O:P,2,FALSE)), "")</f>
        <v>30.5</v>
      </c>
      <c r="L4416" s="10">
        <f ca="1">_xlfn.IFNA((VLOOKUP($A4416,'Fats and Greases'!Q:R,2,FALSE)), "")</f>
        <v>25.25</v>
      </c>
      <c r="M4416" s="10">
        <f ca="1">_xlfn.IFNA((VLOOKUP($A4416,'Fats and Greases'!S:T,2,FALSE)), "")</f>
        <v>27.75</v>
      </c>
    </row>
    <row r="4417" spans="1:13" x14ac:dyDescent="0.2">
      <c r="A4417" s="18">
        <v>42965</v>
      </c>
      <c r="B4417" s="19">
        <f t="shared" si="136"/>
        <v>8</v>
      </c>
      <c r="C4417" s="19">
        <f t="shared" si="137"/>
        <v>2017</v>
      </c>
      <c r="D4417" s="10">
        <f ca="1">_xlfn.IFNA((VLOOKUP(A4417,'Fats and Greases'!A:B,2,FALSE)), "")</f>
        <v>26.4</v>
      </c>
      <c r="E4417" s="10">
        <f ca="1">_xlfn.IFNA((VLOOKUP(A4417,'Fats and Greases'!C:D,2,FALSE)), "")</f>
        <v>26.88</v>
      </c>
      <c r="F4417" s="10">
        <f ca="1">_xlfn.IFNA((VLOOKUP(A4417,'Fats and Greases'!E:F,2,FALSE)), "")</f>
        <v>26.88</v>
      </c>
      <c r="G4417" s="10">
        <f ca="1">_xlfn.IFNA((VLOOKUP(A4417,'Fats and Greases'!G:H,2,FALSE)), "")</f>
        <v>26.5</v>
      </c>
      <c r="H4417" s="10">
        <f ca="1">_xlfn.IFNA((VLOOKUP(A4417,'Fats and Greases'!I:J,2,FALSE)), "")</f>
        <v>27</v>
      </c>
      <c r="I4417" s="10">
        <f ca="1">_xlfn.IFNA((VLOOKUP(A4417,'Fats and Greases'!K:L,2,FALSE)), "")</f>
        <v>27.5</v>
      </c>
      <c r="J4417" s="10" t="str">
        <f ca="1">_xlfn.IFNA((VLOOKUP(A4417,'Fats and Greases'!M:N,2,FALSE)), "")</f>
        <v/>
      </c>
      <c r="K4417" s="10">
        <f ca="1">_xlfn.IFNA((VLOOKUP($A4417,'Fats and Greases'!O:P,2,FALSE)), "")</f>
        <v>30.5</v>
      </c>
      <c r="L4417" s="10">
        <f ca="1">_xlfn.IFNA((VLOOKUP($A4417,'Fats and Greases'!Q:R,2,FALSE)), "")</f>
        <v>25.25</v>
      </c>
      <c r="M4417" s="10">
        <f ca="1">_xlfn.IFNA((VLOOKUP($A4417,'Fats and Greases'!S:T,2,FALSE)), "")</f>
        <v>27.75</v>
      </c>
    </row>
    <row r="4418" spans="1:13" x14ac:dyDescent="0.2">
      <c r="A4418" s="18">
        <v>42968</v>
      </c>
      <c r="B4418" s="19">
        <f t="shared" si="136"/>
        <v>8</v>
      </c>
      <c r="C4418" s="19">
        <f t="shared" si="137"/>
        <v>2017</v>
      </c>
      <c r="D4418" s="10">
        <f ca="1">_xlfn.IFNA((VLOOKUP(A4418,'Fats and Greases'!A:B,2,FALSE)), "")</f>
        <v>26.4</v>
      </c>
      <c r="E4418" s="10">
        <f ca="1">_xlfn.IFNA((VLOOKUP(A4418,'Fats and Greases'!C:D,2,FALSE)), "")</f>
        <v>26.88</v>
      </c>
      <c r="F4418" s="10">
        <f ca="1">_xlfn.IFNA((VLOOKUP(A4418,'Fats and Greases'!E:F,2,FALSE)), "")</f>
        <v>26.88</v>
      </c>
      <c r="G4418" s="10">
        <f ca="1">_xlfn.IFNA((VLOOKUP(A4418,'Fats and Greases'!G:H,2,FALSE)), "")</f>
        <v>26.5</v>
      </c>
      <c r="H4418" s="10">
        <f ca="1">_xlfn.IFNA((VLOOKUP(A4418,'Fats and Greases'!I:J,2,FALSE)), "")</f>
        <v>27</v>
      </c>
      <c r="I4418" s="10">
        <f ca="1">_xlfn.IFNA((VLOOKUP(A4418,'Fats and Greases'!K:L,2,FALSE)), "")</f>
        <v>27.5</v>
      </c>
      <c r="J4418" s="10" t="str">
        <f ca="1">_xlfn.IFNA((VLOOKUP(A4418,'Fats and Greases'!M:N,2,FALSE)), "")</f>
        <v/>
      </c>
      <c r="K4418" s="10">
        <f ca="1">_xlfn.IFNA((VLOOKUP($A4418,'Fats and Greases'!O:P,2,FALSE)), "")</f>
        <v>30.5</v>
      </c>
      <c r="L4418" s="10">
        <f ca="1">_xlfn.IFNA((VLOOKUP($A4418,'Fats and Greases'!Q:R,2,FALSE)), "")</f>
        <v>25.25</v>
      </c>
      <c r="M4418" s="10">
        <f ca="1">_xlfn.IFNA((VLOOKUP($A4418,'Fats and Greases'!S:T,2,FALSE)), "")</f>
        <v>27.75</v>
      </c>
    </row>
    <row r="4419" spans="1:13" x14ac:dyDescent="0.2">
      <c r="A4419" s="18">
        <v>42969</v>
      </c>
      <c r="B4419" s="19">
        <f t="shared" ref="B4419:B4482" si="138">MONTH(A4419)</f>
        <v>8</v>
      </c>
      <c r="C4419" s="19">
        <f t="shared" ref="C4419:C4482" si="139">YEAR(A4419)</f>
        <v>2017</v>
      </c>
      <c r="D4419" s="10">
        <f ca="1">_xlfn.IFNA((VLOOKUP(A4419,'Fats and Greases'!A:B,2,FALSE)), "")</f>
        <v>26.25</v>
      </c>
      <c r="E4419" s="10">
        <f ca="1">_xlfn.IFNA((VLOOKUP(A4419,'Fats and Greases'!C:D,2,FALSE)), "")</f>
        <v>26.88</v>
      </c>
      <c r="F4419" s="10">
        <f ca="1">_xlfn.IFNA((VLOOKUP(A4419,'Fats and Greases'!E:F,2,FALSE)), "")</f>
        <v>26.88</v>
      </c>
      <c r="G4419" s="10">
        <f ca="1">_xlfn.IFNA((VLOOKUP(A4419,'Fats and Greases'!G:H,2,FALSE)), "")</f>
        <v>26.5</v>
      </c>
      <c r="H4419" s="10">
        <f ca="1">_xlfn.IFNA((VLOOKUP(A4419,'Fats and Greases'!I:J,2,FALSE)), "")</f>
        <v>27</v>
      </c>
      <c r="I4419" s="10">
        <f ca="1">_xlfn.IFNA((VLOOKUP(A4419,'Fats and Greases'!K:L,2,FALSE)), "")</f>
        <v>28</v>
      </c>
      <c r="J4419" s="10" t="str">
        <f ca="1">_xlfn.IFNA((VLOOKUP(A4419,'Fats and Greases'!M:N,2,FALSE)), "")</f>
        <v/>
      </c>
      <c r="K4419" s="10">
        <f ca="1">_xlfn.IFNA((VLOOKUP($A4419,'Fats and Greases'!O:P,2,FALSE)), "")</f>
        <v>30.5</v>
      </c>
      <c r="L4419" s="10">
        <f ca="1">_xlfn.IFNA((VLOOKUP($A4419,'Fats and Greases'!Q:R,2,FALSE)), "")</f>
        <v>25.25</v>
      </c>
      <c r="M4419" s="10">
        <f ca="1">_xlfn.IFNA((VLOOKUP($A4419,'Fats and Greases'!S:T,2,FALSE)), "")</f>
        <v>27.75</v>
      </c>
    </row>
    <row r="4420" spans="1:13" x14ac:dyDescent="0.2">
      <c r="A4420" s="18">
        <v>42970</v>
      </c>
      <c r="B4420" s="19">
        <f t="shared" si="138"/>
        <v>8</v>
      </c>
      <c r="C4420" s="19">
        <f t="shared" si="139"/>
        <v>2017</v>
      </c>
      <c r="D4420" s="10">
        <f ca="1">_xlfn.IFNA((VLOOKUP(A4420,'Fats and Greases'!A:B,2,FALSE)), "")</f>
        <v>26.25</v>
      </c>
      <c r="E4420" s="10">
        <f ca="1">_xlfn.IFNA((VLOOKUP(A4420,'Fats and Greases'!C:D,2,FALSE)), "")</f>
        <v>26.88</v>
      </c>
      <c r="F4420" s="10">
        <f ca="1">_xlfn.IFNA((VLOOKUP(A4420,'Fats and Greases'!E:F,2,FALSE)), "")</f>
        <v>26.88</v>
      </c>
      <c r="G4420" s="10">
        <f ca="1">_xlfn.IFNA((VLOOKUP(A4420,'Fats and Greases'!G:H,2,FALSE)), "")</f>
        <v>26.5</v>
      </c>
      <c r="H4420" s="10">
        <f ca="1">_xlfn.IFNA((VLOOKUP(A4420,'Fats and Greases'!I:J,2,FALSE)), "")</f>
        <v>27</v>
      </c>
      <c r="I4420" s="10">
        <f ca="1">_xlfn.IFNA((VLOOKUP(A4420,'Fats and Greases'!K:L,2,FALSE)), "")</f>
        <v>28</v>
      </c>
      <c r="J4420" s="10" t="str">
        <f ca="1">_xlfn.IFNA((VLOOKUP(A4420,'Fats and Greases'!M:N,2,FALSE)), "")</f>
        <v/>
      </c>
      <c r="K4420" s="10">
        <f ca="1">_xlfn.IFNA((VLOOKUP($A4420,'Fats and Greases'!O:P,2,FALSE)), "")</f>
        <v>30.5</v>
      </c>
      <c r="L4420" s="10">
        <f ca="1">_xlfn.IFNA((VLOOKUP($A4420,'Fats and Greases'!Q:R,2,FALSE)), "")</f>
        <v>25.25</v>
      </c>
      <c r="M4420" s="10">
        <f ca="1">_xlfn.IFNA((VLOOKUP($A4420,'Fats and Greases'!S:T,2,FALSE)), "")</f>
        <v>27.75</v>
      </c>
    </row>
    <row r="4421" spans="1:13" x14ac:dyDescent="0.2">
      <c r="A4421" s="18">
        <v>42971</v>
      </c>
      <c r="B4421" s="19">
        <f t="shared" si="138"/>
        <v>8</v>
      </c>
      <c r="C4421" s="19">
        <f t="shared" si="139"/>
        <v>2017</v>
      </c>
      <c r="D4421" s="10">
        <f ca="1">_xlfn.IFNA((VLOOKUP(A4421,'Fats and Greases'!A:B,2,FALSE)), "")</f>
        <v>26.25</v>
      </c>
      <c r="E4421" s="10">
        <f ca="1">_xlfn.IFNA((VLOOKUP(A4421,'Fats and Greases'!C:D,2,FALSE)), "")</f>
        <v>26.88</v>
      </c>
      <c r="F4421" s="10">
        <f ca="1">_xlfn.IFNA((VLOOKUP(A4421,'Fats and Greases'!E:F,2,FALSE)), "")</f>
        <v>26.88</v>
      </c>
      <c r="G4421" s="10">
        <f ca="1">_xlfn.IFNA((VLOOKUP(A4421,'Fats and Greases'!G:H,2,FALSE)), "")</f>
        <v>27</v>
      </c>
      <c r="H4421" s="10">
        <f ca="1">_xlfn.IFNA((VLOOKUP(A4421,'Fats and Greases'!I:J,2,FALSE)), "")</f>
        <v>27</v>
      </c>
      <c r="I4421" s="10">
        <f ca="1">_xlfn.IFNA((VLOOKUP(A4421,'Fats and Greases'!K:L,2,FALSE)), "")</f>
        <v>28</v>
      </c>
      <c r="J4421" s="10" t="str">
        <f ca="1">_xlfn.IFNA((VLOOKUP(A4421,'Fats and Greases'!M:N,2,FALSE)), "")</f>
        <v/>
      </c>
      <c r="K4421" s="10">
        <f ca="1">_xlfn.IFNA((VLOOKUP($A4421,'Fats and Greases'!O:P,2,FALSE)), "")</f>
        <v>30.5</v>
      </c>
      <c r="L4421" s="10">
        <f ca="1">_xlfn.IFNA((VLOOKUP($A4421,'Fats and Greases'!Q:R,2,FALSE)), "")</f>
        <v>25.25</v>
      </c>
      <c r="M4421" s="10">
        <f ca="1">_xlfn.IFNA((VLOOKUP($A4421,'Fats and Greases'!S:T,2,FALSE)), "")</f>
        <v>27.75</v>
      </c>
    </row>
    <row r="4422" spans="1:13" x14ac:dyDescent="0.2">
      <c r="A4422" s="18">
        <v>42972</v>
      </c>
      <c r="B4422" s="19">
        <f t="shared" si="138"/>
        <v>8</v>
      </c>
      <c r="C4422" s="19">
        <f t="shared" si="139"/>
        <v>2017</v>
      </c>
      <c r="D4422" s="10">
        <f ca="1">_xlfn.IFNA((VLOOKUP(A4422,'Fats and Greases'!A:B,2,FALSE)), "")</f>
        <v>26.25</v>
      </c>
      <c r="E4422" s="10">
        <f ca="1">_xlfn.IFNA((VLOOKUP(A4422,'Fats and Greases'!C:D,2,FALSE)), "")</f>
        <v>26.88</v>
      </c>
      <c r="F4422" s="10">
        <f ca="1">_xlfn.IFNA((VLOOKUP(A4422,'Fats and Greases'!E:F,2,FALSE)), "")</f>
        <v>26.88</v>
      </c>
      <c r="G4422" s="10">
        <f ca="1">_xlfn.IFNA((VLOOKUP(A4422,'Fats and Greases'!G:H,2,FALSE)), "")</f>
        <v>27</v>
      </c>
      <c r="H4422" s="10">
        <f ca="1">_xlfn.IFNA((VLOOKUP(A4422,'Fats and Greases'!I:J,2,FALSE)), "")</f>
        <v>27</v>
      </c>
      <c r="I4422" s="10">
        <f ca="1">_xlfn.IFNA((VLOOKUP(A4422,'Fats and Greases'!K:L,2,FALSE)), "")</f>
        <v>28</v>
      </c>
      <c r="J4422" s="10" t="str">
        <f ca="1">_xlfn.IFNA((VLOOKUP(A4422,'Fats and Greases'!M:N,2,FALSE)), "")</f>
        <v/>
      </c>
      <c r="K4422" s="10">
        <f ca="1">_xlfn.IFNA((VLOOKUP($A4422,'Fats and Greases'!O:P,2,FALSE)), "")</f>
        <v>30.5</v>
      </c>
      <c r="L4422" s="10">
        <f ca="1">_xlfn.IFNA((VLOOKUP($A4422,'Fats and Greases'!Q:R,2,FALSE)), "")</f>
        <v>25.25</v>
      </c>
      <c r="M4422" s="10">
        <f ca="1">_xlfn.IFNA((VLOOKUP($A4422,'Fats and Greases'!S:T,2,FALSE)), "")</f>
        <v>27.75</v>
      </c>
    </row>
    <row r="4423" spans="1:13" x14ac:dyDescent="0.2">
      <c r="A4423" s="18">
        <v>42975</v>
      </c>
      <c r="B4423" s="19">
        <f t="shared" si="138"/>
        <v>8</v>
      </c>
      <c r="C4423" s="19">
        <f t="shared" si="139"/>
        <v>2017</v>
      </c>
      <c r="D4423" s="10">
        <f ca="1">_xlfn.IFNA((VLOOKUP(A4423,'Fats and Greases'!A:B,2,FALSE)), "")</f>
        <v>26.25</v>
      </c>
      <c r="E4423" s="10">
        <f ca="1">_xlfn.IFNA((VLOOKUP(A4423,'Fats and Greases'!C:D,2,FALSE)), "")</f>
        <v>26.88</v>
      </c>
      <c r="F4423" s="10">
        <f ca="1">_xlfn.IFNA((VLOOKUP(A4423,'Fats and Greases'!E:F,2,FALSE)), "")</f>
        <v>26.88</v>
      </c>
      <c r="G4423" s="10">
        <f ca="1">_xlfn.IFNA((VLOOKUP(A4423,'Fats and Greases'!G:H,2,FALSE)), "")</f>
        <v>27</v>
      </c>
      <c r="H4423" s="10">
        <f ca="1">_xlfn.IFNA((VLOOKUP(A4423,'Fats and Greases'!I:J,2,FALSE)), "")</f>
        <v>27</v>
      </c>
      <c r="I4423" s="10">
        <f ca="1">_xlfn.IFNA((VLOOKUP(A4423,'Fats and Greases'!K:L,2,FALSE)), "")</f>
        <v>28</v>
      </c>
      <c r="J4423" s="10" t="str">
        <f ca="1">_xlfn.IFNA((VLOOKUP(A4423,'Fats and Greases'!M:N,2,FALSE)), "")</f>
        <v/>
      </c>
      <c r="K4423" s="10">
        <f ca="1">_xlfn.IFNA((VLOOKUP($A4423,'Fats and Greases'!O:P,2,FALSE)), "")</f>
        <v>30.5</v>
      </c>
      <c r="L4423" s="10">
        <f ca="1">_xlfn.IFNA((VLOOKUP($A4423,'Fats and Greases'!Q:R,2,FALSE)), "")</f>
        <v>25.25</v>
      </c>
      <c r="M4423" s="10">
        <f ca="1">_xlfn.IFNA((VLOOKUP($A4423,'Fats and Greases'!S:T,2,FALSE)), "")</f>
        <v>27.75</v>
      </c>
    </row>
    <row r="4424" spans="1:13" x14ac:dyDescent="0.2">
      <c r="A4424" s="18">
        <v>42976</v>
      </c>
      <c r="B4424" s="19">
        <f t="shared" si="138"/>
        <v>8</v>
      </c>
      <c r="C4424" s="19">
        <f t="shared" si="139"/>
        <v>2017</v>
      </c>
      <c r="D4424" s="10">
        <f ca="1">_xlfn.IFNA((VLOOKUP(A4424,'Fats and Greases'!A:B,2,FALSE)), "")</f>
        <v>26.25</v>
      </c>
      <c r="E4424" s="10">
        <f ca="1">_xlfn.IFNA((VLOOKUP(A4424,'Fats and Greases'!C:D,2,FALSE)), "")</f>
        <v>26.88</v>
      </c>
      <c r="F4424" s="10">
        <f ca="1">_xlfn.IFNA((VLOOKUP(A4424,'Fats and Greases'!E:F,2,FALSE)), "")</f>
        <v>26.88</v>
      </c>
      <c r="G4424" s="10">
        <f ca="1">_xlfn.IFNA((VLOOKUP(A4424,'Fats and Greases'!G:H,2,FALSE)), "")</f>
        <v>27</v>
      </c>
      <c r="H4424" s="10">
        <f ca="1">_xlfn.IFNA((VLOOKUP(A4424,'Fats and Greases'!I:J,2,FALSE)), "")</f>
        <v>27</v>
      </c>
      <c r="I4424" s="10">
        <f ca="1">_xlfn.IFNA((VLOOKUP(A4424,'Fats and Greases'!K:L,2,FALSE)), "")</f>
        <v>28</v>
      </c>
      <c r="J4424" s="10" t="str">
        <f ca="1">_xlfn.IFNA((VLOOKUP(A4424,'Fats and Greases'!M:N,2,FALSE)), "")</f>
        <v/>
      </c>
      <c r="K4424" s="10">
        <f ca="1">_xlfn.IFNA((VLOOKUP($A4424,'Fats and Greases'!O:P,2,FALSE)), "")</f>
        <v>30.5</v>
      </c>
      <c r="L4424" s="10">
        <f ca="1">_xlfn.IFNA((VLOOKUP($A4424,'Fats and Greases'!Q:R,2,FALSE)), "")</f>
        <v>25.25</v>
      </c>
      <c r="M4424" s="10">
        <f ca="1">_xlfn.IFNA((VLOOKUP($A4424,'Fats and Greases'!S:T,2,FALSE)), "")</f>
        <v>27.75</v>
      </c>
    </row>
    <row r="4425" spans="1:13" x14ac:dyDescent="0.2">
      <c r="A4425" s="18">
        <v>42977</v>
      </c>
      <c r="B4425" s="19">
        <f t="shared" si="138"/>
        <v>8</v>
      </c>
      <c r="C4425" s="19">
        <f t="shared" si="139"/>
        <v>2017</v>
      </c>
      <c r="D4425" s="10">
        <f ca="1">_xlfn.IFNA((VLOOKUP(A4425,'Fats and Greases'!A:B,2,FALSE)), "")</f>
        <v>26.25</v>
      </c>
      <c r="E4425" s="10">
        <f ca="1">_xlfn.IFNA((VLOOKUP(A4425,'Fats and Greases'!C:D,2,FALSE)), "")</f>
        <v>26.88</v>
      </c>
      <c r="F4425" s="10">
        <f ca="1">_xlfn.IFNA((VLOOKUP(A4425,'Fats and Greases'!E:F,2,FALSE)), "")</f>
        <v>26.88</v>
      </c>
      <c r="G4425" s="10">
        <f ca="1">_xlfn.IFNA((VLOOKUP(A4425,'Fats and Greases'!G:H,2,FALSE)), "")</f>
        <v>27</v>
      </c>
      <c r="H4425" s="10">
        <f ca="1">_xlfn.IFNA((VLOOKUP(A4425,'Fats and Greases'!I:J,2,FALSE)), "")</f>
        <v>27</v>
      </c>
      <c r="I4425" s="10">
        <f ca="1">_xlfn.IFNA((VLOOKUP(A4425,'Fats and Greases'!K:L,2,FALSE)), "")</f>
        <v>28</v>
      </c>
      <c r="J4425" s="10" t="str">
        <f ca="1">_xlfn.IFNA((VLOOKUP(A4425,'Fats and Greases'!M:N,2,FALSE)), "")</f>
        <v/>
      </c>
      <c r="K4425" s="10">
        <f ca="1">_xlfn.IFNA((VLOOKUP($A4425,'Fats and Greases'!O:P,2,FALSE)), "")</f>
        <v>30.5</v>
      </c>
      <c r="L4425" s="10">
        <f ca="1">_xlfn.IFNA((VLOOKUP($A4425,'Fats and Greases'!Q:R,2,FALSE)), "")</f>
        <v>25.25</v>
      </c>
      <c r="M4425" s="10">
        <f ca="1">_xlfn.IFNA((VLOOKUP($A4425,'Fats and Greases'!S:T,2,FALSE)), "")</f>
        <v>27.75</v>
      </c>
    </row>
    <row r="4426" spans="1:13" x14ac:dyDescent="0.2">
      <c r="A4426" s="18">
        <v>42978</v>
      </c>
      <c r="B4426" s="19">
        <f t="shared" si="138"/>
        <v>8</v>
      </c>
      <c r="C4426" s="19">
        <f t="shared" si="139"/>
        <v>2017</v>
      </c>
      <c r="D4426" s="10">
        <f ca="1">_xlfn.IFNA((VLOOKUP(A4426,'Fats and Greases'!A:B,2,FALSE)), "")</f>
        <v>26.25</v>
      </c>
      <c r="E4426" s="10">
        <f ca="1">_xlfn.IFNA((VLOOKUP(A4426,'Fats and Greases'!C:D,2,FALSE)), "")</f>
        <v>26.88</v>
      </c>
      <c r="F4426" s="10">
        <f ca="1">_xlfn.IFNA((VLOOKUP(A4426,'Fats and Greases'!E:F,2,FALSE)), "")</f>
        <v>26.88</v>
      </c>
      <c r="G4426" s="10">
        <f ca="1">_xlfn.IFNA((VLOOKUP(A4426,'Fats and Greases'!G:H,2,FALSE)), "")</f>
        <v>27</v>
      </c>
      <c r="H4426" s="10">
        <f ca="1">_xlfn.IFNA((VLOOKUP(A4426,'Fats and Greases'!I:J,2,FALSE)), "")</f>
        <v>27</v>
      </c>
      <c r="I4426" s="10">
        <f ca="1">_xlfn.IFNA((VLOOKUP(A4426,'Fats and Greases'!K:L,2,FALSE)), "")</f>
        <v>28</v>
      </c>
      <c r="J4426" s="10" t="str">
        <f ca="1">_xlfn.IFNA((VLOOKUP(A4426,'Fats and Greases'!M:N,2,FALSE)), "")</f>
        <v/>
      </c>
      <c r="K4426" s="10">
        <f ca="1">_xlfn.IFNA((VLOOKUP($A4426,'Fats and Greases'!O:P,2,FALSE)), "")</f>
        <v>30.5</v>
      </c>
      <c r="L4426" s="10">
        <f ca="1">_xlfn.IFNA((VLOOKUP($A4426,'Fats and Greases'!Q:R,2,FALSE)), "")</f>
        <v>25.25</v>
      </c>
      <c r="M4426" s="10">
        <f ca="1">_xlfn.IFNA((VLOOKUP($A4426,'Fats and Greases'!S:T,2,FALSE)), "")</f>
        <v>27.75</v>
      </c>
    </row>
    <row r="4427" spans="1:13" x14ac:dyDescent="0.2">
      <c r="A4427" s="18">
        <v>42979</v>
      </c>
      <c r="B4427" s="19">
        <f t="shared" si="138"/>
        <v>9</v>
      </c>
      <c r="C4427" s="19">
        <f t="shared" si="139"/>
        <v>2017</v>
      </c>
      <c r="D4427" s="10">
        <f ca="1">_xlfn.IFNA((VLOOKUP(A4427,'Fats and Greases'!A:B,2,FALSE)), "")</f>
        <v>26.25</v>
      </c>
      <c r="E4427" s="10">
        <f ca="1">_xlfn.IFNA((VLOOKUP(A4427,'Fats and Greases'!C:D,2,FALSE)), "")</f>
        <v>26.88</v>
      </c>
      <c r="F4427" s="10">
        <f ca="1">_xlfn.IFNA((VLOOKUP(A4427,'Fats and Greases'!E:F,2,FALSE)), "")</f>
        <v>26.88</v>
      </c>
      <c r="G4427" s="10">
        <f ca="1">_xlfn.IFNA((VLOOKUP(A4427,'Fats and Greases'!G:H,2,FALSE)), "")</f>
        <v>27</v>
      </c>
      <c r="H4427" s="10">
        <f ca="1">_xlfn.IFNA((VLOOKUP(A4427,'Fats and Greases'!I:J,2,FALSE)), "")</f>
        <v>27</v>
      </c>
      <c r="I4427" s="10">
        <f ca="1">_xlfn.IFNA((VLOOKUP(A4427,'Fats and Greases'!K:L,2,FALSE)), "")</f>
        <v>28</v>
      </c>
      <c r="J4427" s="10" t="str">
        <f ca="1">_xlfn.IFNA((VLOOKUP(A4427,'Fats and Greases'!M:N,2,FALSE)), "")</f>
        <v/>
      </c>
      <c r="K4427" s="10">
        <f ca="1">_xlfn.IFNA((VLOOKUP($A4427,'Fats and Greases'!O:P,2,FALSE)), "")</f>
        <v>30.5</v>
      </c>
      <c r="L4427" s="10">
        <f ca="1">_xlfn.IFNA((VLOOKUP($A4427,'Fats and Greases'!Q:R,2,FALSE)), "")</f>
        <v>25.25</v>
      </c>
      <c r="M4427" s="10">
        <f ca="1">_xlfn.IFNA((VLOOKUP($A4427,'Fats and Greases'!S:T,2,FALSE)), "")</f>
        <v>27.75</v>
      </c>
    </row>
    <row r="4428" spans="1:13" x14ac:dyDescent="0.2">
      <c r="A4428" s="18">
        <v>42982</v>
      </c>
      <c r="B4428" s="19">
        <f t="shared" si="138"/>
        <v>9</v>
      </c>
      <c r="C4428" s="19">
        <f t="shared" si="139"/>
        <v>2017</v>
      </c>
      <c r="D4428" s="10" t="str">
        <f ca="1">_xlfn.IFNA((VLOOKUP(A4428,'Fats and Greases'!A:B,2,FALSE)), "")</f>
        <v/>
      </c>
      <c r="E4428" s="10" t="str">
        <f ca="1">_xlfn.IFNA((VLOOKUP(A4428,'Fats and Greases'!C:D,2,FALSE)), "")</f>
        <v/>
      </c>
      <c r="F4428" s="10" t="str">
        <f ca="1">_xlfn.IFNA((VLOOKUP(A4428,'Fats and Greases'!E:F,2,FALSE)), "")</f>
        <v/>
      </c>
      <c r="G4428" s="10" t="str">
        <f ca="1">_xlfn.IFNA((VLOOKUP(A4428,'Fats and Greases'!G:H,2,FALSE)), "")</f>
        <v/>
      </c>
      <c r="H4428" s="10" t="str">
        <f ca="1">_xlfn.IFNA((VLOOKUP(A4428,'Fats and Greases'!I:J,2,FALSE)), "")</f>
        <v/>
      </c>
      <c r="I4428" s="10" t="str">
        <f ca="1">_xlfn.IFNA((VLOOKUP(A4428,'Fats and Greases'!K:L,2,FALSE)), "")</f>
        <v/>
      </c>
      <c r="J4428" s="10" t="str">
        <f ca="1">_xlfn.IFNA((VLOOKUP(A4428,'Fats and Greases'!M:N,2,FALSE)), "")</f>
        <v/>
      </c>
      <c r="K4428" s="10" t="str">
        <f ca="1">_xlfn.IFNA((VLOOKUP($A4428,'Fats and Greases'!O:P,2,FALSE)), "")</f>
        <v/>
      </c>
      <c r="L4428" s="10" t="str">
        <f ca="1">_xlfn.IFNA((VLOOKUP($A4428,'Fats and Greases'!Q:R,2,FALSE)), "")</f>
        <v/>
      </c>
      <c r="M4428" s="10" t="str">
        <f ca="1">_xlfn.IFNA((VLOOKUP($A4428,'Fats and Greases'!S:T,2,FALSE)), "")</f>
        <v/>
      </c>
    </row>
    <row r="4429" spans="1:13" x14ac:dyDescent="0.2">
      <c r="A4429" s="18">
        <v>42983</v>
      </c>
      <c r="B4429" s="19">
        <f t="shared" si="138"/>
        <v>9</v>
      </c>
      <c r="C4429" s="19">
        <f t="shared" si="139"/>
        <v>2017</v>
      </c>
      <c r="D4429" s="10">
        <f ca="1">_xlfn.IFNA((VLOOKUP(A4429,'Fats and Greases'!A:B,2,FALSE)), "")</f>
        <v>26.25</v>
      </c>
      <c r="E4429" s="10">
        <f ca="1">_xlfn.IFNA((VLOOKUP(A4429,'Fats and Greases'!C:D,2,FALSE)), "")</f>
        <v>26.88</v>
      </c>
      <c r="F4429" s="10">
        <f ca="1">_xlfn.IFNA((VLOOKUP(A4429,'Fats and Greases'!E:F,2,FALSE)), "")</f>
        <v>26.88</v>
      </c>
      <c r="G4429" s="10">
        <f ca="1">_xlfn.IFNA((VLOOKUP(A4429,'Fats and Greases'!G:H,2,FALSE)), "")</f>
        <v>27</v>
      </c>
      <c r="H4429" s="10">
        <f ca="1">_xlfn.IFNA((VLOOKUP(A4429,'Fats and Greases'!I:J,2,FALSE)), "")</f>
        <v>27</v>
      </c>
      <c r="I4429" s="10">
        <f ca="1">_xlfn.IFNA((VLOOKUP(A4429,'Fats and Greases'!K:L,2,FALSE)), "")</f>
        <v>28</v>
      </c>
      <c r="J4429" s="10" t="str">
        <f ca="1">_xlfn.IFNA((VLOOKUP(A4429,'Fats and Greases'!M:N,2,FALSE)), "")</f>
        <v/>
      </c>
      <c r="K4429" s="10">
        <f ca="1">_xlfn.IFNA((VLOOKUP($A4429,'Fats and Greases'!O:P,2,FALSE)), "")</f>
        <v>30.5</v>
      </c>
      <c r="L4429" s="10">
        <f ca="1">_xlfn.IFNA((VLOOKUP($A4429,'Fats and Greases'!Q:R,2,FALSE)), "")</f>
        <v>25.25</v>
      </c>
      <c r="M4429" s="10">
        <f ca="1">_xlfn.IFNA((VLOOKUP($A4429,'Fats and Greases'!S:T,2,FALSE)), "")</f>
        <v>27.75</v>
      </c>
    </row>
    <row r="4430" spans="1:13" x14ac:dyDescent="0.2">
      <c r="A4430" s="18">
        <v>42984</v>
      </c>
      <c r="B4430" s="19">
        <f t="shared" si="138"/>
        <v>9</v>
      </c>
      <c r="C4430" s="19">
        <f t="shared" si="139"/>
        <v>2017</v>
      </c>
      <c r="D4430" s="10">
        <f ca="1">_xlfn.IFNA((VLOOKUP(A4430,'Fats and Greases'!A:B,2,FALSE)), "")</f>
        <v>26.5</v>
      </c>
      <c r="E4430" s="10">
        <f ca="1">_xlfn.IFNA((VLOOKUP(A4430,'Fats and Greases'!C:D,2,FALSE)), "")</f>
        <v>27.25</v>
      </c>
      <c r="F4430" s="10">
        <f ca="1">_xlfn.IFNA((VLOOKUP(A4430,'Fats and Greases'!E:F,2,FALSE)), "")</f>
        <v>26.88</v>
      </c>
      <c r="G4430" s="10">
        <f ca="1">_xlfn.IFNA((VLOOKUP(A4430,'Fats and Greases'!G:H,2,FALSE)), "")</f>
        <v>27</v>
      </c>
      <c r="H4430" s="10">
        <f ca="1">_xlfn.IFNA((VLOOKUP(A4430,'Fats and Greases'!I:J,2,FALSE)), "")</f>
        <v>27</v>
      </c>
      <c r="I4430" s="10">
        <f ca="1">_xlfn.IFNA((VLOOKUP(A4430,'Fats and Greases'!K:L,2,FALSE)), "")</f>
        <v>28</v>
      </c>
      <c r="J4430" s="10" t="str">
        <f ca="1">_xlfn.IFNA((VLOOKUP(A4430,'Fats and Greases'!M:N,2,FALSE)), "")</f>
        <v/>
      </c>
      <c r="K4430" s="10">
        <f ca="1">_xlfn.IFNA((VLOOKUP($A4430,'Fats and Greases'!O:P,2,FALSE)), "")</f>
        <v>30.5</v>
      </c>
      <c r="L4430" s="10">
        <f ca="1">_xlfn.IFNA((VLOOKUP($A4430,'Fats and Greases'!Q:R,2,FALSE)), "")</f>
        <v>25.25</v>
      </c>
      <c r="M4430" s="10">
        <f ca="1">_xlfn.IFNA((VLOOKUP($A4430,'Fats and Greases'!S:T,2,FALSE)), "")</f>
        <v>27.75</v>
      </c>
    </row>
    <row r="4431" spans="1:13" x14ac:dyDescent="0.2">
      <c r="A4431" s="18">
        <v>42985</v>
      </c>
      <c r="B4431" s="19">
        <f t="shared" si="138"/>
        <v>9</v>
      </c>
      <c r="C4431" s="19">
        <f t="shared" si="139"/>
        <v>2017</v>
      </c>
      <c r="D4431" s="10">
        <f ca="1">_xlfn.IFNA((VLOOKUP(A4431,'Fats and Greases'!A:B,2,FALSE)), "")</f>
        <v>26.5</v>
      </c>
      <c r="E4431" s="10">
        <f ca="1">_xlfn.IFNA((VLOOKUP(A4431,'Fats and Greases'!C:D,2,FALSE)), "")</f>
        <v>27.25</v>
      </c>
      <c r="F4431" s="10">
        <f ca="1">_xlfn.IFNA((VLOOKUP(A4431,'Fats and Greases'!E:F,2,FALSE)), "")</f>
        <v>26.88</v>
      </c>
      <c r="G4431" s="10">
        <f ca="1">_xlfn.IFNA((VLOOKUP(A4431,'Fats and Greases'!G:H,2,FALSE)), "")</f>
        <v>27</v>
      </c>
      <c r="H4431" s="10">
        <f ca="1">_xlfn.IFNA((VLOOKUP(A4431,'Fats and Greases'!I:J,2,FALSE)), "")</f>
        <v>27</v>
      </c>
      <c r="I4431" s="10">
        <f ca="1">_xlfn.IFNA((VLOOKUP(A4431,'Fats and Greases'!K:L,2,FALSE)), "")</f>
        <v>28</v>
      </c>
      <c r="J4431" s="10" t="str">
        <f ca="1">_xlfn.IFNA((VLOOKUP(A4431,'Fats and Greases'!M:N,2,FALSE)), "")</f>
        <v/>
      </c>
      <c r="K4431" s="10">
        <f ca="1">_xlfn.IFNA((VLOOKUP($A4431,'Fats and Greases'!O:P,2,FALSE)), "")</f>
        <v>30.5</v>
      </c>
      <c r="L4431" s="10">
        <f ca="1">_xlfn.IFNA((VLOOKUP($A4431,'Fats and Greases'!Q:R,2,FALSE)), "")</f>
        <v>25.25</v>
      </c>
      <c r="M4431" s="10">
        <f ca="1">_xlfn.IFNA((VLOOKUP($A4431,'Fats and Greases'!S:T,2,FALSE)), "")</f>
        <v>27.75</v>
      </c>
    </row>
    <row r="4432" spans="1:13" x14ac:dyDescent="0.2">
      <c r="A4432" s="18">
        <v>42986</v>
      </c>
      <c r="B4432" s="19">
        <f t="shared" si="138"/>
        <v>9</v>
      </c>
      <c r="C4432" s="19">
        <f t="shared" si="139"/>
        <v>2017</v>
      </c>
      <c r="D4432" s="10">
        <f ca="1">_xlfn.IFNA((VLOOKUP(A4432,'Fats and Greases'!A:B,2,FALSE)), "")</f>
        <v>26.5</v>
      </c>
      <c r="E4432" s="10">
        <f ca="1">_xlfn.IFNA((VLOOKUP(A4432,'Fats and Greases'!C:D,2,FALSE)), "")</f>
        <v>27.25</v>
      </c>
      <c r="F4432" s="10">
        <f ca="1">_xlfn.IFNA((VLOOKUP(A4432,'Fats and Greases'!E:F,2,FALSE)), "")</f>
        <v>26.88</v>
      </c>
      <c r="G4432" s="10">
        <f ca="1">_xlfn.IFNA((VLOOKUP(A4432,'Fats and Greases'!G:H,2,FALSE)), "")</f>
        <v>27</v>
      </c>
      <c r="H4432" s="10">
        <f ca="1">_xlfn.IFNA((VLOOKUP(A4432,'Fats and Greases'!I:J,2,FALSE)), "")</f>
        <v>27</v>
      </c>
      <c r="I4432" s="10">
        <f ca="1">_xlfn.IFNA((VLOOKUP(A4432,'Fats and Greases'!K:L,2,FALSE)), "")</f>
        <v>28</v>
      </c>
      <c r="J4432" s="10" t="str">
        <f ca="1">_xlfn.IFNA((VLOOKUP(A4432,'Fats and Greases'!M:N,2,FALSE)), "")</f>
        <v/>
      </c>
      <c r="K4432" s="10">
        <f ca="1">_xlfn.IFNA((VLOOKUP($A4432,'Fats and Greases'!O:P,2,FALSE)), "")</f>
        <v>30.5</v>
      </c>
      <c r="L4432" s="10">
        <f ca="1">_xlfn.IFNA((VLOOKUP($A4432,'Fats and Greases'!Q:R,2,FALSE)), "")</f>
        <v>25.25</v>
      </c>
      <c r="M4432" s="10">
        <f ca="1">_xlfn.IFNA((VLOOKUP($A4432,'Fats and Greases'!S:T,2,FALSE)), "")</f>
        <v>27.75</v>
      </c>
    </row>
    <row r="4433" spans="1:13" x14ac:dyDescent="0.2">
      <c r="A4433" s="18">
        <v>42989</v>
      </c>
      <c r="B4433" s="19">
        <f t="shared" si="138"/>
        <v>9</v>
      </c>
      <c r="C4433" s="19">
        <f t="shared" si="139"/>
        <v>2017</v>
      </c>
      <c r="D4433" s="10">
        <f ca="1">_xlfn.IFNA((VLOOKUP(A4433,'Fats and Greases'!A:B,2,FALSE)), "")</f>
        <v>26.5</v>
      </c>
      <c r="E4433" s="10">
        <f ca="1">_xlfn.IFNA((VLOOKUP(A4433,'Fats and Greases'!C:D,2,FALSE)), "")</f>
        <v>27.25</v>
      </c>
      <c r="F4433" s="10">
        <f ca="1">_xlfn.IFNA((VLOOKUP(A4433,'Fats and Greases'!E:F,2,FALSE)), "")</f>
        <v>26.88</v>
      </c>
      <c r="G4433" s="10">
        <f ca="1">_xlfn.IFNA((VLOOKUP(A4433,'Fats and Greases'!G:H,2,FALSE)), "")</f>
        <v>27</v>
      </c>
      <c r="H4433" s="10">
        <f ca="1">_xlfn.IFNA((VLOOKUP(A4433,'Fats and Greases'!I:J,2,FALSE)), "")</f>
        <v>27</v>
      </c>
      <c r="I4433" s="10">
        <f ca="1">_xlfn.IFNA((VLOOKUP(A4433,'Fats and Greases'!K:L,2,FALSE)), "")</f>
        <v>28</v>
      </c>
      <c r="J4433" s="10" t="str">
        <f ca="1">_xlfn.IFNA((VLOOKUP(A4433,'Fats and Greases'!M:N,2,FALSE)), "")</f>
        <v/>
      </c>
      <c r="K4433" s="10">
        <f ca="1">_xlfn.IFNA((VLOOKUP($A4433,'Fats and Greases'!O:P,2,FALSE)), "")</f>
        <v>30.5</v>
      </c>
      <c r="L4433" s="10">
        <f ca="1">_xlfn.IFNA((VLOOKUP($A4433,'Fats and Greases'!Q:R,2,FALSE)), "")</f>
        <v>25.25</v>
      </c>
      <c r="M4433" s="10">
        <f ca="1">_xlfn.IFNA((VLOOKUP($A4433,'Fats and Greases'!S:T,2,FALSE)), "")</f>
        <v>27.75</v>
      </c>
    </row>
    <row r="4434" spans="1:13" x14ac:dyDescent="0.2">
      <c r="A4434" s="18">
        <v>42990</v>
      </c>
      <c r="B4434" s="19">
        <f t="shared" si="138"/>
        <v>9</v>
      </c>
      <c r="C4434" s="19">
        <f t="shared" si="139"/>
        <v>2017</v>
      </c>
      <c r="D4434" s="10">
        <f ca="1">_xlfn.IFNA((VLOOKUP(A4434,'Fats and Greases'!A:B,2,FALSE)), "")</f>
        <v>26.5</v>
      </c>
      <c r="E4434" s="10">
        <f ca="1">_xlfn.IFNA((VLOOKUP(A4434,'Fats and Greases'!C:D,2,FALSE)), "")</f>
        <v>27.5</v>
      </c>
      <c r="F4434" s="10">
        <f ca="1">_xlfn.IFNA((VLOOKUP(A4434,'Fats and Greases'!E:F,2,FALSE)), "")</f>
        <v>26.88</v>
      </c>
      <c r="G4434" s="10">
        <f ca="1">_xlfn.IFNA((VLOOKUP(A4434,'Fats and Greases'!G:H,2,FALSE)), "")</f>
        <v>27</v>
      </c>
      <c r="H4434" s="10">
        <f ca="1">_xlfn.IFNA((VLOOKUP(A4434,'Fats and Greases'!I:J,2,FALSE)), "")</f>
        <v>27</v>
      </c>
      <c r="I4434" s="10">
        <f ca="1">_xlfn.IFNA((VLOOKUP(A4434,'Fats and Greases'!K:L,2,FALSE)), "")</f>
        <v>28</v>
      </c>
      <c r="J4434" s="10" t="str">
        <f ca="1">_xlfn.IFNA((VLOOKUP(A4434,'Fats and Greases'!M:N,2,FALSE)), "")</f>
        <v/>
      </c>
      <c r="K4434" s="10">
        <f ca="1">_xlfn.IFNA((VLOOKUP($A4434,'Fats and Greases'!O:P,2,FALSE)), "")</f>
        <v>30.5</v>
      </c>
      <c r="L4434" s="10">
        <f ca="1">_xlfn.IFNA((VLOOKUP($A4434,'Fats and Greases'!Q:R,2,FALSE)), "")</f>
        <v>25.25</v>
      </c>
      <c r="M4434" s="10">
        <f ca="1">_xlfn.IFNA((VLOOKUP($A4434,'Fats and Greases'!S:T,2,FALSE)), "")</f>
        <v>27.75</v>
      </c>
    </row>
    <row r="4435" spans="1:13" x14ac:dyDescent="0.2">
      <c r="A4435" s="18">
        <v>42991</v>
      </c>
      <c r="B4435" s="19">
        <f t="shared" si="138"/>
        <v>9</v>
      </c>
      <c r="C4435" s="19">
        <f t="shared" si="139"/>
        <v>2017</v>
      </c>
      <c r="D4435" s="10">
        <f ca="1">_xlfn.IFNA((VLOOKUP(A4435,'Fats and Greases'!A:B,2,FALSE)), "")</f>
        <v>26.5</v>
      </c>
      <c r="E4435" s="10">
        <f ca="1">_xlfn.IFNA((VLOOKUP(A4435,'Fats and Greases'!C:D,2,FALSE)), "")</f>
        <v>27.5</v>
      </c>
      <c r="F4435" s="10">
        <f ca="1">_xlfn.IFNA((VLOOKUP(A4435,'Fats and Greases'!E:F,2,FALSE)), "")</f>
        <v>26.88</v>
      </c>
      <c r="G4435" s="10">
        <f ca="1">_xlfn.IFNA((VLOOKUP(A4435,'Fats and Greases'!G:H,2,FALSE)), "")</f>
        <v>27.5</v>
      </c>
      <c r="H4435" s="10">
        <f ca="1">_xlfn.IFNA((VLOOKUP(A4435,'Fats and Greases'!I:J,2,FALSE)), "")</f>
        <v>27</v>
      </c>
      <c r="I4435" s="10">
        <f ca="1">_xlfn.IFNA((VLOOKUP(A4435,'Fats and Greases'!K:L,2,FALSE)), "")</f>
        <v>28</v>
      </c>
      <c r="J4435" s="10" t="str">
        <f ca="1">_xlfn.IFNA((VLOOKUP(A4435,'Fats and Greases'!M:N,2,FALSE)), "")</f>
        <v/>
      </c>
      <c r="K4435" s="10">
        <f ca="1">_xlfn.IFNA((VLOOKUP($A4435,'Fats and Greases'!O:P,2,FALSE)), "")</f>
        <v>30.5</v>
      </c>
      <c r="L4435" s="10">
        <f ca="1">_xlfn.IFNA((VLOOKUP($A4435,'Fats and Greases'!Q:R,2,FALSE)), "")</f>
        <v>25.25</v>
      </c>
      <c r="M4435" s="10">
        <f ca="1">_xlfn.IFNA((VLOOKUP($A4435,'Fats and Greases'!S:T,2,FALSE)), "")</f>
        <v>28</v>
      </c>
    </row>
    <row r="4436" spans="1:13" x14ac:dyDescent="0.2">
      <c r="A4436" s="18">
        <v>42992</v>
      </c>
      <c r="B4436" s="19">
        <f t="shared" si="138"/>
        <v>9</v>
      </c>
      <c r="C4436" s="19">
        <f t="shared" si="139"/>
        <v>2017</v>
      </c>
      <c r="D4436" s="10">
        <f ca="1">_xlfn.IFNA((VLOOKUP(A4436,'Fats and Greases'!A:B,2,FALSE)), "")</f>
        <v>26.5</v>
      </c>
      <c r="E4436" s="10">
        <f ca="1">_xlfn.IFNA((VLOOKUP(A4436,'Fats and Greases'!C:D,2,FALSE)), "")</f>
        <v>27.5</v>
      </c>
      <c r="F4436" s="10">
        <f ca="1">_xlfn.IFNA((VLOOKUP(A4436,'Fats and Greases'!E:F,2,FALSE)), "")</f>
        <v>27.88</v>
      </c>
      <c r="G4436" s="10">
        <f ca="1">_xlfn.IFNA((VLOOKUP(A4436,'Fats and Greases'!G:H,2,FALSE)), "")</f>
        <v>27.5</v>
      </c>
      <c r="H4436" s="10">
        <f ca="1">_xlfn.IFNA((VLOOKUP(A4436,'Fats and Greases'!I:J,2,FALSE)), "")</f>
        <v>27</v>
      </c>
      <c r="I4436" s="10">
        <f ca="1">_xlfn.IFNA((VLOOKUP(A4436,'Fats and Greases'!K:L,2,FALSE)), "")</f>
        <v>28</v>
      </c>
      <c r="J4436" s="10" t="str">
        <f ca="1">_xlfn.IFNA((VLOOKUP(A4436,'Fats and Greases'!M:N,2,FALSE)), "")</f>
        <v/>
      </c>
      <c r="K4436" s="10">
        <f ca="1">_xlfn.IFNA((VLOOKUP($A4436,'Fats and Greases'!O:P,2,FALSE)), "")</f>
        <v>30.5</v>
      </c>
      <c r="L4436" s="10">
        <f ca="1">_xlfn.IFNA((VLOOKUP($A4436,'Fats and Greases'!Q:R,2,FALSE)), "")</f>
        <v>25.25</v>
      </c>
      <c r="M4436" s="10">
        <f ca="1">_xlfn.IFNA((VLOOKUP($A4436,'Fats and Greases'!S:T,2,FALSE)), "")</f>
        <v>28</v>
      </c>
    </row>
    <row r="4437" spans="1:13" x14ac:dyDescent="0.2">
      <c r="A4437" s="18">
        <v>42993</v>
      </c>
      <c r="B4437" s="19">
        <f t="shared" si="138"/>
        <v>9</v>
      </c>
      <c r="C4437" s="19">
        <f t="shared" si="139"/>
        <v>2017</v>
      </c>
      <c r="D4437" s="10">
        <f ca="1">_xlfn.IFNA((VLOOKUP(A4437,'Fats and Greases'!A:B,2,FALSE)), "")</f>
        <v>26.5</v>
      </c>
      <c r="E4437" s="10">
        <f ca="1">_xlfn.IFNA((VLOOKUP(A4437,'Fats and Greases'!C:D,2,FALSE)), "")</f>
        <v>27.5</v>
      </c>
      <c r="F4437" s="10">
        <f ca="1">_xlfn.IFNA((VLOOKUP(A4437,'Fats and Greases'!E:F,2,FALSE)), "")</f>
        <v>27.88</v>
      </c>
      <c r="G4437" s="10">
        <f ca="1">_xlfn.IFNA((VLOOKUP(A4437,'Fats and Greases'!G:H,2,FALSE)), "")</f>
        <v>27.5</v>
      </c>
      <c r="H4437" s="10">
        <f ca="1">_xlfn.IFNA((VLOOKUP(A4437,'Fats and Greases'!I:J,2,FALSE)), "")</f>
        <v>27</v>
      </c>
      <c r="I4437" s="10">
        <f ca="1">_xlfn.IFNA((VLOOKUP(A4437,'Fats and Greases'!K:L,2,FALSE)), "")</f>
        <v>28</v>
      </c>
      <c r="J4437" s="10" t="str">
        <f ca="1">_xlfn.IFNA((VLOOKUP(A4437,'Fats and Greases'!M:N,2,FALSE)), "")</f>
        <v/>
      </c>
      <c r="K4437" s="10">
        <f ca="1">_xlfn.IFNA((VLOOKUP($A4437,'Fats and Greases'!O:P,2,FALSE)), "")</f>
        <v>30.5</v>
      </c>
      <c r="L4437" s="10">
        <f ca="1">_xlfn.IFNA((VLOOKUP($A4437,'Fats and Greases'!Q:R,2,FALSE)), "")</f>
        <v>26.25</v>
      </c>
      <c r="M4437" s="10">
        <f ca="1">_xlfn.IFNA((VLOOKUP($A4437,'Fats and Greases'!S:T,2,FALSE)), "")</f>
        <v>28</v>
      </c>
    </row>
    <row r="4438" spans="1:13" x14ac:dyDescent="0.2">
      <c r="A4438" s="18">
        <v>42996</v>
      </c>
      <c r="B4438" s="19">
        <f t="shared" si="138"/>
        <v>9</v>
      </c>
      <c r="C4438" s="19">
        <f t="shared" si="139"/>
        <v>2017</v>
      </c>
      <c r="D4438" s="10">
        <f ca="1">_xlfn.IFNA((VLOOKUP(A4438,'Fats and Greases'!A:B,2,FALSE)), "")</f>
        <v>26.5</v>
      </c>
      <c r="E4438" s="10">
        <f ca="1">_xlfn.IFNA((VLOOKUP(A4438,'Fats and Greases'!C:D,2,FALSE)), "")</f>
        <v>27.5</v>
      </c>
      <c r="F4438" s="10">
        <f ca="1">_xlfn.IFNA((VLOOKUP(A4438,'Fats and Greases'!E:F,2,FALSE)), "")</f>
        <v>27.88</v>
      </c>
      <c r="G4438" s="10">
        <f ca="1">_xlfn.IFNA((VLOOKUP(A4438,'Fats and Greases'!G:H,2,FALSE)), "")</f>
        <v>27.5</v>
      </c>
      <c r="H4438" s="10">
        <f ca="1">_xlfn.IFNA((VLOOKUP(A4438,'Fats and Greases'!I:J,2,FALSE)), "")</f>
        <v>27</v>
      </c>
      <c r="I4438" s="10">
        <f ca="1">_xlfn.IFNA((VLOOKUP(A4438,'Fats and Greases'!K:L,2,FALSE)), "")</f>
        <v>28</v>
      </c>
      <c r="J4438" s="10" t="str">
        <f ca="1">_xlfn.IFNA((VLOOKUP(A4438,'Fats and Greases'!M:N,2,FALSE)), "")</f>
        <v/>
      </c>
      <c r="K4438" s="10">
        <f ca="1">_xlfn.IFNA((VLOOKUP($A4438,'Fats and Greases'!O:P,2,FALSE)), "")</f>
        <v>30.5</v>
      </c>
      <c r="L4438" s="10">
        <f ca="1">_xlfn.IFNA((VLOOKUP($A4438,'Fats and Greases'!Q:R,2,FALSE)), "")</f>
        <v>26.25</v>
      </c>
      <c r="M4438" s="10">
        <f ca="1">_xlfn.IFNA((VLOOKUP($A4438,'Fats and Greases'!S:T,2,FALSE)), "")</f>
        <v>28</v>
      </c>
    </row>
    <row r="4439" spans="1:13" x14ac:dyDescent="0.2">
      <c r="A4439" s="18">
        <v>42997</v>
      </c>
      <c r="B4439" s="19">
        <f t="shared" si="138"/>
        <v>9</v>
      </c>
      <c r="C4439" s="19">
        <f t="shared" si="139"/>
        <v>2017</v>
      </c>
      <c r="D4439" s="10">
        <f ca="1">_xlfn.IFNA((VLOOKUP(A4439,'Fats and Greases'!A:B,2,FALSE)), "")</f>
        <v>26.5</v>
      </c>
      <c r="E4439" s="10">
        <f ca="1">_xlfn.IFNA((VLOOKUP(A4439,'Fats and Greases'!C:D,2,FALSE)), "")</f>
        <v>27.75</v>
      </c>
      <c r="F4439" s="10">
        <f ca="1">_xlfn.IFNA((VLOOKUP(A4439,'Fats and Greases'!E:F,2,FALSE)), "")</f>
        <v>27.88</v>
      </c>
      <c r="G4439" s="10">
        <f ca="1">_xlfn.IFNA((VLOOKUP(A4439,'Fats and Greases'!G:H,2,FALSE)), "")</f>
        <v>27.5</v>
      </c>
      <c r="H4439" s="10">
        <f ca="1">_xlfn.IFNA((VLOOKUP(A4439,'Fats and Greases'!I:J,2,FALSE)), "")</f>
        <v>27</v>
      </c>
      <c r="I4439" s="10">
        <f ca="1">_xlfn.IFNA((VLOOKUP(A4439,'Fats and Greases'!K:L,2,FALSE)), "")</f>
        <v>28</v>
      </c>
      <c r="J4439" s="10" t="str">
        <f ca="1">_xlfn.IFNA((VLOOKUP(A4439,'Fats and Greases'!M:N,2,FALSE)), "")</f>
        <v/>
      </c>
      <c r="K4439" s="10">
        <f ca="1">_xlfn.IFNA((VLOOKUP($A4439,'Fats and Greases'!O:P,2,FALSE)), "")</f>
        <v>30.5</v>
      </c>
      <c r="L4439" s="10">
        <f ca="1">_xlfn.IFNA((VLOOKUP($A4439,'Fats and Greases'!Q:R,2,FALSE)), "")</f>
        <v>27</v>
      </c>
      <c r="M4439" s="10">
        <f ca="1">_xlfn.IFNA((VLOOKUP($A4439,'Fats and Greases'!S:T,2,FALSE)), "")</f>
        <v>28</v>
      </c>
    </row>
    <row r="4440" spans="1:13" x14ac:dyDescent="0.2">
      <c r="A4440" s="18">
        <v>42998</v>
      </c>
      <c r="B4440" s="19">
        <f t="shared" si="138"/>
        <v>9</v>
      </c>
      <c r="C4440" s="19">
        <f t="shared" si="139"/>
        <v>2017</v>
      </c>
      <c r="D4440" s="10">
        <f ca="1">_xlfn.IFNA((VLOOKUP(A4440,'Fats and Greases'!A:B,2,FALSE)), "")</f>
        <v>26.5</v>
      </c>
      <c r="E4440" s="10">
        <f ca="1">_xlfn.IFNA((VLOOKUP(A4440,'Fats and Greases'!C:D,2,FALSE)), "")</f>
        <v>27.75</v>
      </c>
      <c r="F4440" s="10">
        <f ca="1">_xlfn.IFNA((VLOOKUP(A4440,'Fats and Greases'!E:F,2,FALSE)), "")</f>
        <v>27.88</v>
      </c>
      <c r="G4440" s="10">
        <f ca="1">_xlfn.IFNA((VLOOKUP(A4440,'Fats and Greases'!G:H,2,FALSE)), "")</f>
        <v>27.5</v>
      </c>
      <c r="H4440" s="10">
        <f ca="1">_xlfn.IFNA((VLOOKUP(A4440,'Fats and Greases'!I:J,2,FALSE)), "")</f>
        <v>27</v>
      </c>
      <c r="I4440" s="10">
        <f ca="1">_xlfn.IFNA((VLOOKUP(A4440,'Fats and Greases'!K:L,2,FALSE)), "")</f>
        <v>28.25</v>
      </c>
      <c r="J4440" s="10" t="str">
        <f ca="1">_xlfn.IFNA((VLOOKUP(A4440,'Fats and Greases'!M:N,2,FALSE)), "")</f>
        <v/>
      </c>
      <c r="K4440" s="10">
        <f ca="1">_xlfn.IFNA((VLOOKUP($A4440,'Fats and Greases'!O:P,2,FALSE)), "")</f>
        <v>30.5</v>
      </c>
      <c r="L4440" s="10">
        <f ca="1">_xlfn.IFNA((VLOOKUP($A4440,'Fats and Greases'!Q:R,2,FALSE)), "")</f>
        <v>27</v>
      </c>
      <c r="M4440" s="10">
        <f ca="1">_xlfn.IFNA((VLOOKUP($A4440,'Fats and Greases'!S:T,2,FALSE)), "")</f>
        <v>28</v>
      </c>
    </row>
    <row r="4441" spans="1:13" x14ac:dyDescent="0.2">
      <c r="A4441" s="18">
        <v>42999</v>
      </c>
      <c r="B4441" s="19">
        <f t="shared" si="138"/>
        <v>9</v>
      </c>
      <c r="C4441" s="19">
        <f t="shared" si="139"/>
        <v>2017</v>
      </c>
      <c r="D4441" s="10">
        <f ca="1">_xlfn.IFNA((VLOOKUP(A4441,'Fats and Greases'!A:B,2,FALSE)), "")</f>
        <v>26.5</v>
      </c>
      <c r="E4441" s="10">
        <f ca="1">_xlfn.IFNA((VLOOKUP(A4441,'Fats and Greases'!C:D,2,FALSE)), "")</f>
        <v>27.75</v>
      </c>
      <c r="F4441" s="10">
        <f ca="1">_xlfn.IFNA((VLOOKUP(A4441,'Fats and Greases'!E:F,2,FALSE)), "")</f>
        <v>28.38</v>
      </c>
      <c r="G4441" s="10">
        <f ca="1">_xlfn.IFNA((VLOOKUP(A4441,'Fats and Greases'!G:H,2,FALSE)), "")</f>
        <v>27.5</v>
      </c>
      <c r="H4441" s="10">
        <f ca="1">_xlfn.IFNA((VLOOKUP(A4441,'Fats and Greases'!I:J,2,FALSE)), "")</f>
        <v>28.25</v>
      </c>
      <c r="I4441" s="10">
        <f ca="1">_xlfn.IFNA((VLOOKUP(A4441,'Fats and Greases'!K:L,2,FALSE)), "")</f>
        <v>28.25</v>
      </c>
      <c r="J4441" s="10" t="str">
        <f ca="1">_xlfn.IFNA((VLOOKUP(A4441,'Fats and Greases'!M:N,2,FALSE)), "")</f>
        <v/>
      </c>
      <c r="K4441" s="10">
        <f ca="1">_xlfn.IFNA((VLOOKUP($A4441,'Fats and Greases'!O:P,2,FALSE)), "")</f>
        <v>30.5</v>
      </c>
      <c r="L4441" s="10">
        <f ca="1">_xlfn.IFNA((VLOOKUP($A4441,'Fats and Greases'!Q:R,2,FALSE)), "")</f>
        <v>27.25</v>
      </c>
      <c r="M4441" s="10">
        <f ca="1">_xlfn.IFNA((VLOOKUP($A4441,'Fats and Greases'!S:T,2,FALSE)), "")</f>
        <v>28</v>
      </c>
    </row>
    <row r="4442" spans="1:13" x14ac:dyDescent="0.2">
      <c r="A4442" s="18">
        <v>43000</v>
      </c>
      <c r="B4442" s="19">
        <f t="shared" si="138"/>
        <v>9</v>
      </c>
      <c r="C4442" s="19">
        <f t="shared" si="139"/>
        <v>2017</v>
      </c>
      <c r="D4442" s="10">
        <f ca="1">_xlfn.IFNA((VLOOKUP(A4442,'Fats and Greases'!A:B,2,FALSE)), "")</f>
        <v>26.5</v>
      </c>
      <c r="E4442" s="10">
        <f ca="1">_xlfn.IFNA((VLOOKUP(A4442,'Fats and Greases'!C:D,2,FALSE)), "")</f>
        <v>27.75</v>
      </c>
      <c r="F4442" s="10">
        <f ca="1">_xlfn.IFNA((VLOOKUP(A4442,'Fats and Greases'!E:F,2,FALSE)), "")</f>
        <v>28.13</v>
      </c>
      <c r="G4442" s="10">
        <f ca="1">_xlfn.IFNA((VLOOKUP(A4442,'Fats and Greases'!G:H,2,FALSE)), "")</f>
        <v>27.5</v>
      </c>
      <c r="H4442" s="10">
        <f ca="1">_xlfn.IFNA((VLOOKUP(A4442,'Fats and Greases'!I:J,2,FALSE)), "")</f>
        <v>28.25</v>
      </c>
      <c r="I4442" s="10">
        <f ca="1">_xlfn.IFNA((VLOOKUP(A4442,'Fats and Greases'!K:L,2,FALSE)), "")</f>
        <v>28.25</v>
      </c>
      <c r="J4442" s="10" t="str">
        <f ca="1">_xlfn.IFNA((VLOOKUP(A4442,'Fats and Greases'!M:N,2,FALSE)), "")</f>
        <v/>
      </c>
      <c r="K4442" s="10">
        <f ca="1">_xlfn.IFNA((VLOOKUP($A4442,'Fats and Greases'!O:P,2,FALSE)), "")</f>
        <v>30.5</v>
      </c>
      <c r="L4442" s="10">
        <f ca="1">_xlfn.IFNA((VLOOKUP($A4442,'Fats and Greases'!Q:R,2,FALSE)), "")</f>
        <v>27.25</v>
      </c>
      <c r="M4442" s="10">
        <f ca="1">_xlfn.IFNA((VLOOKUP($A4442,'Fats and Greases'!S:T,2,FALSE)), "")</f>
        <v>28</v>
      </c>
    </row>
    <row r="4443" spans="1:13" x14ac:dyDescent="0.2">
      <c r="A4443" s="18">
        <v>43003</v>
      </c>
      <c r="B4443" s="19">
        <f t="shared" si="138"/>
        <v>9</v>
      </c>
      <c r="C4443" s="19">
        <f t="shared" si="139"/>
        <v>2017</v>
      </c>
      <c r="D4443" s="10">
        <f ca="1">_xlfn.IFNA((VLOOKUP(A4443,'Fats and Greases'!A:B,2,FALSE)), "")</f>
        <v>26.5</v>
      </c>
      <c r="E4443" s="10">
        <f ca="1">_xlfn.IFNA((VLOOKUP(A4443,'Fats and Greases'!C:D,2,FALSE)), "")</f>
        <v>27.75</v>
      </c>
      <c r="F4443" s="10">
        <f ca="1">_xlfn.IFNA((VLOOKUP(A4443,'Fats and Greases'!E:F,2,FALSE)), "")</f>
        <v>28.13</v>
      </c>
      <c r="G4443" s="10">
        <f ca="1">_xlfn.IFNA((VLOOKUP(A4443,'Fats and Greases'!G:H,2,FALSE)), "")</f>
        <v>27.5</v>
      </c>
      <c r="H4443" s="10">
        <f ca="1">_xlfn.IFNA((VLOOKUP(A4443,'Fats and Greases'!I:J,2,FALSE)), "")</f>
        <v>28.25</v>
      </c>
      <c r="I4443" s="10">
        <f ca="1">_xlfn.IFNA((VLOOKUP(A4443,'Fats and Greases'!K:L,2,FALSE)), "")</f>
        <v>28.25</v>
      </c>
      <c r="J4443" s="10" t="str">
        <f ca="1">_xlfn.IFNA((VLOOKUP(A4443,'Fats and Greases'!M:N,2,FALSE)), "")</f>
        <v/>
      </c>
      <c r="K4443" s="10">
        <f ca="1">_xlfn.IFNA((VLOOKUP($A4443,'Fats and Greases'!O:P,2,FALSE)), "")</f>
        <v>30.5</v>
      </c>
      <c r="L4443" s="10">
        <f ca="1">_xlfn.IFNA((VLOOKUP($A4443,'Fats and Greases'!Q:R,2,FALSE)), "")</f>
        <v>27.25</v>
      </c>
      <c r="M4443" s="10">
        <f ca="1">_xlfn.IFNA((VLOOKUP($A4443,'Fats and Greases'!S:T,2,FALSE)), "")</f>
        <v>28</v>
      </c>
    </row>
    <row r="4444" spans="1:13" x14ac:dyDescent="0.2">
      <c r="A4444" s="18">
        <v>43004</v>
      </c>
      <c r="B4444" s="19">
        <f t="shared" si="138"/>
        <v>9</v>
      </c>
      <c r="C4444" s="19">
        <f t="shared" si="139"/>
        <v>2017</v>
      </c>
      <c r="D4444" s="10">
        <f ca="1">_xlfn.IFNA((VLOOKUP(A4444,'Fats and Greases'!A:B,2,FALSE)), "")</f>
        <v>26.5</v>
      </c>
      <c r="E4444" s="10">
        <f ca="1">_xlfn.IFNA((VLOOKUP(A4444,'Fats and Greases'!C:D,2,FALSE)), "")</f>
        <v>27.75</v>
      </c>
      <c r="F4444" s="10">
        <f ca="1">_xlfn.IFNA((VLOOKUP(A4444,'Fats and Greases'!E:F,2,FALSE)), "")</f>
        <v>28.13</v>
      </c>
      <c r="G4444" s="10">
        <f ca="1">_xlfn.IFNA((VLOOKUP(A4444,'Fats and Greases'!G:H,2,FALSE)), "")</f>
        <v>27.5</v>
      </c>
      <c r="H4444" s="10">
        <f ca="1">_xlfn.IFNA((VLOOKUP(A4444,'Fats and Greases'!I:J,2,FALSE)), "")</f>
        <v>28.25</v>
      </c>
      <c r="I4444" s="10">
        <f ca="1">_xlfn.IFNA((VLOOKUP(A4444,'Fats and Greases'!K:L,2,FALSE)), "")</f>
        <v>28.25</v>
      </c>
      <c r="J4444" s="10" t="str">
        <f ca="1">_xlfn.IFNA((VLOOKUP(A4444,'Fats and Greases'!M:N,2,FALSE)), "")</f>
        <v/>
      </c>
      <c r="K4444" s="10">
        <f ca="1">_xlfn.IFNA((VLOOKUP($A4444,'Fats and Greases'!O:P,2,FALSE)), "")</f>
        <v>30.5</v>
      </c>
      <c r="L4444" s="10">
        <f ca="1">_xlfn.IFNA((VLOOKUP($A4444,'Fats and Greases'!Q:R,2,FALSE)), "")</f>
        <v>27.25</v>
      </c>
      <c r="M4444" s="10">
        <f ca="1">_xlfn.IFNA((VLOOKUP($A4444,'Fats and Greases'!S:T,2,FALSE)), "")</f>
        <v>28</v>
      </c>
    </row>
    <row r="4445" spans="1:13" x14ac:dyDescent="0.2">
      <c r="A4445" s="18">
        <v>43005</v>
      </c>
      <c r="B4445" s="19">
        <f t="shared" si="138"/>
        <v>9</v>
      </c>
      <c r="C4445" s="19">
        <f t="shared" si="139"/>
        <v>2017</v>
      </c>
      <c r="D4445" s="10">
        <f ca="1">_xlfn.IFNA((VLOOKUP(A4445,'Fats and Greases'!A:B,2,FALSE)), "")</f>
        <v>26.5</v>
      </c>
      <c r="E4445" s="10">
        <f ca="1">_xlfn.IFNA((VLOOKUP(A4445,'Fats and Greases'!C:D,2,FALSE)), "")</f>
        <v>27.75</v>
      </c>
      <c r="F4445" s="10">
        <f ca="1">_xlfn.IFNA((VLOOKUP(A4445,'Fats and Greases'!E:F,2,FALSE)), "")</f>
        <v>28.13</v>
      </c>
      <c r="G4445" s="10">
        <f ca="1">_xlfn.IFNA((VLOOKUP(A4445,'Fats and Greases'!G:H,2,FALSE)), "")</f>
        <v>27.5</v>
      </c>
      <c r="H4445" s="10">
        <f ca="1">_xlfn.IFNA((VLOOKUP(A4445,'Fats and Greases'!I:J,2,FALSE)), "")</f>
        <v>28.25</v>
      </c>
      <c r="I4445" s="10">
        <f ca="1">_xlfn.IFNA((VLOOKUP(A4445,'Fats and Greases'!K:L,2,FALSE)), "")</f>
        <v>28.25</v>
      </c>
      <c r="J4445" s="10" t="str">
        <f ca="1">_xlfn.IFNA((VLOOKUP(A4445,'Fats and Greases'!M:N,2,FALSE)), "")</f>
        <v/>
      </c>
      <c r="K4445" s="10">
        <f ca="1">_xlfn.IFNA((VLOOKUP($A4445,'Fats and Greases'!O:P,2,FALSE)), "")</f>
        <v>29</v>
      </c>
      <c r="L4445" s="10">
        <f ca="1">_xlfn.IFNA((VLOOKUP($A4445,'Fats and Greases'!Q:R,2,FALSE)), "")</f>
        <v>27.25</v>
      </c>
      <c r="M4445" s="10">
        <f ca="1">_xlfn.IFNA((VLOOKUP($A4445,'Fats and Greases'!S:T,2,FALSE)), "")</f>
        <v>28</v>
      </c>
    </row>
    <row r="4446" spans="1:13" x14ac:dyDescent="0.2">
      <c r="A4446" s="18">
        <v>43006</v>
      </c>
      <c r="B4446" s="19">
        <f t="shared" si="138"/>
        <v>9</v>
      </c>
      <c r="C4446" s="19">
        <f t="shared" si="139"/>
        <v>2017</v>
      </c>
      <c r="D4446" s="10">
        <f ca="1">_xlfn.IFNA((VLOOKUP(A4446,'Fats and Greases'!A:B,2,FALSE)), "")</f>
        <v>26.5</v>
      </c>
      <c r="E4446" s="10">
        <f ca="1">_xlfn.IFNA((VLOOKUP(A4446,'Fats and Greases'!C:D,2,FALSE)), "")</f>
        <v>27.5</v>
      </c>
      <c r="F4446" s="10">
        <f ca="1">_xlfn.IFNA((VLOOKUP(A4446,'Fats and Greases'!E:F,2,FALSE)), "")</f>
        <v>28</v>
      </c>
      <c r="G4446" s="10">
        <f ca="1">_xlfn.IFNA((VLOOKUP(A4446,'Fats and Greases'!G:H,2,FALSE)), "")</f>
        <v>27</v>
      </c>
      <c r="H4446" s="10">
        <f ca="1">_xlfn.IFNA((VLOOKUP(A4446,'Fats and Greases'!I:J,2,FALSE)), "")</f>
        <v>28.25</v>
      </c>
      <c r="I4446" s="10">
        <f ca="1">_xlfn.IFNA((VLOOKUP(A4446,'Fats and Greases'!K:L,2,FALSE)), "")</f>
        <v>28.25</v>
      </c>
      <c r="J4446" s="10" t="str">
        <f ca="1">_xlfn.IFNA((VLOOKUP(A4446,'Fats and Greases'!M:N,2,FALSE)), "")</f>
        <v/>
      </c>
      <c r="K4446" s="10">
        <f ca="1">_xlfn.IFNA((VLOOKUP($A4446,'Fats and Greases'!O:P,2,FALSE)), "")</f>
        <v>30.25</v>
      </c>
      <c r="L4446" s="10">
        <f ca="1">_xlfn.IFNA((VLOOKUP($A4446,'Fats and Greases'!Q:R,2,FALSE)), "")</f>
        <v>27.25</v>
      </c>
      <c r="M4446" s="10">
        <f ca="1">_xlfn.IFNA((VLOOKUP($A4446,'Fats and Greases'!S:T,2,FALSE)), "")</f>
        <v>28</v>
      </c>
    </row>
    <row r="4447" spans="1:13" x14ac:dyDescent="0.2">
      <c r="A4447" s="18">
        <v>43007</v>
      </c>
      <c r="B4447" s="19">
        <f t="shared" si="138"/>
        <v>9</v>
      </c>
      <c r="C4447" s="19">
        <f t="shared" si="139"/>
        <v>2017</v>
      </c>
      <c r="D4447" s="10">
        <f ca="1">_xlfn.IFNA((VLOOKUP(A4447,'Fats and Greases'!A:B,2,FALSE)), "")</f>
        <v>24</v>
      </c>
      <c r="E4447" s="10">
        <f ca="1">_xlfn.IFNA((VLOOKUP(A4447,'Fats and Greases'!C:D,2,FALSE)), "")</f>
        <v>27.5</v>
      </c>
      <c r="F4447" s="10">
        <f ca="1">_xlfn.IFNA((VLOOKUP(A4447,'Fats and Greases'!E:F,2,FALSE)), "")</f>
        <v>28</v>
      </c>
      <c r="G4447" s="10">
        <f ca="1">_xlfn.IFNA((VLOOKUP(A4447,'Fats and Greases'!G:H,2,FALSE)), "")</f>
        <v>27</v>
      </c>
      <c r="H4447" s="10">
        <f ca="1">_xlfn.IFNA((VLOOKUP(A4447,'Fats and Greases'!I:J,2,FALSE)), "")</f>
        <v>28.25</v>
      </c>
      <c r="I4447" s="10">
        <f ca="1">_xlfn.IFNA((VLOOKUP(A4447,'Fats and Greases'!K:L,2,FALSE)), "")</f>
        <v>28.25</v>
      </c>
      <c r="J4447" s="10">
        <f ca="1">_xlfn.IFNA((VLOOKUP(A4447,'Fats and Greases'!M:N,2,FALSE)), "")</f>
        <v>28</v>
      </c>
      <c r="K4447" s="10">
        <f ca="1">_xlfn.IFNA((VLOOKUP($A4447,'Fats and Greases'!O:P,2,FALSE)), "")</f>
        <v>30.75</v>
      </c>
      <c r="L4447" s="10">
        <f ca="1">_xlfn.IFNA((VLOOKUP($A4447,'Fats and Greases'!Q:R,2,FALSE)), "")</f>
        <v>27.25</v>
      </c>
      <c r="M4447" s="10">
        <f ca="1">_xlfn.IFNA((VLOOKUP($A4447,'Fats and Greases'!S:T,2,FALSE)), "")</f>
        <v>28</v>
      </c>
    </row>
    <row r="4448" spans="1:13" x14ac:dyDescent="0.2">
      <c r="A4448" s="18">
        <v>43010</v>
      </c>
      <c r="B4448" s="19">
        <f t="shared" si="138"/>
        <v>10</v>
      </c>
      <c r="C4448" s="19">
        <f t="shared" si="139"/>
        <v>2017</v>
      </c>
      <c r="D4448" s="10">
        <f ca="1">_xlfn.IFNA((VLOOKUP(A4448,'Fats and Greases'!A:B,2,FALSE)), "")</f>
        <v>24</v>
      </c>
      <c r="E4448" s="10">
        <f ca="1">_xlfn.IFNA((VLOOKUP(A4448,'Fats and Greases'!C:D,2,FALSE)), "")</f>
        <v>27.5</v>
      </c>
      <c r="F4448" s="10">
        <f ca="1">_xlfn.IFNA((VLOOKUP(A4448,'Fats and Greases'!E:F,2,FALSE)), "")</f>
        <v>28</v>
      </c>
      <c r="G4448" s="10">
        <f ca="1">_xlfn.IFNA((VLOOKUP(A4448,'Fats and Greases'!G:H,2,FALSE)), "")</f>
        <v>27</v>
      </c>
      <c r="H4448" s="10">
        <f ca="1">_xlfn.IFNA((VLOOKUP(A4448,'Fats and Greases'!I:J,2,FALSE)), "")</f>
        <v>28.25</v>
      </c>
      <c r="I4448" s="10">
        <f ca="1">_xlfn.IFNA((VLOOKUP(A4448,'Fats and Greases'!K:L,2,FALSE)), "")</f>
        <v>28.25</v>
      </c>
      <c r="J4448" s="10">
        <f ca="1">_xlfn.IFNA((VLOOKUP(A4448,'Fats and Greases'!M:N,2,FALSE)), "")</f>
        <v>28</v>
      </c>
      <c r="K4448" s="10">
        <f ca="1">_xlfn.IFNA((VLOOKUP($A4448,'Fats and Greases'!O:P,2,FALSE)), "")</f>
        <v>30.75</v>
      </c>
      <c r="L4448" s="10">
        <f ca="1">_xlfn.IFNA((VLOOKUP($A4448,'Fats and Greases'!Q:R,2,FALSE)), "")</f>
        <v>27.25</v>
      </c>
      <c r="M4448" s="10">
        <f ca="1">_xlfn.IFNA((VLOOKUP($A4448,'Fats and Greases'!S:T,2,FALSE)), "")</f>
        <v>28</v>
      </c>
    </row>
    <row r="4449" spans="1:13" x14ac:dyDescent="0.2">
      <c r="A4449" s="18">
        <v>43011</v>
      </c>
      <c r="B4449" s="19">
        <f t="shared" si="138"/>
        <v>10</v>
      </c>
      <c r="C4449" s="19">
        <f t="shared" si="139"/>
        <v>2017</v>
      </c>
      <c r="D4449" s="10">
        <f ca="1">_xlfn.IFNA((VLOOKUP(A4449,'Fats and Greases'!A:B,2,FALSE)), "")</f>
        <v>24</v>
      </c>
      <c r="E4449" s="10">
        <f ca="1">_xlfn.IFNA((VLOOKUP(A4449,'Fats and Greases'!C:D,2,FALSE)), "")</f>
        <v>26.5</v>
      </c>
      <c r="F4449" s="10">
        <f ca="1">_xlfn.IFNA((VLOOKUP(A4449,'Fats and Greases'!E:F,2,FALSE)), "")</f>
        <v>28</v>
      </c>
      <c r="G4449" s="10">
        <f ca="1">_xlfn.IFNA((VLOOKUP(A4449,'Fats and Greases'!G:H,2,FALSE)), "")</f>
        <v>27</v>
      </c>
      <c r="H4449" s="10">
        <f ca="1">_xlfn.IFNA((VLOOKUP(A4449,'Fats and Greases'!I:J,2,FALSE)), "")</f>
        <v>28.25</v>
      </c>
      <c r="I4449" s="10">
        <f ca="1">_xlfn.IFNA((VLOOKUP(A4449,'Fats and Greases'!K:L,2,FALSE)), "")</f>
        <v>28</v>
      </c>
      <c r="J4449" s="10">
        <f ca="1">_xlfn.IFNA((VLOOKUP(A4449,'Fats and Greases'!M:N,2,FALSE)), "")</f>
        <v>28</v>
      </c>
      <c r="K4449" s="10">
        <f ca="1">_xlfn.IFNA((VLOOKUP($A4449,'Fats and Greases'!O:P,2,FALSE)), "")</f>
        <v>30.75</v>
      </c>
      <c r="L4449" s="10">
        <f ca="1">_xlfn.IFNA((VLOOKUP($A4449,'Fats and Greases'!Q:R,2,FALSE)), "")</f>
        <v>27.25</v>
      </c>
      <c r="M4449" s="10">
        <f ca="1">_xlfn.IFNA((VLOOKUP($A4449,'Fats and Greases'!S:T,2,FALSE)), "")</f>
        <v>28</v>
      </c>
    </row>
    <row r="4450" spans="1:13" x14ac:dyDescent="0.2">
      <c r="A4450" s="18">
        <v>43012</v>
      </c>
      <c r="B4450" s="19">
        <f t="shared" si="138"/>
        <v>10</v>
      </c>
      <c r="C4450" s="19">
        <f t="shared" si="139"/>
        <v>2017</v>
      </c>
      <c r="D4450" s="10">
        <f ca="1">_xlfn.IFNA((VLOOKUP(A4450,'Fats and Greases'!A:B,2,FALSE)), "")</f>
        <v>24</v>
      </c>
      <c r="E4450" s="10">
        <f ca="1">_xlfn.IFNA((VLOOKUP(A4450,'Fats and Greases'!C:D,2,FALSE)), "")</f>
        <v>26.25</v>
      </c>
      <c r="F4450" s="10">
        <f ca="1">_xlfn.IFNA((VLOOKUP(A4450,'Fats and Greases'!E:F,2,FALSE)), "")</f>
        <v>28</v>
      </c>
      <c r="G4450" s="10">
        <f ca="1">_xlfn.IFNA((VLOOKUP(A4450,'Fats and Greases'!G:H,2,FALSE)), "")</f>
        <v>27</v>
      </c>
      <c r="H4450" s="10">
        <f ca="1">_xlfn.IFNA((VLOOKUP(A4450,'Fats and Greases'!I:J,2,FALSE)), "")</f>
        <v>28.25</v>
      </c>
      <c r="I4450" s="10">
        <f ca="1">_xlfn.IFNA((VLOOKUP(A4450,'Fats and Greases'!K:L,2,FALSE)), "")</f>
        <v>28</v>
      </c>
      <c r="J4450" s="10">
        <f ca="1">_xlfn.IFNA((VLOOKUP(A4450,'Fats and Greases'!M:N,2,FALSE)), "")</f>
        <v>28</v>
      </c>
      <c r="K4450" s="10">
        <f ca="1">_xlfn.IFNA((VLOOKUP($A4450,'Fats and Greases'!O:P,2,FALSE)), "")</f>
        <v>30.75</v>
      </c>
      <c r="L4450" s="10">
        <f ca="1">_xlfn.IFNA((VLOOKUP($A4450,'Fats and Greases'!Q:R,2,FALSE)), "")</f>
        <v>27.25</v>
      </c>
      <c r="M4450" s="10">
        <f ca="1">_xlfn.IFNA((VLOOKUP($A4450,'Fats and Greases'!S:T,2,FALSE)), "")</f>
        <v>27.5</v>
      </c>
    </row>
    <row r="4451" spans="1:13" x14ac:dyDescent="0.2">
      <c r="A4451" s="18">
        <v>43013</v>
      </c>
      <c r="B4451" s="19">
        <f t="shared" si="138"/>
        <v>10</v>
      </c>
      <c r="C4451" s="19">
        <f t="shared" si="139"/>
        <v>2017</v>
      </c>
      <c r="D4451" s="10">
        <f ca="1">_xlfn.IFNA((VLOOKUP(A4451,'Fats and Greases'!A:B,2,FALSE)), "")</f>
        <v>24</v>
      </c>
      <c r="E4451" s="10">
        <f ca="1">_xlfn.IFNA((VLOOKUP(A4451,'Fats and Greases'!C:D,2,FALSE)), "")</f>
        <v>25.38</v>
      </c>
      <c r="F4451" s="10">
        <f ca="1">_xlfn.IFNA((VLOOKUP(A4451,'Fats and Greases'!E:F,2,FALSE)), "")</f>
        <v>28</v>
      </c>
      <c r="G4451" s="10">
        <f ca="1">_xlfn.IFNA((VLOOKUP(A4451,'Fats and Greases'!G:H,2,FALSE)), "")</f>
        <v>26.75</v>
      </c>
      <c r="H4451" s="10">
        <f ca="1">_xlfn.IFNA((VLOOKUP(A4451,'Fats and Greases'!I:J,2,FALSE)), "")</f>
        <v>28.25</v>
      </c>
      <c r="I4451" s="10">
        <f ca="1">_xlfn.IFNA((VLOOKUP(A4451,'Fats and Greases'!K:L,2,FALSE)), "")</f>
        <v>28</v>
      </c>
      <c r="J4451" s="10">
        <f ca="1">_xlfn.IFNA((VLOOKUP(A4451,'Fats and Greases'!M:N,2,FALSE)), "")</f>
        <v>28</v>
      </c>
      <c r="K4451" s="10">
        <f ca="1">_xlfn.IFNA((VLOOKUP($A4451,'Fats and Greases'!O:P,2,FALSE)), "")</f>
        <v>30</v>
      </c>
      <c r="L4451" s="10">
        <f ca="1">_xlfn.IFNA((VLOOKUP($A4451,'Fats and Greases'!Q:R,2,FALSE)), "")</f>
        <v>27.25</v>
      </c>
      <c r="M4451" s="10">
        <f ca="1">_xlfn.IFNA((VLOOKUP($A4451,'Fats and Greases'!S:T,2,FALSE)), "")</f>
        <v>27.5</v>
      </c>
    </row>
    <row r="4452" spans="1:13" x14ac:dyDescent="0.2">
      <c r="A4452" s="18">
        <v>43014</v>
      </c>
      <c r="B4452" s="19">
        <f t="shared" si="138"/>
        <v>10</v>
      </c>
      <c r="C4452" s="19">
        <f t="shared" si="139"/>
        <v>2017</v>
      </c>
      <c r="D4452" s="10">
        <f ca="1">_xlfn.IFNA((VLOOKUP(A4452,'Fats and Greases'!A:B,2,FALSE)), "")</f>
        <v>24</v>
      </c>
      <c r="E4452" s="10">
        <f ca="1">_xlfn.IFNA((VLOOKUP(A4452,'Fats and Greases'!C:D,2,FALSE)), "")</f>
        <v>25.38</v>
      </c>
      <c r="F4452" s="10">
        <f ca="1">_xlfn.IFNA((VLOOKUP(A4452,'Fats and Greases'!E:F,2,FALSE)), "")</f>
        <v>27.75</v>
      </c>
      <c r="G4452" s="10">
        <f ca="1">_xlfn.IFNA((VLOOKUP(A4452,'Fats and Greases'!G:H,2,FALSE)), "")</f>
        <v>26.75</v>
      </c>
      <c r="H4452" s="10">
        <f ca="1">_xlfn.IFNA((VLOOKUP(A4452,'Fats and Greases'!I:J,2,FALSE)), "")</f>
        <v>28.25</v>
      </c>
      <c r="I4452" s="10">
        <f ca="1">_xlfn.IFNA((VLOOKUP(A4452,'Fats and Greases'!K:L,2,FALSE)), "")</f>
        <v>28</v>
      </c>
      <c r="J4452" s="10">
        <f ca="1">_xlfn.IFNA((VLOOKUP(A4452,'Fats and Greases'!M:N,2,FALSE)), "")</f>
        <v>27.75</v>
      </c>
      <c r="K4452" s="10">
        <f ca="1">_xlfn.IFNA((VLOOKUP($A4452,'Fats and Greases'!O:P,2,FALSE)), "")</f>
        <v>30</v>
      </c>
      <c r="L4452" s="10">
        <f ca="1">_xlfn.IFNA((VLOOKUP($A4452,'Fats and Greases'!Q:R,2,FALSE)), "")</f>
        <v>27.25</v>
      </c>
      <c r="M4452" s="10">
        <f ca="1">_xlfn.IFNA((VLOOKUP($A4452,'Fats and Greases'!S:T,2,FALSE)), "")</f>
        <v>27.5</v>
      </c>
    </row>
    <row r="4453" spans="1:13" x14ac:dyDescent="0.2">
      <c r="A4453" s="18">
        <v>43017</v>
      </c>
      <c r="B4453" s="19">
        <f t="shared" si="138"/>
        <v>10</v>
      </c>
      <c r="C4453" s="19">
        <f t="shared" si="139"/>
        <v>2017</v>
      </c>
      <c r="D4453" s="10">
        <f ca="1">_xlfn.IFNA((VLOOKUP(A4453,'Fats and Greases'!A:B,2,FALSE)), "")</f>
        <v>24</v>
      </c>
      <c r="E4453" s="10">
        <f ca="1">_xlfn.IFNA((VLOOKUP(A4453,'Fats and Greases'!C:D,2,FALSE)), "")</f>
        <v>25.38</v>
      </c>
      <c r="F4453" s="10">
        <f ca="1">_xlfn.IFNA((VLOOKUP(A4453,'Fats and Greases'!E:F,2,FALSE)), "")</f>
        <v>27.75</v>
      </c>
      <c r="G4453" s="10">
        <f ca="1">_xlfn.IFNA((VLOOKUP(A4453,'Fats and Greases'!G:H,2,FALSE)), "")</f>
        <v>26.75</v>
      </c>
      <c r="H4453" s="10">
        <f ca="1">_xlfn.IFNA((VLOOKUP(A4453,'Fats and Greases'!I:J,2,FALSE)), "")</f>
        <v>28.25</v>
      </c>
      <c r="I4453" s="10">
        <f ca="1">_xlfn.IFNA((VLOOKUP(A4453,'Fats and Greases'!K:L,2,FALSE)), "")</f>
        <v>28</v>
      </c>
      <c r="J4453" s="10">
        <f ca="1">_xlfn.IFNA((VLOOKUP(A4453,'Fats and Greases'!M:N,2,FALSE)), "")</f>
        <v>27.75</v>
      </c>
      <c r="K4453" s="10">
        <f ca="1">_xlfn.IFNA((VLOOKUP($A4453,'Fats and Greases'!O:P,2,FALSE)), "")</f>
        <v>30</v>
      </c>
      <c r="L4453" s="10">
        <f ca="1">_xlfn.IFNA((VLOOKUP($A4453,'Fats and Greases'!Q:R,2,FALSE)), "")</f>
        <v>27.25</v>
      </c>
      <c r="M4453" s="10">
        <f ca="1">_xlfn.IFNA((VLOOKUP($A4453,'Fats and Greases'!S:T,2,FALSE)), "")</f>
        <v>27.5</v>
      </c>
    </row>
    <row r="4454" spans="1:13" x14ac:dyDescent="0.2">
      <c r="A4454" s="18">
        <v>43018</v>
      </c>
      <c r="B4454" s="19">
        <f t="shared" si="138"/>
        <v>10</v>
      </c>
      <c r="C4454" s="19">
        <f t="shared" si="139"/>
        <v>2017</v>
      </c>
      <c r="D4454" s="10">
        <f ca="1">_xlfn.IFNA((VLOOKUP(A4454,'Fats and Greases'!A:B,2,FALSE)), "")</f>
        <v>24</v>
      </c>
      <c r="E4454" s="10">
        <f ca="1">_xlfn.IFNA((VLOOKUP(A4454,'Fats and Greases'!C:D,2,FALSE)), "")</f>
        <v>25.38</v>
      </c>
      <c r="F4454" s="10">
        <f ca="1">_xlfn.IFNA((VLOOKUP(A4454,'Fats and Greases'!E:F,2,FALSE)), "")</f>
        <v>27.75</v>
      </c>
      <c r="G4454" s="10">
        <f ca="1">_xlfn.IFNA((VLOOKUP(A4454,'Fats and Greases'!G:H,2,FALSE)), "")</f>
        <v>26.75</v>
      </c>
      <c r="H4454" s="10">
        <f ca="1">_xlfn.IFNA((VLOOKUP(A4454,'Fats and Greases'!I:J,2,FALSE)), "")</f>
        <v>28.25</v>
      </c>
      <c r="I4454" s="10">
        <f ca="1">_xlfn.IFNA((VLOOKUP(A4454,'Fats and Greases'!K:L,2,FALSE)), "")</f>
        <v>28</v>
      </c>
      <c r="J4454" s="10">
        <f ca="1">_xlfn.IFNA((VLOOKUP(A4454,'Fats and Greases'!M:N,2,FALSE)), "")</f>
        <v>27.75</v>
      </c>
      <c r="K4454" s="10">
        <f ca="1">_xlfn.IFNA((VLOOKUP($A4454,'Fats and Greases'!O:P,2,FALSE)), "")</f>
        <v>30</v>
      </c>
      <c r="L4454" s="10">
        <f ca="1">_xlfn.IFNA((VLOOKUP($A4454,'Fats and Greases'!Q:R,2,FALSE)), "")</f>
        <v>27.25</v>
      </c>
      <c r="M4454" s="10">
        <f ca="1">_xlfn.IFNA((VLOOKUP($A4454,'Fats and Greases'!S:T,2,FALSE)), "")</f>
        <v>27.5</v>
      </c>
    </row>
    <row r="4455" spans="1:13" x14ac:dyDescent="0.2">
      <c r="A4455" s="18">
        <v>43019</v>
      </c>
      <c r="B4455" s="19">
        <f t="shared" si="138"/>
        <v>10</v>
      </c>
      <c r="C4455" s="19">
        <f t="shared" si="139"/>
        <v>2017</v>
      </c>
      <c r="D4455" s="10">
        <f ca="1">_xlfn.IFNA((VLOOKUP(A4455,'Fats and Greases'!A:B,2,FALSE)), "")</f>
        <v>24</v>
      </c>
      <c r="E4455" s="10">
        <f ca="1">_xlfn.IFNA((VLOOKUP(A4455,'Fats and Greases'!C:D,2,FALSE)), "")</f>
        <v>25.38</v>
      </c>
      <c r="F4455" s="10">
        <f ca="1">_xlfn.IFNA((VLOOKUP(A4455,'Fats and Greases'!E:F,2,FALSE)), "")</f>
        <v>27.75</v>
      </c>
      <c r="G4455" s="10">
        <f ca="1">_xlfn.IFNA((VLOOKUP(A4455,'Fats and Greases'!G:H,2,FALSE)), "")</f>
        <v>26.75</v>
      </c>
      <c r="H4455" s="10">
        <f ca="1">_xlfn.IFNA((VLOOKUP(A4455,'Fats and Greases'!I:J,2,FALSE)), "")</f>
        <v>28.25</v>
      </c>
      <c r="I4455" s="10">
        <f ca="1">_xlfn.IFNA((VLOOKUP(A4455,'Fats and Greases'!K:L,2,FALSE)), "")</f>
        <v>27.5</v>
      </c>
      <c r="J4455" s="10">
        <f ca="1">_xlfn.IFNA((VLOOKUP(A4455,'Fats and Greases'!M:N,2,FALSE)), "")</f>
        <v>27.75</v>
      </c>
      <c r="K4455" s="10">
        <f ca="1">_xlfn.IFNA((VLOOKUP($A4455,'Fats and Greases'!O:P,2,FALSE)), "")</f>
        <v>30</v>
      </c>
      <c r="L4455" s="10">
        <f ca="1">_xlfn.IFNA((VLOOKUP($A4455,'Fats and Greases'!Q:R,2,FALSE)), "")</f>
        <v>27.25</v>
      </c>
      <c r="M4455" s="10">
        <f ca="1">_xlfn.IFNA((VLOOKUP($A4455,'Fats and Greases'!S:T,2,FALSE)), "")</f>
        <v>27.5</v>
      </c>
    </row>
    <row r="4456" spans="1:13" x14ac:dyDescent="0.2">
      <c r="A4456" s="18">
        <v>43020</v>
      </c>
      <c r="B4456" s="19">
        <f t="shared" si="138"/>
        <v>10</v>
      </c>
      <c r="C4456" s="19">
        <f t="shared" si="139"/>
        <v>2017</v>
      </c>
      <c r="D4456" s="10">
        <f ca="1">_xlfn.IFNA((VLOOKUP(A4456,'Fats and Greases'!A:B,2,FALSE)), "")</f>
        <v>23</v>
      </c>
      <c r="E4456" s="10">
        <f ca="1">_xlfn.IFNA((VLOOKUP(A4456,'Fats and Greases'!C:D,2,FALSE)), "")</f>
        <v>25</v>
      </c>
      <c r="F4456" s="10">
        <f ca="1">_xlfn.IFNA((VLOOKUP(A4456,'Fats and Greases'!E:F,2,FALSE)), "")</f>
        <v>27.75</v>
      </c>
      <c r="G4456" s="10">
        <f ca="1">_xlfn.IFNA((VLOOKUP(A4456,'Fats and Greases'!G:H,2,FALSE)), "")</f>
        <v>26.75</v>
      </c>
      <c r="H4456" s="10">
        <f ca="1">_xlfn.IFNA((VLOOKUP(A4456,'Fats and Greases'!I:J,2,FALSE)), "")</f>
        <v>28.25</v>
      </c>
      <c r="I4456" s="10">
        <f ca="1">_xlfn.IFNA((VLOOKUP(A4456,'Fats and Greases'!K:L,2,FALSE)), "")</f>
        <v>27.38</v>
      </c>
      <c r="J4456" s="10">
        <f ca="1">_xlfn.IFNA((VLOOKUP(A4456,'Fats and Greases'!M:N,2,FALSE)), "")</f>
        <v>27.75</v>
      </c>
      <c r="K4456" s="10">
        <f ca="1">_xlfn.IFNA((VLOOKUP($A4456,'Fats and Greases'!O:P,2,FALSE)), "")</f>
        <v>29.5</v>
      </c>
      <c r="L4456" s="10">
        <f ca="1">_xlfn.IFNA((VLOOKUP($A4456,'Fats and Greases'!Q:R,2,FALSE)), "")</f>
        <v>27.25</v>
      </c>
      <c r="M4456" s="10">
        <f ca="1">_xlfn.IFNA((VLOOKUP($A4456,'Fats and Greases'!S:T,2,FALSE)), "")</f>
        <v>26.75</v>
      </c>
    </row>
    <row r="4457" spans="1:13" x14ac:dyDescent="0.2">
      <c r="A4457" s="18">
        <v>43021</v>
      </c>
      <c r="B4457" s="19">
        <f t="shared" si="138"/>
        <v>10</v>
      </c>
      <c r="C4457" s="19">
        <f t="shared" si="139"/>
        <v>2017</v>
      </c>
      <c r="D4457" s="10">
        <f ca="1">_xlfn.IFNA((VLOOKUP(A4457,'Fats and Greases'!A:B,2,FALSE)), "")</f>
        <v>22.5</v>
      </c>
      <c r="E4457" s="10">
        <f ca="1">_xlfn.IFNA((VLOOKUP(A4457,'Fats and Greases'!C:D,2,FALSE)), "")</f>
        <v>24.5</v>
      </c>
      <c r="F4457" s="10">
        <f ca="1">_xlfn.IFNA((VLOOKUP(A4457,'Fats and Greases'!E:F,2,FALSE)), "")</f>
        <v>27.75</v>
      </c>
      <c r="G4457" s="10">
        <f ca="1">_xlfn.IFNA((VLOOKUP(A4457,'Fats and Greases'!G:H,2,FALSE)), "")</f>
        <v>26.75</v>
      </c>
      <c r="H4457" s="10">
        <f ca="1">_xlfn.IFNA((VLOOKUP(A4457,'Fats and Greases'!I:J,2,FALSE)), "")</f>
        <v>28.25</v>
      </c>
      <c r="I4457" s="10">
        <f ca="1">_xlfn.IFNA((VLOOKUP(A4457,'Fats and Greases'!K:L,2,FALSE)), "")</f>
        <v>27.38</v>
      </c>
      <c r="J4457" s="10">
        <f ca="1">_xlfn.IFNA((VLOOKUP(A4457,'Fats and Greases'!M:N,2,FALSE)), "")</f>
        <v>27.75</v>
      </c>
      <c r="K4457" s="10">
        <f ca="1">_xlfn.IFNA((VLOOKUP($A4457,'Fats and Greases'!O:P,2,FALSE)), "")</f>
        <v>29.5</v>
      </c>
      <c r="L4457" s="10">
        <f ca="1">_xlfn.IFNA((VLOOKUP($A4457,'Fats and Greases'!Q:R,2,FALSE)), "")</f>
        <v>27.25</v>
      </c>
      <c r="M4457" s="10">
        <f ca="1">_xlfn.IFNA((VLOOKUP($A4457,'Fats and Greases'!S:T,2,FALSE)), "")</f>
        <v>26.75</v>
      </c>
    </row>
    <row r="4458" spans="1:13" x14ac:dyDescent="0.2">
      <c r="A4458" s="18">
        <v>43024</v>
      </c>
      <c r="B4458" s="19">
        <f t="shared" si="138"/>
        <v>10</v>
      </c>
      <c r="C4458" s="19">
        <f t="shared" si="139"/>
        <v>2017</v>
      </c>
      <c r="D4458" s="10">
        <f ca="1">_xlfn.IFNA((VLOOKUP(A4458,'Fats and Greases'!A:B,2,FALSE)), "")</f>
        <v>22.5</v>
      </c>
      <c r="E4458" s="10">
        <f ca="1">_xlfn.IFNA((VLOOKUP(A4458,'Fats and Greases'!C:D,2,FALSE)), "")</f>
        <v>24.5</v>
      </c>
      <c r="F4458" s="10">
        <f ca="1">_xlfn.IFNA((VLOOKUP(A4458,'Fats and Greases'!E:F,2,FALSE)), "")</f>
        <v>27</v>
      </c>
      <c r="G4458" s="10">
        <f ca="1">_xlfn.IFNA((VLOOKUP(A4458,'Fats and Greases'!G:H,2,FALSE)), "")</f>
        <v>25.75</v>
      </c>
      <c r="H4458" s="10">
        <f ca="1">_xlfn.IFNA((VLOOKUP(A4458,'Fats and Greases'!I:J,2,FALSE)), "")</f>
        <v>28.25</v>
      </c>
      <c r="I4458" s="10">
        <f ca="1">_xlfn.IFNA((VLOOKUP(A4458,'Fats and Greases'!K:L,2,FALSE)), "")</f>
        <v>27.38</v>
      </c>
      <c r="J4458" s="10">
        <f ca="1">_xlfn.IFNA((VLOOKUP(A4458,'Fats and Greases'!M:N,2,FALSE)), "")</f>
        <v>27</v>
      </c>
      <c r="K4458" s="10">
        <f ca="1">_xlfn.IFNA((VLOOKUP($A4458,'Fats and Greases'!O:P,2,FALSE)), "")</f>
        <v>29.5</v>
      </c>
      <c r="L4458" s="10">
        <f ca="1">_xlfn.IFNA((VLOOKUP($A4458,'Fats and Greases'!Q:R,2,FALSE)), "")</f>
        <v>26.5</v>
      </c>
      <c r="M4458" s="10">
        <f ca="1">_xlfn.IFNA((VLOOKUP($A4458,'Fats and Greases'!S:T,2,FALSE)), "")</f>
        <v>26.75</v>
      </c>
    </row>
    <row r="4459" spans="1:13" x14ac:dyDescent="0.2">
      <c r="A4459" s="18">
        <v>43025</v>
      </c>
      <c r="B4459" s="19">
        <f t="shared" si="138"/>
        <v>10</v>
      </c>
      <c r="C4459" s="19">
        <f t="shared" si="139"/>
        <v>2017</v>
      </c>
      <c r="D4459" s="10">
        <f ca="1">_xlfn.IFNA((VLOOKUP(A4459,'Fats and Greases'!A:B,2,FALSE)), "")</f>
        <v>22.5</v>
      </c>
      <c r="E4459" s="10">
        <f ca="1">_xlfn.IFNA((VLOOKUP(A4459,'Fats and Greases'!C:D,2,FALSE)), "")</f>
        <v>24.25</v>
      </c>
      <c r="F4459" s="10">
        <f ca="1">_xlfn.IFNA((VLOOKUP(A4459,'Fats and Greases'!E:F,2,FALSE)), "")</f>
        <v>26.75</v>
      </c>
      <c r="G4459" s="10">
        <f ca="1">_xlfn.IFNA((VLOOKUP(A4459,'Fats and Greases'!G:H,2,FALSE)), "")</f>
        <v>25.75</v>
      </c>
      <c r="H4459" s="10">
        <f ca="1">_xlfn.IFNA((VLOOKUP(A4459,'Fats and Greases'!I:J,2,FALSE)), "")</f>
        <v>27.75</v>
      </c>
      <c r="I4459" s="10">
        <f ca="1">_xlfn.IFNA((VLOOKUP(A4459,'Fats and Greases'!K:L,2,FALSE)), "")</f>
        <v>26.75</v>
      </c>
      <c r="J4459" s="10">
        <f ca="1">_xlfn.IFNA((VLOOKUP(A4459,'Fats and Greases'!M:N,2,FALSE)), "")</f>
        <v>26.75</v>
      </c>
      <c r="K4459" s="10">
        <f ca="1">_xlfn.IFNA((VLOOKUP($A4459,'Fats and Greases'!O:P,2,FALSE)), "")</f>
        <v>29.5</v>
      </c>
      <c r="L4459" s="10">
        <f ca="1">_xlfn.IFNA((VLOOKUP($A4459,'Fats and Greases'!Q:R,2,FALSE)), "")</f>
        <v>26.5</v>
      </c>
      <c r="M4459" s="10">
        <f ca="1">_xlfn.IFNA((VLOOKUP($A4459,'Fats and Greases'!S:T,2,FALSE)), "")</f>
        <v>26.75</v>
      </c>
    </row>
    <row r="4460" spans="1:13" x14ac:dyDescent="0.2">
      <c r="A4460" s="18">
        <v>43026</v>
      </c>
      <c r="B4460" s="19">
        <f t="shared" si="138"/>
        <v>10</v>
      </c>
      <c r="C4460" s="19">
        <f t="shared" si="139"/>
        <v>2017</v>
      </c>
      <c r="D4460" s="10">
        <f ca="1">_xlfn.IFNA((VLOOKUP(A4460,'Fats and Greases'!A:B,2,FALSE)), "")</f>
        <v>22.5</v>
      </c>
      <c r="E4460" s="10">
        <f ca="1">_xlfn.IFNA((VLOOKUP(A4460,'Fats and Greases'!C:D,2,FALSE)), "")</f>
        <v>23.5</v>
      </c>
      <c r="F4460" s="10">
        <f ca="1">_xlfn.IFNA((VLOOKUP(A4460,'Fats and Greases'!E:F,2,FALSE)), "")</f>
        <v>26.5</v>
      </c>
      <c r="G4460" s="10">
        <f ca="1">_xlfn.IFNA((VLOOKUP(A4460,'Fats and Greases'!G:H,2,FALSE)), "")</f>
        <v>25.25</v>
      </c>
      <c r="H4460" s="10">
        <f ca="1">_xlfn.IFNA((VLOOKUP(A4460,'Fats and Greases'!I:J,2,FALSE)), "")</f>
        <v>27.25</v>
      </c>
      <c r="I4460" s="10">
        <f ca="1">_xlfn.IFNA((VLOOKUP(A4460,'Fats and Greases'!K:L,2,FALSE)), "")</f>
        <v>26.25</v>
      </c>
      <c r="J4460" s="10">
        <f ca="1">_xlfn.IFNA((VLOOKUP(A4460,'Fats and Greases'!M:N,2,FALSE)), "")</f>
        <v>26.5</v>
      </c>
      <c r="K4460" s="10">
        <f ca="1">_xlfn.IFNA((VLOOKUP($A4460,'Fats and Greases'!O:P,2,FALSE)), "")</f>
        <v>28.5</v>
      </c>
      <c r="L4460" s="10">
        <f ca="1">_xlfn.IFNA((VLOOKUP($A4460,'Fats and Greases'!Q:R,2,FALSE)), "")</f>
        <v>26.5</v>
      </c>
      <c r="M4460" s="10">
        <f ca="1">_xlfn.IFNA((VLOOKUP($A4460,'Fats and Greases'!S:T,2,FALSE)), "")</f>
        <v>25.88</v>
      </c>
    </row>
    <row r="4461" spans="1:13" x14ac:dyDescent="0.2">
      <c r="A4461" s="18">
        <v>43027</v>
      </c>
      <c r="B4461" s="19">
        <f t="shared" si="138"/>
        <v>10</v>
      </c>
      <c r="C4461" s="19">
        <f t="shared" si="139"/>
        <v>2017</v>
      </c>
      <c r="D4461" s="10">
        <f ca="1">_xlfn.IFNA((VLOOKUP(A4461,'Fats and Greases'!A:B,2,FALSE)), "")</f>
        <v>22</v>
      </c>
      <c r="E4461" s="10">
        <f ca="1">_xlfn.IFNA((VLOOKUP(A4461,'Fats and Greases'!C:D,2,FALSE)), "")</f>
        <v>23.5</v>
      </c>
      <c r="F4461" s="10">
        <f ca="1">_xlfn.IFNA((VLOOKUP(A4461,'Fats and Greases'!E:F,2,FALSE)), "")</f>
        <v>25.75</v>
      </c>
      <c r="G4461" s="10">
        <f ca="1">_xlfn.IFNA((VLOOKUP(A4461,'Fats and Greases'!G:H,2,FALSE)), "")</f>
        <v>25.25</v>
      </c>
      <c r="H4461" s="10">
        <f ca="1">_xlfn.IFNA((VLOOKUP(A4461,'Fats and Greases'!I:J,2,FALSE)), "")</f>
        <v>27.25</v>
      </c>
      <c r="I4461" s="10">
        <f ca="1">_xlfn.IFNA((VLOOKUP(A4461,'Fats and Greases'!K:L,2,FALSE)), "")</f>
        <v>26.25</v>
      </c>
      <c r="J4461" s="10">
        <f ca="1">_xlfn.IFNA((VLOOKUP(A4461,'Fats and Greases'!M:N,2,FALSE)), "")</f>
        <v>26.13</v>
      </c>
      <c r="K4461" s="10">
        <f ca="1">_xlfn.IFNA((VLOOKUP($A4461,'Fats and Greases'!O:P,2,FALSE)), "")</f>
        <v>28.5</v>
      </c>
      <c r="L4461" s="10">
        <f ca="1">_xlfn.IFNA((VLOOKUP($A4461,'Fats and Greases'!Q:R,2,FALSE)), "")</f>
        <v>26</v>
      </c>
      <c r="M4461" s="10">
        <f ca="1">_xlfn.IFNA((VLOOKUP($A4461,'Fats and Greases'!S:T,2,FALSE)), "")</f>
        <v>25.88</v>
      </c>
    </row>
    <row r="4462" spans="1:13" x14ac:dyDescent="0.2">
      <c r="A4462" s="18">
        <v>43028</v>
      </c>
      <c r="B4462" s="19">
        <f t="shared" si="138"/>
        <v>10</v>
      </c>
      <c r="C4462" s="19">
        <f t="shared" si="139"/>
        <v>2017</v>
      </c>
      <c r="D4462" s="10">
        <f ca="1">_xlfn.IFNA((VLOOKUP(A4462,'Fats and Greases'!A:B,2,FALSE)), "")</f>
        <v>21.75</v>
      </c>
      <c r="E4462" s="10">
        <f ca="1">_xlfn.IFNA((VLOOKUP(A4462,'Fats and Greases'!C:D,2,FALSE)), "")</f>
        <v>23</v>
      </c>
      <c r="F4462" s="10">
        <f ca="1">_xlfn.IFNA((VLOOKUP(A4462,'Fats and Greases'!E:F,2,FALSE)), "")</f>
        <v>25.75</v>
      </c>
      <c r="G4462" s="10">
        <f ca="1">_xlfn.IFNA((VLOOKUP(A4462,'Fats and Greases'!G:H,2,FALSE)), "")</f>
        <v>25.25</v>
      </c>
      <c r="H4462" s="10">
        <f ca="1">_xlfn.IFNA((VLOOKUP(A4462,'Fats and Greases'!I:J,2,FALSE)), "")</f>
        <v>27.25</v>
      </c>
      <c r="I4462" s="10">
        <f ca="1">_xlfn.IFNA((VLOOKUP(A4462,'Fats and Greases'!K:L,2,FALSE)), "")</f>
        <v>26.25</v>
      </c>
      <c r="J4462" s="10">
        <f ca="1">_xlfn.IFNA((VLOOKUP(A4462,'Fats and Greases'!M:N,2,FALSE)), "")</f>
        <v>26.13</v>
      </c>
      <c r="K4462" s="10">
        <f ca="1">_xlfn.IFNA((VLOOKUP($A4462,'Fats and Greases'!O:P,2,FALSE)), "")</f>
        <v>28.5</v>
      </c>
      <c r="L4462" s="10">
        <f ca="1">_xlfn.IFNA((VLOOKUP($A4462,'Fats and Greases'!Q:R,2,FALSE)), "")</f>
        <v>26</v>
      </c>
      <c r="M4462" s="10">
        <f ca="1">_xlfn.IFNA((VLOOKUP($A4462,'Fats and Greases'!S:T,2,FALSE)), "")</f>
        <v>25.88</v>
      </c>
    </row>
    <row r="4463" spans="1:13" x14ac:dyDescent="0.2">
      <c r="A4463" s="18">
        <v>43031</v>
      </c>
      <c r="B4463" s="19">
        <f t="shared" si="138"/>
        <v>10</v>
      </c>
      <c r="C4463" s="19">
        <f t="shared" si="139"/>
        <v>2017</v>
      </c>
      <c r="D4463" s="10">
        <f ca="1">_xlfn.IFNA((VLOOKUP(A4463,'Fats and Greases'!A:B,2,FALSE)), "")</f>
        <v>21.75</v>
      </c>
      <c r="E4463" s="10">
        <f ca="1">_xlfn.IFNA((VLOOKUP(A4463,'Fats and Greases'!C:D,2,FALSE)), "")</f>
        <v>21.75</v>
      </c>
      <c r="F4463" s="10">
        <f ca="1">_xlfn.IFNA((VLOOKUP(A4463,'Fats and Greases'!E:F,2,FALSE)), "")</f>
        <v>25.75</v>
      </c>
      <c r="G4463" s="10">
        <f ca="1">_xlfn.IFNA((VLOOKUP(A4463,'Fats and Greases'!G:H,2,FALSE)), "")</f>
        <v>25.25</v>
      </c>
      <c r="H4463" s="10">
        <f ca="1">_xlfn.IFNA((VLOOKUP(A4463,'Fats and Greases'!I:J,2,FALSE)), "")</f>
        <v>27.25</v>
      </c>
      <c r="I4463" s="10">
        <f ca="1">_xlfn.IFNA((VLOOKUP(A4463,'Fats and Greases'!K:L,2,FALSE)), "")</f>
        <v>26.25</v>
      </c>
      <c r="J4463" s="10">
        <f ca="1">_xlfn.IFNA((VLOOKUP(A4463,'Fats and Greases'!M:N,2,FALSE)), "")</f>
        <v>26.13</v>
      </c>
      <c r="K4463" s="10">
        <f ca="1">_xlfn.IFNA((VLOOKUP($A4463,'Fats and Greases'!O:P,2,FALSE)), "")</f>
        <v>28.5</v>
      </c>
      <c r="L4463" s="10">
        <f ca="1">_xlfn.IFNA((VLOOKUP($A4463,'Fats and Greases'!Q:R,2,FALSE)), "")</f>
        <v>26</v>
      </c>
      <c r="M4463" s="10">
        <f ca="1">_xlfn.IFNA((VLOOKUP($A4463,'Fats and Greases'!S:T,2,FALSE)), "")</f>
        <v>25.88</v>
      </c>
    </row>
    <row r="4464" spans="1:13" x14ac:dyDescent="0.2">
      <c r="A4464" s="18">
        <v>43032</v>
      </c>
      <c r="B4464" s="19">
        <f t="shared" si="138"/>
        <v>10</v>
      </c>
      <c r="C4464" s="19">
        <f t="shared" si="139"/>
        <v>2017</v>
      </c>
      <c r="D4464" s="10">
        <f ca="1">_xlfn.IFNA((VLOOKUP(A4464,'Fats and Greases'!A:B,2,FALSE)), "")</f>
        <v>21.75</v>
      </c>
      <c r="E4464" s="10">
        <f ca="1">_xlfn.IFNA((VLOOKUP(A4464,'Fats and Greases'!C:D,2,FALSE)), "")</f>
        <v>22</v>
      </c>
      <c r="F4464" s="10">
        <f ca="1">_xlfn.IFNA((VLOOKUP(A4464,'Fats and Greases'!E:F,2,FALSE)), "")</f>
        <v>25.75</v>
      </c>
      <c r="G4464" s="10">
        <f ca="1">_xlfn.IFNA((VLOOKUP(A4464,'Fats and Greases'!G:H,2,FALSE)), "")</f>
        <v>25.25</v>
      </c>
      <c r="H4464" s="10">
        <f ca="1">_xlfn.IFNA((VLOOKUP(A4464,'Fats and Greases'!I:J,2,FALSE)), "")</f>
        <v>27.25</v>
      </c>
      <c r="I4464" s="10">
        <f ca="1">_xlfn.IFNA((VLOOKUP(A4464,'Fats and Greases'!K:L,2,FALSE)), "")</f>
        <v>25.5</v>
      </c>
      <c r="J4464" s="10">
        <f ca="1">_xlfn.IFNA((VLOOKUP(A4464,'Fats and Greases'!M:N,2,FALSE)), "")</f>
        <v>26.13</v>
      </c>
      <c r="K4464" s="10">
        <f ca="1">_xlfn.IFNA((VLOOKUP($A4464,'Fats and Greases'!O:P,2,FALSE)), "")</f>
        <v>27.5</v>
      </c>
      <c r="L4464" s="10">
        <f ca="1">_xlfn.IFNA((VLOOKUP($A4464,'Fats and Greases'!Q:R,2,FALSE)), "")</f>
        <v>25.5</v>
      </c>
      <c r="M4464" s="10">
        <f ca="1">_xlfn.IFNA((VLOOKUP($A4464,'Fats and Greases'!S:T,2,FALSE)), "")</f>
        <v>25.88</v>
      </c>
    </row>
    <row r="4465" spans="1:13" x14ac:dyDescent="0.2">
      <c r="A4465" s="18">
        <v>43033</v>
      </c>
      <c r="B4465" s="19">
        <f t="shared" si="138"/>
        <v>10</v>
      </c>
      <c r="C4465" s="19">
        <f t="shared" si="139"/>
        <v>2017</v>
      </c>
      <c r="D4465" s="10">
        <f ca="1">_xlfn.IFNA((VLOOKUP(A4465,'Fats and Greases'!A:B,2,FALSE)), "")</f>
        <v>21.75</v>
      </c>
      <c r="E4465" s="10">
        <f ca="1">_xlfn.IFNA((VLOOKUP(A4465,'Fats and Greases'!C:D,2,FALSE)), "")</f>
        <v>22</v>
      </c>
      <c r="F4465" s="10">
        <f ca="1">_xlfn.IFNA((VLOOKUP(A4465,'Fats and Greases'!E:F,2,FALSE)), "")</f>
        <v>25.75</v>
      </c>
      <c r="G4465" s="10">
        <f ca="1">_xlfn.IFNA((VLOOKUP(A4465,'Fats and Greases'!G:H,2,FALSE)), "")</f>
        <v>24.25</v>
      </c>
      <c r="H4465" s="10">
        <f ca="1">_xlfn.IFNA((VLOOKUP(A4465,'Fats and Greases'!I:J,2,FALSE)), "")</f>
        <v>27.25</v>
      </c>
      <c r="I4465" s="10">
        <f ca="1">_xlfn.IFNA((VLOOKUP(A4465,'Fats and Greases'!K:L,2,FALSE)), "")</f>
        <v>25.25</v>
      </c>
      <c r="J4465" s="10">
        <f ca="1">_xlfn.IFNA((VLOOKUP(A4465,'Fats and Greases'!M:N,2,FALSE)), "")</f>
        <v>26.13</v>
      </c>
      <c r="K4465" s="10">
        <f ca="1">_xlfn.IFNA((VLOOKUP($A4465,'Fats and Greases'!O:P,2,FALSE)), "")</f>
        <v>27.5</v>
      </c>
      <c r="L4465" s="10">
        <f ca="1">_xlfn.IFNA((VLOOKUP($A4465,'Fats and Greases'!Q:R,2,FALSE)), "")</f>
        <v>25.5</v>
      </c>
      <c r="M4465" s="10">
        <f ca="1">_xlfn.IFNA((VLOOKUP($A4465,'Fats and Greases'!S:T,2,FALSE)), "")</f>
        <v>23.63</v>
      </c>
    </row>
    <row r="4466" spans="1:13" x14ac:dyDescent="0.2">
      <c r="A4466" s="18">
        <v>43034</v>
      </c>
      <c r="B4466" s="19">
        <f t="shared" si="138"/>
        <v>10</v>
      </c>
      <c r="C4466" s="19">
        <f t="shared" si="139"/>
        <v>2017</v>
      </c>
      <c r="D4466" s="10">
        <f ca="1">_xlfn.IFNA((VLOOKUP(A4466,'Fats and Greases'!A:B,2,FALSE)), "")</f>
        <v>21.75</v>
      </c>
      <c r="E4466" s="10">
        <f ca="1">_xlfn.IFNA((VLOOKUP(A4466,'Fats and Greases'!C:D,2,FALSE)), "")</f>
        <v>22</v>
      </c>
      <c r="F4466" s="10">
        <f ca="1">_xlfn.IFNA((VLOOKUP(A4466,'Fats and Greases'!E:F,2,FALSE)), "")</f>
        <v>25.5</v>
      </c>
      <c r="G4466" s="10">
        <f ca="1">_xlfn.IFNA((VLOOKUP(A4466,'Fats and Greases'!G:H,2,FALSE)), "")</f>
        <v>24.25</v>
      </c>
      <c r="H4466" s="10">
        <f ca="1">_xlfn.IFNA((VLOOKUP(A4466,'Fats and Greases'!I:J,2,FALSE)), "")</f>
        <v>27.25</v>
      </c>
      <c r="I4466" s="10">
        <f ca="1">_xlfn.IFNA((VLOOKUP(A4466,'Fats and Greases'!K:L,2,FALSE)), "")</f>
        <v>25.25</v>
      </c>
      <c r="J4466" s="10">
        <f ca="1">_xlfn.IFNA((VLOOKUP(A4466,'Fats and Greases'!M:N,2,FALSE)), "")</f>
        <v>26.13</v>
      </c>
      <c r="K4466" s="10">
        <f ca="1">_xlfn.IFNA((VLOOKUP($A4466,'Fats and Greases'!O:P,2,FALSE)), "")</f>
        <v>27.5</v>
      </c>
      <c r="L4466" s="10">
        <f ca="1">_xlfn.IFNA((VLOOKUP($A4466,'Fats and Greases'!Q:R,2,FALSE)), "")</f>
        <v>25.5</v>
      </c>
      <c r="M4466" s="10">
        <f ca="1">_xlfn.IFNA((VLOOKUP($A4466,'Fats and Greases'!S:T,2,FALSE)), "")</f>
        <v>23.63</v>
      </c>
    </row>
    <row r="4467" spans="1:13" x14ac:dyDescent="0.2">
      <c r="A4467" s="18">
        <v>43035</v>
      </c>
      <c r="B4467" s="19">
        <f t="shared" si="138"/>
        <v>10</v>
      </c>
      <c r="C4467" s="19">
        <f t="shared" si="139"/>
        <v>2017</v>
      </c>
      <c r="D4467" s="10">
        <f ca="1">_xlfn.IFNA((VLOOKUP(A4467,'Fats and Greases'!A:B,2,FALSE)), "")</f>
        <v>21.75</v>
      </c>
      <c r="E4467" s="10">
        <f ca="1">_xlfn.IFNA((VLOOKUP(A4467,'Fats and Greases'!C:D,2,FALSE)), "")</f>
        <v>22</v>
      </c>
      <c r="F4467" s="10">
        <f ca="1">_xlfn.IFNA((VLOOKUP(A4467,'Fats and Greases'!E:F,2,FALSE)), "")</f>
        <v>25.5</v>
      </c>
      <c r="G4467" s="10">
        <f ca="1">_xlfn.IFNA((VLOOKUP(A4467,'Fats and Greases'!G:H,2,FALSE)), "")</f>
        <v>24.25</v>
      </c>
      <c r="H4467" s="10">
        <f ca="1">_xlfn.IFNA((VLOOKUP(A4467,'Fats and Greases'!I:J,2,FALSE)), "")</f>
        <v>27.25</v>
      </c>
      <c r="I4467" s="10">
        <f ca="1">_xlfn.IFNA((VLOOKUP(A4467,'Fats and Greases'!K:L,2,FALSE)), "")</f>
        <v>25.25</v>
      </c>
      <c r="J4467" s="10">
        <f ca="1">_xlfn.IFNA((VLOOKUP(A4467,'Fats and Greases'!M:N,2,FALSE)), "")</f>
        <v>26.13</v>
      </c>
      <c r="K4467" s="10">
        <f ca="1">_xlfn.IFNA((VLOOKUP($A4467,'Fats and Greases'!O:P,2,FALSE)), "")</f>
        <v>27.5</v>
      </c>
      <c r="L4467" s="10">
        <f ca="1">_xlfn.IFNA((VLOOKUP($A4467,'Fats and Greases'!Q:R,2,FALSE)), "")</f>
        <v>25.5</v>
      </c>
      <c r="M4467" s="10">
        <f ca="1">_xlfn.IFNA((VLOOKUP($A4467,'Fats and Greases'!S:T,2,FALSE)), "")</f>
        <v>23.63</v>
      </c>
    </row>
    <row r="4468" spans="1:13" x14ac:dyDescent="0.2">
      <c r="A4468" s="18">
        <v>43038</v>
      </c>
      <c r="B4468" s="19">
        <f t="shared" si="138"/>
        <v>10</v>
      </c>
      <c r="C4468" s="19">
        <f t="shared" si="139"/>
        <v>2017</v>
      </c>
      <c r="D4468" s="10">
        <f ca="1">_xlfn.IFNA((VLOOKUP(A4468,'Fats and Greases'!A:B,2,FALSE)), "")</f>
        <v>21.75</v>
      </c>
      <c r="E4468" s="10">
        <f ca="1">_xlfn.IFNA((VLOOKUP(A4468,'Fats and Greases'!C:D,2,FALSE)), "")</f>
        <v>22</v>
      </c>
      <c r="F4468" s="10">
        <f ca="1">_xlfn.IFNA((VLOOKUP(A4468,'Fats and Greases'!E:F,2,FALSE)), "")</f>
        <v>25.5</v>
      </c>
      <c r="G4468" s="10">
        <f ca="1">_xlfn.IFNA((VLOOKUP(A4468,'Fats and Greases'!G:H,2,FALSE)), "")</f>
        <v>24.25</v>
      </c>
      <c r="H4468" s="10">
        <f ca="1">_xlfn.IFNA((VLOOKUP(A4468,'Fats and Greases'!I:J,2,FALSE)), "")</f>
        <v>27.25</v>
      </c>
      <c r="I4468" s="10">
        <f ca="1">_xlfn.IFNA((VLOOKUP(A4468,'Fats and Greases'!K:L,2,FALSE)), "")</f>
        <v>25.25</v>
      </c>
      <c r="J4468" s="10">
        <f ca="1">_xlfn.IFNA((VLOOKUP(A4468,'Fats and Greases'!M:N,2,FALSE)), "")</f>
        <v>26.13</v>
      </c>
      <c r="K4468" s="10">
        <f ca="1">_xlfn.IFNA((VLOOKUP($A4468,'Fats and Greases'!O:P,2,FALSE)), "")</f>
        <v>27.5</v>
      </c>
      <c r="L4468" s="10">
        <f ca="1">_xlfn.IFNA((VLOOKUP($A4468,'Fats and Greases'!Q:R,2,FALSE)), "")</f>
        <v>25.5</v>
      </c>
      <c r="M4468" s="10">
        <f ca="1">_xlfn.IFNA((VLOOKUP($A4468,'Fats and Greases'!S:T,2,FALSE)), "")</f>
        <v>23.63</v>
      </c>
    </row>
    <row r="4469" spans="1:13" x14ac:dyDescent="0.2">
      <c r="A4469" s="18">
        <v>43039</v>
      </c>
      <c r="B4469" s="19">
        <f t="shared" si="138"/>
        <v>10</v>
      </c>
      <c r="C4469" s="19">
        <f t="shared" si="139"/>
        <v>2017</v>
      </c>
      <c r="D4469" s="10">
        <f ca="1">_xlfn.IFNA((VLOOKUP(A4469,'Fats and Greases'!A:B,2,FALSE)), "")</f>
        <v>21.75</v>
      </c>
      <c r="E4469" s="10">
        <f ca="1">_xlfn.IFNA((VLOOKUP(A4469,'Fats and Greases'!C:D,2,FALSE)), "")</f>
        <v>22</v>
      </c>
      <c r="F4469" s="10">
        <f ca="1">_xlfn.IFNA((VLOOKUP(A4469,'Fats and Greases'!E:F,2,FALSE)), "")</f>
        <v>25.5</v>
      </c>
      <c r="G4469" s="10">
        <f ca="1">_xlfn.IFNA((VLOOKUP(A4469,'Fats and Greases'!G:H,2,FALSE)), "")</f>
        <v>24.25</v>
      </c>
      <c r="H4469" s="10">
        <f ca="1">_xlfn.IFNA((VLOOKUP(A4469,'Fats and Greases'!I:J,2,FALSE)), "")</f>
        <v>27.25</v>
      </c>
      <c r="I4469" s="10">
        <f ca="1">_xlfn.IFNA((VLOOKUP(A4469,'Fats and Greases'!K:L,2,FALSE)), "")</f>
        <v>25.25</v>
      </c>
      <c r="J4469" s="10">
        <f ca="1">_xlfn.IFNA((VLOOKUP(A4469,'Fats and Greases'!M:N,2,FALSE)), "")</f>
        <v>26.13</v>
      </c>
      <c r="K4469" s="10">
        <f ca="1">_xlfn.IFNA((VLOOKUP($A4469,'Fats and Greases'!O:P,2,FALSE)), "")</f>
        <v>27.5</v>
      </c>
      <c r="L4469" s="10">
        <f ca="1">_xlfn.IFNA((VLOOKUP($A4469,'Fats and Greases'!Q:R,2,FALSE)), "")</f>
        <v>25.5</v>
      </c>
      <c r="M4469" s="10">
        <f ca="1">_xlfn.IFNA((VLOOKUP($A4469,'Fats and Greases'!S:T,2,FALSE)), "")</f>
        <v>23.63</v>
      </c>
    </row>
    <row r="4470" spans="1:13" x14ac:dyDescent="0.2">
      <c r="A4470" s="18">
        <v>43040</v>
      </c>
      <c r="B4470" s="19">
        <f t="shared" si="138"/>
        <v>11</v>
      </c>
      <c r="C4470" s="19">
        <f t="shared" si="139"/>
        <v>2017</v>
      </c>
      <c r="D4470" s="10">
        <f ca="1">_xlfn.IFNA((VLOOKUP(A4470,'Fats and Greases'!A:B,2,FALSE)), "")</f>
        <v>21.75</v>
      </c>
      <c r="E4470" s="10">
        <f ca="1">_xlfn.IFNA((VLOOKUP(A4470,'Fats and Greases'!C:D,2,FALSE)), "")</f>
        <v>22.5</v>
      </c>
      <c r="F4470" s="10">
        <f ca="1">_xlfn.IFNA((VLOOKUP(A4470,'Fats and Greases'!E:F,2,FALSE)), "")</f>
        <v>25.5</v>
      </c>
      <c r="G4470" s="10">
        <f ca="1">_xlfn.IFNA((VLOOKUP(A4470,'Fats and Greases'!G:H,2,FALSE)), "")</f>
        <v>24.25</v>
      </c>
      <c r="H4470" s="10">
        <f ca="1">_xlfn.IFNA((VLOOKUP(A4470,'Fats and Greases'!I:J,2,FALSE)), "")</f>
        <v>27.25</v>
      </c>
      <c r="I4470" s="10">
        <f ca="1">_xlfn.IFNA((VLOOKUP(A4470,'Fats and Greases'!K:L,2,FALSE)), "")</f>
        <v>25.25</v>
      </c>
      <c r="J4470" s="10">
        <f ca="1">_xlfn.IFNA((VLOOKUP(A4470,'Fats and Greases'!M:N,2,FALSE)), "")</f>
        <v>26.13</v>
      </c>
      <c r="K4470" s="10">
        <f ca="1">_xlfn.IFNA((VLOOKUP($A4470,'Fats and Greases'!O:P,2,FALSE)), "")</f>
        <v>27.5</v>
      </c>
      <c r="L4470" s="10">
        <f ca="1">_xlfn.IFNA((VLOOKUP($A4470,'Fats and Greases'!Q:R,2,FALSE)), "")</f>
        <v>25.5</v>
      </c>
      <c r="M4470" s="10">
        <f ca="1">_xlfn.IFNA((VLOOKUP($A4470,'Fats and Greases'!S:T,2,FALSE)), "")</f>
        <v>23.63</v>
      </c>
    </row>
    <row r="4471" spans="1:13" x14ac:dyDescent="0.2">
      <c r="A4471" s="18">
        <v>43041</v>
      </c>
      <c r="B4471" s="19">
        <f t="shared" si="138"/>
        <v>11</v>
      </c>
      <c r="C4471" s="19">
        <f t="shared" si="139"/>
        <v>2017</v>
      </c>
      <c r="D4471" s="10">
        <f ca="1">_xlfn.IFNA((VLOOKUP(A4471,'Fats and Greases'!A:B,2,FALSE)), "")</f>
        <v>22.38</v>
      </c>
      <c r="E4471" s="10">
        <f ca="1">_xlfn.IFNA((VLOOKUP(A4471,'Fats and Greases'!C:D,2,FALSE)), "")</f>
        <v>23.5</v>
      </c>
      <c r="F4471" s="10">
        <f ca="1">_xlfn.IFNA((VLOOKUP(A4471,'Fats and Greases'!E:F,2,FALSE)), "")</f>
        <v>25.13</v>
      </c>
      <c r="G4471" s="10">
        <f ca="1">_xlfn.IFNA((VLOOKUP(A4471,'Fats and Greases'!G:H,2,FALSE)), "")</f>
        <v>24.25</v>
      </c>
      <c r="H4471" s="10">
        <f ca="1">_xlfn.IFNA((VLOOKUP(A4471,'Fats and Greases'!I:J,2,FALSE)), "")</f>
        <v>27.25</v>
      </c>
      <c r="I4471" s="10">
        <f ca="1">_xlfn.IFNA((VLOOKUP(A4471,'Fats and Greases'!K:L,2,FALSE)), "")</f>
        <v>25.25</v>
      </c>
      <c r="J4471" s="10">
        <f ca="1">_xlfn.IFNA((VLOOKUP(A4471,'Fats and Greases'!M:N,2,FALSE)), "")</f>
        <v>25.5</v>
      </c>
      <c r="K4471" s="10">
        <f ca="1">_xlfn.IFNA((VLOOKUP($A4471,'Fats and Greases'!O:P,2,FALSE)), "")</f>
        <v>27.5</v>
      </c>
      <c r="L4471" s="10">
        <f ca="1">_xlfn.IFNA((VLOOKUP($A4471,'Fats and Greases'!Q:R,2,FALSE)), "")</f>
        <v>25.5</v>
      </c>
      <c r="M4471" s="10">
        <f ca="1">_xlfn.IFNA((VLOOKUP($A4471,'Fats and Greases'!S:T,2,FALSE)), "")</f>
        <v>24.5</v>
      </c>
    </row>
    <row r="4472" spans="1:13" x14ac:dyDescent="0.2">
      <c r="A4472" s="18">
        <v>43042</v>
      </c>
      <c r="B4472" s="19">
        <f t="shared" si="138"/>
        <v>11</v>
      </c>
      <c r="C4472" s="19">
        <f t="shared" si="139"/>
        <v>2017</v>
      </c>
      <c r="D4472" s="10">
        <f ca="1">_xlfn.IFNA((VLOOKUP(A4472,'Fats and Greases'!A:B,2,FALSE)), "")</f>
        <v>22.38</v>
      </c>
      <c r="E4472" s="10">
        <f ca="1">_xlfn.IFNA((VLOOKUP(A4472,'Fats and Greases'!C:D,2,FALSE)), "")</f>
        <v>23.5</v>
      </c>
      <c r="F4472" s="10">
        <f ca="1">_xlfn.IFNA((VLOOKUP(A4472,'Fats and Greases'!E:F,2,FALSE)), "")</f>
        <v>25.13</v>
      </c>
      <c r="G4472" s="10">
        <f ca="1">_xlfn.IFNA((VLOOKUP(A4472,'Fats and Greases'!G:H,2,FALSE)), "")</f>
        <v>24.25</v>
      </c>
      <c r="H4472" s="10">
        <f ca="1">_xlfn.IFNA((VLOOKUP(A4472,'Fats and Greases'!I:J,2,FALSE)), "")</f>
        <v>27.25</v>
      </c>
      <c r="I4472" s="10">
        <f ca="1">_xlfn.IFNA((VLOOKUP(A4472,'Fats and Greases'!K:L,2,FALSE)), "")</f>
        <v>25.25</v>
      </c>
      <c r="J4472" s="10">
        <f ca="1">_xlfn.IFNA((VLOOKUP(A4472,'Fats and Greases'!M:N,2,FALSE)), "")</f>
        <v>25.5</v>
      </c>
      <c r="K4472" s="10">
        <f ca="1">_xlfn.IFNA((VLOOKUP($A4472,'Fats and Greases'!O:P,2,FALSE)), "")</f>
        <v>27.5</v>
      </c>
      <c r="L4472" s="10">
        <f ca="1">_xlfn.IFNA((VLOOKUP($A4472,'Fats and Greases'!Q:R,2,FALSE)), "")</f>
        <v>25.5</v>
      </c>
      <c r="M4472" s="10">
        <f ca="1">_xlfn.IFNA((VLOOKUP($A4472,'Fats and Greases'!S:T,2,FALSE)), "")</f>
        <v>24.5</v>
      </c>
    </row>
    <row r="4473" spans="1:13" x14ac:dyDescent="0.2">
      <c r="A4473" s="18">
        <v>43045</v>
      </c>
      <c r="B4473" s="19">
        <f t="shared" si="138"/>
        <v>11</v>
      </c>
      <c r="C4473" s="19">
        <f t="shared" si="139"/>
        <v>2017</v>
      </c>
      <c r="D4473" s="10">
        <f ca="1">_xlfn.IFNA((VLOOKUP(A4473,'Fats and Greases'!A:B,2,FALSE)), "")</f>
        <v>22.38</v>
      </c>
      <c r="E4473" s="10">
        <f ca="1">_xlfn.IFNA((VLOOKUP(A4473,'Fats and Greases'!C:D,2,FALSE)), "")</f>
        <v>23.5</v>
      </c>
      <c r="F4473" s="10">
        <f ca="1">_xlfn.IFNA((VLOOKUP(A4473,'Fats and Greases'!E:F,2,FALSE)), "")</f>
        <v>25.13</v>
      </c>
      <c r="G4473" s="10">
        <f ca="1">_xlfn.IFNA((VLOOKUP(A4473,'Fats and Greases'!G:H,2,FALSE)), "")</f>
        <v>24.25</v>
      </c>
      <c r="H4473" s="10">
        <f ca="1">_xlfn.IFNA((VLOOKUP(A4473,'Fats and Greases'!I:J,2,FALSE)), "")</f>
        <v>27.25</v>
      </c>
      <c r="I4473" s="10">
        <f ca="1">_xlfn.IFNA((VLOOKUP(A4473,'Fats and Greases'!K:L,2,FALSE)), "")</f>
        <v>25.25</v>
      </c>
      <c r="J4473" s="10">
        <f ca="1">_xlfn.IFNA((VLOOKUP(A4473,'Fats and Greases'!M:N,2,FALSE)), "")</f>
        <v>25.5</v>
      </c>
      <c r="K4473" s="10">
        <f ca="1">_xlfn.IFNA((VLOOKUP($A4473,'Fats and Greases'!O:P,2,FALSE)), "")</f>
        <v>27.5</v>
      </c>
      <c r="L4473" s="10">
        <f ca="1">_xlfn.IFNA((VLOOKUP($A4473,'Fats and Greases'!Q:R,2,FALSE)), "")</f>
        <v>25.5</v>
      </c>
      <c r="M4473" s="10">
        <f ca="1">_xlfn.IFNA((VLOOKUP($A4473,'Fats and Greases'!S:T,2,FALSE)), "")</f>
        <v>24.5</v>
      </c>
    </row>
    <row r="4474" spans="1:13" x14ac:dyDescent="0.2">
      <c r="A4474" s="18">
        <v>43046</v>
      </c>
      <c r="B4474" s="19">
        <f t="shared" si="138"/>
        <v>11</v>
      </c>
      <c r="C4474" s="19">
        <f t="shared" si="139"/>
        <v>2017</v>
      </c>
      <c r="D4474" s="10">
        <f ca="1">_xlfn.IFNA((VLOOKUP(A4474,'Fats and Greases'!A:B,2,FALSE)), "")</f>
        <v>22.5</v>
      </c>
      <c r="E4474" s="10">
        <f ca="1">_xlfn.IFNA((VLOOKUP(A4474,'Fats and Greases'!C:D,2,FALSE)), "")</f>
        <v>23.5</v>
      </c>
      <c r="F4474" s="10">
        <f ca="1">_xlfn.IFNA((VLOOKUP(A4474,'Fats and Greases'!E:F,2,FALSE)), "")</f>
        <v>25.13</v>
      </c>
      <c r="G4474" s="10">
        <f ca="1">_xlfn.IFNA((VLOOKUP(A4474,'Fats and Greases'!G:H,2,FALSE)), "")</f>
        <v>24.25</v>
      </c>
      <c r="H4474" s="10">
        <f ca="1">_xlfn.IFNA((VLOOKUP(A4474,'Fats and Greases'!I:J,2,FALSE)), "")</f>
        <v>27.25</v>
      </c>
      <c r="I4474" s="10">
        <f ca="1">_xlfn.IFNA((VLOOKUP(A4474,'Fats and Greases'!K:L,2,FALSE)), "")</f>
        <v>25.25</v>
      </c>
      <c r="J4474" s="10">
        <f ca="1">_xlfn.IFNA((VLOOKUP(A4474,'Fats and Greases'!M:N,2,FALSE)), "")</f>
        <v>25.5</v>
      </c>
      <c r="K4474" s="10">
        <f ca="1">_xlfn.IFNA((VLOOKUP($A4474,'Fats and Greases'!O:P,2,FALSE)), "")</f>
        <v>27.5</v>
      </c>
      <c r="L4474" s="10">
        <f ca="1">_xlfn.IFNA((VLOOKUP($A4474,'Fats and Greases'!Q:R,2,FALSE)), "")</f>
        <v>25.5</v>
      </c>
      <c r="M4474" s="10">
        <f ca="1">_xlfn.IFNA((VLOOKUP($A4474,'Fats and Greases'!S:T,2,FALSE)), "")</f>
        <v>24.5</v>
      </c>
    </row>
    <row r="4475" spans="1:13" x14ac:dyDescent="0.2">
      <c r="A4475" s="18">
        <v>43047</v>
      </c>
      <c r="B4475" s="19">
        <f t="shared" si="138"/>
        <v>11</v>
      </c>
      <c r="C4475" s="19">
        <f t="shared" si="139"/>
        <v>2017</v>
      </c>
      <c r="D4475" s="10">
        <f ca="1">_xlfn.IFNA((VLOOKUP(A4475,'Fats and Greases'!A:B,2,FALSE)), "")</f>
        <v>22.5</v>
      </c>
      <c r="E4475" s="10">
        <f ca="1">_xlfn.IFNA((VLOOKUP(A4475,'Fats and Greases'!C:D,2,FALSE)), "")</f>
        <v>23.5</v>
      </c>
      <c r="F4475" s="10">
        <f ca="1">_xlfn.IFNA((VLOOKUP(A4475,'Fats and Greases'!E:F,2,FALSE)), "")</f>
        <v>25.13</v>
      </c>
      <c r="G4475" s="10">
        <f ca="1">_xlfn.IFNA((VLOOKUP(A4475,'Fats and Greases'!G:H,2,FALSE)), "")</f>
        <v>24.75</v>
      </c>
      <c r="H4475" s="10">
        <f ca="1">_xlfn.IFNA((VLOOKUP(A4475,'Fats and Greases'!I:J,2,FALSE)), "")</f>
        <v>27.25</v>
      </c>
      <c r="I4475" s="10">
        <f ca="1">_xlfn.IFNA((VLOOKUP(A4475,'Fats and Greases'!K:L,2,FALSE)), "")</f>
        <v>25.75</v>
      </c>
      <c r="J4475" s="10">
        <f ca="1">_xlfn.IFNA((VLOOKUP(A4475,'Fats and Greases'!M:N,2,FALSE)), "")</f>
        <v>25.5</v>
      </c>
      <c r="K4475" s="10">
        <f ca="1">_xlfn.IFNA((VLOOKUP($A4475,'Fats and Greases'!O:P,2,FALSE)), "")</f>
        <v>27.5</v>
      </c>
      <c r="L4475" s="10">
        <f ca="1">_xlfn.IFNA((VLOOKUP($A4475,'Fats and Greases'!Q:R,2,FALSE)), "")</f>
        <v>25.5</v>
      </c>
      <c r="M4475" s="10">
        <f ca="1">_xlfn.IFNA((VLOOKUP($A4475,'Fats and Greases'!S:T,2,FALSE)), "")</f>
        <v>24.5</v>
      </c>
    </row>
    <row r="4476" spans="1:13" x14ac:dyDescent="0.2">
      <c r="A4476" s="18">
        <v>43048</v>
      </c>
      <c r="B4476" s="19">
        <f t="shared" si="138"/>
        <v>11</v>
      </c>
      <c r="C4476" s="19">
        <f t="shared" si="139"/>
        <v>2017</v>
      </c>
      <c r="D4476" s="10">
        <f ca="1">_xlfn.IFNA((VLOOKUP(A4476,'Fats and Greases'!A:B,2,FALSE)), "")</f>
        <v>22.5</v>
      </c>
      <c r="E4476" s="10">
        <f ca="1">_xlfn.IFNA((VLOOKUP(A4476,'Fats and Greases'!C:D,2,FALSE)), "")</f>
        <v>23.5</v>
      </c>
      <c r="F4476" s="10">
        <f ca="1">_xlfn.IFNA((VLOOKUP(A4476,'Fats and Greases'!E:F,2,FALSE)), "")</f>
        <v>25.13</v>
      </c>
      <c r="G4476" s="10">
        <f ca="1">_xlfn.IFNA((VLOOKUP(A4476,'Fats and Greases'!G:H,2,FALSE)), "")</f>
        <v>24.75</v>
      </c>
      <c r="H4476" s="10">
        <f ca="1">_xlfn.IFNA((VLOOKUP(A4476,'Fats and Greases'!I:J,2,FALSE)), "")</f>
        <v>27.25</v>
      </c>
      <c r="I4476" s="10">
        <f ca="1">_xlfn.IFNA((VLOOKUP(A4476,'Fats and Greases'!K:L,2,FALSE)), "")</f>
        <v>25.75</v>
      </c>
      <c r="J4476" s="10">
        <f ca="1">_xlfn.IFNA((VLOOKUP(A4476,'Fats and Greases'!M:N,2,FALSE)), "")</f>
        <v>25.5</v>
      </c>
      <c r="K4476" s="10">
        <f ca="1">_xlfn.IFNA((VLOOKUP($A4476,'Fats and Greases'!O:P,2,FALSE)), "")</f>
        <v>27.5</v>
      </c>
      <c r="L4476" s="10">
        <f ca="1">_xlfn.IFNA((VLOOKUP($A4476,'Fats and Greases'!Q:R,2,FALSE)), "")</f>
        <v>25.5</v>
      </c>
      <c r="M4476" s="10">
        <f ca="1">_xlfn.IFNA((VLOOKUP($A4476,'Fats and Greases'!S:T,2,FALSE)), "")</f>
        <v>24.5</v>
      </c>
    </row>
    <row r="4477" spans="1:13" x14ac:dyDescent="0.2">
      <c r="A4477" s="18">
        <v>43049</v>
      </c>
      <c r="B4477" s="19">
        <f t="shared" si="138"/>
        <v>11</v>
      </c>
      <c r="C4477" s="19">
        <f t="shared" si="139"/>
        <v>2017</v>
      </c>
      <c r="D4477" s="10">
        <f ca="1">_xlfn.IFNA((VLOOKUP(A4477,'Fats and Greases'!A:B,2,FALSE)), "")</f>
        <v>22.5</v>
      </c>
      <c r="E4477" s="10">
        <f ca="1">_xlfn.IFNA((VLOOKUP(A4477,'Fats and Greases'!C:D,2,FALSE)), "")</f>
        <v>23.5</v>
      </c>
      <c r="F4477" s="10">
        <f ca="1">_xlfn.IFNA((VLOOKUP(A4477,'Fats and Greases'!E:F,2,FALSE)), "")</f>
        <v>25.13</v>
      </c>
      <c r="G4477" s="10">
        <f ca="1">_xlfn.IFNA((VLOOKUP(A4477,'Fats and Greases'!G:H,2,FALSE)), "")</f>
        <v>24.75</v>
      </c>
      <c r="H4477" s="10">
        <f ca="1">_xlfn.IFNA((VLOOKUP(A4477,'Fats and Greases'!I:J,2,FALSE)), "")</f>
        <v>27.25</v>
      </c>
      <c r="I4477" s="10">
        <f ca="1">_xlfn.IFNA((VLOOKUP(A4477,'Fats and Greases'!K:L,2,FALSE)), "")</f>
        <v>25.75</v>
      </c>
      <c r="J4477" s="10">
        <f ca="1">_xlfn.IFNA((VLOOKUP(A4477,'Fats and Greases'!M:N,2,FALSE)), "")</f>
        <v>25.5</v>
      </c>
      <c r="K4477" s="10">
        <f ca="1">_xlfn.IFNA((VLOOKUP($A4477,'Fats and Greases'!O:P,2,FALSE)), "")</f>
        <v>27.5</v>
      </c>
      <c r="L4477" s="10">
        <f ca="1">_xlfn.IFNA((VLOOKUP($A4477,'Fats and Greases'!Q:R,2,FALSE)), "")</f>
        <v>25.5</v>
      </c>
      <c r="M4477" s="10">
        <f ca="1">_xlfn.IFNA((VLOOKUP($A4477,'Fats and Greases'!S:T,2,FALSE)), "")</f>
        <v>24.5</v>
      </c>
    </row>
    <row r="4478" spans="1:13" x14ac:dyDescent="0.2">
      <c r="A4478" s="18">
        <v>43052</v>
      </c>
      <c r="B4478" s="19">
        <f t="shared" si="138"/>
        <v>11</v>
      </c>
      <c r="C4478" s="19">
        <f t="shared" si="139"/>
        <v>2017</v>
      </c>
      <c r="D4478" s="10">
        <f ca="1">_xlfn.IFNA((VLOOKUP(A4478,'Fats and Greases'!A:B,2,FALSE)), "")</f>
        <v>22.5</v>
      </c>
      <c r="E4478" s="10">
        <f ca="1">_xlfn.IFNA((VLOOKUP(A4478,'Fats and Greases'!C:D,2,FALSE)), "")</f>
        <v>23.5</v>
      </c>
      <c r="F4478" s="10">
        <f ca="1">_xlfn.IFNA((VLOOKUP(A4478,'Fats and Greases'!E:F,2,FALSE)), "")</f>
        <v>25.13</v>
      </c>
      <c r="G4478" s="10">
        <f ca="1">_xlfn.IFNA((VLOOKUP(A4478,'Fats and Greases'!G:H,2,FALSE)), "")</f>
        <v>24.75</v>
      </c>
      <c r="H4478" s="10">
        <f ca="1">_xlfn.IFNA((VLOOKUP(A4478,'Fats and Greases'!I:J,2,FALSE)), "")</f>
        <v>27.25</v>
      </c>
      <c r="I4478" s="10">
        <f ca="1">_xlfn.IFNA((VLOOKUP(A4478,'Fats and Greases'!K:L,2,FALSE)), "")</f>
        <v>25.75</v>
      </c>
      <c r="J4478" s="10">
        <f ca="1">_xlfn.IFNA((VLOOKUP(A4478,'Fats and Greases'!M:N,2,FALSE)), "")</f>
        <v>25.5</v>
      </c>
      <c r="K4478" s="10">
        <f ca="1">_xlfn.IFNA((VLOOKUP($A4478,'Fats and Greases'!O:P,2,FALSE)), "")</f>
        <v>27.5</v>
      </c>
      <c r="L4478" s="10">
        <f ca="1">_xlfn.IFNA((VLOOKUP($A4478,'Fats and Greases'!Q:R,2,FALSE)), "")</f>
        <v>25.5</v>
      </c>
      <c r="M4478" s="10">
        <f ca="1">_xlfn.IFNA((VLOOKUP($A4478,'Fats and Greases'!S:T,2,FALSE)), "")</f>
        <v>24.5</v>
      </c>
    </row>
    <row r="4479" spans="1:13" x14ac:dyDescent="0.2">
      <c r="A4479" s="18">
        <v>43053</v>
      </c>
      <c r="B4479" s="19">
        <f t="shared" si="138"/>
        <v>11</v>
      </c>
      <c r="C4479" s="19">
        <f t="shared" si="139"/>
        <v>2017</v>
      </c>
      <c r="D4479" s="10">
        <f ca="1">_xlfn.IFNA((VLOOKUP(A4479,'Fats and Greases'!A:B,2,FALSE)), "")</f>
        <v>22.5</v>
      </c>
      <c r="E4479" s="10">
        <f ca="1">_xlfn.IFNA((VLOOKUP(A4479,'Fats and Greases'!C:D,2,FALSE)), "")</f>
        <v>23.5</v>
      </c>
      <c r="F4479" s="10">
        <f ca="1">_xlfn.IFNA((VLOOKUP(A4479,'Fats and Greases'!E:F,2,FALSE)), "")</f>
        <v>25.13</v>
      </c>
      <c r="G4479" s="10">
        <f ca="1">_xlfn.IFNA((VLOOKUP(A4479,'Fats and Greases'!G:H,2,FALSE)), "")</f>
        <v>24.75</v>
      </c>
      <c r="H4479" s="10">
        <f ca="1">_xlfn.IFNA((VLOOKUP(A4479,'Fats and Greases'!I:J,2,FALSE)), "")</f>
        <v>27.25</v>
      </c>
      <c r="I4479" s="10">
        <f ca="1">_xlfn.IFNA((VLOOKUP(A4479,'Fats and Greases'!K:L,2,FALSE)), "")</f>
        <v>26.25</v>
      </c>
      <c r="J4479" s="10">
        <f ca="1">_xlfn.IFNA((VLOOKUP(A4479,'Fats and Greases'!M:N,2,FALSE)), "")</f>
        <v>25.5</v>
      </c>
      <c r="K4479" s="10">
        <f ca="1">_xlfn.IFNA((VLOOKUP($A4479,'Fats and Greases'!O:P,2,FALSE)), "")</f>
        <v>27.5</v>
      </c>
      <c r="L4479" s="10">
        <f ca="1">_xlfn.IFNA((VLOOKUP($A4479,'Fats and Greases'!Q:R,2,FALSE)), "")</f>
        <v>25.5</v>
      </c>
      <c r="M4479" s="10">
        <f ca="1">_xlfn.IFNA((VLOOKUP($A4479,'Fats and Greases'!S:T,2,FALSE)), "")</f>
        <v>24.5</v>
      </c>
    </row>
    <row r="4480" spans="1:13" x14ac:dyDescent="0.2">
      <c r="A4480" s="18">
        <v>43054</v>
      </c>
      <c r="B4480" s="19">
        <f t="shared" si="138"/>
        <v>11</v>
      </c>
      <c r="C4480" s="19">
        <f t="shared" si="139"/>
        <v>2017</v>
      </c>
      <c r="D4480" s="10">
        <f ca="1">_xlfn.IFNA((VLOOKUP(A4480,'Fats and Greases'!A:B,2,FALSE)), "")</f>
        <v>22.5</v>
      </c>
      <c r="E4480" s="10">
        <f ca="1">_xlfn.IFNA((VLOOKUP(A4480,'Fats and Greases'!C:D,2,FALSE)), "")</f>
        <v>23.5</v>
      </c>
      <c r="F4480" s="10">
        <f ca="1">_xlfn.IFNA((VLOOKUP(A4480,'Fats and Greases'!E:F,2,FALSE)), "")</f>
        <v>25.13</v>
      </c>
      <c r="G4480" s="10">
        <f ca="1">_xlfn.IFNA((VLOOKUP(A4480,'Fats and Greases'!G:H,2,FALSE)), "")</f>
        <v>24.75</v>
      </c>
      <c r="H4480" s="10">
        <f ca="1">_xlfn.IFNA((VLOOKUP(A4480,'Fats and Greases'!I:J,2,FALSE)), "")</f>
        <v>27.25</v>
      </c>
      <c r="I4480" s="10">
        <f ca="1">_xlfn.IFNA((VLOOKUP(A4480,'Fats and Greases'!K:L,2,FALSE)), "")</f>
        <v>26.25</v>
      </c>
      <c r="J4480" s="10">
        <f ca="1">_xlfn.IFNA((VLOOKUP(A4480,'Fats and Greases'!M:N,2,FALSE)), "")</f>
        <v>25.5</v>
      </c>
      <c r="K4480" s="10">
        <f ca="1">_xlfn.IFNA((VLOOKUP($A4480,'Fats and Greases'!O:P,2,FALSE)), "")</f>
        <v>27.5</v>
      </c>
      <c r="L4480" s="10">
        <f ca="1">_xlfn.IFNA((VLOOKUP($A4480,'Fats and Greases'!Q:R,2,FALSE)), "")</f>
        <v>25.5</v>
      </c>
      <c r="M4480" s="10">
        <f ca="1">_xlfn.IFNA((VLOOKUP($A4480,'Fats and Greases'!S:T,2,FALSE)), "")</f>
        <v>24.5</v>
      </c>
    </row>
    <row r="4481" spans="1:13" x14ac:dyDescent="0.2">
      <c r="A4481" s="18">
        <v>43055</v>
      </c>
      <c r="B4481" s="19">
        <f t="shared" si="138"/>
        <v>11</v>
      </c>
      <c r="C4481" s="19">
        <f t="shared" si="139"/>
        <v>2017</v>
      </c>
      <c r="D4481" s="10">
        <f ca="1">_xlfn.IFNA((VLOOKUP(A4481,'Fats and Greases'!A:B,2,FALSE)), "")</f>
        <v>21.75</v>
      </c>
      <c r="E4481" s="10">
        <f ca="1">_xlfn.IFNA((VLOOKUP(A4481,'Fats and Greases'!C:D,2,FALSE)), "")</f>
        <v>23.5</v>
      </c>
      <c r="F4481" s="10">
        <f ca="1">_xlfn.IFNA((VLOOKUP(A4481,'Fats and Greases'!E:F,2,FALSE)), "")</f>
        <v>25.13</v>
      </c>
      <c r="G4481" s="10">
        <f ca="1">_xlfn.IFNA((VLOOKUP(A4481,'Fats and Greases'!G:H,2,FALSE)), "")</f>
        <v>24.75</v>
      </c>
      <c r="H4481" s="10">
        <f ca="1">_xlfn.IFNA((VLOOKUP(A4481,'Fats and Greases'!I:J,2,FALSE)), "")</f>
        <v>27.25</v>
      </c>
      <c r="I4481" s="10">
        <f ca="1">_xlfn.IFNA((VLOOKUP(A4481,'Fats and Greases'!K:L,2,FALSE)), "")</f>
        <v>26.25</v>
      </c>
      <c r="J4481" s="10">
        <f ca="1">_xlfn.IFNA((VLOOKUP(A4481,'Fats and Greases'!M:N,2,FALSE)), "")</f>
        <v>25.5</v>
      </c>
      <c r="K4481" s="10">
        <f ca="1">_xlfn.IFNA((VLOOKUP($A4481,'Fats and Greases'!O:P,2,FALSE)), "")</f>
        <v>27.5</v>
      </c>
      <c r="L4481" s="10">
        <f ca="1">_xlfn.IFNA((VLOOKUP($A4481,'Fats and Greases'!Q:R,2,FALSE)), "")</f>
        <v>25.5</v>
      </c>
      <c r="M4481" s="10">
        <f ca="1">_xlfn.IFNA((VLOOKUP($A4481,'Fats and Greases'!S:T,2,FALSE)), "")</f>
        <v>24.5</v>
      </c>
    </row>
    <row r="4482" spans="1:13" x14ac:dyDescent="0.2">
      <c r="A4482" s="18">
        <v>43056</v>
      </c>
      <c r="B4482" s="19">
        <f t="shared" si="138"/>
        <v>11</v>
      </c>
      <c r="C4482" s="19">
        <f t="shared" si="139"/>
        <v>2017</v>
      </c>
      <c r="D4482" s="10">
        <f ca="1">_xlfn.IFNA((VLOOKUP(A4482,'Fats and Greases'!A:B,2,FALSE)), "")</f>
        <v>21.75</v>
      </c>
      <c r="E4482" s="10">
        <f ca="1">_xlfn.IFNA((VLOOKUP(A4482,'Fats and Greases'!C:D,2,FALSE)), "")</f>
        <v>23.5</v>
      </c>
      <c r="F4482" s="10">
        <f ca="1">_xlfn.IFNA((VLOOKUP(A4482,'Fats and Greases'!E:F,2,FALSE)), "")</f>
        <v>25.13</v>
      </c>
      <c r="G4482" s="10">
        <f ca="1">_xlfn.IFNA((VLOOKUP(A4482,'Fats and Greases'!G:H,2,FALSE)), "")</f>
        <v>24.75</v>
      </c>
      <c r="H4482" s="10">
        <f ca="1">_xlfn.IFNA((VLOOKUP(A4482,'Fats and Greases'!I:J,2,FALSE)), "")</f>
        <v>27.25</v>
      </c>
      <c r="I4482" s="10">
        <f ca="1">_xlfn.IFNA((VLOOKUP(A4482,'Fats and Greases'!K:L,2,FALSE)), "")</f>
        <v>26.25</v>
      </c>
      <c r="J4482" s="10">
        <f ca="1">_xlfn.IFNA((VLOOKUP(A4482,'Fats and Greases'!M:N,2,FALSE)), "")</f>
        <v>25.5</v>
      </c>
      <c r="K4482" s="10">
        <f ca="1">_xlfn.IFNA((VLOOKUP($A4482,'Fats and Greases'!O:P,2,FALSE)), "")</f>
        <v>27.5</v>
      </c>
      <c r="L4482" s="10">
        <f ca="1">_xlfn.IFNA((VLOOKUP($A4482,'Fats and Greases'!Q:R,2,FALSE)), "")</f>
        <v>25.5</v>
      </c>
      <c r="M4482" s="10">
        <f ca="1">_xlfn.IFNA((VLOOKUP($A4482,'Fats and Greases'!S:T,2,FALSE)), "")</f>
        <v>24.5</v>
      </c>
    </row>
    <row r="4483" spans="1:13" x14ac:dyDescent="0.2">
      <c r="A4483" s="18">
        <v>43059</v>
      </c>
      <c r="B4483" s="19">
        <f t="shared" ref="B4483:B4546" si="140">MONTH(A4483)</f>
        <v>11</v>
      </c>
      <c r="C4483" s="19">
        <f t="shared" ref="C4483:C4546" si="141">YEAR(A4483)</f>
        <v>2017</v>
      </c>
      <c r="D4483" s="10">
        <f ca="1">_xlfn.IFNA((VLOOKUP(A4483,'Fats and Greases'!A:B,2,FALSE)), "")</f>
        <v>21.75</v>
      </c>
      <c r="E4483" s="10">
        <f ca="1">_xlfn.IFNA((VLOOKUP(A4483,'Fats and Greases'!C:D,2,FALSE)), "")</f>
        <v>23.5</v>
      </c>
      <c r="F4483" s="10">
        <f ca="1">_xlfn.IFNA((VLOOKUP(A4483,'Fats and Greases'!E:F,2,FALSE)), "")</f>
        <v>25.13</v>
      </c>
      <c r="G4483" s="10">
        <f ca="1">_xlfn.IFNA((VLOOKUP(A4483,'Fats and Greases'!G:H,2,FALSE)), "")</f>
        <v>24.75</v>
      </c>
      <c r="H4483" s="10">
        <f ca="1">_xlfn.IFNA((VLOOKUP(A4483,'Fats and Greases'!I:J,2,FALSE)), "")</f>
        <v>27.25</v>
      </c>
      <c r="I4483" s="10">
        <f ca="1">_xlfn.IFNA((VLOOKUP(A4483,'Fats and Greases'!K:L,2,FALSE)), "")</f>
        <v>26.25</v>
      </c>
      <c r="J4483" s="10">
        <f ca="1">_xlfn.IFNA((VLOOKUP(A4483,'Fats and Greases'!M:N,2,FALSE)), "")</f>
        <v>25.5</v>
      </c>
      <c r="K4483" s="10">
        <f ca="1">_xlfn.IFNA((VLOOKUP($A4483,'Fats and Greases'!O:P,2,FALSE)), "")</f>
        <v>27.5</v>
      </c>
      <c r="L4483" s="10">
        <f ca="1">_xlfn.IFNA((VLOOKUP($A4483,'Fats and Greases'!Q:R,2,FALSE)), "")</f>
        <v>25.5</v>
      </c>
      <c r="M4483" s="10">
        <f ca="1">_xlfn.IFNA((VLOOKUP($A4483,'Fats and Greases'!S:T,2,FALSE)), "")</f>
        <v>24.5</v>
      </c>
    </row>
    <row r="4484" spans="1:13" x14ac:dyDescent="0.2">
      <c r="A4484" s="18">
        <v>43060</v>
      </c>
      <c r="B4484" s="19">
        <f t="shared" si="140"/>
        <v>11</v>
      </c>
      <c r="C4484" s="19">
        <f t="shared" si="141"/>
        <v>2017</v>
      </c>
      <c r="D4484" s="10">
        <f ca="1">_xlfn.IFNA((VLOOKUP(A4484,'Fats and Greases'!A:B,2,FALSE)), "")</f>
        <v>21.75</v>
      </c>
      <c r="E4484" s="10">
        <f ca="1">_xlfn.IFNA((VLOOKUP(A4484,'Fats and Greases'!C:D,2,FALSE)), "")</f>
        <v>23.5</v>
      </c>
      <c r="F4484" s="10">
        <f ca="1">_xlfn.IFNA((VLOOKUP(A4484,'Fats and Greases'!E:F,2,FALSE)), "")</f>
        <v>25.13</v>
      </c>
      <c r="G4484" s="10">
        <f ca="1">_xlfn.IFNA((VLOOKUP(A4484,'Fats and Greases'!G:H,2,FALSE)), "")</f>
        <v>24.75</v>
      </c>
      <c r="H4484" s="10">
        <f ca="1">_xlfn.IFNA((VLOOKUP(A4484,'Fats and Greases'!I:J,2,FALSE)), "")</f>
        <v>27.25</v>
      </c>
      <c r="I4484" s="10">
        <f ca="1">_xlfn.IFNA((VLOOKUP(A4484,'Fats and Greases'!K:L,2,FALSE)), "")</f>
        <v>26.25</v>
      </c>
      <c r="J4484" s="10">
        <f ca="1">_xlfn.IFNA((VLOOKUP(A4484,'Fats and Greases'!M:N,2,FALSE)), "")</f>
        <v>25.5</v>
      </c>
      <c r="K4484" s="10">
        <f ca="1">_xlfn.IFNA((VLOOKUP($A4484,'Fats and Greases'!O:P,2,FALSE)), "")</f>
        <v>27.5</v>
      </c>
      <c r="L4484" s="10">
        <f ca="1">_xlfn.IFNA((VLOOKUP($A4484,'Fats and Greases'!Q:R,2,FALSE)), "")</f>
        <v>25.5</v>
      </c>
      <c r="M4484" s="10">
        <f ca="1">_xlfn.IFNA((VLOOKUP($A4484,'Fats and Greases'!S:T,2,FALSE)), "")</f>
        <v>24.5</v>
      </c>
    </row>
    <row r="4485" spans="1:13" x14ac:dyDescent="0.2">
      <c r="A4485" s="18">
        <v>43061</v>
      </c>
      <c r="B4485" s="19">
        <f t="shared" si="140"/>
        <v>11</v>
      </c>
      <c r="C4485" s="19">
        <f t="shared" si="141"/>
        <v>2017</v>
      </c>
      <c r="D4485" s="10">
        <f ca="1">_xlfn.IFNA((VLOOKUP(A4485,'Fats and Greases'!A:B,2,FALSE)), "")</f>
        <v>20.5</v>
      </c>
      <c r="E4485" s="10">
        <f ca="1">_xlfn.IFNA((VLOOKUP(A4485,'Fats and Greases'!C:D,2,FALSE)), "")</f>
        <v>23.5</v>
      </c>
      <c r="F4485" s="10">
        <f ca="1">_xlfn.IFNA((VLOOKUP(A4485,'Fats and Greases'!E:F,2,FALSE)), "")</f>
        <v>25.13</v>
      </c>
      <c r="G4485" s="10">
        <f ca="1">_xlfn.IFNA((VLOOKUP(A4485,'Fats and Greases'!G:H,2,FALSE)), "")</f>
        <v>24.75</v>
      </c>
      <c r="H4485" s="10">
        <f ca="1">_xlfn.IFNA((VLOOKUP(A4485,'Fats and Greases'!I:J,2,FALSE)), "")</f>
        <v>27.25</v>
      </c>
      <c r="I4485" s="10">
        <f ca="1">_xlfn.IFNA((VLOOKUP(A4485,'Fats and Greases'!K:L,2,FALSE)), "")</f>
        <v>26.25</v>
      </c>
      <c r="J4485" s="10">
        <f ca="1">_xlfn.IFNA((VLOOKUP(A4485,'Fats and Greases'!M:N,2,FALSE)), "")</f>
        <v>25.5</v>
      </c>
      <c r="K4485" s="10">
        <f ca="1">_xlfn.IFNA((VLOOKUP($A4485,'Fats and Greases'!O:P,2,FALSE)), "")</f>
        <v>27.5</v>
      </c>
      <c r="L4485" s="10">
        <f ca="1">_xlfn.IFNA((VLOOKUP($A4485,'Fats and Greases'!Q:R,2,FALSE)), "")</f>
        <v>25.5</v>
      </c>
      <c r="M4485" s="10">
        <f ca="1">_xlfn.IFNA((VLOOKUP($A4485,'Fats and Greases'!S:T,2,FALSE)), "")</f>
        <v>24.5</v>
      </c>
    </row>
    <row r="4486" spans="1:13" x14ac:dyDescent="0.2">
      <c r="A4486" s="18">
        <v>43062</v>
      </c>
      <c r="B4486" s="19">
        <f t="shared" si="140"/>
        <v>11</v>
      </c>
      <c r="C4486" s="19">
        <f t="shared" si="141"/>
        <v>2017</v>
      </c>
      <c r="D4486" s="10" t="str">
        <f ca="1">_xlfn.IFNA((VLOOKUP(A4486,'Fats and Greases'!A:B,2,FALSE)), "")</f>
        <v/>
      </c>
      <c r="E4486" s="10" t="str">
        <f ca="1">_xlfn.IFNA((VLOOKUP(A4486,'Fats and Greases'!C:D,2,FALSE)), "")</f>
        <v/>
      </c>
      <c r="F4486" s="10" t="str">
        <f ca="1">_xlfn.IFNA((VLOOKUP(A4486,'Fats and Greases'!E:F,2,FALSE)), "")</f>
        <v/>
      </c>
      <c r="G4486" s="10" t="str">
        <f ca="1">_xlfn.IFNA((VLOOKUP(A4486,'Fats and Greases'!G:H,2,FALSE)), "")</f>
        <v/>
      </c>
      <c r="H4486" s="10" t="str">
        <f ca="1">_xlfn.IFNA((VLOOKUP(A4486,'Fats and Greases'!I:J,2,FALSE)), "")</f>
        <v/>
      </c>
      <c r="I4486" s="10" t="str">
        <f ca="1">_xlfn.IFNA((VLOOKUP(A4486,'Fats and Greases'!K:L,2,FALSE)), "")</f>
        <v/>
      </c>
      <c r="J4486" s="10" t="str">
        <f ca="1">_xlfn.IFNA((VLOOKUP(A4486,'Fats and Greases'!M:N,2,FALSE)), "")</f>
        <v/>
      </c>
      <c r="K4486" s="10" t="str">
        <f ca="1">_xlfn.IFNA((VLOOKUP($A4486,'Fats and Greases'!O:P,2,FALSE)), "")</f>
        <v/>
      </c>
      <c r="L4486" s="10" t="str">
        <f ca="1">_xlfn.IFNA((VLOOKUP($A4486,'Fats and Greases'!Q:R,2,FALSE)), "")</f>
        <v/>
      </c>
      <c r="M4486" s="10" t="str">
        <f ca="1">_xlfn.IFNA((VLOOKUP($A4486,'Fats and Greases'!S:T,2,FALSE)), "")</f>
        <v/>
      </c>
    </row>
    <row r="4487" spans="1:13" x14ac:dyDescent="0.2">
      <c r="A4487" s="18">
        <v>43063</v>
      </c>
      <c r="B4487" s="19">
        <f t="shared" si="140"/>
        <v>11</v>
      </c>
      <c r="C4487" s="19">
        <f t="shared" si="141"/>
        <v>2017</v>
      </c>
      <c r="D4487" s="10" t="str">
        <f ca="1">_xlfn.IFNA((VLOOKUP(A4487,'Fats and Greases'!A:B,2,FALSE)), "")</f>
        <v/>
      </c>
      <c r="E4487" s="10" t="str">
        <f ca="1">_xlfn.IFNA((VLOOKUP(A4487,'Fats and Greases'!C:D,2,FALSE)), "")</f>
        <v/>
      </c>
      <c r="F4487" s="10" t="str">
        <f ca="1">_xlfn.IFNA((VLOOKUP(A4487,'Fats and Greases'!E:F,2,FALSE)), "")</f>
        <v/>
      </c>
      <c r="G4487" s="10" t="str">
        <f ca="1">_xlfn.IFNA((VLOOKUP(A4487,'Fats and Greases'!G:H,2,FALSE)), "")</f>
        <v/>
      </c>
      <c r="H4487" s="10" t="str">
        <f ca="1">_xlfn.IFNA((VLOOKUP(A4487,'Fats and Greases'!I:J,2,FALSE)), "")</f>
        <v/>
      </c>
      <c r="I4487" s="10" t="str">
        <f ca="1">_xlfn.IFNA((VLOOKUP(A4487,'Fats and Greases'!K:L,2,FALSE)), "")</f>
        <v/>
      </c>
      <c r="J4487" s="10" t="str">
        <f ca="1">_xlfn.IFNA((VLOOKUP(A4487,'Fats and Greases'!M:N,2,FALSE)), "")</f>
        <v/>
      </c>
      <c r="K4487" s="10" t="str">
        <f ca="1">_xlfn.IFNA((VLOOKUP($A4487,'Fats and Greases'!O:P,2,FALSE)), "")</f>
        <v/>
      </c>
      <c r="L4487" s="10" t="str">
        <f ca="1">_xlfn.IFNA((VLOOKUP($A4487,'Fats and Greases'!Q:R,2,FALSE)), "")</f>
        <v/>
      </c>
      <c r="M4487" s="10" t="str">
        <f ca="1">_xlfn.IFNA((VLOOKUP($A4487,'Fats and Greases'!S:T,2,FALSE)), "")</f>
        <v/>
      </c>
    </row>
    <row r="4488" spans="1:13" x14ac:dyDescent="0.2">
      <c r="A4488" s="18">
        <v>43066</v>
      </c>
      <c r="B4488" s="19">
        <f t="shared" si="140"/>
        <v>11</v>
      </c>
      <c r="C4488" s="19">
        <f t="shared" si="141"/>
        <v>2017</v>
      </c>
      <c r="D4488" s="10">
        <f ca="1">_xlfn.IFNA((VLOOKUP(A4488,'Fats and Greases'!A:B,2,FALSE)), "")</f>
        <v>20.5</v>
      </c>
      <c r="E4488" s="10">
        <f ca="1">_xlfn.IFNA((VLOOKUP(A4488,'Fats and Greases'!C:D,2,FALSE)), "")</f>
        <v>23.5</v>
      </c>
      <c r="F4488" s="10">
        <f ca="1">_xlfn.IFNA((VLOOKUP(A4488,'Fats and Greases'!E:F,2,FALSE)), "")</f>
        <v>25.13</v>
      </c>
      <c r="G4488" s="10">
        <f ca="1">_xlfn.IFNA((VLOOKUP(A4488,'Fats and Greases'!G:H,2,FALSE)), "")</f>
        <v>24.75</v>
      </c>
      <c r="H4488" s="10">
        <f ca="1">_xlfn.IFNA((VLOOKUP(A4488,'Fats and Greases'!I:J,2,FALSE)), "")</f>
        <v>27.25</v>
      </c>
      <c r="I4488" s="10">
        <f ca="1">_xlfn.IFNA((VLOOKUP(A4488,'Fats and Greases'!K:L,2,FALSE)), "")</f>
        <v>26.25</v>
      </c>
      <c r="J4488" s="10">
        <f ca="1">_xlfn.IFNA((VLOOKUP(A4488,'Fats and Greases'!M:N,2,FALSE)), "")</f>
        <v>25.5</v>
      </c>
      <c r="K4488" s="10">
        <f ca="1">_xlfn.IFNA((VLOOKUP($A4488,'Fats and Greases'!O:P,2,FALSE)), "")</f>
        <v>27.5</v>
      </c>
      <c r="L4488" s="10">
        <f ca="1">_xlfn.IFNA((VLOOKUP($A4488,'Fats and Greases'!Q:R,2,FALSE)), "")</f>
        <v>25.5</v>
      </c>
      <c r="M4488" s="10">
        <f ca="1">_xlfn.IFNA((VLOOKUP($A4488,'Fats and Greases'!S:T,2,FALSE)), "")</f>
        <v>24.5</v>
      </c>
    </row>
    <row r="4489" spans="1:13" x14ac:dyDescent="0.2">
      <c r="A4489" s="18">
        <v>43067</v>
      </c>
      <c r="B4489" s="19">
        <f t="shared" si="140"/>
        <v>11</v>
      </c>
      <c r="C4489" s="19">
        <f t="shared" si="141"/>
        <v>2017</v>
      </c>
      <c r="D4489" s="10">
        <f ca="1">_xlfn.IFNA((VLOOKUP(A4489,'Fats and Greases'!A:B,2,FALSE)), "")</f>
        <v>20.5</v>
      </c>
      <c r="E4489" s="10">
        <f ca="1">_xlfn.IFNA((VLOOKUP(A4489,'Fats and Greases'!C:D,2,FALSE)), "")</f>
        <v>23.5</v>
      </c>
      <c r="F4489" s="10">
        <f ca="1">_xlfn.IFNA((VLOOKUP(A4489,'Fats and Greases'!E:F,2,FALSE)), "")</f>
        <v>25.13</v>
      </c>
      <c r="G4489" s="10">
        <f ca="1">_xlfn.IFNA((VLOOKUP(A4489,'Fats and Greases'!G:H,2,FALSE)), "")</f>
        <v>24.75</v>
      </c>
      <c r="H4489" s="10">
        <f ca="1">_xlfn.IFNA((VLOOKUP(A4489,'Fats and Greases'!I:J,2,FALSE)), "")</f>
        <v>27.25</v>
      </c>
      <c r="I4489" s="10">
        <f ca="1">_xlfn.IFNA((VLOOKUP(A4489,'Fats and Greases'!K:L,2,FALSE)), "")</f>
        <v>26.25</v>
      </c>
      <c r="J4489" s="10">
        <f ca="1">_xlfn.IFNA((VLOOKUP(A4489,'Fats and Greases'!M:N,2,FALSE)), "")</f>
        <v>25.5</v>
      </c>
      <c r="K4489" s="10">
        <f ca="1">_xlfn.IFNA((VLOOKUP($A4489,'Fats and Greases'!O:P,2,FALSE)), "")</f>
        <v>27.5</v>
      </c>
      <c r="L4489" s="10">
        <f ca="1">_xlfn.IFNA((VLOOKUP($A4489,'Fats and Greases'!Q:R,2,FALSE)), "")</f>
        <v>25.5</v>
      </c>
      <c r="M4489" s="10">
        <f ca="1">_xlfn.IFNA((VLOOKUP($A4489,'Fats and Greases'!S:T,2,FALSE)), "")</f>
        <v>24.5</v>
      </c>
    </row>
    <row r="4490" spans="1:13" x14ac:dyDescent="0.2">
      <c r="A4490" s="18">
        <v>43068</v>
      </c>
      <c r="B4490" s="19">
        <f t="shared" si="140"/>
        <v>11</v>
      </c>
      <c r="C4490" s="19">
        <f t="shared" si="141"/>
        <v>2017</v>
      </c>
      <c r="D4490" s="10">
        <f ca="1">_xlfn.IFNA((VLOOKUP(A4490,'Fats and Greases'!A:B,2,FALSE)), "")</f>
        <v>20</v>
      </c>
      <c r="E4490" s="10">
        <f ca="1">_xlfn.IFNA((VLOOKUP(A4490,'Fats and Greases'!C:D,2,FALSE)), "")</f>
        <v>23.5</v>
      </c>
      <c r="F4490" s="10">
        <f ca="1">_xlfn.IFNA((VLOOKUP(A4490,'Fats and Greases'!E:F,2,FALSE)), "")</f>
        <v>25.13</v>
      </c>
      <c r="G4490" s="10">
        <f ca="1">_xlfn.IFNA((VLOOKUP(A4490,'Fats and Greases'!G:H,2,FALSE)), "")</f>
        <v>24.75</v>
      </c>
      <c r="H4490" s="10">
        <f ca="1">_xlfn.IFNA((VLOOKUP(A4490,'Fats and Greases'!I:J,2,FALSE)), "")</f>
        <v>27.25</v>
      </c>
      <c r="I4490" s="10">
        <f ca="1">_xlfn.IFNA((VLOOKUP(A4490,'Fats and Greases'!K:L,2,FALSE)), "")</f>
        <v>26.25</v>
      </c>
      <c r="J4490" s="10">
        <f ca="1">_xlfn.IFNA((VLOOKUP(A4490,'Fats and Greases'!M:N,2,FALSE)), "")</f>
        <v>25.5</v>
      </c>
      <c r="K4490" s="10">
        <f ca="1">_xlfn.IFNA((VLOOKUP($A4490,'Fats and Greases'!O:P,2,FALSE)), "")</f>
        <v>27.5</v>
      </c>
      <c r="L4490" s="10">
        <f ca="1">_xlfn.IFNA((VLOOKUP($A4490,'Fats and Greases'!Q:R,2,FALSE)), "")</f>
        <v>25.5</v>
      </c>
      <c r="M4490" s="10">
        <f ca="1">_xlfn.IFNA((VLOOKUP($A4490,'Fats and Greases'!S:T,2,FALSE)), "")</f>
        <v>24.5</v>
      </c>
    </row>
    <row r="4491" spans="1:13" x14ac:dyDescent="0.2">
      <c r="A4491" s="18">
        <v>43069</v>
      </c>
      <c r="B4491" s="19">
        <f t="shared" si="140"/>
        <v>11</v>
      </c>
      <c r="C4491" s="19">
        <f t="shared" si="141"/>
        <v>2017</v>
      </c>
      <c r="D4491" s="10">
        <f ca="1">_xlfn.IFNA((VLOOKUP(A4491,'Fats and Greases'!A:B,2,FALSE)), "")</f>
        <v>19.75</v>
      </c>
      <c r="E4491" s="10">
        <f ca="1">_xlfn.IFNA((VLOOKUP(A4491,'Fats and Greases'!C:D,2,FALSE)), "")</f>
        <v>23.25</v>
      </c>
      <c r="F4491" s="10">
        <f ca="1">_xlfn.IFNA((VLOOKUP(A4491,'Fats and Greases'!E:F,2,FALSE)), "")</f>
        <v>25.13</v>
      </c>
      <c r="G4491" s="10">
        <f ca="1">_xlfn.IFNA((VLOOKUP(A4491,'Fats and Greases'!G:H,2,FALSE)), "")</f>
        <v>24.75</v>
      </c>
      <c r="H4491" s="10">
        <f ca="1">_xlfn.IFNA((VLOOKUP(A4491,'Fats and Greases'!I:J,2,FALSE)), "")</f>
        <v>27.25</v>
      </c>
      <c r="I4491" s="10">
        <f ca="1">_xlfn.IFNA((VLOOKUP(A4491,'Fats and Greases'!K:L,2,FALSE)), "")</f>
        <v>26.25</v>
      </c>
      <c r="J4491" s="10">
        <f ca="1">_xlfn.IFNA((VLOOKUP(A4491,'Fats and Greases'!M:N,2,FALSE)), "")</f>
        <v>25.5</v>
      </c>
      <c r="K4491" s="10">
        <f ca="1">_xlfn.IFNA((VLOOKUP($A4491,'Fats and Greases'!O:P,2,FALSE)), "")</f>
        <v>27.5</v>
      </c>
      <c r="L4491" s="10">
        <f ca="1">_xlfn.IFNA((VLOOKUP($A4491,'Fats and Greases'!Q:R,2,FALSE)), "")</f>
        <v>25.5</v>
      </c>
      <c r="M4491" s="10">
        <f ca="1">_xlfn.IFNA((VLOOKUP($A4491,'Fats and Greases'!S:T,2,FALSE)), "")</f>
        <v>24.5</v>
      </c>
    </row>
    <row r="4492" spans="1:13" x14ac:dyDescent="0.2">
      <c r="A4492" s="18">
        <v>43070</v>
      </c>
      <c r="B4492" s="19">
        <f t="shared" si="140"/>
        <v>12</v>
      </c>
      <c r="C4492" s="19">
        <f t="shared" si="141"/>
        <v>2017</v>
      </c>
      <c r="D4492" s="10">
        <f ca="1">_xlfn.IFNA((VLOOKUP(A4492,'Fats and Greases'!A:B,2,FALSE)), "")</f>
        <v>18.88</v>
      </c>
      <c r="E4492" s="10">
        <f ca="1">_xlfn.IFNA((VLOOKUP(A4492,'Fats and Greases'!C:D,2,FALSE)), "")</f>
        <v>23.25</v>
      </c>
      <c r="F4492" s="10">
        <f ca="1">_xlfn.IFNA((VLOOKUP(A4492,'Fats and Greases'!E:F,2,FALSE)), "")</f>
        <v>25.13</v>
      </c>
      <c r="G4492" s="10">
        <f ca="1">_xlfn.IFNA((VLOOKUP(A4492,'Fats and Greases'!G:H,2,FALSE)), "")</f>
        <v>24.75</v>
      </c>
      <c r="H4492" s="10">
        <f ca="1">_xlfn.IFNA((VLOOKUP(A4492,'Fats and Greases'!I:J,2,FALSE)), "")</f>
        <v>27.25</v>
      </c>
      <c r="I4492" s="10">
        <f ca="1">_xlfn.IFNA((VLOOKUP(A4492,'Fats and Greases'!K:L,2,FALSE)), "")</f>
        <v>26.25</v>
      </c>
      <c r="J4492" s="10">
        <f ca="1">_xlfn.IFNA((VLOOKUP(A4492,'Fats and Greases'!M:N,2,FALSE)), "")</f>
        <v>25.5</v>
      </c>
      <c r="K4492" s="10">
        <f ca="1">_xlfn.IFNA((VLOOKUP($A4492,'Fats and Greases'!O:P,2,FALSE)), "")</f>
        <v>27.5</v>
      </c>
      <c r="L4492" s="10">
        <f ca="1">_xlfn.IFNA((VLOOKUP($A4492,'Fats and Greases'!Q:R,2,FALSE)), "")</f>
        <v>25.5</v>
      </c>
      <c r="M4492" s="10">
        <f ca="1">_xlfn.IFNA((VLOOKUP($A4492,'Fats and Greases'!S:T,2,FALSE)), "")</f>
        <v>24.5</v>
      </c>
    </row>
    <row r="4493" spans="1:13" x14ac:dyDescent="0.2">
      <c r="A4493" s="18">
        <v>43073</v>
      </c>
      <c r="B4493" s="19">
        <f t="shared" si="140"/>
        <v>12</v>
      </c>
      <c r="C4493" s="19">
        <f t="shared" si="141"/>
        <v>2017</v>
      </c>
      <c r="D4493" s="10">
        <f ca="1">_xlfn.IFNA((VLOOKUP(A4493,'Fats and Greases'!A:B,2,FALSE)), "")</f>
        <v>18.88</v>
      </c>
      <c r="E4493" s="10">
        <f ca="1">_xlfn.IFNA((VLOOKUP(A4493,'Fats and Greases'!C:D,2,FALSE)), "")</f>
        <v>23.25</v>
      </c>
      <c r="F4493" s="10">
        <f ca="1">_xlfn.IFNA((VLOOKUP(A4493,'Fats and Greases'!E:F,2,FALSE)), "")</f>
        <v>25.13</v>
      </c>
      <c r="G4493" s="10">
        <f ca="1">_xlfn.IFNA((VLOOKUP(A4493,'Fats and Greases'!G:H,2,FALSE)), "")</f>
        <v>24.75</v>
      </c>
      <c r="H4493" s="10">
        <f ca="1">_xlfn.IFNA((VLOOKUP(A4493,'Fats and Greases'!I:J,2,FALSE)), "")</f>
        <v>27.25</v>
      </c>
      <c r="I4493" s="10">
        <f ca="1">_xlfn.IFNA((VLOOKUP(A4493,'Fats and Greases'!K:L,2,FALSE)), "")</f>
        <v>26.25</v>
      </c>
      <c r="J4493" s="10">
        <f ca="1">_xlfn.IFNA((VLOOKUP(A4493,'Fats and Greases'!M:N,2,FALSE)), "")</f>
        <v>25.5</v>
      </c>
      <c r="K4493" s="10">
        <f ca="1">_xlfn.IFNA((VLOOKUP($A4493,'Fats and Greases'!O:P,2,FALSE)), "")</f>
        <v>27.5</v>
      </c>
      <c r="L4493" s="10">
        <f ca="1">_xlfn.IFNA((VLOOKUP($A4493,'Fats and Greases'!Q:R,2,FALSE)), "")</f>
        <v>25.5</v>
      </c>
      <c r="M4493" s="10">
        <f ca="1">_xlfn.IFNA((VLOOKUP($A4493,'Fats and Greases'!S:T,2,FALSE)), "")</f>
        <v>24.5</v>
      </c>
    </row>
    <row r="4494" spans="1:13" x14ac:dyDescent="0.2">
      <c r="A4494" s="18">
        <v>43074</v>
      </c>
      <c r="B4494" s="19">
        <f t="shared" si="140"/>
        <v>12</v>
      </c>
      <c r="C4494" s="19">
        <f t="shared" si="141"/>
        <v>2017</v>
      </c>
      <c r="D4494" s="10">
        <f ca="1">_xlfn.IFNA((VLOOKUP(A4494,'Fats and Greases'!A:B,2,FALSE)), "")</f>
        <v>19</v>
      </c>
      <c r="E4494" s="10">
        <f ca="1">_xlfn.IFNA((VLOOKUP(A4494,'Fats and Greases'!C:D,2,FALSE)), "")</f>
        <v>22.75</v>
      </c>
      <c r="F4494" s="10">
        <f ca="1">_xlfn.IFNA((VLOOKUP(A4494,'Fats and Greases'!E:F,2,FALSE)), "")</f>
        <v>25.13</v>
      </c>
      <c r="G4494" s="10">
        <f ca="1">_xlfn.IFNA((VLOOKUP(A4494,'Fats and Greases'!G:H,2,FALSE)), "")</f>
        <v>24.75</v>
      </c>
      <c r="H4494" s="10">
        <f ca="1">_xlfn.IFNA((VLOOKUP(A4494,'Fats and Greases'!I:J,2,FALSE)), "")</f>
        <v>27.25</v>
      </c>
      <c r="I4494" s="10">
        <f ca="1">_xlfn.IFNA((VLOOKUP(A4494,'Fats and Greases'!K:L,2,FALSE)), "")</f>
        <v>26.25</v>
      </c>
      <c r="J4494" s="10">
        <f ca="1">_xlfn.IFNA((VLOOKUP(A4494,'Fats and Greases'!M:N,2,FALSE)), "")</f>
        <v>25.5</v>
      </c>
      <c r="K4494" s="10">
        <f ca="1">_xlfn.IFNA((VLOOKUP($A4494,'Fats and Greases'!O:P,2,FALSE)), "")</f>
        <v>26.5</v>
      </c>
      <c r="L4494" s="10">
        <f ca="1">_xlfn.IFNA((VLOOKUP($A4494,'Fats and Greases'!Q:R,2,FALSE)), "")</f>
        <v>25.5</v>
      </c>
      <c r="M4494" s="10">
        <f ca="1">_xlfn.IFNA((VLOOKUP($A4494,'Fats and Greases'!S:T,2,FALSE)), "")</f>
        <v>24.5</v>
      </c>
    </row>
    <row r="4495" spans="1:13" x14ac:dyDescent="0.2">
      <c r="A4495" s="18">
        <v>43075</v>
      </c>
      <c r="B4495" s="19">
        <f t="shared" si="140"/>
        <v>12</v>
      </c>
      <c r="C4495" s="19">
        <f t="shared" si="141"/>
        <v>2017</v>
      </c>
      <c r="D4495" s="10">
        <f ca="1">_xlfn.IFNA((VLOOKUP(A4495,'Fats and Greases'!A:B,2,FALSE)), "")</f>
        <v>18.5</v>
      </c>
      <c r="E4495" s="10">
        <f ca="1">_xlfn.IFNA((VLOOKUP(A4495,'Fats and Greases'!C:D,2,FALSE)), "")</f>
        <v>22.5</v>
      </c>
      <c r="F4495" s="10">
        <f ca="1">_xlfn.IFNA((VLOOKUP(A4495,'Fats and Greases'!E:F,2,FALSE)), "")</f>
        <v>25.13</v>
      </c>
      <c r="G4495" s="10">
        <f ca="1">_xlfn.IFNA((VLOOKUP(A4495,'Fats and Greases'!G:H,2,FALSE)), "")</f>
        <v>24.75</v>
      </c>
      <c r="H4495" s="10">
        <f ca="1">_xlfn.IFNA((VLOOKUP(A4495,'Fats and Greases'!I:J,2,FALSE)), "")</f>
        <v>27.25</v>
      </c>
      <c r="I4495" s="10">
        <f ca="1">_xlfn.IFNA((VLOOKUP(A4495,'Fats and Greases'!K:L,2,FALSE)), "")</f>
        <v>26.25</v>
      </c>
      <c r="J4495" s="10">
        <f ca="1">_xlfn.IFNA((VLOOKUP(A4495,'Fats and Greases'!M:N,2,FALSE)), "")</f>
        <v>25.5</v>
      </c>
      <c r="K4495" s="10">
        <f ca="1">_xlfn.IFNA((VLOOKUP($A4495,'Fats and Greases'!O:P,2,FALSE)), "")</f>
        <v>26.5</v>
      </c>
      <c r="L4495" s="10">
        <f ca="1">_xlfn.IFNA((VLOOKUP($A4495,'Fats and Greases'!Q:R,2,FALSE)), "")</f>
        <v>25.5</v>
      </c>
      <c r="M4495" s="10">
        <f ca="1">_xlfn.IFNA((VLOOKUP($A4495,'Fats and Greases'!S:T,2,FALSE)), "")</f>
        <v>24.5</v>
      </c>
    </row>
    <row r="4496" spans="1:13" x14ac:dyDescent="0.2">
      <c r="A4496" s="18">
        <v>43076</v>
      </c>
      <c r="B4496" s="19">
        <f t="shared" si="140"/>
        <v>12</v>
      </c>
      <c r="C4496" s="19">
        <f t="shared" si="141"/>
        <v>2017</v>
      </c>
      <c r="D4496" s="10">
        <f ca="1">_xlfn.IFNA((VLOOKUP(A4496,'Fats and Greases'!A:B,2,FALSE)), "")</f>
        <v>18</v>
      </c>
      <c r="E4496" s="10">
        <f ca="1">_xlfn.IFNA((VLOOKUP(A4496,'Fats and Greases'!C:D,2,FALSE)), "")</f>
        <v>22.5</v>
      </c>
      <c r="F4496" s="10">
        <f ca="1">_xlfn.IFNA((VLOOKUP(A4496,'Fats and Greases'!E:F,2,FALSE)), "")</f>
        <v>25.13</v>
      </c>
      <c r="G4496" s="10">
        <f ca="1">_xlfn.IFNA((VLOOKUP(A4496,'Fats and Greases'!G:H,2,FALSE)), "")</f>
        <v>24.75</v>
      </c>
      <c r="H4496" s="10">
        <f ca="1">_xlfn.IFNA((VLOOKUP(A4496,'Fats and Greases'!I:J,2,FALSE)), "")</f>
        <v>27.25</v>
      </c>
      <c r="I4496" s="10">
        <f ca="1">_xlfn.IFNA((VLOOKUP(A4496,'Fats and Greases'!K:L,2,FALSE)), "")</f>
        <v>26.25</v>
      </c>
      <c r="J4496" s="10">
        <f ca="1">_xlfn.IFNA((VLOOKUP(A4496,'Fats and Greases'!M:N,2,FALSE)), "")</f>
        <v>25.5</v>
      </c>
      <c r="K4496" s="10">
        <f ca="1">_xlfn.IFNA((VLOOKUP($A4496,'Fats and Greases'!O:P,2,FALSE)), "")</f>
        <v>26.5</v>
      </c>
      <c r="L4496" s="10">
        <f ca="1">_xlfn.IFNA((VLOOKUP($A4496,'Fats and Greases'!Q:R,2,FALSE)), "")</f>
        <v>25.5</v>
      </c>
      <c r="M4496" s="10">
        <f ca="1">_xlfn.IFNA((VLOOKUP($A4496,'Fats and Greases'!S:T,2,FALSE)), "")</f>
        <v>23.5</v>
      </c>
    </row>
    <row r="4497" spans="1:13" x14ac:dyDescent="0.2">
      <c r="A4497" s="18">
        <v>43077</v>
      </c>
      <c r="B4497" s="19">
        <f t="shared" si="140"/>
        <v>12</v>
      </c>
      <c r="C4497" s="19">
        <f t="shared" si="141"/>
        <v>2017</v>
      </c>
      <c r="D4497" s="10">
        <f ca="1">_xlfn.IFNA((VLOOKUP(A4497,'Fats and Greases'!A:B,2,FALSE)), "")</f>
        <v>17.75</v>
      </c>
      <c r="E4497" s="10">
        <f ca="1">_xlfn.IFNA((VLOOKUP(A4497,'Fats and Greases'!C:D,2,FALSE)), "")</f>
        <v>22.5</v>
      </c>
      <c r="F4497" s="10">
        <f ca="1">_xlfn.IFNA((VLOOKUP(A4497,'Fats and Greases'!E:F,2,FALSE)), "")</f>
        <v>25.13</v>
      </c>
      <c r="G4497" s="10">
        <f ca="1">_xlfn.IFNA((VLOOKUP(A4497,'Fats and Greases'!G:H,2,FALSE)), "")</f>
        <v>24.75</v>
      </c>
      <c r="H4497" s="10">
        <f ca="1">_xlfn.IFNA((VLOOKUP(A4497,'Fats and Greases'!I:J,2,FALSE)), "")</f>
        <v>27.25</v>
      </c>
      <c r="I4497" s="10">
        <f ca="1">_xlfn.IFNA((VLOOKUP(A4497,'Fats and Greases'!K:L,2,FALSE)), "")</f>
        <v>26.25</v>
      </c>
      <c r="J4497" s="10">
        <f ca="1">_xlfn.IFNA((VLOOKUP(A4497,'Fats and Greases'!M:N,2,FALSE)), "")</f>
        <v>25.5</v>
      </c>
      <c r="K4497" s="10">
        <f ca="1">_xlfn.IFNA((VLOOKUP($A4497,'Fats and Greases'!O:P,2,FALSE)), "")</f>
        <v>26.5</v>
      </c>
      <c r="L4497" s="10">
        <f ca="1">_xlfn.IFNA((VLOOKUP($A4497,'Fats and Greases'!Q:R,2,FALSE)), "")</f>
        <v>25.5</v>
      </c>
      <c r="M4497" s="10">
        <f ca="1">_xlfn.IFNA((VLOOKUP($A4497,'Fats and Greases'!S:T,2,FALSE)), "")</f>
        <v>23.5</v>
      </c>
    </row>
    <row r="4498" spans="1:13" x14ac:dyDescent="0.2">
      <c r="A4498" s="18">
        <v>43080</v>
      </c>
      <c r="B4498" s="19">
        <f t="shared" si="140"/>
        <v>12</v>
      </c>
      <c r="C4498" s="19">
        <f t="shared" si="141"/>
        <v>2017</v>
      </c>
      <c r="D4498" s="10">
        <f ca="1">_xlfn.IFNA((VLOOKUP(A4498,'Fats and Greases'!A:B,2,FALSE)), "")</f>
        <v>17.5</v>
      </c>
      <c r="E4498" s="10">
        <f ca="1">_xlfn.IFNA((VLOOKUP(A4498,'Fats and Greases'!C:D,2,FALSE)), "")</f>
        <v>22.5</v>
      </c>
      <c r="F4498" s="10">
        <f ca="1">_xlfn.IFNA((VLOOKUP(A4498,'Fats and Greases'!E:F,2,FALSE)), "")</f>
        <v>25.13</v>
      </c>
      <c r="G4498" s="10">
        <f ca="1">_xlfn.IFNA((VLOOKUP(A4498,'Fats and Greases'!G:H,2,FALSE)), "")</f>
        <v>24.75</v>
      </c>
      <c r="H4498" s="10">
        <f ca="1">_xlfn.IFNA((VLOOKUP(A4498,'Fats and Greases'!I:J,2,FALSE)), "")</f>
        <v>27.25</v>
      </c>
      <c r="I4498" s="10">
        <f ca="1">_xlfn.IFNA((VLOOKUP(A4498,'Fats and Greases'!K:L,2,FALSE)), "")</f>
        <v>26.25</v>
      </c>
      <c r="J4498" s="10">
        <f ca="1">_xlfn.IFNA((VLOOKUP(A4498,'Fats and Greases'!M:N,2,FALSE)), "")</f>
        <v>25.5</v>
      </c>
      <c r="K4498" s="10">
        <f ca="1">_xlfn.IFNA((VLOOKUP($A4498,'Fats and Greases'!O:P,2,FALSE)), "")</f>
        <v>26.5</v>
      </c>
      <c r="L4498" s="10">
        <f ca="1">_xlfn.IFNA((VLOOKUP($A4498,'Fats and Greases'!Q:R,2,FALSE)), "")</f>
        <v>25.5</v>
      </c>
      <c r="M4498" s="10">
        <f ca="1">_xlfn.IFNA((VLOOKUP($A4498,'Fats and Greases'!S:T,2,FALSE)), "")</f>
        <v>23.5</v>
      </c>
    </row>
    <row r="4499" spans="1:13" x14ac:dyDescent="0.2">
      <c r="A4499" s="18">
        <v>43081</v>
      </c>
      <c r="B4499" s="19">
        <f t="shared" si="140"/>
        <v>12</v>
      </c>
      <c r="C4499" s="19">
        <f t="shared" si="141"/>
        <v>2017</v>
      </c>
      <c r="D4499" s="10">
        <f ca="1">_xlfn.IFNA((VLOOKUP(A4499,'Fats and Greases'!A:B,2,FALSE)), "")</f>
        <v>17</v>
      </c>
      <c r="E4499" s="10">
        <f ca="1">_xlfn.IFNA((VLOOKUP(A4499,'Fats and Greases'!C:D,2,FALSE)), "")</f>
        <v>21.75</v>
      </c>
      <c r="F4499" s="10">
        <f ca="1">_xlfn.IFNA((VLOOKUP(A4499,'Fats and Greases'!E:F,2,FALSE)), "")</f>
        <v>25.13</v>
      </c>
      <c r="G4499" s="10">
        <f ca="1">_xlfn.IFNA((VLOOKUP(A4499,'Fats and Greases'!G:H,2,FALSE)), "")</f>
        <v>24.75</v>
      </c>
      <c r="H4499" s="10">
        <f ca="1">_xlfn.IFNA((VLOOKUP(A4499,'Fats and Greases'!I:J,2,FALSE)), "")</f>
        <v>27.25</v>
      </c>
      <c r="I4499" s="10">
        <f ca="1">_xlfn.IFNA((VLOOKUP(A4499,'Fats and Greases'!K:L,2,FALSE)), "")</f>
        <v>26.25</v>
      </c>
      <c r="J4499" s="10">
        <f ca="1">_xlfn.IFNA((VLOOKUP(A4499,'Fats and Greases'!M:N,2,FALSE)), "")</f>
        <v>25.5</v>
      </c>
      <c r="K4499" s="10">
        <f ca="1">_xlfn.IFNA((VLOOKUP($A4499,'Fats and Greases'!O:P,2,FALSE)), "")</f>
        <v>26.25</v>
      </c>
      <c r="L4499" s="10">
        <f ca="1">_xlfn.IFNA((VLOOKUP($A4499,'Fats and Greases'!Q:R,2,FALSE)), "")</f>
        <v>25.5</v>
      </c>
      <c r="M4499" s="10">
        <f ca="1">_xlfn.IFNA((VLOOKUP($A4499,'Fats and Greases'!S:T,2,FALSE)), "")</f>
        <v>23.5</v>
      </c>
    </row>
    <row r="4500" spans="1:13" x14ac:dyDescent="0.2">
      <c r="A4500" s="18">
        <v>43082</v>
      </c>
      <c r="B4500" s="19">
        <f t="shared" si="140"/>
        <v>12</v>
      </c>
      <c r="C4500" s="19">
        <f t="shared" si="141"/>
        <v>2017</v>
      </c>
      <c r="D4500" s="10">
        <f ca="1">_xlfn.IFNA((VLOOKUP(A4500,'Fats and Greases'!A:B,2,FALSE)), "")</f>
        <v>17</v>
      </c>
      <c r="E4500" s="10">
        <f ca="1">_xlfn.IFNA((VLOOKUP(A4500,'Fats and Greases'!C:D,2,FALSE)), "")</f>
        <v>21.75</v>
      </c>
      <c r="F4500" s="10">
        <f ca="1">_xlfn.IFNA((VLOOKUP(A4500,'Fats and Greases'!E:F,2,FALSE)), "")</f>
        <v>25.13</v>
      </c>
      <c r="G4500" s="10">
        <f ca="1">_xlfn.IFNA((VLOOKUP(A4500,'Fats and Greases'!G:H,2,FALSE)), "")</f>
        <v>24.25</v>
      </c>
      <c r="H4500" s="10">
        <f ca="1">_xlfn.IFNA((VLOOKUP(A4500,'Fats and Greases'!I:J,2,FALSE)), "")</f>
        <v>27.25</v>
      </c>
      <c r="I4500" s="10">
        <f ca="1">_xlfn.IFNA((VLOOKUP(A4500,'Fats and Greases'!K:L,2,FALSE)), "")</f>
        <v>26.25</v>
      </c>
      <c r="J4500" s="10">
        <f ca="1">_xlfn.IFNA((VLOOKUP(A4500,'Fats and Greases'!M:N,2,FALSE)), "")</f>
        <v>25.5</v>
      </c>
      <c r="K4500" s="10">
        <f ca="1">_xlfn.IFNA((VLOOKUP($A4500,'Fats and Greases'!O:P,2,FALSE)), "")</f>
        <v>26.25</v>
      </c>
      <c r="L4500" s="10">
        <f ca="1">_xlfn.IFNA((VLOOKUP($A4500,'Fats and Greases'!Q:R,2,FALSE)), "")</f>
        <v>25.5</v>
      </c>
      <c r="M4500" s="10">
        <f ca="1">_xlfn.IFNA((VLOOKUP($A4500,'Fats and Greases'!S:T,2,FALSE)), "")</f>
        <v>22.5</v>
      </c>
    </row>
    <row r="4501" spans="1:13" x14ac:dyDescent="0.2">
      <c r="A4501" s="18">
        <v>43083</v>
      </c>
      <c r="B4501" s="19">
        <f t="shared" si="140"/>
        <v>12</v>
      </c>
      <c r="C4501" s="19">
        <f t="shared" si="141"/>
        <v>2017</v>
      </c>
      <c r="D4501" s="10">
        <f ca="1">_xlfn.IFNA((VLOOKUP(A4501,'Fats and Greases'!A:B,2,FALSE)), "")</f>
        <v>17</v>
      </c>
      <c r="E4501" s="10">
        <f ca="1">_xlfn.IFNA((VLOOKUP(A4501,'Fats and Greases'!C:D,2,FALSE)), "")</f>
        <v>21.75</v>
      </c>
      <c r="F4501" s="10">
        <f ca="1">_xlfn.IFNA((VLOOKUP(A4501,'Fats and Greases'!E:F,2,FALSE)), "")</f>
        <v>25.13</v>
      </c>
      <c r="G4501" s="10">
        <f ca="1">_xlfn.IFNA((VLOOKUP(A4501,'Fats and Greases'!G:H,2,FALSE)), "")</f>
        <v>24.25</v>
      </c>
      <c r="H4501" s="10">
        <f ca="1">_xlfn.IFNA((VLOOKUP(A4501,'Fats and Greases'!I:J,2,FALSE)), "")</f>
        <v>27.25</v>
      </c>
      <c r="I4501" s="10">
        <f ca="1">_xlfn.IFNA((VLOOKUP(A4501,'Fats and Greases'!K:L,2,FALSE)), "")</f>
        <v>26.25</v>
      </c>
      <c r="J4501" s="10">
        <f ca="1">_xlfn.IFNA((VLOOKUP(A4501,'Fats and Greases'!M:N,2,FALSE)), "")</f>
        <v>25.5</v>
      </c>
      <c r="K4501" s="10">
        <f ca="1">_xlfn.IFNA((VLOOKUP($A4501,'Fats and Greases'!O:P,2,FALSE)), "")</f>
        <v>26.25</v>
      </c>
      <c r="L4501" s="10">
        <f ca="1">_xlfn.IFNA((VLOOKUP($A4501,'Fats and Greases'!Q:R,2,FALSE)), "")</f>
        <v>25.5</v>
      </c>
      <c r="M4501" s="10">
        <f ca="1">_xlfn.IFNA((VLOOKUP($A4501,'Fats and Greases'!S:T,2,FALSE)), "")</f>
        <v>22.5</v>
      </c>
    </row>
    <row r="4502" spans="1:13" x14ac:dyDescent="0.2">
      <c r="A4502" s="18">
        <v>43084</v>
      </c>
      <c r="B4502" s="19">
        <f t="shared" si="140"/>
        <v>12</v>
      </c>
      <c r="C4502" s="19">
        <f t="shared" si="141"/>
        <v>2017</v>
      </c>
      <c r="D4502" s="10">
        <f ca="1">_xlfn.IFNA((VLOOKUP(A4502,'Fats and Greases'!A:B,2,FALSE)), "")</f>
        <v>16.5</v>
      </c>
      <c r="E4502" s="10">
        <f ca="1">_xlfn.IFNA((VLOOKUP(A4502,'Fats and Greases'!C:D,2,FALSE)), "")</f>
        <v>21.75</v>
      </c>
      <c r="F4502" s="10">
        <f ca="1">_xlfn.IFNA((VLOOKUP(A4502,'Fats and Greases'!E:F,2,FALSE)), "")</f>
        <v>25.13</v>
      </c>
      <c r="G4502" s="10">
        <f ca="1">_xlfn.IFNA((VLOOKUP(A4502,'Fats and Greases'!G:H,2,FALSE)), "")</f>
        <v>24.25</v>
      </c>
      <c r="H4502" s="10">
        <f ca="1">_xlfn.IFNA((VLOOKUP(A4502,'Fats and Greases'!I:J,2,FALSE)), "")</f>
        <v>27.25</v>
      </c>
      <c r="I4502" s="10">
        <f ca="1">_xlfn.IFNA((VLOOKUP(A4502,'Fats and Greases'!K:L,2,FALSE)), "")</f>
        <v>26.25</v>
      </c>
      <c r="J4502" s="10">
        <f ca="1">_xlfn.IFNA((VLOOKUP(A4502,'Fats and Greases'!M:N,2,FALSE)), "")</f>
        <v>25.5</v>
      </c>
      <c r="K4502" s="10">
        <f ca="1">_xlfn.IFNA((VLOOKUP($A4502,'Fats and Greases'!O:P,2,FALSE)), "")</f>
        <v>26.25</v>
      </c>
      <c r="L4502" s="10">
        <f ca="1">_xlfn.IFNA((VLOOKUP($A4502,'Fats and Greases'!Q:R,2,FALSE)), "")</f>
        <v>25.5</v>
      </c>
      <c r="M4502" s="10">
        <f ca="1">_xlfn.IFNA((VLOOKUP($A4502,'Fats and Greases'!S:T,2,FALSE)), "")</f>
        <v>22.5</v>
      </c>
    </row>
    <row r="4503" spans="1:13" x14ac:dyDescent="0.2">
      <c r="A4503" s="18">
        <v>43087</v>
      </c>
      <c r="B4503" s="19">
        <f t="shared" si="140"/>
        <v>12</v>
      </c>
      <c r="C4503" s="19">
        <f t="shared" si="141"/>
        <v>2017</v>
      </c>
      <c r="D4503" s="10">
        <f ca="1">_xlfn.IFNA((VLOOKUP(A4503,'Fats and Greases'!A:B,2,FALSE)), "")</f>
        <v>16.5</v>
      </c>
      <c r="E4503" s="10">
        <f ca="1">_xlfn.IFNA((VLOOKUP(A4503,'Fats and Greases'!C:D,2,FALSE)), "")</f>
        <v>21.75</v>
      </c>
      <c r="F4503" s="10">
        <f ca="1">_xlfn.IFNA((VLOOKUP(A4503,'Fats and Greases'!E:F,2,FALSE)), "")</f>
        <v>25.13</v>
      </c>
      <c r="G4503" s="10">
        <f ca="1">_xlfn.IFNA((VLOOKUP(A4503,'Fats and Greases'!G:H,2,FALSE)), "")</f>
        <v>24.25</v>
      </c>
      <c r="H4503" s="10">
        <f ca="1">_xlfn.IFNA((VLOOKUP(A4503,'Fats and Greases'!I:J,2,FALSE)), "")</f>
        <v>27.25</v>
      </c>
      <c r="I4503" s="10">
        <f ca="1">_xlfn.IFNA((VLOOKUP(A4503,'Fats and Greases'!K:L,2,FALSE)), "")</f>
        <v>26.25</v>
      </c>
      <c r="J4503" s="10">
        <f ca="1">_xlfn.IFNA((VLOOKUP(A4503,'Fats and Greases'!M:N,2,FALSE)), "")</f>
        <v>25.5</v>
      </c>
      <c r="K4503" s="10">
        <f ca="1">_xlfn.IFNA((VLOOKUP($A4503,'Fats and Greases'!O:P,2,FALSE)), "")</f>
        <v>26.25</v>
      </c>
      <c r="L4503" s="10">
        <f ca="1">_xlfn.IFNA((VLOOKUP($A4503,'Fats and Greases'!Q:R,2,FALSE)), "")</f>
        <v>25.5</v>
      </c>
      <c r="M4503" s="10">
        <f ca="1">_xlfn.IFNA((VLOOKUP($A4503,'Fats and Greases'!S:T,2,FALSE)), "")</f>
        <v>22.5</v>
      </c>
    </row>
    <row r="4504" spans="1:13" x14ac:dyDescent="0.2">
      <c r="A4504" s="18">
        <v>43088</v>
      </c>
      <c r="B4504" s="19">
        <f t="shared" si="140"/>
        <v>12</v>
      </c>
      <c r="C4504" s="19">
        <f t="shared" si="141"/>
        <v>2017</v>
      </c>
      <c r="D4504" s="10">
        <f ca="1">_xlfn.IFNA((VLOOKUP(A4504,'Fats and Greases'!A:B,2,FALSE)), "")</f>
        <v>16.5</v>
      </c>
      <c r="E4504" s="10">
        <f ca="1">_xlfn.IFNA((VLOOKUP(A4504,'Fats and Greases'!C:D,2,FALSE)), "")</f>
        <v>21.75</v>
      </c>
      <c r="F4504" s="10">
        <f ca="1">_xlfn.IFNA((VLOOKUP(A4504,'Fats and Greases'!E:F,2,FALSE)), "")</f>
        <v>25.13</v>
      </c>
      <c r="G4504" s="10">
        <f ca="1">_xlfn.IFNA((VLOOKUP(A4504,'Fats and Greases'!G:H,2,FALSE)), "")</f>
        <v>24.25</v>
      </c>
      <c r="H4504" s="10">
        <f ca="1">_xlfn.IFNA((VLOOKUP(A4504,'Fats and Greases'!I:J,2,FALSE)), "")</f>
        <v>27.25</v>
      </c>
      <c r="I4504" s="10">
        <f ca="1">_xlfn.IFNA((VLOOKUP(A4504,'Fats and Greases'!K:L,2,FALSE)), "")</f>
        <v>26.25</v>
      </c>
      <c r="J4504" s="10">
        <f ca="1">_xlfn.IFNA((VLOOKUP(A4504,'Fats and Greases'!M:N,2,FALSE)), "")</f>
        <v>25.5</v>
      </c>
      <c r="K4504" s="10">
        <f ca="1">_xlfn.IFNA((VLOOKUP($A4504,'Fats and Greases'!O:P,2,FALSE)), "")</f>
        <v>26.25</v>
      </c>
      <c r="L4504" s="10">
        <f ca="1">_xlfn.IFNA((VLOOKUP($A4504,'Fats and Greases'!Q:R,2,FALSE)), "")</f>
        <v>25.5</v>
      </c>
      <c r="M4504" s="10">
        <f ca="1">_xlfn.IFNA((VLOOKUP($A4504,'Fats and Greases'!S:T,2,FALSE)), "")</f>
        <v>22.5</v>
      </c>
    </row>
    <row r="4505" spans="1:13" x14ac:dyDescent="0.2">
      <c r="A4505" s="18">
        <v>43089</v>
      </c>
      <c r="B4505" s="19">
        <f t="shared" si="140"/>
        <v>12</v>
      </c>
      <c r="C4505" s="19">
        <f t="shared" si="141"/>
        <v>2017</v>
      </c>
      <c r="D4505" s="10">
        <f ca="1">_xlfn.IFNA((VLOOKUP(A4505,'Fats and Greases'!A:B,2,FALSE)), "")</f>
        <v>16.5</v>
      </c>
      <c r="E4505" s="10">
        <f ca="1">_xlfn.IFNA((VLOOKUP(A4505,'Fats and Greases'!C:D,2,FALSE)), "")</f>
        <v>21.75</v>
      </c>
      <c r="F4505" s="10">
        <f ca="1">_xlfn.IFNA((VLOOKUP(A4505,'Fats and Greases'!E:F,2,FALSE)), "")</f>
        <v>25.13</v>
      </c>
      <c r="G4505" s="10">
        <f ca="1">_xlfn.IFNA((VLOOKUP(A4505,'Fats and Greases'!G:H,2,FALSE)), "")</f>
        <v>24.25</v>
      </c>
      <c r="H4505" s="10">
        <f ca="1">_xlfn.IFNA((VLOOKUP(A4505,'Fats and Greases'!I:J,2,FALSE)), "")</f>
        <v>27.25</v>
      </c>
      <c r="I4505" s="10">
        <f ca="1">_xlfn.IFNA((VLOOKUP(A4505,'Fats and Greases'!K:L,2,FALSE)), "")</f>
        <v>26.25</v>
      </c>
      <c r="J4505" s="10">
        <f ca="1">_xlfn.IFNA((VLOOKUP(A4505,'Fats and Greases'!M:N,2,FALSE)), "")</f>
        <v>25.5</v>
      </c>
      <c r="K4505" s="10">
        <f ca="1">_xlfn.IFNA((VLOOKUP($A4505,'Fats and Greases'!O:P,2,FALSE)), "")</f>
        <v>26.25</v>
      </c>
      <c r="L4505" s="10">
        <f ca="1">_xlfn.IFNA((VLOOKUP($A4505,'Fats and Greases'!Q:R,2,FALSE)), "")</f>
        <v>25.5</v>
      </c>
      <c r="M4505" s="10">
        <f ca="1">_xlfn.IFNA((VLOOKUP($A4505,'Fats and Greases'!S:T,2,FALSE)), "")</f>
        <v>22.5</v>
      </c>
    </row>
    <row r="4506" spans="1:13" x14ac:dyDescent="0.2">
      <c r="A4506" s="18">
        <v>43090</v>
      </c>
      <c r="B4506" s="19">
        <f t="shared" si="140"/>
        <v>12</v>
      </c>
      <c r="C4506" s="19">
        <f t="shared" si="141"/>
        <v>2017</v>
      </c>
      <c r="D4506" s="10">
        <f ca="1">_xlfn.IFNA((VLOOKUP(A4506,'Fats and Greases'!A:B,2,FALSE)), "")</f>
        <v>16.25</v>
      </c>
      <c r="E4506" s="10">
        <f ca="1">_xlfn.IFNA((VLOOKUP(A4506,'Fats and Greases'!C:D,2,FALSE)), "")</f>
        <v>21.5</v>
      </c>
      <c r="F4506" s="10">
        <f ca="1">_xlfn.IFNA((VLOOKUP(A4506,'Fats and Greases'!E:F,2,FALSE)), "")</f>
        <v>25.13</v>
      </c>
      <c r="G4506" s="10">
        <f ca="1">_xlfn.IFNA((VLOOKUP(A4506,'Fats and Greases'!G:H,2,FALSE)), "")</f>
        <v>24.25</v>
      </c>
      <c r="H4506" s="10">
        <f ca="1">_xlfn.IFNA((VLOOKUP(A4506,'Fats and Greases'!I:J,2,FALSE)), "")</f>
        <v>27.25</v>
      </c>
      <c r="I4506" s="10">
        <f ca="1">_xlfn.IFNA((VLOOKUP(A4506,'Fats and Greases'!K:L,2,FALSE)), "")</f>
        <v>26.25</v>
      </c>
      <c r="J4506" s="10">
        <f ca="1">_xlfn.IFNA((VLOOKUP(A4506,'Fats and Greases'!M:N,2,FALSE)), "")</f>
        <v>25.5</v>
      </c>
      <c r="K4506" s="10">
        <f ca="1">_xlfn.IFNA((VLOOKUP($A4506,'Fats and Greases'!O:P,2,FALSE)), "")</f>
        <v>26.25</v>
      </c>
      <c r="L4506" s="10">
        <f ca="1">_xlfn.IFNA((VLOOKUP($A4506,'Fats and Greases'!Q:R,2,FALSE)), "")</f>
        <v>25.5</v>
      </c>
      <c r="M4506" s="10">
        <f ca="1">_xlfn.IFNA((VLOOKUP($A4506,'Fats and Greases'!S:T,2,FALSE)), "")</f>
        <v>22.5</v>
      </c>
    </row>
    <row r="4507" spans="1:13" x14ac:dyDescent="0.2">
      <c r="A4507" s="18">
        <v>43091</v>
      </c>
      <c r="B4507" s="19">
        <f t="shared" si="140"/>
        <v>12</v>
      </c>
      <c r="C4507" s="19">
        <f t="shared" si="141"/>
        <v>2017</v>
      </c>
      <c r="D4507" s="10">
        <f ca="1">_xlfn.IFNA((VLOOKUP(A4507,'Fats and Greases'!A:B,2,FALSE)), "")</f>
        <v>16.25</v>
      </c>
      <c r="E4507" s="10">
        <f ca="1">_xlfn.IFNA((VLOOKUP(A4507,'Fats and Greases'!C:D,2,FALSE)), "")</f>
        <v>21.5</v>
      </c>
      <c r="F4507" s="10">
        <f ca="1">_xlfn.IFNA((VLOOKUP(A4507,'Fats and Greases'!E:F,2,FALSE)), "")</f>
        <v>25.13</v>
      </c>
      <c r="G4507" s="10">
        <f ca="1">_xlfn.IFNA((VLOOKUP(A4507,'Fats and Greases'!G:H,2,FALSE)), "")</f>
        <v>24.25</v>
      </c>
      <c r="H4507" s="10">
        <f ca="1">_xlfn.IFNA((VLOOKUP(A4507,'Fats and Greases'!I:J,2,FALSE)), "")</f>
        <v>27.25</v>
      </c>
      <c r="I4507" s="10">
        <f ca="1">_xlfn.IFNA((VLOOKUP(A4507,'Fats and Greases'!K:L,2,FALSE)), "")</f>
        <v>26.25</v>
      </c>
      <c r="J4507" s="10">
        <f ca="1">_xlfn.IFNA((VLOOKUP(A4507,'Fats and Greases'!M:N,2,FALSE)), "")</f>
        <v>25.5</v>
      </c>
      <c r="K4507" s="10">
        <f ca="1">_xlfn.IFNA((VLOOKUP($A4507,'Fats and Greases'!O:P,2,FALSE)), "")</f>
        <v>26.25</v>
      </c>
      <c r="L4507" s="10">
        <f ca="1">_xlfn.IFNA((VLOOKUP($A4507,'Fats and Greases'!Q:R,2,FALSE)), "")</f>
        <v>25.5</v>
      </c>
      <c r="M4507" s="10">
        <f ca="1">_xlfn.IFNA((VLOOKUP($A4507,'Fats and Greases'!S:T,2,FALSE)), "")</f>
        <v>22.5</v>
      </c>
    </row>
    <row r="4508" spans="1:13" x14ac:dyDescent="0.2">
      <c r="A4508" s="18">
        <v>43094</v>
      </c>
      <c r="B4508" s="19">
        <f t="shared" si="140"/>
        <v>12</v>
      </c>
      <c r="C4508" s="19">
        <f t="shared" si="141"/>
        <v>2017</v>
      </c>
      <c r="D4508" s="10" t="str">
        <f ca="1">_xlfn.IFNA((VLOOKUP(A4508,'Fats and Greases'!A:B,2,FALSE)), "")</f>
        <v/>
      </c>
      <c r="E4508" s="10" t="str">
        <f ca="1">_xlfn.IFNA((VLOOKUP(A4508,'Fats and Greases'!C:D,2,FALSE)), "")</f>
        <v/>
      </c>
      <c r="F4508" s="10" t="str">
        <f ca="1">_xlfn.IFNA((VLOOKUP(A4508,'Fats and Greases'!E:F,2,FALSE)), "")</f>
        <v/>
      </c>
      <c r="G4508" s="10" t="str">
        <f ca="1">_xlfn.IFNA((VLOOKUP(A4508,'Fats and Greases'!G:H,2,FALSE)), "")</f>
        <v/>
      </c>
      <c r="H4508" s="10" t="str">
        <f ca="1">_xlfn.IFNA((VLOOKUP(A4508,'Fats and Greases'!I:J,2,FALSE)), "")</f>
        <v/>
      </c>
      <c r="I4508" s="10" t="str">
        <f ca="1">_xlfn.IFNA((VLOOKUP(A4508,'Fats and Greases'!K:L,2,FALSE)), "")</f>
        <v/>
      </c>
      <c r="J4508" s="10" t="str">
        <f ca="1">_xlfn.IFNA((VLOOKUP(A4508,'Fats and Greases'!M:N,2,FALSE)), "")</f>
        <v/>
      </c>
      <c r="K4508" s="10" t="str">
        <f ca="1">_xlfn.IFNA((VLOOKUP($A4508,'Fats and Greases'!O:P,2,FALSE)), "")</f>
        <v/>
      </c>
      <c r="L4508" s="10" t="str">
        <f ca="1">_xlfn.IFNA((VLOOKUP($A4508,'Fats and Greases'!Q:R,2,FALSE)), "")</f>
        <v/>
      </c>
      <c r="M4508" s="10" t="str">
        <f ca="1">_xlfn.IFNA((VLOOKUP($A4508,'Fats and Greases'!S:T,2,FALSE)), "")</f>
        <v/>
      </c>
    </row>
    <row r="4509" spans="1:13" x14ac:dyDescent="0.2">
      <c r="A4509" s="18">
        <v>43095</v>
      </c>
      <c r="B4509" s="19">
        <f t="shared" si="140"/>
        <v>12</v>
      </c>
      <c r="C4509" s="19">
        <f t="shared" si="141"/>
        <v>2017</v>
      </c>
      <c r="D4509" s="10">
        <f ca="1">_xlfn.IFNA((VLOOKUP(A4509,'Fats and Greases'!A:B,2,FALSE)), "")</f>
        <v>16</v>
      </c>
      <c r="E4509" s="10">
        <f ca="1">_xlfn.IFNA((VLOOKUP(A4509,'Fats and Greases'!C:D,2,FALSE)), "")</f>
        <v>21.5</v>
      </c>
      <c r="F4509" s="10">
        <f ca="1">_xlfn.IFNA((VLOOKUP(A4509,'Fats and Greases'!E:F,2,FALSE)), "")</f>
        <v>25.13</v>
      </c>
      <c r="G4509" s="10">
        <f ca="1">_xlfn.IFNA((VLOOKUP(A4509,'Fats and Greases'!G:H,2,FALSE)), "")</f>
        <v>24</v>
      </c>
      <c r="H4509" s="10">
        <f ca="1">_xlfn.IFNA((VLOOKUP(A4509,'Fats and Greases'!I:J,2,FALSE)), "")</f>
        <v>27.25</v>
      </c>
      <c r="I4509" s="10">
        <f ca="1">_xlfn.IFNA((VLOOKUP(A4509,'Fats and Greases'!K:L,2,FALSE)), "")</f>
        <v>26.75</v>
      </c>
      <c r="J4509" s="10">
        <f ca="1">_xlfn.IFNA((VLOOKUP(A4509,'Fats and Greases'!M:N,2,FALSE)), "")</f>
        <v>25.5</v>
      </c>
      <c r="K4509" s="10">
        <f ca="1">_xlfn.IFNA((VLOOKUP($A4509,'Fats and Greases'!O:P,2,FALSE)), "")</f>
        <v>26.25</v>
      </c>
      <c r="L4509" s="10">
        <f ca="1">_xlfn.IFNA((VLOOKUP($A4509,'Fats and Greases'!Q:R,2,FALSE)), "")</f>
        <v>25.5</v>
      </c>
      <c r="M4509" s="10">
        <f ca="1">_xlfn.IFNA((VLOOKUP($A4509,'Fats and Greases'!S:T,2,FALSE)), "")</f>
        <v>22.5</v>
      </c>
    </row>
    <row r="4510" spans="1:13" x14ac:dyDescent="0.2">
      <c r="A4510" s="18">
        <v>43096</v>
      </c>
      <c r="B4510" s="19">
        <f t="shared" si="140"/>
        <v>12</v>
      </c>
      <c r="C4510" s="19">
        <f t="shared" si="141"/>
        <v>2017</v>
      </c>
      <c r="D4510" s="10">
        <f ca="1">_xlfn.IFNA((VLOOKUP(A4510,'Fats and Greases'!A:B,2,FALSE)), "")</f>
        <v>16</v>
      </c>
      <c r="E4510" s="10">
        <f ca="1">_xlfn.IFNA((VLOOKUP(A4510,'Fats and Greases'!C:D,2,FALSE)), "")</f>
        <v>20.75</v>
      </c>
      <c r="F4510" s="10">
        <f ca="1">_xlfn.IFNA((VLOOKUP(A4510,'Fats and Greases'!E:F,2,FALSE)), "")</f>
        <v>25.13</v>
      </c>
      <c r="G4510" s="10">
        <f ca="1">_xlfn.IFNA((VLOOKUP(A4510,'Fats and Greases'!G:H,2,FALSE)), "")</f>
        <v>24</v>
      </c>
      <c r="H4510" s="10">
        <f ca="1">_xlfn.IFNA((VLOOKUP(A4510,'Fats and Greases'!I:J,2,FALSE)), "")</f>
        <v>27.25</v>
      </c>
      <c r="I4510" s="10">
        <f ca="1">_xlfn.IFNA((VLOOKUP(A4510,'Fats and Greases'!K:L,2,FALSE)), "")</f>
        <v>27.25</v>
      </c>
      <c r="J4510" s="10">
        <f ca="1">_xlfn.IFNA((VLOOKUP(A4510,'Fats and Greases'!M:N,2,FALSE)), "")</f>
        <v>25.5</v>
      </c>
      <c r="K4510" s="10">
        <f ca="1">_xlfn.IFNA((VLOOKUP($A4510,'Fats and Greases'!O:P,2,FALSE)), "")</f>
        <v>26.25</v>
      </c>
      <c r="L4510" s="10">
        <f ca="1">_xlfn.IFNA((VLOOKUP($A4510,'Fats and Greases'!Q:R,2,FALSE)), "")</f>
        <v>25.5</v>
      </c>
      <c r="M4510" s="10">
        <f ca="1">_xlfn.IFNA((VLOOKUP($A4510,'Fats and Greases'!S:T,2,FALSE)), "")</f>
        <v>22.5</v>
      </c>
    </row>
    <row r="4511" spans="1:13" x14ac:dyDescent="0.2">
      <c r="A4511" s="18">
        <v>43097</v>
      </c>
      <c r="B4511" s="19">
        <f t="shared" si="140"/>
        <v>12</v>
      </c>
      <c r="C4511" s="19">
        <f t="shared" si="141"/>
        <v>2017</v>
      </c>
      <c r="D4511" s="10">
        <f ca="1">_xlfn.IFNA((VLOOKUP(A4511,'Fats and Greases'!A:B,2,FALSE)), "")</f>
        <v>16</v>
      </c>
      <c r="E4511" s="10">
        <f ca="1">_xlfn.IFNA((VLOOKUP(A4511,'Fats and Greases'!C:D,2,FALSE)), "")</f>
        <v>20.25</v>
      </c>
      <c r="F4511" s="10">
        <f ca="1">_xlfn.IFNA((VLOOKUP(A4511,'Fats and Greases'!E:F,2,FALSE)), "")</f>
        <v>25.13</v>
      </c>
      <c r="G4511" s="10">
        <f ca="1">_xlfn.IFNA((VLOOKUP(A4511,'Fats and Greases'!G:H,2,FALSE)), "")</f>
        <v>24</v>
      </c>
      <c r="H4511" s="10">
        <f ca="1">_xlfn.IFNA((VLOOKUP(A4511,'Fats and Greases'!I:J,2,FALSE)), "")</f>
        <v>27.25</v>
      </c>
      <c r="I4511" s="10">
        <f ca="1">_xlfn.IFNA((VLOOKUP(A4511,'Fats and Greases'!K:L,2,FALSE)), "")</f>
        <v>27.25</v>
      </c>
      <c r="J4511" s="10">
        <f ca="1">_xlfn.IFNA((VLOOKUP(A4511,'Fats and Greases'!M:N,2,FALSE)), "")</f>
        <v>25.5</v>
      </c>
      <c r="K4511" s="10">
        <f ca="1">_xlfn.IFNA((VLOOKUP($A4511,'Fats and Greases'!O:P,2,FALSE)), "")</f>
        <v>26.25</v>
      </c>
      <c r="L4511" s="10">
        <f ca="1">_xlfn.IFNA((VLOOKUP($A4511,'Fats and Greases'!Q:R,2,FALSE)), "")</f>
        <v>25.5</v>
      </c>
      <c r="M4511" s="10">
        <f ca="1">_xlfn.IFNA((VLOOKUP($A4511,'Fats and Greases'!S:T,2,FALSE)), "")</f>
        <v>22.5</v>
      </c>
    </row>
    <row r="4512" spans="1:13" x14ac:dyDescent="0.2">
      <c r="A4512" s="18">
        <v>43098</v>
      </c>
      <c r="B4512" s="19">
        <f t="shared" si="140"/>
        <v>12</v>
      </c>
      <c r="C4512" s="19">
        <f t="shared" si="141"/>
        <v>2017</v>
      </c>
      <c r="D4512" s="10">
        <f ca="1">_xlfn.IFNA((VLOOKUP(A4512,'Fats and Greases'!A:B,2,FALSE)), "")</f>
        <v>16</v>
      </c>
      <c r="E4512" s="10">
        <f ca="1">_xlfn.IFNA((VLOOKUP(A4512,'Fats and Greases'!C:D,2,FALSE)), "")</f>
        <v>20.25</v>
      </c>
      <c r="F4512" s="10">
        <f ca="1">_xlfn.IFNA((VLOOKUP(A4512,'Fats and Greases'!E:F,2,FALSE)), "")</f>
        <v>25.13</v>
      </c>
      <c r="G4512" s="10">
        <f ca="1">_xlfn.IFNA((VLOOKUP(A4512,'Fats and Greases'!G:H,2,FALSE)), "")</f>
        <v>24</v>
      </c>
      <c r="H4512" s="10">
        <f ca="1">_xlfn.IFNA((VLOOKUP(A4512,'Fats and Greases'!I:J,2,FALSE)), "")</f>
        <v>27.25</v>
      </c>
      <c r="I4512" s="10">
        <f ca="1">_xlfn.IFNA((VLOOKUP(A4512,'Fats and Greases'!K:L,2,FALSE)), "")</f>
        <v>27.25</v>
      </c>
      <c r="J4512" s="10">
        <f ca="1">_xlfn.IFNA((VLOOKUP(A4512,'Fats and Greases'!M:N,2,FALSE)), "")</f>
        <v>25.5</v>
      </c>
      <c r="K4512" s="10">
        <f ca="1">_xlfn.IFNA((VLOOKUP($A4512,'Fats and Greases'!O:P,2,FALSE)), "")</f>
        <v>26.25</v>
      </c>
      <c r="L4512" s="10">
        <f ca="1">_xlfn.IFNA((VLOOKUP($A4512,'Fats and Greases'!Q:R,2,FALSE)), "")</f>
        <v>25.5</v>
      </c>
      <c r="M4512" s="10">
        <f ca="1">_xlfn.IFNA((VLOOKUP($A4512,'Fats and Greases'!S:T,2,FALSE)), "")</f>
        <v>22.5</v>
      </c>
    </row>
    <row r="4513" spans="1:13" x14ac:dyDescent="0.2">
      <c r="A4513" s="18">
        <v>43101</v>
      </c>
      <c r="B4513" s="19">
        <f t="shared" si="140"/>
        <v>1</v>
      </c>
      <c r="C4513" s="19">
        <f t="shared" si="141"/>
        <v>2018</v>
      </c>
      <c r="D4513" s="10" t="str">
        <f ca="1">_xlfn.IFNA((VLOOKUP(A4513,'Fats and Greases'!A:B,2,FALSE)), "")</f>
        <v/>
      </c>
      <c r="E4513" s="10" t="str">
        <f ca="1">_xlfn.IFNA((VLOOKUP(A4513,'Fats and Greases'!C:D,2,FALSE)), "")</f>
        <v/>
      </c>
      <c r="F4513" s="10" t="str">
        <f ca="1">_xlfn.IFNA((VLOOKUP(A4513,'Fats and Greases'!E:F,2,FALSE)), "")</f>
        <v/>
      </c>
      <c r="G4513" s="10" t="str">
        <f ca="1">_xlfn.IFNA((VLOOKUP(A4513,'Fats and Greases'!G:H,2,FALSE)), "")</f>
        <v/>
      </c>
      <c r="H4513" s="10" t="str">
        <f ca="1">_xlfn.IFNA((VLOOKUP(A4513,'Fats and Greases'!I:J,2,FALSE)), "")</f>
        <v/>
      </c>
      <c r="I4513" s="10" t="str">
        <f ca="1">_xlfn.IFNA((VLOOKUP(A4513,'Fats and Greases'!K:L,2,FALSE)), "")</f>
        <v/>
      </c>
      <c r="J4513" s="10" t="str">
        <f ca="1">_xlfn.IFNA((VLOOKUP(A4513,'Fats and Greases'!M:N,2,FALSE)), "")</f>
        <v/>
      </c>
      <c r="K4513" s="10" t="str">
        <f ca="1">_xlfn.IFNA((VLOOKUP($A4513,'Fats and Greases'!O:P,2,FALSE)), "")</f>
        <v/>
      </c>
      <c r="L4513" s="10" t="str">
        <f ca="1">_xlfn.IFNA((VLOOKUP($A4513,'Fats and Greases'!Q:R,2,FALSE)), "")</f>
        <v/>
      </c>
      <c r="M4513" s="10" t="str">
        <f ca="1">_xlfn.IFNA((VLOOKUP($A4513,'Fats and Greases'!S:T,2,FALSE)), "")</f>
        <v/>
      </c>
    </row>
    <row r="4514" spans="1:13" x14ac:dyDescent="0.2">
      <c r="A4514" s="18">
        <v>43102</v>
      </c>
      <c r="B4514" s="19">
        <f t="shared" si="140"/>
        <v>1</v>
      </c>
      <c r="C4514" s="19">
        <f t="shared" si="141"/>
        <v>2018</v>
      </c>
      <c r="D4514" s="10">
        <f ca="1">_xlfn.IFNA((VLOOKUP(A4514,'Fats and Greases'!A:B,2,FALSE)), "")</f>
        <v>16</v>
      </c>
      <c r="E4514" s="10">
        <f ca="1">_xlfn.IFNA((VLOOKUP(A4514,'Fats and Greases'!C:D,2,FALSE)), "")</f>
        <v>20.25</v>
      </c>
      <c r="F4514" s="10">
        <f ca="1">_xlfn.IFNA((VLOOKUP(A4514,'Fats and Greases'!E:F,2,FALSE)), "")</f>
        <v>25.13</v>
      </c>
      <c r="G4514" s="10">
        <f ca="1">_xlfn.IFNA((VLOOKUP(A4514,'Fats and Greases'!G:H,2,FALSE)), "")</f>
        <v>24</v>
      </c>
      <c r="H4514" s="10">
        <f ca="1">_xlfn.IFNA((VLOOKUP(A4514,'Fats and Greases'!I:J,2,FALSE)), "")</f>
        <v>27.25</v>
      </c>
      <c r="I4514" s="10">
        <f ca="1">_xlfn.IFNA((VLOOKUP(A4514,'Fats and Greases'!K:L,2,FALSE)), "")</f>
        <v>27.25</v>
      </c>
      <c r="J4514" s="10">
        <f ca="1">_xlfn.IFNA((VLOOKUP(A4514,'Fats and Greases'!M:N,2,FALSE)), "")</f>
        <v>25.5</v>
      </c>
      <c r="K4514" s="10">
        <f ca="1">_xlfn.IFNA((VLOOKUP($A4514,'Fats and Greases'!O:P,2,FALSE)), "")</f>
        <v>26.25</v>
      </c>
      <c r="L4514" s="10">
        <f ca="1">_xlfn.IFNA((VLOOKUP($A4514,'Fats and Greases'!Q:R,2,FALSE)), "")</f>
        <v>25.5</v>
      </c>
      <c r="M4514" s="10">
        <f ca="1">_xlfn.IFNA((VLOOKUP($A4514,'Fats and Greases'!S:T,2,FALSE)), "")</f>
        <v>22.5</v>
      </c>
    </row>
    <row r="4515" spans="1:13" x14ac:dyDescent="0.2">
      <c r="A4515" s="18">
        <v>43103</v>
      </c>
      <c r="B4515" s="19">
        <f t="shared" si="140"/>
        <v>1</v>
      </c>
      <c r="C4515" s="19">
        <f t="shared" si="141"/>
        <v>2018</v>
      </c>
      <c r="D4515" s="10">
        <f ca="1">_xlfn.IFNA((VLOOKUP(A4515,'Fats and Greases'!A:B,2,FALSE)), "")</f>
        <v>16</v>
      </c>
      <c r="E4515" s="10">
        <f ca="1">_xlfn.IFNA((VLOOKUP(A4515,'Fats and Greases'!C:D,2,FALSE)), "")</f>
        <v>20.25</v>
      </c>
      <c r="F4515" s="10">
        <f ca="1">_xlfn.IFNA((VLOOKUP(A4515,'Fats and Greases'!E:F,2,FALSE)), "")</f>
        <v>25.13</v>
      </c>
      <c r="G4515" s="10">
        <f ca="1">_xlfn.IFNA((VLOOKUP(A4515,'Fats and Greases'!G:H,2,FALSE)), "")</f>
        <v>24</v>
      </c>
      <c r="H4515" s="10">
        <f ca="1">_xlfn.IFNA((VLOOKUP(A4515,'Fats and Greases'!I:J,2,FALSE)), "")</f>
        <v>27.25</v>
      </c>
      <c r="I4515" s="10">
        <f ca="1">_xlfn.IFNA((VLOOKUP(A4515,'Fats and Greases'!K:L,2,FALSE)), "")</f>
        <v>27.25</v>
      </c>
      <c r="J4515" s="10">
        <f ca="1">_xlfn.IFNA((VLOOKUP(A4515,'Fats and Greases'!M:N,2,FALSE)), "")</f>
        <v>25.5</v>
      </c>
      <c r="K4515" s="10">
        <f ca="1">_xlfn.IFNA((VLOOKUP($A4515,'Fats and Greases'!O:P,2,FALSE)), "")</f>
        <v>26.25</v>
      </c>
      <c r="L4515" s="10">
        <f ca="1">_xlfn.IFNA((VLOOKUP($A4515,'Fats and Greases'!Q:R,2,FALSE)), "")</f>
        <v>25.5</v>
      </c>
      <c r="M4515" s="10">
        <f ca="1">_xlfn.IFNA((VLOOKUP($A4515,'Fats and Greases'!S:T,2,FALSE)), "")</f>
        <v>22.5</v>
      </c>
    </row>
    <row r="4516" spans="1:13" x14ac:dyDescent="0.2">
      <c r="A4516" s="18">
        <v>43104</v>
      </c>
      <c r="B4516" s="19">
        <f t="shared" si="140"/>
        <v>1</v>
      </c>
      <c r="C4516" s="19">
        <f t="shared" si="141"/>
        <v>2018</v>
      </c>
      <c r="D4516" s="10">
        <f ca="1">_xlfn.IFNA((VLOOKUP(A4516,'Fats and Greases'!A:B,2,FALSE)), "")</f>
        <v>16</v>
      </c>
      <c r="E4516" s="10">
        <f ca="1">_xlfn.IFNA((VLOOKUP(A4516,'Fats and Greases'!C:D,2,FALSE)), "")</f>
        <v>20.25</v>
      </c>
      <c r="F4516" s="10">
        <f ca="1">_xlfn.IFNA((VLOOKUP(A4516,'Fats and Greases'!E:F,2,FALSE)), "")</f>
        <v>25.13</v>
      </c>
      <c r="G4516" s="10">
        <f ca="1">_xlfn.IFNA((VLOOKUP(A4516,'Fats and Greases'!G:H,2,FALSE)), "")</f>
        <v>24</v>
      </c>
      <c r="H4516" s="10">
        <f ca="1">_xlfn.IFNA((VLOOKUP(A4516,'Fats and Greases'!I:J,2,FALSE)), "")</f>
        <v>27.25</v>
      </c>
      <c r="I4516" s="10">
        <f ca="1">_xlfn.IFNA((VLOOKUP(A4516,'Fats and Greases'!K:L,2,FALSE)), "")</f>
        <v>27.25</v>
      </c>
      <c r="J4516" s="10">
        <f ca="1">_xlfn.IFNA((VLOOKUP(A4516,'Fats and Greases'!M:N,2,FALSE)), "")</f>
        <v>25.5</v>
      </c>
      <c r="K4516" s="10">
        <f ca="1">_xlfn.IFNA((VLOOKUP($A4516,'Fats and Greases'!O:P,2,FALSE)), "")</f>
        <v>26.25</v>
      </c>
      <c r="L4516" s="10">
        <f ca="1">_xlfn.IFNA((VLOOKUP($A4516,'Fats and Greases'!Q:R,2,FALSE)), "")</f>
        <v>25.5</v>
      </c>
      <c r="M4516" s="10">
        <f ca="1">_xlfn.IFNA((VLOOKUP($A4516,'Fats and Greases'!S:T,2,FALSE)), "")</f>
        <v>22.5</v>
      </c>
    </row>
    <row r="4517" spans="1:13" x14ac:dyDescent="0.2">
      <c r="A4517" s="18">
        <v>43105</v>
      </c>
      <c r="B4517" s="19">
        <f t="shared" si="140"/>
        <v>1</v>
      </c>
      <c r="C4517" s="19">
        <f t="shared" si="141"/>
        <v>2018</v>
      </c>
      <c r="D4517" s="10">
        <f ca="1">_xlfn.IFNA((VLOOKUP(A4517,'Fats and Greases'!A:B,2,FALSE)), "")</f>
        <v>16</v>
      </c>
      <c r="E4517" s="10">
        <f ca="1">_xlfn.IFNA((VLOOKUP(A4517,'Fats and Greases'!C:D,2,FALSE)), "")</f>
        <v>20.25</v>
      </c>
      <c r="F4517" s="10">
        <f ca="1">_xlfn.IFNA((VLOOKUP(A4517,'Fats and Greases'!E:F,2,FALSE)), "")</f>
        <v>25.13</v>
      </c>
      <c r="G4517" s="10">
        <f ca="1">_xlfn.IFNA((VLOOKUP(A4517,'Fats and Greases'!G:H,2,FALSE)), "")</f>
        <v>24</v>
      </c>
      <c r="H4517" s="10">
        <f ca="1">_xlfn.IFNA((VLOOKUP(A4517,'Fats and Greases'!I:J,2,FALSE)), "")</f>
        <v>27.25</v>
      </c>
      <c r="I4517" s="10">
        <f ca="1">_xlfn.IFNA((VLOOKUP(A4517,'Fats and Greases'!K:L,2,FALSE)), "")</f>
        <v>27.25</v>
      </c>
      <c r="J4517" s="10">
        <f ca="1">_xlfn.IFNA((VLOOKUP(A4517,'Fats and Greases'!M:N,2,FALSE)), "")</f>
        <v>25.5</v>
      </c>
      <c r="K4517" s="10">
        <f ca="1">_xlfn.IFNA((VLOOKUP($A4517,'Fats and Greases'!O:P,2,FALSE)), "")</f>
        <v>26.25</v>
      </c>
      <c r="L4517" s="10">
        <f ca="1">_xlfn.IFNA((VLOOKUP($A4517,'Fats and Greases'!Q:R,2,FALSE)), "")</f>
        <v>25.5</v>
      </c>
      <c r="M4517" s="10">
        <f ca="1">_xlfn.IFNA((VLOOKUP($A4517,'Fats and Greases'!S:T,2,FALSE)), "")</f>
        <v>22.5</v>
      </c>
    </row>
    <row r="4518" spans="1:13" x14ac:dyDescent="0.2">
      <c r="A4518" s="18">
        <v>43108</v>
      </c>
      <c r="B4518" s="19">
        <f t="shared" si="140"/>
        <v>1</v>
      </c>
      <c r="C4518" s="19">
        <f t="shared" si="141"/>
        <v>2018</v>
      </c>
      <c r="D4518" s="10">
        <f ca="1">_xlfn.IFNA((VLOOKUP(A4518,'Fats and Greases'!A:B,2,FALSE)), "")</f>
        <v>16</v>
      </c>
      <c r="E4518" s="10">
        <f ca="1">_xlfn.IFNA((VLOOKUP(A4518,'Fats and Greases'!C:D,2,FALSE)), "")</f>
        <v>20.25</v>
      </c>
      <c r="F4518" s="10">
        <f ca="1">_xlfn.IFNA((VLOOKUP(A4518,'Fats and Greases'!E:F,2,FALSE)), "")</f>
        <v>25.13</v>
      </c>
      <c r="G4518" s="10">
        <f ca="1">_xlfn.IFNA((VLOOKUP(A4518,'Fats and Greases'!G:H,2,FALSE)), "")</f>
        <v>24</v>
      </c>
      <c r="H4518" s="10">
        <f ca="1">_xlfn.IFNA((VLOOKUP(A4518,'Fats and Greases'!I:J,2,FALSE)), "")</f>
        <v>27.25</v>
      </c>
      <c r="I4518" s="10">
        <f ca="1">_xlfn.IFNA((VLOOKUP(A4518,'Fats and Greases'!K:L,2,FALSE)), "")</f>
        <v>27.25</v>
      </c>
      <c r="J4518" s="10">
        <f ca="1">_xlfn.IFNA((VLOOKUP(A4518,'Fats and Greases'!M:N,2,FALSE)), "")</f>
        <v>25.5</v>
      </c>
      <c r="K4518" s="10">
        <f ca="1">_xlfn.IFNA((VLOOKUP($A4518,'Fats and Greases'!O:P,2,FALSE)), "")</f>
        <v>26.25</v>
      </c>
      <c r="L4518" s="10">
        <f ca="1">_xlfn.IFNA((VLOOKUP($A4518,'Fats and Greases'!Q:R,2,FALSE)), "")</f>
        <v>25.5</v>
      </c>
      <c r="M4518" s="10">
        <f ca="1">_xlfn.IFNA((VLOOKUP($A4518,'Fats and Greases'!S:T,2,FALSE)), "")</f>
        <v>22.5</v>
      </c>
    </row>
    <row r="4519" spans="1:13" x14ac:dyDescent="0.2">
      <c r="A4519" s="18">
        <v>43109</v>
      </c>
      <c r="B4519" s="19">
        <f t="shared" si="140"/>
        <v>1</v>
      </c>
      <c r="C4519" s="19">
        <f t="shared" si="141"/>
        <v>2018</v>
      </c>
      <c r="D4519" s="10">
        <f ca="1">_xlfn.IFNA((VLOOKUP(A4519,'Fats and Greases'!A:B,2,FALSE)), "")</f>
        <v>16</v>
      </c>
      <c r="E4519" s="10">
        <f ca="1">_xlfn.IFNA((VLOOKUP(A4519,'Fats and Greases'!C:D,2,FALSE)), "")</f>
        <v>20.25</v>
      </c>
      <c r="F4519" s="10">
        <f ca="1">_xlfn.IFNA((VLOOKUP(A4519,'Fats and Greases'!E:F,2,FALSE)), "")</f>
        <v>25.13</v>
      </c>
      <c r="G4519" s="10">
        <f ca="1">_xlfn.IFNA((VLOOKUP(A4519,'Fats and Greases'!G:H,2,FALSE)), "")</f>
        <v>24</v>
      </c>
      <c r="H4519" s="10">
        <f ca="1">_xlfn.IFNA((VLOOKUP(A4519,'Fats and Greases'!I:J,2,FALSE)), "")</f>
        <v>27.25</v>
      </c>
      <c r="I4519" s="10">
        <f ca="1">_xlfn.IFNA((VLOOKUP(A4519,'Fats and Greases'!K:L,2,FALSE)), "")</f>
        <v>27.25</v>
      </c>
      <c r="J4519" s="10">
        <f ca="1">_xlfn.IFNA((VLOOKUP(A4519,'Fats and Greases'!M:N,2,FALSE)), "")</f>
        <v>25.5</v>
      </c>
      <c r="K4519" s="10">
        <f ca="1">_xlfn.IFNA((VLOOKUP($A4519,'Fats and Greases'!O:P,2,FALSE)), "")</f>
        <v>26.25</v>
      </c>
      <c r="L4519" s="10">
        <f ca="1">_xlfn.IFNA((VLOOKUP($A4519,'Fats and Greases'!Q:R,2,FALSE)), "")</f>
        <v>25.5</v>
      </c>
      <c r="M4519" s="10">
        <f ca="1">_xlfn.IFNA((VLOOKUP($A4519,'Fats and Greases'!S:T,2,FALSE)), "")</f>
        <v>22.5</v>
      </c>
    </row>
    <row r="4520" spans="1:13" x14ac:dyDescent="0.2">
      <c r="A4520" s="18">
        <v>43110</v>
      </c>
      <c r="B4520" s="19">
        <f t="shared" si="140"/>
        <v>1</v>
      </c>
      <c r="C4520" s="19">
        <f t="shared" si="141"/>
        <v>2018</v>
      </c>
      <c r="D4520" s="10">
        <f ca="1">_xlfn.IFNA((VLOOKUP(A4520,'Fats and Greases'!A:B,2,FALSE)), "")</f>
        <v>16</v>
      </c>
      <c r="E4520" s="10">
        <f ca="1">_xlfn.IFNA((VLOOKUP(A4520,'Fats and Greases'!C:D,2,FALSE)), "")</f>
        <v>20.25</v>
      </c>
      <c r="F4520" s="10">
        <f ca="1">_xlfn.IFNA((VLOOKUP(A4520,'Fats and Greases'!E:F,2,FALSE)), "")</f>
        <v>25.13</v>
      </c>
      <c r="G4520" s="10">
        <f ca="1">_xlfn.IFNA((VLOOKUP(A4520,'Fats and Greases'!G:H,2,FALSE)), "")</f>
        <v>24</v>
      </c>
      <c r="H4520" s="10">
        <f ca="1">_xlfn.IFNA((VLOOKUP(A4520,'Fats and Greases'!I:J,2,FALSE)), "")</f>
        <v>27.25</v>
      </c>
      <c r="I4520" s="10">
        <f ca="1">_xlfn.IFNA((VLOOKUP(A4520,'Fats and Greases'!K:L,2,FALSE)), "")</f>
        <v>27.25</v>
      </c>
      <c r="J4520" s="10">
        <f ca="1">_xlfn.IFNA((VLOOKUP(A4520,'Fats and Greases'!M:N,2,FALSE)), "")</f>
        <v>25.5</v>
      </c>
      <c r="K4520" s="10">
        <f ca="1">_xlfn.IFNA((VLOOKUP($A4520,'Fats and Greases'!O:P,2,FALSE)), "")</f>
        <v>26.25</v>
      </c>
      <c r="L4520" s="10">
        <f ca="1">_xlfn.IFNA((VLOOKUP($A4520,'Fats and Greases'!Q:R,2,FALSE)), "")</f>
        <v>25.5</v>
      </c>
      <c r="M4520" s="10">
        <f ca="1">_xlfn.IFNA((VLOOKUP($A4520,'Fats and Greases'!S:T,2,FALSE)), "")</f>
        <v>22.5</v>
      </c>
    </row>
    <row r="4521" spans="1:13" x14ac:dyDescent="0.2">
      <c r="A4521" s="18">
        <v>43111</v>
      </c>
      <c r="B4521" s="19">
        <f t="shared" si="140"/>
        <v>1</v>
      </c>
      <c r="C4521" s="19">
        <f t="shared" si="141"/>
        <v>2018</v>
      </c>
      <c r="D4521" s="10">
        <f ca="1">_xlfn.IFNA((VLOOKUP(A4521,'Fats and Greases'!A:B,2,FALSE)), "")</f>
        <v>16</v>
      </c>
      <c r="E4521" s="10">
        <f ca="1">_xlfn.IFNA((VLOOKUP(A4521,'Fats and Greases'!C:D,2,FALSE)), "")</f>
        <v>20.25</v>
      </c>
      <c r="F4521" s="10">
        <f ca="1">_xlfn.IFNA((VLOOKUP(A4521,'Fats and Greases'!E:F,2,FALSE)), "")</f>
        <v>24.5</v>
      </c>
      <c r="G4521" s="10">
        <f ca="1">_xlfn.IFNA((VLOOKUP(A4521,'Fats and Greases'!G:H,2,FALSE)), "")</f>
        <v>24</v>
      </c>
      <c r="H4521" s="10">
        <f ca="1">_xlfn.IFNA((VLOOKUP(A4521,'Fats and Greases'!I:J,2,FALSE)), "")</f>
        <v>26.25</v>
      </c>
      <c r="I4521" s="10">
        <f ca="1">_xlfn.IFNA((VLOOKUP(A4521,'Fats and Greases'!K:L,2,FALSE)), "")</f>
        <v>27.25</v>
      </c>
      <c r="J4521" s="10">
        <f ca="1">_xlfn.IFNA((VLOOKUP(A4521,'Fats and Greases'!M:N,2,FALSE)), "")</f>
        <v>25.25</v>
      </c>
      <c r="K4521" s="10">
        <f ca="1">_xlfn.IFNA((VLOOKUP($A4521,'Fats and Greases'!O:P,2,FALSE)), "")</f>
        <v>26.25</v>
      </c>
      <c r="L4521" s="10">
        <f ca="1">_xlfn.IFNA((VLOOKUP($A4521,'Fats and Greases'!Q:R,2,FALSE)), "")</f>
        <v>25.5</v>
      </c>
      <c r="M4521" s="10">
        <f ca="1">_xlfn.IFNA((VLOOKUP($A4521,'Fats and Greases'!S:T,2,FALSE)), "")</f>
        <v>22.5</v>
      </c>
    </row>
    <row r="4522" spans="1:13" x14ac:dyDescent="0.2">
      <c r="A4522" s="18">
        <v>43112</v>
      </c>
      <c r="B4522" s="19">
        <f t="shared" si="140"/>
        <v>1</v>
      </c>
      <c r="C4522" s="19">
        <f t="shared" si="141"/>
        <v>2018</v>
      </c>
      <c r="D4522" s="10">
        <f ca="1">_xlfn.IFNA((VLOOKUP(A4522,'Fats and Greases'!A:B,2,FALSE)), "")</f>
        <v>17</v>
      </c>
      <c r="E4522" s="10">
        <f ca="1">_xlfn.IFNA((VLOOKUP(A4522,'Fats and Greases'!C:D,2,FALSE)), "")</f>
        <v>20.25</v>
      </c>
      <c r="F4522" s="10">
        <f ca="1">_xlfn.IFNA((VLOOKUP(A4522,'Fats and Greases'!E:F,2,FALSE)), "")</f>
        <v>24.5</v>
      </c>
      <c r="G4522" s="10">
        <f ca="1">_xlfn.IFNA((VLOOKUP(A4522,'Fats and Greases'!G:H,2,FALSE)), "")</f>
        <v>24</v>
      </c>
      <c r="H4522" s="10">
        <f ca="1">_xlfn.IFNA((VLOOKUP(A4522,'Fats and Greases'!I:J,2,FALSE)), "")</f>
        <v>26.25</v>
      </c>
      <c r="I4522" s="10">
        <f ca="1">_xlfn.IFNA((VLOOKUP(A4522,'Fats and Greases'!K:L,2,FALSE)), "")</f>
        <v>27.25</v>
      </c>
      <c r="J4522" s="10">
        <f ca="1">_xlfn.IFNA((VLOOKUP(A4522,'Fats and Greases'!M:N,2,FALSE)), "")</f>
        <v>25.25</v>
      </c>
      <c r="K4522" s="10">
        <f ca="1">_xlfn.IFNA((VLOOKUP($A4522,'Fats and Greases'!O:P,2,FALSE)), "")</f>
        <v>26.25</v>
      </c>
      <c r="L4522" s="10">
        <f ca="1">_xlfn.IFNA((VLOOKUP($A4522,'Fats and Greases'!Q:R,2,FALSE)), "")</f>
        <v>25.5</v>
      </c>
      <c r="M4522" s="10">
        <f ca="1">_xlfn.IFNA((VLOOKUP($A4522,'Fats and Greases'!S:T,2,FALSE)), "")</f>
        <v>22.5</v>
      </c>
    </row>
    <row r="4523" spans="1:13" x14ac:dyDescent="0.2">
      <c r="A4523" s="18">
        <v>43115</v>
      </c>
      <c r="B4523" s="19">
        <f t="shared" si="140"/>
        <v>1</v>
      </c>
      <c r="C4523" s="19">
        <f t="shared" si="141"/>
        <v>2018</v>
      </c>
      <c r="D4523" s="10" t="str">
        <f ca="1">_xlfn.IFNA((VLOOKUP(A4523,'Fats and Greases'!A:B,2,FALSE)), "")</f>
        <v/>
      </c>
      <c r="E4523" s="10" t="str">
        <f ca="1">_xlfn.IFNA((VLOOKUP(A4523,'Fats and Greases'!C:D,2,FALSE)), "")</f>
        <v/>
      </c>
      <c r="F4523" s="10" t="str">
        <f ca="1">_xlfn.IFNA((VLOOKUP(A4523,'Fats and Greases'!E:F,2,FALSE)), "")</f>
        <v/>
      </c>
      <c r="G4523" s="10" t="str">
        <f ca="1">_xlfn.IFNA((VLOOKUP(A4523,'Fats and Greases'!G:H,2,FALSE)), "")</f>
        <v/>
      </c>
      <c r="H4523" s="10" t="str">
        <f ca="1">_xlfn.IFNA((VLOOKUP(A4523,'Fats and Greases'!I:J,2,FALSE)), "")</f>
        <v/>
      </c>
      <c r="I4523" s="10" t="str">
        <f ca="1">_xlfn.IFNA((VLOOKUP(A4523,'Fats and Greases'!K:L,2,FALSE)), "")</f>
        <v/>
      </c>
      <c r="J4523" s="10" t="str">
        <f ca="1">_xlfn.IFNA((VLOOKUP(A4523,'Fats and Greases'!M:N,2,FALSE)), "")</f>
        <v/>
      </c>
      <c r="K4523" s="10" t="str">
        <f ca="1">_xlfn.IFNA((VLOOKUP($A4523,'Fats and Greases'!O:P,2,FALSE)), "")</f>
        <v/>
      </c>
      <c r="L4523" s="10" t="str">
        <f ca="1">_xlfn.IFNA((VLOOKUP($A4523,'Fats and Greases'!Q:R,2,FALSE)), "")</f>
        <v/>
      </c>
      <c r="M4523" s="10" t="str">
        <f ca="1">_xlfn.IFNA((VLOOKUP($A4523,'Fats and Greases'!S:T,2,FALSE)), "")</f>
        <v/>
      </c>
    </row>
    <row r="4524" spans="1:13" x14ac:dyDescent="0.2">
      <c r="A4524" s="18">
        <v>43116</v>
      </c>
      <c r="B4524" s="19">
        <f t="shared" si="140"/>
        <v>1</v>
      </c>
      <c r="C4524" s="19">
        <f t="shared" si="141"/>
        <v>2018</v>
      </c>
      <c r="D4524" s="10">
        <f ca="1">_xlfn.IFNA((VLOOKUP(A4524,'Fats and Greases'!A:B,2,FALSE)), "")</f>
        <v>17</v>
      </c>
      <c r="E4524" s="10">
        <f ca="1">_xlfn.IFNA((VLOOKUP(A4524,'Fats and Greases'!C:D,2,FALSE)), "")</f>
        <v>20.25</v>
      </c>
      <c r="F4524" s="10">
        <f ca="1">_xlfn.IFNA((VLOOKUP(A4524,'Fats and Greases'!E:F,2,FALSE)), "")</f>
        <v>24.5</v>
      </c>
      <c r="G4524" s="10">
        <f ca="1">_xlfn.IFNA((VLOOKUP(A4524,'Fats and Greases'!G:H,2,FALSE)), "")</f>
        <v>24</v>
      </c>
      <c r="H4524" s="10">
        <f ca="1">_xlfn.IFNA((VLOOKUP(A4524,'Fats and Greases'!I:J,2,FALSE)), "")</f>
        <v>26.25</v>
      </c>
      <c r="I4524" s="10">
        <f ca="1">_xlfn.IFNA((VLOOKUP(A4524,'Fats and Greases'!K:L,2,FALSE)), "")</f>
        <v>27.25</v>
      </c>
      <c r="J4524" s="10">
        <f ca="1">_xlfn.IFNA((VLOOKUP(A4524,'Fats and Greases'!M:N,2,FALSE)), "")</f>
        <v>25.25</v>
      </c>
      <c r="K4524" s="10">
        <f ca="1">_xlfn.IFNA((VLOOKUP($A4524,'Fats and Greases'!O:P,2,FALSE)), "")</f>
        <v>26.25</v>
      </c>
      <c r="L4524" s="10">
        <f ca="1">_xlfn.IFNA((VLOOKUP($A4524,'Fats and Greases'!Q:R,2,FALSE)), "")</f>
        <v>25.5</v>
      </c>
      <c r="M4524" s="10">
        <f ca="1">_xlfn.IFNA((VLOOKUP($A4524,'Fats and Greases'!S:T,2,FALSE)), "")</f>
        <v>22.5</v>
      </c>
    </row>
    <row r="4525" spans="1:13" x14ac:dyDescent="0.2">
      <c r="A4525" s="18">
        <v>43117</v>
      </c>
      <c r="B4525" s="19">
        <f t="shared" si="140"/>
        <v>1</v>
      </c>
      <c r="C4525" s="19">
        <f t="shared" si="141"/>
        <v>2018</v>
      </c>
      <c r="D4525" s="10">
        <f ca="1">_xlfn.IFNA((VLOOKUP(A4525,'Fats and Greases'!A:B,2,FALSE)), "")</f>
        <v>17</v>
      </c>
      <c r="E4525" s="10">
        <f ca="1">_xlfn.IFNA((VLOOKUP(A4525,'Fats and Greases'!C:D,2,FALSE)), "")</f>
        <v>20.25</v>
      </c>
      <c r="F4525" s="10">
        <f ca="1">_xlfn.IFNA((VLOOKUP(A4525,'Fats and Greases'!E:F,2,FALSE)), "")</f>
        <v>24.5</v>
      </c>
      <c r="G4525" s="10">
        <f ca="1">_xlfn.IFNA((VLOOKUP(A4525,'Fats and Greases'!G:H,2,FALSE)), "")</f>
        <v>24.25</v>
      </c>
      <c r="H4525" s="10">
        <f ca="1">_xlfn.IFNA((VLOOKUP(A4525,'Fats and Greases'!I:J,2,FALSE)), "")</f>
        <v>26.25</v>
      </c>
      <c r="I4525" s="10">
        <f ca="1">_xlfn.IFNA((VLOOKUP(A4525,'Fats and Greases'!K:L,2,FALSE)), "")</f>
        <v>27.25</v>
      </c>
      <c r="J4525" s="10">
        <f ca="1">_xlfn.IFNA((VLOOKUP(A4525,'Fats and Greases'!M:N,2,FALSE)), "")</f>
        <v>25.25</v>
      </c>
      <c r="K4525" s="10">
        <f ca="1">_xlfn.IFNA((VLOOKUP($A4525,'Fats and Greases'!O:P,2,FALSE)), "")</f>
        <v>26.25</v>
      </c>
      <c r="L4525" s="10">
        <f ca="1">_xlfn.IFNA((VLOOKUP($A4525,'Fats and Greases'!Q:R,2,FALSE)), "")</f>
        <v>25.5</v>
      </c>
      <c r="M4525" s="10">
        <f ca="1">_xlfn.IFNA((VLOOKUP($A4525,'Fats and Greases'!S:T,2,FALSE)), "")</f>
        <v>22.25</v>
      </c>
    </row>
    <row r="4526" spans="1:13" x14ac:dyDescent="0.2">
      <c r="A4526" s="18">
        <v>43118</v>
      </c>
      <c r="B4526" s="19">
        <f t="shared" si="140"/>
        <v>1</v>
      </c>
      <c r="C4526" s="19">
        <f t="shared" si="141"/>
        <v>2018</v>
      </c>
      <c r="D4526" s="10">
        <f ca="1">_xlfn.IFNA((VLOOKUP(A4526,'Fats and Greases'!A:B,2,FALSE)), "")</f>
        <v>17</v>
      </c>
      <c r="E4526" s="10">
        <f ca="1">_xlfn.IFNA((VLOOKUP(A4526,'Fats and Greases'!C:D,2,FALSE)), "")</f>
        <v>20.25</v>
      </c>
      <c r="F4526" s="10">
        <f ca="1">_xlfn.IFNA((VLOOKUP(A4526,'Fats and Greases'!E:F,2,FALSE)), "")</f>
        <v>24.5</v>
      </c>
      <c r="G4526" s="10">
        <f ca="1">_xlfn.IFNA((VLOOKUP(A4526,'Fats and Greases'!G:H,2,FALSE)), "")</f>
        <v>24.25</v>
      </c>
      <c r="H4526" s="10">
        <f ca="1">_xlfn.IFNA((VLOOKUP(A4526,'Fats and Greases'!I:J,2,FALSE)), "")</f>
        <v>26.25</v>
      </c>
      <c r="I4526" s="10">
        <f ca="1">_xlfn.IFNA((VLOOKUP(A4526,'Fats and Greases'!K:L,2,FALSE)), "")</f>
        <v>27.25</v>
      </c>
      <c r="J4526" s="10">
        <f ca="1">_xlfn.IFNA((VLOOKUP(A4526,'Fats and Greases'!M:N,2,FALSE)), "")</f>
        <v>25.25</v>
      </c>
      <c r="K4526" s="10">
        <f ca="1">_xlfn.IFNA((VLOOKUP($A4526,'Fats and Greases'!O:P,2,FALSE)), "")</f>
        <v>26.25</v>
      </c>
      <c r="L4526" s="10">
        <f ca="1">_xlfn.IFNA((VLOOKUP($A4526,'Fats and Greases'!Q:R,2,FALSE)), "")</f>
        <v>25.5</v>
      </c>
      <c r="M4526" s="10">
        <f ca="1">_xlfn.IFNA((VLOOKUP($A4526,'Fats and Greases'!S:T,2,FALSE)), "")</f>
        <v>22.25</v>
      </c>
    </row>
    <row r="4527" spans="1:13" x14ac:dyDescent="0.2">
      <c r="A4527" s="18">
        <v>43119</v>
      </c>
      <c r="B4527" s="19">
        <f t="shared" si="140"/>
        <v>1</v>
      </c>
      <c r="C4527" s="19">
        <f t="shared" si="141"/>
        <v>2018</v>
      </c>
      <c r="D4527" s="10">
        <f ca="1">_xlfn.IFNA((VLOOKUP(A4527,'Fats and Greases'!A:B,2,FALSE)), "")</f>
        <v>17</v>
      </c>
      <c r="E4527" s="10">
        <f ca="1">_xlfn.IFNA((VLOOKUP(A4527,'Fats and Greases'!C:D,2,FALSE)), "")</f>
        <v>20.25</v>
      </c>
      <c r="F4527" s="10">
        <f ca="1">_xlfn.IFNA((VLOOKUP(A4527,'Fats and Greases'!E:F,2,FALSE)), "")</f>
        <v>24.5</v>
      </c>
      <c r="G4527" s="10">
        <f ca="1">_xlfn.IFNA((VLOOKUP(A4527,'Fats and Greases'!G:H,2,FALSE)), "")</f>
        <v>24.25</v>
      </c>
      <c r="H4527" s="10">
        <f ca="1">_xlfn.IFNA((VLOOKUP(A4527,'Fats and Greases'!I:J,2,FALSE)), "")</f>
        <v>26.25</v>
      </c>
      <c r="I4527" s="10">
        <f ca="1">_xlfn.IFNA((VLOOKUP(A4527,'Fats and Greases'!K:L,2,FALSE)), "")</f>
        <v>27.25</v>
      </c>
      <c r="J4527" s="10">
        <f ca="1">_xlfn.IFNA((VLOOKUP(A4527,'Fats and Greases'!M:N,2,FALSE)), "")</f>
        <v>25.25</v>
      </c>
      <c r="K4527" s="10">
        <f ca="1">_xlfn.IFNA((VLOOKUP($A4527,'Fats and Greases'!O:P,2,FALSE)), "")</f>
        <v>26.25</v>
      </c>
      <c r="L4527" s="10">
        <f ca="1">_xlfn.IFNA((VLOOKUP($A4527,'Fats and Greases'!Q:R,2,FALSE)), "")</f>
        <v>25.5</v>
      </c>
      <c r="M4527" s="10">
        <f ca="1">_xlfn.IFNA((VLOOKUP($A4527,'Fats and Greases'!S:T,2,FALSE)), "")</f>
        <v>22.25</v>
      </c>
    </row>
    <row r="4528" spans="1:13" x14ac:dyDescent="0.2">
      <c r="A4528" s="18">
        <v>43122</v>
      </c>
      <c r="B4528" s="19">
        <f t="shared" si="140"/>
        <v>1</v>
      </c>
      <c r="C4528" s="19">
        <f t="shared" si="141"/>
        <v>2018</v>
      </c>
      <c r="D4528" s="10">
        <f ca="1">_xlfn.IFNA((VLOOKUP(A4528,'Fats and Greases'!A:B,2,FALSE)), "")</f>
        <v>17</v>
      </c>
      <c r="E4528" s="10">
        <f ca="1">_xlfn.IFNA((VLOOKUP(A4528,'Fats and Greases'!C:D,2,FALSE)), "")</f>
        <v>20.25</v>
      </c>
      <c r="F4528" s="10">
        <f ca="1">_xlfn.IFNA((VLOOKUP(A4528,'Fats and Greases'!E:F,2,FALSE)), "")</f>
        <v>24.5</v>
      </c>
      <c r="G4528" s="10">
        <f ca="1">_xlfn.IFNA((VLOOKUP(A4528,'Fats and Greases'!G:H,2,FALSE)), "")</f>
        <v>24.25</v>
      </c>
      <c r="H4528" s="10">
        <f ca="1">_xlfn.IFNA((VLOOKUP(A4528,'Fats and Greases'!I:J,2,FALSE)), "")</f>
        <v>26.25</v>
      </c>
      <c r="I4528" s="10">
        <f ca="1">_xlfn.IFNA((VLOOKUP(A4528,'Fats and Greases'!K:L,2,FALSE)), "")</f>
        <v>27.25</v>
      </c>
      <c r="J4528" s="10">
        <f ca="1">_xlfn.IFNA((VLOOKUP(A4528,'Fats and Greases'!M:N,2,FALSE)), "")</f>
        <v>25.25</v>
      </c>
      <c r="K4528" s="10">
        <f ca="1">_xlfn.IFNA((VLOOKUP($A4528,'Fats and Greases'!O:P,2,FALSE)), "")</f>
        <v>26.25</v>
      </c>
      <c r="L4528" s="10">
        <f ca="1">_xlfn.IFNA((VLOOKUP($A4528,'Fats and Greases'!Q:R,2,FALSE)), "")</f>
        <v>25.5</v>
      </c>
      <c r="M4528" s="10">
        <f ca="1">_xlfn.IFNA((VLOOKUP($A4528,'Fats and Greases'!S:T,2,FALSE)), "")</f>
        <v>22.25</v>
      </c>
    </row>
    <row r="4529" spans="1:13" x14ac:dyDescent="0.2">
      <c r="A4529" s="18">
        <v>43123</v>
      </c>
      <c r="B4529" s="19">
        <f t="shared" si="140"/>
        <v>1</v>
      </c>
      <c r="C4529" s="19">
        <f t="shared" si="141"/>
        <v>2018</v>
      </c>
      <c r="D4529" s="10">
        <f ca="1">_xlfn.IFNA((VLOOKUP(A4529,'Fats and Greases'!A:B,2,FALSE)), "")</f>
        <v>17</v>
      </c>
      <c r="E4529" s="10">
        <f ca="1">_xlfn.IFNA((VLOOKUP(A4529,'Fats and Greases'!C:D,2,FALSE)), "")</f>
        <v>20.25</v>
      </c>
      <c r="F4529" s="10">
        <f ca="1">_xlfn.IFNA((VLOOKUP(A4529,'Fats and Greases'!E:F,2,FALSE)), "")</f>
        <v>23.75</v>
      </c>
      <c r="G4529" s="10">
        <f ca="1">_xlfn.IFNA((VLOOKUP(A4529,'Fats and Greases'!G:H,2,FALSE)), "")</f>
        <v>24.25</v>
      </c>
      <c r="H4529" s="10">
        <f ca="1">_xlfn.IFNA((VLOOKUP(A4529,'Fats and Greases'!I:J,2,FALSE)), "")</f>
        <v>25.25</v>
      </c>
      <c r="I4529" s="10">
        <f ca="1">_xlfn.IFNA((VLOOKUP(A4529,'Fats and Greases'!K:L,2,FALSE)), "")</f>
        <v>27.25</v>
      </c>
      <c r="J4529" s="10">
        <f ca="1">_xlfn.IFNA((VLOOKUP(A4529,'Fats and Greases'!M:N,2,FALSE)), "")</f>
        <v>24.5</v>
      </c>
      <c r="K4529" s="10">
        <f ca="1">_xlfn.IFNA((VLOOKUP($A4529,'Fats and Greases'!O:P,2,FALSE)), "")</f>
        <v>26.25</v>
      </c>
      <c r="L4529" s="10">
        <f ca="1">_xlfn.IFNA((VLOOKUP($A4529,'Fats and Greases'!Q:R,2,FALSE)), "")</f>
        <v>25.5</v>
      </c>
      <c r="M4529" s="10">
        <f ca="1">_xlfn.IFNA((VLOOKUP($A4529,'Fats and Greases'!S:T,2,FALSE)), "")</f>
        <v>22.25</v>
      </c>
    </row>
    <row r="4530" spans="1:13" x14ac:dyDescent="0.2">
      <c r="A4530" s="18">
        <v>43124</v>
      </c>
      <c r="B4530" s="19">
        <f t="shared" si="140"/>
        <v>1</v>
      </c>
      <c r="C4530" s="19">
        <f t="shared" si="141"/>
        <v>2018</v>
      </c>
      <c r="D4530" s="10">
        <f ca="1">_xlfn.IFNA((VLOOKUP(A4530,'Fats and Greases'!A:B,2,FALSE)), "")</f>
        <v>17</v>
      </c>
      <c r="E4530" s="10">
        <f ca="1">_xlfn.IFNA((VLOOKUP(A4530,'Fats and Greases'!C:D,2,FALSE)), "")</f>
        <v>20.25</v>
      </c>
      <c r="F4530" s="10">
        <f ca="1">_xlfn.IFNA((VLOOKUP(A4530,'Fats and Greases'!E:F,2,FALSE)), "")</f>
        <v>23.75</v>
      </c>
      <c r="G4530" s="10">
        <f ca="1">_xlfn.IFNA((VLOOKUP(A4530,'Fats and Greases'!G:H,2,FALSE)), "")</f>
        <v>24.25</v>
      </c>
      <c r="H4530" s="10">
        <f ca="1">_xlfn.IFNA((VLOOKUP(A4530,'Fats and Greases'!I:J,2,FALSE)), "")</f>
        <v>25.25</v>
      </c>
      <c r="I4530" s="10">
        <f ca="1">_xlfn.IFNA((VLOOKUP(A4530,'Fats and Greases'!K:L,2,FALSE)), "")</f>
        <v>27.25</v>
      </c>
      <c r="J4530" s="10">
        <f ca="1">_xlfn.IFNA((VLOOKUP(A4530,'Fats and Greases'!M:N,2,FALSE)), "")</f>
        <v>24.5</v>
      </c>
      <c r="K4530" s="10">
        <f ca="1">_xlfn.IFNA((VLOOKUP($A4530,'Fats and Greases'!O:P,2,FALSE)), "")</f>
        <v>26.25</v>
      </c>
      <c r="L4530" s="10">
        <f ca="1">_xlfn.IFNA((VLOOKUP($A4530,'Fats and Greases'!Q:R,2,FALSE)), "")</f>
        <v>25.5</v>
      </c>
      <c r="M4530" s="10">
        <f ca="1">_xlfn.IFNA((VLOOKUP($A4530,'Fats and Greases'!S:T,2,FALSE)), "")</f>
        <v>22.5</v>
      </c>
    </row>
    <row r="4531" spans="1:13" x14ac:dyDescent="0.2">
      <c r="A4531" s="18">
        <v>43125</v>
      </c>
      <c r="B4531" s="19">
        <f t="shared" si="140"/>
        <v>1</v>
      </c>
      <c r="C4531" s="19">
        <f t="shared" si="141"/>
        <v>2018</v>
      </c>
      <c r="D4531" s="10">
        <f ca="1">_xlfn.IFNA((VLOOKUP(A4531,'Fats and Greases'!A:B,2,FALSE)), "")</f>
        <v>17</v>
      </c>
      <c r="E4531" s="10">
        <f ca="1">_xlfn.IFNA((VLOOKUP(A4531,'Fats and Greases'!C:D,2,FALSE)), "")</f>
        <v>20.25</v>
      </c>
      <c r="F4531" s="10">
        <f ca="1">_xlfn.IFNA((VLOOKUP(A4531,'Fats and Greases'!E:F,2,FALSE)), "")</f>
        <v>23.75</v>
      </c>
      <c r="G4531" s="10">
        <f ca="1">_xlfn.IFNA((VLOOKUP(A4531,'Fats and Greases'!G:H,2,FALSE)), "")</f>
        <v>24.25</v>
      </c>
      <c r="H4531" s="10">
        <f ca="1">_xlfn.IFNA((VLOOKUP(A4531,'Fats and Greases'!I:J,2,FALSE)), "")</f>
        <v>25.25</v>
      </c>
      <c r="I4531" s="10">
        <f ca="1">_xlfn.IFNA((VLOOKUP(A4531,'Fats and Greases'!K:L,2,FALSE)), "")</f>
        <v>27.25</v>
      </c>
      <c r="J4531" s="10">
        <f ca="1">_xlfn.IFNA((VLOOKUP(A4531,'Fats and Greases'!M:N,2,FALSE)), "")</f>
        <v>24.5</v>
      </c>
      <c r="K4531" s="10">
        <f ca="1">_xlfn.IFNA((VLOOKUP($A4531,'Fats and Greases'!O:P,2,FALSE)), "")</f>
        <v>26.25</v>
      </c>
      <c r="L4531" s="10">
        <f ca="1">_xlfn.IFNA((VLOOKUP($A4531,'Fats and Greases'!Q:R,2,FALSE)), "")</f>
        <v>25.5</v>
      </c>
      <c r="M4531" s="10">
        <f ca="1">_xlfn.IFNA((VLOOKUP($A4531,'Fats and Greases'!S:T,2,FALSE)), "")</f>
        <v>22.5</v>
      </c>
    </row>
    <row r="4532" spans="1:13" x14ac:dyDescent="0.2">
      <c r="A4532" s="18">
        <v>43126</v>
      </c>
      <c r="B4532" s="19">
        <f t="shared" si="140"/>
        <v>1</v>
      </c>
      <c r="C4532" s="19">
        <f t="shared" si="141"/>
        <v>2018</v>
      </c>
      <c r="D4532" s="10">
        <f ca="1">_xlfn.IFNA((VLOOKUP(A4532,'Fats and Greases'!A:B,2,FALSE)), "")</f>
        <v>17</v>
      </c>
      <c r="E4532" s="10">
        <f ca="1">_xlfn.IFNA((VLOOKUP(A4532,'Fats and Greases'!C:D,2,FALSE)), "")</f>
        <v>20.25</v>
      </c>
      <c r="F4532" s="10">
        <f ca="1">_xlfn.IFNA((VLOOKUP(A4532,'Fats and Greases'!E:F,2,FALSE)), "")</f>
        <v>23.75</v>
      </c>
      <c r="G4532" s="10">
        <f ca="1">_xlfn.IFNA((VLOOKUP(A4532,'Fats and Greases'!G:H,2,FALSE)), "")</f>
        <v>24.25</v>
      </c>
      <c r="H4532" s="10">
        <f ca="1">_xlfn.IFNA((VLOOKUP(A4532,'Fats and Greases'!I:J,2,FALSE)), "")</f>
        <v>25.25</v>
      </c>
      <c r="I4532" s="10">
        <f ca="1">_xlfn.IFNA((VLOOKUP(A4532,'Fats and Greases'!K:L,2,FALSE)), "")</f>
        <v>27.25</v>
      </c>
      <c r="J4532" s="10">
        <f ca="1">_xlfn.IFNA((VLOOKUP(A4532,'Fats and Greases'!M:N,2,FALSE)), "")</f>
        <v>24.5</v>
      </c>
      <c r="K4532" s="10">
        <f ca="1">_xlfn.IFNA((VLOOKUP($A4532,'Fats and Greases'!O:P,2,FALSE)), "")</f>
        <v>26.25</v>
      </c>
      <c r="L4532" s="10">
        <f ca="1">_xlfn.IFNA((VLOOKUP($A4532,'Fats and Greases'!Q:R,2,FALSE)), "")</f>
        <v>25.5</v>
      </c>
      <c r="M4532" s="10">
        <f ca="1">_xlfn.IFNA((VLOOKUP($A4532,'Fats and Greases'!S:T,2,FALSE)), "")</f>
        <v>22.5</v>
      </c>
    </row>
    <row r="4533" spans="1:13" x14ac:dyDescent="0.2">
      <c r="A4533" s="18">
        <v>43129</v>
      </c>
      <c r="B4533" s="19">
        <f t="shared" si="140"/>
        <v>1</v>
      </c>
      <c r="C4533" s="19">
        <f t="shared" si="141"/>
        <v>2018</v>
      </c>
      <c r="D4533" s="10">
        <f ca="1">_xlfn.IFNA((VLOOKUP(A4533,'Fats and Greases'!A:B,2,FALSE)), "")</f>
        <v>17</v>
      </c>
      <c r="E4533" s="10">
        <f ca="1">_xlfn.IFNA((VLOOKUP(A4533,'Fats and Greases'!C:D,2,FALSE)), "")</f>
        <v>20.25</v>
      </c>
      <c r="F4533" s="10">
        <f ca="1">_xlfn.IFNA((VLOOKUP(A4533,'Fats and Greases'!E:F,2,FALSE)), "")</f>
        <v>23.75</v>
      </c>
      <c r="G4533" s="10">
        <f ca="1">_xlfn.IFNA((VLOOKUP(A4533,'Fats and Greases'!G:H,2,FALSE)), "")</f>
        <v>24.25</v>
      </c>
      <c r="H4533" s="10">
        <f ca="1">_xlfn.IFNA((VLOOKUP(A4533,'Fats and Greases'!I:J,2,FALSE)), "")</f>
        <v>25.25</v>
      </c>
      <c r="I4533" s="10">
        <f ca="1">_xlfn.IFNA((VLOOKUP(A4533,'Fats and Greases'!K:L,2,FALSE)), "")</f>
        <v>27.25</v>
      </c>
      <c r="J4533" s="10">
        <f ca="1">_xlfn.IFNA((VLOOKUP(A4533,'Fats and Greases'!M:N,2,FALSE)), "")</f>
        <v>24.5</v>
      </c>
      <c r="K4533" s="10">
        <f ca="1">_xlfn.IFNA((VLOOKUP($A4533,'Fats and Greases'!O:P,2,FALSE)), "")</f>
        <v>26.25</v>
      </c>
      <c r="L4533" s="10">
        <f ca="1">_xlfn.IFNA((VLOOKUP($A4533,'Fats and Greases'!Q:R,2,FALSE)), "")</f>
        <v>25.5</v>
      </c>
      <c r="M4533" s="10">
        <f ca="1">_xlfn.IFNA((VLOOKUP($A4533,'Fats and Greases'!S:T,2,FALSE)), "")</f>
        <v>22.5</v>
      </c>
    </row>
    <row r="4534" spans="1:13" x14ac:dyDescent="0.2">
      <c r="A4534" s="18">
        <v>43130</v>
      </c>
      <c r="B4534" s="19">
        <f t="shared" si="140"/>
        <v>1</v>
      </c>
      <c r="C4534" s="19">
        <f t="shared" si="141"/>
        <v>2018</v>
      </c>
      <c r="D4534" s="10">
        <f ca="1">_xlfn.IFNA((VLOOKUP(A4534,'Fats and Greases'!A:B,2,FALSE)), "")</f>
        <v>17</v>
      </c>
      <c r="E4534" s="10">
        <f ca="1">_xlfn.IFNA((VLOOKUP(A4534,'Fats and Greases'!C:D,2,FALSE)), "")</f>
        <v>20.25</v>
      </c>
      <c r="F4534" s="10">
        <f ca="1">_xlfn.IFNA((VLOOKUP(A4534,'Fats and Greases'!E:F,2,FALSE)), "")</f>
        <v>23.75</v>
      </c>
      <c r="G4534" s="10">
        <f ca="1">_xlfn.IFNA((VLOOKUP(A4534,'Fats and Greases'!G:H,2,FALSE)), "")</f>
        <v>24.25</v>
      </c>
      <c r="H4534" s="10">
        <f ca="1">_xlfn.IFNA((VLOOKUP(A4534,'Fats and Greases'!I:J,2,FALSE)), "")</f>
        <v>25.25</v>
      </c>
      <c r="I4534" s="10">
        <f ca="1">_xlfn.IFNA((VLOOKUP(A4534,'Fats and Greases'!K:L,2,FALSE)), "")</f>
        <v>27.25</v>
      </c>
      <c r="J4534" s="10">
        <f ca="1">_xlfn.IFNA((VLOOKUP(A4534,'Fats and Greases'!M:N,2,FALSE)), "")</f>
        <v>24.5</v>
      </c>
      <c r="K4534" s="10">
        <f ca="1">_xlfn.IFNA((VLOOKUP($A4534,'Fats and Greases'!O:P,2,FALSE)), "")</f>
        <v>26.25</v>
      </c>
      <c r="L4534" s="10">
        <f ca="1">_xlfn.IFNA((VLOOKUP($A4534,'Fats and Greases'!Q:R,2,FALSE)), "")</f>
        <v>25.5</v>
      </c>
      <c r="M4534" s="10">
        <f ca="1">_xlfn.IFNA((VLOOKUP($A4534,'Fats and Greases'!S:T,2,FALSE)), "")</f>
        <v>22.5</v>
      </c>
    </row>
    <row r="4535" spans="1:13" x14ac:dyDescent="0.2">
      <c r="A4535" s="18">
        <v>43131</v>
      </c>
      <c r="B4535" s="19">
        <f t="shared" si="140"/>
        <v>1</v>
      </c>
      <c r="C4535" s="19">
        <f t="shared" si="141"/>
        <v>2018</v>
      </c>
      <c r="D4535" s="10">
        <f ca="1">_xlfn.IFNA((VLOOKUP(A4535,'Fats and Greases'!A:B,2,FALSE)), "")</f>
        <v>17</v>
      </c>
      <c r="E4535" s="10">
        <f ca="1">_xlfn.IFNA((VLOOKUP(A4535,'Fats and Greases'!C:D,2,FALSE)), "")</f>
        <v>20.25</v>
      </c>
      <c r="F4535" s="10">
        <f ca="1">_xlfn.IFNA((VLOOKUP(A4535,'Fats and Greases'!E:F,2,FALSE)), "")</f>
        <v>23.75</v>
      </c>
      <c r="G4535" s="10">
        <f ca="1">_xlfn.IFNA((VLOOKUP(A4535,'Fats and Greases'!G:H,2,FALSE)), "")</f>
        <v>24.25</v>
      </c>
      <c r="H4535" s="10">
        <f ca="1">_xlfn.IFNA((VLOOKUP(A4535,'Fats and Greases'!I:J,2,FALSE)), "")</f>
        <v>25.25</v>
      </c>
      <c r="I4535" s="10">
        <f ca="1">_xlfn.IFNA((VLOOKUP(A4535,'Fats and Greases'!K:L,2,FALSE)), "")</f>
        <v>25.75</v>
      </c>
      <c r="J4535" s="10">
        <f ca="1">_xlfn.IFNA((VLOOKUP(A4535,'Fats and Greases'!M:N,2,FALSE)), "")</f>
        <v>24.5</v>
      </c>
      <c r="K4535" s="10">
        <f ca="1">_xlfn.IFNA((VLOOKUP($A4535,'Fats and Greases'!O:P,2,FALSE)), "")</f>
        <v>26.25</v>
      </c>
      <c r="L4535" s="10">
        <f ca="1">_xlfn.IFNA((VLOOKUP($A4535,'Fats and Greases'!Q:R,2,FALSE)), "")</f>
        <v>25.5</v>
      </c>
      <c r="M4535" s="10">
        <f ca="1">_xlfn.IFNA((VLOOKUP($A4535,'Fats and Greases'!S:T,2,FALSE)), "")</f>
        <v>22</v>
      </c>
    </row>
    <row r="4536" spans="1:13" x14ac:dyDescent="0.2">
      <c r="A4536" s="18">
        <v>43132</v>
      </c>
      <c r="B4536" s="19">
        <f t="shared" si="140"/>
        <v>2</v>
      </c>
      <c r="C4536" s="19">
        <f t="shared" si="141"/>
        <v>2018</v>
      </c>
      <c r="D4536" s="10">
        <f ca="1">_xlfn.IFNA((VLOOKUP(A4536,'Fats and Greases'!A:B,2,FALSE)), "")</f>
        <v>16</v>
      </c>
      <c r="E4536" s="10">
        <f ca="1">_xlfn.IFNA((VLOOKUP(A4536,'Fats and Greases'!C:D,2,FALSE)), "")</f>
        <v>20.25</v>
      </c>
      <c r="F4536" s="10">
        <f ca="1">_xlfn.IFNA((VLOOKUP(A4536,'Fats and Greases'!E:F,2,FALSE)), "")</f>
        <v>23.75</v>
      </c>
      <c r="G4536" s="10">
        <f ca="1">_xlfn.IFNA((VLOOKUP(A4536,'Fats and Greases'!G:H,2,FALSE)), "")</f>
        <v>24.25</v>
      </c>
      <c r="H4536" s="10">
        <f ca="1">_xlfn.IFNA((VLOOKUP(A4536,'Fats and Greases'!I:J,2,FALSE)), "")</f>
        <v>25.25</v>
      </c>
      <c r="I4536" s="10">
        <f ca="1">_xlfn.IFNA((VLOOKUP(A4536,'Fats and Greases'!K:L,2,FALSE)), "")</f>
        <v>25.75</v>
      </c>
      <c r="J4536" s="10">
        <f ca="1">_xlfn.IFNA((VLOOKUP(A4536,'Fats and Greases'!M:N,2,FALSE)), "")</f>
        <v>24.5</v>
      </c>
      <c r="K4536" s="10">
        <f ca="1">_xlfn.IFNA((VLOOKUP($A4536,'Fats and Greases'!O:P,2,FALSE)), "")</f>
        <v>26.25</v>
      </c>
      <c r="L4536" s="10">
        <f ca="1">_xlfn.IFNA((VLOOKUP($A4536,'Fats and Greases'!Q:R,2,FALSE)), "")</f>
        <v>25.5</v>
      </c>
      <c r="M4536" s="10">
        <f ca="1">_xlfn.IFNA((VLOOKUP($A4536,'Fats and Greases'!S:T,2,FALSE)), "")</f>
        <v>22</v>
      </c>
    </row>
    <row r="4537" spans="1:13" x14ac:dyDescent="0.2">
      <c r="A4537" s="18">
        <v>43133</v>
      </c>
      <c r="B4537" s="19">
        <f t="shared" si="140"/>
        <v>2</v>
      </c>
      <c r="C4537" s="19">
        <f t="shared" si="141"/>
        <v>2018</v>
      </c>
      <c r="D4537" s="10">
        <f ca="1">_xlfn.IFNA((VLOOKUP(A4537,'Fats and Greases'!A:B,2,FALSE)), "")</f>
        <v>16</v>
      </c>
      <c r="E4537" s="10">
        <f ca="1">_xlfn.IFNA((VLOOKUP(A4537,'Fats and Greases'!C:D,2,FALSE)), "")</f>
        <v>19.75</v>
      </c>
      <c r="F4537" s="10">
        <f ca="1">_xlfn.IFNA((VLOOKUP(A4537,'Fats and Greases'!E:F,2,FALSE)), "")</f>
        <v>23.75</v>
      </c>
      <c r="G4537" s="10">
        <f ca="1">_xlfn.IFNA((VLOOKUP(A4537,'Fats and Greases'!G:H,2,FALSE)), "")</f>
        <v>24.25</v>
      </c>
      <c r="H4537" s="10">
        <f ca="1">_xlfn.IFNA((VLOOKUP(A4537,'Fats and Greases'!I:J,2,FALSE)), "")</f>
        <v>25.25</v>
      </c>
      <c r="I4537" s="10">
        <f ca="1">_xlfn.IFNA((VLOOKUP(A4537,'Fats and Greases'!K:L,2,FALSE)), "")</f>
        <v>25.75</v>
      </c>
      <c r="J4537" s="10">
        <f ca="1">_xlfn.IFNA((VLOOKUP(A4537,'Fats and Greases'!M:N,2,FALSE)), "")</f>
        <v>24.5</v>
      </c>
      <c r="K4537" s="10">
        <f ca="1">_xlfn.IFNA((VLOOKUP($A4537,'Fats and Greases'!O:P,2,FALSE)), "")</f>
        <v>26.25</v>
      </c>
      <c r="L4537" s="10">
        <f ca="1">_xlfn.IFNA((VLOOKUP($A4537,'Fats and Greases'!Q:R,2,FALSE)), "")</f>
        <v>25.5</v>
      </c>
      <c r="M4537" s="10">
        <f ca="1">_xlfn.IFNA((VLOOKUP($A4537,'Fats and Greases'!S:T,2,FALSE)), "")</f>
        <v>22</v>
      </c>
    </row>
    <row r="4538" spans="1:13" x14ac:dyDescent="0.2">
      <c r="A4538" s="18">
        <v>43136</v>
      </c>
      <c r="B4538" s="19">
        <f t="shared" si="140"/>
        <v>2</v>
      </c>
      <c r="C4538" s="19">
        <f t="shared" si="141"/>
        <v>2018</v>
      </c>
      <c r="D4538" s="10">
        <f ca="1">_xlfn.IFNA((VLOOKUP(A4538,'Fats and Greases'!A:B,2,FALSE)), "")</f>
        <v>16</v>
      </c>
      <c r="E4538" s="10">
        <f ca="1">_xlfn.IFNA((VLOOKUP(A4538,'Fats and Greases'!C:D,2,FALSE)), "")</f>
        <v>19.75</v>
      </c>
      <c r="F4538" s="10">
        <f ca="1">_xlfn.IFNA((VLOOKUP(A4538,'Fats and Greases'!E:F,2,FALSE)), "")</f>
        <v>23.75</v>
      </c>
      <c r="G4538" s="10">
        <f ca="1">_xlfn.IFNA((VLOOKUP(A4538,'Fats and Greases'!G:H,2,FALSE)), "")</f>
        <v>24.25</v>
      </c>
      <c r="H4538" s="10">
        <f ca="1">_xlfn.IFNA((VLOOKUP(A4538,'Fats and Greases'!I:J,2,FALSE)), "")</f>
        <v>25.25</v>
      </c>
      <c r="I4538" s="10">
        <f ca="1">_xlfn.IFNA((VLOOKUP(A4538,'Fats and Greases'!K:L,2,FALSE)), "")</f>
        <v>25.75</v>
      </c>
      <c r="J4538" s="10">
        <f ca="1">_xlfn.IFNA((VLOOKUP(A4538,'Fats and Greases'!M:N,2,FALSE)), "")</f>
        <v>24.5</v>
      </c>
      <c r="K4538" s="10">
        <f ca="1">_xlfn.IFNA((VLOOKUP($A4538,'Fats and Greases'!O:P,2,FALSE)), "")</f>
        <v>26.25</v>
      </c>
      <c r="L4538" s="10">
        <f ca="1">_xlfn.IFNA((VLOOKUP($A4538,'Fats and Greases'!Q:R,2,FALSE)), "")</f>
        <v>25.5</v>
      </c>
      <c r="M4538" s="10">
        <f ca="1">_xlfn.IFNA((VLOOKUP($A4538,'Fats and Greases'!S:T,2,FALSE)), "")</f>
        <v>22</v>
      </c>
    </row>
    <row r="4539" spans="1:13" x14ac:dyDescent="0.2">
      <c r="A4539" s="18">
        <v>43137</v>
      </c>
      <c r="B4539" s="19">
        <f t="shared" si="140"/>
        <v>2</v>
      </c>
      <c r="C4539" s="19">
        <f t="shared" si="141"/>
        <v>2018</v>
      </c>
      <c r="D4539" s="10">
        <f ca="1">_xlfn.IFNA((VLOOKUP(A4539,'Fats and Greases'!A:B,2,FALSE)), "")</f>
        <v>16</v>
      </c>
      <c r="E4539" s="10">
        <f ca="1">_xlfn.IFNA((VLOOKUP(A4539,'Fats and Greases'!C:D,2,FALSE)), "")</f>
        <v>19.75</v>
      </c>
      <c r="F4539" s="10">
        <f ca="1">_xlfn.IFNA((VLOOKUP(A4539,'Fats and Greases'!E:F,2,FALSE)), "")</f>
        <v>23.75</v>
      </c>
      <c r="G4539" s="10">
        <f ca="1">_xlfn.IFNA((VLOOKUP(A4539,'Fats and Greases'!G:H,2,FALSE)), "")</f>
        <v>24.25</v>
      </c>
      <c r="H4539" s="10">
        <f ca="1">_xlfn.IFNA((VLOOKUP(A4539,'Fats and Greases'!I:J,2,FALSE)), "")</f>
        <v>25.25</v>
      </c>
      <c r="I4539" s="10">
        <f ca="1">_xlfn.IFNA((VLOOKUP(A4539,'Fats and Greases'!K:L,2,FALSE)), "")</f>
        <v>24.75</v>
      </c>
      <c r="J4539" s="10">
        <f ca="1">_xlfn.IFNA((VLOOKUP(A4539,'Fats and Greases'!M:N,2,FALSE)), "")</f>
        <v>24.5</v>
      </c>
      <c r="K4539" s="10">
        <f ca="1">_xlfn.IFNA((VLOOKUP($A4539,'Fats and Greases'!O:P,2,FALSE)), "")</f>
        <v>26.25</v>
      </c>
      <c r="L4539" s="10">
        <f ca="1">_xlfn.IFNA((VLOOKUP($A4539,'Fats and Greases'!Q:R,2,FALSE)), "")</f>
        <v>25.5</v>
      </c>
      <c r="M4539" s="10">
        <f ca="1">_xlfn.IFNA((VLOOKUP($A4539,'Fats and Greases'!S:T,2,FALSE)), "")</f>
        <v>22</v>
      </c>
    </row>
    <row r="4540" spans="1:13" x14ac:dyDescent="0.2">
      <c r="A4540" s="18">
        <v>43138</v>
      </c>
      <c r="B4540" s="19">
        <f t="shared" si="140"/>
        <v>2</v>
      </c>
      <c r="C4540" s="19">
        <f t="shared" si="141"/>
        <v>2018</v>
      </c>
      <c r="D4540" s="10">
        <f ca="1">_xlfn.IFNA((VLOOKUP(A4540,'Fats and Greases'!A:B,2,FALSE)), "")</f>
        <v>16</v>
      </c>
      <c r="E4540" s="10">
        <f ca="1">_xlfn.IFNA((VLOOKUP(A4540,'Fats and Greases'!C:D,2,FALSE)), "")</f>
        <v>19.75</v>
      </c>
      <c r="F4540" s="10">
        <f ca="1">_xlfn.IFNA((VLOOKUP(A4540,'Fats and Greases'!E:F,2,FALSE)), "")</f>
        <v>23.75</v>
      </c>
      <c r="G4540" s="10">
        <f ca="1">_xlfn.IFNA((VLOOKUP(A4540,'Fats and Greases'!G:H,2,FALSE)), "")</f>
        <v>24.25</v>
      </c>
      <c r="H4540" s="10">
        <f ca="1">_xlfn.IFNA((VLOOKUP(A4540,'Fats and Greases'!I:J,2,FALSE)), "")</f>
        <v>25.25</v>
      </c>
      <c r="I4540" s="10">
        <f ca="1">_xlfn.IFNA((VLOOKUP(A4540,'Fats and Greases'!K:L,2,FALSE)), "")</f>
        <v>24.75</v>
      </c>
      <c r="J4540" s="10">
        <f ca="1">_xlfn.IFNA((VLOOKUP(A4540,'Fats and Greases'!M:N,2,FALSE)), "")</f>
        <v>24.5</v>
      </c>
      <c r="K4540" s="10">
        <f ca="1">_xlfn.IFNA((VLOOKUP($A4540,'Fats and Greases'!O:P,2,FALSE)), "")</f>
        <v>26.25</v>
      </c>
      <c r="L4540" s="10">
        <f ca="1">_xlfn.IFNA((VLOOKUP($A4540,'Fats and Greases'!Q:R,2,FALSE)), "")</f>
        <v>25.5</v>
      </c>
      <c r="M4540" s="10">
        <f ca="1">_xlfn.IFNA((VLOOKUP($A4540,'Fats and Greases'!S:T,2,FALSE)), "")</f>
        <v>21.75</v>
      </c>
    </row>
    <row r="4541" spans="1:13" x14ac:dyDescent="0.2">
      <c r="A4541" s="18">
        <v>43139</v>
      </c>
      <c r="B4541" s="19">
        <f t="shared" si="140"/>
        <v>2</v>
      </c>
      <c r="C4541" s="19">
        <f t="shared" si="141"/>
        <v>2018</v>
      </c>
      <c r="D4541" s="10">
        <f ca="1">_xlfn.IFNA((VLOOKUP(A4541,'Fats and Greases'!A:B,2,FALSE)), "")</f>
        <v>16</v>
      </c>
      <c r="E4541" s="10">
        <f ca="1">_xlfn.IFNA((VLOOKUP(A4541,'Fats and Greases'!C:D,2,FALSE)), "")</f>
        <v>19.75</v>
      </c>
      <c r="F4541" s="10">
        <f ca="1">_xlfn.IFNA((VLOOKUP(A4541,'Fats and Greases'!E:F,2,FALSE)), "")</f>
        <v>23.75</v>
      </c>
      <c r="G4541" s="10">
        <f ca="1">_xlfn.IFNA((VLOOKUP(A4541,'Fats and Greases'!G:H,2,FALSE)), "")</f>
        <v>24.25</v>
      </c>
      <c r="H4541" s="10">
        <f ca="1">_xlfn.IFNA((VLOOKUP(A4541,'Fats and Greases'!I:J,2,FALSE)), "")</f>
        <v>25.25</v>
      </c>
      <c r="I4541" s="10">
        <f ca="1">_xlfn.IFNA((VLOOKUP(A4541,'Fats and Greases'!K:L,2,FALSE)), "")</f>
        <v>24.75</v>
      </c>
      <c r="J4541" s="10">
        <f ca="1">_xlfn.IFNA((VLOOKUP(A4541,'Fats and Greases'!M:N,2,FALSE)), "")</f>
        <v>24.5</v>
      </c>
      <c r="K4541" s="10">
        <f ca="1">_xlfn.IFNA((VLOOKUP($A4541,'Fats and Greases'!O:P,2,FALSE)), "")</f>
        <v>26.25</v>
      </c>
      <c r="L4541" s="10">
        <f ca="1">_xlfn.IFNA((VLOOKUP($A4541,'Fats and Greases'!Q:R,2,FALSE)), "")</f>
        <v>25.5</v>
      </c>
      <c r="M4541" s="10">
        <f ca="1">_xlfn.IFNA((VLOOKUP($A4541,'Fats and Greases'!S:T,2,FALSE)), "")</f>
        <v>21.75</v>
      </c>
    </row>
    <row r="4542" spans="1:13" x14ac:dyDescent="0.2">
      <c r="A4542" s="18">
        <v>43140</v>
      </c>
      <c r="B4542" s="19">
        <f t="shared" si="140"/>
        <v>2</v>
      </c>
      <c r="C4542" s="19">
        <f t="shared" si="141"/>
        <v>2018</v>
      </c>
      <c r="D4542" s="10">
        <f ca="1">_xlfn.IFNA((VLOOKUP(A4542,'Fats and Greases'!A:B,2,FALSE)), "")</f>
        <v>16</v>
      </c>
      <c r="E4542" s="10">
        <f ca="1">_xlfn.IFNA((VLOOKUP(A4542,'Fats and Greases'!C:D,2,FALSE)), "")</f>
        <v>19.75</v>
      </c>
      <c r="F4542" s="10">
        <f ca="1">_xlfn.IFNA((VLOOKUP(A4542,'Fats and Greases'!E:F,2,FALSE)), "")</f>
        <v>23.75</v>
      </c>
      <c r="G4542" s="10">
        <f ca="1">_xlfn.IFNA((VLOOKUP(A4542,'Fats and Greases'!G:H,2,FALSE)), "")</f>
        <v>23.75</v>
      </c>
      <c r="H4542" s="10">
        <f ca="1">_xlfn.IFNA((VLOOKUP(A4542,'Fats and Greases'!I:J,2,FALSE)), "")</f>
        <v>25.25</v>
      </c>
      <c r="I4542" s="10">
        <f ca="1">_xlfn.IFNA((VLOOKUP(A4542,'Fats and Greases'!K:L,2,FALSE)), "")</f>
        <v>24.75</v>
      </c>
      <c r="J4542" s="10">
        <f ca="1">_xlfn.IFNA((VLOOKUP(A4542,'Fats and Greases'!M:N,2,FALSE)), "")</f>
        <v>24.5</v>
      </c>
      <c r="K4542" s="10">
        <f ca="1">_xlfn.IFNA((VLOOKUP($A4542,'Fats and Greases'!O:P,2,FALSE)), "")</f>
        <v>26.25</v>
      </c>
      <c r="L4542" s="10">
        <f ca="1">_xlfn.IFNA((VLOOKUP($A4542,'Fats and Greases'!Q:R,2,FALSE)), "")</f>
        <v>25.5</v>
      </c>
      <c r="M4542" s="10">
        <f ca="1">_xlfn.IFNA((VLOOKUP($A4542,'Fats and Greases'!S:T,2,FALSE)), "")</f>
        <v>21.75</v>
      </c>
    </row>
    <row r="4543" spans="1:13" x14ac:dyDescent="0.2">
      <c r="A4543" s="18">
        <v>43143</v>
      </c>
      <c r="B4543" s="19">
        <f t="shared" si="140"/>
        <v>2</v>
      </c>
      <c r="C4543" s="19">
        <f t="shared" si="141"/>
        <v>2018</v>
      </c>
      <c r="D4543" s="10">
        <f ca="1">_xlfn.IFNA((VLOOKUP(A4543,'Fats and Greases'!A:B,2,FALSE)), "")</f>
        <v>16</v>
      </c>
      <c r="E4543" s="10">
        <f ca="1">_xlfn.IFNA((VLOOKUP(A4543,'Fats and Greases'!C:D,2,FALSE)), "")</f>
        <v>19.75</v>
      </c>
      <c r="F4543" s="10">
        <f ca="1">_xlfn.IFNA((VLOOKUP(A4543,'Fats and Greases'!E:F,2,FALSE)), "")</f>
        <v>23.75</v>
      </c>
      <c r="G4543" s="10">
        <f ca="1">_xlfn.IFNA((VLOOKUP(A4543,'Fats and Greases'!G:H,2,FALSE)), "")</f>
        <v>23.75</v>
      </c>
      <c r="H4543" s="10">
        <f ca="1">_xlfn.IFNA((VLOOKUP(A4543,'Fats and Greases'!I:J,2,FALSE)), "")</f>
        <v>25.25</v>
      </c>
      <c r="I4543" s="10">
        <f ca="1">_xlfn.IFNA((VLOOKUP(A4543,'Fats and Greases'!K:L,2,FALSE)), "")</f>
        <v>24.75</v>
      </c>
      <c r="J4543" s="10">
        <f ca="1">_xlfn.IFNA((VLOOKUP(A4543,'Fats and Greases'!M:N,2,FALSE)), "")</f>
        <v>24.5</v>
      </c>
      <c r="K4543" s="10">
        <f ca="1">_xlfn.IFNA((VLOOKUP($A4543,'Fats and Greases'!O:P,2,FALSE)), "")</f>
        <v>26.25</v>
      </c>
      <c r="L4543" s="10">
        <f ca="1">_xlfn.IFNA((VLOOKUP($A4543,'Fats and Greases'!Q:R,2,FALSE)), "")</f>
        <v>25.5</v>
      </c>
      <c r="M4543" s="10">
        <f ca="1">_xlfn.IFNA((VLOOKUP($A4543,'Fats and Greases'!S:T,2,FALSE)), "")</f>
        <v>21.75</v>
      </c>
    </row>
    <row r="4544" spans="1:13" x14ac:dyDescent="0.2">
      <c r="A4544" s="18">
        <v>43144</v>
      </c>
      <c r="B4544" s="19">
        <f t="shared" si="140"/>
        <v>2</v>
      </c>
      <c r="C4544" s="19">
        <f t="shared" si="141"/>
        <v>2018</v>
      </c>
      <c r="D4544" s="10">
        <f ca="1">_xlfn.IFNA((VLOOKUP(A4544,'Fats and Greases'!A:B,2,FALSE)), "")</f>
        <v>16</v>
      </c>
      <c r="E4544" s="10">
        <f ca="1">_xlfn.IFNA((VLOOKUP(A4544,'Fats and Greases'!C:D,2,FALSE)), "")</f>
        <v>19.75</v>
      </c>
      <c r="F4544" s="10">
        <f ca="1">_xlfn.IFNA((VLOOKUP(A4544,'Fats and Greases'!E:F,2,FALSE)), "")</f>
        <v>23.75</v>
      </c>
      <c r="G4544" s="10">
        <f ca="1">_xlfn.IFNA((VLOOKUP(A4544,'Fats and Greases'!G:H,2,FALSE)), "")</f>
        <v>23.25</v>
      </c>
      <c r="H4544" s="10">
        <f ca="1">_xlfn.IFNA((VLOOKUP(A4544,'Fats and Greases'!I:J,2,FALSE)), "")</f>
        <v>25.25</v>
      </c>
      <c r="I4544" s="10">
        <f ca="1">_xlfn.IFNA((VLOOKUP(A4544,'Fats and Greases'!K:L,2,FALSE)), "")</f>
        <v>21.5</v>
      </c>
      <c r="J4544" s="10">
        <f ca="1">_xlfn.IFNA((VLOOKUP(A4544,'Fats and Greases'!M:N,2,FALSE)), "")</f>
        <v>24.5</v>
      </c>
      <c r="K4544" s="10">
        <f ca="1">_xlfn.IFNA((VLOOKUP($A4544,'Fats and Greases'!O:P,2,FALSE)), "")</f>
        <v>26.25</v>
      </c>
      <c r="L4544" s="10">
        <f ca="1">_xlfn.IFNA((VLOOKUP($A4544,'Fats and Greases'!Q:R,2,FALSE)), "")</f>
        <v>25.5</v>
      </c>
      <c r="M4544" s="10">
        <f ca="1">_xlfn.IFNA((VLOOKUP($A4544,'Fats and Greases'!S:T,2,FALSE)), "")</f>
        <v>21.75</v>
      </c>
    </row>
    <row r="4545" spans="1:13" x14ac:dyDescent="0.2">
      <c r="A4545" s="18">
        <v>43145</v>
      </c>
      <c r="B4545" s="19">
        <f t="shared" si="140"/>
        <v>2</v>
      </c>
      <c r="C4545" s="19">
        <f t="shared" si="141"/>
        <v>2018</v>
      </c>
      <c r="D4545" s="10">
        <f ca="1">_xlfn.IFNA((VLOOKUP(A4545,'Fats and Greases'!A:B,2,FALSE)), "")</f>
        <v>16</v>
      </c>
      <c r="E4545" s="10">
        <f ca="1">_xlfn.IFNA((VLOOKUP(A4545,'Fats and Greases'!C:D,2,FALSE)), "")</f>
        <v>19.75</v>
      </c>
      <c r="F4545" s="10">
        <f ca="1">_xlfn.IFNA((VLOOKUP(A4545,'Fats and Greases'!E:F,2,FALSE)), "")</f>
        <v>23.75</v>
      </c>
      <c r="G4545" s="10">
        <f ca="1">_xlfn.IFNA((VLOOKUP(A4545,'Fats and Greases'!G:H,2,FALSE)), "")</f>
        <v>23.25</v>
      </c>
      <c r="H4545" s="10">
        <f ca="1">_xlfn.IFNA((VLOOKUP(A4545,'Fats and Greases'!I:J,2,FALSE)), "")</f>
        <v>25.25</v>
      </c>
      <c r="I4545" s="10">
        <f ca="1">_xlfn.IFNA((VLOOKUP(A4545,'Fats and Greases'!K:L,2,FALSE)), "")</f>
        <v>21.5</v>
      </c>
      <c r="J4545" s="10">
        <f ca="1">_xlfn.IFNA((VLOOKUP(A4545,'Fats and Greases'!M:N,2,FALSE)), "")</f>
        <v>24.5</v>
      </c>
      <c r="K4545" s="10">
        <f ca="1">_xlfn.IFNA((VLOOKUP($A4545,'Fats and Greases'!O:P,2,FALSE)), "")</f>
        <v>26.25</v>
      </c>
      <c r="L4545" s="10">
        <f ca="1">_xlfn.IFNA((VLOOKUP($A4545,'Fats and Greases'!Q:R,2,FALSE)), "")</f>
        <v>25.5</v>
      </c>
      <c r="M4545" s="10">
        <f ca="1">_xlfn.IFNA((VLOOKUP($A4545,'Fats and Greases'!S:T,2,FALSE)), "")</f>
        <v>22.5</v>
      </c>
    </row>
    <row r="4546" spans="1:13" x14ac:dyDescent="0.2">
      <c r="A4546" s="18">
        <v>43146</v>
      </c>
      <c r="B4546" s="19">
        <f t="shared" si="140"/>
        <v>2</v>
      </c>
      <c r="C4546" s="19">
        <f t="shared" si="141"/>
        <v>2018</v>
      </c>
      <c r="D4546" s="10">
        <f ca="1">_xlfn.IFNA((VLOOKUP(A4546,'Fats and Greases'!A:B,2,FALSE)), "")</f>
        <v>16</v>
      </c>
      <c r="E4546" s="10">
        <f ca="1">_xlfn.IFNA((VLOOKUP(A4546,'Fats and Greases'!C:D,2,FALSE)), "")</f>
        <v>19.75</v>
      </c>
      <c r="F4546" s="10">
        <f ca="1">_xlfn.IFNA((VLOOKUP(A4546,'Fats and Greases'!E:F,2,FALSE)), "")</f>
        <v>23.75</v>
      </c>
      <c r="G4546" s="10">
        <f ca="1">_xlfn.IFNA((VLOOKUP(A4546,'Fats and Greases'!G:H,2,FALSE)), "")</f>
        <v>23.25</v>
      </c>
      <c r="H4546" s="10">
        <f ca="1">_xlfn.IFNA((VLOOKUP(A4546,'Fats and Greases'!I:J,2,FALSE)), "")</f>
        <v>25.25</v>
      </c>
      <c r="I4546" s="10">
        <f ca="1">_xlfn.IFNA((VLOOKUP(A4546,'Fats and Greases'!K:L,2,FALSE)), "")</f>
        <v>21.5</v>
      </c>
      <c r="J4546" s="10">
        <f ca="1">_xlfn.IFNA((VLOOKUP(A4546,'Fats and Greases'!M:N,2,FALSE)), "")</f>
        <v>24.5</v>
      </c>
      <c r="K4546" s="10">
        <f ca="1">_xlfn.IFNA((VLOOKUP($A4546,'Fats and Greases'!O:P,2,FALSE)), "")</f>
        <v>26.25</v>
      </c>
      <c r="L4546" s="10">
        <f ca="1">_xlfn.IFNA((VLOOKUP($A4546,'Fats and Greases'!Q:R,2,FALSE)), "")</f>
        <v>25.5</v>
      </c>
      <c r="M4546" s="10">
        <f ca="1">_xlfn.IFNA((VLOOKUP($A4546,'Fats and Greases'!S:T,2,FALSE)), "")</f>
        <v>22.5</v>
      </c>
    </row>
    <row r="4547" spans="1:13" x14ac:dyDescent="0.2">
      <c r="A4547" s="18">
        <v>43147</v>
      </c>
      <c r="B4547" s="19">
        <f t="shared" ref="B4547:B4610" si="142">MONTH(A4547)</f>
        <v>2</v>
      </c>
      <c r="C4547" s="19">
        <f t="shared" ref="C4547:C4610" si="143">YEAR(A4547)</f>
        <v>2018</v>
      </c>
      <c r="D4547" s="10">
        <f ca="1">_xlfn.IFNA((VLOOKUP(A4547,'Fats and Greases'!A:B,2,FALSE)), "")</f>
        <v>16</v>
      </c>
      <c r="E4547" s="10">
        <f ca="1">_xlfn.IFNA((VLOOKUP(A4547,'Fats and Greases'!C:D,2,FALSE)), "")</f>
        <v>19.75</v>
      </c>
      <c r="F4547" s="10">
        <f ca="1">_xlfn.IFNA((VLOOKUP(A4547,'Fats and Greases'!E:F,2,FALSE)), "")</f>
        <v>23.75</v>
      </c>
      <c r="G4547" s="10">
        <f ca="1">_xlfn.IFNA((VLOOKUP(A4547,'Fats and Greases'!G:H,2,FALSE)), "")</f>
        <v>21.75</v>
      </c>
      <c r="H4547" s="10">
        <f ca="1">_xlfn.IFNA((VLOOKUP(A4547,'Fats and Greases'!I:J,2,FALSE)), "")</f>
        <v>25.25</v>
      </c>
      <c r="I4547" s="10">
        <f ca="1">_xlfn.IFNA((VLOOKUP(A4547,'Fats and Greases'!K:L,2,FALSE)), "")</f>
        <v>21.5</v>
      </c>
      <c r="J4547" s="10">
        <f ca="1">_xlfn.IFNA((VLOOKUP(A4547,'Fats and Greases'!M:N,2,FALSE)), "")</f>
        <v>24.5</v>
      </c>
      <c r="K4547" s="10">
        <f ca="1">_xlfn.IFNA((VLOOKUP($A4547,'Fats and Greases'!O:P,2,FALSE)), "")</f>
        <v>26.25</v>
      </c>
      <c r="L4547" s="10">
        <f ca="1">_xlfn.IFNA((VLOOKUP($A4547,'Fats and Greases'!Q:R,2,FALSE)), "")</f>
        <v>25.5</v>
      </c>
      <c r="M4547" s="10">
        <f ca="1">_xlfn.IFNA((VLOOKUP($A4547,'Fats and Greases'!S:T,2,FALSE)), "")</f>
        <v>22.5</v>
      </c>
    </row>
    <row r="4548" spans="1:13" x14ac:dyDescent="0.2">
      <c r="A4548" s="18">
        <v>43150</v>
      </c>
      <c r="B4548" s="19">
        <f t="shared" si="142"/>
        <v>2</v>
      </c>
      <c r="C4548" s="19">
        <f t="shared" si="143"/>
        <v>2018</v>
      </c>
      <c r="D4548" s="10" t="str">
        <f ca="1">_xlfn.IFNA((VLOOKUP(A4548,'Fats and Greases'!A:B,2,FALSE)), "")</f>
        <v/>
      </c>
      <c r="E4548" s="10" t="str">
        <f ca="1">_xlfn.IFNA((VLOOKUP(A4548,'Fats and Greases'!C:D,2,FALSE)), "")</f>
        <v/>
      </c>
      <c r="F4548" s="10" t="str">
        <f ca="1">_xlfn.IFNA((VLOOKUP(A4548,'Fats and Greases'!E:F,2,FALSE)), "")</f>
        <v/>
      </c>
      <c r="G4548" s="10" t="str">
        <f ca="1">_xlfn.IFNA((VLOOKUP(A4548,'Fats and Greases'!G:H,2,FALSE)), "")</f>
        <v/>
      </c>
      <c r="H4548" s="10" t="str">
        <f ca="1">_xlfn.IFNA((VLOOKUP(A4548,'Fats and Greases'!I:J,2,FALSE)), "")</f>
        <v/>
      </c>
      <c r="I4548" s="10" t="str">
        <f ca="1">_xlfn.IFNA((VLOOKUP(A4548,'Fats and Greases'!K:L,2,FALSE)), "")</f>
        <v/>
      </c>
      <c r="J4548" s="10" t="str">
        <f ca="1">_xlfn.IFNA((VLOOKUP(A4548,'Fats and Greases'!M:N,2,FALSE)), "")</f>
        <v/>
      </c>
      <c r="K4548" s="10" t="str">
        <f ca="1">_xlfn.IFNA((VLOOKUP($A4548,'Fats and Greases'!O:P,2,FALSE)), "")</f>
        <v/>
      </c>
      <c r="L4548" s="10" t="str">
        <f ca="1">_xlfn.IFNA((VLOOKUP($A4548,'Fats and Greases'!Q:R,2,FALSE)), "")</f>
        <v/>
      </c>
      <c r="M4548" s="10" t="str">
        <f ca="1">_xlfn.IFNA((VLOOKUP($A4548,'Fats and Greases'!S:T,2,FALSE)), "")</f>
        <v/>
      </c>
    </row>
    <row r="4549" spans="1:13" x14ac:dyDescent="0.2">
      <c r="A4549" s="18">
        <v>43151</v>
      </c>
      <c r="B4549" s="19">
        <f t="shared" si="142"/>
        <v>2</v>
      </c>
      <c r="C4549" s="19">
        <f t="shared" si="143"/>
        <v>2018</v>
      </c>
      <c r="D4549" s="10">
        <f ca="1">_xlfn.IFNA((VLOOKUP(A4549,'Fats and Greases'!A:B,2,FALSE)), "")</f>
        <v>16</v>
      </c>
      <c r="E4549" s="10">
        <f ca="1">_xlfn.IFNA((VLOOKUP(A4549,'Fats and Greases'!C:D,2,FALSE)), "")</f>
        <v>19.75</v>
      </c>
      <c r="F4549" s="10">
        <f ca="1">_xlfn.IFNA((VLOOKUP(A4549,'Fats and Greases'!E:F,2,FALSE)), "")</f>
        <v>23.75</v>
      </c>
      <c r="G4549" s="10">
        <f ca="1">_xlfn.IFNA((VLOOKUP(A4549,'Fats and Greases'!G:H,2,FALSE)), "")</f>
        <v>21.75</v>
      </c>
      <c r="H4549" s="10">
        <f ca="1">_xlfn.IFNA((VLOOKUP(A4549,'Fats and Greases'!I:J,2,FALSE)), "")</f>
        <v>25.25</v>
      </c>
      <c r="I4549" s="10">
        <f ca="1">_xlfn.IFNA((VLOOKUP(A4549,'Fats and Greases'!K:L,2,FALSE)), "")</f>
        <v>21.25</v>
      </c>
      <c r="J4549" s="10">
        <f ca="1">_xlfn.IFNA((VLOOKUP(A4549,'Fats and Greases'!M:N,2,FALSE)), "")</f>
        <v>23.5</v>
      </c>
      <c r="K4549" s="10">
        <f ca="1">_xlfn.IFNA((VLOOKUP($A4549,'Fats and Greases'!O:P,2,FALSE)), "")</f>
        <v>26.25</v>
      </c>
      <c r="L4549" s="10">
        <f ca="1">_xlfn.IFNA((VLOOKUP($A4549,'Fats and Greases'!Q:R,2,FALSE)), "")</f>
        <v>25.5</v>
      </c>
      <c r="M4549" s="10">
        <f ca="1">_xlfn.IFNA((VLOOKUP($A4549,'Fats and Greases'!S:T,2,FALSE)), "")</f>
        <v>22.5</v>
      </c>
    </row>
    <row r="4550" spans="1:13" x14ac:dyDescent="0.2">
      <c r="A4550" s="18">
        <v>43152</v>
      </c>
      <c r="B4550" s="19">
        <f t="shared" si="142"/>
        <v>2</v>
      </c>
      <c r="C4550" s="19">
        <f t="shared" si="143"/>
        <v>2018</v>
      </c>
      <c r="D4550" s="10">
        <f ca="1">_xlfn.IFNA((VLOOKUP(A4550,'Fats and Greases'!A:B,2,FALSE)), "")</f>
        <v>16</v>
      </c>
      <c r="E4550" s="10">
        <f ca="1">_xlfn.IFNA((VLOOKUP(A4550,'Fats and Greases'!C:D,2,FALSE)), "")</f>
        <v>19.75</v>
      </c>
      <c r="F4550" s="10">
        <f ca="1">_xlfn.IFNA((VLOOKUP(A4550,'Fats and Greases'!E:F,2,FALSE)), "")</f>
        <v>23.75</v>
      </c>
      <c r="G4550" s="10">
        <f ca="1">_xlfn.IFNA((VLOOKUP(A4550,'Fats and Greases'!G:H,2,FALSE)), "")</f>
        <v>21.75</v>
      </c>
      <c r="H4550" s="10">
        <f ca="1">_xlfn.IFNA((VLOOKUP(A4550,'Fats and Greases'!I:J,2,FALSE)), "")</f>
        <v>25.25</v>
      </c>
      <c r="I4550" s="10">
        <f ca="1">_xlfn.IFNA((VLOOKUP(A4550,'Fats and Greases'!K:L,2,FALSE)), "")</f>
        <v>21.25</v>
      </c>
      <c r="J4550" s="10">
        <f ca="1">_xlfn.IFNA((VLOOKUP(A4550,'Fats and Greases'!M:N,2,FALSE)), "")</f>
        <v>23.5</v>
      </c>
      <c r="K4550" s="10">
        <f ca="1">_xlfn.IFNA((VLOOKUP($A4550,'Fats and Greases'!O:P,2,FALSE)), "")</f>
        <v>26.25</v>
      </c>
      <c r="L4550" s="10">
        <f ca="1">_xlfn.IFNA((VLOOKUP($A4550,'Fats and Greases'!Q:R,2,FALSE)), "")</f>
        <v>24.5</v>
      </c>
      <c r="M4550" s="10">
        <f ca="1">_xlfn.IFNA((VLOOKUP($A4550,'Fats and Greases'!S:T,2,FALSE)), "")</f>
        <v>22.5</v>
      </c>
    </row>
    <row r="4551" spans="1:13" x14ac:dyDescent="0.2">
      <c r="A4551" s="18">
        <v>43153</v>
      </c>
      <c r="B4551" s="19">
        <f t="shared" si="142"/>
        <v>2</v>
      </c>
      <c r="C4551" s="19">
        <f t="shared" si="143"/>
        <v>2018</v>
      </c>
      <c r="D4551" s="10">
        <f ca="1">_xlfn.IFNA((VLOOKUP(A4551,'Fats and Greases'!A:B,2,FALSE)), "")</f>
        <v>16</v>
      </c>
      <c r="E4551" s="10">
        <f ca="1">_xlfn.IFNA((VLOOKUP(A4551,'Fats and Greases'!C:D,2,FALSE)), "")</f>
        <v>19</v>
      </c>
      <c r="F4551" s="10">
        <f ca="1">_xlfn.IFNA((VLOOKUP(A4551,'Fats and Greases'!E:F,2,FALSE)), "")</f>
        <v>22.75</v>
      </c>
      <c r="G4551" s="10">
        <f ca="1">_xlfn.IFNA((VLOOKUP(A4551,'Fats and Greases'!G:H,2,FALSE)), "")</f>
        <v>21.75</v>
      </c>
      <c r="H4551" s="10">
        <f ca="1">_xlfn.IFNA((VLOOKUP(A4551,'Fats and Greases'!I:J,2,FALSE)), "")</f>
        <v>24.25</v>
      </c>
      <c r="I4551" s="10">
        <f ca="1">_xlfn.IFNA((VLOOKUP(A4551,'Fats and Greases'!K:L,2,FALSE)), "")</f>
        <v>21.25</v>
      </c>
      <c r="J4551" s="10">
        <f ca="1">_xlfn.IFNA((VLOOKUP(A4551,'Fats and Greases'!M:N,2,FALSE)), "")</f>
        <v>23</v>
      </c>
      <c r="K4551" s="10">
        <f ca="1">_xlfn.IFNA((VLOOKUP($A4551,'Fats and Greases'!O:P,2,FALSE)), "")</f>
        <v>26.25</v>
      </c>
      <c r="L4551" s="10">
        <f ca="1">_xlfn.IFNA((VLOOKUP($A4551,'Fats and Greases'!Q:R,2,FALSE)), "")</f>
        <v>23.5</v>
      </c>
      <c r="M4551" s="10">
        <f ca="1">_xlfn.IFNA((VLOOKUP($A4551,'Fats and Greases'!S:T,2,FALSE)), "")</f>
        <v>22.5</v>
      </c>
    </row>
    <row r="4552" spans="1:13" x14ac:dyDescent="0.2">
      <c r="A4552" s="18">
        <v>43154</v>
      </c>
      <c r="B4552" s="19">
        <f t="shared" si="142"/>
        <v>2</v>
      </c>
      <c r="C4552" s="19">
        <f t="shared" si="143"/>
        <v>2018</v>
      </c>
      <c r="D4552" s="10">
        <f ca="1">_xlfn.IFNA((VLOOKUP(A4552,'Fats and Greases'!A:B,2,FALSE)), "")</f>
        <v>16</v>
      </c>
      <c r="E4552" s="10">
        <f ca="1">_xlfn.IFNA((VLOOKUP(A4552,'Fats and Greases'!C:D,2,FALSE)), "")</f>
        <v>19</v>
      </c>
      <c r="F4552" s="10">
        <f ca="1">_xlfn.IFNA((VLOOKUP(A4552,'Fats and Greases'!E:F,2,FALSE)), "")</f>
        <v>22.75</v>
      </c>
      <c r="G4552" s="10">
        <f ca="1">_xlfn.IFNA((VLOOKUP(A4552,'Fats and Greases'!G:H,2,FALSE)), "")</f>
        <v>21.75</v>
      </c>
      <c r="H4552" s="10">
        <f ca="1">_xlfn.IFNA((VLOOKUP(A4552,'Fats and Greases'!I:J,2,FALSE)), "")</f>
        <v>24.25</v>
      </c>
      <c r="I4552" s="10">
        <f ca="1">_xlfn.IFNA((VLOOKUP(A4552,'Fats and Greases'!K:L,2,FALSE)), "")</f>
        <v>21.25</v>
      </c>
      <c r="J4552" s="10">
        <f ca="1">_xlfn.IFNA((VLOOKUP(A4552,'Fats and Greases'!M:N,2,FALSE)), "")</f>
        <v>23</v>
      </c>
      <c r="K4552" s="10">
        <f ca="1">_xlfn.IFNA((VLOOKUP($A4552,'Fats and Greases'!O:P,2,FALSE)), "")</f>
        <v>26.25</v>
      </c>
      <c r="L4552" s="10">
        <f ca="1">_xlfn.IFNA((VLOOKUP($A4552,'Fats and Greases'!Q:R,2,FALSE)), "")</f>
        <v>23.5</v>
      </c>
      <c r="M4552" s="10">
        <f ca="1">_xlfn.IFNA((VLOOKUP($A4552,'Fats and Greases'!S:T,2,FALSE)), "")</f>
        <v>22.5</v>
      </c>
    </row>
    <row r="4553" spans="1:13" x14ac:dyDescent="0.2">
      <c r="A4553" s="18">
        <v>43157</v>
      </c>
      <c r="B4553" s="19">
        <f t="shared" si="142"/>
        <v>2</v>
      </c>
      <c r="C4553" s="19">
        <f t="shared" si="143"/>
        <v>2018</v>
      </c>
      <c r="D4553" s="10">
        <f ca="1">_xlfn.IFNA((VLOOKUP(A4553,'Fats and Greases'!A:B,2,FALSE)), "")</f>
        <v>16</v>
      </c>
      <c r="E4553" s="10">
        <f ca="1">_xlfn.IFNA((VLOOKUP(A4553,'Fats and Greases'!C:D,2,FALSE)), "")</f>
        <v>19</v>
      </c>
      <c r="F4553" s="10">
        <f ca="1">_xlfn.IFNA((VLOOKUP(A4553,'Fats and Greases'!E:F,2,FALSE)), "")</f>
        <v>22.75</v>
      </c>
      <c r="G4553" s="10">
        <f ca="1">_xlfn.IFNA((VLOOKUP(A4553,'Fats and Greases'!G:H,2,FALSE)), "")</f>
        <v>21.75</v>
      </c>
      <c r="H4553" s="10">
        <f ca="1">_xlfn.IFNA((VLOOKUP(A4553,'Fats and Greases'!I:J,2,FALSE)), "")</f>
        <v>24.25</v>
      </c>
      <c r="I4553" s="10">
        <f ca="1">_xlfn.IFNA((VLOOKUP(A4553,'Fats and Greases'!K:L,2,FALSE)), "")</f>
        <v>21.25</v>
      </c>
      <c r="J4553" s="10">
        <f ca="1">_xlfn.IFNA((VLOOKUP(A4553,'Fats and Greases'!M:N,2,FALSE)), "")</f>
        <v>23</v>
      </c>
      <c r="K4553" s="10">
        <f ca="1">_xlfn.IFNA((VLOOKUP($A4553,'Fats and Greases'!O:P,2,FALSE)), "")</f>
        <v>26.25</v>
      </c>
      <c r="L4553" s="10">
        <f ca="1">_xlfn.IFNA((VLOOKUP($A4553,'Fats and Greases'!Q:R,2,FALSE)), "")</f>
        <v>23.5</v>
      </c>
      <c r="M4553" s="10">
        <f ca="1">_xlfn.IFNA((VLOOKUP($A4553,'Fats and Greases'!S:T,2,FALSE)), "")</f>
        <v>22.5</v>
      </c>
    </row>
    <row r="4554" spans="1:13" x14ac:dyDescent="0.2">
      <c r="A4554" s="18">
        <v>43158</v>
      </c>
      <c r="B4554" s="19">
        <f t="shared" si="142"/>
        <v>2</v>
      </c>
      <c r="C4554" s="19">
        <f t="shared" si="143"/>
        <v>2018</v>
      </c>
      <c r="D4554" s="10">
        <f ca="1">_xlfn.IFNA((VLOOKUP(A4554,'Fats and Greases'!A:B,2,FALSE)), "")</f>
        <v>16</v>
      </c>
      <c r="E4554" s="10">
        <f ca="1">_xlfn.IFNA((VLOOKUP(A4554,'Fats and Greases'!C:D,2,FALSE)), "")</f>
        <v>19</v>
      </c>
      <c r="F4554" s="10">
        <f ca="1">_xlfn.IFNA((VLOOKUP(A4554,'Fats and Greases'!E:F,2,FALSE)), "")</f>
        <v>22.75</v>
      </c>
      <c r="G4554" s="10">
        <f ca="1">_xlfn.IFNA((VLOOKUP(A4554,'Fats and Greases'!G:H,2,FALSE)), "")</f>
        <v>21.75</v>
      </c>
      <c r="H4554" s="10">
        <f ca="1">_xlfn.IFNA((VLOOKUP(A4554,'Fats and Greases'!I:J,2,FALSE)), "")</f>
        <v>24.25</v>
      </c>
      <c r="I4554" s="10">
        <f ca="1">_xlfn.IFNA((VLOOKUP(A4554,'Fats and Greases'!K:L,2,FALSE)), "")</f>
        <v>19.75</v>
      </c>
      <c r="J4554" s="10">
        <f ca="1">_xlfn.IFNA((VLOOKUP(A4554,'Fats and Greases'!M:N,2,FALSE)), "")</f>
        <v>23</v>
      </c>
      <c r="K4554" s="10">
        <f ca="1">_xlfn.IFNA((VLOOKUP($A4554,'Fats and Greases'!O:P,2,FALSE)), "")</f>
        <v>26.25</v>
      </c>
      <c r="L4554" s="10">
        <f ca="1">_xlfn.IFNA((VLOOKUP($A4554,'Fats and Greases'!Q:R,2,FALSE)), "")</f>
        <v>23.5</v>
      </c>
      <c r="M4554" s="10">
        <f ca="1">_xlfn.IFNA((VLOOKUP($A4554,'Fats and Greases'!S:T,2,FALSE)), "")</f>
        <v>22.5</v>
      </c>
    </row>
    <row r="4555" spans="1:13" x14ac:dyDescent="0.2">
      <c r="A4555" s="18">
        <v>43159</v>
      </c>
      <c r="B4555" s="19">
        <f t="shared" si="142"/>
        <v>2</v>
      </c>
      <c r="C4555" s="19">
        <f t="shared" si="143"/>
        <v>2018</v>
      </c>
      <c r="D4555" s="10">
        <f ca="1">_xlfn.IFNA((VLOOKUP(A4555,'Fats and Greases'!A:B,2,FALSE)), "")</f>
        <v>16</v>
      </c>
      <c r="E4555" s="10">
        <f ca="1">_xlfn.IFNA((VLOOKUP(A4555,'Fats and Greases'!C:D,2,FALSE)), "")</f>
        <v>19</v>
      </c>
      <c r="F4555" s="10">
        <f ca="1">_xlfn.IFNA((VLOOKUP(A4555,'Fats and Greases'!E:F,2,FALSE)), "")</f>
        <v>22.25</v>
      </c>
      <c r="G4555" s="10">
        <f ca="1">_xlfn.IFNA((VLOOKUP(A4555,'Fats and Greases'!G:H,2,FALSE)), "")</f>
        <v>21.75</v>
      </c>
      <c r="H4555" s="10">
        <f ca="1">_xlfn.IFNA((VLOOKUP(A4555,'Fats and Greases'!I:J,2,FALSE)), "")</f>
        <v>23.25</v>
      </c>
      <c r="I4555" s="10">
        <f ca="1">_xlfn.IFNA((VLOOKUP(A4555,'Fats and Greases'!K:L,2,FALSE)), "")</f>
        <v>19.75</v>
      </c>
      <c r="J4555" s="10">
        <f ca="1">_xlfn.IFNA((VLOOKUP(A4555,'Fats and Greases'!M:N,2,FALSE)), "")</f>
        <v>22.25</v>
      </c>
      <c r="K4555" s="10">
        <f ca="1">_xlfn.IFNA((VLOOKUP($A4555,'Fats and Greases'!O:P,2,FALSE)), "")</f>
        <v>24.25</v>
      </c>
      <c r="L4555" s="10">
        <f ca="1">_xlfn.IFNA((VLOOKUP($A4555,'Fats and Greases'!Q:R,2,FALSE)), "")</f>
        <v>22.75</v>
      </c>
      <c r="M4555" s="10">
        <f ca="1">_xlfn.IFNA((VLOOKUP($A4555,'Fats and Greases'!S:T,2,FALSE)), "")</f>
        <v>21.5</v>
      </c>
    </row>
    <row r="4556" spans="1:13" x14ac:dyDescent="0.2">
      <c r="A4556" s="18">
        <v>43160</v>
      </c>
      <c r="B4556" s="19">
        <f t="shared" si="142"/>
        <v>3</v>
      </c>
      <c r="C4556" s="19">
        <f t="shared" si="143"/>
        <v>2018</v>
      </c>
      <c r="D4556" s="10">
        <f ca="1">_xlfn.IFNA((VLOOKUP(A4556,'Fats and Greases'!A:B,2,FALSE)), "")</f>
        <v>16</v>
      </c>
      <c r="E4556" s="10">
        <f ca="1">_xlfn.IFNA((VLOOKUP(A4556,'Fats and Greases'!C:D,2,FALSE)), "")</f>
        <v>19</v>
      </c>
      <c r="F4556" s="10">
        <f ca="1">_xlfn.IFNA((VLOOKUP(A4556,'Fats and Greases'!E:F,2,FALSE)), "")</f>
        <v>22.63</v>
      </c>
      <c r="G4556" s="10">
        <f ca="1">_xlfn.IFNA((VLOOKUP(A4556,'Fats and Greases'!G:H,2,FALSE)), "")</f>
        <v>21.75</v>
      </c>
      <c r="H4556" s="10">
        <f ca="1">_xlfn.IFNA((VLOOKUP(A4556,'Fats and Greases'!I:J,2,FALSE)), "")</f>
        <v>23.25</v>
      </c>
      <c r="I4556" s="10">
        <f ca="1">_xlfn.IFNA((VLOOKUP(A4556,'Fats and Greases'!K:L,2,FALSE)), "")</f>
        <v>19.75</v>
      </c>
      <c r="J4556" s="10">
        <f ca="1">_xlfn.IFNA((VLOOKUP(A4556,'Fats and Greases'!M:N,2,FALSE)), "")</f>
        <v>22.25</v>
      </c>
      <c r="K4556" s="10">
        <f ca="1">_xlfn.IFNA((VLOOKUP($A4556,'Fats and Greases'!O:P,2,FALSE)), "")</f>
        <v>24.25</v>
      </c>
      <c r="L4556" s="10">
        <f ca="1">_xlfn.IFNA((VLOOKUP($A4556,'Fats and Greases'!Q:R,2,FALSE)), "")</f>
        <v>22.75</v>
      </c>
      <c r="M4556" s="10">
        <f ca="1">_xlfn.IFNA((VLOOKUP($A4556,'Fats and Greases'!S:T,2,FALSE)), "")</f>
        <v>21.5</v>
      </c>
    </row>
    <row r="4557" spans="1:13" x14ac:dyDescent="0.2">
      <c r="A4557" s="18">
        <v>43161</v>
      </c>
      <c r="B4557" s="19">
        <f t="shared" si="142"/>
        <v>3</v>
      </c>
      <c r="C4557" s="19">
        <f t="shared" si="143"/>
        <v>2018</v>
      </c>
      <c r="D4557" s="10">
        <f ca="1">_xlfn.IFNA((VLOOKUP(A4557,'Fats and Greases'!A:B,2,FALSE)), "")</f>
        <v>16</v>
      </c>
      <c r="E4557" s="10">
        <f ca="1">_xlfn.IFNA((VLOOKUP(A4557,'Fats and Greases'!C:D,2,FALSE)), "")</f>
        <v>19</v>
      </c>
      <c r="F4557" s="10">
        <f ca="1">_xlfn.IFNA((VLOOKUP(A4557,'Fats and Greases'!E:F,2,FALSE)), "")</f>
        <v>22.25</v>
      </c>
      <c r="G4557" s="10">
        <f ca="1">_xlfn.IFNA((VLOOKUP(A4557,'Fats and Greases'!G:H,2,FALSE)), "")</f>
        <v>21.75</v>
      </c>
      <c r="H4557" s="10">
        <f ca="1">_xlfn.IFNA((VLOOKUP(A4557,'Fats and Greases'!I:J,2,FALSE)), "")</f>
        <v>23.25</v>
      </c>
      <c r="I4557" s="10">
        <f ca="1">_xlfn.IFNA((VLOOKUP(A4557,'Fats and Greases'!K:L,2,FALSE)), "")</f>
        <v>19.75</v>
      </c>
      <c r="J4557" s="10">
        <f ca="1">_xlfn.IFNA((VLOOKUP(A4557,'Fats and Greases'!M:N,2,FALSE)), "")</f>
        <v>22.25</v>
      </c>
      <c r="K4557" s="10">
        <f ca="1">_xlfn.IFNA((VLOOKUP($A4557,'Fats and Greases'!O:P,2,FALSE)), "")</f>
        <v>24.25</v>
      </c>
      <c r="L4557" s="10">
        <f ca="1">_xlfn.IFNA((VLOOKUP($A4557,'Fats and Greases'!Q:R,2,FALSE)), "")</f>
        <v>22.75</v>
      </c>
      <c r="M4557" s="10">
        <f ca="1">_xlfn.IFNA((VLOOKUP($A4557,'Fats and Greases'!S:T,2,FALSE)), "")</f>
        <v>21.5</v>
      </c>
    </row>
    <row r="4558" spans="1:13" x14ac:dyDescent="0.2">
      <c r="A4558" s="18">
        <v>43164</v>
      </c>
      <c r="B4558" s="19">
        <f t="shared" si="142"/>
        <v>3</v>
      </c>
      <c r="C4558" s="19">
        <f t="shared" si="143"/>
        <v>2018</v>
      </c>
      <c r="D4558" s="10">
        <f ca="1">_xlfn.IFNA((VLOOKUP(A4558,'Fats and Greases'!A:B,2,FALSE)), "")</f>
        <v>16</v>
      </c>
      <c r="E4558" s="10">
        <f ca="1">_xlfn.IFNA((VLOOKUP(A4558,'Fats and Greases'!C:D,2,FALSE)), "")</f>
        <v>19</v>
      </c>
      <c r="F4558" s="10">
        <f ca="1">_xlfn.IFNA((VLOOKUP(A4558,'Fats and Greases'!E:F,2,FALSE)), "")</f>
        <v>22.25</v>
      </c>
      <c r="G4558" s="10">
        <f ca="1">_xlfn.IFNA((VLOOKUP(A4558,'Fats and Greases'!G:H,2,FALSE)), "")</f>
        <v>21.75</v>
      </c>
      <c r="H4558" s="10">
        <f ca="1">_xlfn.IFNA((VLOOKUP(A4558,'Fats and Greases'!I:J,2,FALSE)), "")</f>
        <v>23.25</v>
      </c>
      <c r="I4558" s="10">
        <f ca="1">_xlfn.IFNA((VLOOKUP(A4558,'Fats and Greases'!K:L,2,FALSE)), "")</f>
        <v>19.75</v>
      </c>
      <c r="J4558" s="10">
        <f ca="1">_xlfn.IFNA((VLOOKUP(A4558,'Fats and Greases'!M:N,2,FALSE)), "")</f>
        <v>22.25</v>
      </c>
      <c r="K4558" s="10">
        <f ca="1">_xlfn.IFNA((VLOOKUP($A4558,'Fats and Greases'!O:P,2,FALSE)), "")</f>
        <v>24.25</v>
      </c>
      <c r="L4558" s="10">
        <f ca="1">_xlfn.IFNA((VLOOKUP($A4558,'Fats and Greases'!Q:R,2,FALSE)), "")</f>
        <v>22.75</v>
      </c>
      <c r="M4558" s="10">
        <f ca="1">_xlfn.IFNA((VLOOKUP($A4558,'Fats and Greases'!S:T,2,FALSE)), "")</f>
        <v>21.5</v>
      </c>
    </row>
    <row r="4559" spans="1:13" x14ac:dyDescent="0.2">
      <c r="A4559" s="18">
        <v>43165</v>
      </c>
      <c r="B4559" s="19">
        <f t="shared" si="142"/>
        <v>3</v>
      </c>
      <c r="C4559" s="19">
        <f t="shared" si="143"/>
        <v>2018</v>
      </c>
      <c r="D4559" s="10">
        <f ca="1">_xlfn.IFNA((VLOOKUP(A4559,'Fats and Greases'!A:B,2,FALSE)), "")</f>
        <v>16</v>
      </c>
      <c r="E4559" s="10">
        <f ca="1">_xlfn.IFNA((VLOOKUP(A4559,'Fats and Greases'!C:D,2,FALSE)), "")</f>
        <v>19</v>
      </c>
      <c r="F4559" s="10">
        <f ca="1">_xlfn.IFNA((VLOOKUP(A4559,'Fats and Greases'!E:F,2,FALSE)), "")</f>
        <v>22.25</v>
      </c>
      <c r="G4559" s="10">
        <f ca="1">_xlfn.IFNA((VLOOKUP(A4559,'Fats and Greases'!G:H,2,FALSE)), "")</f>
        <v>21.75</v>
      </c>
      <c r="H4559" s="10">
        <f ca="1">_xlfn.IFNA((VLOOKUP(A4559,'Fats and Greases'!I:J,2,FALSE)), "")</f>
        <v>23.25</v>
      </c>
      <c r="I4559" s="10">
        <f ca="1">_xlfn.IFNA((VLOOKUP(A4559,'Fats and Greases'!K:L,2,FALSE)), "")</f>
        <v>19.25</v>
      </c>
      <c r="J4559" s="10">
        <f ca="1">_xlfn.IFNA((VLOOKUP(A4559,'Fats and Greases'!M:N,2,FALSE)), "")</f>
        <v>22.25</v>
      </c>
      <c r="K4559" s="10">
        <f ca="1">_xlfn.IFNA((VLOOKUP($A4559,'Fats and Greases'!O:P,2,FALSE)), "")</f>
        <v>24.25</v>
      </c>
      <c r="L4559" s="10">
        <f ca="1">_xlfn.IFNA((VLOOKUP($A4559,'Fats and Greases'!Q:R,2,FALSE)), "")</f>
        <v>22.75</v>
      </c>
      <c r="M4559" s="10">
        <f ca="1">_xlfn.IFNA((VLOOKUP($A4559,'Fats and Greases'!S:T,2,FALSE)), "")</f>
        <v>21.5</v>
      </c>
    </row>
    <row r="4560" spans="1:13" x14ac:dyDescent="0.2">
      <c r="A4560" s="18">
        <v>43166</v>
      </c>
      <c r="B4560" s="19">
        <f t="shared" si="142"/>
        <v>3</v>
      </c>
      <c r="C4560" s="19">
        <f t="shared" si="143"/>
        <v>2018</v>
      </c>
      <c r="D4560" s="10">
        <f ca="1">_xlfn.IFNA((VLOOKUP(A4560,'Fats and Greases'!A:B,2,FALSE)), "")</f>
        <v>16</v>
      </c>
      <c r="E4560" s="10">
        <f ca="1">_xlfn.IFNA((VLOOKUP(A4560,'Fats and Greases'!C:D,2,FALSE)), "")</f>
        <v>19</v>
      </c>
      <c r="F4560" s="10">
        <f ca="1">_xlfn.IFNA((VLOOKUP(A4560,'Fats and Greases'!E:F,2,FALSE)), "")</f>
        <v>22.25</v>
      </c>
      <c r="G4560" s="10">
        <f ca="1">_xlfn.IFNA((VLOOKUP(A4560,'Fats and Greases'!G:H,2,FALSE)), "")</f>
        <v>21</v>
      </c>
      <c r="H4560" s="10">
        <f ca="1">_xlfn.IFNA((VLOOKUP(A4560,'Fats and Greases'!I:J,2,FALSE)), "")</f>
        <v>23.25</v>
      </c>
      <c r="I4560" s="10">
        <f ca="1">_xlfn.IFNA((VLOOKUP(A4560,'Fats and Greases'!K:L,2,FALSE)), "")</f>
        <v>19.25</v>
      </c>
      <c r="J4560" s="10">
        <f ca="1">_xlfn.IFNA((VLOOKUP(A4560,'Fats and Greases'!M:N,2,FALSE)), "")</f>
        <v>22.25</v>
      </c>
      <c r="K4560" s="10">
        <f ca="1">_xlfn.IFNA((VLOOKUP($A4560,'Fats and Greases'!O:P,2,FALSE)), "")</f>
        <v>24.25</v>
      </c>
      <c r="L4560" s="10">
        <f ca="1">_xlfn.IFNA((VLOOKUP($A4560,'Fats and Greases'!Q:R,2,FALSE)), "")</f>
        <v>22.75</v>
      </c>
      <c r="M4560" s="10">
        <f ca="1">_xlfn.IFNA((VLOOKUP($A4560,'Fats and Greases'!S:T,2,FALSE)), "")</f>
        <v>21.5</v>
      </c>
    </row>
    <row r="4561" spans="1:13" x14ac:dyDescent="0.2">
      <c r="A4561" s="18">
        <v>43167</v>
      </c>
      <c r="B4561" s="19">
        <f t="shared" si="142"/>
        <v>3</v>
      </c>
      <c r="C4561" s="19">
        <f t="shared" si="143"/>
        <v>2018</v>
      </c>
      <c r="D4561" s="10">
        <f ca="1">_xlfn.IFNA((VLOOKUP(A4561,'Fats and Greases'!A:B,2,FALSE)), "")</f>
        <v>16</v>
      </c>
      <c r="E4561" s="10">
        <f ca="1">_xlfn.IFNA((VLOOKUP(A4561,'Fats and Greases'!C:D,2,FALSE)), "")</f>
        <v>19</v>
      </c>
      <c r="F4561" s="10">
        <f ca="1">_xlfn.IFNA((VLOOKUP(A4561,'Fats and Greases'!E:F,2,FALSE)), "")</f>
        <v>22.25</v>
      </c>
      <c r="G4561" s="10">
        <f ca="1">_xlfn.IFNA((VLOOKUP(A4561,'Fats and Greases'!G:H,2,FALSE)), "")</f>
        <v>21</v>
      </c>
      <c r="H4561" s="10">
        <f ca="1">_xlfn.IFNA((VLOOKUP(A4561,'Fats and Greases'!I:J,2,FALSE)), "")</f>
        <v>23.25</v>
      </c>
      <c r="I4561" s="10">
        <f ca="1">_xlfn.IFNA((VLOOKUP(A4561,'Fats and Greases'!K:L,2,FALSE)), "")</f>
        <v>19.25</v>
      </c>
      <c r="J4561" s="10">
        <f ca="1">_xlfn.IFNA((VLOOKUP(A4561,'Fats and Greases'!M:N,2,FALSE)), "")</f>
        <v>22.25</v>
      </c>
      <c r="K4561" s="10">
        <f ca="1">_xlfn.IFNA((VLOOKUP($A4561,'Fats and Greases'!O:P,2,FALSE)), "")</f>
        <v>24.25</v>
      </c>
      <c r="L4561" s="10">
        <f ca="1">_xlfn.IFNA((VLOOKUP($A4561,'Fats and Greases'!Q:R,2,FALSE)), "")</f>
        <v>22.75</v>
      </c>
      <c r="M4561" s="10">
        <f ca="1">_xlfn.IFNA((VLOOKUP($A4561,'Fats and Greases'!S:T,2,FALSE)), "")</f>
        <v>21.5</v>
      </c>
    </row>
    <row r="4562" spans="1:13" x14ac:dyDescent="0.2">
      <c r="A4562" s="18">
        <v>43168</v>
      </c>
      <c r="B4562" s="19">
        <f t="shared" si="142"/>
        <v>3</v>
      </c>
      <c r="C4562" s="19">
        <f t="shared" si="143"/>
        <v>2018</v>
      </c>
      <c r="D4562" s="10">
        <f ca="1">_xlfn.IFNA((VLOOKUP(A4562,'Fats and Greases'!A:B,2,FALSE)), "")</f>
        <v>16</v>
      </c>
      <c r="E4562" s="10">
        <f ca="1">_xlfn.IFNA((VLOOKUP(A4562,'Fats and Greases'!C:D,2,FALSE)), "")</f>
        <v>19</v>
      </c>
      <c r="F4562" s="10">
        <f ca="1">_xlfn.IFNA((VLOOKUP(A4562,'Fats and Greases'!E:F,2,FALSE)), "")</f>
        <v>22.25</v>
      </c>
      <c r="G4562" s="10">
        <f ca="1">_xlfn.IFNA((VLOOKUP(A4562,'Fats and Greases'!G:H,2,FALSE)), "")</f>
        <v>21</v>
      </c>
      <c r="H4562" s="10">
        <f ca="1">_xlfn.IFNA((VLOOKUP(A4562,'Fats and Greases'!I:J,2,FALSE)), "")</f>
        <v>23.25</v>
      </c>
      <c r="I4562" s="10">
        <f ca="1">_xlfn.IFNA((VLOOKUP(A4562,'Fats and Greases'!K:L,2,FALSE)), "")</f>
        <v>19.25</v>
      </c>
      <c r="J4562" s="10">
        <f ca="1">_xlfn.IFNA((VLOOKUP(A4562,'Fats and Greases'!M:N,2,FALSE)), "")</f>
        <v>22.25</v>
      </c>
      <c r="K4562" s="10">
        <f ca="1">_xlfn.IFNA((VLOOKUP($A4562,'Fats and Greases'!O:P,2,FALSE)), "")</f>
        <v>24.25</v>
      </c>
      <c r="L4562" s="10">
        <f ca="1">_xlfn.IFNA((VLOOKUP($A4562,'Fats and Greases'!Q:R,2,FALSE)), "")</f>
        <v>22.75</v>
      </c>
      <c r="M4562" s="10">
        <f ca="1">_xlfn.IFNA((VLOOKUP($A4562,'Fats and Greases'!S:T,2,FALSE)), "")</f>
        <v>21.5</v>
      </c>
    </row>
    <row r="4563" spans="1:13" x14ac:dyDescent="0.2">
      <c r="A4563" s="18">
        <v>43171</v>
      </c>
      <c r="B4563" s="19">
        <f t="shared" si="142"/>
        <v>3</v>
      </c>
      <c r="C4563" s="19">
        <f t="shared" si="143"/>
        <v>2018</v>
      </c>
      <c r="D4563" s="10">
        <f ca="1">_xlfn.IFNA((VLOOKUP(A4563,'Fats and Greases'!A:B,2,FALSE)), "")</f>
        <v>16</v>
      </c>
      <c r="E4563" s="10">
        <f ca="1">_xlfn.IFNA((VLOOKUP(A4563,'Fats and Greases'!C:D,2,FALSE)), "")</f>
        <v>19</v>
      </c>
      <c r="F4563" s="10">
        <f ca="1">_xlfn.IFNA((VLOOKUP(A4563,'Fats and Greases'!E:F,2,FALSE)), "")</f>
        <v>22.25</v>
      </c>
      <c r="G4563" s="10">
        <f ca="1">_xlfn.IFNA((VLOOKUP(A4563,'Fats and Greases'!G:H,2,FALSE)), "")</f>
        <v>21</v>
      </c>
      <c r="H4563" s="10">
        <f ca="1">_xlfn.IFNA((VLOOKUP(A4563,'Fats and Greases'!I:J,2,FALSE)), "")</f>
        <v>23.25</v>
      </c>
      <c r="I4563" s="10">
        <f ca="1">_xlfn.IFNA((VLOOKUP(A4563,'Fats and Greases'!K:L,2,FALSE)), "")</f>
        <v>19.25</v>
      </c>
      <c r="J4563" s="10">
        <f ca="1">_xlfn.IFNA((VLOOKUP(A4563,'Fats and Greases'!M:N,2,FALSE)), "")</f>
        <v>22.25</v>
      </c>
      <c r="K4563" s="10">
        <f ca="1">_xlfn.IFNA((VLOOKUP($A4563,'Fats and Greases'!O:P,2,FALSE)), "")</f>
        <v>24.25</v>
      </c>
      <c r="L4563" s="10">
        <f ca="1">_xlfn.IFNA((VLOOKUP($A4563,'Fats and Greases'!Q:R,2,FALSE)), "")</f>
        <v>22.75</v>
      </c>
      <c r="M4563" s="10">
        <f ca="1">_xlfn.IFNA((VLOOKUP($A4563,'Fats and Greases'!S:T,2,FALSE)), "")</f>
        <v>21.5</v>
      </c>
    </row>
    <row r="4564" spans="1:13" x14ac:dyDescent="0.2">
      <c r="A4564" s="18">
        <v>43172</v>
      </c>
      <c r="B4564" s="19">
        <f t="shared" si="142"/>
        <v>3</v>
      </c>
      <c r="C4564" s="19">
        <f t="shared" si="143"/>
        <v>2018</v>
      </c>
      <c r="D4564" s="10">
        <f ca="1">_xlfn.IFNA((VLOOKUP(A4564,'Fats and Greases'!A:B,2,FALSE)), "")</f>
        <v>16</v>
      </c>
      <c r="E4564" s="10">
        <f ca="1">_xlfn.IFNA((VLOOKUP(A4564,'Fats and Greases'!C:D,2,FALSE)), "")</f>
        <v>19</v>
      </c>
      <c r="F4564" s="10">
        <f ca="1">_xlfn.IFNA((VLOOKUP(A4564,'Fats and Greases'!E:F,2,FALSE)), "")</f>
        <v>22.25</v>
      </c>
      <c r="G4564" s="10">
        <f ca="1">_xlfn.IFNA((VLOOKUP(A4564,'Fats and Greases'!G:H,2,FALSE)), "")</f>
        <v>21</v>
      </c>
      <c r="H4564" s="10">
        <f ca="1">_xlfn.IFNA((VLOOKUP(A4564,'Fats and Greases'!I:J,2,FALSE)), "")</f>
        <v>23.25</v>
      </c>
      <c r="I4564" s="10">
        <f ca="1">_xlfn.IFNA((VLOOKUP(A4564,'Fats and Greases'!K:L,2,FALSE)), "")</f>
        <v>19.25</v>
      </c>
      <c r="J4564" s="10">
        <f ca="1">_xlfn.IFNA((VLOOKUP(A4564,'Fats and Greases'!M:N,2,FALSE)), "")</f>
        <v>22.38</v>
      </c>
      <c r="K4564" s="10">
        <f ca="1">_xlfn.IFNA((VLOOKUP($A4564,'Fats and Greases'!O:P,2,FALSE)), "")</f>
        <v>24.25</v>
      </c>
      <c r="L4564" s="10">
        <f ca="1">_xlfn.IFNA((VLOOKUP($A4564,'Fats and Greases'!Q:R,2,FALSE)), "")</f>
        <v>22.75</v>
      </c>
      <c r="M4564" s="10">
        <f ca="1">_xlfn.IFNA((VLOOKUP($A4564,'Fats and Greases'!S:T,2,FALSE)), "")</f>
        <v>21.5</v>
      </c>
    </row>
    <row r="4565" spans="1:13" x14ac:dyDescent="0.2">
      <c r="A4565" s="18">
        <v>43173</v>
      </c>
      <c r="B4565" s="19">
        <f t="shared" si="142"/>
        <v>3</v>
      </c>
      <c r="C4565" s="19">
        <f t="shared" si="143"/>
        <v>2018</v>
      </c>
      <c r="D4565" s="10">
        <f ca="1">_xlfn.IFNA((VLOOKUP(A4565,'Fats and Greases'!A:B,2,FALSE)), "")</f>
        <v>16</v>
      </c>
      <c r="E4565" s="10">
        <f ca="1">_xlfn.IFNA((VLOOKUP(A4565,'Fats and Greases'!C:D,2,FALSE)), "")</f>
        <v>19</v>
      </c>
      <c r="F4565" s="10">
        <f ca="1">_xlfn.IFNA((VLOOKUP(A4565,'Fats and Greases'!E:F,2,FALSE)), "")</f>
        <v>22.25</v>
      </c>
      <c r="G4565" s="10">
        <f ca="1">_xlfn.IFNA((VLOOKUP(A4565,'Fats and Greases'!G:H,2,FALSE)), "")</f>
        <v>21</v>
      </c>
      <c r="H4565" s="10">
        <f ca="1">_xlfn.IFNA((VLOOKUP(A4565,'Fats and Greases'!I:J,2,FALSE)), "")</f>
        <v>23.25</v>
      </c>
      <c r="I4565" s="10">
        <f ca="1">_xlfn.IFNA((VLOOKUP(A4565,'Fats and Greases'!K:L,2,FALSE)), "")</f>
        <v>19.25</v>
      </c>
      <c r="J4565" s="10">
        <f ca="1">_xlfn.IFNA((VLOOKUP(A4565,'Fats and Greases'!M:N,2,FALSE)), "")</f>
        <v>22.38</v>
      </c>
      <c r="K4565" s="10">
        <f ca="1">_xlfn.IFNA((VLOOKUP($A4565,'Fats and Greases'!O:P,2,FALSE)), "")</f>
        <v>24.25</v>
      </c>
      <c r="L4565" s="10">
        <f ca="1">_xlfn.IFNA((VLOOKUP($A4565,'Fats and Greases'!Q:R,2,FALSE)), "")</f>
        <v>22.75</v>
      </c>
      <c r="M4565" s="10">
        <f ca="1">_xlfn.IFNA((VLOOKUP($A4565,'Fats and Greases'!S:T,2,FALSE)), "")</f>
        <v>21.5</v>
      </c>
    </row>
    <row r="4566" spans="1:13" x14ac:dyDescent="0.2">
      <c r="A4566" s="18">
        <v>43174</v>
      </c>
      <c r="B4566" s="19">
        <f t="shared" si="142"/>
        <v>3</v>
      </c>
      <c r="C4566" s="19">
        <f t="shared" si="143"/>
        <v>2018</v>
      </c>
      <c r="D4566" s="10">
        <f ca="1">_xlfn.IFNA((VLOOKUP(A4566,'Fats and Greases'!A:B,2,FALSE)), "")</f>
        <v>16</v>
      </c>
      <c r="E4566" s="10">
        <f ca="1">_xlfn.IFNA((VLOOKUP(A4566,'Fats and Greases'!C:D,2,FALSE)), "")</f>
        <v>19</v>
      </c>
      <c r="F4566" s="10">
        <f ca="1">_xlfn.IFNA((VLOOKUP(A4566,'Fats and Greases'!E:F,2,FALSE)), "")</f>
        <v>22.25</v>
      </c>
      <c r="G4566" s="10">
        <f ca="1">_xlfn.IFNA((VLOOKUP(A4566,'Fats and Greases'!G:H,2,FALSE)), "")</f>
        <v>21</v>
      </c>
      <c r="H4566" s="10">
        <f ca="1">_xlfn.IFNA((VLOOKUP(A4566,'Fats and Greases'!I:J,2,FALSE)), "")</f>
        <v>23.25</v>
      </c>
      <c r="I4566" s="10">
        <f ca="1">_xlfn.IFNA((VLOOKUP(A4566,'Fats and Greases'!K:L,2,FALSE)), "")</f>
        <v>19.25</v>
      </c>
      <c r="J4566" s="10">
        <f ca="1">_xlfn.IFNA((VLOOKUP(A4566,'Fats and Greases'!M:N,2,FALSE)), "")</f>
        <v>22.38</v>
      </c>
      <c r="K4566" s="10">
        <f ca="1">_xlfn.IFNA((VLOOKUP($A4566,'Fats and Greases'!O:P,2,FALSE)), "")</f>
        <v>24.25</v>
      </c>
      <c r="L4566" s="10">
        <f ca="1">_xlfn.IFNA((VLOOKUP($A4566,'Fats and Greases'!Q:R,2,FALSE)), "")</f>
        <v>22.75</v>
      </c>
      <c r="M4566" s="10">
        <f ca="1">_xlfn.IFNA((VLOOKUP($A4566,'Fats and Greases'!S:T,2,FALSE)), "")</f>
        <v>21.5</v>
      </c>
    </row>
    <row r="4567" spans="1:13" x14ac:dyDescent="0.2">
      <c r="A4567" s="18">
        <v>43175</v>
      </c>
      <c r="B4567" s="19">
        <f t="shared" si="142"/>
        <v>3</v>
      </c>
      <c r="C4567" s="19">
        <f t="shared" si="143"/>
        <v>2018</v>
      </c>
      <c r="D4567" s="10">
        <f ca="1">_xlfn.IFNA((VLOOKUP(A4567,'Fats and Greases'!A:B,2,FALSE)), "")</f>
        <v>16</v>
      </c>
      <c r="E4567" s="10">
        <f ca="1">_xlfn.IFNA((VLOOKUP(A4567,'Fats and Greases'!C:D,2,FALSE)), "")</f>
        <v>19</v>
      </c>
      <c r="F4567" s="10">
        <f ca="1">_xlfn.IFNA((VLOOKUP(A4567,'Fats and Greases'!E:F,2,FALSE)), "")</f>
        <v>22.25</v>
      </c>
      <c r="G4567" s="10">
        <f ca="1">_xlfn.IFNA((VLOOKUP(A4567,'Fats and Greases'!G:H,2,FALSE)), "")</f>
        <v>21</v>
      </c>
      <c r="H4567" s="10">
        <f ca="1">_xlfn.IFNA((VLOOKUP(A4567,'Fats and Greases'!I:J,2,FALSE)), "")</f>
        <v>23.25</v>
      </c>
      <c r="I4567" s="10">
        <f ca="1">_xlfn.IFNA((VLOOKUP(A4567,'Fats and Greases'!K:L,2,FALSE)), "")</f>
        <v>19.25</v>
      </c>
      <c r="J4567" s="10">
        <f ca="1">_xlfn.IFNA((VLOOKUP(A4567,'Fats and Greases'!M:N,2,FALSE)), "")</f>
        <v>22.38</v>
      </c>
      <c r="K4567" s="10">
        <f ca="1">_xlfn.IFNA((VLOOKUP($A4567,'Fats and Greases'!O:P,2,FALSE)), "")</f>
        <v>24.25</v>
      </c>
      <c r="L4567" s="10">
        <f ca="1">_xlfn.IFNA((VLOOKUP($A4567,'Fats and Greases'!Q:R,2,FALSE)), "")</f>
        <v>22.75</v>
      </c>
      <c r="M4567" s="10">
        <f ca="1">_xlfn.IFNA((VLOOKUP($A4567,'Fats and Greases'!S:T,2,FALSE)), "")</f>
        <v>21.5</v>
      </c>
    </row>
    <row r="4568" spans="1:13" x14ac:dyDescent="0.2">
      <c r="A4568" s="18">
        <v>43178</v>
      </c>
      <c r="B4568" s="19">
        <f t="shared" si="142"/>
        <v>3</v>
      </c>
      <c r="C4568" s="19">
        <f t="shared" si="143"/>
        <v>2018</v>
      </c>
      <c r="D4568" s="10">
        <f ca="1">_xlfn.IFNA((VLOOKUP(A4568,'Fats and Greases'!A:B,2,FALSE)), "")</f>
        <v>16</v>
      </c>
      <c r="E4568" s="10">
        <f ca="1">_xlfn.IFNA((VLOOKUP(A4568,'Fats and Greases'!C:D,2,FALSE)), "")</f>
        <v>19</v>
      </c>
      <c r="F4568" s="10">
        <f ca="1">_xlfn.IFNA((VLOOKUP(A4568,'Fats and Greases'!E:F,2,FALSE)), "")</f>
        <v>22.25</v>
      </c>
      <c r="G4568" s="10">
        <f ca="1">_xlfn.IFNA((VLOOKUP(A4568,'Fats and Greases'!G:H,2,FALSE)), "")</f>
        <v>21</v>
      </c>
      <c r="H4568" s="10">
        <f ca="1">_xlfn.IFNA((VLOOKUP(A4568,'Fats and Greases'!I:J,2,FALSE)), "")</f>
        <v>23.25</v>
      </c>
      <c r="I4568" s="10">
        <f ca="1">_xlfn.IFNA((VLOOKUP(A4568,'Fats and Greases'!K:L,2,FALSE)), "")</f>
        <v>19.25</v>
      </c>
      <c r="J4568" s="10">
        <f ca="1">_xlfn.IFNA((VLOOKUP(A4568,'Fats and Greases'!M:N,2,FALSE)), "")</f>
        <v>22.5</v>
      </c>
      <c r="K4568" s="10">
        <f ca="1">_xlfn.IFNA((VLOOKUP($A4568,'Fats and Greases'!O:P,2,FALSE)), "")</f>
        <v>24.25</v>
      </c>
      <c r="L4568" s="10">
        <f ca="1">_xlfn.IFNA((VLOOKUP($A4568,'Fats and Greases'!Q:R,2,FALSE)), "")</f>
        <v>22.75</v>
      </c>
      <c r="M4568" s="10">
        <f ca="1">_xlfn.IFNA((VLOOKUP($A4568,'Fats and Greases'!S:T,2,FALSE)), "")</f>
        <v>21.5</v>
      </c>
    </row>
    <row r="4569" spans="1:13" x14ac:dyDescent="0.2">
      <c r="A4569" s="18">
        <v>43179</v>
      </c>
      <c r="B4569" s="19">
        <f t="shared" si="142"/>
        <v>3</v>
      </c>
      <c r="C4569" s="19">
        <f t="shared" si="143"/>
        <v>2018</v>
      </c>
      <c r="D4569" s="10">
        <f ca="1">_xlfn.IFNA((VLOOKUP(A4569,'Fats and Greases'!A:B,2,FALSE)), "")</f>
        <v>16</v>
      </c>
      <c r="E4569" s="10">
        <f ca="1">_xlfn.IFNA((VLOOKUP(A4569,'Fats and Greases'!C:D,2,FALSE)), "")</f>
        <v>19</v>
      </c>
      <c r="F4569" s="10">
        <f ca="1">_xlfn.IFNA((VLOOKUP(A4569,'Fats and Greases'!E:F,2,FALSE)), "")</f>
        <v>22.25</v>
      </c>
      <c r="G4569" s="10">
        <f ca="1">_xlfn.IFNA((VLOOKUP(A4569,'Fats and Greases'!G:H,2,FALSE)), "")</f>
        <v>19.5</v>
      </c>
      <c r="H4569" s="10">
        <f ca="1">_xlfn.IFNA((VLOOKUP(A4569,'Fats and Greases'!I:J,2,FALSE)), "")</f>
        <v>23.25</v>
      </c>
      <c r="I4569" s="10">
        <f ca="1">_xlfn.IFNA((VLOOKUP(A4569,'Fats and Greases'!K:L,2,FALSE)), "")</f>
        <v>20</v>
      </c>
      <c r="J4569" s="10">
        <f ca="1">_xlfn.IFNA((VLOOKUP(A4569,'Fats and Greases'!M:N,2,FALSE)), "")</f>
        <v>22.5</v>
      </c>
      <c r="K4569" s="10">
        <f ca="1">_xlfn.IFNA((VLOOKUP($A4569,'Fats and Greases'!O:P,2,FALSE)), "")</f>
        <v>24.25</v>
      </c>
      <c r="L4569" s="10">
        <f ca="1">_xlfn.IFNA((VLOOKUP($A4569,'Fats and Greases'!Q:R,2,FALSE)), "")</f>
        <v>22.75</v>
      </c>
      <c r="M4569" s="10">
        <f ca="1">_xlfn.IFNA((VLOOKUP($A4569,'Fats and Greases'!S:T,2,FALSE)), "")</f>
        <v>21.5</v>
      </c>
    </row>
    <row r="4570" spans="1:13" x14ac:dyDescent="0.2">
      <c r="A4570" s="18">
        <v>43180</v>
      </c>
      <c r="B4570" s="19">
        <f t="shared" si="142"/>
        <v>3</v>
      </c>
      <c r="C4570" s="19">
        <f t="shared" si="143"/>
        <v>2018</v>
      </c>
      <c r="D4570" s="10">
        <f ca="1">_xlfn.IFNA((VLOOKUP(A4570,'Fats and Greases'!A:B,2,FALSE)), "")</f>
        <v>16.5</v>
      </c>
      <c r="E4570" s="10">
        <f ca="1">_xlfn.IFNA((VLOOKUP(A4570,'Fats and Greases'!C:D,2,FALSE)), "")</f>
        <v>19</v>
      </c>
      <c r="F4570" s="10">
        <f ca="1">_xlfn.IFNA((VLOOKUP(A4570,'Fats and Greases'!E:F,2,FALSE)), "")</f>
        <v>22.25</v>
      </c>
      <c r="G4570" s="10">
        <f ca="1">_xlfn.IFNA((VLOOKUP(A4570,'Fats and Greases'!G:H,2,FALSE)), "")</f>
        <v>19.5</v>
      </c>
      <c r="H4570" s="10">
        <f ca="1">_xlfn.IFNA((VLOOKUP(A4570,'Fats and Greases'!I:J,2,FALSE)), "")</f>
        <v>23.25</v>
      </c>
      <c r="I4570" s="10">
        <f ca="1">_xlfn.IFNA((VLOOKUP(A4570,'Fats and Greases'!K:L,2,FALSE)), "")</f>
        <v>20</v>
      </c>
      <c r="J4570" s="10">
        <f ca="1">_xlfn.IFNA((VLOOKUP(A4570,'Fats and Greases'!M:N,2,FALSE)), "")</f>
        <v>22.5</v>
      </c>
      <c r="K4570" s="10">
        <f ca="1">_xlfn.IFNA((VLOOKUP($A4570,'Fats and Greases'!O:P,2,FALSE)), "")</f>
        <v>24.25</v>
      </c>
      <c r="L4570" s="10">
        <f ca="1">_xlfn.IFNA((VLOOKUP($A4570,'Fats and Greases'!Q:R,2,FALSE)), "")</f>
        <v>22.75</v>
      </c>
      <c r="M4570" s="10">
        <f ca="1">_xlfn.IFNA((VLOOKUP($A4570,'Fats and Greases'!S:T,2,FALSE)), "")</f>
        <v>21.5</v>
      </c>
    </row>
    <row r="4571" spans="1:13" x14ac:dyDescent="0.2">
      <c r="A4571" s="18">
        <v>43181</v>
      </c>
      <c r="B4571" s="19">
        <f t="shared" si="142"/>
        <v>3</v>
      </c>
      <c r="C4571" s="19">
        <f t="shared" si="143"/>
        <v>2018</v>
      </c>
      <c r="D4571" s="10">
        <f ca="1">_xlfn.IFNA((VLOOKUP(A4571,'Fats and Greases'!A:B,2,FALSE)), "")</f>
        <v>16.5</v>
      </c>
      <c r="E4571" s="10">
        <f ca="1">_xlfn.IFNA((VLOOKUP(A4571,'Fats and Greases'!C:D,2,FALSE)), "")</f>
        <v>19</v>
      </c>
      <c r="F4571" s="10">
        <f ca="1">_xlfn.IFNA((VLOOKUP(A4571,'Fats and Greases'!E:F,2,FALSE)), "")</f>
        <v>22.25</v>
      </c>
      <c r="G4571" s="10">
        <f ca="1">_xlfn.IFNA((VLOOKUP(A4571,'Fats and Greases'!G:H,2,FALSE)), "")</f>
        <v>19.5</v>
      </c>
      <c r="H4571" s="10">
        <f ca="1">_xlfn.IFNA((VLOOKUP(A4571,'Fats and Greases'!I:J,2,FALSE)), "")</f>
        <v>23.25</v>
      </c>
      <c r="I4571" s="10">
        <f ca="1">_xlfn.IFNA((VLOOKUP(A4571,'Fats and Greases'!K:L,2,FALSE)), "")</f>
        <v>20.5</v>
      </c>
      <c r="J4571" s="10">
        <f ca="1">_xlfn.IFNA((VLOOKUP(A4571,'Fats and Greases'!M:N,2,FALSE)), "")</f>
        <v>22.5</v>
      </c>
      <c r="K4571" s="10">
        <f ca="1">_xlfn.IFNA((VLOOKUP($A4571,'Fats and Greases'!O:P,2,FALSE)), "")</f>
        <v>24.25</v>
      </c>
      <c r="L4571" s="10">
        <f ca="1">_xlfn.IFNA((VLOOKUP($A4571,'Fats and Greases'!Q:R,2,FALSE)), "")</f>
        <v>22.75</v>
      </c>
      <c r="M4571" s="10">
        <f ca="1">_xlfn.IFNA((VLOOKUP($A4571,'Fats and Greases'!S:T,2,FALSE)), "")</f>
        <v>21.5</v>
      </c>
    </row>
    <row r="4572" spans="1:13" x14ac:dyDescent="0.2">
      <c r="A4572" s="18">
        <v>43182</v>
      </c>
      <c r="B4572" s="19">
        <f t="shared" si="142"/>
        <v>3</v>
      </c>
      <c r="C4572" s="19">
        <f t="shared" si="143"/>
        <v>2018</v>
      </c>
      <c r="D4572" s="10">
        <f ca="1">_xlfn.IFNA((VLOOKUP(A4572,'Fats and Greases'!A:B,2,FALSE)), "")</f>
        <v>16.5</v>
      </c>
      <c r="E4572" s="10">
        <f ca="1">_xlfn.IFNA((VLOOKUP(A4572,'Fats and Greases'!C:D,2,FALSE)), "")</f>
        <v>19</v>
      </c>
      <c r="F4572" s="10">
        <f ca="1">_xlfn.IFNA((VLOOKUP(A4572,'Fats and Greases'!E:F,2,FALSE)), "")</f>
        <v>22.25</v>
      </c>
      <c r="G4572" s="10">
        <f ca="1">_xlfn.IFNA((VLOOKUP(A4572,'Fats and Greases'!G:H,2,FALSE)), "")</f>
        <v>19.5</v>
      </c>
      <c r="H4572" s="10">
        <f ca="1">_xlfn.IFNA((VLOOKUP(A4572,'Fats and Greases'!I:J,2,FALSE)), "")</f>
        <v>23.25</v>
      </c>
      <c r="I4572" s="10">
        <f ca="1">_xlfn.IFNA((VLOOKUP(A4572,'Fats and Greases'!K:L,2,FALSE)), "")</f>
        <v>20.5</v>
      </c>
      <c r="J4572" s="10">
        <f ca="1">_xlfn.IFNA((VLOOKUP(A4572,'Fats and Greases'!M:N,2,FALSE)), "")</f>
        <v>22.5</v>
      </c>
      <c r="K4572" s="10">
        <f ca="1">_xlfn.IFNA((VLOOKUP($A4572,'Fats and Greases'!O:P,2,FALSE)), "")</f>
        <v>24.25</v>
      </c>
      <c r="L4572" s="10">
        <f ca="1">_xlfn.IFNA((VLOOKUP($A4572,'Fats and Greases'!Q:R,2,FALSE)), "")</f>
        <v>22.75</v>
      </c>
      <c r="M4572" s="10">
        <f ca="1">_xlfn.IFNA((VLOOKUP($A4572,'Fats and Greases'!S:T,2,FALSE)), "")</f>
        <v>21.5</v>
      </c>
    </row>
    <row r="4573" spans="1:13" x14ac:dyDescent="0.2">
      <c r="A4573" s="18">
        <v>43185</v>
      </c>
      <c r="B4573" s="19">
        <f t="shared" si="142"/>
        <v>3</v>
      </c>
      <c r="C4573" s="19">
        <f t="shared" si="143"/>
        <v>2018</v>
      </c>
      <c r="D4573" s="10">
        <f ca="1">_xlfn.IFNA((VLOOKUP(A4573,'Fats and Greases'!A:B,2,FALSE)), "")</f>
        <v>16.5</v>
      </c>
      <c r="E4573" s="10">
        <f ca="1">_xlfn.IFNA((VLOOKUP(A4573,'Fats and Greases'!C:D,2,FALSE)), "")</f>
        <v>19</v>
      </c>
      <c r="F4573" s="10">
        <f ca="1">_xlfn.IFNA((VLOOKUP(A4573,'Fats and Greases'!E:F,2,FALSE)), "")</f>
        <v>22.25</v>
      </c>
      <c r="G4573" s="10">
        <f ca="1">_xlfn.IFNA((VLOOKUP(A4573,'Fats and Greases'!G:H,2,FALSE)), "")</f>
        <v>19.5</v>
      </c>
      <c r="H4573" s="10">
        <f ca="1">_xlfn.IFNA((VLOOKUP(A4573,'Fats and Greases'!I:J,2,FALSE)), "")</f>
        <v>23.25</v>
      </c>
      <c r="I4573" s="10">
        <f ca="1">_xlfn.IFNA((VLOOKUP(A4573,'Fats and Greases'!K:L,2,FALSE)), "")</f>
        <v>20.5</v>
      </c>
      <c r="J4573" s="10">
        <f ca="1">_xlfn.IFNA((VLOOKUP(A4573,'Fats and Greases'!M:N,2,FALSE)), "")</f>
        <v>22.5</v>
      </c>
      <c r="K4573" s="10">
        <f ca="1">_xlfn.IFNA((VLOOKUP($A4573,'Fats and Greases'!O:P,2,FALSE)), "")</f>
        <v>24.25</v>
      </c>
      <c r="L4573" s="10">
        <f ca="1">_xlfn.IFNA((VLOOKUP($A4573,'Fats and Greases'!Q:R,2,FALSE)), "")</f>
        <v>22.75</v>
      </c>
      <c r="M4573" s="10">
        <f ca="1">_xlfn.IFNA((VLOOKUP($A4573,'Fats and Greases'!S:T,2,FALSE)), "")</f>
        <v>21.5</v>
      </c>
    </row>
    <row r="4574" spans="1:13" x14ac:dyDescent="0.2">
      <c r="A4574" s="18">
        <v>43186</v>
      </c>
      <c r="B4574" s="19">
        <f t="shared" si="142"/>
        <v>3</v>
      </c>
      <c r="C4574" s="19">
        <f t="shared" si="143"/>
        <v>2018</v>
      </c>
      <c r="D4574" s="10">
        <f ca="1">_xlfn.IFNA((VLOOKUP(A4574,'Fats and Greases'!A:B,2,FALSE)), "")</f>
        <v>17</v>
      </c>
      <c r="E4574" s="10">
        <f ca="1">_xlfn.IFNA((VLOOKUP(A4574,'Fats and Greases'!C:D,2,FALSE)), "")</f>
        <v>19</v>
      </c>
      <c r="F4574" s="10">
        <f ca="1">_xlfn.IFNA((VLOOKUP(A4574,'Fats and Greases'!E:F,2,FALSE)), "")</f>
        <v>22.25</v>
      </c>
      <c r="G4574" s="10">
        <f ca="1">_xlfn.IFNA((VLOOKUP(A4574,'Fats and Greases'!G:H,2,FALSE)), "")</f>
        <v>19.5</v>
      </c>
      <c r="H4574" s="10">
        <f ca="1">_xlfn.IFNA((VLOOKUP(A4574,'Fats and Greases'!I:J,2,FALSE)), "")</f>
        <v>23.25</v>
      </c>
      <c r="I4574" s="10">
        <f ca="1">_xlfn.IFNA((VLOOKUP(A4574,'Fats and Greases'!K:L,2,FALSE)), "")</f>
        <v>20.75</v>
      </c>
      <c r="J4574" s="10">
        <f ca="1">_xlfn.IFNA((VLOOKUP(A4574,'Fats and Greases'!M:N,2,FALSE)), "")</f>
        <v>22.5</v>
      </c>
      <c r="K4574" s="10">
        <f ca="1">_xlfn.IFNA((VLOOKUP($A4574,'Fats and Greases'!O:P,2,FALSE)), "")</f>
        <v>24.25</v>
      </c>
      <c r="L4574" s="10">
        <f ca="1">_xlfn.IFNA((VLOOKUP($A4574,'Fats and Greases'!Q:R,2,FALSE)), "")</f>
        <v>22.75</v>
      </c>
      <c r="M4574" s="10">
        <f ca="1">_xlfn.IFNA((VLOOKUP($A4574,'Fats and Greases'!S:T,2,FALSE)), "")</f>
        <v>21.5</v>
      </c>
    </row>
    <row r="4575" spans="1:13" x14ac:dyDescent="0.2">
      <c r="A4575" s="18">
        <v>43187</v>
      </c>
      <c r="B4575" s="19">
        <f t="shared" si="142"/>
        <v>3</v>
      </c>
      <c r="C4575" s="19">
        <f t="shared" si="143"/>
        <v>2018</v>
      </c>
      <c r="D4575" s="10">
        <f ca="1">_xlfn.IFNA((VLOOKUP(A4575,'Fats and Greases'!A:B,2,FALSE)), "")</f>
        <v>17</v>
      </c>
      <c r="E4575" s="10">
        <f ca="1">_xlfn.IFNA((VLOOKUP(A4575,'Fats and Greases'!C:D,2,FALSE)), "")</f>
        <v>19</v>
      </c>
      <c r="F4575" s="10">
        <f ca="1">_xlfn.IFNA((VLOOKUP(A4575,'Fats and Greases'!E:F,2,FALSE)), "")</f>
        <v>22.25</v>
      </c>
      <c r="G4575" s="10">
        <f ca="1">_xlfn.IFNA((VLOOKUP(A4575,'Fats and Greases'!G:H,2,FALSE)), "")</f>
        <v>19.5</v>
      </c>
      <c r="H4575" s="10">
        <f ca="1">_xlfn.IFNA((VLOOKUP(A4575,'Fats and Greases'!I:J,2,FALSE)), "")</f>
        <v>23.25</v>
      </c>
      <c r="I4575" s="10">
        <f ca="1">_xlfn.IFNA((VLOOKUP(A4575,'Fats and Greases'!K:L,2,FALSE)), "")</f>
        <v>20.75</v>
      </c>
      <c r="J4575" s="10">
        <f ca="1">_xlfn.IFNA((VLOOKUP(A4575,'Fats and Greases'!M:N,2,FALSE)), "")</f>
        <v>22.5</v>
      </c>
      <c r="K4575" s="10">
        <f ca="1">_xlfn.IFNA((VLOOKUP($A4575,'Fats and Greases'!O:P,2,FALSE)), "")</f>
        <v>24.25</v>
      </c>
      <c r="L4575" s="10">
        <f ca="1">_xlfn.IFNA((VLOOKUP($A4575,'Fats and Greases'!Q:R,2,FALSE)), "")</f>
        <v>22.75</v>
      </c>
      <c r="M4575" s="10">
        <f ca="1">_xlfn.IFNA((VLOOKUP($A4575,'Fats and Greases'!S:T,2,FALSE)), "")</f>
        <v>21.5</v>
      </c>
    </row>
    <row r="4576" spans="1:13" x14ac:dyDescent="0.2">
      <c r="A4576" s="18">
        <v>43188</v>
      </c>
      <c r="B4576" s="19">
        <f t="shared" si="142"/>
        <v>3</v>
      </c>
      <c r="C4576" s="19">
        <f t="shared" si="143"/>
        <v>2018</v>
      </c>
      <c r="D4576" s="10">
        <f ca="1">_xlfn.IFNA((VLOOKUP(A4576,'Fats and Greases'!A:B,2,FALSE)), "")</f>
        <v>17</v>
      </c>
      <c r="E4576" s="10">
        <f ca="1">_xlfn.IFNA((VLOOKUP(A4576,'Fats and Greases'!C:D,2,FALSE)), "")</f>
        <v>19</v>
      </c>
      <c r="F4576" s="10">
        <f ca="1">_xlfn.IFNA((VLOOKUP(A4576,'Fats and Greases'!E:F,2,FALSE)), "")</f>
        <v>22.25</v>
      </c>
      <c r="G4576" s="10">
        <f ca="1">_xlfn.IFNA((VLOOKUP(A4576,'Fats and Greases'!G:H,2,FALSE)), "")</f>
        <v>19.5</v>
      </c>
      <c r="H4576" s="10">
        <f ca="1">_xlfn.IFNA((VLOOKUP(A4576,'Fats and Greases'!I:J,2,FALSE)), "")</f>
        <v>23.25</v>
      </c>
      <c r="I4576" s="10">
        <f ca="1">_xlfn.IFNA((VLOOKUP(A4576,'Fats and Greases'!K:L,2,FALSE)), "")</f>
        <v>20.75</v>
      </c>
      <c r="J4576" s="10">
        <f ca="1">_xlfn.IFNA((VLOOKUP(A4576,'Fats and Greases'!M:N,2,FALSE)), "")</f>
        <v>22.5</v>
      </c>
      <c r="K4576" s="10">
        <f ca="1">_xlfn.IFNA((VLOOKUP($A4576,'Fats and Greases'!O:P,2,FALSE)), "")</f>
        <v>24.25</v>
      </c>
      <c r="L4576" s="10">
        <f ca="1">_xlfn.IFNA((VLOOKUP($A4576,'Fats and Greases'!Q:R,2,FALSE)), "")</f>
        <v>22.75</v>
      </c>
      <c r="M4576" s="10">
        <f ca="1">_xlfn.IFNA((VLOOKUP($A4576,'Fats and Greases'!S:T,2,FALSE)), "")</f>
        <v>21.5</v>
      </c>
    </row>
    <row r="4577" spans="1:13" x14ac:dyDescent="0.2">
      <c r="A4577" s="18">
        <v>43189</v>
      </c>
      <c r="B4577" s="19">
        <f t="shared" si="142"/>
        <v>3</v>
      </c>
      <c r="C4577" s="19">
        <f t="shared" si="143"/>
        <v>2018</v>
      </c>
      <c r="D4577" s="10" t="str">
        <f ca="1">_xlfn.IFNA((VLOOKUP(A4577,'Fats and Greases'!A:B,2,FALSE)), "")</f>
        <v/>
      </c>
      <c r="E4577" s="10" t="str">
        <f ca="1">_xlfn.IFNA((VLOOKUP(A4577,'Fats and Greases'!C:D,2,FALSE)), "")</f>
        <v/>
      </c>
      <c r="F4577" s="10" t="str">
        <f ca="1">_xlfn.IFNA((VLOOKUP(A4577,'Fats and Greases'!E:F,2,FALSE)), "")</f>
        <v/>
      </c>
      <c r="G4577" s="10" t="str">
        <f ca="1">_xlfn.IFNA((VLOOKUP(A4577,'Fats and Greases'!G:H,2,FALSE)), "")</f>
        <v/>
      </c>
      <c r="H4577" s="10" t="str">
        <f ca="1">_xlfn.IFNA((VLOOKUP(A4577,'Fats and Greases'!I:J,2,FALSE)), "")</f>
        <v/>
      </c>
      <c r="I4577" s="10" t="str">
        <f ca="1">_xlfn.IFNA((VLOOKUP(A4577,'Fats and Greases'!K:L,2,FALSE)), "")</f>
        <v/>
      </c>
      <c r="J4577" s="10" t="str">
        <f ca="1">_xlfn.IFNA((VLOOKUP(A4577,'Fats and Greases'!M:N,2,FALSE)), "")</f>
        <v/>
      </c>
      <c r="K4577" s="10" t="str">
        <f ca="1">_xlfn.IFNA((VLOOKUP($A4577,'Fats and Greases'!O:P,2,FALSE)), "")</f>
        <v/>
      </c>
      <c r="L4577" s="10" t="str">
        <f ca="1">_xlfn.IFNA((VLOOKUP($A4577,'Fats and Greases'!Q:R,2,FALSE)), "")</f>
        <v/>
      </c>
      <c r="M4577" s="10" t="str">
        <f ca="1">_xlfn.IFNA((VLOOKUP($A4577,'Fats and Greases'!S:T,2,FALSE)), "")</f>
        <v/>
      </c>
    </row>
    <row r="4578" spans="1:13" x14ac:dyDescent="0.2">
      <c r="A4578" s="18">
        <v>43192</v>
      </c>
      <c r="B4578" s="19">
        <f t="shared" si="142"/>
        <v>4</v>
      </c>
      <c r="C4578" s="19">
        <f t="shared" si="143"/>
        <v>2018</v>
      </c>
      <c r="D4578" s="10">
        <f ca="1">_xlfn.IFNA((VLOOKUP(A4578,'Fats and Greases'!A:B,2,FALSE)), "")</f>
        <v>17</v>
      </c>
      <c r="E4578" s="10">
        <f ca="1">_xlfn.IFNA((VLOOKUP(A4578,'Fats and Greases'!C:D,2,FALSE)), "")</f>
        <v>19</v>
      </c>
      <c r="F4578" s="10">
        <f ca="1">_xlfn.IFNA((VLOOKUP(A4578,'Fats and Greases'!E:F,2,FALSE)), "")</f>
        <v>22.25</v>
      </c>
      <c r="G4578" s="10">
        <f ca="1">_xlfn.IFNA((VLOOKUP(A4578,'Fats and Greases'!G:H,2,FALSE)), "")</f>
        <v>19.5</v>
      </c>
      <c r="H4578" s="10">
        <f ca="1">_xlfn.IFNA((VLOOKUP(A4578,'Fats and Greases'!I:J,2,FALSE)), "")</f>
        <v>23.25</v>
      </c>
      <c r="I4578" s="10">
        <f ca="1">_xlfn.IFNA((VLOOKUP(A4578,'Fats and Greases'!K:L,2,FALSE)), "")</f>
        <v>20.75</v>
      </c>
      <c r="J4578" s="10">
        <f ca="1">_xlfn.IFNA((VLOOKUP(A4578,'Fats and Greases'!M:N,2,FALSE)), "")</f>
        <v>22.5</v>
      </c>
      <c r="K4578" s="10">
        <f ca="1">_xlfn.IFNA((VLOOKUP($A4578,'Fats and Greases'!O:P,2,FALSE)), "")</f>
        <v>24.25</v>
      </c>
      <c r="L4578" s="10">
        <f ca="1">_xlfn.IFNA((VLOOKUP($A4578,'Fats and Greases'!Q:R,2,FALSE)), "")</f>
        <v>22.75</v>
      </c>
      <c r="M4578" s="10">
        <f ca="1">_xlfn.IFNA((VLOOKUP($A4578,'Fats and Greases'!S:T,2,FALSE)), "")</f>
        <v>21.5</v>
      </c>
    </row>
    <row r="4579" spans="1:13" x14ac:dyDescent="0.2">
      <c r="A4579" s="18">
        <v>43193</v>
      </c>
      <c r="B4579" s="19">
        <f t="shared" si="142"/>
        <v>4</v>
      </c>
      <c r="C4579" s="19">
        <f t="shared" si="143"/>
        <v>2018</v>
      </c>
      <c r="D4579" s="10">
        <f ca="1">_xlfn.IFNA((VLOOKUP(A4579,'Fats and Greases'!A:B,2,FALSE)), "")</f>
        <v>17</v>
      </c>
      <c r="E4579" s="10">
        <f ca="1">_xlfn.IFNA((VLOOKUP(A4579,'Fats and Greases'!C:D,2,FALSE)), "")</f>
        <v>19</v>
      </c>
      <c r="F4579" s="10">
        <f ca="1">_xlfn.IFNA((VLOOKUP(A4579,'Fats and Greases'!E:F,2,FALSE)), "")</f>
        <v>22.25</v>
      </c>
      <c r="G4579" s="10">
        <f ca="1">_xlfn.IFNA((VLOOKUP(A4579,'Fats and Greases'!G:H,2,FALSE)), "")</f>
        <v>19.5</v>
      </c>
      <c r="H4579" s="10">
        <f ca="1">_xlfn.IFNA((VLOOKUP(A4579,'Fats and Greases'!I:J,2,FALSE)), "")</f>
        <v>23.25</v>
      </c>
      <c r="I4579" s="10">
        <f ca="1">_xlfn.IFNA((VLOOKUP(A4579,'Fats and Greases'!K:L,2,FALSE)), "")</f>
        <v>21.5</v>
      </c>
      <c r="J4579" s="10">
        <f ca="1">_xlfn.IFNA((VLOOKUP(A4579,'Fats and Greases'!M:N,2,FALSE)), "")</f>
        <v>22.5</v>
      </c>
      <c r="K4579" s="10">
        <f ca="1">_xlfn.IFNA((VLOOKUP($A4579,'Fats and Greases'!O:P,2,FALSE)), "")</f>
        <v>24.25</v>
      </c>
      <c r="L4579" s="10">
        <f ca="1">_xlfn.IFNA((VLOOKUP($A4579,'Fats and Greases'!Q:R,2,FALSE)), "")</f>
        <v>22.75</v>
      </c>
      <c r="M4579" s="10">
        <f ca="1">_xlfn.IFNA((VLOOKUP($A4579,'Fats and Greases'!S:T,2,FALSE)), "")</f>
        <v>21.5</v>
      </c>
    </row>
    <row r="4580" spans="1:13" x14ac:dyDescent="0.2">
      <c r="A4580" s="18">
        <v>43194</v>
      </c>
      <c r="B4580" s="19">
        <f t="shared" si="142"/>
        <v>4</v>
      </c>
      <c r="C4580" s="19">
        <f t="shared" si="143"/>
        <v>2018</v>
      </c>
      <c r="D4580" s="10">
        <f ca="1">_xlfn.IFNA((VLOOKUP(A4580,'Fats and Greases'!A:B,2,FALSE)), "")</f>
        <v>17</v>
      </c>
      <c r="E4580" s="10">
        <f ca="1">_xlfn.IFNA((VLOOKUP(A4580,'Fats and Greases'!C:D,2,FALSE)), "")</f>
        <v>19</v>
      </c>
      <c r="F4580" s="10">
        <f ca="1">_xlfn.IFNA((VLOOKUP(A4580,'Fats and Greases'!E:F,2,FALSE)), "")</f>
        <v>22.25</v>
      </c>
      <c r="G4580" s="10">
        <f ca="1">_xlfn.IFNA((VLOOKUP(A4580,'Fats and Greases'!G:H,2,FALSE)), "")</f>
        <v>19.5</v>
      </c>
      <c r="H4580" s="10">
        <f ca="1">_xlfn.IFNA((VLOOKUP(A4580,'Fats and Greases'!I:J,2,FALSE)), "")</f>
        <v>23.25</v>
      </c>
      <c r="I4580" s="10">
        <f ca="1">_xlfn.IFNA((VLOOKUP(A4580,'Fats and Greases'!K:L,2,FALSE)), "")</f>
        <v>21.5</v>
      </c>
      <c r="J4580" s="10">
        <f ca="1">_xlfn.IFNA((VLOOKUP(A4580,'Fats and Greases'!M:N,2,FALSE)), "")</f>
        <v>22.5</v>
      </c>
      <c r="K4580" s="10">
        <f ca="1">_xlfn.IFNA((VLOOKUP($A4580,'Fats and Greases'!O:P,2,FALSE)), "")</f>
        <v>24.25</v>
      </c>
      <c r="L4580" s="10">
        <f ca="1">_xlfn.IFNA((VLOOKUP($A4580,'Fats and Greases'!Q:R,2,FALSE)), "")</f>
        <v>22.75</v>
      </c>
      <c r="M4580" s="10">
        <f ca="1">_xlfn.IFNA((VLOOKUP($A4580,'Fats and Greases'!S:T,2,FALSE)), "")</f>
        <v>21.5</v>
      </c>
    </row>
    <row r="4581" spans="1:13" x14ac:dyDescent="0.2">
      <c r="A4581" s="18">
        <v>43195</v>
      </c>
      <c r="B4581" s="19">
        <f t="shared" si="142"/>
        <v>4</v>
      </c>
      <c r="C4581" s="19">
        <f t="shared" si="143"/>
        <v>2018</v>
      </c>
      <c r="D4581" s="10">
        <f ca="1">_xlfn.IFNA((VLOOKUP(A4581,'Fats and Greases'!A:B,2,FALSE)), "")</f>
        <v>17</v>
      </c>
      <c r="E4581" s="10">
        <f ca="1">_xlfn.IFNA((VLOOKUP(A4581,'Fats and Greases'!C:D,2,FALSE)), "")</f>
        <v>19</v>
      </c>
      <c r="F4581" s="10">
        <f ca="1">_xlfn.IFNA((VLOOKUP(A4581,'Fats and Greases'!E:F,2,FALSE)), "")</f>
        <v>22.25</v>
      </c>
      <c r="G4581" s="10">
        <f ca="1">_xlfn.IFNA((VLOOKUP(A4581,'Fats and Greases'!G:H,2,FALSE)), "")</f>
        <v>19.5</v>
      </c>
      <c r="H4581" s="10">
        <f ca="1">_xlfn.IFNA((VLOOKUP(A4581,'Fats and Greases'!I:J,2,FALSE)), "")</f>
        <v>23.25</v>
      </c>
      <c r="I4581" s="10">
        <f ca="1">_xlfn.IFNA((VLOOKUP(A4581,'Fats and Greases'!K:L,2,FALSE)), "")</f>
        <v>21.5</v>
      </c>
      <c r="J4581" s="10">
        <f ca="1">_xlfn.IFNA((VLOOKUP(A4581,'Fats and Greases'!M:N,2,FALSE)), "")</f>
        <v>22.5</v>
      </c>
      <c r="K4581" s="10">
        <f ca="1">_xlfn.IFNA((VLOOKUP($A4581,'Fats and Greases'!O:P,2,FALSE)), "")</f>
        <v>24.25</v>
      </c>
      <c r="L4581" s="10">
        <f ca="1">_xlfn.IFNA((VLOOKUP($A4581,'Fats and Greases'!Q:R,2,FALSE)), "")</f>
        <v>22.75</v>
      </c>
      <c r="M4581" s="10">
        <f ca="1">_xlfn.IFNA((VLOOKUP($A4581,'Fats and Greases'!S:T,2,FALSE)), "")</f>
        <v>21.5</v>
      </c>
    </row>
    <row r="4582" spans="1:13" x14ac:dyDescent="0.2">
      <c r="A4582" s="18">
        <v>43196</v>
      </c>
      <c r="B4582" s="19">
        <f t="shared" si="142"/>
        <v>4</v>
      </c>
      <c r="C4582" s="19">
        <f t="shared" si="143"/>
        <v>2018</v>
      </c>
      <c r="D4582" s="10">
        <f ca="1">_xlfn.IFNA((VLOOKUP(A4582,'Fats and Greases'!A:B,2,FALSE)), "")</f>
        <v>17</v>
      </c>
      <c r="E4582" s="10">
        <f ca="1">_xlfn.IFNA((VLOOKUP(A4582,'Fats and Greases'!C:D,2,FALSE)), "")</f>
        <v>19</v>
      </c>
      <c r="F4582" s="10">
        <f ca="1">_xlfn.IFNA((VLOOKUP(A4582,'Fats and Greases'!E:F,2,FALSE)), "")</f>
        <v>22.25</v>
      </c>
      <c r="G4582" s="10">
        <f ca="1">_xlfn.IFNA((VLOOKUP(A4582,'Fats and Greases'!G:H,2,FALSE)), "")</f>
        <v>19.5</v>
      </c>
      <c r="H4582" s="10">
        <f ca="1">_xlfn.IFNA((VLOOKUP(A4582,'Fats and Greases'!I:J,2,FALSE)), "")</f>
        <v>23.25</v>
      </c>
      <c r="I4582" s="10">
        <f ca="1">_xlfn.IFNA((VLOOKUP(A4582,'Fats and Greases'!K:L,2,FALSE)), "")</f>
        <v>21.5</v>
      </c>
      <c r="J4582" s="10">
        <f ca="1">_xlfn.IFNA((VLOOKUP(A4582,'Fats and Greases'!M:N,2,FALSE)), "")</f>
        <v>22.5</v>
      </c>
      <c r="K4582" s="10">
        <f ca="1">_xlfn.IFNA((VLOOKUP($A4582,'Fats and Greases'!O:P,2,FALSE)), "")</f>
        <v>24.25</v>
      </c>
      <c r="L4582" s="10">
        <f ca="1">_xlfn.IFNA((VLOOKUP($A4582,'Fats and Greases'!Q:R,2,FALSE)), "")</f>
        <v>22.75</v>
      </c>
      <c r="M4582" s="10">
        <f ca="1">_xlfn.IFNA((VLOOKUP($A4582,'Fats and Greases'!S:T,2,FALSE)), "")</f>
        <v>21.5</v>
      </c>
    </row>
    <row r="4583" spans="1:13" x14ac:dyDescent="0.2">
      <c r="A4583" s="18">
        <v>43199</v>
      </c>
      <c r="B4583" s="19">
        <f t="shared" si="142"/>
        <v>4</v>
      </c>
      <c r="C4583" s="19">
        <f t="shared" si="143"/>
        <v>2018</v>
      </c>
      <c r="D4583" s="10">
        <f ca="1">_xlfn.IFNA((VLOOKUP(A4583,'Fats and Greases'!A:B,2,FALSE)), "")</f>
        <v>17</v>
      </c>
      <c r="E4583" s="10">
        <f ca="1">_xlfn.IFNA((VLOOKUP(A4583,'Fats and Greases'!C:D,2,FALSE)), "")</f>
        <v>19</v>
      </c>
      <c r="F4583" s="10">
        <f ca="1">_xlfn.IFNA((VLOOKUP(A4583,'Fats and Greases'!E:F,2,FALSE)), "")</f>
        <v>22.25</v>
      </c>
      <c r="G4583" s="10">
        <f ca="1">_xlfn.IFNA((VLOOKUP(A4583,'Fats and Greases'!G:H,2,FALSE)), "")</f>
        <v>19.5</v>
      </c>
      <c r="H4583" s="10">
        <f ca="1">_xlfn.IFNA((VLOOKUP(A4583,'Fats and Greases'!I:J,2,FALSE)), "")</f>
        <v>23.25</v>
      </c>
      <c r="I4583" s="10">
        <f ca="1">_xlfn.IFNA((VLOOKUP(A4583,'Fats and Greases'!K:L,2,FALSE)), "")</f>
        <v>21.5</v>
      </c>
      <c r="J4583" s="10">
        <f ca="1">_xlfn.IFNA((VLOOKUP(A4583,'Fats and Greases'!M:N,2,FALSE)), "")</f>
        <v>22.5</v>
      </c>
      <c r="K4583" s="10">
        <f ca="1">_xlfn.IFNA((VLOOKUP($A4583,'Fats and Greases'!O:P,2,FALSE)), "")</f>
        <v>24.25</v>
      </c>
      <c r="L4583" s="10">
        <f ca="1">_xlfn.IFNA((VLOOKUP($A4583,'Fats and Greases'!Q:R,2,FALSE)), "")</f>
        <v>22.75</v>
      </c>
      <c r="M4583" s="10">
        <f ca="1">_xlfn.IFNA((VLOOKUP($A4583,'Fats and Greases'!S:T,2,FALSE)), "")</f>
        <v>21.5</v>
      </c>
    </row>
    <row r="4584" spans="1:13" x14ac:dyDescent="0.2">
      <c r="A4584" s="18">
        <v>43200</v>
      </c>
      <c r="B4584" s="19">
        <f t="shared" si="142"/>
        <v>4</v>
      </c>
      <c r="C4584" s="19">
        <f t="shared" si="143"/>
        <v>2018</v>
      </c>
      <c r="D4584" s="10">
        <f ca="1">_xlfn.IFNA((VLOOKUP(A4584,'Fats and Greases'!A:B,2,FALSE)), "")</f>
        <v>17</v>
      </c>
      <c r="E4584" s="10">
        <f ca="1">_xlfn.IFNA((VLOOKUP(A4584,'Fats and Greases'!C:D,2,FALSE)), "")</f>
        <v>19</v>
      </c>
      <c r="F4584" s="10">
        <f ca="1">_xlfn.IFNA((VLOOKUP(A4584,'Fats and Greases'!E:F,2,FALSE)), "")</f>
        <v>22.25</v>
      </c>
      <c r="G4584" s="10">
        <f ca="1">_xlfn.IFNA((VLOOKUP(A4584,'Fats and Greases'!G:H,2,FALSE)), "")</f>
        <v>19.5</v>
      </c>
      <c r="H4584" s="10">
        <f ca="1">_xlfn.IFNA((VLOOKUP(A4584,'Fats and Greases'!I:J,2,FALSE)), "")</f>
        <v>23.25</v>
      </c>
      <c r="I4584" s="10">
        <f ca="1">_xlfn.IFNA((VLOOKUP(A4584,'Fats and Greases'!K:L,2,FALSE)), "")</f>
        <v>21.5</v>
      </c>
      <c r="J4584" s="10">
        <f ca="1">_xlfn.IFNA((VLOOKUP(A4584,'Fats and Greases'!M:N,2,FALSE)), "")</f>
        <v>22.5</v>
      </c>
      <c r="K4584" s="10">
        <f ca="1">_xlfn.IFNA((VLOOKUP($A4584,'Fats and Greases'!O:P,2,FALSE)), "")</f>
        <v>24.25</v>
      </c>
      <c r="L4584" s="10">
        <f ca="1">_xlfn.IFNA((VLOOKUP($A4584,'Fats and Greases'!Q:R,2,FALSE)), "")</f>
        <v>22.75</v>
      </c>
      <c r="M4584" s="10">
        <f ca="1">_xlfn.IFNA((VLOOKUP($A4584,'Fats and Greases'!S:T,2,FALSE)), "")</f>
        <v>21.5</v>
      </c>
    </row>
    <row r="4585" spans="1:13" x14ac:dyDescent="0.2">
      <c r="A4585" s="18">
        <v>43201</v>
      </c>
      <c r="B4585" s="19">
        <f t="shared" si="142"/>
        <v>4</v>
      </c>
      <c r="C4585" s="19">
        <f t="shared" si="143"/>
        <v>2018</v>
      </c>
      <c r="D4585" s="10">
        <f ca="1">_xlfn.IFNA((VLOOKUP(A4585,'Fats and Greases'!A:B,2,FALSE)), "")</f>
        <v>16.5</v>
      </c>
      <c r="E4585" s="10">
        <f ca="1">_xlfn.IFNA((VLOOKUP(A4585,'Fats and Greases'!C:D,2,FALSE)), "")</f>
        <v>19</v>
      </c>
      <c r="F4585" s="10">
        <f ca="1">_xlfn.IFNA((VLOOKUP(A4585,'Fats and Greases'!E:F,2,FALSE)), "")</f>
        <v>22.25</v>
      </c>
      <c r="G4585" s="10">
        <f ca="1">_xlfn.IFNA((VLOOKUP(A4585,'Fats and Greases'!G:H,2,FALSE)), "")</f>
        <v>19.5</v>
      </c>
      <c r="H4585" s="10">
        <f ca="1">_xlfn.IFNA((VLOOKUP(A4585,'Fats and Greases'!I:J,2,FALSE)), "")</f>
        <v>23.25</v>
      </c>
      <c r="I4585" s="10">
        <f ca="1">_xlfn.IFNA((VLOOKUP(A4585,'Fats and Greases'!K:L,2,FALSE)), "")</f>
        <v>21.5</v>
      </c>
      <c r="J4585" s="10">
        <f ca="1">_xlfn.IFNA((VLOOKUP(A4585,'Fats and Greases'!M:N,2,FALSE)), "")</f>
        <v>22.5</v>
      </c>
      <c r="K4585" s="10">
        <f ca="1">_xlfn.IFNA((VLOOKUP($A4585,'Fats and Greases'!O:P,2,FALSE)), "")</f>
        <v>24.25</v>
      </c>
      <c r="L4585" s="10">
        <f ca="1">_xlfn.IFNA((VLOOKUP($A4585,'Fats and Greases'!Q:R,2,FALSE)), "")</f>
        <v>22.75</v>
      </c>
      <c r="M4585" s="10">
        <f ca="1">_xlfn.IFNA((VLOOKUP($A4585,'Fats and Greases'!S:T,2,FALSE)), "")</f>
        <v>21.5</v>
      </c>
    </row>
    <row r="4586" spans="1:13" x14ac:dyDescent="0.2">
      <c r="A4586" s="18">
        <v>43202</v>
      </c>
      <c r="B4586" s="19">
        <f t="shared" si="142"/>
        <v>4</v>
      </c>
      <c r="C4586" s="19">
        <f t="shared" si="143"/>
        <v>2018</v>
      </c>
      <c r="D4586" s="10">
        <f ca="1">_xlfn.IFNA((VLOOKUP(A4586,'Fats and Greases'!A:B,2,FALSE)), "")</f>
        <v>16.5</v>
      </c>
      <c r="E4586" s="10">
        <f ca="1">_xlfn.IFNA((VLOOKUP(A4586,'Fats and Greases'!C:D,2,FALSE)), "")</f>
        <v>19</v>
      </c>
      <c r="F4586" s="10">
        <f ca="1">_xlfn.IFNA((VLOOKUP(A4586,'Fats and Greases'!E:F,2,FALSE)), "")</f>
        <v>22.25</v>
      </c>
      <c r="G4586" s="10">
        <f ca="1">_xlfn.IFNA((VLOOKUP(A4586,'Fats and Greases'!G:H,2,FALSE)), "")</f>
        <v>19.5</v>
      </c>
      <c r="H4586" s="10">
        <f ca="1">_xlfn.IFNA((VLOOKUP(A4586,'Fats and Greases'!I:J,2,FALSE)), "")</f>
        <v>23.25</v>
      </c>
      <c r="I4586" s="10">
        <f ca="1">_xlfn.IFNA((VLOOKUP(A4586,'Fats and Greases'!K:L,2,FALSE)), "")</f>
        <v>21.5</v>
      </c>
      <c r="J4586" s="10">
        <f ca="1">_xlfn.IFNA((VLOOKUP(A4586,'Fats and Greases'!M:N,2,FALSE)), "")</f>
        <v>22.5</v>
      </c>
      <c r="K4586" s="10">
        <f ca="1">_xlfn.IFNA((VLOOKUP($A4586,'Fats and Greases'!O:P,2,FALSE)), "")</f>
        <v>24.25</v>
      </c>
      <c r="L4586" s="10">
        <f ca="1">_xlfn.IFNA((VLOOKUP($A4586,'Fats and Greases'!Q:R,2,FALSE)), "")</f>
        <v>22.75</v>
      </c>
      <c r="M4586" s="10">
        <f ca="1">_xlfn.IFNA((VLOOKUP($A4586,'Fats and Greases'!S:T,2,FALSE)), "")</f>
        <v>21.5</v>
      </c>
    </row>
    <row r="4587" spans="1:13" x14ac:dyDescent="0.2">
      <c r="A4587" s="18">
        <v>43203</v>
      </c>
      <c r="B4587" s="19">
        <f t="shared" si="142"/>
        <v>4</v>
      </c>
      <c r="C4587" s="19">
        <f t="shared" si="143"/>
        <v>2018</v>
      </c>
      <c r="D4587" s="10">
        <f ca="1">_xlfn.IFNA((VLOOKUP(A4587,'Fats and Greases'!A:B,2,FALSE)), "")</f>
        <v>16.5</v>
      </c>
      <c r="E4587" s="10">
        <f ca="1">_xlfn.IFNA((VLOOKUP(A4587,'Fats and Greases'!C:D,2,FALSE)), "")</f>
        <v>19</v>
      </c>
      <c r="F4587" s="10">
        <f ca="1">_xlfn.IFNA((VLOOKUP(A4587,'Fats and Greases'!E:F,2,FALSE)), "")</f>
        <v>22.25</v>
      </c>
      <c r="G4587" s="10">
        <f ca="1">_xlfn.IFNA((VLOOKUP(A4587,'Fats and Greases'!G:H,2,FALSE)), "")</f>
        <v>19.5</v>
      </c>
      <c r="H4587" s="10">
        <f ca="1">_xlfn.IFNA((VLOOKUP(A4587,'Fats and Greases'!I:J,2,FALSE)), "")</f>
        <v>23.25</v>
      </c>
      <c r="I4587" s="10">
        <f ca="1">_xlfn.IFNA((VLOOKUP(A4587,'Fats and Greases'!K:L,2,FALSE)), "")</f>
        <v>21.5</v>
      </c>
      <c r="J4587" s="10">
        <f ca="1">_xlfn.IFNA((VLOOKUP(A4587,'Fats and Greases'!M:N,2,FALSE)), "")</f>
        <v>22.5</v>
      </c>
      <c r="K4587" s="10">
        <f ca="1">_xlfn.IFNA((VLOOKUP($A4587,'Fats and Greases'!O:P,2,FALSE)), "")</f>
        <v>24.25</v>
      </c>
      <c r="L4587" s="10">
        <f ca="1">_xlfn.IFNA((VLOOKUP($A4587,'Fats and Greases'!Q:R,2,FALSE)), "")</f>
        <v>22.75</v>
      </c>
      <c r="M4587" s="10">
        <f ca="1">_xlfn.IFNA((VLOOKUP($A4587,'Fats and Greases'!S:T,2,FALSE)), "")</f>
        <v>21.5</v>
      </c>
    </row>
    <row r="4588" spans="1:13" x14ac:dyDescent="0.2">
      <c r="A4588" s="18">
        <v>43206</v>
      </c>
      <c r="B4588" s="19">
        <f t="shared" si="142"/>
        <v>4</v>
      </c>
      <c r="C4588" s="19">
        <f t="shared" si="143"/>
        <v>2018</v>
      </c>
      <c r="D4588" s="10">
        <f ca="1">_xlfn.IFNA((VLOOKUP(A4588,'Fats and Greases'!A:B,2,FALSE)), "")</f>
        <v>16.5</v>
      </c>
      <c r="E4588" s="10">
        <f ca="1">_xlfn.IFNA((VLOOKUP(A4588,'Fats and Greases'!C:D,2,FALSE)), "")</f>
        <v>19</v>
      </c>
      <c r="F4588" s="10">
        <f ca="1">_xlfn.IFNA((VLOOKUP(A4588,'Fats and Greases'!E:F,2,FALSE)), "")</f>
        <v>22.25</v>
      </c>
      <c r="G4588" s="10">
        <f ca="1">_xlfn.IFNA((VLOOKUP(A4588,'Fats and Greases'!G:H,2,FALSE)), "")</f>
        <v>19.5</v>
      </c>
      <c r="H4588" s="10">
        <f ca="1">_xlfn.IFNA((VLOOKUP(A4588,'Fats and Greases'!I:J,2,FALSE)), "")</f>
        <v>23.25</v>
      </c>
      <c r="I4588" s="10">
        <f ca="1">_xlfn.IFNA((VLOOKUP(A4588,'Fats and Greases'!K:L,2,FALSE)), "")</f>
        <v>21.5</v>
      </c>
      <c r="J4588" s="10">
        <f ca="1">_xlfn.IFNA((VLOOKUP(A4588,'Fats and Greases'!M:N,2,FALSE)), "")</f>
        <v>22.5</v>
      </c>
      <c r="K4588" s="10">
        <f ca="1">_xlfn.IFNA((VLOOKUP($A4588,'Fats and Greases'!O:P,2,FALSE)), "")</f>
        <v>24.25</v>
      </c>
      <c r="L4588" s="10">
        <f ca="1">_xlfn.IFNA((VLOOKUP($A4588,'Fats and Greases'!Q:R,2,FALSE)), "")</f>
        <v>22.75</v>
      </c>
      <c r="M4588" s="10">
        <f ca="1">_xlfn.IFNA((VLOOKUP($A4588,'Fats and Greases'!S:T,2,FALSE)), "")</f>
        <v>21.5</v>
      </c>
    </row>
    <row r="4589" spans="1:13" x14ac:dyDescent="0.2">
      <c r="A4589" s="18">
        <v>43207</v>
      </c>
      <c r="B4589" s="19">
        <f t="shared" si="142"/>
        <v>4</v>
      </c>
      <c r="C4589" s="19">
        <f t="shared" si="143"/>
        <v>2018</v>
      </c>
      <c r="D4589" s="10">
        <f ca="1">_xlfn.IFNA((VLOOKUP(A4589,'Fats and Greases'!A:B,2,FALSE)), "")</f>
        <v>16.5</v>
      </c>
      <c r="E4589" s="10">
        <f ca="1">_xlfn.IFNA((VLOOKUP(A4589,'Fats and Greases'!C:D,2,FALSE)), "")</f>
        <v>19</v>
      </c>
      <c r="F4589" s="10">
        <f ca="1">_xlfn.IFNA((VLOOKUP(A4589,'Fats and Greases'!E:F,2,FALSE)), "")</f>
        <v>21.75</v>
      </c>
      <c r="G4589" s="10">
        <f ca="1">_xlfn.IFNA((VLOOKUP(A4589,'Fats and Greases'!G:H,2,FALSE)), "")</f>
        <v>19.5</v>
      </c>
      <c r="H4589" s="10">
        <f ca="1">_xlfn.IFNA((VLOOKUP(A4589,'Fats and Greases'!I:J,2,FALSE)), "")</f>
        <v>23.25</v>
      </c>
      <c r="I4589" s="10">
        <f ca="1">_xlfn.IFNA((VLOOKUP(A4589,'Fats and Greases'!K:L,2,FALSE)), "")</f>
        <v>22.25</v>
      </c>
      <c r="J4589" s="10">
        <f ca="1">_xlfn.IFNA((VLOOKUP(A4589,'Fats and Greases'!M:N,2,FALSE)), "")</f>
        <v>22</v>
      </c>
      <c r="K4589" s="10">
        <f ca="1">_xlfn.IFNA((VLOOKUP($A4589,'Fats and Greases'!O:P,2,FALSE)), "")</f>
        <v>24.25</v>
      </c>
      <c r="L4589" s="10">
        <f ca="1">_xlfn.IFNA((VLOOKUP($A4589,'Fats and Greases'!Q:R,2,FALSE)), "")</f>
        <v>22.75</v>
      </c>
      <c r="M4589" s="10">
        <f ca="1">_xlfn.IFNA((VLOOKUP($A4589,'Fats and Greases'!S:T,2,FALSE)), "")</f>
        <v>21.5</v>
      </c>
    </row>
    <row r="4590" spans="1:13" x14ac:dyDescent="0.2">
      <c r="A4590" s="18">
        <v>43208</v>
      </c>
      <c r="B4590" s="19">
        <f t="shared" si="142"/>
        <v>4</v>
      </c>
      <c r="C4590" s="19">
        <f t="shared" si="143"/>
        <v>2018</v>
      </c>
      <c r="D4590" s="10">
        <f ca="1">_xlfn.IFNA((VLOOKUP(A4590,'Fats and Greases'!A:B,2,FALSE)), "")</f>
        <v>16.5</v>
      </c>
      <c r="E4590" s="10">
        <f ca="1">_xlfn.IFNA((VLOOKUP(A4590,'Fats and Greases'!C:D,2,FALSE)), "")</f>
        <v>19</v>
      </c>
      <c r="F4590" s="10">
        <f ca="1">_xlfn.IFNA((VLOOKUP(A4590,'Fats and Greases'!E:F,2,FALSE)), "")</f>
        <v>21.75</v>
      </c>
      <c r="G4590" s="10">
        <f ca="1">_xlfn.IFNA((VLOOKUP(A4590,'Fats and Greases'!G:H,2,FALSE)), "")</f>
        <v>19.5</v>
      </c>
      <c r="H4590" s="10">
        <f ca="1">_xlfn.IFNA((VLOOKUP(A4590,'Fats and Greases'!I:J,2,FALSE)), "")</f>
        <v>23.25</v>
      </c>
      <c r="I4590" s="10">
        <f ca="1">_xlfn.IFNA((VLOOKUP(A4590,'Fats and Greases'!K:L,2,FALSE)), "")</f>
        <v>22.25</v>
      </c>
      <c r="J4590" s="10">
        <f ca="1">_xlfn.IFNA((VLOOKUP(A4590,'Fats and Greases'!M:N,2,FALSE)), "")</f>
        <v>22</v>
      </c>
      <c r="K4590" s="10">
        <f ca="1">_xlfn.IFNA((VLOOKUP($A4590,'Fats and Greases'!O:P,2,FALSE)), "")</f>
        <v>24.25</v>
      </c>
      <c r="L4590" s="10">
        <f ca="1">_xlfn.IFNA((VLOOKUP($A4590,'Fats and Greases'!Q:R,2,FALSE)), "")</f>
        <v>22.75</v>
      </c>
      <c r="M4590" s="10">
        <f ca="1">_xlfn.IFNA((VLOOKUP($A4590,'Fats and Greases'!S:T,2,FALSE)), "")</f>
        <v>21.5</v>
      </c>
    </row>
    <row r="4591" spans="1:13" x14ac:dyDescent="0.2">
      <c r="A4591" s="18">
        <v>43209</v>
      </c>
      <c r="B4591" s="19">
        <f t="shared" si="142"/>
        <v>4</v>
      </c>
      <c r="C4591" s="19">
        <f t="shared" si="143"/>
        <v>2018</v>
      </c>
      <c r="D4591" s="10">
        <f ca="1">_xlfn.IFNA((VLOOKUP(A4591,'Fats and Greases'!A:B,2,FALSE)), "")</f>
        <v>16.5</v>
      </c>
      <c r="E4591" s="10">
        <f ca="1">_xlfn.IFNA((VLOOKUP(A4591,'Fats and Greases'!C:D,2,FALSE)), "")</f>
        <v>19</v>
      </c>
      <c r="F4591" s="10">
        <f ca="1">_xlfn.IFNA((VLOOKUP(A4591,'Fats and Greases'!E:F,2,FALSE)), "")</f>
        <v>21.75</v>
      </c>
      <c r="G4591" s="10">
        <f ca="1">_xlfn.IFNA((VLOOKUP(A4591,'Fats and Greases'!G:H,2,FALSE)), "")</f>
        <v>19.5</v>
      </c>
      <c r="H4591" s="10">
        <f ca="1">_xlfn.IFNA((VLOOKUP(A4591,'Fats and Greases'!I:J,2,FALSE)), "")</f>
        <v>23.25</v>
      </c>
      <c r="I4591" s="10">
        <f ca="1">_xlfn.IFNA((VLOOKUP(A4591,'Fats and Greases'!K:L,2,FALSE)), "")</f>
        <v>22.25</v>
      </c>
      <c r="J4591" s="10">
        <f ca="1">_xlfn.IFNA((VLOOKUP(A4591,'Fats and Greases'!M:N,2,FALSE)), "")</f>
        <v>22</v>
      </c>
      <c r="K4591" s="10">
        <f ca="1">_xlfn.IFNA((VLOOKUP($A4591,'Fats and Greases'!O:P,2,FALSE)), "")</f>
        <v>24.25</v>
      </c>
      <c r="L4591" s="10">
        <f ca="1">_xlfn.IFNA((VLOOKUP($A4591,'Fats and Greases'!Q:R,2,FALSE)), "")</f>
        <v>22.75</v>
      </c>
      <c r="M4591" s="10">
        <f ca="1">_xlfn.IFNA((VLOOKUP($A4591,'Fats and Greases'!S:T,2,FALSE)), "")</f>
        <v>21.5</v>
      </c>
    </row>
    <row r="4592" spans="1:13" x14ac:dyDescent="0.2">
      <c r="A4592" s="18">
        <v>43210</v>
      </c>
      <c r="B4592" s="19">
        <f t="shared" si="142"/>
        <v>4</v>
      </c>
      <c r="C4592" s="19">
        <f t="shared" si="143"/>
        <v>2018</v>
      </c>
      <c r="D4592" s="10">
        <f ca="1">_xlfn.IFNA((VLOOKUP(A4592,'Fats and Greases'!A:B,2,FALSE)), "")</f>
        <v>16.5</v>
      </c>
      <c r="E4592" s="10">
        <f ca="1">_xlfn.IFNA((VLOOKUP(A4592,'Fats and Greases'!C:D,2,FALSE)), "")</f>
        <v>19</v>
      </c>
      <c r="F4592" s="10">
        <f ca="1">_xlfn.IFNA((VLOOKUP(A4592,'Fats and Greases'!E:F,2,FALSE)), "")</f>
        <v>21.75</v>
      </c>
      <c r="G4592" s="10">
        <f ca="1">_xlfn.IFNA((VLOOKUP(A4592,'Fats and Greases'!G:H,2,FALSE)), "")</f>
        <v>19.5</v>
      </c>
      <c r="H4592" s="10">
        <f ca="1">_xlfn.IFNA((VLOOKUP(A4592,'Fats and Greases'!I:J,2,FALSE)), "")</f>
        <v>23.25</v>
      </c>
      <c r="I4592" s="10">
        <f ca="1">_xlfn.IFNA((VLOOKUP(A4592,'Fats and Greases'!K:L,2,FALSE)), "")</f>
        <v>22.25</v>
      </c>
      <c r="J4592" s="10">
        <f ca="1">_xlfn.IFNA((VLOOKUP(A4592,'Fats and Greases'!M:N,2,FALSE)), "")</f>
        <v>22</v>
      </c>
      <c r="K4592" s="10">
        <f ca="1">_xlfn.IFNA((VLOOKUP($A4592,'Fats and Greases'!O:P,2,FALSE)), "")</f>
        <v>24.25</v>
      </c>
      <c r="L4592" s="10">
        <f ca="1">_xlfn.IFNA((VLOOKUP($A4592,'Fats and Greases'!Q:R,2,FALSE)), "")</f>
        <v>22.75</v>
      </c>
      <c r="M4592" s="10">
        <f ca="1">_xlfn.IFNA((VLOOKUP($A4592,'Fats and Greases'!S:T,2,FALSE)), "")</f>
        <v>21.5</v>
      </c>
    </row>
    <row r="4593" spans="1:13" x14ac:dyDescent="0.2">
      <c r="A4593" s="18">
        <v>43213</v>
      </c>
      <c r="B4593" s="19">
        <f t="shared" si="142"/>
        <v>4</v>
      </c>
      <c r="C4593" s="19">
        <f t="shared" si="143"/>
        <v>2018</v>
      </c>
      <c r="D4593" s="10">
        <f ca="1">_xlfn.IFNA((VLOOKUP(A4593,'Fats and Greases'!A:B,2,FALSE)), "")</f>
        <v>16.5</v>
      </c>
      <c r="E4593" s="10">
        <f ca="1">_xlfn.IFNA((VLOOKUP(A4593,'Fats and Greases'!C:D,2,FALSE)), "")</f>
        <v>19</v>
      </c>
      <c r="F4593" s="10">
        <f ca="1">_xlfn.IFNA((VLOOKUP(A4593,'Fats and Greases'!E:F,2,FALSE)), "")</f>
        <v>21.75</v>
      </c>
      <c r="G4593" s="10">
        <f ca="1">_xlfn.IFNA((VLOOKUP(A4593,'Fats and Greases'!G:H,2,FALSE)), "")</f>
        <v>19.5</v>
      </c>
      <c r="H4593" s="10">
        <f ca="1">_xlfn.IFNA((VLOOKUP(A4593,'Fats and Greases'!I:J,2,FALSE)), "")</f>
        <v>23.25</v>
      </c>
      <c r="I4593" s="10">
        <f ca="1">_xlfn.IFNA((VLOOKUP(A4593,'Fats and Greases'!K:L,2,FALSE)), "")</f>
        <v>22.25</v>
      </c>
      <c r="J4593" s="10">
        <f ca="1">_xlfn.IFNA((VLOOKUP(A4593,'Fats and Greases'!M:N,2,FALSE)), "")</f>
        <v>22</v>
      </c>
      <c r="K4593" s="10">
        <f ca="1">_xlfn.IFNA((VLOOKUP($A4593,'Fats and Greases'!O:P,2,FALSE)), "")</f>
        <v>24.25</v>
      </c>
      <c r="L4593" s="10">
        <f ca="1">_xlfn.IFNA((VLOOKUP($A4593,'Fats and Greases'!Q:R,2,FALSE)), "")</f>
        <v>22.75</v>
      </c>
      <c r="M4593" s="10">
        <f ca="1">_xlfn.IFNA((VLOOKUP($A4593,'Fats and Greases'!S:T,2,FALSE)), "")</f>
        <v>21.5</v>
      </c>
    </row>
    <row r="4594" spans="1:13" x14ac:dyDescent="0.2">
      <c r="A4594" s="18">
        <v>43214</v>
      </c>
      <c r="B4594" s="19">
        <f t="shared" si="142"/>
        <v>4</v>
      </c>
      <c r="C4594" s="19">
        <f t="shared" si="143"/>
        <v>2018</v>
      </c>
      <c r="D4594" s="10">
        <f ca="1">_xlfn.IFNA((VLOOKUP(A4594,'Fats and Greases'!A:B,2,FALSE)), "")</f>
        <v>16.5</v>
      </c>
      <c r="E4594" s="10">
        <f ca="1">_xlfn.IFNA((VLOOKUP(A4594,'Fats and Greases'!C:D,2,FALSE)), "")</f>
        <v>19</v>
      </c>
      <c r="F4594" s="10">
        <f ca="1">_xlfn.IFNA((VLOOKUP(A4594,'Fats and Greases'!E:F,2,FALSE)), "")</f>
        <v>21.75</v>
      </c>
      <c r="G4594" s="10">
        <f ca="1">_xlfn.IFNA((VLOOKUP(A4594,'Fats and Greases'!G:H,2,FALSE)), "")</f>
        <v>19.5</v>
      </c>
      <c r="H4594" s="10">
        <f ca="1">_xlfn.IFNA((VLOOKUP(A4594,'Fats and Greases'!I:J,2,FALSE)), "")</f>
        <v>23.25</v>
      </c>
      <c r="I4594" s="10">
        <f ca="1">_xlfn.IFNA((VLOOKUP(A4594,'Fats and Greases'!K:L,2,FALSE)), "")</f>
        <v>23.25</v>
      </c>
      <c r="J4594" s="10">
        <f ca="1">_xlfn.IFNA((VLOOKUP(A4594,'Fats and Greases'!M:N,2,FALSE)), "")</f>
        <v>22</v>
      </c>
      <c r="K4594" s="10">
        <f ca="1">_xlfn.IFNA((VLOOKUP($A4594,'Fats and Greases'!O:P,2,FALSE)), "")</f>
        <v>24.25</v>
      </c>
      <c r="L4594" s="10">
        <f ca="1">_xlfn.IFNA((VLOOKUP($A4594,'Fats and Greases'!Q:R,2,FALSE)), "")</f>
        <v>22.75</v>
      </c>
      <c r="M4594" s="10">
        <f ca="1">_xlfn.IFNA((VLOOKUP($A4594,'Fats and Greases'!S:T,2,FALSE)), "")</f>
        <v>21.5</v>
      </c>
    </row>
    <row r="4595" spans="1:13" x14ac:dyDescent="0.2">
      <c r="A4595" s="18">
        <v>43215</v>
      </c>
      <c r="B4595" s="19">
        <f t="shared" si="142"/>
        <v>4</v>
      </c>
      <c r="C4595" s="19">
        <f t="shared" si="143"/>
        <v>2018</v>
      </c>
      <c r="D4595" s="10">
        <f ca="1">_xlfn.IFNA((VLOOKUP(A4595,'Fats and Greases'!A:B,2,FALSE)), "")</f>
        <v>16.5</v>
      </c>
      <c r="E4595" s="10">
        <f ca="1">_xlfn.IFNA((VLOOKUP(A4595,'Fats and Greases'!C:D,2,FALSE)), "")</f>
        <v>19</v>
      </c>
      <c r="F4595" s="10">
        <f ca="1">_xlfn.IFNA((VLOOKUP(A4595,'Fats and Greases'!E:F,2,FALSE)), "")</f>
        <v>21.75</v>
      </c>
      <c r="G4595" s="10">
        <f ca="1">_xlfn.IFNA((VLOOKUP(A4595,'Fats and Greases'!G:H,2,FALSE)), "")</f>
        <v>19.5</v>
      </c>
      <c r="H4595" s="10">
        <f ca="1">_xlfn.IFNA((VLOOKUP(A4595,'Fats and Greases'!I:J,2,FALSE)), "")</f>
        <v>23.25</v>
      </c>
      <c r="I4595" s="10">
        <f ca="1">_xlfn.IFNA((VLOOKUP(A4595,'Fats and Greases'!K:L,2,FALSE)), "")</f>
        <v>23.25</v>
      </c>
      <c r="J4595" s="10">
        <f ca="1">_xlfn.IFNA((VLOOKUP(A4595,'Fats and Greases'!M:N,2,FALSE)), "")</f>
        <v>22</v>
      </c>
      <c r="K4595" s="10">
        <f ca="1">_xlfn.IFNA((VLOOKUP($A4595,'Fats and Greases'!O:P,2,FALSE)), "")</f>
        <v>24.25</v>
      </c>
      <c r="L4595" s="10">
        <f ca="1">_xlfn.IFNA((VLOOKUP($A4595,'Fats and Greases'!Q:R,2,FALSE)), "")</f>
        <v>22.75</v>
      </c>
      <c r="M4595" s="10">
        <f ca="1">_xlfn.IFNA((VLOOKUP($A4595,'Fats and Greases'!S:T,2,FALSE)), "")</f>
        <v>21.5</v>
      </c>
    </row>
    <row r="4596" spans="1:13" x14ac:dyDescent="0.2">
      <c r="A4596" s="18">
        <v>43216</v>
      </c>
      <c r="B4596" s="19">
        <f t="shared" si="142"/>
        <v>4</v>
      </c>
      <c r="C4596" s="19">
        <f t="shared" si="143"/>
        <v>2018</v>
      </c>
      <c r="D4596" s="10">
        <f ca="1">_xlfn.IFNA((VLOOKUP(A4596,'Fats and Greases'!A:B,2,FALSE)), "")</f>
        <v>16.5</v>
      </c>
      <c r="E4596" s="10">
        <f ca="1">_xlfn.IFNA((VLOOKUP(A4596,'Fats and Greases'!C:D,2,FALSE)), "")</f>
        <v>19</v>
      </c>
      <c r="F4596" s="10">
        <f ca="1">_xlfn.IFNA((VLOOKUP(A4596,'Fats and Greases'!E:F,2,FALSE)), "")</f>
        <v>21.75</v>
      </c>
      <c r="G4596" s="10">
        <f ca="1">_xlfn.IFNA((VLOOKUP(A4596,'Fats and Greases'!G:H,2,FALSE)), "")</f>
        <v>19.5</v>
      </c>
      <c r="H4596" s="10">
        <f ca="1">_xlfn.IFNA((VLOOKUP(A4596,'Fats and Greases'!I:J,2,FALSE)), "")</f>
        <v>23.25</v>
      </c>
      <c r="I4596" s="10">
        <f ca="1">_xlfn.IFNA((VLOOKUP(A4596,'Fats and Greases'!K:L,2,FALSE)), "")</f>
        <v>23.25</v>
      </c>
      <c r="J4596" s="10">
        <f ca="1">_xlfn.IFNA((VLOOKUP(A4596,'Fats and Greases'!M:N,2,FALSE)), "")</f>
        <v>22</v>
      </c>
      <c r="K4596" s="10">
        <f ca="1">_xlfn.IFNA((VLOOKUP($A4596,'Fats and Greases'!O:P,2,FALSE)), "")</f>
        <v>24.25</v>
      </c>
      <c r="L4596" s="10">
        <f ca="1">_xlfn.IFNA((VLOOKUP($A4596,'Fats and Greases'!Q:R,2,FALSE)), "")</f>
        <v>22.75</v>
      </c>
      <c r="M4596" s="10">
        <f ca="1">_xlfn.IFNA((VLOOKUP($A4596,'Fats and Greases'!S:T,2,FALSE)), "")</f>
        <v>21.5</v>
      </c>
    </row>
    <row r="4597" spans="1:13" x14ac:dyDescent="0.2">
      <c r="A4597" s="18">
        <v>43217</v>
      </c>
      <c r="B4597" s="19">
        <f t="shared" si="142"/>
        <v>4</v>
      </c>
      <c r="C4597" s="19">
        <f t="shared" si="143"/>
        <v>2018</v>
      </c>
      <c r="D4597" s="10">
        <f ca="1">_xlfn.IFNA((VLOOKUP(A4597,'Fats and Greases'!A:B,2,FALSE)), "")</f>
        <v>16.5</v>
      </c>
      <c r="E4597" s="10">
        <f ca="1">_xlfn.IFNA((VLOOKUP(A4597,'Fats and Greases'!C:D,2,FALSE)), "")</f>
        <v>19</v>
      </c>
      <c r="F4597" s="10">
        <f ca="1">_xlfn.IFNA((VLOOKUP(A4597,'Fats and Greases'!E:F,2,FALSE)), "")</f>
        <v>21.75</v>
      </c>
      <c r="G4597" s="10">
        <f ca="1">_xlfn.IFNA((VLOOKUP(A4597,'Fats and Greases'!G:H,2,FALSE)), "")</f>
        <v>19.5</v>
      </c>
      <c r="H4597" s="10">
        <f ca="1">_xlfn.IFNA((VLOOKUP(A4597,'Fats and Greases'!I:J,2,FALSE)), "")</f>
        <v>23.25</v>
      </c>
      <c r="I4597" s="10">
        <f ca="1">_xlfn.IFNA((VLOOKUP(A4597,'Fats and Greases'!K:L,2,FALSE)), "")</f>
        <v>23.25</v>
      </c>
      <c r="J4597" s="10">
        <f ca="1">_xlfn.IFNA((VLOOKUP(A4597,'Fats and Greases'!M:N,2,FALSE)), "")</f>
        <v>22</v>
      </c>
      <c r="K4597" s="10">
        <f ca="1">_xlfn.IFNA((VLOOKUP($A4597,'Fats and Greases'!O:P,2,FALSE)), "")</f>
        <v>24.25</v>
      </c>
      <c r="L4597" s="10">
        <f ca="1">_xlfn.IFNA((VLOOKUP($A4597,'Fats and Greases'!Q:R,2,FALSE)), "")</f>
        <v>22.75</v>
      </c>
      <c r="M4597" s="10">
        <f ca="1">_xlfn.IFNA((VLOOKUP($A4597,'Fats and Greases'!S:T,2,FALSE)), "")</f>
        <v>21.5</v>
      </c>
    </row>
    <row r="4598" spans="1:13" x14ac:dyDescent="0.2">
      <c r="A4598" s="18">
        <v>43220</v>
      </c>
      <c r="B4598" s="19">
        <f t="shared" si="142"/>
        <v>4</v>
      </c>
      <c r="C4598" s="19">
        <f t="shared" si="143"/>
        <v>2018</v>
      </c>
      <c r="D4598" s="10">
        <f ca="1">_xlfn.IFNA((VLOOKUP(A4598,'Fats and Greases'!A:B,2,FALSE)), "")</f>
        <v>16.5</v>
      </c>
      <c r="E4598" s="10">
        <f ca="1">_xlfn.IFNA((VLOOKUP(A4598,'Fats and Greases'!C:D,2,FALSE)), "")</f>
        <v>19</v>
      </c>
      <c r="F4598" s="10">
        <f ca="1">_xlfn.IFNA((VLOOKUP(A4598,'Fats and Greases'!E:F,2,FALSE)), "")</f>
        <v>21.75</v>
      </c>
      <c r="G4598" s="10">
        <f ca="1">_xlfn.IFNA((VLOOKUP(A4598,'Fats and Greases'!G:H,2,FALSE)), "")</f>
        <v>19.5</v>
      </c>
      <c r="H4598" s="10">
        <f ca="1">_xlfn.IFNA((VLOOKUP(A4598,'Fats and Greases'!I:J,2,FALSE)), "")</f>
        <v>23.25</v>
      </c>
      <c r="I4598" s="10">
        <f ca="1">_xlfn.IFNA((VLOOKUP(A4598,'Fats and Greases'!K:L,2,FALSE)), "")</f>
        <v>23.25</v>
      </c>
      <c r="J4598" s="10">
        <f ca="1">_xlfn.IFNA((VLOOKUP(A4598,'Fats and Greases'!M:N,2,FALSE)), "")</f>
        <v>22</v>
      </c>
      <c r="K4598" s="10">
        <f ca="1">_xlfn.IFNA((VLOOKUP($A4598,'Fats and Greases'!O:P,2,FALSE)), "")</f>
        <v>24.25</v>
      </c>
      <c r="L4598" s="10">
        <f ca="1">_xlfn.IFNA((VLOOKUP($A4598,'Fats and Greases'!Q:R,2,FALSE)), "")</f>
        <v>22.75</v>
      </c>
      <c r="M4598" s="10">
        <f ca="1">_xlfn.IFNA((VLOOKUP($A4598,'Fats and Greases'!S:T,2,FALSE)), "")</f>
        <v>21.5</v>
      </c>
    </row>
    <row r="4599" spans="1:13" x14ac:dyDescent="0.2">
      <c r="A4599" s="18">
        <v>43221</v>
      </c>
      <c r="B4599" s="19">
        <f t="shared" si="142"/>
        <v>5</v>
      </c>
      <c r="C4599" s="19">
        <f t="shared" si="143"/>
        <v>2018</v>
      </c>
      <c r="D4599" s="10">
        <f ca="1">_xlfn.IFNA((VLOOKUP(A4599,'Fats and Greases'!A:B,2,FALSE)), "")</f>
        <v>16.5</v>
      </c>
      <c r="E4599" s="10">
        <f ca="1">_xlfn.IFNA((VLOOKUP(A4599,'Fats and Greases'!C:D,2,FALSE)), "")</f>
        <v>19</v>
      </c>
      <c r="F4599" s="10">
        <f ca="1">_xlfn.IFNA((VLOOKUP(A4599,'Fats and Greases'!E:F,2,FALSE)), "")</f>
        <v>21.75</v>
      </c>
      <c r="G4599" s="10">
        <f ca="1">_xlfn.IFNA((VLOOKUP(A4599,'Fats and Greases'!G:H,2,FALSE)), "")</f>
        <v>19.5</v>
      </c>
      <c r="H4599" s="10">
        <f ca="1">_xlfn.IFNA((VLOOKUP(A4599,'Fats and Greases'!I:J,2,FALSE)), "")</f>
        <v>23.25</v>
      </c>
      <c r="I4599" s="10">
        <f ca="1">_xlfn.IFNA((VLOOKUP(A4599,'Fats and Greases'!K:L,2,FALSE)), "")</f>
        <v>23.25</v>
      </c>
      <c r="J4599" s="10">
        <f ca="1">_xlfn.IFNA((VLOOKUP(A4599,'Fats and Greases'!M:N,2,FALSE)), "")</f>
        <v>22</v>
      </c>
      <c r="K4599" s="10">
        <f ca="1">_xlfn.IFNA((VLOOKUP($A4599,'Fats and Greases'!O:P,2,FALSE)), "")</f>
        <v>24.25</v>
      </c>
      <c r="L4599" s="10">
        <f ca="1">_xlfn.IFNA((VLOOKUP($A4599,'Fats and Greases'!Q:R,2,FALSE)), "")</f>
        <v>22.75</v>
      </c>
      <c r="M4599" s="10">
        <f ca="1">_xlfn.IFNA((VLOOKUP($A4599,'Fats and Greases'!S:T,2,FALSE)), "")</f>
        <v>21.5</v>
      </c>
    </row>
    <row r="4600" spans="1:13" x14ac:dyDescent="0.2">
      <c r="A4600" s="18">
        <v>43222</v>
      </c>
      <c r="B4600" s="19">
        <f t="shared" si="142"/>
        <v>5</v>
      </c>
      <c r="C4600" s="19">
        <f t="shared" si="143"/>
        <v>2018</v>
      </c>
      <c r="D4600" s="10">
        <f ca="1">_xlfn.IFNA((VLOOKUP(A4600,'Fats and Greases'!A:B,2,FALSE)), "")</f>
        <v>17.5</v>
      </c>
      <c r="E4600" s="10">
        <f ca="1">_xlfn.IFNA((VLOOKUP(A4600,'Fats and Greases'!C:D,2,FALSE)), "")</f>
        <v>19.5</v>
      </c>
      <c r="F4600" s="10">
        <f ca="1">_xlfn.IFNA((VLOOKUP(A4600,'Fats and Greases'!E:F,2,FALSE)), "")</f>
        <v>21.75</v>
      </c>
      <c r="G4600" s="10">
        <f ca="1">_xlfn.IFNA((VLOOKUP(A4600,'Fats and Greases'!G:H,2,FALSE)), "")</f>
        <v>19.5</v>
      </c>
      <c r="H4600" s="10">
        <f ca="1">_xlfn.IFNA((VLOOKUP(A4600,'Fats and Greases'!I:J,2,FALSE)), "")</f>
        <v>23.25</v>
      </c>
      <c r="I4600" s="10">
        <f ca="1">_xlfn.IFNA((VLOOKUP(A4600,'Fats and Greases'!K:L,2,FALSE)), "")</f>
        <v>23.25</v>
      </c>
      <c r="J4600" s="10">
        <f ca="1">_xlfn.IFNA((VLOOKUP(A4600,'Fats and Greases'!M:N,2,FALSE)), "")</f>
        <v>22</v>
      </c>
      <c r="K4600" s="10">
        <f ca="1">_xlfn.IFNA((VLOOKUP($A4600,'Fats and Greases'!O:P,2,FALSE)), "")</f>
        <v>24.25</v>
      </c>
      <c r="L4600" s="10">
        <f ca="1">_xlfn.IFNA((VLOOKUP($A4600,'Fats and Greases'!Q:R,2,FALSE)), "")</f>
        <v>22.75</v>
      </c>
      <c r="M4600" s="10">
        <f ca="1">_xlfn.IFNA((VLOOKUP($A4600,'Fats and Greases'!S:T,2,FALSE)), "")</f>
        <v>21.63</v>
      </c>
    </row>
    <row r="4601" spans="1:13" x14ac:dyDescent="0.2">
      <c r="A4601" s="18">
        <v>43223</v>
      </c>
      <c r="B4601" s="19">
        <f t="shared" si="142"/>
        <v>5</v>
      </c>
      <c r="C4601" s="19">
        <f t="shared" si="143"/>
        <v>2018</v>
      </c>
      <c r="D4601" s="10">
        <f ca="1">_xlfn.IFNA((VLOOKUP(A4601,'Fats and Greases'!A:B,2,FALSE)), "")</f>
        <v>18.5</v>
      </c>
      <c r="E4601" s="10">
        <f ca="1">_xlfn.IFNA((VLOOKUP(A4601,'Fats and Greases'!C:D,2,FALSE)), "")</f>
        <v>20.25</v>
      </c>
      <c r="F4601" s="10">
        <f ca="1">_xlfn.IFNA((VLOOKUP(A4601,'Fats and Greases'!E:F,2,FALSE)), "")</f>
        <v>21.75</v>
      </c>
      <c r="G4601" s="10">
        <f ca="1">_xlfn.IFNA((VLOOKUP(A4601,'Fats and Greases'!G:H,2,FALSE)), "")</f>
        <v>19.5</v>
      </c>
      <c r="H4601" s="10">
        <f ca="1">_xlfn.IFNA((VLOOKUP(A4601,'Fats and Greases'!I:J,2,FALSE)), "")</f>
        <v>23.25</v>
      </c>
      <c r="I4601" s="10">
        <f ca="1">_xlfn.IFNA((VLOOKUP(A4601,'Fats and Greases'!K:L,2,FALSE)), "")</f>
        <v>23.25</v>
      </c>
      <c r="J4601" s="10">
        <f ca="1">_xlfn.IFNA((VLOOKUP(A4601,'Fats and Greases'!M:N,2,FALSE)), "")</f>
        <v>22</v>
      </c>
      <c r="K4601" s="10">
        <f ca="1">_xlfn.IFNA((VLOOKUP($A4601,'Fats and Greases'!O:P,2,FALSE)), "")</f>
        <v>24.25</v>
      </c>
      <c r="L4601" s="10">
        <f ca="1">_xlfn.IFNA((VLOOKUP($A4601,'Fats and Greases'!Q:R,2,FALSE)), "")</f>
        <v>22.75</v>
      </c>
      <c r="M4601" s="10">
        <f ca="1">_xlfn.IFNA((VLOOKUP($A4601,'Fats and Greases'!S:T,2,FALSE)), "")</f>
        <v>21.63</v>
      </c>
    </row>
    <row r="4602" spans="1:13" x14ac:dyDescent="0.2">
      <c r="A4602" s="18">
        <v>43224</v>
      </c>
      <c r="B4602" s="19">
        <f t="shared" si="142"/>
        <v>5</v>
      </c>
      <c r="C4602" s="19">
        <f t="shared" si="143"/>
        <v>2018</v>
      </c>
      <c r="D4602" s="10">
        <f ca="1">_xlfn.IFNA((VLOOKUP(A4602,'Fats and Greases'!A:B,2,FALSE)), "")</f>
        <v>18.5</v>
      </c>
      <c r="E4602" s="10">
        <f ca="1">_xlfn.IFNA((VLOOKUP(A4602,'Fats and Greases'!C:D,2,FALSE)), "")</f>
        <v>20.25</v>
      </c>
      <c r="F4602" s="10">
        <f ca="1">_xlfn.IFNA((VLOOKUP(A4602,'Fats and Greases'!E:F,2,FALSE)), "")</f>
        <v>21.75</v>
      </c>
      <c r="G4602" s="10">
        <f ca="1">_xlfn.IFNA((VLOOKUP(A4602,'Fats and Greases'!G:H,2,FALSE)), "")</f>
        <v>19.5</v>
      </c>
      <c r="H4602" s="10">
        <f ca="1">_xlfn.IFNA((VLOOKUP(A4602,'Fats and Greases'!I:J,2,FALSE)), "")</f>
        <v>23.25</v>
      </c>
      <c r="I4602" s="10">
        <f ca="1">_xlfn.IFNA((VLOOKUP(A4602,'Fats and Greases'!K:L,2,FALSE)), "")</f>
        <v>23.25</v>
      </c>
      <c r="J4602" s="10">
        <f ca="1">_xlfn.IFNA((VLOOKUP(A4602,'Fats and Greases'!M:N,2,FALSE)), "")</f>
        <v>22</v>
      </c>
      <c r="K4602" s="10">
        <f ca="1">_xlfn.IFNA((VLOOKUP($A4602,'Fats and Greases'!O:P,2,FALSE)), "")</f>
        <v>24.25</v>
      </c>
      <c r="L4602" s="10">
        <f ca="1">_xlfn.IFNA((VLOOKUP($A4602,'Fats and Greases'!Q:R,2,FALSE)), "")</f>
        <v>22.75</v>
      </c>
      <c r="M4602" s="10">
        <f ca="1">_xlfn.IFNA((VLOOKUP($A4602,'Fats and Greases'!S:T,2,FALSE)), "")</f>
        <v>21.63</v>
      </c>
    </row>
    <row r="4603" spans="1:13" x14ac:dyDescent="0.2">
      <c r="A4603" s="18">
        <v>43227</v>
      </c>
      <c r="B4603" s="19">
        <f t="shared" si="142"/>
        <v>5</v>
      </c>
      <c r="C4603" s="19">
        <f t="shared" si="143"/>
        <v>2018</v>
      </c>
      <c r="D4603" s="10">
        <f ca="1">_xlfn.IFNA((VLOOKUP(A4603,'Fats and Greases'!A:B,2,FALSE)), "")</f>
        <v>18.5</v>
      </c>
      <c r="E4603" s="10">
        <f ca="1">_xlfn.IFNA((VLOOKUP(A4603,'Fats and Greases'!C:D,2,FALSE)), "")</f>
        <v>20.25</v>
      </c>
      <c r="F4603" s="10">
        <f ca="1">_xlfn.IFNA((VLOOKUP(A4603,'Fats and Greases'!E:F,2,FALSE)), "")</f>
        <v>21.75</v>
      </c>
      <c r="G4603" s="10">
        <f ca="1">_xlfn.IFNA((VLOOKUP(A4603,'Fats and Greases'!G:H,2,FALSE)), "")</f>
        <v>19.5</v>
      </c>
      <c r="H4603" s="10">
        <f ca="1">_xlfn.IFNA((VLOOKUP(A4603,'Fats and Greases'!I:J,2,FALSE)), "")</f>
        <v>23.25</v>
      </c>
      <c r="I4603" s="10">
        <f ca="1">_xlfn.IFNA((VLOOKUP(A4603,'Fats and Greases'!K:L,2,FALSE)), "")</f>
        <v>23.25</v>
      </c>
      <c r="J4603" s="10">
        <f ca="1">_xlfn.IFNA((VLOOKUP(A4603,'Fats and Greases'!M:N,2,FALSE)), "")</f>
        <v>22</v>
      </c>
      <c r="K4603" s="10">
        <f ca="1">_xlfn.IFNA((VLOOKUP($A4603,'Fats and Greases'!O:P,2,FALSE)), "")</f>
        <v>24.25</v>
      </c>
      <c r="L4603" s="10">
        <f ca="1">_xlfn.IFNA((VLOOKUP($A4603,'Fats and Greases'!Q:R,2,FALSE)), "")</f>
        <v>22.75</v>
      </c>
      <c r="M4603" s="10">
        <f ca="1">_xlfn.IFNA((VLOOKUP($A4603,'Fats and Greases'!S:T,2,FALSE)), "")</f>
        <v>21.63</v>
      </c>
    </row>
    <row r="4604" spans="1:13" x14ac:dyDescent="0.2">
      <c r="A4604" s="18">
        <v>43228</v>
      </c>
      <c r="B4604" s="19">
        <f t="shared" si="142"/>
        <v>5</v>
      </c>
      <c r="C4604" s="19">
        <f t="shared" si="143"/>
        <v>2018</v>
      </c>
      <c r="D4604" s="10">
        <f ca="1">_xlfn.IFNA((VLOOKUP(A4604,'Fats and Greases'!A:B,2,FALSE)), "")</f>
        <v>18.5</v>
      </c>
      <c r="E4604" s="10">
        <f ca="1">_xlfn.IFNA((VLOOKUP(A4604,'Fats and Greases'!C:D,2,FALSE)), "")</f>
        <v>20.25</v>
      </c>
      <c r="F4604" s="10">
        <f ca="1">_xlfn.IFNA((VLOOKUP(A4604,'Fats and Greases'!E:F,2,FALSE)), "")</f>
        <v>21.75</v>
      </c>
      <c r="G4604" s="10">
        <f ca="1">_xlfn.IFNA((VLOOKUP(A4604,'Fats and Greases'!G:H,2,FALSE)), "")</f>
        <v>19.5</v>
      </c>
      <c r="H4604" s="10">
        <f ca="1">_xlfn.IFNA((VLOOKUP(A4604,'Fats and Greases'!I:J,2,FALSE)), "")</f>
        <v>23.25</v>
      </c>
      <c r="I4604" s="10">
        <f ca="1">_xlfn.IFNA((VLOOKUP(A4604,'Fats and Greases'!K:L,2,FALSE)), "")</f>
        <v>23.25</v>
      </c>
      <c r="J4604" s="10">
        <f ca="1">_xlfn.IFNA((VLOOKUP(A4604,'Fats and Greases'!M:N,2,FALSE)), "")</f>
        <v>22</v>
      </c>
      <c r="K4604" s="10">
        <f ca="1">_xlfn.IFNA((VLOOKUP($A4604,'Fats and Greases'!O:P,2,FALSE)), "")</f>
        <v>24.25</v>
      </c>
      <c r="L4604" s="10">
        <f ca="1">_xlfn.IFNA((VLOOKUP($A4604,'Fats and Greases'!Q:R,2,FALSE)), "")</f>
        <v>22.75</v>
      </c>
      <c r="M4604" s="10">
        <f ca="1">_xlfn.IFNA((VLOOKUP($A4604,'Fats and Greases'!S:T,2,FALSE)), "")</f>
        <v>21.63</v>
      </c>
    </row>
    <row r="4605" spans="1:13" x14ac:dyDescent="0.2">
      <c r="A4605" s="18">
        <v>43229</v>
      </c>
      <c r="B4605" s="19">
        <f t="shared" si="142"/>
        <v>5</v>
      </c>
      <c r="C4605" s="19">
        <f t="shared" si="143"/>
        <v>2018</v>
      </c>
      <c r="D4605" s="10">
        <f ca="1">_xlfn.IFNA((VLOOKUP(A4605,'Fats and Greases'!A:B,2,FALSE)), "")</f>
        <v>19</v>
      </c>
      <c r="E4605" s="10">
        <f ca="1">_xlfn.IFNA((VLOOKUP(A4605,'Fats and Greases'!C:D,2,FALSE)), "")</f>
        <v>20.25</v>
      </c>
      <c r="F4605" s="10">
        <f ca="1">_xlfn.IFNA((VLOOKUP(A4605,'Fats and Greases'!E:F,2,FALSE)), "")</f>
        <v>21.75</v>
      </c>
      <c r="G4605" s="10">
        <f ca="1">_xlfn.IFNA((VLOOKUP(A4605,'Fats and Greases'!G:H,2,FALSE)), "")</f>
        <v>19.5</v>
      </c>
      <c r="H4605" s="10">
        <f ca="1">_xlfn.IFNA((VLOOKUP(A4605,'Fats and Greases'!I:J,2,FALSE)), "")</f>
        <v>23.25</v>
      </c>
      <c r="I4605" s="10">
        <f ca="1">_xlfn.IFNA((VLOOKUP(A4605,'Fats and Greases'!K:L,2,FALSE)), "")</f>
        <v>23.25</v>
      </c>
      <c r="J4605" s="10">
        <f ca="1">_xlfn.IFNA((VLOOKUP(A4605,'Fats and Greases'!M:N,2,FALSE)), "")</f>
        <v>22</v>
      </c>
      <c r="K4605" s="10">
        <f ca="1">_xlfn.IFNA((VLOOKUP($A4605,'Fats and Greases'!O:P,2,FALSE)), "")</f>
        <v>24.25</v>
      </c>
      <c r="L4605" s="10">
        <f ca="1">_xlfn.IFNA((VLOOKUP($A4605,'Fats and Greases'!Q:R,2,FALSE)), "")</f>
        <v>22.75</v>
      </c>
      <c r="M4605" s="10">
        <f ca="1">_xlfn.IFNA((VLOOKUP($A4605,'Fats and Greases'!S:T,2,FALSE)), "")</f>
        <v>22.38</v>
      </c>
    </row>
    <row r="4606" spans="1:13" x14ac:dyDescent="0.2">
      <c r="A4606" s="18">
        <v>43230</v>
      </c>
      <c r="B4606" s="19">
        <f t="shared" si="142"/>
        <v>5</v>
      </c>
      <c r="C4606" s="19">
        <f t="shared" si="143"/>
        <v>2018</v>
      </c>
      <c r="D4606" s="10">
        <f ca="1">_xlfn.IFNA((VLOOKUP(A4606,'Fats and Greases'!A:B,2,FALSE)), "")</f>
        <v>19</v>
      </c>
      <c r="E4606" s="10">
        <f ca="1">_xlfn.IFNA((VLOOKUP(A4606,'Fats and Greases'!C:D,2,FALSE)), "")</f>
        <v>21</v>
      </c>
      <c r="F4606" s="10">
        <f ca="1">_xlfn.IFNA((VLOOKUP(A4606,'Fats and Greases'!E:F,2,FALSE)), "")</f>
        <v>21.75</v>
      </c>
      <c r="G4606" s="10">
        <f ca="1">_xlfn.IFNA((VLOOKUP(A4606,'Fats and Greases'!G:H,2,FALSE)), "")</f>
        <v>19.5</v>
      </c>
      <c r="H4606" s="10">
        <f ca="1">_xlfn.IFNA((VLOOKUP(A4606,'Fats and Greases'!I:J,2,FALSE)), "")</f>
        <v>23.25</v>
      </c>
      <c r="I4606" s="10">
        <f ca="1">_xlfn.IFNA((VLOOKUP(A4606,'Fats and Greases'!K:L,2,FALSE)), "")</f>
        <v>23.25</v>
      </c>
      <c r="J4606" s="10">
        <f ca="1">_xlfn.IFNA((VLOOKUP(A4606,'Fats and Greases'!M:N,2,FALSE)), "")</f>
        <v>22</v>
      </c>
      <c r="K4606" s="10">
        <f ca="1">_xlfn.IFNA((VLOOKUP($A4606,'Fats and Greases'!O:P,2,FALSE)), "")</f>
        <v>24.25</v>
      </c>
      <c r="L4606" s="10">
        <f ca="1">_xlfn.IFNA((VLOOKUP($A4606,'Fats and Greases'!Q:R,2,FALSE)), "")</f>
        <v>22.75</v>
      </c>
      <c r="M4606" s="10">
        <f ca="1">_xlfn.IFNA((VLOOKUP($A4606,'Fats and Greases'!S:T,2,FALSE)), "")</f>
        <v>22.5</v>
      </c>
    </row>
    <row r="4607" spans="1:13" x14ac:dyDescent="0.2">
      <c r="A4607" s="18">
        <v>43231</v>
      </c>
      <c r="B4607" s="19">
        <f t="shared" si="142"/>
        <v>5</v>
      </c>
      <c r="C4607" s="19">
        <f t="shared" si="143"/>
        <v>2018</v>
      </c>
      <c r="D4607" s="10">
        <f ca="1">_xlfn.IFNA((VLOOKUP(A4607,'Fats and Greases'!A:B,2,FALSE)), "")</f>
        <v>19</v>
      </c>
      <c r="E4607" s="10">
        <f ca="1">_xlfn.IFNA((VLOOKUP(A4607,'Fats and Greases'!C:D,2,FALSE)), "")</f>
        <v>21</v>
      </c>
      <c r="F4607" s="10">
        <f ca="1">_xlfn.IFNA((VLOOKUP(A4607,'Fats and Greases'!E:F,2,FALSE)), "")</f>
        <v>21.75</v>
      </c>
      <c r="G4607" s="10">
        <f ca="1">_xlfn.IFNA((VLOOKUP(A4607,'Fats and Greases'!G:H,2,FALSE)), "")</f>
        <v>19.5</v>
      </c>
      <c r="H4607" s="10">
        <f ca="1">_xlfn.IFNA((VLOOKUP(A4607,'Fats and Greases'!I:J,2,FALSE)), "")</f>
        <v>23.25</v>
      </c>
      <c r="I4607" s="10">
        <f ca="1">_xlfn.IFNA((VLOOKUP(A4607,'Fats and Greases'!K:L,2,FALSE)), "")</f>
        <v>23.25</v>
      </c>
      <c r="J4607" s="10">
        <f ca="1">_xlfn.IFNA((VLOOKUP(A4607,'Fats and Greases'!M:N,2,FALSE)), "")</f>
        <v>22</v>
      </c>
      <c r="K4607" s="10">
        <f ca="1">_xlfn.IFNA((VLOOKUP($A4607,'Fats and Greases'!O:P,2,FALSE)), "")</f>
        <v>24.25</v>
      </c>
      <c r="L4607" s="10">
        <f ca="1">_xlfn.IFNA((VLOOKUP($A4607,'Fats and Greases'!Q:R,2,FALSE)), "")</f>
        <v>22.75</v>
      </c>
      <c r="M4607" s="10">
        <f ca="1">_xlfn.IFNA((VLOOKUP($A4607,'Fats and Greases'!S:T,2,FALSE)), "")</f>
        <v>22.5</v>
      </c>
    </row>
    <row r="4608" spans="1:13" x14ac:dyDescent="0.2">
      <c r="A4608" s="18">
        <v>43234</v>
      </c>
      <c r="B4608" s="19">
        <f t="shared" si="142"/>
        <v>5</v>
      </c>
      <c r="C4608" s="19">
        <f t="shared" si="143"/>
        <v>2018</v>
      </c>
      <c r="D4608" s="10">
        <f ca="1">_xlfn.IFNA((VLOOKUP(A4608,'Fats and Greases'!A:B,2,FALSE)), "")</f>
        <v>19</v>
      </c>
      <c r="E4608" s="10">
        <f ca="1">_xlfn.IFNA((VLOOKUP(A4608,'Fats and Greases'!C:D,2,FALSE)), "")</f>
        <v>21</v>
      </c>
      <c r="F4608" s="10">
        <f ca="1">_xlfn.IFNA((VLOOKUP(A4608,'Fats and Greases'!E:F,2,FALSE)), "")</f>
        <v>21.75</v>
      </c>
      <c r="G4608" s="10">
        <f ca="1">_xlfn.IFNA((VLOOKUP(A4608,'Fats and Greases'!G:H,2,FALSE)), "")</f>
        <v>19.5</v>
      </c>
      <c r="H4608" s="10">
        <f ca="1">_xlfn.IFNA((VLOOKUP(A4608,'Fats and Greases'!I:J,2,FALSE)), "")</f>
        <v>23.25</v>
      </c>
      <c r="I4608" s="10">
        <f ca="1">_xlfn.IFNA((VLOOKUP(A4608,'Fats and Greases'!K:L,2,FALSE)), "")</f>
        <v>23.25</v>
      </c>
      <c r="J4608" s="10">
        <f ca="1">_xlfn.IFNA((VLOOKUP(A4608,'Fats and Greases'!M:N,2,FALSE)), "")</f>
        <v>22</v>
      </c>
      <c r="K4608" s="10">
        <f ca="1">_xlfn.IFNA((VLOOKUP($A4608,'Fats and Greases'!O:P,2,FALSE)), "")</f>
        <v>24.25</v>
      </c>
      <c r="L4608" s="10">
        <f ca="1">_xlfn.IFNA((VLOOKUP($A4608,'Fats and Greases'!Q:R,2,FALSE)), "")</f>
        <v>22.75</v>
      </c>
      <c r="M4608" s="10">
        <f ca="1">_xlfn.IFNA((VLOOKUP($A4608,'Fats and Greases'!S:T,2,FALSE)), "")</f>
        <v>22.5</v>
      </c>
    </row>
    <row r="4609" spans="1:13" x14ac:dyDescent="0.2">
      <c r="A4609" s="18">
        <v>43235</v>
      </c>
      <c r="B4609" s="19">
        <f t="shared" si="142"/>
        <v>5</v>
      </c>
      <c r="C4609" s="19">
        <f t="shared" si="143"/>
        <v>2018</v>
      </c>
      <c r="D4609" s="10">
        <f ca="1">_xlfn.IFNA((VLOOKUP(A4609,'Fats and Greases'!A:B,2,FALSE)), "")</f>
        <v>19.25</v>
      </c>
      <c r="E4609" s="10">
        <f ca="1">_xlfn.IFNA((VLOOKUP(A4609,'Fats and Greases'!C:D,2,FALSE)), "")</f>
        <v>21</v>
      </c>
      <c r="F4609" s="10">
        <f ca="1">_xlfn.IFNA((VLOOKUP(A4609,'Fats and Greases'!E:F,2,FALSE)), "")</f>
        <v>21.75</v>
      </c>
      <c r="G4609" s="10">
        <f ca="1">_xlfn.IFNA((VLOOKUP(A4609,'Fats and Greases'!G:H,2,FALSE)), "")</f>
        <v>19.5</v>
      </c>
      <c r="H4609" s="10">
        <f ca="1">_xlfn.IFNA((VLOOKUP(A4609,'Fats and Greases'!I:J,2,FALSE)), "")</f>
        <v>23.25</v>
      </c>
      <c r="I4609" s="10">
        <f ca="1">_xlfn.IFNA((VLOOKUP(A4609,'Fats and Greases'!K:L,2,FALSE)), "")</f>
        <v>23.25</v>
      </c>
      <c r="J4609" s="10">
        <f ca="1">_xlfn.IFNA((VLOOKUP(A4609,'Fats and Greases'!M:N,2,FALSE)), "")</f>
        <v>22</v>
      </c>
      <c r="K4609" s="10">
        <f ca="1">_xlfn.IFNA((VLOOKUP($A4609,'Fats and Greases'!O:P,2,FALSE)), "")</f>
        <v>24.25</v>
      </c>
      <c r="L4609" s="10">
        <f ca="1">_xlfn.IFNA((VLOOKUP($A4609,'Fats and Greases'!Q:R,2,FALSE)), "")</f>
        <v>22.75</v>
      </c>
      <c r="M4609" s="10">
        <f ca="1">_xlfn.IFNA((VLOOKUP($A4609,'Fats and Greases'!S:T,2,FALSE)), "")</f>
        <v>22.5</v>
      </c>
    </row>
    <row r="4610" spans="1:13" x14ac:dyDescent="0.2">
      <c r="A4610" s="18">
        <v>43236</v>
      </c>
      <c r="B4610" s="19">
        <f t="shared" si="142"/>
        <v>5</v>
      </c>
      <c r="C4610" s="19">
        <f t="shared" si="143"/>
        <v>2018</v>
      </c>
      <c r="D4610" s="10">
        <f ca="1">_xlfn.IFNA((VLOOKUP(A4610,'Fats and Greases'!A:B,2,FALSE)), "")</f>
        <v>19.25</v>
      </c>
      <c r="E4610" s="10">
        <f ca="1">_xlfn.IFNA((VLOOKUP(A4610,'Fats and Greases'!C:D,2,FALSE)), "")</f>
        <v>21.5</v>
      </c>
      <c r="F4610" s="10">
        <f ca="1">_xlfn.IFNA((VLOOKUP(A4610,'Fats and Greases'!E:F,2,FALSE)), "")</f>
        <v>21.75</v>
      </c>
      <c r="G4610" s="10">
        <f ca="1">_xlfn.IFNA((VLOOKUP(A4610,'Fats and Greases'!G:H,2,FALSE)), "")</f>
        <v>21.25</v>
      </c>
      <c r="H4610" s="10">
        <f ca="1">_xlfn.IFNA((VLOOKUP(A4610,'Fats and Greases'!I:J,2,FALSE)), "")</f>
        <v>23.25</v>
      </c>
      <c r="I4610" s="10">
        <f ca="1">_xlfn.IFNA((VLOOKUP(A4610,'Fats and Greases'!K:L,2,FALSE)), "")</f>
        <v>23.25</v>
      </c>
      <c r="J4610" s="10">
        <f ca="1">_xlfn.IFNA((VLOOKUP(A4610,'Fats and Greases'!M:N,2,FALSE)), "")</f>
        <v>22</v>
      </c>
      <c r="K4610" s="10">
        <f ca="1">_xlfn.IFNA((VLOOKUP($A4610,'Fats and Greases'!O:P,2,FALSE)), "")</f>
        <v>24.25</v>
      </c>
      <c r="L4610" s="10">
        <f ca="1">_xlfn.IFNA((VLOOKUP($A4610,'Fats and Greases'!Q:R,2,FALSE)), "")</f>
        <v>22.75</v>
      </c>
      <c r="M4610" s="10">
        <f ca="1">_xlfn.IFNA((VLOOKUP($A4610,'Fats and Greases'!S:T,2,FALSE)), "")</f>
        <v>22.5</v>
      </c>
    </row>
    <row r="4611" spans="1:13" x14ac:dyDescent="0.2">
      <c r="A4611" s="18">
        <v>43237</v>
      </c>
      <c r="B4611" s="19">
        <f t="shared" ref="B4611:B4674" si="144">MONTH(A4611)</f>
        <v>5</v>
      </c>
      <c r="C4611" s="19">
        <f t="shared" ref="C4611:C4674" si="145">YEAR(A4611)</f>
        <v>2018</v>
      </c>
      <c r="D4611" s="10">
        <f ca="1">_xlfn.IFNA((VLOOKUP(A4611,'Fats and Greases'!A:B,2,FALSE)), "")</f>
        <v>19.5</v>
      </c>
      <c r="E4611" s="10">
        <f ca="1">_xlfn.IFNA((VLOOKUP(A4611,'Fats and Greases'!C:D,2,FALSE)), "")</f>
        <v>21.5</v>
      </c>
      <c r="F4611" s="10">
        <f ca="1">_xlfn.IFNA((VLOOKUP(A4611,'Fats and Greases'!E:F,2,FALSE)), "")</f>
        <v>21.75</v>
      </c>
      <c r="G4611" s="10">
        <f ca="1">_xlfn.IFNA((VLOOKUP(A4611,'Fats and Greases'!G:H,2,FALSE)), "")</f>
        <v>21.25</v>
      </c>
      <c r="H4611" s="10">
        <f ca="1">_xlfn.IFNA((VLOOKUP(A4611,'Fats and Greases'!I:J,2,FALSE)), "")</f>
        <v>23.25</v>
      </c>
      <c r="I4611" s="10">
        <f ca="1">_xlfn.IFNA((VLOOKUP(A4611,'Fats and Greases'!K:L,2,FALSE)), "")</f>
        <v>23.25</v>
      </c>
      <c r="J4611" s="10">
        <f ca="1">_xlfn.IFNA((VLOOKUP(A4611,'Fats and Greases'!M:N,2,FALSE)), "")</f>
        <v>22</v>
      </c>
      <c r="K4611" s="10">
        <f ca="1">_xlfn.IFNA((VLOOKUP($A4611,'Fats and Greases'!O:P,2,FALSE)), "")</f>
        <v>24.25</v>
      </c>
      <c r="L4611" s="10">
        <f ca="1">_xlfn.IFNA((VLOOKUP($A4611,'Fats and Greases'!Q:R,2,FALSE)), "")</f>
        <v>22.75</v>
      </c>
      <c r="M4611" s="10">
        <f ca="1">_xlfn.IFNA((VLOOKUP($A4611,'Fats and Greases'!S:T,2,FALSE)), "")</f>
        <v>22.5</v>
      </c>
    </row>
    <row r="4612" spans="1:13" x14ac:dyDescent="0.2">
      <c r="A4612" s="18">
        <v>43238</v>
      </c>
      <c r="B4612" s="19">
        <f t="shared" si="144"/>
        <v>5</v>
      </c>
      <c r="C4612" s="19">
        <f t="shared" si="145"/>
        <v>2018</v>
      </c>
      <c r="D4612" s="10">
        <f ca="1">_xlfn.IFNA((VLOOKUP(A4612,'Fats and Greases'!A:B,2,FALSE)), "")</f>
        <v>19.5</v>
      </c>
      <c r="E4612" s="10">
        <f ca="1">_xlfn.IFNA((VLOOKUP(A4612,'Fats and Greases'!C:D,2,FALSE)), "")</f>
        <v>21.5</v>
      </c>
      <c r="F4612" s="10">
        <f ca="1">_xlfn.IFNA((VLOOKUP(A4612,'Fats and Greases'!E:F,2,FALSE)), "")</f>
        <v>21.75</v>
      </c>
      <c r="G4612" s="10">
        <f ca="1">_xlfn.IFNA((VLOOKUP(A4612,'Fats and Greases'!G:H,2,FALSE)), "")</f>
        <v>21.25</v>
      </c>
      <c r="H4612" s="10">
        <f ca="1">_xlfn.IFNA((VLOOKUP(A4612,'Fats and Greases'!I:J,2,FALSE)), "")</f>
        <v>23.25</v>
      </c>
      <c r="I4612" s="10">
        <f ca="1">_xlfn.IFNA((VLOOKUP(A4612,'Fats and Greases'!K:L,2,FALSE)), "")</f>
        <v>23.25</v>
      </c>
      <c r="J4612" s="10">
        <f ca="1">_xlfn.IFNA((VLOOKUP(A4612,'Fats and Greases'!M:N,2,FALSE)), "")</f>
        <v>22</v>
      </c>
      <c r="K4612" s="10">
        <f ca="1">_xlfn.IFNA((VLOOKUP($A4612,'Fats and Greases'!O:P,2,FALSE)), "")</f>
        <v>24.25</v>
      </c>
      <c r="L4612" s="10">
        <f ca="1">_xlfn.IFNA((VLOOKUP($A4612,'Fats and Greases'!Q:R,2,FALSE)), "")</f>
        <v>22.75</v>
      </c>
      <c r="M4612" s="10">
        <f ca="1">_xlfn.IFNA((VLOOKUP($A4612,'Fats and Greases'!S:T,2,FALSE)), "")</f>
        <v>22.5</v>
      </c>
    </row>
    <row r="4613" spans="1:13" x14ac:dyDescent="0.2">
      <c r="A4613" s="18">
        <v>43241</v>
      </c>
      <c r="B4613" s="19">
        <f t="shared" si="144"/>
        <v>5</v>
      </c>
      <c r="C4613" s="19">
        <f t="shared" si="145"/>
        <v>2018</v>
      </c>
      <c r="D4613" s="10">
        <f ca="1">_xlfn.IFNA((VLOOKUP(A4613,'Fats and Greases'!A:B,2,FALSE)), "")</f>
        <v>19.5</v>
      </c>
      <c r="E4613" s="10">
        <f ca="1">_xlfn.IFNA((VLOOKUP(A4613,'Fats and Greases'!C:D,2,FALSE)), "")</f>
        <v>21.5</v>
      </c>
      <c r="F4613" s="10">
        <f ca="1">_xlfn.IFNA((VLOOKUP(A4613,'Fats and Greases'!E:F,2,FALSE)), "")</f>
        <v>21.75</v>
      </c>
      <c r="G4613" s="10">
        <f ca="1">_xlfn.IFNA((VLOOKUP(A4613,'Fats and Greases'!G:H,2,FALSE)), "")</f>
        <v>21.25</v>
      </c>
      <c r="H4613" s="10">
        <f ca="1">_xlfn.IFNA((VLOOKUP(A4613,'Fats and Greases'!I:J,2,FALSE)), "")</f>
        <v>23.25</v>
      </c>
      <c r="I4613" s="10">
        <f ca="1">_xlfn.IFNA((VLOOKUP(A4613,'Fats and Greases'!K:L,2,FALSE)), "")</f>
        <v>23.25</v>
      </c>
      <c r="J4613" s="10">
        <f ca="1">_xlfn.IFNA((VLOOKUP(A4613,'Fats and Greases'!M:N,2,FALSE)), "")</f>
        <v>22</v>
      </c>
      <c r="K4613" s="10">
        <f ca="1">_xlfn.IFNA((VLOOKUP($A4613,'Fats and Greases'!O:P,2,FALSE)), "")</f>
        <v>24.25</v>
      </c>
      <c r="L4613" s="10">
        <f ca="1">_xlfn.IFNA((VLOOKUP($A4613,'Fats and Greases'!Q:R,2,FALSE)), "")</f>
        <v>22.75</v>
      </c>
      <c r="M4613" s="10">
        <f ca="1">_xlfn.IFNA((VLOOKUP($A4613,'Fats and Greases'!S:T,2,FALSE)), "")</f>
        <v>22.5</v>
      </c>
    </row>
    <row r="4614" spans="1:13" x14ac:dyDescent="0.2">
      <c r="A4614" s="18">
        <v>43242</v>
      </c>
      <c r="B4614" s="19">
        <f t="shared" si="144"/>
        <v>5</v>
      </c>
      <c r="C4614" s="19">
        <f t="shared" si="145"/>
        <v>2018</v>
      </c>
      <c r="D4614" s="10">
        <f ca="1">_xlfn.IFNA((VLOOKUP(A4614,'Fats and Greases'!A:B,2,FALSE)), "")</f>
        <v>19.5</v>
      </c>
      <c r="E4614" s="10">
        <f ca="1">_xlfn.IFNA((VLOOKUP(A4614,'Fats and Greases'!C:D,2,FALSE)), "")</f>
        <v>21.5</v>
      </c>
      <c r="F4614" s="10">
        <f ca="1">_xlfn.IFNA((VLOOKUP(A4614,'Fats and Greases'!E:F,2,FALSE)), "")</f>
        <v>21.75</v>
      </c>
      <c r="G4614" s="10">
        <f ca="1">_xlfn.IFNA((VLOOKUP(A4614,'Fats and Greases'!G:H,2,FALSE)), "")</f>
        <v>21.25</v>
      </c>
      <c r="H4614" s="10">
        <f ca="1">_xlfn.IFNA((VLOOKUP(A4614,'Fats and Greases'!I:J,2,FALSE)), "")</f>
        <v>23.25</v>
      </c>
      <c r="I4614" s="10">
        <f ca="1">_xlfn.IFNA((VLOOKUP(A4614,'Fats and Greases'!K:L,2,FALSE)), "")</f>
        <v>23.25</v>
      </c>
      <c r="J4614" s="10">
        <f ca="1">_xlfn.IFNA((VLOOKUP(A4614,'Fats and Greases'!M:N,2,FALSE)), "")</f>
        <v>22</v>
      </c>
      <c r="K4614" s="10">
        <f ca="1">_xlfn.IFNA((VLOOKUP($A4614,'Fats and Greases'!O:P,2,FALSE)), "")</f>
        <v>24.25</v>
      </c>
      <c r="L4614" s="10">
        <f ca="1">_xlfn.IFNA((VLOOKUP($A4614,'Fats and Greases'!Q:R,2,FALSE)), "")</f>
        <v>22.75</v>
      </c>
      <c r="M4614" s="10">
        <f ca="1">_xlfn.IFNA((VLOOKUP($A4614,'Fats and Greases'!S:T,2,FALSE)), "")</f>
        <v>22.5</v>
      </c>
    </row>
    <row r="4615" spans="1:13" x14ac:dyDescent="0.2">
      <c r="A4615" s="18">
        <v>43243</v>
      </c>
      <c r="B4615" s="19">
        <f t="shared" si="144"/>
        <v>5</v>
      </c>
      <c r="C4615" s="19">
        <f t="shared" si="145"/>
        <v>2018</v>
      </c>
      <c r="D4615" s="10">
        <f ca="1">_xlfn.IFNA((VLOOKUP(A4615,'Fats and Greases'!A:B,2,FALSE)), "")</f>
        <v>19.5</v>
      </c>
      <c r="E4615" s="10">
        <f ca="1">_xlfn.IFNA((VLOOKUP(A4615,'Fats and Greases'!C:D,2,FALSE)), "")</f>
        <v>21.5</v>
      </c>
      <c r="F4615" s="10">
        <f ca="1">_xlfn.IFNA((VLOOKUP(A4615,'Fats and Greases'!E:F,2,FALSE)), "")</f>
        <v>21.75</v>
      </c>
      <c r="G4615" s="10">
        <f ca="1">_xlfn.IFNA((VLOOKUP(A4615,'Fats and Greases'!G:H,2,FALSE)), "")</f>
        <v>21.25</v>
      </c>
      <c r="H4615" s="10">
        <f ca="1">_xlfn.IFNA((VLOOKUP(A4615,'Fats and Greases'!I:J,2,FALSE)), "")</f>
        <v>23.25</v>
      </c>
      <c r="I4615" s="10">
        <f ca="1">_xlfn.IFNA((VLOOKUP(A4615,'Fats and Greases'!K:L,2,FALSE)), "")</f>
        <v>24</v>
      </c>
      <c r="J4615" s="10">
        <f ca="1">_xlfn.IFNA((VLOOKUP(A4615,'Fats and Greases'!M:N,2,FALSE)), "")</f>
        <v>22</v>
      </c>
      <c r="K4615" s="10">
        <f ca="1">_xlfn.IFNA((VLOOKUP($A4615,'Fats and Greases'!O:P,2,FALSE)), "")</f>
        <v>24.25</v>
      </c>
      <c r="L4615" s="10">
        <f ca="1">_xlfn.IFNA((VLOOKUP($A4615,'Fats and Greases'!Q:R,2,FALSE)), "")</f>
        <v>22.75</v>
      </c>
      <c r="M4615" s="10">
        <f ca="1">_xlfn.IFNA((VLOOKUP($A4615,'Fats and Greases'!S:T,2,FALSE)), "")</f>
        <v>22.5</v>
      </c>
    </row>
    <row r="4616" spans="1:13" x14ac:dyDescent="0.2">
      <c r="A4616" s="18">
        <v>43244</v>
      </c>
      <c r="B4616" s="19">
        <f t="shared" si="144"/>
        <v>5</v>
      </c>
      <c r="C4616" s="19">
        <f t="shared" si="145"/>
        <v>2018</v>
      </c>
      <c r="D4616" s="10">
        <f ca="1">_xlfn.IFNA((VLOOKUP(A4616,'Fats and Greases'!A:B,2,FALSE)), "")</f>
        <v>19.5</v>
      </c>
      <c r="E4616" s="10">
        <f ca="1">_xlfn.IFNA((VLOOKUP(A4616,'Fats and Greases'!C:D,2,FALSE)), "")</f>
        <v>21.5</v>
      </c>
      <c r="F4616" s="10">
        <f ca="1">_xlfn.IFNA((VLOOKUP(A4616,'Fats and Greases'!E:F,2,FALSE)), "")</f>
        <v>21.75</v>
      </c>
      <c r="G4616" s="10">
        <f ca="1">_xlfn.IFNA((VLOOKUP(A4616,'Fats and Greases'!G:H,2,FALSE)), "")</f>
        <v>21.25</v>
      </c>
      <c r="H4616" s="10">
        <f ca="1">_xlfn.IFNA((VLOOKUP(A4616,'Fats and Greases'!I:J,2,FALSE)), "")</f>
        <v>23.25</v>
      </c>
      <c r="I4616" s="10">
        <f ca="1">_xlfn.IFNA((VLOOKUP(A4616,'Fats and Greases'!K:L,2,FALSE)), "")</f>
        <v>24</v>
      </c>
      <c r="J4616" s="10">
        <f ca="1">_xlfn.IFNA((VLOOKUP(A4616,'Fats and Greases'!M:N,2,FALSE)), "")</f>
        <v>22</v>
      </c>
      <c r="K4616" s="10">
        <f ca="1">_xlfn.IFNA((VLOOKUP($A4616,'Fats and Greases'!O:P,2,FALSE)), "")</f>
        <v>24.25</v>
      </c>
      <c r="L4616" s="10">
        <f ca="1">_xlfn.IFNA((VLOOKUP($A4616,'Fats and Greases'!Q:R,2,FALSE)), "")</f>
        <v>22.75</v>
      </c>
      <c r="M4616" s="10">
        <f ca="1">_xlfn.IFNA((VLOOKUP($A4616,'Fats and Greases'!S:T,2,FALSE)), "")</f>
        <v>22.5</v>
      </c>
    </row>
    <row r="4617" spans="1:13" x14ac:dyDescent="0.2">
      <c r="A4617" s="18">
        <v>43245</v>
      </c>
      <c r="B4617" s="19">
        <f t="shared" si="144"/>
        <v>5</v>
      </c>
      <c r="C4617" s="19">
        <f t="shared" si="145"/>
        <v>2018</v>
      </c>
      <c r="D4617" s="10">
        <f ca="1">_xlfn.IFNA((VLOOKUP(A4617,'Fats and Greases'!A:B,2,FALSE)), "")</f>
        <v>19.5</v>
      </c>
      <c r="E4617" s="10">
        <f ca="1">_xlfn.IFNA((VLOOKUP(A4617,'Fats and Greases'!C:D,2,FALSE)), "")</f>
        <v>21.5</v>
      </c>
      <c r="F4617" s="10">
        <f ca="1">_xlfn.IFNA((VLOOKUP(A4617,'Fats and Greases'!E:F,2,FALSE)), "")</f>
        <v>21.75</v>
      </c>
      <c r="G4617" s="10">
        <f ca="1">_xlfn.IFNA((VLOOKUP(A4617,'Fats and Greases'!G:H,2,FALSE)), "")</f>
        <v>21.25</v>
      </c>
      <c r="H4617" s="10">
        <f ca="1">_xlfn.IFNA((VLOOKUP(A4617,'Fats and Greases'!I:J,2,FALSE)), "")</f>
        <v>23.25</v>
      </c>
      <c r="I4617" s="10">
        <f ca="1">_xlfn.IFNA((VLOOKUP(A4617,'Fats and Greases'!K:L,2,FALSE)), "")</f>
        <v>24</v>
      </c>
      <c r="J4617" s="10">
        <f ca="1">_xlfn.IFNA((VLOOKUP(A4617,'Fats and Greases'!M:N,2,FALSE)), "")</f>
        <v>22</v>
      </c>
      <c r="K4617" s="10">
        <f ca="1">_xlfn.IFNA((VLOOKUP($A4617,'Fats and Greases'!O:P,2,FALSE)), "")</f>
        <v>24.25</v>
      </c>
      <c r="L4617" s="10">
        <f ca="1">_xlfn.IFNA((VLOOKUP($A4617,'Fats and Greases'!Q:R,2,FALSE)), "")</f>
        <v>22.75</v>
      </c>
      <c r="M4617" s="10">
        <f ca="1">_xlfn.IFNA((VLOOKUP($A4617,'Fats and Greases'!S:T,2,FALSE)), "")</f>
        <v>22.5</v>
      </c>
    </row>
    <row r="4618" spans="1:13" x14ac:dyDescent="0.2">
      <c r="A4618" s="18">
        <v>43248</v>
      </c>
      <c r="B4618" s="19">
        <f t="shared" si="144"/>
        <v>5</v>
      </c>
      <c r="C4618" s="19">
        <f t="shared" si="145"/>
        <v>2018</v>
      </c>
      <c r="D4618" s="10" t="str">
        <f ca="1">_xlfn.IFNA((VLOOKUP(A4618,'Fats and Greases'!A:B,2,FALSE)), "")</f>
        <v/>
      </c>
      <c r="E4618" s="10" t="str">
        <f ca="1">_xlfn.IFNA((VLOOKUP(A4618,'Fats and Greases'!C:D,2,FALSE)), "")</f>
        <v/>
      </c>
      <c r="F4618" s="10" t="str">
        <f ca="1">_xlfn.IFNA((VLOOKUP(A4618,'Fats and Greases'!E:F,2,FALSE)), "")</f>
        <v/>
      </c>
      <c r="G4618" s="10" t="str">
        <f ca="1">_xlfn.IFNA((VLOOKUP(A4618,'Fats and Greases'!G:H,2,FALSE)), "")</f>
        <v/>
      </c>
      <c r="H4618" s="10" t="str">
        <f ca="1">_xlfn.IFNA((VLOOKUP(A4618,'Fats and Greases'!I:J,2,FALSE)), "")</f>
        <v/>
      </c>
      <c r="I4618" s="10" t="str">
        <f ca="1">_xlfn.IFNA((VLOOKUP(A4618,'Fats and Greases'!K:L,2,FALSE)), "")</f>
        <v/>
      </c>
      <c r="J4618" s="10" t="str">
        <f ca="1">_xlfn.IFNA((VLOOKUP(A4618,'Fats and Greases'!M:N,2,FALSE)), "")</f>
        <v/>
      </c>
      <c r="K4618" s="10" t="str">
        <f ca="1">_xlfn.IFNA((VLOOKUP($A4618,'Fats and Greases'!O:P,2,FALSE)), "")</f>
        <v/>
      </c>
      <c r="L4618" s="10" t="str">
        <f ca="1">_xlfn.IFNA((VLOOKUP($A4618,'Fats and Greases'!Q:R,2,FALSE)), "")</f>
        <v/>
      </c>
      <c r="M4618" s="10" t="str">
        <f ca="1">_xlfn.IFNA((VLOOKUP($A4618,'Fats and Greases'!S:T,2,FALSE)), "")</f>
        <v/>
      </c>
    </row>
    <row r="4619" spans="1:13" x14ac:dyDescent="0.2">
      <c r="A4619" s="18">
        <v>43249</v>
      </c>
      <c r="B4619" s="19">
        <f t="shared" si="144"/>
        <v>5</v>
      </c>
      <c r="C4619" s="19">
        <f t="shared" si="145"/>
        <v>2018</v>
      </c>
      <c r="D4619" s="10">
        <f ca="1">_xlfn.IFNA((VLOOKUP(A4619,'Fats and Greases'!A:B,2,FALSE)), "")</f>
        <v>20</v>
      </c>
      <c r="E4619" s="10">
        <f ca="1">_xlfn.IFNA((VLOOKUP(A4619,'Fats and Greases'!C:D,2,FALSE)), "")</f>
        <v>21.5</v>
      </c>
      <c r="F4619" s="10">
        <f ca="1">_xlfn.IFNA((VLOOKUP(A4619,'Fats and Greases'!E:F,2,FALSE)), "")</f>
        <v>21.75</v>
      </c>
      <c r="G4619" s="10">
        <f ca="1">_xlfn.IFNA((VLOOKUP(A4619,'Fats and Greases'!G:H,2,FALSE)), "")</f>
        <v>21.25</v>
      </c>
      <c r="H4619" s="10">
        <f ca="1">_xlfn.IFNA((VLOOKUP(A4619,'Fats and Greases'!I:J,2,FALSE)), "")</f>
        <v>23.25</v>
      </c>
      <c r="I4619" s="10">
        <f ca="1">_xlfn.IFNA((VLOOKUP(A4619,'Fats and Greases'!K:L,2,FALSE)), "")</f>
        <v>24</v>
      </c>
      <c r="J4619" s="10">
        <f ca="1">_xlfn.IFNA((VLOOKUP(A4619,'Fats and Greases'!M:N,2,FALSE)), "")</f>
        <v>22</v>
      </c>
      <c r="K4619" s="10">
        <f ca="1">_xlfn.IFNA((VLOOKUP($A4619,'Fats and Greases'!O:P,2,FALSE)), "")</f>
        <v>24.25</v>
      </c>
      <c r="L4619" s="10">
        <f ca="1">_xlfn.IFNA((VLOOKUP($A4619,'Fats and Greases'!Q:R,2,FALSE)), "")</f>
        <v>22.75</v>
      </c>
      <c r="M4619" s="10">
        <f ca="1">_xlfn.IFNA((VLOOKUP($A4619,'Fats and Greases'!S:T,2,FALSE)), "")</f>
        <v>22.5</v>
      </c>
    </row>
    <row r="4620" spans="1:13" x14ac:dyDescent="0.2">
      <c r="A4620" s="18">
        <v>43250</v>
      </c>
      <c r="B4620" s="19">
        <f t="shared" si="144"/>
        <v>5</v>
      </c>
      <c r="C4620" s="19">
        <f t="shared" si="145"/>
        <v>2018</v>
      </c>
      <c r="D4620" s="10">
        <f ca="1">_xlfn.IFNA((VLOOKUP(A4620,'Fats and Greases'!A:B,2,FALSE)), "")</f>
        <v>20.5</v>
      </c>
      <c r="E4620" s="10">
        <f ca="1">_xlfn.IFNA((VLOOKUP(A4620,'Fats and Greases'!C:D,2,FALSE)), "")</f>
        <v>21.5</v>
      </c>
      <c r="F4620" s="10">
        <f ca="1">_xlfn.IFNA((VLOOKUP(A4620,'Fats and Greases'!E:F,2,FALSE)), "")</f>
        <v>21.75</v>
      </c>
      <c r="G4620" s="10">
        <f ca="1">_xlfn.IFNA((VLOOKUP(A4620,'Fats and Greases'!G:H,2,FALSE)), "")</f>
        <v>21.75</v>
      </c>
      <c r="H4620" s="10">
        <f ca="1">_xlfn.IFNA((VLOOKUP(A4620,'Fats and Greases'!I:J,2,FALSE)), "")</f>
        <v>23.25</v>
      </c>
      <c r="I4620" s="10">
        <f ca="1">_xlfn.IFNA((VLOOKUP(A4620,'Fats and Greases'!K:L,2,FALSE)), "")</f>
        <v>24.25</v>
      </c>
      <c r="J4620" s="10">
        <f ca="1">_xlfn.IFNA((VLOOKUP(A4620,'Fats and Greases'!M:N,2,FALSE)), "")</f>
        <v>22</v>
      </c>
      <c r="K4620" s="10">
        <f ca="1">_xlfn.IFNA((VLOOKUP($A4620,'Fats and Greases'!O:P,2,FALSE)), "")</f>
        <v>25.25</v>
      </c>
      <c r="L4620" s="10">
        <f ca="1">_xlfn.IFNA((VLOOKUP($A4620,'Fats and Greases'!Q:R,2,FALSE)), "")</f>
        <v>23.25</v>
      </c>
      <c r="M4620" s="10">
        <f ca="1">_xlfn.IFNA((VLOOKUP($A4620,'Fats and Greases'!S:T,2,FALSE)), "")</f>
        <v>22.5</v>
      </c>
    </row>
    <row r="4621" spans="1:13" x14ac:dyDescent="0.2">
      <c r="A4621" s="18">
        <v>43251</v>
      </c>
      <c r="B4621" s="19">
        <f t="shared" si="144"/>
        <v>5</v>
      </c>
      <c r="C4621" s="19">
        <f t="shared" si="145"/>
        <v>2018</v>
      </c>
      <c r="D4621" s="10">
        <f ca="1">_xlfn.IFNA((VLOOKUP(A4621,'Fats and Greases'!A:B,2,FALSE)), "")</f>
        <v>20.5</v>
      </c>
      <c r="E4621" s="10">
        <f ca="1">_xlfn.IFNA((VLOOKUP(A4621,'Fats and Greases'!C:D,2,FALSE)), "")</f>
        <v>22</v>
      </c>
      <c r="F4621" s="10">
        <f ca="1">_xlfn.IFNA((VLOOKUP(A4621,'Fats and Greases'!E:F,2,FALSE)), "")</f>
        <v>21.75</v>
      </c>
      <c r="G4621" s="10">
        <f ca="1">_xlfn.IFNA((VLOOKUP(A4621,'Fats and Greases'!G:H,2,FALSE)), "")</f>
        <v>22.25</v>
      </c>
      <c r="H4621" s="10">
        <f ca="1">_xlfn.IFNA((VLOOKUP(A4621,'Fats and Greases'!I:J,2,FALSE)), "")</f>
        <v>23.25</v>
      </c>
      <c r="I4621" s="10">
        <f ca="1">_xlfn.IFNA((VLOOKUP(A4621,'Fats and Greases'!K:L,2,FALSE)), "")</f>
        <v>24.25</v>
      </c>
      <c r="J4621" s="10">
        <f ca="1">_xlfn.IFNA((VLOOKUP(A4621,'Fats and Greases'!M:N,2,FALSE)), "")</f>
        <v>22</v>
      </c>
      <c r="K4621" s="10">
        <f ca="1">_xlfn.IFNA((VLOOKUP($A4621,'Fats and Greases'!O:P,2,FALSE)), "")</f>
        <v>25.25</v>
      </c>
      <c r="L4621" s="10">
        <f ca="1">_xlfn.IFNA((VLOOKUP($A4621,'Fats and Greases'!Q:R,2,FALSE)), "")</f>
        <v>23.25</v>
      </c>
      <c r="M4621" s="10">
        <f ca="1">_xlfn.IFNA((VLOOKUP($A4621,'Fats and Greases'!S:T,2,FALSE)), "")</f>
        <v>22.75</v>
      </c>
    </row>
    <row r="4622" spans="1:13" x14ac:dyDescent="0.2">
      <c r="A4622" s="18">
        <v>43252</v>
      </c>
      <c r="B4622" s="19">
        <f t="shared" si="144"/>
        <v>6</v>
      </c>
      <c r="C4622" s="19">
        <f t="shared" si="145"/>
        <v>2018</v>
      </c>
      <c r="D4622" s="10">
        <f ca="1">_xlfn.IFNA((VLOOKUP(A4622,'Fats and Greases'!A:B,2,FALSE)), "")</f>
        <v>20.5</v>
      </c>
      <c r="E4622" s="10">
        <f ca="1">_xlfn.IFNA((VLOOKUP(A4622,'Fats and Greases'!C:D,2,FALSE)), "")</f>
        <v>22</v>
      </c>
      <c r="F4622" s="10">
        <f ca="1">_xlfn.IFNA((VLOOKUP(A4622,'Fats and Greases'!E:F,2,FALSE)), "")</f>
        <v>21.75</v>
      </c>
      <c r="G4622" s="10">
        <f ca="1">_xlfn.IFNA((VLOOKUP(A4622,'Fats and Greases'!G:H,2,FALSE)), "")</f>
        <v>22.25</v>
      </c>
      <c r="H4622" s="10">
        <f ca="1">_xlfn.IFNA((VLOOKUP(A4622,'Fats and Greases'!I:J,2,FALSE)), "")</f>
        <v>23.25</v>
      </c>
      <c r="I4622" s="10">
        <f ca="1">_xlfn.IFNA((VLOOKUP(A4622,'Fats and Greases'!K:L,2,FALSE)), "")</f>
        <v>24.25</v>
      </c>
      <c r="J4622" s="10">
        <f ca="1">_xlfn.IFNA((VLOOKUP(A4622,'Fats and Greases'!M:N,2,FALSE)), "")</f>
        <v>22</v>
      </c>
      <c r="K4622" s="10">
        <f ca="1">_xlfn.IFNA((VLOOKUP($A4622,'Fats and Greases'!O:P,2,FALSE)), "")</f>
        <v>25.25</v>
      </c>
      <c r="L4622" s="10">
        <f ca="1">_xlfn.IFNA((VLOOKUP($A4622,'Fats and Greases'!Q:R,2,FALSE)), "")</f>
        <v>23.25</v>
      </c>
      <c r="M4622" s="10">
        <f ca="1">_xlfn.IFNA((VLOOKUP($A4622,'Fats and Greases'!S:T,2,FALSE)), "")</f>
        <v>22.75</v>
      </c>
    </row>
    <row r="4623" spans="1:13" x14ac:dyDescent="0.2">
      <c r="A4623" s="18">
        <v>43255</v>
      </c>
      <c r="B4623" s="19">
        <f t="shared" si="144"/>
        <v>6</v>
      </c>
      <c r="C4623" s="19">
        <f t="shared" si="145"/>
        <v>2018</v>
      </c>
      <c r="D4623" s="10">
        <f ca="1">_xlfn.IFNA((VLOOKUP(A4623,'Fats and Greases'!A:B,2,FALSE)), "")</f>
        <v>20.5</v>
      </c>
      <c r="E4623" s="10">
        <f ca="1">_xlfn.IFNA((VLOOKUP(A4623,'Fats and Greases'!C:D,2,FALSE)), "")</f>
        <v>22</v>
      </c>
      <c r="F4623" s="10">
        <f ca="1">_xlfn.IFNA((VLOOKUP(A4623,'Fats and Greases'!E:F,2,FALSE)), "")</f>
        <v>21.75</v>
      </c>
      <c r="G4623" s="10">
        <f ca="1">_xlfn.IFNA((VLOOKUP(A4623,'Fats and Greases'!G:H,2,FALSE)), "")</f>
        <v>22.25</v>
      </c>
      <c r="H4623" s="10">
        <f ca="1">_xlfn.IFNA((VLOOKUP(A4623,'Fats and Greases'!I:J,2,FALSE)), "")</f>
        <v>23.25</v>
      </c>
      <c r="I4623" s="10">
        <f ca="1">_xlfn.IFNA((VLOOKUP(A4623,'Fats and Greases'!K:L,2,FALSE)), "")</f>
        <v>24.25</v>
      </c>
      <c r="J4623" s="10">
        <f ca="1">_xlfn.IFNA((VLOOKUP(A4623,'Fats and Greases'!M:N,2,FALSE)), "")</f>
        <v>22</v>
      </c>
      <c r="K4623" s="10">
        <f ca="1">_xlfn.IFNA((VLOOKUP($A4623,'Fats and Greases'!O:P,2,FALSE)), "")</f>
        <v>25.25</v>
      </c>
      <c r="L4623" s="10">
        <f ca="1">_xlfn.IFNA((VLOOKUP($A4623,'Fats and Greases'!Q:R,2,FALSE)), "")</f>
        <v>23.25</v>
      </c>
      <c r="M4623" s="10">
        <f ca="1">_xlfn.IFNA((VLOOKUP($A4623,'Fats and Greases'!S:T,2,FALSE)), "")</f>
        <v>22.75</v>
      </c>
    </row>
    <row r="4624" spans="1:13" x14ac:dyDescent="0.2">
      <c r="A4624" s="18">
        <v>43256</v>
      </c>
      <c r="B4624" s="19">
        <f t="shared" si="144"/>
        <v>6</v>
      </c>
      <c r="C4624" s="19">
        <f t="shared" si="145"/>
        <v>2018</v>
      </c>
      <c r="D4624" s="10">
        <f ca="1">_xlfn.IFNA((VLOOKUP(A4624,'Fats and Greases'!A:B,2,FALSE)), "")</f>
        <v>20.5</v>
      </c>
      <c r="E4624" s="10">
        <f ca="1">_xlfn.IFNA((VLOOKUP(A4624,'Fats and Greases'!C:D,2,FALSE)), "")</f>
        <v>22</v>
      </c>
      <c r="F4624" s="10">
        <f ca="1">_xlfn.IFNA((VLOOKUP(A4624,'Fats and Greases'!E:F,2,FALSE)), "")</f>
        <v>22</v>
      </c>
      <c r="G4624" s="10">
        <f ca="1">_xlfn.IFNA((VLOOKUP(A4624,'Fats and Greases'!G:H,2,FALSE)), "")</f>
        <v>22.25</v>
      </c>
      <c r="H4624" s="10">
        <f ca="1">_xlfn.IFNA((VLOOKUP(A4624,'Fats and Greases'!I:J,2,FALSE)), "")</f>
        <v>23.25</v>
      </c>
      <c r="I4624" s="10">
        <f ca="1">_xlfn.IFNA((VLOOKUP(A4624,'Fats and Greases'!K:L,2,FALSE)), "")</f>
        <v>24.5</v>
      </c>
      <c r="J4624" s="10">
        <f ca="1">_xlfn.IFNA((VLOOKUP(A4624,'Fats and Greases'!M:N,2,FALSE)), "")</f>
        <v>22</v>
      </c>
      <c r="K4624" s="10">
        <f ca="1">_xlfn.IFNA((VLOOKUP($A4624,'Fats and Greases'!O:P,2,FALSE)), "")</f>
        <v>25.25</v>
      </c>
      <c r="L4624" s="10">
        <f ca="1">_xlfn.IFNA((VLOOKUP($A4624,'Fats and Greases'!Q:R,2,FALSE)), "")</f>
        <v>23.25</v>
      </c>
      <c r="M4624" s="10">
        <f ca="1">_xlfn.IFNA((VLOOKUP($A4624,'Fats and Greases'!S:T,2,FALSE)), "")</f>
        <v>22.75</v>
      </c>
    </row>
    <row r="4625" spans="1:13" x14ac:dyDescent="0.2">
      <c r="A4625" s="18">
        <v>43257</v>
      </c>
      <c r="B4625" s="19">
        <f t="shared" si="144"/>
        <v>6</v>
      </c>
      <c r="C4625" s="19">
        <f t="shared" si="145"/>
        <v>2018</v>
      </c>
      <c r="D4625" s="10">
        <f ca="1">_xlfn.IFNA((VLOOKUP(A4625,'Fats and Greases'!A:B,2,FALSE)), "")</f>
        <v>20.5</v>
      </c>
      <c r="E4625" s="10">
        <f ca="1">_xlfn.IFNA((VLOOKUP(A4625,'Fats and Greases'!C:D,2,FALSE)), "")</f>
        <v>22</v>
      </c>
      <c r="F4625" s="10">
        <f ca="1">_xlfn.IFNA((VLOOKUP(A4625,'Fats and Greases'!E:F,2,FALSE)), "")</f>
        <v>22</v>
      </c>
      <c r="G4625" s="10">
        <f ca="1">_xlfn.IFNA((VLOOKUP(A4625,'Fats and Greases'!G:H,2,FALSE)), "")</f>
        <v>22.25</v>
      </c>
      <c r="H4625" s="10">
        <f ca="1">_xlfn.IFNA((VLOOKUP(A4625,'Fats and Greases'!I:J,2,FALSE)), "")</f>
        <v>23.25</v>
      </c>
      <c r="I4625" s="10">
        <f ca="1">_xlfn.IFNA((VLOOKUP(A4625,'Fats and Greases'!K:L,2,FALSE)), "")</f>
        <v>24.5</v>
      </c>
      <c r="J4625" s="10">
        <f ca="1">_xlfn.IFNA((VLOOKUP(A4625,'Fats and Greases'!M:N,2,FALSE)), "")</f>
        <v>22</v>
      </c>
      <c r="K4625" s="10">
        <f ca="1">_xlfn.IFNA((VLOOKUP($A4625,'Fats and Greases'!O:P,2,FALSE)), "")</f>
        <v>25.25</v>
      </c>
      <c r="L4625" s="10">
        <f ca="1">_xlfn.IFNA((VLOOKUP($A4625,'Fats and Greases'!Q:R,2,FALSE)), "")</f>
        <v>23.25</v>
      </c>
      <c r="M4625" s="10">
        <f ca="1">_xlfn.IFNA((VLOOKUP($A4625,'Fats and Greases'!S:T,2,FALSE)), "")</f>
        <v>22.75</v>
      </c>
    </row>
    <row r="4626" spans="1:13" x14ac:dyDescent="0.2">
      <c r="A4626" s="18">
        <v>43258</v>
      </c>
      <c r="B4626" s="19">
        <f t="shared" si="144"/>
        <v>6</v>
      </c>
      <c r="C4626" s="19">
        <f t="shared" si="145"/>
        <v>2018</v>
      </c>
      <c r="D4626" s="10">
        <f ca="1">_xlfn.IFNA((VLOOKUP(A4626,'Fats and Greases'!A:B,2,FALSE)), "")</f>
        <v>20.5</v>
      </c>
      <c r="E4626" s="10">
        <f ca="1">_xlfn.IFNA((VLOOKUP(A4626,'Fats and Greases'!C:D,2,FALSE)), "")</f>
        <v>22</v>
      </c>
      <c r="F4626" s="10">
        <f ca="1">_xlfn.IFNA((VLOOKUP(A4626,'Fats and Greases'!E:F,2,FALSE)), "")</f>
        <v>22.13</v>
      </c>
      <c r="G4626" s="10">
        <f ca="1">_xlfn.IFNA((VLOOKUP(A4626,'Fats and Greases'!G:H,2,FALSE)), "")</f>
        <v>22.75</v>
      </c>
      <c r="H4626" s="10">
        <f ca="1">_xlfn.IFNA((VLOOKUP(A4626,'Fats and Greases'!I:J,2,FALSE)), "")</f>
        <v>23.25</v>
      </c>
      <c r="I4626" s="10">
        <f ca="1">_xlfn.IFNA((VLOOKUP(A4626,'Fats and Greases'!K:L,2,FALSE)), "")</f>
        <v>24.75</v>
      </c>
      <c r="J4626" s="10">
        <f ca="1">_xlfn.IFNA((VLOOKUP(A4626,'Fats and Greases'!M:N,2,FALSE)), "")</f>
        <v>22</v>
      </c>
      <c r="K4626" s="10">
        <f ca="1">_xlfn.IFNA((VLOOKUP($A4626,'Fats and Greases'!O:P,2,FALSE)), "")</f>
        <v>25.5</v>
      </c>
      <c r="L4626" s="10">
        <f ca="1">_xlfn.IFNA((VLOOKUP($A4626,'Fats and Greases'!Q:R,2,FALSE)), "")</f>
        <v>24</v>
      </c>
      <c r="M4626" s="10">
        <f ca="1">_xlfn.IFNA((VLOOKUP($A4626,'Fats and Greases'!S:T,2,FALSE)), "")</f>
        <v>23.25</v>
      </c>
    </row>
    <row r="4627" spans="1:13" x14ac:dyDescent="0.2">
      <c r="A4627" s="18">
        <v>43259</v>
      </c>
      <c r="B4627" s="19">
        <f t="shared" si="144"/>
        <v>6</v>
      </c>
      <c r="C4627" s="19">
        <f t="shared" si="145"/>
        <v>2018</v>
      </c>
      <c r="D4627" s="10">
        <f ca="1">_xlfn.IFNA((VLOOKUP(A4627,'Fats and Greases'!A:B,2,FALSE)), "")</f>
        <v>20.5</v>
      </c>
      <c r="E4627" s="10">
        <f ca="1">_xlfn.IFNA((VLOOKUP(A4627,'Fats and Greases'!C:D,2,FALSE)), "")</f>
        <v>22</v>
      </c>
      <c r="F4627" s="10">
        <f ca="1">_xlfn.IFNA((VLOOKUP(A4627,'Fats and Greases'!E:F,2,FALSE)), "")</f>
        <v>22.13</v>
      </c>
      <c r="G4627" s="10">
        <f ca="1">_xlfn.IFNA((VLOOKUP(A4627,'Fats and Greases'!G:H,2,FALSE)), "")</f>
        <v>22.75</v>
      </c>
      <c r="H4627" s="10">
        <f ca="1">_xlfn.IFNA((VLOOKUP(A4627,'Fats and Greases'!I:J,2,FALSE)), "")</f>
        <v>23.25</v>
      </c>
      <c r="I4627" s="10">
        <f ca="1">_xlfn.IFNA((VLOOKUP(A4627,'Fats and Greases'!K:L,2,FALSE)), "")</f>
        <v>24.75</v>
      </c>
      <c r="J4627" s="10">
        <f ca="1">_xlfn.IFNA((VLOOKUP(A4627,'Fats and Greases'!M:N,2,FALSE)), "")</f>
        <v>22</v>
      </c>
      <c r="K4627" s="10">
        <f ca="1">_xlfn.IFNA((VLOOKUP($A4627,'Fats and Greases'!O:P,2,FALSE)), "")</f>
        <v>25.5</v>
      </c>
      <c r="L4627" s="10">
        <f ca="1">_xlfn.IFNA((VLOOKUP($A4627,'Fats and Greases'!Q:R,2,FALSE)), "")</f>
        <v>24</v>
      </c>
      <c r="M4627" s="10">
        <f ca="1">_xlfn.IFNA((VLOOKUP($A4627,'Fats and Greases'!S:T,2,FALSE)), "")</f>
        <v>23.25</v>
      </c>
    </row>
    <row r="4628" spans="1:13" x14ac:dyDescent="0.2">
      <c r="A4628" s="18">
        <v>43262</v>
      </c>
      <c r="B4628" s="19">
        <f t="shared" si="144"/>
        <v>6</v>
      </c>
      <c r="C4628" s="19">
        <f t="shared" si="145"/>
        <v>2018</v>
      </c>
      <c r="D4628" s="10">
        <f ca="1">_xlfn.IFNA((VLOOKUP(A4628,'Fats and Greases'!A:B,2,FALSE)), "")</f>
        <v>20.5</v>
      </c>
      <c r="E4628" s="10">
        <f ca="1">_xlfn.IFNA((VLOOKUP(A4628,'Fats and Greases'!C:D,2,FALSE)), "")</f>
        <v>22</v>
      </c>
      <c r="F4628" s="10">
        <f ca="1">_xlfn.IFNA((VLOOKUP(A4628,'Fats and Greases'!E:F,2,FALSE)), "")</f>
        <v>22.13</v>
      </c>
      <c r="G4628" s="10">
        <f ca="1">_xlfn.IFNA((VLOOKUP(A4628,'Fats and Greases'!G:H,2,FALSE)), "")</f>
        <v>22.75</v>
      </c>
      <c r="H4628" s="10">
        <f ca="1">_xlfn.IFNA((VLOOKUP(A4628,'Fats and Greases'!I:J,2,FALSE)), "")</f>
        <v>23.25</v>
      </c>
      <c r="I4628" s="10">
        <f ca="1">_xlfn.IFNA((VLOOKUP(A4628,'Fats and Greases'!K:L,2,FALSE)), "")</f>
        <v>24.75</v>
      </c>
      <c r="J4628" s="10">
        <f ca="1">_xlfn.IFNA((VLOOKUP(A4628,'Fats and Greases'!M:N,2,FALSE)), "")</f>
        <v>22</v>
      </c>
      <c r="K4628" s="10">
        <f ca="1">_xlfn.IFNA((VLOOKUP($A4628,'Fats and Greases'!O:P,2,FALSE)), "")</f>
        <v>25.5</v>
      </c>
      <c r="L4628" s="10">
        <f ca="1">_xlfn.IFNA((VLOOKUP($A4628,'Fats and Greases'!Q:R,2,FALSE)), "")</f>
        <v>24</v>
      </c>
      <c r="M4628" s="10">
        <f ca="1">_xlfn.IFNA((VLOOKUP($A4628,'Fats and Greases'!S:T,2,FALSE)), "")</f>
        <v>23.25</v>
      </c>
    </row>
    <row r="4629" spans="1:13" x14ac:dyDescent="0.2">
      <c r="A4629" s="18">
        <v>43263</v>
      </c>
      <c r="B4629" s="19">
        <f t="shared" si="144"/>
        <v>6</v>
      </c>
      <c r="C4629" s="19">
        <f t="shared" si="145"/>
        <v>2018</v>
      </c>
      <c r="D4629" s="10">
        <f ca="1">_xlfn.IFNA((VLOOKUP(A4629,'Fats and Greases'!A:B,2,FALSE)), "")</f>
        <v>21.5</v>
      </c>
      <c r="E4629" s="10">
        <f ca="1">_xlfn.IFNA((VLOOKUP(A4629,'Fats and Greases'!C:D,2,FALSE)), "")</f>
        <v>22</v>
      </c>
      <c r="F4629" s="10">
        <f ca="1">_xlfn.IFNA((VLOOKUP(A4629,'Fats and Greases'!E:F,2,FALSE)), "")</f>
        <v>22.13</v>
      </c>
      <c r="G4629" s="10">
        <f ca="1">_xlfn.IFNA((VLOOKUP(A4629,'Fats and Greases'!G:H,2,FALSE)), "")</f>
        <v>22.75</v>
      </c>
      <c r="H4629" s="10">
        <f ca="1">_xlfn.IFNA((VLOOKUP(A4629,'Fats and Greases'!I:J,2,FALSE)), "")</f>
        <v>23.25</v>
      </c>
      <c r="I4629" s="10">
        <f ca="1">_xlfn.IFNA((VLOOKUP(A4629,'Fats and Greases'!K:L,2,FALSE)), "")</f>
        <v>24.75</v>
      </c>
      <c r="J4629" s="10">
        <f ca="1">_xlfn.IFNA((VLOOKUP(A4629,'Fats and Greases'!M:N,2,FALSE)), "")</f>
        <v>22</v>
      </c>
      <c r="K4629" s="10">
        <f ca="1">_xlfn.IFNA((VLOOKUP($A4629,'Fats and Greases'!O:P,2,FALSE)), "")</f>
        <v>26</v>
      </c>
      <c r="L4629" s="10">
        <f ca="1">_xlfn.IFNA((VLOOKUP($A4629,'Fats and Greases'!Q:R,2,FALSE)), "")</f>
        <v>24</v>
      </c>
      <c r="M4629" s="10">
        <f ca="1">_xlfn.IFNA((VLOOKUP($A4629,'Fats and Greases'!S:T,2,FALSE)), "")</f>
        <v>23.25</v>
      </c>
    </row>
    <row r="4630" spans="1:13" x14ac:dyDescent="0.2">
      <c r="A4630" s="18">
        <v>43264</v>
      </c>
      <c r="B4630" s="19">
        <f t="shared" si="144"/>
        <v>6</v>
      </c>
      <c r="C4630" s="19">
        <f t="shared" si="145"/>
        <v>2018</v>
      </c>
      <c r="D4630" s="10">
        <f ca="1">_xlfn.IFNA((VLOOKUP(A4630,'Fats and Greases'!A:B,2,FALSE)), "")</f>
        <v>21.5</v>
      </c>
      <c r="E4630" s="10">
        <f ca="1">_xlfn.IFNA((VLOOKUP(A4630,'Fats and Greases'!C:D,2,FALSE)), "")</f>
        <v>22</v>
      </c>
      <c r="F4630" s="10">
        <f ca="1">_xlfn.IFNA((VLOOKUP(A4630,'Fats and Greases'!E:F,2,FALSE)), "")</f>
        <v>22.13</v>
      </c>
      <c r="G4630" s="10">
        <f ca="1">_xlfn.IFNA((VLOOKUP(A4630,'Fats and Greases'!G:H,2,FALSE)), "")</f>
        <v>22.75</v>
      </c>
      <c r="H4630" s="10">
        <f ca="1">_xlfn.IFNA((VLOOKUP(A4630,'Fats and Greases'!I:J,2,FALSE)), "")</f>
        <v>23.25</v>
      </c>
      <c r="I4630" s="10">
        <f ca="1">_xlfn.IFNA((VLOOKUP(A4630,'Fats and Greases'!K:L,2,FALSE)), "")</f>
        <v>25</v>
      </c>
      <c r="J4630" s="10">
        <f ca="1">_xlfn.IFNA((VLOOKUP(A4630,'Fats and Greases'!M:N,2,FALSE)), "")</f>
        <v>22</v>
      </c>
      <c r="K4630" s="10">
        <f ca="1">_xlfn.IFNA((VLOOKUP($A4630,'Fats and Greases'!O:P,2,FALSE)), "")</f>
        <v>26</v>
      </c>
      <c r="L4630" s="10">
        <f ca="1">_xlfn.IFNA((VLOOKUP($A4630,'Fats and Greases'!Q:R,2,FALSE)), "")</f>
        <v>24</v>
      </c>
      <c r="M4630" s="10">
        <f ca="1">_xlfn.IFNA((VLOOKUP($A4630,'Fats and Greases'!S:T,2,FALSE)), "")</f>
        <v>23.25</v>
      </c>
    </row>
    <row r="4631" spans="1:13" x14ac:dyDescent="0.2">
      <c r="A4631" s="18">
        <v>43265</v>
      </c>
      <c r="B4631" s="19">
        <f t="shared" si="144"/>
        <v>6</v>
      </c>
      <c r="C4631" s="19">
        <f t="shared" si="145"/>
        <v>2018</v>
      </c>
      <c r="D4631" s="10">
        <f ca="1">_xlfn.IFNA((VLOOKUP(A4631,'Fats and Greases'!A:B,2,FALSE)), "")</f>
        <v>21.5</v>
      </c>
      <c r="E4631" s="10">
        <f ca="1">_xlfn.IFNA((VLOOKUP(A4631,'Fats and Greases'!C:D,2,FALSE)), "")</f>
        <v>22</v>
      </c>
      <c r="F4631" s="10">
        <f ca="1">_xlfn.IFNA((VLOOKUP(A4631,'Fats and Greases'!E:F,2,FALSE)), "")</f>
        <v>22.13</v>
      </c>
      <c r="G4631" s="10">
        <f ca="1">_xlfn.IFNA((VLOOKUP(A4631,'Fats and Greases'!G:H,2,FALSE)), "")</f>
        <v>23.13</v>
      </c>
      <c r="H4631" s="10">
        <f ca="1">_xlfn.IFNA((VLOOKUP(A4631,'Fats and Greases'!I:J,2,FALSE)), "")</f>
        <v>23.25</v>
      </c>
      <c r="I4631" s="10">
        <f ca="1">_xlfn.IFNA((VLOOKUP(A4631,'Fats and Greases'!K:L,2,FALSE)), "")</f>
        <v>25</v>
      </c>
      <c r="J4631" s="10">
        <f ca="1">_xlfn.IFNA((VLOOKUP(A4631,'Fats and Greases'!M:N,2,FALSE)), "")</f>
        <v>22</v>
      </c>
      <c r="K4631" s="10">
        <f ca="1">_xlfn.IFNA((VLOOKUP($A4631,'Fats and Greases'!O:P,2,FALSE)), "")</f>
        <v>26</v>
      </c>
      <c r="L4631" s="10">
        <f ca="1">_xlfn.IFNA((VLOOKUP($A4631,'Fats and Greases'!Q:R,2,FALSE)), "")</f>
        <v>24</v>
      </c>
      <c r="M4631" s="10">
        <f ca="1">_xlfn.IFNA((VLOOKUP($A4631,'Fats and Greases'!S:T,2,FALSE)), "")</f>
        <v>23.25</v>
      </c>
    </row>
    <row r="4632" spans="1:13" x14ac:dyDescent="0.2">
      <c r="A4632" s="18">
        <v>43266</v>
      </c>
      <c r="B4632" s="19">
        <f t="shared" si="144"/>
        <v>6</v>
      </c>
      <c r="C4632" s="19">
        <f t="shared" si="145"/>
        <v>2018</v>
      </c>
      <c r="D4632" s="10">
        <f ca="1">_xlfn.IFNA((VLOOKUP(A4632,'Fats and Greases'!A:B,2,FALSE)), "")</f>
        <v>21.5</v>
      </c>
      <c r="E4632" s="10">
        <f ca="1">_xlfn.IFNA((VLOOKUP(A4632,'Fats and Greases'!C:D,2,FALSE)), "")</f>
        <v>22</v>
      </c>
      <c r="F4632" s="10">
        <f ca="1">_xlfn.IFNA((VLOOKUP(A4632,'Fats and Greases'!E:F,2,FALSE)), "")</f>
        <v>22.13</v>
      </c>
      <c r="G4632" s="10">
        <f ca="1">_xlfn.IFNA((VLOOKUP(A4632,'Fats and Greases'!G:H,2,FALSE)), "")</f>
        <v>23.13</v>
      </c>
      <c r="H4632" s="10">
        <f ca="1">_xlfn.IFNA((VLOOKUP(A4632,'Fats and Greases'!I:J,2,FALSE)), "")</f>
        <v>23.25</v>
      </c>
      <c r="I4632" s="10">
        <f ca="1">_xlfn.IFNA((VLOOKUP(A4632,'Fats and Greases'!K:L,2,FALSE)), "")</f>
        <v>25</v>
      </c>
      <c r="J4632" s="10">
        <f ca="1">_xlfn.IFNA((VLOOKUP(A4632,'Fats and Greases'!M:N,2,FALSE)), "")</f>
        <v>22</v>
      </c>
      <c r="K4632" s="10">
        <f ca="1">_xlfn.IFNA((VLOOKUP($A4632,'Fats and Greases'!O:P,2,FALSE)), "")</f>
        <v>26</v>
      </c>
      <c r="L4632" s="10">
        <f ca="1">_xlfn.IFNA((VLOOKUP($A4632,'Fats and Greases'!Q:R,2,FALSE)), "")</f>
        <v>24</v>
      </c>
      <c r="M4632" s="10">
        <f ca="1">_xlfn.IFNA((VLOOKUP($A4632,'Fats and Greases'!S:T,2,FALSE)), "")</f>
        <v>23.25</v>
      </c>
    </row>
    <row r="4633" spans="1:13" x14ac:dyDescent="0.2">
      <c r="A4633" s="18">
        <v>43269</v>
      </c>
      <c r="B4633" s="19">
        <f t="shared" si="144"/>
        <v>6</v>
      </c>
      <c r="C4633" s="19">
        <f t="shared" si="145"/>
        <v>2018</v>
      </c>
      <c r="D4633" s="10">
        <f ca="1">_xlfn.IFNA((VLOOKUP(A4633,'Fats and Greases'!A:B,2,FALSE)), "")</f>
        <v>21.5</v>
      </c>
      <c r="E4633" s="10">
        <f ca="1">_xlfn.IFNA((VLOOKUP(A4633,'Fats and Greases'!C:D,2,FALSE)), "")</f>
        <v>22</v>
      </c>
      <c r="F4633" s="10">
        <f ca="1">_xlfn.IFNA((VLOOKUP(A4633,'Fats and Greases'!E:F,2,FALSE)), "")</f>
        <v>22.13</v>
      </c>
      <c r="G4633" s="10">
        <f ca="1">_xlfn.IFNA((VLOOKUP(A4633,'Fats and Greases'!G:H,2,FALSE)), "")</f>
        <v>23.13</v>
      </c>
      <c r="H4633" s="10">
        <f ca="1">_xlfn.IFNA((VLOOKUP(A4633,'Fats and Greases'!I:J,2,FALSE)), "")</f>
        <v>23.25</v>
      </c>
      <c r="I4633" s="10">
        <f ca="1">_xlfn.IFNA((VLOOKUP(A4633,'Fats and Greases'!K:L,2,FALSE)), "")</f>
        <v>25</v>
      </c>
      <c r="J4633" s="10">
        <f ca="1">_xlfn.IFNA((VLOOKUP(A4633,'Fats and Greases'!M:N,2,FALSE)), "")</f>
        <v>22</v>
      </c>
      <c r="K4633" s="10">
        <f ca="1">_xlfn.IFNA((VLOOKUP($A4633,'Fats and Greases'!O:P,2,FALSE)), "")</f>
        <v>26</v>
      </c>
      <c r="L4633" s="10">
        <f ca="1">_xlfn.IFNA((VLOOKUP($A4633,'Fats and Greases'!Q:R,2,FALSE)), "")</f>
        <v>24</v>
      </c>
      <c r="M4633" s="10">
        <f ca="1">_xlfn.IFNA((VLOOKUP($A4633,'Fats and Greases'!S:T,2,FALSE)), "")</f>
        <v>23.25</v>
      </c>
    </row>
    <row r="4634" spans="1:13" x14ac:dyDescent="0.2">
      <c r="A4634" s="18">
        <v>43270</v>
      </c>
      <c r="B4634" s="19">
        <f t="shared" si="144"/>
        <v>6</v>
      </c>
      <c r="C4634" s="19">
        <f t="shared" si="145"/>
        <v>2018</v>
      </c>
      <c r="D4634" s="10">
        <f ca="1">_xlfn.IFNA((VLOOKUP(A4634,'Fats and Greases'!A:B,2,FALSE)), "")</f>
        <v>21.5</v>
      </c>
      <c r="E4634" s="10">
        <f ca="1">_xlfn.IFNA((VLOOKUP(A4634,'Fats and Greases'!C:D,2,FALSE)), "")</f>
        <v>22</v>
      </c>
      <c r="F4634" s="10">
        <f ca="1">_xlfn.IFNA((VLOOKUP(A4634,'Fats and Greases'!E:F,2,FALSE)), "")</f>
        <v>22.13</v>
      </c>
      <c r="G4634" s="10">
        <f ca="1">_xlfn.IFNA((VLOOKUP(A4634,'Fats and Greases'!G:H,2,FALSE)), "")</f>
        <v>23.13</v>
      </c>
      <c r="H4634" s="10">
        <f ca="1">_xlfn.IFNA((VLOOKUP(A4634,'Fats and Greases'!I:J,2,FALSE)), "")</f>
        <v>23.25</v>
      </c>
      <c r="I4634" s="10">
        <f ca="1">_xlfn.IFNA((VLOOKUP(A4634,'Fats and Greases'!K:L,2,FALSE)), "")</f>
        <v>25.25</v>
      </c>
      <c r="J4634" s="10">
        <f ca="1">_xlfn.IFNA((VLOOKUP(A4634,'Fats and Greases'!M:N,2,FALSE)), "")</f>
        <v>22</v>
      </c>
      <c r="K4634" s="10">
        <f ca="1">_xlfn.IFNA((VLOOKUP($A4634,'Fats and Greases'!O:P,2,FALSE)), "")</f>
        <v>26</v>
      </c>
      <c r="L4634" s="10">
        <f ca="1">_xlfn.IFNA((VLOOKUP($A4634,'Fats and Greases'!Q:R,2,FALSE)), "")</f>
        <v>24</v>
      </c>
      <c r="M4634" s="10">
        <f ca="1">_xlfn.IFNA((VLOOKUP($A4634,'Fats and Greases'!S:T,2,FALSE)), "")</f>
        <v>23.25</v>
      </c>
    </row>
    <row r="4635" spans="1:13" x14ac:dyDescent="0.2">
      <c r="A4635" s="18">
        <v>43271</v>
      </c>
      <c r="B4635" s="19">
        <f t="shared" si="144"/>
        <v>6</v>
      </c>
      <c r="C4635" s="19">
        <f t="shared" si="145"/>
        <v>2018</v>
      </c>
      <c r="D4635" s="10">
        <f ca="1">_xlfn.IFNA((VLOOKUP(A4635,'Fats and Greases'!A:B,2,FALSE)), "")</f>
        <v>21.5</v>
      </c>
      <c r="E4635" s="10">
        <f ca="1">_xlfn.IFNA((VLOOKUP(A4635,'Fats and Greases'!C:D,2,FALSE)), "")</f>
        <v>22</v>
      </c>
      <c r="F4635" s="10">
        <f ca="1">_xlfn.IFNA((VLOOKUP(A4635,'Fats and Greases'!E:F,2,FALSE)), "")</f>
        <v>22.13</v>
      </c>
      <c r="G4635" s="10">
        <f ca="1">_xlfn.IFNA((VLOOKUP(A4635,'Fats and Greases'!G:H,2,FALSE)), "")</f>
        <v>23.25</v>
      </c>
      <c r="H4635" s="10">
        <f ca="1">_xlfn.IFNA((VLOOKUP(A4635,'Fats and Greases'!I:J,2,FALSE)), "")</f>
        <v>23.25</v>
      </c>
      <c r="I4635" s="10">
        <f ca="1">_xlfn.IFNA((VLOOKUP(A4635,'Fats and Greases'!K:L,2,FALSE)), "")</f>
        <v>25.25</v>
      </c>
      <c r="J4635" s="10">
        <f ca="1">_xlfn.IFNA((VLOOKUP(A4635,'Fats and Greases'!M:N,2,FALSE)), "")</f>
        <v>22</v>
      </c>
      <c r="K4635" s="10">
        <f ca="1">_xlfn.IFNA((VLOOKUP($A4635,'Fats and Greases'!O:P,2,FALSE)), "")</f>
        <v>26</v>
      </c>
      <c r="L4635" s="10">
        <f ca="1">_xlfn.IFNA((VLOOKUP($A4635,'Fats and Greases'!Q:R,2,FALSE)), "")</f>
        <v>24</v>
      </c>
      <c r="M4635" s="10">
        <f ca="1">_xlfn.IFNA((VLOOKUP($A4635,'Fats and Greases'!S:T,2,FALSE)), "")</f>
        <v>23.25</v>
      </c>
    </row>
    <row r="4636" spans="1:13" x14ac:dyDescent="0.2">
      <c r="A4636" s="18">
        <v>43272</v>
      </c>
      <c r="B4636" s="19">
        <f t="shared" si="144"/>
        <v>6</v>
      </c>
      <c r="C4636" s="19">
        <f t="shared" si="145"/>
        <v>2018</v>
      </c>
      <c r="D4636" s="10">
        <f ca="1">_xlfn.IFNA((VLOOKUP(A4636,'Fats and Greases'!A:B,2,FALSE)), "")</f>
        <v>21.5</v>
      </c>
      <c r="E4636" s="10">
        <f ca="1">_xlfn.IFNA((VLOOKUP(A4636,'Fats and Greases'!C:D,2,FALSE)), "")</f>
        <v>22</v>
      </c>
      <c r="F4636" s="10">
        <f ca="1">_xlfn.IFNA((VLOOKUP(A4636,'Fats and Greases'!E:F,2,FALSE)), "")</f>
        <v>22.13</v>
      </c>
      <c r="G4636" s="10">
        <f ca="1">_xlfn.IFNA((VLOOKUP(A4636,'Fats and Greases'!G:H,2,FALSE)), "")</f>
        <v>23.25</v>
      </c>
      <c r="H4636" s="10">
        <f ca="1">_xlfn.IFNA((VLOOKUP(A4636,'Fats and Greases'!I:J,2,FALSE)), "")</f>
        <v>23.25</v>
      </c>
      <c r="I4636" s="10">
        <f ca="1">_xlfn.IFNA((VLOOKUP(A4636,'Fats and Greases'!K:L,2,FALSE)), "")</f>
        <v>25.25</v>
      </c>
      <c r="J4636" s="10">
        <f ca="1">_xlfn.IFNA((VLOOKUP(A4636,'Fats and Greases'!M:N,2,FALSE)), "")</f>
        <v>22</v>
      </c>
      <c r="K4636" s="10">
        <f ca="1">_xlfn.IFNA((VLOOKUP($A4636,'Fats and Greases'!O:P,2,FALSE)), "")</f>
        <v>26</v>
      </c>
      <c r="L4636" s="10">
        <f ca="1">_xlfn.IFNA((VLOOKUP($A4636,'Fats and Greases'!Q:R,2,FALSE)), "")</f>
        <v>24</v>
      </c>
      <c r="M4636" s="10">
        <f ca="1">_xlfn.IFNA((VLOOKUP($A4636,'Fats and Greases'!S:T,2,FALSE)), "")</f>
        <v>24</v>
      </c>
    </row>
    <row r="4637" spans="1:13" x14ac:dyDescent="0.2">
      <c r="A4637" s="18">
        <v>43273</v>
      </c>
      <c r="B4637" s="19">
        <f t="shared" si="144"/>
        <v>6</v>
      </c>
      <c r="C4637" s="19">
        <f t="shared" si="145"/>
        <v>2018</v>
      </c>
      <c r="D4637" s="10">
        <f ca="1">_xlfn.IFNA((VLOOKUP(A4637,'Fats and Greases'!A:B,2,FALSE)), "")</f>
        <v>21.5</v>
      </c>
      <c r="E4637" s="10">
        <f ca="1">_xlfn.IFNA((VLOOKUP(A4637,'Fats and Greases'!C:D,2,FALSE)), "")</f>
        <v>22</v>
      </c>
      <c r="F4637" s="10">
        <f ca="1">_xlfn.IFNA((VLOOKUP(A4637,'Fats and Greases'!E:F,2,FALSE)), "")</f>
        <v>22.13</v>
      </c>
      <c r="G4637" s="10">
        <f ca="1">_xlfn.IFNA((VLOOKUP(A4637,'Fats and Greases'!G:H,2,FALSE)), "")</f>
        <v>23.25</v>
      </c>
      <c r="H4637" s="10">
        <f ca="1">_xlfn.IFNA((VLOOKUP(A4637,'Fats and Greases'!I:J,2,FALSE)), "")</f>
        <v>23.25</v>
      </c>
      <c r="I4637" s="10">
        <f ca="1">_xlfn.IFNA((VLOOKUP(A4637,'Fats and Greases'!K:L,2,FALSE)), "")</f>
        <v>25.25</v>
      </c>
      <c r="J4637" s="10">
        <f ca="1">_xlfn.IFNA((VLOOKUP(A4637,'Fats and Greases'!M:N,2,FALSE)), "")</f>
        <v>22</v>
      </c>
      <c r="K4637" s="10">
        <f ca="1">_xlfn.IFNA((VLOOKUP($A4637,'Fats and Greases'!O:P,2,FALSE)), "")</f>
        <v>26</v>
      </c>
      <c r="L4637" s="10">
        <f ca="1">_xlfn.IFNA((VLOOKUP($A4637,'Fats and Greases'!Q:R,2,FALSE)), "")</f>
        <v>24</v>
      </c>
      <c r="M4637" s="10">
        <f ca="1">_xlfn.IFNA((VLOOKUP($A4637,'Fats and Greases'!S:T,2,FALSE)), "")</f>
        <v>24</v>
      </c>
    </row>
    <row r="4638" spans="1:13" x14ac:dyDescent="0.2">
      <c r="A4638" s="18">
        <v>43276</v>
      </c>
      <c r="B4638" s="19">
        <f t="shared" si="144"/>
        <v>6</v>
      </c>
      <c r="C4638" s="19">
        <f t="shared" si="145"/>
        <v>2018</v>
      </c>
      <c r="D4638" s="10">
        <f ca="1">_xlfn.IFNA((VLOOKUP(A4638,'Fats and Greases'!A:B,2,FALSE)), "")</f>
        <v>21.5</v>
      </c>
      <c r="E4638" s="10">
        <f ca="1">_xlfn.IFNA((VLOOKUP(A4638,'Fats and Greases'!C:D,2,FALSE)), "")</f>
        <v>22</v>
      </c>
      <c r="F4638" s="10">
        <f ca="1">_xlfn.IFNA((VLOOKUP(A4638,'Fats and Greases'!E:F,2,FALSE)), "")</f>
        <v>22.13</v>
      </c>
      <c r="G4638" s="10">
        <f ca="1">_xlfn.IFNA((VLOOKUP(A4638,'Fats and Greases'!G:H,2,FALSE)), "")</f>
        <v>23.25</v>
      </c>
      <c r="H4638" s="10">
        <f ca="1">_xlfn.IFNA((VLOOKUP(A4638,'Fats and Greases'!I:J,2,FALSE)), "")</f>
        <v>23.25</v>
      </c>
      <c r="I4638" s="10">
        <f ca="1">_xlfn.IFNA((VLOOKUP(A4638,'Fats and Greases'!K:L,2,FALSE)), "")</f>
        <v>25.25</v>
      </c>
      <c r="J4638" s="10">
        <f ca="1">_xlfn.IFNA((VLOOKUP(A4638,'Fats and Greases'!M:N,2,FALSE)), "")</f>
        <v>22</v>
      </c>
      <c r="K4638" s="10">
        <f ca="1">_xlfn.IFNA((VLOOKUP($A4638,'Fats and Greases'!O:P,2,FALSE)), "")</f>
        <v>26</v>
      </c>
      <c r="L4638" s="10">
        <f ca="1">_xlfn.IFNA((VLOOKUP($A4638,'Fats and Greases'!Q:R,2,FALSE)), "")</f>
        <v>24</v>
      </c>
      <c r="M4638" s="10">
        <f ca="1">_xlfn.IFNA((VLOOKUP($A4638,'Fats and Greases'!S:T,2,FALSE)), "")</f>
        <v>24</v>
      </c>
    </row>
    <row r="4639" spans="1:13" x14ac:dyDescent="0.2">
      <c r="A4639" s="18">
        <v>43277</v>
      </c>
      <c r="B4639" s="19">
        <f t="shared" si="144"/>
        <v>6</v>
      </c>
      <c r="C4639" s="19">
        <f t="shared" si="145"/>
        <v>2018</v>
      </c>
      <c r="D4639" s="10">
        <f ca="1">_xlfn.IFNA((VLOOKUP(A4639,'Fats and Greases'!A:B,2,FALSE)), "")</f>
        <v>21.5</v>
      </c>
      <c r="E4639" s="10">
        <f ca="1">_xlfn.IFNA((VLOOKUP(A4639,'Fats and Greases'!C:D,2,FALSE)), "")</f>
        <v>22.25</v>
      </c>
      <c r="F4639" s="10">
        <f ca="1">_xlfn.IFNA((VLOOKUP(A4639,'Fats and Greases'!E:F,2,FALSE)), "")</f>
        <v>22.75</v>
      </c>
      <c r="G4639" s="10">
        <f ca="1">_xlfn.IFNA((VLOOKUP(A4639,'Fats and Greases'!G:H,2,FALSE)), "")</f>
        <v>23.5</v>
      </c>
      <c r="H4639" s="10">
        <f ca="1">_xlfn.IFNA((VLOOKUP(A4639,'Fats and Greases'!I:J,2,FALSE)), "")</f>
        <v>23.25</v>
      </c>
      <c r="I4639" s="10">
        <f ca="1">_xlfn.IFNA((VLOOKUP(A4639,'Fats and Greases'!K:L,2,FALSE)), "")</f>
        <v>25.25</v>
      </c>
      <c r="J4639" s="10">
        <f ca="1">_xlfn.IFNA((VLOOKUP(A4639,'Fats and Greases'!M:N,2,FALSE)), "")</f>
        <v>22.75</v>
      </c>
      <c r="K4639" s="10">
        <f ca="1">_xlfn.IFNA((VLOOKUP($A4639,'Fats and Greases'!O:P,2,FALSE)), "")</f>
        <v>26.5</v>
      </c>
      <c r="L4639" s="10">
        <f ca="1">_xlfn.IFNA((VLOOKUP($A4639,'Fats and Greases'!Q:R,2,FALSE)), "")</f>
        <v>24</v>
      </c>
      <c r="M4639" s="10">
        <f ca="1">_xlfn.IFNA((VLOOKUP($A4639,'Fats and Greases'!S:T,2,FALSE)), "")</f>
        <v>24</v>
      </c>
    </row>
    <row r="4640" spans="1:13" x14ac:dyDescent="0.2">
      <c r="A4640" s="18">
        <v>43278</v>
      </c>
      <c r="B4640" s="19">
        <f t="shared" si="144"/>
        <v>6</v>
      </c>
      <c r="C4640" s="19">
        <f t="shared" si="145"/>
        <v>2018</v>
      </c>
      <c r="D4640" s="10">
        <f ca="1">_xlfn.IFNA((VLOOKUP(A4640,'Fats and Greases'!A:B,2,FALSE)), "")</f>
        <v>21.5</v>
      </c>
      <c r="E4640" s="10">
        <f ca="1">_xlfn.IFNA((VLOOKUP(A4640,'Fats and Greases'!C:D,2,FALSE)), "")</f>
        <v>22.25</v>
      </c>
      <c r="F4640" s="10">
        <f ca="1">_xlfn.IFNA((VLOOKUP(A4640,'Fats and Greases'!E:F,2,FALSE)), "")</f>
        <v>22.75</v>
      </c>
      <c r="G4640" s="10">
        <f ca="1">_xlfn.IFNA((VLOOKUP(A4640,'Fats and Greases'!G:H,2,FALSE)), "")</f>
        <v>23.5</v>
      </c>
      <c r="H4640" s="10">
        <f ca="1">_xlfn.IFNA((VLOOKUP(A4640,'Fats and Greases'!I:J,2,FALSE)), "")</f>
        <v>23.25</v>
      </c>
      <c r="I4640" s="10">
        <f ca="1">_xlfn.IFNA((VLOOKUP(A4640,'Fats and Greases'!K:L,2,FALSE)), "")</f>
        <v>25.25</v>
      </c>
      <c r="J4640" s="10">
        <f ca="1">_xlfn.IFNA((VLOOKUP(A4640,'Fats and Greases'!M:N,2,FALSE)), "")</f>
        <v>22.75</v>
      </c>
      <c r="K4640" s="10">
        <f ca="1">_xlfn.IFNA((VLOOKUP($A4640,'Fats and Greases'!O:P,2,FALSE)), "")</f>
        <v>26.5</v>
      </c>
      <c r="L4640" s="10">
        <f ca="1">_xlfn.IFNA((VLOOKUP($A4640,'Fats and Greases'!Q:R,2,FALSE)), "")</f>
        <v>24</v>
      </c>
      <c r="M4640" s="10">
        <f ca="1">_xlfn.IFNA((VLOOKUP($A4640,'Fats and Greases'!S:T,2,FALSE)), "")</f>
        <v>24.5</v>
      </c>
    </row>
    <row r="4641" spans="1:13" x14ac:dyDescent="0.2">
      <c r="A4641" s="18">
        <v>43279</v>
      </c>
      <c r="B4641" s="19">
        <f t="shared" si="144"/>
        <v>6</v>
      </c>
      <c r="C4641" s="19">
        <f t="shared" si="145"/>
        <v>2018</v>
      </c>
      <c r="D4641" s="10">
        <f ca="1">_xlfn.IFNA((VLOOKUP(A4641,'Fats and Greases'!A:B,2,FALSE)), "")</f>
        <v>21.5</v>
      </c>
      <c r="E4641" s="10">
        <f ca="1">_xlfn.IFNA((VLOOKUP(A4641,'Fats and Greases'!C:D,2,FALSE)), "")</f>
        <v>22.25</v>
      </c>
      <c r="F4641" s="10">
        <f ca="1">_xlfn.IFNA((VLOOKUP(A4641,'Fats and Greases'!E:F,2,FALSE)), "")</f>
        <v>22.75</v>
      </c>
      <c r="G4641" s="10">
        <f ca="1">_xlfn.IFNA((VLOOKUP(A4641,'Fats and Greases'!G:H,2,FALSE)), "")</f>
        <v>23.5</v>
      </c>
      <c r="H4641" s="10">
        <f ca="1">_xlfn.IFNA((VLOOKUP(A4641,'Fats and Greases'!I:J,2,FALSE)), "")</f>
        <v>23.25</v>
      </c>
      <c r="I4641" s="10">
        <f ca="1">_xlfn.IFNA((VLOOKUP(A4641,'Fats and Greases'!K:L,2,FALSE)), "")</f>
        <v>25.25</v>
      </c>
      <c r="J4641" s="10">
        <f ca="1">_xlfn.IFNA((VLOOKUP(A4641,'Fats and Greases'!M:N,2,FALSE)), "")</f>
        <v>22.75</v>
      </c>
      <c r="K4641" s="10">
        <f ca="1">_xlfn.IFNA((VLOOKUP($A4641,'Fats and Greases'!O:P,2,FALSE)), "")</f>
        <v>26.5</v>
      </c>
      <c r="L4641" s="10">
        <f ca="1">_xlfn.IFNA((VLOOKUP($A4641,'Fats and Greases'!Q:R,2,FALSE)), "")</f>
        <v>24</v>
      </c>
      <c r="M4641" s="10">
        <f ca="1">_xlfn.IFNA((VLOOKUP($A4641,'Fats and Greases'!S:T,2,FALSE)), "")</f>
        <v>24.5</v>
      </c>
    </row>
    <row r="4642" spans="1:13" x14ac:dyDescent="0.2">
      <c r="A4642" s="18">
        <v>43280</v>
      </c>
      <c r="B4642" s="19">
        <f t="shared" si="144"/>
        <v>6</v>
      </c>
      <c r="C4642" s="19">
        <f t="shared" si="145"/>
        <v>2018</v>
      </c>
      <c r="D4642" s="10">
        <f ca="1">_xlfn.IFNA((VLOOKUP(A4642,'Fats and Greases'!A:B,2,FALSE)), "")</f>
        <v>21.5</v>
      </c>
      <c r="E4642" s="10">
        <f ca="1">_xlfn.IFNA((VLOOKUP(A4642,'Fats and Greases'!C:D,2,FALSE)), "")</f>
        <v>22.25</v>
      </c>
      <c r="F4642" s="10">
        <f ca="1">_xlfn.IFNA((VLOOKUP(A4642,'Fats and Greases'!E:F,2,FALSE)), "")</f>
        <v>22.75</v>
      </c>
      <c r="G4642" s="10">
        <f ca="1">_xlfn.IFNA((VLOOKUP(A4642,'Fats and Greases'!G:H,2,FALSE)), "")</f>
        <v>23.5</v>
      </c>
      <c r="H4642" s="10">
        <f ca="1">_xlfn.IFNA((VLOOKUP(A4642,'Fats and Greases'!I:J,2,FALSE)), "")</f>
        <v>23.25</v>
      </c>
      <c r="I4642" s="10">
        <f ca="1">_xlfn.IFNA((VLOOKUP(A4642,'Fats and Greases'!K:L,2,FALSE)), "")</f>
        <v>25.25</v>
      </c>
      <c r="J4642" s="10">
        <f ca="1">_xlfn.IFNA((VLOOKUP(A4642,'Fats and Greases'!M:N,2,FALSE)), "")</f>
        <v>22.75</v>
      </c>
      <c r="K4642" s="10">
        <f ca="1">_xlfn.IFNA((VLOOKUP($A4642,'Fats and Greases'!O:P,2,FALSE)), "")</f>
        <v>26.5</v>
      </c>
      <c r="L4642" s="10">
        <f ca="1">_xlfn.IFNA((VLOOKUP($A4642,'Fats and Greases'!Q:R,2,FALSE)), "")</f>
        <v>24</v>
      </c>
      <c r="M4642" s="10">
        <f ca="1">_xlfn.IFNA((VLOOKUP($A4642,'Fats and Greases'!S:T,2,FALSE)), "")</f>
        <v>24.5</v>
      </c>
    </row>
    <row r="4643" spans="1:13" x14ac:dyDescent="0.2">
      <c r="A4643" s="18">
        <v>43283</v>
      </c>
      <c r="B4643" s="19">
        <f t="shared" si="144"/>
        <v>7</v>
      </c>
      <c r="C4643" s="19">
        <f t="shared" si="145"/>
        <v>2018</v>
      </c>
      <c r="D4643" s="10">
        <f ca="1">_xlfn.IFNA((VLOOKUP(A4643,'Fats and Greases'!A:B,2,FALSE)), "")</f>
        <v>21.5</v>
      </c>
      <c r="E4643" s="10">
        <f ca="1">_xlfn.IFNA((VLOOKUP(A4643,'Fats and Greases'!C:D,2,FALSE)), "")</f>
        <v>22.25</v>
      </c>
      <c r="F4643" s="10">
        <f ca="1">_xlfn.IFNA((VLOOKUP(A4643,'Fats and Greases'!E:F,2,FALSE)), "")</f>
        <v>22.75</v>
      </c>
      <c r="G4643" s="10">
        <f ca="1">_xlfn.IFNA((VLOOKUP(A4643,'Fats and Greases'!G:H,2,FALSE)), "")</f>
        <v>23.5</v>
      </c>
      <c r="H4643" s="10">
        <f ca="1">_xlfn.IFNA((VLOOKUP(A4643,'Fats and Greases'!I:J,2,FALSE)), "")</f>
        <v>23.25</v>
      </c>
      <c r="I4643" s="10">
        <f ca="1">_xlfn.IFNA((VLOOKUP(A4643,'Fats and Greases'!K:L,2,FALSE)), "")</f>
        <v>25.25</v>
      </c>
      <c r="J4643" s="10">
        <f ca="1">_xlfn.IFNA((VLOOKUP(A4643,'Fats and Greases'!M:N,2,FALSE)), "")</f>
        <v>22.75</v>
      </c>
      <c r="K4643" s="10">
        <f ca="1">_xlfn.IFNA((VLOOKUP($A4643,'Fats and Greases'!O:P,2,FALSE)), "")</f>
        <v>26.5</v>
      </c>
      <c r="L4643" s="10">
        <f ca="1">_xlfn.IFNA((VLOOKUP($A4643,'Fats and Greases'!Q:R,2,FALSE)), "")</f>
        <v>24</v>
      </c>
      <c r="M4643" s="10">
        <f ca="1">_xlfn.IFNA((VLOOKUP($A4643,'Fats and Greases'!S:T,2,FALSE)), "")</f>
        <v>24.5</v>
      </c>
    </row>
    <row r="4644" spans="1:13" x14ac:dyDescent="0.2">
      <c r="A4644" s="18">
        <v>43284</v>
      </c>
      <c r="B4644" s="19">
        <f t="shared" si="144"/>
        <v>7</v>
      </c>
      <c r="C4644" s="19">
        <f t="shared" si="145"/>
        <v>2018</v>
      </c>
      <c r="D4644" s="10">
        <f ca="1">_xlfn.IFNA((VLOOKUP(A4644,'Fats and Greases'!A:B,2,FALSE)), "")</f>
        <v>21.5</v>
      </c>
      <c r="E4644" s="10">
        <f ca="1">_xlfn.IFNA((VLOOKUP(A4644,'Fats and Greases'!C:D,2,FALSE)), "")</f>
        <v>22.25</v>
      </c>
      <c r="F4644" s="10">
        <f ca="1">_xlfn.IFNA((VLOOKUP(A4644,'Fats and Greases'!E:F,2,FALSE)), "")</f>
        <v>22.75</v>
      </c>
      <c r="G4644" s="10">
        <f ca="1">_xlfn.IFNA((VLOOKUP(A4644,'Fats and Greases'!G:H,2,FALSE)), "")</f>
        <v>23.5</v>
      </c>
      <c r="H4644" s="10">
        <f ca="1">_xlfn.IFNA((VLOOKUP(A4644,'Fats and Greases'!I:J,2,FALSE)), "")</f>
        <v>23.25</v>
      </c>
      <c r="I4644" s="10">
        <f ca="1">_xlfn.IFNA((VLOOKUP(A4644,'Fats and Greases'!K:L,2,FALSE)), "")</f>
        <v>25.25</v>
      </c>
      <c r="J4644" s="10">
        <f ca="1">_xlfn.IFNA((VLOOKUP(A4644,'Fats and Greases'!M:N,2,FALSE)), "")</f>
        <v>22.75</v>
      </c>
      <c r="K4644" s="10">
        <f ca="1">_xlfn.IFNA((VLOOKUP($A4644,'Fats and Greases'!O:P,2,FALSE)), "")</f>
        <v>26.5</v>
      </c>
      <c r="L4644" s="10">
        <f ca="1">_xlfn.IFNA((VLOOKUP($A4644,'Fats and Greases'!Q:R,2,FALSE)), "")</f>
        <v>24</v>
      </c>
      <c r="M4644" s="10">
        <f ca="1">_xlfn.IFNA((VLOOKUP($A4644,'Fats and Greases'!S:T,2,FALSE)), "")</f>
        <v>24.5</v>
      </c>
    </row>
    <row r="4645" spans="1:13" x14ac:dyDescent="0.2">
      <c r="A4645" s="18">
        <v>43285</v>
      </c>
      <c r="B4645" s="19">
        <f t="shared" si="144"/>
        <v>7</v>
      </c>
      <c r="C4645" s="19">
        <f t="shared" si="145"/>
        <v>2018</v>
      </c>
      <c r="D4645" s="10" t="str">
        <f ca="1">_xlfn.IFNA((VLOOKUP(A4645,'Fats and Greases'!A:B,2,FALSE)), "")</f>
        <v/>
      </c>
      <c r="E4645" s="10" t="str">
        <f ca="1">_xlfn.IFNA((VLOOKUP(A4645,'Fats and Greases'!C:D,2,FALSE)), "")</f>
        <v/>
      </c>
      <c r="F4645" s="10" t="str">
        <f ca="1">_xlfn.IFNA((VLOOKUP(A4645,'Fats and Greases'!E:F,2,FALSE)), "")</f>
        <v/>
      </c>
      <c r="G4645" s="10" t="str">
        <f ca="1">_xlfn.IFNA((VLOOKUP(A4645,'Fats and Greases'!G:H,2,FALSE)), "")</f>
        <v/>
      </c>
      <c r="H4645" s="10" t="str">
        <f ca="1">_xlfn.IFNA((VLOOKUP(A4645,'Fats and Greases'!I:J,2,FALSE)), "")</f>
        <v/>
      </c>
      <c r="I4645" s="10" t="str">
        <f ca="1">_xlfn.IFNA((VLOOKUP(A4645,'Fats and Greases'!K:L,2,FALSE)), "")</f>
        <v/>
      </c>
      <c r="J4645" s="10" t="str">
        <f ca="1">_xlfn.IFNA((VLOOKUP(A4645,'Fats and Greases'!M:N,2,FALSE)), "")</f>
        <v/>
      </c>
      <c r="K4645" s="10" t="str">
        <f ca="1">_xlfn.IFNA((VLOOKUP($A4645,'Fats and Greases'!O:P,2,FALSE)), "")</f>
        <v/>
      </c>
      <c r="L4645" s="10" t="str">
        <f ca="1">_xlfn.IFNA((VLOOKUP($A4645,'Fats and Greases'!Q:R,2,FALSE)), "")</f>
        <v/>
      </c>
      <c r="M4645" s="10" t="str">
        <f ca="1">_xlfn.IFNA((VLOOKUP($A4645,'Fats and Greases'!S:T,2,FALSE)), "")</f>
        <v/>
      </c>
    </row>
    <row r="4646" spans="1:13" x14ac:dyDescent="0.2">
      <c r="A4646" s="18">
        <v>43286</v>
      </c>
      <c r="B4646" s="19">
        <f t="shared" si="144"/>
        <v>7</v>
      </c>
      <c r="C4646" s="19">
        <f t="shared" si="145"/>
        <v>2018</v>
      </c>
      <c r="D4646" s="10">
        <f ca="1">_xlfn.IFNA((VLOOKUP(A4646,'Fats and Greases'!A:B,2,FALSE)), "")</f>
        <v>21.5</v>
      </c>
      <c r="E4646" s="10">
        <f ca="1">_xlfn.IFNA((VLOOKUP(A4646,'Fats and Greases'!C:D,2,FALSE)), "")</f>
        <v>22.25</v>
      </c>
      <c r="F4646" s="10">
        <f ca="1">_xlfn.IFNA((VLOOKUP(A4646,'Fats and Greases'!E:F,2,FALSE)), "")</f>
        <v>22.75</v>
      </c>
      <c r="G4646" s="10">
        <f ca="1">_xlfn.IFNA((VLOOKUP(A4646,'Fats and Greases'!G:H,2,FALSE)), "")</f>
        <v>23.5</v>
      </c>
      <c r="H4646" s="10">
        <f ca="1">_xlfn.IFNA((VLOOKUP(A4646,'Fats and Greases'!I:J,2,FALSE)), "")</f>
        <v>23.25</v>
      </c>
      <c r="I4646" s="10">
        <f ca="1">_xlfn.IFNA((VLOOKUP(A4646,'Fats and Greases'!K:L,2,FALSE)), "")</f>
        <v>25.25</v>
      </c>
      <c r="J4646" s="10">
        <f ca="1">_xlfn.IFNA((VLOOKUP(A4646,'Fats and Greases'!M:N,2,FALSE)), "")</f>
        <v>22.75</v>
      </c>
      <c r="K4646" s="10">
        <f ca="1">_xlfn.IFNA((VLOOKUP($A4646,'Fats and Greases'!O:P,2,FALSE)), "")</f>
        <v>26.5</v>
      </c>
      <c r="L4646" s="10">
        <f ca="1">_xlfn.IFNA((VLOOKUP($A4646,'Fats and Greases'!Q:R,2,FALSE)), "")</f>
        <v>24</v>
      </c>
      <c r="M4646" s="10">
        <f ca="1">_xlfn.IFNA((VLOOKUP($A4646,'Fats and Greases'!S:T,2,FALSE)), "")</f>
        <v>24.25</v>
      </c>
    </row>
    <row r="4647" spans="1:13" x14ac:dyDescent="0.2">
      <c r="A4647" s="18">
        <v>43287</v>
      </c>
      <c r="B4647" s="19">
        <f t="shared" si="144"/>
        <v>7</v>
      </c>
      <c r="C4647" s="19">
        <f t="shared" si="145"/>
        <v>2018</v>
      </c>
      <c r="D4647" s="10">
        <f ca="1">_xlfn.IFNA((VLOOKUP(A4647,'Fats and Greases'!A:B,2,FALSE)), "")</f>
        <v>21.5</v>
      </c>
      <c r="E4647" s="10">
        <f ca="1">_xlfn.IFNA((VLOOKUP(A4647,'Fats and Greases'!C:D,2,FALSE)), "")</f>
        <v>22.25</v>
      </c>
      <c r="F4647" s="10">
        <f ca="1">_xlfn.IFNA((VLOOKUP(A4647,'Fats and Greases'!E:F,2,FALSE)), "")</f>
        <v>22.75</v>
      </c>
      <c r="G4647" s="10">
        <f ca="1">_xlfn.IFNA((VLOOKUP(A4647,'Fats and Greases'!G:H,2,FALSE)), "")</f>
        <v>23.5</v>
      </c>
      <c r="H4647" s="10">
        <f ca="1">_xlfn.IFNA((VLOOKUP(A4647,'Fats and Greases'!I:J,2,FALSE)), "")</f>
        <v>23.25</v>
      </c>
      <c r="I4647" s="10">
        <f ca="1">_xlfn.IFNA((VLOOKUP(A4647,'Fats and Greases'!K:L,2,FALSE)), "")</f>
        <v>25.25</v>
      </c>
      <c r="J4647" s="10">
        <f ca="1">_xlfn.IFNA((VLOOKUP(A4647,'Fats and Greases'!M:N,2,FALSE)), "")</f>
        <v>22.75</v>
      </c>
      <c r="K4647" s="10">
        <f ca="1">_xlfn.IFNA((VLOOKUP($A4647,'Fats and Greases'!O:P,2,FALSE)), "")</f>
        <v>26.5</v>
      </c>
      <c r="L4647" s="10">
        <f ca="1">_xlfn.IFNA((VLOOKUP($A4647,'Fats and Greases'!Q:R,2,FALSE)), "")</f>
        <v>24</v>
      </c>
      <c r="M4647" s="10">
        <f ca="1">_xlfn.IFNA((VLOOKUP($A4647,'Fats and Greases'!S:T,2,FALSE)), "")</f>
        <v>24.25</v>
      </c>
    </row>
    <row r="4648" spans="1:13" x14ac:dyDescent="0.2">
      <c r="A4648" s="18">
        <v>43290</v>
      </c>
      <c r="B4648" s="19">
        <f t="shared" si="144"/>
        <v>7</v>
      </c>
      <c r="C4648" s="19">
        <f t="shared" si="145"/>
        <v>2018</v>
      </c>
      <c r="D4648" s="10">
        <f ca="1">_xlfn.IFNA((VLOOKUP(A4648,'Fats and Greases'!A:B,2,FALSE)), "")</f>
        <v>21.5</v>
      </c>
      <c r="E4648" s="10">
        <f ca="1">_xlfn.IFNA((VLOOKUP(A4648,'Fats and Greases'!C:D,2,FALSE)), "")</f>
        <v>22.25</v>
      </c>
      <c r="F4648" s="10">
        <f ca="1">_xlfn.IFNA((VLOOKUP(A4648,'Fats and Greases'!E:F,2,FALSE)), "")</f>
        <v>22.75</v>
      </c>
      <c r="G4648" s="10">
        <f ca="1">_xlfn.IFNA((VLOOKUP(A4648,'Fats and Greases'!G:H,2,FALSE)), "")</f>
        <v>23.5</v>
      </c>
      <c r="H4648" s="10">
        <f ca="1">_xlfn.IFNA((VLOOKUP(A4648,'Fats and Greases'!I:J,2,FALSE)), "")</f>
        <v>23.25</v>
      </c>
      <c r="I4648" s="10">
        <f ca="1">_xlfn.IFNA((VLOOKUP(A4648,'Fats and Greases'!K:L,2,FALSE)), "")</f>
        <v>25.25</v>
      </c>
      <c r="J4648" s="10">
        <f ca="1">_xlfn.IFNA((VLOOKUP(A4648,'Fats and Greases'!M:N,2,FALSE)), "")</f>
        <v>22.75</v>
      </c>
      <c r="K4648" s="10">
        <f ca="1">_xlfn.IFNA((VLOOKUP($A4648,'Fats and Greases'!O:P,2,FALSE)), "")</f>
        <v>26.5</v>
      </c>
      <c r="L4648" s="10">
        <f ca="1">_xlfn.IFNA((VLOOKUP($A4648,'Fats and Greases'!Q:R,2,FALSE)), "")</f>
        <v>24</v>
      </c>
      <c r="M4648" s="10">
        <f ca="1">_xlfn.IFNA((VLOOKUP($A4648,'Fats and Greases'!S:T,2,FALSE)), "")</f>
        <v>24.25</v>
      </c>
    </row>
    <row r="4649" spans="1:13" x14ac:dyDescent="0.2">
      <c r="A4649" s="18">
        <v>43291</v>
      </c>
      <c r="B4649" s="19">
        <f t="shared" si="144"/>
        <v>7</v>
      </c>
      <c r="C4649" s="19">
        <f t="shared" si="145"/>
        <v>2018</v>
      </c>
      <c r="D4649" s="10">
        <f ca="1">_xlfn.IFNA((VLOOKUP(A4649,'Fats and Greases'!A:B,2,FALSE)), "")</f>
        <v>21.5</v>
      </c>
      <c r="E4649" s="10">
        <f ca="1">_xlfn.IFNA((VLOOKUP(A4649,'Fats and Greases'!C:D,2,FALSE)), "")</f>
        <v>22.25</v>
      </c>
      <c r="F4649" s="10">
        <f ca="1">_xlfn.IFNA((VLOOKUP(A4649,'Fats and Greases'!E:F,2,FALSE)), "")</f>
        <v>22.75</v>
      </c>
      <c r="G4649" s="10">
        <f ca="1">_xlfn.IFNA((VLOOKUP(A4649,'Fats and Greases'!G:H,2,FALSE)), "")</f>
        <v>23.25</v>
      </c>
      <c r="H4649" s="10">
        <f ca="1">_xlfn.IFNA((VLOOKUP(A4649,'Fats and Greases'!I:J,2,FALSE)), "")</f>
        <v>23.25</v>
      </c>
      <c r="I4649" s="10">
        <f ca="1">_xlfn.IFNA((VLOOKUP(A4649,'Fats and Greases'!K:L,2,FALSE)), "")</f>
        <v>25.25</v>
      </c>
      <c r="J4649" s="10">
        <f ca="1">_xlfn.IFNA((VLOOKUP(A4649,'Fats and Greases'!M:N,2,FALSE)), "")</f>
        <v>22.75</v>
      </c>
      <c r="K4649" s="10">
        <f ca="1">_xlfn.IFNA((VLOOKUP($A4649,'Fats and Greases'!O:P,2,FALSE)), "")</f>
        <v>26.5</v>
      </c>
      <c r="L4649" s="10">
        <f ca="1">_xlfn.IFNA((VLOOKUP($A4649,'Fats and Greases'!Q:R,2,FALSE)), "")</f>
        <v>24</v>
      </c>
      <c r="M4649" s="10">
        <f ca="1">_xlfn.IFNA((VLOOKUP($A4649,'Fats and Greases'!S:T,2,FALSE)), "")</f>
        <v>24.25</v>
      </c>
    </row>
    <row r="4650" spans="1:13" x14ac:dyDescent="0.2">
      <c r="A4650" s="18">
        <v>43292</v>
      </c>
      <c r="B4650" s="19">
        <f t="shared" si="144"/>
        <v>7</v>
      </c>
      <c r="C4650" s="19">
        <f t="shared" si="145"/>
        <v>2018</v>
      </c>
      <c r="D4650" s="10">
        <f ca="1">_xlfn.IFNA((VLOOKUP(A4650,'Fats and Greases'!A:B,2,FALSE)), "")</f>
        <v>21.5</v>
      </c>
      <c r="E4650" s="10">
        <f ca="1">_xlfn.IFNA((VLOOKUP(A4650,'Fats and Greases'!C:D,2,FALSE)), "")</f>
        <v>22.25</v>
      </c>
      <c r="F4650" s="10">
        <f ca="1">_xlfn.IFNA((VLOOKUP(A4650,'Fats and Greases'!E:F,2,FALSE)), "")</f>
        <v>22.75</v>
      </c>
      <c r="G4650" s="10">
        <f ca="1">_xlfn.IFNA((VLOOKUP(A4650,'Fats and Greases'!G:H,2,FALSE)), "")</f>
        <v>23.25</v>
      </c>
      <c r="H4650" s="10">
        <f ca="1">_xlfn.IFNA((VLOOKUP(A4650,'Fats and Greases'!I:J,2,FALSE)), "")</f>
        <v>23.25</v>
      </c>
      <c r="I4650" s="10">
        <f ca="1">_xlfn.IFNA((VLOOKUP(A4650,'Fats and Greases'!K:L,2,FALSE)), "")</f>
        <v>25.25</v>
      </c>
      <c r="J4650" s="10">
        <f ca="1">_xlfn.IFNA((VLOOKUP(A4650,'Fats and Greases'!M:N,2,FALSE)), "")</f>
        <v>22.75</v>
      </c>
      <c r="K4650" s="10">
        <f ca="1">_xlfn.IFNA((VLOOKUP($A4650,'Fats and Greases'!O:P,2,FALSE)), "")</f>
        <v>26.5</v>
      </c>
      <c r="L4650" s="10">
        <f ca="1">_xlfn.IFNA((VLOOKUP($A4650,'Fats and Greases'!Q:R,2,FALSE)), "")</f>
        <v>24</v>
      </c>
      <c r="M4650" s="10">
        <f ca="1">_xlfn.IFNA((VLOOKUP($A4650,'Fats and Greases'!S:T,2,FALSE)), "")</f>
        <v>24.25</v>
      </c>
    </row>
    <row r="4651" spans="1:13" x14ac:dyDescent="0.2">
      <c r="A4651" s="18">
        <v>43293</v>
      </c>
      <c r="B4651" s="19">
        <f t="shared" si="144"/>
        <v>7</v>
      </c>
      <c r="C4651" s="19">
        <f t="shared" si="145"/>
        <v>2018</v>
      </c>
      <c r="D4651" s="10">
        <f ca="1">_xlfn.IFNA((VLOOKUP(A4651,'Fats and Greases'!A:B,2,FALSE)), "")</f>
        <v>21.5</v>
      </c>
      <c r="E4651" s="10">
        <f ca="1">_xlfn.IFNA((VLOOKUP(A4651,'Fats and Greases'!C:D,2,FALSE)), "")</f>
        <v>22.25</v>
      </c>
      <c r="F4651" s="10">
        <f ca="1">_xlfn.IFNA((VLOOKUP(A4651,'Fats and Greases'!E:F,2,FALSE)), "")</f>
        <v>22.75</v>
      </c>
      <c r="G4651" s="10">
        <f ca="1">_xlfn.IFNA((VLOOKUP(A4651,'Fats and Greases'!G:H,2,FALSE)), "")</f>
        <v>23.25</v>
      </c>
      <c r="H4651" s="10">
        <f ca="1">_xlfn.IFNA((VLOOKUP(A4651,'Fats and Greases'!I:J,2,FALSE)), "")</f>
        <v>23.25</v>
      </c>
      <c r="I4651" s="10">
        <f ca="1">_xlfn.IFNA((VLOOKUP(A4651,'Fats and Greases'!K:L,2,FALSE)), "")</f>
        <v>25.25</v>
      </c>
      <c r="J4651" s="10">
        <f ca="1">_xlfn.IFNA((VLOOKUP(A4651,'Fats and Greases'!M:N,2,FALSE)), "")</f>
        <v>22.75</v>
      </c>
      <c r="K4651" s="10">
        <f ca="1">_xlfn.IFNA((VLOOKUP($A4651,'Fats and Greases'!O:P,2,FALSE)), "")</f>
        <v>26.5</v>
      </c>
      <c r="L4651" s="10">
        <f ca="1">_xlfn.IFNA((VLOOKUP($A4651,'Fats and Greases'!Q:R,2,FALSE)), "")</f>
        <v>24</v>
      </c>
      <c r="M4651" s="10">
        <f ca="1">_xlfn.IFNA((VLOOKUP($A4651,'Fats and Greases'!S:T,2,FALSE)), "")</f>
        <v>24.25</v>
      </c>
    </row>
    <row r="4652" spans="1:13" x14ac:dyDescent="0.2">
      <c r="A4652" s="18">
        <v>43294</v>
      </c>
      <c r="B4652" s="19">
        <f t="shared" si="144"/>
        <v>7</v>
      </c>
      <c r="C4652" s="19">
        <f t="shared" si="145"/>
        <v>2018</v>
      </c>
      <c r="D4652" s="10">
        <f ca="1">_xlfn.IFNA((VLOOKUP(A4652,'Fats and Greases'!A:B,2,FALSE)), "")</f>
        <v>21.5</v>
      </c>
      <c r="E4652" s="10">
        <f ca="1">_xlfn.IFNA((VLOOKUP(A4652,'Fats and Greases'!C:D,2,FALSE)), "")</f>
        <v>22.25</v>
      </c>
      <c r="F4652" s="10">
        <f ca="1">_xlfn.IFNA((VLOOKUP(A4652,'Fats and Greases'!E:F,2,FALSE)), "")</f>
        <v>22.75</v>
      </c>
      <c r="G4652" s="10">
        <f ca="1">_xlfn.IFNA((VLOOKUP(A4652,'Fats and Greases'!G:H,2,FALSE)), "")</f>
        <v>23.25</v>
      </c>
      <c r="H4652" s="10">
        <f ca="1">_xlfn.IFNA((VLOOKUP(A4652,'Fats and Greases'!I:J,2,FALSE)), "")</f>
        <v>23.25</v>
      </c>
      <c r="I4652" s="10">
        <f ca="1">_xlfn.IFNA((VLOOKUP(A4652,'Fats and Greases'!K:L,2,FALSE)), "")</f>
        <v>25.25</v>
      </c>
      <c r="J4652" s="10">
        <f ca="1">_xlfn.IFNA((VLOOKUP(A4652,'Fats and Greases'!M:N,2,FALSE)), "")</f>
        <v>22.75</v>
      </c>
      <c r="K4652" s="10">
        <f ca="1">_xlfn.IFNA((VLOOKUP($A4652,'Fats and Greases'!O:P,2,FALSE)), "")</f>
        <v>26.5</v>
      </c>
      <c r="L4652" s="10">
        <f ca="1">_xlfn.IFNA((VLOOKUP($A4652,'Fats and Greases'!Q:R,2,FALSE)), "")</f>
        <v>24</v>
      </c>
      <c r="M4652" s="10">
        <f ca="1">_xlfn.IFNA((VLOOKUP($A4652,'Fats and Greases'!S:T,2,FALSE)), "")</f>
        <v>24.25</v>
      </c>
    </row>
    <row r="4653" spans="1:13" x14ac:dyDescent="0.2">
      <c r="A4653" s="18">
        <v>43297</v>
      </c>
      <c r="B4653" s="19">
        <f t="shared" si="144"/>
        <v>7</v>
      </c>
      <c r="C4653" s="19">
        <f t="shared" si="145"/>
        <v>2018</v>
      </c>
      <c r="D4653" s="10">
        <f ca="1">_xlfn.IFNA((VLOOKUP(A4653,'Fats and Greases'!A:B,2,FALSE)), "")</f>
        <v>21.5</v>
      </c>
      <c r="E4653" s="10">
        <f ca="1">_xlfn.IFNA((VLOOKUP(A4653,'Fats and Greases'!C:D,2,FALSE)), "")</f>
        <v>22.25</v>
      </c>
      <c r="F4653" s="10">
        <f ca="1">_xlfn.IFNA((VLOOKUP(A4653,'Fats and Greases'!E:F,2,FALSE)), "")</f>
        <v>22.75</v>
      </c>
      <c r="G4653" s="10">
        <f ca="1">_xlfn.IFNA((VLOOKUP(A4653,'Fats and Greases'!G:H,2,FALSE)), "")</f>
        <v>23.25</v>
      </c>
      <c r="H4653" s="10">
        <f ca="1">_xlfn.IFNA((VLOOKUP(A4653,'Fats and Greases'!I:J,2,FALSE)), "")</f>
        <v>23.25</v>
      </c>
      <c r="I4653" s="10">
        <f ca="1">_xlfn.IFNA((VLOOKUP(A4653,'Fats and Greases'!K:L,2,FALSE)), "")</f>
        <v>25.25</v>
      </c>
      <c r="J4653" s="10">
        <f ca="1">_xlfn.IFNA((VLOOKUP(A4653,'Fats and Greases'!M:N,2,FALSE)), "")</f>
        <v>22.75</v>
      </c>
      <c r="K4653" s="10">
        <f ca="1">_xlfn.IFNA((VLOOKUP($A4653,'Fats and Greases'!O:P,2,FALSE)), "")</f>
        <v>26.5</v>
      </c>
      <c r="L4653" s="10">
        <f ca="1">_xlfn.IFNA((VLOOKUP($A4653,'Fats and Greases'!Q:R,2,FALSE)), "")</f>
        <v>24</v>
      </c>
      <c r="M4653" s="10">
        <f ca="1">_xlfn.IFNA((VLOOKUP($A4653,'Fats and Greases'!S:T,2,FALSE)), "")</f>
        <v>24.25</v>
      </c>
    </row>
    <row r="4654" spans="1:13" x14ac:dyDescent="0.2">
      <c r="A4654" s="18">
        <v>43298</v>
      </c>
      <c r="B4654" s="19">
        <f t="shared" si="144"/>
        <v>7</v>
      </c>
      <c r="C4654" s="19">
        <f t="shared" si="145"/>
        <v>2018</v>
      </c>
      <c r="D4654" s="10">
        <f ca="1">_xlfn.IFNA((VLOOKUP(A4654,'Fats and Greases'!A:B,2,FALSE)), "")</f>
        <v>21.5</v>
      </c>
      <c r="E4654" s="10">
        <f ca="1">_xlfn.IFNA((VLOOKUP(A4654,'Fats and Greases'!C:D,2,FALSE)), "")</f>
        <v>22.25</v>
      </c>
      <c r="F4654" s="10">
        <f ca="1">_xlfn.IFNA((VLOOKUP(A4654,'Fats and Greases'!E:F,2,FALSE)), "")</f>
        <v>22.75</v>
      </c>
      <c r="G4654" s="10">
        <f ca="1">_xlfn.IFNA((VLOOKUP(A4654,'Fats and Greases'!G:H,2,FALSE)), "")</f>
        <v>23.25</v>
      </c>
      <c r="H4654" s="10">
        <f ca="1">_xlfn.IFNA((VLOOKUP(A4654,'Fats and Greases'!I:J,2,FALSE)), "")</f>
        <v>23.25</v>
      </c>
      <c r="I4654" s="10">
        <f ca="1">_xlfn.IFNA((VLOOKUP(A4654,'Fats and Greases'!K:L,2,FALSE)), "")</f>
        <v>23.75</v>
      </c>
      <c r="J4654" s="10">
        <f ca="1">_xlfn.IFNA((VLOOKUP(A4654,'Fats and Greases'!M:N,2,FALSE)), "")</f>
        <v>22.75</v>
      </c>
      <c r="K4654" s="10">
        <f ca="1">_xlfn.IFNA((VLOOKUP($A4654,'Fats and Greases'!O:P,2,FALSE)), "")</f>
        <v>26.5</v>
      </c>
      <c r="L4654" s="10">
        <f ca="1">_xlfn.IFNA((VLOOKUP($A4654,'Fats and Greases'!Q:R,2,FALSE)), "")</f>
        <v>24</v>
      </c>
      <c r="M4654" s="10">
        <f ca="1">_xlfn.IFNA((VLOOKUP($A4654,'Fats and Greases'!S:T,2,FALSE)), "")</f>
        <v>24.25</v>
      </c>
    </row>
    <row r="4655" spans="1:13" x14ac:dyDescent="0.2">
      <c r="A4655" s="18">
        <v>43299</v>
      </c>
      <c r="B4655" s="19">
        <f t="shared" si="144"/>
        <v>7</v>
      </c>
      <c r="C4655" s="19">
        <f t="shared" si="145"/>
        <v>2018</v>
      </c>
      <c r="D4655" s="10">
        <f ca="1">_xlfn.IFNA((VLOOKUP(A4655,'Fats and Greases'!A:B,2,FALSE)), "")</f>
        <v>21.5</v>
      </c>
      <c r="E4655" s="10">
        <f ca="1">_xlfn.IFNA((VLOOKUP(A4655,'Fats and Greases'!C:D,2,FALSE)), "")</f>
        <v>22.5</v>
      </c>
      <c r="F4655" s="10">
        <f ca="1">_xlfn.IFNA((VLOOKUP(A4655,'Fats and Greases'!E:F,2,FALSE)), "")</f>
        <v>22.75</v>
      </c>
      <c r="G4655" s="10">
        <f ca="1">_xlfn.IFNA((VLOOKUP(A4655,'Fats and Greases'!G:H,2,FALSE)), "")</f>
        <v>22.5</v>
      </c>
      <c r="H4655" s="10">
        <f ca="1">_xlfn.IFNA((VLOOKUP(A4655,'Fats and Greases'!I:J,2,FALSE)), "")</f>
        <v>23.25</v>
      </c>
      <c r="I4655" s="10">
        <f ca="1">_xlfn.IFNA((VLOOKUP(A4655,'Fats and Greases'!K:L,2,FALSE)), "")</f>
        <v>23.75</v>
      </c>
      <c r="J4655" s="10">
        <f ca="1">_xlfn.IFNA((VLOOKUP(A4655,'Fats and Greases'!M:N,2,FALSE)), "")</f>
        <v>22.75</v>
      </c>
      <c r="K4655" s="10">
        <f ca="1">_xlfn.IFNA((VLOOKUP($A4655,'Fats and Greases'!O:P,2,FALSE)), "")</f>
        <v>26.5</v>
      </c>
      <c r="L4655" s="10">
        <f ca="1">_xlfn.IFNA((VLOOKUP($A4655,'Fats and Greases'!Q:R,2,FALSE)), "")</f>
        <v>24</v>
      </c>
      <c r="M4655" s="10">
        <f ca="1">_xlfn.IFNA((VLOOKUP($A4655,'Fats and Greases'!S:T,2,FALSE)), "")</f>
        <v>24.25</v>
      </c>
    </row>
    <row r="4656" spans="1:13" x14ac:dyDescent="0.2">
      <c r="A4656" s="18">
        <v>43300</v>
      </c>
      <c r="B4656" s="19">
        <f t="shared" si="144"/>
        <v>7</v>
      </c>
      <c r="C4656" s="19">
        <f t="shared" si="145"/>
        <v>2018</v>
      </c>
      <c r="D4656" s="10">
        <f ca="1">_xlfn.IFNA((VLOOKUP(A4656,'Fats and Greases'!A:B,2,FALSE)), "")</f>
        <v>21.5</v>
      </c>
      <c r="E4656" s="10">
        <f ca="1">_xlfn.IFNA((VLOOKUP(A4656,'Fats and Greases'!C:D,2,FALSE)), "")</f>
        <v>22.5</v>
      </c>
      <c r="F4656" s="10">
        <f ca="1">_xlfn.IFNA((VLOOKUP(A4656,'Fats and Greases'!E:F,2,FALSE)), "")</f>
        <v>22.75</v>
      </c>
      <c r="G4656" s="10">
        <f ca="1">_xlfn.IFNA((VLOOKUP(A4656,'Fats and Greases'!G:H,2,FALSE)), "")</f>
        <v>22.5</v>
      </c>
      <c r="H4656" s="10">
        <f ca="1">_xlfn.IFNA((VLOOKUP(A4656,'Fats and Greases'!I:J,2,FALSE)), "")</f>
        <v>23.25</v>
      </c>
      <c r="I4656" s="10">
        <f ca="1">_xlfn.IFNA((VLOOKUP(A4656,'Fats and Greases'!K:L,2,FALSE)), "")</f>
        <v>24</v>
      </c>
      <c r="J4656" s="10">
        <f ca="1">_xlfn.IFNA((VLOOKUP(A4656,'Fats and Greases'!M:N,2,FALSE)), "")</f>
        <v>22.75</v>
      </c>
      <c r="K4656" s="10">
        <f ca="1">_xlfn.IFNA((VLOOKUP($A4656,'Fats and Greases'!O:P,2,FALSE)), "")</f>
        <v>26.5</v>
      </c>
      <c r="L4656" s="10">
        <f ca="1">_xlfn.IFNA((VLOOKUP($A4656,'Fats and Greases'!Q:R,2,FALSE)), "")</f>
        <v>24</v>
      </c>
      <c r="M4656" s="10">
        <f ca="1">_xlfn.IFNA((VLOOKUP($A4656,'Fats and Greases'!S:T,2,FALSE)), "")</f>
        <v>24.25</v>
      </c>
    </row>
    <row r="4657" spans="1:13" x14ac:dyDescent="0.2">
      <c r="A4657" s="18">
        <v>43301</v>
      </c>
      <c r="B4657" s="19">
        <f t="shared" si="144"/>
        <v>7</v>
      </c>
      <c r="C4657" s="19">
        <f t="shared" si="145"/>
        <v>2018</v>
      </c>
      <c r="D4657" s="10">
        <f ca="1">_xlfn.IFNA((VLOOKUP(A4657,'Fats and Greases'!A:B,2,FALSE)), "")</f>
        <v>21.5</v>
      </c>
      <c r="E4657" s="10">
        <f ca="1">_xlfn.IFNA((VLOOKUP(A4657,'Fats and Greases'!C:D,2,FALSE)), "")</f>
        <v>22.5</v>
      </c>
      <c r="F4657" s="10">
        <f ca="1">_xlfn.IFNA((VLOOKUP(A4657,'Fats and Greases'!E:F,2,FALSE)), "")</f>
        <v>22.75</v>
      </c>
      <c r="G4657" s="10">
        <f ca="1">_xlfn.IFNA((VLOOKUP(A4657,'Fats and Greases'!G:H,2,FALSE)), "")</f>
        <v>22.5</v>
      </c>
      <c r="H4657" s="10">
        <f ca="1">_xlfn.IFNA((VLOOKUP(A4657,'Fats and Greases'!I:J,2,FALSE)), "")</f>
        <v>23.25</v>
      </c>
      <c r="I4657" s="10">
        <f ca="1">_xlfn.IFNA((VLOOKUP(A4657,'Fats and Greases'!K:L,2,FALSE)), "")</f>
        <v>24</v>
      </c>
      <c r="J4657" s="10">
        <f ca="1">_xlfn.IFNA((VLOOKUP(A4657,'Fats and Greases'!M:N,2,FALSE)), "")</f>
        <v>22.75</v>
      </c>
      <c r="K4657" s="10">
        <f ca="1">_xlfn.IFNA((VLOOKUP($A4657,'Fats and Greases'!O:P,2,FALSE)), "")</f>
        <v>26.5</v>
      </c>
      <c r="L4657" s="10">
        <f ca="1">_xlfn.IFNA((VLOOKUP($A4657,'Fats and Greases'!Q:R,2,FALSE)), "")</f>
        <v>24</v>
      </c>
      <c r="M4657" s="10">
        <f ca="1">_xlfn.IFNA((VLOOKUP($A4657,'Fats and Greases'!S:T,2,FALSE)), "")</f>
        <v>24.25</v>
      </c>
    </row>
    <row r="4658" spans="1:13" x14ac:dyDescent="0.2">
      <c r="A4658" s="18">
        <v>43304</v>
      </c>
      <c r="B4658" s="19">
        <f t="shared" si="144"/>
        <v>7</v>
      </c>
      <c r="C4658" s="19">
        <f t="shared" si="145"/>
        <v>2018</v>
      </c>
      <c r="D4658" s="10">
        <f ca="1">_xlfn.IFNA((VLOOKUP(A4658,'Fats and Greases'!A:B,2,FALSE)), "")</f>
        <v>21.5</v>
      </c>
      <c r="E4658" s="10">
        <f ca="1">_xlfn.IFNA((VLOOKUP(A4658,'Fats and Greases'!C:D,2,FALSE)), "")</f>
        <v>22.5</v>
      </c>
      <c r="F4658" s="10">
        <f ca="1">_xlfn.IFNA((VLOOKUP(A4658,'Fats and Greases'!E:F,2,FALSE)), "")</f>
        <v>22.75</v>
      </c>
      <c r="G4658" s="10">
        <f ca="1">_xlfn.IFNA((VLOOKUP(A4658,'Fats and Greases'!G:H,2,FALSE)), "")</f>
        <v>22.5</v>
      </c>
      <c r="H4658" s="10">
        <f ca="1">_xlfn.IFNA((VLOOKUP(A4658,'Fats and Greases'!I:J,2,FALSE)), "")</f>
        <v>23.25</v>
      </c>
      <c r="I4658" s="10">
        <f ca="1">_xlfn.IFNA((VLOOKUP(A4658,'Fats and Greases'!K:L,2,FALSE)), "")</f>
        <v>24</v>
      </c>
      <c r="J4658" s="10">
        <f ca="1">_xlfn.IFNA((VLOOKUP(A4658,'Fats and Greases'!M:N,2,FALSE)), "")</f>
        <v>22.75</v>
      </c>
      <c r="K4658" s="10">
        <f ca="1">_xlfn.IFNA((VLOOKUP($A4658,'Fats and Greases'!O:P,2,FALSE)), "")</f>
        <v>26.5</v>
      </c>
      <c r="L4658" s="10">
        <f ca="1">_xlfn.IFNA((VLOOKUP($A4658,'Fats and Greases'!Q:R,2,FALSE)), "")</f>
        <v>24</v>
      </c>
      <c r="M4658" s="10">
        <f ca="1">_xlfn.IFNA((VLOOKUP($A4658,'Fats and Greases'!S:T,2,FALSE)), "")</f>
        <v>24.25</v>
      </c>
    </row>
    <row r="4659" spans="1:13" x14ac:dyDescent="0.2">
      <c r="A4659" s="18">
        <v>43305</v>
      </c>
      <c r="B4659" s="19">
        <f t="shared" si="144"/>
        <v>7</v>
      </c>
      <c r="C4659" s="19">
        <f t="shared" si="145"/>
        <v>2018</v>
      </c>
      <c r="D4659" s="10">
        <f ca="1">_xlfn.IFNA((VLOOKUP(A4659,'Fats and Greases'!A:B,2,FALSE)), "")</f>
        <v>21.5</v>
      </c>
      <c r="E4659" s="10">
        <f ca="1">_xlfn.IFNA((VLOOKUP(A4659,'Fats and Greases'!C:D,2,FALSE)), "")</f>
        <v>22.5</v>
      </c>
      <c r="F4659" s="10">
        <f ca="1">_xlfn.IFNA((VLOOKUP(A4659,'Fats and Greases'!E:F,2,FALSE)), "")</f>
        <v>22.75</v>
      </c>
      <c r="G4659" s="10">
        <f ca="1">_xlfn.IFNA((VLOOKUP(A4659,'Fats and Greases'!G:H,2,FALSE)), "")</f>
        <v>22.5</v>
      </c>
      <c r="H4659" s="10">
        <f ca="1">_xlfn.IFNA((VLOOKUP(A4659,'Fats and Greases'!I:J,2,FALSE)), "")</f>
        <v>23.25</v>
      </c>
      <c r="I4659" s="10">
        <f ca="1">_xlfn.IFNA((VLOOKUP(A4659,'Fats and Greases'!K:L,2,FALSE)), "")</f>
        <v>24</v>
      </c>
      <c r="J4659" s="10">
        <f ca="1">_xlfn.IFNA((VLOOKUP(A4659,'Fats and Greases'!M:N,2,FALSE)), "")</f>
        <v>22.75</v>
      </c>
      <c r="K4659" s="10">
        <f ca="1">_xlfn.IFNA((VLOOKUP($A4659,'Fats and Greases'!O:P,2,FALSE)), "")</f>
        <v>26.5</v>
      </c>
      <c r="L4659" s="10">
        <f ca="1">_xlfn.IFNA((VLOOKUP($A4659,'Fats and Greases'!Q:R,2,FALSE)), "")</f>
        <v>24</v>
      </c>
      <c r="M4659" s="10">
        <f ca="1">_xlfn.IFNA((VLOOKUP($A4659,'Fats and Greases'!S:T,2,FALSE)), "")</f>
        <v>24.25</v>
      </c>
    </row>
    <row r="4660" spans="1:13" x14ac:dyDescent="0.2">
      <c r="A4660" s="18">
        <v>43306</v>
      </c>
      <c r="B4660" s="19">
        <f t="shared" si="144"/>
        <v>7</v>
      </c>
      <c r="C4660" s="19">
        <f t="shared" si="145"/>
        <v>2018</v>
      </c>
      <c r="D4660" s="10">
        <f ca="1">_xlfn.IFNA((VLOOKUP(A4660,'Fats and Greases'!A:B,2,FALSE)), "")</f>
        <v>21.5</v>
      </c>
      <c r="E4660" s="10">
        <f ca="1">_xlfn.IFNA((VLOOKUP(A4660,'Fats and Greases'!C:D,2,FALSE)), "")</f>
        <v>22.75</v>
      </c>
      <c r="F4660" s="10">
        <f ca="1">_xlfn.IFNA((VLOOKUP(A4660,'Fats and Greases'!E:F,2,FALSE)), "")</f>
        <v>22.75</v>
      </c>
      <c r="G4660" s="10">
        <f ca="1">_xlfn.IFNA((VLOOKUP(A4660,'Fats and Greases'!G:H,2,FALSE)), "")</f>
        <v>22.5</v>
      </c>
      <c r="H4660" s="10">
        <f ca="1">_xlfn.IFNA((VLOOKUP(A4660,'Fats and Greases'!I:J,2,FALSE)), "")</f>
        <v>23.25</v>
      </c>
      <c r="I4660" s="10">
        <f ca="1">_xlfn.IFNA((VLOOKUP(A4660,'Fats and Greases'!K:L,2,FALSE)), "")</f>
        <v>24</v>
      </c>
      <c r="J4660" s="10">
        <f ca="1">_xlfn.IFNA((VLOOKUP(A4660,'Fats and Greases'!M:N,2,FALSE)), "")</f>
        <v>22.75</v>
      </c>
      <c r="K4660" s="10">
        <f ca="1">_xlfn.IFNA((VLOOKUP($A4660,'Fats and Greases'!O:P,2,FALSE)), "")</f>
        <v>26.5</v>
      </c>
      <c r="L4660" s="10">
        <f ca="1">_xlfn.IFNA((VLOOKUP($A4660,'Fats and Greases'!Q:R,2,FALSE)), "")</f>
        <v>24</v>
      </c>
      <c r="M4660" s="10">
        <f ca="1">_xlfn.IFNA((VLOOKUP($A4660,'Fats and Greases'!S:T,2,FALSE)), "")</f>
        <v>24.5</v>
      </c>
    </row>
    <row r="4661" spans="1:13" x14ac:dyDescent="0.2">
      <c r="A4661" s="18">
        <v>43307</v>
      </c>
      <c r="B4661" s="19">
        <f t="shared" si="144"/>
        <v>7</v>
      </c>
      <c r="C4661" s="19">
        <f t="shared" si="145"/>
        <v>2018</v>
      </c>
      <c r="D4661" s="10">
        <f ca="1">_xlfn.IFNA((VLOOKUP(A4661,'Fats and Greases'!A:B,2,FALSE)), "")</f>
        <v>21.5</v>
      </c>
      <c r="E4661" s="10">
        <f ca="1">_xlfn.IFNA((VLOOKUP(A4661,'Fats and Greases'!C:D,2,FALSE)), "")</f>
        <v>22.5</v>
      </c>
      <c r="F4661" s="10">
        <f ca="1">_xlfn.IFNA((VLOOKUP(A4661,'Fats and Greases'!E:F,2,FALSE)), "")</f>
        <v>22.75</v>
      </c>
      <c r="G4661" s="10">
        <f ca="1">_xlfn.IFNA((VLOOKUP(A4661,'Fats and Greases'!G:H,2,FALSE)), "")</f>
        <v>22.5</v>
      </c>
      <c r="H4661" s="10">
        <f ca="1">_xlfn.IFNA((VLOOKUP(A4661,'Fats and Greases'!I:J,2,FALSE)), "")</f>
        <v>23.25</v>
      </c>
      <c r="I4661" s="10">
        <f ca="1">_xlfn.IFNA((VLOOKUP(A4661,'Fats and Greases'!K:L,2,FALSE)), "")</f>
        <v>24</v>
      </c>
      <c r="J4661" s="10">
        <f ca="1">_xlfn.IFNA((VLOOKUP(A4661,'Fats and Greases'!M:N,2,FALSE)), "")</f>
        <v>22.75</v>
      </c>
      <c r="K4661" s="10">
        <f ca="1">_xlfn.IFNA((VLOOKUP($A4661,'Fats and Greases'!O:P,2,FALSE)), "")</f>
        <v>26.5</v>
      </c>
      <c r="L4661" s="10">
        <f ca="1">_xlfn.IFNA((VLOOKUP($A4661,'Fats and Greases'!Q:R,2,FALSE)), "")</f>
        <v>24</v>
      </c>
      <c r="M4661" s="10">
        <f ca="1">_xlfn.IFNA((VLOOKUP($A4661,'Fats and Greases'!S:T,2,FALSE)), "")</f>
        <v>24.5</v>
      </c>
    </row>
    <row r="4662" spans="1:13" x14ac:dyDescent="0.2">
      <c r="A4662" s="18">
        <v>43308</v>
      </c>
      <c r="B4662" s="19">
        <f t="shared" si="144"/>
        <v>7</v>
      </c>
      <c r="C4662" s="19">
        <f t="shared" si="145"/>
        <v>2018</v>
      </c>
      <c r="D4662" s="10">
        <f ca="1">_xlfn.IFNA((VLOOKUP(A4662,'Fats and Greases'!A:B,2,FALSE)), "")</f>
        <v>21.5</v>
      </c>
      <c r="E4662" s="10">
        <f ca="1">_xlfn.IFNA((VLOOKUP(A4662,'Fats and Greases'!C:D,2,FALSE)), "")</f>
        <v>22.5</v>
      </c>
      <c r="F4662" s="10">
        <f ca="1">_xlfn.IFNA((VLOOKUP(A4662,'Fats and Greases'!E:F,2,FALSE)), "")</f>
        <v>22.75</v>
      </c>
      <c r="G4662" s="10">
        <f ca="1">_xlfn.IFNA((VLOOKUP(A4662,'Fats and Greases'!G:H,2,FALSE)), "")</f>
        <v>22.5</v>
      </c>
      <c r="H4662" s="10">
        <f ca="1">_xlfn.IFNA((VLOOKUP(A4662,'Fats and Greases'!I:J,2,FALSE)), "")</f>
        <v>23.25</v>
      </c>
      <c r="I4662" s="10">
        <f ca="1">_xlfn.IFNA((VLOOKUP(A4662,'Fats and Greases'!K:L,2,FALSE)), "")</f>
        <v>24</v>
      </c>
      <c r="J4662" s="10">
        <f ca="1">_xlfn.IFNA((VLOOKUP(A4662,'Fats and Greases'!M:N,2,FALSE)), "")</f>
        <v>22.75</v>
      </c>
      <c r="K4662" s="10">
        <f ca="1">_xlfn.IFNA((VLOOKUP($A4662,'Fats and Greases'!O:P,2,FALSE)), "")</f>
        <v>26.5</v>
      </c>
      <c r="L4662" s="10">
        <f ca="1">_xlfn.IFNA((VLOOKUP($A4662,'Fats and Greases'!Q:R,2,FALSE)), "")</f>
        <v>24</v>
      </c>
      <c r="M4662" s="10">
        <f ca="1">_xlfn.IFNA((VLOOKUP($A4662,'Fats and Greases'!S:T,2,FALSE)), "")</f>
        <v>24.5</v>
      </c>
    </row>
    <row r="4663" spans="1:13" x14ac:dyDescent="0.2">
      <c r="A4663" s="18">
        <v>43311</v>
      </c>
      <c r="B4663" s="19">
        <f t="shared" si="144"/>
        <v>7</v>
      </c>
      <c r="C4663" s="19">
        <f t="shared" si="145"/>
        <v>2018</v>
      </c>
      <c r="D4663" s="10">
        <f ca="1">_xlfn.IFNA((VLOOKUP(A4663,'Fats and Greases'!A:B,2,FALSE)), "")</f>
        <v>21.5</v>
      </c>
      <c r="E4663" s="10">
        <f ca="1">_xlfn.IFNA((VLOOKUP(A4663,'Fats and Greases'!C:D,2,FALSE)), "")</f>
        <v>22.5</v>
      </c>
      <c r="F4663" s="10">
        <f ca="1">_xlfn.IFNA((VLOOKUP(A4663,'Fats and Greases'!E:F,2,FALSE)), "")</f>
        <v>22.75</v>
      </c>
      <c r="G4663" s="10">
        <f ca="1">_xlfn.IFNA((VLOOKUP(A4663,'Fats and Greases'!G:H,2,FALSE)), "")</f>
        <v>22.5</v>
      </c>
      <c r="H4663" s="10">
        <f ca="1">_xlfn.IFNA((VLOOKUP(A4663,'Fats and Greases'!I:J,2,FALSE)), "")</f>
        <v>23.25</v>
      </c>
      <c r="I4663" s="10">
        <f ca="1">_xlfn.IFNA((VLOOKUP(A4663,'Fats and Greases'!K:L,2,FALSE)), "")</f>
        <v>24</v>
      </c>
      <c r="J4663" s="10">
        <f ca="1">_xlfn.IFNA((VLOOKUP(A4663,'Fats and Greases'!M:N,2,FALSE)), "")</f>
        <v>22.75</v>
      </c>
      <c r="K4663" s="10">
        <f ca="1">_xlfn.IFNA((VLOOKUP($A4663,'Fats and Greases'!O:P,2,FALSE)), "")</f>
        <v>26.5</v>
      </c>
      <c r="L4663" s="10">
        <f ca="1">_xlfn.IFNA((VLOOKUP($A4663,'Fats and Greases'!Q:R,2,FALSE)), "")</f>
        <v>24</v>
      </c>
      <c r="M4663" s="10">
        <f ca="1">_xlfn.IFNA((VLOOKUP($A4663,'Fats and Greases'!S:T,2,FALSE)), "")</f>
        <v>24.5</v>
      </c>
    </row>
    <row r="4664" spans="1:13" x14ac:dyDescent="0.2">
      <c r="A4664" s="18">
        <v>43312</v>
      </c>
      <c r="B4664" s="19">
        <f t="shared" si="144"/>
        <v>7</v>
      </c>
      <c r="C4664" s="19">
        <f t="shared" si="145"/>
        <v>2018</v>
      </c>
      <c r="D4664" s="10">
        <f ca="1">_xlfn.IFNA((VLOOKUP(A4664,'Fats and Greases'!A:B,2,FALSE)), "")</f>
        <v>21.5</v>
      </c>
      <c r="E4664" s="10">
        <f ca="1">_xlfn.IFNA((VLOOKUP(A4664,'Fats and Greases'!C:D,2,FALSE)), "")</f>
        <v>22.5</v>
      </c>
      <c r="F4664" s="10">
        <f ca="1">_xlfn.IFNA((VLOOKUP(A4664,'Fats and Greases'!E:F,2,FALSE)), "")</f>
        <v>22.75</v>
      </c>
      <c r="G4664" s="10">
        <f ca="1">_xlfn.IFNA((VLOOKUP(A4664,'Fats and Greases'!G:H,2,FALSE)), "")</f>
        <v>22.5</v>
      </c>
      <c r="H4664" s="10">
        <f ca="1">_xlfn.IFNA((VLOOKUP(A4664,'Fats and Greases'!I:J,2,FALSE)), "")</f>
        <v>23.25</v>
      </c>
      <c r="I4664" s="10">
        <f ca="1">_xlfn.IFNA((VLOOKUP(A4664,'Fats and Greases'!K:L,2,FALSE)), "")</f>
        <v>24</v>
      </c>
      <c r="J4664" s="10">
        <f ca="1">_xlfn.IFNA((VLOOKUP(A4664,'Fats and Greases'!M:N,2,FALSE)), "")</f>
        <v>22.75</v>
      </c>
      <c r="K4664" s="10">
        <f ca="1">_xlfn.IFNA((VLOOKUP($A4664,'Fats and Greases'!O:P,2,FALSE)), "")</f>
        <v>26.5</v>
      </c>
      <c r="L4664" s="10">
        <f ca="1">_xlfn.IFNA((VLOOKUP($A4664,'Fats and Greases'!Q:R,2,FALSE)), "")</f>
        <v>24</v>
      </c>
      <c r="M4664" s="10">
        <f ca="1">_xlfn.IFNA((VLOOKUP($A4664,'Fats and Greases'!S:T,2,FALSE)), "")</f>
        <v>24.5</v>
      </c>
    </row>
    <row r="4665" spans="1:13" x14ac:dyDescent="0.2">
      <c r="A4665" s="18">
        <v>43313</v>
      </c>
      <c r="B4665" s="19">
        <f t="shared" si="144"/>
        <v>8</v>
      </c>
      <c r="C4665" s="19">
        <f t="shared" si="145"/>
        <v>2018</v>
      </c>
      <c r="D4665" s="10">
        <f ca="1">_xlfn.IFNA((VLOOKUP(A4665,'Fats and Greases'!A:B,2,FALSE)), "")</f>
        <v>21.5</v>
      </c>
      <c r="E4665" s="10">
        <f ca="1">_xlfn.IFNA((VLOOKUP(A4665,'Fats and Greases'!C:D,2,FALSE)), "")</f>
        <v>22.5</v>
      </c>
      <c r="F4665" s="10">
        <f ca="1">_xlfn.IFNA((VLOOKUP(A4665,'Fats and Greases'!E:F,2,FALSE)), "")</f>
        <v>22.75</v>
      </c>
      <c r="G4665" s="10">
        <f ca="1">_xlfn.IFNA((VLOOKUP(A4665,'Fats and Greases'!G:H,2,FALSE)), "")</f>
        <v>22.5</v>
      </c>
      <c r="H4665" s="10">
        <f ca="1">_xlfn.IFNA((VLOOKUP(A4665,'Fats and Greases'!I:J,2,FALSE)), "")</f>
        <v>23.25</v>
      </c>
      <c r="I4665" s="10">
        <f ca="1">_xlfn.IFNA((VLOOKUP(A4665,'Fats and Greases'!K:L,2,FALSE)), "")</f>
        <v>24</v>
      </c>
      <c r="J4665" s="10">
        <f ca="1">_xlfn.IFNA((VLOOKUP(A4665,'Fats and Greases'!M:N,2,FALSE)), "")</f>
        <v>22.75</v>
      </c>
      <c r="K4665" s="10">
        <f ca="1">_xlfn.IFNA((VLOOKUP($A4665,'Fats and Greases'!O:P,2,FALSE)), "")</f>
        <v>26.5</v>
      </c>
      <c r="L4665" s="10">
        <f ca="1">_xlfn.IFNA((VLOOKUP($A4665,'Fats and Greases'!Q:R,2,FALSE)), "")</f>
        <v>24</v>
      </c>
      <c r="M4665" s="10">
        <f ca="1">_xlfn.IFNA((VLOOKUP($A4665,'Fats and Greases'!S:T,2,FALSE)), "")</f>
        <v>25</v>
      </c>
    </row>
    <row r="4666" spans="1:13" x14ac:dyDescent="0.2">
      <c r="A4666" s="18">
        <v>43314</v>
      </c>
      <c r="B4666" s="19">
        <f t="shared" si="144"/>
        <v>8</v>
      </c>
      <c r="C4666" s="19">
        <f t="shared" si="145"/>
        <v>2018</v>
      </c>
      <c r="D4666" s="10">
        <f ca="1">_xlfn.IFNA((VLOOKUP(A4666,'Fats and Greases'!A:B,2,FALSE)), "")</f>
        <v>21.5</v>
      </c>
      <c r="E4666" s="10">
        <f ca="1">_xlfn.IFNA((VLOOKUP(A4666,'Fats and Greases'!C:D,2,FALSE)), "")</f>
        <v>22.5</v>
      </c>
      <c r="F4666" s="10">
        <f ca="1">_xlfn.IFNA((VLOOKUP(A4666,'Fats and Greases'!E:F,2,FALSE)), "")</f>
        <v>22.75</v>
      </c>
      <c r="G4666" s="10">
        <f ca="1">_xlfn.IFNA((VLOOKUP(A4666,'Fats and Greases'!G:H,2,FALSE)), "")</f>
        <v>22.5</v>
      </c>
      <c r="H4666" s="10">
        <f ca="1">_xlfn.IFNA((VLOOKUP(A4666,'Fats and Greases'!I:J,2,FALSE)), "")</f>
        <v>23.25</v>
      </c>
      <c r="I4666" s="10">
        <f ca="1">_xlfn.IFNA((VLOOKUP(A4666,'Fats and Greases'!K:L,2,FALSE)), "")</f>
        <v>24</v>
      </c>
      <c r="J4666" s="10">
        <f ca="1">_xlfn.IFNA((VLOOKUP(A4666,'Fats and Greases'!M:N,2,FALSE)), "")</f>
        <v>22.75</v>
      </c>
      <c r="K4666" s="10">
        <f ca="1">_xlfn.IFNA((VLOOKUP($A4666,'Fats and Greases'!O:P,2,FALSE)), "")</f>
        <v>26.5</v>
      </c>
      <c r="L4666" s="10">
        <f ca="1">_xlfn.IFNA((VLOOKUP($A4666,'Fats and Greases'!Q:R,2,FALSE)), "")</f>
        <v>24</v>
      </c>
      <c r="M4666" s="10">
        <f ca="1">_xlfn.IFNA((VLOOKUP($A4666,'Fats and Greases'!S:T,2,FALSE)), "")</f>
        <v>25</v>
      </c>
    </row>
    <row r="4667" spans="1:13" x14ac:dyDescent="0.2">
      <c r="A4667" s="18">
        <v>43315</v>
      </c>
      <c r="B4667" s="19">
        <f t="shared" si="144"/>
        <v>8</v>
      </c>
      <c r="C4667" s="19">
        <f t="shared" si="145"/>
        <v>2018</v>
      </c>
      <c r="D4667" s="10">
        <f ca="1">_xlfn.IFNA((VLOOKUP(A4667,'Fats and Greases'!A:B,2,FALSE)), "")</f>
        <v>21.5</v>
      </c>
      <c r="E4667" s="10">
        <f ca="1">_xlfn.IFNA((VLOOKUP(A4667,'Fats and Greases'!C:D,2,FALSE)), "")</f>
        <v>22.5</v>
      </c>
      <c r="F4667" s="10">
        <f ca="1">_xlfn.IFNA((VLOOKUP(A4667,'Fats and Greases'!E:F,2,FALSE)), "")</f>
        <v>22.75</v>
      </c>
      <c r="G4667" s="10">
        <f ca="1">_xlfn.IFNA((VLOOKUP(A4667,'Fats and Greases'!G:H,2,FALSE)), "")</f>
        <v>22.5</v>
      </c>
      <c r="H4667" s="10">
        <f ca="1">_xlfn.IFNA((VLOOKUP(A4667,'Fats and Greases'!I:J,2,FALSE)), "")</f>
        <v>23.25</v>
      </c>
      <c r="I4667" s="10">
        <f ca="1">_xlfn.IFNA((VLOOKUP(A4667,'Fats and Greases'!K:L,2,FALSE)), "")</f>
        <v>24</v>
      </c>
      <c r="J4667" s="10">
        <f ca="1">_xlfn.IFNA((VLOOKUP(A4667,'Fats and Greases'!M:N,2,FALSE)), "")</f>
        <v>22.75</v>
      </c>
      <c r="K4667" s="10">
        <f ca="1">_xlfn.IFNA((VLOOKUP($A4667,'Fats and Greases'!O:P,2,FALSE)), "")</f>
        <v>26.5</v>
      </c>
      <c r="L4667" s="10">
        <f ca="1">_xlfn.IFNA((VLOOKUP($A4667,'Fats and Greases'!Q:R,2,FALSE)), "")</f>
        <v>24</v>
      </c>
      <c r="M4667" s="10">
        <f ca="1">_xlfn.IFNA((VLOOKUP($A4667,'Fats and Greases'!S:T,2,FALSE)), "")</f>
        <v>25</v>
      </c>
    </row>
    <row r="4668" spans="1:13" x14ac:dyDescent="0.2">
      <c r="A4668" s="18">
        <v>43318</v>
      </c>
      <c r="B4668" s="19">
        <f t="shared" si="144"/>
        <v>8</v>
      </c>
      <c r="C4668" s="19">
        <f t="shared" si="145"/>
        <v>2018</v>
      </c>
      <c r="D4668" s="10">
        <f ca="1">_xlfn.IFNA((VLOOKUP(A4668,'Fats and Greases'!A:B,2,FALSE)), "")</f>
        <v>21.5</v>
      </c>
      <c r="E4668" s="10">
        <f ca="1">_xlfn.IFNA((VLOOKUP(A4668,'Fats and Greases'!C:D,2,FALSE)), "")</f>
        <v>22.5</v>
      </c>
      <c r="F4668" s="10">
        <f ca="1">_xlfn.IFNA((VLOOKUP(A4668,'Fats and Greases'!E:F,2,FALSE)), "")</f>
        <v>22.75</v>
      </c>
      <c r="G4668" s="10">
        <f ca="1">_xlfn.IFNA((VLOOKUP(A4668,'Fats and Greases'!G:H,2,FALSE)), "")</f>
        <v>22.5</v>
      </c>
      <c r="H4668" s="10">
        <f ca="1">_xlfn.IFNA((VLOOKUP(A4668,'Fats and Greases'!I:J,2,FALSE)), "")</f>
        <v>23.25</v>
      </c>
      <c r="I4668" s="10">
        <f ca="1">_xlfn.IFNA((VLOOKUP(A4668,'Fats and Greases'!K:L,2,FALSE)), "")</f>
        <v>24</v>
      </c>
      <c r="J4668" s="10">
        <f ca="1">_xlfn.IFNA((VLOOKUP(A4668,'Fats and Greases'!M:N,2,FALSE)), "")</f>
        <v>22.75</v>
      </c>
      <c r="K4668" s="10">
        <f ca="1">_xlfn.IFNA((VLOOKUP($A4668,'Fats and Greases'!O:P,2,FALSE)), "")</f>
        <v>26.5</v>
      </c>
      <c r="L4668" s="10">
        <f ca="1">_xlfn.IFNA((VLOOKUP($A4668,'Fats and Greases'!Q:R,2,FALSE)), "")</f>
        <v>24</v>
      </c>
      <c r="M4668" s="10">
        <f ca="1">_xlfn.IFNA((VLOOKUP($A4668,'Fats and Greases'!S:T,2,FALSE)), "")</f>
        <v>25</v>
      </c>
    </row>
    <row r="4669" spans="1:13" x14ac:dyDescent="0.2">
      <c r="A4669" s="18">
        <v>43319</v>
      </c>
      <c r="B4669" s="19">
        <f t="shared" si="144"/>
        <v>8</v>
      </c>
      <c r="C4669" s="19">
        <f t="shared" si="145"/>
        <v>2018</v>
      </c>
      <c r="D4669" s="10">
        <f ca="1">_xlfn.IFNA((VLOOKUP(A4669,'Fats and Greases'!A:B,2,FALSE)), "")</f>
        <v>21.5</v>
      </c>
      <c r="E4669" s="10">
        <f ca="1">_xlfn.IFNA((VLOOKUP(A4669,'Fats and Greases'!C:D,2,FALSE)), "")</f>
        <v>22.5</v>
      </c>
      <c r="F4669" s="10">
        <f ca="1">_xlfn.IFNA((VLOOKUP(A4669,'Fats and Greases'!E:F,2,FALSE)), "")</f>
        <v>22.75</v>
      </c>
      <c r="G4669" s="10">
        <f ca="1">_xlfn.IFNA((VLOOKUP(A4669,'Fats and Greases'!G:H,2,FALSE)), "")</f>
        <v>22.5</v>
      </c>
      <c r="H4669" s="10">
        <f ca="1">_xlfn.IFNA((VLOOKUP(A4669,'Fats and Greases'!I:J,2,FALSE)), "")</f>
        <v>23.25</v>
      </c>
      <c r="I4669" s="10">
        <f ca="1">_xlfn.IFNA((VLOOKUP(A4669,'Fats and Greases'!K:L,2,FALSE)), "")</f>
        <v>24</v>
      </c>
      <c r="J4669" s="10">
        <f ca="1">_xlfn.IFNA((VLOOKUP(A4669,'Fats and Greases'!M:N,2,FALSE)), "")</f>
        <v>22.75</v>
      </c>
      <c r="K4669" s="10">
        <f ca="1">_xlfn.IFNA((VLOOKUP($A4669,'Fats and Greases'!O:P,2,FALSE)), "")</f>
        <v>26.5</v>
      </c>
      <c r="L4669" s="10">
        <f ca="1">_xlfn.IFNA((VLOOKUP($A4669,'Fats and Greases'!Q:R,2,FALSE)), "")</f>
        <v>24</v>
      </c>
      <c r="M4669" s="10">
        <f ca="1">_xlfn.IFNA((VLOOKUP($A4669,'Fats and Greases'!S:T,2,FALSE)), "")</f>
        <v>25</v>
      </c>
    </row>
    <row r="4670" spans="1:13" x14ac:dyDescent="0.2">
      <c r="A4670" s="18">
        <v>43320</v>
      </c>
      <c r="B4670" s="19">
        <f t="shared" si="144"/>
        <v>8</v>
      </c>
      <c r="C4670" s="19">
        <f t="shared" si="145"/>
        <v>2018</v>
      </c>
      <c r="D4670" s="10">
        <f ca="1">_xlfn.IFNA((VLOOKUP(A4670,'Fats and Greases'!A:B,2,FALSE)), "")</f>
        <v>21.5</v>
      </c>
      <c r="E4670" s="10">
        <f ca="1">_xlfn.IFNA((VLOOKUP(A4670,'Fats and Greases'!C:D,2,FALSE)), "")</f>
        <v>22.5</v>
      </c>
      <c r="F4670" s="10">
        <f ca="1">_xlfn.IFNA((VLOOKUP(A4670,'Fats and Greases'!E:F,2,FALSE)), "")</f>
        <v>22.75</v>
      </c>
      <c r="G4670" s="10">
        <f ca="1">_xlfn.IFNA((VLOOKUP(A4670,'Fats and Greases'!G:H,2,FALSE)), "")</f>
        <v>22.5</v>
      </c>
      <c r="H4670" s="10">
        <f ca="1">_xlfn.IFNA((VLOOKUP(A4670,'Fats and Greases'!I:J,2,FALSE)), "")</f>
        <v>23.25</v>
      </c>
      <c r="I4670" s="10">
        <f ca="1">_xlfn.IFNA((VLOOKUP(A4670,'Fats and Greases'!K:L,2,FALSE)), "")</f>
        <v>23.5</v>
      </c>
      <c r="J4670" s="10">
        <f ca="1">_xlfn.IFNA((VLOOKUP(A4670,'Fats and Greases'!M:N,2,FALSE)), "")</f>
        <v>22.75</v>
      </c>
      <c r="K4670" s="10">
        <f ca="1">_xlfn.IFNA((VLOOKUP($A4670,'Fats and Greases'!O:P,2,FALSE)), "")</f>
        <v>26.5</v>
      </c>
      <c r="L4670" s="10">
        <f ca="1">_xlfn.IFNA((VLOOKUP($A4670,'Fats and Greases'!Q:R,2,FALSE)), "")</f>
        <v>24</v>
      </c>
      <c r="M4670" s="10">
        <f ca="1">_xlfn.IFNA((VLOOKUP($A4670,'Fats and Greases'!S:T,2,FALSE)), "")</f>
        <v>24.5</v>
      </c>
    </row>
    <row r="4671" spans="1:13" x14ac:dyDescent="0.2">
      <c r="A4671" s="18">
        <v>43321</v>
      </c>
      <c r="B4671" s="19">
        <f t="shared" si="144"/>
        <v>8</v>
      </c>
      <c r="C4671" s="19">
        <f t="shared" si="145"/>
        <v>2018</v>
      </c>
      <c r="D4671" s="10">
        <f ca="1">_xlfn.IFNA((VLOOKUP(A4671,'Fats and Greases'!A:B,2,FALSE)), "")</f>
        <v>21.5</v>
      </c>
      <c r="E4671" s="10">
        <f ca="1">_xlfn.IFNA((VLOOKUP(A4671,'Fats and Greases'!C:D,2,FALSE)), "")</f>
        <v>22.5</v>
      </c>
      <c r="F4671" s="10">
        <f ca="1">_xlfn.IFNA((VLOOKUP(A4671,'Fats and Greases'!E:F,2,FALSE)), "")</f>
        <v>22.75</v>
      </c>
      <c r="G4671" s="10">
        <f ca="1">_xlfn.IFNA((VLOOKUP(A4671,'Fats and Greases'!G:H,2,FALSE)), "")</f>
        <v>22.5</v>
      </c>
      <c r="H4671" s="10">
        <f ca="1">_xlfn.IFNA((VLOOKUP(A4671,'Fats and Greases'!I:J,2,FALSE)), "")</f>
        <v>23.25</v>
      </c>
      <c r="I4671" s="10">
        <f ca="1">_xlfn.IFNA((VLOOKUP(A4671,'Fats and Greases'!K:L,2,FALSE)), "")</f>
        <v>23.5</v>
      </c>
      <c r="J4671" s="10">
        <f ca="1">_xlfn.IFNA((VLOOKUP(A4671,'Fats and Greases'!M:N,2,FALSE)), "")</f>
        <v>22.75</v>
      </c>
      <c r="K4671" s="10">
        <f ca="1">_xlfn.IFNA((VLOOKUP($A4671,'Fats and Greases'!O:P,2,FALSE)), "")</f>
        <v>26.5</v>
      </c>
      <c r="L4671" s="10">
        <f ca="1">_xlfn.IFNA((VLOOKUP($A4671,'Fats and Greases'!Q:R,2,FALSE)), "")</f>
        <v>24</v>
      </c>
      <c r="M4671" s="10">
        <f ca="1">_xlfn.IFNA((VLOOKUP($A4671,'Fats and Greases'!S:T,2,FALSE)), "")</f>
        <v>24.5</v>
      </c>
    </row>
    <row r="4672" spans="1:13" x14ac:dyDescent="0.2">
      <c r="A4672" s="18">
        <v>43322</v>
      </c>
      <c r="B4672" s="19">
        <f t="shared" si="144"/>
        <v>8</v>
      </c>
      <c r="C4672" s="19">
        <f t="shared" si="145"/>
        <v>2018</v>
      </c>
      <c r="D4672" s="10">
        <f ca="1">_xlfn.IFNA((VLOOKUP(A4672,'Fats and Greases'!A:B,2,FALSE)), "")</f>
        <v>21.5</v>
      </c>
      <c r="E4672" s="10">
        <f ca="1">_xlfn.IFNA((VLOOKUP(A4672,'Fats and Greases'!C:D,2,FALSE)), "")</f>
        <v>22.5</v>
      </c>
      <c r="F4672" s="10">
        <f ca="1">_xlfn.IFNA((VLOOKUP(A4672,'Fats and Greases'!E:F,2,FALSE)), "")</f>
        <v>22.75</v>
      </c>
      <c r="G4672" s="10">
        <f ca="1">_xlfn.IFNA((VLOOKUP(A4672,'Fats and Greases'!G:H,2,FALSE)), "")</f>
        <v>22.5</v>
      </c>
      <c r="H4672" s="10">
        <f ca="1">_xlfn.IFNA((VLOOKUP(A4672,'Fats and Greases'!I:J,2,FALSE)), "")</f>
        <v>23.25</v>
      </c>
      <c r="I4672" s="10">
        <f ca="1">_xlfn.IFNA((VLOOKUP(A4672,'Fats and Greases'!K:L,2,FALSE)), "")</f>
        <v>23.5</v>
      </c>
      <c r="J4672" s="10">
        <f ca="1">_xlfn.IFNA((VLOOKUP(A4672,'Fats and Greases'!M:N,2,FALSE)), "")</f>
        <v>22.75</v>
      </c>
      <c r="K4672" s="10">
        <f ca="1">_xlfn.IFNA((VLOOKUP($A4672,'Fats and Greases'!O:P,2,FALSE)), "")</f>
        <v>26.5</v>
      </c>
      <c r="L4672" s="10">
        <f ca="1">_xlfn.IFNA((VLOOKUP($A4672,'Fats and Greases'!Q:R,2,FALSE)), "")</f>
        <v>24</v>
      </c>
      <c r="M4672" s="10">
        <f ca="1">_xlfn.IFNA((VLOOKUP($A4672,'Fats and Greases'!S:T,2,FALSE)), "")</f>
        <v>24.5</v>
      </c>
    </row>
    <row r="4673" spans="1:13" x14ac:dyDescent="0.2">
      <c r="A4673" s="18">
        <v>43325</v>
      </c>
      <c r="B4673" s="19">
        <f t="shared" si="144"/>
        <v>8</v>
      </c>
      <c r="C4673" s="19">
        <f t="shared" si="145"/>
        <v>2018</v>
      </c>
      <c r="D4673" s="10">
        <f ca="1">_xlfn.IFNA((VLOOKUP(A4673,'Fats and Greases'!A:B,2,FALSE)), "")</f>
        <v>21.5</v>
      </c>
      <c r="E4673" s="10">
        <f ca="1">_xlfn.IFNA((VLOOKUP(A4673,'Fats and Greases'!C:D,2,FALSE)), "")</f>
        <v>22.5</v>
      </c>
      <c r="F4673" s="10">
        <f ca="1">_xlfn.IFNA((VLOOKUP(A4673,'Fats and Greases'!E:F,2,FALSE)), "")</f>
        <v>22.75</v>
      </c>
      <c r="G4673" s="10">
        <f ca="1">_xlfn.IFNA((VLOOKUP(A4673,'Fats and Greases'!G:H,2,FALSE)), "")</f>
        <v>22.5</v>
      </c>
      <c r="H4673" s="10">
        <f ca="1">_xlfn.IFNA((VLOOKUP(A4673,'Fats and Greases'!I:J,2,FALSE)), "")</f>
        <v>23.25</v>
      </c>
      <c r="I4673" s="10">
        <f ca="1">_xlfn.IFNA((VLOOKUP(A4673,'Fats and Greases'!K:L,2,FALSE)), "")</f>
        <v>23.5</v>
      </c>
      <c r="J4673" s="10">
        <f ca="1">_xlfn.IFNA((VLOOKUP(A4673,'Fats and Greases'!M:N,2,FALSE)), "")</f>
        <v>22.75</v>
      </c>
      <c r="K4673" s="10">
        <f ca="1">_xlfn.IFNA((VLOOKUP($A4673,'Fats and Greases'!O:P,2,FALSE)), "")</f>
        <v>26.5</v>
      </c>
      <c r="L4673" s="10">
        <f ca="1">_xlfn.IFNA((VLOOKUP($A4673,'Fats and Greases'!Q:R,2,FALSE)), "")</f>
        <v>24</v>
      </c>
      <c r="M4673" s="10">
        <f ca="1">_xlfn.IFNA((VLOOKUP($A4673,'Fats and Greases'!S:T,2,FALSE)), "")</f>
        <v>24.5</v>
      </c>
    </row>
    <row r="4674" spans="1:13" x14ac:dyDescent="0.2">
      <c r="A4674" s="18">
        <v>43326</v>
      </c>
      <c r="B4674" s="19">
        <f t="shared" si="144"/>
        <v>8</v>
      </c>
      <c r="C4674" s="19">
        <f t="shared" si="145"/>
        <v>2018</v>
      </c>
      <c r="D4674" s="10">
        <f ca="1">_xlfn.IFNA((VLOOKUP(A4674,'Fats and Greases'!A:B,2,FALSE)), "")</f>
        <v>21.5</v>
      </c>
      <c r="E4674" s="10">
        <f ca="1">_xlfn.IFNA((VLOOKUP(A4674,'Fats and Greases'!C:D,2,FALSE)), "")</f>
        <v>22.5</v>
      </c>
      <c r="F4674" s="10">
        <f ca="1">_xlfn.IFNA((VLOOKUP(A4674,'Fats and Greases'!E:F,2,FALSE)), "")</f>
        <v>22.75</v>
      </c>
      <c r="G4674" s="10">
        <f ca="1">_xlfn.IFNA((VLOOKUP(A4674,'Fats and Greases'!G:H,2,FALSE)), "")</f>
        <v>22.5</v>
      </c>
      <c r="H4674" s="10">
        <f ca="1">_xlfn.IFNA((VLOOKUP(A4674,'Fats and Greases'!I:J,2,FALSE)), "")</f>
        <v>23.25</v>
      </c>
      <c r="I4674" s="10">
        <f ca="1">_xlfn.IFNA((VLOOKUP(A4674,'Fats and Greases'!K:L,2,FALSE)), "")</f>
        <v>23.5</v>
      </c>
      <c r="J4674" s="10">
        <f ca="1">_xlfn.IFNA((VLOOKUP(A4674,'Fats and Greases'!M:N,2,FALSE)), "")</f>
        <v>22.75</v>
      </c>
      <c r="K4674" s="10">
        <f ca="1">_xlfn.IFNA((VLOOKUP($A4674,'Fats and Greases'!O:P,2,FALSE)), "")</f>
        <v>26.5</v>
      </c>
      <c r="L4674" s="10">
        <f ca="1">_xlfn.IFNA((VLOOKUP($A4674,'Fats and Greases'!Q:R,2,FALSE)), "")</f>
        <v>24</v>
      </c>
      <c r="M4674" s="10">
        <f ca="1">_xlfn.IFNA((VLOOKUP($A4674,'Fats and Greases'!S:T,2,FALSE)), "")</f>
        <v>24.5</v>
      </c>
    </row>
    <row r="4675" spans="1:13" x14ac:dyDescent="0.2">
      <c r="A4675" s="18">
        <v>43327</v>
      </c>
      <c r="B4675" s="19">
        <f t="shared" ref="B4675:B4738" si="146">MONTH(A4675)</f>
        <v>8</v>
      </c>
      <c r="C4675" s="19">
        <f t="shared" ref="C4675:C4738" si="147">YEAR(A4675)</f>
        <v>2018</v>
      </c>
      <c r="D4675" s="10">
        <f ca="1">_xlfn.IFNA((VLOOKUP(A4675,'Fats and Greases'!A:B,2,FALSE)), "")</f>
        <v>21.5</v>
      </c>
      <c r="E4675" s="10">
        <f ca="1">_xlfn.IFNA((VLOOKUP(A4675,'Fats and Greases'!C:D,2,FALSE)), "")</f>
        <v>22.5</v>
      </c>
      <c r="F4675" s="10">
        <f ca="1">_xlfn.IFNA((VLOOKUP(A4675,'Fats and Greases'!E:F,2,FALSE)), "")</f>
        <v>22.75</v>
      </c>
      <c r="G4675" s="10">
        <f ca="1">_xlfn.IFNA((VLOOKUP(A4675,'Fats and Greases'!G:H,2,FALSE)), "")</f>
        <v>22.5</v>
      </c>
      <c r="H4675" s="10">
        <f ca="1">_xlfn.IFNA((VLOOKUP(A4675,'Fats and Greases'!I:J,2,FALSE)), "")</f>
        <v>23.25</v>
      </c>
      <c r="I4675" s="10">
        <f ca="1">_xlfn.IFNA((VLOOKUP(A4675,'Fats and Greases'!K:L,2,FALSE)), "")</f>
        <v>23.5</v>
      </c>
      <c r="J4675" s="10">
        <f ca="1">_xlfn.IFNA((VLOOKUP(A4675,'Fats and Greases'!M:N,2,FALSE)), "")</f>
        <v>22.75</v>
      </c>
      <c r="K4675" s="10">
        <f ca="1">_xlfn.IFNA((VLOOKUP($A4675,'Fats and Greases'!O:P,2,FALSE)), "")</f>
        <v>26.5</v>
      </c>
      <c r="L4675" s="10">
        <f ca="1">_xlfn.IFNA((VLOOKUP($A4675,'Fats and Greases'!Q:R,2,FALSE)), "")</f>
        <v>24</v>
      </c>
      <c r="M4675" s="10">
        <f ca="1">_xlfn.IFNA((VLOOKUP($A4675,'Fats and Greases'!S:T,2,FALSE)), "")</f>
        <v>24.5</v>
      </c>
    </row>
    <row r="4676" spans="1:13" x14ac:dyDescent="0.2">
      <c r="A4676" s="18">
        <v>43328</v>
      </c>
      <c r="B4676" s="19">
        <f t="shared" si="146"/>
        <v>8</v>
      </c>
      <c r="C4676" s="19">
        <f t="shared" si="147"/>
        <v>2018</v>
      </c>
      <c r="D4676" s="10">
        <f ca="1">_xlfn.IFNA((VLOOKUP(A4676,'Fats and Greases'!A:B,2,FALSE)), "")</f>
        <v>21.5</v>
      </c>
      <c r="E4676" s="10">
        <f ca="1">_xlfn.IFNA((VLOOKUP(A4676,'Fats and Greases'!C:D,2,FALSE)), "")</f>
        <v>22.5</v>
      </c>
      <c r="F4676" s="10">
        <f ca="1">_xlfn.IFNA((VLOOKUP(A4676,'Fats and Greases'!E:F,2,FALSE)), "")</f>
        <v>22.75</v>
      </c>
      <c r="G4676" s="10">
        <f ca="1">_xlfn.IFNA((VLOOKUP(A4676,'Fats and Greases'!G:H,2,FALSE)), "")</f>
        <v>22.5</v>
      </c>
      <c r="H4676" s="10">
        <f ca="1">_xlfn.IFNA((VLOOKUP(A4676,'Fats and Greases'!I:J,2,FALSE)), "")</f>
        <v>23.25</v>
      </c>
      <c r="I4676" s="10">
        <f ca="1">_xlfn.IFNA((VLOOKUP(A4676,'Fats and Greases'!K:L,2,FALSE)), "")</f>
        <v>23.5</v>
      </c>
      <c r="J4676" s="10">
        <f ca="1">_xlfn.IFNA((VLOOKUP(A4676,'Fats and Greases'!M:N,2,FALSE)), "")</f>
        <v>22.75</v>
      </c>
      <c r="K4676" s="10">
        <f ca="1">_xlfn.IFNA((VLOOKUP($A4676,'Fats and Greases'!O:P,2,FALSE)), "")</f>
        <v>26.5</v>
      </c>
      <c r="L4676" s="10">
        <f ca="1">_xlfn.IFNA((VLOOKUP($A4676,'Fats and Greases'!Q:R,2,FALSE)), "")</f>
        <v>24</v>
      </c>
      <c r="M4676" s="10">
        <f ca="1">_xlfn.IFNA((VLOOKUP($A4676,'Fats and Greases'!S:T,2,FALSE)), "")</f>
        <v>24.5</v>
      </c>
    </row>
    <row r="4677" spans="1:13" x14ac:dyDescent="0.2">
      <c r="A4677" s="18">
        <v>43329</v>
      </c>
      <c r="B4677" s="19">
        <f t="shared" si="146"/>
        <v>8</v>
      </c>
      <c r="C4677" s="19">
        <f t="shared" si="147"/>
        <v>2018</v>
      </c>
      <c r="D4677" s="10">
        <f ca="1">_xlfn.IFNA((VLOOKUP(A4677,'Fats and Greases'!A:B,2,FALSE)), "")</f>
        <v>21.5</v>
      </c>
      <c r="E4677" s="10">
        <f ca="1">_xlfn.IFNA((VLOOKUP(A4677,'Fats and Greases'!C:D,2,FALSE)), "")</f>
        <v>22.5</v>
      </c>
      <c r="F4677" s="10">
        <f ca="1">_xlfn.IFNA((VLOOKUP(A4677,'Fats and Greases'!E:F,2,FALSE)), "")</f>
        <v>22.75</v>
      </c>
      <c r="G4677" s="10">
        <f ca="1">_xlfn.IFNA((VLOOKUP(A4677,'Fats and Greases'!G:H,2,FALSE)), "")</f>
        <v>22.5</v>
      </c>
      <c r="H4677" s="10">
        <f ca="1">_xlfn.IFNA((VLOOKUP(A4677,'Fats and Greases'!I:J,2,FALSE)), "")</f>
        <v>23.25</v>
      </c>
      <c r="I4677" s="10">
        <f ca="1">_xlfn.IFNA((VLOOKUP(A4677,'Fats and Greases'!K:L,2,FALSE)), "")</f>
        <v>23.5</v>
      </c>
      <c r="J4677" s="10">
        <f ca="1">_xlfn.IFNA((VLOOKUP(A4677,'Fats and Greases'!M:N,2,FALSE)), "")</f>
        <v>22.75</v>
      </c>
      <c r="K4677" s="10">
        <f ca="1">_xlfn.IFNA((VLOOKUP($A4677,'Fats and Greases'!O:P,2,FALSE)), "")</f>
        <v>26.5</v>
      </c>
      <c r="L4677" s="10">
        <f ca="1">_xlfn.IFNA((VLOOKUP($A4677,'Fats and Greases'!Q:R,2,FALSE)), "")</f>
        <v>24</v>
      </c>
      <c r="M4677" s="10">
        <f ca="1">_xlfn.IFNA((VLOOKUP($A4677,'Fats and Greases'!S:T,2,FALSE)), "")</f>
        <v>24.5</v>
      </c>
    </row>
    <row r="4678" spans="1:13" x14ac:dyDescent="0.2">
      <c r="A4678" s="18">
        <v>43332</v>
      </c>
      <c r="B4678" s="19">
        <f t="shared" si="146"/>
        <v>8</v>
      </c>
      <c r="C4678" s="19">
        <f t="shared" si="147"/>
        <v>2018</v>
      </c>
      <c r="D4678" s="10">
        <f ca="1">_xlfn.IFNA((VLOOKUP(A4678,'Fats and Greases'!A:B,2,FALSE)), "")</f>
        <v>21.5</v>
      </c>
      <c r="E4678" s="10">
        <f ca="1">_xlfn.IFNA((VLOOKUP(A4678,'Fats and Greases'!C:D,2,FALSE)), "")</f>
        <v>22.5</v>
      </c>
      <c r="F4678" s="10">
        <f ca="1">_xlfn.IFNA((VLOOKUP(A4678,'Fats and Greases'!E:F,2,FALSE)), "")</f>
        <v>22.75</v>
      </c>
      <c r="G4678" s="10">
        <f ca="1">_xlfn.IFNA((VLOOKUP(A4678,'Fats and Greases'!G:H,2,FALSE)), "")</f>
        <v>22.5</v>
      </c>
      <c r="H4678" s="10">
        <f ca="1">_xlfn.IFNA((VLOOKUP(A4678,'Fats and Greases'!I:J,2,FALSE)), "")</f>
        <v>23.25</v>
      </c>
      <c r="I4678" s="10">
        <f ca="1">_xlfn.IFNA((VLOOKUP(A4678,'Fats and Greases'!K:L,2,FALSE)), "")</f>
        <v>23.5</v>
      </c>
      <c r="J4678" s="10">
        <f ca="1">_xlfn.IFNA((VLOOKUP(A4678,'Fats and Greases'!M:N,2,FALSE)), "")</f>
        <v>22.75</v>
      </c>
      <c r="K4678" s="10">
        <f ca="1">_xlfn.IFNA((VLOOKUP($A4678,'Fats and Greases'!O:P,2,FALSE)), "")</f>
        <v>26.5</v>
      </c>
      <c r="L4678" s="10">
        <f ca="1">_xlfn.IFNA((VLOOKUP($A4678,'Fats and Greases'!Q:R,2,FALSE)), "")</f>
        <v>24</v>
      </c>
      <c r="M4678" s="10">
        <f ca="1">_xlfn.IFNA((VLOOKUP($A4678,'Fats and Greases'!S:T,2,FALSE)), "")</f>
        <v>24.5</v>
      </c>
    </row>
    <row r="4679" spans="1:13" x14ac:dyDescent="0.2">
      <c r="A4679" s="18">
        <v>43333</v>
      </c>
      <c r="B4679" s="19">
        <f t="shared" si="146"/>
        <v>8</v>
      </c>
      <c r="C4679" s="19">
        <f t="shared" si="147"/>
        <v>2018</v>
      </c>
      <c r="D4679" s="10">
        <f ca="1">_xlfn.IFNA((VLOOKUP(A4679,'Fats and Greases'!A:B,2,FALSE)), "")</f>
        <v>21.5</v>
      </c>
      <c r="E4679" s="10">
        <f ca="1">_xlfn.IFNA((VLOOKUP(A4679,'Fats and Greases'!C:D,2,FALSE)), "")</f>
        <v>22.5</v>
      </c>
      <c r="F4679" s="10">
        <f ca="1">_xlfn.IFNA((VLOOKUP(A4679,'Fats and Greases'!E:F,2,FALSE)), "")</f>
        <v>22.75</v>
      </c>
      <c r="G4679" s="10">
        <f ca="1">_xlfn.IFNA((VLOOKUP(A4679,'Fats and Greases'!G:H,2,FALSE)), "")</f>
        <v>22.5</v>
      </c>
      <c r="H4679" s="10">
        <f ca="1">_xlfn.IFNA((VLOOKUP(A4679,'Fats and Greases'!I:J,2,FALSE)), "")</f>
        <v>23.25</v>
      </c>
      <c r="I4679" s="10">
        <f ca="1">_xlfn.IFNA((VLOOKUP(A4679,'Fats and Greases'!K:L,2,FALSE)), "")</f>
        <v>23.5</v>
      </c>
      <c r="J4679" s="10">
        <f ca="1">_xlfn.IFNA((VLOOKUP(A4679,'Fats and Greases'!M:N,2,FALSE)), "")</f>
        <v>22.75</v>
      </c>
      <c r="K4679" s="10">
        <f ca="1">_xlfn.IFNA((VLOOKUP($A4679,'Fats and Greases'!O:P,2,FALSE)), "")</f>
        <v>26.5</v>
      </c>
      <c r="L4679" s="10">
        <f ca="1">_xlfn.IFNA((VLOOKUP($A4679,'Fats and Greases'!Q:R,2,FALSE)), "")</f>
        <v>24</v>
      </c>
      <c r="M4679" s="10">
        <f ca="1">_xlfn.IFNA((VLOOKUP($A4679,'Fats and Greases'!S:T,2,FALSE)), "")</f>
        <v>24.5</v>
      </c>
    </row>
    <row r="4680" spans="1:13" x14ac:dyDescent="0.2">
      <c r="A4680" s="18">
        <v>43334</v>
      </c>
      <c r="B4680" s="19">
        <f t="shared" si="146"/>
        <v>8</v>
      </c>
      <c r="C4680" s="19">
        <f t="shared" si="147"/>
        <v>2018</v>
      </c>
      <c r="D4680" s="10">
        <f ca="1">_xlfn.IFNA((VLOOKUP(A4680,'Fats and Greases'!A:B,2,FALSE)), "")</f>
        <v>21.5</v>
      </c>
      <c r="E4680" s="10">
        <f ca="1">_xlfn.IFNA((VLOOKUP(A4680,'Fats and Greases'!C:D,2,FALSE)), "")</f>
        <v>22.5</v>
      </c>
      <c r="F4680" s="10">
        <f ca="1">_xlfn.IFNA((VLOOKUP(A4680,'Fats and Greases'!E:F,2,FALSE)), "")</f>
        <v>22.75</v>
      </c>
      <c r="G4680" s="10">
        <f ca="1">_xlfn.IFNA((VLOOKUP(A4680,'Fats and Greases'!G:H,2,FALSE)), "")</f>
        <v>22.5</v>
      </c>
      <c r="H4680" s="10">
        <f ca="1">_xlfn.IFNA((VLOOKUP(A4680,'Fats and Greases'!I:J,2,FALSE)), "")</f>
        <v>23.25</v>
      </c>
      <c r="I4680" s="10">
        <f ca="1">_xlfn.IFNA((VLOOKUP(A4680,'Fats and Greases'!K:L,2,FALSE)), "")</f>
        <v>23.5</v>
      </c>
      <c r="J4680" s="10">
        <f ca="1">_xlfn.IFNA((VLOOKUP(A4680,'Fats and Greases'!M:N,2,FALSE)), "")</f>
        <v>22.75</v>
      </c>
      <c r="K4680" s="10">
        <f ca="1">_xlfn.IFNA((VLOOKUP($A4680,'Fats and Greases'!O:P,2,FALSE)), "")</f>
        <v>26.5</v>
      </c>
      <c r="L4680" s="10">
        <f ca="1">_xlfn.IFNA((VLOOKUP($A4680,'Fats and Greases'!Q:R,2,FALSE)), "")</f>
        <v>24</v>
      </c>
      <c r="M4680" s="10">
        <f ca="1">_xlfn.IFNA((VLOOKUP($A4680,'Fats and Greases'!S:T,2,FALSE)), "")</f>
        <v>24.5</v>
      </c>
    </row>
    <row r="4681" spans="1:13" x14ac:dyDescent="0.2">
      <c r="A4681" s="18">
        <v>43335</v>
      </c>
      <c r="B4681" s="19">
        <f t="shared" si="146"/>
        <v>8</v>
      </c>
      <c r="C4681" s="19">
        <f t="shared" si="147"/>
        <v>2018</v>
      </c>
      <c r="D4681" s="10">
        <f ca="1">_xlfn.IFNA((VLOOKUP(A4681,'Fats and Greases'!A:B,2,FALSE)), "")</f>
        <v>21.5</v>
      </c>
      <c r="E4681" s="10">
        <f ca="1">_xlfn.IFNA((VLOOKUP(A4681,'Fats and Greases'!C:D,2,FALSE)), "")</f>
        <v>22.5</v>
      </c>
      <c r="F4681" s="10">
        <f ca="1">_xlfn.IFNA((VLOOKUP(A4681,'Fats and Greases'!E:F,2,FALSE)), "")</f>
        <v>22.38</v>
      </c>
      <c r="G4681" s="10">
        <f ca="1">_xlfn.IFNA((VLOOKUP(A4681,'Fats and Greases'!G:H,2,FALSE)), "")</f>
        <v>22.5</v>
      </c>
      <c r="H4681" s="10">
        <f ca="1">_xlfn.IFNA((VLOOKUP(A4681,'Fats and Greases'!I:J,2,FALSE)), "")</f>
        <v>22.75</v>
      </c>
      <c r="I4681" s="10">
        <f ca="1">_xlfn.IFNA((VLOOKUP(A4681,'Fats and Greases'!K:L,2,FALSE)), "")</f>
        <v>23.5</v>
      </c>
      <c r="J4681" s="10">
        <f ca="1">_xlfn.IFNA((VLOOKUP(A4681,'Fats and Greases'!M:N,2,FALSE)), "")</f>
        <v>22.38</v>
      </c>
      <c r="K4681" s="10">
        <f ca="1">_xlfn.IFNA((VLOOKUP($A4681,'Fats and Greases'!O:P,2,FALSE)), "")</f>
        <v>26.5</v>
      </c>
      <c r="L4681" s="10">
        <f ca="1">_xlfn.IFNA((VLOOKUP($A4681,'Fats and Greases'!Q:R,2,FALSE)), "")</f>
        <v>23.25</v>
      </c>
      <c r="M4681" s="10">
        <f ca="1">_xlfn.IFNA((VLOOKUP($A4681,'Fats and Greases'!S:T,2,FALSE)), "")</f>
        <v>24.5</v>
      </c>
    </row>
    <row r="4682" spans="1:13" x14ac:dyDescent="0.2">
      <c r="A4682" s="18">
        <v>43336</v>
      </c>
      <c r="B4682" s="19">
        <f t="shared" si="146"/>
        <v>8</v>
      </c>
      <c r="C4682" s="19">
        <f t="shared" si="147"/>
        <v>2018</v>
      </c>
      <c r="D4682" s="10">
        <f ca="1">_xlfn.IFNA((VLOOKUP(A4682,'Fats and Greases'!A:B,2,FALSE)), "")</f>
        <v>21.5</v>
      </c>
      <c r="E4682" s="10">
        <f ca="1">_xlfn.IFNA((VLOOKUP(A4682,'Fats and Greases'!C:D,2,FALSE)), "")</f>
        <v>22.5</v>
      </c>
      <c r="F4682" s="10">
        <f ca="1">_xlfn.IFNA((VLOOKUP(A4682,'Fats and Greases'!E:F,2,FALSE)), "")</f>
        <v>22.38</v>
      </c>
      <c r="G4682" s="10">
        <f ca="1">_xlfn.IFNA((VLOOKUP(A4682,'Fats and Greases'!G:H,2,FALSE)), "")</f>
        <v>22.5</v>
      </c>
      <c r="H4682" s="10">
        <f ca="1">_xlfn.IFNA((VLOOKUP(A4682,'Fats and Greases'!I:J,2,FALSE)), "")</f>
        <v>22.75</v>
      </c>
      <c r="I4682" s="10">
        <f ca="1">_xlfn.IFNA((VLOOKUP(A4682,'Fats and Greases'!K:L,2,FALSE)), "")</f>
        <v>23.5</v>
      </c>
      <c r="J4682" s="10">
        <f ca="1">_xlfn.IFNA((VLOOKUP(A4682,'Fats and Greases'!M:N,2,FALSE)), "")</f>
        <v>22.38</v>
      </c>
      <c r="K4682" s="10">
        <f ca="1">_xlfn.IFNA((VLOOKUP($A4682,'Fats and Greases'!O:P,2,FALSE)), "")</f>
        <v>26.5</v>
      </c>
      <c r="L4682" s="10">
        <f ca="1">_xlfn.IFNA((VLOOKUP($A4682,'Fats and Greases'!Q:R,2,FALSE)), "")</f>
        <v>23.25</v>
      </c>
      <c r="M4682" s="10">
        <f ca="1">_xlfn.IFNA((VLOOKUP($A4682,'Fats and Greases'!S:T,2,FALSE)), "")</f>
        <v>24.5</v>
      </c>
    </row>
    <row r="4683" spans="1:13" x14ac:dyDescent="0.2">
      <c r="A4683" s="18">
        <v>43339</v>
      </c>
      <c r="B4683" s="19">
        <f t="shared" si="146"/>
        <v>8</v>
      </c>
      <c r="C4683" s="19">
        <f t="shared" si="147"/>
        <v>2018</v>
      </c>
      <c r="D4683" s="10">
        <f ca="1">_xlfn.IFNA((VLOOKUP(A4683,'Fats and Greases'!A:B,2,FALSE)), "")</f>
        <v>21.5</v>
      </c>
      <c r="E4683" s="10">
        <f ca="1">_xlfn.IFNA((VLOOKUP(A4683,'Fats and Greases'!C:D,2,FALSE)), "")</f>
        <v>22.5</v>
      </c>
      <c r="F4683" s="10">
        <f ca="1">_xlfn.IFNA((VLOOKUP(A4683,'Fats and Greases'!E:F,2,FALSE)), "")</f>
        <v>22.38</v>
      </c>
      <c r="G4683" s="10">
        <f ca="1">_xlfn.IFNA((VLOOKUP(A4683,'Fats and Greases'!G:H,2,FALSE)), "")</f>
        <v>22.5</v>
      </c>
      <c r="H4683" s="10">
        <f ca="1">_xlfn.IFNA((VLOOKUP(A4683,'Fats and Greases'!I:J,2,FALSE)), "")</f>
        <v>22.75</v>
      </c>
      <c r="I4683" s="10">
        <f ca="1">_xlfn.IFNA((VLOOKUP(A4683,'Fats and Greases'!K:L,2,FALSE)), "")</f>
        <v>23.5</v>
      </c>
      <c r="J4683" s="10">
        <f ca="1">_xlfn.IFNA((VLOOKUP(A4683,'Fats and Greases'!M:N,2,FALSE)), "")</f>
        <v>22.38</v>
      </c>
      <c r="K4683" s="10">
        <f ca="1">_xlfn.IFNA((VLOOKUP($A4683,'Fats and Greases'!O:P,2,FALSE)), "")</f>
        <v>26.5</v>
      </c>
      <c r="L4683" s="10">
        <f ca="1">_xlfn.IFNA((VLOOKUP($A4683,'Fats and Greases'!Q:R,2,FALSE)), "")</f>
        <v>23.25</v>
      </c>
      <c r="M4683" s="10">
        <f ca="1">_xlfn.IFNA((VLOOKUP($A4683,'Fats and Greases'!S:T,2,FALSE)), "")</f>
        <v>24.5</v>
      </c>
    </row>
    <row r="4684" spans="1:13" x14ac:dyDescent="0.2">
      <c r="A4684" s="18">
        <v>43340</v>
      </c>
      <c r="B4684" s="19">
        <f t="shared" si="146"/>
        <v>8</v>
      </c>
      <c r="C4684" s="19">
        <f t="shared" si="147"/>
        <v>2018</v>
      </c>
      <c r="D4684" s="10">
        <f ca="1">_xlfn.IFNA((VLOOKUP(A4684,'Fats and Greases'!A:B,2,FALSE)), "")</f>
        <v>21.5</v>
      </c>
      <c r="E4684" s="10">
        <f ca="1">_xlfn.IFNA((VLOOKUP(A4684,'Fats and Greases'!C:D,2,FALSE)), "")</f>
        <v>22.5</v>
      </c>
      <c r="F4684" s="10">
        <f ca="1">_xlfn.IFNA((VLOOKUP(A4684,'Fats and Greases'!E:F,2,FALSE)), "")</f>
        <v>22.38</v>
      </c>
      <c r="G4684" s="10">
        <f ca="1">_xlfn.IFNA((VLOOKUP(A4684,'Fats and Greases'!G:H,2,FALSE)), "")</f>
        <v>22.5</v>
      </c>
      <c r="H4684" s="10">
        <f ca="1">_xlfn.IFNA((VLOOKUP(A4684,'Fats and Greases'!I:J,2,FALSE)), "")</f>
        <v>22.75</v>
      </c>
      <c r="I4684" s="10">
        <f ca="1">_xlfn.IFNA((VLOOKUP(A4684,'Fats and Greases'!K:L,2,FALSE)), "")</f>
        <v>23.5</v>
      </c>
      <c r="J4684" s="10">
        <f ca="1">_xlfn.IFNA((VLOOKUP(A4684,'Fats and Greases'!M:N,2,FALSE)), "")</f>
        <v>22.38</v>
      </c>
      <c r="K4684" s="10">
        <f ca="1">_xlfn.IFNA((VLOOKUP($A4684,'Fats and Greases'!O:P,2,FALSE)), "")</f>
        <v>26.5</v>
      </c>
      <c r="L4684" s="10">
        <f ca="1">_xlfn.IFNA((VLOOKUP($A4684,'Fats and Greases'!Q:R,2,FALSE)), "")</f>
        <v>23.25</v>
      </c>
      <c r="M4684" s="10">
        <f ca="1">_xlfn.IFNA((VLOOKUP($A4684,'Fats and Greases'!S:T,2,FALSE)), "")</f>
        <v>24.5</v>
      </c>
    </row>
    <row r="4685" spans="1:13" x14ac:dyDescent="0.2">
      <c r="A4685" s="18">
        <v>43341</v>
      </c>
      <c r="B4685" s="19">
        <f t="shared" si="146"/>
        <v>8</v>
      </c>
      <c r="C4685" s="19">
        <f t="shared" si="147"/>
        <v>2018</v>
      </c>
      <c r="D4685" s="10">
        <f ca="1">_xlfn.IFNA((VLOOKUP(A4685,'Fats and Greases'!A:B,2,FALSE)), "")</f>
        <v>21.5</v>
      </c>
      <c r="E4685" s="10">
        <f ca="1">_xlfn.IFNA((VLOOKUP(A4685,'Fats and Greases'!C:D,2,FALSE)), "")</f>
        <v>22.5</v>
      </c>
      <c r="F4685" s="10">
        <f ca="1">_xlfn.IFNA((VLOOKUP(A4685,'Fats and Greases'!E:F,2,FALSE)), "")</f>
        <v>22.38</v>
      </c>
      <c r="G4685" s="10">
        <f ca="1">_xlfn.IFNA((VLOOKUP(A4685,'Fats and Greases'!G:H,2,FALSE)), "")</f>
        <v>22.5</v>
      </c>
      <c r="H4685" s="10">
        <f ca="1">_xlfn.IFNA((VLOOKUP(A4685,'Fats and Greases'!I:J,2,FALSE)), "")</f>
        <v>22.75</v>
      </c>
      <c r="I4685" s="10">
        <f ca="1">_xlfn.IFNA((VLOOKUP(A4685,'Fats and Greases'!K:L,2,FALSE)), "")</f>
        <v>23.5</v>
      </c>
      <c r="J4685" s="10">
        <f ca="1">_xlfn.IFNA((VLOOKUP(A4685,'Fats and Greases'!M:N,2,FALSE)), "")</f>
        <v>22.38</v>
      </c>
      <c r="K4685" s="10">
        <f ca="1">_xlfn.IFNA((VLOOKUP($A4685,'Fats and Greases'!O:P,2,FALSE)), "")</f>
        <v>26.5</v>
      </c>
      <c r="L4685" s="10">
        <f ca="1">_xlfn.IFNA((VLOOKUP($A4685,'Fats and Greases'!Q:R,2,FALSE)), "")</f>
        <v>23.25</v>
      </c>
      <c r="M4685" s="10">
        <f ca="1">_xlfn.IFNA((VLOOKUP($A4685,'Fats and Greases'!S:T,2,FALSE)), "")</f>
        <v>24.5</v>
      </c>
    </row>
    <row r="4686" spans="1:13" x14ac:dyDescent="0.2">
      <c r="A4686" s="18">
        <v>43342</v>
      </c>
      <c r="B4686" s="19">
        <f t="shared" si="146"/>
        <v>8</v>
      </c>
      <c r="C4686" s="19">
        <f t="shared" si="147"/>
        <v>2018</v>
      </c>
      <c r="D4686" s="10">
        <f ca="1">_xlfn.IFNA((VLOOKUP(A4686,'Fats and Greases'!A:B,2,FALSE)), "")</f>
        <v>21.5</v>
      </c>
      <c r="E4686" s="10">
        <f ca="1">_xlfn.IFNA((VLOOKUP(A4686,'Fats and Greases'!C:D,2,FALSE)), "")</f>
        <v>22.75</v>
      </c>
      <c r="F4686" s="10">
        <f ca="1">_xlfn.IFNA((VLOOKUP(A4686,'Fats and Greases'!E:F,2,FALSE)), "")</f>
        <v>22.38</v>
      </c>
      <c r="G4686" s="10">
        <f ca="1">_xlfn.IFNA((VLOOKUP(A4686,'Fats and Greases'!G:H,2,FALSE)), "")</f>
        <v>23</v>
      </c>
      <c r="H4686" s="10">
        <f ca="1">_xlfn.IFNA((VLOOKUP(A4686,'Fats and Greases'!I:J,2,FALSE)), "")</f>
        <v>22.75</v>
      </c>
      <c r="I4686" s="10">
        <f ca="1">_xlfn.IFNA((VLOOKUP(A4686,'Fats and Greases'!K:L,2,FALSE)), "")</f>
        <v>23.75</v>
      </c>
      <c r="J4686" s="10">
        <f ca="1">_xlfn.IFNA((VLOOKUP(A4686,'Fats and Greases'!M:N,2,FALSE)), "")</f>
        <v>22.38</v>
      </c>
      <c r="K4686" s="10">
        <f ca="1">_xlfn.IFNA((VLOOKUP($A4686,'Fats and Greases'!O:P,2,FALSE)), "")</f>
        <v>26.5</v>
      </c>
      <c r="L4686" s="10">
        <f ca="1">_xlfn.IFNA((VLOOKUP($A4686,'Fats and Greases'!Q:R,2,FALSE)), "")</f>
        <v>23.25</v>
      </c>
      <c r="M4686" s="10">
        <f ca="1">_xlfn.IFNA((VLOOKUP($A4686,'Fats and Greases'!S:T,2,FALSE)), "")</f>
        <v>24.63</v>
      </c>
    </row>
    <row r="4687" spans="1:13" x14ac:dyDescent="0.2">
      <c r="A4687" s="18">
        <v>43343</v>
      </c>
      <c r="B4687" s="19">
        <f t="shared" si="146"/>
        <v>8</v>
      </c>
      <c r="C4687" s="19">
        <f t="shared" si="147"/>
        <v>2018</v>
      </c>
      <c r="D4687" s="10">
        <f ca="1">_xlfn.IFNA((VLOOKUP(A4687,'Fats and Greases'!A:B,2,FALSE)), "")</f>
        <v>21.5</v>
      </c>
      <c r="E4687" s="10">
        <f ca="1">_xlfn.IFNA((VLOOKUP(A4687,'Fats and Greases'!C:D,2,FALSE)), "")</f>
        <v>22.75</v>
      </c>
      <c r="F4687" s="10">
        <f ca="1">_xlfn.IFNA((VLOOKUP(A4687,'Fats and Greases'!E:F,2,FALSE)), "")</f>
        <v>22</v>
      </c>
      <c r="G4687" s="10">
        <f ca="1">_xlfn.IFNA((VLOOKUP(A4687,'Fats and Greases'!G:H,2,FALSE)), "")</f>
        <v>23</v>
      </c>
      <c r="H4687" s="10">
        <f ca="1">_xlfn.IFNA((VLOOKUP(A4687,'Fats and Greases'!I:J,2,FALSE)), "")</f>
        <v>22.75</v>
      </c>
      <c r="I4687" s="10">
        <f ca="1">_xlfn.IFNA((VLOOKUP(A4687,'Fats and Greases'!K:L,2,FALSE)), "")</f>
        <v>23.75</v>
      </c>
      <c r="J4687" s="10">
        <f ca="1">_xlfn.IFNA((VLOOKUP(A4687,'Fats and Greases'!M:N,2,FALSE)), "")</f>
        <v>22</v>
      </c>
      <c r="K4687" s="10">
        <f ca="1">_xlfn.IFNA((VLOOKUP($A4687,'Fats and Greases'!O:P,2,FALSE)), "")</f>
        <v>26.5</v>
      </c>
      <c r="L4687" s="10">
        <f ca="1">_xlfn.IFNA((VLOOKUP($A4687,'Fats and Greases'!Q:R,2,FALSE)), "")</f>
        <v>23.25</v>
      </c>
      <c r="M4687" s="10">
        <f ca="1">_xlfn.IFNA((VLOOKUP($A4687,'Fats and Greases'!S:T,2,FALSE)), "")</f>
        <v>24.63</v>
      </c>
    </row>
    <row r="4688" spans="1:13" x14ac:dyDescent="0.2">
      <c r="A4688" s="18">
        <v>43346</v>
      </c>
      <c r="B4688" s="19">
        <f t="shared" si="146"/>
        <v>9</v>
      </c>
      <c r="C4688" s="19">
        <f t="shared" si="147"/>
        <v>2018</v>
      </c>
      <c r="D4688" s="10" t="str">
        <f ca="1">_xlfn.IFNA((VLOOKUP(A4688,'Fats and Greases'!A:B,2,FALSE)), "")</f>
        <v/>
      </c>
      <c r="E4688" s="10" t="str">
        <f ca="1">_xlfn.IFNA((VLOOKUP(A4688,'Fats and Greases'!C:D,2,FALSE)), "")</f>
        <v/>
      </c>
      <c r="F4688" s="10" t="str">
        <f ca="1">_xlfn.IFNA((VLOOKUP(A4688,'Fats and Greases'!E:F,2,FALSE)), "")</f>
        <v/>
      </c>
      <c r="G4688" s="10" t="str">
        <f ca="1">_xlfn.IFNA((VLOOKUP(A4688,'Fats and Greases'!G:H,2,FALSE)), "")</f>
        <v/>
      </c>
      <c r="H4688" s="10" t="str">
        <f ca="1">_xlfn.IFNA((VLOOKUP(A4688,'Fats and Greases'!I:J,2,FALSE)), "")</f>
        <v/>
      </c>
      <c r="I4688" s="10" t="str">
        <f ca="1">_xlfn.IFNA((VLOOKUP(A4688,'Fats and Greases'!K:L,2,FALSE)), "")</f>
        <v/>
      </c>
      <c r="J4688" s="10" t="str">
        <f ca="1">_xlfn.IFNA((VLOOKUP(A4688,'Fats and Greases'!M:N,2,FALSE)), "")</f>
        <v/>
      </c>
      <c r="K4688" s="10" t="str">
        <f ca="1">_xlfn.IFNA((VLOOKUP($A4688,'Fats and Greases'!O:P,2,FALSE)), "")</f>
        <v/>
      </c>
      <c r="L4688" s="10" t="str">
        <f ca="1">_xlfn.IFNA((VLOOKUP($A4688,'Fats and Greases'!Q:R,2,FALSE)), "")</f>
        <v/>
      </c>
      <c r="M4688" s="10" t="str">
        <f ca="1">_xlfn.IFNA((VLOOKUP($A4688,'Fats and Greases'!S:T,2,FALSE)), "")</f>
        <v/>
      </c>
    </row>
    <row r="4689" spans="1:13" x14ac:dyDescent="0.2">
      <c r="A4689" s="18">
        <v>43347</v>
      </c>
      <c r="B4689" s="19">
        <f t="shared" si="146"/>
        <v>9</v>
      </c>
      <c r="C4689" s="19">
        <f t="shared" si="147"/>
        <v>2018</v>
      </c>
      <c r="D4689" s="10">
        <f ca="1">_xlfn.IFNA((VLOOKUP(A4689,'Fats and Greases'!A:B,2,FALSE)), "")</f>
        <v>21.5</v>
      </c>
      <c r="E4689" s="10">
        <f ca="1">_xlfn.IFNA((VLOOKUP(A4689,'Fats and Greases'!C:D,2,FALSE)), "")</f>
        <v>22.75</v>
      </c>
      <c r="F4689" s="10">
        <f ca="1">_xlfn.IFNA((VLOOKUP(A4689,'Fats and Greases'!E:F,2,FALSE)), "")</f>
        <v>22</v>
      </c>
      <c r="G4689" s="10">
        <f ca="1">_xlfn.IFNA((VLOOKUP(A4689,'Fats and Greases'!G:H,2,FALSE)), "")</f>
        <v>23</v>
      </c>
      <c r="H4689" s="10">
        <f ca="1">_xlfn.IFNA((VLOOKUP(A4689,'Fats and Greases'!I:J,2,FALSE)), "")</f>
        <v>22.75</v>
      </c>
      <c r="I4689" s="10">
        <f ca="1">_xlfn.IFNA((VLOOKUP(A4689,'Fats and Greases'!K:L,2,FALSE)), "")</f>
        <v>23.75</v>
      </c>
      <c r="J4689" s="10">
        <f ca="1">_xlfn.IFNA((VLOOKUP(A4689,'Fats and Greases'!M:N,2,FALSE)), "")</f>
        <v>22</v>
      </c>
      <c r="K4689" s="10">
        <f ca="1">_xlfn.IFNA((VLOOKUP($A4689,'Fats and Greases'!O:P,2,FALSE)), "")</f>
        <v>26.5</v>
      </c>
      <c r="L4689" s="10">
        <f ca="1">_xlfn.IFNA((VLOOKUP($A4689,'Fats and Greases'!Q:R,2,FALSE)), "")</f>
        <v>22.5</v>
      </c>
      <c r="M4689" s="10">
        <f ca="1">_xlfn.IFNA((VLOOKUP($A4689,'Fats and Greases'!S:T,2,FALSE)), "")</f>
        <v>24.63</v>
      </c>
    </row>
    <row r="4690" spans="1:13" x14ac:dyDescent="0.2">
      <c r="A4690" s="18">
        <v>43348</v>
      </c>
      <c r="B4690" s="19">
        <f t="shared" si="146"/>
        <v>9</v>
      </c>
      <c r="C4690" s="19">
        <f t="shared" si="147"/>
        <v>2018</v>
      </c>
      <c r="D4690" s="10">
        <f ca="1">_xlfn.IFNA((VLOOKUP(A4690,'Fats and Greases'!A:B,2,FALSE)), "")</f>
        <v>21</v>
      </c>
      <c r="E4690" s="10">
        <f ca="1">_xlfn.IFNA((VLOOKUP(A4690,'Fats and Greases'!C:D,2,FALSE)), "")</f>
        <v>22.75</v>
      </c>
      <c r="F4690" s="10">
        <f ca="1">_xlfn.IFNA((VLOOKUP(A4690,'Fats and Greases'!E:F,2,FALSE)), "")</f>
        <v>22</v>
      </c>
      <c r="G4690" s="10">
        <f ca="1">_xlfn.IFNA((VLOOKUP(A4690,'Fats and Greases'!G:H,2,FALSE)), "")</f>
        <v>23</v>
      </c>
      <c r="H4690" s="10">
        <f ca="1">_xlfn.IFNA((VLOOKUP(A4690,'Fats and Greases'!I:J,2,FALSE)), "")</f>
        <v>22.75</v>
      </c>
      <c r="I4690" s="10">
        <f ca="1">_xlfn.IFNA((VLOOKUP(A4690,'Fats and Greases'!K:L,2,FALSE)), "")</f>
        <v>23.63</v>
      </c>
      <c r="J4690" s="10">
        <f ca="1">_xlfn.IFNA((VLOOKUP(A4690,'Fats and Greases'!M:N,2,FALSE)), "")</f>
        <v>22</v>
      </c>
      <c r="K4690" s="10">
        <f ca="1">_xlfn.IFNA((VLOOKUP($A4690,'Fats and Greases'!O:P,2,FALSE)), "")</f>
        <v>26.5</v>
      </c>
      <c r="L4690" s="10">
        <f ca="1">_xlfn.IFNA((VLOOKUP($A4690,'Fats and Greases'!Q:R,2,FALSE)), "")</f>
        <v>22.5</v>
      </c>
      <c r="M4690" s="10">
        <f ca="1">_xlfn.IFNA((VLOOKUP($A4690,'Fats and Greases'!S:T,2,FALSE)), "")</f>
        <v>23.5</v>
      </c>
    </row>
    <row r="4691" spans="1:13" x14ac:dyDescent="0.2">
      <c r="A4691" s="18">
        <v>43349</v>
      </c>
      <c r="B4691" s="19">
        <f t="shared" si="146"/>
        <v>9</v>
      </c>
      <c r="C4691" s="19">
        <f t="shared" si="147"/>
        <v>2018</v>
      </c>
      <c r="D4691" s="10">
        <f ca="1">_xlfn.IFNA((VLOOKUP(A4691,'Fats and Greases'!A:B,2,FALSE)), "")</f>
        <v>19.75</v>
      </c>
      <c r="E4691" s="10">
        <f ca="1">_xlfn.IFNA((VLOOKUP(A4691,'Fats and Greases'!C:D,2,FALSE)), "")</f>
        <v>22.75</v>
      </c>
      <c r="F4691" s="10">
        <f ca="1">_xlfn.IFNA((VLOOKUP(A4691,'Fats and Greases'!E:F,2,FALSE)), "")</f>
        <v>21.5</v>
      </c>
      <c r="G4691" s="10">
        <f ca="1">_xlfn.IFNA((VLOOKUP(A4691,'Fats and Greases'!G:H,2,FALSE)), "")</f>
        <v>23</v>
      </c>
      <c r="H4691" s="10">
        <f ca="1">_xlfn.IFNA((VLOOKUP(A4691,'Fats and Greases'!I:J,2,FALSE)), "")</f>
        <v>22.5</v>
      </c>
      <c r="I4691" s="10">
        <f ca="1">_xlfn.IFNA((VLOOKUP(A4691,'Fats and Greases'!K:L,2,FALSE)), "")</f>
        <v>23.63</v>
      </c>
      <c r="J4691" s="10">
        <f ca="1">_xlfn.IFNA((VLOOKUP(A4691,'Fats and Greases'!M:N,2,FALSE)), "")</f>
        <v>21.5</v>
      </c>
      <c r="K4691" s="10">
        <f ca="1">_xlfn.IFNA((VLOOKUP($A4691,'Fats and Greases'!O:P,2,FALSE)), "")</f>
        <v>26.5</v>
      </c>
      <c r="L4691" s="10">
        <f ca="1">_xlfn.IFNA((VLOOKUP($A4691,'Fats and Greases'!Q:R,2,FALSE)), "")</f>
        <v>22.5</v>
      </c>
      <c r="M4691" s="10">
        <f ca="1">_xlfn.IFNA((VLOOKUP($A4691,'Fats and Greases'!S:T,2,FALSE)), "")</f>
        <v>23.5</v>
      </c>
    </row>
    <row r="4692" spans="1:13" x14ac:dyDescent="0.2">
      <c r="A4692" s="18">
        <v>43350</v>
      </c>
      <c r="B4692" s="19">
        <f t="shared" si="146"/>
        <v>9</v>
      </c>
      <c r="C4692" s="19">
        <f t="shared" si="147"/>
        <v>2018</v>
      </c>
      <c r="D4692" s="10">
        <f ca="1">_xlfn.IFNA((VLOOKUP(A4692,'Fats and Greases'!A:B,2,FALSE)), "")</f>
        <v>19.75</v>
      </c>
      <c r="E4692" s="10">
        <f ca="1">_xlfn.IFNA((VLOOKUP(A4692,'Fats and Greases'!C:D,2,FALSE)), "")</f>
        <v>22.75</v>
      </c>
      <c r="F4692" s="10">
        <f ca="1">_xlfn.IFNA((VLOOKUP(A4692,'Fats and Greases'!E:F,2,FALSE)), "")</f>
        <v>21.5</v>
      </c>
      <c r="G4692" s="10">
        <f ca="1">_xlfn.IFNA((VLOOKUP(A4692,'Fats and Greases'!G:H,2,FALSE)), "")</f>
        <v>23</v>
      </c>
      <c r="H4692" s="10">
        <f ca="1">_xlfn.IFNA((VLOOKUP(A4692,'Fats and Greases'!I:J,2,FALSE)), "")</f>
        <v>22.5</v>
      </c>
      <c r="I4692" s="10">
        <f ca="1">_xlfn.IFNA((VLOOKUP(A4692,'Fats and Greases'!K:L,2,FALSE)), "")</f>
        <v>23.63</v>
      </c>
      <c r="J4692" s="10">
        <f ca="1">_xlfn.IFNA((VLOOKUP(A4692,'Fats and Greases'!M:N,2,FALSE)), "")</f>
        <v>21.5</v>
      </c>
      <c r="K4692" s="10">
        <f ca="1">_xlfn.IFNA((VLOOKUP($A4692,'Fats and Greases'!O:P,2,FALSE)), "")</f>
        <v>26.5</v>
      </c>
      <c r="L4692" s="10">
        <f ca="1">_xlfn.IFNA((VLOOKUP($A4692,'Fats and Greases'!Q:R,2,FALSE)), "")</f>
        <v>22.5</v>
      </c>
      <c r="M4692" s="10">
        <f ca="1">_xlfn.IFNA((VLOOKUP($A4692,'Fats and Greases'!S:T,2,FALSE)), "")</f>
        <v>23.5</v>
      </c>
    </row>
    <row r="4693" spans="1:13" x14ac:dyDescent="0.2">
      <c r="A4693" s="18">
        <v>43353</v>
      </c>
      <c r="B4693" s="19">
        <f t="shared" si="146"/>
        <v>9</v>
      </c>
      <c r="C4693" s="19">
        <f t="shared" si="147"/>
        <v>2018</v>
      </c>
      <c r="D4693" s="10">
        <f ca="1">_xlfn.IFNA((VLOOKUP(A4693,'Fats and Greases'!A:B,2,FALSE)), "")</f>
        <v>19.75</v>
      </c>
      <c r="E4693" s="10">
        <f ca="1">_xlfn.IFNA((VLOOKUP(A4693,'Fats and Greases'!C:D,2,FALSE)), "")</f>
        <v>22.75</v>
      </c>
      <c r="F4693" s="10">
        <f ca="1">_xlfn.IFNA((VLOOKUP(A4693,'Fats and Greases'!E:F,2,FALSE)), "")</f>
        <v>21.5</v>
      </c>
      <c r="G4693" s="10">
        <f ca="1">_xlfn.IFNA((VLOOKUP(A4693,'Fats and Greases'!G:H,2,FALSE)), "")</f>
        <v>23</v>
      </c>
      <c r="H4693" s="10">
        <f ca="1">_xlfn.IFNA((VLOOKUP(A4693,'Fats and Greases'!I:J,2,FALSE)), "")</f>
        <v>22.5</v>
      </c>
      <c r="I4693" s="10">
        <f ca="1">_xlfn.IFNA((VLOOKUP(A4693,'Fats and Greases'!K:L,2,FALSE)), "")</f>
        <v>23.63</v>
      </c>
      <c r="J4693" s="10">
        <f ca="1">_xlfn.IFNA((VLOOKUP(A4693,'Fats and Greases'!M:N,2,FALSE)), "")</f>
        <v>21.5</v>
      </c>
      <c r="K4693" s="10">
        <f ca="1">_xlfn.IFNA((VLOOKUP($A4693,'Fats and Greases'!O:P,2,FALSE)), "")</f>
        <v>26.5</v>
      </c>
      <c r="L4693" s="10">
        <f ca="1">_xlfn.IFNA((VLOOKUP($A4693,'Fats and Greases'!Q:R,2,FALSE)), "")</f>
        <v>22.5</v>
      </c>
      <c r="M4693" s="10">
        <f ca="1">_xlfn.IFNA((VLOOKUP($A4693,'Fats and Greases'!S:T,2,FALSE)), "")</f>
        <v>23.5</v>
      </c>
    </row>
    <row r="4694" spans="1:13" x14ac:dyDescent="0.2">
      <c r="A4694" s="18">
        <v>43354</v>
      </c>
      <c r="B4694" s="19">
        <f t="shared" si="146"/>
        <v>9</v>
      </c>
      <c r="C4694" s="19">
        <f t="shared" si="147"/>
        <v>2018</v>
      </c>
      <c r="D4694" s="10">
        <f ca="1">_xlfn.IFNA((VLOOKUP(A4694,'Fats and Greases'!A:B,2,FALSE)), "")</f>
        <v>19.75</v>
      </c>
      <c r="E4694" s="10">
        <f ca="1">_xlfn.IFNA((VLOOKUP(A4694,'Fats and Greases'!C:D,2,FALSE)), "")</f>
        <v>22.75</v>
      </c>
      <c r="F4694" s="10">
        <f ca="1">_xlfn.IFNA((VLOOKUP(A4694,'Fats and Greases'!E:F,2,FALSE)), "")</f>
        <v>21.5</v>
      </c>
      <c r="G4694" s="10">
        <f ca="1">_xlfn.IFNA((VLOOKUP(A4694,'Fats and Greases'!G:H,2,FALSE)), "")</f>
        <v>23</v>
      </c>
      <c r="H4694" s="10">
        <f ca="1">_xlfn.IFNA((VLOOKUP(A4694,'Fats and Greases'!I:J,2,FALSE)), "")</f>
        <v>22.5</v>
      </c>
      <c r="I4694" s="10">
        <f ca="1">_xlfn.IFNA((VLOOKUP(A4694,'Fats and Greases'!K:L,2,FALSE)), "")</f>
        <v>23.63</v>
      </c>
      <c r="J4694" s="10">
        <f ca="1">_xlfn.IFNA((VLOOKUP(A4694,'Fats and Greases'!M:N,2,FALSE)), "")</f>
        <v>21.5</v>
      </c>
      <c r="K4694" s="10">
        <f ca="1">_xlfn.IFNA((VLOOKUP($A4694,'Fats and Greases'!O:P,2,FALSE)), "")</f>
        <v>26.5</v>
      </c>
      <c r="L4694" s="10">
        <f ca="1">_xlfn.IFNA((VLOOKUP($A4694,'Fats and Greases'!Q:R,2,FALSE)), "")</f>
        <v>22.5</v>
      </c>
      <c r="M4694" s="10">
        <f ca="1">_xlfn.IFNA((VLOOKUP($A4694,'Fats and Greases'!S:T,2,FALSE)), "")</f>
        <v>23.5</v>
      </c>
    </row>
    <row r="4695" spans="1:13" x14ac:dyDescent="0.2">
      <c r="A4695" s="18">
        <v>43355</v>
      </c>
      <c r="B4695" s="19">
        <f t="shared" si="146"/>
        <v>9</v>
      </c>
      <c r="C4695" s="19">
        <f t="shared" si="147"/>
        <v>2018</v>
      </c>
      <c r="D4695" s="10">
        <f ca="1">_xlfn.IFNA((VLOOKUP(A4695,'Fats and Greases'!A:B,2,FALSE)), "")</f>
        <v>20.75</v>
      </c>
      <c r="E4695" s="10">
        <f ca="1">_xlfn.IFNA((VLOOKUP(A4695,'Fats and Greases'!C:D,2,FALSE)), "")</f>
        <v>22.75</v>
      </c>
      <c r="F4695" s="10">
        <f ca="1">_xlfn.IFNA((VLOOKUP(A4695,'Fats and Greases'!E:F,2,FALSE)), "")</f>
        <v>21.5</v>
      </c>
      <c r="G4695" s="10">
        <f ca="1">_xlfn.IFNA((VLOOKUP(A4695,'Fats and Greases'!G:H,2,FALSE)), "")</f>
        <v>23</v>
      </c>
      <c r="H4695" s="10">
        <f ca="1">_xlfn.IFNA((VLOOKUP(A4695,'Fats and Greases'!I:J,2,FALSE)), "")</f>
        <v>22.5</v>
      </c>
      <c r="I4695" s="10">
        <f ca="1">_xlfn.IFNA((VLOOKUP(A4695,'Fats and Greases'!K:L,2,FALSE)), "")</f>
        <v>23.63</v>
      </c>
      <c r="J4695" s="10">
        <f ca="1">_xlfn.IFNA((VLOOKUP(A4695,'Fats and Greases'!M:N,2,FALSE)), "")</f>
        <v>21.5</v>
      </c>
      <c r="K4695" s="10">
        <f ca="1">_xlfn.IFNA((VLOOKUP($A4695,'Fats and Greases'!O:P,2,FALSE)), "")</f>
        <v>26.5</v>
      </c>
      <c r="L4695" s="10">
        <f ca="1">_xlfn.IFNA((VLOOKUP($A4695,'Fats and Greases'!Q:R,2,FALSE)), "")</f>
        <v>22.5</v>
      </c>
      <c r="M4695" s="10">
        <f ca="1">_xlfn.IFNA((VLOOKUP($A4695,'Fats and Greases'!S:T,2,FALSE)), "")</f>
        <v>23.5</v>
      </c>
    </row>
    <row r="4696" spans="1:13" x14ac:dyDescent="0.2">
      <c r="A4696" s="18">
        <v>43356</v>
      </c>
      <c r="B4696" s="19">
        <f t="shared" si="146"/>
        <v>9</v>
      </c>
      <c r="C4696" s="19">
        <f t="shared" si="147"/>
        <v>2018</v>
      </c>
      <c r="D4696" s="10">
        <f ca="1">_xlfn.IFNA((VLOOKUP(A4696,'Fats and Greases'!A:B,2,FALSE)), "")</f>
        <v>20.5</v>
      </c>
      <c r="E4696" s="10">
        <f ca="1">_xlfn.IFNA((VLOOKUP(A4696,'Fats and Greases'!C:D,2,FALSE)), "")</f>
        <v>21.5</v>
      </c>
      <c r="F4696" s="10">
        <f ca="1">_xlfn.IFNA((VLOOKUP(A4696,'Fats and Greases'!E:F,2,FALSE)), "")</f>
        <v>21</v>
      </c>
      <c r="G4696" s="10">
        <f ca="1">_xlfn.IFNA((VLOOKUP(A4696,'Fats and Greases'!G:H,2,FALSE)), "")</f>
        <v>23</v>
      </c>
      <c r="H4696" s="10">
        <f ca="1">_xlfn.IFNA((VLOOKUP(A4696,'Fats and Greases'!I:J,2,FALSE)), "")</f>
        <v>22</v>
      </c>
      <c r="I4696" s="10">
        <f ca="1">_xlfn.IFNA((VLOOKUP(A4696,'Fats and Greases'!K:L,2,FALSE)), "")</f>
        <v>23.63</v>
      </c>
      <c r="J4696" s="10">
        <f ca="1">_xlfn.IFNA((VLOOKUP(A4696,'Fats and Greases'!M:N,2,FALSE)), "")</f>
        <v>21</v>
      </c>
      <c r="K4696" s="10">
        <f ca="1">_xlfn.IFNA((VLOOKUP($A4696,'Fats and Greases'!O:P,2,FALSE)), "")</f>
        <v>26.5</v>
      </c>
      <c r="L4696" s="10">
        <f ca="1">_xlfn.IFNA((VLOOKUP($A4696,'Fats and Greases'!Q:R,2,FALSE)), "")</f>
        <v>21.5</v>
      </c>
      <c r="M4696" s="10">
        <f ca="1">_xlfn.IFNA((VLOOKUP($A4696,'Fats and Greases'!S:T,2,FALSE)), "")</f>
        <v>23.5</v>
      </c>
    </row>
    <row r="4697" spans="1:13" x14ac:dyDescent="0.2">
      <c r="A4697" s="18">
        <v>43357</v>
      </c>
      <c r="B4697" s="19">
        <f t="shared" si="146"/>
        <v>9</v>
      </c>
      <c r="C4697" s="19">
        <f t="shared" si="147"/>
        <v>2018</v>
      </c>
      <c r="D4697" s="10">
        <f ca="1">_xlfn.IFNA((VLOOKUP(A4697,'Fats and Greases'!A:B,2,FALSE)), "")</f>
        <v>20.5</v>
      </c>
      <c r="E4697" s="10">
        <f ca="1">_xlfn.IFNA((VLOOKUP(A4697,'Fats and Greases'!C:D,2,FALSE)), "")</f>
        <v>21.5</v>
      </c>
      <c r="F4697" s="10">
        <f ca="1">_xlfn.IFNA((VLOOKUP(A4697,'Fats and Greases'!E:F,2,FALSE)), "")</f>
        <v>21</v>
      </c>
      <c r="G4697" s="10">
        <f ca="1">_xlfn.IFNA((VLOOKUP(A4697,'Fats and Greases'!G:H,2,FALSE)), "")</f>
        <v>23</v>
      </c>
      <c r="H4697" s="10">
        <f ca="1">_xlfn.IFNA((VLOOKUP(A4697,'Fats and Greases'!I:J,2,FALSE)), "")</f>
        <v>22</v>
      </c>
      <c r="I4697" s="10">
        <f ca="1">_xlfn.IFNA((VLOOKUP(A4697,'Fats and Greases'!K:L,2,FALSE)), "")</f>
        <v>23.63</v>
      </c>
      <c r="J4697" s="10">
        <f ca="1">_xlfn.IFNA((VLOOKUP(A4697,'Fats and Greases'!M:N,2,FALSE)), "")</f>
        <v>21</v>
      </c>
      <c r="K4697" s="10">
        <f ca="1">_xlfn.IFNA((VLOOKUP($A4697,'Fats and Greases'!O:P,2,FALSE)), "")</f>
        <v>26.5</v>
      </c>
      <c r="L4697" s="10">
        <f ca="1">_xlfn.IFNA((VLOOKUP($A4697,'Fats and Greases'!Q:R,2,FALSE)), "")</f>
        <v>21.5</v>
      </c>
      <c r="M4697" s="10">
        <f ca="1">_xlfn.IFNA((VLOOKUP($A4697,'Fats and Greases'!S:T,2,FALSE)), "")</f>
        <v>23.5</v>
      </c>
    </row>
    <row r="4698" spans="1:13" x14ac:dyDescent="0.2">
      <c r="A4698" s="18">
        <v>43360</v>
      </c>
      <c r="B4698" s="19">
        <f t="shared" si="146"/>
        <v>9</v>
      </c>
      <c r="C4698" s="19">
        <f t="shared" si="147"/>
        <v>2018</v>
      </c>
      <c r="D4698" s="10">
        <f ca="1">_xlfn.IFNA((VLOOKUP(A4698,'Fats and Greases'!A:B,2,FALSE)), "")</f>
        <v>20.5</v>
      </c>
      <c r="E4698" s="10">
        <f ca="1">_xlfn.IFNA((VLOOKUP(A4698,'Fats and Greases'!C:D,2,FALSE)), "")</f>
        <v>21.5</v>
      </c>
      <c r="F4698" s="10">
        <f ca="1">_xlfn.IFNA((VLOOKUP(A4698,'Fats and Greases'!E:F,2,FALSE)), "")</f>
        <v>21</v>
      </c>
      <c r="G4698" s="10">
        <f ca="1">_xlfn.IFNA((VLOOKUP(A4698,'Fats and Greases'!G:H,2,FALSE)), "")</f>
        <v>23</v>
      </c>
      <c r="H4698" s="10">
        <f ca="1">_xlfn.IFNA((VLOOKUP(A4698,'Fats and Greases'!I:J,2,FALSE)), "")</f>
        <v>22</v>
      </c>
      <c r="I4698" s="10">
        <f ca="1">_xlfn.IFNA((VLOOKUP(A4698,'Fats and Greases'!K:L,2,FALSE)), "")</f>
        <v>23.63</v>
      </c>
      <c r="J4698" s="10">
        <f ca="1">_xlfn.IFNA((VLOOKUP(A4698,'Fats and Greases'!M:N,2,FALSE)), "")</f>
        <v>21</v>
      </c>
      <c r="K4698" s="10">
        <f ca="1">_xlfn.IFNA((VLOOKUP($A4698,'Fats and Greases'!O:P,2,FALSE)), "")</f>
        <v>26.5</v>
      </c>
      <c r="L4698" s="10">
        <f ca="1">_xlfn.IFNA((VLOOKUP($A4698,'Fats and Greases'!Q:R,2,FALSE)), "")</f>
        <v>21.5</v>
      </c>
      <c r="M4698" s="10">
        <f ca="1">_xlfn.IFNA((VLOOKUP($A4698,'Fats and Greases'!S:T,2,FALSE)), "")</f>
        <v>23.5</v>
      </c>
    </row>
    <row r="4699" spans="1:13" x14ac:dyDescent="0.2">
      <c r="A4699" s="18">
        <v>43361</v>
      </c>
      <c r="B4699" s="19">
        <f t="shared" si="146"/>
        <v>9</v>
      </c>
      <c r="C4699" s="19">
        <f t="shared" si="147"/>
        <v>2018</v>
      </c>
      <c r="D4699" s="10">
        <f ca="1">_xlfn.IFNA((VLOOKUP(A4699,'Fats and Greases'!A:B,2,FALSE)), "")</f>
        <v>20.25</v>
      </c>
      <c r="E4699" s="10">
        <f ca="1">_xlfn.IFNA((VLOOKUP(A4699,'Fats and Greases'!C:D,2,FALSE)), "")</f>
        <v>21.5</v>
      </c>
      <c r="F4699" s="10">
        <f ca="1">_xlfn.IFNA((VLOOKUP(A4699,'Fats and Greases'!E:F,2,FALSE)), "")</f>
        <v>21</v>
      </c>
      <c r="G4699" s="10">
        <f ca="1">_xlfn.IFNA((VLOOKUP(A4699,'Fats and Greases'!G:H,2,FALSE)), "")</f>
        <v>23</v>
      </c>
      <c r="H4699" s="10">
        <f ca="1">_xlfn.IFNA((VLOOKUP(A4699,'Fats and Greases'!I:J,2,FALSE)), "")</f>
        <v>22</v>
      </c>
      <c r="I4699" s="10">
        <f ca="1">_xlfn.IFNA((VLOOKUP(A4699,'Fats and Greases'!K:L,2,FALSE)), "")</f>
        <v>23.63</v>
      </c>
      <c r="J4699" s="10">
        <f ca="1">_xlfn.IFNA((VLOOKUP(A4699,'Fats and Greases'!M:N,2,FALSE)), "")</f>
        <v>21</v>
      </c>
      <c r="K4699" s="10">
        <f ca="1">_xlfn.IFNA((VLOOKUP($A4699,'Fats and Greases'!O:P,2,FALSE)), "")</f>
        <v>26.5</v>
      </c>
      <c r="L4699" s="10">
        <f ca="1">_xlfn.IFNA((VLOOKUP($A4699,'Fats and Greases'!Q:R,2,FALSE)), "")</f>
        <v>21.5</v>
      </c>
      <c r="M4699" s="10">
        <f ca="1">_xlfn.IFNA((VLOOKUP($A4699,'Fats and Greases'!S:T,2,FALSE)), "")</f>
        <v>23.5</v>
      </c>
    </row>
    <row r="4700" spans="1:13" x14ac:dyDescent="0.2">
      <c r="A4700" s="18">
        <v>43362</v>
      </c>
      <c r="B4700" s="19">
        <f t="shared" si="146"/>
        <v>9</v>
      </c>
      <c r="C4700" s="19">
        <f t="shared" si="147"/>
        <v>2018</v>
      </c>
      <c r="D4700" s="10">
        <f ca="1">_xlfn.IFNA((VLOOKUP(A4700,'Fats and Greases'!A:B,2,FALSE)), "")</f>
        <v>20.25</v>
      </c>
      <c r="E4700" s="10">
        <f ca="1">_xlfn.IFNA((VLOOKUP(A4700,'Fats and Greases'!C:D,2,FALSE)), "")</f>
        <v>21.5</v>
      </c>
      <c r="F4700" s="10">
        <f ca="1">_xlfn.IFNA((VLOOKUP(A4700,'Fats and Greases'!E:F,2,FALSE)), "")</f>
        <v>21</v>
      </c>
      <c r="G4700" s="10">
        <f ca="1">_xlfn.IFNA((VLOOKUP(A4700,'Fats and Greases'!G:H,2,FALSE)), "")</f>
        <v>22.5</v>
      </c>
      <c r="H4700" s="10">
        <f ca="1">_xlfn.IFNA((VLOOKUP(A4700,'Fats and Greases'!I:J,2,FALSE)), "")</f>
        <v>22</v>
      </c>
      <c r="I4700" s="10">
        <f ca="1">_xlfn.IFNA((VLOOKUP(A4700,'Fats and Greases'!K:L,2,FALSE)), "")</f>
        <v>23.63</v>
      </c>
      <c r="J4700" s="10">
        <f ca="1">_xlfn.IFNA((VLOOKUP(A4700,'Fats and Greases'!M:N,2,FALSE)), "")</f>
        <v>21</v>
      </c>
      <c r="K4700" s="10">
        <f ca="1">_xlfn.IFNA((VLOOKUP($A4700,'Fats and Greases'!O:P,2,FALSE)), "")</f>
        <v>26.5</v>
      </c>
      <c r="L4700" s="10">
        <f ca="1">_xlfn.IFNA((VLOOKUP($A4700,'Fats and Greases'!Q:R,2,FALSE)), "")</f>
        <v>21.5</v>
      </c>
      <c r="M4700" s="10">
        <f ca="1">_xlfn.IFNA((VLOOKUP($A4700,'Fats and Greases'!S:T,2,FALSE)), "")</f>
        <v>22.5</v>
      </c>
    </row>
    <row r="4701" spans="1:13" x14ac:dyDescent="0.2">
      <c r="A4701" s="18">
        <v>43363</v>
      </c>
      <c r="B4701" s="19">
        <f t="shared" si="146"/>
        <v>9</v>
      </c>
      <c r="C4701" s="19">
        <f t="shared" si="147"/>
        <v>2018</v>
      </c>
      <c r="D4701" s="10">
        <f ca="1">_xlfn.IFNA((VLOOKUP(A4701,'Fats and Greases'!A:B,2,FALSE)), "")</f>
        <v>20.25</v>
      </c>
      <c r="E4701" s="10">
        <f ca="1">_xlfn.IFNA((VLOOKUP(A4701,'Fats and Greases'!C:D,2,FALSE)), "")</f>
        <v>20.63</v>
      </c>
      <c r="F4701" s="10">
        <f ca="1">_xlfn.IFNA((VLOOKUP(A4701,'Fats and Greases'!E:F,2,FALSE)), "")</f>
        <v>21</v>
      </c>
      <c r="G4701" s="10">
        <f ca="1">_xlfn.IFNA((VLOOKUP(A4701,'Fats and Greases'!G:H,2,FALSE)), "")</f>
        <v>22.5</v>
      </c>
      <c r="H4701" s="10">
        <f ca="1">_xlfn.IFNA((VLOOKUP(A4701,'Fats and Greases'!I:J,2,FALSE)), "")</f>
        <v>22</v>
      </c>
      <c r="I4701" s="10">
        <f ca="1">_xlfn.IFNA((VLOOKUP(A4701,'Fats and Greases'!K:L,2,FALSE)), "")</f>
        <v>23.63</v>
      </c>
      <c r="J4701" s="10">
        <f ca="1">_xlfn.IFNA((VLOOKUP(A4701,'Fats and Greases'!M:N,2,FALSE)), "")</f>
        <v>21</v>
      </c>
      <c r="K4701" s="10">
        <f ca="1">_xlfn.IFNA((VLOOKUP($A4701,'Fats and Greases'!O:P,2,FALSE)), "")</f>
        <v>26.5</v>
      </c>
      <c r="L4701" s="10">
        <f ca="1">_xlfn.IFNA((VLOOKUP($A4701,'Fats and Greases'!Q:R,2,FALSE)), "")</f>
        <v>21.5</v>
      </c>
      <c r="M4701" s="10">
        <f ca="1">_xlfn.IFNA((VLOOKUP($A4701,'Fats and Greases'!S:T,2,FALSE)), "")</f>
        <v>22.5</v>
      </c>
    </row>
    <row r="4702" spans="1:13" x14ac:dyDescent="0.2">
      <c r="A4702" s="18">
        <v>43364</v>
      </c>
      <c r="B4702" s="19">
        <f t="shared" si="146"/>
        <v>9</v>
      </c>
      <c r="C4702" s="19">
        <f t="shared" si="147"/>
        <v>2018</v>
      </c>
      <c r="D4702" s="10">
        <f ca="1">_xlfn.IFNA((VLOOKUP(A4702,'Fats and Greases'!A:B,2,FALSE)), "")</f>
        <v>20.25</v>
      </c>
      <c r="E4702" s="10">
        <f ca="1">_xlfn.IFNA((VLOOKUP(A4702,'Fats and Greases'!C:D,2,FALSE)), "")</f>
        <v>20.63</v>
      </c>
      <c r="F4702" s="10">
        <f ca="1">_xlfn.IFNA((VLOOKUP(A4702,'Fats and Greases'!E:F,2,FALSE)), "")</f>
        <v>21</v>
      </c>
      <c r="G4702" s="10">
        <f ca="1">_xlfn.IFNA((VLOOKUP(A4702,'Fats and Greases'!G:H,2,FALSE)), "")</f>
        <v>22.5</v>
      </c>
      <c r="H4702" s="10">
        <f ca="1">_xlfn.IFNA((VLOOKUP(A4702,'Fats and Greases'!I:J,2,FALSE)), "")</f>
        <v>22</v>
      </c>
      <c r="I4702" s="10">
        <f ca="1">_xlfn.IFNA((VLOOKUP(A4702,'Fats and Greases'!K:L,2,FALSE)), "")</f>
        <v>23.63</v>
      </c>
      <c r="J4702" s="10">
        <f ca="1">_xlfn.IFNA((VLOOKUP(A4702,'Fats and Greases'!M:N,2,FALSE)), "")</f>
        <v>21</v>
      </c>
      <c r="K4702" s="10">
        <f ca="1">_xlfn.IFNA((VLOOKUP($A4702,'Fats and Greases'!O:P,2,FALSE)), "")</f>
        <v>26.5</v>
      </c>
      <c r="L4702" s="10">
        <f ca="1">_xlfn.IFNA((VLOOKUP($A4702,'Fats and Greases'!Q:R,2,FALSE)), "")</f>
        <v>21.5</v>
      </c>
      <c r="M4702" s="10">
        <f ca="1">_xlfn.IFNA((VLOOKUP($A4702,'Fats and Greases'!S:T,2,FALSE)), "")</f>
        <v>22.5</v>
      </c>
    </row>
    <row r="4703" spans="1:13" x14ac:dyDescent="0.2">
      <c r="A4703" s="18">
        <v>43367</v>
      </c>
      <c r="B4703" s="19">
        <f t="shared" si="146"/>
        <v>9</v>
      </c>
      <c r="C4703" s="19">
        <f t="shared" si="147"/>
        <v>2018</v>
      </c>
      <c r="D4703" s="10">
        <f ca="1">_xlfn.IFNA((VLOOKUP(A4703,'Fats and Greases'!A:B,2,FALSE)), "")</f>
        <v>20.25</v>
      </c>
      <c r="E4703" s="10">
        <f ca="1">_xlfn.IFNA((VLOOKUP(A4703,'Fats and Greases'!C:D,2,FALSE)), "")</f>
        <v>20.63</v>
      </c>
      <c r="F4703" s="10">
        <f ca="1">_xlfn.IFNA((VLOOKUP(A4703,'Fats and Greases'!E:F,2,FALSE)), "")</f>
        <v>21</v>
      </c>
      <c r="G4703" s="10">
        <f ca="1">_xlfn.IFNA((VLOOKUP(A4703,'Fats and Greases'!G:H,2,FALSE)), "")</f>
        <v>22.5</v>
      </c>
      <c r="H4703" s="10">
        <f ca="1">_xlfn.IFNA((VLOOKUP(A4703,'Fats and Greases'!I:J,2,FALSE)), "")</f>
        <v>22</v>
      </c>
      <c r="I4703" s="10">
        <f ca="1">_xlfn.IFNA((VLOOKUP(A4703,'Fats and Greases'!K:L,2,FALSE)), "")</f>
        <v>23.63</v>
      </c>
      <c r="J4703" s="10">
        <f ca="1">_xlfn.IFNA((VLOOKUP(A4703,'Fats and Greases'!M:N,2,FALSE)), "")</f>
        <v>21</v>
      </c>
      <c r="K4703" s="10">
        <f ca="1">_xlfn.IFNA((VLOOKUP($A4703,'Fats and Greases'!O:P,2,FALSE)), "")</f>
        <v>26.5</v>
      </c>
      <c r="L4703" s="10">
        <f ca="1">_xlfn.IFNA((VLOOKUP($A4703,'Fats and Greases'!Q:R,2,FALSE)), "")</f>
        <v>21.5</v>
      </c>
      <c r="M4703" s="10">
        <f ca="1">_xlfn.IFNA((VLOOKUP($A4703,'Fats and Greases'!S:T,2,FALSE)), "")</f>
        <v>22.5</v>
      </c>
    </row>
    <row r="4704" spans="1:13" x14ac:dyDescent="0.2">
      <c r="A4704" s="18">
        <v>43368</v>
      </c>
      <c r="B4704" s="19">
        <f t="shared" si="146"/>
        <v>9</v>
      </c>
      <c r="C4704" s="19">
        <f t="shared" si="147"/>
        <v>2018</v>
      </c>
      <c r="D4704" s="10">
        <f ca="1">_xlfn.IFNA((VLOOKUP(A4704,'Fats and Greases'!A:B,2,FALSE)), "")</f>
        <v>20.25</v>
      </c>
      <c r="E4704" s="10">
        <f ca="1">_xlfn.IFNA((VLOOKUP(A4704,'Fats and Greases'!C:D,2,FALSE)), "")</f>
        <v>20.63</v>
      </c>
      <c r="F4704" s="10">
        <f ca="1">_xlfn.IFNA((VLOOKUP(A4704,'Fats and Greases'!E:F,2,FALSE)), "")</f>
        <v>21</v>
      </c>
      <c r="G4704" s="10">
        <f ca="1">_xlfn.IFNA((VLOOKUP(A4704,'Fats and Greases'!G:H,2,FALSE)), "")</f>
        <v>22.5</v>
      </c>
      <c r="H4704" s="10">
        <f ca="1">_xlfn.IFNA((VLOOKUP(A4704,'Fats and Greases'!I:J,2,FALSE)), "")</f>
        <v>22</v>
      </c>
      <c r="I4704" s="10">
        <f ca="1">_xlfn.IFNA((VLOOKUP(A4704,'Fats and Greases'!K:L,2,FALSE)), "")</f>
        <v>22.75</v>
      </c>
      <c r="J4704" s="10">
        <f ca="1">_xlfn.IFNA((VLOOKUP(A4704,'Fats and Greases'!M:N,2,FALSE)), "")</f>
        <v>21</v>
      </c>
      <c r="K4704" s="10">
        <f ca="1">_xlfn.IFNA((VLOOKUP($A4704,'Fats and Greases'!O:P,2,FALSE)), "")</f>
        <v>26.5</v>
      </c>
      <c r="L4704" s="10">
        <f ca="1">_xlfn.IFNA((VLOOKUP($A4704,'Fats and Greases'!Q:R,2,FALSE)), "")</f>
        <v>21.5</v>
      </c>
      <c r="M4704" s="10">
        <f ca="1">_xlfn.IFNA((VLOOKUP($A4704,'Fats and Greases'!S:T,2,FALSE)), "")</f>
        <v>22.5</v>
      </c>
    </row>
    <row r="4705" spans="1:13" x14ac:dyDescent="0.2">
      <c r="A4705" s="18">
        <v>43369</v>
      </c>
      <c r="B4705" s="19">
        <f t="shared" si="146"/>
        <v>9</v>
      </c>
      <c r="C4705" s="19">
        <f t="shared" si="147"/>
        <v>2018</v>
      </c>
      <c r="D4705" s="10">
        <f ca="1">_xlfn.IFNA((VLOOKUP(A4705,'Fats and Greases'!A:B,2,FALSE)), "")</f>
        <v>19.25</v>
      </c>
      <c r="E4705" s="10">
        <f ca="1">_xlfn.IFNA((VLOOKUP(A4705,'Fats and Greases'!C:D,2,FALSE)), "")</f>
        <v>19.75</v>
      </c>
      <c r="F4705" s="10">
        <f ca="1">_xlfn.IFNA((VLOOKUP(A4705,'Fats and Greases'!E:F,2,FALSE)), "")</f>
        <v>21</v>
      </c>
      <c r="G4705" s="10">
        <f ca="1">_xlfn.IFNA((VLOOKUP(A4705,'Fats and Greases'!G:H,2,FALSE)), "")</f>
        <v>22.5</v>
      </c>
      <c r="H4705" s="10">
        <f ca="1">_xlfn.IFNA((VLOOKUP(A4705,'Fats and Greases'!I:J,2,FALSE)), "")</f>
        <v>22</v>
      </c>
      <c r="I4705" s="10">
        <f ca="1">_xlfn.IFNA((VLOOKUP(A4705,'Fats and Greases'!K:L,2,FALSE)), "")</f>
        <v>22</v>
      </c>
      <c r="J4705" s="10">
        <f ca="1">_xlfn.IFNA((VLOOKUP(A4705,'Fats and Greases'!M:N,2,FALSE)), "")</f>
        <v>21</v>
      </c>
      <c r="K4705" s="10">
        <f ca="1">_xlfn.IFNA((VLOOKUP($A4705,'Fats and Greases'!O:P,2,FALSE)), "")</f>
        <v>26.5</v>
      </c>
      <c r="L4705" s="10">
        <f ca="1">_xlfn.IFNA((VLOOKUP($A4705,'Fats and Greases'!Q:R,2,FALSE)), "")</f>
        <v>21.5</v>
      </c>
      <c r="M4705" s="10">
        <f ca="1">_xlfn.IFNA((VLOOKUP($A4705,'Fats and Greases'!S:T,2,FALSE)), "")</f>
        <v>22</v>
      </c>
    </row>
    <row r="4706" spans="1:13" x14ac:dyDescent="0.2">
      <c r="A4706" s="18">
        <v>43370</v>
      </c>
      <c r="B4706" s="19">
        <f t="shared" si="146"/>
        <v>9</v>
      </c>
      <c r="C4706" s="19">
        <f t="shared" si="147"/>
        <v>2018</v>
      </c>
      <c r="D4706" s="10">
        <f ca="1">_xlfn.IFNA((VLOOKUP(A4706,'Fats and Greases'!A:B,2,FALSE)), "")</f>
        <v>19.25</v>
      </c>
      <c r="E4706" s="10">
        <f ca="1">_xlfn.IFNA((VLOOKUP(A4706,'Fats and Greases'!C:D,2,FALSE)), "")</f>
        <v>20</v>
      </c>
      <c r="F4706" s="10">
        <f ca="1">_xlfn.IFNA((VLOOKUP(A4706,'Fats and Greases'!E:F,2,FALSE)), "")</f>
        <v>21</v>
      </c>
      <c r="G4706" s="10">
        <f ca="1">_xlfn.IFNA((VLOOKUP(A4706,'Fats and Greases'!G:H,2,FALSE)), "")</f>
        <v>22.5</v>
      </c>
      <c r="H4706" s="10">
        <f ca="1">_xlfn.IFNA((VLOOKUP(A4706,'Fats and Greases'!I:J,2,FALSE)), "")</f>
        <v>22</v>
      </c>
      <c r="I4706" s="10">
        <f ca="1">_xlfn.IFNA((VLOOKUP(A4706,'Fats and Greases'!K:L,2,FALSE)), "")</f>
        <v>22</v>
      </c>
      <c r="J4706" s="10">
        <f ca="1">_xlfn.IFNA((VLOOKUP(A4706,'Fats and Greases'!M:N,2,FALSE)), "")</f>
        <v>21</v>
      </c>
      <c r="K4706" s="10">
        <f ca="1">_xlfn.IFNA((VLOOKUP($A4706,'Fats and Greases'!O:P,2,FALSE)), "")</f>
        <v>26.5</v>
      </c>
      <c r="L4706" s="10">
        <f ca="1">_xlfn.IFNA((VLOOKUP($A4706,'Fats and Greases'!Q:R,2,FALSE)), "")</f>
        <v>21.5</v>
      </c>
      <c r="M4706" s="10">
        <f ca="1">_xlfn.IFNA((VLOOKUP($A4706,'Fats and Greases'!S:T,2,FALSE)), "")</f>
        <v>22</v>
      </c>
    </row>
    <row r="4707" spans="1:13" x14ac:dyDescent="0.2">
      <c r="A4707" s="18">
        <v>43371</v>
      </c>
      <c r="B4707" s="19">
        <f t="shared" si="146"/>
        <v>9</v>
      </c>
      <c r="C4707" s="19">
        <f t="shared" si="147"/>
        <v>2018</v>
      </c>
      <c r="D4707" s="10">
        <f ca="1">_xlfn.IFNA((VLOOKUP(A4707,'Fats and Greases'!A:B,2,FALSE)), "")</f>
        <v>19.25</v>
      </c>
      <c r="E4707" s="10">
        <f ca="1">_xlfn.IFNA((VLOOKUP(A4707,'Fats and Greases'!C:D,2,FALSE)), "")</f>
        <v>20</v>
      </c>
      <c r="F4707" s="10">
        <f ca="1">_xlfn.IFNA((VLOOKUP(A4707,'Fats and Greases'!E:F,2,FALSE)), "")</f>
        <v>21</v>
      </c>
      <c r="G4707" s="10">
        <f ca="1">_xlfn.IFNA((VLOOKUP(A4707,'Fats and Greases'!G:H,2,FALSE)), "")</f>
        <v>22.5</v>
      </c>
      <c r="H4707" s="10">
        <f ca="1">_xlfn.IFNA((VLOOKUP(A4707,'Fats and Greases'!I:J,2,FALSE)), "")</f>
        <v>22</v>
      </c>
      <c r="I4707" s="10">
        <f ca="1">_xlfn.IFNA((VLOOKUP(A4707,'Fats and Greases'!K:L,2,FALSE)), "")</f>
        <v>22</v>
      </c>
      <c r="J4707" s="10">
        <f ca="1">_xlfn.IFNA((VLOOKUP(A4707,'Fats and Greases'!M:N,2,FALSE)), "")</f>
        <v>21</v>
      </c>
      <c r="K4707" s="10">
        <f ca="1">_xlfn.IFNA((VLOOKUP($A4707,'Fats and Greases'!O:P,2,FALSE)), "")</f>
        <v>26.5</v>
      </c>
      <c r="L4707" s="10">
        <f ca="1">_xlfn.IFNA((VLOOKUP($A4707,'Fats and Greases'!Q:R,2,FALSE)), "")</f>
        <v>21.5</v>
      </c>
      <c r="M4707" s="10">
        <f ca="1">_xlfn.IFNA((VLOOKUP($A4707,'Fats and Greases'!S:T,2,FALSE)), "")</f>
        <v>22</v>
      </c>
    </row>
    <row r="4708" spans="1:13" x14ac:dyDescent="0.2">
      <c r="A4708" s="18">
        <v>43374</v>
      </c>
      <c r="B4708" s="19">
        <f t="shared" si="146"/>
        <v>10</v>
      </c>
      <c r="C4708" s="19">
        <f t="shared" si="147"/>
        <v>2018</v>
      </c>
      <c r="D4708" s="10">
        <f ca="1">_xlfn.IFNA((VLOOKUP(A4708,'Fats and Greases'!A:B,2,FALSE)), "")</f>
        <v>19.25</v>
      </c>
      <c r="E4708" s="10">
        <f ca="1">_xlfn.IFNA((VLOOKUP(A4708,'Fats and Greases'!C:D,2,FALSE)), "")</f>
        <v>20</v>
      </c>
      <c r="F4708" s="10">
        <f ca="1">_xlfn.IFNA((VLOOKUP(A4708,'Fats and Greases'!E:F,2,FALSE)), "")</f>
        <v>21</v>
      </c>
      <c r="G4708" s="10">
        <f ca="1">_xlfn.IFNA((VLOOKUP(A4708,'Fats and Greases'!G:H,2,FALSE)), "")</f>
        <v>22.5</v>
      </c>
      <c r="H4708" s="10">
        <f ca="1">_xlfn.IFNA((VLOOKUP(A4708,'Fats and Greases'!I:J,2,FALSE)), "")</f>
        <v>22</v>
      </c>
      <c r="I4708" s="10">
        <f ca="1">_xlfn.IFNA((VLOOKUP(A4708,'Fats and Greases'!K:L,2,FALSE)), "")</f>
        <v>22</v>
      </c>
      <c r="J4708" s="10">
        <f ca="1">_xlfn.IFNA((VLOOKUP(A4708,'Fats and Greases'!M:N,2,FALSE)), "")</f>
        <v>21</v>
      </c>
      <c r="K4708" s="10">
        <f ca="1">_xlfn.IFNA((VLOOKUP($A4708,'Fats and Greases'!O:P,2,FALSE)), "")</f>
        <v>26.5</v>
      </c>
      <c r="L4708" s="10">
        <f ca="1">_xlfn.IFNA((VLOOKUP($A4708,'Fats and Greases'!Q:R,2,FALSE)), "")</f>
        <v>21.5</v>
      </c>
      <c r="M4708" s="10">
        <f ca="1">_xlfn.IFNA((VLOOKUP($A4708,'Fats and Greases'!S:T,2,FALSE)), "")</f>
        <v>22</v>
      </c>
    </row>
    <row r="4709" spans="1:13" x14ac:dyDescent="0.2">
      <c r="A4709" s="18">
        <v>43375</v>
      </c>
      <c r="B4709" s="19">
        <f t="shared" si="146"/>
        <v>10</v>
      </c>
      <c r="C4709" s="19">
        <f t="shared" si="147"/>
        <v>2018</v>
      </c>
      <c r="D4709" s="10">
        <f ca="1">_xlfn.IFNA((VLOOKUP(A4709,'Fats and Greases'!A:B,2,FALSE)), "")</f>
        <v>19</v>
      </c>
      <c r="E4709" s="10">
        <f ca="1">_xlfn.IFNA((VLOOKUP(A4709,'Fats and Greases'!C:D,2,FALSE)), "")</f>
        <v>19.5</v>
      </c>
      <c r="F4709" s="10">
        <f ca="1">_xlfn.IFNA((VLOOKUP(A4709,'Fats and Greases'!E:F,2,FALSE)), "")</f>
        <v>21</v>
      </c>
      <c r="G4709" s="10">
        <f ca="1">_xlfn.IFNA((VLOOKUP(A4709,'Fats and Greases'!G:H,2,FALSE)), "")</f>
        <v>22.5</v>
      </c>
      <c r="H4709" s="10">
        <f ca="1">_xlfn.IFNA((VLOOKUP(A4709,'Fats and Greases'!I:J,2,FALSE)), "")</f>
        <v>22</v>
      </c>
      <c r="I4709" s="10">
        <f ca="1">_xlfn.IFNA((VLOOKUP(A4709,'Fats and Greases'!K:L,2,FALSE)), "")</f>
        <v>22</v>
      </c>
      <c r="J4709" s="10">
        <f ca="1">_xlfn.IFNA((VLOOKUP(A4709,'Fats and Greases'!M:N,2,FALSE)), "")</f>
        <v>21</v>
      </c>
      <c r="K4709" s="10">
        <f ca="1">_xlfn.IFNA((VLOOKUP($A4709,'Fats and Greases'!O:P,2,FALSE)), "")</f>
        <v>24</v>
      </c>
      <c r="L4709" s="10">
        <f ca="1">_xlfn.IFNA((VLOOKUP($A4709,'Fats and Greases'!Q:R,2,FALSE)), "")</f>
        <v>21.5</v>
      </c>
      <c r="M4709" s="10">
        <f ca="1">_xlfn.IFNA((VLOOKUP($A4709,'Fats and Greases'!S:T,2,FALSE)), "")</f>
        <v>22</v>
      </c>
    </row>
    <row r="4710" spans="1:13" x14ac:dyDescent="0.2">
      <c r="A4710" s="18">
        <v>43376</v>
      </c>
      <c r="B4710" s="19">
        <f t="shared" si="146"/>
        <v>10</v>
      </c>
      <c r="C4710" s="19">
        <f t="shared" si="147"/>
        <v>2018</v>
      </c>
      <c r="D4710" s="10">
        <f ca="1">_xlfn.IFNA((VLOOKUP(A4710,'Fats and Greases'!A:B,2,FALSE)), "")</f>
        <v>18.5</v>
      </c>
      <c r="E4710" s="10">
        <f ca="1">_xlfn.IFNA((VLOOKUP(A4710,'Fats and Greases'!C:D,2,FALSE)), "")</f>
        <v>19.5</v>
      </c>
      <c r="F4710" s="10">
        <f ca="1">_xlfn.IFNA((VLOOKUP(A4710,'Fats and Greases'!E:F,2,FALSE)), "")</f>
        <v>21</v>
      </c>
      <c r="G4710" s="10">
        <f ca="1">_xlfn.IFNA((VLOOKUP(A4710,'Fats and Greases'!G:H,2,FALSE)), "")</f>
        <v>22.25</v>
      </c>
      <c r="H4710" s="10">
        <f ca="1">_xlfn.IFNA((VLOOKUP(A4710,'Fats and Greases'!I:J,2,FALSE)), "")</f>
        <v>22</v>
      </c>
      <c r="I4710" s="10">
        <f ca="1">_xlfn.IFNA((VLOOKUP(A4710,'Fats and Greases'!K:L,2,FALSE)), "")</f>
        <v>22</v>
      </c>
      <c r="J4710" s="10">
        <f ca="1">_xlfn.IFNA((VLOOKUP(A4710,'Fats and Greases'!M:N,2,FALSE)), "")</f>
        <v>21</v>
      </c>
      <c r="K4710" s="10">
        <f ca="1">_xlfn.IFNA((VLOOKUP($A4710,'Fats and Greases'!O:P,2,FALSE)), "")</f>
        <v>24</v>
      </c>
      <c r="L4710" s="10">
        <f ca="1">_xlfn.IFNA((VLOOKUP($A4710,'Fats and Greases'!Q:R,2,FALSE)), "")</f>
        <v>21.5</v>
      </c>
      <c r="M4710" s="10">
        <f ca="1">_xlfn.IFNA((VLOOKUP($A4710,'Fats and Greases'!S:T,2,FALSE)), "")</f>
        <v>22</v>
      </c>
    </row>
    <row r="4711" spans="1:13" x14ac:dyDescent="0.2">
      <c r="A4711" s="18">
        <v>43377</v>
      </c>
      <c r="B4711" s="19">
        <f t="shared" si="146"/>
        <v>10</v>
      </c>
      <c r="C4711" s="19">
        <f t="shared" si="147"/>
        <v>2018</v>
      </c>
      <c r="D4711" s="10">
        <f ca="1">_xlfn.IFNA((VLOOKUP(A4711,'Fats and Greases'!A:B,2,FALSE)), "")</f>
        <v>18.5</v>
      </c>
      <c r="E4711" s="10">
        <f ca="1">_xlfn.IFNA((VLOOKUP(A4711,'Fats and Greases'!C:D,2,FALSE)), "")</f>
        <v>19.5</v>
      </c>
      <c r="F4711" s="10">
        <f ca="1">_xlfn.IFNA((VLOOKUP(A4711,'Fats and Greases'!E:F,2,FALSE)), "")</f>
        <v>21</v>
      </c>
      <c r="G4711" s="10">
        <f ca="1">_xlfn.IFNA((VLOOKUP(A4711,'Fats and Greases'!G:H,2,FALSE)), "")</f>
        <v>22.25</v>
      </c>
      <c r="H4711" s="10">
        <f ca="1">_xlfn.IFNA((VLOOKUP(A4711,'Fats and Greases'!I:J,2,FALSE)), "")</f>
        <v>22</v>
      </c>
      <c r="I4711" s="10">
        <f ca="1">_xlfn.IFNA((VLOOKUP(A4711,'Fats and Greases'!K:L,2,FALSE)), "")</f>
        <v>22</v>
      </c>
      <c r="J4711" s="10">
        <f ca="1">_xlfn.IFNA((VLOOKUP(A4711,'Fats and Greases'!M:N,2,FALSE)), "")</f>
        <v>21</v>
      </c>
      <c r="K4711" s="10">
        <f ca="1">_xlfn.IFNA((VLOOKUP($A4711,'Fats and Greases'!O:P,2,FALSE)), "")</f>
        <v>24.75</v>
      </c>
      <c r="L4711" s="10">
        <f ca="1">_xlfn.IFNA((VLOOKUP($A4711,'Fats and Greases'!Q:R,2,FALSE)), "")</f>
        <v>21.5</v>
      </c>
      <c r="M4711" s="10">
        <f ca="1">_xlfn.IFNA((VLOOKUP($A4711,'Fats and Greases'!S:T,2,FALSE)), "")</f>
        <v>22</v>
      </c>
    </row>
    <row r="4712" spans="1:13" x14ac:dyDescent="0.2">
      <c r="A4712" s="18">
        <v>43378</v>
      </c>
      <c r="B4712" s="19">
        <f t="shared" si="146"/>
        <v>10</v>
      </c>
      <c r="C4712" s="19">
        <f t="shared" si="147"/>
        <v>2018</v>
      </c>
      <c r="D4712" s="10">
        <f ca="1">_xlfn.IFNA((VLOOKUP(A4712,'Fats and Greases'!A:B,2,FALSE)), "")</f>
        <v>18.5</v>
      </c>
      <c r="E4712" s="10">
        <f ca="1">_xlfn.IFNA((VLOOKUP(A4712,'Fats and Greases'!C:D,2,FALSE)), "")</f>
        <v>19.5</v>
      </c>
      <c r="F4712" s="10">
        <f ca="1">_xlfn.IFNA((VLOOKUP(A4712,'Fats and Greases'!E:F,2,FALSE)), "")</f>
        <v>21</v>
      </c>
      <c r="G4712" s="10">
        <f ca="1">_xlfn.IFNA((VLOOKUP(A4712,'Fats and Greases'!G:H,2,FALSE)), "")</f>
        <v>22.25</v>
      </c>
      <c r="H4712" s="10">
        <f ca="1">_xlfn.IFNA((VLOOKUP(A4712,'Fats and Greases'!I:J,2,FALSE)), "")</f>
        <v>22</v>
      </c>
      <c r="I4712" s="10">
        <f ca="1">_xlfn.IFNA((VLOOKUP(A4712,'Fats and Greases'!K:L,2,FALSE)), "")</f>
        <v>22</v>
      </c>
      <c r="J4712" s="10">
        <f ca="1">_xlfn.IFNA((VLOOKUP(A4712,'Fats and Greases'!M:N,2,FALSE)), "")</f>
        <v>21</v>
      </c>
      <c r="K4712" s="10">
        <f ca="1">_xlfn.IFNA((VLOOKUP($A4712,'Fats and Greases'!O:P,2,FALSE)), "")</f>
        <v>24.75</v>
      </c>
      <c r="L4712" s="10">
        <f ca="1">_xlfn.IFNA((VLOOKUP($A4712,'Fats and Greases'!Q:R,2,FALSE)), "")</f>
        <v>21.5</v>
      </c>
      <c r="M4712" s="10">
        <f ca="1">_xlfn.IFNA((VLOOKUP($A4712,'Fats and Greases'!S:T,2,FALSE)), "")</f>
        <v>22</v>
      </c>
    </row>
    <row r="4713" spans="1:13" x14ac:dyDescent="0.2">
      <c r="A4713" s="18">
        <v>43381</v>
      </c>
      <c r="B4713" s="19">
        <f t="shared" si="146"/>
        <v>10</v>
      </c>
      <c r="C4713" s="19">
        <f t="shared" si="147"/>
        <v>2018</v>
      </c>
      <c r="D4713" s="10">
        <f ca="1">_xlfn.IFNA((VLOOKUP(A4713,'Fats and Greases'!A:B,2,FALSE)), "")</f>
        <v>18.5</v>
      </c>
      <c r="E4713" s="10">
        <f ca="1">_xlfn.IFNA((VLOOKUP(A4713,'Fats and Greases'!C:D,2,FALSE)), "")</f>
        <v>19.5</v>
      </c>
      <c r="F4713" s="10">
        <f ca="1">_xlfn.IFNA((VLOOKUP(A4713,'Fats and Greases'!E:F,2,FALSE)), "")</f>
        <v>21</v>
      </c>
      <c r="G4713" s="10">
        <f ca="1">_xlfn.IFNA((VLOOKUP(A4713,'Fats and Greases'!G:H,2,FALSE)), "")</f>
        <v>22.25</v>
      </c>
      <c r="H4713" s="10">
        <f ca="1">_xlfn.IFNA((VLOOKUP(A4713,'Fats and Greases'!I:J,2,FALSE)), "")</f>
        <v>22</v>
      </c>
      <c r="I4713" s="10">
        <f ca="1">_xlfn.IFNA((VLOOKUP(A4713,'Fats and Greases'!K:L,2,FALSE)), "")</f>
        <v>22</v>
      </c>
      <c r="J4713" s="10">
        <f ca="1">_xlfn.IFNA((VLOOKUP(A4713,'Fats and Greases'!M:N,2,FALSE)), "")</f>
        <v>21</v>
      </c>
      <c r="K4713" s="10">
        <f ca="1">_xlfn.IFNA((VLOOKUP($A4713,'Fats and Greases'!O:P,2,FALSE)), "")</f>
        <v>24.75</v>
      </c>
      <c r="L4713" s="10">
        <f ca="1">_xlfn.IFNA((VLOOKUP($A4713,'Fats and Greases'!Q:R,2,FALSE)), "")</f>
        <v>21.5</v>
      </c>
      <c r="M4713" s="10">
        <f ca="1">_xlfn.IFNA((VLOOKUP($A4713,'Fats and Greases'!S:T,2,FALSE)), "")</f>
        <v>22</v>
      </c>
    </row>
    <row r="4714" spans="1:13" x14ac:dyDescent="0.2">
      <c r="A4714" s="18">
        <v>43382</v>
      </c>
      <c r="B4714" s="19">
        <f t="shared" si="146"/>
        <v>10</v>
      </c>
      <c r="C4714" s="19">
        <f t="shared" si="147"/>
        <v>2018</v>
      </c>
      <c r="D4714" s="10">
        <f ca="1">_xlfn.IFNA((VLOOKUP(A4714,'Fats and Greases'!A:B,2,FALSE)), "")</f>
        <v>16.5</v>
      </c>
      <c r="E4714" s="10">
        <f ca="1">_xlfn.IFNA((VLOOKUP(A4714,'Fats and Greases'!C:D,2,FALSE)), "")</f>
        <v>19.5</v>
      </c>
      <c r="F4714" s="10">
        <f ca="1">_xlfn.IFNA((VLOOKUP(A4714,'Fats and Greases'!E:F,2,FALSE)), "")</f>
        <v>21</v>
      </c>
      <c r="G4714" s="10">
        <f ca="1">_xlfn.IFNA((VLOOKUP(A4714,'Fats and Greases'!G:H,2,FALSE)), "")</f>
        <v>22.25</v>
      </c>
      <c r="H4714" s="10">
        <f ca="1">_xlfn.IFNA((VLOOKUP(A4714,'Fats and Greases'!I:J,2,FALSE)), "")</f>
        <v>22</v>
      </c>
      <c r="I4714" s="10">
        <f ca="1">_xlfn.IFNA((VLOOKUP(A4714,'Fats and Greases'!K:L,2,FALSE)), "")</f>
        <v>19.25</v>
      </c>
      <c r="J4714" s="10">
        <f ca="1">_xlfn.IFNA((VLOOKUP(A4714,'Fats and Greases'!M:N,2,FALSE)), "")</f>
        <v>21</v>
      </c>
      <c r="K4714" s="10">
        <f ca="1">_xlfn.IFNA((VLOOKUP($A4714,'Fats and Greases'!O:P,2,FALSE)), "")</f>
        <v>24.88</v>
      </c>
      <c r="L4714" s="10">
        <f ca="1">_xlfn.IFNA((VLOOKUP($A4714,'Fats and Greases'!Q:R,2,FALSE)), "")</f>
        <v>21.5</v>
      </c>
      <c r="M4714" s="10">
        <f ca="1">_xlfn.IFNA((VLOOKUP($A4714,'Fats and Greases'!S:T,2,FALSE)), "")</f>
        <v>22</v>
      </c>
    </row>
    <row r="4715" spans="1:13" x14ac:dyDescent="0.2">
      <c r="A4715" s="18">
        <v>43383</v>
      </c>
      <c r="B4715" s="19">
        <f t="shared" si="146"/>
        <v>10</v>
      </c>
      <c r="C4715" s="19">
        <f t="shared" si="147"/>
        <v>2018</v>
      </c>
      <c r="D4715" s="10">
        <f ca="1">_xlfn.IFNA((VLOOKUP(A4715,'Fats and Greases'!A:B,2,FALSE)), "")</f>
        <v>16.5</v>
      </c>
      <c r="E4715" s="10">
        <f ca="1">_xlfn.IFNA((VLOOKUP(A4715,'Fats and Greases'!C:D,2,FALSE)), "")</f>
        <v>19.5</v>
      </c>
      <c r="F4715" s="10">
        <f ca="1">_xlfn.IFNA((VLOOKUP(A4715,'Fats and Greases'!E:F,2,FALSE)), "")</f>
        <v>21</v>
      </c>
      <c r="G4715" s="10">
        <f ca="1">_xlfn.IFNA((VLOOKUP(A4715,'Fats and Greases'!G:H,2,FALSE)), "")</f>
        <v>22.25</v>
      </c>
      <c r="H4715" s="10">
        <f ca="1">_xlfn.IFNA((VLOOKUP(A4715,'Fats and Greases'!I:J,2,FALSE)), "")</f>
        <v>22</v>
      </c>
      <c r="I4715" s="10">
        <f ca="1">_xlfn.IFNA((VLOOKUP(A4715,'Fats and Greases'!K:L,2,FALSE)), "")</f>
        <v>19.25</v>
      </c>
      <c r="J4715" s="10">
        <f ca="1">_xlfn.IFNA((VLOOKUP(A4715,'Fats and Greases'!M:N,2,FALSE)), "")</f>
        <v>21</v>
      </c>
      <c r="K4715" s="10">
        <f ca="1">_xlfn.IFNA((VLOOKUP($A4715,'Fats and Greases'!O:P,2,FALSE)), "")</f>
        <v>24.88</v>
      </c>
      <c r="L4715" s="10">
        <f ca="1">_xlfn.IFNA((VLOOKUP($A4715,'Fats and Greases'!Q:R,2,FALSE)), "")</f>
        <v>21.5</v>
      </c>
      <c r="M4715" s="10">
        <f ca="1">_xlfn.IFNA((VLOOKUP($A4715,'Fats and Greases'!S:T,2,FALSE)), "")</f>
        <v>22</v>
      </c>
    </row>
    <row r="4716" spans="1:13" x14ac:dyDescent="0.2">
      <c r="A4716" s="18">
        <v>43384</v>
      </c>
      <c r="B4716" s="19">
        <f t="shared" si="146"/>
        <v>10</v>
      </c>
      <c r="C4716" s="19">
        <f t="shared" si="147"/>
        <v>2018</v>
      </c>
      <c r="D4716" s="10">
        <f ca="1">_xlfn.IFNA((VLOOKUP(A4716,'Fats and Greases'!A:B,2,FALSE)), "")</f>
        <v>16.5</v>
      </c>
      <c r="E4716" s="10">
        <f ca="1">_xlfn.IFNA((VLOOKUP(A4716,'Fats and Greases'!C:D,2,FALSE)), "")</f>
        <v>19.5</v>
      </c>
      <c r="F4716" s="10">
        <f ca="1">_xlfn.IFNA((VLOOKUP(A4716,'Fats and Greases'!E:F,2,FALSE)), "")</f>
        <v>21</v>
      </c>
      <c r="G4716" s="10">
        <f ca="1">_xlfn.IFNA((VLOOKUP(A4716,'Fats and Greases'!G:H,2,FALSE)), "")</f>
        <v>22.25</v>
      </c>
      <c r="H4716" s="10">
        <f ca="1">_xlfn.IFNA((VLOOKUP(A4716,'Fats and Greases'!I:J,2,FALSE)), "")</f>
        <v>22</v>
      </c>
      <c r="I4716" s="10">
        <f ca="1">_xlfn.IFNA((VLOOKUP(A4716,'Fats and Greases'!K:L,2,FALSE)), "")</f>
        <v>19.25</v>
      </c>
      <c r="J4716" s="10">
        <f ca="1">_xlfn.IFNA((VLOOKUP(A4716,'Fats and Greases'!M:N,2,FALSE)), "")</f>
        <v>21</v>
      </c>
      <c r="K4716" s="10">
        <f ca="1">_xlfn.IFNA((VLOOKUP($A4716,'Fats and Greases'!O:P,2,FALSE)), "")</f>
        <v>24.88</v>
      </c>
      <c r="L4716" s="10">
        <f ca="1">_xlfn.IFNA((VLOOKUP($A4716,'Fats and Greases'!Q:R,2,FALSE)), "")</f>
        <v>21.5</v>
      </c>
      <c r="M4716" s="10">
        <f ca="1">_xlfn.IFNA((VLOOKUP($A4716,'Fats and Greases'!S:T,2,FALSE)), "")</f>
        <v>22</v>
      </c>
    </row>
    <row r="4717" spans="1:13" x14ac:dyDescent="0.2">
      <c r="A4717" s="18">
        <v>43385</v>
      </c>
      <c r="B4717" s="19">
        <f t="shared" si="146"/>
        <v>10</v>
      </c>
      <c r="C4717" s="19">
        <f t="shared" si="147"/>
        <v>2018</v>
      </c>
      <c r="D4717" s="10">
        <f ca="1">_xlfn.IFNA((VLOOKUP(A4717,'Fats and Greases'!A:B,2,FALSE)), "")</f>
        <v>16.5</v>
      </c>
      <c r="E4717" s="10">
        <f ca="1">_xlfn.IFNA((VLOOKUP(A4717,'Fats and Greases'!C:D,2,FALSE)), "")</f>
        <v>19.5</v>
      </c>
      <c r="F4717" s="10">
        <f ca="1">_xlfn.IFNA((VLOOKUP(A4717,'Fats and Greases'!E:F,2,FALSE)), "")</f>
        <v>21</v>
      </c>
      <c r="G4717" s="10">
        <f ca="1">_xlfn.IFNA((VLOOKUP(A4717,'Fats and Greases'!G:H,2,FALSE)), "")</f>
        <v>22.25</v>
      </c>
      <c r="H4717" s="10">
        <f ca="1">_xlfn.IFNA((VLOOKUP(A4717,'Fats and Greases'!I:J,2,FALSE)), "")</f>
        <v>22</v>
      </c>
      <c r="I4717" s="10">
        <f ca="1">_xlfn.IFNA((VLOOKUP(A4717,'Fats and Greases'!K:L,2,FALSE)), "")</f>
        <v>19.25</v>
      </c>
      <c r="J4717" s="10">
        <f ca="1">_xlfn.IFNA((VLOOKUP(A4717,'Fats and Greases'!M:N,2,FALSE)), "")</f>
        <v>21</v>
      </c>
      <c r="K4717" s="10">
        <f ca="1">_xlfn.IFNA((VLOOKUP($A4717,'Fats and Greases'!O:P,2,FALSE)), "")</f>
        <v>24.88</v>
      </c>
      <c r="L4717" s="10">
        <f ca="1">_xlfn.IFNA((VLOOKUP($A4717,'Fats and Greases'!Q:R,2,FALSE)), "")</f>
        <v>21.5</v>
      </c>
      <c r="M4717" s="10">
        <f ca="1">_xlfn.IFNA((VLOOKUP($A4717,'Fats and Greases'!S:T,2,FALSE)), "")</f>
        <v>22</v>
      </c>
    </row>
    <row r="4718" spans="1:13" x14ac:dyDescent="0.2">
      <c r="A4718" s="18">
        <v>43388</v>
      </c>
      <c r="B4718" s="19">
        <f t="shared" si="146"/>
        <v>10</v>
      </c>
      <c r="C4718" s="19">
        <f t="shared" si="147"/>
        <v>2018</v>
      </c>
      <c r="D4718" s="10">
        <f ca="1">_xlfn.IFNA((VLOOKUP(A4718,'Fats and Greases'!A:B,2,FALSE)), "")</f>
        <v>16.5</v>
      </c>
      <c r="E4718" s="10">
        <f ca="1">_xlfn.IFNA((VLOOKUP(A4718,'Fats and Greases'!C:D,2,FALSE)), "")</f>
        <v>19.5</v>
      </c>
      <c r="F4718" s="10">
        <f ca="1">_xlfn.IFNA((VLOOKUP(A4718,'Fats and Greases'!E:F,2,FALSE)), "")</f>
        <v>21</v>
      </c>
      <c r="G4718" s="10">
        <f ca="1">_xlfn.IFNA((VLOOKUP(A4718,'Fats and Greases'!G:H,2,FALSE)), "")</f>
        <v>22.25</v>
      </c>
      <c r="H4718" s="10">
        <f ca="1">_xlfn.IFNA((VLOOKUP(A4718,'Fats and Greases'!I:J,2,FALSE)), "")</f>
        <v>22</v>
      </c>
      <c r="I4718" s="10">
        <f ca="1">_xlfn.IFNA((VLOOKUP(A4718,'Fats and Greases'!K:L,2,FALSE)), "")</f>
        <v>19.25</v>
      </c>
      <c r="J4718" s="10">
        <f ca="1">_xlfn.IFNA((VLOOKUP(A4718,'Fats and Greases'!M:N,2,FALSE)), "")</f>
        <v>21</v>
      </c>
      <c r="K4718" s="10">
        <f ca="1">_xlfn.IFNA((VLOOKUP($A4718,'Fats and Greases'!O:P,2,FALSE)), "")</f>
        <v>24.88</v>
      </c>
      <c r="L4718" s="10">
        <f ca="1">_xlfn.IFNA((VLOOKUP($A4718,'Fats and Greases'!Q:R,2,FALSE)), "")</f>
        <v>21.5</v>
      </c>
      <c r="M4718" s="10">
        <f ca="1">_xlfn.IFNA((VLOOKUP($A4718,'Fats and Greases'!S:T,2,FALSE)), "")</f>
        <v>22</v>
      </c>
    </row>
    <row r="4719" spans="1:13" x14ac:dyDescent="0.2">
      <c r="A4719" s="18">
        <v>43389</v>
      </c>
      <c r="B4719" s="19">
        <f t="shared" si="146"/>
        <v>10</v>
      </c>
      <c r="C4719" s="19">
        <f t="shared" si="147"/>
        <v>2018</v>
      </c>
      <c r="D4719" s="10">
        <f ca="1">_xlfn.IFNA((VLOOKUP(A4719,'Fats and Greases'!A:B,2,FALSE)), "")</f>
        <v>16.5</v>
      </c>
      <c r="E4719" s="10">
        <f ca="1">_xlfn.IFNA((VLOOKUP(A4719,'Fats and Greases'!C:D,2,FALSE)), "")</f>
        <v>19.5</v>
      </c>
      <c r="F4719" s="10">
        <f ca="1">_xlfn.IFNA((VLOOKUP(A4719,'Fats and Greases'!E:F,2,FALSE)), "")</f>
        <v>21</v>
      </c>
      <c r="G4719" s="10">
        <f ca="1">_xlfn.IFNA((VLOOKUP(A4719,'Fats and Greases'!G:H,2,FALSE)), "")</f>
        <v>22.25</v>
      </c>
      <c r="H4719" s="10">
        <f ca="1">_xlfn.IFNA((VLOOKUP(A4719,'Fats and Greases'!I:J,2,FALSE)), "")</f>
        <v>22</v>
      </c>
      <c r="I4719" s="10">
        <f ca="1">_xlfn.IFNA((VLOOKUP(A4719,'Fats and Greases'!K:L,2,FALSE)), "")</f>
        <v>19.25</v>
      </c>
      <c r="J4719" s="10">
        <f ca="1">_xlfn.IFNA((VLOOKUP(A4719,'Fats and Greases'!M:N,2,FALSE)), "")</f>
        <v>21</v>
      </c>
      <c r="K4719" s="10">
        <f ca="1">_xlfn.IFNA((VLOOKUP($A4719,'Fats and Greases'!O:P,2,FALSE)), "")</f>
        <v>24.88</v>
      </c>
      <c r="L4719" s="10">
        <f ca="1">_xlfn.IFNA((VLOOKUP($A4719,'Fats and Greases'!Q:R,2,FALSE)), "")</f>
        <v>21.5</v>
      </c>
      <c r="M4719" s="10">
        <f ca="1">_xlfn.IFNA((VLOOKUP($A4719,'Fats and Greases'!S:T,2,FALSE)), "")</f>
        <v>22</v>
      </c>
    </row>
    <row r="4720" spans="1:13" x14ac:dyDescent="0.2">
      <c r="A4720" s="18">
        <v>43390</v>
      </c>
      <c r="B4720" s="19">
        <f t="shared" si="146"/>
        <v>10</v>
      </c>
      <c r="C4720" s="19">
        <f t="shared" si="147"/>
        <v>2018</v>
      </c>
      <c r="D4720" s="10">
        <f ca="1">_xlfn.IFNA((VLOOKUP(A4720,'Fats and Greases'!A:B,2,FALSE)), "")</f>
        <v>16.5</v>
      </c>
      <c r="E4720" s="10">
        <f ca="1">_xlfn.IFNA((VLOOKUP(A4720,'Fats and Greases'!C:D,2,FALSE)), "")</f>
        <v>19.5</v>
      </c>
      <c r="F4720" s="10">
        <f ca="1">_xlfn.IFNA((VLOOKUP(A4720,'Fats and Greases'!E:F,2,FALSE)), "")</f>
        <v>21</v>
      </c>
      <c r="G4720" s="10">
        <f ca="1">_xlfn.IFNA((VLOOKUP(A4720,'Fats and Greases'!G:H,2,FALSE)), "")</f>
        <v>22.25</v>
      </c>
      <c r="H4720" s="10">
        <f ca="1">_xlfn.IFNA((VLOOKUP(A4720,'Fats and Greases'!I:J,2,FALSE)), "")</f>
        <v>22</v>
      </c>
      <c r="I4720" s="10">
        <f ca="1">_xlfn.IFNA((VLOOKUP(A4720,'Fats and Greases'!K:L,2,FALSE)), "")</f>
        <v>19.25</v>
      </c>
      <c r="J4720" s="10">
        <f ca="1">_xlfn.IFNA((VLOOKUP(A4720,'Fats and Greases'!M:N,2,FALSE)), "")</f>
        <v>21</v>
      </c>
      <c r="K4720" s="10">
        <f ca="1">_xlfn.IFNA((VLOOKUP($A4720,'Fats and Greases'!O:P,2,FALSE)), "")</f>
        <v>24.88</v>
      </c>
      <c r="L4720" s="10">
        <f ca="1">_xlfn.IFNA((VLOOKUP($A4720,'Fats and Greases'!Q:R,2,FALSE)), "")</f>
        <v>21.5</v>
      </c>
      <c r="M4720" s="10">
        <f ca="1">_xlfn.IFNA((VLOOKUP($A4720,'Fats and Greases'!S:T,2,FALSE)), "")</f>
        <v>22</v>
      </c>
    </row>
    <row r="4721" spans="1:13" x14ac:dyDescent="0.2">
      <c r="A4721" s="18">
        <v>43391</v>
      </c>
      <c r="B4721" s="19">
        <f t="shared" si="146"/>
        <v>10</v>
      </c>
      <c r="C4721" s="19">
        <f t="shared" si="147"/>
        <v>2018</v>
      </c>
      <c r="D4721" s="10">
        <f ca="1">_xlfn.IFNA((VLOOKUP(A4721,'Fats and Greases'!A:B,2,FALSE)), "")</f>
        <v>16.5</v>
      </c>
      <c r="E4721" s="10">
        <f ca="1">_xlfn.IFNA((VLOOKUP(A4721,'Fats and Greases'!C:D,2,FALSE)), "")</f>
        <v>19.5</v>
      </c>
      <c r="F4721" s="10">
        <f ca="1">_xlfn.IFNA((VLOOKUP(A4721,'Fats and Greases'!E:F,2,FALSE)), "")</f>
        <v>21</v>
      </c>
      <c r="G4721" s="10">
        <f ca="1">_xlfn.IFNA((VLOOKUP(A4721,'Fats and Greases'!G:H,2,FALSE)), "")</f>
        <v>22.25</v>
      </c>
      <c r="H4721" s="10">
        <f ca="1">_xlfn.IFNA((VLOOKUP(A4721,'Fats and Greases'!I:J,2,FALSE)), "")</f>
        <v>22</v>
      </c>
      <c r="I4721" s="10">
        <f ca="1">_xlfn.IFNA((VLOOKUP(A4721,'Fats and Greases'!K:L,2,FALSE)), "")</f>
        <v>19.25</v>
      </c>
      <c r="J4721" s="10">
        <f ca="1">_xlfn.IFNA((VLOOKUP(A4721,'Fats and Greases'!M:N,2,FALSE)), "")</f>
        <v>21</v>
      </c>
      <c r="K4721" s="10">
        <f ca="1">_xlfn.IFNA((VLOOKUP($A4721,'Fats and Greases'!O:P,2,FALSE)), "")</f>
        <v>24.88</v>
      </c>
      <c r="L4721" s="10">
        <f ca="1">_xlfn.IFNA((VLOOKUP($A4721,'Fats and Greases'!Q:R,2,FALSE)), "")</f>
        <v>21.5</v>
      </c>
      <c r="M4721" s="10">
        <f ca="1">_xlfn.IFNA((VLOOKUP($A4721,'Fats and Greases'!S:T,2,FALSE)), "")</f>
        <v>22</v>
      </c>
    </row>
    <row r="4722" spans="1:13" x14ac:dyDescent="0.2">
      <c r="A4722" s="18">
        <v>43392</v>
      </c>
      <c r="B4722" s="19">
        <f t="shared" si="146"/>
        <v>10</v>
      </c>
      <c r="C4722" s="19">
        <f t="shared" si="147"/>
        <v>2018</v>
      </c>
      <c r="D4722" s="10">
        <f ca="1">_xlfn.IFNA((VLOOKUP(A4722,'Fats and Greases'!A:B,2,FALSE)), "")</f>
        <v>16.5</v>
      </c>
      <c r="E4722" s="10">
        <f ca="1">_xlfn.IFNA((VLOOKUP(A4722,'Fats and Greases'!C:D,2,FALSE)), "")</f>
        <v>19.5</v>
      </c>
      <c r="F4722" s="10">
        <f ca="1">_xlfn.IFNA((VLOOKUP(A4722,'Fats and Greases'!E:F,2,FALSE)), "")</f>
        <v>21</v>
      </c>
      <c r="G4722" s="10">
        <f ca="1">_xlfn.IFNA((VLOOKUP(A4722,'Fats and Greases'!G:H,2,FALSE)), "")</f>
        <v>22.25</v>
      </c>
      <c r="H4722" s="10">
        <f ca="1">_xlfn.IFNA((VLOOKUP(A4722,'Fats and Greases'!I:J,2,FALSE)), "")</f>
        <v>22</v>
      </c>
      <c r="I4722" s="10">
        <f ca="1">_xlfn.IFNA((VLOOKUP(A4722,'Fats and Greases'!K:L,2,FALSE)), "")</f>
        <v>19.25</v>
      </c>
      <c r="J4722" s="10">
        <f ca="1">_xlfn.IFNA((VLOOKUP(A4722,'Fats and Greases'!M:N,2,FALSE)), "")</f>
        <v>21</v>
      </c>
      <c r="K4722" s="10">
        <f ca="1">_xlfn.IFNA((VLOOKUP($A4722,'Fats and Greases'!O:P,2,FALSE)), "")</f>
        <v>24.88</v>
      </c>
      <c r="L4722" s="10">
        <f ca="1">_xlfn.IFNA((VLOOKUP($A4722,'Fats and Greases'!Q:R,2,FALSE)), "")</f>
        <v>21.5</v>
      </c>
      <c r="M4722" s="10">
        <f ca="1">_xlfn.IFNA((VLOOKUP($A4722,'Fats and Greases'!S:T,2,FALSE)), "")</f>
        <v>22</v>
      </c>
    </row>
    <row r="4723" spans="1:13" x14ac:dyDescent="0.2">
      <c r="A4723" s="18">
        <v>43395</v>
      </c>
      <c r="B4723" s="19">
        <f t="shared" si="146"/>
        <v>10</v>
      </c>
      <c r="C4723" s="19">
        <f t="shared" si="147"/>
        <v>2018</v>
      </c>
      <c r="D4723" s="10">
        <f ca="1">_xlfn.IFNA((VLOOKUP(A4723,'Fats and Greases'!A:B,2,FALSE)), "")</f>
        <v>16.5</v>
      </c>
      <c r="E4723" s="10">
        <f ca="1">_xlfn.IFNA((VLOOKUP(A4723,'Fats and Greases'!C:D,2,FALSE)), "")</f>
        <v>19.5</v>
      </c>
      <c r="F4723" s="10">
        <f ca="1">_xlfn.IFNA((VLOOKUP(A4723,'Fats and Greases'!E:F,2,FALSE)), "")</f>
        <v>21</v>
      </c>
      <c r="G4723" s="10">
        <f ca="1">_xlfn.IFNA((VLOOKUP(A4723,'Fats and Greases'!G:H,2,FALSE)), "")</f>
        <v>22.25</v>
      </c>
      <c r="H4723" s="10">
        <f ca="1">_xlfn.IFNA((VLOOKUP(A4723,'Fats and Greases'!I:J,2,FALSE)), "")</f>
        <v>22</v>
      </c>
      <c r="I4723" s="10">
        <f ca="1">_xlfn.IFNA((VLOOKUP(A4723,'Fats and Greases'!K:L,2,FALSE)), "")</f>
        <v>19.25</v>
      </c>
      <c r="J4723" s="10">
        <f ca="1">_xlfn.IFNA((VLOOKUP(A4723,'Fats and Greases'!M:N,2,FALSE)), "")</f>
        <v>21</v>
      </c>
      <c r="K4723" s="10">
        <f ca="1">_xlfn.IFNA((VLOOKUP($A4723,'Fats and Greases'!O:P,2,FALSE)), "")</f>
        <v>24.88</v>
      </c>
      <c r="L4723" s="10">
        <f ca="1">_xlfn.IFNA((VLOOKUP($A4723,'Fats and Greases'!Q:R,2,FALSE)), "")</f>
        <v>21.5</v>
      </c>
      <c r="M4723" s="10">
        <f ca="1">_xlfn.IFNA((VLOOKUP($A4723,'Fats and Greases'!S:T,2,FALSE)), "")</f>
        <v>22</v>
      </c>
    </row>
    <row r="4724" spans="1:13" x14ac:dyDescent="0.2">
      <c r="A4724" s="18">
        <v>43396</v>
      </c>
      <c r="B4724" s="19">
        <f t="shared" si="146"/>
        <v>10</v>
      </c>
      <c r="C4724" s="19">
        <f t="shared" si="147"/>
        <v>2018</v>
      </c>
      <c r="D4724" s="10">
        <f ca="1">_xlfn.IFNA((VLOOKUP(A4724,'Fats and Greases'!A:B,2,FALSE)), "")</f>
        <v>16.5</v>
      </c>
      <c r="E4724" s="10">
        <f ca="1">_xlfn.IFNA((VLOOKUP(A4724,'Fats and Greases'!C:D,2,FALSE)), "")</f>
        <v>19.5</v>
      </c>
      <c r="F4724" s="10">
        <f ca="1">_xlfn.IFNA((VLOOKUP(A4724,'Fats and Greases'!E:F,2,FALSE)), "")</f>
        <v>21</v>
      </c>
      <c r="G4724" s="10">
        <f ca="1">_xlfn.IFNA((VLOOKUP(A4724,'Fats and Greases'!G:H,2,FALSE)), "")</f>
        <v>22.25</v>
      </c>
      <c r="H4724" s="10">
        <f ca="1">_xlfn.IFNA((VLOOKUP(A4724,'Fats and Greases'!I:J,2,FALSE)), "")</f>
        <v>22</v>
      </c>
      <c r="I4724" s="10">
        <f ca="1">_xlfn.IFNA((VLOOKUP(A4724,'Fats and Greases'!K:L,2,FALSE)), "")</f>
        <v>19.25</v>
      </c>
      <c r="J4724" s="10">
        <f ca="1">_xlfn.IFNA((VLOOKUP(A4724,'Fats and Greases'!M:N,2,FALSE)), "")</f>
        <v>21</v>
      </c>
      <c r="K4724" s="10">
        <f ca="1">_xlfn.IFNA((VLOOKUP($A4724,'Fats and Greases'!O:P,2,FALSE)), "")</f>
        <v>24.88</v>
      </c>
      <c r="L4724" s="10">
        <f ca="1">_xlfn.IFNA((VLOOKUP($A4724,'Fats and Greases'!Q:R,2,FALSE)), "")</f>
        <v>21.5</v>
      </c>
      <c r="M4724" s="10">
        <f ca="1">_xlfn.IFNA((VLOOKUP($A4724,'Fats and Greases'!S:T,2,FALSE)), "")</f>
        <v>22</v>
      </c>
    </row>
    <row r="4725" spans="1:13" x14ac:dyDescent="0.2">
      <c r="A4725" s="18">
        <v>43397</v>
      </c>
      <c r="B4725" s="19">
        <f t="shared" si="146"/>
        <v>10</v>
      </c>
      <c r="C4725" s="19">
        <f t="shared" si="147"/>
        <v>2018</v>
      </c>
      <c r="D4725" s="10">
        <f ca="1">_xlfn.IFNA((VLOOKUP(A4725,'Fats and Greases'!A:B,2,FALSE)), "")</f>
        <v>16.5</v>
      </c>
      <c r="E4725" s="10">
        <f ca="1">_xlfn.IFNA((VLOOKUP(A4725,'Fats and Greases'!C:D,2,FALSE)), "")</f>
        <v>19.5</v>
      </c>
      <c r="F4725" s="10">
        <f ca="1">_xlfn.IFNA((VLOOKUP(A4725,'Fats and Greases'!E:F,2,FALSE)), "")</f>
        <v>21</v>
      </c>
      <c r="G4725" s="10">
        <f ca="1">_xlfn.IFNA((VLOOKUP(A4725,'Fats and Greases'!G:H,2,FALSE)), "")</f>
        <v>22.25</v>
      </c>
      <c r="H4725" s="10">
        <f ca="1">_xlfn.IFNA((VLOOKUP(A4725,'Fats and Greases'!I:J,2,FALSE)), "")</f>
        <v>22</v>
      </c>
      <c r="I4725" s="10">
        <f ca="1">_xlfn.IFNA((VLOOKUP(A4725,'Fats and Greases'!K:L,2,FALSE)), "")</f>
        <v>19.25</v>
      </c>
      <c r="J4725" s="10">
        <f ca="1">_xlfn.IFNA((VLOOKUP(A4725,'Fats and Greases'!M:N,2,FALSE)), "")</f>
        <v>21</v>
      </c>
      <c r="K4725" s="10">
        <f ca="1">_xlfn.IFNA((VLOOKUP($A4725,'Fats and Greases'!O:P,2,FALSE)), "")</f>
        <v>24.88</v>
      </c>
      <c r="L4725" s="10">
        <f ca="1">_xlfn.IFNA((VLOOKUP($A4725,'Fats and Greases'!Q:R,2,FALSE)), "")</f>
        <v>21.5</v>
      </c>
      <c r="M4725" s="10">
        <f ca="1">_xlfn.IFNA((VLOOKUP($A4725,'Fats and Greases'!S:T,2,FALSE)), "")</f>
        <v>22</v>
      </c>
    </row>
    <row r="4726" spans="1:13" x14ac:dyDescent="0.2">
      <c r="A4726" s="18">
        <v>43398</v>
      </c>
      <c r="B4726" s="19">
        <f t="shared" si="146"/>
        <v>10</v>
      </c>
      <c r="C4726" s="19">
        <f t="shared" si="147"/>
        <v>2018</v>
      </c>
      <c r="D4726" s="10">
        <f ca="1">_xlfn.IFNA((VLOOKUP(A4726,'Fats and Greases'!A:B,2,FALSE)), "")</f>
        <v>16.5</v>
      </c>
      <c r="E4726" s="10">
        <f ca="1">_xlfn.IFNA((VLOOKUP(A4726,'Fats and Greases'!C:D,2,FALSE)), "")</f>
        <v>19.5</v>
      </c>
      <c r="F4726" s="10">
        <f ca="1">_xlfn.IFNA((VLOOKUP(A4726,'Fats and Greases'!E:F,2,FALSE)), "")</f>
        <v>21</v>
      </c>
      <c r="G4726" s="10">
        <f ca="1">_xlfn.IFNA((VLOOKUP(A4726,'Fats and Greases'!G:H,2,FALSE)), "")</f>
        <v>22.25</v>
      </c>
      <c r="H4726" s="10">
        <f ca="1">_xlfn.IFNA((VLOOKUP(A4726,'Fats and Greases'!I:J,2,FALSE)), "")</f>
        <v>22</v>
      </c>
      <c r="I4726" s="10">
        <f ca="1">_xlfn.IFNA((VLOOKUP(A4726,'Fats and Greases'!K:L,2,FALSE)), "")</f>
        <v>19.25</v>
      </c>
      <c r="J4726" s="10">
        <f ca="1">_xlfn.IFNA((VLOOKUP(A4726,'Fats and Greases'!M:N,2,FALSE)), "")</f>
        <v>21</v>
      </c>
      <c r="K4726" s="10">
        <f ca="1">_xlfn.IFNA((VLOOKUP($A4726,'Fats and Greases'!O:P,2,FALSE)), "")</f>
        <v>24.88</v>
      </c>
      <c r="L4726" s="10">
        <f ca="1">_xlfn.IFNA((VLOOKUP($A4726,'Fats and Greases'!Q:R,2,FALSE)), "")</f>
        <v>21.5</v>
      </c>
      <c r="M4726" s="10">
        <f ca="1">_xlfn.IFNA((VLOOKUP($A4726,'Fats and Greases'!S:T,2,FALSE)), "")</f>
        <v>22.5</v>
      </c>
    </row>
    <row r="4727" spans="1:13" x14ac:dyDescent="0.2">
      <c r="A4727" s="18">
        <v>43399</v>
      </c>
      <c r="B4727" s="19">
        <f t="shared" si="146"/>
        <v>10</v>
      </c>
      <c r="C4727" s="19">
        <f t="shared" si="147"/>
        <v>2018</v>
      </c>
      <c r="D4727" s="10">
        <f ca="1">_xlfn.IFNA((VLOOKUP(A4727,'Fats and Greases'!A:B,2,FALSE)), "")</f>
        <v>16.5</v>
      </c>
      <c r="E4727" s="10">
        <f ca="1">_xlfn.IFNA((VLOOKUP(A4727,'Fats and Greases'!C:D,2,FALSE)), "")</f>
        <v>19.5</v>
      </c>
      <c r="F4727" s="10">
        <f ca="1">_xlfn.IFNA((VLOOKUP(A4727,'Fats and Greases'!E:F,2,FALSE)), "")</f>
        <v>21</v>
      </c>
      <c r="G4727" s="10">
        <f ca="1">_xlfn.IFNA((VLOOKUP(A4727,'Fats and Greases'!G:H,2,FALSE)), "")</f>
        <v>22.25</v>
      </c>
      <c r="H4727" s="10">
        <f ca="1">_xlfn.IFNA((VLOOKUP(A4727,'Fats and Greases'!I:J,2,FALSE)), "")</f>
        <v>22</v>
      </c>
      <c r="I4727" s="10">
        <f ca="1">_xlfn.IFNA((VLOOKUP(A4727,'Fats and Greases'!K:L,2,FALSE)), "")</f>
        <v>19.25</v>
      </c>
      <c r="J4727" s="10">
        <f ca="1">_xlfn.IFNA((VLOOKUP(A4727,'Fats and Greases'!M:N,2,FALSE)), "")</f>
        <v>21</v>
      </c>
      <c r="K4727" s="10">
        <f ca="1">_xlfn.IFNA((VLOOKUP($A4727,'Fats and Greases'!O:P,2,FALSE)), "")</f>
        <v>24.88</v>
      </c>
      <c r="L4727" s="10">
        <f ca="1">_xlfn.IFNA((VLOOKUP($A4727,'Fats and Greases'!Q:R,2,FALSE)), "")</f>
        <v>21.5</v>
      </c>
      <c r="M4727" s="10">
        <f ca="1">_xlfn.IFNA((VLOOKUP($A4727,'Fats and Greases'!S:T,2,FALSE)), "")</f>
        <v>22.5</v>
      </c>
    </row>
    <row r="4728" spans="1:13" x14ac:dyDescent="0.2">
      <c r="A4728" s="18">
        <v>43402</v>
      </c>
      <c r="B4728" s="19">
        <f t="shared" si="146"/>
        <v>10</v>
      </c>
      <c r="C4728" s="19">
        <f t="shared" si="147"/>
        <v>2018</v>
      </c>
      <c r="D4728" s="10">
        <f ca="1">_xlfn.IFNA((VLOOKUP(A4728,'Fats and Greases'!A:B,2,FALSE)), "")</f>
        <v>16.5</v>
      </c>
      <c r="E4728" s="10">
        <f ca="1">_xlfn.IFNA((VLOOKUP(A4728,'Fats and Greases'!C:D,2,FALSE)), "")</f>
        <v>19.5</v>
      </c>
      <c r="F4728" s="10">
        <f ca="1">_xlfn.IFNA((VLOOKUP(A4728,'Fats and Greases'!E:F,2,FALSE)), "")</f>
        <v>21</v>
      </c>
      <c r="G4728" s="10">
        <f ca="1">_xlfn.IFNA((VLOOKUP(A4728,'Fats and Greases'!G:H,2,FALSE)), "")</f>
        <v>22.25</v>
      </c>
      <c r="H4728" s="10">
        <f ca="1">_xlfn.IFNA((VLOOKUP(A4728,'Fats and Greases'!I:J,2,FALSE)), "")</f>
        <v>22</v>
      </c>
      <c r="I4728" s="10">
        <f ca="1">_xlfn.IFNA((VLOOKUP(A4728,'Fats and Greases'!K:L,2,FALSE)), "")</f>
        <v>19.25</v>
      </c>
      <c r="J4728" s="10">
        <f ca="1">_xlfn.IFNA((VLOOKUP(A4728,'Fats and Greases'!M:N,2,FALSE)), "")</f>
        <v>21</v>
      </c>
      <c r="K4728" s="10">
        <f ca="1">_xlfn.IFNA((VLOOKUP($A4728,'Fats and Greases'!O:P,2,FALSE)), "")</f>
        <v>24.88</v>
      </c>
      <c r="L4728" s="10">
        <f ca="1">_xlfn.IFNA((VLOOKUP($A4728,'Fats and Greases'!Q:R,2,FALSE)), "")</f>
        <v>21.5</v>
      </c>
      <c r="M4728" s="10">
        <f ca="1">_xlfn.IFNA((VLOOKUP($A4728,'Fats and Greases'!S:T,2,FALSE)), "")</f>
        <v>22.5</v>
      </c>
    </row>
    <row r="4729" spans="1:13" x14ac:dyDescent="0.2">
      <c r="A4729" s="18">
        <v>43403</v>
      </c>
      <c r="B4729" s="19">
        <f t="shared" si="146"/>
        <v>10</v>
      </c>
      <c r="C4729" s="19">
        <f t="shared" si="147"/>
        <v>2018</v>
      </c>
      <c r="D4729" s="10">
        <f ca="1">_xlfn.IFNA((VLOOKUP(A4729,'Fats and Greases'!A:B,2,FALSE)), "")</f>
        <v>16.5</v>
      </c>
      <c r="E4729" s="10">
        <f ca="1">_xlfn.IFNA((VLOOKUP(A4729,'Fats and Greases'!C:D,2,FALSE)), "")</f>
        <v>19.5</v>
      </c>
      <c r="F4729" s="10">
        <f ca="1">_xlfn.IFNA((VLOOKUP(A4729,'Fats and Greases'!E:F,2,FALSE)), "")</f>
        <v>21</v>
      </c>
      <c r="G4729" s="10">
        <f ca="1">_xlfn.IFNA((VLOOKUP(A4729,'Fats and Greases'!G:H,2,FALSE)), "")</f>
        <v>22.25</v>
      </c>
      <c r="H4729" s="10">
        <f ca="1">_xlfn.IFNA((VLOOKUP(A4729,'Fats and Greases'!I:J,2,FALSE)), "")</f>
        <v>22</v>
      </c>
      <c r="I4729" s="10">
        <f ca="1">_xlfn.IFNA((VLOOKUP(A4729,'Fats and Greases'!K:L,2,FALSE)), "")</f>
        <v>19.25</v>
      </c>
      <c r="J4729" s="10">
        <f ca="1">_xlfn.IFNA((VLOOKUP(A4729,'Fats and Greases'!M:N,2,FALSE)), "")</f>
        <v>21</v>
      </c>
      <c r="K4729" s="10">
        <f ca="1">_xlfn.IFNA((VLOOKUP($A4729,'Fats and Greases'!O:P,2,FALSE)), "")</f>
        <v>24.88</v>
      </c>
      <c r="L4729" s="10">
        <f ca="1">_xlfn.IFNA((VLOOKUP($A4729,'Fats and Greases'!Q:R,2,FALSE)), "")</f>
        <v>21.5</v>
      </c>
      <c r="M4729" s="10">
        <f ca="1">_xlfn.IFNA((VLOOKUP($A4729,'Fats and Greases'!S:T,2,FALSE)), "")</f>
        <v>22.5</v>
      </c>
    </row>
    <row r="4730" spans="1:13" x14ac:dyDescent="0.2">
      <c r="A4730" s="18">
        <v>43404</v>
      </c>
      <c r="B4730" s="19">
        <f t="shared" si="146"/>
        <v>10</v>
      </c>
      <c r="C4730" s="19">
        <f t="shared" si="147"/>
        <v>2018</v>
      </c>
      <c r="D4730" s="10">
        <f ca="1">_xlfn.IFNA((VLOOKUP(A4730,'Fats and Greases'!A:B,2,FALSE)), "")</f>
        <v>16.5</v>
      </c>
      <c r="E4730" s="10">
        <f ca="1">_xlfn.IFNA((VLOOKUP(A4730,'Fats and Greases'!C:D,2,FALSE)), "")</f>
        <v>19.5</v>
      </c>
      <c r="F4730" s="10">
        <f ca="1">_xlfn.IFNA((VLOOKUP(A4730,'Fats and Greases'!E:F,2,FALSE)), "")</f>
        <v>21</v>
      </c>
      <c r="G4730" s="10">
        <f ca="1">_xlfn.IFNA((VLOOKUP(A4730,'Fats and Greases'!G:H,2,FALSE)), "")</f>
        <v>22.25</v>
      </c>
      <c r="H4730" s="10">
        <f ca="1">_xlfn.IFNA((VLOOKUP(A4730,'Fats and Greases'!I:J,2,FALSE)), "")</f>
        <v>22</v>
      </c>
      <c r="I4730" s="10">
        <f ca="1">_xlfn.IFNA((VLOOKUP(A4730,'Fats and Greases'!K:L,2,FALSE)), "")</f>
        <v>19.25</v>
      </c>
      <c r="J4730" s="10">
        <f ca="1">_xlfn.IFNA((VLOOKUP(A4730,'Fats and Greases'!M:N,2,FALSE)), "")</f>
        <v>21</v>
      </c>
      <c r="K4730" s="10">
        <f ca="1">_xlfn.IFNA((VLOOKUP($A4730,'Fats and Greases'!O:P,2,FALSE)), "")</f>
        <v>24.88</v>
      </c>
      <c r="L4730" s="10">
        <f ca="1">_xlfn.IFNA((VLOOKUP($A4730,'Fats and Greases'!Q:R,2,FALSE)), "")</f>
        <v>21.5</v>
      </c>
      <c r="M4730" s="10">
        <f ca="1">_xlfn.IFNA((VLOOKUP($A4730,'Fats and Greases'!S:T,2,FALSE)), "")</f>
        <v>22.5</v>
      </c>
    </row>
    <row r="4731" spans="1:13" x14ac:dyDescent="0.2">
      <c r="A4731" s="18">
        <v>43405</v>
      </c>
      <c r="B4731" s="19">
        <f t="shared" si="146"/>
        <v>11</v>
      </c>
      <c r="C4731" s="19">
        <f t="shared" si="147"/>
        <v>2018</v>
      </c>
      <c r="D4731" s="10">
        <f ca="1">_xlfn.IFNA((VLOOKUP(A4731,'Fats and Greases'!A:B,2,FALSE)), "")</f>
        <v>16.5</v>
      </c>
      <c r="E4731" s="10">
        <f ca="1">_xlfn.IFNA((VLOOKUP(A4731,'Fats and Greases'!C:D,2,FALSE)), "")</f>
        <v>19.5</v>
      </c>
      <c r="F4731" s="10">
        <f ca="1">_xlfn.IFNA((VLOOKUP(A4731,'Fats and Greases'!E:F,2,FALSE)), "")</f>
        <v>21</v>
      </c>
      <c r="G4731" s="10">
        <f ca="1">_xlfn.IFNA((VLOOKUP(A4731,'Fats and Greases'!G:H,2,FALSE)), "")</f>
        <v>22.25</v>
      </c>
      <c r="H4731" s="10">
        <f ca="1">_xlfn.IFNA((VLOOKUP(A4731,'Fats and Greases'!I:J,2,FALSE)), "")</f>
        <v>22</v>
      </c>
      <c r="I4731" s="10">
        <f ca="1">_xlfn.IFNA((VLOOKUP(A4731,'Fats and Greases'!K:L,2,FALSE)), "")</f>
        <v>19.25</v>
      </c>
      <c r="J4731" s="10">
        <f ca="1">_xlfn.IFNA((VLOOKUP(A4731,'Fats and Greases'!M:N,2,FALSE)), "")</f>
        <v>21</v>
      </c>
      <c r="K4731" s="10">
        <f ca="1">_xlfn.IFNA((VLOOKUP($A4731,'Fats and Greases'!O:P,2,FALSE)), "")</f>
        <v>24.88</v>
      </c>
      <c r="L4731" s="10">
        <f ca="1">_xlfn.IFNA((VLOOKUP($A4731,'Fats and Greases'!Q:R,2,FALSE)), "")</f>
        <v>21.5</v>
      </c>
      <c r="M4731" s="10">
        <f ca="1">_xlfn.IFNA((VLOOKUP($A4731,'Fats and Greases'!S:T,2,FALSE)), "")</f>
        <v>22.5</v>
      </c>
    </row>
    <row r="4732" spans="1:13" x14ac:dyDescent="0.2">
      <c r="A4732" s="18">
        <v>43406</v>
      </c>
      <c r="B4732" s="19">
        <f t="shared" si="146"/>
        <v>11</v>
      </c>
      <c r="C4732" s="19">
        <f t="shared" si="147"/>
        <v>2018</v>
      </c>
      <c r="D4732" s="10">
        <f ca="1">_xlfn.IFNA((VLOOKUP(A4732,'Fats and Greases'!A:B,2,FALSE)), "")</f>
        <v>16.5</v>
      </c>
      <c r="E4732" s="10">
        <f ca="1">_xlfn.IFNA((VLOOKUP(A4732,'Fats and Greases'!C:D,2,FALSE)), "")</f>
        <v>19.5</v>
      </c>
      <c r="F4732" s="10">
        <f ca="1">_xlfn.IFNA((VLOOKUP(A4732,'Fats and Greases'!E:F,2,FALSE)), "")</f>
        <v>21</v>
      </c>
      <c r="G4732" s="10">
        <f ca="1">_xlfn.IFNA((VLOOKUP(A4732,'Fats and Greases'!G:H,2,FALSE)), "")</f>
        <v>22.25</v>
      </c>
      <c r="H4732" s="10">
        <f ca="1">_xlfn.IFNA((VLOOKUP(A4732,'Fats and Greases'!I:J,2,FALSE)), "")</f>
        <v>22</v>
      </c>
      <c r="I4732" s="10">
        <f ca="1">_xlfn.IFNA((VLOOKUP(A4732,'Fats and Greases'!K:L,2,FALSE)), "")</f>
        <v>19.25</v>
      </c>
      <c r="J4732" s="10">
        <f ca="1">_xlfn.IFNA((VLOOKUP(A4732,'Fats and Greases'!M:N,2,FALSE)), "")</f>
        <v>21</v>
      </c>
      <c r="K4732" s="10">
        <f ca="1">_xlfn.IFNA((VLOOKUP($A4732,'Fats and Greases'!O:P,2,FALSE)), "")</f>
        <v>24.88</v>
      </c>
      <c r="L4732" s="10">
        <f ca="1">_xlfn.IFNA((VLOOKUP($A4732,'Fats and Greases'!Q:R,2,FALSE)), "")</f>
        <v>21.5</v>
      </c>
      <c r="M4732" s="10">
        <f ca="1">_xlfn.IFNA((VLOOKUP($A4732,'Fats and Greases'!S:T,2,FALSE)), "")</f>
        <v>22.5</v>
      </c>
    </row>
    <row r="4733" spans="1:13" x14ac:dyDescent="0.2">
      <c r="A4733" s="18">
        <v>43409</v>
      </c>
      <c r="B4733" s="19">
        <f t="shared" si="146"/>
        <v>11</v>
      </c>
      <c r="C4733" s="19">
        <f t="shared" si="147"/>
        <v>2018</v>
      </c>
      <c r="D4733" s="10">
        <f ca="1">_xlfn.IFNA((VLOOKUP(A4733,'Fats and Greases'!A:B,2,FALSE)), "")</f>
        <v>16.5</v>
      </c>
      <c r="E4733" s="10">
        <f ca="1">_xlfn.IFNA((VLOOKUP(A4733,'Fats and Greases'!C:D,2,FALSE)), "")</f>
        <v>19.5</v>
      </c>
      <c r="F4733" s="10">
        <f ca="1">_xlfn.IFNA((VLOOKUP(A4733,'Fats and Greases'!E:F,2,FALSE)), "")</f>
        <v>21</v>
      </c>
      <c r="G4733" s="10">
        <f ca="1">_xlfn.IFNA((VLOOKUP(A4733,'Fats and Greases'!G:H,2,FALSE)), "")</f>
        <v>22.25</v>
      </c>
      <c r="H4733" s="10">
        <f ca="1">_xlfn.IFNA((VLOOKUP(A4733,'Fats and Greases'!I:J,2,FALSE)), "")</f>
        <v>22</v>
      </c>
      <c r="I4733" s="10">
        <f ca="1">_xlfn.IFNA((VLOOKUP(A4733,'Fats and Greases'!K:L,2,FALSE)), "")</f>
        <v>19.25</v>
      </c>
      <c r="J4733" s="10">
        <f ca="1">_xlfn.IFNA((VLOOKUP(A4733,'Fats and Greases'!M:N,2,FALSE)), "")</f>
        <v>21</v>
      </c>
      <c r="K4733" s="10">
        <f ca="1">_xlfn.IFNA((VLOOKUP($A4733,'Fats and Greases'!O:P,2,FALSE)), "")</f>
        <v>24.88</v>
      </c>
      <c r="L4733" s="10">
        <f ca="1">_xlfn.IFNA((VLOOKUP($A4733,'Fats and Greases'!Q:R,2,FALSE)), "")</f>
        <v>21.5</v>
      </c>
      <c r="M4733" s="10">
        <f ca="1">_xlfn.IFNA((VLOOKUP($A4733,'Fats and Greases'!S:T,2,FALSE)), "")</f>
        <v>22.5</v>
      </c>
    </row>
    <row r="4734" spans="1:13" x14ac:dyDescent="0.2">
      <c r="A4734" s="18">
        <v>43410</v>
      </c>
      <c r="B4734" s="19">
        <f t="shared" si="146"/>
        <v>11</v>
      </c>
      <c r="C4734" s="19">
        <f t="shared" si="147"/>
        <v>2018</v>
      </c>
      <c r="D4734" s="10">
        <f ca="1">_xlfn.IFNA((VLOOKUP(A4734,'Fats and Greases'!A:B,2,FALSE)), "")</f>
        <v>17</v>
      </c>
      <c r="E4734" s="10">
        <f ca="1">_xlfn.IFNA((VLOOKUP(A4734,'Fats and Greases'!C:D,2,FALSE)), "")</f>
        <v>19.5</v>
      </c>
      <c r="F4734" s="10">
        <f ca="1">_xlfn.IFNA((VLOOKUP(A4734,'Fats and Greases'!E:F,2,FALSE)), "")</f>
        <v>21</v>
      </c>
      <c r="G4734" s="10">
        <f ca="1">_xlfn.IFNA((VLOOKUP(A4734,'Fats and Greases'!G:H,2,FALSE)), "")</f>
        <v>22.25</v>
      </c>
      <c r="H4734" s="10">
        <f ca="1">_xlfn.IFNA((VLOOKUP(A4734,'Fats and Greases'!I:J,2,FALSE)), "")</f>
        <v>22</v>
      </c>
      <c r="I4734" s="10">
        <f ca="1">_xlfn.IFNA((VLOOKUP(A4734,'Fats and Greases'!K:L,2,FALSE)), "")</f>
        <v>20</v>
      </c>
      <c r="J4734" s="10">
        <f ca="1">_xlfn.IFNA((VLOOKUP(A4734,'Fats and Greases'!M:N,2,FALSE)), "")</f>
        <v>21</v>
      </c>
      <c r="K4734" s="10">
        <f ca="1">_xlfn.IFNA((VLOOKUP($A4734,'Fats and Greases'!O:P,2,FALSE)), "")</f>
        <v>24.88</v>
      </c>
      <c r="L4734" s="10">
        <f ca="1">_xlfn.IFNA((VLOOKUP($A4734,'Fats and Greases'!Q:R,2,FALSE)), "")</f>
        <v>21.5</v>
      </c>
      <c r="M4734" s="10">
        <f ca="1">_xlfn.IFNA((VLOOKUP($A4734,'Fats and Greases'!S:T,2,FALSE)), "")</f>
        <v>22.5</v>
      </c>
    </row>
    <row r="4735" spans="1:13" x14ac:dyDescent="0.2">
      <c r="A4735" s="18">
        <v>43411</v>
      </c>
      <c r="B4735" s="19">
        <f t="shared" si="146"/>
        <v>11</v>
      </c>
      <c r="C4735" s="19">
        <f t="shared" si="147"/>
        <v>2018</v>
      </c>
      <c r="D4735" s="10">
        <f ca="1">_xlfn.IFNA((VLOOKUP(A4735,'Fats and Greases'!A:B,2,FALSE)), "")</f>
        <v>17</v>
      </c>
      <c r="E4735" s="10">
        <f ca="1">_xlfn.IFNA((VLOOKUP(A4735,'Fats and Greases'!C:D,2,FALSE)), "")</f>
        <v>19.5</v>
      </c>
      <c r="F4735" s="10">
        <f ca="1">_xlfn.IFNA((VLOOKUP(A4735,'Fats and Greases'!E:F,2,FALSE)), "")</f>
        <v>21</v>
      </c>
      <c r="G4735" s="10">
        <f ca="1">_xlfn.IFNA((VLOOKUP(A4735,'Fats and Greases'!G:H,2,FALSE)), "")</f>
        <v>22.25</v>
      </c>
      <c r="H4735" s="10">
        <f ca="1">_xlfn.IFNA((VLOOKUP(A4735,'Fats and Greases'!I:J,2,FALSE)), "")</f>
        <v>22</v>
      </c>
      <c r="I4735" s="10">
        <f ca="1">_xlfn.IFNA((VLOOKUP(A4735,'Fats and Greases'!K:L,2,FALSE)), "")</f>
        <v>20.5</v>
      </c>
      <c r="J4735" s="10">
        <f ca="1">_xlfn.IFNA((VLOOKUP(A4735,'Fats and Greases'!M:N,2,FALSE)), "")</f>
        <v>21</v>
      </c>
      <c r="K4735" s="10">
        <f ca="1">_xlfn.IFNA((VLOOKUP($A4735,'Fats and Greases'!O:P,2,FALSE)), "")</f>
        <v>24.88</v>
      </c>
      <c r="L4735" s="10">
        <f ca="1">_xlfn.IFNA((VLOOKUP($A4735,'Fats and Greases'!Q:R,2,FALSE)), "")</f>
        <v>21.5</v>
      </c>
      <c r="M4735" s="10">
        <f ca="1">_xlfn.IFNA((VLOOKUP($A4735,'Fats and Greases'!S:T,2,FALSE)), "")</f>
        <v>22.5</v>
      </c>
    </row>
    <row r="4736" spans="1:13" x14ac:dyDescent="0.2">
      <c r="A4736" s="18">
        <v>43412</v>
      </c>
      <c r="B4736" s="19">
        <f t="shared" si="146"/>
        <v>11</v>
      </c>
      <c r="C4736" s="19">
        <f t="shared" si="147"/>
        <v>2018</v>
      </c>
      <c r="D4736" s="10">
        <f ca="1">_xlfn.IFNA((VLOOKUP(A4736,'Fats and Greases'!A:B,2,FALSE)), "")</f>
        <v>17</v>
      </c>
      <c r="E4736" s="10">
        <f ca="1">_xlfn.IFNA((VLOOKUP(A4736,'Fats and Greases'!C:D,2,FALSE)), "")</f>
        <v>19.5</v>
      </c>
      <c r="F4736" s="10">
        <f ca="1">_xlfn.IFNA((VLOOKUP(A4736,'Fats and Greases'!E:F,2,FALSE)), "")</f>
        <v>21</v>
      </c>
      <c r="G4736" s="10">
        <f ca="1">_xlfn.IFNA((VLOOKUP(A4736,'Fats and Greases'!G:H,2,FALSE)), "")</f>
        <v>22.25</v>
      </c>
      <c r="H4736" s="10">
        <f ca="1">_xlfn.IFNA((VLOOKUP(A4736,'Fats and Greases'!I:J,2,FALSE)), "")</f>
        <v>22</v>
      </c>
      <c r="I4736" s="10">
        <f ca="1">_xlfn.IFNA((VLOOKUP(A4736,'Fats and Greases'!K:L,2,FALSE)), "")</f>
        <v>20.5</v>
      </c>
      <c r="J4736" s="10">
        <f ca="1">_xlfn.IFNA((VLOOKUP(A4736,'Fats and Greases'!M:N,2,FALSE)), "")</f>
        <v>21</v>
      </c>
      <c r="K4736" s="10">
        <f ca="1">_xlfn.IFNA((VLOOKUP($A4736,'Fats and Greases'!O:P,2,FALSE)), "")</f>
        <v>24.88</v>
      </c>
      <c r="L4736" s="10">
        <f ca="1">_xlfn.IFNA((VLOOKUP($A4736,'Fats and Greases'!Q:R,2,FALSE)), "")</f>
        <v>21.5</v>
      </c>
      <c r="M4736" s="10">
        <f ca="1">_xlfn.IFNA((VLOOKUP($A4736,'Fats and Greases'!S:T,2,FALSE)), "")</f>
        <v>22.5</v>
      </c>
    </row>
    <row r="4737" spans="1:13" x14ac:dyDescent="0.2">
      <c r="A4737" s="18">
        <v>43413</v>
      </c>
      <c r="B4737" s="19">
        <f t="shared" si="146"/>
        <v>11</v>
      </c>
      <c r="C4737" s="19">
        <f t="shared" si="147"/>
        <v>2018</v>
      </c>
      <c r="D4737" s="10">
        <f ca="1">_xlfn.IFNA((VLOOKUP(A4737,'Fats and Greases'!A:B,2,FALSE)), "")</f>
        <v>17</v>
      </c>
      <c r="E4737" s="10">
        <f ca="1">_xlfn.IFNA((VLOOKUP(A4737,'Fats and Greases'!C:D,2,FALSE)), "")</f>
        <v>19.5</v>
      </c>
      <c r="F4737" s="10">
        <f ca="1">_xlfn.IFNA((VLOOKUP(A4737,'Fats and Greases'!E:F,2,FALSE)), "")</f>
        <v>21</v>
      </c>
      <c r="G4737" s="10">
        <f ca="1">_xlfn.IFNA((VLOOKUP(A4737,'Fats and Greases'!G:H,2,FALSE)), "")</f>
        <v>22.25</v>
      </c>
      <c r="H4737" s="10">
        <f ca="1">_xlfn.IFNA((VLOOKUP(A4737,'Fats and Greases'!I:J,2,FALSE)), "")</f>
        <v>22</v>
      </c>
      <c r="I4737" s="10">
        <f ca="1">_xlfn.IFNA((VLOOKUP(A4737,'Fats and Greases'!K:L,2,FALSE)), "")</f>
        <v>20.5</v>
      </c>
      <c r="J4737" s="10">
        <f ca="1">_xlfn.IFNA((VLOOKUP(A4737,'Fats and Greases'!M:N,2,FALSE)), "")</f>
        <v>21</v>
      </c>
      <c r="K4737" s="10">
        <f ca="1">_xlfn.IFNA((VLOOKUP($A4737,'Fats and Greases'!O:P,2,FALSE)), "")</f>
        <v>24.88</v>
      </c>
      <c r="L4737" s="10">
        <f ca="1">_xlfn.IFNA((VLOOKUP($A4737,'Fats and Greases'!Q:R,2,FALSE)), "")</f>
        <v>21.5</v>
      </c>
      <c r="M4737" s="10">
        <f ca="1">_xlfn.IFNA((VLOOKUP($A4737,'Fats and Greases'!S:T,2,FALSE)), "")</f>
        <v>22.5</v>
      </c>
    </row>
    <row r="4738" spans="1:13" x14ac:dyDescent="0.2">
      <c r="A4738" s="18">
        <v>43416</v>
      </c>
      <c r="B4738" s="19">
        <f t="shared" si="146"/>
        <v>11</v>
      </c>
      <c r="C4738" s="19">
        <f t="shared" si="147"/>
        <v>2018</v>
      </c>
      <c r="D4738" s="10">
        <f ca="1">_xlfn.IFNA((VLOOKUP(A4738,'Fats and Greases'!A:B,2,FALSE)), "")</f>
        <v>17</v>
      </c>
      <c r="E4738" s="10">
        <f ca="1">_xlfn.IFNA((VLOOKUP(A4738,'Fats and Greases'!C:D,2,FALSE)), "")</f>
        <v>19.5</v>
      </c>
      <c r="F4738" s="10">
        <f ca="1">_xlfn.IFNA((VLOOKUP(A4738,'Fats and Greases'!E:F,2,FALSE)), "")</f>
        <v>21</v>
      </c>
      <c r="G4738" s="10">
        <f ca="1">_xlfn.IFNA((VLOOKUP(A4738,'Fats and Greases'!G:H,2,FALSE)), "")</f>
        <v>22.25</v>
      </c>
      <c r="H4738" s="10">
        <f ca="1">_xlfn.IFNA((VLOOKUP(A4738,'Fats and Greases'!I:J,2,FALSE)), "")</f>
        <v>22</v>
      </c>
      <c r="I4738" s="10">
        <f ca="1">_xlfn.IFNA((VLOOKUP(A4738,'Fats and Greases'!K:L,2,FALSE)), "")</f>
        <v>20.5</v>
      </c>
      <c r="J4738" s="10">
        <f ca="1">_xlfn.IFNA((VLOOKUP(A4738,'Fats and Greases'!M:N,2,FALSE)), "")</f>
        <v>21</v>
      </c>
      <c r="K4738" s="10">
        <f ca="1">_xlfn.IFNA((VLOOKUP($A4738,'Fats and Greases'!O:P,2,FALSE)), "")</f>
        <v>24.88</v>
      </c>
      <c r="L4738" s="10">
        <f ca="1">_xlfn.IFNA((VLOOKUP($A4738,'Fats and Greases'!Q:R,2,FALSE)), "")</f>
        <v>21.5</v>
      </c>
      <c r="M4738" s="10">
        <f ca="1">_xlfn.IFNA((VLOOKUP($A4738,'Fats and Greases'!S:T,2,FALSE)), "")</f>
        <v>22.5</v>
      </c>
    </row>
    <row r="4739" spans="1:13" x14ac:dyDescent="0.2">
      <c r="A4739" s="18">
        <v>43417</v>
      </c>
      <c r="B4739" s="19">
        <f t="shared" ref="B4739:B4802" si="148">MONTH(A4739)</f>
        <v>11</v>
      </c>
      <c r="C4739" s="19">
        <f t="shared" ref="C4739:C4802" si="149">YEAR(A4739)</f>
        <v>2018</v>
      </c>
      <c r="D4739" s="10">
        <f ca="1">_xlfn.IFNA((VLOOKUP(A4739,'Fats and Greases'!A:B,2,FALSE)), "")</f>
        <v>17</v>
      </c>
      <c r="E4739" s="10">
        <f ca="1">_xlfn.IFNA((VLOOKUP(A4739,'Fats and Greases'!C:D,2,FALSE)), "")</f>
        <v>19.5</v>
      </c>
      <c r="F4739" s="10">
        <f ca="1">_xlfn.IFNA((VLOOKUP(A4739,'Fats and Greases'!E:F,2,FALSE)), "")</f>
        <v>21</v>
      </c>
      <c r="G4739" s="10">
        <f ca="1">_xlfn.IFNA((VLOOKUP(A4739,'Fats and Greases'!G:H,2,FALSE)), "")</f>
        <v>22.25</v>
      </c>
      <c r="H4739" s="10">
        <f ca="1">_xlfn.IFNA((VLOOKUP(A4739,'Fats and Greases'!I:J,2,FALSE)), "")</f>
        <v>22</v>
      </c>
      <c r="I4739" s="10">
        <f ca="1">_xlfn.IFNA((VLOOKUP(A4739,'Fats and Greases'!K:L,2,FALSE)), "")</f>
        <v>21.5</v>
      </c>
      <c r="J4739" s="10">
        <f ca="1">_xlfn.IFNA((VLOOKUP(A4739,'Fats and Greases'!M:N,2,FALSE)), "")</f>
        <v>21</v>
      </c>
      <c r="K4739" s="10">
        <f ca="1">_xlfn.IFNA((VLOOKUP($A4739,'Fats and Greases'!O:P,2,FALSE)), "")</f>
        <v>24.88</v>
      </c>
      <c r="L4739" s="10">
        <f ca="1">_xlfn.IFNA((VLOOKUP($A4739,'Fats and Greases'!Q:R,2,FALSE)), "")</f>
        <v>21.5</v>
      </c>
      <c r="M4739" s="10">
        <f ca="1">_xlfn.IFNA((VLOOKUP($A4739,'Fats and Greases'!S:T,2,FALSE)), "")</f>
        <v>22.5</v>
      </c>
    </row>
    <row r="4740" spans="1:13" x14ac:dyDescent="0.2">
      <c r="A4740" s="18">
        <v>43418</v>
      </c>
      <c r="B4740" s="19">
        <f t="shared" si="148"/>
        <v>11</v>
      </c>
      <c r="C4740" s="19">
        <f t="shared" si="149"/>
        <v>2018</v>
      </c>
      <c r="D4740" s="10">
        <f ca="1">_xlfn.IFNA((VLOOKUP(A4740,'Fats and Greases'!A:B,2,FALSE)), "")</f>
        <v>17</v>
      </c>
      <c r="E4740" s="10">
        <f ca="1">_xlfn.IFNA((VLOOKUP(A4740,'Fats and Greases'!C:D,2,FALSE)), "")</f>
        <v>20</v>
      </c>
      <c r="F4740" s="10">
        <f ca="1">_xlfn.IFNA((VLOOKUP(A4740,'Fats and Greases'!E:F,2,FALSE)), "")</f>
        <v>21</v>
      </c>
      <c r="G4740" s="10">
        <f ca="1">_xlfn.IFNA((VLOOKUP(A4740,'Fats and Greases'!G:H,2,FALSE)), "")</f>
        <v>22.25</v>
      </c>
      <c r="H4740" s="10">
        <f ca="1">_xlfn.IFNA((VLOOKUP(A4740,'Fats and Greases'!I:J,2,FALSE)), "")</f>
        <v>22</v>
      </c>
      <c r="I4740" s="10">
        <f ca="1">_xlfn.IFNA((VLOOKUP(A4740,'Fats and Greases'!K:L,2,FALSE)), "")</f>
        <v>21.5</v>
      </c>
      <c r="J4740" s="10">
        <f ca="1">_xlfn.IFNA((VLOOKUP(A4740,'Fats and Greases'!M:N,2,FALSE)), "")</f>
        <v>21</v>
      </c>
      <c r="K4740" s="10">
        <f ca="1">_xlfn.IFNA((VLOOKUP($A4740,'Fats and Greases'!O:P,2,FALSE)), "")</f>
        <v>24.88</v>
      </c>
      <c r="L4740" s="10">
        <f ca="1">_xlfn.IFNA((VLOOKUP($A4740,'Fats and Greases'!Q:R,2,FALSE)), "")</f>
        <v>21.5</v>
      </c>
      <c r="M4740" s="10">
        <f ca="1">_xlfn.IFNA((VLOOKUP($A4740,'Fats and Greases'!S:T,2,FALSE)), "")</f>
        <v>22.5</v>
      </c>
    </row>
    <row r="4741" spans="1:13" x14ac:dyDescent="0.2">
      <c r="A4741" s="18">
        <v>43419</v>
      </c>
      <c r="B4741" s="19">
        <f t="shared" si="148"/>
        <v>11</v>
      </c>
      <c r="C4741" s="19">
        <f t="shared" si="149"/>
        <v>2018</v>
      </c>
      <c r="D4741" s="10">
        <f ca="1">_xlfn.IFNA((VLOOKUP(A4741,'Fats and Greases'!A:B,2,FALSE)), "")</f>
        <v>17</v>
      </c>
      <c r="E4741" s="10">
        <f ca="1">_xlfn.IFNA((VLOOKUP(A4741,'Fats and Greases'!C:D,2,FALSE)), "")</f>
        <v>20</v>
      </c>
      <c r="F4741" s="10">
        <f ca="1">_xlfn.IFNA((VLOOKUP(A4741,'Fats and Greases'!E:F,2,FALSE)), "")</f>
        <v>21</v>
      </c>
      <c r="G4741" s="10">
        <f ca="1">_xlfn.IFNA((VLOOKUP(A4741,'Fats and Greases'!G:H,2,FALSE)), "")</f>
        <v>22.25</v>
      </c>
      <c r="H4741" s="10">
        <f ca="1">_xlfn.IFNA((VLOOKUP(A4741,'Fats and Greases'!I:J,2,FALSE)), "")</f>
        <v>22</v>
      </c>
      <c r="I4741" s="10">
        <f ca="1">_xlfn.IFNA((VLOOKUP(A4741,'Fats and Greases'!K:L,2,FALSE)), "")</f>
        <v>21.5</v>
      </c>
      <c r="J4741" s="10">
        <f ca="1">_xlfn.IFNA((VLOOKUP(A4741,'Fats and Greases'!M:N,2,FALSE)), "")</f>
        <v>21</v>
      </c>
      <c r="K4741" s="10">
        <f ca="1">_xlfn.IFNA((VLOOKUP($A4741,'Fats and Greases'!O:P,2,FALSE)), "")</f>
        <v>24.88</v>
      </c>
      <c r="L4741" s="10">
        <f ca="1">_xlfn.IFNA((VLOOKUP($A4741,'Fats and Greases'!Q:R,2,FALSE)), "")</f>
        <v>21.5</v>
      </c>
      <c r="M4741" s="10">
        <f ca="1">_xlfn.IFNA((VLOOKUP($A4741,'Fats and Greases'!S:T,2,FALSE)), "")</f>
        <v>22.5</v>
      </c>
    </row>
    <row r="4742" spans="1:13" x14ac:dyDescent="0.2">
      <c r="A4742" s="18">
        <v>43420</v>
      </c>
      <c r="B4742" s="19">
        <f t="shared" si="148"/>
        <v>11</v>
      </c>
      <c r="C4742" s="19">
        <f t="shared" si="149"/>
        <v>2018</v>
      </c>
      <c r="D4742" s="10">
        <f ca="1">_xlfn.IFNA((VLOOKUP(A4742,'Fats and Greases'!A:B,2,FALSE)), "")</f>
        <v>17</v>
      </c>
      <c r="E4742" s="10">
        <f ca="1">_xlfn.IFNA((VLOOKUP(A4742,'Fats and Greases'!C:D,2,FALSE)), "")</f>
        <v>20</v>
      </c>
      <c r="F4742" s="10">
        <f ca="1">_xlfn.IFNA((VLOOKUP(A4742,'Fats and Greases'!E:F,2,FALSE)), "")</f>
        <v>21</v>
      </c>
      <c r="G4742" s="10">
        <f ca="1">_xlfn.IFNA((VLOOKUP(A4742,'Fats and Greases'!G:H,2,FALSE)), "")</f>
        <v>22.25</v>
      </c>
      <c r="H4742" s="10">
        <f ca="1">_xlfn.IFNA((VLOOKUP(A4742,'Fats and Greases'!I:J,2,FALSE)), "")</f>
        <v>22</v>
      </c>
      <c r="I4742" s="10">
        <f ca="1">_xlfn.IFNA((VLOOKUP(A4742,'Fats and Greases'!K:L,2,FALSE)), "")</f>
        <v>21.5</v>
      </c>
      <c r="J4742" s="10">
        <f ca="1">_xlfn.IFNA((VLOOKUP(A4742,'Fats and Greases'!M:N,2,FALSE)), "")</f>
        <v>21</v>
      </c>
      <c r="K4742" s="10">
        <f ca="1">_xlfn.IFNA((VLOOKUP($A4742,'Fats and Greases'!O:P,2,FALSE)), "")</f>
        <v>24.88</v>
      </c>
      <c r="L4742" s="10">
        <f ca="1">_xlfn.IFNA((VLOOKUP($A4742,'Fats and Greases'!Q:R,2,FALSE)), "")</f>
        <v>21.5</v>
      </c>
      <c r="M4742" s="10">
        <f ca="1">_xlfn.IFNA((VLOOKUP($A4742,'Fats and Greases'!S:T,2,FALSE)), "")</f>
        <v>22.5</v>
      </c>
    </row>
    <row r="4743" spans="1:13" x14ac:dyDescent="0.2">
      <c r="A4743" s="18">
        <v>43423</v>
      </c>
      <c r="B4743" s="19">
        <f t="shared" si="148"/>
        <v>11</v>
      </c>
      <c r="C4743" s="19">
        <f t="shared" si="149"/>
        <v>2018</v>
      </c>
      <c r="D4743" s="10">
        <f ca="1">_xlfn.IFNA((VLOOKUP(A4743,'Fats and Greases'!A:B,2,FALSE)), "")</f>
        <v>17</v>
      </c>
      <c r="E4743" s="10">
        <f ca="1">_xlfn.IFNA((VLOOKUP(A4743,'Fats and Greases'!C:D,2,FALSE)), "")</f>
        <v>20</v>
      </c>
      <c r="F4743" s="10">
        <f ca="1">_xlfn.IFNA((VLOOKUP(A4743,'Fats and Greases'!E:F,2,FALSE)), "")</f>
        <v>21</v>
      </c>
      <c r="G4743" s="10">
        <f ca="1">_xlfn.IFNA((VLOOKUP(A4743,'Fats and Greases'!G:H,2,FALSE)), "")</f>
        <v>22.25</v>
      </c>
      <c r="H4743" s="10">
        <f ca="1">_xlfn.IFNA((VLOOKUP(A4743,'Fats and Greases'!I:J,2,FALSE)), "")</f>
        <v>22</v>
      </c>
      <c r="I4743" s="10">
        <f ca="1">_xlfn.IFNA((VLOOKUP(A4743,'Fats and Greases'!K:L,2,FALSE)), "")</f>
        <v>21.5</v>
      </c>
      <c r="J4743" s="10">
        <f ca="1">_xlfn.IFNA((VLOOKUP(A4743,'Fats and Greases'!M:N,2,FALSE)), "")</f>
        <v>21</v>
      </c>
      <c r="K4743" s="10">
        <f ca="1">_xlfn.IFNA((VLOOKUP($A4743,'Fats and Greases'!O:P,2,FALSE)), "")</f>
        <v>24.88</v>
      </c>
      <c r="L4743" s="10">
        <f ca="1">_xlfn.IFNA((VLOOKUP($A4743,'Fats and Greases'!Q:R,2,FALSE)), "")</f>
        <v>21.5</v>
      </c>
      <c r="M4743" s="10">
        <f ca="1">_xlfn.IFNA((VLOOKUP($A4743,'Fats and Greases'!S:T,2,FALSE)), "")</f>
        <v>22.5</v>
      </c>
    </row>
    <row r="4744" spans="1:13" x14ac:dyDescent="0.2">
      <c r="A4744" s="18">
        <v>43424</v>
      </c>
      <c r="B4744" s="19">
        <f t="shared" si="148"/>
        <v>11</v>
      </c>
      <c r="C4744" s="19">
        <f t="shared" si="149"/>
        <v>2018</v>
      </c>
      <c r="D4744" s="10">
        <f ca="1">_xlfn.IFNA((VLOOKUP(A4744,'Fats and Greases'!A:B,2,FALSE)), "")</f>
        <v>17</v>
      </c>
      <c r="E4744" s="10">
        <f ca="1">_xlfn.IFNA((VLOOKUP(A4744,'Fats and Greases'!C:D,2,FALSE)), "")</f>
        <v>20</v>
      </c>
      <c r="F4744" s="10">
        <f ca="1">_xlfn.IFNA((VLOOKUP(A4744,'Fats and Greases'!E:F,2,FALSE)), "")</f>
        <v>21</v>
      </c>
      <c r="G4744" s="10">
        <f ca="1">_xlfn.IFNA((VLOOKUP(A4744,'Fats and Greases'!G:H,2,FALSE)), "")</f>
        <v>22.25</v>
      </c>
      <c r="H4744" s="10">
        <f ca="1">_xlfn.IFNA((VLOOKUP(A4744,'Fats and Greases'!I:J,2,FALSE)), "")</f>
        <v>22</v>
      </c>
      <c r="I4744" s="10">
        <f ca="1">_xlfn.IFNA((VLOOKUP(A4744,'Fats and Greases'!K:L,2,FALSE)), "")</f>
        <v>21.5</v>
      </c>
      <c r="J4744" s="10">
        <f ca="1">_xlfn.IFNA((VLOOKUP(A4744,'Fats and Greases'!M:N,2,FALSE)), "")</f>
        <v>21</v>
      </c>
      <c r="K4744" s="10">
        <f ca="1">_xlfn.IFNA((VLOOKUP($A4744,'Fats and Greases'!O:P,2,FALSE)), "")</f>
        <v>24.88</v>
      </c>
      <c r="L4744" s="10">
        <f ca="1">_xlfn.IFNA((VLOOKUP($A4744,'Fats and Greases'!Q:R,2,FALSE)), "")</f>
        <v>21.5</v>
      </c>
      <c r="M4744" s="10">
        <f ca="1">_xlfn.IFNA((VLOOKUP($A4744,'Fats and Greases'!S:T,2,FALSE)), "")</f>
        <v>22.5</v>
      </c>
    </row>
    <row r="4745" spans="1:13" x14ac:dyDescent="0.2">
      <c r="A4745" s="18">
        <v>43425</v>
      </c>
      <c r="B4745" s="19">
        <f t="shared" si="148"/>
        <v>11</v>
      </c>
      <c r="C4745" s="19">
        <f t="shared" si="149"/>
        <v>2018</v>
      </c>
      <c r="D4745" s="10">
        <f ca="1">_xlfn.IFNA((VLOOKUP(A4745,'Fats and Greases'!A:B,2,FALSE)), "")</f>
        <v>17</v>
      </c>
      <c r="E4745" s="10">
        <f ca="1">_xlfn.IFNA((VLOOKUP(A4745,'Fats and Greases'!C:D,2,FALSE)), "")</f>
        <v>20</v>
      </c>
      <c r="F4745" s="10">
        <f ca="1">_xlfn.IFNA((VLOOKUP(A4745,'Fats and Greases'!E:F,2,FALSE)), "")</f>
        <v>21</v>
      </c>
      <c r="G4745" s="10">
        <f ca="1">_xlfn.IFNA((VLOOKUP(A4745,'Fats and Greases'!G:H,2,FALSE)), "")</f>
        <v>22.25</v>
      </c>
      <c r="H4745" s="10">
        <f ca="1">_xlfn.IFNA((VLOOKUP(A4745,'Fats and Greases'!I:J,2,FALSE)), "")</f>
        <v>22</v>
      </c>
      <c r="I4745" s="10">
        <f ca="1">_xlfn.IFNA((VLOOKUP(A4745,'Fats and Greases'!K:L,2,FALSE)), "")</f>
        <v>21.5</v>
      </c>
      <c r="J4745" s="10">
        <f ca="1">_xlfn.IFNA((VLOOKUP(A4745,'Fats and Greases'!M:N,2,FALSE)), "")</f>
        <v>21</v>
      </c>
      <c r="K4745" s="10">
        <f ca="1">_xlfn.IFNA((VLOOKUP($A4745,'Fats and Greases'!O:P,2,FALSE)), "")</f>
        <v>24.88</v>
      </c>
      <c r="L4745" s="10">
        <f ca="1">_xlfn.IFNA((VLOOKUP($A4745,'Fats and Greases'!Q:R,2,FALSE)), "")</f>
        <v>21.5</v>
      </c>
      <c r="M4745" s="10">
        <f ca="1">_xlfn.IFNA((VLOOKUP($A4745,'Fats and Greases'!S:T,2,FALSE)), "")</f>
        <v>22.5</v>
      </c>
    </row>
    <row r="4746" spans="1:13" x14ac:dyDescent="0.2">
      <c r="A4746" s="18">
        <v>43426</v>
      </c>
      <c r="B4746" s="19">
        <f t="shared" si="148"/>
        <v>11</v>
      </c>
      <c r="C4746" s="19">
        <f t="shared" si="149"/>
        <v>2018</v>
      </c>
      <c r="D4746" s="10" t="str">
        <f ca="1">_xlfn.IFNA((VLOOKUP(A4746,'Fats and Greases'!A:B,2,FALSE)), "")</f>
        <v/>
      </c>
      <c r="E4746" s="10" t="str">
        <f ca="1">_xlfn.IFNA((VLOOKUP(A4746,'Fats and Greases'!C:D,2,FALSE)), "")</f>
        <v/>
      </c>
      <c r="F4746" s="10" t="str">
        <f ca="1">_xlfn.IFNA((VLOOKUP(A4746,'Fats and Greases'!E:F,2,FALSE)), "")</f>
        <v/>
      </c>
      <c r="G4746" s="10" t="str">
        <f ca="1">_xlfn.IFNA((VLOOKUP(A4746,'Fats and Greases'!G:H,2,FALSE)), "")</f>
        <v/>
      </c>
      <c r="H4746" s="10" t="str">
        <f ca="1">_xlfn.IFNA((VLOOKUP(A4746,'Fats and Greases'!I:J,2,FALSE)), "")</f>
        <v/>
      </c>
      <c r="I4746" s="10" t="str">
        <f ca="1">_xlfn.IFNA((VLOOKUP(A4746,'Fats and Greases'!K:L,2,FALSE)), "")</f>
        <v/>
      </c>
      <c r="J4746" s="10" t="str">
        <f ca="1">_xlfn.IFNA((VLOOKUP(A4746,'Fats and Greases'!M:N,2,FALSE)), "")</f>
        <v/>
      </c>
      <c r="K4746" s="10" t="str">
        <f ca="1">_xlfn.IFNA((VLOOKUP($A4746,'Fats and Greases'!O:P,2,FALSE)), "")</f>
        <v/>
      </c>
      <c r="L4746" s="10" t="str">
        <f ca="1">_xlfn.IFNA((VLOOKUP($A4746,'Fats and Greases'!Q:R,2,FALSE)), "")</f>
        <v/>
      </c>
      <c r="M4746" s="10" t="str">
        <f ca="1">_xlfn.IFNA((VLOOKUP($A4746,'Fats and Greases'!S:T,2,FALSE)), "")</f>
        <v/>
      </c>
    </row>
    <row r="4747" spans="1:13" x14ac:dyDescent="0.2">
      <c r="A4747" s="18">
        <v>43427</v>
      </c>
      <c r="B4747" s="19">
        <f t="shared" si="148"/>
        <v>11</v>
      </c>
      <c r="C4747" s="19">
        <f t="shared" si="149"/>
        <v>2018</v>
      </c>
      <c r="D4747" s="10" t="str">
        <f ca="1">_xlfn.IFNA((VLOOKUP(A4747,'Fats and Greases'!A:B,2,FALSE)), "")</f>
        <v/>
      </c>
      <c r="E4747" s="10" t="str">
        <f ca="1">_xlfn.IFNA((VLOOKUP(A4747,'Fats and Greases'!C:D,2,FALSE)), "")</f>
        <v/>
      </c>
      <c r="F4747" s="10" t="str">
        <f ca="1">_xlfn.IFNA((VLOOKUP(A4747,'Fats and Greases'!E:F,2,FALSE)), "")</f>
        <v/>
      </c>
      <c r="G4747" s="10" t="str">
        <f ca="1">_xlfn.IFNA((VLOOKUP(A4747,'Fats and Greases'!G:H,2,FALSE)), "")</f>
        <v/>
      </c>
      <c r="H4747" s="10" t="str">
        <f ca="1">_xlfn.IFNA((VLOOKUP(A4747,'Fats and Greases'!I:J,2,FALSE)), "")</f>
        <v/>
      </c>
      <c r="I4747" s="10" t="str">
        <f ca="1">_xlfn.IFNA((VLOOKUP(A4747,'Fats and Greases'!K:L,2,FALSE)), "")</f>
        <v/>
      </c>
      <c r="J4747" s="10" t="str">
        <f ca="1">_xlfn.IFNA((VLOOKUP(A4747,'Fats and Greases'!M:N,2,FALSE)), "")</f>
        <v/>
      </c>
      <c r="K4747" s="10" t="str">
        <f ca="1">_xlfn.IFNA((VLOOKUP($A4747,'Fats and Greases'!O:P,2,FALSE)), "")</f>
        <v/>
      </c>
      <c r="L4747" s="10" t="str">
        <f ca="1">_xlfn.IFNA((VLOOKUP($A4747,'Fats and Greases'!Q:R,2,FALSE)), "")</f>
        <v/>
      </c>
      <c r="M4747" s="10" t="str">
        <f ca="1">_xlfn.IFNA((VLOOKUP($A4747,'Fats and Greases'!S:T,2,FALSE)), "")</f>
        <v/>
      </c>
    </row>
    <row r="4748" spans="1:13" x14ac:dyDescent="0.2">
      <c r="A4748" s="18">
        <v>43430</v>
      </c>
      <c r="B4748" s="19">
        <f t="shared" si="148"/>
        <v>11</v>
      </c>
      <c r="C4748" s="19">
        <f t="shared" si="149"/>
        <v>2018</v>
      </c>
      <c r="D4748" s="10">
        <f ca="1">_xlfn.IFNA((VLOOKUP(A4748,'Fats and Greases'!A:B,2,FALSE)), "")</f>
        <v>17</v>
      </c>
      <c r="E4748" s="10">
        <f ca="1">_xlfn.IFNA((VLOOKUP(A4748,'Fats and Greases'!C:D,2,FALSE)), "")</f>
        <v>20</v>
      </c>
      <c r="F4748" s="10">
        <f ca="1">_xlfn.IFNA((VLOOKUP(A4748,'Fats and Greases'!E:F,2,FALSE)), "")</f>
        <v>21</v>
      </c>
      <c r="G4748" s="10">
        <f ca="1">_xlfn.IFNA((VLOOKUP(A4748,'Fats and Greases'!G:H,2,FALSE)), "")</f>
        <v>22.25</v>
      </c>
      <c r="H4748" s="10">
        <f ca="1">_xlfn.IFNA((VLOOKUP(A4748,'Fats and Greases'!I:J,2,FALSE)), "")</f>
        <v>22</v>
      </c>
      <c r="I4748" s="10">
        <f ca="1">_xlfn.IFNA((VLOOKUP(A4748,'Fats and Greases'!K:L,2,FALSE)), "")</f>
        <v>21.5</v>
      </c>
      <c r="J4748" s="10">
        <f ca="1">_xlfn.IFNA((VLOOKUP(A4748,'Fats and Greases'!M:N,2,FALSE)), "")</f>
        <v>21</v>
      </c>
      <c r="K4748" s="10">
        <f ca="1">_xlfn.IFNA((VLOOKUP($A4748,'Fats and Greases'!O:P,2,FALSE)), "")</f>
        <v>24.88</v>
      </c>
      <c r="L4748" s="10">
        <f ca="1">_xlfn.IFNA((VLOOKUP($A4748,'Fats and Greases'!Q:R,2,FALSE)), "")</f>
        <v>21.5</v>
      </c>
      <c r="M4748" s="10">
        <f ca="1">_xlfn.IFNA((VLOOKUP($A4748,'Fats and Greases'!S:T,2,FALSE)), "")</f>
        <v>22.5</v>
      </c>
    </row>
    <row r="4749" spans="1:13" x14ac:dyDescent="0.2">
      <c r="A4749" s="18">
        <v>43431</v>
      </c>
      <c r="B4749" s="19">
        <f t="shared" si="148"/>
        <v>11</v>
      </c>
      <c r="C4749" s="19">
        <f t="shared" si="149"/>
        <v>2018</v>
      </c>
      <c r="D4749" s="10">
        <f ca="1">_xlfn.IFNA((VLOOKUP(A4749,'Fats and Greases'!A:B,2,FALSE)), "")</f>
        <v>17.25</v>
      </c>
      <c r="E4749" s="10">
        <f ca="1">_xlfn.IFNA((VLOOKUP(A4749,'Fats and Greases'!C:D,2,FALSE)), "")</f>
        <v>20</v>
      </c>
      <c r="F4749" s="10">
        <f ca="1">_xlfn.IFNA((VLOOKUP(A4749,'Fats and Greases'!E:F,2,FALSE)), "")</f>
        <v>21.5</v>
      </c>
      <c r="G4749" s="10">
        <f ca="1">_xlfn.IFNA((VLOOKUP(A4749,'Fats and Greases'!G:H,2,FALSE)), "")</f>
        <v>22.5</v>
      </c>
      <c r="H4749" s="10">
        <f ca="1">_xlfn.IFNA((VLOOKUP(A4749,'Fats and Greases'!I:J,2,FALSE)), "")</f>
        <v>22.25</v>
      </c>
      <c r="I4749" s="10">
        <f ca="1">_xlfn.IFNA((VLOOKUP(A4749,'Fats and Greases'!K:L,2,FALSE)), "")</f>
        <v>21.5</v>
      </c>
      <c r="J4749" s="10">
        <f ca="1">_xlfn.IFNA((VLOOKUP(A4749,'Fats and Greases'!M:N,2,FALSE)), "")</f>
        <v>21.5</v>
      </c>
      <c r="K4749" s="10">
        <f ca="1">_xlfn.IFNA((VLOOKUP($A4749,'Fats and Greases'!O:P,2,FALSE)), "")</f>
        <v>24.88</v>
      </c>
      <c r="L4749" s="10">
        <f ca="1">_xlfn.IFNA((VLOOKUP($A4749,'Fats and Greases'!Q:R,2,FALSE)), "")</f>
        <v>22</v>
      </c>
      <c r="M4749" s="10">
        <f ca="1">_xlfn.IFNA((VLOOKUP($A4749,'Fats and Greases'!S:T,2,FALSE)), "")</f>
        <v>23.5</v>
      </c>
    </row>
    <row r="4750" spans="1:13" x14ac:dyDescent="0.2">
      <c r="A4750" s="18">
        <v>43432</v>
      </c>
      <c r="B4750" s="19">
        <f t="shared" si="148"/>
        <v>11</v>
      </c>
      <c r="C4750" s="19">
        <f t="shared" si="149"/>
        <v>2018</v>
      </c>
      <c r="D4750" s="10">
        <f ca="1">_xlfn.IFNA((VLOOKUP(A4750,'Fats and Greases'!A:B,2,FALSE)), "")</f>
        <v>17.25</v>
      </c>
      <c r="E4750" s="10">
        <f ca="1">_xlfn.IFNA((VLOOKUP(A4750,'Fats and Greases'!C:D,2,FALSE)), "")</f>
        <v>20</v>
      </c>
      <c r="F4750" s="10">
        <f ca="1">_xlfn.IFNA((VLOOKUP(A4750,'Fats and Greases'!E:F,2,FALSE)), "")</f>
        <v>21.5</v>
      </c>
      <c r="G4750" s="10">
        <f ca="1">_xlfn.IFNA((VLOOKUP(A4750,'Fats and Greases'!G:H,2,FALSE)), "")</f>
        <v>22.5</v>
      </c>
      <c r="H4750" s="10">
        <f ca="1">_xlfn.IFNA((VLOOKUP(A4750,'Fats and Greases'!I:J,2,FALSE)), "")</f>
        <v>22.25</v>
      </c>
      <c r="I4750" s="10">
        <f ca="1">_xlfn.IFNA((VLOOKUP(A4750,'Fats and Greases'!K:L,2,FALSE)), "")</f>
        <v>21.5</v>
      </c>
      <c r="J4750" s="10">
        <f ca="1">_xlfn.IFNA((VLOOKUP(A4750,'Fats and Greases'!M:N,2,FALSE)), "")</f>
        <v>21.5</v>
      </c>
      <c r="K4750" s="10">
        <f ca="1">_xlfn.IFNA((VLOOKUP($A4750,'Fats and Greases'!O:P,2,FALSE)), "")</f>
        <v>26.75</v>
      </c>
      <c r="L4750" s="10">
        <f ca="1">_xlfn.IFNA((VLOOKUP($A4750,'Fats and Greases'!Q:R,2,FALSE)), "")</f>
        <v>22</v>
      </c>
      <c r="M4750" s="10">
        <f ca="1">_xlfn.IFNA((VLOOKUP($A4750,'Fats and Greases'!S:T,2,FALSE)), "")</f>
        <v>24.5</v>
      </c>
    </row>
    <row r="4751" spans="1:13" x14ac:dyDescent="0.2">
      <c r="A4751" s="18">
        <v>43433</v>
      </c>
      <c r="B4751" s="19">
        <f t="shared" si="148"/>
        <v>11</v>
      </c>
      <c r="C4751" s="19">
        <f t="shared" si="149"/>
        <v>2018</v>
      </c>
      <c r="D4751" s="10">
        <f ca="1">_xlfn.IFNA((VLOOKUP(A4751,'Fats and Greases'!A:B,2,FALSE)), "")</f>
        <v>17.25</v>
      </c>
      <c r="E4751" s="10">
        <f ca="1">_xlfn.IFNA((VLOOKUP(A4751,'Fats and Greases'!C:D,2,FALSE)), "")</f>
        <v>20</v>
      </c>
      <c r="F4751" s="10">
        <f ca="1">_xlfn.IFNA((VLOOKUP(A4751,'Fats and Greases'!E:F,2,FALSE)), "")</f>
        <v>21.5</v>
      </c>
      <c r="G4751" s="10">
        <f ca="1">_xlfn.IFNA((VLOOKUP(A4751,'Fats and Greases'!G:H,2,FALSE)), "")</f>
        <v>22.5</v>
      </c>
      <c r="H4751" s="10">
        <f ca="1">_xlfn.IFNA((VLOOKUP(A4751,'Fats and Greases'!I:J,2,FALSE)), "")</f>
        <v>22.25</v>
      </c>
      <c r="I4751" s="10">
        <f ca="1">_xlfn.IFNA((VLOOKUP(A4751,'Fats and Greases'!K:L,2,FALSE)), "")</f>
        <v>21.5</v>
      </c>
      <c r="J4751" s="10">
        <f ca="1">_xlfn.IFNA((VLOOKUP(A4751,'Fats and Greases'!M:N,2,FALSE)), "")</f>
        <v>21.5</v>
      </c>
      <c r="K4751" s="10">
        <f ca="1">_xlfn.IFNA((VLOOKUP($A4751,'Fats and Greases'!O:P,2,FALSE)), "")</f>
        <v>27.75</v>
      </c>
      <c r="L4751" s="10">
        <f ca="1">_xlfn.IFNA((VLOOKUP($A4751,'Fats and Greases'!Q:R,2,FALSE)), "")</f>
        <v>22</v>
      </c>
      <c r="M4751" s="10">
        <f ca="1">_xlfn.IFNA((VLOOKUP($A4751,'Fats and Greases'!S:T,2,FALSE)), "")</f>
        <v>24.5</v>
      </c>
    </row>
    <row r="4752" spans="1:13" x14ac:dyDescent="0.2">
      <c r="A4752" s="18">
        <v>43434</v>
      </c>
      <c r="B4752" s="19">
        <f t="shared" si="148"/>
        <v>11</v>
      </c>
      <c r="C4752" s="19">
        <f t="shared" si="149"/>
        <v>2018</v>
      </c>
      <c r="D4752" s="10">
        <f ca="1">_xlfn.IFNA((VLOOKUP(A4752,'Fats and Greases'!A:B,2,FALSE)), "")</f>
        <v>17.25</v>
      </c>
      <c r="E4752" s="10">
        <f ca="1">_xlfn.IFNA((VLOOKUP(A4752,'Fats and Greases'!C:D,2,FALSE)), "")</f>
        <v>20</v>
      </c>
      <c r="F4752" s="10">
        <f ca="1">_xlfn.IFNA((VLOOKUP(A4752,'Fats and Greases'!E:F,2,FALSE)), "")</f>
        <v>21.5</v>
      </c>
      <c r="G4752" s="10">
        <f ca="1">_xlfn.IFNA((VLOOKUP(A4752,'Fats and Greases'!G:H,2,FALSE)), "")</f>
        <v>22.5</v>
      </c>
      <c r="H4752" s="10">
        <f ca="1">_xlfn.IFNA((VLOOKUP(A4752,'Fats and Greases'!I:J,2,FALSE)), "")</f>
        <v>22.25</v>
      </c>
      <c r="I4752" s="10">
        <f ca="1">_xlfn.IFNA((VLOOKUP(A4752,'Fats and Greases'!K:L,2,FALSE)), "")</f>
        <v>21.5</v>
      </c>
      <c r="J4752" s="10">
        <f ca="1">_xlfn.IFNA((VLOOKUP(A4752,'Fats and Greases'!M:N,2,FALSE)), "")</f>
        <v>21.5</v>
      </c>
      <c r="K4752" s="10">
        <f ca="1">_xlfn.IFNA((VLOOKUP($A4752,'Fats and Greases'!O:P,2,FALSE)), "")</f>
        <v>27.75</v>
      </c>
      <c r="L4752" s="10">
        <f ca="1">_xlfn.IFNA((VLOOKUP($A4752,'Fats and Greases'!Q:R,2,FALSE)), "")</f>
        <v>22</v>
      </c>
      <c r="M4752" s="10">
        <f ca="1">_xlfn.IFNA((VLOOKUP($A4752,'Fats and Greases'!S:T,2,FALSE)), "")</f>
        <v>24.5</v>
      </c>
    </row>
    <row r="4753" spans="1:13" x14ac:dyDescent="0.2">
      <c r="A4753" s="18">
        <v>43437</v>
      </c>
      <c r="B4753" s="19">
        <f t="shared" si="148"/>
        <v>12</v>
      </c>
      <c r="C4753" s="19">
        <f t="shared" si="149"/>
        <v>2018</v>
      </c>
      <c r="D4753" s="10">
        <f ca="1">_xlfn.IFNA((VLOOKUP(A4753,'Fats and Greases'!A:B,2,FALSE)), "")</f>
        <v>17.25</v>
      </c>
      <c r="E4753" s="10">
        <f ca="1">_xlfn.IFNA((VLOOKUP(A4753,'Fats and Greases'!C:D,2,FALSE)), "")</f>
        <v>20</v>
      </c>
      <c r="F4753" s="10">
        <f ca="1">_xlfn.IFNA((VLOOKUP(A4753,'Fats and Greases'!E:F,2,FALSE)), "")</f>
        <v>21.5</v>
      </c>
      <c r="G4753" s="10">
        <f ca="1">_xlfn.IFNA((VLOOKUP(A4753,'Fats and Greases'!G:H,2,FALSE)), "")</f>
        <v>22.5</v>
      </c>
      <c r="H4753" s="10">
        <f ca="1">_xlfn.IFNA((VLOOKUP(A4753,'Fats and Greases'!I:J,2,FALSE)), "")</f>
        <v>22.25</v>
      </c>
      <c r="I4753" s="10">
        <f ca="1">_xlfn.IFNA((VLOOKUP(A4753,'Fats and Greases'!K:L,2,FALSE)), "")</f>
        <v>21.5</v>
      </c>
      <c r="J4753" s="10">
        <f ca="1">_xlfn.IFNA((VLOOKUP(A4753,'Fats and Greases'!M:N,2,FALSE)), "")</f>
        <v>21.5</v>
      </c>
      <c r="K4753" s="10">
        <f ca="1">_xlfn.IFNA((VLOOKUP($A4753,'Fats and Greases'!O:P,2,FALSE)), "")</f>
        <v>27.75</v>
      </c>
      <c r="L4753" s="10">
        <f ca="1">_xlfn.IFNA((VLOOKUP($A4753,'Fats and Greases'!Q:R,2,FALSE)), "")</f>
        <v>22</v>
      </c>
      <c r="M4753" s="10">
        <f ca="1">_xlfn.IFNA((VLOOKUP($A4753,'Fats and Greases'!S:T,2,FALSE)), "")</f>
        <v>24.5</v>
      </c>
    </row>
    <row r="4754" spans="1:13" x14ac:dyDescent="0.2">
      <c r="A4754" s="18">
        <v>43438</v>
      </c>
      <c r="B4754" s="19">
        <f t="shared" si="148"/>
        <v>12</v>
      </c>
      <c r="C4754" s="19">
        <f t="shared" si="149"/>
        <v>2018</v>
      </c>
      <c r="D4754" s="10">
        <f ca="1">_xlfn.IFNA((VLOOKUP(A4754,'Fats and Greases'!A:B,2,FALSE)), "")</f>
        <v>17.5</v>
      </c>
      <c r="E4754" s="10">
        <f ca="1">_xlfn.IFNA((VLOOKUP(A4754,'Fats and Greases'!C:D,2,FALSE)), "")</f>
        <v>20</v>
      </c>
      <c r="F4754" s="10">
        <f ca="1">_xlfn.IFNA((VLOOKUP(A4754,'Fats and Greases'!E:F,2,FALSE)), "")</f>
        <v>21.5</v>
      </c>
      <c r="G4754" s="10">
        <f ca="1">_xlfn.IFNA((VLOOKUP(A4754,'Fats and Greases'!G:H,2,FALSE)), "")</f>
        <v>22.5</v>
      </c>
      <c r="H4754" s="10">
        <f ca="1">_xlfn.IFNA((VLOOKUP(A4754,'Fats and Greases'!I:J,2,FALSE)), "")</f>
        <v>22.25</v>
      </c>
      <c r="I4754" s="10">
        <f ca="1">_xlfn.IFNA((VLOOKUP(A4754,'Fats and Greases'!K:L,2,FALSE)), "")</f>
        <v>22.5</v>
      </c>
      <c r="J4754" s="10">
        <f ca="1">_xlfn.IFNA((VLOOKUP(A4754,'Fats and Greases'!M:N,2,FALSE)), "")</f>
        <v>21.5</v>
      </c>
      <c r="K4754" s="10">
        <f ca="1">_xlfn.IFNA((VLOOKUP($A4754,'Fats and Greases'!O:P,2,FALSE)), "")</f>
        <v>27.75</v>
      </c>
      <c r="L4754" s="10">
        <f ca="1">_xlfn.IFNA((VLOOKUP($A4754,'Fats and Greases'!Q:R,2,FALSE)), "")</f>
        <v>22</v>
      </c>
      <c r="M4754" s="10">
        <f ca="1">_xlfn.IFNA((VLOOKUP($A4754,'Fats and Greases'!S:T,2,FALSE)), "")</f>
        <v>24.5</v>
      </c>
    </row>
    <row r="4755" spans="1:13" x14ac:dyDescent="0.2">
      <c r="A4755" s="18">
        <v>43439</v>
      </c>
      <c r="B4755" s="19">
        <f t="shared" si="148"/>
        <v>12</v>
      </c>
      <c r="C4755" s="19">
        <f t="shared" si="149"/>
        <v>2018</v>
      </c>
      <c r="D4755" s="10">
        <f ca="1">_xlfn.IFNA((VLOOKUP(A4755,'Fats and Greases'!A:B,2,FALSE)), "")</f>
        <v>17.5</v>
      </c>
      <c r="E4755" s="10">
        <f ca="1">_xlfn.IFNA((VLOOKUP(A4755,'Fats and Greases'!C:D,2,FALSE)), "")</f>
        <v>20</v>
      </c>
      <c r="F4755" s="10">
        <f ca="1">_xlfn.IFNA((VLOOKUP(A4755,'Fats and Greases'!E:F,2,FALSE)), "")</f>
        <v>21.5</v>
      </c>
      <c r="G4755" s="10">
        <f ca="1">_xlfn.IFNA((VLOOKUP(A4755,'Fats and Greases'!G:H,2,FALSE)), "")</f>
        <v>22.5</v>
      </c>
      <c r="H4755" s="10">
        <f ca="1">_xlfn.IFNA((VLOOKUP(A4755,'Fats and Greases'!I:J,2,FALSE)), "")</f>
        <v>22.25</v>
      </c>
      <c r="I4755" s="10">
        <f ca="1">_xlfn.IFNA((VLOOKUP(A4755,'Fats and Greases'!K:L,2,FALSE)), "")</f>
        <v>22.5</v>
      </c>
      <c r="J4755" s="10">
        <f ca="1">_xlfn.IFNA((VLOOKUP(A4755,'Fats and Greases'!M:N,2,FALSE)), "")</f>
        <v>21.5</v>
      </c>
      <c r="K4755" s="10">
        <f ca="1">_xlfn.IFNA((VLOOKUP($A4755,'Fats and Greases'!O:P,2,FALSE)), "")</f>
        <v>27.75</v>
      </c>
      <c r="L4755" s="10">
        <f ca="1">_xlfn.IFNA((VLOOKUP($A4755,'Fats and Greases'!Q:R,2,FALSE)), "")</f>
        <v>22</v>
      </c>
      <c r="M4755" s="10">
        <f ca="1">_xlfn.IFNA((VLOOKUP($A4755,'Fats and Greases'!S:T,2,FALSE)), "")</f>
        <v>24.5</v>
      </c>
    </row>
    <row r="4756" spans="1:13" x14ac:dyDescent="0.2">
      <c r="A4756" s="18">
        <v>43440</v>
      </c>
      <c r="B4756" s="19">
        <f t="shared" si="148"/>
        <v>12</v>
      </c>
      <c r="C4756" s="19">
        <f t="shared" si="149"/>
        <v>2018</v>
      </c>
      <c r="D4756" s="10">
        <f ca="1">_xlfn.IFNA((VLOOKUP(A4756,'Fats and Greases'!A:B,2,FALSE)), "")</f>
        <v>17.5</v>
      </c>
      <c r="E4756" s="10">
        <f ca="1">_xlfn.IFNA((VLOOKUP(A4756,'Fats and Greases'!C:D,2,FALSE)), "")</f>
        <v>20</v>
      </c>
      <c r="F4756" s="10">
        <f ca="1">_xlfn.IFNA((VLOOKUP(A4756,'Fats and Greases'!E:F,2,FALSE)), "")</f>
        <v>21.5</v>
      </c>
      <c r="G4756" s="10">
        <f ca="1">_xlfn.IFNA((VLOOKUP(A4756,'Fats and Greases'!G:H,2,FALSE)), "")</f>
        <v>22.5</v>
      </c>
      <c r="H4756" s="10">
        <f ca="1">_xlfn.IFNA((VLOOKUP(A4756,'Fats and Greases'!I:J,2,FALSE)), "")</f>
        <v>22.25</v>
      </c>
      <c r="I4756" s="10">
        <f ca="1">_xlfn.IFNA((VLOOKUP(A4756,'Fats and Greases'!K:L,2,FALSE)), "")</f>
        <v>22.5</v>
      </c>
      <c r="J4756" s="10">
        <f ca="1">_xlfn.IFNA((VLOOKUP(A4756,'Fats and Greases'!M:N,2,FALSE)), "")</f>
        <v>21.5</v>
      </c>
      <c r="K4756" s="10">
        <f ca="1">_xlfn.IFNA((VLOOKUP($A4756,'Fats and Greases'!O:P,2,FALSE)), "")</f>
        <v>27.75</v>
      </c>
      <c r="L4756" s="10">
        <f ca="1">_xlfn.IFNA((VLOOKUP($A4756,'Fats and Greases'!Q:R,2,FALSE)), "")</f>
        <v>22</v>
      </c>
      <c r="M4756" s="10">
        <f ca="1">_xlfn.IFNA((VLOOKUP($A4756,'Fats and Greases'!S:T,2,FALSE)), "")</f>
        <v>24.5</v>
      </c>
    </row>
    <row r="4757" spans="1:13" x14ac:dyDescent="0.2">
      <c r="A4757" s="18">
        <v>43441</v>
      </c>
      <c r="B4757" s="19">
        <f t="shared" si="148"/>
        <v>12</v>
      </c>
      <c r="C4757" s="19">
        <f t="shared" si="149"/>
        <v>2018</v>
      </c>
      <c r="D4757" s="10">
        <f ca="1">_xlfn.IFNA((VLOOKUP(A4757,'Fats and Greases'!A:B,2,FALSE)), "")</f>
        <v>17.5</v>
      </c>
      <c r="E4757" s="10">
        <f ca="1">_xlfn.IFNA((VLOOKUP(A4757,'Fats and Greases'!C:D,2,FALSE)), "")</f>
        <v>20</v>
      </c>
      <c r="F4757" s="10">
        <f ca="1">_xlfn.IFNA((VLOOKUP(A4757,'Fats and Greases'!E:F,2,FALSE)), "")</f>
        <v>21.5</v>
      </c>
      <c r="G4757" s="10">
        <f ca="1">_xlfn.IFNA((VLOOKUP(A4757,'Fats and Greases'!G:H,2,FALSE)), "")</f>
        <v>22.5</v>
      </c>
      <c r="H4757" s="10">
        <f ca="1">_xlfn.IFNA((VLOOKUP(A4757,'Fats and Greases'!I:J,2,FALSE)), "")</f>
        <v>22.25</v>
      </c>
      <c r="I4757" s="10">
        <f ca="1">_xlfn.IFNA((VLOOKUP(A4757,'Fats and Greases'!K:L,2,FALSE)), "")</f>
        <v>22.5</v>
      </c>
      <c r="J4757" s="10">
        <f ca="1">_xlfn.IFNA((VLOOKUP(A4757,'Fats and Greases'!M:N,2,FALSE)), "")</f>
        <v>21.5</v>
      </c>
      <c r="K4757" s="10">
        <f ca="1">_xlfn.IFNA((VLOOKUP($A4757,'Fats and Greases'!O:P,2,FALSE)), "")</f>
        <v>27.75</v>
      </c>
      <c r="L4757" s="10">
        <f ca="1">_xlfn.IFNA((VLOOKUP($A4757,'Fats and Greases'!Q:R,2,FALSE)), "")</f>
        <v>22</v>
      </c>
      <c r="M4757" s="10">
        <f ca="1">_xlfn.IFNA((VLOOKUP($A4757,'Fats and Greases'!S:T,2,FALSE)), "")</f>
        <v>24.5</v>
      </c>
    </row>
    <row r="4758" spans="1:13" x14ac:dyDescent="0.2">
      <c r="A4758" s="18">
        <v>43444</v>
      </c>
      <c r="B4758" s="19">
        <f t="shared" si="148"/>
        <v>12</v>
      </c>
      <c r="C4758" s="19">
        <f t="shared" si="149"/>
        <v>2018</v>
      </c>
      <c r="D4758" s="10">
        <f ca="1">_xlfn.IFNA((VLOOKUP(A4758,'Fats and Greases'!A:B,2,FALSE)), "")</f>
        <v>18</v>
      </c>
      <c r="E4758" s="10">
        <f ca="1">_xlfn.IFNA((VLOOKUP(A4758,'Fats and Greases'!C:D,2,FALSE)), "")</f>
        <v>20</v>
      </c>
      <c r="F4758" s="10">
        <f ca="1">_xlfn.IFNA((VLOOKUP(A4758,'Fats and Greases'!E:F,2,FALSE)), "")</f>
        <v>21.5</v>
      </c>
      <c r="G4758" s="10">
        <f ca="1">_xlfn.IFNA((VLOOKUP(A4758,'Fats and Greases'!G:H,2,FALSE)), "")</f>
        <v>22.5</v>
      </c>
      <c r="H4758" s="10">
        <f ca="1">_xlfn.IFNA((VLOOKUP(A4758,'Fats and Greases'!I:J,2,FALSE)), "")</f>
        <v>22.25</v>
      </c>
      <c r="I4758" s="10">
        <f ca="1">_xlfn.IFNA((VLOOKUP(A4758,'Fats and Greases'!K:L,2,FALSE)), "")</f>
        <v>22.5</v>
      </c>
      <c r="J4758" s="10">
        <f ca="1">_xlfn.IFNA((VLOOKUP(A4758,'Fats and Greases'!M:N,2,FALSE)), "")</f>
        <v>21.5</v>
      </c>
      <c r="K4758" s="10">
        <f ca="1">_xlfn.IFNA((VLOOKUP($A4758,'Fats and Greases'!O:P,2,FALSE)), "")</f>
        <v>27.75</v>
      </c>
      <c r="L4758" s="10">
        <f ca="1">_xlfn.IFNA((VLOOKUP($A4758,'Fats and Greases'!Q:R,2,FALSE)), "")</f>
        <v>22</v>
      </c>
      <c r="M4758" s="10">
        <f ca="1">_xlfn.IFNA((VLOOKUP($A4758,'Fats and Greases'!S:T,2,FALSE)), "")</f>
        <v>24.5</v>
      </c>
    </row>
    <row r="4759" spans="1:13" x14ac:dyDescent="0.2">
      <c r="A4759" s="18">
        <v>43445</v>
      </c>
      <c r="B4759" s="19">
        <f t="shared" si="148"/>
        <v>12</v>
      </c>
      <c r="C4759" s="19">
        <f t="shared" si="149"/>
        <v>2018</v>
      </c>
      <c r="D4759" s="10">
        <f ca="1">_xlfn.IFNA((VLOOKUP(A4759,'Fats and Greases'!A:B,2,FALSE)), "")</f>
        <v>19</v>
      </c>
      <c r="E4759" s="10">
        <f ca="1">_xlfn.IFNA((VLOOKUP(A4759,'Fats and Greases'!C:D,2,FALSE)), "")</f>
        <v>20.5</v>
      </c>
      <c r="F4759" s="10">
        <f ca="1">_xlfn.IFNA((VLOOKUP(A4759,'Fats and Greases'!E:F,2,FALSE)), "")</f>
        <v>22.5</v>
      </c>
      <c r="G4759" s="10">
        <f ca="1">_xlfn.IFNA((VLOOKUP(A4759,'Fats and Greases'!G:H,2,FALSE)), "")</f>
        <v>22.5</v>
      </c>
      <c r="H4759" s="10">
        <f ca="1">_xlfn.IFNA((VLOOKUP(A4759,'Fats and Greases'!I:J,2,FALSE)), "")</f>
        <v>22.25</v>
      </c>
      <c r="I4759" s="10">
        <f ca="1">_xlfn.IFNA((VLOOKUP(A4759,'Fats and Greases'!K:L,2,FALSE)), "")</f>
        <v>23.5</v>
      </c>
      <c r="J4759" s="10">
        <f ca="1">_xlfn.IFNA((VLOOKUP(A4759,'Fats and Greases'!M:N,2,FALSE)), "")</f>
        <v>22.5</v>
      </c>
      <c r="K4759" s="10">
        <f ca="1">_xlfn.IFNA((VLOOKUP($A4759,'Fats and Greases'!O:P,2,FALSE)), "")</f>
        <v>28.25</v>
      </c>
      <c r="L4759" s="10">
        <f ca="1">_xlfn.IFNA((VLOOKUP($A4759,'Fats and Greases'!Q:R,2,FALSE)), "")</f>
        <v>22</v>
      </c>
      <c r="M4759" s="10">
        <f ca="1">_xlfn.IFNA((VLOOKUP($A4759,'Fats and Greases'!S:T,2,FALSE)), "")</f>
        <v>24.5</v>
      </c>
    </row>
    <row r="4760" spans="1:13" x14ac:dyDescent="0.2">
      <c r="A4760" s="18">
        <v>43446</v>
      </c>
      <c r="B4760" s="19">
        <f t="shared" si="148"/>
        <v>12</v>
      </c>
      <c r="C4760" s="19">
        <f t="shared" si="149"/>
        <v>2018</v>
      </c>
      <c r="D4760" s="10">
        <f ca="1">_xlfn.IFNA((VLOOKUP(A4760,'Fats and Greases'!A:B,2,FALSE)), "")</f>
        <v>19.5</v>
      </c>
      <c r="E4760" s="10">
        <f ca="1">_xlfn.IFNA((VLOOKUP(A4760,'Fats and Greases'!C:D,2,FALSE)), "")</f>
        <v>20.5</v>
      </c>
      <c r="F4760" s="10">
        <f ca="1">_xlfn.IFNA((VLOOKUP(A4760,'Fats and Greases'!E:F,2,FALSE)), "")</f>
        <v>22.5</v>
      </c>
      <c r="G4760" s="10">
        <f ca="1">_xlfn.IFNA((VLOOKUP(A4760,'Fats and Greases'!G:H,2,FALSE)), "")</f>
        <v>23.5</v>
      </c>
      <c r="H4760" s="10">
        <f ca="1">_xlfn.IFNA((VLOOKUP(A4760,'Fats and Greases'!I:J,2,FALSE)), "")</f>
        <v>23</v>
      </c>
      <c r="I4760" s="10">
        <f ca="1">_xlfn.IFNA((VLOOKUP(A4760,'Fats and Greases'!K:L,2,FALSE)), "")</f>
        <v>23.75</v>
      </c>
      <c r="J4760" s="10">
        <f ca="1">_xlfn.IFNA((VLOOKUP(A4760,'Fats and Greases'!M:N,2,FALSE)), "")</f>
        <v>22.5</v>
      </c>
      <c r="K4760" s="10">
        <f ca="1">_xlfn.IFNA((VLOOKUP($A4760,'Fats and Greases'!O:P,2,FALSE)), "")</f>
        <v>28.25</v>
      </c>
      <c r="L4760" s="10">
        <f ca="1">_xlfn.IFNA((VLOOKUP($A4760,'Fats and Greases'!Q:R,2,FALSE)), "")</f>
        <v>22.5</v>
      </c>
      <c r="M4760" s="10">
        <f ca="1">_xlfn.IFNA((VLOOKUP($A4760,'Fats and Greases'!S:T,2,FALSE)), "")</f>
        <v>24.5</v>
      </c>
    </row>
    <row r="4761" spans="1:13" x14ac:dyDescent="0.2">
      <c r="A4761" s="18">
        <v>43447</v>
      </c>
      <c r="B4761" s="19">
        <f t="shared" si="148"/>
        <v>12</v>
      </c>
      <c r="C4761" s="19">
        <f t="shared" si="149"/>
        <v>2018</v>
      </c>
      <c r="D4761" s="10">
        <f ca="1">_xlfn.IFNA((VLOOKUP(A4761,'Fats and Greases'!A:B,2,FALSE)), "")</f>
        <v>19.5</v>
      </c>
      <c r="E4761" s="10">
        <f ca="1">_xlfn.IFNA((VLOOKUP(A4761,'Fats and Greases'!C:D,2,FALSE)), "")</f>
        <v>20.5</v>
      </c>
      <c r="F4761" s="10">
        <f ca="1">_xlfn.IFNA((VLOOKUP(A4761,'Fats and Greases'!E:F,2,FALSE)), "")</f>
        <v>22.5</v>
      </c>
      <c r="G4761" s="10">
        <f ca="1">_xlfn.IFNA((VLOOKUP(A4761,'Fats and Greases'!G:H,2,FALSE)), "")</f>
        <v>23.5</v>
      </c>
      <c r="H4761" s="10">
        <f ca="1">_xlfn.IFNA((VLOOKUP(A4761,'Fats and Greases'!I:J,2,FALSE)), "")</f>
        <v>23</v>
      </c>
      <c r="I4761" s="10">
        <f ca="1">_xlfn.IFNA((VLOOKUP(A4761,'Fats and Greases'!K:L,2,FALSE)), "")</f>
        <v>23.75</v>
      </c>
      <c r="J4761" s="10">
        <f ca="1">_xlfn.IFNA((VLOOKUP(A4761,'Fats and Greases'!M:N,2,FALSE)), "")</f>
        <v>22.5</v>
      </c>
      <c r="K4761" s="10">
        <f ca="1">_xlfn.IFNA((VLOOKUP($A4761,'Fats and Greases'!O:P,2,FALSE)), "")</f>
        <v>28.25</v>
      </c>
      <c r="L4761" s="10">
        <f ca="1">_xlfn.IFNA((VLOOKUP($A4761,'Fats and Greases'!Q:R,2,FALSE)), "")</f>
        <v>22.5</v>
      </c>
      <c r="M4761" s="10">
        <f ca="1">_xlfn.IFNA((VLOOKUP($A4761,'Fats and Greases'!S:T,2,FALSE)), "")</f>
        <v>24.5</v>
      </c>
    </row>
    <row r="4762" spans="1:13" x14ac:dyDescent="0.2">
      <c r="A4762" s="18">
        <v>43448</v>
      </c>
      <c r="B4762" s="19">
        <f t="shared" si="148"/>
        <v>12</v>
      </c>
      <c r="C4762" s="19">
        <f t="shared" si="149"/>
        <v>2018</v>
      </c>
      <c r="D4762" s="10">
        <f ca="1">_xlfn.IFNA((VLOOKUP(A4762,'Fats and Greases'!A:B,2,FALSE)), "")</f>
        <v>19.5</v>
      </c>
      <c r="E4762" s="10">
        <f ca="1">_xlfn.IFNA((VLOOKUP(A4762,'Fats and Greases'!C:D,2,FALSE)), "")</f>
        <v>20.5</v>
      </c>
      <c r="F4762" s="10">
        <f ca="1">_xlfn.IFNA((VLOOKUP(A4762,'Fats and Greases'!E:F,2,FALSE)), "")</f>
        <v>22.5</v>
      </c>
      <c r="G4762" s="10">
        <f ca="1">_xlfn.IFNA((VLOOKUP(A4762,'Fats and Greases'!G:H,2,FALSE)), "")</f>
        <v>23.5</v>
      </c>
      <c r="H4762" s="10">
        <f ca="1">_xlfn.IFNA((VLOOKUP(A4762,'Fats and Greases'!I:J,2,FALSE)), "")</f>
        <v>23</v>
      </c>
      <c r="I4762" s="10">
        <f ca="1">_xlfn.IFNA((VLOOKUP(A4762,'Fats and Greases'!K:L,2,FALSE)), "")</f>
        <v>23.75</v>
      </c>
      <c r="J4762" s="10">
        <f ca="1">_xlfn.IFNA((VLOOKUP(A4762,'Fats and Greases'!M:N,2,FALSE)), "")</f>
        <v>22.5</v>
      </c>
      <c r="K4762" s="10">
        <f ca="1">_xlfn.IFNA((VLOOKUP($A4762,'Fats and Greases'!O:P,2,FALSE)), "")</f>
        <v>28.25</v>
      </c>
      <c r="L4762" s="10">
        <f ca="1">_xlfn.IFNA((VLOOKUP($A4762,'Fats and Greases'!Q:R,2,FALSE)), "")</f>
        <v>22.5</v>
      </c>
      <c r="M4762" s="10">
        <f ca="1">_xlfn.IFNA((VLOOKUP($A4762,'Fats and Greases'!S:T,2,FALSE)), "")</f>
        <v>24.5</v>
      </c>
    </row>
    <row r="4763" spans="1:13" x14ac:dyDescent="0.2">
      <c r="A4763" s="18">
        <v>43451</v>
      </c>
      <c r="B4763" s="19">
        <f t="shared" si="148"/>
        <v>12</v>
      </c>
      <c r="C4763" s="19">
        <f t="shared" si="149"/>
        <v>2018</v>
      </c>
      <c r="D4763" s="10">
        <f ca="1">_xlfn.IFNA((VLOOKUP(A4763,'Fats and Greases'!A:B,2,FALSE)), "")</f>
        <v>19.5</v>
      </c>
      <c r="E4763" s="10">
        <f ca="1">_xlfn.IFNA((VLOOKUP(A4763,'Fats and Greases'!C:D,2,FALSE)), "")</f>
        <v>20.5</v>
      </c>
      <c r="F4763" s="10">
        <f ca="1">_xlfn.IFNA((VLOOKUP(A4763,'Fats and Greases'!E:F,2,FALSE)), "")</f>
        <v>22.5</v>
      </c>
      <c r="G4763" s="10">
        <f ca="1">_xlfn.IFNA((VLOOKUP(A4763,'Fats and Greases'!G:H,2,FALSE)), "")</f>
        <v>23.5</v>
      </c>
      <c r="H4763" s="10">
        <f ca="1">_xlfn.IFNA((VLOOKUP(A4763,'Fats and Greases'!I:J,2,FALSE)), "")</f>
        <v>23</v>
      </c>
      <c r="I4763" s="10">
        <f ca="1">_xlfn.IFNA((VLOOKUP(A4763,'Fats and Greases'!K:L,2,FALSE)), "")</f>
        <v>23.75</v>
      </c>
      <c r="J4763" s="10">
        <f ca="1">_xlfn.IFNA((VLOOKUP(A4763,'Fats and Greases'!M:N,2,FALSE)), "")</f>
        <v>22.5</v>
      </c>
      <c r="K4763" s="10">
        <f ca="1">_xlfn.IFNA((VLOOKUP($A4763,'Fats and Greases'!O:P,2,FALSE)), "")</f>
        <v>28.25</v>
      </c>
      <c r="L4763" s="10">
        <f ca="1">_xlfn.IFNA((VLOOKUP($A4763,'Fats and Greases'!Q:R,2,FALSE)), "")</f>
        <v>22.5</v>
      </c>
      <c r="M4763" s="10">
        <f ca="1">_xlfn.IFNA((VLOOKUP($A4763,'Fats and Greases'!S:T,2,FALSE)), "")</f>
        <v>24.5</v>
      </c>
    </row>
    <row r="4764" spans="1:13" x14ac:dyDescent="0.2">
      <c r="A4764" s="18">
        <v>43452</v>
      </c>
      <c r="B4764" s="19">
        <f t="shared" si="148"/>
        <v>12</v>
      </c>
      <c r="C4764" s="19">
        <f t="shared" si="149"/>
        <v>2018</v>
      </c>
      <c r="D4764" s="10">
        <f ca="1">_xlfn.IFNA((VLOOKUP(A4764,'Fats and Greases'!A:B,2,FALSE)), "")</f>
        <v>19.5</v>
      </c>
      <c r="E4764" s="10">
        <f ca="1">_xlfn.IFNA((VLOOKUP(A4764,'Fats and Greases'!C:D,2,FALSE)), "")</f>
        <v>20.5</v>
      </c>
      <c r="F4764" s="10">
        <f ca="1">_xlfn.IFNA((VLOOKUP(A4764,'Fats and Greases'!E:F,2,FALSE)), "")</f>
        <v>22.5</v>
      </c>
      <c r="G4764" s="10">
        <f ca="1">_xlfn.IFNA((VLOOKUP(A4764,'Fats and Greases'!G:H,2,FALSE)), "")</f>
        <v>24</v>
      </c>
      <c r="H4764" s="10">
        <f ca="1">_xlfn.IFNA((VLOOKUP(A4764,'Fats and Greases'!I:J,2,FALSE)), "")</f>
        <v>23</v>
      </c>
      <c r="I4764" s="10">
        <f ca="1">_xlfn.IFNA((VLOOKUP(A4764,'Fats and Greases'!K:L,2,FALSE)), "")</f>
        <v>25</v>
      </c>
      <c r="J4764" s="10">
        <f ca="1">_xlfn.IFNA((VLOOKUP(A4764,'Fats and Greases'!M:N,2,FALSE)), "")</f>
        <v>22.5</v>
      </c>
      <c r="K4764" s="10">
        <f ca="1">_xlfn.IFNA((VLOOKUP($A4764,'Fats and Greases'!O:P,2,FALSE)), "")</f>
        <v>28.25</v>
      </c>
      <c r="L4764" s="10">
        <f ca="1">_xlfn.IFNA((VLOOKUP($A4764,'Fats and Greases'!Q:R,2,FALSE)), "")</f>
        <v>22.5</v>
      </c>
      <c r="M4764" s="10">
        <f ca="1">_xlfn.IFNA((VLOOKUP($A4764,'Fats and Greases'!S:T,2,FALSE)), "")</f>
        <v>24.5</v>
      </c>
    </row>
    <row r="4765" spans="1:13" x14ac:dyDescent="0.2">
      <c r="A4765" s="18">
        <v>43453</v>
      </c>
      <c r="B4765" s="19">
        <f t="shared" si="148"/>
        <v>12</v>
      </c>
      <c r="C4765" s="19">
        <f t="shared" si="149"/>
        <v>2018</v>
      </c>
      <c r="D4765" s="10">
        <f ca="1">_xlfn.IFNA((VLOOKUP(A4765,'Fats and Greases'!A:B,2,FALSE)), "")</f>
        <v>19.5</v>
      </c>
      <c r="E4765" s="10">
        <f ca="1">_xlfn.IFNA((VLOOKUP(A4765,'Fats and Greases'!C:D,2,FALSE)), "")</f>
        <v>20.75</v>
      </c>
      <c r="F4765" s="10">
        <f ca="1">_xlfn.IFNA((VLOOKUP(A4765,'Fats and Greases'!E:F,2,FALSE)), "")</f>
        <v>22.5</v>
      </c>
      <c r="G4765" s="10">
        <f ca="1">_xlfn.IFNA((VLOOKUP(A4765,'Fats and Greases'!G:H,2,FALSE)), "")</f>
        <v>24</v>
      </c>
      <c r="H4765" s="10">
        <f ca="1">_xlfn.IFNA((VLOOKUP(A4765,'Fats and Greases'!I:J,2,FALSE)), "")</f>
        <v>23</v>
      </c>
      <c r="I4765" s="10">
        <f ca="1">_xlfn.IFNA((VLOOKUP(A4765,'Fats and Greases'!K:L,2,FALSE)), "")</f>
        <v>25</v>
      </c>
      <c r="J4765" s="10">
        <f ca="1">_xlfn.IFNA((VLOOKUP(A4765,'Fats and Greases'!M:N,2,FALSE)), "")</f>
        <v>22.5</v>
      </c>
      <c r="K4765" s="10">
        <f ca="1">_xlfn.IFNA((VLOOKUP($A4765,'Fats and Greases'!O:P,2,FALSE)), "")</f>
        <v>28.25</v>
      </c>
      <c r="L4765" s="10">
        <f ca="1">_xlfn.IFNA((VLOOKUP($A4765,'Fats and Greases'!Q:R,2,FALSE)), "")</f>
        <v>22.5</v>
      </c>
      <c r="M4765" s="10">
        <f ca="1">_xlfn.IFNA((VLOOKUP($A4765,'Fats and Greases'!S:T,2,FALSE)), "")</f>
        <v>24.5</v>
      </c>
    </row>
    <row r="4766" spans="1:13" x14ac:dyDescent="0.2">
      <c r="A4766" s="18">
        <v>43454</v>
      </c>
      <c r="B4766" s="19">
        <f t="shared" si="148"/>
        <v>12</v>
      </c>
      <c r="C4766" s="19">
        <f t="shared" si="149"/>
        <v>2018</v>
      </c>
      <c r="D4766" s="10">
        <f ca="1">_xlfn.IFNA((VLOOKUP(A4766,'Fats and Greases'!A:B,2,FALSE)), "")</f>
        <v>19.5</v>
      </c>
      <c r="E4766" s="10">
        <f ca="1">_xlfn.IFNA((VLOOKUP(A4766,'Fats and Greases'!C:D,2,FALSE)), "")</f>
        <v>20.75</v>
      </c>
      <c r="F4766" s="10">
        <f ca="1">_xlfn.IFNA((VLOOKUP(A4766,'Fats and Greases'!E:F,2,FALSE)), "")</f>
        <v>22.5</v>
      </c>
      <c r="G4766" s="10">
        <f ca="1">_xlfn.IFNA((VLOOKUP(A4766,'Fats and Greases'!G:H,2,FALSE)), "")</f>
        <v>24</v>
      </c>
      <c r="H4766" s="10">
        <f ca="1">_xlfn.IFNA((VLOOKUP(A4766,'Fats and Greases'!I:J,2,FALSE)), "")</f>
        <v>23</v>
      </c>
      <c r="I4766" s="10">
        <f ca="1">_xlfn.IFNA((VLOOKUP(A4766,'Fats and Greases'!K:L,2,FALSE)), "")</f>
        <v>25</v>
      </c>
      <c r="J4766" s="10">
        <f ca="1">_xlfn.IFNA((VLOOKUP(A4766,'Fats and Greases'!M:N,2,FALSE)), "")</f>
        <v>22.5</v>
      </c>
      <c r="K4766" s="10">
        <f ca="1">_xlfn.IFNA((VLOOKUP($A4766,'Fats and Greases'!O:P,2,FALSE)), "")</f>
        <v>28.25</v>
      </c>
      <c r="L4766" s="10">
        <f ca="1">_xlfn.IFNA((VLOOKUP($A4766,'Fats and Greases'!Q:R,2,FALSE)), "")</f>
        <v>22.5</v>
      </c>
      <c r="M4766" s="10">
        <f ca="1">_xlfn.IFNA((VLOOKUP($A4766,'Fats and Greases'!S:T,2,FALSE)), "")</f>
        <v>24.5</v>
      </c>
    </row>
    <row r="4767" spans="1:13" x14ac:dyDescent="0.2">
      <c r="A4767" s="18">
        <v>43455</v>
      </c>
      <c r="B4767" s="19">
        <f t="shared" si="148"/>
        <v>12</v>
      </c>
      <c r="C4767" s="19">
        <f t="shared" si="149"/>
        <v>2018</v>
      </c>
      <c r="D4767" s="10">
        <f ca="1">_xlfn.IFNA((VLOOKUP(A4767,'Fats and Greases'!A:B,2,FALSE)), "")</f>
        <v>19.5</v>
      </c>
      <c r="E4767" s="10">
        <f ca="1">_xlfn.IFNA((VLOOKUP(A4767,'Fats and Greases'!C:D,2,FALSE)), "")</f>
        <v>20.75</v>
      </c>
      <c r="F4767" s="10">
        <f ca="1">_xlfn.IFNA((VLOOKUP(A4767,'Fats and Greases'!E:F,2,FALSE)), "")</f>
        <v>22.5</v>
      </c>
      <c r="G4767" s="10">
        <f ca="1">_xlfn.IFNA((VLOOKUP(A4767,'Fats and Greases'!G:H,2,FALSE)), "")</f>
        <v>24</v>
      </c>
      <c r="H4767" s="10">
        <f ca="1">_xlfn.IFNA((VLOOKUP(A4767,'Fats and Greases'!I:J,2,FALSE)), "")</f>
        <v>23</v>
      </c>
      <c r="I4767" s="10">
        <f ca="1">_xlfn.IFNA((VLOOKUP(A4767,'Fats and Greases'!K:L,2,FALSE)), "")</f>
        <v>25</v>
      </c>
      <c r="J4767" s="10">
        <f ca="1">_xlfn.IFNA((VLOOKUP(A4767,'Fats and Greases'!M:N,2,FALSE)), "")</f>
        <v>22.5</v>
      </c>
      <c r="K4767" s="10">
        <f ca="1">_xlfn.IFNA((VLOOKUP($A4767,'Fats and Greases'!O:P,2,FALSE)), "")</f>
        <v>28.25</v>
      </c>
      <c r="L4767" s="10">
        <f ca="1">_xlfn.IFNA((VLOOKUP($A4767,'Fats and Greases'!Q:R,2,FALSE)), "")</f>
        <v>22.5</v>
      </c>
      <c r="M4767" s="10">
        <f ca="1">_xlfn.IFNA((VLOOKUP($A4767,'Fats and Greases'!S:T,2,FALSE)), "")</f>
        <v>24.5</v>
      </c>
    </row>
    <row r="4768" spans="1:13" x14ac:dyDescent="0.2">
      <c r="A4768" s="18">
        <v>43458</v>
      </c>
      <c r="B4768" s="19">
        <f t="shared" si="148"/>
        <v>12</v>
      </c>
      <c r="C4768" s="19">
        <f t="shared" si="149"/>
        <v>2018</v>
      </c>
      <c r="D4768" s="10" t="str">
        <f ca="1">_xlfn.IFNA((VLOOKUP(A4768,'Fats and Greases'!A:B,2,FALSE)), "")</f>
        <v/>
      </c>
      <c r="E4768" s="10" t="str">
        <f ca="1">_xlfn.IFNA((VLOOKUP(A4768,'Fats and Greases'!C:D,2,FALSE)), "")</f>
        <v/>
      </c>
      <c r="F4768" s="10" t="str">
        <f ca="1">_xlfn.IFNA((VLOOKUP(A4768,'Fats and Greases'!E:F,2,FALSE)), "")</f>
        <v/>
      </c>
      <c r="G4768" s="10" t="str">
        <f ca="1">_xlfn.IFNA((VLOOKUP(A4768,'Fats and Greases'!G:H,2,FALSE)), "")</f>
        <v/>
      </c>
      <c r="H4768" s="10" t="str">
        <f ca="1">_xlfn.IFNA((VLOOKUP(A4768,'Fats and Greases'!I:J,2,FALSE)), "")</f>
        <v/>
      </c>
      <c r="I4768" s="10" t="str">
        <f ca="1">_xlfn.IFNA((VLOOKUP(A4768,'Fats and Greases'!K:L,2,FALSE)), "")</f>
        <v/>
      </c>
      <c r="J4768" s="10" t="str">
        <f ca="1">_xlfn.IFNA((VLOOKUP(A4768,'Fats and Greases'!M:N,2,FALSE)), "")</f>
        <v/>
      </c>
      <c r="K4768" s="10" t="str">
        <f ca="1">_xlfn.IFNA((VLOOKUP($A4768,'Fats and Greases'!O:P,2,FALSE)), "")</f>
        <v/>
      </c>
      <c r="L4768" s="10" t="str">
        <f ca="1">_xlfn.IFNA((VLOOKUP($A4768,'Fats and Greases'!Q:R,2,FALSE)), "")</f>
        <v/>
      </c>
      <c r="M4768" s="10" t="str">
        <f ca="1">_xlfn.IFNA((VLOOKUP($A4768,'Fats and Greases'!S:T,2,FALSE)), "")</f>
        <v/>
      </c>
    </row>
    <row r="4769" spans="1:13" x14ac:dyDescent="0.2">
      <c r="A4769" s="18">
        <v>43459</v>
      </c>
      <c r="B4769" s="19">
        <f t="shared" si="148"/>
        <v>12</v>
      </c>
      <c r="C4769" s="19">
        <f t="shared" si="149"/>
        <v>2018</v>
      </c>
      <c r="D4769" s="10" t="str">
        <f ca="1">_xlfn.IFNA((VLOOKUP(A4769,'Fats and Greases'!A:B,2,FALSE)), "")</f>
        <v/>
      </c>
      <c r="E4769" s="10" t="str">
        <f ca="1">_xlfn.IFNA((VLOOKUP(A4769,'Fats and Greases'!C:D,2,FALSE)), "")</f>
        <v/>
      </c>
      <c r="F4769" s="10" t="str">
        <f ca="1">_xlfn.IFNA((VLOOKUP(A4769,'Fats and Greases'!E:F,2,FALSE)), "")</f>
        <v/>
      </c>
      <c r="G4769" s="10" t="str">
        <f ca="1">_xlfn.IFNA((VLOOKUP(A4769,'Fats and Greases'!G:H,2,FALSE)), "")</f>
        <v/>
      </c>
      <c r="H4769" s="10" t="str">
        <f ca="1">_xlfn.IFNA((VLOOKUP(A4769,'Fats and Greases'!I:J,2,FALSE)), "")</f>
        <v/>
      </c>
      <c r="I4769" s="10" t="str">
        <f ca="1">_xlfn.IFNA((VLOOKUP(A4769,'Fats and Greases'!K:L,2,FALSE)), "")</f>
        <v/>
      </c>
      <c r="J4769" s="10" t="str">
        <f ca="1">_xlfn.IFNA((VLOOKUP(A4769,'Fats and Greases'!M:N,2,FALSE)), "")</f>
        <v/>
      </c>
      <c r="K4769" s="10" t="str">
        <f ca="1">_xlfn.IFNA((VLOOKUP($A4769,'Fats and Greases'!O:P,2,FALSE)), "")</f>
        <v/>
      </c>
      <c r="L4769" s="10" t="str">
        <f ca="1">_xlfn.IFNA((VLOOKUP($A4769,'Fats and Greases'!Q:R,2,FALSE)), "")</f>
        <v/>
      </c>
      <c r="M4769" s="10" t="str">
        <f ca="1">_xlfn.IFNA((VLOOKUP($A4769,'Fats and Greases'!S:T,2,FALSE)), "")</f>
        <v/>
      </c>
    </row>
    <row r="4770" spans="1:13" x14ac:dyDescent="0.2">
      <c r="A4770" s="18">
        <v>43460</v>
      </c>
      <c r="B4770" s="19">
        <f t="shared" si="148"/>
        <v>12</v>
      </c>
      <c r="C4770" s="19">
        <f t="shared" si="149"/>
        <v>2018</v>
      </c>
      <c r="D4770" s="10">
        <f ca="1">_xlfn.IFNA((VLOOKUP(A4770,'Fats and Greases'!A:B,2,FALSE)), "")</f>
        <v>19.5</v>
      </c>
      <c r="E4770" s="10">
        <f ca="1">_xlfn.IFNA((VLOOKUP(A4770,'Fats and Greases'!C:D,2,FALSE)), "")</f>
        <v>20.75</v>
      </c>
      <c r="F4770" s="10">
        <f ca="1">_xlfn.IFNA((VLOOKUP(A4770,'Fats and Greases'!E:F,2,FALSE)), "")</f>
        <v>22.5</v>
      </c>
      <c r="G4770" s="10">
        <f ca="1">_xlfn.IFNA((VLOOKUP(A4770,'Fats and Greases'!G:H,2,FALSE)), "")</f>
        <v>24</v>
      </c>
      <c r="H4770" s="10">
        <f ca="1">_xlfn.IFNA((VLOOKUP(A4770,'Fats and Greases'!I:J,2,FALSE)), "")</f>
        <v>23</v>
      </c>
      <c r="I4770" s="10">
        <f ca="1">_xlfn.IFNA((VLOOKUP(A4770,'Fats and Greases'!K:L,2,FALSE)), "")</f>
        <v>25</v>
      </c>
      <c r="J4770" s="10">
        <f ca="1">_xlfn.IFNA((VLOOKUP(A4770,'Fats and Greases'!M:N,2,FALSE)), "")</f>
        <v>22.5</v>
      </c>
      <c r="K4770" s="10">
        <f ca="1">_xlfn.IFNA((VLOOKUP($A4770,'Fats and Greases'!O:P,2,FALSE)), "")</f>
        <v>28.25</v>
      </c>
      <c r="L4770" s="10">
        <f ca="1">_xlfn.IFNA((VLOOKUP($A4770,'Fats and Greases'!Q:R,2,FALSE)), "")</f>
        <v>22.5</v>
      </c>
      <c r="M4770" s="10">
        <f ca="1">_xlfn.IFNA((VLOOKUP($A4770,'Fats and Greases'!S:T,2,FALSE)), "")</f>
        <v>24.5</v>
      </c>
    </row>
    <row r="4771" spans="1:13" x14ac:dyDescent="0.2">
      <c r="A4771" s="18">
        <v>43461</v>
      </c>
      <c r="B4771" s="19">
        <f t="shared" si="148"/>
        <v>12</v>
      </c>
      <c r="C4771" s="19">
        <f t="shared" si="149"/>
        <v>2018</v>
      </c>
      <c r="D4771" s="10">
        <f ca="1">_xlfn.IFNA((VLOOKUP(A4771,'Fats and Greases'!A:B,2,FALSE)), "")</f>
        <v>19.5</v>
      </c>
      <c r="E4771" s="10">
        <f ca="1">_xlfn.IFNA((VLOOKUP(A4771,'Fats and Greases'!C:D,2,FALSE)), "")</f>
        <v>20.75</v>
      </c>
      <c r="F4771" s="10">
        <f ca="1">_xlfn.IFNA((VLOOKUP(A4771,'Fats and Greases'!E:F,2,FALSE)), "")</f>
        <v>22.5</v>
      </c>
      <c r="G4771" s="10">
        <f ca="1">_xlfn.IFNA((VLOOKUP(A4771,'Fats and Greases'!G:H,2,FALSE)), "")</f>
        <v>24</v>
      </c>
      <c r="H4771" s="10">
        <f ca="1">_xlfn.IFNA((VLOOKUP(A4771,'Fats and Greases'!I:J,2,FALSE)), "")</f>
        <v>23</v>
      </c>
      <c r="I4771" s="10">
        <f ca="1">_xlfn.IFNA((VLOOKUP(A4771,'Fats and Greases'!K:L,2,FALSE)), "")</f>
        <v>25</v>
      </c>
      <c r="J4771" s="10">
        <f ca="1">_xlfn.IFNA((VLOOKUP(A4771,'Fats and Greases'!M:N,2,FALSE)), "")</f>
        <v>22.5</v>
      </c>
      <c r="K4771" s="10">
        <f ca="1">_xlfn.IFNA((VLOOKUP($A4771,'Fats and Greases'!O:P,2,FALSE)), "")</f>
        <v>28.25</v>
      </c>
      <c r="L4771" s="10">
        <f ca="1">_xlfn.IFNA((VLOOKUP($A4771,'Fats and Greases'!Q:R,2,FALSE)), "")</f>
        <v>22.5</v>
      </c>
      <c r="M4771" s="10">
        <f ca="1">_xlfn.IFNA((VLOOKUP($A4771,'Fats and Greases'!S:T,2,FALSE)), "")</f>
        <v>24.5</v>
      </c>
    </row>
    <row r="4772" spans="1:13" x14ac:dyDescent="0.2">
      <c r="A4772" s="18">
        <v>43462</v>
      </c>
      <c r="B4772" s="19">
        <f t="shared" si="148"/>
        <v>12</v>
      </c>
      <c r="C4772" s="19">
        <f t="shared" si="149"/>
        <v>2018</v>
      </c>
      <c r="D4772" s="10">
        <f ca="1">_xlfn.IFNA((VLOOKUP(A4772,'Fats and Greases'!A:B,2,FALSE)), "")</f>
        <v>19.5</v>
      </c>
      <c r="E4772" s="10">
        <f ca="1">_xlfn.IFNA((VLOOKUP(A4772,'Fats and Greases'!C:D,2,FALSE)), "")</f>
        <v>20.75</v>
      </c>
      <c r="F4772" s="10">
        <f ca="1">_xlfn.IFNA((VLOOKUP(A4772,'Fats and Greases'!E:F,2,FALSE)), "")</f>
        <v>22.5</v>
      </c>
      <c r="G4772" s="10">
        <f ca="1">_xlfn.IFNA((VLOOKUP(A4772,'Fats and Greases'!G:H,2,FALSE)), "")</f>
        <v>24</v>
      </c>
      <c r="H4772" s="10">
        <f ca="1">_xlfn.IFNA((VLOOKUP(A4772,'Fats and Greases'!I:J,2,FALSE)), "")</f>
        <v>23</v>
      </c>
      <c r="I4772" s="10">
        <f ca="1">_xlfn.IFNA((VLOOKUP(A4772,'Fats and Greases'!K:L,2,FALSE)), "")</f>
        <v>25</v>
      </c>
      <c r="J4772" s="10">
        <f ca="1">_xlfn.IFNA((VLOOKUP(A4772,'Fats and Greases'!M:N,2,FALSE)), "")</f>
        <v>22.5</v>
      </c>
      <c r="K4772" s="10">
        <f ca="1">_xlfn.IFNA((VLOOKUP($A4772,'Fats and Greases'!O:P,2,FALSE)), "")</f>
        <v>28.25</v>
      </c>
      <c r="L4772" s="10">
        <f ca="1">_xlfn.IFNA((VLOOKUP($A4772,'Fats and Greases'!Q:R,2,FALSE)), "")</f>
        <v>22.5</v>
      </c>
      <c r="M4772" s="10">
        <f ca="1">_xlfn.IFNA((VLOOKUP($A4772,'Fats and Greases'!S:T,2,FALSE)), "")</f>
        <v>24.5</v>
      </c>
    </row>
    <row r="4773" spans="1:13" x14ac:dyDescent="0.2">
      <c r="A4773" s="18">
        <v>43465</v>
      </c>
      <c r="B4773" s="19">
        <f t="shared" si="148"/>
        <v>12</v>
      </c>
      <c r="C4773" s="19">
        <f t="shared" si="149"/>
        <v>2018</v>
      </c>
      <c r="D4773" s="10">
        <f ca="1">_xlfn.IFNA((VLOOKUP(A4773,'Fats and Greases'!A:B,2,FALSE)), "")</f>
        <v>19.5</v>
      </c>
      <c r="E4773" s="10">
        <f ca="1">_xlfn.IFNA((VLOOKUP(A4773,'Fats and Greases'!C:D,2,FALSE)), "")</f>
        <v>20.75</v>
      </c>
      <c r="F4773" s="10">
        <f ca="1">_xlfn.IFNA((VLOOKUP(A4773,'Fats and Greases'!E:F,2,FALSE)), "")</f>
        <v>22.5</v>
      </c>
      <c r="G4773" s="10">
        <f ca="1">_xlfn.IFNA((VLOOKUP(A4773,'Fats and Greases'!G:H,2,FALSE)), "")</f>
        <v>24</v>
      </c>
      <c r="H4773" s="10">
        <f ca="1">_xlfn.IFNA((VLOOKUP(A4773,'Fats and Greases'!I:J,2,FALSE)), "")</f>
        <v>23</v>
      </c>
      <c r="I4773" s="10">
        <f ca="1">_xlfn.IFNA((VLOOKUP(A4773,'Fats and Greases'!K:L,2,FALSE)), "")</f>
        <v>25</v>
      </c>
      <c r="J4773" s="10">
        <f ca="1">_xlfn.IFNA((VLOOKUP(A4773,'Fats and Greases'!M:N,2,FALSE)), "")</f>
        <v>22.5</v>
      </c>
      <c r="K4773" s="10">
        <f ca="1">_xlfn.IFNA((VLOOKUP($A4773,'Fats and Greases'!O:P,2,FALSE)), "")</f>
        <v>28.25</v>
      </c>
      <c r="L4773" s="10">
        <f ca="1">_xlfn.IFNA((VLOOKUP($A4773,'Fats and Greases'!Q:R,2,FALSE)), "")</f>
        <v>22.5</v>
      </c>
      <c r="M4773" s="10">
        <f ca="1">_xlfn.IFNA((VLOOKUP($A4773,'Fats and Greases'!S:T,2,FALSE)), "")</f>
        <v>24.5</v>
      </c>
    </row>
    <row r="4774" spans="1:13" x14ac:dyDescent="0.2">
      <c r="A4774" s="18">
        <v>43466</v>
      </c>
      <c r="B4774" s="19">
        <f t="shared" si="148"/>
        <v>1</v>
      </c>
      <c r="C4774" s="19">
        <f t="shared" si="149"/>
        <v>2019</v>
      </c>
      <c r="D4774" s="10" t="str">
        <f ca="1">_xlfn.IFNA((VLOOKUP(A4774,'Fats and Greases'!A:B,2,FALSE)), "")</f>
        <v/>
      </c>
      <c r="E4774" s="10" t="str">
        <f ca="1">_xlfn.IFNA((VLOOKUP(A4774,'Fats and Greases'!C:D,2,FALSE)), "")</f>
        <v/>
      </c>
      <c r="F4774" s="10" t="str">
        <f ca="1">_xlfn.IFNA((VLOOKUP(A4774,'Fats and Greases'!E:F,2,FALSE)), "")</f>
        <v/>
      </c>
      <c r="G4774" s="10" t="str">
        <f ca="1">_xlfn.IFNA((VLOOKUP(A4774,'Fats and Greases'!G:H,2,FALSE)), "")</f>
        <v/>
      </c>
      <c r="H4774" s="10" t="str">
        <f ca="1">_xlfn.IFNA((VLOOKUP(A4774,'Fats and Greases'!I:J,2,FALSE)), "")</f>
        <v/>
      </c>
      <c r="I4774" s="10" t="str">
        <f ca="1">_xlfn.IFNA((VLOOKUP(A4774,'Fats and Greases'!K:L,2,FALSE)), "")</f>
        <v/>
      </c>
      <c r="J4774" s="10" t="str">
        <f ca="1">_xlfn.IFNA((VLOOKUP(A4774,'Fats and Greases'!M:N,2,FALSE)), "")</f>
        <v/>
      </c>
      <c r="K4774" s="10" t="str">
        <f ca="1">_xlfn.IFNA((VLOOKUP($A4774,'Fats and Greases'!O:P,2,FALSE)), "")</f>
        <v/>
      </c>
      <c r="L4774" s="10" t="str">
        <f ca="1">_xlfn.IFNA((VLOOKUP($A4774,'Fats and Greases'!Q:R,2,FALSE)), "")</f>
        <v/>
      </c>
      <c r="M4774" s="10" t="str">
        <f ca="1">_xlfn.IFNA((VLOOKUP($A4774,'Fats and Greases'!S:T,2,FALSE)), "")</f>
        <v/>
      </c>
    </row>
    <row r="4775" spans="1:13" x14ac:dyDescent="0.2">
      <c r="A4775" s="18">
        <v>43467</v>
      </c>
      <c r="B4775" s="19">
        <f t="shared" si="148"/>
        <v>1</v>
      </c>
      <c r="C4775" s="19">
        <f t="shared" si="149"/>
        <v>2019</v>
      </c>
      <c r="D4775" s="10">
        <f ca="1">_xlfn.IFNA((VLOOKUP(A4775,'Fats and Greases'!A:B,2,FALSE)), "")</f>
        <v>19.5</v>
      </c>
      <c r="E4775" s="10">
        <f ca="1">_xlfn.IFNA((VLOOKUP(A4775,'Fats and Greases'!C:D,2,FALSE)), "")</f>
        <v>20.75</v>
      </c>
      <c r="F4775" s="10">
        <f ca="1">_xlfn.IFNA((VLOOKUP(A4775,'Fats and Greases'!E:F,2,FALSE)), "")</f>
        <v>22.5</v>
      </c>
      <c r="G4775" s="10">
        <f ca="1">_xlfn.IFNA((VLOOKUP(A4775,'Fats and Greases'!G:H,2,FALSE)), "")</f>
        <v>24</v>
      </c>
      <c r="H4775" s="10">
        <f ca="1">_xlfn.IFNA((VLOOKUP(A4775,'Fats and Greases'!I:J,2,FALSE)), "")</f>
        <v>23</v>
      </c>
      <c r="I4775" s="10">
        <f ca="1">_xlfn.IFNA((VLOOKUP(A4775,'Fats and Greases'!K:L,2,FALSE)), "")</f>
        <v>25</v>
      </c>
      <c r="J4775" s="10">
        <f ca="1">_xlfn.IFNA((VLOOKUP(A4775,'Fats and Greases'!M:N,2,FALSE)), "")</f>
        <v>22.5</v>
      </c>
      <c r="K4775" s="10">
        <f ca="1">_xlfn.IFNA((VLOOKUP($A4775,'Fats and Greases'!O:P,2,FALSE)), "")</f>
        <v>28.25</v>
      </c>
      <c r="L4775" s="10">
        <f ca="1">_xlfn.IFNA((VLOOKUP($A4775,'Fats and Greases'!Q:R,2,FALSE)), "")</f>
        <v>22.5</v>
      </c>
      <c r="M4775" s="10">
        <f ca="1">_xlfn.IFNA((VLOOKUP($A4775,'Fats and Greases'!S:T,2,FALSE)), "")</f>
        <v>24.5</v>
      </c>
    </row>
    <row r="4776" spans="1:13" x14ac:dyDescent="0.2">
      <c r="A4776" s="18">
        <v>43468</v>
      </c>
      <c r="B4776" s="19">
        <f t="shared" si="148"/>
        <v>1</v>
      </c>
      <c r="C4776" s="19">
        <f t="shared" si="149"/>
        <v>2019</v>
      </c>
      <c r="D4776" s="10">
        <f ca="1">_xlfn.IFNA((VLOOKUP(A4776,'Fats and Greases'!A:B,2,FALSE)), "")</f>
        <v>19.5</v>
      </c>
      <c r="E4776" s="10">
        <f ca="1">_xlfn.IFNA((VLOOKUP(A4776,'Fats and Greases'!C:D,2,FALSE)), "")</f>
        <v>20.75</v>
      </c>
      <c r="F4776" s="10">
        <f ca="1">_xlfn.IFNA((VLOOKUP(A4776,'Fats and Greases'!E:F,2,FALSE)), "")</f>
        <v>22.5</v>
      </c>
      <c r="G4776" s="10">
        <f ca="1">_xlfn.IFNA((VLOOKUP(A4776,'Fats and Greases'!G:H,2,FALSE)), "")</f>
        <v>24</v>
      </c>
      <c r="H4776" s="10">
        <f ca="1">_xlfn.IFNA((VLOOKUP(A4776,'Fats and Greases'!I:J,2,FALSE)), "")</f>
        <v>23</v>
      </c>
      <c r="I4776" s="10">
        <f ca="1">_xlfn.IFNA((VLOOKUP(A4776,'Fats and Greases'!K:L,2,FALSE)), "")</f>
        <v>25</v>
      </c>
      <c r="J4776" s="10">
        <f ca="1">_xlfn.IFNA((VLOOKUP(A4776,'Fats and Greases'!M:N,2,FALSE)), "")</f>
        <v>22.5</v>
      </c>
      <c r="K4776" s="10">
        <f ca="1">_xlfn.IFNA((VLOOKUP($A4776,'Fats and Greases'!O:P,2,FALSE)), "")</f>
        <v>28.25</v>
      </c>
      <c r="L4776" s="10">
        <f ca="1">_xlfn.IFNA((VLOOKUP($A4776,'Fats and Greases'!Q:R,2,FALSE)), "")</f>
        <v>22.5</v>
      </c>
      <c r="M4776" s="10">
        <f ca="1">_xlfn.IFNA((VLOOKUP($A4776,'Fats and Greases'!S:T,2,FALSE)), "")</f>
        <v>24.5</v>
      </c>
    </row>
    <row r="4777" spans="1:13" x14ac:dyDescent="0.2">
      <c r="A4777" s="18">
        <v>43469</v>
      </c>
      <c r="B4777" s="19">
        <f t="shared" si="148"/>
        <v>1</v>
      </c>
      <c r="C4777" s="19">
        <f t="shared" si="149"/>
        <v>2019</v>
      </c>
      <c r="D4777" s="10">
        <f ca="1">_xlfn.IFNA((VLOOKUP(A4777,'Fats and Greases'!A:B,2,FALSE)), "")</f>
        <v>19.5</v>
      </c>
      <c r="E4777" s="10">
        <f ca="1">_xlfn.IFNA((VLOOKUP(A4777,'Fats and Greases'!C:D,2,FALSE)), "")</f>
        <v>20.75</v>
      </c>
      <c r="F4777" s="10">
        <f ca="1">_xlfn.IFNA((VLOOKUP(A4777,'Fats and Greases'!E:F,2,FALSE)), "")</f>
        <v>22.5</v>
      </c>
      <c r="G4777" s="10">
        <f ca="1">_xlfn.IFNA((VLOOKUP(A4777,'Fats and Greases'!G:H,2,FALSE)), "")</f>
        <v>24</v>
      </c>
      <c r="H4777" s="10">
        <f ca="1">_xlfn.IFNA((VLOOKUP(A4777,'Fats and Greases'!I:J,2,FALSE)), "")</f>
        <v>23</v>
      </c>
      <c r="I4777" s="10">
        <f ca="1">_xlfn.IFNA((VLOOKUP(A4777,'Fats and Greases'!K:L,2,FALSE)), "")</f>
        <v>25</v>
      </c>
      <c r="J4777" s="10">
        <f ca="1">_xlfn.IFNA((VLOOKUP(A4777,'Fats and Greases'!M:N,2,FALSE)), "")</f>
        <v>22.5</v>
      </c>
      <c r="K4777" s="10">
        <f ca="1">_xlfn.IFNA((VLOOKUP($A4777,'Fats and Greases'!O:P,2,FALSE)), "")</f>
        <v>28.25</v>
      </c>
      <c r="L4777" s="10">
        <f ca="1">_xlfn.IFNA((VLOOKUP($A4777,'Fats and Greases'!Q:R,2,FALSE)), "")</f>
        <v>22.5</v>
      </c>
      <c r="M4777" s="10">
        <f ca="1">_xlfn.IFNA((VLOOKUP($A4777,'Fats and Greases'!S:T,2,FALSE)), "")</f>
        <v>24.5</v>
      </c>
    </row>
    <row r="4778" spans="1:13" x14ac:dyDescent="0.2">
      <c r="A4778" s="18">
        <v>43472</v>
      </c>
      <c r="B4778" s="19">
        <f t="shared" si="148"/>
        <v>1</v>
      </c>
      <c r="C4778" s="19">
        <f t="shared" si="149"/>
        <v>2019</v>
      </c>
      <c r="D4778" s="10">
        <f ca="1">_xlfn.IFNA((VLOOKUP(A4778,'Fats and Greases'!A:B,2,FALSE)), "")</f>
        <v>19.5</v>
      </c>
      <c r="E4778" s="10">
        <f ca="1">_xlfn.IFNA((VLOOKUP(A4778,'Fats and Greases'!C:D,2,FALSE)), "")</f>
        <v>20.75</v>
      </c>
      <c r="F4778" s="10">
        <f ca="1">_xlfn.IFNA((VLOOKUP(A4778,'Fats and Greases'!E:F,2,FALSE)), "")</f>
        <v>22.5</v>
      </c>
      <c r="G4778" s="10">
        <f ca="1">_xlfn.IFNA((VLOOKUP(A4778,'Fats and Greases'!G:H,2,FALSE)), "")</f>
        <v>24</v>
      </c>
      <c r="H4778" s="10">
        <f ca="1">_xlfn.IFNA((VLOOKUP(A4778,'Fats and Greases'!I:J,2,FALSE)), "")</f>
        <v>23</v>
      </c>
      <c r="I4778" s="10">
        <f ca="1">_xlfn.IFNA((VLOOKUP(A4778,'Fats and Greases'!K:L,2,FALSE)), "")</f>
        <v>25</v>
      </c>
      <c r="J4778" s="10">
        <f ca="1">_xlfn.IFNA((VLOOKUP(A4778,'Fats and Greases'!M:N,2,FALSE)), "")</f>
        <v>22.5</v>
      </c>
      <c r="K4778" s="10">
        <f ca="1">_xlfn.IFNA((VLOOKUP($A4778,'Fats and Greases'!O:P,2,FALSE)), "")</f>
        <v>28.25</v>
      </c>
      <c r="L4778" s="10">
        <f ca="1">_xlfn.IFNA((VLOOKUP($A4778,'Fats and Greases'!Q:R,2,FALSE)), "")</f>
        <v>22.5</v>
      </c>
      <c r="M4778" s="10">
        <f ca="1">_xlfn.IFNA((VLOOKUP($A4778,'Fats and Greases'!S:T,2,FALSE)), "")</f>
        <v>24.5</v>
      </c>
    </row>
    <row r="4779" spans="1:13" x14ac:dyDescent="0.2">
      <c r="A4779" s="18">
        <v>43473</v>
      </c>
      <c r="B4779" s="19">
        <f t="shared" si="148"/>
        <v>1</v>
      </c>
      <c r="C4779" s="19">
        <f t="shared" si="149"/>
        <v>2019</v>
      </c>
      <c r="D4779" s="10">
        <f ca="1">_xlfn.IFNA((VLOOKUP(A4779,'Fats and Greases'!A:B,2,FALSE)), "")</f>
        <v>20</v>
      </c>
      <c r="E4779" s="10">
        <f ca="1">_xlfn.IFNA((VLOOKUP(A4779,'Fats and Greases'!C:D,2,FALSE)), "")</f>
        <v>20.75</v>
      </c>
      <c r="F4779" s="10">
        <f ca="1">_xlfn.IFNA((VLOOKUP(A4779,'Fats and Greases'!E:F,2,FALSE)), "")</f>
        <v>22.5</v>
      </c>
      <c r="G4779" s="10">
        <f ca="1">_xlfn.IFNA((VLOOKUP(A4779,'Fats and Greases'!G:H,2,FALSE)), "")</f>
        <v>24</v>
      </c>
      <c r="H4779" s="10">
        <f ca="1">_xlfn.IFNA((VLOOKUP(A4779,'Fats and Greases'!I:J,2,FALSE)), "")</f>
        <v>23</v>
      </c>
      <c r="I4779" s="10">
        <f ca="1">_xlfn.IFNA((VLOOKUP(A4779,'Fats and Greases'!K:L,2,FALSE)), "")</f>
        <v>25</v>
      </c>
      <c r="J4779" s="10">
        <f ca="1">_xlfn.IFNA((VLOOKUP(A4779,'Fats and Greases'!M:N,2,FALSE)), "")</f>
        <v>22.5</v>
      </c>
      <c r="K4779" s="10">
        <f ca="1">_xlfn.IFNA((VLOOKUP($A4779,'Fats and Greases'!O:P,2,FALSE)), "")</f>
        <v>28.25</v>
      </c>
      <c r="L4779" s="10">
        <f ca="1">_xlfn.IFNA((VLOOKUP($A4779,'Fats and Greases'!Q:R,2,FALSE)), "")</f>
        <v>22.5</v>
      </c>
      <c r="M4779" s="10">
        <f ca="1">_xlfn.IFNA((VLOOKUP($A4779,'Fats and Greases'!S:T,2,FALSE)), "")</f>
        <v>24.5</v>
      </c>
    </row>
    <row r="4780" spans="1:13" x14ac:dyDescent="0.2">
      <c r="A4780" s="18">
        <v>43474</v>
      </c>
      <c r="B4780" s="19">
        <f t="shared" si="148"/>
        <v>1</v>
      </c>
      <c r="C4780" s="19">
        <f t="shared" si="149"/>
        <v>2019</v>
      </c>
      <c r="D4780" s="10">
        <f ca="1">_xlfn.IFNA((VLOOKUP(A4780,'Fats and Greases'!A:B,2,FALSE)), "")</f>
        <v>20</v>
      </c>
      <c r="E4780" s="10">
        <f ca="1">_xlfn.IFNA((VLOOKUP(A4780,'Fats and Greases'!C:D,2,FALSE)), "")</f>
        <v>20.75</v>
      </c>
      <c r="F4780" s="10">
        <f ca="1">_xlfn.IFNA((VLOOKUP(A4780,'Fats and Greases'!E:F,2,FALSE)), "")</f>
        <v>22.5</v>
      </c>
      <c r="G4780" s="10">
        <f ca="1">_xlfn.IFNA((VLOOKUP(A4780,'Fats and Greases'!G:H,2,FALSE)), "")</f>
        <v>24</v>
      </c>
      <c r="H4780" s="10">
        <f ca="1">_xlfn.IFNA((VLOOKUP(A4780,'Fats and Greases'!I:J,2,FALSE)), "")</f>
        <v>23</v>
      </c>
      <c r="I4780" s="10">
        <f ca="1">_xlfn.IFNA((VLOOKUP(A4780,'Fats and Greases'!K:L,2,FALSE)), "")</f>
        <v>25</v>
      </c>
      <c r="J4780" s="10">
        <f ca="1">_xlfn.IFNA((VLOOKUP(A4780,'Fats and Greases'!M:N,2,FALSE)), "")</f>
        <v>22.5</v>
      </c>
      <c r="K4780" s="10">
        <f ca="1">_xlfn.IFNA((VLOOKUP($A4780,'Fats and Greases'!O:P,2,FALSE)), "")</f>
        <v>28.25</v>
      </c>
      <c r="L4780" s="10">
        <f ca="1">_xlfn.IFNA((VLOOKUP($A4780,'Fats and Greases'!Q:R,2,FALSE)), "")</f>
        <v>22.5</v>
      </c>
      <c r="M4780" s="10">
        <f ca="1">_xlfn.IFNA((VLOOKUP($A4780,'Fats and Greases'!S:T,2,FALSE)), "")</f>
        <v>24.5</v>
      </c>
    </row>
    <row r="4781" spans="1:13" x14ac:dyDescent="0.2">
      <c r="A4781" s="18">
        <v>43475</v>
      </c>
      <c r="B4781" s="19">
        <f t="shared" si="148"/>
        <v>1</v>
      </c>
      <c r="C4781" s="19">
        <f t="shared" si="149"/>
        <v>2019</v>
      </c>
      <c r="D4781" s="10">
        <f ca="1">_xlfn.IFNA((VLOOKUP(A4781,'Fats and Greases'!A:B,2,FALSE)), "")</f>
        <v>20</v>
      </c>
      <c r="E4781" s="10">
        <f ca="1">_xlfn.IFNA((VLOOKUP(A4781,'Fats and Greases'!C:D,2,FALSE)), "")</f>
        <v>20.75</v>
      </c>
      <c r="F4781" s="10">
        <f ca="1">_xlfn.IFNA((VLOOKUP(A4781,'Fats and Greases'!E:F,2,FALSE)), "")</f>
        <v>22.5</v>
      </c>
      <c r="G4781" s="10">
        <f ca="1">_xlfn.IFNA((VLOOKUP(A4781,'Fats and Greases'!G:H,2,FALSE)), "")</f>
        <v>24</v>
      </c>
      <c r="H4781" s="10">
        <f ca="1">_xlfn.IFNA((VLOOKUP(A4781,'Fats and Greases'!I:J,2,FALSE)), "")</f>
        <v>23</v>
      </c>
      <c r="I4781" s="10">
        <f ca="1">_xlfn.IFNA((VLOOKUP(A4781,'Fats and Greases'!K:L,2,FALSE)), "")</f>
        <v>25</v>
      </c>
      <c r="J4781" s="10">
        <f ca="1">_xlfn.IFNA((VLOOKUP(A4781,'Fats and Greases'!M:N,2,FALSE)), "")</f>
        <v>22.5</v>
      </c>
      <c r="K4781" s="10">
        <f ca="1">_xlfn.IFNA((VLOOKUP($A4781,'Fats and Greases'!O:P,2,FALSE)), "")</f>
        <v>28.25</v>
      </c>
      <c r="L4781" s="10">
        <f ca="1">_xlfn.IFNA((VLOOKUP($A4781,'Fats and Greases'!Q:R,2,FALSE)), "")</f>
        <v>22.5</v>
      </c>
      <c r="M4781" s="10">
        <f ca="1">_xlfn.IFNA((VLOOKUP($A4781,'Fats and Greases'!S:T,2,FALSE)), "")</f>
        <v>24.5</v>
      </c>
    </row>
    <row r="4782" spans="1:13" x14ac:dyDescent="0.2">
      <c r="A4782" s="18">
        <v>43476</v>
      </c>
      <c r="B4782" s="19">
        <f t="shared" si="148"/>
        <v>1</v>
      </c>
      <c r="C4782" s="19">
        <f t="shared" si="149"/>
        <v>2019</v>
      </c>
      <c r="D4782" s="10">
        <f ca="1">_xlfn.IFNA((VLOOKUP(A4782,'Fats and Greases'!A:B,2,FALSE)), "")</f>
        <v>20</v>
      </c>
      <c r="E4782" s="10">
        <f ca="1">_xlfn.IFNA((VLOOKUP(A4782,'Fats and Greases'!C:D,2,FALSE)), "")</f>
        <v>20.75</v>
      </c>
      <c r="F4782" s="10">
        <f ca="1">_xlfn.IFNA((VLOOKUP(A4782,'Fats and Greases'!E:F,2,FALSE)), "")</f>
        <v>23.25</v>
      </c>
      <c r="G4782" s="10">
        <f ca="1">_xlfn.IFNA((VLOOKUP(A4782,'Fats and Greases'!G:H,2,FALSE)), "")</f>
        <v>24</v>
      </c>
      <c r="H4782" s="10">
        <f ca="1">_xlfn.IFNA((VLOOKUP(A4782,'Fats and Greases'!I:J,2,FALSE)), "")</f>
        <v>24.25</v>
      </c>
      <c r="I4782" s="10">
        <f ca="1">_xlfn.IFNA((VLOOKUP(A4782,'Fats and Greases'!K:L,2,FALSE)), "")</f>
        <v>25</v>
      </c>
      <c r="J4782" s="10">
        <f ca="1">_xlfn.IFNA((VLOOKUP(A4782,'Fats and Greases'!M:N,2,FALSE)), "")</f>
        <v>23.25</v>
      </c>
      <c r="K4782" s="10">
        <f ca="1">_xlfn.IFNA((VLOOKUP($A4782,'Fats and Greases'!O:P,2,FALSE)), "")</f>
        <v>28.25</v>
      </c>
      <c r="L4782" s="10">
        <f ca="1">_xlfn.IFNA((VLOOKUP($A4782,'Fats and Greases'!Q:R,2,FALSE)), "")</f>
        <v>23.25</v>
      </c>
      <c r="M4782" s="10">
        <f ca="1">_xlfn.IFNA((VLOOKUP($A4782,'Fats and Greases'!S:T,2,FALSE)), "")</f>
        <v>24.5</v>
      </c>
    </row>
    <row r="4783" spans="1:13" x14ac:dyDescent="0.2">
      <c r="A4783" s="18">
        <v>43479</v>
      </c>
      <c r="B4783" s="19">
        <f t="shared" si="148"/>
        <v>1</v>
      </c>
      <c r="C4783" s="19">
        <f t="shared" si="149"/>
        <v>2019</v>
      </c>
      <c r="D4783" s="10">
        <f ca="1">_xlfn.IFNA((VLOOKUP(A4783,'Fats and Greases'!A:B,2,FALSE)), "")</f>
        <v>20</v>
      </c>
      <c r="E4783" s="10">
        <f ca="1">_xlfn.IFNA((VLOOKUP(A4783,'Fats and Greases'!C:D,2,FALSE)), "")</f>
        <v>20.75</v>
      </c>
      <c r="F4783" s="10">
        <f ca="1">_xlfn.IFNA((VLOOKUP(A4783,'Fats and Greases'!E:F,2,FALSE)), "")</f>
        <v>23.25</v>
      </c>
      <c r="G4783" s="10">
        <f ca="1">_xlfn.IFNA((VLOOKUP(A4783,'Fats and Greases'!G:H,2,FALSE)), "")</f>
        <v>24</v>
      </c>
      <c r="H4783" s="10">
        <f ca="1">_xlfn.IFNA((VLOOKUP(A4783,'Fats and Greases'!I:J,2,FALSE)), "")</f>
        <v>24.25</v>
      </c>
      <c r="I4783" s="10">
        <f ca="1">_xlfn.IFNA((VLOOKUP(A4783,'Fats and Greases'!K:L,2,FALSE)), "")</f>
        <v>25</v>
      </c>
      <c r="J4783" s="10">
        <f ca="1">_xlfn.IFNA((VLOOKUP(A4783,'Fats and Greases'!M:N,2,FALSE)), "")</f>
        <v>23.25</v>
      </c>
      <c r="K4783" s="10">
        <f ca="1">_xlfn.IFNA((VLOOKUP($A4783,'Fats and Greases'!O:P,2,FALSE)), "")</f>
        <v>28.25</v>
      </c>
      <c r="L4783" s="10">
        <f ca="1">_xlfn.IFNA((VLOOKUP($A4783,'Fats and Greases'!Q:R,2,FALSE)), "")</f>
        <v>23.25</v>
      </c>
      <c r="M4783" s="10">
        <f ca="1">_xlfn.IFNA((VLOOKUP($A4783,'Fats and Greases'!S:T,2,FALSE)), "")</f>
        <v>24.5</v>
      </c>
    </row>
    <row r="4784" spans="1:13" x14ac:dyDescent="0.2">
      <c r="A4784" s="18">
        <v>43480</v>
      </c>
      <c r="B4784" s="19">
        <f t="shared" si="148"/>
        <v>1</v>
      </c>
      <c r="C4784" s="19">
        <f t="shared" si="149"/>
        <v>2019</v>
      </c>
      <c r="D4784" s="10">
        <f ca="1">_xlfn.IFNA((VLOOKUP(A4784,'Fats and Greases'!A:B,2,FALSE)), "")</f>
        <v>20</v>
      </c>
      <c r="E4784" s="10">
        <f ca="1">_xlfn.IFNA((VLOOKUP(A4784,'Fats and Greases'!C:D,2,FALSE)), "")</f>
        <v>21</v>
      </c>
      <c r="F4784" s="10">
        <f ca="1">_xlfn.IFNA((VLOOKUP(A4784,'Fats and Greases'!E:F,2,FALSE)), "")</f>
        <v>23.25</v>
      </c>
      <c r="G4784" s="10">
        <f ca="1">_xlfn.IFNA((VLOOKUP(A4784,'Fats and Greases'!G:H,2,FALSE)), "")</f>
        <v>23.75</v>
      </c>
      <c r="H4784" s="10">
        <f ca="1">_xlfn.IFNA((VLOOKUP(A4784,'Fats and Greases'!I:J,2,FALSE)), "")</f>
        <v>24.25</v>
      </c>
      <c r="I4784" s="10">
        <f ca="1">_xlfn.IFNA((VLOOKUP(A4784,'Fats and Greases'!K:L,2,FALSE)), "")</f>
        <v>25.5</v>
      </c>
      <c r="J4784" s="10">
        <f ca="1">_xlfn.IFNA((VLOOKUP(A4784,'Fats and Greases'!M:N,2,FALSE)), "")</f>
        <v>23.25</v>
      </c>
      <c r="K4784" s="10">
        <f ca="1">_xlfn.IFNA((VLOOKUP($A4784,'Fats and Greases'!O:P,2,FALSE)), "")</f>
        <v>28.25</v>
      </c>
      <c r="L4784" s="10">
        <f ca="1">_xlfn.IFNA((VLOOKUP($A4784,'Fats and Greases'!Q:R,2,FALSE)), "")</f>
        <v>23.25</v>
      </c>
      <c r="M4784" s="10">
        <f ca="1">_xlfn.IFNA((VLOOKUP($A4784,'Fats and Greases'!S:T,2,FALSE)), "")</f>
        <v>24.5</v>
      </c>
    </row>
    <row r="4785" spans="1:13" x14ac:dyDescent="0.2">
      <c r="A4785" s="18">
        <v>43481</v>
      </c>
      <c r="B4785" s="19">
        <f t="shared" si="148"/>
        <v>1</v>
      </c>
      <c r="C4785" s="19">
        <f t="shared" si="149"/>
        <v>2019</v>
      </c>
      <c r="D4785" s="10">
        <f ca="1">_xlfn.IFNA((VLOOKUP(A4785,'Fats and Greases'!A:B,2,FALSE)), "")</f>
        <v>20</v>
      </c>
      <c r="E4785" s="10">
        <f ca="1">_xlfn.IFNA((VLOOKUP(A4785,'Fats and Greases'!C:D,2,FALSE)), "")</f>
        <v>21</v>
      </c>
      <c r="F4785" s="10">
        <f ca="1">_xlfn.IFNA((VLOOKUP(A4785,'Fats and Greases'!E:F,2,FALSE)), "")</f>
        <v>23.25</v>
      </c>
      <c r="G4785" s="10">
        <f ca="1">_xlfn.IFNA((VLOOKUP(A4785,'Fats and Greases'!G:H,2,FALSE)), "")</f>
        <v>23.75</v>
      </c>
      <c r="H4785" s="10">
        <f ca="1">_xlfn.IFNA((VLOOKUP(A4785,'Fats and Greases'!I:J,2,FALSE)), "")</f>
        <v>24.25</v>
      </c>
      <c r="I4785" s="10">
        <f ca="1">_xlfn.IFNA((VLOOKUP(A4785,'Fats and Greases'!K:L,2,FALSE)), "")</f>
        <v>26</v>
      </c>
      <c r="J4785" s="10">
        <f ca="1">_xlfn.IFNA((VLOOKUP(A4785,'Fats and Greases'!M:N,2,FALSE)), "")</f>
        <v>23.25</v>
      </c>
      <c r="K4785" s="10">
        <f ca="1">_xlfn.IFNA((VLOOKUP($A4785,'Fats and Greases'!O:P,2,FALSE)), "")</f>
        <v>28.25</v>
      </c>
      <c r="L4785" s="10">
        <f ca="1">_xlfn.IFNA((VLOOKUP($A4785,'Fats and Greases'!Q:R,2,FALSE)), "")</f>
        <v>23.25</v>
      </c>
      <c r="M4785" s="10">
        <f ca="1">_xlfn.IFNA((VLOOKUP($A4785,'Fats and Greases'!S:T,2,FALSE)), "")</f>
        <v>24.5</v>
      </c>
    </row>
    <row r="4786" spans="1:13" x14ac:dyDescent="0.2">
      <c r="A4786" s="18">
        <v>43482</v>
      </c>
      <c r="B4786" s="19">
        <f t="shared" si="148"/>
        <v>1</v>
      </c>
      <c r="C4786" s="19">
        <f t="shared" si="149"/>
        <v>2019</v>
      </c>
      <c r="D4786" s="10">
        <f ca="1">_xlfn.IFNA((VLOOKUP(A4786,'Fats and Greases'!A:B,2,FALSE)), "")</f>
        <v>20</v>
      </c>
      <c r="E4786" s="10">
        <f ca="1">_xlfn.IFNA((VLOOKUP(A4786,'Fats and Greases'!C:D,2,FALSE)), "")</f>
        <v>21</v>
      </c>
      <c r="F4786" s="10">
        <f ca="1">_xlfn.IFNA((VLOOKUP(A4786,'Fats and Greases'!E:F,2,FALSE)), "")</f>
        <v>23.25</v>
      </c>
      <c r="G4786" s="10">
        <f ca="1">_xlfn.IFNA((VLOOKUP(A4786,'Fats and Greases'!G:H,2,FALSE)), "")</f>
        <v>23.75</v>
      </c>
      <c r="H4786" s="10">
        <f ca="1">_xlfn.IFNA((VLOOKUP(A4786,'Fats and Greases'!I:J,2,FALSE)), "")</f>
        <v>24.25</v>
      </c>
      <c r="I4786" s="10">
        <f ca="1">_xlfn.IFNA((VLOOKUP(A4786,'Fats and Greases'!K:L,2,FALSE)), "")</f>
        <v>26</v>
      </c>
      <c r="J4786" s="10">
        <f ca="1">_xlfn.IFNA((VLOOKUP(A4786,'Fats and Greases'!M:N,2,FALSE)), "")</f>
        <v>23.25</v>
      </c>
      <c r="K4786" s="10">
        <f ca="1">_xlfn.IFNA((VLOOKUP($A4786,'Fats and Greases'!O:P,2,FALSE)), "")</f>
        <v>28.25</v>
      </c>
      <c r="L4786" s="10">
        <f ca="1">_xlfn.IFNA((VLOOKUP($A4786,'Fats and Greases'!Q:R,2,FALSE)), "")</f>
        <v>23.25</v>
      </c>
      <c r="M4786" s="10">
        <f ca="1">_xlfn.IFNA((VLOOKUP($A4786,'Fats and Greases'!S:T,2,FALSE)), "")</f>
        <v>24.5</v>
      </c>
    </row>
    <row r="4787" spans="1:13" x14ac:dyDescent="0.2">
      <c r="A4787" s="18">
        <v>43483</v>
      </c>
      <c r="B4787" s="19">
        <f t="shared" si="148"/>
        <v>1</v>
      </c>
      <c r="C4787" s="19">
        <f t="shared" si="149"/>
        <v>2019</v>
      </c>
      <c r="D4787" s="10">
        <f ca="1">_xlfn.IFNA((VLOOKUP(A4787,'Fats and Greases'!A:B,2,FALSE)), "")</f>
        <v>20</v>
      </c>
      <c r="E4787" s="10">
        <f ca="1">_xlfn.IFNA((VLOOKUP(A4787,'Fats and Greases'!C:D,2,FALSE)), "")</f>
        <v>21</v>
      </c>
      <c r="F4787" s="10">
        <f ca="1">_xlfn.IFNA((VLOOKUP(A4787,'Fats and Greases'!E:F,2,FALSE)), "")</f>
        <v>23.25</v>
      </c>
      <c r="G4787" s="10">
        <f ca="1">_xlfn.IFNA((VLOOKUP(A4787,'Fats and Greases'!G:H,2,FALSE)), "")</f>
        <v>23.75</v>
      </c>
      <c r="H4787" s="10">
        <f ca="1">_xlfn.IFNA((VLOOKUP(A4787,'Fats and Greases'!I:J,2,FALSE)), "")</f>
        <v>24.25</v>
      </c>
      <c r="I4787" s="10">
        <f ca="1">_xlfn.IFNA((VLOOKUP(A4787,'Fats and Greases'!K:L,2,FALSE)), "")</f>
        <v>26</v>
      </c>
      <c r="J4787" s="10">
        <f ca="1">_xlfn.IFNA((VLOOKUP(A4787,'Fats and Greases'!M:N,2,FALSE)), "")</f>
        <v>23.25</v>
      </c>
      <c r="K4787" s="10">
        <f ca="1">_xlfn.IFNA((VLOOKUP($A4787,'Fats and Greases'!O:P,2,FALSE)), "")</f>
        <v>28.25</v>
      </c>
      <c r="L4787" s="10">
        <f ca="1">_xlfn.IFNA((VLOOKUP($A4787,'Fats and Greases'!Q:R,2,FALSE)), "")</f>
        <v>23.25</v>
      </c>
      <c r="M4787" s="10">
        <f ca="1">_xlfn.IFNA((VLOOKUP($A4787,'Fats and Greases'!S:T,2,FALSE)), "")</f>
        <v>24.5</v>
      </c>
    </row>
    <row r="4788" spans="1:13" x14ac:dyDescent="0.2">
      <c r="A4788" s="18">
        <v>43486</v>
      </c>
      <c r="B4788" s="19">
        <f t="shared" si="148"/>
        <v>1</v>
      </c>
      <c r="C4788" s="19">
        <f t="shared" si="149"/>
        <v>2019</v>
      </c>
      <c r="D4788" s="10" t="str">
        <f ca="1">_xlfn.IFNA((VLOOKUP(A4788,'Fats and Greases'!A:B,2,FALSE)), "")</f>
        <v/>
      </c>
      <c r="E4788" s="10" t="str">
        <f ca="1">_xlfn.IFNA((VLOOKUP(A4788,'Fats and Greases'!C:D,2,FALSE)), "")</f>
        <v/>
      </c>
      <c r="F4788" s="10" t="str">
        <f ca="1">_xlfn.IFNA((VLOOKUP(A4788,'Fats and Greases'!E:F,2,FALSE)), "")</f>
        <v/>
      </c>
      <c r="G4788" s="10" t="str">
        <f ca="1">_xlfn.IFNA((VLOOKUP(A4788,'Fats and Greases'!G:H,2,FALSE)), "")</f>
        <v/>
      </c>
      <c r="H4788" s="10" t="str">
        <f ca="1">_xlfn.IFNA((VLOOKUP(A4788,'Fats and Greases'!I:J,2,FALSE)), "")</f>
        <v/>
      </c>
      <c r="I4788" s="10" t="str">
        <f ca="1">_xlfn.IFNA((VLOOKUP(A4788,'Fats and Greases'!K:L,2,FALSE)), "")</f>
        <v/>
      </c>
      <c r="J4788" s="10" t="str">
        <f ca="1">_xlfn.IFNA((VLOOKUP(A4788,'Fats and Greases'!M:N,2,FALSE)), "")</f>
        <v/>
      </c>
      <c r="K4788" s="10" t="str">
        <f ca="1">_xlfn.IFNA((VLOOKUP($A4788,'Fats and Greases'!O:P,2,FALSE)), "")</f>
        <v/>
      </c>
      <c r="L4788" s="10" t="str">
        <f ca="1">_xlfn.IFNA((VLOOKUP($A4788,'Fats and Greases'!Q:R,2,FALSE)), "")</f>
        <v/>
      </c>
      <c r="M4788" s="10" t="str">
        <f ca="1">_xlfn.IFNA((VLOOKUP($A4788,'Fats and Greases'!S:T,2,FALSE)), "")</f>
        <v/>
      </c>
    </row>
    <row r="4789" spans="1:13" x14ac:dyDescent="0.2">
      <c r="A4789" s="18">
        <v>43487</v>
      </c>
      <c r="B4789" s="19">
        <f t="shared" si="148"/>
        <v>1</v>
      </c>
      <c r="C4789" s="19">
        <f t="shared" si="149"/>
        <v>2019</v>
      </c>
      <c r="D4789" s="10">
        <f ca="1">_xlfn.IFNA((VLOOKUP(A4789,'Fats and Greases'!A:B,2,FALSE)), "")</f>
        <v>20</v>
      </c>
      <c r="E4789" s="10">
        <f ca="1">_xlfn.IFNA((VLOOKUP(A4789,'Fats and Greases'!C:D,2,FALSE)), "")</f>
        <v>21</v>
      </c>
      <c r="F4789" s="10">
        <f ca="1">_xlfn.IFNA((VLOOKUP(A4789,'Fats and Greases'!E:F,2,FALSE)), "")</f>
        <v>23.25</v>
      </c>
      <c r="G4789" s="10">
        <f ca="1">_xlfn.IFNA((VLOOKUP(A4789,'Fats and Greases'!G:H,2,FALSE)), "")</f>
        <v>23.75</v>
      </c>
      <c r="H4789" s="10">
        <f ca="1">_xlfn.IFNA((VLOOKUP(A4789,'Fats and Greases'!I:J,2,FALSE)), "")</f>
        <v>24.25</v>
      </c>
      <c r="I4789" s="10">
        <f ca="1">_xlfn.IFNA((VLOOKUP(A4789,'Fats and Greases'!K:L,2,FALSE)), "")</f>
        <v>26</v>
      </c>
      <c r="J4789" s="10">
        <f ca="1">_xlfn.IFNA((VLOOKUP(A4789,'Fats and Greases'!M:N,2,FALSE)), "")</f>
        <v>23.25</v>
      </c>
      <c r="K4789" s="10">
        <f ca="1">_xlfn.IFNA((VLOOKUP($A4789,'Fats and Greases'!O:P,2,FALSE)), "")</f>
        <v>28.25</v>
      </c>
      <c r="L4789" s="10">
        <f ca="1">_xlfn.IFNA((VLOOKUP($A4789,'Fats and Greases'!Q:R,2,FALSE)), "")</f>
        <v>23.25</v>
      </c>
      <c r="M4789" s="10">
        <f ca="1">_xlfn.IFNA((VLOOKUP($A4789,'Fats and Greases'!S:T,2,FALSE)), "")</f>
        <v>24.5</v>
      </c>
    </row>
    <row r="4790" spans="1:13" x14ac:dyDescent="0.2">
      <c r="A4790" s="18">
        <v>43488</v>
      </c>
      <c r="B4790" s="19">
        <f t="shared" si="148"/>
        <v>1</v>
      </c>
      <c r="C4790" s="19">
        <f t="shared" si="149"/>
        <v>2019</v>
      </c>
      <c r="D4790" s="10">
        <f ca="1">_xlfn.IFNA((VLOOKUP(A4790,'Fats and Greases'!A:B,2,FALSE)), "")</f>
        <v>20</v>
      </c>
      <c r="E4790" s="10">
        <f ca="1">_xlfn.IFNA((VLOOKUP(A4790,'Fats and Greases'!C:D,2,FALSE)), "")</f>
        <v>21</v>
      </c>
      <c r="F4790" s="10">
        <f ca="1">_xlfn.IFNA((VLOOKUP(A4790,'Fats and Greases'!E:F,2,FALSE)), "")</f>
        <v>23.75</v>
      </c>
      <c r="G4790" s="10">
        <f ca="1">_xlfn.IFNA((VLOOKUP(A4790,'Fats and Greases'!G:H,2,FALSE)), "")</f>
        <v>23.75</v>
      </c>
      <c r="H4790" s="10">
        <f ca="1">_xlfn.IFNA((VLOOKUP(A4790,'Fats and Greases'!I:J,2,FALSE)), "")</f>
        <v>24.25</v>
      </c>
      <c r="I4790" s="10">
        <f ca="1">_xlfn.IFNA((VLOOKUP(A4790,'Fats and Greases'!K:L,2,FALSE)), "")</f>
        <v>26</v>
      </c>
      <c r="J4790" s="10">
        <f ca="1">_xlfn.IFNA((VLOOKUP(A4790,'Fats and Greases'!M:N,2,FALSE)), "")</f>
        <v>23.75</v>
      </c>
      <c r="K4790" s="10">
        <f ca="1">_xlfn.IFNA((VLOOKUP($A4790,'Fats and Greases'!O:P,2,FALSE)), "")</f>
        <v>28.25</v>
      </c>
      <c r="L4790" s="10">
        <f ca="1">_xlfn.IFNA((VLOOKUP($A4790,'Fats and Greases'!Q:R,2,FALSE)), "")</f>
        <v>23.25</v>
      </c>
      <c r="M4790" s="10">
        <f ca="1">_xlfn.IFNA((VLOOKUP($A4790,'Fats and Greases'!S:T,2,FALSE)), "")</f>
        <v>24.5</v>
      </c>
    </row>
    <row r="4791" spans="1:13" x14ac:dyDescent="0.2">
      <c r="A4791" s="18">
        <v>43489</v>
      </c>
      <c r="B4791" s="19">
        <f t="shared" si="148"/>
        <v>1</v>
      </c>
      <c r="C4791" s="19">
        <f t="shared" si="149"/>
        <v>2019</v>
      </c>
      <c r="D4791" s="10">
        <f ca="1">_xlfn.IFNA((VLOOKUP(A4791,'Fats and Greases'!A:B,2,FALSE)), "")</f>
        <v>20</v>
      </c>
      <c r="E4791" s="10">
        <f ca="1">_xlfn.IFNA((VLOOKUP(A4791,'Fats and Greases'!C:D,2,FALSE)), "")</f>
        <v>21</v>
      </c>
      <c r="F4791" s="10">
        <f ca="1">_xlfn.IFNA((VLOOKUP(A4791,'Fats and Greases'!E:F,2,FALSE)), "")</f>
        <v>23.75</v>
      </c>
      <c r="G4791" s="10">
        <f ca="1">_xlfn.IFNA((VLOOKUP(A4791,'Fats and Greases'!G:H,2,FALSE)), "")</f>
        <v>23.75</v>
      </c>
      <c r="H4791" s="10">
        <f ca="1">_xlfn.IFNA((VLOOKUP(A4791,'Fats and Greases'!I:J,2,FALSE)), "")</f>
        <v>24.25</v>
      </c>
      <c r="I4791" s="10">
        <f ca="1">_xlfn.IFNA((VLOOKUP(A4791,'Fats and Greases'!K:L,2,FALSE)), "")</f>
        <v>26</v>
      </c>
      <c r="J4791" s="10">
        <f ca="1">_xlfn.IFNA((VLOOKUP(A4791,'Fats and Greases'!M:N,2,FALSE)), "")</f>
        <v>23.75</v>
      </c>
      <c r="K4791" s="10">
        <f ca="1">_xlfn.IFNA((VLOOKUP($A4791,'Fats and Greases'!O:P,2,FALSE)), "")</f>
        <v>28.25</v>
      </c>
      <c r="L4791" s="10">
        <f ca="1">_xlfn.IFNA((VLOOKUP($A4791,'Fats and Greases'!Q:R,2,FALSE)), "")</f>
        <v>23.25</v>
      </c>
      <c r="M4791" s="10">
        <f ca="1">_xlfn.IFNA((VLOOKUP($A4791,'Fats and Greases'!S:T,2,FALSE)), "")</f>
        <v>24.5</v>
      </c>
    </row>
    <row r="4792" spans="1:13" x14ac:dyDescent="0.2">
      <c r="A4792" s="18">
        <v>43490</v>
      </c>
      <c r="B4792" s="19">
        <f t="shared" si="148"/>
        <v>1</v>
      </c>
      <c r="C4792" s="19">
        <f t="shared" si="149"/>
        <v>2019</v>
      </c>
      <c r="D4792" s="10">
        <f ca="1">_xlfn.IFNA((VLOOKUP(A4792,'Fats and Greases'!A:B,2,FALSE)), "")</f>
        <v>20</v>
      </c>
      <c r="E4792" s="10">
        <f ca="1">_xlfn.IFNA((VLOOKUP(A4792,'Fats and Greases'!C:D,2,FALSE)), "")</f>
        <v>21</v>
      </c>
      <c r="F4792" s="10">
        <f ca="1">_xlfn.IFNA((VLOOKUP(A4792,'Fats and Greases'!E:F,2,FALSE)), "")</f>
        <v>23.75</v>
      </c>
      <c r="G4792" s="10">
        <f ca="1">_xlfn.IFNA((VLOOKUP(A4792,'Fats and Greases'!G:H,2,FALSE)), "")</f>
        <v>23.75</v>
      </c>
      <c r="H4792" s="10">
        <f ca="1">_xlfn.IFNA((VLOOKUP(A4792,'Fats and Greases'!I:J,2,FALSE)), "")</f>
        <v>24.25</v>
      </c>
      <c r="I4792" s="10">
        <f ca="1">_xlfn.IFNA((VLOOKUP(A4792,'Fats and Greases'!K:L,2,FALSE)), "")</f>
        <v>26</v>
      </c>
      <c r="J4792" s="10">
        <f ca="1">_xlfn.IFNA((VLOOKUP(A4792,'Fats and Greases'!M:N,2,FALSE)), "")</f>
        <v>23.75</v>
      </c>
      <c r="K4792" s="10">
        <f ca="1">_xlfn.IFNA((VLOOKUP($A4792,'Fats and Greases'!O:P,2,FALSE)), "")</f>
        <v>28.25</v>
      </c>
      <c r="L4792" s="10">
        <f ca="1">_xlfn.IFNA((VLOOKUP($A4792,'Fats and Greases'!Q:R,2,FALSE)), "")</f>
        <v>23.25</v>
      </c>
      <c r="M4792" s="10">
        <f ca="1">_xlfn.IFNA((VLOOKUP($A4792,'Fats and Greases'!S:T,2,FALSE)), "")</f>
        <v>24.5</v>
      </c>
    </row>
    <row r="4793" spans="1:13" x14ac:dyDescent="0.2">
      <c r="A4793" s="18">
        <v>43493</v>
      </c>
      <c r="B4793" s="19">
        <f t="shared" si="148"/>
        <v>1</v>
      </c>
      <c r="C4793" s="19">
        <f t="shared" si="149"/>
        <v>2019</v>
      </c>
      <c r="D4793" s="10">
        <f ca="1">_xlfn.IFNA((VLOOKUP(A4793,'Fats and Greases'!A:B,2,FALSE)), "")</f>
        <v>20</v>
      </c>
      <c r="E4793" s="10">
        <f ca="1">_xlfn.IFNA((VLOOKUP(A4793,'Fats and Greases'!C:D,2,FALSE)), "")</f>
        <v>21</v>
      </c>
      <c r="F4793" s="10">
        <f ca="1">_xlfn.IFNA((VLOOKUP(A4793,'Fats and Greases'!E:F,2,FALSE)), "")</f>
        <v>23.75</v>
      </c>
      <c r="G4793" s="10">
        <f ca="1">_xlfn.IFNA((VLOOKUP(A4793,'Fats and Greases'!G:H,2,FALSE)), "")</f>
        <v>23.75</v>
      </c>
      <c r="H4793" s="10">
        <f ca="1">_xlfn.IFNA((VLOOKUP(A4793,'Fats and Greases'!I:J,2,FALSE)), "")</f>
        <v>24.25</v>
      </c>
      <c r="I4793" s="10">
        <f ca="1">_xlfn.IFNA((VLOOKUP(A4793,'Fats and Greases'!K:L,2,FALSE)), "")</f>
        <v>26</v>
      </c>
      <c r="J4793" s="10">
        <f ca="1">_xlfn.IFNA((VLOOKUP(A4793,'Fats and Greases'!M:N,2,FALSE)), "")</f>
        <v>23.75</v>
      </c>
      <c r="K4793" s="10">
        <f ca="1">_xlfn.IFNA((VLOOKUP($A4793,'Fats and Greases'!O:P,2,FALSE)), "")</f>
        <v>28.25</v>
      </c>
      <c r="L4793" s="10">
        <f ca="1">_xlfn.IFNA((VLOOKUP($A4793,'Fats and Greases'!Q:R,2,FALSE)), "")</f>
        <v>23.25</v>
      </c>
      <c r="M4793" s="10">
        <f ca="1">_xlfn.IFNA((VLOOKUP($A4793,'Fats and Greases'!S:T,2,FALSE)), "")</f>
        <v>24.5</v>
      </c>
    </row>
    <row r="4794" spans="1:13" x14ac:dyDescent="0.2">
      <c r="A4794" s="18">
        <v>43494</v>
      </c>
      <c r="B4794" s="19">
        <f t="shared" si="148"/>
        <v>1</v>
      </c>
      <c r="C4794" s="19">
        <f t="shared" si="149"/>
        <v>2019</v>
      </c>
      <c r="D4794" s="10">
        <f ca="1">_xlfn.IFNA((VLOOKUP(A4794,'Fats and Greases'!A:B,2,FALSE)), "")</f>
        <v>20</v>
      </c>
      <c r="E4794" s="10">
        <f ca="1">_xlfn.IFNA((VLOOKUP(A4794,'Fats and Greases'!C:D,2,FALSE)), "")</f>
        <v>21</v>
      </c>
      <c r="F4794" s="10">
        <f ca="1">_xlfn.IFNA((VLOOKUP(A4794,'Fats and Greases'!E:F,2,FALSE)), "")</f>
        <v>23.75</v>
      </c>
      <c r="G4794" s="10">
        <f ca="1">_xlfn.IFNA((VLOOKUP(A4794,'Fats and Greases'!G:H,2,FALSE)), "")</f>
        <v>23.75</v>
      </c>
      <c r="H4794" s="10">
        <f ca="1">_xlfn.IFNA((VLOOKUP(A4794,'Fats and Greases'!I:J,2,FALSE)), "")</f>
        <v>24.25</v>
      </c>
      <c r="I4794" s="10">
        <f ca="1">_xlfn.IFNA((VLOOKUP(A4794,'Fats and Greases'!K:L,2,FALSE)), "")</f>
        <v>26</v>
      </c>
      <c r="J4794" s="10">
        <f ca="1">_xlfn.IFNA((VLOOKUP(A4794,'Fats and Greases'!M:N,2,FALSE)), "")</f>
        <v>23.75</v>
      </c>
      <c r="K4794" s="10">
        <f ca="1">_xlfn.IFNA((VLOOKUP($A4794,'Fats and Greases'!O:P,2,FALSE)), "")</f>
        <v>28.25</v>
      </c>
      <c r="L4794" s="10">
        <f ca="1">_xlfn.IFNA((VLOOKUP($A4794,'Fats and Greases'!Q:R,2,FALSE)), "")</f>
        <v>23.25</v>
      </c>
      <c r="M4794" s="10">
        <f ca="1">_xlfn.IFNA((VLOOKUP($A4794,'Fats and Greases'!S:T,2,FALSE)), "")</f>
        <v>24.5</v>
      </c>
    </row>
    <row r="4795" spans="1:13" x14ac:dyDescent="0.2">
      <c r="A4795" s="18">
        <v>43495</v>
      </c>
      <c r="B4795" s="19">
        <f t="shared" si="148"/>
        <v>1</v>
      </c>
      <c r="C4795" s="19">
        <f t="shared" si="149"/>
        <v>2019</v>
      </c>
      <c r="D4795" s="10">
        <f ca="1">_xlfn.IFNA((VLOOKUP(A4795,'Fats and Greases'!A:B,2,FALSE)), "")</f>
        <v>20</v>
      </c>
      <c r="E4795" s="10">
        <f ca="1">_xlfn.IFNA((VLOOKUP(A4795,'Fats and Greases'!C:D,2,FALSE)), "")</f>
        <v>21</v>
      </c>
      <c r="F4795" s="10">
        <f ca="1">_xlfn.IFNA((VLOOKUP(A4795,'Fats and Greases'!E:F,2,FALSE)), "")</f>
        <v>23.75</v>
      </c>
      <c r="G4795" s="10">
        <f ca="1">_xlfn.IFNA((VLOOKUP(A4795,'Fats and Greases'!G:H,2,FALSE)), "")</f>
        <v>23.75</v>
      </c>
      <c r="H4795" s="10">
        <f ca="1">_xlfn.IFNA((VLOOKUP(A4795,'Fats and Greases'!I:J,2,FALSE)), "")</f>
        <v>24.25</v>
      </c>
      <c r="I4795" s="10">
        <f ca="1">_xlfn.IFNA((VLOOKUP(A4795,'Fats and Greases'!K:L,2,FALSE)), "")</f>
        <v>26</v>
      </c>
      <c r="J4795" s="10">
        <f ca="1">_xlfn.IFNA((VLOOKUP(A4795,'Fats and Greases'!M:N,2,FALSE)), "")</f>
        <v>23.75</v>
      </c>
      <c r="K4795" s="10">
        <f ca="1">_xlfn.IFNA((VLOOKUP($A4795,'Fats and Greases'!O:P,2,FALSE)), "")</f>
        <v>28.25</v>
      </c>
      <c r="L4795" s="10">
        <f ca="1">_xlfn.IFNA((VLOOKUP($A4795,'Fats and Greases'!Q:R,2,FALSE)), "")</f>
        <v>23.25</v>
      </c>
      <c r="M4795" s="10">
        <f ca="1">_xlfn.IFNA((VLOOKUP($A4795,'Fats and Greases'!S:T,2,FALSE)), "")</f>
        <v>24.5</v>
      </c>
    </row>
    <row r="4796" spans="1:13" x14ac:dyDescent="0.2">
      <c r="A4796" s="18">
        <v>43496</v>
      </c>
      <c r="B4796" s="19">
        <f t="shared" si="148"/>
        <v>1</v>
      </c>
      <c r="C4796" s="19">
        <f t="shared" si="149"/>
        <v>2019</v>
      </c>
      <c r="D4796" s="10">
        <f ca="1">_xlfn.IFNA((VLOOKUP(A4796,'Fats and Greases'!A:B,2,FALSE)), "")</f>
        <v>20</v>
      </c>
      <c r="E4796" s="10">
        <f ca="1">_xlfn.IFNA((VLOOKUP(A4796,'Fats and Greases'!C:D,2,FALSE)), "")</f>
        <v>21</v>
      </c>
      <c r="F4796" s="10">
        <f ca="1">_xlfn.IFNA((VLOOKUP(A4796,'Fats and Greases'!E:F,2,FALSE)), "")</f>
        <v>23.75</v>
      </c>
      <c r="G4796" s="10">
        <f ca="1">_xlfn.IFNA((VLOOKUP(A4796,'Fats and Greases'!G:H,2,FALSE)), "")</f>
        <v>23.25</v>
      </c>
      <c r="H4796" s="10">
        <f ca="1">_xlfn.IFNA((VLOOKUP(A4796,'Fats and Greases'!I:J,2,FALSE)), "")</f>
        <v>24.25</v>
      </c>
      <c r="I4796" s="10">
        <f ca="1">_xlfn.IFNA((VLOOKUP(A4796,'Fats and Greases'!K:L,2,FALSE)), "")</f>
        <v>26</v>
      </c>
      <c r="J4796" s="10">
        <f ca="1">_xlfn.IFNA((VLOOKUP(A4796,'Fats and Greases'!M:N,2,FALSE)), "")</f>
        <v>23.75</v>
      </c>
      <c r="K4796" s="10">
        <f ca="1">_xlfn.IFNA((VLOOKUP($A4796,'Fats and Greases'!O:P,2,FALSE)), "")</f>
        <v>28.25</v>
      </c>
      <c r="L4796" s="10">
        <f ca="1">_xlfn.IFNA((VLOOKUP($A4796,'Fats and Greases'!Q:R,2,FALSE)), "")</f>
        <v>23.25</v>
      </c>
      <c r="M4796" s="10">
        <f ca="1">_xlfn.IFNA((VLOOKUP($A4796,'Fats and Greases'!S:T,2,FALSE)), "")</f>
        <v>24.5</v>
      </c>
    </row>
    <row r="4797" spans="1:13" x14ac:dyDescent="0.2">
      <c r="A4797" s="18">
        <v>43497</v>
      </c>
      <c r="B4797" s="19">
        <f t="shared" si="148"/>
        <v>2</v>
      </c>
      <c r="C4797" s="19">
        <f t="shared" si="149"/>
        <v>2019</v>
      </c>
      <c r="D4797" s="10">
        <f ca="1">_xlfn.IFNA((VLOOKUP(A4797,'Fats and Greases'!A:B,2,FALSE)), "")</f>
        <v>20</v>
      </c>
      <c r="E4797" s="10">
        <f ca="1">_xlfn.IFNA((VLOOKUP(A4797,'Fats and Greases'!C:D,2,FALSE)), "")</f>
        <v>21</v>
      </c>
      <c r="F4797" s="10">
        <f ca="1">_xlfn.IFNA((VLOOKUP(A4797,'Fats and Greases'!E:F,2,FALSE)), "")</f>
        <v>23.75</v>
      </c>
      <c r="G4797" s="10">
        <f ca="1">_xlfn.IFNA((VLOOKUP(A4797,'Fats and Greases'!G:H,2,FALSE)), "")</f>
        <v>23.25</v>
      </c>
      <c r="H4797" s="10">
        <f ca="1">_xlfn.IFNA((VLOOKUP(A4797,'Fats and Greases'!I:J,2,FALSE)), "")</f>
        <v>24.25</v>
      </c>
      <c r="I4797" s="10">
        <f ca="1">_xlfn.IFNA((VLOOKUP(A4797,'Fats and Greases'!K:L,2,FALSE)), "")</f>
        <v>26</v>
      </c>
      <c r="J4797" s="10">
        <f ca="1">_xlfn.IFNA((VLOOKUP(A4797,'Fats and Greases'!M:N,2,FALSE)), "")</f>
        <v>23.75</v>
      </c>
      <c r="K4797" s="10">
        <f ca="1">_xlfn.IFNA((VLOOKUP($A4797,'Fats and Greases'!O:P,2,FALSE)), "")</f>
        <v>28.25</v>
      </c>
      <c r="L4797" s="10">
        <f ca="1">_xlfn.IFNA((VLOOKUP($A4797,'Fats and Greases'!Q:R,2,FALSE)), "")</f>
        <v>23.25</v>
      </c>
      <c r="M4797" s="10">
        <f ca="1">_xlfn.IFNA((VLOOKUP($A4797,'Fats and Greases'!S:T,2,FALSE)), "")</f>
        <v>24.5</v>
      </c>
    </row>
    <row r="4798" spans="1:13" x14ac:dyDescent="0.2">
      <c r="A4798" s="18">
        <v>43500</v>
      </c>
      <c r="B4798" s="19">
        <f t="shared" si="148"/>
        <v>2</v>
      </c>
      <c r="C4798" s="19">
        <f t="shared" si="149"/>
        <v>2019</v>
      </c>
      <c r="D4798" s="10">
        <f ca="1">_xlfn.IFNA((VLOOKUP(A4798,'Fats and Greases'!A:B,2,FALSE)), "")</f>
        <v>20</v>
      </c>
      <c r="E4798" s="10">
        <f ca="1">_xlfn.IFNA((VLOOKUP(A4798,'Fats and Greases'!C:D,2,FALSE)), "")</f>
        <v>21</v>
      </c>
      <c r="F4798" s="10">
        <f ca="1">_xlfn.IFNA((VLOOKUP(A4798,'Fats and Greases'!E:F,2,FALSE)), "")</f>
        <v>23.75</v>
      </c>
      <c r="G4798" s="10">
        <f ca="1">_xlfn.IFNA((VLOOKUP(A4798,'Fats and Greases'!G:H,2,FALSE)), "")</f>
        <v>23.25</v>
      </c>
      <c r="H4798" s="10">
        <f ca="1">_xlfn.IFNA((VLOOKUP(A4798,'Fats and Greases'!I:J,2,FALSE)), "")</f>
        <v>24.25</v>
      </c>
      <c r="I4798" s="10">
        <f ca="1">_xlfn.IFNA((VLOOKUP(A4798,'Fats and Greases'!K:L,2,FALSE)), "")</f>
        <v>26</v>
      </c>
      <c r="J4798" s="10">
        <f ca="1">_xlfn.IFNA((VLOOKUP(A4798,'Fats and Greases'!M:N,2,FALSE)), "")</f>
        <v>23.75</v>
      </c>
      <c r="K4798" s="10">
        <f ca="1">_xlfn.IFNA((VLOOKUP($A4798,'Fats and Greases'!O:P,2,FALSE)), "")</f>
        <v>28.25</v>
      </c>
      <c r="L4798" s="10">
        <f ca="1">_xlfn.IFNA((VLOOKUP($A4798,'Fats and Greases'!Q:R,2,FALSE)), "")</f>
        <v>23.25</v>
      </c>
      <c r="M4798" s="10">
        <f ca="1">_xlfn.IFNA((VLOOKUP($A4798,'Fats and Greases'!S:T,2,FALSE)), "")</f>
        <v>24.5</v>
      </c>
    </row>
    <row r="4799" spans="1:13" x14ac:dyDescent="0.2">
      <c r="A4799" s="18">
        <v>43501</v>
      </c>
      <c r="B4799" s="19">
        <f t="shared" si="148"/>
        <v>2</v>
      </c>
      <c r="C4799" s="19">
        <f t="shared" si="149"/>
        <v>2019</v>
      </c>
      <c r="D4799" s="10">
        <f ca="1">_xlfn.IFNA((VLOOKUP(A4799,'Fats and Greases'!A:B,2,FALSE)), "")</f>
        <v>20</v>
      </c>
      <c r="E4799" s="10">
        <f ca="1">_xlfn.IFNA((VLOOKUP(A4799,'Fats and Greases'!C:D,2,FALSE)), "")</f>
        <v>21</v>
      </c>
      <c r="F4799" s="10">
        <f ca="1">_xlfn.IFNA((VLOOKUP(A4799,'Fats and Greases'!E:F,2,FALSE)), "")</f>
        <v>23.75</v>
      </c>
      <c r="G4799" s="10">
        <f ca="1">_xlfn.IFNA((VLOOKUP(A4799,'Fats and Greases'!G:H,2,FALSE)), "")</f>
        <v>23.25</v>
      </c>
      <c r="H4799" s="10">
        <f ca="1">_xlfn.IFNA((VLOOKUP(A4799,'Fats and Greases'!I:J,2,FALSE)), "")</f>
        <v>24.25</v>
      </c>
      <c r="I4799" s="10">
        <f ca="1">_xlfn.IFNA((VLOOKUP(A4799,'Fats and Greases'!K:L,2,FALSE)), "")</f>
        <v>26</v>
      </c>
      <c r="J4799" s="10">
        <f ca="1">_xlfn.IFNA((VLOOKUP(A4799,'Fats and Greases'!M:N,2,FALSE)), "")</f>
        <v>23.75</v>
      </c>
      <c r="K4799" s="10">
        <f ca="1">_xlfn.IFNA((VLOOKUP($A4799,'Fats and Greases'!O:P,2,FALSE)), "")</f>
        <v>28.25</v>
      </c>
      <c r="L4799" s="10">
        <f ca="1">_xlfn.IFNA((VLOOKUP($A4799,'Fats and Greases'!Q:R,2,FALSE)), "")</f>
        <v>23.25</v>
      </c>
      <c r="M4799" s="10">
        <f ca="1">_xlfn.IFNA((VLOOKUP($A4799,'Fats and Greases'!S:T,2,FALSE)), "")</f>
        <v>24.5</v>
      </c>
    </row>
    <row r="4800" spans="1:13" x14ac:dyDescent="0.2">
      <c r="A4800" s="18">
        <v>43502</v>
      </c>
      <c r="B4800" s="19">
        <f t="shared" si="148"/>
        <v>2</v>
      </c>
      <c r="C4800" s="19">
        <f t="shared" si="149"/>
        <v>2019</v>
      </c>
      <c r="D4800" s="10">
        <f ca="1">_xlfn.IFNA((VLOOKUP(A4800,'Fats and Greases'!A:B,2,FALSE)), "")</f>
        <v>20</v>
      </c>
      <c r="E4800" s="10">
        <f ca="1">_xlfn.IFNA((VLOOKUP(A4800,'Fats and Greases'!C:D,2,FALSE)), "")</f>
        <v>21</v>
      </c>
      <c r="F4800" s="10">
        <f ca="1">_xlfn.IFNA((VLOOKUP(A4800,'Fats and Greases'!E:F,2,FALSE)), "")</f>
        <v>23.75</v>
      </c>
      <c r="G4800" s="10">
        <f ca="1">_xlfn.IFNA((VLOOKUP(A4800,'Fats and Greases'!G:H,2,FALSE)), "")</f>
        <v>23.25</v>
      </c>
      <c r="H4800" s="10">
        <f ca="1">_xlfn.IFNA((VLOOKUP(A4800,'Fats and Greases'!I:J,2,FALSE)), "")</f>
        <v>24.25</v>
      </c>
      <c r="I4800" s="10">
        <f ca="1">_xlfn.IFNA((VLOOKUP(A4800,'Fats and Greases'!K:L,2,FALSE)), "")</f>
        <v>26</v>
      </c>
      <c r="J4800" s="10">
        <f ca="1">_xlfn.IFNA((VLOOKUP(A4800,'Fats and Greases'!M:N,2,FALSE)), "")</f>
        <v>23.75</v>
      </c>
      <c r="K4800" s="10">
        <f ca="1">_xlfn.IFNA((VLOOKUP($A4800,'Fats and Greases'!O:P,2,FALSE)), "")</f>
        <v>28.25</v>
      </c>
      <c r="L4800" s="10">
        <f ca="1">_xlfn.IFNA((VLOOKUP($A4800,'Fats and Greases'!Q:R,2,FALSE)), "")</f>
        <v>23.25</v>
      </c>
      <c r="M4800" s="10">
        <f ca="1">_xlfn.IFNA((VLOOKUP($A4800,'Fats and Greases'!S:T,2,FALSE)), "")</f>
        <v>24.5</v>
      </c>
    </row>
    <row r="4801" spans="1:13" x14ac:dyDescent="0.2">
      <c r="A4801" s="18">
        <v>43503</v>
      </c>
      <c r="B4801" s="19">
        <f t="shared" si="148"/>
        <v>2</v>
      </c>
      <c r="C4801" s="19">
        <f t="shared" si="149"/>
        <v>2019</v>
      </c>
      <c r="D4801" s="10">
        <f ca="1">_xlfn.IFNA((VLOOKUP(A4801,'Fats and Greases'!A:B,2,FALSE)), "")</f>
        <v>20</v>
      </c>
      <c r="E4801" s="10">
        <f ca="1">_xlfn.IFNA((VLOOKUP(A4801,'Fats and Greases'!C:D,2,FALSE)), "")</f>
        <v>21</v>
      </c>
      <c r="F4801" s="10">
        <f ca="1">_xlfn.IFNA((VLOOKUP(A4801,'Fats and Greases'!E:F,2,FALSE)), "")</f>
        <v>23.75</v>
      </c>
      <c r="G4801" s="10">
        <f ca="1">_xlfn.IFNA((VLOOKUP(A4801,'Fats and Greases'!G:H,2,FALSE)), "")</f>
        <v>23.25</v>
      </c>
      <c r="H4801" s="10">
        <f ca="1">_xlfn.IFNA((VLOOKUP(A4801,'Fats and Greases'!I:J,2,FALSE)), "")</f>
        <v>24.25</v>
      </c>
      <c r="I4801" s="10">
        <f ca="1">_xlfn.IFNA((VLOOKUP(A4801,'Fats and Greases'!K:L,2,FALSE)), "")</f>
        <v>26</v>
      </c>
      <c r="J4801" s="10">
        <f ca="1">_xlfn.IFNA((VLOOKUP(A4801,'Fats and Greases'!M:N,2,FALSE)), "")</f>
        <v>23.75</v>
      </c>
      <c r="K4801" s="10">
        <f ca="1">_xlfn.IFNA((VLOOKUP($A4801,'Fats and Greases'!O:P,2,FALSE)), "")</f>
        <v>28.25</v>
      </c>
      <c r="L4801" s="10">
        <f ca="1">_xlfn.IFNA((VLOOKUP($A4801,'Fats and Greases'!Q:R,2,FALSE)), "")</f>
        <v>23.25</v>
      </c>
      <c r="M4801" s="10">
        <f ca="1">_xlfn.IFNA((VLOOKUP($A4801,'Fats and Greases'!S:T,2,FALSE)), "")</f>
        <v>24.5</v>
      </c>
    </row>
    <row r="4802" spans="1:13" x14ac:dyDescent="0.2">
      <c r="A4802" s="18">
        <v>43504</v>
      </c>
      <c r="B4802" s="19">
        <f t="shared" si="148"/>
        <v>2</v>
      </c>
      <c r="C4802" s="19">
        <f t="shared" si="149"/>
        <v>2019</v>
      </c>
      <c r="D4802" s="10">
        <f ca="1">_xlfn.IFNA((VLOOKUP(A4802,'Fats and Greases'!A:B,2,FALSE)), "")</f>
        <v>20</v>
      </c>
      <c r="E4802" s="10">
        <f ca="1">_xlfn.IFNA((VLOOKUP(A4802,'Fats and Greases'!C:D,2,FALSE)), "")</f>
        <v>21</v>
      </c>
      <c r="F4802" s="10">
        <f ca="1">_xlfn.IFNA((VLOOKUP(A4802,'Fats and Greases'!E:F,2,FALSE)), "")</f>
        <v>23.75</v>
      </c>
      <c r="G4802" s="10">
        <f ca="1">_xlfn.IFNA((VLOOKUP(A4802,'Fats and Greases'!G:H,2,FALSE)), "")</f>
        <v>23.25</v>
      </c>
      <c r="H4802" s="10">
        <f ca="1">_xlfn.IFNA((VLOOKUP(A4802,'Fats and Greases'!I:J,2,FALSE)), "")</f>
        <v>24.25</v>
      </c>
      <c r="I4802" s="10">
        <f ca="1">_xlfn.IFNA((VLOOKUP(A4802,'Fats and Greases'!K:L,2,FALSE)), "")</f>
        <v>26</v>
      </c>
      <c r="J4802" s="10">
        <f ca="1">_xlfn.IFNA((VLOOKUP(A4802,'Fats and Greases'!M:N,2,FALSE)), "")</f>
        <v>23.75</v>
      </c>
      <c r="K4802" s="10">
        <f ca="1">_xlfn.IFNA((VLOOKUP($A4802,'Fats and Greases'!O:P,2,FALSE)), "")</f>
        <v>28.25</v>
      </c>
      <c r="L4802" s="10">
        <f ca="1">_xlfn.IFNA((VLOOKUP($A4802,'Fats and Greases'!Q:R,2,FALSE)), "")</f>
        <v>23.25</v>
      </c>
      <c r="M4802" s="10">
        <f ca="1">_xlfn.IFNA((VLOOKUP($A4802,'Fats and Greases'!S:T,2,FALSE)), "")</f>
        <v>24.5</v>
      </c>
    </row>
    <row r="4803" spans="1:13" x14ac:dyDescent="0.2">
      <c r="A4803" s="18">
        <v>43507</v>
      </c>
      <c r="B4803" s="19">
        <f t="shared" ref="B4803:B4866" si="150">MONTH(A4803)</f>
        <v>2</v>
      </c>
      <c r="C4803" s="19">
        <f t="shared" ref="C4803:C4866" si="151">YEAR(A4803)</f>
        <v>2019</v>
      </c>
      <c r="D4803" s="10">
        <f ca="1">_xlfn.IFNA((VLOOKUP(A4803,'Fats and Greases'!A:B,2,FALSE)), "")</f>
        <v>20</v>
      </c>
      <c r="E4803" s="10">
        <f ca="1">_xlfn.IFNA((VLOOKUP(A4803,'Fats and Greases'!C:D,2,FALSE)), "")</f>
        <v>21</v>
      </c>
      <c r="F4803" s="10">
        <f ca="1">_xlfn.IFNA((VLOOKUP(A4803,'Fats and Greases'!E:F,2,FALSE)), "")</f>
        <v>23.75</v>
      </c>
      <c r="G4803" s="10">
        <f ca="1">_xlfn.IFNA((VLOOKUP(A4803,'Fats and Greases'!G:H,2,FALSE)), "")</f>
        <v>23.25</v>
      </c>
      <c r="H4803" s="10">
        <f ca="1">_xlfn.IFNA((VLOOKUP(A4803,'Fats and Greases'!I:J,2,FALSE)), "")</f>
        <v>24.25</v>
      </c>
      <c r="I4803" s="10">
        <f ca="1">_xlfn.IFNA((VLOOKUP(A4803,'Fats and Greases'!K:L,2,FALSE)), "")</f>
        <v>26</v>
      </c>
      <c r="J4803" s="10">
        <f ca="1">_xlfn.IFNA((VLOOKUP(A4803,'Fats and Greases'!M:N,2,FALSE)), "")</f>
        <v>23.75</v>
      </c>
      <c r="K4803" s="10">
        <f ca="1">_xlfn.IFNA((VLOOKUP($A4803,'Fats and Greases'!O:P,2,FALSE)), "")</f>
        <v>28.25</v>
      </c>
      <c r="L4803" s="10">
        <f ca="1">_xlfn.IFNA((VLOOKUP($A4803,'Fats and Greases'!Q:R,2,FALSE)), "")</f>
        <v>23.25</v>
      </c>
      <c r="M4803" s="10">
        <f ca="1">_xlfn.IFNA((VLOOKUP($A4803,'Fats and Greases'!S:T,2,FALSE)), "")</f>
        <v>24.5</v>
      </c>
    </row>
    <row r="4804" spans="1:13" x14ac:dyDescent="0.2">
      <c r="A4804" s="18">
        <v>43508</v>
      </c>
      <c r="B4804" s="19">
        <f t="shared" si="150"/>
        <v>2</v>
      </c>
      <c r="C4804" s="19">
        <f t="shared" si="151"/>
        <v>2019</v>
      </c>
      <c r="D4804" s="10">
        <f ca="1">_xlfn.IFNA((VLOOKUP(A4804,'Fats and Greases'!A:B,2,FALSE)), "")</f>
        <v>20</v>
      </c>
      <c r="E4804" s="10">
        <f ca="1">_xlfn.IFNA((VLOOKUP(A4804,'Fats and Greases'!C:D,2,FALSE)), "")</f>
        <v>21</v>
      </c>
      <c r="F4804" s="10">
        <f ca="1">_xlfn.IFNA((VLOOKUP(A4804,'Fats and Greases'!E:F,2,FALSE)), "")</f>
        <v>23.75</v>
      </c>
      <c r="G4804" s="10">
        <f ca="1">_xlfn.IFNA((VLOOKUP(A4804,'Fats and Greases'!G:H,2,FALSE)), "")</f>
        <v>23.25</v>
      </c>
      <c r="H4804" s="10">
        <f ca="1">_xlfn.IFNA((VLOOKUP(A4804,'Fats and Greases'!I:J,2,FALSE)), "")</f>
        <v>24.25</v>
      </c>
      <c r="I4804" s="10">
        <f ca="1">_xlfn.IFNA((VLOOKUP(A4804,'Fats and Greases'!K:L,2,FALSE)), "")</f>
        <v>26</v>
      </c>
      <c r="J4804" s="10">
        <f ca="1">_xlfn.IFNA((VLOOKUP(A4804,'Fats and Greases'!M:N,2,FALSE)), "")</f>
        <v>23.75</v>
      </c>
      <c r="K4804" s="10">
        <f ca="1">_xlfn.IFNA((VLOOKUP($A4804,'Fats and Greases'!O:P,2,FALSE)), "")</f>
        <v>28.25</v>
      </c>
      <c r="L4804" s="10">
        <f ca="1">_xlfn.IFNA((VLOOKUP($A4804,'Fats and Greases'!Q:R,2,FALSE)), "")</f>
        <v>23.25</v>
      </c>
      <c r="M4804" s="10">
        <f ca="1">_xlfn.IFNA((VLOOKUP($A4804,'Fats and Greases'!S:T,2,FALSE)), "")</f>
        <v>24.5</v>
      </c>
    </row>
    <row r="4805" spans="1:13" x14ac:dyDescent="0.2">
      <c r="A4805" s="18">
        <v>43509</v>
      </c>
      <c r="B4805" s="19">
        <f t="shared" si="150"/>
        <v>2</v>
      </c>
      <c r="C4805" s="19">
        <f t="shared" si="151"/>
        <v>2019</v>
      </c>
      <c r="D4805" s="10">
        <f ca="1">_xlfn.IFNA((VLOOKUP(A4805,'Fats and Greases'!A:B,2,FALSE)), "")</f>
        <v>20</v>
      </c>
      <c r="E4805" s="10">
        <f ca="1">_xlfn.IFNA((VLOOKUP(A4805,'Fats and Greases'!C:D,2,FALSE)), "")</f>
        <v>21</v>
      </c>
      <c r="F4805" s="10">
        <f ca="1">_xlfn.IFNA((VLOOKUP(A4805,'Fats and Greases'!E:F,2,FALSE)), "")</f>
        <v>23.75</v>
      </c>
      <c r="G4805" s="10">
        <f ca="1">_xlfn.IFNA((VLOOKUP(A4805,'Fats and Greases'!G:H,2,FALSE)), "")</f>
        <v>23.25</v>
      </c>
      <c r="H4805" s="10">
        <f ca="1">_xlfn.IFNA((VLOOKUP(A4805,'Fats and Greases'!I:J,2,FALSE)), "")</f>
        <v>24.25</v>
      </c>
      <c r="I4805" s="10">
        <f ca="1">_xlfn.IFNA((VLOOKUP(A4805,'Fats and Greases'!K:L,2,FALSE)), "")</f>
        <v>26</v>
      </c>
      <c r="J4805" s="10">
        <f ca="1">_xlfn.IFNA((VLOOKUP(A4805,'Fats and Greases'!M:N,2,FALSE)), "")</f>
        <v>23.75</v>
      </c>
      <c r="K4805" s="10">
        <f ca="1">_xlfn.IFNA((VLOOKUP($A4805,'Fats and Greases'!O:P,2,FALSE)), "")</f>
        <v>28.25</v>
      </c>
      <c r="L4805" s="10">
        <f ca="1">_xlfn.IFNA((VLOOKUP($A4805,'Fats and Greases'!Q:R,2,FALSE)), "")</f>
        <v>23.25</v>
      </c>
      <c r="M4805" s="10">
        <f ca="1">_xlfn.IFNA((VLOOKUP($A4805,'Fats and Greases'!S:T,2,FALSE)), "")</f>
        <v>24.5</v>
      </c>
    </row>
    <row r="4806" spans="1:13" x14ac:dyDescent="0.2">
      <c r="A4806" s="18">
        <v>43510</v>
      </c>
      <c r="B4806" s="19">
        <f t="shared" si="150"/>
        <v>2</v>
      </c>
      <c r="C4806" s="19">
        <f t="shared" si="151"/>
        <v>2019</v>
      </c>
      <c r="D4806" s="10">
        <f ca="1">_xlfn.IFNA((VLOOKUP(A4806,'Fats and Greases'!A:B,2,FALSE)), "")</f>
        <v>19.75</v>
      </c>
      <c r="E4806" s="10">
        <f ca="1">_xlfn.IFNA((VLOOKUP(A4806,'Fats and Greases'!C:D,2,FALSE)), "")</f>
        <v>21</v>
      </c>
      <c r="F4806" s="10">
        <f ca="1">_xlfn.IFNA((VLOOKUP(A4806,'Fats and Greases'!E:F,2,FALSE)), "")</f>
        <v>23.75</v>
      </c>
      <c r="G4806" s="10">
        <f ca="1">_xlfn.IFNA((VLOOKUP(A4806,'Fats and Greases'!G:H,2,FALSE)), "")</f>
        <v>23.25</v>
      </c>
      <c r="H4806" s="10">
        <f ca="1">_xlfn.IFNA((VLOOKUP(A4806,'Fats and Greases'!I:J,2,FALSE)), "")</f>
        <v>24.25</v>
      </c>
      <c r="I4806" s="10">
        <f ca="1">_xlfn.IFNA((VLOOKUP(A4806,'Fats and Greases'!K:L,2,FALSE)), "")</f>
        <v>26</v>
      </c>
      <c r="J4806" s="10">
        <f ca="1">_xlfn.IFNA((VLOOKUP(A4806,'Fats and Greases'!M:N,2,FALSE)), "")</f>
        <v>23.75</v>
      </c>
      <c r="K4806" s="10">
        <f ca="1">_xlfn.IFNA((VLOOKUP($A4806,'Fats and Greases'!O:P,2,FALSE)), "")</f>
        <v>28.25</v>
      </c>
      <c r="L4806" s="10">
        <f ca="1">_xlfn.IFNA((VLOOKUP($A4806,'Fats and Greases'!Q:R,2,FALSE)), "")</f>
        <v>23.25</v>
      </c>
      <c r="M4806" s="10">
        <f ca="1">_xlfn.IFNA((VLOOKUP($A4806,'Fats and Greases'!S:T,2,FALSE)), "")</f>
        <v>24.5</v>
      </c>
    </row>
    <row r="4807" spans="1:13" x14ac:dyDescent="0.2">
      <c r="A4807" s="18">
        <v>43511</v>
      </c>
      <c r="B4807" s="19">
        <f t="shared" si="150"/>
        <v>2</v>
      </c>
      <c r="C4807" s="19">
        <f t="shared" si="151"/>
        <v>2019</v>
      </c>
      <c r="D4807" s="10">
        <f ca="1">_xlfn.IFNA((VLOOKUP(A4807,'Fats and Greases'!A:B,2,FALSE)), "")</f>
        <v>19.75</v>
      </c>
      <c r="E4807" s="10">
        <f ca="1">_xlfn.IFNA((VLOOKUP(A4807,'Fats and Greases'!C:D,2,FALSE)), "")</f>
        <v>21</v>
      </c>
      <c r="F4807" s="10">
        <f ca="1">_xlfn.IFNA((VLOOKUP(A4807,'Fats and Greases'!E:F,2,FALSE)), "")</f>
        <v>23.75</v>
      </c>
      <c r="G4807" s="10">
        <f ca="1">_xlfn.IFNA((VLOOKUP(A4807,'Fats and Greases'!G:H,2,FALSE)), "")</f>
        <v>23.25</v>
      </c>
      <c r="H4807" s="10">
        <f ca="1">_xlfn.IFNA((VLOOKUP(A4807,'Fats and Greases'!I:J,2,FALSE)), "")</f>
        <v>24.25</v>
      </c>
      <c r="I4807" s="10">
        <f ca="1">_xlfn.IFNA((VLOOKUP(A4807,'Fats and Greases'!K:L,2,FALSE)), "")</f>
        <v>26</v>
      </c>
      <c r="J4807" s="10">
        <f ca="1">_xlfn.IFNA((VLOOKUP(A4807,'Fats and Greases'!M:N,2,FALSE)), "")</f>
        <v>23.75</v>
      </c>
      <c r="K4807" s="10">
        <f ca="1">_xlfn.IFNA((VLOOKUP($A4807,'Fats and Greases'!O:P,2,FALSE)), "")</f>
        <v>28.25</v>
      </c>
      <c r="L4807" s="10">
        <f ca="1">_xlfn.IFNA((VLOOKUP($A4807,'Fats and Greases'!Q:R,2,FALSE)), "")</f>
        <v>23.25</v>
      </c>
      <c r="M4807" s="10">
        <f ca="1">_xlfn.IFNA((VLOOKUP($A4807,'Fats and Greases'!S:T,2,FALSE)), "")</f>
        <v>24.5</v>
      </c>
    </row>
    <row r="4808" spans="1:13" x14ac:dyDescent="0.2">
      <c r="A4808" s="18">
        <v>43514</v>
      </c>
      <c r="B4808" s="19">
        <f t="shared" si="150"/>
        <v>2</v>
      </c>
      <c r="C4808" s="19">
        <f t="shared" si="151"/>
        <v>2019</v>
      </c>
      <c r="D4808" s="10" t="str">
        <f ca="1">_xlfn.IFNA((VLOOKUP(A4808,'Fats and Greases'!A:B,2,FALSE)), "")</f>
        <v/>
      </c>
      <c r="E4808" s="10" t="str">
        <f ca="1">_xlfn.IFNA((VLOOKUP(A4808,'Fats and Greases'!C:D,2,FALSE)), "")</f>
        <v/>
      </c>
      <c r="F4808" s="10" t="str">
        <f ca="1">_xlfn.IFNA((VLOOKUP(A4808,'Fats and Greases'!E:F,2,FALSE)), "")</f>
        <v/>
      </c>
      <c r="G4808" s="10" t="str">
        <f ca="1">_xlfn.IFNA((VLOOKUP(A4808,'Fats and Greases'!G:H,2,FALSE)), "")</f>
        <v/>
      </c>
      <c r="H4808" s="10" t="str">
        <f ca="1">_xlfn.IFNA((VLOOKUP(A4808,'Fats and Greases'!I:J,2,FALSE)), "")</f>
        <v/>
      </c>
      <c r="I4808" s="10" t="str">
        <f ca="1">_xlfn.IFNA((VLOOKUP(A4808,'Fats and Greases'!K:L,2,FALSE)), "")</f>
        <v/>
      </c>
      <c r="J4808" s="10" t="str">
        <f ca="1">_xlfn.IFNA((VLOOKUP(A4808,'Fats and Greases'!M:N,2,FALSE)), "")</f>
        <v/>
      </c>
      <c r="K4808" s="10" t="str">
        <f ca="1">_xlfn.IFNA((VLOOKUP($A4808,'Fats and Greases'!O:P,2,FALSE)), "")</f>
        <v/>
      </c>
      <c r="L4808" s="10" t="str">
        <f ca="1">_xlfn.IFNA((VLOOKUP($A4808,'Fats and Greases'!Q:R,2,FALSE)), "")</f>
        <v/>
      </c>
      <c r="M4808" s="10" t="str">
        <f ca="1">_xlfn.IFNA((VLOOKUP($A4808,'Fats and Greases'!S:T,2,FALSE)), "")</f>
        <v/>
      </c>
    </row>
    <row r="4809" spans="1:13" x14ac:dyDescent="0.2">
      <c r="A4809" s="18">
        <v>43515</v>
      </c>
      <c r="B4809" s="19">
        <f t="shared" si="150"/>
        <v>2</v>
      </c>
      <c r="C4809" s="19">
        <f t="shared" si="151"/>
        <v>2019</v>
      </c>
      <c r="D4809" s="10">
        <f ca="1">_xlfn.IFNA((VLOOKUP(A4809,'Fats and Greases'!A:B,2,FALSE)), "")</f>
        <v>19.75</v>
      </c>
      <c r="E4809" s="10">
        <f ca="1">_xlfn.IFNA((VLOOKUP(A4809,'Fats and Greases'!C:D,2,FALSE)), "")</f>
        <v>21</v>
      </c>
      <c r="F4809" s="10">
        <f ca="1">_xlfn.IFNA((VLOOKUP(A4809,'Fats and Greases'!E:F,2,FALSE)), "")</f>
        <v>23.75</v>
      </c>
      <c r="G4809" s="10">
        <f ca="1">_xlfn.IFNA((VLOOKUP(A4809,'Fats and Greases'!G:H,2,FALSE)), "")</f>
        <v>23.25</v>
      </c>
      <c r="H4809" s="10">
        <f ca="1">_xlfn.IFNA((VLOOKUP(A4809,'Fats and Greases'!I:J,2,FALSE)), "")</f>
        <v>24.25</v>
      </c>
      <c r="I4809" s="10">
        <f ca="1">_xlfn.IFNA((VLOOKUP(A4809,'Fats and Greases'!K:L,2,FALSE)), "")</f>
        <v>26</v>
      </c>
      <c r="J4809" s="10">
        <f ca="1">_xlfn.IFNA((VLOOKUP(A4809,'Fats and Greases'!M:N,2,FALSE)), "")</f>
        <v>23.75</v>
      </c>
      <c r="K4809" s="10">
        <f ca="1">_xlfn.IFNA((VLOOKUP($A4809,'Fats and Greases'!O:P,2,FALSE)), "")</f>
        <v>28.25</v>
      </c>
      <c r="L4809" s="10">
        <f ca="1">_xlfn.IFNA((VLOOKUP($A4809,'Fats and Greases'!Q:R,2,FALSE)), "")</f>
        <v>23.25</v>
      </c>
      <c r="M4809" s="10">
        <f ca="1">_xlfn.IFNA((VLOOKUP($A4809,'Fats and Greases'!S:T,2,FALSE)), "")</f>
        <v>24.5</v>
      </c>
    </row>
    <row r="4810" spans="1:13" x14ac:dyDescent="0.2">
      <c r="A4810" s="18">
        <v>43516</v>
      </c>
      <c r="B4810" s="19">
        <f t="shared" si="150"/>
        <v>2</v>
      </c>
      <c r="C4810" s="19">
        <f t="shared" si="151"/>
        <v>2019</v>
      </c>
      <c r="D4810" s="10">
        <f ca="1">_xlfn.IFNA((VLOOKUP(A4810,'Fats and Greases'!A:B,2,FALSE)), "")</f>
        <v>19.5</v>
      </c>
      <c r="E4810" s="10">
        <f ca="1">_xlfn.IFNA((VLOOKUP(A4810,'Fats and Greases'!C:D,2,FALSE)), "")</f>
        <v>21</v>
      </c>
      <c r="F4810" s="10">
        <f ca="1">_xlfn.IFNA((VLOOKUP(A4810,'Fats and Greases'!E:F,2,FALSE)), "")</f>
        <v>23.75</v>
      </c>
      <c r="G4810" s="10">
        <f ca="1">_xlfn.IFNA((VLOOKUP(A4810,'Fats and Greases'!G:H,2,FALSE)), "")</f>
        <v>23.25</v>
      </c>
      <c r="H4810" s="10">
        <f ca="1">_xlfn.IFNA((VLOOKUP(A4810,'Fats and Greases'!I:J,2,FALSE)), "")</f>
        <v>24.25</v>
      </c>
      <c r="I4810" s="10">
        <f ca="1">_xlfn.IFNA((VLOOKUP(A4810,'Fats and Greases'!K:L,2,FALSE)), "")</f>
        <v>26</v>
      </c>
      <c r="J4810" s="10">
        <f ca="1">_xlfn.IFNA((VLOOKUP(A4810,'Fats and Greases'!M:N,2,FALSE)), "")</f>
        <v>23.75</v>
      </c>
      <c r="K4810" s="10">
        <f ca="1">_xlfn.IFNA((VLOOKUP($A4810,'Fats and Greases'!O:P,2,FALSE)), "")</f>
        <v>28.25</v>
      </c>
      <c r="L4810" s="10">
        <f ca="1">_xlfn.IFNA((VLOOKUP($A4810,'Fats and Greases'!Q:R,2,FALSE)), "")</f>
        <v>23.25</v>
      </c>
      <c r="M4810" s="10">
        <f ca="1">_xlfn.IFNA((VLOOKUP($A4810,'Fats and Greases'!S:T,2,FALSE)), "")</f>
        <v>24.5</v>
      </c>
    </row>
    <row r="4811" spans="1:13" x14ac:dyDescent="0.2">
      <c r="A4811" s="18">
        <v>43517</v>
      </c>
      <c r="B4811" s="19">
        <f t="shared" si="150"/>
        <v>2</v>
      </c>
      <c r="C4811" s="19">
        <f t="shared" si="151"/>
        <v>2019</v>
      </c>
      <c r="D4811" s="10">
        <f ca="1">_xlfn.IFNA((VLOOKUP(A4811,'Fats and Greases'!A:B,2,FALSE)), "")</f>
        <v>19.5</v>
      </c>
      <c r="E4811" s="10">
        <f ca="1">_xlfn.IFNA((VLOOKUP(A4811,'Fats and Greases'!C:D,2,FALSE)), "")</f>
        <v>20.5</v>
      </c>
      <c r="F4811" s="10">
        <f ca="1">_xlfn.IFNA((VLOOKUP(A4811,'Fats and Greases'!E:F,2,FALSE)), "")</f>
        <v>23.75</v>
      </c>
      <c r="G4811" s="10">
        <f ca="1">_xlfn.IFNA((VLOOKUP(A4811,'Fats and Greases'!G:H,2,FALSE)), "")</f>
        <v>23.25</v>
      </c>
      <c r="H4811" s="10">
        <f ca="1">_xlfn.IFNA((VLOOKUP(A4811,'Fats and Greases'!I:J,2,FALSE)), "")</f>
        <v>24.25</v>
      </c>
      <c r="I4811" s="10">
        <f ca="1">_xlfn.IFNA((VLOOKUP(A4811,'Fats and Greases'!K:L,2,FALSE)), "")</f>
        <v>26</v>
      </c>
      <c r="J4811" s="10">
        <f ca="1">_xlfn.IFNA((VLOOKUP(A4811,'Fats and Greases'!M:N,2,FALSE)), "")</f>
        <v>23.75</v>
      </c>
      <c r="K4811" s="10">
        <f ca="1">_xlfn.IFNA((VLOOKUP($A4811,'Fats and Greases'!O:P,2,FALSE)), "")</f>
        <v>28.25</v>
      </c>
      <c r="L4811" s="10">
        <f ca="1">_xlfn.IFNA((VLOOKUP($A4811,'Fats and Greases'!Q:R,2,FALSE)), "")</f>
        <v>23.25</v>
      </c>
      <c r="M4811" s="10">
        <f ca="1">_xlfn.IFNA((VLOOKUP($A4811,'Fats and Greases'!S:T,2,FALSE)), "")</f>
        <v>24.5</v>
      </c>
    </row>
    <row r="4812" spans="1:13" x14ac:dyDescent="0.2">
      <c r="A4812" s="18">
        <v>43518</v>
      </c>
      <c r="B4812" s="19">
        <f t="shared" si="150"/>
        <v>2</v>
      </c>
      <c r="C4812" s="19">
        <f t="shared" si="151"/>
        <v>2019</v>
      </c>
      <c r="D4812" s="10">
        <f ca="1">_xlfn.IFNA((VLOOKUP(A4812,'Fats and Greases'!A:B,2,FALSE)), "")</f>
        <v>19.5</v>
      </c>
      <c r="E4812" s="10">
        <f ca="1">_xlfn.IFNA((VLOOKUP(A4812,'Fats and Greases'!C:D,2,FALSE)), "")</f>
        <v>20.5</v>
      </c>
      <c r="F4812" s="10">
        <f ca="1">_xlfn.IFNA((VLOOKUP(A4812,'Fats and Greases'!E:F,2,FALSE)), "")</f>
        <v>23.75</v>
      </c>
      <c r="G4812" s="10">
        <f ca="1">_xlfn.IFNA((VLOOKUP(A4812,'Fats and Greases'!G:H,2,FALSE)), "")</f>
        <v>23.25</v>
      </c>
      <c r="H4812" s="10">
        <f ca="1">_xlfn.IFNA((VLOOKUP(A4812,'Fats and Greases'!I:J,2,FALSE)), "")</f>
        <v>24.25</v>
      </c>
      <c r="I4812" s="10">
        <f ca="1">_xlfn.IFNA((VLOOKUP(A4812,'Fats and Greases'!K:L,2,FALSE)), "")</f>
        <v>26</v>
      </c>
      <c r="J4812" s="10">
        <f ca="1">_xlfn.IFNA((VLOOKUP(A4812,'Fats and Greases'!M:N,2,FALSE)), "")</f>
        <v>23.75</v>
      </c>
      <c r="K4812" s="10">
        <f ca="1">_xlfn.IFNA((VLOOKUP($A4812,'Fats and Greases'!O:P,2,FALSE)), "")</f>
        <v>28.25</v>
      </c>
      <c r="L4812" s="10">
        <f ca="1">_xlfn.IFNA((VLOOKUP($A4812,'Fats and Greases'!Q:R,2,FALSE)), "")</f>
        <v>23.25</v>
      </c>
      <c r="M4812" s="10">
        <f ca="1">_xlfn.IFNA((VLOOKUP($A4812,'Fats and Greases'!S:T,2,FALSE)), "")</f>
        <v>24.5</v>
      </c>
    </row>
    <row r="4813" spans="1:13" x14ac:dyDescent="0.2">
      <c r="A4813" s="18">
        <v>43521</v>
      </c>
      <c r="B4813" s="19">
        <f t="shared" si="150"/>
        <v>2</v>
      </c>
      <c r="C4813" s="19">
        <f t="shared" si="151"/>
        <v>2019</v>
      </c>
      <c r="D4813" s="10">
        <f ca="1">_xlfn.IFNA((VLOOKUP(A4813,'Fats and Greases'!A:B,2,FALSE)), "")</f>
        <v>19.5</v>
      </c>
      <c r="E4813" s="10">
        <f ca="1">_xlfn.IFNA((VLOOKUP(A4813,'Fats and Greases'!C:D,2,FALSE)), "")</f>
        <v>20.5</v>
      </c>
      <c r="F4813" s="10">
        <f ca="1">_xlfn.IFNA((VLOOKUP(A4813,'Fats and Greases'!E:F,2,FALSE)), "")</f>
        <v>24.5</v>
      </c>
      <c r="G4813" s="10">
        <f ca="1">_xlfn.IFNA((VLOOKUP(A4813,'Fats and Greases'!G:H,2,FALSE)), "")</f>
        <v>23.25</v>
      </c>
      <c r="H4813" s="10">
        <f ca="1">_xlfn.IFNA((VLOOKUP(A4813,'Fats and Greases'!I:J,2,FALSE)), "")</f>
        <v>24.25</v>
      </c>
      <c r="I4813" s="10">
        <f ca="1">_xlfn.IFNA((VLOOKUP(A4813,'Fats and Greases'!K:L,2,FALSE)), "")</f>
        <v>26</v>
      </c>
      <c r="J4813" s="10">
        <f ca="1">_xlfn.IFNA((VLOOKUP(A4813,'Fats and Greases'!M:N,2,FALSE)), "")</f>
        <v>24</v>
      </c>
      <c r="K4813" s="10">
        <f ca="1">_xlfn.IFNA((VLOOKUP($A4813,'Fats and Greases'!O:P,2,FALSE)), "")</f>
        <v>26</v>
      </c>
      <c r="L4813" s="10">
        <f ca="1">_xlfn.IFNA((VLOOKUP($A4813,'Fats and Greases'!Q:R,2,FALSE)), "")</f>
        <v>24</v>
      </c>
      <c r="M4813" s="10">
        <f ca="1">_xlfn.IFNA((VLOOKUP($A4813,'Fats and Greases'!S:T,2,FALSE)), "")</f>
        <v>24.5</v>
      </c>
    </row>
    <row r="4814" spans="1:13" x14ac:dyDescent="0.2">
      <c r="A4814" s="18">
        <v>43522</v>
      </c>
      <c r="B4814" s="19">
        <f t="shared" si="150"/>
        <v>2</v>
      </c>
      <c r="C4814" s="19">
        <f t="shared" si="151"/>
        <v>2019</v>
      </c>
      <c r="D4814" s="10">
        <f ca="1">_xlfn.IFNA((VLOOKUP(A4814,'Fats and Greases'!A:B,2,FALSE)), "")</f>
        <v>19.5</v>
      </c>
      <c r="E4814" s="10">
        <f ca="1">_xlfn.IFNA((VLOOKUP(A4814,'Fats and Greases'!C:D,2,FALSE)), "")</f>
        <v>20.5</v>
      </c>
      <c r="F4814" s="10">
        <f ca="1">_xlfn.IFNA((VLOOKUP(A4814,'Fats and Greases'!E:F,2,FALSE)), "")</f>
        <v>24.5</v>
      </c>
      <c r="G4814" s="10">
        <f ca="1">_xlfn.IFNA((VLOOKUP(A4814,'Fats and Greases'!G:H,2,FALSE)), "")</f>
        <v>22.75</v>
      </c>
      <c r="H4814" s="10">
        <f ca="1">_xlfn.IFNA((VLOOKUP(A4814,'Fats and Greases'!I:J,2,FALSE)), "")</f>
        <v>24.25</v>
      </c>
      <c r="I4814" s="10">
        <f ca="1">_xlfn.IFNA((VLOOKUP(A4814,'Fats and Greases'!K:L,2,FALSE)), "")</f>
        <v>25.5</v>
      </c>
      <c r="J4814" s="10">
        <f ca="1">_xlfn.IFNA((VLOOKUP(A4814,'Fats and Greases'!M:N,2,FALSE)), "")</f>
        <v>24</v>
      </c>
      <c r="K4814" s="10">
        <f ca="1">_xlfn.IFNA((VLOOKUP($A4814,'Fats and Greases'!O:P,2,FALSE)), "")</f>
        <v>26</v>
      </c>
      <c r="L4814" s="10">
        <f ca="1">_xlfn.IFNA((VLOOKUP($A4814,'Fats and Greases'!Q:R,2,FALSE)), "")</f>
        <v>24</v>
      </c>
      <c r="M4814" s="10">
        <f ca="1">_xlfn.IFNA((VLOOKUP($A4814,'Fats and Greases'!S:T,2,FALSE)), "")</f>
        <v>24.5</v>
      </c>
    </row>
    <row r="4815" spans="1:13" x14ac:dyDescent="0.2">
      <c r="A4815" s="18">
        <v>43523</v>
      </c>
      <c r="B4815" s="19">
        <f t="shared" si="150"/>
        <v>2</v>
      </c>
      <c r="C4815" s="19">
        <f t="shared" si="151"/>
        <v>2019</v>
      </c>
      <c r="D4815" s="10">
        <f ca="1">_xlfn.IFNA((VLOOKUP(A4815,'Fats and Greases'!A:B,2,FALSE)), "")</f>
        <v>19.5</v>
      </c>
      <c r="E4815" s="10">
        <f ca="1">_xlfn.IFNA((VLOOKUP(A4815,'Fats and Greases'!C:D,2,FALSE)), "")</f>
        <v>20.5</v>
      </c>
      <c r="F4815" s="10">
        <f ca="1">_xlfn.IFNA((VLOOKUP(A4815,'Fats and Greases'!E:F,2,FALSE)), "")</f>
        <v>24.5</v>
      </c>
      <c r="G4815" s="10">
        <f ca="1">_xlfn.IFNA((VLOOKUP(A4815,'Fats and Greases'!G:H,2,FALSE)), "")</f>
        <v>22.5</v>
      </c>
      <c r="H4815" s="10">
        <f ca="1">_xlfn.IFNA((VLOOKUP(A4815,'Fats and Greases'!I:J,2,FALSE)), "")</f>
        <v>24.25</v>
      </c>
      <c r="I4815" s="10">
        <f ca="1">_xlfn.IFNA((VLOOKUP(A4815,'Fats and Greases'!K:L,2,FALSE)), "")</f>
        <v>25.5</v>
      </c>
      <c r="J4815" s="10">
        <f ca="1">_xlfn.IFNA((VLOOKUP(A4815,'Fats and Greases'!M:N,2,FALSE)), "")</f>
        <v>24</v>
      </c>
      <c r="K4815" s="10">
        <f ca="1">_xlfn.IFNA((VLOOKUP($A4815,'Fats and Greases'!O:P,2,FALSE)), "")</f>
        <v>26</v>
      </c>
      <c r="L4815" s="10">
        <f ca="1">_xlfn.IFNA((VLOOKUP($A4815,'Fats and Greases'!Q:R,2,FALSE)), "")</f>
        <v>24</v>
      </c>
      <c r="M4815" s="10">
        <f ca="1">_xlfn.IFNA((VLOOKUP($A4815,'Fats and Greases'!S:T,2,FALSE)), "")</f>
        <v>24.5</v>
      </c>
    </row>
    <row r="4816" spans="1:13" x14ac:dyDescent="0.2">
      <c r="A4816" s="18">
        <v>43524</v>
      </c>
      <c r="B4816" s="19">
        <f t="shared" si="150"/>
        <v>2</v>
      </c>
      <c r="C4816" s="19">
        <f t="shared" si="151"/>
        <v>2019</v>
      </c>
      <c r="D4816" s="10">
        <f ca="1">_xlfn.IFNA((VLOOKUP(A4816,'Fats and Greases'!A:B,2,FALSE)), "")</f>
        <v>19.5</v>
      </c>
      <c r="E4816" s="10">
        <f ca="1">_xlfn.IFNA((VLOOKUP(A4816,'Fats and Greases'!C:D,2,FALSE)), "")</f>
        <v>20.5</v>
      </c>
      <c r="F4816" s="10">
        <f ca="1">_xlfn.IFNA((VLOOKUP(A4816,'Fats and Greases'!E:F,2,FALSE)), "")</f>
        <v>24.5</v>
      </c>
      <c r="G4816" s="10">
        <f ca="1">_xlfn.IFNA((VLOOKUP(A4816,'Fats and Greases'!G:H,2,FALSE)), "")</f>
        <v>22.5</v>
      </c>
      <c r="H4816" s="10">
        <f ca="1">_xlfn.IFNA((VLOOKUP(A4816,'Fats and Greases'!I:J,2,FALSE)), "")</f>
        <v>24.25</v>
      </c>
      <c r="I4816" s="10">
        <f ca="1">_xlfn.IFNA((VLOOKUP(A4816,'Fats and Greases'!K:L,2,FALSE)), "")</f>
        <v>25.5</v>
      </c>
      <c r="J4816" s="10">
        <f ca="1">_xlfn.IFNA((VLOOKUP(A4816,'Fats and Greases'!M:N,2,FALSE)), "")</f>
        <v>24</v>
      </c>
      <c r="K4816" s="10">
        <f ca="1">_xlfn.IFNA((VLOOKUP($A4816,'Fats and Greases'!O:P,2,FALSE)), "")</f>
        <v>26.5</v>
      </c>
      <c r="L4816" s="10">
        <f ca="1">_xlfn.IFNA((VLOOKUP($A4816,'Fats and Greases'!Q:R,2,FALSE)), "")</f>
        <v>24</v>
      </c>
      <c r="M4816" s="10">
        <f ca="1">_xlfn.IFNA((VLOOKUP($A4816,'Fats and Greases'!S:T,2,FALSE)), "")</f>
        <v>24.5</v>
      </c>
    </row>
    <row r="4817" spans="1:13" x14ac:dyDescent="0.2">
      <c r="A4817" s="18">
        <v>43525</v>
      </c>
      <c r="B4817" s="19">
        <f t="shared" si="150"/>
        <v>3</v>
      </c>
      <c r="C4817" s="19">
        <f t="shared" si="151"/>
        <v>2019</v>
      </c>
      <c r="D4817" s="10">
        <f ca="1">_xlfn.IFNA((VLOOKUP(A4817,'Fats and Greases'!A:B,2,FALSE)), "")</f>
        <v>19.5</v>
      </c>
      <c r="E4817" s="10">
        <f ca="1">_xlfn.IFNA((VLOOKUP(A4817,'Fats and Greases'!C:D,2,FALSE)), "")</f>
        <v>20.5</v>
      </c>
      <c r="F4817" s="10">
        <f ca="1">_xlfn.IFNA((VLOOKUP(A4817,'Fats and Greases'!E:F,2,FALSE)), "")</f>
        <v>24</v>
      </c>
      <c r="G4817" s="10">
        <f ca="1">_xlfn.IFNA((VLOOKUP(A4817,'Fats and Greases'!G:H,2,FALSE)), "")</f>
        <v>22.5</v>
      </c>
      <c r="H4817" s="10">
        <f ca="1">_xlfn.IFNA((VLOOKUP(A4817,'Fats and Greases'!I:J,2,FALSE)), "")</f>
        <v>24.25</v>
      </c>
      <c r="I4817" s="10">
        <f ca="1">_xlfn.IFNA((VLOOKUP(A4817,'Fats and Greases'!K:L,2,FALSE)), "")</f>
        <v>25.5</v>
      </c>
      <c r="J4817" s="10">
        <f ca="1">_xlfn.IFNA((VLOOKUP(A4817,'Fats and Greases'!M:N,2,FALSE)), "")</f>
        <v>24</v>
      </c>
      <c r="K4817" s="10">
        <f ca="1">_xlfn.IFNA((VLOOKUP($A4817,'Fats and Greases'!O:P,2,FALSE)), "")</f>
        <v>26.5</v>
      </c>
      <c r="L4817" s="10">
        <f ca="1">_xlfn.IFNA((VLOOKUP($A4817,'Fats and Greases'!Q:R,2,FALSE)), "")</f>
        <v>24</v>
      </c>
      <c r="M4817" s="10">
        <f ca="1">_xlfn.IFNA((VLOOKUP($A4817,'Fats and Greases'!S:T,2,FALSE)), "")</f>
        <v>24.5</v>
      </c>
    </row>
    <row r="4818" spans="1:13" x14ac:dyDescent="0.2">
      <c r="A4818" s="18">
        <v>43528</v>
      </c>
      <c r="B4818" s="19">
        <f t="shared" si="150"/>
        <v>3</v>
      </c>
      <c r="C4818" s="19">
        <f t="shared" si="151"/>
        <v>2019</v>
      </c>
      <c r="D4818" s="10">
        <f ca="1">_xlfn.IFNA((VLOOKUP(A4818,'Fats and Greases'!A:B,2,FALSE)), "")</f>
        <v>19.5</v>
      </c>
      <c r="E4818" s="10">
        <f ca="1">_xlfn.IFNA((VLOOKUP(A4818,'Fats and Greases'!C:D,2,FALSE)), "")</f>
        <v>20.5</v>
      </c>
      <c r="F4818" s="10">
        <f ca="1">_xlfn.IFNA((VLOOKUP(A4818,'Fats and Greases'!E:F,2,FALSE)), "")</f>
        <v>24</v>
      </c>
      <c r="G4818" s="10">
        <f ca="1">_xlfn.IFNA((VLOOKUP(A4818,'Fats and Greases'!G:H,2,FALSE)), "")</f>
        <v>22.5</v>
      </c>
      <c r="H4818" s="10">
        <f ca="1">_xlfn.IFNA((VLOOKUP(A4818,'Fats and Greases'!I:J,2,FALSE)), "")</f>
        <v>24.25</v>
      </c>
      <c r="I4818" s="10">
        <f ca="1">_xlfn.IFNA((VLOOKUP(A4818,'Fats and Greases'!K:L,2,FALSE)), "")</f>
        <v>25.5</v>
      </c>
      <c r="J4818" s="10">
        <f ca="1">_xlfn.IFNA((VLOOKUP(A4818,'Fats and Greases'!M:N,2,FALSE)), "")</f>
        <v>24</v>
      </c>
      <c r="K4818" s="10">
        <f ca="1">_xlfn.IFNA((VLOOKUP($A4818,'Fats and Greases'!O:P,2,FALSE)), "")</f>
        <v>26.5</v>
      </c>
      <c r="L4818" s="10">
        <f ca="1">_xlfn.IFNA((VLOOKUP($A4818,'Fats and Greases'!Q:R,2,FALSE)), "")</f>
        <v>24</v>
      </c>
      <c r="M4818" s="10">
        <f ca="1">_xlfn.IFNA((VLOOKUP($A4818,'Fats and Greases'!S:T,2,FALSE)), "")</f>
        <v>24.5</v>
      </c>
    </row>
    <row r="4819" spans="1:13" x14ac:dyDescent="0.2">
      <c r="A4819" s="18">
        <v>43529</v>
      </c>
      <c r="B4819" s="19">
        <f t="shared" si="150"/>
        <v>3</v>
      </c>
      <c r="C4819" s="19">
        <f t="shared" si="151"/>
        <v>2019</v>
      </c>
      <c r="D4819" s="10">
        <f ca="1">_xlfn.IFNA((VLOOKUP(A4819,'Fats and Greases'!A:B,2,FALSE)), "")</f>
        <v>19.5</v>
      </c>
      <c r="E4819" s="10">
        <f ca="1">_xlfn.IFNA((VLOOKUP(A4819,'Fats and Greases'!C:D,2,FALSE)), "")</f>
        <v>20.5</v>
      </c>
      <c r="F4819" s="10">
        <f ca="1">_xlfn.IFNA((VLOOKUP(A4819,'Fats and Greases'!E:F,2,FALSE)), "")</f>
        <v>24</v>
      </c>
      <c r="G4819" s="10">
        <f ca="1">_xlfn.IFNA((VLOOKUP(A4819,'Fats and Greases'!G:H,2,FALSE)), "")</f>
        <v>22.5</v>
      </c>
      <c r="H4819" s="10">
        <f ca="1">_xlfn.IFNA((VLOOKUP(A4819,'Fats and Greases'!I:J,2,FALSE)), "")</f>
        <v>24.25</v>
      </c>
      <c r="I4819" s="10">
        <f ca="1">_xlfn.IFNA((VLOOKUP(A4819,'Fats and Greases'!K:L,2,FALSE)), "")</f>
        <v>25.5</v>
      </c>
      <c r="J4819" s="10">
        <f ca="1">_xlfn.IFNA((VLOOKUP(A4819,'Fats and Greases'!M:N,2,FALSE)), "")</f>
        <v>24</v>
      </c>
      <c r="K4819" s="10">
        <f ca="1">_xlfn.IFNA((VLOOKUP($A4819,'Fats and Greases'!O:P,2,FALSE)), "")</f>
        <v>26.5</v>
      </c>
      <c r="L4819" s="10">
        <f ca="1">_xlfn.IFNA((VLOOKUP($A4819,'Fats and Greases'!Q:R,2,FALSE)), "")</f>
        <v>24</v>
      </c>
      <c r="M4819" s="10">
        <f ca="1">_xlfn.IFNA((VLOOKUP($A4819,'Fats and Greases'!S:T,2,FALSE)), "")</f>
        <v>24.5</v>
      </c>
    </row>
    <row r="4820" spans="1:13" x14ac:dyDescent="0.2">
      <c r="A4820" s="18">
        <v>43530</v>
      </c>
      <c r="B4820" s="19">
        <f t="shared" si="150"/>
        <v>3</v>
      </c>
      <c r="C4820" s="19">
        <f t="shared" si="151"/>
        <v>2019</v>
      </c>
      <c r="D4820" s="10">
        <f ca="1">_xlfn.IFNA((VLOOKUP(A4820,'Fats and Greases'!A:B,2,FALSE)), "")</f>
        <v>19.5</v>
      </c>
      <c r="E4820" s="10">
        <f ca="1">_xlfn.IFNA((VLOOKUP(A4820,'Fats and Greases'!C:D,2,FALSE)), "")</f>
        <v>20.5</v>
      </c>
      <c r="F4820" s="10">
        <f ca="1">_xlfn.IFNA((VLOOKUP(A4820,'Fats and Greases'!E:F,2,FALSE)), "")</f>
        <v>24</v>
      </c>
      <c r="G4820" s="10">
        <f ca="1">_xlfn.IFNA((VLOOKUP(A4820,'Fats and Greases'!G:H,2,FALSE)), "")</f>
        <v>22.5</v>
      </c>
      <c r="H4820" s="10">
        <f ca="1">_xlfn.IFNA((VLOOKUP(A4820,'Fats and Greases'!I:J,2,FALSE)), "")</f>
        <v>24.25</v>
      </c>
      <c r="I4820" s="10">
        <f ca="1">_xlfn.IFNA((VLOOKUP(A4820,'Fats and Greases'!K:L,2,FALSE)), "")</f>
        <v>25.5</v>
      </c>
      <c r="J4820" s="10">
        <f ca="1">_xlfn.IFNA((VLOOKUP(A4820,'Fats and Greases'!M:N,2,FALSE)), "")</f>
        <v>24</v>
      </c>
      <c r="K4820" s="10">
        <f ca="1">_xlfn.IFNA((VLOOKUP($A4820,'Fats and Greases'!O:P,2,FALSE)), "")</f>
        <v>26.5</v>
      </c>
      <c r="L4820" s="10">
        <f ca="1">_xlfn.IFNA((VLOOKUP($A4820,'Fats and Greases'!Q:R,2,FALSE)), "")</f>
        <v>24</v>
      </c>
      <c r="M4820" s="10">
        <f ca="1">_xlfn.IFNA((VLOOKUP($A4820,'Fats and Greases'!S:T,2,FALSE)), "")</f>
        <v>24.5</v>
      </c>
    </row>
    <row r="4821" spans="1:13" x14ac:dyDescent="0.2">
      <c r="A4821" s="18">
        <v>43531</v>
      </c>
      <c r="B4821" s="19">
        <f t="shared" si="150"/>
        <v>3</v>
      </c>
      <c r="C4821" s="19">
        <f t="shared" si="151"/>
        <v>2019</v>
      </c>
      <c r="D4821" s="10">
        <f ca="1">_xlfn.IFNA((VLOOKUP(A4821,'Fats and Greases'!A:B,2,FALSE)), "")</f>
        <v>19.5</v>
      </c>
      <c r="E4821" s="10">
        <f ca="1">_xlfn.IFNA((VLOOKUP(A4821,'Fats and Greases'!C:D,2,FALSE)), "")</f>
        <v>20.5</v>
      </c>
      <c r="F4821" s="10">
        <f ca="1">_xlfn.IFNA((VLOOKUP(A4821,'Fats and Greases'!E:F,2,FALSE)), "")</f>
        <v>24</v>
      </c>
      <c r="G4821" s="10">
        <f ca="1">_xlfn.IFNA((VLOOKUP(A4821,'Fats and Greases'!G:H,2,FALSE)), "")</f>
        <v>22.5</v>
      </c>
      <c r="H4821" s="10">
        <f ca="1">_xlfn.IFNA((VLOOKUP(A4821,'Fats and Greases'!I:J,2,FALSE)), "")</f>
        <v>24.25</v>
      </c>
      <c r="I4821" s="10">
        <f ca="1">_xlfn.IFNA((VLOOKUP(A4821,'Fats and Greases'!K:L,2,FALSE)), "")</f>
        <v>25.5</v>
      </c>
      <c r="J4821" s="10">
        <f ca="1">_xlfn.IFNA((VLOOKUP(A4821,'Fats and Greases'!M:N,2,FALSE)), "")</f>
        <v>24</v>
      </c>
      <c r="K4821" s="10">
        <f ca="1">_xlfn.IFNA((VLOOKUP($A4821,'Fats and Greases'!O:P,2,FALSE)), "")</f>
        <v>26.5</v>
      </c>
      <c r="L4821" s="10">
        <f ca="1">_xlfn.IFNA((VLOOKUP($A4821,'Fats and Greases'!Q:R,2,FALSE)), "")</f>
        <v>24</v>
      </c>
      <c r="M4821" s="10">
        <f ca="1">_xlfn.IFNA((VLOOKUP($A4821,'Fats and Greases'!S:T,2,FALSE)), "")</f>
        <v>24.5</v>
      </c>
    </row>
    <row r="4822" spans="1:13" x14ac:dyDescent="0.2">
      <c r="A4822" s="18">
        <v>43532</v>
      </c>
      <c r="B4822" s="19">
        <f t="shared" si="150"/>
        <v>3</v>
      </c>
      <c r="C4822" s="19">
        <f t="shared" si="151"/>
        <v>2019</v>
      </c>
      <c r="D4822" s="10">
        <f ca="1">_xlfn.IFNA((VLOOKUP(A4822,'Fats and Greases'!A:B,2,FALSE)), "")</f>
        <v>19.5</v>
      </c>
      <c r="E4822" s="10">
        <f ca="1">_xlfn.IFNA((VLOOKUP(A4822,'Fats and Greases'!C:D,2,FALSE)), "")</f>
        <v>20.5</v>
      </c>
      <c r="F4822" s="10">
        <f ca="1">_xlfn.IFNA((VLOOKUP(A4822,'Fats and Greases'!E:F,2,FALSE)), "")</f>
        <v>24</v>
      </c>
      <c r="G4822" s="10">
        <f ca="1">_xlfn.IFNA((VLOOKUP(A4822,'Fats and Greases'!G:H,2,FALSE)), "")</f>
        <v>22</v>
      </c>
      <c r="H4822" s="10">
        <f ca="1">_xlfn.IFNA((VLOOKUP(A4822,'Fats and Greases'!I:J,2,FALSE)), "")</f>
        <v>24.25</v>
      </c>
      <c r="I4822" s="10">
        <f ca="1">_xlfn.IFNA((VLOOKUP(A4822,'Fats and Greases'!K:L,2,FALSE)), "")</f>
        <v>25.5</v>
      </c>
      <c r="J4822" s="10">
        <f ca="1">_xlfn.IFNA((VLOOKUP(A4822,'Fats and Greases'!M:N,2,FALSE)), "")</f>
        <v>24</v>
      </c>
      <c r="K4822" s="10">
        <f ca="1">_xlfn.IFNA((VLOOKUP($A4822,'Fats and Greases'!O:P,2,FALSE)), "")</f>
        <v>26.5</v>
      </c>
      <c r="L4822" s="10">
        <f ca="1">_xlfn.IFNA((VLOOKUP($A4822,'Fats and Greases'!Q:R,2,FALSE)), "")</f>
        <v>24</v>
      </c>
      <c r="M4822" s="10">
        <f ca="1">_xlfn.IFNA((VLOOKUP($A4822,'Fats and Greases'!S:T,2,FALSE)), "")</f>
        <v>24.5</v>
      </c>
    </row>
    <row r="4823" spans="1:13" x14ac:dyDescent="0.2">
      <c r="A4823" s="18">
        <v>43535</v>
      </c>
      <c r="B4823" s="19">
        <f t="shared" si="150"/>
        <v>3</v>
      </c>
      <c r="C4823" s="19">
        <f t="shared" si="151"/>
        <v>2019</v>
      </c>
      <c r="D4823" s="10">
        <f ca="1">_xlfn.IFNA((VLOOKUP(A4823,'Fats and Greases'!A:B,2,FALSE)), "")</f>
        <v>19.5</v>
      </c>
      <c r="E4823" s="10">
        <f ca="1">_xlfn.IFNA((VLOOKUP(A4823,'Fats and Greases'!C:D,2,FALSE)), "")</f>
        <v>20.5</v>
      </c>
      <c r="F4823" s="10">
        <f ca="1">_xlfn.IFNA((VLOOKUP(A4823,'Fats and Greases'!E:F,2,FALSE)), "")</f>
        <v>24</v>
      </c>
      <c r="G4823" s="10">
        <f ca="1">_xlfn.IFNA((VLOOKUP(A4823,'Fats and Greases'!G:H,2,FALSE)), "")</f>
        <v>22</v>
      </c>
      <c r="H4823" s="10">
        <f ca="1">_xlfn.IFNA((VLOOKUP(A4823,'Fats and Greases'!I:J,2,FALSE)), "")</f>
        <v>24.25</v>
      </c>
      <c r="I4823" s="10">
        <f ca="1">_xlfn.IFNA((VLOOKUP(A4823,'Fats and Greases'!K:L,2,FALSE)), "")</f>
        <v>25.5</v>
      </c>
      <c r="J4823" s="10">
        <f ca="1">_xlfn.IFNA((VLOOKUP(A4823,'Fats and Greases'!M:N,2,FALSE)), "")</f>
        <v>24</v>
      </c>
      <c r="K4823" s="10">
        <f ca="1">_xlfn.IFNA((VLOOKUP($A4823,'Fats and Greases'!O:P,2,FALSE)), "")</f>
        <v>26</v>
      </c>
      <c r="L4823" s="10">
        <f ca="1">_xlfn.IFNA((VLOOKUP($A4823,'Fats and Greases'!Q:R,2,FALSE)), "")</f>
        <v>24</v>
      </c>
      <c r="M4823" s="10">
        <f ca="1">_xlfn.IFNA((VLOOKUP($A4823,'Fats and Greases'!S:T,2,FALSE)), "")</f>
        <v>24.5</v>
      </c>
    </row>
    <row r="4824" spans="1:13" x14ac:dyDescent="0.2">
      <c r="A4824" s="18">
        <v>43536</v>
      </c>
      <c r="B4824" s="19">
        <f t="shared" si="150"/>
        <v>3</v>
      </c>
      <c r="C4824" s="19">
        <f t="shared" si="151"/>
        <v>2019</v>
      </c>
      <c r="D4824" s="10">
        <f ca="1">_xlfn.IFNA((VLOOKUP(A4824,'Fats and Greases'!A:B,2,FALSE)), "")</f>
        <v>19.5</v>
      </c>
      <c r="E4824" s="10">
        <f ca="1">_xlfn.IFNA((VLOOKUP(A4824,'Fats and Greases'!C:D,2,FALSE)), "")</f>
        <v>20.5</v>
      </c>
      <c r="F4824" s="10">
        <f ca="1">_xlfn.IFNA((VLOOKUP(A4824,'Fats and Greases'!E:F,2,FALSE)), "")</f>
        <v>24</v>
      </c>
      <c r="G4824" s="10">
        <f ca="1">_xlfn.IFNA((VLOOKUP(A4824,'Fats and Greases'!G:H,2,FALSE)), "")</f>
        <v>22</v>
      </c>
      <c r="H4824" s="10">
        <f ca="1">_xlfn.IFNA((VLOOKUP(A4824,'Fats and Greases'!I:J,2,FALSE)), "")</f>
        <v>24.25</v>
      </c>
      <c r="I4824" s="10">
        <f ca="1">_xlfn.IFNA((VLOOKUP(A4824,'Fats and Greases'!K:L,2,FALSE)), "")</f>
        <v>25.5</v>
      </c>
      <c r="J4824" s="10">
        <f ca="1">_xlfn.IFNA((VLOOKUP(A4824,'Fats and Greases'!M:N,2,FALSE)), "")</f>
        <v>24</v>
      </c>
      <c r="K4824" s="10">
        <f ca="1">_xlfn.IFNA((VLOOKUP($A4824,'Fats and Greases'!O:P,2,FALSE)), "")</f>
        <v>26</v>
      </c>
      <c r="L4824" s="10">
        <f ca="1">_xlfn.IFNA((VLOOKUP($A4824,'Fats and Greases'!Q:R,2,FALSE)), "")</f>
        <v>24</v>
      </c>
      <c r="M4824" s="10">
        <f ca="1">_xlfn.IFNA((VLOOKUP($A4824,'Fats and Greases'!S:T,2,FALSE)), "")</f>
        <v>24.5</v>
      </c>
    </row>
    <row r="4825" spans="1:13" x14ac:dyDescent="0.2">
      <c r="A4825" s="18">
        <v>43537</v>
      </c>
      <c r="B4825" s="19">
        <f t="shared" si="150"/>
        <v>3</v>
      </c>
      <c r="C4825" s="19">
        <f t="shared" si="151"/>
        <v>2019</v>
      </c>
      <c r="D4825" s="10">
        <f ca="1">_xlfn.IFNA((VLOOKUP(A4825,'Fats and Greases'!A:B,2,FALSE)), "")</f>
        <v>19.5</v>
      </c>
      <c r="E4825" s="10">
        <f ca="1">_xlfn.IFNA((VLOOKUP(A4825,'Fats and Greases'!C:D,2,FALSE)), "")</f>
        <v>20.5</v>
      </c>
      <c r="F4825" s="10">
        <f ca="1">_xlfn.IFNA((VLOOKUP(A4825,'Fats and Greases'!E:F,2,FALSE)), "")</f>
        <v>24</v>
      </c>
      <c r="G4825" s="10">
        <f ca="1">_xlfn.IFNA((VLOOKUP(A4825,'Fats and Greases'!G:H,2,FALSE)), "")</f>
        <v>22</v>
      </c>
      <c r="H4825" s="10">
        <f ca="1">_xlfn.IFNA((VLOOKUP(A4825,'Fats and Greases'!I:J,2,FALSE)), "")</f>
        <v>24.25</v>
      </c>
      <c r="I4825" s="10">
        <f ca="1">_xlfn.IFNA((VLOOKUP(A4825,'Fats and Greases'!K:L,2,FALSE)), "")</f>
        <v>25.5</v>
      </c>
      <c r="J4825" s="10">
        <f ca="1">_xlfn.IFNA((VLOOKUP(A4825,'Fats and Greases'!M:N,2,FALSE)), "")</f>
        <v>24</v>
      </c>
      <c r="K4825" s="10">
        <f ca="1">_xlfn.IFNA((VLOOKUP($A4825,'Fats and Greases'!O:P,2,FALSE)), "")</f>
        <v>26</v>
      </c>
      <c r="L4825" s="10">
        <f ca="1">_xlfn.IFNA((VLOOKUP($A4825,'Fats and Greases'!Q:R,2,FALSE)), "")</f>
        <v>24</v>
      </c>
      <c r="M4825" s="10">
        <f ca="1">_xlfn.IFNA((VLOOKUP($A4825,'Fats and Greases'!S:T,2,FALSE)), "")</f>
        <v>24.5</v>
      </c>
    </row>
    <row r="4826" spans="1:13" x14ac:dyDescent="0.2">
      <c r="A4826" s="18">
        <v>43538</v>
      </c>
      <c r="B4826" s="19">
        <f t="shared" si="150"/>
        <v>3</v>
      </c>
      <c r="C4826" s="19">
        <f t="shared" si="151"/>
        <v>2019</v>
      </c>
      <c r="D4826" s="10">
        <f ca="1">_xlfn.IFNA((VLOOKUP(A4826,'Fats and Greases'!A:B,2,FALSE)), "")</f>
        <v>19.5</v>
      </c>
      <c r="E4826" s="10">
        <f ca="1">_xlfn.IFNA((VLOOKUP(A4826,'Fats and Greases'!C:D,2,FALSE)), "")</f>
        <v>20.5</v>
      </c>
      <c r="F4826" s="10">
        <f ca="1">_xlfn.IFNA((VLOOKUP(A4826,'Fats and Greases'!E:F,2,FALSE)), "")</f>
        <v>24</v>
      </c>
      <c r="G4826" s="10">
        <f ca="1">_xlfn.IFNA((VLOOKUP(A4826,'Fats and Greases'!G:H,2,FALSE)), "")</f>
        <v>22</v>
      </c>
      <c r="H4826" s="10">
        <f ca="1">_xlfn.IFNA((VLOOKUP(A4826,'Fats and Greases'!I:J,2,FALSE)), "")</f>
        <v>24.25</v>
      </c>
      <c r="I4826" s="10">
        <f ca="1">_xlfn.IFNA((VLOOKUP(A4826,'Fats and Greases'!K:L,2,FALSE)), "")</f>
        <v>25.5</v>
      </c>
      <c r="J4826" s="10">
        <f ca="1">_xlfn.IFNA((VLOOKUP(A4826,'Fats and Greases'!M:N,2,FALSE)), "")</f>
        <v>24</v>
      </c>
      <c r="K4826" s="10">
        <f ca="1">_xlfn.IFNA((VLOOKUP($A4826,'Fats and Greases'!O:P,2,FALSE)), "")</f>
        <v>26</v>
      </c>
      <c r="L4826" s="10">
        <f ca="1">_xlfn.IFNA((VLOOKUP($A4826,'Fats and Greases'!Q:R,2,FALSE)), "")</f>
        <v>24</v>
      </c>
      <c r="M4826" s="10">
        <f ca="1">_xlfn.IFNA((VLOOKUP($A4826,'Fats and Greases'!S:T,2,FALSE)), "")</f>
        <v>24.5</v>
      </c>
    </row>
    <row r="4827" spans="1:13" x14ac:dyDescent="0.2">
      <c r="A4827" s="18">
        <v>43539</v>
      </c>
      <c r="B4827" s="19">
        <f t="shared" si="150"/>
        <v>3</v>
      </c>
      <c r="C4827" s="19">
        <f t="shared" si="151"/>
        <v>2019</v>
      </c>
      <c r="D4827" s="10">
        <f ca="1">_xlfn.IFNA((VLOOKUP(A4827,'Fats and Greases'!A:B,2,FALSE)), "")</f>
        <v>19.5</v>
      </c>
      <c r="E4827" s="10">
        <f ca="1">_xlfn.IFNA((VLOOKUP(A4827,'Fats and Greases'!C:D,2,FALSE)), "")</f>
        <v>20.5</v>
      </c>
      <c r="F4827" s="10">
        <f ca="1">_xlfn.IFNA((VLOOKUP(A4827,'Fats and Greases'!E:F,2,FALSE)), "")</f>
        <v>24</v>
      </c>
      <c r="G4827" s="10">
        <f ca="1">_xlfn.IFNA((VLOOKUP(A4827,'Fats and Greases'!G:H,2,FALSE)), "")</f>
        <v>22</v>
      </c>
      <c r="H4827" s="10">
        <f ca="1">_xlfn.IFNA((VLOOKUP(A4827,'Fats and Greases'!I:J,2,FALSE)), "")</f>
        <v>24.25</v>
      </c>
      <c r="I4827" s="10">
        <f ca="1">_xlfn.IFNA((VLOOKUP(A4827,'Fats and Greases'!K:L,2,FALSE)), "")</f>
        <v>25.5</v>
      </c>
      <c r="J4827" s="10">
        <f ca="1">_xlfn.IFNA((VLOOKUP(A4827,'Fats and Greases'!M:N,2,FALSE)), "")</f>
        <v>24</v>
      </c>
      <c r="K4827" s="10">
        <f ca="1">_xlfn.IFNA((VLOOKUP($A4827,'Fats and Greases'!O:P,2,FALSE)), "")</f>
        <v>26</v>
      </c>
      <c r="L4827" s="10">
        <f ca="1">_xlfn.IFNA((VLOOKUP($A4827,'Fats and Greases'!Q:R,2,FALSE)), "")</f>
        <v>24</v>
      </c>
      <c r="M4827" s="10">
        <f ca="1">_xlfn.IFNA((VLOOKUP($A4827,'Fats and Greases'!S:T,2,FALSE)), "")</f>
        <v>24.5</v>
      </c>
    </row>
    <row r="4828" spans="1:13" x14ac:dyDescent="0.2">
      <c r="A4828" s="18">
        <v>43542</v>
      </c>
      <c r="B4828" s="19">
        <f t="shared" si="150"/>
        <v>3</v>
      </c>
      <c r="C4828" s="19">
        <f t="shared" si="151"/>
        <v>2019</v>
      </c>
      <c r="D4828" s="10">
        <f ca="1">_xlfn.IFNA((VLOOKUP(A4828,'Fats and Greases'!A:B,2,FALSE)), "")</f>
        <v>19.5</v>
      </c>
      <c r="E4828" s="10">
        <f ca="1">_xlfn.IFNA((VLOOKUP(A4828,'Fats and Greases'!C:D,2,FALSE)), "")</f>
        <v>20.5</v>
      </c>
      <c r="F4828" s="10">
        <f ca="1">_xlfn.IFNA((VLOOKUP(A4828,'Fats and Greases'!E:F,2,FALSE)), "")</f>
        <v>24</v>
      </c>
      <c r="G4828" s="10">
        <f ca="1">_xlfn.IFNA((VLOOKUP(A4828,'Fats and Greases'!G:H,2,FALSE)), "")</f>
        <v>22</v>
      </c>
      <c r="H4828" s="10">
        <f ca="1">_xlfn.IFNA((VLOOKUP(A4828,'Fats and Greases'!I:J,2,FALSE)), "")</f>
        <v>24.25</v>
      </c>
      <c r="I4828" s="10">
        <f ca="1">_xlfn.IFNA((VLOOKUP(A4828,'Fats and Greases'!K:L,2,FALSE)), "")</f>
        <v>25.5</v>
      </c>
      <c r="J4828" s="10">
        <f ca="1">_xlfn.IFNA((VLOOKUP(A4828,'Fats and Greases'!M:N,2,FALSE)), "")</f>
        <v>24</v>
      </c>
      <c r="K4828" s="10">
        <f ca="1">_xlfn.IFNA((VLOOKUP($A4828,'Fats and Greases'!O:P,2,FALSE)), "")</f>
        <v>26</v>
      </c>
      <c r="L4828" s="10">
        <f ca="1">_xlfn.IFNA((VLOOKUP($A4828,'Fats and Greases'!Q:R,2,FALSE)), "")</f>
        <v>24</v>
      </c>
      <c r="M4828" s="10">
        <f ca="1">_xlfn.IFNA((VLOOKUP($A4828,'Fats and Greases'!S:T,2,FALSE)), "")</f>
        <v>24.5</v>
      </c>
    </row>
    <row r="4829" spans="1:13" x14ac:dyDescent="0.2">
      <c r="A4829" s="18">
        <v>43543</v>
      </c>
      <c r="B4829" s="19">
        <f t="shared" si="150"/>
        <v>3</v>
      </c>
      <c r="C4829" s="19">
        <f t="shared" si="151"/>
        <v>2019</v>
      </c>
      <c r="D4829" s="10">
        <f ca="1">_xlfn.IFNA((VLOOKUP(A4829,'Fats and Greases'!A:B,2,FALSE)), "")</f>
        <v>19</v>
      </c>
      <c r="E4829" s="10">
        <f ca="1">_xlfn.IFNA((VLOOKUP(A4829,'Fats and Greases'!C:D,2,FALSE)), "")</f>
        <v>20.5</v>
      </c>
      <c r="F4829" s="10">
        <f ca="1">_xlfn.IFNA((VLOOKUP(A4829,'Fats and Greases'!E:F,2,FALSE)), "")</f>
        <v>24</v>
      </c>
      <c r="G4829" s="10">
        <f ca="1">_xlfn.IFNA((VLOOKUP(A4829,'Fats and Greases'!G:H,2,FALSE)), "")</f>
        <v>22</v>
      </c>
      <c r="H4829" s="10">
        <f ca="1">_xlfn.IFNA((VLOOKUP(A4829,'Fats and Greases'!I:J,2,FALSE)), "")</f>
        <v>24.25</v>
      </c>
      <c r="I4829" s="10">
        <f ca="1">_xlfn.IFNA((VLOOKUP(A4829,'Fats and Greases'!K:L,2,FALSE)), "")</f>
        <v>25.5</v>
      </c>
      <c r="J4829" s="10">
        <f ca="1">_xlfn.IFNA((VLOOKUP(A4829,'Fats and Greases'!M:N,2,FALSE)), "")</f>
        <v>24</v>
      </c>
      <c r="K4829" s="10">
        <f ca="1">_xlfn.IFNA((VLOOKUP($A4829,'Fats and Greases'!O:P,2,FALSE)), "")</f>
        <v>26</v>
      </c>
      <c r="L4829" s="10">
        <f ca="1">_xlfn.IFNA((VLOOKUP($A4829,'Fats and Greases'!Q:R,2,FALSE)), "")</f>
        <v>24</v>
      </c>
      <c r="M4829" s="10">
        <f ca="1">_xlfn.IFNA((VLOOKUP($A4829,'Fats and Greases'!S:T,2,FALSE)), "")</f>
        <v>24.5</v>
      </c>
    </row>
    <row r="4830" spans="1:13" x14ac:dyDescent="0.2">
      <c r="A4830" s="18">
        <v>43544</v>
      </c>
      <c r="B4830" s="19">
        <f t="shared" si="150"/>
        <v>3</v>
      </c>
      <c r="C4830" s="19">
        <f t="shared" si="151"/>
        <v>2019</v>
      </c>
      <c r="D4830" s="10">
        <f ca="1">_xlfn.IFNA((VLOOKUP(A4830,'Fats and Greases'!A:B,2,FALSE)), "")</f>
        <v>19</v>
      </c>
      <c r="E4830" s="10">
        <f ca="1">_xlfn.IFNA((VLOOKUP(A4830,'Fats and Greases'!C:D,2,FALSE)), "")</f>
        <v>20.5</v>
      </c>
      <c r="F4830" s="10">
        <f ca="1">_xlfn.IFNA((VLOOKUP(A4830,'Fats and Greases'!E:F,2,FALSE)), "")</f>
        <v>24</v>
      </c>
      <c r="G4830" s="10">
        <f ca="1">_xlfn.IFNA((VLOOKUP(A4830,'Fats and Greases'!G:H,2,FALSE)), "")</f>
        <v>22</v>
      </c>
      <c r="H4830" s="10">
        <f ca="1">_xlfn.IFNA((VLOOKUP(A4830,'Fats and Greases'!I:J,2,FALSE)), "")</f>
        <v>24.25</v>
      </c>
      <c r="I4830" s="10">
        <f ca="1">_xlfn.IFNA((VLOOKUP(A4830,'Fats and Greases'!K:L,2,FALSE)), "")</f>
        <v>25.5</v>
      </c>
      <c r="J4830" s="10">
        <f ca="1">_xlfn.IFNA((VLOOKUP(A4830,'Fats and Greases'!M:N,2,FALSE)), "")</f>
        <v>24</v>
      </c>
      <c r="K4830" s="10">
        <f ca="1">_xlfn.IFNA((VLOOKUP($A4830,'Fats and Greases'!O:P,2,FALSE)), "")</f>
        <v>26</v>
      </c>
      <c r="L4830" s="10">
        <f ca="1">_xlfn.IFNA((VLOOKUP($A4830,'Fats and Greases'!Q:R,2,FALSE)), "")</f>
        <v>24</v>
      </c>
      <c r="M4830" s="10">
        <f ca="1">_xlfn.IFNA((VLOOKUP($A4830,'Fats and Greases'!S:T,2,FALSE)), "")</f>
        <v>24.5</v>
      </c>
    </row>
    <row r="4831" spans="1:13" x14ac:dyDescent="0.2">
      <c r="A4831" s="18">
        <v>43545</v>
      </c>
      <c r="B4831" s="19">
        <f t="shared" si="150"/>
        <v>3</v>
      </c>
      <c r="C4831" s="19">
        <f t="shared" si="151"/>
        <v>2019</v>
      </c>
      <c r="D4831" s="10">
        <f ca="1">_xlfn.IFNA((VLOOKUP(A4831,'Fats and Greases'!A:B,2,FALSE)), "")</f>
        <v>19</v>
      </c>
      <c r="E4831" s="10">
        <f ca="1">_xlfn.IFNA((VLOOKUP(A4831,'Fats and Greases'!C:D,2,FALSE)), "")</f>
        <v>20</v>
      </c>
      <c r="F4831" s="10">
        <f ca="1">_xlfn.IFNA((VLOOKUP(A4831,'Fats and Greases'!E:F,2,FALSE)), "")</f>
        <v>24</v>
      </c>
      <c r="G4831" s="10">
        <f ca="1">_xlfn.IFNA((VLOOKUP(A4831,'Fats and Greases'!G:H,2,FALSE)), "")</f>
        <v>22</v>
      </c>
      <c r="H4831" s="10">
        <f ca="1">_xlfn.IFNA((VLOOKUP(A4831,'Fats and Greases'!I:J,2,FALSE)), "")</f>
        <v>24.25</v>
      </c>
      <c r="I4831" s="10">
        <f ca="1">_xlfn.IFNA((VLOOKUP(A4831,'Fats and Greases'!K:L,2,FALSE)), "")</f>
        <v>25.5</v>
      </c>
      <c r="J4831" s="10">
        <f ca="1">_xlfn.IFNA((VLOOKUP(A4831,'Fats and Greases'!M:N,2,FALSE)), "")</f>
        <v>24</v>
      </c>
      <c r="K4831" s="10">
        <f ca="1">_xlfn.IFNA((VLOOKUP($A4831,'Fats and Greases'!O:P,2,FALSE)), "")</f>
        <v>26</v>
      </c>
      <c r="L4831" s="10">
        <f ca="1">_xlfn.IFNA((VLOOKUP($A4831,'Fats and Greases'!Q:R,2,FALSE)), "")</f>
        <v>24</v>
      </c>
      <c r="M4831" s="10">
        <f ca="1">_xlfn.IFNA((VLOOKUP($A4831,'Fats and Greases'!S:T,2,FALSE)), "")</f>
        <v>24.5</v>
      </c>
    </row>
    <row r="4832" spans="1:13" x14ac:dyDescent="0.2">
      <c r="A4832" s="18">
        <v>43546</v>
      </c>
      <c r="B4832" s="19">
        <f t="shared" si="150"/>
        <v>3</v>
      </c>
      <c r="C4832" s="19">
        <f t="shared" si="151"/>
        <v>2019</v>
      </c>
      <c r="D4832" s="10">
        <f ca="1">_xlfn.IFNA((VLOOKUP(A4832,'Fats and Greases'!A:B,2,FALSE)), "")</f>
        <v>19</v>
      </c>
      <c r="E4832" s="10">
        <f ca="1">_xlfn.IFNA((VLOOKUP(A4832,'Fats and Greases'!C:D,2,FALSE)), "")</f>
        <v>20</v>
      </c>
      <c r="F4832" s="10">
        <f ca="1">_xlfn.IFNA((VLOOKUP(A4832,'Fats and Greases'!E:F,2,FALSE)), "")</f>
        <v>24</v>
      </c>
      <c r="G4832" s="10">
        <f ca="1">_xlfn.IFNA((VLOOKUP(A4832,'Fats and Greases'!G:H,2,FALSE)), "")</f>
        <v>22</v>
      </c>
      <c r="H4832" s="10">
        <f ca="1">_xlfn.IFNA((VLOOKUP(A4832,'Fats and Greases'!I:J,2,FALSE)), "")</f>
        <v>24.25</v>
      </c>
      <c r="I4832" s="10">
        <f ca="1">_xlfn.IFNA((VLOOKUP(A4832,'Fats and Greases'!K:L,2,FALSE)), "")</f>
        <v>25.5</v>
      </c>
      <c r="J4832" s="10">
        <f ca="1">_xlfn.IFNA((VLOOKUP(A4832,'Fats and Greases'!M:N,2,FALSE)), "")</f>
        <v>24</v>
      </c>
      <c r="K4832" s="10">
        <f ca="1">_xlfn.IFNA((VLOOKUP($A4832,'Fats and Greases'!O:P,2,FALSE)), "")</f>
        <v>26</v>
      </c>
      <c r="L4832" s="10">
        <f ca="1">_xlfn.IFNA((VLOOKUP($A4832,'Fats and Greases'!Q:R,2,FALSE)), "")</f>
        <v>24</v>
      </c>
      <c r="M4832" s="10">
        <f ca="1">_xlfn.IFNA((VLOOKUP($A4832,'Fats and Greases'!S:T,2,FALSE)), "")</f>
        <v>24.5</v>
      </c>
    </row>
    <row r="4833" spans="1:13" x14ac:dyDescent="0.2">
      <c r="A4833" s="18">
        <v>43549</v>
      </c>
      <c r="B4833" s="19">
        <f t="shared" si="150"/>
        <v>3</v>
      </c>
      <c r="C4833" s="19">
        <f t="shared" si="151"/>
        <v>2019</v>
      </c>
      <c r="D4833" s="10">
        <f ca="1">_xlfn.IFNA((VLOOKUP(A4833,'Fats and Greases'!A:B,2,FALSE)), "")</f>
        <v>19</v>
      </c>
      <c r="E4833" s="10">
        <f ca="1">_xlfn.IFNA((VLOOKUP(A4833,'Fats and Greases'!C:D,2,FALSE)), "")</f>
        <v>20</v>
      </c>
      <c r="F4833" s="10">
        <f ca="1">_xlfn.IFNA((VLOOKUP(A4833,'Fats and Greases'!E:F,2,FALSE)), "")</f>
        <v>24</v>
      </c>
      <c r="G4833" s="10">
        <f ca="1">_xlfn.IFNA((VLOOKUP(A4833,'Fats and Greases'!G:H,2,FALSE)), "")</f>
        <v>22</v>
      </c>
      <c r="H4833" s="10">
        <f ca="1">_xlfn.IFNA((VLOOKUP(A4833,'Fats and Greases'!I:J,2,FALSE)), "")</f>
        <v>24.25</v>
      </c>
      <c r="I4833" s="10">
        <f ca="1">_xlfn.IFNA((VLOOKUP(A4833,'Fats and Greases'!K:L,2,FALSE)), "")</f>
        <v>25.5</v>
      </c>
      <c r="J4833" s="10">
        <f ca="1">_xlfn.IFNA((VLOOKUP(A4833,'Fats and Greases'!M:N,2,FALSE)), "")</f>
        <v>24</v>
      </c>
      <c r="K4833" s="10">
        <f ca="1">_xlfn.IFNA((VLOOKUP($A4833,'Fats and Greases'!O:P,2,FALSE)), "")</f>
        <v>26</v>
      </c>
      <c r="L4833" s="10">
        <f ca="1">_xlfn.IFNA((VLOOKUP($A4833,'Fats and Greases'!Q:R,2,FALSE)), "")</f>
        <v>24</v>
      </c>
      <c r="M4833" s="10">
        <f ca="1">_xlfn.IFNA((VLOOKUP($A4833,'Fats and Greases'!S:T,2,FALSE)), "")</f>
        <v>24.5</v>
      </c>
    </row>
    <row r="4834" spans="1:13" x14ac:dyDescent="0.2">
      <c r="A4834" s="18">
        <v>43550</v>
      </c>
      <c r="B4834" s="19">
        <f t="shared" si="150"/>
        <v>3</v>
      </c>
      <c r="C4834" s="19">
        <f t="shared" si="151"/>
        <v>2019</v>
      </c>
      <c r="D4834" s="10">
        <f ca="1">_xlfn.IFNA((VLOOKUP(A4834,'Fats and Greases'!A:B,2,FALSE)), "")</f>
        <v>19</v>
      </c>
      <c r="E4834" s="10">
        <f ca="1">_xlfn.IFNA((VLOOKUP(A4834,'Fats and Greases'!C:D,2,FALSE)), "")</f>
        <v>20.5</v>
      </c>
      <c r="F4834" s="10">
        <f ca="1">_xlfn.IFNA((VLOOKUP(A4834,'Fats and Greases'!E:F,2,FALSE)), "")</f>
        <v>24</v>
      </c>
      <c r="G4834" s="10">
        <f ca="1">_xlfn.IFNA((VLOOKUP(A4834,'Fats and Greases'!G:H,2,FALSE)), "")</f>
        <v>22</v>
      </c>
      <c r="H4834" s="10">
        <f ca="1">_xlfn.IFNA((VLOOKUP(A4834,'Fats and Greases'!I:J,2,FALSE)), "")</f>
        <v>24.25</v>
      </c>
      <c r="I4834" s="10">
        <f ca="1">_xlfn.IFNA((VLOOKUP(A4834,'Fats and Greases'!K:L,2,FALSE)), "")</f>
        <v>25.5</v>
      </c>
      <c r="J4834" s="10">
        <f ca="1">_xlfn.IFNA((VLOOKUP(A4834,'Fats and Greases'!M:N,2,FALSE)), "")</f>
        <v>24</v>
      </c>
      <c r="K4834" s="10">
        <f ca="1">_xlfn.IFNA((VLOOKUP($A4834,'Fats and Greases'!O:P,2,FALSE)), "")</f>
        <v>26</v>
      </c>
      <c r="L4834" s="10">
        <f ca="1">_xlfn.IFNA((VLOOKUP($A4834,'Fats and Greases'!Q:R,2,FALSE)), "")</f>
        <v>24</v>
      </c>
      <c r="M4834" s="10">
        <f ca="1">_xlfn.IFNA((VLOOKUP($A4834,'Fats and Greases'!S:T,2,FALSE)), "")</f>
        <v>24.5</v>
      </c>
    </row>
    <row r="4835" spans="1:13" x14ac:dyDescent="0.2">
      <c r="A4835" s="18">
        <v>43551</v>
      </c>
      <c r="B4835" s="19">
        <f t="shared" si="150"/>
        <v>3</v>
      </c>
      <c r="C4835" s="19">
        <f t="shared" si="151"/>
        <v>2019</v>
      </c>
      <c r="D4835" s="10">
        <f ca="1">_xlfn.IFNA((VLOOKUP(A4835,'Fats and Greases'!A:B,2,FALSE)), "")</f>
        <v>18.75</v>
      </c>
      <c r="E4835" s="10">
        <f ca="1">_xlfn.IFNA((VLOOKUP(A4835,'Fats and Greases'!C:D,2,FALSE)), "")</f>
        <v>20.5</v>
      </c>
      <c r="F4835" s="10">
        <f ca="1">_xlfn.IFNA((VLOOKUP(A4835,'Fats and Greases'!E:F,2,FALSE)), "")</f>
        <v>24</v>
      </c>
      <c r="G4835" s="10">
        <f ca="1">_xlfn.IFNA((VLOOKUP(A4835,'Fats and Greases'!G:H,2,FALSE)), "")</f>
        <v>22</v>
      </c>
      <c r="H4835" s="10">
        <f ca="1">_xlfn.IFNA((VLOOKUP(A4835,'Fats and Greases'!I:J,2,FALSE)), "")</f>
        <v>24.25</v>
      </c>
      <c r="I4835" s="10">
        <f ca="1">_xlfn.IFNA((VLOOKUP(A4835,'Fats and Greases'!K:L,2,FALSE)), "")</f>
        <v>25.5</v>
      </c>
      <c r="J4835" s="10">
        <f ca="1">_xlfn.IFNA((VLOOKUP(A4835,'Fats and Greases'!M:N,2,FALSE)), "")</f>
        <v>24</v>
      </c>
      <c r="K4835" s="10">
        <f ca="1">_xlfn.IFNA((VLOOKUP($A4835,'Fats and Greases'!O:P,2,FALSE)), "")</f>
        <v>26</v>
      </c>
      <c r="L4835" s="10">
        <f ca="1">_xlfn.IFNA((VLOOKUP($A4835,'Fats and Greases'!Q:R,2,FALSE)), "")</f>
        <v>24</v>
      </c>
      <c r="M4835" s="10">
        <f ca="1">_xlfn.IFNA((VLOOKUP($A4835,'Fats and Greases'!S:T,2,FALSE)), "")</f>
        <v>24.5</v>
      </c>
    </row>
    <row r="4836" spans="1:13" x14ac:dyDescent="0.2">
      <c r="A4836" s="18">
        <v>43552</v>
      </c>
      <c r="B4836" s="19">
        <f t="shared" si="150"/>
        <v>3</v>
      </c>
      <c r="C4836" s="19">
        <f t="shared" si="151"/>
        <v>2019</v>
      </c>
      <c r="D4836" s="10">
        <f ca="1">_xlfn.IFNA((VLOOKUP(A4836,'Fats and Greases'!A:B,2,FALSE)), "")</f>
        <v>18.75</v>
      </c>
      <c r="E4836" s="10">
        <f ca="1">_xlfn.IFNA((VLOOKUP(A4836,'Fats and Greases'!C:D,2,FALSE)), "")</f>
        <v>20.5</v>
      </c>
      <c r="F4836" s="10">
        <f ca="1">_xlfn.IFNA((VLOOKUP(A4836,'Fats and Greases'!E:F,2,FALSE)), "")</f>
        <v>24</v>
      </c>
      <c r="G4836" s="10">
        <f ca="1">_xlfn.IFNA((VLOOKUP(A4836,'Fats and Greases'!G:H,2,FALSE)), "")</f>
        <v>22</v>
      </c>
      <c r="H4836" s="10">
        <f ca="1">_xlfn.IFNA((VLOOKUP(A4836,'Fats and Greases'!I:J,2,FALSE)), "")</f>
        <v>24.25</v>
      </c>
      <c r="I4836" s="10">
        <f ca="1">_xlfn.IFNA((VLOOKUP(A4836,'Fats and Greases'!K:L,2,FALSE)), "")</f>
        <v>25.5</v>
      </c>
      <c r="J4836" s="10">
        <f ca="1">_xlfn.IFNA((VLOOKUP(A4836,'Fats and Greases'!M:N,2,FALSE)), "")</f>
        <v>24</v>
      </c>
      <c r="K4836" s="10">
        <f ca="1">_xlfn.IFNA((VLOOKUP($A4836,'Fats and Greases'!O:P,2,FALSE)), "")</f>
        <v>26</v>
      </c>
      <c r="L4836" s="10">
        <f ca="1">_xlfn.IFNA((VLOOKUP($A4836,'Fats and Greases'!Q:R,2,FALSE)), "")</f>
        <v>24</v>
      </c>
      <c r="M4836" s="10">
        <f ca="1">_xlfn.IFNA((VLOOKUP($A4836,'Fats and Greases'!S:T,2,FALSE)), "")</f>
        <v>24.5</v>
      </c>
    </row>
    <row r="4837" spans="1:13" x14ac:dyDescent="0.2">
      <c r="A4837" s="18">
        <v>43553</v>
      </c>
      <c r="B4837" s="19">
        <f t="shared" si="150"/>
        <v>3</v>
      </c>
      <c r="C4837" s="19">
        <f t="shared" si="151"/>
        <v>2019</v>
      </c>
      <c r="D4837" s="10">
        <f ca="1">_xlfn.IFNA((VLOOKUP(A4837,'Fats and Greases'!A:B,2,FALSE)), "")</f>
        <v>18.75</v>
      </c>
      <c r="E4837" s="10">
        <f ca="1">_xlfn.IFNA((VLOOKUP(A4837,'Fats and Greases'!C:D,2,FALSE)), "")</f>
        <v>20.5</v>
      </c>
      <c r="F4837" s="10">
        <f ca="1">_xlfn.IFNA((VLOOKUP(A4837,'Fats and Greases'!E:F,2,FALSE)), "")</f>
        <v>24</v>
      </c>
      <c r="G4837" s="10">
        <f ca="1">_xlfn.IFNA((VLOOKUP(A4837,'Fats and Greases'!G:H,2,FALSE)), "")</f>
        <v>22</v>
      </c>
      <c r="H4837" s="10">
        <f ca="1">_xlfn.IFNA((VLOOKUP(A4837,'Fats and Greases'!I:J,2,FALSE)), "")</f>
        <v>24.25</v>
      </c>
      <c r="I4837" s="10">
        <f ca="1">_xlfn.IFNA((VLOOKUP(A4837,'Fats and Greases'!K:L,2,FALSE)), "")</f>
        <v>25.5</v>
      </c>
      <c r="J4837" s="10">
        <f ca="1">_xlfn.IFNA((VLOOKUP(A4837,'Fats and Greases'!M:N,2,FALSE)), "")</f>
        <v>24</v>
      </c>
      <c r="K4837" s="10">
        <f ca="1">_xlfn.IFNA((VLOOKUP($A4837,'Fats and Greases'!O:P,2,FALSE)), "")</f>
        <v>26</v>
      </c>
      <c r="L4837" s="10">
        <f ca="1">_xlfn.IFNA((VLOOKUP($A4837,'Fats and Greases'!Q:R,2,FALSE)), "")</f>
        <v>24</v>
      </c>
      <c r="M4837" s="10">
        <f ca="1">_xlfn.IFNA((VLOOKUP($A4837,'Fats and Greases'!S:T,2,FALSE)), "")</f>
        <v>24.5</v>
      </c>
    </row>
    <row r="4838" spans="1:13" x14ac:dyDescent="0.2">
      <c r="A4838" s="18">
        <v>43556</v>
      </c>
      <c r="B4838" s="19">
        <f t="shared" si="150"/>
        <v>4</v>
      </c>
      <c r="C4838" s="19">
        <f t="shared" si="151"/>
        <v>2019</v>
      </c>
      <c r="D4838" s="10">
        <f ca="1">_xlfn.IFNA((VLOOKUP(A4838,'Fats and Greases'!A:B,2,FALSE)), "")</f>
        <v>18.75</v>
      </c>
      <c r="E4838" s="10">
        <f ca="1">_xlfn.IFNA((VLOOKUP(A4838,'Fats and Greases'!C:D,2,FALSE)), "")</f>
        <v>20.5</v>
      </c>
      <c r="F4838" s="10">
        <f ca="1">_xlfn.IFNA((VLOOKUP(A4838,'Fats and Greases'!E:F,2,FALSE)), "")</f>
        <v>24</v>
      </c>
      <c r="G4838" s="10">
        <f ca="1">_xlfn.IFNA((VLOOKUP(A4838,'Fats and Greases'!G:H,2,FALSE)), "")</f>
        <v>22</v>
      </c>
      <c r="H4838" s="10">
        <f ca="1">_xlfn.IFNA((VLOOKUP(A4838,'Fats and Greases'!I:J,2,FALSE)), "")</f>
        <v>24.25</v>
      </c>
      <c r="I4838" s="10">
        <f ca="1">_xlfn.IFNA((VLOOKUP(A4838,'Fats and Greases'!K:L,2,FALSE)), "")</f>
        <v>25.5</v>
      </c>
      <c r="J4838" s="10">
        <f ca="1">_xlfn.IFNA((VLOOKUP(A4838,'Fats and Greases'!M:N,2,FALSE)), "")</f>
        <v>24</v>
      </c>
      <c r="K4838" s="10">
        <f ca="1">_xlfn.IFNA((VLOOKUP($A4838,'Fats and Greases'!O:P,2,FALSE)), "")</f>
        <v>26</v>
      </c>
      <c r="L4838" s="10">
        <f ca="1">_xlfn.IFNA((VLOOKUP($A4838,'Fats and Greases'!Q:R,2,FALSE)), "")</f>
        <v>24</v>
      </c>
      <c r="M4838" s="10">
        <f ca="1">_xlfn.IFNA((VLOOKUP($A4838,'Fats and Greases'!S:T,2,FALSE)), "")</f>
        <v>24.5</v>
      </c>
    </row>
    <row r="4839" spans="1:13" x14ac:dyDescent="0.2">
      <c r="A4839" s="18">
        <v>43557</v>
      </c>
      <c r="B4839" s="19">
        <f t="shared" si="150"/>
        <v>4</v>
      </c>
      <c r="C4839" s="19">
        <f t="shared" si="151"/>
        <v>2019</v>
      </c>
      <c r="D4839" s="10">
        <f ca="1">_xlfn.IFNA((VLOOKUP(A4839,'Fats and Greases'!A:B,2,FALSE)), "")</f>
        <v>18.75</v>
      </c>
      <c r="E4839" s="10">
        <f ca="1">_xlfn.IFNA((VLOOKUP(A4839,'Fats and Greases'!C:D,2,FALSE)), "")</f>
        <v>21</v>
      </c>
      <c r="F4839" s="10">
        <f ca="1">_xlfn.IFNA((VLOOKUP(A4839,'Fats and Greases'!E:F,2,FALSE)), "")</f>
        <v>24</v>
      </c>
      <c r="G4839" s="10">
        <f ca="1">_xlfn.IFNA((VLOOKUP(A4839,'Fats and Greases'!G:H,2,FALSE)), "")</f>
        <v>22</v>
      </c>
      <c r="H4839" s="10">
        <f ca="1">_xlfn.IFNA((VLOOKUP(A4839,'Fats and Greases'!I:J,2,FALSE)), "")</f>
        <v>24.25</v>
      </c>
      <c r="I4839" s="10">
        <f ca="1">_xlfn.IFNA((VLOOKUP(A4839,'Fats and Greases'!K:L,2,FALSE)), "")</f>
        <v>25.5</v>
      </c>
      <c r="J4839" s="10">
        <f ca="1">_xlfn.IFNA((VLOOKUP(A4839,'Fats and Greases'!M:N,2,FALSE)), "")</f>
        <v>24</v>
      </c>
      <c r="K4839" s="10">
        <f ca="1">_xlfn.IFNA((VLOOKUP($A4839,'Fats and Greases'!O:P,2,FALSE)), "")</f>
        <v>26</v>
      </c>
      <c r="L4839" s="10">
        <f ca="1">_xlfn.IFNA((VLOOKUP($A4839,'Fats and Greases'!Q:R,2,FALSE)), "")</f>
        <v>24</v>
      </c>
      <c r="M4839" s="10">
        <f ca="1">_xlfn.IFNA((VLOOKUP($A4839,'Fats and Greases'!S:T,2,FALSE)), "")</f>
        <v>24.5</v>
      </c>
    </row>
    <row r="4840" spans="1:13" x14ac:dyDescent="0.2">
      <c r="A4840" s="18">
        <v>43558</v>
      </c>
      <c r="B4840" s="19">
        <f t="shared" si="150"/>
        <v>4</v>
      </c>
      <c r="C4840" s="19">
        <f t="shared" si="151"/>
        <v>2019</v>
      </c>
      <c r="D4840" s="10">
        <f ca="1">_xlfn.IFNA((VLOOKUP(A4840,'Fats and Greases'!A:B,2,FALSE)), "")</f>
        <v>19</v>
      </c>
      <c r="E4840" s="10">
        <f ca="1">_xlfn.IFNA((VLOOKUP(A4840,'Fats and Greases'!C:D,2,FALSE)), "")</f>
        <v>21</v>
      </c>
      <c r="F4840" s="10">
        <f ca="1">_xlfn.IFNA((VLOOKUP(A4840,'Fats and Greases'!E:F,2,FALSE)), "")</f>
        <v>24</v>
      </c>
      <c r="G4840" s="10">
        <f ca="1">_xlfn.IFNA((VLOOKUP(A4840,'Fats and Greases'!G:H,2,FALSE)), "")</f>
        <v>22</v>
      </c>
      <c r="H4840" s="10">
        <f ca="1">_xlfn.IFNA((VLOOKUP(A4840,'Fats and Greases'!I:J,2,FALSE)), "")</f>
        <v>24.25</v>
      </c>
      <c r="I4840" s="10">
        <f ca="1">_xlfn.IFNA((VLOOKUP(A4840,'Fats and Greases'!K:L,2,FALSE)), "")</f>
        <v>25</v>
      </c>
      <c r="J4840" s="10">
        <f ca="1">_xlfn.IFNA((VLOOKUP(A4840,'Fats and Greases'!M:N,2,FALSE)), "")</f>
        <v>24</v>
      </c>
      <c r="K4840" s="10">
        <f ca="1">_xlfn.IFNA((VLOOKUP($A4840,'Fats and Greases'!O:P,2,FALSE)), "")</f>
        <v>26</v>
      </c>
      <c r="L4840" s="10">
        <f ca="1">_xlfn.IFNA((VLOOKUP($A4840,'Fats and Greases'!Q:R,2,FALSE)), "")</f>
        <v>24</v>
      </c>
      <c r="M4840" s="10">
        <f ca="1">_xlfn.IFNA((VLOOKUP($A4840,'Fats and Greases'!S:T,2,FALSE)), "")</f>
        <v>24.5</v>
      </c>
    </row>
    <row r="4841" spans="1:13" x14ac:dyDescent="0.2">
      <c r="A4841" s="18">
        <v>43559</v>
      </c>
      <c r="B4841" s="19">
        <f t="shared" si="150"/>
        <v>4</v>
      </c>
      <c r="C4841" s="19">
        <f t="shared" si="151"/>
        <v>2019</v>
      </c>
      <c r="D4841" s="10">
        <f ca="1">_xlfn.IFNA((VLOOKUP(A4841,'Fats and Greases'!A:B,2,FALSE)), "")</f>
        <v>19</v>
      </c>
      <c r="E4841" s="10">
        <f ca="1">_xlfn.IFNA((VLOOKUP(A4841,'Fats and Greases'!C:D,2,FALSE)), "")</f>
        <v>21</v>
      </c>
      <c r="F4841" s="10">
        <f ca="1">_xlfn.IFNA((VLOOKUP(A4841,'Fats and Greases'!E:F,2,FALSE)), "")</f>
        <v>24</v>
      </c>
      <c r="G4841" s="10">
        <f ca="1">_xlfn.IFNA((VLOOKUP(A4841,'Fats and Greases'!G:H,2,FALSE)), "")</f>
        <v>22</v>
      </c>
      <c r="H4841" s="10">
        <f ca="1">_xlfn.IFNA((VLOOKUP(A4841,'Fats and Greases'!I:J,2,FALSE)), "")</f>
        <v>24.25</v>
      </c>
      <c r="I4841" s="10">
        <f ca="1">_xlfn.IFNA((VLOOKUP(A4841,'Fats and Greases'!K:L,2,FALSE)), "")</f>
        <v>25</v>
      </c>
      <c r="J4841" s="10">
        <f ca="1">_xlfn.IFNA((VLOOKUP(A4841,'Fats and Greases'!M:N,2,FALSE)), "")</f>
        <v>24</v>
      </c>
      <c r="K4841" s="10">
        <f ca="1">_xlfn.IFNA((VLOOKUP($A4841,'Fats and Greases'!O:P,2,FALSE)), "")</f>
        <v>26</v>
      </c>
      <c r="L4841" s="10">
        <f ca="1">_xlfn.IFNA((VLOOKUP($A4841,'Fats and Greases'!Q:R,2,FALSE)), "")</f>
        <v>24</v>
      </c>
      <c r="M4841" s="10">
        <f ca="1">_xlfn.IFNA((VLOOKUP($A4841,'Fats and Greases'!S:T,2,FALSE)), "")</f>
        <v>24.5</v>
      </c>
    </row>
    <row r="4842" spans="1:13" x14ac:dyDescent="0.2">
      <c r="A4842" s="18">
        <v>43560</v>
      </c>
      <c r="B4842" s="19">
        <f t="shared" si="150"/>
        <v>4</v>
      </c>
      <c r="C4842" s="19">
        <f t="shared" si="151"/>
        <v>2019</v>
      </c>
      <c r="D4842" s="10">
        <f ca="1">_xlfn.IFNA((VLOOKUP(A4842,'Fats and Greases'!A:B,2,FALSE)), "")</f>
        <v>19</v>
      </c>
      <c r="E4842" s="10">
        <f ca="1">_xlfn.IFNA((VLOOKUP(A4842,'Fats and Greases'!C:D,2,FALSE)), "")</f>
        <v>21</v>
      </c>
      <c r="F4842" s="10">
        <f ca="1">_xlfn.IFNA((VLOOKUP(A4842,'Fats and Greases'!E:F,2,FALSE)), "")</f>
        <v>24</v>
      </c>
      <c r="G4842" s="10">
        <f ca="1">_xlfn.IFNA((VLOOKUP(A4842,'Fats and Greases'!G:H,2,FALSE)), "")</f>
        <v>22</v>
      </c>
      <c r="H4842" s="10">
        <f ca="1">_xlfn.IFNA((VLOOKUP(A4842,'Fats and Greases'!I:J,2,FALSE)), "")</f>
        <v>24.25</v>
      </c>
      <c r="I4842" s="10">
        <f ca="1">_xlfn.IFNA((VLOOKUP(A4842,'Fats and Greases'!K:L,2,FALSE)), "")</f>
        <v>25</v>
      </c>
      <c r="J4842" s="10">
        <f ca="1">_xlfn.IFNA((VLOOKUP(A4842,'Fats and Greases'!M:N,2,FALSE)), "")</f>
        <v>24</v>
      </c>
      <c r="K4842" s="10">
        <f ca="1">_xlfn.IFNA((VLOOKUP($A4842,'Fats and Greases'!O:P,2,FALSE)), "")</f>
        <v>26</v>
      </c>
      <c r="L4842" s="10">
        <f ca="1">_xlfn.IFNA((VLOOKUP($A4842,'Fats and Greases'!Q:R,2,FALSE)), "")</f>
        <v>24</v>
      </c>
      <c r="M4842" s="10">
        <f ca="1">_xlfn.IFNA((VLOOKUP($A4842,'Fats and Greases'!S:T,2,FALSE)), "")</f>
        <v>24.5</v>
      </c>
    </row>
    <row r="4843" spans="1:13" x14ac:dyDescent="0.2">
      <c r="A4843" s="18">
        <v>43563</v>
      </c>
      <c r="B4843" s="19">
        <f t="shared" si="150"/>
        <v>4</v>
      </c>
      <c r="C4843" s="19">
        <f t="shared" si="151"/>
        <v>2019</v>
      </c>
      <c r="D4843" s="10">
        <f ca="1">_xlfn.IFNA((VLOOKUP(A4843,'Fats and Greases'!A:B,2,FALSE)), "")</f>
        <v>19</v>
      </c>
      <c r="E4843" s="10">
        <f ca="1">_xlfn.IFNA((VLOOKUP(A4843,'Fats and Greases'!C:D,2,FALSE)), "")</f>
        <v>21</v>
      </c>
      <c r="F4843" s="10">
        <f ca="1">_xlfn.IFNA((VLOOKUP(A4843,'Fats and Greases'!E:F,2,FALSE)), "")</f>
        <v>24</v>
      </c>
      <c r="G4843" s="10">
        <f ca="1">_xlfn.IFNA((VLOOKUP(A4843,'Fats and Greases'!G:H,2,FALSE)), "")</f>
        <v>22</v>
      </c>
      <c r="H4843" s="10">
        <f ca="1">_xlfn.IFNA((VLOOKUP(A4843,'Fats and Greases'!I:J,2,FALSE)), "")</f>
        <v>24.25</v>
      </c>
      <c r="I4843" s="10">
        <f ca="1">_xlfn.IFNA((VLOOKUP(A4843,'Fats and Greases'!K:L,2,FALSE)), "")</f>
        <v>25</v>
      </c>
      <c r="J4843" s="10">
        <f ca="1">_xlfn.IFNA((VLOOKUP(A4843,'Fats and Greases'!M:N,2,FALSE)), "")</f>
        <v>24</v>
      </c>
      <c r="K4843" s="10">
        <f ca="1">_xlfn.IFNA((VLOOKUP($A4843,'Fats and Greases'!O:P,2,FALSE)), "")</f>
        <v>26</v>
      </c>
      <c r="L4843" s="10">
        <f ca="1">_xlfn.IFNA((VLOOKUP($A4843,'Fats and Greases'!Q:R,2,FALSE)), "")</f>
        <v>24</v>
      </c>
      <c r="M4843" s="10">
        <f ca="1">_xlfn.IFNA((VLOOKUP($A4843,'Fats and Greases'!S:T,2,FALSE)), "")</f>
        <v>24.5</v>
      </c>
    </row>
    <row r="4844" spans="1:13" x14ac:dyDescent="0.2">
      <c r="A4844" s="18">
        <v>43564</v>
      </c>
      <c r="B4844" s="19">
        <f t="shared" si="150"/>
        <v>4</v>
      </c>
      <c r="C4844" s="19">
        <f t="shared" si="151"/>
        <v>2019</v>
      </c>
      <c r="D4844" s="10">
        <f ca="1">_xlfn.IFNA((VLOOKUP(A4844,'Fats and Greases'!A:B,2,FALSE)), "")</f>
        <v>19</v>
      </c>
      <c r="E4844" s="10">
        <f ca="1">_xlfn.IFNA((VLOOKUP(A4844,'Fats and Greases'!C:D,2,FALSE)), "")</f>
        <v>21</v>
      </c>
      <c r="F4844" s="10">
        <f ca="1">_xlfn.IFNA((VLOOKUP(A4844,'Fats and Greases'!E:F,2,FALSE)), "")</f>
        <v>24</v>
      </c>
      <c r="G4844" s="10">
        <f ca="1">_xlfn.IFNA((VLOOKUP(A4844,'Fats and Greases'!G:H,2,FALSE)), "")</f>
        <v>22</v>
      </c>
      <c r="H4844" s="10">
        <f ca="1">_xlfn.IFNA((VLOOKUP(A4844,'Fats and Greases'!I:J,2,FALSE)), "")</f>
        <v>24.25</v>
      </c>
      <c r="I4844" s="10">
        <f ca="1">_xlfn.IFNA((VLOOKUP(A4844,'Fats and Greases'!K:L,2,FALSE)), "")</f>
        <v>25.75</v>
      </c>
      <c r="J4844" s="10">
        <f ca="1">_xlfn.IFNA((VLOOKUP(A4844,'Fats and Greases'!M:N,2,FALSE)), "")</f>
        <v>24</v>
      </c>
      <c r="K4844" s="10">
        <f ca="1">_xlfn.IFNA((VLOOKUP($A4844,'Fats and Greases'!O:P,2,FALSE)), "")</f>
        <v>26</v>
      </c>
      <c r="L4844" s="10">
        <f ca="1">_xlfn.IFNA((VLOOKUP($A4844,'Fats and Greases'!Q:R,2,FALSE)), "")</f>
        <v>24</v>
      </c>
      <c r="M4844" s="10">
        <f ca="1">_xlfn.IFNA((VLOOKUP($A4844,'Fats and Greases'!S:T,2,FALSE)), "")</f>
        <v>24.5</v>
      </c>
    </row>
    <row r="4845" spans="1:13" x14ac:dyDescent="0.2">
      <c r="A4845" s="18">
        <v>43565</v>
      </c>
      <c r="B4845" s="19">
        <f t="shared" si="150"/>
        <v>4</v>
      </c>
      <c r="C4845" s="19">
        <f t="shared" si="151"/>
        <v>2019</v>
      </c>
      <c r="D4845" s="10">
        <f ca="1">_xlfn.IFNA((VLOOKUP(A4845,'Fats and Greases'!A:B,2,FALSE)), "")</f>
        <v>19.25</v>
      </c>
      <c r="E4845" s="10">
        <f ca="1">_xlfn.IFNA((VLOOKUP(A4845,'Fats and Greases'!C:D,2,FALSE)), "")</f>
        <v>21</v>
      </c>
      <c r="F4845" s="10">
        <f ca="1">_xlfn.IFNA((VLOOKUP(A4845,'Fats and Greases'!E:F,2,FALSE)), "")</f>
        <v>24</v>
      </c>
      <c r="G4845" s="10">
        <f ca="1">_xlfn.IFNA((VLOOKUP(A4845,'Fats and Greases'!G:H,2,FALSE)), "")</f>
        <v>22</v>
      </c>
      <c r="H4845" s="10">
        <f ca="1">_xlfn.IFNA((VLOOKUP(A4845,'Fats and Greases'!I:J,2,FALSE)), "")</f>
        <v>24.25</v>
      </c>
      <c r="I4845" s="10">
        <f ca="1">_xlfn.IFNA((VLOOKUP(A4845,'Fats and Greases'!K:L,2,FALSE)), "")</f>
        <v>25.75</v>
      </c>
      <c r="J4845" s="10">
        <f ca="1">_xlfn.IFNA((VLOOKUP(A4845,'Fats and Greases'!M:N,2,FALSE)), "")</f>
        <v>24</v>
      </c>
      <c r="K4845" s="10">
        <f ca="1">_xlfn.IFNA((VLOOKUP($A4845,'Fats and Greases'!O:P,2,FALSE)), "")</f>
        <v>26.5</v>
      </c>
      <c r="L4845" s="10">
        <f ca="1">_xlfn.IFNA((VLOOKUP($A4845,'Fats and Greases'!Q:R,2,FALSE)), "")</f>
        <v>24</v>
      </c>
      <c r="M4845" s="10">
        <f ca="1">_xlfn.IFNA((VLOOKUP($A4845,'Fats and Greases'!S:T,2,FALSE)), "")</f>
        <v>24.5</v>
      </c>
    </row>
    <row r="4846" spans="1:13" x14ac:dyDescent="0.2">
      <c r="A4846" s="18">
        <v>43566</v>
      </c>
      <c r="B4846" s="19">
        <f t="shared" si="150"/>
        <v>4</v>
      </c>
      <c r="C4846" s="19">
        <f t="shared" si="151"/>
        <v>2019</v>
      </c>
      <c r="D4846" s="10">
        <f ca="1">_xlfn.IFNA((VLOOKUP(A4846,'Fats and Greases'!A:B,2,FALSE)), "")</f>
        <v>19.25</v>
      </c>
      <c r="E4846" s="10">
        <f ca="1">_xlfn.IFNA((VLOOKUP(A4846,'Fats and Greases'!C:D,2,FALSE)), "")</f>
        <v>21</v>
      </c>
      <c r="F4846" s="10">
        <f ca="1">_xlfn.IFNA((VLOOKUP(A4846,'Fats and Greases'!E:F,2,FALSE)), "")</f>
        <v>24</v>
      </c>
      <c r="G4846" s="10">
        <f ca="1">_xlfn.IFNA((VLOOKUP(A4846,'Fats and Greases'!G:H,2,FALSE)), "")</f>
        <v>22</v>
      </c>
      <c r="H4846" s="10">
        <f ca="1">_xlfn.IFNA((VLOOKUP(A4846,'Fats and Greases'!I:J,2,FALSE)), "")</f>
        <v>24.25</v>
      </c>
      <c r="I4846" s="10">
        <f ca="1">_xlfn.IFNA((VLOOKUP(A4846,'Fats and Greases'!K:L,2,FALSE)), "")</f>
        <v>25.75</v>
      </c>
      <c r="J4846" s="10">
        <f ca="1">_xlfn.IFNA((VLOOKUP(A4846,'Fats and Greases'!M:N,2,FALSE)), "")</f>
        <v>24</v>
      </c>
      <c r="K4846" s="10">
        <f ca="1">_xlfn.IFNA((VLOOKUP($A4846,'Fats and Greases'!O:P,2,FALSE)), "")</f>
        <v>26.5</v>
      </c>
      <c r="L4846" s="10">
        <f ca="1">_xlfn.IFNA((VLOOKUP($A4846,'Fats and Greases'!Q:R,2,FALSE)), "")</f>
        <v>24</v>
      </c>
      <c r="M4846" s="10">
        <f ca="1">_xlfn.IFNA((VLOOKUP($A4846,'Fats and Greases'!S:T,2,FALSE)), "")</f>
        <v>24.5</v>
      </c>
    </row>
    <row r="4847" spans="1:13" x14ac:dyDescent="0.2">
      <c r="A4847" s="18">
        <v>43567</v>
      </c>
      <c r="B4847" s="19">
        <f t="shared" si="150"/>
        <v>4</v>
      </c>
      <c r="C4847" s="19">
        <f t="shared" si="151"/>
        <v>2019</v>
      </c>
      <c r="D4847" s="10">
        <f ca="1">_xlfn.IFNA((VLOOKUP(A4847,'Fats and Greases'!A:B,2,FALSE)), "")</f>
        <v>19.25</v>
      </c>
      <c r="E4847" s="10">
        <f ca="1">_xlfn.IFNA((VLOOKUP(A4847,'Fats and Greases'!C:D,2,FALSE)), "")</f>
        <v>21</v>
      </c>
      <c r="F4847" s="10">
        <f ca="1">_xlfn.IFNA((VLOOKUP(A4847,'Fats and Greases'!E:F,2,FALSE)), "")</f>
        <v>24</v>
      </c>
      <c r="G4847" s="10">
        <f ca="1">_xlfn.IFNA((VLOOKUP(A4847,'Fats and Greases'!G:H,2,FALSE)), "")</f>
        <v>22</v>
      </c>
      <c r="H4847" s="10">
        <f ca="1">_xlfn.IFNA((VLOOKUP(A4847,'Fats and Greases'!I:J,2,FALSE)), "")</f>
        <v>24.25</v>
      </c>
      <c r="I4847" s="10">
        <f ca="1">_xlfn.IFNA((VLOOKUP(A4847,'Fats and Greases'!K:L,2,FALSE)), "")</f>
        <v>25.75</v>
      </c>
      <c r="J4847" s="10">
        <f ca="1">_xlfn.IFNA((VLOOKUP(A4847,'Fats and Greases'!M:N,2,FALSE)), "")</f>
        <v>24</v>
      </c>
      <c r="K4847" s="10">
        <f ca="1">_xlfn.IFNA((VLOOKUP($A4847,'Fats and Greases'!O:P,2,FALSE)), "")</f>
        <v>26.5</v>
      </c>
      <c r="L4847" s="10">
        <f ca="1">_xlfn.IFNA((VLOOKUP($A4847,'Fats and Greases'!Q:R,2,FALSE)), "")</f>
        <v>24</v>
      </c>
      <c r="M4847" s="10">
        <f ca="1">_xlfn.IFNA((VLOOKUP($A4847,'Fats and Greases'!S:T,2,FALSE)), "")</f>
        <v>24.5</v>
      </c>
    </row>
    <row r="4848" spans="1:13" x14ac:dyDescent="0.2">
      <c r="A4848" s="18">
        <v>43570</v>
      </c>
      <c r="B4848" s="19">
        <f t="shared" si="150"/>
        <v>4</v>
      </c>
      <c r="C4848" s="19">
        <f t="shared" si="151"/>
        <v>2019</v>
      </c>
      <c r="D4848" s="10">
        <f ca="1">_xlfn.IFNA((VLOOKUP(A4848,'Fats and Greases'!A:B,2,FALSE)), "")</f>
        <v>19.25</v>
      </c>
      <c r="E4848" s="10">
        <f ca="1">_xlfn.IFNA((VLOOKUP(A4848,'Fats and Greases'!C:D,2,FALSE)), "")</f>
        <v>21</v>
      </c>
      <c r="F4848" s="10">
        <f ca="1">_xlfn.IFNA((VLOOKUP(A4848,'Fats and Greases'!E:F,2,FALSE)), "")</f>
        <v>24</v>
      </c>
      <c r="G4848" s="10">
        <f ca="1">_xlfn.IFNA((VLOOKUP(A4848,'Fats and Greases'!G:H,2,FALSE)), "")</f>
        <v>22</v>
      </c>
      <c r="H4848" s="10">
        <f ca="1">_xlfn.IFNA((VLOOKUP(A4848,'Fats and Greases'!I:J,2,FALSE)), "")</f>
        <v>24.25</v>
      </c>
      <c r="I4848" s="10">
        <f ca="1">_xlfn.IFNA((VLOOKUP(A4848,'Fats and Greases'!K:L,2,FALSE)), "")</f>
        <v>25.75</v>
      </c>
      <c r="J4848" s="10">
        <f ca="1">_xlfn.IFNA((VLOOKUP(A4848,'Fats and Greases'!M:N,2,FALSE)), "")</f>
        <v>24</v>
      </c>
      <c r="K4848" s="10">
        <f ca="1">_xlfn.IFNA((VLOOKUP($A4848,'Fats and Greases'!O:P,2,FALSE)), "")</f>
        <v>26.5</v>
      </c>
      <c r="L4848" s="10">
        <f ca="1">_xlfn.IFNA((VLOOKUP($A4848,'Fats and Greases'!Q:R,2,FALSE)), "")</f>
        <v>24</v>
      </c>
      <c r="M4848" s="10">
        <f ca="1">_xlfn.IFNA((VLOOKUP($A4848,'Fats and Greases'!S:T,2,FALSE)), "")</f>
        <v>24.5</v>
      </c>
    </row>
    <row r="4849" spans="1:13" x14ac:dyDescent="0.2">
      <c r="A4849" s="18">
        <v>43571</v>
      </c>
      <c r="B4849" s="19">
        <f t="shared" si="150"/>
        <v>4</v>
      </c>
      <c r="C4849" s="19">
        <f t="shared" si="151"/>
        <v>2019</v>
      </c>
      <c r="D4849" s="10">
        <f ca="1">_xlfn.IFNA((VLOOKUP(A4849,'Fats and Greases'!A:B,2,FALSE)), "")</f>
        <v>19.25</v>
      </c>
      <c r="E4849" s="10">
        <f ca="1">_xlfn.IFNA((VLOOKUP(A4849,'Fats and Greases'!C:D,2,FALSE)), "")</f>
        <v>21.5</v>
      </c>
      <c r="F4849" s="10">
        <f ca="1">_xlfn.IFNA((VLOOKUP(A4849,'Fats and Greases'!E:F,2,FALSE)), "")</f>
        <v>24</v>
      </c>
      <c r="G4849" s="10">
        <f ca="1">_xlfn.IFNA((VLOOKUP(A4849,'Fats and Greases'!G:H,2,FALSE)), "")</f>
        <v>22</v>
      </c>
      <c r="H4849" s="10">
        <f ca="1">_xlfn.IFNA((VLOOKUP(A4849,'Fats and Greases'!I:J,2,FALSE)), "")</f>
        <v>24.25</v>
      </c>
      <c r="I4849" s="10">
        <f ca="1">_xlfn.IFNA((VLOOKUP(A4849,'Fats and Greases'!K:L,2,FALSE)), "")</f>
        <v>26.5</v>
      </c>
      <c r="J4849" s="10">
        <f ca="1">_xlfn.IFNA((VLOOKUP(A4849,'Fats and Greases'!M:N,2,FALSE)), "")</f>
        <v>24</v>
      </c>
      <c r="K4849" s="10">
        <f ca="1">_xlfn.IFNA((VLOOKUP($A4849,'Fats and Greases'!O:P,2,FALSE)), "")</f>
        <v>26.5</v>
      </c>
      <c r="L4849" s="10">
        <f ca="1">_xlfn.IFNA((VLOOKUP($A4849,'Fats and Greases'!Q:R,2,FALSE)), "")</f>
        <v>24</v>
      </c>
      <c r="M4849" s="10">
        <f ca="1">_xlfn.IFNA((VLOOKUP($A4849,'Fats and Greases'!S:T,2,FALSE)), "")</f>
        <v>24.5</v>
      </c>
    </row>
    <row r="4850" spans="1:13" x14ac:dyDescent="0.2">
      <c r="A4850" s="18">
        <v>43572</v>
      </c>
      <c r="B4850" s="19">
        <f t="shared" si="150"/>
        <v>4</v>
      </c>
      <c r="C4850" s="19">
        <f t="shared" si="151"/>
        <v>2019</v>
      </c>
      <c r="D4850" s="10">
        <f ca="1">_xlfn.IFNA((VLOOKUP(A4850,'Fats and Greases'!A:B,2,FALSE)), "")</f>
        <v>19.5</v>
      </c>
      <c r="E4850" s="10">
        <f ca="1">_xlfn.IFNA((VLOOKUP(A4850,'Fats and Greases'!C:D,2,FALSE)), "")</f>
        <v>21.5</v>
      </c>
      <c r="F4850" s="10">
        <f ca="1">_xlfn.IFNA((VLOOKUP(A4850,'Fats and Greases'!E:F,2,FALSE)), "")</f>
        <v>24</v>
      </c>
      <c r="G4850" s="10">
        <f ca="1">_xlfn.IFNA((VLOOKUP(A4850,'Fats and Greases'!G:H,2,FALSE)), "")</f>
        <v>22</v>
      </c>
      <c r="H4850" s="10">
        <f ca="1">_xlfn.IFNA((VLOOKUP(A4850,'Fats and Greases'!I:J,2,FALSE)), "")</f>
        <v>24.25</v>
      </c>
      <c r="I4850" s="10">
        <f ca="1">_xlfn.IFNA((VLOOKUP(A4850,'Fats and Greases'!K:L,2,FALSE)), "")</f>
        <v>26.5</v>
      </c>
      <c r="J4850" s="10">
        <f ca="1">_xlfn.IFNA((VLOOKUP(A4850,'Fats and Greases'!M:N,2,FALSE)), "")</f>
        <v>24</v>
      </c>
      <c r="K4850" s="10">
        <f ca="1">_xlfn.IFNA((VLOOKUP($A4850,'Fats and Greases'!O:P,2,FALSE)), "")</f>
        <v>26.5</v>
      </c>
      <c r="L4850" s="10">
        <f ca="1">_xlfn.IFNA((VLOOKUP($A4850,'Fats and Greases'!Q:R,2,FALSE)), "")</f>
        <v>24</v>
      </c>
      <c r="M4850" s="10">
        <f ca="1">_xlfn.IFNA((VLOOKUP($A4850,'Fats and Greases'!S:T,2,FALSE)), "")</f>
        <v>24.5</v>
      </c>
    </row>
    <row r="4851" spans="1:13" x14ac:dyDescent="0.2">
      <c r="A4851" s="18">
        <v>43573</v>
      </c>
      <c r="B4851" s="19">
        <f t="shared" si="150"/>
        <v>4</v>
      </c>
      <c r="C4851" s="19">
        <f t="shared" si="151"/>
        <v>2019</v>
      </c>
      <c r="D4851" s="10">
        <f ca="1">_xlfn.IFNA((VLOOKUP(A4851,'Fats and Greases'!A:B,2,FALSE)), "")</f>
        <v>19.5</v>
      </c>
      <c r="E4851" s="10">
        <f ca="1">_xlfn.IFNA((VLOOKUP(A4851,'Fats and Greases'!C:D,2,FALSE)), "")</f>
        <v>21.5</v>
      </c>
      <c r="F4851" s="10">
        <f ca="1">_xlfn.IFNA((VLOOKUP(A4851,'Fats and Greases'!E:F,2,FALSE)), "")</f>
        <v>24</v>
      </c>
      <c r="G4851" s="10">
        <f ca="1">_xlfn.IFNA((VLOOKUP(A4851,'Fats and Greases'!G:H,2,FALSE)), "")</f>
        <v>22</v>
      </c>
      <c r="H4851" s="10">
        <f ca="1">_xlfn.IFNA((VLOOKUP(A4851,'Fats and Greases'!I:J,2,FALSE)), "")</f>
        <v>24.25</v>
      </c>
      <c r="I4851" s="10">
        <f ca="1">_xlfn.IFNA((VLOOKUP(A4851,'Fats and Greases'!K:L,2,FALSE)), "")</f>
        <v>26.5</v>
      </c>
      <c r="J4851" s="10">
        <f ca="1">_xlfn.IFNA((VLOOKUP(A4851,'Fats and Greases'!M:N,2,FALSE)), "")</f>
        <v>24</v>
      </c>
      <c r="K4851" s="10">
        <f ca="1">_xlfn.IFNA((VLOOKUP($A4851,'Fats and Greases'!O:P,2,FALSE)), "")</f>
        <v>26.5</v>
      </c>
      <c r="L4851" s="10">
        <f ca="1">_xlfn.IFNA((VLOOKUP($A4851,'Fats and Greases'!Q:R,2,FALSE)), "")</f>
        <v>24</v>
      </c>
      <c r="M4851" s="10">
        <f ca="1">_xlfn.IFNA((VLOOKUP($A4851,'Fats and Greases'!S:T,2,FALSE)), "")</f>
        <v>24.5</v>
      </c>
    </row>
    <row r="4852" spans="1:13" x14ac:dyDescent="0.2">
      <c r="A4852" s="18">
        <v>43574</v>
      </c>
      <c r="B4852" s="19">
        <f t="shared" si="150"/>
        <v>4</v>
      </c>
      <c r="C4852" s="19">
        <f t="shared" si="151"/>
        <v>2019</v>
      </c>
      <c r="D4852" s="10" t="str">
        <f ca="1">_xlfn.IFNA((VLOOKUP(A4852,'Fats and Greases'!A:B,2,FALSE)), "")</f>
        <v/>
      </c>
      <c r="E4852" s="10" t="str">
        <f ca="1">_xlfn.IFNA((VLOOKUP(A4852,'Fats and Greases'!C:D,2,FALSE)), "")</f>
        <v/>
      </c>
      <c r="F4852" s="10" t="str">
        <f ca="1">_xlfn.IFNA((VLOOKUP(A4852,'Fats and Greases'!E:F,2,FALSE)), "")</f>
        <v/>
      </c>
      <c r="G4852" s="10" t="str">
        <f ca="1">_xlfn.IFNA((VLOOKUP(A4852,'Fats and Greases'!G:H,2,FALSE)), "")</f>
        <v/>
      </c>
      <c r="H4852" s="10" t="str">
        <f ca="1">_xlfn.IFNA((VLOOKUP(A4852,'Fats and Greases'!I:J,2,FALSE)), "")</f>
        <v/>
      </c>
      <c r="I4852" s="10" t="str">
        <f ca="1">_xlfn.IFNA((VLOOKUP(A4852,'Fats and Greases'!K:L,2,FALSE)), "")</f>
        <v/>
      </c>
      <c r="J4852" s="10" t="str">
        <f ca="1">_xlfn.IFNA((VLOOKUP(A4852,'Fats and Greases'!M:N,2,FALSE)), "")</f>
        <v/>
      </c>
      <c r="K4852" s="10" t="str">
        <f ca="1">_xlfn.IFNA((VLOOKUP($A4852,'Fats and Greases'!O:P,2,FALSE)), "")</f>
        <v/>
      </c>
      <c r="L4852" s="10" t="str">
        <f ca="1">_xlfn.IFNA((VLOOKUP($A4852,'Fats and Greases'!Q:R,2,FALSE)), "")</f>
        <v/>
      </c>
      <c r="M4852" s="10" t="str">
        <f ca="1">_xlfn.IFNA((VLOOKUP($A4852,'Fats and Greases'!S:T,2,FALSE)), "")</f>
        <v/>
      </c>
    </row>
    <row r="4853" spans="1:13" x14ac:dyDescent="0.2">
      <c r="A4853" s="18">
        <v>43577</v>
      </c>
      <c r="B4853" s="19">
        <f t="shared" si="150"/>
        <v>4</v>
      </c>
      <c r="C4853" s="19">
        <f t="shared" si="151"/>
        <v>2019</v>
      </c>
      <c r="D4853" s="10">
        <f ca="1">_xlfn.IFNA((VLOOKUP(A4853,'Fats and Greases'!A:B,2,FALSE)), "")</f>
        <v>19.5</v>
      </c>
      <c r="E4853" s="10">
        <f ca="1">_xlfn.IFNA((VLOOKUP(A4853,'Fats and Greases'!C:D,2,FALSE)), "")</f>
        <v>21.5</v>
      </c>
      <c r="F4853" s="10">
        <f ca="1">_xlfn.IFNA((VLOOKUP(A4853,'Fats and Greases'!E:F,2,FALSE)), "")</f>
        <v>24</v>
      </c>
      <c r="G4853" s="10">
        <f ca="1">_xlfn.IFNA((VLOOKUP(A4853,'Fats and Greases'!G:H,2,FALSE)), "")</f>
        <v>22</v>
      </c>
      <c r="H4853" s="10">
        <f ca="1">_xlfn.IFNA((VLOOKUP(A4853,'Fats and Greases'!I:J,2,FALSE)), "")</f>
        <v>24.25</v>
      </c>
      <c r="I4853" s="10">
        <f ca="1">_xlfn.IFNA((VLOOKUP(A4853,'Fats and Greases'!K:L,2,FALSE)), "")</f>
        <v>26.5</v>
      </c>
      <c r="J4853" s="10">
        <f ca="1">_xlfn.IFNA((VLOOKUP(A4853,'Fats and Greases'!M:N,2,FALSE)), "")</f>
        <v>24</v>
      </c>
      <c r="K4853" s="10">
        <f ca="1">_xlfn.IFNA((VLOOKUP($A4853,'Fats and Greases'!O:P,2,FALSE)), "")</f>
        <v>26.5</v>
      </c>
      <c r="L4853" s="10">
        <f ca="1">_xlfn.IFNA((VLOOKUP($A4853,'Fats and Greases'!Q:R,2,FALSE)), "")</f>
        <v>24</v>
      </c>
      <c r="M4853" s="10">
        <f ca="1">_xlfn.IFNA((VLOOKUP($A4853,'Fats and Greases'!S:T,2,FALSE)), "")</f>
        <v>24.5</v>
      </c>
    </row>
    <row r="4854" spans="1:13" x14ac:dyDescent="0.2">
      <c r="A4854" s="18">
        <v>43578</v>
      </c>
      <c r="B4854" s="19">
        <f t="shared" si="150"/>
        <v>4</v>
      </c>
      <c r="C4854" s="19">
        <f t="shared" si="151"/>
        <v>2019</v>
      </c>
      <c r="D4854" s="10">
        <f ca="1">_xlfn.IFNA((VLOOKUP(A4854,'Fats and Greases'!A:B,2,FALSE)), "")</f>
        <v>19.75</v>
      </c>
      <c r="E4854" s="10">
        <f ca="1">_xlfn.IFNA((VLOOKUP(A4854,'Fats and Greases'!C:D,2,FALSE)), "")</f>
        <v>21.5</v>
      </c>
      <c r="F4854" s="10">
        <f ca="1">_xlfn.IFNA((VLOOKUP(A4854,'Fats and Greases'!E:F,2,FALSE)), "")</f>
        <v>24</v>
      </c>
      <c r="G4854" s="10">
        <f ca="1">_xlfn.IFNA((VLOOKUP(A4854,'Fats and Greases'!G:H,2,FALSE)), "")</f>
        <v>22</v>
      </c>
      <c r="H4854" s="10">
        <f ca="1">_xlfn.IFNA((VLOOKUP(A4854,'Fats and Greases'!I:J,2,FALSE)), "")</f>
        <v>24.25</v>
      </c>
      <c r="I4854" s="10">
        <f ca="1">_xlfn.IFNA((VLOOKUP(A4854,'Fats and Greases'!K:L,2,FALSE)), "")</f>
        <v>26.5</v>
      </c>
      <c r="J4854" s="10">
        <f ca="1">_xlfn.IFNA((VLOOKUP(A4854,'Fats and Greases'!M:N,2,FALSE)), "")</f>
        <v>24</v>
      </c>
      <c r="K4854" s="10">
        <f ca="1">_xlfn.IFNA((VLOOKUP($A4854,'Fats and Greases'!O:P,2,FALSE)), "")</f>
        <v>27.5</v>
      </c>
      <c r="L4854" s="10">
        <f ca="1">_xlfn.IFNA((VLOOKUP($A4854,'Fats and Greases'!Q:R,2,FALSE)), "")</f>
        <v>24</v>
      </c>
      <c r="M4854" s="10">
        <f ca="1">_xlfn.IFNA((VLOOKUP($A4854,'Fats and Greases'!S:T,2,FALSE)), "")</f>
        <v>24.5</v>
      </c>
    </row>
    <row r="4855" spans="1:13" x14ac:dyDescent="0.2">
      <c r="A4855" s="18">
        <v>43579</v>
      </c>
      <c r="B4855" s="19">
        <f t="shared" si="150"/>
        <v>4</v>
      </c>
      <c r="C4855" s="19">
        <f t="shared" si="151"/>
        <v>2019</v>
      </c>
      <c r="D4855" s="10">
        <f ca="1">_xlfn.IFNA((VLOOKUP(A4855,'Fats and Greases'!A:B,2,FALSE)), "")</f>
        <v>20</v>
      </c>
      <c r="E4855" s="10">
        <f ca="1">_xlfn.IFNA((VLOOKUP(A4855,'Fats and Greases'!C:D,2,FALSE)), "")</f>
        <v>21.5</v>
      </c>
      <c r="F4855" s="10">
        <f ca="1">_xlfn.IFNA((VLOOKUP(A4855,'Fats and Greases'!E:F,2,FALSE)), "")</f>
        <v>24</v>
      </c>
      <c r="G4855" s="10">
        <f ca="1">_xlfn.IFNA((VLOOKUP(A4855,'Fats and Greases'!G:H,2,FALSE)), "")</f>
        <v>22</v>
      </c>
      <c r="H4855" s="10">
        <f ca="1">_xlfn.IFNA((VLOOKUP(A4855,'Fats and Greases'!I:J,2,FALSE)), "")</f>
        <v>24.25</v>
      </c>
      <c r="I4855" s="10">
        <f ca="1">_xlfn.IFNA((VLOOKUP(A4855,'Fats and Greases'!K:L,2,FALSE)), "")</f>
        <v>26.5</v>
      </c>
      <c r="J4855" s="10">
        <f ca="1">_xlfn.IFNA((VLOOKUP(A4855,'Fats and Greases'!M:N,2,FALSE)), "")</f>
        <v>24</v>
      </c>
      <c r="K4855" s="10">
        <f ca="1">_xlfn.IFNA((VLOOKUP($A4855,'Fats and Greases'!O:P,2,FALSE)), "")</f>
        <v>27.5</v>
      </c>
      <c r="L4855" s="10">
        <f ca="1">_xlfn.IFNA((VLOOKUP($A4855,'Fats and Greases'!Q:R,2,FALSE)), "")</f>
        <v>24</v>
      </c>
      <c r="M4855" s="10">
        <f ca="1">_xlfn.IFNA((VLOOKUP($A4855,'Fats and Greases'!S:T,2,FALSE)), "")</f>
        <v>25</v>
      </c>
    </row>
    <row r="4856" spans="1:13" x14ac:dyDescent="0.2">
      <c r="A4856" s="18">
        <v>43580</v>
      </c>
      <c r="B4856" s="19">
        <f t="shared" si="150"/>
        <v>4</v>
      </c>
      <c r="C4856" s="19">
        <f t="shared" si="151"/>
        <v>2019</v>
      </c>
      <c r="D4856" s="10">
        <f ca="1">_xlfn.IFNA((VLOOKUP(A4856,'Fats and Greases'!A:B,2,FALSE)), "")</f>
        <v>20</v>
      </c>
      <c r="E4856" s="10">
        <f ca="1">_xlfn.IFNA((VLOOKUP(A4856,'Fats and Greases'!C:D,2,FALSE)), "")</f>
        <v>21.5</v>
      </c>
      <c r="F4856" s="10">
        <f ca="1">_xlfn.IFNA((VLOOKUP(A4856,'Fats and Greases'!E:F,2,FALSE)), "")</f>
        <v>24</v>
      </c>
      <c r="G4856" s="10">
        <f ca="1">_xlfn.IFNA((VLOOKUP(A4856,'Fats and Greases'!G:H,2,FALSE)), "")</f>
        <v>22</v>
      </c>
      <c r="H4856" s="10">
        <f ca="1">_xlfn.IFNA((VLOOKUP(A4856,'Fats and Greases'!I:J,2,FALSE)), "")</f>
        <v>24.25</v>
      </c>
      <c r="I4856" s="10">
        <f ca="1">_xlfn.IFNA((VLOOKUP(A4856,'Fats and Greases'!K:L,2,FALSE)), "")</f>
        <v>26.5</v>
      </c>
      <c r="J4856" s="10">
        <f ca="1">_xlfn.IFNA((VLOOKUP(A4856,'Fats and Greases'!M:N,2,FALSE)), "")</f>
        <v>24</v>
      </c>
      <c r="K4856" s="10">
        <f ca="1">_xlfn.IFNA((VLOOKUP($A4856,'Fats and Greases'!O:P,2,FALSE)), "")</f>
        <v>27.5</v>
      </c>
      <c r="L4856" s="10">
        <f ca="1">_xlfn.IFNA((VLOOKUP($A4856,'Fats and Greases'!Q:R,2,FALSE)), "")</f>
        <v>24</v>
      </c>
      <c r="M4856" s="10">
        <f ca="1">_xlfn.IFNA((VLOOKUP($A4856,'Fats and Greases'!S:T,2,FALSE)), "")</f>
        <v>25</v>
      </c>
    </row>
    <row r="4857" spans="1:13" x14ac:dyDescent="0.2">
      <c r="A4857" s="18">
        <v>43581</v>
      </c>
      <c r="B4857" s="19">
        <f t="shared" si="150"/>
        <v>4</v>
      </c>
      <c r="C4857" s="19">
        <f t="shared" si="151"/>
        <v>2019</v>
      </c>
      <c r="D4857" s="10">
        <f ca="1">_xlfn.IFNA((VLOOKUP(A4857,'Fats and Greases'!A:B,2,FALSE)), "")</f>
        <v>20</v>
      </c>
      <c r="E4857" s="10">
        <f ca="1">_xlfn.IFNA((VLOOKUP(A4857,'Fats and Greases'!C:D,2,FALSE)), "")</f>
        <v>21.5</v>
      </c>
      <c r="F4857" s="10">
        <f ca="1">_xlfn.IFNA((VLOOKUP(A4857,'Fats and Greases'!E:F,2,FALSE)), "")</f>
        <v>24</v>
      </c>
      <c r="G4857" s="10">
        <f ca="1">_xlfn.IFNA((VLOOKUP(A4857,'Fats and Greases'!G:H,2,FALSE)), "")</f>
        <v>22</v>
      </c>
      <c r="H4857" s="10">
        <f ca="1">_xlfn.IFNA((VLOOKUP(A4857,'Fats and Greases'!I:J,2,FALSE)), "")</f>
        <v>24.25</v>
      </c>
      <c r="I4857" s="10">
        <f ca="1">_xlfn.IFNA((VLOOKUP(A4857,'Fats and Greases'!K:L,2,FALSE)), "")</f>
        <v>26.5</v>
      </c>
      <c r="J4857" s="10">
        <f ca="1">_xlfn.IFNA((VLOOKUP(A4857,'Fats and Greases'!M:N,2,FALSE)), "")</f>
        <v>24</v>
      </c>
      <c r="K4857" s="10">
        <f ca="1">_xlfn.IFNA((VLOOKUP($A4857,'Fats and Greases'!O:P,2,FALSE)), "")</f>
        <v>27.5</v>
      </c>
      <c r="L4857" s="10">
        <f ca="1">_xlfn.IFNA((VLOOKUP($A4857,'Fats and Greases'!Q:R,2,FALSE)), "")</f>
        <v>24</v>
      </c>
      <c r="M4857" s="10">
        <f ca="1">_xlfn.IFNA((VLOOKUP($A4857,'Fats and Greases'!S:T,2,FALSE)), "")</f>
        <v>25</v>
      </c>
    </row>
    <row r="4858" spans="1:13" x14ac:dyDescent="0.2">
      <c r="A4858" s="18">
        <v>43584</v>
      </c>
      <c r="B4858" s="19">
        <f t="shared" si="150"/>
        <v>4</v>
      </c>
      <c r="C4858" s="19">
        <f t="shared" si="151"/>
        <v>2019</v>
      </c>
      <c r="D4858" s="10">
        <f ca="1">_xlfn.IFNA((VLOOKUP(A4858,'Fats and Greases'!A:B,2,FALSE)), "")</f>
        <v>20</v>
      </c>
      <c r="E4858" s="10">
        <f ca="1">_xlfn.IFNA((VLOOKUP(A4858,'Fats and Greases'!C:D,2,FALSE)), "")</f>
        <v>21.5</v>
      </c>
      <c r="F4858" s="10">
        <f ca="1">_xlfn.IFNA((VLOOKUP(A4858,'Fats and Greases'!E:F,2,FALSE)), "")</f>
        <v>24</v>
      </c>
      <c r="G4858" s="10">
        <f ca="1">_xlfn.IFNA((VLOOKUP(A4858,'Fats and Greases'!G:H,2,FALSE)), "")</f>
        <v>22</v>
      </c>
      <c r="H4858" s="10">
        <f ca="1">_xlfn.IFNA((VLOOKUP(A4858,'Fats and Greases'!I:J,2,FALSE)), "")</f>
        <v>24.25</v>
      </c>
      <c r="I4858" s="10">
        <f ca="1">_xlfn.IFNA((VLOOKUP(A4858,'Fats and Greases'!K:L,2,FALSE)), "")</f>
        <v>26.5</v>
      </c>
      <c r="J4858" s="10">
        <f ca="1">_xlfn.IFNA((VLOOKUP(A4858,'Fats and Greases'!M:N,2,FALSE)), "")</f>
        <v>24</v>
      </c>
      <c r="K4858" s="10">
        <f ca="1">_xlfn.IFNA((VLOOKUP($A4858,'Fats and Greases'!O:P,2,FALSE)), "")</f>
        <v>27.5</v>
      </c>
      <c r="L4858" s="10">
        <f ca="1">_xlfn.IFNA((VLOOKUP($A4858,'Fats and Greases'!Q:R,2,FALSE)), "")</f>
        <v>24</v>
      </c>
      <c r="M4858" s="10">
        <f ca="1">_xlfn.IFNA((VLOOKUP($A4858,'Fats and Greases'!S:T,2,FALSE)), "")</f>
        <v>25</v>
      </c>
    </row>
    <row r="4859" spans="1:13" x14ac:dyDescent="0.2">
      <c r="A4859" s="18">
        <v>43585</v>
      </c>
      <c r="B4859" s="19">
        <f t="shared" si="150"/>
        <v>4</v>
      </c>
      <c r="C4859" s="19">
        <f t="shared" si="151"/>
        <v>2019</v>
      </c>
      <c r="D4859" s="10">
        <f ca="1">_xlfn.IFNA((VLOOKUP(A4859,'Fats and Greases'!A:B,2,FALSE)), "")</f>
        <v>20.25</v>
      </c>
      <c r="E4859" s="10">
        <f ca="1">_xlfn.IFNA((VLOOKUP(A4859,'Fats and Greases'!C:D,2,FALSE)), "")</f>
        <v>21.75</v>
      </c>
      <c r="F4859" s="10">
        <f ca="1">_xlfn.IFNA((VLOOKUP(A4859,'Fats and Greases'!E:F,2,FALSE)), "")</f>
        <v>24</v>
      </c>
      <c r="G4859" s="10">
        <f ca="1">_xlfn.IFNA((VLOOKUP(A4859,'Fats and Greases'!G:H,2,FALSE)), "")</f>
        <v>22</v>
      </c>
      <c r="H4859" s="10">
        <f ca="1">_xlfn.IFNA((VLOOKUP(A4859,'Fats and Greases'!I:J,2,FALSE)), "")</f>
        <v>24.25</v>
      </c>
      <c r="I4859" s="10">
        <f ca="1">_xlfn.IFNA((VLOOKUP(A4859,'Fats and Greases'!K:L,2,FALSE)), "")</f>
        <v>26.5</v>
      </c>
      <c r="J4859" s="10">
        <f ca="1">_xlfn.IFNA((VLOOKUP(A4859,'Fats and Greases'!M:N,2,FALSE)), "")</f>
        <v>24</v>
      </c>
      <c r="K4859" s="10">
        <f ca="1">_xlfn.IFNA((VLOOKUP($A4859,'Fats and Greases'!O:P,2,FALSE)), "")</f>
        <v>27.75</v>
      </c>
      <c r="L4859" s="10">
        <f ca="1">_xlfn.IFNA((VLOOKUP($A4859,'Fats and Greases'!Q:R,2,FALSE)), "")</f>
        <v>24</v>
      </c>
      <c r="M4859" s="10">
        <f ca="1">_xlfn.IFNA((VLOOKUP($A4859,'Fats and Greases'!S:T,2,FALSE)), "")</f>
        <v>25</v>
      </c>
    </row>
    <row r="4860" spans="1:13" x14ac:dyDescent="0.2">
      <c r="A4860" s="18">
        <v>43586</v>
      </c>
      <c r="B4860" s="19">
        <f t="shared" si="150"/>
        <v>5</v>
      </c>
      <c r="C4860" s="19">
        <f t="shared" si="151"/>
        <v>2019</v>
      </c>
      <c r="D4860" s="10">
        <f ca="1">_xlfn.IFNA((VLOOKUP(A4860,'Fats and Greases'!A:B,2,FALSE)), "")</f>
        <v>20.25</v>
      </c>
      <c r="E4860" s="10">
        <f ca="1">_xlfn.IFNA((VLOOKUP(A4860,'Fats and Greases'!C:D,2,FALSE)), "")</f>
        <v>21.75</v>
      </c>
      <c r="F4860" s="10">
        <f ca="1">_xlfn.IFNA((VLOOKUP(A4860,'Fats and Greases'!E:F,2,FALSE)), "")</f>
        <v>24</v>
      </c>
      <c r="G4860" s="10">
        <f ca="1">_xlfn.IFNA((VLOOKUP(A4860,'Fats and Greases'!G:H,2,FALSE)), "")</f>
        <v>22</v>
      </c>
      <c r="H4860" s="10">
        <f ca="1">_xlfn.IFNA((VLOOKUP(A4860,'Fats and Greases'!I:J,2,FALSE)), "")</f>
        <v>24.25</v>
      </c>
      <c r="I4860" s="10">
        <f ca="1">_xlfn.IFNA((VLOOKUP(A4860,'Fats and Greases'!K:L,2,FALSE)), "")</f>
        <v>26.5</v>
      </c>
      <c r="J4860" s="10">
        <f ca="1">_xlfn.IFNA((VLOOKUP(A4860,'Fats and Greases'!M:N,2,FALSE)), "")</f>
        <v>24</v>
      </c>
      <c r="K4860" s="10">
        <f ca="1">_xlfn.IFNA((VLOOKUP($A4860,'Fats and Greases'!O:P,2,FALSE)), "")</f>
        <v>27.75</v>
      </c>
      <c r="L4860" s="10">
        <f ca="1">_xlfn.IFNA((VLOOKUP($A4860,'Fats and Greases'!Q:R,2,FALSE)), "")</f>
        <v>24</v>
      </c>
      <c r="M4860" s="10">
        <f ca="1">_xlfn.IFNA((VLOOKUP($A4860,'Fats and Greases'!S:T,2,FALSE)), "")</f>
        <v>25</v>
      </c>
    </row>
    <row r="4861" spans="1:13" x14ac:dyDescent="0.2">
      <c r="A4861" s="18">
        <v>43587</v>
      </c>
      <c r="B4861" s="19">
        <f t="shared" si="150"/>
        <v>5</v>
      </c>
      <c r="C4861" s="19">
        <f t="shared" si="151"/>
        <v>2019</v>
      </c>
      <c r="D4861" s="10">
        <f ca="1">_xlfn.IFNA((VLOOKUP(A4861,'Fats and Greases'!A:B,2,FALSE)), "")</f>
        <v>20.25</v>
      </c>
      <c r="E4861" s="10">
        <f ca="1">_xlfn.IFNA((VLOOKUP(A4861,'Fats and Greases'!C:D,2,FALSE)), "")</f>
        <v>21.75</v>
      </c>
      <c r="F4861" s="10">
        <f ca="1">_xlfn.IFNA((VLOOKUP(A4861,'Fats and Greases'!E:F,2,FALSE)), "")</f>
        <v>24</v>
      </c>
      <c r="G4861" s="10">
        <f ca="1">_xlfn.IFNA((VLOOKUP(A4861,'Fats and Greases'!G:H,2,FALSE)), "")</f>
        <v>22</v>
      </c>
      <c r="H4861" s="10">
        <f ca="1">_xlfn.IFNA((VLOOKUP(A4861,'Fats and Greases'!I:J,2,FALSE)), "")</f>
        <v>24.25</v>
      </c>
      <c r="I4861" s="10">
        <f ca="1">_xlfn.IFNA((VLOOKUP(A4861,'Fats and Greases'!K:L,2,FALSE)), "")</f>
        <v>26.5</v>
      </c>
      <c r="J4861" s="10">
        <f ca="1">_xlfn.IFNA((VLOOKUP(A4861,'Fats and Greases'!M:N,2,FALSE)), "")</f>
        <v>24</v>
      </c>
      <c r="K4861" s="10">
        <f ca="1">_xlfn.IFNA((VLOOKUP($A4861,'Fats and Greases'!O:P,2,FALSE)), "")</f>
        <v>27.75</v>
      </c>
      <c r="L4861" s="10">
        <f ca="1">_xlfn.IFNA((VLOOKUP($A4861,'Fats and Greases'!Q:R,2,FALSE)), "")</f>
        <v>24</v>
      </c>
      <c r="M4861" s="10">
        <f ca="1">_xlfn.IFNA((VLOOKUP($A4861,'Fats and Greases'!S:T,2,FALSE)), "")</f>
        <v>25</v>
      </c>
    </row>
    <row r="4862" spans="1:13" x14ac:dyDescent="0.2">
      <c r="A4862" s="18">
        <v>43588</v>
      </c>
      <c r="B4862" s="19">
        <f t="shared" si="150"/>
        <v>5</v>
      </c>
      <c r="C4862" s="19">
        <f t="shared" si="151"/>
        <v>2019</v>
      </c>
      <c r="D4862" s="10">
        <f ca="1">_xlfn.IFNA((VLOOKUP(A4862,'Fats and Greases'!A:B,2,FALSE)), "")</f>
        <v>20.25</v>
      </c>
      <c r="E4862" s="10">
        <f ca="1">_xlfn.IFNA((VLOOKUP(A4862,'Fats and Greases'!C:D,2,FALSE)), "")</f>
        <v>21.75</v>
      </c>
      <c r="F4862" s="10">
        <f ca="1">_xlfn.IFNA((VLOOKUP(A4862,'Fats and Greases'!E:F,2,FALSE)), "")</f>
        <v>24</v>
      </c>
      <c r="G4862" s="10">
        <f ca="1">_xlfn.IFNA((VLOOKUP(A4862,'Fats and Greases'!G:H,2,FALSE)), "")</f>
        <v>22</v>
      </c>
      <c r="H4862" s="10">
        <f ca="1">_xlfn.IFNA((VLOOKUP(A4862,'Fats and Greases'!I:J,2,FALSE)), "")</f>
        <v>24.25</v>
      </c>
      <c r="I4862" s="10">
        <f ca="1">_xlfn.IFNA((VLOOKUP(A4862,'Fats and Greases'!K:L,2,FALSE)), "")</f>
        <v>26.5</v>
      </c>
      <c r="J4862" s="10">
        <f ca="1">_xlfn.IFNA((VLOOKUP(A4862,'Fats and Greases'!M:N,2,FALSE)), "")</f>
        <v>24</v>
      </c>
      <c r="K4862" s="10">
        <f ca="1">_xlfn.IFNA((VLOOKUP($A4862,'Fats and Greases'!O:P,2,FALSE)), "")</f>
        <v>27.75</v>
      </c>
      <c r="L4862" s="10">
        <f ca="1">_xlfn.IFNA((VLOOKUP($A4862,'Fats and Greases'!Q:R,2,FALSE)), "")</f>
        <v>24</v>
      </c>
      <c r="M4862" s="10">
        <f ca="1">_xlfn.IFNA((VLOOKUP($A4862,'Fats and Greases'!S:T,2,FALSE)), "")</f>
        <v>25</v>
      </c>
    </row>
    <row r="4863" spans="1:13" x14ac:dyDescent="0.2">
      <c r="A4863" s="18">
        <v>43591</v>
      </c>
      <c r="B4863" s="19">
        <f t="shared" si="150"/>
        <v>5</v>
      </c>
      <c r="C4863" s="19">
        <f t="shared" si="151"/>
        <v>2019</v>
      </c>
      <c r="D4863" s="10">
        <f ca="1">_xlfn.IFNA((VLOOKUP(A4863,'Fats and Greases'!A:B,2,FALSE)), "")</f>
        <v>20.25</v>
      </c>
      <c r="E4863" s="10">
        <f ca="1">_xlfn.IFNA((VLOOKUP(A4863,'Fats and Greases'!C:D,2,FALSE)), "")</f>
        <v>21.75</v>
      </c>
      <c r="F4863" s="10">
        <f ca="1">_xlfn.IFNA((VLOOKUP(A4863,'Fats and Greases'!E:F,2,FALSE)), "")</f>
        <v>24</v>
      </c>
      <c r="G4863" s="10">
        <f ca="1">_xlfn.IFNA((VLOOKUP(A4863,'Fats and Greases'!G:H,2,FALSE)), "")</f>
        <v>22</v>
      </c>
      <c r="H4863" s="10">
        <f ca="1">_xlfn.IFNA((VLOOKUP(A4863,'Fats and Greases'!I:J,2,FALSE)), "")</f>
        <v>24.25</v>
      </c>
      <c r="I4863" s="10">
        <f ca="1">_xlfn.IFNA((VLOOKUP(A4863,'Fats and Greases'!K:L,2,FALSE)), "")</f>
        <v>26.5</v>
      </c>
      <c r="J4863" s="10">
        <f ca="1">_xlfn.IFNA((VLOOKUP(A4863,'Fats and Greases'!M:N,2,FALSE)), "")</f>
        <v>24</v>
      </c>
      <c r="K4863" s="10">
        <f ca="1">_xlfn.IFNA((VLOOKUP($A4863,'Fats and Greases'!O:P,2,FALSE)), "")</f>
        <v>27.75</v>
      </c>
      <c r="L4863" s="10">
        <f ca="1">_xlfn.IFNA((VLOOKUP($A4863,'Fats and Greases'!Q:R,2,FALSE)), "")</f>
        <v>24</v>
      </c>
      <c r="M4863" s="10">
        <f ca="1">_xlfn.IFNA((VLOOKUP($A4863,'Fats and Greases'!S:T,2,FALSE)), "")</f>
        <v>25</v>
      </c>
    </row>
    <row r="4864" spans="1:13" x14ac:dyDescent="0.2">
      <c r="A4864" s="18">
        <v>43592</v>
      </c>
      <c r="B4864" s="19">
        <f t="shared" si="150"/>
        <v>5</v>
      </c>
      <c r="C4864" s="19">
        <f t="shared" si="151"/>
        <v>2019</v>
      </c>
      <c r="D4864" s="10">
        <f ca="1">_xlfn.IFNA((VLOOKUP(A4864,'Fats and Greases'!A:B,2,FALSE)), "")</f>
        <v>20.5</v>
      </c>
      <c r="E4864" s="10">
        <f ca="1">_xlfn.IFNA((VLOOKUP(A4864,'Fats and Greases'!C:D,2,FALSE)), "")</f>
        <v>21.75</v>
      </c>
      <c r="F4864" s="10">
        <f ca="1">_xlfn.IFNA((VLOOKUP(A4864,'Fats and Greases'!E:F,2,FALSE)), "")</f>
        <v>24</v>
      </c>
      <c r="G4864" s="10">
        <f ca="1">_xlfn.IFNA((VLOOKUP(A4864,'Fats and Greases'!G:H,2,FALSE)), "")</f>
        <v>22</v>
      </c>
      <c r="H4864" s="10">
        <f ca="1">_xlfn.IFNA((VLOOKUP(A4864,'Fats and Greases'!I:J,2,FALSE)), "")</f>
        <v>24.25</v>
      </c>
      <c r="I4864" s="10">
        <f ca="1">_xlfn.IFNA((VLOOKUP(A4864,'Fats and Greases'!K:L,2,FALSE)), "")</f>
        <v>26.5</v>
      </c>
      <c r="J4864" s="10">
        <f ca="1">_xlfn.IFNA((VLOOKUP(A4864,'Fats and Greases'!M:N,2,FALSE)), "")</f>
        <v>24</v>
      </c>
      <c r="K4864" s="10">
        <f ca="1">_xlfn.IFNA((VLOOKUP($A4864,'Fats and Greases'!O:P,2,FALSE)), "")</f>
        <v>28</v>
      </c>
      <c r="L4864" s="10">
        <f ca="1">_xlfn.IFNA((VLOOKUP($A4864,'Fats and Greases'!Q:R,2,FALSE)), "")</f>
        <v>24</v>
      </c>
      <c r="M4864" s="10">
        <f ca="1">_xlfn.IFNA((VLOOKUP($A4864,'Fats and Greases'!S:T,2,FALSE)), "")</f>
        <v>25</v>
      </c>
    </row>
    <row r="4865" spans="1:13" x14ac:dyDescent="0.2">
      <c r="A4865" s="18">
        <v>43593</v>
      </c>
      <c r="B4865" s="19">
        <f t="shared" si="150"/>
        <v>5</v>
      </c>
      <c r="C4865" s="19">
        <f t="shared" si="151"/>
        <v>2019</v>
      </c>
      <c r="D4865" s="10">
        <f ca="1">_xlfn.IFNA((VLOOKUP(A4865,'Fats and Greases'!A:B,2,FALSE)), "")</f>
        <v>21.38</v>
      </c>
      <c r="E4865" s="10">
        <f ca="1">_xlfn.IFNA((VLOOKUP(A4865,'Fats and Greases'!C:D,2,FALSE)), "")</f>
        <v>22</v>
      </c>
      <c r="F4865" s="10">
        <f ca="1">_xlfn.IFNA((VLOOKUP(A4865,'Fats and Greases'!E:F,2,FALSE)), "")</f>
        <v>24</v>
      </c>
      <c r="G4865" s="10">
        <f ca="1">_xlfn.IFNA((VLOOKUP(A4865,'Fats and Greases'!G:H,2,FALSE)), "")</f>
        <v>22</v>
      </c>
      <c r="H4865" s="10">
        <f ca="1">_xlfn.IFNA((VLOOKUP(A4865,'Fats and Greases'!I:J,2,FALSE)), "")</f>
        <v>24.25</v>
      </c>
      <c r="I4865" s="10">
        <f ca="1">_xlfn.IFNA((VLOOKUP(A4865,'Fats and Greases'!K:L,2,FALSE)), "")</f>
        <v>26.5</v>
      </c>
      <c r="J4865" s="10">
        <f ca="1">_xlfn.IFNA((VLOOKUP(A4865,'Fats and Greases'!M:N,2,FALSE)), "")</f>
        <v>24</v>
      </c>
      <c r="K4865" s="10">
        <f ca="1">_xlfn.IFNA((VLOOKUP($A4865,'Fats and Greases'!O:P,2,FALSE)), "")</f>
        <v>28.25</v>
      </c>
      <c r="L4865" s="10">
        <f ca="1">_xlfn.IFNA((VLOOKUP($A4865,'Fats and Greases'!Q:R,2,FALSE)), "")</f>
        <v>24</v>
      </c>
      <c r="M4865" s="10">
        <f ca="1">_xlfn.IFNA((VLOOKUP($A4865,'Fats and Greases'!S:T,2,FALSE)), "")</f>
        <v>25.25</v>
      </c>
    </row>
    <row r="4866" spans="1:13" x14ac:dyDescent="0.2">
      <c r="A4866" s="18">
        <v>43594</v>
      </c>
      <c r="B4866" s="19">
        <f t="shared" si="150"/>
        <v>5</v>
      </c>
      <c r="C4866" s="19">
        <f t="shared" si="151"/>
        <v>2019</v>
      </c>
      <c r="D4866" s="10">
        <f ca="1">_xlfn.IFNA((VLOOKUP(A4866,'Fats and Greases'!A:B,2,FALSE)), "")</f>
        <v>21.38</v>
      </c>
      <c r="E4866" s="10">
        <f ca="1">_xlfn.IFNA((VLOOKUP(A4866,'Fats and Greases'!C:D,2,FALSE)), "")</f>
        <v>22</v>
      </c>
      <c r="F4866" s="10">
        <f ca="1">_xlfn.IFNA((VLOOKUP(A4866,'Fats and Greases'!E:F,2,FALSE)), "")</f>
        <v>24</v>
      </c>
      <c r="G4866" s="10">
        <f ca="1">_xlfn.IFNA((VLOOKUP(A4866,'Fats and Greases'!G:H,2,FALSE)), "")</f>
        <v>22</v>
      </c>
      <c r="H4866" s="10">
        <f ca="1">_xlfn.IFNA((VLOOKUP(A4866,'Fats and Greases'!I:J,2,FALSE)), "")</f>
        <v>24.25</v>
      </c>
      <c r="I4866" s="10">
        <f ca="1">_xlfn.IFNA((VLOOKUP(A4866,'Fats and Greases'!K:L,2,FALSE)), "")</f>
        <v>26.5</v>
      </c>
      <c r="J4866" s="10">
        <f ca="1">_xlfn.IFNA((VLOOKUP(A4866,'Fats and Greases'!M:N,2,FALSE)), "")</f>
        <v>24</v>
      </c>
      <c r="K4866" s="10">
        <f ca="1">_xlfn.IFNA((VLOOKUP($A4866,'Fats and Greases'!O:P,2,FALSE)), "")</f>
        <v>28.25</v>
      </c>
      <c r="L4866" s="10">
        <f ca="1">_xlfn.IFNA((VLOOKUP($A4866,'Fats and Greases'!Q:R,2,FALSE)), "")</f>
        <v>24</v>
      </c>
      <c r="M4866" s="10">
        <f ca="1">_xlfn.IFNA((VLOOKUP($A4866,'Fats and Greases'!S:T,2,FALSE)), "")</f>
        <v>25</v>
      </c>
    </row>
    <row r="4867" spans="1:13" x14ac:dyDescent="0.2">
      <c r="A4867" s="18">
        <v>43595</v>
      </c>
      <c r="B4867" s="19">
        <f t="shared" ref="B4867:B4930" si="152">MONTH(A4867)</f>
        <v>5</v>
      </c>
      <c r="C4867" s="19">
        <f t="shared" ref="C4867:C4930" si="153">YEAR(A4867)</f>
        <v>2019</v>
      </c>
      <c r="D4867" s="10">
        <f ca="1">_xlfn.IFNA((VLOOKUP(A4867,'Fats and Greases'!A:B,2,FALSE)), "")</f>
        <v>21.38</v>
      </c>
      <c r="E4867" s="10">
        <f ca="1">_xlfn.IFNA((VLOOKUP(A4867,'Fats and Greases'!C:D,2,FALSE)), "")</f>
        <v>22</v>
      </c>
      <c r="F4867" s="10">
        <f ca="1">_xlfn.IFNA((VLOOKUP(A4867,'Fats and Greases'!E:F,2,FALSE)), "")</f>
        <v>24</v>
      </c>
      <c r="G4867" s="10">
        <f ca="1">_xlfn.IFNA((VLOOKUP(A4867,'Fats and Greases'!G:H,2,FALSE)), "")</f>
        <v>22</v>
      </c>
      <c r="H4867" s="10">
        <f ca="1">_xlfn.IFNA((VLOOKUP(A4867,'Fats and Greases'!I:J,2,FALSE)), "")</f>
        <v>24.25</v>
      </c>
      <c r="I4867" s="10">
        <f ca="1">_xlfn.IFNA((VLOOKUP(A4867,'Fats and Greases'!K:L,2,FALSE)), "")</f>
        <v>26.5</v>
      </c>
      <c r="J4867" s="10">
        <f ca="1">_xlfn.IFNA((VLOOKUP(A4867,'Fats and Greases'!M:N,2,FALSE)), "")</f>
        <v>24</v>
      </c>
      <c r="K4867" s="10">
        <f ca="1">_xlfn.IFNA((VLOOKUP($A4867,'Fats and Greases'!O:P,2,FALSE)), "")</f>
        <v>28.25</v>
      </c>
      <c r="L4867" s="10">
        <f ca="1">_xlfn.IFNA((VLOOKUP($A4867,'Fats and Greases'!Q:R,2,FALSE)), "")</f>
        <v>24</v>
      </c>
      <c r="M4867" s="10">
        <f ca="1">_xlfn.IFNA((VLOOKUP($A4867,'Fats and Greases'!S:T,2,FALSE)), "")</f>
        <v>25</v>
      </c>
    </row>
    <row r="4868" spans="1:13" x14ac:dyDescent="0.2">
      <c r="A4868" s="18">
        <v>43598</v>
      </c>
      <c r="B4868" s="19">
        <f t="shared" si="152"/>
        <v>5</v>
      </c>
      <c r="C4868" s="19">
        <f t="shared" si="153"/>
        <v>2019</v>
      </c>
      <c r="D4868" s="10">
        <f ca="1">_xlfn.IFNA((VLOOKUP(A4868,'Fats and Greases'!A:B,2,FALSE)), "")</f>
        <v>21.38</v>
      </c>
      <c r="E4868" s="10">
        <f ca="1">_xlfn.IFNA((VLOOKUP(A4868,'Fats and Greases'!C:D,2,FALSE)), "")</f>
        <v>22</v>
      </c>
      <c r="F4868" s="10">
        <f ca="1">_xlfn.IFNA((VLOOKUP(A4868,'Fats and Greases'!E:F,2,FALSE)), "")</f>
        <v>24</v>
      </c>
      <c r="G4868" s="10">
        <f ca="1">_xlfn.IFNA((VLOOKUP(A4868,'Fats and Greases'!G:H,2,FALSE)), "")</f>
        <v>22</v>
      </c>
      <c r="H4868" s="10">
        <f ca="1">_xlfn.IFNA((VLOOKUP(A4868,'Fats and Greases'!I:J,2,FALSE)), "")</f>
        <v>24.25</v>
      </c>
      <c r="I4868" s="10">
        <f ca="1">_xlfn.IFNA((VLOOKUP(A4868,'Fats and Greases'!K:L,2,FALSE)), "")</f>
        <v>26.5</v>
      </c>
      <c r="J4868" s="10">
        <f ca="1">_xlfn.IFNA((VLOOKUP(A4868,'Fats and Greases'!M:N,2,FALSE)), "")</f>
        <v>24</v>
      </c>
      <c r="K4868" s="10">
        <f ca="1">_xlfn.IFNA((VLOOKUP($A4868,'Fats and Greases'!O:P,2,FALSE)), "")</f>
        <v>28.25</v>
      </c>
      <c r="L4868" s="10">
        <f ca="1">_xlfn.IFNA((VLOOKUP($A4868,'Fats and Greases'!Q:R,2,FALSE)), "")</f>
        <v>24</v>
      </c>
      <c r="M4868" s="10">
        <f ca="1">_xlfn.IFNA((VLOOKUP($A4868,'Fats and Greases'!S:T,2,FALSE)), "")</f>
        <v>25</v>
      </c>
    </row>
    <row r="4869" spans="1:13" x14ac:dyDescent="0.2">
      <c r="A4869" s="18">
        <v>43599</v>
      </c>
      <c r="B4869" s="19">
        <f t="shared" si="152"/>
        <v>5</v>
      </c>
      <c r="C4869" s="19">
        <f t="shared" si="153"/>
        <v>2019</v>
      </c>
      <c r="D4869" s="10">
        <f ca="1">_xlfn.IFNA((VLOOKUP(A4869,'Fats and Greases'!A:B,2,FALSE)), "")</f>
        <v>21.5</v>
      </c>
      <c r="E4869" s="10">
        <f ca="1">_xlfn.IFNA((VLOOKUP(A4869,'Fats and Greases'!C:D,2,FALSE)), "")</f>
        <v>22.5</v>
      </c>
      <c r="F4869" s="10">
        <f ca="1">_xlfn.IFNA((VLOOKUP(A4869,'Fats and Greases'!E:F,2,FALSE)), "")</f>
        <v>24</v>
      </c>
      <c r="G4869" s="10">
        <f ca="1">_xlfn.IFNA((VLOOKUP(A4869,'Fats and Greases'!G:H,2,FALSE)), "")</f>
        <v>22</v>
      </c>
      <c r="H4869" s="10">
        <f ca="1">_xlfn.IFNA((VLOOKUP(A4869,'Fats and Greases'!I:J,2,FALSE)), "")</f>
        <v>24.25</v>
      </c>
      <c r="I4869" s="10">
        <f ca="1">_xlfn.IFNA((VLOOKUP(A4869,'Fats and Greases'!K:L,2,FALSE)), "")</f>
        <v>26.5</v>
      </c>
      <c r="J4869" s="10">
        <f ca="1">_xlfn.IFNA((VLOOKUP(A4869,'Fats and Greases'!M:N,2,FALSE)), "")</f>
        <v>24</v>
      </c>
      <c r="K4869" s="10">
        <f ca="1">_xlfn.IFNA((VLOOKUP($A4869,'Fats and Greases'!O:P,2,FALSE)), "")</f>
        <v>28.25</v>
      </c>
      <c r="L4869" s="10">
        <f ca="1">_xlfn.IFNA((VLOOKUP($A4869,'Fats and Greases'!Q:R,2,FALSE)), "")</f>
        <v>24</v>
      </c>
      <c r="M4869" s="10">
        <f ca="1">_xlfn.IFNA((VLOOKUP($A4869,'Fats and Greases'!S:T,2,FALSE)), "")</f>
        <v>25</v>
      </c>
    </row>
    <row r="4870" spans="1:13" x14ac:dyDescent="0.2">
      <c r="A4870" s="18">
        <v>43600</v>
      </c>
      <c r="B4870" s="19">
        <f t="shared" si="152"/>
        <v>5</v>
      </c>
      <c r="C4870" s="19">
        <f t="shared" si="153"/>
        <v>2019</v>
      </c>
      <c r="D4870" s="10">
        <f ca="1">_xlfn.IFNA((VLOOKUP(A4870,'Fats and Greases'!A:B,2,FALSE)), "")</f>
        <v>21.5</v>
      </c>
      <c r="E4870" s="10">
        <f ca="1">_xlfn.IFNA((VLOOKUP(A4870,'Fats and Greases'!C:D,2,FALSE)), "")</f>
        <v>22.5</v>
      </c>
      <c r="F4870" s="10">
        <f ca="1">_xlfn.IFNA((VLOOKUP(A4870,'Fats and Greases'!E:F,2,FALSE)), "")</f>
        <v>24</v>
      </c>
      <c r="G4870" s="10">
        <f ca="1">_xlfn.IFNA((VLOOKUP(A4870,'Fats and Greases'!G:H,2,FALSE)), "")</f>
        <v>22</v>
      </c>
      <c r="H4870" s="10">
        <f ca="1">_xlfn.IFNA((VLOOKUP(A4870,'Fats and Greases'!I:J,2,FALSE)), "")</f>
        <v>24.25</v>
      </c>
      <c r="I4870" s="10">
        <f ca="1">_xlfn.IFNA((VLOOKUP(A4870,'Fats and Greases'!K:L,2,FALSE)), "")</f>
        <v>26.5</v>
      </c>
      <c r="J4870" s="10">
        <f ca="1">_xlfn.IFNA((VLOOKUP(A4870,'Fats and Greases'!M:N,2,FALSE)), "")</f>
        <v>24</v>
      </c>
      <c r="K4870" s="10">
        <f ca="1">_xlfn.IFNA((VLOOKUP($A4870,'Fats and Greases'!O:P,2,FALSE)), "")</f>
        <v>28.25</v>
      </c>
      <c r="L4870" s="10">
        <f ca="1">_xlfn.IFNA((VLOOKUP($A4870,'Fats and Greases'!Q:R,2,FALSE)), "")</f>
        <v>24</v>
      </c>
      <c r="M4870" s="10">
        <f ca="1">_xlfn.IFNA((VLOOKUP($A4870,'Fats and Greases'!S:T,2,FALSE)), "")</f>
        <v>25</v>
      </c>
    </row>
    <row r="4871" spans="1:13" x14ac:dyDescent="0.2">
      <c r="A4871" s="18">
        <v>43601</v>
      </c>
      <c r="B4871" s="19">
        <f t="shared" si="152"/>
        <v>5</v>
      </c>
      <c r="C4871" s="19">
        <f t="shared" si="153"/>
        <v>2019</v>
      </c>
      <c r="D4871" s="10">
        <f ca="1">_xlfn.IFNA((VLOOKUP(A4871,'Fats and Greases'!A:B,2,FALSE)), "")</f>
        <v>21.5</v>
      </c>
      <c r="E4871" s="10">
        <f ca="1">_xlfn.IFNA((VLOOKUP(A4871,'Fats and Greases'!C:D,2,FALSE)), "")</f>
        <v>22.5</v>
      </c>
      <c r="F4871" s="10">
        <f ca="1">_xlfn.IFNA((VLOOKUP(A4871,'Fats and Greases'!E:F,2,FALSE)), "")</f>
        <v>24</v>
      </c>
      <c r="G4871" s="10">
        <f ca="1">_xlfn.IFNA((VLOOKUP(A4871,'Fats and Greases'!G:H,2,FALSE)), "")</f>
        <v>22</v>
      </c>
      <c r="H4871" s="10">
        <f ca="1">_xlfn.IFNA((VLOOKUP(A4871,'Fats and Greases'!I:J,2,FALSE)), "")</f>
        <v>24.25</v>
      </c>
      <c r="I4871" s="10">
        <f ca="1">_xlfn.IFNA((VLOOKUP(A4871,'Fats and Greases'!K:L,2,FALSE)), "")</f>
        <v>26.5</v>
      </c>
      <c r="J4871" s="10">
        <f ca="1">_xlfn.IFNA((VLOOKUP(A4871,'Fats and Greases'!M:N,2,FALSE)), "")</f>
        <v>24</v>
      </c>
      <c r="K4871" s="10">
        <f ca="1">_xlfn.IFNA((VLOOKUP($A4871,'Fats and Greases'!O:P,2,FALSE)), "")</f>
        <v>28.25</v>
      </c>
      <c r="L4871" s="10">
        <f ca="1">_xlfn.IFNA((VLOOKUP($A4871,'Fats and Greases'!Q:R,2,FALSE)), "")</f>
        <v>24</v>
      </c>
      <c r="M4871" s="10">
        <f ca="1">_xlfn.IFNA((VLOOKUP($A4871,'Fats and Greases'!S:T,2,FALSE)), "")</f>
        <v>25</v>
      </c>
    </row>
    <row r="4872" spans="1:13" x14ac:dyDescent="0.2">
      <c r="A4872" s="18">
        <v>43602</v>
      </c>
      <c r="B4872" s="19">
        <f t="shared" si="152"/>
        <v>5</v>
      </c>
      <c r="C4872" s="19">
        <f t="shared" si="153"/>
        <v>2019</v>
      </c>
      <c r="D4872" s="10">
        <f ca="1">_xlfn.IFNA((VLOOKUP(A4872,'Fats and Greases'!A:B,2,FALSE)), "")</f>
        <v>21.5</v>
      </c>
      <c r="E4872" s="10">
        <f ca="1">_xlfn.IFNA((VLOOKUP(A4872,'Fats and Greases'!C:D,2,FALSE)), "")</f>
        <v>22.5</v>
      </c>
      <c r="F4872" s="10">
        <f ca="1">_xlfn.IFNA((VLOOKUP(A4872,'Fats and Greases'!E:F,2,FALSE)), "")</f>
        <v>24</v>
      </c>
      <c r="G4872" s="10">
        <f ca="1">_xlfn.IFNA((VLOOKUP(A4872,'Fats and Greases'!G:H,2,FALSE)), "")</f>
        <v>22</v>
      </c>
      <c r="H4872" s="10">
        <f ca="1">_xlfn.IFNA((VLOOKUP(A4872,'Fats and Greases'!I:J,2,FALSE)), "")</f>
        <v>24.25</v>
      </c>
      <c r="I4872" s="10">
        <f ca="1">_xlfn.IFNA((VLOOKUP(A4872,'Fats and Greases'!K:L,2,FALSE)), "")</f>
        <v>26.5</v>
      </c>
      <c r="J4872" s="10">
        <f ca="1">_xlfn.IFNA((VLOOKUP(A4872,'Fats and Greases'!M:N,2,FALSE)), "")</f>
        <v>24</v>
      </c>
      <c r="K4872" s="10">
        <f ca="1">_xlfn.IFNA((VLOOKUP($A4872,'Fats and Greases'!O:P,2,FALSE)), "")</f>
        <v>28.25</v>
      </c>
      <c r="L4872" s="10">
        <f ca="1">_xlfn.IFNA((VLOOKUP($A4872,'Fats and Greases'!Q:R,2,FALSE)), "")</f>
        <v>24</v>
      </c>
      <c r="M4872" s="10">
        <f ca="1">_xlfn.IFNA((VLOOKUP($A4872,'Fats and Greases'!S:T,2,FALSE)), "")</f>
        <v>25</v>
      </c>
    </row>
    <row r="4873" spans="1:13" x14ac:dyDescent="0.2">
      <c r="A4873" s="18">
        <v>43605</v>
      </c>
      <c r="B4873" s="19">
        <f t="shared" si="152"/>
        <v>5</v>
      </c>
      <c r="C4873" s="19">
        <f t="shared" si="153"/>
        <v>2019</v>
      </c>
      <c r="D4873" s="10">
        <f ca="1">_xlfn.IFNA((VLOOKUP(A4873,'Fats and Greases'!A:B,2,FALSE)), "")</f>
        <v>21.5</v>
      </c>
      <c r="E4873" s="10">
        <f ca="1">_xlfn.IFNA((VLOOKUP(A4873,'Fats and Greases'!C:D,2,FALSE)), "")</f>
        <v>22.5</v>
      </c>
      <c r="F4873" s="10">
        <f ca="1">_xlfn.IFNA((VLOOKUP(A4873,'Fats and Greases'!E:F,2,FALSE)), "")</f>
        <v>24</v>
      </c>
      <c r="G4873" s="10">
        <f ca="1">_xlfn.IFNA((VLOOKUP(A4873,'Fats and Greases'!G:H,2,FALSE)), "")</f>
        <v>22</v>
      </c>
      <c r="H4873" s="10">
        <f ca="1">_xlfn.IFNA((VLOOKUP(A4873,'Fats and Greases'!I:J,2,FALSE)), "")</f>
        <v>24.25</v>
      </c>
      <c r="I4873" s="10">
        <f ca="1">_xlfn.IFNA((VLOOKUP(A4873,'Fats and Greases'!K:L,2,FALSE)), "")</f>
        <v>26.5</v>
      </c>
      <c r="J4873" s="10">
        <f ca="1">_xlfn.IFNA((VLOOKUP(A4873,'Fats and Greases'!M:N,2,FALSE)), "")</f>
        <v>24</v>
      </c>
      <c r="K4873" s="10">
        <f ca="1">_xlfn.IFNA((VLOOKUP($A4873,'Fats and Greases'!O:P,2,FALSE)), "")</f>
        <v>28.25</v>
      </c>
      <c r="L4873" s="10">
        <f ca="1">_xlfn.IFNA((VLOOKUP($A4873,'Fats and Greases'!Q:R,2,FALSE)), "")</f>
        <v>24</v>
      </c>
      <c r="M4873" s="10">
        <f ca="1">_xlfn.IFNA((VLOOKUP($A4873,'Fats and Greases'!S:T,2,FALSE)), "")</f>
        <v>25</v>
      </c>
    </row>
    <row r="4874" spans="1:13" x14ac:dyDescent="0.2">
      <c r="A4874" s="18">
        <v>43606</v>
      </c>
      <c r="B4874" s="19">
        <f t="shared" si="152"/>
        <v>5</v>
      </c>
      <c r="C4874" s="19">
        <f t="shared" si="153"/>
        <v>2019</v>
      </c>
      <c r="D4874" s="10">
        <f ca="1">_xlfn.IFNA((VLOOKUP(A4874,'Fats and Greases'!A:B,2,FALSE)), "")</f>
        <v>21.75</v>
      </c>
      <c r="E4874" s="10">
        <f ca="1">_xlfn.IFNA((VLOOKUP(A4874,'Fats and Greases'!C:D,2,FALSE)), "")</f>
        <v>23</v>
      </c>
      <c r="F4874" s="10">
        <f ca="1">_xlfn.IFNA((VLOOKUP(A4874,'Fats and Greases'!E:F,2,FALSE)), "")</f>
        <v>24</v>
      </c>
      <c r="G4874" s="10">
        <f ca="1">_xlfn.IFNA((VLOOKUP(A4874,'Fats and Greases'!G:H,2,FALSE)), "")</f>
        <v>22</v>
      </c>
      <c r="H4874" s="10">
        <f ca="1">_xlfn.IFNA((VLOOKUP(A4874,'Fats and Greases'!I:J,2,FALSE)), "")</f>
        <v>24.25</v>
      </c>
      <c r="I4874" s="10">
        <f ca="1">_xlfn.IFNA((VLOOKUP(A4874,'Fats and Greases'!K:L,2,FALSE)), "")</f>
        <v>26.5</v>
      </c>
      <c r="J4874" s="10">
        <f ca="1">_xlfn.IFNA((VLOOKUP(A4874,'Fats and Greases'!M:N,2,FALSE)), "")</f>
        <v>24</v>
      </c>
      <c r="K4874" s="10">
        <f ca="1">_xlfn.IFNA((VLOOKUP($A4874,'Fats and Greases'!O:P,2,FALSE)), "")</f>
        <v>28.25</v>
      </c>
      <c r="L4874" s="10">
        <f ca="1">_xlfn.IFNA((VLOOKUP($A4874,'Fats and Greases'!Q:R,2,FALSE)), "")</f>
        <v>24</v>
      </c>
      <c r="M4874" s="10">
        <f ca="1">_xlfn.IFNA((VLOOKUP($A4874,'Fats and Greases'!S:T,2,FALSE)), "")</f>
        <v>25</v>
      </c>
    </row>
    <row r="4875" spans="1:13" x14ac:dyDescent="0.2">
      <c r="A4875" s="18">
        <v>43607</v>
      </c>
      <c r="B4875" s="19">
        <f t="shared" si="152"/>
        <v>5</v>
      </c>
      <c r="C4875" s="19">
        <f t="shared" si="153"/>
        <v>2019</v>
      </c>
      <c r="D4875" s="10">
        <f ca="1">_xlfn.IFNA((VLOOKUP(A4875,'Fats and Greases'!A:B,2,FALSE)), "")</f>
        <v>21.75</v>
      </c>
      <c r="E4875" s="10">
        <f ca="1">_xlfn.IFNA((VLOOKUP(A4875,'Fats and Greases'!C:D,2,FALSE)), "")</f>
        <v>23</v>
      </c>
      <c r="F4875" s="10">
        <f ca="1">_xlfn.IFNA((VLOOKUP(A4875,'Fats and Greases'!E:F,2,FALSE)), "")</f>
        <v>24</v>
      </c>
      <c r="G4875" s="10">
        <f ca="1">_xlfn.IFNA((VLOOKUP(A4875,'Fats and Greases'!G:H,2,FALSE)), "")</f>
        <v>22</v>
      </c>
      <c r="H4875" s="10">
        <f ca="1">_xlfn.IFNA((VLOOKUP(A4875,'Fats and Greases'!I:J,2,FALSE)), "")</f>
        <v>24.25</v>
      </c>
      <c r="I4875" s="10">
        <f ca="1">_xlfn.IFNA((VLOOKUP(A4875,'Fats and Greases'!K:L,2,FALSE)), "")</f>
        <v>26.5</v>
      </c>
      <c r="J4875" s="10">
        <f ca="1">_xlfn.IFNA((VLOOKUP(A4875,'Fats and Greases'!M:N,2,FALSE)), "")</f>
        <v>24</v>
      </c>
      <c r="K4875" s="10">
        <f ca="1">_xlfn.IFNA((VLOOKUP($A4875,'Fats and Greases'!O:P,2,FALSE)), "")</f>
        <v>28.25</v>
      </c>
      <c r="L4875" s="10">
        <f ca="1">_xlfn.IFNA((VLOOKUP($A4875,'Fats and Greases'!Q:R,2,FALSE)), "")</f>
        <v>24</v>
      </c>
      <c r="M4875" s="10">
        <f ca="1">_xlfn.IFNA((VLOOKUP($A4875,'Fats and Greases'!S:T,2,FALSE)), "")</f>
        <v>25</v>
      </c>
    </row>
    <row r="4876" spans="1:13" x14ac:dyDescent="0.2">
      <c r="A4876" s="18">
        <v>43608</v>
      </c>
      <c r="B4876" s="19">
        <f t="shared" si="152"/>
        <v>5</v>
      </c>
      <c r="C4876" s="19">
        <f t="shared" si="153"/>
        <v>2019</v>
      </c>
      <c r="D4876" s="10">
        <f ca="1">_xlfn.IFNA((VLOOKUP(A4876,'Fats and Greases'!A:B,2,FALSE)), "")</f>
        <v>21.75</v>
      </c>
      <c r="E4876" s="10">
        <f ca="1">_xlfn.IFNA((VLOOKUP(A4876,'Fats and Greases'!C:D,2,FALSE)), "")</f>
        <v>23</v>
      </c>
      <c r="F4876" s="10">
        <f ca="1">_xlfn.IFNA((VLOOKUP(A4876,'Fats and Greases'!E:F,2,FALSE)), "")</f>
        <v>24</v>
      </c>
      <c r="G4876" s="10">
        <f ca="1">_xlfn.IFNA((VLOOKUP(A4876,'Fats and Greases'!G:H,2,FALSE)), "")</f>
        <v>22</v>
      </c>
      <c r="H4876" s="10">
        <f ca="1">_xlfn.IFNA((VLOOKUP(A4876,'Fats and Greases'!I:J,2,FALSE)), "")</f>
        <v>24.25</v>
      </c>
      <c r="I4876" s="10">
        <f ca="1">_xlfn.IFNA((VLOOKUP(A4876,'Fats and Greases'!K:L,2,FALSE)), "")</f>
        <v>26.5</v>
      </c>
      <c r="J4876" s="10">
        <f ca="1">_xlfn.IFNA((VLOOKUP(A4876,'Fats and Greases'!M:N,2,FALSE)), "")</f>
        <v>24</v>
      </c>
      <c r="K4876" s="10">
        <f ca="1">_xlfn.IFNA((VLOOKUP($A4876,'Fats and Greases'!O:P,2,FALSE)), "")</f>
        <v>28.25</v>
      </c>
      <c r="L4876" s="10">
        <f ca="1">_xlfn.IFNA((VLOOKUP($A4876,'Fats and Greases'!Q:R,2,FALSE)), "")</f>
        <v>24</v>
      </c>
      <c r="M4876" s="10">
        <f ca="1">_xlfn.IFNA((VLOOKUP($A4876,'Fats and Greases'!S:T,2,FALSE)), "")</f>
        <v>25</v>
      </c>
    </row>
    <row r="4877" spans="1:13" x14ac:dyDescent="0.2">
      <c r="A4877" s="18">
        <v>43609</v>
      </c>
      <c r="B4877" s="19">
        <f t="shared" si="152"/>
        <v>5</v>
      </c>
      <c r="C4877" s="19">
        <f t="shared" si="153"/>
        <v>2019</v>
      </c>
      <c r="D4877" s="10">
        <f ca="1">_xlfn.IFNA((VLOOKUP(A4877,'Fats and Greases'!A:B,2,FALSE)), "")</f>
        <v>21.75</v>
      </c>
      <c r="E4877" s="10">
        <f ca="1">_xlfn.IFNA((VLOOKUP(A4877,'Fats and Greases'!C:D,2,FALSE)), "")</f>
        <v>23</v>
      </c>
      <c r="F4877" s="10">
        <f ca="1">_xlfn.IFNA((VLOOKUP(A4877,'Fats and Greases'!E:F,2,FALSE)), "")</f>
        <v>24</v>
      </c>
      <c r="G4877" s="10">
        <f ca="1">_xlfn.IFNA((VLOOKUP(A4877,'Fats and Greases'!G:H,2,FALSE)), "")</f>
        <v>22</v>
      </c>
      <c r="H4877" s="10">
        <f ca="1">_xlfn.IFNA((VLOOKUP(A4877,'Fats and Greases'!I:J,2,FALSE)), "")</f>
        <v>24.25</v>
      </c>
      <c r="I4877" s="10">
        <f ca="1">_xlfn.IFNA((VLOOKUP(A4877,'Fats and Greases'!K:L,2,FALSE)), "")</f>
        <v>26.5</v>
      </c>
      <c r="J4877" s="10">
        <f ca="1">_xlfn.IFNA((VLOOKUP(A4877,'Fats and Greases'!M:N,2,FALSE)), "")</f>
        <v>24</v>
      </c>
      <c r="K4877" s="10">
        <f ca="1">_xlfn.IFNA((VLOOKUP($A4877,'Fats and Greases'!O:P,2,FALSE)), "")</f>
        <v>28.25</v>
      </c>
      <c r="L4877" s="10">
        <f ca="1">_xlfn.IFNA((VLOOKUP($A4877,'Fats and Greases'!Q:R,2,FALSE)), "")</f>
        <v>24</v>
      </c>
      <c r="M4877" s="10">
        <f ca="1">_xlfn.IFNA((VLOOKUP($A4877,'Fats and Greases'!S:T,2,FALSE)), "")</f>
        <v>25</v>
      </c>
    </row>
    <row r="4878" spans="1:13" x14ac:dyDescent="0.2">
      <c r="A4878" s="18">
        <v>43612</v>
      </c>
      <c r="B4878" s="19">
        <f t="shared" si="152"/>
        <v>5</v>
      </c>
      <c r="C4878" s="19">
        <f t="shared" si="153"/>
        <v>2019</v>
      </c>
      <c r="D4878" s="10" t="str">
        <f ca="1">_xlfn.IFNA((VLOOKUP(A4878,'Fats and Greases'!A:B,2,FALSE)), "")</f>
        <v/>
      </c>
      <c r="E4878" s="10" t="str">
        <f ca="1">_xlfn.IFNA((VLOOKUP(A4878,'Fats and Greases'!C:D,2,FALSE)), "")</f>
        <v/>
      </c>
      <c r="F4878" s="10" t="str">
        <f ca="1">_xlfn.IFNA((VLOOKUP(A4878,'Fats and Greases'!E:F,2,FALSE)), "")</f>
        <v/>
      </c>
      <c r="G4878" s="10" t="str">
        <f ca="1">_xlfn.IFNA((VLOOKUP(A4878,'Fats and Greases'!G:H,2,FALSE)), "")</f>
        <v/>
      </c>
      <c r="H4878" s="10" t="str">
        <f ca="1">_xlfn.IFNA((VLOOKUP(A4878,'Fats and Greases'!I:J,2,FALSE)), "")</f>
        <v/>
      </c>
      <c r="I4878" s="10" t="str">
        <f ca="1">_xlfn.IFNA((VLOOKUP(A4878,'Fats and Greases'!K:L,2,FALSE)), "")</f>
        <v/>
      </c>
      <c r="J4878" s="10" t="str">
        <f ca="1">_xlfn.IFNA((VLOOKUP(A4878,'Fats and Greases'!M:N,2,FALSE)), "")</f>
        <v/>
      </c>
      <c r="K4878" s="10" t="str">
        <f ca="1">_xlfn.IFNA((VLOOKUP($A4878,'Fats and Greases'!O:P,2,FALSE)), "")</f>
        <v/>
      </c>
      <c r="L4878" s="10" t="str">
        <f ca="1">_xlfn.IFNA((VLOOKUP($A4878,'Fats and Greases'!Q:R,2,FALSE)), "")</f>
        <v/>
      </c>
      <c r="M4878" s="10" t="str">
        <f ca="1">_xlfn.IFNA((VLOOKUP($A4878,'Fats and Greases'!S:T,2,FALSE)), "")</f>
        <v/>
      </c>
    </row>
    <row r="4879" spans="1:13" x14ac:dyDescent="0.2">
      <c r="A4879" s="18">
        <v>43613</v>
      </c>
      <c r="B4879" s="19">
        <f t="shared" si="152"/>
        <v>5</v>
      </c>
      <c r="C4879" s="19">
        <f t="shared" si="153"/>
        <v>2019</v>
      </c>
      <c r="D4879" s="10">
        <f ca="1">_xlfn.IFNA((VLOOKUP(A4879,'Fats and Greases'!A:B,2,FALSE)), "")</f>
        <v>21.75</v>
      </c>
      <c r="E4879" s="10">
        <f ca="1">_xlfn.IFNA((VLOOKUP(A4879,'Fats and Greases'!C:D,2,FALSE)), "")</f>
        <v>23</v>
      </c>
      <c r="F4879" s="10">
        <f ca="1">_xlfn.IFNA((VLOOKUP(A4879,'Fats and Greases'!E:F,2,FALSE)), "")</f>
        <v>24</v>
      </c>
      <c r="G4879" s="10">
        <f ca="1">_xlfn.IFNA((VLOOKUP(A4879,'Fats and Greases'!G:H,2,FALSE)), "")</f>
        <v>22</v>
      </c>
      <c r="H4879" s="10">
        <f ca="1">_xlfn.IFNA((VLOOKUP(A4879,'Fats and Greases'!I:J,2,FALSE)), "")</f>
        <v>24.25</v>
      </c>
      <c r="I4879" s="10">
        <f ca="1">_xlfn.IFNA((VLOOKUP(A4879,'Fats and Greases'!K:L,2,FALSE)), "")</f>
        <v>26.5</v>
      </c>
      <c r="J4879" s="10">
        <f ca="1">_xlfn.IFNA((VLOOKUP(A4879,'Fats and Greases'!M:N,2,FALSE)), "")</f>
        <v>24</v>
      </c>
      <c r="K4879" s="10">
        <f ca="1">_xlfn.IFNA((VLOOKUP($A4879,'Fats and Greases'!O:P,2,FALSE)), "")</f>
        <v>28.25</v>
      </c>
      <c r="L4879" s="10">
        <f ca="1">_xlfn.IFNA((VLOOKUP($A4879,'Fats and Greases'!Q:R,2,FALSE)), "")</f>
        <v>24</v>
      </c>
      <c r="M4879" s="10">
        <f ca="1">_xlfn.IFNA((VLOOKUP($A4879,'Fats and Greases'!S:T,2,FALSE)), "")</f>
        <v>25</v>
      </c>
    </row>
    <row r="4880" spans="1:13" x14ac:dyDescent="0.2">
      <c r="A4880" s="18">
        <v>43614</v>
      </c>
      <c r="B4880" s="19">
        <f t="shared" si="152"/>
        <v>5</v>
      </c>
      <c r="C4880" s="19">
        <f t="shared" si="153"/>
        <v>2019</v>
      </c>
      <c r="D4880" s="10">
        <f ca="1">_xlfn.IFNA((VLOOKUP(A4880,'Fats and Greases'!A:B,2,FALSE)), "")</f>
        <v>22.5</v>
      </c>
      <c r="E4880" s="10">
        <f ca="1">_xlfn.IFNA((VLOOKUP(A4880,'Fats and Greases'!C:D,2,FALSE)), "")</f>
        <v>23</v>
      </c>
      <c r="F4880" s="10">
        <f ca="1">_xlfn.IFNA((VLOOKUP(A4880,'Fats and Greases'!E:F,2,FALSE)), "")</f>
        <v>24</v>
      </c>
      <c r="G4880" s="10">
        <f ca="1">_xlfn.IFNA((VLOOKUP(A4880,'Fats and Greases'!G:H,2,FALSE)), "")</f>
        <v>22</v>
      </c>
      <c r="H4880" s="10">
        <f ca="1">_xlfn.IFNA((VLOOKUP(A4880,'Fats and Greases'!I:J,2,FALSE)), "")</f>
        <v>24.25</v>
      </c>
      <c r="I4880" s="10">
        <f ca="1">_xlfn.IFNA((VLOOKUP(A4880,'Fats and Greases'!K:L,2,FALSE)), "")</f>
        <v>26.5</v>
      </c>
      <c r="J4880" s="10">
        <f ca="1">_xlfn.IFNA((VLOOKUP(A4880,'Fats and Greases'!M:N,2,FALSE)), "")</f>
        <v>24</v>
      </c>
      <c r="K4880" s="10">
        <f ca="1">_xlfn.IFNA((VLOOKUP($A4880,'Fats and Greases'!O:P,2,FALSE)), "")</f>
        <v>28.25</v>
      </c>
      <c r="L4880" s="10">
        <f ca="1">_xlfn.IFNA((VLOOKUP($A4880,'Fats and Greases'!Q:R,2,FALSE)), "")</f>
        <v>24</v>
      </c>
      <c r="M4880" s="10">
        <f ca="1">_xlfn.IFNA((VLOOKUP($A4880,'Fats and Greases'!S:T,2,FALSE)), "")</f>
        <v>24.5</v>
      </c>
    </row>
    <row r="4881" spans="1:13" x14ac:dyDescent="0.2">
      <c r="A4881" s="18">
        <v>43615</v>
      </c>
      <c r="B4881" s="19">
        <f t="shared" si="152"/>
        <v>5</v>
      </c>
      <c r="C4881" s="19">
        <f t="shared" si="153"/>
        <v>2019</v>
      </c>
      <c r="D4881" s="10">
        <f ca="1">_xlfn.IFNA((VLOOKUP(A4881,'Fats and Greases'!A:B,2,FALSE)), "")</f>
        <v>22.5</v>
      </c>
      <c r="E4881" s="10">
        <f ca="1">_xlfn.IFNA((VLOOKUP(A4881,'Fats and Greases'!C:D,2,FALSE)), "")</f>
        <v>23</v>
      </c>
      <c r="F4881" s="10">
        <f ca="1">_xlfn.IFNA((VLOOKUP(A4881,'Fats and Greases'!E:F,2,FALSE)), "")</f>
        <v>24</v>
      </c>
      <c r="G4881" s="10">
        <f ca="1">_xlfn.IFNA((VLOOKUP(A4881,'Fats and Greases'!G:H,2,FALSE)), "")</f>
        <v>22</v>
      </c>
      <c r="H4881" s="10">
        <f ca="1">_xlfn.IFNA((VLOOKUP(A4881,'Fats and Greases'!I:J,2,FALSE)), "")</f>
        <v>24.25</v>
      </c>
      <c r="I4881" s="10">
        <f ca="1">_xlfn.IFNA((VLOOKUP(A4881,'Fats and Greases'!K:L,2,FALSE)), "")</f>
        <v>26.5</v>
      </c>
      <c r="J4881" s="10">
        <f ca="1">_xlfn.IFNA((VLOOKUP(A4881,'Fats and Greases'!M:N,2,FALSE)), "")</f>
        <v>24</v>
      </c>
      <c r="K4881" s="10">
        <f ca="1">_xlfn.IFNA((VLOOKUP($A4881,'Fats and Greases'!O:P,2,FALSE)), "")</f>
        <v>28.25</v>
      </c>
      <c r="L4881" s="10">
        <f ca="1">_xlfn.IFNA((VLOOKUP($A4881,'Fats and Greases'!Q:R,2,FALSE)), "")</f>
        <v>24</v>
      </c>
      <c r="M4881" s="10">
        <f ca="1">_xlfn.IFNA((VLOOKUP($A4881,'Fats and Greases'!S:T,2,FALSE)), "")</f>
        <v>24.5</v>
      </c>
    </row>
    <row r="4882" spans="1:13" x14ac:dyDescent="0.2">
      <c r="A4882" s="18">
        <v>43616</v>
      </c>
      <c r="B4882" s="19">
        <f t="shared" si="152"/>
        <v>5</v>
      </c>
      <c r="C4882" s="19">
        <f t="shared" si="153"/>
        <v>2019</v>
      </c>
      <c r="D4882" s="10">
        <f ca="1">_xlfn.IFNA((VLOOKUP(A4882,'Fats and Greases'!A:B,2,FALSE)), "")</f>
        <v>22.5</v>
      </c>
      <c r="E4882" s="10">
        <f ca="1">_xlfn.IFNA((VLOOKUP(A4882,'Fats and Greases'!C:D,2,FALSE)), "")</f>
        <v>23</v>
      </c>
      <c r="F4882" s="10">
        <f ca="1">_xlfn.IFNA((VLOOKUP(A4882,'Fats and Greases'!E:F,2,FALSE)), "")</f>
        <v>24</v>
      </c>
      <c r="G4882" s="10">
        <f ca="1">_xlfn.IFNA((VLOOKUP(A4882,'Fats and Greases'!G:H,2,FALSE)), "")</f>
        <v>22</v>
      </c>
      <c r="H4882" s="10">
        <f ca="1">_xlfn.IFNA((VLOOKUP(A4882,'Fats and Greases'!I:J,2,FALSE)), "")</f>
        <v>24.25</v>
      </c>
      <c r="I4882" s="10">
        <f ca="1">_xlfn.IFNA((VLOOKUP(A4882,'Fats and Greases'!K:L,2,FALSE)), "")</f>
        <v>26.5</v>
      </c>
      <c r="J4882" s="10">
        <f ca="1">_xlfn.IFNA((VLOOKUP(A4882,'Fats and Greases'!M:N,2,FALSE)), "")</f>
        <v>24</v>
      </c>
      <c r="K4882" s="10">
        <f ca="1">_xlfn.IFNA((VLOOKUP($A4882,'Fats and Greases'!O:P,2,FALSE)), "")</f>
        <v>28.25</v>
      </c>
      <c r="L4882" s="10">
        <f ca="1">_xlfn.IFNA((VLOOKUP($A4882,'Fats and Greases'!Q:R,2,FALSE)), "")</f>
        <v>24</v>
      </c>
      <c r="M4882" s="10">
        <f ca="1">_xlfn.IFNA((VLOOKUP($A4882,'Fats and Greases'!S:T,2,FALSE)), "")</f>
        <v>24.5</v>
      </c>
    </row>
    <row r="4883" spans="1:13" x14ac:dyDescent="0.2">
      <c r="A4883" s="18">
        <v>43619</v>
      </c>
      <c r="B4883" s="19">
        <f t="shared" si="152"/>
        <v>6</v>
      </c>
      <c r="C4883" s="19">
        <f t="shared" si="153"/>
        <v>2019</v>
      </c>
      <c r="D4883" s="10">
        <f ca="1">_xlfn.IFNA((VLOOKUP(A4883,'Fats and Greases'!A:B,2,FALSE)), "")</f>
        <v>22.5</v>
      </c>
      <c r="E4883" s="10">
        <f ca="1">_xlfn.IFNA((VLOOKUP(A4883,'Fats and Greases'!C:D,2,FALSE)), "")</f>
        <v>23</v>
      </c>
      <c r="F4883" s="10">
        <f ca="1">_xlfn.IFNA((VLOOKUP(A4883,'Fats and Greases'!E:F,2,FALSE)), "")</f>
        <v>24</v>
      </c>
      <c r="G4883" s="10">
        <f ca="1">_xlfn.IFNA((VLOOKUP(A4883,'Fats and Greases'!G:H,2,FALSE)), "")</f>
        <v>22</v>
      </c>
      <c r="H4883" s="10">
        <f ca="1">_xlfn.IFNA((VLOOKUP(A4883,'Fats and Greases'!I:J,2,FALSE)), "")</f>
        <v>24.25</v>
      </c>
      <c r="I4883" s="10">
        <f ca="1">_xlfn.IFNA((VLOOKUP(A4883,'Fats and Greases'!K:L,2,FALSE)), "")</f>
        <v>26.5</v>
      </c>
      <c r="J4883" s="10">
        <f ca="1">_xlfn.IFNA((VLOOKUP(A4883,'Fats and Greases'!M:N,2,FALSE)), "")</f>
        <v>24</v>
      </c>
      <c r="K4883" s="10">
        <f ca="1">_xlfn.IFNA((VLOOKUP($A4883,'Fats and Greases'!O:P,2,FALSE)), "")</f>
        <v>28.25</v>
      </c>
      <c r="L4883" s="10">
        <f ca="1">_xlfn.IFNA((VLOOKUP($A4883,'Fats and Greases'!Q:R,2,FALSE)), "")</f>
        <v>24</v>
      </c>
      <c r="M4883" s="10">
        <f ca="1">_xlfn.IFNA((VLOOKUP($A4883,'Fats and Greases'!S:T,2,FALSE)), "")</f>
        <v>24.5</v>
      </c>
    </row>
    <row r="4884" spans="1:13" x14ac:dyDescent="0.2">
      <c r="A4884" s="18">
        <v>43620</v>
      </c>
      <c r="B4884" s="19">
        <f t="shared" si="152"/>
        <v>6</v>
      </c>
      <c r="C4884" s="19">
        <f t="shared" si="153"/>
        <v>2019</v>
      </c>
      <c r="D4884" s="10">
        <f ca="1">_xlfn.IFNA((VLOOKUP(A4884,'Fats and Greases'!A:B,2,FALSE)), "")</f>
        <v>23</v>
      </c>
      <c r="E4884" s="10">
        <f ca="1">_xlfn.IFNA((VLOOKUP(A4884,'Fats and Greases'!C:D,2,FALSE)), "")</f>
        <v>23.5</v>
      </c>
      <c r="F4884" s="10">
        <f ca="1">_xlfn.IFNA((VLOOKUP(A4884,'Fats and Greases'!E:F,2,FALSE)), "")</f>
        <v>24</v>
      </c>
      <c r="G4884" s="10">
        <f ca="1">_xlfn.IFNA((VLOOKUP(A4884,'Fats and Greases'!G:H,2,FALSE)), "")</f>
        <v>22</v>
      </c>
      <c r="H4884" s="10">
        <f ca="1">_xlfn.IFNA((VLOOKUP(A4884,'Fats and Greases'!I:J,2,FALSE)), "")</f>
        <v>24.25</v>
      </c>
      <c r="I4884" s="10">
        <f ca="1">_xlfn.IFNA((VLOOKUP(A4884,'Fats and Greases'!K:L,2,FALSE)), "")</f>
        <v>26.5</v>
      </c>
      <c r="J4884" s="10">
        <f ca="1">_xlfn.IFNA((VLOOKUP(A4884,'Fats and Greases'!M:N,2,FALSE)), "")</f>
        <v>24</v>
      </c>
      <c r="K4884" s="10">
        <f ca="1">_xlfn.IFNA((VLOOKUP($A4884,'Fats and Greases'!O:P,2,FALSE)), "")</f>
        <v>28.25</v>
      </c>
      <c r="L4884" s="10">
        <f ca="1">_xlfn.IFNA((VLOOKUP($A4884,'Fats and Greases'!Q:R,2,FALSE)), "")</f>
        <v>24</v>
      </c>
      <c r="M4884" s="10">
        <f ca="1">_xlfn.IFNA((VLOOKUP($A4884,'Fats and Greases'!S:T,2,FALSE)), "")</f>
        <v>24.5</v>
      </c>
    </row>
    <row r="4885" spans="1:13" x14ac:dyDescent="0.2">
      <c r="A4885" s="18">
        <v>43621</v>
      </c>
      <c r="B4885" s="19">
        <f t="shared" si="152"/>
        <v>6</v>
      </c>
      <c r="C4885" s="19">
        <f t="shared" si="153"/>
        <v>2019</v>
      </c>
      <c r="D4885" s="10">
        <f ca="1">_xlfn.IFNA((VLOOKUP(A4885,'Fats and Greases'!A:B,2,FALSE)), "")</f>
        <v>23</v>
      </c>
      <c r="E4885" s="10">
        <f ca="1">_xlfn.IFNA((VLOOKUP(A4885,'Fats and Greases'!C:D,2,FALSE)), "")</f>
        <v>23.5</v>
      </c>
      <c r="F4885" s="10">
        <f ca="1">_xlfn.IFNA((VLOOKUP(A4885,'Fats and Greases'!E:F,2,FALSE)), "")</f>
        <v>24</v>
      </c>
      <c r="G4885" s="10">
        <f ca="1">_xlfn.IFNA((VLOOKUP(A4885,'Fats and Greases'!G:H,2,FALSE)), "")</f>
        <v>22</v>
      </c>
      <c r="H4885" s="10">
        <f ca="1">_xlfn.IFNA((VLOOKUP(A4885,'Fats and Greases'!I:J,2,FALSE)), "")</f>
        <v>24.25</v>
      </c>
      <c r="I4885" s="10">
        <f ca="1">_xlfn.IFNA((VLOOKUP(A4885,'Fats and Greases'!K:L,2,FALSE)), "")</f>
        <v>26.5</v>
      </c>
      <c r="J4885" s="10">
        <f ca="1">_xlfn.IFNA((VLOOKUP(A4885,'Fats and Greases'!M:N,2,FALSE)), "")</f>
        <v>24</v>
      </c>
      <c r="K4885" s="10">
        <f ca="1">_xlfn.IFNA((VLOOKUP($A4885,'Fats and Greases'!O:P,2,FALSE)), "")</f>
        <v>28.25</v>
      </c>
      <c r="L4885" s="10">
        <f ca="1">_xlfn.IFNA((VLOOKUP($A4885,'Fats and Greases'!Q:R,2,FALSE)), "")</f>
        <v>24</v>
      </c>
      <c r="M4885" s="10">
        <f ca="1">_xlfn.IFNA((VLOOKUP($A4885,'Fats and Greases'!S:T,2,FALSE)), "")</f>
        <v>24.5</v>
      </c>
    </row>
    <row r="4886" spans="1:13" x14ac:dyDescent="0.2">
      <c r="A4886" s="18">
        <v>43622</v>
      </c>
      <c r="B4886" s="19">
        <f t="shared" si="152"/>
        <v>6</v>
      </c>
      <c r="C4886" s="19">
        <f t="shared" si="153"/>
        <v>2019</v>
      </c>
      <c r="D4886" s="10">
        <f ca="1">_xlfn.IFNA((VLOOKUP(A4886,'Fats and Greases'!A:B,2,FALSE)), "")</f>
        <v>23</v>
      </c>
      <c r="E4886" s="10">
        <f ca="1">_xlfn.IFNA((VLOOKUP(A4886,'Fats and Greases'!C:D,2,FALSE)), "")</f>
        <v>23.5</v>
      </c>
      <c r="F4886" s="10">
        <f ca="1">_xlfn.IFNA((VLOOKUP(A4886,'Fats and Greases'!E:F,2,FALSE)), "")</f>
        <v>24</v>
      </c>
      <c r="G4886" s="10">
        <f ca="1">_xlfn.IFNA((VLOOKUP(A4886,'Fats and Greases'!G:H,2,FALSE)), "")</f>
        <v>22</v>
      </c>
      <c r="H4886" s="10">
        <f ca="1">_xlfn.IFNA((VLOOKUP(A4886,'Fats and Greases'!I:J,2,FALSE)), "")</f>
        <v>24.25</v>
      </c>
      <c r="I4886" s="10">
        <f ca="1">_xlfn.IFNA((VLOOKUP(A4886,'Fats and Greases'!K:L,2,FALSE)), "")</f>
        <v>26.5</v>
      </c>
      <c r="J4886" s="10">
        <f ca="1">_xlfn.IFNA((VLOOKUP(A4886,'Fats and Greases'!M:N,2,FALSE)), "")</f>
        <v>24</v>
      </c>
      <c r="K4886" s="10">
        <f ca="1">_xlfn.IFNA((VLOOKUP($A4886,'Fats and Greases'!O:P,2,FALSE)), "")</f>
        <v>28.25</v>
      </c>
      <c r="L4886" s="10">
        <f ca="1">_xlfn.IFNA((VLOOKUP($A4886,'Fats and Greases'!Q:R,2,FALSE)), "")</f>
        <v>24</v>
      </c>
      <c r="M4886" s="10">
        <f ca="1">_xlfn.IFNA((VLOOKUP($A4886,'Fats and Greases'!S:T,2,FALSE)), "")</f>
        <v>24.5</v>
      </c>
    </row>
    <row r="4887" spans="1:13" x14ac:dyDescent="0.2">
      <c r="A4887" s="18">
        <v>43623</v>
      </c>
      <c r="B4887" s="19">
        <f t="shared" si="152"/>
        <v>6</v>
      </c>
      <c r="C4887" s="19">
        <f t="shared" si="153"/>
        <v>2019</v>
      </c>
      <c r="D4887" s="10">
        <f ca="1">_xlfn.IFNA((VLOOKUP(A4887,'Fats and Greases'!A:B,2,FALSE)), "")</f>
        <v>23</v>
      </c>
      <c r="E4887" s="10">
        <f ca="1">_xlfn.IFNA((VLOOKUP(A4887,'Fats and Greases'!C:D,2,FALSE)), "")</f>
        <v>23.5</v>
      </c>
      <c r="F4887" s="10">
        <f ca="1">_xlfn.IFNA((VLOOKUP(A4887,'Fats and Greases'!E:F,2,FALSE)), "")</f>
        <v>24</v>
      </c>
      <c r="G4887" s="10">
        <f ca="1">_xlfn.IFNA((VLOOKUP(A4887,'Fats and Greases'!G:H,2,FALSE)), "")</f>
        <v>22</v>
      </c>
      <c r="H4887" s="10">
        <f ca="1">_xlfn.IFNA((VLOOKUP(A4887,'Fats and Greases'!I:J,2,FALSE)), "")</f>
        <v>24.25</v>
      </c>
      <c r="I4887" s="10">
        <f ca="1">_xlfn.IFNA((VLOOKUP(A4887,'Fats and Greases'!K:L,2,FALSE)), "")</f>
        <v>26.5</v>
      </c>
      <c r="J4887" s="10">
        <f ca="1">_xlfn.IFNA((VLOOKUP(A4887,'Fats and Greases'!M:N,2,FALSE)), "")</f>
        <v>24</v>
      </c>
      <c r="K4887" s="10">
        <f ca="1">_xlfn.IFNA((VLOOKUP($A4887,'Fats and Greases'!O:P,2,FALSE)), "")</f>
        <v>28.25</v>
      </c>
      <c r="L4887" s="10">
        <f ca="1">_xlfn.IFNA((VLOOKUP($A4887,'Fats and Greases'!Q:R,2,FALSE)), "")</f>
        <v>24</v>
      </c>
      <c r="M4887" s="10">
        <f ca="1">_xlfn.IFNA((VLOOKUP($A4887,'Fats and Greases'!S:T,2,FALSE)), "")</f>
        <v>24.5</v>
      </c>
    </row>
    <row r="4888" spans="1:13" x14ac:dyDescent="0.2">
      <c r="A4888" s="18">
        <v>43626</v>
      </c>
      <c r="B4888" s="19">
        <f t="shared" si="152"/>
        <v>6</v>
      </c>
      <c r="C4888" s="19">
        <f t="shared" si="153"/>
        <v>2019</v>
      </c>
      <c r="D4888" s="10">
        <f ca="1">_xlfn.IFNA((VLOOKUP(A4888,'Fats and Greases'!A:B,2,FALSE)), "")</f>
        <v>23</v>
      </c>
      <c r="E4888" s="10">
        <f ca="1">_xlfn.IFNA((VLOOKUP(A4888,'Fats and Greases'!C:D,2,FALSE)), "")</f>
        <v>23.5</v>
      </c>
      <c r="F4888" s="10">
        <f ca="1">_xlfn.IFNA((VLOOKUP(A4888,'Fats and Greases'!E:F,2,FALSE)), "")</f>
        <v>24</v>
      </c>
      <c r="G4888" s="10">
        <f ca="1">_xlfn.IFNA((VLOOKUP(A4888,'Fats and Greases'!G:H,2,FALSE)), "")</f>
        <v>22</v>
      </c>
      <c r="H4888" s="10">
        <f ca="1">_xlfn.IFNA((VLOOKUP(A4888,'Fats and Greases'!I:J,2,FALSE)), "")</f>
        <v>24.25</v>
      </c>
      <c r="I4888" s="10">
        <f ca="1">_xlfn.IFNA((VLOOKUP(A4888,'Fats and Greases'!K:L,2,FALSE)), "")</f>
        <v>26.5</v>
      </c>
      <c r="J4888" s="10">
        <f ca="1">_xlfn.IFNA((VLOOKUP(A4888,'Fats and Greases'!M:N,2,FALSE)), "")</f>
        <v>24</v>
      </c>
      <c r="K4888" s="10">
        <f ca="1">_xlfn.IFNA((VLOOKUP($A4888,'Fats and Greases'!O:P,2,FALSE)), "")</f>
        <v>28.25</v>
      </c>
      <c r="L4888" s="10">
        <f ca="1">_xlfn.IFNA((VLOOKUP($A4888,'Fats and Greases'!Q:R,2,FALSE)), "")</f>
        <v>24</v>
      </c>
      <c r="M4888" s="10">
        <f ca="1">_xlfn.IFNA((VLOOKUP($A4888,'Fats and Greases'!S:T,2,FALSE)), "")</f>
        <v>24.5</v>
      </c>
    </row>
    <row r="4889" spans="1:13" x14ac:dyDescent="0.2">
      <c r="A4889" s="18">
        <v>43627</v>
      </c>
      <c r="B4889" s="19">
        <f t="shared" si="152"/>
        <v>6</v>
      </c>
      <c r="C4889" s="19">
        <f t="shared" si="153"/>
        <v>2019</v>
      </c>
      <c r="D4889" s="10">
        <f ca="1">_xlfn.IFNA((VLOOKUP(A4889,'Fats and Greases'!A:B,2,FALSE)), "")</f>
        <v>23</v>
      </c>
      <c r="E4889" s="10">
        <f ca="1">_xlfn.IFNA((VLOOKUP(A4889,'Fats and Greases'!C:D,2,FALSE)), "")</f>
        <v>23.5</v>
      </c>
      <c r="F4889" s="10">
        <f ca="1">_xlfn.IFNA((VLOOKUP(A4889,'Fats and Greases'!E:F,2,FALSE)), "")</f>
        <v>24</v>
      </c>
      <c r="G4889" s="10">
        <f ca="1">_xlfn.IFNA((VLOOKUP(A4889,'Fats and Greases'!G:H,2,FALSE)), "")</f>
        <v>22</v>
      </c>
      <c r="H4889" s="10">
        <f ca="1">_xlfn.IFNA((VLOOKUP(A4889,'Fats and Greases'!I:J,2,FALSE)), "")</f>
        <v>24.25</v>
      </c>
      <c r="I4889" s="10">
        <f ca="1">_xlfn.IFNA((VLOOKUP(A4889,'Fats and Greases'!K:L,2,FALSE)), "")</f>
        <v>26.5</v>
      </c>
      <c r="J4889" s="10">
        <f ca="1">_xlfn.IFNA((VLOOKUP(A4889,'Fats and Greases'!M:N,2,FALSE)), "")</f>
        <v>24</v>
      </c>
      <c r="K4889" s="10">
        <f ca="1">_xlfn.IFNA((VLOOKUP($A4889,'Fats and Greases'!O:P,2,FALSE)), "")</f>
        <v>28.25</v>
      </c>
      <c r="L4889" s="10">
        <f ca="1">_xlfn.IFNA((VLOOKUP($A4889,'Fats and Greases'!Q:R,2,FALSE)), "")</f>
        <v>24</v>
      </c>
      <c r="M4889" s="10">
        <f ca="1">_xlfn.IFNA((VLOOKUP($A4889,'Fats and Greases'!S:T,2,FALSE)), "")</f>
        <v>24.5</v>
      </c>
    </row>
    <row r="4890" spans="1:13" x14ac:dyDescent="0.2">
      <c r="A4890" s="18">
        <v>43628</v>
      </c>
      <c r="B4890" s="19">
        <f t="shared" si="152"/>
        <v>6</v>
      </c>
      <c r="C4890" s="19">
        <f t="shared" si="153"/>
        <v>2019</v>
      </c>
      <c r="D4890" s="10">
        <f ca="1">_xlfn.IFNA((VLOOKUP(A4890,'Fats and Greases'!A:B,2,FALSE)), "")</f>
        <v>23</v>
      </c>
      <c r="E4890" s="10">
        <f ca="1">_xlfn.IFNA((VLOOKUP(A4890,'Fats and Greases'!C:D,2,FALSE)), "")</f>
        <v>23.5</v>
      </c>
      <c r="F4890" s="10">
        <f ca="1">_xlfn.IFNA((VLOOKUP(A4890,'Fats and Greases'!E:F,2,FALSE)), "")</f>
        <v>24</v>
      </c>
      <c r="G4890" s="10">
        <f ca="1">_xlfn.IFNA((VLOOKUP(A4890,'Fats and Greases'!G:H,2,FALSE)), "")</f>
        <v>22</v>
      </c>
      <c r="H4890" s="10">
        <f ca="1">_xlfn.IFNA((VLOOKUP(A4890,'Fats and Greases'!I:J,2,FALSE)), "")</f>
        <v>24.25</v>
      </c>
      <c r="I4890" s="10">
        <f ca="1">_xlfn.IFNA((VLOOKUP(A4890,'Fats and Greases'!K:L,2,FALSE)), "")</f>
        <v>26.5</v>
      </c>
      <c r="J4890" s="10">
        <f ca="1">_xlfn.IFNA((VLOOKUP(A4890,'Fats and Greases'!M:N,2,FALSE)), "")</f>
        <v>24</v>
      </c>
      <c r="K4890" s="10">
        <f ca="1">_xlfn.IFNA((VLOOKUP($A4890,'Fats and Greases'!O:P,2,FALSE)), "")</f>
        <v>28.25</v>
      </c>
      <c r="L4890" s="10">
        <f ca="1">_xlfn.IFNA((VLOOKUP($A4890,'Fats and Greases'!Q:R,2,FALSE)), "")</f>
        <v>24</v>
      </c>
      <c r="M4890" s="10">
        <f ca="1">_xlfn.IFNA((VLOOKUP($A4890,'Fats and Greases'!S:T,2,FALSE)), "")</f>
        <v>24.5</v>
      </c>
    </row>
    <row r="4891" spans="1:13" x14ac:dyDescent="0.2">
      <c r="A4891" s="18">
        <v>43629</v>
      </c>
      <c r="B4891" s="19">
        <f t="shared" si="152"/>
        <v>6</v>
      </c>
      <c r="C4891" s="19">
        <f t="shared" si="153"/>
        <v>2019</v>
      </c>
      <c r="D4891" s="10">
        <f ca="1">_xlfn.IFNA((VLOOKUP(A4891,'Fats and Greases'!A:B,2,FALSE)), "")</f>
        <v>23</v>
      </c>
      <c r="E4891" s="10">
        <f ca="1">_xlfn.IFNA((VLOOKUP(A4891,'Fats and Greases'!C:D,2,FALSE)), "")</f>
        <v>23.5</v>
      </c>
      <c r="F4891" s="10">
        <f ca="1">_xlfn.IFNA((VLOOKUP(A4891,'Fats and Greases'!E:F,2,FALSE)), "")</f>
        <v>24</v>
      </c>
      <c r="G4891" s="10">
        <f ca="1">_xlfn.IFNA((VLOOKUP(A4891,'Fats and Greases'!G:H,2,FALSE)), "")</f>
        <v>22</v>
      </c>
      <c r="H4891" s="10">
        <f ca="1">_xlfn.IFNA((VLOOKUP(A4891,'Fats and Greases'!I:J,2,FALSE)), "")</f>
        <v>24.25</v>
      </c>
      <c r="I4891" s="10">
        <f ca="1">_xlfn.IFNA((VLOOKUP(A4891,'Fats and Greases'!K:L,2,FALSE)), "")</f>
        <v>26.5</v>
      </c>
      <c r="J4891" s="10">
        <f ca="1">_xlfn.IFNA((VLOOKUP(A4891,'Fats and Greases'!M:N,2,FALSE)), "")</f>
        <v>24</v>
      </c>
      <c r="K4891" s="10">
        <f ca="1">_xlfn.IFNA((VLOOKUP($A4891,'Fats and Greases'!O:P,2,FALSE)), "")</f>
        <v>28.25</v>
      </c>
      <c r="L4891" s="10">
        <f ca="1">_xlfn.IFNA((VLOOKUP($A4891,'Fats and Greases'!Q:R,2,FALSE)), "")</f>
        <v>24</v>
      </c>
      <c r="M4891" s="10">
        <f ca="1">_xlfn.IFNA((VLOOKUP($A4891,'Fats and Greases'!S:T,2,FALSE)), "")</f>
        <v>24.5</v>
      </c>
    </row>
    <row r="4892" spans="1:13" x14ac:dyDescent="0.2">
      <c r="A4892" s="18">
        <v>43630</v>
      </c>
      <c r="B4892" s="19">
        <f t="shared" si="152"/>
        <v>6</v>
      </c>
      <c r="C4892" s="19">
        <f t="shared" si="153"/>
        <v>2019</v>
      </c>
      <c r="D4892" s="10">
        <f ca="1">_xlfn.IFNA((VLOOKUP(A4892,'Fats and Greases'!A:B,2,FALSE)), "")</f>
        <v>23</v>
      </c>
      <c r="E4892" s="10">
        <f ca="1">_xlfn.IFNA((VLOOKUP(A4892,'Fats and Greases'!C:D,2,FALSE)), "")</f>
        <v>23.5</v>
      </c>
      <c r="F4892" s="10">
        <f ca="1">_xlfn.IFNA((VLOOKUP(A4892,'Fats and Greases'!E:F,2,FALSE)), "")</f>
        <v>24</v>
      </c>
      <c r="G4892" s="10">
        <f ca="1">_xlfn.IFNA((VLOOKUP(A4892,'Fats and Greases'!G:H,2,FALSE)), "")</f>
        <v>22</v>
      </c>
      <c r="H4892" s="10">
        <f ca="1">_xlfn.IFNA((VLOOKUP(A4892,'Fats and Greases'!I:J,2,FALSE)), "")</f>
        <v>24.25</v>
      </c>
      <c r="I4892" s="10">
        <f ca="1">_xlfn.IFNA((VLOOKUP(A4892,'Fats and Greases'!K:L,2,FALSE)), "")</f>
        <v>26.5</v>
      </c>
      <c r="J4892" s="10">
        <f ca="1">_xlfn.IFNA((VLOOKUP(A4892,'Fats and Greases'!M:N,2,FALSE)), "")</f>
        <v>24</v>
      </c>
      <c r="K4892" s="10">
        <f ca="1">_xlfn.IFNA((VLOOKUP($A4892,'Fats and Greases'!O:P,2,FALSE)), "")</f>
        <v>28.25</v>
      </c>
      <c r="L4892" s="10">
        <f ca="1">_xlfn.IFNA((VLOOKUP($A4892,'Fats and Greases'!Q:R,2,FALSE)), "")</f>
        <v>24</v>
      </c>
      <c r="M4892" s="10">
        <f ca="1">_xlfn.IFNA((VLOOKUP($A4892,'Fats and Greases'!S:T,2,FALSE)), "")</f>
        <v>24.5</v>
      </c>
    </row>
    <row r="4893" spans="1:13" x14ac:dyDescent="0.2">
      <c r="A4893" s="18">
        <v>43633</v>
      </c>
      <c r="B4893" s="19">
        <f t="shared" si="152"/>
        <v>6</v>
      </c>
      <c r="C4893" s="19">
        <f t="shared" si="153"/>
        <v>2019</v>
      </c>
      <c r="D4893" s="10">
        <f ca="1">_xlfn.IFNA((VLOOKUP(A4893,'Fats and Greases'!A:B,2,FALSE)), "")</f>
        <v>23</v>
      </c>
      <c r="E4893" s="10">
        <f ca="1">_xlfn.IFNA((VLOOKUP(A4893,'Fats and Greases'!C:D,2,FALSE)), "")</f>
        <v>23.5</v>
      </c>
      <c r="F4893" s="10">
        <f ca="1">_xlfn.IFNA((VLOOKUP(A4893,'Fats and Greases'!E:F,2,FALSE)), "")</f>
        <v>24</v>
      </c>
      <c r="G4893" s="10">
        <f ca="1">_xlfn.IFNA((VLOOKUP(A4893,'Fats and Greases'!G:H,2,FALSE)), "")</f>
        <v>22</v>
      </c>
      <c r="H4893" s="10">
        <f ca="1">_xlfn.IFNA((VLOOKUP(A4893,'Fats and Greases'!I:J,2,FALSE)), "")</f>
        <v>24.25</v>
      </c>
      <c r="I4893" s="10">
        <f ca="1">_xlfn.IFNA((VLOOKUP(A4893,'Fats and Greases'!K:L,2,FALSE)), "")</f>
        <v>26.5</v>
      </c>
      <c r="J4893" s="10">
        <f ca="1">_xlfn.IFNA((VLOOKUP(A4893,'Fats and Greases'!M:N,2,FALSE)), "")</f>
        <v>24</v>
      </c>
      <c r="K4893" s="10">
        <f ca="1">_xlfn.IFNA((VLOOKUP($A4893,'Fats and Greases'!O:P,2,FALSE)), "")</f>
        <v>28.25</v>
      </c>
      <c r="L4893" s="10">
        <f ca="1">_xlfn.IFNA((VLOOKUP($A4893,'Fats and Greases'!Q:R,2,FALSE)), "")</f>
        <v>24</v>
      </c>
      <c r="M4893" s="10">
        <f ca="1">_xlfn.IFNA((VLOOKUP($A4893,'Fats and Greases'!S:T,2,FALSE)), "")</f>
        <v>24.5</v>
      </c>
    </row>
    <row r="4894" spans="1:13" x14ac:dyDescent="0.2">
      <c r="A4894" s="18">
        <v>43634</v>
      </c>
      <c r="B4894" s="19">
        <f t="shared" si="152"/>
        <v>6</v>
      </c>
      <c r="C4894" s="19">
        <f t="shared" si="153"/>
        <v>2019</v>
      </c>
      <c r="D4894" s="10">
        <f ca="1">_xlfn.IFNA((VLOOKUP(A4894,'Fats and Greases'!A:B,2,FALSE)), "")</f>
        <v>23</v>
      </c>
      <c r="E4894" s="10">
        <f ca="1">_xlfn.IFNA((VLOOKUP(A4894,'Fats and Greases'!C:D,2,FALSE)), "")</f>
        <v>23.5</v>
      </c>
      <c r="F4894" s="10">
        <f ca="1">_xlfn.IFNA((VLOOKUP(A4894,'Fats and Greases'!E:F,2,FALSE)), "")</f>
        <v>24</v>
      </c>
      <c r="G4894" s="10">
        <f ca="1">_xlfn.IFNA((VLOOKUP(A4894,'Fats and Greases'!G:H,2,FALSE)), "")</f>
        <v>22</v>
      </c>
      <c r="H4894" s="10">
        <f ca="1">_xlfn.IFNA((VLOOKUP(A4894,'Fats and Greases'!I:J,2,FALSE)), "")</f>
        <v>24.25</v>
      </c>
      <c r="I4894" s="10">
        <f ca="1">_xlfn.IFNA((VLOOKUP(A4894,'Fats and Greases'!K:L,2,FALSE)), "")</f>
        <v>27.5</v>
      </c>
      <c r="J4894" s="10">
        <f ca="1">_xlfn.IFNA((VLOOKUP(A4894,'Fats and Greases'!M:N,2,FALSE)), "")</f>
        <v>24</v>
      </c>
      <c r="K4894" s="10">
        <f ca="1">_xlfn.IFNA((VLOOKUP($A4894,'Fats and Greases'!O:P,2,FALSE)), "")</f>
        <v>28.25</v>
      </c>
      <c r="L4894" s="10">
        <f ca="1">_xlfn.IFNA((VLOOKUP($A4894,'Fats and Greases'!Q:R,2,FALSE)), "")</f>
        <v>24</v>
      </c>
      <c r="M4894" s="10">
        <f ca="1">_xlfn.IFNA((VLOOKUP($A4894,'Fats and Greases'!S:T,2,FALSE)), "")</f>
        <v>24.5</v>
      </c>
    </row>
    <row r="4895" spans="1:13" x14ac:dyDescent="0.2">
      <c r="A4895" s="18">
        <v>43635</v>
      </c>
      <c r="B4895" s="19">
        <f t="shared" si="152"/>
        <v>6</v>
      </c>
      <c r="C4895" s="19">
        <f t="shared" si="153"/>
        <v>2019</v>
      </c>
      <c r="D4895" s="10">
        <f ca="1">_xlfn.IFNA((VLOOKUP(A4895,'Fats and Greases'!A:B,2,FALSE)), "")</f>
        <v>23</v>
      </c>
      <c r="E4895" s="10">
        <f ca="1">_xlfn.IFNA((VLOOKUP(A4895,'Fats and Greases'!C:D,2,FALSE)), "")</f>
        <v>23.5</v>
      </c>
      <c r="F4895" s="10">
        <f ca="1">_xlfn.IFNA((VLOOKUP(A4895,'Fats and Greases'!E:F,2,FALSE)), "")</f>
        <v>24</v>
      </c>
      <c r="G4895" s="10">
        <f ca="1">_xlfn.IFNA((VLOOKUP(A4895,'Fats and Greases'!G:H,2,FALSE)), "")</f>
        <v>22</v>
      </c>
      <c r="H4895" s="10">
        <f ca="1">_xlfn.IFNA((VLOOKUP(A4895,'Fats and Greases'!I:J,2,FALSE)), "")</f>
        <v>24.25</v>
      </c>
      <c r="I4895" s="10">
        <f ca="1">_xlfn.IFNA((VLOOKUP(A4895,'Fats and Greases'!K:L,2,FALSE)), "")</f>
        <v>27.5</v>
      </c>
      <c r="J4895" s="10">
        <f ca="1">_xlfn.IFNA((VLOOKUP(A4895,'Fats and Greases'!M:N,2,FALSE)), "")</f>
        <v>24</v>
      </c>
      <c r="K4895" s="10">
        <f ca="1">_xlfn.IFNA((VLOOKUP($A4895,'Fats and Greases'!O:P,2,FALSE)), "")</f>
        <v>28.25</v>
      </c>
      <c r="L4895" s="10">
        <f ca="1">_xlfn.IFNA((VLOOKUP($A4895,'Fats and Greases'!Q:R,2,FALSE)), "")</f>
        <v>24</v>
      </c>
      <c r="M4895" s="10">
        <f ca="1">_xlfn.IFNA((VLOOKUP($A4895,'Fats and Greases'!S:T,2,FALSE)), "")</f>
        <v>24.5</v>
      </c>
    </row>
    <row r="4896" spans="1:13" x14ac:dyDescent="0.2">
      <c r="A4896" s="18">
        <v>43636</v>
      </c>
      <c r="B4896" s="19">
        <f t="shared" si="152"/>
        <v>6</v>
      </c>
      <c r="C4896" s="19">
        <f t="shared" si="153"/>
        <v>2019</v>
      </c>
      <c r="D4896" s="10">
        <f ca="1">_xlfn.IFNA((VLOOKUP(A4896,'Fats and Greases'!A:B,2,FALSE)), "")</f>
        <v>23</v>
      </c>
      <c r="E4896" s="10">
        <f ca="1">_xlfn.IFNA((VLOOKUP(A4896,'Fats and Greases'!C:D,2,FALSE)), "")</f>
        <v>23.5</v>
      </c>
      <c r="F4896" s="10">
        <f ca="1">_xlfn.IFNA((VLOOKUP(A4896,'Fats and Greases'!E:F,2,FALSE)), "")</f>
        <v>24</v>
      </c>
      <c r="G4896" s="10">
        <f ca="1">_xlfn.IFNA((VLOOKUP(A4896,'Fats and Greases'!G:H,2,FALSE)), "")</f>
        <v>22</v>
      </c>
      <c r="H4896" s="10">
        <f ca="1">_xlfn.IFNA((VLOOKUP(A4896,'Fats and Greases'!I:J,2,FALSE)), "")</f>
        <v>24.25</v>
      </c>
      <c r="I4896" s="10">
        <f ca="1">_xlfn.IFNA((VLOOKUP(A4896,'Fats and Greases'!K:L,2,FALSE)), "")</f>
        <v>27.25</v>
      </c>
      <c r="J4896" s="10">
        <f ca="1">_xlfn.IFNA((VLOOKUP(A4896,'Fats and Greases'!M:N,2,FALSE)), "")</f>
        <v>24</v>
      </c>
      <c r="K4896" s="10">
        <f ca="1">_xlfn.IFNA((VLOOKUP($A4896,'Fats and Greases'!O:P,2,FALSE)), "")</f>
        <v>28.25</v>
      </c>
      <c r="L4896" s="10">
        <f ca="1">_xlfn.IFNA((VLOOKUP($A4896,'Fats and Greases'!Q:R,2,FALSE)), "")</f>
        <v>24</v>
      </c>
      <c r="M4896" s="10">
        <f ca="1">_xlfn.IFNA((VLOOKUP($A4896,'Fats and Greases'!S:T,2,FALSE)), "")</f>
        <v>24.75</v>
      </c>
    </row>
    <row r="4897" spans="1:13" x14ac:dyDescent="0.2">
      <c r="A4897" s="18">
        <v>43637</v>
      </c>
      <c r="B4897" s="19">
        <f t="shared" si="152"/>
        <v>6</v>
      </c>
      <c r="C4897" s="19">
        <f t="shared" si="153"/>
        <v>2019</v>
      </c>
      <c r="D4897" s="10">
        <f ca="1">_xlfn.IFNA((VLOOKUP(A4897,'Fats and Greases'!A:B,2,FALSE)), "")</f>
        <v>23</v>
      </c>
      <c r="E4897" s="10">
        <f ca="1">_xlfn.IFNA((VLOOKUP(A4897,'Fats and Greases'!C:D,2,FALSE)), "")</f>
        <v>23.5</v>
      </c>
      <c r="F4897" s="10">
        <f ca="1">_xlfn.IFNA((VLOOKUP(A4897,'Fats and Greases'!E:F,2,FALSE)), "")</f>
        <v>24</v>
      </c>
      <c r="G4897" s="10">
        <f ca="1">_xlfn.IFNA((VLOOKUP(A4897,'Fats and Greases'!G:H,2,FALSE)), "")</f>
        <v>22</v>
      </c>
      <c r="H4897" s="10">
        <f ca="1">_xlfn.IFNA((VLOOKUP(A4897,'Fats and Greases'!I:J,2,FALSE)), "")</f>
        <v>24.25</v>
      </c>
      <c r="I4897" s="10">
        <f ca="1">_xlfn.IFNA((VLOOKUP(A4897,'Fats and Greases'!K:L,2,FALSE)), "")</f>
        <v>27.25</v>
      </c>
      <c r="J4897" s="10">
        <f ca="1">_xlfn.IFNA((VLOOKUP(A4897,'Fats and Greases'!M:N,2,FALSE)), "")</f>
        <v>24</v>
      </c>
      <c r="K4897" s="10">
        <f ca="1">_xlfn.IFNA((VLOOKUP($A4897,'Fats and Greases'!O:P,2,FALSE)), "")</f>
        <v>28.25</v>
      </c>
      <c r="L4897" s="10">
        <f ca="1">_xlfn.IFNA((VLOOKUP($A4897,'Fats and Greases'!Q:R,2,FALSE)), "")</f>
        <v>24</v>
      </c>
      <c r="M4897" s="10">
        <f ca="1">_xlfn.IFNA((VLOOKUP($A4897,'Fats and Greases'!S:T,2,FALSE)), "")</f>
        <v>24.75</v>
      </c>
    </row>
    <row r="4898" spans="1:13" x14ac:dyDescent="0.2">
      <c r="A4898" s="18">
        <v>43640</v>
      </c>
      <c r="B4898" s="19">
        <f t="shared" si="152"/>
        <v>6</v>
      </c>
      <c r="C4898" s="19">
        <f t="shared" si="153"/>
        <v>2019</v>
      </c>
      <c r="D4898" s="10">
        <f ca="1">_xlfn.IFNA((VLOOKUP(A4898,'Fats and Greases'!A:B,2,FALSE)), "")</f>
        <v>23</v>
      </c>
      <c r="E4898" s="10">
        <f ca="1">_xlfn.IFNA((VLOOKUP(A4898,'Fats and Greases'!C:D,2,FALSE)), "")</f>
        <v>23.5</v>
      </c>
      <c r="F4898" s="10">
        <f ca="1">_xlfn.IFNA((VLOOKUP(A4898,'Fats and Greases'!E:F,2,FALSE)), "")</f>
        <v>24</v>
      </c>
      <c r="G4898" s="10">
        <f ca="1">_xlfn.IFNA((VLOOKUP(A4898,'Fats and Greases'!G:H,2,FALSE)), "")</f>
        <v>22</v>
      </c>
      <c r="H4898" s="10">
        <f ca="1">_xlfn.IFNA((VLOOKUP(A4898,'Fats and Greases'!I:J,2,FALSE)), "")</f>
        <v>24.25</v>
      </c>
      <c r="I4898" s="10">
        <f ca="1">_xlfn.IFNA((VLOOKUP(A4898,'Fats and Greases'!K:L,2,FALSE)), "")</f>
        <v>27.25</v>
      </c>
      <c r="J4898" s="10">
        <f ca="1">_xlfn.IFNA((VLOOKUP(A4898,'Fats and Greases'!M:N,2,FALSE)), "")</f>
        <v>24</v>
      </c>
      <c r="K4898" s="10">
        <f ca="1">_xlfn.IFNA((VLOOKUP($A4898,'Fats and Greases'!O:P,2,FALSE)), "")</f>
        <v>28.25</v>
      </c>
      <c r="L4898" s="10">
        <f ca="1">_xlfn.IFNA((VLOOKUP($A4898,'Fats and Greases'!Q:R,2,FALSE)), "")</f>
        <v>24</v>
      </c>
      <c r="M4898" s="10">
        <f ca="1">_xlfn.IFNA((VLOOKUP($A4898,'Fats and Greases'!S:T,2,FALSE)), "")</f>
        <v>24.75</v>
      </c>
    </row>
    <row r="4899" spans="1:13" x14ac:dyDescent="0.2">
      <c r="A4899" s="18">
        <v>43641</v>
      </c>
      <c r="B4899" s="19">
        <f t="shared" si="152"/>
        <v>6</v>
      </c>
      <c r="C4899" s="19">
        <f t="shared" si="153"/>
        <v>2019</v>
      </c>
      <c r="D4899" s="10">
        <f ca="1">_xlfn.IFNA((VLOOKUP(A4899,'Fats and Greases'!A:B,2,FALSE)), "")</f>
        <v>23</v>
      </c>
      <c r="E4899" s="10">
        <f ca="1">_xlfn.IFNA((VLOOKUP(A4899,'Fats and Greases'!C:D,2,FALSE)), "")</f>
        <v>23.5</v>
      </c>
      <c r="F4899" s="10">
        <f ca="1">_xlfn.IFNA((VLOOKUP(A4899,'Fats and Greases'!E:F,2,FALSE)), "")</f>
        <v>24</v>
      </c>
      <c r="G4899" s="10">
        <f ca="1">_xlfn.IFNA((VLOOKUP(A4899,'Fats and Greases'!G:H,2,FALSE)), "")</f>
        <v>22</v>
      </c>
      <c r="H4899" s="10">
        <f ca="1">_xlfn.IFNA((VLOOKUP(A4899,'Fats and Greases'!I:J,2,FALSE)), "")</f>
        <v>24.25</v>
      </c>
      <c r="I4899" s="10">
        <f ca="1">_xlfn.IFNA((VLOOKUP(A4899,'Fats and Greases'!K:L,2,FALSE)), "")</f>
        <v>27.25</v>
      </c>
      <c r="J4899" s="10">
        <f ca="1">_xlfn.IFNA((VLOOKUP(A4899,'Fats and Greases'!M:N,2,FALSE)), "")</f>
        <v>24</v>
      </c>
      <c r="K4899" s="10">
        <f ca="1">_xlfn.IFNA((VLOOKUP($A4899,'Fats and Greases'!O:P,2,FALSE)), "")</f>
        <v>28.25</v>
      </c>
      <c r="L4899" s="10">
        <f ca="1">_xlfn.IFNA((VLOOKUP($A4899,'Fats and Greases'!Q:R,2,FALSE)), "")</f>
        <v>24</v>
      </c>
      <c r="M4899" s="10">
        <f ca="1">_xlfn.IFNA((VLOOKUP($A4899,'Fats and Greases'!S:T,2,FALSE)), "")</f>
        <v>25</v>
      </c>
    </row>
    <row r="4900" spans="1:13" x14ac:dyDescent="0.2">
      <c r="A4900" s="18">
        <v>43642</v>
      </c>
      <c r="B4900" s="19">
        <f t="shared" si="152"/>
        <v>6</v>
      </c>
      <c r="C4900" s="19">
        <f t="shared" si="153"/>
        <v>2019</v>
      </c>
      <c r="D4900" s="10">
        <f ca="1">_xlfn.IFNA((VLOOKUP(A4900,'Fats and Greases'!A:B,2,FALSE)), "")</f>
        <v>23.25</v>
      </c>
      <c r="E4900" s="10">
        <f ca="1">_xlfn.IFNA((VLOOKUP(A4900,'Fats and Greases'!C:D,2,FALSE)), "")</f>
        <v>23.75</v>
      </c>
      <c r="F4900" s="10">
        <f ca="1">_xlfn.IFNA((VLOOKUP(A4900,'Fats and Greases'!E:F,2,FALSE)), "")</f>
        <v>24</v>
      </c>
      <c r="G4900" s="10">
        <f ca="1">_xlfn.IFNA((VLOOKUP(A4900,'Fats and Greases'!G:H,2,FALSE)), "")</f>
        <v>22</v>
      </c>
      <c r="H4900" s="10">
        <f ca="1">_xlfn.IFNA((VLOOKUP(A4900,'Fats and Greases'!I:J,2,FALSE)), "")</f>
        <v>24.25</v>
      </c>
      <c r="I4900" s="10">
        <f ca="1">_xlfn.IFNA((VLOOKUP(A4900,'Fats and Greases'!K:L,2,FALSE)), "")</f>
        <v>27.5</v>
      </c>
      <c r="J4900" s="10">
        <f ca="1">_xlfn.IFNA((VLOOKUP(A4900,'Fats and Greases'!M:N,2,FALSE)), "")</f>
        <v>24</v>
      </c>
      <c r="K4900" s="10">
        <f ca="1">_xlfn.IFNA((VLOOKUP($A4900,'Fats and Greases'!O:P,2,FALSE)), "")</f>
        <v>28.25</v>
      </c>
      <c r="L4900" s="10">
        <f ca="1">_xlfn.IFNA((VLOOKUP($A4900,'Fats and Greases'!Q:R,2,FALSE)), "")</f>
        <v>24</v>
      </c>
      <c r="M4900" s="10">
        <f ca="1">_xlfn.IFNA((VLOOKUP($A4900,'Fats and Greases'!S:T,2,FALSE)), "")</f>
        <v>25</v>
      </c>
    </row>
    <row r="4901" spans="1:13" x14ac:dyDescent="0.2">
      <c r="A4901" s="18">
        <v>43643</v>
      </c>
      <c r="B4901" s="19">
        <f t="shared" si="152"/>
        <v>6</v>
      </c>
      <c r="C4901" s="19">
        <f t="shared" si="153"/>
        <v>2019</v>
      </c>
      <c r="D4901" s="10">
        <f ca="1">_xlfn.IFNA((VLOOKUP(A4901,'Fats and Greases'!A:B,2,FALSE)), "")</f>
        <v>23.25</v>
      </c>
      <c r="E4901" s="10">
        <f ca="1">_xlfn.IFNA((VLOOKUP(A4901,'Fats and Greases'!C:D,2,FALSE)), "")</f>
        <v>23.75</v>
      </c>
      <c r="F4901" s="10">
        <f ca="1">_xlfn.IFNA((VLOOKUP(A4901,'Fats and Greases'!E:F,2,FALSE)), "")</f>
        <v>24</v>
      </c>
      <c r="G4901" s="10">
        <f ca="1">_xlfn.IFNA((VLOOKUP(A4901,'Fats and Greases'!G:H,2,FALSE)), "")</f>
        <v>22</v>
      </c>
      <c r="H4901" s="10">
        <f ca="1">_xlfn.IFNA((VLOOKUP(A4901,'Fats and Greases'!I:J,2,FALSE)), "")</f>
        <v>24.25</v>
      </c>
      <c r="I4901" s="10">
        <f ca="1">_xlfn.IFNA((VLOOKUP(A4901,'Fats and Greases'!K:L,2,FALSE)), "")</f>
        <v>27.5</v>
      </c>
      <c r="J4901" s="10">
        <f ca="1">_xlfn.IFNA((VLOOKUP(A4901,'Fats and Greases'!M:N,2,FALSE)), "")</f>
        <v>24</v>
      </c>
      <c r="K4901" s="10">
        <f ca="1">_xlfn.IFNA((VLOOKUP($A4901,'Fats and Greases'!O:P,2,FALSE)), "")</f>
        <v>28.25</v>
      </c>
      <c r="L4901" s="10">
        <f ca="1">_xlfn.IFNA((VLOOKUP($A4901,'Fats and Greases'!Q:R,2,FALSE)), "")</f>
        <v>24</v>
      </c>
      <c r="M4901" s="10">
        <f ca="1">_xlfn.IFNA((VLOOKUP($A4901,'Fats and Greases'!S:T,2,FALSE)), "")</f>
        <v>25</v>
      </c>
    </row>
    <row r="4902" spans="1:13" x14ac:dyDescent="0.2">
      <c r="A4902" s="18">
        <v>43644</v>
      </c>
      <c r="B4902" s="19">
        <f t="shared" si="152"/>
        <v>6</v>
      </c>
      <c r="C4902" s="19">
        <f t="shared" si="153"/>
        <v>2019</v>
      </c>
      <c r="D4902" s="10">
        <f ca="1">_xlfn.IFNA((VLOOKUP(A4902,'Fats and Greases'!A:B,2,FALSE)), "")</f>
        <v>23.25</v>
      </c>
      <c r="E4902" s="10">
        <f ca="1">_xlfn.IFNA((VLOOKUP(A4902,'Fats and Greases'!C:D,2,FALSE)), "")</f>
        <v>23.75</v>
      </c>
      <c r="F4902" s="10">
        <f ca="1">_xlfn.IFNA((VLOOKUP(A4902,'Fats and Greases'!E:F,2,FALSE)), "")</f>
        <v>24</v>
      </c>
      <c r="G4902" s="10">
        <f ca="1">_xlfn.IFNA((VLOOKUP(A4902,'Fats and Greases'!G:H,2,FALSE)), "")</f>
        <v>22</v>
      </c>
      <c r="H4902" s="10">
        <f ca="1">_xlfn.IFNA((VLOOKUP(A4902,'Fats and Greases'!I:J,2,FALSE)), "")</f>
        <v>24.25</v>
      </c>
      <c r="I4902" s="10">
        <f ca="1">_xlfn.IFNA((VLOOKUP(A4902,'Fats and Greases'!K:L,2,FALSE)), "")</f>
        <v>27.5</v>
      </c>
      <c r="J4902" s="10">
        <f ca="1">_xlfn.IFNA((VLOOKUP(A4902,'Fats and Greases'!M:N,2,FALSE)), "")</f>
        <v>24</v>
      </c>
      <c r="K4902" s="10">
        <f ca="1">_xlfn.IFNA((VLOOKUP($A4902,'Fats and Greases'!O:P,2,FALSE)), "")</f>
        <v>28.25</v>
      </c>
      <c r="L4902" s="10">
        <f ca="1">_xlfn.IFNA((VLOOKUP($A4902,'Fats and Greases'!Q:R,2,FALSE)), "")</f>
        <v>24</v>
      </c>
      <c r="M4902" s="10">
        <f ca="1">_xlfn.IFNA((VLOOKUP($A4902,'Fats and Greases'!S:T,2,FALSE)), "")</f>
        <v>25</v>
      </c>
    </row>
    <row r="4903" spans="1:13" x14ac:dyDescent="0.2">
      <c r="A4903" s="18">
        <v>43647</v>
      </c>
      <c r="B4903" s="19">
        <f t="shared" si="152"/>
        <v>7</v>
      </c>
      <c r="C4903" s="19">
        <f t="shared" si="153"/>
        <v>2019</v>
      </c>
      <c r="D4903" s="10">
        <f ca="1">_xlfn.IFNA((VLOOKUP(A4903,'Fats and Greases'!A:B,2,FALSE)), "")</f>
        <v>23.25</v>
      </c>
      <c r="E4903" s="10">
        <f ca="1">_xlfn.IFNA((VLOOKUP(A4903,'Fats and Greases'!C:D,2,FALSE)), "")</f>
        <v>23.75</v>
      </c>
      <c r="F4903" s="10">
        <f ca="1">_xlfn.IFNA((VLOOKUP(A4903,'Fats and Greases'!E:F,2,FALSE)), "")</f>
        <v>24</v>
      </c>
      <c r="G4903" s="10">
        <f ca="1">_xlfn.IFNA((VLOOKUP(A4903,'Fats and Greases'!G:H,2,FALSE)), "")</f>
        <v>22</v>
      </c>
      <c r="H4903" s="10">
        <f ca="1">_xlfn.IFNA((VLOOKUP(A4903,'Fats and Greases'!I:J,2,FALSE)), "")</f>
        <v>24.25</v>
      </c>
      <c r="I4903" s="10">
        <f ca="1">_xlfn.IFNA((VLOOKUP(A4903,'Fats and Greases'!K:L,2,FALSE)), "")</f>
        <v>27.5</v>
      </c>
      <c r="J4903" s="10">
        <f ca="1">_xlfn.IFNA((VLOOKUP(A4903,'Fats and Greases'!M:N,2,FALSE)), "")</f>
        <v>24</v>
      </c>
      <c r="K4903" s="10">
        <f ca="1">_xlfn.IFNA((VLOOKUP($A4903,'Fats and Greases'!O:P,2,FALSE)), "")</f>
        <v>28.25</v>
      </c>
      <c r="L4903" s="10">
        <f ca="1">_xlfn.IFNA((VLOOKUP($A4903,'Fats and Greases'!Q:R,2,FALSE)), "")</f>
        <v>24</v>
      </c>
      <c r="M4903" s="10">
        <f ca="1">_xlfn.IFNA((VLOOKUP($A4903,'Fats and Greases'!S:T,2,FALSE)), "")</f>
        <v>25</v>
      </c>
    </row>
    <row r="4904" spans="1:13" x14ac:dyDescent="0.2">
      <c r="A4904" s="18">
        <v>43648</v>
      </c>
      <c r="B4904" s="19">
        <f t="shared" si="152"/>
        <v>7</v>
      </c>
      <c r="C4904" s="19">
        <f t="shared" si="153"/>
        <v>2019</v>
      </c>
      <c r="D4904" s="10">
        <f ca="1">_xlfn.IFNA((VLOOKUP(A4904,'Fats and Greases'!A:B,2,FALSE)), "")</f>
        <v>23.5</v>
      </c>
      <c r="E4904" s="10">
        <f ca="1">_xlfn.IFNA((VLOOKUP(A4904,'Fats and Greases'!C:D,2,FALSE)), "")</f>
        <v>24.5</v>
      </c>
      <c r="F4904" s="10">
        <f ca="1">_xlfn.IFNA((VLOOKUP(A4904,'Fats and Greases'!E:F,2,FALSE)), "")</f>
        <v>24</v>
      </c>
      <c r="G4904" s="10">
        <f ca="1">_xlfn.IFNA((VLOOKUP(A4904,'Fats and Greases'!G:H,2,FALSE)), "")</f>
        <v>22</v>
      </c>
      <c r="H4904" s="10">
        <f ca="1">_xlfn.IFNA((VLOOKUP(A4904,'Fats and Greases'!I:J,2,FALSE)), "")</f>
        <v>24.25</v>
      </c>
      <c r="I4904" s="10">
        <f ca="1">_xlfn.IFNA((VLOOKUP(A4904,'Fats and Greases'!K:L,2,FALSE)), "")</f>
        <v>27.5</v>
      </c>
      <c r="J4904" s="10">
        <f ca="1">_xlfn.IFNA((VLOOKUP(A4904,'Fats and Greases'!M:N,2,FALSE)), "")</f>
        <v>24</v>
      </c>
      <c r="K4904" s="10">
        <f ca="1">_xlfn.IFNA((VLOOKUP($A4904,'Fats and Greases'!O:P,2,FALSE)), "")</f>
        <v>28.75</v>
      </c>
      <c r="L4904" s="10">
        <f ca="1">_xlfn.IFNA((VLOOKUP($A4904,'Fats and Greases'!Q:R,2,FALSE)), "")</f>
        <v>24</v>
      </c>
      <c r="M4904" s="10">
        <f ca="1">_xlfn.IFNA((VLOOKUP($A4904,'Fats and Greases'!S:T,2,FALSE)), "")</f>
        <v>25</v>
      </c>
    </row>
    <row r="4905" spans="1:13" x14ac:dyDescent="0.2">
      <c r="A4905" s="18">
        <v>43649</v>
      </c>
      <c r="B4905" s="19">
        <f t="shared" si="152"/>
        <v>7</v>
      </c>
      <c r="C4905" s="19">
        <f t="shared" si="153"/>
        <v>2019</v>
      </c>
      <c r="D4905" s="10">
        <f ca="1">_xlfn.IFNA((VLOOKUP(A4905,'Fats and Greases'!A:B,2,FALSE)), "")</f>
        <v>23.5</v>
      </c>
      <c r="E4905" s="10">
        <f ca="1">_xlfn.IFNA((VLOOKUP(A4905,'Fats and Greases'!C:D,2,FALSE)), "")</f>
        <v>24.5</v>
      </c>
      <c r="F4905" s="10">
        <f ca="1">_xlfn.IFNA((VLOOKUP(A4905,'Fats and Greases'!E:F,2,FALSE)), "")</f>
        <v>24</v>
      </c>
      <c r="G4905" s="10">
        <f ca="1">_xlfn.IFNA((VLOOKUP(A4905,'Fats and Greases'!G:H,2,FALSE)), "")</f>
        <v>22</v>
      </c>
      <c r="H4905" s="10">
        <f ca="1">_xlfn.IFNA((VLOOKUP(A4905,'Fats and Greases'!I:J,2,FALSE)), "")</f>
        <v>24.25</v>
      </c>
      <c r="I4905" s="10">
        <f ca="1">_xlfn.IFNA((VLOOKUP(A4905,'Fats and Greases'!K:L,2,FALSE)), "")</f>
        <v>27.5</v>
      </c>
      <c r="J4905" s="10">
        <f ca="1">_xlfn.IFNA((VLOOKUP(A4905,'Fats and Greases'!M:N,2,FALSE)), "")</f>
        <v>24</v>
      </c>
      <c r="K4905" s="10">
        <f ca="1">_xlfn.IFNA((VLOOKUP($A4905,'Fats and Greases'!O:P,2,FALSE)), "")</f>
        <v>28.75</v>
      </c>
      <c r="L4905" s="10">
        <f ca="1">_xlfn.IFNA((VLOOKUP($A4905,'Fats and Greases'!Q:R,2,FALSE)), "")</f>
        <v>24</v>
      </c>
      <c r="M4905" s="10">
        <f ca="1">_xlfn.IFNA((VLOOKUP($A4905,'Fats and Greases'!S:T,2,FALSE)), "")</f>
        <v>25</v>
      </c>
    </row>
    <row r="4906" spans="1:13" x14ac:dyDescent="0.2">
      <c r="A4906" s="18">
        <v>43650</v>
      </c>
      <c r="B4906" s="19">
        <f t="shared" si="152"/>
        <v>7</v>
      </c>
      <c r="C4906" s="19">
        <f t="shared" si="153"/>
        <v>2019</v>
      </c>
      <c r="D4906" s="10" t="str">
        <f ca="1">_xlfn.IFNA((VLOOKUP(A4906,'Fats and Greases'!A:B,2,FALSE)), "")</f>
        <v/>
      </c>
      <c r="E4906" s="10" t="str">
        <f ca="1">_xlfn.IFNA((VLOOKUP(A4906,'Fats and Greases'!C:D,2,FALSE)), "")</f>
        <v/>
      </c>
      <c r="F4906" s="10" t="str">
        <f ca="1">_xlfn.IFNA((VLOOKUP(A4906,'Fats and Greases'!E:F,2,FALSE)), "")</f>
        <v/>
      </c>
      <c r="G4906" s="10" t="str">
        <f ca="1">_xlfn.IFNA((VLOOKUP(A4906,'Fats and Greases'!G:H,2,FALSE)), "")</f>
        <v/>
      </c>
      <c r="H4906" s="10" t="str">
        <f ca="1">_xlfn.IFNA((VLOOKUP(A4906,'Fats and Greases'!I:J,2,FALSE)), "")</f>
        <v/>
      </c>
      <c r="I4906" s="10" t="str">
        <f ca="1">_xlfn.IFNA((VLOOKUP(A4906,'Fats and Greases'!K:L,2,FALSE)), "")</f>
        <v/>
      </c>
      <c r="J4906" s="10" t="str">
        <f ca="1">_xlfn.IFNA((VLOOKUP(A4906,'Fats and Greases'!M:N,2,FALSE)), "")</f>
        <v/>
      </c>
      <c r="K4906" s="10" t="str">
        <f ca="1">_xlfn.IFNA((VLOOKUP($A4906,'Fats and Greases'!O:P,2,FALSE)), "")</f>
        <v/>
      </c>
      <c r="L4906" s="10" t="str">
        <f ca="1">_xlfn.IFNA((VLOOKUP($A4906,'Fats and Greases'!Q:R,2,FALSE)), "")</f>
        <v/>
      </c>
      <c r="M4906" s="10" t="str">
        <f ca="1">_xlfn.IFNA((VLOOKUP($A4906,'Fats and Greases'!S:T,2,FALSE)), "")</f>
        <v/>
      </c>
    </row>
    <row r="4907" spans="1:13" x14ac:dyDescent="0.2">
      <c r="A4907" s="18">
        <v>43651</v>
      </c>
      <c r="B4907" s="19">
        <f t="shared" si="152"/>
        <v>7</v>
      </c>
      <c r="C4907" s="19">
        <f t="shared" si="153"/>
        <v>2019</v>
      </c>
      <c r="D4907" s="10">
        <f ca="1">_xlfn.IFNA((VLOOKUP(A4907,'Fats and Greases'!A:B,2,FALSE)), "")</f>
        <v>23.5</v>
      </c>
      <c r="E4907" s="10">
        <f ca="1">_xlfn.IFNA((VLOOKUP(A4907,'Fats and Greases'!C:D,2,FALSE)), "")</f>
        <v>24.5</v>
      </c>
      <c r="F4907" s="10">
        <f ca="1">_xlfn.IFNA((VLOOKUP(A4907,'Fats and Greases'!E:F,2,FALSE)), "")</f>
        <v>24</v>
      </c>
      <c r="G4907" s="10">
        <f ca="1">_xlfn.IFNA((VLOOKUP(A4907,'Fats and Greases'!G:H,2,FALSE)), "")</f>
        <v>22</v>
      </c>
      <c r="H4907" s="10">
        <f ca="1">_xlfn.IFNA((VLOOKUP(A4907,'Fats and Greases'!I:J,2,FALSE)), "")</f>
        <v>24.25</v>
      </c>
      <c r="I4907" s="10">
        <f ca="1">_xlfn.IFNA((VLOOKUP(A4907,'Fats and Greases'!K:L,2,FALSE)), "")</f>
        <v>27.5</v>
      </c>
      <c r="J4907" s="10">
        <f ca="1">_xlfn.IFNA((VLOOKUP(A4907,'Fats and Greases'!M:N,2,FALSE)), "")</f>
        <v>24</v>
      </c>
      <c r="K4907" s="10">
        <f ca="1">_xlfn.IFNA((VLOOKUP($A4907,'Fats and Greases'!O:P,2,FALSE)), "")</f>
        <v>28.75</v>
      </c>
      <c r="L4907" s="10">
        <f ca="1">_xlfn.IFNA((VLOOKUP($A4907,'Fats and Greases'!Q:R,2,FALSE)), "")</f>
        <v>24</v>
      </c>
      <c r="M4907" s="10">
        <f ca="1">_xlfn.IFNA((VLOOKUP($A4907,'Fats and Greases'!S:T,2,FALSE)), "")</f>
        <v>25</v>
      </c>
    </row>
    <row r="4908" spans="1:13" x14ac:dyDescent="0.2">
      <c r="A4908" s="18">
        <v>43654</v>
      </c>
      <c r="B4908" s="19">
        <f t="shared" si="152"/>
        <v>7</v>
      </c>
      <c r="C4908" s="19">
        <f t="shared" si="153"/>
        <v>2019</v>
      </c>
      <c r="D4908" s="10">
        <f ca="1">_xlfn.IFNA((VLOOKUP(A4908,'Fats and Greases'!A:B,2,FALSE)), "")</f>
        <v>23.88</v>
      </c>
      <c r="E4908" s="10">
        <f ca="1">_xlfn.IFNA((VLOOKUP(A4908,'Fats and Greases'!C:D,2,FALSE)), "")</f>
        <v>24.5</v>
      </c>
      <c r="F4908" s="10">
        <f ca="1">_xlfn.IFNA((VLOOKUP(A4908,'Fats and Greases'!E:F,2,FALSE)), "")</f>
        <v>24</v>
      </c>
      <c r="G4908" s="10">
        <f ca="1">_xlfn.IFNA((VLOOKUP(A4908,'Fats and Greases'!G:H,2,FALSE)), "")</f>
        <v>22</v>
      </c>
      <c r="H4908" s="10">
        <f ca="1">_xlfn.IFNA((VLOOKUP(A4908,'Fats and Greases'!I:J,2,FALSE)), "")</f>
        <v>24.25</v>
      </c>
      <c r="I4908" s="10">
        <f ca="1">_xlfn.IFNA((VLOOKUP(A4908,'Fats and Greases'!K:L,2,FALSE)), "")</f>
        <v>27.5</v>
      </c>
      <c r="J4908" s="10">
        <f ca="1">_xlfn.IFNA((VLOOKUP(A4908,'Fats and Greases'!M:N,2,FALSE)), "")</f>
        <v>24</v>
      </c>
      <c r="K4908" s="10">
        <f ca="1">_xlfn.IFNA((VLOOKUP($A4908,'Fats and Greases'!O:P,2,FALSE)), "")</f>
        <v>28.75</v>
      </c>
      <c r="L4908" s="10">
        <f ca="1">_xlfn.IFNA((VLOOKUP($A4908,'Fats and Greases'!Q:R,2,FALSE)), "")</f>
        <v>24</v>
      </c>
      <c r="M4908" s="10">
        <f ca="1">_xlfn.IFNA((VLOOKUP($A4908,'Fats and Greases'!S:T,2,FALSE)), "")</f>
        <v>25</v>
      </c>
    </row>
    <row r="4909" spans="1:13" x14ac:dyDescent="0.2">
      <c r="A4909" s="18">
        <v>43655</v>
      </c>
      <c r="B4909" s="19">
        <f t="shared" si="152"/>
        <v>7</v>
      </c>
      <c r="C4909" s="19">
        <f t="shared" si="153"/>
        <v>2019</v>
      </c>
      <c r="D4909" s="10">
        <f ca="1">_xlfn.IFNA((VLOOKUP(A4909,'Fats and Greases'!A:B,2,FALSE)), "")</f>
        <v>23.88</v>
      </c>
      <c r="E4909" s="10">
        <f ca="1">_xlfn.IFNA((VLOOKUP(A4909,'Fats and Greases'!C:D,2,FALSE)), "")</f>
        <v>24.5</v>
      </c>
      <c r="F4909" s="10">
        <f ca="1">_xlfn.IFNA((VLOOKUP(A4909,'Fats and Greases'!E:F,2,FALSE)), "")</f>
        <v>24</v>
      </c>
      <c r="G4909" s="10">
        <f ca="1">_xlfn.IFNA((VLOOKUP(A4909,'Fats and Greases'!G:H,2,FALSE)), "")</f>
        <v>22</v>
      </c>
      <c r="H4909" s="10">
        <f ca="1">_xlfn.IFNA((VLOOKUP(A4909,'Fats and Greases'!I:J,2,FALSE)), "")</f>
        <v>24.25</v>
      </c>
      <c r="I4909" s="10">
        <f ca="1">_xlfn.IFNA((VLOOKUP(A4909,'Fats and Greases'!K:L,2,FALSE)), "")</f>
        <v>27.5</v>
      </c>
      <c r="J4909" s="10">
        <f ca="1">_xlfn.IFNA((VLOOKUP(A4909,'Fats and Greases'!M:N,2,FALSE)), "")</f>
        <v>24</v>
      </c>
      <c r="K4909" s="10">
        <f ca="1">_xlfn.IFNA((VLOOKUP($A4909,'Fats and Greases'!O:P,2,FALSE)), "")</f>
        <v>28.75</v>
      </c>
      <c r="L4909" s="10">
        <f ca="1">_xlfn.IFNA((VLOOKUP($A4909,'Fats and Greases'!Q:R,2,FALSE)), "")</f>
        <v>24</v>
      </c>
      <c r="M4909" s="10">
        <f ca="1">_xlfn.IFNA((VLOOKUP($A4909,'Fats and Greases'!S:T,2,FALSE)), "")</f>
        <v>25</v>
      </c>
    </row>
    <row r="4910" spans="1:13" x14ac:dyDescent="0.2">
      <c r="A4910" s="18">
        <v>43656</v>
      </c>
      <c r="B4910" s="19">
        <f t="shared" si="152"/>
        <v>7</v>
      </c>
      <c r="C4910" s="19">
        <f t="shared" si="153"/>
        <v>2019</v>
      </c>
      <c r="D4910" s="10">
        <f ca="1">_xlfn.IFNA((VLOOKUP(A4910,'Fats and Greases'!A:B,2,FALSE)), "")</f>
        <v>23.88</v>
      </c>
      <c r="E4910" s="10">
        <f ca="1">_xlfn.IFNA((VLOOKUP(A4910,'Fats and Greases'!C:D,2,FALSE)), "")</f>
        <v>24.5</v>
      </c>
      <c r="F4910" s="10">
        <f ca="1">_xlfn.IFNA((VLOOKUP(A4910,'Fats and Greases'!E:F,2,FALSE)), "")</f>
        <v>24</v>
      </c>
      <c r="G4910" s="10">
        <f ca="1">_xlfn.IFNA((VLOOKUP(A4910,'Fats and Greases'!G:H,2,FALSE)), "")</f>
        <v>22</v>
      </c>
      <c r="H4910" s="10">
        <f ca="1">_xlfn.IFNA((VLOOKUP(A4910,'Fats and Greases'!I:J,2,FALSE)), "")</f>
        <v>24.25</v>
      </c>
      <c r="I4910" s="10">
        <f ca="1">_xlfn.IFNA((VLOOKUP(A4910,'Fats and Greases'!K:L,2,FALSE)), "")</f>
        <v>27.5</v>
      </c>
      <c r="J4910" s="10">
        <f ca="1">_xlfn.IFNA((VLOOKUP(A4910,'Fats and Greases'!M:N,2,FALSE)), "")</f>
        <v>24</v>
      </c>
      <c r="K4910" s="10">
        <f ca="1">_xlfn.IFNA((VLOOKUP($A4910,'Fats and Greases'!O:P,2,FALSE)), "")</f>
        <v>28.75</v>
      </c>
      <c r="L4910" s="10">
        <f ca="1">_xlfn.IFNA((VLOOKUP($A4910,'Fats and Greases'!Q:R,2,FALSE)), "")</f>
        <v>24</v>
      </c>
      <c r="M4910" s="10">
        <f ca="1">_xlfn.IFNA((VLOOKUP($A4910,'Fats and Greases'!S:T,2,FALSE)), "")</f>
        <v>25</v>
      </c>
    </row>
    <row r="4911" spans="1:13" x14ac:dyDescent="0.2">
      <c r="A4911" s="18">
        <v>43657</v>
      </c>
      <c r="B4911" s="19">
        <f t="shared" si="152"/>
        <v>7</v>
      </c>
      <c r="C4911" s="19">
        <f t="shared" si="153"/>
        <v>2019</v>
      </c>
      <c r="D4911" s="10">
        <f ca="1">_xlfn.IFNA((VLOOKUP(A4911,'Fats and Greases'!A:B,2,FALSE)), "")</f>
        <v>23.88</v>
      </c>
      <c r="E4911" s="10">
        <f ca="1">_xlfn.IFNA((VLOOKUP(A4911,'Fats and Greases'!C:D,2,FALSE)), "")</f>
        <v>24.5</v>
      </c>
      <c r="F4911" s="10">
        <f ca="1">_xlfn.IFNA((VLOOKUP(A4911,'Fats and Greases'!E:F,2,FALSE)), "")</f>
        <v>24</v>
      </c>
      <c r="G4911" s="10">
        <f ca="1">_xlfn.IFNA((VLOOKUP(A4911,'Fats and Greases'!G:H,2,FALSE)), "")</f>
        <v>22</v>
      </c>
      <c r="H4911" s="10">
        <f ca="1">_xlfn.IFNA((VLOOKUP(A4911,'Fats and Greases'!I:J,2,FALSE)), "")</f>
        <v>24.25</v>
      </c>
      <c r="I4911" s="10">
        <f ca="1">_xlfn.IFNA((VLOOKUP(A4911,'Fats and Greases'!K:L,2,FALSE)), "")</f>
        <v>27.5</v>
      </c>
      <c r="J4911" s="10">
        <f ca="1">_xlfn.IFNA((VLOOKUP(A4911,'Fats and Greases'!M:N,2,FALSE)), "")</f>
        <v>24</v>
      </c>
      <c r="K4911" s="10">
        <f ca="1">_xlfn.IFNA((VLOOKUP($A4911,'Fats and Greases'!O:P,2,FALSE)), "")</f>
        <v>28.75</v>
      </c>
      <c r="L4911" s="10">
        <f ca="1">_xlfn.IFNA((VLOOKUP($A4911,'Fats and Greases'!Q:R,2,FALSE)), "")</f>
        <v>24</v>
      </c>
      <c r="M4911" s="10">
        <f ca="1">_xlfn.IFNA((VLOOKUP($A4911,'Fats and Greases'!S:T,2,FALSE)), "")</f>
        <v>25</v>
      </c>
    </row>
    <row r="4912" spans="1:13" x14ac:dyDescent="0.2">
      <c r="A4912" s="18">
        <v>43658</v>
      </c>
      <c r="B4912" s="19">
        <f t="shared" si="152"/>
        <v>7</v>
      </c>
      <c r="C4912" s="19">
        <f t="shared" si="153"/>
        <v>2019</v>
      </c>
      <c r="D4912" s="10">
        <f ca="1">_xlfn.IFNA((VLOOKUP(A4912,'Fats and Greases'!A:B,2,FALSE)), "")</f>
        <v>23.88</v>
      </c>
      <c r="E4912" s="10">
        <f ca="1">_xlfn.IFNA((VLOOKUP(A4912,'Fats and Greases'!C:D,2,FALSE)), "")</f>
        <v>24.5</v>
      </c>
      <c r="F4912" s="10">
        <f ca="1">_xlfn.IFNA((VLOOKUP(A4912,'Fats and Greases'!E:F,2,FALSE)), "")</f>
        <v>24</v>
      </c>
      <c r="G4912" s="10">
        <f ca="1">_xlfn.IFNA((VLOOKUP(A4912,'Fats and Greases'!G:H,2,FALSE)), "")</f>
        <v>22</v>
      </c>
      <c r="H4912" s="10">
        <f ca="1">_xlfn.IFNA((VLOOKUP(A4912,'Fats and Greases'!I:J,2,FALSE)), "")</f>
        <v>24.25</v>
      </c>
      <c r="I4912" s="10">
        <f ca="1">_xlfn.IFNA((VLOOKUP(A4912,'Fats and Greases'!K:L,2,FALSE)), "")</f>
        <v>27.5</v>
      </c>
      <c r="J4912" s="10">
        <f ca="1">_xlfn.IFNA((VLOOKUP(A4912,'Fats and Greases'!M:N,2,FALSE)), "")</f>
        <v>24</v>
      </c>
      <c r="K4912" s="10">
        <f ca="1">_xlfn.IFNA((VLOOKUP($A4912,'Fats and Greases'!O:P,2,FALSE)), "")</f>
        <v>28.75</v>
      </c>
      <c r="L4912" s="10">
        <f ca="1">_xlfn.IFNA((VLOOKUP($A4912,'Fats and Greases'!Q:R,2,FALSE)), "")</f>
        <v>24</v>
      </c>
      <c r="M4912" s="10">
        <f ca="1">_xlfn.IFNA((VLOOKUP($A4912,'Fats and Greases'!S:T,2,FALSE)), "")</f>
        <v>25</v>
      </c>
    </row>
    <row r="4913" spans="1:13" x14ac:dyDescent="0.2">
      <c r="A4913" s="18">
        <v>43661</v>
      </c>
      <c r="B4913" s="19">
        <f t="shared" si="152"/>
        <v>7</v>
      </c>
      <c r="C4913" s="19">
        <f t="shared" si="153"/>
        <v>2019</v>
      </c>
      <c r="D4913" s="10">
        <f ca="1">_xlfn.IFNA((VLOOKUP(A4913,'Fats and Greases'!A:B,2,FALSE)), "")</f>
        <v>23.88</v>
      </c>
      <c r="E4913" s="10">
        <f ca="1">_xlfn.IFNA((VLOOKUP(A4913,'Fats and Greases'!C:D,2,FALSE)), "")</f>
        <v>24.5</v>
      </c>
      <c r="F4913" s="10">
        <f ca="1">_xlfn.IFNA((VLOOKUP(A4913,'Fats and Greases'!E:F,2,FALSE)), "")</f>
        <v>24</v>
      </c>
      <c r="G4913" s="10">
        <f ca="1">_xlfn.IFNA((VLOOKUP(A4913,'Fats and Greases'!G:H,2,FALSE)), "")</f>
        <v>22</v>
      </c>
      <c r="H4913" s="10">
        <f ca="1">_xlfn.IFNA((VLOOKUP(A4913,'Fats and Greases'!I:J,2,FALSE)), "")</f>
        <v>24.25</v>
      </c>
      <c r="I4913" s="10">
        <f ca="1">_xlfn.IFNA((VLOOKUP(A4913,'Fats and Greases'!K:L,2,FALSE)), "")</f>
        <v>27.5</v>
      </c>
      <c r="J4913" s="10">
        <f ca="1">_xlfn.IFNA((VLOOKUP(A4913,'Fats and Greases'!M:N,2,FALSE)), "")</f>
        <v>24</v>
      </c>
      <c r="K4913" s="10">
        <f ca="1">_xlfn.IFNA((VLOOKUP($A4913,'Fats and Greases'!O:P,2,FALSE)), "")</f>
        <v>28.75</v>
      </c>
      <c r="L4913" s="10">
        <f ca="1">_xlfn.IFNA((VLOOKUP($A4913,'Fats and Greases'!Q:R,2,FALSE)), "")</f>
        <v>24</v>
      </c>
      <c r="M4913" s="10">
        <f ca="1">_xlfn.IFNA((VLOOKUP($A4913,'Fats and Greases'!S:T,2,FALSE)), "")</f>
        <v>25</v>
      </c>
    </row>
    <row r="4914" spans="1:13" x14ac:dyDescent="0.2">
      <c r="A4914" s="18">
        <v>43662</v>
      </c>
      <c r="B4914" s="19">
        <f t="shared" si="152"/>
        <v>7</v>
      </c>
      <c r="C4914" s="19">
        <f t="shared" si="153"/>
        <v>2019</v>
      </c>
      <c r="D4914" s="10">
        <f ca="1">_xlfn.IFNA((VLOOKUP(A4914,'Fats and Greases'!A:B,2,FALSE)), "")</f>
        <v>24.25</v>
      </c>
      <c r="E4914" s="10">
        <f ca="1">_xlfn.IFNA((VLOOKUP(A4914,'Fats and Greases'!C:D,2,FALSE)), "")</f>
        <v>24.75</v>
      </c>
      <c r="F4914" s="10">
        <f ca="1">_xlfn.IFNA((VLOOKUP(A4914,'Fats and Greases'!E:F,2,FALSE)), "")</f>
        <v>24</v>
      </c>
      <c r="G4914" s="10">
        <f ca="1">_xlfn.IFNA((VLOOKUP(A4914,'Fats and Greases'!G:H,2,FALSE)), "")</f>
        <v>22</v>
      </c>
      <c r="H4914" s="10">
        <f ca="1">_xlfn.IFNA((VLOOKUP(A4914,'Fats and Greases'!I:J,2,FALSE)), "")</f>
        <v>24.25</v>
      </c>
      <c r="I4914" s="10">
        <f ca="1">_xlfn.IFNA((VLOOKUP(A4914,'Fats and Greases'!K:L,2,FALSE)), "")</f>
        <v>27.5</v>
      </c>
      <c r="J4914" s="10">
        <f ca="1">_xlfn.IFNA((VLOOKUP(A4914,'Fats and Greases'!M:N,2,FALSE)), "")</f>
        <v>24</v>
      </c>
      <c r="K4914" s="10">
        <f ca="1">_xlfn.IFNA((VLOOKUP($A4914,'Fats and Greases'!O:P,2,FALSE)), "")</f>
        <v>28.75</v>
      </c>
      <c r="L4914" s="10">
        <f ca="1">_xlfn.IFNA((VLOOKUP($A4914,'Fats and Greases'!Q:R,2,FALSE)), "")</f>
        <v>24</v>
      </c>
      <c r="M4914" s="10">
        <f ca="1">_xlfn.IFNA((VLOOKUP($A4914,'Fats and Greases'!S:T,2,FALSE)), "")</f>
        <v>25</v>
      </c>
    </row>
    <row r="4915" spans="1:13" x14ac:dyDescent="0.2">
      <c r="A4915" s="18">
        <v>43663</v>
      </c>
      <c r="B4915" s="19">
        <f t="shared" si="152"/>
        <v>7</v>
      </c>
      <c r="C4915" s="19">
        <f t="shared" si="153"/>
        <v>2019</v>
      </c>
      <c r="D4915" s="10">
        <f ca="1">_xlfn.IFNA((VLOOKUP(A4915,'Fats and Greases'!A:B,2,FALSE)), "")</f>
        <v>24.5</v>
      </c>
      <c r="E4915" s="10">
        <f ca="1">_xlfn.IFNA((VLOOKUP(A4915,'Fats and Greases'!C:D,2,FALSE)), "")</f>
        <v>24.75</v>
      </c>
      <c r="F4915" s="10">
        <f ca="1">_xlfn.IFNA((VLOOKUP(A4915,'Fats and Greases'!E:F,2,FALSE)), "")</f>
        <v>24</v>
      </c>
      <c r="G4915" s="10">
        <f ca="1">_xlfn.IFNA((VLOOKUP(A4915,'Fats and Greases'!G:H,2,FALSE)), "")</f>
        <v>23</v>
      </c>
      <c r="H4915" s="10">
        <f ca="1">_xlfn.IFNA((VLOOKUP(A4915,'Fats and Greases'!I:J,2,FALSE)), "")</f>
        <v>24.25</v>
      </c>
      <c r="I4915" s="10">
        <f ca="1">_xlfn.IFNA((VLOOKUP(A4915,'Fats and Greases'!K:L,2,FALSE)), "")</f>
        <v>27.5</v>
      </c>
      <c r="J4915" s="10">
        <f ca="1">_xlfn.IFNA((VLOOKUP(A4915,'Fats and Greases'!M:N,2,FALSE)), "")</f>
        <v>24</v>
      </c>
      <c r="K4915" s="10">
        <f ca="1">_xlfn.IFNA((VLOOKUP($A4915,'Fats and Greases'!O:P,2,FALSE)), "")</f>
        <v>28.75</v>
      </c>
      <c r="L4915" s="10">
        <f ca="1">_xlfn.IFNA((VLOOKUP($A4915,'Fats and Greases'!Q:R,2,FALSE)), "")</f>
        <v>24</v>
      </c>
      <c r="M4915" s="10">
        <f ca="1">_xlfn.IFNA((VLOOKUP($A4915,'Fats and Greases'!S:T,2,FALSE)), "")</f>
        <v>25.25</v>
      </c>
    </row>
    <row r="4916" spans="1:13" x14ac:dyDescent="0.2">
      <c r="A4916" s="18">
        <v>43664</v>
      </c>
      <c r="B4916" s="19">
        <f t="shared" si="152"/>
        <v>7</v>
      </c>
      <c r="C4916" s="19">
        <f t="shared" si="153"/>
        <v>2019</v>
      </c>
      <c r="D4916" s="10">
        <f ca="1">_xlfn.IFNA((VLOOKUP(A4916,'Fats and Greases'!A:B,2,FALSE)), "")</f>
        <v>24.5</v>
      </c>
      <c r="E4916" s="10">
        <f ca="1">_xlfn.IFNA((VLOOKUP(A4916,'Fats and Greases'!C:D,2,FALSE)), "")</f>
        <v>24.75</v>
      </c>
      <c r="F4916" s="10">
        <f ca="1">_xlfn.IFNA((VLOOKUP(A4916,'Fats and Greases'!E:F,2,FALSE)), "")</f>
        <v>24</v>
      </c>
      <c r="G4916" s="10">
        <f ca="1">_xlfn.IFNA((VLOOKUP(A4916,'Fats and Greases'!G:H,2,FALSE)), "")</f>
        <v>23</v>
      </c>
      <c r="H4916" s="10">
        <f ca="1">_xlfn.IFNA((VLOOKUP(A4916,'Fats and Greases'!I:J,2,FALSE)), "")</f>
        <v>24.25</v>
      </c>
      <c r="I4916" s="10">
        <f ca="1">_xlfn.IFNA((VLOOKUP(A4916,'Fats and Greases'!K:L,2,FALSE)), "")</f>
        <v>27.5</v>
      </c>
      <c r="J4916" s="10">
        <f ca="1">_xlfn.IFNA((VLOOKUP(A4916,'Fats and Greases'!M:N,2,FALSE)), "")</f>
        <v>24</v>
      </c>
      <c r="K4916" s="10">
        <f ca="1">_xlfn.IFNA((VLOOKUP($A4916,'Fats and Greases'!O:P,2,FALSE)), "")</f>
        <v>28.75</v>
      </c>
      <c r="L4916" s="10">
        <f ca="1">_xlfn.IFNA((VLOOKUP($A4916,'Fats and Greases'!Q:R,2,FALSE)), "")</f>
        <v>24</v>
      </c>
      <c r="M4916" s="10">
        <f ca="1">_xlfn.IFNA((VLOOKUP($A4916,'Fats and Greases'!S:T,2,FALSE)), "")</f>
        <v>25.25</v>
      </c>
    </row>
    <row r="4917" spans="1:13" x14ac:dyDescent="0.2">
      <c r="A4917" s="18">
        <v>43665</v>
      </c>
      <c r="B4917" s="19">
        <f t="shared" si="152"/>
        <v>7</v>
      </c>
      <c r="C4917" s="19">
        <f t="shared" si="153"/>
        <v>2019</v>
      </c>
      <c r="D4917" s="10">
        <f ca="1">_xlfn.IFNA((VLOOKUP(A4917,'Fats and Greases'!A:B,2,FALSE)), "")</f>
        <v>24.5</v>
      </c>
      <c r="E4917" s="10">
        <f ca="1">_xlfn.IFNA((VLOOKUP(A4917,'Fats and Greases'!C:D,2,FALSE)), "")</f>
        <v>24.75</v>
      </c>
      <c r="F4917" s="10">
        <f ca="1">_xlfn.IFNA((VLOOKUP(A4917,'Fats and Greases'!E:F,2,FALSE)), "")</f>
        <v>24</v>
      </c>
      <c r="G4917" s="10">
        <f ca="1">_xlfn.IFNA((VLOOKUP(A4917,'Fats and Greases'!G:H,2,FALSE)), "")</f>
        <v>23</v>
      </c>
      <c r="H4917" s="10">
        <f ca="1">_xlfn.IFNA((VLOOKUP(A4917,'Fats and Greases'!I:J,2,FALSE)), "")</f>
        <v>24.25</v>
      </c>
      <c r="I4917" s="10">
        <f ca="1">_xlfn.IFNA((VLOOKUP(A4917,'Fats and Greases'!K:L,2,FALSE)), "")</f>
        <v>27.5</v>
      </c>
      <c r="J4917" s="10">
        <f ca="1">_xlfn.IFNA((VLOOKUP(A4917,'Fats and Greases'!M:N,2,FALSE)), "")</f>
        <v>24</v>
      </c>
      <c r="K4917" s="10">
        <f ca="1">_xlfn.IFNA((VLOOKUP($A4917,'Fats and Greases'!O:P,2,FALSE)), "")</f>
        <v>28.75</v>
      </c>
      <c r="L4917" s="10">
        <f ca="1">_xlfn.IFNA((VLOOKUP($A4917,'Fats and Greases'!Q:R,2,FALSE)), "")</f>
        <v>24</v>
      </c>
      <c r="M4917" s="10">
        <f ca="1">_xlfn.IFNA((VLOOKUP($A4917,'Fats and Greases'!S:T,2,FALSE)), "")</f>
        <v>25.25</v>
      </c>
    </row>
    <row r="4918" spans="1:13" x14ac:dyDescent="0.2">
      <c r="A4918" s="18">
        <v>43668</v>
      </c>
      <c r="B4918" s="19">
        <f t="shared" si="152"/>
        <v>7</v>
      </c>
      <c r="C4918" s="19">
        <f t="shared" si="153"/>
        <v>2019</v>
      </c>
      <c r="D4918" s="10">
        <f ca="1">_xlfn.IFNA((VLOOKUP(A4918,'Fats and Greases'!A:B,2,FALSE)), "")</f>
        <v>24.5</v>
      </c>
      <c r="E4918" s="10">
        <f ca="1">_xlfn.IFNA((VLOOKUP(A4918,'Fats and Greases'!C:D,2,FALSE)), "")</f>
        <v>24.75</v>
      </c>
      <c r="F4918" s="10">
        <f ca="1">_xlfn.IFNA((VLOOKUP(A4918,'Fats and Greases'!E:F,2,FALSE)), "")</f>
        <v>24</v>
      </c>
      <c r="G4918" s="10">
        <f ca="1">_xlfn.IFNA((VLOOKUP(A4918,'Fats and Greases'!G:H,2,FALSE)), "")</f>
        <v>23</v>
      </c>
      <c r="H4918" s="10">
        <f ca="1">_xlfn.IFNA((VLOOKUP(A4918,'Fats and Greases'!I:J,2,FALSE)), "")</f>
        <v>24.25</v>
      </c>
      <c r="I4918" s="10">
        <f ca="1">_xlfn.IFNA((VLOOKUP(A4918,'Fats and Greases'!K:L,2,FALSE)), "")</f>
        <v>27.5</v>
      </c>
      <c r="J4918" s="10">
        <f ca="1">_xlfn.IFNA((VLOOKUP(A4918,'Fats and Greases'!M:N,2,FALSE)), "")</f>
        <v>24</v>
      </c>
      <c r="K4918" s="10">
        <f ca="1">_xlfn.IFNA((VLOOKUP($A4918,'Fats and Greases'!O:P,2,FALSE)), "")</f>
        <v>28.75</v>
      </c>
      <c r="L4918" s="10">
        <f ca="1">_xlfn.IFNA((VLOOKUP($A4918,'Fats and Greases'!Q:R,2,FALSE)), "")</f>
        <v>24</v>
      </c>
      <c r="M4918" s="10">
        <f ca="1">_xlfn.IFNA((VLOOKUP($A4918,'Fats and Greases'!S:T,2,FALSE)), "")</f>
        <v>25.25</v>
      </c>
    </row>
    <row r="4919" spans="1:13" x14ac:dyDescent="0.2">
      <c r="A4919" s="18">
        <v>43669</v>
      </c>
      <c r="B4919" s="19">
        <f t="shared" si="152"/>
        <v>7</v>
      </c>
      <c r="C4919" s="19">
        <f t="shared" si="153"/>
        <v>2019</v>
      </c>
      <c r="D4919" s="10">
        <f ca="1">_xlfn.IFNA((VLOOKUP(A4919,'Fats and Greases'!A:B,2,FALSE)), "")</f>
        <v>25.5</v>
      </c>
      <c r="E4919" s="10">
        <f ca="1">_xlfn.IFNA((VLOOKUP(A4919,'Fats and Greases'!C:D,2,FALSE)), "")</f>
        <v>25.5</v>
      </c>
      <c r="F4919" s="10">
        <f ca="1">_xlfn.IFNA((VLOOKUP(A4919,'Fats and Greases'!E:F,2,FALSE)), "")</f>
        <v>24</v>
      </c>
      <c r="G4919" s="10">
        <f ca="1">_xlfn.IFNA((VLOOKUP(A4919,'Fats and Greases'!G:H,2,FALSE)), "")</f>
        <v>23.25</v>
      </c>
      <c r="H4919" s="10">
        <f ca="1">_xlfn.IFNA((VLOOKUP(A4919,'Fats and Greases'!I:J,2,FALSE)), "")</f>
        <v>24.25</v>
      </c>
      <c r="I4919" s="10">
        <f ca="1">_xlfn.IFNA((VLOOKUP(A4919,'Fats and Greases'!K:L,2,FALSE)), "")</f>
        <v>27.5</v>
      </c>
      <c r="J4919" s="10">
        <f ca="1">_xlfn.IFNA((VLOOKUP(A4919,'Fats and Greases'!M:N,2,FALSE)), "")</f>
        <v>24</v>
      </c>
      <c r="K4919" s="10">
        <f ca="1">_xlfn.IFNA((VLOOKUP($A4919,'Fats and Greases'!O:P,2,FALSE)), "")</f>
        <v>29.5</v>
      </c>
      <c r="L4919" s="10">
        <f ca="1">_xlfn.IFNA((VLOOKUP($A4919,'Fats and Greases'!Q:R,2,FALSE)), "")</f>
        <v>24</v>
      </c>
      <c r="M4919" s="10">
        <f ca="1">_xlfn.IFNA((VLOOKUP($A4919,'Fats and Greases'!S:T,2,FALSE)), "")</f>
        <v>25.25</v>
      </c>
    </row>
    <row r="4920" spans="1:13" x14ac:dyDescent="0.2">
      <c r="A4920" s="18">
        <v>43670</v>
      </c>
      <c r="B4920" s="19">
        <f t="shared" si="152"/>
        <v>7</v>
      </c>
      <c r="C4920" s="19">
        <f t="shared" si="153"/>
        <v>2019</v>
      </c>
      <c r="D4920" s="10">
        <f ca="1">_xlfn.IFNA((VLOOKUP(A4920,'Fats and Greases'!A:B,2,FALSE)), "")</f>
        <v>25.25</v>
      </c>
      <c r="E4920" s="10">
        <f ca="1">_xlfn.IFNA((VLOOKUP(A4920,'Fats and Greases'!C:D,2,FALSE)), "")</f>
        <v>25.5</v>
      </c>
      <c r="F4920" s="10">
        <f ca="1">_xlfn.IFNA((VLOOKUP(A4920,'Fats and Greases'!E:F,2,FALSE)), "")</f>
        <v>24</v>
      </c>
      <c r="G4920" s="10">
        <f ca="1">_xlfn.IFNA((VLOOKUP(A4920,'Fats and Greases'!G:H,2,FALSE)), "")</f>
        <v>24</v>
      </c>
      <c r="H4920" s="10">
        <f ca="1">_xlfn.IFNA((VLOOKUP(A4920,'Fats and Greases'!I:J,2,FALSE)), "")</f>
        <v>24.25</v>
      </c>
      <c r="I4920" s="10">
        <f ca="1">_xlfn.IFNA((VLOOKUP(A4920,'Fats and Greases'!K:L,2,FALSE)), "")</f>
        <v>27.5</v>
      </c>
      <c r="J4920" s="10">
        <f ca="1">_xlfn.IFNA((VLOOKUP(A4920,'Fats and Greases'!M:N,2,FALSE)), "")</f>
        <v>24</v>
      </c>
      <c r="K4920" s="10">
        <f ca="1">_xlfn.IFNA((VLOOKUP($A4920,'Fats and Greases'!O:P,2,FALSE)), "")</f>
        <v>29.5</v>
      </c>
      <c r="L4920" s="10">
        <f ca="1">_xlfn.IFNA((VLOOKUP($A4920,'Fats and Greases'!Q:R,2,FALSE)), "")</f>
        <v>24</v>
      </c>
      <c r="M4920" s="10">
        <f ca="1">_xlfn.IFNA((VLOOKUP($A4920,'Fats and Greases'!S:T,2,FALSE)), "")</f>
        <v>25.25</v>
      </c>
    </row>
    <row r="4921" spans="1:13" x14ac:dyDescent="0.2">
      <c r="A4921" s="18">
        <v>43671</v>
      </c>
      <c r="B4921" s="19">
        <f t="shared" si="152"/>
        <v>7</v>
      </c>
      <c r="C4921" s="19">
        <f t="shared" si="153"/>
        <v>2019</v>
      </c>
      <c r="D4921" s="10">
        <f ca="1">_xlfn.IFNA((VLOOKUP(A4921,'Fats and Greases'!A:B,2,FALSE)), "")</f>
        <v>25.25</v>
      </c>
      <c r="E4921" s="10">
        <f ca="1">_xlfn.IFNA((VLOOKUP(A4921,'Fats and Greases'!C:D,2,FALSE)), "")</f>
        <v>25.5</v>
      </c>
      <c r="F4921" s="10">
        <f ca="1">_xlfn.IFNA((VLOOKUP(A4921,'Fats and Greases'!E:F,2,FALSE)), "")</f>
        <v>24</v>
      </c>
      <c r="G4921" s="10">
        <f ca="1">_xlfn.IFNA((VLOOKUP(A4921,'Fats and Greases'!G:H,2,FALSE)), "")</f>
        <v>24</v>
      </c>
      <c r="H4921" s="10">
        <f ca="1">_xlfn.IFNA((VLOOKUP(A4921,'Fats and Greases'!I:J,2,FALSE)), "")</f>
        <v>24.25</v>
      </c>
      <c r="I4921" s="10">
        <f ca="1">_xlfn.IFNA((VLOOKUP(A4921,'Fats and Greases'!K:L,2,FALSE)), "")</f>
        <v>27.5</v>
      </c>
      <c r="J4921" s="10">
        <f ca="1">_xlfn.IFNA((VLOOKUP(A4921,'Fats and Greases'!M:N,2,FALSE)), "")</f>
        <v>24</v>
      </c>
      <c r="K4921" s="10">
        <f ca="1">_xlfn.IFNA((VLOOKUP($A4921,'Fats and Greases'!O:P,2,FALSE)), "")</f>
        <v>29.5</v>
      </c>
      <c r="L4921" s="10">
        <f ca="1">_xlfn.IFNA((VLOOKUP($A4921,'Fats and Greases'!Q:R,2,FALSE)), "")</f>
        <v>24</v>
      </c>
      <c r="M4921" s="10">
        <f ca="1">_xlfn.IFNA((VLOOKUP($A4921,'Fats and Greases'!S:T,2,FALSE)), "")</f>
        <v>25.25</v>
      </c>
    </row>
    <row r="4922" spans="1:13" x14ac:dyDescent="0.2">
      <c r="A4922" s="18">
        <v>43672</v>
      </c>
      <c r="B4922" s="19">
        <f t="shared" si="152"/>
        <v>7</v>
      </c>
      <c r="C4922" s="19">
        <f t="shared" si="153"/>
        <v>2019</v>
      </c>
      <c r="D4922" s="10">
        <f ca="1">_xlfn.IFNA((VLOOKUP(A4922,'Fats and Greases'!A:B,2,FALSE)), "")</f>
        <v>25.25</v>
      </c>
      <c r="E4922" s="10">
        <f ca="1">_xlfn.IFNA((VLOOKUP(A4922,'Fats and Greases'!C:D,2,FALSE)), "")</f>
        <v>25.5</v>
      </c>
      <c r="F4922" s="10">
        <f ca="1">_xlfn.IFNA((VLOOKUP(A4922,'Fats and Greases'!E:F,2,FALSE)), "")</f>
        <v>24</v>
      </c>
      <c r="G4922" s="10">
        <f ca="1">_xlfn.IFNA((VLOOKUP(A4922,'Fats and Greases'!G:H,2,FALSE)), "")</f>
        <v>24</v>
      </c>
      <c r="H4922" s="10">
        <f ca="1">_xlfn.IFNA((VLOOKUP(A4922,'Fats and Greases'!I:J,2,FALSE)), "")</f>
        <v>24.25</v>
      </c>
      <c r="I4922" s="10">
        <f ca="1">_xlfn.IFNA((VLOOKUP(A4922,'Fats and Greases'!K:L,2,FALSE)), "")</f>
        <v>27.5</v>
      </c>
      <c r="J4922" s="10">
        <f ca="1">_xlfn.IFNA((VLOOKUP(A4922,'Fats and Greases'!M:N,2,FALSE)), "")</f>
        <v>24</v>
      </c>
      <c r="K4922" s="10">
        <f ca="1">_xlfn.IFNA((VLOOKUP($A4922,'Fats and Greases'!O:P,2,FALSE)), "")</f>
        <v>29.5</v>
      </c>
      <c r="L4922" s="10">
        <f ca="1">_xlfn.IFNA((VLOOKUP($A4922,'Fats and Greases'!Q:R,2,FALSE)), "")</f>
        <v>24</v>
      </c>
      <c r="M4922" s="10">
        <f ca="1">_xlfn.IFNA((VLOOKUP($A4922,'Fats and Greases'!S:T,2,FALSE)), "")</f>
        <v>25.25</v>
      </c>
    </row>
    <row r="4923" spans="1:13" x14ac:dyDescent="0.2">
      <c r="A4923" s="18">
        <v>43675</v>
      </c>
      <c r="B4923" s="19">
        <f t="shared" si="152"/>
        <v>7</v>
      </c>
      <c r="C4923" s="19">
        <f t="shared" si="153"/>
        <v>2019</v>
      </c>
      <c r="D4923" s="10">
        <f ca="1">_xlfn.IFNA((VLOOKUP(A4923,'Fats and Greases'!A:B,2,FALSE)), "")</f>
        <v>25.25</v>
      </c>
      <c r="E4923" s="10">
        <f ca="1">_xlfn.IFNA((VLOOKUP(A4923,'Fats and Greases'!C:D,2,FALSE)), "")</f>
        <v>25.5</v>
      </c>
      <c r="F4923" s="10">
        <f ca="1">_xlfn.IFNA((VLOOKUP(A4923,'Fats and Greases'!E:F,2,FALSE)), "")</f>
        <v>24</v>
      </c>
      <c r="G4923" s="10">
        <f ca="1">_xlfn.IFNA((VLOOKUP(A4923,'Fats and Greases'!G:H,2,FALSE)), "")</f>
        <v>24</v>
      </c>
      <c r="H4923" s="10">
        <f ca="1">_xlfn.IFNA((VLOOKUP(A4923,'Fats and Greases'!I:J,2,FALSE)), "")</f>
        <v>24.25</v>
      </c>
      <c r="I4923" s="10">
        <f ca="1">_xlfn.IFNA((VLOOKUP(A4923,'Fats and Greases'!K:L,2,FALSE)), "")</f>
        <v>27.5</v>
      </c>
      <c r="J4923" s="10">
        <f ca="1">_xlfn.IFNA((VLOOKUP(A4923,'Fats and Greases'!M:N,2,FALSE)), "")</f>
        <v>24</v>
      </c>
      <c r="K4923" s="10">
        <f ca="1">_xlfn.IFNA((VLOOKUP($A4923,'Fats and Greases'!O:P,2,FALSE)), "")</f>
        <v>29.5</v>
      </c>
      <c r="L4923" s="10">
        <f ca="1">_xlfn.IFNA((VLOOKUP($A4923,'Fats and Greases'!Q:R,2,FALSE)), "")</f>
        <v>24</v>
      </c>
      <c r="M4923" s="10">
        <f ca="1">_xlfn.IFNA((VLOOKUP($A4923,'Fats and Greases'!S:T,2,FALSE)), "")</f>
        <v>25.25</v>
      </c>
    </row>
    <row r="4924" spans="1:13" x14ac:dyDescent="0.2">
      <c r="A4924" s="18">
        <v>43676</v>
      </c>
      <c r="B4924" s="19">
        <f t="shared" si="152"/>
        <v>7</v>
      </c>
      <c r="C4924" s="19">
        <f t="shared" si="153"/>
        <v>2019</v>
      </c>
      <c r="D4924" s="10">
        <f ca="1">_xlfn.IFNA((VLOOKUP(A4924,'Fats and Greases'!A:B,2,FALSE)), "")</f>
        <v>25.5</v>
      </c>
      <c r="E4924" s="10">
        <f ca="1">_xlfn.IFNA((VLOOKUP(A4924,'Fats and Greases'!C:D,2,FALSE)), "")</f>
        <v>25.75</v>
      </c>
      <c r="F4924" s="10">
        <f ca="1">_xlfn.IFNA((VLOOKUP(A4924,'Fats and Greases'!E:F,2,FALSE)), "")</f>
        <v>24</v>
      </c>
      <c r="G4924" s="10">
        <f ca="1">_xlfn.IFNA((VLOOKUP(A4924,'Fats and Greases'!G:H,2,FALSE)), "")</f>
        <v>24</v>
      </c>
      <c r="H4924" s="10">
        <f ca="1">_xlfn.IFNA((VLOOKUP(A4924,'Fats and Greases'!I:J,2,FALSE)), "")</f>
        <v>24.25</v>
      </c>
      <c r="I4924" s="10">
        <f ca="1">_xlfn.IFNA((VLOOKUP(A4924,'Fats and Greases'!K:L,2,FALSE)), "")</f>
        <v>27.5</v>
      </c>
      <c r="J4924" s="10">
        <f ca="1">_xlfn.IFNA((VLOOKUP(A4924,'Fats and Greases'!M:N,2,FALSE)), "")</f>
        <v>24</v>
      </c>
      <c r="K4924" s="10">
        <f ca="1">_xlfn.IFNA((VLOOKUP($A4924,'Fats and Greases'!O:P,2,FALSE)), "")</f>
        <v>29.5</v>
      </c>
      <c r="L4924" s="10">
        <f ca="1">_xlfn.IFNA((VLOOKUP($A4924,'Fats and Greases'!Q:R,2,FALSE)), "")</f>
        <v>24</v>
      </c>
      <c r="M4924" s="10">
        <f ca="1">_xlfn.IFNA((VLOOKUP($A4924,'Fats and Greases'!S:T,2,FALSE)), "")</f>
        <v>25.25</v>
      </c>
    </row>
    <row r="4925" spans="1:13" x14ac:dyDescent="0.2">
      <c r="A4925" s="18">
        <v>43677</v>
      </c>
      <c r="B4925" s="19">
        <f t="shared" si="152"/>
        <v>7</v>
      </c>
      <c r="C4925" s="19">
        <f t="shared" si="153"/>
        <v>2019</v>
      </c>
      <c r="D4925" s="10">
        <f ca="1">_xlfn.IFNA((VLOOKUP(A4925,'Fats and Greases'!A:B,2,FALSE)), "")</f>
        <v>25.5</v>
      </c>
      <c r="E4925" s="10">
        <f ca="1">_xlfn.IFNA((VLOOKUP(A4925,'Fats and Greases'!C:D,2,FALSE)), "")</f>
        <v>25.75</v>
      </c>
      <c r="F4925" s="10">
        <f ca="1">_xlfn.IFNA((VLOOKUP(A4925,'Fats and Greases'!E:F,2,FALSE)), "")</f>
        <v>24</v>
      </c>
      <c r="G4925" s="10">
        <f ca="1">_xlfn.IFNA((VLOOKUP(A4925,'Fats and Greases'!G:H,2,FALSE)), "")</f>
        <v>24</v>
      </c>
      <c r="H4925" s="10">
        <f ca="1">_xlfn.IFNA((VLOOKUP(A4925,'Fats and Greases'!I:J,2,FALSE)), "")</f>
        <v>24.25</v>
      </c>
      <c r="I4925" s="10">
        <f ca="1">_xlfn.IFNA((VLOOKUP(A4925,'Fats and Greases'!K:L,2,FALSE)), "")</f>
        <v>27.5</v>
      </c>
      <c r="J4925" s="10">
        <f ca="1">_xlfn.IFNA((VLOOKUP(A4925,'Fats and Greases'!M:N,2,FALSE)), "")</f>
        <v>24</v>
      </c>
      <c r="K4925" s="10">
        <f ca="1">_xlfn.IFNA((VLOOKUP($A4925,'Fats and Greases'!O:P,2,FALSE)), "")</f>
        <v>29.5</v>
      </c>
      <c r="L4925" s="10">
        <f ca="1">_xlfn.IFNA((VLOOKUP($A4925,'Fats and Greases'!Q:R,2,FALSE)), "")</f>
        <v>24</v>
      </c>
      <c r="M4925" s="10">
        <f ca="1">_xlfn.IFNA((VLOOKUP($A4925,'Fats and Greases'!S:T,2,FALSE)), "")</f>
        <v>25.25</v>
      </c>
    </row>
    <row r="4926" spans="1:13" x14ac:dyDescent="0.2">
      <c r="A4926" s="18">
        <v>43678</v>
      </c>
      <c r="B4926" s="19">
        <f t="shared" si="152"/>
        <v>8</v>
      </c>
      <c r="C4926" s="19">
        <f t="shared" si="153"/>
        <v>2019</v>
      </c>
      <c r="D4926" s="10">
        <f ca="1">_xlfn.IFNA((VLOOKUP(A4926,'Fats and Greases'!A:B,2,FALSE)), "")</f>
        <v>25.5</v>
      </c>
      <c r="E4926" s="10">
        <f ca="1">_xlfn.IFNA((VLOOKUP(A4926,'Fats and Greases'!C:D,2,FALSE)), "")</f>
        <v>25.38</v>
      </c>
      <c r="F4926" s="10">
        <f ca="1">_xlfn.IFNA((VLOOKUP(A4926,'Fats and Greases'!E:F,2,FALSE)), "")</f>
        <v>24</v>
      </c>
      <c r="G4926" s="10">
        <f ca="1">_xlfn.IFNA((VLOOKUP(A4926,'Fats and Greases'!G:H,2,FALSE)), "")</f>
        <v>24</v>
      </c>
      <c r="H4926" s="10">
        <f ca="1">_xlfn.IFNA((VLOOKUP(A4926,'Fats and Greases'!I:J,2,FALSE)), "")</f>
        <v>24.25</v>
      </c>
      <c r="I4926" s="10">
        <f ca="1">_xlfn.IFNA((VLOOKUP(A4926,'Fats and Greases'!K:L,2,FALSE)), "")</f>
        <v>27.5</v>
      </c>
      <c r="J4926" s="10">
        <f ca="1">_xlfn.IFNA((VLOOKUP(A4926,'Fats and Greases'!M:N,2,FALSE)), "")</f>
        <v>24</v>
      </c>
      <c r="K4926" s="10">
        <f ca="1">_xlfn.IFNA((VLOOKUP($A4926,'Fats and Greases'!O:P,2,FALSE)), "")</f>
        <v>29.5</v>
      </c>
      <c r="L4926" s="10">
        <f ca="1">_xlfn.IFNA((VLOOKUP($A4926,'Fats and Greases'!Q:R,2,FALSE)), "")</f>
        <v>24</v>
      </c>
      <c r="M4926" s="10">
        <f ca="1">_xlfn.IFNA((VLOOKUP($A4926,'Fats and Greases'!S:T,2,FALSE)), "")</f>
        <v>25.25</v>
      </c>
    </row>
    <row r="4927" spans="1:13" x14ac:dyDescent="0.2">
      <c r="A4927" s="18">
        <v>43679</v>
      </c>
      <c r="B4927" s="19">
        <f t="shared" si="152"/>
        <v>8</v>
      </c>
      <c r="C4927" s="19">
        <f t="shared" si="153"/>
        <v>2019</v>
      </c>
      <c r="D4927" s="10">
        <f ca="1">_xlfn.IFNA((VLOOKUP(A4927,'Fats and Greases'!A:B,2,FALSE)), "")</f>
        <v>25.5</v>
      </c>
      <c r="E4927" s="10">
        <f ca="1">_xlfn.IFNA((VLOOKUP(A4927,'Fats and Greases'!C:D,2,FALSE)), "")</f>
        <v>25.38</v>
      </c>
      <c r="F4927" s="10">
        <f ca="1">_xlfn.IFNA((VLOOKUP(A4927,'Fats and Greases'!E:F,2,FALSE)), "")</f>
        <v>24</v>
      </c>
      <c r="G4927" s="10">
        <f ca="1">_xlfn.IFNA((VLOOKUP(A4927,'Fats and Greases'!G:H,2,FALSE)), "")</f>
        <v>24</v>
      </c>
      <c r="H4927" s="10">
        <f ca="1">_xlfn.IFNA((VLOOKUP(A4927,'Fats and Greases'!I:J,2,FALSE)), "")</f>
        <v>24.25</v>
      </c>
      <c r="I4927" s="10">
        <f ca="1">_xlfn.IFNA((VLOOKUP(A4927,'Fats and Greases'!K:L,2,FALSE)), "")</f>
        <v>27.5</v>
      </c>
      <c r="J4927" s="10">
        <f ca="1">_xlfn.IFNA((VLOOKUP(A4927,'Fats and Greases'!M:N,2,FALSE)), "")</f>
        <v>24</v>
      </c>
      <c r="K4927" s="10">
        <f ca="1">_xlfn.IFNA((VLOOKUP($A4927,'Fats and Greases'!O:P,2,FALSE)), "")</f>
        <v>29.5</v>
      </c>
      <c r="L4927" s="10">
        <f ca="1">_xlfn.IFNA((VLOOKUP($A4927,'Fats and Greases'!Q:R,2,FALSE)), "")</f>
        <v>24</v>
      </c>
      <c r="M4927" s="10">
        <f ca="1">_xlfn.IFNA((VLOOKUP($A4927,'Fats and Greases'!S:T,2,FALSE)), "")</f>
        <v>25.25</v>
      </c>
    </row>
    <row r="4928" spans="1:13" x14ac:dyDescent="0.2">
      <c r="A4928" s="18">
        <v>43682</v>
      </c>
      <c r="B4928" s="19">
        <f t="shared" si="152"/>
        <v>8</v>
      </c>
      <c r="C4928" s="19">
        <f t="shared" si="153"/>
        <v>2019</v>
      </c>
      <c r="D4928" s="10">
        <f ca="1">_xlfn.IFNA((VLOOKUP(A4928,'Fats and Greases'!A:B,2,FALSE)), "")</f>
        <v>25.5</v>
      </c>
      <c r="E4928" s="10">
        <f ca="1">_xlfn.IFNA((VLOOKUP(A4928,'Fats and Greases'!C:D,2,FALSE)), "")</f>
        <v>25.38</v>
      </c>
      <c r="F4928" s="10">
        <f ca="1">_xlfn.IFNA((VLOOKUP(A4928,'Fats and Greases'!E:F,2,FALSE)), "")</f>
        <v>24</v>
      </c>
      <c r="G4928" s="10">
        <f ca="1">_xlfn.IFNA((VLOOKUP(A4928,'Fats and Greases'!G:H,2,FALSE)), "")</f>
        <v>24</v>
      </c>
      <c r="H4928" s="10">
        <f ca="1">_xlfn.IFNA((VLOOKUP(A4928,'Fats and Greases'!I:J,2,FALSE)), "")</f>
        <v>24.25</v>
      </c>
      <c r="I4928" s="10">
        <f ca="1">_xlfn.IFNA((VLOOKUP(A4928,'Fats and Greases'!K:L,2,FALSE)), "")</f>
        <v>27.5</v>
      </c>
      <c r="J4928" s="10">
        <f ca="1">_xlfn.IFNA((VLOOKUP(A4928,'Fats and Greases'!M:N,2,FALSE)), "")</f>
        <v>24</v>
      </c>
      <c r="K4928" s="10">
        <f ca="1">_xlfn.IFNA((VLOOKUP($A4928,'Fats and Greases'!O:P,2,FALSE)), "")</f>
        <v>29.5</v>
      </c>
      <c r="L4928" s="10">
        <f ca="1">_xlfn.IFNA((VLOOKUP($A4928,'Fats and Greases'!Q:R,2,FALSE)), "")</f>
        <v>24</v>
      </c>
      <c r="M4928" s="10">
        <f ca="1">_xlfn.IFNA((VLOOKUP($A4928,'Fats and Greases'!S:T,2,FALSE)), "")</f>
        <v>25.25</v>
      </c>
    </row>
    <row r="4929" spans="1:13" x14ac:dyDescent="0.2">
      <c r="A4929" s="18">
        <v>43683</v>
      </c>
      <c r="B4929" s="19">
        <f t="shared" si="152"/>
        <v>8</v>
      </c>
      <c r="C4929" s="19">
        <f t="shared" si="153"/>
        <v>2019</v>
      </c>
      <c r="D4929" s="10">
        <f ca="1">_xlfn.IFNA((VLOOKUP(A4929,'Fats and Greases'!A:B,2,FALSE)), "")</f>
        <v>25.5</v>
      </c>
      <c r="E4929" s="10">
        <f ca="1">_xlfn.IFNA((VLOOKUP(A4929,'Fats and Greases'!C:D,2,FALSE)), "")</f>
        <v>25.5</v>
      </c>
      <c r="F4929" s="10">
        <f ca="1">_xlfn.IFNA((VLOOKUP(A4929,'Fats and Greases'!E:F,2,FALSE)), "")</f>
        <v>24</v>
      </c>
      <c r="G4929" s="10">
        <f ca="1">_xlfn.IFNA((VLOOKUP(A4929,'Fats and Greases'!G:H,2,FALSE)), "")</f>
        <v>24</v>
      </c>
      <c r="H4929" s="10">
        <f ca="1">_xlfn.IFNA((VLOOKUP(A4929,'Fats and Greases'!I:J,2,FALSE)), "")</f>
        <v>24.25</v>
      </c>
      <c r="I4929" s="10">
        <f ca="1">_xlfn.IFNA((VLOOKUP(A4929,'Fats and Greases'!K:L,2,FALSE)), "")</f>
        <v>27.5</v>
      </c>
      <c r="J4929" s="10">
        <f ca="1">_xlfn.IFNA((VLOOKUP(A4929,'Fats and Greases'!M:N,2,FALSE)), "")</f>
        <v>24</v>
      </c>
      <c r="K4929" s="10">
        <f ca="1">_xlfn.IFNA((VLOOKUP($A4929,'Fats and Greases'!O:P,2,FALSE)), "")</f>
        <v>29.5</v>
      </c>
      <c r="L4929" s="10">
        <f ca="1">_xlfn.IFNA((VLOOKUP($A4929,'Fats and Greases'!Q:R,2,FALSE)), "")</f>
        <v>24</v>
      </c>
      <c r="M4929" s="10">
        <f ca="1">_xlfn.IFNA((VLOOKUP($A4929,'Fats and Greases'!S:T,2,FALSE)), "")</f>
        <v>25.25</v>
      </c>
    </row>
    <row r="4930" spans="1:13" x14ac:dyDescent="0.2">
      <c r="A4930" s="18">
        <v>43684</v>
      </c>
      <c r="B4930" s="19">
        <f t="shared" si="152"/>
        <v>8</v>
      </c>
      <c r="C4930" s="19">
        <f t="shared" si="153"/>
        <v>2019</v>
      </c>
      <c r="D4930" s="10">
        <f ca="1">_xlfn.IFNA((VLOOKUP(A4930,'Fats and Greases'!A:B,2,FALSE)), "")</f>
        <v>25.5</v>
      </c>
      <c r="E4930" s="10">
        <f ca="1">_xlfn.IFNA((VLOOKUP(A4930,'Fats and Greases'!C:D,2,FALSE)), "")</f>
        <v>25.5</v>
      </c>
      <c r="F4930" s="10">
        <f ca="1">_xlfn.IFNA((VLOOKUP(A4930,'Fats and Greases'!E:F,2,FALSE)), "")</f>
        <v>24</v>
      </c>
      <c r="G4930" s="10">
        <f ca="1">_xlfn.IFNA((VLOOKUP(A4930,'Fats and Greases'!G:H,2,FALSE)), "")</f>
        <v>24</v>
      </c>
      <c r="H4930" s="10">
        <f ca="1">_xlfn.IFNA((VLOOKUP(A4930,'Fats and Greases'!I:J,2,FALSE)), "")</f>
        <v>24.25</v>
      </c>
      <c r="I4930" s="10">
        <f ca="1">_xlfn.IFNA((VLOOKUP(A4930,'Fats and Greases'!K:L,2,FALSE)), "")</f>
        <v>27.5</v>
      </c>
      <c r="J4930" s="10">
        <f ca="1">_xlfn.IFNA((VLOOKUP(A4930,'Fats and Greases'!M:N,2,FALSE)), "")</f>
        <v>24</v>
      </c>
      <c r="K4930" s="10">
        <f ca="1">_xlfn.IFNA((VLOOKUP($A4930,'Fats and Greases'!O:P,2,FALSE)), "")</f>
        <v>29.5</v>
      </c>
      <c r="L4930" s="10">
        <f ca="1">_xlfn.IFNA((VLOOKUP($A4930,'Fats and Greases'!Q:R,2,FALSE)), "")</f>
        <v>24</v>
      </c>
      <c r="M4930" s="10">
        <f ca="1">_xlfn.IFNA((VLOOKUP($A4930,'Fats and Greases'!S:T,2,FALSE)), "")</f>
        <v>25.25</v>
      </c>
    </row>
    <row r="4931" spans="1:13" x14ac:dyDescent="0.2">
      <c r="A4931" s="18">
        <v>43685</v>
      </c>
      <c r="B4931" s="19">
        <f t="shared" ref="B4931:B4994" si="154">MONTH(A4931)</f>
        <v>8</v>
      </c>
      <c r="C4931" s="19">
        <f t="shared" ref="C4931:C4994" si="155">YEAR(A4931)</f>
        <v>2019</v>
      </c>
      <c r="D4931" s="10">
        <f ca="1">_xlfn.IFNA((VLOOKUP(A4931,'Fats and Greases'!A:B,2,FALSE)), "")</f>
        <v>25.5</v>
      </c>
      <c r="E4931" s="10">
        <f ca="1">_xlfn.IFNA((VLOOKUP(A4931,'Fats and Greases'!C:D,2,FALSE)), "")</f>
        <v>25.5</v>
      </c>
      <c r="F4931" s="10">
        <f ca="1">_xlfn.IFNA((VLOOKUP(A4931,'Fats and Greases'!E:F,2,FALSE)), "")</f>
        <v>24</v>
      </c>
      <c r="G4931" s="10">
        <f ca="1">_xlfn.IFNA((VLOOKUP(A4931,'Fats and Greases'!G:H,2,FALSE)), "")</f>
        <v>24</v>
      </c>
      <c r="H4931" s="10">
        <f ca="1">_xlfn.IFNA((VLOOKUP(A4931,'Fats and Greases'!I:J,2,FALSE)), "")</f>
        <v>24.25</v>
      </c>
      <c r="I4931" s="10">
        <f ca="1">_xlfn.IFNA((VLOOKUP(A4931,'Fats and Greases'!K:L,2,FALSE)), "")</f>
        <v>27.5</v>
      </c>
      <c r="J4931" s="10">
        <f ca="1">_xlfn.IFNA((VLOOKUP(A4931,'Fats and Greases'!M:N,2,FALSE)), "")</f>
        <v>24</v>
      </c>
      <c r="K4931" s="10">
        <f ca="1">_xlfn.IFNA((VLOOKUP($A4931,'Fats and Greases'!O:P,2,FALSE)), "")</f>
        <v>29.5</v>
      </c>
      <c r="L4931" s="10">
        <f ca="1">_xlfn.IFNA((VLOOKUP($A4931,'Fats and Greases'!Q:R,2,FALSE)), "")</f>
        <v>24</v>
      </c>
      <c r="M4931" s="10">
        <f ca="1">_xlfn.IFNA((VLOOKUP($A4931,'Fats and Greases'!S:T,2,FALSE)), "")</f>
        <v>25.25</v>
      </c>
    </row>
    <row r="4932" spans="1:13" x14ac:dyDescent="0.2">
      <c r="A4932" s="18">
        <v>43686</v>
      </c>
      <c r="B4932" s="19">
        <f t="shared" si="154"/>
        <v>8</v>
      </c>
      <c r="C4932" s="19">
        <f t="shared" si="155"/>
        <v>2019</v>
      </c>
      <c r="D4932" s="10">
        <f ca="1">_xlfn.IFNA((VLOOKUP(A4932,'Fats and Greases'!A:B,2,FALSE)), "")</f>
        <v>25.5</v>
      </c>
      <c r="E4932" s="10">
        <f ca="1">_xlfn.IFNA((VLOOKUP(A4932,'Fats and Greases'!C:D,2,FALSE)), "")</f>
        <v>25.5</v>
      </c>
      <c r="F4932" s="10">
        <f ca="1">_xlfn.IFNA((VLOOKUP(A4932,'Fats and Greases'!E:F,2,FALSE)), "")</f>
        <v>24</v>
      </c>
      <c r="G4932" s="10">
        <f ca="1">_xlfn.IFNA((VLOOKUP(A4932,'Fats and Greases'!G:H,2,FALSE)), "")</f>
        <v>24</v>
      </c>
      <c r="H4932" s="10">
        <f ca="1">_xlfn.IFNA((VLOOKUP(A4932,'Fats and Greases'!I:J,2,FALSE)), "")</f>
        <v>24.25</v>
      </c>
      <c r="I4932" s="10">
        <f ca="1">_xlfn.IFNA((VLOOKUP(A4932,'Fats and Greases'!K:L,2,FALSE)), "")</f>
        <v>27.5</v>
      </c>
      <c r="J4932" s="10">
        <f ca="1">_xlfn.IFNA((VLOOKUP(A4932,'Fats and Greases'!M:N,2,FALSE)), "")</f>
        <v>24</v>
      </c>
      <c r="K4932" s="10">
        <f ca="1">_xlfn.IFNA((VLOOKUP($A4932,'Fats and Greases'!O:P,2,FALSE)), "")</f>
        <v>29.5</v>
      </c>
      <c r="L4932" s="10">
        <f ca="1">_xlfn.IFNA((VLOOKUP($A4932,'Fats and Greases'!Q:R,2,FALSE)), "")</f>
        <v>24</v>
      </c>
      <c r="M4932" s="10">
        <f ca="1">_xlfn.IFNA((VLOOKUP($A4932,'Fats and Greases'!S:T,2,FALSE)), "")</f>
        <v>25.25</v>
      </c>
    </row>
    <row r="4933" spans="1:13" x14ac:dyDescent="0.2">
      <c r="A4933" s="18">
        <v>43689</v>
      </c>
      <c r="B4933" s="19">
        <f t="shared" si="154"/>
        <v>8</v>
      </c>
      <c r="C4933" s="19">
        <f t="shared" si="155"/>
        <v>2019</v>
      </c>
      <c r="D4933" s="10">
        <f ca="1">_xlfn.IFNA((VLOOKUP(A4933,'Fats and Greases'!A:B,2,FALSE)), "")</f>
        <v>25.5</v>
      </c>
      <c r="E4933" s="10">
        <f ca="1">_xlfn.IFNA((VLOOKUP(A4933,'Fats and Greases'!C:D,2,FALSE)), "")</f>
        <v>25.5</v>
      </c>
      <c r="F4933" s="10">
        <f ca="1">_xlfn.IFNA((VLOOKUP(A4933,'Fats and Greases'!E:F,2,FALSE)), "")</f>
        <v>24</v>
      </c>
      <c r="G4933" s="10">
        <f ca="1">_xlfn.IFNA((VLOOKUP(A4933,'Fats and Greases'!G:H,2,FALSE)), "")</f>
        <v>24</v>
      </c>
      <c r="H4933" s="10">
        <f ca="1">_xlfn.IFNA((VLOOKUP(A4933,'Fats and Greases'!I:J,2,FALSE)), "")</f>
        <v>24.25</v>
      </c>
      <c r="I4933" s="10">
        <f ca="1">_xlfn.IFNA((VLOOKUP(A4933,'Fats and Greases'!K:L,2,FALSE)), "")</f>
        <v>27.5</v>
      </c>
      <c r="J4933" s="10">
        <f ca="1">_xlfn.IFNA((VLOOKUP(A4933,'Fats and Greases'!M:N,2,FALSE)), "")</f>
        <v>24</v>
      </c>
      <c r="K4933" s="10">
        <f ca="1">_xlfn.IFNA((VLOOKUP($A4933,'Fats and Greases'!O:P,2,FALSE)), "")</f>
        <v>29.5</v>
      </c>
      <c r="L4933" s="10">
        <f ca="1">_xlfn.IFNA((VLOOKUP($A4933,'Fats and Greases'!Q:R,2,FALSE)), "")</f>
        <v>24</v>
      </c>
      <c r="M4933" s="10">
        <f ca="1">_xlfn.IFNA((VLOOKUP($A4933,'Fats and Greases'!S:T,2,FALSE)), "")</f>
        <v>25.25</v>
      </c>
    </row>
    <row r="4934" spans="1:13" x14ac:dyDescent="0.2">
      <c r="A4934" s="18">
        <v>43690</v>
      </c>
      <c r="B4934" s="19">
        <f t="shared" si="154"/>
        <v>8</v>
      </c>
      <c r="C4934" s="19">
        <f t="shared" si="155"/>
        <v>2019</v>
      </c>
      <c r="D4934" s="10">
        <f ca="1">_xlfn.IFNA((VLOOKUP(A4934,'Fats and Greases'!A:B,2,FALSE)), "")</f>
        <v>25.38</v>
      </c>
      <c r="E4934" s="10">
        <f ca="1">_xlfn.IFNA((VLOOKUP(A4934,'Fats and Greases'!C:D,2,FALSE)), "")</f>
        <v>25.5</v>
      </c>
      <c r="F4934" s="10">
        <f ca="1">_xlfn.IFNA((VLOOKUP(A4934,'Fats and Greases'!E:F,2,FALSE)), "")</f>
        <v>24</v>
      </c>
      <c r="G4934" s="10">
        <f ca="1">_xlfn.IFNA((VLOOKUP(A4934,'Fats and Greases'!G:H,2,FALSE)), "")</f>
        <v>24</v>
      </c>
      <c r="H4934" s="10">
        <f ca="1">_xlfn.IFNA((VLOOKUP(A4934,'Fats and Greases'!I:J,2,FALSE)), "")</f>
        <v>24.25</v>
      </c>
      <c r="I4934" s="10">
        <f ca="1">_xlfn.IFNA((VLOOKUP(A4934,'Fats and Greases'!K:L,2,FALSE)), "")</f>
        <v>27.5</v>
      </c>
      <c r="J4934" s="10">
        <f ca="1">_xlfn.IFNA((VLOOKUP(A4934,'Fats and Greases'!M:N,2,FALSE)), "")</f>
        <v>24</v>
      </c>
      <c r="K4934" s="10">
        <f ca="1">_xlfn.IFNA((VLOOKUP($A4934,'Fats and Greases'!O:P,2,FALSE)), "")</f>
        <v>29.5</v>
      </c>
      <c r="L4934" s="10">
        <f ca="1">_xlfn.IFNA((VLOOKUP($A4934,'Fats and Greases'!Q:R,2,FALSE)), "")</f>
        <v>24</v>
      </c>
      <c r="M4934" s="10">
        <f ca="1">_xlfn.IFNA((VLOOKUP($A4934,'Fats and Greases'!S:T,2,FALSE)), "")</f>
        <v>25.25</v>
      </c>
    </row>
    <row r="4935" spans="1:13" x14ac:dyDescent="0.2">
      <c r="A4935" s="18">
        <v>43691</v>
      </c>
      <c r="B4935" s="19">
        <f t="shared" si="154"/>
        <v>8</v>
      </c>
      <c r="C4935" s="19">
        <f t="shared" si="155"/>
        <v>2019</v>
      </c>
      <c r="D4935" s="10">
        <f ca="1">_xlfn.IFNA((VLOOKUP(A4935,'Fats and Greases'!A:B,2,FALSE)), "")</f>
        <v>25.25</v>
      </c>
      <c r="E4935" s="10">
        <f ca="1">_xlfn.IFNA((VLOOKUP(A4935,'Fats and Greases'!C:D,2,FALSE)), "")</f>
        <v>25.5</v>
      </c>
      <c r="F4935" s="10">
        <f ca="1">_xlfn.IFNA((VLOOKUP(A4935,'Fats and Greases'!E:F,2,FALSE)), "")</f>
        <v>24</v>
      </c>
      <c r="G4935" s="10">
        <f ca="1">_xlfn.IFNA((VLOOKUP(A4935,'Fats and Greases'!G:H,2,FALSE)), "")</f>
        <v>24</v>
      </c>
      <c r="H4935" s="10">
        <f ca="1">_xlfn.IFNA((VLOOKUP(A4935,'Fats and Greases'!I:J,2,FALSE)), "")</f>
        <v>24.25</v>
      </c>
      <c r="I4935" s="10">
        <f ca="1">_xlfn.IFNA((VLOOKUP(A4935,'Fats and Greases'!K:L,2,FALSE)), "")</f>
        <v>27.5</v>
      </c>
      <c r="J4935" s="10">
        <f ca="1">_xlfn.IFNA((VLOOKUP(A4935,'Fats and Greases'!M:N,2,FALSE)), "")</f>
        <v>24</v>
      </c>
      <c r="K4935" s="10">
        <f ca="1">_xlfn.IFNA((VLOOKUP($A4935,'Fats and Greases'!O:P,2,FALSE)), "")</f>
        <v>29.5</v>
      </c>
      <c r="L4935" s="10">
        <f ca="1">_xlfn.IFNA((VLOOKUP($A4935,'Fats and Greases'!Q:R,2,FALSE)), "")</f>
        <v>24</v>
      </c>
      <c r="M4935" s="10">
        <f ca="1">_xlfn.IFNA((VLOOKUP($A4935,'Fats and Greases'!S:T,2,FALSE)), "")</f>
        <v>25.25</v>
      </c>
    </row>
    <row r="4936" spans="1:13" x14ac:dyDescent="0.2">
      <c r="A4936" s="18">
        <v>43692</v>
      </c>
      <c r="B4936" s="19">
        <f t="shared" si="154"/>
        <v>8</v>
      </c>
      <c r="C4936" s="19">
        <f t="shared" si="155"/>
        <v>2019</v>
      </c>
      <c r="D4936" s="10">
        <f ca="1">_xlfn.IFNA((VLOOKUP(A4936,'Fats and Greases'!A:B,2,FALSE)), "")</f>
        <v>25.25</v>
      </c>
      <c r="E4936" s="10">
        <f ca="1">_xlfn.IFNA((VLOOKUP(A4936,'Fats and Greases'!C:D,2,FALSE)), "")</f>
        <v>25.5</v>
      </c>
      <c r="F4936" s="10">
        <f ca="1">_xlfn.IFNA((VLOOKUP(A4936,'Fats and Greases'!E:F,2,FALSE)), "")</f>
        <v>24</v>
      </c>
      <c r="G4936" s="10">
        <f ca="1">_xlfn.IFNA((VLOOKUP(A4936,'Fats and Greases'!G:H,2,FALSE)), "")</f>
        <v>24</v>
      </c>
      <c r="H4936" s="10">
        <f ca="1">_xlfn.IFNA((VLOOKUP(A4936,'Fats and Greases'!I:J,2,FALSE)), "")</f>
        <v>24.25</v>
      </c>
      <c r="I4936" s="10">
        <f ca="1">_xlfn.IFNA((VLOOKUP(A4936,'Fats and Greases'!K:L,2,FALSE)), "")</f>
        <v>27.5</v>
      </c>
      <c r="J4936" s="10">
        <f ca="1">_xlfn.IFNA((VLOOKUP(A4936,'Fats and Greases'!M:N,2,FALSE)), "")</f>
        <v>24</v>
      </c>
      <c r="K4936" s="10">
        <f ca="1">_xlfn.IFNA((VLOOKUP($A4936,'Fats and Greases'!O:P,2,FALSE)), "")</f>
        <v>29.5</v>
      </c>
      <c r="L4936" s="10">
        <f ca="1">_xlfn.IFNA((VLOOKUP($A4936,'Fats and Greases'!Q:R,2,FALSE)), "")</f>
        <v>24</v>
      </c>
      <c r="M4936" s="10">
        <f ca="1">_xlfn.IFNA((VLOOKUP($A4936,'Fats and Greases'!S:T,2,FALSE)), "")</f>
        <v>25.5</v>
      </c>
    </row>
    <row r="4937" spans="1:13" x14ac:dyDescent="0.2">
      <c r="A4937" s="18">
        <v>43693</v>
      </c>
      <c r="B4937" s="19">
        <f t="shared" si="154"/>
        <v>8</v>
      </c>
      <c r="C4937" s="19">
        <f t="shared" si="155"/>
        <v>2019</v>
      </c>
      <c r="D4937" s="10">
        <f ca="1">_xlfn.IFNA((VLOOKUP(A4937,'Fats and Greases'!A:B,2,FALSE)), "")</f>
        <v>25.25</v>
      </c>
      <c r="E4937" s="10">
        <f ca="1">_xlfn.IFNA((VLOOKUP(A4937,'Fats and Greases'!C:D,2,FALSE)), "")</f>
        <v>25.5</v>
      </c>
      <c r="F4937" s="10">
        <f ca="1">_xlfn.IFNA((VLOOKUP(A4937,'Fats and Greases'!E:F,2,FALSE)), "")</f>
        <v>24</v>
      </c>
      <c r="G4937" s="10">
        <f ca="1">_xlfn.IFNA((VLOOKUP(A4937,'Fats and Greases'!G:H,2,FALSE)), "")</f>
        <v>24</v>
      </c>
      <c r="H4937" s="10">
        <f ca="1">_xlfn.IFNA((VLOOKUP(A4937,'Fats and Greases'!I:J,2,FALSE)), "")</f>
        <v>24.25</v>
      </c>
      <c r="I4937" s="10">
        <f ca="1">_xlfn.IFNA((VLOOKUP(A4937,'Fats and Greases'!K:L,2,FALSE)), "")</f>
        <v>27.5</v>
      </c>
      <c r="J4937" s="10">
        <f ca="1">_xlfn.IFNA((VLOOKUP(A4937,'Fats and Greases'!M:N,2,FALSE)), "")</f>
        <v>24</v>
      </c>
      <c r="K4937" s="10">
        <f ca="1">_xlfn.IFNA((VLOOKUP($A4937,'Fats and Greases'!O:P,2,FALSE)), "")</f>
        <v>29.5</v>
      </c>
      <c r="L4937" s="10">
        <f ca="1">_xlfn.IFNA((VLOOKUP($A4937,'Fats and Greases'!Q:R,2,FALSE)), "")</f>
        <v>24</v>
      </c>
      <c r="M4937" s="10">
        <f ca="1">_xlfn.IFNA((VLOOKUP($A4937,'Fats and Greases'!S:T,2,FALSE)), "")</f>
        <v>25.5</v>
      </c>
    </row>
    <row r="4938" spans="1:13" x14ac:dyDescent="0.2">
      <c r="A4938" s="18">
        <v>43696</v>
      </c>
      <c r="B4938" s="19">
        <f t="shared" si="154"/>
        <v>8</v>
      </c>
      <c r="C4938" s="19">
        <f t="shared" si="155"/>
        <v>2019</v>
      </c>
      <c r="D4938" s="10">
        <f ca="1">_xlfn.IFNA((VLOOKUP(A4938,'Fats and Greases'!A:B,2,FALSE)), "")</f>
        <v>25.25</v>
      </c>
      <c r="E4938" s="10">
        <f ca="1">_xlfn.IFNA((VLOOKUP(A4938,'Fats and Greases'!C:D,2,FALSE)), "")</f>
        <v>25.5</v>
      </c>
      <c r="F4938" s="10">
        <f ca="1">_xlfn.IFNA((VLOOKUP(A4938,'Fats and Greases'!E:F,2,FALSE)), "")</f>
        <v>24</v>
      </c>
      <c r="G4938" s="10">
        <f ca="1">_xlfn.IFNA((VLOOKUP(A4938,'Fats and Greases'!G:H,2,FALSE)), "")</f>
        <v>23.5</v>
      </c>
      <c r="H4938" s="10">
        <f ca="1">_xlfn.IFNA((VLOOKUP(A4938,'Fats and Greases'!I:J,2,FALSE)), "")</f>
        <v>24.25</v>
      </c>
      <c r="I4938" s="10">
        <f ca="1">_xlfn.IFNA((VLOOKUP(A4938,'Fats and Greases'!K:L,2,FALSE)), "")</f>
        <v>27.5</v>
      </c>
      <c r="J4938" s="10">
        <f ca="1">_xlfn.IFNA((VLOOKUP(A4938,'Fats and Greases'!M:N,2,FALSE)), "")</f>
        <v>24</v>
      </c>
      <c r="K4938" s="10">
        <f ca="1">_xlfn.IFNA((VLOOKUP($A4938,'Fats and Greases'!O:P,2,FALSE)), "")</f>
        <v>29.5</v>
      </c>
      <c r="L4938" s="10">
        <f ca="1">_xlfn.IFNA((VLOOKUP($A4938,'Fats and Greases'!Q:R,2,FALSE)), "")</f>
        <v>24</v>
      </c>
      <c r="M4938" s="10">
        <f ca="1">_xlfn.IFNA((VLOOKUP($A4938,'Fats and Greases'!S:T,2,FALSE)), "")</f>
        <v>25.5</v>
      </c>
    </row>
    <row r="4939" spans="1:13" x14ac:dyDescent="0.2">
      <c r="A4939" s="18">
        <v>43697</v>
      </c>
      <c r="B4939" s="19">
        <f t="shared" si="154"/>
        <v>8</v>
      </c>
      <c r="C4939" s="19">
        <f t="shared" si="155"/>
        <v>2019</v>
      </c>
      <c r="D4939" s="10">
        <f ca="1">_xlfn.IFNA((VLOOKUP(A4939,'Fats and Greases'!A:B,2,FALSE)), "")</f>
        <v>25</v>
      </c>
      <c r="E4939" s="10">
        <f ca="1">_xlfn.IFNA((VLOOKUP(A4939,'Fats and Greases'!C:D,2,FALSE)), "")</f>
        <v>25.25</v>
      </c>
      <c r="F4939" s="10">
        <f ca="1">_xlfn.IFNA((VLOOKUP(A4939,'Fats and Greases'!E:F,2,FALSE)), "")</f>
        <v>24</v>
      </c>
      <c r="G4939" s="10">
        <f ca="1">_xlfn.IFNA((VLOOKUP(A4939,'Fats and Greases'!G:H,2,FALSE)), "")</f>
        <v>23.5</v>
      </c>
      <c r="H4939" s="10">
        <f ca="1">_xlfn.IFNA((VLOOKUP(A4939,'Fats and Greases'!I:J,2,FALSE)), "")</f>
        <v>24.25</v>
      </c>
      <c r="I4939" s="10">
        <f ca="1">_xlfn.IFNA((VLOOKUP(A4939,'Fats and Greases'!K:L,2,FALSE)), "")</f>
        <v>27.5</v>
      </c>
      <c r="J4939" s="10">
        <f ca="1">_xlfn.IFNA((VLOOKUP(A4939,'Fats and Greases'!M:N,2,FALSE)), "")</f>
        <v>24</v>
      </c>
      <c r="K4939" s="10">
        <f ca="1">_xlfn.IFNA((VLOOKUP($A4939,'Fats and Greases'!O:P,2,FALSE)), "")</f>
        <v>29.5</v>
      </c>
      <c r="L4939" s="10">
        <f ca="1">_xlfn.IFNA((VLOOKUP($A4939,'Fats and Greases'!Q:R,2,FALSE)), "")</f>
        <v>24</v>
      </c>
      <c r="M4939" s="10">
        <f ca="1">_xlfn.IFNA((VLOOKUP($A4939,'Fats and Greases'!S:T,2,FALSE)), "")</f>
        <v>25.5</v>
      </c>
    </row>
    <row r="4940" spans="1:13" x14ac:dyDescent="0.2">
      <c r="A4940" s="18">
        <v>43698</v>
      </c>
      <c r="B4940" s="19">
        <f t="shared" si="154"/>
        <v>8</v>
      </c>
      <c r="C4940" s="19">
        <f t="shared" si="155"/>
        <v>2019</v>
      </c>
      <c r="D4940" s="10">
        <f ca="1">_xlfn.IFNA((VLOOKUP(A4940,'Fats and Greases'!A:B,2,FALSE)), "")</f>
        <v>24.25</v>
      </c>
      <c r="E4940" s="10">
        <f ca="1">_xlfn.IFNA((VLOOKUP(A4940,'Fats and Greases'!C:D,2,FALSE)), "")</f>
        <v>24.5</v>
      </c>
      <c r="F4940" s="10">
        <f ca="1">_xlfn.IFNA((VLOOKUP(A4940,'Fats and Greases'!E:F,2,FALSE)), "")</f>
        <v>23.5</v>
      </c>
      <c r="G4940" s="10">
        <f ca="1">_xlfn.IFNA((VLOOKUP(A4940,'Fats and Greases'!G:H,2,FALSE)), "")</f>
        <v>23.5</v>
      </c>
      <c r="H4940" s="10">
        <f ca="1">_xlfn.IFNA((VLOOKUP(A4940,'Fats and Greases'!I:J,2,FALSE)), "")</f>
        <v>23.75</v>
      </c>
      <c r="I4940" s="10">
        <f ca="1">_xlfn.IFNA((VLOOKUP(A4940,'Fats and Greases'!K:L,2,FALSE)), "")</f>
        <v>27.5</v>
      </c>
      <c r="J4940" s="10">
        <f ca="1">_xlfn.IFNA((VLOOKUP(A4940,'Fats and Greases'!M:N,2,FALSE)), "")</f>
        <v>22.5</v>
      </c>
      <c r="K4940" s="10">
        <f ca="1">_xlfn.IFNA((VLOOKUP($A4940,'Fats and Greases'!O:P,2,FALSE)), "")</f>
        <v>29.5</v>
      </c>
      <c r="L4940" s="10">
        <f ca="1">_xlfn.IFNA((VLOOKUP($A4940,'Fats and Greases'!Q:R,2,FALSE)), "")</f>
        <v>24</v>
      </c>
      <c r="M4940" s="10">
        <f ca="1">_xlfn.IFNA((VLOOKUP($A4940,'Fats and Greases'!S:T,2,FALSE)), "")</f>
        <v>25.25</v>
      </c>
    </row>
    <row r="4941" spans="1:13" x14ac:dyDescent="0.2">
      <c r="A4941" s="18">
        <v>43699</v>
      </c>
      <c r="B4941" s="19">
        <f t="shared" si="154"/>
        <v>8</v>
      </c>
      <c r="C4941" s="19">
        <f t="shared" si="155"/>
        <v>2019</v>
      </c>
      <c r="D4941" s="10">
        <f ca="1">_xlfn.IFNA((VLOOKUP(A4941,'Fats and Greases'!A:B,2,FALSE)), "")</f>
        <v>23.75</v>
      </c>
      <c r="E4941" s="10">
        <f ca="1">_xlfn.IFNA((VLOOKUP(A4941,'Fats and Greases'!C:D,2,FALSE)), "")</f>
        <v>24.25</v>
      </c>
      <c r="F4941" s="10">
        <f ca="1">_xlfn.IFNA((VLOOKUP(A4941,'Fats and Greases'!E:F,2,FALSE)), "")</f>
        <v>23.5</v>
      </c>
      <c r="G4941" s="10">
        <f ca="1">_xlfn.IFNA((VLOOKUP(A4941,'Fats and Greases'!G:H,2,FALSE)), "")</f>
        <v>23.25</v>
      </c>
      <c r="H4941" s="10">
        <f ca="1">_xlfn.IFNA((VLOOKUP(A4941,'Fats and Greases'!I:J,2,FALSE)), "")</f>
        <v>23.75</v>
      </c>
      <c r="I4941" s="10">
        <f ca="1">_xlfn.IFNA((VLOOKUP(A4941,'Fats and Greases'!K:L,2,FALSE)), "")</f>
        <v>27.5</v>
      </c>
      <c r="J4941" s="10">
        <f ca="1">_xlfn.IFNA((VLOOKUP(A4941,'Fats and Greases'!M:N,2,FALSE)), "")</f>
        <v>22.5</v>
      </c>
      <c r="K4941" s="10">
        <f ca="1">_xlfn.IFNA((VLOOKUP($A4941,'Fats and Greases'!O:P,2,FALSE)), "")</f>
        <v>29.5</v>
      </c>
      <c r="L4941" s="10">
        <f ca="1">_xlfn.IFNA((VLOOKUP($A4941,'Fats and Greases'!Q:R,2,FALSE)), "")</f>
        <v>24</v>
      </c>
      <c r="M4941" s="10">
        <f ca="1">_xlfn.IFNA((VLOOKUP($A4941,'Fats and Greases'!S:T,2,FALSE)), "")</f>
        <v>25.25</v>
      </c>
    </row>
    <row r="4942" spans="1:13" x14ac:dyDescent="0.2">
      <c r="A4942" s="18">
        <v>43700</v>
      </c>
      <c r="B4942" s="19">
        <f t="shared" si="154"/>
        <v>8</v>
      </c>
      <c r="C4942" s="19">
        <f t="shared" si="155"/>
        <v>2019</v>
      </c>
      <c r="D4942" s="10">
        <f ca="1">_xlfn.IFNA((VLOOKUP(A4942,'Fats and Greases'!A:B,2,FALSE)), "")</f>
        <v>23.5</v>
      </c>
      <c r="E4942" s="10">
        <f ca="1">_xlfn.IFNA((VLOOKUP(A4942,'Fats and Greases'!C:D,2,FALSE)), "")</f>
        <v>24.25</v>
      </c>
      <c r="F4942" s="10">
        <f ca="1">_xlfn.IFNA((VLOOKUP(A4942,'Fats and Greases'!E:F,2,FALSE)), "")</f>
        <v>23.5</v>
      </c>
      <c r="G4942" s="10">
        <f ca="1">_xlfn.IFNA((VLOOKUP(A4942,'Fats and Greases'!G:H,2,FALSE)), "")</f>
        <v>23.25</v>
      </c>
      <c r="H4942" s="10">
        <f ca="1">_xlfn.IFNA((VLOOKUP(A4942,'Fats and Greases'!I:J,2,FALSE)), "")</f>
        <v>23.75</v>
      </c>
      <c r="I4942" s="10">
        <f ca="1">_xlfn.IFNA((VLOOKUP(A4942,'Fats and Greases'!K:L,2,FALSE)), "")</f>
        <v>27.5</v>
      </c>
      <c r="J4942" s="10">
        <f ca="1">_xlfn.IFNA((VLOOKUP(A4942,'Fats and Greases'!M:N,2,FALSE)), "")</f>
        <v>22.5</v>
      </c>
      <c r="K4942" s="10">
        <f ca="1">_xlfn.IFNA((VLOOKUP($A4942,'Fats and Greases'!O:P,2,FALSE)), "")</f>
        <v>29.5</v>
      </c>
      <c r="L4942" s="10">
        <f ca="1">_xlfn.IFNA((VLOOKUP($A4942,'Fats and Greases'!Q:R,2,FALSE)), "")</f>
        <v>24</v>
      </c>
      <c r="M4942" s="10">
        <f ca="1">_xlfn.IFNA((VLOOKUP($A4942,'Fats and Greases'!S:T,2,FALSE)), "")</f>
        <v>25.25</v>
      </c>
    </row>
    <row r="4943" spans="1:13" x14ac:dyDescent="0.2">
      <c r="A4943" s="18">
        <v>43703</v>
      </c>
      <c r="B4943" s="19">
        <f t="shared" si="154"/>
        <v>8</v>
      </c>
      <c r="C4943" s="19">
        <f t="shared" si="155"/>
        <v>2019</v>
      </c>
      <c r="D4943" s="10">
        <f ca="1">_xlfn.IFNA((VLOOKUP(A4943,'Fats and Greases'!A:B,2,FALSE)), "")</f>
        <v>23.5</v>
      </c>
      <c r="E4943" s="10">
        <f ca="1">_xlfn.IFNA((VLOOKUP(A4943,'Fats and Greases'!C:D,2,FALSE)), "")</f>
        <v>24.25</v>
      </c>
      <c r="F4943" s="10">
        <f ca="1">_xlfn.IFNA((VLOOKUP(A4943,'Fats and Greases'!E:F,2,FALSE)), "")</f>
        <v>23.5</v>
      </c>
      <c r="G4943" s="10">
        <f ca="1">_xlfn.IFNA((VLOOKUP(A4943,'Fats and Greases'!G:H,2,FALSE)), "")</f>
        <v>23.25</v>
      </c>
      <c r="H4943" s="10">
        <f ca="1">_xlfn.IFNA((VLOOKUP(A4943,'Fats and Greases'!I:J,2,FALSE)), "")</f>
        <v>23.75</v>
      </c>
      <c r="I4943" s="10">
        <f ca="1">_xlfn.IFNA((VLOOKUP(A4943,'Fats and Greases'!K:L,2,FALSE)), "")</f>
        <v>27.5</v>
      </c>
      <c r="J4943" s="10">
        <f ca="1">_xlfn.IFNA((VLOOKUP(A4943,'Fats and Greases'!M:N,2,FALSE)), "")</f>
        <v>22.5</v>
      </c>
      <c r="K4943" s="10">
        <f ca="1">_xlfn.IFNA((VLOOKUP($A4943,'Fats and Greases'!O:P,2,FALSE)), "")</f>
        <v>29.5</v>
      </c>
      <c r="L4943" s="10">
        <f ca="1">_xlfn.IFNA((VLOOKUP($A4943,'Fats and Greases'!Q:R,2,FALSE)), "")</f>
        <v>24</v>
      </c>
      <c r="M4943" s="10">
        <f ca="1">_xlfn.IFNA((VLOOKUP($A4943,'Fats and Greases'!S:T,2,FALSE)), "")</f>
        <v>25.25</v>
      </c>
    </row>
    <row r="4944" spans="1:13" x14ac:dyDescent="0.2">
      <c r="A4944" s="18">
        <v>43704</v>
      </c>
      <c r="B4944" s="19">
        <f t="shared" si="154"/>
        <v>8</v>
      </c>
      <c r="C4944" s="19">
        <f t="shared" si="155"/>
        <v>2019</v>
      </c>
      <c r="D4944" s="10">
        <f ca="1">_xlfn.IFNA((VLOOKUP(A4944,'Fats and Greases'!A:B,2,FALSE)), "")</f>
        <v>23.5</v>
      </c>
      <c r="E4944" s="10">
        <f ca="1">_xlfn.IFNA((VLOOKUP(A4944,'Fats and Greases'!C:D,2,FALSE)), "")</f>
        <v>24</v>
      </c>
      <c r="F4944" s="10">
        <f ca="1">_xlfn.IFNA((VLOOKUP(A4944,'Fats and Greases'!E:F,2,FALSE)), "")</f>
        <v>23.5</v>
      </c>
      <c r="G4944" s="10">
        <f ca="1">_xlfn.IFNA((VLOOKUP(A4944,'Fats and Greases'!G:H,2,FALSE)), "")</f>
        <v>23.25</v>
      </c>
      <c r="H4944" s="10">
        <f ca="1">_xlfn.IFNA((VLOOKUP(A4944,'Fats and Greases'!I:J,2,FALSE)), "")</f>
        <v>23.75</v>
      </c>
      <c r="I4944" s="10">
        <f ca="1">_xlfn.IFNA((VLOOKUP(A4944,'Fats and Greases'!K:L,2,FALSE)), "")</f>
        <v>27.25</v>
      </c>
      <c r="J4944" s="10">
        <f ca="1">_xlfn.IFNA((VLOOKUP(A4944,'Fats and Greases'!M:N,2,FALSE)), "")</f>
        <v>22.5</v>
      </c>
      <c r="K4944" s="10">
        <f ca="1">_xlfn.IFNA((VLOOKUP($A4944,'Fats and Greases'!O:P,2,FALSE)), "")</f>
        <v>29.5</v>
      </c>
      <c r="L4944" s="10">
        <f ca="1">_xlfn.IFNA((VLOOKUP($A4944,'Fats and Greases'!Q:R,2,FALSE)), "")</f>
        <v>24</v>
      </c>
      <c r="M4944" s="10">
        <f ca="1">_xlfn.IFNA((VLOOKUP($A4944,'Fats and Greases'!S:T,2,FALSE)), "")</f>
        <v>25.25</v>
      </c>
    </row>
    <row r="4945" spans="1:13" x14ac:dyDescent="0.2">
      <c r="A4945" s="18">
        <v>43705</v>
      </c>
      <c r="B4945" s="19">
        <f t="shared" si="154"/>
        <v>8</v>
      </c>
      <c r="C4945" s="19">
        <f t="shared" si="155"/>
        <v>2019</v>
      </c>
      <c r="D4945" s="10">
        <f ca="1">_xlfn.IFNA((VLOOKUP(A4945,'Fats and Greases'!A:B,2,FALSE)), "")</f>
        <v>23</v>
      </c>
      <c r="E4945" s="10">
        <f ca="1">_xlfn.IFNA((VLOOKUP(A4945,'Fats and Greases'!C:D,2,FALSE)), "")</f>
        <v>23.75</v>
      </c>
      <c r="F4945" s="10">
        <f ca="1">_xlfn.IFNA((VLOOKUP(A4945,'Fats and Greases'!E:F,2,FALSE)), "")</f>
        <v>23.5</v>
      </c>
      <c r="G4945" s="10">
        <f ca="1">_xlfn.IFNA((VLOOKUP(A4945,'Fats and Greases'!G:H,2,FALSE)), "")</f>
        <v>23</v>
      </c>
      <c r="H4945" s="10">
        <f ca="1">_xlfn.IFNA((VLOOKUP(A4945,'Fats and Greases'!I:J,2,FALSE)), "")</f>
        <v>23.75</v>
      </c>
      <c r="I4945" s="10">
        <f ca="1">_xlfn.IFNA((VLOOKUP(A4945,'Fats and Greases'!K:L,2,FALSE)), "")</f>
        <v>27.25</v>
      </c>
      <c r="J4945" s="10">
        <f ca="1">_xlfn.IFNA((VLOOKUP(A4945,'Fats and Greases'!M:N,2,FALSE)), "")</f>
        <v>22</v>
      </c>
      <c r="K4945" s="10">
        <f ca="1">_xlfn.IFNA((VLOOKUP($A4945,'Fats and Greases'!O:P,2,FALSE)), "")</f>
        <v>29.5</v>
      </c>
      <c r="L4945" s="10">
        <f ca="1">_xlfn.IFNA((VLOOKUP($A4945,'Fats and Greases'!Q:R,2,FALSE)), "")</f>
        <v>24</v>
      </c>
      <c r="M4945" s="10">
        <f ca="1">_xlfn.IFNA((VLOOKUP($A4945,'Fats and Greases'!S:T,2,FALSE)), "")</f>
        <v>25.25</v>
      </c>
    </row>
    <row r="4946" spans="1:13" x14ac:dyDescent="0.2">
      <c r="A4946" s="18">
        <v>43706</v>
      </c>
      <c r="B4946" s="19">
        <f t="shared" si="154"/>
        <v>8</v>
      </c>
      <c r="C4946" s="19">
        <f t="shared" si="155"/>
        <v>2019</v>
      </c>
      <c r="D4946" s="10">
        <f ca="1">_xlfn.IFNA((VLOOKUP(A4946,'Fats and Greases'!A:B,2,FALSE)), "")</f>
        <v>22.88</v>
      </c>
      <c r="E4946" s="10">
        <f ca="1">_xlfn.IFNA((VLOOKUP(A4946,'Fats and Greases'!C:D,2,FALSE)), "")</f>
        <v>23.75</v>
      </c>
      <c r="F4946" s="10">
        <f ca="1">_xlfn.IFNA((VLOOKUP(A4946,'Fats and Greases'!E:F,2,FALSE)), "")</f>
        <v>23.5</v>
      </c>
      <c r="G4946" s="10">
        <f ca="1">_xlfn.IFNA((VLOOKUP(A4946,'Fats and Greases'!G:H,2,FALSE)), "")</f>
        <v>22.5</v>
      </c>
      <c r="H4946" s="10">
        <f ca="1">_xlfn.IFNA((VLOOKUP(A4946,'Fats and Greases'!I:J,2,FALSE)), "")</f>
        <v>23.75</v>
      </c>
      <c r="I4946" s="10">
        <f ca="1">_xlfn.IFNA((VLOOKUP(A4946,'Fats and Greases'!K:L,2,FALSE)), "")</f>
        <v>27.25</v>
      </c>
      <c r="J4946" s="10">
        <f ca="1">_xlfn.IFNA((VLOOKUP(A4946,'Fats and Greases'!M:N,2,FALSE)), "")</f>
        <v>22</v>
      </c>
      <c r="K4946" s="10">
        <f ca="1">_xlfn.IFNA((VLOOKUP($A4946,'Fats and Greases'!O:P,2,FALSE)), "")</f>
        <v>29.5</v>
      </c>
      <c r="L4946" s="10">
        <f ca="1">_xlfn.IFNA((VLOOKUP($A4946,'Fats and Greases'!Q:R,2,FALSE)), "")</f>
        <v>24</v>
      </c>
      <c r="M4946" s="10">
        <f ca="1">_xlfn.IFNA((VLOOKUP($A4946,'Fats and Greases'!S:T,2,FALSE)), "")</f>
        <v>25.25</v>
      </c>
    </row>
    <row r="4947" spans="1:13" x14ac:dyDescent="0.2">
      <c r="A4947" s="18">
        <v>43707</v>
      </c>
      <c r="B4947" s="19">
        <f t="shared" si="154"/>
        <v>8</v>
      </c>
      <c r="C4947" s="19">
        <f t="shared" si="155"/>
        <v>2019</v>
      </c>
      <c r="D4947" s="10">
        <f ca="1">_xlfn.IFNA((VLOOKUP(A4947,'Fats and Greases'!A:B,2,FALSE)), "")</f>
        <v>22.88</v>
      </c>
      <c r="E4947" s="10">
        <f ca="1">_xlfn.IFNA((VLOOKUP(A4947,'Fats and Greases'!C:D,2,FALSE)), "")</f>
        <v>23.75</v>
      </c>
      <c r="F4947" s="10">
        <f ca="1">_xlfn.IFNA((VLOOKUP(A4947,'Fats and Greases'!E:F,2,FALSE)), "")</f>
        <v>23.5</v>
      </c>
      <c r="G4947" s="10">
        <f ca="1">_xlfn.IFNA((VLOOKUP(A4947,'Fats and Greases'!G:H,2,FALSE)), "")</f>
        <v>22.5</v>
      </c>
      <c r="H4947" s="10">
        <f ca="1">_xlfn.IFNA((VLOOKUP(A4947,'Fats and Greases'!I:J,2,FALSE)), "")</f>
        <v>23.75</v>
      </c>
      <c r="I4947" s="10">
        <f ca="1">_xlfn.IFNA((VLOOKUP(A4947,'Fats and Greases'!K:L,2,FALSE)), "")</f>
        <v>27.25</v>
      </c>
      <c r="J4947" s="10">
        <f ca="1">_xlfn.IFNA((VLOOKUP(A4947,'Fats and Greases'!M:N,2,FALSE)), "")</f>
        <v>22</v>
      </c>
      <c r="K4947" s="10">
        <f ca="1">_xlfn.IFNA((VLOOKUP($A4947,'Fats and Greases'!O:P,2,FALSE)), "")</f>
        <v>29.5</v>
      </c>
      <c r="L4947" s="10">
        <f ca="1">_xlfn.IFNA((VLOOKUP($A4947,'Fats and Greases'!Q:R,2,FALSE)), "")</f>
        <v>24</v>
      </c>
      <c r="M4947" s="10">
        <f ca="1">_xlfn.IFNA((VLOOKUP($A4947,'Fats and Greases'!S:T,2,FALSE)), "")</f>
        <v>25.25</v>
      </c>
    </row>
    <row r="4948" spans="1:13" x14ac:dyDescent="0.2">
      <c r="A4948" s="18">
        <v>43710</v>
      </c>
      <c r="B4948" s="19">
        <f t="shared" si="154"/>
        <v>9</v>
      </c>
      <c r="C4948" s="19">
        <f t="shared" si="155"/>
        <v>2019</v>
      </c>
      <c r="D4948" s="10" t="str">
        <f ca="1">_xlfn.IFNA((VLOOKUP(A4948,'Fats and Greases'!A:B,2,FALSE)), "")</f>
        <v/>
      </c>
      <c r="E4948" s="10" t="str">
        <f ca="1">_xlfn.IFNA((VLOOKUP(A4948,'Fats and Greases'!C:D,2,FALSE)), "")</f>
        <v/>
      </c>
      <c r="F4948" s="10" t="str">
        <f ca="1">_xlfn.IFNA((VLOOKUP(A4948,'Fats and Greases'!E:F,2,FALSE)), "")</f>
        <v/>
      </c>
      <c r="G4948" s="10" t="str">
        <f ca="1">_xlfn.IFNA((VLOOKUP(A4948,'Fats and Greases'!G:H,2,FALSE)), "")</f>
        <v/>
      </c>
      <c r="H4948" s="10" t="str">
        <f ca="1">_xlfn.IFNA((VLOOKUP(A4948,'Fats and Greases'!I:J,2,FALSE)), "")</f>
        <v/>
      </c>
      <c r="I4948" s="10" t="str">
        <f ca="1">_xlfn.IFNA((VLOOKUP(A4948,'Fats and Greases'!K:L,2,FALSE)), "")</f>
        <v/>
      </c>
      <c r="J4948" s="10" t="str">
        <f ca="1">_xlfn.IFNA((VLOOKUP(A4948,'Fats and Greases'!M:N,2,FALSE)), "")</f>
        <v/>
      </c>
      <c r="K4948" s="10" t="str">
        <f ca="1">_xlfn.IFNA((VLOOKUP($A4948,'Fats and Greases'!O:P,2,FALSE)), "")</f>
        <v/>
      </c>
      <c r="L4948" s="10" t="str">
        <f ca="1">_xlfn.IFNA((VLOOKUP($A4948,'Fats and Greases'!Q:R,2,FALSE)), "")</f>
        <v/>
      </c>
      <c r="M4948" s="10" t="str">
        <f ca="1">_xlfn.IFNA((VLOOKUP($A4948,'Fats and Greases'!S:T,2,FALSE)), "")</f>
        <v/>
      </c>
    </row>
    <row r="4949" spans="1:13" x14ac:dyDescent="0.2">
      <c r="A4949" s="18">
        <v>43711</v>
      </c>
      <c r="B4949" s="19">
        <f t="shared" si="154"/>
        <v>9</v>
      </c>
      <c r="C4949" s="19">
        <f t="shared" si="155"/>
        <v>2019</v>
      </c>
      <c r="D4949" s="10">
        <f ca="1">_xlfn.IFNA((VLOOKUP(A4949,'Fats and Greases'!A:B,2,FALSE)), "")</f>
        <v>22.88</v>
      </c>
      <c r="E4949" s="10">
        <f ca="1">_xlfn.IFNA((VLOOKUP(A4949,'Fats and Greases'!C:D,2,FALSE)), "")</f>
        <v>23.75</v>
      </c>
      <c r="F4949" s="10">
        <f ca="1">_xlfn.IFNA((VLOOKUP(A4949,'Fats and Greases'!E:F,2,FALSE)), "")</f>
        <v>23.5</v>
      </c>
      <c r="G4949" s="10">
        <f ca="1">_xlfn.IFNA((VLOOKUP(A4949,'Fats and Greases'!G:H,2,FALSE)), "")</f>
        <v>22.5</v>
      </c>
      <c r="H4949" s="10">
        <f ca="1">_xlfn.IFNA((VLOOKUP(A4949,'Fats and Greases'!I:J,2,FALSE)), "")</f>
        <v>23.75</v>
      </c>
      <c r="I4949" s="10">
        <f ca="1">_xlfn.IFNA((VLOOKUP(A4949,'Fats and Greases'!K:L,2,FALSE)), "")</f>
        <v>27.25</v>
      </c>
      <c r="J4949" s="10">
        <f ca="1">_xlfn.IFNA((VLOOKUP(A4949,'Fats and Greases'!M:N,2,FALSE)), "")</f>
        <v>22</v>
      </c>
      <c r="K4949" s="10">
        <f ca="1">_xlfn.IFNA((VLOOKUP($A4949,'Fats and Greases'!O:P,2,FALSE)), "")</f>
        <v>29.5</v>
      </c>
      <c r="L4949" s="10">
        <f ca="1">_xlfn.IFNA((VLOOKUP($A4949,'Fats and Greases'!Q:R,2,FALSE)), "")</f>
        <v>24</v>
      </c>
      <c r="M4949" s="10">
        <f ca="1">_xlfn.IFNA((VLOOKUP($A4949,'Fats and Greases'!S:T,2,FALSE)), "")</f>
        <v>25.25</v>
      </c>
    </row>
    <row r="4950" spans="1:13" x14ac:dyDescent="0.2">
      <c r="A4950" s="18">
        <v>43712</v>
      </c>
      <c r="B4950" s="19">
        <f t="shared" si="154"/>
        <v>9</v>
      </c>
      <c r="C4950" s="19">
        <f t="shared" si="155"/>
        <v>2019</v>
      </c>
      <c r="D4950" s="10">
        <f ca="1">_xlfn.IFNA((VLOOKUP(A4950,'Fats and Greases'!A:B,2,FALSE)), "")</f>
        <v>22.88</v>
      </c>
      <c r="E4950" s="10">
        <f ca="1">_xlfn.IFNA((VLOOKUP(A4950,'Fats and Greases'!C:D,2,FALSE)), "")</f>
        <v>23.75</v>
      </c>
      <c r="F4950" s="10">
        <f ca="1">_xlfn.IFNA((VLOOKUP(A4950,'Fats and Greases'!E:F,2,FALSE)), "")</f>
        <v>23.5</v>
      </c>
      <c r="G4950" s="10">
        <f ca="1">_xlfn.IFNA((VLOOKUP(A4950,'Fats and Greases'!G:H,2,FALSE)), "")</f>
        <v>21.5</v>
      </c>
      <c r="H4950" s="10">
        <f ca="1">_xlfn.IFNA((VLOOKUP(A4950,'Fats and Greases'!I:J,2,FALSE)), "")</f>
        <v>23.75</v>
      </c>
      <c r="I4950" s="10">
        <f ca="1">_xlfn.IFNA((VLOOKUP(A4950,'Fats and Greases'!K:L,2,FALSE)), "")</f>
        <v>25.75</v>
      </c>
      <c r="J4950" s="10">
        <f ca="1">_xlfn.IFNA((VLOOKUP(A4950,'Fats and Greases'!M:N,2,FALSE)), "")</f>
        <v>22</v>
      </c>
      <c r="K4950" s="10">
        <f ca="1">_xlfn.IFNA((VLOOKUP($A4950,'Fats and Greases'!O:P,2,FALSE)), "")</f>
        <v>29.5</v>
      </c>
      <c r="L4950" s="10">
        <f ca="1">_xlfn.IFNA((VLOOKUP($A4950,'Fats and Greases'!Q:R,2,FALSE)), "")</f>
        <v>24</v>
      </c>
      <c r="M4950" s="10">
        <f ca="1">_xlfn.IFNA((VLOOKUP($A4950,'Fats and Greases'!S:T,2,FALSE)), "")</f>
        <v>25.25</v>
      </c>
    </row>
    <row r="4951" spans="1:13" x14ac:dyDescent="0.2">
      <c r="A4951" s="18">
        <v>43713</v>
      </c>
      <c r="B4951" s="19">
        <f t="shared" si="154"/>
        <v>9</v>
      </c>
      <c r="C4951" s="19">
        <f t="shared" si="155"/>
        <v>2019</v>
      </c>
      <c r="D4951" s="10">
        <f ca="1">_xlfn.IFNA((VLOOKUP(A4951,'Fats and Greases'!A:B,2,FALSE)), "")</f>
        <v>22.88</v>
      </c>
      <c r="E4951" s="10">
        <f ca="1">_xlfn.IFNA((VLOOKUP(A4951,'Fats and Greases'!C:D,2,FALSE)), "")</f>
        <v>23.75</v>
      </c>
      <c r="F4951" s="10">
        <f ca="1">_xlfn.IFNA((VLOOKUP(A4951,'Fats and Greases'!E:F,2,FALSE)), "")</f>
        <v>23.5</v>
      </c>
      <c r="G4951" s="10">
        <f ca="1">_xlfn.IFNA((VLOOKUP(A4951,'Fats and Greases'!G:H,2,FALSE)), "")</f>
        <v>21.5</v>
      </c>
      <c r="H4951" s="10">
        <f ca="1">_xlfn.IFNA((VLOOKUP(A4951,'Fats and Greases'!I:J,2,FALSE)), "")</f>
        <v>23.75</v>
      </c>
      <c r="I4951" s="10">
        <f ca="1">_xlfn.IFNA((VLOOKUP(A4951,'Fats and Greases'!K:L,2,FALSE)), "")</f>
        <v>25.75</v>
      </c>
      <c r="J4951" s="10">
        <f ca="1">_xlfn.IFNA((VLOOKUP(A4951,'Fats and Greases'!M:N,2,FALSE)), "")</f>
        <v>22</v>
      </c>
      <c r="K4951" s="10">
        <f ca="1">_xlfn.IFNA((VLOOKUP($A4951,'Fats and Greases'!O:P,2,FALSE)), "")</f>
        <v>29.5</v>
      </c>
      <c r="L4951" s="10">
        <f ca="1">_xlfn.IFNA((VLOOKUP($A4951,'Fats and Greases'!Q:R,2,FALSE)), "")</f>
        <v>24</v>
      </c>
      <c r="M4951" s="10">
        <f ca="1">_xlfn.IFNA((VLOOKUP($A4951,'Fats and Greases'!S:T,2,FALSE)), "")</f>
        <v>25.25</v>
      </c>
    </row>
    <row r="4952" spans="1:13" x14ac:dyDescent="0.2">
      <c r="A4952" s="18">
        <v>43714</v>
      </c>
      <c r="B4952" s="19">
        <f t="shared" si="154"/>
        <v>9</v>
      </c>
      <c r="C4952" s="19">
        <f t="shared" si="155"/>
        <v>2019</v>
      </c>
      <c r="D4952" s="10">
        <f ca="1">_xlfn.IFNA((VLOOKUP(A4952,'Fats and Greases'!A:B,2,FALSE)), "")</f>
        <v>22.88</v>
      </c>
      <c r="E4952" s="10">
        <f ca="1">_xlfn.IFNA((VLOOKUP(A4952,'Fats and Greases'!C:D,2,FALSE)), "")</f>
        <v>23.75</v>
      </c>
      <c r="F4952" s="10">
        <f ca="1">_xlfn.IFNA((VLOOKUP(A4952,'Fats and Greases'!E:F,2,FALSE)), "")</f>
        <v>23.5</v>
      </c>
      <c r="G4952" s="10">
        <f ca="1">_xlfn.IFNA((VLOOKUP(A4952,'Fats and Greases'!G:H,2,FALSE)), "")</f>
        <v>21.5</v>
      </c>
      <c r="H4952" s="10">
        <f ca="1">_xlfn.IFNA((VLOOKUP(A4952,'Fats and Greases'!I:J,2,FALSE)), "")</f>
        <v>23.75</v>
      </c>
      <c r="I4952" s="10">
        <f ca="1">_xlfn.IFNA((VLOOKUP(A4952,'Fats and Greases'!K:L,2,FALSE)), "")</f>
        <v>25.75</v>
      </c>
      <c r="J4952" s="10">
        <f ca="1">_xlfn.IFNA((VLOOKUP(A4952,'Fats and Greases'!M:N,2,FALSE)), "")</f>
        <v>22</v>
      </c>
      <c r="K4952" s="10">
        <f ca="1">_xlfn.IFNA((VLOOKUP($A4952,'Fats and Greases'!O:P,2,FALSE)), "")</f>
        <v>29.5</v>
      </c>
      <c r="L4952" s="10">
        <f ca="1">_xlfn.IFNA((VLOOKUP($A4952,'Fats and Greases'!Q:R,2,FALSE)), "")</f>
        <v>24</v>
      </c>
      <c r="M4952" s="10">
        <f ca="1">_xlfn.IFNA((VLOOKUP($A4952,'Fats and Greases'!S:T,2,FALSE)), "")</f>
        <v>25.25</v>
      </c>
    </row>
    <row r="4953" spans="1:13" x14ac:dyDescent="0.2">
      <c r="A4953" s="18">
        <v>43717</v>
      </c>
      <c r="B4953" s="19">
        <f t="shared" si="154"/>
        <v>9</v>
      </c>
      <c r="C4953" s="19">
        <f t="shared" si="155"/>
        <v>2019</v>
      </c>
      <c r="D4953" s="10">
        <f ca="1">_xlfn.IFNA((VLOOKUP(A4953,'Fats and Greases'!A:B,2,FALSE)), "")</f>
        <v>22.88</v>
      </c>
      <c r="E4953" s="10">
        <f ca="1">_xlfn.IFNA((VLOOKUP(A4953,'Fats and Greases'!C:D,2,FALSE)), "")</f>
        <v>23.75</v>
      </c>
      <c r="F4953" s="10">
        <f ca="1">_xlfn.IFNA((VLOOKUP(A4953,'Fats and Greases'!E:F,2,FALSE)), "")</f>
        <v>23.5</v>
      </c>
      <c r="G4953" s="10">
        <f ca="1">_xlfn.IFNA((VLOOKUP(A4953,'Fats and Greases'!G:H,2,FALSE)), "")</f>
        <v>21.5</v>
      </c>
      <c r="H4953" s="10">
        <f ca="1">_xlfn.IFNA((VLOOKUP(A4953,'Fats and Greases'!I:J,2,FALSE)), "")</f>
        <v>23.75</v>
      </c>
      <c r="I4953" s="10">
        <f ca="1">_xlfn.IFNA((VLOOKUP(A4953,'Fats and Greases'!K:L,2,FALSE)), "")</f>
        <v>25.75</v>
      </c>
      <c r="J4953" s="10">
        <f ca="1">_xlfn.IFNA((VLOOKUP(A4953,'Fats and Greases'!M:N,2,FALSE)), "")</f>
        <v>22</v>
      </c>
      <c r="K4953" s="10">
        <f ca="1">_xlfn.IFNA((VLOOKUP($A4953,'Fats and Greases'!O:P,2,FALSE)), "")</f>
        <v>29.5</v>
      </c>
      <c r="L4953" s="10">
        <f ca="1">_xlfn.IFNA((VLOOKUP($A4953,'Fats and Greases'!Q:R,2,FALSE)), "")</f>
        <v>24</v>
      </c>
      <c r="M4953" s="10">
        <f ca="1">_xlfn.IFNA((VLOOKUP($A4953,'Fats and Greases'!S:T,2,FALSE)), "")</f>
        <v>25.25</v>
      </c>
    </row>
    <row r="4954" spans="1:13" x14ac:dyDescent="0.2">
      <c r="A4954" s="18">
        <v>43718</v>
      </c>
      <c r="B4954" s="19">
        <f t="shared" si="154"/>
        <v>9</v>
      </c>
      <c r="C4954" s="19">
        <f t="shared" si="155"/>
        <v>2019</v>
      </c>
      <c r="D4954" s="10">
        <f ca="1">_xlfn.IFNA((VLOOKUP(A4954,'Fats and Greases'!A:B,2,FALSE)), "")</f>
        <v>22.88</v>
      </c>
      <c r="E4954" s="10">
        <f ca="1">_xlfn.IFNA((VLOOKUP(A4954,'Fats and Greases'!C:D,2,FALSE)), "")</f>
        <v>23.75</v>
      </c>
      <c r="F4954" s="10">
        <f ca="1">_xlfn.IFNA((VLOOKUP(A4954,'Fats and Greases'!E:F,2,FALSE)), "")</f>
        <v>23.5</v>
      </c>
      <c r="G4954" s="10">
        <f ca="1">_xlfn.IFNA((VLOOKUP(A4954,'Fats and Greases'!G:H,2,FALSE)), "")</f>
        <v>21.5</v>
      </c>
      <c r="H4954" s="10">
        <f ca="1">_xlfn.IFNA((VLOOKUP(A4954,'Fats and Greases'!I:J,2,FALSE)), "")</f>
        <v>23.75</v>
      </c>
      <c r="I4954" s="10">
        <f ca="1">_xlfn.IFNA((VLOOKUP(A4954,'Fats and Greases'!K:L,2,FALSE)), "")</f>
        <v>25.75</v>
      </c>
      <c r="J4954" s="10">
        <f ca="1">_xlfn.IFNA((VLOOKUP(A4954,'Fats and Greases'!M:N,2,FALSE)), "")</f>
        <v>22</v>
      </c>
      <c r="K4954" s="10">
        <f ca="1">_xlfn.IFNA((VLOOKUP($A4954,'Fats and Greases'!O:P,2,FALSE)), "")</f>
        <v>29.5</v>
      </c>
      <c r="L4954" s="10">
        <f ca="1">_xlfn.IFNA((VLOOKUP($A4954,'Fats and Greases'!Q:R,2,FALSE)), "")</f>
        <v>24</v>
      </c>
      <c r="M4954" s="10">
        <f ca="1">_xlfn.IFNA((VLOOKUP($A4954,'Fats and Greases'!S:T,2,FALSE)), "")</f>
        <v>25.25</v>
      </c>
    </row>
    <row r="4955" spans="1:13" x14ac:dyDescent="0.2">
      <c r="A4955" s="18">
        <v>43719</v>
      </c>
      <c r="B4955" s="19">
        <f t="shared" si="154"/>
        <v>9</v>
      </c>
      <c r="C4955" s="19">
        <f t="shared" si="155"/>
        <v>2019</v>
      </c>
      <c r="D4955" s="10">
        <f ca="1">_xlfn.IFNA((VLOOKUP(A4955,'Fats and Greases'!A:B,2,FALSE)), "")</f>
        <v>22.88</v>
      </c>
      <c r="E4955" s="10">
        <f ca="1">_xlfn.IFNA((VLOOKUP(A4955,'Fats and Greases'!C:D,2,FALSE)), "")</f>
        <v>23.75</v>
      </c>
      <c r="F4955" s="10">
        <f ca="1">_xlfn.IFNA((VLOOKUP(A4955,'Fats and Greases'!E:F,2,FALSE)), "")</f>
        <v>23.5</v>
      </c>
      <c r="G4955" s="10">
        <f ca="1">_xlfn.IFNA((VLOOKUP(A4955,'Fats and Greases'!G:H,2,FALSE)), "")</f>
        <v>21.5</v>
      </c>
      <c r="H4955" s="10">
        <f ca="1">_xlfn.IFNA((VLOOKUP(A4955,'Fats and Greases'!I:J,2,FALSE)), "")</f>
        <v>23.75</v>
      </c>
      <c r="I4955" s="10">
        <f ca="1">_xlfn.IFNA((VLOOKUP(A4955,'Fats and Greases'!K:L,2,FALSE)), "")</f>
        <v>25.75</v>
      </c>
      <c r="J4955" s="10">
        <f ca="1">_xlfn.IFNA((VLOOKUP(A4955,'Fats and Greases'!M:N,2,FALSE)), "")</f>
        <v>22</v>
      </c>
      <c r="K4955" s="10">
        <f ca="1">_xlfn.IFNA((VLOOKUP($A4955,'Fats and Greases'!O:P,2,FALSE)), "")</f>
        <v>29.5</v>
      </c>
      <c r="L4955" s="10">
        <f ca="1">_xlfn.IFNA((VLOOKUP($A4955,'Fats and Greases'!Q:R,2,FALSE)), "")</f>
        <v>24</v>
      </c>
      <c r="M4955" s="10">
        <f ca="1">_xlfn.IFNA((VLOOKUP($A4955,'Fats and Greases'!S:T,2,FALSE)), "")</f>
        <v>25.25</v>
      </c>
    </row>
    <row r="4956" spans="1:13" x14ac:dyDescent="0.2">
      <c r="A4956" s="18">
        <v>43720</v>
      </c>
      <c r="B4956" s="19">
        <f t="shared" si="154"/>
        <v>9</v>
      </c>
      <c r="C4956" s="19">
        <f t="shared" si="155"/>
        <v>2019</v>
      </c>
      <c r="D4956" s="10">
        <f ca="1">_xlfn.IFNA((VLOOKUP(A4956,'Fats and Greases'!A:B,2,FALSE)), "")</f>
        <v>22.63</v>
      </c>
      <c r="E4956" s="10">
        <f ca="1">_xlfn.IFNA((VLOOKUP(A4956,'Fats and Greases'!C:D,2,FALSE)), "")</f>
        <v>23.75</v>
      </c>
      <c r="F4956" s="10">
        <f ca="1">_xlfn.IFNA((VLOOKUP(A4956,'Fats and Greases'!E:F,2,FALSE)), "")</f>
        <v>23.5</v>
      </c>
      <c r="G4956" s="10">
        <f ca="1">_xlfn.IFNA((VLOOKUP(A4956,'Fats and Greases'!G:H,2,FALSE)), "")</f>
        <v>21.5</v>
      </c>
      <c r="H4956" s="10">
        <f ca="1">_xlfn.IFNA((VLOOKUP(A4956,'Fats and Greases'!I:J,2,FALSE)), "")</f>
        <v>23.75</v>
      </c>
      <c r="I4956" s="10">
        <f ca="1">_xlfn.IFNA((VLOOKUP(A4956,'Fats and Greases'!K:L,2,FALSE)), "")</f>
        <v>25.75</v>
      </c>
      <c r="J4956" s="10">
        <f ca="1">_xlfn.IFNA((VLOOKUP(A4956,'Fats and Greases'!M:N,2,FALSE)), "")</f>
        <v>22</v>
      </c>
      <c r="K4956" s="10">
        <f ca="1">_xlfn.IFNA((VLOOKUP($A4956,'Fats and Greases'!O:P,2,FALSE)), "")</f>
        <v>29.5</v>
      </c>
      <c r="L4956" s="10">
        <f ca="1">_xlfn.IFNA((VLOOKUP($A4956,'Fats and Greases'!Q:R,2,FALSE)), "")</f>
        <v>23.5</v>
      </c>
      <c r="M4956" s="10">
        <f ca="1">_xlfn.IFNA((VLOOKUP($A4956,'Fats and Greases'!S:T,2,FALSE)), "")</f>
        <v>25.25</v>
      </c>
    </row>
    <row r="4957" spans="1:13" x14ac:dyDescent="0.2">
      <c r="A4957" s="18">
        <v>43721</v>
      </c>
      <c r="B4957" s="19">
        <f t="shared" si="154"/>
        <v>9</v>
      </c>
      <c r="C4957" s="19">
        <f t="shared" si="155"/>
        <v>2019</v>
      </c>
      <c r="D4957" s="10">
        <f ca="1">_xlfn.IFNA((VLOOKUP(A4957,'Fats and Greases'!A:B,2,FALSE)), "")</f>
        <v>22.63</v>
      </c>
      <c r="E4957" s="10">
        <f ca="1">_xlfn.IFNA((VLOOKUP(A4957,'Fats and Greases'!C:D,2,FALSE)), "")</f>
        <v>23.75</v>
      </c>
      <c r="F4957" s="10">
        <f ca="1">_xlfn.IFNA((VLOOKUP(A4957,'Fats and Greases'!E:F,2,FALSE)), "")</f>
        <v>23.5</v>
      </c>
      <c r="G4957" s="10">
        <f ca="1">_xlfn.IFNA((VLOOKUP(A4957,'Fats and Greases'!G:H,2,FALSE)), "")</f>
        <v>21.5</v>
      </c>
      <c r="H4957" s="10">
        <f ca="1">_xlfn.IFNA((VLOOKUP(A4957,'Fats and Greases'!I:J,2,FALSE)), "")</f>
        <v>23.75</v>
      </c>
      <c r="I4957" s="10">
        <f ca="1">_xlfn.IFNA((VLOOKUP(A4957,'Fats and Greases'!K:L,2,FALSE)), "")</f>
        <v>25.75</v>
      </c>
      <c r="J4957" s="10">
        <f ca="1">_xlfn.IFNA((VLOOKUP(A4957,'Fats and Greases'!M:N,2,FALSE)), "")</f>
        <v>22</v>
      </c>
      <c r="K4957" s="10">
        <f ca="1">_xlfn.IFNA((VLOOKUP($A4957,'Fats and Greases'!O:P,2,FALSE)), "")</f>
        <v>29.5</v>
      </c>
      <c r="L4957" s="10">
        <f ca="1">_xlfn.IFNA((VLOOKUP($A4957,'Fats and Greases'!Q:R,2,FALSE)), "")</f>
        <v>23.5</v>
      </c>
      <c r="M4957" s="10">
        <f ca="1">_xlfn.IFNA((VLOOKUP($A4957,'Fats and Greases'!S:T,2,FALSE)), "")</f>
        <v>25.25</v>
      </c>
    </row>
    <row r="4958" spans="1:13" x14ac:dyDescent="0.2">
      <c r="A4958" s="18">
        <v>43724</v>
      </c>
      <c r="B4958" s="19">
        <f t="shared" si="154"/>
        <v>9</v>
      </c>
      <c r="C4958" s="19">
        <f t="shared" si="155"/>
        <v>2019</v>
      </c>
      <c r="D4958" s="10">
        <f ca="1">_xlfn.IFNA((VLOOKUP(A4958,'Fats and Greases'!A:B,2,FALSE)), "")</f>
        <v>22.63</v>
      </c>
      <c r="E4958" s="10">
        <f ca="1">_xlfn.IFNA((VLOOKUP(A4958,'Fats and Greases'!C:D,2,FALSE)), "")</f>
        <v>23.75</v>
      </c>
      <c r="F4958" s="10">
        <f ca="1">_xlfn.IFNA((VLOOKUP(A4958,'Fats and Greases'!E:F,2,FALSE)), "")</f>
        <v>23.5</v>
      </c>
      <c r="G4958" s="10">
        <f ca="1">_xlfn.IFNA((VLOOKUP(A4958,'Fats and Greases'!G:H,2,FALSE)), "")</f>
        <v>21.5</v>
      </c>
      <c r="H4958" s="10">
        <f ca="1">_xlfn.IFNA((VLOOKUP(A4958,'Fats and Greases'!I:J,2,FALSE)), "")</f>
        <v>23.75</v>
      </c>
      <c r="I4958" s="10">
        <f ca="1">_xlfn.IFNA((VLOOKUP(A4958,'Fats and Greases'!K:L,2,FALSE)), "")</f>
        <v>25.75</v>
      </c>
      <c r="J4958" s="10">
        <f ca="1">_xlfn.IFNA((VLOOKUP(A4958,'Fats and Greases'!M:N,2,FALSE)), "")</f>
        <v>22</v>
      </c>
      <c r="K4958" s="10">
        <f ca="1">_xlfn.IFNA((VLOOKUP($A4958,'Fats and Greases'!O:P,2,FALSE)), "")</f>
        <v>29.5</v>
      </c>
      <c r="L4958" s="10">
        <f ca="1">_xlfn.IFNA((VLOOKUP($A4958,'Fats and Greases'!Q:R,2,FALSE)), "")</f>
        <v>23.5</v>
      </c>
      <c r="M4958" s="10">
        <f ca="1">_xlfn.IFNA((VLOOKUP($A4958,'Fats and Greases'!S:T,2,FALSE)), "")</f>
        <v>25.25</v>
      </c>
    </row>
    <row r="4959" spans="1:13" x14ac:dyDescent="0.2">
      <c r="A4959" s="18">
        <v>43725</v>
      </c>
      <c r="B4959" s="19">
        <f t="shared" si="154"/>
        <v>9</v>
      </c>
      <c r="C4959" s="19">
        <f t="shared" si="155"/>
        <v>2019</v>
      </c>
      <c r="D4959" s="10">
        <f ca="1">_xlfn.IFNA((VLOOKUP(A4959,'Fats and Greases'!A:B,2,FALSE)), "")</f>
        <v>22.63</v>
      </c>
      <c r="E4959" s="10">
        <f ca="1">_xlfn.IFNA((VLOOKUP(A4959,'Fats and Greases'!C:D,2,FALSE)), "")</f>
        <v>23.75</v>
      </c>
      <c r="F4959" s="10">
        <f ca="1">_xlfn.IFNA((VLOOKUP(A4959,'Fats and Greases'!E:F,2,FALSE)), "")</f>
        <v>23.5</v>
      </c>
      <c r="G4959" s="10">
        <f ca="1">_xlfn.IFNA((VLOOKUP(A4959,'Fats and Greases'!G:H,2,FALSE)), "")</f>
        <v>21.5</v>
      </c>
      <c r="H4959" s="10">
        <f ca="1">_xlfn.IFNA((VLOOKUP(A4959,'Fats and Greases'!I:J,2,FALSE)), "")</f>
        <v>23.75</v>
      </c>
      <c r="I4959" s="10">
        <f ca="1">_xlfn.IFNA((VLOOKUP(A4959,'Fats and Greases'!K:L,2,FALSE)), "")</f>
        <v>25.75</v>
      </c>
      <c r="J4959" s="10">
        <f ca="1">_xlfn.IFNA((VLOOKUP(A4959,'Fats and Greases'!M:N,2,FALSE)), "")</f>
        <v>22</v>
      </c>
      <c r="K4959" s="10">
        <f ca="1">_xlfn.IFNA((VLOOKUP($A4959,'Fats and Greases'!O:P,2,FALSE)), "")</f>
        <v>29.5</v>
      </c>
      <c r="L4959" s="10">
        <f ca="1">_xlfn.IFNA((VLOOKUP($A4959,'Fats and Greases'!Q:R,2,FALSE)), "")</f>
        <v>23.5</v>
      </c>
      <c r="M4959" s="10">
        <f ca="1">_xlfn.IFNA((VLOOKUP($A4959,'Fats and Greases'!S:T,2,FALSE)), "")</f>
        <v>25.25</v>
      </c>
    </row>
    <row r="4960" spans="1:13" x14ac:dyDescent="0.2">
      <c r="A4960" s="18">
        <v>43726</v>
      </c>
      <c r="B4960" s="19">
        <f t="shared" si="154"/>
        <v>9</v>
      </c>
      <c r="C4960" s="19">
        <f t="shared" si="155"/>
        <v>2019</v>
      </c>
      <c r="D4960" s="10">
        <f ca="1">_xlfn.IFNA((VLOOKUP(A4960,'Fats and Greases'!A:B,2,FALSE)), "")</f>
        <v>22.63</v>
      </c>
      <c r="E4960" s="10">
        <f ca="1">_xlfn.IFNA((VLOOKUP(A4960,'Fats and Greases'!C:D,2,FALSE)), "")</f>
        <v>23.75</v>
      </c>
      <c r="F4960" s="10">
        <f ca="1">_xlfn.IFNA((VLOOKUP(A4960,'Fats and Greases'!E:F,2,FALSE)), "")</f>
        <v>23</v>
      </c>
      <c r="G4960" s="10">
        <f ca="1">_xlfn.IFNA((VLOOKUP(A4960,'Fats and Greases'!G:H,2,FALSE)), "")</f>
        <v>21.5</v>
      </c>
      <c r="H4960" s="10">
        <f ca="1">_xlfn.IFNA((VLOOKUP(A4960,'Fats and Greases'!I:J,2,FALSE)), "")</f>
        <v>23.75</v>
      </c>
      <c r="I4960" s="10">
        <f ca="1">_xlfn.IFNA((VLOOKUP(A4960,'Fats and Greases'!K:L,2,FALSE)), "")</f>
        <v>25.75</v>
      </c>
      <c r="J4960" s="10">
        <f ca="1">_xlfn.IFNA((VLOOKUP(A4960,'Fats and Greases'!M:N,2,FALSE)), "")</f>
        <v>22</v>
      </c>
      <c r="K4960" s="10">
        <f ca="1">_xlfn.IFNA((VLOOKUP($A4960,'Fats and Greases'!O:P,2,FALSE)), "")</f>
        <v>29.5</v>
      </c>
      <c r="L4960" s="10">
        <f ca="1">_xlfn.IFNA((VLOOKUP($A4960,'Fats and Greases'!Q:R,2,FALSE)), "")</f>
        <v>22.5</v>
      </c>
      <c r="M4960" s="10">
        <f ca="1">_xlfn.IFNA((VLOOKUP($A4960,'Fats and Greases'!S:T,2,FALSE)), "")</f>
        <v>25.25</v>
      </c>
    </row>
    <row r="4961" spans="1:13" x14ac:dyDescent="0.2">
      <c r="A4961" s="18">
        <v>43727</v>
      </c>
      <c r="B4961" s="19">
        <f t="shared" si="154"/>
        <v>9</v>
      </c>
      <c r="C4961" s="19">
        <f t="shared" si="155"/>
        <v>2019</v>
      </c>
      <c r="D4961" s="10">
        <f ca="1">_xlfn.IFNA((VLOOKUP(A4961,'Fats and Greases'!A:B,2,FALSE)), "")</f>
        <v>22.63</v>
      </c>
      <c r="E4961" s="10">
        <f ca="1">_xlfn.IFNA((VLOOKUP(A4961,'Fats and Greases'!C:D,2,FALSE)), "")</f>
        <v>23.75</v>
      </c>
      <c r="F4961" s="10">
        <f ca="1">_xlfn.IFNA((VLOOKUP(A4961,'Fats and Greases'!E:F,2,FALSE)), "")</f>
        <v>23</v>
      </c>
      <c r="G4961" s="10">
        <f ca="1">_xlfn.IFNA((VLOOKUP(A4961,'Fats and Greases'!G:H,2,FALSE)), "")</f>
        <v>21.5</v>
      </c>
      <c r="H4961" s="10">
        <f ca="1">_xlfn.IFNA((VLOOKUP(A4961,'Fats and Greases'!I:J,2,FALSE)), "")</f>
        <v>23.75</v>
      </c>
      <c r="I4961" s="10">
        <f ca="1">_xlfn.IFNA((VLOOKUP(A4961,'Fats and Greases'!K:L,2,FALSE)), "")</f>
        <v>25.75</v>
      </c>
      <c r="J4961" s="10">
        <f ca="1">_xlfn.IFNA((VLOOKUP(A4961,'Fats and Greases'!M:N,2,FALSE)), "")</f>
        <v>22</v>
      </c>
      <c r="K4961" s="10">
        <f ca="1">_xlfn.IFNA((VLOOKUP($A4961,'Fats and Greases'!O:P,2,FALSE)), "")</f>
        <v>29.5</v>
      </c>
      <c r="L4961" s="10">
        <f ca="1">_xlfn.IFNA((VLOOKUP($A4961,'Fats and Greases'!Q:R,2,FALSE)), "")</f>
        <v>22.5</v>
      </c>
      <c r="M4961" s="10">
        <f ca="1">_xlfn.IFNA((VLOOKUP($A4961,'Fats and Greases'!S:T,2,FALSE)), "")</f>
        <v>25.25</v>
      </c>
    </row>
    <row r="4962" spans="1:13" x14ac:dyDescent="0.2">
      <c r="A4962" s="18">
        <v>43728</v>
      </c>
      <c r="B4962" s="19">
        <f t="shared" si="154"/>
        <v>9</v>
      </c>
      <c r="C4962" s="19">
        <f t="shared" si="155"/>
        <v>2019</v>
      </c>
      <c r="D4962" s="10">
        <f ca="1">_xlfn.IFNA((VLOOKUP(A4962,'Fats and Greases'!A:B,2,FALSE)), "")</f>
        <v>22.63</v>
      </c>
      <c r="E4962" s="10">
        <f ca="1">_xlfn.IFNA((VLOOKUP(A4962,'Fats and Greases'!C:D,2,FALSE)), "")</f>
        <v>23.25</v>
      </c>
      <c r="F4962" s="10">
        <f ca="1">_xlfn.IFNA((VLOOKUP(A4962,'Fats and Greases'!E:F,2,FALSE)), "")</f>
        <v>23</v>
      </c>
      <c r="G4962" s="10">
        <f ca="1">_xlfn.IFNA((VLOOKUP(A4962,'Fats and Greases'!G:H,2,FALSE)), "")</f>
        <v>21.5</v>
      </c>
      <c r="H4962" s="10">
        <f ca="1">_xlfn.IFNA((VLOOKUP(A4962,'Fats and Greases'!I:J,2,FALSE)), "")</f>
        <v>23.75</v>
      </c>
      <c r="I4962" s="10">
        <f ca="1">_xlfn.IFNA((VLOOKUP(A4962,'Fats and Greases'!K:L,2,FALSE)), "")</f>
        <v>25.75</v>
      </c>
      <c r="J4962" s="10">
        <f ca="1">_xlfn.IFNA((VLOOKUP(A4962,'Fats and Greases'!M:N,2,FALSE)), "")</f>
        <v>22</v>
      </c>
      <c r="K4962" s="10">
        <f ca="1">_xlfn.IFNA((VLOOKUP($A4962,'Fats and Greases'!O:P,2,FALSE)), "")</f>
        <v>29.5</v>
      </c>
      <c r="L4962" s="10">
        <f ca="1">_xlfn.IFNA((VLOOKUP($A4962,'Fats and Greases'!Q:R,2,FALSE)), "")</f>
        <v>22.5</v>
      </c>
      <c r="M4962" s="10">
        <f ca="1">_xlfn.IFNA((VLOOKUP($A4962,'Fats and Greases'!S:T,2,FALSE)), "")</f>
        <v>25.25</v>
      </c>
    </row>
    <row r="4963" spans="1:13" x14ac:dyDescent="0.2">
      <c r="A4963" s="18">
        <v>43731</v>
      </c>
      <c r="B4963" s="19">
        <f t="shared" si="154"/>
        <v>9</v>
      </c>
      <c r="C4963" s="19">
        <f t="shared" si="155"/>
        <v>2019</v>
      </c>
      <c r="D4963" s="10">
        <f ca="1">_xlfn.IFNA((VLOOKUP(A4963,'Fats and Greases'!A:B,2,FALSE)), "")</f>
        <v>22.63</v>
      </c>
      <c r="E4963" s="10">
        <f ca="1">_xlfn.IFNA((VLOOKUP(A4963,'Fats and Greases'!C:D,2,FALSE)), "")</f>
        <v>23.25</v>
      </c>
      <c r="F4963" s="10">
        <f ca="1">_xlfn.IFNA((VLOOKUP(A4963,'Fats and Greases'!E:F,2,FALSE)), "")</f>
        <v>23</v>
      </c>
      <c r="G4963" s="10">
        <f ca="1">_xlfn.IFNA((VLOOKUP(A4963,'Fats and Greases'!G:H,2,FALSE)), "")</f>
        <v>21.5</v>
      </c>
      <c r="H4963" s="10">
        <f ca="1">_xlfn.IFNA((VLOOKUP(A4963,'Fats and Greases'!I:J,2,FALSE)), "")</f>
        <v>23.75</v>
      </c>
      <c r="I4963" s="10">
        <f ca="1">_xlfn.IFNA((VLOOKUP(A4963,'Fats and Greases'!K:L,2,FALSE)), "")</f>
        <v>25.75</v>
      </c>
      <c r="J4963" s="10">
        <f ca="1">_xlfn.IFNA((VLOOKUP(A4963,'Fats and Greases'!M:N,2,FALSE)), "")</f>
        <v>22</v>
      </c>
      <c r="K4963" s="10">
        <f ca="1">_xlfn.IFNA((VLOOKUP($A4963,'Fats and Greases'!O:P,2,FALSE)), "")</f>
        <v>29.5</v>
      </c>
      <c r="L4963" s="10">
        <f ca="1">_xlfn.IFNA((VLOOKUP($A4963,'Fats and Greases'!Q:R,2,FALSE)), "")</f>
        <v>22.5</v>
      </c>
      <c r="M4963" s="10">
        <f ca="1">_xlfn.IFNA((VLOOKUP($A4963,'Fats and Greases'!S:T,2,FALSE)), "")</f>
        <v>25.25</v>
      </c>
    </row>
    <row r="4964" spans="1:13" x14ac:dyDescent="0.2">
      <c r="A4964" s="18">
        <v>43732</v>
      </c>
      <c r="B4964" s="19">
        <f t="shared" si="154"/>
        <v>9</v>
      </c>
      <c r="C4964" s="19">
        <f t="shared" si="155"/>
        <v>2019</v>
      </c>
      <c r="D4964" s="10">
        <f ca="1">_xlfn.IFNA((VLOOKUP(A4964,'Fats and Greases'!A:B,2,FALSE)), "")</f>
        <v>22.5</v>
      </c>
      <c r="E4964" s="10">
        <f ca="1">_xlfn.IFNA((VLOOKUP(A4964,'Fats and Greases'!C:D,2,FALSE)), "")</f>
        <v>22.75</v>
      </c>
      <c r="F4964" s="10">
        <f ca="1">_xlfn.IFNA((VLOOKUP(A4964,'Fats and Greases'!E:F,2,FALSE)), "")</f>
        <v>23</v>
      </c>
      <c r="G4964" s="10">
        <f ca="1">_xlfn.IFNA((VLOOKUP(A4964,'Fats and Greases'!G:H,2,FALSE)), "")</f>
        <v>21.5</v>
      </c>
      <c r="H4964" s="10">
        <f ca="1">_xlfn.IFNA((VLOOKUP(A4964,'Fats and Greases'!I:J,2,FALSE)), "")</f>
        <v>23.75</v>
      </c>
      <c r="I4964" s="10">
        <f ca="1">_xlfn.IFNA((VLOOKUP(A4964,'Fats and Greases'!K:L,2,FALSE)), "")</f>
        <v>25.75</v>
      </c>
      <c r="J4964" s="10">
        <f ca="1">_xlfn.IFNA((VLOOKUP(A4964,'Fats and Greases'!M:N,2,FALSE)), "")</f>
        <v>22</v>
      </c>
      <c r="K4964" s="10">
        <f ca="1">_xlfn.IFNA((VLOOKUP($A4964,'Fats and Greases'!O:P,2,FALSE)), "")</f>
        <v>29.5</v>
      </c>
      <c r="L4964" s="10">
        <f ca="1">_xlfn.IFNA((VLOOKUP($A4964,'Fats and Greases'!Q:R,2,FALSE)), "")</f>
        <v>22.5</v>
      </c>
      <c r="M4964" s="10">
        <f ca="1">_xlfn.IFNA((VLOOKUP($A4964,'Fats and Greases'!S:T,2,FALSE)), "")</f>
        <v>25.25</v>
      </c>
    </row>
    <row r="4965" spans="1:13" x14ac:dyDescent="0.2">
      <c r="A4965" s="18">
        <v>43733</v>
      </c>
      <c r="B4965" s="19">
        <f t="shared" si="154"/>
        <v>9</v>
      </c>
      <c r="C4965" s="19">
        <f t="shared" si="155"/>
        <v>2019</v>
      </c>
      <c r="D4965" s="10">
        <f ca="1">_xlfn.IFNA((VLOOKUP(A4965,'Fats and Greases'!A:B,2,FALSE)), "")</f>
        <v>22.5</v>
      </c>
      <c r="E4965" s="10">
        <f ca="1">_xlfn.IFNA((VLOOKUP(A4965,'Fats and Greases'!C:D,2,FALSE)), "")</f>
        <v>22.75</v>
      </c>
      <c r="F4965" s="10">
        <f ca="1">_xlfn.IFNA((VLOOKUP(A4965,'Fats and Greases'!E:F,2,FALSE)), "")</f>
        <v>23</v>
      </c>
      <c r="G4965" s="10">
        <f ca="1">_xlfn.IFNA((VLOOKUP(A4965,'Fats and Greases'!G:H,2,FALSE)), "")</f>
        <v>21.5</v>
      </c>
      <c r="H4965" s="10">
        <f ca="1">_xlfn.IFNA((VLOOKUP(A4965,'Fats and Greases'!I:J,2,FALSE)), "")</f>
        <v>23.75</v>
      </c>
      <c r="I4965" s="10">
        <f ca="1">_xlfn.IFNA((VLOOKUP(A4965,'Fats and Greases'!K:L,2,FALSE)), "")</f>
        <v>25.75</v>
      </c>
      <c r="J4965" s="10">
        <f ca="1">_xlfn.IFNA((VLOOKUP(A4965,'Fats and Greases'!M:N,2,FALSE)), "")</f>
        <v>22</v>
      </c>
      <c r="K4965" s="10">
        <f ca="1">_xlfn.IFNA((VLOOKUP($A4965,'Fats and Greases'!O:P,2,FALSE)), "")</f>
        <v>29.5</v>
      </c>
      <c r="L4965" s="10">
        <f ca="1">_xlfn.IFNA((VLOOKUP($A4965,'Fats and Greases'!Q:R,2,FALSE)), "")</f>
        <v>22.5</v>
      </c>
      <c r="M4965" s="10">
        <f ca="1">_xlfn.IFNA((VLOOKUP($A4965,'Fats and Greases'!S:T,2,FALSE)), "")</f>
        <v>25.25</v>
      </c>
    </row>
    <row r="4966" spans="1:13" x14ac:dyDescent="0.2">
      <c r="A4966" s="18">
        <v>43734</v>
      </c>
      <c r="B4966" s="19">
        <f t="shared" si="154"/>
        <v>9</v>
      </c>
      <c r="C4966" s="19">
        <f t="shared" si="155"/>
        <v>2019</v>
      </c>
      <c r="D4966" s="10">
        <f ca="1">_xlfn.IFNA((VLOOKUP(A4966,'Fats and Greases'!A:B,2,FALSE)), "")</f>
        <v>22.5</v>
      </c>
      <c r="E4966" s="10">
        <f ca="1">_xlfn.IFNA((VLOOKUP(A4966,'Fats and Greases'!C:D,2,FALSE)), "")</f>
        <v>23</v>
      </c>
      <c r="F4966" s="10">
        <f ca="1">_xlfn.IFNA((VLOOKUP(A4966,'Fats and Greases'!E:F,2,FALSE)), "")</f>
        <v>23</v>
      </c>
      <c r="G4966" s="10">
        <f ca="1">_xlfn.IFNA((VLOOKUP(A4966,'Fats and Greases'!G:H,2,FALSE)), "")</f>
        <v>21.5</v>
      </c>
      <c r="H4966" s="10">
        <f ca="1">_xlfn.IFNA((VLOOKUP(A4966,'Fats and Greases'!I:J,2,FALSE)), "")</f>
        <v>23.75</v>
      </c>
      <c r="I4966" s="10">
        <f ca="1">_xlfn.IFNA((VLOOKUP(A4966,'Fats and Greases'!K:L,2,FALSE)), "")</f>
        <v>25.75</v>
      </c>
      <c r="J4966" s="10">
        <f ca="1">_xlfn.IFNA((VLOOKUP(A4966,'Fats and Greases'!M:N,2,FALSE)), "")</f>
        <v>22</v>
      </c>
      <c r="K4966" s="10">
        <f ca="1">_xlfn.IFNA((VLOOKUP($A4966,'Fats and Greases'!O:P,2,FALSE)), "")</f>
        <v>29.5</v>
      </c>
      <c r="L4966" s="10">
        <f ca="1">_xlfn.IFNA((VLOOKUP($A4966,'Fats and Greases'!Q:R,2,FALSE)), "")</f>
        <v>22.5</v>
      </c>
      <c r="M4966" s="10">
        <f ca="1">_xlfn.IFNA((VLOOKUP($A4966,'Fats and Greases'!S:T,2,FALSE)), "")</f>
        <v>25.25</v>
      </c>
    </row>
    <row r="4967" spans="1:13" x14ac:dyDescent="0.2">
      <c r="A4967" s="18">
        <v>43735</v>
      </c>
      <c r="B4967" s="19">
        <f t="shared" si="154"/>
        <v>9</v>
      </c>
      <c r="C4967" s="19">
        <f t="shared" si="155"/>
        <v>2019</v>
      </c>
      <c r="D4967" s="10">
        <f ca="1">_xlfn.IFNA((VLOOKUP(A4967,'Fats and Greases'!A:B,2,FALSE)), "")</f>
        <v>22.5</v>
      </c>
      <c r="E4967" s="10">
        <f ca="1">_xlfn.IFNA((VLOOKUP(A4967,'Fats and Greases'!C:D,2,FALSE)), "")</f>
        <v>23</v>
      </c>
      <c r="F4967" s="10">
        <f ca="1">_xlfn.IFNA((VLOOKUP(A4967,'Fats and Greases'!E:F,2,FALSE)), "")</f>
        <v>23</v>
      </c>
      <c r="G4967" s="10">
        <f ca="1">_xlfn.IFNA((VLOOKUP(A4967,'Fats and Greases'!G:H,2,FALSE)), "")</f>
        <v>21.5</v>
      </c>
      <c r="H4967" s="10">
        <f ca="1">_xlfn.IFNA((VLOOKUP(A4967,'Fats and Greases'!I:J,2,FALSE)), "")</f>
        <v>23.75</v>
      </c>
      <c r="I4967" s="10">
        <f ca="1">_xlfn.IFNA((VLOOKUP(A4967,'Fats and Greases'!K:L,2,FALSE)), "")</f>
        <v>25.75</v>
      </c>
      <c r="J4967" s="10">
        <f ca="1">_xlfn.IFNA((VLOOKUP(A4967,'Fats and Greases'!M:N,2,FALSE)), "")</f>
        <v>22</v>
      </c>
      <c r="K4967" s="10">
        <f ca="1">_xlfn.IFNA((VLOOKUP($A4967,'Fats and Greases'!O:P,2,FALSE)), "")</f>
        <v>29.5</v>
      </c>
      <c r="L4967" s="10">
        <f ca="1">_xlfn.IFNA((VLOOKUP($A4967,'Fats and Greases'!Q:R,2,FALSE)), "")</f>
        <v>22.5</v>
      </c>
      <c r="M4967" s="10">
        <f ca="1">_xlfn.IFNA((VLOOKUP($A4967,'Fats and Greases'!S:T,2,FALSE)), "")</f>
        <v>25.25</v>
      </c>
    </row>
    <row r="4968" spans="1:13" x14ac:dyDescent="0.2">
      <c r="A4968" s="18">
        <v>43738</v>
      </c>
      <c r="B4968" s="19">
        <f t="shared" si="154"/>
        <v>9</v>
      </c>
      <c r="C4968" s="19">
        <f t="shared" si="155"/>
        <v>2019</v>
      </c>
      <c r="D4968" s="10">
        <f ca="1">_xlfn.IFNA((VLOOKUP(A4968,'Fats and Greases'!A:B,2,FALSE)), "")</f>
        <v>22.5</v>
      </c>
      <c r="E4968" s="10">
        <f ca="1">_xlfn.IFNA((VLOOKUP(A4968,'Fats and Greases'!C:D,2,FALSE)), "")</f>
        <v>23</v>
      </c>
      <c r="F4968" s="10">
        <f ca="1">_xlfn.IFNA((VLOOKUP(A4968,'Fats and Greases'!E:F,2,FALSE)), "")</f>
        <v>23</v>
      </c>
      <c r="G4968" s="10">
        <f ca="1">_xlfn.IFNA((VLOOKUP(A4968,'Fats and Greases'!G:H,2,FALSE)), "")</f>
        <v>21.5</v>
      </c>
      <c r="H4968" s="10">
        <f ca="1">_xlfn.IFNA((VLOOKUP(A4968,'Fats and Greases'!I:J,2,FALSE)), "")</f>
        <v>23.75</v>
      </c>
      <c r="I4968" s="10">
        <f ca="1">_xlfn.IFNA((VLOOKUP(A4968,'Fats and Greases'!K:L,2,FALSE)), "")</f>
        <v>25.75</v>
      </c>
      <c r="J4968" s="10">
        <f ca="1">_xlfn.IFNA((VLOOKUP(A4968,'Fats and Greases'!M:N,2,FALSE)), "")</f>
        <v>22</v>
      </c>
      <c r="K4968" s="10">
        <f ca="1">_xlfn.IFNA((VLOOKUP($A4968,'Fats and Greases'!O:P,2,FALSE)), "")</f>
        <v>29.5</v>
      </c>
      <c r="L4968" s="10">
        <f ca="1">_xlfn.IFNA((VLOOKUP($A4968,'Fats and Greases'!Q:R,2,FALSE)), "")</f>
        <v>22.5</v>
      </c>
      <c r="M4968" s="10">
        <f ca="1">_xlfn.IFNA((VLOOKUP($A4968,'Fats and Greases'!S:T,2,FALSE)), "")</f>
        <v>25.25</v>
      </c>
    </row>
    <row r="4969" spans="1:13" x14ac:dyDescent="0.2">
      <c r="A4969" s="18">
        <v>43739</v>
      </c>
      <c r="B4969" s="19">
        <f t="shared" si="154"/>
        <v>10</v>
      </c>
      <c r="C4969" s="19">
        <f t="shared" si="155"/>
        <v>2019</v>
      </c>
      <c r="D4969" s="10">
        <f ca="1">_xlfn.IFNA((VLOOKUP(A4969,'Fats and Greases'!A:B,2,FALSE)), "")</f>
        <v>22.25</v>
      </c>
      <c r="E4969" s="10">
        <f ca="1">_xlfn.IFNA((VLOOKUP(A4969,'Fats and Greases'!C:D,2,FALSE)), "")</f>
        <v>22.75</v>
      </c>
      <c r="F4969" s="10">
        <f ca="1">_xlfn.IFNA((VLOOKUP(A4969,'Fats and Greases'!E:F,2,FALSE)), "")</f>
        <v>23</v>
      </c>
      <c r="G4969" s="10">
        <f ca="1">_xlfn.IFNA((VLOOKUP(A4969,'Fats and Greases'!G:H,2,FALSE)), "")</f>
        <v>21.5</v>
      </c>
      <c r="H4969" s="10">
        <f ca="1">_xlfn.IFNA((VLOOKUP(A4969,'Fats and Greases'!I:J,2,FALSE)), "")</f>
        <v>23.75</v>
      </c>
      <c r="I4969" s="10">
        <f ca="1">_xlfn.IFNA((VLOOKUP(A4969,'Fats and Greases'!K:L,2,FALSE)), "")</f>
        <v>25.75</v>
      </c>
      <c r="J4969" s="10">
        <f ca="1">_xlfn.IFNA((VLOOKUP(A4969,'Fats and Greases'!M:N,2,FALSE)), "")</f>
        <v>22</v>
      </c>
      <c r="K4969" s="10">
        <f ca="1">_xlfn.IFNA((VLOOKUP($A4969,'Fats and Greases'!O:P,2,FALSE)), "")</f>
        <v>29.5</v>
      </c>
      <c r="L4969" s="10">
        <f ca="1">_xlfn.IFNA((VLOOKUP($A4969,'Fats and Greases'!Q:R,2,FALSE)), "")</f>
        <v>22.5</v>
      </c>
      <c r="M4969" s="10">
        <f ca="1">_xlfn.IFNA((VLOOKUP($A4969,'Fats and Greases'!S:T,2,FALSE)), "")</f>
        <v>25.25</v>
      </c>
    </row>
    <row r="4970" spans="1:13" x14ac:dyDescent="0.2">
      <c r="A4970" s="18">
        <v>43740</v>
      </c>
      <c r="B4970" s="19">
        <f t="shared" si="154"/>
        <v>10</v>
      </c>
      <c r="C4970" s="19">
        <f t="shared" si="155"/>
        <v>2019</v>
      </c>
      <c r="D4970" s="10">
        <f ca="1">_xlfn.IFNA((VLOOKUP(A4970,'Fats and Greases'!A:B,2,FALSE)), "")</f>
        <v>22.25</v>
      </c>
      <c r="E4970" s="10">
        <f ca="1">_xlfn.IFNA((VLOOKUP(A4970,'Fats and Greases'!C:D,2,FALSE)), "")</f>
        <v>22.75</v>
      </c>
      <c r="F4970" s="10">
        <f ca="1">_xlfn.IFNA((VLOOKUP(A4970,'Fats and Greases'!E:F,2,FALSE)), "")</f>
        <v>23</v>
      </c>
      <c r="G4970" s="10">
        <f ca="1">_xlfn.IFNA((VLOOKUP(A4970,'Fats and Greases'!G:H,2,FALSE)), "")</f>
        <v>21.5</v>
      </c>
      <c r="H4970" s="10">
        <f ca="1">_xlfn.IFNA((VLOOKUP(A4970,'Fats and Greases'!I:J,2,FALSE)), "")</f>
        <v>23.75</v>
      </c>
      <c r="I4970" s="10">
        <f ca="1">_xlfn.IFNA((VLOOKUP(A4970,'Fats and Greases'!K:L,2,FALSE)), "")</f>
        <v>25.75</v>
      </c>
      <c r="J4970" s="10">
        <f ca="1">_xlfn.IFNA((VLOOKUP(A4970,'Fats and Greases'!M:N,2,FALSE)), "")</f>
        <v>22</v>
      </c>
      <c r="K4970" s="10">
        <f ca="1">_xlfn.IFNA((VLOOKUP($A4970,'Fats and Greases'!O:P,2,FALSE)), "")</f>
        <v>29.5</v>
      </c>
      <c r="L4970" s="10">
        <f ca="1">_xlfn.IFNA((VLOOKUP($A4970,'Fats and Greases'!Q:R,2,FALSE)), "")</f>
        <v>22.5</v>
      </c>
      <c r="M4970" s="10">
        <f ca="1">_xlfn.IFNA((VLOOKUP($A4970,'Fats and Greases'!S:T,2,FALSE)), "")</f>
        <v>24.75</v>
      </c>
    </row>
    <row r="4971" spans="1:13" x14ac:dyDescent="0.2">
      <c r="A4971" s="18">
        <v>43741</v>
      </c>
      <c r="B4971" s="19">
        <f t="shared" si="154"/>
        <v>10</v>
      </c>
      <c r="C4971" s="19">
        <f t="shared" si="155"/>
        <v>2019</v>
      </c>
      <c r="D4971" s="10">
        <f ca="1">_xlfn.IFNA((VLOOKUP(A4971,'Fats and Greases'!A:B,2,FALSE)), "")</f>
        <v>22.25</v>
      </c>
      <c r="E4971" s="10">
        <f ca="1">_xlfn.IFNA((VLOOKUP(A4971,'Fats and Greases'!C:D,2,FALSE)), "")</f>
        <v>22.75</v>
      </c>
      <c r="F4971" s="10">
        <f ca="1">_xlfn.IFNA((VLOOKUP(A4971,'Fats and Greases'!E:F,2,FALSE)), "")</f>
        <v>23</v>
      </c>
      <c r="G4971" s="10">
        <f ca="1">_xlfn.IFNA((VLOOKUP(A4971,'Fats and Greases'!G:H,2,FALSE)), "")</f>
        <v>21.5</v>
      </c>
      <c r="H4971" s="10">
        <f ca="1">_xlfn.IFNA((VLOOKUP(A4971,'Fats and Greases'!I:J,2,FALSE)), "")</f>
        <v>23.75</v>
      </c>
      <c r="I4971" s="10">
        <f ca="1">_xlfn.IFNA((VLOOKUP(A4971,'Fats and Greases'!K:L,2,FALSE)), "")</f>
        <v>25.75</v>
      </c>
      <c r="J4971" s="10">
        <f ca="1">_xlfn.IFNA((VLOOKUP(A4971,'Fats and Greases'!M:N,2,FALSE)), "")</f>
        <v>22</v>
      </c>
      <c r="K4971" s="10">
        <f ca="1">_xlfn.IFNA((VLOOKUP($A4971,'Fats and Greases'!O:P,2,FALSE)), "")</f>
        <v>29.5</v>
      </c>
      <c r="L4971" s="10">
        <f ca="1">_xlfn.IFNA((VLOOKUP($A4971,'Fats and Greases'!Q:R,2,FALSE)), "")</f>
        <v>22.5</v>
      </c>
      <c r="M4971" s="10">
        <f ca="1">_xlfn.IFNA((VLOOKUP($A4971,'Fats and Greases'!S:T,2,FALSE)), "")</f>
        <v>24.75</v>
      </c>
    </row>
    <row r="4972" spans="1:13" x14ac:dyDescent="0.2">
      <c r="A4972" s="18">
        <v>43742</v>
      </c>
      <c r="B4972" s="19">
        <f t="shared" si="154"/>
        <v>10</v>
      </c>
      <c r="C4972" s="19">
        <f t="shared" si="155"/>
        <v>2019</v>
      </c>
      <c r="D4972" s="10">
        <f ca="1">_xlfn.IFNA((VLOOKUP(A4972,'Fats and Greases'!A:B,2,FALSE)), "")</f>
        <v>22.25</v>
      </c>
      <c r="E4972" s="10">
        <f ca="1">_xlfn.IFNA((VLOOKUP(A4972,'Fats and Greases'!C:D,2,FALSE)), "")</f>
        <v>22.75</v>
      </c>
      <c r="F4972" s="10">
        <f ca="1">_xlfn.IFNA((VLOOKUP(A4972,'Fats and Greases'!E:F,2,FALSE)), "")</f>
        <v>23</v>
      </c>
      <c r="G4972" s="10">
        <f ca="1">_xlfn.IFNA((VLOOKUP(A4972,'Fats and Greases'!G:H,2,FALSE)), "")</f>
        <v>21.5</v>
      </c>
      <c r="H4972" s="10">
        <f ca="1">_xlfn.IFNA((VLOOKUP(A4972,'Fats and Greases'!I:J,2,FALSE)), "")</f>
        <v>23.75</v>
      </c>
      <c r="I4972" s="10">
        <f ca="1">_xlfn.IFNA((VLOOKUP(A4972,'Fats and Greases'!K:L,2,FALSE)), "")</f>
        <v>25.75</v>
      </c>
      <c r="J4972" s="10">
        <f ca="1">_xlfn.IFNA((VLOOKUP(A4972,'Fats and Greases'!M:N,2,FALSE)), "")</f>
        <v>22</v>
      </c>
      <c r="K4972" s="10">
        <f ca="1">_xlfn.IFNA((VLOOKUP($A4972,'Fats and Greases'!O:P,2,FALSE)), "")</f>
        <v>29.5</v>
      </c>
      <c r="L4972" s="10">
        <f ca="1">_xlfn.IFNA((VLOOKUP($A4972,'Fats and Greases'!Q:R,2,FALSE)), "")</f>
        <v>22.5</v>
      </c>
      <c r="M4972" s="10">
        <f ca="1">_xlfn.IFNA((VLOOKUP($A4972,'Fats and Greases'!S:T,2,FALSE)), "")</f>
        <v>24.75</v>
      </c>
    </row>
    <row r="4973" spans="1:13" x14ac:dyDescent="0.2">
      <c r="A4973" s="18">
        <v>43745</v>
      </c>
      <c r="B4973" s="19">
        <f t="shared" si="154"/>
        <v>10</v>
      </c>
      <c r="C4973" s="19">
        <f t="shared" si="155"/>
        <v>2019</v>
      </c>
      <c r="D4973" s="10">
        <f ca="1">_xlfn.IFNA((VLOOKUP(A4973,'Fats and Greases'!A:B,2,FALSE)), "")</f>
        <v>22.25</v>
      </c>
      <c r="E4973" s="10">
        <f ca="1">_xlfn.IFNA((VLOOKUP(A4973,'Fats and Greases'!C:D,2,FALSE)), "")</f>
        <v>22.75</v>
      </c>
      <c r="F4973" s="10">
        <f ca="1">_xlfn.IFNA((VLOOKUP(A4973,'Fats and Greases'!E:F,2,FALSE)), "")</f>
        <v>23</v>
      </c>
      <c r="G4973" s="10">
        <f ca="1">_xlfn.IFNA((VLOOKUP(A4973,'Fats and Greases'!G:H,2,FALSE)), "")</f>
        <v>21.5</v>
      </c>
      <c r="H4973" s="10">
        <f ca="1">_xlfn.IFNA((VLOOKUP(A4973,'Fats and Greases'!I:J,2,FALSE)), "")</f>
        <v>23.75</v>
      </c>
      <c r="I4973" s="10">
        <f ca="1">_xlfn.IFNA((VLOOKUP(A4973,'Fats and Greases'!K:L,2,FALSE)), "")</f>
        <v>25.75</v>
      </c>
      <c r="J4973" s="10">
        <f ca="1">_xlfn.IFNA((VLOOKUP(A4973,'Fats and Greases'!M:N,2,FALSE)), "")</f>
        <v>22</v>
      </c>
      <c r="K4973" s="10">
        <f ca="1">_xlfn.IFNA((VLOOKUP($A4973,'Fats and Greases'!O:P,2,FALSE)), "")</f>
        <v>29.5</v>
      </c>
      <c r="L4973" s="10">
        <f ca="1">_xlfn.IFNA((VLOOKUP($A4973,'Fats and Greases'!Q:R,2,FALSE)), "")</f>
        <v>22.5</v>
      </c>
      <c r="M4973" s="10">
        <f ca="1">_xlfn.IFNA((VLOOKUP($A4973,'Fats and Greases'!S:T,2,FALSE)), "")</f>
        <v>24.75</v>
      </c>
    </row>
    <row r="4974" spans="1:13" x14ac:dyDescent="0.2">
      <c r="A4974" s="18">
        <v>43746</v>
      </c>
      <c r="B4974" s="19">
        <f t="shared" si="154"/>
        <v>10</v>
      </c>
      <c r="C4974" s="19">
        <f t="shared" si="155"/>
        <v>2019</v>
      </c>
      <c r="D4974" s="10">
        <f ca="1">_xlfn.IFNA((VLOOKUP(A4974,'Fats and Greases'!A:B,2,FALSE)), "")</f>
        <v>22</v>
      </c>
      <c r="E4974" s="10">
        <f ca="1">_xlfn.IFNA((VLOOKUP(A4974,'Fats and Greases'!C:D,2,FALSE)), "")</f>
        <v>22.25</v>
      </c>
      <c r="F4974" s="10">
        <f ca="1">_xlfn.IFNA((VLOOKUP(A4974,'Fats and Greases'!E:F,2,FALSE)), "")</f>
        <v>23</v>
      </c>
      <c r="G4974" s="10">
        <f ca="1">_xlfn.IFNA((VLOOKUP(A4974,'Fats and Greases'!G:H,2,FALSE)), "")</f>
        <v>21.5</v>
      </c>
      <c r="H4974" s="10">
        <f ca="1">_xlfn.IFNA((VLOOKUP(A4974,'Fats and Greases'!I:J,2,FALSE)), "")</f>
        <v>23.75</v>
      </c>
      <c r="I4974" s="10">
        <f ca="1">_xlfn.IFNA((VLOOKUP(A4974,'Fats and Greases'!K:L,2,FALSE)), "")</f>
        <v>25.25</v>
      </c>
      <c r="J4974" s="10">
        <f ca="1">_xlfn.IFNA((VLOOKUP(A4974,'Fats and Greases'!M:N,2,FALSE)), "")</f>
        <v>22</v>
      </c>
      <c r="K4974" s="10">
        <f ca="1">_xlfn.IFNA((VLOOKUP($A4974,'Fats and Greases'!O:P,2,FALSE)), "")</f>
        <v>29.5</v>
      </c>
      <c r="L4974" s="10">
        <f ca="1">_xlfn.IFNA((VLOOKUP($A4974,'Fats and Greases'!Q:R,2,FALSE)), "")</f>
        <v>22.5</v>
      </c>
      <c r="M4974" s="10">
        <f ca="1">_xlfn.IFNA((VLOOKUP($A4974,'Fats and Greases'!S:T,2,FALSE)), "")</f>
        <v>24.75</v>
      </c>
    </row>
    <row r="4975" spans="1:13" x14ac:dyDescent="0.2">
      <c r="A4975" s="18">
        <v>43747</v>
      </c>
      <c r="B4975" s="19">
        <f t="shared" si="154"/>
        <v>10</v>
      </c>
      <c r="C4975" s="19">
        <f t="shared" si="155"/>
        <v>2019</v>
      </c>
      <c r="D4975" s="10">
        <f ca="1">_xlfn.IFNA((VLOOKUP(A4975,'Fats and Greases'!A:B,2,FALSE)), "")</f>
        <v>21.5</v>
      </c>
      <c r="E4975" s="10">
        <f ca="1">_xlfn.IFNA((VLOOKUP(A4975,'Fats and Greases'!C:D,2,FALSE)), "")</f>
        <v>22.25</v>
      </c>
      <c r="F4975" s="10">
        <f ca="1">_xlfn.IFNA((VLOOKUP(A4975,'Fats and Greases'!E:F,2,FALSE)), "")</f>
        <v>23</v>
      </c>
      <c r="G4975" s="10">
        <f ca="1">_xlfn.IFNA((VLOOKUP(A4975,'Fats and Greases'!G:H,2,FALSE)), "")</f>
        <v>21.5</v>
      </c>
      <c r="H4975" s="10">
        <f ca="1">_xlfn.IFNA((VLOOKUP(A4975,'Fats and Greases'!I:J,2,FALSE)), "")</f>
        <v>23.75</v>
      </c>
      <c r="I4975" s="10">
        <f ca="1">_xlfn.IFNA((VLOOKUP(A4975,'Fats and Greases'!K:L,2,FALSE)), "")</f>
        <v>25.25</v>
      </c>
      <c r="J4975" s="10">
        <f ca="1">_xlfn.IFNA((VLOOKUP(A4975,'Fats and Greases'!M:N,2,FALSE)), "")</f>
        <v>22</v>
      </c>
      <c r="K4975" s="10">
        <f ca="1">_xlfn.IFNA((VLOOKUP($A4975,'Fats and Greases'!O:P,2,FALSE)), "")</f>
        <v>28</v>
      </c>
      <c r="L4975" s="10">
        <f ca="1">_xlfn.IFNA((VLOOKUP($A4975,'Fats and Greases'!Q:R,2,FALSE)), "")</f>
        <v>22.5</v>
      </c>
      <c r="M4975" s="10">
        <f ca="1">_xlfn.IFNA((VLOOKUP($A4975,'Fats and Greases'!S:T,2,FALSE)), "")</f>
        <v>24.75</v>
      </c>
    </row>
    <row r="4976" spans="1:13" x14ac:dyDescent="0.2">
      <c r="A4976" s="18">
        <v>43748</v>
      </c>
      <c r="B4976" s="19">
        <f t="shared" si="154"/>
        <v>10</v>
      </c>
      <c r="C4976" s="19">
        <f t="shared" si="155"/>
        <v>2019</v>
      </c>
      <c r="D4976" s="10">
        <f ca="1">_xlfn.IFNA((VLOOKUP(A4976,'Fats and Greases'!A:B,2,FALSE)), "")</f>
        <v>20.75</v>
      </c>
      <c r="E4976" s="10">
        <f ca="1">_xlfn.IFNA((VLOOKUP(A4976,'Fats and Greases'!C:D,2,FALSE)), "")</f>
        <v>21.88</v>
      </c>
      <c r="F4976" s="10">
        <f ca="1">_xlfn.IFNA((VLOOKUP(A4976,'Fats and Greases'!E:F,2,FALSE)), "")</f>
        <v>22</v>
      </c>
      <c r="G4976" s="10">
        <f ca="1">_xlfn.IFNA((VLOOKUP(A4976,'Fats and Greases'!G:H,2,FALSE)), "")</f>
        <v>21.5</v>
      </c>
      <c r="H4976" s="10">
        <f ca="1">_xlfn.IFNA((VLOOKUP(A4976,'Fats and Greases'!I:J,2,FALSE)), "")</f>
        <v>23.75</v>
      </c>
      <c r="I4976" s="10">
        <f ca="1">_xlfn.IFNA((VLOOKUP(A4976,'Fats and Greases'!K:L,2,FALSE)), "")</f>
        <v>25.25</v>
      </c>
      <c r="J4976" s="10">
        <f ca="1">_xlfn.IFNA((VLOOKUP(A4976,'Fats and Greases'!M:N,2,FALSE)), "")</f>
        <v>21.75</v>
      </c>
      <c r="K4976" s="10">
        <f ca="1">_xlfn.IFNA((VLOOKUP($A4976,'Fats and Greases'!O:P,2,FALSE)), "")</f>
        <v>28</v>
      </c>
      <c r="L4976" s="10">
        <f ca="1">_xlfn.IFNA((VLOOKUP($A4976,'Fats and Greases'!Q:R,2,FALSE)), "")</f>
        <v>22.5</v>
      </c>
      <c r="M4976" s="10">
        <f ca="1">_xlfn.IFNA((VLOOKUP($A4976,'Fats and Greases'!S:T,2,FALSE)), "")</f>
        <v>24</v>
      </c>
    </row>
    <row r="4977" spans="1:13" x14ac:dyDescent="0.2">
      <c r="A4977" s="18">
        <v>43749</v>
      </c>
      <c r="B4977" s="19">
        <f t="shared" si="154"/>
        <v>10</v>
      </c>
      <c r="C4977" s="19">
        <f t="shared" si="155"/>
        <v>2019</v>
      </c>
      <c r="D4977" s="10">
        <f ca="1">_xlfn.IFNA((VLOOKUP(A4977,'Fats and Greases'!A:B,2,FALSE)), "")</f>
        <v>20.75</v>
      </c>
      <c r="E4977" s="10">
        <f ca="1">_xlfn.IFNA((VLOOKUP(A4977,'Fats and Greases'!C:D,2,FALSE)), "")</f>
        <v>21.5</v>
      </c>
      <c r="F4977" s="10">
        <f ca="1">_xlfn.IFNA((VLOOKUP(A4977,'Fats and Greases'!E:F,2,FALSE)), "")</f>
        <v>22</v>
      </c>
      <c r="G4977" s="10">
        <f ca="1">_xlfn.IFNA((VLOOKUP(A4977,'Fats and Greases'!G:H,2,FALSE)), "")</f>
        <v>21.5</v>
      </c>
      <c r="H4977" s="10">
        <f ca="1">_xlfn.IFNA((VLOOKUP(A4977,'Fats and Greases'!I:J,2,FALSE)), "")</f>
        <v>23.75</v>
      </c>
      <c r="I4977" s="10">
        <f ca="1">_xlfn.IFNA((VLOOKUP(A4977,'Fats and Greases'!K:L,2,FALSE)), "")</f>
        <v>25.25</v>
      </c>
      <c r="J4977" s="10">
        <f ca="1">_xlfn.IFNA((VLOOKUP(A4977,'Fats and Greases'!M:N,2,FALSE)), "")</f>
        <v>21.75</v>
      </c>
      <c r="K4977" s="10">
        <f ca="1">_xlfn.IFNA((VLOOKUP($A4977,'Fats and Greases'!O:P,2,FALSE)), "")</f>
        <v>28</v>
      </c>
      <c r="L4977" s="10">
        <f ca="1">_xlfn.IFNA((VLOOKUP($A4977,'Fats and Greases'!Q:R,2,FALSE)), "")</f>
        <v>22.5</v>
      </c>
      <c r="M4977" s="10">
        <f ca="1">_xlfn.IFNA((VLOOKUP($A4977,'Fats and Greases'!S:T,2,FALSE)), "")</f>
        <v>24</v>
      </c>
    </row>
    <row r="4978" spans="1:13" x14ac:dyDescent="0.2">
      <c r="A4978" s="18">
        <v>43752</v>
      </c>
      <c r="B4978" s="19">
        <f t="shared" si="154"/>
        <v>10</v>
      </c>
      <c r="C4978" s="19">
        <f t="shared" si="155"/>
        <v>2019</v>
      </c>
      <c r="D4978" s="10">
        <f ca="1">_xlfn.IFNA((VLOOKUP(A4978,'Fats and Greases'!A:B,2,FALSE)), "")</f>
        <v>20.75</v>
      </c>
      <c r="E4978" s="10">
        <f ca="1">_xlfn.IFNA((VLOOKUP(A4978,'Fats and Greases'!C:D,2,FALSE)), "")</f>
        <v>21.5</v>
      </c>
      <c r="F4978" s="10">
        <f ca="1">_xlfn.IFNA((VLOOKUP(A4978,'Fats and Greases'!E:F,2,FALSE)), "")</f>
        <v>22</v>
      </c>
      <c r="G4978" s="10">
        <f ca="1">_xlfn.IFNA((VLOOKUP(A4978,'Fats and Greases'!G:H,2,FALSE)), "")</f>
        <v>21.5</v>
      </c>
      <c r="H4978" s="10">
        <f ca="1">_xlfn.IFNA((VLOOKUP(A4978,'Fats and Greases'!I:J,2,FALSE)), "")</f>
        <v>23.75</v>
      </c>
      <c r="I4978" s="10">
        <f ca="1">_xlfn.IFNA((VLOOKUP(A4978,'Fats and Greases'!K:L,2,FALSE)), "")</f>
        <v>25.25</v>
      </c>
      <c r="J4978" s="10">
        <f ca="1">_xlfn.IFNA((VLOOKUP(A4978,'Fats and Greases'!M:N,2,FALSE)), "")</f>
        <v>21.75</v>
      </c>
      <c r="K4978" s="10">
        <f ca="1">_xlfn.IFNA((VLOOKUP($A4978,'Fats and Greases'!O:P,2,FALSE)), "")</f>
        <v>28</v>
      </c>
      <c r="L4978" s="10">
        <f ca="1">_xlfn.IFNA((VLOOKUP($A4978,'Fats and Greases'!Q:R,2,FALSE)), "")</f>
        <v>22.5</v>
      </c>
      <c r="M4978" s="10">
        <f ca="1">_xlfn.IFNA((VLOOKUP($A4978,'Fats and Greases'!S:T,2,FALSE)), "")</f>
        <v>24</v>
      </c>
    </row>
    <row r="4979" spans="1:13" x14ac:dyDescent="0.2">
      <c r="A4979" s="18">
        <v>43753</v>
      </c>
      <c r="B4979" s="19">
        <f t="shared" si="154"/>
        <v>10</v>
      </c>
      <c r="C4979" s="19">
        <f t="shared" si="155"/>
        <v>2019</v>
      </c>
      <c r="D4979" s="10">
        <f ca="1">_xlfn.IFNA((VLOOKUP(A4979,'Fats and Greases'!A:B,2,FALSE)), "")</f>
        <v>20.25</v>
      </c>
      <c r="E4979" s="10">
        <f ca="1">_xlfn.IFNA((VLOOKUP(A4979,'Fats and Greases'!C:D,2,FALSE)), "")</f>
        <v>21.5</v>
      </c>
      <c r="F4979" s="10">
        <f ca="1">_xlfn.IFNA((VLOOKUP(A4979,'Fats and Greases'!E:F,2,FALSE)), "")</f>
        <v>22</v>
      </c>
      <c r="G4979" s="10">
        <f ca="1">_xlfn.IFNA((VLOOKUP(A4979,'Fats and Greases'!G:H,2,FALSE)), "")</f>
        <v>21.5</v>
      </c>
      <c r="H4979" s="10">
        <f ca="1">_xlfn.IFNA((VLOOKUP(A4979,'Fats and Greases'!I:J,2,FALSE)), "")</f>
        <v>23.75</v>
      </c>
      <c r="I4979" s="10">
        <f ca="1">_xlfn.IFNA((VLOOKUP(A4979,'Fats and Greases'!K:L,2,FALSE)), "")</f>
        <v>25.25</v>
      </c>
      <c r="J4979" s="10">
        <f ca="1">_xlfn.IFNA((VLOOKUP(A4979,'Fats and Greases'!M:N,2,FALSE)), "")</f>
        <v>21.75</v>
      </c>
      <c r="K4979" s="10">
        <f ca="1">_xlfn.IFNA((VLOOKUP($A4979,'Fats and Greases'!O:P,2,FALSE)), "")</f>
        <v>28</v>
      </c>
      <c r="L4979" s="10">
        <f ca="1">_xlfn.IFNA((VLOOKUP($A4979,'Fats and Greases'!Q:R,2,FALSE)), "")</f>
        <v>22.5</v>
      </c>
      <c r="M4979" s="10">
        <f ca="1">_xlfn.IFNA((VLOOKUP($A4979,'Fats and Greases'!S:T,2,FALSE)), "")</f>
        <v>24</v>
      </c>
    </row>
    <row r="4980" spans="1:13" x14ac:dyDescent="0.2">
      <c r="A4980" s="18">
        <v>43754</v>
      </c>
      <c r="B4980" s="19">
        <f t="shared" si="154"/>
        <v>10</v>
      </c>
      <c r="C4980" s="19">
        <f t="shared" si="155"/>
        <v>2019</v>
      </c>
      <c r="D4980" s="10">
        <f ca="1">_xlfn.IFNA((VLOOKUP(A4980,'Fats and Greases'!A:B,2,FALSE)), "")</f>
        <v>20</v>
      </c>
      <c r="E4980" s="10">
        <f ca="1">_xlfn.IFNA((VLOOKUP(A4980,'Fats and Greases'!C:D,2,FALSE)), "")</f>
        <v>21.5</v>
      </c>
      <c r="F4980" s="10">
        <f ca="1">_xlfn.IFNA((VLOOKUP(A4980,'Fats and Greases'!E:F,2,FALSE)), "")</f>
        <v>22</v>
      </c>
      <c r="G4980" s="10">
        <f ca="1">_xlfn.IFNA((VLOOKUP(A4980,'Fats and Greases'!G:H,2,FALSE)), "")</f>
        <v>21.5</v>
      </c>
      <c r="H4980" s="10">
        <f ca="1">_xlfn.IFNA((VLOOKUP(A4980,'Fats and Greases'!I:J,2,FALSE)), "")</f>
        <v>23.75</v>
      </c>
      <c r="I4980" s="10">
        <f ca="1">_xlfn.IFNA((VLOOKUP(A4980,'Fats and Greases'!K:L,2,FALSE)), "")</f>
        <v>24.75</v>
      </c>
      <c r="J4980" s="10">
        <f ca="1">_xlfn.IFNA((VLOOKUP(A4980,'Fats and Greases'!M:N,2,FALSE)), "")</f>
        <v>21.75</v>
      </c>
      <c r="K4980" s="10">
        <f ca="1">_xlfn.IFNA((VLOOKUP($A4980,'Fats and Greases'!O:P,2,FALSE)), "")</f>
        <v>28</v>
      </c>
      <c r="L4980" s="10">
        <f ca="1">_xlfn.IFNA((VLOOKUP($A4980,'Fats and Greases'!Q:R,2,FALSE)), "")</f>
        <v>22.5</v>
      </c>
      <c r="M4980" s="10">
        <f ca="1">_xlfn.IFNA((VLOOKUP($A4980,'Fats and Greases'!S:T,2,FALSE)), "")</f>
        <v>24</v>
      </c>
    </row>
    <row r="4981" spans="1:13" x14ac:dyDescent="0.2">
      <c r="A4981" s="18">
        <v>43755</v>
      </c>
      <c r="B4981" s="19">
        <f t="shared" si="154"/>
        <v>10</v>
      </c>
      <c r="C4981" s="19">
        <f t="shared" si="155"/>
        <v>2019</v>
      </c>
      <c r="D4981" s="10">
        <f ca="1">_xlfn.IFNA((VLOOKUP(A4981,'Fats and Greases'!A:B,2,FALSE)), "")</f>
        <v>19.75</v>
      </c>
      <c r="E4981" s="10">
        <f ca="1">_xlfn.IFNA((VLOOKUP(A4981,'Fats and Greases'!C:D,2,FALSE)), "")</f>
        <v>21.5</v>
      </c>
      <c r="F4981" s="10">
        <f ca="1">_xlfn.IFNA((VLOOKUP(A4981,'Fats and Greases'!E:F,2,FALSE)), "")</f>
        <v>22</v>
      </c>
      <c r="G4981" s="10">
        <f ca="1">_xlfn.IFNA((VLOOKUP(A4981,'Fats and Greases'!G:H,2,FALSE)), "")</f>
        <v>21.5</v>
      </c>
      <c r="H4981" s="10">
        <f ca="1">_xlfn.IFNA((VLOOKUP(A4981,'Fats and Greases'!I:J,2,FALSE)), "")</f>
        <v>23.75</v>
      </c>
      <c r="I4981" s="10">
        <f ca="1">_xlfn.IFNA((VLOOKUP(A4981,'Fats and Greases'!K:L,2,FALSE)), "")</f>
        <v>24.75</v>
      </c>
      <c r="J4981" s="10">
        <f ca="1">_xlfn.IFNA((VLOOKUP(A4981,'Fats and Greases'!M:N,2,FALSE)), "")</f>
        <v>21.75</v>
      </c>
      <c r="K4981" s="10">
        <f ca="1">_xlfn.IFNA((VLOOKUP($A4981,'Fats and Greases'!O:P,2,FALSE)), "")</f>
        <v>28</v>
      </c>
      <c r="L4981" s="10">
        <f ca="1">_xlfn.IFNA((VLOOKUP($A4981,'Fats and Greases'!Q:R,2,FALSE)), "")</f>
        <v>22.5</v>
      </c>
      <c r="M4981" s="10">
        <f ca="1">_xlfn.IFNA((VLOOKUP($A4981,'Fats and Greases'!S:T,2,FALSE)), "")</f>
        <v>24</v>
      </c>
    </row>
    <row r="4982" spans="1:13" x14ac:dyDescent="0.2">
      <c r="A4982" s="18">
        <v>43756</v>
      </c>
      <c r="B4982" s="19">
        <f t="shared" si="154"/>
        <v>10</v>
      </c>
      <c r="C4982" s="19">
        <f t="shared" si="155"/>
        <v>2019</v>
      </c>
      <c r="D4982" s="10">
        <f ca="1">_xlfn.IFNA((VLOOKUP(A4982,'Fats and Greases'!A:B,2,FALSE)), "")</f>
        <v>19.75</v>
      </c>
      <c r="E4982" s="10">
        <f ca="1">_xlfn.IFNA((VLOOKUP(A4982,'Fats and Greases'!C:D,2,FALSE)), "")</f>
        <v>21.5</v>
      </c>
      <c r="F4982" s="10">
        <f ca="1">_xlfn.IFNA((VLOOKUP(A4982,'Fats and Greases'!E:F,2,FALSE)), "")</f>
        <v>22</v>
      </c>
      <c r="G4982" s="10">
        <f ca="1">_xlfn.IFNA((VLOOKUP(A4982,'Fats and Greases'!G:H,2,FALSE)), "")</f>
        <v>21.5</v>
      </c>
      <c r="H4982" s="10">
        <f ca="1">_xlfn.IFNA((VLOOKUP(A4982,'Fats and Greases'!I:J,2,FALSE)), "")</f>
        <v>23.75</v>
      </c>
      <c r="I4982" s="10">
        <f ca="1">_xlfn.IFNA((VLOOKUP(A4982,'Fats and Greases'!K:L,2,FALSE)), "")</f>
        <v>24.75</v>
      </c>
      <c r="J4982" s="10">
        <f ca="1">_xlfn.IFNA((VLOOKUP(A4982,'Fats and Greases'!M:N,2,FALSE)), "")</f>
        <v>21.75</v>
      </c>
      <c r="K4982" s="10">
        <f ca="1">_xlfn.IFNA((VLOOKUP($A4982,'Fats and Greases'!O:P,2,FALSE)), "")</f>
        <v>28</v>
      </c>
      <c r="L4982" s="10">
        <f ca="1">_xlfn.IFNA((VLOOKUP($A4982,'Fats and Greases'!Q:R,2,FALSE)), "")</f>
        <v>22.5</v>
      </c>
      <c r="M4982" s="10">
        <f ca="1">_xlfn.IFNA((VLOOKUP($A4982,'Fats and Greases'!S:T,2,FALSE)), "")</f>
        <v>24</v>
      </c>
    </row>
    <row r="4983" spans="1:13" x14ac:dyDescent="0.2">
      <c r="A4983" s="18">
        <v>43759</v>
      </c>
      <c r="B4983" s="19">
        <f t="shared" si="154"/>
        <v>10</v>
      </c>
      <c r="C4983" s="19">
        <f t="shared" si="155"/>
        <v>2019</v>
      </c>
      <c r="D4983" s="10">
        <f ca="1">_xlfn.IFNA((VLOOKUP(A4983,'Fats and Greases'!A:B,2,FALSE)), "")</f>
        <v>19.5</v>
      </c>
      <c r="E4983" s="10">
        <f ca="1">_xlfn.IFNA((VLOOKUP(A4983,'Fats and Greases'!C:D,2,FALSE)), "")</f>
        <v>21</v>
      </c>
      <c r="F4983" s="10">
        <f ca="1">_xlfn.IFNA((VLOOKUP(A4983,'Fats and Greases'!E:F,2,FALSE)), "")</f>
        <v>22</v>
      </c>
      <c r="G4983" s="10">
        <f ca="1">_xlfn.IFNA((VLOOKUP(A4983,'Fats and Greases'!G:H,2,FALSE)), "")</f>
        <v>21.5</v>
      </c>
      <c r="H4983" s="10">
        <f ca="1">_xlfn.IFNA((VLOOKUP(A4983,'Fats and Greases'!I:J,2,FALSE)), "")</f>
        <v>23.75</v>
      </c>
      <c r="I4983" s="10">
        <f ca="1">_xlfn.IFNA((VLOOKUP(A4983,'Fats and Greases'!K:L,2,FALSE)), "")</f>
        <v>24.75</v>
      </c>
      <c r="J4983" s="10">
        <f ca="1">_xlfn.IFNA((VLOOKUP(A4983,'Fats and Greases'!M:N,2,FALSE)), "")</f>
        <v>21.75</v>
      </c>
      <c r="K4983" s="10">
        <f ca="1">_xlfn.IFNA((VLOOKUP($A4983,'Fats and Greases'!O:P,2,FALSE)), "")</f>
        <v>28</v>
      </c>
      <c r="L4983" s="10">
        <f ca="1">_xlfn.IFNA((VLOOKUP($A4983,'Fats and Greases'!Q:R,2,FALSE)), "")</f>
        <v>22.5</v>
      </c>
      <c r="M4983" s="10">
        <f ca="1">_xlfn.IFNA((VLOOKUP($A4983,'Fats and Greases'!S:T,2,FALSE)), "")</f>
        <v>24</v>
      </c>
    </row>
    <row r="4984" spans="1:13" x14ac:dyDescent="0.2">
      <c r="A4984" s="18">
        <v>43760</v>
      </c>
      <c r="B4984" s="19">
        <f t="shared" si="154"/>
        <v>10</v>
      </c>
      <c r="C4984" s="19">
        <f t="shared" si="155"/>
        <v>2019</v>
      </c>
      <c r="D4984" s="10">
        <f ca="1">_xlfn.IFNA((VLOOKUP(A4984,'Fats and Greases'!A:B,2,FALSE)), "")</f>
        <v>19.38</v>
      </c>
      <c r="E4984" s="10">
        <f ca="1">_xlfn.IFNA((VLOOKUP(A4984,'Fats and Greases'!C:D,2,FALSE)), "")</f>
        <v>21</v>
      </c>
      <c r="F4984" s="10">
        <f ca="1">_xlfn.IFNA((VLOOKUP(A4984,'Fats and Greases'!E:F,2,FALSE)), "")</f>
        <v>21</v>
      </c>
      <c r="G4984" s="10">
        <f ca="1">_xlfn.IFNA((VLOOKUP(A4984,'Fats and Greases'!G:H,2,FALSE)), "")</f>
        <v>21.5</v>
      </c>
      <c r="H4984" s="10">
        <f ca="1">_xlfn.IFNA((VLOOKUP(A4984,'Fats and Greases'!I:J,2,FALSE)), "")</f>
        <v>23.75</v>
      </c>
      <c r="I4984" s="10">
        <f ca="1">_xlfn.IFNA((VLOOKUP(A4984,'Fats and Greases'!K:L,2,FALSE)), "")</f>
        <v>24.25</v>
      </c>
      <c r="J4984" s="10">
        <f ca="1">_xlfn.IFNA((VLOOKUP(A4984,'Fats and Greases'!M:N,2,FALSE)), "")</f>
        <v>21</v>
      </c>
      <c r="K4984" s="10">
        <f ca="1">_xlfn.IFNA((VLOOKUP($A4984,'Fats and Greases'!O:P,2,FALSE)), "")</f>
        <v>28</v>
      </c>
      <c r="L4984" s="10">
        <f ca="1">_xlfn.IFNA((VLOOKUP($A4984,'Fats and Greases'!Q:R,2,FALSE)), "")</f>
        <v>21</v>
      </c>
      <c r="M4984" s="10">
        <f ca="1">_xlfn.IFNA((VLOOKUP($A4984,'Fats and Greases'!S:T,2,FALSE)), "")</f>
        <v>24</v>
      </c>
    </row>
    <row r="4985" spans="1:13" x14ac:dyDescent="0.2">
      <c r="A4985" s="18">
        <v>43761</v>
      </c>
      <c r="B4985" s="19">
        <f t="shared" si="154"/>
        <v>10</v>
      </c>
      <c r="C4985" s="19">
        <f t="shared" si="155"/>
        <v>2019</v>
      </c>
      <c r="D4985" s="10">
        <f ca="1">_xlfn.IFNA((VLOOKUP(A4985,'Fats and Greases'!A:B,2,FALSE)), "")</f>
        <v>19.13</v>
      </c>
      <c r="E4985" s="10">
        <f ca="1">_xlfn.IFNA((VLOOKUP(A4985,'Fats and Greases'!C:D,2,FALSE)), "")</f>
        <v>20</v>
      </c>
      <c r="F4985" s="10">
        <f ca="1">_xlfn.IFNA((VLOOKUP(A4985,'Fats and Greases'!E:F,2,FALSE)), "")</f>
        <v>21</v>
      </c>
      <c r="G4985" s="10">
        <f ca="1">_xlfn.IFNA((VLOOKUP(A4985,'Fats and Greases'!G:H,2,FALSE)), "")</f>
        <v>21.5</v>
      </c>
      <c r="H4985" s="10">
        <f ca="1">_xlfn.IFNA((VLOOKUP(A4985,'Fats and Greases'!I:J,2,FALSE)), "")</f>
        <v>23</v>
      </c>
      <c r="I4985" s="10">
        <f ca="1">_xlfn.IFNA((VLOOKUP(A4985,'Fats and Greases'!K:L,2,FALSE)), "")</f>
        <v>24.25</v>
      </c>
      <c r="J4985" s="10">
        <f ca="1">_xlfn.IFNA((VLOOKUP(A4985,'Fats and Greases'!M:N,2,FALSE)), "")</f>
        <v>21</v>
      </c>
      <c r="K4985" s="10">
        <f ca="1">_xlfn.IFNA((VLOOKUP($A4985,'Fats and Greases'!O:P,2,FALSE)), "")</f>
        <v>26</v>
      </c>
      <c r="L4985" s="10">
        <f ca="1">_xlfn.IFNA((VLOOKUP($A4985,'Fats and Greases'!Q:R,2,FALSE)), "")</f>
        <v>21</v>
      </c>
      <c r="M4985" s="10">
        <f ca="1">_xlfn.IFNA((VLOOKUP($A4985,'Fats and Greases'!S:T,2,FALSE)), "")</f>
        <v>24</v>
      </c>
    </row>
    <row r="4986" spans="1:13" x14ac:dyDescent="0.2">
      <c r="A4986" s="18">
        <v>43762</v>
      </c>
      <c r="B4986" s="19">
        <f t="shared" si="154"/>
        <v>10</v>
      </c>
      <c r="C4986" s="19">
        <f t="shared" si="155"/>
        <v>2019</v>
      </c>
      <c r="D4986" s="10">
        <f ca="1">_xlfn.IFNA((VLOOKUP(A4986,'Fats and Greases'!A:B,2,FALSE)), "")</f>
        <v>19.13</v>
      </c>
      <c r="E4986" s="10">
        <f ca="1">_xlfn.IFNA((VLOOKUP(A4986,'Fats and Greases'!C:D,2,FALSE)), "")</f>
        <v>20</v>
      </c>
      <c r="F4986" s="10">
        <f ca="1">_xlfn.IFNA((VLOOKUP(A4986,'Fats and Greases'!E:F,2,FALSE)), "")</f>
        <v>21</v>
      </c>
      <c r="G4986" s="10">
        <f ca="1">_xlfn.IFNA((VLOOKUP(A4986,'Fats and Greases'!G:H,2,FALSE)), "")</f>
        <v>21.5</v>
      </c>
      <c r="H4986" s="10">
        <f ca="1">_xlfn.IFNA((VLOOKUP(A4986,'Fats and Greases'!I:J,2,FALSE)), "")</f>
        <v>23</v>
      </c>
      <c r="I4986" s="10">
        <f ca="1">_xlfn.IFNA((VLOOKUP(A4986,'Fats and Greases'!K:L,2,FALSE)), "")</f>
        <v>24.25</v>
      </c>
      <c r="J4986" s="10">
        <f ca="1">_xlfn.IFNA((VLOOKUP(A4986,'Fats and Greases'!M:N,2,FALSE)), "")</f>
        <v>21</v>
      </c>
      <c r="K4986" s="10">
        <f ca="1">_xlfn.IFNA((VLOOKUP($A4986,'Fats and Greases'!O:P,2,FALSE)), "")</f>
        <v>26</v>
      </c>
      <c r="L4986" s="10">
        <f ca="1">_xlfn.IFNA((VLOOKUP($A4986,'Fats and Greases'!Q:R,2,FALSE)), "")</f>
        <v>21</v>
      </c>
      <c r="M4986" s="10">
        <f ca="1">_xlfn.IFNA((VLOOKUP($A4986,'Fats and Greases'!S:T,2,FALSE)), "")</f>
        <v>24</v>
      </c>
    </row>
    <row r="4987" spans="1:13" x14ac:dyDescent="0.2">
      <c r="A4987" s="18">
        <v>43763</v>
      </c>
      <c r="B4987" s="19">
        <f t="shared" si="154"/>
        <v>10</v>
      </c>
      <c r="C4987" s="19">
        <f t="shared" si="155"/>
        <v>2019</v>
      </c>
      <c r="D4987" s="10">
        <f ca="1">_xlfn.IFNA((VLOOKUP(A4987,'Fats and Greases'!A:B,2,FALSE)), "")</f>
        <v>19.13</v>
      </c>
      <c r="E4987" s="10">
        <f ca="1">_xlfn.IFNA((VLOOKUP(A4987,'Fats and Greases'!C:D,2,FALSE)), "")</f>
        <v>20</v>
      </c>
      <c r="F4987" s="10">
        <f ca="1">_xlfn.IFNA((VLOOKUP(A4987,'Fats and Greases'!E:F,2,FALSE)), "")</f>
        <v>21</v>
      </c>
      <c r="G4987" s="10">
        <f ca="1">_xlfn.IFNA((VLOOKUP(A4987,'Fats and Greases'!G:H,2,FALSE)), "")</f>
        <v>21.5</v>
      </c>
      <c r="H4987" s="10">
        <f ca="1">_xlfn.IFNA((VLOOKUP(A4987,'Fats and Greases'!I:J,2,FALSE)), "")</f>
        <v>23</v>
      </c>
      <c r="I4987" s="10">
        <f ca="1">_xlfn.IFNA((VLOOKUP(A4987,'Fats and Greases'!K:L,2,FALSE)), "")</f>
        <v>24.25</v>
      </c>
      <c r="J4987" s="10">
        <f ca="1">_xlfn.IFNA((VLOOKUP(A4987,'Fats and Greases'!M:N,2,FALSE)), "")</f>
        <v>21</v>
      </c>
      <c r="K4987" s="10">
        <f ca="1">_xlfn.IFNA((VLOOKUP($A4987,'Fats and Greases'!O:P,2,FALSE)), "")</f>
        <v>26</v>
      </c>
      <c r="L4987" s="10">
        <f ca="1">_xlfn.IFNA((VLOOKUP($A4987,'Fats and Greases'!Q:R,2,FALSE)), "")</f>
        <v>21</v>
      </c>
      <c r="M4987" s="10">
        <f ca="1">_xlfn.IFNA((VLOOKUP($A4987,'Fats and Greases'!S:T,2,FALSE)), "")</f>
        <v>24</v>
      </c>
    </row>
    <row r="4988" spans="1:13" x14ac:dyDescent="0.2">
      <c r="A4988" s="18">
        <v>43766</v>
      </c>
      <c r="B4988" s="19">
        <f t="shared" si="154"/>
        <v>10</v>
      </c>
      <c r="C4988" s="19">
        <f t="shared" si="155"/>
        <v>2019</v>
      </c>
      <c r="D4988" s="10">
        <f ca="1">_xlfn.IFNA((VLOOKUP(A4988,'Fats and Greases'!A:B,2,FALSE)), "")</f>
        <v>19.13</v>
      </c>
      <c r="E4988" s="10">
        <f ca="1">_xlfn.IFNA((VLOOKUP(A4988,'Fats and Greases'!C:D,2,FALSE)), "")</f>
        <v>20</v>
      </c>
      <c r="F4988" s="10">
        <f ca="1">_xlfn.IFNA((VLOOKUP(A4988,'Fats and Greases'!E:F,2,FALSE)), "")</f>
        <v>21</v>
      </c>
      <c r="G4988" s="10">
        <f ca="1">_xlfn.IFNA((VLOOKUP(A4988,'Fats and Greases'!G:H,2,FALSE)), "")</f>
        <v>21.5</v>
      </c>
      <c r="H4988" s="10">
        <f ca="1">_xlfn.IFNA((VLOOKUP(A4988,'Fats and Greases'!I:J,2,FALSE)), "")</f>
        <v>23</v>
      </c>
      <c r="I4988" s="10">
        <f ca="1">_xlfn.IFNA((VLOOKUP(A4988,'Fats and Greases'!K:L,2,FALSE)), "")</f>
        <v>24.25</v>
      </c>
      <c r="J4988" s="10">
        <f ca="1">_xlfn.IFNA((VLOOKUP(A4988,'Fats and Greases'!M:N,2,FALSE)), "")</f>
        <v>21</v>
      </c>
      <c r="K4988" s="10">
        <f ca="1">_xlfn.IFNA((VLOOKUP($A4988,'Fats and Greases'!O:P,2,FALSE)), "")</f>
        <v>26</v>
      </c>
      <c r="L4988" s="10">
        <f ca="1">_xlfn.IFNA((VLOOKUP($A4988,'Fats and Greases'!Q:R,2,FALSE)), "")</f>
        <v>21</v>
      </c>
      <c r="M4988" s="10">
        <f ca="1">_xlfn.IFNA((VLOOKUP($A4988,'Fats and Greases'!S:T,2,FALSE)), "")</f>
        <v>24</v>
      </c>
    </row>
    <row r="4989" spans="1:13" x14ac:dyDescent="0.2">
      <c r="A4989" s="18">
        <v>43767</v>
      </c>
      <c r="B4989" s="19">
        <f t="shared" si="154"/>
        <v>10</v>
      </c>
      <c r="C4989" s="19">
        <f t="shared" si="155"/>
        <v>2019</v>
      </c>
      <c r="D4989" s="10">
        <f ca="1">_xlfn.IFNA((VLOOKUP(A4989,'Fats and Greases'!A:B,2,FALSE)), "")</f>
        <v>19.13</v>
      </c>
      <c r="E4989" s="10">
        <f ca="1">_xlfn.IFNA((VLOOKUP(A4989,'Fats and Greases'!C:D,2,FALSE)), "")</f>
        <v>20</v>
      </c>
      <c r="F4989" s="10">
        <f ca="1">_xlfn.IFNA((VLOOKUP(A4989,'Fats and Greases'!E:F,2,FALSE)), "")</f>
        <v>21</v>
      </c>
      <c r="G4989" s="10">
        <f ca="1">_xlfn.IFNA((VLOOKUP(A4989,'Fats and Greases'!G:H,2,FALSE)), "")</f>
        <v>21.5</v>
      </c>
      <c r="H4989" s="10">
        <f ca="1">_xlfn.IFNA((VLOOKUP(A4989,'Fats and Greases'!I:J,2,FALSE)), "")</f>
        <v>23</v>
      </c>
      <c r="I4989" s="10">
        <f ca="1">_xlfn.IFNA((VLOOKUP(A4989,'Fats and Greases'!K:L,2,FALSE)), "")</f>
        <v>24.25</v>
      </c>
      <c r="J4989" s="10">
        <f ca="1">_xlfn.IFNA((VLOOKUP(A4989,'Fats and Greases'!M:N,2,FALSE)), "")</f>
        <v>21</v>
      </c>
      <c r="K4989" s="10">
        <f ca="1">_xlfn.IFNA((VLOOKUP($A4989,'Fats and Greases'!O:P,2,FALSE)), "")</f>
        <v>26</v>
      </c>
      <c r="L4989" s="10">
        <f ca="1">_xlfn.IFNA((VLOOKUP($A4989,'Fats and Greases'!Q:R,2,FALSE)), "")</f>
        <v>21</v>
      </c>
      <c r="M4989" s="10">
        <f ca="1">_xlfn.IFNA((VLOOKUP($A4989,'Fats and Greases'!S:T,2,FALSE)), "")</f>
        <v>24</v>
      </c>
    </row>
    <row r="4990" spans="1:13" x14ac:dyDescent="0.2">
      <c r="A4990" s="18">
        <v>43768</v>
      </c>
      <c r="B4990" s="19">
        <f t="shared" si="154"/>
        <v>10</v>
      </c>
      <c r="C4990" s="19">
        <f t="shared" si="155"/>
        <v>2019</v>
      </c>
      <c r="D4990" s="10">
        <f ca="1">_xlfn.IFNA((VLOOKUP(A4990,'Fats and Greases'!A:B,2,FALSE)), "")</f>
        <v>19.13</v>
      </c>
      <c r="E4990" s="10">
        <f ca="1">_xlfn.IFNA((VLOOKUP(A4990,'Fats and Greases'!C:D,2,FALSE)), "")</f>
        <v>19.75</v>
      </c>
      <c r="F4990" s="10">
        <f ca="1">_xlfn.IFNA((VLOOKUP(A4990,'Fats and Greases'!E:F,2,FALSE)), "")</f>
        <v>21</v>
      </c>
      <c r="G4990" s="10">
        <f ca="1">_xlfn.IFNA((VLOOKUP(A4990,'Fats and Greases'!G:H,2,FALSE)), "")</f>
        <v>21.5</v>
      </c>
      <c r="H4990" s="10">
        <f ca="1">_xlfn.IFNA((VLOOKUP(A4990,'Fats and Greases'!I:J,2,FALSE)), "")</f>
        <v>23</v>
      </c>
      <c r="I4990" s="10">
        <f ca="1">_xlfn.IFNA((VLOOKUP(A4990,'Fats and Greases'!K:L,2,FALSE)), "")</f>
        <v>24.25</v>
      </c>
      <c r="J4990" s="10">
        <f ca="1">_xlfn.IFNA((VLOOKUP(A4990,'Fats and Greases'!M:N,2,FALSE)), "")</f>
        <v>21</v>
      </c>
      <c r="K4990" s="10">
        <f ca="1">_xlfn.IFNA((VLOOKUP($A4990,'Fats and Greases'!O:P,2,FALSE)), "")</f>
        <v>26</v>
      </c>
      <c r="L4990" s="10">
        <f ca="1">_xlfn.IFNA((VLOOKUP($A4990,'Fats and Greases'!Q:R,2,FALSE)), "")</f>
        <v>21</v>
      </c>
      <c r="M4990" s="10">
        <f ca="1">_xlfn.IFNA((VLOOKUP($A4990,'Fats and Greases'!S:T,2,FALSE)), "")</f>
        <v>23.88</v>
      </c>
    </row>
    <row r="4991" spans="1:13" x14ac:dyDescent="0.2">
      <c r="A4991" s="18">
        <v>43769</v>
      </c>
      <c r="B4991" s="19">
        <f t="shared" si="154"/>
        <v>10</v>
      </c>
      <c r="C4991" s="19">
        <f t="shared" si="155"/>
        <v>2019</v>
      </c>
      <c r="D4991" s="10">
        <f ca="1">_xlfn.IFNA((VLOOKUP(A4991,'Fats and Greases'!A:B,2,FALSE)), "")</f>
        <v>19.13</v>
      </c>
      <c r="E4991" s="10">
        <f ca="1">_xlfn.IFNA((VLOOKUP(A4991,'Fats and Greases'!C:D,2,FALSE)), "")</f>
        <v>19.75</v>
      </c>
      <c r="F4991" s="10">
        <f ca="1">_xlfn.IFNA((VLOOKUP(A4991,'Fats and Greases'!E:F,2,FALSE)), "")</f>
        <v>21</v>
      </c>
      <c r="G4991" s="10">
        <f ca="1">_xlfn.IFNA((VLOOKUP(A4991,'Fats and Greases'!G:H,2,FALSE)), "")</f>
        <v>21.5</v>
      </c>
      <c r="H4991" s="10">
        <f ca="1">_xlfn.IFNA((VLOOKUP(A4991,'Fats and Greases'!I:J,2,FALSE)), "")</f>
        <v>23</v>
      </c>
      <c r="I4991" s="10">
        <f ca="1">_xlfn.IFNA((VLOOKUP(A4991,'Fats and Greases'!K:L,2,FALSE)), "")</f>
        <v>24.25</v>
      </c>
      <c r="J4991" s="10">
        <f ca="1">_xlfn.IFNA((VLOOKUP(A4991,'Fats and Greases'!M:N,2,FALSE)), "")</f>
        <v>21</v>
      </c>
      <c r="K4991" s="10">
        <f ca="1">_xlfn.IFNA((VLOOKUP($A4991,'Fats and Greases'!O:P,2,FALSE)), "")</f>
        <v>26</v>
      </c>
      <c r="L4991" s="10">
        <f ca="1">_xlfn.IFNA((VLOOKUP($A4991,'Fats and Greases'!Q:R,2,FALSE)), "")</f>
        <v>21</v>
      </c>
      <c r="M4991" s="10">
        <f ca="1">_xlfn.IFNA((VLOOKUP($A4991,'Fats and Greases'!S:T,2,FALSE)), "")</f>
        <v>23.88</v>
      </c>
    </row>
    <row r="4992" spans="1:13" x14ac:dyDescent="0.2">
      <c r="A4992" s="18">
        <v>43770</v>
      </c>
      <c r="B4992" s="19">
        <f t="shared" si="154"/>
        <v>11</v>
      </c>
      <c r="C4992" s="19">
        <f t="shared" si="155"/>
        <v>2019</v>
      </c>
      <c r="D4992" s="10">
        <f ca="1">_xlfn.IFNA((VLOOKUP(A4992,'Fats and Greases'!A:B,2,FALSE)), "")</f>
        <v>19.13</v>
      </c>
      <c r="E4992" s="10">
        <f ca="1">_xlfn.IFNA((VLOOKUP(A4992,'Fats and Greases'!C:D,2,FALSE)), "")</f>
        <v>19.75</v>
      </c>
      <c r="F4992" s="10">
        <f ca="1">_xlfn.IFNA((VLOOKUP(A4992,'Fats and Greases'!E:F,2,FALSE)), "")</f>
        <v>21</v>
      </c>
      <c r="G4992" s="10">
        <f ca="1">_xlfn.IFNA((VLOOKUP(A4992,'Fats and Greases'!G:H,2,FALSE)), "")</f>
        <v>21.5</v>
      </c>
      <c r="H4992" s="10">
        <f ca="1">_xlfn.IFNA((VLOOKUP(A4992,'Fats and Greases'!I:J,2,FALSE)), "")</f>
        <v>23</v>
      </c>
      <c r="I4992" s="10">
        <f ca="1">_xlfn.IFNA((VLOOKUP(A4992,'Fats and Greases'!K:L,2,FALSE)), "")</f>
        <v>24.25</v>
      </c>
      <c r="J4992" s="10">
        <f ca="1">_xlfn.IFNA((VLOOKUP(A4992,'Fats and Greases'!M:N,2,FALSE)), "")</f>
        <v>21</v>
      </c>
      <c r="K4992" s="10">
        <f ca="1">_xlfn.IFNA((VLOOKUP($A4992,'Fats and Greases'!O:P,2,FALSE)), "")</f>
        <v>26</v>
      </c>
      <c r="L4992" s="10">
        <f ca="1">_xlfn.IFNA((VLOOKUP($A4992,'Fats and Greases'!Q:R,2,FALSE)), "")</f>
        <v>21</v>
      </c>
      <c r="M4992" s="10">
        <f ca="1">_xlfn.IFNA((VLOOKUP($A4992,'Fats and Greases'!S:T,2,FALSE)), "")</f>
        <v>23.88</v>
      </c>
    </row>
    <row r="4993" spans="1:13" x14ac:dyDescent="0.2">
      <c r="A4993" s="18">
        <v>43773</v>
      </c>
      <c r="B4993" s="19">
        <f t="shared" si="154"/>
        <v>11</v>
      </c>
      <c r="C4993" s="19">
        <f t="shared" si="155"/>
        <v>2019</v>
      </c>
      <c r="D4993" s="10">
        <f ca="1">_xlfn.IFNA((VLOOKUP(A4993,'Fats and Greases'!A:B,2,FALSE)), "")</f>
        <v>19.13</v>
      </c>
      <c r="E4993" s="10">
        <f ca="1">_xlfn.IFNA((VLOOKUP(A4993,'Fats and Greases'!C:D,2,FALSE)), "")</f>
        <v>19.75</v>
      </c>
      <c r="F4993" s="10">
        <f ca="1">_xlfn.IFNA((VLOOKUP(A4993,'Fats and Greases'!E:F,2,FALSE)), "")</f>
        <v>21</v>
      </c>
      <c r="G4993" s="10">
        <f ca="1">_xlfn.IFNA((VLOOKUP(A4993,'Fats and Greases'!G:H,2,FALSE)), "")</f>
        <v>21.5</v>
      </c>
      <c r="H4993" s="10">
        <f ca="1">_xlfn.IFNA((VLOOKUP(A4993,'Fats and Greases'!I:J,2,FALSE)), "")</f>
        <v>23</v>
      </c>
      <c r="I4993" s="10">
        <f ca="1">_xlfn.IFNA((VLOOKUP(A4993,'Fats and Greases'!K:L,2,FALSE)), "")</f>
        <v>24.25</v>
      </c>
      <c r="J4993" s="10">
        <f ca="1">_xlfn.IFNA((VLOOKUP(A4993,'Fats and Greases'!M:N,2,FALSE)), "")</f>
        <v>21</v>
      </c>
      <c r="K4993" s="10">
        <f ca="1">_xlfn.IFNA((VLOOKUP($A4993,'Fats and Greases'!O:P,2,FALSE)), "")</f>
        <v>26</v>
      </c>
      <c r="L4993" s="10">
        <f ca="1">_xlfn.IFNA((VLOOKUP($A4993,'Fats and Greases'!Q:R,2,FALSE)), "")</f>
        <v>21</v>
      </c>
      <c r="M4993" s="10">
        <f ca="1">_xlfn.IFNA((VLOOKUP($A4993,'Fats and Greases'!S:T,2,FALSE)), "")</f>
        <v>23.88</v>
      </c>
    </row>
    <row r="4994" spans="1:13" x14ac:dyDescent="0.2">
      <c r="A4994" s="18">
        <v>43774</v>
      </c>
      <c r="B4994" s="19">
        <f t="shared" si="154"/>
        <v>11</v>
      </c>
      <c r="C4994" s="19">
        <f t="shared" si="155"/>
        <v>2019</v>
      </c>
      <c r="D4994" s="10">
        <f ca="1">_xlfn.IFNA((VLOOKUP(A4994,'Fats and Greases'!A:B,2,FALSE)), "")</f>
        <v>19.13</v>
      </c>
      <c r="E4994" s="10">
        <f ca="1">_xlfn.IFNA((VLOOKUP(A4994,'Fats and Greases'!C:D,2,FALSE)), "")</f>
        <v>19.75</v>
      </c>
      <c r="F4994" s="10">
        <f ca="1">_xlfn.IFNA((VLOOKUP(A4994,'Fats and Greases'!E:F,2,FALSE)), "")</f>
        <v>20.5</v>
      </c>
      <c r="G4994" s="10">
        <f ca="1">_xlfn.IFNA((VLOOKUP(A4994,'Fats and Greases'!G:H,2,FALSE)), "")</f>
        <v>21.5</v>
      </c>
      <c r="H4994" s="10">
        <f ca="1">_xlfn.IFNA((VLOOKUP(A4994,'Fats and Greases'!I:J,2,FALSE)), "")</f>
        <v>23</v>
      </c>
      <c r="I4994" s="10">
        <f ca="1">_xlfn.IFNA((VLOOKUP(A4994,'Fats and Greases'!K:L,2,FALSE)), "")</f>
        <v>24.25</v>
      </c>
      <c r="J4994" s="10">
        <f ca="1">_xlfn.IFNA((VLOOKUP(A4994,'Fats and Greases'!M:N,2,FALSE)), "")</f>
        <v>20.5</v>
      </c>
      <c r="K4994" s="10">
        <f ca="1">_xlfn.IFNA((VLOOKUP($A4994,'Fats and Greases'!O:P,2,FALSE)), "")</f>
        <v>26</v>
      </c>
      <c r="L4994" s="10">
        <f ca="1">_xlfn.IFNA((VLOOKUP($A4994,'Fats and Greases'!Q:R,2,FALSE)), "")</f>
        <v>20.5</v>
      </c>
      <c r="M4994" s="10">
        <f ca="1">_xlfn.IFNA((VLOOKUP($A4994,'Fats and Greases'!S:T,2,FALSE)), "")</f>
        <v>23.88</v>
      </c>
    </row>
    <row r="4995" spans="1:13" x14ac:dyDescent="0.2">
      <c r="A4995" s="18">
        <v>43775</v>
      </c>
      <c r="B4995" s="19">
        <f t="shared" ref="B4995:B5058" si="156">MONTH(A4995)</f>
        <v>11</v>
      </c>
      <c r="C4995" s="19">
        <f t="shared" ref="C4995:C5058" si="157">YEAR(A4995)</f>
        <v>2019</v>
      </c>
      <c r="D4995" s="10">
        <f ca="1">_xlfn.IFNA((VLOOKUP(A4995,'Fats and Greases'!A:B,2,FALSE)), "")</f>
        <v>19.13</v>
      </c>
      <c r="E4995" s="10">
        <f ca="1">_xlfn.IFNA((VLOOKUP(A4995,'Fats and Greases'!C:D,2,FALSE)), "")</f>
        <v>19.75</v>
      </c>
      <c r="F4995" s="10">
        <f ca="1">_xlfn.IFNA((VLOOKUP(A4995,'Fats and Greases'!E:F,2,FALSE)), "")</f>
        <v>20.5</v>
      </c>
      <c r="G4995" s="10">
        <f ca="1">_xlfn.IFNA((VLOOKUP(A4995,'Fats and Greases'!G:H,2,FALSE)), "")</f>
        <v>21.5</v>
      </c>
      <c r="H4995" s="10">
        <f ca="1">_xlfn.IFNA((VLOOKUP(A4995,'Fats and Greases'!I:J,2,FALSE)), "")</f>
        <v>23</v>
      </c>
      <c r="I4995" s="10">
        <f ca="1">_xlfn.IFNA((VLOOKUP(A4995,'Fats and Greases'!K:L,2,FALSE)), "")</f>
        <v>24.25</v>
      </c>
      <c r="J4995" s="10">
        <f ca="1">_xlfn.IFNA((VLOOKUP(A4995,'Fats and Greases'!M:N,2,FALSE)), "")</f>
        <v>20.5</v>
      </c>
      <c r="K4995" s="10">
        <f ca="1">_xlfn.IFNA((VLOOKUP($A4995,'Fats and Greases'!O:P,2,FALSE)), "")</f>
        <v>26</v>
      </c>
      <c r="L4995" s="10">
        <f ca="1">_xlfn.IFNA((VLOOKUP($A4995,'Fats and Greases'!Q:R,2,FALSE)), "")</f>
        <v>20.5</v>
      </c>
      <c r="M4995" s="10">
        <f ca="1">_xlfn.IFNA((VLOOKUP($A4995,'Fats and Greases'!S:T,2,FALSE)), "")</f>
        <v>23.88</v>
      </c>
    </row>
    <row r="4996" spans="1:13" x14ac:dyDescent="0.2">
      <c r="A4996" s="18">
        <v>43776</v>
      </c>
      <c r="B4996" s="19">
        <f t="shared" si="156"/>
        <v>11</v>
      </c>
      <c r="C4996" s="19">
        <f t="shared" si="157"/>
        <v>2019</v>
      </c>
      <c r="D4996" s="10">
        <f ca="1">_xlfn.IFNA((VLOOKUP(A4996,'Fats and Greases'!A:B,2,FALSE)), "")</f>
        <v>19.13</v>
      </c>
      <c r="E4996" s="10">
        <f ca="1">_xlfn.IFNA((VLOOKUP(A4996,'Fats and Greases'!C:D,2,FALSE)), "")</f>
        <v>19.75</v>
      </c>
      <c r="F4996" s="10">
        <f ca="1">_xlfn.IFNA((VLOOKUP(A4996,'Fats and Greases'!E:F,2,FALSE)), "")</f>
        <v>20.5</v>
      </c>
      <c r="G4996" s="10">
        <f ca="1">_xlfn.IFNA((VLOOKUP(A4996,'Fats and Greases'!G:H,2,FALSE)), "")</f>
        <v>21.5</v>
      </c>
      <c r="H4996" s="10">
        <f ca="1">_xlfn.IFNA((VLOOKUP(A4996,'Fats and Greases'!I:J,2,FALSE)), "")</f>
        <v>23</v>
      </c>
      <c r="I4996" s="10">
        <f ca="1">_xlfn.IFNA((VLOOKUP(A4996,'Fats and Greases'!K:L,2,FALSE)), "")</f>
        <v>24.25</v>
      </c>
      <c r="J4996" s="10">
        <f ca="1">_xlfn.IFNA((VLOOKUP(A4996,'Fats and Greases'!M:N,2,FALSE)), "")</f>
        <v>20.5</v>
      </c>
      <c r="K4996" s="10">
        <f ca="1">_xlfn.IFNA((VLOOKUP($A4996,'Fats and Greases'!O:P,2,FALSE)), "")</f>
        <v>26</v>
      </c>
      <c r="L4996" s="10">
        <f ca="1">_xlfn.IFNA((VLOOKUP($A4996,'Fats and Greases'!Q:R,2,FALSE)), "")</f>
        <v>20.5</v>
      </c>
      <c r="M4996" s="10">
        <f ca="1">_xlfn.IFNA((VLOOKUP($A4996,'Fats and Greases'!S:T,2,FALSE)), "")</f>
        <v>23.88</v>
      </c>
    </row>
    <row r="4997" spans="1:13" x14ac:dyDescent="0.2">
      <c r="A4997" s="18">
        <v>43777</v>
      </c>
      <c r="B4997" s="19">
        <f t="shared" si="156"/>
        <v>11</v>
      </c>
      <c r="C4997" s="19">
        <f t="shared" si="157"/>
        <v>2019</v>
      </c>
      <c r="D4997" s="10">
        <f ca="1">_xlfn.IFNA((VLOOKUP(A4997,'Fats and Greases'!A:B,2,FALSE)), "")</f>
        <v>19.13</v>
      </c>
      <c r="E4997" s="10">
        <f ca="1">_xlfn.IFNA((VLOOKUP(A4997,'Fats and Greases'!C:D,2,FALSE)), "")</f>
        <v>19.75</v>
      </c>
      <c r="F4997" s="10">
        <f ca="1">_xlfn.IFNA((VLOOKUP(A4997,'Fats and Greases'!E:F,2,FALSE)), "")</f>
        <v>20.5</v>
      </c>
      <c r="G4997" s="10">
        <f ca="1">_xlfn.IFNA((VLOOKUP(A4997,'Fats and Greases'!G:H,2,FALSE)), "")</f>
        <v>21.5</v>
      </c>
      <c r="H4997" s="10">
        <f ca="1">_xlfn.IFNA((VLOOKUP(A4997,'Fats and Greases'!I:J,2,FALSE)), "")</f>
        <v>23</v>
      </c>
      <c r="I4997" s="10">
        <f ca="1">_xlfn.IFNA((VLOOKUP(A4997,'Fats and Greases'!K:L,2,FALSE)), "")</f>
        <v>24.25</v>
      </c>
      <c r="J4997" s="10">
        <f ca="1">_xlfn.IFNA((VLOOKUP(A4997,'Fats and Greases'!M:N,2,FALSE)), "")</f>
        <v>20.5</v>
      </c>
      <c r="K4997" s="10">
        <f ca="1">_xlfn.IFNA((VLOOKUP($A4997,'Fats and Greases'!O:P,2,FALSE)), "")</f>
        <v>26</v>
      </c>
      <c r="L4997" s="10">
        <f ca="1">_xlfn.IFNA((VLOOKUP($A4997,'Fats and Greases'!Q:R,2,FALSE)), "")</f>
        <v>20.5</v>
      </c>
      <c r="M4997" s="10">
        <f ca="1">_xlfn.IFNA((VLOOKUP($A4997,'Fats and Greases'!S:T,2,FALSE)), "")</f>
        <v>23.88</v>
      </c>
    </row>
    <row r="4998" spans="1:13" x14ac:dyDescent="0.2">
      <c r="A4998" s="18">
        <v>43780</v>
      </c>
      <c r="B4998" s="19">
        <f t="shared" si="156"/>
        <v>11</v>
      </c>
      <c r="C4998" s="19">
        <f t="shared" si="157"/>
        <v>2019</v>
      </c>
      <c r="D4998" s="10">
        <f ca="1">_xlfn.IFNA((VLOOKUP(A4998,'Fats and Greases'!A:B,2,FALSE)), "")</f>
        <v>19.13</v>
      </c>
      <c r="E4998" s="10">
        <f ca="1">_xlfn.IFNA((VLOOKUP(A4998,'Fats and Greases'!C:D,2,FALSE)), "")</f>
        <v>19.75</v>
      </c>
      <c r="F4998" s="10">
        <f ca="1">_xlfn.IFNA((VLOOKUP(A4998,'Fats and Greases'!E:F,2,FALSE)), "")</f>
        <v>20.5</v>
      </c>
      <c r="G4998" s="10">
        <f ca="1">_xlfn.IFNA((VLOOKUP(A4998,'Fats and Greases'!G:H,2,FALSE)), "")</f>
        <v>21.5</v>
      </c>
      <c r="H4998" s="10">
        <f ca="1">_xlfn.IFNA((VLOOKUP(A4998,'Fats and Greases'!I:J,2,FALSE)), "")</f>
        <v>23</v>
      </c>
      <c r="I4998" s="10">
        <f ca="1">_xlfn.IFNA((VLOOKUP(A4998,'Fats and Greases'!K:L,2,FALSE)), "")</f>
        <v>24.25</v>
      </c>
      <c r="J4998" s="10">
        <f ca="1">_xlfn.IFNA((VLOOKUP(A4998,'Fats and Greases'!M:N,2,FALSE)), "")</f>
        <v>20.5</v>
      </c>
      <c r="K4998" s="10">
        <f ca="1">_xlfn.IFNA((VLOOKUP($A4998,'Fats and Greases'!O:P,2,FALSE)), "")</f>
        <v>26</v>
      </c>
      <c r="L4998" s="10">
        <f ca="1">_xlfn.IFNA((VLOOKUP($A4998,'Fats and Greases'!Q:R,2,FALSE)), "")</f>
        <v>20.5</v>
      </c>
      <c r="M4998" s="10">
        <f ca="1">_xlfn.IFNA((VLOOKUP($A4998,'Fats and Greases'!S:T,2,FALSE)), "")</f>
        <v>23.88</v>
      </c>
    </row>
    <row r="4999" spans="1:13" x14ac:dyDescent="0.2">
      <c r="A4999" s="18">
        <v>43781</v>
      </c>
      <c r="B4999" s="19">
        <f t="shared" si="156"/>
        <v>11</v>
      </c>
      <c r="C4999" s="19">
        <f t="shared" si="157"/>
        <v>2019</v>
      </c>
      <c r="D4999" s="10">
        <f ca="1">_xlfn.IFNA((VLOOKUP(A4999,'Fats and Greases'!A:B,2,FALSE)), "")</f>
        <v>19.25</v>
      </c>
      <c r="E4999" s="10">
        <f ca="1">_xlfn.IFNA((VLOOKUP(A4999,'Fats and Greases'!C:D,2,FALSE)), "")</f>
        <v>19.75</v>
      </c>
      <c r="F4999" s="10">
        <f ca="1">_xlfn.IFNA((VLOOKUP(A4999,'Fats and Greases'!E:F,2,FALSE)), "")</f>
        <v>20.5</v>
      </c>
      <c r="G4999" s="10">
        <f ca="1">_xlfn.IFNA((VLOOKUP(A4999,'Fats and Greases'!G:H,2,FALSE)), "")</f>
        <v>21.5</v>
      </c>
      <c r="H4999" s="10">
        <f ca="1">_xlfn.IFNA((VLOOKUP(A4999,'Fats and Greases'!I:J,2,FALSE)), "")</f>
        <v>23</v>
      </c>
      <c r="I4999" s="10">
        <f ca="1">_xlfn.IFNA((VLOOKUP(A4999,'Fats and Greases'!K:L,2,FALSE)), "")</f>
        <v>23.25</v>
      </c>
      <c r="J4999" s="10">
        <f ca="1">_xlfn.IFNA((VLOOKUP(A4999,'Fats and Greases'!M:N,2,FALSE)), "")</f>
        <v>20.5</v>
      </c>
      <c r="K4999" s="10">
        <f ca="1">_xlfn.IFNA((VLOOKUP($A4999,'Fats and Greases'!O:P,2,FALSE)), "")</f>
        <v>26.5</v>
      </c>
      <c r="L4999" s="10">
        <f ca="1">_xlfn.IFNA((VLOOKUP($A4999,'Fats and Greases'!Q:R,2,FALSE)), "")</f>
        <v>20.5</v>
      </c>
      <c r="M4999" s="10">
        <f ca="1">_xlfn.IFNA((VLOOKUP($A4999,'Fats and Greases'!S:T,2,FALSE)), "")</f>
        <v>23.88</v>
      </c>
    </row>
    <row r="5000" spans="1:13" x14ac:dyDescent="0.2">
      <c r="A5000" s="18">
        <v>43782</v>
      </c>
      <c r="B5000" s="19">
        <f t="shared" si="156"/>
        <v>11</v>
      </c>
      <c r="C5000" s="19">
        <f t="shared" si="157"/>
        <v>2019</v>
      </c>
      <c r="D5000" s="10">
        <f ca="1">_xlfn.IFNA((VLOOKUP(A5000,'Fats and Greases'!A:B,2,FALSE)), "")</f>
        <v>19.25</v>
      </c>
      <c r="E5000" s="10">
        <f ca="1">_xlfn.IFNA((VLOOKUP(A5000,'Fats and Greases'!C:D,2,FALSE)), "")</f>
        <v>19.75</v>
      </c>
      <c r="F5000" s="10">
        <f ca="1">_xlfn.IFNA((VLOOKUP(A5000,'Fats and Greases'!E:F,2,FALSE)), "")</f>
        <v>20.5</v>
      </c>
      <c r="G5000" s="10">
        <f ca="1">_xlfn.IFNA((VLOOKUP(A5000,'Fats and Greases'!G:H,2,FALSE)), "")</f>
        <v>21.5</v>
      </c>
      <c r="H5000" s="10">
        <f ca="1">_xlfn.IFNA((VLOOKUP(A5000,'Fats and Greases'!I:J,2,FALSE)), "")</f>
        <v>23</v>
      </c>
      <c r="I5000" s="10">
        <f ca="1">_xlfn.IFNA((VLOOKUP(A5000,'Fats and Greases'!K:L,2,FALSE)), "")</f>
        <v>23.25</v>
      </c>
      <c r="J5000" s="10">
        <f ca="1">_xlfn.IFNA((VLOOKUP(A5000,'Fats and Greases'!M:N,2,FALSE)), "")</f>
        <v>20.5</v>
      </c>
      <c r="K5000" s="10">
        <f ca="1">_xlfn.IFNA((VLOOKUP($A5000,'Fats and Greases'!O:P,2,FALSE)), "")</f>
        <v>26.5</v>
      </c>
      <c r="L5000" s="10">
        <f ca="1">_xlfn.IFNA((VLOOKUP($A5000,'Fats and Greases'!Q:R,2,FALSE)), "")</f>
        <v>20.5</v>
      </c>
      <c r="M5000" s="10">
        <f ca="1">_xlfn.IFNA((VLOOKUP($A5000,'Fats and Greases'!S:T,2,FALSE)), "")</f>
        <v>23.88</v>
      </c>
    </row>
    <row r="5001" spans="1:13" x14ac:dyDescent="0.2">
      <c r="A5001" s="18">
        <v>43783</v>
      </c>
      <c r="B5001" s="19">
        <f t="shared" si="156"/>
        <v>11</v>
      </c>
      <c r="C5001" s="19">
        <f t="shared" si="157"/>
        <v>2019</v>
      </c>
      <c r="D5001" s="10">
        <f ca="1">_xlfn.IFNA((VLOOKUP(A5001,'Fats and Greases'!A:B,2,FALSE)), "")</f>
        <v>19.25</v>
      </c>
      <c r="E5001" s="10">
        <f ca="1">_xlfn.IFNA((VLOOKUP(A5001,'Fats and Greases'!C:D,2,FALSE)), "")</f>
        <v>19.75</v>
      </c>
      <c r="F5001" s="10">
        <f ca="1">_xlfn.IFNA((VLOOKUP(A5001,'Fats and Greases'!E:F,2,FALSE)), "")</f>
        <v>20.5</v>
      </c>
      <c r="G5001" s="10">
        <f ca="1">_xlfn.IFNA((VLOOKUP(A5001,'Fats and Greases'!G:H,2,FALSE)), "")</f>
        <v>21.5</v>
      </c>
      <c r="H5001" s="10">
        <f ca="1">_xlfn.IFNA((VLOOKUP(A5001,'Fats and Greases'!I:J,2,FALSE)), "")</f>
        <v>23</v>
      </c>
      <c r="I5001" s="10">
        <f ca="1">_xlfn.IFNA((VLOOKUP(A5001,'Fats and Greases'!K:L,2,FALSE)), "")</f>
        <v>23.25</v>
      </c>
      <c r="J5001" s="10">
        <f ca="1">_xlfn.IFNA((VLOOKUP(A5001,'Fats and Greases'!M:N,2,FALSE)), "")</f>
        <v>20.5</v>
      </c>
      <c r="K5001" s="10">
        <f ca="1">_xlfn.IFNA((VLOOKUP($A5001,'Fats and Greases'!O:P,2,FALSE)), "")</f>
        <v>26.5</v>
      </c>
      <c r="L5001" s="10">
        <f ca="1">_xlfn.IFNA((VLOOKUP($A5001,'Fats and Greases'!Q:R,2,FALSE)), "")</f>
        <v>20.5</v>
      </c>
      <c r="M5001" s="10">
        <f ca="1">_xlfn.IFNA((VLOOKUP($A5001,'Fats and Greases'!S:T,2,FALSE)), "")</f>
        <v>23.88</v>
      </c>
    </row>
    <row r="5002" spans="1:13" x14ac:dyDescent="0.2">
      <c r="A5002" s="18">
        <v>43784</v>
      </c>
      <c r="B5002" s="19">
        <f t="shared" si="156"/>
        <v>11</v>
      </c>
      <c r="C5002" s="19">
        <f t="shared" si="157"/>
        <v>2019</v>
      </c>
      <c r="D5002" s="10">
        <f ca="1">_xlfn.IFNA((VLOOKUP(A5002,'Fats and Greases'!A:B,2,FALSE)), "")</f>
        <v>19.25</v>
      </c>
      <c r="E5002" s="10">
        <f ca="1">_xlfn.IFNA((VLOOKUP(A5002,'Fats and Greases'!C:D,2,FALSE)), "")</f>
        <v>19.75</v>
      </c>
      <c r="F5002" s="10">
        <f ca="1">_xlfn.IFNA((VLOOKUP(A5002,'Fats and Greases'!E:F,2,FALSE)), "")</f>
        <v>20.5</v>
      </c>
      <c r="G5002" s="10">
        <f ca="1">_xlfn.IFNA((VLOOKUP(A5002,'Fats and Greases'!G:H,2,FALSE)), "")</f>
        <v>21.5</v>
      </c>
      <c r="H5002" s="10">
        <f ca="1">_xlfn.IFNA((VLOOKUP(A5002,'Fats and Greases'!I:J,2,FALSE)), "")</f>
        <v>23</v>
      </c>
      <c r="I5002" s="10">
        <f ca="1">_xlfn.IFNA((VLOOKUP(A5002,'Fats and Greases'!K:L,2,FALSE)), "")</f>
        <v>23.25</v>
      </c>
      <c r="J5002" s="10">
        <f ca="1">_xlfn.IFNA((VLOOKUP(A5002,'Fats and Greases'!M:N,2,FALSE)), "")</f>
        <v>20.5</v>
      </c>
      <c r="K5002" s="10">
        <f ca="1">_xlfn.IFNA((VLOOKUP($A5002,'Fats and Greases'!O:P,2,FALSE)), "")</f>
        <v>26.5</v>
      </c>
      <c r="L5002" s="10">
        <f ca="1">_xlfn.IFNA((VLOOKUP($A5002,'Fats and Greases'!Q:R,2,FALSE)), "")</f>
        <v>20.5</v>
      </c>
      <c r="M5002" s="10">
        <f ca="1">_xlfn.IFNA((VLOOKUP($A5002,'Fats and Greases'!S:T,2,FALSE)), "")</f>
        <v>23.88</v>
      </c>
    </row>
    <row r="5003" spans="1:13" x14ac:dyDescent="0.2">
      <c r="A5003" s="18">
        <v>43787</v>
      </c>
      <c r="B5003" s="19">
        <f t="shared" si="156"/>
        <v>11</v>
      </c>
      <c r="C5003" s="19">
        <f t="shared" si="157"/>
        <v>2019</v>
      </c>
      <c r="D5003" s="10">
        <f ca="1">_xlfn.IFNA((VLOOKUP(A5003,'Fats and Greases'!A:B,2,FALSE)), "")</f>
        <v>19.25</v>
      </c>
      <c r="E5003" s="10">
        <f ca="1">_xlfn.IFNA((VLOOKUP(A5003,'Fats and Greases'!C:D,2,FALSE)), "")</f>
        <v>19.75</v>
      </c>
      <c r="F5003" s="10">
        <f ca="1">_xlfn.IFNA((VLOOKUP(A5003,'Fats and Greases'!E:F,2,FALSE)), "")</f>
        <v>20.5</v>
      </c>
      <c r="G5003" s="10">
        <f ca="1">_xlfn.IFNA((VLOOKUP(A5003,'Fats and Greases'!G:H,2,FALSE)), "")</f>
        <v>21.5</v>
      </c>
      <c r="H5003" s="10">
        <f ca="1">_xlfn.IFNA((VLOOKUP(A5003,'Fats and Greases'!I:J,2,FALSE)), "")</f>
        <v>23</v>
      </c>
      <c r="I5003" s="10">
        <f ca="1">_xlfn.IFNA((VLOOKUP(A5003,'Fats and Greases'!K:L,2,FALSE)), "")</f>
        <v>23.25</v>
      </c>
      <c r="J5003" s="10">
        <f ca="1">_xlfn.IFNA((VLOOKUP(A5003,'Fats and Greases'!M:N,2,FALSE)), "")</f>
        <v>20.5</v>
      </c>
      <c r="K5003" s="10">
        <f ca="1">_xlfn.IFNA((VLOOKUP($A5003,'Fats and Greases'!O:P,2,FALSE)), "")</f>
        <v>26.5</v>
      </c>
      <c r="L5003" s="10">
        <f ca="1">_xlfn.IFNA((VLOOKUP($A5003,'Fats and Greases'!Q:R,2,FALSE)), "")</f>
        <v>20.5</v>
      </c>
      <c r="M5003" s="10">
        <f ca="1">_xlfn.IFNA((VLOOKUP($A5003,'Fats and Greases'!S:T,2,FALSE)), "")</f>
        <v>23.88</v>
      </c>
    </row>
    <row r="5004" spans="1:13" x14ac:dyDescent="0.2">
      <c r="A5004" s="18">
        <v>43788</v>
      </c>
      <c r="B5004" s="19">
        <f t="shared" si="156"/>
        <v>11</v>
      </c>
      <c r="C5004" s="19">
        <f t="shared" si="157"/>
        <v>2019</v>
      </c>
      <c r="D5004" s="10">
        <f ca="1">_xlfn.IFNA((VLOOKUP(A5004,'Fats and Greases'!A:B,2,FALSE)), "")</f>
        <v>19.25</v>
      </c>
      <c r="E5004" s="10">
        <f ca="1">_xlfn.IFNA((VLOOKUP(A5004,'Fats and Greases'!C:D,2,FALSE)), "")</f>
        <v>19.75</v>
      </c>
      <c r="F5004" s="10">
        <f ca="1">_xlfn.IFNA((VLOOKUP(A5004,'Fats and Greases'!E:F,2,FALSE)), "")</f>
        <v>20.5</v>
      </c>
      <c r="G5004" s="10">
        <f ca="1">_xlfn.IFNA((VLOOKUP(A5004,'Fats and Greases'!G:H,2,FALSE)), "")</f>
        <v>21.5</v>
      </c>
      <c r="H5004" s="10">
        <f ca="1">_xlfn.IFNA((VLOOKUP(A5004,'Fats and Greases'!I:J,2,FALSE)), "")</f>
        <v>23</v>
      </c>
      <c r="I5004" s="10">
        <f ca="1">_xlfn.IFNA((VLOOKUP(A5004,'Fats and Greases'!K:L,2,FALSE)), "")</f>
        <v>23.25</v>
      </c>
      <c r="J5004" s="10">
        <f ca="1">_xlfn.IFNA((VLOOKUP(A5004,'Fats and Greases'!M:N,2,FALSE)), "")</f>
        <v>20.5</v>
      </c>
      <c r="K5004" s="10">
        <f ca="1">_xlfn.IFNA((VLOOKUP($A5004,'Fats and Greases'!O:P,2,FALSE)), "")</f>
        <v>26.5</v>
      </c>
      <c r="L5004" s="10">
        <f ca="1">_xlfn.IFNA((VLOOKUP($A5004,'Fats and Greases'!Q:R,2,FALSE)), "")</f>
        <v>20.5</v>
      </c>
      <c r="M5004" s="10">
        <f ca="1">_xlfn.IFNA((VLOOKUP($A5004,'Fats and Greases'!S:T,2,FALSE)), "")</f>
        <v>23.88</v>
      </c>
    </row>
    <row r="5005" spans="1:13" x14ac:dyDescent="0.2">
      <c r="A5005" s="18">
        <v>43789</v>
      </c>
      <c r="B5005" s="19">
        <f t="shared" si="156"/>
        <v>11</v>
      </c>
      <c r="C5005" s="19">
        <f t="shared" si="157"/>
        <v>2019</v>
      </c>
      <c r="D5005" s="10">
        <f ca="1">_xlfn.IFNA((VLOOKUP(A5005,'Fats and Greases'!A:B,2,FALSE)), "")</f>
        <v>19.25</v>
      </c>
      <c r="E5005" s="10">
        <f ca="1">_xlfn.IFNA((VLOOKUP(A5005,'Fats and Greases'!C:D,2,FALSE)), "")</f>
        <v>19.75</v>
      </c>
      <c r="F5005" s="10">
        <f ca="1">_xlfn.IFNA((VLOOKUP(A5005,'Fats and Greases'!E:F,2,FALSE)), "")</f>
        <v>20.5</v>
      </c>
      <c r="G5005" s="10">
        <f ca="1">_xlfn.IFNA((VLOOKUP(A5005,'Fats and Greases'!G:H,2,FALSE)), "")</f>
        <v>21.5</v>
      </c>
      <c r="H5005" s="10">
        <f ca="1">_xlfn.IFNA((VLOOKUP(A5005,'Fats and Greases'!I:J,2,FALSE)), "")</f>
        <v>23</v>
      </c>
      <c r="I5005" s="10">
        <f ca="1">_xlfn.IFNA((VLOOKUP(A5005,'Fats and Greases'!K:L,2,FALSE)), "")</f>
        <v>23.25</v>
      </c>
      <c r="J5005" s="10">
        <f ca="1">_xlfn.IFNA((VLOOKUP(A5005,'Fats and Greases'!M:N,2,FALSE)), "")</f>
        <v>20.5</v>
      </c>
      <c r="K5005" s="10">
        <f ca="1">_xlfn.IFNA((VLOOKUP($A5005,'Fats and Greases'!O:P,2,FALSE)), "")</f>
        <v>26.5</v>
      </c>
      <c r="L5005" s="10">
        <f ca="1">_xlfn.IFNA((VLOOKUP($A5005,'Fats and Greases'!Q:R,2,FALSE)), "")</f>
        <v>20.5</v>
      </c>
      <c r="M5005" s="10">
        <f ca="1">_xlfn.IFNA((VLOOKUP($A5005,'Fats and Greases'!S:T,2,FALSE)), "")</f>
        <v>23.88</v>
      </c>
    </row>
    <row r="5006" spans="1:13" x14ac:dyDescent="0.2">
      <c r="A5006" s="18">
        <v>43790</v>
      </c>
      <c r="B5006" s="19">
        <f t="shared" si="156"/>
        <v>11</v>
      </c>
      <c r="C5006" s="19">
        <f t="shared" si="157"/>
        <v>2019</v>
      </c>
      <c r="D5006" s="10">
        <f ca="1">_xlfn.IFNA((VLOOKUP(A5006,'Fats and Greases'!A:B,2,FALSE)), "")</f>
        <v>19.25</v>
      </c>
      <c r="E5006" s="10">
        <f ca="1">_xlfn.IFNA((VLOOKUP(A5006,'Fats and Greases'!C:D,2,FALSE)), "")</f>
        <v>19.75</v>
      </c>
      <c r="F5006" s="10">
        <f ca="1">_xlfn.IFNA((VLOOKUP(A5006,'Fats and Greases'!E:F,2,FALSE)), "")</f>
        <v>20.5</v>
      </c>
      <c r="G5006" s="10">
        <f ca="1">_xlfn.IFNA((VLOOKUP(A5006,'Fats and Greases'!G:H,2,FALSE)), "")</f>
        <v>21.5</v>
      </c>
      <c r="H5006" s="10">
        <f ca="1">_xlfn.IFNA((VLOOKUP(A5006,'Fats and Greases'!I:J,2,FALSE)), "")</f>
        <v>23</v>
      </c>
      <c r="I5006" s="10">
        <f ca="1">_xlfn.IFNA((VLOOKUP(A5006,'Fats and Greases'!K:L,2,FALSE)), "")</f>
        <v>23.25</v>
      </c>
      <c r="J5006" s="10">
        <f ca="1">_xlfn.IFNA((VLOOKUP(A5006,'Fats and Greases'!M:N,2,FALSE)), "")</f>
        <v>20.5</v>
      </c>
      <c r="K5006" s="10">
        <f ca="1">_xlfn.IFNA((VLOOKUP($A5006,'Fats and Greases'!O:P,2,FALSE)), "")</f>
        <v>26.5</v>
      </c>
      <c r="L5006" s="10">
        <f ca="1">_xlfn.IFNA((VLOOKUP($A5006,'Fats and Greases'!Q:R,2,FALSE)), "")</f>
        <v>20.5</v>
      </c>
      <c r="M5006" s="10">
        <f ca="1">_xlfn.IFNA((VLOOKUP($A5006,'Fats and Greases'!S:T,2,FALSE)), "")</f>
        <v>23.88</v>
      </c>
    </row>
    <row r="5007" spans="1:13" x14ac:dyDescent="0.2">
      <c r="A5007" s="18">
        <v>43791</v>
      </c>
      <c r="B5007" s="19">
        <f t="shared" si="156"/>
        <v>11</v>
      </c>
      <c r="C5007" s="19">
        <f t="shared" si="157"/>
        <v>2019</v>
      </c>
      <c r="D5007" s="10">
        <f ca="1">_xlfn.IFNA((VLOOKUP(A5007,'Fats and Greases'!A:B,2,FALSE)), "")</f>
        <v>19.25</v>
      </c>
      <c r="E5007" s="10">
        <f ca="1">_xlfn.IFNA((VLOOKUP(A5007,'Fats and Greases'!C:D,2,FALSE)), "")</f>
        <v>19.75</v>
      </c>
      <c r="F5007" s="10">
        <f ca="1">_xlfn.IFNA((VLOOKUP(A5007,'Fats and Greases'!E:F,2,FALSE)), "")</f>
        <v>20.5</v>
      </c>
      <c r="G5007" s="10">
        <f ca="1">_xlfn.IFNA((VLOOKUP(A5007,'Fats and Greases'!G:H,2,FALSE)), "")</f>
        <v>21.5</v>
      </c>
      <c r="H5007" s="10">
        <f ca="1">_xlfn.IFNA((VLOOKUP(A5007,'Fats and Greases'!I:J,2,FALSE)), "")</f>
        <v>23</v>
      </c>
      <c r="I5007" s="10">
        <f ca="1">_xlfn.IFNA((VLOOKUP(A5007,'Fats and Greases'!K:L,2,FALSE)), "")</f>
        <v>23.25</v>
      </c>
      <c r="J5007" s="10">
        <f ca="1">_xlfn.IFNA((VLOOKUP(A5007,'Fats and Greases'!M:N,2,FALSE)), "")</f>
        <v>20.5</v>
      </c>
      <c r="K5007" s="10">
        <f ca="1">_xlfn.IFNA((VLOOKUP($A5007,'Fats and Greases'!O:P,2,FALSE)), "")</f>
        <v>26.5</v>
      </c>
      <c r="L5007" s="10">
        <f ca="1">_xlfn.IFNA((VLOOKUP($A5007,'Fats and Greases'!Q:R,2,FALSE)), "")</f>
        <v>20.5</v>
      </c>
      <c r="M5007" s="10">
        <f ca="1">_xlfn.IFNA((VLOOKUP($A5007,'Fats and Greases'!S:T,2,FALSE)), "")</f>
        <v>23.88</v>
      </c>
    </row>
    <row r="5008" spans="1:13" x14ac:dyDescent="0.2">
      <c r="A5008" s="18">
        <v>43794</v>
      </c>
      <c r="B5008" s="19">
        <f t="shared" si="156"/>
        <v>11</v>
      </c>
      <c r="C5008" s="19">
        <f t="shared" si="157"/>
        <v>2019</v>
      </c>
      <c r="D5008" s="10">
        <f ca="1">_xlfn.IFNA((VLOOKUP(A5008,'Fats and Greases'!A:B,2,FALSE)), "")</f>
        <v>19.25</v>
      </c>
      <c r="E5008" s="10">
        <f ca="1">_xlfn.IFNA((VLOOKUP(A5008,'Fats and Greases'!C:D,2,FALSE)), "")</f>
        <v>19.75</v>
      </c>
      <c r="F5008" s="10">
        <f ca="1">_xlfn.IFNA((VLOOKUP(A5008,'Fats and Greases'!E:F,2,FALSE)), "")</f>
        <v>20.5</v>
      </c>
      <c r="G5008" s="10">
        <f ca="1">_xlfn.IFNA((VLOOKUP(A5008,'Fats and Greases'!G:H,2,FALSE)), "")</f>
        <v>21.5</v>
      </c>
      <c r="H5008" s="10">
        <f ca="1">_xlfn.IFNA((VLOOKUP(A5008,'Fats and Greases'!I:J,2,FALSE)), "")</f>
        <v>23</v>
      </c>
      <c r="I5008" s="10">
        <f ca="1">_xlfn.IFNA((VLOOKUP(A5008,'Fats and Greases'!K:L,2,FALSE)), "")</f>
        <v>23.25</v>
      </c>
      <c r="J5008" s="10">
        <f ca="1">_xlfn.IFNA((VLOOKUP(A5008,'Fats and Greases'!M:N,2,FALSE)), "")</f>
        <v>20.5</v>
      </c>
      <c r="K5008" s="10">
        <f ca="1">_xlfn.IFNA((VLOOKUP($A5008,'Fats and Greases'!O:P,2,FALSE)), "")</f>
        <v>26.5</v>
      </c>
      <c r="L5008" s="10">
        <f ca="1">_xlfn.IFNA((VLOOKUP($A5008,'Fats and Greases'!Q:R,2,FALSE)), "")</f>
        <v>20.5</v>
      </c>
      <c r="M5008" s="10">
        <f ca="1">_xlfn.IFNA((VLOOKUP($A5008,'Fats and Greases'!S:T,2,FALSE)), "")</f>
        <v>23.88</v>
      </c>
    </row>
    <row r="5009" spans="1:13" x14ac:dyDescent="0.2">
      <c r="A5009" s="18">
        <v>43795</v>
      </c>
      <c r="B5009" s="19">
        <f t="shared" si="156"/>
        <v>11</v>
      </c>
      <c r="C5009" s="19">
        <f t="shared" si="157"/>
        <v>2019</v>
      </c>
      <c r="D5009" s="10">
        <f ca="1">_xlfn.IFNA((VLOOKUP(A5009,'Fats and Greases'!A:B,2,FALSE)), "")</f>
        <v>19.25</v>
      </c>
      <c r="E5009" s="10">
        <f ca="1">_xlfn.IFNA((VLOOKUP(A5009,'Fats and Greases'!C:D,2,FALSE)), "")</f>
        <v>19.75</v>
      </c>
      <c r="F5009" s="10">
        <f ca="1">_xlfn.IFNA((VLOOKUP(A5009,'Fats and Greases'!E:F,2,FALSE)), "")</f>
        <v>20.5</v>
      </c>
      <c r="G5009" s="10">
        <f ca="1">_xlfn.IFNA((VLOOKUP(A5009,'Fats and Greases'!G:H,2,FALSE)), "")</f>
        <v>21.5</v>
      </c>
      <c r="H5009" s="10">
        <f ca="1">_xlfn.IFNA((VLOOKUP(A5009,'Fats and Greases'!I:J,2,FALSE)), "")</f>
        <v>23</v>
      </c>
      <c r="I5009" s="10">
        <f ca="1">_xlfn.IFNA((VLOOKUP(A5009,'Fats and Greases'!K:L,2,FALSE)), "")</f>
        <v>24.5</v>
      </c>
      <c r="J5009" s="10">
        <f ca="1">_xlfn.IFNA((VLOOKUP(A5009,'Fats and Greases'!M:N,2,FALSE)), "")</f>
        <v>20.5</v>
      </c>
      <c r="K5009" s="10">
        <f ca="1">_xlfn.IFNA((VLOOKUP($A5009,'Fats and Greases'!O:P,2,FALSE)), "")</f>
        <v>26.5</v>
      </c>
      <c r="L5009" s="10">
        <f ca="1">_xlfn.IFNA((VLOOKUP($A5009,'Fats and Greases'!Q:R,2,FALSE)), "")</f>
        <v>20.5</v>
      </c>
      <c r="M5009" s="10">
        <f ca="1">_xlfn.IFNA((VLOOKUP($A5009,'Fats and Greases'!S:T,2,FALSE)), "")</f>
        <v>23.88</v>
      </c>
    </row>
    <row r="5010" spans="1:13" x14ac:dyDescent="0.2">
      <c r="A5010" s="18">
        <v>43796</v>
      </c>
      <c r="B5010" s="19">
        <f t="shared" si="156"/>
        <v>11</v>
      </c>
      <c r="C5010" s="19">
        <f t="shared" si="157"/>
        <v>2019</v>
      </c>
      <c r="D5010" s="10">
        <f ca="1">_xlfn.IFNA((VLOOKUP(A5010,'Fats and Greases'!A:B,2,FALSE)), "")</f>
        <v>19.25</v>
      </c>
      <c r="E5010" s="10">
        <f ca="1">_xlfn.IFNA((VLOOKUP(A5010,'Fats and Greases'!C:D,2,FALSE)), "")</f>
        <v>19.75</v>
      </c>
      <c r="F5010" s="10">
        <f ca="1">_xlfn.IFNA((VLOOKUP(A5010,'Fats and Greases'!E:F,2,FALSE)), "")</f>
        <v>20.5</v>
      </c>
      <c r="G5010" s="10">
        <f ca="1">_xlfn.IFNA((VLOOKUP(A5010,'Fats and Greases'!G:H,2,FALSE)), "")</f>
        <v>21.5</v>
      </c>
      <c r="H5010" s="10">
        <f ca="1">_xlfn.IFNA((VLOOKUP(A5010,'Fats and Greases'!I:J,2,FALSE)), "")</f>
        <v>23</v>
      </c>
      <c r="I5010" s="10">
        <f ca="1">_xlfn.IFNA((VLOOKUP(A5010,'Fats and Greases'!K:L,2,FALSE)), "")</f>
        <v>24.5</v>
      </c>
      <c r="J5010" s="10">
        <f ca="1">_xlfn.IFNA((VLOOKUP(A5010,'Fats and Greases'!M:N,2,FALSE)), "")</f>
        <v>20.5</v>
      </c>
      <c r="K5010" s="10">
        <f ca="1">_xlfn.IFNA((VLOOKUP($A5010,'Fats and Greases'!O:P,2,FALSE)), "")</f>
        <v>26.5</v>
      </c>
      <c r="L5010" s="10">
        <f ca="1">_xlfn.IFNA((VLOOKUP($A5010,'Fats and Greases'!Q:R,2,FALSE)), "")</f>
        <v>20.5</v>
      </c>
      <c r="M5010" s="10">
        <f ca="1">_xlfn.IFNA((VLOOKUP($A5010,'Fats and Greases'!S:T,2,FALSE)), "")</f>
        <v>23.88</v>
      </c>
    </row>
    <row r="5011" spans="1:13" x14ac:dyDescent="0.2">
      <c r="A5011" s="18">
        <v>43797</v>
      </c>
      <c r="B5011" s="19">
        <f t="shared" si="156"/>
        <v>11</v>
      </c>
      <c r="C5011" s="19">
        <f t="shared" si="157"/>
        <v>2019</v>
      </c>
      <c r="D5011" s="10" t="str">
        <f ca="1">_xlfn.IFNA((VLOOKUP(A5011,'Fats and Greases'!A:B,2,FALSE)), "")</f>
        <v/>
      </c>
      <c r="E5011" s="10" t="str">
        <f ca="1">_xlfn.IFNA((VLOOKUP(A5011,'Fats and Greases'!C:D,2,FALSE)), "")</f>
        <v/>
      </c>
      <c r="F5011" s="10" t="str">
        <f ca="1">_xlfn.IFNA((VLOOKUP(A5011,'Fats and Greases'!E:F,2,FALSE)), "")</f>
        <v/>
      </c>
      <c r="G5011" s="10" t="str">
        <f ca="1">_xlfn.IFNA((VLOOKUP(A5011,'Fats and Greases'!G:H,2,FALSE)), "")</f>
        <v/>
      </c>
      <c r="H5011" s="10" t="str">
        <f ca="1">_xlfn.IFNA((VLOOKUP(A5011,'Fats and Greases'!I:J,2,FALSE)), "")</f>
        <v/>
      </c>
      <c r="I5011" s="10" t="str">
        <f ca="1">_xlfn.IFNA((VLOOKUP(A5011,'Fats and Greases'!K:L,2,FALSE)), "")</f>
        <v/>
      </c>
      <c r="J5011" s="10" t="str">
        <f ca="1">_xlfn.IFNA((VLOOKUP(A5011,'Fats and Greases'!M:N,2,FALSE)), "")</f>
        <v/>
      </c>
      <c r="K5011" s="10" t="str">
        <f ca="1">_xlfn.IFNA((VLOOKUP($A5011,'Fats and Greases'!O:P,2,FALSE)), "")</f>
        <v/>
      </c>
      <c r="L5011" s="10" t="str">
        <f ca="1">_xlfn.IFNA((VLOOKUP($A5011,'Fats and Greases'!Q:R,2,FALSE)), "")</f>
        <v/>
      </c>
      <c r="M5011" s="10" t="str">
        <f ca="1">_xlfn.IFNA((VLOOKUP($A5011,'Fats and Greases'!S:T,2,FALSE)), "")</f>
        <v/>
      </c>
    </row>
    <row r="5012" spans="1:13" x14ac:dyDescent="0.2">
      <c r="A5012" s="18">
        <v>43798</v>
      </c>
      <c r="B5012" s="19">
        <f t="shared" si="156"/>
        <v>11</v>
      </c>
      <c r="C5012" s="19">
        <f t="shared" si="157"/>
        <v>2019</v>
      </c>
      <c r="D5012" s="10" t="str">
        <f ca="1">_xlfn.IFNA((VLOOKUP(A5012,'Fats and Greases'!A:B,2,FALSE)), "")</f>
        <v/>
      </c>
      <c r="E5012" s="10" t="str">
        <f ca="1">_xlfn.IFNA((VLOOKUP(A5012,'Fats and Greases'!C:D,2,FALSE)), "")</f>
        <v/>
      </c>
      <c r="F5012" s="10" t="str">
        <f ca="1">_xlfn.IFNA((VLOOKUP(A5012,'Fats and Greases'!E:F,2,FALSE)), "")</f>
        <v/>
      </c>
      <c r="G5012" s="10" t="str">
        <f ca="1">_xlfn.IFNA((VLOOKUP(A5012,'Fats and Greases'!G:H,2,FALSE)), "")</f>
        <v/>
      </c>
      <c r="H5012" s="10" t="str">
        <f ca="1">_xlfn.IFNA((VLOOKUP(A5012,'Fats and Greases'!I:J,2,FALSE)), "")</f>
        <v/>
      </c>
      <c r="I5012" s="10" t="str">
        <f ca="1">_xlfn.IFNA((VLOOKUP(A5012,'Fats and Greases'!K:L,2,FALSE)), "")</f>
        <v/>
      </c>
      <c r="J5012" s="10" t="str">
        <f ca="1">_xlfn.IFNA((VLOOKUP(A5012,'Fats and Greases'!M:N,2,FALSE)), "")</f>
        <v/>
      </c>
      <c r="K5012" s="10" t="str">
        <f ca="1">_xlfn.IFNA((VLOOKUP($A5012,'Fats and Greases'!O:P,2,FALSE)), "")</f>
        <v/>
      </c>
      <c r="L5012" s="10" t="str">
        <f ca="1">_xlfn.IFNA((VLOOKUP($A5012,'Fats and Greases'!Q:R,2,FALSE)), "")</f>
        <v/>
      </c>
      <c r="M5012" s="10" t="str">
        <f ca="1">_xlfn.IFNA((VLOOKUP($A5012,'Fats and Greases'!S:T,2,FALSE)), "")</f>
        <v/>
      </c>
    </row>
    <row r="5013" spans="1:13" x14ac:dyDescent="0.2">
      <c r="A5013" s="18">
        <v>43801</v>
      </c>
      <c r="B5013" s="19">
        <f t="shared" si="156"/>
        <v>12</v>
      </c>
      <c r="C5013" s="19">
        <f t="shared" si="157"/>
        <v>2019</v>
      </c>
      <c r="D5013" s="10">
        <f ca="1">_xlfn.IFNA((VLOOKUP(A5013,'Fats and Greases'!A:B,2,FALSE)), "")</f>
        <v>19.25</v>
      </c>
      <c r="E5013" s="10">
        <f ca="1">_xlfn.IFNA((VLOOKUP(A5013,'Fats and Greases'!C:D,2,FALSE)), "")</f>
        <v>19.75</v>
      </c>
      <c r="F5013" s="10">
        <f ca="1">_xlfn.IFNA((VLOOKUP(A5013,'Fats and Greases'!E:F,2,FALSE)), "")</f>
        <v>20.5</v>
      </c>
      <c r="G5013" s="10">
        <f ca="1">_xlfn.IFNA((VLOOKUP(A5013,'Fats and Greases'!G:H,2,FALSE)), "")</f>
        <v>21.5</v>
      </c>
      <c r="H5013" s="10">
        <f ca="1">_xlfn.IFNA((VLOOKUP(A5013,'Fats and Greases'!I:J,2,FALSE)), "")</f>
        <v>23</v>
      </c>
      <c r="I5013" s="10">
        <f ca="1">_xlfn.IFNA((VLOOKUP(A5013,'Fats and Greases'!K:L,2,FALSE)), "")</f>
        <v>24.5</v>
      </c>
      <c r="J5013" s="10">
        <f ca="1">_xlfn.IFNA((VLOOKUP(A5013,'Fats and Greases'!M:N,2,FALSE)), "")</f>
        <v>20.5</v>
      </c>
      <c r="K5013" s="10">
        <f ca="1">_xlfn.IFNA((VLOOKUP($A5013,'Fats and Greases'!O:P,2,FALSE)), "")</f>
        <v>26.5</v>
      </c>
      <c r="L5013" s="10">
        <f ca="1">_xlfn.IFNA((VLOOKUP($A5013,'Fats and Greases'!Q:R,2,FALSE)), "")</f>
        <v>20.5</v>
      </c>
      <c r="M5013" s="10">
        <f ca="1">_xlfn.IFNA((VLOOKUP($A5013,'Fats and Greases'!S:T,2,FALSE)), "")</f>
        <v>23.88</v>
      </c>
    </row>
    <row r="5014" spans="1:13" x14ac:dyDescent="0.2">
      <c r="A5014" s="18">
        <v>43802</v>
      </c>
      <c r="B5014" s="19">
        <f t="shared" si="156"/>
        <v>12</v>
      </c>
      <c r="C5014" s="19">
        <f t="shared" si="157"/>
        <v>2019</v>
      </c>
      <c r="D5014" s="10">
        <f ca="1">_xlfn.IFNA((VLOOKUP(A5014,'Fats and Greases'!A:B,2,FALSE)), "")</f>
        <v>19.5</v>
      </c>
      <c r="E5014" s="10">
        <f ca="1">_xlfn.IFNA((VLOOKUP(A5014,'Fats and Greases'!C:D,2,FALSE)), "")</f>
        <v>20</v>
      </c>
      <c r="F5014" s="10">
        <f ca="1">_xlfn.IFNA((VLOOKUP(A5014,'Fats and Greases'!E:F,2,FALSE)), "")</f>
        <v>20.5</v>
      </c>
      <c r="G5014" s="10">
        <f ca="1">_xlfn.IFNA((VLOOKUP(A5014,'Fats and Greases'!G:H,2,FALSE)), "")</f>
        <v>21.5</v>
      </c>
      <c r="H5014" s="10">
        <f ca="1">_xlfn.IFNA((VLOOKUP(A5014,'Fats and Greases'!I:J,2,FALSE)), "")</f>
        <v>23</v>
      </c>
      <c r="I5014" s="10">
        <f ca="1">_xlfn.IFNA((VLOOKUP(A5014,'Fats and Greases'!K:L,2,FALSE)), "")</f>
        <v>24.5</v>
      </c>
      <c r="J5014" s="10">
        <f ca="1">_xlfn.IFNA((VLOOKUP(A5014,'Fats and Greases'!M:N,2,FALSE)), "")</f>
        <v>20.5</v>
      </c>
      <c r="K5014" s="10">
        <f ca="1">_xlfn.IFNA((VLOOKUP($A5014,'Fats and Greases'!O:P,2,FALSE)), "")</f>
        <v>26.5</v>
      </c>
      <c r="L5014" s="10">
        <f ca="1">_xlfn.IFNA((VLOOKUP($A5014,'Fats and Greases'!Q:R,2,FALSE)), "")</f>
        <v>20.5</v>
      </c>
      <c r="M5014" s="10">
        <f ca="1">_xlfn.IFNA((VLOOKUP($A5014,'Fats and Greases'!S:T,2,FALSE)), "")</f>
        <v>23.88</v>
      </c>
    </row>
    <row r="5015" spans="1:13" x14ac:dyDescent="0.2">
      <c r="A5015" s="18">
        <v>43803</v>
      </c>
      <c r="B5015" s="19">
        <f t="shared" si="156"/>
        <v>12</v>
      </c>
      <c r="C5015" s="19">
        <f t="shared" si="157"/>
        <v>2019</v>
      </c>
      <c r="D5015" s="10">
        <f ca="1">_xlfn.IFNA((VLOOKUP(A5015,'Fats and Greases'!A:B,2,FALSE)), "")</f>
        <v>19.5</v>
      </c>
      <c r="E5015" s="10">
        <f ca="1">_xlfn.IFNA((VLOOKUP(A5015,'Fats and Greases'!C:D,2,FALSE)), "")</f>
        <v>20</v>
      </c>
      <c r="F5015" s="10">
        <f ca="1">_xlfn.IFNA((VLOOKUP(A5015,'Fats and Greases'!E:F,2,FALSE)), "")</f>
        <v>20.5</v>
      </c>
      <c r="G5015" s="10">
        <f ca="1">_xlfn.IFNA((VLOOKUP(A5015,'Fats and Greases'!G:H,2,FALSE)), "")</f>
        <v>21.5</v>
      </c>
      <c r="H5015" s="10">
        <f ca="1">_xlfn.IFNA((VLOOKUP(A5015,'Fats and Greases'!I:J,2,FALSE)), "")</f>
        <v>23</v>
      </c>
      <c r="I5015" s="10">
        <f ca="1">_xlfn.IFNA((VLOOKUP(A5015,'Fats and Greases'!K:L,2,FALSE)), "")</f>
        <v>24.5</v>
      </c>
      <c r="J5015" s="10">
        <f ca="1">_xlfn.IFNA((VLOOKUP(A5015,'Fats and Greases'!M:N,2,FALSE)), "")</f>
        <v>20.5</v>
      </c>
      <c r="K5015" s="10">
        <f ca="1">_xlfn.IFNA((VLOOKUP($A5015,'Fats and Greases'!O:P,2,FALSE)), "")</f>
        <v>26.5</v>
      </c>
      <c r="L5015" s="10">
        <f ca="1">_xlfn.IFNA((VLOOKUP($A5015,'Fats and Greases'!Q:R,2,FALSE)), "")</f>
        <v>20.5</v>
      </c>
      <c r="M5015" s="10">
        <f ca="1">_xlfn.IFNA((VLOOKUP($A5015,'Fats and Greases'!S:T,2,FALSE)), "")</f>
        <v>23.88</v>
      </c>
    </row>
    <row r="5016" spans="1:13" x14ac:dyDescent="0.2">
      <c r="A5016" s="18">
        <v>43804</v>
      </c>
      <c r="B5016" s="19">
        <f t="shared" si="156"/>
        <v>12</v>
      </c>
      <c r="C5016" s="19">
        <f t="shared" si="157"/>
        <v>2019</v>
      </c>
      <c r="D5016" s="10">
        <f ca="1">_xlfn.IFNA((VLOOKUP(A5016,'Fats and Greases'!A:B,2,FALSE)), "")</f>
        <v>19.5</v>
      </c>
      <c r="E5016" s="10">
        <f ca="1">_xlfn.IFNA((VLOOKUP(A5016,'Fats and Greases'!C:D,2,FALSE)), "")</f>
        <v>20</v>
      </c>
      <c r="F5016" s="10">
        <f ca="1">_xlfn.IFNA((VLOOKUP(A5016,'Fats and Greases'!E:F,2,FALSE)), "")</f>
        <v>20.5</v>
      </c>
      <c r="G5016" s="10">
        <f ca="1">_xlfn.IFNA((VLOOKUP(A5016,'Fats and Greases'!G:H,2,FALSE)), "")</f>
        <v>21.5</v>
      </c>
      <c r="H5016" s="10">
        <f ca="1">_xlfn.IFNA((VLOOKUP(A5016,'Fats and Greases'!I:J,2,FALSE)), "")</f>
        <v>23</v>
      </c>
      <c r="I5016" s="10">
        <f ca="1">_xlfn.IFNA((VLOOKUP(A5016,'Fats and Greases'!K:L,2,FALSE)), "")</f>
        <v>24.5</v>
      </c>
      <c r="J5016" s="10">
        <f ca="1">_xlfn.IFNA((VLOOKUP(A5016,'Fats and Greases'!M:N,2,FALSE)), "")</f>
        <v>20.5</v>
      </c>
      <c r="K5016" s="10">
        <f ca="1">_xlfn.IFNA((VLOOKUP($A5016,'Fats and Greases'!O:P,2,FALSE)), "")</f>
        <v>26.5</v>
      </c>
      <c r="L5016" s="10">
        <f ca="1">_xlfn.IFNA((VLOOKUP($A5016,'Fats and Greases'!Q:R,2,FALSE)), "")</f>
        <v>20.5</v>
      </c>
      <c r="M5016" s="10">
        <f ca="1">_xlfn.IFNA((VLOOKUP($A5016,'Fats and Greases'!S:T,2,FALSE)), "")</f>
        <v>23.88</v>
      </c>
    </row>
    <row r="5017" spans="1:13" x14ac:dyDescent="0.2">
      <c r="A5017" s="18">
        <v>43805</v>
      </c>
      <c r="B5017" s="19">
        <f t="shared" si="156"/>
        <v>12</v>
      </c>
      <c r="C5017" s="19">
        <f t="shared" si="157"/>
        <v>2019</v>
      </c>
      <c r="D5017" s="10">
        <f ca="1">_xlfn.IFNA((VLOOKUP(A5017,'Fats and Greases'!A:B,2,FALSE)), "")</f>
        <v>19.5</v>
      </c>
      <c r="E5017" s="10">
        <f ca="1">_xlfn.IFNA((VLOOKUP(A5017,'Fats and Greases'!C:D,2,FALSE)), "")</f>
        <v>20</v>
      </c>
      <c r="F5017" s="10">
        <f ca="1">_xlfn.IFNA((VLOOKUP(A5017,'Fats and Greases'!E:F,2,FALSE)), "")</f>
        <v>20.5</v>
      </c>
      <c r="G5017" s="10">
        <f ca="1">_xlfn.IFNA((VLOOKUP(A5017,'Fats and Greases'!G:H,2,FALSE)), "")</f>
        <v>21.5</v>
      </c>
      <c r="H5017" s="10">
        <f ca="1">_xlfn.IFNA((VLOOKUP(A5017,'Fats and Greases'!I:J,2,FALSE)), "")</f>
        <v>23</v>
      </c>
      <c r="I5017" s="10">
        <f ca="1">_xlfn.IFNA((VLOOKUP(A5017,'Fats and Greases'!K:L,2,FALSE)), "")</f>
        <v>24.5</v>
      </c>
      <c r="J5017" s="10">
        <f ca="1">_xlfn.IFNA((VLOOKUP(A5017,'Fats and Greases'!M:N,2,FALSE)), "")</f>
        <v>20.5</v>
      </c>
      <c r="K5017" s="10">
        <f ca="1">_xlfn.IFNA((VLOOKUP($A5017,'Fats and Greases'!O:P,2,FALSE)), "")</f>
        <v>26.5</v>
      </c>
      <c r="L5017" s="10">
        <f ca="1">_xlfn.IFNA((VLOOKUP($A5017,'Fats and Greases'!Q:R,2,FALSE)), "")</f>
        <v>20.5</v>
      </c>
      <c r="M5017" s="10">
        <f ca="1">_xlfn.IFNA((VLOOKUP($A5017,'Fats and Greases'!S:T,2,FALSE)), "")</f>
        <v>23.88</v>
      </c>
    </row>
    <row r="5018" spans="1:13" x14ac:dyDescent="0.2">
      <c r="A5018" s="18">
        <v>43808</v>
      </c>
      <c r="B5018" s="19">
        <f t="shared" si="156"/>
        <v>12</v>
      </c>
      <c r="C5018" s="19">
        <f t="shared" si="157"/>
        <v>2019</v>
      </c>
      <c r="D5018" s="10">
        <f ca="1">_xlfn.IFNA((VLOOKUP(A5018,'Fats and Greases'!A:B,2,FALSE)), "")</f>
        <v>19.5</v>
      </c>
      <c r="E5018" s="10">
        <f ca="1">_xlfn.IFNA((VLOOKUP(A5018,'Fats and Greases'!C:D,2,FALSE)), "")</f>
        <v>20</v>
      </c>
      <c r="F5018" s="10">
        <f ca="1">_xlfn.IFNA((VLOOKUP(A5018,'Fats and Greases'!E:F,2,FALSE)), "")</f>
        <v>20.5</v>
      </c>
      <c r="G5018" s="10">
        <f ca="1">_xlfn.IFNA((VLOOKUP(A5018,'Fats and Greases'!G:H,2,FALSE)), "")</f>
        <v>21.5</v>
      </c>
      <c r="H5018" s="10">
        <f ca="1">_xlfn.IFNA((VLOOKUP(A5018,'Fats and Greases'!I:J,2,FALSE)), "")</f>
        <v>23</v>
      </c>
      <c r="I5018" s="10">
        <f ca="1">_xlfn.IFNA((VLOOKUP(A5018,'Fats and Greases'!K:L,2,FALSE)), "")</f>
        <v>24.5</v>
      </c>
      <c r="J5018" s="10">
        <f ca="1">_xlfn.IFNA((VLOOKUP(A5018,'Fats and Greases'!M:N,2,FALSE)), "")</f>
        <v>20.5</v>
      </c>
      <c r="K5018" s="10">
        <f ca="1">_xlfn.IFNA((VLOOKUP($A5018,'Fats and Greases'!O:P,2,FALSE)), "")</f>
        <v>26.5</v>
      </c>
      <c r="L5018" s="10">
        <f ca="1">_xlfn.IFNA((VLOOKUP($A5018,'Fats and Greases'!Q:R,2,FALSE)), "")</f>
        <v>20.5</v>
      </c>
      <c r="M5018" s="10">
        <f ca="1">_xlfn.IFNA((VLOOKUP($A5018,'Fats and Greases'!S:T,2,FALSE)), "")</f>
        <v>23.88</v>
      </c>
    </row>
    <row r="5019" spans="1:13" x14ac:dyDescent="0.2">
      <c r="A5019" s="18">
        <v>43809</v>
      </c>
      <c r="B5019" s="19">
        <f t="shared" si="156"/>
        <v>12</v>
      </c>
      <c r="C5019" s="19">
        <f t="shared" si="157"/>
        <v>2019</v>
      </c>
      <c r="D5019" s="10">
        <f ca="1">_xlfn.IFNA((VLOOKUP(A5019,'Fats and Greases'!A:B,2,FALSE)), "")</f>
        <v>19.75</v>
      </c>
      <c r="E5019" s="10">
        <f ca="1">_xlfn.IFNA((VLOOKUP(A5019,'Fats and Greases'!C:D,2,FALSE)), "")</f>
        <v>20</v>
      </c>
      <c r="F5019" s="10">
        <f ca="1">_xlfn.IFNA((VLOOKUP(A5019,'Fats and Greases'!E:F,2,FALSE)), "")</f>
        <v>20.5</v>
      </c>
      <c r="G5019" s="10">
        <f ca="1">_xlfn.IFNA((VLOOKUP(A5019,'Fats and Greases'!G:H,2,FALSE)), "")</f>
        <v>21.5</v>
      </c>
      <c r="H5019" s="10">
        <f ca="1">_xlfn.IFNA((VLOOKUP(A5019,'Fats and Greases'!I:J,2,FALSE)), "")</f>
        <v>23</v>
      </c>
      <c r="I5019" s="10">
        <f ca="1">_xlfn.IFNA((VLOOKUP(A5019,'Fats and Greases'!K:L,2,FALSE)), "")</f>
        <v>24.25</v>
      </c>
      <c r="J5019" s="10">
        <f ca="1">_xlfn.IFNA((VLOOKUP(A5019,'Fats and Greases'!M:N,2,FALSE)), "")</f>
        <v>20.5</v>
      </c>
      <c r="K5019" s="10">
        <f ca="1">_xlfn.IFNA((VLOOKUP($A5019,'Fats and Greases'!O:P,2,FALSE)), "")</f>
        <v>27.5</v>
      </c>
      <c r="L5019" s="10">
        <f ca="1">_xlfn.IFNA((VLOOKUP($A5019,'Fats and Greases'!Q:R,2,FALSE)), "")</f>
        <v>20.5</v>
      </c>
      <c r="M5019" s="10">
        <f ca="1">_xlfn.IFNA((VLOOKUP($A5019,'Fats and Greases'!S:T,2,FALSE)), "")</f>
        <v>23.88</v>
      </c>
    </row>
    <row r="5020" spans="1:13" x14ac:dyDescent="0.2">
      <c r="A5020" s="18">
        <v>43810</v>
      </c>
      <c r="B5020" s="19">
        <f t="shared" si="156"/>
        <v>12</v>
      </c>
      <c r="C5020" s="19">
        <f t="shared" si="157"/>
        <v>2019</v>
      </c>
      <c r="D5020" s="10">
        <f ca="1">_xlfn.IFNA((VLOOKUP(A5020,'Fats and Greases'!A:B,2,FALSE)), "")</f>
        <v>19.75</v>
      </c>
      <c r="E5020" s="10">
        <f ca="1">_xlfn.IFNA((VLOOKUP(A5020,'Fats and Greases'!C:D,2,FALSE)), "")</f>
        <v>20</v>
      </c>
      <c r="F5020" s="10">
        <f ca="1">_xlfn.IFNA((VLOOKUP(A5020,'Fats and Greases'!E:F,2,FALSE)), "")</f>
        <v>20.5</v>
      </c>
      <c r="G5020" s="10">
        <f ca="1">_xlfn.IFNA((VLOOKUP(A5020,'Fats and Greases'!G:H,2,FALSE)), "")</f>
        <v>21.5</v>
      </c>
      <c r="H5020" s="10">
        <f ca="1">_xlfn.IFNA((VLOOKUP(A5020,'Fats and Greases'!I:J,2,FALSE)), "")</f>
        <v>23</v>
      </c>
      <c r="I5020" s="10">
        <f ca="1">_xlfn.IFNA((VLOOKUP(A5020,'Fats and Greases'!K:L,2,FALSE)), "")</f>
        <v>24.25</v>
      </c>
      <c r="J5020" s="10">
        <f ca="1">_xlfn.IFNA((VLOOKUP(A5020,'Fats and Greases'!M:N,2,FALSE)), "")</f>
        <v>20.5</v>
      </c>
      <c r="K5020" s="10">
        <f ca="1">_xlfn.IFNA((VLOOKUP($A5020,'Fats and Greases'!O:P,2,FALSE)), "")</f>
        <v>27.5</v>
      </c>
      <c r="L5020" s="10">
        <f ca="1">_xlfn.IFNA((VLOOKUP($A5020,'Fats and Greases'!Q:R,2,FALSE)), "")</f>
        <v>20.5</v>
      </c>
      <c r="M5020" s="10">
        <f ca="1">_xlfn.IFNA((VLOOKUP($A5020,'Fats and Greases'!S:T,2,FALSE)), "")</f>
        <v>23.88</v>
      </c>
    </row>
    <row r="5021" spans="1:13" x14ac:dyDescent="0.2">
      <c r="A5021" s="18">
        <v>43811</v>
      </c>
      <c r="B5021" s="19">
        <f t="shared" si="156"/>
        <v>12</v>
      </c>
      <c r="C5021" s="19">
        <f t="shared" si="157"/>
        <v>2019</v>
      </c>
      <c r="D5021" s="10">
        <f ca="1">_xlfn.IFNA((VLOOKUP(A5021,'Fats and Greases'!A:B,2,FALSE)), "")</f>
        <v>19.75</v>
      </c>
      <c r="E5021" s="10">
        <f ca="1">_xlfn.IFNA((VLOOKUP(A5021,'Fats and Greases'!C:D,2,FALSE)), "")</f>
        <v>20</v>
      </c>
      <c r="F5021" s="10">
        <f ca="1">_xlfn.IFNA((VLOOKUP(A5021,'Fats and Greases'!E:F,2,FALSE)), "")</f>
        <v>20.5</v>
      </c>
      <c r="G5021" s="10">
        <f ca="1">_xlfn.IFNA((VLOOKUP(A5021,'Fats and Greases'!G:H,2,FALSE)), "")</f>
        <v>21.5</v>
      </c>
      <c r="H5021" s="10">
        <f ca="1">_xlfn.IFNA((VLOOKUP(A5021,'Fats and Greases'!I:J,2,FALSE)), "")</f>
        <v>23</v>
      </c>
      <c r="I5021" s="10">
        <f ca="1">_xlfn.IFNA((VLOOKUP(A5021,'Fats and Greases'!K:L,2,FALSE)), "")</f>
        <v>24.25</v>
      </c>
      <c r="J5021" s="10">
        <f ca="1">_xlfn.IFNA((VLOOKUP(A5021,'Fats and Greases'!M:N,2,FALSE)), "")</f>
        <v>20.5</v>
      </c>
      <c r="K5021" s="10">
        <f ca="1">_xlfn.IFNA((VLOOKUP($A5021,'Fats and Greases'!O:P,2,FALSE)), "")</f>
        <v>27.5</v>
      </c>
      <c r="L5021" s="10">
        <f ca="1">_xlfn.IFNA((VLOOKUP($A5021,'Fats and Greases'!Q:R,2,FALSE)), "")</f>
        <v>20.5</v>
      </c>
      <c r="M5021" s="10">
        <f ca="1">_xlfn.IFNA((VLOOKUP($A5021,'Fats and Greases'!S:T,2,FALSE)), "")</f>
        <v>23.88</v>
      </c>
    </row>
    <row r="5022" spans="1:13" x14ac:dyDescent="0.2">
      <c r="A5022" s="18">
        <v>43812</v>
      </c>
      <c r="B5022" s="19">
        <f t="shared" si="156"/>
        <v>12</v>
      </c>
      <c r="C5022" s="19">
        <f t="shared" si="157"/>
        <v>2019</v>
      </c>
      <c r="D5022" s="10">
        <f ca="1">_xlfn.IFNA((VLOOKUP(A5022,'Fats and Greases'!A:B,2,FALSE)), "")</f>
        <v>19.75</v>
      </c>
      <c r="E5022" s="10">
        <f ca="1">_xlfn.IFNA((VLOOKUP(A5022,'Fats and Greases'!C:D,2,FALSE)), "")</f>
        <v>20</v>
      </c>
      <c r="F5022" s="10">
        <f ca="1">_xlfn.IFNA((VLOOKUP(A5022,'Fats and Greases'!E:F,2,FALSE)), "")</f>
        <v>20.5</v>
      </c>
      <c r="G5022" s="10">
        <f ca="1">_xlfn.IFNA((VLOOKUP(A5022,'Fats and Greases'!G:H,2,FALSE)), "")</f>
        <v>21.5</v>
      </c>
      <c r="H5022" s="10">
        <f ca="1">_xlfn.IFNA((VLOOKUP(A5022,'Fats and Greases'!I:J,2,FALSE)), "")</f>
        <v>23</v>
      </c>
      <c r="I5022" s="10">
        <f ca="1">_xlfn.IFNA((VLOOKUP(A5022,'Fats and Greases'!K:L,2,FALSE)), "")</f>
        <v>24.25</v>
      </c>
      <c r="J5022" s="10">
        <f ca="1">_xlfn.IFNA((VLOOKUP(A5022,'Fats and Greases'!M:N,2,FALSE)), "")</f>
        <v>20.5</v>
      </c>
      <c r="K5022" s="10">
        <f ca="1">_xlfn.IFNA((VLOOKUP($A5022,'Fats and Greases'!O:P,2,FALSE)), "")</f>
        <v>27.5</v>
      </c>
      <c r="L5022" s="10">
        <f ca="1">_xlfn.IFNA((VLOOKUP($A5022,'Fats and Greases'!Q:R,2,FALSE)), "")</f>
        <v>20.5</v>
      </c>
      <c r="M5022" s="10">
        <f ca="1">_xlfn.IFNA((VLOOKUP($A5022,'Fats and Greases'!S:T,2,FALSE)), "")</f>
        <v>23.88</v>
      </c>
    </row>
    <row r="5023" spans="1:13" x14ac:dyDescent="0.2">
      <c r="A5023" s="18">
        <v>43815</v>
      </c>
      <c r="B5023" s="19">
        <f t="shared" si="156"/>
        <v>12</v>
      </c>
      <c r="C5023" s="19">
        <f t="shared" si="157"/>
        <v>2019</v>
      </c>
      <c r="D5023" s="10">
        <f ca="1">_xlfn.IFNA((VLOOKUP(A5023,'Fats and Greases'!A:B,2,FALSE)), "")</f>
        <v>19.75</v>
      </c>
      <c r="E5023" s="10">
        <f ca="1">_xlfn.IFNA((VLOOKUP(A5023,'Fats and Greases'!C:D,2,FALSE)), "")</f>
        <v>20</v>
      </c>
      <c r="F5023" s="10">
        <f ca="1">_xlfn.IFNA((VLOOKUP(A5023,'Fats and Greases'!E:F,2,FALSE)), "")</f>
        <v>20.5</v>
      </c>
      <c r="G5023" s="10">
        <f ca="1">_xlfn.IFNA((VLOOKUP(A5023,'Fats and Greases'!G:H,2,FALSE)), "")</f>
        <v>21.5</v>
      </c>
      <c r="H5023" s="10">
        <f ca="1">_xlfn.IFNA((VLOOKUP(A5023,'Fats and Greases'!I:J,2,FALSE)), "")</f>
        <v>23</v>
      </c>
      <c r="I5023" s="10">
        <f ca="1">_xlfn.IFNA((VLOOKUP(A5023,'Fats and Greases'!K:L,2,FALSE)), "")</f>
        <v>24.25</v>
      </c>
      <c r="J5023" s="10">
        <f ca="1">_xlfn.IFNA((VLOOKUP(A5023,'Fats and Greases'!M:N,2,FALSE)), "")</f>
        <v>20.5</v>
      </c>
      <c r="K5023" s="10">
        <f ca="1">_xlfn.IFNA((VLOOKUP($A5023,'Fats and Greases'!O:P,2,FALSE)), "")</f>
        <v>27.5</v>
      </c>
      <c r="L5023" s="10">
        <f ca="1">_xlfn.IFNA((VLOOKUP($A5023,'Fats and Greases'!Q:R,2,FALSE)), "")</f>
        <v>20.5</v>
      </c>
      <c r="M5023" s="10">
        <f ca="1">_xlfn.IFNA((VLOOKUP($A5023,'Fats and Greases'!S:T,2,FALSE)), "")</f>
        <v>23.88</v>
      </c>
    </row>
    <row r="5024" spans="1:13" x14ac:dyDescent="0.2">
      <c r="A5024" s="18">
        <v>43816</v>
      </c>
      <c r="B5024" s="19">
        <f t="shared" si="156"/>
        <v>12</v>
      </c>
      <c r="C5024" s="19">
        <f t="shared" si="157"/>
        <v>2019</v>
      </c>
      <c r="D5024" s="10">
        <f ca="1">_xlfn.IFNA((VLOOKUP(A5024,'Fats and Greases'!A:B,2,FALSE)), "")</f>
        <v>19.75</v>
      </c>
      <c r="E5024" s="10">
        <f ca="1">_xlfn.IFNA((VLOOKUP(A5024,'Fats and Greases'!C:D,2,FALSE)), "")</f>
        <v>20</v>
      </c>
      <c r="F5024" s="10">
        <f ca="1">_xlfn.IFNA((VLOOKUP(A5024,'Fats and Greases'!E:F,2,FALSE)), "")</f>
        <v>20.5</v>
      </c>
      <c r="G5024" s="10">
        <f ca="1">_xlfn.IFNA((VLOOKUP(A5024,'Fats and Greases'!G:H,2,FALSE)), "")</f>
        <v>21.5</v>
      </c>
      <c r="H5024" s="10">
        <f ca="1">_xlfn.IFNA((VLOOKUP(A5024,'Fats and Greases'!I:J,2,FALSE)), "")</f>
        <v>23</v>
      </c>
      <c r="I5024" s="10">
        <f ca="1">_xlfn.IFNA((VLOOKUP(A5024,'Fats and Greases'!K:L,2,FALSE)), "")</f>
        <v>24.25</v>
      </c>
      <c r="J5024" s="10">
        <f ca="1">_xlfn.IFNA((VLOOKUP(A5024,'Fats and Greases'!M:N,2,FALSE)), "")</f>
        <v>20.5</v>
      </c>
      <c r="K5024" s="10">
        <f ca="1">_xlfn.IFNA((VLOOKUP($A5024,'Fats and Greases'!O:P,2,FALSE)), "")</f>
        <v>27.5</v>
      </c>
      <c r="L5024" s="10">
        <f ca="1">_xlfn.IFNA((VLOOKUP($A5024,'Fats and Greases'!Q:R,2,FALSE)), "")</f>
        <v>20.5</v>
      </c>
      <c r="M5024" s="10">
        <f ca="1">_xlfn.IFNA((VLOOKUP($A5024,'Fats and Greases'!S:T,2,FALSE)), "")</f>
        <v>23.88</v>
      </c>
    </row>
    <row r="5025" spans="1:13" x14ac:dyDescent="0.2">
      <c r="A5025" s="18">
        <v>43817</v>
      </c>
      <c r="B5025" s="19">
        <f t="shared" si="156"/>
        <v>12</v>
      </c>
      <c r="C5025" s="19">
        <f t="shared" si="157"/>
        <v>2019</v>
      </c>
      <c r="D5025" s="10">
        <f ca="1">_xlfn.IFNA((VLOOKUP(A5025,'Fats and Greases'!A:B,2,FALSE)), "")</f>
        <v>19.75</v>
      </c>
      <c r="E5025" s="10">
        <f ca="1">_xlfn.IFNA((VLOOKUP(A5025,'Fats and Greases'!C:D,2,FALSE)), "")</f>
        <v>20</v>
      </c>
      <c r="F5025" s="10">
        <f ca="1">_xlfn.IFNA((VLOOKUP(A5025,'Fats and Greases'!E:F,2,FALSE)), "")</f>
        <v>20.5</v>
      </c>
      <c r="G5025" s="10">
        <f ca="1">_xlfn.IFNA((VLOOKUP(A5025,'Fats and Greases'!G:H,2,FALSE)), "")</f>
        <v>21.5</v>
      </c>
      <c r="H5025" s="10">
        <f ca="1">_xlfn.IFNA((VLOOKUP(A5025,'Fats and Greases'!I:J,2,FALSE)), "")</f>
        <v>23</v>
      </c>
      <c r="I5025" s="10">
        <f ca="1">_xlfn.IFNA((VLOOKUP(A5025,'Fats and Greases'!K:L,2,FALSE)), "")</f>
        <v>24.25</v>
      </c>
      <c r="J5025" s="10">
        <f ca="1">_xlfn.IFNA((VLOOKUP(A5025,'Fats and Greases'!M:N,2,FALSE)), "")</f>
        <v>20.5</v>
      </c>
      <c r="K5025" s="10">
        <f ca="1">_xlfn.IFNA((VLOOKUP($A5025,'Fats and Greases'!O:P,2,FALSE)), "")</f>
        <v>27.5</v>
      </c>
      <c r="L5025" s="10">
        <f ca="1">_xlfn.IFNA((VLOOKUP($A5025,'Fats and Greases'!Q:R,2,FALSE)), "")</f>
        <v>20.5</v>
      </c>
      <c r="M5025" s="10">
        <f ca="1">_xlfn.IFNA((VLOOKUP($A5025,'Fats and Greases'!S:T,2,FALSE)), "")</f>
        <v>23.88</v>
      </c>
    </row>
    <row r="5026" spans="1:13" x14ac:dyDescent="0.2">
      <c r="A5026" s="18">
        <v>43818</v>
      </c>
      <c r="B5026" s="19">
        <f t="shared" si="156"/>
        <v>12</v>
      </c>
      <c r="C5026" s="19">
        <f t="shared" si="157"/>
        <v>2019</v>
      </c>
      <c r="D5026" s="10">
        <f ca="1">_xlfn.IFNA((VLOOKUP(A5026,'Fats and Greases'!A:B,2,FALSE)), "")</f>
        <v>19.75</v>
      </c>
      <c r="E5026" s="10">
        <f ca="1">_xlfn.IFNA((VLOOKUP(A5026,'Fats and Greases'!C:D,2,FALSE)), "")</f>
        <v>20</v>
      </c>
      <c r="F5026" s="10">
        <f ca="1">_xlfn.IFNA((VLOOKUP(A5026,'Fats and Greases'!E:F,2,FALSE)), "")</f>
        <v>20.5</v>
      </c>
      <c r="G5026" s="10">
        <f ca="1">_xlfn.IFNA((VLOOKUP(A5026,'Fats and Greases'!G:H,2,FALSE)), "")</f>
        <v>21.5</v>
      </c>
      <c r="H5026" s="10">
        <f ca="1">_xlfn.IFNA((VLOOKUP(A5026,'Fats and Greases'!I:J,2,FALSE)), "")</f>
        <v>23</v>
      </c>
      <c r="I5026" s="10">
        <f ca="1">_xlfn.IFNA((VLOOKUP(A5026,'Fats and Greases'!K:L,2,FALSE)), "")</f>
        <v>24.25</v>
      </c>
      <c r="J5026" s="10">
        <f ca="1">_xlfn.IFNA((VLOOKUP(A5026,'Fats and Greases'!M:N,2,FALSE)), "")</f>
        <v>20.5</v>
      </c>
      <c r="K5026" s="10">
        <f ca="1">_xlfn.IFNA((VLOOKUP($A5026,'Fats and Greases'!O:P,2,FALSE)), "")</f>
        <v>27.5</v>
      </c>
      <c r="L5026" s="10">
        <f ca="1">_xlfn.IFNA((VLOOKUP($A5026,'Fats and Greases'!Q:R,2,FALSE)), "")</f>
        <v>20.5</v>
      </c>
      <c r="M5026" s="10">
        <f ca="1">_xlfn.IFNA((VLOOKUP($A5026,'Fats and Greases'!S:T,2,FALSE)), "")</f>
        <v>23.88</v>
      </c>
    </row>
    <row r="5027" spans="1:13" x14ac:dyDescent="0.2">
      <c r="A5027" s="18">
        <v>43819</v>
      </c>
      <c r="B5027" s="19">
        <f t="shared" si="156"/>
        <v>12</v>
      </c>
      <c r="C5027" s="19">
        <f t="shared" si="157"/>
        <v>2019</v>
      </c>
      <c r="D5027" s="10">
        <f ca="1">_xlfn.IFNA((VLOOKUP(A5027,'Fats and Greases'!A:B,2,FALSE)), "")</f>
        <v>19.75</v>
      </c>
      <c r="E5027" s="10">
        <f ca="1">_xlfn.IFNA((VLOOKUP(A5027,'Fats and Greases'!C:D,2,FALSE)), "")</f>
        <v>20</v>
      </c>
      <c r="F5027" s="10">
        <f ca="1">_xlfn.IFNA((VLOOKUP(A5027,'Fats and Greases'!E:F,2,FALSE)), "")</f>
        <v>20.5</v>
      </c>
      <c r="G5027" s="10">
        <f ca="1">_xlfn.IFNA((VLOOKUP(A5027,'Fats and Greases'!G:H,2,FALSE)), "")</f>
        <v>21.5</v>
      </c>
      <c r="H5027" s="10">
        <f ca="1">_xlfn.IFNA((VLOOKUP(A5027,'Fats and Greases'!I:J,2,FALSE)), "")</f>
        <v>23</v>
      </c>
      <c r="I5027" s="10">
        <f ca="1">_xlfn.IFNA((VLOOKUP(A5027,'Fats and Greases'!K:L,2,FALSE)), "")</f>
        <v>24.25</v>
      </c>
      <c r="J5027" s="10">
        <f ca="1">_xlfn.IFNA((VLOOKUP(A5027,'Fats and Greases'!M:N,2,FALSE)), "")</f>
        <v>20.5</v>
      </c>
      <c r="K5027" s="10">
        <f ca="1">_xlfn.IFNA((VLOOKUP($A5027,'Fats and Greases'!O:P,2,FALSE)), "")</f>
        <v>27.5</v>
      </c>
      <c r="L5027" s="10">
        <f ca="1">_xlfn.IFNA((VLOOKUP($A5027,'Fats and Greases'!Q:R,2,FALSE)), "")</f>
        <v>20.5</v>
      </c>
      <c r="M5027" s="10">
        <f ca="1">_xlfn.IFNA((VLOOKUP($A5027,'Fats and Greases'!S:T,2,FALSE)), "")</f>
        <v>23.88</v>
      </c>
    </row>
    <row r="5028" spans="1:13" x14ac:dyDescent="0.2">
      <c r="A5028" s="18">
        <v>43822</v>
      </c>
      <c r="B5028" s="19">
        <f t="shared" si="156"/>
        <v>12</v>
      </c>
      <c r="C5028" s="19">
        <f t="shared" si="157"/>
        <v>2019</v>
      </c>
      <c r="D5028" s="10">
        <f ca="1">_xlfn.IFNA((VLOOKUP(A5028,'Fats and Greases'!A:B,2,FALSE)), "")</f>
        <v>19.75</v>
      </c>
      <c r="E5028" s="10">
        <f ca="1">_xlfn.IFNA((VLOOKUP(A5028,'Fats and Greases'!C:D,2,FALSE)), "")</f>
        <v>20</v>
      </c>
      <c r="F5028" s="10">
        <f ca="1">_xlfn.IFNA((VLOOKUP(A5028,'Fats and Greases'!E:F,2,FALSE)), "")</f>
        <v>20.5</v>
      </c>
      <c r="G5028" s="10">
        <f ca="1">_xlfn.IFNA((VLOOKUP(A5028,'Fats and Greases'!G:H,2,FALSE)), "")</f>
        <v>21.5</v>
      </c>
      <c r="H5028" s="10">
        <f ca="1">_xlfn.IFNA((VLOOKUP(A5028,'Fats and Greases'!I:J,2,FALSE)), "")</f>
        <v>23</v>
      </c>
      <c r="I5028" s="10">
        <f ca="1">_xlfn.IFNA((VLOOKUP(A5028,'Fats and Greases'!K:L,2,FALSE)), "")</f>
        <v>24.25</v>
      </c>
      <c r="J5028" s="10">
        <f ca="1">_xlfn.IFNA((VLOOKUP(A5028,'Fats and Greases'!M:N,2,FALSE)), "")</f>
        <v>20.5</v>
      </c>
      <c r="K5028" s="10">
        <f ca="1">_xlfn.IFNA((VLOOKUP($A5028,'Fats and Greases'!O:P,2,FALSE)), "")</f>
        <v>27.5</v>
      </c>
      <c r="L5028" s="10">
        <f ca="1">_xlfn.IFNA((VLOOKUP($A5028,'Fats and Greases'!Q:R,2,FALSE)), "")</f>
        <v>20.5</v>
      </c>
      <c r="M5028" s="10">
        <f ca="1">_xlfn.IFNA((VLOOKUP($A5028,'Fats and Greases'!S:T,2,FALSE)), "")</f>
        <v>23.88</v>
      </c>
    </row>
    <row r="5029" spans="1:13" x14ac:dyDescent="0.2">
      <c r="A5029" s="18">
        <v>43823</v>
      </c>
      <c r="B5029" s="19">
        <f t="shared" si="156"/>
        <v>12</v>
      </c>
      <c r="C5029" s="19">
        <f t="shared" si="157"/>
        <v>2019</v>
      </c>
      <c r="D5029" s="10">
        <f ca="1">_xlfn.IFNA((VLOOKUP(A5029,'Fats and Greases'!A:B,2,FALSE)), "")</f>
        <v>19.75</v>
      </c>
      <c r="E5029" s="10">
        <f ca="1">_xlfn.IFNA((VLOOKUP(A5029,'Fats and Greases'!C:D,2,FALSE)), "")</f>
        <v>20</v>
      </c>
      <c r="F5029" s="10">
        <f ca="1">_xlfn.IFNA((VLOOKUP(A5029,'Fats and Greases'!E:F,2,FALSE)), "")</f>
        <v>20.5</v>
      </c>
      <c r="G5029" s="10">
        <f ca="1">_xlfn.IFNA((VLOOKUP(A5029,'Fats and Greases'!G:H,2,FALSE)), "")</f>
        <v>21.5</v>
      </c>
      <c r="H5029" s="10">
        <f ca="1">_xlfn.IFNA((VLOOKUP(A5029,'Fats and Greases'!I:J,2,FALSE)), "")</f>
        <v>23</v>
      </c>
      <c r="I5029" s="10">
        <f ca="1">_xlfn.IFNA((VLOOKUP(A5029,'Fats and Greases'!K:L,2,FALSE)), "")</f>
        <v>24.25</v>
      </c>
      <c r="J5029" s="10">
        <f ca="1">_xlfn.IFNA((VLOOKUP(A5029,'Fats and Greases'!M:N,2,FALSE)), "")</f>
        <v>20.5</v>
      </c>
      <c r="K5029" s="10">
        <f ca="1">_xlfn.IFNA((VLOOKUP($A5029,'Fats and Greases'!O:P,2,FALSE)), "")</f>
        <v>27.5</v>
      </c>
      <c r="L5029" s="10">
        <f ca="1">_xlfn.IFNA((VLOOKUP($A5029,'Fats and Greases'!Q:R,2,FALSE)), "")</f>
        <v>20.5</v>
      </c>
      <c r="M5029" s="10">
        <f ca="1">_xlfn.IFNA((VLOOKUP($A5029,'Fats and Greases'!S:T,2,FALSE)), "")</f>
        <v>23.88</v>
      </c>
    </row>
    <row r="5030" spans="1:13" x14ac:dyDescent="0.2">
      <c r="A5030" s="18">
        <v>43824</v>
      </c>
      <c r="B5030" s="19">
        <f t="shared" si="156"/>
        <v>12</v>
      </c>
      <c r="C5030" s="19">
        <f t="shared" si="157"/>
        <v>2019</v>
      </c>
      <c r="D5030" s="10" t="str">
        <f ca="1">_xlfn.IFNA((VLOOKUP(A5030,'Fats and Greases'!A:B,2,FALSE)), "")</f>
        <v/>
      </c>
      <c r="E5030" s="10" t="str">
        <f ca="1">_xlfn.IFNA((VLOOKUP(A5030,'Fats and Greases'!C:D,2,FALSE)), "")</f>
        <v/>
      </c>
      <c r="F5030" s="10" t="str">
        <f ca="1">_xlfn.IFNA((VLOOKUP(A5030,'Fats and Greases'!E:F,2,FALSE)), "")</f>
        <v/>
      </c>
      <c r="G5030" s="10" t="str">
        <f ca="1">_xlfn.IFNA((VLOOKUP(A5030,'Fats and Greases'!G:H,2,FALSE)), "")</f>
        <v/>
      </c>
      <c r="H5030" s="10" t="str">
        <f ca="1">_xlfn.IFNA((VLOOKUP(A5030,'Fats and Greases'!I:J,2,FALSE)), "")</f>
        <v/>
      </c>
      <c r="I5030" s="10" t="str">
        <f ca="1">_xlfn.IFNA((VLOOKUP(A5030,'Fats and Greases'!K:L,2,FALSE)), "")</f>
        <v/>
      </c>
      <c r="J5030" s="10" t="str">
        <f ca="1">_xlfn.IFNA((VLOOKUP(A5030,'Fats and Greases'!M:N,2,FALSE)), "")</f>
        <v/>
      </c>
      <c r="K5030" s="10" t="str">
        <f ca="1">_xlfn.IFNA((VLOOKUP($A5030,'Fats and Greases'!O:P,2,FALSE)), "")</f>
        <v/>
      </c>
      <c r="L5030" s="10" t="str">
        <f ca="1">_xlfn.IFNA((VLOOKUP($A5030,'Fats and Greases'!Q:R,2,FALSE)), "")</f>
        <v/>
      </c>
      <c r="M5030" s="10" t="str">
        <f ca="1">_xlfn.IFNA((VLOOKUP($A5030,'Fats and Greases'!S:T,2,FALSE)), "")</f>
        <v/>
      </c>
    </row>
    <row r="5031" spans="1:13" x14ac:dyDescent="0.2">
      <c r="A5031" s="18">
        <v>43825</v>
      </c>
      <c r="B5031" s="19">
        <f t="shared" si="156"/>
        <v>12</v>
      </c>
      <c r="C5031" s="19">
        <f t="shared" si="157"/>
        <v>2019</v>
      </c>
      <c r="D5031" s="10">
        <f ca="1">_xlfn.IFNA((VLOOKUP(A5031,'Fats and Greases'!A:B,2,FALSE)), "")</f>
        <v>19.75</v>
      </c>
      <c r="E5031" s="10">
        <f ca="1">_xlfn.IFNA((VLOOKUP(A5031,'Fats and Greases'!C:D,2,FALSE)), "")</f>
        <v>20</v>
      </c>
      <c r="F5031" s="10">
        <f ca="1">_xlfn.IFNA((VLOOKUP(A5031,'Fats and Greases'!E:F,2,FALSE)), "")</f>
        <v>20.5</v>
      </c>
      <c r="G5031" s="10">
        <f ca="1">_xlfn.IFNA((VLOOKUP(A5031,'Fats and Greases'!G:H,2,FALSE)), "")</f>
        <v>21.5</v>
      </c>
      <c r="H5031" s="10">
        <f ca="1">_xlfn.IFNA((VLOOKUP(A5031,'Fats and Greases'!I:J,2,FALSE)), "")</f>
        <v>23</v>
      </c>
      <c r="I5031" s="10">
        <f ca="1">_xlfn.IFNA((VLOOKUP(A5031,'Fats and Greases'!K:L,2,FALSE)), "")</f>
        <v>24.25</v>
      </c>
      <c r="J5031" s="10">
        <f ca="1">_xlfn.IFNA((VLOOKUP(A5031,'Fats and Greases'!M:N,2,FALSE)), "")</f>
        <v>20.5</v>
      </c>
      <c r="K5031" s="10">
        <f ca="1">_xlfn.IFNA((VLOOKUP($A5031,'Fats and Greases'!O:P,2,FALSE)), "")</f>
        <v>27.5</v>
      </c>
      <c r="L5031" s="10">
        <f ca="1">_xlfn.IFNA((VLOOKUP($A5031,'Fats and Greases'!Q:R,2,FALSE)), "")</f>
        <v>20.5</v>
      </c>
      <c r="M5031" s="10">
        <f ca="1">_xlfn.IFNA((VLOOKUP($A5031,'Fats and Greases'!S:T,2,FALSE)), "")</f>
        <v>23.88</v>
      </c>
    </row>
    <row r="5032" spans="1:13" x14ac:dyDescent="0.2">
      <c r="A5032" s="18">
        <v>43826</v>
      </c>
      <c r="B5032" s="19">
        <f t="shared" si="156"/>
        <v>12</v>
      </c>
      <c r="C5032" s="19">
        <f t="shared" si="157"/>
        <v>2019</v>
      </c>
      <c r="D5032" s="10">
        <f ca="1">_xlfn.IFNA((VLOOKUP(A5032,'Fats and Greases'!A:B,2,FALSE)), "")</f>
        <v>19.75</v>
      </c>
      <c r="E5032" s="10">
        <f ca="1">_xlfn.IFNA((VLOOKUP(A5032,'Fats and Greases'!C:D,2,FALSE)), "")</f>
        <v>20</v>
      </c>
      <c r="F5032" s="10">
        <f ca="1">_xlfn.IFNA((VLOOKUP(A5032,'Fats and Greases'!E:F,2,FALSE)), "")</f>
        <v>20.5</v>
      </c>
      <c r="G5032" s="10">
        <f ca="1">_xlfn.IFNA((VLOOKUP(A5032,'Fats and Greases'!G:H,2,FALSE)), "")</f>
        <v>21.5</v>
      </c>
      <c r="H5032" s="10">
        <f ca="1">_xlfn.IFNA((VLOOKUP(A5032,'Fats and Greases'!I:J,2,FALSE)), "")</f>
        <v>23</v>
      </c>
      <c r="I5032" s="10">
        <f ca="1">_xlfn.IFNA((VLOOKUP(A5032,'Fats and Greases'!K:L,2,FALSE)), "")</f>
        <v>24.25</v>
      </c>
      <c r="J5032" s="10">
        <f ca="1">_xlfn.IFNA((VLOOKUP(A5032,'Fats and Greases'!M:N,2,FALSE)), "")</f>
        <v>20.5</v>
      </c>
      <c r="K5032" s="10">
        <f ca="1">_xlfn.IFNA((VLOOKUP($A5032,'Fats and Greases'!O:P,2,FALSE)), "")</f>
        <v>27.5</v>
      </c>
      <c r="L5032" s="10">
        <f ca="1">_xlfn.IFNA((VLOOKUP($A5032,'Fats and Greases'!Q:R,2,FALSE)), "")</f>
        <v>20.5</v>
      </c>
      <c r="M5032" s="10">
        <f ca="1">_xlfn.IFNA((VLOOKUP($A5032,'Fats and Greases'!S:T,2,FALSE)), "")</f>
        <v>23.88</v>
      </c>
    </row>
    <row r="5033" spans="1:13" x14ac:dyDescent="0.2">
      <c r="A5033" s="18">
        <v>43829</v>
      </c>
      <c r="B5033" s="19">
        <f t="shared" si="156"/>
        <v>12</v>
      </c>
      <c r="C5033" s="19">
        <f t="shared" si="157"/>
        <v>2019</v>
      </c>
      <c r="D5033" s="10">
        <f ca="1">_xlfn.IFNA((VLOOKUP(A5033,'Fats and Greases'!A:B,2,FALSE)), "")</f>
        <v>19.75</v>
      </c>
      <c r="E5033" s="10">
        <f ca="1">_xlfn.IFNA((VLOOKUP(A5033,'Fats and Greases'!C:D,2,FALSE)), "")</f>
        <v>20</v>
      </c>
      <c r="F5033" s="10">
        <f ca="1">_xlfn.IFNA((VLOOKUP(A5033,'Fats and Greases'!E:F,2,FALSE)), "")</f>
        <v>20.5</v>
      </c>
      <c r="G5033" s="10">
        <f ca="1">_xlfn.IFNA((VLOOKUP(A5033,'Fats and Greases'!G:H,2,FALSE)), "")</f>
        <v>21.5</v>
      </c>
      <c r="H5033" s="10">
        <f ca="1">_xlfn.IFNA((VLOOKUP(A5033,'Fats and Greases'!I:J,2,FALSE)), "")</f>
        <v>23</v>
      </c>
      <c r="I5033" s="10">
        <f ca="1">_xlfn.IFNA((VLOOKUP(A5033,'Fats and Greases'!K:L,2,FALSE)), "")</f>
        <v>24.25</v>
      </c>
      <c r="J5033" s="10">
        <f ca="1">_xlfn.IFNA((VLOOKUP(A5033,'Fats and Greases'!M:N,2,FALSE)), "")</f>
        <v>20.5</v>
      </c>
      <c r="K5033" s="10">
        <f ca="1">_xlfn.IFNA((VLOOKUP($A5033,'Fats and Greases'!O:P,2,FALSE)), "")</f>
        <v>27.5</v>
      </c>
      <c r="L5033" s="10">
        <f ca="1">_xlfn.IFNA((VLOOKUP($A5033,'Fats and Greases'!Q:R,2,FALSE)), "")</f>
        <v>20.5</v>
      </c>
      <c r="M5033" s="10">
        <f ca="1">_xlfn.IFNA((VLOOKUP($A5033,'Fats and Greases'!S:T,2,FALSE)), "")</f>
        <v>23.88</v>
      </c>
    </row>
    <row r="5034" spans="1:13" x14ac:dyDescent="0.2">
      <c r="A5034" s="18">
        <v>43830</v>
      </c>
      <c r="B5034" s="19">
        <f t="shared" si="156"/>
        <v>12</v>
      </c>
      <c r="C5034" s="19">
        <f t="shared" si="157"/>
        <v>2019</v>
      </c>
      <c r="D5034" s="10">
        <f ca="1">_xlfn.IFNA((VLOOKUP(A5034,'Fats and Greases'!A:B,2,FALSE)), "")</f>
        <v>19.75</v>
      </c>
      <c r="E5034" s="10">
        <f ca="1">_xlfn.IFNA((VLOOKUP(A5034,'Fats and Greases'!C:D,2,FALSE)), "")</f>
        <v>20</v>
      </c>
      <c r="F5034" s="10">
        <f ca="1">_xlfn.IFNA((VLOOKUP(A5034,'Fats and Greases'!E:F,2,FALSE)), "")</f>
        <v>20.5</v>
      </c>
      <c r="G5034" s="10">
        <f ca="1">_xlfn.IFNA((VLOOKUP(A5034,'Fats and Greases'!G:H,2,FALSE)), "")</f>
        <v>21.5</v>
      </c>
      <c r="H5034" s="10">
        <f ca="1">_xlfn.IFNA((VLOOKUP(A5034,'Fats and Greases'!I:J,2,FALSE)), "")</f>
        <v>23</v>
      </c>
      <c r="I5034" s="10">
        <f ca="1">_xlfn.IFNA((VLOOKUP(A5034,'Fats and Greases'!K:L,2,FALSE)), "")</f>
        <v>25.5</v>
      </c>
      <c r="J5034" s="10">
        <f ca="1">_xlfn.IFNA((VLOOKUP(A5034,'Fats and Greases'!M:N,2,FALSE)), "")</f>
        <v>20.5</v>
      </c>
      <c r="K5034" s="10">
        <f ca="1">_xlfn.IFNA((VLOOKUP($A5034,'Fats and Greases'!O:P,2,FALSE)), "")</f>
        <v>27.5</v>
      </c>
      <c r="L5034" s="10">
        <f ca="1">_xlfn.IFNA((VLOOKUP($A5034,'Fats and Greases'!Q:R,2,FALSE)), "")</f>
        <v>20.5</v>
      </c>
      <c r="M5034" s="10">
        <f ca="1">_xlfn.IFNA((VLOOKUP($A5034,'Fats and Greases'!S:T,2,FALSE)), "")</f>
        <v>23.88</v>
      </c>
    </row>
    <row r="5035" spans="1:13" x14ac:dyDescent="0.2">
      <c r="A5035" s="18">
        <v>43831</v>
      </c>
      <c r="B5035" s="19">
        <f t="shared" si="156"/>
        <v>1</v>
      </c>
      <c r="C5035" s="19">
        <f t="shared" si="157"/>
        <v>2020</v>
      </c>
      <c r="D5035" s="10" t="str">
        <f ca="1">_xlfn.IFNA((VLOOKUP(A5035,'Fats and Greases'!A:B,2,FALSE)), "")</f>
        <v/>
      </c>
      <c r="E5035" s="10" t="str">
        <f ca="1">_xlfn.IFNA((VLOOKUP(A5035,'Fats and Greases'!C:D,2,FALSE)), "")</f>
        <v/>
      </c>
      <c r="F5035" s="10" t="str">
        <f ca="1">_xlfn.IFNA((VLOOKUP(A5035,'Fats and Greases'!E:F,2,FALSE)), "")</f>
        <v/>
      </c>
      <c r="G5035" s="10" t="str">
        <f ca="1">_xlfn.IFNA((VLOOKUP(A5035,'Fats and Greases'!G:H,2,FALSE)), "")</f>
        <v/>
      </c>
      <c r="H5035" s="10" t="str">
        <f ca="1">_xlfn.IFNA((VLOOKUP(A5035,'Fats and Greases'!I:J,2,FALSE)), "")</f>
        <v/>
      </c>
      <c r="I5035" s="10" t="str">
        <f ca="1">_xlfn.IFNA((VLOOKUP(A5035,'Fats and Greases'!K:L,2,FALSE)), "")</f>
        <v/>
      </c>
      <c r="J5035" s="10" t="str">
        <f ca="1">_xlfn.IFNA((VLOOKUP(A5035,'Fats and Greases'!M:N,2,FALSE)), "")</f>
        <v/>
      </c>
      <c r="K5035" s="10" t="str">
        <f ca="1">_xlfn.IFNA((VLOOKUP($A5035,'Fats and Greases'!O:P,2,FALSE)), "")</f>
        <v/>
      </c>
      <c r="L5035" s="10" t="str">
        <f ca="1">_xlfn.IFNA((VLOOKUP($A5035,'Fats and Greases'!Q:R,2,FALSE)), "")</f>
        <v/>
      </c>
      <c r="M5035" s="10" t="str">
        <f ca="1">_xlfn.IFNA((VLOOKUP($A5035,'Fats and Greases'!S:T,2,FALSE)), "")</f>
        <v/>
      </c>
    </row>
    <row r="5036" spans="1:13" x14ac:dyDescent="0.2">
      <c r="A5036" s="18">
        <v>43832</v>
      </c>
      <c r="B5036" s="19">
        <f t="shared" si="156"/>
        <v>1</v>
      </c>
      <c r="C5036" s="19">
        <f t="shared" si="157"/>
        <v>2020</v>
      </c>
      <c r="D5036" s="10">
        <f ca="1">_xlfn.IFNA((VLOOKUP(A5036,'Fats and Greases'!A:B,2,FALSE)), "")</f>
        <v>19.75</v>
      </c>
      <c r="E5036" s="10">
        <f ca="1">_xlfn.IFNA((VLOOKUP(A5036,'Fats and Greases'!C:D,2,FALSE)), "")</f>
        <v>20</v>
      </c>
      <c r="F5036" s="10">
        <f ca="1">_xlfn.IFNA((VLOOKUP(A5036,'Fats and Greases'!E:F,2,FALSE)), "")</f>
        <v>20.5</v>
      </c>
      <c r="G5036" s="10">
        <f ca="1">_xlfn.IFNA((VLOOKUP(A5036,'Fats and Greases'!G:H,2,FALSE)), "")</f>
        <v>21.5</v>
      </c>
      <c r="H5036" s="10">
        <f ca="1">_xlfn.IFNA((VLOOKUP(A5036,'Fats and Greases'!I:J,2,FALSE)), "")</f>
        <v>23</v>
      </c>
      <c r="I5036" s="10">
        <f ca="1">_xlfn.IFNA((VLOOKUP(A5036,'Fats and Greases'!K:L,2,FALSE)), "")</f>
        <v>25.5</v>
      </c>
      <c r="J5036" s="10">
        <f ca="1">_xlfn.IFNA((VLOOKUP(A5036,'Fats and Greases'!M:N,2,FALSE)), "")</f>
        <v>20.5</v>
      </c>
      <c r="K5036" s="10">
        <f ca="1">_xlfn.IFNA((VLOOKUP($A5036,'Fats and Greases'!O:P,2,FALSE)), "")</f>
        <v>27.5</v>
      </c>
      <c r="L5036" s="10">
        <f ca="1">_xlfn.IFNA((VLOOKUP($A5036,'Fats and Greases'!Q:R,2,FALSE)), "")</f>
        <v>20.5</v>
      </c>
      <c r="M5036" s="10">
        <f ca="1">_xlfn.IFNA((VLOOKUP($A5036,'Fats and Greases'!S:T,2,FALSE)), "")</f>
        <v>23.88</v>
      </c>
    </row>
    <row r="5037" spans="1:13" x14ac:dyDescent="0.2">
      <c r="A5037" s="18">
        <v>43833</v>
      </c>
      <c r="B5037" s="19">
        <f t="shared" si="156"/>
        <v>1</v>
      </c>
      <c r="C5037" s="19">
        <f t="shared" si="157"/>
        <v>2020</v>
      </c>
      <c r="D5037" s="10">
        <f ca="1">_xlfn.IFNA((VLOOKUP(A5037,'Fats and Greases'!A:B,2,FALSE)), "")</f>
        <v>19.75</v>
      </c>
      <c r="E5037" s="10">
        <f ca="1">_xlfn.IFNA((VLOOKUP(A5037,'Fats and Greases'!C:D,2,FALSE)), "")</f>
        <v>20</v>
      </c>
      <c r="F5037" s="10">
        <f ca="1">_xlfn.IFNA((VLOOKUP(A5037,'Fats and Greases'!E:F,2,FALSE)), "")</f>
        <v>20.5</v>
      </c>
      <c r="G5037" s="10">
        <f ca="1">_xlfn.IFNA((VLOOKUP(A5037,'Fats and Greases'!G:H,2,FALSE)), "")</f>
        <v>21.5</v>
      </c>
      <c r="H5037" s="10">
        <f ca="1">_xlfn.IFNA((VLOOKUP(A5037,'Fats and Greases'!I:J,2,FALSE)), "")</f>
        <v>23</v>
      </c>
      <c r="I5037" s="10">
        <f ca="1">_xlfn.IFNA((VLOOKUP(A5037,'Fats and Greases'!K:L,2,FALSE)), "")</f>
        <v>25.5</v>
      </c>
      <c r="J5037" s="10">
        <f ca="1">_xlfn.IFNA((VLOOKUP(A5037,'Fats and Greases'!M:N,2,FALSE)), "")</f>
        <v>20.5</v>
      </c>
      <c r="K5037" s="10">
        <f ca="1">_xlfn.IFNA((VLOOKUP($A5037,'Fats and Greases'!O:P,2,FALSE)), "")</f>
        <v>27.5</v>
      </c>
      <c r="L5037" s="10">
        <f ca="1">_xlfn.IFNA((VLOOKUP($A5037,'Fats and Greases'!Q:R,2,FALSE)), "")</f>
        <v>20.5</v>
      </c>
      <c r="M5037" s="10">
        <f ca="1">_xlfn.IFNA((VLOOKUP($A5037,'Fats and Greases'!S:T,2,FALSE)), "")</f>
        <v>23.88</v>
      </c>
    </row>
    <row r="5038" spans="1:13" x14ac:dyDescent="0.2">
      <c r="A5038" s="18">
        <v>43836</v>
      </c>
      <c r="B5038" s="19">
        <f t="shared" si="156"/>
        <v>1</v>
      </c>
      <c r="C5038" s="19">
        <f t="shared" si="157"/>
        <v>2020</v>
      </c>
      <c r="D5038" s="10">
        <f ca="1">_xlfn.IFNA((VLOOKUP(A5038,'Fats and Greases'!A:B,2,FALSE)), "")</f>
        <v>19.75</v>
      </c>
      <c r="E5038" s="10">
        <f ca="1">_xlfn.IFNA((VLOOKUP(A5038,'Fats and Greases'!C:D,2,FALSE)), "")</f>
        <v>20</v>
      </c>
      <c r="F5038" s="10">
        <f ca="1">_xlfn.IFNA((VLOOKUP(A5038,'Fats and Greases'!E:F,2,FALSE)), "")</f>
        <v>20.5</v>
      </c>
      <c r="G5038" s="10">
        <f ca="1">_xlfn.IFNA((VLOOKUP(A5038,'Fats and Greases'!G:H,2,FALSE)), "")</f>
        <v>21.5</v>
      </c>
      <c r="H5038" s="10">
        <f ca="1">_xlfn.IFNA((VLOOKUP(A5038,'Fats and Greases'!I:J,2,FALSE)), "")</f>
        <v>23</v>
      </c>
      <c r="I5038" s="10">
        <f ca="1">_xlfn.IFNA((VLOOKUP(A5038,'Fats and Greases'!K:L,2,FALSE)), "")</f>
        <v>25.5</v>
      </c>
      <c r="J5038" s="10">
        <f ca="1">_xlfn.IFNA((VLOOKUP(A5038,'Fats and Greases'!M:N,2,FALSE)), "")</f>
        <v>20.5</v>
      </c>
      <c r="K5038" s="10">
        <f ca="1">_xlfn.IFNA((VLOOKUP($A5038,'Fats and Greases'!O:P,2,FALSE)), "")</f>
        <v>27.5</v>
      </c>
      <c r="L5038" s="10">
        <f ca="1">_xlfn.IFNA((VLOOKUP($A5038,'Fats and Greases'!Q:R,2,FALSE)), "")</f>
        <v>20.5</v>
      </c>
      <c r="M5038" s="10">
        <f ca="1">_xlfn.IFNA((VLOOKUP($A5038,'Fats and Greases'!S:T,2,FALSE)), "")</f>
        <v>23.88</v>
      </c>
    </row>
    <row r="5039" spans="1:13" x14ac:dyDescent="0.2">
      <c r="A5039" s="18">
        <v>43837</v>
      </c>
      <c r="B5039" s="19">
        <f t="shared" si="156"/>
        <v>1</v>
      </c>
      <c r="C5039" s="19">
        <f t="shared" si="157"/>
        <v>2020</v>
      </c>
      <c r="D5039" s="10">
        <f ca="1">_xlfn.IFNA((VLOOKUP(A5039,'Fats and Greases'!A:B,2,FALSE)), "")</f>
        <v>21</v>
      </c>
      <c r="E5039" s="10">
        <f ca="1">_xlfn.IFNA((VLOOKUP(A5039,'Fats and Greases'!C:D,2,FALSE)), "")</f>
        <v>21.5</v>
      </c>
      <c r="F5039" s="10">
        <f ca="1">_xlfn.IFNA((VLOOKUP(A5039,'Fats and Greases'!E:F,2,FALSE)), "")</f>
        <v>21</v>
      </c>
      <c r="G5039" s="10">
        <f ca="1">_xlfn.IFNA((VLOOKUP(A5039,'Fats and Greases'!G:H,2,FALSE)), "")</f>
        <v>21.5</v>
      </c>
      <c r="H5039" s="10">
        <f ca="1">_xlfn.IFNA((VLOOKUP(A5039,'Fats and Greases'!I:J,2,FALSE)), "")</f>
        <v>23</v>
      </c>
      <c r="I5039" s="10">
        <f ca="1">_xlfn.IFNA((VLOOKUP(A5039,'Fats and Greases'!K:L,2,FALSE)), "")</f>
        <v>25.25</v>
      </c>
      <c r="J5039" s="10">
        <f ca="1">_xlfn.IFNA((VLOOKUP(A5039,'Fats and Greases'!M:N,2,FALSE)), "")</f>
        <v>21</v>
      </c>
      <c r="K5039" s="10">
        <f ca="1">_xlfn.IFNA((VLOOKUP($A5039,'Fats and Greases'!O:P,2,FALSE)), "")</f>
        <v>29.5</v>
      </c>
      <c r="L5039" s="10">
        <f ca="1">_xlfn.IFNA((VLOOKUP($A5039,'Fats and Greases'!Q:R,2,FALSE)), "")</f>
        <v>21</v>
      </c>
      <c r="M5039" s="10">
        <f ca="1">_xlfn.IFNA((VLOOKUP($A5039,'Fats and Greases'!S:T,2,FALSE)), "")</f>
        <v>23.88</v>
      </c>
    </row>
    <row r="5040" spans="1:13" x14ac:dyDescent="0.2">
      <c r="A5040" s="18">
        <v>43838</v>
      </c>
      <c r="B5040" s="19">
        <f t="shared" si="156"/>
        <v>1</v>
      </c>
      <c r="C5040" s="19">
        <f t="shared" si="157"/>
        <v>2020</v>
      </c>
      <c r="D5040" s="10">
        <f ca="1">_xlfn.IFNA((VLOOKUP(A5040,'Fats and Greases'!A:B,2,FALSE)), "")</f>
        <v>21</v>
      </c>
      <c r="E5040" s="10">
        <f ca="1">_xlfn.IFNA((VLOOKUP(A5040,'Fats and Greases'!C:D,2,FALSE)), "")</f>
        <v>21.5</v>
      </c>
      <c r="F5040" s="10">
        <f ca="1">_xlfn.IFNA((VLOOKUP(A5040,'Fats and Greases'!E:F,2,FALSE)), "")</f>
        <v>21</v>
      </c>
      <c r="G5040" s="10">
        <f ca="1">_xlfn.IFNA((VLOOKUP(A5040,'Fats and Greases'!G:H,2,FALSE)), "")</f>
        <v>21.5</v>
      </c>
      <c r="H5040" s="10">
        <f ca="1">_xlfn.IFNA((VLOOKUP(A5040,'Fats and Greases'!I:J,2,FALSE)), "")</f>
        <v>23</v>
      </c>
      <c r="I5040" s="10">
        <f ca="1">_xlfn.IFNA((VLOOKUP(A5040,'Fats and Greases'!K:L,2,FALSE)), "")</f>
        <v>25.75</v>
      </c>
      <c r="J5040" s="10">
        <f ca="1">_xlfn.IFNA((VLOOKUP(A5040,'Fats and Greases'!M:N,2,FALSE)), "")</f>
        <v>21</v>
      </c>
      <c r="K5040" s="10">
        <f ca="1">_xlfn.IFNA((VLOOKUP($A5040,'Fats and Greases'!O:P,2,FALSE)), "")</f>
        <v>29.5</v>
      </c>
      <c r="L5040" s="10">
        <f ca="1">_xlfn.IFNA((VLOOKUP($A5040,'Fats and Greases'!Q:R,2,FALSE)), "")</f>
        <v>21</v>
      </c>
      <c r="M5040" s="10">
        <f ca="1">_xlfn.IFNA((VLOOKUP($A5040,'Fats and Greases'!S:T,2,FALSE)), "")</f>
        <v>24.5</v>
      </c>
    </row>
    <row r="5041" spans="1:13" x14ac:dyDescent="0.2">
      <c r="A5041" s="18">
        <v>43839</v>
      </c>
      <c r="B5041" s="19">
        <f t="shared" si="156"/>
        <v>1</v>
      </c>
      <c r="C5041" s="19">
        <f t="shared" si="157"/>
        <v>2020</v>
      </c>
      <c r="D5041" s="10">
        <f ca="1">_xlfn.IFNA((VLOOKUP(A5041,'Fats and Greases'!A:B,2,FALSE)), "")</f>
        <v>21</v>
      </c>
      <c r="E5041" s="10">
        <f ca="1">_xlfn.IFNA((VLOOKUP(A5041,'Fats and Greases'!C:D,2,FALSE)), "")</f>
        <v>21.5</v>
      </c>
      <c r="F5041" s="10">
        <f ca="1">_xlfn.IFNA((VLOOKUP(A5041,'Fats and Greases'!E:F,2,FALSE)), "")</f>
        <v>21</v>
      </c>
      <c r="G5041" s="10">
        <f ca="1">_xlfn.IFNA((VLOOKUP(A5041,'Fats and Greases'!G:H,2,FALSE)), "")</f>
        <v>21.5</v>
      </c>
      <c r="H5041" s="10">
        <f ca="1">_xlfn.IFNA((VLOOKUP(A5041,'Fats and Greases'!I:J,2,FALSE)), "")</f>
        <v>23</v>
      </c>
      <c r="I5041" s="10">
        <f ca="1">_xlfn.IFNA((VLOOKUP(A5041,'Fats and Greases'!K:L,2,FALSE)), "")</f>
        <v>25.75</v>
      </c>
      <c r="J5041" s="10">
        <f ca="1">_xlfn.IFNA((VLOOKUP(A5041,'Fats and Greases'!M:N,2,FALSE)), "")</f>
        <v>21</v>
      </c>
      <c r="K5041" s="10">
        <f ca="1">_xlfn.IFNA((VLOOKUP($A5041,'Fats and Greases'!O:P,2,FALSE)), "")</f>
        <v>29.5</v>
      </c>
      <c r="L5041" s="10">
        <f ca="1">_xlfn.IFNA((VLOOKUP($A5041,'Fats and Greases'!Q:R,2,FALSE)), "")</f>
        <v>21</v>
      </c>
      <c r="M5041" s="10">
        <f ca="1">_xlfn.IFNA((VLOOKUP($A5041,'Fats and Greases'!S:T,2,FALSE)), "")</f>
        <v>24.5</v>
      </c>
    </row>
    <row r="5042" spans="1:13" x14ac:dyDescent="0.2">
      <c r="A5042" s="18">
        <v>43840</v>
      </c>
      <c r="B5042" s="19">
        <f t="shared" si="156"/>
        <v>1</v>
      </c>
      <c r="C5042" s="19">
        <f t="shared" si="157"/>
        <v>2020</v>
      </c>
      <c r="D5042" s="10">
        <f ca="1">_xlfn.IFNA((VLOOKUP(A5042,'Fats and Greases'!A:B,2,FALSE)), "")</f>
        <v>21</v>
      </c>
      <c r="E5042" s="10">
        <f ca="1">_xlfn.IFNA((VLOOKUP(A5042,'Fats and Greases'!C:D,2,FALSE)), "")</f>
        <v>21.5</v>
      </c>
      <c r="F5042" s="10">
        <f ca="1">_xlfn.IFNA((VLOOKUP(A5042,'Fats and Greases'!E:F,2,FALSE)), "")</f>
        <v>22</v>
      </c>
      <c r="G5042" s="10">
        <f ca="1">_xlfn.IFNA((VLOOKUP(A5042,'Fats and Greases'!G:H,2,FALSE)), "")</f>
        <v>21.5</v>
      </c>
      <c r="H5042" s="10">
        <f ca="1">_xlfn.IFNA((VLOOKUP(A5042,'Fats and Greases'!I:J,2,FALSE)), "")</f>
        <v>23.75</v>
      </c>
      <c r="I5042" s="10">
        <f ca="1">_xlfn.IFNA((VLOOKUP(A5042,'Fats and Greases'!K:L,2,FALSE)), "")</f>
        <v>25.75</v>
      </c>
      <c r="J5042" s="10">
        <f ca="1">_xlfn.IFNA((VLOOKUP(A5042,'Fats and Greases'!M:N,2,FALSE)), "")</f>
        <v>22</v>
      </c>
      <c r="K5042" s="10">
        <f ca="1">_xlfn.IFNA((VLOOKUP($A5042,'Fats and Greases'!O:P,2,FALSE)), "")</f>
        <v>29.5</v>
      </c>
      <c r="L5042" s="10">
        <f ca="1">_xlfn.IFNA((VLOOKUP($A5042,'Fats and Greases'!Q:R,2,FALSE)), "")</f>
        <v>21</v>
      </c>
      <c r="M5042" s="10">
        <f ca="1">_xlfn.IFNA((VLOOKUP($A5042,'Fats and Greases'!S:T,2,FALSE)), "")</f>
        <v>24.5</v>
      </c>
    </row>
    <row r="5043" spans="1:13" x14ac:dyDescent="0.2">
      <c r="A5043" s="18">
        <v>43843</v>
      </c>
      <c r="B5043" s="19">
        <f t="shared" si="156"/>
        <v>1</v>
      </c>
      <c r="C5043" s="19">
        <f t="shared" si="157"/>
        <v>2020</v>
      </c>
      <c r="D5043" s="10">
        <f ca="1">_xlfn.IFNA((VLOOKUP(A5043,'Fats and Greases'!A:B,2,FALSE)), "")</f>
        <v>21</v>
      </c>
      <c r="E5043" s="10">
        <f ca="1">_xlfn.IFNA((VLOOKUP(A5043,'Fats and Greases'!C:D,2,FALSE)), "")</f>
        <v>21.5</v>
      </c>
      <c r="F5043" s="10">
        <f ca="1">_xlfn.IFNA((VLOOKUP(A5043,'Fats and Greases'!E:F,2,FALSE)), "")</f>
        <v>22</v>
      </c>
      <c r="G5043" s="10">
        <f ca="1">_xlfn.IFNA((VLOOKUP(A5043,'Fats and Greases'!G:H,2,FALSE)), "")</f>
        <v>21.5</v>
      </c>
      <c r="H5043" s="10">
        <f ca="1">_xlfn.IFNA((VLOOKUP(A5043,'Fats and Greases'!I:J,2,FALSE)), "")</f>
        <v>23.75</v>
      </c>
      <c r="I5043" s="10">
        <f ca="1">_xlfn.IFNA((VLOOKUP(A5043,'Fats and Greases'!K:L,2,FALSE)), "")</f>
        <v>25.75</v>
      </c>
      <c r="J5043" s="10">
        <f ca="1">_xlfn.IFNA((VLOOKUP(A5043,'Fats and Greases'!M:N,2,FALSE)), "")</f>
        <v>22</v>
      </c>
      <c r="K5043" s="10">
        <f ca="1">_xlfn.IFNA((VLOOKUP($A5043,'Fats and Greases'!O:P,2,FALSE)), "")</f>
        <v>29.5</v>
      </c>
      <c r="L5043" s="10">
        <f ca="1">_xlfn.IFNA((VLOOKUP($A5043,'Fats and Greases'!Q:R,2,FALSE)), "")</f>
        <v>21</v>
      </c>
      <c r="M5043" s="10">
        <f ca="1">_xlfn.IFNA((VLOOKUP($A5043,'Fats and Greases'!S:T,2,FALSE)), "")</f>
        <v>24.5</v>
      </c>
    </row>
    <row r="5044" spans="1:13" x14ac:dyDescent="0.2">
      <c r="A5044" s="18">
        <v>43844</v>
      </c>
      <c r="B5044" s="19">
        <f t="shared" si="156"/>
        <v>1</v>
      </c>
      <c r="C5044" s="19">
        <f t="shared" si="157"/>
        <v>2020</v>
      </c>
      <c r="D5044" s="10">
        <f ca="1">_xlfn.IFNA((VLOOKUP(A5044,'Fats and Greases'!A:B,2,FALSE)), "")</f>
        <v>21</v>
      </c>
      <c r="E5044" s="10">
        <f ca="1">_xlfn.IFNA((VLOOKUP(A5044,'Fats and Greases'!C:D,2,FALSE)), "")</f>
        <v>21.5</v>
      </c>
      <c r="F5044" s="10">
        <f ca="1">_xlfn.IFNA((VLOOKUP(A5044,'Fats and Greases'!E:F,2,FALSE)), "")</f>
        <v>22</v>
      </c>
      <c r="G5044" s="10">
        <f ca="1">_xlfn.IFNA((VLOOKUP(A5044,'Fats and Greases'!G:H,2,FALSE)), "")</f>
        <v>21.5</v>
      </c>
      <c r="H5044" s="10">
        <f ca="1">_xlfn.IFNA((VLOOKUP(A5044,'Fats and Greases'!I:J,2,FALSE)), "")</f>
        <v>23.75</v>
      </c>
      <c r="I5044" s="10">
        <f ca="1">_xlfn.IFNA((VLOOKUP(A5044,'Fats and Greases'!K:L,2,FALSE)), "")</f>
        <v>25.75</v>
      </c>
      <c r="J5044" s="10">
        <f ca="1">_xlfn.IFNA((VLOOKUP(A5044,'Fats and Greases'!M:N,2,FALSE)), "")</f>
        <v>22</v>
      </c>
      <c r="K5044" s="10">
        <f ca="1">_xlfn.IFNA((VLOOKUP($A5044,'Fats and Greases'!O:P,2,FALSE)), "")</f>
        <v>29.5</v>
      </c>
      <c r="L5044" s="10">
        <f ca="1">_xlfn.IFNA((VLOOKUP($A5044,'Fats and Greases'!Q:R,2,FALSE)), "")</f>
        <v>21</v>
      </c>
      <c r="M5044" s="10">
        <f ca="1">_xlfn.IFNA((VLOOKUP($A5044,'Fats and Greases'!S:T,2,FALSE)), "")</f>
        <v>24.5</v>
      </c>
    </row>
    <row r="5045" spans="1:13" x14ac:dyDescent="0.2">
      <c r="A5045" s="18">
        <v>43845</v>
      </c>
      <c r="B5045" s="19">
        <f t="shared" si="156"/>
        <v>1</v>
      </c>
      <c r="C5045" s="19">
        <f t="shared" si="157"/>
        <v>2020</v>
      </c>
      <c r="D5045" s="10">
        <f ca="1">_xlfn.IFNA((VLOOKUP(A5045,'Fats and Greases'!A:B,2,FALSE)), "")</f>
        <v>21.5</v>
      </c>
      <c r="E5045" s="10">
        <f ca="1">_xlfn.IFNA((VLOOKUP(A5045,'Fats and Greases'!C:D,2,FALSE)), "")</f>
        <v>22.25</v>
      </c>
      <c r="F5045" s="10">
        <f ca="1">_xlfn.IFNA((VLOOKUP(A5045,'Fats and Greases'!E:F,2,FALSE)), "")</f>
        <v>23</v>
      </c>
      <c r="G5045" s="10">
        <f ca="1">_xlfn.IFNA((VLOOKUP(A5045,'Fats and Greases'!G:H,2,FALSE)), "")</f>
        <v>21.5</v>
      </c>
      <c r="H5045" s="10">
        <f ca="1">_xlfn.IFNA((VLOOKUP(A5045,'Fats and Greases'!I:J,2,FALSE)), "")</f>
        <v>23.75</v>
      </c>
      <c r="I5045" s="10">
        <f ca="1">_xlfn.IFNA((VLOOKUP(A5045,'Fats and Greases'!K:L,2,FALSE)), "")</f>
        <v>25.75</v>
      </c>
      <c r="J5045" s="10">
        <f ca="1">_xlfn.IFNA((VLOOKUP(A5045,'Fats and Greases'!M:N,2,FALSE)), "")</f>
        <v>23</v>
      </c>
      <c r="K5045" s="10">
        <f ca="1">_xlfn.IFNA((VLOOKUP($A5045,'Fats and Greases'!O:P,2,FALSE)), "")</f>
        <v>29.5</v>
      </c>
      <c r="L5045" s="10">
        <f ca="1">_xlfn.IFNA((VLOOKUP($A5045,'Fats and Greases'!Q:R,2,FALSE)), "")</f>
        <v>21</v>
      </c>
      <c r="M5045" s="10">
        <f ca="1">_xlfn.IFNA((VLOOKUP($A5045,'Fats and Greases'!S:T,2,FALSE)), "")</f>
        <v>24.5</v>
      </c>
    </row>
    <row r="5046" spans="1:13" x14ac:dyDescent="0.2">
      <c r="A5046" s="18">
        <v>43846</v>
      </c>
      <c r="B5046" s="19">
        <f t="shared" si="156"/>
        <v>1</v>
      </c>
      <c r="C5046" s="19">
        <f t="shared" si="157"/>
        <v>2020</v>
      </c>
      <c r="D5046" s="10">
        <f ca="1">_xlfn.IFNA((VLOOKUP(A5046,'Fats and Greases'!A:B,2,FALSE)), "")</f>
        <v>21.5</v>
      </c>
      <c r="E5046" s="10">
        <f ca="1">_xlfn.IFNA((VLOOKUP(A5046,'Fats and Greases'!C:D,2,FALSE)), "")</f>
        <v>22.25</v>
      </c>
      <c r="F5046" s="10">
        <f ca="1">_xlfn.IFNA((VLOOKUP(A5046,'Fats and Greases'!E:F,2,FALSE)), "")</f>
        <v>23</v>
      </c>
      <c r="G5046" s="10">
        <f ca="1">_xlfn.IFNA((VLOOKUP(A5046,'Fats and Greases'!G:H,2,FALSE)), "")</f>
        <v>21.5</v>
      </c>
      <c r="H5046" s="10">
        <f ca="1">_xlfn.IFNA((VLOOKUP(A5046,'Fats and Greases'!I:J,2,FALSE)), "")</f>
        <v>23.75</v>
      </c>
      <c r="I5046" s="10">
        <f ca="1">_xlfn.IFNA((VLOOKUP(A5046,'Fats and Greases'!K:L,2,FALSE)), "")</f>
        <v>25.75</v>
      </c>
      <c r="J5046" s="10">
        <f ca="1">_xlfn.IFNA((VLOOKUP(A5046,'Fats and Greases'!M:N,2,FALSE)), "")</f>
        <v>23</v>
      </c>
      <c r="K5046" s="10">
        <f ca="1">_xlfn.IFNA((VLOOKUP($A5046,'Fats and Greases'!O:P,2,FALSE)), "")</f>
        <v>29.5</v>
      </c>
      <c r="L5046" s="10">
        <f ca="1">_xlfn.IFNA((VLOOKUP($A5046,'Fats and Greases'!Q:R,2,FALSE)), "")</f>
        <v>21</v>
      </c>
      <c r="M5046" s="10">
        <f ca="1">_xlfn.IFNA((VLOOKUP($A5046,'Fats and Greases'!S:T,2,FALSE)), "")</f>
        <v>24.5</v>
      </c>
    </row>
    <row r="5047" spans="1:13" x14ac:dyDescent="0.2">
      <c r="A5047" s="18">
        <v>43847</v>
      </c>
      <c r="B5047" s="19">
        <f t="shared" si="156"/>
        <v>1</v>
      </c>
      <c r="C5047" s="19">
        <f t="shared" si="157"/>
        <v>2020</v>
      </c>
      <c r="D5047" s="10">
        <f ca="1">_xlfn.IFNA((VLOOKUP(A5047,'Fats and Greases'!A:B,2,FALSE)), "")</f>
        <v>21.5</v>
      </c>
      <c r="E5047" s="10">
        <f ca="1">_xlfn.IFNA((VLOOKUP(A5047,'Fats and Greases'!C:D,2,FALSE)), "")</f>
        <v>22.25</v>
      </c>
      <c r="F5047" s="10">
        <f ca="1">_xlfn.IFNA((VLOOKUP(A5047,'Fats and Greases'!E:F,2,FALSE)), "")</f>
        <v>23</v>
      </c>
      <c r="G5047" s="10">
        <f ca="1">_xlfn.IFNA((VLOOKUP(A5047,'Fats and Greases'!G:H,2,FALSE)), "")</f>
        <v>21.5</v>
      </c>
      <c r="H5047" s="10">
        <f ca="1">_xlfn.IFNA((VLOOKUP(A5047,'Fats and Greases'!I:J,2,FALSE)), "")</f>
        <v>23.75</v>
      </c>
      <c r="I5047" s="10">
        <f ca="1">_xlfn.IFNA((VLOOKUP(A5047,'Fats and Greases'!K:L,2,FALSE)), "")</f>
        <v>25.75</v>
      </c>
      <c r="J5047" s="10">
        <f ca="1">_xlfn.IFNA((VLOOKUP(A5047,'Fats and Greases'!M:N,2,FALSE)), "")</f>
        <v>23</v>
      </c>
      <c r="K5047" s="10">
        <f ca="1">_xlfn.IFNA((VLOOKUP($A5047,'Fats and Greases'!O:P,2,FALSE)), "")</f>
        <v>29.5</v>
      </c>
      <c r="L5047" s="10">
        <f ca="1">_xlfn.IFNA((VLOOKUP($A5047,'Fats and Greases'!Q:R,2,FALSE)), "")</f>
        <v>21</v>
      </c>
      <c r="M5047" s="10">
        <f ca="1">_xlfn.IFNA((VLOOKUP($A5047,'Fats and Greases'!S:T,2,FALSE)), "")</f>
        <v>24.5</v>
      </c>
    </row>
    <row r="5048" spans="1:13" x14ac:dyDescent="0.2">
      <c r="A5048" s="18">
        <v>43850</v>
      </c>
      <c r="B5048" s="19">
        <f t="shared" si="156"/>
        <v>1</v>
      </c>
      <c r="C5048" s="19">
        <f t="shared" si="157"/>
        <v>2020</v>
      </c>
      <c r="D5048" s="10" t="str">
        <f ca="1">_xlfn.IFNA((VLOOKUP(A5048,'Fats and Greases'!A:B,2,FALSE)), "")</f>
        <v/>
      </c>
      <c r="E5048" s="10" t="str">
        <f ca="1">_xlfn.IFNA((VLOOKUP(A5048,'Fats and Greases'!C:D,2,FALSE)), "")</f>
        <v/>
      </c>
      <c r="F5048" s="10" t="str">
        <f ca="1">_xlfn.IFNA((VLOOKUP(A5048,'Fats and Greases'!E:F,2,FALSE)), "")</f>
        <v/>
      </c>
      <c r="G5048" s="10" t="str">
        <f ca="1">_xlfn.IFNA((VLOOKUP(A5048,'Fats and Greases'!G:H,2,FALSE)), "")</f>
        <v/>
      </c>
      <c r="H5048" s="10" t="str">
        <f ca="1">_xlfn.IFNA((VLOOKUP(A5048,'Fats and Greases'!I:J,2,FALSE)), "")</f>
        <v/>
      </c>
      <c r="I5048" s="10" t="str">
        <f ca="1">_xlfn.IFNA((VLOOKUP(A5048,'Fats and Greases'!K:L,2,FALSE)), "")</f>
        <v/>
      </c>
      <c r="J5048" s="10" t="str">
        <f ca="1">_xlfn.IFNA((VLOOKUP(A5048,'Fats and Greases'!M:N,2,FALSE)), "")</f>
        <v/>
      </c>
      <c r="K5048" s="10" t="str">
        <f ca="1">_xlfn.IFNA((VLOOKUP($A5048,'Fats and Greases'!O:P,2,FALSE)), "")</f>
        <v/>
      </c>
      <c r="L5048" s="10" t="str">
        <f ca="1">_xlfn.IFNA((VLOOKUP($A5048,'Fats and Greases'!Q:R,2,FALSE)), "")</f>
        <v/>
      </c>
      <c r="M5048" s="10" t="str">
        <f ca="1">_xlfn.IFNA((VLOOKUP($A5048,'Fats and Greases'!S:T,2,FALSE)), "")</f>
        <v/>
      </c>
    </row>
    <row r="5049" spans="1:13" x14ac:dyDescent="0.2">
      <c r="A5049" s="18">
        <v>43851</v>
      </c>
      <c r="B5049" s="19">
        <f t="shared" si="156"/>
        <v>1</v>
      </c>
      <c r="C5049" s="19">
        <f t="shared" si="157"/>
        <v>2020</v>
      </c>
      <c r="D5049" s="10">
        <f ca="1">_xlfn.IFNA((VLOOKUP(A5049,'Fats and Greases'!A:B,2,FALSE)), "")</f>
        <v>21.5</v>
      </c>
      <c r="E5049" s="10">
        <f ca="1">_xlfn.IFNA((VLOOKUP(A5049,'Fats and Greases'!C:D,2,FALSE)), "")</f>
        <v>22.25</v>
      </c>
      <c r="F5049" s="10">
        <f ca="1">_xlfn.IFNA((VLOOKUP(A5049,'Fats and Greases'!E:F,2,FALSE)), "")</f>
        <v>23</v>
      </c>
      <c r="G5049" s="10">
        <f ca="1">_xlfn.IFNA((VLOOKUP(A5049,'Fats and Greases'!G:H,2,FALSE)), "")</f>
        <v>21.5</v>
      </c>
      <c r="H5049" s="10">
        <f ca="1">_xlfn.IFNA((VLOOKUP(A5049,'Fats and Greases'!I:J,2,FALSE)), "")</f>
        <v>23.75</v>
      </c>
      <c r="I5049" s="10">
        <f ca="1">_xlfn.IFNA((VLOOKUP(A5049,'Fats and Greases'!K:L,2,FALSE)), "")</f>
        <v>25.75</v>
      </c>
      <c r="J5049" s="10">
        <f ca="1">_xlfn.IFNA((VLOOKUP(A5049,'Fats and Greases'!M:N,2,FALSE)), "")</f>
        <v>23</v>
      </c>
      <c r="K5049" s="10">
        <f ca="1">_xlfn.IFNA((VLOOKUP($A5049,'Fats and Greases'!O:P,2,FALSE)), "")</f>
        <v>29.5</v>
      </c>
      <c r="L5049" s="10">
        <f ca="1">_xlfn.IFNA((VLOOKUP($A5049,'Fats and Greases'!Q:R,2,FALSE)), "")</f>
        <v>21</v>
      </c>
      <c r="M5049" s="10">
        <f ca="1">_xlfn.IFNA((VLOOKUP($A5049,'Fats and Greases'!S:T,2,FALSE)), "")</f>
        <v>24.5</v>
      </c>
    </row>
    <row r="5050" spans="1:13" x14ac:dyDescent="0.2">
      <c r="A5050" s="18">
        <v>43852</v>
      </c>
      <c r="B5050" s="19">
        <f t="shared" si="156"/>
        <v>1</v>
      </c>
      <c r="C5050" s="19">
        <f t="shared" si="157"/>
        <v>2020</v>
      </c>
      <c r="D5050" s="10">
        <f ca="1">_xlfn.IFNA((VLOOKUP(A5050,'Fats and Greases'!A:B,2,FALSE)), "")</f>
        <v>22</v>
      </c>
      <c r="E5050" s="10">
        <f ca="1">_xlfn.IFNA((VLOOKUP(A5050,'Fats and Greases'!C:D,2,FALSE)), "")</f>
        <v>22.5</v>
      </c>
      <c r="F5050" s="10">
        <f ca="1">_xlfn.IFNA((VLOOKUP(A5050,'Fats and Greases'!E:F,2,FALSE)), "")</f>
        <v>23</v>
      </c>
      <c r="G5050" s="10">
        <f ca="1">_xlfn.IFNA((VLOOKUP(A5050,'Fats and Greases'!G:H,2,FALSE)), "")</f>
        <v>21.5</v>
      </c>
      <c r="H5050" s="10">
        <f ca="1">_xlfn.IFNA((VLOOKUP(A5050,'Fats and Greases'!I:J,2,FALSE)), "")</f>
        <v>23.75</v>
      </c>
      <c r="I5050" s="10">
        <f ca="1">_xlfn.IFNA((VLOOKUP(A5050,'Fats and Greases'!K:L,2,FALSE)), "")</f>
        <v>25.75</v>
      </c>
      <c r="J5050" s="10">
        <f ca="1">_xlfn.IFNA((VLOOKUP(A5050,'Fats and Greases'!M:N,2,FALSE)), "")</f>
        <v>23</v>
      </c>
      <c r="K5050" s="10">
        <f ca="1">_xlfn.IFNA((VLOOKUP($A5050,'Fats and Greases'!O:P,2,FALSE)), "")</f>
        <v>29.5</v>
      </c>
      <c r="L5050" s="10">
        <f ca="1">_xlfn.IFNA((VLOOKUP($A5050,'Fats and Greases'!Q:R,2,FALSE)), "")</f>
        <v>21</v>
      </c>
      <c r="M5050" s="10">
        <f ca="1">_xlfn.IFNA((VLOOKUP($A5050,'Fats and Greases'!S:T,2,FALSE)), "")</f>
        <v>24.5</v>
      </c>
    </row>
    <row r="5051" spans="1:13" x14ac:dyDescent="0.2">
      <c r="A5051" s="18">
        <v>43853</v>
      </c>
      <c r="B5051" s="19">
        <f t="shared" si="156"/>
        <v>1</v>
      </c>
      <c r="C5051" s="19">
        <f t="shared" si="157"/>
        <v>2020</v>
      </c>
      <c r="D5051" s="10">
        <f ca="1">_xlfn.IFNA((VLOOKUP(A5051,'Fats and Greases'!A:B,2,FALSE)), "")</f>
        <v>22</v>
      </c>
      <c r="E5051" s="10">
        <f ca="1">_xlfn.IFNA((VLOOKUP(A5051,'Fats and Greases'!C:D,2,FALSE)), "")</f>
        <v>22.5</v>
      </c>
      <c r="F5051" s="10">
        <f ca="1">_xlfn.IFNA((VLOOKUP(A5051,'Fats and Greases'!E:F,2,FALSE)), "")</f>
        <v>23</v>
      </c>
      <c r="G5051" s="10">
        <f ca="1">_xlfn.IFNA((VLOOKUP(A5051,'Fats and Greases'!G:H,2,FALSE)), "")</f>
        <v>21.5</v>
      </c>
      <c r="H5051" s="10">
        <f ca="1">_xlfn.IFNA((VLOOKUP(A5051,'Fats and Greases'!I:J,2,FALSE)), "")</f>
        <v>23.75</v>
      </c>
      <c r="I5051" s="10">
        <f ca="1">_xlfn.IFNA((VLOOKUP(A5051,'Fats and Greases'!K:L,2,FALSE)), "")</f>
        <v>25.75</v>
      </c>
      <c r="J5051" s="10">
        <f ca="1">_xlfn.IFNA((VLOOKUP(A5051,'Fats and Greases'!M:N,2,FALSE)), "")</f>
        <v>23</v>
      </c>
      <c r="K5051" s="10">
        <f ca="1">_xlfn.IFNA((VLOOKUP($A5051,'Fats and Greases'!O:P,2,FALSE)), "")</f>
        <v>29.5</v>
      </c>
      <c r="L5051" s="10">
        <f ca="1">_xlfn.IFNA((VLOOKUP($A5051,'Fats and Greases'!Q:R,2,FALSE)), "")</f>
        <v>21</v>
      </c>
      <c r="M5051" s="10">
        <f ca="1">_xlfn.IFNA((VLOOKUP($A5051,'Fats and Greases'!S:T,2,FALSE)), "")</f>
        <v>24.5</v>
      </c>
    </row>
    <row r="5052" spans="1:13" x14ac:dyDescent="0.2">
      <c r="A5052" s="18">
        <v>43854</v>
      </c>
      <c r="B5052" s="19">
        <f t="shared" si="156"/>
        <v>1</v>
      </c>
      <c r="C5052" s="19">
        <f t="shared" si="157"/>
        <v>2020</v>
      </c>
      <c r="D5052" s="10">
        <f ca="1">_xlfn.IFNA((VLOOKUP(A5052,'Fats and Greases'!A:B,2,FALSE)), "")</f>
        <v>22</v>
      </c>
      <c r="E5052" s="10">
        <f ca="1">_xlfn.IFNA((VLOOKUP(A5052,'Fats and Greases'!C:D,2,FALSE)), "")</f>
        <v>22.5</v>
      </c>
      <c r="F5052" s="10">
        <f ca="1">_xlfn.IFNA((VLOOKUP(A5052,'Fats and Greases'!E:F,2,FALSE)), "")</f>
        <v>23</v>
      </c>
      <c r="G5052" s="10">
        <f ca="1">_xlfn.IFNA((VLOOKUP(A5052,'Fats and Greases'!G:H,2,FALSE)), "")</f>
        <v>21.5</v>
      </c>
      <c r="H5052" s="10">
        <f ca="1">_xlfn.IFNA((VLOOKUP(A5052,'Fats and Greases'!I:J,2,FALSE)), "")</f>
        <v>23.75</v>
      </c>
      <c r="I5052" s="10">
        <f ca="1">_xlfn.IFNA((VLOOKUP(A5052,'Fats and Greases'!K:L,2,FALSE)), "")</f>
        <v>25.75</v>
      </c>
      <c r="J5052" s="10">
        <f ca="1">_xlfn.IFNA((VLOOKUP(A5052,'Fats and Greases'!M:N,2,FALSE)), "")</f>
        <v>23</v>
      </c>
      <c r="K5052" s="10">
        <f ca="1">_xlfn.IFNA((VLOOKUP($A5052,'Fats and Greases'!O:P,2,FALSE)), "")</f>
        <v>29.5</v>
      </c>
      <c r="L5052" s="10">
        <f ca="1">_xlfn.IFNA((VLOOKUP($A5052,'Fats and Greases'!Q:R,2,FALSE)), "")</f>
        <v>21</v>
      </c>
      <c r="M5052" s="10">
        <f ca="1">_xlfn.IFNA((VLOOKUP($A5052,'Fats and Greases'!S:T,2,FALSE)), "")</f>
        <v>24.5</v>
      </c>
    </row>
    <row r="5053" spans="1:13" x14ac:dyDescent="0.2">
      <c r="A5053" s="18">
        <v>43857</v>
      </c>
      <c r="B5053" s="19">
        <f t="shared" si="156"/>
        <v>1</v>
      </c>
      <c r="C5053" s="19">
        <f t="shared" si="157"/>
        <v>2020</v>
      </c>
      <c r="D5053" s="10">
        <f ca="1">_xlfn.IFNA((VLOOKUP(A5053,'Fats and Greases'!A:B,2,FALSE)), "")</f>
        <v>22</v>
      </c>
      <c r="E5053" s="10">
        <f ca="1">_xlfn.IFNA((VLOOKUP(A5053,'Fats and Greases'!C:D,2,FALSE)), "")</f>
        <v>22.5</v>
      </c>
      <c r="F5053" s="10">
        <f ca="1">_xlfn.IFNA((VLOOKUP(A5053,'Fats and Greases'!E:F,2,FALSE)), "")</f>
        <v>23</v>
      </c>
      <c r="G5053" s="10">
        <f ca="1">_xlfn.IFNA((VLOOKUP(A5053,'Fats and Greases'!G:H,2,FALSE)), "")</f>
        <v>21.5</v>
      </c>
      <c r="H5053" s="10">
        <f ca="1">_xlfn.IFNA((VLOOKUP(A5053,'Fats and Greases'!I:J,2,FALSE)), "")</f>
        <v>23.75</v>
      </c>
      <c r="I5053" s="10">
        <f ca="1">_xlfn.IFNA((VLOOKUP(A5053,'Fats and Greases'!K:L,2,FALSE)), "")</f>
        <v>25.75</v>
      </c>
      <c r="J5053" s="10">
        <f ca="1">_xlfn.IFNA((VLOOKUP(A5053,'Fats and Greases'!M:N,2,FALSE)), "")</f>
        <v>23</v>
      </c>
      <c r="K5053" s="10">
        <f ca="1">_xlfn.IFNA((VLOOKUP($A5053,'Fats and Greases'!O:P,2,FALSE)), "")</f>
        <v>29.5</v>
      </c>
      <c r="L5053" s="10">
        <f ca="1">_xlfn.IFNA((VLOOKUP($A5053,'Fats and Greases'!Q:R,2,FALSE)), "")</f>
        <v>21</v>
      </c>
      <c r="M5053" s="10">
        <f ca="1">_xlfn.IFNA((VLOOKUP($A5053,'Fats and Greases'!S:T,2,FALSE)), "")</f>
        <v>24.5</v>
      </c>
    </row>
    <row r="5054" spans="1:13" x14ac:dyDescent="0.2">
      <c r="A5054" s="18">
        <v>43858</v>
      </c>
      <c r="B5054" s="19">
        <f t="shared" si="156"/>
        <v>1</v>
      </c>
      <c r="C5054" s="19">
        <f t="shared" si="157"/>
        <v>2020</v>
      </c>
      <c r="D5054" s="10">
        <f ca="1">_xlfn.IFNA((VLOOKUP(A5054,'Fats and Greases'!A:B,2,FALSE)), "")</f>
        <v>22.5</v>
      </c>
      <c r="E5054" s="10">
        <f ca="1">_xlfn.IFNA((VLOOKUP(A5054,'Fats and Greases'!C:D,2,FALSE)), "")</f>
        <v>23.25</v>
      </c>
      <c r="F5054" s="10">
        <f ca="1">_xlfn.IFNA((VLOOKUP(A5054,'Fats and Greases'!E:F,2,FALSE)), "")</f>
        <v>23</v>
      </c>
      <c r="G5054" s="10">
        <f ca="1">_xlfn.IFNA((VLOOKUP(A5054,'Fats and Greases'!G:H,2,FALSE)), "")</f>
        <v>22.5</v>
      </c>
      <c r="H5054" s="10">
        <f ca="1">_xlfn.IFNA((VLOOKUP(A5054,'Fats and Greases'!I:J,2,FALSE)), "")</f>
        <v>24</v>
      </c>
      <c r="I5054" s="10">
        <f ca="1">_xlfn.IFNA((VLOOKUP(A5054,'Fats and Greases'!K:L,2,FALSE)), "")</f>
        <v>25.75</v>
      </c>
      <c r="J5054" s="10">
        <f ca="1">_xlfn.IFNA((VLOOKUP(A5054,'Fats and Greases'!M:N,2,FALSE)), "")</f>
        <v>23.5</v>
      </c>
      <c r="K5054" s="10">
        <f ca="1">_xlfn.IFNA((VLOOKUP($A5054,'Fats and Greases'!O:P,2,FALSE)), "")</f>
        <v>29.5</v>
      </c>
      <c r="L5054" s="10">
        <f ca="1">_xlfn.IFNA((VLOOKUP($A5054,'Fats and Greases'!Q:R,2,FALSE)), "")</f>
        <v>22.5</v>
      </c>
      <c r="M5054" s="10">
        <f ca="1">_xlfn.IFNA((VLOOKUP($A5054,'Fats and Greases'!S:T,2,FALSE)), "")</f>
        <v>24.5</v>
      </c>
    </row>
    <row r="5055" spans="1:13" x14ac:dyDescent="0.2">
      <c r="A5055" s="18">
        <v>43859</v>
      </c>
      <c r="B5055" s="19">
        <f t="shared" si="156"/>
        <v>1</v>
      </c>
      <c r="C5055" s="19">
        <f t="shared" si="157"/>
        <v>2020</v>
      </c>
      <c r="D5055" s="10">
        <f ca="1">_xlfn.IFNA((VLOOKUP(A5055,'Fats and Greases'!A:B,2,FALSE)), "")</f>
        <v>22.5</v>
      </c>
      <c r="E5055" s="10">
        <f ca="1">_xlfn.IFNA((VLOOKUP(A5055,'Fats and Greases'!C:D,2,FALSE)), "")</f>
        <v>23.25</v>
      </c>
      <c r="F5055" s="10">
        <f ca="1">_xlfn.IFNA((VLOOKUP(A5055,'Fats and Greases'!E:F,2,FALSE)), "")</f>
        <v>23</v>
      </c>
      <c r="G5055" s="10">
        <f ca="1">_xlfn.IFNA((VLOOKUP(A5055,'Fats and Greases'!G:H,2,FALSE)), "")</f>
        <v>24</v>
      </c>
      <c r="H5055" s="10">
        <f ca="1">_xlfn.IFNA((VLOOKUP(A5055,'Fats and Greases'!I:J,2,FALSE)), "")</f>
        <v>24</v>
      </c>
      <c r="I5055" s="10">
        <f ca="1">_xlfn.IFNA((VLOOKUP(A5055,'Fats and Greases'!K:L,2,FALSE)), "")</f>
        <v>25.75</v>
      </c>
      <c r="J5055" s="10">
        <f ca="1">_xlfn.IFNA((VLOOKUP(A5055,'Fats and Greases'!M:N,2,FALSE)), "")</f>
        <v>23.5</v>
      </c>
      <c r="K5055" s="10">
        <f ca="1">_xlfn.IFNA((VLOOKUP($A5055,'Fats and Greases'!O:P,2,FALSE)), "")</f>
        <v>29.5</v>
      </c>
      <c r="L5055" s="10">
        <f ca="1">_xlfn.IFNA((VLOOKUP($A5055,'Fats and Greases'!Q:R,2,FALSE)), "")</f>
        <v>22.5</v>
      </c>
      <c r="M5055" s="10">
        <f ca="1">_xlfn.IFNA((VLOOKUP($A5055,'Fats and Greases'!S:T,2,FALSE)), "")</f>
        <v>24.5</v>
      </c>
    </row>
    <row r="5056" spans="1:13" x14ac:dyDescent="0.2">
      <c r="A5056" s="18">
        <v>43860</v>
      </c>
      <c r="B5056" s="19">
        <f t="shared" si="156"/>
        <v>1</v>
      </c>
      <c r="C5056" s="19">
        <f t="shared" si="157"/>
        <v>2020</v>
      </c>
      <c r="D5056" s="10">
        <f ca="1">_xlfn.IFNA((VLOOKUP(A5056,'Fats and Greases'!A:B,2,FALSE)), "")</f>
        <v>22.5</v>
      </c>
      <c r="E5056" s="10">
        <f ca="1">_xlfn.IFNA((VLOOKUP(A5056,'Fats and Greases'!C:D,2,FALSE)), "")</f>
        <v>23.25</v>
      </c>
      <c r="F5056" s="10">
        <f ca="1">_xlfn.IFNA((VLOOKUP(A5056,'Fats and Greases'!E:F,2,FALSE)), "")</f>
        <v>23</v>
      </c>
      <c r="G5056" s="10">
        <f ca="1">_xlfn.IFNA((VLOOKUP(A5056,'Fats and Greases'!G:H,2,FALSE)), "")</f>
        <v>24</v>
      </c>
      <c r="H5056" s="10">
        <f ca="1">_xlfn.IFNA((VLOOKUP(A5056,'Fats and Greases'!I:J,2,FALSE)), "")</f>
        <v>24</v>
      </c>
      <c r="I5056" s="10">
        <f ca="1">_xlfn.IFNA((VLOOKUP(A5056,'Fats and Greases'!K:L,2,FALSE)), "")</f>
        <v>25.75</v>
      </c>
      <c r="J5056" s="10">
        <f ca="1">_xlfn.IFNA((VLOOKUP(A5056,'Fats and Greases'!M:N,2,FALSE)), "")</f>
        <v>23.5</v>
      </c>
      <c r="K5056" s="10">
        <f ca="1">_xlfn.IFNA((VLOOKUP($A5056,'Fats and Greases'!O:P,2,FALSE)), "")</f>
        <v>29.5</v>
      </c>
      <c r="L5056" s="10">
        <f ca="1">_xlfn.IFNA((VLOOKUP($A5056,'Fats and Greases'!Q:R,2,FALSE)), "")</f>
        <v>22.5</v>
      </c>
      <c r="M5056" s="10">
        <f ca="1">_xlfn.IFNA((VLOOKUP($A5056,'Fats and Greases'!S:T,2,FALSE)), "")</f>
        <v>24.5</v>
      </c>
    </row>
    <row r="5057" spans="1:13" x14ac:dyDescent="0.2">
      <c r="A5057" s="18">
        <v>43861</v>
      </c>
      <c r="B5057" s="19">
        <f t="shared" si="156"/>
        <v>1</v>
      </c>
      <c r="C5057" s="19">
        <f t="shared" si="157"/>
        <v>2020</v>
      </c>
      <c r="D5057" s="10">
        <f ca="1">_xlfn.IFNA((VLOOKUP(A5057,'Fats and Greases'!A:B,2,FALSE)), "")</f>
        <v>22.5</v>
      </c>
      <c r="E5057" s="10">
        <f ca="1">_xlfn.IFNA((VLOOKUP(A5057,'Fats and Greases'!C:D,2,FALSE)), "")</f>
        <v>23.25</v>
      </c>
      <c r="F5057" s="10">
        <f ca="1">_xlfn.IFNA((VLOOKUP(A5057,'Fats and Greases'!E:F,2,FALSE)), "")</f>
        <v>23</v>
      </c>
      <c r="G5057" s="10">
        <f ca="1">_xlfn.IFNA((VLOOKUP(A5057,'Fats and Greases'!G:H,2,FALSE)), "")</f>
        <v>24</v>
      </c>
      <c r="H5057" s="10">
        <f ca="1">_xlfn.IFNA((VLOOKUP(A5057,'Fats and Greases'!I:J,2,FALSE)), "")</f>
        <v>24</v>
      </c>
      <c r="I5057" s="10">
        <f ca="1">_xlfn.IFNA((VLOOKUP(A5057,'Fats and Greases'!K:L,2,FALSE)), "")</f>
        <v>25.75</v>
      </c>
      <c r="J5057" s="10">
        <f ca="1">_xlfn.IFNA((VLOOKUP(A5057,'Fats and Greases'!M:N,2,FALSE)), "")</f>
        <v>23.5</v>
      </c>
      <c r="K5057" s="10">
        <f ca="1">_xlfn.IFNA((VLOOKUP($A5057,'Fats and Greases'!O:P,2,FALSE)), "")</f>
        <v>29.5</v>
      </c>
      <c r="L5057" s="10">
        <f ca="1">_xlfn.IFNA((VLOOKUP($A5057,'Fats and Greases'!Q:R,2,FALSE)), "")</f>
        <v>22.5</v>
      </c>
      <c r="M5057" s="10">
        <f ca="1">_xlfn.IFNA((VLOOKUP($A5057,'Fats and Greases'!S:T,2,FALSE)), "")</f>
        <v>24.5</v>
      </c>
    </row>
    <row r="5058" spans="1:13" x14ac:dyDescent="0.2">
      <c r="A5058" s="18">
        <v>43864</v>
      </c>
      <c r="B5058" s="19">
        <f t="shared" si="156"/>
        <v>2</v>
      </c>
      <c r="C5058" s="19">
        <f t="shared" si="157"/>
        <v>2020</v>
      </c>
      <c r="D5058" s="10">
        <f ca="1">_xlfn.IFNA((VLOOKUP(A5058,'Fats and Greases'!A:B,2,FALSE)), "")</f>
        <v>22.5</v>
      </c>
      <c r="E5058" s="10">
        <f ca="1">_xlfn.IFNA((VLOOKUP(A5058,'Fats and Greases'!C:D,2,FALSE)), "")</f>
        <v>23.25</v>
      </c>
      <c r="F5058" s="10">
        <f ca="1">_xlfn.IFNA((VLOOKUP(A5058,'Fats and Greases'!E:F,2,FALSE)), "")</f>
        <v>23</v>
      </c>
      <c r="G5058" s="10">
        <f ca="1">_xlfn.IFNA((VLOOKUP(A5058,'Fats and Greases'!G:H,2,FALSE)), "")</f>
        <v>24</v>
      </c>
      <c r="H5058" s="10">
        <f ca="1">_xlfn.IFNA((VLOOKUP(A5058,'Fats and Greases'!I:J,2,FALSE)), "")</f>
        <v>24</v>
      </c>
      <c r="I5058" s="10">
        <f ca="1">_xlfn.IFNA((VLOOKUP(A5058,'Fats and Greases'!K:L,2,FALSE)), "")</f>
        <v>25.75</v>
      </c>
      <c r="J5058" s="10">
        <f ca="1">_xlfn.IFNA((VLOOKUP(A5058,'Fats and Greases'!M:N,2,FALSE)), "")</f>
        <v>23.5</v>
      </c>
      <c r="K5058" s="10">
        <f ca="1">_xlfn.IFNA((VLOOKUP($A5058,'Fats and Greases'!O:P,2,FALSE)), "")</f>
        <v>29.5</v>
      </c>
      <c r="L5058" s="10">
        <f ca="1">_xlfn.IFNA((VLOOKUP($A5058,'Fats and Greases'!Q:R,2,FALSE)), "")</f>
        <v>22.5</v>
      </c>
      <c r="M5058" s="10">
        <f ca="1">_xlfn.IFNA((VLOOKUP($A5058,'Fats and Greases'!S:T,2,FALSE)), "")</f>
        <v>24.5</v>
      </c>
    </row>
    <row r="5059" spans="1:13" x14ac:dyDescent="0.2">
      <c r="A5059" s="18">
        <v>43865</v>
      </c>
      <c r="B5059" s="19">
        <f t="shared" ref="B5059:B5122" si="158">MONTH(A5059)</f>
        <v>2</v>
      </c>
      <c r="C5059" s="19">
        <f t="shared" ref="C5059:C5122" si="159">YEAR(A5059)</f>
        <v>2020</v>
      </c>
      <c r="D5059" s="10">
        <f ca="1">_xlfn.IFNA((VLOOKUP(A5059,'Fats and Greases'!A:B,2,FALSE)), "")</f>
        <v>22.5</v>
      </c>
      <c r="E5059" s="10">
        <f ca="1">_xlfn.IFNA((VLOOKUP(A5059,'Fats and Greases'!C:D,2,FALSE)), "")</f>
        <v>23.25</v>
      </c>
      <c r="F5059" s="10">
        <f ca="1">_xlfn.IFNA((VLOOKUP(A5059,'Fats and Greases'!E:F,2,FALSE)), "")</f>
        <v>23</v>
      </c>
      <c r="G5059" s="10">
        <f ca="1">_xlfn.IFNA((VLOOKUP(A5059,'Fats and Greases'!G:H,2,FALSE)), "")</f>
        <v>24</v>
      </c>
      <c r="H5059" s="10">
        <f ca="1">_xlfn.IFNA((VLOOKUP(A5059,'Fats and Greases'!I:J,2,FALSE)), "")</f>
        <v>24</v>
      </c>
      <c r="I5059" s="10">
        <f ca="1">_xlfn.IFNA((VLOOKUP(A5059,'Fats and Greases'!K:L,2,FALSE)), "")</f>
        <v>25.75</v>
      </c>
      <c r="J5059" s="10">
        <f ca="1">_xlfn.IFNA((VLOOKUP(A5059,'Fats and Greases'!M:N,2,FALSE)), "")</f>
        <v>23.5</v>
      </c>
      <c r="K5059" s="10">
        <f ca="1">_xlfn.IFNA((VLOOKUP($A5059,'Fats and Greases'!O:P,2,FALSE)), "")</f>
        <v>29.5</v>
      </c>
      <c r="L5059" s="10">
        <f ca="1">_xlfn.IFNA((VLOOKUP($A5059,'Fats and Greases'!Q:R,2,FALSE)), "")</f>
        <v>22.5</v>
      </c>
      <c r="M5059" s="10">
        <f ca="1">_xlfn.IFNA((VLOOKUP($A5059,'Fats and Greases'!S:T,2,FALSE)), "")</f>
        <v>24.5</v>
      </c>
    </row>
    <row r="5060" spans="1:13" x14ac:dyDescent="0.2">
      <c r="A5060" s="18">
        <v>43866</v>
      </c>
      <c r="B5060" s="19">
        <f t="shared" si="158"/>
        <v>2</v>
      </c>
      <c r="C5060" s="19">
        <f t="shared" si="159"/>
        <v>2020</v>
      </c>
      <c r="D5060" s="10">
        <f ca="1">_xlfn.IFNA((VLOOKUP(A5060,'Fats and Greases'!A:B,2,FALSE)), "")</f>
        <v>22.5</v>
      </c>
      <c r="E5060" s="10">
        <f ca="1">_xlfn.IFNA((VLOOKUP(A5060,'Fats and Greases'!C:D,2,FALSE)), "")</f>
        <v>23.75</v>
      </c>
      <c r="F5060" s="10">
        <f ca="1">_xlfn.IFNA((VLOOKUP(A5060,'Fats and Greases'!E:F,2,FALSE)), "")</f>
        <v>23</v>
      </c>
      <c r="G5060" s="10">
        <f ca="1">_xlfn.IFNA((VLOOKUP(A5060,'Fats and Greases'!G:H,2,FALSE)), "")</f>
        <v>24</v>
      </c>
      <c r="H5060" s="10">
        <f ca="1">_xlfn.IFNA((VLOOKUP(A5060,'Fats and Greases'!I:J,2,FALSE)), "")</f>
        <v>24</v>
      </c>
      <c r="I5060" s="10">
        <f ca="1">_xlfn.IFNA((VLOOKUP(A5060,'Fats and Greases'!K:L,2,FALSE)), "")</f>
        <v>25.75</v>
      </c>
      <c r="J5060" s="10">
        <f ca="1">_xlfn.IFNA((VLOOKUP(A5060,'Fats and Greases'!M:N,2,FALSE)), "")</f>
        <v>23.5</v>
      </c>
      <c r="K5060" s="10">
        <f ca="1">_xlfn.IFNA((VLOOKUP($A5060,'Fats and Greases'!O:P,2,FALSE)), "")</f>
        <v>29.5</v>
      </c>
      <c r="L5060" s="10">
        <f ca="1">_xlfn.IFNA((VLOOKUP($A5060,'Fats and Greases'!Q:R,2,FALSE)), "")</f>
        <v>22.5</v>
      </c>
      <c r="M5060" s="10">
        <f ca="1">_xlfn.IFNA((VLOOKUP($A5060,'Fats and Greases'!S:T,2,FALSE)), "")</f>
        <v>24.5</v>
      </c>
    </row>
    <row r="5061" spans="1:13" x14ac:dyDescent="0.2">
      <c r="A5061" s="18">
        <v>43867</v>
      </c>
      <c r="B5061" s="19">
        <f t="shared" si="158"/>
        <v>2</v>
      </c>
      <c r="C5061" s="19">
        <f t="shared" si="159"/>
        <v>2020</v>
      </c>
      <c r="D5061" s="10">
        <f ca="1">_xlfn.IFNA((VLOOKUP(A5061,'Fats and Greases'!A:B,2,FALSE)), "")</f>
        <v>22.5</v>
      </c>
      <c r="E5061" s="10">
        <f ca="1">_xlfn.IFNA((VLOOKUP(A5061,'Fats and Greases'!C:D,2,FALSE)), "")</f>
        <v>23.75</v>
      </c>
      <c r="F5061" s="10">
        <f ca="1">_xlfn.IFNA((VLOOKUP(A5061,'Fats and Greases'!E:F,2,FALSE)), "")</f>
        <v>23</v>
      </c>
      <c r="G5061" s="10">
        <f ca="1">_xlfn.IFNA((VLOOKUP(A5061,'Fats and Greases'!G:H,2,FALSE)), "")</f>
        <v>23.38</v>
      </c>
      <c r="H5061" s="10">
        <f ca="1">_xlfn.IFNA((VLOOKUP(A5061,'Fats and Greases'!I:J,2,FALSE)), "")</f>
        <v>24</v>
      </c>
      <c r="I5061" s="10">
        <f ca="1">_xlfn.IFNA((VLOOKUP(A5061,'Fats and Greases'!K:L,2,FALSE)), "")</f>
        <v>25.75</v>
      </c>
      <c r="J5061" s="10">
        <f ca="1">_xlfn.IFNA((VLOOKUP(A5061,'Fats and Greases'!M:N,2,FALSE)), "")</f>
        <v>23.5</v>
      </c>
      <c r="K5061" s="10">
        <f ca="1">_xlfn.IFNA((VLOOKUP($A5061,'Fats and Greases'!O:P,2,FALSE)), "")</f>
        <v>29.5</v>
      </c>
      <c r="L5061" s="10">
        <f ca="1">_xlfn.IFNA((VLOOKUP($A5061,'Fats and Greases'!Q:R,2,FALSE)), "")</f>
        <v>22.5</v>
      </c>
      <c r="M5061" s="10">
        <f ca="1">_xlfn.IFNA((VLOOKUP($A5061,'Fats and Greases'!S:T,2,FALSE)), "")</f>
        <v>24.5</v>
      </c>
    </row>
    <row r="5062" spans="1:13" x14ac:dyDescent="0.2">
      <c r="A5062" s="18">
        <v>43868</v>
      </c>
      <c r="B5062" s="19">
        <f t="shared" si="158"/>
        <v>2</v>
      </c>
      <c r="C5062" s="19">
        <f t="shared" si="159"/>
        <v>2020</v>
      </c>
      <c r="D5062" s="10">
        <f ca="1">_xlfn.IFNA((VLOOKUP(A5062,'Fats and Greases'!A:B,2,FALSE)), "")</f>
        <v>22.5</v>
      </c>
      <c r="E5062" s="10">
        <f ca="1">_xlfn.IFNA((VLOOKUP(A5062,'Fats and Greases'!C:D,2,FALSE)), "")</f>
        <v>23.75</v>
      </c>
      <c r="F5062" s="10">
        <f ca="1">_xlfn.IFNA((VLOOKUP(A5062,'Fats and Greases'!E:F,2,FALSE)), "")</f>
        <v>23</v>
      </c>
      <c r="G5062" s="10">
        <f ca="1">_xlfn.IFNA((VLOOKUP(A5062,'Fats and Greases'!G:H,2,FALSE)), "")</f>
        <v>23.38</v>
      </c>
      <c r="H5062" s="10">
        <f ca="1">_xlfn.IFNA((VLOOKUP(A5062,'Fats and Greases'!I:J,2,FALSE)), "")</f>
        <v>24</v>
      </c>
      <c r="I5062" s="10">
        <f ca="1">_xlfn.IFNA((VLOOKUP(A5062,'Fats and Greases'!K:L,2,FALSE)), "")</f>
        <v>25.75</v>
      </c>
      <c r="J5062" s="10">
        <f ca="1">_xlfn.IFNA((VLOOKUP(A5062,'Fats and Greases'!M:N,2,FALSE)), "")</f>
        <v>23.5</v>
      </c>
      <c r="K5062" s="10">
        <f ca="1">_xlfn.IFNA((VLOOKUP($A5062,'Fats and Greases'!O:P,2,FALSE)), "")</f>
        <v>29.5</v>
      </c>
      <c r="L5062" s="10">
        <f ca="1">_xlfn.IFNA((VLOOKUP($A5062,'Fats and Greases'!Q:R,2,FALSE)), "")</f>
        <v>22.5</v>
      </c>
      <c r="M5062" s="10">
        <f ca="1">_xlfn.IFNA((VLOOKUP($A5062,'Fats and Greases'!S:T,2,FALSE)), "")</f>
        <v>24.5</v>
      </c>
    </row>
    <row r="5063" spans="1:13" x14ac:dyDescent="0.2">
      <c r="A5063" s="18">
        <v>43871</v>
      </c>
      <c r="B5063" s="19">
        <f t="shared" si="158"/>
        <v>2</v>
      </c>
      <c r="C5063" s="19">
        <f t="shared" si="159"/>
        <v>2020</v>
      </c>
      <c r="D5063" s="10">
        <f ca="1">_xlfn.IFNA((VLOOKUP(A5063,'Fats and Greases'!A:B,2,FALSE)), "")</f>
        <v>22.5</v>
      </c>
      <c r="E5063" s="10">
        <f ca="1">_xlfn.IFNA((VLOOKUP(A5063,'Fats and Greases'!C:D,2,FALSE)), "")</f>
        <v>23.75</v>
      </c>
      <c r="F5063" s="10">
        <f ca="1">_xlfn.IFNA((VLOOKUP(A5063,'Fats and Greases'!E:F,2,FALSE)), "")</f>
        <v>23</v>
      </c>
      <c r="G5063" s="10">
        <f ca="1">_xlfn.IFNA((VLOOKUP(A5063,'Fats and Greases'!G:H,2,FALSE)), "")</f>
        <v>23.38</v>
      </c>
      <c r="H5063" s="10">
        <f ca="1">_xlfn.IFNA((VLOOKUP(A5063,'Fats and Greases'!I:J,2,FALSE)), "")</f>
        <v>24</v>
      </c>
      <c r="I5063" s="10">
        <f ca="1">_xlfn.IFNA((VLOOKUP(A5063,'Fats and Greases'!K:L,2,FALSE)), "")</f>
        <v>25.75</v>
      </c>
      <c r="J5063" s="10">
        <f ca="1">_xlfn.IFNA((VLOOKUP(A5063,'Fats and Greases'!M:N,2,FALSE)), "")</f>
        <v>23.5</v>
      </c>
      <c r="K5063" s="10">
        <f ca="1">_xlfn.IFNA((VLOOKUP($A5063,'Fats and Greases'!O:P,2,FALSE)), "")</f>
        <v>29.5</v>
      </c>
      <c r="L5063" s="10">
        <f ca="1">_xlfn.IFNA((VLOOKUP($A5063,'Fats and Greases'!Q:R,2,FALSE)), "")</f>
        <v>22.5</v>
      </c>
      <c r="M5063" s="10">
        <f ca="1">_xlfn.IFNA((VLOOKUP($A5063,'Fats and Greases'!S:T,2,FALSE)), "")</f>
        <v>24.5</v>
      </c>
    </row>
    <row r="5064" spans="1:13" x14ac:dyDescent="0.2">
      <c r="A5064" s="18">
        <v>43872</v>
      </c>
      <c r="B5064" s="19">
        <f t="shared" si="158"/>
        <v>2</v>
      </c>
      <c r="C5064" s="19">
        <f t="shared" si="159"/>
        <v>2020</v>
      </c>
      <c r="D5064" s="10">
        <f ca="1">_xlfn.IFNA((VLOOKUP(A5064,'Fats and Greases'!A:B,2,FALSE)), "")</f>
        <v>22.5</v>
      </c>
      <c r="E5064" s="10">
        <f ca="1">_xlfn.IFNA((VLOOKUP(A5064,'Fats and Greases'!C:D,2,FALSE)), "")</f>
        <v>23.75</v>
      </c>
      <c r="F5064" s="10">
        <f ca="1">_xlfn.IFNA((VLOOKUP(A5064,'Fats and Greases'!E:F,2,FALSE)), "")</f>
        <v>23</v>
      </c>
      <c r="G5064" s="10">
        <f ca="1">_xlfn.IFNA((VLOOKUP(A5064,'Fats and Greases'!G:H,2,FALSE)), "")</f>
        <v>23.38</v>
      </c>
      <c r="H5064" s="10">
        <f ca="1">_xlfn.IFNA((VLOOKUP(A5064,'Fats and Greases'!I:J,2,FALSE)), "")</f>
        <v>24</v>
      </c>
      <c r="I5064" s="10">
        <f ca="1">_xlfn.IFNA((VLOOKUP(A5064,'Fats and Greases'!K:L,2,FALSE)), "")</f>
        <v>26</v>
      </c>
      <c r="J5064" s="10">
        <f ca="1">_xlfn.IFNA((VLOOKUP(A5064,'Fats and Greases'!M:N,2,FALSE)), "")</f>
        <v>23.5</v>
      </c>
      <c r="K5064" s="10">
        <f ca="1">_xlfn.IFNA((VLOOKUP($A5064,'Fats and Greases'!O:P,2,FALSE)), "")</f>
        <v>29.5</v>
      </c>
      <c r="L5064" s="10">
        <f ca="1">_xlfn.IFNA((VLOOKUP($A5064,'Fats and Greases'!Q:R,2,FALSE)), "")</f>
        <v>22.5</v>
      </c>
      <c r="M5064" s="10">
        <f ca="1">_xlfn.IFNA((VLOOKUP($A5064,'Fats and Greases'!S:T,2,FALSE)), "")</f>
        <v>24.5</v>
      </c>
    </row>
    <row r="5065" spans="1:13" x14ac:dyDescent="0.2">
      <c r="A5065" s="18">
        <v>43873</v>
      </c>
      <c r="B5065" s="19">
        <f t="shared" si="158"/>
        <v>2</v>
      </c>
      <c r="C5065" s="19">
        <f t="shared" si="159"/>
        <v>2020</v>
      </c>
      <c r="D5065" s="10">
        <f ca="1">_xlfn.IFNA((VLOOKUP(A5065,'Fats and Greases'!A:B,2,FALSE)), "")</f>
        <v>22.5</v>
      </c>
      <c r="E5065" s="10">
        <f ca="1">_xlfn.IFNA((VLOOKUP(A5065,'Fats and Greases'!C:D,2,FALSE)), "")</f>
        <v>23.75</v>
      </c>
      <c r="F5065" s="10">
        <f ca="1">_xlfn.IFNA((VLOOKUP(A5065,'Fats and Greases'!E:F,2,FALSE)), "")</f>
        <v>23</v>
      </c>
      <c r="G5065" s="10">
        <f ca="1">_xlfn.IFNA((VLOOKUP(A5065,'Fats and Greases'!G:H,2,FALSE)), "")</f>
        <v>23.38</v>
      </c>
      <c r="H5065" s="10">
        <f ca="1">_xlfn.IFNA((VLOOKUP(A5065,'Fats and Greases'!I:J,2,FALSE)), "")</f>
        <v>24</v>
      </c>
      <c r="I5065" s="10">
        <f ca="1">_xlfn.IFNA((VLOOKUP(A5065,'Fats and Greases'!K:L,2,FALSE)), "")</f>
        <v>26</v>
      </c>
      <c r="J5065" s="10">
        <f ca="1">_xlfn.IFNA((VLOOKUP(A5065,'Fats and Greases'!M:N,2,FALSE)), "")</f>
        <v>23.5</v>
      </c>
      <c r="K5065" s="10">
        <f ca="1">_xlfn.IFNA((VLOOKUP($A5065,'Fats and Greases'!O:P,2,FALSE)), "")</f>
        <v>29.5</v>
      </c>
      <c r="L5065" s="10">
        <f ca="1">_xlfn.IFNA((VLOOKUP($A5065,'Fats and Greases'!Q:R,2,FALSE)), "")</f>
        <v>22.5</v>
      </c>
      <c r="M5065" s="10">
        <f ca="1">_xlfn.IFNA((VLOOKUP($A5065,'Fats and Greases'!S:T,2,FALSE)), "")</f>
        <v>24.5</v>
      </c>
    </row>
    <row r="5066" spans="1:13" x14ac:dyDescent="0.2">
      <c r="A5066" s="18">
        <v>43874</v>
      </c>
      <c r="B5066" s="19">
        <f t="shared" si="158"/>
        <v>2</v>
      </c>
      <c r="C5066" s="19">
        <f t="shared" si="159"/>
        <v>2020</v>
      </c>
      <c r="D5066" s="10">
        <f ca="1">_xlfn.IFNA((VLOOKUP(A5066,'Fats and Greases'!A:B,2,FALSE)), "")</f>
        <v>23</v>
      </c>
      <c r="E5066" s="10">
        <f ca="1">_xlfn.IFNA((VLOOKUP(A5066,'Fats and Greases'!C:D,2,FALSE)), "")</f>
        <v>24.25</v>
      </c>
      <c r="F5066" s="10">
        <f ca="1">_xlfn.IFNA((VLOOKUP(A5066,'Fats and Greases'!E:F,2,FALSE)), "")</f>
        <v>23</v>
      </c>
      <c r="G5066" s="10">
        <f ca="1">_xlfn.IFNA((VLOOKUP(A5066,'Fats and Greases'!G:H,2,FALSE)), "")</f>
        <v>23.38</v>
      </c>
      <c r="H5066" s="10">
        <f ca="1">_xlfn.IFNA((VLOOKUP(A5066,'Fats and Greases'!I:J,2,FALSE)), "")</f>
        <v>24</v>
      </c>
      <c r="I5066" s="10">
        <f ca="1">_xlfn.IFNA((VLOOKUP(A5066,'Fats and Greases'!K:L,2,FALSE)), "")</f>
        <v>26</v>
      </c>
      <c r="J5066" s="10">
        <f ca="1">_xlfn.IFNA((VLOOKUP(A5066,'Fats and Greases'!M:N,2,FALSE)), "")</f>
        <v>23.5</v>
      </c>
      <c r="K5066" s="10">
        <f ca="1">_xlfn.IFNA((VLOOKUP($A5066,'Fats and Greases'!O:P,2,FALSE)), "")</f>
        <v>31.5</v>
      </c>
      <c r="L5066" s="10">
        <f ca="1">_xlfn.IFNA((VLOOKUP($A5066,'Fats and Greases'!Q:R,2,FALSE)), "")</f>
        <v>22.5</v>
      </c>
      <c r="M5066" s="10">
        <f ca="1">_xlfn.IFNA((VLOOKUP($A5066,'Fats and Greases'!S:T,2,FALSE)), "")</f>
        <v>24.5</v>
      </c>
    </row>
    <row r="5067" spans="1:13" x14ac:dyDescent="0.2">
      <c r="A5067" s="18">
        <v>43875</v>
      </c>
      <c r="B5067" s="19">
        <f t="shared" si="158"/>
        <v>2</v>
      </c>
      <c r="C5067" s="19">
        <f t="shared" si="159"/>
        <v>2020</v>
      </c>
      <c r="D5067" s="10">
        <f ca="1">_xlfn.IFNA((VLOOKUP(A5067,'Fats and Greases'!A:B,2,FALSE)), "")</f>
        <v>23</v>
      </c>
      <c r="E5067" s="10">
        <f ca="1">_xlfn.IFNA((VLOOKUP(A5067,'Fats and Greases'!C:D,2,FALSE)), "")</f>
        <v>24.25</v>
      </c>
      <c r="F5067" s="10">
        <f ca="1">_xlfn.IFNA((VLOOKUP(A5067,'Fats and Greases'!E:F,2,FALSE)), "")</f>
        <v>23</v>
      </c>
      <c r="G5067" s="10">
        <f ca="1">_xlfn.IFNA((VLOOKUP(A5067,'Fats and Greases'!G:H,2,FALSE)), "")</f>
        <v>23.38</v>
      </c>
      <c r="H5067" s="10">
        <f ca="1">_xlfn.IFNA((VLOOKUP(A5067,'Fats and Greases'!I:J,2,FALSE)), "")</f>
        <v>24</v>
      </c>
      <c r="I5067" s="10">
        <f ca="1">_xlfn.IFNA((VLOOKUP(A5067,'Fats and Greases'!K:L,2,FALSE)), "")</f>
        <v>26</v>
      </c>
      <c r="J5067" s="10">
        <f ca="1">_xlfn.IFNA((VLOOKUP(A5067,'Fats and Greases'!M:N,2,FALSE)), "")</f>
        <v>23.5</v>
      </c>
      <c r="K5067" s="10">
        <f ca="1">_xlfn.IFNA((VLOOKUP($A5067,'Fats and Greases'!O:P,2,FALSE)), "")</f>
        <v>31.5</v>
      </c>
      <c r="L5067" s="10">
        <f ca="1">_xlfn.IFNA((VLOOKUP($A5067,'Fats and Greases'!Q:R,2,FALSE)), "")</f>
        <v>22.5</v>
      </c>
      <c r="M5067" s="10">
        <f ca="1">_xlfn.IFNA((VLOOKUP($A5067,'Fats and Greases'!S:T,2,FALSE)), "")</f>
        <v>24.5</v>
      </c>
    </row>
    <row r="5068" spans="1:13" x14ac:dyDescent="0.2">
      <c r="A5068" s="18">
        <v>43878</v>
      </c>
      <c r="B5068" s="19">
        <f t="shared" si="158"/>
        <v>2</v>
      </c>
      <c r="C5068" s="19">
        <f t="shared" si="159"/>
        <v>2020</v>
      </c>
      <c r="D5068" s="10" t="str">
        <f ca="1">_xlfn.IFNA((VLOOKUP(A5068,'Fats and Greases'!A:B,2,FALSE)), "")</f>
        <v/>
      </c>
      <c r="E5068" s="10" t="str">
        <f ca="1">_xlfn.IFNA((VLOOKUP(A5068,'Fats and Greases'!C:D,2,FALSE)), "")</f>
        <v/>
      </c>
      <c r="F5068" s="10" t="str">
        <f ca="1">_xlfn.IFNA((VLOOKUP(A5068,'Fats and Greases'!E:F,2,FALSE)), "")</f>
        <v/>
      </c>
      <c r="G5068" s="10" t="str">
        <f ca="1">_xlfn.IFNA((VLOOKUP(A5068,'Fats and Greases'!G:H,2,FALSE)), "")</f>
        <v/>
      </c>
      <c r="H5068" s="10" t="str">
        <f ca="1">_xlfn.IFNA((VLOOKUP(A5068,'Fats and Greases'!I:J,2,FALSE)), "")</f>
        <v/>
      </c>
      <c r="I5068" s="10" t="str">
        <f ca="1">_xlfn.IFNA((VLOOKUP(A5068,'Fats and Greases'!K:L,2,FALSE)), "")</f>
        <v/>
      </c>
      <c r="J5068" s="10" t="str">
        <f ca="1">_xlfn.IFNA((VLOOKUP(A5068,'Fats and Greases'!M:N,2,FALSE)), "")</f>
        <v/>
      </c>
      <c r="K5068" s="10" t="str">
        <f ca="1">_xlfn.IFNA((VLOOKUP($A5068,'Fats and Greases'!O:P,2,FALSE)), "")</f>
        <v/>
      </c>
      <c r="L5068" s="10" t="str">
        <f ca="1">_xlfn.IFNA((VLOOKUP($A5068,'Fats and Greases'!Q:R,2,FALSE)), "")</f>
        <v/>
      </c>
      <c r="M5068" s="10" t="str">
        <f ca="1">_xlfn.IFNA((VLOOKUP($A5068,'Fats and Greases'!S:T,2,FALSE)), "")</f>
        <v/>
      </c>
    </row>
    <row r="5069" spans="1:13" x14ac:dyDescent="0.2">
      <c r="A5069" s="18">
        <v>43879</v>
      </c>
      <c r="B5069" s="19">
        <f t="shared" si="158"/>
        <v>2</v>
      </c>
      <c r="C5069" s="19">
        <f t="shared" si="159"/>
        <v>2020</v>
      </c>
      <c r="D5069" s="10">
        <f ca="1">_xlfn.IFNA((VLOOKUP(A5069,'Fats and Greases'!A:B,2,FALSE)), "")</f>
        <v>23.5</v>
      </c>
      <c r="E5069" s="10">
        <f ca="1">_xlfn.IFNA((VLOOKUP(A5069,'Fats and Greases'!C:D,2,FALSE)), "")</f>
        <v>24.75</v>
      </c>
      <c r="F5069" s="10">
        <f ca="1">_xlfn.IFNA((VLOOKUP(A5069,'Fats and Greases'!E:F,2,FALSE)), "")</f>
        <v>23</v>
      </c>
      <c r="G5069" s="10">
        <f ca="1">_xlfn.IFNA((VLOOKUP(A5069,'Fats and Greases'!G:H,2,FALSE)), "")</f>
        <v>23.38</v>
      </c>
      <c r="H5069" s="10">
        <f ca="1">_xlfn.IFNA((VLOOKUP(A5069,'Fats and Greases'!I:J,2,FALSE)), "")</f>
        <v>24</v>
      </c>
      <c r="I5069" s="10">
        <f ca="1">_xlfn.IFNA((VLOOKUP(A5069,'Fats and Greases'!K:L,2,FALSE)), "")</f>
        <v>26</v>
      </c>
      <c r="J5069" s="10">
        <f ca="1">_xlfn.IFNA((VLOOKUP(A5069,'Fats and Greases'!M:N,2,FALSE)), "")</f>
        <v>23.5</v>
      </c>
      <c r="K5069" s="10">
        <f ca="1">_xlfn.IFNA((VLOOKUP($A5069,'Fats and Greases'!O:P,2,FALSE)), "")</f>
        <v>31.5</v>
      </c>
      <c r="L5069" s="10">
        <f ca="1">_xlfn.IFNA((VLOOKUP($A5069,'Fats and Greases'!Q:R,2,FALSE)), "")</f>
        <v>22.5</v>
      </c>
      <c r="M5069" s="10">
        <f ca="1">_xlfn.IFNA((VLOOKUP($A5069,'Fats and Greases'!S:T,2,FALSE)), "")</f>
        <v>24.5</v>
      </c>
    </row>
    <row r="5070" spans="1:13" x14ac:dyDescent="0.2">
      <c r="A5070" s="18">
        <v>43880</v>
      </c>
      <c r="B5070" s="19">
        <f t="shared" si="158"/>
        <v>2</v>
      </c>
      <c r="C5070" s="19">
        <f t="shared" si="159"/>
        <v>2020</v>
      </c>
      <c r="D5070" s="10">
        <f ca="1">_xlfn.IFNA((VLOOKUP(A5070,'Fats and Greases'!A:B,2,FALSE)), "")</f>
        <v>23.5</v>
      </c>
      <c r="E5070" s="10">
        <f ca="1">_xlfn.IFNA((VLOOKUP(A5070,'Fats and Greases'!C:D,2,FALSE)), "")</f>
        <v>24.75</v>
      </c>
      <c r="F5070" s="10">
        <f ca="1">_xlfn.IFNA((VLOOKUP(A5070,'Fats and Greases'!E:F,2,FALSE)), "")</f>
        <v>23</v>
      </c>
      <c r="G5070" s="10">
        <f ca="1">_xlfn.IFNA((VLOOKUP(A5070,'Fats and Greases'!G:H,2,FALSE)), "")</f>
        <v>23.38</v>
      </c>
      <c r="H5070" s="10">
        <f ca="1">_xlfn.IFNA((VLOOKUP(A5070,'Fats and Greases'!I:J,2,FALSE)), "")</f>
        <v>24</v>
      </c>
      <c r="I5070" s="10">
        <f ca="1">_xlfn.IFNA((VLOOKUP(A5070,'Fats and Greases'!K:L,2,FALSE)), "")</f>
        <v>26</v>
      </c>
      <c r="J5070" s="10">
        <f ca="1">_xlfn.IFNA((VLOOKUP(A5070,'Fats and Greases'!M:N,2,FALSE)), "")</f>
        <v>23.5</v>
      </c>
      <c r="K5070" s="10">
        <f ca="1">_xlfn.IFNA((VLOOKUP($A5070,'Fats and Greases'!O:P,2,FALSE)), "")</f>
        <v>31.5</v>
      </c>
      <c r="L5070" s="10">
        <f ca="1">_xlfn.IFNA((VLOOKUP($A5070,'Fats and Greases'!Q:R,2,FALSE)), "")</f>
        <v>22.5</v>
      </c>
      <c r="M5070" s="10">
        <f ca="1">_xlfn.IFNA((VLOOKUP($A5070,'Fats and Greases'!S:T,2,FALSE)), "")</f>
        <v>24.5</v>
      </c>
    </row>
    <row r="5071" spans="1:13" x14ac:dyDescent="0.2">
      <c r="A5071" s="18">
        <v>43881</v>
      </c>
      <c r="B5071" s="19">
        <f t="shared" si="158"/>
        <v>2</v>
      </c>
      <c r="C5071" s="19">
        <f t="shared" si="159"/>
        <v>2020</v>
      </c>
      <c r="D5071" s="10">
        <f ca="1">_xlfn.IFNA((VLOOKUP(A5071,'Fats and Greases'!A:B,2,FALSE)), "")</f>
        <v>23.5</v>
      </c>
      <c r="E5071" s="10">
        <f ca="1">_xlfn.IFNA((VLOOKUP(A5071,'Fats and Greases'!C:D,2,FALSE)), "")</f>
        <v>24.75</v>
      </c>
      <c r="F5071" s="10">
        <f ca="1">_xlfn.IFNA((VLOOKUP(A5071,'Fats and Greases'!E:F,2,FALSE)), "")</f>
        <v>23.25</v>
      </c>
      <c r="G5071" s="10">
        <f ca="1">_xlfn.IFNA((VLOOKUP(A5071,'Fats and Greases'!G:H,2,FALSE)), "")</f>
        <v>23.38</v>
      </c>
      <c r="H5071" s="10">
        <f ca="1">_xlfn.IFNA((VLOOKUP(A5071,'Fats and Greases'!I:J,2,FALSE)), "")</f>
        <v>24</v>
      </c>
      <c r="I5071" s="10">
        <f ca="1">_xlfn.IFNA((VLOOKUP(A5071,'Fats and Greases'!K:L,2,FALSE)), "")</f>
        <v>26</v>
      </c>
      <c r="J5071" s="10">
        <f ca="1">_xlfn.IFNA((VLOOKUP(A5071,'Fats and Greases'!M:N,2,FALSE)), "")</f>
        <v>23.75</v>
      </c>
      <c r="K5071" s="10">
        <f ca="1">_xlfn.IFNA((VLOOKUP($A5071,'Fats and Greases'!O:P,2,FALSE)), "")</f>
        <v>31.5</v>
      </c>
      <c r="L5071" s="10">
        <f ca="1">_xlfn.IFNA((VLOOKUP($A5071,'Fats and Greases'!Q:R,2,FALSE)), "")</f>
        <v>22.5</v>
      </c>
      <c r="M5071" s="10">
        <f ca="1">_xlfn.IFNA((VLOOKUP($A5071,'Fats and Greases'!S:T,2,FALSE)), "")</f>
        <v>24.5</v>
      </c>
    </row>
    <row r="5072" spans="1:13" x14ac:dyDescent="0.2">
      <c r="A5072" s="18">
        <v>43882</v>
      </c>
      <c r="B5072" s="19">
        <f t="shared" si="158"/>
        <v>2</v>
      </c>
      <c r="C5072" s="19">
        <f t="shared" si="159"/>
        <v>2020</v>
      </c>
      <c r="D5072" s="10">
        <f ca="1">_xlfn.IFNA((VLOOKUP(A5072,'Fats and Greases'!A:B,2,FALSE)), "")</f>
        <v>23.5</v>
      </c>
      <c r="E5072" s="10">
        <f ca="1">_xlfn.IFNA((VLOOKUP(A5072,'Fats and Greases'!C:D,2,FALSE)), "")</f>
        <v>24.75</v>
      </c>
      <c r="F5072" s="10">
        <f ca="1">_xlfn.IFNA((VLOOKUP(A5072,'Fats and Greases'!E:F,2,FALSE)), "")</f>
        <v>23.25</v>
      </c>
      <c r="G5072" s="10">
        <f ca="1">_xlfn.IFNA((VLOOKUP(A5072,'Fats and Greases'!G:H,2,FALSE)), "")</f>
        <v>23.38</v>
      </c>
      <c r="H5072" s="10">
        <f ca="1">_xlfn.IFNA((VLOOKUP(A5072,'Fats and Greases'!I:J,2,FALSE)), "")</f>
        <v>24</v>
      </c>
      <c r="I5072" s="10">
        <f ca="1">_xlfn.IFNA((VLOOKUP(A5072,'Fats and Greases'!K:L,2,FALSE)), "")</f>
        <v>26</v>
      </c>
      <c r="J5072" s="10">
        <f ca="1">_xlfn.IFNA((VLOOKUP(A5072,'Fats and Greases'!M:N,2,FALSE)), "")</f>
        <v>23.75</v>
      </c>
      <c r="K5072" s="10">
        <f ca="1">_xlfn.IFNA((VLOOKUP($A5072,'Fats and Greases'!O:P,2,FALSE)), "")</f>
        <v>31.5</v>
      </c>
      <c r="L5072" s="10">
        <f ca="1">_xlfn.IFNA((VLOOKUP($A5072,'Fats and Greases'!Q:R,2,FALSE)), "")</f>
        <v>22.5</v>
      </c>
      <c r="M5072" s="10">
        <f ca="1">_xlfn.IFNA((VLOOKUP($A5072,'Fats and Greases'!S:T,2,FALSE)), "")</f>
        <v>24.5</v>
      </c>
    </row>
    <row r="5073" spans="1:13" x14ac:dyDescent="0.2">
      <c r="A5073" s="18">
        <v>43885</v>
      </c>
      <c r="B5073" s="19">
        <f t="shared" si="158"/>
        <v>2</v>
      </c>
      <c r="C5073" s="19">
        <f t="shared" si="159"/>
        <v>2020</v>
      </c>
      <c r="D5073" s="10">
        <f ca="1">_xlfn.IFNA((VLOOKUP(A5073,'Fats and Greases'!A:B,2,FALSE)), "")</f>
        <v>23.5</v>
      </c>
      <c r="E5073" s="10">
        <f ca="1">_xlfn.IFNA((VLOOKUP(A5073,'Fats and Greases'!C:D,2,FALSE)), "")</f>
        <v>24.75</v>
      </c>
      <c r="F5073" s="10">
        <f ca="1">_xlfn.IFNA((VLOOKUP(A5073,'Fats and Greases'!E:F,2,FALSE)), "")</f>
        <v>23.25</v>
      </c>
      <c r="G5073" s="10">
        <f ca="1">_xlfn.IFNA((VLOOKUP(A5073,'Fats and Greases'!G:H,2,FALSE)), "")</f>
        <v>23.38</v>
      </c>
      <c r="H5073" s="10">
        <f ca="1">_xlfn.IFNA((VLOOKUP(A5073,'Fats and Greases'!I:J,2,FALSE)), "")</f>
        <v>24</v>
      </c>
      <c r="I5073" s="10">
        <f ca="1">_xlfn.IFNA((VLOOKUP(A5073,'Fats and Greases'!K:L,2,FALSE)), "")</f>
        <v>26</v>
      </c>
      <c r="J5073" s="10">
        <f ca="1">_xlfn.IFNA((VLOOKUP(A5073,'Fats and Greases'!M:N,2,FALSE)), "")</f>
        <v>23.75</v>
      </c>
      <c r="K5073" s="10">
        <f ca="1">_xlfn.IFNA((VLOOKUP($A5073,'Fats and Greases'!O:P,2,FALSE)), "")</f>
        <v>31.5</v>
      </c>
      <c r="L5073" s="10">
        <f ca="1">_xlfn.IFNA((VLOOKUP($A5073,'Fats and Greases'!Q:R,2,FALSE)), "")</f>
        <v>22.5</v>
      </c>
      <c r="M5073" s="10">
        <f ca="1">_xlfn.IFNA((VLOOKUP($A5073,'Fats and Greases'!S:T,2,FALSE)), "")</f>
        <v>24.5</v>
      </c>
    </row>
    <row r="5074" spans="1:13" x14ac:dyDescent="0.2">
      <c r="A5074" s="18">
        <v>43886</v>
      </c>
      <c r="B5074" s="19">
        <f t="shared" si="158"/>
        <v>2</v>
      </c>
      <c r="C5074" s="19">
        <f t="shared" si="159"/>
        <v>2020</v>
      </c>
      <c r="D5074" s="10">
        <f ca="1">_xlfn.IFNA((VLOOKUP(A5074,'Fats and Greases'!A:B,2,FALSE)), "")</f>
        <v>23.5</v>
      </c>
      <c r="E5074" s="10">
        <f ca="1">_xlfn.IFNA((VLOOKUP(A5074,'Fats and Greases'!C:D,2,FALSE)), "")</f>
        <v>24.75</v>
      </c>
      <c r="F5074" s="10">
        <f ca="1">_xlfn.IFNA((VLOOKUP(A5074,'Fats and Greases'!E:F,2,FALSE)), "")</f>
        <v>23.25</v>
      </c>
      <c r="G5074" s="10">
        <f ca="1">_xlfn.IFNA((VLOOKUP(A5074,'Fats and Greases'!G:H,2,FALSE)), "")</f>
        <v>23.38</v>
      </c>
      <c r="H5074" s="10">
        <f ca="1">_xlfn.IFNA((VLOOKUP(A5074,'Fats and Greases'!I:J,2,FALSE)), "")</f>
        <v>24</v>
      </c>
      <c r="I5074" s="10">
        <f ca="1">_xlfn.IFNA((VLOOKUP(A5074,'Fats and Greases'!K:L,2,FALSE)), "")</f>
        <v>26</v>
      </c>
      <c r="J5074" s="10">
        <f ca="1">_xlfn.IFNA((VLOOKUP(A5074,'Fats and Greases'!M:N,2,FALSE)), "")</f>
        <v>23.75</v>
      </c>
      <c r="K5074" s="10">
        <f ca="1">_xlfn.IFNA((VLOOKUP($A5074,'Fats and Greases'!O:P,2,FALSE)), "")</f>
        <v>31.5</v>
      </c>
      <c r="L5074" s="10">
        <f ca="1">_xlfn.IFNA((VLOOKUP($A5074,'Fats and Greases'!Q:R,2,FALSE)), "")</f>
        <v>22.5</v>
      </c>
      <c r="M5074" s="10">
        <f ca="1">_xlfn.IFNA((VLOOKUP($A5074,'Fats and Greases'!S:T,2,FALSE)), "")</f>
        <v>24.5</v>
      </c>
    </row>
    <row r="5075" spans="1:13" x14ac:dyDescent="0.2">
      <c r="A5075" s="18">
        <v>43887</v>
      </c>
      <c r="B5075" s="19">
        <f t="shared" si="158"/>
        <v>2</v>
      </c>
      <c r="C5075" s="19">
        <f t="shared" si="159"/>
        <v>2020</v>
      </c>
      <c r="D5075" s="10">
        <f ca="1">_xlfn.IFNA((VLOOKUP(A5075,'Fats and Greases'!A:B,2,FALSE)), "")</f>
        <v>23.5</v>
      </c>
      <c r="E5075" s="10">
        <f ca="1">_xlfn.IFNA((VLOOKUP(A5075,'Fats and Greases'!C:D,2,FALSE)), "")</f>
        <v>24.75</v>
      </c>
      <c r="F5075" s="10">
        <f ca="1">_xlfn.IFNA((VLOOKUP(A5075,'Fats and Greases'!E:F,2,FALSE)), "")</f>
        <v>23.25</v>
      </c>
      <c r="G5075" s="10">
        <f ca="1">_xlfn.IFNA((VLOOKUP(A5075,'Fats and Greases'!G:H,2,FALSE)), "")</f>
        <v>23.38</v>
      </c>
      <c r="H5075" s="10">
        <f ca="1">_xlfn.IFNA((VLOOKUP(A5075,'Fats and Greases'!I:J,2,FALSE)), "")</f>
        <v>24</v>
      </c>
      <c r="I5075" s="10">
        <f ca="1">_xlfn.IFNA((VLOOKUP(A5075,'Fats and Greases'!K:L,2,FALSE)), "")</f>
        <v>26</v>
      </c>
      <c r="J5075" s="10">
        <f ca="1">_xlfn.IFNA((VLOOKUP(A5075,'Fats and Greases'!M:N,2,FALSE)), "")</f>
        <v>23.75</v>
      </c>
      <c r="K5075" s="10">
        <f ca="1">_xlfn.IFNA((VLOOKUP($A5075,'Fats and Greases'!O:P,2,FALSE)), "")</f>
        <v>31.5</v>
      </c>
      <c r="L5075" s="10">
        <f ca="1">_xlfn.IFNA((VLOOKUP($A5075,'Fats and Greases'!Q:R,2,FALSE)), "")</f>
        <v>22.5</v>
      </c>
      <c r="M5075" s="10">
        <f ca="1">_xlfn.IFNA((VLOOKUP($A5075,'Fats and Greases'!S:T,2,FALSE)), "")</f>
        <v>25.5</v>
      </c>
    </row>
    <row r="5076" spans="1:13" x14ac:dyDescent="0.2">
      <c r="A5076" s="18">
        <v>43888</v>
      </c>
      <c r="B5076" s="19">
        <f t="shared" si="158"/>
        <v>2</v>
      </c>
      <c r="C5076" s="19">
        <f t="shared" si="159"/>
        <v>2020</v>
      </c>
      <c r="D5076" s="10">
        <f ca="1">_xlfn.IFNA((VLOOKUP(A5076,'Fats and Greases'!A:B,2,FALSE)), "")</f>
        <v>23.5</v>
      </c>
      <c r="E5076" s="10">
        <f ca="1">_xlfn.IFNA((VLOOKUP(A5076,'Fats and Greases'!C:D,2,FALSE)), "")</f>
        <v>24.75</v>
      </c>
      <c r="F5076" s="10">
        <f ca="1">_xlfn.IFNA((VLOOKUP(A5076,'Fats and Greases'!E:F,2,FALSE)), "")</f>
        <v>23.25</v>
      </c>
      <c r="G5076" s="10">
        <f ca="1">_xlfn.IFNA((VLOOKUP(A5076,'Fats and Greases'!G:H,2,FALSE)), "")</f>
        <v>23.38</v>
      </c>
      <c r="H5076" s="10">
        <f ca="1">_xlfn.IFNA((VLOOKUP(A5076,'Fats and Greases'!I:J,2,FALSE)), "")</f>
        <v>24</v>
      </c>
      <c r="I5076" s="10">
        <f ca="1">_xlfn.IFNA((VLOOKUP(A5076,'Fats and Greases'!K:L,2,FALSE)), "")</f>
        <v>26</v>
      </c>
      <c r="J5076" s="10">
        <f ca="1">_xlfn.IFNA((VLOOKUP(A5076,'Fats and Greases'!M:N,2,FALSE)), "")</f>
        <v>23.75</v>
      </c>
      <c r="K5076" s="10">
        <f ca="1">_xlfn.IFNA((VLOOKUP($A5076,'Fats and Greases'!O:P,2,FALSE)), "")</f>
        <v>31.5</v>
      </c>
      <c r="L5076" s="10">
        <f ca="1">_xlfn.IFNA((VLOOKUP($A5076,'Fats and Greases'!Q:R,2,FALSE)), "")</f>
        <v>22.5</v>
      </c>
      <c r="M5076" s="10">
        <f ca="1">_xlfn.IFNA((VLOOKUP($A5076,'Fats and Greases'!S:T,2,FALSE)), "")</f>
        <v>25.5</v>
      </c>
    </row>
    <row r="5077" spans="1:13" x14ac:dyDescent="0.2">
      <c r="A5077" s="18">
        <v>43889</v>
      </c>
      <c r="B5077" s="19">
        <f t="shared" si="158"/>
        <v>2</v>
      </c>
      <c r="C5077" s="19">
        <f t="shared" si="159"/>
        <v>2020</v>
      </c>
      <c r="D5077" s="10">
        <f ca="1">_xlfn.IFNA((VLOOKUP(A5077,'Fats and Greases'!A:B,2,FALSE)), "")</f>
        <v>23.5</v>
      </c>
      <c r="E5077" s="10">
        <f ca="1">_xlfn.IFNA((VLOOKUP(A5077,'Fats and Greases'!C:D,2,FALSE)), "")</f>
        <v>24.75</v>
      </c>
      <c r="F5077" s="10">
        <f ca="1">_xlfn.IFNA((VLOOKUP(A5077,'Fats and Greases'!E:F,2,FALSE)), "")</f>
        <v>23.25</v>
      </c>
      <c r="G5077" s="10">
        <f ca="1">_xlfn.IFNA((VLOOKUP(A5077,'Fats and Greases'!G:H,2,FALSE)), "")</f>
        <v>23.38</v>
      </c>
      <c r="H5077" s="10">
        <f ca="1">_xlfn.IFNA((VLOOKUP(A5077,'Fats and Greases'!I:J,2,FALSE)), "")</f>
        <v>24</v>
      </c>
      <c r="I5077" s="10">
        <f ca="1">_xlfn.IFNA((VLOOKUP(A5077,'Fats and Greases'!K:L,2,FALSE)), "")</f>
        <v>26</v>
      </c>
      <c r="J5077" s="10">
        <f ca="1">_xlfn.IFNA((VLOOKUP(A5077,'Fats and Greases'!M:N,2,FALSE)), "")</f>
        <v>23.75</v>
      </c>
      <c r="K5077" s="10">
        <f ca="1">_xlfn.IFNA((VLOOKUP($A5077,'Fats and Greases'!O:P,2,FALSE)), "")</f>
        <v>30.75</v>
      </c>
      <c r="L5077" s="10">
        <f ca="1">_xlfn.IFNA((VLOOKUP($A5077,'Fats and Greases'!Q:R,2,FALSE)), "")</f>
        <v>22.5</v>
      </c>
      <c r="M5077" s="10">
        <f ca="1">_xlfn.IFNA((VLOOKUP($A5077,'Fats and Greases'!S:T,2,FALSE)), "")</f>
        <v>25.5</v>
      </c>
    </row>
    <row r="5078" spans="1:13" x14ac:dyDescent="0.2">
      <c r="A5078" s="18">
        <v>43892</v>
      </c>
      <c r="B5078" s="19">
        <f t="shared" si="158"/>
        <v>3</v>
      </c>
      <c r="C5078" s="19">
        <f t="shared" si="159"/>
        <v>2020</v>
      </c>
      <c r="D5078" s="10">
        <f ca="1">_xlfn.IFNA((VLOOKUP(A5078,'Fats and Greases'!A:B,2,FALSE)), "")</f>
        <v>23.5</v>
      </c>
      <c r="E5078" s="10">
        <f ca="1">_xlfn.IFNA((VLOOKUP(A5078,'Fats and Greases'!C:D,2,FALSE)), "")</f>
        <v>24.75</v>
      </c>
      <c r="F5078" s="10">
        <f ca="1">_xlfn.IFNA((VLOOKUP(A5078,'Fats and Greases'!E:F,2,FALSE)), "")</f>
        <v>23.25</v>
      </c>
      <c r="G5078" s="10">
        <f ca="1">_xlfn.IFNA((VLOOKUP(A5078,'Fats and Greases'!G:H,2,FALSE)), "")</f>
        <v>23.38</v>
      </c>
      <c r="H5078" s="10">
        <f ca="1">_xlfn.IFNA((VLOOKUP(A5078,'Fats and Greases'!I:J,2,FALSE)), "")</f>
        <v>24</v>
      </c>
      <c r="I5078" s="10">
        <f ca="1">_xlfn.IFNA((VLOOKUP(A5078,'Fats and Greases'!K:L,2,FALSE)), "")</f>
        <v>26</v>
      </c>
      <c r="J5078" s="10">
        <f ca="1">_xlfn.IFNA((VLOOKUP(A5078,'Fats and Greases'!M:N,2,FALSE)), "")</f>
        <v>23.75</v>
      </c>
      <c r="K5078" s="10">
        <f ca="1">_xlfn.IFNA((VLOOKUP($A5078,'Fats and Greases'!O:P,2,FALSE)), "")</f>
        <v>30.75</v>
      </c>
      <c r="L5078" s="10">
        <f ca="1">_xlfn.IFNA((VLOOKUP($A5078,'Fats and Greases'!Q:R,2,FALSE)), "")</f>
        <v>22.5</v>
      </c>
      <c r="M5078" s="10">
        <f ca="1">_xlfn.IFNA((VLOOKUP($A5078,'Fats and Greases'!S:T,2,FALSE)), "")</f>
        <v>25.5</v>
      </c>
    </row>
    <row r="5079" spans="1:13" x14ac:dyDescent="0.2">
      <c r="A5079" s="18">
        <v>43893</v>
      </c>
      <c r="B5079" s="19">
        <f t="shared" si="158"/>
        <v>3</v>
      </c>
      <c r="C5079" s="19">
        <f t="shared" si="159"/>
        <v>2020</v>
      </c>
      <c r="D5079" s="10">
        <f ca="1">_xlfn.IFNA((VLOOKUP(A5079,'Fats and Greases'!A:B,2,FALSE)), "")</f>
        <v>23.5</v>
      </c>
      <c r="E5079" s="10">
        <f ca="1">_xlfn.IFNA((VLOOKUP(A5079,'Fats and Greases'!C:D,2,FALSE)), "")</f>
        <v>24.75</v>
      </c>
      <c r="F5079" s="10">
        <f ca="1">_xlfn.IFNA((VLOOKUP(A5079,'Fats and Greases'!E:F,2,FALSE)), "")</f>
        <v>24</v>
      </c>
      <c r="G5079" s="10">
        <f ca="1">_xlfn.IFNA((VLOOKUP(A5079,'Fats and Greases'!G:H,2,FALSE)), "")</f>
        <v>23.38</v>
      </c>
      <c r="H5079" s="10">
        <f ca="1">_xlfn.IFNA((VLOOKUP(A5079,'Fats and Greases'!I:J,2,FALSE)), "")</f>
        <v>24</v>
      </c>
      <c r="I5079" s="10">
        <f ca="1">_xlfn.IFNA((VLOOKUP(A5079,'Fats and Greases'!K:L,2,FALSE)), "")</f>
        <v>26</v>
      </c>
      <c r="J5079" s="10">
        <f ca="1">_xlfn.IFNA((VLOOKUP(A5079,'Fats and Greases'!M:N,2,FALSE)), "")</f>
        <v>24.25</v>
      </c>
      <c r="K5079" s="10">
        <f ca="1">_xlfn.IFNA((VLOOKUP($A5079,'Fats and Greases'!O:P,2,FALSE)), "")</f>
        <v>30.75</v>
      </c>
      <c r="L5079" s="10">
        <f ca="1">_xlfn.IFNA((VLOOKUP($A5079,'Fats and Greases'!Q:R,2,FALSE)), "")</f>
        <v>23.5</v>
      </c>
      <c r="M5079" s="10">
        <f ca="1">_xlfn.IFNA((VLOOKUP($A5079,'Fats and Greases'!S:T,2,FALSE)), "")</f>
        <v>25.5</v>
      </c>
    </row>
    <row r="5080" spans="1:13" x14ac:dyDescent="0.2">
      <c r="A5080" s="18">
        <v>43894</v>
      </c>
      <c r="B5080" s="19">
        <f t="shared" si="158"/>
        <v>3</v>
      </c>
      <c r="C5080" s="19">
        <f t="shared" si="159"/>
        <v>2020</v>
      </c>
      <c r="D5080" s="10">
        <f ca="1">_xlfn.IFNA((VLOOKUP(A5080,'Fats and Greases'!A:B,2,FALSE)), "")</f>
        <v>23.5</v>
      </c>
      <c r="E5080" s="10">
        <f ca="1">_xlfn.IFNA((VLOOKUP(A5080,'Fats and Greases'!C:D,2,FALSE)), "")</f>
        <v>24.75</v>
      </c>
      <c r="F5080" s="10">
        <f ca="1">_xlfn.IFNA((VLOOKUP(A5080,'Fats and Greases'!E:F,2,FALSE)), "")</f>
        <v>24</v>
      </c>
      <c r="G5080" s="10">
        <f ca="1">_xlfn.IFNA((VLOOKUP(A5080,'Fats and Greases'!G:H,2,FALSE)), "")</f>
        <v>23.38</v>
      </c>
      <c r="H5080" s="10">
        <f ca="1">_xlfn.IFNA((VLOOKUP(A5080,'Fats and Greases'!I:J,2,FALSE)), "")</f>
        <v>24</v>
      </c>
      <c r="I5080" s="10">
        <f ca="1">_xlfn.IFNA((VLOOKUP(A5080,'Fats and Greases'!K:L,2,FALSE)), "")</f>
        <v>26.25</v>
      </c>
      <c r="J5080" s="10">
        <f ca="1">_xlfn.IFNA((VLOOKUP(A5080,'Fats and Greases'!M:N,2,FALSE)), "")</f>
        <v>24.25</v>
      </c>
      <c r="K5080" s="10">
        <f ca="1">_xlfn.IFNA((VLOOKUP($A5080,'Fats and Greases'!O:P,2,FALSE)), "")</f>
        <v>30.75</v>
      </c>
      <c r="L5080" s="10">
        <f ca="1">_xlfn.IFNA((VLOOKUP($A5080,'Fats and Greases'!Q:R,2,FALSE)), "")</f>
        <v>23.5</v>
      </c>
      <c r="M5080" s="10">
        <f ca="1">_xlfn.IFNA((VLOOKUP($A5080,'Fats and Greases'!S:T,2,FALSE)), "")</f>
        <v>25.5</v>
      </c>
    </row>
    <row r="5081" spans="1:13" x14ac:dyDescent="0.2">
      <c r="A5081" s="18">
        <v>43895</v>
      </c>
      <c r="B5081" s="19">
        <f t="shared" si="158"/>
        <v>3</v>
      </c>
      <c r="C5081" s="19">
        <f t="shared" si="159"/>
        <v>2020</v>
      </c>
      <c r="D5081" s="10">
        <f ca="1">_xlfn.IFNA((VLOOKUP(A5081,'Fats and Greases'!A:B,2,FALSE)), "")</f>
        <v>23.5</v>
      </c>
      <c r="E5081" s="10">
        <f ca="1">_xlfn.IFNA((VLOOKUP(A5081,'Fats and Greases'!C:D,2,FALSE)), "")</f>
        <v>24.75</v>
      </c>
      <c r="F5081" s="10">
        <f ca="1">_xlfn.IFNA((VLOOKUP(A5081,'Fats and Greases'!E:F,2,FALSE)), "")</f>
        <v>24</v>
      </c>
      <c r="G5081" s="10">
        <f ca="1">_xlfn.IFNA((VLOOKUP(A5081,'Fats and Greases'!G:H,2,FALSE)), "")</f>
        <v>23.38</v>
      </c>
      <c r="H5081" s="10">
        <f ca="1">_xlfn.IFNA((VLOOKUP(A5081,'Fats and Greases'!I:J,2,FALSE)), "")</f>
        <v>24</v>
      </c>
      <c r="I5081" s="10">
        <f ca="1">_xlfn.IFNA((VLOOKUP(A5081,'Fats and Greases'!K:L,2,FALSE)), "")</f>
        <v>26.25</v>
      </c>
      <c r="J5081" s="10">
        <f ca="1">_xlfn.IFNA((VLOOKUP(A5081,'Fats and Greases'!M:N,2,FALSE)), "")</f>
        <v>24.25</v>
      </c>
      <c r="K5081" s="10">
        <f ca="1">_xlfn.IFNA((VLOOKUP($A5081,'Fats and Greases'!O:P,2,FALSE)), "")</f>
        <v>30.75</v>
      </c>
      <c r="L5081" s="10">
        <f ca="1">_xlfn.IFNA((VLOOKUP($A5081,'Fats and Greases'!Q:R,2,FALSE)), "")</f>
        <v>23.5</v>
      </c>
      <c r="M5081" s="10">
        <f ca="1">_xlfn.IFNA((VLOOKUP($A5081,'Fats and Greases'!S:T,2,FALSE)), "")</f>
        <v>25.5</v>
      </c>
    </row>
    <row r="5082" spans="1:13" x14ac:dyDescent="0.2">
      <c r="A5082" s="18">
        <v>43896</v>
      </c>
      <c r="B5082" s="19">
        <f t="shared" si="158"/>
        <v>3</v>
      </c>
      <c r="C5082" s="19">
        <f t="shared" si="159"/>
        <v>2020</v>
      </c>
      <c r="D5082" s="10">
        <f ca="1">_xlfn.IFNA((VLOOKUP(A5082,'Fats and Greases'!A:B,2,FALSE)), "")</f>
        <v>23.5</v>
      </c>
      <c r="E5082" s="10">
        <f ca="1">_xlfn.IFNA((VLOOKUP(A5082,'Fats and Greases'!C:D,2,FALSE)), "")</f>
        <v>24.75</v>
      </c>
      <c r="F5082" s="10">
        <f ca="1">_xlfn.IFNA((VLOOKUP(A5082,'Fats and Greases'!E:F,2,FALSE)), "")</f>
        <v>24</v>
      </c>
      <c r="G5082" s="10">
        <f ca="1">_xlfn.IFNA((VLOOKUP(A5082,'Fats and Greases'!G:H,2,FALSE)), "")</f>
        <v>23.38</v>
      </c>
      <c r="H5082" s="10">
        <f ca="1">_xlfn.IFNA((VLOOKUP(A5082,'Fats and Greases'!I:J,2,FALSE)), "")</f>
        <v>24</v>
      </c>
      <c r="I5082" s="10">
        <f ca="1">_xlfn.IFNA((VLOOKUP(A5082,'Fats and Greases'!K:L,2,FALSE)), "")</f>
        <v>26.25</v>
      </c>
      <c r="J5082" s="10">
        <f ca="1">_xlfn.IFNA((VLOOKUP(A5082,'Fats and Greases'!M:N,2,FALSE)), "")</f>
        <v>24.25</v>
      </c>
      <c r="K5082" s="10">
        <f ca="1">_xlfn.IFNA((VLOOKUP($A5082,'Fats and Greases'!O:P,2,FALSE)), "")</f>
        <v>30.75</v>
      </c>
      <c r="L5082" s="10">
        <f ca="1">_xlfn.IFNA((VLOOKUP($A5082,'Fats and Greases'!Q:R,2,FALSE)), "")</f>
        <v>23.5</v>
      </c>
      <c r="M5082" s="10">
        <f ca="1">_xlfn.IFNA((VLOOKUP($A5082,'Fats and Greases'!S:T,2,FALSE)), "")</f>
        <v>25.5</v>
      </c>
    </row>
    <row r="5083" spans="1:13" x14ac:dyDescent="0.2">
      <c r="A5083" s="18">
        <v>43899</v>
      </c>
      <c r="B5083" s="19">
        <f t="shared" si="158"/>
        <v>3</v>
      </c>
      <c r="C5083" s="19">
        <f t="shared" si="159"/>
        <v>2020</v>
      </c>
      <c r="D5083" s="10">
        <f ca="1">_xlfn.IFNA((VLOOKUP(A5083,'Fats and Greases'!A:B,2,FALSE)), "")</f>
        <v>23.5</v>
      </c>
      <c r="E5083" s="10">
        <f ca="1">_xlfn.IFNA((VLOOKUP(A5083,'Fats and Greases'!C:D,2,FALSE)), "")</f>
        <v>24.75</v>
      </c>
      <c r="F5083" s="10">
        <f ca="1">_xlfn.IFNA((VLOOKUP(A5083,'Fats and Greases'!E:F,2,FALSE)), "")</f>
        <v>24</v>
      </c>
      <c r="G5083" s="10">
        <f ca="1">_xlfn.IFNA((VLOOKUP(A5083,'Fats and Greases'!G:H,2,FALSE)), "")</f>
        <v>23.38</v>
      </c>
      <c r="H5083" s="10">
        <f ca="1">_xlfn.IFNA((VLOOKUP(A5083,'Fats and Greases'!I:J,2,FALSE)), "")</f>
        <v>24</v>
      </c>
      <c r="I5083" s="10">
        <f ca="1">_xlfn.IFNA((VLOOKUP(A5083,'Fats and Greases'!K:L,2,FALSE)), "")</f>
        <v>26.25</v>
      </c>
      <c r="J5083" s="10">
        <f ca="1">_xlfn.IFNA((VLOOKUP(A5083,'Fats and Greases'!M:N,2,FALSE)), "")</f>
        <v>24.25</v>
      </c>
      <c r="K5083" s="10">
        <f ca="1">_xlfn.IFNA((VLOOKUP($A5083,'Fats and Greases'!O:P,2,FALSE)), "")</f>
        <v>30.75</v>
      </c>
      <c r="L5083" s="10">
        <f ca="1">_xlfn.IFNA((VLOOKUP($A5083,'Fats and Greases'!Q:R,2,FALSE)), "")</f>
        <v>23.5</v>
      </c>
      <c r="M5083" s="10">
        <f ca="1">_xlfn.IFNA((VLOOKUP($A5083,'Fats and Greases'!S:T,2,FALSE)), "")</f>
        <v>25.5</v>
      </c>
    </row>
    <row r="5084" spans="1:13" x14ac:dyDescent="0.2">
      <c r="A5084" s="18">
        <v>43900</v>
      </c>
      <c r="B5084" s="19">
        <f t="shared" si="158"/>
        <v>3</v>
      </c>
      <c r="C5084" s="19">
        <f t="shared" si="159"/>
        <v>2020</v>
      </c>
      <c r="D5084" s="10">
        <f ca="1">_xlfn.IFNA((VLOOKUP(A5084,'Fats and Greases'!A:B,2,FALSE)), "")</f>
        <v>23.5</v>
      </c>
      <c r="E5084" s="10">
        <f ca="1">_xlfn.IFNA((VLOOKUP(A5084,'Fats and Greases'!C:D,2,FALSE)), "")</f>
        <v>24.75</v>
      </c>
      <c r="F5084" s="10">
        <f ca="1">_xlfn.IFNA((VLOOKUP(A5084,'Fats and Greases'!E:F,2,FALSE)), "")</f>
        <v>24</v>
      </c>
      <c r="G5084" s="10">
        <f ca="1">_xlfn.IFNA((VLOOKUP(A5084,'Fats and Greases'!G:H,2,FALSE)), "")</f>
        <v>23.38</v>
      </c>
      <c r="H5084" s="10">
        <f ca="1">_xlfn.IFNA((VLOOKUP(A5084,'Fats and Greases'!I:J,2,FALSE)), "")</f>
        <v>24</v>
      </c>
      <c r="I5084" s="10">
        <f ca="1">_xlfn.IFNA((VLOOKUP(A5084,'Fats and Greases'!K:L,2,FALSE)), "")</f>
        <v>26.25</v>
      </c>
      <c r="J5084" s="10">
        <f ca="1">_xlfn.IFNA((VLOOKUP(A5084,'Fats and Greases'!M:N,2,FALSE)), "")</f>
        <v>24.25</v>
      </c>
      <c r="K5084" s="10">
        <f ca="1">_xlfn.IFNA((VLOOKUP($A5084,'Fats and Greases'!O:P,2,FALSE)), "")</f>
        <v>30.75</v>
      </c>
      <c r="L5084" s="10">
        <f ca="1">_xlfn.IFNA((VLOOKUP($A5084,'Fats and Greases'!Q:R,2,FALSE)), "")</f>
        <v>23.5</v>
      </c>
      <c r="M5084" s="10">
        <f ca="1">_xlfn.IFNA((VLOOKUP($A5084,'Fats and Greases'!S:T,2,FALSE)), "")</f>
        <v>25.5</v>
      </c>
    </row>
    <row r="5085" spans="1:13" x14ac:dyDescent="0.2">
      <c r="A5085" s="18">
        <v>43901</v>
      </c>
      <c r="B5085" s="19">
        <f t="shared" si="158"/>
        <v>3</v>
      </c>
      <c r="C5085" s="19">
        <f t="shared" si="159"/>
        <v>2020</v>
      </c>
      <c r="D5085" s="10">
        <f ca="1">_xlfn.IFNA((VLOOKUP(A5085,'Fats and Greases'!A:B,2,FALSE)), "")</f>
        <v>23.5</v>
      </c>
      <c r="E5085" s="10">
        <f ca="1">_xlfn.IFNA((VLOOKUP(A5085,'Fats and Greases'!C:D,2,FALSE)), "")</f>
        <v>24.75</v>
      </c>
      <c r="F5085" s="10">
        <f ca="1">_xlfn.IFNA((VLOOKUP(A5085,'Fats and Greases'!E:F,2,FALSE)), "")</f>
        <v>24</v>
      </c>
      <c r="G5085" s="10">
        <f ca="1">_xlfn.IFNA((VLOOKUP(A5085,'Fats and Greases'!G:H,2,FALSE)), "")</f>
        <v>22.5</v>
      </c>
      <c r="H5085" s="10">
        <f ca="1">_xlfn.IFNA((VLOOKUP(A5085,'Fats and Greases'!I:J,2,FALSE)), "")</f>
        <v>24</v>
      </c>
      <c r="I5085" s="10">
        <f ca="1">_xlfn.IFNA((VLOOKUP(A5085,'Fats and Greases'!K:L,2,FALSE)), "")</f>
        <v>26.25</v>
      </c>
      <c r="J5085" s="10">
        <f ca="1">_xlfn.IFNA((VLOOKUP(A5085,'Fats and Greases'!M:N,2,FALSE)), "")</f>
        <v>24.25</v>
      </c>
      <c r="K5085" s="10">
        <f ca="1">_xlfn.IFNA((VLOOKUP($A5085,'Fats and Greases'!O:P,2,FALSE)), "")</f>
        <v>30.75</v>
      </c>
      <c r="L5085" s="10">
        <f ca="1">_xlfn.IFNA((VLOOKUP($A5085,'Fats and Greases'!Q:R,2,FALSE)), "")</f>
        <v>23.5</v>
      </c>
      <c r="M5085" s="10">
        <f ca="1">_xlfn.IFNA((VLOOKUP($A5085,'Fats and Greases'!S:T,2,FALSE)), "")</f>
        <v>25.5</v>
      </c>
    </row>
    <row r="5086" spans="1:13" x14ac:dyDescent="0.2">
      <c r="A5086" s="18">
        <v>43902</v>
      </c>
      <c r="B5086" s="19">
        <f t="shared" si="158"/>
        <v>3</v>
      </c>
      <c r="C5086" s="19">
        <f t="shared" si="159"/>
        <v>2020</v>
      </c>
      <c r="D5086" s="10">
        <f ca="1">_xlfn.IFNA((VLOOKUP(A5086,'Fats and Greases'!A:B,2,FALSE)), "")</f>
        <v>23</v>
      </c>
      <c r="E5086" s="10">
        <f ca="1">_xlfn.IFNA((VLOOKUP(A5086,'Fats and Greases'!C:D,2,FALSE)), "")</f>
        <v>24</v>
      </c>
      <c r="F5086" s="10">
        <f ca="1">_xlfn.IFNA((VLOOKUP(A5086,'Fats and Greases'!E:F,2,FALSE)), "")</f>
        <v>24</v>
      </c>
      <c r="G5086" s="10">
        <f ca="1">_xlfn.IFNA((VLOOKUP(A5086,'Fats and Greases'!G:H,2,FALSE)), "")</f>
        <v>22.5</v>
      </c>
      <c r="H5086" s="10">
        <f ca="1">_xlfn.IFNA((VLOOKUP(A5086,'Fats and Greases'!I:J,2,FALSE)), "")</f>
        <v>24</v>
      </c>
      <c r="I5086" s="10">
        <f ca="1">_xlfn.IFNA((VLOOKUP(A5086,'Fats and Greases'!K:L,2,FALSE)), "")</f>
        <v>26.25</v>
      </c>
      <c r="J5086" s="10">
        <f ca="1">_xlfn.IFNA((VLOOKUP(A5086,'Fats and Greases'!M:N,2,FALSE)), "")</f>
        <v>24.25</v>
      </c>
      <c r="K5086" s="10">
        <f ca="1">_xlfn.IFNA((VLOOKUP($A5086,'Fats and Greases'!O:P,2,FALSE)), "")</f>
        <v>30.75</v>
      </c>
      <c r="L5086" s="10">
        <f ca="1">_xlfn.IFNA((VLOOKUP($A5086,'Fats and Greases'!Q:R,2,FALSE)), "")</f>
        <v>23.5</v>
      </c>
      <c r="M5086" s="10">
        <f ca="1">_xlfn.IFNA((VLOOKUP($A5086,'Fats and Greases'!S:T,2,FALSE)), "")</f>
        <v>25.5</v>
      </c>
    </row>
    <row r="5087" spans="1:13" x14ac:dyDescent="0.2">
      <c r="A5087" s="18">
        <v>43903</v>
      </c>
      <c r="B5087" s="19">
        <f t="shared" si="158"/>
        <v>3</v>
      </c>
      <c r="C5087" s="19">
        <f t="shared" si="159"/>
        <v>2020</v>
      </c>
      <c r="D5087" s="10">
        <f ca="1">_xlfn.IFNA((VLOOKUP(A5087,'Fats and Greases'!A:B,2,FALSE)), "")</f>
        <v>22.5</v>
      </c>
      <c r="E5087" s="10">
        <f ca="1">_xlfn.IFNA((VLOOKUP(A5087,'Fats and Greases'!C:D,2,FALSE)), "")</f>
        <v>24</v>
      </c>
      <c r="F5087" s="10">
        <f ca="1">_xlfn.IFNA((VLOOKUP(A5087,'Fats and Greases'!E:F,2,FALSE)), "")</f>
        <v>24</v>
      </c>
      <c r="G5087" s="10">
        <f ca="1">_xlfn.IFNA((VLOOKUP(A5087,'Fats and Greases'!G:H,2,FALSE)), "")</f>
        <v>22.5</v>
      </c>
      <c r="H5087" s="10">
        <f ca="1">_xlfn.IFNA((VLOOKUP(A5087,'Fats and Greases'!I:J,2,FALSE)), "")</f>
        <v>24</v>
      </c>
      <c r="I5087" s="10">
        <f ca="1">_xlfn.IFNA((VLOOKUP(A5087,'Fats and Greases'!K:L,2,FALSE)), "")</f>
        <v>26.25</v>
      </c>
      <c r="J5087" s="10">
        <f ca="1">_xlfn.IFNA((VLOOKUP(A5087,'Fats and Greases'!M:N,2,FALSE)), "")</f>
        <v>24.25</v>
      </c>
      <c r="K5087" s="10">
        <f ca="1">_xlfn.IFNA((VLOOKUP($A5087,'Fats and Greases'!O:P,2,FALSE)), "")</f>
        <v>30.75</v>
      </c>
      <c r="L5087" s="10">
        <f ca="1">_xlfn.IFNA((VLOOKUP($A5087,'Fats and Greases'!Q:R,2,FALSE)), "")</f>
        <v>23.5</v>
      </c>
      <c r="M5087" s="10">
        <f ca="1">_xlfn.IFNA((VLOOKUP($A5087,'Fats and Greases'!S:T,2,FALSE)), "")</f>
        <v>25.5</v>
      </c>
    </row>
    <row r="5088" spans="1:13" x14ac:dyDescent="0.2">
      <c r="A5088" s="18">
        <v>43906</v>
      </c>
      <c r="B5088" s="19">
        <f t="shared" si="158"/>
        <v>3</v>
      </c>
      <c r="C5088" s="19">
        <f t="shared" si="159"/>
        <v>2020</v>
      </c>
      <c r="D5088" s="10">
        <f ca="1">_xlfn.IFNA((VLOOKUP(A5088,'Fats and Greases'!A:B,2,FALSE)), "")</f>
        <v>22.5</v>
      </c>
      <c r="E5088" s="10">
        <f ca="1">_xlfn.IFNA((VLOOKUP(A5088,'Fats and Greases'!C:D,2,FALSE)), "")</f>
        <v>24</v>
      </c>
      <c r="F5088" s="10">
        <f ca="1">_xlfn.IFNA((VLOOKUP(A5088,'Fats and Greases'!E:F,2,FALSE)), "")</f>
        <v>24</v>
      </c>
      <c r="G5088" s="10">
        <f ca="1">_xlfn.IFNA((VLOOKUP(A5088,'Fats and Greases'!G:H,2,FALSE)), "")</f>
        <v>22.5</v>
      </c>
      <c r="H5088" s="10">
        <f ca="1">_xlfn.IFNA((VLOOKUP(A5088,'Fats and Greases'!I:J,2,FALSE)), "")</f>
        <v>24</v>
      </c>
      <c r="I5088" s="10">
        <f ca="1">_xlfn.IFNA((VLOOKUP(A5088,'Fats and Greases'!K:L,2,FALSE)), "")</f>
        <v>26.25</v>
      </c>
      <c r="J5088" s="10">
        <f ca="1">_xlfn.IFNA((VLOOKUP(A5088,'Fats and Greases'!M:N,2,FALSE)), "")</f>
        <v>24.25</v>
      </c>
      <c r="K5088" s="10">
        <f ca="1">_xlfn.IFNA((VLOOKUP($A5088,'Fats and Greases'!O:P,2,FALSE)), "")</f>
        <v>30.75</v>
      </c>
      <c r="L5088" s="10">
        <f ca="1">_xlfn.IFNA((VLOOKUP($A5088,'Fats and Greases'!Q:R,2,FALSE)), "")</f>
        <v>23.5</v>
      </c>
      <c r="M5088" s="10">
        <f ca="1">_xlfn.IFNA((VLOOKUP($A5088,'Fats and Greases'!S:T,2,FALSE)), "")</f>
        <v>25.5</v>
      </c>
    </row>
    <row r="5089" spans="1:13" x14ac:dyDescent="0.2">
      <c r="A5089" s="18">
        <v>43907</v>
      </c>
      <c r="B5089" s="19">
        <f t="shared" si="158"/>
        <v>3</v>
      </c>
      <c r="C5089" s="19">
        <f t="shared" si="159"/>
        <v>2020</v>
      </c>
      <c r="D5089" s="10">
        <f ca="1">_xlfn.IFNA((VLOOKUP(A5089,'Fats and Greases'!A:B,2,FALSE)), "")</f>
        <v>22.5</v>
      </c>
      <c r="E5089" s="10">
        <f ca="1">_xlfn.IFNA((VLOOKUP(A5089,'Fats and Greases'!C:D,2,FALSE)), "")</f>
        <v>24</v>
      </c>
      <c r="F5089" s="10">
        <f ca="1">_xlfn.IFNA((VLOOKUP(A5089,'Fats and Greases'!E:F,2,FALSE)), "")</f>
        <v>24</v>
      </c>
      <c r="G5089" s="10">
        <f ca="1">_xlfn.IFNA((VLOOKUP(A5089,'Fats and Greases'!G:H,2,FALSE)), "")</f>
        <v>21.5</v>
      </c>
      <c r="H5089" s="10">
        <f ca="1">_xlfn.IFNA((VLOOKUP(A5089,'Fats and Greases'!I:J,2,FALSE)), "")</f>
        <v>24</v>
      </c>
      <c r="I5089" s="10">
        <f ca="1">_xlfn.IFNA((VLOOKUP(A5089,'Fats and Greases'!K:L,2,FALSE)), "")</f>
        <v>26.25</v>
      </c>
      <c r="J5089" s="10">
        <f ca="1">_xlfn.IFNA((VLOOKUP(A5089,'Fats and Greases'!M:N,2,FALSE)), "")</f>
        <v>24.25</v>
      </c>
      <c r="K5089" s="10">
        <f ca="1">_xlfn.IFNA((VLOOKUP($A5089,'Fats and Greases'!O:P,2,FALSE)), "")</f>
        <v>30.75</v>
      </c>
      <c r="L5089" s="10">
        <f ca="1">_xlfn.IFNA((VLOOKUP($A5089,'Fats and Greases'!Q:R,2,FALSE)), "")</f>
        <v>23.5</v>
      </c>
      <c r="M5089" s="10">
        <f ca="1">_xlfn.IFNA((VLOOKUP($A5089,'Fats and Greases'!S:T,2,FALSE)), "")</f>
        <v>25.5</v>
      </c>
    </row>
    <row r="5090" spans="1:13" x14ac:dyDescent="0.2">
      <c r="A5090" s="18">
        <v>43908</v>
      </c>
      <c r="B5090" s="19">
        <f t="shared" si="158"/>
        <v>3</v>
      </c>
      <c r="C5090" s="19">
        <f t="shared" si="159"/>
        <v>2020</v>
      </c>
      <c r="D5090" s="10">
        <f ca="1">_xlfn.IFNA((VLOOKUP(A5090,'Fats and Greases'!A:B,2,FALSE)), "")</f>
        <v>22</v>
      </c>
      <c r="E5090" s="10">
        <f ca="1">_xlfn.IFNA((VLOOKUP(A5090,'Fats and Greases'!C:D,2,FALSE)), "")</f>
        <v>22</v>
      </c>
      <c r="F5090" s="10">
        <f ca="1">_xlfn.IFNA((VLOOKUP(A5090,'Fats and Greases'!E:F,2,FALSE)), "")</f>
        <v>24</v>
      </c>
      <c r="G5090" s="10">
        <f ca="1">_xlfn.IFNA((VLOOKUP(A5090,'Fats and Greases'!G:H,2,FALSE)), "")</f>
        <v>21.5</v>
      </c>
      <c r="H5090" s="10">
        <f ca="1">_xlfn.IFNA((VLOOKUP(A5090,'Fats and Greases'!I:J,2,FALSE)), "")</f>
        <v>24</v>
      </c>
      <c r="I5090" s="10">
        <f ca="1">_xlfn.IFNA((VLOOKUP(A5090,'Fats and Greases'!K:L,2,FALSE)), "")</f>
        <v>26.25</v>
      </c>
      <c r="J5090" s="10">
        <f ca="1">_xlfn.IFNA((VLOOKUP(A5090,'Fats and Greases'!M:N,2,FALSE)), "")</f>
        <v>24.25</v>
      </c>
      <c r="K5090" s="10">
        <f ca="1">_xlfn.IFNA((VLOOKUP($A5090,'Fats and Greases'!O:P,2,FALSE)), "")</f>
        <v>26.5</v>
      </c>
      <c r="L5090" s="10">
        <f ca="1">_xlfn.IFNA((VLOOKUP($A5090,'Fats and Greases'!Q:R,2,FALSE)), "")</f>
        <v>23.5</v>
      </c>
      <c r="M5090" s="10">
        <f ca="1">_xlfn.IFNA((VLOOKUP($A5090,'Fats and Greases'!S:T,2,FALSE)), "")</f>
        <v>25.5</v>
      </c>
    </row>
    <row r="5091" spans="1:13" x14ac:dyDescent="0.2">
      <c r="A5091" s="18">
        <v>43909</v>
      </c>
      <c r="B5091" s="19">
        <f t="shared" si="158"/>
        <v>3</v>
      </c>
      <c r="C5091" s="19">
        <f t="shared" si="159"/>
        <v>2020</v>
      </c>
      <c r="D5091" s="10">
        <f ca="1">_xlfn.IFNA((VLOOKUP(A5091,'Fats and Greases'!A:B,2,FALSE)), "")</f>
        <v>21.5</v>
      </c>
      <c r="E5091" s="10">
        <f ca="1">_xlfn.IFNA((VLOOKUP(A5091,'Fats and Greases'!C:D,2,FALSE)), "")</f>
        <v>22</v>
      </c>
      <c r="F5091" s="10">
        <f ca="1">_xlfn.IFNA((VLOOKUP(A5091,'Fats and Greases'!E:F,2,FALSE)), "")</f>
        <v>24</v>
      </c>
      <c r="G5091" s="10">
        <f ca="1">_xlfn.IFNA((VLOOKUP(A5091,'Fats and Greases'!G:H,2,FALSE)), "")</f>
        <v>21.5</v>
      </c>
      <c r="H5091" s="10">
        <f ca="1">_xlfn.IFNA((VLOOKUP(A5091,'Fats and Greases'!I:J,2,FALSE)), "")</f>
        <v>24</v>
      </c>
      <c r="I5091" s="10">
        <f ca="1">_xlfn.IFNA((VLOOKUP(A5091,'Fats and Greases'!K:L,2,FALSE)), "")</f>
        <v>26.25</v>
      </c>
      <c r="J5091" s="10">
        <f ca="1">_xlfn.IFNA((VLOOKUP(A5091,'Fats and Greases'!M:N,2,FALSE)), "")</f>
        <v>24.25</v>
      </c>
      <c r="K5091" s="10">
        <f ca="1">_xlfn.IFNA((VLOOKUP($A5091,'Fats and Greases'!O:P,2,FALSE)), "")</f>
        <v>26.5</v>
      </c>
      <c r="L5091" s="10">
        <f ca="1">_xlfn.IFNA((VLOOKUP($A5091,'Fats and Greases'!Q:R,2,FALSE)), "")</f>
        <v>23.5</v>
      </c>
      <c r="M5091" s="10">
        <f ca="1">_xlfn.IFNA((VLOOKUP($A5091,'Fats and Greases'!S:T,2,FALSE)), "")</f>
        <v>25.5</v>
      </c>
    </row>
    <row r="5092" spans="1:13" x14ac:dyDescent="0.2">
      <c r="A5092" s="18">
        <v>43910</v>
      </c>
      <c r="B5092" s="19">
        <f t="shared" si="158"/>
        <v>3</v>
      </c>
      <c r="C5092" s="19">
        <f t="shared" si="159"/>
        <v>2020</v>
      </c>
      <c r="D5092" s="10">
        <f ca="1">_xlfn.IFNA((VLOOKUP(A5092,'Fats and Greases'!A:B,2,FALSE)), "")</f>
        <v>21.5</v>
      </c>
      <c r="E5092" s="10">
        <f ca="1">_xlfn.IFNA((VLOOKUP(A5092,'Fats and Greases'!C:D,2,FALSE)), "")</f>
        <v>21</v>
      </c>
      <c r="F5092" s="10">
        <f ca="1">_xlfn.IFNA((VLOOKUP(A5092,'Fats and Greases'!E:F,2,FALSE)), "")</f>
        <v>24</v>
      </c>
      <c r="G5092" s="10">
        <f ca="1">_xlfn.IFNA((VLOOKUP(A5092,'Fats and Greases'!G:H,2,FALSE)), "")</f>
        <v>21.5</v>
      </c>
      <c r="H5092" s="10">
        <f ca="1">_xlfn.IFNA((VLOOKUP(A5092,'Fats and Greases'!I:J,2,FALSE)), "")</f>
        <v>24</v>
      </c>
      <c r="I5092" s="10">
        <f ca="1">_xlfn.IFNA((VLOOKUP(A5092,'Fats and Greases'!K:L,2,FALSE)), "")</f>
        <v>26.25</v>
      </c>
      <c r="J5092" s="10">
        <f ca="1">_xlfn.IFNA((VLOOKUP(A5092,'Fats and Greases'!M:N,2,FALSE)), "")</f>
        <v>24.25</v>
      </c>
      <c r="K5092" s="10">
        <f ca="1">_xlfn.IFNA((VLOOKUP($A5092,'Fats and Greases'!O:P,2,FALSE)), "")</f>
        <v>26.5</v>
      </c>
      <c r="L5092" s="10">
        <f ca="1">_xlfn.IFNA((VLOOKUP($A5092,'Fats and Greases'!Q:R,2,FALSE)), "")</f>
        <v>23.5</v>
      </c>
      <c r="M5092" s="10">
        <f ca="1">_xlfn.IFNA((VLOOKUP($A5092,'Fats and Greases'!S:T,2,FALSE)), "")</f>
        <v>25.5</v>
      </c>
    </row>
    <row r="5093" spans="1:13" x14ac:dyDescent="0.2">
      <c r="A5093" s="18">
        <v>43913</v>
      </c>
      <c r="B5093" s="19">
        <f t="shared" si="158"/>
        <v>3</v>
      </c>
      <c r="C5093" s="19">
        <f t="shared" si="159"/>
        <v>2020</v>
      </c>
      <c r="D5093" s="10">
        <f ca="1">_xlfn.IFNA((VLOOKUP(A5093,'Fats and Greases'!A:B,2,FALSE)), "")</f>
        <v>21.5</v>
      </c>
      <c r="E5093" s="10">
        <f ca="1">_xlfn.IFNA((VLOOKUP(A5093,'Fats and Greases'!C:D,2,FALSE)), "")</f>
        <v>21</v>
      </c>
      <c r="F5093" s="10">
        <f ca="1">_xlfn.IFNA((VLOOKUP(A5093,'Fats and Greases'!E:F,2,FALSE)), "")</f>
        <v>24</v>
      </c>
      <c r="G5093" s="10">
        <f ca="1">_xlfn.IFNA((VLOOKUP(A5093,'Fats and Greases'!G:H,2,FALSE)), "")</f>
        <v>21.5</v>
      </c>
      <c r="H5093" s="10">
        <f ca="1">_xlfn.IFNA((VLOOKUP(A5093,'Fats and Greases'!I:J,2,FALSE)), "")</f>
        <v>24</v>
      </c>
      <c r="I5093" s="10">
        <f ca="1">_xlfn.IFNA((VLOOKUP(A5093,'Fats and Greases'!K:L,2,FALSE)), "")</f>
        <v>26.25</v>
      </c>
      <c r="J5093" s="10">
        <f ca="1">_xlfn.IFNA((VLOOKUP(A5093,'Fats and Greases'!M:N,2,FALSE)), "")</f>
        <v>24.25</v>
      </c>
      <c r="K5093" s="10">
        <f ca="1">_xlfn.IFNA((VLOOKUP($A5093,'Fats and Greases'!O:P,2,FALSE)), "")</f>
        <v>26.5</v>
      </c>
      <c r="L5093" s="10">
        <f ca="1">_xlfn.IFNA((VLOOKUP($A5093,'Fats and Greases'!Q:R,2,FALSE)), "")</f>
        <v>23.5</v>
      </c>
      <c r="M5093" s="10">
        <f ca="1">_xlfn.IFNA((VLOOKUP($A5093,'Fats and Greases'!S:T,2,FALSE)), "")</f>
        <v>25.5</v>
      </c>
    </row>
    <row r="5094" spans="1:13" x14ac:dyDescent="0.2">
      <c r="A5094" s="18">
        <v>43914</v>
      </c>
      <c r="B5094" s="19">
        <f t="shared" si="158"/>
        <v>3</v>
      </c>
      <c r="C5094" s="19">
        <f t="shared" si="159"/>
        <v>2020</v>
      </c>
      <c r="D5094" s="10">
        <f ca="1">_xlfn.IFNA((VLOOKUP(A5094,'Fats and Greases'!A:B,2,FALSE)), "")</f>
        <v>19.5</v>
      </c>
      <c r="E5094" s="10">
        <f ca="1">_xlfn.IFNA((VLOOKUP(A5094,'Fats and Greases'!C:D,2,FALSE)), "")</f>
        <v>20</v>
      </c>
      <c r="F5094" s="10">
        <f ca="1">_xlfn.IFNA((VLOOKUP(A5094,'Fats and Greases'!E:F,2,FALSE)), "")</f>
        <v>24</v>
      </c>
      <c r="G5094" s="10">
        <f ca="1">_xlfn.IFNA((VLOOKUP(A5094,'Fats and Greases'!G:H,2,FALSE)), "")</f>
        <v>21</v>
      </c>
      <c r="H5094" s="10">
        <f ca="1">_xlfn.IFNA((VLOOKUP(A5094,'Fats and Greases'!I:J,2,FALSE)), "")</f>
        <v>24</v>
      </c>
      <c r="I5094" s="10">
        <f ca="1">_xlfn.IFNA((VLOOKUP(A5094,'Fats and Greases'!K:L,2,FALSE)), "")</f>
        <v>26.25</v>
      </c>
      <c r="J5094" s="10">
        <f ca="1">_xlfn.IFNA((VLOOKUP(A5094,'Fats and Greases'!M:N,2,FALSE)), "")</f>
        <v>24.25</v>
      </c>
      <c r="K5094" s="10">
        <f ca="1">_xlfn.IFNA((VLOOKUP($A5094,'Fats and Greases'!O:P,2,FALSE)), "")</f>
        <v>26.5</v>
      </c>
      <c r="L5094" s="10">
        <f ca="1">_xlfn.IFNA((VLOOKUP($A5094,'Fats and Greases'!Q:R,2,FALSE)), "")</f>
        <v>23.5</v>
      </c>
      <c r="M5094" s="10">
        <f ca="1">_xlfn.IFNA((VLOOKUP($A5094,'Fats and Greases'!S:T,2,FALSE)), "")</f>
        <v>25.5</v>
      </c>
    </row>
    <row r="5095" spans="1:13" x14ac:dyDescent="0.2">
      <c r="A5095" s="18">
        <v>43915</v>
      </c>
      <c r="B5095" s="19">
        <f t="shared" si="158"/>
        <v>3</v>
      </c>
      <c r="C5095" s="19">
        <f t="shared" si="159"/>
        <v>2020</v>
      </c>
      <c r="D5095" s="10">
        <f ca="1">_xlfn.IFNA((VLOOKUP(A5095,'Fats and Greases'!A:B,2,FALSE)), "")</f>
        <v>19</v>
      </c>
      <c r="E5095" s="10">
        <f ca="1">_xlfn.IFNA((VLOOKUP(A5095,'Fats and Greases'!C:D,2,FALSE)), "")</f>
        <v>20</v>
      </c>
      <c r="F5095" s="10">
        <f ca="1">_xlfn.IFNA((VLOOKUP(A5095,'Fats and Greases'!E:F,2,FALSE)), "")</f>
        <v>23</v>
      </c>
      <c r="G5095" s="10">
        <f ca="1">_xlfn.IFNA((VLOOKUP(A5095,'Fats and Greases'!G:H,2,FALSE)), "")</f>
        <v>20.5</v>
      </c>
      <c r="H5095" s="10">
        <f ca="1">_xlfn.IFNA((VLOOKUP(A5095,'Fats and Greases'!I:J,2,FALSE)), "")</f>
        <v>24</v>
      </c>
      <c r="I5095" s="10">
        <f ca="1">_xlfn.IFNA((VLOOKUP(A5095,'Fats and Greases'!K:L,2,FALSE)), "")</f>
        <v>26.25</v>
      </c>
      <c r="J5095" s="10">
        <f ca="1">_xlfn.IFNA((VLOOKUP(A5095,'Fats and Greases'!M:N,2,FALSE)), "")</f>
        <v>23</v>
      </c>
      <c r="K5095" s="10">
        <f ca="1">_xlfn.IFNA((VLOOKUP($A5095,'Fats and Greases'!O:P,2,FALSE)), "")</f>
        <v>26.5</v>
      </c>
      <c r="L5095" s="10">
        <f ca="1">_xlfn.IFNA((VLOOKUP($A5095,'Fats and Greases'!Q:R,2,FALSE)), "")</f>
        <v>23.5</v>
      </c>
      <c r="M5095" s="10">
        <f ca="1">_xlfn.IFNA((VLOOKUP($A5095,'Fats and Greases'!S:T,2,FALSE)), "")</f>
        <v>25.5</v>
      </c>
    </row>
    <row r="5096" spans="1:13" x14ac:dyDescent="0.2">
      <c r="A5096" s="18">
        <v>43916</v>
      </c>
      <c r="B5096" s="19">
        <f t="shared" si="158"/>
        <v>3</v>
      </c>
      <c r="C5096" s="19">
        <f t="shared" si="159"/>
        <v>2020</v>
      </c>
      <c r="D5096" s="10">
        <f ca="1">_xlfn.IFNA((VLOOKUP(A5096,'Fats and Greases'!A:B,2,FALSE)), "")</f>
        <v>19</v>
      </c>
      <c r="E5096" s="10">
        <f ca="1">_xlfn.IFNA((VLOOKUP(A5096,'Fats and Greases'!C:D,2,FALSE)), "")</f>
        <v>20</v>
      </c>
      <c r="F5096" s="10">
        <f ca="1">_xlfn.IFNA((VLOOKUP(A5096,'Fats and Greases'!E:F,2,FALSE)), "")</f>
        <v>23</v>
      </c>
      <c r="G5096" s="10">
        <f ca="1">_xlfn.IFNA((VLOOKUP(A5096,'Fats and Greases'!G:H,2,FALSE)), "")</f>
        <v>20.5</v>
      </c>
      <c r="H5096" s="10">
        <f ca="1">_xlfn.IFNA((VLOOKUP(A5096,'Fats and Greases'!I:J,2,FALSE)), "")</f>
        <v>24</v>
      </c>
      <c r="I5096" s="10">
        <f ca="1">_xlfn.IFNA((VLOOKUP(A5096,'Fats and Greases'!K:L,2,FALSE)), "")</f>
        <v>26.25</v>
      </c>
      <c r="J5096" s="10">
        <f ca="1">_xlfn.IFNA((VLOOKUP(A5096,'Fats and Greases'!M:N,2,FALSE)), "")</f>
        <v>23</v>
      </c>
      <c r="K5096" s="10">
        <f ca="1">_xlfn.IFNA((VLOOKUP($A5096,'Fats and Greases'!O:P,2,FALSE)), "")</f>
        <v>26.5</v>
      </c>
      <c r="L5096" s="10">
        <f ca="1">_xlfn.IFNA((VLOOKUP($A5096,'Fats and Greases'!Q:R,2,FALSE)), "")</f>
        <v>23.5</v>
      </c>
      <c r="M5096" s="10">
        <f ca="1">_xlfn.IFNA((VLOOKUP($A5096,'Fats and Greases'!S:T,2,FALSE)), "")</f>
        <v>25.5</v>
      </c>
    </row>
    <row r="5097" spans="1:13" x14ac:dyDescent="0.2">
      <c r="A5097" s="18">
        <v>43917</v>
      </c>
      <c r="B5097" s="19">
        <f t="shared" si="158"/>
        <v>3</v>
      </c>
      <c r="C5097" s="19">
        <f t="shared" si="159"/>
        <v>2020</v>
      </c>
      <c r="D5097" s="10">
        <f ca="1">_xlfn.IFNA((VLOOKUP(A5097,'Fats and Greases'!A:B,2,FALSE)), "")</f>
        <v>19</v>
      </c>
      <c r="E5097" s="10">
        <f ca="1">_xlfn.IFNA((VLOOKUP(A5097,'Fats and Greases'!C:D,2,FALSE)), "")</f>
        <v>20</v>
      </c>
      <c r="F5097" s="10">
        <f ca="1">_xlfn.IFNA((VLOOKUP(A5097,'Fats and Greases'!E:F,2,FALSE)), "")</f>
        <v>23</v>
      </c>
      <c r="G5097" s="10">
        <f ca="1">_xlfn.IFNA((VLOOKUP(A5097,'Fats and Greases'!G:H,2,FALSE)), "")</f>
        <v>20.5</v>
      </c>
      <c r="H5097" s="10">
        <f ca="1">_xlfn.IFNA((VLOOKUP(A5097,'Fats and Greases'!I:J,2,FALSE)), "")</f>
        <v>24</v>
      </c>
      <c r="I5097" s="10">
        <f ca="1">_xlfn.IFNA((VLOOKUP(A5097,'Fats and Greases'!K:L,2,FALSE)), "")</f>
        <v>26.25</v>
      </c>
      <c r="J5097" s="10">
        <f ca="1">_xlfn.IFNA((VLOOKUP(A5097,'Fats and Greases'!M:N,2,FALSE)), "")</f>
        <v>23</v>
      </c>
      <c r="K5097" s="10">
        <f ca="1">_xlfn.IFNA((VLOOKUP($A5097,'Fats and Greases'!O:P,2,FALSE)), "")</f>
        <v>26.5</v>
      </c>
      <c r="L5097" s="10">
        <f ca="1">_xlfn.IFNA((VLOOKUP($A5097,'Fats and Greases'!Q:R,2,FALSE)), "")</f>
        <v>23.5</v>
      </c>
      <c r="M5097" s="10">
        <f ca="1">_xlfn.IFNA((VLOOKUP($A5097,'Fats and Greases'!S:T,2,FALSE)), "")</f>
        <v>25.5</v>
      </c>
    </row>
    <row r="5098" spans="1:13" x14ac:dyDescent="0.2">
      <c r="A5098" s="18">
        <v>43920</v>
      </c>
      <c r="B5098" s="19">
        <f t="shared" si="158"/>
        <v>3</v>
      </c>
      <c r="C5098" s="19">
        <f t="shared" si="159"/>
        <v>2020</v>
      </c>
      <c r="D5098" s="10">
        <f ca="1">_xlfn.IFNA((VLOOKUP(A5098,'Fats and Greases'!A:B,2,FALSE)), "")</f>
        <v>19</v>
      </c>
      <c r="E5098" s="10">
        <f ca="1">_xlfn.IFNA((VLOOKUP(A5098,'Fats and Greases'!C:D,2,FALSE)), "")</f>
        <v>20</v>
      </c>
      <c r="F5098" s="10">
        <f ca="1">_xlfn.IFNA((VLOOKUP(A5098,'Fats and Greases'!E:F,2,FALSE)), "")</f>
        <v>23</v>
      </c>
      <c r="G5098" s="10">
        <f ca="1">_xlfn.IFNA((VLOOKUP(A5098,'Fats and Greases'!G:H,2,FALSE)), "")</f>
        <v>20.5</v>
      </c>
      <c r="H5098" s="10">
        <f ca="1">_xlfn.IFNA((VLOOKUP(A5098,'Fats and Greases'!I:J,2,FALSE)), "")</f>
        <v>24</v>
      </c>
      <c r="I5098" s="10">
        <f ca="1">_xlfn.IFNA((VLOOKUP(A5098,'Fats and Greases'!K:L,2,FALSE)), "")</f>
        <v>26.25</v>
      </c>
      <c r="J5098" s="10">
        <f ca="1">_xlfn.IFNA((VLOOKUP(A5098,'Fats and Greases'!M:N,2,FALSE)), "")</f>
        <v>23</v>
      </c>
      <c r="K5098" s="10">
        <f ca="1">_xlfn.IFNA((VLOOKUP($A5098,'Fats and Greases'!O:P,2,FALSE)), "")</f>
        <v>26.5</v>
      </c>
      <c r="L5098" s="10">
        <f ca="1">_xlfn.IFNA((VLOOKUP($A5098,'Fats and Greases'!Q:R,2,FALSE)), "")</f>
        <v>23.5</v>
      </c>
      <c r="M5098" s="10">
        <f ca="1">_xlfn.IFNA((VLOOKUP($A5098,'Fats and Greases'!S:T,2,FALSE)), "")</f>
        <v>25.5</v>
      </c>
    </row>
    <row r="5099" spans="1:13" x14ac:dyDescent="0.2">
      <c r="A5099" s="18">
        <v>43921</v>
      </c>
      <c r="B5099" s="19">
        <f t="shared" si="158"/>
        <v>3</v>
      </c>
      <c r="C5099" s="19">
        <f t="shared" si="159"/>
        <v>2020</v>
      </c>
      <c r="D5099" s="10">
        <f ca="1">_xlfn.IFNA((VLOOKUP(A5099,'Fats and Greases'!A:B,2,FALSE)), "")</f>
        <v>19</v>
      </c>
      <c r="E5099" s="10">
        <f ca="1">_xlfn.IFNA((VLOOKUP(A5099,'Fats and Greases'!C:D,2,FALSE)), "")</f>
        <v>20</v>
      </c>
      <c r="F5099" s="10">
        <f ca="1">_xlfn.IFNA((VLOOKUP(A5099,'Fats and Greases'!E:F,2,FALSE)), "")</f>
        <v>23</v>
      </c>
      <c r="G5099" s="10">
        <f ca="1">_xlfn.IFNA((VLOOKUP(A5099,'Fats and Greases'!G:H,2,FALSE)), "")</f>
        <v>20.5</v>
      </c>
      <c r="H5099" s="10">
        <f ca="1">_xlfn.IFNA((VLOOKUP(A5099,'Fats and Greases'!I:J,2,FALSE)), "")</f>
        <v>24</v>
      </c>
      <c r="I5099" s="10">
        <f ca="1">_xlfn.IFNA((VLOOKUP(A5099,'Fats and Greases'!K:L,2,FALSE)), "")</f>
        <v>26.25</v>
      </c>
      <c r="J5099" s="10">
        <f ca="1">_xlfn.IFNA((VLOOKUP(A5099,'Fats and Greases'!M:N,2,FALSE)), "")</f>
        <v>23</v>
      </c>
      <c r="K5099" s="10">
        <f ca="1">_xlfn.IFNA((VLOOKUP($A5099,'Fats and Greases'!O:P,2,FALSE)), "")</f>
        <v>26.5</v>
      </c>
      <c r="L5099" s="10">
        <f ca="1">_xlfn.IFNA((VLOOKUP($A5099,'Fats and Greases'!Q:R,2,FALSE)), "")</f>
        <v>23.5</v>
      </c>
      <c r="M5099" s="10">
        <f ca="1">_xlfn.IFNA((VLOOKUP($A5099,'Fats and Greases'!S:T,2,FALSE)), "")</f>
        <v>25.5</v>
      </c>
    </row>
    <row r="5100" spans="1:13" x14ac:dyDescent="0.2">
      <c r="A5100" s="18">
        <v>43922</v>
      </c>
      <c r="B5100" s="19">
        <f t="shared" si="158"/>
        <v>4</v>
      </c>
      <c r="C5100" s="19">
        <f t="shared" si="159"/>
        <v>2020</v>
      </c>
      <c r="D5100" s="10">
        <f ca="1">_xlfn.IFNA((VLOOKUP(A5100,'Fats and Greases'!A:B,2,FALSE)), "")</f>
        <v>19</v>
      </c>
      <c r="E5100" s="10">
        <f ca="1">_xlfn.IFNA((VLOOKUP(A5100,'Fats and Greases'!C:D,2,FALSE)), "")</f>
        <v>20</v>
      </c>
      <c r="F5100" s="10">
        <f ca="1">_xlfn.IFNA((VLOOKUP(A5100,'Fats and Greases'!E:F,2,FALSE)), "")</f>
        <v>23</v>
      </c>
      <c r="G5100" s="10">
        <f ca="1">_xlfn.IFNA((VLOOKUP(A5100,'Fats and Greases'!G:H,2,FALSE)), "")</f>
        <v>20.5</v>
      </c>
      <c r="H5100" s="10">
        <f ca="1">_xlfn.IFNA((VLOOKUP(A5100,'Fats and Greases'!I:J,2,FALSE)), "")</f>
        <v>24</v>
      </c>
      <c r="I5100" s="10">
        <f ca="1">_xlfn.IFNA((VLOOKUP(A5100,'Fats and Greases'!K:L,2,FALSE)), "")</f>
        <v>26.25</v>
      </c>
      <c r="J5100" s="10">
        <f ca="1">_xlfn.IFNA((VLOOKUP(A5100,'Fats and Greases'!M:N,2,FALSE)), "")</f>
        <v>23</v>
      </c>
      <c r="K5100" s="10">
        <f ca="1">_xlfn.IFNA((VLOOKUP($A5100,'Fats and Greases'!O:P,2,FALSE)), "")</f>
        <v>26.5</v>
      </c>
      <c r="L5100" s="10">
        <f ca="1">_xlfn.IFNA((VLOOKUP($A5100,'Fats and Greases'!Q:R,2,FALSE)), "")</f>
        <v>23.5</v>
      </c>
      <c r="M5100" s="10">
        <f ca="1">_xlfn.IFNA((VLOOKUP($A5100,'Fats and Greases'!S:T,2,FALSE)), "")</f>
        <v>25.5</v>
      </c>
    </row>
    <row r="5101" spans="1:13" x14ac:dyDescent="0.2">
      <c r="A5101" s="18">
        <v>43923</v>
      </c>
      <c r="B5101" s="19">
        <f t="shared" si="158"/>
        <v>4</v>
      </c>
      <c r="C5101" s="19">
        <f t="shared" si="159"/>
        <v>2020</v>
      </c>
      <c r="D5101" s="10">
        <f ca="1">_xlfn.IFNA((VLOOKUP(A5101,'Fats and Greases'!A:B,2,FALSE)), "")</f>
        <v>18.5</v>
      </c>
      <c r="E5101" s="10">
        <f ca="1">_xlfn.IFNA((VLOOKUP(A5101,'Fats and Greases'!C:D,2,FALSE)), "")</f>
        <v>20</v>
      </c>
      <c r="F5101" s="10">
        <f ca="1">_xlfn.IFNA((VLOOKUP(A5101,'Fats and Greases'!E:F,2,FALSE)), "")</f>
        <v>22.5</v>
      </c>
      <c r="G5101" s="10">
        <f ca="1">_xlfn.IFNA((VLOOKUP(A5101,'Fats and Greases'!G:H,2,FALSE)), "")</f>
        <v>20.5</v>
      </c>
      <c r="H5101" s="10">
        <f ca="1">_xlfn.IFNA((VLOOKUP(A5101,'Fats and Greases'!I:J,2,FALSE)), "")</f>
        <v>24</v>
      </c>
      <c r="I5101" s="10">
        <f ca="1">_xlfn.IFNA((VLOOKUP(A5101,'Fats and Greases'!K:L,2,FALSE)), "")</f>
        <v>26.25</v>
      </c>
      <c r="J5101" s="10">
        <f ca="1">_xlfn.IFNA((VLOOKUP(A5101,'Fats and Greases'!M:N,2,FALSE)), "")</f>
        <v>22.5</v>
      </c>
      <c r="K5101" s="10">
        <f ca="1">_xlfn.IFNA((VLOOKUP($A5101,'Fats and Greases'!O:P,2,FALSE)), "")</f>
        <v>26.5</v>
      </c>
      <c r="L5101" s="10">
        <f ca="1">_xlfn.IFNA((VLOOKUP($A5101,'Fats and Greases'!Q:R,2,FALSE)), "")</f>
        <v>22.5</v>
      </c>
      <c r="M5101" s="10">
        <f ca="1">_xlfn.IFNA((VLOOKUP($A5101,'Fats and Greases'!S:T,2,FALSE)), "")</f>
        <v>25.5</v>
      </c>
    </row>
    <row r="5102" spans="1:13" x14ac:dyDescent="0.2">
      <c r="A5102" s="18">
        <v>43924</v>
      </c>
      <c r="B5102" s="19">
        <f t="shared" si="158"/>
        <v>4</v>
      </c>
      <c r="C5102" s="19">
        <f t="shared" si="159"/>
        <v>2020</v>
      </c>
      <c r="D5102" s="10">
        <f ca="1">_xlfn.IFNA((VLOOKUP(A5102,'Fats and Greases'!A:B,2,FALSE)), "")</f>
        <v>18.5</v>
      </c>
      <c r="E5102" s="10">
        <f ca="1">_xlfn.IFNA((VLOOKUP(A5102,'Fats and Greases'!C:D,2,FALSE)), "")</f>
        <v>20</v>
      </c>
      <c r="F5102" s="10">
        <f ca="1">_xlfn.IFNA((VLOOKUP(A5102,'Fats and Greases'!E:F,2,FALSE)), "")</f>
        <v>22.5</v>
      </c>
      <c r="G5102" s="10">
        <f ca="1">_xlfn.IFNA((VLOOKUP(A5102,'Fats and Greases'!G:H,2,FALSE)), "")</f>
        <v>20.5</v>
      </c>
      <c r="H5102" s="10">
        <f ca="1">_xlfn.IFNA((VLOOKUP(A5102,'Fats and Greases'!I:J,2,FALSE)), "")</f>
        <v>24</v>
      </c>
      <c r="I5102" s="10">
        <f ca="1">_xlfn.IFNA((VLOOKUP(A5102,'Fats and Greases'!K:L,2,FALSE)), "")</f>
        <v>26.25</v>
      </c>
      <c r="J5102" s="10">
        <f ca="1">_xlfn.IFNA((VLOOKUP(A5102,'Fats and Greases'!M:N,2,FALSE)), "")</f>
        <v>22.5</v>
      </c>
      <c r="K5102" s="10">
        <f ca="1">_xlfn.IFNA((VLOOKUP($A5102,'Fats and Greases'!O:P,2,FALSE)), "")</f>
        <v>26.5</v>
      </c>
      <c r="L5102" s="10">
        <f ca="1">_xlfn.IFNA((VLOOKUP($A5102,'Fats and Greases'!Q:R,2,FALSE)), "")</f>
        <v>22.5</v>
      </c>
      <c r="M5102" s="10">
        <f ca="1">_xlfn.IFNA((VLOOKUP($A5102,'Fats and Greases'!S:T,2,FALSE)), "")</f>
        <v>25.5</v>
      </c>
    </row>
    <row r="5103" spans="1:13" x14ac:dyDescent="0.2">
      <c r="A5103" s="18">
        <v>43927</v>
      </c>
      <c r="B5103" s="19">
        <f t="shared" si="158"/>
        <v>4</v>
      </c>
      <c r="C5103" s="19">
        <f t="shared" si="159"/>
        <v>2020</v>
      </c>
      <c r="D5103" s="10">
        <f ca="1">_xlfn.IFNA((VLOOKUP(A5103,'Fats and Greases'!A:B,2,FALSE)), "")</f>
        <v>18.5</v>
      </c>
      <c r="E5103" s="10">
        <f ca="1">_xlfn.IFNA((VLOOKUP(A5103,'Fats and Greases'!C:D,2,FALSE)), "")</f>
        <v>20</v>
      </c>
      <c r="F5103" s="10">
        <f ca="1">_xlfn.IFNA((VLOOKUP(A5103,'Fats and Greases'!E:F,2,FALSE)), "")</f>
        <v>22.5</v>
      </c>
      <c r="G5103" s="10">
        <f ca="1">_xlfn.IFNA((VLOOKUP(A5103,'Fats and Greases'!G:H,2,FALSE)), "")</f>
        <v>20.5</v>
      </c>
      <c r="H5103" s="10">
        <f ca="1">_xlfn.IFNA((VLOOKUP(A5103,'Fats and Greases'!I:J,2,FALSE)), "")</f>
        <v>24</v>
      </c>
      <c r="I5103" s="10">
        <f ca="1">_xlfn.IFNA((VLOOKUP(A5103,'Fats and Greases'!K:L,2,FALSE)), "")</f>
        <v>26.25</v>
      </c>
      <c r="J5103" s="10">
        <f ca="1">_xlfn.IFNA((VLOOKUP(A5103,'Fats and Greases'!M:N,2,FALSE)), "")</f>
        <v>22.5</v>
      </c>
      <c r="K5103" s="10">
        <f ca="1">_xlfn.IFNA((VLOOKUP($A5103,'Fats and Greases'!O:P,2,FALSE)), "")</f>
        <v>26.5</v>
      </c>
      <c r="L5103" s="10">
        <f ca="1">_xlfn.IFNA((VLOOKUP($A5103,'Fats and Greases'!Q:R,2,FALSE)), "")</f>
        <v>22.5</v>
      </c>
      <c r="M5103" s="10">
        <f ca="1">_xlfn.IFNA((VLOOKUP($A5103,'Fats and Greases'!S:T,2,FALSE)), "")</f>
        <v>25.5</v>
      </c>
    </row>
    <row r="5104" spans="1:13" x14ac:dyDescent="0.2">
      <c r="A5104" s="18">
        <v>43928</v>
      </c>
      <c r="B5104" s="19">
        <f t="shared" si="158"/>
        <v>4</v>
      </c>
      <c r="C5104" s="19">
        <f t="shared" si="159"/>
        <v>2020</v>
      </c>
      <c r="D5104" s="10">
        <f ca="1">_xlfn.IFNA((VLOOKUP(A5104,'Fats and Greases'!A:B,2,FALSE)), "")</f>
        <v>18.5</v>
      </c>
      <c r="E5104" s="10">
        <f ca="1">_xlfn.IFNA((VLOOKUP(A5104,'Fats and Greases'!C:D,2,FALSE)), "")</f>
        <v>20</v>
      </c>
      <c r="F5104" s="10">
        <f ca="1">_xlfn.IFNA((VLOOKUP(A5104,'Fats and Greases'!E:F,2,FALSE)), "")</f>
        <v>22.5</v>
      </c>
      <c r="G5104" s="10">
        <f ca="1">_xlfn.IFNA((VLOOKUP(A5104,'Fats and Greases'!G:H,2,FALSE)), "")</f>
        <v>20.5</v>
      </c>
      <c r="H5104" s="10">
        <f ca="1">_xlfn.IFNA((VLOOKUP(A5104,'Fats and Greases'!I:J,2,FALSE)), "")</f>
        <v>24</v>
      </c>
      <c r="I5104" s="10">
        <f ca="1">_xlfn.IFNA((VLOOKUP(A5104,'Fats and Greases'!K:L,2,FALSE)), "")</f>
        <v>26.25</v>
      </c>
      <c r="J5104" s="10">
        <f ca="1">_xlfn.IFNA((VLOOKUP(A5104,'Fats and Greases'!M:N,2,FALSE)), "")</f>
        <v>22.5</v>
      </c>
      <c r="K5104" s="10">
        <f ca="1">_xlfn.IFNA((VLOOKUP($A5104,'Fats and Greases'!O:P,2,FALSE)), "")</f>
        <v>26.5</v>
      </c>
      <c r="L5104" s="10">
        <f ca="1">_xlfn.IFNA((VLOOKUP($A5104,'Fats and Greases'!Q:R,2,FALSE)), "")</f>
        <v>22.5</v>
      </c>
      <c r="M5104" s="10">
        <f ca="1">_xlfn.IFNA((VLOOKUP($A5104,'Fats and Greases'!S:T,2,FALSE)), "")</f>
        <v>25.5</v>
      </c>
    </row>
    <row r="5105" spans="1:13" x14ac:dyDescent="0.2">
      <c r="A5105" s="18">
        <v>43929</v>
      </c>
      <c r="B5105" s="19">
        <f t="shared" si="158"/>
        <v>4</v>
      </c>
      <c r="C5105" s="19">
        <f t="shared" si="159"/>
        <v>2020</v>
      </c>
      <c r="D5105" s="10">
        <f ca="1">_xlfn.IFNA((VLOOKUP(A5105,'Fats and Greases'!A:B,2,FALSE)), "")</f>
        <v>18.5</v>
      </c>
      <c r="E5105" s="10">
        <f ca="1">_xlfn.IFNA((VLOOKUP(A5105,'Fats and Greases'!C:D,2,FALSE)), "")</f>
        <v>20</v>
      </c>
      <c r="F5105" s="10">
        <f ca="1">_xlfn.IFNA((VLOOKUP(A5105,'Fats and Greases'!E:F,2,FALSE)), "")</f>
        <v>22.5</v>
      </c>
      <c r="G5105" s="10">
        <f ca="1">_xlfn.IFNA((VLOOKUP(A5105,'Fats and Greases'!G:H,2,FALSE)), "")</f>
        <v>20.5</v>
      </c>
      <c r="H5105" s="10">
        <f ca="1">_xlfn.IFNA((VLOOKUP(A5105,'Fats and Greases'!I:J,2,FALSE)), "")</f>
        <v>24</v>
      </c>
      <c r="I5105" s="10">
        <f ca="1">_xlfn.IFNA((VLOOKUP(A5105,'Fats and Greases'!K:L,2,FALSE)), "")</f>
        <v>26.25</v>
      </c>
      <c r="J5105" s="10">
        <f ca="1">_xlfn.IFNA((VLOOKUP(A5105,'Fats and Greases'!M:N,2,FALSE)), "")</f>
        <v>22.5</v>
      </c>
      <c r="K5105" s="10">
        <f ca="1">_xlfn.IFNA((VLOOKUP($A5105,'Fats and Greases'!O:P,2,FALSE)), "")</f>
        <v>26.5</v>
      </c>
      <c r="L5105" s="10">
        <f ca="1">_xlfn.IFNA((VLOOKUP($A5105,'Fats and Greases'!Q:R,2,FALSE)), "")</f>
        <v>22.5</v>
      </c>
      <c r="M5105" s="10">
        <f ca="1">_xlfn.IFNA((VLOOKUP($A5105,'Fats and Greases'!S:T,2,FALSE)), "")</f>
        <v>25.5</v>
      </c>
    </row>
    <row r="5106" spans="1:13" x14ac:dyDescent="0.2">
      <c r="A5106" s="18">
        <v>43930</v>
      </c>
      <c r="B5106" s="19">
        <f t="shared" si="158"/>
        <v>4</v>
      </c>
      <c r="C5106" s="19">
        <f t="shared" si="159"/>
        <v>2020</v>
      </c>
      <c r="D5106" s="10">
        <f ca="1">_xlfn.IFNA((VLOOKUP(A5106,'Fats and Greases'!A:B,2,FALSE)), "")</f>
        <v>18.5</v>
      </c>
      <c r="E5106" s="10">
        <f ca="1">_xlfn.IFNA((VLOOKUP(A5106,'Fats and Greases'!C:D,2,FALSE)), "")</f>
        <v>20</v>
      </c>
      <c r="F5106" s="10">
        <f ca="1">_xlfn.IFNA((VLOOKUP(A5106,'Fats and Greases'!E:F,2,FALSE)), "")</f>
        <v>22.5</v>
      </c>
      <c r="G5106" s="10">
        <f ca="1">_xlfn.IFNA((VLOOKUP(A5106,'Fats and Greases'!G:H,2,FALSE)), "")</f>
        <v>20.5</v>
      </c>
      <c r="H5106" s="10">
        <f ca="1">_xlfn.IFNA((VLOOKUP(A5106,'Fats and Greases'!I:J,2,FALSE)), "")</f>
        <v>24</v>
      </c>
      <c r="I5106" s="10">
        <f ca="1">_xlfn.IFNA((VLOOKUP(A5106,'Fats and Greases'!K:L,2,FALSE)), "")</f>
        <v>26.25</v>
      </c>
      <c r="J5106" s="10">
        <f ca="1">_xlfn.IFNA((VLOOKUP(A5106,'Fats and Greases'!M:N,2,FALSE)), "")</f>
        <v>22.5</v>
      </c>
      <c r="K5106" s="10">
        <f ca="1">_xlfn.IFNA((VLOOKUP($A5106,'Fats and Greases'!O:P,2,FALSE)), "")</f>
        <v>26.5</v>
      </c>
      <c r="L5106" s="10">
        <f ca="1">_xlfn.IFNA((VLOOKUP($A5106,'Fats and Greases'!Q:R,2,FALSE)), "")</f>
        <v>22.5</v>
      </c>
      <c r="M5106" s="10">
        <f ca="1">_xlfn.IFNA((VLOOKUP($A5106,'Fats and Greases'!S:T,2,FALSE)), "")</f>
        <v>25.5</v>
      </c>
    </row>
    <row r="5107" spans="1:13" x14ac:dyDescent="0.2">
      <c r="A5107" s="18">
        <v>43931</v>
      </c>
      <c r="B5107" s="19">
        <f t="shared" si="158"/>
        <v>4</v>
      </c>
      <c r="C5107" s="19">
        <f t="shared" si="159"/>
        <v>2020</v>
      </c>
      <c r="D5107" s="10" t="str">
        <f ca="1">_xlfn.IFNA((VLOOKUP(A5107,'Fats and Greases'!A:B,2,FALSE)), "")</f>
        <v/>
      </c>
      <c r="E5107" s="10" t="str">
        <f ca="1">_xlfn.IFNA((VLOOKUP(A5107,'Fats and Greases'!C:D,2,FALSE)), "")</f>
        <v/>
      </c>
      <c r="F5107" s="10" t="str">
        <f ca="1">_xlfn.IFNA((VLOOKUP(A5107,'Fats and Greases'!E:F,2,FALSE)), "")</f>
        <v/>
      </c>
      <c r="G5107" s="10" t="str">
        <f ca="1">_xlfn.IFNA((VLOOKUP(A5107,'Fats and Greases'!G:H,2,FALSE)), "")</f>
        <v/>
      </c>
      <c r="H5107" s="10" t="str">
        <f ca="1">_xlfn.IFNA((VLOOKUP(A5107,'Fats and Greases'!I:J,2,FALSE)), "")</f>
        <v/>
      </c>
      <c r="I5107" s="10" t="str">
        <f ca="1">_xlfn.IFNA((VLOOKUP(A5107,'Fats and Greases'!K:L,2,FALSE)), "")</f>
        <v/>
      </c>
      <c r="J5107" s="10" t="str">
        <f ca="1">_xlfn.IFNA((VLOOKUP(A5107,'Fats and Greases'!M:N,2,FALSE)), "")</f>
        <v/>
      </c>
      <c r="K5107" s="10" t="str">
        <f ca="1">_xlfn.IFNA((VLOOKUP($A5107,'Fats and Greases'!O:P,2,FALSE)), "")</f>
        <v/>
      </c>
      <c r="L5107" s="10" t="str">
        <f ca="1">_xlfn.IFNA((VLOOKUP($A5107,'Fats and Greases'!Q:R,2,FALSE)), "")</f>
        <v/>
      </c>
      <c r="M5107" s="10" t="str">
        <f ca="1">_xlfn.IFNA((VLOOKUP($A5107,'Fats and Greases'!S:T,2,FALSE)), "")</f>
        <v/>
      </c>
    </row>
    <row r="5108" spans="1:13" x14ac:dyDescent="0.2">
      <c r="A5108" s="18">
        <v>43934</v>
      </c>
      <c r="B5108" s="19">
        <f t="shared" si="158"/>
        <v>4</v>
      </c>
      <c r="C5108" s="19">
        <f t="shared" si="159"/>
        <v>2020</v>
      </c>
      <c r="D5108" s="10">
        <f ca="1">_xlfn.IFNA((VLOOKUP(A5108,'Fats and Greases'!A:B,2,FALSE)), "")</f>
        <v>18.5</v>
      </c>
      <c r="E5108" s="10">
        <f ca="1">_xlfn.IFNA((VLOOKUP(A5108,'Fats and Greases'!C:D,2,FALSE)), "")</f>
        <v>20</v>
      </c>
      <c r="F5108" s="10">
        <f ca="1">_xlfn.IFNA((VLOOKUP(A5108,'Fats and Greases'!E:F,2,FALSE)), "")</f>
        <v>22.5</v>
      </c>
      <c r="G5108" s="10">
        <f ca="1">_xlfn.IFNA((VLOOKUP(A5108,'Fats and Greases'!G:H,2,FALSE)), "")</f>
        <v>20.5</v>
      </c>
      <c r="H5108" s="10">
        <f ca="1">_xlfn.IFNA((VLOOKUP(A5108,'Fats and Greases'!I:J,2,FALSE)), "")</f>
        <v>24</v>
      </c>
      <c r="I5108" s="10">
        <f ca="1">_xlfn.IFNA((VLOOKUP(A5108,'Fats and Greases'!K:L,2,FALSE)), "")</f>
        <v>26.25</v>
      </c>
      <c r="J5108" s="10">
        <f ca="1">_xlfn.IFNA((VLOOKUP(A5108,'Fats and Greases'!M:N,2,FALSE)), "")</f>
        <v>22.5</v>
      </c>
      <c r="K5108" s="10">
        <f ca="1">_xlfn.IFNA((VLOOKUP($A5108,'Fats and Greases'!O:P,2,FALSE)), "")</f>
        <v>26.5</v>
      </c>
      <c r="L5108" s="10">
        <f ca="1">_xlfn.IFNA((VLOOKUP($A5108,'Fats and Greases'!Q:R,2,FALSE)), "")</f>
        <v>22.5</v>
      </c>
      <c r="M5108" s="10">
        <f ca="1">_xlfn.IFNA((VLOOKUP($A5108,'Fats and Greases'!S:T,2,FALSE)), "")</f>
        <v>25.5</v>
      </c>
    </row>
    <row r="5109" spans="1:13" x14ac:dyDescent="0.2">
      <c r="A5109" s="18">
        <v>43935</v>
      </c>
      <c r="B5109" s="19">
        <f t="shared" si="158"/>
        <v>4</v>
      </c>
      <c r="C5109" s="19">
        <f t="shared" si="159"/>
        <v>2020</v>
      </c>
      <c r="D5109" s="10">
        <f ca="1">_xlfn.IFNA((VLOOKUP(A5109,'Fats and Greases'!A:B,2,FALSE)), "")</f>
        <v>18.5</v>
      </c>
      <c r="E5109" s="10">
        <f ca="1">_xlfn.IFNA((VLOOKUP(A5109,'Fats and Greases'!C:D,2,FALSE)), "")</f>
        <v>20</v>
      </c>
      <c r="F5109" s="10">
        <f ca="1">_xlfn.IFNA((VLOOKUP(A5109,'Fats and Greases'!E:F,2,FALSE)), "")</f>
        <v>22.5</v>
      </c>
      <c r="G5109" s="10">
        <f ca="1">_xlfn.IFNA((VLOOKUP(A5109,'Fats and Greases'!G:H,2,FALSE)), "")</f>
        <v>20.5</v>
      </c>
      <c r="H5109" s="10">
        <f ca="1">_xlfn.IFNA((VLOOKUP(A5109,'Fats and Greases'!I:J,2,FALSE)), "")</f>
        <v>24</v>
      </c>
      <c r="I5109" s="10">
        <f ca="1">_xlfn.IFNA((VLOOKUP(A5109,'Fats and Greases'!K:L,2,FALSE)), "")</f>
        <v>27</v>
      </c>
      <c r="J5109" s="10">
        <f ca="1">_xlfn.IFNA((VLOOKUP(A5109,'Fats and Greases'!M:N,2,FALSE)), "")</f>
        <v>22.5</v>
      </c>
      <c r="K5109" s="10">
        <f ca="1">_xlfn.IFNA((VLOOKUP($A5109,'Fats and Greases'!O:P,2,FALSE)), "")</f>
        <v>26.5</v>
      </c>
      <c r="L5109" s="10">
        <f ca="1">_xlfn.IFNA((VLOOKUP($A5109,'Fats and Greases'!Q:R,2,FALSE)), "")</f>
        <v>22.5</v>
      </c>
      <c r="M5109" s="10">
        <f ca="1">_xlfn.IFNA((VLOOKUP($A5109,'Fats and Greases'!S:T,2,FALSE)), "")</f>
        <v>25.5</v>
      </c>
    </row>
    <row r="5110" spans="1:13" x14ac:dyDescent="0.2">
      <c r="A5110" s="18">
        <v>43936</v>
      </c>
      <c r="B5110" s="19">
        <f t="shared" si="158"/>
        <v>4</v>
      </c>
      <c r="C5110" s="19">
        <f t="shared" si="159"/>
        <v>2020</v>
      </c>
      <c r="D5110" s="10">
        <f ca="1">_xlfn.IFNA((VLOOKUP(A5110,'Fats and Greases'!A:B,2,FALSE)), "")</f>
        <v>18.5</v>
      </c>
      <c r="E5110" s="10">
        <f ca="1">_xlfn.IFNA((VLOOKUP(A5110,'Fats and Greases'!C:D,2,FALSE)), "")</f>
        <v>20</v>
      </c>
      <c r="F5110" s="10">
        <f ca="1">_xlfn.IFNA((VLOOKUP(A5110,'Fats and Greases'!E:F,2,FALSE)), "")</f>
        <v>22.5</v>
      </c>
      <c r="G5110" s="10">
        <f ca="1">_xlfn.IFNA((VLOOKUP(A5110,'Fats and Greases'!G:H,2,FALSE)), "")</f>
        <v>20.5</v>
      </c>
      <c r="H5110" s="10">
        <f ca="1">_xlfn.IFNA((VLOOKUP(A5110,'Fats and Greases'!I:J,2,FALSE)), "")</f>
        <v>24</v>
      </c>
      <c r="I5110" s="10">
        <f ca="1">_xlfn.IFNA((VLOOKUP(A5110,'Fats and Greases'!K:L,2,FALSE)), "")</f>
        <v>27</v>
      </c>
      <c r="J5110" s="10">
        <f ca="1">_xlfn.IFNA((VLOOKUP(A5110,'Fats and Greases'!M:N,2,FALSE)), "")</f>
        <v>22.5</v>
      </c>
      <c r="K5110" s="10">
        <f ca="1">_xlfn.IFNA((VLOOKUP($A5110,'Fats and Greases'!O:P,2,FALSE)), "")</f>
        <v>26.5</v>
      </c>
      <c r="L5110" s="10">
        <f ca="1">_xlfn.IFNA((VLOOKUP($A5110,'Fats and Greases'!Q:R,2,FALSE)), "")</f>
        <v>22.5</v>
      </c>
      <c r="M5110" s="10">
        <f ca="1">_xlfn.IFNA((VLOOKUP($A5110,'Fats and Greases'!S:T,2,FALSE)), "")</f>
        <v>25.5</v>
      </c>
    </row>
    <row r="5111" spans="1:13" x14ac:dyDescent="0.2">
      <c r="A5111" s="18">
        <v>43937</v>
      </c>
      <c r="B5111" s="19">
        <f t="shared" si="158"/>
        <v>4</v>
      </c>
      <c r="C5111" s="19">
        <f t="shared" si="159"/>
        <v>2020</v>
      </c>
      <c r="D5111" s="10">
        <f ca="1">_xlfn.IFNA((VLOOKUP(A5111,'Fats and Greases'!A:B,2,FALSE)), "")</f>
        <v>18.5</v>
      </c>
      <c r="E5111" s="10">
        <f ca="1">_xlfn.IFNA((VLOOKUP(A5111,'Fats and Greases'!C:D,2,FALSE)), "")</f>
        <v>20</v>
      </c>
      <c r="F5111" s="10">
        <f ca="1">_xlfn.IFNA((VLOOKUP(A5111,'Fats and Greases'!E:F,2,FALSE)), "")</f>
        <v>22.5</v>
      </c>
      <c r="G5111" s="10">
        <f ca="1">_xlfn.IFNA((VLOOKUP(A5111,'Fats and Greases'!G:H,2,FALSE)), "")</f>
        <v>20.5</v>
      </c>
      <c r="H5111" s="10">
        <f ca="1">_xlfn.IFNA((VLOOKUP(A5111,'Fats and Greases'!I:J,2,FALSE)), "")</f>
        <v>24</v>
      </c>
      <c r="I5111" s="10">
        <f ca="1">_xlfn.IFNA((VLOOKUP(A5111,'Fats and Greases'!K:L,2,FALSE)), "")</f>
        <v>27</v>
      </c>
      <c r="J5111" s="10">
        <f ca="1">_xlfn.IFNA((VLOOKUP(A5111,'Fats and Greases'!M:N,2,FALSE)), "")</f>
        <v>22.5</v>
      </c>
      <c r="K5111" s="10">
        <f ca="1">_xlfn.IFNA((VLOOKUP($A5111,'Fats and Greases'!O:P,2,FALSE)), "")</f>
        <v>26.5</v>
      </c>
      <c r="L5111" s="10">
        <f ca="1">_xlfn.IFNA((VLOOKUP($A5111,'Fats and Greases'!Q:R,2,FALSE)), "")</f>
        <v>22.5</v>
      </c>
      <c r="M5111" s="10">
        <f ca="1">_xlfn.IFNA((VLOOKUP($A5111,'Fats and Greases'!S:T,2,FALSE)), "")</f>
        <v>25.5</v>
      </c>
    </row>
    <row r="5112" spans="1:13" x14ac:dyDescent="0.2">
      <c r="A5112" s="18">
        <v>43938</v>
      </c>
      <c r="B5112" s="19">
        <f t="shared" si="158"/>
        <v>4</v>
      </c>
      <c r="C5112" s="19">
        <f t="shared" si="159"/>
        <v>2020</v>
      </c>
      <c r="D5112" s="10">
        <f ca="1">_xlfn.IFNA((VLOOKUP(A5112,'Fats and Greases'!A:B,2,FALSE)), "")</f>
        <v>18.5</v>
      </c>
      <c r="E5112" s="10">
        <f ca="1">_xlfn.IFNA((VLOOKUP(A5112,'Fats and Greases'!C:D,2,FALSE)), "")</f>
        <v>20</v>
      </c>
      <c r="F5112" s="10">
        <f ca="1">_xlfn.IFNA((VLOOKUP(A5112,'Fats and Greases'!E:F,2,FALSE)), "")</f>
        <v>22.5</v>
      </c>
      <c r="G5112" s="10">
        <f ca="1">_xlfn.IFNA((VLOOKUP(A5112,'Fats and Greases'!G:H,2,FALSE)), "")</f>
        <v>20.5</v>
      </c>
      <c r="H5112" s="10">
        <f ca="1">_xlfn.IFNA((VLOOKUP(A5112,'Fats and Greases'!I:J,2,FALSE)), "")</f>
        <v>24</v>
      </c>
      <c r="I5112" s="10">
        <f ca="1">_xlfn.IFNA((VLOOKUP(A5112,'Fats and Greases'!K:L,2,FALSE)), "")</f>
        <v>27</v>
      </c>
      <c r="J5112" s="10">
        <f ca="1">_xlfn.IFNA((VLOOKUP(A5112,'Fats and Greases'!M:N,2,FALSE)), "")</f>
        <v>22.5</v>
      </c>
      <c r="K5112" s="10">
        <f ca="1">_xlfn.IFNA((VLOOKUP($A5112,'Fats and Greases'!O:P,2,FALSE)), "")</f>
        <v>26.5</v>
      </c>
      <c r="L5112" s="10">
        <f ca="1">_xlfn.IFNA((VLOOKUP($A5112,'Fats and Greases'!Q:R,2,FALSE)), "")</f>
        <v>22.5</v>
      </c>
      <c r="M5112" s="10">
        <f ca="1">_xlfn.IFNA((VLOOKUP($A5112,'Fats and Greases'!S:T,2,FALSE)), "")</f>
        <v>25.5</v>
      </c>
    </row>
    <row r="5113" spans="1:13" x14ac:dyDescent="0.2">
      <c r="A5113" s="18">
        <v>43941</v>
      </c>
      <c r="B5113" s="19">
        <f t="shared" si="158"/>
        <v>4</v>
      </c>
      <c r="C5113" s="19">
        <f t="shared" si="159"/>
        <v>2020</v>
      </c>
      <c r="D5113" s="10">
        <f ca="1">_xlfn.IFNA((VLOOKUP(A5113,'Fats and Greases'!A:B,2,FALSE)), "")</f>
        <v>18.5</v>
      </c>
      <c r="E5113" s="10">
        <f ca="1">_xlfn.IFNA((VLOOKUP(A5113,'Fats and Greases'!C:D,2,FALSE)), "")</f>
        <v>20</v>
      </c>
      <c r="F5113" s="10">
        <f ca="1">_xlfn.IFNA((VLOOKUP(A5113,'Fats and Greases'!E:F,2,FALSE)), "")</f>
        <v>22.5</v>
      </c>
      <c r="G5113" s="10">
        <f ca="1">_xlfn.IFNA((VLOOKUP(A5113,'Fats and Greases'!G:H,2,FALSE)), "")</f>
        <v>20.5</v>
      </c>
      <c r="H5113" s="10">
        <f ca="1">_xlfn.IFNA((VLOOKUP(A5113,'Fats and Greases'!I:J,2,FALSE)), "")</f>
        <v>24</v>
      </c>
      <c r="I5113" s="10">
        <f ca="1">_xlfn.IFNA((VLOOKUP(A5113,'Fats and Greases'!K:L,2,FALSE)), "")</f>
        <v>27</v>
      </c>
      <c r="J5113" s="10">
        <f ca="1">_xlfn.IFNA((VLOOKUP(A5113,'Fats and Greases'!M:N,2,FALSE)), "")</f>
        <v>22.5</v>
      </c>
      <c r="K5113" s="10">
        <f ca="1">_xlfn.IFNA((VLOOKUP($A5113,'Fats and Greases'!O:P,2,FALSE)), "")</f>
        <v>26.5</v>
      </c>
      <c r="L5113" s="10">
        <f ca="1">_xlfn.IFNA((VLOOKUP($A5113,'Fats and Greases'!Q:R,2,FALSE)), "")</f>
        <v>22.5</v>
      </c>
      <c r="M5113" s="10">
        <f ca="1">_xlfn.IFNA((VLOOKUP($A5113,'Fats and Greases'!S:T,2,FALSE)), "")</f>
        <v>25.5</v>
      </c>
    </row>
    <row r="5114" spans="1:13" x14ac:dyDescent="0.2">
      <c r="A5114" s="18">
        <v>43942</v>
      </c>
      <c r="B5114" s="19">
        <f t="shared" si="158"/>
        <v>4</v>
      </c>
      <c r="C5114" s="19">
        <f t="shared" si="159"/>
        <v>2020</v>
      </c>
      <c r="D5114" s="10">
        <f ca="1">_xlfn.IFNA((VLOOKUP(A5114,'Fats and Greases'!A:B,2,FALSE)), "")</f>
        <v>18.5</v>
      </c>
      <c r="E5114" s="10">
        <f ca="1">_xlfn.IFNA((VLOOKUP(A5114,'Fats and Greases'!C:D,2,FALSE)), "")</f>
        <v>20</v>
      </c>
      <c r="F5114" s="10">
        <f ca="1">_xlfn.IFNA((VLOOKUP(A5114,'Fats and Greases'!E:F,2,FALSE)), "")</f>
        <v>22.5</v>
      </c>
      <c r="G5114" s="10">
        <f ca="1">_xlfn.IFNA((VLOOKUP(A5114,'Fats and Greases'!G:H,2,FALSE)), "")</f>
        <v>20.5</v>
      </c>
      <c r="H5114" s="10">
        <f ca="1">_xlfn.IFNA((VLOOKUP(A5114,'Fats and Greases'!I:J,2,FALSE)), "")</f>
        <v>24</v>
      </c>
      <c r="I5114" s="10">
        <f ca="1">_xlfn.IFNA((VLOOKUP(A5114,'Fats and Greases'!K:L,2,FALSE)), "")</f>
        <v>27.5</v>
      </c>
      <c r="J5114" s="10">
        <f ca="1">_xlfn.IFNA((VLOOKUP(A5114,'Fats and Greases'!M:N,2,FALSE)), "")</f>
        <v>22.5</v>
      </c>
      <c r="K5114" s="10">
        <f ca="1">_xlfn.IFNA((VLOOKUP($A5114,'Fats and Greases'!O:P,2,FALSE)), "")</f>
        <v>26.5</v>
      </c>
      <c r="L5114" s="10">
        <f ca="1">_xlfn.IFNA((VLOOKUP($A5114,'Fats and Greases'!Q:R,2,FALSE)), "")</f>
        <v>22.5</v>
      </c>
      <c r="M5114" s="10">
        <f ca="1">_xlfn.IFNA((VLOOKUP($A5114,'Fats and Greases'!S:T,2,FALSE)), "")</f>
        <v>25.5</v>
      </c>
    </row>
    <row r="5115" spans="1:13" x14ac:dyDescent="0.2">
      <c r="A5115" s="18">
        <v>43943</v>
      </c>
      <c r="B5115" s="19">
        <f t="shared" si="158"/>
        <v>4</v>
      </c>
      <c r="C5115" s="19">
        <f t="shared" si="159"/>
        <v>2020</v>
      </c>
      <c r="D5115" s="10">
        <f ca="1">_xlfn.IFNA((VLOOKUP(A5115,'Fats and Greases'!A:B,2,FALSE)), "")</f>
        <v>18.5</v>
      </c>
      <c r="E5115" s="10">
        <f ca="1">_xlfn.IFNA((VLOOKUP(A5115,'Fats and Greases'!C:D,2,FALSE)), "")</f>
        <v>22</v>
      </c>
      <c r="F5115" s="10">
        <f ca="1">_xlfn.IFNA((VLOOKUP(A5115,'Fats and Greases'!E:F,2,FALSE)), "")</f>
        <v>22.5</v>
      </c>
      <c r="G5115" s="10">
        <f ca="1">_xlfn.IFNA((VLOOKUP(A5115,'Fats and Greases'!G:H,2,FALSE)), "")</f>
        <v>20.5</v>
      </c>
      <c r="H5115" s="10">
        <f ca="1">_xlfn.IFNA((VLOOKUP(A5115,'Fats and Greases'!I:J,2,FALSE)), "")</f>
        <v>24</v>
      </c>
      <c r="I5115" s="10">
        <f ca="1">_xlfn.IFNA((VLOOKUP(A5115,'Fats and Greases'!K:L,2,FALSE)), "")</f>
        <v>27.5</v>
      </c>
      <c r="J5115" s="10">
        <f ca="1">_xlfn.IFNA((VLOOKUP(A5115,'Fats and Greases'!M:N,2,FALSE)), "")</f>
        <v>22.5</v>
      </c>
      <c r="K5115" s="10">
        <f ca="1">_xlfn.IFNA((VLOOKUP($A5115,'Fats and Greases'!O:P,2,FALSE)), "")</f>
        <v>26.5</v>
      </c>
      <c r="L5115" s="10">
        <f ca="1">_xlfn.IFNA((VLOOKUP($A5115,'Fats and Greases'!Q:R,2,FALSE)), "")</f>
        <v>22.5</v>
      </c>
      <c r="M5115" s="10">
        <f ca="1">_xlfn.IFNA((VLOOKUP($A5115,'Fats and Greases'!S:T,2,FALSE)), "")</f>
        <v>25.5</v>
      </c>
    </row>
    <row r="5116" spans="1:13" x14ac:dyDescent="0.2">
      <c r="A5116" s="18">
        <v>43944</v>
      </c>
      <c r="B5116" s="19">
        <f t="shared" si="158"/>
        <v>4</v>
      </c>
      <c r="C5116" s="19">
        <f t="shared" si="159"/>
        <v>2020</v>
      </c>
      <c r="D5116" s="10">
        <f ca="1">_xlfn.IFNA((VLOOKUP(A5116,'Fats and Greases'!A:B,2,FALSE)), "")</f>
        <v>21</v>
      </c>
      <c r="E5116" s="10">
        <f ca="1">_xlfn.IFNA((VLOOKUP(A5116,'Fats and Greases'!C:D,2,FALSE)), "")</f>
        <v>22</v>
      </c>
      <c r="F5116" s="10">
        <f ca="1">_xlfn.IFNA((VLOOKUP(A5116,'Fats and Greases'!E:F,2,FALSE)), "")</f>
        <v>22.5</v>
      </c>
      <c r="G5116" s="10">
        <f ca="1">_xlfn.IFNA((VLOOKUP(A5116,'Fats and Greases'!G:H,2,FALSE)), "")</f>
        <v>20.5</v>
      </c>
      <c r="H5116" s="10">
        <f ca="1">_xlfn.IFNA((VLOOKUP(A5116,'Fats and Greases'!I:J,2,FALSE)), "")</f>
        <v>24</v>
      </c>
      <c r="I5116" s="10">
        <f ca="1">_xlfn.IFNA((VLOOKUP(A5116,'Fats and Greases'!K:L,2,FALSE)), "")</f>
        <v>27.5</v>
      </c>
      <c r="J5116" s="10">
        <f ca="1">_xlfn.IFNA((VLOOKUP(A5116,'Fats and Greases'!M:N,2,FALSE)), "")</f>
        <v>22.5</v>
      </c>
      <c r="K5116" s="10">
        <f ca="1">_xlfn.IFNA((VLOOKUP($A5116,'Fats and Greases'!O:P,2,FALSE)), "")</f>
        <v>26.5</v>
      </c>
      <c r="L5116" s="10">
        <f ca="1">_xlfn.IFNA((VLOOKUP($A5116,'Fats and Greases'!Q:R,2,FALSE)), "")</f>
        <v>22.5</v>
      </c>
      <c r="M5116" s="10">
        <f ca="1">_xlfn.IFNA((VLOOKUP($A5116,'Fats and Greases'!S:T,2,FALSE)), "")</f>
        <v>25.5</v>
      </c>
    </row>
    <row r="5117" spans="1:13" x14ac:dyDescent="0.2">
      <c r="A5117" s="18">
        <v>43945</v>
      </c>
      <c r="B5117" s="19">
        <f t="shared" si="158"/>
        <v>4</v>
      </c>
      <c r="C5117" s="19">
        <f t="shared" si="159"/>
        <v>2020</v>
      </c>
      <c r="D5117" s="10">
        <f ca="1">_xlfn.IFNA((VLOOKUP(A5117,'Fats and Greases'!A:B,2,FALSE)), "")</f>
        <v>21</v>
      </c>
      <c r="E5117" s="10">
        <f ca="1">_xlfn.IFNA((VLOOKUP(A5117,'Fats and Greases'!C:D,2,FALSE)), "")</f>
        <v>22</v>
      </c>
      <c r="F5117" s="10">
        <f ca="1">_xlfn.IFNA((VLOOKUP(A5117,'Fats and Greases'!E:F,2,FALSE)), "")</f>
        <v>24</v>
      </c>
      <c r="G5117" s="10">
        <f ca="1">_xlfn.IFNA((VLOOKUP(A5117,'Fats and Greases'!G:H,2,FALSE)), "")</f>
        <v>20.5</v>
      </c>
      <c r="H5117" s="10">
        <f ca="1">_xlfn.IFNA((VLOOKUP(A5117,'Fats and Greases'!I:J,2,FALSE)), "")</f>
        <v>24</v>
      </c>
      <c r="I5117" s="10">
        <f ca="1">_xlfn.IFNA((VLOOKUP(A5117,'Fats and Greases'!K:L,2,FALSE)), "")</f>
        <v>27.5</v>
      </c>
      <c r="J5117" s="10">
        <f ca="1">_xlfn.IFNA((VLOOKUP(A5117,'Fats and Greases'!M:N,2,FALSE)), "")</f>
        <v>24</v>
      </c>
      <c r="K5117" s="10">
        <f ca="1">_xlfn.IFNA((VLOOKUP($A5117,'Fats and Greases'!O:P,2,FALSE)), "")</f>
        <v>26.5</v>
      </c>
      <c r="L5117" s="10">
        <f ca="1">_xlfn.IFNA((VLOOKUP($A5117,'Fats and Greases'!Q:R,2,FALSE)), "")</f>
        <v>22.5</v>
      </c>
      <c r="M5117" s="10">
        <f ca="1">_xlfn.IFNA((VLOOKUP($A5117,'Fats and Greases'!S:T,2,FALSE)), "")</f>
        <v>25.5</v>
      </c>
    </row>
    <row r="5118" spans="1:13" x14ac:dyDescent="0.2">
      <c r="A5118" s="18">
        <v>43948</v>
      </c>
      <c r="B5118" s="19">
        <f t="shared" si="158"/>
        <v>4</v>
      </c>
      <c r="C5118" s="19">
        <f t="shared" si="159"/>
        <v>2020</v>
      </c>
      <c r="D5118" s="10">
        <f ca="1">_xlfn.IFNA((VLOOKUP(A5118,'Fats and Greases'!A:B,2,FALSE)), "")</f>
        <v>21</v>
      </c>
      <c r="E5118" s="10">
        <f ca="1">_xlfn.IFNA((VLOOKUP(A5118,'Fats and Greases'!C:D,2,FALSE)), "")</f>
        <v>22</v>
      </c>
      <c r="F5118" s="10">
        <f ca="1">_xlfn.IFNA((VLOOKUP(A5118,'Fats and Greases'!E:F,2,FALSE)), "")</f>
        <v>24</v>
      </c>
      <c r="G5118" s="10">
        <f ca="1">_xlfn.IFNA((VLOOKUP(A5118,'Fats and Greases'!G:H,2,FALSE)), "")</f>
        <v>20.5</v>
      </c>
      <c r="H5118" s="10">
        <f ca="1">_xlfn.IFNA((VLOOKUP(A5118,'Fats and Greases'!I:J,2,FALSE)), "")</f>
        <v>24</v>
      </c>
      <c r="I5118" s="10">
        <f ca="1">_xlfn.IFNA((VLOOKUP(A5118,'Fats and Greases'!K:L,2,FALSE)), "")</f>
        <v>27.5</v>
      </c>
      <c r="J5118" s="10">
        <f ca="1">_xlfn.IFNA((VLOOKUP(A5118,'Fats and Greases'!M:N,2,FALSE)), "")</f>
        <v>24</v>
      </c>
      <c r="K5118" s="10">
        <f ca="1">_xlfn.IFNA((VLOOKUP($A5118,'Fats and Greases'!O:P,2,FALSE)), "")</f>
        <v>26.5</v>
      </c>
      <c r="L5118" s="10">
        <f ca="1">_xlfn.IFNA((VLOOKUP($A5118,'Fats and Greases'!Q:R,2,FALSE)), "")</f>
        <v>22.5</v>
      </c>
      <c r="M5118" s="10">
        <f ca="1">_xlfn.IFNA((VLOOKUP($A5118,'Fats and Greases'!S:T,2,FALSE)), "")</f>
        <v>25.5</v>
      </c>
    </row>
    <row r="5119" spans="1:13" x14ac:dyDescent="0.2">
      <c r="A5119" s="18">
        <v>43949</v>
      </c>
      <c r="B5119" s="19">
        <f t="shared" si="158"/>
        <v>4</v>
      </c>
      <c r="C5119" s="19">
        <f t="shared" si="159"/>
        <v>2020</v>
      </c>
      <c r="D5119" s="10">
        <f ca="1">_xlfn.IFNA((VLOOKUP(A5119,'Fats and Greases'!A:B,2,FALSE)), "")</f>
        <v>21</v>
      </c>
      <c r="E5119" s="10">
        <f ca="1">_xlfn.IFNA((VLOOKUP(A5119,'Fats and Greases'!C:D,2,FALSE)), "")</f>
        <v>22</v>
      </c>
      <c r="F5119" s="10">
        <f ca="1">_xlfn.IFNA((VLOOKUP(A5119,'Fats and Greases'!E:F,2,FALSE)), "")</f>
        <v>24</v>
      </c>
      <c r="G5119" s="10">
        <f ca="1">_xlfn.IFNA((VLOOKUP(A5119,'Fats and Greases'!G:H,2,FALSE)), "")</f>
        <v>20.5</v>
      </c>
      <c r="H5119" s="10">
        <f ca="1">_xlfn.IFNA((VLOOKUP(A5119,'Fats and Greases'!I:J,2,FALSE)), "")</f>
        <v>24</v>
      </c>
      <c r="I5119" s="10">
        <f ca="1">_xlfn.IFNA((VLOOKUP(A5119,'Fats and Greases'!K:L,2,FALSE)), "")</f>
        <v>25.5</v>
      </c>
      <c r="J5119" s="10">
        <f ca="1">_xlfn.IFNA((VLOOKUP(A5119,'Fats and Greases'!M:N,2,FALSE)), "")</f>
        <v>24</v>
      </c>
      <c r="K5119" s="10">
        <f ca="1">_xlfn.IFNA((VLOOKUP($A5119,'Fats and Greases'!O:P,2,FALSE)), "")</f>
        <v>26.5</v>
      </c>
      <c r="L5119" s="10">
        <f ca="1">_xlfn.IFNA((VLOOKUP($A5119,'Fats and Greases'!Q:R,2,FALSE)), "")</f>
        <v>22.5</v>
      </c>
      <c r="M5119" s="10">
        <f ca="1">_xlfn.IFNA((VLOOKUP($A5119,'Fats and Greases'!S:T,2,FALSE)), "")</f>
        <v>25.5</v>
      </c>
    </row>
    <row r="5120" spans="1:13" x14ac:dyDescent="0.2">
      <c r="A5120" s="18">
        <v>43950</v>
      </c>
      <c r="B5120" s="19">
        <f t="shared" si="158"/>
        <v>4</v>
      </c>
      <c r="C5120" s="19">
        <f t="shared" si="159"/>
        <v>2020</v>
      </c>
      <c r="D5120" s="10">
        <f ca="1">_xlfn.IFNA((VLOOKUP(A5120,'Fats and Greases'!A:B,2,FALSE)), "")</f>
        <v>21</v>
      </c>
      <c r="E5120" s="10">
        <f ca="1">_xlfn.IFNA((VLOOKUP(A5120,'Fats and Greases'!C:D,2,FALSE)), "")</f>
        <v>22</v>
      </c>
      <c r="F5120" s="10">
        <f ca="1">_xlfn.IFNA((VLOOKUP(A5120,'Fats and Greases'!E:F,2,FALSE)), "")</f>
        <v>24</v>
      </c>
      <c r="G5120" s="10">
        <f ca="1">_xlfn.IFNA((VLOOKUP(A5120,'Fats and Greases'!G:H,2,FALSE)), "")</f>
        <v>20.5</v>
      </c>
      <c r="H5120" s="10">
        <f ca="1">_xlfn.IFNA((VLOOKUP(A5120,'Fats and Greases'!I:J,2,FALSE)), "")</f>
        <v>24</v>
      </c>
      <c r="I5120" s="10">
        <f ca="1">_xlfn.IFNA((VLOOKUP(A5120,'Fats and Greases'!K:L,2,FALSE)), "")</f>
        <v>25.25</v>
      </c>
      <c r="J5120" s="10">
        <f ca="1">_xlfn.IFNA((VLOOKUP(A5120,'Fats and Greases'!M:N,2,FALSE)), "")</f>
        <v>24</v>
      </c>
      <c r="K5120" s="10">
        <f ca="1">_xlfn.IFNA((VLOOKUP($A5120,'Fats and Greases'!O:P,2,FALSE)), "")</f>
        <v>26.5</v>
      </c>
      <c r="L5120" s="10">
        <f ca="1">_xlfn.IFNA((VLOOKUP($A5120,'Fats and Greases'!Q:R,2,FALSE)), "")</f>
        <v>22.5</v>
      </c>
      <c r="M5120" s="10">
        <f ca="1">_xlfn.IFNA((VLOOKUP($A5120,'Fats and Greases'!S:T,2,FALSE)), "")</f>
        <v>25.5</v>
      </c>
    </row>
    <row r="5121" spans="1:13" x14ac:dyDescent="0.2">
      <c r="A5121" s="18">
        <v>43951</v>
      </c>
      <c r="B5121" s="19">
        <f t="shared" si="158"/>
        <v>4</v>
      </c>
      <c r="C5121" s="19">
        <f t="shared" si="159"/>
        <v>2020</v>
      </c>
      <c r="D5121" s="10">
        <f ca="1">_xlfn.IFNA((VLOOKUP(A5121,'Fats and Greases'!A:B,2,FALSE)), "")</f>
        <v>21</v>
      </c>
      <c r="E5121" s="10">
        <f ca="1">_xlfn.IFNA((VLOOKUP(A5121,'Fats and Greases'!C:D,2,FALSE)), "")</f>
        <v>22</v>
      </c>
      <c r="F5121" s="10">
        <f ca="1">_xlfn.IFNA((VLOOKUP(A5121,'Fats and Greases'!E:F,2,FALSE)), "")</f>
        <v>24</v>
      </c>
      <c r="G5121" s="10">
        <f ca="1">_xlfn.IFNA((VLOOKUP(A5121,'Fats and Greases'!G:H,2,FALSE)), "")</f>
        <v>20.5</v>
      </c>
      <c r="H5121" s="10">
        <f ca="1">_xlfn.IFNA((VLOOKUP(A5121,'Fats and Greases'!I:J,2,FALSE)), "")</f>
        <v>24</v>
      </c>
      <c r="I5121" s="10">
        <f ca="1">_xlfn.IFNA((VLOOKUP(A5121,'Fats and Greases'!K:L,2,FALSE)), "")</f>
        <v>25.25</v>
      </c>
      <c r="J5121" s="10">
        <f ca="1">_xlfn.IFNA((VLOOKUP(A5121,'Fats and Greases'!M:N,2,FALSE)), "")</f>
        <v>24</v>
      </c>
      <c r="K5121" s="10">
        <f ca="1">_xlfn.IFNA((VLOOKUP($A5121,'Fats and Greases'!O:P,2,FALSE)), "")</f>
        <v>26.5</v>
      </c>
      <c r="L5121" s="10">
        <f ca="1">_xlfn.IFNA((VLOOKUP($A5121,'Fats and Greases'!Q:R,2,FALSE)), "")</f>
        <v>22.5</v>
      </c>
      <c r="M5121" s="10">
        <f ca="1">_xlfn.IFNA((VLOOKUP($A5121,'Fats and Greases'!S:T,2,FALSE)), "")</f>
        <v>25.5</v>
      </c>
    </row>
    <row r="5122" spans="1:13" x14ac:dyDescent="0.2">
      <c r="A5122" s="18">
        <v>43952</v>
      </c>
      <c r="B5122" s="19">
        <f t="shared" si="158"/>
        <v>5</v>
      </c>
      <c r="C5122" s="19">
        <f t="shared" si="159"/>
        <v>2020</v>
      </c>
      <c r="D5122" s="10">
        <f ca="1">_xlfn.IFNA((VLOOKUP(A5122,'Fats and Greases'!A:B,2,FALSE)), "")</f>
        <v>21</v>
      </c>
      <c r="E5122" s="10">
        <f ca="1">_xlfn.IFNA((VLOOKUP(A5122,'Fats and Greases'!C:D,2,FALSE)), "")</f>
        <v>22</v>
      </c>
      <c r="F5122" s="10">
        <f ca="1">_xlfn.IFNA((VLOOKUP(A5122,'Fats and Greases'!E:F,2,FALSE)), "")</f>
        <v>24</v>
      </c>
      <c r="G5122" s="10">
        <f ca="1">_xlfn.IFNA((VLOOKUP(A5122,'Fats and Greases'!G:H,2,FALSE)), "")</f>
        <v>20.5</v>
      </c>
      <c r="H5122" s="10">
        <f ca="1">_xlfn.IFNA((VLOOKUP(A5122,'Fats and Greases'!I:J,2,FALSE)), "")</f>
        <v>24</v>
      </c>
      <c r="I5122" s="10">
        <f ca="1">_xlfn.IFNA((VLOOKUP(A5122,'Fats and Greases'!K:L,2,FALSE)), "")</f>
        <v>25.25</v>
      </c>
      <c r="J5122" s="10">
        <f ca="1">_xlfn.IFNA((VLOOKUP(A5122,'Fats and Greases'!M:N,2,FALSE)), "")</f>
        <v>24</v>
      </c>
      <c r="K5122" s="10">
        <f ca="1">_xlfn.IFNA((VLOOKUP($A5122,'Fats and Greases'!O:P,2,FALSE)), "")</f>
        <v>26.5</v>
      </c>
      <c r="L5122" s="10">
        <f ca="1">_xlfn.IFNA((VLOOKUP($A5122,'Fats and Greases'!Q:R,2,FALSE)), "")</f>
        <v>22.5</v>
      </c>
      <c r="M5122" s="10">
        <f ca="1">_xlfn.IFNA((VLOOKUP($A5122,'Fats and Greases'!S:T,2,FALSE)), "")</f>
        <v>25.5</v>
      </c>
    </row>
    <row r="5123" spans="1:13" x14ac:dyDescent="0.2">
      <c r="A5123" s="18">
        <v>43955</v>
      </c>
      <c r="B5123" s="19">
        <f t="shared" ref="B5123:B5186" si="160">MONTH(A5123)</f>
        <v>5</v>
      </c>
      <c r="C5123" s="19">
        <f t="shared" ref="C5123:C5186" si="161">YEAR(A5123)</f>
        <v>2020</v>
      </c>
      <c r="D5123" s="10">
        <f ca="1">_xlfn.IFNA((VLOOKUP(A5123,'Fats and Greases'!A:B,2,FALSE)), "")</f>
        <v>21</v>
      </c>
      <c r="E5123" s="10">
        <f ca="1">_xlfn.IFNA((VLOOKUP(A5123,'Fats and Greases'!C:D,2,FALSE)), "")</f>
        <v>22</v>
      </c>
      <c r="F5123" s="10">
        <f ca="1">_xlfn.IFNA((VLOOKUP(A5123,'Fats and Greases'!E:F,2,FALSE)), "")</f>
        <v>24</v>
      </c>
      <c r="G5123" s="10">
        <f ca="1">_xlfn.IFNA((VLOOKUP(A5123,'Fats and Greases'!G:H,2,FALSE)), "")</f>
        <v>20.5</v>
      </c>
      <c r="H5123" s="10">
        <f ca="1">_xlfn.IFNA((VLOOKUP(A5123,'Fats and Greases'!I:J,2,FALSE)), "")</f>
        <v>24</v>
      </c>
      <c r="I5123" s="10">
        <f ca="1">_xlfn.IFNA((VLOOKUP(A5123,'Fats and Greases'!K:L,2,FALSE)), "")</f>
        <v>25.25</v>
      </c>
      <c r="J5123" s="10">
        <f ca="1">_xlfn.IFNA((VLOOKUP(A5123,'Fats and Greases'!M:N,2,FALSE)), "")</f>
        <v>24</v>
      </c>
      <c r="K5123" s="10">
        <f ca="1">_xlfn.IFNA((VLOOKUP($A5123,'Fats and Greases'!O:P,2,FALSE)), "")</f>
        <v>26.5</v>
      </c>
      <c r="L5123" s="10">
        <f ca="1">_xlfn.IFNA((VLOOKUP($A5123,'Fats and Greases'!Q:R,2,FALSE)), "")</f>
        <v>22.5</v>
      </c>
      <c r="M5123" s="10">
        <f ca="1">_xlfn.IFNA((VLOOKUP($A5123,'Fats and Greases'!S:T,2,FALSE)), "")</f>
        <v>25.5</v>
      </c>
    </row>
    <row r="5124" spans="1:13" x14ac:dyDescent="0.2">
      <c r="A5124" s="18">
        <v>43956</v>
      </c>
      <c r="B5124" s="19">
        <f t="shared" si="160"/>
        <v>5</v>
      </c>
      <c r="C5124" s="19">
        <f t="shared" si="161"/>
        <v>2020</v>
      </c>
      <c r="D5124" s="10">
        <f ca="1">_xlfn.IFNA((VLOOKUP(A5124,'Fats and Greases'!A:B,2,FALSE)), "")</f>
        <v>21</v>
      </c>
      <c r="E5124" s="10">
        <f ca="1">_xlfn.IFNA((VLOOKUP(A5124,'Fats and Greases'!C:D,2,FALSE)), "")</f>
        <v>22</v>
      </c>
      <c r="F5124" s="10">
        <f ca="1">_xlfn.IFNA((VLOOKUP(A5124,'Fats and Greases'!E:F,2,FALSE)), "")</f>
        <v>24</v>
      </c>
      <c r="G5124" s="10">
        <f ca="1">_xlfn.IFNA((VLOOKUP(A5124,'Fats and Greases'!G:H,2,FALSE)), "")</f>
        <v>20.5</v>
      </c>
      <c r="H5124" s="10">
        <f ca="1">_xlfn.IFNA((VLOOKUP(A5124,'Fats and Greases'!I:J,2,FALSE)), "")</f>
        <v>24</v>
      </c>
      <c r="I5124" s="10">
        <f ca="1">_xlfn.IFNA((VLOOKUP(A5124,'Fats and Greases'!K:L,2,FALSE)), "")</f>
        <v>24.75</v>
      </c>
      <c r="J5124" s="10">
        <f ca="1">_xlfn.IFNA((VLOOKUP(A5124,'Fats and Greases'!M:N,2,FALSE)), "")</f>
        <v>24</v>
      </c>
      <c r="K5124" s="10">
        <f ca="1">_xlfn.IFNA((VLOOKUP($A5124,'Fats and Greases'!O:P,2,FALSE)), "")</f>
        <v>26.25</v>
      </c>
      <c r="L5124" s="10">
        <f ca="1">_xlfn.IFNA((VLOOKUP($A5124,'Fats and Greases'!Q:R,2,FALSE)), "")</f>
        <v>22.5</v>
      </c>
      <c r="M5124" s="10">
        <f ca="1">_xlfn.IFNA((VLOOKUP($A5124,'Fats and Greases'!S:T,2,FALSE)), "")</f>
        <v>25.5</v>
      </c>
    </row>
    <row r="5125" spans="1:13" x14ac:dyDescent="0.2">
      <c r="A5125" s="18">
        <v>43957</v>
      </c>
      <c r="B5125" s="19">
        <f t="shared" si="160"/>
        <v>5</v>
      </c>
      <c r="C5125" s="19">
        <f t="shared" si="161"/>
        <v>2020</v>
      </c>
      <c r="D5125" s="10">
        <f ca="1">_xlfn.IFNA((VLOOKUP(A5125,'Fats and Greases'!A:B,2,FALSE)), "")</f>
        <v>21</v>
      </c>
      <c r="E5125" s="10">
        <f ca="1">_xlfn.IFNA((VLOOKUP(A5125,'Fats and Greases'!C:D,2,FALSE)), "")</f>
        <v>22</v>
      </c>
      <c r="F5125" s="10">
        <f ca="1">_xlfn.IFNA((VLOOKUP(A5125,'Fats and Greases'!E:F,2,FALSE)), "")</f>
        <v>24</v>
      </c>
      <c r="G5125" s="10">
        <f ca="1">_xlfn.IFNA((VLOOKUP(A5125,'Fats and Greases'!G:H,2,FALSE)), "")</f>
        <v>20.5</v>
      </c>
      <c r="H5125" s="10">
        <f ca="1">_xlfn.IFNA((VLOOKUP(A5125,'Fats and Greases'!I:J,2,FALSE)), "")</f>
        <v>24</v>
      </c>
      <c r="I5125" s="10">
        <f ca="1">_xlfn.IFNA((VLOOKUP(A5125,'Fats and Greases'!K:L,2,FALSE)), "")</f>
        <v>24.75</v>
      </c>
      <c r="J5125" s="10">
        <f ca="1">_xlfn.IFNA((VLOOKUP(A5125,'Fats and Greases'!M:N,2,FALSE)), "")</f>
        <v>24</v>
      </c>
      <c r="K5125" s="10">
        <f ca="1">_xlfn.IFNA((VLOOKUP($A5125,'Fats and Greases'!O:P,2,FALSE)), "")</f>
        <v>26.25</v>
      </c>
      <c r="L5125" s="10">
        <f ca="1">_xlfn.IFNA((VLOOKUP($A5125,'Fats and Greases'!Q:R,2,FALSE)), "")</f>
        <v>22.5</v>
      </c>
      <c r="M5125" s="10">
        <f ca="1">_xlfn.IFNA((VLOOKUP($A5125,'Fats and Greases'!S:T,2,FALSE)), "")</f>
        <v>25.5</v>
      </c>
    </row>
    <row r="5126" spans="1:13" x14ac:dyDescent="0.2">
      <c r="A5126" s="18">
        <v>43958</v>
      </c>
      <c r="B5126" s="19">
        <f t="shared" si="160"/>
        <v>5</v>
      </c>
      <c r="C5126" s="19">
        <f t="shared" si="161"/>
        <v>2020</v>
      </c>
      <c r="D5126" s="10">
        <f ca="1">_xlfn.IFNA((VLOOKUP(A5126,'Fats and Greases'!A:B,2,FALSE)), "")</f>
        <v>21</v>
      </c>
      <c r="E5126" s="10">
        <f ca="1">_xlfn.IFNA((VLOOKUP(A5126,'Fats and Greases'!C:D,2,FALSE)), "")</f>
        <v>22</v>
      </c>
      <c r="F5126" s="10">
        <f ca="1">_xlfn.IFNA((VLOOKUP(A5126,'Fats and Greases'!E:F,2,FALSE)), "")</f>
        <v>24</v>
      </c>
      <c r="G5126" s="10">
        <f ca="1">_xlfn.IFNA((VLOOKUP(A5126,'Fats and Greases'!G:H,2,FALSE)), "")</f>
        <v>20.5</v>
      </c>
      <c r="H5126" s="10">
        <f ca="1">_xlfn.IFNA((VLOOKUP(A5126,'Fats and Greases'!I:J,2,FALSE)), "")</f>
        <v>24</v>
      </c>
      <c r="I5126" s="10">
        <f ca="1">_xlfn.IFNA((VLOOKUP(A5126,'Fats and Greases'!K:L,2,FALSE)), "")</f>
        <v>24.75</v>
      </c>
      <c r="J5126" s="10">
        <f ca="1">_xlfn.IFNA((VLOOKUP(A5126,'Fats and Greases'!M:N,2,FALSE)), "")</f>
        <v>24</v>
      </c>
      <c r="K5126" s="10">
        <f ca="1">_xlfn.IFNA((VLOOKUP($A5126,'Fats and Greases'!O:P,2,FALSE)), "")</f>
        <v>26.25</v>
      </c>
      <c r="L5126" s="10">
        <f ca="1">_xlfn.IFNA((VLOOKUP($A5126,'Fats and Greases'!Q:R,2,FALSE)), "")</f>
        <v>22.5</v>
      </c>
      <c r="M5126" s="10">
        <f ca="1">_xlfn.IFNA((VLOOKUP($A5126,'Fats and Greases'!S:T,2,FALSE)), "")</f>
        <v>25.5</v>
      </c>
    </row>
    <row r="5127" spans="1:13" x14ac:dyDescent="0.2">
      <c r="A5127" s="18">
        <v>43959</v>
      </c>
      <c r="B5127" s="19">
        <f t="shared" si="160"/>
        <v>5</v>
      </c>
      <c r="C5127" s="19">
        <f t="shared" si="161"/>
        <v>2020</v>
      </c>
      <c r="D5127" s="10">
        <f ca="1">_xlfn.IFNA((VLOOKUP(A5127,'Fats and Greases'!A:B,2,FALSE)), "")</f>
        <v>21</v>
      </c>
      <c r="E5127" s="10">
        <f ca="1">_xlfn.IFNA((VLOOKUP(A5127,'Fats and Greases'!C:D,2,FALSE)), "")</f>
        <v>22</v>
      </c>
      <c r="F5127" s="10">
        <f ca="1">_xlfn.IFNA((VLOOKUP(A5127,'Fats and Greases'!E:F,2,FALSE)), "")</f>
        <v>24</v>
      </c>
      <c r="G5127" s="10">
        <f ca="1">_xlfn.IFNA((VLOOKUP(A5127,'Fats and Greases'!G:H,2,FALSE)), "")</f>
        <v>20.5</v>
      </c>
      <c r="H5127" s="10">
        <f ca="1">_xlfn.IFNA((VLOOKUP(A5127,'Fats and Greases'!I:J,2,FALSE)), "")</f>
        <v>24</v>
      </c>
      <c r="I5127" s="10">
        <f ca="1">_xlfn.IFNA((VLOOKUP(A5127,'Fats and Greases'!K:L,2,FALSE)), "")</f>
        <v>24.75</v>
      </c>
      <c r="J5127" s="10">
        <f ca="1">_xlfn.IFNA((VLOOKUP(A5127,'Fats and Greases'!M:N,2,FALSE)), "")</f>
        <v>24</v>
      </c>
      <c r="K5127" s="10">
        <f ca="1">_xlfn.IFNA((VLOOKUP($A5127,'Fats and Greases'!O:P,2,FALSE)), "")</f>
        <v>26.25</v>
      </c>
      <c r="L5127" s="10">
        <f ca="1">_xlfn.IFNA((VLOOKUP($A5127,'Fats and Greases'!Q:R,2,FALSE)), "")</f>
        <v>22.5</v>
      </c>
      <c r="M5127" s="10">
        <f ca="1">_xlfn.IFNA((VLOOKUP($A5127,'Fats and Greases'!S:T,2,FALSE)), "")</f>
        <v>25</v>
      </c>
    </row>
    <row r="5128" spans="1:13" x14ac:dyDescent="0.2">
      <c r="A5128" s="18">
        <v>43962</v>
      </c>
      <c r="B5128" s="19">
        <f t="shared" si="160"/>
        <v>5</v>
      </c>
      <c r="C5128" s="19">
        <f t="shared" si="161"/>
        <v>2020</v>
      </c>
      <c r="D5128" s="10">
        <f ca="1">_xlfn.IFNA((VLOOKUP(A5128,'Fats and Greases'!A:B,2,FALSE)), "")</f>
        <v>21</v>
      </c>
      <c r="E5128" s="10">
        <f ca="1">_xlfn.IFNA((VLOOKUP(A5128,'Fats and Greases'!C:D,2,FALSE)), "")</f>
        <v>22</v>
      </c>
      <c r="F5128" s="10">
        <f ca="1">_xlfn.IFNA((VLOOKUP(A5128,'Fats and Greases'!E:F,2,FALSE)), "")</f>
        <v>24</v>
      </c>
      <c r="G5128" s="10">
        <f ca="1">_xlfn.IFNA((VLOOKUP(A5128,'Fats and Greases'!G:H,2,FALSE)), "")</f>
        <v>20.5</v>
      </c>
      <c r="H5128" s="10">
        <f ca="1">_xlfn.IFNA((VLOOKUP(A5128,'Fats and Greases'!I:J,2,FALSE)), "")</f>
        <v>24</v>
      </c>
      <c r="I5128" s="10">
        <f ca="1">_xlfn.IFNA((VLOOKUP(A5128,'Fats and Greases'!K:L,2,FALSE)), "")</f>
        <v>24.75</v>
      </c>
      <c r="J5128" s="10">
        <f ca="1">_xlfn.IFNA((VLOOKUP(A5128,'Fats and Greases'!M:N,2,FALSE)), "")</f>
        <v>24</v>
      </c>
      <c r="K5128" s="10">
        <f ca="1">_xlfn.IFNA((VLOOKUP($A5128,'Fats and Greases'!O:P,2,FALSE)), "")</f>
        <v>26.25</v>
      </c>
      <c r="L5128" s="10">
        <f ca="1">_xlfn.IFNA((VLOOKUP($A5128,'Fats and Greases'!Q:R,2,FALSE)), "")</f>
        <v>22.5</v>
      </c>
      <c r="M5128" s="10">
        <f ca="1">_xlfn.IFNA((VLOOKUP($A5128,'Fats and Greases'!S:T,2,FALSE)), "")</f>
        <v>25</v>
      </c>
    </row>
    <row r="5129" spans="1:13" x14ac:dyDescent="0.2">
      <c r="A5129" s="18">
        <v>43963</v>
      </c>
      <c r="B5129" s="19">
        <f t="shared" si="160"/>
        <v>5</v>
      </c>
      <c r="C5129" s="19">
        <f t="shared" si="161"/>
        <v>2020</v>
      </c>
      <c r="D5129" s="10">
        <f ca="1">_xlfn.IFNA((VLOOKUP(A5129,'Fats and Greases'!A:B,2,FALSE)), "")</f>
        <v>21</v>
      </c>
      <c r="E5129" s="10">
        <f ca="1">_xlfn.IFNA((VLOOKUP(A5129,'Fats and Greases'!C:D,2,FALSE)), "")</f>
        <v>22</v>
      </c>
      <c r="F5129" s="10">
        <f ca="1">_xlfn.IFNA((VLOOKUP(A5129,'Fats and Greases'!E:F,2,FALSE)), "")</f>
        <v>24</v>
      </c>
      <c r="G5129" s="10">
        <f ca="1">_xlfn.IFNA((VLOOKUP(A5129,'Fats and Greases'!G:H,2,FALSE)), "")</f>
        <v>20.5</v>
      </c>
      <c r="H5129" s="10">
        <f ca="1">_xlfn.IFNA((VLOOKUP(A5129,'Fats and Greases'!I:J,2,FALSE)), "")</f>
        <v>24</v>
      </c>
      <c r="I5129" s="10">
        <f ca="1">_xlfn.IFNA((VLOOKUP(A5129,'Fats and Greases'!K:L,2,FALSE)), "")</f>
        <v>24.75</v>
      </c>
      <c r="J5129" s="10">
        <f ca="1">_xlfn.IFNA((VLOOKUP(A5129,'Fats and Greases'!M:N,2,FALSE)), "")</f>
        <v>24</v>
      </c>
      <c r="K5129" s="10">
        <f ca="1">_xlfn.IFNA((VLOOKUP($A5129,'Fats and Greases'!O:P,2,FALSE)), "")</f>
        <v>26.25</v>
      </c>
      <c r="L5129" s="10">
        <f ca="1">_xlfn.IFNA((VLOOKUP($A5129,'Fats and Greases'!Q:R,2,FALSE)), "")</f>
        <v>22.5</v>
      </c>
      <c r="M5129" s="10">
        <f ca="1">_xlfn.IFNA((VLOOKUP($A5129,'Fats and Greases'!S:T,2,FALSE)), "")</f>
        <v>25</v>
      </c>
    </row>
    <row r="5130" spans="1:13" x14ac:dyDescent="0.2">
      <c r="A5130" s="18">
        <v>43964</v>
      </c>
      <c r="B5130" s="19">
        <f t="shared" si="160"/>
        <v>5</v>
      </c>
      <c r="C5130" s="19">
        <f t="shared" si="161"/>
        <v>2020</v>
      </c>
      <c r="D5130" s="10">
        <f ca="1">_xlfn.IFNA((VLOOKUP(A5130,'Fats and Greases'!A:B,2,FALSE)), "")</f>
        <v>20.75</v>
      </c>
      <c r="E5130" s="10">
        <f ca="1">_xlfn.IFNA((VLOOKUP(A5130,'Fats and Greases'!C:D,2,FALSE)), "")</f>
        <v>22</v>
      </c>
      <c r="F5130" s="10">
        <f ca="1">_xlfn.IFNA((VLOOKUP(A5130,'Fats and Greases'!E:F,2,FALSE)), "")</f>
        <v>24</v>
      </c>
      <c r="G5130" s="10">
        <f ca="1">_xlfn.IFNA((VLOOKUP(A5130,'Fats and Greases'!G:H,2,FALSE)), "")</f>
        <v>20.5</v>
      </c>
      <c r="H5130" s="10">
        <f ca="1">_xlfn.IFNA((VLOOKUP(A5130,'Fats and Greases'!I:J,2,FALSE)), "")</f>
        <v>24</v>
      </c>
      <c r="I5130" s="10">
        <f ca="1">_xlfn.IFNA((VLOOKUP(A5130,'Fats and Greases'!K:L,2,FALSE)), "")</f>
        <v>24.5</v>
      </c>
      <c r="J5130" s="10">
        <f ca="1">_xlfn.IFNA((VLOOKUP(A5130,'Fats and Greases'!M:N,2,FALSE)), "")</f>
        <v>24</v>
      </c>
      <c r="K5130" s="10">
        <f ca="1">_xlfn.IFNA((VLOOKUP($A5130,'Fats and Greases'!O:P,2,FALSE)), "")</f>
        <v>26.25</v>
      </c>
      <c r="L5130" s="10">
        <f ca="1">_xlfn.IFNA((VLOOKUP($A5130,'Fats and Greases'!Q:R,2,FALSE)), "")</f>
        <v>22.5</v>
      </c>
      <c r="M5130" s="10">
        <f ca="1">_xlfn.IFNA((VLOOKUP($A5130,'Fats and Greases'!S:T,2,FALSE)), "")</f>
        <v>25</v>
      </c>
    </row>
    <row r="5131" spans="1:13" x14ac:dyDescent="0.2">
      <c r="A5131" s="18">
        <v>43965</v>
      </c>
      <c r="B5131" s="19">
        <f t="shared" si="160"/>
        <v>5</v>
      </c>
      <c r="C5131" s="19">
        <f t="shared" si="161"/>
        <v>2020</v>
      </c>
      <c r="D5131" s="10">
        <f ca="1">_xlfn.IFNA((VLOOKUP(A5131,'Fats and Greases'!A:B,2,FALSE)), "")</f>
        <v>20.75</v>
      </c>
      <c r="E5131" s="10">
        <f ca="1">_xlfn.IFNA((VLOOKUP(A5131,'Fats and Greases'!C:D,2,FALSE)), "")</f>
        <v>22</v>
      </c>
      <c r="F5131" s="10">
        <f ca="1">_xlfn.IFNA((VLOOKUP(A5131,'Fats and Greases'!E:F,2,FALSE)), "")</f>
        <v>24</v>
      </c>
      <c r="G5131" s="10">
        <f ca="1">_xlfn.IFNA((VLOOKUP(A5131,'Fats and Greases'!G:H,2,FALSE)), "")</f>
        <v>20.5</v>
      </c>
      <c r="H5131" s="10">
        <f ca="1">_xlfn.IFNA((VLOOKUP(A5131,'Fats and Greases'!I:J,2,FALSE)), "")</f>
        <v>24</v>
      </c>
      <c r="I5131" s="10">
        <f ca="1">_xlfn.IFNA((VLOOKUP(A5131,'Fats and Greases'!K:L,2,FALSE)), "")</f>
        <v>24.5</v>
      </c>
      <c r="J5131" s="10">
        <f ca="1">_xlfn.IFNA((VLOOKUP(A5131,'Fats and Greases'!M:N,2,FALSE)), "")</f>
        <v>24</v>
      </c>
      <c r="K5131" s="10">
        <f ca="1">_xlfn.IFNA((VLOOKUP($A5131,'Fats and Greases'!O:P,2,FALSE)), "")</f>
        <v>26.25</v>
      </c>
      <c r="L5131" s="10">
        <f ca="1">_xlfn.IFNA((VLOOKUP($A5131,'Fats and Greases'!Q:R,2,FALSE)), "")</f>
        <v>22.5</v>
      </c>
      <c r="M5131" s="10">
        <f ca="1">_xlfn.IFNA((VLOOKUP($A5131,'Fats and Greases'!S:T,2,FALSE)), "")</f>
        <v>25</v>
      </c>
    </row>
    <row r="5132" spans="1:13" x14ac:dyDescent="0.2">
      <c r="A5132" s="18">
        <v>43966</v>
      </c>
      <c r="B5132" s="19">
        <f t="shared" si="160"/>
        <v>5</v>
      </c>
      <c r="C5132" s="19">
        <f t="shared" si="161"/>
        <v>2020</v>
      </c>
      <c r="D5132" s="10">
        <f ca="1">_xlfn.IFNA((VLOOKUP(A5132,'Fats and Greases'!A:B,2,FALSE)), "")</f>
        <v>20</v>
      </c>
      <c r="E5132" s="10">
        <f ca="1">_xlfn.IFNA((VLOOKUP(A5132,'Fats and Greases'!C:D,2,FALSE)), "")</f>
        <v>22</v>
      </c>
      <c r="F5132" s="10">
        <f ca="1">_xlfn.IFNA((VLOOKUP(A5132,'Fats and Greases'!E:F,2,FALSE)), "")</f>
        <v>24</v>
      </c>
      <c r="G5132" s="10">
        <f ca="1">_xlfn.IFNA((VLOOKUP(A5132,'Fats and Greases'!G:H,2,FALSE)), "")</f>
        <v>20.5</v>
      </c>
      <c r="H5132" s="10">
        <f ca="1">_xlfn.IFNA((VLOOKUP(A5132,'Fats and Greases'!I:J,2,FALSE)), "")</f>
        <v>24</v>
      </c>
      <c r="I5132" s="10">
        <f ca="1">_xlfn.IFNA((VLOOKUP(A5132,'Fats and Greases'!K:L,2,FALSE)), "")</f>
        <v>24.5</v>
      </c>
      <c r="J5132" s="10">
        <f ca="1">_xlfn.IFNA((VLOOKUP(A5132,'Fats and Greases'!M:N,2,FALSE)), "")</f>
        <v>24</v>
      </c>
      <c r="K5132" s="10">
        <f ca="1">_xlfn.IFNA((VLOOKUP($A5132,'Fats and Greases'!O:P,2,FALSE)), "")</f>
        <v>26.25</v>
      </c>
      <c r="L5132" s="10">
        <f ca="1">_xlfn.IFNA((VLOOKUP($A5132,'Fats and Greases'!Q:R,2,FALSE)), "")</f>
        <v>22.5</v>
      </c>
      <c r="M5132" s="10">
        <f ca="1">_xlfn.IFNA((VLOOKUP($A5132,'Fats and Greases'!S:T,2,FALSE)), "")</f>
        <v>25</v>
      </c>
    </row>
    <row r="5133" spans="1:13" x14ac:dyDescent="0.2">
      <c r="A5133" s="18">
        <v>43969</v>
      </c>
      <c r="B5133" s="19">
        <f t="shared" si="160"/>
        <v>5</v>
      </c>
      <c r="C5133" s="19">
        <f t="shared" si="161"/>
        <v>2020</v>
      </c>
      <c r="D5133" s="10">
        <f ca="1">_xlfn.IFNA((VLOOKUP(A5133,'Fats and Greases'!A:B,2,FALSE)), "")</f>
        <v>20</v>
      </c>
      <c r="E5133" s="10">
        <f ca="1">_xlfn.IFNA((VLOOKUP(A5133,'Fats and Greases'!C:D,2,FALSE)), "")</f>
        <v>22</v>
      </c>
      <c r="F5133" s="10">
        <f ca="1">_xlfn.IFNA((VLOOKUP(A5133,'Fats and Greases'!E:F,2,FALSE)), "")</f>
        <v>24</v>
      </c>
      <c r="G5133" s="10">
        <f ca="1">_xlfn.IFNA((VLOOKUP(A5133,'Fats and Greases'!G:H,2,FALSE)), "")</f>
        <v>20.5</v>
      </c>
      <c r="H5133" s="10">
        <f ca="1">_xlfn.IFNA((VLOOKUP(A5133,'Fats and Greases'!I:J,2,FALSE)), "")</f>
        <v>24</v>
      </c>
      <c r="I5133" s="10">
        <f ca="1">_xlfn.IFNA((VLOOKUP(A5133,'Fats and Greases'!K:L,2,FALSE)), "")</f>
        <v>24.5</v>
      </c>
      <c r="J5133" s="10">
        <f ca="1">_xlfn.IFNA((VLOOKUP(A5133,'Fats and Greases'!M:N,2,FALSE)), "")</f>
        <v>24</v>
      </c>
      <c r="K5133" s="10">
        <f ca="1">_xlfn.IFNA((VLOOKUP($A5133,'Fats and Greases'!O:P,2,FALSE)), "")</f>
        <v>26.25</v>
      </c>
      <c r="L5133" s="10">
        <f ca="1">_xlfn.IFNA((VLOOKUP($A5133,'Fats and Greases'!Q:R,2,FALSE)), "")</f>
        <v>22.5</v>
      </c>
      <c r="M5133" s="10">
        <f ca="1">_xlfn.IFNA((VLOOKUP($A5133,'Fats and Greases'!S:T,2,FALSE)), "")</f>
        <v>25</v>
      </c>
    </row>
    <row r="5134" spans="1:13" x14ac:dyDescent="0.2">
      <c r="A5134" s="18">
        <v>43970</v>
      </c>
      <c r="B5134" s="19">
        <f t="shared" si="160"/>
        <v>5</v>
      </c>
      <c r="C5134" s="19">
        <f t="shared" si="161"/>
        <v>2020</v>
      </c>
      <c r="D5134" s="10">
        <f ca="1">_xlfn.IFNA((VLOOKUP(A5134,'Fats and Greases'!A:B,2,FALSE)), "")</f>
        <v>19.5</v>
      </c>
      <c r="E5134" s="10">
        <f ca="1">_xlfn.IFNA((VLOOKUP(A5134,'Fats and Greases'!C:D,2,FALSE)), "")</f>
        <v>22</v>
      </c>
      <c r="F5134" s="10">
        <f ca="1">_xlfn.IFNA((VLOOKUP(A5134,'Fats and Greases'!E:F,2,FALSE)), "")</f>
        <v>24</v>
      </c>
      <c r="G5134" s="10">
        <f ca="1">_xlfn.IFNA((VLOOKUP(A5134,'Fats and Greases'!G:H,2,FALSE)), "")</f>
        <v>20.5</v>
      </c>
      <c r="H5134" s="10">
        <f ca="1">_xlfn.IFNA((VLOOKUP(A5134,'Fats and Greases'!I:J,2,FALSE)), "")</f>
        <v>24</v>
      </c>
      <c r="I5134" s="10">
        <f ca="1">_xlfn.IFNA((VLOOKUP(A5134,'Fats and Greases'!K:L,2,FALSE)), "")</f>
        <v>24.5</v>
      </c>
      <c r="J5134" s="10">
        <f ca="1">_xlfn.IFNA((VLOOKUP(A5134,'Fats and Greases'!M:N,2,FALSE)), "")</f>
        <v>24</v>
      </c>
      <c r="K5134" s="10">
        <f ca="1">_xlfn.IFNA((VLOOKUP($A5134,'Fats and Greases'!O:P,2,FALSE)), "")</f>
        <v>26.25</v>
      </c>
      <c r="L5134" s="10">
        <f ca="1">_xlfn.IFNA((VLOOKUP($A5134,'Fats and Greases'!Q:R,2,FALSE)), "")</f>
        <v>22.5</v>
      </c>
      <c r="M5134" s="10">
        <f ca="1">_xlfn.IFNA((VLOOKUP($A5134,'Fats and Greases'!S:T,2,FALSE)), "")</f>
        <v>25</v>
      </c>
    </row>
    <row r="5135" spans="1:13" x14ac:dyDescent="0.2">
      <c r="A5135" s="18">
        <v>43971</v>
      </c>
      <c r="B5135" s="19">
        <f t="shared" si="160"/>
        <v>5</v>
      </c>
      <c r="C5135" s="19">
        <f t="shared" si="161"/>
        <v>2020</v>
      </c>
      <c r="D5135" s="10">
        <f ca="1">_xlfn.IFNA((VLOOKUP(A5135,'Fats and Greases'!A:B,2,FALSE)), "")</f>
        <v>19.5</v>
      </c>
      <c r="E5135" s="10">
        <f ca="1">_xlfn.IFNA((VLOOKUP(A5135,'Fats and Greases'!C:D,2,FALSE)), "")</f>
        <v>22</v>
      </c>
      <c r="F5135" s="10">
        <f ca="1">_xlfn.IFNA((VLOOKUP(A5135,'Fats and Greases'!E:F,2,FALSE)), "")</f>
        <v>24</v>
      </c>
      <c r="G5135" s="10">
        <f ca="1">_xlfn.IFNA((VLOOKUP(A5135,'Fats and Greases'!G:H,2,FALSE)), "")</f>
        <v>20.5</v>
      </c>
      <c r="H5135" s="10">
        <f ca="1">_xlfn.IFNA((VLOOKUP(A5135,'Fats and Greases'!I:J,2,FALSE)), "")</f>
        <v>24</v>
      </c>
      <c r="I5135" s="10">
        <f ca="1">_xlfn.IFNA((VLOOKUP(A5135,'Fats and Greases'!K:L,2,FALSE)), "")</f>
        <v>24.5</v>
      </c>
      <c r="J5135" s="10">
        <f ca="1">_xlfn.IFNA((VLOOKUP(A5135,'Fats and Greases'!M:N,2,FALSE)), "")</f>
        <v>24</v>
      </c>
      <c r="K5135" s="10">
        <f ca="1">_xlfn.IFNA((VLOOKUP($A5135,'Fats and Greases'!O:P,2,FALSE)), "")</f>
        <v>26.25</v>
      </c>
      <c r="L5135" s="10">
        <f ca="1">_xlfn.IFNA((VLOOKUP($A5135,'Fats and Greases'!Q:R,2,FALSE)), "")</f>
        <v>22.5</v>
      </c>
      <c r="M5135" s="10">
        <f ca="1">_xlfn.IFNA((VLOOKUP($A5135,'Fats and Greases'!S:T,2,FALSE)), "")</f>
        <v>25</v>
      </c>
    </row>
    <row r="5136" spans="1:13" x14ac:dyDescent="0.2">
      <c r="A5136" s="18">
        <v>43972</v>
      </c>
      <c r="B5136" s="19">
        <f t="shared" si="160"/>
        <v>5</v>
      </c>
      <c r="C5136" s="19">
        <f t="shared" si="161"/>
        <v>2020</v>
      </c>
      <c r="D5136" s="10">
        <f ca="1">_xlfn.IFNA((VLOOKUP(A5136,'Fats and Greases'!A:B,2,FALSE)), "")</f>
        <v>19.5</v>
      </c>
      <c r="E5136" s="10">
        <f ca="1">_xlfn.IFNA((VLOOKUP(A5136,'Fats and Greases'!C:D,2,FALSE)), "")</f>
        <v>21.25</v>
      </c>
      <c r="F5136" s="10">
        <f ca="1">_xlfn.IFNA((VLOOKUP(A5136,'Fats and Greases'!E:F,2,FALSE)), "")</f>
        <v>24</v>
      </c>
      <c r="G5136" s="10">
        <f ca="1">_xlfn.IFNA((VLOOKUP(A5136,'Fats and Greases'!G:H,2,FALSE)), "")</f>
        <v>20.5</v>
      </c>
      <c r="H5136" s="10">
        <f ca="1">_xlfn.IFNA((VLOOKUP(A5136,'Fats and Greases'!I:J,2,FALSE)), "")</f>
        <v>24</v>
      </c>
      <c r="I5136" s="10">
        <f ca="1">_xlfn.IFNA((VLOOKUP(A5136,'Fats and Greases'!K:L,2,FALSE)), "")</f>
        <v>24.5</v>
      </c>
      <c r="J5136" s="10">
        <f ca="1">_xlfn.IFNA((VLOOKUP(A5136,'Fats and Greases'!M:N,2,FALSE)), "")</f>
        <v>24</v>
      </c>
      <c r="K5136" s="10">
        <f ca="1">_xlfn.IFNA((VLOOKUP($A5136,'Fats and Greases'!O:P,2,FALSE)), "")</f>
        <v>26.25</v>
      </c>
      <c r="L5136" s="10">
        <f ca="1">_xlfn.IFNA((VLOOKUP($A5136,'Fats and Greases'!Q:R,2,FALSE)), "")</f>
        <v>22.5</v>
      </c>
      <c r="M5136" s="10">
        <f ca="1">_xlfn.IFNA((VLOOKUP($A5136,'Fats and Greases'!S:T,2,FALSE)), "")</f>
        <v>25</v>
      </c>
    </row>
    <row r="5137" spans="1:13" x14ac:dyDescent="0.2">
      <c r="A5137" s="18">
        <v>43973</v>
      </c>
      <c r="B5137" s="19">
        <f t="shared" si="160"/>
        <v>5</v>
      </c>
      <c r="C5137" s="19">
        <f t="shared" si="161"/>
        <v>2020</v>
      </c>
      <c r="D5137" s="10">
        <f ca="1">_xlfn.IFNA((VLOOKUP(A5137,'Fats and Greases'!A:B,2,FALSE)), "")</f>
        <v>19.5</v>
      </c>
      <c r="E5137" s="10">
        <f ca="1">_xlfn.IFNA((VLOOKUP(A5137,'Fats and Greases'!C:D,2,FALSE)), "")</f>
        <v>21.25</v>
      </c>
      <c r="F5137" s="10">
        <f ca="1">_xlfn.IFNA((VLOOKUP(A5137,'Fats and Greases'!E:F,2,FALSE)), "")</f>
        <v>24</v>
      </c>
      <c r="G5137" s="10">
        <f ca="1">_xlfn.IFNA((VLOOKUP(A5137,'Fats and Greases'!G:H,2,FALSE)), "")</f>
        <v>20.5</v>
      </c>
      <c r="H5137" s="10">
        <f ca="1">_xlfn.IFNA((VLOOKUP(A5137,'Fats and Greases'!I:J,2,FALSE)), "")</f>
        <v>24</v>
      </c>
      <c r="I5137" s="10">
        <f ca="1">_xlfn.IFNA((VLOOKUP(A5137,'Fats and Greases'!K:L,2,FALSE)), "")</f>
        <v>24.5</v>
      </c>
      <c r="J5137" s="10">
        <f ca="1">_xlfn.IFNA((VLOOKUP(A5137,'Fats and Greases'!M:N,2,FALSE)), "")</f>
        <v>24</v>
      </c>
      <c r="K5137" s="10">
        <f ca="1">_xlfn.IFNA((VLOOKUP($A5137,'Fats and Greases'!O:P,2,FALSE)), "")</f>
        <v>26.25</v>
      </c>
      <c r="L5137" s="10">
        <f ca="1">_xlfn.IFNA((VLOOKUP($A5137,'Fats and Greases'!Q:R,2,FALSE)), "")</f>
        <v>22.5</v>
      </c>
      <c r="M5137" s="10">
        <f ca="1">_xlfn.IFNA((VLOOKUP($A5137,'Fats and Greases'!S:T,2,FALSE)), "")</f>
        <v>25</v>
      </c>
    </row>
    <row r="5138" spans="1:13" x14ac:dyDescent="0.2">
      <c r="A5138" s="18">
        <v>43976</v>
      </c>
      <c r="B5138" s="19">
        <f t="shared" si="160"/>
        <v>5</v>
      </c>
      <c r="C5138" s="19">
        <f t="shared" si="161"/>
        <v>2020</v>
      </c>
      <c r="D5138" s="10" t="str">
        <f ca="1">_xlfn.IFNA((VLOOKUP(A5138,'Fats and Greases'!A:B,2,FALSE)), "")</f>
        <v/>
      </c>
      <c r="E5138" s="10" t="str">
        <f ca="1">_xlfn.IFNA((VLOOKUP(A5138,'Fats and Greases'!C:D,2,FALSE)), "")</f>
        <v/>
      </c>
      <c r="F5138" s="10" t="str">
        <f ca="1">_xlfn.IFNA((VLOOKUP(A5138,'Fats and Greases'!E:F,2,FALSE)), "")</f>
        <v/>
      </c>
      <c r="G5138" s="10" t="str">
        <f ca="1">_xlfn.IFNA((VLOOKUP(A5138,'Fats and Greases'!G:H,2,FALSE)), "")</f>
        <v/>
      </c>
      <c r="H5138" s="10" t="str">
        <f ca="1">_xlfn.IFNA((VLOOKUP(A5138,'Fats and Greases'!I:J,2,FALSE)), "")</f>
        <v/>
      </c>
      <c r="I5138" s="10" t="str">
        <f ca="1">_xlfn.IFNA((VLOOKUP(A5138,'Fats and Greases'!K:L,2,FALSE)), "")</f>
        <v/>
      </c>
      <c r="J5138" s="10" t="str">
        <f ca="1">_xlfn.IFNA((VLOOKUP(A5138,'Fats and Greases'!M:N,2,FALSE)), "")</f>
        <v/>
      </c>
      <c r="K5138" s="10" t="str">
        <f ca="1">_xlfn.IFNA((VLOOKUP($A5138,'Fats and Greases'!O:P,2,FALSE)), "")</f>
        <v/>
      </c>
      <c r="L5138" s="10" t="str">
        <f ca="1">_xlfn.IFNA((VLOOKUP($A5138,'Fats and Greases'!Q:R,2,FALSE)), "")</f>
        <v/>
      </c>
      <c r="M5138" s="10" t="str">
        <f ca="1">_xlfn.IFNA((VLOOKUP($A5138,'Fats and Greases'!S:T,2,FALSE)), "")</f>
        <v/>
      </c>
    </row>
    <row r="5139" spans="1:13" x14ac:dyDescent="0.2">
      <c r="A5139" s="18">
        <v>43977</v>
      </c>
      <c r="B5139" s="19">
        <f t="shared" si="160"/>
        <v>5</v>
      </c>
      <c r="C5139" s="19">
        <f t="shared" si="161"/>
        <v>2020</v>
      </c>
      <c r="D5139" s="10">
        <f ca="1">_xlfn.IFNA((VLOOKUP(A5139,'Fats and Greases'!A:B,2,FALSE)), "")</f>
        <v>19.5</v>
      </c>
      <c r="E5139" s="10">
        <f ca="1">_xlfn.IFNA((VLOOKUP(A5139,'Fats and Greases'!C:D,2,FALSE)), "")</f>
        <v>21.25</v>
      </c>
      <c r="F5139" s="10">
        <f ca="1">_xlfn.IFNA((VLOOKUP(A5139,'Fats and Greases'!E:F,2,FALSE)), "")</f>
        <v>24</v>
      </c>
      <c r="G5139" s="10">
        <f ca="1">_xlfn.IFNA((VLOOKUP(A5139,'Fats and Greases'!G:H,2,FALSE)), "")</f>
        <v>20.5</v>
      </c>
      <c r="H5139" s="10">
        <f ca="1">_xlfn.IFNA((VLOOKUP(A5139,'Fats and Greases'!I:J,2,FALSE)), "")</f>
        <v>24</v>
      </c>
      <c r="I5139" s="10">
        <f ca="1">_xlfn.IFNA((VLOOKUP(A5139,'Fats and Greases'!K:L,2,FALSE)), "")</f>
        <v>24.5</v>
      </c>
      <c r="J5139" s="10">
        <f ca="1">_xlfn.IFNA((VLOOKUP(A5139,'Fats and Greases'!M:N,2,FALSE)), "")</f>
        <v>24</v>
      </c>
      <c r="K5139" s="10">
        <f ca="1">_xlfn.IFNA((VLOOKUP($A5139,'Fats and Greases'!O:P,2,FALSE)), "")</f>
        <v>26.25</v>
      </c>
      <c r="L5139" s="10">
        <f ca="1">_xlfn.IFNA((VLOOKUP($A5139,'Fats and Greases'!Q:R,2,FALSE)), "")</f>
        <v>22.5</v>
      </c>
      <c r="M5139" s="10">
        <f ca="1">_xlfn.IFNA((VLOOKUP($A5139,'Fats and Greases'!S:T,2,FALSE)), "")</f>
        <v>25</v>
      </c>
    </row>
    <row r="5140" spans="1:13" x14ac:dyDescent="0.2">
      <c r="A5140" s="18">
        <v>43978</v>
      </c>
      <c r="B5140" s="19">
        <f t="shared" si="160"/>
        <v>5</v>
      </c>
      <c r="C5140" s="19">
        <f t="shared" si="161"/>
        <v>2020</v>
      </c>
      <c r="D5140" s="10">
        <f ca="1">_xlfn.IFNA((VLOOKUP(A5140,'Fats and Greases'!A:B,2,FALSE)), "")</f>
        <v>19.5</v>
      </c>
      <c r="E5140" s="10">
        <f ca="1">_xlfn.IFNA((VLOOKUP(A5140,'Fats and Greases'!C:D,2,FALSE)), "")</f>
        <v>21.25</v>
      </c>
      <c r="F5140" s="10">
        <f ca="1">_xlfn.IFNA((VLOOKUP(A5140,'Fats and Greases'!E:F,2,FALSE)), "")</f>
        <v>24</v>
      </c>
      <c r="G5140" s="10">
        <f ca="1">_xlfn.IFNA((VLOOKUP(A5140,'Fats and Greases'!G:H,2,FALSE)), "")</f>
        <v>20.5</v>
      </c>
      <c r="H5140" s="10">
        <f ca="1">_xlfn.IFNA((VLOOKUP(A5140,'Fats and Greases'!I:J,2,FALSE)), "")</f>
        <v>24</v>
      </c>
      <c r="I5140" s="10">
        <f ca="1">_xlfn.IFNA((VLOOKUP(A5140,'Fats and Greases'!K:L,2,FALSE)), "")</f>
        <v>24.25</v>
      </c>
      <c r="J5140" s="10">
        <f ca="1">_xlfn.IFNA((VLOOKUP(A5140,'Fats and Greases'!M:N,2,FALSE)), "")</f>
        <v>24</v>
      </c>
      <c r="K5140" s="10">
        <f ca="1">_xlfn.IFNA((VLOOKUP($A5140,'Fats and Greases'!O:P,2,FALSE)), "")</f>
        <v>26.25</v>
      </c>
      <c r="L5140" s="10">
        <f ca="1">_xlfn.IFNA((VLOOKUP($A5140,'Fats and Greases'!Q:R,2,FALSE)), "")</f>
        <v>22.5</v>
      </c>
      <c r="M5140" s="10">
        <f ca="1">_xlfn.IFNA((VLOOKUP($A5140,'Fats and Greases'!S:T,2,FALSE)), "")</f>
        <v>25</v>
      </c>
    </row>
    <row r="5141" spans="1:13" x14ac:dyDescent="0.2">
      <c r="A5141" s="18">
        <v>43979</v>
      </c>
      <c r="B5141" s="19">
        <f t="shared" si="160"/>
        <v>5</v>
      </c>
      <c r="C5141" s="19">
        <f t="shared" si="161"/>
        <v>2020</v>
      </c>
      <c r="D5141" s="10">
        <f ca="1">_xlfn.IFNA((VLOOKUP(A5141,'Fats and Greases'!A:B,2,FALSE)), "")</f>
        <v>19.5</v>
      </c>
      <c r="E5141" s="10">
        <f ca="1">_xlfn.IFNA((VLOOKUP(A5141,'Fats and Greases'!C:D,2,FALSE)), "")</f>
        <v>21.25</v>
      </c>
      <c r="F5141" s="10">
        <f ca="1">_xlfn.IFNA((VLOOKUP(A5141,'Fats and Greases'!E:F,2,FALSE)), "")</f>
        <v>24</v>
      </c>
      <c r="G5141" s="10">
        <f ca="1">_xlfn.IFNA((VLOOKUP(A5141,'Fats and Greases'!G:H,2,FALSE)), "")</f>
        <v>20.5</v>
      </c>
      <c r="H5141" s="10">
        <f ca="1">_xlfn.IFNA((VLOOKUP(A5141,'Fats and Greases'!I:J,2,FALSE)), "")</f>
        <v>24</v>
      </c>
      <c r="I5141" s="10">
        <f ca="1">_xlfn.IFNA((VLOOKUP(A5141,'Fats and Greases'!K:L,2,FALSE)), "")</f>
        <v>24.25</v>
      </c>
      <c r="J5141" s="10">
        <f ca="1">_xlfn.IFNA((VLOOKUP(A5141,'Fats and Greases'!M:N,2,FALSE)), "")</f>
        <v>24</v>
      </c>
      <c r="K5141" s="10">
        <f ca="1">_xlfn.IFNA((VLOOKUP($A5141,'Fats and Greases'!O:P,2,FALSE)), "")</f>
        <v>26.25</v>
      </c>
      <c r="L5141" s="10">
        <f ca="1">_xlfn.IFNA((VLOOKUP($A5141,'Fats and Greases'!Q:R,2,FALSE)), "")</f>
        <v>22.5</v>
      </c>
      <c r="M5141" s="10">
        <f ca="1">_xlfn.IFNA((VLOOKUP($A5141,'Fats and Greases'!S:T,2,FALSE)), "")</f>
        <v>25</v>
      </c>
    </row>
    <row r="5142" spans="1:13" x14ac:dyDescent="0.2">
      <c r="A5142" s="18">
        <v>43980</v>
      </c>
      <c r="B5142" s="19">
        <f t="shared" si="160"/>
        <v>5</v>
      </c>
      <c r="C5142" s="19">
        <f t="shared" si="161"/>
        <v>2020</v>
      </c>
      <c r="D5142" s="10">
        <f ca="1">_xlfn.IFNA((VLOOKUP(A5142,'Fats and Greases'!A:B,2,FALSE)), "")</f>
        <v>19.5</v>
      </c>
      <c r="E5142" s="10">
        <f ca="1">_xlfn.IFNA((VLOOKUP(A5142,'Fats and Greases'!C:D,2,FALSE)), "")</f>
        <v>21.25</v>
      </c>
      <c r="F5142" s="10">
        <f ca="1">_xlfn.IFNA((VLOOKUP(A5142,'Fats and Greases'!E:F,2,FALSE)), "")</f>
        <v>24</v>
      </c>
      <c r="G5142" s="10">
        <f ca="1">_xlfn.IFNA((VLOOKUP(A5142,'Fats and Greases'!G:H,2,FALSE)), "")</f>
        <v>20.5</v>
      </c>
      <c r="H5142" s="10">
        <f ca="1">_xlfn.IFNA((VLOOKUP(A5142,'Fats and Greases'!I:J,2,FALSE)), "")</f>
        <v>24</v>
      </c>
      <c r="I5142" s="10">
        <f ca="1">_xlfn.IFNA((VLOOKUP(A5142,'Fats and Greases'!K:L,2,FALSE)), "")</f>
        <v>24.25</v>
      </c>
      <c r="J5142" s="10">
        <f ca="1">_xlfn.IFNA((VLOOKUP(A5142,'Fats and Greases'!M:N,2,FALSE)), "")</f>
        <v>24</v>
      </c>
      <c r="K5142" s="10">
        <f ca="1">_xlfn.IFNA((VLOOKUP($A5142,'Fats and Greases'!O:P,2,FALSE)), "")</f>
        <v>26.25</v>
      </c>
      <c r="L5142" s="10">
        <f ca="1">_xlfn.IFNA((VLOOKUP($A5142,'Fats and Greases'!Q:R,2,FALSE)), "")</f>
        <v>22.5</v>
      </c>
      <c r="M5142" s="10">
        <f ca="1">_xlfn.IFNA((VLOOKUP($A5142,'Fats and Greases'!S:T,2,FALSE)), "")</f>
        <v>25</v>
      </c>
    </row>
    <row r="5143" spans="1:13" x14ac:dyDescent="0.2">
      <c r="A5143" s="18">
        <v>43983</v>
      </c>
      <c r="B5143" s="19">
        <f t="shared" si="160"/>
        <v>6</v>
      </c>
      <c r="C5143" s="19">
        <f t="shared" si="161"/>
        <v>2020</v>
      </c>
      <c r="D5143" s="10">
        <f ca="1">_xlfn.IFNA((VLOOKUP(A5143,'Fats and Greases'!A:B,2,FALSE)), "")</f>
        <v>19.5</v>
      </c>
      <c r="E5143" s="10">
        <f ca="1">_xlfn.IFNA((VLOOKUP(A5143,'Fats and Greases'!C:D,2,FALSE)), "")</f>
        <v>21.25</v>
      </c>
      <c r="F5143" s="10">
        <f ca="1">_xlfn.IFNA((VLOOKUP(A5143,'Fats and Greases'!E:F,2,FALSE)), "")</f>
        <v>24</v>
      </c>
      <c r="G5143" s="10">
        <f ca="1">_xlfn.IFNA((VLOOKUP(A5143,'Fats and Greases'!G:H,2,FALSE)), "")</f>
        <v>20.5</v>
      </c>
      <c r="H5143" s="10">
        <f ca="1">_xlfn.IFNA((VLOOKUP(A5143,'Fats and Greases'!I:J,2,FALSE)), "")</f>
        <v>24</v>
      </c>
      <c r="I5143" s="10">
        <f ca="1">_xlfn.IFNA((VLOOKUP(A5143,'Fats and Greases'!K:L,2,FALSE)), "")</f>
        <v>24.25</v>
      </c>
      <c r="J5143" s="10">
        <f ca="1">_xlfn.IFNA((VLOOKUP(A5143,'Fats and Greases'!M:N,2,FALSE)), "")</f>
        <v>24</v>
      </c>
      <c r="K5143" s="10">
        <f ca="1">_xlfn.IFNA((VLOOKUP($A5143,'Fats and Greases'!O:P,2,FALSE)), "")</f>
        <v>26.25</v>
      </c>
      <c r="L5143" s="10">
        <f ca="1">_xlfn.IFNA((VLOOKUP($A5143,'Fats and Greases'!Q:R,2,FALSE)), "")</f>
        <v>22.5</v>
      </c>
      <c r="M5143" s="10">
        <f ca="1">_xlfn.IFNA((VLOOKUP($A5143,'Fats and Greases'!S:T,2,FALSE)), "")</f>
        <v>25</v>
      </c>
    </row>
    <row r="5144" spans="1:13" x14ac:dyDescent="0.2">
      <c r="A5144" s="18">
        <v>43984</v>
      </c>
      <c r="B5144" s="19">
        <f t="shared" si="160"/>
        <v>6</v>
      </c>
      <c r="C5144" s="19">
        <f t="shared" si="161"/>
        <v>2020</v>
      </c>
      <c r="D5144" s="10">
        <f ca="1">_xlfn.IFNA((VLOOKUP(A5144,'Fats and Greases'!A:B,2,FALSE)), "")</f>
        <v>19.5</v>
      </c>
      <c r="E5144" s="10">
        <f ca="1">_xlfn.IFNA((VLOOKUP(A5144,'Fats and Greases'!C:D,2,FALSE)), "")</f>
        <v>21.25</v>
      </c>
      <c r="F5144" s="10">
        <f ca="1">_xlfn.IFNA((VLOOKUP(A5144,'Fats and Greases'!E:F,2,FALSE)), "")</f>
        <v>24</v>
      </c>
      <c r="G5144" s="10">
        <f ca="1">_xlfn.IFNA((VLOOKUP(A5144,'Fats and Greases'!G:H,2,FALSE)), "")</f>
        <v>20.5</v>
      </c>
      <c r="H5144" s="10">
        <f ca="1">_xlfn.IFNA((VLOOKUP(A5144,'Fats and Greases'!I:J,2,FALSE)), "")</f>
        <v>24</v>
      </c>
      <c r="I5144" s="10">
        <f ca="1">_xlfn.IFNA((VLOOKUP(A5144,'Fats and Greases'!K:L,2,FALSE)), "")</f>
        <v>23.75</v>
      </c>
      <c r="J5144" s="10">
        <f ca="1">_xlfn.IFNA((VLOOKUP(A5144,'Fats and Greases'!M:N,2,FALSE)), "")</f>
        <v>24</v>
      </c>
      <c r="K5144" s="10">
        <f ca="1">_xlfn.IFNA((VLOOKUP($A5144,'Fats and Greases'!O:P,2,FALSE)), "")</f>
        <v>26.25</v>
      </c>
      <c r="L5144" s="10">
        <f ca="1">_xlfn.IFNA((VLOOKUP($A5144,'Fats and Greases'!Q:R,2,FALSE)), "")</f>
        <v>22.5</v>
      </c>
      <c r="M5144" s="10">
        <f ca="1">_xlfn.IFNA((VLOOKUP($A5144,'Fats and Greases'!S:T,2,FALSE)), "")</f>
        <v>25</v>
      </c>
    </row>
    <row r="5145" spans="1:13" x14ac:dyDescent="0.2">
      <c r="A5145" s="18">
        <v>43985</v>
      </c>
      <c r="B5145" s="19">
        <f t="shared" si="160"/>
        <v>6</v>
      </c>
      <c r="C5145" s="19">
        <f t="shared" si="161"/>
        <v>2020</v>
      </c>
      <c r="D5145" s="10">
        <f ca="1">_xlfn.IFNA((VLOOKUP(A5145,'Fats and Greases'!A:B,2,FALSE)), "")</f>
        <v>19.5</v>
      </c>
      <c r="E5145" s="10">
        <f ca="1">_xlfn.IFNA((VLOOKUP(A5145,'Fats and Greases'!C:D,2,FALSE)), "")</f>
        <v>20.25</v>
      </c>
      <c r="F5145" s="10">
        <f ca="1">_xlfn.IFNA((VLOOKUP(A5145,'Fats and Greases'!E:F,2,FALSE)), "")</f>
        <v>24</v>
      </c>
      <c r="G5145" s="10">
        <f ca="1">_xlfn.IFNA((VLOOKUP(A5145,'Fats and Greases'!G:H,2,FALSE)), "")</f>
        <v>20.5</v>
      </c>
      <c r="H5145" s="10">
        <f ca="1">_xlfn.IFNA((VLOOKUP(A5145,'Fats and Greases'!I:J,2,FALSE)), "")</f>
        <v>24</v>
      </c>
      <c r="I5145" s="10">
        <f ca="1">_xlfn.IFNA((VLOOKUP(A5145,'Fats and Greases'!K:L,2,FALSE)), "")</f>
        <v>23.75</v>
      </c>
      <c r="J5145" s="10">
        <f ca="1">_xlfn.IFNA((VLOOKUP(A5145,'Fats and Greases'!M:N,2,FALSE)), "")</f>
        <v>24</v>
      </c>
      <c r="K5145" s="10">
        <f ca="1">_xlfn.IFNA((VLOOKUP($A5145,'Fats and Greases'!O:P,2,FALSE)), "")</f>
        <v>26.25</v>
      </c>
      <c r="L5145" s="10">
        <f ca="1">_xlfn.IFNA((VLOOKUP($A5145,'Fats and Greases'!Q:R,2,FALSE)), "")</f>
        <v>22.5</v>
      </c>
      <c r="M5145" s="10">
        <f ca="1">_xlfn.IFNA((VLOOKUP($A5145,'Fats and Greases'!S:T,2,FALSE)), "")</f>
        <v>25</v>
      </c>
    </row>
    <row r="5146" spans="1:13" x14ac:dyDescent="0.2">
      <c r="A5146" s="18">
        <v>43986</v>
      </c>
      <c r="B5146" s="19">
        <f t="shared" si="160"/>
        <v>6</v>
      </c>
      <c r="C5146" s="19">
        <f t="shared" si="161"/>
        <v>2020</v>
      </c>
      <c r="D5146" s="10">
        <f ca="1">_xlfn.IFNA((VLOOKUP(A5146,'Fats and Greases'!A:B,2,FALSE)), "")</f>
        <v>18.5</v>
      </c>
      <c r="E5146" s="10">
        <f ca="1">_xlfn.IFNA((VLOOKUP(A5146,'Fats and Greases'!C:D,2,FALSE)), "")</f>
        <v>18.5</v>
      </c>
      <c r="F5146" s="10">
        <f ca="1">_xlfn.IFNA((VLOOKUP(A5146,'Fats and Greases'!E:F,2,FALSE)), "")</f>
        <v>24</v>
      </c>
      <c r="G5146" s="10">
        <f ca="1">_xlfn.IFNA((VLOOKUP(A5146,'Fats and Greases'!G:H,2,FALSE)), "")</f>
        <v>20.5</v>
      </c>
      <c r="H5146" s="10">
        <f ca="1">_xlfn.IFNA((VLOOKUP(A5146,'Fats and Greases'!I:J,2,FALSE)), "")</f>
        <v>24</v>
      </c>
      <c r="I5146" s="10">
        <f ca="1">_xlfn.IFNA((VLOOKUP(A5146,'Fats and Greases'!K:L,2,FALSE)), "")</f>
        <v>23.75</v>
      </c>
      <c r="J5146" s="10">
        <f ca="1">_xlfn.IFNA((VLOOKUP(A5146,'Fats and Greases'!M:N,2,FALSE)), "")</f>
        <v>24</v>
      </c>
      <c r="K5146" s="10">
        <f ca="1">_xlfn.IFNA((VLOOKUP($A5146,'Fats and Greases'!O:P,2,FALSE)), "")</f>
        <v>26.25</v>
      </c>
      <c r="L5146" s="10">
        <f ca="1">_xlfn.IFNA((VLOOKUP($A5146,'Fats and Greases'!Q:R,2,FALSE)), "")</f>
        <v>22.5</v>
      </c>
      <c r="M5146" s="10">
        <f ca="1">_xlfn.IFNA((VLOOKUP($A5146,'Fats and Greases'!S:T,2,FALSE)), "")</f>
        <v>25</v>
      </c>
    </row>
    <row r="5147" spans="1:13" x14ac:dyDescent="0.2">
      <c r="A5147" s="18">
        <v>43987</v>
      </c>
      <c r="B5147" s="19">
        <f t="shared" si="160"/>
        <v>6</v>
      </c>
      <c r="C5147" s="19">
        <f t="shared" si="161"/>
        <v>2020</v>
      </c>
      <c r="D5147" s="10">
        <f ca="1">_xlfn.IFNA((VLOOKUP(A5147,'Fats and Greases'!A:B,2,FALSE)), "")</f>
        <v>18.5</v>
      </c>
      <c r="E5147" s="10">
        <f ca="1">_xlfn.IFNA((VLOOKUP(A5147,'Fats and Greases'!C:D,2,FALSE)), "")</f>
        <v>18.5</v>
      </c>
      <c r="F5147" s="10">
        <f ca="1">_xlfn.IFNA((VLOOKUP(A5147,'Fats and Greases'!E:F,2,FALSE)), "")</f>
        <v>24</v>
      </c>
      <c r="G5147" s="10">
        <f ca="1">_xlfn.IFNA((VLOOKUP(A5147,'Fats and Greases'!G:H,2,FALSE)), "")</f>
        <v>20.5</v>
      </c>
      <c r="H5147" s="10">
        <f ca="1">_xlfn.IFNA((VLOOKUP(A5147,'Fats and Greases'!I:J,2,FALSE)), "")</f>
        <v>24</v>
      </c>
      <c r="I5147" s="10">
        <f ca="1">_xlfn.IFNA((VLOOKUP(A5147,'Fats and Greases'!K:L,2,FALSE)), "")</f>
        <v>23.75</v>
      </c>
      <c r="J5147" s="10">
        <f ca="1">_xlfn.IFNA((VLOOKUP(A5147,'Fats and Greases'!M:N,2,FALSE)), "")</f>
        <v>24</v>
      </c>
      <c r="K5147" s="10">
        <f ca="1">_xlfn.IFNA((VLOOKUP($A5147,'Fats and Greases'!O:P,2,FALSE)), "")</f>
        <v>26.25</v>
      </c>
      <c r="L5147" s="10">
        <f ca="1">_xlfn.IFNA((VLOOKUP($A5147,'Fats and Greases'!Q:R,2,FALSE)), "")</f>
        <v>22.5</v>
      </c>
      <c r="M5147" s="10">
        <f ca="1">_xlfn.IFNA((VLOOKUP($A5147,'Fats and Greases'!S:T,2,FALSE)), "")</f>
        <v>25</v>
      </c>
    </row>
    <row r="5148" spans="1:13" x14ac:dyDescent="0.2">
      <c r="A5148" s="18">
        <v>43990</v>
      </c>
      <c r="B5148" s="19">
        <f t="shared" si="160"/>
        <v>6</v>
      </c>
      <c r="C5148" s="19">
        <f t="shared" si="161"/>
        <v>2020</v>
      </c>
      <c r="D5148" s="10">
        <f ca="1">_xlfn.IFNA((VLOOKUP(A5148,'Fats and Greases'!A:B,2,FALSE)), "")</f>
        <v>18.5</v>
      </c>
      <c r="E5148" s="10">
        <f ca="1">_xlfn.IFNA((VLOOKUP(A5148,'Fats and Greases'!C:D,2,FALSE)), "")</f>
        <v>18.5</v>
      </c>
      <c r="F5148" s="10">
        <f ca="1">_xlfn.IFNA((VLOOKUP(A5148,'Fats and Greases'!E:F,2,FALSE)), "")</f>
        <v>24</v>
      </c>
      <c r="G5148" s="10">
        <f ca="1">_xlfn.IFNA((VLOOKUP(A5148,'Fats and Greases'!G:H,2,FALSE)), "")</f>
        <v>20.5</v>
      </c>
      <c r="H5148" s="10">
        <f ca="1">_xlfn.IFNA((VLOOKUP(A5148,'Fats and Greases'!I:J,2,FALSE)), "")</f>
        <v>24</v>
      </c>
      <c r="I5148" s="10">
        <f ca="1">_xlfn.IFNA((VLOOKUP(A5148,'Fats and Greases'!K:L,2,FALSE)), "")</f>
        <v>23.75</v>
      </c>
      <c r="J5148" s="10">
        <f ca="1">_xlfn.IFNA((VLOOKUP(A5148,'Fats and Greases'!M:N,2,FALSE)), "")</f>
        <v>24</v>
      </c>
      <c r="K5148" s="10">
        <f ca="1">_xlfn.IFNA((VLOOKUP($A5148,'Fats and Greases'!O:P,2,FALSE)), "")</f>
        <v>26.25</v>
      </c>
      <c r="L5148" s="10">
        <f ca="1">_xlfn.IFNA((VLOOKUP($A5148,'Fats and Greases'!Q:R,2,FALSE)), "")</f>
        <v>22.5</v>
      </c>
      <c r="M5148" s="10">
        <f ca="1">_xlfn.IFNA((VLOOKUP($A5148,'Fats and Greases'!S:T,2,FALSE)), "")</f>
        <v>25</v>
      </c>
    </row>
    <row r="5149" spans="1:13" x14ac:dyDescent="0.2">
      <c r="A5149" s="18">
        <v>43991</v>
      </c>
      <c r="B5149" s="19">
        <f t="shared" si="160"/>
        <v>6</v>
      </c>
      <c r="C5149" s="19">
        <f t="shared" si="161"/>
        <v>2020</v>
      </c>
      <c r="D5149" s="10">
        <f ca="1">_xlfn.IFNA((VLOOKUP(A5149,'Fats and Greases'!A:B,2,FALSE)), "")</f>
        <v>18.5</v>
      </c>
      <c r="E5149" s="10">
        <f ca="1">_xlfn.IFNA((VLOOKUP(A5149,'Fats and Greases'!C:D,2,FALSE)), "")</f>
        <v>18.5</v>
      </c>
      <c r="F5149" s="10">
        <f ca="1">_xlfn.IFNA((VLOOKUP(A5149,'Fats and Greases'!E:F,2,FALSE)), "")</f>
        <v>24</v>
      </c>
      <c r="G5149" s="10">
        <f ca="1">_xlfn.IFNA((VLOOKUP(A5149,'Fats and Greases'!G:H,2,FALSE)), "")</f>
        <v>20.5</v>
      </c>
      <c r="H5149" s="10">
        <f ca="1">_xlfn.IFNA((VLOOKUP(A5149,'Fats and Greases'!I:J,2,FALSE)), "")</f>
        <v>24</v>
      </c>
      <c r="I5149" s="10">
        <f ca="1">_xlfn.IFNA((VLOOKUP(A5149,'Fats and Greases'!K:L,2,FALSE)), "")</f>
        <v>23</v>
      </c>
      <c r="J5149" s="10">
        <f ca="1">_xlfn.IFNA((VLOOKUP(A5149,'Fats and Greases'!M:N,2,FALSE)), "")</f>
        <v>24</v>
      </c>
      <c r="K5149" s="10">
        <f ca="1">_xlfn.IFNA((VLOOKUP($A5149,'Fats and Greases'!O:P,2,FALSE)), "")</f>
        <v>26.25</v>
      </c>
      <c r="L5149" s="10">
        <f ca="1">_xlfn.IFNA((VLOOKUP($A5149,'Fats and Greases'!Q:R,2,FALSE)), "")</f>
        <v>22.5</v>
      </c>
      <c r="M5149" s="10">
        <f ca="1">_xlfn.IFNA((VLOOKUP($A5149,'Fats and Greases'!S:T,2,FALSE)), "")</f>
        <v>25</v>
      </c>
    </row>
    <row r="5150" spans="1:13" x14ac:dyDescent="0.2">
      <c r="A5150" s="18">
        <v>43992</v>
      </c>
      <c r="B5150" s="19">
        <f t="shared" si="160"/>
        <v>6</v>
      </c>
      <c r="C5150" s="19">
        <f t="shared" si="161"/>
        <v>2020</v>
      </c>
      <c r="D5150" s="10">
        <f ca="1">_xlfn.IFNA((VLOOKUP(A5150,'Fats and Greases'!A:B,2,FALSE)), "")</f>
        <v>18.5</v>
      </c>
      <c r="E5150" s="10">
        <f ca="1">_xlfn.IFNA((VLOOKUP(A5150,'Fats and Greases'!C:D,2,FALSE)), "")</f>
        <v>18.5</v>
      </c>
      <c r="F5150" s="10">
        <f ca="1">_xlfn.IFNA((VLOOKUP(A5150,'Fats and Greases'!E:F,2,FALSE)), "")</f>
        <v>24</v>
      </c>
      <c r="G5150" s="10">
        <f ca="1">_xlfn.IFNA((VLOOKUP(A5150,'Fats and Greases'!G:H,2,FALSE)), "")</f>
        <v>20.5</v>
      </c>
      <c r="H5150" s="10">
        <f ca="1">_xlfn.IFNA((VLOOKUP(A5150,'Fats and Greases'!I:J,2,FALSE)), "")</f>
        <v>24</v>
      </c>
      <c r="I5150" s="10">
        <f ca="1">_xlfn.IFNA((VLOOKUP(A5150,'Fats and Greases'!K:L,2,FALSE)), "")</f>
        <v>23</v>
      </c>
      <c r="J5150" s="10">
        <f ca="1">_xlfn.IFNA((VLOOKUP(A5150,'Fats and Greases'!M:N,2,FALSE)), "")</f>
        <v>24</v>
      </c>
      <c r="K5150" s="10">
        <f ca="1">_xlfn.IFNA((VLOOKUP($A5150,'Fats and Greases'!O:P,2,FALSE)), "")</f>
        <v>26.25</v>
      </c>
      <c r="L5150" s="10">
        <f ca="1">_xlfn.IFNA((VLOOKUP($A5150,'Fats and Greases'!Q:R,2,FALSE)), "")</f>
        <v>22.5</v>
      </c>
      <c r="M5150" s="10">
        <f ca="1">_xlfn.IFNA((VLOOKUP($A5150,'Fats and Greases'!S:T,2,FALSE)), "")</f>
        <v>25</v>
      </c>
    </row>
    <row r="5151" spans="1:13" x14ac:dyDescent="0.2">
      <c r="A5151" s="18">
        <v>43993</v>
      </c>
      <c r="B5151" s="19">
        <f t="shared" si="160"/>
        <v>6</v>
      </c>
      <c r="C5151" s="19">
        <f t="shared" si="161"/>
        <v>2020</v>
      </c>
      <c r="D5151" s="10">
        <f ca="1">_xlfn.IFNA((VLOOKUP(A5151,'Fats and Greases'!A:B,2,FALSE)), "")</f>
        <v>18.13</v>
      </c>
      <c r="E5151" s="10">
        <f ca="1">_xlfn.IFNA((VLOOKUP(A5151,'Fats and Greases'!C:D,2,FALSE)), "")</f>
        <v>18.5</v>
      </c>
      <c r="F5151" s="10">
        <f ca="1">_xlfn.IFNA((VLOOKUP(A5151,'Fats and Greases'!E:F,2,FALSE)), "")</f>
        <v>24</v>
      </c>
      <c r="G5151" s="10">
        <f ca="1">_xlfn.IFNA((VLOOKUP(A5151,'Fats and Greases'!G:H,2,FALSE)), "")</f>
        <v>20.5</v>
      </c>
      <c r="H5151" s="10">
        <f ca="1">_xlfn.IFNA((VLOOKUP(A5151,'Fats and Greases'!I:J,2,FALSE)), "")</f>
        <v>24</v>
      </c>
      <c r="I5151" s="10">
        <f ca="1">_xlfn.IFNA((VLOOKUP(A5151,'Fats and Greases'!K:L,2,FALSE)), "")</f>
        <v>23</v>
      </c>
      <c r="J5151" s="10">
        <f ca="1">_xlfn.IFNA((VLOOKUP(A5151,'Fats and Greases'!M:N,2,FALSE)), "")</f>
        <v>24</v>
      </c>
      <c r="K5151" s="10">
        <f ca="1">_xlfn.IFNA((VLOOKUP($A5151,'Fats and Greases'!O:P,2,FALSE)), "")</f>
        <v>26.25</v>
      </c>
      <c r="L5151" s="10">
        <f ca="1">_xlfn.IFNA((VLOOKUP($A5151,'Fats and Greases'!Q:R,2,FALSE)), "")</f>
        <v>22.5</v>
      </c>
      <c r="M5151" s="10">
        <f ca="1">_xlfn.IFNA((VLOOKUP($A5151,'Fats and Greases'!S:T,2,FALSE)), "")</f>
        <v>25</v>
      </c>
    </row>
    <row r="5152" spans="1:13" x14ac:dyDescent="0.2">
      <c r="A5152" s="18">
        <v>43994</v>
      </c>
      <c r="B5152" s="19">
        <f t="shared" si="160"/>
        <v>6</v>
      </c>
      <c r="C5152" s="19">
        <f t="shared" si="161"/>
        <v>2020</v>
      </c>
      <c r="D5152" s="10">
        <f ca="1">_xlfn.IFNA((VLOOKUP(A5152,'Fats and Greases'!A:B,2,FALSE)), "")</f>
        <v>18.13</v>
      </c>
      <c r="E5152" s="10">
        <f ca="1">_xlfn.IFNA((VLOOKUP(A5152,'Fats and Greases'!C:D,2,FALSE)), "")</f>
        <v>18.5</v>
      </c>
      <c r="F5152" s="10">
        <f ca="1">_xlfn.IFNA((VLOOKUP(A5152,'Fats and Greases'!E:F,2,FALSE)), "")</f>
        <v>24</v>
      </c>
      <c r="G5152" s="10">
        <f ca="1">_xlfn.IFNA((VLOOKUP(A5152,'Fats and Greases'!G:H,2,FALSE)), "")</f>
        <v>20.5</v>
      </c>
      <c r="H5152" s="10">
        <f ca="1">_xlfn.IFNA((VLOOKUP(A5152,'Fats and Greases'!I:J,2,FALSE)), "")</f>
        <v>24</v>
      </c>
      <c r="I5152" s="10">
        <f ca="1">_xlfn.IFNA((VLOOKUP(A5152,'Fats and Greases'!K:L,2,FALSE)), "")</f>
        <v>23</v>
      </c>
      <c r="J5152" s="10">
        <f ca="1">_xlfn.IFNA((VLOOKUP(A5152,'Fats and Greases'!M:N,2,FALSE)), "")</f>
        <v>24</v>
      </c>
      <c r="K5152" s="10">
        <f ca="1">_xlfn.IFNA((VLOOKUP($A5152,'Fats and Greases'!O:P,2,FALSE)), "")</f>
        <v>26.25</v>
      </c>
      <c r="L5152" s="10">
        <f ca="1">_xlfn.IFNA((VLOOKUP($A5152,'Fats and Greases'!Q:R,2,FALSE)), "")</f>
        <v>22.5</v>
      </c>
      <c r="M5152" s="10">
        <f ca="1">_xlfn.IFNA((VLOOKUP($A5152,'Fats and Greases'!S:T,2,FALSE)), "")</f>
        <v>25</v>
      </c>
    </row>
    <row r="5153" spans="1:13" x14ac:dyDescent="0.2">
      <c r="A5153" s="18">
        <v>43997</v>
      </c>
      <c r="B5153" s="19">
        <f t="shared" si="160"/>
        <v>6</v>
      </c>
      <c r="C5153" s="19">
        <f t="shared" si="161"/>
        <v>2020</v>
      </c>
      <c r="D5153" s="10">
        <f ca="1">_xlfn.IFNA((VLOOKUP(A5153,'Fats and Greases'!A:B,2,FALSE)), "")</f>
        <v>18.13</v>
      </c>
      <c r="E5153" s="10">
        <f ca="1">_xlfn.IFNA((VLOOKUP(A5153,'Fats and Greases'!C:D,2,FALSE)), "")</f>
        <v>18.5</v>
      </c>
      <c r="F5153" s="10">
        <f ca="1">_xlfn.IFNA((VLOOKUP(A5153,'Fats and Greases'!E:F,2,FALSE)), "")</f>
        <v>24</v>
      </c>
      <c r="G5153" s="10">
        <f ca="1">_xlfn.IFNA((VLOOKUP(A5153,'Fats and Greases'!G:H,2,FALSE)), "")</f>
        <v>20.5</v>
      </c>
      <c r="H5153" s="10">
        <f ca="1">_xlfn.IFNA((VLOOKUP(A5153,'Fats and Greases'!I:J,2,FALSE)), "")</f>
        <v>24</v>
      </c>
      <c r="I5153" s="10">
        <f ca="1">_xlfn.IFNA((VLOOKUP(A5153,'Fats and Greases'!K:L,2,FALSE)), "")</f>
        <v>23</v>
      </c>
      <c r="J5153" s="10">
        <f ca="1">_xlfn.IFNA((VLOOKUP(A5153,'Fats and Greases'!M:N,2,FALSE)), "")</f>
        <v>22.25</v>
      </c>
      <c r="K5153" s="10">
        <f ca="1">_xlfn.IFNA((VLOOKUP($A5153,'Fats and Greases'!O:P,2,FALSE)), "")</f>
        <v>26.25</v>
      </c>
      <c r="L5153" s="10">
        <f ca="1">_xlfn.IFNA((VLOOKUP($A5153,'Fats and Greases'!Q:R,2,FALSE)), "")</f>
        <v>22.5</v>
      </c>
      <c r="M5153" s="10">
        <f ca="1">_xlfn.IFNA((VLOOKUP($A5153,'Fats and Greases'!S:T,2,FALSE)), "")</f>
        <v>25</v>
      </c>
    </row>
    <row r="5154" spans="1:13" x14ac:dyDescent="0.2">
      <c r="A5154" s="18">
        <v>43998</v>
      </c>
      <c r="B5154" s="19">
        <f t="shared" si="160"/>
        <v>6</v>
      </c>
      <c r="C5154" s="19">
        <f t="shared" si="161"/>
        <v>2020</v>
      </c>
      <c r="D5154" s="10">
        <f ca="1">_xlfn.IFNA((VLOOKUP(A5154,'Fats and Greases'!A:B,2,FALSE)), "")</f>
        <v>16</v>
      </c>
      <c r="E5154" s="10">
        <f ca="1">_xlfn.IFNA((VLOOKUP(A5154,'Fats and Greases'!C:D,2,FALSE)), "")</f>
        <v>17.5</v>
      </c>
      <c r="F5154" s="10">
        <f ca="1">_xlfn.IFNA((VLOOKUP(A5154,'Fats and Greases'!E:F,2,FALSE)), "")</f>
        <v>24</v>
      </c>
      <c r="G5154" s="10">
        <f ca="1">_xlfn.IFNA((VLOOKUP(A5154,'Fats and Greases'!G:H,2,FALSE)), "")</f>
        <v>20.5</v>
      </c>
      <c r="H5154" s="10">
        <f ca="1">_xlfn.IFNA((VLOOKUP(A5154,'Fats and Greases'!I:J,2,FALSE)), "")</f>
        <v>24</v>
      </c>
      <c r="I5154" s="10">
        <f ca="1">_xlfn.IFNA((VLOOKUP(A5154,'Fats and Greases'!K:L,2,FALSE)), "")</f>
        <v>22.25</v>
      </c>
      <c r="J5154" s="10">
        <f ca="1">_xlfn.IFNA((VLOOKUP(A5154,'Fats and Greases'!M:N,2,FALSE)), "")</f>
        <v>22.25</v>
      </c>
      <c r="K5154" s="10">
        <f ca="1">_xlfn.IFNA((VLOOKUP($A5154,'Fats and Greases'!O:P,2,FALSE)), "")</f>
        <v>26.25</v>
      </c>
      <c r="L5154" s="10">
        <f ca="1">_xlfn.IFNA((VLOOKUP($A5154,'Fats and Greases'!Q:R,2,FALSE)), "")</f>
        <v>22.5</v>
      </c>
      <c r="M5154" s="10">
        <f ca="1">_xlfn.IFNA((VLOOKUP($A5154,'Fats and Greases'!S:T,2,FALSE)), "")</f>
        <v>25</v>
      </c>
    </row>
    <row r="5155" spans="1:13" x14ac:dyDescent="0.2">
      <c r="A5155" s="18">
        <v>43999</v>
      </c>
      <c r="B5155" s="19">
        <f t="shared" si="160"/>
        <v>6</v>
      </c>
      <c r="C5155" s="19">
        <f t="shared" si="161"/>
        <v>2020</v>
      </c>
      <c r="D5155" s="10">
        <f ca="1">_xlfn.IFNA((VLOOKUP(A5155,'Fats and Greases'!A:B,2,FALSE)), "")</f>
        <v>16</v>
      </c>
      <c r="E5155" s="10">
        <f ca="1">_xlfn.IFNA((VLOOKUP(A5155,'Fats and Greases'!C:D,2,FALSE)), "")</f>
        <v>17.5</v>
      </c>
      <c r="F5155" s="10">
        <f ca="1">_xlfn.IFNA((VLOOKUP(A5155,'Fats and Greases'!E:F,2,FALSE)), "")</f>
        <v>24</v>
      </c>
      <c r="G5155" s="10">
        <f ca="1">_xlfn.IFNA((VLOOKUP(A5155,'Fats and Greases'!G:H,2,FALSE)), "")</f>
        <v>20.5</v>
      </c>
      <c r="H5155" s="10">
        <f ca="1">_xlfn.IFNA((VLOOKUP(A5155,'Fats and Greases'!I:J,2,FALSE)), "")</f>
        <v>24</v>
      </c>
      <c r="I5155" s="10">
        <f ca="1">_xlfn.IFNA((VLOOKUP(A5155,'Fats and Greases'!K:L,2,FALSE)), "")</f>
        <v>22.25</v>
      </c>
      <c r="J5155" s="10">
        <f ca="1">_xlfn.IFNA((VLOOKUP(A5155,'Fats and Greases'!M:N,2,FALSE)), "")</f>
        <v>22.25</v>
      </c>
      <c r="K5155" s="10">
        <f ca="1">_xlfn.IFNA((VLOOKUP($A5155,'Fats and Greases'!O:P,2,FALSE)), "")</f>
        <v>26.25</v>
      </c>
      <c r="L5155" s="10">
        <f ca="1">_xlfn.IFNA((VLOOKUP($A5155,'Fats and Greases'!Q:R,2,FALSE)), "")</f>
        <v>22.5</v>
      </c>
      <c r="M5155" s="10">
        <f ca="1">_xlfn.IFNA((VLOOKUP($A5155,'Fats and Greases'!S:T,2,FALSE)), "")</f>
        <v>24</v>
      </c>
    </row>
    <row r="5156" spans="1:13" x14ac:dyDescent="0.2">
      <c r="A5156" s="18">
        <v>44000</v>
      </c>
      <c r="B5156" s="19">
        <f t="shared" si="160"/>
        <v>6</v>
      </c>
      <c r="C5156" s="19">
        <f t="shared" si="161"/>
        <v>2020</v>
      </c>
      <c r="D5156" s="10">
        <f ca="1">_xlfn.IFNA((VLOOKUP(A5156,'Fats and Greases'!A:B,2,FALSE)), "")</f>
        <v>16</v>
      </c>
      <c r="E5156" s="10">
        <f ca="1">_xlfn.IFNA((VLOOKUP(A5156,'Fats and Greases'!C:D,2,FALSE)), "")</f>
        <v>17.5</v>
      </c>
      <c r="F5156" s="10">
        <f ca="1">_xlfn.IFNA((VLOOKUP(A5156,'Fats and Greases'!E:F,2,FALSE)), "")</f>
        <v>23.75</v>
      </c>
      <c r="G5156" s="10">
        <f ca="1">_xlfn.IFNA((VLOOKUP(A5156,'Fats and Greases'!G:H,2,FALSE)), "")</f>
        <v>20.5</v>
      </c>
      <c r="H5156" s="10">
        <f ca="1">_xlfn.IFNA((VLOOKUP(A5156,'Fats and Greases'!I:J,2,FALSE)), "")</f>
        <v>24</v>
      </c>
      <c r="I5156" s="10">
        <f ca="1">_xlfn.IFNA((VLOOKUP(A5156,'Fats and Greases'!K:L,2,FALSE)), "")</f>
        <v>22.25</v>
      </c>
      <c r="J5156" s="10">
        <f ca="1">_xlfn.IFNA((VLOOKUP(A5156,'Fats and Greases'!M:N,2,FALSE)), "")</f>
        <v>22</v>
      </c>
      <c r="K5156" s="10">
        <f ca="1">_xlfn.IFNA((VLOOKUP($A5156,'Fats and Greases'!O:P,2,FALSE)), "")</f>
        <v>26.25</v>
      </c>
      <c r="L5156" s="10">
        <f ca="1">_xlfn.IFNA((VLOOKUP($A5156,'Fats and Greases'!Q:R,2,FALSE)), "")</f>
        <v>22.5</v>
      </c>
      <c r="M5156" s="10">
        <f ca="1">_xlfn.IFNA((VLOOKUP($A5156,'Fats and Greases'!S:T,2,FALSE)), "")</f>
        <v>22</v>
      </c>
    </row>
    <row r="5157" spans="1:13" x14ac:dyDescent="0.2">
      <c r="A5157" s="18">
        <v>44001</v>
      </c>
      <c r="B5157" s="19">
        <f t="shared" si="160"/>
        <v>6</v>
      </c>
      <c r="C5157" s="19">
        <f t="shared" si="161"/>
        <v>2020</v>
      </c>
      <c r="D5157" s="10">
        <f ca="1">_xlfn.IFNA((VLOOKUP(A5157,'Fats and Greases'!A:B,2,FALSE)), "")</f>
        <v>16</v>
      </c>
      <c r="E5157" s="10">
        <f ca="1">_xlfn.IFNA((VLOOKUP(A5157,'Fats and Greases'!C:D,2,FALSE)), "")</f>
        <v>17.5</v>
      </c>
      <c r="F5157" s="10">
        <f ca="1">_xlfn.IFNA((VLOOKUP(A5157,'Fats and Greases'!E:F,2,FALSE)), "")</f>
        <v>23.75</v>
      </c>
      <c r="G5157" s="10">
        <f ca="1">_xlfn.IFNA((VLOOKUP(A5157,'Fats and Greases'!G:H,2,FALSE)), "")</f>
        <v>20.5</v>
      </c>
      <c r="H5157" s="10">
        <f ca="1">_xlfn.IFNA((VLOOKUP(A5157,'Fats and Greases'!I:J,2,FALSE)), "")</f>
        <v>24</v>
      </c>
      <c r="I5157" s="10">
        <f ca="1">_xlfn.IFNA((VLOOKUP(A5157,'Fats and Greases'!K:L,2,FALSE)), "")</f>
        <v>22.25</v>
      </c>
      <c r="J5157" s="10">
        <f ca="1">_xlfn.IFNA((VLOOKUP(A5157,'Fats and Greases'!M:N,2,FALSE)), "")</f>
        <v>22</v>
      </c>
      <c r="K5157" s="10">
        <f ca="1">_xlfn.IFNA((VLOOKUP($A5157,'Fats and Greases'!O:P,2,FALSE)), "")</f>
        <v>26.25</v>
      </c>
      <c r="L5157" s="10">
        <f ca="1">_xlfn.IFNA((VLOOKUP($A5157,'Fats and Greases'!Q:R,2,FALSE)), "")</f>
        <v>22.5</v>
      </c>
      <c r="M5157" s="10">
        <f ca="1">_xlfn.IFNA((VLOOKUP($A5157,'Fats and Greases'!S:T,2,FALSE)), "")</f>
        <v>22</v>
      </c>
    </row>
    <row r="5158" spans="1:13" x14ac:dyDescent="0.2">
      <c r="A5158" s="18">
        <v>44004</v>
      </c>
      <c r="B5158" s="19">
        <f t="shared" si="160"/>
        <v>6</v>
      </c>
      <c r="C5158" s="19">
        <f t="shared" si="161"/>
        <v>2020</v>
      </c>
      <c r="D5158" s="10">
        <f ca="1">_xlfn.IFNA((VLOOKUP(A5158,'Fats and Greases'!A:B,2,FALSE)), "")</f>
        <v>16</v>
      </c>
      <c r="E5158" s="10">
        <f ca="1">_xlfn.IFNA((VLOOKUP(A5158,'Fats and Greases'!C:D,2,FALSE)), "")</f>
        <v>17.5</v>
      </c>
      <c r="F5158" s="10">
        <f ca="1">_xlfn.IFNA((VLOOKUP(A5158,'Fats and Greases'!E:F,2,FALSE)), "")</f>
        <v>23.75</v>
      </c>
      <c r="G5158" s="10">
        <f ca="1">_xlfn.IFNA((VLOOKUP(A5158,'Fats and Greases'!G:H,2,FALSE)), "")</f>
        <v>20.5</v>
      </c>
      <c r="H5158" s="10">
        <f ca="1">_xlfn.IFNA((VLOOKUP(A5158,'Fats and Greases'!I:J,2,FALSE)), "")</f>
        <v>24</v>
      </c>
      <c r="I5158" s="10">
        <f ca="1">_xlfn.IFNA((VLOOKUP(A5158,'Fats and Greases'!K:L,2,FALSE)), "")</f>
        <v>22.25</v>
      </c>
      <c r="J5158" s="10">
        <f ca="1">_xlfn.IFNA((VLOOKUP(A5158,'Fats and Greases'!M:N,2,FALSE)), "")</f>
        <v>22</v>
      </c>
      <c r="K5158" s="10">
        <f ca="1">_xlfn.IFNA((VLOOKUP($A5158,'Fats and Greases'!O:P,2,FALSE)), "")</f>
        <v>26.25</v>
      </c>
      <c r="L5158" s="10">
        <f ca="1">_xlfn.IFNA((VLOOKUP($A5158,'Fats and Greases'!Q:R,2,FALSE)), "")</f>
        <v>22.5</v>
      </c>
      <c r="M5158" s="10">
        <f ca="1">_xlfn.IFNA((VLOOKUP($A5158,'Fats and Greases'!S:T,2,FALSE)), "")</f>
        <v>22</v>
      </c>
    </row>
    <row r="5159" spans="1:13" x14ac:dyDescent="0.2">
      <c r="A5159" s="18">
        <v>44005</v>
      </c>
      <c r="B5159" s="19">
        <f t="shared" si="160"/>
        <v>6</v>
      </c>
      <c r="C5159" s="19">
        <f t="shared" si="161"/>
        <v>2020</v>
      </c>
      <c r="D5159" s="10">
        <f ca="1">_xlfn.IFNA((VLOOKUP(A5159,'Fats and Greases'!A:B,2,FALSE)), "")</f>
        <v>16</v>
      </c>
      <c r="E5159" s="10">
        <f ca="1">_xlfn.IFNA((VLOOKUP(A5159,'Fats and Greases'!C:D,2,FALSE)), "")</f>
        <v>17.5</v>
      </c>
      <c r="F5159" s="10">
        <f ca="1">_xlfn.IFNA((VLOOKUP(A5159,'Fats and Greases'!E:F,2,FALSE)), "")</f>
        <v>23.75</v>
      </c>
      <c r="G5159" s="10">
        <f ca="1">_xlfn.IFNA((VLOOKUP(A5159,'Fats and Greases'!G:H,2,FALSE)), "")</f>
        <v>20.5</v>
      </c>
      <c r="H5159" s="10">
        <f ca="1">_xlfn.IFNA((VLOOKUP(A5159,'Fats and Greases'!I:J,2,FALSE)), "")</f>
        <v>24</v>
      </c>
      <c r="I5159" s="10">
        <f ca="1">_xlfn.IFNA((VLOOKUP(A5159,'Fats and Greases'!K:L,2,FALSE)), "")</f>
        <v>21.25</v>
      </c>
      <c r="J5159" s="10">
        <f ca="1">_xlfn.IFNA((VLOOKUP(A5159,'Fats and Greases'!M:N,2,FALSE)), "")</f>
        <v>22</v>
      </c>
      <c r="K5159" s="10">
        <f ca="1">_xlfn.IFNA((VLOOKUP($A5159,'Fats and Greases'!O:P,2,FALSE)), "")</f>
        <v>26.25</v>
      </c>
      <c r="L5159" s="10">
        <f ca="1">_xlfn.IFNA((VLOOKUP($A5159,'Fats and Greases'!Q:R,2,FALSE)), "")</f>
        <v>22.5</v>
      </c>
      <c r="M5159" s="10">
        <f ca="1">_xlfn.IFNA((VLOOKUP($A5159,'Fats and Greases'!S:T,2,FALSE)), "")</f>
        <v>22</v>
      </c>
    </row>
    <row r="5160" spans="1:13" x14ac:dyDescent="0.2">
      <c r="A5160" s="18">
        <v>44006</v>
      </c>
      <c r="B5160" s="19">
        <f t="shared" si="160"/>
        <v>6</v>
      </c>
      <c r="C5160" s="19">
        <f t="shared" si="161"/>
        <v>2020</v>
      </c>
      <c r="D5160" s="10">
        <f ca="1">_xlfn.IFNA((VLOOKUP(A5160,'Fats and Greases'!A:B,2,FALSE)), "")</f>
        <v>16</v>
      </c>
      <c r="E5160" s="10">
        <f ca="1">_xlfn.IFNA((VLOOKUP(A5160,'Fats and Greases'!C:D,2,FALSE)), "")</f>
        <v>17.5</v>
      </c>
      <c r="F5160" s="10">
        <f ca="1">_xlfn.IFNA((VLOOKUP(A5160,'Fats and Greases'!E:F,2,FALSE)), "")</f>
        <v>23.75</v>
      </c>
      <c r="G5160" s="10">
        <f ca="1">_xlfn.IFNA((VLOOKUP(A5160,'Fats and Greases'!G:H,2,FALSE)), "")</f>
        <v>20.5</v>
      </c>
      <c r="H5160" s="10">
        <f ca="1">_xlfn.IFNA((VLOOKUP(A5160,'Fats and Greases'!I:J,2,FALSE)), "")</f>
        <v>24</v>
      </c>
      <c r="I5160" s="10">
        <f ca="1">_xlfn.IFNA((VLOOKUP(A5160,'Fats and Greases'!K:L,2,FALSE)), "")</f>
        <v>21.25</v>
      </c>
      <c r="J5160" s="10">
        <f ca="1">_xlfn.IFNA((VLOOKUP(A5160,'Fats and Greases'!M:N,2,FALSE)), "")</f>
        <v>22</v>
      </c>
      <c r="K5160" s="10">
        <f ca="1">_xlfn.IFNA((VLOOKUP($A5160,'Fats and Greases'!O:P,2,FALSE)), "")</f>
        <v>26.25</v>
      </c>
      <c r="L5160" s="10">
        <f ca="1">_xlfn.IFNA((VLOOKUP($A5160,'Fats and Greases'!Q:R,2,FALSE)), "")</f>
        <v>22.5</v>
      </c>
      <c r="M5160" s="10">
        <f ca="1">_xlfn.IFNA((VLOOKUP($A5160,'Fats and Greases'!S:T,2,FALSE)), "")</f>
        <v>22</v>
      </c>
    </row>
    <row r="5161" spans="1:13" x14ac:dyDescent="0.2">
      <c r="A5161" s="18">
        <v>44007</v>
      </c>
      <c r="B5161" s="19">
        <f t="shared" si="160"/>
        <v>6</v>
      </c>
      <c r="C5161" s="19">
        <f t="shared" si="161"/>
        <v>2020</v>
      </c>
      <c r="D5161" s="10">
        <f ca="1">_xlfn.IFNA((VLOOKUP(A5161,'Fats and Greases'!A:B,2,FALSE)), "")</f>
        <v>16</v>
      </c>
      <c r="E5161" s="10">
        <f ca="1">_xlfn.IFNA((VLOOKUP(A5161,'Fats and Greases'!C:D,2,FALSE)), "")</f>
        <v>17.5</v>
      </c>
      <c r="F5161" s="10">
        <f ca="1">_xlfn.IFNA((VLOOKUP(A5161,'Fats and Greases'!E:F,2,FALSE)), "")</f>
        <v>23.5</v>
      </c>
      <c r="G5161" s="10">
        <f ca="1">_xlfn.IFNA((VLOOKUP(A5161,'Fats and Greases'!G:H,2,FALSE)), "")</f>
        <v>20.5</v>
      </c>
      <c r="H5161" s="10">
        <f ca="1">_xlfn.IFNA((VLOOKUP(A5161,'Fats and Greases'!I:J,2,FALSE)), "")</f>
        <v>24</v>
      </c>
      <c r="I5161" s="10">
        <f ca="1">_xlfn.IFNA((VLOOKUP(A5161,'Fats and Greases'!K:L,2,FALSE)), "")</f>
        <v>21.25</v>
      </c>
      <c r="J5161" s="10">
        <f ca="1">_xlfn.IFNA((VLOOKUP(A5161,'Fats and Greases'!M:N,2,FALSE)), "")</f>
        <v>22</v>
      </c>
      <c r="K5161" s="10">
        <f ca="1">_xlfn.IFNA((VLOOKUP($A5161,'Fats and Greases'!O:P,2,FALSE)), "")</f>
        <v>26.25</v>
      </c>
      <c r="L5161" s="10">
        <f ca="1">_xlfn.IFNA((VLOOKUP($A5161,'Fats and Greases'!Q:R,2,FALSE)), "")</f>
        <v>22.5</v>
      </c>
      <c r="M5161" s="10">
        <f ca="1">_xlfn.IFNA((VLOOKUP($A5161,'Fats and Greases'!S:T,2,FALSE)), "")</f>
        <v>22</v>
      </c>
    </row>
    <row r="5162" spans="1:13" x14ac:dyDescent="0.2">
      <c r="A5162" s="18">
        <v>44008</v>
      </c>
      <c r="B5162" s="19">
        <f t="shared" si="160"/>
        <v>6</v>
      </c>
      <c r="C5162" s="19">
        <f t="shared" si="161"/>
        <v>2020</v>
      </c>
      <c r="D5162" s="10">
        <f ca="1">_xlfn.IFNA((VLOOKUP(A5162,'Fats and Greases'!A:B,2,FALSE)), "")</f>
        <v>16</v>
      </c>
      <c r="E5162" s="10">
        <f ca="1">_xlfn.IFNA((VLOOKUP(A5162,'Fats and Greases'!C:D,2,FALSE)), "")</f>
        <v>17.5</v>
      </c>
      <c r="F5162" s="10">
        <f ca="1">_xlfn.IFNA((VLOOKUP(A5162,'Fats and Greases'!E:F,2,FALSE)), "")</f>
        <v>23.5</v>
      </c>
      <c r="G5162" s="10">
        <f ca="1">_xlfn.IFNA((VLOOKUP(A5162,'Fats and Greases'!G:H,2,FALSE)), "")</f>
        <v>20.5</v>
      </c>
      <c r="H5162" s="10">
        <f ca="1">_xlfn.IFNA((VLOOKUP(A5162,'Fats and Greases'!I:J,2,FALSE)), "")</f>
        <v>24</v>
      </c>
      <c r="I5162" s="10">
        <f ca="1">_xlfn.IFNA((VLOOKUP(A5162,'Fats and Greases'!K:L,2,FALSE)), "")</f>
        <v>21.25</v>
      </c>
      <c r="J5162" s="10">
        <f ca="1">_xlfn.IFNA((VLOOKUP(A5162,'Fats and Greases'!M:N,2,FALSE)), "")</f>
        <v>22</v>
      </c>
      <c r="K5162" s="10">
        <f ca="1">_xlfn.IFNA((VLOOKUP($A5162,'Fats and Greases'!O:P,2,FALSE)), "")</f>
        <v>26.25</v>
      </c>
      <c r="L5162" s="10">
        <f ca="1">_xlfn.IFNA((VLOOKUP($A5162,'Fats and Greases'!Q:R,2,FALSE)), "")</f>
        <v>22.5</v>
      </c>
      <c r="M5162" s="10">
        <f ca="1">_xlfn.IFNA((VLOOKUP($A5162,'Fats and Greases'!S:T,2,FALSE)), "")</f>
        <v>22</v>
      </c>
    </row>
    <row r="5163" spans="1:13" x14ac:dyDescent="0.2">
      <c r="A5163" s="18">
        <v>44011</v>
      </c>
      <c r="B5163" s="19">
        <f t="shared" si="160"/>
        <v>6</v>
      </c>
      <c r="C5163" s="19">
        <f t="shared" si="161"/>
        <v>2020</v>
      </c>
      <c r="D5163" s="10">
        <f ca="1">_xlfn.IFNA((VLOOKUP(A5163,'Fats and Greases'!A:B,2,FALSE)), "")</f>
        <v>16</v>
      </c>
      <c r="E5163" s="10">
        <f ca="1">_xlfn.IFNA((VLOOKUP(A5163,'Fats and Greases'!C:D,2,FALSE)), "")</f>
        <v>17.5</v>
      </c>
      <c r="F5163" s="10">
        <f ca="1">_xlfn.IFNA((VLOOKUP(A5163,'Fats and Greases'!E:F,2,FALSE)), "")</f>
        <v>23.5</v>
      </c>
      <c r="G5163" s="10">
        <f ca="1">_xlfn.IFNA((VLOOKUP(A5163,'Fats and Greases'!G:H,2,FALSE)), "")</f>
        <v>20.5</v>
      </c>
      <c r="H5163" s="10">
        <f ca="1">_xlfn.IFNA((VLOOKUP(A5163,'Fats and Greases'!I:J,2,FALSE)), "")</f>
        <v>24</v>
      </c>
      <c r="I5163" s="10">
        <f ca="1">_xlfn.IFNA((VLOOKUP(A5163,'Fats and Greases'!K:L,2,FALSE)), "")</f>
        <v>21.25</v>
      </c>
      <c r="J5163" s="10">
        <f ca="1">_xlfn.IFNA((VLOOKUP(A5163,'Fats and Greases'!M:N,2,FALSE)), "")</f>
        <v>22</v>
      </c>
      <c r="K5163" s="10">
        <f ca="1">_xlfn.IFNA((VLOOKUP($A5163,'Fats and Greases'!O:P,2,FALSE)), "")</f>
        <v>26.25</v>
      </c>
      <c r="L5163" s="10">
        <f ca="1">_xlfn.IFNA((VLOOKUP($A5163,'Fats and Greases'!Q:R,2,FALSE)), "")</f>
        <v>22.5</v>
      </c>
      <c r="M5163" s="10">
        <f ca="1">_xlfn.IFNA((VLOOKUP($A5163,'Fats and Greases'!S:T,2,FALSE)), "")</f>
        <v>22</v>
      </c>
    </row>
    <row r="5164" spans="1:13" x14ac:dyDescent="0.2">
      <c r="A5164" s="18">
        <v>44012</v>
      </c>
      <c r="B5164" s="19">
        <f t="shared" si="160"/>
        <v>6</v>
      </c>
      <c r="C5164" s="19">
        <f t="shared" si="161"/>
        <v>2020</v>
      </c>
      <c r="D5164" s="10">
        <f ca="1">_xlfn.IFNA((VLOOKUP(A5164,'Fats and Greases'!A:B,2,FALSE)), "")</f>
        <v>16</v>
      </c>
      <c r="E5164" s="10">
        <f ca="1">_xlfn.IFNA((VLOOKUP(A5164,'Fats and Greases'!C:D,2,FALSE)), "")</f>
        <v>17.5</v>
      </c>
      <c r="F5164" s="10">
        <f ca="1">_xlfn.IFNA((VLOOKUP(A5164,'Fats and Greases'!E:F,2,FALSE)), "")</f>
        <v>23.5</v>
      </c>
      <c r="G5164" s="10">
        <f ca="1">_xlfn.IFNA((VLOOKUP(A5164,'Fats and Greases'!G:H,2,FALSE)), "")</f>
        <v>20.5</v>
      </c>
      <c r="H5164" s="10">
        <f ca="1">_xlfn.IFNA((VLOOKUP(A5164,'Fats and Greases'!I:J,2,FALSE)), "")</f>
        <v>24</v>
      </c>
      <c r="I5164" s="10">
        <f ca="1">_xlfn.IFNA((VLOOKUP(A5164,'Fats and Greases'!K:L,2,FALSE)), "")</f>
        <v>20</v>
      </c>
      <c r="J5164" s="10">
        <f ca="1">_xlfn.IFNA((VLOOKUP(A5164,'Fats and Greases'!M:N,2,FALSE)), "")</f>
        <v>22</v>
      </c>
      <c r="K5164" s="10">
        <f ca="1">_xlfn.IFNA((VLOOKUP($A5164,'Fats and Greases'!O:P,2,FALSE)), "")</f>
        <v>26.25</v>
      </c>
      <c r="L5164" s="10">
        <f ca="1">_xlfn.IFNA((VLOOKUP($A5164,'Fats and Greases'!Q:R,2,FALSE)), "")</f>
        <v>22.5</v>
      </c>
      <c r="M5164" s="10">
        <f ca="1">_xlfn.IFNA((VLOOKUP($A5164,'Fats and Greases'!S:T,2,FALSE)), "")</f>
        <v>22</v>
      </c>
    </row>
    <row r="5165" spans="1:13" x14ac:dyDescent="0.2">
      <c r="A5165" s="18">
        <v>44013</v>
      </c>
      <c r="B5165" s="19">
        <f t="shared" si="160"/>
        <v>7</v>
      </c>
      <c r="C5165" s="19">
        <f t="shared" si="161"/>
        <v>2020</v>
      </c>
      <c r="D5165" s="10">
        <f ca="1">_xlfn.IFNA((VLOOKUP(A5165,'Fats and Greases'!A:B,2,FALSE)), "")</f>
        <v>16</v>
      </c>
      <c r="E5165" s="10">
        <f ca="1">_xlfn.IFNA((VLOOKUP(A5165,'Fats and Greases'!C:D,2,FALSE)), "")</f>
        <v>17.5</v>
      </c>
      <c r="F5165" s="10">
        <f ca="1">_xlfn.IFNA((VLOOKUP(A5165,'Fats and Greases'!E:F,2,FALSE)), "")</f>
        <v>23.5</v>
      </c>
      <c r="G5165" s="10">
        <f ca="1">_xlfn.IFNA((VLOOKUP(A5165,'Fats and Greases'!G:H,2,FALSE)), "")</f>
        <v>20.5</v>
      </c>
      <c r="H5165" s="10">
        <f ca="1">_xlfn.IFNA((VLOOKUP(A5165,'Fats and Greases'!I:J,2,FALSE)), "")</f>
        <v>24</v>
      </c>
      <c r="I5165" s="10">
        <f ca="1">_xlfn.IFNA((VLOOKUP(A5165,'Fats and Greases'!K:L,2,FALSE)), "")</f>
        <v>20</v>
      </c>
      <c r="J5165" s="10">
        <f ca="1">_xlfn.IFNA((VLOOKUP(A5165,'Fats and Greases'!M:N,2,FALSE)), "")</f>
        <v>22</v>
      </c>
      <c r="K5165" s="10">
        <f ca="1">_xlfn.IFNA((VLOOKUP($A5165,'Fats and Greases'!O:P,2,FALSE)), "")</f>
        <v>26.25</v>
      </c>
      <c r="L5165" s="10">
        <f ca="1">_xlfn.IFNA((VLOOKUP($A5165,'Fats and Greases'!Q:R,2,FALSE)), "")</f>
        <v>22.5</v>
      </c>
      <c r="M5165" s="10">
        <f ca="1">_xlfn.IFNA((VLOOKUP($A5165,'Fats and Greases'!S:T,2,FALSE)), "")</f>
        <v>22</v>
      </c>
    </row>
    <row r="5166" spans="1:13" x14ac:dyDescent="0.2">
      <c r="A5166" s="18">
        <v>44014</v>
      </c>
      <c r="B5166" s="19">
        <f t="shared" si="160"/>
        <v>7</v>
      </c>
      <c r="C5166" s="19">
        <f t="shared" si="161"/>
        <v>2020</v>
      </c>
      <c r="D5166" s="10">
        <f ca="1">_xlfn.IFNA((VLOOKUP(A5166,'Fats and Greases'!A:B,2,FALSE)), "")</f>
        <v>16</v>
      </c>
      <c r="E5166" s="10">
        <f ca="1">_xlfn.IFNA((VLOOKUP(A5166,'Fats and Greases'!C:D,2,FALSE)), "")</f>
        <v>17.5</v>
      </c>
      <c r="F5166" s="10">
        <f ca="1">_xlfn.IFNA((VLOOKUP(A5166,'Fats and Greases'!E:F,2,FALSE)), "")</f>
        <v>23.5</v>
      </c>
      <c r="G5166" s="10">
        <f ca="1">_xlfn.IFNA((VLOOKUP(A5166,'Fats and Greases'!G:H,2,FALSE)), "")</f>
        <v>20.5</v>
      </c>
      <c r="H5166" s="10">
        <f ca="1">_xlfn.IFNA((VLOOKUP(A5166,'Fats and Greases'!I:J,2,FALSE)), "")</f>
        <v>24</v>
      </c>
      <c r="I5166" s="10">
        <f ca="1">_xlfn.IFNA((VLOOKUP(A5166,'Fats and Greases'!K:L,2,FALSE)), "")</f>
        <v>20</v>
      </c>
      <c r="J5166" s="10">
        <f ca="1">_xlfn.IFNA((VLOOKUP(A5166,'Fats and Greases'!M:N,2,FALSE)), "")</f>
        <v>22</v>
      </c>
      <c r="K5166" s="10">
        <f ca="1">_xlfn.IFNA((VLOOKUP($A5166,'Fats and Greases'!O:P,2,FALSE)), "")</f>
        <v>26.25</v>
      </c>
      <c r="L5166" s="10">
        <f ca="1">_xlfn.IFNA((VLOOKUP($A5166,'Fats and Greases'!Q:R,2,FALSE)), "")</f>
        <v>22.5</v>
      </c>
      <c r="M5166" s="10">
        <f ca="1">_xlfn.IFNA((VLOOKUP($A5166,'Fats and Greases'!S:T,2,FALSE)), "")</f>
        <v>22</v>
      </c>
    </row>
    <row r="5167" spans="1:13" x14ac:dyDescent="0.2">
      <c r="A5167" s="18">
        <v>44015</v>
      </c>
      <c r="B5167" s="19">
        <f t="shared" si="160"/>
        <v>7</v>
      </c>
      <c r="C5167" s="19">
        <f t="shared" si="161"/>
        <v>2020</v>
      </c>
      <c r="D5167" s="10" t="str">
        <f ca="1">_xlfn.IFNA((VLOOKUP(A5167,'Fats and Greases'!A:B,2,FALSE)), "")</f>
        <v/>
      </c>
      <c r="E5167" s="10" t="str">
        <f ca="1">_xlfn.IFNA((VLOOKUP(A5167,'Fats and Greases'!C:D,2,FALSE)), "")</f>
        <v/>
      </c>
      <c r="F5167" s="10" t="str">
        <f ca="1">_xlfn.IFNA((VLOOKUP(A5167,'Fats and Greases'!E:F,2,FALSE)), "")</f>
        <v/>
      </c>
      <c r="G5167" s="10" t="str">
        <f ca="1">_xlfn.IFNA((VLOOKUP(A5167,'Fats and Greases'!G:H,2,FALSE)), "")</f>
        <v/>
      </c>
      <c r="H5167" s="10" t="str">
        <f ca="1">_xlfn.IFNA((VLOOKUP(A5167,'Fats and Greases'!I:J,2,FALSE)), "")</f>
        <v/>
      </c>
      <c r="I5167" s="10" t="str">
        <f ca="1">_xlfn.IFNA((VLOOKUP(A5167,'Fats and Greases'!K:L,2,FALSE)), "")</f>
        <v/>
      </c>
      <c r="J5167" s="10" t="str">
        <f ca="1">_xlfn.IFNA((VLOOKUP(A5167,'Fats and Greases'!M:N,2,FALSE)), "")</f>
        <v/>
      </c>
      <c r="K5167" s="10" t="str">
        <f ca="1">_xlfn.IFNA((VLOOKUP($A5167,'Fats and Greases'!O:P,2,FALSE)), "")</f>
        <v/>
      </c>
      <c r="L5167" s="10" t="str">
        <f ca="1">_xlfn.IFNA((VLOOKUP($A5167,'Fats and Greases'!Q:R,2,FALSE)), "")</f>
        <v/>
      </c>
      <c r="M5167" s="10" t="str">
        <f ca="1">_xlfn.IFNA((VLOOKUP($A5167,'Fats and Greases'!S:T,2,FALSE)), "")</f>
        <v/>
      </c>
    </row>
    <row r="5168" spans="1:13" x14ac:dyDescent="0.2">
      <c r="A5168" s="18">
        <v>44018</v>
      </c>
      <c r="B5168" s="19">
        <f t="shared" si="160"/>
        <v>7</v>
      </c>
      <c r="C5168" s="19">
        <f t="shared" si="161"/>
        <v>2020</v>
      </c>
      <c r="D5168" s="10">
        <f ca="1">_xlfn.IFNA((VLOOKUP(A5168,'Fats and Greases'!A:B,2,FALSE)), "")</f>
        <v>16</v>
      </c>
      <c r="E5168" s="10">
        <f ca="1">_xlfn.IFNA((VLOOKUP(A5168,'Fats and Greases'!C:D,2,FALSE)), "")</f>
        <v>17.5</v>
      </c>
      <c r="F5168" s="10">
        <f ca="1">_xlfn.IFNA((VLOOKUP(A5168,'Fats and Greases'!E:F,2,FALSE)), "")</f>
        <v>23.5</v>
      </c>
      <c r="G5168" s="10">
        <f ca="1">_xlfn.IFNA((VLOOKUP(A5168,'Fats and Greases'!G:H,2,FALSE)), "")</f>
        <v>20.5</v>
      </c>
      <c r="H5168" s="10">
        <f ca="1">_xlfn.IFNA((VLOOKUP(A5168,'Fats and Greases'!I:J,2,FALSE)), "")</f>
        <v>24</v>
      </c>
      <c r="I5168" s="10">
        <f ca="1">_xlfn.IFNA((VLOOKUP(A5168,'Fats and Greases'!K:L,2,FALSE)), "")</f>
        <v>20</v>
      </c>
      <c r="J5168" s="10">
        <f ca="1">_xlfn.IFNA((VLOOKUP(A5168,'Fats and Greases'!M:N,2,FALSE)), "")</f>
        <v>22</v>
      </c>
      <c r="K5168" s="10">
        <f ca="1">_xlfn.IFNA((VLOOKUP($A5168,'Fats and Greases'!O:P,2,FALSE)), "")</f>
        <v>26.25</v>
      </c>
      <c r="L5168" s="10">
        <f ca="1">_xlfn.IFNA((VLOOKUP($A5168,'Fats and Greases'!Q:R,2,FALSE)), "")</f>
        <v>22.5</v>
      </c>
      <c r="M5168" s="10">
        <f ca="1">_xlfn.IFNA((VLOOKUP($A5168,'Fats and Greases'!S:T,2,FALSE)), "")</f>
        <v>22</v>
      </c>
    </row>
    <row r="5169" spans="1:13" x14ac:dyDescent="0.2">
      <c r="A5169" s="18">
        <v>44019</v>
      </c>
      <c r="B5169" s="19">
        <f t="shared" si="160"/>
        <v>7</v>
      </c>
      <c r="C5169" s="19">
        <f t="shared" si="161"/>
        <v>2020</v>
      </c>
      <c r="D5169" s="10">
        <f ca="1">_xlfn.IFNA((VLOOKUP(A5169,'Fats and Greases'!A:B,2,FALSE)), "")</f>
        <v>16</v>
      </c>
      <c r="E5169" s="10">
        <f ca="1">_xlfn.IFNA((VLOOKUP(A5169,'Fats and Greases'!C:D,2,FALSE)), "")</f>
        <v>17.5</v>
      </c>
      <c r="F5169" s="10">
        <f ca="1">_xlfn.IFNA((VLOOKUP(A5169,'Fats and Greases'!E:F,2,FALSE)), "")</f>
        <v>23.5</v>
      </c>
      <c r="G5169" s="10">
        <f ca="1">_xlfn.IFNA((VLOOKUP(A5169,'Fats and Greases'!G:H,2,FALSE)), "")</f>
        <v>20.5</v>
      </c>
      <c r="H5169" s="10">
        <f ca="1">_xlfn.IFNA((VLOOKUP(A5169,'Fats and Greases'!I:J,2,FALSE)), "")</f>
        <v>24</v>
      </c>
      <c r="I5169" s="10">
        <f ca="1">_xlfn.IFNA((VLOOKUP(A5169,'Fats and Greases'!K:L,2,FALSE)), "")</f>
        <v>20</v>
      </c>
      <c r="J5169" s="10">
        <f ca="1">_xlfn.IFNA((VLOOKUP(A5169,'Fats and Greases'!M:N,2,FALSE)), "")</f>
        <v>22</v>
      </c>
      <c r="K5169" s="10">
        <f ca="1">_xlfn.IFNA((VLOOKUP($A5169,'Fats and Greases'!O:P,2,FALSE)), "")</f>
        <v>26.25</v>
      </c>
      <c r="L5169" s="10">
        <f ca="1">_xlfn.IFNA((VLOOKUP($A5169,'Fats and Greases'!Q:R,2,FALSE)), "")</f>
        <v>22.5</v>
      </c>
      <c r="M5169" s="10">
        <f ca="1">_xlfn.IFNA((VLOOKUP($A5169,'Fats and Greases'!S:T,2,FALSE)), "")</f>
        <v>22</v>
      </c>
    </row>
    <row r="5170" spans="1:13" x14ac:dyDescent="0.2">
      <c r="A5170" s="18">
        <v>44020</v>
      </c>
      <c r="B5170" s="19">
        <f t="shared" si="160"/>
        <v>7</v>
      </c>
      <c r="C5170" s="19">
        <f t="shared" si="161"/>
        <v>2020</v>
      </c>
      <c r="D5170" s="10">
        <f ca="1">_xlfn.IFNA((VLOOKUP(A5170,'Fats and Greases'!A:B,2,FALSE)), "")</f>
        <v>16</v>
      </c>
      <c r="E5170" s="10">
        <f ca="1">_xlfn.IFNA((VLOOKUP(A5170,'Fats and Greases'!C:D,2,FALSE)), "")</f>
        <v>17.5</v>
      </c>
      <c r="F5170" s="10">
        <f ca="1">_xlfn.IFNA((VLOOKUP(A5170,'Fats and Greases'!E:F,2,FALSE)), "")</f>
        <v>23.5</v>
      </c>
      <c r="G5170" s="10">
        <f ca="1">_xlfn.IFNA((VLOOKUP(A5170,'Fats and Greases'!G:H,2,FALSE)), "")</f>
        <v>20.5</v>
      </c>
      <c r="H5170" s="10">
        <f ca="1">_xlfn.IFNA((VLOOKUP(A5170,'Fats and Greases'!I:J,2,FALSE)), "")</f>
        <v>24</v>
      </c>
      <c r="I5170" s="10">
        <f ca="1">_xlfn.IFNA((VLOOKUP(A5170,'Fats and Greases'!K:L,2,FALSE)), "")</f>
        <v>20</v>
      </c>
      <c r="J5170" s="10">
        <f ca="1">_xlfn.IFNA((VLOOKUP(A5170,'Fats and Greases'!M:N,2,FALSE)), "")</f>
        <v>22</v>
      </c>
      <c r="K5170" s="10">
        <f ca="1">_xlfn.IFNA((VLOOKUP($A5170,'Fats and Greases'!O:P,2,FALSE)), "")</f>
        <v>26.25</v>
      </c>
      <c r="L5170" s="10">
        <f ca="1">_xlfn.IFNA((VLOOKUP($A5170,'Fats and Greases'!Q:R,2,FALSE)), "")</f>
        <v>22.5</v>
      </c>
      <c r="M5170" s="10">
        <f ca="1">_xlfn.IFNA((VLOOKUP($A5170,'Fats and Greases'!S:T,2,FALSE)), "")</f>
        <v>22</v>
      </c>
    </row>
    <row r="5171" spans="1:13" x14ac:dyDescent="0.2">
      <c r="A5171" s="18">
        <v>44021</v>
      </c>
      <c r="B5171" s="19">
        <f t="shared" si="160"/>
        <v>7</v>
      </c>
      <c r="C5171" s="19">
        <f t="shared" si="161"/>
        <v>2020</v>
      </c>
      <c r="D5171" s="10">
        <f ca="1">_xlfn.IFNA((VLOOKUP(A5171,'Fats and Greases'!A:B,2,FALSE)), "")</f>
        <v>16</v>
      </c>
      <c r="E5171" s="10">
        <f ca="1">_xlfn.IFNA((VLOOKUP(A5171,'Fats and Greases'!C:D,2,FALSE)), "")</f>
        <v>17.5</v>
      </c>
      <c r="F5171" s="10">
        <f ca="1">_xlfn.IFNA((VLOOKUP(A5171,'Fats and Greases'!E:F,2,FALSE)), "")</f>
        <v>23.5</v>
      </c>
      <c r="G5171" s="10">
        <f ca="1">_xlfn.IFNA((VLOOKUP(A5171,'Fats and Greases'!G:H,2,FALSE)), "")</f>
        <v>20.5</v>
      </c>
      <c r="H5171" s="10">
        <f ca="1">_xlfn.IFNA((VLOOKUP(A5171,'Fats and Greases'!I:J,2,FALSE)), "")</f>
        <v>24</v>
      </c>
      <c r="I5171" s="10">
        <f ca="1">_xlfn.IFNA((VLOOKUP(A5171,'Fats and Greases'!K:L,2,FALSE)), "")</f>
        <v>20</v>
      </c>
      <c r="J5171" s="10">
        <f ca="1">_xlfn.IFNA((VLOOKUP(A5171,'Fats and Greases'!M:N,2,FALSE)), "")</f>
        <v>22</v>
      </c>
      <c r="K5171" s="10">
        <f ca="1">_xlfn.IFNA((VLOOKUP($A5171,'Fats and Greases'!O:P,2,FALSE)), "")</f>
        <v>25.5</v>
      </c>
      <c r="L5171" s="10">
        <f ca="1">_xlfn.IFNA((VLOOKUP($A5171,'Fats and Greases'!Q:R,2,FALSE)), "")</f>
        <v>22.5</v>
      </c>
      <c r="M5171" s="10">
        <f ca="1">_xlfn.IFNA((VLOOKUP($A5171,'Fats and Greases'!S:T,2,FALSE)), "")</f>
        <v>21</v>
      </c>
    </row>
    <row r="5172" spans="1:13" x14ac:dyDescent="0.2">
      <c r="A5172" s="18">
        <v>44022</v>
      </c>
      <c r="B5172" s="19">
        <f t="shared" si="160"/>
        <v>7</v>
      </c>
      <c r="C5172" s="19">
        <f t="shared" si="161"/>
        <v>2020</v>
      </c>
      <c r="D5172" s="10">
        <f ca="1">_xlfn.IFNA((VLOOKUP(A5172,'Fats and Greases'!A:B,2,FALSE)), "")</f>
        <v>16</v>
      </c>
      <c r="E5172" s="10">
        <f ca="1">_xlfn.IFNA((VLOOKUP(A5172,'Fats and Greases'!C:D,2,FALSE)), "")</f>
        <v>17.5</v>
      </c>
      <c r="F5172" s="10">
        <f ca="1">_xlfn.IFNA((VLOOKUP(A5172,'Fats and Greases'!E:F,2,FALSE)), "")</f>
        <v>23.5</v>
      </c>
      <c r="G5172" s="10">
        <f ca="1">_xlfn.IFNA((VLOOKUP(A5172,'Fats and Greases'!G:H,2,FALSE)), "")</f>
        <v>20.5</v>
      </c>
      <c r="H5172" s="10">
        <f ca="1">_xlfn.IFNA((VLOOKUP(A5172,'Fats and Greases'!I:J,2,FALSE)), "")</f>
        <v>24</v>
      </c>
      <c r="I5172" s="10">
        <f ca="1">_xlfn.IFNA((VLOOKUP(A5172,'Fats and Greases'!K:L,2,FALSE)), "")</f>
        <v>20</v>
      </c>
      <c r="J5172" s="10">
        <f ca="1">_xlfn.IFNA((VLOOKUP(A5172,'Fats and Greases'!M:N,2,FALSE)), "")</f>
        <v>22</v>
      </c>
      <c r="K5172" s="10">
        <f ca="1">_xlfn.IFNA((VLOOKUP($A5172,'Fats and Greases'!O:P,2,FALSE)), "")</f>
        <v>25.5</v>
      </c>
      <c r="L5172" s="10">
        <f ca="1">_xlfn.IFNA((VLOOKUP($A5172,'Fats and Greases'!Q:R,2,FALSE)), "")</f>
        <v>22.5</v>
      </c>
      <c r="M5172" s="10">
        <f ca="1">_xlfn.IFNA((VLOOKUP($A5172,'Fats and Greases'!S:T,2,FALSE)), "")</f>
        <v>21</v>
      </c>
    </row>
    <row r="5173" spans="1:13" x14ac:dyDescent="0.2">
      <c r="A5173" s="18">
        <v>44025</v>
      </c>
      <c r="B5173" s="19">
        <f t="shared" si="160"/>
        <v>7</v>
      </c>
      <c r="C5173" s="19">
        <f t="shared" si="161"/>
        <v>2020</v>
      </c>
      <c r="D5173" s="10">
        <f ca="1">_xlfn.IFNA((VLOOKUP(A5173,'Fats and Greases'!A:B,2,FALSE)), "")</f>
        <v>16</v>
      </c>
      <c r="E5173" s="10">
        <f ca="1">_xlfn.IFNA((VLOOKUP(A5173,'Fats and Greases'!C:D,2,FALSE)), "")</f>
        <v>17.5</v>
      </c>
      <c r="F5173" s="10">
        <f ca="1">_xlfn.IFNA((VLOOKUP(A5173,'Fats and Greases'!E:F,2,FALSE)), "")</f>
        <v>23.5</v>
      </c>
      <c r="G5173" s="10">
        <f ca="1">_xlfn.IFNA((VLOOKUP(A5173,'Fats and Greases'!G:H,2,FALSE)), "")</f>
        <v>20.5</v>
      </c>
      <c r="H5173" s="10">
        <f ca="1">_xlfn.IFNA((VLOOKUP(A5173,'Fats and Greases'!I:J,2,FALSE)), "")</f>
        <v>24</v>
      </c>
      <c r="I5173" s="10">
        <f ca="1">_xlfn.IFNA((VLOOKUP(A5173,'Fats and Greases'!K:L,2,FALSE)), "")</f>
        <v>20</v>
      </c>
      <c r="J5173" s="10">
        <f ca="1">_xlfn.IFNA((VLOOKUP(A5173,'Fats and Greases'!M:N,2,FALSE)), "")</f>
        <v>22</v>
      </c>
      <c r="K5173" s="10">
        <f ca="1">_xlfn.IFNA((VLOOKUP($A5173,'Fats and Greases'!O:P,2,FALSE)), "")</f>
        <v>25.5</v>
      </c>
      <c r="L5173" s="10">
        <f ca="1">_xlfn.IFNA((VLOOKUP($A5173,'Fats and Greases'!Q:R,2,FALSE)), "")</f>
        <v>22.5</v>
      </c>
      <c r="M5173" s="10">
        <f ca="1">_xlfn.IFNA((VLOOKUP($A5173,'Fats and Greases'!S:T,2,FALSE)), "")</f>
        <v>21</v>
      </c>
    </row>
    <row r="5174" spans="1:13" x14ac:dyDescent="0.2">
      <c r="A5174" s="18">
        <v>44026</v>
      </c>
      <c r="B5174" s="19">
        <f t="shared" si="160"/>
        <v>7</v>
      </c>
      <c r="C5174" s="19">
        <f t="shared" si="161"/>
        <v>2020</v>
      </c>
      <c r="D5174" s="10">
        <f ca="1">_xlfn.IFNA((VLOOKUP(A5174,'Fats and Greases'!A:B,2,FALSE)), "")</f>
        <v>16</v>
      </c>
      <c r="E5174" s="10">
        <f ca="1">_xlfn.IFNA((VLOOKUP(A5174,'Fats and Greases'!C:D,2,FALSE)), "")</f>
        <v>17.5</v>
      </c>
      <c r="F5174" s="10">
        <f ca="1">_xlfn.IFNA((VLOOKUP(A5174,'Fats and Greases'!E:F,2,FALSE)), "")</f>
        <v>23.5</v>
      </c>
      <c r="G5174" s="10">
        <f ca="1">_xlfn.IFNA((VLOOKUP(A5174,'Fats and Greases'!G:H,2,FALSE)), "")</f>
        <v>20.5</v>
      </c>
      <c r="H5174" s="10">
        <f ca="1">_xlfn.IFNA((VLOOKUP(A5174,'Fats and Greases'!I:J,2,FALSE)), "")</f>
        <v>24</v>
      </c>
      <c r="I5174" s="10">
        <f ca="1">_xlfn.IFNA((VLOOKUP(A5174,'Fats and Greases'!K:L,2,FALSE)), "")</f>
        <v>20</v>
      </c>
      <c r="J5174" s="10">
        <f ca="1">_xlfn.IFNA((VLOOKUP(A5174,'Fats and Greases'!M:N,2,FALSE)), "")</f>
        <v>22</v>
      </c>
      <c r="K5174" s="10">
        <f ca="1">_xlfn.IFNA((VLOOKUP($A5174,'Fats and Greases'!O:P,2,FALSE)), "")</f>
        <v>25.5</v>
      </c>
      <c r="L5174" s="10">
        <f ca="1">_xlfn.IFNA((VLOOKUP($A5174,'Fats and Greases'!Q:R,2,FALSE)), "")</f>
        <v>22.5</v>
      </c>
      <c r="M5174" s="10">
        <f ca="1">_xlfn.IFNA((VLOOKUP($A5174,'Fats and Greases'!S:T,2,FALSE)), "")</f>
        <v>21</v>
      </c>
    </row>
    <row r="5175" spans="1:13" x14ac:dyDescent="0.2">
      <c r="A5175" s="18">
        <v>44027</v>
      </c>
      <c r="B5175" s="19">
        <f t="shared" si="160"/>
        <v>7</v>
      </c>
      <c r="C5175" s="19">
        <f t="shared" si="161"/>
        <v>2020</v>
      </c>
      <c r="D5175" s="10">
        <f ca="1">_xlfn.IFNA((VLOOKUP(A5175,'Fats and Greases'!A:B,2,FALSE)), "")</f>
        <v>16</v>
      </c>
      <c r="E5175" s="10">
        <f ca="1">_xlfn.IFNA((VLOOKUP(A5175,'Fats and Greases'!C:D,2,FALSE)), "")</f>
        <v>17.5</v>
      </c>
      <c r="F5175" s="10">
        <f ca="1">_xlfn.IFNA((VLOOKUP(A5175,'Fats and Greases'!E:F,2,FALSE)), "")</f>
        <v>23.5</v>
      </c>
      <c r="G5175" s="10">
        <f ca="1">_xlfn.IFNA((VLOOKUP(A5175,'Fats and Greases'!G:H,2,FALSE)), "")</f>
        <v>20.5</v>
      </c>
      <c r="H5175" s="10">
        <f ca="1">_xlfn.IFNA((VLOOKUP(A5175,'Fats and Greases'!I:J,2,FALSE)), "")</f>
        <v>24</v>
      </c>
      <c r="I5175" s="10">
        <f ca="1">_xlfn.IFNA((VLOOKUP(A5175,'Fats and Greases'!K:L,2,FALSE)), "")</f>
        <v>20</v>
      </c>
      <c r="J5175" s="10">
        <f ca="1">_xlfn.IFNA((VLOOKUP(A5175,'Fats and Greases'!M:N,2,FALSE)), "")</f>
        <v>22</v>
      </c>
      <c r="K5175" s="10">
        <f ca="1">_xlfn.IFNA((VLOOKUP($A5175,'Fats and Greases'!O:P,2,FALSE)), "")</f>
        <v>25.5</v>
      </c>
      <c r="L5175" s="10">
        <f ca="1">_xlfn.IFNA((VLOOKUP($A5175,'Fats and Greases'!Q:R,2,FALSE)), "")</f>
        <v>22.5</v>
      </c>
      <c r="M5175" s="10">
        <f ca="1">_xlfn.IFNA((VLOOKUP($A5175,'Fats and Greases'!S:T,2,FALSE)), "")</f>
        <v>20</v>
      </c>
    </row>
    <row r="5176" spans="1:13" x14ac:dyDescent="0.2">
      <c r="A5176" s="18">
        <v>44028</v>
      </c>
      <c r="B5176" s="19">
        <f t="shared" si="160"/>
        <v>7</v>
      </c>
      <c r="C5176" s="19">
        <f t="shared" si="161"/>
        <v>2020</v>
      </c>
      <c r="D5176" s="10">
        <f ca="1">_xlfn.IFNA((VLOOKUP(A5176,'Fats and Greases'!A:B,2,FALSE)), "")</f>
        <v>15.75</v>
      </c>
      <c r="E5176" s="10">
        <f ca="1">_xlfn.IFNA((VLOOKUP(A5176,'Fats and Greases'!C:D,2,FALSE)), "")</f>
        <v>17.5</v>
      </c>
      <c r="F5176" s="10">
        <f ca="1">_xlfn.IFNA((VLOOKUP(A5176,'Fats and Greases'!E:F,2,FALSE)), "")</f>
        <v>23.5</v>
      </c>
      <c r="G5176" s="10">
        <f ca="1">_xlfn.IFNA((VLOOKUP(A5176,'Fats and Greases'!G:H,2,FALSE)), "")</f>
        <v>20.5</v>
      </c>
      <c r="H5176" s="10">
        <f ca="1">_xlfn.IFNA((VLOOKUP(A5176,'Fats and Greases'!I:J,2,FALSE)), "")</f>
        <v>24</v>
      </c>
      <c r="I5176" s="10">
        <f ca="1">_xlfn.IFNA((VLOOKUP(A5176,'Fats and Greases'!K:L,2,FALSE)), "")</f>
        <v>20</v>
      </c>
      <c r="J5176" s="10">
        <f ca="1">_xlfn.IFNA((VLOOKUP(A5176,'Fats and Greases'!M:N,2,FALSE)), "")</f>
        <v>22</v>
      </c>
      <c r="K5176" s="10">
        <f ca="1">_xlfn.IFNA((VLOOKUP($A5176,'Fats and Greases'!O:P,2,FALSE)), "")</f>
        <v>25.5</v>
      </c>
      <c r="L5176" s="10">
        <f ca="1">_xlfn.IFNA((VLOOKUP($A5176,'Fats and Greases'!Q:R,2,FALSE)), "")</f>
        <v>22.5</v>
      </c>
      <c r="M5176" s="10">
        <f ca="1">_xlfn.IFNA((VLOOKUP($A5176,'Fats and Greases'!S:T,2,FALSE)), "")</f>
        <v>20</v>
      </c>
    </row>
    <row r="5177" spans="1:13" x14ac:dyDescent="0.2">
      <c r="A5177" s="18">
        <v>44029</v>
      </c>
      <c r="B5177" s="19">
        <f t="shared" si="160"/>
        <v>7</v>
      </c>
      <c r="C5177" s="19">
        <f t="shared" si="161"/>
        <v>2020</v>
      </c>
      <c r="D5177" s="10">
        <f ca="1">_xlfn.IFNA((VLOOKUP(A5177,'Fats and Greases'!A:B,2,FALSE)), "")</f>
        <v>15.75</v>
      </c>
      <c r="E5177" s="10">
        <f ca="1">_xlfn.IFNA((VLOOKUP(A5177,'Fats and Greases'!C:D,2,FALSE)), "")</f>
        <v>17.5</v>
      </c>
      <c r="F5177" s="10">
        <f ca="1">_xlfn.IFNA((VLOOKUP(A5177,'Fats and Greases'!E:F,2,FALSE)), "")</f>
        <v>23.5</v>
      </c>
      <c r="G5177" s="10">
        <f ca="1">_xlfn.IFNA((VLOOKUP(A5177,'Fats and Greases'!G:H,2,FALSE)), "")</f>
        <v>20.5</v>
      </c>
      <c r="H5177" s="10">
        <f ca="1">_xlfn.IFNA((VLOOKUP(A5177,'Fats and Greases'!I:J,2,FALSE)), "")</f>
        <v>24</v>
      </c>
      <c r="I5177" s="10">
        <f ca="1">_xlfn.IFNA((VLOOKUP(A5177,'Fats and Greases'!K:L,2,FALSE)), "")</f>
        <v>20</v>
      </c>
      <c r="J5177" s="10">
        <f ca="1">_xlfn.IFNA((VLOOKUP(A5177,'Fats and Greases'!M:N,2,FALSE)), "")</f>
        <v>22</v>
      </c>
      <c r="K5177" s="10">
        <f ca="1">_xlfn.IFNA((VLOOKUP($A5177,'Fats and Greases'!O:P,2,FALSE)), "")</f>
        <v>25.5</v>
      </c>
      <c r="L5177" s="10">
        <f ca="1">_xlfn.IFNA((VLOOKUP($A5177,'Fats and Greases'!Q:R,2,FALSE)), "")</f>
        <v>22.5</v>
      </c>
      <c r="M5177" s="10">
        <f ca="1">_xlfn.IFNA((VLOOKUP($A5177,'Fats and Greases'!S:T,2,FALSE)), "")</f>
        <v>20</v>
      </c>
    </row>
    <row r="5178" spans="1:13" x14ac:dyDescent="0.2">
      <c r="A5178" s="18">
        <v>44032</v>
      </c>
      <c r="B5178" s="19">
        <f t="shared" si="160"/>
        <v>7</v>
      </c>
      <c r="C5178" s="19">
        <f t="shared" si="161"/>
        <v>2020</v>
      </c>
      <c r="D5178" s="10">
        <f ca="1">_xlfn.IFNA((VLOOKUP(A5178,'Fats and Greases'!A:B,2,FALSE)), "")</f>
        <v>15.75</v>
      </c>
      <c r="E5178" s="10">
        <f ca="1">_xlfn.IFNA((VLOOKUP(A5178,'Fats and Greases'!C:D,2,FALSE)), "")</f>
        <v>17.5</v>
      </c>
      <c r="F5178" s="10">
        <f ca="1">_xlfn.IFNA((VLOOKUP(A5178,'Fats and Greases'!E:F,2,FALSE)), "")</f>
        <v>23.5</v>
      </c>
      <c r="G5178" s="10">
        <f ca="1">_xlfn.IFNA((VLOOKUP(A5178,'Fats and Greases'!G:H,2,FALSE)), "")</f>
        <v>20.5</v>
      </c>
      <c r="H5178" s="10">
        <f ca="1">_xlfn.IFNA((VLOOKUP(A5178,'Fats and Greases'!I:J,2,FALSE)), "")</f>
        <v>24</v>
      </c>
      <c r="I5178" s="10">
        <f ca="1">_xlfn.IFNA((VLOOKUP(A5178,'Fats and Greases'!K:L,2,FALSE)), "")</f>
        <v>20</v>
      </c>
      <c r="J5178" s="10">
        <f ca="1">_xlfn.IFNA((VLOOKUP(A5178,'Fats and Greases'!M:N,2,FALSE)), "")</f>
        <v>22</v>
      </c>
      <c r="K5178" s="10">
        <f ca="1">_xlfn.IFNA((VLOOKUP($A5178,'Fats and Greases'!O:P,2,FALSE)), "")</f>
        <v>25.5</v>
      </c>
      <c r="L5178" s="10">
        <f ca="1">_xlfn.IFNA((VLOOKUP($A5178,'Fats and Greases'!Q:R,2,FALSE)), "")</f>
        <v>22.5</v>
      </c>
      <c r="M5178" s="10">
        <f ca="1">_xlfn.IFNA((VLOOKUP($A5178,'Fats and Greases'!S:T,2,FALSE)), "")</f>
        <v>20</v>
      </c>
    </row>
    <row r="5179" spans="1:13" x14ac:dyDescent="0.2">
      <c r="A5179" s="18">
        <v>44033</v>
      </c>
      <c r="B5179" s="19">
        <f t="shared" si="160"/>
        <v>7</v>
      </c>
      <c r="C5179" s="19">
        <f t="shared" si="161"/>
        <v>2020</v>
      </c>
      <c r="D5179" s="10">
        <f ca="1">_xlfn.IFNA((VLOOKUP(A5179,'Fats and Greases'!A:B,2,FALSE)), "")</f>
        <v>15.75</v>
      </c>
      <c r="E5179" s="10">
        <f ca="1">_xlfn.IFNA((VLOOKUP(A5179,'Fats and Greases'!C:D,2,FALSE)), "")</f>
        <v>17.5</v>
      </c>
      <c r="F5179" s="10">
        <f ca="1">_xlfn.IFNA((VLOOKUP(A5179,'Fats and Greases'!E:F,2,FALSE)), "")</f>
        <v>23.5</v>
      </c>
      <c r="G5179" s="10">
        <f ca="1">_xlfn.IFNA((VLOOKUP(A5179,'Fats and Greases'!G:H,2,FALSE)), "")</f>
        <v>20.5</v>
      </c>
      <c r="H5179" s="10">
        <f ca="1">_xlfn.IFNA((VLOOKUP(A5179,'Fats and Greases'!I:J,2,FALSE)), "")</f>
        <v>24</v>
      </c>
      <c r="I5179" s="10">
        <f ca="1">_xlfn.IFNA((VLOOKUP(A5179,'Fats and Greases'!K:L,2,FALSE)), "")</f>
        <v>20.5</v>
      </c>
      <c r="J5179" s="10">
        <f ca="1">_xlfn.IFNA((VLOOKUP(A5179,'Fats and Greases'!M:N,2,FALSE)), "")</f>
        <v>22</v>
      </c>
      <c r="K5179" s="10">
        <f ca="1">_xlfn.IFNA((VLOOKUP($A5179,'Fats and Greases'!O:P,2,FALSE)), "")</f>
        <v>25.5</v>
      </c>
      <c r="L5179" s="10">
        <f ca="1">_xlfn.IFNA((VLOOKUP($A5179,'Fats and Greases'!Q:R,2,FALSE)), "")</f>
        <v>22.5</v>
      </c>
      <c r="M5179" s="10">
        <f ca="1">_xlfn.IFNA((VLOOKUP($A5179,'Fats and Greases'!S:T,2,FALSE)), "")</f>
        <v>20</v>
      </c>
    </row>
    <row r="5180" spans="1:13" x14ac:dyDescent="0.2">
      <c r="A5180" s="18">
        <v>44034</v>
      </c>
      <c r="B5180" s="19">
        <f t="shared" si="160"/>
        <v>7</v>
      </c>
      <c r="C5180" s="19">
        <f t="shared" si="161"/>
        <v>2020</v>
      </c>
      <c r="D5180" s="10">
        <f ca="1">_xlfn.IFNA((VLOOKUP(A5180,'Fats and Greases'!A:B,2,FALSE)), "")</f>
        <v>15.75</v>
      </c>
      <c r="E5180" s="10">
        <f ca="1">_xlfn.IFNA((VLOOKUP(A5180,'Fats and Greases'!C:D,2,FALSE)), "")</f>
        <v>17.5</v>
      </c>
      <c r="F5180" s="10">
        <f ca="1">_xlfn.IFNA((VLOOKUP(A5180,'Fats and Greases'!E:F,2,FALSE)), "")</f>
        <v>23.5</v>
      </c>
      <c r="G5180" s="10">
        <f ca="1">_xlfn.IFNA((VLOOKUP(A5180,'Fats and Greases'!G:H,2,FALSE)), "")</f>
        <v>20.5</v>
      </c>
      <c r="H5180" s="10">
        <f ca="1">_xlfn.IFNA((VLOOKUP(A5180,'Fats and Greases'!I:J,2,FALSE)), "")</f>
        <v>24</v>
      </c>
      <c r="I5180" s="10">
        <f ca="1">_xlfn.IFNA((VLOOKUP(A5180,'Fats and Greases'!K:L,2,FALSE)), "")</f>
        <v>20.5</v>
      </c>
      <c r="J5180" s="10">
        <f ca="1">_xlfn.IFNA((VLOOKUP(A5180,'Fats and Greases'!M:N,2,FALSE)), "")</f>
        <v>22</v>
      </c>
      <c r="K5180" s="10">
        <f ca="1">_xlfn.IFNA((VLOOKUP($A5180,'Fats and Greases'!O:P,2,FALSE)), "")</f>
        <v>25.5</v>
      </c>
      <c r="L5180" s="10">
        <f ca="1">_xlfn.IFNA((VLOOKUP($A5180,'Fats and Greases'!Q:R,2,FALSE)), "")</f>
        <v>22.5</v>
      </c>
      <c r="M5180" s="10">
        <f ca="1">_xlfn.IFNA((VLOOKUP($A5180,'Fats and Greases'!S:T,2,FALSE)), "")</f>
        <v>20</v>
      </c>
    </row>
    <row r="5181" spans="1:13" x14ac:dyDescent="0.2">
      <c r="A5181" s="18">
        <v>44035</v>
      </c>
      <c r="B5181" s="19">
        <f t="shared" si="160"/>
        <v>7</v>
      </c>
      <c r="C5181" s="19">
        <f t="shared" si="161"/>
        <v>2020</v>
      </c>
      <c r="D5181" s="10">
        <f ca="1">_xlfn.IFNA((VLOOKUP(A5181,'Fats and Greases'!A:B,2,FALSE)), "")</f>
        <v>15.75</v>
      </c>
      <c r="E5181" s="10">
        <f ca="1">_xlfn.IFNA((VLOOKUP(A5181,'Fats and Greases'!C:D,2,FALSE)), "")</f>
        <v>17.75</v>
      </c>
      <c r="F5181" s="10">
        <f ca="1">_xlfn.IFNA((VLOOKUP(A5181,'Fats and Greases'!E:F,2,FALSE)), "")</f>
        <v>23.5</v>
      </c>
      <c r="G5181" s="10">
        <f ca="1">_xlfn.IFNA((VLOOKUP(A5181,'Fats and Greases'!G:H,2,FALSE)), "")</f>
        <v>20.5</v>
      </c>
      <c r="H5181" s="10">
        <f ca="1">_xlfn.IFNA((VLOOKUP(A5181,'Fats and Greases'!I:J,2,FALSE)), "")</f>
        <v>24</v>
      </c>
      <c r="I5181" s="10">
        <f ca="1">_xlfn.IFNA((VLOOKUP(A5181,'Fats and Greases'!K:L,2,FALSE)), "")</f>
        <v>20.5</v>
      </c>
      <c r="J5181" s="10">
        <f ca="1">_xlfn.IFNA((VLOOKUP(A5181,'Fats and Greases'!M:N,2,FALSE)), "")</f>
        <v>22</v>
      </c>
      <c r="K5181" s="10">
        <f ca="1">_xlfn.IFNA((VLOOKUP($A5181,'Fats and Greases'!O:P,2,FALSE)), "")</f>
        <v>25.5</v>
      </c>
      <c r="L5181" s="10">
        <f ca="1">_xlfn.IFNA((VLOOKUP($A5181,'Fats and Greases'!Q:R,2,FALSE)), "")</f>
        <v>22.5</v>
      </c>
      <c r="M5181" s="10">
        <f ca="1">_xlfn.IFNA((VLOOKUP($A5181,'Fats and Greases'!S:T,2,FALSE)), "")</f>
        <v>20</v>
      </c>
    </row>
    <row r="5182" spans="1:13" x14ac:dyDescent="0.2">
      <c r="A5182" s="18">
        <v>44036</v>
      </c>
      <c r="B5182" s="19">
        <f t="shared" si="160"/>
        <v>7</v>
      </c>
      <c r="C5182" s="19">
        <f t="shared" si="161"/>
        <v>2020</v>
      </c>
      <c r="D5182" s="10">
        <f ca="1">_xlfn.IFNA((VLOOKUP(A5182,'Fats and Greases'!A:B,2,FALSE)), "")</f>
        <v>15.75</v>
      </c>
      <c r="E5182" s="10">
        <f ca="1">_xlfn.IFNA((VLOOKUP(A5182,'Fats and Greases'!C:D,2,FALSE)), "")</f>
        <v>17.75</v>
      </c>
      <c r="F5182" s="10">
        <f ca="1">_xlfn.IFNA((VLOOKUP(A5182,'Fats and Greases'!E:F,2,FALSE)), "")</f>
        <v>23.5</v>
      </c>
      <c r="G5182" s="10">
        <f ca="1">_xlfn.IFNA((VLOOKUP(A5182,'Fats and Greases'!G:H,2,FALSE)), "")</f>
        <v>20.5</v>
      </c>
      <c r="H5182" s="10">
        <f ca="1">_xlfn.IFNA((VLOOKUP(A5182,'Fats and Greases'!I:J,2,FALSE)), "")</f>
        <v>24</v>
      </c>
      <c r="I5182" s="10">
        <f ca="1">_xlfn.IFNA((VLOOKUP(A5182,'Fats and Greases'!K:L,2,FALSE)), "")</f>
        <v>20.5</v>
      </c>
      <c r="J5182" s="10">
        <f ca="1">_xlfn.IFNA((VLOOKUP(A5182,'Fats and Greases'!M:N,2,FALSE)), "")</f>
        <v>22</v>
      </c>
      <c r="K5182" s="10">
        <f ca="1">_xlfn.IFNA((VLOOKUP($A5182,'Fats and Greases'!O:P,2,FALSE)), "")</f>
        <v>25.5</v>
      </c>
      <c r="L5182" s="10">
        <f ca="1">_xlfn.IFNA((VLOOKUP($A5182,'Fats and Greases'!Q:R,2,FALSE)), "")</f>
        <v>22.5</v>
      </c>
      <c r="M5182" s="10">
        <f ca="1">_xlfn.IFNA((VLOOKUP($A5182,'Fats and Greases'!S:T,2,FALSE)), "")</f>
        <v>20</v>
      </c>
    </row>
    <row r="5183" spans="1:13" x14ac:dyDescent="0.2">
      <c r="A5183" s="18">
        <v>44039</v>
      </c>
      <c r="B5183" s="19">
        <f t="shared" si="160"/>
        <v>7</v>
      </c>
      <c r="C5183" s="19">
        <f t="shared" si="161"/>
        <v>2020</v>
      </c>
      <c r="D5183" s="10">
        <f ca="1">_xlfn.IFNA((VLOOKUP(A5183,'Fats and Greases'!A:B,2,FALSE)), "")</f>
        <v>15.75</v>
      </c>
      <c r="E5183" s="10">
        <f ca="1">_xlfn.IFNA((VLOOKUP(A5183,'Fats and Greases'!C:D,2,FALSE)), "")</f>
        <v>17.75</v>
      </c>
      <c r="F5183" s="10">
        <f ca="1">_xlfn.IFNA((VLOOKUP(A5183,'Fats and Greases'!E:F,2,FALSE)), "")</f>
        <v>23.5</v>
      </c>
      <c r="G5183" s="10">
        <f ca="1">_xlfn.IFNA((VLOOKUP(A5183,'Fats and Greases'!G:H,2,FALSE)), "")</f>
        <v>20.5</v>
      </c>
      <c r="H5183" s="10">
        <f ca="1">_xlfn.IFNA((VLOOKUP(A5183,'Fats and Greases'!I:J,2,FALSE)), "")</f>
        <v>24</v>
      </c>
      <c r="I5183" s="10">
        <f ca="1">_xlfn.IFNA((VLOOKUP(A5183,'Fats and Greases'!K:L,2,FALSE)), "")</f>
        <v>20.5</v>
      </c>
      <c r="J5183" s="10">
        <f ca="1">_xlfn.IFNA((VLOOKUP(A5183,'Fats and Greases'!M:N,2,FALSE)), "")</f>
        <v>22</v>
      </c>
      <c r="K5183" s="10">
        <f ca="1">_xlfn.IFNA((VLOOKUP($A5183,'Fats and Greases'!O:P,2,FALSE)), "")</f>
        <v>25.5</v>
      </c>
      <c r="L5183" s="10">
        <f ca="1">_xlfn.IFNA((VLOOKUP($A5183,'Fats and Greases'!Q:R,2,FALSE)), "")</f>
        <v>22.5</v>
      </c>
      <c r="M5183" s="10">
        <f ca="1">_xlfn.IFNA((VLOOKUP($A5183,'Fats and Greases'!S:T,2,FALSE)), "")</f>
        <v>20</v>
      </c>
    </row>
    <row r="5184" spans="1:13" x14ac:dyDescent="0.2">
      <c r="A5184" s="18">
        <v>44040</v>
      </c>
      <c r="B5184" s="19">
        <f t="shared" si="160"/>
        <v>7</v>
      </c>
      <c r="C5184" s="19">
        <f t="shared" si="161"/>
        <v>2020</v>
      </c>
      <c r="D5184" s="10">
        <f ca="1">_xlfn.IFNA((VLOOKUP(A5184,'Fats and Greases'!A:B,2,FALSE)), "")</f>
        <v>15.75</v>
      </c>
      <c r="E5184" s="10">
        <f ca="1">_xlfn.IFNA((VLOOKUP(A5184,'Fats and Greases'!C:D,2,FALSE)), "")</f>
        <v>17.75</v>
      </c>
      <c r="F5184" s="10">
        <f ca="1">_xlfn.IFNA((VLOOKUP(A5184,'Fats and Greases'!E:F,2,FALSE)), "")</f>
        <v>23.5</v>
      </c>
      <c r="G5184" s="10">
        <f ca="1">_xlfn.IFNA((VLOOKUP(A5184,'Fats and Greases'!G:H,2,FALSE)), "")</f>
        <v>20.5</v>
      </c>
      <c r="H5184" s="10">
        <f ca="1">_xlfn.IFNA((VLOOKUP(A5184,'Fats and Greases'!I:J,2,FALSE)), "")</f>
        <v>24</v>
      </c>
      <c r="I5184" s="10">
        <f ca="1">_xlfn.IFNA((VLOOKUP(A5184,'Fats and Greases'!K:L,2,FALSE)), "")</f>
        <v>20.5</v>
      </c>
      <c r="J5184" s="10">
        <f ca="1">_xlfn.IFNA((VLOOKUP(A5184,'Fats and Greases'!M:N,2,FALSE)), "")</f>
        <v>22</v>
      </c>
      <c r="K5184" s="10">
        <f ca="1">_xlfn.IFNA((VLOOKUP($A5184,'Fats and Greases'!O:P,2,FALSE)), "")</f>
        <v>25.5</v>
      </c>
      <c r="L5184" s="10">
        <f ca="1">_xlfn.IFNA((VLOOKUP($A5184,'Fats and Greases'!Q:R,2,FALSE)), "")</f>
        <v>22.5</v>
      </c>
      <c r="M5184" s="10">
        <f ca="1">_xlfn.IFNA((VLOOKUP($A5184,'Fats and Greases'!S:T,2,FALSE)), "")</f>
        <v>20</v>
      </c>
    </row>
    <row r="5185" spans="1:13" x14ac:dyDescent="0.2">
      <c r="A5185" s="18">
        <v>44041</v>
      </c>
      <c r="B5185" s="19">
        <f t="shared" si="160"/>
        <v>7</v>
      </c>
      <c r="C5185" s="19">
        <f t="shared" si="161"/>
        <v>2020</v>
      </c>
      <c r="D5185" s="10">
        <f ca="1">_xlfn.IFNA((VLOOKUP(A5185,'Fats and Greases'!A:B,2,FALSE)), "")</f>
        <v>15.75</v>
      </c>
      <c r="E5185" s="10">
        <f ca="1">_xlfn.IFNA((VLOOKUP(A5185,'Fats and Greases'!C:D,2,FALSE)), "")</f>
        <v>17.75</v>
      </c>
      <c r="F5185" s="10">
        <f ca="1">_xlfn.IFNA((VLOOKUP(A5185,'Fats and Greases'!E:F,2,FALSE)), "")</f>
        <v>23.5</v>
      </c>
      <c r="G5185" s="10">
        <f ca="1">_xlfn.IFNA((VLOOKUP(A5185,'Fats and Greases'!G:H,2,FALSE)), "")</f>
        <v>20.5</v>
      </c>
      <c r="H5185" s="10">
        <f ca="1">_xlfn.IFNA((VLOOKUP(A5185,'Fats and Greases'!I:J,2,FALSE)), "")</f>
        <v>24</v>
      </c>
      <c r="I5185" s="10">
        <f ca="1">_xlfn.IFNA((VLOOKUP(A5185,'Fats and Greases'!K:L,2,FALSE)), "")</f>
        <v>20.5</v>
      </c>
      <c r="J5185" s="10">
        <f ca="1">_xlfn.IFNA((VLOOKUP(A5185,'Fats and Greases'!M:N,2,FALSE)), "")</f>
        <v>22</v>
      </c>
      <c r="K5185" s="10">
        <f ca="1">_xlfn.IFNA((VLOOKUP($A5185,'Fats and Greases'!O:P,2,FALSE)), "")</f>
        <v>25.5</v>
      </c>
      <c r="L5185" s="10">
        <f ca="1">_xlfn.IFNA((VLOOKUP($A5185,'Fats and Greases'!Q:R,2,FALSE)), "")</f>
        <v>22.5</v>
      </c>
      <c r="M5185" s="10">
        <f ca="1">_xlfn.IFNA((VLOOKUP($A5185,'Fats and Greases'!S:T,2,FALSE)), "")</f>
        <v>20</v>
      </c>
    </row>
    <row r="5186" spans="1:13" x14ac:dyDescent="0.2">
      <c r="A5186" s="18">
        <v>44042</v>
      </c>
      <c r="B5186" s="19">
        <f t="shared" si="160"/>
        <v>7</v>
      </c>
      <c r="C5186" s="19">
        <f t="shared" si="161"/>
        <v>2020</v>
      </c>
      <c r="D5186" s="10">
        <f ca="1">_xlfn.IFNA((VLOOKUP(A5186,'Fats and Greases'!A:B,2,FALSE)), "")</f>
        <v>16.5</v>
      </c>
      <c r="E5186" s="10">
        <f ca="1">_xlfn.IFNA((VLOOKUP(A5186,'Fats and Greases'!C:D,2,FALSE)), "")</f>
        <v>18</v>
      </c>
      <c r="F5186" s="10">
        <f ca="1">_xlfn.IFNA((VLOOKUP(A5186,'Fats and Greases'!E:F,2,FALSE)), "")</f>
        <v>23.5</v>
      </c>
      <c r="G5186" s="10">
        <f ca="1">_xlfn.IFNA((VLOOKUP(A5186,'Fats and Greases'!G:H,2,FALSE)), "")</f>
        <v>20.5</v>
      </c>
      <c r="H5186" s="10">
        <f ca="1">_xlfn.IFNA((VLOOKUP(A5186,'Fats and Greases'!I:J,2,FALSE)), "")</f>
        <v>24</v>
      </c>
      <c r="I5186" s="10">
        <f ca="1">_xlfn.IFNA((VLOOKUP(A5186,'Fats and Greases'!K:L,2,FALSE)), "")</f>
        <v>20.5</v>
      </c>
      <c r="J5186" s="10">
        <f ca="1">_xlfn.IFNA((VLOOKUP(A5186,'Fats and Greases'!M:N,2,FALSE)), "")</f>
        <v>22</v>
      </c>
      <c r="K5186" s="10">
        <f ca="1">_xlfn.IFNA((VLOOKUP($A5186,'Fats and Greases'!O:P,2,FALSE)), "")</f>
        <v>25.5</v>
      </c>
      <c r="L5186" s="10">
        <f ca="1">_xlfn.IFNA((VLOOKUP($A5186,'Fats and Greases'!Q:R,2,FALSE)), "")</f>
        <v>22.5</v>
      </c>
      <c r="M5186" s="10">
        <f ca="1">_xlfn.IFNA((VLOOKUP($A5186,'Fats and Greases'!S:T,2,FALSE)), "")</f>
        <v>20</v>
      </c>
    </row>
    <row r="5187" spans="1:13" x14ac:dyDescent="0.2">
      <c r="A5187" s="18">
        <v>44043</v>
      </c>
      <c r="B5187" s="19">
        <f t="shared" ref="B5187:B5250" si="162">MONTH(A5187)</f>
        <v>7</v>
      </c>
      <c r="C5187" s="19">
        <f t="shared" ref="C5187:C5250" si="163">YEAR(A5187)</f>
        <v>2020</v>
      </c>
      <c r="D5187" s="10">
        <f ca="1">_xlfn.IFNA((VLOOKUP(A5187,'Fats and Greases'!A:B,2,FALSE)), "")</f>
        <v>16.5</v>
      </c>
      <c r="E5187" s="10">
        <f ca="1">_xlfn.IFNA((VLOOKUP(A5187,'Fats and Greases'!C:D,2,FALSE)), "")</f>
        <v>18</v>
      </c>
      <c r="F5187" s="10">
        <f ca="1">_xlfn.IFNA((VLOOKUP(A5187,'Fats and Greases'!E:F,2,FALSE)), "")</f>
        <v>23.5</v>
      </c>
      <c r="G5187" s="10">
        <f ca="1">_xlfn.IFNA((VLOOKUP(A5187,'Fats and Greases'!G:H,2,FALSE)), "")</f>
        <v>20.5</v>
      </c>
      <c r="H5187" s="10">
        <f ca="1">_xlfn.IFNA((VLOOKUP(A5187,'Fats and Greases'!I:J,2,FALSE)), "")</f>
        <v>24</v>
      </c>
      <c r="I5187" s="10">
        <f ca="1">_xlfn.IFNA((VLOOKUP(A5187,'Fats and Greases'!K:L,2,FALSE)), "")</f>
        <v>20.5</v>
      </c>
      <c r="J5187" s="10">
        <f ca="1">_xlfn.IFNA((VLOOKUP(A5187,'Fats and Greases'!M:N,2,FALSE)), "")</f>
        <v>22</v>
      </c>
      <c r="K5187" s="10">
        <f ca="1">_xlfn.IFNA((VLOOKUP($A5187,'Fats and Greases'!O:P,2,FALSE)), "")</f>
        <v>25.5</v>
      </c>
      <c r="L5187" s="10">
        <f ca="1">_xlfn.IFNA((VLOOKUP($A5187,'Fats and Greases'!Q:R,2,FALSE)), "")</f>
        <v>22.5</v>
      </c>
      <c r="M5187" s="10">
        <f ca="1">_xlfn.IFNA((VLOOKUP($A5187,'Fats and Greases'!S:T,2,FALSE)), "")</f>
        <v>20</v>
      </c>
    </row>
    <row r="5188" spans="1:13" x14ac:dyDescent="0.2">
      <c r="A5188" s="18">
        <v>44046</v>
      </c>
      <c r="B5188" s="19">
        <f t="shared" si="162"/>
        <v>8</v>
      </c>
      <c r="C5188" s="19">
        <f t="shared" si="163"/>
        <v>2020</v>
      </c>
      <c r="D5188" s="10">
        <f ca="1">_xlfn.IFNA((VLOOKUP(A5188,'Fats and Greases'!A:B,2,FALSE)), "")</f>
        <v>16.5</v>
      </c>
      <c r="E5188" s="10">
        <f ca="1">_xlfn.IFNA((VLOOKUP(A5188,'Fats and Greases'!C:D,2,FALSE)), "")</f>
        <v>18</v>
      </c>
      <c r="F5188" s="10">
        <f ca="1">_xlfn.IFNA((VLOOKUP(A5188,'Fats and Greases'!E:F,2,FALSE)), "")</f>
        <v>23.5</v>
      </c>
      <c r="G5188" s="10">
        <f ca="1">_xlfn.IFNA((VLOOKUP(A5188,'Fats and Greases'!G:H,2,FALSE)), "")</f>
        <v>20.5</v>
      </c>
      <c r="H5188" s="10">
        <f ca="1">_xlfn.IFNA((VLOOKUP(A5188,'Fats and Greases'!I:J,2,FALSE)), "")</f>
        <v>24</v>
      </c>
      <c r="I5188" s="10">
        <f ca="1">_xlfn.IFNA((VLOOKUP(A5188,'Fats and Greases'!K:L,2,FALSE)), "")</f>
        <v>20.5</v>
      </c>
      <c r="J5188" s="10">
        <f ca="1">_xlfn.IFNA((VLOOKUP(A5188,'Fats and Greases'!M:N,2,FALSE)), "")</f>
        <v>22</v>
      </c>
      <c r="K5188" s="10">
        <f ca="1">_xlfn.IFNA((VLOOKUP($A5188,'Fats and Greases'!O:P,2,FALSE)), "")</f>
        <v>25.5</v>
      </c>
      <c r="L5188" s="10">
        <f ca="1">_xlfn.IFNA((VLOOKUP($A5188,'Fats and Greases'!Q:R,2,FALSE)), "")</f>
        <v>22.5</v>
      </c>
      <c r="M5188" s="10">
        <f ca="1">_xlfn.IFNA((VLOOKUP($A5188,'Fats and Greases'!S:T,2,FALSE)), "")</f>
        <v>20</v>
      </c>
    </row>
    <row r="5189" spans="1:13" x14ac:dyDescent="0.2">
      <c r="A5189" s="18">
        <v>44047</v>
      </c>
      <c r="B5189" s="19">
        <f t="shared" si="162"/>
        <v>8</v>
      </c>
      <c r="C5189" s="19">
        <f t="shared" si="163"/>
        <v>2020</v>
      </c>
      <c r="D5189" s="10">
        <f ca="1">_xlfn.IFNA((VLOOKUP(A5189,'Fats and Greases'!A:B,2,FALSE)), "")</f>
        <v>16.5</v>
      </c>
      <c r="E5189" s="10">
        <f ca="1">_xlfn.IFNA((VLOOKUP(A5189,'Fats and Greases'!C:D,2,FALSE)), "")</f>
        <v>18</v>
      </c>
      <c r="F5189" s="10">
        <f ca="1">_xlfn.IFNA((VLOOKUP(A5189,'Fats and Greases'!E:F,2,FALSE)), "")</f>
        <v>23.5</v>
      </c>
      <c r="G5189" s="10">
        <f ca="1">_xlfn.IFNA((VLOOKUP(A5189,'Fats and Greases'!G:H,2,FALSE)), "")</f>
        <v>21.5</v>
      </c>
      <c r="H5189" s="10">
        <f ca="1">_xlfn.IFNA((VLOOKUP(A5189,'Fats and Greases'!I:J,2,FALSE)), "")</f>
        <v>24</v>
      </c>
      <c r="I5189" s="10">
        <f ca="1">_xlfn.IFNA((VLOOKUP(A5189,'Fats and Greases'!K:L,2,FALSE)), "")</f>
        <v>21.25</v>
      </c>
      <c r="J5189" s="10">
        <f ca="1">_xlfn.IFNA((VLOOKUP(A5189,'Fats and Greases'!M:N,2,FALSE)), "")</f>
        <v>22</v>
      </c>
      <c r="K5189" s="10">
        <f ca="1">_xlfn.IFNA((VLOOKUP($A5189,'Fats and Greases'!O:P,2,FALSE)), "")</f>
        <v>25.5</v>
      </c>
      <c r="L5189" s="10">
        <f ca="1">_xlfn.IFNA((VLOOKUP($A5189,'Fats and Greases'!Q:R,2,FALSE)), "")</f>
        <v>22.5</v>
      </c>
      <c r="M5189" s="10">
        <f ca="1">_xlfn.IFNA((VLOOKUP($A5189,'Fats and Greases'!S:T,2,FALSE)), "")</f>
        <v>20</v>
      </c>
    </row>
    <row r="5190" spans="1:13" x14ac:dyDescent="0.2">
      <c r="A5190" s="18">
        <v>44048</v>
      </c>
      <c r="B5190" s="19">
        <f t="shared" si="162"/>
        <v>8</v>
      </c>
      <c r="C5190" s="19">
        <f t="shared" si="163"/>
        <v>2020</v>
      </c>
      <c r="D5190" s="10">
        <f ca="1">_xlfn.IFNA((VLOOKUP(A5190,'Fats and Greases'!A:B,2,FALSE)), "")</f>
        <v>16.5</v>
      </c>
      <c r="E5190" s="10">
        <f ca="1">_xlfn.IFNA((VLOOKUP(A5190,'Fats and Greases'!C:D,2,FALSE)), "")</f>
        <v>18</v>
      </c>
      <c r="F5190" s="10">
        <f ca="1">_xlfn.IFNA((VLOOKUP(A5190,'Fats and Greases'!E:F,2,FALSE)), "")</f>
        <v>23.5</v>
      </c>
      <c r="G5190" s="10">
        <f ca="1">_xlfn.IFNA((VLOOKUP(A5190,'Fats and Greases'!G:H,2,FALSE)), "")</f>
        <v>21.5</v>
      </c>
      <c r="H5190" s="10">
        <f ca="1">_xlfn.IFNA((VLOOKUP(A5190,'Fats and Greases'!I:J,2,FALSE)), "")</f>
        <v>24</v>
      </c>
      <c r="I5190" s="10">
        <f ca="1">_xlfn.IFNA((VLOOKUP(A5190,'Fats and Greases'!K:L,2,FALSE)), "")</f>
        <v>21.25</v>
      </c>
      <c r="J5190" s="10">
        <f ca="1">_xlfn.IFNA((VLOOKUP(A5190,'Fats and Greases'!M:N,2,FALSE)), "")</f>
        <v>22</v>
      </c>
      <c r="K5190" s="10">
        <f ca="1">_xlfn.IFNA((VLOOKUP($A5190,'Fats and Greases'!O:P,2,FALSE)), "")</f>
        <v>25.5</v>
      </c>
      <c r="L5190" s="10">
        <f ca="1">_xlfn.IFNA((VLOOKUP($A5190,'Fats and Greases'!Q:R,2,FALSE)), "")</f>
        <v>22.5</v>
      </c>
      <c r="M5190" s="10">
        <f ca="1">_xlfn.IFNA((VLOOKUP($A5190,'Fats and Greases'!S:T,2,FALSE)), "")</f>
        <v>20.5</v>
      </c>
    </row>
    <row r="5191" spans="1:13" x14ac:dyDescent="0.2">
      <c r="A5191" s="18">
        <v>44049</v>
      </c>
      <c r="B5191" s="19">
        <f t="shared" si="162"/>
        <v>8</v>
      </c>
      <c r="C5191" s="19">
        <f t="shared" si="163"/>
        <v>2020</v>
      </c>
      <c r="D5191" s="10">
        <f ca="1">_xlfn.IFNA((VLOOKUP(A5191,'Fats and Greases'!A:B,2,FALSE)), "")</f>
        <v>16.5</v>
      </c>
      <c r="E5191" s="10">
        <f ca="1">_xlfn.IFNA((VLOOKUP(A5191,'Fats and Greases'!C:D,2,FALSE)), "")</f>
        <v>18</v>
      </c>
      <c r="F5191" s="10">
        <f ca="1">_xlfn.IFNA((VLOOKUP(A5191,'Fats and Greases'!E:F,2,FALSE)), "")</f>
        <v>23.5</v>
      </c>
      <c r="G5191" s="10">
        <f ca="1">_xlfn.IFNA((VLOOKUP(A5191,'Fats and Greases'!G:H,2,FALSE)), "")</f>
        <v>21.5</v>
      </c>
      <c r="H5191" s="10">
        <f ca="1">_xlfn.IFNA((VLOOKUP(A5191,'Fats and Greases'!I:J,2,FALSE)), "")</f>
        <v>24</v>
      </c>
      <c r="I5191" s="10">
        <f ca="1">_xlfn.IFNA((VLOOKUP(A5191,'Fats and Greases'!K:L,2,FALSE)), "")</f>
        <v>21.25</v>
      </c>
      <c r="J5191" s="10">
        <f ca="1">_xlfn.IFNA((VLOOKUP(A5191,'Fats and Greases'!M:N,2,FALSE)), "")</f>
        <v>22.75</v>
      </c>
      <c r="K5191" s="10">
        <f ca="1">_xlfn.IFNA((VLOOKUP($A5191,'Fats and Greases'!O:P,2,FALSE)), "")</f>
        <v>25.5</v>
      </c>
      <c r="L5191" s="10">
        <f ca="1">_xlfn.IFNA((VLOOKUP($A5191,'Fats and Greases'!Q:R,2,FALSE)), "")</f>
        <v>22.5</v>
      </c>
      <c r="M5191" s="10">
        <f ca="1">_xlfn.IFNA((VLOOKUP($A5191,'Fats and Greases'!S:T,2,FALSE)), "")</f>
        <v>20.5</v>
      </c>
    </row>
    <row r="5192" spans="1:13" x14ac:dyDescent="0.2">
      <c r="A5192" s="18">
        <v>44050</v>
      </c>
      <c r="B5192" s="19">
        <f t="shared" si="162"/>
        <v>8</v>
      </c>
      <c r="C5192" s="19">
        <f t="shared" si="163"/>
        <v>2020</v>
      </c>
      <c r="D5192" s="10">
        <f ca="1">_xlfn.IFNA((VLOOKUP(A5192,'Fats and Greases'!A:B,2,FALSE)), "")</f>
        <v>16.5</v>
      </c>
      <c r="E5192" s="10">
        <f ca="1">_xlfn.IFNA((VLOOKUP(A5192,'Fats and Greases'!C:D,2,FALSE)), "")</f>
        <v>18</v>
      </c>
      <c r="F5192" s="10">
        <f ca="1">_xlfn.IFNA((VLOOKUP(A5192,'Fats and Greases'!E:F,2,FALSE)), "")</f>
        <v>23.5</v>
      </c>
      <c r="G5192" s="10">
        <f ca="1">_xlfn.IFNA((VLOOKUP(A5192,'Fats and Greases'!G:H,2,FALSE)), "")</f>
        <v>21.5</v>
      </c>
      <c r="H5192" s="10">
        <f ca="1">_xlfn.IFNA((VLOOKUP(A5192,'Fats and Greases'!I:J,2,FALSE)), "")</f>
        <v>24</v>
      </c>
      <c r="I5192" s="10">
        <f ca="1">_xlfn.IFNA((VLOOKUP(A5192,'Fats and Greases'!K:L,2,FALSE)), "")</f>
        <v>21.25</v>
      </c>
      <c r="J5192" s="10">
        <f ca="1">_xlfn.IFNA((VLOOKUP(A5192,'Fats and Greases'!M:N,2,FALSE)), "")</f>
        <v>22.75</v>
      </c>
      <c r="K5192" s="10">
        <f ca="1">_xlfn.IFNA((VLOOKUP($A5192,'Fats and Greases'!O:P,2,FALSE)), "")</f>
        <v>25.5</v>
      </c>
      <c r="L5192" s="10">
        <f ca="1">_xlfn.IFNA((VLOOKUP($A5192,'Fats and Greases'!Q:R,2,FALSE)), "")</f>
        <v>22.5</v>
      </c>
      <c r="M5192" s="10">
        <f ca="1">_xlfn.IFNA((VLOOKUP($A5192,'Fats and Greases'!S:T,2,FALSE)), "")</f>
        <v>20.5</v>
      </c>
    </row>
    <row r="5193" spans="1:13" x14ac:dyDescent="0.2">
      <c r="A5193" s="18">
        <v>44053</v>
      </c>
      <c r="B5193" s="19">
        <f t="shared" si="162"/>
        <v>8</v>
      </c>
      <c r="C5193" s="19">
        <f t="shared" si="163"/>
        <v>2020</v>
      </c>
      <c r="D5193" s="10">
        <f ca="1">_xlfn.IFNA((VLOOKUP(A5193,'Fats and Greases'!A:B,2,FALSE)), "")</f>
        <v>16.5</v>
      </c>
      <c r="E5193" s="10">
        <f ca="1">_xlfn.IFNA((VLOOKUP(A5193,'Fats and Greases'!C:D,2,FALSE)), "")</f>
        <v>18</v>
      </c>
      <c r="F5193" s="10">
        <f ca="1">_xlfn.IFNA((VLOOKUP(A5193,'Fats and Greases'!E:F,2,FALSE)), "")</f>
        <v>23.5</v>
      </c>
      <c r="G5193" s="10">
        <f ca="1">_xlfn.IFNA((VLOOKUP(A5193,'Fats and Greases'!G:H,2,FALSE)), "")</f>
        <v>21.5</v>
      </c>
      <c r="H5193" s="10">
        <f ca="1">_xlfn.IFNA((VLOOKUP(A5193,'Fats and Greases'!I:J,2,FALSE)), "")</f>
        <v>24</v>
      </c>
      <c r="I5193" s="10">
        <f ca="1">_xlfn.IFNA((VLOOKUP(A5193,'Fats and Greases'!K:L,2,FALSE)), "")</f>
        <v>21.25</v>
      </c>
      <c r="J5193" s="10">
        <f ca="1">_xlfn.IFNA((VLOOKUP(A5193,'Fats and Greases'!M:N,2,FALSE)), "")</f>
        <v>22.75</v>
      </c>
      <c r="K5193" s="10">
        <f ca="1">_xlfn.IFNA((VLOOKUP($A5193,'Fats and Greases'!O:P,2,FALSE)), "")</f>
        <v>25.5</v>
      </c>
      <c r="L5193" s="10">
        <f ca="1">_xlfn.IFNA((VLOOKUP($A5193,'Fats and Greases'!Q:R,2,FALSE)), "")</f>
        <v>22.5</v>
      </c>
      <c r="M5193" s="10">
        <f ca="1">_xlfn.IFNA((VLOOKUP($A5193,'Fats and Greases'!S:T,2,FALSE)), "")</f>
        <v>20.5</v>
      </c>
    </row>
    <row r="5194" spans="1:13" x14ac:dyDescent="0.2">
      <c r="A5194" s="18">
        <v>44054</v>
      </c>
      <c r="B5194" s="19">
        <f t="shared" si="162"/>
        <v>8</v>
      </c>
      <c r="C5194" s="19">
        <f t="shared" si="163"/>
        <v>2020</v>
      </c>
      <c r="D5194" s="10">
        <f ca="1">_xlfn.IFNA((VLOOKUP(A5194,'Fats and Greases'!A:B,2,FALSE)), "")</f>
        <v>16.5</v>
      </c>
      <c r="E5194" s="10">
        <f ca="1">_xlfn.IFNA((VLOOKUP(A5194,'Fats and Greases'!C:D,2,FALSE)), "")</f>
        <v>18</v>
      </c>
      <c r="F5194" s="10">
        <f ca="1">_xlfn.IFNA((VLOOKUP(A5194,'Fats and Greases'!E:F,2,FALSE)), "")</f>
        <v>23.5</v>
      </c>
      <c r="G5194" s="10">
        <f ca="1">_xlfn.IFNA((VLOOKUP(A5194,'Fats and Greases'!G:H,2,FALSE)), "")</f>
        <v>21.5</v>
      </c>
      <c r="H5194" s="10">
        <f ca="1">_xlfn.IFNA((VLOOKUP(A5194,'Fats and Greases'!I:J,2,FALSE)), "")</f>
        <v>24</v>
      </c>
      <c r="I5194" s="10">
        <f ca="1">_xlfn.IFNA((VLOOKUP(A5194,'Fats and Greases'!K:L,2,FALSE)), "")</f>
        <v>22.25</v>
      </c>
      <c r="J5194" s="10">
        <f ca="1">_xlfn.IFNA((VLOOKUP(A5194,'Fats and Greases'!M:N,2,FALSE)), "")</f>
        <v>22.75</v>
      </c>
      <c r="K5194" s="10">
        <f ca="1">_xlfn.IFNA((VLOOKUP($A5194,'Fats and Greases'!O:P,2,FALSE)), "")</f>
        <v>25.5</v>
      </c>
      <c r="L5194" s="10">
        <f ca="1">_xlfn.IFNA((VLOOKUP($A5194,'Fats and Greases'!Q:R,2,FALSE)), "")</f>
        <v>22.5</v>
      </c>
      <c r="M5194" s="10">
        <f ca="1">_xlfn.IFNA((VLOOKUP($A5194,'Fats and Greases'!S:T,2,FALSE)), "")</f>
        <v>20.5</v>
      </c>
    </row>
    <row r="5195" spans="1:13" x14ac:dyDescent="0.2">
      <c r="A5195" s="18">
        <v>44055</v>
      </c>
      <c r="B5195" s="19">
        <f t="shared" si="162"/>
        <v>8</v>
      </c>
      <c r="C5195" s="19">
        <f t="shared" si="163"/>
        <v>2020</v>
      </c>
      <c r="D5195" s="10">
        <f ca="1">_xlfn.IFNA((VLOOKUP(A5195,'Fats and Greases'!A:B,2,FALSE)), "")</f>
        <v>16.5</v>
      </c>
      <c r="E5195" s="10">
        <f ca="1">_xlfn.IFNA((VLOOKUP(A5195,'Fats and Greases'!C:D,2,FALSE)), "")</f>
        <v>18</v>
      </c>
      <c r="F5195" s="10">
        <f ca="1">_xlfn.IFNA((VLOOKUP(A5195,'Fats and Greases'!E:F,2,FALSE)), "")</f>
        <v>23.5</v>
      </c>
      <c r="G5195" s="10">
        <f ca="1">_xlfn.IFNA((VLOOKUP(A5195,'Fats and Greases'!G:H,2,FALSE)), "")</f>
        <v>21.5</v>
      </c>
      <c r="H5195" s="10">
        <f ca="1">_xlfn.IFNA((VLOOKUP(A5195,'Fats and Greases'!I:J,2,FALSE)), "")</f>
        <v>24</v>
      </c>
      <c r="I5195" s="10">
        <f ca="1">_xlfn.IFNA((VLOOKUP(A5195,'Fats and Greases'!K:L,2,FALSE)), "")</f>
        <v>22.25</v>
      </c>
      <c r="J5195" s="10">
        <f ca="1">_xlfn.IFNA((VLOOKUP(A5195,'Fats and Greases'!M:N,2,FALSE)), "")</f>
        <v>22.75</v>
      </c>
      <c r="K5195" s="10">
        <f ca="1">_xlfn.IFNA((VLOOKUP($A5195,'Fats and Greases'!O:P,2,FALSE)), "")</f>
        <v>25.5</v>
      </c>
      <c r="L5195" s="10">
        <f ca="1">_xlfn.IFNA((VLOOKUP($A5195,'Fats and Greases'!Q:R,2,FALSE)), "")</f>
        <v>22.5</v>
      </c>
      <c r="M5195" s="10">
        <f ca="1">_xlfn.IFNA((VLOOKUP($A5195,'Fats and Greases'!S:T,2,FALSE)), "")</f>
        <v>20.5</v>
      </c>
    </row>
    <row r="5196" spans="1:13" x14ac:dyDescent="0.2">
      <c r="A5196" s="18">
        <v>44056</v>
      </c>
      <c r="B5196" s="19">
        <f t="shared" si="162"/>
        <v>8</v>
      </c>
      <c r="C5196" s="19">
        <f t="shared" si="163"/>
        <v>2020</v>
      </c>
      <c r="D5196" s="10">
        <f ca="1">_xlfn.IFNA((VLOOKUP(A5196,'Fats and Greases'!A:B,2,FALSE)), "")</f>
        <v>16.5</v>
      </c>
      <c r="E5196" s="10">
        <f ca="1">_xlfn.IFNA((VLOOKUP(A5196,'Fats and Greases'!C:D,2,FALSE)), "")</f>
        <v>18</v>
      </c>
      <c r="F5196" s="10">
        <f ca="1">_xlfn.IFNA((VLOOKUP(A5196,'Fats and Greases'!E:F,2,FALSE)), "")</f>
        <v>23.5</v>
      </c>
      <c r="G5196" s="10">
        <f ca="1">_xlfn.IFNA((VLOOKUP(A5196,'Fats and Greases'!G:H,2,FALSE)), "")</f>
        <v>21.5</v>
      </c>
      <c r="H5196" s="10">
        <f ca="1">_xlfn.IFNA((VLOOKUP(A5196,'Fats and Greases'!I:J,2,FALSE)), "")</f>
        <v>24</v>
      </c>
      <c r="I5196" s="10">
        <f ca="1">_xlfn.IFNA((VLOOKUP(A5196,'Fats and Greases'!K:L,2,FALSE)), "")</f>
        <v>22.25</v>
      </c>
      <c r="J5196" s="10">
        <f ca="1">_xlfn.IFNA((VLOOKUP(A5196,'Fats and Greases'!M:N,2,FALSE)), "")</f>
        <v>22.75</v>
      </c>
      <c r="K5196" s="10">
        <f ca="1">_xlfn.IFNA((VLOOKUP($A5196,'Fats and Greases'!O:P,2,FALSE)), "")</f>
        <v>25.5</v>
      </c>
      <c r="L5196" s="10">
        <f ca="1">_xlfn.IFNA((VLOOKUP($A5196,'Fats and Greases'!Q:R,2,FALSE)), "")</f>
        <v>22.5</v>
      </c>
      <c r="M5196" s="10">
        <f ca="1">_xlfn.IFNA((VLOOKUP($A5196,'Fats and Greases'!S:T,2,FALSE)), "")</f>
        <v>20.5</v>
      </c>
    </row>
    <row r="5197" spans="1:13" x14ac:dyDescent="0.2">
      <c r="A5197" s="18">
        <v>44057</v>
      </c>
      <c r="B5197" s="19">
        <f t="shared" si="162"/>
        <v>8</v>
      </c>
      <c r="C5197" s="19">
        <f t="shared" si="163"/>
        <v>2020</v>
      </c>
      <c r="D5197" s="10">
        <f ca="1">_xlfn.IFNA((VLOOKUP(A5197,'Fats and Greases'!A:B,2,FALSE)), "")</f>
        <v>16.5</v>
      </c>
      <c r="E5197" s="10">
        <f ca="1">_xlfn.IFNA((VLOOKUP(A5197,'Fats and Greases'!C:D,2,FALSE)), "")</f>
        <v>18</v>
      </c>
      <c r="F5197" s="10">
        <f ca="1">_xlfn.IFNA((VLOOKUP(A5197,'Fats and Greases'!E:F,2,FALSE)), "")</f>
        <v>23.5</v>
      </c>
      <c r="G5197" s="10">
        <f ca="1">_xlfn.IFNA((VLOOKUP(A5197,'Fats and Greases'!G:H,2,FALSE)), "")</f>
        <v>21.5</v>
      </c>
      <c r="H5197" s="10">
        <f ca="1">_xlfn.IFNA((VLOOKUP(A5197,'Fats and Greases'!I:J,2,FALSE)), "")</f>
        <v>24</v>
      </c>
      <c r="I5197" s="10">
        <f ca="1">_xlfn.IFNA((VLOOKUP(A5197,'Fats and Greases'!K:L,2,FALSE)), "")</f>
        <v>22.25</v>
      </c>
      <c r="J5197" s="10">
        <f ca="1">_xlfn.IFNA((VLOOKUP(A5197,'Fats and Greases'!M:N,2,FALSE)), "")</f>
        <v>22.75</v>
      </c>
      <c r="K5197" s="10">
        <f ca="1">_xlfn.IFNA((VLOOKUP($A5197,'Fats and Greases'!O:P,2,FALSE)), "")</f>
        <v>25.5</v>
      </c>
      <c r="L5197" s="10">
        <f ca="1">_xlfn.IFNA((VLOOKUP($A5197,'Fats and Greases'!Q:R,2,FALSE)), "")</f>
        <v>22.5</v>
      </c>
      <c r="M5197" s="10">
        <f ca="1">_xlfn.IFNA((VLOOKUP($A5197,'Fats and Greases'!S:T,2,FALSE)), "")</f>
        <v>20.5</v>
      </c>
    </row>
    <row r="5198" spans="1:13" x14ac:dyDescent="0.2">
      <c r="A5198" s="18">
        <v>44060</v>
      </c>
      <c r="B5198" s="19">
        <f t="shared" si="162"/>
        <v>8</v>
      </c>
      <c r="C5198" s="19">
        <f t="shared" si="163"/>
        <v>2020</v>
      </c>
      <c r="D5198" s="10">
        <f ca="1">_xlfn.IFNA((VLOOKUP(A5198,'Fats and Greases'!A:B,2,FALSE)), "")</f>
        <v>16.5</v>
      </c>
      <c r="E5198" s="10">
        <f ca="1">_xlfn.IFNA((VLOOKUP(A5198,'Fats and Greases'!C:D,2,FALSE)), "")</f>
        <v>18</v>
      </c>
      <c r="F5198" s="10">
        <f ca="1">_xlfn.IFNA((VLOOKUP(A5198,'Fats and Greases'!E:F,2,FALSE)), "")</f>
        <v>23.5</v>
      </c>
      <c r="G5198" s="10">
        <f ca="1">_xlfn.IFNA((VLOOKUP(A5198,'Fats and Greases'!G:H,2,FALSE)), "")</f>
        <v>21.5</v>
      </c>
      <c r="H5198" s="10">
        <f ca="1">_xlfn.IFNA((VLOOKUP(A5198,'Fats and Greases'!I:J,2,FALSE)), "")</f>
        <v>24</v>
      </c>
      <c r="I5198" s="10">
        <f ca="1">_xlfn.IFNA((VLOOKUP(A5198,'Fats and Greases'!K:L,2,FALSE)), "")</f>
        <v>22.25</v>
      </c>
      <c r="J5198" s="10">
        <f ca="1">_xlfn.IFNA((VLOOKUP(A5198,'Fats and Greases'!M:N,2,FALSE)), "")</f>
        <v>22.75</v>
      </c>
      <c r="K5198" s="10">
        <f ca="1">_xlfn.IFNA((VLOOKUP($A5198,'Fats and Greases'!O:P,2,FALSE)), "")</f>
        <v>25.5</v>
      </c>
      <c r="L5198" s="10">
        <f ca="1">_xlfn.IFNA((VLOOKUP($A5198,'Fats and Greases'!Q:R,2,FALSE)), "")</f>
        <v>22.5</v>
      </c>
      <c r="M5198" s="10">
        <f ca="1">_xlfn.IFNA((VLOOKUP($A5198,'Fats and Greases'!S:T,2,FALSE)), "")</f>
        <v>20.5</v>
      </c>
    </row>
    <row r="5199" spans="1:13" x14ac:dyDescent="0.2">
      <c r="A5199" s="18">
        <v>44061</v>
      </c>
      <c r="B5199" s="19">
        <f t="shared" si="162"/>
        <v>8</v>
      </c>
      <c r="C5199" s="19">
        <f t="shared" si="163"/>
        <v>2020</v>
      </c>
      <c r="D5199" s="10">
        <f ca="1">_xlfn.IFNA((VLOOKUP(A5199,'Fats and Greases'!A:B,2,FALSE)), "")</f>
        <v>16.5</v>
      </c>
      <c r="E5199" s="10">
        <f ca="1">_xlfn.IFNA((VLOOKUP(A5199,'Fats and Greases'!C:D,2,FALSE)), "")</f>
        <v>18</v>
      </c>
      <c r="F5199" s="10">
        <f ca="1">_xlfn.IFNA((VLOOKUP(A5199,'Fats and Greases'!E:F,2,FALSE)), "")</f>
        <v>23.5</v>
      </c>
      <c r="G5199" s="10">
        <f ca="1">_xlfn.IFNA((VLOOKUP(A5199,'Fats and Greases'!G:H,2,FALSE)), "")</f>
        <v>21.5</v>
      </c>
      <c r="H5199" s="10">
        <f ca="1">_xlfn.IFNA((VLOOKUP(A5199,'Fats and Greases'!I:J,2,FALSE)), "")</f>
        <v>24</v>
      </c>
      <c r="I5199" s="10">
        <f ca="1">_xlfn.IFNA((VLOOKUP(A5199,'Fats and Greases'!K:L,2,FALSE)), "")</f>
        <v>22.25</v>
      </c>
      <c r="J5199" s="10">
        <f ca="1">_xlfn.IFNA((VLOOKUP(A5199,'Fats and Greases'!M:N,2,FALSE)), "")</f>
        <v>22.75</v>
      </c>
      <c r="K5199" s="10">
        <f ca="1">_xlfn.IFNA((VLOOKUP($A5199,'Fats and Greases'!O:P,2,FALSE)), "")</f>
        <v>25.5</v>
      </c>
      <c r="L5199" s="10">
        <f ca="1">_xlfn.IFNA((VLOOKUP($A5199,'Fats and Greases'!Q:R,2,FALSE)), "")</f>
        <v>22.5</v>
      </c>
      <c r="M5199" s="10">
        <f ca="1">_xlfn.IFNA((VLOOKUP($A5199,'Fats and Greases'!S:T,2,FALSE)), "")</f>
        <v>20.5</v>
      </c>
    </row>
    <row r="5200" spans="1:13" x14ac:dyDescent="0.2">
      <c r="A5200" s="18">
        <v>44062</v>
      </c>
      <c r="B5200" s="19">
        <f t="shared" si="162"/>
        <v>8</v>
      </c>
      <c r="C5200" s="19">
        <f t="shared" si="163"/>
        <v>2020</v>
      </c>
      <c r="D5200" s="10">
        <f ca="1">_xlfn.IFNA((VLOOKUP(A5200,'Fats and Greases'!A:B,2,FALSE)), "")</f>
        <v>18</v>
      </c>
      <c r="E5200" s="10">
        <f ca="1">_xlfn.IFNA((VLOOKUP(A5200,'Fats and Greases'!C:D,2,FALSE)), "")</f>
        <v>19</v>
      </c>
      <c r="F5200" s="10">
        <f ca="1">_xlfn.IFNA((VLOOKUP(A5200,'Fats and Greases'!E:F,2,FALSE)), "")</f>
        <v>23.5</v>
      </c>
      <c r="G5200" s="10">
        <f ca="1">_xlfn.IFNA((VLOOKUP(A5200,'Fats and Greases'!G:H,2,FALSE)), "")</f>
        <v>21.5</v>
      </c>
      <c r="H5200" s="10">
        <f ca="1">_xlfn.IFNA((VLOOKUP(A5200,'Fats and Greases'!I:J,2,FALSE)), "")</f>
        <v>24</v>
      </c>
      <c r="I5200" s="10">
        <f ca="1">_xlfn.IFNA((VLOOKUP(A5200,'Fats and Greases'!K:L,2,FALSE)), "")</f>
        <v>22.25</v>
      </c>
      <c r="J5200" s="10">
        <f ca="1">_xlfn.IFNA((VLOOKUP(A5200,'Fats and Greases'!M:N,2,FALSE)), "")</f>
        <v>22.75</v>
      </c>
      <c r="K5200" s="10">
        <f ca="1">_xlfn.IFNA((VLOOKUP($A5200,'Fats and Greases'!O:P,2,FALSE)), "")</f>
        <v>25.5</v>
      </c>
      <c r="L5200" s="10">
        <f ca="1">_xlfn.IFNA((VLOOKUP($A5200,'Fats and Greases'!Q:R,2,FALSE)), "")</f>
        <v>22.5</v>
      </c>
      <c r="M5200" s="10">
        <f ca="1">_xlfn.IFNA((VLOOKUP($A5200,'Fats and Greases'!S:T,2,FALSE)), "")</f>
        <v>20.5</v>
      </c>
    </row>
    <row r="5201" spans="1:13" x14ac:dyDescent="0.2">
      <c r="A5201" s="18">
        <v>44063</v>
      </c>
      <c r="B5201" s="19">
        <f t="shared" si="162"/>
        <v>8</v>
      </c>
      <c r="C5201" s="19">
        <f t="shared" si="163"/>
        <v>2020</v>
      </c>
      <c r="D5201" s="10">
        <f ca="1">_xlfn.IFNA((VLOOKUP(A5201,'Fats and Greases'!A:B,2,FALSE)), "")</f>
        <v>18</v>
      </c>
      <c r="E5201" s="10">
        <f ca="1">_xlfn.IFNA((VLOOKUP(A5201,'Fats and Greases'!C:D,2,FALSE)), "")</f>
        <v>19</v>
      </c>
      <c r="F5201" s="10">
        <f ca="1">_xlfn.IFNA((VLOOKUP(A5201,'Fats and Greases'!E:F,2,FALSE)), "")</f>
        <v>23.5</v>
      </c>
      <c r="G5201" s="10">
        <f ca="1">_xlfn.IFNA((VLOOKUP(A5201,'Fats and Greases'!G:H,2,FALSE)), "")</f>
        <v>21.5</v>
      </c>
      <c r="H5201" s="10">
        <f ca="1">_xlfn.IFNA((VLOOKUP(A5201,'Fats and Greases'!I:J,2,FALSE)), "")</f>
        <v>24</v>
      </c>
      <c r="I5201" s="10">
        <f ca="1">_xlfn.IFNA((VLOOKUP(A5201,'Fats and Greases'!K:L,2,FALSE)), "")</f>
        <v>22.25</v>
      </c>
      <c r="J5201" s="10">
        <f ca="1">_xlfn.IFNA((VLOOKUP(A5201,'Fats and Greases'!M:N,2,FALSE)), "")</f>
        <v>22.75</v>
      </c>
      <c r="K5201" s="10">
        <f ca="1">_xlfn.IFNA((VLOOKUP($A5201,'Fats and Greases'!O:P,2,FALSE)), "")</f>
        <v>25.5</v>
      </c>
      <c r="L5201" s="10">
        <f ca="1">_xlfn.IFNA((VLOOKUP($A5201,'Fats and Greases'!Q:R,2,FALSE)), "")</f>
        <v>22.5</v>
      </c>
      <c r="M5201" s="10">
        <f ca="1">_xlfn.IFNA((VLOOKUP($A5201,'Fats and Greases'!S:T,2,FALSE)), "")</f>
        <v>20.5</v>
      </c>
    </row>
    <row r="5202" spans="1:13" x14ac:dyDescent="0.2">
      <c r="A5202" s="18">
        <v>44064</v>
      </c>
      <c r="B5202" s="19">
        <f t="shared" si="162"/>
        <v>8</v>
      </c>
      <c r="C5202" s="19">
        <f t="shared" si="163"/>
        <v>2020</v>
      </c>
      <c r="D5202" s="10">
        <f ca="1">_xlfn.IFNA((VLOOKUP(A5202,'Fats and Greases'!A:B,2,FALSE)), "")</f>
        <v>18</v>
      </c>
      <c r="E5202" s="10">
        <f ca="1">_xlfn.IFNA((VLOOKUP(A5202,'Fats and Greases'!C:D,2,FALSE)), "")</f>
        <v>19</v>
      </c>
      <c r="F5202" s="10">
        <f ca="1">_xlfn.IFNA((VLOOKUP(A5202,'Fats and Greases'!E:F,2,FALSE)), "")</f>
        <v>23.5</v>
      </c>
      <c r="G5202" s="10">
        <f ca="1">_xlfn.IFNA((VLOOKUP(A5202,'Fats and Greases'!G:H,2,FALSE)), "")</f>
        <v>21.5</v>
      </c>
      <c r="H5202" s="10">
        <f ca="1">_xlfn.IFNA((VLOOKUP(A5202,'Fats and Greases'!I:J,2,FALSE)), "")</f>
        <v>24</v>
      </c>
      <c r="I5202" s="10">
        <f ca="1">_xlfn.IFNA((VLOOKUP(A5202,'Fats and Greases'!K:L,2,FALSE)), "")</f>
        <v>22.25</v>
      </c>
      <c r="J5202" s="10">
        <f ca="1">_xlfn.IFNA((VLOOKUP(A5202,'Fats and Greases'!M:N,2,FALSE)), "")</f>
        <v>22.75</v>
      </c>
      <c r="K5202" s="10">
        <f ca="1">_xlfn.IFNA((VLOOKUP($A5202,'Fats and Greases'!O:P,2,FALSE)), "")</f>
        <v>25.5</v>
      </c>
      <c r="L5202" s="10">
        <f ca="1">_xlfn.IFNA((VLOOKUP($A5202,'Fats and Greases'!Q:R,2,FALSE)), "")</f>
        <v>22.5</v>
      </c>
      <c r="M5202" s="10">
        <f ca="1">_xlfn.IFNA((VLOOKUP($A5202,'Fats and Greases'!S:T,2,FALSE)), "")</f>
        <v>20.5</v>
      </c>
    </row>
    <row r="5203" spans="1:13" x14ac:dyDescent="0.2">
      <c r="A5203" s="18">
        <v>44067</v>
      </c>
      <c r="B5203" s="19">
        <f t="shared" si="162"/>
        <v>8</v>
      </c>
      <c r="C5203" s="19">
        <f t="shared" si="163"/>
        <v>2020</v>
      </c>
      <c r="D5203" s="10">
        <f ca="1">_xlfn.IFNA((VLOOKUP(A5203,'Fats and Greases'!A:B,2,FALSE)), "")</f>
        <v>18</v>
      </c>
      <c r="E5203" s="10">
        <f ca="1">_xlfn.IFNA((VLOOKUP(A5203,'Fats and Greases'!C:D,2,FALSE)), "")</f>
        <v>19</v>
      </c>
      <c r="F5203" s="10">
        <f ca="1">_xlfn.IFNA((VLOOKUP(A5203,'Fats and Greases'!E:F,2,FALSE)), "")</f>
        <v>23.5</v>
      </c>
      <c r="G5203" s="10">
        <f ca="1">_xlfn.IFNA((VLOOKUP(A5203,'Fats and Greases'!G:H,2,FALSE)), "")</f>
        <v>21.5</v>
      </c>
      <c r="H5203" s="10">
        <f ca="1">_xlfn.IFNA((VLOOKUP(A5203,'Fats and Greases'!I:J,2,FALSE)), "")</f>
        <v>24</v>
      </c>
      <c r="I5203" s="10">
        <f ca="1">_xlfn.IFNA((VLOOKUP(A5203,'Fats and Greases'!K:L,2,FALSE)), "")</f>
        <v>22.25</v>
      </c>
      <c r="J5203" s="10">
        <f ca="1">_xlfn.IFNA((VLOOKUP(A5203,'Fats and Greases'!M:N,2,FALSE)), "")</f>
        <v>22.75</v>
      </c>
      <c r="K5203" s="10">
        <f ca="1">_xlfn.IFNA((VLOOKUP($A5203,'Fats and Greases'!O:P,2,FALSE)), "")</f>
        <v>25.5</v>
      </c>
      <c r="L5203" s="10">
        <f ca="1">_xlfn.IFNA((VLOOKUP($A5203,'Fats and Greases'!Q:R,2,FALSE)), "")</f>
        <v>22.5</v>
      </c>
      <c r="M5203" s="10">
        <f ca="1">_xlfn.IFNA((VLOOKUP($A5203,'Fats and Greases'!S:T,2,FALSE)), "")</f>
        <v>20.5</v>
      </c>
    </row>
    <row r="5204" spans="1:13" x14ac:dyDescent="0.2">
      <c r="A5204" s="18">
        <v>44068</v>
      </c>
      <c r="B5204" s="19">
        <f t="shared" si="162"/>
        <v>8</v>
      </c>
      <c r="C5204" s="19">
        <f t="shared" si="163"/>
        <v>2020</v>
      </c>
      <c r="D5204" s="10">
        <f ca="1">_xlfn.IFNA((VLOOKUP(A5204,'Fats and Greases'!A:B,2,FALSE)), "")</f>
        <v>19</v>
      </c>
      <c r="E5204" s="10">
        <f ca="1">_xlfn.IFNA((VLOOKUP(A5204,'Fats and Greases'!C:D,2,FALSE)), "")</f>
        <v>20</v>
      </c>
      <c r="F5204" s="10">
        <f ca="1">_xlfn.IFNA((VLOOKUP(A5204,'Fats and Greases'!E:F,2,FALSE)), "")</f>
        <v>23.5</v>
      </c>
      <c r="G5204" s="10">
        <f ca="1">_xlfn.IFNA((VLOOKUP(A5204,'Fats and Greases'!G:H,2,FALSE)), "")</f>
        <v>21.5</v>
      </c>
      <c r="H5204" s="10">
        <f ca="1">_xlfn.IFNA((VLOOKUP(A5204,'Fats and Greases'!I:J,2,FALSE)), "")</f>
        <v>24</v>
      </c>
      <c r="I5204" s="10">
        <f ca="1">_xlfn.IFNA((VLOOKUP(A5204,'Fats and Greases'!K:L,2,FALSE)), "")</f>
        <v>22.75</v>
      </c>
      <c r="J5204" s="10">
        <f ca="1">_xlfn.IFNA((VLOOKUP(A5204,'Fats and Greases'!M:N,2,FALSE)), "")</f>
        <v>22.75</v>
      </c>
      <c r="K5204" s="10">
        <f ca="1">_xlfn.IFNA((VLOOKUP($A5204,'Fats and Greases'!O:P,2,FALSE)), "")</f>
        <v>25.5</v>
      </c>
      <c r="L5204" s="10">
        <f ca="1">_xlfn.IFNA((VLOOKUP($A5204,'Fats and Greases'!Q:R,2,FALSE)), "")</f>
        <v>22.5</v>
      </c>
      <c r="M5204" s="10">
        <f ca="1">_xlfn.IFNA((VLOOKUP($A5204,'Fats and Greases'!S:T,2,FALSE)), "")</f>
        <v>20.5</v>
      </c>
    </row>
    <row r="5205" spans="1:13" x14ac:dyDescent="0.2">
      <c r="A5205" s="18">
        <v>44069</v>
      </c>
      <c r="B5205" s="19">
        <f t="shared" si="162"/>
        <v>8</v>
      </c>
      <c r="C5205" s="19">
        <f t="shared" si="163"/>
        <v>2020</v>
      </c>
      <c r="D5205" s="10">
        <f ca="1">_xlfn.IFNA((VLOOKUP(A5205,'Fats and Greases'!A:B,2,FALSE)), "")</f>
        <v>19</v>
      </c>
      <c r="E5205" s="10">
        <f ca="1">_xlfn.IFNA((VLOOKUP(A5205,'Fats and Greases'!C:D,2,FALSE)), "")</f>
        <v>20</v>
      </c>
      <c r="F5205" s="10">
        <f ca="1">_xlfn.IFNA((VLOOKUP(A5205,'Fats and Greases'!E:F,2,FALSE)), "")</f>
        <v>23.5</v>
      </c>
      <c r="G5205" s="10">
        <f ca="1">_xlfn.IFNA((VLOOKUP(A5205,'Fats and Greases'!G:H,2,FALSE)), "")</f>
        <v>21.5</v>
      </c>
      <c r="H5205" s="10">
        <f ca="1">_xlfn.IFNA((VLOOKUP(A5205,'Fats and Greases'!I:J,2,FALSE)), "")</f>
        <v>24</v>
      </c>
      <c r="I5205" s="10">
        <f ca="1">_xlfn.IFNA((VLOOKUP(A5205,'Fats and Greases'!K:L,2,FALSE)), "")</f>
        <v>22.75</v>
      </c>
      <c r="J5205" s="10">
        <f ca="1">_xlfn.IFNA((VLOOKUP(A5205,'Fats and Greases'!M:N,2,FALSE)), "")</f>
        <v>22.75</v>
      </c>
      <c r="K5205" s="10">
        <f ca="1">_xlfn.IFNA((VLOOKUP($A5205,'Fats and Greases'!O:P,2,FALSE)), "")</f>
        <v>25.5</v>
      </c>
      <c r="L5205" s="10">
        <f ca="1">_xlfn.IFNA((VLOOKUP($A5205,'Fats and Greases'!Q:R,2,FALSE)), "")</f>
        <v>22.5</v>
      </c>
      <c r="M5205" s="10">
        <f ca="1">_xlfn.IFNA((VLOOKUP($A5205,'Fats and Greases'!S:T,2,FALSE)), "")</f>
        <v>21.5</v>
      </c>
    </row>
    <row r="5206" spans="1:13" x14ac:dyDescent="0.2">
      <c r="A5206" s="18">
        <v>44070</v>
      </c>
      <c r="B5206" s="19">
        <f t="shared" si="162"/>
        <v>8</v>
      </c>
      <c r="C5206" s="19">
        <f t="shared" si="163"/>
        <v>2020</v>
      </c>
      <c r="D5206" s="10">
        <f ca="1">_xlfn.IFNA((VLOOKUP(A5206,'Fats and Greases'!A:B,2,FALSE)), "")</f>
        <v>19</v>
      </c>
      <c r="E5206" s="10">
        <f ca="1">_xlfn.IFNA((VLOOKUP(A5206,'Fats and Greases'!C:D,2,FALSE)), "")</f>
        <v>20</v>
      </c>
      <c r="F5206" s="10">
        <f ca="1">_xlfn.IFNA((VLOOKUP(A5206,'Fats and Greases'!E:F,2,FALSE)), "")</f>
        <v>24</v>
      </c>
      <c r="G5206" s="10">
        <f ca="1">_xlfn.IFNA((VLOOKUP(A5206,'Fats and Greases'!G:H,2,FALSE)), "")</f>
        <v>21.5</v>
      </c>
      <c r="H5206" s="10">
        <f ca="1">_xlfn.IFNA((VLOOKUP(A5206,'Fats and Greases'!I:J,2,FALSE)), "")</f>
        <v>24</v>
      </c>
      <c r="I5206" s="10">
        <f ca="1">_xlfn.IFNA((VLOOKUP(A5206,'Fats and Greases'!K:L,2,FALSE)), "")</f>
        <v>22.75</v>
      </c>
      <c r="J5206" s="10">
        <f ca="1">_xlfn.IFNA((VLOOKUP(A5206,'Fats and Greases'!M:N,2,FALSE)), "")</f>
        <v>22.75</v>
      </c>
      <c r="K5206" s="10">
        <f ca="1">_xlfn.IFNA((VLOOKUP($A5206,'Fats and Greases'!O:P,2,FALSE)), "")</f>
        <v>25.5</v>
      </c>
      <c r="L5206" s="10">
        <f ca="1">_xlfn.IFNA((VLOOKUP($A5206,'Fats and Greases'!Q:R,2,FALSE)), "")</f>
        <v>22.5</v>
      </c>
      <c r="M5206" s="10">
        <f ca="1">_xlfn.IFNA((VLOOKUP($A5206,'Fats and Greases'!S:T,2,FALSE)), "")</f>
        <v>21.5</v>
      </c>
    </row>
    <row r="5207" spans="1:13" x14ac:dyDescent="0.2">
      <c r="A5207" s="18">
        <v>44071</v>
      </c>
      <c r="B5207" s="19">
        <f t="shared" si="162"/>
        <v>8</v>
      </c>
      <c r="C5207" s="19">
        <f t="shared" si="163"/>
        <v>2020</v>
      </c>
      <c r="D5207" s="10">
        <f ca="1">_xlfn.IFNA((VLOOKUP(A5207,'Fats and Greases'!A:B,2,FALSE)), "")</f>
        <v>19</v>
      </c>
      <c r="E5207" s="10">
        <f ca="1">_xlfn.IFNA((VLOOKUP(A5207,'Fats and Greases'!C:D,2,FALSE)), "")</f>
        <v>20</v>
      </c>
      <c r="F5207" s="10">
        <f ca="1">_xlfn.IFNA((VLOOKUP(A5207,'Fats and Greases'!E:F,2,FALSE)), "")</f>
        <v>24</v>
      </c>
      <c r="G5207" s="10">
        <f ca="1">_xlfn.IFNA((VLOOKUP(A5207,'Fats and Greases'!G:H,2,FALSE)), "")</f>
        <v>21.5</v>
      </c>
      <c r="H5207" s="10">
        <f ca="1">_xlfn.IFNA((VLOOKUP(A5207,'Fats and Greases'!I:J,2,FALSE)), "")</f>
        <v>24</v>
      </c>
      <c r="I5207" s="10">
        <f ca="1">_xlfn.IFNA((VLOOKUP(A5207,'Fats and Greases'!K:L,2,FALSE)), "")</f>
        <v>22.75</v>
      </c>
      <c r="J5207" s="10">
        <f ca="1">_xlfn.IFNA((VLOOKUP(A5207,'Fats and Greases'!M:N,2,FALSE)), "")</f>
        <v>22.75</v>
      </c>
      <c r="K5207" s="10">
        <f ca="1">_xlfn.IFNA((VLOOKUP($A5207,'Fats and Greases'!O:P,2,FALSE)), "")</f>
        <v>25.5</v>
      </c>
      <c r="L5207" s="10">
        <f ca="1">_xlfn.IFNA((VLOOKUP($A5207,'Fats and Greases'!Q:R,2,FALSE)), "")</f>
        <v>22.5</v>
      </c>
      <c r="M5207" s="10">
        <f ca="1">_xlfn.IFNA((VLOOKUP($A5207,'Fats and Greases'!S:T,2,FALSE)), "")</f>
        <v>21.5</v>
      </c>
    </row>
    <row r="5208" spans="1:13" x14ac:dyDescent="0.2">
      <c r="A5208" s="18">
        <v>44074</v>
      </c>
      <c r="B5208" s="19">
        <f t="shared" si="162"/>
        <v>8</v>
      </c>
      <c r="C5208" s="19">
        <f t="shared" si="163"/>
        <v>2020</v>
      </c>
      <c r="D5208" s="10">
        <f ca="1">_xlfn.IFNA((VLOOKUP(A5208,'Fats and Greases'!A:B,2,FALSE)), "")</f>
        <v>19</v>
      </c>
      <c r="E5208" s="10">
        <f ca="1">_xlfn.IFNA((VLOOKUP(A5208,'Fats and Greases'!C:D,2,FALSE)), "")</f>
        <v>20</v>
      </c>
      <c r="F5208" s="10">
        <f ca="1">_xlfn.IFNA((VLOOKUP(A5208,'Fats and Greases'!E:F,2,FALSE)), "")</f>
        <v>24</v>
      </c>
      <c r="G5208" s="10">
        <f ca="1">_xlfn.IFNA((VLOOKUP(A5208,'Fats and Greases'!G:H,2,FALSE)), "")</f>
        <v>21.5</v>
      </c>
      <c r="H5208" s="10">
        <f ca="1">_xlfn.IFNA((VLOOKUP(A5208,'Fats and Greases'!I:J,2,FALSE)), "")</f>
        <v>24</v>
      </c>
      <c r="I5208" s="10">
        <f ca="1">_xlfn.IFNA((VLOOKUP(A5208,'Fats and Greases'!K:L,2,FALSE)), "")</f>
        <v>22.75</v>
      </c>
      <c r="J5208" s="10">
        <f ca="1">_xlfn.IFNA((VLOOKUP(A5208,'Fats and Greases'!M:N,2,FALSE)), "")</f>
        <v>22.75</v>
      </c>
      <c r="K5208" s="10">
        <f ca="1">_xlfn.IFNA((VLOOKUP($A5208,'Fats and Greases'!O:P,2,FALSE)), "")</f>
        <v>25.5</v>
      </c>
      <c r="L5208" s="10">
        <f ca="1">_xlfn.IFNA((VLOOKUP($A5208,'Fats and Greases'!Q:R,2,FALSE)), "")</f>
        <v>22.5</v>
      </c>
      <c r="M5208" s="10">
        <f ca="1">_xlfn.IFNA((VLOOKUP($A5208,'Fats and Greases'!S:T,2,FALSE)), "")</f>
        <v>21.5</v>
      </c>
    </row>
    <row r="5209" spans="1:13" x14ac:dyDescent="0.2">
      <c r="A5209" s="18">
        <v>44075</v>
      </c>
      <c r="B5209" s="19">
        <f t="shared" si="162"/>
        <v>9</v>
      </c>
      <c r="C5209" s="19">
        <f t="shared" si="163"/>
        <v>2020</v>
      </c>
      <c r="D5209" s="10">
        <f ca="1">_xlfn.IFNA((VLOOKUP(A5209,'Fats and Greases'!A:B,2,FALSE)), "")</f>
        <v>20</v>
      </c>
      <c r="E5209" s="10">
        <f ca="1">_xlfn.IFNA((VLOOKUP(A5209,'Fats and Greases'!C:D,2,FALSE)), "")</f>
        <v>21</v>
      </c>
      <c r="F5209" s="10">
        <f ca="1">_xlfn.IFNA((VLOOKUP(A5209,'Fats and Greases'!E:F,2,FALSE)), "")</f>
        <v>24</v>
      </c>
      <c r="G5209" s="10">
        <f ca="1">_xlfn.IFNA((VLOOKUP(A5209,'Fats and Greases'!G:H,2,FALSE)), "")</f>
        <v>21.5</v>
      </c>
      <c r="H5209" s="10">
        <f ca="1">_xlfn.IFNA((VLOOKUP(A5209,'Fats and Greases'!I:J,2,FALSE)), "")</f>
        <v>24</v>
      </c>
      <c r="I5209" s="10">
        <f ca="1">_xlfn.IFNA((VLOOKUP(A5209,'Fats and Greases'!K:L,2,FALSE)), "")</f>
        <v>23.25</v>
      </c>
      <c r="J5209" s="10">
        <f ca="1">_xlfn.IFNA((VLOOKUP(A5209,'Fats and Greases'!M:N,2,FALSE)), "")</f>
        <v>23.25</v>
      </c>
      <c r="K5209" s="10">
        <f ca="1">_xlfn.IFNA((VLOOKUP($A5209,'Fats and Greases'!O:P,2,FALSE)), "")</f>
        <v>25.5</v>
      </c>
      <c r="L5209" s="10">
        <f ca="1">_xlfn.IFNA((VLOOKUP($A5209,'Fats and Greases'!Q:R,2,FALSE)), "")</f>
        <v>23</v>
      </c>
      <c r="M5209" s="10">
        <f ca="1">_xlfn.IFNA((VLOOKUP($A5209,'Fats and Greases'!S:T,2,FALSE)), "")</f>
        <v>22.5</v>
      </c>
    </row>
    <row r="5210" spans="1:13" x14ac:dyDescent="0.2">
      <c r="A5210" s="18">
        <v>44076</v>
      </c>
      <c r="B5210" s="19">
        <f t="shared" si="162"/>
        <v>9</v>
      </c>
      <c r="C5210" s="19">
        <f t="shared" si="163"/>
        <v>2020</v>
      </c>
      <c r="D5210" s="10">
        <f ca="1">_xlfn.IFNA((VLOOKUP(A5210,'Fats and Greases'!A:B,2,FALSE)), "")</f>
        <v>20</v>
      </c>
      <c r="E5210" s="10">
        <f ca="1">_xlfn.IFNA((VLOOKUP(A5210,'Fats and Greases'!C:D,2,FALSE)), "")</f>
        <v>21</v>
      </c>
      <c r="F5210" s="10">
        <f ca="1">_xlfn.IFNA((VLOOKUP(A5210,'Fats and Greases'!E:F,2,FALSE)), "")</f>
        <v>24</v>
      </c>
      <c r="G5210" s="10">
        <f ca="1">_xlfn.IFNA((VLOOKUP(A5210,'Fats and Greases'!G:H,2,FALSE)), "")</f>
        <v>21.5</v>
      </c>
      <c r="H5210" s="10">
        <f ca="1">_xlfn.IFNA((VLOOKUP(A5210,'Fats and Greases'!I:J,2,FALSE)), "")</f>
        <v>24</v>
      </c>
      <c r="I5210" s="10">
        <f ca="1">_xlfn.IFNA((VLOOKUP(A5210,'Fats and Greases'!K:L,2,FALSE)), "")</f>
        <v>23</v>
      </c>
      <c r="J5210" s="10">
        <f ca="1">_xlfn.IFNA((VLOOKUP(A5210,'Fats and Greases'!M:N,2,FALSE)), "")</f>
        <v>23.25</v>
      </c>
      <c r="K5210" s="10">
        <f ca="1">_xlfn.IFNA((VLOOKUP($A5210,'Fats and Greases'!O:P,2,FALSE)), "")</f>
        <v>25.5</v>
      </c>
      <c r="L5210" s="10">
        <f ca="1">_xlfn.IFNA((VLOOKUP($A5210,'Fats and Greases'!Q:R,2,FALSE)), "")</f>
        <v>23</v>
      </c>
      <c r="M5210" s="10">
        <f ca="1">_xlfn.IFNA((VLOOKUP($A5210,'Fats and Greases'!S:T,2,FALSE)), "")</f>
        <v>22.25</v>
      </c>
    </row>
    <row r="5211" spans="1:13" x14ac:dyDescent="0.2">
      <c r="A5211" s="18">
        <v>44077</v>
      </c>
      <c r="B5211" s="19">
        <f t="shared" si="162"/>
        <v>9</v>
      </c>
      <c r="C5211" s="19">
        <f t="shared" si="163"/>
        <v>2020</v>
      </c>
      <c r="D5211" s="10">
        <f ca="1">_xlfn.IFNA((VLOOKUP(A5211,'Fats and Greases'!A:B,2,FALSE)), "")</f>
        <v>20</v>
      </c>
      <c r="E5211" s="10">
        <f ca="1">_xlfn.IFNA((VLOOKUP(A5211,'Fats and Greases'!C:D,2,FALSE)), "")</f>
        <v>21</v>
      </c>
      <c r="F5211" s="10">
        <f ca="1">_xlfn.IFNA((VLOOKUP(A5211,'Fats and Greases'!E:F,2,FALSE)), "")</f>
        <v>24</v>
      </c>
      <c r="G5211" s="10">
        <f ca="1">_xlfn.IFNA((VLOOKUP(A5211,'Fats and Greases'!G:H,2,FALSE)), "")</f>
        <v>21.5</v>
      </c>
      <c r="H5211" s="10">
        <f ca="1">_xlfn.IFNA((VLOOKUP(A5211,'Fats and Greases'!I:J,2,FALSE)), "")</f>
        <v>24</v>
      </c>
      <c r="I5211" s="10">
        <f ca="1">_xlfn.IFNA((VLOOKUP(A5211,'Fats and Greases'!K:L,2,FALSE)), "")</f>
        <v>23</v>
      </c>
      <c r="J5211" s="10">
        <f ca="1">_xlfn.IFNA((VLOOKUP(A5211,'Fats and Greases'!M:N,2,FALSE)), "")</f>
        <v>23.25</v>
      </c>
      <c r="K5211" s="10">
        <f ca="1">_xlfn.IFNA((VLOOKUP($A5211,'Fats and Greases'!O:P,2,FALSE)), "")</f>
        <v>25.5</v>
      </c>
      <c r="L5211" s="10">
        <f ca="1">_xlfn.IFNA((VLOOKUP($A5211,'Fats and Greases'!Q:R,2,FALSE)), "")</f>
        <v>23</v>
      </c>
      <c r="M5211" s="10">
        <f ca="1">_xlfn.IFNA((VLOOKUP($A5211,'Fats and Greases'!S:T,2,FALSE)), "")</f>
        <v>22.25</v>
      </c>
    </row>
    <row r="5212" spans="1:13" x14ac:dyDescent="0.2">
      <c r="A5212" s="18">
        <v>44078</v>
      </c>
      <c r="B5212" s="19">
        <f t="shared" si="162"/>
        <v>9</v>
      </c>
      <c r="C5212" s="19">
        <f t="shared" si="163"/>
        <v>2020</v>
      </c>
      <c r="D5212" s="10">
        <f ca="1">_xlfn.IFNA((VLOOKUP(A5212,'Fats and Greases'!A:B,2,FALSE)), "")</f>
        <v>20</v>
      </c>
      <c r="E5212" s="10">
        <f ca="1">_xlfn.IFNA((VLOOKUP(A5212,'Fats and Greases'!C:D,2,FALSE)), "")</f>
        <v>21</v>
      </c>
      <c r="F5212" s="10">
        <f ca="1">_xlfn.IFNA((VLOOKUP(A5212,'Fats and Greases'!E:F,2,FALSE)), "")</f>
        <v>24</v>
      </c>
      <c r="G5212" s="10">
        <f ca="1">_xlfn.IFNA((VLOOKUP(A5212,'Fats and Greases'!G:H,2,FALSE)), "")</f>
        <v>21.5</v>
      </c>
      <c r="H5212" s="10">
        <f ca="1">_xlfn.IFNA((VLOOKUP(A5212,'Fats and Greases'!I:J,2,FALSE)), "")</f>
        <v>24</v>
      </c>
      <c r="I5212" s="10">
        <f ca="1">_xlfn.IFNA((VLOOKUP(A5212,'Fats and Greases'!K:L,2,FALSE)), "")</f>
        <v>23</v>
      </c>
      <c r="J5212" s="10">
        <f ca="1">_xlfn.IFNA((VLOOKUP(A5212,'Fats and Greases'!M:N,2,FALSE)), "")</f>
        <v>23.25</v>
      </c>
      <c r="K5212" s="10">
        <f ca="1">_xlfn.IFNA((VLOOKUP($A5212,'Fats and Greases'!O:P,2,FALSE)), "")</f>
        <v>25.5</v>
      </c>
      <c r="L5212" s="10">
        <f ca="1">_xlfn.IFNA((VLOOKUP($A5212,'Fats and Greases'!Q:R,2,FALSE)), "")</f>
        <v>23</v>
      </c>
      <c r="M5212" s="10">
        <f ca="1">_xlfn.IFNA((VLOOKUP($A5212,'Fats and Greases'!S:T,2,FALSE)), "")</f>
        <v>22.25</v>
      </c>
    </row>
    <row r="5213" spans="1:13" x14ac:dyDescent="0.2">
      <c r="A5213" s="18">
        <v>44081</v>
      </c>
      <c r="B5213" s="19">
        <f t="shared" si="162"/>
        <v>9</v>
      </c>
      <c r="C5213" s="19">
        <f t="shared" si="163"/>
        <v>2020</v>
      </c>
      <c r="D5213" s="10" t="str">
        <f ca="1">_xlfn.IFNA((VLOOKUP(A5213,'Fats and Greases'!A:B,2,FALSE)), "")</f>
        <v/>
      </c>
      <c r="E5213" s="10" t="str">
        <f ca="1">_xlfn.IFNA((VLOOKUP(A5213,'Fats and Greases'!C:D,2,FALSE)), "")</f>
        <v/>
      </c>
      <c r="F5213" s="10" t="str">
        <f ca="1">_xlfn.IFNA((VLOOKUP(A5213,'Fats and Greases'!E:F,2,FALSE)), "")</f>
        <v/>
      </c>
      <c r="G5213" s="10" t="str">
        <f ca="1">_xlfn.IFNA((VLOOKUP(A5213,'Fats and Greases'!G:H,2,FALSE)), "")</f>
        <v/>
      </c>
      <c r="H5213" s="10" t="str">
        <f ca="1">_xlfn.IFNA((VLOOKUP(A5213,'Fats and Greases'!I:J,2,FALSE)), "")</f>
        <v/>
      </c>
      <c r="I5213" s="10" t="str">
        <f ca="1">_xlfn.IFNA((VLOOKUP(A5213,'Fats and Greases'!K:L,2,FALSE)), "")</f>
        <v/>
      </c>
      <c r="J5213" s="10" t="str">
        <f ca="1">_xlfn.IFNA((VLOOKUP(A5213,'Fats and Greases'!M:N,2,FALSE)), "")</f>
        <v/>
      </c>
      <c r="K5213" s="10" t="str">
        <f ca="1">_xlfn.IFNA((VLOOKUP($A5213,'Fats and Greases'!O:P,2,FALSE)), "")</f>
        <v/>
      </c>
      <c r="L5213" s="10" t="str">
        <f ca="1">_xlfn.IFNA((VLOOKUP($A5213,'Fats and Greases'!Q:R,2,FALSE)), "")</f>
        <v/>
      </c>
      <c r="M5213" s="10" t="str">
        <f ca="1">_xlfn.IFNA((VLOOKUP($A5213,'Fats and Greases'!S:T,2,FALSE)), "")</f>
        <v/>
      </c>
    </row>
    <row r="5214" spans="1:13" x14ac:dyDescent="0.2">
      <c r="A5214" s="18">
        <v>44082</v>
      </c>
      <c r="B5214" s="19">
        <f t="shared" si="162"/>
        <v>9</v>
      </c>
      <c r="C5214" s="19">
        <f t="shared" si="163"/>
        <v>2020</v>
      </c>
      <c r="D5214" s="10">
        <f ca="1">_xlfn.IFNA((VLOOKUP(A5214,'Fats and Greases'!A:B,2,FALSE)), "")</f>
        <v>20</v>
      </c>
      <c r="E5214" s="10">
        <f ca="1">_xlfn.IFNA((VLOOKUP(A5214,'Fats and Greases'!C:D,2,FALSE)), "")</f>
        <v>21</v>
      </c>
      <c r="F5214" s="10">
        <f ca="1">_xlfn.IFNA((VLOOKUP(A5214,'Fats and Greases'!E:F,2,FALSE)), "")</f>
        <v>24</v>
      </c>
      <c r="G5214" s="10">
        <f ca="1">_xlfn.IFNA((VLOOKUP(A5214,'Fats and Greases'!G:H,2,FALSE)), "")</f>
        <v>21.5</v>
      </c>
      <c r="H5214" s="10">
        <f ca="1">_xlfn.IFNA((VLOOKUP(A5214,'Fats and Greases'!I:J,2,FALSE)), "")</f>
        <v>24</v>
      </c>
      <c r="I5214" s="10">
        <f ca="1">_xlfn.IFNA((VLOOKUP(A5214,'Fats and Greases'!K:L,2,FALSE)), "")</f>
        <v>23</v>
      </c>
      <c r="J5214" s="10">
        <f ca="1">_xlfn.IFNA((VLOOKUP(A5214,'Fats and Greases'!M:N,2,FALSE)), "")</f>
        <v>23.25</v>
      </c>
      <c r="K5214" s="10">
        <f ca="1">_xlfn.IFNA((VLOOKUP($A5214,'Fats and Greases'!O:P,2,FALSE)), "")</f>
        <v>25.5</v>
      </c>
      <c r="L5214" s="10">
        <f ca="1">_xlfn.IFNA((VLOOKUP($A5214,'Fats and Greases'!Q:R,2,FALSE)), "")</f>
        <v>23</v>
      </c>
      <c r="M5214" s="10">
        <f ca="1">_xlfn.IFNA((VLOOKUP($A5214,'Fats and Greases'!S:T,2,FALSE)), "")</f>
        <v>22.25</v>
      </c>
    </row>
    <row r="5215" spans="1:13" x14ac:dyDescent="0.2">
      <c r="A5215" s="18">
        <v>44083</v>
      </c>
      <c r="B5215" s="19">
        <f t="shared" si="162"/>
        <v>9</v>
      </c>
      <c r="C5215" s="19">
        <f t="shared" si="163"/>
        <v>2020</v>
      </c>
      <c r="D5215" s="10">
        <f ca="1">_xlfn.IFNA((VLOOKUP(A5215,'Fats and Greases'!A:B,2,FALSE)), "")</f>
        <v>20.5</v>
      </c>
      <c r="E5215" s="10">
        <f ca="1">_xlfn.IFNA((VLOOKUP(A5215,'Fats and Greases'!C:D,2,FALSE)), "")</f>
        <v>21.5</v>
      </c>
      <c r="F5215" s="10">
        <f ca="1">_xlfn.IFNA((VLOOKUP(A5215,'Fats and Greases'!E:F,2,FALSE)), "")</f>
        <v>24</v>
      </c>
      <c r="G5215" s="10">
        <f ca="1">_xlfn.IFNA((VLOOKUP(A5215,'Fats and Greases'!G:H,2,FALSE)), "")</f>
        <v>21.5</v>
      </c>
      <c r="H5215" s="10">
        <f ca="1">_xlfn.IFNA((VLOOKUP(A5215,'Fats and Greases'!I:J,2,FALSE)), "")</f>
        <v>24</v>
      </c>
      <c r="I5215" s="10">
        <f ca="1">_xlfn.IFNA((VLOOKUP(A5215,'Fats and Greases'!K:L,2,FALSE)), "")</f>
        <v>23</v>
      </c>
      <c r="J5215" s="10">
        <f ca="1">_xlfn.IFNA((VLOOKUP(A5215,'Fats and Greases'!M:N,2,FALSE)), "")</f>
        <v>23.25</v>
      </c>
      <c r="K5215" s="10">
        <f ca="1">_xlfn.IFNA((VLOOKUP($A5215,'Fats and Greases'!O:P,2,FALSE)), "")</f>
        <v>25.5</v>
      </c>
      <c r="L5215" s="10">
        <f ca="1">_xlfn.IFNA((VLOOKUP($A5215,'Fats and Greases'!Q:R,2,FALSE)), "")</f>
        <v>23</v>
      </c>
      <c r="M5215" s="10">
        <f ca="1">_xlfn.IFNA((VLOOKUP($A5215,'Fats and Greases'!S:T,2,FALSE)), "")</f>
        <v>22.25</v>
      </c>
    </row>
    <row r="5216" spans="1:13" x14ac:dyDescent="0.2">
      <c r="A5216" s="18">
        <v>44084</v>
      </c>
      <c r="B5216" s="19">
        <f t="shared" si="162"/>
        <v>9</v>
      </c>
      <c r="C5216" s="19">
        <f t="shared" si="163"/>
        <v>2020</v>
      </c>
      <c r="D5216" s="10">
        <f ca="1">_xlfn.IFNA((VLOOKUP(A5216,'Fats and Greases'!A:B,2,FALSE)), "")</f>
        <v>20.5</v>
      </c>
      <c r="E5216" s="10">
        <f ca="1">_xlfn.IFNA((VLOOKUP(A5216,'Fats and Greases'!C:D,2,FALSE)), "")</f>
        <v>21.5</v>
      </c>
      <c r="F5216" s="10">
        <f ca="1">_xlfn.IFNA((VLOOKUP(A5216,'Fats and Greases'!E:F,2,FALSE)), "")</f>
        <v>24</v>
      </c>
      <c r="G5216" s="10">
        <f ca="1">_xlfn.IFNA((VLOOKUP(A5216,'Fats and Greases'!G:H,2,FALSE)), "")</f>
        <v>21.5</v>
      </c>
      <c r="H5216" s="10">
        <f ca="1">_xlfn.IFNA((VLOOKUP(A5216,'Fats and Greases'!I:J,2,FALSE)), "")</f>
        <v>24</v>
      </c>
      <c r="I5216" s="10">
        <f ca="1">_xlfn.IFNA((VLOOKUP(A5216,'Fats and Greases'!K:L,2,FALSE)), "")</f>
        <v>23</v>
      </c>
      <c r="J5216" s="10">
        <f ca="1">_xlfn.IFNA((VLOOKUP(A5216,'Fats and Greases'!M:N,2,FALSE)), "")</f>
        <v>23.25</v>
      </c>
      <c r="K5216" s="10">
        <f ca="1">_xlfn.IFNA((VLOOKUP($A5216,'Fats and Greases'!O:P,2,FALSE)), "")</f>
        <v>25.5</v>
      </c>
      <c r="L5216" s="10">
        <f ca="1">_xlfn.IFNA((VLOOKUP($A5216,'Fats and Greases'!Q:R,2,FALSE)), "")</f>
        <v>23</v>
      </c>
      <c r="M5216" s="10">
        <f ca="1">_xlfn.IFNA((VLOOKUP($A5216,'Fats and Greases'!S:T,2,FALSE)), "")</f>
        <v>22.25</v>
      </c>
    </row>
    <row r="5217" spans="1:13" x14ac:dyDescent="0.2">
      <c r="A5217" s="18">
        <v>44085</v>
      </c>
      <c r="B5217" s="19">
        <f t="shared" si="162"/>
        <v>9</v>
      </c>
      <c r="C5217" s="19">
        <f t="shared" si="163"/>
        <v>2020</v>
      </c>
      <c r="D5217" s="10">
        <f ca="1">_xlfn.IFNA((VLOOKUP(A5217,'Fats and Greases'!A:B,2,FALSE)), "")</f>
        <v>20.5</v>
      </c>
      <c r="E5217" s="10">
        <f ca="1">_xlfn.IFNA((VLOOKUP(A5217,'Fats and Greases'!C:D,2,FALSE)), "")</f>
        <v>21.5</v>
      </c>
      <c r="F5217" s="10">
        <f ca="1">_xlfn.IFNA((VLOOKUP(A5217,'Fats and Greases'!E:F,2,FALSE)), "")</f>
        <v>24</v>
      </c>
      <c r="G5217" s="10">
        <f ca="1">_xlfn.IFNA((VLOOKUP(A5217,'Fats and Greases'!G:H,2,FALSE)), "")</f>
        <v>21.5</v>
      </c>
      <c r="H5217" s="10">
        <f ca="1">_xlfn.IFNA((VLOOKUP(A5217,'Fats and Greases'!I:J,2,FALSE)), "")</f>
        <v>24</v>
      </c>
      <c r="I5217" s="10">
        <f ca="1">_xlfn.IFNA((VLOOKUP(A5217,'Fats and Greases'!K:L,2,FALSE)), "")</f>
        <v>23</v>
      </c>
      <c r="J5217" s="10">
        <f ca="1">_xlfn.IFNA((VLOOKUP(A5217,'Fats and Greases'!M:N,2,FALSE)), "")</f>
        <v>23.25</v>
      </c>
      <c r="K5217" s="10">
        <f ca="1">_xlfn.IFNA((VLOOKUP($A5217,'Fats and Greases'!O:P,2,FALSE)), "")</f>
        <v>25.5</v>
      </c>
      <c r="L5217" s="10">
        <f ca="1">_xlfn.IFNA((VLOOKUP($A5217,'Fats and Greases'!Q:R,2,FALSE)), "")</f>
        <v>23</v>
      </c>
      <c r="M5217" s="10">
        <f ca="1">_xlfn.IFNA((VLOOKUP($A5217,'Fats and Greases'!S:T,2,FALSE)), "")</f>
        <v>22.25</v>
      </c>
    </row>
    <row r="5218" spans="1:13" x14ac:dyDescent="0.2">
      <c r="A5218" s="18">
        <v>44088</v>
      </c>
      <c r="B5218" s="19">
        <f t="shared" si="162"/>
        <v>9</v>
      </c>
      <c r="C5218" s="19">
        <f t="shared" si="163"/>
        <v>2020</v>
      </c>
      <c r="D5218" s="10">
        <f ca="1">_xlfn.IFNA((VLOOKUP(A5218,'Fats and Greases'!A:B,2,FALSE)), "")</f>
        <v>20.5</v>
      </c>
      <c r="E5218" s="10">
        <f ca="1">_xlfn.IFNA((VLOOKUP(A5218,'Fats and Greases'!C:D,2,FALSE)), "")</f>
        <v>21.5</v>
      </c>
      <c r="F5218" s="10">
        <f ca="1">_xlfn.IFNA((VLOOKUP(A5218,'Fats and Greases'!E:F,2,FALSE)), "")</f>
        <v>24</v>
      </c>
      <c r="G5218" s="10">
        <f ca="1">_xlfn.IFNA((VLOOKUP(A5218,'Fats and Greases'!G:H,2,FALSE)), "")</f>
        <v>21.5</v>
      </c>
      <c r="H5218" s="10">
        <f ca="1">_xlfn.IFNA((VLOOKUP(A5218,'Fats and Greases'!I:J,2,FALSE)), "")</f>
        <v>24</v>
      </c>
      <c r="I5218" s="10">
        <f ca="1">_xlfn.IFNA((VLOOKUP(A5218,'Fats and Greases'!K:L,2,FALSE)), "")</f>
        <v>23</v>
      </c>
      <c r="J5218" s="10">
        <f ca="1">_xlfn.IFNA((VLOOKUP(A5218,'Fats and Greases'!M:N,2,FALSE)), "")</f>
        <v>23.25</v>
      </c>
      <c r="K5218" s="10">
        <f ca="1">_xlfn.IFNA((VLOOKUP($A5218,'Fats and Greases'!O:P,2,FALSE)), "")</f>
        <v>25.5</v>
      </c>
      <c r="L5218" s="10">
        <f ca="1">_xlfn.IFNA((VLOOKUP($A5218,'Fats and Greases'!Q:R,2,FALSE)), "")</f>
        <v>23</v>
      </c>
      <c r="M5218" s="10">
        <f ca="1">_xlfn.IFNA((VLOOKUP($A5218,'Fats and Greases'!S:T,2,FALSE)), "")</f>
        <v>22.25</v>
      </c>
    </row>
    <row r="5219" spans="1:13" x14ac:dyDescent="0.2">
      <c r="A5219" s="18">
        <v>44089</v>
      </c>
      <c r="B5219" s="19">
        <f t="shared" si="162"/>
        <v>9</v>
      </c>
      <c r="C5219" s="19">
        <f t="shared" si="163"/>
        <v>2020</v>
      </c>
      <c r="D5219" s="10">
        <f ca="1">_xlfn.IFNA((VLOOKUP(A5219,'Fats and Greases'!A:B,2,FALSE)), "")</f>
        <v>21.5</v>
      </c>
      <c r="E5219" s="10">
        <f ca="1">_xlfn.IFNA((VLOOKUP(A5219,'Fats and Greases'!C:D,2,FALSE)), "")</f>
        <v>22.5</v>
      </c>
      <c r="F5219" s="10">
        <f ca="1">_xlfn.IFNA((VLOOKUP(A5219,'Fats and Greases'!E:F,2,FALSE)), "")</f>
        <v>24</v>
      </c>
      <c r="G5219" s="10">
        <f ca="1">_xlfn.IFNA((VLOOKUP(A5219,'Fats and Greases'!G:H,2,FALSE)), "")</f>
        <v>21.5</v>
      </c>
      <c r="H5219" s="10">
        <f ca="1">_xlfn.IFNA((VLOOKUP(A5219,'Fats and Greases'!I:J,2,FALSE)), "")</f>
        <v>24</v>
      </c>
      <c r="I5219" s="10">
        <f ca="1">_xlfn.IFNA((VLOOKUP(A5219,'Fats and Greases'!K:L,2,FALSE)), "")</f>
        <v>23.5</v>
      </c>
      <c r="J5219" s="10">
        <f ca="1">_xlfn.IFNA((VLOOKUP(A5219,'Fats and Greases'!M:N,2,FALSE)), "")</f>
        <v>23.25</v>
      </c>
      <c r="K5219" s="10">
        <f ca="1">_xlfn.IFNA((VLOOKUP($A5219,'Fats and Greases'!O:P,2,FALSE)), "")</f>
        <v>26.5</v>
      </c>
      <c r="L5219" s="10">
        <f ca="1">_xlfn.IFNA((VLOOKUP($A5219,'Fats and Greases'!Q:R,2,FALSE)), "")</f>
        <v>23</v>
      </c>
      <c r="M5219" s="10">
        <f ca="1">_xlfn.IFNA((VLOOKUP($A5219,'Fats and Greases'!S:T,2,FALSE)), "")</f>
        <v>22.25</v>
      </c>
    </row>
    <row r="5220" spans="1:13" x14ac:dyDescent="0.2">
      <c r="A5220" s="18">
        <v>44090</v>
      </c>
      <c r="B5220" s="19">
        <f t="shared" si="162"/>
        <v>9</v>
      </c>
      <c r="C5220" s="19">
        <f t="shared" si="163"/>
        <v>2020</v>
      </c>
      <c r="D5220" s="10">
        <f ca="1">_xlfn.IFNA((VLOOKUP(A5220,'Fats and Greases'!A:B,2,FALSE)), "")</f>
        <v>22.25</v>
      </c>
      <c r="E5220" s="10">
        <f ca="1">_xlfn.IFNA((VLOOKUP(A5220,'Fats and Greases'!C:D,2,FALSE)), "")</f>
        <v>22.75</v>
      </c>
      <c r="F5220" s="10">
        <f ca="1">_xlfn.IFNA((VLOOKUP(A5220,'Fats and Greases'!E:F,2,FALSE)), "")</f>
        <v>24</v>
      </c>
      <c r="G5220" s="10">
        <f ca="1">_xlfn.IFNA((VLOOKUP(A5220,'Fats and Greases'!G:H,2,FALSE)), "")</f>
        <v>22.5</v>
      </c>
      <c r="H5220" s="10">
        <f ca="1">_xlfn.IFNA((VLOOKUP(A5220,'Fats and Greases'!I:J,2,FALSE)), "")</f>
        <v>24</v>
      </c>
      <c r="I5220" s="10">
        <f ca="1">_xlfn.IFNA((VLOOKUP(A5220,'Fats and Greases'!K:L,2,FALSE)), "")</f>
        <v>23.75</v>
      </c>
      <c r="J5220" s="10">
        <f ca="1">_xlfn.IFNA((VLOOKUP(A5220,'Fats and Greases'!M:N,2,FALSE)), "")</f>
        <v>23.25</v>
      </c>
      <c r="K5220" s="10">
        <f ca="1">_xlfn.IFNA((VLOOKUP($A5220,'Fats and Greases'!O:P,2,FALSE)), "")</f>
        <v>26.5</v>
      </c>
      <c r="L5220" s="10">
        <f ca="1">_xlfn.IFNA((VLOOKUP($A5220,'Fats and Greases'!Q:R,2,FALSE)), "")</f>
        <v>23</v>
      </c>
      <c r="M5220" s="10">
        <f ca="1">_xlfn.IFNA((VLOOKUP($A5220,'Fats and Greases'!S:T,2,FALSE)), "")</f>
        <v>23</v>
      </c>
    </row>
    <row r="5221" spans="1:13" x14ac:dyDescent="0.2">
      <c r="A5221" s="18">
        <v>44091</v>
      </c>
      <c r="B5221" s="19">
        <f t="shared" si="162"/>
        <v>9</v>
      </c>
      <c r="C5221" s="19">
        <f t="shared" si="163"/>
        <v>2020</v>
      </c>
      <c r="D5221" s="10">
        <f ca="1">_xlfn.IFNA((VLOOKUP(A5221,'Fats and Greases'!A:B,2,FALSE)), "")</f>
        <v>22.25</v>
      </c>
      <c r="E5221" s="10">
        <f ca="1">_xlfn.IFNA((VLOOKUP(A5221,'Fats and Greases'!C:D,2,FALSE)), "")</f>
        <v>22.75</v>
      </c>
      <c r="F5221" s="10">
        <f ca="1">_xlfn.IFNA((VLOOKUP(A5221,'Fats and Greases'!E:F,2,FALSE)), "")</f>
        <v>24</v>
      </c>
      <c r="G5221" s="10">
        <f ca="1">_xlfn.IFNA((VLOOKUP(A5221,'Fats and Greases'!G:H,2,FALSE)), "")</f>
        <v>22.5</v>
      </c>
      <c r="H5221" s="10">
        <f ca="1">_xlfn.IFNA((VLOOKUP(A5221,'Fats and Greases'!I:J,2,FALSE)), "")</f>
        <v>24</v>
      </c>
      <c r="I5221" s="10">
        <f ca="1">_xlfn.IFNA((VLOOKUP(A5221,'Fats and Greases'!K:L,2,FALSE)), "")</f>
        <v>23.75</v>
      </c>
      <c r="J5221" s="10">
        <f ca="1">_xlfn.IFNA((VLOOKUP(A5221,'Fats and Greases'!M:N,2,FALSE)), "")</f>
        <v>23.25</v>
      </c>
      <c r="K5221" s="10">
        <f ca="1">_xlfn.IFNA((VLOOKUP($A5221,'Fats and Greases'!O:P,2,FALSE)), "")</f>
        <v>26.5</v>
      </c>
      <c r="L5221" s="10">
        <f ca="1">_xlfn.IFNA((VLOOKUP($A5221,'Fats and Greases'!Q:R,2,FALSE)), "")</f>
        <v>23</v>
      </c>
      <c r="M5221" s="10">
        <f ca="1">_xlfn.IFNA((VLOOKUP($A5221,'Fats and Greases'!S:T,2,FALSE)), "")</f>
        <v>23</v>
      </c>
    </row>
    <row r="5222" spans="1:13" x14ac:dyDescent="0.2">
      <c r="A5222" s="18">
        <v>44092</v>
      </c>
      <c r="B5222" s="19">
        <f t="shared" si="162"/>
        <v>9</v>
      </c>
      <c r="C5222" s="19">
        <f t="shared" si="163"/>
        <v>2020</v>
      </c>
      <c r="D5222" s="10">
        <f ca="1">_xlfn.IFNA((VLOOKUP(A5222,'Fats and Greases'!A:B,2,FALSE)), "")</f>
        <v>22.25</v>
      </c>
      <c r="E5222" s="10">
        <f ca="1">_xlfn.IFNA((VLOOKUP(A5222,'Fats and Greases'!C:D,2,FALSE)), "")</f>
        <v>22.75</v>
      </c>
      <c r="F5222" s="10">
        <f ca="1">_xlfn.IFNA((VLOOKUP(A5222,'Fats and Greases'!E:F,2,FALSE)), "")</f>
        <v>24</v>
      </c>
      <c r="G5222" s="10">
        <f ca="1">_xlfn.IFNA((VLOOKUP(A5222,'Fats and Greases'!G:H,2,FALSE)), "")</f>
        <v>22.5</v>
      </c>
      <c r="H5222" s="10">
        <f ca="1">_xlfn.IFNA((VLOOKUP(A5222,'Fats and Greases'!I:J,2,FALSE)), "")</f>
        <v>24</v>
      </c>
      <c r="I5222" s="10">
        <f ca="1">_xlfn.IFNA((VLOOKUP(A5222,'Fats and Greases'!K:L,2,FALSE)), "")</f>
        <v>23.75</v>
      </c>
      <c r="J5222" s="10">
        <f ca="1">_xlfn.IFNA((VLOOKUP(A5222,'Fats and Greases'!M:N,2,FALSE)), "")</f>
        <v>23.25</v>
      </c>
      <c r="K5222" s="10">
        <f ca="1">_xlfn.IFNA((VLOOKUP($A5222,'Fats and Greases'!O:P,2,FALSE)), "")</f>
        <v>26.5</v>
      </c>
      <c r="L5222" s="10">
        <f ca="1">_xlfn.IFNA((VLOOKUP($A5222,'Fats and Greases'!Q:R,2,FALSE)), "")</f>
        <v>23</v>
      </c>
      <c r="M5222" s="10">
        <f ca="1">_xlfn.IFNA((VLOOKUP($A5222,'Fats and Greases'!S:T,2,FALSE)), "")</f>
        <v>23</v>
      </c>
    </row>
    <row r="5223" spans="1:13" x14ac:dyDescent="0.2">
      <c r="A5223" s="18">
        <v>44095</v>
      </c>
      <c r="B5223" s="19">
        <f t="shared" si="162"/>
        <v>9</v>
      </c>
      <c r="C5223" s="19">
        <f t="shared" si="163"/>
        <v>2020</v>
      </c>
      <c r="D5223" s="10">
        <f ca="1">_xlfn.IFNA((VLOOKUP(A5223,'Fats and Greases'!A:B,2,FALSE)), "")</f>
        <v>22.25</v>
      </c>
      <c r="E5223" s="10">
        <f ca="1">_xlfn.IFNA((VLOOKUP(A5223,'Fats and Greases'!C:D,2,FALSE)), "")</f>
        <v>22.75</v>
      </c>
      <c r="F5223" s="10">
        <f ca="1">_xlfn.IFNA((VLOOKUP(A5223,'Fats and Greases'!E:F,2,FALSE)), "")</f>
        <v>24</v>
      </c>
      <c r="G5223" s="10">
        <f ca="1">_xlfn.IFNA((VLOOKUP(A5223,'Fats and Greases'!G:H,2,FALSE)), "")</f>
        <v>22.5</v>
      </c>
      <c r="H5223" s="10">
        <f ca="1">_xlfn.IFNA((VLOOKUP(A5223,'Fats and Greases'!I:J,2,FALSE)), "")</f>
        <v>24</v>
      </c>
      <c r="I5223" s="10">
        <f ca="1">_xlfn.IFNA((VLOOKUP(A5223,'Fats and Greases'!K:L,2,FALSE)), "")</f>
        <v>23.75</v>
      </c>
      <c r="J5223" s="10">
        <f ca="1">_xlfn.IFNA((VLOOKUP(A5223,'Fats and Greases'!M:N,2,FALSE)), "")</f>
        <v>23.25</v>
      </c>
      <c r="K5223" s="10">
        <f ca="1">_xlfn.IFNA((VLOOKUP($A5223,'Fats and Greases'!O:P,2,FALSE)), "")</f>
        <v>26.5</v>
      </c>
      <c r="L5223" s="10">
        <f ca="1">_xlfn.IFNA((VLOOKUP($A5223,'Fats and Greases'!Q:R,2,FALSE)), "")</f>
        <v>23</v>
      </c>
      <c r="M5223" s="10">
        <f ca="1">_xlfn.IFNA((VLOOKUP($A5223,'Fats and Greases'!S:T,2,FALSE)), "")</f>
        <v>23</v>
      </c>
    </row>
    <row r="5224" spans="1:13" x14ac:dyDescent="0.2">
      <c r="A5224" s="18">
        <v>44096</v>
      </c>
      <c r="B5224" s="19">
        <f t="shared" si="162"/>
        <v>9</v>
      </c>
      <c r="C5224" s="19">
        <f t="shared" si="163"/>
        <v>2020</v>
      </c>
      <c r="D5224" s="10">
        <f ca="1">_xlfn.IFNA((VLOOKUP(A5224,'Fats and Greases'!A:B,2,FALSE)), "")</f>
        <v>22.5</v>
      </c>
      <c r="E5224" s="10">
        <f ca="1">_xlfn.IFNA((VLOOKUP(A5224,'Fats and Greases'!C:D,2,FALSE)), "")</f>
        <v>23.5</v>
      </c>
      <c r="F5224" s="10">
        <f ca="1">_xlfn.IFNA((VLOOKUP(A5224,'Fats and Greases'!E:F,2,FALSE)), "")</f>
        <v>24</v>
      </c>
      <c r="G5224" s="10">
        <f ca="1">_xlfn.IFNA((VLOOKUP(A5224,'Fats and Greases'!G:H,2,FALSE)), "")</f>
        <v>22.5</v>
      </c>
      <c r="H5224" s="10">
        <f ca="1">_xlfn.IFNA((VLOOKUP(A5224,'Fats and Greases'!I:J,2,FALSE)), "")</f>
        <v>24</v>
      </c>
      <c r="I5224" s="10">
        <f ca="1">_xlfn.IFNA((VLOOKUP(A5224,'Fats and Greases'!K:L,2,FALSE)), "")</f>
        <v>24.25</v>
      </c>
      <c r="J5224" s="10">
        <f ca="1">_xlfn.IFNA((VLOOKUP(A5224,'Fats and Greases'!M:N,2,FALSE)), "")</f>
        <v>23.25</v>
      </c>
      <c r="K5224" s="10">
        <f ca="1">_xlfn.IFNA((VLOOKUP($A5224,'Fats and Greases'!O:P,2,FALSE)), "")</f>
        <v>26.5</v>
      </c>
      <c r="L5224" s="10">
        <f ca="1">_xlfn.IFNA((VLOOKUP($A5224,'Fats and Greases'!Q:R,2,FALSE)), "")</f>
        <v>23</v>
      </c>
      <c r="M5224" s="10">
        <f ca="1">_xlfn.IFNA((VLOOKUP($A5224,'Fats and Greases'!S:T,2,FALSE)), "")</f>
        <v>23</v>
      </c>
    </row>
    <row r="5225" spans="1:13" x14ac:dyDescent="0.2">
      <c r="A5225" s="18">
        <v>44097</v>
      </c>
      <c r="B5225" s="19">
        <f t="shared" si="162"/>
        <v>9</v>
      </c>
      <c r="C5225" s="19">
        <f t="shared" si="163"/>
        <v>2020</v>
      </c>
      <c r="D5225" s="10">
        <f ca="1">_xlfn.IFNA((VLOOKUP(A5225,'Fats and Greases'!A:B,2,FALSE)), "")</f>
        <v>22.5</v>
      </c>
      <c r="E5225" s="10">
        <f ca="1">_xlfn.IFNA((VLOOKUP(A5225,'Fats and Greases'!C:D,2,FALSE)), "")</f>
        <v>23.5</v>
      </c>
      <c r="F5225" s="10">
        <f ca="1">_xlfn.IFNA((VLOOKUP(A5225,'Fats and Greases'!E:F,2,FALSE)), "")</f>
        <v>24</v>
      </c>
      <c r="G5225" s="10">
        <f ca="1">_xlfn.IFNA((VLOOKUP(A5225,'Fats and Greases'!G:H,2,FALSE)), "")</f>
        <v>22.5</v>
      </c>
      <c r="H5225" s="10">
        <f ca="1">_xlfn.IFNA((VLOOKUP(A5225,'Fats and Greases'!I:J,2,FALSE)), "")</f>
        <v>24</v>
      </c>
      <c r="I5225" s="10">
        <f ca="1">_xlfn.IFNA((VLOOKUP(A5225,'Fats and Greases'!K:L,2,FALSE)), "")</f>
        <v>24.5</v>
      </c>
      <c r="J5225" s="10">
        <f ca="1">_xlfn.IFNA((VLOOKUP(A5225,'Fats and Greases'!M:N,2,FALSE)), "")</f>
        <v>23.25</v>
      </c>
      <c r="K5225" s="10">
        <f ca="1">_xlfn.IFNA((VLOOKUP($A5225,'Fats and Greases'!O:P,2,FALSE)), "")</f>
        <v>26.5</v>
      </c>
      <c r="L5225" s="10">
        <f ca="1">_xlfn.IFNA((VLOOKUP($A5225,'Fats and Greases'!Q:R,2,FALSE)), "")</f>
        <v>23</v>
      </c>
      <c r="M5225" s="10">
        <f ca="1">_xlfn.IFNA((VLOOKUP($A5225,'Fats and Greases'!S:T,2,FALSE)), "")</f>
        <v>23.75</v>
      </c>
    </row>
    <row r="5226" spans="1:13" x14ac:dyDescent="0.2">
      <c r="A5226" s="18">
        <v>44098</v>
      </c>
      <c r="B5226" s="19">
        <f t="shared" si="162"/>
        <v>9</v>
      </c>
      <c r="C5226" s="19">
        <f t="shared" si="163"/>
        <v>2020</v>
      </c>
      <c r="D5226" s="10">
        <f ca="1">_xlfn.IFNA((VLOOKUP(A5226,'Fats and Greases'!A:B,2,FALSE)), "")</f>
        <v>22.5</v>
      </c>
      <c r="E5226" s="10">
        <f ca="1">_xlfn.IFNA((VLOOKUP(A5226,'Fats and Greases'!C:D,2,FALSE)), "")</f>
        <v>23.5</v>
      </c>
      <c r="F5226" s="10">
        <f ca="1">_xlfn.IFNA((VLOOKUP(A5226,'Fats and Greases'!E:F,2,FALSE)), "")</f>
        <v>24</v>
      </c>
      <c r="G5226" s="10">
        <f ca="1">_xlfn.IFNA((VLOOKUP(A5226,'Fats and Greases'!G:H,2,FALSE)), "")</f>
        <v>22.5</v>
      </c>
      <c r="H5226" s="10">
        <f ca="1">_xlfn.IFNA((VLOOKUP(A5226,'Fats and Greases'!I:J,2,FALSE)), "")</f>
        <v>24</v>
      </c>
      <c r="I5226" s="10">
        <f ca="1">_xlfn.IFNA((VLOOKUP(A5226,'Fats and Greases'!K:L,2,FALSE)), "")</f>
        <v>24.5</v>
      </c>
      <c r="J5226" s="10">
        <f ca="1">_xlfn.IFNA((VLOOKUP(A5226,'Fats and Greases'!M:N,2,FALSE)), "")</f>
        <v>23.25</v>
      </c>
      <c r="K5226" s="10">
        <f ca="1">_xlfn.IFNA((VLOOKUP($A5226,'Fats and Greases'!O:P,2,FALSE)), "")</f>
        <v>26.5</v>
      </c>
      <c r="L5226" s="10">
        <f ca="1">_xlfn.IFNA((VLOOKUP($A5226,'Fats and Greases'!Q:R,2,FALSE)), "")</f>
        <v>23</v>
      </c>
      <c r="M5226" s="10">
        <f ca="1">_xlfn.IFNA((VLOOKUP($A5226,'Fats and Greases'!S:T,2,FALSE)), "")</f>
        <v>23.75</v>
      </c>
    </row>
    <row r="5227" spans="1:13" x14ac:dyDescent="0.2">
      <c r="A5227" s="18">
        <v>44099</v>
      </c>
      <c r="B5227" s="19">
        <f t="shared" si="162"/>
        <v>9</v>
      </c>
      <c r="C5227" s="19">
        <f t="shared" si="163"/>
        <v>2020</v>
      </c>
      <c r="D5227" s="10">
        <f ca="1">_xlfn.IFNA((VLOOKUP(A5227,'Fats and Greases'!A:B,2,FALSE)), "")</f>
        <v>22.5</v>
      </c>
      <c r="E5227" s="10">
        <f ca="1">_xlfn.IFNA((VLOOKUP(A5227,'Fats and Greases'!C:D,2,FALSE)), "")</f>
        <v>23.5</v>
      </c>
      <c r="F5227" s="10">
        <f ca="1">_xlfn.IFNA((VLOOKUP(A5227,'Fats and Greases'!E:F,2,FALSE)), "")</f>
        <v>24</v>
      </c>
      <c r="G5227" s="10">
        <f ca="1">_xlfn.IFNA((VLOOKUP(A5227,'Fats and Greases'!G:H,2,FALSE)), "")</f>
        <v>22.5</v>
      </c>
      <c r="H5227" s="10">
        <f ca="1">_xlfn.IFNA((VLOOKUP(A5227,'Fats and Greases'!I:J,2,FALSE)), "")</f>
        <v>24</v>
      </c>
      <c r="I5227" s="10">
        <f ca="1">_xlfn.IFNA((VLOOKUP(A5227,'Fats and Greases'!K:L,2,FALSE)), "")</f>
        <v>24.5</v>
      </c>
      <c r="J5227" s="10">
        <f ca="1">_xlfn.IFNA((VLOOKUP(A5227,'Fats and Greases'!M:N,2,FALSE)), "")</f>
        <v>23.25</v>
      </c>
      <c r="K5227" s="10">
        <f ca="1">_xlfn.IFNA((VLOOKUP($A5227,'Fats and Greases'!O:P,2,FALSE)), "")</f>
        <v>26.5</v>
      </c>
      <c r="L5227" s="10">
        <f ca="1">_xlfn.IFNA((VLOOKUP($A5227,'Fats and Greases'!Q:R,2,FALSE)), "")</f>
        <v>23</v>
      </c>
      <c r="M5227" s="10">
        <f ca="1">_xlfn.IFNA((VLOOKUP($A5227,'Fats and Greases'!S:T,2,FALSE)), "")</f>
        <v>23.75</v>
      </c>
    </row>
    <row r="5228" spans="1:13" x14ac:dyDescent="0.2">
      <c r="A5228" s="18">
        <v>44102</v>
      </c>
      <c r="B5228" s="19">
        <f t="shared" si="162"/>
        <v>9</v>
      </c>
      <c r="C5228" s="19">
        <f t="shared" si="163"/>
        <v>2020</v>
      </c>
      <c r="D5228" s="10">
        <f ca="1">_xlfn.IFNA((VLOOKUP(A5228,'Fats and Greases'!A:B,2,FALSE)), "")</f>
        <v>22.5</v>
      </c>
      <c r="E5228" s="10">
        <f ca="1">_xlfn.IFNA((VLOOKUP(A5228,'Fats and Greases'!C:D,2,FALSE)), "")</f>
        <v>23.5</v>
      </c>
      <c r="F5228" s="10">
        <f ca="1">_xlfn.IFNA((VLOOKUP(A5228,'Fats and Greases'!E:F,2,FALSE)), "")</f>
        <v>24</v>
      </c>
      <c r="G5228" s="10">
        <f ca="1">_xlfn.IFNA((VLOOKUP(A5228,'Fats and Greases'!G:H,2,FALSE)), "")</f>
        <v>22.5</v>
      </c>
      <c r="H5228" s="10">
        <f ca="1">_xlfn.IFNA((VLOOKUP(A5228,'Fats and Greases'!I:J,2,FALSE)), "")</f>
        <v>24</v>
      </c>
      <c r="I5228" s="10">
        <f ca="1">_xlfn.IFNA((VLOOKUP(A5228,'Fats and Greases'!K:L,2,FALSE)), "")</f>
        <v>24.5</v>
      </c>
      <c r="J5228" s="10">
        <f ca="1">_xlfn.IFNA((VLOOKUP(A5228,'Fats and Greases'!M:N,2,FALSE)), "")</f>
        <v>23.25</v>
      </c>
      <c r="K5228" s="10">
        <f ca="1">_xlfn.IFNA((VLOOKUP($A5228,'Fats and Greases'!O:P,2,FALSE)), "")</f>
        <v>26.5</v>
      </c>
      <c r="L5228" s="10">
        <f ca="1">_xlfn.IFNA((VLOOKUP($A5228,'Fats and Greases'!Q:R,2,FALSE)), "")</f>
        <v>23</v>
      </c>
      <c r="M5228" s="10">
        <f ca="1">_xlfn.IFNA((VLOOKUP($A5228,'Fats and Greases'!S:T,2,FALSE)), "")</f>
        <v>23.75</v>
      </c>
    </row>
    <row r="5229" spans="1:13" x14ac:dyDescent="0.2">
      <c r="A5229" s="18">
        <v>44103</v>
      </c>
      <c r="B5229" s="19">
        <f t="shared" si="162"/>
        <v>9</v>
      </c>
      <c r="C5229" s="19">
        <f t="shared" si="163"/>
        <v>2020</v>
      </c>
      <c r="D5229" s="10">
        <f ca="1">_xlfn.IFNA((VLOOKUP(A5229,'Fats and Greases'!A:B,2,FALSE)), "")</f>
        <v>22.5</v>
      </c>
      <c r="E5229" s="10">
        <f ca="1">_xlfn.IFNA((VLOOKUP(A5229,'Fats and Greases'!C:D,2,FALSE)), "")</f>
        <v>23.5</v>
      </c>
      <c r="F5229" s="10">
        <f ca="1">_xlfn.IFNA((VLOOKUP(A5229,'Fats and Greases'!E:F,2,FALSE)), "")</f>
        <v>24</v>
      </c>
      <c r="G5229" s="10">
        <f ca="1">_xlfn.IFNA((VLOOKUP(A5229,'Fats and Greases'!G:H,2,FALSE)), "")</f>
        <v>22.5</v>
      </c>
      <c r="H5229" s="10">
        <f ca="1">_xlfn.IFNA((VLOOKUP(A5229,'Fats and Greases'!I:J,2,FALSE)), "")</f>
        <v>24</v>
      </c>
      <c r="I5229" s="10">
        <f ca="1">_xlfn.IFNA((VLOOKUP(A5229,'Fats and Greases'!K:L,2,FALSE)), "")</f>
        <v>24.5</v>
      </c>
      <c r="J5229" s="10">
        <f ca="1">_xlfn.IFNA((VLOOKUP(A5229,'Fats and Greases'!M:N,2,FALSE)), "")</f>
        <v>23.25</v>
      </c>
      <c r="K5229" s="10">
        <f ca="1">_xlfn.IFNA((VLOOKUP($A5229,'Fats and Greases'!O:P,2,FALSE)), "")</f>
        <v>26.5</v>
      </c>
      <c r="L5229" s="10">
        <f ca="1">_xlfn.IFNA((VLOOKUP($A5229,'Fats and Greases'!Q:R,2,FALSE)), "")</f>
        <v>23</v>
      </c>
      <c r="M5229" s="10">
        <f ca="1">_xlfn.IFNA((VLOOKUP($A5229,'Fats and Greases'!S:T,2,FALSE)), "")</f>
        <v>23.75</v>
      </c>
    </row>
    <row r="5230" spans="1:13" x14ac:dyDescent="0.2">
      <c r="A5230" s="18">
        <v>44104</v>
      </c>
      <c r="B5230" s="19">
        <f t="shared" si="162"/>
        <v>9</v>
      </c>
      <c r="C5230" s="19">
        <f t="shared" si="163"/>
        <v>2020</v>
      </c>
      <c r="D5230" s="10">
        <f ca="1">_xlfn.IFNA((VLOOKUP(A5230,'Fats and Greases'!A:B,2,FALSE)), "")</f>
        <v>23.5</v>
      </c>
      <c r="E5230" s="10">
        <f ca="1">_xlfn.IFNA((VLOOKUP(A5230,'Fats and Greases'!C:D,2,FALSE)), "")</f>
        <v>24.25</v>
      </c>
      <c r="F5230" s="10">
        <f ca="1">_xlfn.IFNA((VLOOKUP(A5230,'Fats and Greases'!E:F,2,FALSE)), "")</f>
        <v>24</v>
      </c>
      <c r="G5230" s="10">
        <f ca="1">_xlfn.IFNA((VLOOKUP(A5230,'Fats and Greases'!G:H,2,FALSE)), "")</f>
        <v>22.5</v>
      </c>
      <c r="H5230" s="10">
        <f ca="1">_xlfn.IFNA((VLOOKUP(A5230,'Fats and Greases'!I:J,2,FALSE)), "")</f>
        <v>24</v>
      </c>
      <c r="I5230" s="10">
        <f ca="1">_xlfn.IFNA((VLOOKUP(A5230,'Fats and Greases'!K:L,2,FALSE)), "")</f>
        <v>24.5</v>
      </c>
      <c r="J5230" s="10">
        <f ca="1">_xlfn.IFNA((VLOOKUP(A5230,'Fats and Greases'!M:N,2,FALSE)), "")</f>
        <v>23.25</v>
      </c>
      <c r="K5230" s="10">
        <f ca="1">_xlfn.IFNA((VLOOKUP($A5230,'Fats and Greases'!O:P,2,FALSE)), "")</f>
        <v>26.5</v>
      </c>
      <c r="L5230" s="10">
        <f ca="1">_xlfn.IFNA((VLOOKUP($A5230,'Fats and Greases'!Q:R,2,FALSE)), "")</f>
        <v>23.5</v>
      </c>
      <c r="M5230" s="10">
        <f ca="1">_xlfn.IFNA((VLOOKUP($A5230,'Fats and Greases'!S:T,2,FALSE)), "")</f>
        <v>24.25</v>
      </c>
    </row>
    <row r="5231" spans="1:13" x14ac:dyDescent="0.2">
      <c r="A5231" s="18">
        <v>44105</v>
      </c>
      <c r="B5231" s="19">
        <f t="shared" si="162"/>
        <v>10</v>
      </c>
      <c r="C5231" s="19">
        <f t="shared" si="163"/>
        <v>2020</v>
      </c>
      <c r="D5231" s="10">
        <f ca="1">_xlfn.IFNA((VLOOKUP(A5231,'Fats and Greases'!A:B,2,FALSE)), "")</f>
        <v>23.5</v>
      </c>
      <c r="E5231" s="10">
        <f ca="1">_xlfn.IFNA((VLOOKUP(A5231,'Fats and Greases'!C:D,2,FALSE)), "")</f>
        <v>24.25</v>
      </c>
      <c r="F5231" s="10">
        <f ca="1">_xlfn.IFNA((VLOOKUP(A5231,'Fats and Greases'!E:F,2,FALSE)), "")</f>
        <v>24.5</v>
      </c>
      <c r="G5231" s="10">
        <f ca="1">_xlfn.IFNA((VLOOKUP(A5231,'Fats and Greases'!G:H,2,FALSE)), "")</f>
        <v>23.5</v>
      </c>
      <c r="H5231" s="10">
        <f ca="1">_xlfn.IFNA((VLOOKUP(A5231,'Fats and Greases'!I:J,2,FALSE)), "")</f>
        <v>25</v>
      </c>
      <c r="I5231" s="10">
        <f ca="1">_xlfn.IFNA((VLOOKUP(A5231,'Fats and Greases'!K:L,2,FALSE)), "")</f>
        <v>24.5</v>
      </c>
      <c r="J5231" s="10">
        <f ca="1">_xlfn.IFNA((VLOOKUP(A5231,'Fats and Greases'!M:N,2,FALSE)), "")</f>
        <v>24</v>
      </c>
      <c r="K5231" s="10">
        <f ca="1">_xlfn.IFNA((VLOOKUP($A5231,'Fats and Greases'!O:P,2,FALSE)), "")</f>
        <v>26.5</v>
      </c>
      <c r="L5231" s="10">
        <f ca="1">_xlfn.IFNA((VLOOKUP($A5231,'Fats and Greases'!Q:R,2,FALSE)), "")</f>
        <v>23.5</v>
      </c>
      <c r="M5231" s="10">
        <f ca="1">_xlfn.IFNA((VLOOKUP($A5231,'Fats and Greases'!S:T,2,FALSE)), "")</f>
        <v>24.25</v>
      </c>
    </row>
    <row r="5232" spans="1:13" x14ac:dyDescent="0.2">
      <c r="A5232" s="18">
        <v>44106</v>
      </c>
      <c r="B5232" s="19">
        <f t="shared" si="162"/>
        <v>10</v>
      </c>
      <c r="C5232" s="19">
        <f t="shared" si="163"/>
        <v>2020</v>
      </c>
      <c r="D5232" s="10">
        <f ca="1">_xlfn.IFNA((VLOOKUP(A5232,'Fats and Greases'!A:B,2,FALSE)), "")</f>
        <v>23.5</v>
      </c>
      <c r="E5232" s="10">
        <f ca="1">_xlfn.IFNA((VLOOKUP(A5232,'Fats and Greases'!C:D,2,FALSE)), "")</f>
        <v>24.25</v>
      </c>
      <c r="F5232" s="10">
        <f ca="1">_xlfn.IFNA((VLOOKUP(A5232,'Fats and Greases'!E:F,2,FALSE)), "")</f>
        <v>24.5</v>
      </c>
      <c r="G5232" s="10">
        <f ca="1">_xlfn.IFNA((VLOOKUP(A5232,'Fats and Greases'!G:H,2,FALSE)), "")</f>
        <v>23.5</v>
      </c>
      <c r="H5232" s="10">
        <f ca="1">_xlfn.IFNA((VLOOKUP(A5232,'Fats and Greases'!I:J,2,FALSE)), "")</f>
        <v>25</v>
      </c>
      <c r="I5232" s="10">
        <f ca="1">_xlfn.IFNA((VLOOKUP(A5232,'Fats and Greases'!K:L,2,FALSE)), "")</f>
        <v>24.5</v>
      </c>
      <c r="J5232" s="10">
        <f ca="1">_xlfn.IFNA((VLOOKUP(A5232,'Fats and Greases'!M:N,2,FALSE)), "")</f>
        <v>24</v>
      </c>
      <c r="K5232" s="10">
        <f ca="1">_xlfn.IFNA((VLOOKUP($A5232,'Fats and Greases'!O:P,2,FALSE)), "")</f>
        <v>26.5</v>
      </c>
      <c r="L5232" s="10">
        <f ca="1">_xlfn.IFNA((VLOOKUP($A5232,'Fats and Greases'!Q:R,2,FALSE)), "")</f>
        <v>23.5</v>
      </c>
      <c r="M5232" s="10">
        <f ca="1">_xlfn.IFNA((VLOOKUP($A5232,'Fats and Greases'!S:T,2,FALSE)), "")</f>
        <v>24.25</v>
      </c>
    </row>
    <row r="5233" spans="1:13" x14ac:dyDescent="0.2">
      <c r="A5233" s="18">
        <v>44109</v>
      </c>
      <c r="B5233" s="19">
        <f t="shared" si="162"/>
        <v>10</v>
      </c>
      <c r="C5233" s="19">
        <f t="shared" si="163"/>
        <v>2020</v>
      </c>
      <c r="D5233" s="10">
        <f ca="1">_xlfn.IFNA((VLOOKUP(A5233,'Fats and Greases'!A:B,2,FALSE)), "")</f>
        <v>23.5</v>
      </c>
      <c r="E5233" s="10">
        <f ca="1">_xlfn.IFNA((VLOOKUP(A5233,'Fats and Greases'!C:D,2,FALSE)), "")</f>
        <v>24.25</v>
      </c>
      <c r="F5233" s="10">
        <f ca="1">_xlfn.IFNA((VLOOKUP(A5233,'Fats and Greases'!E:F,2,FALSE)), "")</f>
        <v>24.5</v>
      </c>
      <c r="G5233" s="10">
        <f ca="1">_xlfn.IFNA((VLOOKUP(A5233,'Fats and Greases'!G:H,2,FALSE)), "")</f>
        <v>23.5</v>
      </c>
      <c r="H5233" s="10">
        <f ca="1">_xlfn.IFNA((VLOOKUP(A5233,'Fats and Greases'!I:J,2,FALSE)), "")</f>
        <v>25</v>
      </c>
      <c r="I5233" s="10">
        <f ca="1">_xlfn.IFNA((VLOOKUP(A5233,'Fats and Greases'!K:L,2,FALSE)), "")</f>
        <v>24.5</v>
      </c>
      <c r="J5233" s="10">
        <f ca="1">_xlfn.IFNA((VLOOKUP(A5233,'Fats and Greases'!M:N,2,FALSE)), "")</f>
        <v>24</v>
      </c>
      <c r="K5233" s="10">
        <f ca="1">_xlfn.IFNA((VLOOKUP($A5233,'Fats and Greases'!O:P,2,FALSE)), "")</f>
        <v>26.5</v>
      </c>
      <c r="L5233" s="10">
        <f ca="1">_xlfn.IFNA((VLOOKUP($A5233,'Fats and Greases'!Q:R,2,FALSE)), "")</f>
        <v>23.5</v>
      </c>
      <c r="M5233" s="10">
        <f ca="1">_xlfn.IFNA((VLOOKUP($A5233,'Fats and Greases'!S:T,2,FALSE)), "")</f>
        <v>24.25</v>
      </c>
    </row>
    <row r="5234" spans="1:13" x14ac:dyDescent="0.2">
      <c r="A5234" s="18">
        <v>44110</v>
      </c>
      <c r="B5234" s="19">
        <f t="shared" si="162"/>
        <v>10</v>
      </c>
      <c r="C5234" s="19">
        <f t="shared" si="163"/>
        <v>2020</v>
      </c>
      <c r="D5234" s="10">
        <f ca="1">_xlfn.IFNA((VLOOKUP(A5234,'Fats and Greases'!A:B,2,FALSE)), "")</f>
        <v>23.5</v>
      </c>
      <c r="E5234" s="10">
        <f ca="1">_xlfn.IFNA((VLOOKUP(A5234,'Fats and Greases'!C:D,2,FALSE)), "")</f>
        <v>24.25</v>
      </c>
      <c r="F5234" s="10">
        <f ca="1">_xlfn.IFNA((VLOOKUP(A5234,'Fats and Greases'!E:F,2,FALSE)), "")</f>
        <v>24.5</v>
      </c>
      <c r="G5234" s="10">
        <f ca="1">_xlfn.IFNA((VLOOKUP(A5234,'Fats and Greases'!G:H,2,FALSE)), "")</f>
        <v>23.5</v>
      </c>
      <c r="H5234" s="10">
        <f ca="1">_xlfn.IFNA((VLOOKUP(A5234,'Fats and Greases'!I:J,2,FALSE)), "")</f>
        <v>25</v>
      </c>
      <c r="I5234" s="10">
        <f ca="1">_xlfn.IFNA((VLOOKUP(A5234,'Fats and Greases'!K:L,2,FALSE)), "")</f>
        <v>24.75</v>
      </c>
      <c r="J5234" s="10">
        <f ca="1">_xlfn.IFNA((VLOOKUP(A5234,'Fats and Greases'!M:N,2,FALSE)), "")</f>
        <v>24</v>
      </c>
      <c r="K5234" s="10">
        <f ca="1">_xlfn.IFNA((VLOOKUP($A5234,'Fats and Greases'!O:P,2,FALSE)), "")</f>
        <v>26.5</v>
      </c>
      <c r="L5234" s="10">
        <f ca="1">_xlfn.IFNA((VLOOKUP($A5234,'Fats and Greases'!Q:R,2,FALSE)), "")</f>
        <v>23.5</v>
      </c>
      <c r="M5234" s="10">
        <f ca="1">_xlfn.IFNA((VLOOKUP($A5234,'Fats and Greases'!S:T,2,FALSE)), "")</f>
        <v>24.25</v>
      </c>
    </row>
    <row r="5235" spans="1:13" x14ac:dyDescent="0.2">
      <c r="A5235" s="18">
        <v>44111</v>
      </c>
      <c r="B5235" s="19">
        <f t="shared" si="162"/>
        <v>10</v>
      </c>
      <c r="C5235" s="19">
        <f t="shared" si="163"/>
        <v>2020</v>
      </c>
      <c r="D5235" s="10">
        <f ca="1">_xlfn.IFNA((VLOOKUP(A5235,'Fats and Greases'!A:B,2,FALSE)), "")</f>
        <v>23.5</v>
      </c>
      <c r="E5235" s="10">
        <f ca="1">_xlfn.IFNA((VLOOKUP(A5235,'Fats and Greases'!C:D,2,FALSE)), "")</f>
        <v>24.25</v>
      </c>
      <c r="F5235" s="10">
        <f ca="1">_xlfn.IFNA((VLOOKUP(A5235,'Fats and Greases'!E:F,2,FALSE)), "")</f>
        <v>24.5</v>
      </c>
      <c r="G5235" s="10">
        <f ca="1">_xlfn.IFNA((VLOOKUP(A5235,'Fats and Greases'!G:H,2,FALSE)), "")</f>
        <v>23.5</v>
      </c>
      <c r="H5235" s="10">
        <f ca="1">_xlfn.IFNA((VLOOKUP(A5235,'Fats and Greases'!I:J,2,FALSE)), "")</f>
        <v>25</v>
      </c>
      <c r="I5235" s="10">
        <f ca="1">_xlfn.IFNA((VLOOKUP(A5235,'Fats and Greases'!K:L,2,FALSE)), "")</f>
        <v>25</v>
      </c>
      <c r="J5235" s="10">
        <f ca="1">_xlfn.IFNA((VLOOKUP(A5235,'Fats and Greases'!M:N,2,FALSE)), "")</f>
        <v>24</v>
      </c>
      <c r="K5235" s="10">
        <f ca="1">_xlfn.IFNA((VLOOKUP($A5235,'Fats and Greases'!O:P,2,FALSE)), "")</f>
        <v>26.5</v>
      </c>
      <c r="L5235" s="10">
        <f ca="1">_xlfn.IFNA((VLOOKUP($A5235,'Fats and Greases'!Q:R,2,FALSE)), "")</f>
        <v>23.5</v>
      </c>
      <c r="M5235" s="10">
        <f ca="1">_xlfn.IFNA((VLOOKUP($A5235,'Fats and Greases'!S:T,2,FALSE)), "")</f>
        <v>24.25</v>
      </c>
    </row>
    <row r="5236" spans="1:13" x14ac:dyDescent="0.2">
      <c r="A5236" s="18">
        <v>44112</v>
      </c>
      <c r="B5236" s="19">
        <f t="shared" si="162"/>
        <v>10</v>
      </c>
      <c r="C5236" s="19">
        <f t="shared" si="163"/>
        <v>2020</v>
      </c>
      <c r="D5236" s="10">
        <f ca="1">_xlfn.IFNA((VLOOKUP(A5236,'Fats and Greases'!A:B,2,FALSE)), "")</f>
        <v>23.5</v>
      </c>
      <c r="E5236" s="10">
        <f ca="1">_xlfn.IFNA((VLOOKUP(A5236,'Fats and Greases'!C:D,2,FALSE)), "")</f>
        <v>24.25</v>
      </c>
      <c r="F5236" s="10">
        <f ca="1">_xlfn.IFNA((VLOOKUP(A5236,'Fats and Greases'!E:F,2,FALSE)), "")</f>
        <v>24.5</v>
      </c>
      <c r="G5236" s="10">
        <f ca="1">_xlfn.IFNA((VLOOKUP(A5236,'Fats and Greases'!G:H,2,FALSE)), "")</f>
        <v>23.5</v>
      </c>
      <c r="H5236" s="10">
        <f ca="1">_xlfn.IFNA((VLOOKUP(A5236,'Fats and Greases'!I:J,2,FALSE)), "")</f>
        <v>25</v>
      </c>
      <c r="I5236" s="10">
        <f ca="1">_xlfn.IFNA((VLOOKUP(A5236,'Fats and Greases'!K:L,2,FALSE)), "")</f>
        <v>25</v>
      </c>
      <c r="J5236" s="10">
        <f ca="1">_xlfn.IFNA((VLOOKUP(A5236,'Fats and Greases'!M:N,2,FALSE)), "")</f>
        <v>24</v>
      </c>
      <c r="K5236" s="10">
        <f ca="1">_xlfn.IFNA((VLOOKUP($A5236,'Fats and Greases'!O:P,2,FALSE)), "")</f>
        <v>26.5</v>
      </c>
      <c r="L5236" s="10">
        <f ca="1">_xlfn.IFNA((VLOOKUP($A5236,'Fats and Greases'!Q:R,2,FALSE)), "")</f>
        <v>23.5</v>
      </c>
      <c r="M5236" s="10">
        <f ca="1">_xlfn.IFNA((VLOOKUP($A5236,'Fats and Greases'!S:T,2,FALSE)), "")</f>
        <v>24.25</v>
      </c>
    </row>
    <row r="5237" spans="1:13" x14ac:dyDescent="0.2">
      <c r="A5237" s="18">
        <v>44113</v>
      </c>
      <c r="B5237" s="19">
        <f t="shared" si="162"/>
        <v>10</v>
      </c>
      <c r="C5237" s="19">
        <f t="shared" si="163"/>
        <v>2020</v>
      </c>
      <c r="D5237" s="10">
        <f ca="1">_xlfn.IFNA((VLOOKUP(A5237,'Fats and Greases'!A:B,2,FALSE)), "")</f>
        <v>23.5</v>
      </c>
      <c r="E5237" s="10">
        <f ca="1">_xlfn.IFNA((VLOOKUP(A5237,'Fats and Greases'!C:D,2,FALSE)), "")</f>
        <v>24.25</v>
      </c>
      <c r="F5237" s="10">
        <f ca="1">_xlfn.IFNA((VLOOKUP(A5237,'Fats and Greases'!E:F,2,FALSE)), "")</f>
        <v>24.5</v>
      </c>
      <c r="G5237" s="10">
        <f ca="1">_xlfn.IFNA((VLOOKUP(A5237,'Fats and Greases'!G:H,2,FALSE)), "")</f>
        <v>23.5</v>
      </c>
      <c r="H5237" s="10">
        <f ca="1">_xlfn.IFNA((VLOOKUP(A5237,'Fats and Greases'!I:J,2,FALSE)), "")</f>
        <v>25</v>
      </c>
      <c r="I5237" s="10">
        <f ca="1">_xlfn.IFNA((VLOOKUP(A5237,'Fats and Greases'!K:L,2,FALSE)), "")</f>
        <v>25</v>
      </c>
      <c r="J5237" s="10">
        <f ca="1">_xlfn.IFNA((VLOOKUP(A5237,'Fats and Greases'!M:N,2,FALSE)), "")</f>
        <v>24</v>
      </c>
      <c r="K5237" s="10">
        <f ca="1">_xlfn.IFNA((VLOOKUP($A5237,'Fats and Greases'!O:P,2,FALSE)), "")</f>
        <v>26.5</v>
      </c>
      <c r="L5237" s="10">
        <f ca="1">_xlfn.IFNA((VLOOKUP($A5237,'Fats and Greases'!Q:R,2,FALSE)), "")</f>
        <v>23.5</v>
      </c>
      <c r="M5237" s="10">
        <f ca="1">_xlfn.IFNA((VLOOKUP($A5237,'Fats and Greases'!S:T,2,FALSE)), "")</f>
        <v>24.25</v>
      </c>
    </row>
    <row r="5238" spans="1:13" x14ac:dyDescent="0.2">
      <c r="A5238" s="18">
        <v>44116</v>
      </c>
      <c r="B5238" s="19">
        <f t="shared" si="162"/>
        <v>10</v>
      </c>
      <c r="C5238" s="19">
        <f t="shared" si="163"/>
        <v>2020</v>
      </c>
      <c r="D5238" s="10">
        <f ca="1">_xlfn.IFNA((VLOOKUP(A5238,'Fats and Greases'!A:B,2,FALSE)), "")</f>
        <v>23.5</v>
      </c>
      <c r="E5238" s="10">
        <f ca="1">_xlfn.IFNA((VLOOKUP(A5238,'Fats and Greases'!C:D,2,FALSE)), "")</f>
        <v>24.25</v>
      </c>
      <c r="F5238" s="10">
        <f ca="1">_xlfn.IFNA((VLOOKUP(A5238,'Fats and Greases'!E:F,2,FALSE)), "")</f>
        <v>24.5</v>
      </c>
      <c r="G5238" s="10">
        <f ca="1">_xlfn.IFNA((VLOOKUP(A5238,'Fats and Greases'!G:H,2,FALSE)), "")</f>
        <v>23.5</v>
      </c>
      <c r="H5238" s="10">
        <f ca="1">_xlfn.IFNA((VLOOKUP(A5238,'Fats and Greases'!I:J,2,FALSE)), "")</f>
        <v>25</v>
      </c>
      <c r="I5238" s="10">
        <f ca="1">_xlfn.IFNA((VLOOKUP(A5238,'Fats and Greases'!K:L,2,FALSE)), "")</f>
        <v>25</v>
      </c>
      <c r="J5238" s="10">
        <f ca="1">_xlfn.IFNA((VLOOKUP(A5238,'Fats and Greases'!M:N,2,FALSE)), "")</f>
        <v>24</v>
      </c>
      <c r="K5238" s="10">
        <f ca="1">_xlfn.IFNA((VLOOKUP($A5238,'Fats and Greases'!O:P,2,FALSE)), "")</f>
        <v>26.5</v>
      </c>
      <c r="L5238" s="10">
        <f ca="1">_xlfn.IFNA((VLOOKUP($A5238,'Fats and Greases'!Q:R,2,FALSE)), "")</f>
        <v>23.5</v>
      </c>
      <c r="M5238" s="10">
        <f ca="1">_xlfn.IFNA((VLOOKUP($A5238,'Fats and Greases'!S:T,2,FALSE)), "")</f>
        <v>24.25</v>
      </c>
    </row>
    <row r="5239" spans="1:13" x14ac:dyDescent="0.2">
      <c r="A5239" s="18">
        <v>44117</v>
      </c>
      <c r="B5239" s="19">
        <f t="shared" si="162"/>
        <v>10</v>
      </c>
      <c r="C5239" s="19">
        <f t="shared" si="163"/>
        <v>2020</v>
      </c>
      <c r="D5239" s="10">
        <f ca="1">_xlfn.IFNA((VLOOKUP(A5239,'Fats and Greases'!A:B,2,FALSE)), "")</f>
        <v>23.5</v>
      </c>
      <c r="E5239" s="10">
        <f ca="1">_xlfn.IFNA((VLOOKUP(A5239,'Fats and Greases'!C:D,2,FALSE)), "")</f>
        <v>24.25</v>
      </c>
      <c r="F5239" s="10">
        <f ca="1">_xlfn.IFNA((VLOOKUP(A5239,'Fats and Greases'!E:F,2,FALSE)), "")</f>
        <v>24.5</v>
      </c>
      <c r="G5239" s="10">
        <f ca="1">_xlfn.IFNA((VLOOKUP(A5239,'Fats and Greases'!G:H,2,FALSE)), "")</f>
        <v>23.5</v>
      </c>
      <c r="H5239" s="10">
        <f ca="1">_xlfn.IFNA((VLOOKUP(A5239,'Fats and Greases'!I:J,2,FALSE)), "")</f>
        <v>25</v>
      </c>
      <c r="I5239" s="10">
        <f ca="1">_xlfn.IFNA((VLOOKUP(A5239,'Fats and Greases'!K:L,2,FALSE)), "")</f>
        <v>25</v>
      </c>
      <c r="J5239" s="10">
        <f ca="1">_xlfn.IFNA((VLOOKUP(A5239,'Fats and Greases'!M:N,2,FALSE)), "")</f>
        <v>24</v>
      </c>
      <c r="K5239" s="10">
        <f ca="1">_xlfn.IFNA((VLOOKUP($A5239,'Fats and Greases'!O:P,2,FALSE)), "")</f>
        <v>26.5</v>
      </c>
      <c r="L5239" s="10">
        <f ca="1">_xlfn.IFNA((VLOOKUP($A5239,'Fats and Greases'!Q:R,2,FALSE)), "")</f>
        <v>23.5</v>
      </c>
      <c r="M5239" s="10">
        <f ca="1">_xlfn.IFNA((VLOOKUP($A5239,'Fats and Greases'!S:T,2,FALSE)), "")</f>
        <v>24.25</v>
      </c>
    </row>
    <row r="5240" spans="1:13" x14ac:dyDescent="0.2">
      <c r="A5240" s="18">
        <v>44118</v>
      </c>
      <c r="B5240" s="19">
        <f t="shared" si="162"/>
        <v>10</v>
      </c>
      <c r="C5240" s="19">
        <f t="shared" si="163"/>
        <v>2020</v>
      </c>
      <c r="D5240" s="10">
        <f ca="1">_xlfn.IFNA((VLOOKUP(A5240,'Fats and Greases'!A:B,2,FALSE)), "")</f>
        <v>23.5</v>
      </c>
      <c r="E5240" s="10">
        <f ca="1">_xlfn.IFNA((VLOOKUP(A5240,'Fats and Greases'!C:D,2,FALSE)), "")</f>
        <v>24.25</v>
      </c>
      <c r="F5240" s="10">
        <f ca="1">_xlfn.IFNA((VLOOKUP(A5240,'Fats and Greases'!E:F,2,FALSE)), "")</f>
        <v>24.5</v>
      </c>
      <c r="G5240" s="10">
        <f ca="1">_xlfn.IFNA((VLOOKUP(A5240,'Fats and Greases'!G:H,2,FALSE)), "")</f>
        <v>23.5</v>
      </c>
      <c r="H5240" s="10">
        <f ca="1">_xlfn.IFNA((VLOOKUP(A5240,'Fats and Greases'!I:J,2,FALSE)), "")</f>
        <v>25</v>
      </c>
      <c r="I5240" s="10">
        <f ca="1">_xlfn.IFNA((VLOOKUP(A5240,'Fats and Greases'!K:L,2,FALSE)), "")</f>
        <v>25</v>
      </c>
      <c r="J5240" s="10">
        <f ca="1">_xlfn.IFNA((VLOOKUP(A5240,'Fats and Greases'!M:N,2,FALSE)), "")</f>
        <v>24</v>
      </c>
      <c r="K5240" s="10">
        <f ca="1">_xlfn.IFNA((VLOOKUP($A5240,'Fats and Greases'!O:P,2,FALSE)), "")</f>
        <v>26.5</v>
      </c>
      <c r="L5240" s="10">
        <f ca="1">_xlfn.IFNA((VLOOKUP($A5240,'Fats and Greases'!Q:R,2,FALSE)), "")</f>
        <v>23.5</v>
      </c>
      <c r="M5240" s="10">
        <f ca="1">_xlfn.IFNA((VLOOKUP($A5240,'Fats and Greases'!S:T,2,FALSE)), "")</f>
        <v>24.25</v>
      </c>
    </row>
    <row r="5241" spans="1:13" x14ac:dyDescent="0.2">
      <c r="A5241" s="18">
        <v>44119</v>
      </c>
      <c r="B5241" s="19">
        <f t="shared" si="162"/>
        <v>10</v>
      </c>
      <c r="C5241" s="19">
        <f t="shared" si="163"/>
        <v>2020</v>
      </c>
      <c r="D5241" s="10">
        <f ca="1">_xlfn.IFNA((VLOOKUP(A5241,'Fats and Greases'!A:B,2,FALSE)), "")</f>
        <v>23.25</v>
      </c>
      <c r="E5241" s="10">
        <f ca="1">_xlfn.IFNA((VLOOKUP(A5241,'Fats and Greases'!C:D,2,FALSE)), "")</f>
        <v>24.25</v>
      </c>
      <c r="F5241" s="10">
        <f ca="1">_xlfn.IFNA((VLOOKUP(A5241,'Fats and Greases'!E:F,2,FALSE)), "")</f>
        <v>24.5</v>
      </c>
      <c r="G5241" s="10">
        <f ca="1">_xlfn.IFNA((VLOOKUP(A5241,'Fats and Greases'!G:H,2,FALSE)), "")</f>
        <v>23.5</v>
      </c>
      <c r="H5241" s="10">
        <f ca="1">_xlfn.IFNA((VLOOKUP(A5241,'Fats and Greases'!I:J,2,FALSE)), "")</f>
        <v>25</v>
      </c>
      <c r="I5241" s="10">
        <f ca="1">_xlfn.IFNA((VLOOKUP(A5241,'Fats and Greases'!K:L,2,FALSE)), "")</f>
        <v>25</v>
      </c>
      <c r="J5241" s="10">
        <f ca="1">_xlfn.IFNA((VLOOKUP(A5241,'Fats and Greases'!M:N,2,FALSE)), "")</f>
        <v>24</v>
      </c>
      <c r="K5241" s="10">
        <f ca="1">_xlfn.IFNA((VLOOKUP($A5241,'Fats and Greases'!O:P,2,FALSE)), "")</f>
        <v>26.5</v>
      </c>
      <c r="L5241" s="10">
        <f ca="1">_xlfn.IFNA((VLOOKUP($A5241,'Fats and Greases'!Q:R,2,FALSE)), "")</f>
        <v>23.5</v>
      </c>
      <c r="M5241" s="10">
        <f ca="1">_xlfn.IFNA((VLOOKUP($A5241,'Fats and Greases'!S:T,2,FALSE)), "")</f>
        <v>24.25</v>
      </c>
    </row>
    <row r="5242" spans="1:13" x14ac:dyDescent="0.2">
      <c r="A5242" s="18">
        <v>44120</v>
      </c>
      <c r="B5242" s="19">
        <f t="shared" si="162"/>
        <v>10</v>
      </c>
      <c r="C5242" s="19">
        <f t="shared" si="163"/>
        <v>2020</v>
      </c>
      <c r="D5242" s="10">
        <f ca="1">_xlfn.IFNA((VLOOKUP(A5242,'Fats and Greases'!A:B,2,FALSE)), "")</f>
        <v>23.25</v>
      </c>
      <c r="E5242" s="10">
        <f ca="1">_xlfn.IFNA((VLOOKUP(A5242,'Fats and Greases'!C:D,2,FALSE)), "")</f>
        <v>24.25</v>
      </c>
      <c r="F5242" s="10">
        <f ca="1">_xlfn.IFNA((VLOOKUP(A5242,'Fats and Greases'!E:F,2,FALSE)), "")</f>
        <v>24.5</v>
      </c>
      <c r="G5242" s="10">
        <f ca="1">_xlfn.IFNA((VLOOKUP(A5242,'Fats and Greases'!G:H,2,FALSE)), "")</f>
        <v>23.5</v>
      </c>
      <c r="H5242" s="10">
        <f ca="1">_xlfn.IFNA((VLOOKUP(A5242,'Fats and Greases'!I:J,2,FALSE)), "")</f>
        <v>25</v>
      </c>
      <c r="I5242" s="10">
        <f ca="1">_xlfn.IFNA((VLOOKUP(A5242,'Fats and Greases'!K:L,2,FALSE)), "")</f>
        <v>25</v>
      </c>
      <c r="J5242" s="10">
        <f ca="1">_xlfn.IFNA((VLOOKUP(A5242,'Fats and Greases'!M:N,2,FALSE)), "")</f>
        <v>24</v>
      </c>
      <c r="K5242" s="10">
        <f ca="1">_xlfn.IFNA((VLOOKUP($A5242,'Fats and Greases'!O:P,2,FALSE)), "")</f>
        <v>26.5</v>
      </c>
      <c r="L5242" s="10">
        <f ca="1">_xlfn.IFNA((VLOOKUP($A5242,'Fats and Greases'!Q:R,2,FALSE)), "")</f>
        <v>23.5</v>
      </c>
      <c r="M5242" s="10">
        <f ca="1">_xlfn.IFNA((VLOOKUP($A5242,'Fats and Greases'!S:T,2,FALSE)), "")</f>
        <v>24.25</v>
      </c>
    </row>
    <row r="5243" spans="1:13" x14ac:dyDescent="0.2">
      <c r="A5243" s="18">
        <v>44123</v>
      </c>
      <c r="B5243" s="19">
        <f t="shared" si="162"/>
        <v>10</v>
      </c>
      <c r="C5243" s="19">
        <f t="shared" si="163"/>
        <v>2020</v>
      </c>
      <c r="D5243" s="10">
        <f ca="1">_xlfn.IFNA((VLOOKUP(A5243,'Fats and Greases'!A:B,2,FALSE)), "")</f>
        <v>23</v>
      </c>
      <c r="E5243" s="10">
        <f ca="1">_xlfn.IFNA((VLOOKUP(A5243,'Fats and Greases'!C:D,2,FALSE)), "")</f>
        <v>24.25</v>
      </c>
      <c r="F5243" s="10">
        <f ca="1">_xlfn.IFNA((VLOOKUP(A5243,'Fats and Greases'!E:F,2,FALSE)), "")</f>
        <v>24.5</v>
      </c>
      <c r="G5243" s="10">
        <f ca="1">_xlfn.IFNA((VLOOKUP(A5243,'Fats and Greases'!G:H,2,FALSE)), "")</f>
        <v>23.5</v>
      </c>
      <c r="H5243" s="10">
        <f ca="1">_xlfn.IFNA((VLOOKUP(A5243,'Fats and Greases'!I:J,2,FALSE)), "")</f>
        <v>25</v>
      </c>
      <c r="I5243" s="10">
        <f ca="1">_xlfn.IFNA((VLOOKUP(A5243,'Fats and Greases'!K:L,2,FALSE)), "")</f>
        <v>25</v>
      </c>
      <c r="J5243" s="10">
        <f ca="1">_xlfn.IFNA((VLOOKUP(A5243,'Fats and Greases'!M:N,2,FALSE)), "")</f>
        <v>24</v>
      </c>
      <c r="K5243" s="10">
        <f ca="1">_xlfn.IFNA((VLOOKUP($A5243,'Fats and Greases'!O:P,2,FALSE)), "")</f>
        <v>26.5</v>
      </c>
      <c r="L5243" s="10">
        <f ca="1">_xlfn.IFNA((VLOOKUP($A5243,'Fats and Greases'!Q:R,2,FALSE)), "")</f>
        <v>23.5</v>
      </c>
      <c r="M5243" s="10">
        <f ca="1">_xlfn.IFNA((VLOOKUP($A5243,'Fats and Greases'!S:T,2,FALSE)), "")</f>
        <v>24.25</v>
      </c>
    </row>
    <row r="5244" spans="1:13" x14ac:dyDescent="0.2">
      <c r="A5244" s="18">
        <v>44124</v>
      </c>
      <c r="B5244" s="19">
        <f t="shared" si="162"/>
        <v>10</v>
      </c>
      <c r="C5244" s="19">
        <f t="shared" si="163"/>
        <v>2020</v>
      </c>
      <c r="D5244" s="10">
        <f ca="1">_xlfn.IFNA((VLOOKUP(A5244,'Fats and Greases'!A:B,2,FALSE)), "")</f>
        <v>23</v>
      </c>
      <c r="E5244" s="10">
        <f ca="1">_xlfn.IFNA((VLOOKUP(A5244,'Fats and Greases'!C:D,2,FALSE)), "")</f>
        <v>24.25</v>
      </c>
      <c r="F5244" s="10">
        <f ca="1">_xlfn.IFNA((VLOOKUP(A5244,'Fats and Greases'!E:F,2,FALSE)), "")</f>
        <v>24.5</v>
      </c>
      <c r="G5244" s="10">
        <f ca="1">_xlfn.IFNA((VLOOKUP(A5244,'Fats and Greases'!G:H,2,FALSE)), "")</f>
        <v>23.5</v>
      </c>
      <c r="H5244" s="10">
        <f ca="1">_xlfn.IFNA((VLOOKUP(A5244,'Fats and Greases'!I:J,2,FALSE)), "")</f>
        <v>25</v>
      </c>
      <c r="I5244" s="10">
        <f ca="1">_xlfn.IFNA((VLOOKUP(A5244,'Fats and Greases'!K:L,2,FALSE)), "")</f>
        <v>25.5</v>
      </c>
      <c r="J5244" s="10">
        <f ca="1">_xlfn.IFNA((VLOOKUP(A5244,'Fats and Greases'!M:N,2,FALSE)), "")</f>
        <v>24</v>
      </c>
      <c r="K5244" s="10">
        <f ca="1">_xlfn.IFNA((VLOOKUP($A5244,'Fats and Greases'!O:P,2,FALSE)), "")</f>
        <v>26.5</v>
      </c>
      <c r="L5244" s="10">
        <f ca="1">_xlfn.IFNA((VLOOKUP($A5244,'Fats and Greases'!Q:R,2,FALSE)), "")</f>
        <v>23.5</v>
      </c>
      <c r="M5244" s="10">
        <f ca="1">_xlfn.IFNA((VLOOKUP($A5244,'Fats and Greases'!S:T,2,FALSE)), "")</f>
        <v>25.25</v>
      </c>
    </row>
    <row r="5245" spans="1:13" x14ac:dyDescent="0.2">
      <c r="A5245" s="18">
        <v>44125</v>
      </c>
      <c r="B5245" s="19">
        <f t="shared" si="162"/>
        <v>10</v>
      </c>
      <c r="C5245" s="19">
        <f t="shared" si="163"/>
        <v>2020</v>
      </c>
      <c r="D5245" s="10">
        <f ca="1">_xlfn.IFNA((VLOOKUP(A5245,'Fats and Greases'!A:B,2,FALSE)), "")</f>
        <v>23</v>
      </c>
      <c r="E5245" s="10">
        <f ca="1">_xlfn.IFNA((VLOOKUP(A5245,'Fats and Greases'!C:D,2,FALSE)), "")</f>
        <v>24.25</v>
      </c>
      <c r="F5245" s="10">
        <f ca="1">_xlfn.IFNA((VLOOKUP(A5245,'Fats and Greases'!E:F,2,FALSE)), "")</f>
        <v>24.5</v>
      </c>
      <c r="G5245" s="10">
        <f ca="1">_xlfn.IFNA((VLOOKUP(A5245,'Fats and Greases'!G:H,2,FALSE)), "")</f>
        <v>23.5</v>
      </c>
      <c r="H5245" s="10">
        <f ca="1">_xlfn.IFNA((VLOOKUP(A5245,'Fats and Greases'!I:J,2,FALSE)), "")</f>
        <v>25</v>
      </c>
      <c r="I5245" s="10">
        <f ca="1">_xlfn.IFNA((VLOOKUP(A5245,'Fats and Greases'!K:L,2,FALSE)), "")</f>
        <v>25.5</v>
      </c>
      <c r="J5245" s="10">
        <f ca="1">_xlfn.IFNA((VLOOKUP(A5245,'Fats and Greases'!M:N,2,FALSE)), "")</f>
        <v>24</v>
      </c>
      <c r="K5245" s="10">
        <f ca="1">_xlfn.IFNA((VLOOKUP($A5245,'Fats and Greases'!O:P,2,FALSE)), "")</f>
        <v>26.5</v>
      </c>
      <c r="L5245" s="10">
        <f ca="1">_xlfn.IFNA((VLOOKUP($A5245,'Fats and Greases'!Q:R,2,FALSE)), "")</f>
        <v>23.5</v>
      </c>
      <c r="M5245" s="10">
        <f ca="1">_xlfn.IFNA((VLOOKUP($A5245,'Fats and Greases'!S:T,2,FALSE)), "")</f>
        <v>25.25</v>
      </c>
    </row>
    <row r="5246" spans="1:13" x14ac:dyDescent="0.2">
      <c r="A5246" s="18">
        <v>44126</v>
      </c>
      <c r="B5246" s="19">
        <f t="shared" si="162"/>
        <v>10</v>
      </c>
      <c r="C5246" s="19">
        <f t="shared" si="163"/>
        <v>2020</v>
      </c>
      <c r="D5246" s="10">
        <f ca="1">_xlfn.IFNA((VLOOKUP(A5246,'Fats and Greases'!A:B,2,FALSE)), "")</f>
        <v>23</v>
      </c>
      <c r="E5246" s="10">
        <f ca="1">_xlfn.IFNA((VLOOKUP(A5246,'Fats and Greases'!C:D,2,FALSE)), "")</f>
        <v>24.25</v>
      </c>
      <c r="F5246" s="10">
        <f ca="1">_xlfn.IFNA((VLOOKUP(A5246,'Fats and Greases'!E:F,2,FALSE)), "")</f>
        <v>24.5</v>
      </c>
      <c r="G5246" s="10">
        <f ca="1">_xlfn.IFNA((VLOOKUP(A5246,'Fats and Greases'!G:H,2,FALSE)), "")</f>
        <v>23.5</v>
      </c>
      <c r="H5246" s="10">
        <f ca="1">_xlfn.IFNA((VLOOKUP(A5246,'Fats and Greases'!I:J,2,FALSE)), "")</f>
        <v>25</v>
      </c>
      <c r="I5246" s="10">
        <f ca="1">_xlfn.IFNA((VLOOKUP(A5246,'Fats and Greases'!K:L,2,FALSE)), "")</f>
        <v>25.5</v>
      </c>
      <c r="J5246" s="10">
        <f ca="1">_xlfn.IFNA((VLOOKUP(A5246,'Fats and Greases'!M:N,2,FALSE)), "")</f>
        <v>24</v>
      </c>
      <c r="K5246" s="10">
        <f ca="1">_xlfn.IFNA((VLOOKUP($A5246,'Fats and Greases'!O:P,2,FALSE)), "")</f>
        <v>26.5</v>
      </c>
      <c r="L5246" s="10">
        <f ca="1">_xlfn.IFNA((VLOOKUP($A5246,'Fats and Greases'!Q:R,2,FALSE)), "")</f>
        <v>23.5</v>
      </c>
      <c r="M5246" s="10">
        <f ca="1">_xlfn.IFNA((VLOOKUP($A5246,'Fats and Greases'!S:T,2,FALSE)), "")</f>
        <v>25.25</v>
      </c>
    </row>
    <row r="5247" spans="1:13" x14ac:dyDescent="0.2">
      <c r="A5247" s="18">
        <v>44127</v>
      </c>
      <c r="B5247" s="19">
        <f t="shared" si="162"/>
        <v>10</v>
      </c>
      <c r="C5247" s="19">
        <f t="shared" si="163"/>
        <v>2020</v>
      </c>
      <c r="D5247" s="10">
        <f ca="1">_xlfn.IFNA((VLOOKUP(A5247,'Fats and Greases'!A:B,2,FALSE)), "")</f>
        <v>23</v>
      </c>
      <c r="E5247" s="10">
        <f ca="1">_xlfn.IFNA((VLOOKUP(A5247,'Fats and Greases'!C:D,2,FALSE)), "")</f>
        <v>24.25</v>
      </c>
      <c r="F5247" s="10">
        <f ca="1">_xlfn.IFNA((VLOOKUP(A5247,'Fats and Greases'!E:F,2,FALSE)), "")</f>
        <v>24.5</v>
      </c>
      <c r="G5247" s="10">
        <f ca="1">_xlfn.IFNA((VLOOKUP(A5247,'Fats and Greases'!G:H,2,FALSE)), "")</f>
        <v>23.5</v>
      </c>
      <c r="H5247" s="10">
        <f ca="1">_xlfn.IFNA((VLOOKUP(A5247,'Fats and Greases'!I:J,2,FALSE)), "")</f>
        <v>25</v>
      </c>
      <c r="I5247" s="10">
        <f ca="1">_xlfn.IFNA((VLOOKUP(A5247,'Fats and Greases'!K:L,2,FALSE)), "")</f>
        <v>25.5</v>
      </c>
      <c r="J5247" s="10">
        <f ca="1">_xlfn.IFNA((VLOOKUP(A5247,'Fats and Greases'!M:N,2,FALSE)), "")</f>
        <v>24</v>
      </c>
      <c r="K5247" s="10">
        <f ca="1">_xlfn.IFNA((VLOOKUP($A5247,'Fats and Greases'!O:P,2,FALSE)), "")</f>
        <v>26.5</v>
      </c>
      <c r="L5247" s="10">
        <f ca="1">_xlfn.IFNA((VLOOKUP($A5247,'Fats and Greases'!Q:R,2,FALSE)), "")</f>
        <v>23.5</v>
      </c>
      <c r="M5247" s="10">
        <f ca="1">_xlfn.IFNA((VLOOKUP($A5247,'Fats and Greases'!S:T,2,FALSE)), "")</f>
        <v>25.25</v>
      </c>
    </row>
    <row r="5248" spans="1:13" x14ac:dyDescent="0.2">
      <c r="A5248" s="18">
        <v>44130</v>
      </c>
      <c r="B5248" s="19">
        <f t="shared" si="162"/>
        <v>10</v>
      </c>
      <c r="C5248" s="19">
        <f t="shared" si="163"/>
        <v>2020</v>
      </c>
      <c r="D5248" s="10">
        <f ca="1">_xlfn.IFNA((VLOOKUP(A5248,'Fats and Greases'!A:B,2,FALSE)), "")</f>
        <v>23</v>
      </c>
      <c r="E5248" s="10">
        <f ca="1">_xlfn.IFNA((VLOOKUP(A5248,'Fats and Greases'!C:D,2,FALSE)), "")</f>
        <v>24.25</v>
      </c>
      <c r="F5248" s="10">
        <f ca="1">_xlfn.IFNA((VLOOKUP(A5248,'Fats and Greases'!E:F,2,FALSE)), "")</f>
        <v>24.5</v>
      </c>
      <c r="G5248" s="10">
        <f ca="1">_xlfn.IFNA((VLOOKUP(A5248,'Fats and Greases'!G:H,2,FALSE)), "")</f>
        <v>23.5</v>
      </c>
      <c r="H5248" s="10">
        <f ca="1">_xlfn.IFNA((VLOOKUP(A5248,'Fats and Greases'!I:J,2,FALSE)), "")</f>
        <v>25</v>
      </c>
      <c r="I5248" s="10">
        <f ca="1">_xlfn.IFNA((VLOOKUP(A5248,'Fats and Greases'!K:L,2,FALSE)), "")</f>
        <v>25.5</v>
      </c>
      <c r="J5248" s="10">
        <f ca="1">_xlfn.IFNA((VLOOKUP(A5248,'Fats and Greases'!M:N,2,FALSE)), "")</f>
        <v>24</v>
      </c>
      <c r="K5248" s="10">
        <f ca="1">_xlfn.IFNA((VLOOKUP($A5248,'Fats and Greases'!O:P,2,FALSE)), "")</f>
        <v>26.5</v>
      </c>
      <c r="L5248" s="10">
        <f ca="1">_xlfn.IFNA((VLOOKUP($A5248,'Fats and Greases'!Q:R,2,FALSE)), "")</f>
        <v>23.5</v>
      </c>
      <c r="M5248" s="10">
        <f ca="1">_xlfn.IFNA((VLOOKUP($A5248,'Fats and Greases'!S:T,2,FALSE)), "")</f>
        <v>25.25</v>
      </c>
    </row>
    <row r="5249" spans="1:13" x14ac:dyDescent="0.2">
      <c r="A5249" s="18">
        <v>44131</v>
      </c>
      <c r="B5249" s="19">
        <f t="shared" si="162"/>
        <v>10</v>
      </c>
      <c r="C5249" s="19">
        <f t="shared" si="163"/>
        <v>2020</v>
      </c>
      <c r="D5249" s="10">
        <f ca="1">_xlfn.IFNA((VLOOKUP(A5249,'Fats and Greases'!A:B,2,FALSE)), "")</f>
        <v>23</v>
      </c>
      <c r="E5249" s="10">
        <f ca="1">_xlfn.IFNA((VLOOKUP(A5249,'Fats and Greases'!C:D,2,FALSE)), "")</f>
        <v>24.25</v>
      </c>
      <c r="F5249" s="10">
        <f ca="1">_xlfn.IFNA((VLOOKUP(A5249,'Fats and Greases'!E:F,2,FALSE)), "")</f>
        <v>24.5</v>
      </c>
      <c r="G5249" s="10">
        <f ca="1">_xlfn.IFNA((VLOOKUP(A5249,'Fats and Greases'!G:H,2,FALSE)), "")</f>
        <v>23.5</v>
      </c>
      <c r="H5249" s="10">
        <f ca="1">_xlfn.IFNA((VLOOKUP(A5249,'Fats and Greases'!I:J,2,FALSE)), "")</f>
        <v>25</v>
      </c>
      <c r="I5249" s="10">
        <f ca="1">_xlfn.IFNA((VLOOKUP(A5249,'Fats and Greases'!K:L,2,FALSE)), "")</f>
        <v>25.5</v>
      </c>
      <c r="J5249" s="10">
        <f ca="1">_xlfn.IFNA((VLOOKUP(A5249,'Fats and Greases'!M:N,2,FALSE)), "")</f>
        <v>24</v>
      </c>
      <c r="K5249" s="10">
        <f ca="1">_xlfn.IFNA((VLOOKUP($A5249,'Fats and Greases'!O:P,2,FALSE)), "")</f>
        <v>26.5</v>
      </c>
      <c r="L5249" s="10">
        <f ca="1">_xlfn.IFNA((VLOOKUP($A5249,'Fats and Greases'!Q:R,2,FALSE)), "")</f>
        <v>23.5</v>
      </c>
      <c r="M5249" s="10">
        <f ca="1">_xlfn.IFNA((VLOOKUP($A5249,'Fats and Greases'!S:T,2,FALSE)), "")</f>
        <v>25.25</v>
      </c>
    </row>
    <row r="5250" spans="1:13" x14ac:dyDescent="0.2">
      <c r="A5250" s="18">
        <v>44132</v>
      </c>
      <c r="B5250" s="19">
        <f t="shared" si="162"/>
        <v>10</v>
      </c>
      <c r="C5250" s="19">
        <f t="shared" si="163"/>
        <v>2020</v>
      </c>
      <c r="D5250" s="10">
        <f ca="1">_xlfn.IFNA((VLOOKUP(A5250,'Fats and Greases'!A:B,2,FALSE)), "")</f>
        <v>23</v>
      </c>
      <c r="E5250" s="10">
        <f ca="1">_xlfn.IFNA((VLOOKUP(A5250,'Fats and Greases'!C:D,2,FALSE)), "")</f>
        <v>24.25</v>
      </c>
      <c r="F5250" s="10">
        <f ca="1">_xlfn.IFNA((VLOOKUP(A5250,'Fats and Greases'!E:F,2,FALSE)), "")</f>
        <v>24.5</v>
      </c>
      <c r="G5250" s="10">
        <f ca="1">_xlfn.IFNA((VLOOKUP(A5250,'Fats and Greases'!G:H,2,FALSE)), "")</f>
        <v>23.5</v>
      </c>
      <c r="H5250" s="10">
        <f ca="1">_xlfn.IFNA((VLOOKUP(A5250,'Fats and Greases'!I:J,2,FALSE)), "")</f>
        <v>25</v>
      </c>
      <c r="I5250" s="10">
        <f ca="1">_xlfn.IFNA((VLOOKUP(A5250,'Fats and Greases'!K:L,2,FALSE)), "")</f>
        <v>26.25</v>
      </c>
      <c r="J5250" s="10">
        <f ca="1">_xlfn.IFNA((VLOOKUP(A5250,'Fats and Greases'!M:N,2,FALSE)), "")</f>
        <v>24</v>
      </c>
      <c r="K5250" s="10">
        <f ca="1">_xlfn.IFNA((VLOOKUP($A5250,'Fats and Greases'!O:P,2,FALSE)), "")</f>
        <v>26.5</v>
      </c>
      <c r="L5250" s="10">
        <f ca="1">_xlfn.IFNA((VLOOKUP($A5250,'Fats and Greases'!Q:R,2,FALSE)), "")</f>
        <v>23.5</v>
      </c>
      <c r="M5250" s="10">
        <f ca="1">_xlfn.IFNA((VLOOKUP($A5250,'Fats and Greases'!S:T,2,FALSE)), "")</f>
        <v>25.25</v>
      </c>
    </row>
    <row r="5251" spans="1:13" x14ac:dyDescent="0.2">
      <c r="A5251" s="18">
        <v>44133</v>
      </c>
      <c r="B5251" s="19">
        <f t="shared" ref="B5251:B5314" si="164">MONTH(A5251)</f>
        <v>10</v>
      </c>
      <c r="C5251" s="19">
        <f t="shared" ref="C5251:C5314" si="165">YEAR(A5251)</f>
        <v>2020</v>
      </c>
      <c r="D5251" s="10">
        <f ca="1">_xlfn.IFNA((VLOOKUP(A5251,'Fats and Greases'!A:B,2,FALSE)), "")</f>
        <v>23</v>
      </c>
      <c r="E5251" s="10">
        <f ca="1">_xlfn.IFNA((VLOOKUP(A5251,'Fats and Greases'!C:D,2,FALSE)), "")</f>
        <v>24.25</v>
      </c>
      <c r="F5251" s="10">
        <f ca="1">_xlfn.IFNA((VLOOKUP(A5251,'Fats and Greases'!E:F,2,FALSE)), "")</f>
        <v>24.5</v>
      </c>
      <c r="G5251" s="10">
        <f ca="1">_xlfn.IFNA((VLOOKUP(A5251,'Fats and Greases'!G:H,2,FALSE)), "")</f>
        <v>23.5</v>
      </c>
      <c r="H5251" s="10">
        <f ca="1">_xlfn.IFNA((VLOOKUP(A5251,'Fats and Greases'!I:J,2,FALSE)), "")</f>
        <v>25</v>
      </c>
      <c r="I5251" s="10">
        <f ca="1">_xlfn.IFNA((VLOOKUP(A5251,'Fats and Greases'!K:L,2,FALSE)), "")</f>
        <v>26.25</v>
      </c>
      <c r="J5251" s="10">
        <f ca="1">_xlfn.IFNA((VLOOKUP(A5251,'Fats and Greases'!M:N,2,FALSE)), "")</f>
        <v>24</v>
      </c>
      <c r="K5251" s="10">
        <f ca="1">_xlfn.IFNA((VLOOKUP($A5251,'Fats and Greases'!O:P,2,FALSE)), "")</f>
        <v>26.5</v>
      </c>
      <c r="L5251" s="10">
        <f ca="1">_xlfn.IFNA((VLOOKUP($A5251,'Fats and Greases'!Q:R,2,FALSE)), "")</f>
        <v>23.5</v>
      </c>
      <c r="M5251" s="10">
        <f ca="1">_xlfn.IFNA((VLOOKUP($A5251,'Fats and Greases'!S:T,2,FALSE)), "")</f>
        <v>25.25</v>
      </c>
    </row>
    <row r="5252" spans="1:13" x14ac:dyDescent="0.2">
      <c r="A5252" s="18">
        <v>44134</v>
      </c>
      <c r="B5252" s="19">
        <f t="shared" si="164"/>
        <v>10</v>
      </c>
      <c r="C5252" s="19">
        <f t="shared" si="165"/>
        <v>2020</v>
      </c>
      <c r="D5252" s="10">
        <f ca="1">_xlfn.IFNA((VLOOKUP(A5252,'Fats and Greases'!A:B,2,FALSE)), "")</f>
        <v>23</v>
      </c>
      <c r="E5252" s="10">
        <f ca="1">_xlfn.IFNA((VLOOKUP(A5252,'Fats and Greases'!C:D,2,FALSE)), "")</f>
        <v>24.25</v>
      </c>
      <c r="F5252" s="10">
        <f ca="1">_xlfn.IFNA((VLOOKUP(A5252,'Fats and Greases'!E:F,2,FALSE)), "")</f>
        <v>24.5</v>
      </c>
      <c r="G5252" s="10">
        <f ca="1">_xlfn.IFNA((VLOOKUP(A5252,'Fats and Greases'!G:H,2,FALSE)), "")</f>
        <v>23.5</v>
      </c>
      <c r="H5252" s="10">
        <f ca="1">_xlfn.IFNA((VLOOKUP(A5252,'Fats and Greases'!I:J,2,FALSE)), "")</f>
        <v>25</v>
      </c>
      <c r="I5252" s="10">
        <f ca="1">_xlfn.IFNA((VLOOKUP(A5252,'Fats and Greases'!K:L,2,FALSE)), "")</f>
        <v>26.25</v>
      </c>
      <c r="J5252" s="10">
        <f ca="1">_xlfn.IFNA((VLOOKUP(A5252,'Fats and Greases'!M:N,2,FALSE)), "")</f>
        <v>24</v>
      </c>
      <c r="K5252" s="10">
        <f ca="1">_xlfn.IFNA((VLOOKUP($A5252,'Fats and Greases'!O:P,2,FALSE)), "")</f>
        <v>26.5</v>
      </c>
      <c r="L5252" s="10">
        <f ca="1">_xlfn.IFNA((VLOOKUP($A5252,'Fats and Greases'!Q:R,2,FALSE)), "")</f>
        <v>23.5</v>
      </c>
      <c r="M5252" s="10">
        <f ca="1">_xlfn.IFNA((VLOOKUP($A5252,'Fats and Greases'!S:T,2,FALSE)), "")</f>
        <v>25.25</v>
      </c>
    </row>
    <row r="5253" spans="1:13" x14ac:dyDescent="0.2">
      <c r="A5253" s="18">
        <v>44137</v>
      </c>
      <c r="B5253" s="19">
        <f t="shared" si="164"/>
        <v>11</v>
      </c>
      <c r="C5253" s="19">
        <f t="shared" si="165"/>
        <v>2020</v>
      </c>
      <c r="D5253" s="10">
        <f ca="1">_xlfn.IFNA((VLOOKUP(A5253,'Fats and Greases'!A:B,2,FALSE)), "")</f>
        <v>23</v>
      </c>
      <c r="E5253" s="10">
        <f ca="1">_xlfn.IFNA((VLOOKUP(A5253,'Fats and Greases'!C:D,2,FALSE)), "")</f>
        <v>24.25</v>
      </c>
      <c r="F5253" s="10">
        <f ca="1">_xlfn.IFNA((VLOOKUP(A5253,'Fats and Greases'!E:F,2,FALSE)), "")</f>
        <v>24.5</v>
      </c>
      <c r="G5253" s="10">
        <f ca="1">_xlfn.IFNA((VLOOKUP(A5253,'Fats and Greases'!G:H,2,FALSE)), "")</f>
        <v>23.5</v>
      </c>
      <c r="H5253" s="10">
        <f ca="1">_xlfn.IFNA((VLOOKUP(A5253,'Fats and Greases'!I:J,2,FALSE)), "")</f>
        <v>25</v>
      </c>
      <c r="I5253" s="10">
        <f ca="1">_xlfn.IFNA((VLOOKUP(A5253,'Fats and Greases'!K:L,2,FALSE)), "")</f>
        <v>26.25</v>
      </c>
      <c r="J5253" s="10">
        <f ca="1">_xlfn.IFNA((VLOOKUP(A5253,'Fats and Greases'!M:N,2,FALSE)), "")</f>
        <v>24</v>
      </c>
      <c r="K5253" s="10">
        <f ca="1">_xlfn.IFNA((VLOOKUP($A5253,'Fats and Greases'!O:P,2,FALSE)), "")</f>
        <v>26.5</v>
      </c>
      <c r="L5253" s="10">
        <f ca="1">_xlfn.IFNA((VLOOKUP($A5253,'Fats and Greases'!Q:R,2,FALSE)), "")</f>
        <v>23.5</v>
      </c>
      <c r="M5253" s="10">
        <f ca="1">_xlfn.IFNA((VLOOKUP($A5253,'Fats and Greases'!S:T,2,FALSE)), "")</f>
        <v>25.25</v>
      </c>
    </row>
    <row r="5254" spans="1:13" x14ac:dyDescent="0.2">
      <c r="A5254" s="18">
        <v>44138</v>
      </c>
      <c r="B5254" s="19">
        <f t="shared" si="164"/>
        <v>11</v>
      </c>
      <c r="C5254" s="19">
        <f t="shared" si="165"/>
        <v>2020</v>
      </c>
      <c r="D5254" s="10">
        <f ca="1">_xlfn.IFNA((VLOOKUP(A5254,'Fats and Greases'!A:B,2,FALSE)), "")</f>
        <v>23</v>
      </c>
      <c r="E5254" s="10">
        <f ca="1">_xlfn.IFNA((VLOOKUP(A5254,'Fats and Greases'!C:D,2,FALSE)), "")</f>
        <v>24.25</v>
      </c>
      <c r="F5254" s="10">
        <f ca="1">_xlfn.IFNA((VLOOKUP(A5254,'Fats and Greases'!E:F,2,FALSE)), "")</f>
        <v>24.5</v>
      </c>
      <c r="G5254" s="10">
        <f ca="1">_xlfn.IFNA((VLOOKUP(A5254,'Fats and Greases'!G:H,2,FALSE)), "")</f>
        <v>23.5</v>
      </c>
      <c r="H5254" s="10">
        <f ca="1">_xlfn.IFNA((VLOOKUP(A5254,'Fats and Greases'!I:J,2,FALSE)), "")</f>
        <v>25</v>
      </c>
      <c r="I5254" s="10">
        <f ca="1">_xlfn.IFNA((VLOOKUP(A5254,'Fats and Greases'!K:L,2,FALSE)), "")</f>
        <v>26.75</v>
      </c>
      <c r="J5254" s="10">
        <f ca="1">_xlfn.IFNA((VLOOKUP(A5254,'Fats and Greases'!M:N,2,FALSE)), "")</f>
        <v>24</v>
      </c>
      <c r="K5254" s="10">
        <f ca="1">_xlfn.IFNA((VLOOKUP($A5254,'Fats and Greases'!O:P,2,FALSE)), "")</f>
        <v>26.5</v>
      </c>
      <c r="L5254" s="10">
        <f ca="1">_xlfn.IFNA((VLOOKUP($A5254,'Fats and Greases'!Q:R,2,FALSE)), "")</f>
        <v>23.5</v>
      </c>
      <c r="M5254" s="10">
        <f ca="1">_xlfn.IFNA((VLOOKUP($A5254,'Fats and Greases'!S:T,2,FALSE)), "")</f>
        <v>25.25</v>
      </c>
    </row>
    <row r="5255" spans="1:13" x14ac:dyDescent="0.2">
      <c r="A5255" s="18">
        <v>44139</v>
      </c>
      <c r="B5255" s="19">
        <f t="shared" si="164"/>
        <v>11</v>
      </c>
      <c r="C5255" s="19">
        <f t="shared" si="165"/>
        <v>2020</v>
      </c>
      <c r="D5255" s="10">
        <f ca="1">_xlfn.IFNA((VLOOKUP(A5255,'Fats and Greases'!A:B,2,FALSE)), "")</f>
        <v>23</v>
      </c>
      <c r="E5255" s="10">
        <f ca="1">_xlfn.IFNA((VLOOKUP(A5255,'Fats and Greases'!C:D,2,FALSE)), "")</f>
        <v>24.25</v>
      </c>
      <c r="F5255" s="10">
        <f ca="1">_xlfn.IFNA((VLOOKUP(A5255,'Fats and Greases'!E:F,2,FALSE)), "")</f>
        <v>24.5</v>
      </c>
      <c r="G5255" s="10">
        <f ca="1">_xlfn.IFNA((VLOOKUP(A5255,'Fats and Greases'!G:H,2,FALSE)), "")</f>
        <v>23.5</v>
      </c>
      <c r="H5255" s="10">
        <f ca="1">_xlfn.IFNA((VLOOKUP(A5255,'Fats and Greases'!I:J,2,FALSE)), "")</f>
        <v>25</v>
      </c>
      <c r="I5255" s="10">
        <f ca="1">_xlfn.IFNA((VLOOKUP(A5255,'Fats and Greases'!K:L,2,FALSE)), "")</f>
        <v>26.75</v>
      </c>
      <c r="J5255" s="10">
        <f ca="1">_xlfn.IFNA((VLOOKUP(A5255,'Fats and Greases'!M:N,2,FALSE)), "")</f>
        <v>24</v>
      </c>
      <c r="K5255" s="10">
        <f ca="1">_xlfn.IFNA((VLOOKUP($A5255,'Fats and Greases'!O:P,2,FALSE)), "")</f>
        <v>26.5</v>
      </c>
      <c r="L5255" s="10">
        <f ca="1">_xlfn.IFNA((VLOOKUP($A5255,'Fats and Greases'!Q:R,2,FALSE)), "")</f>
        <v>23.5</v>
      </c>
      <c r="M5255" s="10">
        <f ca="1">_xlfn.IFNA((VLOOKUP($A5255,'Fats and Greases'!S:T,2,FALSE)), "")</f>
        <v>25.25</v>
      </c>
    </row>
    <row r="5256" spans="1:13" x14ac:dyDescent="0.2">
      <c r="A5256" s="18">
        <v>44140</v>
      </c>
      <c r="B5256" s="19">
        <f t="shared" si="164"/>
        <v>11</v>
      </c>
      <c r="C5256" s="19">
        <f t="shared" si="165"/>
        <v>2020</v>
      </c>
      <c r="D5256" s="10">
        <f ca="1">_xlfn.IFNA((VLOOKUP(A5256,'Fats and Greases'!A:B,2,FALSE)), "")</f>
        <v>23</v>
      </c>
      <c r="E5256" s="10">
        <f ca="1">_xlfn.IFNA((VLOOKUP(A5256,'Fats and Greases'!C:D,2,FALSE)), "")</f>
        <v>24.25</v>
      </c>
      <c r="F5256" s="10">
        <f ca="1">_xlfn.IFNA((VLOOKUP(A5256,'Fats and Greases'!E:F,2,FALSE)), "")</f>
        <v>24.5</v>
      </c>
      <c r="G5256" s="10">
        <f ca="1">_xlfn.IFNA((VLOOKUP(A5256,'Fats and Greases'!G:H,2,FALSE)), "")</f>
        <v>23.5</v>
      </c>
      <c r="H5256" s="10">
        <f ca="1">_xlfn.IFNA((VLOOKUP(A5256,'Fats and Greases'!I:J,2,FALSE)), "")</f>
        <v>25</v>
      </c>
      <c r="I5256" s="10">
        <f ca="1">_xlfn.IFNA((VLOOKUP(A5256,'Fats and Greases'!K:L,2,FALSE)), "")</f>
        <v>26.75</v>
      </c>
      <c r="J5256" s="10">
        <f ca="1">_xlfn.IFNA((VLOOKUP(A5256,'Fats and Greases'!M:N,2,FALSE)), "")</f>
        <v>24</v>
      </c>
      <c r="K5256" s="10">
        <f ca="1">_xlfn.IFNA((VLOOKUP($A5256,'Fats and Greases'!O:P,2,FALSE)), "")</f>
        <v>26.5</v>
      </c>
      <c r="L5256" s="10">
        <f ca="1">_xlfn.IFNA((VLOOKUP($A5256,'Fats and Greases'!Q:R,2,FALSE)), "")</f>
        <v>23.5</v>
      </c>
      <c r="M5256" s="10">
        <f ca="1">_xlfn.IFNA((VLOOKUP($A5256,'Fats and Greases'!S:T,2,FALSE)), "")</f>
        <v>25.25</v>
      </c>
    </row>
    <row r="5257" spans="1:13" x14ac:dyDescent="0.2">
      <c r="A5257" s="18">
        <v>44141</v>
      </c>
      <c r="B5257" s="19">
        <f t="shared" si="164"/>
        <v>11</v>
      </c>
      <c r="C5257" s="19">
        <f t="shared" si="165"/>
        <v>2020</v>
      </c>
      <c r="D5257" s="10">
        <f ca="1">_xlfn.IFNA((VLOOKUP(A5257,'Fats and Greases'!A:B,2,FALSE)), "")</f>
        <v>23</v>
      </c>
      <c r="E5257" s="10">
        <f ca="1">_xlfn.IFNA((VLOOKUP(A5257,'Fats and Greases'!C:D,2,FALSE)), "")</f>
        <v>24.25</v>
      </c>
      <c r="F5257" s="10">
        <f ca="1">_xlfn.IFNA((VLOOKUP(A5257,'Fats and Greases'!E:F,2,FALSE)), "")</f>
        <v>24.5</v>
      </c>
      <c r="G5257" s="10">
        <f ca="1">_xlfn.IFNA((VLOOKUP(A5257,'Fats and Greases'!G:H,2,FALSE)), "")</f>
        <v>23.5</v>
      </c>
      <c r="H5257" s="10">
        <f ca="1">_xlfn.IFNA((VLOOKUP(A5257,'Fats and Greases'!I:J,2,FALSE)), "")</f>
        <v>25</v>
      </c>
      <c r="I5257" s="10">
        <f ca="1">_xlfn.IFNA((VLOOKUP(A5257,'Fats and Greases'!K:L,2,FALSE)), "")</f>
        <v>26.75</v>
      </c>
      <c r="J5257" s="10">
        <f ca="1">_xlfn.IFNA((VLOOKUP(A5257,'Fats and Greases'!M:N,2,FALSE)), "")</f>
        <v>24</v>
      </c>
      <c r="K5257" s="10">
        <f ca="1">_xlfn.IFNA((VLOOKUP($A5257,'Fats and Greases'!O:P,2,FALSE)), "")</f>
        <v>26.5</v>
      </c>
      <c r="L5257" s="10">
        <f ca="1">_xlfn.IFNA((VLOOKUP($A5257,'Fats and Greases'!Q:R,2,FALSE)), "")</f>
        <v>23.5</v>
      </c>
      <c r="M5257" s="10">
        <f ca="1">_xlfn.IFNA((VLOOKUP($A5257,'Fats and Greases'!S:T,2,FALSE)), "")</f>
        <v>25.25</v>
      </c>
    </row>
    <row r="5258" spans="1:13" x14ac:dyDescent="0.2">
      <c r="A5258" s="18">
        <v>44144</v>
      </c>
      <c r="B5258" s="19">
        <f t="shared" si="164"/>
        <v>11</v>
      </c>
      <c r="C5258" s="19">
        <f t="shared" si="165"/>
        <v>2020</v>
      </c>
      <c r="D5258" s="10">
        <f ca="1">_xlfn.IFNA((VLOOKUP(A5258,'Fats and Greases'!A:B,2,FALSE)), "")</f>
        <v>23</v>
      </c>
      <c r="E5258" s="10">
        <f ca="1">_xlfn.IFNA((VLOOKUP(A5258,'Fats and Greases'!C:D,2,FALSE)), "")</f>
        <v>24.25</v>
      </c>
      <c r="F5258" s="10">
        <f ca="1">_xlfn.IFNA((VLOOKUP(A5258,'Fats and Greases'!E:F,2,FALSE)), "")</f>
        <v>24.5</v>
      </c>
      <c r="G5258" s="10">
        <f ca="1">_xlfn.IFNA((VLOOKUP(A5258,'Fats and Greases'!G:H,2,FALSE)), "")</f>
        <v>23.5</v>
      </c>
      <c r="H5258" s="10">
        <f ca="1">_xlfn.IFNA((VLOOKUP(A5258,'Fats and Greases'!I:J,2,FALSE)), "")</f>
        <v>25</v>
      </c>
      <c r="I5258" s="10">
        <f ca="1">_xlfn.IFNA((VLOOKUP(A5258,'Fats and Greases'!K:L,2,FALSE)), "")</f>
        <v>26.75</v>
      </c>
      <c r="J5258" s="10">
        <f ca="1">_xlfn.IFNA((VLOOKUP(A5258,'Fats and Greases'!M:N,2,FALSE)), "")</f>
        <v>24</v>
      </c>
      <c r="K5258" s="10">
        <f ca="1">_xlfn.IFNA((VLOOKUP($A5258,'Fats and Greases'!O:P,2,FALSE)), "")</f>
        <v>26.5</v>
      </c>
      <c r="L5258" s="10">
        <f ca="1">_xlfn.IFNA((VLOOKUP($A5258,'Fats and Greases'!Q:R,2,FALSE)), "")</f>
        <v>23.5</v>
      </c>
      <c r="M5258" s="10">
        <f ca="1">_xlfn.IFNA((VLOOKUP($A5258,'Fats and Greases'!S:T,2,FALSE)), "")</f>
        <v>25.25</v>
      </c>
    </row>
    <row r="5259" spans="1:13" x14ac:dyDescent="0.2">
      <c r="A5259" s="18">
        <v>44145</v>
      </c>
      <c r="B5259" s="19">
        <f t="shared" si="164"/>
        <v>11</v>
      </c>
      <c r="C5259" s="19">
        <f t="shared" si="165"/>
        <v>2020</v>
      </c>
      <c r="D5259" s="10">
        <f ca="1">_xlfn.IFNA((VLOOKUP(A5259,'Fats and Greases'!A:B,2,FALSE)), "")</f>
        <v>23</v>
      </c>
      <c r="E5259" s="10">
        <f ca="1">_xlfn.IFNA((VLOOKUP(A5259,'Fats and Greases'!C:D,2,FALSE)), "")</f>
        <v>24.25</v>
      </c>
      <c r="F5259" s="10">
        <f ca="1">_xlfn.IFNA((VLOOKUP(A5259,'Fats and Greases'!E:F,2,FALSE)), "")</f>
        <v>24.5</v>
      </c>
      <c r="G5259" s="10">
        <f ca="1">_xlfn.IFNA((VLOOKUP(A5259,'Fats and Greases'!G:H,2,FALSE)), "")</f>
        <v>23.5</v>
      </c>
      <c r="H5259" s="10">
        <f ca="1">_xlfn.IFNA((VLOOKUP(A5259,'Fats and Greases'!I:J,2,FALSE)), "")</f>
        <v>25</v>
      </c>
      <c r="I5259" s="10">
        <f ca="1">_xlfn.IFNA((VLOOKUP(A5259,'Fats and Greases'!K:L,2,FALSE)), "")</f>
        <v>27.5</v>
      </c>
      <c r="J5259" s="10">
        <f ca="1">_xlfn.IFNA((VLOOKUP(A5259,'Fats and Greases'!M:N,2,FALSE)), "")</f>
        <v>24</v>
      </c>
      <c r="K5259" s="10">
        <f ca="1">_xlfn.IFNA((VLOOKUP($A5259,'Fats and Greases'!O:P,2,FALSE)), "")</f>
        <v>27.5</v>
      </c>
      <c r="L5259" s="10">
        <f ca="1">_xlfn.IFNA((VLOOKUP($A5259,'Fats and Greases'!Q:R,2,FALSE)), "")</f>
        <v>23.5</v>
      </c>
      <c r="M5259" s="10">
        <f ca="1">_xlfn.IFNA((VLOOKUP($A5259,'Fats and Greases'!S:T,2,FALSE)), "")</f>
        <v>25.25</v>
      </c>
    </row>
    <row r="5260" spans="1:13" x14ac:dyDescent="0.2">
      <c r="A5260" s="18">
        <v>44146</v>
      </c>
      <c r="B5260" s="19">
        <f t="shared" si="164"/>
        <v>11</v>
      </c>
      <c r="C5260" s="19">
        <f t="shared" si="165"/>
        <v>2020</v>
      </c>
      <c r="D5260" s="10">
        <f ca="1">_xlfn.IFNA((VLOOKUP(A5260,'Fats and Greases'!A:B,2,FALSE)), "")</f>
        <v>23.25</v>
      </c>
      <c r="E5260" s="10">
        <f ca="1">_xlfn.IFNA((VLOOKUP(A5260,'Fats and Greases'!C:D,2,FALSE)), "")</f>
        <v>24.25</v>
      </c>
      <c r="F5260" s="10">
        <f ca="1">_xlfn.IFNA((VLOOKUP(A5260,'Fats and Greases'!E:F,2,FALSE)), "")</f>
        <v>24.5</v>
      </c>
      <c r="G5260" s="10">
        <f ca="1">_xlfn.IFNA((VLOOKUP(A5260,'Fats and Greases'!G:H,2,FALSE)), "")</f>
        <v>23.5</v>
      </c>
      <c r="H5260" s="10">
        <f ca="1">_xlfn.IFNA((VLOOKUP(A5260,'Fats and Greases'!I:J,2,FALSE)), "")</f>
        <v>25</v>
      </c>
      <c r="I5260" s="10">
        <f ca="1">_xlfn.IFNA((VLOOKUP(A5260,'Fats and Greases'!K:L,2,FALSE)), "")</f>
        <v>27.5</v>
      </c>
      <c r="J5260" s="10">
        <f ca="1">_xlfn.IFNA((VLOOKUP(A5260,'Fats and Greases'!M:N,2,FALSE)), "")</f>
        <v>24</v>
      </c>
      <c r="K5260" s="10">
        <f ca="1">_xlfn.IFNA((VLOOKUP($A5260,'Fats and Greases'!O:P,2,FALSE)), "")</f>
        <v>27.5</v>
      </c>
      <c r="L5260" s="10">
        <f ca="1">_xlfn.IFNA((VLOOKUP($A5260,'Fats and Greases'!Q:R,2,FALSE)), "")</f>
        <v>23.5</v>
      </c>
      <c r="M5260" s="10">
        <f ca="1">_xlfn.IFNA((VLOOKUP($A5260,'Fats and Greases'!S:T,2,FALSE)), "")</f>
        <v>25.25</v>
      </c>
    </row>
    <row r="5261" spans="1:13" x14ac:dyDescent="0.2">
      <c r="A5261" s="18">
        <v>44147</v>
      </c>
      <c r="B5261" s="19">
        <f t="shared" si="164"/>
        <v>11</v>
      </c>
      <c r="C5261" s="19">
        <f t="shared" si="165"/>
        <v>2020</v>
      </c>
      <c r="D5261" s="10">
        <f ca="1">_xlfn.IFNA((VLOOKUP(A5261,'Fats and Greases'!A:B,2,FALSE)), "")</f>
        <v>23.75</v>
      </c>
      <c r="E5261" s="10">
        <f ca="1">_xlfn.IFNA((VLOOKUP(A5261,'Fats and Greases'!C:D,2,FALSE)), "")</f>
        <v>24.5</v>
      </c>
      <c r="F5261" s="10">
        <f ca="1">_xlfn.IFNA((VLOOKUP(A5261,'Fats and Greases'!E:F,2,FALSE)), "")</f>
        <v>24.5</v>
      </c>
      <c r="G5261" s="10">
        <f ca="1">_xlfn.IFNA((VLOOKUP(A5261,'Fats and Greases'!G:H,2,FALSE)), "")</f>
        <v>23.5</v>
      </c>
      <c r="H5261" s="10">
        <f ca="1">_xlfn.IFNA((VLOOKUP(A5261,'Fats and Greases'!I:J,2,FALSE)), "")</f>
        <v>25</v>
      </c>
      <c r="I5261" s="10">
        <f ca="1">_xlfn.IFNA((VLOOKUP(A5261,'Fats and Greases'!K:L,2,FALSE)), "")</f>
        <v>27.5</v>
      </c>
      <c r="J5261" s="10">
        <f ca="1">_xlfn.IFNA((VLOOKUP(A5261,'Fats and Greases'!M:N,2,FALSE)), "")</f>
        <v>24</v>
      </c>
      <c r="K5261" s="10">
        <f ca="1">_xlfn.IFNA((VLOOKUP($A5261,'Fats and Greases'!O:P,2,FALSE)), "")</f>
        <v>27.5</v>
      </c>
      <c r="L5261" s="10">
        <f ca="1">_xlfn.IFNA((VLOOKUP($A5261,'Fats and Greases'!Q:R,2,FALSE)), "")</f>
        <v>23.5</v>
      </c>
      <c r="M5261" s="10">
        <f ca="1">_xlfn.IFNA((VLOOKUP($A5261,'Fats and Greases'!S:T,2,FALSE)), "")</f>
        <v>25.25</v>
      </c>
    </row>
    <row r="5262" spans="1:13" x14ac:dyDescent="0.2">
      <c r="A5262" s="18">
        <v>44148</v>
      </c>
      <c r="B5262" s="19">
        <f t="shared" si="164"/>
        <v>11</v>
      </c>
      <c r="C5262" s="19">
        <f t="shared" si="165"/>
        <v>2020</v>
      </c>
      <c r="D5262" s="10">
        <f ca="1">_xlfn.IFNA((VLOOKUP(A5262,'Fats and Greases'!A:B,2,FALSE)), "")</f>
        <v>23.75</v>
      </c>
      <c r="E5262" s="10">
        <f ca="1">_xlfn.IFNA((VLOOKUP(A5262,'Fats and Greases'!C:D,2,FALSE)), "")</f>
        <v>24.5</v>
      </c>
      <c r="F5262" s="10">
        <f ca="1">_xlfn.IFNA((VLOOKUP(A5262,'Fats and Greases'!E:F,2,FALSE)), "")</f>
        <v>24.5</v>
      </c>
      <c r="G5262" s="10">
        <f ca="1">_xlfn.IFNA((VLOOKUP(A5262,'Fats and Greases'!G:H,2,FALSE)), "")</f>
        <v>23.5</v>
      </c>
      <c r="H5262" s="10">
        <f ca="1">_xlfn.IFNA((VLOOKUP(A5262,'Fats and Greases'!I:J,2,FALSE)), "")</f>
        <v>25</v>
      </c>
      <c r="I5262" s="10">
        <f ca="1">_xlfn.IFNA((VLOOKUP(A5262,'Fats and Greases'!K:L,2,FALSE)), "")</f>
        <v>27.5</v>
      </c>
      <c r="J5262" s="10">
        <f ca="1">_xlfn.IFNA((VLOOKUP(A5262,'Fats and Greases'!M:N,2,FALSE)), "")</f>
        <v>24</v>
      </c>
      <c r="K5262" s="10">
        <f ca="1">_xlfn.IFNA((VLOOKUP($A5262,'Fats and Greases'!O:P,2,FALSE)), "")</f>
        <v>27.5</v>
      </c>
      <c r="L5262" s="10">
        <f ca="1">_xlfn.IFNA((VLOOKUP($A5262,'Fats and Greases'!Q:R,2,FALSE)), "")</f>
        <v>23.5</v>
      </c>
      <c r="M5262" s="10">
        <f ca="1">_xlfn.IFNA((VLOOKUP($A5262,'Fats and Greases'!S:T,2,FALSE)), "")</f>
        <v>25.25</v>
      </c>
    </row>
    <row r="5263" spans="1:13" x14ac:dyDescent="0.2">
      <c r="A5263" s="18">
        <v>44151</v>
      </c>
      <c r="B5263" s="19">
        <f t="shared" si="164"/>
        <v>11</v>
      </c>
      <c r="C5263" s="19">
        <f t="shared" si="165"/>
        <v>2020</v>
      </c>
      <c r="D5263" s="10">
        <f ca="1">_xlfn.IFNA((VLOOKUP(A5263,'Fats and Greases'!A:B,2,FALSE)), "")</f>
        <v>23.75</v>
      </c>
      <c r="E5263" s="10">
        <f ca="1">_xlfn.IFNA((VLOOKUP(A5263,'Fats and Greases'!C:D,2,FALSE)), "")</f>
        <v>24.75</v>
      </c>
      <c r="F5263" s="10">
        <f ca="1">_xlfn.IFNA((VLOOKUP(A5263,'Fats and Greases'!E:F,2,FALSE)), "")</f>
        <v>24.5</v>
      </c>
      <c r="G5263" s="10">
        <f ca="1">_xlfn.IFNA((VLOOKUP(A5263,'Fats and Greases'!G:H,2,FALSE)), "")</f>
        <v>23.5</v>
      </c>
      <c r="H5263" s="10">
        <f ca="1">_xlfn.IFNA((VLOOKUP(A5263,'Fats and Greases'!I:J,2,FALSE)), "")</f>
        <v>25</v>
      </c>
      <c r="I5263" s="10">
        <f ca="1">_xlfn.IFNA((VLOOKUP(A5263,'Fats and Greases'!K:L,2,FALSE)), "")</f>
        <v>27.5</v>
      </c>
      <c r="J5263" s="10">
        <f ca="1">_xlfn.IFNA((VLOOKUP(A5263,'Fats and Greases'!M:N,2,FALSE)), "")</f>
        <v>24</v>
      </c>
      <c r="K5263" s="10">
        <f ca="1">_xlfn.IFNA((VLOOKUP($A5263,'Fats and Greases'!O:P,2,FALSE)), "")</f>
        <v>27.5</v>
      </c>
      <c r="L5263" s="10">
        <f ca="1">_xlfn.IFNA((VLOOKUP($A5263,'Fats and Greases'!Q:R,2,FALSE)), "")</f>
        <v>23.5</v>
      </c>
      <c r="M5263" s="10">
        <f ca="1">_xlfn.IFNA((VLOOKUP($A5263,'Fats and Greases'!S:T,2,FALSE)), "")</f>
        <v>25.25</v>
      </c>
    </row>
    <row r="5264" spans="1:13" x14ac:dyDescent="0.2">
      <c r="A5264" s="18">
        <v>44152</v>
      </c>
      <c r="B5264" s="19">
        <f t="shared" si="164"/>
        <v>11</v>
      </c>
      <c r="C5264" s="19">
        <f t="shared" si="165"/>
        <v>2020</v>
      </c>
      <c r="D5264" s="10">
        <f ca="1">_xlfn.IFNA((VLOOKUP(A5264,'Fats and Greases'!A:B,2,FALSE)), "")</f>
        <v>24.5</v>
      </c>
      <c r="E5264" s="10">
        <f ca="1">_xlfn.IFNA((VLOOKUP(A5264,'Fats and Greases'!C:D,2,FALSE)), "")</f>
        <v>25.25</v>
      </c>
      <c r="F5264" s="10">
        <f ca="1">_xlfn.IFNA((VLOOKUP(A5264,'Fats and Greases'!E:F,2,FALSE)), "")</f>
        <v>24.5</v>
      </c>
      <c r="G5264" s="10">
        <f ca="1">_xlfn.IFNA((VLOOKUP(A5264,'Fats and Greases'!G:H,2,FALSE)), "")</f>
        <v>23.5</v>
      </c>
      <c r="H5264" s="10">
        <f ca="1">_xlfn.IFNA((VLOOKUP(A5264,'Fats and Greases'!I:J,2,FALSE)), "")</f>
        <v>25</v>
      </c>
      <c r="I5264" s="10">
        <f ca="1">_xlfn.IFNA((VLOOKUP(A5264,'Fats and Greases'!K:L,2,FALSE)), "")</f>
        <v>28</v>
      </c>
      <c r="J5264" s="10">
        <f ca="1">_xlfn.IFNA((VLOOKUP(A5264,'Fats and Greases'!M:N,2,FALSE)), "")</f>
        <v>24</v>
      </c>
      <c r="K5264" s="10">
        <f ca="1">_xlfn.IFNA((VLOOKUP($A5264,'Fats and Greases'!O:P,2,FALSE)), "")</f>
        <v>28.5</v>
      </c>
      <c r="L5264" s="10">
        <f ca="1">_xlfn.IFNA((VLOOKUP($A5264,'Fats and Greases'!Q:R,2,FALSE)), "")</f>
        <v>23.5</v>
      </c>
      <c r="M5264" s="10">
        <f ca="1">_xlfn.IFNA((VLOOKUP($A5264,'Fats and Greases'!S:T,2,FALSE)), "")</f>
        <v>25.25</v>
      </c>
    </row>
    <row r="5265" spans="1:13" x14ac:dyDescent="0.2">
      <c r="A5265" s="18">
        <v>44153</v>
      </c>
      <c r="B5265" s="19">
        <f t="shared" si="164"/>
        <v>11</v>
      </c>
      <c r="C5265" s="19">
        <f t="shared" si="165"/>
        <v>2020</v>
      </c>
      <c r="D5265" s="10">
        <f ca="1">_xlfn.IFNA((VLOOKUP(A5265,'Fats and Greases'!A:B,2,FALSE)), "")</f>
        <v>24.5</v>
      </c>
      <c r="E5265" s="10">
        <f ca="1">_xlfn.IFNA((VLOOKUP(A5265,'Fats and Greases'!C:D,2,FALSE)), "")</f>
        <v>25.25</v>
      </c>
      <c r="F5265" s="10">
        <f ca="1">_xlfn.IFNA((VLOOKUP(A5265,'Fats and Greases'!E:F,2,FALSE)), "")</f>
        <v>24.5</v>
      </c>
      <c r="G5265" s="10">
        <f ca="1">_xlfn.IFNA((VLOOKUP(A5265,'Fats and Greases'!G:H,2,FALSE)), "")</f>
        <v>25</v>
      </c>
      <c r="H5265" s="10">
        <f ca="1">_xlfn.IFNA((VLOOKUP(A5265,'Fats and Greases'!I:J,2,FALSE)), "")</f>
        <v>25</v>
      </c>
      <c r="I5265" s="10">
        <f ca="1">_xlfn.IFNA((VLOOKUP(A5265,'Fats and Greases'!K:L,2,FALSE)), "")</f>
        <v>28</v>
      </c>
      <c r="J5265" s="10">
        <f ca="1">_xlfn.IFNA((VLOOKUP(A5265,'Fats and Greases'!M:N,2,FALSE)), "")</f>
        <v>24</v>
      </c>
      <c r="K5265" s="10">
        <f ca="1">_xlfn.IFNA((VLOOKUP($A5265,'Fats and Greases'!O:P,2,FALSE)), "")</f>
        <v>28.5</v>
      </c>
      <c r="L5265" s="10">
        <f ca="1">_xlfn.IFNA((VLOOKUP($A5265,'Fats and Greases'!Q:R,2,FALSE)), "")</f>
        <v>24.5</v>
      </c>
      <c r="M5265" s="10">
        <f ca="1">_xlfn.IFNA((VLOOKUP($A5265,'Fats and Greases'!S:T,2,FALSE)), "")</f>
        <v>25.5</v>
      </c>
    </row>
    <row r="5266" spans="1:13" x14ac:dyDescent="0.2">
      <c r="A5266" s="18">
        <v>44154</v>
      </c>
      <c r="B5266" s="19">
        <f t="shared" si="164"/>
        <v>11</v>
      </c>
      <c r="C5266" s="19">
        <f t="shared" si="165"/>
        <v>2020</v>
      </c>
      <c r="D5266" s="10">
        <f ca="1">_xlfn.IFNA((VLOOKUP(A5266,'Fats and Greases'!A:B,2,FALSE)), "")</f>
        <v>24.5</v>
      </c>
      <c r="E5266" s="10">
        <f ca="1">_xlfn.IFNA((VLOOKUP(A5266,'Fats and Greases'!C:D,2,FALSE)), "")</f>
        <v>25.25</v>
      </c>
      <c r="F5266" s="10">
        <f ca="1">_xlfn.IFNA((VLOOKUP(A5266,'Fats and Greases'!E:F,2,FALSE)), "")</f>
        <v>24.5</v>
      </c>
      <c r="G5266" s="10">
        <f ca="1">_xlfn.IFNA((VLOOKUP(A5266,'Fats and Greases'!G:H,2,FALSE)), "")</f>
        <v>25</v>
      </c>
      <c r="H5266" s="10">
        <f ca="1">_xlfn.IFNA((VLOOKUP(A5266,'Fats and Greases'!I:J,2,FALSE)), "")</f>
        <v>25</v>
      </c>
      <c r="I5266" s="10">
        <f ca="1">_xlfn.IFNA((VLOOKUP(A5266,'Fats and Greases'!K:L,2,FALSE)), "")</f>
        <v>28</v>
      </c>
      <c r="J5266" s="10">
        <f ca="1">_xlfn.IFNA((VLOOKUP(A5266,'Fats and Greases'!M:N,2,FALSE)), "")</f>
        <v>24</v>
      </c>
      <c r="K5266" s="10">
        <f ca="1">_xlfn.IFNA((VLOOKUP($A5266,'Fats and Greases'!O:P,2,FALSE)), "")</f>
        <v>28.5</v>
      </c>
      <c r="L5266" s="10">
        <f ca="1">_xlfn.IFNA((VLOOKUP($A5266,'Fats and Greases'!Q:R,2,FALSE)), "")</f>
        <v>24.5</v>
      </c>
      <c r="M5266" s="10">
        <f ca="1">_xlfn.IFNA((VLOOKUP($A5266,'Fats and Greases'!S:T,2,FALSE)), "")</f>
        <v>25.5</v>
      </c>
    </row>
    <row r="5267" spans="1:13" x14ac:dyDescent="0.2">
      <c r="A5267" s="18">
        <v>44155</v>
      </c>
      <c r="B5267" s="19">
        <f t="shared" si="164"/>
        <v>11</v>
      </c>
      <c r="C5267" s="19">
        <f t="shared" si="165"/>
        <v>2020</v>
      </c>
      <c r="D5267" s="10">
        <f ca="1">_xlfn.IFNA((VLOOKUP(A5267,'Fats and Greases'!A:B,2,FALSE)), "")</f>
        <v>24.5</v>
      </c>
      <c r="E5267" s="10">
        <f ca="1">_xlfn.IFNA((VLOOKUP(A5267,'Fats and Greases'!C:D,2,FALSE)), "")</f>
        <v>25.25</v>
      </c>
      <c r="F5267" s="10">
        <f ca="1">_xlfn.IFNA((VLOOKUP(A5267,'Fats and Greases'!E:F,2,FALSE)), "")</f>
        <v>24.5</v>
      </c>
      <c r="G5267" s="10">
        <f ca="1">_xlfn.IFNA((VLOOKUP(A5267,'Fats and Greases'!G:H,2,FALSE)), "")</f>
        <v>25</v>
      </c>
      <c r="H5267" s="10">
        <f ca="1">_xlfn.IFNA((VLOOKUP(A5267,'Fats and Greases'!I:J,2,FALSE)), "")</f>
        <v>25</v>
      </c>
      <c r="I5267" s="10">
        <f ca="1">_xlfn.IFNA((VLOOKUP(A5267,'Fats and Greases'!K:L,2,FALSE)), "")</f>
        <v>28</v>
      </c>
      <c r="J5267" s="10">
        <f ca="1">_xlfn.IFNA((VLOOKUP(A5267,'Fats and Greases'!M:N,2,FALSE)), "")</f>
        <v>24</v>
      </c>
      <c r="K5267" s="10">
        <f ca="1">_xlfn.IFNA((VLOOKUP($A5267,'Fats and Greases'!O:P,2,FALSE)), "")</f>
        <v>28.5</v>
      </c>
      <c r="L5267" s="10">
        <f ca="1">_xlfn.IFNA((VLOOKUP($A5267,'Fats and Greases'!Q:R,2,FALSE)), "")</f>
        <v>24.5</v>
      </c>
      <c r="M5267" s="10">
        <f ca="1">_xlfn.IFNA((VLOOKUP($A5267,'Fats and Greases'!S:T,2,FALSE)), "")</f>
        <v>25.5</v>
      </c>
    </row>
    <row r="5268" spans="1:13" x14ac:dyDescent="0.2">
      <c r="A5268" s="18">
        <v>44158</v>
      </c>
      <c r="B5268" s="19">
        <f t="shared" si="164"/>
        <v>11</v>
      </c>
      <c r="C5268" s="19">
        <f t="shared" si="165"/>
        <v>2020</v>
      </c>
      <c r="D5268" s="10">
        <f ca="1">_xlfn.IFNA((VLOOKUP(A5268,'Fats and Greases'!A:B,2,FALSE)), "")</f>
        <v>24.5</v>
      </c>
      <c r="E5268" s="10">
        <f ca="1">_xlfn.IFNA((VLOOKUP(A5268,'Fats and Greases'!C:D,2,FALSE)), "")</f>
        <v>25.25</v>
      </c>
      <c r="F5268" s="10">
        <f ca="1">_xlfn.IFNA((VLOOKUP(A5268,'Fats and Greases'!E:F,2,FALSE)), "")</f>
        <v>24.5</v>
      </c>
      <c r="G5268" s="10">
        <f ca="1">_xlfn.IFNA((VLOOKUP(A5268,'Fats and Greases'!G:H,2,FALSE)), "")</f>
        <v>25</v>
      </c>
      <c r="H5268" s="10">
        <f ca="1">_xlfn.IFNA((VLOOKUP(A5268,'Fats and Greases'!I:J,2,FALSE)), "")</f>
        <v>25</v>
      </c>
      <c r="I5268" s="10">
        <f ca="1">_xlfn.IFNA((VLOOKUP(A5268,'Fats and Greases'!K:L,2,FALSE)), "")</f>
        <v>28</v>
      </c>
      <c r="J5268" s="10">
        <f ca="1">_xlfn.IFNA((VLOOKUP(A5268,'Fats and Greases'!M:N,2,FALSE)), "")</f>
        <v>24</v>
      </c>
      <c r="K5268" s="10">
        <f ca="1">_xlfn.IFNA((VLOOKUP($A5268,'Fats and Greases'!O:P,2,FALSE)), "")</f>
        <v>28.5</v>
      </c>
      <c r="L5268" s="10">
        <f ca="1">_xlfn.IFNA((VLOOKUP($A5268,'Fats and Greases'!Q:R,2,FALSE)), "")</f>
        <v>24.5</v>
      </c>
      <c r="M5268" s="10">
        <f ca="1">_xlfn.IFNA((VLOOKUP($A5268,'Fats and Greases'!S:T,2,FALSE)), "")</f>
        <v>25.5</v>
      </c>
    </row>
    <row r="5269" spans="1:13" x14ac:dyDescent="0.2">
      <c r="A5269" s="18">
        <v>44159</v>
      </c>
      <c r="B5269" s="19">
        <f t="shared" si="164"/>
        <v>11</v>
      </c>
      <c r="C5269" s="19">
        <f t="shared" si="165"/>
        <v>2020</v>
      </c>
      <c r="D5269" s="10">
        <f ca="1">_xlfn.IFNA((VLOOKUP(A5269,'Fats and Greases'!A:B,2,FALSE)), "")</f>
        <v>24.5</v>
      </c>
      <c r="E5269" s="10">
        <f ca="1">_xlfn.IFNA((VLOOKUP(A5269,'Fats and Greases'!C:D,2,FALSE)), "")</f>
        <v>25.25</v>
      </c>
      <c r="F5269" s="10">
        <f ca="1">_xlfn.IFNA((VLOOKUP(A5269,'Fats and Greases'!E:F,2,FALSE)), "")</f>
        <v>24.5</v>
      </c>
      <c r="G5269" s="10">
        <f ca="1">_xlfn.IFNA((VLOOKUP(A5269,'Fats and Greases'!G:H,2,FALSE)), "")</f>
        <v>25</v>
      </c>
      <c r="H5269" s="10">
        <f ca="1">_xlfn.IFNA((VLOOKUP(A5269,'Fats and Greases'!I:J,2,FALSE)), "")</f>
        <v>25</v>
      </c>
      <c r="I5269" s="10">
        <f ca="1">_xlfn.IFNA((VLOOKUP(A5269,'Fats and Greases'!K:L,2,FALSE)), "")</f>
        <v>28.5</v>
      </c>
      <c r="J5269" s="10">
        <f ca="1">_xlfn.IFNA((VLOOKUP(A5269,'Fats and Greases'!M:N,2,FALSE)), "")</f>
        <v>24</v>
      </c>
      <c r="K5269" s="10">
        <f ca="1">_xlfn.IFNA((VLOOKUP($A5269,'Fats and Greases'!O:P,2,FALSE)), "")</f>
        <v>28.5</v>
      </c>
      <c r="L5269" s="10">
        <f ca="1">_xlfn.IFNA((VLOOKUP($A5269,'Fats and Greases'!Q:R,2,FALSE)), "")</f>
        <v>24.5</v>
      </c>
      <c r="M5269" s="10">
        <f ca="1">_xlfn.IFNA((VLOOKUP($A5269,'Fats and Greases'!S:T,2,FALSE)), "")</f>
        <v>25.5</v>
      </c>
    </row>
    <row r="5270" spans="1:13" x14ac:dyDescent="0.2">
      <c r="A5270" s="18">
        <v>44160</v>
      </c>
      <c r="B5270" s="19">
        <f t="shared" si="164"/>
        <v>11</v>
      </c>
      <c r="C5270" s="19">
        <f t="shared" si="165"/>
        <v>2020</v>
      </c>
      <c r="D5270" s="10">
        <f ca="1">_xlfn.IFNA((VLOOKUP(A5270,'Fats and Greases'!A:B,2,FALSE)), "")</f>
        <v>24.5</v>
      </c>
      <c r="E5270" s="10">
        <f ca="1">_xlfn.IFNA((VLOOKUP(A5270,'Fats and Greases'!C:D,2,FALSE)), "")</f>
        <v>25.25</v>
      </c>
      <c r="F5270" s="10">
        <f ca="1">_xlfn.IFNA((VLOOKUP(A5270,'Fats and Greases'!E:F,2,FALSE)), "")</f>
        <v>24.5</v>
      </c>
      <c r="G5270" s="10">
        <f ca="1">_xlfn.IFNA((VLOOKUP(A5270,'Fats and Greases'!G:H,2,FALSE)), "")</f>
        <v>25</v>
      </c>
      <c r="H5270" s="10">
        <f ca="1">_xlfn.IFNA((VLOOKUP(A5270,'Fats and Greases'!I:J,2,FALSE)), "")</f>
        <v>25</v>
      </c>
      <c r="I5270" s="10">
        <f ca="1">_xlfn.IFNA((VLOOKUP(A5270,'Fats and Greases'!K:L,2,FALSE)), "")</f>
        <v>28.5</v>
      </c>
      <c r="J5270" s="10">
        <f ca="1">_xlfn.IFNA((VLOOKUP(A5270,'Fats and Greases'!M:N,2,FALSE)), "")</f>
        <v>24</v>
      </c>
      <c r="K5270" s="10">
        <f ca="1">_xlfn.IFNA((VLOOKUP($A5270,'Fats and Greases'!O:P,2,FALSE)), "")</f>
        <v>28.5</v>
      </c>
      <c r="L5270" s="10">
        <f ca="1">_xlfn.IFNA((VLOOKUP($A5270,'Fats and Greases'!Q:R,2,FALSE)), "")</f>
        <v>24.5</v>
      </c>
      <c r="M5270" s="10">
        <f ca="1">_xlfn.IFNA((VLOOKUP($A5270,'Fats and Greases'!S:T,2,FALSE)), "")</f>
        <v>25.5</v>
      </c>
    </row>
    <row r="5271" spans="1:13" x14ac:dyDescent="0.2">
      <c r="A5271" s="18">
        <v>44161</v>
      </c>
      <c r="B5271" s="19">
        <f t="shared" si="164"/>
        <v>11</v>
      </c>
      <c r="C5271" s="19">
        <f t="shared" si="165"/>
        <v>2020</v>
      </c>
      <c r="D5271" s="10">
        <f ca="1">_xlfn.IFNA((VLOOKUP(A5271,'Fats and Greases'!A:B,2,FALSE)), "")</f>
        <v>24.5</v>
      </c>
      <c r="E5271" s="10">
        <f ca="1">_xlfn.IFNA((VLOOKUP(A5271,'Fats and Greases'!C:D,2,FALSE)), "")</f>
        <v>25.25</v>
      </c>
      <c r="F5271" s="10">
        <f ca="1">_xlfn.IFNA((VLOOKUP(A5271,'Fats and Greases'!E:F,2,FALSE)), "")</f>
        <v>24.5</v>
      </c>
      <c r="G5271" s="10">
        <f ca="1">_xlfn.IFNA((VLOOKUP(A5271,'Fats and Greases'!G:H,2,FALSE)), "")</f>
        <v>25</v>
      </c>
      <c r="H5271" s="10">
        <f ca="1">_xlfn.IFNA((VLOOKUP(A5271,'Fats and Greases'!I:J,2,FALSE)), "")</f>
        <v>25</v>
      </c>
      <c r="I5271" s="10">
        <f ca="1">_xlfn.IFNA((VLOOKUP(A5271,'Fats and Greases'!K:L,2,FALSE)), "")</f>
        <v>28.5</v>
      </c>
      <c r="J5271" s="10">
        <f ca="1">_xlfn.IFNA((VLOOKUP(A5271,'Fats and Greases'!M:N,2,FALSE)), "")</f>
        <v>24</v>
      </c>
      <c r="K5271" s="10">
        <f ca="1">_xlfn.IFNA((VLOOKUP($A5271,'Fats and Greases'!O:P,2,FALSE)), "")</f>
        <v>28.5</v>
      </c>
      <c r="L5271" s="10">
        <f ca="1">_xlfn.IFNA((VLOOKUP($A5271,'Fats and Greases'!Q:R,2,FALSE)), "")</f>
        <v>24.5</v>
      </c>
      <c r="M5271" s="10">
        <f ca="1">_xlfn.IFNA((VLOOKUP($A5271,'Fats and Greases'!S:T,2,FALSE)), "")</f>
        <v>25.5</v>
      </c>
    </row>
    <row r="5272" spans="1:13" x14ac:dyDescent="0.2">
      <c r="A5272" s="18">
        <v>44162</v>
      </c>
      <c r="B5272" s="19">
        <f t="shared" si="164"/>
        <v>11</v>
      </c>
      <c r="C5272" s="19">
        <f t="shared" si="165"/>
        <v>2020</v>
      </c>
      <c r="D5272" s="10" t="str">
        <f ca="1">_xlfn.IFNA((VLOOKUP(A5272,'Fats and Greases'!A:B,2,FALSE)), "")</f>
        <v/>
      </c>
      <c r="E5272" s="10" t="str">
        <f ca="1">_xlfn.IFNA((VLOOKUP(A5272,'Fats and Greases'!C:D,2,FALSE)), "")</f>
        <v/>
      </c>
      <c r="F5272" s="10" t="str">
        <f ca="1">_xlfn.IFNA((VLOOKUP(A5272,'Fats and Greases'!E:F,2,FALSE)), "")</f>
        <v/>
      </c>
      <c r="G5272" s="10" t="str">
        <f ca="1">_xlfn.IFNA((VLOOKUP(A5272,'Fats and Greases'!G:H,2,FALSE)), "")</f>
        <v/>
      </c>
      <c r="H5272" s="10" t="str">
        <f ca="1">_xlfn.IFNA((VLOOKUP(A5272,'Fats and Greases'!I:J,2,FALSE)), "")</f>
        <v/>
      </c>
      <c r="I5272" s="10" t="str">
        <f ca="1">_xlfn.IFNA((VLOOKUP(A5272,'Fats and Greases'!K:L,2,FALSE)), "")</f>
        <v/>
      </c>
      <c r="J5272" s="10" t="str">
        <f ca="1">_xlfn.IFNA((VLOOKUP(A5272,'Fats and Greases'!M:N,2,FALSE)), "")</f>
        <v/>
      </c>
      <c r="K5272" s="10" t="str">
        <f ca="1">_xlfn.IFNA((VLOOKUP($A5272,'Fats and Greases'!O:P,2,FALSE)), "")</f>
        <v/>
      </c>
      <c r="L5272" s="10" t="str">
        <f ca="1">_xlfn.IFNA((VLOOKUP($A5272,'Fats and Greases'!Q:R,2,FALSE)), "")</f>
        <v/>
      </c>
      <c r="M5272" s="10" t="str">
        <f ca="1">_xlfn.IFNA((VLOOKUP($A5272,'Fats and Greases'!S:T,2,FALSE)), "")</f>
        <v/>
      </c>
    </row>
    <row r="5273" spans="1:13" x14ac:dyDescent="0.2">
      <c r="A5273" s="18">
        <v>44165</v>
      </c>
      <c r="B5273" s="19">
        <f t="shared" si="164"/>
        <v>11</v>
      </c>
      <c r="C5273" s="19">
        <f t="shared" si="165"/>
        <v>2020</v>
      </c>
      <c r="D5273" s="10">
        <f ca="1">_xlfn.IFNA((VLOOKUP(A5273,'Fats and Greases'!A:B,2,FALSE)), "")</f>
        <v>24.5</v>
      </c>
      <c r="E5273" s="10">
        <f ca="1">_xlfn.IFNA((VLOOKUP(A5273,'Fats and Greases'!C:D,2,FALSE)), "")</f>
        <v>25.25</v>
      </c>
      <c r="F5273" s="10">
        <f ca="1">_xlfn.IFNA((VLOOKUP(A5273,'Fats and Greases'!E:F,2,FALSE)), "")</f>
        <v>25.5</v>
      </c>
      <c r="G5273" s="10">
        <f ca="1">_xlfn.IFNA((VLOOKUP(A5273,'Fats and Greases'!G:H,2,FALSE)), "")</f>
        <v>25</v>
      </c>
      <c r="H5273" s="10">
        <f ca="1">_xlfn.IFNA((VLOOKUP(A5273,'Fats and Greases'!I:J,2,FALSE)), "")</f>
        <v>26</v>
      </c>
      <c r="I5273" s="10">
        <f ca="1">_xlfn.IFNA((VLOOKUP(A5273,'Fats and Greases'!K:L,2,FALSE)), "")</f>
        <v>28.5</v>
      </c>
      <c r="J5273" s="10">
        <f ca="1">_xlfn.IFNA((VLOOKUP(A5273,'Fats and Greases'!M:N,2,FALSE)), "")</f>
        <v>24.5</v>
      </c>
      <c r="K5273" s="10">
        <f ca="1">_xlfn.IFNA((VLOOKUP($A5273,'Fats and Greases'!O:P,2,FALSE)), "")</f>
        <v>28.5</v>
      </c>
      <c r="L5273" s="10">
        <f ca="1">_xlfn.IFNA((VLOOKUP($A5273,'Fats and Greases'!Q:R,2,FALSE)), "")</f>
        <v>24.5</v>
      </c>
      <c r="M5273" s="10">
        <f ca="1">_xlfn.IFNA((VLOOKUP($A5273,'Fats and Greases'!S:T,2,FALSE)), "")</f>
        <v>25.5</v>
      </c>
    </row>
    <row r="5274" spans="1:13" x14ac:dyDescent="0.2">
      <c r="A5274" s="18">
        <v>44166</v>
      </c>
      <c r="B5274" s="19">
        <f t="shared" si="164"/>
        <v>12</v>
      </c>
      <c r="C5274" s="19">
        <f t="shared" si="165"/>
        <v>2020</v>
      </c>
      <c r="D5274" s="10">
        <f ca="1">_xlfn.IFNA((VLOOKUP(A5274,'Fats and Greases'!A:B,2,FALSE)), "")</f>
        <v>24.5</v>
      </c>
      <c r="E5274" s="10">
        <f ca="1">_xlfn.IFNA((VLOOKUP(A5274,'Fats and Greases'!C:D,2,FALSE)), "")</f>
        <v>25.25</v>
      </c>
      <c r="F5274" s="10">
        <f ca="1">_xlfn.IFNA((VLOOKUP(A5274,'Fats and Greases'!E:F,2,FALSE)), "")</f>
        <v>25.5</v>
      </c>
      <c r="G5274" s="10">
        <f ca="1">_xlfn.IFNA((VLOOKUP(A5274,'Fats and Greases'!G:H,2,FALSE)), "")</f>
        <v>25</v>
      </c>
      <c r="H5274" s="10">
        <f ca="1">_xlfn.IFNA((VLOOKUP(A5274,'Fats and Greases'!I:J,2,FALSE)), "")</f>
        <v>26</v>
      </c>
      <c r="I5274" s="10">
        <f ca="1">_xlfn.IFNA((VLOOKUP(A5274,'Fats and Greases'!K:L,2,FALSE)), "")</f>
        <v>28.5</v>
      </c>
      <c r="J5274" s="10">
        <f ca="1">_xlfn.IFNA((VLOOKUP(A5274,'Fats and Greases'!M:N,2,FALSE)), "")</f>
        <v>24.5</v>
      </c>
      <c r="K5274" s="10">
        <f ca="1">_xlfn.IFNA((VLOOKUP($A5274,'Fats and Greases'!O:P,2,FALSE)), "")</f>
        <v>28.5</v>
      </c>
      <c r="L5274" s="10">
        <f ca="1">_xlfn.IFNA((VLOOKUP($A5274,'Fats and Greases'!Q:R,2,FALSE)), "")</f>
        <v>24.5</v>
      </c>
      <c r="M5274" s="10">
        <f ca="1">_xlfn.IFNA((VLOOKUP($A5274,'Fats and Greases'!S:T,2,FALSE)), "")</f>
        <v>25.5</v>
      </c>
    </row>
    <row r="5275" spans="1:13" x14ac:dyDescent="0.2">
      <c r="A5275" s="18">
        <v>44167</v>
      </c>
      <c r="B5275" s="19">
        <f t="shared" si="164"/>
        <v>12</v>
      </c>
      <c r="C5275" s="19">
        <f t="shared" si="165"/>
        <v>2020</v>
      </c>
      <c r="D5275" s="10">
        <f ca="1">_xlfn.IFNA((VLOOKUP(A5275,'Fats and Greases'!A:B,2,FALSE)), "")</f>
        <v>25</v>
      </c>
      <c r="E5275" s="10">
        <f ca="1">_xlfn.IFNA((VLOOKUP(A5275,'Fats and Greases'!C:D,2,FALSE)), "")</f>
        <v>25.5</v>
      </c>
      <c r="F5275" s="10">
        <f ca="1">_xlfn.IFNA((VLOOKUP(A5275,'Fats and Greases'!E:F,2,FALSE)), "")</f>
        <v>25.5</v>
      </c>
      <c r="G5275" s="10">
        <f ca="1">_xlfn.IFNA((VLOOKUP(A5275,'Fats and Greases'!G:H,2,FALSE)), "")</f>
        <v>25</v>
      </c>
      <c r="H5275" s="10">
        <f ca="1">_xlfn.IFNA((VLOOKUP(A5275,'Fats and Greases'!I:J,2,FALSE)), "")</f>
        <v>26</v>
      </c>
      <c r="I5275" s="10">
        <f ca="1">_xlfn.IFNA((VLOOKUP(A5275,'Fats and Greases'!K:L,2,FALSE)), "")</f>
        <v>28.5</v>
      </c>
      <c r="J5275" s="10">
        <f ca="1">_xlfn.IFNA((VLOOKUP(A5275,'Fats and Greases'!M:N,2,FALSE)), "")</f>
        <v>24.5</v>
      </c>
      <c r="K5275" s="10">
        <f ca="1">_xlfn.IFNA((VLOOKUP($A5275,'Fats and Greases'!O:P,2,FALSE)), "")</f>
        <v>28.5</v>
      </c>
      <c r="L5275" s="10">
        <f ca="1">_xlfn.IFNA((VLOOKUP($A5275,'Fats and Greases'!Q:R,2,FALSE)), "")</f>
        <v>24.5</v>
      </c>
      <c r="M5275" s="10">
        <f ca="1">_xlfn.IFNA((VLOOKUP($A5275,'Fats and Greases'!S:T,2,FALSE)), "")</f>
        <v>25.5</v>
      </c>
    </row>
    <row r="5276" spans="1:13" x14ac:dyDescent="0.2">
      <c r="A5276" s="18">
        <v>44168</v>
      </c>
      <c r="B5276" s="19">
        <f t="shared" si="164"/>
        <v>12</v>
      </c>
      <c r="C5276" s="19">
        <f t="shared" si="165"/>
        <v>2020</v>
      </c>
      <c r="D5276" s="10">
        <f ca="1">_xlfn.IFNA((VLOOKUP(A5276,'Fats and Greases'!A:B,2,FALSE)), "")</f>
        <v>25</v>
      </c>
      <c r="E5276" s="10">
        <f ca="1">_xlfn.IFNA((VLOOKUP(A5276,'Fats and Greases'!C:D,2,FALSE)), "")</f>
        <v>25.5</v>
      </c>
      <c r="F5276" s="10">
        <f ca="1">_xlfn.IFNA((VLOOKUP(A5276,'Fats and Greases'!E:F,2,FALSE)), "")</f>
        <v>25.5</v>
      </c>
      <c r="G5276" s="10">
        <f ca="1">_xlfn.IFNA((VLOOKUP(A5276,'Fats and Greases'!G:H,2,FALSE)), "")</f>
        <v>25</v>
      </c>
      <c r="H5276" s="10">
        <f ca="1">_xlfn.IFNA((VLOOKUP(A5276,'Fats and Greases'!I:J,2,FALSE)), "")</f>
        <v>26</v>
      </c>
      <c r="I5276" s="10">
        <f ca="1">_xlfn.IFNA((VLOOKUP(A5276,'Fats and Greases'!K:L,2,FALSE)), "")</f>
        <v>28.5</v>
      </c>
      <c r="J5276" s="10">
        <f ca="1">_xlfn.IFNA((VLOOKUP(A5276,'Fats and Greases'!M:N,2,FALSE)), "")</f>
        <v>24.5</v>
      </c>
      <c r="K5276" s="10">
        <f ca="1">_xlfn.IFNA((VLOOKUP($A5276,'Fats and Greases'!O:P,2,FALSE)), "")</f>
        <v>28.5</v>
      </c>
      <c r="L5276" s="10">
        <f ca="1">_xlfn.IFNA((VLOOKUP($A5276,'Fats and Greases'!Q:R,2,FALSE)), "")</f>
        <v>24.5</v>
      </c>
      <c r="M5276" s="10">
        <f ca="1">_xlfn.IFNA((VLOOKUP($A5276,'Fats and Greases'!S:T,2,FALSE)), "")</f>
        <v>25.5</v>
      </c>
    </row>
    <row r="5277" spans="1:13" x14ac:dyDescent="0.2">
      <c r="A5277" s="18">
        <v>44169</v>
      </c>
      <c r="B5277" s="19">
        <f t="shared" si="164"/>
        <v>12</v>
      </c>
      <c r="C5277" s="19">
        <f t="shared" si="165"/>
        <v>2020</v>
      </c>
      <c r="D5277" s="10">
        <f ca="1">_xlfn.IFNA((VLOOKUP(A5277,'Fats and Greases'!A:B,2,FALSE)), "")</f>
        <v>25</v>
      </c>
      <c r="E5277" s="10">
        <f ca="1">_xlfn.IFNA((VLOOKUP(A5277,'Fats and Greases'!C:D,2,FALSE)), "")</f>
        <v>25.5</v>
      </c>
      <c r="F5277" s="10">
        <f ca="1">_xlfn.IFNA((VLOOKUP(A5277,'Fats and Greases'!E:F,2,FALSE)), "")</f>
        <v>26</v>
      </c>
      <c r="G5277" s="10">
        <f ca="1">_xlfn.IFNA((VLOOKUP(A5277,'Fats and Greases'!G:H,2,FALSE)), "")</f>
        <v>25</v>
      </c>
      <c r="H5277" s="10">
        <f ca="1">_xlfn.IFNA((VLOOKUP(A5277,'Fats and Greases'!I:J,2,FALSE)), "")</f>
        <v>26.5</v>
      </c>
      <c r="I5277" s="10">
        <f ca="1">_xlfn.IFNA((VLOOKUP(A5277,'Fats and Greases'!K:L,2,FALSE)), "")</f>
        <v>28.5</v>
      </c>
      <c r="J5277" s="10">
        <f ca="1">_xlfn.IFNA((VLOOKUP(A5277,'Fats and Greases'!M:N,2,FALSE)), "")</f>
        <v>25.5</v>
      </c>
      <c r="K5277" s="10">
        <f ca="1">_xlfn.IFNA((VLOOKUP($A5277,'Fats and Greases'!O:P,2,FALSE)), "")</f>
        <v>28.5</v>
      </c>
      <c r="L5277" s="10">
        <f ca="1">_xlfn.IFNA((VLOOKUP($A5277,'Fats and Greases'!Q:R,2,FALSE)), "")</f>
        <v>25</v>
      </c>
      <c r="M5277" s="10">
        <f ca="1">_xlfn.IFNA((VLOOKUP($A5277,'Fats and Greases'!S:T,2,FALSE)), "")</f>
        <v>25.5</v>
      </c>
    </row>
    <row r="5278" spans="1:13" x14ac:dyDescent="0.2">
      <c r="A5278" s="18">
        <v>44172</v>
      </c>
      <c r="B5278" s="19">
        <f t="shared" si="164"/>
        <v>12</v>
      </c>
      <c r="C5278" s="19">
        <f t="shared" si="165"/>
        <v>2020</v>
      </c>
      <c r="D5278" s="10">
        <f ca="1">_xlfn.IFNA((VLOOKUP(A5278,'Fats and Greases'!A:B,2,FALSE)), "")</f>
        <v>25</v>
      </c>
      <c r="E5278" s="10">
        <f ca="1">_xlfn.IFNA((VLOOKUP(A5278,'Fats and Greases'!C:D,2,FALSE)), "")</f>
        <v>25.5</v>
      </c>
      <c r="F5278" s="10">
        <f ca="1">_xlfn.IFNA((VLOOKUP(A5278,'Fats and Greases'!E:F,2,FALSE)), "")</f>
        <v>26</v>
      </c>
      <c r="G5278" s="10">
        <f ca="1">_xlfn.IFNA((VLOOKUP(A5278,'Fats and Greases'!G:H,2,FALSE)), "")</f>
        <v>25</v>
      </c>
      <c r="H5278" s="10">
        <f ca="1">_xlfn.IFNA((VLOOKUP(A5278,'Fats and Greases'!I:J,2,FALSE)), "")</f>
        <v>26.5</v>
      </c>
      <c r="I5278" s="10">
        <f ca="1">_xlfn.IFNA((VLOOKUP(A5278,'Fats and Greases'!K:L,2,FALSE)), "")</f>
        <v>28.5</v>
      </c>
      <c r="J5278" s="10">
        <f ca="1">_xlfn.IFNA((VLOOKUP(A5278,'Fats and Greases'!M:N,2,FALSE)), "")</f>
        <v>25.5</v>
      </c>
      <c r="K5278" s="10">
        <f ca="1">_xlfn.IFNA((VLOOKUP($A5278,'Fats and Greases'!O:P,2,FALSE)), "")</f>
        <v>28.5</v>
      </c>
      <c r="L5278" s="10">
        <f ca="1">_xlfn.IFNA((VLOOKUP($A5278,'Fats and Greases'!Q:R,2,FALSE)), "")</f>
        <v>25</v>
      </c>
      <c r="M5278" s="10">
        <f ca="1">_xlfn.IFNA((VLOOKUP($A5278,'Fats and Greases'!S:T,2,FALSE)), "")</f>
        <v>25.5</v>
      </c>
    </row>
    <row r="5279" spans="1:13" x14ac:dyDescent="0.2">
      <c r="A5279" s="18">
        <v>44173</v>
      </c>
      <c r="B5279" s="19">
        <f t="shared" si="164"/>
        <v>12</v>
      </c>
      <c r="C5279" s="19">
        <f t="shared" si="165"/>
        <v>2020</v>
      </c>
      <c r="D5279" s="10">
        <f ca="1">_xlfn.IFNA((VLOOKUP(A5279,'Fats and Greases'!A:B,2,FALSE)), "")</f>
        <v>25</v>
      </c>
      <c r="E5279" s="10">
        <f ca="1">_xlfn.IFNA((VLOOKUP(A5279,'Fats and Greases'!C:D,2,FALSE)), "")</f>
        <v>25.5</v>
      </c>
      <c r="F5279" s="10">
        <f ca="1">_xlfn.IFNA((VLOOKUP(A5279,'Fats and Greases'!E:F,2,FALSE)), "")</f>
        <v>26</v>
      </c>
      <c r="G5279" s="10">
        <f ca="1">_xlfn.IFNA((VLOOKUP(A5279,'Fats and Greases'!G:H,2,FALSE)), "")</f>
        <v>25</v>
      </c>
      <c r="H5279" s="10">
        <f ca="1">_xlfn.IFNA((VLOOKUP(A5279,'Fats and Greases'!I:J,2,FALSE)), "")</f>
        <v>26.5</v>
      </c>
      <c r="I5279" s="10">
        <f ca="1">_xlfn.IFNA((VLOOKUP(A5279,'Fats and Greases'!K:L,2,FALSE)), "")</f>
        <v>28.5</v>
      </c>
      <c r="J5279" s="10">
        <f ca="1">_xlfn.IFNA((VLOOKUP(A5279,'Fats and Greases'!M:N,2,FALSE)), "")</f>
        <v>25.5</v>
      </c>
      <c r="K5279" s="10">
        <f ca="1">_xlfn.IFNA((VLOOKUP($A5279,'Fats and Greases'!O:P,2,FALSE)), "")</f>
        <v>28.5</v>
      </c>
      <c r="L5279" s="10">
        <f ca="1">_xlfn.IFNA((VLOOKUP($A5279,'Fats and Greases'!Q:R,2,FALSE)), "")</f>
        <v>25</v>
      </c>
      <c r="M5279" s="10">
        <f ca="1">_xlfn.IFNA((VLOOKUP($A5279,'Fats and Greases'!S:T,2,FALSE)), "")</f>
        <v>25.5</v>
      </c>
    </row>
    <row r="5280" spans="1:13" x14ac:dyDescent="0.2">
      <c r="A5280" s="18">
        <v>44174</v>
      </c>
      <c r="B5280" s="19">
        <f t="shared" si="164"/>
        <v>12</v>
      </c>
      <c r="C5280" s="19">
        <f t="shared" si="165"/>
        <v>2020</v>
      </c>
      <c r="D5280" s="10">
        <f ca="1">_xlfn.IFNA((VLOOKUP(A5280,'Fats and Greases'!A:B,2,FALSE)), "")</f>
        <v>25.5</v>
      </c>
      <c r="E5280" s="10">
        <f ca="1">_xlfn.IFNA((VLOOKUP(A5280,'Fats and Greases'!C:D,2,FALSE)), "")</f>
        <v>26</v>
      </c>
      <c r="F5280" s="10">
        <f ca="1">_xlfn.IFNA((VLOOKUP(A5280,'Fats and Greases'!E:F,2,FALSE)), "")</f>
        <v>26</v>
      </c>
      <c r="G5280" s="10">
        <f ca="1">_xlfn.IFNA((VLOOKUP(A5280,'Fats and Greases'!G:H,2,FALSE)), "")</f>
        <v>25</v>
      </c>
      <c r="H5280" s="10">
        <f ca="1">_xlfn.IFNA((VLOOKUP(A5280,'Fats and Greases'!I:J,2,FALSE)), "")</f>
        <v>26.5</v>
      </c>
      <c r="I5280" s="10">
        <f ca="1">_xlfn.IFNA((VLOOKUP(A5280,'Fats and Greases'!K:L,2,FALSE)), "")</f>
        <v>28.75</v>
      </c>
      <c r="J5280" s="10">
        <f ca="1">_xlfn.IFNA((VLOOKUP(A5280,'Fats and Greases'!M:N,2,FALSE)), "")</f>
        <v>25.5</v>
      </c>
      <c r="K5280" s="10">
        <f ca="1">_xlfn.IFNA((VLOOKUP($A5280,'Fats and Greases'!O:P,2,FALSE)), "")</f>
        <v>28.5</v>
      </c>
      <c r="L5280" s="10">
        <f ca="1">_xlfn.IFNA((VLOOKUP($A5280,'Fats and Greases'!Q:R,2,FALSE)), "")</f>
        <v>25</v>
      </c>
      <c r="M5280" s="10">
        <f ca="1">_xlfn.IFNA((VLOOKUP($A5280,'Fats and Greases'!S:T,2,FALSE)), "")</f>
        <v>27.5</v>
      </c>
    </row>
    <row r="5281" spans="1:13" x14ac:dyDescent="0.2">
      <c r="A5281" s="18">
        <v>44175</v>
      </c>
      <c r="B5281" s="19">
        <f t="shared" si="164"/>
        <v>12</v>
      </c>
      <c r="C5281" s="19">
        <f t="shared" si="165"/>
        <v>2020</v>
      </c>
      <c r="D5281" s="10">
        <f ca="1">_xlfn.IFNA((VLOOKUP(A5281,'Fats and Greases'!A:B,2,FALSE)), "")</f>
        <v>25.5</v>
      </c>
      <c r="E5281" s="10">
        <f ca="1">_xlfn.IFNA((VLOOKUP(A5281,'Fats and Greases'!C:D,2,FALSE)), "")</f>
        <v>26</v>
      </c>
      <c r="F5281" s="10">
        <f ca="1">_xlfn.IFNA((VLOOKUP(A5281,'Fats and Greases'!E:F,2,FALSE)), "")</f>
        <v>26</v>
      </c>
      <c r="G5281" s="10">
        <f ca="1">_xlfn.IFNA((VLOOKUP(A5281,'Fats and Greases'!G:H,2,FALSE)), "")</f>
        <v>25</v>
      </c>
      <c r="H5281" s="10">
        <f ca="1">_xlfn.IFNA((VLOOKUP(A5281,'Fats and Greases'!I:J,2,FALSE)), "")</f>
        <v>26.5</v>
      </c>
      <c r="I5281" s="10">
        <f ca="1">_xlfn.IFNA((VLOOKUP(A5281,'Fats and Greases'!K:L,2,FALSE)), "")</f>
        <v>28.75</v>
      </c>
      <c r="J5281" s="10">
        <f ca="1">_xlfn.IFNA((VLOOKUP(A5281,'Fats and Greases'!M:N,2,FALSE)), "")</f>
        <v>25.5</v>
      </c>
      <c r="K5281" s="10">
        <f ca="1">_xlfn.IFNA((VLOOKUP($A5281,'Fats and Greases'!O:P,2,FALSE)), "")</f>
        <v>28.5</v>
      </c>
      <c r="L5281" s="10">
        <f ca="1">_xlfn.IFNA((VLOOKUP($A5281,'Fats and Greases'!Q:R,2,FALSE)), "")</f>
        <v>25</v>
      </c>
      <c r="M5281" s="10">
        <f ca="1">_xlfn.IFNA((VLOOKUP($A5281,'Fats and Greases'!S:T,2,FALSE)), "")</f>
        <v>27.5</v>
      </c>
    </row>
    <row r="5282" spans="1:13" x14ac:dyDescent="0.2">
      <c r="A5282" s="18">
        <v>44176</v>
      </c>
      <c r="B5282" s="19">
        <f t="shared" si="164"/>
        <v>12</v>
      </c>
      <c r="C5282" s="19">
        <f t="shared" si="165"/>
        <v>2020</v>
      </c>
      <c r="D5282" s="10">
        <f ca="1">_xlfn.IFNA((VLOOKUP(A5282,'Fats and Greases'!A:B,2,FALSE)), "")</f>
        <v>25.5</v>
      </c>
      <c r="E5282" s="10">
        <f ca="1">_xlfn.IFNA((VLOOKUP(A5282,'Fats and Greases'!C:D,2,FALSE)), "")</f>
        <v>26</v>
      </c>
      <c r="F5282" s="10">
        <f ca="1">_xlfn.IFNA((VLOOKUP(A5282,'Fats and Greases'!E:F,2,FALSE)), "")</f>
        <v>26</v>
      </c>
      <c r="G5282" s="10">
        <f ca="1">_xlfn.IFNA((VLOOKUP(A5282,'Fats and Greases'!G:H,2,FALSE)), "")</f>
        <v>25</v>
      </c>
      <c r="H5282" s="10">
        <f ca="1">_xlfn.IFNA((VLOOKUP(A5282,'Fats and Greases'!I:J,2,FALSE)), "")</f>
        <v>26.5</v>
      </c>
      <c r="I5282" s="10">
        <f ca="1">_xlfn.IFNA((VLOOKUP(A5282,'Fats and Greases'!K:L,2,FALSE)), "")</f>
        <v>28.75</v>
      </c>
      <c r="J5282" s="10">
        <f ca="1">_xlfn.IFNA((VLOOKUP(A5282,'Fats and Greases'!M:N,2,FALSE)), "")</f>
        <v>25.5</v>
      </c>
      <c r="K5282" s="10">
        <f ca="1">_xlfn.IFNA((VLOOKUP($A5282,'Fats and Greases'!O:P,2,FALSE)), "")</f>
        <v>28.5</v>
      </c>
      <c r="L5282" s="10">
        <f ca="1">_xlfn.IFNA((VLOOKUP($A5282,'Fats and Greases'!Q:R,2,FALSE)), "")</f>
        <v>25</v>
      </c>
      <c r="M5282" s="10">
        <f ca="1">_xlfn.IFNA((VLOOKUP($A5282,'Fats and Greases'!S:T,2,FALSE)), "")</f>
        <v>27.5</v>
      </c>
    </row>
    <row r="5283" spans="1:13" x14ac:dyDescent="0.2">
      <c r="A5283" s="18">
        <v>44179</v>
      </c>
      <c r="B5283" s="19">
        <f t="shared" si="164"/>
        <v>12</v>
      </c>
      <c r="C5283" s="19">
        <f t="shared" si="165"/>
        <v>2020</v>
      </c>
      <c r="D5283" s="10">
        <f ca="1">_xlfn.IFNA((VLOOKUP(A5283,'Fats and Greases'!A:B,2,FALSE)), "")</f>
        <v>25.5</v>
      </c>
      <c r="E5283" s="10">
        <f ca="1">_xlfn.IFNA((VLOOKUP(A5283,'Fats and Greases'!C:D,2,FALSE)), "")</f>
        <v>26.25</v>
      </c>
      <c r="F5283" s="10">
        <f ca="1">_xlfn.IFNA((VLOOKUP(A5283,'Fats and Greases'!E:F,2,FALSE)), "")</f>
        <v>26</v>
      </c>
      <c r="G5283" s="10">
        <f ca="1">_xlfn.IFNA((VLOOKUP(A5283,'Fats and Greases'!G:H,2,FALSE)), "")</f>
        <v>25</v>
      </c>
      <c r="H5283" s="10">
        <f ca="1">_xlfn.IFNA((VLOOKUP(A5283,'Fats and Greases'!I:J,2,FALSE)), "")</f>
        <v>26.5</v>
      </c>
      <c r="I5283" s="10">
        <f ca="1">_xlfn.IFNA((VLOOKUP(A5283,'Fats and Greases'!K:L,2,FALSE)), "")</f>
        <v>28.75</v>
      </c>
      <c r="J5283" s="10">
        <f ca="1">_xlfn.IFNA((VLOOKUP(A5283,'Fats and Greases'!M:N,2,FALSE)), "")</f>
        <v>25.5</v>
      </c>
      <c r="K5283" s="10">
        <f ca="1">_xlfn.IFNA((VLOOKUP($A5283,'Fats and Greases'!O:P,2,FALSE)), "")</f>
        <v>28.5</v>
      </c>
      <c r="L5283" s="10">
        <f ca="1">_xlfn.IFNA((VLOOKUP($A5283,'Fats and Greases'!Q:R,2,FALSE)), "")</f>
        <v>25</v>
      </c>
      <c r="M5283" s="10">
        <f ca="1">_xlfn.IFNA((VLOOKUP($A5283,'Fats and Greases'!S:T,2,FALSE)), "")</f>
        <v>27.5</v>
      </c>
    </row>
    <row r="5284" spans="1:13" x14ac:dyDescent="0.2">
      <c r="A5284" s="18">
        <v>44180</v>
      </c>
      <c r="B5284" s="19">
        <f t="shared" si="164"/>
        <v>12</v>
      </c>
      <c r="C5284" s="19">
        <f t="shared" si="165"/>
        <v>2020</v>
      </c>
      <c r="D5284" s="10">
        <f ca="1">_xlfn.IFNA((VLOOKUP(A5284,'Fats and Greases'!A:B,2,FALSE)), "")</f>
        <v>25.75</v>
      </c>
      <c r="E5284" s="10">
        <f ca="1">_xlfn.IFNA((VLOOKUP(A5284,'Fats and Greases'!C:D,2,FALSE)), "")</f>
        <v>26.25</v>
      </c>
      <c r="F5284" s="10">
        <f ca="1">_xlfn.IFNA((VLOOKUP(A5284,'Fats and Greases'!E:F,2,FALSE)), "")</f>
        <v>27</v>
      </c>
      <c r="G5284" s="10">
        <f ca="1">_xlfn.IFNA((VLOOKUP(A5284,'Fats and Greases'!G:H,2,FALSE)), "")</f>
        <v>26</v>
      </c>
      <c r="H5284" s="10">
        <f ca="1">_xlfn.IFNA((VLOOKUP(A5284,'Fats and Greases'!I:J,2,FALSE)), "")</f>
        <v>27.5</v>
      </c>
      <c r="I5284" s="10">
        <f ca="1">_xlfn.IFNA((VLOOKUP(A5284,'Fats and Greases'!K:L,2,FALSE)), "")</f>
        <v>30.5</v>
      </c>
      <c r="J5284" s="10">
        <f ca="1">_xlfn.IFNA((VLOOKUP(A5284,'Fats and Greases'!M:N,2,FALSE)), "")</f>
        <v>26.5</v>
      </c>
      <c r="K5284" s="10">
        <f ca="1">_xlfn.IFNA((VLOOKUP($A5284,'Fats and Greases'!O:P,2,FALSE)), "")</f>
        <v>29.5</v>
      </c>
      <c r="L5284" s="10">
        <f ca="1">_xlfn.IFNA((VLOOKUP($A5284,'Fats and Greases'!Q:R,2,FALSE)), "")</f>
        <v>26</v>
      </c>
      <c r="M5284" s="10">
        <f ca="1">_xlfn.IFNA((VLOOKUP($A5284,'Fats and Greases'!S:T,2,FALSE)), "")</f>
        <v>27.5</v>
      </c>
    </row>
    <row r="5285" spans="1:13" x14ac:dyDescent="0.2">
      <c r="A5285" s="18">
        <v>44181</v>
      </c>
      <c r="B5285" s="19">
        <f t="shared" si="164"/>
        <v>12</v>
      </c>
      <c r="C5285" s="19">
        <f t="shared" si="165"/>
        <v>2020</v>
      </c>
      <c r="D5285" s="10">
        <f ca="1">_xlfn.IFNA((VLOOKUP(A5285,'Fats and Greases'!A:B,2,FALSE)), "")</f>
        <v>26</v>
      </c>
      <c r="E5285" s="10">
        <f ca="1">_xlfn.IFNA((VLOOKUP(A5285,'Fats and Greases'!C:D,2,FALSE)), "")</f>
        <v>26.5</v>
      </c>
      <c r="F5285" s="10">
        <f ca="1">_xlfn.IFNA((VLOOKUP(A5285,'Fats and Greases'!E:F,2,FALSE)), "")</f>
        <v>27</v>
      </c>
      <c r="G5285" s="10">
        <f ca="1">_xlfn.IFNA((VLOOKUP(A5285,'Fats and Greases'!G:H,2,FALSE)), "")</f>
        <v>26</v>
      </c>
      <c r="H5285" s="10">
        <f ca="1">_xlfn.IFNA((VLOOKUP(A5285,'Fats and Greases'!I:J,2,FALSE)), "")</f>
        <v>27.5</v>
      </c>
      <c r="I5285" s="10">
        <f ca="1">_xlfn.IFNA((VLOOKUP(A5285,'Fats and Greases'!K:L,2,FALSE)), "")</f>
        <v>30.5</v>
      </c>
      <c r="J5285" s="10">
        <f ca="1">_xlfn.IFNA((VLOOKUP(A5285,'Fats and Greases'!M:N,2,FALSE)), "")</f>
        <v>26.5</v>
      </c>
      <c r="K5285" s="10">
        <f ca="1">_xlfn.IFNA((VLOOKUP($A5285,'Fats and Greases'!O:P,2,FALSE)), "")</f>
        <v>29.5</v>
      </c>
      <c r="L5285" s="10">
        <f ca="1">_xlfn.IFNA((VLOOKUP($A5285,'Fats and Greases'!Q:R,2,FALSE)), "")</f>
        <v>26</v>
      </c>
      <c r="M5285" s="10">
        <f ca="1">_xlfn.IFNA((VLOOKUP($A5285,'Fats and Greases'!S:T,2,FALSE)), "")</f>
        <v>28.5</v>
      </c>
    </row>
    <row r="5286" spans="1:13" x14ac:dyDescent="0.2">
      <c r="A5286" s="18">
        <v>44182</v>
      </c>
      <c r="B5286" s="19">
        <f t="shared" si="164"/>
        <v>12</v>
      </c>
      <c r="C5286" s="19">
        <f t="shared" si="165"/>
        <v>2020</v>
      </c>
      <c r="D5286" s="10">
        <f ca="1">_xlfn.IFNA((VLOOKUP(A5286,'Fats and Greases'!A:B,2,FALSE)), "")</f>
        <v>26</v>
      </c>
      <c r="E5286" s="10">
        <f ca="1">_xlfn.IFNA((VLOOKUP(A5286,'Fats and Greases'!C:D,2,FALSE)), "")</f>
        <v>26.5</v>
      </c>
      <c r="F5286" s="10">
        <f ca="1">_xlfn.IFNA((VLOOKUP(A5286,'Fats and Greases'!E:F,2,FALSE)), "")</f>
        <v>27</v>
      </c>
      <c r="G5286" s="10">
        <f ca="1">_xlfn.IFNA((VLOOKUP(A5286,'Fats and Greases'!G:H,2,FALSE)), "")</f>
        <v>26</v>
      </c>
      <c r="H5286" s="10">
        <f ca="1">_xlfn.IFNA((VLOOKUP(A5286,'Fats and Greases'!I:J,2,FALSE)), "")</f>
        <v>27.5</v>
      </c>
      <c r="I5286" s="10">
        <f ca="1">_xlfn.IFNA((VLOOKUP(A5286,'Fats and Greases'!K:L,2,FALSE)), "")</f>
        <v>30.5</v>
      </c>
      <c r="J5286" s="10">
        <f ca="1">_xlfn.IFNA((VLOOKUP(A5286,'Fats and Greases'!M:N,2,FALSE)), "")</f>
        <v>26.5</v>
      </c>
      <c r="K5286" s="10">
        <f ca="1">_xlfn.IFNA((VLOOKUP($A5286,'Fats and Greases'!O:P,2,FALSE)), "")</f>
        <v>29.5</v>
      </c>
      <c r="L5286" s="10">
        <f ca="1">_xlfn.IFNA((VLOOKUP($A5286,'Fats and Greases'!Q:R,2,FALSE)), "")</f>
        <v>26</v>
      </c>
      <c r="M5286" s="10">
        <f ca="1">_xlfn.IFNA((VLOOKUP($A5286,'Fats and Greases'!S:T,2,FALSE)), "")</f>
        <v>28.5</v>
      </c>
    </row>
    <row r="5287" spans="1:13" x14ac:dyDescent="0.2">
      <c r="A5287" s="18">
        <v>44183</v>
      </c>
      <c r="B5287" s="19">
        <f t="shared" si="164"/>
        <v>12</v>
      </c>
      <c r="C5287" s="19">
        <f t="shared" si="165"/>
        <v>2020</v>
      </c>
      <c r="D5287" s="10">
        <f ca="1">_xlfn.IFNA((VLOOKUP(A5287,'Fats and Greases'!A:B,2,FALSE)), "")</f>
        <v>26.25</v>
      </c>
      <c r="E5287" s="10">
        <f ca="1">_xlfn.IFNA((VLOOKUP(A5287,'Fats and Greases'!C:D,2,FALSE)), "")</f>
        <v>26.75</v>
      </c>
      <c r="F5287" s="10">
        <f ca="1">_xlfn.IFNA((VLOOKUP(A5287,'Fats and Greases'!E:F,2,FALSE)), "")</f>
        <v>27.25</v>
      </c>
      <c r="G5287" s="10">
        <f ca="1">_xlfn.IFNA((VLOOKUP(A5287,'Fats and Greases'!G:H,2,FALSE)), "")</f>
        <v>26</v>
      </c>
      <c r="H5287" s="10">
        <f ca="1">_xlfn.IFNA((VLOOKUP(A5287,'Fats and Greases'!I:J,2,FALSE)), "")</f>
        <v>27.5</v>
      </c>
      <c r="I5287" s="10">
        <f ca="1">_xlfn.IFNA((VLOOKUP(A5287,'Fats and Greases'!K:L,2,FALSE)), "")</f>
        <v>30.5</v>
      </c>
      <c r="J5287" s="10">
        <f ca="1">_xlfn.IFNA((VLOOKUP(A5287,'Fats and Greases'!M:N,2,FALSE)), "")</f>
        <v>27</v>
      </c>
      <c r="K5287" s="10">
        <f ca="1">_xlfn.IFNA((VLOOKUP($A5287,'Fats and Greases'!O:P,2,FALSE)), "")</f>
        <v>29.5</v>
      </c>
      <c r="L5287" s="10">
        <f ca="1">_xlfn.IFNA((VLOOKUP($A5287,'Fats and Greases'!Q:R,2,FALSE)), "")</f>
        <v>26</v>
      </c>
      <c r="M5287" s="10">
        <f ca="1">_xlfn.IFNA((VLOOKUP($A5287,'Fats and Greases'!S:T,2,FALSE)), "")</f>
        <v>28.5</v>
      </c>
    </row>
    <row r="5288" spans="1:13" x14ac:dyDescent="0.2">
      <c r="A5288" s="18">
        <v>44186</v>
      </c>
      <c r="B5288" s="19">
        <f t="shared" si="164"/>
        <v>12</v>
      </c>
      <c r="C5288" s="19">
        <f t="shared" si="165"/>
        <v>2020</v>
      </c>
      <c r="D5288" s="10">
        <f ca="1">_xlfn.IFNA((VLOOKUP(A5288,'Fats and Greases'!A:B,2,FALSE)), "")</f>
        <v>26.25</v>
      </c>
      <c r="E5288" s="10">
        <f ca="1">_xlfn.IFNA((VLOOKUP(A5288,'Fats and Greases'!C:D,2,FALSE)), "")</f>
        <v>26.75</v>
      </c>
      <c r="F5288" s="10">
        <f ca="1">_xlfn.IFNA((VLOOKUP(A5288,'Fats and Greases'!E:F,2,FALSE)), "")</f>
        <v>27.25</v>
      </c>
      <c r="G5288" s="10">
        <f ca="1">_xlfn.IFNA((VLOOKUP(A5288,'Fats and Greases'!G:H,2,FALSE)), "")</f>
        <v>26</v>
      </c>
      <c r="H5288" s="10">
        <f ca="1">_xlfn.IFNA((VLOOKUP(A5288,'Fats and Greases'!I:J,2,FALSE)), "")</f>
        <v>27.5</v>
      </c>
      <c r="I5288" s="10">
        <f ca="1">_xlfn.IFNA((VLOOKUP(A5288,'Fats and Greases'!K:L,2,FALSE)), "")</f>
        <v>30.5</v>
      </c>
      <c r="J5288" s="10">
        <f ca="1">_xlfn.IFNA((VLOOKUP(A5288,'Fats and Greases'!M:N,2,FALSE)), "")</f>
        <v>27</v>
      </c>
      <c r="K5288" s="10">
        <f ca="1">_xlfn.IFNA((VLOOKUP($A5288,'Fats and Greases'!O:P,2,FALSE)), "")</f>
        <v>29.5</v>
      </c>
      <c r="L5288" s="10">
        <f ca="1">_xlfn.IFNA((VLOOKUP($A5288,'Fats and Greases'!Q:R,2,FALSE)), "")</f>
        <v>26</v>
      </c>
      <c r="M5288" s="10">
        <f ca="1">_xlfn.IFNA((VLOOKUP($A5288,'Fats and Greases'!S:T,2,FALSE)), "")</f>
        <v>28.5</v>
      </c>
    </row>
    <row r="5289" spans="1:13" x14ac:dyDescent="0.2">
      <c r="A5289" s="18">
        <v>44187</v>
      </c>
      <c r="B5289" s="19">
        <f t="shared" si="164"/>
        <v>12</v>
      </c>
      <c r="C5289" s="19">
        <f t="shared" si="165"/>
        <v>2020</v>
      </c>
      <c r="D5289" s="10">
        <f ca="1">_xlfn.IFNA((VLOOKUP(A5289,'Fats and Greases'!A:B,2,FALSE)), "")</f>
        <v>26.5</v>
      </c>
      <c r="E5289" s="10">
        <f ca="1">_xlfn.IFNA((VLOOKUP(A5289,'Fats and Greases'!C:D,2,FALSE)), "")</f>
        <v>26.75</v>
      </c>
      <c r="F5289" s="10">
        <f ca="1">_xlfn.IFNA((VLOOKUP(A5289,'Fats and Greases'!E:F,2,FALSE)), "")</f>
        <v>27.25</v>
      </c>
      <c r="G5289" s="10">
        <f ca="1">_xlfn.IFNA((VLOOKUP(A5289,'Fats and Greases'!G:H,2,FALSE)), "")</f>
        <v>26</v>
      </c>
      <c r="H5289" s="10">
        <f ca="1">_xlfn.IFNA((VLOOKUP(A5289,'Fats and Greases'!I:J,2,FALSE)), "")</f>
        <v>27.5</v>
      </c>
      <c r="I5289" s="10">
        <f ca="1">_xlfn.IFNA((VLOOKUP(A5289,'Fats and Greases'!K:L,2,FALSE)), "")</f>
        <v>30.5</v>
      </c>
      <c r="J5289" s="10">
        <f ca="1">_xlfn.IFNA((VLOOKUP(A5289,'Fats and Greases'!M:N,2,FALSE)), "")</f>
        <v>27</v>
      </c>
      <c r="K5289" s="10">
        <f ca="1">_xlfn.IFNA((VLOOKUP($A5289,'Fats and Greases'!O:P,2,FALSE)), "")</f>
        <v>29.5</v>
      </c>
      <c r="L5289" s="10">
        <f ca="1">_xlfn.IFNA((VLOOKUP($A5289,'Fats and Greases'!Q:R,2,FALSE)), "")</f>
        <v>26</v>
      </c>
      <c r="M5289" s="10">
        <f ca="1">_xlfn.IFNA((VLOOKUP($A5289,'Fats and Greases'!S:T,2,FALSE)), "")</f>
        <v>28.5</v>
      </c>
    </row>
    <row r="5290" spans="1:13" x14ac:dyDescent="0.2">
      <c r="A5290" s="18">
        <v>44188</v>
      </c>
      <c r="B5290" s="19">
        <f t="shared" si="164"/>
        <v>12</v>
      </c>
      <c r="C5290" s="19">
        <f t="shared" si="165"/>
        <v>2020</v>
      </c>
      <c r="D5290" s="10">
        <f ca="1">_xlfn.IFNA((VLOOKUP(A5290,'Fats and Greases'!A:B,2,FALSE)), "")</f>
        <v>26.5</v>
      </c>
      <c r="E5290" s="10">
        <f ca="1">_xlfn.IFNA((VLOOKUP(A5290,'Fats and Greases'!C:D,2,FALSE)), "")</f>
        <v>26.75</v>
      </c>
      <c r="F5290" s="10">
        <f ca="1">_xlfn.IFNA((VLOOKUP(A5290,'Fats and Greases'!E:F,2,FALSE)), "")</f>
        <v>28.25</v>
      </c>
      <c r="G5290" s="10">
        <f ca="1">_xlfn.IFNA((VLOOKUP(A5290,'Fats and Greases'!G:H,2,FALSE)), "")</f>
        <v>26</v>
      </c>
      <c r="H5290" s="10">
        <f ca="1">_xlfn.IFNA((VLOOKUP(A5290,'Fats and Greases'!I:J,2,FALSE)), "")</f>
        <v>28.5</v>
      </c>
      <c r="I5290" s="10">
        <f ca="1">_xlfn.IFNA((VLOOKUP(A5290,'Fats and Greases'!K:L,2,FALSE)), "")</f>
        <v>30.5</v>
      </c>
      <c r="J5290" s="10">
        <f ca="1">_xlfn.IFNA((VLOOKUP(A5290,'Fats and Greases'!M:N,2,FALSE)), "")</f>
        <v>28</v>
      </c>
      <c r="K5290" s="10">
        <f ca="1">_xlfn.IFNA((VLOOKUP($A5290,'Fats and Greases'!O:P,2,FALSE)), "")</f>
        <v>29.5</v>
      </c>
      <c r="L5290" s="10">
        <f ca="1">_xlfn.IFNA((VLOOKUP($A5290,'Fats and Greases'!Q:R,2,FALSE)), "")</f>
        <v>26</v>
      </c>
      <c r="M5290" s="10">
        <f ca="1">_xlfn.IFNA((VLOOKUP($A5290,'Fats and Greases'!S:T,2,FALSE)), "")</f>
        <v>28.5</v>
      </c>
    </row>
    <row r="5291" spans="1:13" x14ac:dyDescent="0.2">
      <c r="A5291" s="18">
        <v>44189</v>
      </c>
      <c r="B5291" s="19">
        <f t="shared" si="164"/>
        <v>12</v>
      </c>
      <c r="C5291" s="19">
        <f t="shared" si="165"/>
        <v>2020</v>
      </c>
      <c r="D5291" s="10">
        <f ca="1">_xlfn.IFNA((VLOOKUP(A5291,'Fats and Greases'!A:B,2,FALSE)), "")</f>
        <v>26.5</v>
      </c>
      <c r="E5291" s="10">
        <f ca="1">_xlfn.IFNA((VLOOKUP(A5291,'Fats and Greases'!C:D,2,FALSE)), "")</f>
        <v>26.75</v>
      </c>
      <c r="F5291" s="10">
        <f ca="1">_xlfn.IFNA((VLOOKUP(A5291,'Fats and Greases'!E:F,2,FALSE)), "")</f>
        <v>28.25</v>
      </c>
      <c r="G5291" s="10">
        <f ca="1">_xlfn.IFNA((VLOOKUP(A5291,'Fats and Greases'!G:H,2,FALSE)), "")</f>
        <v>26</v>
      </c>
      <c r="H5291" s="10">
        <f ca="1">_xlfn.IFNA((VLOOKUP(A5291,'Fats and Greases'!I:J,2,FALSE)), "")</f>
        <v>28.5</v>
      </c>
      <c r="I5291" s="10">
        <f ca="1">_xlfn.IFNA((VLOOKUP(A5291,'Fats and Greases'!K:L,2,FALSE)), "")</f>
        <v>30.5</v>
      </c>
      <c r="J5291" s="10">
        <f ca="1">_xlfn.IFNA((VLOOKUP(A5291,'Fats and Greases'!M:N,2,FALSE)), "")</f>
        <v>28</v>
      </c>
      <c r="K5291" s="10">
        <f ca="1">_xlfn.IFNA((VLOOKUP($A5291,'Fats and Greases'!O:P,2,FALSE)), "")</f>
        <v>29.5</v>
      </c>
      <c r="L5291" s="10">
        <f ca="1">_xlfn.IFNA((VLOOKUP($A5291,'Fats and Greases'!Q:R,2,FALSE)), "")</f>
        <v>26</v>
      </c>
      <c r="M5291" s="10">
        <f ca="1">_xlfn.IFNA((VLOOKUP($A5291,'Fats and Greases'!S:T,2,FALSE)), "")</f>
        <v>28.5</v>
      </c>
    </row>
    <row r="5292" spans="1:13" x14ac:dyDescent="0.2">
      <c r="A5292" s="18">
        <v>44190</v>
      </c>
      <c r="B5292" s="19">
        <f t="shared" si="164"/>
        <v>12</v>
      </c>
      <c r="C5292" s="19">
        <f t="shared" si="165"/>
        <v>2020</v>
      </c>
      <c r="D5292" s="10">
        <f ca="1">_xlfn.IFNA((VLOOKUP(A5292,'Fats and Greases'!A:B,2,FALSE)), "")</f>
        <v>26.5</v>
      </c>
      <c r="E5292" s="10">
        <f ca="1">_xlfn.IFNA((VLOOKUP(A5292,'Fats and Greases'!C:D,2,FALSE)), "")</f>
        <v>26.75</v>
      </c>
      <c r="F5292" s="10">
        <f ca="1">_xlfn.IFNA((VLOOKUP(A5292,'Fats and Greases'!E:F,2,FALSE)), "")</f>
        <v>28.25</v>
      </c>
      <c r="G5292" s="10">
        <f ca="1">_xlfn.IFNA((VLOOKUP(A5292,'Fats and Greases'!G:H,2,FALSE)), "")</f>
        <v>26</v>
      </c>
      <c r="H5292" s="10">
        <f ca="1">_xlfn.IFNA((VLOOKUP(A5292,'Fats and Greases'!I:J,2,FALSE)), "")</f>
        <v>28.5</v>
      </c>
      <c r="I5292" s="10">
        <f ca="1">_xlfn.IFNA((VLOOKUP(A5292,'Fats and Greases'!K:L,2,FALSE)), "")</f>
        <v>30.5</v>
      </c>
      <c r="J5292" s="10">
        <f ca="1">_xlfn.IFNA((VLOOKUP(A5292,'Fats and Greases'!M:N,2,FALSE)), "")</f>
        <v>28</v>
      </c>
      <c r="K5292" s="10">
        <f ca="1">_xlfn.IFNA((VLOOKUP($A5292,'Fats and Greases'!O:P,2,FALSE)), "")</f>
        <v>29.5</v>
      </c>
      <c r="L5292" s="10">
        <f ca="1">_xlfn.IFNA((VLOOKUP($A5292,'Fats and Greases'!Q:R,2,FALSE)), "")</f>
        <v>26</v>
      </c>
      <c r="M5292" s="10">
        <f ca="1">_xlfn.IFNA((VLOOKUP($A5292,'Fats and Greases'!S:T,2,FALSE)), "")</f>
        <v>28.5</v>
      </c>
    </row>
    <row r="5293" spans="1:13" x14ac:dyDescent="0.2">
      <c r="A5293" s="18">
        <v>44193</v>
      </c>
      <c r="B5293" s="19">
        <f t="shared" si="164"/>
        <v>12</v>
      </c>
      <c r="C5293" s="19">
        <f t="shared" si="165"/>
        <v>2020</v>
      </c>
      <c r="D5293" s="10">
        <f ca="1">_xlfn.IFNA((VLOOKUP(A5293,'Fats and Greases'!A:B,2,FALSE)), "")</f>
        <v>26.5</v>
      </c>
      <c r="E5293" s="10">
        <f ca="1">_xlfn.IFNA((VLOOKUP(A5293,'Fats and Greases'!C:D,2,FALSE)), "")</f>
        <v>26.75</v>
      </c>
      <c r="F5293" s="10">
        <f ca="1">_xlfn.IFNA((VLOOKUP(A5293,'Fats and Greases'!E:F,2,FALSE)), "")</f>
        <v>28.25</v>
      </c>
      <c r="G5293" s="10">
        <f ca="1">_xlfn.IFNA((VLOOKUP(A5293,'Fats and Greases'!G:H,2,FALSE)), "")</f>
        <v>26</v>
      </c>
      <c r="H5293" s="10">
        <f ca="1">_xlfn.IFNA((VLOOKUP(A5293,'Fats and Greases'!I:J,2,FALSE)), "")</f>
        <v>28.5</v>
      </c>
      <c r="I5293" s="10">
        <f ca="1">_xlfn.IFNA((VLOOKUP(A5293,'Fats and Greases'!K:L,2,FALSE)), "")</f>
        <v>30.5</v>
      </c>
      <c r="J5293" s="10">
        <f ca="1">_xlfn.IFNA((VLOOKUP(A5293,'Fats and Greases'!M:N,2,FALSE)), "")</f>
        <v>28</v>
      </c>
      <c r="K5293" s="10">
        <f ca="1">_xlfn.IFNA((VLOOKUP($A5293,'Fats and Greases'!O:P,2,FALSE)), "")</f>
        <v>29.5</v>
      </c>
      <c r="L5293" s="10">
        <f ca="1">_xlfn.IFNA((VLOOKUP($A5293,'Fats and Greases'!Q:R,2,FALSE)), "")</f>
        <v>26</v>
      </c>
      <c r="M5293" s="10">
        <f ca="1">_xlfn.IFNA((VLOOKUP($A5293,'Fats and Greases'!S:T,2,FALSE)), "")</f>
        <v>28.5</v>
      </c>
    </row>
    <row r="5294" spans="1:13" x14ac:dyDescent="0.2">
      <c r="A5294" s="18">
        <v>44194</v>
      </c>
      <c r="B5294" s="19">
        <f t="shared" si="164"/>
        <v>12</v>
      </c>
      <c r="C5294" s="19">
        <f t="shared" si="165"/>
        <v>2020</v>
      </c>
      <c r="D5294" s="10">
        <f ca="1">_xlfn.IFNA((VLOOKUP(A5294,'Fats and Greases'!A:B,2,FALSE)), "")</f>
        <v>26.5</v>
      </c>
      <c r="E5294" s="10">
        <f ca="1">_xlfn.IFNA((VLOOKUP(A5294,'Fats and Greases'!C:D,2,FALSE)), "")</f>
        <v>26.75</v>
      </c>
      <c r="F5294" s="10">
        <f ca="1">_xlfn.IFNA((VLOOKUP(A5294,'Fats and Greases'!E:F,2,FALSE)), "")</f>
        <v>28.25</v>
      </c>
      <c r="G5294" s="10">
        <f ca="1">_xlfn.IFNA((VLOOKUP(A5294,'Fats and Greases'!G:H,2,FALSE)), "")</f>
        <v>26</v>
      </c>
      <c r="H5294" s="10">
        <f ca="1">_xlfn.IFNA((VLOOKUP(A5294,'Fats and Greases'!I:J,2,FALSE)), "")</f>
        <v>28.5</v>
      </c>
      <c r="I5294" s="10">
        <f ca="1">_xlfn.IFNA((VLOOKUP(A5294,'Fats and Greases'!K:L,2,FALSE)), "")</f>
        <v>30.5</v>
      </c>
      <c r="J5294" s="10">
        <f ca="1">_xlfn.IFNA((VLOOKUP(A5294,'Fats and Greases'!M:N,2,FALSE)), "")</f>
        <v>28</v>
      </c>
      <c r="K5294" s="10">
        <f ca="1">_xlfn.IFNA((VLOOKUP($A5294,'Fats and Greases'!O:P,2,FALSE)), "")</f>
        <v>29.5</v>
      </c>
      <c r="L5294" s="10">
        <f ca="1">_xlfn.IFNA((VLOOKUP($A5294,'Fats and Greases'!Q:R,2,FALSE)), "")</f>
        <v>26</v>
      </c>
      <c r="M5294" s="10">
        <f ca="1">_xlfn.IFNA((VLOOKUP($A5294,'Fats and Greases'!S:T,2,FALSE)), "")</f>
        <v>28.5</v>
      </c>
    </row>
    <row r="5295" spans="1:13" x14ac:dyDescent="0.2">
      <c r="A5295" s="18">
        <v>44195</v>
      </c>
      <c r="B5295" s="19">
        <f t="shared" si="164"/>
        <v>12</v>
      </c>
      <c r="C5295" s="19">
        <f t="shared" si="165"/>
        <v>2020</v>
      </c>
      <c r="D5295" s="10">
        <f ca="1">_xlfn.IFNA((VLOOKUP(A5295,'Fats and Greases'!A:B,2,FALSE)), "")</f>
        <v>26.5</v>
      </c>
      <c r="E5295" s="10">
        <f ca="1">_xlfn.IFNA((VLOOKUP(A5295,'Fats and Greases'!C:D,2,FALSE)), "")</f>
        <v>26.75</v>
      </c>
      <c r="F5295" s="10">
        <f ca="1">_xlfn.IFNA((VLOOKUP(A5295,'Fats and Greases'!E:F,2,FALSE)), "")</f>
        <v>28.25</v>
      </c>
      <c r="G5295" s="10">
        <f ca="1">_xlfn.IFNA((VLOOKUP(A5295,'Fats and Greases'!G:H,2,FALSE)), "")</f>
        <v>26</v>
      </c>
      <c r="H5295" s="10">
        <f ca="1">_xlfn.IFNA((VLOOKUP(A5295,'Fats and Greases'!I:J,2,FALSE)), "")</f>
        <v>28.5</v>
      </c>
      <c r="I5295" s="10">
        <f ca="1">_xlfn.IFNA((VLOOKUP(A5295,'Fats and Greases'!K:L,2,FALSE)), "")</f>
        <v>30.5</v>
      </c>
      <c r="J5295" s="10">
        <f ca="1">_xlfn.IFNA((VLOOKUP(A5295,'Fats and Greases'!M:N,2,FALSE)), "")</f>
        <v>28</v>
      </c>
      <c r="K5295" s="10">
        <f ca="1">_xlfn.IFNA((VLOOKUP($A5295,'Fats and Greases'!O:P,2,FALSE)), "")</f>
        <v>29.5</v>
      </c>
      <c r="L5295" s="10">
        <f ca="1">_xlfn.IFNA((VLOOKUP($A5295,'Fats and Greases'!Q:R,2,FALSE)), "")</f>
        <v>26</v>
      </c>
      <c r="M5295" s="10">
        <f ca="1">_xlfn.IFNA((VLOOKUP($A5295,'Fats and Greases'!S:T,2,FALSE)), "")</f>
        <v>28.5</v>
      </c>
    </row>
    <row r="5296" spans="1:13" x14ac:dyDescent="0.2">
      <c r="A5296" s="18">
        <v>44196</v>
      </c>
      <c r="B5296" s="19">
        <f t="shared" si="164"/>
        <v>12</v>
      </c>
      <c r="C5296" s="19">
        <f t="shared" si="165"/>
        <v>2020</v>
      </c>
      <c r="D5296" s="10">
        <f ca="1">_xlfn.IFNA((VLOOKUP(A5296,'Fats and Greases'!A:B,2,FALSE)), "")</f>
        <v>26.5</v>
      </c>
      <c r="E5296" s="10">
        <f ca="1">_xlfn.IFNA((VLOOKUP(A5296,'Fats and Greases'!C:D,2,FALSE)), "")</f>
        <v>26.75</v>
      </c>
      <c r="F5296" s="10">
        <f ca="1">_xlfn.IFNA((VLOOKUP(A5296,'Fats and Greases'!E:F,2,FALSE)), "")</f>
        <v>28.25</v>
      </c>
      <c r="G5296" s="10">
        <f ca="1">_xlfn.IFNA((VLOOKUP(A5296,'Fats and Greases'!G:H,2,FALSE)), "")</f>
        <v>26</v>
      </c>
      <c r="H5296" s="10">
        <f ca="1">_xlfn.IFNA((VLOOKUP(A5296,'Fats and Greases'!I:J,2,FALSE)), "")</f>
        <v>28.5</v>
      </c>
      <c r="I5296" s="10">
        <f ca="1">_xlfn.IFNA((VLOOKUP(A5296,'Fats and Greases'!K:L,2,FALSE)), "")</f>
        <v>30.5</v>
      </c>
      <c r="J5296" s="10">
        <f ca="1">_xlfn.IFNA((VLOOKUP(A5296,'Fats and Greases'!M:N,2,FALSE)), "")</f>
        <v>28</v>
      </c>
      <c r="K5296" s="10">
        <f ca="1">_xlfn.IFNA((VLOOKUP($A5296,'Fats and Greases'!O:P,2,FALSE)), "")</f>
        <v>29.5</v>
      </c>
      <c r="L5296" s="10">
        <f ca="1">_xlfn.IFNA((VLOOKUP($A5296,'Fats and Greases'!Q:R,2,FALSE)), "")</f>
        <v>26</v>
      </c>
      <c r="M5296" s="10">
        <f ca="1">_xlfn.IFNA((VLOOKUP($A5296,'Fats and Greases'!S:T,2,FALSE)), "")</f>
        <v>28.5</v>
      </c>
    </row>
    <row r="5297" spans="1:13" x14ac:dyDescent="0.2">
      <c r="A5297" s="18">
        <v>44197</v>
      </c>
      <c r="B5297" s="19">
        <f t="shared" si="164"/>
        <v>1</v>
      </c>
      <c r="C5297" s="19">
        <f t="shared" si="165"/>
        <v>2021</v>
      </c>
      <c r="D5297" s="10" t="str">
        <f ca="1">_xlfn.IFNA((VLOOKUP(A5297,'Fats and Greases'!A:B,2,FALSE)), "")</f>
        <v/>
      </c>
      <c r="E5297" s="10" t="str">
        <f ca="1">_xlfn.IFNA((VLOOKUP(A5297,'Fats and Greases'!C:D,2,FALSE)), "")</f>
        <v/>
      </c>
      <c r="F5297" s="10" t="str">
        <f ca="1">_xlfn.IFNA((VLOOKUP(A5297,'Fats and Greases'!E:F,2,FALSE)), "")</f>
        <v/>
      </c>
      <c r="G5297" s="10" t="str">
        <f ca="1">_xlfn.IFNA((VLOOKUP(A5297,'Fats and Greases'!G:H,2,FALSE)), "")</f>
        <v/>
      </c>
      <c r="H5297" s="10" t="str">
        <f ca="1">_xlfn.IFNA((VLOOKUP(A5297,'Fats and Greases'!I:J,2,FALSE)), "")</f>
        <v/>
      </c>
      <c r="I5297" s="10" t="str">
        <f ca="1">_xlfn.IFNA((VLOOKUP(A5297,'Fats and Greases'!K:L,2,FALSE)), "")</f>
        <v/>
      </c>
      <c r="J5297" s="10" t="str">
        <f ca="1">_xlfn.IFNA((VLOOKUP(A5297,'Fats and Greases'!M:N,2,FALSE)), "")</f>
        <v/>
      </c>
      <c r="K5297" s="10" t="str">
        <f ca="1">_xlfn.IFNA((VLOOKUP($A5297,'Fats and Greases'!O:P,2,FALSE)), "")</f>
        <v/>
      </c>
      <c r="L5297" s="10" t="str">
        <f ca="1">_xlfn.IFNA((VLOOKUP($A5297,'Fats and Greases'!Q:R,2,FALSE)), "")</f>
        <v/>
      </c>
      <c r="M5297" s="10" t="str">
        <f ca="1">_xlfn.IFNA((VLOOKUP($A5297,'Fats and Greases'!S:T,2,FALSE)), "")</f>
        <v/>
      </c>
    </row>
    <row r="5298" spans="1:13" x14ac:dyDescent="0.2">
      <c r="A5298" s="18">
        <v>44200</v>
      </c>
      <c r="B5298" s="19">
        <f t="shared" si="164"/>
        <v>1</v>
      </c>
      <c r="C5298" s="19">
        <f t="shared" si="165"/>
        <v>2021</v>
      </c>
      <c r="D5298" s="10">
        <f ca="1">_xlfn.IFNA((VLOOKUP(A5298,'Fats and Greases'!A:B,2,FALSE)), "")</f>
        <v>26.5</v>
      </c>
      <c r="E5298" s="10">
        <f ca="1">_xlfn.IFNA((VLOOKUP(A5298,'Fats and Greases'!C:D,2,FALSE)), "")</f>
        <v>26.75</v>
      </c>
      <c r="F5298" s="10">
        <f ca="1">_xlfn.IFNA((VLOOKUP(A5298,'Fats and Greases'!E:F,2,FALSE)), "")</f>
        <v>28.25</v>
      </c>
      <c r="G5298" s="10">
        <f ca="1">_xlfn.IFNA((VLOOKUP(A5298,'Fats and Greases'!G:H,2,FALSE)), "")</f>
        <v>26</v>
      </c>
      <c r="H5298" s="10">
        <f ca="1">_xlfn.IFNA((VLOOKUP(A5298,'Fats and Greases'!I:J,2,FALSE)), "")</f>
        <v>28.5</v>
      </c>
      <c r="I5298" s="10">
        <f ca="1">_xlfn.IFNA((VLOOKUP(A5298,'Fats and Greases'!K:L,2,FALSE)), "")</f>
        <v>30.5</v>
      </c>
      <c r="J5298" s="10">
        <f ca="1">_xlfn.IFNA((VLOOKUP(A5298,'Fats and Greases'!M:N,2,FALSE)), "")</f>
        <v>28</v>
      </c>
      <c r="K5298" s="10">
        <f ca="1">_xlfn.IFNA((VLOOKUP($A5298,'Fats and Greases'!O:P,2,FALSE)), "")</f>
        <v>29.5</v>
      </c>
      <c r="L5298" s="10">
        <f ca="1">_xlfn.IFNA((VLOOKUP($A5298,'Fats and Greases'!Q:R,2,FALSE)), "")</f>
        <v>26</v>
      </c>
      <c r="M5298" s="10">
        <f ca="1">_xlfn.IFNA((VLOOKUP($A5298,'Fats and Greases'!S:T,2,FALSE)), "")</f>
        <v>28.5</v>
      </c>
    </row>
    <row r="5299" spans="1:13" x14ac:dyDescent="0.2">
      <c r="A5299" s="18">
        <v>44201</v>
      </c>
      <c r="B5299" s="19">
        <f t="shared" si="164"/>
        <v>1</v>
      </c>
      <c r="C5299" s="19">
        <f t="shared" si="165"/>
        <v>2021</v>
      </c>
      <c r="D5299" s="10">
        <f ca="1">_xlfn.IFNA((VLOOKUP(A5299,'Fats and Greases'!A:B,2,FALSE)), "")</f>
        <v>26.5</v>
      </c>
      <c r="E5299" s="10">
        <f ca="1">_xlfn.IFNA((VLOOKUP(A5299,'Fats and Greases'!C:D,2,FALSE)), "")</f>
        <v>27</v>
      </c>
      <c r="F5299" s="10">
        <f ca="1">_xlfn.IFNA((VLOOKUP(A5299,'Fats and Greases'!E:F,2,FALSE)), "")</f>
        <v>28.25</v>
      </c>
      <c r="G5299" s="10">
        <f ca="1">_xlfn.IFNA((VLOOKUP(A5299,'Fats and Greases'!G:H,2,FALSE)), "")</f>
        <v>26</v>
      </c>
      <c r="H5299" s="10">
        <f ca="1">_xlfn.IFNA((VLOOKUP(A5299,'Fats and Greases'!I:J,2,FALSE)), "")</f>
        <v>28.5</v>
      </c>
      <c r="I5299" s="10">
        <f ca="1">_xlfn.IFNA((VLOOKUP(A5299,'Fats and Greases'!K:L,2,FALSE)), "")</f>
        <v>31.5</v>
      </c>
      <c r="J5299" s="10">
        <f ca="1">_xlfn.IFNA((VLOOKUP(A5299,'Fats and Greases'!M:N,2,FALSE)), "")</f>
        <v>28</v>
      </c>
      <c r="K5299" s="10">
        <f ca="1">_xlfn.IFNA((VLOOKUP($A5299,'Fats and Greases'!O:P,2,FALSE)), "")</f>
        <v>29.5</v>
      </c>
      <c r="L5299" s="10">
        <f ca="1">_xlfn.IFNA((VLOOKUP($A5299,'Fats and Greases'!Q:R,2,FALSE)), "")</f>
        <v>26</v>
      </c>
      <c r="M5299" s="10">
        <f ca="1">_xlfn.IFNA((VLOOKUP($A5299,'Fats and Greases'!S:T,2,FALSE)), "")</f>
        <v>28.5</v>
      </c>
    </row>
    <row r="5300" spans="1:13" x14ac:dyDescent="0.2">
      <c r="A5300" s="18">
        <v>44202</v>
      </c>
      <c r="B5300" s="19">
        <f t="shared" si="164"/>
        <v>1</v>
      </c>
      <c r="C5300" s="19">
        <f t="shared" si="165"/>
        <v>2021</v>
      </c>
      <c r="D5300" s="10">
        <f ca="1">_xlfn.IFNA((VLOOKUP(A5300,'Fats and Greases'!A:B,2,FALSE)), "")</f>
        <v>26.5</v>
      </c>
      <c r="E5300" s="10">
        <f ca="1">_xlfn.IFNA((VLOOKUP(A5300,'Fats and Greases'!C:D,2,FALSE)), "")</f>
        <v>27</v>
      </c>
      <c r="F5300" s="10">
        <f ca="1">_xlfn.IFNA((VLOOKUP(A5300,'Fats and Greases'!E:F,2,FALSE)), "")</f>
        <v>28.25</v>
      </c>
      <c r="G5300" s="10">
        <f ca="1">_xlfn.IFNA((VLOOKUP(A5300,'Fats and Greases'!G:H,2,FALSE)), "")</f>
        <v>26</v>
      </c>
      <c r="H5300" s="10">
        <f ca="1">_xlfn.IFNA((VLOOKUP(A5300,'Fats and Greases'!I:J,2,FALSE)), "")</f>
        <v>28.5</v>
      </c>
      <c r="I5300" s="10">
        <f ca="1">_xlfn.IFNA((VLOOKUP(A5300,'Fats and Greases'!K:L,2,FALSE)), "")</f>
        <v>31.5</v>
      </c>
      <c r="J5300" s="10">
        <f ca="1">_xlfn.IFNA((VLOOKUP(A5300,'Fats and Greases'!M:N,2,FALSE)), "")</f>
        <v>28</v>
      </c>
      <c r="K5300" s="10">
        <f ca="1">_xlfn.IFNA((VLOOKUP($A5300,'Fats and Greases'!O:P,2,FALSE)), "")</f>
        <v>29.5</v>
      </c>
      <c r="L5300" s="10">
        <f ca="1">_xlfn.IFNA((VLOOKUP($A5300,'Fats and Greases'!Q:R,2,FALSE)), "")</f>
        <v>26</v>
      </c>
      <c r="M5300" s="10">
        <f ca="1">_xlfn.IFNA((VLOOKUP($A5300,'Fats and Greases'!S:T,2,FALSE)), "")</f>
        <v>28.5</v>
      </c>
    </row>
    <row r="5301" spans="1:13" x14ac:dyDescent="0.2">
      <c r="A5301" s="18">
        <v>44203</v>
      </c>
      <c r="B5301" s="19">
        <f t="shared" si="164"/>
        <v>1</v>
      </c>
      <c r="C5301" s="19">
        <f t="shared" si="165"/>
        <v>2021</v>
      </c>
      <c r="D5301" s="10">
        <f ca="1">_xlfn.IFNA((VLOOKUP(A5301,'Fats and Greases'!A:B,2,FALSE)), "")</f>
        <v>26.5</v>
      </c>
      <c r="E5301" s="10">
        <f ca="1">_xlfn.IFNA((VLOOKUP(A5301,'Fats and Greases'!C:D,2,FALSE)), "")</f>
        <v>27.25</v>
      </c>
      <c r="F5301" s="10">
        <f ca="1">_xlfn.IFNA((VLOOKUP(A5301,'Fats and Greases'!E:F,2,FALSE)), "")</f>
        <v>30.25</v>
      </c>
      <c r="G5301" s="10">
        <f ca="1">_xlfn.IFNA((VLOOKUP(A5301,'Fats and Greases'!G:H,2,FALSE)), "")</f>
        <v>26</v>
      </c>
      <c r="H5301" s="10">
        <f ca="1">_xlfn.IFNA((VLOOKUP(A5301,'Fats and Greases'!I:J,2,FALSE)), "")</f>
        <v>30.5</v>
      </c>
      <c r="I5301" s="10">
        <f ca="1">_xlfn.IFNA((VLOOKUP(A5301,'Fats and Greases'!K:L,2,FALSE)), "")</f>
        <v>31.5</v>
      </c>
      <c r="J5301" s="10">
        <f ca="1">_xlfn.IFNA((VLOOKUP(A5301,'Fats and Greases'!M:N,2,FALSE)), "")</f>
        <v>30.25</v>
      </c>
      <c r="K5301" s="10">
        <f ca="1">_xlfn.IFNA((VLOOKUP($A5301,'Fats and Greases'!O:P,2,FALSE)), "")</f>
        <v>29.5</v>
      </c>
      <c r="L5301" s="10">
        <f ca="1">_xlfn.IFNA((VLOOKUP($A5301,'Fats and Greases'!Q:R,2,FALSE)), "")</f>
        <v>28</v>
      </c>
      <c r="M5301" s="10">
        <f ca="1">_xlfn.IFNA((VLOOKUP($A5301,'Fats and Greases'!S:T,2,FALSE)), "")</f>
        <v>28.5</v>
      </c>
    </row>
    <row r="5302" spans="1:13" x14ac:dyDescent="0.2">
      <c r="A5302" s="18">
        <v>44204</v>
      </c>
      <c r="B5302" s="19">
        <f t="shared" si="164"/>
        <v>1</v>
      </c>
      <c r="C5302" s="19">
        <f t="shared" si="165"/>
        <v>2021</v>
      </c>
      <c r="D5302" s="10">
        <f ca="1">_xlfn.IFNA((VLOOKUP(A5302,'Fats and Greases'!A:B,2,FALSE)), "")</f>
        <v>26.5</v>
      </c>
      <c r="E5302" s="10">
        <f ca="1">_xlfn.IFNA((VLOOKUP(A5302,'Fats and Greases'!C:D,2,FALSE)), "")</f>
        <v>27.25</v>
      </c>
      <c r="F5302" s="10">
        <f ca="1">_xlfn.IFNA((VLOOKUP(A5302,'Fats and Greases'!E:F,2,FALSE)), "")</f>
        <v>30.25</v>
      </c>
      <c r="G5302" s="10">
        <f ca="1">_xlfn.IFNA((VLOOKUP(A5302,'Fats and Greases'!G:H,2,FALSE)), "")</f>
        <v>26</v>
      </c>
      <c r="H5302" s="10">
        <f ca="1">_xlfn.IFNA((VLOOKUP(A5302,'Fats and Greases'!I:J,2,FALSE)), "")</f>
        <v>30.5</v>
      </c>
      <c r="I5302" s="10">
        <f ca="1">_xlfn.IFNA((VLOOKUP(A5302,'Fats and Greases'!K:L,2,FALSE)), "")</f>
        <v>31.5</v>
      </c>
      <c r="J5302" s="10">
        <f ca="1">_xlfn.IFNA((VLOOKUP(A5302,'Fats and Greases'!M:N,2,FALSE)), "")</f>
        <v>30.25</v>
      </c>
      <c r="K5302" s="10">
        <f ca="1">_xlfn.IFNA((VLOOKUP($A5302,'Fats and Greases'!O:P,2,FALSE)), "")</f>
        <v>29.5</v>
      </c>
      <c r="L5302" s="10">
        <f ca="1">_xlfn.IFNA((VLOOKUP($A5302,'Fats and Greases'!Q:R,2,FALSE)), "")</f>
        <v>28</v>
      </c>
      <c r="M5302" s="10">
        <f ca="1">_xlfn.IFNA((VLOOKUP($A5302,'Fats and Greases'!S:T,2,FALSE)), "")</f>
        <v>28.5</v>
      </c>
    </row>
    <row r="5303" spans="1:13" x14ac:dyDescent="0.2">
      <c r="A5303" s="18">
        <v>44207</v>
      </c>
      <c r="B5303" s="19">
        <f t="shared" si="164"/>
        <v>1</v>
      </c>
      <c r="C5303" s="19">
        <f t="shared" si="165"/>
        <v>2021</v>
      </c>
      <c r="D5303" s="10">
        <f ca="1">_xlfn.IFNA((VLOOKUP(A5303,'Fats and Greases'!A:B,2,FALSE)), "")</f>
        <v>26.5</v>
      </c>
      <c r="E5303" s="10">
        <f ca="1">_xlfn.IFNA((VLOOKUP(A5303,'Fats and Greases'!C:D,2,FALSE)), "")</f>
        <v>27.25</v>
      </c>
      <c r="F5303" s="10">
        <f ca="1">_xlfn.IFNA((VLOOKUP(A5303,'Fats and Greases'!E:F,2,FALSE)), "")</f>
        <v>30.25</v>
      </c>
      <c r="G5303" s="10">
        <f ca="1">_xlfn.IFNA((VLOOKUP(A5303,'Fats and Greases'!G:H,2,FALSE)), "")</f>
        <v>26</v>
      </c>
      <c r="H5303" s="10">
        <f ca="1">_xlfn.IFNA((VLOOKUP(A5303,'Fats and Greases'!I:J,2,FALSE)), "")</f>
        <v>30.5</v>
      </c>
      <c r="I5303" s="10">
        <f ca="1">_xlfn.IFNA((VLOOKUP(A5303,'Fats and Greases'!K:L,2,FALSE)), "")</f>
        <v>31.5</v>
      </c>
      <c r="J5303" s="10">
        <f ca="1">_xlfn.IFNA((VLOOKUP(A5303,'Fats and Greases'!M:N,2,FALSE)), "")</f>
        <v>30.25</v>
      </c>
      <c r="K5303" s="10">
        <f ca="1">_xlfn.IFNA((VLOOKUP($A5303,'Fats and Greases'!O:P,2,FALSE)), "")</f>
        <v>29.5</v>
      </c>
      <c r="L5303" s="10">
        <f ca="1">_xlfn.IFNA((VLOOKUP($A5303,'Fats and Greases'!Q:R,2,FALSE)), "")</f>
        <v>28</v>
      </c>
      <c r="M5303" s="10">
        <f ca="1">_xlfn.IFNA((VLOOKUP($A5303,'Fats and Greases'!S:T,2,FALSE)), "")</f>
        <v>28.5</v>
      </c>
    </row>
    <row r="5304" spans="1:13" x14ac:dyDescent="0.2">
      <c r="A5304" s="18">
        <v>44208</v>
      </c>
      <c r="B5304" s="19">
        <f t="shared" si="164"/>
        <v>1</v>
      </c>
      <c r="C5304" s="19">
        <f t="shared" si="165"/>
        <v>2021</v>
      </c>
      <c r="D5304" s="10">
        <f ca="1">_xlfn.IFNA((VLOOKUP(A5304,'Fats and Greases'!A:B,2,FALSE)), "")</f>
        <v>27.5</v>
      </c>
      <c r="E5304" s="10">
        <f ca="1">_xlfn.IFNA((VLOOKUP(A5304,'Fats and Greases'!C:D,2,FALSE)), "")</f>
        <v>28.25</v>
      </c>
      <c r="F5304" s="10">
        <f ca="1">_xlfn.IFNA((VLOOKUP(A5304,'Fats and Greases'!E:F,2,FALSE)), "")</f>
        <v>30.25</v>
      </c>
      <c r="G5304" s="10">
        <f ca="1">_xlfn.IFNA((VLOOKUP(A5304,'Fats and Greases'!G:H,2,FALSE)), "")</f>
        <v>26</v>
      </c>
      <c r="H5304" s="10">
        <f ca="1">_xlfn.IFNA((VLOOKUP(A5304,'Fats and Greases'!I:J,2,FALSE)), "")</f>
        <v>30.5</v>
      </c>
      <c r="I5304" s="10">
        <f ca="1">_xlfn.IFNA((VLOOKUP(A5304,'Fats and Greases'!K:L,2,FALSE)), "")</f>
        <v>32.5</v>
      </c>
      <c r="J5304" s="10">
        <f ca="1">_xlfn.IFNA((VLOOKUP(A5304,'Fats and Greases'!M:N,2,FALSE)), "")</f>
        <v>30.25</v>
      </c>
      <c r="K5304" s="10">
        <f ca="1">_xlfn.IFNA((VLOOKUP($A5304,'Fats and Greases'!O:P,2,FALSE)), "")</f>
        <v>30.75</v>
      </c>
      <c r="L5304" s="10">
        <f ca="1">_xlfn.IFNA((VLOOKUP($A5304,'Fats and Greases'!Q:R,2,FALSE)), "")</f>
        <v>28</v>
      </c>
      <c r="M5304" s="10">
        <f ca="1">_xlfn.IFNA((VLOOKUP($A5304,'Fats and Greases'!S:T,2,FALSE)), "")</f>
        <v>28.5</v>
      </c>
    </row>
    <row r="5305" spans="1:13" x14ac:dyDescent="0.2">
      <c r="A5305" s="18">
        <v>44209</v>
      </c>
      <c r="B5305" s="19">
        <f t="shared" si="164"/>
        <v>1</v>
      </c>
      <c r="C5305" s="19">
        <f t="shared" si="165"/>
        <v>2021</v>
      </c>
      <c r="D5305" s="10">
        <f ca="1">_xlfn.IFNA((VLOOKUP(A5305,'Fats and Greases'!A:B,2,FALSE)), "")</f>
        <v>28</v>
      </c>
      <c r="E5305" s="10">
        <f ca="1">_xlfn.IFNA((VLOOKUP(A5305,'Fats and Greases'!C:D,2,FALSE)), "")</f>
        <v>28.5</v>
      </c>
      <c r="F5305" s="10">
        <f ca="1">_xlfn.IFNA((VLOOKUP(A5305,'Fats and Greases'!E:F,2,FALSE)), "")</f>
        <v>30.25</v>
      </c>
      <c r="G5305" s="10">
        <f ca="1">_xlfn.IFNA((VLOOKUP(A5305,'Fats and Greases'!G:H,2,FALSE)), "")</f>
        <v>26</v>
      </c>
      <c r="H5305" s="10">
        <f ca="1">_xlfn.IFNA((VLOOKUP(A5305,'Fats and Greases'!I:J,2,FALSE)), "")</f>
        <v>30.5</v>
      </c>
      <c r="I5305" s="10">
        <f ca="1">_xlfn.IFNA((VLOOKUP(A5305,'Fats and Greases'!K:L,2,FALSE)), "")</f>
        <v>32.5</v>
      </c>
      <c r="J5305" s="10">
        <f ca="1">_xlfn.IFNA((VLOOKUP(A5305,'Fats and Greases'!M:N,2,FALSE)), "")</f>
        <v>30.25</v>
      </c>
      <c r="K5305" s="10">
        <f ca="1">_xlfn.IFNA((VLOOKUP($A5305,'Fats and Greases'!O:P,2,FALSE)), "")</f>
        <v>30.75</v>
      </c>
      <c r="L5305" s="10">
        <f ca="1">_xlfn.IFNA((VLOOKUP($A5305,'Fats and Greases'!Q:R,2,FALSE)), "")</f>
        <v>28</v>
      </c>
      <c r="M5305" s="10">
        <f ca="1">_xlfn.IFNA((VLOOKUP($A5305,'Fats and Greases'!S:T,2,FALSE)), "")</f>
        <v>28.5</v>
      </c>
    </row>
    <row r="5306" spans="1:13" x14ac:dyDescent="0.2">
      <c r="A5306" s="18">
        <v>44210</v>
      </c>
      <c r="B5306" s="19">
        <f t="shared" si="164"/>
        <v>1</v>
      </c>
      <c r="C5306" s="19">
        <f t="shared" si="165"/>
        <v>2021</v>
      </c>
      <c r="D5306" s="10">
        <f ca="1">_xlfn.IFNA((VLOOKUP(A5306,'Fats and Greases'!A:B,2,FALSE)), "")</f>
        <v>28</v>
      </c>
      <c r="E5306" s="10">
        <f ca="1">_xlfn.IFNA((VLOOKUP(A5306,'Fats and Greases'!C:D,2,FALSE)), "")</f>
        <v>28.5</v>
      </c>
      <c r="F5306" s="10">
        <f ca="1">_xlfn.IFNA((VLOOKUP(A5306,'Fats and Greases'!E:F,2,FALSE)), "")</f>
        <v>30.25</v>
      </c>
      <c r="G5306" s="10">
        <f ca="1">_xlfn.IFNA((VLOOKUP(A5306,'Fats and Greases'!G:H,2,FALSE)), "")</f>
        <v>26</v>
      </c>
      <c r="H5306" s="10">
        <f ca="1">_xlfn.IFNA((VLOOKUP(A5306,'Fats and Greases'!I:J,2,FALSE)), "")</f>
        <v>30.5</v>
      </c>
      <c r="I5306" s="10">
        <f ca="1">_xlfn.IFNA((VLOOKUP(A5306,'Fats and Greases'!K:L,2,FALSE)), "")</f>
        <v>32.5</v>
      </c>
      <c r="J5306" s="10">
        <f ca="1">_xlfn.IFNA((VLOOKUP(A5306,'Fats and Greases'!M:N,2,FALSE)), "")</f>
        <v>30.25</v>
      </c>
      <c r="K5306" s="10">
        <f ca="1">_xlfn.IFNA((VLOOKUP($A5306,'Fats and Greases'!O:P,2,FALSE)), "")</f>
        <v>30.75</v>
      </c>
      <c r="L5306" s="10">
        <f ca="1">_xlfn.IFNA((VLOOKUP($A5306,'Fats and Greases'!Q:R,2,FALSE)), "")</f>
        <v>28</v>
      </c>
      <c r="M5306" s="10">
        <f ca="1">_xlfn.IFNA((VLOOKUP($A5306,'Fats and Greases'!S:T,2,FALSE)), "")</f>
        <v>28.5</v>
      </c>
    </row>
    <row r="5307" spans="1:13" x14ac:dyDescent="0.2">
      <c r="A5307" s="18">
        <v>44211</v>
      </c>
      <c r="B5307" s="19">
        <f t="shared" si="164"/>
        <v>1</v>
      </c>
      <c r="C5307" s="19">
        <f t="shared" si="165"/>
        <v>2021</v>
      </c>
      <c r="D5307" s="10">
        <f ca="1">_xlfn.IFNA((VLOOKUP(A5307,'Fats and Greases'!A:B,2,FALSE)), "")</f>
        <v>28</v>
      </c>
      <c r="E5307" s="10">
        <f ca="1">_xlfn.IFNA((VLOOKUP(A5307,'Fats and Greases'!C:D,2,FALSE)), "")</f>
        <v>28.5</v>
      </c>
      <c r="F5307" s="10">
        <f ca="1">_xlfn.IFNA((VLOOKUP(A5307,'Fats and Greases'!E:F,2,FALSE)), "")</f>
        <v>31.25</v>
      </c>
      <c r="G5307" s="10">
        <f ca="1">_xlfn.IFNA((VLOOKUP(A5307,'Fats and Greases'!G:H,2,FALSE)), "")</f>
        <v>26</v>
      </c>
      <c r="H5307" s="10">
        <f ca="1">_xlfn.IFNA((VLOOKUP(A5307,'Fats and Greases'!I:J,2,FALSE)), "")</f>
        <v>30.5</v>
      </c>
      <c r="I5307" s="10">
        <f ca="1">_xlfn.IFNA((VLOOKUP(A5307,'Fats and Greases'!K:L,2,FALSE)), "")</f>
        <v>32.5</v>
      </c>
      <c r="J5307" s="10">
        <f ca="1">_xlfn.IFNA((VLOOKUP(A5307,'Fats and Greases'!M:N,2,FALSE)), "")</f>
        <v>31.25</v>
      </c>
      <c r="K5307" s="10">
        <f ca="1">_xlfn.IFNA((VLOOKUP($A5307,'Fats and Greases'!O:P,2,FALSE)), "")</f>
        <v>30.75</v>
      </c>
      <c r="L5307" s="10">
        <f ca="1">_xlfn.IFNA((VLOOKUP($A5307,'Fats and Greases'!Q:R,2,FALSE)), "")</f>
        <v>28</v>
      </c>
      <c r="M5307" s="10">
        <f ca="1">_xlfn.IFNA((VLOOKUP($A5307,'Fats and Greases'!S:T,2,FALSE)), "")</f>
        <v>29.5</v>
      </c>
    </row>
    <row r="5308" spans="1:13" x14ac:dyDescent="0.2">
      <c r="A5308" s="18">
        <v>44214</v>
      </c>
      <c r="B5308" s="19">
        <f t="shared" si="164"/>
        <v>1</v>
      </c>
      <c r="C5308" s="19">
        <f t="shared" si="165"/>
        <v>2021</v>
      </c>
      <c r="D5308" s="10" t="str">
        <f ca="1">_xlfn.IFNA((VLOOKUP(A5308,'Fats and Greases'!A:B,2,FALSE)), "")</f>
        <v/>
      </c>
      <c r="E5308" s="10" t="str">
        <f ca="1">_xlfn.IFNA((VLOOKUP(A5308,'Fats and Greases'!C:D,2,FALSE)), "")</f>
        <v/>
      </c>
      <c r="F5308" s="10" t="str">
        <f ca="1">_xlfn.IFNA((VLOOKUP(A5308,'Fats and Greases'!E:F,2,FALSE)), "")</f>
        <v/>
      </c>
      <c r="G5308" s="10" t="str">
        <f ca="1">_xlfn.IFNA((VLOOKUP(A5308,'Fats and Greases'!G:H,2,FALSE)), "")</f>
        <v/>
      </c>
      <c r="H5308" s="10" t="str">
        <f ca="1">_xlfn.IFNA((VLOOKUP(A5308,'Fats and Greases'!I:J,2,FALSE)), "")</f>
        <v/>
      </c>
      <c r="I5308" s="10" t="str">
        <f ca="1">_xlfn.IFNA((VLOOKUP(A5308,'Fats and Greases'!K:L,2,FALSE)), "")</f>
        <v/>
      </c>
      <c r="J5308" s="10" t="str">
        <f ca="1">_xlfn.IFNA((VLOOKUP(A5308,'Fats and Greases'!M:N,2,FALSE)), "")</f>
        <v/>
      </c>
      <c r="K5308" s="10" t="str">
        <f ca="1">_xlfn.IFNA((VLOOKUP($A5308,'Fats and Greases'!O:P,2,FALSE)), "")</f>
        <v/>
      </c>
      <c r="L5308" s="10" t="str">
        <f ca="1">_xlfn.IFNA((VLOOKUP($A5308,'Fats and Greases'!Q:R,2,FALSE)), "")</f>
        <v/>
      </c>
      <c r="M5308" s="10" t="str">
        <f ca="1">_xlfn.IFNA((VLOOKUP($A5308,'Fats and Greases'!S:T,2,FALSE)), "")</f>
        <v/>
      </c>
    </row>
    <row r="5309" spans="1:13" x14ac:dyDescent="0.2">
      <c r="A5309" s="18">
        <v>44215</v>
      </c>
      <c r="B5309" s="19">
        <f t="shared" si="164"/>
        <v>1</v>
      </c>
      <c r="C5309" s="19">
        <f t="shared" si="165"/>
        <v>2021</v>
      </c>
      <c r="D5309" s="10">
        <f ca="1">_xlfn.IFNA((VLOOKUP(A5309,'Fats and Greases'!A:B,2,FALSE)), "")</f>
        <v>28</v>
      </c>
      <c r="E5309" s="10">
        <f ca="1">_xlfn.IFNA((VLOOKUP(A5309,'Fats and Greases'!C:D,2,FALSE)), "")</f>
        <v>28.5</v>
      </c>
      <c r="F5309" s="10">
        <f ca="1">_xlfn.IFNA((VLOOKUP(A5309,'Fats and Greases'!E:F,2,FALSE)), "")</f>
        <v>31.25</v>
      </c>
      <c r="G5309" s="10">
        <f ca="1">_xlfn.IFNA((VLOOKUP(A5309,'Fats and Greases'!G:H,2,FALSE)), "")</f>
        <v>26</v>
      </c>
      <c r="H5309" s="10">
        <f ca="1">_xlfn.IFNA((VLOOKUP(A5309,'Fats and Greases'!I:J,2,FALSE)), "")</f>
        <v>30.5</v>
      </c>
      <c r="I5309" s="10">
        <f ca="1">_xlfn.IFNA((VLOOKUP(A5309,'Fats and Greases'!K:L,2,FALSE)), "")</f>
        <v>32.5</v>
      </c>
      <c r="J5309" s="10">
        <f ca="1">_xlfn.IFNA((VLOOKUP(A5309,'Fats and Greases'!M:N,2,FALSE)), "")</f>
        <v>31.25</v>
      </c>
      <c r="K5309" s="10">
        <f ca="1">_xlfn.IFNA((VLOOKUP($A5309,'Fats and Greases'!O:P,2,FALSE)), "")</f>
        <v>30.75</v>
      </c>
      <c r="L5309" s="10">
        <f ca="1">_xlfn.IFNA((VLOOKUP($A5309,'Fats and Greases'!Q:R,2,FALSE)), "")</f>
        <v>28</v>
      </c>
      <c r="M5309" s="10">
        <f ca="1">_xlfn.IFNA((VLOOKUP($A5309,'Fats and Greases'!S:T,2,FALSE)), "")</f>
        <v>29.5</v>
      </c>
    </row>
    <row r="5310" spans="1:13" x14ac:dyDescent="0.2">
      <c r="A5310" s="18">
        <v>44216</v>
      </c>
      <c r="B5310" s="19">
        <f t="shared" si="164"/>
        <v>1</v>
      </c>
      <c r="C5310" s="19">
        <f t="shared" si="165"/>
        <v>2021</v>
      </c>
      <c r="D5310" s="10">
        <f ca="1">_xlfn.IFNA((VLOOKUP(A5310,'Fats and Greases'!A:B,2,FALSE)), "")</f>
        <v>28.5</v>
      </c>
      <c r="E5310" s="10">
        <f ca="1">_xlfn.IFNA((VLOOKUP(A5310,'Fats and Greases'!C:D,2,FALSE)), "")</f>
        <v>29.5</v>
      </c>
      <c r="F5310" s="10">
        <f ca="1">_xlfn.IFNA((VLOOKUP(A5310,'Fats and Greases'!E:F,2,FALSE)), "")</f>
        <v>31.5</v>
      </c>
      <c r="G5310" s="10" t="str">
        <f ca="1">_xlfn.IFNA((VLOOKUP(A5310,'Fats and Greases'!G:H,2,FALSE)), "")</f>
        <v/>
      </c>
      <c r="H5310" s="10">
        <f ca="1">_xlfn.IFNA((VLOOKUP(A5310,'Fats and Greases'!I:J,2,FALSE)), "")</f>
        <v>31.5</v>
      </c>
      <c r="I5310" s="10">
        <f ca="1">_xlfn.IFNA((VLOOKUP(A5310,'Fats and Greases'!K:L,2,FALSE)), "")</f>
        <v>33.5</v>
      </c>
      <c r="J5310" s="10">
        <f ca="1">_xlfn.IFNA((VLOOKUP(A5310,'Fats and Greases'!M:N,2,FALSE)), "")</f>
        <v>31.5</v>
      </c>
      <c r="K5310" s="10">
        <f ca="1">_xlfn.IFNA((VLOOKUP($A5310,'Fats and Greases'!O:P,2,FALSE)), "")</f>
        <v>32.75</v>
      </c>
      <c r="L5310" s="10">
        <f ca="1">_xlfn.IFNA((VLOOKUP($A5310,'Fats and Greases'!Q:R,2,FALSE)), "")</f>
        <v>29.5</v>
      </c>
      <c r="M5310" s="10">
        <f ca="1">_xlfn.IFNA((VLOOKUP($A5310,'Fats and Greases'!S:T,2,FALSE)), "")</f>
        <v>29.5</v>
      </c>
    </row>
    <row r="5311" spans="1:13" x14ac:dyDescent="0.2">
      <c r="A5311" s="18">
        <v>44217</v>
      </c>
      <c r="B5311" s="19">
        <f t="shared" si="164"/>
        <v>1</v>
      </c>
      <c r="C5311" s="19">
        <f t="shared" si="165"/>
        <v>2021</v>
      </c>
      <c r="D5311" s="10">
        <f ca="1">_xlfn.IFNA((VLOOKUP(A5311,'Fats and Greases'!A:B,2,FALSE)), "")</f>
        <v>29</v>
      </c>
      <c r="E5311" s="10">
        <f ca="1">_xlfn.IFNA((VLOOKUP(A5311,'Fats and Greases'!C:D,2,FALSE)), "")</f>
        <v>30.5</v>
      </c>
      <c r="F5311" s="10">
        <f ca="1">_xlfn.IFNA((VLOOKUP(A5311,'Fats and Greases'!E:F,2,FALSE)), "")</f>
        <v>32</v>
      </c>
      <c r="G5311" s="10">
        <f ca="1">_xlfn.IFNA((VLOOKUP(A5311,'Fats and Greases'!G:H,2,FALSE)), "")</f>
        <v>31</v>
      </c>
      <c r="H5311" s="10">
        <f ca="1">_xlfn.IFNA((VLOOKUP(A5311,'Fats and Greases'!I:J,2,FALSE)), "")</f>
        <v>32</v>
      </c>
      <c r="I5311" s="10">
        <f ca="1">_xlfn.IFNA((VLOOKUP(A5311,'Fats and Greases'!K:L,2,FALSE)), "")</f>
        <v>33.5</v>
      </c>
      <c r="J5311" s="10">
        <f ca="1">_xlfn.IFNA((VLOOKUP(A5311,'Fats and Greases'!M:N,2,FALSE)), "")</f>
        <v>32</v>
      </c>
      <c r="K5311" s="10">
        <f ca="1">_xlfn.IFNA((VLOOKUP($A5311,'Fats and Greases'!O:P,2,FALSE)), "")</f>
        <v>32.75</v>
      </c>
      <c r="L5311" s="10">
        <f ca="1">_xlfn.IFNA((VLOOKUP($A5311,'Fats and Greases'!Q:R,2,FALSE)), "")</f>
        <v>30</v>
      </c>
      <c r="M5311" s="10">
        <f ca="1">_xlfn.IFNA((VLOOKUP($A5311,'Fats and Greases'!S:T,2,FALSE)), "")</f>
        <v>31</v>
      </c>
    </row>
    <row r="5312" spans="1:13" x14ac:dyDescent="0.2">
      <c r="A5312" s="18">
        <v>44218</v>
      </c>
      <c r="B5312" s="19">
        <f t="shared" si="164"/>
        <v>1</v>
      </c>
      <c r="C5312" s="19">
        <f t="shared" si="165"/>
        <v>2021</v>
      </c>
      <c r="D5312" s="10">
        <f ca="1">_xlfn.IFNA((VLOOKUP(A5312,'Fats and Greases'!A:B,2,FALSE)), "")</f>
        <v>29</v>
      </c>
      <c r="E5312" s="10">
        <f ca="1">_xlfn.IFNA((VLOOKUP(A5312,'Fats and Greases'!C:D,2,FALSE)), "")</f>
        <v>30.5</v>
      </c>
      <c r="F5312" s="10">
        <f ca="1">_xlfn.IFNA((VLOOKUP(A5312,'Fats and Greases'!E:F,2,FALSE)), "")</f>
        <v>32</v>
      </c>
      <c r="G5312" s="10">
        <f ca="1">_xlfn.IFNA((VLOOKUP(A5312,'Fats and Greases'!G:H,2,FALSE)), "")</f>
        <v>31</v>
      </c>
      <c r="H5312" s="10">
        <f ca="1">_xlfn.IFNA((VLOOKUP(A5312,'Fats and Greases'!I:J,2,FALSE)), "")</f>
        <v>32</v>
      </c>
      <c r="I5312" s="10">
        <f ca="1">_xlfn.IFNA((VLOOKUP(A5312,'Fats and Greases'!K:L,2,FALSE)), "")</f>
        <v>33.5</v>
      </c>
      <c r="J5312" s="10">
        <f ca="1">_xlfn.IFNA((VLOOKUP(A5312,'Fats and Greases'!M:N,2,FALSE)), "")</f>
        <v>32</v>
      </c>
      <c r="K5312" s="10">
        <f ca="1">_xlfn.IFNA((VLOOKUP($A5312,'Fats and Greases'!O:P,2,FALSE)), "")</f>
        <v>32.75</v>
      </c>
      <c r="L5312" s="10">
        <f ca="1">_xlfn.IFNA((VLOOKUP($A5312,'Fats and Greases'!Q:R,2,FALSE)), "")</f>
        <v>30</v>
      </c>
      <c r="M5312" s="10">
        <f ca="1">_xlfn.IFNA((VLOOKUP($A5312,'Fats and Greases'!S:T,2,FALSE)), "")</f>
        <v>31</v>
      </c>
    </row>
    <row r="5313" spans="1:13" x14ac:dyDescent="0.2">
      <c r="A5313" s="18">
        <v>44221</v>
      </c>
      <c r="B5313" s="19">
        <f t="shared" si="164"/>
        <v>1</v>
      </c>
      <c r="C5313" s="19">
        <f t="shared" si="165"/>
        <v>2021</v>
      </c>
      <c r="D5313" s="10">
        <f ca="1">_xlfn.IFNA((VLOOKUP(A5313,'Fats and Greases'!A:B,2,FALSE)), "")</f>
        <v>29</v>
      </c>
      <c r="E5313" s="10">
        <f ca="1">_xlfn.IFNA((VLOOKUP(A5313,'Fats and Greases'!C:D,2,FALSE)), "")</f>
        <v>30.5</v>
      </c>
      <c r="F5313" s="10">
        <f ca="1">_xlfn.IFNA((VLOOKUP(A5313,'Fats and Greases'!E:F,2,FALSE)), "")</f>
        <v>32</v>
      </c>
      <c r="G5313" s="10">
        <f ca="1">_xlfn.IFNA((VLOOKUP(A5313,'Fats and Greases'!G:H,2,FALSE)), "")</f>
        <v>31</v>
      </c>
      <c r="H5313" s="10">
        <f ca="1">_xlfn.IFNA((VLOOKUP(A5313,'Fats and Greases'!I:J,2,FALSE)), "")</f>
        <v>32</v>
      </c>
      <c r="I5313" s="10">
        <f ca="1">_xlfn.IFNA((VLOOKUP(A5313,'Fats and Greases'!K:L,2,FALSE)), "")</f>
        <v>33.5</v>
      </c>
      <c r="J5313" s="10">
        <f ca="1">_xlfn.IFNA((VLOOKUP(A5313,'Fats and Greases'!M:N,2,FALSE)), "")</f>
        <v>32</v>
      </c>
      <c r="K5313" s="10">
        <f ca="1">_xlfn.IFNA((VLOOKUP($A5313,'Fats and Greases'!O:P,2,FALSE)), "")</f>
        <v>32.75</v>
      </c>
      <c r="L5313" s="10">
        <f ca="1">_xlfn.IFNA((VLOOKUP($A5313,'Fats and Greases'!Q:R,2,FALSE)), "")</f>
        <v>30</v>
      </c>
      <c r="M5313" s="10">
        <f ca="1">_xlfn.IFNA((VLOOKUP($A5313,'Fats and Greases'!S:T,2,FALSE)), "")</f>
        <v>31</v>
      </c>
    </row>
    <row r="5314" spans="1:13" x14ac:dyDescent="0.2">
      <c r="A5314" s="18">
        <v>44222</v>
      </c>
      <c r="B5314" s="19">
        <f t="shared" si="164"/>
        <v>1</v>
      </c>
      <c r="C5314" s="19">
        <f t="shared" si="165"/>
        <v>2021</v>
      </c>
      <c r="D5314" s="10">
        <f ca="1">_xlfn.IFNA((VLOOKUP(A5314,'Fats and Greases'!A:B,2,FALSE)), "")</f>
        <v>30</v>
      </c>
      <c r="E5314" s="10">
        <f ca="1">_xlfn.IFNA((VLOOKUP(A5314,'Fats and Greases'!C:D,2,FALSE)), "")</f>
        <v>31</v>
      </c>
      <c r="F5314" s="10">
        <f ca="1">_xlfn.IFNA((VLOOKUP(A5314,'Fats and Greases'!E:F,2,FALSE)), "")</f>
        <v>32</v>
      </c>
      <c r="G5314" s="10">
        <f ca="1">_xlfn.IFNA((VLOOKUP(A5314,'Fats and Greases'!G:H,2,FALSE)), "")</f>
        <v>31</v>
      </c>
      <c r="H5314" s="10">
        <f ca="1">_xlfn.IFNA((VLOOKUP(A5314,'Fats and Greases'!I:J,2,FALSE)), "")</f>
        <v>32</v>
      </c>
      <c r="I5314" s="10">
        <f ca="1">_xlfn.IFNA((VLOOKUP(A5314,'Fats and Greases'!K:L,2,FALSE)), "")</f>
        <v>34.5</v>
      </c>
      <c r="J5314" s="10">
        <f ca="1">_xlfn.IFNA((VLOOKUP(A5314,'Fats and Greases'!M:N,2,FALSE)), "")</f>
        <v>32</v>
      </c>
      <c r="K5314" s="10">
        <f ca="1">_xlfn.IFNA((VLOOKUP($A5314,'Fats and Greases'!O:P,2,FALSE)), "")</f>
        <v>33.5</v>
      </c>
      <c r="L5314" s="10">
        <f ca="1">_xlfn.IFNA((VLOOKUP($A5314,'Fats and Greases'!Q:R,2,FALSE)), "")</f>
        <v>30</v>
      </c>
      <c r="M5314" s="10">
        <f ca="1">_xlfn.IFNA((VLOOKUP($A5314,'Fats and Greases'!S:T,2,FALSE)), "")</f>
        <v>31</v>
      </c>
    </row>
    <row r="5315" spans="1:13" x14ac:dyDescent="0.2">
      <c r="A5315" s="18">
        <v>44223</v>
      </c>
      <c r="B5315" s="19">
        <f t="shared" ref="B5315:B5378" si="166">MONTH(A5315)</f>
        <v>1</v>
      </c>
      <c r="C5315" s="19">
        <f t="shared" ref="C5315:C5378" si="167">YEAR(A5315)</f>
        <v>2021</v>
      </c>
      <c r="D5315" s="10">
        <f ca="1">_xlfn.IFNA((VLOOKUP(A5315,'Fats and Greases'!A:B,2,FALSE)), "")</f>
        <v>30.5</v>
      </c>
      <c r="E5315" s="10">
        <f ca="1">_xlfn.IFNA((VLOOKUP(A5315,'Fats and Greases'!C:D,2,FALSE)), "")</f>
        <v>31.5</v>
      </c>
      <c r="F5315" s="10">
        <f ca="1">_xlfn.IFNA((VLOOKUP(A5315,'Fats and Greases'!E:F,2,FALSE)), "")</f>
        <v>32</v>
      </c>
      <c r="G5315" s="10">
        <f ca="1">_xlfn.IFNA((VLOOKUP(A5315,'Fats and Greases'!G:H,2,FALSE)), "")</f>
        <v>31.5</v>
      </c>
      <c r="H5315" s="10">
        <f ca="1">_xlfn.IFNA((VLOOKUP(A5315,'Fats and Greases'!I:J,2,FALSE)), "")</f>
        <v>32</v>
      </c>
      <c r="I5315" s="10">
        <f ca="1">_xlfn.IFNA((VLOOKUP(A5315,'Fats and Greases'!K:L,2,FALSE)), "")</f>
        <v>34.5</v>
      </c>
      <c r="J5315" s="10">
        <f ca="1">_xlfn.IFNA((VLOOKUP(A5315,'Fats and Greases'!M:N,2,FALSE)), "")</f>
        <v>32</v>
      </c>
      <c r="K5315" s="10">
        <f ca="1">_xlfn.IFNA((VLOOKUP($A5315,'Fats and Greases'!O:P,2,FALSE)), "")</f>
        <v>34.5</v>
      </c>
      <c r="L5315" s="10">
        <f ca="1">_xlfn.IFNA((VLOOKUP($A5315,'Fats and Greases'!Q:R,2,FALSE)), "")</f>
        <v>30</v>
      </c>
      <c r="M5315" s="10">
        <f ca="1">_xlfn.IFNA((VLOOKUP($A5315,'Fats and Greases'!S:T,2,FALSE)), "")</f>
        <v>31.5</v>
      </c>
    </row>
    <row r="5316" spans="1:13" x14ac:dyDescent="0.2">
      <c r="A5316" s="18">
        <v>44224</v>
      </c>
      <c r="B5316" s="19">
        <f t="shared" si="166"/>
        <v>1</v>
      </c>
      <c r="C5316" s="19">
        <f t="shared" si="167"/>
        <v>2021</v>
      </c>
      <c r="D5316" s="10">
        <f ca="1">_xlfn.IFNA((VLOOKUP(A5316,'Fats and Greases'!A:B,2,FALSE)), "")</f>
        <v>30.5</v>
      </c>
      <c r="E5316" s="10">
        <f ca="1">_xlfn.IFNA((VLOOKUP(A5316,'Fats and Greases'!C:D,2,FALSE)), "")</f>
        <v>31.5</v>
      </c>
      <c r="F5316" s="10">
        <f ca="1">_xlfn.IFNA((VLOOKUP(A5316,'Fats and Greases'!E:F,2,FALSE)), "")</f>
        <v>32</v>
      </c>
      <c r="G5316" s="10">
        <f ca="1">_xlfn.IFNA((VLOOKUP(A5316,'Fats and Greases'!G:H,2,FALSE)), "")</f>
        <v>31.5</v>
      </c>
      <c r="H5316" s="10">
        <f ca="1">_xlfn.IFNA((VLOOKUP(A5316,'Fats and Greases'!I:J,2,FALSE)), "")</f>
        <v>32</v>
      </c>
      <c r="I5316" s="10">
        <f ca="1">_xlfn.IFNA((VLOOKUP(A5316,'Fats and Greases'!K:L,2,FALSE)), "")</f>
        <v>34.5</v>
      </c>
      <c r="J5316" s="10">
        <f ca="1">_xlfn.IFNA((VLOOKUP(A5316,'Fats and Greases'!M:N,2,FALSE)), "")</f>
        <v>32</v>
      </c>
      <c r="K5316" s="10">
        <f ca="1">_xlfn.IFNA((VLOOKUP($A5316,'Fats and Greases'!O:P,2,FALSE)), "")</f>
        <v>34.5</v>
      </c>
      <c r="L5316" s="10">
        <f ca="1">_xlfn.IFNA((VLOOKUP($A5316,'Fats and Greases'!Q:R,2,FALSE)), "")</f>
        <v>30</v>
      </c>
      <c r="M5316" s="10">
        <f ca="1">_xlfn.IFNA((VLOOKUP($A5316,'Fats and Greases'!S:T,2,FALSE)), "")</f>
        <v>31.5</v>
      </c>
    </row>
    <row r="5317" spans="1:13" x14ac:dyDescent="0.2">
      <c r="A5317" s="18">
        <v>44225</v>
      </c>
      <c r="B5317" s="19">
        <f t="shared" si="166"/>
        <v>1</v>
      </c>
      <c r="C5317" s="19">
        <f t="shared" si="167"/>
        <v>2021</v>
      </c>
      <c r="D5317" s="10">
        <f ca="1">_xlfn.IFNA((VLOOKUP(A5317,'Fats and Greases'!A:B,2,FALSE)), "")</f>
        <v>30.5</v>
      </c>
      <c r="E5317" s="10">
        <f ca="1">_xlfn.IFNA((VLOOKUP(A5317,'Fats and Greases'!C:D,2,FALSE)), "")</f>
        <v>31.5</v>
      </c>
      <c r="F5317" s="10">
        <f ca="1">_xlfn.IFNA((VLOOKUP(A5317,'Fats and Greases'!E:F,2,FALSE)), "")</f>
        <v>32</v>
      </c>
      <c r="G5317" s="10">
        <f ca="1">_xlfn.IFNA((VLOOKUP(A5317,'Fats and Greases'!G:H,2,FALSE)), "")</f>
        <v>31.5</v>
      </c>
      <c r="H5317" s="10">
        <f ca="1">_xlfn.IFNA((VLOOKUP(A5317,'Fats and Greases'!I:J,2,FALSE)), "")</f>
        <v>32</v>
      </c>
      <c r="I5317" s="10">
        <f ca="1">_xlfn.IFNA((VLOOKUP(A5317,'Fats and Greases'!K:L,2,FALSE)), "")</f>
        <v>34.5</v>
      </c>
      <c r="J5317" s="10">
        <f ca="1">_xlfn.IFNA((VLOOKUP(A5317,'Fats and Greases'!M:N,2,FALSE)), "")</f>
        <v>32</v>
      </c>
      <c r="K5317" s="10">
        <f ca="1">_xlfn.IFNA((VLOOKUP($A5317,'Fats and Greases'!O:P,2,FALSE)), "")</f>
        <v>34.5</v>
      </c>
      <c r="L5317" s="10">
        <f ca="1">_xlfn.IFNA((VLOOKUP($A5317,'Fats and Greases'!Q:R,2,FALSE)), "")</f>
        <v>30</v>
      </c>
      <c r="M5317" s="10">
        <f ca="1">_xlfn.IFNA((VLOOKUP($A5317,'Fats and Greases'!S:T,2,FALSE)), "")</f>
        <v>31.5</v>
      </c>
    </row>
    <row r="5318" spans="1:13" x14ac:dyDescent="0.2">
      <c r="A5318" s="18">
        <v>44228</v>
      </c>
      <c r="B5318" s="19">
        <f t="shared" si="166"/>
        <v>2</v>
      </c>
      <c r="C5318" s="19">
        <f t="shared" si="167"/>
        <v>2021</v>
      </c>
      <c r="D5318" s="10">
        <f ca="1">_xlfn.IFNA((VLOOKUP(A5318,'Fats and Greases'!A:B,2,FALSE)), "")</f>
        <v>30.5</v>
      </c>
      <c r="E5318" s="10">
        <f ca="1">_xlfn.IFNA((VLOOKUP(A5318,'Fats and Greases'!C:D,2,FALSE)), "")</f>
        <v>31.5</v>
      </c>
      <c r="F5318" s="10">
        <f ca="1">_xlfn.IFNA((VLOOKUP(A5318,'Fats and Greases'!E:F,2,FALSE)), "")</f>
        <v>33.5</v>
      </c>
      <c r="G5318" s="10">
        <f ca="1">_xlfn.IFNA((VLOOKUP(A5318,'Fats and Greases'!G:H,2,FALSE)), "")</f>
        <v>31.5</v>
      </c>
      <c r="H5318" s="10">
        <f ca="1">_xlfn.IFNA((VLOOKUP(A5318,'Fats and Greases'!I:J,2,FALSE)), "")</f>
        <v>33.75</v>
      </c>
      <c r="I5318" s="10">
        <f ca="1">_xlfn.IFNA((VLOOKUP(A5318,'Fats and Greases'!K:L,2,FALSE)), "")</f>
        <v>34.5</v>
      </c>
      <c r="J5318" s="10">
        <f ca="1">_xlfn.IFNA((VLOOKUP(A5318,'Fats and Greases'!M:N,2,FALSE)), "")</f>
        <v>33.5</v>
      </c>
      <c r="K5318" s="10">
        <f ca="1">_xlfn.IFNA((VLOOKUP($A5318,'Fats and Greases'!O:P,2,FALSE)), "")</f>
        <v>34.5</v>
      </c>
      <c r="L5318" s="10">
        <f ca="1">_xlfn.IFNA((VLOOKUP($A5318,'Fats and Greases'!Q:R,2,FALSE)), "")</f>
        <v>31.5</v>
      </c>
      <c r="M5318" s="10">
        <f ca="1">_xlfn.IFNA((VLOOKUP($A5318,'Fats and Greases'!S:T,2,FALSE)), "")</f>
        <v>31.5</v>
      </c>
    </row>
    <row r="5319" spans="1:13" x14ac:dyDescent="0.2">
      <c r="A5319" s="18">
        <v>44229</v>
      </c>
      <c r="B5319" s="19">
        <f t="shared" si="166"/>
        <v>2</v>
      </c>
      <c r="C5319" s="19">
        <f t="shared" si="167"/>
        <v>2021</v>
      </c>
      <c r="D5319" s="10">
        <f ca="1">_xlfn.IFNA((VLOOKUP(A5319,'Fats and Greases'!A:B,2,FALSE)), "")</f>
        <v>31.5</v>
      </c>
      <c r="E5319" s="10">
        <f ca="1">_xlfn.IFNA((VLOOKUP(A5319,'Fats and Greases'!C:D,2,FALSE)), "")</f>
        <v>32.5</v>
      </c>
      <c r="F5319" s="10">
        <f ca="1">_xlfn.IFNA((VLOOKUP(A5319,'Fats and Greases'!E:F,2,FALSE)), "")</f>
        <v>33.5</v>
      </c>
      <c r="G5319" s="10">
        <f ca="1">_xlfn.IFNA((VLOOKUP(A5319,'Fats and Greases'!G:H,2,FALSE)), "")</f>
        <v>32.5</v>
      </c>
      <c r="H5319" s="10">
        <f ca="1">_xlfn.IFNA((VLOOKUP(A5319,'Fats and Greases'!I:J,2,FALSE)), "")</f>
        <v>33.75</v>
      </c>
      <c r="I5319" s="10">
        <f ca="1">_xlfn.IFNA((VLOOKUP(A5319,'Fats and Greases'!K:L,2,FALSE)), "")</f>
        <v>36.5</v>
      </c>
      <c r="J5319" s="10">
        <f ca="1">_xlfn.IFNA((VLOOKUP(A5319,'Fats and Greases'!M:N,2,FALSE)), "")</f>
        <v>33.5</v>
      </c>
      <c r="K5319" s="10">
        <f ca="1">_xlfn.IFNA((VLOOKUP($A5319,'Fats and Greases'!O:P,2,FALSE)), "")</f>
        <v>35.5</v>
      </c>
      <c r="L5319" s="10">
        <f ca="1">_xlfn.IFNA((VLOOKUP($A5319,'Fats and Greases'!Q:R,2,FALSE)), "")</f>
        <v>31.5</v>
      </c>
      <c r="M5319" s="10">
        <f ca="1">_xlfn.IFNA((VLOOKUP($A5319,'Fats and Greases'!S:T,2,FALSE)), "")</f>
        <v>31.5</v>
      </c>
    </row>
    <row r="5320" spans="1:13" x14ac:dyDescent="0.2">
      <c r="A5320" s="18">
        <v>44230</v>
      </c>
      <c r="B5320" s="19">
        <f t="shared" si="166"/>
        <v>2</v>
      </c>
      <c r="C5320" s="19">
        <f t="shared" si="167"/>
        <v>2021</v>
      </c>
      <c r="D5320" s="10">
        <f ca="1">_xlfn.IFNA((VLOOKUP(A5320,'Fats and Greases'!A:B,2,FALSE)), "")</f>
        <v>31.5</v>
      </c>
      <c r="E5320" s="10">
        <f ca="1">_xlfn.IFNA((VLOOKUP(A5320,'Fats and Greases'!C:D,2,FALSE)), "")</f>
        <v>32.5</v>
      </c>
      <c r="F5320" s="10">
        <f ca="1">_xlfn.IFNA((VLOOKUP(A5320,'Fats and Greases'!E:F,2,FALSE)), "")</f>
        <v>33.5</v>
      </c>
      <c r="G5320" s="10">
        <f ca="1">_xlfn.IFNA((VLOOKUP(A5320,'Fats and Greases'!G:H,2,FALSE)), "")</f>
        <v>32.5</v>
      </c>
      <c r="H5320" s="10">
        <f ca="1">_xlfn.IFNA((VLOOKUP(A5320,'Fats and Greases'!I:J,2,FALSE)), "")</f>
        <v>33.75</v>
      </c>
      <c r="I5320" s="10">
        <f ca="1">_xlfn.IFNA((VLOOKUP(A5320,'Fats and Greases'!K:L,2,FALSE)), "")</f>
        <v>36.5</v>
      </c>
      <c r="J5320" s="10">
        <f ca="1">_xlfn.IFNA((VLOOKUP(A5320,'Fats and Greases'!M:N,2,FALSE)), "")</f>
        <v>33.5</v>
      </c>
      <c r="K5320" s="10">
        <f ca="1">_xlfn.IFNA((VLOOKUP($A5320,'Fats and Greases'!O:P,2,FALSE)), "")</f>
        <v>35.5</v>
      </c>
      <c r="L5320" s="10">
        <f ca="1">_xlfn.IFNA((VLOOKUP($A5320,'Fats and Greases'!Q:R,2,FALSE)), "")</f>
        <v>31.5</v>
      </c>
      <c r="M5320" s="10">
        <f ca="1">_xlfn.IFNA((VLOOKUP($A5320,'Fats and Greases'!S:T,2,FALSE)), "")</f>
        <v>34.5</v>
      </c>
    </row>
    <row r="5321" spans="1:13" x14ac:dyDescent="0.2">
      <c r="A5321" s="18">
        <v>44231</v>
      </c>
      <c r="B5321" s="19">
        <f t="shared" si="166"/>
        <v>2</v>
      </c>
      <c r="C5321" s="19">
        <f t="shared" si="167"/>
        <v>2021</v>
      </c>
      <c r="D5321" s="10">
        <f ca="1">_xlfn.IFNA((VLOOKUP(A5321,'Fats and Greases'!A:B,2,FALSE)), "")</f>
        <v>31.5</v>
      </c>
      <c r="E5321" s="10">
        <f ca="1">_xlfn.IFNA((VLOOKUP(A5321,'Fats and Greases'!C:D,2,FALSE)), "")</f>
        <v>32.5</v>
      </c>
      <c r="F5321" s="10">
        <f ca="1">_xlfn.IFNA((VLOOKUP(A5321,'Fats and Greases'!E:F,2,FALSE)), "")</f>
        <v>33.5</v>
      </c>
      <c r="G5321" s="10">
        <f ca="1">_xlfn.IFNA((VLOOKUP(A5321,'Fats and Greases'!G:H,2,FALSE)), "")</f>
        <v>32.5</v>
      </c>
      <c r="H5321" s="10">
        <f ca="1">_xlfn.IFNA((VLOOKUP(A5321,'Fats and Greases'!I:J,2,FALSE)), "")</f>
        <v>33.75</v>
      </c>
      <c r="I5321" s="10">
        <f ca="1">_xlfn.IFNA((VLOOKUP(A5321,'Fats and Greases'!K:L,2,FALSE)), "")</f>
        <v>36.5</v>
      </c>
      <c r="J5321" s="10">
        <f ca="1">_xlfn.IFNA((VLOOKUP(A5321,'Fats and Greases'!M:N,2,FALSE)), "")</f>
        <v>33.5</v>
      </c>
      <c r="K5321" s="10">
        <f ca="1">_xlfn.IFNA((VLOOKUP($A5321,'Fats and Greases'!O:P,2,FALSE)), "")</f>
        <v>35.5</v>
      </c>
      <c r="L5321" s="10">
        <f ca="1">_xlfn.IFNA((VLOOKUP($A5321,'Fats and Greases'!Q:R,2,FALSE)), "")</f>
        <v>31.5</v>
      </c>
      <c r="M5321" s="10">
        <f ca="1">_xlfn.IFNA((VLOOKUP($A5321,'Fats and Greases'!S:T,2,FALSE)), "")</f>
        <v>34.5</v>
      </c>
    </row>
    <row r="5322" spans="1:13" x14ac:dyDescent="0.2">
      <c r="A5322" s="18">
        <v>44232</v>
      </c>
      <c r="B5322" s="19">
        <f t="shared" si="166"/>
        <v>2</v>
      </c>
      <c r="C5322" s="19">
        <f t="shared" si="167"/>
        <v>2021</v>
      </c>
      <c r="D5322" s="10">
        <f ca="1">_xlfn.IFNA((VLOOKUP(A5322,'Fats and Greases'!A:B,2,FALSE)), "")</f>
        <v>31.5</v>
      </c>
      <c r="E5322" s="10">
        <f ca="1">_xlfn.IFNA((VLOOKUP(A5322,'Fats and Greases'!C:D,2,FALSE)), "")</f>
        <v>32.5</v>
      </c>
      <c r="F5322" s="10">
        <f ca="1">_xlfn.IFNA((VLOOKUP(A5322,'Fats and Greases'!E:F,2,FALSE)), "")</f>
        <v>34</v>
      </c>
      <c r="G5322" s="10">
        <f ca="1">_xlfn.IFNA((VLOOKUP(A5322,'Fats and Greases'!G:H,2,FALSE)), "")</f>
        <v>32.5</v>
      </c>
      <c r="H5322" s="10">
        <f ca="1">_xlfn.IFNA((VLOOKUP(A5322,'Fats and Greases'!I:J,2,FALSE)), "")</f>
        <v>34.5</v>
      </c>
      <c r="I5322" s="10">
        <f ca="1">_xlfn.IFNA((VLOOKUP(A5322,'Fats and Greases'!K:L,2,FALSE)), "")</f>
        <v>36.5</v>
      </c>
      <c r="J5322" s="10">
        <f ca="1">_xlfn.IFNA((VLOOKUP(A5322,'Fats and Greases'!M:N,2,FALSE)), "")</f>
        <v>34</v>
      </c>
      <c r="K5322" s="10">
        <f ca="1">_xlfn.IFNA((VLOOKUP($A5322,'Fats and Greases'!O:P,2,FALSE)), "")</f>
        <v>35.5</v>
      </c>
      <c r="L5322" s="10">
        <f ca="1">_xlfn.IFNA((VLOOKUP($A5322,'Fats and Greases'!Q:R,2,FALSE)), "")</f>
        <v>32.5</v>
      </c>
      <c r="M5322" s="10">
        <f ca="1">_xlfn.IFNA((VLOOKUP($A5322,'Fats and Greases'!S:T,2,FALSE)), "")</f>
        <v>34.5</v>
      </c>
    </row>
    <row r="5323" spans="1:13" x14ac:dyDescent="0.2">
      <c r="A5323" s="18">
        <v>44235</v>
      </c>
      <c r="B5323" s="19">
        <f t="shared" si="166"/>
        <v>2</v>
      </c>
      <c r="C5323" s="19">
        <f t="shared" si="167"/>
        <v>2021</v>
      </c>
      <c r="D5323" s="10">
        <f ca="1">_xlfn.IFNA((VLOOKUP(A5323,'Fats and Greases'!A:B,2,FALSE)), "")</f>
        <v>31.5</v>
      </c>
      <c r="E5323" s="10">
        <f ca="1">_xlfn.IFNA((VLOOKUP(A5323,'Fats and Greases'!C:D,2,FALSE)), "")</f>
        <v>32.5</v>
      </c>
      <c r="F5323" s="10">
        <f ca="1">_xlfn.IFNA((VLOOKUP(A5323,'Fats and Greases'!E:F,2,FALSE)), "")</f>
        <v>34</v>
      </c>
      <c r="G5323" s="10">
        <f ca="1">_xlfn.IFNA((VLOOKUP(A5323,'Fats and Greases'!G:H,2,FALSE)), "")</f>
        <v>32.5</v>
      </c>
      <c r="H5323" s="10">
        <f ca="1">_xlfn.IFNA((VLOOKUP(A5323,'Fats and Greases'!I:J,2,FALSE)), "")</f>
        <v>34.5</v>
      </c>
      <c r="I5323" s="10">
        <f ca="1">_xlfn.IFNA((VLOOKUP(A5323,'Fats and Greases'!K:L,2,FALSE)), "")</f>
        <v>36.5</v>
      </c>
      <c r="J5323" s="10">
        <f ca="1">_xlfn.IFNA((VLOOKUP(A5323,'Fats and Greases'!M:N,2,FALSE)), "")</f>
        <v>34</v>
      </c>
      <c r="K5323" s="10">
        <f ca="1">_xlfn.IFNA((VLOOKUP($A5323,'Fats and Greases'!O:P,2,FALSE)), "")</f>
        <v>35.5</v>
      </c>
      <c r="L5323" s="10">
        <f ca="1">_xlfn.IFNA((VLOOKUP($A5323,'Fats and Greases'!Q:R,2,FALSE)), "")</f>
        <v>32.5</v>
      </c>
      <c r="M5323" s="10">
        <f ca="1">_xlfn.IFNA((VLOOKUP($A5323,'Fats and Greases'!S:T,2,FALSE)), "")</f>
        <v>34.5</v>
      </c>
    </row>
    <row r="5324" spans="1:13" x14ac:dyDescent="0.2">
      <c r="A5324" s="18">
        <v>44236</v>
      </c>
      <c r="B5324" s="19">
        <f t="shared" si="166"/>
        <v>2</v>
      </c>
      <c r="C5324" s="19">
        <f t="shared" si="167"/>
        <v>2021</v>
      </c>
      <c r="D5324" s="10">
        <f ca="1">_xlfn.IFNA((VLOOKUP(A5324,'Fats and Greases'!A:B,2,FALSE)), "")</f>
        <v>31.5</v>
      </c>
      <c r="E5324" s="10">
        <f ca="1">_xlfn.IFNA((VLOOKUP(A5324,'Fats and Greases'!C:D,2,FALSE)), "")</f>
        <v>32.5</v>
      </c>
      <c r="F5324" s="10">
        <f ca="1">_xlfn.IFNA((VLOOKUP(A5324,'Fats and Greases'!E:F,2,FALSE)), "")</f>
        <v>34</v>
      </c>
      <c r="G5324" s="10">
        <f ca="1">_xlfn.IFNA((VLOOKUP(A5324,'Fats and Greases'!G:H,2,FALSE)), "")</f>
        <v>32.5</v>
      </c>
      <c r="H5324" s="10">
        <f ca="1">_xlfn.IFNA((VLOOKUP(A5324,'Fats and Greases'!I:J,2,FALSE)), "")</f>
        <v>34.5</v>
      </c>
      <c r="I5324" s="10">
        <f ca="1">_xlfn.IFNA((VLOOKUP(A5324,'Fats and Greases'!K:L,2,FALSE)), "")</f>
        <v>36.5</v>
      </c>
      <c r="J5324" s="10">
        <f ca="1">_xlfn.IFNA((VLOOKUP(A5324,'Fats and Greases'!M:N,2,FALSE)), "")</f>
        <v>34</v>
      </c>
      <c r="K5324" s="10">
        <f ca="1">_xlfn.IFNA((VLOOKUP($A5324,'Fats and Greases'!O:P,2,FALSE)), "")</f>
        <v>35.5</v>
      </c>
      <c r="L5324" s="10">
        <f ca="1">_xlfn.IFNA((VLOOKUP($A5324,'Fats and Greases'!Q:R,2,FALSE)), "")</f>
        <v>32.5</v>
      </c>
      <c r="M5324" s="10">
        <f ca="1">_xlfn.IFNA((VLOOKUP($A5324,'Fats and Greases'!S:T,2,FALSE)), "")</f>
        <v>35</v>
      </c>
    </row>
    <row r="5325" spans="1:13" x14ac:dyDescent="0.2">
      <c r="A5325" s="18">
        <v>44237</v>
      </c>
      <c r="B5325" s="19">
        <f t="shared" si="166"/>
        <v>2</v>
      </c>
      <c r="C5325" s="19">
        <f t="shared" si="167"/>
        <v>2021</v>
      </c>
      <c r="D5325" s="10">
        <f ca="1">_xlfn.IFNA((VLOOKUP(A5325,'Fats and Greases'!A:B,2,FALSE)), "")</f>
        <v>33.5</v>
      </c>
      <c r="E5325" s="10">
        <f ca="1">_xlfn.IFNA((VLOOKUP(A5325,'Fats and Greases'!C:D,2,FALSE)), "")</f>
        <v>34.5</v>
      </c>
      <c r="F5325" s="10">
        <f ca="1">_xlfn.IFNA((VLOOKUP(A5325,'Fats and Greases'!E:F,2,FALSE)), "")</f>
        <v>34.5</v>
      </c>
      <c r="G5325" s="10">
        <f ca="1">_xlfn.IFNA((VLOOKUP(A5325,'Fats and Greases'!G:H,2,FALSE)), "")</f>
        <v>33.5</v>
      </c>
      <c r="H5325" s="10">
        <f ca="1">_xlfn.IFNA((VLOOKUP(A5325,'Fats and Greases'!I:J,2,FALSE)), "")</f>
        <v>35.25</v>
      </c>
      <c r="I5325" s="10">
        <f ca="1">_xlfn.IFNA((VLOOKUP(A5325,'Fats and Greases'!K:L,2,FALSE)), "")</f>
        <v>36.5</v>
      </c>
      <c r="J5325" s="10">
        <f ca="1">_xlfn.IFNA((VLOOKUP(A5325,'Fats and Greases'!M:N,2,FALSE)), "")</f>
        <v>34.5</v>
      </c>
      <c r="K5325" s="10">
        <f ca="1">_xlfn.IFNA((VLOOKUP($A5325,'Fats and Greases'!O:P,2,FALSE)), "")</f>
        <v>37.5</v>
      </c>
      <c r="L5325" s="10">
        <f ca="1">_xlfn.IFNA((VLOOKUP($A5325,'Fats and Greases'!Q:R,2,FALSE)), "")</f>
        <v>33</v>
      </c>
      <c r="M5325" s="10">
        <f ca="1">_xlfn.IFNA((VLOOKUP($A5325,'Fats and Greases'!S:T,2,FALSE)), "")</f>
        <v>35</v>
      </c>
    </row>
    <row r="5326" spans="1:13" x14ac:dyDescent="0.2">
      <c r="A5326" s="18">
        <v>44238</v>
      </c>
      <c r="B5326" s="19">
        <f t="shared" si="166"/>
        <v>2</v>
      </c>
      <c r="C5326" s="19">
        <f t="shared" si="167"/>
        <v>2021</v>
      </c>
      <c r="D5326" s="10">
        <f ca="1">_xlfn.IFNA((VLOOKUP(A5326,'Fats and Greases'!A:B,2,FALSE)), "")</f>
        <v>33.5</v>
      </c>
      <c r="E5326" s="10">
        <f ca="1">_xlfn.IFNA((VLOOKUP(A5326,'Fats and Greases'!C:D,2,FALSE)), "")</f>
        <v>34.5</v>
      </c>
      <c r="F5326" s="10">
        <f ca="1">_xlfn.IFNA((VLOOKUP(A5326,'Fats and Greases'!E:F,2,FALSE)), "")</f>
        <v>35</v>
      </c>
      <c r="G5326" s="10">
        <f ca="1">_xlfn.IFNA((VLOOKUP(A5326,'Fats and Greases'!G:H,2,FALSE)), "")</f>
        <v>33.5</v>
      </c>
      <c r="H5326" s="10">
        <f ca="1">_xlfn.IFNA((VLOOKUP(A5326,'Fats and Greases'!I:J,2,FALSE)), "")</f>
        <v>35.25</v>
      </c>
      <c r="I5326" s="10">
        <f ca="1">_xlfn.IFNA((VLOOKUP(A5326,'Fats and Greases'!K:L,2,FALSE)), "")</f>
        <v>36.5</v>
      </c>
      <c r="J5326" s="10">
        <f ca="1">_xlfn.IFNA((VLOOKUP(A5326,'Fats and Greases'!M:N,2,FALSE)), "")</f>
        <v>35</v>
      </c>
      <c r="K5326" s="10">
        <f ca="1">_xlfn.IFNA((VLOOKUP($A5326,'Fats and Greases'!O:P,2,FALSE)), "")</f>
        <v>37.5</v>
      </c>
      <c r="L5326" s="10">
        <f ca="1">_xlfn.IFNA((VLOOKUP($A5326,'Fats and Greases'!Q:R,2,FALSE)), "")</f>
        <v>34</v>
      </c>
      <c r="M5326" s="10">
        <f ca="1">_xlfn.IFNA((VLOOKUP($A5326,'Fats and Greases'!S:T,2,FALSE)), "")</f>
        <v>35</v>
      </c>
    </row>
    <row r="5327" spans="1:13" x14ac:dyDescent="0.2">
      <c r="A5327" s="18">
        <v>44239</v>
      </c>
      <c r="B5327" s="19">
        <f t="shared" si="166"/>
        <v>2</v>
      </c>
      <c r="C5327" s="19">
        <f t="shared" si="167"/>
        <v>2021</v>
      </c>
      <c r="D5327" s="10">
        <f ca="1">_xlfn.IFNA((VLOOKUP(A5327,'Fats and Greases'!A:B,2,FALSE)), "")</f>
        <v>34</v>
      </c>
      <c r="E5327" s="10">
        <f ca="1">_xlfn.IFNA((VLOOKUP(A5327,'Fats and Greases'!C:D,2,FALSE)), "")</f>
        <v>35</v>
      </c>
      <c r="F5327" s="10">
        <f ca="1">_xlfn.IFNA((VLOOKUP(A5327,'Fats and Greases'!E:F,2,FALSE)), "")</f>
        <v>35</v>
      </c>
      <c r="G5327" s="10">
        <f ca="1">_xlfn.IFNA((VLOOKUP(A5327,'Fats and Greases'!G:H,2,FALSE)), "")</f>
        <v>33.5</v>
      </c>
      <c r="H5327" s="10">
        <f ca="1">_xlfn.IFNA((VLOOKUP(A5327,'Fats and Greases'!I:J,2,FALSE)), "")</f>
        <v>35.25</v>
      </c>
      <c r="I5327" s="10">
        <f ca="1">_xlfn.IFNA((VLOOKUP(A5327,'Fats and Greases'!K:L,2,FALSE)), "")</f>
        <v>36.5</v>
      </c>
      <c r="J5327" s="10">
        <f ca="1">_xlfn.IFNA((VLOOKUP(A5327,'Fats and Greases'!M:N,2,FALSE)), "")</f>
        <v>35</v>
      </c>
      <c r="K5327" s="10">
        <f ca="1">_xlfn.IFNA((VLOOKUP($A5327,'Fats and Greases'!O:P,2,FALSE)), "")</f>
        <v>38</v>
      </c>
      <c r="L5327" s="10">
        <f ca="1">_xlfn.IFNA((VLOOKUP($A5327,'Fats and Greases'!Q:R,2,FALSE)), "")</f>
        <v>34</v>
      </c>
      <c r="M5327" s="10">
        <f ca="1">_xlfn.IFNA((VLOOKUP($A5327,'Fats and Greases'!S:T,2,FALSE)), "")</f>
        <v>35</v>
      </c>
    </row>
    <row r="5328" spans="1:13" x14ac:dyDescent="0.2">
      <c r="A5328" s="18">
        <v>44242</v>
      </c>
      <c r="B5328" s="19">
        <f t="shared" si="166"/>
        <v>2</v>
      </c>
      <c r="C5328" s="19">
        <f t="shared" si="167"/>
        <v>2021</v>
      </c>
      <c r="D5328" s="10" t="str">
        <f ca="1">_xlfn.IFNA((VLOOKUP(A5328,'Fats and Greases'!A:B,2,FALSE)), "")</f>
        <v/>
      </c>
      <c r="E5328" s="10" t="str">
        <f ca="1">_xlfn.IFNA((VLOOKUP(A5328,'Fats and Greases'!C:D,2,FALSE)), "")</f>
        <v/>
      </c>
      <c r="F5328" s="10" t="str">
        <f ca="1">_xlfn.IFNA((VLOOKUP(A5328,'Fats and Greases'!E:F,2,FALSE)), "")</f>
        <v/>
      </c>
      <c r="G5328" s="10" t="str">
        <f ca="1">_xlfn.IFNA((VLOOKUP(A5328,'Fats and Greases'!G:H,2,FALSE)), "")</f>
        <v/>
      </c>
      <c r="H5328" s="10" t="str">
        <f ca="1">_xlfn.IFNA((VLOOKUP(A5328,'Fats and Greases'!I:J,2,FALSE)), "")</f>
        <v/>
      </c>
      <c r="I5328" s="10" t="str">
        <f ca="1">_xlfn.IFNA((VLOOKUP(A5328,'Fats and Greases'!K:L,2,FALSE)), "")</f>
        <v/>
      </c>
      <c r="J5328" s="10" t="str">
        <f ca="1">_xlfn.IFNA((VLOOKUP(A5328,'Fats and Greases'!M:N,2,FALSE)), "")</f>
        <v/>
      </c>
      <c r="K5328" s="10" t="str">
        <f ca="1">_xlfn.IFNA((VLOOKUP($A5328,'Fats and Greases'!O:P,2,FALSE)), "")</f>
        <v/>
      </c>
      <c r="L5328" s="10" t="str">
        <f ca="1">_xlfn.IFNA((VLOOKUP($A5328,'Fats and Greases'!Q:R,2,FALSE)), "")</f>
        <v/>
      </c>
      <c r="M5328" s="10" t="str">
        <f ca="1">_xlfn.IFNA((VLOOKUP($A5328,'Fats and Greases'!S:T,2,FALSE)), "")</f>
        <v/>
      </c>
    </row>
    <row r="5329" spans="1:13" x14ac:dyDescent="0.2">
      <c r="A5329" s="18">
        <v>44243</v>
      </c>
      <c r="B5329" s="19">
        <f t="shared" si="166"/>
        <v>2</v>
      </c>
      <c r="C5329" s="19">
        <f t="shared" si="167"/>
        <v>2021</v>
      </c>
      <c r="D5329" s="10">
        <f ca="1">_xlfn.IFNA((VLOOKUP(A5329,'Fats and Greases'!A:B,2,FALSE)), "")</f>
        <v>34</v>
      </c>
      <c r="E5329" s="10">
        <f ca="1">_xlfn.IFNA((VLOOKUP(A5329,'Fats and Greases'!C:D,2,FALSE)), "")</f>
        <v>35</v>
      </c>
      <c r="F5329" s="10">
        <f ca="1">_xlfn.IFNA((VLOOKUP(A5329,'Fats and Greases'!E:F,2,FALSE)), "")</f>
        <v>35</v>
      </c>
      <c r="G5329" s="10">
        <f ca="1">_xlfn.IFNA((VLOOKUP(A5329,'Fats and Greases'!G:H,2,FALSE)), "")</f>
        <v>33.5</v>
      </c>
      <c r="H5329" s="10">
        <f ca="1">_xlfn.IFNA((VLOOKUP(A5329,'Fats and Greases'!I:J,2,FALSE)), "")</f>
        <v>35.25</v>
      </c>
      <c r="I5329" s="10">
        <f ca="1">_xlfn.IFNA((VLOOKUP(A5329,'Fats and Greases'!K:L,2,FALSE)), "")</f>
        <v>36.5</v>
      </c>
      <c r="J5329" s="10">
        <f ca="1">_xlfn.IFNA((VLOOKUP(A5329,'Fats and Greases'!M:N,2,FALSE)), "")</f>
        <v>35</v>
      </c>
      <c r="K5329" s="10">
        <f ca="1">_xlfn.IFNA((VLOOKUP($A5329,'Fats and Greases'!O:P,2,FALSE)), "")</f>
        <v>38</v>
      </c>
      <c r="L5329" s="10">
        <f ca="1">_xlfn.IFNA((VLOOKUP($A5329,'Fats and Greases'!Q:R,2,FALSE)), "")</f>
        <v>34</v>
      </c>
      <c r="M5329" s="10">
        <f ca="1">_xlfn.IFNA((VLOOKUP($A5329,'Fats and Greases'!S:T,2,FALSE)), "")</f>
        <v>35</v>
      </c>
    </row>
    <row r="5330" spans="1:13" x14ac:dyDescent="0.2">
      <c r="A5330" s="18">
        <v>44244</v>
      </c>
      <c r="B5330" s="19">
        <f t="shared" si="166"/>
        <v>2</v>
      </c>
      <c r="C5330" s="19">
        <f t="shared" si="167"/>
        <v>2021</v>
      </c>
      <c r="D5330" s="10">
        <f ca="1">_xlfn.IFNA((VLOOKUP(A5330,'Fats and Greases'!A:B,2,FALSE)), "")</f>
        <v>34</v>
      </c>
      <c r="E5330" s="10">
        <f ca="1">_xlfn.IFNA((VLOOKUP(A5330,'Fats and Greases'!C:D,2,FALSE)), "")</f>
        <v>35</v>
      </c>
      <c r="F5330" s="10">
        <f ca="1">_xlfn.IFNA((VLOOKUP(A5330,'Fats and Greases'!E:F,2,FALSE)), "")</f>
        <v>35</v>
      </c>
      <c r="G5330" s="10">
        <f ca="1">_xlfn.IFNA((VLOOKUP(A5330,'Fats and Greases'!G:H,2,FALSE)), "")</f>
        <v>33.5</v>
      </c>
      <c r="H5330" s="10">
        <f ca="1">_xlfn.IFNA((VLOOKUP(A5330,'Fats and Greases'!I:J,2,FALSE)), "")</f>
        <v>35.25</v>
      </c>
      <c r="I5330" s="10">
        <f ca="1">_xlfn.IFNA((VLOOKUP(A5330,'Fats and Greases'!K:L,2,FALSE)), "")</f>
        <v>36.5</v>
      </c>
      <c r="J5330" s="10">
        <f ca="1">_xlfn.IFNA((VLOOKUP(A5330,'Fats and Greases'!M:N,2,FALSE)), "")</f>
        <v>35</v>
      </c>
      <c r="K5330" s="10">
        <f ca="1">_xlfn.IFNA((VLOOKUP($A5330,'Fats and Greases'!O:P,2,FALSE)), "")</f>
        <v>38</v>
      </c>
      <c r="L5330" s="10">
        <f ca="1">_xlfn.IFNA((VLOOKUP($A5330,'Fats and Greases'!Q:R,2,FALSE)), "")</f>
        <v>34</v>
      </c>
      <c r="M5330" s="10">
        <f ca="1">_xlfn.IFNA((VLOOKUP($A5330,'Fats and Greases'!S:T,2,FALSE)), "")</f>
        <v>35</v>
      </c>
    </row>
    <row r="5331" spans="1:13" x14ac:dyDescent="0.2">
      <c r="A5331" s="18">
        <v>44245</v>
      </c>
      <c r="B5331" s="19">
        <f t="shared" si="166"/>
        <v>2</v>
      </c>
      <c r="C5331" s="19">
        <f t="shared" si="167"/>
        <v>2021</v>
      </c>
      <c r="D5331" s="10">
        <f ca="1">_xlfn.IFNA((VLOOKUP(A5331,'Fats and Greases'!A:B,2,FALSE)), "")</f>
        <v>34.5</v>
      </c>
      <c r="E5331" s="10">
        <f ca="1">_xlfn.IFNA((VLOOKUP(A5331,'Fats and Greases'!C:D,2,FALSE)), "")</f>
        <v>35.5</v>
      </c>
      <c r="F5331" s="10">
        <f ca="1">_xlfn.IFNA((VLOOKUP(A5331,'Fats and Greases'!E:F,2,FALSE)), "")</f>
        <v>35.75</v>
      </c>
      <c r="G5331" s="10">
        <f ca="1">_xlfn.IFNA((VLOOKUP(A5331,'Fats and Greases'!G:H,2,FALSE)), "")</f>
        <v>33.5</v>
      </c>
      <c r="H5331" s="10">
        <f ca="1">_xlfn.IFNA((VLOOKUP(A5331,'Fats and Greases'!I:J,2,FALSE)), "")</f>
        <v>36.5</v>
      </c>
      <c r="I5331" s="10">
        <f ca="1">_xlfn.IFNA((VLOOKUP(A5331,'Fats and Greases'!K:L,2,FALSE)), "")</f>
        <v>36.5</v>
      </c>
      <c r="J5331" s="10">
        <f ca="1">_xlfn.IFNA((VLOOKUP(A5331,'Fats and Greases'!M:N,2,FALSE)), "")</f>
        <v>35.75</v>
      </c>
      <c r="K5331" s="10">
        <f ca="1">_xlfn.IFNA((VLOOKUP($A5331,'Fats and Greases'!O:P,2,FALSE)), "")</f>
        <v>38</v>
      </c>
      <c r="L5331" s="10">
        <f ca="1">_xlfn.IFNA((VLOOKUP($A5331,'Fats and Greases'!Q:R,2,FALSE)), "")</f>
        <v>35</v>
      </c>
      <c r="M5331" s="10">
        <f ca="1">_xlfn.IFNA((VLOOKUP($A5331,'Fats and Greases'!S:T,2,FALSE)), "")</f>
        <v>35</v>
      </c>
    </row>
    <row r="5332" spans="1:13" x14ac:dyDescent="0.2">
      <c r="A5332" s="18">
        <v>44246</v>
      </c>
      <c r="B5332" s="19">
        <f t="shared" si="166"/>
        <v>2</v>
      </c>
      <c r="C5332" s="19">
        <f t="shared" si="167"/>
        <v>2021</v>
      </c>
      <c r="D5332" s="10">
        <f ca="1">_xlfn.IFNA((VLOOKUP(A5332,'Fats and Greases'!A:B,2,FALSE)), "")</f>
        <v>34.5</v>
      </c>
      <c r="E5332" s="10">
        <f ca="1">_xlfn.IFNA((VLOOKUP(A5332,'Fats and Greases'!C:D,2,FALSE)), "")</f>
        <v>35.5</v>
      </c>
      <c r="F5332" s="10">
        <f ca="1">_xlfn.IFNA((VLOOKUP(A5332,'Fats and Greases'!E:F,2,FALSE)), "")</f>
        <v>35.75</v>
      </c>
      <c r="G5332" s="10">
        <f ca="1">_xlfn.IFNA((VLOOKUP(A5332,'Fats and Greases'!G:H,2,FALSE)), "")</f>
        <v>33.5</v>
      </c>
      <c r="H5332" s="10">
        <f ca="1">_xlfn.IFNA((VLOOKUP(A5332,'Fats and Greases'!I:J,2,FALSE)), "")</f>
        <v>36.5</v>
      </c>
      <c r="I5332" s="10">
        <f ca="1">_xlfn.IFNA((VLOOKUP(A5332,'Fats and Greases'!K:L,2,FALSE)), "")</f>
        <v>36.5</v>
      </c>
      <c r="J5332" s="10">
        <f ca="1">_xlfn.IFNA((VLOOKUP(A5332,'Fats and Greases'!M:N,2,FALSE)), "")</f>
        <v>35.75</v>
      </c>
      <c r="K5332" s="10">
        <f ca="1">_xlfn.IFNA((VLOOKUP($A5332,'Fats and Greases'!O:P,2,FALSE)), "")</f>
        <v>38</v>
      </c>
      <c r="L5332" s="10">
        <f ca="1">_xlfn.IFNA((VLOOKUP($A5332,'Fats and Greases'!Q:R,2,FALSE)), "")</f>
        <v>35</v>
      </c>
      <c r="M5332" s="10">
        <f ca="1">_xlfn.IFNA((VLOOKUP($A5332,'Fats and Greases'!S:T,2,FALSE)), "")</f>
        <v>35</v>
      </c>
    </row>
    <row r="5333" spans="1:13" x14ac:dyDescent="0.2">
      <c r="A5333" s="18">
        <v>44249</v>
      </c>
      <c r="B5333" s="19">
        <f t="shared" si="166"/>
        <v>2</v>
      </c>
      <c r="C5333" s="19">
        <f t="shared" si="167"/>
        <v>2021</v>
      </c>
      <c r="D5333" s="10">
        <f ca="1">_xlfn.IFNA((VLOOKUP(A5333,'Fats and Greases'!A:B,2,FALSE)), "")</f>
        <v>34.5</v>
      </c>
      <c r="E5333" s="10">
        <f ca="1">_xlfn.IFNA((VLOOKUP(A5333,'Fats and Greases'!C:D,2,FALSE)), "")</f>
        <v>35.5</v>
      </c>
      <c r="F5333" s="10">
        <f ca="1">_xlfn.IFNA((VLOOKUP(A5333,'Fats and Greases'!E:F,2,FALSE)), "")</f>
        <v>35.75</v>
      </c>
      <c r="G5333" s="10">
        <f ca="1">_xlfn.IFNA((VLOOKUP(A5333,'Fats and Greases'!G:H,2,FALSE)), "")</f>
        <v>33.5</v>
      </c>
      <c r="H5333" s="10">
        <f ca="1">_xlfn.IFNA((VLOOKUP(A5333,'Fats and Greases'!I:J,2,FALSE)), "")</f>
        <v>36.5</v>
      </c>
      <c r="I5333" s="10">
        <f ca="1">_xlfn.IFNA((VLOOKUP(A5333,'Fats and Greases'!K:L,2,FALSE)), "")</f>
        <v>36.5</v>
      </c>
      <c r="J5333" s="10">
        <f ca="1">_xlfn.IFNA((VLOOKUP(A5333,'Fats and Greases'!M:N,2,FALSE)), "")</f>
        <v>35.75</v>
      </c>
      <c r="K5333" s="10">
        <f ca="1">_xlfn.IFNA((VLOOKUP($A5333,'Fats and Greases'!O:P,2,FALSE)), "")</f>
        <v>38</v>
      </c>
      <c r="L5333" s="10">
        <f ca="1">_xlfn.IFNA((VLOOKUP($A5333,'Fats and Greases'!Q:R,2,FALSE)), "")</f>
        <v>35</v>
      </c>
      <c r="M5333" s="10">
        <f ca="1">_xlfn.IFNA((VLOOKUP($A5333,'Fats and Greases'!S:T,2,FALSE)), "")</f>
        <v>35</v>
      </c>
    </row>
    <row r="5334" spans="1:13" x14ac:dyDescent="0.2">
      <c r="A5334" s="18">
        <v>44250</v>
      </c>
      <c r="B5334" s="19">
        <f t="shared" si="166"/>
        <v>2</v>
      </c>
      <c r="C5334" s="19">
        <f t="shared" si="167"/>
        <v>2021</v>
      </c>
      <c r="D5334" s="10">
        <f ca="1">_xlfn.IFNA((VLOOKUP(A5334,'Fats and Greases'!A:B,2,FALSE)), "")</f>
        <v>35.5</v>
      </c>
      <c r="E5334" s="10">
        <f ca="1">_xlfn.IFNA((VLOOKUP(A5334,'Fats and Greases'!C:D,2,FALSE)), "")</f>
        <v>36.25</v>
      </c>
      <c r="F5334" s="10">
        <f ca="1">_xlfn.IFNA((VLOOKUP(A5334,'Fats and Greases'!E:F,2,FALSE)), "")</f>
        <v>35.75</v>
      </c>
      <c r="G5334" s="10">
        <f ca="1">_xlfn.IFNA((VLOOKUP(A5334,'Fats and Greases'!G:H,2,FALSE)), "")</f>
        <v>35</v>
      </c>
      <c r="H5334" s="10">
        <f ca="1">_xlfn.IFNA((VLOOKUP(A5334,'Fats and Greases'!I:J,2,FALSE)), "")</f>
        <v>36.5</v>
      </c>
      <c r="I5334" s="10">
        <f ca="1">_xlfn.IFNA((VLOOKUP(A5334,'Fats and Greases'!K:L,2,FALSE)), "")</f>
        <v>37.5</v>
      </c>
      <c r="J5334" s="10">
        <f ca="1">_xlfn.IFNA((VLOOKUP(A5334,'Fats and Greases'!M:N,2,FALSE)), "")</f>
        <v>35.75</v>
      </c>
      <c r="K5334" s="10">
        <f ca="1">_xlfn.IFNA((VLOOKUP($A5334,'Fats and Greases'!O:P,2,FALSE)), "")</f>
        <v>39.5</v>
      </c>
      <c r="L5334" s="10">
        <f ca="1">_xlfn.IFNA((VLOOKUP($A5334,'Fats and Greases'!Q:R,2,FALSE)), "")</f>
        <v>35</v>
      </c>
      <c r="M5334" s="10">
        <f ca="1">_xlfn.IFNA((VLOOKUP($A5334,'Fats and Greases'!S:T,2,FALSE)), "")</f>
        <v>36</v>
      </c>
    </row>
    <row r="5335" spans="1:13" x14ac:dyDescent="0.2">
      <c r="A5335" s="18">
        <v>44251</v>
      </c>
      <c r="B5335" s="19">
        <f t="shared" si="166"/>
        <v>2</v>
      </c>
      <c r="C5335" s="19">
        <f t="shared" si="167"/>
        <v>2021</v>
      </c>
      <c r="D5335" s="10">
        <f ca="1">_xlfn.IFNA((VLOOKUP(A5335,'Fats and Greases'!A:B,2,FALSE)), "")</f>
        <v>35.75</v>
      </c>
      <c r="E5335" s="10">
        <f ca="1">_xlfn.IFNA((VLOOKUP(A5335,'Fats and Greases'!C:D,2,FALSE)), "")</f>
        <v>36.5</v>
      </c>
      <c r="F5335" s="10">
        <f ca="1">_xlfn.IFNA((VLOOKUP(A5335,'Fats and Greases'!E:F,2,FALSE)), "")</f>
        <v>36.5</v>
      </c>
      <c r="G5335" s="10">
        <f ca="1">_xlfn.IFNA((VLOOKUP(A5335,'Fats and Greases'!G:H,2,FALSE)), "")</f>
        <v>35.5</v>
      </c>
      <c r="H5335" s="10">
        <f ca="1">_xlfn.IFNA((VLOOKUP(A5335,'Fats and Greases'!I:J,2,FALSE)), "")</f>
        <v>37.5</v>
      </c>
      <c r="I5335" s="10">
        <f ca="1">_xlfn.IFNA((VLOOKUP(A5335,'Fats and Greases'!K:L,2,FALSE)), "")</f>
        <v>37.5</v>
      </c>
      <c r="J5335" s="10">
        <f ca="1">_xlfn.IFNA((VLOOKUP(A5335,'Fats and Greases'!M:N,2,FALSE)), "")</f>
        <v>36.5</v>
      </c>
      <c r="K5335" s="10">
        <f ca="1">_xlfn.IFNA((VLOOKUP($A5335,'Fats and Greases'!O:P,2,FALSE)), "")</f>
        <v>40.5</v>
      </c>
      <c r="L5335" s="10">
        <f ca="1">_xlfn.IFNA((VLOOKUP($A5335,'Fats and Greases'!Q:R,2,FALSE)), "")</f>
        <v>35.5</v>
      </c>
      <c r="M5335" s="10">
        <f ca="1">_xlfn.IFNA((VLOOKUP($A5335,'Fats and Greases'!S:T,2,FALSE)), "")</f>
        <v>36</v>
      </c>
    </row>
    <row r="5336" spans="1:13" x14ac:dyDescent="0.2">
      <c r="A5336" s="18">
        <v>44252</v>
      </c>
      <c r="B5336" s="19">
        <f t="shared" si="166"/>
        <v>2</v>
      </c>
      <c r="C5336" s="19">
        <f t="shared" si="167"/>
        <v>2021</v>
      </c>
      <c r="D5336" s="10">
        <f ca="1">_xlfn.IFNA((VLOOKUP(A5336,'Fats and Greases'!A:B,2,FALSE)), "")</f>
        <v>35.75</v>
      </c>
      <c r="E5336" s="10">
        <f ca="1">_xlfn.IFNA((VLOOKUP(A5336,'Fats and Greases'!C:D,2,FALSE)), "")</f>
        <v>36.5</v>
      </c>
      <c r="F5336" s="10">
        <f ca="1">_xlfn.IFNA((VLOOKUP(A5336,'Fats and Greases'!E:F,2,FALSE)), "")</f>
        <v>36.5</v>
      </c>
      <c r="G5336" s="10">
        <f ca="1">_xlfn.IFNA((VLOOKUP(A5336,'Fats and Greases'!G:H,2,FALSE)), "")</f>
        <v>35.5</v>
      </c>
      <c r="H5336" s="10">
        <f ca="1">_xlfn.IFNA((VLOOKUP(A5336,'Fats and Greases'!I:J,2,FALSE)), "")</f>
        <v>37.5</v>
      </c>
      <c r="I5336" s="10">
        <f ca="1">_xlfn.IFNA((VLOOKUP(A5336,'Fats and Greases'!K:L,2,FALSE)), "")</f>
        <v>37.5</v>
      </c>
      <c r="J5336" s="10">
        <f ca="1">_xlfn.IFNA((VLOOKUP(A5336,'Fats and Greases'!M:N,2,FALSE)), "")</f>
        <v>36.5</v>
      </c>
      <c r="K5336" s="10">
        <f ca="1">_xlfn.IFNA((VLOOKUP($A5336,'Fats and Greases'!O:P,2,FALSE)), "")</f>
        <v>40.5</v>
      </c>
      <c r="L5336" s="10">
        <f ca="1">_xlfn.IFNA((VLOOKUP($A5336,'Fats and Greases'!Q:R,2,FALSE)), "")</f>
        <v>35.5</v>
      </c>
      <c r="M5336" s="10">
        <f ca="1">_xlfn.IFNA((VLOOKUP($A5336,'Fats and Greases'!S:T,2,FALSE)), "")</f>
        <v>36</v>
      </c>
    </row>
    <row r="5337" spans="1:13" x14ac:dyDescent="0.2">
      <c r="A5337" s="18">
        <v>44253</v>
      </c>
      <c r="B5337" s="19">
        <f t="shared" si="166"/>
        <v>2</v>
      </c>
      <c r="C5337" s="19">
        <f t="shared" si="167"/>
        <v>2021</v>
      </c>
      <c r="D5337" s="10">
        <f ca="1">_xlfn.IFNA((VLOOKUP(A5337,'Fats and Greases'!A:B,2,FALSE)), "")</f>
        <v>35.75</v>
      </c>
      <c r="E5337" s="10">
        <f ca="1">_xlfn.IFNA((VLOOKUP(A5337,'Fats and Greases'!C:D,2,FALSE)), "")</f>
        <v>36.5</v>
      </c>
      <c r="F5337" s="10">
        <f ca="1">_xlfn.IFNA((VLOOKUP(A5337,'Fats and Greases'!E:F,2,FALSE)), "")</f>
        <v>36.5</v>
      </c>
      <c r="G5337" s="10">
        <f ca="1">_xlfn.IFNA((VLOOKUP(A5337,'Fats and Greases'!G:H,2,FALSE)), "")</f>
        <v>35.5</v>
      </c>
      <c r="H5337" s="10">
        <f ca="1">_xlfn.IFNA((VLOOKUP(A5337,'Fats and Greases'!I:J,2,FALSE)), "")</f>
        <v>37.5</v>
      </c>
      <c r="I5337" s="10">
        <f ca="1">_xlfn.IFNA((VLOOKUP(A5337,'Fats and Greases'!K:L,2,FALSE)), "")</f>
        <v>37.5</v>
      </c>
      <c r="J5337" s="10">
        <f ca="1">_xlfn.IFNA((VLOOKUP(A5337,'Fats and Greases'!M:N,2,FALSE)), "")</f>
        <v>36.5</v>
      </c>
      <c r="K5337" s="10">
        <f ca="1">_xlfn.IFNA((VLOOKUP($A5337,'Fats and Greases'!O:P,2,FALSE)), "")</f>
        <v>40.5</v>
      </c>
      <c r="L5337" s="10">
        <f ca="1">_xlfn.IFNA((VLOOKUP($A5337,'Fats and Greases'!Q:R,2,FALSE)), "")</f>
        <v>35.5</v>
      </c>
      <c r="M5337" s="10">
        <f ca="1">_xlfn.IFNA((VLOOKUP($A5337,'Fats and Greases'!S:T,2,FALSE)), "")</f>
        <v>36</v>
      </c>
    </row>
    <row r="5338" spans="1:13" x14ac:dyDescent="0.2">
      <c r="A5338" s="18">
        <v>44256</v>
      </c>
      <c r="B5338" s="19">
        <f t="shared" si="166"/>
        <v>3</v>
      </c>
      <c r="C5338" s="19">
        <f t="shared" si="167"/>
        <v>2021</v>
      </c>
      <c r="D5338" s="10">
        <f ca="1">_xlfn.IFNA((VLOOKUP(A5338,'Fats and Greases'!A:B,2,FALSE)), "")</f>
        <v>35.75</v>
      </c>
      <c r="E5338" s="10">
        <f ca="1">_xlfn.IFNA((VLOOKUP(A5338,'Fats and Greases'!C:D,2,FALSE)), "")</f>
        <v>36.5</v>
      </c>
      <c r="F5338" s="10">
        <f ca="1">_xlfn.IFNA((VLOOKUP(A5338,'Fats and Greases'!E:F,2,FALSE)), "")</f>
        <v>36.5</v>
      </c>
      <c r="G5338" s="10">
        <f ca="1">_xlfn.IFNA((VLOOKUP(A5338,'Fats and Greases'!G:H,2,FALSE)), "")</f>
        <v>35.5</v>
      </c>
      <c r="H5338" s="10">
        <f ca="1">_xlfn.IFNA((VLOOKUP(A5338,'Fats and Greases'!I:J,2,FALSE)), "")</f>
        <v>37.5</v>
      </c>
      <c r="I5338" s="10">
        <f ca="1">_xlfn.IFNA((VLOOKUP(A5338,'Fats and Greases'!K:L,2,FALSE)), "")</f>
        <v>37.5</v>
      </c>
      <c r="J5338" s="10">
        <f ca="1">_xlfn.IFNA((VLOOKUP(A5338,'Fats and Greases'!M:N,2,FALSE)), "")</f>
        <v>36.5</v>
      </c>
      <c r="K5338" s="10">
        <f ca="1">_xlfn.IFNA((VLOOKUP($A5338,'Fats and Greases'!O:P,2,FALSE)), "")</f>
        <v>40.5</v>
      </c>
      <c r="L5338" s="10">
        <f ca="1">_xlfn.IFNA((VLOOKUP($A5338,'Fats and Greases'!Q:R,2,FALSE)), "")</f>
        <v>35.5</v>
      </c>
      <c r="M5338" s="10">
        <f ca="1">_xlfn.IFNA((VLOOKUP($A5338,'Fats and Greases'!S:T,2,FALSE)), "")</f>
        <v>36</v>
      </c>
    </row>
    <row r="5339" spans="1:13" x14ac:dyDescent="0.2">
      <c r="A5339" s="18">
        <v>44257</v>
      </c>
      <c r="B5339" s="19">
        <f t="shared" si="166"/>
        <v>3</v>
      </c>
      <c r="C5339" s="19">
        <f t="shared" si="167"/>
        <v>2021</v>
      </c>
      <c r="D5339" s="10">
        <f ca="1">_xlfn.IFNA((VLOOKUP(A5339,'Fats and Greases'!A:B,2,FALSE)), "")</f>
        <v>36.5</v>
      </c>
      <c r="E5339" s="10">
        <f ca="1">_xlfn.IFNA((VLOOKUP(A5339,'Fats and Greases'!C:D,2,FALSE)), "")</f>
        <v>37.5</v>
      </c>
      <c r="F5339" s="10">
        <f ca="1">_xlfn.IFNA((VLOOKUP(A5339,'Fats and Greases'!E:F,2,FALSE)), "")</f>
        <v>36.5</v>
      </c>
      <c r="G5339" s="10">
        <f ca="1">_xlfn.IFNA((VLOOKUP(A5339,'Fats and Greases'!G:H,2,FALSE)), "")</f>
        <v>36.5</v>
      </c>
      <c r="H5339" s="10">
        <f ca="1">_xlfn.IFNA((VLOOKUP(A5339,'Fats and Greases'!I:J,2,FALSE)), "")</f>
        <v>37.5</v>
      </c>
      <c r="I5339" s="10">
        <f ca="1">_xlfn.IFNA((VLOOKUP(A5339,'Fats and Greases'!K:L,2,FALSE)), "")</f>
        <v>38.5</v>
      </c>
      <c r="J5339" s="10">
        <f ca="1">_xlfn.IFNA((VLOOKUP(A5339,'Fats and Greases'!M:N,2,FALSE)), "")</f>
        <v>36.5</v>
      </c>
      <c r="K5339" s="10">
        <f ca="1">_xlfn.IFNA((VLOOKUP($A5339,'Fats and Greases'!O:P,2,FALSE)), "")</f>
        <v>42</v>
      </c>
      <c r="L5339" s="10">
        <f ca="1">_xlfn.IFNA((VLOOKUP($A5339,'Fats and Greases'!Q:R,2,FALSE)), "")</f>
        <v>36.5</v>
      </c>
      <c r="M5339" s="10">
        <f ca="1">_xlfn.IFNA((VLOOKUP($A5339,'Fats and Greases'!S:T,2,FALSE)), "")</f>
        <v>37</v>
      </c>
    </row>
    <row r="5340" spans="1:13" x14ac:dyDescent="0.2">
      <c r="A5340" s="18">
        <v>44258</v>
      </c>
      <c r="B5340" s="19">
        <f t="shared" si="166"/>
        <v>3</v>
      </c>
      <c r="C5340" s="19">
        <f t="shared" si="167"/>
        <v>2021</v>
      </c>
      <c r="D5340" s="10">
        <f ca="1">_xlfn.IFNA((VLOOKUP(A5340,'Fats and Greases'!A:B,2,FALSE)), "")</f>
        <v>36.5</v>
      </c>
      <c r="E5340" s="10">
        <f ca="1">_xlfn.IFNA((VLOOKUP(A5340,'Fats and Greases'!C:D,2,FALSE)), "")</f>
        <v>37.5</v>
      </c>
      <c r="F5340" s="10">
        <f ca="1">_xlfn.IFNA((VLOOKUP(A5340,'Fats and Greases'!E:F,2,FALSE)), "")</f>
        <v>36.5</v>
      </c>
      <c r="G5340" s="10">
        <f ca="1">_xlfn.IFNA((VLOOKUP(A5340,'Fats and Greases'!G:H,2,FALSE)), "")</f>
        <v>37.5</v>
      </c>
      <c r="H5340" s="10">
        <f ca="1">_xlfn.IFNA((VLOOKUP(A5340,'Fats and Greases'!I:J,2,FALSE)), "")</f>
        <v>37.5</v>
      </c>
      <c r="I5340" s="10">
        <f ca="1">_xlfn.IFNA((VLOOKUP(A5340,'Fats and Greases'!K:L,2,FALSE)), "")</f>
        <v>38.5</v>
      </c>
      <c r="J5340" s="10">
        <f ca="1">_xlfn.IFNA((VLOOKUP(A5340,'Fats and Greases'!M:N,2,FALSE)), "")</f>
        <v>36.5</v>
      </c>
      <c r="K5340" s="10">
        <f ca="1">_xlfn.IFNA((VLOOKUP($A5340,'Fats and Greases'!O:P,2,FALSE)), "")</f>
        <v>42</v>
      </c>
      <c r="L5340" s="10">
        <f ca="1">_xlfn.IFNA((VLOOKUP($A5340,'Fats and Greases'!Q:R,2,FALSE)), "")</f>
        <v>36.5</v>
      </c>
      <c r="M5340" s="10">
        <f ca="1">_xlfn.IFNA((VLOOKUP($A5340,'Fats and Greases'!S:T,2,FALSE)), "")</f>
        <v>38.5</v>
      </c>
    </row>
    <row r="5341" spans="1:13" x14ac:dyDescent="0.2">
      <c r="A5341" s="18">
        <v>44259</v>
      </c>
      <c r="B5341" s="19">
        <f t="shared" si="166"/>
        <v>3</v>
      </c>
      <c r="C5341" s="19">
        <f t="shared" si="167"/>
        <v>2021</v>
      </c>
      <c r="D5341" s="10">
        <f ca="1">_xlfn.IFNA((VLOOKUP(A5341,'Fats and Greases'!A:B,2,FALSE)), "")</f>
        <v>36.5</v>
      </c>
      <c r="E5341" s="10">
        <f ca="1">_xlfn.IFNA((VLOOKUP(A5341,'Fats and Greases'!C:D,2,FALSE)), "")</f>
        <v>37.5</v>
      </c>
      <c r="F5341" s="10">
        <f ca="1">_xlfn.IFNA((VLOOKUP(A5341,'Fats and Greases'!E:F,2,FALSE)), "")</f>
        <v>37.75</v>
      </c>
      <c r="G5341" s="10">
        <f ca="1">_xlfn.IFNA((VLOOKUP(A5341,'Fats and Greases'!G:H,2,FALSE)), "")</f>
        <v>37.5</v>
      </c>
      <c r="H5341" s="10">
        <f ca="1">_xlfn.IFNA((VLOOKUP(A5341,'Fats and Greases'!I:J,2,FALSE)), "")</f>
        <v>38.25</v>
      </c>
      <c r="I5341" s="10">
        <f ca="1">_xlfn.IFNA((VLOOKUP(A5341,'Fats and Greases'!K:L,2,FALSE)), "")</f>
        <v>38.5</v>
      </c>
      <c r="J5341" s="10">
        <f ca="1">_xlfn.IFNA((VLOOKUP(A5341,'Fats and Greases'!M:N,2,FALSE)), "")</f>
        <v>37.75</v>
      </c>
      <c r="K5341" s="10">
        <f ca="1">_xlfn.IFNA((VLOOKUP($A5341,'Fats and Greases'!O:P,2,FALSE)), "")</f>
        <v>42</v>
      </c>
      <c r="L5341" s="10">
        <f ca="1">_xlfn.IFNA((VLOOKUP($A5341,'Fats and Greases'!Q:R,2,FALSE)), "")</f>
        <v>37.5</v>
      </c>
      <c r="M5341" s="10">
        <f ca="1">_xlfn.IFNA((VLOOKUP($A5341,'Fats and Greases'!S:T,2,FALSE)), "")</f>
        <v>38.5</v>
      </c>
    </row>
    <row r="5342" spans="1:13" x14ac:dyDescent="0.2">
      <c r="A5342" s="18">
        <v>44260</v>
      </c>
      <c r="B5342" s="19">
        <f t="shared" si="166"/>
        <v>3</v>
      </c>
      <c r="C5342" s="19">
        <f t="shared" si="167"/>
        <v>2021</v>
      </c>
      <c r="D5342" s="10">
        <f ca="1">_xlfn.IFNA((VLOOKUP(A5342,'Fats and Greases'!A:B,2,FALSE)), "")</f>
        <v>36.5</v>
      </c>
      <c r="E5342" s="10">
        <f ca="1">_xlfn.IFNA((VLOOKUP(A5342,'Fats and Greases'!C:D,2,FALSE)), "")</f>
        <v>37.5</v>
      </c>
      <c r="F5342" s="10">
        <f ca="1">_xlfn.IFNA((VLOOKUP(A5342,'Fats and Greases'!E:F,2,FALSE)), "")</f>
        <v>37.75</v>
      </c>
      <c r="G5342" s="10">
        <f ca="1">_xlfn.IFNA((VLOOKUP(A5342,'Fats and Greases'!G:H,2,FALSE)), "")</f>
        <v>37.5</v>
      </c>
      <c r="H5342" s="10">
        <f ca="1">_xlfn.IFNA((VLOOKUP(A5342,'Fats and Greases'!I:J,2,FALSE)), "")</f>
        <v>38.25</v>
      </c>
      <c r="I5342" s="10">
        <f ca="1">_xlfn.IFNA((VLOOKUP(A5342,'Fats and Greases'!K:L,2,FALSE)), "")</f>
        <v>38.5</v>
      </c>
      <c r="J5342" s="10">
        <f ca="1">_xlfn.IFNA((VLOOKUP(A5342,'Fats and Greases'!M:N,2,FALSE)), "")</f>
        <v>37.75</v>
      </c>
      <c r="K5342" s="10">
        <f ca="1">_xlfn.IFNA((VLOOKUP($A5342,'Fats and Greases'!O:P,2,FALSE)), "")</f>
        <v>42</v>
      </c>
      <c r="L5342" s="10">
        <f ca="1">_xlfn.IFNA((VLOOKUP($A5342,'Fats and Greases'!Q:R,2,FALSE)), "")</f>
        <v>37.5</v>
      </c>
      <c r="M5342" s="10">
        <f ca="1">_xlfn.IFNA((VLOOKUP($A5342,'Fats and Greases'!S:T,2,FALSE)), "")</f>
        <v>38.5</v>
      </c>
    </row>
    <row r="5343" spans="1:13" x14ac:dyDescent="0.2">
      <c r="A5343" s="18">
        <v>44263</v>
      </c>
      <c r="B5343" s="19">
        <f t="shared" si="166"/>
        <v>3</v>
      </c>
      <c r="C5343" s="19">
        <f t="shared" si="167"/>
        <v>2021</v>
      </c>
      <c r="D5343" s="10">
        <f ca="1">_xlfn.IFNA((VLOOKUP(A5343,'Fats and Greases'!A:B,2,FALSE)), "")</f>
        <v>36.5</v>
      </c>
      <c r="E5343" s="10">
        <f ca="1">_xlfn.IFNA((VLOOKUP(A5343,'Fats and Greases'!C:D,2,FALSE)), "")</f>
        <v>37.5</v>
      </c>
      <c r="F5343" s="10">
        <f ca="1">_xlfn.IFNA((VLOOKUP(A5343,'Fats and Greases'!E:F,2,FALSE)), "")</f>
        <v>37.75</v>
      </c>
      <c r="G5343" s="10">
        <f ca="1">_xlfn.IFNA((VLOOKUP(A5343,'Fats and Greases'!G:H,2,FALSE)), "")</f>
        <v>37.5</v>
      </c>
      <c r="H5343" s="10">
        <f ca="1">_xlfn.IFNA((VLOOKUP(A5343,'Fats and Greases'!I:J,2,FALSE)), "")</f>
        <v>38.25</v>
      </c>
      <c r="I5343" s="10">
        <f ca="1">_xlfn.IFNA((VLOOKUP(A5343,'Fats and Greases'!K:L,2,FALSE)), "")</f>
        <v>38.5</v>
      </c>
      <c r="J5343" s="10">
        <f ca="1">_xlfn.IFNA((VLOOKUP(A5343,'Fats and Greases'!M:N,2,FALSE)), "")</f>
        <v>37.75</v>
      </c>
      <c r="K5343" s="10">
        <f ca="1">_xlfn.IFNA((VLOOKUP($A5343,'Fats and Greases'!O:P,2,FALSE)), "")</f>
        <v>42</v>
      </c>
      <c r="L5343" s="10">
        <f ca="1">_xlfn.IFNA((VLOOKUP($A5343,'Fats and Greases'!Q:R,2,FALSE)), "")</f>
        <v>37.5</v>
      </c>
      <c r="M5343" s="10">
        <f ca="1">_xlfn.IFNA((VLOOKUP($A5343,'Fats and Greases'!S:T,2,FALSE)), "")</f>
        <v>38.5</v>
      </c>
    </row>
    <row r="5344" spans="1:13" x14ac:dyDescent="0.2">
      <c r="A5344" s="18">
        <v>44264</v>
      </c>
      <c r="B5344" s="19">
        <f t="shared" si="166"/>
        <v>3</v>
      </c>
      <c r="C5344" s="19">
        <f t="shared" si="167"/>
        <v>2021</v>
      </c>
      <c r="D5344" s="10">
        <f ca="1">_xlfn.IFNA((VLOOKUP(A5344,'Fats and Greases'!A:B,2,FALSE)), "")</f>
        <v>37.5</v>
      </c>
      <c r="E5344" s="10">
        <f ca="1">_xlfn.IFNA((VLOOKUP(A5344,'Fats and Greases'!C:D,2,FALSE)), "")</f>
        <v>38.5</v>
      </c>
      <c r="F5344" s="10">
        <f ca="1">_xlfn.IFNA((VLOOKUP(A5344,'Fats and Greases'!E:F,2,FALSE)), "")</f>
        <v>38</v>
      </c>
      <c r="G5344" s="10">
        <f ca="1">_xlfn.IFNA((VLOOKUP(A5344,'Fats and Greases'!G:H,2,FALSE)), "")</f>
        <v>38.5</v>
      </c>
      <c r="H5344" s="10">
        <f ca="1">_xlfn.IFNA((VLOOKUP(A5344,'Fats and Greases'!I:J,2,FALSE)), "")</f>
        <v>38.25</v>
      </c>
      <c r="I5344" s="10">
        <f ca="1">_xlfn.IFNA((VLOOKUP(A5344,'Fats and Greases'!K:L,2,FALSE)), "")</f>
        <v>39.5</v>
      </c>
      <c r="J5344" s="10">
        <f ca="1">_xlfn.IFNA((VLOOKUP(A5344,'Fats and Greases'!M:N,2,FALSE)), "")</f>
        <v>38</v>
      </c>
      <c r="K5344" s="10">
        <f ca="1">_xlfn.IFNA((VLOOKUP($A5344,'Fats and Greases'!O:P,2,FALSE)), "")</f>
        <v>43</v>
      </c>
      <c r="L5344" s="10">
        <f ca="1">_xlfn.IFNA((VLOOKUP($A5344,'Fats and Greases'!Q:R,2,FALSE)), "")</f>
        <v>37.5</v>
      </c>
      <c r="M5344" s="10">
        <f ca="1">_xlfn.IFNA((VLOOKUP($A5344,'Fats and Greases'!S:T,2,FALSE)), "")</f>
        <v>38.5</v>
      </c>
    </row>
    <row r="5345" spans="1:13" x14ac:dyDescent="0.2">
      <c r="A5345" s="18">
        <v>44265</v>
      </c>
      <c r="B5345" s="19">
        <f t="shared" si="166"/>
        <v>3</v>
      </c>
      <c r="C5345" s="19">
        <f t="shared" si="167"/>
        <v>2021</v>
      </c>
      <c r="D5345" s="10">
        <f ca="1">_xlfn.IFNA((VLOOKUP(A5345,'Fats and Greases'!A:B,2,FALSE)), "")</f>
        <v>38</v>
      </c>
      <c r="E5345" s="10">
        <f ca="1">_xlfn.IFNA((VLOOKUP(A5345,'Fats and Greases'!C:D,2,FALSE)), "")</f>
        <v>39</v>
      </c>
      <c r="F5345" s="10">
        <f ca="1">_xlfn.IFNA((VLOOKUP(A5345,'Fats and Greases'!E:F,2,FALSE)), "")</f>
        <v>38.25</v>
      </c>
      <c r="G5345" s="10">
        <f ca="1">_xlfn.IFNA((VLOOKUP(A5345,'Fats and Greases'!G:H,2,FALSE)), "")</f>
        <v>39.5</v>
      </c>
      <c r="H5345" s="10">
        <f ca="1">_xlfn.IFNA((VLOOKUP(A5345,'Fats and Greases'!I:J,2,FALSE)), "")</f>
        <v>38.75</v>
      </c>
      <c r="I5345" s="10">
        <f ca="1">_xlfn.IFNA((VLOOKUP(A5345,'Fats and Greases'!K:L,2,FALSE)), "")</f>
        <v>40.5</v>
      </c>
      <c r="J5345" s="10">
        <f ca="1">_xlfn.IFNA((VLOOKUP(A5345,'Fats and Greases'!M:N,2,FALSE)), "")</f>
        <v>38.25</v>
      </c>
      <c r="K5345" s="10">
        <f ca="1">_xlfn.IFNA((VLOOKUP($A5345,'Fats and Greases'!O:P,2,FALSE)), "")</f>
        <v>44</v>
      </c>
      <c r="L5345" s="10">
        <f ca="1">_xlfn.IFNA((VLOOKUP($A5345,'Fats and Greases'!Q:R,2,FALSE)), "")</f>
        <v>37.5</v>
      </c>
      <c r="M5345" s="10">
        <f ca="1">_xlfn.IFNA((VLOOKUP($A5345,'Fats and Greases'!S:T,2,FALSE)), "")</f>
        <v>40.25</v>
      </c>
    </row>
    <row r="5346" spans="1:13" x14ac:dyDescent="0.2">
      <c r="A5346" s="18">
        <v>44266</v>
      </c>
      <c r="B5346" s="19">
        <f t="shared" si="166"/>
        <v>3</v>
      </c>
      <c r="C5346" s="19">
        <f t="shared" si="167"/>
        <v>2021</v>
      </c>
      <c r="D5346" s="10">
        <f ca="1">_xlfn.IFNA((VLOOKUP(A5346,'Fats and Greases'!A:B,2,FALSE)), "")</f>
        <v>38</v>
      </c>
      <c r="E5346" s="10">
        <f ca="1">_xlfn.IFNA((VLOOKUP(A5346,'Fats and Greases'!C:D,2,FALSE)), "")</f>
        <v>39</v>
      </c>
      <c r="F5346" s="10">
        <f ca="1">_xlfn.IFNA((VLOOKUP(A5346,'Fats and Greases'!E:F,2,FALSE)), "")</f>
        <v>39.5</v>
      </c>
      <c r="G5346" s="10">
        <f ca="1">_xlfn.IFNA((VLOOKUP(A5346,'Fats and Greases'!G:H,2,FALSE)), "")</f>
        <v>39.5</v>
      </c>
      <c r="H5346" s="10">
        <f ca="1">_xlfn.IFNA((VLOOKUP(A5346,'Fats and Greases'!I:J,2,FALSE)), "")</f>
        <v>40.25</v>
      </c>
      <c r="I5346" s="10">
        <f ca="1">_xlfn.IFNA((VLOOKUP(A5346,'Fats and Greases'!K:L,2,FALSE)), "")</f>
        <v>40.5</v>
      </c>
      <c r="J5346" s="10">
        <f ca="1">_xlfn.IFNA((VLOOKUP(A5346,'Fats and Greases'!M:N,2,FALSE)), "")</f>
        <v>39.5</v>
      </c>
      <c r="K5346" s="10">
        <f ca="1">_xlfn.IFNA((VLOOKUP($A5346,'Fats and Greases'!O:P,2,FALSE)), "")</f>
        <v>44</v>
      </c>
      <c r="L5346" s="10">
        <f ca="1">_xlfn.IFNA((VLOOKUP($A5346,'Fats and Greases'!Q:R,2,FALSE)), "")</f>
        <v>38.5</v>
      </c>
      <c r="M5346" s="10">
        <f ca="1">_xlfn.IFNA((VLOOKUP($A5346,'Fats and Greases'!S:T,2,FALSE)), "")</f>
        <v>40.25</v>
      </c>
    </row>
    <row r="5347" spans="1:13" x14ac:dyDescent="0.2">
      <c r="A5347" s="18">
        <v>44267</v>
      </c>
      <c r="B5347" s="19">
        <f t="shared" si="166"/>
        <v>3</v>
      </c>
      <c r="C5347" s="19">
        <f t="shared" si="167"/>
        <v>2021</v>
      </c>
      <c r="D5347" s="10">
        <f ca="1">_xlfn.IFNA((VLOOKUP(A5347,'Fats and Greases'!A:B,2,FALSE)), "")</f>
        <v>38</v>
      </c>
      <c r="E5347" s="10">
        <f ca="1">_xlfn.IFNA((VLOOKUP(A5347,'Fats and Greases'!C:D,2,FALSE)), "")</f>
        <v>39</v>
      </c>
      <c r="F5347" s="10">
        <f ca="1">_xlfn.IFNA((VLOOKUP(A5347,'Fats and Greases'!E:F,2,FALSE)), "")</f>
        <v>39.5</v>
      </c>
      <c r="G5347" s="10">
        <f ca="1">_xlfn.IFNA((VLOOKUP(A5347,'Fats and Greases'!G:H,2,FALSE)), "")</f>
        <v>39.5</v>
      </c>
      <c r="H5347" s="10">
        <f ca="1">_xlfn.IFNA((VLOOKUP(A5347,'Fats and Greases'!I:J,2,FALSE)), "")</f>
        <v>40.25</v>
      </c>
      <c r="I5347" s="10">
        <f ca="1">_xlfn.IFNA((VLOOKUP(A5347,'Fats and Greases'!K:L,2,FALSE)), "")</f>
        <v>40.5</v>
      </c>
      <c r="J5347" s="10">
        <f ca="1">_xlfn.IFNA((VLOOKUP(A5347,'Fats and Greases'!M:N,2,FALSE)), "")</f>
        <v>39.5</v>
      </c>
      <c r="K5347" s="10">
        <f ca="1">_xlfn.IFNA((VLOOKUP($A5347,'Fats and Greases'!O:P,2,FALSE)), "")</f>
        <v>44</v>
      </c>
      <c r="L5347" s="10">
        <f ca="1">_xlfn.IFNA((VLOOKUP($A5347,'Fats and Greases'!Q:R,2,FALSE)), "")</f>
        <v>38.5</v>
      </c>
      <c r="M5347" s="10">
        <f ca="1">_xlfn.IFNA((VLOOKUP($A5347,'Fats and Greases'!S:T,2,FALSE)), "")</f>
        <v>40.25</v>
      </c>
    </row>
    <row r="5348" spans="1:13" x14ac:dyDescent="0.2">
      <c r="A5348" s="18">
        <v>44270</v>
      </c>
      <c r="B5348" s="19">
        <f t="shared" si="166"/>
        <v>3</v>
      </c>
      <c r="C5348" s="19">
        <f t="shared" si="167"/>
        <v>2021</v>
      </c>
      <c r="D5348" s="10">
        <f ca="1">_xlfn.IFNA((VLOOKUP(A5348,'Fats and Greases'!A:B,2,FALSE)), "")</f>
        <v>38</v>
      </c>
      <c r="E5348" s="10">
        <f ca="1">_xlfn.IFNA((VLOOKUP(A5348,'Fats and Greases'!C:D,2,FALSE)), "")</f>
        <v>39</v>
      </c>
      <c r="F5348" s="10">
        <f ca="1">_xlfn.IFNA((VLOOKUP(A5348,'Fats and Greases'!E:F,2,FALSE)), "")</f>
        <v>39.5</v>
      </c>
      <c r="G5348" s="10">
        <f ca="1">_xlfn.IFNA((VLOOKUP(A5348,'Fats and Greases'!G:H,2,FALSE)), "")</f>
        <v>39.5</v>
      </c>
      <c r="H5348" s="10">
        <f ca="1">_xlfn.IFNA((VLOOKUP(A5348,'Fats and Greases'!I:J,2,FALSE)), "")</f>
        <v>40.25</v>
      </c>
      <c r="I5348" s="10">
        <f ca="1">_xlfn.IFNA((VLOOKUP(A5348,'Fats and Greases'!K:L,2,FALSE)), "")</f>
        <v>40.5</v>
      </c>
      <c r="J5348" s="10">
        <f ca="1">_xlfn.IFNA((VLOOKUP(A5348,'Fats and Greases'!M:N,2,FALSE)), "")</f>
        <v>39.5</v>
      </c>
      <c r="K5348" s="10">
        <f ca="1">_xlfn.IFNA((VLOOKUP($A5348,'Fats and Greases'!O:P,2,FALSE)), "")</f>
        <v>44</v>
      </c>
      <c r="L5348" s="10">
        <f ca="1">_xlfn.IFNA((VLOOKUP($A5348,'Fats and Greases'!Q:R,2,FALSE)), "")</f>
        <v>38.5</v>
      </c>
      <c r="M5348" s="10">
        <f ca="1">_xlfn.IFNA((VLOOKUP($A5348,'Fats and Greases'!S:T,2,FALSE)), "")</f>
        <v>40.25</v>
      </c>
    </row>
    <row r="5349" spans="1:13" x14ac:dyDescent="0.2">
      <c r="A5349" s="18">
        <v>44271</v>
      </c>
      <c r="B5349" s="19">
        <f t="shared" si="166"/>
        <v>3</v>
      </c>
      <c r="C5349" s="19">
        <f t="shared" si="167"/>
        <v>2021</v>
      </c>
      <c r="D5349" s="10">
        <f ca="1">_xlfn.IFNA((VLOOKUP(A5349,'Fats and Greases'!A:B,2,FALSE)), "")</f>
        <v>38.5</v>
      </c>
      <c r="E5349" s="10">
        <f ca="1">_xlfn.IFNA((VLOOKUP(A5349,'Fats and Greases'!C:D,2,FALSE)), "")</f>
        <v>39.5</v>
      </c>
      <c r="F5349" s="10">
        <f ca="1">_xlfn.IFNA((VLOOKUP(A5349,'Fats and Greases'!E:F,2,FALSE)), "")</f>
        <v>39.5</v>
      </c>
      <c r="G5349" s="10">
        <f ca="1">_xlfn.IFNA((VLOOKUP(A5349,'Fats and Greases'!G:H,2,FALSE)), "")</f>
        <v>39.5</v>
      </c>
      <c r="H5349" s="10">
        <f ca="1">_xlfn.IFNA((VLOOKUP(A5349,'Fats and Greases'!I:J,2,FALSE)), "")</f>
        <v>40.25</v>
      </c>
      <c r="I5349" s="10">
        <f ca="1">_xlfn.IFNA((VLOOKUP(A5349,'Fats and Greases'!K:L,2,FALSE)), "")</f>
        <v>42.5</v>
      </c>
      <c r="J5349" s="10">
        <f ca="1">_xlfn.IFNA((VLOOKUP(A5349,'Fats and Greases'!M:N,2,FALSE)), "")</f>
        <v>39.5</v>
      </c>
      <c r="K5349" s="10">
        <f ca="1">_xlfn.IFNA((VLOOKUP($A5349,'Fats and Greases'!O:P,2,FALSE)), "")</f>
        <v>44</v>
      </c>
      <c r="L5349" s="10">
        <f ca="1">_xlfn.IFNA((VLOOKUP($A5349,'Fats and Greases'!Q:R,2,FALSE)), "")</f>
        <v>38.5</v>
      </c>
      <c r="M5349" s="10">
        <f ca="1">_xlfn.IFNA((VLOOKUP($A5349,'Fats and Greases'!S:T,2,FALSE)), "")</f>
        <v>40.25</v>
      </c>
    </row>
    <row r="5350" spans="1:13" x14ac:dyDescent="0.2">
      <c r="A5350" s="18">
        <v>44272</v>
      </c>
      <c r="B5350" s="19">
        <f t="shared" si="166"/>
        <v>3</v>
      </c>
      <c r="C5350" s="19">
        <f t="shared" si="167"/>
        <v>2021</v>
      </c>
      <c r="D5350" s="10">
        <f ca="1">_xlfn.IFNA((VLOOKUP(A5350,'Fats and Greases'!A:B,2,FALSE)), "")</f>
        <v>38.5</v>
      </c>
      <c r="E5350" s="10">
        <f ca="1">_xlfn.IFNA((VLOOKUP(A5350,'Fats and Greases'!C:D,2,FALSE)), "")</f>
        <v>40</v>
      </c>
      <c r="F5350" s="10">
        <f ca="1">_xlfn.IFNA((VLOOKUP(A5350,'Fats and Greases'!E:F,2,FALSE)), "")</f>
        <v>39.5</v>
      </c>
      <c r="G5350" s="10">
        <f ca="1">_xlfn.IFNA((VLOOKUP(A5350,'Fats and Greases'!G:H,2,FALSE)), "")</f>
        <v>39.5</v>
      </c>
      <c r="H5350" s="10">
        <f ca="1">_xlfn.IFNA((VLOOKUP(A5350,'Fats and Greases'!I:J,2,FALSE)), "")</f>
        <v>40.25</v>
      </c>
      <c r="I5350" s="10">
        <f ca="1">_xlfn.IFNA((VLOOKUP(A5350,'Fats and Greases'!K:L,2,FALSE)), "")</f>
        <v>42.5</v>
      </c>
      <c r="J5350" s="10">
        <f ca="1">_xlfn.IFNA((VLOOKUP(A5350,'Fats and Greases'!M:N,2,FALSE)), "")</f>
        <v>39.5</v>
      </c>
      <c r="K5350" s="10">
        <f ca="1">_xlfn.IFNA((VLOOKUP($A5350,'Fats and Greases'!O:P,2,FALSE)), "")</f>
        <v>44</v>
      </c>
      <c r="L5350" s="10">
        <f ca="1">_xlfn.IFNA((VLOOKUP($A5350,'Fats and Greases'!Q:R,2,FALSE)), "")</f>
        <v>38.5</v>
      </c>
      <c r="M5350" s="10">
        <f ca="1">_xlfn.IFNA((VLOOKUP($A5350,'Fats and Greases'!S:T,2,FALSE)), "")</f>
        <v>40.25</v>
      </c>
    </row>
    <row r="5351" spans="1:13" x14ac:dyDescent="0.2">
      <c r="A5351" s="18">
        <v>44273</v>
      </c>
      <c r="B5351" s="19">
        <f t="shared" si="166"/>
        <v>3</v>
      </c>
      <c r="C5351" s="19">
        <f t="shared" si="167"/>
        <v>2021</v>
      </c>
      <c r="D5351" s="10">
        <f ca="1">_xlfn.IFNA((VLOOKUP(A5351,'Fats and Greases'!A:B,2,FALSE)), "")</f>
        <v>38.5</v>
      </c>
      <c r="E5351" s="10">
        <f ca="1">_xlfn.IFNA((VLOOKUP(A5351,'Fats and Greases'!C:D,2,FALSE)), "")</f>
        <v>40</v>
      </c>
      <c r="F5351" s="10">
        <f ca="1">_xlfn.IFNA((VLOOKUP(A5351,'Fats and Greases'!E:F,2,FALSE)), "")</f>
        <v>40</v>
      </c>
      <c r="G5351" s="10">
        <f ca="1">_xlfn.IFNA((VLOOKUP(A5351,'Fats and Greases'!G:H,2,FALSE)), "")</f>
        <v>39.5</v>
      </c>
      <c r="H5351" s="10">
        <f ca="1">_xlfn.IFNA((VLOOKUP(A5351,'Fats and Greases'!I:J,2,FALSE)), "")</f>
        <v>41.25</v>
      </c>
      <c r="I5351" s="10">
        <f ca="1">_xlfn.IFNA((VLOOKUP(A5351,'Fats and Greases'!K:L,2,FALSE)), "")</f>
        <v>42.5</v>
      </c>
      <c r="J5351" s="10">
        <f ca="1">_xlfn.IFNA((VLOOKUP(A5351,'Fats and Greases'!M:N,2,FALSE)), "")</f>
        <v>40</v>
      </c>
      <c r="K5351" s="10">
        <f ca="1">_xlfn.IFNA((VLOOKUP($A5351,'Fats and Greases'!O:P,2,FALSE)), "")</f>
        <v>44.5</v>
      </c>
      <c r="L5351" s="10">
        <f ca="1">_xlfn.IFNA((VLOOKUP($A5351,'Fats and Greases'!Q:R,2,FALSE)), "")</f>
        <v>39.5</v>
      </c>
      <c r="M5351" s="10">
        <f ca="1">_xlfn.IFNA((VLOOKUP($A5351,'Fats and Greases'!S:T,2,FALSE)), "")</f>
        <v>40.25</v>
      </c>
    </row>
    <row r="5352" spans="1:13" x14ac:dyDescent="0.2">
      <c r="A5352" s="18">
        <v>44274</v>
      </c>
      <c r="B5352" s="19">
        <f t="shared" si="166"/>
        <v>3</v>
      </c>
      <c r="C5352" s="19">
        <f t="shared" si="167"/>
        <v>2021</v>
      </c>
      <c r="D5352" s="10">
        <f ca="1">_xlfn.IFNA((VLOOKUP(A5352,'Fats and Greases'!A:B,2,FALSE)), "")</f>
        <v>38.5</v>
      </c>
      <c r="E5352" s="10">
        <f ca="1">_xlfn.IFNA((VLOOKUP(A5352,'Fats and Greases'!C:D,2,FALSE)), "")</f>
        <v>40</v>
      </c>
      <c r="F5352" s="10">
        <f ca="1">_xlfn.IFNA((VLOOKUP(A5352,'Fats and Greases'!E:F,2,FALSE)), "")</f>
        <v>40</v>
      </c>
      <c r="G5352" s="10">
        <f ca="1">_xlfn.IFNA((VLOOKUP(A5352,'Fats and Greases'!G:H,2,FALSE)), "")</f>
        <v>39.5</v>
      </c>
      <c r="H5352" s="10">
        <f ca="1">_xlfn.IFNA((VLOOKUP(A5352,'Fats and Greases'!I:J,2,FALSE)), "")</f>
        <v>41.25</v>
      </c>
      <c r="I5352" s="10">
        <f ca="1">_xlfn.IFNA((VLOOKUP(A5352,'Fats and Greases'!K:L,2,FALSE)), "")</f>
        <v>42.5</v>
      </c>
      <c r="J5352" s="10">
        <f ca="1">_xlfn.IFNA((VLOOKUP(A5352,'Fats and Greases'!M:N,2,FALSE)), "")</f>
        <v>40</v>
      </c>
      <c r="K5352" s="10">
        <f ca="1">_xlfn.IFNA((VLOOKUP($A5352,'Fats and Greases'!O:P,2,FALSE)), "")</f>
        <v>44.5</v>
      </c>
      <c r="L5352" s="10">
        <f ca="1">_xlfn.IFNA((VLOOKUP($A5352,'Fats and Greases'!Q:R,2,FALSE)), "")</f>
        <v>39.5</v>
      </c>
      <c r="M5352" s="10">
        <f ca="1">_xlfn.IFNA((VLOOKUP($A5352,'Fats and Greases'!S:T,2,FALSE)), "")</f>
        <v>40.25</v>
      </c>
    </row>
    <row r="5353" spans="1:13" x14ac:dyDescent="0.2">
      <c r="A5353" s="18">
        <v>44277</v>
      </c>
      <c r="B5353" s="19">
        <f t="shared" si="166"/>
        <v>3</v>
      </c>
      <c r="C5353" s="19">
        <f t="shared" si="167"/>
        <v>2021</v>
      </c>
      <c r="D5353" s="10">
        <f ca="1">_xlfn.IFNA((VLOOKUP(A5353,'Fats and Greases'!A:B,2,FALSE)), "")</f>
        <v>38.5</v>
      </c>
      <c r="E5353" s="10">
        <f ca="1">_xlfn.IFNA((VLOOKUP(A5353,'Fats and Greases'!C:D,2,FALSE)), "")</f>
        <v>40</v>
      </c>
      <c r="F5353" s="10">
        <f ca="1">_xlfn.IFNA((VLOOKUP(A5353,'Fats and Greases'!E:F,2,FALSE)), "")</f>
        <v>40</v>
      </c>
      <c r="G5353" s="10">
        <f ca="1">_xlfn.IFNA((VLOOKUP(A5353,'Fats and Greases'!G:H,2,FALSE)), "")</f>
        <v>39.5</v>
      </c>
      <c r="H5353" s="10">
        <f ca="1">_xlfn.IFNA((VLOOKUP(A5353,'Fats and Greases'!I:J,2,FALSE)), "")</f>
        <v>41.25</v>
      </c>
      <c r="I5353" s="10">
        <f ca="1">_xlfn.IFNA((VLOOKUP(A5353,'Fats and Greases'!K:L,2,FALSE)), "")</f>
        <v>42.5</v>
      </c>
      <c r="J5353" s="10">
        <f ca="1">_xlfn.IFNA((VLOOKUP(A5353,'Fats and Greases'!M:N,2,FALSE)), "")</f>
        <v>40</v>
      </c>
      <c r="K5353" s="10">
        <f ca="1">_xlfn.IFNA((VLOOKUP($A5353,'Fats and Greases'!O:P,2,FALSE)), "")</f>
        <v>44.5</v>
      </c>
      <c r="L5353" s="10">
        <f ca="1">_xlfn.IFNA((VLOOKUP($A5353,'Fats and Greases'!Q:R,2,FALSE)), "")</f>
        <v>39.5</v>
      </c>
      <c r="M5353" s="10">
        <f ca="1">_xlfn.IFNA((VLOOKUP($A5353,'Fats and Greases'!S:T,2,FALSE)), "")</f>
        <v>40.25</v>
      </c>
    </row>
    <row r="5354" spans="1:13" x14ac:dyDescent="0.2">
      <c r="A5354" s="18">
        <v>44278</v>
      </c>
      <c r="B5354" s="19">
        <f t="shared" si="166"/>
        <v>3</v>
      </c>
      <c r="C5354" s="19">
        <f t="shared" si="167"/>
        <v>2021</v>
      </c>
      <c r="D5354" s="10">
        <f ca="1">_xlfn.IFNA((VLOOKUP(A5354,'Fats and Greases'!A:B,2,FALSE)), "")</f>
        <v>39</v>
      </c>
      <c r="E5354" s="10">
        <f ca="1">_xlfn.IFNA((VLOOKUP(A5354,'Fats and Greases'!C:D,2,FALSE)), "")</f>
        <v>40</v>
      </c>
      <c r="F5354" s="10">
        <f ca="1">_xlfn.IFNA((VLOOKUP(A5354,'Fats and Greases'!E:F,2,FALSE)), "")</f>
        <v>40</v>
      </c>
      <c r="G5354" s="10">
        <f ca="1">_xlfn.IFNA((VLOOKUP(A5354,'Fats and Greases'!G:H,2,FALSE)), "")</f>
        <v>39.5</v>
      </c>
      <c r="H5354" s="10">
        <f ca="1">_xlfn.IFNA((VLOOKUP(A5354,'Fats and Greases'!I:J,2,FALSE)), "")</f>
        <v>41.25</v>
      </c>
      <c r="I5354" s="10">
        <f ca="1">_xlfn.IFNA((VLOOKUP(A5354,'Fats and Greases'!K:L,2,FALSE)), "")</f>
        <v>43.5</v>
      </c>
      <c r="J5354" s="10">
        <f ca="1">_xlfn.IFNA((VLOOKUP(A5354,'Fats and Greases'!M:N,2,FALSE)), "")</f>
        <v>40</v>
      </c>
      <c r="K5354" s="10">
        <f ca="1">_xlfn.IFNA((VLOOKUP($A5354,'Fats and Greases'!O:P,2,FALSE)), "")</f>
        <v>44.5</v>
      </c>
      <c r="L5354" s="10">
        <f ca="1">_xlfn.IFNA((VLOOKUP($A5354,'Fats and Greases'!Q:R,2,FALSE)), "")</f>
        <v>39.5</v>
      </c>
      <c r="M5354" s="10">
        <f ca="1">_xlfn.IFNA((VLOOKUP($A5354,'Fats and Greases'!S:T,2,FALSE)), "")</f>
        <v>40.25</v>
      </c>
    </row>
    <row r="5355" spans="1:13" x14ac:dyDescent="0.2">
      <c r="A5355" s="18">
        <v>44279</v>
      </c>
      <c r="B5355" s="19">
        <f t="shared" si="166"/>
        <v>3</v>
      </c>
      <c r="C5355" s="19">
        <f t="shared" si="167"/>
        <v>2021</v>
      </c>
      <c r="D5355" s="10">
        <f ca="1">_xlfn.IFNA((VLOOKUP(A5355,'Fats and Greases'!A:B,2,FALSE)), "")</f>
        <v>39</v>
      </c>
      <c r="E5355" s="10">
        <f ca="1">_xlfn.IFNA((VLOOKUP(A5355,'Fats and Greases'!C:D,2,FALSE)), "")</f>
        <v>40</v>
      </c>
      <c r="F5355" s="10">
        <f ca="1">_xlfn.IFNA((VLOOKUP(A5355,'Fats and Greases'!E:F,2,FALSE)), "")</f>
        <v>40</v>
      </c>
      <c r="G5355" s="10">
        <f ca="1">_xlfn.IFNA((VLOOKUP(A5355,'Fats and Greases'!G:H,2,FALSE)), "")</f>
        <v>39.5</v>
      </c>
      <c r="H5355" s="10">
        <f ca="1">_xlfn.IFNA((VLOOKUP(A5355,'Fats and Greases'!I:J,2,FALSE)), "")</f>
        <v>41.25</v>
      </c>
      <c r="I5355" s="10">
        <f ca="1">_xlfn.IFNA((VLOOKUP(A5355,'Fats and Greases'!K:L,2,FALSE)), "")</f>
        <v>43.5</v>
      </c>
      <c r="J5355" s="10">
        <f ca="1">_xlfn.IFNA((VLOOKUP(A5355,'Fats and Greases'!M:N,2,FALSE)), "")</f>
        <v>40</v>
      </c>
      <c r="K5355" s="10">
        <f ca="1">_xlfn.IFNA((VLOOKUP($A5355,'Fats and Greases'!O:P,2,FALSE)), "")</f>
        <v>44.5</v>
      </c>
      <c r="L5355" s="10">
        <f ca="1">_xlfn.IFNA((VLOOKUP($A5355,'Fats and Greases'!Q:R,2,FALSE)), "")</f>
        <v>39.5</v>
      </c>
      <c r="M5355" s="10">
        <f ca="1">_xlfn.IFNA((VLOOKUP($A5355,'Fats and Greases'!S:T,2,FALSE)), "")</f>
        <v>42.5</v>
      </c>
    </row>
    <row r="5356" spans="1:13" x14ac:dyDescent="0.2">
      <c r="A5356" s="18">
        <v>44280</v>
      </c>
      <c r="B5356" s="19">
        <f t="shared" si="166"/>
        <v>3</v>
      </c>
      <c r="C5356" s="19">
        <f t="shared" si="167"/>
        <v>2021</v>
      </c>
      <c r="D5356" s="10">
        <f ca="1">_xlfn.IFNA((VLOOKUP(A5356,'Fats and Greases'!A:B,2,FALSE)), "")</f>
        <v>39</v>
      </c>
      <c r="E5356" s="10">
        <f ca="1">_xlfn.IFNA((VLOOKUP(A5356,'Fats and Greases'!C:D,2,FALSE)), "")</f>
        <v>40</v>
      </c>
      <c r="F5356" s="10">
        <f ca="1">_xlfn.IFNA((VLOOKUP(A5356,'Fats and Greases'!E:F,2,FALSE)), "")</f>
        <v>41</v>
      </c>
      <c r="G5356" s="10">
        <f ca="1">_xlfn.IFNA((VLOOKUP(A5356,'Fats and Greases'!G:H,2,FALSE)), "")</f>
        <v>39.5</v>
      </c>
      <c r="H5356" s="10">
        <f ca="1">_xlfn.IFNA((VLOOKUP(A5356,'Fats and Greases'!I:J,2,FALSE)), "")</f>
        <v>41.25</v>
      </c>
      <c r="I5356" s="10">
        <f ca="1">_xlfn.IFNA((VLOOKUP(A5356,'Fats and Greases'!K:L,2,FALSE)), "")</f>
        <v>43.5</v>
      </c>
      <c r="J5356" s="10">
        <f ca="1">_xlfn.IFNA((VLOOKUP(A5356,'Fats and Greases'!M:N,2,FALSE)), "")</f>
        <v>41</v>
      </c>
      <c r="K5356" s="10">
        <f ca="1">_xlfn.IFNA((VLOOKUP($A5356,'Fats and Greases'!O:P,2,FALSE)), "")</f>
        <v>44.5</v>
      </c>
      <c r="L5356" s="10">
        <f ca="1">_xlfn.IFNA((VLOOKUP($A5356,'Fats and Greases'!Q:R,2,FALSE)), "")</f>
        <v>39.5</v>
      </c>
      <c r="M5356" s="10">
        <f ca="1">_xlfn.IFNA((VLOOKUP($A5356,'Fats and Greases'!S:T,2,FALSE)), "")</f>
        <v>42.5</v>
      </c>
    </row>
    <row r="5357" spans="1:13" x14ac:dyDescent="0.2">
      <c r="A5357" s="18">
        <v>44281</v>
      </c>
      <c r="B5357" s="19">
        <f t="shared" si="166"/>
        <v>3</v>
      </c>
      <c r="C5357" s="19">
        <f t="shared" si="167"/>
        <v>2021</v>
      </c>
      <c r="D5357" s="10">
        <f ca="1">_xlfn.IFNA((VLOOKUP(A5357,'Fats and Greases'!A:B,2,FALSE)), "")</f>
        <v>39</v>
      </c>
      <c r="E5357" s="10">
        <f ca="1">_xlfn.IFNA((VLOOKUP(A5357,'Fats and Greases'!C:D,2,FALSE)), "")</f>
        <v>40</v>
      </c>
      <c r="F5357" s="10">
        <f ca="1">_xlfn.IFNA((VLOOKUP(A5357,'Fats and Greases'!E:F,2,FALSE)), "")</f>
        <v>41</v>
      </c>
      <c r="G5357" s="10">
        <f ca="1">_xlfn.IFNA((VLOOKUP(A5357,'Fats and Greases'!G:H,2,FALSE)), "")</f>
        <v>39.5</v>
      </c>
      <c r="H5357" s="10">
        <f ca="1">_xlfn.IFNA((VLOOKUP(A5357,'Fats and Greases'!I:J,2,FALSE)), "")</f>
        <v>41.25</v>
      </c>
      <c r="I5357" s="10">
        <f ca="1">_xlfn.IFNA((VLOOKUP(A5357,'Fats and Greases'!K:L,2,FALSE)), "")</f>
        <v>43.5</v>
      </c>
      <c r="J5357" s="10">
        <f ca="1">_xlfn.IFNA((VLOOKUP(A5357,'Fats and Greases'!M:N,2,FALSE)), "")</f>
        <v>41</v>
      </c>
      <c r="K5357" s="10">
        <f ca="1">_xlfn.IFNA((VLOOKUP($A5357,'Fats and Greases'!O:P,2,FALSE)), "")</f>
        <v>44.5</v>
      </c>
      <c r="L5357" s="10">
        <f ca="1">_xlfn.IFNA((VLOOKUP($A5357,'Fats and Greases'!Q:R,2,FALSE)), "")</f>
        <v>39.5</v>
      </c>
      <c r="M5357" s="10">
        <f ca="1">_xlfn.IFNA((VLOOKUP($A5357,'Fats and Greases'!S:T,2,FALSE)), "")</f>
        <v>42.5</v>
      </c>
    </row>
    <row r="5358" spans="1:13" x14ac:dyDescent="0.2">
      <c r="A5358" s="18">
        <v>44284</v>
      </c>
      <c r="B5358" s="19">
        <f t="shared" si="166"/>
        <v>3</v>
      </c>
      <c r="C5358" s="19">
        <f t="shared" si="167"/>
        <v>2021</v>
      </c>
      <c r="D5358" s="10">
        <f ca="1">_xlfn.IFNA((VLOOKUP(A5358,'Fats and Greases'!A:B,2,FALSE)), "")</f>
        <v>39</v>
      </c>
      <c r="E5358" s="10">
        <f ca="1">_xlfn.IFNA((VLOOKUP(A5358,'Fats and Greases'!C:D,2,FALSE)), "")</f>
        <v>40</v>
      </c>
      <c r="F5358" s="10">
        <f ca="1">_xlfn.IFNA((VLOOKUP(A5358,'Fats and Greases'!E:F,2,FALSE)), "")</f>
        <v>41</v>
      </c>
      <c r="G5358" s="10">
        <f ca="1">_xlfn.IFNA((VLOOKUP(A5358,'Fats and Greases'!G:H,2,FALSE)), "")</f>
        <v>39.5</v>
      </c>
      <c r="H5358" s="10">
        <f ca="1">_xlfn.IFNA((VLOOKUP(A5358,'Fats and Greases'!I:J,2,FALSE)), "")</f>
        <v>41.25</v>
      </c>
      <c r="I5358" s="10">
        <f ca="1">_xlfn.IFNA((VLOOKUP(A5358,'Fats and Greases'!K:L,2,FALSE)), "")</f>
        <v>43.5</v>
      </c>
      <c r="J5358" s="10">
        <f ca="1">_xlfn.IFNA((VLOOKUP(A5358,'Fats and Greases'!M:N,2,FALSE)), "")</f>
        <v>41</v>
      </c>
      <c r="K5358" s="10">
        <f ca="1">_xlfn.IFNA((VLOOKUP($A5358,'Fats and Greases'!O:P,2,FALSE)), "")</f>
        <v>44.5</v>
      </c>
      <c r="L5358" s="10">
        <f ca="1">_xlfn.IFNA((VLOOKUP($A5358,'Fats and Greases'!Q:R,2,FALSE)), "")</f>
        <v>39.5</v>
      </c>
      <c r="M5358" s="10">
        <f ca="1">_xlfn.IFNA((VLOOKUP($A5358,'Fats and Greases'!S:T,2,FALSE)), "")</f>
        <v>42.5</v>
      </c>
    </row>
    <row r="5359" spans="1:13" x14ac:dyDescent="0.2">
      <c r="A5359" s="18">
        <v>44285</v>
      </c>
      <c r="B5359" s="19">
        <f t="shared" si="166"/>
        <v>3</v>
      </c>
      <c r="C5359" s="19">
        <f t="shared" si="167"/>
        <v>2021</v>
      </c>
      <c r="D5359" s="10">
        <f ca="1">_xlfn.IFNA((VLOOKUP(A5359,'Fats and Greases'!A:B,2,FALSE)), "")</f>
        <v>39</v>
      </c>
      <c r="E5359" s="10">
        <f ca="1">_xlfn.IFNA((VLOOKUP(A5359,'Fats and Greases'!C:D,2,FALSE)), "")</f>
        <v>40</v>
      </c>
      <c r="F5359" s="10">
        <f ca="1">_xlfn.IFNA((VLOOKUP(A5359,'Fats and Greases'!E:F,2,FALSE)), "")</f>
        <v>41</v>
      </c>
      <c r="G5359" s="10">
        <f ca="1">_xlfn.IFNA((VLOOKUP(A5359,'Fats and Greases'!G:H,2,FALSE)), "")</f>
        <v>39.5</v>
      </c>
      <c r="H5359" s="10">
        <f ca="1">_xlfn.IFNA((VLOOKUP(A5359,'Fats and Greases'!I:J,2,FALSE)), "")</f>
        <v>41.25</v>
      </c>
      <c r="I5359" s="10">
        <f ca="1">_xlfn.IFNA((VLOOKUP(A5359,'Fats and Greases'!K:L,2,FALSE)), "")</f>
        <v>43.5</v>
      </c>
      <c r="J5359" s="10">
        <f ca="1">_xlfn.IFNA((VLOOKUP(A5359,'Fats and Greases'!M:N,2,FALSE)), "")</f>
        <v>41</v>
      </c>
      <c r="K5359" s="10">
        <f ca="1">_xlfn.IFNA((VLOOKUP($A5359,'Fats and Greases'!O:P,2,FALSE)), "")</f>
        <v>44.5</v>
      </c>
      <c r="L5359" s="10">
        <f ca="1">_xlfn.IFNA((VLOOKUP($A5359,'Fats and Greases'!Q:R,2,FALSE)), "")</f>
        <v>39.5</v>
      </c>
      <c r="M5359" s="10">
        <f ca="1">_xlfn.IFNA((VLOOKUP($A5359,'Fats and Greases'!S:T,2,FALSE)), "")</f>
        <v>42.5</v>
      </c>
    </row>
    <row r="5360" spans="1:13" x14ac:dyDescent="0.2">
      <c r="A5360" s="18">
        <v>44286</v>
      </c>
      <c r="B5360" s="19">
        <f t="shared" si="166"/>
        <v>3</v>
      </c>
      <c r="C5360" s="19">
        <f t="shared" si="167"/>
        <v>2021</v>
      </c>
      <c r="D5360" s="10">
        <f ca="1">_xlfn.IFNA((VLOOKUP(A5360,'Fats and Greases'!A:B,2,FALSE)), "")</f>
        <v>38.5</v>
      </c>
      <c r="E5360" s="10">
        <f ca="1">_xlfn.IFNA((VLOOKUP(A5360,'Fats and Greases'!C:D,2,FALSE)), "")</f>
        <v>39.5</v>
      </c>
      <c r="F5360" s="10">
        <f ca="1">_xlfn.IFNA((VLOOKUP(A5360,'Fats and Greases'!E:F,2,FALSE)), "")</f>
        <v>41</v>
      </c>
      <c r="G5360" s="10">
        <f ca="1">_xlfn.IFNA((VLOOKUP(A5360,'Fats and Greases'!G:H,2,FALSE)), "")</f>
        <v>39.5</v>
      </c>
      <c r="H5360" s="10">
        <f ca="1">_xlfn.IFNA((VLOOKUP(A5360,'Fats and Greases'!I:J,2,FALSE)), "")</f>
        <v>41.25</v>
      </c>
      <c r="I5360" s="10">
        <f ca="1">_xlfn.IFNA((VLOOKUP(A5360,'Fats and Greases'!K:L,2,FALSE)), "")</f>
        <v>44.5</v>
      </c>
      <c r="J5360" s="10">
        <f ca="1">_xlfn.IFNA((VLOOKUP(A5360,'Fats and Greases'!M:N,2,FALSE)), "")</f>
        <v>41</v>
      </c>
      <c r="K5360" s="10">
        <f ca="1">_xlfn.IFNA((VLOOKUP($A5360,'Fats and Greases'!O:P,2,FALSE)), "")</f>
        <v>44.5</v>
      </c>
      <c r="L5360" s="10">
        <f ca="1">_xlfn.IFNA((VLOOKUP($A5360,'Fats and Greases'!Q:R,2,FALSE)), "")</f>
        <v>39.5</v>
      </c>
      <c r="M5360" s="10">
        <f ca="1">_xlfn.IFNA((VLOOKUP($A5360,'Fats and Greases'!S:T,2,FALSE)), "")</f>
        <v>43</v>
      </c>
    </row>
    <row r="5361" spans="1:13" x14ac:dyDescent="0.2">
      <c r="A5361" s="18">
        <v>44287</v>
      </c>
      <c r="B5361" s="19">
        <f t="shared" si="166"/>
        <v>4</v>
      </c>
      <c r="C5361" s="19">
        <f t="shared" si="167"/>
        <v>2021</v>
      </c>
      <c r="D5361" s="10">
        <f ca="1">_xlfn.IFNA((VLOOKUP(A5361,'Fats and Greases'!A:B,2,FALSE)), "")</f>
        <v>38.5</v>
      </c>
      <c r="E5361" s="10">
        <f ca="1">_xlfn.IFNA((VLOOKUP(A5361,'Fats and Greases'!C:D,2,FALSE)), "")</f>
        <v>39.5</v>
      </c>
      <c r="F5361" s="10">
        <f ca="1">_xlfn.IFNA((VLOOKUP(A5361,'Fats and Greases'!E:F,2,FALSE)), "")</f>
        <v>41</v>
      </c>
      <c r="G5361" s="10">
        <f ca="1">_xlfn.IFNA((VLOOKUP(A5361,'Fats and Greases'!G:H,2,FALSE)), "")</f>
        <v>39.5</v>
      </c>
      <c r="H5361" s="10">
        <f ca="1">_xlfn.IFNA((VLOOKUP(A5361,'Fats and Greases'!I:J,2,FALSE)), "")</f>
        <v>41.25</v>
      </c>
      <c r="I5361" s="10">
        <f ca="1">_xlfn.IFNA((VLOOKUP(A5361,'Fats and Greases'!K:L,2,FALSE)), "")</f>
        <v>44.5</v>
      </c>
      <c r="J5361" s="10">
        <f ca="1">_xlfn.IFNA((VLOOKUP(A5361,'Fats and Greases'!M:N,2,FALSE)), "")</f>
        <v>41</v>
      </c>
      <c r="K5361" s="10">
        <f ca="1">_xlfn.IFNA((VLOOKUP($A5361,'Fats and Greases'!O:P,2,FALSE)), "")</f>
        <v>44.5</v>
      </c>
      <c r="L5361" s="10">
        <f ca="1">_xlfn.IFNA((VLOOKUP($A5361,'Fats and Greases'!Q:R,2,FALSE)), "")</f>
        <v>39.5</v>
      </c>
      <c r="M5361" s="10">
        <f ca="1">_xlfn.IFNA((VLOOKUP($A5361,'Fats and Greases'!S:T,2,FALSE)), "")</f>
        <v>43</v>
      </c>
    </row>
    <row r="5362" spans="1:13" x14ac:dyDescent="0.2">
      <c r="A5362" s="18">
        <v>44288</v>
      </c>
      <c r="B5362" s="19">
        <f t="shared" si="166"/>
        <v>4</v>
      </c>
      <c r="C5362" s="19">
        <f t="shared" si="167"/>
        <v>2021</v>
      </c>
      <c r="D5362" s="10" t="str">
        <f ca="1">_xlfn.IFNA((VLOOKUP(A5362,'Fats and Greases'!A:B,2,FALSE)), "")</f>
        <v/>
      </c>
      <c r="E5362" s="10" t="str">
        <f ca="1">_xlfn.IFNA((VLOOKUP(A5362,'Fats and Greases'!C:D,2,FALSE)), "")</f>
        <v/>
      </c>
      <c r="F5362" s="10" t="str">
        <f ca="1">_xlfn.IFNA((VLOOKUP(A5362,'Fats and Greases'!E:F,2,FALSE)), "")</f>
        <v/>
      </c>
      <c r="G5362" s="10" t="str">
        <f ca="1">_xlfn.IFNA((VLOOKUP(A5362,'Fats and Greases'!G:H,2,FALSE)), "")</f>
        <v/>
      </c>
      <c r="H5362" s="10" t="str">
        <f ca="1">_xlfn.IFNA((VLOOKUP(A5362,'Fats and Greases'!I:J,2,FALSE)), "")</f>
        <v/>
      </c>
      <c r="I5362" s="10" t="str">
        <f ca="1">_xlfn.IFNA((VLOOKUP(A5362,'Fats and Greases'!K:L,2,FALSE)), "")</f>
        <v/>
      </c>
      <c r="J5362" s="10" t="str">
        <f ca="1">_xlfn.IFNA((VLOOKUP(A5362,'Fats and Greases'!M:N,2,FALSE)), "")</f>
        <v/>
      </c>
      <c r="K5362" s="10" t="str">
        <f ca="1">_xlfn.IFNA((VLOOKUP($A5362,'Fats and Greases'!O:P,2,FALSE)), "")</f>
        <v/>
      </c>
      <c r="L5362" s="10" t="str">
        <f ca="1">_xlfn.IFNA((VLOOKUP($A5362,'Fats and Greases'!Q:R,2,FALSE)), "")</f>
        <v/>
      </c>
      <c r="M5362" s="10" t="str">
        <f ca="1">_xlfn.IFNA((VLOOKUP($A5362,'Fats and Greases'!S:T,2,FALSE)), "")</f>
        <v/>
      </c>
    </row>
    <row r="5363" spans="1:13" x14ac:dyDescent="0.2">
      <c r="A5363" s="18">
        <v>44291</v>
      </c>
      <c r="B5363" s="19">
        <f t="shared" si="166"/>
        <v>4</v>
      </c>
      <c r="C5363" s="19">
        <f t="shared" si="167"/>
        <v>2021</v>
      </c>
      <c r="D5363" s="10">
        <f ca="1">_xlfn.IFNA((VLOOKUP(A5363,'Fats and Greases'!A:B,2,FALSE)), "")</f>
        <v>38.5</v>
      </c>
      <c r="E5363" s="10">
        <f ca="1">_xlfn.IFNA((VLOOKUP(A5363,'Fats and Greases'!C:D,2,FALSE)), "")</f>
        <v>39.5</v>
      </c>
      <c r="F5363" s="10">
        <f ca="1">_xlfn.IFNA((VLOOKUP(A5363,'Fats and Greases'!E:F,2,FALSE)), "")</f>
        <v>41</v>
      </c>
      <c r="G5363" s="10">
        <f ca="1">_xlfn.IFNA((VLOOKUP(A5363,'Fats and Greases'!G:H,2,FALSE)), "")</f>
        <v>39.5</v>
      </c>
      <c r="H5363" s="10">
        <f ca="1">_xlfn.IFNA((VLOOKUP(A5363,'Fats and Greases'!I:J,2,FALSE)), "")</f>
        <v>41.25</v>
      </c>
      <c r="I5363" s="10">
        <f ca="1">_xlfn.IFNA((VLOOKUP(A5363,'Fats and Greases'!K:L,2,FALSE)), "")</f>
        <v>44.5</v>
      </c>
      <c r="J5363" s="10">
        <f ca="1">_xlfn.IFNA((VLOOKUP(A5363,'Fats and Greases'!M:N,2,FALSE)), "")</f>
        <v>41</v>
      </c>
      <c r="K5363" s="10">
        <f ca="1">_xlfn.IFNA((VLOOKUP($A5363,'Fats and Greases'!O:P,2,FALSE)), "")</f>
        <v>44.5</v>
      </c>
      <c r="L5363" s="10">
        <f ca="1">_xlfn.IFNA((VLOOKUP($A5363,'Fats and Greases'!Q:R,2,FALSE)), "")</f>
        <v>39.5</v>
      </c>
      <c r="M5363" s="10">
        <f ca="1">_xlfn.IFNA((VLOOKUP($A5363,'Fats and Greases'!S:T,2,FALSE)), "")</f>
        <v>43</v>
      </c>
    </row>
    <row r="5364" spans="1:13" x14ac:dyDescent="0.2">
      <c r="A5364" s="18">
        <v>44292</v>
      </c>
      <c r="B5364" s="19">
        <f t="shared" si="166"/>
        <v>4</v>
      </c>
      <c r="C5364" s="19">
        <f t="shared" si="167"/>
        <v>2021</v>
      </c>
      <c r="D5364" s="10">
        <f ca="1">_xlfn.IFNA((VLOOKUP(A5364,'Fats and Greases'!A:B,2,FALSE)), "")</f>
        <v>38.5</v>
      </c>
      <c r="E5364" s="10">
        <f ca="1">_xlfn.IFNA((VLOOKUP(A5364,'Fats and Greases'!C:D,2,FALSE)), "")</f>
        <v>39.5</v>
      </c>
      <c r="F5364" s="10">
        <f ca="1">_xlfn.IFNA((VLOOKUP(A5364,'Fats and Greases'!E:F,2,FALSE)), "")</f>
        <v>41</v>
      </c>
      <c r="G5364" s="10">
        <f ca="1">_xlfn.IFNA((VLOOKUP(A5364,'Fats and Greases'!G:H,2,FALSE)), "")</f>
        <v>39.5</v>
      </c>
      <c r="H5364" s="10">
        <f ca="1">_xlfn.IFNA((VLOOKUP(A5364,'Fats and Greases'!I:J,2,FALSE)), "")</f>
        <v>41.25</v>
      </c>
      <c r="I5364" s="10">
        <f ca="1">_xlfn.IFNA((VLOOKUP(A5364,'Fats and Greases'!K:L,2,FALSE)), "")</f>
        <v>45</v>
      </c>
      <c r="J5364" s="10">
        <f ca="1">_xlfn.IFNA((VLOOKUP(A5364,'Fats and Greases'!M:N,2,FALSE)), "")</f>
        <v>41</v>
      </c>
      <c r="K5364" s="10">
        <f ca="1">_xlfn.IFNA((VLOOKUP($A5364,'Fats and Greases'!O:P,2,FALSE)), "")</f>
        <v>44.5</v>
      </c>
      <c r="L5364" s="10">
        <f ca="1">_xlfn.IFNA((VLOOKUP($A5364,'Fats and Greases'!Q:R,2,FALSE)), "")</f>
        <v>39.5</v>
      </c>
      <c r="M5364" s="10">
        <f ca="1">_xlfn.IFNA((VLOOKUP($A5364,'Fats and Greases'!S:T,2,FALSE)), "")</f>
        <v>43</v>
      </c>
    </row>
    <row r="5365" spans="1:13" x14ac:dyDescent="0.2">
      <c r="A5365" s="18">
        <v>44293</v>
      </c>
      <c r="B5365" s="19">
        <f t="shared" si="166"/>
        <v>4</v>
      </c>
      <c r="C5365" s="19">
        <f t="shared" si="167"/>
        <v>2021</v>
      </c>
      <c r="D5365" s="10">
        <f ca="1">_xlfn.IFNA((VLOOKUP(A5365,'Fats and Greases'!A:B,2,FALSE)), "")</f>
        <v>38.5</v>
      </c>
      <c r="E5365" s="10">
        <f ca="1">_xlfn.IFNA((VLOOKUP(A5365,'Fats and Greases'!C:D,2,FALSE)), "")</f>
        <v>39.5</v>
      </c>
      <c r="F5365" s="10">
        <f ca="1">_xlfn.IFNA((VLOOKUP(A5365,'Fats and Greases'!E:F,2,FALSE)), "")</f>
        <v>41</v>
      </c>
      <c r="G5365" s="10">
        <f ca="1">_xlfn.IFNA((VLOOKUP(A5365,'Fats and Greases'!G:H,2,FALSE)), "")</f>
        <v>39.5</v>
      </c>
      <c r="H5365" s="10">
        <f ca="1">_xlfn.IFNA((VLOOKUP(A5365,'Fats and Greases'!I:J,2,FALSE)), "")</f>
        <v>41.25</v>
      </c>
      <c r="I5365" s="10">
        <f ca="1">_xlfn.IFNA((VLOOKUP(A5365,'Fats and Greases'!K:L,2,FALSE)), "")</f>
        <v>45</v>
      </c>
      <c r="J5365" s="10">
        <f ca="1">_xlfn.IFNA((VLOOKUP(A5365,'Fats and Greases'!M:N,2,FALSE)), "")</f>
        <v>41</v>
      </c>
      <c r="K5365" s="10">
        <f ca="1">_xlfn.IFNA((VLOOKUP($A5365,'Fats and Greases'!O:P,2,FALSE)), "")</f>
        <v>44.5</v>
      </c>
      <c r="L5365" s="10">
        <f ca="1">_xlfn.IFNA((VLOOKUP($A5365,'Fats and Greases'!Q:R,2,FALSE)), "")</f>
        <v>39.5</v>
      </c>
      <c r="M5365" s="10">
        <f ca="1">_xlfn.IFNA((VLOOKUP($A5365,'Fats and Greases'!S:T,2,FALSE)), "")</f>
        <v>43</v>
      </c>
    </row>
    <row r="5366" spans="1:13" x14ac:dyDescent="0.2">
      <c r="A5366" s="18">
        <v>44294</v>
      </c>
      <c r="B5366" s="19">
        <f t="shared" si="166"/>
        <v>4</v>
      </c>
      <c r="C5366" s="19">
        <f t="shared" si="167"/>
        <v>2021</v>
      </c>
      <c r="D5366" s="10">
        <f ca="1">_xlfn.IFNA((VLOOKUP(A5366,'Fats and Greases'!A:B,2,FALSE)), "")</f>
        <v>38.5</v>
      </c>
      <c r="E5366" s="10">
        <f ca="1">_xlfn.IFNA((VLOOKUP(A5366,'Fats and Greases'!C:D,2,FALSE)), "")</f>
        <v>39.5</v>
      </c>
      <c r="F5366" s="10">
        <f ca="1">_xlfn.IFNA((VLOOKUP(A5366,'Fats and Greases'!E:F,2,FALSE)), "")</f>
        <v>41</v>
      </c>
      <c r="G5366" s="10">
        <f ca="1">_xlfn.IFNA((VLOOKUP(A5366,'Fats and Greases'!G:H,2,FALSE)), "")</f>
        <v>39.5</v>
      </c>
      <c r="H5366" s="10">
        <f ca="1">_xlfn.IFNA((VLOOKUP(A5366,'Fats and Greases'!I:J,2,FALSE)), "")</f>
        <v>41.25</v>
      </c>
      <c r="I5366" s="10">
        <f ca="1">_xlfn.IFNA((VLOOKUP(A5366,'Fats and Greases'!K:L,2,FALSE)), "")</f>
        <v>45</v>
      </c>
      <c r="J5366" s="10">
        <f ca="1">_xlfn.IFNA((VLOOKUP(A5366,'Fats and Greases'!M:N,2,FALSE)), "")</f>
        <v>41</v>
      </c>
      <c r="K5366" s="10">
        <f ca="1">_xlfn.IFNA((VLOOKUP($A5366,'Fats and Greases'!O:P,2,FALSE)), "")</f>
        <v>44.5</v>
      </c>
      <c r="L5366" s="10">
        <f ca="1">_xlfn.IFNA((VLOOKUP($A5366,'Fats and Greases'!Q:R,2,FALSE)), "")</f>
        <v>39.5</v>
      </c>
      <c r="M5366" s="10">
        <f ca="1">_xlfn.IFNA((VLOOKUP($A5366,'Fats and Greases'!S:T,2,FALSE)), "")</f>
        <v>43</v>
      </c>
    </row>
    <row r="5367" spans="1:13" x14ac:dyDescent="0.2">
      <c r="A5367" s="18">
        <v>44295</v>
      </c>
      <c r="B5367" s="19">
        <f t="shared" si="166"/>
        <v>4</v>
      </c>
      <c r="C5367" s="19">
        <f t="shared" si="167"/>
        <v>2021</v>
      </c>
      <c r="D5367" s="10">
        <f ca="1">_xlfn.IFNA((VLOOKUP(A5367,'Fats and Greases'!A:B,2,FALSE)), "")</f>
        <v>38.5</v>
      </c>
      <c r="E5367" s="10">
        <f ca="1">_xlfn.IFNA((VLOOKUP(A5367,'Fats and Greases'!C:D,2,FALSE)), "")</f>
        <v>39.5</v>
      </c>
      <c r="F5367" s="10">
        <f ca="1">_xlfn.IFNA((VLOOKUP(A5367,'Fats and Greases'!E:F,2,FALSE)), "")</f>
        <v>41</v>
      </c>
      <c r="G5367" s="10">
        <f ca="1">_xlfn.IFNA((VLOOKUP(A5367,'Fats and Greases'!G:H,2,FALSE)), "")</f>
        <v>39.5</v>
      </c>
      <c r="H5367" s="10">
        <f ca="1">_xlfn.IFNA((VLOOKUP(A5367,'Fats and Greases'!I:J,2,FALSE)), "")</f>
        <v>41.25</v>
      </c>
      <c r="I5367" s="10">
        <f ca="1">_xlfn.IFNA((VLOOKUP(A5367,'Fats and Greases'!K:L,2,FALSE)), "")</f>
        <v>45</v>
      </c>
      <c r="J5367" s="10">
        <f ca="1">_xlfn.IFNA((VLOOKUP(A5367,'Fats and Greases'!M:N,2,FALSE)), "")</f>
        <v>41</v>
      </c>
      <c r="K5367" s="10">
        <f ca="1">_xlfn.IFNA((VLOOKUP($A5367,'Fats and Greases'!O:P,2,FALSE)), "")</f>
        <v>44.5</v>
      </c>
      <c r="L5367" s="10">
        <f ca="1">_xlfn.IFNA((VLOOKUP($A5367,'Fats and Greases'!Q:R,2,FALSE)), "")</f>
        <v>39.5</v>
      </c>
      <c r="M5367" s="10">
        <f ca="1">_xlfn.IFNA((VLOOKUP($A5367,'Fats and Greases'!S:T,2,FALSE)), "")</f>
        <v>43</v>
      </c>
    </row>
    <row r="5368" spans="1:13" x14ac:dyDescent="0.2">
      <c r="A5368" s="18">
        <v>44298</v>
      </c>
      <c r="B5368" s="19">
        <f t="shared" si="166"/>
        <v>4</v>
      </c>
      <c r="C5368" s="19">
        <f t="shared" si="167"/>
        <v>2021</v>
      </c>
      <c r="D5368" s="10">
        <f ca="1">_xlfn.IFNA((VLOOKUP(A5368,'Fats and Greases'!A:B,2,FALSE)), "")</f>
        <v>38.5</v>
      </c>
      <c r="E5368" s="10">
        <f ca="1">_xlfn.IFNA((VLOOKUP(A5368,'Fats and Greases'!C:D,2,FALSE)), "")</f>
        <v>39.5</v>
      </c>
      <c r="F5368" s="10">
        <f ca="1">_xlfn.IFNA((VLOOKUP(A5368,'Fats and Greases'!E:F,2,FALSE)), "")</f>
        <v>41</v>
      </c>
      <c r="G5368" s="10">
        <f ca="1">_xlfn.IFNA((VLOOKUP(A5368,'Fats and Greases'!G:H,2,FALSE)), "")</f>
        <v>39.5</v>
      </c>
      <c r="H5368" s="10">
        <f ca="1">_xlfn.IFNA((VLOOKUP(A5368,'Fats and Greases'!I:J,2,FALSE)), "")</f>
        <v>41.25</v>
      </c>
      <c r="I5368" s="10">
        <f ca="1">_xlfn.IFNA((VLOOKUP(A5368,'Fats and Greases'!K:L,2,FALSE)), "")</f>
        <v>45</v>
      </c>
      <c r="J5368" s="10">
        <f ca="1">_xlfn.IFNA((VLOOKUP(A5368,'Fats and Greases'!M:N,2,FALSE)), "")</f>
        <v>41</v>
      </c>
      <c r="K5368" s="10">
        <f ca="1">_xlfn.IFNA((VLOOKUP($A5368,'Fats and Greases'!O:P,2,FALSE)), "")</f>
        <v>44.5</v>
      </c>
      <c r="L5368" s="10">
        <f ca="1">_xlfn.IFNA((VLOOKUP($A5368,'Fats and Greases'!Q:R,2,FALSE)), "")</f>
        <v>39.5</v>
      </c>
      <c r="M5368" s="10">
        <f ca="1">_xlfn.IFNA((VLOOKUP($A5368,'Fats and Greases'!S:T,2,FALSE)), "")</f>
        <v>43</v>
      </c>
    </row>
    <row r="5369" spans="1:13" x14ac:dyDescent="0.2">
      <c r="A5369" s="18">
        <v>44299</v>
      </c>
      <c r="B5369" s="19">
        <f t="shared" si="166"/>
        <v>4</v>
      </c>
      <c r="C5369" s="19">
        <f t="shared" si="167"/>
        <v>2021</v>
      </c>
      <c r="D5369" s="10">
        <f ca="1">_xlfn.IFNA((VLOOKUP(A5369,'Fats and Greases'!A:B,2,FALSE)), "")</f>
        <v>38.5</v>
      </c>
      <c r="E5369" s="10">
        <f ca="1">_xlfn.IFNA((VLOOKUP(A5369,'Fats and Greases'!C:D,2,FALSE)), "")</f>
        <v>39.5</v>
      </c>
      <c r="F5369" s="10">
        <f ca="1">_xlfn.IFNA((VLOOKUP(A5369,'Fats and Greases'!E:F,2,FALSE)), "")</f>
        <v>41</v>
      </c>
      <c r="G5369" s="10">
        <f ca="1">_xlfn.IFNA((VLOOKUP(A5369,'Fats and Greases'!G:H,2,FALSE)), "")</f>
        <v>39.5</v>
      </c>
      <c r="H5369" s="10">
        <f ca="1">_xlfn.IFNA((VLOOKUP(A5369,'Fats and Greases'!I:J,2,FALSE)), "")</f>
        <v>41.25</v>
      </c>
      <c r="I5369" s="10">
        <f ca="1">_xlfn.IFNA((VLOOKUP(A5369,'Fats and Greases'!K:L,2,FALSE)), "")</f>
        <v>45</v>
      </c>
      <c r="J5369" s="10">
        <f ca="1">_xlfn.IFNA((VLOOKUP(A5369,'Fats and Greases'!M:N,2,FALSE)), "")</f>
        <v>41</v>
      </c>
      <c r="K5369" s="10">
        <f ca="1">_xlfn.IFNA((VLOOKUP($A5369,'Fats and Greases'!O:P,2,FALSE)), "")</f>
        <v>44.5</v>
      </c>
      <c r="L5369" s="10">
        <f ca="1">_xlfn.IFNA((VLOOKUP($A5369,'Fats and Greases'!Q:R,2,FALSE)), "")</f>
        <v>39.5</v>
      </c>
      <c r="M5369" s="10">
        <f ca="1">_xlfn.IFNA((VLOOKUP($A5369,'Fats and Greases'!S:T,2,FALSE)), "")</f>
        <v>43</v>
      </c>
    </row>
    <row r="5370" spans="1:13" x14ac:dyDescent="0.2">
      <c r="A5370" s="18">
        <v>44300</v>
      </c>
      <c r="B5370" s="19">
        <f t="shared" si="166"/>
        <v>4</v>
      </c>
      <c r="C5370" s="19">
        <f t="shared" si="167"/>
        <v>2021</v>
      </c>
      <c r="D5370" s="10">
        <f ca="1">_xlfn.IFNA((VLOOKUP(A5370,'Fats and Greases'!A:B,2,FALSE)), "")</f>
        <v>38.5</v>
      </c>
      <c r="E5370" s="10">
        <f ca="1">_xlfn.IFNA((VLOOKUP(A5370,'Fats and Greases'!C:D,2,FALSE)), "")</f>
        <v>39.5</v>
      </c>
      <c r="F5370" s="10">
        <f ca="1">_xlfn.IFNA((VLOOKUP(A5370,'Fats and Greases'!E:F,2,FALSE)), "")</f>
        <v>41</v>
      </c>
      <c r="G5370" s="10">
        <f ca="1">_xlfn.IFNA((VLOOKUP(A5370,'Fats and Greases'!G:H,2,FALSE)), "")</f>
        <v>39.5</v>
      </c>
      <c r="H5370" s="10">
        <f ca="1">_xlfn.IFNA((VLOOKUP(A5370,'Fats and Greases'!I:J,2,FALSE)), "")</f>
        <v>41.25</v>
      </c>
      <c r="I5370" s="10">
        <f ca="1">_xlfn.IFNA((VLOOKUP(A5370,'Fats and Greases'!K:L,2,FALSE)), "")</f>
        <v>46.5</v>
      </c>
      <c r="J5370" s="10">
        <f ca="1">_xlfn.IFNA((VLOOKUP(A5370,'Fats and Greases'!M:N,2,FALSE)), "")</f>
        <v>41</v>
      </c>
      <c r="K5370" s="10">
        <f ca="1">_xlfn.IFNA((VLOOKUP($A5370,'Fats and Greases'!O:P,2,FALSE)), "")</f>
        <v>44.5</v>
      </c>
      <c r="L5370" s="10">
        <f ca="1">_xlfn.IFNA((VLOOKUP($A5370,'Fats and Greases'!Q:R,2,FALSE)), "")</f>
        <v>39.5</v>
      </c>
      <c r="M5370" s="10">
        <f ca="1">_xlfn.IFNA((VLOOKUP($A5370,'Fats and Greases'!S:T,2,FALSE)), "")</f>
        <v>43</v>
      </c>
    </row>
    <row r="5371" spans="1:13" x14ac:dyDescent="0.2">
      <c r="A5371" s="18">
        <v>44301</v>
      </c>
      <c r="B5371" s="19">
        <f t="shared" si="166"/>
        <v>4</v>
      </c>
      <c r="C5371" s="19">
        <f t="shared" si="167"/>
        <v>2021</v>
      </c>
      <c r="D5371" s="10">
        <f ca="1">_xlfn.IFNA((VLOOKUP(A5371,'Fats and Greases'!A:B,2,FALSE)), "")</f>
        <v>38.5</v>
      </c>
      <c r="E5371" s="10">
        <f ca="1">_xlfn.IFNA((VLOOKUP(A5371,'Fats and Greases'!C:D,2,FALSE)), "")</f>
        <v>39.5</v>
      </c>
      <c r="F5371" s="10">
        <f ca="1">_xlfn.IFNA((VLOOKUP(A5371,'Fats and Greases'!E:F,2,FALSE)), "")</f>
        <v>41</v>
      </c>
      <c r="G5371" s="10">
        <f ca="1">_xlfn.IFNA((VLOOKUP(A5371,'Fats and Greases'!G:H,2,FALSE)), "")</f>
        <v>39.5</v>
      </c>
      <c r="H5371" s="10">
        <f ca="1">_xlfn.IFNA((VLOOKUP(A5371,'Fats and Greases'!I:J,2,FALSE)), "")</f>
        <v>41.25</v>
      </c>
      <c r="I5371" s="10">
        <f ca="1">_xlfn.IFNA((VLOOKUP(A5371,'Fats and Greases'!K:L,2,FALSE)), "")</f>
        <v>46.5</v>
      </c>
      <c r="J5371" s="10">
        <f ca="1">_xlfn.IFNA((VLOOKUP(A5371,'Fats and Greases'!M:N,2,FALSE)), "")</f>
        <v>41</v>
      </c>
      <c r="K5371" s="10">
        <f ca="1">_xlfn.IFNA((VLOOKUP($A5371,'Fats and Greases'!O:P,2,FALSE)), "")</f>
        <v>44.5</v>
      </c>
      <c r="L5371" s="10">
        <f ca="1">_xlfn.IFNA((VLOOKUP($A5371,'Fats and Greases'!Q:R,2,FALSE)), "")</f>
        <v>39.5</v>
      </c>
      <c r="M5371" s="10">
        <f ca="1">_xlfn.IFNA((VLOOKUP($A5371,'Fats and Greases'!S:T,2,FALSE)), "")</f>
        <v>43</v>
      </c>
    </row>
    <row r="5372" spans="1:13" x14ac:dyDescent="0.2">
      <c r="A5372" s="18">
        <v>44302</v>
      </c>
      <c r="B5372" s="19">
        <f t="shared" si="166"/>
        <v>4</v>
      </c>
      <c r="C5372" s="19">
        <f t="shared" si="167"/>
        <v>2021</v>
      </c>
      <c r="D5372" s="10">
        <f ca="1">_xlfn.IFNA((VLOOKUP(A5372,'Fats and Greases'!A:B,2,FALSE)), "")</f>
        <v>38.5</v>
      </c>
      <c r="E5372" s="10">
        <f ca="1">_xlfn.IFNA((VLOOKUP(A5372,'Fats and Greases'!C:D,2,FALSE)), "")</f>
        <v>39.5</v>
      </c>
      <c r="F5372" s="10">
        <f ca="1">_xlfn.IFNA((VLOOKUP(A5372,'Fats and Greases'!E:F,2,FALSE)), "")</f>
        <v>41</v>
      </c>
      <c r="G5372" s="10">
        <f ca="1">_xlfn.IFNA((VLOOKUP(A5372,'Fats and Greases'!G:H,2,FALSE)), "")</f>
        <v>39.5</v>
      </c>
      <c r="H5372" s="10">
        <f ca="1">_xlfn.IFNA((VLOOKUP(A5372,'Fats and Greases'!I:J,2,FALSE)), "")</f>
        <v>41.25</v>
      </c>
      <c r="I5372" s="10">
        <f ca="1">_xlfn.IFNA((VLOOKUP(A5372,'Fats and Greases'!K:L,2,FALSE)), "")</f>
        <v>46.5</v>
      </c>
      <c r="J5372" s="10">
        <f ca="1">_xlfn.IFNA((VLOOKUP(A5372,'Fats and Greases'!M:N,2,FALSE)), "")</f>
        <v>41</v>
      </c>
      <c r="K5372" s="10">
        <f ca="1">_xlfn.IFNA((VLOOKUP($A5372,'Fats and Greases'!O:P,2,FALSE)), "")</f>
        <v>44.5</v>
      </c>
      <c r="L5372" s="10">
        <f ca="1">_xlfn.IFNA((VLOOKUP($A5372,'Fats and Greases'!Q:R,2,FALSE)), "")</f>
        <v>39.5</v>
      </c>
      <c r="M5372" s="10">
        <f ca="1">_xlfn.IFNA((VLOOKUP($A5372,'Fats and Greases'!S:T,2,FALSE)), "")</f>
        <v>43</v>
      </c>
    </row>
    <row r="5373" spans="1:13" x14ac:dyDescent="0.2">
      <c r="A5373" s="18">
        <v>44305</v>
      </c>
      <c r="B5373" s="19">
        <f t="shared" si="166"/>
        <v>4</v>
      </c>
      <c r="C5373" s="19">
        <f t="shared" si="167"/>
        <v>2021</v>
      </c>
      <c r="D5373" s="10">
        <f ca="1">_xlfn.IFNA((VLOOKUP(A5373,'Fats and Greases'!A:B,2,FALSE)), "")</f>
        <v>38.5</v>
      </c>
      <c r="E5373" s="10">
        <f ca="1">_xlfn.IFNA((VLOOKUP(A5373,'Fats and Greases'!C:D,2,FALSE)), "")</f>
        <v>39.5</v>
      </c>
      <c r="F5373" s="10">
        <f ca="1">_xlfn.IFNA((VLOOKUP(A5373,'Fats and Greases'!E:F,2,FALSE)), "")</f>
        <v>41</v>
      </c>
      <c r="G5373" s="10">
        <f ca="1">_xlfn.IFNA((VLOOKUP(A5373,'Fats and Greases'!G:H,2,FALSE)), "")</f>
        <v>39.5</v>
      </c>
      <c r="H5373" s="10">
        <f ca="1">_xlfn.IFNA((VLOOKUP(A5373,'Fats and Greases'!I:J,2,FALSE)), "")</f>
        <v>41.25</v>
      </c>
      <c r="I5373" s="10">
        <f ca="1">_xlfn.IFNA((VLOOKUP(A5373,'Fats and Greases'!K:L,2,FALSE)), "")</f>
        <v>46.5</v>
      </c>
      <c r="J5373" s="10">
        <f ca="1">_xlfn.IFNA((VLOOKUP(A5373,'Fats and Greases'!M:N,2,FALSE)), "")</f>
        <v>41</v>
      </c>
      <c r="K5373" s="10">
        <f ca="1">_xlfn.IFNA((VLOOKUP($A5373,'Fats and Greases'!O:P,2,FALSE)), "")</f>
        <v>44.5</v>
      </c>
      <c r="L5373" s="10">
        <f ca="1">_xlfn.IFNA((VLOOKUP($A5373,'Fats and Greases'!Q:R,2,FALSE)), "")</f>
        <v>39.5</v>
      </c>
      <c r="M5373" s="10">
        <f ca="1">_xlfn.IFNA((VLOOKUP($A5373,'Fats and Greases'!S:T,2,FALSE)), "")</f>
        <v>43</v>
      </c>
    </row>
    <row r="5374" spans="1:13" x14ac:dyDescent="0.2">
      <c r="A5374" s="18">
        <v>44306</v>
      </c>
      <c r="B5374" s="19">
        <f t="shared" si="166"/>
        <v>4</v>
      </c>
      <c r="C5374" s="19">
        <f t="shared" si="167"/>
        <v>2021</v>
      </c>
      <c r="D5374" s="10">
        <f ca="1">_xlfn.IFNA((VLOOKUP(A5374,'Fats and Greases'!A:B,2,FALSE)), "")</f>
        <v>38.5</v>
      </c>
      <c r="E5374" s="10">
        <f ca="1">_xlfn.IFNA((VLOOKUP(A5374,'Fats and Greases'!C:D,2,FALSE)), "")</f>
        <v>39.5</v>
      </c>
      <c r="F5374" s="10">
        <f ca="1">_xlfn.IFNA((VLOOKUP(A5374,'Fats and Greases'!E:F,2,FALSE)), "")</f>
        <v>41</v>
      </c>
      <c r="G5374" s="10">
        <f ca="1">_xlfn.IFNA((VLOOKUP(A5374,'Fats and Greases'!G:H,2,FALSE)), "")</f>
        <v>39.5</v>
      </c>
      <c r="H5374" s="10">
        <f ca="1">_xlfn.IFNA((VLOOKUP(A5374,'Fats and Greases'!I:J,2,FALSE)), "")</f>
        <v>41.25</v>
      </c>
      <c r="I5374" s="10">
        <f ca="1">_xlfn.IFNA((VLOOKUP(A5374,'Fats and Greases'!K:L,2,FALSE)), "")</f>
        <v>46.5</v>
      </c>
      <c r="J5374" s="10">
        <f ca="1">_xlfn.IFNA((VLOOKUP(A5374,'Fats and Greases'!M:N,2,FALSE)), "")</f>
        <v>41</v>
      </c>
      <c r="K5374" s="10">
        <f ca="1">_xlfn.IFNA((VLOOKUP($A5374,'Fats and Greases'!O:P,2,FALSE)), "")</f>
        <v>44.5</v>
      </c>
      <c r="L5374" s="10">
        <f ca="1">_xlfn.IFNA((VLOOKUP($A5374,'Fats and Greases'!Q:R,2,FALSE)), "")</f>
        <v>39.5</v>
      </c>
      <c r="M5374" s="10">
        <f ca="1">_xlfn.IFNA((VLOOKUP($A5374,'Fats and Greases'!S:T,2,FALSE)), "")</f>
        <v>43</v>
      </c>
    </row>
    <row r="5375" spans="1:13" x14ac:dyDescent="0.2">
      <c r="A5375" s="18">
        <v>44307</v>
      </c>
      <c r="B5375" s="19">
        <f t="shared" si="166"/>
        <v>4</v>
      </c>
      <c r="C5375" s="19">
        <f t="shared" si="167"/>
        <v>2021</v>
      </c>
      <c r="D5375" s="10">
        <f ca="1">_xlfn.IFNA((VLOOKUP(A5375,'Fats and Greases'!A:B,2,FALSE)), "")</f>
        <v>38.5</v>
      </c>
      <c r="E5375" s="10">
        <f ca="1">_xlfn.IFNA((VLOOKUP(A5375,'Fats and Greases'!C:D,2,FALSE)), "")</f>
        <v>39.5</v>
      </c>
      <c r="F5375" s="10">
        <f ca="1">_xlfn.IFNA((VLOOKUP(A5375,'Fats and Greases'!E:F,2,FALSE)), "")</f>
        <v>41</v>
      </c>
      <c r="G5375" s="10">
        <f ca="1">_xlfn.IFNA((VLOOKUP(A5375,'Fats and Greases'!G:H,2,FALSE)), "")</f>
        <v>39.5</v>
      </c>
      <c r="H5375" s="10">
        <f ca="1">_xlfn.IFNA((VLOOKUP(A5375,'Fats and Greases'!I:J,2,FALSE)), "")</f>
        <v>41.25</v>
      </c>
      <c r="I5375" s="10">
        <f ca="1">_xlfn.IFNA((VLOOKUP(A5375,'Fats and Greases'!K:L,2,FALSE)), "")</f>
        <v>46.5</v>
      </c>
      <c r="J5375" s="10">
        <f ca="1">_xlfn.IFNA((VLOOKUP(A5375,'Fats and Greases'!M:N,2,FALSE)), "")</f>
        <v>41</v>
      </c>
      <c r="K5375" s="10">
        <f ca="1">_xlfn.IFNA((VLOOKUP($A5375,'Fats and Greases'!O:P,2,FALSE)), "")</f>
        <v>44.5</v>
      </c>
      <c r="L5375" s="10">
        <f ca="1">_xlfn.IFNA((VLOOKUP($A5375,'Fats and Greases'!Q:R,2,FALSE)), "")</f>
        <v>39.5</v>
      </c>
      <c r="M5375" s="10">
        <f ca="1">_xlfn.IFNA((VLOOKUP($A5375,'Fats and Greases'!S:T,2,FALSE)), "")</f>
        <v>43</v>
      </c>
    </row>
    <row r="5376" spans="1:13" x14ac:dyDescent="0.2">
      <c r="A5376" s="18">
        <v>44308</v>
      </c>
      <c r="B5376" s="19">
        <f t="shared" si="166"/>
        <v>4</v>
      </c>
      <c r="C5376" s="19">
        <f t="shared" si="167"/>
        <v>2021</v>
      </c>
      <c r="D5376" s="10">
        <f ca="1">_xlfn.IFNA((VLOOKUP(A5376,'Fats and Greases'!A:B,2,FALSE)), "")</f>
        <v>38.5</v>
      </c>
      <c r="E5376" s="10">
        <f ca="1">_xlfn.IFNA((VLOOKUP(A5376,'Fats and Greases'!C:D,2,FALSE)), "")</f>
        <v>39.5</v>
      </c>
      <c r="F5376" s="10">
        <f ca="1">_xlfn.IFNA((VLOOKUP(A5376,'Fats and Greases'!E:F,2,FALSE)), "")</f>
        <v>41</v>
      </c>
      <c r="G5376" s="10">
        <f ca="1">_xlfn.IFNA((VLOOKUP(A5376,'Fats and Greases'!G:H,2,FALSE)), "")</f>
        <v>39.5</v>
      </c>
      <c r="H5376" s="10">
        <f ca="1">_xlfn.IFNA((VLOOKUP(A5376,'Fats and Greases'!I:J,2,FALSE)), "")</f>
        <v>41.25</v>
      </c>
      <c r="I5376" s="10">
        <f ca="1">_xlfn.IFNA((VLOOKUP(A5376,'Fats and Greases'!K:L,2,FALSE)), "")</f>
        <v>46.5</v>
      </c>
      <c r="J5376" s="10">
        <f ca="1">_xlfn.IFNA((VLOOKUP(A5376,'Fats and Greases'!M:N,2,FALSE)), "")</f>
        <v>41</v>
      </c>
      <c r="K5376" s="10">
        <f ca="1">_xlfn.IFNA((VLOOKUP($A5376,'Fats and Greases'!O:P,2,FALSE)), "")</f>
        <v>44.5</v>
      </c>
      <c r="L5376" s="10">
        <f ca="1">_xlfn.IFNA((VLOOKUP($A5376,'Fats and Greases'!Q:R,2,FALSE)), "")</f>
        <v>39.5</v>
      </c>
      <c r="M5376" s="10">
        <f ca="1">_xlfn.IFNA((VLOOKUP($A5376,'Fats and Greases'!S:T,2,FALSE)), "")</f>
        <v>43</v>
      </c>
    </row>
    <row r="5377" spans="1:13" x14ac:dyDescent="0.2">
      <c r="A5377" s="18">
        <v>44309</v>
      </c>
      <c r="B5377" s="19">
        <f t="shared" si="166"/>
        <v>4</v>
      </c>
      <c r="C5377" s="19">
        <f t="shared" si="167"/>
        <v>2021</v>
      </c>
      <c r="D5377" s="10">
        <f ca="1">_xlfn.IFNA((VLOOKUP(A5377,'Fats and Greases'!A:B,2,FALSE)), "")</f>
        <v>38.5</v>
      </c>
      <c r="E5377" s="10">
        <f ca="1">_xlfn.IFNA((VLOOKUP(A5377,'Fats and Greases'!C:D,2,FALSE)), "")</f>
        <v>39.5</v>
      </c>
      <c r="F5377" s="10">
        <f ca="1">_xlfn.IFNA((VLOOKUP(A5377,'Fats and Greases'!E:F,2,FALSE)), "")</f>
        <v>41</v>
      </c>
      <c r="G5377" s="10">
        <f ca="1">_xlfn.IFNA((VLOOKUP(A5377,'Fats and Greases'!G:H,2,FALSE)), "")</f>
        <v>39.5</v>
      </c>
      <c r="H5377" s="10">
        <f ca="1">_xlfn.IFNA((VLOOKUP(A5377,'Fats and Greases'!I:J,2,FALSE)), "")</f>
        <v>41.25</v>
      </c>
      <c r="I5377" s="10">
        <f ca="1">_xlfn.IFNA((VLOOKUP(A5377,'Fats and Greases'!K:L,2,FALSE)), "")</f>
        <v>46.5</v>
      </c>
      <c r="J5377" s="10">
        <f ca="1">_xlfn.IFNA((VLOOKUP(A5377,'Fats and Greases'!M:N,2,FALSE)), "")</f>
        <v>41</v>
      </c>
      <c r="K5377" s="10">
        <f ca="1">_xlfn.IFNA((VLOOKUP($A5377,'Fats and Greases'!O:P,2,FALSE)), "")</f>
        <v>44.5</v>
      </c>
      <c r="L5377" s="10">
        <f ca="1">_xlfn.IFNA((VLOOKUP($A5377,'Fats and Greases'!Q:R,2,FALSE)), "")</f>
        <v>39.5</v>
      </c>
      <c r="M5377" s="10">
        <f ca="1">_xlfn.IFNA((VLOOKUP($A5377,'Fats and Greases'!S:T,2,FALSE)), "")</f>
        <v>43</v>
      </c>
    </row>
    <row r="5378" spans="1:13" x14ac:dyDescent="0.2">
      <c r="A5378" s="18">
        <v>44312</v>
      </c>
      <c r="B5378" s="19">
        <f t="shared" si="166"/>
        <v>4</v>
      </c>
      <c r="C5378" s="19">
        <f t="shared" si="167"/>
        <v>2021</v>
      </c>
      <c r="D5378" s="10">
        <f ca="1">_xlfn.IFNA((VLOOKUP(A5378,'Fats and Greases'!A:B,2,FALSE)), "")</f>
        <v>38.5</v>
      </c>
      <c r="E5378" s="10">
        <f ca="1">_xlfn.IFNA((VLOOKUP(A5378,'Fats and Greases'!C:D,2,FALSE)), "")</f>
        <v>39.5</v>
      </c>
      <c r="F5378" s="10">
        <f ca="1">_xlfn.IFNA((VLOOKUP(A5378,'Fats and Greases'!E:F,2,FALSE)), "")</f>
        <v>41</v>
      </c>
      <c r="G5378" s="10">
        <f ca="1">_xlfn.IFNA((VLOOKUP(A5378,'Fats and Greases'!G:H,2,FALSE)), "")</f>
        <v>39.5</v>
      </c>
      <c r="H5378" s="10">
        <f ca="1">_xlfn.IFNA((VLOOKUP(A5378,'Fats and Greases'!I:J,2,FALSE)), "")</f>
        <v>41.25</v>
      </c>
      <c r="I5378" s="10">
        <f ca="1">_xlfn.IFNA((VLOOKUP(A5378,'Fats and Greases'!K:L,2,FALSE)), "")</f>
        <v>46.5</v>
      </c>
      <c r="J5378" s="10">
        <f ca="1">_xlfn.IFNA((VLOOKUP(A5378,'Fats and Greases'!M:N,2,FALSE)), "")</f>
        <v>41</v>
      </c>
      <c r="K5378" s="10">
        <f ca="1">_xlfn.IFNA((VLOOKUP($A5378,'Fats and Greases'!O:P,2,FALSE)), "")</f>
        <v>44.5</v>
      </c>
      <c r="L5378" s="10">
        <f ca="1">_xlfn.IFNA((VLOOKUP($A5378,'Fats and Greases'!Q:R,2,FALSE)), "")</f>
        <v>39.5</v>
      </c>
      <c r="M5378" s="10">
        <f ca="1">_xlfn.IFNA((VLOOKUP($A5378,'Fats and Greases'!S:T,2,FALSE)), "")</f>
        <v>43</v>
      </c>
    </row>
    <row r="5379" spans="1:13" x14ac:dyDescent="0.2">
      <c r="A5379" s="18">
        <v>44313</v>
      </c>
      <c r="B5379" s="19">
        <f t="shared" ref="B5379:B5442" si="168">MONTH(A5379)</f>
        <v>4</v>
      </c>
      <c r="C5379" s="19">
        <f t="shared" ref="C5379:C5442" si="169">YEAR(A5379)</f>
        <v>2021</v>
      </c>
      <c r="D5379" s="10">
        <f ca="1">_xlfn.IFNA((VLOOKUP(A5379,'Fats and Greases'!A:B,2,FALSE)), "")</f>
        <v>38.5</v>
      </c>
      <c r="E5379" s="10">
        <f ca="1">_xlfn.IFNA((VLOOKUP(A5379,'Fats and Greases'!C:D,2,FALSE)), "")</f>
        <v>39.5</v>
      </c>
      <c r="F5379" s="10">
        <f ca="1">_xlfn.IFNA((VLOOKUP(A5379,'Fats and Greases'!E:F,2,FALSE)), "")</f>
        <v>41</v>
      </c>
      <c r="G5379" s="10">
        <f ca="1">_xlfn.IFNA((VLOOKUP(A5379,'Fats and Greases'!G:H,2,FALSE)), "")</f>
        <v>39.5</v>
      </c>
      <c r="H5379" s="10">
        <f ca="1">_xlfn.IFNA((VLOOKUP(A5379,'Fats and Greases'!I:J,2,FALSE)), "")</f>
        <v>41.25</v>
      </c>
      <c r="I5379" s="10">
        <f ca="1">_xlfn.IFNA((VLOOKUP(A5379,'Fats and Greases'!K:L,2,FALSE)), "")</f>
        <v>48</v>
      </c>
      <c r="J5379" s="10">
        <f ca="1">_xlfn.IFNA((VLOOKUP(A5379,'Fats and Greases'!M:N,2,FALSE)), "")</f>
        <v>41</v>
      </c>
      <c r="K5379" s="10">
        <f ca="1">_xlfn.IFNA((VLOOKUP($A5379,'Fats and Greases'!O:P,2,FALSE)), "")</f>
        <v>44.5</v>
      </c>
      <c r="L5379" s="10">
        <f ca="1">_xlfn.IFNA((VLOOKUP($A5379,'Fats and Greases'!Q:R,2,FALSE)), "")</f>
        <v>39.5</v>
      </c>
      <c r="M5379" s="10">
        <f ca="1">_xlfn.IFNA((VLOOKUP($A5379,'Fats and Greases'!S:T,2,FALSE)), "")</f>
        <v>43</v>
      </c>
    </row>
    <row r="5380" spans="1:13" x14ac:dyDescent="0.2">
      <c r="A5380" s="18">
        <v>44314</v>
      </c>
      <c r="B5380" s="19">
        <f t="shared" si="168"/>
        <v>4</v>
      </c>
      <c r="C5380" s="19">
        <f t="shared" si="169"/>
        <v>2021</v>
      </c>
      <c r="D5380" s="10">
        <f ca="1">_xlfn.IFNA((VLOOKUP(A5380,'Fats and Greases'!A:B,2,FALSE)), "")</f>
        <v>40</v>
      </c>
      <c r="E5380" s="10">
        <f ca="1">_xlfn.IFNA((VLOOKUP(A5380,'Fats and Greases'!C:D,2,FALSE)), "")</f>
        <v>41.5</v>
      </c>
      <c r="F5380" s="10">
        <f ca="1">_xlfn.IFNA((VLOOKUP(A5380,'Fats and Greases'!E:F,2,FALSE)), "")</f>
        <v>41</v>
      </c>
      <c r="G5380" s="10">
        <f ca="1">_xlfn.IFNA((VLOOKUP(A5380,'Fats and Greases'!G:H,2,FALSE)), "")</f>
        <v>39.5</v>
      </c>
      <c r="H5380" s="10">
        <f ca="1">_xlfn.IFNA((VLOOKUP(A5380,'Fats and Greases'!I:J,2,FALSE)), "")</f>
        <v>41.25</v>
      </c>
      <c r="I5380" s="10">
        <f ca="1">_xlfn.IFNA((VLOOKUP(A5380,'Fats and Greases'!K:L,2,FALSE)), "")</f>
        <v>48</v>
      </c>
      <c r="J5380" s="10">
        <f ca="1">_xlfn.IFNA((VLOOKUP(A5380,'Fats and Greases'!M:N,2,FALSE)), "")</f>
        <v>41</v>
      </c>
      <c r="K5380" s="10">
        <f ca="1">_xlfn.IFNA((VLOOKUP($A5380,'Fats and Greases'!O:P,2,FALSE)), "")</f>
        <v>45.5</v>
      </c>
      <c r="L5380" s="10">
        <f ca="1">_xlfn.IFNA((VLOOKUP($A5380,'Fats and Greases'!Q:R,2,FALSE)), "")</f>
        <v>39.5</v>
      </c>
      <c r="M5380" s="10">
        <f ca="1">_xlfn.IFNA((VLOOKUP($A5380,'Fats and Greases'!S:T,2,FALSE)), "")</f>
        <v>44.25</v>
      </c>
    </row>
    <row r="5381" spans="1:13" x14ac:dyDescent="0.2">
      <c r="A5381" s="18">
        <v>44315</v>
      </c>
      <c r="B5381" s="19">
        <f t="shared" si="168"/>
        <v>4</v>
      </c>
      <c r="C5381" s="19">
        <f t="shared" si="169"/>
        <v>2021</v>
      </c>
      <c r="D5381" s="10">
        <f ca="1">_xlfn.IFNA((VLOOKUP(A5381,'Fats and Greases'!A:B,2,FALSE)), "")</f>
        <v>41</v>
      </c>
      <c r="E5381" s="10">
        <f ca="1">_xlfn.IFNA((VLOOKUP(A5381,'Fats and Greases'!C:D,2,FALSE)), "")</f>
        <v>41.5</v>
      </c>
      <c r="F5381" s="10">
        <f ca="1">_xlfn.IFNA((VLOOKUP(A5381,'Fats and Greases'!E:F,2,FALSE)), "")</f>
        <v>41</v>
      </c>
      <c r="G5381" s="10">
        <f ca="1">_xlfn.IFNA((VLOOKUP(A5381,'Fats and Greases'!G:H,2,FALSE)), "")</f>
        <v>39.5</v>
      </c>
      <c r="H5381" s="10">
        <f ca="1">_xlfn.IFNA((VLOOKUP(A5381,'Fats and Greases'!I:J,2,FALSE)), "")</f>
        <v>41.25</v>
      </c>
      <c r="I5381" s="10">
        <f ca="1">_xlfn.IFNA((VLOOKUP(A5381,'Fats and Greases'!K:L,2,FALSE)), "")</f>
        <v>48</v>
      </c>
      <c r="J5381" s="10">
        <f ca="1">_xlfn.IFNA((VLOOKUP(A5381,'Fats and Greases'!M:N,2,FALSE)), "")</f>
        <v>41</v>
      </c>
      <c r="K5381" s="10">
        <f ca="1">_xlfn.IFNA((VLOOKUP($A5381,'Fats and Greases'!O:P,2,FALSE)), "")</f>
        <v>46.75</v>
      </c>
      <c r="L5381" s="10">
        <f ca="1">_xlfn.IFNA((VLOOKUP($A5381,'Fats and Greases'!Q:R,2,FALSE)), "")</f>
        <v>39.5</v>
      </c>
      <c r="M5381" s="10">
        <f ca="1">_xlfn.IFNA((VLOOKUP($A5381,'Fats and Greases'!S:T,2,FALSE)), "")</f>
        <v>44.5</v>
      </c>
    </row>
    <row r="5382" spans="1:13" x14ac:dyDescent="0.2">
      <c r="A5382" s="18">
        <v>44316</v>
      </c>
      <c r="B5382" s="19">
        <f t="shared" si="168"/>
        <v>4</v>
      </c>
      <c r="C5382" s="19">
        <f t="shared" si="169"/>
        <v>2021</v>
      </c>
      <c r="D5382" s="10">
        <f ca="1">_xlfn.IFNA((VLOOKUP(A5382,'Fats and Greases'!A:B,2,FALSE)), "")</f>
        <v>41</v>
      </c>
      <c r="E5382" s="10">
        <f ca="1">_xlfn.IFNA((VLOOKUP(A5382,'Fats and Greases'!C:D,2,FALSE)), "")</f>
        <v>41.5</v>
      </c>
      <c r="F5382" s="10">
        <f ca="1">_xlfn.IFNA((VLOOKUP(A5382,'Fats and Greases'!E:F,2,FALSE)), "")</f>
        <v>42</v>
      </c>
      <c r="G5382" s="10">
        <f ca="1">_xlfn.IFNA((VLOOKUP(A5382,'Fats and Greases'!G:H,2,FALSE)), "")</f>
        <v>39.5</v>
      </c>
      <c r="H5382" s="10">
        <f ca="1">_xlfn.IFNA((VLOOKUP(A5382,'Fats and Greases'!I:J,2,FALSE)), "")</f>
        <v>41.25</v>
      </c>
      <c r="I5382" s="10">
        <f ca="1">_xlfn.IFNA((VLOOKUP(A5382,'Fats and Greases'!K:L,2,FALSE)), "")</f>
        <v>48</v>
      </c>
      <c r="J5382" s="10">
        <f ca="1">_xlfn.IFNA((VLOOKUP(A5382,'Fats and Greases'!M:N,2,FALSE)), "")</f>
        <v>42</v>
      </c>
      <c r="K5382" s="10">
        <f ca="1">_xlfn.IFNA((VLOOKUP($A5382,'Fats and Greases'!O:P,2,FALSE)), "")</f>
        <v>46.75</v>
      </c>
      <c r="L5382" s="10">
        <f ca="1">_xlfn.IFNA((VLOOKUP($A5382,'Fats and Greases'!Q:R,2,FALSE)), "")</f>
        <v>40.5</v>
      </c>
      <c r="M5382" s="10">
        <f ca="1">_xlfn.IFNA((VLOOKUP($A5382,'Fats and Greases'!S:T,2,FALSE)), "")</f>
        <v>44.5</v>
      </c>
    </row>
    <row r="5383" spans="1:13" x14ac:dyDescent="0.2">
      <c r="A5383" s="18">
        <v>44319</v>
      </c>
      <c r="B5383" s="19">
        <f t="shared" si="168"/>
        <v>5</v>
      </c>
      <c r="C5383" s="19">
        <f t="shared" si="169"/>
        <v>2021</v>
      </c>
      <c r="D5383" s="10">
        <f ca="1">_xlfn.IFNA((VLOOKUP(A5383,'Fats and Greases'!A:B,2,FALSE)), "")</f>
        <v>41</v>
      </c>
      <c r="E5383" s="10">
        <f ca="1">_xlfn.IFNA((VLOOKUP(A5383,'Fats and Greases'!C:D,2,FALSE)), "")</f>
        <v>41.5</v>
      </c>
      <c r="F5383" s="10">
        <f ca="1">_xlfn.IFNA((VLOOKUP(A5383,'Fats and Greases'!E:F,2,FALSE)), "")</f>
        <v>42</v>
      </c>
      <c r="G5383" s="10">
        <f ca="1">_xlfn.IFNA((VLOOKUP(A5383,'Fats and Greases'!G:H,2,FALSE)), "")</f>
        <v>39.5</v>
      </c>
      <c r="H5383" s="10">
        <f ca="1">_xlfn.IFNA((VLOOKUP(A5383,'Fats and Greases'!I:J,2,FALSE)), "")</f>
        <v>41.25</v>
      </c>
      <c r="I5383" s="10">
        <f ca="1">_xlfn.IFNA((VLOOKUP(A5383,'Fats and Greases'!K:L,2,FALSE)), "")</f>
        <v>48</v>
      </c>
      <c r="J5383" s="10">
        <f ca="1">_xlfn.IFNA((VLOOKUP(A5383,'Fats and Greases'!M:N,2,FALSE)), "")</f>
        <v>42</v>
      </c>
      <c r="K5383" s="10">
        <f ca="1">_xlfn.IFNA((VLOOKUP($A5383,'Fats and Greases'!O:P,2,FALSE)), "")</f>
        <v>46.75</v>
      </c>
      <c r="L5383" s="10">
        <f ca="1">_xlfn.IFNA((VLOOKUP($A5383,'Fats and Greases'!Q:R,2,FALSE)), "")</f>
        <v>40.5</v>
      </c>
      <c r="M5383" s="10">
        <f ca="1">_xlfn.IFNA((VLOOKUP($A5383,'Fats and Greases'!S:T,2,FALSE)), "")</f>
        <v>44.5</v>
      </c>
    </row>
    <row r="5384" spans="1:13" x14ac:dyDescent="0.2">
      <c r="A5384" s="18">
        <v>44320</v>
      </c>
      <c r="B5384" s="19">
        <f t="shared" si="168"/>
        <v>5</v>
      </c>
      <c r="C5384" s="19">
        <f t="shared" si="169"/>
        <v>2021</v>
      </c>
      <c r="D5384" s="10">
        <f ca="1">_xlfn.IFNA((VLOOKUP(A5384,'Fats and Greases'!A:B,2,FALSE)), "")</f>
        <v>41</v>
      </c>
      <c r="E5384" s="10">
        <f ca="1">_xlfn.IFNA((VLOOKUP(A5384,'Fats and Greases'!C:D,2,FALSE)), "")</f>
        <v>41.5</v>
      </c>
      <c r="F5384" s="10">
        <f ca="1">_xlfn.IFNA((VLOOKUP(A5384,'Fats and Greases'!E:F,2,FALSE)), "")</f>
        <v>42</v>
      </c>
      <c r="G5384" s="10">
        <f ca="1">_xlfn.IFNA((VLOOKUP(A5384,'Fats and Greases'!G:H,2,FALSE)), "")</f>
        <v>39.5</v>
      </c>
      <c r="H5384" s="10">
        <f ca="1">_xlfn.IFNA((VLOOKUP(A5384,'Fats and Greases'!I:J,2,FALSE)), "")</f>
        <v>41.25</v>
      </c>
      <c r="I5384" s="10">
        <f ca="1">_xlfn.IFNA((VLOOKUP(A5384,'Fats and Greases'!K:L,2,FALSE)), "")</f>
        <v>48</v>
      </c>
      <c r="J5384" s="10">
        <f ca="1">_xlfn.IFNA((VLOOKUP(A5384,'Fats and Greases'!M:N,2,FALSE)), "")</f>
        <v>42</v>
      </c>
      <c r="K5384" s="10">
        <f ca="1">_xlfn.IFNA((VLOOKUP($A5384,'Fats and Greases'!O:P,2,FALSE)), "")</f>
        <v>46.75</v>
      </c>
      <c r="L5384" s="10">
        <f ca="1">_xlfn.IFNA((VLOOKUP($A5384,'Fats and Greases'!Q:R,2,FALSE)), "")</f>
        <v>40.5</v>
      </c>
      <c r="M5384" s="10">
        <f ca="1">_xlfn.IFNA((VLOOKUP($A5384,'Fats and Greases'!S:T,2,FALSE)), "")</f>
        <v>44.5</v>
      </c>
    </row>
    <row r="5385" spans="1:13" x14ac:dyDescent="0.2">
      <c r="A5385" s="18">
        <v>44321</v>
      </c>
      <c r="B5385" s="19">
        <f t="shared" si="168"/>
        <v>5</v>
      </c>
      <c r="C5385" s="19">
        <f t="shared" si="169"/>
        <v>2021</v>
      </c>
      <c r="D5385" s="10">
        <f ca="1">_xlfn.IFNA((VLOOKUP(A5385,'Fats and Greases'!A:B,2,FALSE)), "")</f>
        <v>41</v>
      </c>
      <c r="E5385" s="10">
        <f ca="1">_xlfn.IFNA((VLOOKUP(A5385,'Fats and Greases'!C:D,2,FALSE)), "")</f>
        <v>42</v>
      </c>
      <c r="F5385" s="10">
        <f ca="1">_xlfn.IFNA((VLOOKUP(A5385,'Fats and Greases'!E:F,2,FALSE)), "")</f>
        <v>42</v>
      </c>
      <c r="G5385" s="10">
        <f ca="1">_xlfn.IFNA((VLOOKUP(A5385,'Fats and Greases'!G:H,2,FALSE)), "")</f>
        <v>39.5</v>
      </c>
      <c r="H5385" s="10">
        <f ca="1">_xlfn.IFNA((VLOOKUP(A5385,'Fats and Greases'!I:J,2,FALSE)), "")</f>
        <v>41.25</v>
      </c>
      <c r="I5385" s="10">
        <f ca="1">_xlfn.IFNA((VLOOKUP(A5385,'Fats and Greases'!K:L,2,FALSE)), "")</f>
        <v>48.5</v>
      </c>
      <c r="J5385" s="10">
        <f ca="1">_xlfn.IFNA((VLOOKUP(A5385,'Fats and Greases'!M:N,2,FALSE)), "")</f>
        <v>42</v>
      </c>
      <c r="K5385" s="10">
        <f ca="1">_xlfn.IFNA((VLOOKUP($A5385,'Fats and Greases'!O:P,2,FALSE)), "")</f>
        <v>46.75</v>
      </c>
      <c r="L5385" s="10">
        <f ca="1">_xlfn.IFNA((VLOOKUP($A5385,'Fats and Greases'!Q:R,2,FALSE)), "")</f>
        <v>40.5</v>
      </c>
      <c r="M5385" s="10">
        <f ca="1">_xlfn.IFNA((VLOOKUP($A5385,'Fats and Greases'!S:T,2,FALSE)), "")</f>
        <v>44.5</v>
      </c>
    </row>
    <row r="5386" spans="1:13" x14ac:dyDescent="0.2">
      <c r="A5386" s="18">
        <v>44322</v>
      </c>
      <c r="B5386" s="19">
        <f t="shared" si="168"/>
        <v>5</v>
      </c>
      <c r="C5386" s="19">
        <f t="shared" si="169"/>
        <v>2021</v>
      </c>
      <c r="D5386" s="10">
        <f ca="1">_xlfn.IFNA((VLOOKUP(A5386,'Fats and Greases'!A:B,2,FALSE)), "")</f>
        <v>41</v>
      </c>
      <c r="E5386" s="10">
        <f ca="1">_xlfn.IFNA((VLOOKUP(A5386,'Fats and Greases'!C:D,2,FALSE)), "")</f>
        <v>42</v>
      </c>
      <c r="F5386" s="10">
        <f ca="1">_xlfn.IFNA((VLOOKUP(A5386,'Fats and Greases'!E:F,2,FALSE)), "")</f>
        <v>42</v>
      </c>
      <c r="G5386" s="10">
        <f ca="1">_xlfn.IFNA((VLOOKUP(A5386,'Fats and Greases'!G:H,2,FALSE)), "")</f>
        <v>39.5</v>
      </c>
      <c r="H5386" s="10">
        <f ca="1">_xlfn.IFNA((VLOOKUP(A5386,'Fats and Greases'!I:J,2,FALSE)), "")</f>
        <v>41.25</v>
      </c>
      <c r="I5386" s="10">
        <f ca="1">_xlfn.IFNA((VLOOKUP(A5386,'Fats and Greases'!K:L,2,FALSE)), "")</f>
        <v>48.5</v>
      </c>
      <c r="J5386" s="10">
        <f ca="1">_xlfn.IFNA((VLOOKUP(A5386,'Fats and Greases'!M:N,2,FALSE)), "")</f>
        <v>42</v>
      </c>
      <c r="K5386" s="10">
        <f ca="1">_xlfn.IFNA((VLOOKUP($A5386,'Fats and Greases'!O:P,2,FALSE)), "")</f>
        <v>46.75</v>
      </c>
      <c r="L5386" s="10">
        <f ca="1">_xlfn.IFNA((VLOOKUP($A5386,'Fats and Greases'!Q:R,2,FALSE)), "")</f>
        <v>40.5</v>
      </c>
      <c r="M5386" s="10">
        <f ca="1">_xlfn.IFNA((VLOOKUP($A5386,'Fats and Greases'!S:T,2,FALSE)), "")</f>
        <v>44.5</v>
      </c>
    </row>
    <row r="5387" spans="1:13" x14ac:dyDescent="0.2">
      <c r="A5387" s="18">
        <v>44323</v>
      </c>
      <c r="B5387" s="19">
        <f t="shared" si="168"/>
        <v>5</v>
      </c>
      <c r="C5387" s="19">
        <f t="shared" si="169"/>
        <v>2021</v>
      </c>
      <c r="D5387" s="10">
        <f ca="1">_xlfn.IFNA((VLOOKUP(A5387,'Fats and Greases'!A:B,2,FALSE)), "")</f>
        <v>41</v>
      </c>
      <c r="E5387" s="10">
        <f ca="1">_xlfn.IFNA((VLOOKUP(A5387,'Fats and Greases'!C:D,2,FALSE)), "")</f>
        <v>42</v>
      </c>
      <c r="F5387" s="10">
        <f ca="1">_xlfn.IFNA((VLOOKUP(A5387,'Fats and Greases'!E:F,2,FALSE)), "")</f>
        <v>42</v>
      </c>
      <c r="G5387" s="10">
        <f ca="1">_xlfn.IFNA((VLOOKUP(A5387,'Fats and Greases'!G:H,2,FALSE)), "")</f>
        <v>39.5</v>
      </c>
      <c r="H5387" s="10">
        <f ca="1">_xlfn.IFNA((VLOOKUP(A5387,'Fats and Greases'!I:J,2,FALSE)), "")</f>
        <v>41.25</v>
      </c>
      <c r="I5387" s="10">
        <f ca="1">_xlfn.IFNA((VLOOKUP(A5387,'Fats and Greases'!K:L,2,FALSE)), "")</f>
        <v>48.5</v>
      </c>
      <c r="J5387" s="10">
        <f ca="1">_xlfn.IFNA((VLOOKUP(A5387,'Fats and Greases'!M:N,2,FALSE)), "")</f>
        <v>42</v>
      </c>
      <c r="K5387" s="10">
        <f ca="1">_xlfn.IFNA((VLOOKUP($A5387,'Fats and Greases'!O:P,2,FALSE)), "")</f>
        <v>46.75</v>
      </c>
      <c r="L5387" s="10">
        <f ca="1">_xlfn.IFNA((VLOOKUP($A5387,'Fats and Greases'!Q:R,2,FALSE)), "")</f>
        <v>40.5</v>
      </c>
      <c r="M5387" s="10">
        <f ca="1">_xlfn.IFNA((VLOOKUP($A5387,'Fats and Greases'!S:T,2,FALSE)), "")</f>
        <v>44.5</v>
      </c>
    </row>
    <row r="5388" spans="1:13" x14ac:dyDescent="0.2">
      <c r="A5388" s="18">
        <v>44326</v>
      </c>
      <c r="B5388" s="19">
        <f t="shared" si="168"/>
        <v>5</v>
      </c>
      <c r="C5388" s="19">
        <f t="shared" si="169"/>
        <v>2021</v>
      </c>
      <c r="D5388" s="10">
        <f ca="1">_xlfn.IFNA((VLOOKUP(A5388,'Fats and Greases'!A:B,2,FALSE)), "")</f>
        <v>41</v>
      </c>
      <c r="E5388" s="10">
        <f ca="1">_xlfn.IFNA((VLOOKUP(A5388,'Fats and Greases'!C:D,2,FALSE)), "")</f>
        <v>42</v>
      </c>
      <c r="F5388" s="10">
        <f ca="1">_xlfn.IFNA((VLOOKUP(A5388,'Fats and Greases'!E:F,2,FALSE)), "")</f>
        <v>42</v>
      </c>
      <c r="G5388" s="10">
        <f ca="1">_xlfn.IFNA((VLOOKUP(A5388,'Fats and Greases'!G:H,2,FALSE)), "")</f>
        <v>39.5</v>
      </c>
      <c r="H5388" s="10">
        <f ca="1">_xlfn.IFNA((VLOOKUP(A5388,'Fats and Greases'!I:J,2,FALSE)), "")</f>
        <v>41.25</v>
      </c>
      <c r="I5388" s="10">
        <f ca="1">_xlfn.IFNA((VLOOKUP(A5388,'Fats and Greases'!K:L,2,FALSE)), "")</f>
        <v>48.5</v>
      </c>
      <c r="J5388" s="10">
        <f ca="1">_xlfn.IFNA((VLOOKUP(A5388,'Fats and Greases'!M:N,2,FALSE)), "")</f>
        <v>42</v>
      </c>
      <c r="K5388" s="10">
        <f ca="1">_xlfn.IFNA((VLOOKUP($A5388,'Fats and Greases'!O:P,2,FALSE)), "")</f>
        <v>46.75</v>
      </c>
      <c r="L5388" s="10">
        <f ca="1">_xlfn.IFNA((VLOOKUP($A5388,'Fats and Greases'!Q:R,2,FALSE)), "")</f>
        <v>40.5</v>
      </c>
      <c r="M5388" s="10">
        <f ca="1">_xlfn.IFNA((VLOOKUP($A5388,'Fats and Greases'!S:T,2,FALSE)), "")</f>
        <v>44.5</v>
      </c>
    </row>
    <row r="5389" spans="1:13" x14ac:dyDescent="0.2">
      <c r="A5389" s="18">
        <v>44327</v>
      </c>
      <c r="B5389" s="19">
        <f t="shared" si="168"/>
        <v>5</v>
      </c>
      <c r="C5389" s="19">
        <f t="shared" si="169"/>
        <v>2021</v>
      </c>
      <c r="D5389" s="10">
        <f ca="1">_xlfn.IFNA((VLOOKUP(A5389,'Fats and Greases'!A:B,2,FALSE)), "")</f>
        <v>41</v>
      </c>
      <c r="E5389" s="10">
        <f ca="1">_xlfn.IFNA((VLOOKUP(A5389,'Fats and Greases'!C:D,2,FALSE)), "")</f>
        <v>42</v>
      </c>
      <c r="F5389" s="10">
        <f ca="1">_xlfn.IFNA((VLOOKUP(A5389,'Fats and Greases'!E:F,2,FALSE)), "")</f>
        <v>42</v>
      </c>
      <c r="G5389" s="10">
        <f ca="1">_xlfn.IFNA((VLOOKUP(A5389,'Fats and Greases'!G:H,2,FALSE)), "")</f>
        <v>39.5</v>
      </c>
      <c r="H5389" s="10">
        <f ca="1">_xlfn.IFNA((VLOOKUP(A5389,'Fats and Greases'!I:J,2,FALSE)), "")</f>
        <v>41.25</v>
      </c>
      <c r="I5389" s="10">
        <f ca="1">_xlfn.IFNA((VLOOKUP(A5389,'Fats and Greases'!K:L,2,FALSE)), "")</f>
        <v>48.5</v>
      </c>
      <c r="J5389" s="10">
        <f ca="1">_xlfn.IFNA((VLOOKUP(A5389,'Fats and Greases'!M:N,2,FALSE)), "")</f>
        <v>42</v>
      </c>
      <c r="K5389" s="10">
        <f ca="1">_xlfn.IFNA((VLOOKUP($A5389,'Fats and Greases'!O:P,2,FALSE)), "")</f>
        <v>46.75</v>
      </c>
      <c r="L5389" s="10">
        <f ca="1">_xlfn.IFNA((VLOOKUP($A5389,'Fats and Greases'!Q:R,2,FALSE)), "")</f>
        <v>40.5</v>
      </c>
      <c r="M5389" s="10">
        <f ca="1">_xlfn.IFNA((VLOOKUP($A5389,'Fats and Greases'!S:T,2,FALSE)), "")</f>
        <v>44.5</v>
      </c>
    </row>
    <row r="5390" spans="1:13" x14ac:dyDescent="0.2">
      <c r="A5390" s="18">
        <v>44328</v>
      </c>
      <c r="B5390" s="19">
        <f t="shared" si="168"/>
        <v>5</v>
      </c>
      <c r="C5390" s="19">
        <f t="shared" si="169"/>
        <v>2021</v>
      </c>
      <c r="D5390" s="10">
        <f ca="1">_xlfn.IFNA((VLOOKUP(A5390,'Fats and Greases'!A:B,2,FALSE)), "")</f>
        <v>42</v>
      </c>
      <c r="E5390" s="10">
        <f ca="1">_xlfn.IFNA((VLOOKUP(A5390,'Fats and Greases'!C:D,2,FALSE)), "")</f>
        <v>42.5</v>
      </c>
      <c r="F5390" s="10">
        <f ca="1">_xlfn.IFNA((VLOOKUP(A5390,'Fats and Greases'!E:F,2,FALSE)), "")</f>
        <v>42</v>
      </c>
      <c r="G5390" s="10">
        <f ca="1">_xlfn.IFNA((VLOOKUP(A5390,'Fats and Greases'!G:H,2,FALSE)), "")</f>
        <v>41</v>
      </c>
      <c r="H5390" s="10">
        <f ca="1">_xlfn.IFNA((VLOOKUP(A5390,'Fats and Greases'!I:J,2,FALSE)), "")</f>
        <v>41.25</v>
      </c>
      <c r="I5390" s="10">
        <f ca="1">_xlfn.IFNA((VLOOKUP(A5390,'Fats and Greases'!K:L,2,FALSE)), "")</f>
        <v>48.5</v>
      </c>
      <c r="J5390" s="10">
        <f ca="1">_xlfn.IFNA((VLOOKUP(A5390,'Fats and Greases'!M:N,2,FALSE)), "")</f>
        <v>42</v>
      </c>
      <c r="K5390" s="10">
        <f ca="1">_xlfn.IFNA((VLOOKUP($A5390,'Fats and Greases'!O:P,2,FALSE)), "")</f>
        <v>46.75</v>
      </c>
      <c r="L5390" s="10">
        <f ca="1">_xlfn.IFNA((VLOOKUP($A5390,'Fats and Greases'!Q:R,2,FALSE)), "")</f>
        <v>40.5</v>
      </c>
      <c r="M5390" s="10">
        <f ca="1">_xlfn.IFNA((VLOOKUP($A5390,'Fats and Greases'!S:T,2,FALSE)), "")</f>
        <v>44.5</v>
      </c>
    </row>
    <row r="5391" spans="1:13" x14ac:dyDescent="0.2">
      <c r="A5391" s="18">
        <v>44329</v>
      </c>
      <c r="B5391" s="19">
        <f t="shared" si="168"/>
        <v>5</v>
      </c>
      <c r="C5391" s="19">
        <f t="shared" si="169"/>
        <v>2021</v>
      </c>
      <c r="D5391" s="10">
        <f ca="1">_xlfn.IFNA((VLOOKUP(A5391,'Fats and Greases'!A:B,2,FALSE)), "")</f>
        <v>42</v>
      </c>
      <c r="E5391" s="10">
        <f ca="1">_xlfn.IFNA((VLOOKUP(A5391,'Fats and Greases'!C:D,2,FALSE)), "")</f>
        <v>42.5</v>
      </c>
      <c r="F5391" s="10">
        <f ca="1">_xlfn.IFNA((VLOOKUP(A5391,'Fats and Greases'!E:F,2,FALSE)), "")</f>
        <v>43</v>
      </c>
      <c r="G5391" s="10">
        <f ca="1">_xlfn.IFNA((VLOOKUP(A5391,'Fats and Greases'!G:H,2,FALSE)), "")</f>
        <v>41</v>
      </c>
      <c r="H5391" s="10">
        <f ca="1">_xlfn.IFNA((VLOOKUP(A5391,'Fats and Greases'!I:J,2,FALSE)), "")</f>
        <v>42.25</v>
      </c>
      <c r="I5391" s="10">
        <f ca="1">_xlfn.IFNA((VLOOKUP(A5391,'Fats and Greases'!K:L,2,FALSE)), "")</f>
        <v>48.5</v>
      </c>
      <c r="J5391" s="10">
        <f ca="1">_xlfn.IFNA((VLOOKUP(A5391,'Fats and Greases'!M:N,2,FALSE)), "")</f>
        <v>43</v>
      </c>
      <c r="K5391" s="10">
        <f ca="1">_xlfn.IFNA((VLOOKUP($A5391,'Fats and Greases'!O:P,2,FALSE)), "")</f>
        <v>46.75</v>
      </c>
      <c r="L5391" s="10">
        <f ca="1">_xlfn.IFNA((VLOOKUP($A5391,'Fats and Greases'!Q:R,2,FALSE)), "")</f>
        <v>41.5</v>
      </c>
      <c r="M5391" s="10">
        <f ca="1">_xlfn.IFNA((VLOOKUP($A5391,'Fats and Greases'!S:T,2,FALSE)), "")</f>
        <v>44.5</v>
      </c>
    </row>
    <row r="5392" spans="1:13" x14ac:dyDescent="0.2">
      <c r="A5392" s="18">
        <v>44330</v>
      </c>
      <c r="B5392" s="19">
        <f t="shared" si="168"/>
        <v>5</v>
      </c>
      <c r="C5392" s="19">
        <f t="shared" si="169"/>
        <v>2021</v>
      </c>
      <c r="D5392" s="10">
        <f ca="1">_xlfn.IFNA((VLOOKUP(A5392,'Fats and Greases'!A:B,2,FALSE)), "")</f>
        <v>42</v>
      </c>
      <c r="E5392" s="10">
        <f ca="1">_xlfn.IFNA((VLOOKUP(A5392,'Fats and Greases'!C:D,2,FALSE)), "")</f>
        <v>42.5</v>
      </c>
      <c r="F5392" s="10">
        <f ca="1">_xlfn.IFNA((VLOOKUP(A5392,'Fats and Greases'!E:F,2,FALSE)), "")</f>
        <v>43</v>
      </c>
      <c r="G5392" s="10">
        <f ca="1">_xlfn.IFNA((VLOOKUP(A5392,'Fats and Greases'!G:H,2,FALSE)), "")</f>
        <v>41</v>
      </c>
      <c r="H5392" s="10">
        <f ca="1">_xlfn.IFNA((VLOOKUP(A5392,'Fats and Greases'!I:J,2,FALSE)), "")</f>
        <v>42.25</v>
      </c>
      <c r="I5392" s="10">
        <f ca="1">_xlfn.IFNA((VLOOKUP(A5392,'Fats and Greases'!K:L,2,FALSE)), "")</f>
        <v>48.5</v>
      </c>
      <c r="J5392" s="10">
        <f ca="1">_xlfn.IFNA((VLOOKUP(A5392,'Fats and Greases'!M:N,2,FALSE)), "")</f>
        <v>43</v>
      </c>
      <c r="K5392" s="10">
        <f ca="1">_xlfn.IFNA((VLOOKUP($A5392,'Fats and Greases'!O:P,2,FALSE)), "")</f>
        <v>46.75</v>
      </c>
      <c r="L5392" s="10">
        <f ca="1">_xlfn.IFNA((VLOOKUP($A5392,'Fats and Greases'!Q:R,2,FALSE)), "")</f>
        <v>41.5</v>
      </c>
      <c r="M5392" s="10">
        <f ca="1">_xlfn.IFNA((VLOOKUP($A5392,'Fats and Greases'!S:T,2,FALSE)), "")</f>
        <v>44.5</v>
      </c>
    </row>
    <row r="5393" spans="1:13" x14ac:dyDescent="0.2">
      <c r="A5393" s="18">
        <v>44333</v>
      </c>
      <c r="B5393" s="19">
        <f t="shared" si="168"/>
        <v>5</v>
      </c>
      <c r="C5393" s="19">
        <f t="shared" si="169"/>
        <v>2021</v>
      </c>
      <c r="D5393" s="10">
        <f ca="1">_xlfn.IFNA((VLOOKUP(A5393,'Fats and Greases'!A:B,2,FALSE)), "")</f>
        <v>42</v>
      </c>
      <c r="E5393" s="10">
        <f ca="1">_xlfn.IFNA((VLOOKUP(A5393,'Fats and Greases'!C:D,2,FALSE)), "")</f>
        <v>42.5</v>
      </c>
      <c r="F5393" s="10">
        <f ca="1">_xlfn.IFNA((VLOOKUP(A5393,'Fats and Greases'!E:F,2,FALSE)), "")</f>
        <v>43</v>
      </c>
      <c r="G5393" s="10">
        <f ca="1">_xlfn.IFNA((VLOOKUP(A5393,'Fats and Greases'!G:H,2,FALSE)), "")</f>
        <v>41</v>
      </c>
      <c r="H5393" s="10">
        <f ca="1">_xlfn.IFNA((VLOOKUP(A5393,'Fats and Greases'!I:J,2,FALSE)), "")</f>
        <v>42.25</v>
      </c>
      <c r="I5393" s="10">
        <f ca="1">_xlfn.IFNA((VLOOKUP(A5393,'Fats and Greases'!K:L,2,FALSE)), "")</f>
        <v>48.5</v>
      </c>
      <c r="J5393" s="10">
        <f ca="1">_xlfn.IFNA((VLOOKUP(A5393,'Fats and Greases'!M:N,2,FALSE)), "")</f>
        <v>43</v>
      </c>
      <c r="K5393" s="10">
        <f ca="1">_xlfn.IFNA((VLOOKUP($A5393,'Fats and Greases'!O:P,2,FALSE)), "")</f>
        <v>46.75</v>
      </c>
      <c r="L5393" s="10">
        <f ca="1">_xlfn.IFNA((VLOOKUP($A5393,'Fats and Greases'!Q:R,2,FALSE)), "")</f>
        <v>41.5</v>
      </c>
      <c r="M5393" s="10">
        <f ca="1">_xlfn.IFNA((VLOOKUP($A5393,'Fats and Greases'!S:T,2,FALSE)), "")</f>
        <v>44.5</v>
      </c>
    </row>
    <row r="5394" spans="1:13" x14ac:dyDescent="0.2">
      <c r="A5394" s="18">
        <v>44334</v>
      </c>
      <c r="B5394" s="19">
        <f t="shared" si="168"/>
        <v>5</v>
      </c>
      <c r="C5394" s="19">
        <f t="shared" si="169"/>
        <v>2021</v>
      </c>
      <c r="D5394" s="10">
        <f ca="1">_xlfn.IFNA((VLOOKUP(A5394,'Fats and Greases'!A:B,2,FALSE)), "")</f>
        <v>42.5</v>
      </c>
      <c r="E5394" s="10">
        <f ca="1">_xlfn.IFNA((VLOOKUP(A5394,'Fats and Greases'!C:D,2,FALSE)), "")</f>
        <v>43.5</v>
      </c>
      <c r="F5394" s="10">
        <f ca="1">_xlfn.IFNA((VLOOKUP(A5394,'Fats and Greases'!E:F,2,FALSE)), "")</f>
        <v>43</v>
      </c>
      <c r="G5394" s="10">
        <f ca="1">_xlfn.IFNA((VLOOKUP(A5394,'Fats and Greases'!G:H,2,FALSE)), "")</f>
        <v>42</v>
      </c>
      <c r="H5394" s="10">
        <f ca="1">_xlfn.IFNA((VLOOKUP(A5394,'Fats and Greases'!I:J,2,FALSE)), "")</f>
        <v>42.25</v>
      </c>
      <c r="I5394" s="10">
        <f ca="1">_xlfn.IFNA((VLOOKUP(A5394,'Fats and Greases'!K:L,2,FALSE)), "")</f>
        <v>48.75</v>
      </c>
      <c r="J5394" s="10">
        <f ca="1">_xlfn.IFNA((VLOOKUP(A5394,'Fats and Greases'!M:N,2,FALSE)), "")</f>
        <v>43</v>
      </c>
      <c r="K5394" s="10">
        <f ca="1">_xlfn.IFNA((VLOOKUP($A5394,'Fats and Greases'!O:P,2,FALSE)), "")</f>
        <v>48</v>
      </c>
      <c r="L5394" s="10">
        <f ca="1">_xlfn.IFNA((VLOOKUP($A5394,'Fats and Greases'!Q:R,2,FALSE)), "")</f>
        <v>41.5</v>
      </c>
      <c r="M5394" s="10">
        <f ca="1">_xlfn.IFNA((VLOOKUP($A5394,'Fats and Greases'!S:T,2,FALSE)), "")</f>
        <v>44.5</v>
      </c>
    </row>
    <row r="5395" spans="1:13" x14ac:dyDescent="0.2">
      <c r="A5395" s="18">
        <v>44335</v>
      </c>
      <c r="B5395" s="19">
        <f t="shared" si="168"/>
        <v>5</v>
      </c>
      <c r="C5395" s="19">
        <f t="shared" si="169"/>
        <v>2021</v>
      </c>
      <c r="D5395" s="10">
        <f ca="1">_xlfn.IFNA((VLOOKUP(A5395,'Fats and Greases'!A:B,2,FALSE)), "")</f>
        <v>43</v>
      </c>
      <c r="E5395" s="10">
        <f ca="1">_xlfn.IFNA((VLOOKUP(A5395,'Fats and Greases'!C:D,2,FALSE)), "")</f>
        <v>44</v>
      </c>
      <c r="F5395" s="10">
        <f ca="1">_xlfn.IFNA((VLOOKUP(A5395,'Fats and Greases'!E:F,2,FALSE)), "")</f>
        <v>43</v>
      </c>
      <c r="G5395" s="10">
        <f ca="1">_xlfn.IFNA((VLOOKUP(A5395,'Fats and Greases'!G:H,2,FALSE)), "")</f>
        <v>42</v>
      </c>
      <c r="H5395" s="10">
        <f ca="1">_xlfn.IFNA((VLOOKUP(A5395,'Fats and Greases'!I:J,2,FALSE)), "")</f>
        <v>42.25</v>
      </c>
      <c r="I5395" s="10">
        <f ca="1">_xlfn.IFNA((VLOOKUP(A5395,'Fats and Greases'!K:L,2,FALSE)), "")</f>
        <v>49</v>
      </c>
      <c r="J5395" s="10">
        <f ca="1">_xlfn.IFNA((VLOOKUP(A5395,'Fats and Greases'!M:N,2,FALSE)), "")</f>
        <v>43</v>
      </c>
      <c r="K5395" s="10">
        <f ca="1">_xlfn.IFNA((VLOOKUP($A5395,'Fats and Greases'!O:P,2,FALSE)), "")</f>
        <v>49.5</v>
      </c>
      <c r="L5395" s="10">
        <f ca="1">_xlfn.IFNA((VLOOKUP($A5395,'Fats and Greases'!Q:R,2,FALSE)), "")</f>
        <v>41.5</v>
      </c>
      <c r="M5395" s="10">
        <f ca="1">_xlfn.IFNA((VLOOKUP($A5395,'Fats and Greases'!S:T,2,FALSE)), "")</f>
        <v>45</v>
      </c>
    </row>
    <row r="5396" spans="1:13" x14ac:dyDescent="0.2">
      <c r="A5396" s="18">
        <v>44336</v>
      </c>
      <c r="B5396" s="19">
        <f t="shared" si="168"/>
        <v>5</v>
      </c>
      <c r="C5396" s="19">
        <f t="shared" si="169"/>
        <v>2021</v>
      </c>
      <c r="D5396" s="10">
        <f ca="1">_xlfn.IFNA((VLOOKUP(A5396,'Fats and Greases'!A:B,2,FALSE)), "")</f>
        <v>43</v>
      </c>
      <c r="E5396" s="10">
        <f ca="1">_xlfn.IFNA((VLOOKUP(A5396,'Fats and Greases'!C:D,2,FALSE)), "")</f>
        <v>44</v>
      </c>
      <c r="F5396" s="10">
        <f ca="1">_xlfn.IFNA((VLOOKUP(A5396,'Fats and Greases'!E:F,2,FALSE)), "")</f>
        <v>43</v>
      </c>
      <c r="G5396" s="10">
        <f ca="1">_xlfn.IFNA((VLOOKUP(A5396,'Fats and Greases'!G:H,2,FALSE)), "")</f>
        <v>42</v>
      </c>
      <c r="H5396" s="10">
        <f ca="1">_xlfn.IFNA((VLOOKUP(A5396,'Fats and Greases'!I:J,2,FALSE)), "")</f>
        <v>42.25</v>
      </c>
      <c r="I5396" s="10">
        <f ca="1">_xlfn.IFNA((VLOOKUP(A5396,'Fats and Greases'!K:L,2,FALSE)), "")</f>
        <v>49</v>
      </c>
      <c r="J5396" s="10">
        <f ca="1">_xlfn.IFNA((VLOOKUP(A5396,'Fats and Greases'!M:N,2,FALSE)), "")</f>
        <v>43</v>
      </c>
      <c r="K5396" s="10">
        <f ca="1">_xlfn.IFNA((VLOOKUP($A5396,'Fats and Greases'!O:P,2,FALSE)), "")</f>
        <v>49.5</v>
      </c>
      <c r="L5396" s="10">
        <f ca="1">_xlfn.IFNA((VLOOKUP($A5396,'Fats and Greases'!Q:R,2,FALSE)), "")</f>
        <v>41.5</v>
      </c>
      <c r="M5396" s="10">
        <f ca="1">_xlfn.IFNA((VLOOKUP($A5396,'Fats and Greases'!S:T,2,FALSE)), "")</f>
        <v>45</v>
      </c>
    </row>
    <row r="5397" spans="1:13" x14ac:dyDescent="0.2">
      <c r="A5397" s="18">
        <v>44337</v>
      </c>
      <c r="B5397" s="19">
        <f t="shared" si="168"/>
        <v>5</v>
      </c>
      <c r="C5397" s="19">
        <f t="shared" si="169"/>
        <v>2021</v>
      </c>
      <c r="D5397" s="10">
        <f ca="1">_xlfn.IFNA((VLOOKUP(A5397,'Fats and Greases'!A:B,2,FALSE)), "")</f>
        <v>43</v>
      </c>
      <c r="E5397" s="10">
        <f ca="1">_xlfn.IFNA((VLOOKUP(A5397,'Fats and Greases'!C:D,2,FALSE)), "")</f>
        <v>44</v>
      </c>
      <c r="F5397" s="10">
        <f ca="1">_xlfn.IFNA((VLOOKUP(A5397,'Fats and Greases'!E:F,2,FALSE)), "")</f>
        <v>43.63</v>
      </c>
      <c r="G5397" s="10">
        <f ca="1">_xlfn.IFNA((VLOOKUP(A5397,'Fats and Greases'!G:H,2,FALSE)), "")</f>
        <v>42.5</v>
      </c>
      <c r="H5397" s="10">
        <f ca="1">_xlfn.IFNA((VLOOKUP(A5397,'Fats and Greases'!I:J,2,FALSE)), "")</f>
        <v>43.25</v>
      </c>
      <c r="I5397" s="10">
        <f ca="1">_xlfn.IFNA((VLOOKUP(A5397,'Fats and Greases'!K:L,2,FALSE)), "")</f>
        <v>49</v>
      </c>
      <c r="J5397" s="10">
        <f ca="1">_xlfn.IFNA((VLOOKUP(A5397,'Fats and Greases'!M:N,2,FALSE)), "")</f>
        <v>43.63</v>
      </c>
      <c r="K5397" s="10">
        <f ca="1">_xlfn.IFNA((VLOOKUP($A5397,'Fats and Greases'!O:P,2,FALSE)), "")</f>
        <v>49.5</v>
      </c>
      <c r="L5397" s="10">
        <f ca="1">_xlfn.IFNA((VLOOKUP($A5397,'Fats and Greases'!Q:R,2,FALSE)), "")</f>
        <v>41.5</v>
      </c>
      <c r="M5397" s="10">
        <f ca="1">_xlfn.IFNA((VLOOKUP($A5397,'Fats and Greases'!S:T,2,FALSE)), "")</f>
        <v>45</v>
      </c>
    </row>
    <row r="5398" spans="1:13" x14ac:dyDescent="0.2">
      <c r="A5398" s="18">
        <v>44340</v>
      </c>
      <c r="B5398" s="19">
        <f t="shared" si="168"/>
        <v>5</v>
      </c>
      <c r="C5398" s="19">
        <f t="shared" si="169"/>
        <v>2021</v>
      </c>
      <c r="D5398" s="10">
        <f ca="1">_xlfn.IFNA((VLOOKUP(A5398,'Fats and Greases'!A:B,2,FALSE)), "")</f>
        <v>43</v>
      </c>
      <c r="E5398" s="10">
        <f ca="1">_xlfn.IFNA((VLOOKUP(A5398,'Fats and Greases'!C:D,2,FALSE)), "")</f>
        <v>44</v>
      </c>
      <c r="F5398" s="10">
        <f ca="1">_xlfn.IFNA((VLOOKUP(A5398,'Fats and Greases'!E:F,2,FALSE)), "")</f>
        <v>43.63</v>
      </c>
      <c r="G5398" s="10">
        <f ca="1">_xlfn.IFNA((VLOOKUP(A5398,'Fats and Greases'!G:H,2,FALSE)), "")</f>
        <v>42.5</v>
      </c>
      <c r="H5398" s="10">
        <f ca="1">_xlfn.IFNA((VLOOKUP(A5398,'Fats and Greases'!I:J,2,FALSE)), "")</f>
        <v>43.25</v>
      </c>
      <c r="I5398" s="10">
        <f ca="1">_xlfn.IFNA((VLOOKUP(A5398,'Fats and Greases'!K:L,2,FALSE)), "")</f>
        <v>49</v>
      </c>
      <c r="J5398" s="10">
        <f ca="1">_xlfn.IFNA((VLOOKUP(A5398,'Fats and Greases'!M:N,2,FALSE)), "")</f>
        <v>43.63</v>
      </c>
      <c r="K5398" s="10">
        <f ca="1">_xlfn.IFNA((VLOOKUP($A5398,'Fats and Greases'!O:P,2,FALSE)), "")</f>
        <v>49.5</v>
      </c>
      <c r="L5398" s="10">
        <f ca="1">_xlfn.IFNA((VLOOKUP($A5398,'Fats and Greases'!Q:R,2,FALSE)), "")</f>
        <v>41.5</v>
      </c>
      <c r="M5398" s="10">
        <f ca="1">_xlfn.IFNA((VLOOKUP($A5398,'Fats and Greases'!S:T,2,FALSE)), "")</f>
        <v>45</v>
      </c>
    </row>
    <row r="5399" spans="1:13" x14ac:dyDescent="0.2">
      <c r="A5399" s="18">
        <v>44341</v>
      </c>
      <c r="B5399" s="19">
        <f t="shared" si="168"/>
        <v>5</v>
      </c>
      <c r="C5399" s="19">
        <f t="shared" si="169"/>
        <v>2021</v>
      </c>
      <c r="D5399" s="10">
        <f ca="1">_xlfn.IFNA((VLOOKUP(A5399,'Fats and Greases'!A:B,2,FALSE)), "")</f>
        <v>43</v>
      </c>
      <c r="E5399" s="10">
        <f ca="1">_xlfn.IFNA((VLOOKUP(A5399,'Fats and Greases'!C:D,2,FALSE)), "")</f>
        <v>44.5</v>
      </c>
      <c r="F5399" s="10">
        <f ca="1">_xlfn.IFNA((VLOOKUP(A5399,'Fats and Greases'!E:F,2,FALSE)), "")</f>
        <v>43.63</v>
      </c>
      <c r="G5399" s="10">
        <f ca="1">_xlfn.IFNA((VLOOKUP(A5399,'Fats and Greases'!G:H,2,FALSE)), "")</f>
        <v>43.5</v>
      </c>
      <c r="H5399" s="10">
        <f ca="1">_xlfn.IFNA((VLOOKUP(A5399,'Fats and Greases'!I:J,2,FALSE)), "")</f>
        <v>43.25</v>
      </c>
      <c r="I5399" s="10">
        <f ca="1">_xlfn.IFNA((VLOOKUP(A5399,'Fats and Greases'!K:L,2,FALSE)), "")</f>
        <v>49</v>
      </c>
      <c r="J5399" s="10">
        <f ca="1">_xlfn.IFNA((VLOOKUP(A5399,'Fats and Greases'!M:N,2,FALSE)), "")</f>
        <v>43.63</v>
      </c>
      <c r="K5399" s="10">
        <f ca="1">_xlfn.IFNA((VLOOKUP($A5399,'Fats and Greases'!O:P,2,FALSE)), "")</f>
        <v>49.5</v>
      </c>
      <c r="L5399" s="10">
        <f ca="1">_xlfn.IFNA((VLOOKUP($A5399,'Fats and Greases'!Q:R,2,FALSE)), "")</f>
        <v>41.5</v>
      </c>
      <c r="M5399" s="10">
        <f ca="1">_xlfn.IFNA((VLOOKUP($A5399,'Fats and Greases'!S:T,2,FALSE)), "")</f>
        <v>45</v>
      </c>
    </row>
    <row r="5400" spans="1:13" x14ac:dyDescent="0.2">
      <c r="A5400" s="18">
        <v>44342</v>
      </c>
      <c r="B5400" s="19">
        <f t="shared" si="168"/>
        <v>5</v>
      </c>
      <c r="C5400" s="19">
        <f t="shared" si="169"/>
        <v>2021</v>
      </c>
      <c r="D5400" s="10">
        <f ca="1">_xlfn.IFNA((VLOOKUP(A5400,'Fats and Greases'!A:B,2,FALSE)), "")</f>
        <v>43</v>
      </c>
      <c r="E5400" s="10">
        <f ca="1">_xlfn.IFNA((VLOOKUP(A5400,'Fats and Greases'!C:D,2,FALSE)), "")</f>
        <v>44.5</v>
      </c>
      <c r="F5400" s="10">
        <f ca="1">_xlfn.IFNA((VLOOKUP(A5400,'Fats and Greases'!E:F,2,FALSE)), "")</f>
        <v>43.63</v>
      </c>
      <c r="G5400" s="10">
        <f ca="1">_xlfn.IFNA((VLOOKUP(A5400,'Fats and Greases'!G:H,2,FALSE)), "")</f>
        <v>44</v>
      </c>
      <c r="H5400" s="10">
        <f ca="1">_xlfn.IFNA((VLOOKUP(A5400,'Fats and Greases'!I:J,2,FALSE)), "")</f>
        <v>43.25</v>
      </c>
      <c r="I5400" s="10">
        <f ca="1">_xlfn.IFNA((VLOOKUP(A5400,'Fats and Greases'!K:L,2,FALSE)), "")</f>
        <v>49</v>
      </c>
      <c r="J5400" s="10">
        <f ca="1">_xlfn.IFNA((VLOOKUP(A5400,'Fats and Greases'!M:N,2,FALSE)), "")</f>
        <v>43.63</v>
      </c>
      <c r="K5400" s="10">
        <f ca="1">_xlfn.IFNA((VLOOKUP($A5400,'Fats and Greases'!O:P,2,FALSE)), "")</f>
        <v>50.5</v>
      </c>
      <c r="L5400" s="10">
        <f ca="1">_xlfn.IFNA((VLOOKUP($A5400,'Fats and Greases'!Q:R,2,FALSE)), "")</f>
        <v>41.5</v>
      </c>
      <c r="M5400" s="10">
        <f ca="1">_xlfn.IFNA((VLOOKUP($A5400,'Fats and Greases'!S:T,2,FALSE)), "")</f>
        <v>45</v>
      </c>
    </row>
    <row r="5401" spans="1:13" x14ac:dyDescent="0.2">
      <c r="A5401" s="18">
        <v>44343</v>
      </c>
      <c r="B5401" s="19">
        <f t="shared" si="168"/>
        <v>5</v>
      </c>
      <c r="C5401" s="19">
        <f t="shared" si="169"/>
        <v>2021</v>
      </c>
      <c r="D5401" s="10">
        <f ca="1">_xlfn.IFNA((VLOOKUP(A5401,'Fats and Greases'!A:B,2,FALSE)), "")</f>
        <v>43</v>
      </c>
      <c r="E5401" s="10">
        <f ca="1">_xlfn.IFNA((VLOOKUP(A5401,'Fats and Greases'!C:D,2,FALSE)), "")</f>
        <v>44.5</v>
      </c>
      <c r="F5401" s="10">
        <f ca="1">_xlfn.IFNA((VLOOKUP(A5401,'Fats and Greases'!E:F,2,FALSE)), "")</f>
        <v>43.63</v>
      </c>
      <c r="G5401" s="10">
        <f ca="1">_xlfn.IFNA((VLOOKUP(A5401,'Fats and Greases'!G:H,2,FALSE)), "")</f>
        <v>44</v>
      </c>
      <c r="H5401" s="10">
        <f ca="1">_xlfn.IFNA((VLOOKUP(A5401,'Fats and Greases'!I:J,2,FALSE)), "")</f>
        <v>43.25</v>
      </c>
      <c r="I5401" s="10">
        <f ca="1">_xlfn.IFNA((VLOOKUP(A5401,'Fats and Greases'!K:L,2,FALSE)), "")</f>
        <v>49</v>
      </c>
      <c r="J5401" s="10">
        <f ca="1">_xlfn.IFNA((VLOOKUP(A5401,'Fats and Greases'!M:N,2,FALSE)), "")</f>
        <v>43.63</v>
      </c>
      <c r="K5401" s="10">
        <f ca="1">_xlfn.IFNA((VLOOKUP($A5401,'Fats and Greases'!O:P,2,FALSE)), "")</f>
        <v>50.5</v>
      </c>
      <c r="L5401" s="10">
        <f ca="1">_xlfn.IFNA((VLOOKUP($A5401,'Fats and Greases'!Q:R,2,FALSE)), "")</f>
        <v>41.5</v>
      </c>
      <c r="M5401" s="10">
        <f ca="1">_xlfn.IFNA((VLOOKUP($A5401,'Fats and Greases'!S:T,2,FALSE)), "")</f>
        <v>45</v>
      </c>
    </row>
    <row r="5402" spans="1:13" x14ac:dyDescent="0.2">
      <c r="A5402" s="18">
        <v>44344</v>
      </c>
      <c r="B5402" s="19">
        <f t="shared" si="168"/>
        <v>5</v>
      </c>
      <c r="C5402" s="19">
        <f t="shared" si="169"/>
        <v>2021</v>
      </c>
      <c r="D5402" s="10">
        <f ca="1">_xlfn.IFNA((VLOOKUP(A5402,'Fats and Greases'!A:B,2,FALSE)), "")</f>
        <v>43</v>
      </c>
      <c r="E5402" s="10">
        <f ca="1">_xlfn.IFNA((VLOOKUP(A5402,'Fats and Greases'!C:D,2,FALSE)), "")</f>
        <v>44.5</v>
      </c>
      <c r="F5402" s="10">
        <f ca="1">_xlfn.IFNA((VLOOKUP(A5402,'Fats and Greases'!E:F,2,FALSE)), "")</f>
        <v>44</v>
      </c>
      <c r="G5402" s="10">
        <f ca="1">_xlfn.IFNA((VLOOKUP(A5402,'Fats and Greases'!G:H,2,FALSE)), "")</f>
        <v>44</v>
      </c>
      <c r="H5402" s="10">
        <f ca="1">_xlfn.IFNA((VLOOKUP(A5402,'Fats and Greases'!I:J,2,FALSE)), "")</f>
        <v>43.25</v>
      </c>
      <c r="I5402" s="10">
        <f ca="1">_xlfn.IFNA((VLOOKUP(A5402,'Fats and Greases'!K:L,2,FALSE)), "")</f>
        <v>49</v>
      </c>
      <c r="J5402" s="10">
        <f ca="1">_xlfn.IFNA((VLOOKUP(A5402,'Fats and Greases'!M:N,2,FALSE)), "")</f>
        <v>44</v>
      </c>
      <c r="K5402" s="10">
        <f ca="1">_xlfn.IFNA((VLOOKUP($A5402,'Fats and Greases'!O:P,2,FALSE)), "")</f>
        <v>50.5</v>
      </c>
      <c r="L5402" s="10">
        <f ca="1">_xlfn.IFNA((VLOOKUP($A5402,'Fats and Greases'!Q:R,2,FALSE)), "")</f>
        <v>41.5</v>
      </c>
      <c r="M5402" s="10">
        <f ca="1">_xlfn.IFNA((VLOOKUP($A5402,'Fats and Greases'!S:T,2,FALSE)), "")</f>
        <v>45</v>
      </c>
    </row>
    <row r="5403" spans="1:13" x14ac:dyDescent="0.2">
      <c r="A5403" s="18">
        <v>44347</v>
      </c>
      <c r="B5403" s="19">
        <f t="shared" si="168"/>
        <v>5</v>
      </c>
      <c r="C5403" s="19">
        <f t="shared" si="169"/>
        <v>2021</v>
      </c>
      <c r="D5403" s="10" t="str">
        <f ca="1">_xlfn.IFNA((VLOOKUP(A5403,'Fats and Greases'!A:B,2,FALSE)), "")</f>
        <v/>
      </c>
      <c r="E5403" s="10" t="str">
        <f ca="1">_xlfn.IFNA((VLOOKUP(A5403,'Fats and Greases'!C:D,2,FALSE)), "")</f>
        <v/>
      </c>
      <c r="F5403" s="10" t="str">
        <f ca="1">_xlfn.IFNA((VLOOKUP(A5403,'Fats and Greases'!E:F,2,FALSE)), "")</f>
        <v/>
      </c>
      <c r="G5403" s="10" t="str">
        <f ca="1">_xlfn.IFNA((VLOOKUP(A5403,'Fats and Greases'!G:H,2,FALSE)), "")</f>
        <v/>
      </c>
      <c r="H5403" s="10" t="str">
        <f ca="1">_xlfn.IFNA((VLOOKUP(A5403,'Fats and Greases'!I:J,2,FALSE)), "")</f>
        <v/>
      </c>
      <c r="I5403" s="10" t="str">
        <f ca="1">_xlfn.IFNA((VLOOKUP(A5403,'Fats and Greases'!K:L,2,FALSE)), "")</f>
        <v/>
      </c>
      <c r="J5403" s="10" t="str">
        <f ca="1">_xlfn.IFNA((VLOOKUP(A5403,'Fats and Greases'!M:N,2,FALSE)), "")</f>
        <v/>
      </c>
      <c r="K5403" s="10" t="str">
        <f ca="1">_xlfn.IFNA((VLOOKUP($A5403,'Fats and Greases'!O:P,2,FALSE)), "")</f>
        <v/>
      </c>
      <c r="L5403" s="10" t="str">
        <f ca="1">_xlfn.IFNA((VLOOKUP($A5403,'Fats and Greases'!Q:R,2,FALSE)), "")</f>
        <v/>
      </c>
      <c r="M5403" s="10" t="str">
        <f ca="1">_xlfn.IFNA((VLOOKUP($A5403,'Fats and Greases'!S:T,2,FALSE)), "")</f>
        <v/>
      </c>
    </row>
    <row r="5404" spans="1:13" x14ac:dyDescent="0.2">
      <c r="A5404" s="18">
        <v>44348</v>
      </c>
      <c r="B5404" s="19">
        <f t="shared" si="168"/>
        <v>6</v>
      </c>
      <c r="C5404" s="19">
        <f t="shared" si="169"/>
        <v>2021</v>
      </c>
      <c r="D5404" s="10">
        <f ca="1">_xlfn.IFNA((VLOOKUP(A5404,'Fats and Greases'!A:B,2,FALSE)), "")</f>
        <v>43.5</v>
      </c>
      <c r="E5404" s="10">
        <f ca="1">_xlfn.IFNA((VLOOKUP(A5404,'Fats and Greases'!C:D,2,FALSE)), "")</f>
        <v>44.5</v>
      </c>
      <c r="F5404" s="10">
        <f ca="1">_xlfn.IFNA((VLOOKUP(A5404,'Fats and Greases'!E:F,2,FALSE)), "")</f>
        <v>44</v>
      </c>
      <c r="G5404" s="10">
        <f ca="1">_xlfn.IFNA((VLOOKUP(A5404,'Fats and Greases'!G:H,2,FALSE)), "")</f>
        <v>44</v>
      </c>
      <c r="H5404" s="10">
        <f ca="1">_xlfn.IFNA((VLOOKUP(A5404,'Fats and Greases'!I:J,2,FALSE)), "")</f>
        <v>43.25</v>
      </c>
      <c r="I5404" s="10">
        <f ca="1">_xlfn.IFNA((VLOOKUP(A5404,'Fats and Greases'!K:L,2,FALSE)), "")</f>
        <v>49</v>
      </c>
      <c r="J5404" s="10">
        <f ca="1">_xlfn.IFNA((VLOOKUP(A5404,'Fats and Greases'!M:N,2,FALSE)), "")</f>
        <v>44</v>
      </c>
      <c r="K5404" s="10">
        <f ca="1">_xlfn.IFNA((VLOOKUP($A5404,'Fats and Greases'!O:P,2,FALSE)), "")</f>
        <v>51.5</v>
      </c>
      <c r="L5404" s="10">
        <f ca="1">_xlfn.IFNA((VLOOKUP($A5404,'Fats and Greases'!Q:R,2,FALSE)), "")</f>
        <v>41.5</v>
      </c>
      <c r="M5404" s="10">
        <f ca="1">_xlfn.IFNA((VLOOKUP($A5404,'Fats and Greases'!S:T,2,FALSE)), "")</f>
        <v>45</v>
      </c>
    </row>
    <row r="5405" spans="1:13" x14ac:dyDescent="0.2">
      <c r="A5405" s="18">
        <v>44349</v>
      </c>
      <c r="B5405" s="19">
        <f t="shared" si="168"/>
        <v>6</v>
      </c>
      <c r="C5405" s="19">
        <f t="shared" si="169"/>
        <v>2021</v>
      </c>
      <c r="D5405" s="10">
        <f ca="1">_xlfn.IFNA((VLOOKUP(A5405,'Fats and Greases'!A:B,2,FALSE)), "")</f>
        <v>43.5</v>
      </c>
      <c r="E5405" s="10">
        <f ca="1">_xlfn.IFNA((VLOOKUP(A5405,'Fats and Greases'!C:D,2,FALSE)), "")</f>
        <v>44.5</v>
      </c>
      <c r="F5405" s="10">
        <f ca="1">_xlfn.IFNA((VLOOKUP(A5405,'Fats and Greases'!E:F,2,FALSE)), "")</f>
        <v>44</v>
      </c>
      <c r="G5405" s="10">
        <f ca="1">_xlfn.IFNA((VLOOKUP(A5405,'Fats and Greases'!G:H,2,FALSE)), "")</f>
        <v>44</v>
      </c>
      <c r="H5405" s="10">
        <f ca="1">_xlfn.IFNA((VLOOKUP(A5405,'Fats and Greases'!I:J,2,FALSE)), "")</f>
        <v>43.25</v>
      </c>
      <c r="I5405" s="10">
        <f ca="1">_xlfn.IFNA((VLOOKUP(A5405,'Fats and Greases'!K:L,2,FALSE)), "")</f>
        <v>49</v>
      </c>
      <c r="J5405" s="10">
        <f ca="1">_xlfn.IFNA((VLOOKUP(A5405,'Fats and Greases'!M:N,2,FALSE)), "")</f>
        <v>44</v>
      </c>
      <c r="K5405" s="10">
        <f ca="1">_xlfn.IFNA((VLOOKUP($A5405,'Fats and Greases'!O:P,2,FALSE)), "")</f>
        <v>51.5</v>
      </c>
      <c r="L5405" s="10">
        <f ca="1">_xlfn.IFNA((VLOOKUP($A5405,'Fats and Greases'!Q:R,2,FALSE)), "")</f>
        <v>41.5</v>
      </c>
      <c r="M5405" s="10">
        <f ca="1">_xlfn.IFNA((VLOOKUP($A5405,'Fats and Greases'!S:T,2,FALSE)), "")</f>
        <v>45</v>
      </c>
    </row>
    <row r="5406" spans="1:13" x14ac:dyDescent="0.2">
      <c r="A5406" s="18">
        <v>44350</v>
      </c>
      <c r="B5406" s="19">
        <f t="shared" si="168"/>
        <v>6</v>
      </c>
      <c r="C5406" s="19">
        <f t="shared" si="169"/>
        <v>2021</v>
      </c>
      <c r="D5406" s="10">
        <f ca="1">_xlfn.IFNA((VLOOKUP(A5406,'Fats and Greases'!A:B,2,FALSE)), "")</f>
        <v>43.5</v>
      </c>
      <c r="E5406" s="10">
        <f ca="1">_xlfn.IFNA((VLOOKUP(A5406,'Fats and Greases'!C:D,2,FALSE)), "")</f>
        <v>44.5</v>
      </c>
      <c r="F5406" s="10">
        <f ca="1">_xlfn.IFNA((VLOOKUP(A5406,'Fats and Greases'!E:F,2,FALSE)), "")</f>
        <v>44.25</v>
      </c>
      <c r="G5406" s="10">
        <f ca="1">_xlfn.IFNA((VLOOKUP(A5406,'Fats and Greases'!G:H,2,FALSE)), "")</f>
        <v>44</v>
      </c>
      <c r="H5406" s="10">
        <f ca="1">_xlfn.IFNA((VLOOKUP(A5406,'Fats and Greases'!I:J,2,FALSE)), "")</f>
        <v>43.25</v>
      </c>
      <c r="I5406" s="10">
        <f ca="1">_xlfn.IFNA((VLOOKUP(A5406,'Fats and Greases'!K:L,2,FALSE)), "")</f>
        <v>49</v>
      </c>
      <c r="J5406" s="10">
        <f ca="1">_xlfn.IFNA((VLOOKUP(A5406,'Fats and Greases'!M:N,2,FALSE)), "")</f>
        <v>44.25</v>
      </c>
      <c r="K5406" s="10">
        <f ca="1">_xlfn.IFNA((VLOOKUP($A5406,'Fats and Greases'!O:P,2,FALSE)), "")</f>
        <v>51.5</v>
      </c>
      <c r="L5406" s="10">
        <f ca="1">_xlfn.IFNA((VLOOKUP($A5406,'Fats and Greases'!Q:R,2,FALSE)), "")</f>
        <v>41.5</v>
      </c>
      <c r="M5406" s="10">
        <f ca="1">_xlfn.IFNA((VLOOKUP($A5406,'Fats and Greases'!S:T,2,FALSE)), "")</f>
        <v>45</v>
      </c>
    </row>
    <row r="5407" spans="1:13" x14ac:dyDescent="0.2">
      <c r="A5407" s="18">
        <v>44351</v>
      </c>
      <c r="B5407" s="19">
        <f t="shared" si="168"/>
        <v>6</v>
      </c>
      <c r="C5407" s="19">
        <f t="shared" si="169"/>
        <v>2021</v>
      </c>
      <c r="D5407" s="10">
        <f ca="1">_xlfn.IFNA((VLOOKUP(A5407,'Fats and Greases'!A:B,2,FALSE)), "")</f>
        <v>43.5</v>
      </c>
      <c r="E5407" s="10">
        <f ca="1">_xlfn.IFNA((VLOOKUP(A5407,'Fats and Greases'!C:D,2,FALSE)), "")</f>
        <v>44.5</v>
      </c>
      <c r="F5407" s="10">
        <f ca="1">_xlfn.IFNA((VLOOKUP(A5407,'Fats and Greases'!E:F,2,FALSE)), "")</f>
        <v>44.25</v>
      </c>
      <c r="G5407" s="10">
        <f ca="1">_xlfn.IFNA((VLOOKUP(A5407,'Fats and Greases'!G:H,2,FALSE)), "")</f>
        <v>44</v>
      </c>
      <c r="H5407" s="10">
        <f ca="1">_xlfn.IFNA((VLOOKUP(A5407,'Fats and Greases'!I:J,2,FALSE)), "")</f>
        <v>43.25</v>
      </c>
      <c r="I5407" s="10">
        <f ca="1">_xlfn.IFNA((VLOOKUP(A5407,'Fats and Greases'!K:L,2,FALSE)), "")</f>
        <v>49</v>
      </c>
      <c r="J5407" s="10">
        <f ca="1">_xlfn.IFNA((VLOOKUP(A5407,'Fats and Greases'!M:N,2,FALSE)), "")</f>
        <v>44.25</v>
      </c>
      <c r="K5407" s="10">
        <f ca="1">_xlfn.IFNA((VLOOKUP($A5407,'Fats and Greases'!O:P,2,FALSE)), "")</f>
        <v>51.5</v>
      </c>
      <c r="L5407" s="10">
        <f ca="1">_xlfn.IFNA((VLOOKUP($A5407,'Fats and Greases'!Q:R,2,FALSE)), "")</f>
        <v>41.5</v>
      </c>
      <c r="M5407" s="10">
        <f ca="1">_xlfn.IFNA((VLOOKUP($A5407,'Fats and Greases'!S:T,2,FALSE)), "")</f>
        <v>45</v>
      </c>
    </row>
    <row r="5408" spans="1:13" x14ac:dyDescent="0.2">
      <c r="A5408" s="18">
        <v>44354</v>
      </c>
      <c r="B5408" s="19">
        <f t="shared" si="168"/>
        <v>6</v>
      </c>
      <c r="C5408" s="19">
        <f t="shared" si="169"/>
        <v>2021</v>
      </c>
      <c r="D5408" s="10">
        <f ca="1">_xlfn.IFNA((VLOOKUP(A5408,'Fats and Greases'!A:B,2,FALSE)), "")</f>
        <v>43.5</v>
      </c>
      <c r="E5408" s="10">
        <f ca="1">_xlfn.IFNA((VLOOKUP(A5408,'Fats and Greases'!C:D,2,FALSE)), "")</f>
        <v>44.5</v>
      </c>
      <c r="F5408" s="10">
        <f ca="1">_xlfn.IFNA((VLOOKUP(A5408,'Fats and Greases'!E:F,2,FALSE)), "")</f>
        <v>44.25</v>
      </c>
      <c r="G5408" s="10">
        <f ca="1">_xlfn.IFNA((VLOOKUP(A5408,'Fats and Greases'!G:H,2,FALSE)), "")</f>
        <v>44</v>
      </c>
      <c r="H5408" s="10">
        <f ca="1">_xlfn.IFNA((VLOOKUP(A5408,'Fats and Greases'!I:J,2,FALSE)), "")</f>
        <v>43.25</v>
      </c>
      <c r="I5408" s="10">
        <f ca="1">_xlfn.IFNA((VLOOKUP(A5408,'Fats and Greases'!K:L,2,FALSE)), "")</f>
        <v>49</v>
      </c>
      <c r="J5408" s="10">
        <f ca="1">_xlfn.IFNA((VLOOKUP(A5408,'Fats and Greases'!M:N,2,FALSE)), "")</f>
        <v>44.25</v>
      </c>
      <c r="K5408" s="10">
        <f ca="1">_xlfn.IFNA((VLOOKUP($A5408,'Fats and Greases'!O:P,2,FALSE)), "")</f>
        <v>51.5</v>
      </c>
      <c r="L5408" s="10">
        <f ca="1">_xlfn.IFNA((VLOOKUP($A5408,'Fats and Greases'!Q:R,2,FALSE)), "")</f>
        <v>41.5</v>
      </c>
      <c r="M5408" s="10">
        <f ca="1">_xlfn.IFNA((VLOOKUP($A5408,'Fats and Greases'!S:T,2,FALSE)), "")</f>
        <v>45</v>
      </c>
    </row>
    <row r="5409" spans="1:13" x14ac:dyDescent="0.2">
      <c r="A5409" s="18">
        <v>44355</v>
      </c>
      <c r="B5409" s="19">
        <f t="shared" si="168"/>
        <v>6</v>
      </c>
      <c r="C5409" s="19">
        <f t="shared" si="169"/>
        <v>2021</v>
      </c>
      <c r="D5409" s="10">
        <f ca="1">_xlfn.IFNA((VLOOKUP(A5409,'Fats and Greases'!A:B,2,FALSE)), "")</f>
        <v>43.5</v>
      </c>
      <c r="E5409" s="10">
        <f ca="1">_xlfn.IFNA((VLOOKUP(A5409,'Fats and Greases'!C:D,2,FALSE)), "")</f>
        <v>44.5</v>
      </c>
      <c r="F5409" s="10">
        <f ca="1">_xlfn.IFNA((VLOOKUP(A5409,'Fats and Greases'!E:F,2,FALSE)), "")</f>
        <v>44.25</v>
      </c>
      <c r="G5409" s="10">
        <f ca="1">_xlfn.IFNA((VLOOKUP(A5409,'Fats and Greases'!G:H,2,FALSE)), "")</f>
        <v>45</v>
      </c>
      <c r="H5409" s="10">
        <f ca="1">_xlfn.IFNA((VLOOKUP(A5409,'Fats and Greases'!I:J,2,FALSE)), "")</f>
        <v>43.25</v>
      </c>
      <c r="I5409" s="10">
        <f ca="1">_xlfn.IFNA((VLOOKUP(A5409,'Fats and Greases'!K:L,2,FALSE)), "")</f>
        <v>49</v>
      </c>
      <c r="J5409" s="10">
        <f ca="1">_xlfn.IFNA((VLOOKUP(A5409,'Fats and Greases'!M:N,2,FALSE)), "")</f>
        <v>44.25</v>
      </c>
      <c r="K5409" s="10">
        <f ca="1">_xlfn.IFNA((VLOOKUP($A5409,'Fats and Greases'!O:P,2,FALSE)), "")</f>
        <v>53</v>
      </c>
      <c r="L5409" s="10">
        <f ca="1">_xlfn.IFNA((VLOOKUP($A5409,'Fats and Greases'!Q:R,2,FALSE)), "")</f>
        <v>41.5</v>
      </c>
      <c r="M5409" s="10">
        <f ca="1">_xlfn.IFNA((VLOOKUP($A5409,'Fats and Greases'!S:T,2,FALSE)), "")</f>
        <v>45</v>
      </c>
    </row>
    <row r="5410" spans="1:13" x14ac:dyDescent="0.2">
      <c r="A5410" s="18">
        <v>44356</v>
      </c>
      <c r="B5410" s="19">
        <f t="shared" si="168"/>
        <v>6</v>
      </c>
      <c r="C5410" s="19">
        <f t="shared" si="169"/>
        <v>2021</v>
      </c>
      <c r="D5410" s="10">
        <f ca="1">_xlfn.IFNA((VLOOKUP(A5410,'Fats and Greases'!A:B,2,FALSE)), "")</f>
        <v>43.5</v>
      </c>
      <c r="E5410" s="10">
        <f ca="1">_xlfn.IFNA((VLOOKUP(A5410,'Fats and Greases'!C:D,2,FALSE)), "")</f>
        <v>44.5</v>
      </c>
      <c r="F5410" s="10">
        <f ca="1">_xlfn.IFNA((VLOOKUP(A5410,'Fats and Greases'!E:F,2,FALSE)), "")</f>
        <v>44.25</v>
      </c>
      <c r="G5410" s="10">
        <f ca="1">_xlfn.IFNA((VLOOKUP(A5410,'Fats and Greases'!G:H,2,FALSE)), "")</f>
        <v>45</v>
      </c>
      <c r="H5410" s="10">
        <f ca="1">_xlfn.IFNA((VLOOKUP(A5410,'Fats and Greases'!I:J,2,FALSE)), "")</f>
        <v>43.25</v>
      </c>
      <c r="I5410" s="10">
        <f ca="1">_xlfn.IFNA((VLOOKUP(A5410,'Fats and Greases'!K:L,2,FALSE)), "")</f>
        <v>49.75</v>
      </c>
      <c r="J5410" s="10">
        <f ca="1">_xlfn.IFNA((VLOOKUP(A5410,'Fats and Greases'!M:N,2,FALSE)), "")</f>
        <v>44.25</v>
      </c>
      <c r="K5410" s="10">
        <f ca="1">_xlfn.IFNA((VLOOKUP($A5410,'Fats and Greases'!O:P,2,FALSE)), "")</f>
        <v>54.5</v>
      </c>
      <c r="L5410" s="10">
        <f ca="1">_xlfn.IFNA((VLOOKUP($A5410,'Fats and Greases'!Q:R,2,FALSE)), "")</f>
        <v>42.5</v>
      </c>
      <c r="M5410" s="10">
        <f ca="1">_xlfn.IFNA((VLOOKUP($A5410,'Fats and Greases'!S:T,2,FALSE)), "")</f>
        <v>45</v>
      </c>
    </row>
    <row r="5411" spans="1:13" x14ac:dyDescent="0.2">
      <c r="A5411" s="18">
        <v>44357</v>
      </c>
      <c r="B5411" s="19">
        <f t="shared" si="168"/>
        <v>6</v>
      </c>
      <c r="C5411" s="19">
        <f t="shared" si="169"/>
        <v>2021</v>
      </c>
      <c r="D5411" s="10">
        <f ca="1">_xlfn.IFNA((VLOOKUP(A5411,'Fats and Greases'!A:B,2,FALSE)), "")</f>
        <v>43.5</v>
      </c>
      <c r="E5411" s="10">
        <f ca="1">_xlfn.IFNA((VLOOKUP(A5411,'Fats and Greases'!C:D,2,FALSE)), "")</f>
        <v>44.5</v>
      </c>
      <c r="F5411" s="10">
        <f ca="1">_xlfn.IFNA((VLOOKUP(A5411,'Fats and Greases'!E:F,2,FALSE)), "")</f>
        <v>45.25</v>
      </c>
      <c r="G5411" s="10">
        <f ca="1">_xlfn.IFNA((VLOOKUP(A5411,'Fats and Greases'!G:H,2,FALSE)), "")</f>
        <v>45</v>
      </c>
      <c r="H5411" s="10">
        <f ca="1">_xlfn.IFNA((VLOOKUP(A5411,'Fats and Greases'!I:J,2,FALSE)), "")</f>
        <v>44.5</v>
      </c>
      <c r="I5411" s="10">
        <f ca="1">_xlfn.IFNA((VLOOKUP(A5411,'Fats and Greases'!K:L,2,FALSE)), "")</f>
        <v>49.75</v>
      </c>
      <c r="J5411" s="10">
        <f ca="1">_xlfn.IFNA((VLOOKUP(A5411,'Fats and Greases'!M:N,2,FALSE)), "")</f>
        <v>45.25</v>
      </c>
      <c r="K5411" s="10">
        <f ca="1">_xlfn.IFNA((VLOOKUP($A5411,'Fats and Greases'!O:P,2,FALSE)), "")</f>
        <v>54.5</v>
      </c>
      <c r="L5411" s="10">
        <f ca="1">_xlfn.IFNA((VLOOKUP($A5411,'Fats and Greases'!Q:R,2,FALSE)), "")</f>
        <v>43.5</v>
      </c>
      <c r="M5411" s="10">
        <f ca="1">_xlfn.IFNA((VLOOKUP($A5411,'Fats and Greases'!S:T,2,FALSE)), "")</f>
        <v>45</v>
      </c>
    </row>
    <row r="5412" spans="1:13" x14ac:dyDescent="0.2">
      <c r="A5412" s="18">
        <v>44358</v>
      </c>
      <c r="B5412" s="19">
        <f t="shared" si="168"/>
        <v>6</v>
      </c>
      <c r="C5412" s="19">
        <f t="shared" si="169"/>
        <v>2021</v>
      </c>
      <c r="D5412" s="10">
        <f ca="1">_xlfn.IFNA((VLOOKUP(A5412,'Fats and Greases'!A:B,2,FALSE)), "")</f>
        <v>43.5</v>
      </c>
      <c r="E5412" s="10">
        <f ca="1">_xlfn.IFNA((VLOOKUP(A5412,'Fats and Greases'!C:D,2,FALSE)), "")</f>
        <v>44.5</v>
      </c>
      <c r="F5412" s="10">
        <f ca="1">_xlfn.IFNA((VLOOKUP(A5412,'Fats and Greases'!E:F,2,FALSE)), "")</f>
        <v>45.25</v>
      </c>
      <c r="G5412" s="10">
        <f ca="1">_xlfn.IFNA((VLOOKUP(A5412,'Fats and Greases'!G:H,2,FALSE)), "")</f>
        <v>45</v>
      </c>
      <c r="H5412" s="10">
        <f ca="1">_xlfn.IFNA((VLOOKUP(A5412,'Fats and Greases'!I:J,2,FALSE)), "")</f>
        <v>44.5</v>
      </c>
      <c r="I5412" s="10">
        <f ca="1">_xlfn.IFNA((VLOOKUP(A5412,'Fats and Greases'!K:L,2,FALSE)), "")</f>
        <v>49.75</v>
      </c>
      <c r="J5412" s="10">
        <f ca="1">_xlfn.IFNA((VLOOKUP(A5412,'Fats and Greases'!M:N,2,FALSE)), "")</f>
        <v>45.25</v>
      </c>
      <c r="K5412" s="10">
        <f ca="1">_xlfn.IFNA((VLOOKUP($A5412,'Fats and Greases'!O:P,2,FALSE)), "")</f>
        <v>54.5</v>
      </c>
      <c r="L5412" s="10">
        <f ca="1">_xlfn.IFNA((VLOOKUP($A5412,'Fats and Greases'!Q:R,2,FALSE)), "")</f>
        <v>43.5</v>
      </c>
      <c r="M5412" s="10">
        <f ca="1">_xlfn.IFNA((VLOOKUP($A5412,'Fats and Greases'!S:T,2,FALSE)), "")</f>
        <v>45</v>
      </c>
    </row>
    <row r="5413" spans="1:13" x14ac:dyDescent="0.2">
      <c r="A5413" s="18">
        <v>44361</v>
      </c>
      <c r="B5413" s="19">
        <f t="shared" si="168"/>
        <v>6</v>
      </c>
      <c r="C5413" s="19">
        <f t="shared" si="169"/>
        <v>2021</v>
      </c>
      <c r="D5413" s="10">
        <f ca="1">_xlfn.IFNA((VLOOKUP(A5413,'Fats and Greases'!A:B,2,FALSE)), "")</f>
        <v>43.5</v>
      </c>
      <c r="E5413" s="10">
        <f ca="1">_xlfn.IFNA((VLOOKUP(A5413,'Fats and Greases'!C:D,2,FALSE)), "")</f>
        <v>44.5</v>
      </c>
      <c r="F5413" s="10">
        <f ca="1">_xlfn.IFNA((VLOOKUP(A5413,'Fats and Greases'!E:F,2,FALSE)), "")</f>
        <v>45.25</v>
      </c>
      <c r="G5413" s="10">
        <f ca="1">_xlfn.IFNA((VLOOKUP(A5413,'Fats and Greases'!G:H,2,FALSE)), "")</f>
        <v>45</v>
      </c>
      <c r="H5413" s="10">
        <f ca="1">_xlfn.IFNA((VLOOKUP(A5413,'Fats and Greases'!I:J,2,FALSE)), "")</f>
        <v>44.5</v>
      </c>
      <c r="I5413" s="10">
        <f ca="1">_xlfn.IFNA((VLOOKUP(A5413,'Fats and Greases'!K:L,2,FALSE)), "")</f>
        <v>49.75</v>
      </c>
      <c r="J5413" s="10">
        <f ca="1">_xlfn.IFNA((VLOOKUP(A5413,'Fats and Greases'!M:N,2,FALSE)), "")</f>
        <v>45.25</v>
      </c>
      <c r="K5413" s="10">
        <f ca="1">_xlfn.IFNA((VLOOKUP($A5413,'Fats and Greases'!O:P,2,FALSE)), "")</f>
        <v>54.5</v>
      </c>
      <c r="L5413" s="10">
        <f ca="1">_xlfn.IFNA((VLOOKUP($A5413,'Fats and Greases'!Q:R,2,FALSE)), "")</f>
        <v>43.5</v>
      </c>
      <c r="M5413" s="10">
        <f ca="1">_xlfn.IFNA((VLOOKUP($A5413,'Fats and Greases'!S:T,2,FALSE)), "")</f>
        <v>45</v>
      </c>
    </row>
    <row r="5414" spans="1:13" x14ac:dyDescent="0.2">
      <c r="A5414" s="18">
        <v>44362</v>
      </c>
      <c r="B5414" s="19">
        <f t="shared" si="168"/>
        <v>6</v>
      </c>
      <c r="C5414" s="19">
        <f t="shared" si="169"/>
        <v>2021</v>
      </c>
      <c r="D5414" s="10">
        <f ca="1">_xlfn.IFNA((VLOOKUP(A5414,'Fats and Greases'!A:B,2,FALSE)), "")</f>
        <v>43.5</v>
      </c>
      <c r="E5414" s="10">
        <f ca="1">_xlfn.IFNA((VLOOKUP(A5414,'Fats and Greases'!C:D,2,FALSE)), "")</f>
        <v>44.5</v>
      </c>
      <c r="F5414" s="10">
        <f ca="1">_xlfn.IFNA((VLOOKUP(A5414,'Fats and Greases'!E:F,2,FALSE)), "")</f>
        <v>45.25</v>
      </c>
      <c r="G5414" s="10">
        <f ca="1">_xlfn.IFNA((VLOOKUP(A5414,'Fats and Greases'!G:H,2,FALSE)), "")</f>
        <v>45</v>
      </c>
      <c r="H5414" s="10">
        <f ca="1">_xlfn.IFNA((VLOOKUP(A5414,'Fats and Greases'!I:J,2,FALSE)), "")</f>
        <v>44.5</v>
      </c>
      <c r="I5414" s="10">
        <f ca="1">_xlfn.IFNA((VLOOKUP(A5414,'Fats and Greases'!K:L,2,FALSE)), "")</f>
        <v>49.75</v>
      </c>
      <c r="J5414" s="10">
        <f ca="1">_xlfn.IFNA((VLOOKUP(A5414,'Fats and Greases'!M:N,2,FALSE)), "")</f>
        <v>45.25</v>
      </c>
      <c r="K5414" s="10">
        <f ca="1">_xlfn.IFNA((VLOOKUP($A5414,'Fats and Greases'!O:P,2,FALSE)), "")</f>
        <v>54.5</v>
      </c>
      <c r="L5414" s="10">
        <f ca="1">_xlfn.IFNA((VLOOKUP($A5414,'Fats and Greases'!Q:R,2,FALSE)), "")</f>
        <v>43.5</v>
      </c>
      <c r="M5414" s="10">
        <f ca="1">_xlfn.IFNA((VLOOKUP($A5414,'Fats and Greases'!S:T,2,FALSE)), "")</f>
        <v>45</v>
      </c>
    </row>
    <row r="5415" spans="1:13" x14ac:dyDescent="0.2">
      <c r="A5415" s="18">
        <v>44363</v>
      </c>
      <c r="B5415" s="19">
        <f t="shared" si="168"/>
        <v>6</v>
      </c>
      <c r="C5415" s="19">
        <f t="shared" si="169"/>
        <v>2021</v>
      </c>
      <c r="D5415" s="10">
        <f ca="1">_xlfn.IFNA((VLOOKUP(A5415,'Fats and Greases'!A:B,2,FALSE)), "")</f>
        <v>43</v>
      </c>
      <c r="E5415" s="10">
        <f ca="1">_xlfn.IFNA((VLOOKUP(A5415,'Fats and Greases'!C:D,2,FALSE)), "")</f>
        <v>44.5</v>
      </c>
      <c r="F5415" s="10">
        <f ca="1">_xlfn.IFNA((VLOOKUP(A5415,'Fats and Greases'!E:F,2,FALSE)), "")</f>
        <v>45.5</v>
      </c>
      <c r="G5415" s="10">
        <f ca="1">_xlfn.IFNA((VLOOKUP(A5415,'Fats and Greases'!G:H,2,FALSE)), "")</f>
        <v>45</v>
      </c>
      <c r="H5415" s="10">
        <f ca="1">_xlfn.IFNA((VLOOKUP(A5415,'Fats and Greases'!I:J,2,FALSE)), "")</f>
        <v>44.5</v>
      </c>
      <c r="I5415" s="10">
        <f ca="1">_xlfn.IFNA((VLOOKUP(A5415,'Fats and Greases'!K:L,2,FALSE)), "")</f>
        <v>49.75</v>
      </c>
      <c r="J5415" s="10">
        <f ca="1">_xlfn.IFNA((VLOOKUP(A5415,'Fats and Greases'!M:N,2,FALSE)), "")</f>
        <v>45.5</v>
      </c>
      <c r="K5415" s="10">
        <f ca="1">_xlfn.IFNA((VLOOKUP($A5415,'Fats and Greases'!O:P,2,FALSE)), "")</f>
        <v>54.5</v>
      </c>
      <c r="L5415" s="10">
        <f ca="1">_xlfn.IFNA((VLOOKUP($A5415,'Fats and Greases'!Q:R,2,FALSE)), "")</f>
        <v>43.5</v>
      </c>
      <c r="M5415" s="10">
        <f ca="1">_xlfn.IFNA((VLOOKUP($A5415,'Fats and Greases'!S:T,2,FALSE)), "")</f>
        <v>45</v>
      </c>
    </row>
    <row r="5416" spans="1:13" x14ac:dyDescent="0.2">
      <c r="A5416" s="18">
        <v>44364</v>
      </c>
      <c r="B5416" s="19">
        <f t="shared" si="168"/>
        <v>6</v>
      </c>
      <c r="C5416" s="19">
        <f t="shared" si="169"/>
        <v>2021</v>
      </c>
      <c r="D5416" s="10">
        <f ca="1">_xlfn.IFNA((VLOOKUP(A5416,'Fats and Greases'!A:B,2,FALSE)), "")</f>
        <v>42.5</v>
      </c>
      <c r="E5416" s="10">
        <f ca="1">_xlfn.IFNA((VLOOKUP(A5416,'Fats and Greases'!C:D,2,FALSE)), "")</f>
        <v>43.75</v>
      </c>
      <c r="F5416" s="10">
        <f ca="1">_xlfn.IFNA((VLOOKUP(A5416,'Fats and Greases'!E:F,2,FALSE)), "")</f>
        <v>45.5</v>
      </c>
      <c r="G5416" s="10">
        <f ca="1">_xlfn.IFNA((VLOOKUP(A5416,'Fats and Greases'!G:H,2,FALSE)), "")</f>
        <v>45</v>
      </c>
      <c r="H5416" s="10">
        <f ca="1">_xlfn.IFNA((VLOOKUP(A5416,'Fats and Greases'!I:J,2,FALSE)), "")</f>
        <v>44.5</v>
      </c>
      <c r="I5416" s="10">
        <f ca="1">_xlfn.IFNA((VLOOKUP(A5416,'Fats and Greases'!K:L,2,FALSE)), "")</f>
        <v>49.75</v>
      </c>
      <c r="J5416" s="10">
        <f ca="1">_xlfn.IFNA((VLOOKUP(A5416,'Fats and Greases'!M:N,2,FALSE)), "")</f>
        <v>45.5</v>
      </c>
      <c r="K5416" s="10">
        <f ca="1">_xlfn.IFNA((VLOOKUP($A5416,'Fats and Greases'!O:P,2,FALSE)), "")</f>
        <v>54.5</v>
      </c>
      <c r="L5416" s="10">
        <f ca="1">_xlfn.IFNA((VLOOKUP($A5416,'Fats and Greases'!Q:R,2,FALSE)), "")</f>
        <v>43.5</v>
      </c>
      <c r="M5416" s="10">
        <f ca="1">_xlfn.IFNA((VLOOKUP($A5416,'Fats and Greases'!S:T,2,FALSE)), "")</f>
        <v>45</v>
      </c>
    </row>
    <row r="5417" spans="1:13" x14ac:dyDescent="0.2">
      <c r="A5417" s="18">
        <v>44365</v>
      </c>
      <c r="B5417" s="19">
        <f t="shared" si="168"/>
        <v>6</v>
      </c>
      <c r="C5417" s="19">
        <f t="shared" si="169"/>
        <v>2021</v>
      </c>
      <c r="D5417" s="10">
        <f ca="1">_xlfn.IFNA((VLOOKUP(A5417,'Fats and Greases'!A:B,2,FALSE)), "")</f>
        <v>42.5</v>
      </c>
      <c r="E5417" s="10">
        <f ca="1">_xlfn.IFNA((VLOOKUP(A5417,'Fats and Greases'!C:D,2,FALSE)), "")</f>
        <v>43.75</v>
      </c>
      <c r="F5417" s="10">
        <f ca="1">_xlfn.IFNA((VLOOKUP(A5417,'Fats and Greases'!E:F,2,FALSE)), "")</f>
        <v>45.5</v>
      </c>
      <c r="G5417" s="10">
        <f ca="1">_xlfn.IFNA((VLOOKUP(A5417,'Fats and Greases'!G:H,2,FALSE)), "")</f>
        <v>45</v>
      </c>
      <c r="H5417" s="10">
        <f ca="1">_xlfn.IFNA((VLOOKUP(A5417,'Fats and Greases'!I:J,2,FALSE)), "")</f>
        <v>44.5</v>
      </c>
      <c r="I5417" s="10">
        <f ca="1">_xlfn.IFNA((VLOOKUP(A5417,'Fats and Greases'!K:L,2,FALSE)), "")</f>
        <v>49.75</v>
      </c>
      <c r="J5417" s="10">
        <f ca="1">_xlfn.IFNA((VLOOKUP(A5417,'Fats and Greases'!M:N,2,FALSE)), "")</f>
        <v>45.5</v>
      </c>
      <c r="K5417" s="10">
        <f ca="1">_xlfn.IFNA((VLOOKUP($A5417,'Fats and Greases'!O:P,2,FALSE)), "")</f>
        <v>54.5</v>
      </c>
      <c r="L5417" s="10">
        <f ca="1">_xlfn.IFNA((VLOOKUP($A5417,'Fats and Greases'!Q:R,2,FALSE)), "")</f>
        <v>43.5</v>
      </c>
      <c r="M5417" s="10">
        <f ca="1">_xlfn.IFNA((VLOOKUP($A5417,'Fats and Greases'!S:T,2,FALSE)), "")</f>
        <v>45</v>
      </c>
    </row>
    <row r="5418" spans="1:13" x14ac:dyDescent="0.2">
      <c r="A5418" s="18">
        <v>44368</v>
      </c>
      <c r="B5418" s="19">
        <f t="shared" si="168"/>
        <v>6</v>
      </c>
      <c r="C5418" s="19">
        <f t="shared" si="169"/>
        <v>2021</v>
      </c>
      <c r="D5418" s="10">
        <f ca="1">_xlfn.IFNA((VLOOKUP(A5418,'Fats and Greases'!A:B,2,FALSE)), "")</f>
        <v>42.5</v>
      </c>
      <c r="E5418" s="10">
        <f ca="1">_xlfn.IFNA((VLOOKUP(A5418,'Fats and Greases'!C:D,2,FALSE)), "")</f>
        <v>43.75</v>
      </c>
      <c r="F5418" s="10">
        <f ca="1">_xlfn.IFNA((VLOOKUP(A5418,'Fats and Greases'!E:F,2,FALSE)), "")</f>
        <v>45.5</v>
      </c>
      <c r="G5418" s="10">
        <f ca="1">_xlfn.IFNA((VLOOKUP(A5418,'Fats and Greases'!G:H,2,FALSE)), "")</f>
        <v>45</v>
      </c>
      <c r="H5418" s="10">
        <f ca="1">_xlfn.IFNA((VLOOKUP(A5418,'Fats and Greases'!I:J,2,FALSE)), "")</f>
        <v>44.5</v>
      </c>
      <c r="I5418" s="10">
        <f ca="1">_xlfn.IFNA((VLOOKUP(A5418,'Fats and Greases'!K:L,2,FALSE)), "")</f>
        <v>49.75</v>
      </c>
      <c r="J5418" s="10">
        <f ca="1">_xlfn.IFNA((VLOOKUP(A5418,'Fats and Greases'!M:N,2,FALSE)), "")</f>
        <v>45.5</v>
      </c>
      <c r="K5418" s="10">
        <f ca="1">_xlfn.IFNA((VLOOKUP($A5418,'Fats and Greases'!O:P,2,FALSE)), "")</f>
        <v>54.5</v>
      </c>
      <c r="L5418" s="10">
        <f ca="1">_xlfn.IFNA((VLOOKUP($A5418,'Fats and Greases'!Q:R,2,FALSE)), "")</f>
        <v>43.5</v>
      </c>
      <c r="M5418" s="10">
        <f ca="1">_xlfn.IFNA((VLOOKUP($A5418,'Fats and Greases'!S:T,2,FALSE)), "")</f>
        <v>45</v>
      </c>
    </row>
    <row r="5419" spans="1:13" x14ac:dyDescent="0.2">
      <c r="A5419" s="18">
        <v>44369</v>
      </c>
      <c r="B5419" s="19">
        <f t="shared" si="168"/>
        <v>6</v>
      </c>
      <c r="C5419" s="19">
        <f t="shared" si="169"/>
        <v>2021</v>
      </c>
      <c r="D5419" s="10">
        <f ca="1">_xlfn.IFNA((VLOOKUP(A5419,'Fats and Greases'!A:B,2,FALSE)), "")</f>
        <v>42.5</v>
      </c>
      <c r="E5419" s="10">
        <f ca="1">_xlfn.IFNA((VLOOKUP(A5419,'Fats and Greases'!C:D,2,FALSE)), "")</f>
        <v>43.75</v>
      </c>
      <c r="F5419" s="10">
        <f ca="1">_xlfn.IFNA((VLOOKUP(A5419,'Fats and Greases'!E:F,2,FALSE)), "")</f>
        <v>45.5</v>
      </c>
      <c r="G5419" s="10">
        <f ca="1">_xlfn.IFNA((VLOOKUP(A5419,'Fats and Greases'!G:H,2,FALSE)), "")</f>
        <v>45</v>
      </c>
      <c r="H5419" s="10">
        <f ca="1">_xlfn.IFNA((VLOOKUP(A5419,'Fats and Greases'!I:J,2,FALSE)), "")</f>
        <v>44.5</v>
      </c>
      <c r="I5419" s="10">
        <f ca="1">_xlfn.IFNA((VLOOKUP(A5419,'Fats and Greases'!K:L,2,FALSE)), "")</f>
        <v>49.75</v>
      </c>
      <c r="J5419" s="10">
        <f ca="1">_xlfn.IFNA((VLOOKUP(A5419,'Fats and Greases'!M:N,2,FALSE)), "")</f>
        <v>45.5</v>
      </c>
      <c r="K5419" s="10">
        <f ca="1">_xlfn.IFNA((VLOOKUP($A5419,'Fats and Greases'!O:P,2,FALSE)), "")</f>
        <v>54.5</v>
      </c>
      <c r="L5419" s="10">
        <f ca="1">_xlfn.IFNA((VLOOKUP($A5419,'Fats and Greases'!Q:R,2,FALSE)), "")</f>
        <v>43.5</v>
      </c>
      <c r="M5419" s="10">
        <f ca="1">_xlfn.IFNA((VLOOKUP($A5419,'Fats and Greases'!S:T,2,FALSE)), "")</f>
        <v>45</v>
      </c>
    </row>
    <row r="5420" spans="1:13" x14ac:dyDescent="0.2">
      <c r="A5420" s="18">
        <v>44370</v>
      </c>
      <c r="B5420" s="19">
        <f t="shared" si="168"/>
        <v>6</v>
      </c>
      <c r="C5420" s="19">
        <f t="shared" si="169"/>
        <v>2021</v>
      </c>
      <c r="D5420" s="10">
        <f ca="1">_xlfn.IFNA((VLOOKUP(A5420,'Fats and Greases'!A:B,2,FALSE)), "")</f>
        <v>42.5</v>
      </c>
      <c r="E5420" s="10">
        <f ca="1">_xlfn.IFNA((VLOOKUP(A5420,'Fats and Greases'!C:D,2,FALSE)), "")</f>
        <v>43.75</v>
      </c>
      <c r="F5420" s="10">
        <f ca="1">_xlfn.IFNA((VLOOKUP(A5420,'Fats and Greases'!E:F,2,FALSE)), "")</f>
        <v>45.5</v>
      </c>
      <c r="G5420" s="10">
        <f ca="1">_xlfn.IFNA((VLOOKUP(A5420,'Fats and Greases'!G:H,2,FALSE)), "")</f>
        <v>45</v>
      </c>
      <c r="H5420" s="10">
        <f ca="1">_xlfn.IFNA((VLOOKUP(A5420,'Fats and Greases'!I:J,2,FALSE)), "")</f>
        <v>44.5</v>
      </c>
      <c r="I5420" s="10">
        <f ca="1">_xlfn.IFNA((VLOOKUP(A5420,'Fats and Greases'!K:L,2,FALSE)), "")</f>
        <v>50.75</v>
      </c>
      <c r="J5420" s="10">
        <f ca="1">_xlfn.IFNA((VLOOKUP(A5420,'Fats and Greases'!M:N,2,FALSE)), "")</f>
        <v>45.5</v>
      </c>
      <c r="K5420" s="10">
        <f ca="1">_xlfn.IFNA((VLOOKUP($A5420,'Fats and Greases'!O:P,2,FALSE)), "")</f>
        <v>54.5</v>
      </c>
      <c r="L5420" s="10">
        <f ca="1">_xlfn.IFNA((VLOOKUP($A5420,'Fats and Greases'!Q:R,2,FALSE)), "")</f>
        <v>43.5</v>
      </c>
      <c r="M5420" s="10">
        <f ca="1">_xlfn.IFNA((VLOOKUP($A5420,'Fats and Greases'!S:T,2,FALSE)), "")</f>
        <v>45.5</v>
      </c>
    </row>
    <row r="5421" spans="1:13" x14ac:dyDescent="0.2">
      <c r="A5421" s="18">
        <v>44371</v>
      </c>
      <c r="B5421" s="19">
        <f t="shared" si="168"/>
        <v>6</v>
      </c>
      <c r="C5421" s="19">
        <f t="shared" si="169"/>
        <v>2021</v>
      </c>
      <c r="D5421" s="10">
        <f ca="1">_xlfn.IFNA((VLOOKUP(A5421,'Fats and Greases'!A:B,2,FALSE)), "")</f>
        <v>42.5</v>
      </c>
      <c r="E5421" s="10">
        <f ca="1">_xlfn.IFNA((VLOOKUP(A5421,'Fats and Greases'!C:D,2,FALSE)), "")</f>
        <v>43.75</v>
      </c>
      <c r="F5421" s="10">
        <f ca="1">_xlfn.IFNA((VLOOKUP(A5421,'Fats and Greases'!E:F,2,FALSE)), "")</f>
        <v>45.5</v>
      </c>
      <c r="G5421" s="10">
        <f ca="1">_xlfn.IFNA((VLOOKUP(A5421,'Fats and Greases'!G:H,2,FALSE)), "")</f>
        <v>45</v>
      </c>
      <c r="H5421" s="10">
        <f ca="1">_xlfn.IFNA((VLOOKUP(A5421,'Fats and Greases'!I:J,2,FALSE)), "")</f>
        <v>44.5</v>
      </c>
      <c r="I5421" s="10">
        <f ca="1">_xlfn.IFNA((VLOOKUP(A5421,'Fats and Greases'!K:L,2,FALSE)), "")</f>
        <v>50.75</v>
      </c>
      <c r="J5421" s="10">
        <f ca="1">_xlfn.IFNA((VLOOKUP(A5421,'Fats and Greases'!M:N,2,FALSE)), "")</f>
        <v>45.5</v>
      </c>
      <c r="K5421" s="10">
        <f ca="1">_xlfn.IFNA((VLOOKUP($A5421,'Fats and Greases'!O:P,2,FALSE)), "")</f>
        <v>54.5</v>
      </c>
      <c r="L5421" s="10">
        <f ca="1">_xlfn.IFNA((VLOOKUP($A5421,'Fats and Greases'!Q:R,2,FALSE)), "")</f>
        <v>43.5</v>
      </c>
      <c r="M5421" s="10">
        <f ca="1">_xlfn.IFNA((VLOOKUP($A5421,'Fats and Greases'!S:T,2,FALSE)), "")</f>
        <v>45.5</v>
      </c>
    </row>
    <row r="5422" spans="1:13" x14ac:dyDescent="0.2">
      <c r="A5422" s="18">
        <v>44372</v>
      </c>
      <c r="B5422" s="19">
        <f t="shared" si="168"/>
        <v>6</v>
      </c>
      <c r="C5422" s="19">
        <f t="shared" si="169"/>
        <v>2021</v>
      </c>
      <c r="D5422" s="10">
        <f ca="1">_xlfn.IFNA((VLOOKUP(A5422,'Fats and Greases'!A:B,2,FALSE)), "")</f>
        <v>42.5</v>
      </c>
      <c r="E5422" s="10">
        <f ca="1">_xlfn.IFNA((VLOOKUP(A5422,'Fats and Greases'!C:D,2,FALSE)), "")</f>
        <v>43.75</v>
      </c>
      <c r="F5422" s="10">
        <f ca="1">_xlfn.IFNA((VLOOKUP(A5422,'Fats and Greases'!E:F,2,FALSE)), "")</f>
        <v>45.5</v>
      </c>
      <c r="G5422" s="10">
        <f ca="1">_xlfn.IFNA((VLOOKUP(A5422,'Fats and Greases'!G:H,2,FALSE)), "")</f>
        <v>45</v>
      </c>
      <c r="H5422" s="10">
        <f ca="1">_xlfn.IFNA((VLOOKUP(A5422,'Fats and Greases'!I:J,2,FALSE)), "")</f>
        <v>44.5</v>
      </c>
      <c r="I5422" s="10">
        <f ca="1">_xlfn.IFNA((VLOOKUP(A5422,'Fats and Greases'!K:L,2,FALSE)), "")</f>
        <v>50.75</v>
      </c>
      <c r="J5422" s="10">
        <f ca="1">_xlfn.IFNA((VLOOKUP(A5422,'Fats and Greases'!M:N,2,FALSE)), "")</f>
        <v>45.5</v>
      </c>
      <c r="K5422" s="10">
        <f ca="1">_xlfn.IFNA((VLOOKUP($A5422,'Fats and Greases'!O:P,2,FALSE)), "")</f>
        <v>54.5</v>
      </c>
      <c r="L5422" s="10">
        <f ca="1">_xlfn.IFNA((VLOOKUP($A5422,'Fats and Greases'!Q:R,2,FALSE)), "")</f>
        <v>43.5</v>
      </c>
      <c r="M5422" s="10">
        <f ca="1">_xlfn.IFNA((VLOOKUP($A5422,'Fats and Greases'!S:T,2,FALSE)), "")</f>
        <v>45.5</v>
      </c>
    </row>
    <row r="5423" spans="1:13" x14ac:dyDescent="0.2">
      <c r="A5423" s="18">
        <v>44375</v>
      </c>
      <c r="B5423" s="19">
        <f t="shared" si="168"/>
        <v>6</v>
      </c>
      <c r="C5423" s="19">
        <f t="shared" si="169"/>
        <v>2021</v>
      </c>
      <c r="D5423" s="10">
        <f ca="1">_xlfn.IFNA((VLOOKUP(A5423,'Fats and Greases'!A:B,2,FALSE)), "")</f>
        <v>42.5</v>
      </c>
      <c r="E5423" s="10">
        <f ca="1">_xlfn.IFNA((VLOOKUP(A5423,'Fats and Greases'!C:D,2,FALSE)), "")</f>
        <v>43.75</v>
      </c>
      <c r="F5423" s="10">
        <f ca="1">_xlfn.IFNA((VLOOKUP(A5423,'Fats and Greases'!E:F,2,FALSE)), "")</f>
        <v>45.5</v>
      </c>
      <c r="G5423" s="10">
        <f ca="1">_xlfn.IFNA((VLOOKUP(A5423,'Fats and Greases'!G:H,2,FALSE)), "")</f>
        <v>45</v>
      </c>
      <c r="H5423" s="10">
        <f ca="1">_xlfn.IFNA((VLOOKUP(A5423,'Fats and Greases'!I:J,2,FALSE)), "")</f>
        <v>44.5</v>
      </c>
      <c r="I5423" s="10">
        <f ca="1">_xlfn.IFNA((VLOOKUP(A5423,'Fats and Greases'!K:L,2,FALSE)), "")</f>
        <v>50.75</v>
      </c>
      <c r="J5423" s="10">
        <f ca="1">_xlfn.IFNA((VLOOKUP(A5423,'Fats and Greases'!M:N,2,FALSE)), "")</f>
        <v>45.5</v>
      </c>
      <c r="K5423" s="10">
        <f ca="1">_xlfn.IFNA((VLOOKUP($A5423,'Fats and Greases'!O:P,2,FALSE)), "")</f>
        <v>54.5</v>
      </c>
      <c r="L5423" s="10">
        <f ca="1">_xlfn.IFNA((VLOOKUP($A5423,'Fats and Greases'!Q:R,2,FALSE)), "")</f>
        <v>43.5</v>
      </c>
      <c r="M5423" s="10">
        <f ca="1">_xlfn.IFNA((VLOOKUP($A5423,'Fats and Greases'!S:T,2,FALSE)), "")</f>
        <v>45.5</v>
      </c>
    </row>
    <row r="5424" spans="1:13" x14ac:dyDescent="0.2">
      <c r="A5424" s="18">
        <v>44376</v>
      </c>
      <c r="B5424" s="19">
        <f t="shared" si="168"/>
        <v>6</v>
      </c>
      <c r="C5424" s="19">
        <f t="shared" si="169"/>
        <v>2021</v>
      </c>
      <c r="D5424" s="10">
        <f ca="1">_xlfn.IFNA((VLOOKUP(A5424,'Fats and Greases'!A:B,2,FALSE)), "")</f>
        <v>42.5</v>
      </c>
      <c r="E5424" s="10">
        <f ca="1">_xlfn.IFNA((VLOOKUP(A5424,'Fats and Greases'!C:D,2,FALSE)), "")</f>
        <v>43.75</v>
      </c>
      <c r="F5424" s="10">
        <f ca="1">_xlfn.IFNA((VLOOKUP(A5424,'Fats and Greases'!E:F,2,FALSE)), "")</f>
        <v>45.5</v>
      </c>
      <c r="G5424" s="10">
        <f ca="1">_xlfn.IFNA((VLOOKUP(A5424,'Fats and Greases'!G:H,2,FALSE)), "")</f>
        <v>45</v>
      </c>
      <c r="H5424" s="10">
        <f ca="1">_xlfn.IFNA((VLOOKUP(A5424,'Fats and Greases'!I:J,2,FALSE)), "")</f>
        <v>44.5</v>
      </c>
      <c r="I5424" s="10">
        <f ca="1">_xlfn.IFNA((VLOOKUP(A5424,'Fats and Greases'!K:L,2,FALSE)), "")</f>
        <v>50.75</v>
      </c>
      <c r="J5424" s="10">
        <f ca="1">_xlfn.IFNA((VLOOKUP(A5424,'Fats and Greases'!M:N,2,FALSE)), "")</f>
        <v>45.5</v>
      </c>
      <c r="K5424" s="10">
        <f ca="1">_xlfn.IFNA((VLOOKUP($A5424,'Fats and Greases'!O:P,2,FALSE)), "")</f>
        <v>54.5</v>
      </c>
      <c r="L5424" s="10">
        <f ca="1">_xlfn.IFNA((VLOOKUP($A5424,'Fats and Greases'!Q:R,2,FALSE)), "")</f>
        <v>43.5</v>
      </c>
      <c r="M5424" s="10">
        <f ca="1">_xlfn.IFNA((VLOOKUP($A5424,'Fats and Greases'!S:T,2,FALSE)), "")</f>
        <v>45.5</v>
      </c>
    </row>
    <row r="5425" spans="1:13" x14ac:dyDescent="0.2">
      <c r="A5425" s="18">
        <v>44377</v>
      </c>
      <c r="B5425" s="19">
        <f t="shared" si="168"/>
        <v>6</v>
      </c>
      <c r="C5425" s="19">
        <f t="shared" si="169"/>
        <v>2021</v>
      </c>
      <c r="D5425" s="10">
        <f ca="1">_xlfn.IFNA((VLOOKUP(A5425,'Fats and Greases'!A:B,2,FALSE)), "")</f>
        <v>43</v>
      </c>
      <c r="E5425" s="10">
        <f ca="1">_xlfn.IFNA((VLOOKUP(A5425,'Fats and Greases'!C:D,2,FALSE)), "")</f>
        <v>43.75</v>
      </c>
      <c r="F5425" s="10">
        <f ca="1">_xlfn.IFNA((VLOOKUP(A5425,'Fats and Greases'!E:F,2,FALSE)), "")</f>
        <v>45.5</v>
      </c>
      <c r="G5425" s="10">
        <f ca="1">_xlfn.IFNA((VLOOKUP(A5425,'Fats and Greases'!G:H,2,FALSE)), "")</f>
        <v>45</v>
      </c>
      <c r="H5425" s="10">
        <f ca="1">_xlfn.IFNA((VLOOKUP(A5425,'Fats and Greases'!I:J,2,FALSE)), "")</f>
        <v>44.5</v>
      </c>
      <c r="I5425" s="10">
        <f ca="1">_xlfn.IFNA((VLOOKUP(A5425,'Fats and Greases'!K:L,2,FALSE)), "")</f>
        <v>51</v>
      </c>
      <c r="J5425" s="10">
        <f ca="1">_xlfn.IFNA((VLOOKUP(A5425,'Fats and Greases'!M:N,2,FALSE)), "")</f>
        <v>45.5</v>
      </c>
      <c r="K5425" s="10">
        <f ca="1">_xlfn.IFNA((VLOOKUP($A5425,'Fats and Greases'!O:P,2,FALSE)), "")</f>
        <v>54.5</v>
      </c>
      <c r="L5425" s="10">
        <f ca="1">_xlfn.IFNA((VLOOKUP($A5425,'Fats and Greases'!Q:R,2,FALSE)), "")</f>
        <v>43.5</v>
      </c>
      <c r="M5425" s="10">
        <f ca="1">_xlfn.IFNA((VLOOKUP($A5425,'Fats and Greases'!S:T,2,FALSE)), "")</f>
        <v>45.75</v>
      </c>
    </row>
    <row r="5426" spans="1:13" x14ac:dyDescent="0.2">
      <c r="A5426" s="18">
        <v>44378</v>
      </c>
      <c r="B5426" s="19">
        <f t="shared" si="168"/>
        <v>7</v>
      </c>
      <c r="C5426" s="19">
        <f t="shared" si="169"/>
        <v>2021</v>
      </c>
      <c r="D5426" s="10">
        <f ca="1">_xlfn.IFNA((VLOOKUP(A5426,'Fats and Greases'!A:B,2,FALSE)), "")</f>
        <v>43</v>
      </c>
      <c r="E5426" s="10">
        <f ca="1">_xlfn.IFNA((VLOOKUP(A5426,'Fats and Greases'!C:D,2,FALSE)), "")</f>
        <v>43.75</v>
      </c>
      <c r="F5426" s="10">
        <f ca="1">_xlfn.IFNA((VLOOKUP(A5426,'Fats and Greases'!E:F,2,FALSE)), "")</f>
        <v>45.5</v>
      </c>
      <c r="G5426" s="10">
        <f ca="1">_xlfn.IFNA((VLOOKUP(A5426,'Fats and Greases'!G:H,2,FALSE)), "")</f>
        <v>45</v>
      </c>
      <c r="H5426" s="10">
        <f ca="1">_xlfn.IFNA((VLOOKUP(A5426,'Fats and Greases'!I:J,2,FALSE)), "")</f>
        <v>44.5</v>
      </c>
      <c r="I5426" s="10">
        <f ca="1">_xlfn.IFNA((VLOOKUP(A5426,'Fats and Greases'!K:L,2,FALSE)), "")</f>
        <v>51</v>
      </c>
      <c r="J5426" s="10">
        <f ca="1">_xlfn.IFNA((VLOOKUP(A5426,'Fats and Greases'!M:N,2,FALSE)), "")</f>
        <v>45.5</v>
      </c>
      <c r="K5426" s="10">
        <f ca="1">_xlfn.IFNA((VLOOKUP($A5426,'Fats and Greases'!O:P,2,FALSE)), "")</f>
        <v>54.5</v>
      </c>
      <c r="L5426" s="10">
        <f ca="1">_xlfn.IFNA((VLOOKUP($A5426,'Fats and Greases'!Q:R,2,FALSE)), "")</f>
        <v>43.5</v>
      </c>
      <c r="M5426" s="10">
        <f ca="1">_xlfn.IFNA((VLOOKUP($A5426,'Fats and Greases'!S:T,2,FALSE)), "")</f>
        <v>45.75</v>
      </c>
    </row>
    <row r="5427" spans="1:13" x14ac:dyDescent="0.2">
      <c r="A5427" s="18">
        <v>44379</v>
      </c>
      <c r="B5427" s="19">
        <f t="shared" si="168"/>
        <v>7</v>
      </c>
      <c r="C5427" s="19">
        <f t="shared" si="169"/>
        <v>2021</v>
      </c>
      <c r="D5427" s="10">
        <f ca="1">_xlfn.IFNA((VLOOKUP(A5427,'Fats and Greases'!A:B,2,FALSE)), "")</f>
        <v>43</v>
      </c>
      <c r="E5427" s="10">
        <f ca="1">_xlfn.IFNA((VLOOKUP(A5427,'Fats and Greases'!C:D,2,FALSE)), "")</f>
        <v>43.75</v>
      </c>
      <c r="F5427" s="10">
        <f ca="1">_xlfn.IFNA((VLOOKUP(A5427,'Fats and Greases'!E:F,2,FALSE)), "")</f>
        <v>45.5</v>
      </c>
      <c r="G5427" s="10">
        <f ca="1">_xlfn.IFNA((VLOOKUP(A5427,'Fats and Greases'!G:H,2,FALSE)), "")</f>
        <v>45</v>
      </c>
      <c r="H5427" s="10">
        <f ca="1">_xlfn.IFNA((VLOOKUP(A5427,'Fats and Greases'!I:J,2,FALSE)), "")</f>
        <v>44.5</v>
      </c>
      <c r="I5427" s="10">
        <f ca="1">_xlfn.IFNA((VLOOKUP(A5427,'Fats and Greases'!K:L,2,FALSE)), "")</f>
        <v>51</v>
      </c>
      <c r="J5427" s="10">
        <f ca="1">_xlfn.IFNA((VLOOKUP(A5427,'Fats and Greases'!M:N,2,FALSE)), "")</f>
        <v>45.5</v>
      </c>
      <c r="K5427" s="10">
        <f ca="1">_xlfn.IFNA((VLOOKUP($A5427,'Fats and Greases'!O:P,2,FALSE)), "")</f>
        <v>54.5</v>
      </c>
      <c r="L5427" s="10">
        <f ca="1">_xlfn.IFNA((VLOOKUP($A5427,'Fats and Greases'!Q:R,2,FALSE)), "")</f>
        <v>43.5</v>
      </c>
      <c r="M5427" s="10">
        <f ca="1">_xlfn.IFNA((VLOOKUP($A5427,'Fats and Greases'!S:T,2,FALSE)), "")</f>
        <v>45.75</v>
      </c>
    </row>
    <row r="5428" spans="1:13" x14ac:dyDescent="0.2">
      <c r="A5428" s="18">
        <v>44382</v>
      </c>
      <c r="B5428" s="19">
        <f t="shared" si="168"/>
        <v>7</v>
      </c>
      <c r="C5428" s="19">
        <f t="shared" si="169"/>
        <v>2021</v>
      </c>
      <c r="D5428" s="10" t="str">
        <f ca="1">_xlfn.IFNA((VLOOKUP(A5428,'Fats and Greases'!A:B,2,FALSE)), "")</f>
        <v/>
      </c>
      <c r="E5428" s="10" t="str">
        <f ca="1">_xlfn.IFNA((VLOOKUP(A5428,'Fats and Greases'!C:D,2,FALSE)), "")</f>
        <v/>
      </c>
      <c r="F5428" s="10" t="str">
        <f ca="1">_xlfn.IFNA((VLOOKUP(A5428,'Fats and Greases'!E:F,2,FALSE)), "")</f>
        <v/>
      </c>
      <c r="G5428" s="10" t="str">
        <f ca="1">_xlfn.IFNA((VLOOKUP(A5428,'Fats and Greases'!G:H,2,FALSE)), "")</f>
        <v/>
      </c>
      <c r="H5428" s="10" t="str">
        <f ca="1">_xlfn.IFNA((VLOOKUP(A5428,'Fats and Greases'!I:J,2,FALSE)), "")</f>
        <v/>
      </c>
      <c r="I5428" s="10" t="str">
        <f ca="1">_xlfn.IFNA((VLOOKUP(A5428,'Fats and Greases'!K:L,2,FALSE)), "")</f>
        <v/>
      </c>
      <c r="J5428" s="10" t="str">
        <f ca="1">_xlfn.IFNA((VLOOKUP(A5428,'Fats and Greases'!M:N,2,FALSE)), "")</f>
        <v/>
      </c>
      <c r="K5428" s="10" t="str">
        <f ca="1">_xlfn.IFNA((VLOOKUP($A5428,'Fats and Greases'!O:P,2,FALSE)), "")</f>
        <v/>
      </c>
      <c r="L5428" s="10" t="str">
        <f ca="1">_xlfn.IFNA((VLOOKUP($A5428,'Fats and Greases'!Q:R,2,FALSE)), "")</f>
        <v/>
      </c>
      <c r="M5428" s="10" t="str">
        <f ca="1">_xlfn.IFNA((VLOOKUP($A5428,'Fats and Greases'!S:T,2,FALSE)), "")</f>
        <v/>
      </c>
    </row>
    <row r="5429" spans="1:13" x14ac:dyDescent="0.2">
      <c r="A5429" s="18">
        <v>44383</v>
      </c>
      <c r="B5429" s="19">
        <f t="shared" si="168"/>
        <v>7</v>
      </c>
      <c r="C5429" s="19">
        <f t="shared" si="169"/>
        <v>2021</v>
      </c>
      <c r="D5429" s="10">
        <f ca="1">_xlfn.IFNA((VLOOKUP(A5429,'Fats and Greases'!A:B,2,FALSE)), "")</f>
        <v>43</v>
      </c>
      <c r="E5429" s="10">
        <f ca="1">_xlfn.IFNA((VLOOKUP(A5429,'Fats and Greases'!C:D,2,FALSE)), "")</f>
        <v>43.75</v>
      </c>
      <c r="F5429" s="10">
        <f ca="1">_xlfn.IFNA((VLOOKUP(A5429,'Fats and Greases'!E:F,2,FALSE)), "")</f>
        <v>45.5</v>
      </c>
      <c r="G5429" s="10">
        <f ca="1">_xlfn.IFNA((VLOOKUP(A5429,'Fats and Greases'!G:H,2,FALSE)), "")</f>
        <v>45</v>
      </c>
      <c r="H5429" s="10">
        <f ca="1">_xlfn.IFNA((VLOOKUP(A5429,'Fats and Greases'!I:J,2,FALSE)), "")</f>
        <v>44.5</v>
      </c>
      <c r="I5429" s="10">
        <f ca="1">_xlfn.IFNA((VLOOKUP(A5429,'Fats and Greases'!K:L,2,FALSE)), "")</f>
        <v>51</v>
      </c>
      <c r="J5429" s="10">
        <f ca="1">_xlfn.IFNA((VLOOKUP(A5429,'Fats and Greases'!M:N,2,FALSE)), "")</f>
        <v>45.5</v>
      </c>
      <c r="K5429" s="10">
        <f ca="1">_xlfn.IFNA((VLOOKUP($A5429,'Fats and Greases'!O:P,2,FALSE)), "")</f>
        <v>54.5</v>
      </c>
      <c r="L5429" s="10">
        <f ca="1">_xlfn.IFNA((VLOOKUP($A5429,'Fats and Greases'!Q:R,2,FALSE)), "")</f>
        <v>43.5</v>
      </c>
      <c r="M5429" s="10">
        <f ca="1">_xlfn.IFNA((VLOOKUP($A5429,'Fats and Greases'!S:T,2,FALSE)), "")</f>
        <v>45.75</v>
      </c>
    </row>
    <row r="5430" spans="1:13" x14ac:dyDescent="0.2">
      <c r="A5430" s="18">
        <v>44384</v>
      </c>
      <c r="B5430" s="19">
        <f t="shared" si="168"/>
        <v>7</v>
      </c>
      <c r="C5430" s="19">
        <f t="shared" si="169"/>
        <v>2021</v>
      </c>
      <c r="D5430" s="10">
        <f ca="1">_xlfn.IFNA((VLOOKUP(A5430,'Fats and Greases'!A:B,2,FALSE)), "")</f>
        <v>43</v>
      </c>
      <c r="E5430" s="10">
        <f ca="1">_xlfn.IFNA((VLOOKUP(A5430,'Fats and Greases'!C:D,2,FALSE)), "")</f>
        <v>43.75</v>
      </c>
      <c r="F5430" s="10">
        <f ca="1">_xlfn.IFNA((VLOOKUP(A5430,'Fats and Greases'!E:F,2,FALSE)), "")</f>
        <v>45.5</v>
      </c>
      <c r="G5430" s="10">
        <f ca="1">_xlfn.IFNA((VLOOKUP(A5430,'Fats and Greases'!G:H,2,FALSE)), "")</f>
        <v>45</v>
      </c>
      <c r="H5430" s="10">
        <f ca="1">_xlfn.IFNA((VLOOKUP(A5430,'Fats and Greases'!I:J,2,FALSE)), "")</f>
        <v>44.5</v>
      </c>
      <c r="I5430" s="10">
        <f ca="1">_xlfn.IFNA((VLOOKUP(A5430,'Fats and Greases'!K:L,2,FALSE)), "")</f>
        <v>51</v>
      </c>
      <c r="J5430" s="10">
        <f ca="1">_xlfn.IFNA((VLOOKUP(A5430,'Fats and Greases'!M:N,2,FALSE)), "")</f>
        <v>45.5</v>
      </c>
      <c r="K5430" s="10">
        <f ca="1">_xlfn.IFNA((VLOOKUP($A5430,'Fats and Greases'!O:P,2,FALSE)), "")</f>
        <v>54.5</v>
      </c>
      <c r="L5430" s="10">
        <f ca="1">_xlfn.IFNA((VLOOKUP($A5430,'Fats and Greases'!Q:R,2,FALSE)), "")</f>
        <v>43.5</v>
      </c>
      <c r="M5430" s="10">
        <f ca="1">_xlfn.IFNA((VLOOKUP($A5430,'Fats and Greases'!S:T,2,FALSE)), "")</f>
        <v>45.75</v>
      </c>
    </row>
    <row r="5431" spans="1:13" x14ac:dyDescent="0.2">
      <c r="A5431" s="18">
        <v>44385</v>
      </c>
      <c r="B5431" s="19">
        <f t="shared" si="168"/>
        <v>7</v>
      </c>
      <c r="C5431" s="19">
        <f t="shared" si="169"/>
        <v>2021</v>
      </c>
      <c r="D5431" s="10">
        <f ca="1">_xlfn.IFNA((VLOOKUP(A5431,'Fats and Greases'!A:B,2,FALSE)), "")</f>
        <v>43</v>
      </c>
      <c r="E5431" s="10">
        <f ca="1">_xlfn.IFNA((VLOOKUP(A5431,'Fats and Greases'!C:D,2,FALSE)), "")</f>
        <v>43.75</v>
      </c>
      <c r="F5431" s="10">
        <f ca="1">_xlfn.IFNA((VLOOKUP(A5431,'Fats and Greases'!E:F,2,FALSE)), "")</f>
        <v>45.5</v>
      </c>
      <c r="G5431" s="10">
        <f ca="1">_xlfn.IFNA((VLOOKUP(A5431,'Fats and Greases'!G:H,2,FALSE)), "")</f>
        <v>45</v>
      </c>
      <c r="H5431" s="10">
        <f ca="1">_xlfn.IFNA((VLOOKUP(A5431,'Fats and Greases'!I:J,2,FALSE)), "")</f>
        <v>44.5</v>
      </c>
      <c r="I5431" s="10">
        <f ca="1">_xlfn.IFNA((VLOOKUP(A5431,'Fats and Greases'!K:L,2,FALSE)), "")</f>
        <v>51</v>
      </c>
      <c r="J5431" s="10">
        <f ca="1">_xlfn.IFNA((VLOOKUP(A5431,'Fats and Greases'!M:N,2,FALSE)), "")</f>
        <v>45.5</v>
      </c>
      <c r="K5431" s="10">
        <f ca="1">_xlfn.IFNA((VLOOKUP($A5431,'Fats and Greases'!O:P,2,FALSE)), "")</f>
        <v>54.5</v>
      </c>
      <c r="L5431" s="10">
        <f ca="1">_xlfn.IFNA((VLOOKUP($A5431,'Fats and Greases'!Q:R,2,FALSE)), "")</f>
        <v>43.5</v>
      </c>
      <c r="M5431" s="10">
        <f ca="1">_xlfn.IFNA((VLOOKUP($A5431,'Fats and Greases'!S:T,2,FALSE)), "")</f>
        <v>45.75</v>
      </c>
    </row>
    <row r="5432" spans="1:13" x14ac:dyDescent="0.2">
      <c r="A5432" s="18">
        <v>44386</v>
      </c>
      <c r="B5432" s="19">
        <f t="shared" si="168"/>
        <v>7</v>
      </c>
      <c r="C5432" s="19">
        <f t="shared" si="169"/>
        <v>2021</v>
      </c>
      <c r="D5432" s="10">
        <f ca="1">_xlfn.IFNA((VLOOKUP(A5432,'Fats and Greases'!A:B,2,FALSE)), "")</f>
        <v>43</v>
      </c>
      <c r="E5432" s="10">
        <f ca="1">_xlfn.IFNA((VLOOKUP(A5432,'Fats and Greases'!C:D,2,FALSE)), "")</f>
        <v>43.75</v>
      </c>
      <c r="F5432" s="10">
        <f ca="1">_xlfn.IFNA((VLOOKUP(A5432,'Fats and Greases'!E:F,2,FALSE)), "")</f>
        <v>45.5</v>
      </c>
      <c r="G5432" s="10">
        <f ca="1">_xlfn.IFNA((VLOOKUP(A5432,'Fats and Greases'!G:H,2,FALSE)), "")</f>
        <v>45</v>
      </c>
      <c r="H5432" s="10">
        <f ca="1">_xlfn.IFNA((VLOOKUP(A5432,'Fats and Greases'!I:J,2,FALSE)), "")</f>
        <v>44.5</v>
      </c>
      <c r="I5432" s="10">
        <f ca="1">_xlfn.IFNA((VLOOKUP(A5432,'Fats and Greases'!K:L,2,FALSE)), "")</f>
        <v>51</v>
      </c>
      <c r="J5432" s="10">
        <f ca="1">_xlfn.IFNA((VLOOKUP(A5432,'Fats and Greases'!M:N,2,FALSE)), "")</f>
        <v>45.5</v>
      </c>
      <c r="K5432" s="10">
        <f ca="1">_xlfn.IFNA((VLOOKUP($A5432,'Fats and Greases'!O:P,2,FALSE)), "")</f>
        <v>54.5</v>
      </c>
      <c r="L5432" s="10">
        <f ca="1">_xlfn.IFNA((VLOOKUP($A5432,'Fats and Greases'!Q:R,2,FALSE)), "")</f>
        <v>43.5</v>
      </c>
      <c r="M5432" s="10">
        <f ca="1">_xlfn.IFNA((VLOOKUP($A5432,'Fats and Greases'!S:T,2,FALSE)), "")</f>
        <v>45.75</v>
      </c>
    </row>
    <row r="5433" spans="1:13" x14ac:dyDescent="0.2">
      <c r="A5433" s="18">
        <v>44389</v>
      </c>
      <c r="B5433" s="19">
        <f t="shared" si="168"/>
        <v>7</v>
      </c>
      <c r="C5433" s="19">
        <f t="shared" si="169"/>
        <v>2021</v>
      </c>
      <c r="D5433" s="10">
        <f ca="1">_xlfn.IFNA((VLOOKUP(A5433,'Fats and Greases'!A:B,2,FALSE)), "")</f>
        <v>43</v>
      </c>
      <c r="E5433" s="10">
        <f ca="1">_xlfn.IFNA((VLOOKUP(A5433,'Fats and Greases'!C:D,2,FALSE)), "")</f>
        <v>43.75</v>
      </c>
      <c r="F5433" s="10">
        <f ca="1">_xlfn.IFNA((VLOOKUP(A5433,'Fats and Greases'!E:F,2,FALSE)), "")</f>
        <v>45.5</v>
      </c>
      <c r="G5433" s="10">
        <f ca="1">_xlfn.IFNA((VLOOKUP(A5433,'Fats and Greases'!G:H,2,FALSE)), "")</f>
        <v>45</v>
      </c>
      <c r="H5433" s="10">
        <f ca="1">_xlfn.IFNA((VLOOKUP(A5433,'Fats and Greases'!I:J,2,FALSE)), "")</f>
        <v>44.5</v>
      </c>
      <c r="I5433" s="10">
        <f ca="1">_xlfn.IFNA((VLOOKUP(A5433,'Fats and Greases'!K:L,2,FALSE)), "")</f>
        <v>51</v>
      </c>
      <c r="J5433" s="10">
        <f ca="1">_xlfn.IFNA((VLOOKUP(A5433,'Fats and Greases'!M:N,2,FALSE)), "")</f>
        <v>45.5</v>
      </c>
      <c r="K5433" s="10">
        <f ca="1">_xlfn.IFNA((VLOOKUP($A5433,'Fats and Greases'!O:P,2,FALSE)), "")</f>
        <v>54.5</v>
      </c>
      <c r="L5433" s="10">
        <f ca="1">_xlfn.IFNA((VLOOKUP($A5433,'Fats and Greases'!Q:R,2,FALSE)), "")</f>
        <v>43.5</v>
      </c>
      <c r="M5433" s="10">
        <f ca="1">_xlfn.IFNA((VLOOKUP($A5433,'Fats and Greases'!S:T,2,FALSE)), "")</f>
        <v>45.75</v>
      </c>
    </row>
    <row r="5434" spans="1:13" x14ac:dyDescent="0.2">
      <c r="A5434" s="18">
        <v>44390</v>
      </c>
      <c r="B5434" s="19">
        <f t="shared" si="168"/>
        <v>7</v>
      </c>
      <c r="C5434" s="19">
        <f t="shared" si="169"/>
        <v>2021</v>
      </c>
      <c r="D5434" s="10">
        <f ca="1">_xlfn.IFNA((VLOOKUP(A5434,'Fats and Greases'!A:B,2,FALSE)), "")</f>
        <v>43</v>
      </c>
      <c r="E5434" s="10">
        <f ca="1">_xlfn.IFNA((VLOOKUP(A5434,'Fats and Greases'!C:D,2,FALSE)), "")</f>
        <v>43.75</v>
      </c>
      <c r="F5434" s="10">
        <f ca="1">_xlfn.IFNA((VLOOKUP(A5434,'Fats and Greases'!E:F,2,FALSE)), "")</f>
        <v>45.5</v>
      </c>
      <c r="G5434" s="10">
        <f ca="1">_xlfn.IFNA((VLOOKUP(A5434,'Fats and Greases'!G:H,2,FALSE)), "")</f>
        <v>45</v>
      </c>
      <c r="H5434" s="10">
        <f ca="1">_xlfn.IFNA((VLOOKUP(A5434,'Fats and Greases'!I:J,2,FALSE)), "")</f>
        <v>44.5</v>
      </c>
      <c r="I5434" s="10">
        <f ca="1">_xlfn.IFNA((VLOOKUP(A5434,'Fats and Greases'!K:L,2,FALSE)), "")</f>
        <v>51</v>
      </c>
      <c r="J5434" s="10">
        <f ca="1">_xlfn.IFNA((VLOOKUP(A5434,'Fats and Greases'!M:N,2,FALSE)), "")</f>
        <v>45.5</v>
      </c>
      <c r="K5434" s="10">
        <f ca="1">_xlfn.IFNA((VLOOKUP($A5434,'Fats and Greases'!O:P,2,FALSE)), "")</f>
        <v>54.5</v>
      </c>
      <c r="L5434" s="10">
        <f ca="1">_xlfn.IFNA((VLOOKUP($A5434,'Fats and Greases'!Q:R,2,FALSE)), "")</f>
        <v>43.5</v>
      </c>
      <c r="M5434" s="10">
        <f ca="1">_xlfn.IFNA((VLOOKUP($A5434,'Fats and Greases'!S:T,2,FALSE)), "")</f>
        <v>45.75</v>
      </c>
    </row>
    <row r="5435" spans="1:13" x14ac:dyDescent="0.2">
      <c r="A5435" s="18">
        <v>44391</v>
      </c>
      <c r="B5435" s="19">
        <f t="shared" si="168"/>
        <v>7</v>
      </c>
      <c r="C5435" s="19">
        <f t="shared" si="169"/>
        <v>2021</v>
      </c>
      <c r="D5435" s="10">
        <f ca="1">_xlfn.IFNA((VLOOKUP(A5435,'Fats and Greases'!A:B,2,FALSE)), "")</f>
        <v>43</v>
      </c>
      <c r="E5435" s="10">
        <f ca="1">_xlfn.IFNA((VLOOKUP(A5435,'Fats and Greases'!C:D,2,FALSE)), "")</f>
        <v>43.75</v>
      </c>
      <c r="F5435" s="10">
        <f ca="1">_xlfn.IFNA((VLOOKUP(A5435,'Fats and Greases'!E:F,2,FALSE)), "")</f>
        <v>45.5</v>
      </c>
      <c r="G5435" s="10">
        <f ca="1">_xlfn.IFNA((VLOOKUP(A5435,'Fats and Greases'!G:H,2,FALSE)), "")</f>
        <v>45</v>
      </c>
      <c r="H5435" s="10">
        <f ca="1">_xlfn.IFNA((VLOOKUP(A5435,'Fats and Greases'!I:J,2,FALSE)), "")</f>
        <v>44.5</v>
      </c>
      <c r="I5435" s="10">
        <f ca="1">_xlfn.IFNA((VLOOKUP(A5435,'Fats and Greases'!K:L,2,FALSE)), "")</f>
        <v>51</v>
      </c>
      <c r="J5435" s="10">
        <f ca="1">_xlfn.IFNA((VLOOKUP(A5435,'Fats and Greases'!M:N,2,FALSE)), "")</f>
        <v>45.5</v>
      </c>
      <c r="K5435" s="10">
        <f ca="1">_xlfn.IFNA((VLOOKUP($A5435,'Fats and Greases'!O:P,2,FALSE)), "")</f>
        <v>54.5</v>
      </c>
      <c r="L5435" s="10">
        <f ca="1">_xlfn.IFNA((VLOOKUP($A5435,'Fats and Greases'!Q:R,2,FALSE)), "")</f>
        <v>43.5</v>
      </c>
      <c r="M5435" s="10">
        <f ca="1">_xlfn.IFNA((VLOOKUP($A5435,'Fats and Greases'!S:T,2,FALSE)), "")</f>
        <v>45.75</v>
      </c>
    </row>
    <row r="5436" spans="1:13" x14ac:dyDescent="0.2">
      <c r="A5436" s="18">
        <v>44392</v>
      </c>
      <c r="B5436" s="19">
        <f t="shared" si="168"/>
        <v>7</v>
      </c>
      <c r="C5436" s="19">
        <f t="shared" si="169"/>
        <v>2021</v>
      </c>
      <c r="D5436" s="10">
        <f ca="1">_xlfn.IFNA((VLOOKUP(A5436,'Fats and Greases'!A:B,2,FALSE)), "")</f>
        <v>43</v>
      </c>
      <c r="E5436" s="10">
        <f ca="1">_xlfn.IFNA((VLOOKUP(A5436,'Fats and Greases'!C:D,2,FALSE)), "")</f>
        <v>43.75</v>
      </c>
      <c r="F5436" s="10">
        <f ca="1">_xlfn.IFNA((VLOOKUP(A5436,'Fats and Greases'!E:F,2,FALSE)), "")</f>
        <v>45.5</v>
      </c>
      <c r="G5436" s="10">
        <f ca="1">_xlfn.IFNA((VLOOKUP(A5436,'Fats and Greases'!G:H,2,FALSE)), "")</f>
        <v>45</v>
      </c>
      <c r="H5436" s="10">
        <f ca="1">_xlfn.IFNA((VLOOKUP(A5436,'Fats and Greases'!I:J,2,FALSE)), "")</f>
        <v>44.5</v>
      </c>
      <c r="I5436" s="10">
        <f ca="1">_xlfn.IFNA((VLOOKUP(A5436,'Fats and Greases'!K:L,2,FALSE)), "")</f>
        <v>51</v>
      </c>
      <c r="J5436" s="10">
        <f ca="1">_xlfn.IFNA((VLOOKUP(A5436,'Fats and Greases'!M:N,2,FALSE)), "")</f>
        <v>45.5</v>
      </c>
      <c r="K5436" s="10">
        <f ca="1">_xlfn.IFNA((VLOOKUP($A5436,'Fats and Greases'!O:P,2,FALSE)), "")</f>
        <v>54.5</v>
      </c>
      <c r="L5436" s="10">
        <f ca="1">_xlfn.IFNA((VLOOKUP($A5436,'Fats and Greases'!Q:R,2,FALSE)), "")</f>
        <v>43.5</v>
      </c>
      <c r="M5436" s="10">
        <f ca="1">_xlfn.IFNA((VLOOKUP($A5436,'Fats and Greases'!S:T,2,FALSE)), "")</f>
        <v>45.75</v>
      </c>
    </row>
    <row r="5437" spans="1:13" x14ac:dyDescent="0.2">
      <c r="A5437" s="18">
        <v>44393</v>
      </c>
      <c r="B5437" s="19">
        <f t="shared" si="168"/>
        <v>7</v>
      </c>
      <c r="C5437" s="19">
        <f t="shared" si="169"/>
        <v>2021</v>
      </c>
      <c r="D5437" s="10">
        <f ca="1">_xlfn.IFNA((VLOOKUP(A5437,'Fats and Greases'!A:B,2,FALSE)), "")</f>
        <v>43</v>
      </c>
      <c r="E5437" s="10">
        <f ca="1">_xlfn.IFNA((VLOOKUP(A5437,'Fats and Greases'!C:D,2,FALSE)), "")</f>
        <v>43.75</v>
      </c>
      <c r="F5437" s="10">
        <f ca="1">_xlfn.IFNA((VLOOKUP(A5437,'Fats and Greases'!E:F,2,FALSE)), "")</f>
        <v>45.5</v>
      </c>
      <c r="G5437" s="10">
        <f ca="1">_xlfn.IFNA((VLOOKUP(A5437,'Fats and Greases'!G:H,2,FALSE)), "")</f>
        <v>45</v>
      </c>
      <c r="H5437" s="10">
        <f ca="1">_xlfn.IFNA((VLOOKUP(A5437,'Fats and Greases'!I:J,2,FALSE)), "")</f>
        <v>44.5</v>
      </c>
      <c r="I5437" s="10">
        <f ca="1">_xlfn.IFNA((VLOOKUP(A5437,'Fats and Greases'!K:L,2,FALSE)), "")</f>
        <v>51</v>
      </c>
      <c r="J5437" s="10">
        <f ca="1">_xlfn.IFNA((VLOOKUP(A5437,'Fats and Greases'!M:N,2,FALSE)), "")</f>
        <v>45.5</v>
      </c>
      <c r="K5437" s="10">
        <f ca="1">_xlfn.IFNA((VLOOKUP($A5437,'Fats and Greases'!O:P,2,FALSE)), "")</f>
        <v>54.5</v>
      </c>
      <c r="L5437" s="10">
        <f ca="1">_xlfn.IFNA((VLOOKUP($A5437,'Fats and Greases'!Q:R,2,FALSE)), "")</f>
        <v>43.5</v>
      </c>
      <c r="M5437" s="10">
        <f ca="1">_xlfn.IFNA((VLOOKUP($A5437,'Fats and Greases'!S:T,2,FALSE)), "")</f>
        <v>45.75</v>
      </c>
    </row>
    <row r="5438" spans="1:13" x14ac:dyDescent="0.2">
      <c r="A5438" s="18">
        <v>44396</v>
      </c>
      <c r="B5438" s="19">
        <f t="shared" si="168"/>
        <v>7</v>
      </c>
      <c r="C5438" s="19">
        <f t="shared" si="169"/>
        <v>2021</v>
      </c>
      <c r="D5438" s="10">
        <f ca="1">_xlfn.IFNA((VLOOKUP(A5438,'Fats and Greases'!A:B,2,FALSE)), "")</f>
        <v>43</v>
      </c>
      <c r="E5438" s="10">
        <f ca="1">_xlfn.IFNA((VLOOKUP(A5438,'Fats and Greases'!C:D,2,FALSE)), "")</f>
        <v>43.75</v>
      </c>
      <c r="F5438" s="10">
        <f ca="1">_xlfn.IFNA((VLOOKUP(A5438,'Fats and Greases'!E:F,2,FALSE)), "")</f>
        <v>45.5</v>
      </c>
      <c r="G5438" s="10">
        <f ca="1">_xlfn.IFNA((VLOOKUP(A5438,'Fats and Greases'!G:H,2,FALSE)), "")</f>
        <v>45</v>
      </c>
      <c r="H5438" s="10">
        <f ca="1">_xlfn.IFNA((VLOOKUP(A5438,'Fats and Greases'!I:J,2,FALSE)), "")</f>
        <v>44.5</v>
      </c>
      <c r="I5438" s="10">
        <f ca="1">_xlfn.IFNA((VLOOKUP(A5438,'Fats and Greases'!K:L,2,FALSE)), "")</f>
        <v>51</v>
      </c>
      <c r="J5438" s="10">
        <f ca="1">_xlfn.IFNA((VLOOKUP(A5438,'Fats and Greases'!M:N,2,FALSE)), "")</f>
        <v>45.5</v>
      </c>
      <c r="K5438" s="10">
        <f ca="1">_xlfn.IFNA((VLOOKUP($A5438,'Fats and Greases'!O:P,2,FALSE)), "")</f>
        <v>54.5</v>
      </c>
      <c r="L5438" s="10">
        <f ca="1">_xlfn.IFNA((VLOOKUP($A5438,'Fats and Greases'!Q:R,2,FALSE)), "")</f>
        <v>43.5</v>
      </c>
      <c r="M5438" s="10">
        <f ca="1">_xlfn.IFNA((VLOOKUP($A5438,'Fats and Greases'!S:T,2,FALSE)), "")</f>
        <v>45.75</v>
      </c>
    </row>
    <row r="5439" spans="1:13" x14ac:dyDescent="0.2">
      <c r="A5439" s="18">
        <v>44397</v>
      </c>
      <c r="B5439" s="19">
        <f t="shared" si="168"/>
        <v>7</v>
      </c>
      <c r="C5439" s="19">
        <f t="shared" si="169"/>
        <v>2021</v>
      </c>
      <c r="D5439" s="10">
        <f ca="1">_xlfn.IFNA((VLOOKUP(A5439,'Fats and Greases'!A:B,2,FALSE)), "")</f>
        <v>44.25</v>
      </c>
      <c r="E5439" s="10">
        <f ca="1">_xlfn.IFNA((VLOOKUP(A5439,'Fats and Greases'!C:D,2,FALSE)), "")</f>
        <v>44.75</v>
      </c>
      <c r="F5439" s="10">
        <f ca="1">_xlfn.IFNA((VLOOKUP(A5439,'Fats and Greases'!E:F,2,FALSE)), "")</f>
        <v>45.5</v>
      </c>
      <c r="G5439" s="10">
        <f ca="1">_xlfn.IFNA((VLOOKUP(A5439,'Fats and Greases'!G:H,2,FALSE)), "")</f>
        <v>45</v>
      </c>
      <c r="H5439" s="10">
        <f ca="1">_xlfn.IFNA((VLOOKUP(A5439,'Fats and Greases'!I:J,2,FALSE)), "")</f>
        <v>44.5</v>
      </c>
      <c r="I5439" s="10">
        <f ca="1">_xlfn.IFNA((VLOOKUP(A5439,'Fats and Greases'!K:L,2,FALSE)), "")</f>
        <v>51</v>
      </c>
      <c r="J5439" s="10">
        <f ca="1">_xlfn.IFNA((VLOOKUP(A5439,'Fats and Greases'!M:N,2,FALSE)), "")</f>
        <v>45.5</v>
      </c>
      <c r="K5439" s="10">
        <f ca="1">_xlfn.IFNA((VLOOKUP($A5439,'Fats and Greases'!O:P,2,FALSE)), "")</f>
        <v>54.5</v>
      </c>
      <c r="L5439" s="10">
        <f ca="1">_xlfn.IFNA((VLOOKUP($A5439,'Fats and Greases'!Q:R,2,FALSE)), "")</f>
        <v>43.5</v>
      </c>
      <c r="M5439" s="10">
        <f ca="1">_xlfn.IFNA((VLOOKUP($A5439,'Fats and Greases'!S:T,2,FALSE)), "")</f>
        <v>45.75</v>
      </c>
    </row>
    <row r="5440" spans="1:13" x14ac:dyDescent="0.2">
      <c r="A5440" s="18">
        <v>44398</v>
      </c>
      <c r="B5440" s="19">
        <f t="shared" si="168"/>
        <v>7</v>
      </c>
      <c r="C5440" s="19">
        <f t="shared" si="169"/>
        <v>2021</v>
      </c>
      <c r="D5440" s="10">
        <f ca="1">_xlfn.IFNA((VLOOKUP(A5440,'Fats and Greases'!A:B,2,FALSE)), "")</f>
        <v>44.5</v>
      </c>
      <c r="E5440" s="10">
        <f ca="1">_xlfn.IFNA((VLOOKUP(A5440,'Fats and Greases'!C:D,2,FALSE)), "")</f>
        <v>45</v>
      </c>
      <c r="F5440" s="10">
        <f ca="1">_xlfn.IFNA((VLOOKUP(A5440,'Fats and Greases'!E:F,2,FALSE)), "")</f>
        <v>45.5</v>
      </c>
      <c r="G5440" s="10">
        <f ca="1">_xlfn.IFNA((VLOOKUP(A5440,'Fats and Greases'!G:H,2,FALSE)), "")</f>
        <v>45</v>
      </c>
      <c r="H5440" s="10">
        <f ca="1">_xlfn.IFNA((VLOOKUP(A5440,'Fats and Greases'!I:J,2,FALSE)), "")</f>
        <v>44.5</v>
      </c>
      <c r="I5440" s="10">
        <f ca="1">_xlfn.IFNA((VLOOKUP(A5440,'Fats and Greases'!K:L,2,FALSE)), "")</f>
        <v>52</v>
      </c>
      <c r="J5440" s="10">
        <f ca="1">_xlfn.IFNA((VLOOKUP(A5440,'Fats and Greases'!M:N,2,FALSE)), "")</f>
        <v>45.5</v>
      </c>
      <c r="K5440" s="10">
        <f ca="1">_xlfn.IFNA((VLOOKUP($A5440,'Fats and Greases'!O:P,2,FALSE)), "")</f>
        <v>54.5</v>
      </c>
      <c r="L5440" s="10">
        <f ca="1">_xlfn.IFNA((VLOOKUP($A5440,'Fats and Greases'!Q:R,2,FALSE)), "")</f>
        <v>43.5</v>
      </c>
      <c r="M5440" s="10">
        <f ca="1">_xlfn.IFNA((VLOOKUP($A5440,'Fats and Greases'!S:T,2,FALSE)), "")</f>
        <v>46.5</v>
      </c>
    </row>
    <row r="5441" spans="1:13" x14ac:dyDescent="0.2">
      <c r="A5441" s="18">
        <v>44399</v>
      </c>
      <c r="B5441" s="19">
        <f t="shared" si="168"/>
        <v>7</v>
      </c>
      <c r="C5441" s="19">
        <f t="shared" si="169"/>
        <v>2021</v>
      </c>
      <c r="D5441" s="10">
        <f ca="1">_xlfn.IFNA((VLOOKUP(A5441,'Fats and Greases'!A:B,2,FALSE)), "")</f>
        <v>44.5</v>
      </c>
      <c r="E5441" s="10">
        <f ca="1">_xlfn.IFNA((VLOOKUP(A5441,'Fats and Greases'!C:D,2,FALSE)), "")</f>
        <v>45</v>
      </c>
      <c r="F5441" s="10">
        <f ca="1">_xlfn.IFNA((VLOOKUP(A5441,'Fats and Greases'!E:F,2,FALSE)), "")</f>
        <v>47</v>
      </c>
      <c r="G5441" s="10">
        <f ca="1">_xlfn.IFNA((VLOOKUP(A5441,'Fats and Greases'!G:H,2,FALSE)), "")</f>
        <v>45</v>
      </c>
      <c r="H5441" s="10">
        <f ca="1">_xlfn.IFNA((VLOOKUP(A5441,'Fats and Greases'!I:J,2,FALSE)), "")</f>
        <v>46.5</v>
      </c>
      <c r="I5441" s="10">
        <f ca="1">_xlfn.IFNA((VLOOKUP(A5441,'Fats and Greases'!K:L,2,FALSE)), "")</f>
        <v>52</v>
      </c>
      <c r="J5441" s="10">
        <f ca="1">_xlfn.IFNA((VLOOKUP(A5441,'Fats and Greases'!M:N,2,FALSE)), "")</f>
        <v>47</v>
      </c>
      <c r="K5441" s="10">
        <f ca="1">_xlfn.IFNA((VLOOKUP($A5441,'Fats and Greases'!O:P,2,FALSE)), "")</f>
        <v>54.5</v>
      </c>
      <c r="L5441" s="10">
        <f ca="1">_xlfn.IFNA((VLOOKUP($A5441,'Fats and Greases'!Q:R,2,FALSE)), "")</f>
        <v>45.5</v>
      </c>
      <c r="M5441" s="10">
        <f ca="1">_xlfn.IFNA((VLOOKUP($A5441,'Fats and Greases'!S:T,2,FALSE)), "")</f>
        <v>47.25</v>
      </c>
    </row>
    <row r="5442" spans="1:13" x14ac:dyDescent="0.2">
      <c r="A5442" s="18">
        <v>44400</v>
      </c>
      <c r="B5442" s="19">
        <f t="shared" si="168"/>
        <v>7</v>
      </c>
      <c r="C5442" s="19">
        <f t="shared" si="169"/>
        <v>2021</v>
      </c>
      <c r="D5442" s="10">
        <f ca="1">_xlfn.IFNA((VLOOKUP(A5442,'Fats and Greases'!A:B,2,FALSE)), "")</f>
        <v>44.5</v>
      </c>
      <c r="E5442" s="10">
        <f ca="1">_xlfn.IFNA((VLOOKUP(A5442,'Fats and Greases'!C:D,2,FALSE)), "")</f>
        <v>45</v>
      </c>
      <c r="F5442" s="10">
        <f ca="1">_xlfn.IFNA((VLOOKUP(A5442,'Fats and Greases'!E:F,2,FALSE)), "")</f>
        <v>47</v>
      </c>
      <c r="G5442" s="10">
        <f ca="1">_xlfn.IFNA((VLOOKUP(A5442,'Fats and Greases'!G:H,2,FALSE)), "")</f>
        <v>45</v>
      </c>
      <c r="H5442" s="10">
        <f ca="1">_xlfn.IFNA((VLOOKUP(A5442,'Fats and Greases'!I:J,2,FALSE)), "")</f>
        <v>46.5</v>
      </c>
      <c r="I5442" s="10">
        <f ca="1">_xlfn.IFNA((VLOOKUP(A5442,'Fats and Greases'!K:L,2,FALSE)), "")</f>
        <v>52</v>
      </c>
      <c r="J5442" s="10">
        <f ca="1">_xlfn.IFNA((VLOOKUP(A5442,'Fats and Greases'!M:N,2,FALSE)), "")</f>
        <v>47</v>
      </c>
      <c r="K5442" s="10">
        <f ca="1">_xlfn.IFNA((VLOOKUP($A5442,'Fats and Greases'!O:P,2,FALSE)), "")</f>
        <v>54.5</v>
      </c>
      <c r="L5442" s="10">
        <f ca="1">_xlfn.IFNA((VLOOKUP($A5442,'Fats and Greases'!Q:R,2,FALSE)), "")</f>
        <v>45.5</v>
      </c>
      <c r="M5442" s="10">
        <f ca="1">_xlfn.IFNA((VLOOKUP($A5442,'Fats and Greases'!S:T,2,FALSE)), "")</f>
        <v>47.25</v>
      </c>
    </row>
    <row r="5443" spans="1:13" x14ac:dyDescent="0.2">
      <c r="A5443" s="18">
        <v>44403</v>
      </c>
      <c r="B5443" s="19">
        <f t="shared" ref="B5443:B5506" si="170">MONTH(A5443)</f>
        <v>7</v>
      </c>
      <c r="C5443" s="19">
        <f t="shared" ref="C5443:C5506" si="171">YEAR(A5443)</f>
        <v>2021</v>
      </c>
      <c r="D5443" s="10">
        <f ca="1">_xlfn.IFNA((VLOOKUP(A5443,'Fats and Greases'!A:B,2,FALSE)), "")</f>
        <v>44.5</v>
      </c>
      <c r="E5443" s="10">
        <f ca="1">_xlfn.IFNA((VLOOKUP(A5443,'Fats and Greases'!C:D,2,FALSE)), "")</f>
        <v>45</v>
      </c>
      <c r="F5443" s="10">
        <f ca="1">_xlfn.IFNA((VLOOKUP(A5443,'Fats and Greases'!E:F,2,FALSE)), "")</f>
        <v>47</v>
      </c>
      <c r="G5443" s="10">
        <f ca="1">_xlfn.IFNA((VLOOKUP(A5443,'Fats and Greases'!G:H,2,FALSE)), "")</f>
        <v>45</v>
      </c>
      <c r="H5443" s="10">
        <f ca="1">_xlfn.IFNA((VLOOKUP(A5443,'Fats and Greases'!I:J,2,FALSE)), "")</f>
        <v>46.5</v>
      </c>
      <c r="I5443" s="10">
        <f ca="1">_xlfn.IFNA((VLOOKUP(A5443,'Fats and Greases'!K:L,2,FALSE)), "")</f>
        <v>52</v>
      </c>
      <c r="J5443" s="10">
        <f ca="1">_xlfn.IFNA((VLOOKUP(A5443,'Fats and Greases'!M:N,2,FALSE)), "")</f>
        <v>47</v>
      </c>
      <c r="K5443" s="10">
        <f ca="1">_xlfn.IFNA((VLOOKUP($A5443,'Fats and Greases'!O:P,2,FALSE)), "")</f>
        <v>54.5</v>
      </c>
      <c r="L5443" s="10">
        <f ca="1">_xlfn.IFNA((VLOOKUP($A5443,'Fats and Greases'!Q:R,2,FALSE)), "")</f>
        <v>45.5</v>
      </c>
      <c r="M5443" s="10">
        <f ca="1">_xlfn.IFNA((VLOOKUP($A5443,'Fats and Greases'!S:T,2,FALSE)), "")</f>
        <v>47.25</v>
      </c>
    </row>
    <row r="5444" spans="1:13" x14ac:dyDescent="0.2">
      <c r="A5444" s="18">
        <v>44404</v>
      </c>
      <c r="B5444" s="19">
        <f t="shared" si="170"/>
        <v>7</v>
      </c>
      <c r="C5444" s="19">
        <f t="shared" si="171"/>
        <v>2021</v>
      </c>
      <c r="D5444" s="10">
        <f ca="1">_xlfn.IFNA((VLOOKUP(A5444,'Fats and Greases'!A:B,2,FALSE)), "")</f>
        <v>44.5</v>
      </c>
      <c r="E5444" s="10">
        <f ca="1">_xlfn.IFNA((VLOOKUP(A5444,'Fats and Greases'!C:D,2,FALSE)), "")</f>
        <v>45</v>
      </c>
      <c r="F5444" s="10">
        <f ca="1">_xlfn.IFNA((VLOOKUP(A5444,'Fats and Greases'!E:F,2,FALSE)), "")</f>
        <v>47</v>
      </c>
      <c r="G5444" s="10">
        <f ca="1">_xlfn.IFNA((VLOOKUP(A5444,'Fats and Greases'!G:H,2,FALSE)), "")</f>
        <v>45</v>
      </c>
      <c r="H5444" s="10">
        <f ca="1">_xlfn.IFNA((VLOOKUP(A5444,'Fats and Greases'!I:J,2,FALSE)), "")</f>
        <v>46.5</v>
      </c>
      <c r="I5444" s="10">
        <f ca="1">_xlfn.IFNA((VLOOKUP(A5444,'Fats and Greases'!K:L,2,FALSE)), "")</f>
        <v>52.5</v>
      </c>
      <c r="J5444" s="10">
        <f ca="1">_xlfn.IFNA((VLOOKUP(A5444,'Fats and Greases'!M:N,2,FALSE)), "")</f>
        <v>47</v>
      </c>
      <c r="K5444" s="10">
        <f ca="1">_xlfn.IFNA((VLOOKUP($A5444,'Fats and Greases'!O:P,2,FALSE)), "")</f>
        <v>54.5</v>
      </c>
      <c r="L5444" s="10">
        <f ca="1">_xlfn.IFNA((VLOOKUP($A5444,'Fats and Greases'!Q:R,2,FALSE)), "")</f>
        <v>45.5</v>
      </c>
      <c r="M5444" s="10">
        <f ca="1">_xlfn.IFNA((VLOOKUP($A5444,'Fats and Greases'!S:T,2,FALSE)), "")</f>
        <v>47.25</v>
      </c>
    </row>
    <row r="5445" spans="1:13" x14ac:dyDescent="0.2">
      <c r="A5445" s="18">
        <v>44405</v>
      </c>
      <c r="B5445" s="19">
        <f t="shared" si="170"/>
        <v>7</v>
      </c>
      <c r="C5445" s="19">
        <f t="shared" si="171"/>
        <v>2021</v>
      </c>
      <c r="D5445" s="10">
        <f ca="1">_xlfn.IFNA((VLOOKUP(A5445,'Fats and Greases'!A:B,2,FALSE)), "")</f>
        <v>44.5</v>
      </c>
      <c r="E5445" s="10">
        <f ca="1">_xlfn.IFNA((VLOOKUP(A5445,'Fats and Greases'!C:D,2,FALSE)), "")</f>
        <v>45</v>
      </c>
      <c r="F5445" s="10">
        <f ca="1">_xlfn.IFNA((VLOOKUP(A5445,'Fats and Greases'!E:F,2,FALSE)), "")</f>
        <v>47</v>
      </c>
      <c r="G5445" s="10">
        <f ca="1">_xlfn.IFNA((VLOOKUP(A5445,'Fats and Greases'!G:H,2,FALSE)), "")</f>
        <v>45</v>
      </c>
      <c r="H5445" s="10">
        <f ca="1">_xlfn.IFNA((VLOOKUP(A5445,'Fats and Greases'!I:J,2,FALSE)), "")</f>
        <v>46.5</v>
      </c>
      <c r="I5445" s="10">
        <f ca="1">_xlfn.IFNA((VLOOKUP(A5445,'Fats and Greases'!K:L,2,FALSE)), "")</f>
        <v>52.5</v>
      </c>
      <c r="J5445" s="10">
        <f ca="1">_xlfn.IFNA((VLOOKUP(A5445,'Fats and Greases'!M:N,2,FALSE)), "")</f>
        <v>47</v>
      </c>
      <c r="K5445" s="10">
        <f ca="1">_xlfn.IFNA((VLOOKUP($A5445,'Fats and Greases'!O:P,2,FALSE)), "")</f>
        <v>54.5</v>
      </c>
      <c r="L5445" s="10">
        <f ca="1">_xlfn.IFNA((VLOOKUP($A5445,'Fats and Greases'!Q:R,2,FALSE)), "")</f>
        <v>45.5</v>
      </c>
      <c r="M5445" s="10">
        <f ca="1">_xlfn.IFNA((VLOOKUP($A5445,'Fats and Greases'!S:T,2,FALSE)), "")</f>
        <v>47.25</v>
      </c>
    </row>
    <row r="5446" spans="1:13" x14ac:dyDescent="0.2">
      <c r="A5446" s="18">
        <v>44406</v>
      </c>
      <c r="B5446" s="19">
        <f t="shared" si="170"/>
        <v>7</v>
      </c>
      <c r="C5446" s="19">
        <f t="shared" si="171"/>
        <v>2021</v>
      </c>
      <c r="D5446" s="10">
        <f ca="1">_xlfn.IFNA((VLOOKUP(A5446,'Fats and Greases'!A:B,2,FALSE)), "")</f>
        <v>44.5</v>
      </c>
      <c r="E5446" s="10">
        <f ca="1">_xlfn.IFNA((VLOOKUP(A5446,'Fats and Greases'!C:D,2,FALSE)), "")</f>
        <v>45</v>
      </c>
      <c r="F5446" s="10">
        <f ca="1">_xlfn.IFNA((VLOOKUP(A5446,'Fats and Greases'!E:F,2,FALSE)), "")</f>
        <v>49.75</v>
      </c>
      <c r="G5446" s="10">
        <f ca="1">_xlfn.IFNA((VLOOKUP(A5446,'Fats and Greases'!G:H,2,FALSE)), "")</f>
        <v>45</v>
      </c>
      <c r="H5446" s="10">
        <f ca="1">_xlfn.IFNA((VLOOKUP(A5446,'Fats and Greases'!I:J,2,FALSE)), "")</f>
        <v>46.5</v>
      </c>
      <c r="I5446" s="10">
        <f ca="1">_xlfn.IFNA((VLOOKUP(A5446,'Fats and Greases'!K:L,2,FALSE)), "")</f>
        <v>52.5</v>
      </c>
      <c r="J5446" s="10">
        <f ca="1">_xlfn.IFNA((VLOOKUP(A5446,'Fats and Greases'!M:N,2,FALSE)), "")</f>
        <v>49.75</v>
      </c>
      <c r="K5446" s="10">
        <f ca="1">_xlfn.IFNA((VLOOKUP($A5446,'Fats and Greases'!O:P,2,FALSE)), "")</f>
        <v>54.5</v>
      </c>
      <c r="L5446" s="10">
        <f ca="1">_xlfn.IFNA((VLOOKUP($A5446,'Fats and Greases'!Q:R,2,FALSE)), "")</f>
        <v>45.5</v>
      </c>
      <c r="M5446" s="10">
        <f ca="1">_xlfn.IFNA((VLOOKUP($A5446,'Fats and Greases'!S:T,2,FALSE)), "")</f>
        <v>47.25</v>
      </c>
    </row>
    <row r="5447" spans="1:13" x14ac:dyDescent="0.2">
      <c r="A5447" s="18">
        <v>44407</v>
      </c>
      <c r="B5447" s="19">
        <f t="shared" si="170"/>
        <v>7</v>
      </c>
      <c r="C5447" s="19">
        <f t="shared" si="171"/>
        <v>2021</v>
      </c>
      <c r="D5447" s="10">
        <f ca="1">_xlfn.IFNA((VLOOKUP(A5447,'Fats and Greases'!A:B,2,FALSE)), "")</f>
        <v>44.5</v>
      </c>
      <c r="E5447" s="10">
        <f ca="1">_xlfn.IFNA((VLOOKUP(A5447,'Fats and Greases'!C:D,2,FALSE)), "")</f>
        <v>45</v>
      </c>
      <c r="F5447" s="10">
        <f ca="1">_xlfn.IFNA((VLOOKUP(A5447,'Fats and Greases'!E:F,2,FALSE)), "")</f>
        <v>49.75</v>
      </c>
      <c r="G5447" s="10">
        <f ca="1">_xlfn.IFNA((VLOOKUP(A5447,'Fats and Greases'!G:H,2,FALSE)), "")</f>
        <v>45</v>
      </c>
      <c r="H5447" s="10">
        <f ca="1">_xlfn.IFNA((VLOOKUP(A5447,'Fats and Greases'!I:J,2,FALSE)), "")</f>
        <v>46.5</v>
      </c>
      <c r="I5447" s="10">
        <f ca="1">_xlfn.IFNA((VLOOKUP(A5447,'Fats and Greases'!K:L,2,FALSE)), "")</f>
        <v>52.5</v>
      </c>
      <c r="J5447" s="10">
        <f ca="1">_xlfn.IFNA((VLOOKUP(A5447,'Fats and Greases'!M:N,2,FALSE)), "")</f>
        <v>49.75</v>
      </c>
      <c r="K5447" s="10">
        <f ca="1">_xlfn.IFNA((VLOOKUP($A5447,'Fats and Greases'!O:P,2,FALSE)), "")</f>
        <v>54.5</v>
      </c>
      <c r="L5447" s="10">
        <f ca="1">_xlfn.IFNA((VLOOKUP($A5447,'Fats and Greases'!Q:R,2,FALSE)), "")</f>
        <v>45.5</v>
      </c>
      <c r="M5447" s="10">
        <f ca="1">_xlfn.IFNA((VLOOKUP($A5447,'Fats and Greases'!S:T,2,FALSE)), "")</f>
        <v>47.25</v>
      </c>
    </row>
    <row r="5448" spans="1:13" x14ac:dyDescent="0.2">
      <c r="A5448" s="18">
        <v>44410</v>
      </c>
      <c r="B5448" s="19">
        <f t="shared" si="170"/>
        <v>8</v>
      </c>
      <c r="C5448" s="19">
        <f t="shared" si="171"/>
        <v>2021</v>
      </c>
      <c r="D5448" s="10">
        <f ca="1">_xlfn.IFNA((VLOOKUP(A5448,'Fats and Greases'!A:B,2,FALSE)), "")</f>
        <v>44.5</v>
      </c>
      <c r="E5448" s="10">
        <f ca="1">_xlfn.IFNA((VLOOKUP(A5448,'Fats and Greases'!C:D,2,FALSE)), "")</f>
        <v>45</v>
      </c>
      <c r="F5448" s="10">
        <f ca="1">_xlfn.IFNA((VLOOKUP(A5448,'Fats and Greases'!E:F,2,FALSE)), "")</f>
        <v>49.75</v>
      </c>
      <c r="G5448" s="10">
        <f ca="1">_xlfn.IFNA((VLOOKUP(A5448,'Fats and Greases'!G:H,2,FALSE)), "")</f>
        <v>45</v>
      </c>
      <c r="H5448" s="10">
        <f ca="1">_xlfn.IFNA((VLOOKUP(A5448,'Fats and Greases'!I:J,2,FALSE)), "")</f>
        <v>46.5</v>
      </c>
      <c r="I5448" s="10">
        <f ca="1">_xlfn.IFNA((VLOOKUP(A5448,'Fats and Greases'!K:L,2,FALSE)), "")</f>
        <v>52.5</v>
      </c>
      <c r="J5448" s="10">
        <f ca="1">_xlfn.IFNA((VLOOKUP(A5448,'Fats and Greases'!M:N,2,FALSE)), "")</f>
        <v>49.75</v>
      </c>
      <c r="K5448" s="10">
        <f ca="1">_xlfn.IFNA((VLOOKUP($A5448,'Fats and Greases'!O:P,2,FALSE)), "")</f>
        <v>54.5</v>
      </c>
      <c r="L5448" s="10">
        <f ca="1">_xlfn.IFNA((VLOOKUP($A5448,'Fats and Greases'!Q:R,2,FALSE)), "")</f>
        <v>45.5</v>
      </c>
      <c r="M5448" s="10">
        <f ca="1">_xlfn.IFNA((VLOOKUP($A5448,'Fats and Greases'!S:T,2,FALSE)), "")</f>
        <v>47.25</v>
      </c>
    </row>
    <row r="5449" spans="1:13" x14ac:dyDescent="0.2">
      <c r="A5449" s="18">
        <v>44411</v>
      </c>
      <c r="B5449" s="19">
        <f t="shared" si="170"/>
        <v>8</v>
      </c>
      <c r="C5449" s="19">
        <f t="shared" si="171"/>
        <v>2021</v>
      </c>
      <c r="D5449" s="10">
        <f ca="1">_xlfn.IFNA((VLOOKUP(A5449,'Fats and Greases'!A:B,2,FALSE)), "")</f>
        <v>45.25</v>
      </c>
      <c r="E5449" s="10">
        <f ca="1">_xlfn.IFNA((VLOOKUP(A5449,'Fats and Greases'!C:D,2,FALSE)), "")</f>
        <v>45.75</v>
      </c>
      <c r="F5449" s="10">
        <f ca="1">_xlfn.IFNA((VLOOKUP(A5449,'Fats and Greases'!E:F,2,FALSE)), "")</f>
        <v>49.75</v>
      </c>
      <c r="G5449" s="10">
        <f ca="1">_xlfn.IFNA((VLOOKUP(A5449,'Fats and Greases'!G:H,2,FALSE)), "")</f>
        <v>46</v>
      </c>
      <c r="H5449" s="10">
        <f ca="1">_xlfn.IFNA((VLOOKUP(A5449,'Fats and Greases'!I:J,2,FALSE)), "")</f>
        <v>46.5</v>
      </c>
      <c r="I5449" s="10">
        <f ca="1">_xlfn.IFNA((VLOOKUP(A5449,'Fats and Greases'!K:L,2,FALSE)), "")</f>
        <v>52.5</v>
      </c>
      <c r="J5449" s="10">
        <f ca="1">_xlfn.IFNA((VLOOKUP(A5449,'Fats and Greases'!M:N,2,FALSE)), "")</f>
        <v>49.75</v>
      </c>
      <c r="K5449" s="10">
        <f ca="1">_xlfn.IFNA((VLOOKUP($A5449,'Fats and Greases'!O:P,2,FALSE)), "")</f>
        <v>56</v>
      </c>
      <c r="L5449" s="10">
        <f ca="1">_xlfn.IFNA((VLOOKUP($A5449,'Fats and Greases'!Q:R,2,FALSE)), "")</f>
        <v>45.5</v>
      </c>
      <c r="M5449" s="10">
        <f ca="1">_xlfn.IFNA((VLOOKUP($A5449,'Fats and Greases'!S:T,2,FALSE)), "")</f>
        <v>47.25</v>
      </c>
    </row>
    <row r="5450" spans="1:13" x14ac:dyDescent="0.2">
      <c r="A5450" s="18">
        <v>44412</v>
      </c>
      <c r="B5450" s="19">
        <f t="shared" si="170"/>
        <v>8</v>
      </c>
      <c r="C5450" s="19">
        <f t="shared" si="171"/>
        <v>2021</v>
      </c>
      <c r="D5450" s="10">
        <f ca="1">_xlfn.IFNA((VLOOKUP(A5450,'Fats and Greases'!A:B,2,FALSE)), "")</f>
        <v>45.25</v>
      </c>
      <c r="E5450" s="10">
        <f ca="1">_xlfn.IFNA((VLOOKUP(A5450,'Fats and Greases'!C:D,2,FALSE)), "")</f>
        <v>45.75</v>
      </c>
      <c r="F5450" s="10">
        <f ca="1">_xlfn.IFNA((VLOOKUP(A5450,'Fats and Greases'!E:F,2,FALSE)), "")</f>
        <v>49.75</v>
      </c>
      <c r="G5450" s="10">
        <f ca="1">_xlfn.IFNA((VLOOKUP(A5450,'Fats and Greases'!G:H,2,FALSE)), "")</f>
        <v>46</v>
      </c>
      <c r="H5450" s="10">
        <f ca="1">_xlfn.IFNA((VLOOKUP(A5450,'Fats and Greases'!I:J,2,FALSE)), "")</f>
        <v>46.5</v>
      </c>
      <c r="I5450" s="10">
        <f ca="1">_xlfn.IFNA((VLOOKUP(A5450,'Fats and Greases'!K:L,2,FALSE)), "")</f>
        <v>52.5</v>
      </c>
      <c r="J5450" s="10">
        <f ca="1">_xlfn.IFNA((VLOOKUP(A5450,'Fats and Greases'!M:N,2,FALSE)), "")</f>
        <v>49.75</v>
      </c>
      <c r="K5450" s="10">
        <f ca="1">_xlfn.IFNA((VLOOKUP($A5450,'Fats and Greases'!O:P,2,FALSE)), "")</f>
        <v>56</v>
      </c>
      <c r="L5450" s="10">
        <f ca="1">_xlfn.IFNA((VLOOKUP($A5450,'Fats and Greases'!Q:R,2,FALSE)), "")</f>
        <v>45.5</v>
      </c>
      <c r="M5450" s="10">
        <f ca="1">_xlfn.IFNA((VLOOKUP($A5450,'Fats and Greases'!S:T,2,FALSE)), "")</f>
        <v>48</v>
      </c>
    </row>
    <row r="5451" spans="1:13" x14ac:dyDescent="0.2">
      <c r="A5451" s="18">
        <v>44413</v>
      </c>
      <c r="B5451" s="19">
        <f t="shared" si="170"/>
        <v>8</v>
      </c>
      <c r="C5451" s="19">
        <f t="shared" si="171"/>
        <v>2021</v>
      </c>
      <c r="D5451" s="10">
        <f ca="1">_xlfn.IFNA((VLOOKUP(A5451,'Fats and Greases'!A:B,2,FALSE)), "")</f>
        <v>45.25</v>
      </c>
      <c r="E5451" s="10">
        <f ca="1">_xlfn.IFNA((VLOOKUP(A5451,'Fats and Greases'!C:D,2,FALSE)), "")</f>
        <v>45.75</v>
      </c>
      <c r="F5451" s="10">
        <f ca="1">_xlfn.IFNA((VLOOKUP(A5451,'Fats and Greases'!E:F,2,FALSE)), "")</f>
        <v>49.75</v>
      </c>
      <c r="G5451" s="10">
        <f ca="1">_xlfn.IFNA((VLOOKUP(A5451,'Fats and Greases'!G:H,2,FALSE)), "")</f>
        <v>46</v>
      </c>
      <c r="H5451" s="10">
        <f ca="1">_xlfn.IFNA((VLOOKUP(A5451,'Fats and Greases'!I:J,2,FALSE)), "")</f>
        <v>46.5</v>
      </c>
      <c r="I5451" s="10">
        <f ca="1">_xlfn.IFNA((VLOOKUP(A5451,'Fats and Greases'!K:L,2,FALSE)), "")</f>
        <v>52.5</v>
      </c>
      <c r="J5451" s="10">
        <f ca="1">_xlfn.IFNA((VLOOKUP(A5451,'Fats and Greases'!M:N,2,FALSE)), "")</f>
        <v>49.75</v>
      </c>
      <c r="K5451" s="10">
        <f ca="1">_xlfn.IFNA((VLOOKUP($A5451,'Fats and Greases'!O:P,2,FALSE)), "")</f>
        <v>56</v>
      </c>
      <c r="L5451" s="10">
        <f ca="1">_xlfn.IFNA((VLOOKUP($A5451,'Fats and Greases'!Q:R,2,FALSE)), "")</f>
        <v>45.5</v>
      </c>
      <c r="M5451" s="10">
        <f ca="1">_xlfn.IFNA((VLOOKUP($A5451,'Fats and Greases'!S:T,2,FALSE)), "")</f>
        <v>48</v>
      </c>
    </row>
    <row r="5452" spans="1:13" x14ac:dyDescent="0.2">
      <c r="A5452" s="18">
        <v>44414</v>
      </c>
      <c r="B5452" s="19">
        <f t="shared" si="170"/>
        <v>8</v>
      </c>
      <c r="C5452" s="19">
        <f t="shared" si="171"/>
        <v>2021</v>
      </c>
      <c r="D5452" s="10">
        <f ca="1">_xlfn.IFNA((VLOOKUP(A5452,'Fats and Greases'!A:B,2,FALSE)), "")</f>
        <v>45.25</v>
      </c>
      <c r="E5452" s="10">
        <f ca="1">_xlfn.IFNA((VLOOKUP(A5452,'Fats and Greases'!C:D,2,FALSE)), "")</f>
        <v>45.75</v>
      </c>
      <c r="F5452" s="10">
        <f ca="1">_xlfn.IFNA((VLOOKUP(A5452,'Fats and Greases'!E:F,2,FALSE)), "")</f>
        <v>49.75</v>
      </c>
      <c r="G5452" s="10">
        <f ca="1">_xlfn.IFNA((VLOOKUP(A5452,'Fats and Greases'!G:H,2,FALSE)), "")</f>
        <v>46</v>
      </c>
      <c r="H5452" s="10">
        <f ca="1">_xlfn.IFNA((VLOOKUP(A5452,'Fats and Greases'!I:J,2,FALSE)), "")</f>
        <v>46.5</v>
      </c>
      <c r="I5452" s="10">
        <f ca="1">_xlfn.IFNA((VLOOKUP(A5452,'Fats and Greases'!K:L,2,FALSE)), "")</f>
        <v>52.5</v>
      </c>
      <c r="J5452" s="10">
        <f ca="1">_xlfn.IFNA((VLOOKUP(A5452,'Fats and Greases'!M:N,2,FALSE)), "")</f>
        <v>49.75</v>
      </c>
      <c r="K5452" s="10">
        <f ca="1">_xlfn.IFNA((VLOOKUP($A5452,'Fats and Greases'!O:P,2,FALSE)), "")</f>
        <v>56</v>
      </c>
      <c r="L5452" s="10">
        <f ca="1">_xlfn.IFNA((VLOOKUP($A5452,'Fats and Greases'!Q:R,2,FALSE)), "")</f>
        <v>45.5</v>
      </c>
      <c r="M5452" s="10">
        <f ca="1">_xlfn.IFNA((VLOOKUP($A5452,'Fats and Greases'!S:T,2,FALSE)), "")</f>
        <v>48</v>
      </c>
    </row>
    <row r="5453" spans="1:13" x14ac:dyDescent="0.2">
      <c r="A5453" s="18">
        <v>44417</v>
      </c>
      <c r="B5453" s="19">
        <f t="shared" si="170"/>
        <v>8</v>
      </c>
      <c r="C5453" s="19">
        <f t="shared" si="171"/>
        <v>2021</v>
      </c>
      <c r="D5453" s="10">
        <f ca="1">_xlfn.IFNA((VLOOKUP(A5453,'Fats and Greases'!A:B,2,FALSE)), "")</f>
        <v>45.25</v>
      </c>
      <c r="E5453" s="10">
        <f ca="1">_xlfn.IFNA((VLOOKUP(A5453,'Fats and Greases'!C:D,2,FALSE)), "")</f>
        <v>45.75</v>
      </c>
      <c r="F5453" s="10">
        <f ca="1">_xlfn.IFNA((VLOOKUP(A5453,'Fats and Greases'!E:F,2,FALSE)), "")</f>
        <v>49.75</v>
      </c>
      <c r="G5453" s="10">
        <f ca="1">_xlfn.IFNA((VLOOKUP(A5453,'Fats and Greases'!G:H,2,FALSE)), "")</f>
        <v>46</v>
      </c>
      <c r="H5453" s="10">
        <f ca="1">_xlfn.IFNA((VLOOKUP(A5453,'Fats and Greases'!I:J,2,FALSE)), "")</f>
        <v>46.5</v>
      </c>
      <c r="I5453" s="10">
        <f ca="1">_xlfn.IFNA((VLOOKUP(A5453,'Fats and Greases'!K:L,2,FALSE)), "")</f>
        <v>52.5</v>
      </c>
      <c r="J5453" s="10">
        <f ca="1">_xlfn.IFNA((VLOOKUP(A5453,'Fats and Greases'!M:N,2,FALSE)), "")</f>
        <v>49.75</v>
      </c>
      <c r="K5453" s="10">
        <f ca="1">_xlfn.IFNA((VLOOKUP($A5453,'Fats and Greases'!O:P,2,FALSE)), "")</f>
        <v>56</v>
      </c>
      <c r="L5453" s="10">
        <f ca="1">_xlfn.IFNA((VLOOKUP($A5453,'Fats and Greases'!Q:R,2,FALSE)), "")</f>
        <v>45.5</v>
      </c>
      <c r="M5453" s="10">
        <f ca="1">_xlfn.IFNA((VLOOKUP($A5453,'Fats and Greases'!S:T,2,FALSE)), "")</f>
        <v>48</v>
      </c>
    </row>
    <row r="5454" spans="1:13" x14ac:dyDescent="0.2">
      <c r="A5454" s="18">
        <v>44418</v>
      </c>
      <c r="B5454" s="19">
        <f t="shared" si="170"/>
        <v>8</v>
      </c>
      <c r="C5454" s="19">
        <f t="shared" si="171"/>
        <v>2021</v>
      </c>
      <c r="D5454" s="10">
        <f ca="1">_xlfn.IFNA((VLOOKUP(A5454,'Fats and Greases'!A:B,2,FALSE)), "")</f>
        <v>45.75</v>
      </c>
      <c r="E5454" s="10">
        <f ca="1">_xlfn.IFNA((VLOOKUP(A5454,'Fats and Greases'!C:D,2,FALSE)), "")</f>
        <v>46.5</v>
      </c>
      <c r="F5454" s="10">
        <f ca="1">_xlfn.IFNA((VLOOKUP(A5454,'Fats and Greases'!E:F,2,FALSE)), "")</f>
        <v>49.75</v>
      </c>
      <c r="G5454" s="10">
        <f ca="1">_xlfn.IFNA((VLOOKUP(A5454,'Fats and Greases'!G:H,2,FALSE)), "")</f>
        <v>46.5</v>
      </c>
      <c r="H5454" s="10">
        <f ca="1">_xlfn.IFNA((VLOOKUP(A5454,'Fats and Greases'!I:J,2,FALSE)), "")</f>
        <v>46.5</v>
      </c>
      <c r="I5454" s="10">
        <f ca="1">_xlfn.IFNA((VLOOKUP(A5454,'Fats and Greases'!K:L,2,FALSE)), "")</f>
        <v>52.5</v>
      </c>
      <c r="J5454" s="10">
        <f ca="1">_xlfn.IFNA((VLOOKUP(A5454,'Fats and Greases'!M:N,2,FALSE)), "")</f>
        <v>49.75</v>
      </c>
      <c r="K5454" s="10">
        <f ca="1">_xlfn.IFNA((VLOOKUP($A5454,'Fats and Greases'!O:P,2,FALSE)), "")</f>
        <v>56</v>
      </c>
      <c r="L5454" s="10">
        <f ca="1">_xlfn.IFNA((VLOOKUP($A5454,'Fats and Greases'!Q:R,2,FALSE)), "")</f>
        <v>45.5</v>
      </c>
      <c r="M5454" s="10">
        <f ca="1">_xlfn.IFNA((VLOOKUP($A5454,'Fats and Greases'!S:T,2,FALSE)), "")</f>
        <v>48</v>
      </c>
    </row>
    <row r="5455" spans="1:13" x14ac:dyDescent="0.2">
      <c r="A5455" s="18">
        <v>44419</v>
      </c>
      <c r="B5455" s="19">
        <f t="shared" si="170"/>
        <v>8</v>
      </c>
      <c r="C5455" s="19">
        <f t="shared" si="171"/>
        <v>2021</v>
      </c>
      <c r="D5455" s="10">
        <f ca="1">_xlfn.IFNA((VLOOKUP(A5455,'Fats and Greases'!A:B,2,FALSE)), "")</f>
        <v>45.75</v>
      </c>
      <c r="E5455" s="10">
        <f ca="1">_xlfn.IFNA((VLOOKUP(A5455,'Fats and Greases'!C:D,2,FALSE)), "")</f>
        <v>46.5</v>
      </c>
      <c r="F5455" s="10">
        <f ca="1">_xlfn.IFNA((VLOOKUP(A5455,'Fats and Greases'!E:F,2,FALSE)), "")</f>
        <v>49.75</v>
      </c>
      <c r="G5455" s="10">
        <f ca="1">_xlfn.IFNA((VLOOKUP(A5455,'Fats and Greases'!G:H,2,FALSE)), "")</f>
        <v>46.5</v>
      </c>
      <c r="H5455" s="10">
        <f ca="1">_xlfn.IFNA((VLOOKUP(A5455,'Fats and Greases'!I:J,2,FALSE)), "")</f>
        <v>46.5</v>
      </c>
      <c r="I5455" s="10">
        <f ca="1">_xlfn.IFNA((VLOOKUP(A5455,'Fats and Greases'!K:L,2,FALSE)), "")</f>
        <v>52.5</v>
      </c>
      <c r="J5455" s="10">
        <f ca="1">_xlfn.IFNA((VLOOKUP(A5455,'Fats and Greases'!M:N,2,FALSE)), "")</f>
        <v>49.75</v>
      </c>
      <c r="K5455" s="10">
        <f ca="1">_xlfn.IFNA((VLOOKUP($A5455,'Fats and Greases'!O:P,2,FALSE)), "")</f>
        <v>56</v>
      </c>
      <c r="L5455" s="10">
        <f ca="1">_xlfn.IFNA((VLOOKUP($A5455,'Fats and Greases'!Q:R,2,FALSE)), "")</f>
        <v>45.5</v>
      </c>
      <c r="M5455" s="10">
        <f ca="1">_xlfn.IFNA((VLOOKUP($A5455,'Fats and Greases'!S:T,2,FALSE)), "")</f>
        <v>48</v>
      </c>
    </row>
    <row r="5456" spans="1:13" x14ac:dyDescent="0.2">
      <c r="A5456" s="18">
        <v>44420</v>
      </c>
      <c r="B5456" s="19">
        <f t="shared" si="170"/>
        <v>8</v>
      </c>
      <c r="C5456" s="19">
        <f t="shared" si="171"/>
        <v>2021</v>
      </c>
      <c r="D5456" s="10">
        <f ca="1">_xlfn.IFNA((VLOOKUP(A5456,'Fats and Greases'!A:B,2,FALSE)), "")</f>
        <v>45.75</v>
      </c>
      <c r="E5456" s="10">
        <f ca="1">_xlfn.IFNA((VLOOKUP(A5456,'Fats and Greases'!C:D,2,FALSE)), "")</f>
        <v>46.5</v>
      </c>
      <c r="F5456" s="10">
        <f ca="1">_xlfn.IFNA((VLOOKUP(A5456,'Fats and Greases'!E:F,2,FALSE)), "")</f>
        <v>49.75</v>
      </c>
      <c r="G5456" s="10">
        <f ca="1">_xlfn.IFNA((VLOOKUP(A5456,'Fats and Greases'!G:H,2,FALSE)), "")</f>
        <v>46.5</v>
      </c>
      <c r="H5456" s="10">
        <f ca="1">_xlfn.IFNA((VLOOKUP(A5456,'Fats and Greases'!I:J,2,FALSE)), "")</f>
        <v>46.5</v>
      </c>
      <c r="I5456" s="10">
        <f ca="1">_xlfn.IFNA((VLOOKUP(A5456,'Fats and Greases'!K:L,2,FALSE)), "")</f>
        <v>52.5</v>
      </c>
      <c r="J5456" s="10">
        <f ca="1">_xlfn.IFNA((VLOOKUP(A5456,'Fats and Greases'!M:N,2,FALSE)), "")</f>
        <v>49.75</v>
      </c>
      <c r="K5456" s="10">
        <f ca="1">_xlfn.IFNA((VLOOKUP($A5456,'Fats and Greases'!O:P,2,FALSE)), "")</f>
        <v>56</v>
      </c>
      <c r="L5456" s="10">
        <f ca="1">_xlfn.IFNA((VLOOKUP($A5456,'Fats and Greases'!Q:R,2,FALSE)), "")</f>
        <v>45.5</v>
      </c>
      <c r="M5456" s="10">
        <f ca="1">_xlfn.IFNA((VLOOKUP($A5456,'Fats and Greases'!S:T,2,FALSE)), "")</f>
        <v>48</v>
      </c>
    </row>
    <row r="5457" spans="1:13" x14ac:dyDescent="0.2">
      <c r="A5457" s="18">
        <v>44421</v>
      </c>
      <c r="B5457" s="19">
        <f t="shared" si="170"/>
        <v>8</v>
      </c>
      <c r="C5457" s="19">
        <f t="shared" si="171"/>
        <v>2021</v>
      </c>
      <c r="D5457" s="10">
        <f ca="1">_xlfn.IFNA((VLOOKUP(A5457,'Fats and Greases'!A:B,2,FALSE)), "")</f>
        <v>46.5</v>
      </c>
      <c r="E5457" s="10">
        <f ca="1">_xlfn.IFNA((VLOOKUP(A5457,'Fats and Greases'!C:D,2,FALSE)), "")</f>
        <v>47</v>
      </c>
      <c r="F5457" s="10">
        <f ca="1">_xlfn.IFNA((VLOOKUP(A5457,'Fats and Greases'!E:F,2,FALSE)), "")</f>
        <v>49.75</v>
      </c>
      <c r="G5457" s="10">
        <f ca="1">_xlfn.IFNA((VLOOKUP(A5457,'Fats and Greases'!G:H,2,FALSE)), "")</f>
        <v>46.5</v>
      </c>
      <c r="H5457" s="10">
        <f ca="1">_xlfn.IFNA((VLOOKUP(A5457,'Fats and Greases'!I:J,2,FALSE)), "")</f>
        <v>46.5</v>
      </c>
      <c r="I5457" s="10">
        <f ca="1">_xlfn.IFNA((VLOOKUP(A5457,'Fats and Greases'!K:L,2,FALSE)), "")</f>
        <v>52.5</v>
      </c>
      <c r="J5457" s="10">
        <f ca="1">_xlfn.IFNA((VLOOKUP(A5457,'Fats and Greases'!M:N,2,FALSE)), "")</f>
        <v>49.75</v>
      </c>
      <c r="K5457" s="10">
        <f ca="1">_xlfn.IFNA((VLOOKUP($A5457,'Fats and Greases'!O:P,2,FALSE)), "")</f>
        <v>56</v>
      </c>
      <c r="L5457" s="10">
        <f ca="1">_xlfn.IFNA((VLOOKUP($A5457,'Fats and Greases'!Q:R,2,FALSE)), "")</f>
        <v>45.5</v>
      </c>
      <c r="M5457" s="10">
        <f ca="1">_xlfn.IFNA((VLOOKUP($A5457,'Fats and Greases'!S:T,2,FALSE)), "")</f>
        <v>48</v>
      </c>
    </row>
    <row r="5458" spans="1:13" x14ac:dyDescent="0.2">
      <c r="A5458" s="18">
        <v>44424</v>
      </c>
      <c r="B5458" s="19">
        <f t="shared" si="170"/>
        <v>8</v>
      </c>
      <c r="C5458" s="19">
        <f t="shared" si="171"/>
        <v>2021</v>
      </c>
      <c r="D5458" s="10">
        <f ca="1">_xlfn.IFNA((VLOOKUP(A5458,'Fats and Greases'!A:B,2,FALSE)), "")</f>
        <v>46.5</v>
      </c>
      <c r="E5458" s="10">
        <f ca="1">_xlfn.IFNA((VLOOKUP(A5458,'Fats and Greases'!C:D,2,FALSE)), "")</f>
        <v>47</v>
      </c>
      <c r="F5458" s="10">
        <f ca="1">_xlfn.IFNA((VLOOKUP(A5458,'Fats and Greases'!E:F,2,FALSE)), "")</f>
        <v>49.75</v>
      </c>
      <c r="G5458" s="10">
        <f ca="1">_xlfn.IFNA((VLOOKUP(A5458,'Fats and Greases'!G:H,2,FALSE)), "")</f>
        <v>46.5</v>
      </c>
      <c r="H5458" s="10">
        <f ca="1">_xlfn.IFNA((VLOOKUP(A5458,'Fats and Greases'!I:J,2,FALSE)), "")</f>
        <v>46.5</v>
      </c>
      <c r="I5458" s="10">
        <f ca="1">_xlfn.IFNA((VLOOKUP(A5458,'Fats and Greases'!K:L,2,FALSE)), "")</f>
        <v>52.5</v>
      </c>
      <c r="J5458" s="10">
        <f ca="1">_xlfn.IFNA((VLOOKUP(A5458,'Fats and Greases'!M:N,2,FALSE)), "")</f>
        <v>49.75</v>
      </c>
      <c r="K5458" s="10">
        <f ca="1">_xlfn.IFNA((VLOOKUP($A5458,'Fats and Greases'!O:P,2,FALSE)), "")</f>
        <v>56</v>
      </c>
      <c r="L5458" s="10">
        <f ca="1">_xlfn.IFNA((VLOOKUP($A5458,'Fats and Greases'!Q:R,2,FALSE)), "")</f>
        <v>45.5</v>
      </c>
      <c r="M5458" s="10">
        <f ca="1">_xlfn.IFNA((VLOOKUP($A5458,'Fats and Greases'!S:T,2,FALSE)), "")</f>
        <v>48</v>
      </c>
    </row>
    <row r="5459" spans="1:13" x14ac:dyDescent="0.2">
      <c r="A5459" s="18">
        <v>44425</v>
      </c>
      <c r="B5459" s="19">
        <f t="shared" si="170"/>
        <v>8</v>
      </c>
      <c r="C5459" s="19">
        <f t="shared" si="171"/>
        <v>2021</v>
      </c>
      <c r="D5459" s="10">
        <f ca="1">_xlfn.IFNA((VLOOKUP(A5459,'Fats and Greases'!A:B,2,FALSE)), "")</f>
        <v>47</v>
      </c>
      <c r="E5459" s="10">
        <f ca="1">_xlfn.IFNA((VLOOKUP(A5459,'Fats and Greases'!C:D,2,FALSE)), "")</f>
        <v>47.5</v>
      </c>
      <c r="F5459" s="10">
        <f ca="1">_xlfn.IFNA((VLOOKUP(A5459,'Fats and Greases'!E:F,2,FALSE)), "")</f>
        <v>49.75</v>
      </c>
      <c r="G5459" s="10">
        <f ca="1">_xlfn.IFNA((VLOOKUP(A5459,'Fats and Greases'!G:H,2,FALSE)), "")</f>
        <v>46.5</v>
      </c>
      <c r="H5459" s="10">
        <f ca="1">_xlfn.IFNA((VLOOKUP(A5459,'Fats and Greases'!I:J,2,FALSE)), "")</f>
        <v>46.5</v>
      </c>
      <c r="I5459" s="10">
        <f ca="1">_xlfn.IFNA((VLOOKUP(A5459,'Fats and Greases'!K:L,2,FALSE)), "")</f>
        <v>53</v>
      </c>
      <c r="J5459" s="10">
        <f ca="1">_xlfn.IFNA((VLOOKUP(A5459,'Fats and Greases'!M:N,2,FALSE)), "")</f>
        <v>49.75</v>
      </c>
      <c r="K5459" s="10">
        <f ca="1">_xlfn.IFNA((VLOOKUP($A5459,'Fats and Greases'!O:P,2,FALSE)), "")</f>
        <v>56</v>
      </c>
      <c r="L5459" s="10">
        <f ca="1">_xlfn.IFNA((VLOOKUP($A5459,'Fats and Greases'!Q:R,2,FALSE)), "")</f>
        <v>45.5</v>
      </c>
      <c r="M5459" s="10">
        <f ca="1">_xlfn.IFNA((VLOOKUP($A5459,'Fats and Greases'!S:T,2,FALSE)), "")</f>
        <v>48</v>
      </c>
    </row>
    <row r="5460" spans="1:13" x14ac:dyDescent="0.2">
      <c r="A5460" s="18">
        <v>44426</v>
      </c>
      <c r="B5460" s="19">
        <f t="shared" si="170"/>
        <v>8</v>
      </c>
      <c r="C5460" s="19">
        <f t="shared" si="171"/>
        <v>2021</v>
      </c>
      <c r="D5460" s="10">
        <f ca="1">_xlfn.IFNA((VLOOKUP(A5460,'Fats and Greases'!A:B,2,FALSE)), "")</f>
        <v>47</v>
      </c>
      <c r="E5460" s="10">
        <f ca="1">_xlfn.IFNA((VLOOKUP(A5460,'Fats and Greases'!C:D,2,FALSE)), "")</f>
        <v>47.5</v>
      </c>
      <c r="F5460" s="10">
        <f ca="1">_xlfn.IFNA((VLOOKUP(A5460,'Fats and Greases'!E:F,2,FALSE)), "")</f>
        <v>49.75</v>
      </c>
      <c r="G5460" s="10">
        <f ca="1">_xlfn.IFNA((VLOOKUP(A5460,'Fats and Greases'!G:H,2,FALSE)), "")</f>
        <v>47.5</v>
      </c>
      <c r="H5460" s="10">
        <f ca="1">_xlfn.IFNA((VLOOKUP(A5460,'Fats and Greases'!I:J,2,FALSE)), "")</f>
        <v>46.5</v>
      </c>
      <c r="I5460" s="10">
        <f ca="1">_xlfn.IFNA((VLOOKUP(A5460,'Fats and Greases'!K:L,2,FALSE)), "")</f>
        <v>53</v>
      </c>
      <c r="J5460" s="10">
        <f ca="1">_xlfn.IFNA((VLOOKUP(A5460,'Fats and Greases'!M:N,2,FALSE)), "")</f>
        <v>49.75</v>
      </c>
      <c r="K5460" s="10">
        <f ca="1">_xlfn.IFNA((VLOOKUP($A5460,'Fats and Greases'!O:P,2,FALSE)), "")</f>
        <v>57</v>
      </c>
      <c r="L5460" s="10">
        <f ca="1">_xlfn.IFNA((VLOOKUP($A5460,'Fats and Greases'!Q:R,2,FALSE)), "")</f>
        <v>45.5</v>
      </c>
      <c r="M5460" s="10">
        <f ca="1">_xlfn.IFNA((VLOOKUP($A5460,'Fats and Greases'!S:T,2,FALSE)), "")</f>
        <v>48.5</v>
      </c>
    </row>
    <row r="5461" spans="1:13" x14ac:dyDescent="0.2">
      <c r="A5461" s="18">
        <v>44427</v>
      </c>
      <c r="B5461" s="19">
        <f t="shared" si="170"/>
        <v>8</v>
      </c>
      <c r="C5461" s="19">
        <f t="shared" si="171"/>
        <v>2021</v>
      </c>
      <c r="D5461" s="10">
        <f ca="1">_xlfn.IFNA((VLOOKUP(A5461,'Fats and Greases'!A:B,2,FALSE)), "")</f>
        <v>47</v>
      </c>
      <c r="E5461" s="10">
        <f ca="1">_xlfn.IFNA((VLOOKUP(A5461,'Fats and Greases'!C:D,2,FALSE)), "")</f>
        <v>47.5</v>
      </c>
      <c r="F5461" s="10">
        <f ca="1">_xlfn.IFNA((VLOOKUP(A5461,'Fats and Greases'!E:F,2,FALSE)), "")</f>
        <v>49.75</v>
      </c>
      <c r="G5461" s="10">
        <f ca="1">_xlfn.IFNA((VLOOKUP(A5461,'Fats and Greases'!G:H,2,FALSE)), "")</f>
        <v>47.5</v>
      </c>
      <c r="H5461" s="10">
        <f ca="1">_xlfn.IFNA((VLOOKUP(A5461,'Fats and Greases'!I:J,2,FALSE)), "")</f>
        <v>46.5</v>
      </c>
      <c r="I5461" s="10">
        <f ca="1">_xlfn.IFNA((VLOOKUP(A5461,'Fats and Greases'!K:L,2,FALSE)), "")</f>
        <v>53</v>
      </c>
      <c r="J5461" s="10">
        <f ca="1">_xlfn.IFNA((VLOOKUP(A5461,'Fats and Greases'!M:N,2,FALSE)), "")</f>
        <v>49.75</v>
      </c>
      <c r="K5461" s="10">
        <f ca="1">_xlfn.IFNA((VLOOKUP($A5461,'Fats and Greases'!O:P,2,FALSE)), "")</f>
        <v>57</v>
      </c>
      <c r="L5461" s="10">
        <f ca="1">_xlfn.IFNA((VLOOKUP($A5461,'Fats and Greases'!Q:R,2,FALSE)), "")</f>
        <v>45.5</v>
      </c>
      <c r="M5461" s="10">
        <f ca="1">_xlfn.IFNA((VLOOKUP($A5461,'Fats and Greases'!S:T,2,FALSE)), "")</f>
        <v>48.5</v>
      </c>
    </row>
    <row r="5462" spans="1:13" x14ac:dyDescent="0.2">
      <c r="A5462" s="18">
        <v>44428</v>
      </c>
      <c r="B5462" s="19">
        <f t="shared" si="170"/>
        <v>8</v>
      </c>
      <c r="C5462" s="19">
        <f t="shared" si="171"/>
        <v>2021</v>
      </c>
      <c r="D5462" s="10">
        <f ca="1">_xlfn.IFNA((VLOOKUP(A5462,'Fats and Greases'!A:B,2,FALSE)), "")</f>
        <v>47</v>
      </c>
      <c r="E5462" s="10">
        <f ca="1">_xlfn.IFNA((VLOOKUP(A5462,'Fats and Greases'!C:D,2,FALSE)), "")</f>
        <v>47.5</v>
      </c>
      <c r="F5462" s="10">
        <f ca="1">_xlfn.IFNA((VLOOKUP(A5462,'Fats and Greases'!E:F,2,FALSE)), "")</f>
        <v>49.75</v>
      </c>
      <c r="G5462" s="10">
        <f ca="1">_xlfn.IFNA((VLOOKUP(A5462,'Fats and Greases'!G:H,2,FALSE)), "")</f>
        <v>47.5</v>
      </c>
      <c r="H5462" s="10">
        <f ca="1">_xlfn.IFNA((VLOOKUP(A5462,'Fats and Greases'!I:J,2,FALSE)), "")</f>
        <v>46.5</v>
      </c>
      <c r="I5462" s="10">
        <f ca="1">_xlfn.IFNA((VLOOKUP(A5462,'Fats and Greases'!K:L,2,FALSE)), "")</f>
        <v>53</v>
      </c>
      <c r="J5462" s="10">
        <f ca="1">_xlfn.IFNA((VLOOKUP(A5462,'Fats and Greases'!M:N,2,FALSE)), "")</f>
        <v>49.75</v>
      </c>
      <c r="K5462" s="10">
        <f ca="1">_xlfn.IFNA((VLOOKUP($A5462,'Fats and Greases'!O:P,2,FALSE)), "")</f>
        <v>57</v>
      </c>
      <c r="L5462" s="10">
        <f ca="1">_xlfn.IFNA((VLOOKUP($A5462,'Fats and Greases'!Q:R,2,FALSE)), "")</f>
        <v>45.5</v>
      </c>
      <c r="M5462" s="10">
        <f ca="1">_xlfn.IFNA((VLOOKUP($A5462,'Fats and Greases'!S:T,2,FALSE)), "")</f>
        <v>48.5</v>
      </c>
    </row>
    <row r="5463" spans="1:13" x14ac:dyDescent="0.2">
      <c r="A5463" s="18">
        <v>44431</v>
      </c>
      <c r="B5463" s="19">
        <f t="shared" si="170"/>
        <v>8</v>
      </c>
      <c r="C5463" s="19">
        <f t="shared" si="171"/>
        <v>2021</v>
      </c>
      <c r="D5463" s="10">
        <f ca="1">_xlfn.IFNA((VLOOKUP(A5463,'Fats and Greases'!A:B,2,FALSE)), "")</f>
        <v>47</v>
      </c>
      <c r="E5463" s="10">
        <f ca="1">_xlfn.IFNA((VLOOKUP(A5463,'Fats and Greases'!C:D,2,FALSE)), "")</f>
        <v>47.5</v>
      </c>
      <c r="F5463" s="10">
        <f ca="1">_xlfn.IFNA((VLOOKUP(A5463,'Fats and Greases'!E:F,2,FALSE)), "")</f>
        <v>49.75</v>
      </c>
      <c r="G5463" s="10">
        <f ca="1">_xlfn.IFNA((VLOOKUP(A5463,'Fats and Greases'!G:H,2,FALSE)), "")</f>
        <v>47.5</v>
      </c>
      <c r="H5463" s="10">
        <f ca="1">_xlfn.IFNA((VLOOKUP(A5463,'Fats and Greases'!I:J,2,FALSE)), "")</f>
        <v>46.5</v>
      </c>
      <c r="I5463" s="10">
        <f ca="1">_xlfn.IFNA((VLOOKUP(A5463,'Fats and Greases'!K:L,2,FALSE)), "")</f>
        <v>53</v>
      </c>
      <c r="J5463" s="10">
        <f ca="1">_xlfn.IFNA((VLOOKUP(A5463,'Fats and Greases'!M:N,2,FALSE)), "")</f>
        <v>49.75</v>
      </c>
      <c r="K5463" s="10">
        <f ca="1">_xlfn.IFNA((VLOOKUP($A5463,'Fats and Greases'!O:P,2,FALSE)), "")</f>
        <v>57</v>
      </c>
      <c r="L5463" s="10">
        <f ca="1">_xlfn.IFNA((VLOOKUP($A5463,'Fats and Greases'!Q:R,2,FALSE)), "")</f>
        <v>45.5</v>
      </c>
      <c r="M5463" s="10">
        <f ca="1">_xlfn.IFNA((VLOOKUP($A5463,'Fats and Greases'!S:T,2,FALSE)), "")</f>
        <v>48.5</v>
      </c>
    </row>
    <row r="5464" spans="1:13" x14ac:dyDescent="0.2">
      <c r="A5464" s="18">
        <v>44432</v>
      </c>
      <c r="B5464" s="19">
        <f t="shared" si="170"/>
        <v>8</v>
      </c>
      <c r="C5464" s="19">
        <f t="shared" si="171"/>
        <v>2021</v>
      </c>
      <c r="D5464" s="10">
        <f ca="1">_xlfn.IFNA((VLOOKUP(A5464,'Fats and Greases'!A:B,2,FALSE)), "")</f>
        <v>47</v>
      </c>
      <c r="E5464" s="10">
        <f ca="1">_xlfn.IFNA((VLOOKUP(A5464,'Fats and Greases'!C:D,2,FALSE)), "")</f>
        <v>47.5</v>
      </c>
      <c r="F5464" s="10">
        <f ca="1">_xlfn.IFNA((VLOOKUP(A5464,'Fats and Greases'!E:F,2,FALSE)), "")</f>
        <v>49.75</v>
      </c>
      <c r="G5464" s="10">
        <f ca="1">_xlfn.IFNA((VLOOKUP(A5464,'Fats and Greases'!G:H,2,FALSE)), "")</f>
        <v>47.5</v>
      </c>
      <c r="H5464" s="10">
        <f ca="1">_xlfn.IFNA((VLOOKUP(A5464,'Fats and Greases'!I:J,2,FALSE)), "")</f>
        <v>46.5</v>
      </c>
      <c r="I5464" s="10">
        <f ca="1">_xlfn.IFNA((VLOOKUP(A5464,'Fats and Greases'!K:L,2,FALSE)), "")</f>
        <v>53</v>
      </c>
      <c r="J5464" s="10">
        <f ca="1">_xlfn.IFNA((VLOOKUP(A5464,'Fats and Greases'!M:N,2,FALSE)), "")</f>
        <v>49.75</v>
      </c>
      <c r="K5464" s="10">
        <f ca="1">_xlfn.IFNA((VLOOKUP($A5464,'Fats and Greases'!O:P,2,FALSE)), "")</f>
        <v>57</v>
      </c>
      <c r="L5464" s="10">
        <f ca="1">_xlfn.IFNA((VLOOKUP($A5464,'Fats and Greases'!Q:R,2,FALSE)), "")</f>
        <v>45.5</v>
      </c>
      <c r="M5464" s="10">
        <f ca="1">_xlfn.IFNA((VLOOKUP($A5464,'Fats and Greases'!S:T,2,FALSE)), "")</f>
        <v>48.5</v>
      </c>
    </row>
    <row r="5465" spans="1:13" x14ac:dyDescent="0.2">
      <c r="A5465" s="18">
        <v>44433</v>
      </c>
      <c r="B5465" s="19">
        <f t="shared" si="170"/>
        <v>8</v>
      </c>
      <c r="C5465" s="19">
        <f t="shared" si="171"/>
        <v>2021</v>
      </c>
      <c r="D5465" s="10">
        <f ca="1">_xlfn.IFNA((VLOOKUP(A5465,'Fats and Greases'!A:B,2,FALSE)), "")</f>
        <v>47</v>
      </c>
      <c r="E5465" s="10">
        <f ca="1">_xlfn.IFNA((VLOOKUP(A5465,'Fats and Greases'!C:D,2,FALSE)), "")</f>
        <v>47.5</v>
      </c>
      <c r="F5465" s="10">
        <f ca="1">_xlfn.IFNA((VLOOKUP(A5465,'Fats and Greases'!E:F,2,FALSE)), "")</f>
        <v>49.75</v>
      </c>
      <c r="G5465" s="10">
        <f ca="1">_xlfn.IFNA((VLOOKUP(A5465,'Fats and Greases'!G:H,2,FALSE)), "")</f>
        <v>47.5</v>
      </c>
      <c r="H5465" s="10">
        <f ca="1">_xlfn.IFNA((VLOOKUP(A5465,'Fats and Greases'!I:J,2,FALSE)), "")</f>
        <v>46.5</v>
      </c>
      <c r="I5465" s="10">
        <f ca="1">_xlfn.IFNA((VLOOKUP(A5465,'Fats and Greases'!K:L,2,FALSE)), "")</f>
        <v>53</v>
      </c>
      <c r="J5465" s="10">
        <f ca="1">_xlfn.IFNA((VLOOKUP(A5465,'Fats and Greases'!M:N,2,FALSE)), "")</f>
        <v>49.75</v>
      </c>
      <c r="K5465" s="10">
        <f ca="1">_xlfn.IFNA((VLOOKUP($A5465,'Fats and Greases'!O:P,2,FALSE)), "")</f>
        <v>57</v>
      </c>
      <c r="L5465" s="10">
        <f ca="1">_xlfn.IFNA((VLOOKUP($A5465,'Fats and Greases'!Q:R,2,FALSE)), "")</f>
        <v>45.5</v>
      </c>
      <c r="M5465" s="10">
        <f ca="1">_xlfn.IFNA((VLOOKUP($A5465,'Fats and Greases'!S:T,2,FALSE)), "")</f>
        <v>48.5</v>
      </c>
    </row>
    <row r="5466" spans="1:13" x14ac:dyDescent="0.2">
      <c r="A5466" s="18">
        <v>44434</v>
      </c>
      <c r="B5466" s="19">
        <f t="shared" si="170"/>
        <v>8</v>
      </c>
      <c r="C5466" s="19">
        <f t="shared" si="171"/>
        <v>2021</v>
      </c>
      <c r="D5466" s="10">
        <f ca="1">_xlfn.IFNA((VLOOKUP(A5466,'Fats and Greases'!A:B,2,FALSE)), "")</f>
        <v>47</v>
      </c>
      <c r="E5466" s="10">
        <f ca="1">_xlfn.IFNA((VLOOKUP(A5466,'Fats and Greases'!C:D,2,FALSE)), "")</f>
        <v>47.5</v>
      </c>
      <c r="F5466" s="10">
        <f ca="1">_xlfn.IFNA((VLOOKUP(A5466,'Fats and Greases'!E:F,2,FALSE)), "")</f>
        <v>49.75</v>
      </c>
      <c r="G5466" s="10">
        <f ca="1">_xlfn.IFNA((VLOOKUP(A5466,'Fats and Greases'!G:H,2,FALSE)), "")</f>
        <v>47.5</v>
      </c>
      <c r="H5466" s="10">
        <f ca="1">_xlfn.IFNA((VLOOKUP(A5466,'Fats and Greases'!I:J,2,FALSE)), "")</f>
        <v>46.5</v>
      </c>
      <c r="I5466" s="10">
        <f ca="1">_xlfn.IFNA((VLOOKUP(A5466,'Fats and Greases'!K:L,2,FALSE)), "")</f>
        <v>53</v>
      </c>
      <c r="J5466" s="10">
        <f ca="1">_xlfn.IFNA((VLOOKUP(A5466,'Fats and Greases'!M:N,2,FALSE)), "")</f>
        <v>49.75</v>
      </c>
      <c r="K5466" s="10">
        <f ca="1">_xlfn.IFNA((VLOOKUP($A5466,'Fats and Greases'!O:P,2,FALSE)), "")</f>
        <v>57</v>
      </c>
      <c r="L5466" s="10">
        <f ca="1">_xlfn.IFNA((VLOOKUP($A5466,'Fats and Greases'!Q:R,2,FALSE)), "")</f>
        <v>45.5</v>
      </c>
      <c r="M5466" s="10">
        <f ca="1">_xlfn.IFNA((VLOOKUP($A5466,'Fats and Greases'!S:T,2,FALSE)), "")</f>
        <v>48.5</v>
      </c>
    </row>
    <row r="5467" spans="1:13" x14ac:dyDescent="0.2">
      <c r="A5467" s="18">
        <v>44435</v>
      </c>
      <c r="B5467" s="19">
        <f t="shared" si="170"/>
        <v>8</v>
      </c>
      <c r="C5467" s="19">
        <f t="shared" si="171"/>
        <v>2021</v>
      </c>
      <c r="D5467" s="10">
        <f ca="1">_xlfn.IFNA((VLOOKUP(A5467,'Fats and Greases'!A:B,2,FALSE)), "")</f>
        <v>47</v>
      </c>
      <c r="E5467" s="10">
        <f ca="1">_xlfn.IFNA((VLOOKUP(A5467,'Fats and Greases'!C:D,2,FALSE)), "")</f>
        <v>47.5</v>
      </c>
      <c r="F5467" s="10">
        <f ca="1">_xlfn.IFNA((VLOOKUP(A5467,'Fats and Greases'!E:F,2,FALSE)), "")</f>
        <v>49.75</v>
      </c>
      <c r="G5467" s="10">
        <f ca="1">_xlfn.IFNA((VLOOKUP(A5467,'Fats and Greases'!G:H,2,FALSE)), "")</f>
        <v>47.5</v>
      </c>
      <c r="H5467" s="10">
        <f ca="1">_xlfn.IFNA((VLOOKUP(A5467,'Fats and Greases'!I:J,2,FALSE)), "")</f>
        <v>46.5</v>
      </c>
      <c r="I5467" s="10">
        <f ca="1">_xlfn.IFNA((VLOOKUP(A5467,'Fats and Greases'!K:L,2,FALSE)), "")</f>
        <v>53</v>
      </c>
      <c r="J5467" s="10">
        <f ca="1">_xlfn.IFNA((VLOOKUP(A5467,'Fats and Greases'!M:N,2,FALSE)), "")</f>
        <v>49.75</v>
      </c>
      <c r="K5467" s="10">
        <f ca="1">_xlfn.IFNA((VLOOKUP($A5467,'Fats and Greases'!O:P,2,FALSE)), "")</f>
        <v>57</v>
      </c>
      <c r="L5467" s="10">
        <f ca="1">_xlfn.IFNA((VLOOKUP($A5467,'Fats and Greases'!Q:R,2,FALSE)), "")</f>
        <v>45.5</v>
      </c>
      <c r="M5467" s="10">
        <f ca="1">_xlfn.IFNA((VLOOKUP($A5467,'Fats and Greases'!S:T,2,FALSE)), "")</f>
        <v>48.5</v>
      </c>
    </row>
    <row r="5468" spans="1:13" x14ac:dyDescent="0.2">
      <c r="A5468" s="18">
        <v>44438</v>
      </c>
      <c r="B5468" s="19">
        <f t="shared" si="170"/>
        <v>8</v>
      </c>
      <c r="C5468" s="19">
        <f t="shared" si="171"/>
        <v>2021</v>
      </c>
      <c r="D5468" s="10">
        <f ca="1">_xlfn.IFNA((VLOOKUP(A5468,'Fats and Greases'!A:B,2,FALSE)), "")</f>
        <v>47</v>
      </c>
      <c r="E5468" s="10">
        <f ca="1">_xlfn.IFNA((VLOOKUP(A5468,'Fats and Greases'!C:D,2,FALSE)), "")</f>
        <v>47.5</v>
      </c>
      <c r="F5468" s="10">
        <f ca="1">_xlfn.IFNA((VLOOKUP(A5468,'Fats and Greases'!E:F,2,FALSE)), "")</f>
        <v>49.75</v>
      </c>
      <c r="G5468" s="10">
        <f ca="1">_xlfn.IFNA((VLOOKUP(A5468,'Fats and Greases'!G:H,2,FALSE)), "")</f>
        <v>47.5</v>
      </c>
      <c r="H5468" s="10">
        <f ca="1">_xlfn.IFNA((VLOOKUP(A5468,'Fats and Greases'!I:J,2,FALSE)), "")</f>
        <v>46.5</v>
      </c>
      <c r="I5468" s="10">
        <f ca="1">_xlfn.IFNA((VLOOKUP(A5468,'Fats and Greases'!K:L,2,FALSE)), "")</f>
        <v>53</v>
      </c>
      <c r="J5468" s="10">
        <f ca="1">_xlfn.IFNA((VLOOKUP(A5468,'Fats and Greases'!M:N,2,FALSE)), "")</f>
        <v>49.75</v>
      </c>
      <c r="K5468" s="10">
        <f ca="1">_xlfn.IFNA((VLOOKUP($A5468,'Fats and Greases'!O:P,2,FALSE)), "")</f>
        <v>57</v>
      </c>
      <c r="L5468" s="10">
        <f ca="1">_xlfn.IFNA((VLOOKUP($A5468,'Fats and Greases'!Q:R,2,FALSE)), "")</f>
        <v>45.5</v>
      </c>
      <c r="M5468" s="10">
        <f ca="1">_xlfn.IFNA((VLOOKUP($A5468,'Fats and Greases'!S:T,2,FALSE)), "")</f>
        <v>48.5</v>
      </c>
    </row>
    <row r="5469" spans="1:13" x14ac:dyDescent="0.2">
      <c r="A5469" s="18">
        <v>44439</v>
      </c>
      <c r="B5469" s="19">
        <f t="shared" si="170"/>
        <v>8</v>
      </c>
      <c r="C5469" s="19">
        <f t="shared" si="171"/>
        <v>2021</v>
      </c>
      <c r="D5469" s="10">
        <f ca="1">_xlfn.IFNA((VLOOKUP(A5469,'Fats and Greases'!A:B,2,FALSE)), "")</f>
        <v>47.5</v>
      </c>
      <c r="E5469" s="10">
        <f ca="1">_xlfn.IFNA((VLOOKUP(A5469,'Fats and Greases'!C:D,2,FALSE)), "")</f>
        <v>47.5</v>
      </c>
      <c r="F5469" s="10">
        <f ca="1">_xlfn.IFNA((VLOOKUP(A5469,'Fats and Greases'!E:F,2,FALSE)), "")</f>
        <v>51.5</v>
      </c>
      <c r="G5469" s="10">
        <f ca="1">_xlfn.IFNA((VLOOKUP(A5469,'Fats and Greases'!G:H,2,FALSE)), "")</f>
        <v>47.5</v>
      </c>
      <c r="H5469" s="10">
        <f ca="1">_xlfn.IFNA((VLOOKUP(A5469,'Fats and Greases'!I:J,2,FALSE)), "")</f>
        <v>46.5</v>
      </c>
      <c r="I5469" s="10">
        <f ca="1">_xlfn.IFNA((VLOOKUP(A5469,'Fats and Greases'!K:L,2,FALSE)), "")</f>
        <v>53</v>
      </c>
      <c r="J5469" s="10">
        <f ca="1">_xlfn.IFNA((VLOOKUP(A5469,'Fats and Greases'!M:N,2,FALSE)), "")</f>
        <v>51.5</v>
      </c>
      <c r="K5469" s="10">
        <f ca="1">_xlfn.IFNA((VLOOKUP($A5469,'Fats and Greases'!O:P,2,FALSE)), "")</f>
        <v>57</v>
      </c>
      <c r="L5469" s="10">
        <f ca="1">_xlfn.IFNA((VLOOKUP($A5469,'Fats and Greases'!Q:R,2,FALSE)), "")</f>
        <v>45.5</v>
      </c>
      <c r="M5469" s="10">
        <f ca="1">_xlfn.IFNA((VLOOKUP($A5469,'Fats and Greases'!S:T,2,FALSE)), "")</f>
        <v>48.5</v>
      </c>
    </row>
    <row r="5470" spans="1:13" x14ac:dyDescent="0.2">
      <c r="A5470" s="18">
        <v>44440</v>
      </c>
      <c r="B5470" s="19">
        <f t="shared" si="170"/>
        <v>9</v>
      </c>
      <c r="C5470" s="19">
        <f t="shared" si="171"/>
        <v>2021</v>
      </c>
      <c r="D5470" s="10">
        <f ca="1">_xlfn.IFNA((VLOOKUP(A5470,'Fats and Greases'!A:B,2,FALSE)), "")</f>
        <v>47.5</v>
      </c>
      <c r="E5470" s="10">
        <f ca="1">_xlfn.IFNA((VLOOKUP(A5470,'Fats and Greases'!C:D,2,FALSE)), "")</f>
        <v>48</v>
      </c>
      <c r="F5470" s="10">
        <f ca="1">_xlfn.IFNA((VLOOKUP(A5470,'Fats and Greases'!E:F,2,FALSE)), "")</f>
        <v>51.5</v>
      </c>
      <c r="G5470" s="10">
        <f ca="1">_xlfn.IFNA((VLOOKUP(A5470,'Fats and Greases'!G:H,2,FALSE)), "")</f>
        <v>47.5</v>
      </c>
      <c r="H5470" s="10">
        <f ca="1">_xlfn.IFNA((VLOOKUP(A5470,'Fats and Greases'!I:J,2,FALSE)), "")</f>
        <v>46.5</v>
      </c>
      <c r="I5470" s="10">
        <f ca="1">_xlfn.IFNA((VLOOKUP(A5470,'Fats and Greases'!K:L,2,FALSE)), "")</f>
        <v>53</v>
      </c>
      <c r="J5470" s="10">
        <f ca="1">_xlfn.IFNA((VLOOKUP(A5470,'Fats and Greases'!M:N,2,FALSE)), "")</f>
        <v>51.5</v>
      </c>
      <c r="K5470" s="10" t="str">
        <f ca="1">_xlfn.IFNA((VLOOKUP($A5470,'Fats and Greases'!O:P,2,FALSE)), "")</f>
        <v/>
      </c>
      <c r="L5470" s="10">
        <f ca="1">_xlfn.IFNA((VLOOKUP($A5470,'Fats and Greases'!Q:R,2,FALSE)), "")</f>
        <v>45.5</v>
      </c>
      <c r="M5470" s="10">
        <f ca="1">_xlfn.IFNA((VLOOKUP($A5470,'Fats and Greases'!S:T,2,FALSE)), "")</f>
        <v>48.5</v>
      </c>
    </row>
    <row r="5471" spans="1:13" x14ac:dyDescent="0.2">
      <c r="A5471" s="18">
        <v>44441</v>
      </c>
      <c r="B5471" s="19">
        <f t="shared" si="170"/>
        <v>9</v>
      </c>
      <c r="C5471" s="19">
        <f t="shared" si="171"/>
        <v>2021</v>
      </c>
      <c r="D5471" s="10">
        <f ca="1">_xlfn.IFNA((VLOOKUP(A5471,'Fats and Greases'!A:B,2,FALSE)), "")</f>
        <v>47.5</v>
      </c>
      <c r="E5471" s="10">
        <f ca="1">_xlfn.IFNA((VLOOKUP(A5471,'Fats and Greases'!C:D,2,FALSE)), "")</f>
        <v>48</v>
      </c>
      <c r="F5471" s="10">
        <f ca="1">_xlfn.IFNA((VLOOKUP(A5471,'Fats and Greases'!E:F,2,FALSE)), "")</f>
        <v>51.5</v>
      </c>
      <c r="G5471" s="10">
        <f ca="1">_xlfn.IFNA((VLOOKUP(A5471,'Fats and Greases'!G:H,2,FALSE)), "")</f>
        <v>47.5</v>
      </c>
      <c r="H5471" s="10">
        <f ca="1">_xlfn.IFNA((VLOOKUP(A5471,'Fats and Greases'!I:J,2,FALSE)), "")</f>
        <v>46.5</v>
      </c>
      <c r="I5471" s="10">
        <f ca="1">_xlfn.IFNA((VLOOKUP(A5471,'Fats and Greases'!K:L,2,FALSE)), "")</f>
        <v>53</v>
      </c>
      <c r="J5471" s="10">
        <f ca="1">_xlfn.IFNA((VLOOKUP(A5471,'Fats and Greases'!M:N,2,FALSE)), "")</f>
        <v>51.5</v>
      </c>
      <c r="K5471" s="10" t="str">
        <f ca="1">_xlfn.IFNA((VLOOKUP($A5471,'Fats and Greases'!O:P,2,FALSE)), "")</f>
        <v/>
      </c>
      <c r="L5471" s="10">
        <f ca="1">_xlfn.IFNA((VLOOKUP($A5471,'Fats and Greases'!Q:R,2,FALSE)), "")</f>
        <v>45.5</v>
      </c>
      <c r="M5471" s="10">
        <f ca="1">_xlfn.IFNA((VLOOKUP($A5471,'Fats and Greases'!S:T,2,FALSE)), "")</f>
        <v>48.5</v>
      </c>
    </row>
    <row r="5472" spans="1:13" x14ac:dyDescent="0.2">
      <c r="A5472" s="18">
        <v>44442</v>
      </c>
      <c r="B5472" s="19">
        <f t="shared" si="170"/>
        <v>9</v>
      </c>
      <c r="C5472" s="19">
        <f t="shared" si="171"/>
        <v>2021</v>
      </c>
      <c r="D5472" s="10">
        <f ca="1">_xlfn.IFNA((VLOOKUP(A5472,'Fats and Greases'!A:B,2,FALSE)), "")</f>
        <v>47.5</v>
      </c>
      <c r="E5472" s="10">
        <f ca="1">_xlfn.IFNA((VLOOKUP(A5472,'Fats and Greases'!C:D,2,FALSE)), "")</f>
        <v>48</v>
      </c>
      <c r="F5472" s="10">
        <f ca="1">_xlfn.IFNA((VLOOKUP(A5472,'Fats and Greases'!E:F,2,FALSE)), "")</f>
        <v>50.5</v>
      </c>
      <c r="G5472" s="10">
        <f ca="1">_xlfn.IFNA((VLOOKUP(A5472,'Fats and Greases'!G:H,2,FALSE)), "")</f>
        <v>45</v>
      </c>
      <c r="H5472" s="10">
        <f ca="1">_xlfn.IFNA((VLOOKUP(A5472,'Fats and Greases'!I:J,2,FALSE)), "")</f>
        <v>45.25</v>
      </c>
      <c r="I5472" s="10">
        <f ca="1">_xlfn.IFNA((VLOOKUP(A5472,'Fats and Greases'!K:L,2,FALSE)), "")</f>
        <v>53</v>
      </c>
      <c r="J5472" s="10">
        <f ca="1">_xlfn.IFNA((VLOOKUP(A5472,'Fats and Greases'!M:N,2,FALSE)), "")</f>
        <v>50.5</v>
      </c>
      <c r="K5472" s="10" t="str">
        <f ca="1">_xlfn.IFNA((VLOOKUP($A5472,'Fats and Greases'!O:P,2,FALSE)), "")</f>
        <v/>
      </c>
      <c r="L5472" s="10">
        <f ca="1">_xlfn.IFNA((VLOOKUP($A5472,'Fats and Greases'!Q:R,2,FALSE)), "")</f>
        <v>45.5</v>
      </c>
      <c r="M5472" s="10">
        <f ca="1">_xlfn.IFNA((VLOOKUP($A5472,'Fats and Greases'!S:T,2,FALSE)), "")</f>
        <v>48.5</v>
      </c>
    </row>
    <row r="5473" spans="1:13" x14ac:dyDescent="0.2">
      <c r="A5473" s="18">
        <v>44445</v>
      </c>
      <c r="B5473" s="19">
        <f t="shared" si="170"/>
        <v>9</v>
      </c>
      <c r="C5473" s="19">
        <f t="shared" si="171"/>
        <v>2021</v>
      </c>
      <c r="D5473" s="10" t="str">
        <f ca="1">_xlfn.IFNA((VLOOKUP(A5473,'Fats and Greases'!A:B,2,FALSE)), "")</f>
        <v/>
      </c>
      <c r="E5473" s="10" t="str">
        <f ca="1">_xlfn.IFNA((VLOOKUP(A5473,'Fats and Greases'!C:D,2,FALSE)), "")</f>
        <v/>
      </c>
      <c r="F5473" s="10" t="str">
        <f ca="1">_xlfn.IFNA((VLOOKUP(A5473,'Fats and Greases'!E:F,2,FALSE)), "")</f>
        <v/>
      </c>
      <c r="G5473" s="10" t="str">
        <f ca="1">_xlfn.IFNA((VLOOKUP(A5473,'Fats and Greases'!G:H,2,FALSE)), "")</f>
        <v/>
      </c>
      <c r="H5473" s="10" t="str">
        <f ca="1">_xlfn.IFNA((VLOOKUP(A5473,'Fats and Greases'!I:J,2,FALSE)), "")</f>
        <v/>
      </c>
      <c r="I5473" s="10" t="str">
        <f ca="1">_xlfn.IFNA((VLOOKUP(A5473,'Fats and Greases'!K:L,2,FALSE)), "")</f>
        <v/>
      </c>
      <c r="J5473" s="10" t="str">
        <f ca="1">_xlfn.IFNA((VLOOKUP(A5473,'Fats and Greases'!M:N,2,FALSE)), "")</f>
        <v/>
      </c>
      <c r="K5473" s="10" t="str">
        <f ca="1">_xlfn.IFNA((VLOOKUP($A5473,'Fats and Greases'!O:P,2,FALSE)), "")</f>
        <v/>
      </c>
      <c r="L5473" s="10" t="str">
        <f ca="1">_xlfn.IFNA((VLOOKUP($A5473,'Fats and Greases'!Q:R,2,FALSE)), "")</f>
        <v/>
      </c>
      <c r="M5473" s="10" t="str">
        <f ca="1">_xlfn.IFNA((VLOOKUP($A5473,'Fats and Greases'!S:T,2,FALSE)), "")</f>
        <v/>
      </c>
    </row>
    <row r="5474" spans="1:13" x14ac:dyDescent="0.2">
      <c r="A5474" s="18">
        <v>44446</v>
      </c>
      <c r="B5474" s="19">
        <f t="shared" si="170"/>
        <v>9</v>
      </c>
      <c r="C5474" s="19">
        <f t="shared" si="171"/>
        <v>2021</v>
      </c>
      <c r="D5474" s="10">
        <f ca="1">_xlfn.IFNA((VLOOKUP(A5474,'Fats and Greases'!A:B,2,FALSE)), "")</f>
        <v>43.75</v>
      </c>
      <c r="E5474" s="10">
        <f ca="1">_xlfn.IFNA((VLOOKUP(A5474,'Fats and Greases'!C:D,2,FALSE)), "")</f>
        <v>44.25</v>
      </c>
      <c r="F5474" s="10">
        <f ca="1">_xlfn.IFNA((VLOOKUP(A5474,'Fats and Greases'!E:F,2,FALSE)), "")</f>
        <v>50.5</v>
      </c>
      <c r="G5474" s="10">
        <f ca="1">_xlfn.IFNA((VLOOKUP(A5474,'Fats and Greases'!G:H,2,FALSE)), "")</f>
        <v>45</v>
      </c>
      <c r="H5474" s="10">
        <f ca="1">_xlfn.IFNA((VLOOKUP(A5474,'Fats and Greases'!I:J,2,FALSE)), "")</f>
        <v>45.25</v>
      </c>
      <c r="I5474" s="10">
        <f ca="1">_xlfn.IFNA((VLOOKUP(A5474,'Fats and Greases'!K:L,2,FALSE)), "")</f>
        <v>52</v>
      </c>
      <c r="J5474" s="10">
        <f ca="1">_xlfn.IFNA((VLOOKUP(A5474,'Fats and Greases'!M:N,2,FALSE)), "")</f>
        <v>50.5</v>
      </c>
      <c r="K5474" s="10">
        <f ca="1">_xlfn.IFNA((VLOOKUP($A5474,'Fats and Greases'!O:P,2,FALSE)), "")</f>
        <v>51.5</v>
      </c>
      <c r="L5474" s="10">
        <f ca="1">_xlfn.IFNA((VLOOKUP($A5474,'Fats and Greases'!Q:R,2,FALSE)), "")</f>
        <v>45.5</v>
      </c>
      <c r="M5474" s="10">
        <f ca="1">_xlfn.IFNA((VLOOKUP($A5474,'Fats and Greases'!S:T,2,FALSE)), "")</f>
        <v>47.5</v>
      </c>
    </row>
    <row r="5475" spans="1:13" x14ac:dyDescent="0.2">
      <c r="A5475" s="18">
        <v>44447</v>
      </c>
      <c r="B5475" s="19">
        <f t="shared" si="170"/>
        <v>9</v>
      </c>
      <c r="C5475" s="19">
        <f t="shared" si="171"/>
        <v>2021</v>
      </c>
      <c r="D5475" s="10">
        <f ca="1">_xlfn.IFNA((VLOOKUP(A5475,'Fats and Greases'!A:B,2,FALSE)), "")</f>
        <v>43.5</v>
      </c>
      <c r="E5475" s="10">
        <f ca="1">_xlfn.IFNA((VLOOKUP(A5475,'Fats and Greases'!C:D,2,FALSE)), "")</f>
        <v>44</v>
      </c>
      <c r="F5475" s="10">
        <f ca="1">_xlfn.IFNA((VLOOKUP(A5475,'Fats and Greases'!E:F,2,FALSE)), "")</f>
        <v>48.5</v>
      </c>
      <c r="G5475" s="10">
        <f ca="1">_xlfn.IFNA((VLOOKUP(A5475,'Fats and Greases'!G:H,2,FALSE)), "")</f>
        <v>44</v>
      </c>
      <c r="H5475" s="10">
        <f ca="1">_xlfn.IFNA((VLOOKUP(A5475,'Fats and Greases'!I:J,2,FALSE)), "")</f>
        <v>45.25</v>
      </c>
      <c r="I5475" s="10">
        <f ca="1">_xlfn.IFNA((VLOOKUP(A5475,'Fats and Greases'!K:L,2,FALSE)), "")</f>
        <v>51.25</v>
      </c>
      <c r="J5475" s="10">
        <f ca="1">_xlfn.IFNA((VLOOKUP(A5475,'Fats and Greases'!M:N,2,FALSE)), "")</f>
        <v>50.5</v>
      </c>
      <c r="K5475" s="10">
        <f ca="1">_xlfn.IFNA((VLOOKUP($A5475,'Fats and Greases'!O:P,2,FALSE)), "")</f>
        <v>51</v>
      </c>
      <c r="L5475" s="10">
        <f ca="1">_xlfn.IFNA((VLOOKUP($A5475,'Fats and Greases'!Q:R,2,FALSE)), "")</f>
        <v>45.5</v>
      </c>
      <c r="M5475" s="10">
        <f ca="1">_xlfn.IFNA((VLOOKUP($A5475,'Fats and Greases'!S:T,2,FALSE)), "")</f>
        <v>48</v>
      </c>
    </row>
    <row r="5476" spans="1:13" x14ac:dyDescent="0.2">
      <c r="A5476" s="18">
        <v>44448</v>
      </c>
      <c r="B5476" s="19">
        <f t="shared" si="170"/>
        <v>9</v>
      </c>
      <c r="C5476" s="19">
        <f t="shared" si="171"/>
        <v>2021</v>
      </c>
      <c r="D5476" s="10">
        <f ca="1">_xlfn.IFNA((VLOOKUP(A5476,'Fats and Greases'!A:B,2,FALSE)), "")</f>
        <v>41.5</v>
      </c>
      <c r="E5476" s="10">
        <f ca="1">_xlfn.IFNA((VLOOKUP(A5476,'Fats and Greases'!C:D,2,FALSE)), "")</f>
        <v>41.75</v>
      </c>
      <c r="F5476" s="10">
        <f ca="1">_xlfn.IFNA((VLOOKUP(A5476,'Fats and Greases'!E:F,2,FALSE)), "")</f>
        <v>48.5</v>
      </c>
      <c r="G5476" s="10">
        <f ca="1">_xlfn.IFNA((VLOOKUP(A5476,'Fats and Greases'!G:H,2,FALSE)), "")</f>
        <v>44</v>
      </c>
      <c r="H5476" s="10">
        <f ca="1">_xlfn.IFNA((VLOOKUP(A5476,'Fats and Greases'!I:J,2,FALSE)), "")</f>
        <v>45.25</v>
      </c>
      <c r="I5476" s="10">
        <f ca="1">_xlfn.IFNA((VLOOKUP(A5476,'Fats and Greases'!K:L,2,FALSE)), "")</f>
        <v>51.25</v>
      </c>
      <c r="J5476" s="10">
        <f ca="1">_xlfn.IFNA((VLOOKUP(A5476,'Fats and Greases'!M:N,2,FALSE)), "")</f>
        <v>50.5</v>
      </c>
      <c r="K5476" s="10">
        <f ca="1">_xlfn.IFNA((VLOOKUP($A5476,'Fats and Greases'!O:P,2,FALSE)), "")</f>
        <v>51</v>
      </c>
      <c r="L5476" s="10">
        <f ca="1">_xlfn.IFNA((VLOOKUP($A5476,'Fats and Greases'!Q:R,2,FALSE)), "")</f>
        <v>45.5</v>
      </c>
      <c r="M5476" s="10">
        <f ca="1">_xlfn.IFNA((VLOOKUP($A5476,'Fats and Greases'!S:T,2,FALSE)), "")</f>
        <v>48</v>
      </c>
    </row>
    <row r="5477" spans="1:13" x14ac:dyDescent="0.2">
      <c r="A5477" s="18">
        <v>44449</v>
      </c>
      <c r="B5477" s="19">
        <f t="shared" si="170"/>
        <v>9</v>
      </c>
      <c r="C5477" s="19">
        <f t="shared" si="171"/>
        <v>2021</v>
      </c>
      <c r="D5477" s="10">
        <f ca="1">_xlfn.IFNA((VLOOKUP(A5477,'Fats and Greases'!A:B,2,FALSE)), "")</f>
        <v>41.5</v>
      </c>
      <c r="E5477" s="10">
        <f ca="1">_xlfn.IFNA((VLOOKUP(A5477,'Fats and Greases'!C:D,2,FALSE)), "")</f>
        <v>41.75</v>
      </c>
      <c r="F5477" s="10">
        <f ca="1">_xlfn.IFNA((VLOOKUP(A5477,'Fats and Greases'!E:F,2,FALSE)), "")</f>
        <v>48.5</v>
      </c>
      <c r="G5477" s="10">
        <f ca="1">_xlfn.IFNA((VLOOKUP(A5477,'Fats and Greases'!G:H,2,FALSE)), "")</f>
        <v>44</v>
      </c>
      <c r="H5477" s="10">
        <f ca="1">_xlfn.IFNA((VLOOKUP(A5477,'Fats and Greases'!I:J,2,FALSE)), "")</f>
        <v>45.25</v>
      </c>
      <c r="I5477" s="10">
        <f ca="1">_xlfn.IFNA((VLOOKUP(A5477,'Fats and Greases'!K:L,2,FALSE)), "")</f>
        <v>51.25</v>
      </c>
      <c r="J5477" s="10">
        <f ca="1">_xlfn.IFNA((VLOOKUP(A5477,'Fats and Greases'!M:N,2,FALSE)), "")</f>
        <v>50.5</v>
      </c>
      <c r="K5477" s="10">
        <f ca="1">_xlfn.IFNA((VLOOKUP($A5477,'Fats and Greases'!O:P,2,FALSE)), "")</f>
        <v>51</v>
      </c>
      <c r="L5477" s="10">
        <f ca="1">_xlfn.IFNA((VLOOKUP($A5477,'Fats and Greases'!Q:R,2,FALSE)), "")</f>
        <v>45.5</v>
      </c>
      <c r="M5477" s="10">
        <f ca="1">_xlfn.IFNA((VLOOKUP($A5477,'Fats and Greases'!S:T,2,FALSE)), "")</f>
        <v>48</v>
      </c>
    </row>
    <row r="5478" spans="1:13" x14ac:dyDescent="0.2">
      <c r="A5478" s="18">
        <v>44452</v>
      </c>
      <c r="B5478" s="19">
        <f t="shared" si="170"/>
        <v>9</v>
      </c>
      <c r="C5478" s="19">
        <f t="shared" si="171"/>
        <v>2021</v>
      </c>
      <c r="D5478" s="10">
        <f ca="1">_xlfn.IFNA((VLOOKUP(A5478,'Fats and Greases'!A:B,2,FALSE)), "")</f>
        <v>41.5</v>
      </c>
      <c r="E5478" s="10">
        <f ca="1">_xlfn.IFNA((VLOOKUP(A5478,'Fats and Greases'!C:D,2,FALSE)), "")</f>
        <v>41.75</v>
      </c>
      <c r="F5478" s="10">
        <f ca="1">_xlfn.IFNA((VLOOKUP(A5478,'Fats and Greases'!E:F,2,FALSE)), "")</f>
        <v>48.5</v>
      </c>
      <c r="G5478" s="10">
        <f ca="1">_xlfn.IFNA((VLOOKUP(A5478,'Fats and Greases'!G:H,2,FALSE)), "")</f>
        <v>44</v>
      </c>
      <c r="H5478" s="10">
        <f ca="1">_xlfn.IFNA((VLOOKUP(A5478,'Fats and Greases'!I:J,2,FALSE)), "")</f>
        <v>45.25</v>
      </c>
      <c r="I5478" s="10">
        <f ca="1">_xlfn.IFNA((VLOOKUP(A5478,'Fats and Greases'!K:L,2,FALSE)), "")</f>
        <v>51.25</v>
      </c>
      <c r="J5478" s="10">
        <f ca="1">_xlfn.IFNA((VLOOKUP(A5478,'Fats and Greases'!M:N,2,FALSE)), "")</f>
        <v>50.5</v>
      </c>
      <c r="K5478" s="10">
        <f ca="1">_xlfn.IFNA((VLOOKUP($A5478,'Fats and Greases'!O:P,2,FALSE)), "")</f>
        <v>51</v>
      </c>
      <c r="L5478" s="10">
        <f ca="1">_xlfn.IFNA((VLOOKUP($A5478,'Fats and Greases'!Q:R,2,FALSE)), "")</f>
        <v>45.5</v>
      </c>
      <c r="M5478" s="10">
        <f ca="1">_xlfn.IFNA((VLOOKUP($A5478,'Fats and Greases'!S:T,2,FALSE)), "")</f>
        <v>48</v>
      </c>
    </row>
    <row r="5479" spans="1:13" x14ac:dyDescent="0.2">
      <c r="A5479" s="18">
        <v>44453</v>
      </c>
      <c r="B5479" s="19">
        <f t="shared" si="170"/>
        <v>9</v>
      </c>
      <c r="C5479" s="19">
        <f t="shared" si="171"/>
        <v>2021</v>
      </c>
      <c r="D5479" s="10">
        <f ca="1">_xlfn.IFNA((VLOOKUP(A5479,'Fats and Greases'!A:B,2,FALSE)), "")</f>
        <v>40.5</v>
      </c>
      <c r="E5479" s="10">
        <f ca="1">_xlfn.IFNA((VLOOKUP(A5479,'Fats and Greases'!C:D,2,FALSE)), "")</f>
        <v>41</v>
      </c>
      <c r="F5479" s="10">
        <f ca="1">_xlfn.IFNA((VLOOKUP(A5479,'Fats and Greases'!E:F,2,FALSE)), "")</f>
        <v>48.5</v>
      </c>
      <c r="G5479" s="10">
        <f ca="1">_xlfn.IFNA((VLOOKUP(A5479,'Fats and Greases'!G:H,2,FALSE)), "")</f>
        <v>44</v>
      </c>
      <c r="H5479" s="10">
        <f ca="1">_xlfn.IFNA((VLOOKUP(A5479,'Fats and Greases'!I:J,2,FALSE)), "")</f>
        <v>45.25</v>
      </c>
      <c r="I5479" s="10">
        <f ca="1">_xlfn.IFNA((VLOOKUP(A5479,'Fats and Greases'!K:L,2,FALSE)), "")</f>
        <v>51.25</v>
      </c>
      <c r="J5479" s="10">
        <f ca="1">_xlfn.IFNA((VLOOKUP(A5479,'Fats and Greases'!M:N,2,FALSE)), "")</f>
        <v>50.5</v>
      </c>
      <c r="K5479" s="10">
        <f ca="1">_xlfn.IFNA((VLOOKUP($A5479,'Fats and Greases'!O:P,2,FALSE)), "")</f>
        <v>51</v>
      </c>
      <c r="L5479" s="10">
        <f ca="1">_xlfn.IFNA((VLOOKUP($A5479,'Fats and Greases'!Q:R,2,FALSE)), "")</f>
        <v>45.5</v>
      </c>
      <c r="M5479" s="10">
        <f ca="1">_xlfn.IFNA((VLOOKUP($A5479,'Fats and Greases'!S:T,2,FALSE)), "")</f>
        <v>48</v>
      </c>
    </row>
    <row r="5480" spans="1:13" x14ac:dyDescent="0.2">
      <c r="A5480" s="18">
        <v>44454</v>
      </c>
      <c r="B5480" s="19">
        <f t="shared" si="170"/>
        <v>9</v>
      </c>
      <c r="C5480" s="19">
        <f t="shared" si="171"/>
        <v>2021</v>
      </c>
      <c r="D5480" s="10">
        <f ca="1">_xlfn.IFNA((VLOOKUP(A5480,'Fats and Greases'!A:B,2,FALSE)), "")</f>
        <v>40.5</v>
      </c>
      <c r="E5480" s="10">
        <f ca="1">_xlfn.IFNA((VLOOKUP(A5480,'Fats and Greases'!C:D,2,FALSE)), "")</f>
        <v>41</v>
      </c>
      <c r="F5480" s="10">
        <f ca="1">_xlfn.IFNA((VLOOKUP(A5480,'Fats and Greases'!E:F,2,FALSE)), "")</f>
        <v>48.5</v>
      </c>
      <c r="G5480" s="10">
        <f ca="1">_xlfn.IFNA((VLOOKUP(A5480,'Fats and Greases'!G:H,2,FALSE)), "")</f>
        <v>44</v>
      </c>
      <c r="H5480" s="10">
        <f ca="1">_xlfn.IFNA((VLOOKUP(A5480,'Fats and Greases'!I:J,2,FALSE)), "")</f>
        <v>45.25</v>
      </c>
      <c r="I5480" s="10">
        <f ca="1">_xlfn.IFNA((VLOOKUP(A5480,'Fats and Greases'!K:L,2,FALSE)), "")</f>
        <v>51</v>
      </c>
      <c r="J5480" s="10">
        <f ca="1">_xlfn.IFNA((VLOOKUP(A5480,'Fats and Greases'!M:N,2,FALSE)), "")</f>
        <v>50.5</v>
      </c>
      <c r="K5480" s="10">
        <f ca="1">_xlfn.IFNA((VLOOKUP($A5480,'Fats and Greases'!O:P,2,FALSE)), "")</f>
        <v>51</v>
      </c>
      <c r="L5480" s="10">
        <f ca="1">_xlfn.IFNA((VLOOKUP($A5480,'Fats and Greases'!Q:R,2,FALSE)), "")</f>
        <v>45.5</v>
      </c>
      <c r="M5480" s="10">
        <f ca="1">_xlfn.IFNA((VLOOKUP($A5480,'Fats and Greases'!S:T,2,FALSE)), "")</f>
        <v>48</v>
      </c>
    </row>
    <row r="5481" spans="1:13" x14ac:dyDescent="0.2">
      <c r="A5481" s="18">
        <v>44455</v>
      </c>
      <c r="B5481" s="19">
        <f t="shared" si="170"/>
        <v>9</v>
      </c>
      <c r="C5481" s="19">
        <f t="shared" si="171"/>
        <v>2021</v>
      </c>
      <c r="D5481" s="10">
        <f ca="1">_xlfn.IFNA((VLOOKUP(A5481,'Fats and Greases'!A:B,2,FALSE)), "")</f>
        <v>40.5</v>
      </c>
      <c r="E5481" s="10">
        <f ca="1">_xlfn.IFNA((VLOOKUP(A5481,'Fats and Greases'!C:D,2,FALSE)), "")</f>
        <v>41</v>
      </c>
      <c r="F5481" s="10">
        <f ca="1">_xlfn.IFNA((VLOOKUP(A5481,'Fats and Greases'!E:F,2,FALSE)), "")</f>
        <v>48.5</v>
      </c>
      <c r="G5481" s="10">
        <f ca="1">_xlfn.IFNA((VLOOKUP(A5481,'Fats and Greases'!G:H,2,FALSE)), "")</f>
        <v>44</v>
      </c>
      <c r="H5481" s="10">
        <f ca="1">_xlfn.IFNA((VLOOKUP(A5481,'Fats and Greases'!I:J,2,FALSE)), "")</f>
        <v>45.25</v>
      </c>
      <c r="I5481" s="10">
        <f ca="1">_xlfn.IFNA((VLOOKUP(A5481,'Fats and Greases'!K:L,2,FALSE)), "")</f>
        <v>51</v>
      </c>
      <c r="J5481" s="10">
        <f ca="1">_xlfn.IFNA((VLOOKUP(A5481,'Fats and Greases'!M:N,2,FALSE)), "")</f>
        <v>50.5</v>
      </c>
      <c r="K5481" s="10">
        <f ca="1">_xlfn.IFNA((VLOOKUP($A5481,'Fats and Greases'!O:P,2,FALSE)), "")</f>
        <v>51</v>
      </c>
      <c r="L5481" s="10">
        <f ca="1">_xlfn.IFNA((VLOOKUP($A5481,'Fats and Greases'!Q:R,2,FALSE)), "")</f>
        <v>45.5</v>
      </c>
      <c r="M5481" s="10">
        <f ca="1">_xlfn.IFNA((VLOOKUP($A5481,'Fats and Greases'!S:T,2,FALSE)), "")</f>
        <v>48</v>
      </c>
    </row>
    <row r="5482" spans="1:13" x14ac:dyDescent="0.2">
      <c r="A5482" s="18">
        <v>44456</v>
      </c>
      <c r="B5482" s="19">
        <f t="shared" si="170"/>
        <v>9</v>
      </c>
      <c r="C5482" s="19">
        <f t="shared" si="171"/>
        <v>2021</v>
      </c>
      <c r="D5482" s="10">
        <f ca="1">_xlfn.IFNA((VLOOKUP(A5482,'Fats and Greases'!A:B,2,FALSE)), "")</f>
        <v>40.5</v>
      </c>
      <c r="E5482" s="10">
        <f ca="1">_xlfn.IFNA((VLOOKUP(A5482,'Fats and Greases'!C:D,2,FALSE)), "")</f>
        <v>41</v>
      </c>
      <c r="F5482" s="10">
        <f ca="1">_xlfn.IFNA((VLOOKUP(A5482,'Fats and Greases'!E:F,2,FALSE)), "")</f>
        <v>46.5</v>
      </c>
      <c r="G5482" s="10">
        <f ca="1">_xlfn.IFNA((VLOOKUP(A5482,'Fats and Greases'!G:H,2,FALSE)), "")</f>
        <v>44</v>
      </c>
      <c r="H5482" s="10">
        <f ca="1">_xlfn.IFNA((VLOOKUP(A5482,'Fats and Greases'!I:J,2,FALSE)), "")</f>
        <v>45.25</v>
      </c>
      <c r="I5482" s="10">
        <f ca="1">_xlfn.IFNA((VLOOKUP(A5482,'Fats and Greases'!K:L,2,FALSE)), "")</f>
        <v>51</v>
      </c>
      <c r="J5482" s="10">
        <f ca="1">_xlfn.IFNA((VLOOKUP(A5482,'Fats and Greases'!M:N,2,FALSE)), "")</f>
        <v>46.5</v>
      </c>
      <c r="K5482" s="10">
        <f ca="1">_xlfn.IFNA((VLOOKUP($A5482,'Fats and Greases'!O:P,2,FALSE)), "")</f>
        <v>51</v>
      </c>
      <c r="L5482" s="10">
        <f ca="1">_xlfn.IFNA((VLOOKUP($A5482,'Fats and Greases'!Q:R,2,FALSE)), "")</f>
        <v>45.5</v>
      </c>
      <c r="M5482" s="10">
        <f ca="1">_xlfn.IFNA((VLOOKUP($A5482,'Fats and Greases'!S:T,2,FALSE)), "")</f>
        <v>48</v>
      </c>
    </row>
    <row r="5483" spans="1:13" x14ac:dyDescent="0.2">
      <c r="A5483" s="18">
        <v>44459</v>
      </c>
      <c r="B5483" s="19">
        <f t="shared" si="170"/>
        <v>9</v>
      </c>
      <c r="C5483" s="19">
        <f t="shared" si="171"/>
        <v>2021</v>
      </c>
      <c r="D5483" s="10">
        <f ca="1">_xlfn.IFNA((VLOOKUP(A5483,'Fats and Greases'!A:B,2,FALSE)), "")</f>
        <v>40.5</v>
      </c>
      <c r="E5483" s="10">
        <f ca="1">_xlfn.IFNA((VLOOKUP(A5483,'Fats and Greases'!C:D,2,FALSE)), "")</f>
        <v>41</v>
      </c>
      <c r="F5483" s="10">
        <f ca="1">_xlfn.IFNA((VLOOKUP(A5483,'Fats and Greases'!E:F,2,FALSE)), "")</f>
        <v>46.5</v>
      </c>
      <c r="G5483" s="10">
        <f ca="1">_xlfn.IFNA((VLOOKUP(A5483,'Fats and Greases'!G:H,2,FALSE)), "")</f>
        <v>44</v>
      </c>
      <c r="H5483" s="10">
        <f ca="1">_xlfn.IFNA((VLOOKUP(A5483,'Fats and Greases'!I:J,2,FALSE)), "")</f>
        <v>45.25</v>
      </c>
      <c r="I5483" s="10">
        <f ca="1">_xlfn.IFNA((VLOOKUP(A5483,'Fats and Greases'!K:L,2,FALSE)), "")</f>
        <v>51</v>
      </c>
      <c r="J5483" s="10">
        <f ca="1">_xlfn.IFNA((VLOOKUP(A5483,'Fats and Greases'!M:N,2,FALSE)), "")</f>
        <v>46.5</v>
      </c>
      <c r="K5483" s="10">
        <f ca="1">_xlfn.IFNA((VLOOKUP($A5483,'Fats and Greases'!O:P,2,FALSE)), "")</f>
        <v>51</v>
      </c>
      <c r="L5483" s="10">
        <f ca="1">_xlfn.IFNA((VLOOKUP($A5483,'Fats and Greases'!Q:R,2,FALSE)), "")</f>
        <v>45.5</v>
      </c>
      <c r="M5483" s="10">
        <f ca="1">_xlfn.IFNA((VLOOKUP($A5483,'Fats and Greases'!S:T,2,FALSE)), "")</f>
        <v>48</v>
      </c>
    </row>
    <row r="5484" spans="1:13" x14ac:dyDescent="0.2">
      <c r="A5484" s="18">
        <v>44460</v>
      </c>
      <c r="B5484" s="19">
        <f t="shared" si="170"/>
        <v>9</v>
      </c>
      <c r="C5484" s="19">
        <f t="shared" si="171"/>
        <v>2021</v>
      </c>
      <c r="D5484" s="10">
        <f ca="1">_xlfn.IFNA((VLOOKUP(A5484,'Fats and Greases'!A:B,2,FALSE)), "")</f>
        <v>40.5</v>
      </c>
      <c r="E5484" s="10">
        <f ca="1">_xlfn.IFNA((VLOOKUP(A5484,'Fats and Greases'!C:D,2,FALSE)), "")</f>
        <v>41</v>
      </c>
      <c r="F5484" s="10">
        <f ca="1">_xlfn.IFNA((VLOOKUP(A5484,'Fats and Greases'!E:F,2,FALSE)), "")</f>
        <v>46.5</v>
      </c>
      <c r="G5484" s="10">
        <f ca="1">_xlfn.IFNA((VLOOKUP(A5484,'Fats and Greases'!G:H,2,FALSE)), "")</f>
        <v>44</v>
      </c>
      <c r="H5484" s="10">
        <f ca="1">_xlfn.IFNA((VLOOKUP(A5484,'Fats and Greases'!I:J,2,FALSE)), "")</f>
        <v>45.25</v>
      </c>
      <c r="I5484" s="10">
        <f ca="1">_xlfn.IFNA((VLOOKUP(A5484,'Fats and Greases'!K:L,2,FALSE)), "")</f>
        <v>51</v>
      </c>
      <c r="J5484" s="10">
        <f ca="1">_xlfn.IFNA((VLOOKUP(A5484,'Fats and Greases'!M:N,2,FALSE)), "")</f>
        <v>46.5</v>
      </c>
      <c r="K5484" s="10">
        <f ca="1">_xlfn.IFNA((VLOOKUP($A5484,'Fats and Greases'!O:P,2,FALSE)), "")</f>
        <v>51</v>
      </c>
      <c r="L5484" s="10">
        <f ca="1">_xlfn.IFNA((VLOOKUP($A5484,'Fats and Greases'!Q:R,2,FALSE)), "")</f>
        <v>45.5</v>
      </c>
      <c r="M5484" s="10">
        <f ca="1">_xlfn.IFNA((VLOOKUP($A5484,'Fats and Greases'!S:T,2,FALSE)), "")</f>
        <v>48</v>
      </c>
    </row>
    <row r="5485" spans="1:13" x14ac:dyDescent="0.2">
      <c r="A5485" s="18">
        <v>44461</v>
      </c>
      <c r="B5485" s="19">
        <f t="shared" si="170"/>
        <v>9</v>
      </c>
      <c r="C5485" s="19">
        <f t="shared" si="171"/>
        <v>2021</v>
      </c>
      <c r="D5485" s="10">
        <f ca="1">_xlfn.IFNA((VLOOKUP(A5485,'Fats and Greases'!A:B,2,FALSE)), "")</f>
        <v>40.5</v>
      </c>
      <c r="E5485" s="10">
        <f ca="1">_xlfn.IFNA((VLOOKUP(A5485,'Fats and Greases'!C:D,2,FALSE)), "")</f>
        <v>41</v>
      </c>
      <c r="F5485" s="10">
        <f ca="1">_xlfn.IFNA((VLOOKUP(A5485,'Fats and Greases'!E:F,2,FALSE)), "")</f>
        <v>46.5</v>
      </c>
      <c r="G5485" s="10">
        <f ca="1">_xlfn.IFNA((VLOOKUP(A5485,'Fats and Greases'!G:H,2,FALSE)), "")</f>
        <v>44</v>
      </c>
      <c r="H5485" s="10">
        <f ca="1">_xlfn.IFNA((VLOOKUP(A5485,'Fats and Greases'!I:J,2,FALSE)), "")</f>
        <v>45.25</v>
      </c>
      <c r="I5485" s="10">
        <f ca="1">_xlfn.IFNA((VLOOKUP(A5485,'Fats and Greases'!K:L,2,FALSE)), "")</f>
        <v>51.5</v>
      </c>
      <c r="J5485" s="10">
        <f ca="1">_xlfn.IFNA((VLOOKUP(A5485,'Fats and Greases'!M:N,2,FALSE)), "")</f>
        <v>46.5</v>
      </c>
      <c r="K5485" s="10">
        <f ca="1">_xlfn.IFNA((VLOOKUP($A5485,'Fats and Greases'!O:P,2,FALSE)), "")</f>
        <v>51.5</v>
      </c>
      <c r="L5485" s="10">
        <f ca="1">_xlfn.IFNA((VLOOKUP($A5485,'Fats and Greases'!Q:R,2,FALSE)), "")</f>
        <v>45.5</v>
      </c>
      <c r="M5485" s="10">
        <f ca="1">_xlfn.IFNA((VLOOKUP($A5485,'Fats and Greases'!S:T,2,FALSE)), "")</f>
        <v>49.5</v>
      </c>
    </row>
    <row r="5486" spans="1:13" x14ac:dyDescent="0.2">
      <c r="A5486" s="18">
        <v>44462</v>
      </c>
      <c r="B5486" s="19">
        <f t="shared" si="170"/>
        <v>9</v>
      </c>
      <c r="C5486" s="19">
        <f t="shared" si="171"/>
        <v>2021</v>
      </c>
      <c r="D5486" s="10">
        <f ca="1">_xlfn.IFNA((VLOOKUP(A5486,'Fats and Greases'!A:B,2,FALSE)), "")</f>
        <v>40.5</v>
      </c>
      <c r="E5486" s="10">
        <f ca="1">_xlfn.IFNA((VLOOKUP(A5486,'Fats and Greases'!C:D,2,FALSE)), "")</f>
        <v>41</v>
      </c>
      <c r="F5486" s="10">
        <f ca="1">_xlfn.IFNA((VLOOKUP(A5486,'Fats and Greases'!E:F,2,FALSE)), "")</f>
        <v>46.5</v>
      </c>
      <c r="G5486" s="10">
        <f ca="1">_xlfn.IFNA((VLOOKUP(A5486,'Fats and Greases'!G:H,2,FALSE)), "")</f>
        <v>44</v>
      </c>
      <c r="H5486" s="10">
        <f ca="1">_xlfn.IFNA((VLOOKUP(A5486,'Fats and Greases'!I:J,2,FALSE)), "")</f>
        <v>45.25</v>
      </c>
      <c r="I5486" s="10">
        <f ca="1">_xlfn.IFNA((VLOOKUP(A5486,'Fats and Greases'!K:L,2,FALSE)), "")</f>
        <v>51.5</v>
      </c>
      <c r="J5486" s="10">
        <f ca="1">_xlfn.IFNA((VLOOKUP(A5486,'Fats and Greases'!M:N,2,FALSE)), "")</f>
        <v>46.5</v>
      </c>
      <c r="K5486" s="10">
        <f ca="1">_xlfn.IFNA((VLOOKUP($A5486,'Fats and Greases'!O:P,2,FALSE)), "")</f>
        <v>51.5</v>
      </c>
      <c r="L5486" s="10">
        <f ca="1">_xlfn.IFNA((VLOOKUP($A5486,'Fats and Greases'!Q:R,2,FALSE)), "")</f>
        <v>45.5</v>
      </c>
      <c r="M5486" s="10">
        <f ca="1">_xlfn.IFNA((VLOOKUP($A5486,'Fats and Greases'!S:T,2,FALSE)), "")</f>
        <v>49.5</v>
      </c>
    </row>
    <row r="5487" spans="1:13" x14ac:dyDescent="0.2">
      <c r="A5487" s="18">
        <v>44463</v>
      </c>
      <c r="B5487" s="19">
        <f t="shared" si="170"/>
        <v>9</v>
      </c>
      <c r="C5487" s="19">
        <f t="shared" si="171"/>
        <v>2021</v>
      </c>
      <c r="D5487" s="10">
        <f ca="1">_xlfn.IFNA((VLOOKUP(A5487,'Fats and Greases'!A:B,2,FALSE)), "")</f>
        <v>40.5</v>
      </c>
      <c r="E5487" s="10">
        <f ca="1">_xlfn.IFNA((VLOOKUP(A5487,'Fats and Greases'!C:D,2,FALSE)), "")</f>
        <v>41</v>
      </c>
      <c r="F5487" s="10">
        <f ca="1">_xlfn.IFNA((VLOOKUP(A5487,'Fats and Greases'!E:F,2,FALSE)), "")</f>
        <v>46.5</v>
      </c>
      <c r="G5487" s="10">
        <f ca="1">_xlfn.IFNA((VLOOKUP(A5487,'Fats and Greases'!G:H,2,FALSE)), "")</f>
        <v>44</v>
      </c>
      <c r="H5487" s="10">
        <f ca="1">_xlfn.IFNA((VLOOKUP(A5487,'Fats and Greases'!I:J,2,FALSE)), "")</f>
        <v>45.25</v>
      </c>
      <c r="I5487" s="10">
        <f ca="1">_xlfn.IFNA((VLOOKUP(A5487,'Fats and Greases'!K:L,2,FALSE)), "")</f>
        <v>51.5</v>
      </c>
      <c r="J5487" s="10">
        <f ca="1">_xlfn.IFNA((VLOOKUP(A5487,'Fats and Greases'!M:N,2,FALSE)), "")</f>
        <v>46.5</v>
      </c>
      <c r="K5487" s="10">
        <f ca="1">_xlfn.IFNA((VLOOKUP($A5487,'Fats and Greases'!O:P,2,FALSE)), "")</f>
        <v>51.5</v>
      </c>
      <c r="L5487" s="10">
        <f ca="1">_xlfn.IFNA((VLOOKUP($A5487,'Fats and Greases'!Q:R,2,FALSE)), "")</f>
        <v>45.5</v>
      </c>
      <c r="M5487" s="10">
        <f ca="1">_xlfn.IFNA((VLOOKUP($A5487,'Fats and Greases'!S:T,2,FALSE)), "")</f>
        <v>49.5</v>
      </c>
    </row>
    <row r="5488" spans="1:13" x14ac:dyDescent="0.2">
      <c r="A5488" s="18">
        <v>44466</v>
      </c>
      <c r="B5488" s="19">
        <f t="shared" si="170"/>
        <v>9</v>
      </c>
      <c r="C5488" s="19">
        <f t="shared" si="171"/>
        <v>2021</v>
      </c>
      <c r="D5488" s="10">
        <f ca="1">_xlfn.IFNA((VLOOKUP(A5488,'Fats and Greases'!A:B,2,FALSE)), "")</f>
        <v>40.5</v>
      </c>
      <c r="E5488" s="10">
        <f ca="1">_xlfn.IFNA((VLOOKUP(A5488,'Fats and Greases'!C:D,2,FALSE)), "")</f>
        <v>41</v>
      </c>
      <c r="F5488" s="10">
        <f ca="1">_xlfn.IFNA((VLOOKUP(A5488,'Fats and Greases'!E:F,2,FALSE)), "")</f>
        <v>46.5</v>
      </c>
      <c r="G5488" s="10">
        <f ca="1">_xlfn.IFNA((VLOOKUP(A5488,'Fats and Greases'!G:H,2,FALSE)), "")</f>
        <v>44</v>
      </c>
      <c r="H5488" s="10">
        <f ca="1">_xlfn.IFNA((VLOOKUP(A5488,'Fats and Greases'!I:J,2,FALSE)), "")</f>
        <v>45.25</v>
      </c>
      <c r="I5488" s="10">
        <f ca="1">_xlfn.IFNA((VLOOKUP(A5488,'Fats and Greases'!K:L,2,FALSE)), "")</f>
        <v>51.5</v>
      </c>
      <c r="J5488" s="10">
        <f ca="1">_xlfn.IFNA((VLOOKUP(A5488,'Fats and Greases'!M:N,2,FALSE)), "")</f>
        <v>46.5</v>
      </c>
      <c r="K5488" s="10">
        <f ca="1">_xlfn.IFNA((VLOOKUP($A5488,'Fats and Greases'!O:P,2,FALSE)), "")</f>
        <v>51.5</v>
      </c>
      <c r="L5488" s="10">
        <f ca="1">_xlfn.IFNA((VLOOKUP($A5488,'Fats and Greases'!Q:R,2,FALSE)), "")</f>
        <v>45.5</v>
      </c>
      <c r="M5488" s="10">
        <f ca="1">_xlfn.IFNA((VLOOKUP($A5488,'Fats and Greases'!S:T,2,FALSE)), "")</f>
        <v>49.5</v>
      </c>
    </row>
    <row r="5489" spans="1:13" x14ac:dyDescent="0.2">
      <c r="A5489" s="18">
        <v>44467</v>
      </c>
      <c r="B5489" s="19">
        <f t="shared" si="170"/>
        <v>9</v>
      </c>
      <c r="C5489" s="19">
        <f t="shared" si="171"/>
        <v>2021</v>
      </c>
      <c r="D5489" s="10">
        <f ca="1">_xlfn.IFNA((VLOOKUP(A5489,'Fats and Greases'!A:B,2,FALSE)), "")</f>
        <v>40.5</v>
      </c>
      <c r="E5489" s="10">
        <f ca="1">_xlfn.IFNA((VLOOKUP(A5489,'Fats and Greases'!C:D,2,FALSE)), "")</f>
        <v>41</v>
      </c>
      <c r="F5489" s="10">
        <f ca="1">_xlfn.IFNA((VLOOKUP(A5489,'Fats and Greases'!E:F,2,FALSE)), "")</f>
        <v>46.5</v>
      </c>
      <c r="G5489" s="10">
        <f ca="1">_xlfn.IFNA((VLOOKUP(A5489,'Fats and Greases'!G:H,2,FALSE)), "")</f>
        <v>44</v>
      </c>
      <c r="H5489" s="10">
        <f ca="1">_xlfn.IFNA((VLOOKUP(A5489,'Fats and Greases'!I:J,2,FALSE)), "")</f>
        <v>45.25</v>
      </c>
      <c r="I5489" s="10">
        <f ca="1">_xlfn.IFNA((VLOOKUP(A5489,'Fats and Greases'!K:L,2,FALSE)), "")</f>
        <v>51.5</v>
      </c>
      <c r="J5489" s="10">
        <f ca="1">_xlfn.IFNA((VLOOKUP(A5489,'Fats and Greases'!M:N,2,FALSE)), "")</f>
        <v>46.5</v>
      </c>
      <c r="K5489" s="10">
        <f ca="1">_xlfn.IFNA((VLOOKUP($A5489,'Fats and Greases'!O:P,2,FALSE)), "")</f>
        <v>51.5</v>
      </c>
      <c r="L5489" s="10">
        <f ca="1">_xlfn.IFNA((VLOOKUP($A5489,'Fats and Greases'!Q:R,2,FALSE)), "")</f>
        <v>45.5</v>
      </c>
      <c r="M5489" s="10">
        <f ca="1">_xlfn.IFNA((VLOOKUP($A5489,'Fats and Greases'!S:T,2,FALSE)), "")</f>
        <v>49.5</v>
      </c>
    </row>
    <row r="5490" spans="1:13" x14ac:dyDescent="0.2">
      <c r="A5490" s="18">
        <v>44468</v>
      </c>
      <c r="B5490" s="19">
        <f t="shared" si="170"/>
        <v>9</v>
      </c>
      <c r="C5490" s="19">
        <f t="shared" si="171"/>
        <v>2021</v>
      </c>
      <c r="D5490" s="10">
        <f ca="1">_xlfn.IFNA((VLOOKUP(A5490,'Fats and Greases'!A:B,2,FALSE)), "")</f>
        <v>40.5</v>
      </c>
      <c r="E5490" s="10">
        <f ca="1">_xlfn.IFNA((VLOOKUP(A5490,'Fats and Greases'!C:D,2,FALSE)), "")</f>
        <v>41</v>
      </c>
      <c r="F5490" s="10">
        <f ca="1">_xlfn.IFNA((VLOOKUP(A5490,'Fats and Greases'!E:F,2,FALSE)), "")</f>
        <v>46.5</v>
      </c>
      <c r="G5490" s="10">
        <f ca="1">_xlfn.IFNA((VLOOKUP(A5490,'Fats and Greases'!G:H,2,FALSE)), "")</f>
        <v>44</v>
      </c>
      <c r="H5490" s="10">
        <f ca="1">_xlfn.IFNA((VLOOKUP(A5490,'Fats and Greases'!I:J,2,FALSE)), "")</f>
        <v>45.25</v>
      </c>
      <c r="I5490" s="10">
        <f ca="1">_xlfn.IFNA((VLOOKUP(A5490,'Fats and Greases'!K:L,2,FALSE)), "")</f>
        <v>51.5</v>
      </c>
      <c r="J5490" s="10">
        <f ca="1">_xlfn.IFNA((VLOOKUP(A5490,'Fats and Greases'!M:N,2,FALSE)), "")</f>
        <v>46.5</v>
      </c>
      <c r="K5490" s="10">
        <f ca="1">_xlfn.IFNA((VLOOKUP($A5490,'Fats and Greases'!O:P,2,FALSE)), "")</f>
        <v>51.5</v>
      </c>
      <c r="L5490" s="10">
        <f ca="1">_xlfn.IFNA((VLOOKUP($A5490,'Fats and Greases'!Q:R,2,FALSE)), "")</f>
        <v>45.5</v>
      </c>
      <c r="M5490" s="10">
        <f ca="1">_xlfn.IFNA((VLOOKUP($A5490,'Fats and Greases'!S:T,2,FALSE)), "")</f>
        <v>49.5</v>
      </c>
    </row>
    <row r="5491" spans="1:13" x14ac:dyDescent="0.2">
      <c r="A5491" s="18">
        <v>44469</v>
      </c>
      <c r="B5491" s="19">
        <f t="shared" si="170"/>
        <v>9</v>
      </c>
      <c r="C5491" s="19">
        <f t="shared" si="171"/>
        <v>2021</v>
      </c>
      <c r="D5491" s="10">
        <f ca="1">_xlfn.IFNA((VLOOKUP(A5491,'Fats and Greases'!A:B,2,FALSE)), "")</f>
        <v>42.5</v>
      </c>
      <c r="E5491" s="10">
        <f ca="1">_xlfn.IFNA((VLOOKUP(A5491,'Fats and Greases'!C:D,2,FALSE)), "")</f>
        <v>43</v>
      </c>
      <c r="F5491" s="10">
        <f ca="1">_xlfn.IFNA((VLOOKUP(A5491,'Fats and Greases'!E:F,2,FALSE)), "")</f>
        <v>46.5</v>
      </c>
      <c r="G5491" s="10">
        <f ca="1">_xlfn.IFNA((VLOOKUP(A5491,'Fats and Greases'!G:H,2,FALSE)), "")</f>
        <v>44</v>
      </c>
      <c r="H5491" s="10">
        <f ca="1">_xlfn.IFNA((VLOOKUP(A5491,'Fats and Greases'!I:J,2,FALSE)), "")</f>
        <v>45.25</v>
      </c>
      <c r="I5491" s="10">
        <f ca="1">_xlfn.IFNA((VLOOKUP(A5491,'Fats and Greases'!K:L,2,FALSE)), "")</f>
        <v>51.5</v>
      </c>
      <c r="J5491" s="10">
        <f ca="1">_xlfn.IFNA((VLOOKUP(A5491,'Fats and Greases'!M:N,2,FALSE)), "")</f>
        <v>46.5</v>
      </c>
      <c r="K5491" s="10">
        <f ca="1">_xlfn.IFNA((VLOOKUP($A5491,'Fats and Greases'!O:P,2,FALSE)), "")</f>
        <v>55</v>
      </c>
      <c r="L5491" s="10">
        <f ca="1">_xlfn.IFNA((VLOOKUP($A5491,'Fats and Greases'!Q:R,2,FALSE)), "")</f>
        <v>45.5</v>
      </c>
      <c r="M5491" s="10">
        <f ca="1">_xlfn.IFNA((VLOOKUP($A5491,'Fats and Greases'!S:T,2,FALSE)), "")</f>
        <v>49.5</v>
      </c>
    </row>
    <row r="5492" spans="1:13" x14ac:dyDescent="0.2">
      <c r="A5492" s="18">
        <v>44470</v>
      </c>
      <c r="B5492" s="19">
        <f t="shared" si="170"/>
        <v>10</v>
      </c>
      <c r="C5492" s="19">
        <f t="shared" si="171"/>
        <v>2021</v>
      </c>
      <c r="D5492" s="10">
        <f ca="1">_xlfn.IFNA((VLOOKUP(A5492,'Fats and Greases'!A:B,2,FALSE)), "")</f>
        <v>42.5</v>
      </c>
      <c r="E5492" s="10">
        <f ca="1">_xlfn.IFNA((VLOOKUP(A5492,'Fats and Greases'!C:D,2,FALSE)), "")</f>
        <v>43</v>
      </c>
      <c r="F5492" s="10">
        <f ca="1">_xlfn.IFNA((VLOOKUP(A5492,'Fats and Greases'!E:F,2,FALSE)), "")</f>
        <v>47.75</v>
      </c>
      <c r="G5492" s="10">
        <f ca="1">_xlfn.IFNA((VLOOKUP(A5492,'Fats and Greases'!G:H,2,FALSE)), "")</f>
        <v>44</v>
      </c>
      <c r="H5492" s="10">
        <f ca="1">_xlfn.IFNA((VLOOKUP(A5492,'Fats and Greases'!I:J,2,FALSE)), "")</f>
        <v>45.75</v>
      </c>
      <c r="I5492" s="10">
        <f ca="1">_xlfn.IFNA((VLOOKUP(A5492,'Fats and Greases'!K:L,2,FALSE)), "")</f>
        <v>51.5</v>
      </c>
      <c r="J5492" s="10">
        <f ca="1">_xlfn.IFNA((VLOOKUP(A5492,'Fats and Greases'!M:N,2,FALSE)), "")</f>
        <v>47.75</v>
      </c>
      <c r="K5492" s="10">
        <f ca="1">_xlfn.IFNA((VLOOKUP($A5492,'Fats and Greases'!O:P,2,FALSE)), "")</f>
        <v>55</v>
      </c>
      <c r="L5492" s="10">
        <f ca="1">_xlfn.IFNA((VLOOKUP($A5492,'Fats and Greases'!Q:R,2,FALSE)), "")</f>
        <v>45.5</v>
      </c>
      <c r="M5492" s="10">
        <f ca="1">_xlfn.IFNA((VLOOKUP($A5492,'Fats and Greases'!S:T,2,FALSE)), "")</f>
        <v>49.5</v>
      </c>
    </row>
    <row r="5493" spans="1:13" x14ac:dyDescent="0.2">
      <c r="A5493" s="18">
        <v>44473</v>
      </c>
      <c r="B5493" s="19">
        <f t="shared" si="170"/>
        <v>10</v>
      </c>
      <c r="C5493" s="19">
        <f t="shared" si="171"/>
        <v>2021</v>
      </c>
      <c r="D5493" s="10">
        <f ca="1">_xlfn.IFNA((VLOOKUP(A5493,'Fats and Greases'!A:B,2,FALSE)), "")</f>
        <v>42.5</v>
      </c>
      <c r="E5493" s="10">
        <f ca="1">_xlfn.IFNA((VLOOKUP(A5493,'Fats and Greases'!C:D,2,FALSE)), "")</f>
        <v>43</v>
      </c>
      <c r="F5493" s="10">
        <f ca="1">_xlfn.IFNA((VLOOKUP(A5493,'Fats and Greases'!E:F,2,FALSE)), "")</f>
        <v>47.75</v>
      </c>
      <c r="G5493" s="10">
        <f ca="1">_xlfn.IFNA((VLOOKUP(A5493,'Fats and Greases'!G:H,2,FALSE)), "")</f>
        <v>44</v>
      </c>
      <c r="H5493" s="10">
        <f ca="1">_xlfn.IFNA((VLOOKUP(A5493,'Fats and Greases'!I:J,2,FALSE)), "")</f>
        <v>45.75</v>
      </c>
      <c r="I5493" s="10">
        <f ca="1">_xlfn.IFNA((VLOOKUP(A5493,'Fats and Greases'!K:L,2,FALSE)), "")</f>
        <v>51.5</v>
      </c>
      <c r="J5493" s="10">
        <f ca="1">_xlfn.IFNA((VLOOKUP(A5493,'Fats and Greases'!M:N,2,FALSE)), "")</f>
        <v>47.75</v>
      </c>
      <c r="K5493" s="10">
        <f ca="1">_xlfn.IFNA((VLOOKUP($A5493,'Fats and Greases'!O:P,2,FALSE)), "")</f>
        <v>55</v>
      </c>
      <c r="L5493" s="10">
        <f ca="1">_xlfn.IFNA((VLOOKUP($A5493,'Fats and Greases'!Q:R,2,FALSE)), "")</f>
        <v>45.5</v>
      </c>
      <c r="M5493" s="10">
        <f ca="1">_xlfn.IFNA((VLOOKUP($A5493,'Fats and Greases'!S:T,2,FALSE)), "")</f>
        <v>49.5</v>
      </c>
    </row>
    <row r="5494" spans="1:13" x14ac:dyDescent="0.2">
      <c r="A5494" s="18">
        <v>44474</v>
      </c>
      <c r="B5494" s="19">
        <f t="shared" si="170"/>
        <v>10</v>
      </c>
      <c r="C5494" s="19">
        <f t="shared" si="171"/>
        <v>2021</v>
      </c>
      <c r="D5494" s="10">
        <f ca="1">_xlfn.IFNA((VLOOKUP(A5494,'Fats and Greases'!A:B,2,FALSE)), "")</f>
        <v>42.5</v>
      </c>
      <c r="E5494" s="10">
        <f ca="1">_xlfn.IFNA((VLOOKUP(A5494,'Fats and Greases'!C:D,2,FALSE)), "")</f>
        <v>43.5</v>
      </c>
      <c r="F5494" s="10">
        <f ca="1">_xlfn.IFNA((VLOOKUP(A5494,'Fats and Greases'!E:F,2,FALSE)), "")</f>
        <v>49</v>
      </c>
      <c r="G5494" s="10">
        <f ca="1">_xlfn.IFNA((VLOOKUP(A5494,'Fats and Greases'!G:H,2,FALSE)), "")</f>
        <v>44</v>
      </c>
      <c r="H5494" s="10">
        <f ca="1">_xlfn.IFNA((VLOOKUP(A5494,'Fats and Greases'!I:J,2,FALSE)), "")</f>
        <v>46.5</v>
      </c>
      <c r="I5494" s="10">
        <f ca="1">_xlfn.IFNA((VLOOKUP(A5494,'Fats and Greases'!K:L,2,FALSE)), "")</f>
        <v>51.5</v>
      </c>
      <c r="J5494" s="10">
        <f ca="1">_xlfn.IFNA((VLOOKUP(A5494,'Fats and Greases'!M:N,2,FALSE)), "")</f>
        <v>49</v>
      </c>
      <c r="K5494" s="10">
        <f ca="1">_xlfn.IFNA((VLOOKUP($A5494,'Fats and Greases'!O:P,2,FALSE)), "")</f>
        <v>56.5</v>
      </c>
      <c r="L5494" s="10">
        <f ca="1">_xlfn.IFNA((VLOOKUP($A5494,'Fats and Greases'!Q:R,2,FALSE)), "")</f>
        <v>47</v>
      </c>
      <c r="M5494" s="10">
        <f ca="1">_xlfn.IFNA((VLOOKUP($A5494,'Fats and Greases'!S:T,2,FALSE)), "")</f>
        <v>49.5</v>
      </c>
    </row>
    <row r="5495" spans="1:13" x14ac:dyDescent="0.2">
      <c r="A5495" s="18">
        <v>44475</v>
      </c>
      <c r="B5495" s="19">
        <f t="shared" si="170"/>
        <v>10</v>
      </c>
      <c r="C5495" s="19">
        <f t="shared" si="171"/>
        <v>2021</v>
      </c>
      <c r="D5495" s="10">
        <f ca="1">_xlfn.IFNA((VLOOKUP(A5495,'Fats and Greases'!A:B,2,FALSE)), "")</f>
        <v>46</v>
      </c>
      <c r="E5495" s="10">
        <f ca="1">_xlfn.IFNA((VLOOKUP(A5495,'Fats and Greases'!C:D,2,FALSE)), "")</f>
        <v>46.5</v>
      </c>
      <c r="F5495" s="10">
        <f ca="1">_xlfn.IFNA((VLOOKUP(A5495,'Fats and Greases'!E:F,2,FALSE)), "")</f>
        <v>49</v>
      </c>
      <c r="G5495" s="10">
        <f ca="1">_xlfn.IFNA((VLOOKUP(A5495,'Fats and Greases'!G:H,2,FALSE)), "")</f>
        <v>46</v>
      </c>
      <c r="H5495" s="10">
        <f ca="1">_xlfn.IFNA((VLOOKUP(A5495,'Fats and Greases'!I:J,2,FALSE)), "")</f>
        <v>46.5</v>
      </c>
      <c r="I5495" s="10">
        <f ca="1">_xlfn.IFNA((VLOOKUP(A5495,'Fats and Greases'!K:L,2,FALSE)), "")</f>
        <v>51.5</v>
      </c>
      <c r="J5495" s="10">
        <f ca="1">_xlfn.IFNA((VLOOKUP(A5495,'Fats and Greases'!M:N,2,FALSE)), "")</f>
        <v>49</v>
      </c>
      <c r="K5495" s="10">
        <f ca="1">_xlfn.IFNA((VLOOKUP($A5495,'Fats and Greases'!O:P,2,FALSE)), "")</f>
        <v>56.5</v>
      </c>
      <c r="L5495" s="10">
        <f ca="1">_xlfn.IFNA((VLOOKUP($A5495,'Fats and Greases'!Q:R,2,FALSE)), "")</f>
        <v>47</v>
      </c>
      <c r="M5495" s="10">
        <f ca="1">_xlfn.IFNA((VLOOKUP($A5495,'Fats and Greases'!S:T,2,FALSE)), "")</f>
        <v>49.5</v>
      </c>
    </row>
    <row r="5496" spans="1:13" x14ac:dyDescent="0.2">
      <c r="A5496" s="18">
        <v>44476</v>
      </c>
      <c r="B5496" s="19">
        <f t="shared" si="170"/>
        <v>10</v>
      </c>
      <c r="C5496" s="19">
        <f t="shared" si="171"/>
        <v>2021</v>
      </c>
      <c r="D5496" s="10">
        <f ca="1">_xlfn.IFNA((VLOOKUP(A5496,'Fats and Greases'!A:B,2,FALSE)), "")</f>
        <v>46</v>
      </c>
      <c r="E5496" s="10">
        <f ca="1">_xlfn.IFNA((VLOOKUP(A5496,'Fats and Greases'!C:D,2,FALSE)), "")</f>
        <v>46.5</v>
      </c>
      <c r="F5496" s="10">
        <f ca="1">_xlfn.IFNA((VLOOKUP(A5496,'Fats and Greases'!E:F,2,FALSE)), "")</f>
        <v>49</v>
      </c>
      <c r="G5496" s="10">
        <f ca="1">_xlfn.IFNA((VLOOKUP(A5496,'Fats and Greases'!G:H,2,FALSE)), "")</f>
        <v>46.5</v>
      </c>
      <c r="H5496" s="10">
        <f ca="1">_xlfn.IFNA((VLOOKUP(A5496,'Fats and Greases'!I:J,2,FALSE)), "")</f>
        <v>46.5</v>
      </c>
      <c r="I5496" s="10">
        <f ca="1">_xlfn.IFNA((VLOOKUP(A5496,'Fats and Greases'!K:L,2,FALSE)), "")</f>
        <v>51.5</v>
      </c>
      <c r="J5496" s="10">
        <f ca="1">_xlfn.IFNA((VLOOKUP(A5496,'Fats and Greases'!M:N,2,FALSE)), "")</f>
        <v>49</v>
      </c>
      <c r="K5496" s="10">
        <f ca="1">_xlfn.IFNA((VLOOKUP($A5496,'Fats and Greases'!O:P,2,FALSE)), "")</f>
        <v>56.5</v>
      </c>
      <c r="L5496" s="10">
        <f ca="1">_xlfn.IFNA((VLOOKUP($A5496,'Fats and Greases'!Q:R,2,FALSE)), "")</f>
        <v>47</v>
      </c>
      <c r="M5496" s="10">
        <f ca="1">_xlfn.IFNA((VLOOKUP($A5496,'Fats and Greases'!S:T,2,FALSE)), "")</f>
        <v>49.5</v>
      </c>
    </row>
    <row r="5497" spans="1:13" x14ac:dyDescent="0.2">
      <c r="A5497" s="18">
        <v>44477</v>
      </c>
      <c r="B5497" s="19">
        <f t="shared" si="170"/>
        <v>10</v>
      </c>
      <c r="C5497" s="19">
        <f t="shared" si="171"/>
        <v>2021</v>
      </c>
      <c r="D5497" s="10">
        <f ca="1">_xlfn.IFNA((VLOOKUP(A5497,'Fats and Greases'!A:B,2,FALSE)), "")</f>
        <v>46</v>
      </c>
      <c r="E5497" s="10">
        <f ca="1">_xlfn.IFNA((VLOOKUP(A5497,'Fats and Greases'!C:D,2,FALSE)), "")</f>
        <v>46.5</v>
      </c>
      <c r="F5497" s="10">
        <f ca="1">_xlfn.IFNA((VLOOKUP(A5497,'Fats and Greases'!E:F,2,FALSE)), "")</f>
        <v>49</v>
      </c>
      <c r="G5497" s="10">
        <f ca="1">_xlfn.IFNA((VLOOKUP(A5497,'Fats and Greases'!G:H,2,FALSE)), "")</f>
        <v>46.5</v>
      </c>
      <c r="H5497" s="10">
        <f ca="1">_xlfn.IFNA((VLOOKUP(A5497,'Fats and Greases'!I:J,2,FALSE)), "")</f>
        <v>46.5</v>
      </c>
      <c r="I5497" s="10">
        <f ca="1">_xlfn.IFNA((VLOOKUP(A5497,'Fats and Greases'!K:L,2,FALSE)), "")</f>
        <v>51.5</v>
      </c>
      <c r="J5497" s="10">
        <f ca="1">_xlfn.IFNA((VLOOKUP(A5497,'Fats and Greases'!M:N,2,FALSE)), "")</f>
        <v>49</v>
      </c>
      <c r="K5497" s="10">
        <f ca="1">_xlfn.IFNA((VLOOKUP($A5497,'Fats and Greases'!O:P,2,FALSE)), "")</f>
        <v>56.5</v>
      </c>
      <c r="L5497" s="10">
        <f ca="1">_xlfn.IFNA((VLOOKUP($A5497,'Fats and Greases'!Q:R,2,FALSE)), "")</f>
        <v>47</v>
      </c>
      <c r="M5497" s="10">
        <f ca="1">_xlfn.IFNA((VLOOKUP($A5497,'Fats and Greases'!S:T,2,FALSE)), "")</f>
        <v>49.5</v>
      </c>
    </row>
    <row r="5498" spans="1:13" x14ac:dyDescent="0.2">
      <c r="A5498" s="18">
        <v>44480</v>
      </c>
      <c r="B5498" s="19">
        <f t="shared" si="170"/>
        <v>10</v>
      </c>
      <c r="C5498" s="19">
        <f t="shared" si="171"/>
        <v>2021</v>
      </c>
      <c r="D5498" s="10">
        <f ca="1">_xlfn.IFNA((VLOOKUP(A5498,'Fats and Greases'!A:B,2,FALSE)), "")</f>
        <v>46</v>
      </c>
      <c r="E5498" s="10">
        <f ca="1">_xlfn.IFNA((VLOOKUP(A5498,'Fats and Greases'!C:D,2,FALSE)), "")</f>
        <v>46.5</v>
      </c>
      <c r="F5498" s="10">
        <f ca="1">_xlfn.IFNA((VLOOKUP(A5498,'Fats and Greases'!E:F,2,FALSE)), "")</f>
        <v>49</v>
      </c>
      <c r="G5498" s="10">
        <f ca="1">_xlfn.IFNA((VLOOKUP(A5498,'Fats and Greases'!G:H,2,FALSE)), "")</f>
        <v>46.5</v>
      </c>
      <c r="H5498" s="10">
        <f ca="1">_xlfn.IFNA((VLOOKUP(A5498,'Fats and Greases'!I:J,2,FALSE)), "")</f>
        <v>46.5</v>
      </c>
      <c r="I5498" s="10">
        <f ca="1">_xlfn.IFNA((VLOOKUP(A5498,'Fats and Greases'!K:L,2,FALSE)), "")</f>
        <v>51.5</v>
      </c>
      <c r="J5498" s="10">
        <f ca="1">_xlfn.IFNA((VLOOKUP(A5498,'Fats and Greases'!M:N,2,FALSE)), "")</f>
        <v>49</v>
      </c>
      <c r="K5498" s="10">
        <f ca="1">_xlfn.IFNA((VLOOKUP($A5498,'Fats and Greases'!O:P,2,FALSE)), "")</f>
        <v>56.5</v>
      </c>
      <c r="L5498" s="10">
        <f ca="1">_xlfn.IFNA((VLOOKUP($A5498,'Fats and Greases'!Q:R,2,FALSE)), "")</f>
        <v>47</v>
      </c>
      <c r="M5498" s="10">
        <f ca="1">_xlfn.IFNA((VLOOKUP($A5498,'Fats and Greases'!S:T,2,FALSE)), "")</f>
        <v>49.5</v>
      </c>
    </row>
    <row r="5499" spans="1:13" x14ac:dyDescent="0.2">
      <c r="A5499" s="18">
        <v>44481</v>
      </c>
      <c r="B5499" s="19">
        <f t="shared" si="170"/>
        <v>10</v>
      </c>
      <c r="C5499" s="19">
        <f t="shared" si="171"/>
        <v>2021</v>
      </c>
      <c r="D5499" s="10">
        <f ca="1">_xlfn.IFNA((VLOOKUP(A5499,'Fats and Greases'!A:B,2,FALSE)), "")</f>
        <v>46</v>
      </c>
      <c r="E5499" s="10">
        <f ca="1">_xlfn.IFNA((VLOOKUP(A5499,'Fats and Greases'!C:D,2,FALSE)), "")</f>
        <v>46.5</v>
      </c>
      <c r="F5499" s="10">
        <f ca="1">_xlfn.IFNA((VLOOKUP(A5499,'Fats and Greases'!E:F,2,FALSE)), "")</f>
        <v>49</v>
      </c>
      <c r="G5499" s="10">
        <f ca="1">_xlfn.IFNA((VLOOKUP(A5499,'Fats and Greases'!G:H,2,FALSE)), "")</f>
        <v>46.5</v>
      </c>
      <c r="H5499" s="10">
        <f ca="1">_xlfn.IFNA((VLOOKUP(A5499,'Fats and Greases'!I:J,2,FALSE)), "")</f>
        <v>46.5</v>
      </c>
      <c r="I5499" s="10">
        <f ca="1">_xlfn.IFNA((VLOOKUP(A5499,'Fats and Greases'!K:L,2,FALSE)), "")</f>
        <v>51.5</v>
      </c>
      <c r="J5499" s="10">
        <f ca="1">_xlfn.IFNA((VLOOKUP(A5499,'Fats and Greases'!M:N,2,FALSE)), "")</f>
        <v>49</v>
      </c>
      <c r="K5499" s="10">
        <f ca="1">_xlfn.IFNA((VLOOKUP($A5499,'Fats and Greases'!O:P,2,FALSE)), "")</f>
        <v>56.5</v>
      </c>
      <c r="L5499" s="10">
        <f ca="1">_xlfn.IFNA((VLOOKUP($A5499,'Fats and Greases'!Q:R,2,FALSE)), "")</f>
        <v>47</v>
      </c>
      <c r="M5499" s="10">
        <f ca="1">_xlfn.IFNA((VLOOKUP($A5499,'Fats and Greases'!S:T,2,FALSE)), "")</f>
        <v>49.5</v>
      </c>
    </row>
    <row r="5500" spans="1:13" x14ac:dyDescent="0.2">
      <c r="A5500" s="18">
        <v>44482</v>
      </c>
      <c r="B5500" s="19">
        <f t="shared" si="170"/>
        <v>10</v>
      </c>
      <c r="C5500" s="19">
        <f t="shared" si="171"/>
        <v>2021</v>
      </c>
      <c r="D5500" s="10">
        <f ca="1">_xlfn.IFNA((VLOOKUP(A5500,'Fats and Greases'!A:B,2,FALSE)), "")</f>
        <v>46</v>
      </c>
      <c r="E5500" s="10">
        <f ca="1">_xlfn.IFNA((VLOOKUP(A5500,'Fats and Greases'!C:D,2,FALSE)), "")</f>
        <v>46.5</v>
      </c>
      <c r="F5500" s="10">
        <f ca="1">_xlfn.IFNA((VLOOKUP(A5500,'Fats and Greases'!E:F,2,FALSE)), "")</f>
        <v>49</v>
      </c>
      <c r="G5500" s="10">
        <f ca="1">_xlfn.IFNA((VLOOKUP(A5500,'Fats and Greases'!G:H,2,FALSE)), "")</f>
        <v>46.5</v>
      </c>
      <c r="H5500" s="10">
        <f ca="1">_xlfn.IFNA((VLOOKUP(A5500,'Fats and Greases'!I:J,2,FALSE)), "")</f>
        <v>46.5</v>
      </c>
      <c r="I5500" s="10">
        <f ca="1">_xlfn.IFNA((VLOOKUP(A5500,'Fats and Greases'!K:L,2,FALSE)), "")</f>
        <v>51.5</v>
      </c>
      <c r="J5500" s="10">
        <f ca="1">_xlfn.IFNA((VLOOKUP(A5500,'Fats and Greases'!M:N,2,FALSE)), "")</f>
        <v>49</v>
      </c>
      <c r="K5500" s="10">
        <f ca="1">_xlfn.IFNA((VLOOKUP($A5500,'Fats and Greases'!O:P,2,FALSE)), "")</f>
        <v>56.5</v>
      </c>
      <c r="L5500" s="10">
        <f ca="1">_xlfn.IFNA((VLOOKUP($A5500,'Fats and Greases'!Q:R,2,FALSE)), "")</f>
        <v>47</v>
      </c>
      <c r="M5500" s="10">
        <f ca="1">_xlfn.IFNA((VLOOKUP($A5500,'Fats and Greases'!S:T,2,FALSE)), "")</f>
        <v>49.5</v>
      </c>
    </row>
    <row r="5501" spans="1:13" x14ac:dyDescent="0.2">
      <c r="A5501" s="18">
        <v>44483</v>
      </c>
      <c r="B5501" s="19">
        <f t="shared" si="170"/>
        <v>10</v>
      </c>
      <c r="C5501" s="19">
        <f t="shared" si="171"/>
        <v>2021</v>
      </c>
      <c r="D5501" s="10">
        <f ca="1">_xlfn.IFNA((VLOOKUP(A5501,'Fats and Greases'!A:B,2,FALSE)), "")</f>
        <v>46</v>
      </c>
      <c r="E5501" s="10">
        <f ca="1">_xlfn.IFNA((VLOOKUP(A5501,'Fats and Greases'!C:D,2,FALSE)), "")</f>
        <v>46.5</v>
      </c>
      <c r="F5501" s="10">
        <f ca="1">_xlfn.IFNA((VLOOKUP(A5501,'Fats and Greases'!E:F,2,FALSE)), "")</f>
        <v>49</v>
      </c>
      <c r="G5501" s="10">
        <f ca="1">_xlfn.IFNA((VLOOKUP(A5501,'Fats and Greases'!G:H,2,FALSE)), "")</f>
        <v>46.5</v>
      </c>
      <c r="H5501" s="10">
        <f ca="1">_xlfn.IFNA((VLOOKUP(A5501,'Fats and Greases'!I:J,2,FALSE)), "")</f>
        <v>46.5</v>
      </c>
      <c r="I5501" s="10">
        <f ca="1">_xlfn.IFNA((VLOOKUP(A5501,'Fats and Greases'!K:L,2,FALSE)), "")</f>
        <v>51.5</v>
      </c>
      <c r="J5501" s="10">
        <f ca="1">_xlfn.IFNA((VLOOKUP(A5501,'Fats and Greases'!M:N,2,FALSE)), "")</f>
        <v>49</v>
      </c>
      <c r="K5501" s="10">
        <f ca="1">_xlfn.IFNA((VLOOKUP($A5501,'Fats and Greases'!O:P,2,FALSE)), "")</f>
        <v>56.5</v>
      </c>
      <c r="L5501" s="10">
        <f ca="1">_xlfn.IFNA((VLOOKUP($A5501,'Fats and Greases'!Q:R,2,FALSE)), "")</f>
        <v>47</v>
      </c>
      <c r="M5501" s="10">
        <f ca="1">_xlfn.IFNA((VLOOKUP($A5501,'Fats and Greases'!S:T,2,FALSE)), "")</f>
        <v>49.5</v>
      </c>
    </row>
    <row r="5502" spans="1:13" x14ac:dyDescent="0.2">
      <c r="A5502" s="18">
        <v>44484</v>
      </c>
      <c r="B5502" s="19">
        <f t="shared" si="170"/>
        <v>10</v>
      </c>
      <c r="C5502" s="19">
        <f t="shared" si="171"/>
        <v>2021</v>
      </c>
      <c r="D5502" s="10">
        <f ca="1">_xlfn.IFNA((VLOOKUP(A5502,'Fats and Greases'!A:B,2,FALSE)), "")</f>
        <v>46</v>
      </c>
      <c r="E5502" s="10">
        <f ca="1">_xlfn.IFNA((VLOOKUP(A5502,'Fats and Greases'!C:D,2,FALSE)), "")</f>
        <v>46.5</v>
      </c>
      <c r="F5502" s="10">
        <f ca="1">_xlfn.IFNA((VLOOKUP(A5502,'Fats and Greases'!E:F,2,FALSE)), "")</f>
        <v>49</v>
      </c>
      <c r="G5502" s="10">
        <f ca="1">_xlfn.IFNA((VLOOKUP(A5502,'Fats and Greases'!G:H,2,FALSE)), "")</f>
        <v>46.5</v>
      </c>
      <c r="H5502" s="10">
        <f ca="1">_xlfn.IFNA((VLOOKUP(A5502,'Fats and Greases'!I:J,2,FALSE)), "")</f>
        <v>46.5</v>
      </c>
      <c r="I5502" s="10">
        <f ca="1">_xlfn.IFNA((VLOOKUP(A5502,'Fats and Greases'!K:L,2,FALSE)), "")</f>
        <v>51.5</v>
      </c>
      <c r="J5502" s="10">
        <f ca="1">_xlfn.IFNA((VLOOKUP(A5502,'Fats and Greases'!M:N,2,FALSE)), "")</f>
        <v>49</v>
      </c>
      <c r="K5502" s="10">
        <f ca="1">_xlfn.IFNA((VLOOKUP($A5502,'Fats and Greases'!O:P,2,FALSE)), "")</f>
        <v>56.5</v>
      </c>
      <c r="L5502" s="10">
        <f ca="1">_xlfn.IFNA((VLOOKUP($A5502,'Fats and Greases'!Q:R,2,FALSE)), "")</f>
        <v>47</v>
      </c>
      <c r="M5502" s="10">
        <f ca="1">_xlfn.IFNA((VLOOKUP($A5502,'Fats and Greases'!S:T,2,FALSE)), "")</f>
        <v>49.5</v>
      </c>
    </row>
    <row r="5503" spans="1:13" x14ac:dyDescent="0.2">
      <c r="A5503" s="18">
        <v>44487</v>
      </c>
      <c r="B5503" s="19">
        <f t="shared" si="170"/>
        <v>10</v>
      </c>
      <c r="C5503" s="19">
        <f t="shared" si="171"/>
        <v>2021</v>
      </c>
      <c r="D5503" s="10">
        <f ca="1">_xlfn.IFNA((VLOOKUP(A5503,'Fats and Greases'!A:B,2,FALSE)), "")</f>
        <v>46</v>
      </c>
      <c r="E5503" s="10">
        <f ca="1">_xlfn.IFNA((VLOOKUP(A5503,'Fats and Greases'!C:D,2,FALSE)), "")</f>
        <v>46.5</v>
      </c>
      <c r="F5503" s="10">
        <f ca="1">_xlfn.IFNA((VLOOKUP(A5503,'Fats and Greases'!E:F,2,FALSE)), "")</f>
        <v>49</v>
      </c>
      <c r="G5503" s="10">
        <f ca="1">_xlfn.IFNA((VLOOKUP(A5503,'Fats and Greases'!G:H,2,FALSE)), "")</f>
        <v>46.5</v>
      </c>
      <c r="H5503" s="10">
        <f ca="1">_xlfn.IFNA((VLOOKUP(A5503,'Fats and Greases'!I:J,2,FALSE)), "")</f>
        <v>46.5</v>
      </c>
      <c r="I5503" s="10">
        <f ca="1">_xlfn.IFNA((VLOOKUP(A5503,'Fats and Greases'!K:L,2,FALSE)), "")</f>
        <v>51.5</v>
      </c>
      <c r="J5503" s="10">
        <f ca="1">_xlfn.IFNA((VLOOKUP(A5503,'Fats and Greases'!M:N,2,FALSE)), "")</f>
        <v>49</v>
      </c>
      <c r="K5503" s="10">
        <f ca="1">_xlfn.IFNA((VLOOKUP($A5503,'Fats and Greases'!O:P,2,FALSE)), "")</f>
        <v>56.5</v>
      </c>
      <c r="L5503" s="10">
        <f ca="1">_xlfn.IFNA((VLOOKUP($A5503,'Fats and Greases'!Q:R,2,FALSE)), "")</f>
        <v>47</v>
      </c>
      <c r="M5503" s="10">
        <f ca="1">_xlfn.IFNA((VLOOKUP($A5503,'Fats and Greases'!S:T,2,FALSE)), "")</f>
        <v>49.5</v>
      </c>
    </row>
    <row r="5504" spans="1:13" x14ac:dyDescent="0.2">
      <c r="A5504" s="18">
        <v>44488</v>
      </c>
      <c r="B5504" s="19">
        <f t="shared" si="170"/>
        <v>10</v>
      </c>
      <c r="C5504" s="19">
        <f t="shared" si="171"/>
        <v>2021</v>
      </c>
      <c r="D5504" s="10">
        <f ca="1">_xlfn.IFNA((VLOOKUP(A5504,'Fats and Greases'!A:B,2,FALSE)), "")</f>
        <v>46</v>
      </c>
      <c r="E5504" s="10">
        <f ca="1">_xlfn.IFNA((VLOOKUP(A5504,'Fats and Greases'!C:D,2,FALSE)), "")</f>
        <v>47</v>
      </c>
      <c r="F5504" s="10">
        <f ca="1">_xlfn.IFNA((VLOOKUP(A5504,'Fats and Greases'!E:F,2,FALSE)), "")</f>
        <v>49</v>
      </c>
      <c r="G5504" s="10">
        <f ca="1">_xlfn.IFNA((VLOOKUP(A5504,'Fats and Greases'!G:H,2,FALSE)), "")</f>
        <v>46.5</v>
      </c>
      <c r="H5504" s="10">
        <f ca="1">_xlfn.IFNA((VLOOKUP(A5504,'Fats and Greases'!I:J,2,FALSE)), "")</f>
        <v>46.5</v>
      </c>
      <c r="I5504" s="10">
        <f ca="1">_xlfn.IFNA((VLOOKUP(A5504,'Fats and Greases'!K:L,2,FALSE)), "")</f>
        <v>51.5</v>
      </c>
      <c r="J5504" s="10">
        <f ca="1">_xlfn.IFNA((VLOOKUP(A5504,'Fats and Greases'!M:N,2,FALSE)), "")</f>
        <v>49</v>
      </c>
      <c r="K5504" s="10">
        <f ca="1">_xlfn.IFNA((VLOOKUP($A5504,'Fats and Greases'!O:P,2,FALSE)), "")</f>
        <v>56.5</v>
      </c>
      <c r="L5504" s="10">
        <f ca="1">_xlfn.IFNA((VLOOKUP($A5504,'Fats and Greases'!Q:R,2,FALSE)), "")</f>
        <v>47</v>
      </c>
      <c r="M5504" s="10">
        <f ca="1">_xlfn.IFNA((VLOOKUP($A5504,'Fats and Greases'!S:T,2,FALSE)), "")</f>
        <v>49.5</v>
      </c>
    </row>
    <row r="5505" spans="1:13" x14ac:dyDescent="0.2">
      <c r="A5505" s="18">
        <v>44489</v>
      </c>
      <c r="B5505" s="19">
        <f t="shared" si="170"/>
        <v>10</v>
      </c>
      <c r="C5505" s="19">
        <f t="shared" si="171"/>
        <v>2021</v>
      </c>
      <c r="D5505" s="10">
        <f ca="1">_xlfn.IFNA((VLOOKUP(A5505,'Fats and Greases'!A:B,2,FALSE)), "")</f>
        <v>46</v>
      </c>
      <c r="E5505" s="10">
        <f ca="1">_xlfn.IFNA((VLOOKUP(A5505,'Fats and Greases'!C:D,2,FALSE)), "")</f>
        <v>47</v>
      </c>
      <c r="F5505" s="10">
        <f ca="1">_xlfn.IFNA((VLOOKUP(A5505,'Fats and Greases'!E:F,2,FALSE)), "")</f>
        <v>49</v>
      </c>
      <c r="G5505" s="10">
        <f ca="1">_xlfn.IFNA((VLOOKUP(A5505,'Fats and Greases'!G:H,2,FALSE)), "")</f>
        <v>46.5</v>
      </c>
      <c r="H5505" s="10">
        <f ca="1">_xlfn.IFNA((VLOOKUP(A5505,'Fats and Greases'!I:J,2,FALSE)), "")</f>
        <v>46.5</v>
      </c>
      <c r="I5505" s="10">
        <f ca="1">_xlfn.IFNA((VLOOKUP(A5505,'Fats and Greases'!K:L,2,FALSE)), "")</f>
        <v>51.5</v>
      </c>
      <c r="J5505" s="10">
        <f ca="1">_xlfn.IFNA((VLOOKUP(A5505,'Fats and Greases'!M:N,2,FALSE)), "")</f>
        <v>49</v>
      </c>
      <c r="K5505" s="10">
        <f ca="1">_xlfn.IFNA((VLOOKUP($A5505,'Fats and Greases'!O:P,2,FALSE)), "")</f>
        <v>56.5</v>
      </c>
      <c r="L5505" s="10">
        <f ca="1">_xlfn.IFNA((VLOOKUP($A5505,'Fats and Greases'!Q:R,2,FALSE)), "")</f>
        <v>47</v>
      </c>
      <c r="M5505" s="10">
        <f ca="1">_xlfn.IFNA((VLOOKUP($A5505,'Fats and Greases'!S:T,2,FALSE)), "")</f>
        <v>49.5</v>
      </c>
    </row>
    <row r="5506" spans="1:13" x14ac:dyDescent="0.2">
      <c r="A5506" s="18">
        <v>44490</v>
      </c>
      <c r="B5506" s="19">
        <f t="shared" si="170"/>
        <v>10</v>
      </c>
      <c r="C5506" s="19">
        <f t="shared" si="171"/>
        <v>2021</v>
      </c>
      <c r="D5506" s="10">
        <f ca="1">_xlfn.IFNA((VLOOKUP(A5506,'Fats and Greases'!A:B,2,FALSE)), "")</f>
        <v>46</v>
      </c>
      <c r="E5506" s="10">
        <f ca="1">_xlfn.IFNA((VLOOKUP(A5506,'Fats and Greases'!C:D,2,FALSE)), "")</f>
        <v>47</v>
      </c>
      <c r="F5506" s="10">
        <f ca="1">_xlfn.IFNA((VLOOKUP(A5506,'Fats and Greases'!E:F,2,FALSE)), "")</f>
        <v>51.75</v>
      </c>
      <c r="G5506" s="10">
        <f ca="1">_xlfn.IFNA((VLOOKUP(A5506,'Fats and Greases'!G:H,2,FALSE)), "")</f>
        <v>46.5</v>
      </c>
      <c r="H5506" s="10">
        <f ca="1">_xlfn.IFNA((VLOOKUP(A5506,'Fats and Greases'!I:J,2,FALSE)), "")</f>
        <v>49.5</v>
      </c>
      <c r="I5506" s="10">
        <f ca="1">_xlfn.IFNA((VLOOKUP(A5506,'Fats and Greases'!K:L,2,FALSE)), "")</f>
        <v>51.5</v>
      </c>
      <c r="J5506" s="10">
        <f ca="1">_xlfn.IFNA((VLOOKUP(A5506,'Fats and Greases'!M:N,2,FALSE)), "")</f>
        <v>51.75</v>
      </c>
      <c r="K5506" s="10">
        <f ca="1">_xlfn.IFNA((VLOOKUP($A5506,'Fats and Greases'!O:P,2,FALSE)), "")</f>
        <v>56.5</v>
      </c>
      <c r="L5506" s="10">
        <f ca="1">_xlfn.IFNA((VLOOKUP($A5506,'Fats and Greases'!Q:R,2,FALSE)), "")</f>
        <v>47</v>
      </c>
      <c r="M5506" s="10">
        <f ca="1">_xlfn.IFNA((VLOOKUP($A5506,'Fats and Greases'!S:T,2,FALSE)), "")</f>
        <v>49.5</v>
      </c>
    </row>
    <row r="5507" spans="1:13" x14ac:dyDescent="0.2">
      <c r="A5507" s="18">
        <v>44491</v>
      </c>
      <c r="B5507" s="19">
        <f t="shared" ref="B5507:B5570" si="172">MONTH(A5507)</f>
        <v>10</v>
      </c>
      <c r="C5507" s="19">
        <f t="shared" ref="C5507:C5570" si="173">YEAR(A5507)</f>
        <v>2021</v>
      </c>
      <c r="D5507" s="10">
        <f ca="1">_xlfn.IFNA((VLOOKUP(A5507,'Fats and Greases'!A:B,2,FALSE)), "")</f>
        <v>46</v>
      </c>
      <c r="E5507" s="10">
        <f ca="1">_xlfn.IFNA((VLOOKUP(A5507,'Fats and Greases'!C:D,2,FALSE)), "")</f>
        <v>47</v>
      </c>
      <c r="F5507" s="10">
        <f ca="1">_xlfn.IFNA((VLOOKUP(A5507,'Fats and Greases'!E:F,2,FALSE)), "")</f>
        <v>51.75</v>
      </c>
      <c r="G5507" s="10">
        <f ca="1">_xlfn.IFNA((VLOOKUP(A5507,'Fats and Greases'!G:H,2,FALSE)), "")</f>
        <v>46.5</v>
      </c>
      <c r="H5507" s="10">
        <f ca="1">_xlfn.IFNA((VLOOKUP(A5507,'Fats and Greases'!I:J,2,FALSE)), "")</f>
        <v>49.5</v>
      </c>
      <c r="I5507" s="10">
        <f ca="1">_xlfn.IFNA((VLOOKUP(A5507,'Fats and Greases'!K:L,2,FALSE)), "")</f>
        <v>51.5</v>
      </c>
      <c r="J5507" s="10">
        <f ca="1">_xlfn.IFNA((VLOOKUP(A5507,'Fats and Greases'!M:N,2,FALSE)), "")</f>
        <v>51.75</v>
      </c>
      <c r="K5507" s="10">
        <f ca="1">_xlfn.IFNA((VLOOKUP($A5507,'Fats and Greases'!O:P,2,FALSE)), "")</f>
        <v>56.5</v>
      </c>
      <c r="L5507" s="10">
        <f ca="1">_xlfn.IFNA((VLOOKUP($A5507,'Fats and Greases'!Q:R,2,FALSE)), "")</f>
        <v>47</v>
      </c>
      <c r="M5507" s="10">
        <f ca="1">_xlfn.IFNA((VLOOKUP($A5507,'Fats and Greases'!S:T,2,FALSE)), "")</f>
        <v>49.5</v>
      </c>
    </row>
    <row r="5508" spans="1:13" x14ac:dyDescent="0.2">
      <c r="A5508" s="18">
        <v>44494</v>
      </c>
      <c r="B5508" s="19">
        <f t="shared" si="172"/>
        <v>10</v>
      </c>
      <c r="C5508" s="19">
        <f t="shared" si="173"/>
        <v>2021</v>
      </c>
      <c r="D5508" s="10">
        <f ca="1">_xlfn.IFNA((VLOOKUP(A5508,'Fats and Greases'!A:B,2,FALSE)), "")</f>
        <v>46</v>
      </c>
      <c r="E5508" s="10">
        <f ca="1">_xlfn.IFNA((VLOOKUP(A5508,'Fats and Greases'!C:D,2,FALSE)), "")</f>
        <v>47</v>
      </c>
      <c r="F5508" s="10">
        <f ca="1">_xlfn.IFNA((VLOOKUP(A5508,'Fats and Greases'!E:F,2,FALSE)), "")</f>
        <v>51.75</v>
      </c>
      <c r="G5508" s="10">
        <f ca="1">_xlfn.IFNA((VLOOKUP(A5508,'Fats and Greases'!G:H,2,FALSE)), "")</f>
        <v>46.5</v>
      </c>
      <c r="H5508" s="10">
        <f ca="1">_xlfn.IFNA((VLOOKUP(A5508,'Fats and Greases'!I:J,2,FALSE)), "")</f>
        <v>49.5</v>
      </c>
      <c r="I5508" s="10">
        <f ca="1">_xlfn.IFNA((VLOOKUP(A5508,'Fats and Greases'!K:L,2,FALSE)), "")</f>
        <v>51.5</v>
      </c>
      <c r="J5508" s="10">
        <f ca="1">_xlfn.IFNA((VLOOKUP(A5508,'Fats and Greases'!M:N,2,FALSE)), "")</f>
        <v>51.75</v>
      </c>
      <c r="K5508" s="10">
        <f ca="1">_xlfn.IFNA((VLOOKUP($A5508,'Fats and Greases'!O:P,2,FALSE)), "")</f>
        <v>57</v>
      </c>
      <c r="L5508" s="10">
        <f ca="1">_xlfn.IFNA((VLOOKUP($A5508,'Fats and Greases'!Q:R,2,FALSE)), "")</f>
        <v>47</v>
      </c>
      <c r="M5508" s="10">
        <f ca="1">_xlfn.IFNA((VLOOKUP($A5508,'Fats and Greases'!S:T,2,FALSE)), "")</f>
        <v>49.5</v>
      </c>
    </row>
    <row r="5509" spans="1:13" x14ac:dyDescent="0.2">
      <c r="A5509" s="18">
        <v>44495</v>
      </c>
      <c r="B5509" s="19">
        <f t="shared" si="172"/>
        <v>10</v>
      </c>
      <c r="C5509" s="19">
        <f t="shared" si="173"/>
        <v>2021</v>
      </c>
      <c r="D5509" s="10">
        <f ca="1">_xlfn.IFNA((VLOOKUP(A5509,'Fats and Greases'!A:B,2,FALSE)), "")</f>
        <v>47</v>
      </c>
      <c r="E5509" s="10">
        <f ca="1">_xlfn.IFNA((VLOOKUP(A5509,'Fats and Greases'!C:D,2,FALSE)), "")</f>
        <v>47.5</v>
      </c>
      <c r="F5509" s="10">
        <f ca="1">_xlfn.IFNA((VLOOKUP(A5509,'Fats and Greases'!E:F,2,FALSE)), "")</f>
        <v>51.75</v>
      </c>
      <c r="G5509" s="10">
        <f ca="1">_xlfn.IFNA((VLOOKUP(A5509,'Fats and Greases'!G:H,2,FALSE)), "")</f>
        <v>47.5</v>
      </c>
      <c r="H5509" s="10">
        <f ca="1">_xlfn.IFNA((VLOOKUP(A5509,'Fats and Greases'!I:J,2,FALSE)), "")</f>
        <v>49.5</v>
      </c>
      <c r="I5509" s="10">
        <f ca="1">_xlfn.IFNA((VLOOKUP(A5509,'Fats and Greases'!K:L,2,FALSE)), "")</f>
        <v>51.5</v>
      </c>
      <c r="J5509" s="10">
        <f ca="1">_xlfn.IFNA((VLOOKUP(A5509,'Fats and Greases'!M:N,2,FALSE)), "")</f>
        <v>51.75</v>
      </c>
      <c r="K5509" s="10">
        <f ca="1">_xlfn.IFNA((VLOOKUP($A5509,'Fats and Greases'!O:P,2,FALSE)), "")</f>
        <v>57</v>
      </c>
      <c r="L5509" s="10">
        <f ca="1">_xlfn.IFNA((VLOOKUP($A5509,'Fats and Greases'!Q:R,2,FALSE)), "")</f>
        <v>49</v>
      </c>
      <c r="M5509" s="10">
        <f ca="1">_xlfn.IFNA((VLOOKUP($A5509,'Fats and Greases'!S:T,2,FALSE)), "")</f>
        <v>49.5</v>
      </c>
    </row>
    <row r="5510" spans="1:13" x14ac:dyDescent="0.2">
      <c r="A5510" s="18">
        <v>44496</v>
      </c>
      <c r="B5510" s="19">
        <f t="shared" si="172"/>
        <v>10</v>
      </c>
      <c r="C5510" s="19">
        <f t="shared" si="173"/>
        <v>2021</v>
      </c>
      <c r="D5510" s="10">
        <f ca="1">_xlfn.IFNA((VLOOKUP(A5510,'Fats and Greases'!A:B,2,FALSE)), "")</f>
        <v>47.5</v>
      </c>
      <c r="E5510" s="10">
        <f ca="1">_xlfn.IFNA((VLOOKUP(A5510,'Fats and Greases'!C:D,2,FALSE)), "")</f>
        <v>48</v>
      </c>
      <c r="F5510" s="10">
        <f ca="1">_xlfn.IFNA((VLOOKUP(A5510,'Fats and Greases'!E:F,2,FALSE)), "")</f>
        <v>51.75</v>
      </c>
      <c r="G5510" s="10">
        <f ca="1">_xlfn.IFNA((VLOOKUP(A5510,'Fats and Greases'!G:H,2,FALSE)), "")</f>
        <v>48</v>
      </c>
      <c r="H5510" s="10">
        <f ca="1">_xlfn.IFNA((VLOOKUP(A5510,'Fats and Greases'!I:J,2,FALSE)), "")</f>
        <v>49.5</v>
      </c>
      <c r="I5510" s="10">
        <f ca="1">_xlfn.IFNA((VLOOKUP(A5510,'Fats and Greases'!K:L,2,FALSE)), "")</f>
        <v>51.5</v>
      </c>
      <c r="J5510" s="10">
        <f ca="1">_xlfn.IFNA((VLOOKUP(A5510,'Fats and Greases'!M:N,2,FALSE)), "")</f>
        <v>51.75</v>
      </c>
      <c r="K5510" s="10">
        <f ca="1">_xlfn.IFNA((VLOOKUP($A5510,'Fats and Greases'!O:P,2,FALSE)), "")</f>
        <v>57</v>
      </c>
      <c r="L5510" s="10">
        <f ca="1">_xlfn.IFNA((VLOOKUP($A5510,'Fats and Greases'!Q:R,2,FALSE)), "")</f>
        <v>49</v>
      </c>
      <c r="M5510" s="10">
        <f ca="1">_xlfn.IFNA((VLOOKUP($A5510,'Fats and Greases'!S:T,2,FALSE)), "")</f>
        <v>52</v>
      </c>
    </row>
    <row r="5511" spans="1:13" x14ac:dyDescent="0.2">
      <c r="A5511" s="18">
        <v>44497</v>
      </c>
      <c r="B5511" s="19">
        <f t="shared" si="172"/>
        <v>10</v>
      </c>
      <c r="C5511" s="19">
        <f t="shared" si="173"/>
        <v>2021</v>
      </c>
      <c r="D5511" s="10">
        <f ca="1">_xlfn.IFNA((VLOOKUP(A5511,'Fats and Greases'!A:B,2,FALSE)), "")</f>
        <v>47.5</v>
      </c>
      <c r="E5511" s="10">
        <f ca="1">_xlfn.IFNA((VLOOKUP(A5511,'Fats and Greases'!C:D,2,FALSE)), "")</f>
        <v>48</v>
      </c>
      <c r="F5511" s="10">
        <f ca="1">_xlfn.IFNA((VLOOKUP(A5511,'Fats and Greases'!E:F,2,FALSE)), "")</f>
        <v>51.75</v>
      </c>
      <c r="G5511" s="10">
        <f ca="1">_xlfn.IFNA((VLOOKUP(A5511,'Fats and Greases'!G:H,2,FALSE)), "")</f>
        <v>48</v>
      </c>
      <c r="H5511" s="10">
        <f ca="1">_xlfn.IFNA((VLOOKUP(A5511,'Fats and Greases'!I:J,2,FALSE)), "")</f>
        <v>49.5</v>
      </c>
      <c r="I5511" s="10">
        <f ca="1">_xlfn.IFNA((VLOOKUP(A5511,'Fats and Greases'!K:L,2,FALSE)), "")</f>
        <v>51.5</v>
      </c>
      <c r="J5511" s="10">
        <f ca="1">_xlfn.IFNA((VLOOKUP(A5511,'Fats and Greases'!M:N,2,FALSE)), "")</f>
        <v>51.75</v>
      </c>
      <c r="K5511" s="10">
        <f ca="1">_xlfn.IFNA((VLOOKUP($A5511,'Fats and Greases'!O:P,2,FALSE)), "")</f>
        <v>57</v>
      </c>
      <c r="L5511" s="10">
        <f ca="1">_xlfn.IFNA((VLOOKUP($A5511,'Fats and Greases'!Q:R,2,FALSE)), "")</f>
        <v>49</v>
      </c>
      <c r="M5511" s="10">
        <f ca="1">_xlfn.IFNA((VLOOKUP($A5511,'Fats and Greases'!S:T,2,FALSE)), "")</f>
        <v>52</v>
      </c>
    </row>
    <row r="5512" spans="1:13" x14ac:dyDescent="0.2">
      <c r="A5512" s="18">
        <v>44498</v>
      </c>
      <c r="B5512" s="19">
        <f t="shared" si="172"/>
        <v>10</v>
      </c>
      <c r="C5512" s="19">
        <f t="shared" si="173"/>
        <v>2021</v>
      </c>
      <c r="D5512" s="10">
        <f ca="1">_xlfn.IFNA((VLOOKUP(A5512,'Fats and Greases'!A:B,2,FALSE)), "")</f>
        <v>47.5</v>
      </c>
      <c r="E5512" s="10">
        <f ca="1">_xlfn.IFNA((VLOOKUP(A5512,'Fats and Greases'!C:D,2,FALSE)), "")</f>
        <v>48</v>
      </c>
      <c r="F5512" s="10">
        <f ca="1">_xlfn.IFNA((VLOOKUP(A5512,'Fats and Greases'!E:F,2,FALSE)), "")</f>
        <v>51.75</v>
      </c>
      <c r="G5512" s="10">
        <f ca="1">_xlfn.IFNA((VLOOKUP(A5512,'Fats and Greases'!G:H,2,FALSE)), "")</f>
        <v>48</v>
      </c>
      <c r="H5512" s="10">
        <f ca="1">_xlfn.IFNA((VLOOKUP(A5512,'Fats and Greases'!I:J,2,FALSE)), "")</f>
        <v>49.5</v>
      </c>
      <c r="I5512" s="10">
        <f ca="1">_xlfn.IFNA((VLOOKUP(A5512,'Fats and Greases'!K:L,2,FALSE)), "")</f>
        <v>51.5</v>
      </c>
      <c r="J5512" s="10">
        <f ca="1">_xlfn.IFNA((VLOOKUP(A5512,'Fats and Greases'!M:N,2,FALSE)), "")</f>
        <v>51.75</v>
      </c>
      <c r="K5512" s="10">
        <f ca="1">_xlfn.IFNA((VLOOKUP($A5512,'Fats and Greases'!O:P,2,FALSE)), "")</f>
        <v>57</v>
      </c>
      <c r="L5512" s="10">
        <f ca="1">_xlfn.IFNA((VLOOKUP($A5512,'Fats and Greases'!Q:R,2,FALSE)), "")</f>
        <v>49</v>
      </c>
      <c r="M5512" s="10">
        <f ca="1">_xlfn.IFNA((VLOOKUP($A5512,'Fats and Greases'!S:T,2,FALSE)), "")</f>
        <v>52</v>
      </c>
    </row>
    <row r="5513" spans="1:13" x14ac:dyDescent="0.2">
      <c r="A5513" s="18">
        <v>44501</v>
      </c>
      <c r="B5513" s="19">
        <f t="shared" si="172"/>
        <v>11</v>
      </c>
      <c r="C5513" s="19">
        <f t="shared" si="173"/>
        <v>2021</v>
      </c>
      <c r="D5513" s="10">
        <f ca="1">_xlfn.IFNA((VLOOKUP(A5513,'Fats and Greases'!A:B,2,FALSE)), "")</f>
        <v>47.5</v>
      </c>
      <c r="E5513" s="10">
        <f ca="1">_xlfn.IFNA((VLOOKUP(A5513,'Fats and Greases'!C:D,2,FALSE)), "")</f>
        <v>48</v>
      </c>
      <c r="F5513" s="10">
        <f ca="1">_xlfn.IFNA((VLOOKUP(A5513,'Fats and Greases'!E:F,2,FALSE)), "")</f>
        <v>51.75</v>
      </c>
      <c r="G5513" s="10">
        <f ca="1">_xlfn.IFNA((VLOOKUP(A5513,'Fats and Greases'!G:H,2,FALSE)), "")</f>
        <v>48</v>
      </c>
      <c r="H5513" s="10">
        <f ca="1">_xlfn.IFNA((VLOOKUP(A5513,'Fats and Greases'!I:J,2,FALSE)), "")</f>
        <v>49.5</v>
      </c>
      <c r="I5513" s="10">
        <f ca="1">_xlfn.IFNA((VLOOKUP(A5513,'Fats and Greases'!K:L,2,FALSE)), "")</f>
        <v>51.5</v>
      </c>
      <c r="J5513" s="10">
        <f ca="1">_xlfn.IFNA((VLOOKUP(A5513,'Fats and Greases'!M:N,2,FALSE)), "")</f>
        <v>51.75</v>
      </c>
      <c r="K5513" s="10">
        <f ca="1">_xlfn.IFNA((VLOOKUP($A5513,'Fats and Greases'!O:P,2,FALSE)), "")</f>
        <v>57</v>
      </c>
      <c r="L5513" s="10">
        <f ca="1">_xlfn.IFNA((VLOOKUP($A5513,'Fats and Greases'!Q:R,2,FALSE)), "")</f>
        <v>49</v>
      </c>
      <c r="M5513" s="10">
        <f ca="1">_xlfn.IFNA((VLOOKUP($A5513,'Fats and Greases'!S:T,2,FALSE)), "")</f>
        <v>52</v>
      </c>
    </row>
    <row r="5514" spans="1:13" x14ac:dyDescent="0.2">
      <c r="A5514" s="18">
        <v>44502</v>
      </c>
      <c r="B5514" s="19">
        <f t="shared" si="172"/>
        <v>11</v>
      </c>
      <c r="C5514" s="19">
        <f t="shared" si="173"/>
        <v>2021</v>
      </c>
      <c r="D5514" s="10">
        <f ca="1">_xlfn.IFNA((VLOOKUP(A5514,'Fats and Greases'!A:B,2,FALSE)), "")</f>
        <v>47.5</v>
      </c>
      <c r="E5514" s="10">
        <f ca="1">_xlfn.IFNA((VLOOKUP(A5514,'Fats and Greases'!C:D,2,FALSE)), "")</f>
        <v>48</v>
      </c>
      <c r="F5514" s="10">
        <f ca="1">_xlfn.IFNA((VLOOKUP(A5514,'Fats and Greases'!E:F,2,FALSE)), "")</f>
        <v>51.75</v>
      </c>
      <c r="G5514" s="10">
        <f ca="1">_xlfn.IFNA((VLOOKUP(A5514,'Fats and Greases'!G:H,2,FALSE)), "")</f>
        <v>48</v>
      </c>
      <c r="H5514" s="10">
        <f ca="1">_xlfn.IFNA((VLOOKUP(A5514,'Fats and Greases'!I:J,2,FALSE)), "")</f>
        <v>49.5</v>
      </c>
      <c r="I5514" s="10">
        <f ca="1">_xlfn.IFNA((VLOOKUP(A5514,'Fats and Greases'!K:L,2,FALSE)), "")</f>
        <v>51.5</v>
      </c>
      <c r="J5514" s="10">
        <f ca="1">_xlfn.IFNA((VLOOKUP(A5514,'Fats and Greases'!M:N,2,FALSE)), "")</f>
        <v>51.75</v>
      </c>
      <c r="K5514" s="10">
        <f ca="1">_xlfn.IFNA((VLOOKUP($A5514,'Fats and Greases'!O:P,2,FALSE)), "")</f>
        <v>57</v>
      </c>
      <c r="L5514" s="10">
        <f ca="1">_xlfn.IFNA((VLOOKUP($A5514,'Fats and Greases'!Q:R,2,FALSE)), "")</f>
        <v>49</v>
      </c>
      <c r="M5514" s="10">
        <f ca="1">_xlfn.IFNA((VLOOKUP($A5514,'Fats and Greases'!S:T,2,FALSE)), "")</f>
        <v>52</v>
      </c>
    </row>
    <row r="5515" spans="1:13" x14ac:dyDescent="0.2">
      <c r="A5515" s="18">
        <v>44503</v>
      </c>
      <c r="B5515" s="19">
        <f t="shared" si="172"/>
        <v>11</v>
      </c>
      <c r="C5515" s="19">
        <f t="shared" si="173"/>
        <v>2021</v>
      </c>
      <c r="D5515" s="10">
        <f ca="1">_xlfn.IFNA((VLOOKUP(A5515,'Fats and Greases'!A:B,2,FALSE)), "")</f>
        <v>47.5</v>
      </c>
      <c r="E5515" s="10">
        <f ca="1">_xlfn.IFNA((VLOOKUP(A5515,'Fats and Greases'!C:D,2,FALSE)), "")</f>
        <v>48</v>
      </c>
      <c r="F5515" s="10">
        <f ca="1">_xlfn.IFNA((VLOOKUP(A5515,'Fats and Greases'!E:F,2,FALSE)), "")</f>
        <v>51.75</v>
      </c>
      <c r="G5515" s="10">
        <f ca="1">_xlfn.IFNA((VLOOKUP(A5515,'Fats and Greases'!G:H,2,FALSE)), "")</f>
        <v>48</v>
      </c>
      <c r="H5515" s="10">
        <f ca="1">_xlfn.IFNA((VLOOKUP(A5515,'Fats and Greases'!I:J,2,FALSE)), "")</f>
        <v>49.5</v>
      </c>
      <c r="I5515" s="10">
        <f ca="1">_xlfn.IFNA((VLOOKUP(A5515,'Fats and Greases'!K:L,2,FALSE)), "")</f>
        <v>51.5</v>
      </c>
      <c r="J5515" s="10">
        <f ca="1">_xlfn.IFNA((VLOOKUP(A5515,'Fats and Greases'!M:N,2,FALSE)), "")</f>
        <v>51.75</v>
      </c>
      <c r="K5515" s="10">
        <f ca="1">_xlfn.IFNA((VLOOKUP($A5515,'Fats and Greases'!O:P,2,FALSE)), "")</f>
        <v>57</v>
      </c>
      <c r="L5515" s="10">
        <f ca="1">_xlfn.IFNA((VLOOKUP($A5515,'Fats and Greases'!Q:R,2,FALSE)), "")</f>
        <v>49</v>
      </c>
      <c r="M5515" s="10">
        <f ca="1">_xlfn.IFNA((VLOOKUP($A5515,'Fats and Greases'!S:T,2,FALSE)), "")</f>
        <v>52</v>
      </c>
    </row>
    <row r="5516" spans="1:13" x14ac:dyDescent="0.2">
      <c r="A5516" s="18">
        <v>44504</v>
      </c>
      <c r="B5516" s="19">
        <f t="shared" si="172"/>
        <v>11</v>
      </c>
      <c r="C5516" s="19">
        <f t="shared" si="173"/>
        <v>2021</v>
      </c>
      <c r="D5516" s="10">
        <f ca="1">_xlfn.IFNA((VLOOKUP(A5516,'Fats and Greases'!A:B,2,FALSE)), "")</f>
        <v>47.5</v>
      </c>
      <c r="E5516" s="10">
        <f ca="1">_xlfn.IFNA((VLOOKUP(A5516,'Fats and Greases'!C:D,2,FALSE)), "")</f>
        <v>48</v>
      </c>
      <c r="F5516" s="10">
        <f ca="1">_xlfn.IFNA((VLOOKUP(A5516,'Fats and Greases'!E:F,2,FALSE)), "")</f>
        <v>54</v>
      </c>
      <c r="G5516" s="10">
        <f ca="1">_xlfn.IFNA((VLOOKUP(A5516,'Fats and Greases'!G:H,2,FALSE)), "")</f>
        <v>48</v>
      </c>
      <c r="H5516" s="10">
        <f ca="1">_xlfn.IFNA((VLOOKUP(A5516,'Fats and Greases'!I:J,2,FALSE)), "")</f>
        <v>50.5</v>
      </c>
      <c r="I5516" s="10">
        <f ca="1">_xlfn.IFNA((VLOOKUP(A5516,'Fats and Greases'!K:L,2,FALSE)), "")</f>
        <v>51.5</v>
      </c>
      <c r="J5516" s="10">
        <f ca="1">_xlfn.IFNA((VLOOKUP(A5516,'Fats and Greases'!M:N,2,FALSE)), "")</f>
        <v>54</v>
      </c>
      <c r="K5516" s="10">
        <f ca="1">_xlfn.IFNA((VLOOKUP($A5516,'Fats and Greases'!O:P,2,FALSE)), "")</f>
        <v>57</v>
      </c>
      <c r="L5516" s="10">
        <f ca="1">_xlfn.IFNA((VLOOKUP($A5516,'Fats and Greases'!Q:R,2,FALSE)), "")</f>
        <v>51</v>
      </c>
      <c r="M5516" s="10">
        <f ca="1">_xlfn.IFNA((VLOOKUP($A5516,'Fats and Greases'!S:T,2,FALSE)), "")</f>
        <v>52</v>
      </c>
    </row>
    <row r="5517" spans="1:13" x14ac:dyDescent="0.2">
      <c r="A5517" s="18">
        <v>44505</v>
      </c>
      <c r="B5517" s="19">
        <f t="shared" si="172"/>
        <v>11</v>
      </c>
      <c r="C5517" s="19">
        <f t="shared" si="173"/>
        <v>2021</v>
      </c>
      <c r="D5517" s="10">
        <f ca="1">_xlfn.IFNA((VLOOKUP(A5517,'Fats and Greases'!A:B,2,FALSE)), "")</f>
        <v>47.5</v>
      </c>
      <c r="E5517" s="10">
        <f ca="1">_xlfn.IFNA((VLOOKUP(A5517,'Fats and Greases'!C:D,2,FALSE)), "")</f>
        <v>48</v>
      </c>
      <c r="F5517" s="10">
        <f ca="1">_xlfn.IFNA((VLOOKUP(A5517,'Fats and Greases'!E:F,2,FALSE)), "")</f>
        <v>54</v>
      </c>
      <c r="G5517" s="10">
        <f ca="1">_xlfn.IFNA((VLOOKUP(A5517,'Fats and Greases'!G:H,2,FALSE)), "")</f>
        <v>48</v>
      </c>
      <c r="H5517" s="10">
        <f ca="1">_xlfn.IFNA((VLOOKUP(A5517,'Fats and Greases'!I:J,2,FALSE)), "")</f>
        <v>50.5</v>
      </c>
      <c r="I5517" s="10">
        <f ca="1">_xlfn.IFNA((VLOOKUP(A5517,'Fats and Greases'!K:L,2,FALSE)), "")</f>
        <v>51.5</v>
      </c>
      <c r="J5517" s="10">
        <f ca="1">_xlfn.IFNA((VLOOKUP(A5517,'Fats and Greases'!M:N,2,FALSE)), "")</f>
        <v>54</v>
      </c>
      <c r="K5517" s="10">
        <f ca="1">_xlfn.IFNA((VLOOKUP($A5517,'Fats and Greases'!O:P,2,FALSE)), "")</f>
        <v>57</v>
      </c>
      <c r="L5517" s="10">
        <f ca="1">_xlfn.IFNA((VLOOKUP($A5517,'Fats and Greases'!Q:R,2,FALSE)), "")</f>
        <v>51</v>
      </c>
      <c r="M5517" s="10">
        <f ca="1">_xlfn.IFNA((VLOOKUP($A5517,'Fats and Greases'!S:T,2,FALSE)), "")</f>
        <v>52</v>
      </c>
    </row>
    <row r="5518" spans="1:13" x14ac:dyDescent="0.2">
      <c r="A5518" s="18">
        <v>44508</v>
      </c>
      <c r="B5518" s="19">
        <f t="shared" si="172"/>
        <v>11</v>
      </c>
      <c r="C5518" s="19">
        <f t="shared" si="173"/>
        <v>2021</v>
      </c>
      <c r="D5518" s="10">
        <f ca="1">_xlfn.IFNA((VLOOKUP(A5518,'Fats and Greases'!A:B,2,FALSE)), "")</f>
        <v>47.5</v>
      </c>
      <c r="E5518" s="10">
        <f ca="1">_xlfn.IFNA((VLOOKUP(A5518,'Fats and Greases'!C:D,2,FALSE)), "")</f>
        <v>48</v>
      </c>
      <c r="F5518" s="10">
        <f ca="1">_xlfn.IFNA((VLOOKUP(A5518,'Fats and Greases'!E:F,2,FALSE)), "")</f>
        <v>54</v>
      </c>
      <c r="G5518" s="10">
        <f ca="1">_xlfn.IFNA((VLOOKUP(A5518,'Fats and Greases'!G:H,2,FALSE)), "")</f>
        <v>48</v>
      </c>
      <c r="H5518" s="10">
        <f ca="1">_xlfn.IFNA((VLOOKUP(A5518,'Fats and Greases'!I:J,2,FALSE)), "")</f>
        <v>50.5</v>
      </c>
      <c r="I5518" s="10">
        <f ca="1">_xlfn.IFNA((VLOOKUP(A5518,'Fats and Greases'!K:L,2,FALSE)), "")</f>
        <v>51.5</v>
      </c>
      <c r="J5518" s="10">
        <f ca="1">_xlfn.IFNA((VLOOKUP(A5518,'Fats and Greases'!M:N,2,FALSE)), "")</f>
        <v>54</v>
      </c>
      <c r="K5518" s="10">
        <f ca="1">_xlfn.IFNA((VLOOKUP($A5518,'Fats and Greases'!O:P,2,FALSE)), "")</f>
        <v>57</v>
      </c>
      <c r="L5518" s="10">
        <f ca="1">_xlfn.IFNA((VLOOKUP($A5518,'Fats and Greases'!Q:R,2,FALSE)), "")</f>
        <v>51</v>
      </c>
      <c r="M5518" s="10">
        <f ca="1">_xlfn.IFNA((VLOOKUP($A5518,'Fats and Greases'!S:T,2,FALSE)), "")</f>
        <v>52</v>
      </c>
    </row>
    <row r="5519" spans="1:13" x14ac:dyDescent="0.2">
      <c r="A5519" s="18">
        <v>44509</v>
      </c>
      <c r="B5519" s="19">
        <f t="shared" si="172"/>
        <v>11</v>
      </c>
      <c r="C5519" s="19">
        <f t="shared" si="173"/>
        <v>2021</v>
      </c>
      <c r="D5519" s="10">
        <f ca="1">_xlfn.IFNA((VLOOKUP(A5519,'Fats and Greases'!A:B,2,FALSE)), "")</f>
        <v>47.5</v>
      </c>
      <c r="E5519" s="10">
        <f ca="1">_xlfn.IFNA((VLOOKUP(A5519,'Fats and Greases'!C:D,2,FALSE)), "")</f>
        <v>48</v>
      </c>
      <c r="F5519" s="10">
        <f ca="1">_xlfn.IFNA((VLOOKUP(A5519,'Fats and Greases'!E:F,2,FALSE)), "")</f>
        <v>54</v>
      </c>
      <c r="G5519" s="10">
        <f ca="1">_xlfn.IFNA((VLOOKUP(A5519,'Fats and Greases'!G:H,2,FALSE)), "")</f>
        <v>48</v>
      </c>
      <c r="H5519" s="10">
        <f ca="1">_xlfn.IFNA((VLOOKUP(A5519,'Fats and Greases'!I:J,2,FALSE)), "")</f>
        <v>50.5</v>
      </c>
      <c r="I5519" s="10">
        <f ca="1">_xlfn.IFNA((VLOOKUP(A5519,'Fats and Greases'!K:L,2,FALSE)), "")</f>
        <v>51.5</v>
      </c>
      <c r="J5519" s="10">
        <f ca="1">_xlfn.IFNA((VLOOKUP(A5519,'Fats and Greases'!M:N,2,FALSE)), "")</f>
        <v>54</v>
      </c>
      <c r="K5519" s="10">
        <f ca="1">_xlfn.IFNA((VLOOKUP($A5519,'Fats and Greases'!O:P,2,FALSE)), "")</f>
        <v>57</v>
      </c>
      <c r="L5519" s="10">
        <f ca="1">_xlfn.IFNA((VLOOKUP($A5519,'Fats and Greases'!Q:R,2,FALSE)), "")</f>
        <v>51</v>
      </c>
      <c r="M5519" s="10">
        <f ca="1">_xlfn.IFNA((VLOOKUP($A5519,'Fats and Greases'!S:T,2,FALSE)), "")</f>
        <v>52</v>
      </c>
    </row>
    <row r="5520" spans="1:13" x14ac:dyDescent="0.2">
      <c r="A5520" s="18">
        <v>44510</v>
      </c>
      <c r="B5520" s="19">
        <f t="shared" si="172"/>
        <v>11</v>
      </c>
      <c r="C5520" s="19">
        <f t="shared" si="173"/>
        <v>2021</v>
      </c>
      <c r="D5520" s="10">
        <f ca="1">_xlfn.IFNA((VLOOKUP(A5520,'Fats and Greases'!A:B,2,FALSE)), "")</f>
        <v>46.5</v>
      </c>
      <c r="E5520" s="10">
        <f ca="1">_xlfn.IFNA((VLOOKUP(A5520,'Fats and Greases'!C:D,2,FALSE)), "")</f>
        <v>46.5</v>
      </c>
      <c r="F5520" s="10">
        <f ca="1">_xlfn.IFNA((VLOOKUP(A5520,'Fats and Greases'!E:F,2,FALSE)), "")</f>
        <v>54</v>
      </c>
      <c r="G5520" s="10">
        <f ca="1">_xlfn.IFNA((VLOOKUP(A5520,'Fats and Greases'!G:H,2,FALSE)), "")</f>
        <v>48</v>
      </c>
      <c r="H5520" s="10">
        <f ca="1">_xlfn.IFNA((VLOOKUP(A5520,'Fats and Greases'!I:J,2,FALSE)), "")</f>
        <v>50.5</v>
      </c>
      <c r="I5520" s="10">
        <f ca="1">_xlfn.IFNA((VLOOKUP(A5520,'Fats and Greases'!K:L,2,FALSE)), "")</f>
        <v>51.5</v>
      </c>
      <c r="J5520" s="10">
        <f ca="1">_xlfn.IFNA((VLOOKUP(A5520,'Fats and Greases'!M:N,2,FALSE)), "")</f>
        <v>54</v>
      </c>
      <c r="K5520" s="10">
        <f ca="1">_xlfn.IFNA((VLOOKUP($A5520,'Fats and Greases'!O:P,2,FALSE)), "")</f>
        <v>56.5</v>
      </c>
      <c r="L5520" s="10">
        <f ca="1">_xlfn.IFNA((VLOOKUP($A5520,'Fats and Greases'!Q:R,2,FALSE)), "")</f>
        <v>51</v>
      </c>
      <c r="M5520" s="10">
        <f ca="1">_xlfn.IFNA((VLOOKUP($A5520,'Fats and Greases'!S:T,2,FALSE)), "")</f>
        <v>52</v>
      </c>
    </row>
    <row r="5521" spans="1:13" x14ac:dyDescent="0.2">
      <c r="A5521" s="18">
        <v>44511</v>
      </c>
      <c r="B5521" s="19">
        <f t="shared" si="172"/>
        <v>11</v>
      </c>
      <c r="C5521" s="19">
        <f t="shared" si="173"/>
        <v>2021</v>
      </c>
      <c r="D5521" s="10">
        <f ca="1">_xlfn.IFNA((VLOOKUP(A5521,'Fats and Greases'!A:B,2,FALSE)), "")</f>
        <v>46</v>
      </c>
      <c r="E5521" s="10">
        <f ca="1">_xlfn.IFNA((VLOOKUP(A5521,'Fats and Greases'!C:D,2,FALSE)), "")</f>
        <v>46</v>
      </c>
      <c r="F5521" s="10">
        <f ca="1">_xlfn.IFNA((VLOOKUP(A5521,'Fats and Greases'!E:F,2,FALSE)), "")</f>
        <v>54</v>
      </c>
      <c r="G5521" s="10">
        <f ca="1">_xlfn.IFNA((VLOOKUP(A5521,'Fats and Greases'!G:H,2,FALSE)), "")</f>
        <v>48</v>
      </c>
      <c r="H5521" s="10">
        <f ca="1">_xlfn.IFNA((VLOOKUP(A5521,'Fats and Greases'!I:J,2,FALSE)), "")</f>
        <v>50.5</v>
      </c>
      <c r="I5521" s="10">
        <f ca="1">_xlfn.IFNA((VLOOKUP(A5521,'Fats and Greases'!K:L,2,FALSE)), "")</f>
        <v>51.5</v>
      </c>
      <c r="J5521" s="10">
        <f ca="1">_xlfn.IFNA((VLOOKUP(A5521,'Fats and Greases'!M:N,2,FALSE)), "")</f>
        <v>54</v>
      </c>
      <c r="K5521" s="10">
        <f ca="1">_xlfn.IFNA((VLOOKUP($A5521,'Fats and Greases'!O:P,2,FALSE)), "")</f>
        <v>56.5</v>
      </c>
      <c r="L5521" s="10">
        <f ca="1">_xlfn.IFNA((VLOOKUP($A5521,'Fats and Greases'!Q:R,2,FALSE)), "")</f>
        <v>51</v>
      </c>
      <c r="M5521" s="10">
        <f ca="1">_xlfn.IFNA((VLOOKUP($A5521,'Fats and Greases'!S:T,2,FALSE)), "")</f>
        <v>52</v>
      </c>
    </row>
    <row r="5522" spans="1:13" x14ac:dyDescent="0.2">
      <c r="A5522" s="18">
        <v>44512</v>
      </c>
      <c r="B5522" s="19">
        <f t="shared" si="172"/>
        <v>11</v>
      </c>
      <c r="C5522" s="19">
        <f t="shared" si="173"/>
        <v>2021</v>
      </c>
      <c r="D5522" s="10">
        <f ca="1">_xlfn.IFNA((VLOOKUP(A5522,'Fats and Greases'!A:B,2,FALSE)), "")</f>
        <v>46</v>
      </c>
      <c r="E5522" s="10">
        <f ca="1">_xlfn.IFNA((VLOOKUP(A5522,'Fats and Greases'!C:D,2,FALSE)), "")</f>
        <v>46</v>
      </c>
      <c r="F5522" s="10">
        <f ca="1">_xlfn.IFNA((VLOOKUP(A5522,'Fats and Greases'!E:F,2,FALSE)), "")</f>
        <v>54</v>
      </c>
      <c r="G5522" s="10">
        <f ca="1">_xlfn.IFNA((VLOOKUP(A5522,'Fats and Greases'!G:H,2,FALSE)), "")</f>
        <v>48</v>
      </c>
      <c r="H5522" s="10">
        <f ca="1">_xlfn.IFNA((VLOOKUP(A5522,'Fats and Greases'!I:J,2,FALSE)), "")</f>
        <v>50.5</v>
      </c>
      <c r="I5522" s="10">
        <f ca="1">_xlfn.IFNA((VLOOKUP(A5522,'Fats and Greases'!K:L,2,FALSE)), "")</f>
        <v>51.5</v>
      </c>
      <c r="J5522" s="10">
        <f ca="1">_xlfn.IFNA((VLOOKUP(A5522,'Fats and Greases'!M:N,2,FALSE)), "")</f>
        <v>54</v>
      </c>
      <c r="K5522" s="10">
        <f ca="1">_xlfn.IFNA((VLOOKUP($A5522,'Fats and Greases'!O:P,2,FALSE)), "")</f>
        <v>56.5</v>
      </c>
      <c r="L5522" s="10">
        <f ca="1">_xlfn.IFNA((VLOOKUP($A5522,'Fats and Greases'!Q:R,2,FALSE)), "")</f>
        <v>51</v>
      </c>
      <c r="M5522" s="10">
        <f ca="1">_xlfn.IFNA((VLOOKUP($A5522,'Fats and Greases'!S:T,2,FALSE)), "")</f>
        <v>52</v>
      </c>
    </row>
    <row r="5523" spans="1:13" x14ac:dyDescent="0.2">
      <c r="A5523" s="18">
        <v>44515</v>
      </c>
      <c r="B5523" s="19">
        <f t="shared" si="172"/>
        <v>11</v>
      </c>
      <c r="C5523" s="19">
        <f t="shared" si="173"/>
        <v>2021</v>
      </c>
      <c r="D5523" s="10">
        <f ca="1">_xlfn.IFNA((VLOOKUP(A5523,'Fats and Greases'!A:B,2,FALSE)), "")</f>
        <v>46</v>
      </c>
      <c r="E5523" s="10">
        <f ca="1">_xlfn.IFNA((VLOOKUP(A5523,'Fats and Greases'!C:D,2,FALSE)), "")</f>
        <v>46</v>
      </c>
      <c r="F5523" s="10">
        <f ca="1">_xlfn.IFNA((VLOOKUP(A5523,'Fats and Greases'!E:F,2,FALSE)), "")</f>
        <v>54</v>
      </c>
      <c r="G5523" s="10">
        <f ca="1">_xlfn.IFNA((VLOOKUP(A5523,'Fats and Greases'!G:H,2,FALSE)), "")</f>
        <v>48</v>
      </c>
      <c r="H5523" s="10">
        <f ca="1">_xlfn.IFNA((VLOOKUP(A5523,'Fats and Greases'!I:J,2,FALSE)), "")</f>
        <v>50.5</v>
      </c>
      <c r="I5523" s="10">
        <f ca="1">_xlfn.IFNA((VLOOKUP(A5523,'Fats and Greases'!K:L,2,FALSE)), "")</f>
        <v>51.5</v>
      </c>
      <c r="J5523" s="10">
        <f ca="1">_xlfn.IFNA((VLOOKUP(A5523,'Fats and Greases'!M:N,2,FALSE)), "")</f>
        <v>54</v>
      </c>
      <c r="K5523" s="10">
        <f ca="1">_xlfn.IFNA((VLOOKUP($A5523,'Fats and Greases'!O:P,2,FALSE)), "")</f>
        <v>56.5</v>
      </c>
      <c r="L5523" s="10">
        <f ca="1">_xlfn.IFNA((VLOOKUP($A5523,'Fats and Greases'!Q:R,2,FALSE)), "")</f>
        <v>51</v>
      </c>
      <c r="M5523" s="10">
        <f ca="1">_xlfn.IFNA((VLOOKUP($A5523,'Fats and Greases'!S:T,2,FALSE)), "")</f>
        <v>52</v>
      </c>
    </row>
    <row r="5524" spans="1:13" x14ac:dyDescent="0.2">
      <c r="A5524" s="18">
        <v>44516</v>
      </c>
      <c r="B5524" s="19">
        <f t="shared" si="172"/>
        <v>11</v>
      </c>
      <c r="C5524" s="19">
        <f t="shared" si="173"/>
        <v>2021</v>
      </c>
      <c r="D5524" s="10">
        <f ca="1">_xlfn.IFNA((VLOOKUP(A5524,'Fats and Greases'!A:B,2,FALSE)), "")</f>
        <v>45</v>
      </c>
      <c r="E5524" s="10">
        <f ca="1">_xlfn.IFNA((VLOOKUP(A5524,'Fats and Greases'!C:D,2,FALSE)), "")</f>
        <v>46</v>
      </c>
      <c r="F5524" s="10">
        <f ca="1">_xlfn.IFNA((VLOOKUP(A5524,'Fats and Greases'!E:F,2,FALSE)), "")</f>
        <v>54</v>
      </c>
      <c r="G5524" s="10">
        <f ca="1">_xlfn.IFNA((VLOOKUP(A5524,'Fats and Greases'!G:H,2,FALSE)), "")</f>
        <v>48</v>
      </c>
      <c r="H5524" s="10">
        <f ca="1">_xlfn.IFNA((VLOOKUP(A5524,'Fats and Greases'!I:J,2,FALSE)), "")</f>
        <v>50.5</v>
      </c>
      <c r="I5524" s="10">
        <f ca="1">_xlfn.IFNA((VLOOKUP(A5524,'Fats and Greases'!K:L,2,FALSE)), "")</f>
        <v>51.5</v>
      </c>
      <c r="J5524" s="10">
        <f ca="1">_xlfn.IFNA((VLOOKUP(A5524,'Fats and Greases'!M:N,2,FALSE)), "")</f>
        <v>54</v>
      </c>
      <c r="K5524" s="10">
        <f ca="1">_xlfn.IFNA((VLOOKUP($A5524,'Fats and Greases'!O:P,2,FALSE)), "")</f>
        <v>56.5</v>
      </c>
      <c r="L5524" s="10">
        <f ca="1">_xlfn.IFNA((VLOOKUP($A5524,'Fats and Greases'!Q:R,2,FALSE)), "")</f>
        <v>51</v>
      </c>
      <c r="M5524" s="10">
        <f ca="1">_xlfn.IFNA((VLOOKUP($A5524,'Fats and Greases'!S:T,2,FALSE)), "")</f>
        <v>52</v>
      </c>
    </row>
    <row r="5525" spans="1:13" x14ac:dyDescent="0.2">
      <c r="A5525" s="18">
        <v>44517</v>
      </c>
      <c r="B5525" s="19">
        <f t="shared" si="172"/>
        <v>11</v>
      </c>
      <c r="C5525" s="19">
        <f t="shared" si="173"/>
        <v>2021</v>
      </c>
      <c r="D5525" s="10">
        <f ca="1">_xlfn.IFNA((VLOOKUP(A5525,'Fats and Greases'!A:B,2,FALSE)), "")</f>
        <v>45</v>
      </c>
      <c r="E5525" s="10">
        <f ca="1">_xlfn.IFNA((VLOOKUP(A5525,'Fats and Greases'!C:D,2,FALSE)), "")</f>
        <v>45.5</v>
      </c>
      <c r="F5525" s="10">
        <f ca="1">_xlfn.IFNA((VLOOKUP(A5525,'Fats and Greases'!E:F,2,FALSE)), "")</f>
        <v>54</v>
      </c>
      <c r="G5525" s="10">
        <f ca="1">_xlfn.IFNA((VLOOKUP(A5525,'Fats and Greases'!G:H,2,FALSE)), "")</f>
        <v>46.5</v>
      </c>
      <c r="H5525" s="10">
        <f ca="1">_xlfn.IFNA((VLOOKUP(A5525,'Fats and Greases'!I:J,2,FALSE)), "")</f>
        <v>50.5</v>
      </c>
      <c r="I5525" s="10">
        <f ca="1">_xlfn.IFNA((VLOOKUP(A5525,'Fats and Greases'!K:L,2,FALSE)), "")</f>
        <v>51.5</v>
      </c>
      <c r="J5525" s="10">
        <f ca="1">_xlfn.IFNA((VLOOKUP(A5525,'Fats and Greases'!M:N,2,FALSE)), "")</f>
        <v>54</v>
      </c>
      <c r="K5525" s="10">
        <f ca="1">_xlfn.IFNA((VLOOKUP($A5525,'Fats and Greases'!O:P,2,FALSE)), "")</f>
        <v>54.5</v>
      </c>
      <c r="L5525" s="10">
        <f ca="1">_xlfn.IFNA((VLOOKUP($A5525,'Fats and Greases'!Q:R,2,FALSE)), "")</f>
        <v>51</v>
      </c>
      <c r="M5525" s="10">
        <f ca="1">_xlfn.IFNA((VLOOKUP($A5525,'Fats and Greases'!S:T,2,FALSE)), "")</f>
        <v>52</v>
      </c>
    </row>
    <row r="5526" spans="1:13" x14ac:dyDescent="0.2">
      <c r="A5526" s="18">
        <v>44518</v>
      </c>
      <c r="B5526" s="19">
        <f t="shared" si="172"/>
        <v>11</v>
      </c>
      <c r="C5526" s="19">
        <f t="shared" si="173"/>
        <v>2021</v>
      </c>
      <c r="D5526" s="10">
        <f ca="1">_xlfn.IFNA((VLOOKUP(A5526,'Fats and Greases'!A:B,2,FALSE)), "")</f>
        <v>44.5</v>
      </c>
      <c r="E5526" s="10">
        <f ca="1">_xlfn.IFNA((VLOOKUP(A5526,'Fats and Greases'!C:D,2,FALSE)), "")</f>
        <v>44.5</v>
      </c>
      <c r="F5526" s="10">
        <f ca="1">_xlfn.IFNA((VLOOKUP(A5526,'Fats and Greases'!E:F,2,FALSE)), "")</f>
        <v>54</v>
      </c>
      <c r="G5526" s="10">
        <f ca="1">_xlfn.IFNA((VLOOKUP(A5526,'Fats and Greases'!G:H,2,FALSE)), "")</f>
        <v>46.5</v>
      </c>
      <c r="H5526" s="10">
        <f ca="1">_xlfn.IFNA((VLOOKUP(A5526,'Fats and Greases'!I:J,2,FALSE)), "")</f>
        <v>50.5</v>
      </c>
      <c r="I5526" s="10">
        <f ca="1">_xlfn.IFNA((VLOOKUP(A5526,'Fats and Greases'!K:L,2,FALSE)), "")</f>
        <v>51.5</v>
      </c>
      <c r="J5526" s="10">
        <f ca="1">_xlfn.IFNA((VLOOKUP(A5526,'Fats and Greases'!M:N,2,FALSE)), "")</f>
        <v>54</v>
      </c>
      <c r="K5526" s="10">
        <f ca="1">_xlfn.IFNA((VLOOKUP($A5526,'Fats and Greases'!O:P,2,FALSE)), "")</f>
        <v>54</v>
      </c>
      <c r="L5526" s="10">
        <f ca="1">_xlfn.IFNA((VLOOKUP($A5526,'Fats and Greases'!Q:R,2,FALSE)), "")</f>
        <v>51</v>
      </c>
      <c r="M5526" s="10">
        <f ca="1">_xlfn.IFNA((VLOOKUP($A5526,'Fats and Greases'!S:T,2,FALSE)), "")</f>
        <v>52</v>
      </c>
    </row>
    <row r="5527" spans="1:13" x14ac:dyDescent="0.2">
      <c r="A5527" s="18">
        <v>44519</v>
      </c>
      <c r="B5527" s="19">
        <f t="shared" si="172"/>
        <v>11</v>
      </c>
      <c r="C5527" s="19">
        <f t="shared" si="173"/>
        <v>2021</v>
      </c>
      <c r="D5527" s="10">
        <f ca="1">_xlfn.IFNA((VLOOKUP(A5527,'Fats and Greases'!A:B,2,FALSE)), "")</f>
        <v>44.5</v>
      </c>
      <c r="E5527" s="10">
        <f ca="1">_xlfn.IFNA((VLOOKUP(A5527,'Fats and Greases'!C:D,2,FALSE)), "")</f>
        <v>44.5</v>
      </c>
      <c r="F5527" s="10">
        <f ca="1">_xlfn.IFNA((VLOOKUP(A5527,'Fats and Greases'!E:F,2,FALSE)), "")</f>
        <v>54</v>
      </c>
      <c r="G5527" s="10">
        <f ca="1">_xlfn.IFNA((VLOOKUP(A5527,'Fats and Greases'!G:H,2,FALSE)), "")</f>
        <v>46.5</v>
      </c>
      <c r="H5527" s="10">
        <f ca="1">_xlfn.IFNA((VLOOKUP(A5527,'Fats and Greases'!I:J,2,FALSE)), "")</f>
        <v>50.5</v>
      </c>
      <c r="I5527" s="10">
        <f ca="1">_xlfn.IFNA((VLOOKUP(A5527,'Fats and Greases'!K:L,2,FALSE)), "")</f>
        <v>51.5</v>
      </c>
      <c r="J5527" s="10">
        <f ca="1">_xlfn.IFNA((VLOOKUP(A5527,'Fats and Greases'!M:N,2,FALSE)), "")</f>
        <v>54</v>
      </c>
      <c r="K5527" s="10">
        <f ca="1">_xlfn.IFNA((VLOOKUP($A5527,'Fats and Greases'!O:P,2,FALSE)), "")</f>
        <v>54</v>
      </c>
      <c r="L5527" s="10">
        <f ca="1">_xlfn.IFNA((VLOOKUP($A5527,'Fats and Greases'!Q:R,2,FALSE)), "")</f>
        <v>51</v>
      </c>
      <c r="M5527" s="10">
        <f ca="1">_xlfn.IFNA((VLOOKUP($A5527,'Fats and Greases'!S:T,2,FALSE)), "")</f>
        <v>52</v>
      </c>
    </row>
    <row r="5528" spans="1:13" x14ac:dyDescent="0.2">
      <c r="A5528" s="18">
        <v>44522</v>
      </c>
      <c r="B5528" s="19">
        <f t="shared" si="172"/>
        <v>11</v>
      </c>
      <c r="C5528" s="19">
        <f t="shared" si="173"/>
        <v>2021</v>
      </c>
      <c r="D5528" s="10">
        <f ca="1">_xlfn.IFNA((VLOOKUP(A5528,'Fats and Greases'!A:B,2,FALSE)), "")</f>
        <v>44.5</v>
      </c>
      <c r="E5528" s="10">
        <f ca="1">_xlfn.IFNA((VLOOKUP(A5528,'Fats and Greases'!C:D,2,FALSE)), "")</f>
        <v>44.5</v>
      </c>
      <c r="F5528" s="10">
        <f ca="1">_xlfn.IFNA((VLOOKUP(A5528,'Fats and Greases'!E:F,2,FALSE)), "")</f>
        <v>54</v>
      </c>
      <c r="G5528" s="10">
        <f ca="1">_xlfn.IFNA((VLOOKUP(A5528,'Fats and Greases'!G:H,2,FALSE)), "")</f>
        <v>46.5</v>
      </c>
      <c r="H5528" s="10">
        <f ca="1">_xlfn.IFNA((VLOOKUP(A5528,'Fats and Greases'!I:J,2,FALSE)), "")</f>
        <v>50.5</v>
      </c>
      <c r="I5528" s="10">
        <f ca="1">_xlfn.IFNA((VLOOKUP(A5528,'Fats and Greases'!K:L,2,FALSE)), "")</f>
        <v>51.5</v>
      </c>
      <c r="J5528" s="10">
        <f ca="1">_xlfn.IFNA((VLOOKUP(A5528,'Fats and Greases'!M:N,2,FALSE)), "")</f>
        <v>54</v>
      </c>
      <c r="K5528" s="10">
        <f ca="1">_xlfn.IFNA((VLOOKUP($A5528,'Fats and Greases'!O:P,2,FALSE)), "")</f>
        <v>54</v>
      </c>
      <c r="L5528" s="10">
        <f ca="1">_xlfn.IFNA((VLOOKUP($A5528,'Fats and Greases'!Q:R,2,FALSE)), "")</f>
        <v>51</v>
      </c>
      <c r="M5528" s="10">
        <f ca="1">_xlfn.IFNA((VLOOKUP($A5528,'Fats and Greases'!S:T,2,FALSE)), "")</f>
        <v>52</v>
      </c>
    </row>
    <row r="5529" spans="1:13" x14ac:dyDescent="0.2">
      <c r="A5529" s="18">
        <v>44523</v>
      </c>
      <c r="B5529" s="19">
        <f t="shared" si="172"/>
        <v>11</v>
      </c>
      <c r="C5529" s="19">
        <f t="shared" si="173"/>
        <v>2021</v>
      </c>
      <c r="D5529" s="10">
        <f ca="1">_xlfn.IFNA((VLOOKUP(A5529,'Fats and Greases'!A:B,2,FALSE)), "")</f>
        <v>44</v>
      </c>
      <c r="E5529" s="10">
        <f ca="1">_xlfn.IFNA((VLOOKUP(A5529,'Fats and Greases'!C:D,2,FALSE)), "")</f>
        <v>44.5</v>
      </c>
      <c r="F5529" s="10">
        <f ca="1">_xlfn.IFNA((VLOOKUP(A5529,'Fats and Greases'!E:F,2,FALSE)), "")</f>
        <v>54</v>
      </c>
      <c r="G5529" s="10">
        <f ca="1">_xlfn.IFNA((VLOOKUP(A5529,'Fats and Greases'!G:H,2,FALSE)), "")</f>
        <v>46.5</v>
      </c>
      <c r="H5529" s="10">
        <f ca="1">_xlfn.IFNA((VLOOKUP(A5529,'Fats and Greases'!I:J,2,FALSE)), "")</f>
        <v>50.5</v>
      </c>
      <c r="I5529" s="10">
        <f ca="1">_xlfn.IFNA((VLOOKUP(A5529,'Fats and Greases'!K:L,2,FALSE)), "")</f>
        <v>51.5</v>
      </c>
      <c r="J5529" s="10">
        <f ca="1">_xlfn.IFNA((VLOOKUP(A5529,'Fats and Greases'!M:N,2,FALSE)), "")</f>
        <v>54</v>
      </c>
      <c r="K5529" s="10">
        <f ca="1">_xlfn.IFNA((VLOOKUP($A5529,'Fats and Greases'!O:P,2,FALSE)), "")</f>
        <v>54</v>
      </c>
      <c r="L5529" s="10">
        <f ca="1">_xlfn.IFNA((VLOOKUP($A5529,'Fats and Greases'!Q:R,2,FALSE)), "")</f>
        <v>51</v>
      </c>
      <c r="M5529" s="10">
        <f ca="1">_xlfn.IFNA((VLOOKUP($A5529,'Fats and Greases'!S:T,2,FALSE)), "")</f>
        <v>52</v>
      </c>
    </row>
    <row r="5530" spans="1:13" x14ac:dyDescent="0.2">
      <c r="A5530" s="18">
        <v>44524</v>
      </c>
      <c r="B5530" s="19">
        <f t="shared" si="172"/>
        <v>11</v>
      </c>
      <c r="C5530" s="19">
        <f t="shared" si="173"/>
        <v>2021</v>
      </c>
      <c r="D5530" s="10">
        <f ca="1">_xlfn.IFNA((VLOOKUP(A5530,'Fats and Greases'!A:B,2,FALSE)), "")</f>
        <v>44</v>
      </c>
      <c r="E5530" s="10">
        <f ca="1">_xlfn.IFNA((VLOOKUP(A5530,'Fats and Greases'!C:D,2,FALSE)), "")</f>
        <v>44.5</v>
      </c>
      <c r="F5530" s="10">
        <f ca="1">_xlfn.IFNA((VLOOKUP(A5530,'Fats and Greases'!E:F,2,FALSE)), "")</f>
        <v>54</v>
      </c>
      <c r="G5530" s="10">
        <f ca="1">_xlfn.IFNA((VLOOKUP(A5530,'Fats and Greases'!G:H,2,FALSE)), "")</f>
        <v>46.5</v>
      </c>
      <c r="H5530" s="10">
        <f ca="1">_xlfn.IFNA((VLOOKUP(A5530,'Fats and Greases'!I:J,2,FALSE)), "")</f>
        <v>50.5</v>
      </c>
      <c r="I5530" s="10">
        <f ca="1">_xlfn.IFNA((VLOOKUP(A5530,'Fats and Greases'!K:L,2,FALSE)), "")</f>
        <v>51.5</v>
      </c>
      <c r="J5530" s="10">
        <f ca="1">_xlfn.IFNA((VLOOKUP(A5530,'Fats and Greases'!M:N,2,FALSE)), "")</f>
        <v>54</v>
      </c>
      <c r="K5530" s="10">
        <f ca="1">_xlfn.IFNA((VLOOKUP($A5530,'Fats and Greases'!O:P,2,FALSE)), "")</f>
        <v>54</v>
      </c>
      <c r="L5530" s="10">
        <f ca="1">_xlfn.IFNA((VLOOKUP($A5530,'Fats and Greases'!Q:R,2,FALSE)), "")</f>
        <v>51</v>
      </c>
      <c r="M5530" s="10">
        <f ca="1">_xlfn.IFNA((VLOOKUP($A5530,'Fats and Greases'!S:T,2,FALSE)), "")</f>
        <v>52</v>
      </c>
    </row>
    <row r="5531" spans="1:13" x14ac:dyDescent="0.2">
      <c r="A5531" s="18">
        <v>44525</v>
      </c>
      <c r="B5531" s="19">
        <f t="shared" si="172"/>
        <v>11</v>
      </c>
      <c r="C5531" s="19">
        <f t="shared" si="173"/>
        <v>2021</v>
      </c>
      <c r="D5531" s="10" t="str">
        <f ca="1">_xlfn.IFNA((VLOOKUP(A5531,'Fats and Greases'!A:B,2,FALSE)), "")</f>
        <v/>
      </c>
      <c r="E5531" s="10" t="str">
        <f ca="1">_xlfn.IFNA((VLOOKUP(A5531,'Fats and Greases'!C:D,2,FALSE)), "")</f>
        <v/>
      </c>
      <c r="F5531" s="10" t="str">
        <f ca="1">_xlfn.IFNA((VLOOKUP(A5531,'Fats and Greases'!E:F,2,FALSE)), "")</f>
        <v/>
      </c>
      <c r="G5531" s="10" t="str">
        <f ca="1">_xlfn.IFNA((VLOOKUP(A5531,'Fats and Greases'!G:H,2,FALSE)), "")</f>
        <v/>
      </c>
      <c r="H5531" s="10" t="str">
        <f ca="1">_xlfn.IFNA((VLOOKUP(A5531,'Fats and Greases'!I:J,2,FALSE)), "")</f>
        <v/>
      </c>
      <c r="I5531" s="10" t="str">
        <f ca="1">_xlfn.IFNA((VLOOKUP(A5531,'Fats and Greases'!K:L,2,FALSE)), "")</f>
        <v/>
      </c>
      <c r="J5531" s="10" t="str">
        <f ca="1">_xlfn.IFNA((VLOOKUP(A5531,'Fats and Greases'!M:N,2,FALSE)), "")</f>
        <v/>
      </c>
      <c r="K5531" s="10" t="str">
        <f ca="1">_xlfn.IFNA((VLOOKUP($A5531,'Fats and Greases'!O:P,2,FALSE)), "")</f>
        <v/>
      </c>
      <c r="L5531" s="10" t="str">
        <f ca="1">_xlfn.IFNA((VLOOKUP($A5531,'Fats and Greases'!Q:R,2,FALSE)), "")</f>
        <v/>
      </c>
      <c r="M5531" s="10" t="str">
        <f ca="1">_xlfn.IFNA((VLOOKUP($A5531,'Fats and Greases'!S:T,2,FALSE)), "")</f>
        <v/>
      </c>
    </row>
    <row r="5532" spans="1:13" x14ac:dyDescent="0.2">
      <c r="A5532" s="18">
        <v>44526</v>
      </c>
      <c r="B5532" s="19">
        <f t="shared" si="172"/>
        <v>11</v>
      </c>
      <c r="C5532" s="19">
        <f t="shared" si="173"/>
        <v>2021</v>
      </c>
      <c r="D5532" s="10" t="str">
        <f ca="1">_xlfn.IFNA((VLOOKUP(A5532,'Fats and Greases'!A:B,2,FALSE)), "")</f>
        <v/>
      </c>
      <c r="E5532" s="10" t="str">
        <f ca="1">_xlfn.IFNA((VLOOKUP(A5532,'Fats and Greases'!C:D,2,FALSE)), "")</f>
        <v/>
      </c>
      <c r="F5532" s="10" t="str">
        <f ca="1">_xlfn.IFNA((VLOOKUP(A5532,'Fats and Greases'!E:F,2,FALSE)), "")</f>
        <v/>
      </c>
      <c r="G5532" s="10" t="str">
        <f ca="1">_xlfn.IFNA((VLOOKUP(A5532,'Fats and Greases'!G:H,2,FALSE)), "")</f>
        <v/>
      </c>
      <c r="H5532" s="10" t="str">
        <f ca="1">_xlfn.IFNA((VLOOKUP(A5532,'Fats and Greases'!I:J,2,FALSE)), "")</f>
        <v/>
      </c>
      <c r="I5532" s="10" t="str">
        <f ca="1">_xlfn.IFNA((VLOOKUP(A5532,'Fats and Greases'!K:L,2,FALSE)), "")</f>
        <v/>
      </c>
      <c r="J5532" s="10" t="str">
        <f ca="1">_xlfn.IFNA((VLOOKUP(A5532,'Fats and Greases'!M:N,2,FALSE)), "")</f>
        <v/>
      </c>
      <c r="K5532" s="10" t="str">
        <f ca="1">_xlfn.IFNA((VLOOKUP($A5532,'Fats and Greases'!O:P,2,FALSE)), "")</f>
        <v/>
      </c>
      <c r="L5532" s="10" t="str">
        <f ca="1">_xlfn.IFNA((VLOOKUP($A5532,'Fats and Greases'!Q:R,2,FALSE)), "")</f>
        <v/>
      </c>
      <c r="M5532" s="10" t="str">
        <f ca="1">_xlfn.IFNA((VLOOKUP($A5532,'Fats and Greases'!S:T,2,FALSE)), "")</f>
        <v/>
      </c>
    </row>
    <row r="5533" spans="1:13" x14ac:dyDescent="0.2">
      <c r="A5533" s="18">
        <v>44529</v>
      </c>
      <c r="B5533" s="19">
        <f t="shared" si="172"/>
        <v>11</v>
      </c>
      <c r="C5533" s="19">
        <f t="shared" si="173"/>
        <v>2021</v>
      </c>
      <c r="D5533" s="10">
        <f ca="1">_xlfn.IFNA((VLOOKUP(A5533,'Fats and Greases'!A:B,2,FALSE)), "")</f>
        <v>44</v>
      </c>
      <c r="E5533" s="10">
        <f ca="1">_xlfn.IFNA((VLOOKUP(A5533,'Fats and Greases'!C:D,2,FALSE)), "")</f>
        <v>44.5</v>
      </c>
      <c r="F5533" s="10">
        <f ca="1">_xlfn.IFNA((VLOOKUP(A5533,'Fats and Greases'!E:F,2,FALSE)), "")</f>
        <v>54</v>
      </c>
      <c r="G5533" s="10">
        <f ca="1">_xlfn.IFNA((VLOOKUP(A5533,'Fats and Greases'!G:H,2,FALSE)), "")</f>
        <v>46.5</v>
      </c>
      <c r="H5533" s="10">
        <f ca="1">_xlfn.IFNA((VLOOKUP(A5533,'Fats and Greases'!I:J,2,FALSE)), "")</f>
        <v>50.5</v>
      </c>
      <c r="I5533" s="10">
        <f ca="1">_xlfn.IFNA((VLOOKUP(A5533,'Fats and Greases'!K:L,2,FALSE)), "")</f>
        <v>51.5</v>
      </c>
      <c r="J5533" s="10">
        <f ca="1">_xlfn.IFNA((VLOOKUP(A5533,'Fats and Greases'!M:N,2,FALSE)), "")</f>
        <v>54</v>
      </c>
      <c r="K5533" s="10">
        <f ca="1">_xlfn.IFNA((VLOOKUP($A5533,'Fats and Greases'!O:P,2,FALSE)), "")</f>
        <v>54</v>
      </c>
      <c r="L5533" s="10">
        <f ca="1">_xlfn.IFNA((VLOOKUP($A5533,'Fats and Greases'!Q:R,2,FALSE)), "")</f>
        <v>51</v>
      </c>
      <c r="M5533" s="10">
        <f ca="1">_xlfn.IFNA((VLOOKUP($A5533,'Fats and Greases'!S:T,2,FALSE)), "")</f>
        <v>52</v>
      </c>
    </row>
    <row r="5534" spans="1:13" x14ac:dyDescent="0.2">
      <c r="A5534" s="18">
        <v>44530</v>
      </c>
      <c r="B5534" s="19">
        <f t="shared" si="172"/>
        <v>11</v>
      </c>
      <c r="C5534" s="19">
        <f t="shared" si="173"/>
        <v>2021</v>
      </c>
      <c r="D5534" s="10">
        <f ca="1">_xlfn.IFNA((VLOOKUP(A5534,'Fats and Greases'!A:B,2,FALSE)), "")</f>
        <v>42</v>
      </c>
      <c r="E5534" s="10">
        <f ca="1">_xlfn.IFNA((VLOOKUP(A5534,'Fats and Greases'!C:D,2,FALSE)), "")</f>
        <v>43</v>
      </c>
      <c r="F5534" s="10">
        <f ca="1">_xlfn.IFNA((VLOOKUP(A5534,'Fats and Greases'!E:F,2,FALSE)), "")</f>
        <v>54</v>
      </c>
      <c r="G5534" s="10">
        <f ca="1">_xlfn.IFNA((VLOOKUP(A5534,'Fats and Greases'!G:H,2,FALSE)), "")</f>
        <v>46.5</v>
      </c>
      <c r="H5534" s="10">
        <f ca="1">_xlfn.IFNA((VLOOKUP(A5534,'Fats and Greases'!I:J,2,FALSE)), "")</f>
        <v>50.5</v>
      </c>
      <c r="I5534" s="10">
        <f ca="1">_xlfn.IFNA((VLOOKUP(A5534,'Fats and Greases'!K:L,2,FALSE)), "")</f>
        <v>51.5</v>
      </c>
      <c r="J5534" s="10">
        <f ca="1">_xlfn.IFNA((VLOOKUP(A5534,'Fats and Greases'!M:N,2,FALSE)), "")</f>
        <v>54</v>
      </c>
      <c r="K5534" s="10">
        <f ca="1">_xlfn.IFNA((VLOOKUP($A5534,'Fats and Greases'!O:P,2,FALSE)), "")</f>
        <v>50.5</v>
      </c>
      <c r="L5534" s="10">
        <f ca="1">_xlfn.IFNA((VLOOKUP($A5534,'Fats and Greases'!Q:R,2,FALSE)), "")</f>
        <v>51</v>
      </c>
      <c r="M5534" s="10">
        <f ca="1">_xlfn.IFNA((VLOOKUP($A5534,'Fats and Greases'!S:T,2,FALSE)), "")</f>
        <v>52</v>
      </c>
    </row>
    <row r="5535" spans="1:13" x14ac:dyDescent="0.2">
      <c r="A5535" s="18">
        <v>44531</v>
      </c>
      <c r="B5535" s="19">
        <f t="shared" si="172"/>
        <v>12</v>
      </c>
      <c r="C5535" s="19">
        <f t="shared" si="173"/>
        <v>2021</v>
      </c>
      <c r="D5535" s="10">
        <f ca="1">_xlfn.IFNA((VLOOKUP(A5535,'Fats and Greases'!A:B,2,FALSE)), "")</f>
        <v>40.5</v>
      </c>
      <c r="E5535" s="10">
        <f ca="1">_xlfn.IFNA((VLOOKUP(A5535,'Fats and Greases'!C:D,2,FALSE)), "")</f>
        <v>42</v>
      </c>
      <c r="F5535" s="10">
        <f ca="1">_xlfn.IFNA((VLOOKUP(A5535,'Fats and Greases'!E:F,2,FALSE)), "")</f>
        <v>51</v>
      </c>
      <c r="G5535" s="10">
        <f ca="1">_xlfn.IFNA((VLOOKUP(A5535,'Fats and Greases'!G:H,2,FALSE)), "")</f>
        <v>45</v>
      </c>
      <c r="H5535" s="10">
        <f ca="1">_xlfn.IFNA((VLOOKUP(A5535,'Fats and Greases'!I:J,2,FALSE)), "")</f>
        <v>47.5</v>
      </c>
      <c r="I5535" s="10">
        <f ca="1">_xlfn.IFNA((VLOOKUP(A5535,'Fats and Greases'!K:L,2,FALSE)), "")</f>
        <v>51.5</v>
      </c>
      <c r="J5535" s="10">
        <f ca="1">_xlfn.IFNA((VLOOKUP(A5535,'Fats and Greases'!M:N,2,FALSE)), "")</f>
        <v>51</v>
      </c>
      <c r="K5535" s="10">
        <f ca="1">_xlfn.IFNA((VLOOKUP($A5535,'Fats and Greases'!O:P,2,FALSE)), "")</f>
        <v>50.5</v>
      </c>
      <c r="L5535" s="10">
        <f ca="1">_xlfn.IFNA((VLOOKUP($A5535,'Fats and Greases'!Q:R,2,FALSE)), "")</f>
        <v>49</v>
      </c>
      <c r="M5535" s="10">
        <f ca="1">_xlfn.IFNA((VLOOKUP($A5535,'Fats and Greases'!S:T,2,FALSE)), "")</f>
        <v>50.5</v>
      </c>
    </row>
    <row r="5536" spans="1:13" x14ac:dyDescent="0.2">
      <c r="A5536" s="18">
        <v>44532</v>
      </c>
      <c r="B5536" s="19">
        <f t="shared" si="172"/>
        <v>12</v>
      </c>
      <c r="C5536" s="19">
        <f t="shared" si="173"/>
        <v>2021</v>
      </c>
      <c r="D5536" s="10">
        <f ca="1">_xlfn.IFNA((VLOOKUP(A5536,'Fats and Greases'!A:B,2,FALSE)), "")</f>
        <v>39</v>
      </c>
      <c r="E5536" s="10">
        <f ca="1">_xlfn.IFNA((VLOOKUP(A5536,'Fats and Greases'!C:D,2,FALSE)), "")</f>
        <v>40.5</v>
      </c>
      <c r="F5536" s="10">
        <f ca="1">_xlfn.IFNA((VLOOKUP(A5536,'Fats and Greases'!E:F,2,FALSE)), "")</f>
        <v>51</v>
      </c>
      <c r="G5536" s="10">
        <f ca="1">_xlfn.IFNA((VLOOKUP(A5536,'Fats and Greases'!G:H,2,FALSE)), "")</f>
        <v>44.5</v>
      </c>
      <c r="H5536" s="10">
        <f ca="1">_xlfn.IFNA((VLOOKUP(A5536,'Fats and Greases'!I:J,2,FALSE)), "")</f>
        <v>47.5</v>
      </c>
      <c r="I5536" s="10">
        <f ca="1">_xlfn.IFNA((VLOOKUP(A5536,'Fats and Greases'!K:L,2,FALSE)), "")</f>
        <v>51.5</v>
      </c>
      <c r="J5536" s="10">
        <f ca="1">_xlfn.IFNA((VLOOKUP(A5536,'Fats and Greases'!M:N,2,FALSE)), "")</f>
        <v>51</v>
      </c>
      <c r="K5536" s="10">
        <f ca="1">_xlfn.IFNA((VLOOKUP($A5536,'Fats and Greases'!O:P,2,FALSE)), "")</f>
        <v>49.5</v>
      </c>
      <c r="L5536" s="10">
        <f ca="1">_xlfn.IFNA((VLOOKUP($A5536,'Fats and Greases'!Q:R,2,FALSE)), "")</f>
        <v>49</v>
      </c>
      <c r="M5536" s="10">
        <f ca="1">_xlfn.IFNA((VLOOKUP($A5536,'Fats and Greases'!S:T,2,FALSE)), "")</f>
        <v>50.5</v>
      </c>
    </row>
    <row r="5537" spans="1:13" x14ac:dyDescent="0.2">
      <c r="A5537" s="18">
        <v>44533</v>
      </c>
      <c r="B5537" s="19">
        <f t="shared" si="172"/>
        <v>12</v>
      </c>
      <c r="C5537" s="19">
        <f t="shared" si="173"/>
        <v>2021</v>
      </c>
      <c r="D5537" s="10">
        <f ca="1">_xlfn.IFNA((VLOOKUP(A5537,'Fats and Greases'!A:B,2,FALSE)), "")</f>
        <v>40</v>
      </c>
      <c r="E5537" s="10">
        <f ca="1">_xlfn.IFNA((VLOOKUP(A5537,'Fats and Greases'!C:D,2,FALSE)), "")</f>
        <v>40.5</v>
      </c>
      <c r="F5537" s="10">
        <f ca="1">_xlfn.IFNA((VLOOKUP(A5537,'Fats and Greases'!E:F,2,FALSE)), "")</f>
        <v>51</v>
      </c>
      <c r="G5537" s="10">
        <f ca="1">_xlfn.IFNA((VLOOKUP(A5537,'Fats and Greases'!G:H,2,FALSE)), "")</f>
        <v>44.5</v>
      </c>
      <c r="H5537" s="10">
        <f ca="1">_xlfn.IFNA((VLOOKUP(A5537,'Fats and Greases'!I:J,2,FALSE)), "")</f>
        <v>47.5</v>
      </c>
      <c r="I5537" s="10">
        <f ca="1">_xlfn.IFNA((VLOOKUP(A5537,'Fats and Greases'!K:L,2,FALSE)), "")</f>
        <v>51.5</v>
      </c>
      <c r="J5537" s="10">
        <f ca="1">_xlfn.IFNA((VLOOKUP(A5537,'Fats and Greases'!M:N,2,FALSE)), "")</f>
        <v>51</v>
      </c>
      <c r="K5537" s="10">
        <f ca="1">_xlfn.IFNA((VLOOKUP($A5537,'Fats and Greases'!O:P,2,FALSE)), "")</f>
        <v>49.5</v>
      </c>
      <c r="L5537" s="10">
        <f ca="1">_xlfn.IFNA((VLOOKUP($A5537,'Fats and Greases'!Q:R,2,FALSE)), "")</f>
        <v>49</v>
      </c>
      <c r="M5537" s="10">
        <f ca="1">_xlfn.IFNA((VLOOKUP($A5537,'Fats and Greases'!S:T,2,FALSE)), "")</f>
        <v>50.5</v>
      </c>
    </row>
    <row r="5538" spans="1:13" x14ac:dyDescent="0.2">
      <c r="A5538" s="18">
        <v>44536</v>
      </c>
      <c r="B5538" s="19">
        <f t="shared" si="172"/>
        <v>12</v>
      </c>
      <c r="C5538" s="19">
        <f t="shared" si="173"/>
        <v>2021</v>
      </c>
      <c r="D5538" s="10">
        <f ca="1">_xlfn.IFNA((VLOOKUP(A5538,'Fats and Greases'!A:B,2,FALSE)), "")</f>
        <v>40</v>
      </c>
      <c r="E5538" s="10">
        <f ca="1">_xlfn.IFNA((VLOOKUP(A5538,'Fats and Greases'!C:D,2,FALSE)), "")</f>
        <v>40.5</v>
      </c>
      <c r="F5538" s="10">
        <f ca="1">_xlfn.IFNA((VLOOKUP(A5538,'Fats and Greases'!E:F,2,FALSE)), "")</f>
        <v>51</v>
      </c>
      <c r="G5538" s="10">
        <f ca="1">_xlfn.IFNA((VLOOKUP(A5538,'Fats and Greases'!G:H,2,FALSE)), "")</f>
        <v>44.5</v>
      </c>
      <c r="H5538" s="10">
        <f ca="1">_xlfn.IFNA((VLOOKUP(A5538,'Fats and Greases'!I:J,2,FALSE)), "")</f>
        <v>47.5</v>
      </c>
      <c r="I5538" s="10">
        <f ca="1">_xlfn.IFNA((VLOOKUP(A5538,'Fats and Greases'!K:L,2,FALSE)), "")</f>
        <v>51.5</v>
      </c>
      <c r="J5538" s="10">
        <f ca="1">_xlfn.IFNA((VLOOKUP(A5538,'Fats and Greases'!M:N,2,FALSE)), "")</f>
        <v>51</v>
      </c>
      <c r="K5538" s="10">
        <f ca="1">_xlfn.IFNA((VLOOKUP($A5538,'Fats and Greases'!O:P,2,FALSE)), "")</f>
        <v>49.5</v>
      </c>
      <c r="L5538" s="10">
        <f ca="1">_xlfn.IFNA((VLOOKUP($A5538,'Fats and Greases'!Q:R,2,FALSE)), "")</f>
        <v>49</v>
      </c>
      <c r="M5538" s="10">
        <f ca="1">_xlfn.IFNA((VLOOKUP($A5538,'Fats and Greases'!S:T,2,FALSE)), "")</f>
        <v>50.5</v>
      </c>
    </row>
    <row r="5539" spans="1:13" x14ac:dyDescent="0.2">
      <c r="A5539" s="18">
        <v>44537</v>
      </c>
      <c r="B5539" s="19">
        <f t="shared" si="172"/>
        <v>12</v>
      </c>
      <c r="C5539" s="19">
        <f t="shared" si="173"/>
        <v>2021</v>
      </c>
      <c r="D5539" s="10">
        <f ca="1">_xlfn.IFNA((VLOOKUP(A5539,'Fats and Greases'!A:B,2,FALSE)), "")</f>
        <v>39</v>
      </c>
      <c r="E5539" s="10">
        <f ca="1">_xlfn.IFNA((VLOOKUP(A5539,'Fats and Greases'!C:D,2,FALSE)), "")</f>
        <v>40.5</v>
      </c>
      <c r="F5539" s="10">
        <f ca="1">_xlfn.IFNA((VLOOKUP(A5539,'Fats and Greases'!E:F,2,FALSE)), "")</f>
        <v>51</v>
      </c>
      <c r="G5539" s="10">
        <f ca="1">_xlfn.IFNA((VLOOKUP(A5539,'Fats and Greases'!G:H,2,FALSE)), "")</f>
        <v>44.5</v>
      </c>
      <c r="H5539" s="10">
        <f ca="1">_xlfn.IFNA((VLOOKUP(A5539,'Fats and Greases'!I:J,2,FALSE)), "")</f>
        <v>47.5</v>
      </c>
      <c r="I5539" s="10">
        <f ca="1">_xlfn.IFNA((VLOOKUP(A5539,'Fats and Greases'!K:L,2,FALSE)), "")</f>
        <v>51.5</v>
      </c>
      <c r="J5539" s="10">
        <f ca="1">_xlfn.IFNA((VLOOKUP(A5539,'Fats and Greases'!M:N,2,FALSE)), "")</f>
        <v>51</v>
      </c>
      <c r="K5539" s="10">
        <f ca="1">_xlfn.IFNA((VLOOKUP($A5539,'Fats and Greases'!O:P,2,FALSE)), "")</f>
        <v>49.5</v>
      </c>
      <c r="L5539" s="10">
        <f ca="1">_xlfn.IFNA((VLOOKUP($A5539,'Fats and Greases'!Q:R,2,FALSE)), "")</f>
        <v>49</v>
      </c>
      <c r="M5539" s="10">
        <f ca="1">_xlfn.IFNA((VLOOKUP($A5539,'Fats and Greases'!S:T,2,FALSE)), "")</f>
        <v>50.5</v>
      </c>
    </row>
    <row r="5540" spans="1:13" x14ac:dyDescent="0.2">
      <c r="A5540" s="18">
        <v>44538</v>
      </c>
      <c r="B5540" s="19">
        <f t="shared" si="172"/>
        <v>12</v>
      </c>
      <c r="C5540" s="19">
        <f t="shared" si="173"/>
        <v>2021</v>
      </c>
      <c r="D5540" s="10">
        <f ca="1">_xlfn.IFNA((VLOOKUP(A5540,'Fats and Greases'!A:B,2,FALSE)), "")</f>
        <v>39</v>
      </c>
      <c r="E5540" s="10">
        <f ca="1">_xlfn.IFNA((VLOOKUP(A5540,'Fats and Greases'!C:D,2,FALSE)), "")</f>
        <v>40.5</v>
      </c>
      <c r="F5540" s="10">
        <f ca="1">_xlfn.IFNA((VLOOKUP(A5540,'Fats and Greases'!E:F,2,FALSE)), "")</f>
        <v>51</v>
      </c>
      <c r="G5540" s="10">
        <f ca="1">_xlfn.IFNA((VLOOKUP(A5540,'Fats and Greases'!G:H,2,FALSE)), "")</f>
        <v>44.5</v>
      </c>
      <c r="H5540" s="10">
        <f ca="1">_xlfn.IFNA((VLOOKUP(A5540,'Fats and Greases'!I:J,2,FALSE)), "")</f>
        <v>47.5</v>
      </c>
      <c r="I5540" s="10">
        <f ca="1">_xlfn.IFNA((VLOOKUP(A5540,'Fats and Greases'!K:L,2,FALSE)), "")</f>
        <v>51.5</v>
      </c>
      <c r="J5540" s="10">
        <f ca="1">_xlfn.IFNA((VLOOKUP(A5540,'Fats and Greases'!M:N,2,FALSE)), "")</f>
        <v>51</v>
      </c>
      <c r="K5540" s="10">
        <f ca="1">_xlfn.IFNA((VLOOKUP($A5540,'Fats and Greases'!O:P,2,FALSE)), "")</f>
        <v>49.5</v>
      </c>
      <c r="L5540" s="10">
        <f ca="1">_xlfn.IFNA((VLOOKUP($A5540,'Fats and Greases'!Q:R,2,FALSE)), "")</f>
        <v>49</v>
      </c>
      <c r="M5540" s="10">
        <f ca="1">_xlfn.IFNA((VLOOKUP($A5540,'Fats and Greases'!S:T,2,FALSE)), "")</f>
        <v>50.5</v>
      </c>
    </row>
    <row r="5541" spans="1:13" x14ac:dyDescent="0.2">
      <c r="A5541" s="18">
        <v>44539</v>
      </c>
      <c r="B5541" s="19">
        <f t="shared" si="172"/>
        <v>12</v>
      </c>
      <c r="C5541" s="19">
        <f t="shared" si="173"/>
        <v>2021</v>
      </c>
      <c r="D5541" s="10">
        <f ca="1">_xlfn.IFNA((VLOOKUP(A5541,'Fats and Greases'!A:B,2,FALSE)), "")</f>
        <v>39</v>
      </c>
      <c r="E5541" s="10">
        <f ca="1">_xlfn.IFNA((VLOOKUP(A5541,'Fats and Greases'!C:D,2,FALSE)), "")</f>
        <v>40.5</v>
      </c>
      <c r="F5541" s="10">
        <f ca="1">_xlfn.IFNA((VLOOKUP(A5541,'Fats and Greases'!E:F,2,FALSE)), "")</f>
        <v>51</v>
      </c>
      <c r="G5541" s="10">
        <f ca="1">_xlfn.IFNA((VLOOKUP(A5541,'Fats and Greases'!G:H,2,FALSE)), "")</f>
        <v>44.5</v>
      </c>
      <c r="H5541" s="10">
        <f ca="1">_xlfn.IFNA((VLOOKUP(A5541,'Fats and Greases'!I:J,2,FALSE)), "")</f>
        <v>47.5</v>
      </c>
      <c r="I5541" s="10">
        <f ca="1">_xlfn.IFNA((VLOOKUP(A5541,'Fats and Greases'!K:L,2,FALSE)), "")</f>
        <v>51.5</v>
      </c>
      <c r="J5541" s="10">
        <f ca="1">_xlfn.IFNA((VLOOKUP(A5541,'Fats and Greases'!M:N,2,FALSE)), "")</f>
        <v>51</v>
      </c>
      <c r="K5541" s="10">
        <f ca="1">_xlfn.IFNA((VLOOKUP($A5541,'Fats and Greases'!O:P,2,FALSE)), "")</f>
        <v>49.5</v>
      </c>
      <c r="L5541" s="10">
        <f ca="1">_xlfn.IFNA((VLOOKUP($A5541,'Fats and Greases'!Q:R,2,FALSE)), "")</f>
        <v>49</v>
      </c>
      <c r="M5541" s="10">
        <f ca="1">_xlfn.IFNA((VLOOKUP($A5541,'Fats and Greases'!S:T,2,FALSE)), "")</f>
        <v>50.5</v>
      </c>
    </row>
    <row r="5542" spans="1:13" x14ac:dyDescent="0.2">
      <c r="A5542" s="18">
        <v>44540</v>
      </c>
      <c r="B5542" s="19">
        <f t="shared" si="172"/>
        <v>12</v>
      </c>
      <c r="C5542" s="19">
        <f t="shared" si="173"/>
        <v>2021</v>
      </c>
      <c r="D5542" s="10">
        <f ca="1">_xlfn.IFNA((VLOOKUP(A5542,'Fats and Greases'!A:B,2,FALSE)), "")</f>
        <v>39</v>
      </c>
      <c r="E5542" s="10">
        <f ca="1">_xlfn.IFNA((VLOOKUP(A5542,'Fats and Greases'!C:D,2,FALSE)), "")</f>
        <v>40.5</v>
      </c>
      <c r="F5542" s="10">
        <f ca="1">_xlfn.IFNA((VLOOKUP(A5542,'Fats and Greases'!E:F,2,FALSE)), "")</f>
        <v>51</v>
      </c>
      <c r="G5542" s="10">
        <f ca="1">_xlfn.IFNA((VLOOKUP(A5542,'Fats and Greases'!G:H,2,FALSE)), "")</f>
        <v>44.5</v>
      </c>
      <c r="H5542" s="10">
        <f ca="1">_xlfn.IFNA((VLOOKUP(A5542,'Fats and Greases'!I:J,2,FALSE)), "")</f>
        <v>47.5</v>
      </c>
      <c r="I5542" s="10">
        <f ca="1">_xlfn.IFNA((VLOOKUP(A5542,'Fats and Greases'!K:L,2,FALSE)), "")</f>
        <v>51.5</v>
      </c>
      <c r="J5542" s="10">
        <f ca="1">_xlfn.IFNA((VLOOKUP(A5542,'Fats and Greases'!M:N,2,FALSE)), "")</f>
        <v>51</v>
      </c>
      <c r="K5542" s="10">
        <f ca="1">_xlfn.IFNA((VLOOKUP($A5542,'Fats and Greases'!O:P,2,FALSE)), "")</f>
        <v>49.5</v>
      </c>
      <c r="L5542" s="10">
        <f ca="1">_xlfn.IFNA((VLOOKUP($A5542,'Fats and Greases'!Q:R,2,FALSE)), "")</f>
        <v>49</v>
      </c>
      <c r="M5542" s="10">
        <f ca="1">_xlfn.IFNA((VLOOKUP($A5542,'Fats and Greases'!S:T,2,FALSE)), "")</f>
        <v>50.5</v>
      </c>
    </row>
    <row r="5543" spans="1:13" x14ac:dyDescent="0.2">
      <c r="A5543" s="18">
        <v>44543</v>
      </c>
      <c r="B5543" s="19">
        <f t="shared" si="172"/>
        <v>12</v>
      </c>
      <c r="C5543" s="19">
        <f t="shared" si="173"/>
        <v>2021</v>
      </c>
      <c r="D5543" s="10">
        <f ca="1">_xlfn.IFNA((VLOOKUP(A5543,'Fats and Greases'!A:B,2,FALSE)), "")</f>
        <v>39</v>
      </c>
      <c r="E5543" s="10">
        <f ca="1">_xlfn.IFNA((VLOOKUP(A5543,'Fats and Greases'!C:D,2,FALSE)), "")</f>
        <v>40.5</v>
      </c>
      <c r="F5543" s="10">
        <f ca="1">_xlfn.IFNA((VLOOKUP(A5543,'Fats and Greases'!E:F,2,FALSE)), "")</f>
        <v>51</v>
      </c>
      <c r="G5543" s="10">
        <f ca="1">_xlfn.IFNA((VLOOKUP(A5543,'Fats and Greases'!G:H,2,FALSE)), "")</f>
        <v>44.5</v>
      </c>
      <c r="H5543" s="10">
        <f ca="1">_xlfn.IFNA((VLOOKUP(A5543,'Fats and Greases'!I:J,2,FALSE)), "")</f>
        <v>47.5</v>
      </c>
      <c r="I5543" s="10">
        <f ca="1">_xlfn.IFNA((VLOOKUP(A5543,'Fats and Greases'!K:L,2,FALSE)), "")</f>
        <v>51.5</v>
      </c>
      <c r="J5543" s="10">
        <f ca="1">_xlfn.IFNA((VLOOKUP(A5543,'Fats and Greases'!M:N,2,FALSE)), "")</f>
        <v>51</v>
      </c>
      <c r="K5543" s="10">
        <f ca="1">_xlfn.IFNA((VLOOKUP($A5543,'Fats and Greases'!O:P,2,FALSE)), "")</f>
        <v>49.5</v>
      </c>
      <c r="L5543" s="10">
        <f ca="1">_xlfn.IFNA((VLOOKUP($A5543,'Fats and Greases'!Q:R,2,FALSE)), "")</f>
        <v>49</v>
      </c>
      <c r="M5543" s="10">
        <f ca="1">_xlfn.IFNA((VLOOKUP($A5543,'Fats and Greases'!S:T,2,FALSE)), "")</f>
        <v>50.5</v>
      </c>
    </row>
    <row r="5544" spans="1:13" x14ac:dyDescent="0.2">
      <c r="A5544" s="18">
        <v>44544</v>
      </c>
      <c r="B5544" s="19">
        <f t="shared" si="172"/>
        <v>12</v>
      </c>
      <c r="C5544" s="19">
        <f t="shared" si="173"/>
        <v>2021</v>
      </c>
      <c r="D5544" s="10">
        <f ca="1">_xlfn.IFNA((VLOOKUP(A5544,'Fats and Greases'!A:B,2,FALSE)), "")</f>
        <v>39</v>
      </c>
      <c r="E5544" s="10">
        <f ca="1">_xlfn.IFNA((VLOOKUP(A5544,'Fats and Greases'!C:D,2,FALSE)), "")</f>
        <v>40.5</v>
      </c>
      <c r="F5544" s="10">
        <f ca="1">_xlfn.IFNA((VLOOKUP(A5544,'Fats and Greases'!E:F,2,FALSE)), "")</f>
        <v>51</v>
      </c>
      <c r="G5544" s="10">
        <f ca="1">_xlfn.IFNA((VLOOKUP(A5544,'Fats and Greases'!G:H,2,FALSE)), "")</f>
        <v>44.5</v>
      </c>
      <c r="H5544" s="10">
        <f ca="1">_xlfn.IFNA((VLOOKUP(A5544,'Fats and Greases'!I:J,2,FALSE)), "")</f>
        <v>47.5</v>
      </c>
      <c r="I5544" s="10">
        <f ca="1">_xlfn.IFNA((VLOOKUP(A5544,'Fats and Greases'!K:L,2,FALSE)), "")</f>
        <v>51.5</v>
      </c>
      <c r="J5544" s="10">
        <f ca="1">_xlfn.IFNA((VLOOKUP(A5544,'Fats and Greases'!M:N,2,FALSE)), "")</f>
        <v>51</v>
      </c>
      <c r="K5544" s="10">
        <f ca="1">_xlfn.IFNA((VLOOKUP($A5544,'Fats and Greases'!O:P,2,FALSE)), "")</f>
        <v>49.5</v>
      </c>
      <c r="L5544" s="10">
        <f ca="1">_xlfn.IFNA((VLOOKUP($A5544,'Fats and Greases'!Q:R,2,FALSE)), "")</f>
        <v>49</v>
      </c>
      <c r="M5544" s="10">
        <f ca="1">_xlfn.IFNA((VLOOKUP($A5544,'Fats and Greases'!S:T,2,FALSE)), "")</f>
        <v>50.5</v>
      </c>
    </row>
    <row r="5545" spans="1:13" x14ac:dyDescent="0.2">
      <c r="A5545" s="18">
        <v>44545</v>
      </c>
      <c r="B5545" s="19">
        <f t="shared" si="172"/>
        <v>12</v>
      </c>
      <c r="C5545" s="19">
        <f t="shared" si="173"/>
        <v>2021</v>
      </c>
      <c r="D5545" s="10">
        <f ca="1">_xlfn.IFNA((VLOOKUP(A5545,'Fats and Greases'!A:B,2,FALSE)), "")</f>
        <v>39</v>
      </c>
      <c r="E5545" s="10">
        <f ca="1">_xlfn.IFNA((VLOOKUP(A5545,'Fats and Greases'!C:D,2,FALSE)), "")</f>
        <v>40.5</v>
      </c>
      <c r="F5545" s="10">
        <f ca="1">_xlfn.IFNA((VLOOKUP(A5545,'Fats and Greases'!E:F,2,FALSE)), "")</f>
        <v>51</v>
      </c>
      <c r="G5545" s="10">
        <f ca="1">_xlfn.IFNA((VLOOKUP(A5545,'Fats and Greases'!G:H,2,FALSE)), "")</f>
        <v>44.5</v>
      </c>
      <c r="H5545" s="10">
        <f ca="1">_xlfn.IFNA((VLOOKUP(A5545,'Fats and Greases'!I:J,2,FALSE)), "")</f>
        <v>47.5</v>
      </c>
      <c r="I5545" s="10">
        <f ca="1">_xlfn.IFNA((VLOOKUP(A5545,'Fats and Greases'!K:L,2,FALSE)), "")</f>
        <v>51.5</v>
      </c>
      <c r="J5545" s="10">
        <f ca="1">_xlfn.IFNA((VLOOKUP(A5545,'Fats and Greases'!M:N,2,FALSE)), "")</f>
        <v>51</v>
      </c>
      <c r="K5545" s="10">
        <f ca="1">_xlfn.IFNA((VLOOKUP($A5545,'Fats and Greases'!O:P,2,FALSE)), "")</f>
        <v>49.5</v>
      </c>
      <c r="L5545" s="10">
        <f ca="1">_xlfn.IFNA((VLOOKUP($A5545,'Fats and Greases'!Q:R,2,FALSE)), "")</f>
        <v>49</v>
      </c>
      <c r="M5545" s="10">
        <f ca="1">_xlfn.IFNA((VLOOKUP($A5545,'Fats and Greases'!S:T,2,FALSE)), "")</f>
        <v>50.5</v>
      </c>
    </row>
    <row r="5546" spans="1:13" x14ac:dyDescent="0.2">
      <c r="A5546" s="18">
        <v>44546</v>
      </c>
      <c r="B5546" s="19">
        <f t="shared" si="172"/>
        <v>12</v>
      </c>
      <c r="C5546" s="19">
        <f t="shared" si="173"/>
        <v>2021</v>
      </c>
      <c r="D5546" s="10">
        <f ca="1">_xlfn.IFNA((VLOOKUP(A5546,'Fats and Greases'!A:B,2,FALSE)), "")</f>
        <v>39</v>
      </c>
      <c r="E5546" s="10">
        <f ca="1">_xlfn.IFNA((VLOOKUP(A5546,'Fats and Greases'!C:D,2,FALSE)), "")</f>
        <v>40.5</v>
      </c>
      <c r="F5546" s="10">
        <f ca="1">_xlfn.IFNA((VLOOKUP(A5546,'Fats and Greases'!E:F,2,FALSE)), "")</f>
        <v>51</v>
      </c>
      <c r="G5546" s="10">
        <f ca="1">_xlfn.IFNA((VLOOKUP(A5546,'Fats and Greases'!G:H,2,FALSE)), "")</f>
        <v>44.5</v>
      </c>
      <c r="H5546" s="10">
        <f ca="1">_xlfn.IFNA((VLOOKUP(A5546,'Fats and Greases'!I:J,2,FALSE)), "")</f>
        <v>47.5</v>
      </c>
      <c r="I5546" s="10">
        <f ca="1">_xlfn.IFNA((VLOOKUP(A5546,'Fats and Greases'!K:L,2,FALSE)), "")</f>
        <v>51.5</v>
      </c>
      <c r="J5546" s="10">
        <f ca="1">_xlfn.IFNA((VLOOKUP(A5546,'Fats and Greases'!M:N,2,FALSE)), "")</f>
        <v>51</v>
      </c>
      <c r="K5546" s="10">
        <f ca="1">_xlfn.IFNA((VLOOKUP($A5546,'Fats and Greases'!O:P,2,FALSE)), "")</f>
        <v>49.5</v>
      </c>
      <c r="L5546" s="10">
        <f ca="1">_xlfn.IFNA((VLOOKUP($A5546,'Fats and Greases'!Q:R,2,FALSE)), "")</f>
        <v>49</v>
      </c>
      <c r="M5546" s="10">
        <f ca="1">_xlfn.IFNA((VLOOKUP($A5546,'Fats and Greases'!S:T,2,FALSE)), "")</f>
        <v>50.5</v>
      </c>
    </row>
    <row r="5547" spans="1:13" x14ac:dyDescent="0.2">
      <c r="A5547" s="18">
        <v>44547</v>
      </c>
      <c r="B5547" s="19">
        <f t="shared" si="172"/>
        <v>12</v>
      </c>
      <c r="C5547" s="19">
        <f t="shared" si="173"/>
        <v>2021</v>
      </c>
      <c r="D5547" s="10">
        <f ca="1">_xlfn.IFNA((VLOOKUP(A5547,'Fats and Greases'!A:B,2,FALSE)), "")</f>
        <v>39</v>
      </c>
      <c r="E5547" s="10">
        <f ca="1">_xlfn.IFNA((VLOOKUP(A5547,'Fats and Greases'!C:D,2,FALSE)), "")</f>
        <v>40.5</v>
      </c>
      <c r="F5547" s="10">
        <f ca="1">_xlfn.IFNA((VLOOKUP(A5547,'Fats and Greases'!E:F,2,FALSE)), "")</f>
        <v>51</v>
      </c>
      <c r="G5547" s="10">
        <f ca="1">_xlfn.IFNA((VLOOKUP(A5547,'Fats and Greases'!G:H,2,FALSE)), "")</f>
        <v>44.5</v>
      </c>
      <c r="H5547" s="10">
        <f ca="1">_xlfn.IFNA((VLOOKUP(A5547,'Fats and Greases'!I:J,2,FALSE)), "")</f>
        <v>47.5</v>
      </c>
      <c r="I5547" s="10">
        <f ca="1">_xlfn.IFNA((VLOOKUP(A5547,'Fats and Greases'!K:L,2,FALSE)), "")</f>
        <v>51.5</v>
      </c>
      <c r="J5547" s="10">
        <f ca="1">_xlfn.IFNA((VLOOKUP(A5547,'Fats and Greases'!M:N,2,FALSE)), "")</f>
        <v>51</v>
      </c>
      <c r="K5547" s="10">
        <f ca="1">_xlfn.IFNA((VLOOKUP($A5547,'Fats and Greases'!O:P,2,FALSE)), "")</f>
        <v>49.5</v>
      </c>
      <c r="L5547" s="10">
        <f ca="1">_xlfn.IFNA((VLOOKUP($A5547,'Fats and Greases'!Q:R,2,FALSE)), "")</f>
        <v>49</v>
      </c>
      <c r="M5547" s="10">
        <f ca="1">_xlfn.IFNA((VLOOKUP($A5547,'Fats and Greases'!S:T,2,FALSE)), "")</f>
        <v>50.5</v>
      </c>
    </row>
    <row r="5548" spans="1:13" x14ac:dyDescent="0.2">
      <c r="A5548" s="18">
        <v>44550</v>
      </c>
      <c r="B5548" s="19">
        <f t="shared" si="172"/>
        <v>12</v>
      </c>
      <c r="C5548" s="19">
        <f t="shared" si="173"/>
        <v>2021</v>
      </c>
      <c r="D5548" s="10">
        <f ca="1">_xlfn.IFNA((VLOOKUP(A5548,'Fats and Greases'!A:B,2,FALSE)), "")</f>
        <v>39</v>
      </c>
      <c r="E5548" s="10">
        <f ca="1">_xlfn.IFNA((VLOOKUP(A5548,'Fats and Greases'!C:D,2,FALSE)), "")</f>
        <v>40.5</v>
      </c>
      <c r="F5548" s="10">
        <f ca="1">_xlfn.IFNA((VLOOKUP(A5548,'Fats and Greases'!E:F,2,FALSE)), "")</f>
        <v>51</v>
      </c>
      <c r="G5548" s="10">
        <f ca="1">_xlfn.IFNA((VLOOKUP(A5548,'Fats and Greases'!G:H,2,FALSE)), "")</f>
        <v>44.5</v>
      </c>
      <c r="H5548" s="10">
        <f ca="1">_xlfn.IFNA((VLOOKUP(A5548,'Fats and Greases'!I:J,2,FALSE)), "")</f>
        <v>47.5</v>
      </c>
      <c r="I5548" s="10">
        <f ca="1">_xlfn.IFNA((VLOOKUP(A5548,'Fats and Greases'!K:L,2,FALSE)), "")</f>
        <v>51.5</v>
      </c>
      <c r="J5548" s="10">
        <f ca="1">_xlfn.IFNA((VLOOKUP(A5548,'Fats and Greases'!M:N,2,FALSE)), "")</f>
        <v>51</v>
      </c>
      <c r="K5548" s="10">
        <f ca="1">_xlfn.IFNA((VLOOKUP($A5548,'Fats and Greases'!O:P,2,FALSE)), "")</f>
        <v>49.5</v>
      </c>
      <c r="L5548" s="10">
        <f ca="1">_xlfn.IFNA((VLOOKUP($A5548,'Fats and Greases'!Q:R,2,FALSE)), "")</f>
        <v>49</v>
      </c>
      <c r="M5548" s="10">
        <f ca="1">_xlfn.IFNA((VLOOKUP($A5548,'Fats and Greases'!S:T,2,FALSE)), "")</f>
        <v>50.5</v>
      </c>
    </row>
    <row r="5549" spans="1:13" x14ac:dyDescent="0.2">
      <c r="A5549" s="18">
        <v>44551</v>
      </c>
      <c r="B5549" s="19">
        <f t="shared" si="172"/>
        <v>12</v>
      </c>
      <c r="C5549" s="19">
        <f t="shared" si="173"/>
        <v>2021</v>
      </c>
      <c r="D5549" s="10">
        <f ca="1">_xlfn.IFNA((VLOOKUP(A5549,'Fats and Greases'!A:B,2,FALSE)), "")</f>
        <v>39.5</v>
      </c>
      <c r="E5549" s="10">
        <f ca="1">_xlfn.IFNA((VLOOKUP(A5549,'Fats and Greases'!C:D,2,FALSE)), "")</f>
        <v>40.5</v>
      </c>
      <c r="F5549" s="10">
        <f ca="1">_xlfn.IFNA((VLOOKUP(A5549,'Fats and Greases'!E:F,2,FALSE)), "")</f>
        <v>51</v>
      </c>
      <c r="G5549" s="10">
        <f ca="1">_xlfn.IFNA((VLOOKUP(A5549,'Fats and Greases'!G:H,2,FALSE)), "")</f>
        <v>44.5</v>
      </c>
      <c r="H5549" s="10">
        <f ca="1">_xlfn.IFNA((VLOOKUP(A5549,'Fats and Greases'!I:J,2,FALSE)), "")</f>
        <v>47.5</v>
      </c>
      <c r="I5549" s="10">
        <f ca="1">_xlfn.IFNA((VLOOKUP(A5549,'Fats and Greases'!K:L,2,FALSE)), "")</f>
        <v>50.5</v>
      </c>
      <c r="J5549" s="10">
        <f ca="1">_xlfn.IFNA((VLOOKUP(A5549,'Fats and Greases'!M:N,2,FALSE)), "")</f>
        <v>51</v>
      </c>
      <c r="K5549" s="10">
        <f ca="1">_xlfn.IFNA((VLOOKUP($A5549,'Fats and Greases'!O:P,2,FALSE)), "")</f>
        <v>49.5</v>
      </c>
      <c r="L5549" s="10">
        <f ca="1">_xlfn.IFNA((VLOOKUP($A5549,'Fats and Greases'!Q:R,2,FALSE)), "")</f>
        <v>49</v>
      </c>
      <c r="M5549" s="10">
        <f ca="1">_xlfn.IFNA((VLOOKUP($A5549,'Fats and Greases'!S:T,2,FALSE)), "")</f>
        <v>50.5</v>
      </c>
    </row>
    <row r="5550" spans="1:13" x14ac:dyDescent="0.2">
      <c r="A5550" s="18">
        <v>44552</v>
      </c>
      <c r="B5550" s="19">
        <f t="shared" si="172"/>
        <v>12</v>
      </c>
      <c r="C5550" s="19">
        <f t="shared" si="173"/>
        <v>2021</v>
      </c>
      <c r="D5550" s="10">
        <f ca="1">_xlfn.IFNA((VLOOKUP(A5550,'Fats and Greases'!A:B,2,FALSE)), "")</f>
        <v>39.5</v>
      </c>
      <c r="E5550" s="10">
        <f ca="1">_xlfn.IFNA((VLOOKUP(A5550,'Fats and Greases'!C:D,2,FALSE)), "")</f>
        <v>40.5</v>
      </c>
      <c r="F5550" s="10">
        <f ca="1">_xlfn.IFNA((VLOOKUP(A5550,'Fats and Greases'!E:F,2,FALSE)), "")</f>
        <v>51</v>
      </c>
      <c r="G5550" s="10">
        <f ca="1">_xlfn.IFNA((VLOOKUP(A5550,'Fats and Greases'!G:H,2,FALSE)), "")</f>
        <v>44.5</v>
      </c>
      <c r="H5550" s="10">
        <f ca="1">_xlfn.IFNA((VLOOKUP(A5550,'Fats and Greases'!I:J,2,FALSE)), "")</f>
        <v>47.5</v>
      </c>
      <c r="I5550" s="10">
        <f ca="1">_xlfn.IFNA((VLOOKUP(A5550,'Fats and Greases'!K:L,2,FALSE)), "")</f>
        <v>49.75</v>
      </c>
      <c r="J5550" s="10">
        <f ca="1">_xlfn.IFNA((VLOOKUP(A5550,'Fats and Greases'!M:N,2,FALSE)), "")</f>
        <v>51</v>
      </c>
      <c r="K5550" s="10">
        <f ca="1">_xlfn.IFNA((VLOOKUP($A5550,'Fats and Greases'!O:P,2,FALSE)), "")</f>
        <v>49.5</v>
      </c>
      <c r="L5550" s="10">
        <f ca="1">_xlfn.IFNA((VLOOKUP($A5550,'Fats and Greases'!Q:R,2,FALSE)), "")</f>
        <v>49</v>
      </c>
      <c r="M5550" s="10">
        <f ca="1">_xlfn.IFNA((VLOOKUP($A5550,'Fats and Greases'!S:T,2,FALSE)), "")</f>
        <v>50.5</v>
      </c>
    </row>
    <row r="5551" spans="1:13" x14ac:dyDescent="0.2">
      <c r="A5551" s="18">
        <v>44553</v>
      </c>
      <c r="B5551" s="19">
        <f t="shared" si="172"/>
        <v>12</v>
      </c>
      <c r="C5551" s="19">
        <f t="shared" si="173"/>
        <v>2021</v>
      </c>
      <c r="D5551" s="10">
        <f ca="1">_xlfn.IFNA((VLOOKUP(A5551,'Fats and Greases'!A:B,2,FALSE)), "")</f>
        <v>39.5</v>
      </c>
      <c r="E5551" s="10">
        <f ca="1">_xlfn.IFNA((VLOOKUP(A5551,'Fats and Greases'!C:D,2,FALSE)), "")</f>
        <v>40.5</v>
      </c>
      <c r="F5551" s="10">
        <f ca="1">_xlfn.IFNA((VLOOKUP(A5551,'Fats and Greases'!E:F,2,FALSE)), "")</f>
        <v>50.5</v>
      </c>
      <c r="G5551" s="10">
        <f ca="1">_xlfn.IFNA((VLOOKUP(A5551,'Fats and Greases'!G:H,2,FALSE)), "")</f>
        <v>44.5</v>
      </c>
      <c r="H5551" s="10">
        <f ca="1">_xlfn.IFNA((VLOOKUP(A5551,'Fats and Greases'!I:J,2,FALSE)), "")</f>
        <v>46.75</v>
      </c>
      <c r="I5551" s="10">
        <f ca="1">_xlfn.IFNA((VLOOKUP(A5551,'Fats and Greases'!K:L,2,FALSE)), "")</f>
        <v>49.75</v>
      </c>
      <c r="J5551" s="10">
        <f ca="1">_xlfn.IFNA((VLOOKUP(A5551,'Fats and Greases'!M:N,2,FALSE)), "")</f>
        <v>50.5</v>
      </c>
      <c r="K5551" s="10">
        <f ca="1">_xlfn.IFNA((VLOOKUP($A5551,'Fats and Greases'!O:P,2,FALSE)), "")</f>
        <v>49.5</v>
      </c>
      <c r="L5551" s="10">
        <f ca="1">_xlfn.IFNA((VLOOKUP($A5551,'Fats and Greases'!Q:R,2,FALSE)), "")</f>
        <v>49</v>
      </c>
      <c r="M5551" s="10">
        <f ca="1">_xlfn.IFNA((VLOOKUP($A5551,'Fats and Greases'!S:T,2,FALSE)), "")</f>
        <v>50.5</v>
      </c>
    </row>
    <row r="5552" spans="1:13" x14ac:dyDescent="0.2">
      <c r="A5552" s="18">
        <v>44554</v>
      </c>
      <c r="B5552" s="19">
        <f t="shared" si="172"/>
        <v>12</v>
      </c>
      <c r="C5552" s="19">
        <f t="shared" si="173"/>
        <v>2021</v>
      </c>
      <c r="D5552" s="10" t="str">
        <f ca="1">_xlfn.IFNA((VLOOKUP(A5552,'Fats and Greases'!A:B,2,FALSE)), "")</f>
        <v/>
      </c>
      <c r="E5552" s="10" t="str">
        <f ca="1">_xlfn.IFNA((VLOOKUP(A5552,'Fats and Greases'!C:D,2,FALSE)), "")</f>
        <v/>
      </c>
      <c r="F5552" s="10" t="str">
        <f ca="1">_xlfn.IFNA((VLOOKUP(A5552,'Fats and Greases'!E:F,2,FALSE)), "")</f>
        <v/>
      </c>
      <c r="G5552" s="10" t="str">
        <f ca="1">_xlfn.IFNA((VLOOKUP(A5552,'Fats and Greases'!G:H,2,FALSE)), "")</f>
        <v/>
      </c>
      <c r="H5552" s="10" t="str">
        <f ca="1">_xlfn.IFNA((VLOOKUP(A5552,'Fats and Greases'!I:J,2,FALSE)), "")</f>
        <v/>
      </c>
      <c r="I5552" s="10" t="str">
        <f ca="1">_xlfn.IFNA((VLOOKUP(A5552,'Fats and Greases'!K:L,2,FALSE)), "")</f>
        <v/>
      </c>
      <c r="J5552" s="10" t="str">
        <f ca="1">_xlfn.IFNA((VLOOKUP(A5552,'Fats and Greases'!M:N,2,FALSE)), "")</f>
        <v/>
      </c>
      <c r="K5552" s="10" t="str">
        <f ca="1">_xlfn.IFNA((VLOOKUP($A5552,'Fats and Greases'!O:P,2,FALSE)), "")</f>
        <v/>
      </c>
      <c r="L5552" s="10" t="str">
        <f ca="1">_xlfn.IFNA((VLOOKUP($A5552,'Fats and Greases'!Q:R,2,FALSE)), "")</f>
        <v/>
      </c>
      <c r="M5552" s="10" t="str">
        <f ca="1">_xlfn.IFNA((VLOOKUP($A5552,'Fats and Greases'!S:T,2,FALSE)), "")</f>
        <v/>
      </c>
    </row>
    <row r="5553" spans="1:13" x14ac:dyDescent="0.2">
      <c r="A5553" s="18">
        <v>44557</v>
      </c>
      <c r="B5553" s="19">
        <f t="shared" si="172"/>
        <v>12</v>
      </c>
      <c r="C5553" s="19">
        <f t="shared" si="173"/>
        <v>2021</v>
      </c>
      <c r="D5553" s="10">
        <f ca="1">_xlfn.IFNA((VLOOKUP(A5553,'Fats and Greases'!A:B,2,FALSE)), "")</f>
        <v>39.5</v>
      </c>
      <c r="E5553" s="10">
        <f ca="1">_xlfn.IFNA((VLOOKUP(A5553,'Fats and Greases'!C:D,2,FALSE)), "")</f>
        <v>40.5</v>
      </c>
      <c r="F5553" s="10">
        <f ca="1">_xlfn.IFNA((VLOOKUP(A5553,'Fats and Greases'!E:F,2,FALSE)), "")</f>
        <v>50.5</v>
      </c>
      <c r="G5553" s="10">
        <f ca="1">_xlfn.IFNA((VLOOKUP(A5553,'Fats and Greases'!G:H,2,FALSE)), "")</f>
        <v>44.5</v>
      </c>
      <c r="H5553" s="10">
        <f ca="1">_xlfn.IFNA((VLOOKUP(A5553,'Fats and Greases'!I:J,2,FALSE)), "")</f>
        <v>46.75</v>
      </c>
      <c r="I5553" s="10">
        <f ca="1">_xlfn.IFNA((VLOOKUP(A5553,'Fats and Greases'!K:L,2,FALSE)), "")</f>
        <v>49.75</v>
      </c>
      <c r="J5553" s="10">
        <f ca="1">_xlfn.IFNA((VLOOKUP(A5553,'Fats and Greases'!M:N,2,FALSE)), "")</f>
        <v>50.5</v>
      </c>
      <c r="K5553" s="10">
        <f ca="1">_xlfn.IFNA((VLOOKUP($A5553,'Fats and Greases'!O:P,2,FALSE)), "")</f>
        <v>49.5</v>
      </c>
      <c r="L5553" s="10">
        <f ca="1">_xlfn.IFNA((VLOOKUP($A5553,'Fats and Greases'!Q:R,2,FALSE)), "")</f>
        <v>49</v>
      </c>
      <c r="M5553" s="10">
        <f ca="1">_xlfn.IFNA((VLOOKUP($A5553,'Fats and Greases'!S:T,2,FALSE)), "")</f>
        <v>50.5</v>
      </c>
    </row>
    <row r="5554" spans="1:13" x14ac:dyDescent="0.2">
      <c r="A5554" s="18">
        <v>44558</v>
      </c>
      <c r="B5554" s="19">
        <f t="shared" si="172"/>
        <v>12</v>
      </c>
      <c r="C5554" s="19">
        <f t="shared" si="173"/>
        <v>2021</v>
      </c>
      <c r="D5554" s="10">
        <f ca="1">_xlfn.IFNA((VLOOKUP(A5554,'Fats and Greases'!A:B,2,FALSE)), "")</f>
        <v>39.5</v>
      </c>
      <c r="E5554" s="10">
        <f ca="1">_xlfn.IFNA((VLOOKUP(A5554,'Fats and Greases'!C:D,2,FALSE)), "")</f>
        <v>40.5</v>
      </c>
      <c r="F5554" s="10">
        <f ca="1">_xlfn.IFNA((VLOOKUP(A5554,'Fats and Greases'!E:F,2,FALSE)), "")</f>
        <v>50.5</v>
      </c>
      <c r="G5554" s="10">
        <f ca="1">_xlfn.IFNA((VLOOKUP(A5554,'Fats and Greases'!G:H,2,FALSE)), "")</f>
        <v>44.5</v>
      </c>
      <c r="H5554" s="10">
        <f ca="1">_xlfn.IFNA((VLOOKUP(A5554,'Fats and Greases'!I:J,2,FALSE)), "")</f>
        <v>46.75</v>
      </c>
      <c r="I5554" s="10">
        <f ca="1">_xlfn.IFNA((VLOOKUP(A5554,'Fats and Greases'!K:L,2,FALSE)), "")</f>
        <v>49.75</v>
      </c>
      <c r="J5554" s="10">
        <f ca="1">_xlfn.IFNA((VLOOKUP(A5554,'Fats and Greases'!M:N,2,FALSE)), "")</f>
        <v>50.5</v>
      </c>
      <c r="K5554" s="10">
        <f ca="1">_xlfn.IFNA((VLOOKUP($A5554,'Fats and Greases'!O:P,2,FALSE)), "")</f>
        <v>49.5</v>
      </c>
      <c r="L5554" s="10">
        <f ca="1">_xlfn.IFNA((VLOOKUP($A5554,'Fats and Greases'!Q:R,2,FALSE)), "")</f>
        <v>49</v>
      </c>
      <c r="M5554" s="10">
        <f ca="1">_xlfn.IFNA((VLOOKUP($A5554,'Fats and Greases'!S:T,2,FALSE)), "")</f>
        <v>50.5</v>
      </c>
    </row>
    <row r="5555" spans="1:13" x14ac:dyDescent="0.2">
      <c r="A5555" s="18">
        <v>44559</v>
      </c>
      <c r="B5555" s="19">
        <f t="shared" si="172"/>
        <v>12</v>
      </c>
      <c r="C5555" s="19">
        <f t="shared" si="173"/>
        <v>2021</v>
      </c>
      <c r="D5555" s="10">
        <f ca="1">_xlfn.IFNA((VLOOKUP(A5555,'Fats and Greases'!A:B,2,FALSE)), "")</f>
        <v>39.5</v>
      </c>
      <c r="E5555" s="10">
        <f ca="1">_xlfn.IFNA((VLOOKUP(A5555,'Fats and Greases'!C:D,2,FALSE)), "")</f>
        <v>40.5</v>
      </c>
      <c r="F5555" s="10">
        <f ca="1">_xlfn.IFNA((VLOOKUP(A5555,'Fats and Greases'!E:F,2,FALSE)), "")</f>
        <v>50.5</v>
      </c>
      <c r="G5555" s="10">
        <f ca="1">_xlfn.IFNA((VLOOKUP(A5555,'Fats and Greases'!G:H,2,FALSE)), "")</f>
        <v>44.5</v>
      </c>
      <c r="H5555" s="10">
        <f ca="1">_xlfn.IFNA((VLOOKUP(A5555,'Fats and Greases'!I:J,2,FALSE)), "")</f>
        <v>46.75</v>
      </c>
      <c r="I5555" s="10">
        <f ca="1">_xlfn.IFNA((VLOOKUP(A5555,'Fats and Greases'!K:L,2,FALSE)), "")</f>
        <v>49.75</v>
      </c>
      <c r="J5555" s="10">
        <f ca="1">_xlfn.IFNA((VLOOKUP(A5555,'Fats and Greases'!M:N,2,FALSE)), "")</f>
        <v>50.5</v>
      </c>
      <c r="K5555" s="10">
        <f ca="1">_xlfn.IFNA((VLOOKUP($A5555,'Fats and Greases'!O:P,2,FALSE)), "")</f>
        <v>49.5</v>
      </c>
      <c r="L5555" s="10">
        <f ca="1">_xlfn.IFNA((VLOOKUP($A5555,'Fats and Greases'!Q:R,2,FALSE)), "")</f>
        <v>49</v>
      </c>
      <c r="M5555" s="10">
        <f ca="1">_xlfn.IFNA((VLOOKUP($A5555,'Fats and Greases'!S:T,2,FALSE)), "")</f>
        <v>50.5</v>
      </c>
    </row>
    <row r="5556" spans="1:13" x14ac:dyDescent="0.2">
      <c r="A5556" s="18">
        <v>44560</v>
      </c>
      <c r="B5556" s="19">
        <f t="shared" si="172"/>
        <v>12</v>
      </c>
      <c r="C5556" s="19">
        <f t="shared" si="173"/>
        <v>2021</v>
      </c>
      <c r="D5556" s="10">
        <f ca="1">_xlfn.IFNA((VLOOKUP(A5556,'Fats and Greases'!A:B,2,FALSE)), "")</f>
        <v>39.5</v>
      </c>
      <c r="E5556" s="10">
        <f ca="1">_xlfn.IFNA((VLOOKUP(A5556,'Fats and Greases'!C:D,2,FALSE)), "")</f>
        <v>40.5</v>
      </c>
      <c r="F5556" s="10">
        <f ca="1">_xlfn.IFNA((VLOOKUP(A5556,'Fats and Greases'!E:F,2,FALSE)), "")</f>
        <v>50.5</v>
      </c>
      <c r="G5556" s="10">
        <f ca="1">_xlfn.IFNA((VLOOKUP(A5556,'Fats and Greases'!G:H,2,FALSE)), "")</f>
        <v>44.5</v>
      </c>
      <c r="H5556" s="10">
        <f ca="1">_xlfn.IFNA((VLOOKUP(A5556,'Fats and Greases'!I:J,2,FALSE)), "")</f>
        <v>46.75</v>
      </c>
      <c r="I5556" s="10">
        <f ca="1">_xlfn.IFNA((VLOOKUP(A5556,'Fats and Greases'!K:L,2,FALSE)), "")</f>
        <v>49.75</v>
      </c>
      <c r="J5556" s="10">
        <f ca="1">_xlfn.IFNA((VLOOKUP(A5556,'Fats and Greases'!M:N,2,FALSE)), "")</f>
        <v>50.5</v>
      </c>
      <c r="K5556" s="10">
        <f ca="1">_xlfn.IFNA((VLOOKUP($A5556,'Fats and Greases'!O:P,2,FALSE)), "")</f>
        <v>49.5</v>
      </c>
      <c r="L5556" s="10">
        <f ca="1">_xlfn.IFNA((VLOOKUP($A5556,'Fats and Greases'!Q:R,2,FALSE)), "")</f>
        <v>49</v>
      </c>
      <c r="M5556" s="10">
        <f ca="1">_xlfn.IFNA((VLOOKUP($A5556,'Fats and Greases'!S:T,2,FALSE)), "")</f>
        <v>50.5</v>
      </c>
    </row>
    <row r="5557" spans="1:13" x14ac:dyDescent="0.2">
      <c r="A5557" s="18">
        <v>44561</v>
      </c>
      <c r="B5557" s="19">
        <f t="shared" si="172"/>
        <v>12</v>
      </c>
      <c r="C5557" s="19">
        <f t="shared" si="173"/>
        <v>2021</v>
      </c>
      <c r="D5557" s="10" t="str">
        <f ca="1">_xlfn.IFNA((VLOOKUP(A5557,'Fats and Greases'!A:B,2,FALSE)), "")</f>
        <v/>
      </c>
      <c r="E5557" s="10" t="str">
        <f ca="1">_xlfn.IFNA((VLOOKUP(A5557,'Fats and Greases'!C:D,2,FALSE)), "")</f>
        <v/>
      </c>
      <c r="F5557" s="10" t="str">
        <f ca="1">_xlfn.IFNA((VLOOKUP(A5557,'Fats and Greases'!E:F,2,FALSE)), "")</f>
        <v/>
      </c>
      <c r="G5557" s="10" t="str">
        <f ca="1">_xlfn.IFNA((VLOOKUP(A5557,'Fats and Greases'!G:H,2,FALSE)), "")</f>
        <v/>
      </c>
      <c r="H5557" s="10" t="str">
        <f ca="1">_xlfn.IFNA((VLOOKUP(A5557,'Fats and Greases'!I:J,2,FALSE)), "")</f>
        <v/>
      </c>
      <c r="I5557" s="10" t="str">
        <f ca="1">_xlfn.IFNA((VLOOKUP(A5557,'Fats and Greases'!K:L,2,FALSE)), "")</f>
        <v/>
      </c>
      <c r="J5557" s="10" t="str">
        <f ca="1">_xlfn.IFNA((VLOOKUP(A5557,'Fats and Greases'!M:N,2,FALSE)), "")</f>
        <v/>
      </c>
      <c r="K5557" s="10" t="str">
        <f ca="1">_xlfn.IFNA((VLOOKUP($A5557,'Fats and Greases'!O:P,2,FALSE)), "")</f>
        <v/>
      </c>
      <c r="L5557" s="10" t="str">
        <f ca="1">_xlfn.IFNA((VLOOKUP($A5557,'Fats and Greases'!Q:R,2,FALSE)), "")</f>
        <v/>
      </c>
      <c r="M5557" s="10" t="str">
        <f ca="1">_xlfn.IFNA((VLOOKUP($A5557,'Fats and Greases'!S:T,2,FALSE)), "")</f>
        <v/>
      </c>
    </row>
    <row r="5558" spans="1:13" x14ac:dyDescent="0.2">
      <c r="A5558" s="18">
        <v>44564</v>
      </c>
      <c r="B5558" s="19">
        <f t="shared" si="172"/>
        <v>1</v>
      </c>
      <c r="C5558" s="19">
        <f t="shared" si="173"/>
        <v>2022</v>
      </c>
      <c r="D5558" s="10">
        <f ca="1">_xlfn.IFNA((VLOOKUP(A5558,'Fats and Greases'!A:B,2,FALSE)), "")</f>
        <v>39.5</v>
      </c>
      <c r="E5558" s="10">
        <f ca="1">_xlfn.IFNA((VLOOKUP(A5558,'Fats and Greases'!C:D,2,FALSE)), "")</f>
        <v>40.5</v>
      </c>
      <c r="F5558" s="10">
        <f ca="1">_xlfn.IFNA((VLOOKUP(A5558,'Fats and Greases'!E:F,2,FALSE)), "")</f>
        <v>50.5</v>
      </c>
      <c r="G5558" s="10">
        <f ca="1">_xlfn.IFNA((VLOOKUP(A5558,'Fats and Greases'!G:H,2,FALSE)), "")</f>
        <v>44.5</v>
      </c>
      <c r="H5558" s="10">
        <f ca="1">_xlfn.IFNA((VLOOKUP(A5558,'Fats and Greases'!I:J,2,FALSE)), "")</f>
        <v>46.75</v>
      </c>
      <c r="I5558" s="10">
        <f ca="1">_xlfn.IFNA((VLOOKUP(A5558,'Fats and Greases'!K:L,2,FALSE)), "")</f>
        <v>49.75</v>
      </c>
      <c r="J5558" s="10">
        <f ca="1">_xlfn.IFNA((VLOOKUP(A5558,'Fats and Greases'!M:N,2,FALSE)), "")</f>
        <v>50.5</v>
      </c>
      <c r="K5558" s="10">
        <f ca="1">_xlfn.IFNA((VLOOKUP($A5558,'Fats and Greases'!O:P,2,FALSE)), "")</f>
        <v>49.5</v>
      </c>
      <c r="L5558" s="10">
        <f ca="1">_xlfn.IFNA((VLOOKUP($A5558,'Fats and Greases'!Q:R,2,FALSE)), "")</f>
        <v>49</v>
      </c>
      <c r="M5558" s="10">
        <f ca="1">_xlfn.IFNA((VLOOKUP($A5558,'Fats and Greases'!S:T,2,FALSE)), "")</f>
        <v>50.5</v>
      </c>
    </row>
    <row r="5559" spans="1:13" x14ac:dyDescent="0.2">
      <c r="A5559" s="18">
        <v>44565</v>
      </c>
      <c r="B5559" s="19">
        <f t="shared" si="172"/>
        <v>1</v>
      </c>
      <c r="C5559" s="19">
        <f t="shared" si="173"/>
        <v>2022</v>
      </c>
      <c r="D5559" s="10">
        <f ca="1">_xlfn.IFNA((VLOOKUP(A5559,'Fats and Greases'!A:B,2,FALSE)), "")</f>
        <v>39.5</v>
      </c>
      <c r="E5559" s="10">
        <f ca="1">_xlfn.IFNA((VLOOKUP(A5559,'Fats and Greases'!C:D,2,FALSE)), "")</f>
        <v>40.5</v>
      </c>
      <c r="F5559" s="10">
        <f ca="1">_xlfn.IFNA((VLOOKUP(A5559,'Fats and Greases'!E:F,2,FALSE)), "")</f>
        <v>50.5</v>
      </c>
      <c r="G5559" s="10">
        <f ca="1">_xlfn.IFNA((VLOOKUP(A5559,'Fats and Greases'!G:H,2,FALSE)), "")</f>
        <v>44.5</v>
      </c>
      <c r="H5559" s="10">
        <f ca="1">_xlfn.IFNA((VLOOKUP(A5559,'Fats and Greases'!I:J,2,FALSE)), "")</f>
        <v>46.75</v>
      </c>
      <c r="I5559" s="10">
        <f ca="1">_xlfn.IFNA((VLOOKUP(A5559,'Fats and Greases'!K:L,2,FALSE)), "")</f>
        <v>49.75</v>
      </c>
      <c r="J5559" s="10">
        <f ca="1">_xlfn.IFNA((VLOOKUP(A5559,'Fats and Greases'!M:N,2,FALSE)), "")</f>
        <v>50.5</v>
      </c>
      <c r="K5559" s="10">
        <f ca="1">_xlfn.IFNA((VLOOKUP($A5559,'Fats and Greases'!O:P,2,FALSE)), "")</f>
        <v>51.5</v>
      </c>
      <c r="L5559" s="10">
        <f ca="1">_xlfn.IFNA((VLOOKUP($A5559,'Fats and Greases'!Q:R,2,FALSE)), "")</f>
        <v>49</v>
      </c>
      <c r="M5559" s="10">
        <f ca="1">_xlfn.IFNA((VLOOKUP($A5559,'Fats and Greases'!S:T,2,FALSE)), "")</f>
        <v>50.5</v>
      </c>
    </row>
    <row r="5560" spans="1:13" x14ac:dyDescent="0.2">
      <c r="A5560" s="18">
        <v>44566</v>
      </c>
      <c r="B5560" s="19">
        <f t="shared" si="172"/>
        <v>1</v>
      </c>
      <c r="C5560" s="19">
        <f t="shared" si="173"/>
        <v>2022</v>
      </c>
      <c r="D5560" s="10">
        <f ca="1">_xlfn.IFNA((VLOOKUP(A5560,'Fats and Greases'!A:B,2,FALSE)), "")</f>
        <v>39.5</v>
      </c>
      <c r="E5560" s="10">
        <f ca="1">_xlfn.IFNA((VLOOKUP(A5560,'Fats and Greases'!C:D,2,FALSE)), "")</f>
        <v>40.5</v>
      </c>
      <c r="F5560" s="10">
        <f ca="1">_xlfn.IFNA((VLOOKUP(A5560,'Fats and Greases'!E:F,2,FALSE)), "")</f>
        <v>50.5</v>
      </c>
      <c r="G5560" s="10">
        <f ca="1">_xlfn.IFNA((VLOOKUP(A5560,'Fats and Greases'!G:H,2,FALSE)), "")</f>
        <v>44.5</v>
      </c>
      <c r="H5560" s="10">
        <f ca="1">_xlfn.IFNA((VLOOKUP(A5560,'Fats and Greases'!I:J,2,FALSE)), "")</f>
        <v>46.75</v>
      </c>
      <c r="I5560" s="10">
        <f ca="1">_xlfn.IFNA((VLOOKUP(A5560,'Fats and Greases'!K:L,2,FALSE)), "")</f>
        <v>49.75</v>
      </c>
      <c r="J5560" s="10">
        <f ca="1">_xlfn.IFNA((VLOOKUP(A5560,'Fats and Greases'!M:N,2,FALSE)), "")</f>
        <v>50.5</v>
      </c>
      <c r="K5560" s="10">
        <f ca="1">_xlfn.IFNA((VLOOKUP($A5560,'Fats and Greases'!O:P,2,FALSE)), "")</f>
        <v>54</v>
      </c>
      <c r="L5560" s="10">
        <f ca="1">_xlfn.IFNA((VLOOKUP($A5560,'Fats and Greases'!Q:R,2,FALSE)), "")</f>
        <v>49</v>
      </c>
      <c r="M5560" s="10">
        <f ca="1">_xlfn.IFNA((VLOOKUP($A5560,'Fats and Greases'!S:T,2,FALSE)), "")</f>
        <v>50.5</v>
      </c>
    </row>
    <row r="5561" spans="1:13" x14ac:dyDescent="0.2">
      <c r="A5561" s="18">
        <v>44567</v>
      </c>
      <c r="B5561" s="19">
        <f t="shared" si="172"/>
        <v>1</v>
      </c>
      <c r="C5561" s="19">
        <f t="shared" si="173"/>
        <v>2022</v>
      </c>
      <c r="D5561" s="10">
        <f ca="1">_xlfn.IFNA((VLOOKUP(A5561,'Fats and Greases'!A:B,2,FALSE)), "")</f>
        <v>39.5</v>
      </c>
      <c r="E5561" s="10">
        <f ca="1">_xlfn.IFNA((VLOOKUP(A5561,'Fats and Greases'!C:D,2,FALSE)), "")</f>
        <v>40.5</v>
      </c>
      <c r="F5561" s="10">
        <f ca="1">_xlfn.IFNA((VLOOKUP(A5561,'Fats and Greases'!E:F,2,FALSE)), "")</f>
        <v>50.5</v>
      </c>
      <c r="G5561" s="10">
        <f ca="1">_xlfn.IFNA((VLOOKUP(A5561,'Fats and Greases'!G:H,2,FALSE)), "")</f>
        <v>44.5</v>
      </c>
      <c r="H5561" s="10">
        <f ca="1">_xlfn.IFNA((VLOOKUP(A5561,'Fats and Greases'!I:J,2,FALSE)), "")</f>
        <v>46.75</v>
      </c>
      <c r="I5561" s="10">
        <f ca="1">_xlfn.IFNA((VLOOKUP(A5561,'Fats and Greases'!K:L,2,FALSE)), "")</f>
        <v>49.75</v>
      </c>
      <c r="J5561" s="10">
        <f ca="1">_xlfn.IFNA((VLOOKUP(A5561,'Fats and Greases'!M:N,2,FALSE)), "")</f>
        <v>50.5</v>
      </c>
      <c r="K5561" s="10">
        <f ca="1">_xlfn.IFNA((VLOOKUP($A5561,'Fats and Greases'!O:P,2,FALSE)), "")</f>
        <v>54</v>
      </c>
      <c r="L5561" s="10">
        <f ca="1">_xlfn.IFNA((VLOOKUP($A5561,'Fats and Greases'!Q:R,2,FALSE)), "")</f>
        <v>49</v>
      </c>
      <c r="M5561" s="10">
        <f ca="1">_xlfn.IFNA((VLOOKUP($A5561,'Fats and Greases'!S:T,2,FALSE)), "")</f>
        <v>50.5</v>
      </c>
    </row>
    <row r="5562" spans="1:13" x14ac:dyDescent="0.2">
      <c r="A5562" s="18">
        <v>44568</v>
      </c>
      <c r="B5562" s="19">
        <f t="shared" si="172"/>
        <v>1</v>
      </c>
      <c r="C5562" s="19">
        <f t="shared" si="173"/>
        <v>2022</v>
      </c>
      <c r="D5562" s="10">
        <f ca="1">_xlfn.IFNA((VLOOKUP(A5562,'Fats and Greases'!A:B,2,FALSE)), "")</f>
        <v>40</v>
      </c>
      <c r="E5562" s="10">
        <f ca="1">_xlfn.IFNA((VLOOKUP(A5562,'Fats and Greases'!C:D,2,FALSE)), "")</f>
        <v>41</v>
      </c>
      <c r="F5562" s="10">
        <f ca="1">_xlfn.IFNA((VLOOKUP(A5562,'Fats and Greases'!E:F,2,FALSE)), "")</f>
        <v>50.5</v>
      </c>
      <c r="G5562" s="10">
        <f ca="1">_xlfn.IFNA((VLOOKUP(A5562,'Fats and Greases'!G:H,2,FALSE)), "")</f>
        <v>44.5</v>
      </c>
      <c r="H5562" s="10">
        <f ca="1">_xlfn.IFNA((VLOOKUP(A5562,'Fats and Greases'!I:J,2,FALSE)), "")</f>
        <v>46.75</v>
      </c>
      <c r="I5562" s="10">
        <f ca="1">_xlfn.IFNA((VLOOKUP(A5562,'Fats and Greases'!K:L,2,FALSE)), "")</f>
        <v>49.75</v>
      </c>
      <c r="J5562" s="10">
        <f ca="1">_xlfn.IFNA((VLOOKUP(A5562,'Fats and Greases'!M:N,2,FALSE)), "")</f>
        <v>50.5</v>
      </c>
      <c r="K5562" s="10">
        <f ca="1">_xlfn.IFNA((VLOOKUP($A5562,'Fats and Greases'!O:P,2,FALSE)), "")</f>
        <v>54.5</v>
      </c>
      <c r="L5562" s="10">
        <f ca="1">_xlfn.IFNA((VLOOKUP($A5562,'Fats and Greases'!Q:R,2,FALSE)), "")</f>
        <v>49</v>
      </c>
      <c r="M5562" s="10">
        <f ca="1">_xlfn.IFNA((VLOOKUP($A5562,'Fats and Greases'!S:T,2,FALSE)), "")</f>
        <v>50.5</v>
      </c>
    </row>
    <row r="5563" spans="1:13" x14ac:dyDescent="0.2">
      <c r="A5563" s="18">
        <v>44571</v>
      </c>
      <c r="B5563" s="19">
        <f t="shared" si="172"/>
        <v>1</v>
      </c>
      <c r="C5563" s="19">
        <f t="shared" si="173"/>
        <v>2022</v>
      </c>
      <c r="D5563" s="10">
        <f ca="1">_xlfn.IFNA((VLOOKUP(A5563,'Fats and Greases'!A:B,2,FALSE)), "")</f>
        <v>40</v>
      </c>
      <c r="E5563" s="10">
        <f ca="1">_xlfn.IFNA((VLOOKUP(A5563,'Fats and Greases'!C:D,2,FALSE)), "")</f>
        <v>41</v>
      </c>
      <c r="F5563" s="10">
        <f ca="1">_xlfn.IFNA((VLOOKUP(A5563,'Fats and Greases'!E:F,2,FALSE)), "")</f>
        <v>50.5</v>
      </c>
      <c r="G5563" s="10">
        <f ca="1">_xlfn.IFNA((VLOOKUP(A5563,'Fats and Greases'!G:H,2,FALSE)), "")</f>
        <v>44.5</v>
      </c>
      <c r="H5563" s="10">
        <f ca="1">_xlfn.IFNA((VLOOKUP(A5563,'Fats and Greases'!I:J,2,FALSE)), "")</f>
        <v>46.75</v>
      </c>
      <c r="I5563" s="10">
        <f ca="1">_xlfn.IFNA((VLOOKUP(A5563,'Fats and Greases'!K:L,2,FALSE)), "")</f>
        <v>49.75</v>
      </c>
      <c r="J5563" s="10">
        <f ca="1">_xlfn.IFNA((VLOOKUP(A5563,'Fats and Greases'!M:N,2,FALSE)), "")</f>
        <v>50.5</v>
      </c>
      <c r="K5563" s="10">
        <f ca="1">_xlfn.IFNA((VLOOKUP($A5563,'Fats and Greases'!O:P,2,FALSE)), "")</f>
        <v>54.5</v>
      </c>
      <c r="L5563" s="10">
        <f ca="1">_xlfn.IFNA((VLOOKUP($A5563,'Fats and Greases'!Q:R,2,FALSE)), "")</f>
        <v>49</v>
      </c>
      <c r="M5563" s="10">
        <f ca="1">_xlfn.IFNA((VLOOKUP($A5563,'Fats and Greases'!S:T,2,FALSE)), "")</f>
        <v>50.5</v>
      </c>
    </row>
    <row r="5564" spans="1:13" x14ac:dyDescent="0.2">
      <c r="A5564" s="18">
        <v>44572</v>
      </c>
      <c r="B5564" s="19">
        <f t="shared" si="172"/>
        <v>1</v>
      </c>
      <c r="C5564" s="19">
        <f t="shared" si="173"/>
        <v>2022</v>
      </c>
      <c r="D5564" s="10">
        <f ca="1">_xlfn.IFNA((VLOOKUP(A5564,'Fats and Greases'!A:B,2,FALSE)), "")</f>
        <v>41</v>
      </c>
      <c r="E5564" s="10">
        <f ca="1">_xlfn.IFNA((VLOOKUP(A5564,'Fats and Greases'!C:D,2,FALSE)), "")</f>
        <v>42</v>
      </c>
      <c r="F5564" s="10">
        <f ca="1">_xlfn.IFNA((VLOOKUP(A5564,'Fats and Greases'!E:F,2,FALSE)), "")</f>
        <v>50.5</v>
      </c>
      <c r="G5564" s="10">
        <f ca="1">_xlfn.IFNA((VLOOKUP(A5564,'Fats and Greases'!G:H,2,FALSE)), "")</f>
        <v>46.5</v>
      </c>
      <c r="H5564" s="10">
        <f ca="1">_xlfn.IFNA((VLOOKUP(A5564,'Fats and Greases'!I:J,2,FALSE)), "")</f>
        <v>46.75</v>
      </c>
      <c r="I5564" s="10">
        <f ca="1">_xlfn.IFNA((VLOOKUP(A5564,'Fats and Greases'!K:L,2,FALSE)), "")</f>
        <v>50.5</v>
      </c>
      <c r="J5564" s="10">
        <f ca="1">_xlfn.IFNA((VLOOKUP(A5564,'Fats and Greases'!M:N,2,FALSE)), "")</f>
        <v>50.5</v>
      </c>
      <c r="K5564" s="10">
        <f ca="1">_xlfn.IFNA((VLOOKUP($A5564,'Fats and Greases'!O:P,2,FALSE)), "")</f>
        <v>55.5</v>
      </c>
      <c r="L5564" s="10">
        <f ca="1">_xlfn.IFNA((VLOOKUP($A5564,'Fats and Greases'!Q:R,2,FALSE)), "")</f>
        <v>49</v>
      </c>
      <c r="M5564" s="10">
        <f ca="1">_xlfn.IFNA((VLOOKUP($A5564,'Fats and Greases'!S:T,2,FALSE)), "")</f>
        <v>50.5</v>
      </c>
    </row>
    <row r="5565" spans="1:13" x14ac:dyDescent="0.2">
      <c r="A5565" s="18">
        <v>44573</v>
      </c>
      <c r="B5565" s="19">
        <f t="shared" si="172"/>
        <v>1</v>
      </c>
      <c r="C5565" s="19">
        <f t="shared" si="173"/>
        <v>2022</v>
      </c>
      <c r="D5565" s="10">
        <f ca="1">_xlfn.IFNA((VLOOKUP(A5565,'Fats and Greases'!A:B,2,FALSE)), "")</f>
        <v>41</v>
      </c>
      <c r="E5565" s="10">
        <f ca="1">_xlfn.IFNA((VLOOKUP(A5565,'Fats and Greases'!C:D,2,FALSE)), "")</f>
        <v>42</v>
      </c>
      <c r="F5565" s="10">
        <f ca="1">_xlfn.IFNA((VLOOKUP(A5565,'Fats and Greases'!E:F,2,FALSE)), "")</f>
        <v>52</v>
      </c>
      <c r="G5565" s="10">
        <f ca="1">_xlfn.IFNA((VLOOKUP(A5565,'Fats and Greases'!G:H,2,FALSE)), "")</f>
        <v>46.5</v>
      </c>
      <c r="H5565" s="10">
        <f ca="1">_xlfn.IFNA((VLOOKUP(A5565,'Fats and Greases'!I:J,2,FALSE)), "")</f>
        <v>48.75</v>
      </c>
      <c r="I5565" s="10">
        <f ca="1">_xlfn.IFNA((VLOOKUP(A5565,'Fats and Greases'!K:L,2,FALSE)), "")</f>
        <v>50.5</v>
      </c>
      <c r="J5565" s="10">
        <f ca="1">_xlfn.IFNA((VLOOKUP(A5565,'Fats and Greases'!M:N,2,FALSE)), "")</f>
        <v>52</v>
      </c>
      <c r="K5565" s="10">
        <f ca="1">_xlfn.IFNA((VLOOKUP($A5565,'Fats and Greases'!O:P,2,FALSE)), "")</f>
        <v>55.5</v>
      </c>
      <c r="L5565" s="10">
        <f ca="1">_xlfn.IFNA((VLOOKUP($A5565,'Fats and Greases'!Q:R,2,FALSE)), "")</f>
        <v>49.5</v>
      </c>
      <c r="M5565" s="10">
        <f ca="1">_xlfn.IFNA((VLOOKUP($A5565,'Fats and Greases'!S:T,2,FALSE)), "")</f>
        <v>50.5</v>
      </c>
    </row>
    <row r="5566" spans="1:13" x14ac:dyDescent="0.2">
      <c r="A5566" s="18">
        <v>44574</v>
      </c>
      <c r="B5566" s="19">
        <f t="shared" si="172"/>
        <v>1</v>
      </c>
      <c r="C5566" s="19">
        <f t="shared" si="173"/>
        <v>2022</v>
      </c>
      <c r="D5566" s="10">
        <f ca="1">_xlfn.IFNA((VLOOKUP(A5566,'Fats and Greases'!A:B,2,FALSE)), "")</f>
        <v>41.5</v>
      </c>
      <c r="E5566" s="10">
        <f ca="1">_xlfn.IFNA((VLOOKUP(A5566,'Fats and Greases'!C:D,2,FALSE)), "")</f>
        <v>42.5</v>
      </c>
      <c r="F5566" s="10">
        <f ca="1">_xlfn.IFNA((VLOOKUP(A5566,'Fats and Greases'!E:F,2,FALSE)), "")</f>
        <v>52</v>
      </c>
      <c r="G5566" s="10">
        <f ca="1">_xlfn.IFNA((VLOOKUP(A5566,'Fats and Greases'!G:H,2,FALSE)), "")</f>
        <v>46.5</v>
      </c>
      <c r="H5566" s="10">
        <f ca="1">_xlfn.IFNA((VLOOKUP(A5566,'Fats and Greases'!I:J,2,FALSE)), "")</f>
        <v>48.75</v>
      </c>
      <c r="I5566" s="10">
        <f ca="1">_xlfn.IFNA((VLOOKUP(A5566,'Fats and Greases'!K:L,2,FALSE)), "")</f>
        <v>50.5</v>
      </c>
      <c r="J5566" s="10">
        <f ca="1">_xlfn.IFNA((VLOOKUP(A5566,'Fats and Greases'!M:N,2,FALSE)), "")</f>
        <v>52</v>
      </c>
      <c r="K5566" s="10">
        <f ca="1">_xlfn.IFNA((VLOOKUP($A5566,'Fats and Greases'!O:P,2,FALSE)), "")</f>
        <v>55.5</v>
      </c>
      <c r="L5566" s="10">
        <f ca="1">_xlfn.IFNA((VLOOKUP($A5566,'Fats and Greases'!Q:R,2,FALSE)), "")</f>
        <v>49.5</v>
      </c>
      <c r="M5566" s="10">
        <f ca="1">_xlfn.IFNA((VLOOKUP($A5566,'Fats and Greases'!S:T,2,FALSE)), "")</f>
        <v>50.5</v>
      </c>
    </row>
    <row r="5567" spans="1:13" x14ac:dyDescent="0.2">
      <c r="A5567" s="18">
        <v>44575</v>
      </c>
      <c r="B5567" s="19">
        <f t="shared" si="172"/>
        <v>1</v>
      </c>
      <c r="C5567" s="19">
        <f t="shared" si="173"/>
        <v>2022</v>
      </c>
      <c r="D5567" s="10">
        <f ca="1">_xlfn.IFNA((VLOOKUP(A5567,'Fats and Greases'!A:B,2,FALSE)), "")</f>
        <v>41.5</v>
      </c>
      <c r="E5567" s="10">
        <f ca="1">_xlfn.IFNA((VLOOKUP(A5567,'Fats and Greases'!C:D,2,FALSE)), "")</f>
        <v>42.5</v>
      </c>
      <c r="F5567" s="10">
        <f ca="1">_xlfn.IFNA((VLOOKUP(A5567,'Fats and Greases'!E:F,2,FALSE)), "")</f>
        <v>52</v>
      </c>
      <c r="G5567" s="10">
        <f ca="1">_xlfn.IFNA((VLOOKUP(A5567,'Fats and Greases'!G:H,2,FALSE)), "")</f>
        <v>46.5</v>
      </c>
      <c r="H5567" s="10">
        <f ca="1">_xlfn.IFNA((VLOOKUP(A5567,'Fats and Greases'!I:J,2,FALSE)), "")</f>
        <v>48.75</v>
      </c>
      <c r="I5567" s="10">
        <f ca="1">_xlfn.IFNA((VLOOKUP(A5567,'Fats and Greases'!K:L,2,FALSE)), "")</f>
        <v>50.5</v>
      </c>
      <c r="J5567" s="10">
        <f ca="1">_xlfn.IFNA((VLOOKUP(A5567,'Fats and Greases'!M:N,2,FALSE)), "")</f>
        <v>52</v>
      </c>
      <c r="K5567" s="10">
        <f ca="1">_xlfn.IFNA((VLOOKUP($A5567,'Fats and Greases'!O:P,2,FALSE)), "")</f>
        <v>55.5</v>
      </c>
      <c r="L5567" s="10">
        <f ca="1">_xlfn.IFNA((VLOOKUP($A5567,'Fats and Greases'!Q:R,2,FALSE)), "")</f>
        <v>49.5</v>
      </c>
      <c r="M5567" s="10">
        <f ca="1">_xlfn.IFNA((VLOOKUP($A5567,'Fats and Greases'!S:T,2,FALSE)), "")</f>
        <v>50.5</v>
      </c>
    </row>
    <row r="5568" spans="1:13" x14ac:dyDescent="0.2">
      <c r="A5568" s="18">
        <v>44578</v>
      </c>
      <c r="B5568" s="19">
        <f t="shared" si="172"/>
        <v>1</v>
      </c>
      <c r="C5568" s="19">
        <f t="shared" si="173"/>
        <v>2022</v>
      </c>
      <c r="D5568" s="10" t="str">
        <f ca="1">_xlfn.IFNA((VLOOKUP(A5568,'Fats and Greases'!A:B,2,FALSE)), "")</f>
        <v/>
      </c>
      <c r="E5568" s="10" t="str">
        <f ca="1">_xlfn.IFNA((VLOOKUP(A5568,'Fats and Greases'!C:D,2,FALSE)), "")</f>
        <v/>
      </c>
      <c r="F5568" s="10" t="str">
        <f ca="1">_xlfn.IFNA((VLOOKUP(A5568,'Fats and Greases'!E:F,2,FALSE)), "")</f>
        <v/>
      </c>
      <c r="G5568" s="10" t="str">
        <f ca="1">_xlfn.IFNA((VLOOKUP(A5568,'Fats and Greases'!G:H,2,FALSE)), "")</f>
        <v/>
      </c>
      <c r="H5568" s="10" t="str">
        <f ca="1">_xlfn.IFNA((VLOOKUP(A5568,'Fats and Greases'!I:J,2,FALSE)), "")</f>
        <v/>
      </c>
      <c r="I5568" s="10" t="str">
        <f ca="1">_xlfn.IFNA((VLOOKUP(A5568,'Fats and Greases'!K:L,2,FALSE)), "")</f>
        <v/>
      </c>
      <c r="J5568" s="10" t="str">
        <f ca="1">_xlfn.IFNA((VLOOKUP(A5568,'Fats and Greases'!M:N,2,FALSE)), "")</f>
        <v/>
      </c>
      <c r="K5568" s="10" t="str">
        <f ca="1">_xlfn.IFNA((VLOOKUP($A5568,'Fats and Greases'!O:P,2,FALSE)), "")</f>
        <v/>
      </c>
      <c r="L5568" s="10" t="str">
        <f ca="1">_xlfn.IFNA((VLOOKUP($A5568,'Fats and Greases'!Q:R,2,FALSE)), "")</f>
        <v/>
      </c>
      <c r="M5568" s="10" t="str">
        <f ca="1">_xlfn.IFNA((VLOOKUP($A5568,'Fats and Greases'!S:T,2,FALSE)), "")</f>
        <v/>
      </c>
    </row>
    <row r="5569" spans="1:13" x14ac:dyDescent="0.2">
      <c r="A5569" s="18">
        <v>44579</v>
      </c>
      <c r="B5569" s="19">
        <f t="shared" si="172"/>
        <v>1</v>
      </c>
      <c r="C5569" s="19">
        <f t="shared" si="173"/>
        <v>2022</v>
      </c>
      <c r="D5569" s="10">
        <f ca="1">_xlfn.IFNA((VLOOKUP(A5569,'Fats and Greases'!A:B,2,FALSE)), "")</f>
        <v>42</v>
      </c>
      <c r="E5569" s="10">
        <f ca="1">_xlfn.IFNA((VLOOKUP(A5569,'Fats and Greases'!C:D,2,FALSE)), "")</f>
        <v>43</v>
      </c>
      <c r="F5569" s="10">
        <f ca="1">_xlfn.IFNA((VLOOKUP(A5569,'Fats and Greases'!E:F,2,FALSE)), "")</f>
        <v>52</v>
      </c>
      <c r="G5569" s="10">
        <f ca="1">_xlfn.IFNA((VLOOKUP(A5569,'Fats and Greases'!G:H,2,FALSE)), "")</f>
        <v>46.5</v>
      </c>
      <c r="H5569" s="10">
        <f ca="1">_xlfn.IFNA((VLOOKUP(A5569,'Fats and Greases'!I:J,2,FALSE)), "")</f>
        <v>48.75</v>
      </c>
      <c r="I5569" s="10">
        <f ca="1">_xlfn.IFNA((VLOOKUP(A5569,'Fats and Greases'!K:L,2,FALSE)), "")</f>
        <v>51.5</v>
      </c>
      <c r="J5569" s="10">
        <f ca="1">_xlfn.IFNA((VLOOKUP(A5569,'Fats and Greases'!M:N,2,FALSE)), "")</f>
        <v>52</v>
      </c>
      <c r="K5569" s="10">
        <f ca="1">_xlfn.IFNA((VLOOKUP($A5569,'Fats and Greases'!O:P,2,FALSE)), "")</f>
        <v>56.5</v>
      </c>
      <c r="L5569" s="10">
        <f ca="1">_xlfn.IFNA((VLOOKUP($A5569,'Fats and Greases'!Q:R,2,FALSE)), "")</f>
        <v>49.5</v>
      </c>
      <c r="M5569" s="10">
        <f ca="1">_xlfn.IFNA((VLOOKUP($A5569,'Fats and Greases'!S:T,2,FALSE)), "")</f>
        <v>50.5</v>
      </c>
    </row>
    <row r="5570" spans="1:13" x14ac:dyDescent="0.2">
      <c r="A5570" s="18">
        <v>44580</v>
      </c>
      <c r="B5570" s="19">
        <f t="shared" si="172"/>
        <v>1</v>
      </c>
      <c r="C5570" s="19">
        <f t="shared" si="173"/>
        <v>2022</v>
      </c>
      <c r="D5570" s="10">
        <f ca="1">_xlfn.IFNA((VLOOKUP(A5570,'Fats and Greases'!A:B,2,FALSE)), "")</f>
        <v>43</v>
      </c>
      <c r="E5570" s="10">
        <f ca="1">_xlfn.IFNA((VLOOKUP(A5570,'Fats and Greases'!C:D,2,FALSE)), "")</f>
        <v>44</v>
      </c>
      <c r="F5570" s="10">
        <f ca="1">_xlfn.IFNA((VLOOKUP(A5570,'Fats and Greases'!E:F,2,FALSE)), "")</f>
        <v>53</v>
      </c>
      <c r="G5570" s="10">
        <f ca="1">_xlfn.IFNA((VLOOKUP(A5570,'Fats and Greases'!G:H,2,FALSE)), "")</f>
        <v>46.5</v>
      </c>
      <c r="H5570" s="10">
        <f ca="1">_xlfn.IFNA((VLOOKUP(A5570,'Fats and Greases'!I:J,2,FALSE)), "")</f>
        <v>50.25</v>
      </c>
      <c r="I5570" s="10">
        <f ca="1">_xlfn.IFNA((VLOOKUP(A5570,'Fats and Greases'!K:L,2,FALSE)), "")</f>
        <v>51.5</v>
      </c>
      <c r="J5570" s="10">
        <f ca="1">_xlfn.IFNA((VLOOKUP(A5570,'Fats and Greases'!M:N,2,FALSE)), "")</f>
        <v>53.13</v>
      </c>
      <c r="K5570" s="10">
        <f ca="1">_xlfn.IFNA((VLOOKUP($A5570,'Fats and Greases'!O:P,2,FALSE)), "")</f>
        <v>59</v>
      </c>
      <c r="L5570" s="10">
        <f ca="1">_xlfn.IFNA((VLOOKUP($A5570,'Fats and Greases'!Q:R,2,FALSE)), "")</f>
        <v>50.25</v>
      </c>
      <c r="M5570" s="10">
        <f ca="1">_xlfn.IFNA((VLOOKUP($A5570,'Fats and Greases'!S:T,2,FALSE)), "")</f>
        <v>50.5</v>
      </c>
    </row>
    <row r="5571" spans="1:13" x14ac:dyDescent="0.2">
      <c r="A5571" s="18">
        <v>44581</v>
      </c>
      <c r="B5571" s="19">
        <f t="shared" ref="B5571:B5634" si="174">MONTH(A5571)</f>
        <v>1</v>
      </c>
      <c r="C5571" s="19">
        <f t="shared" ref="C5571:C5634" si="175">YEAR(A5571)</f>
        <v>2022</v>
      </c>
      <c r="D5571" s="10">
        <f ca="1">_xlfn.IFNA((VLOOKUP(A5571,'Fats and Greases'!A:B,2,FALSE)), "")</f>
        <v>44</v>
      </c>
      <c r="E5571" s="10">
        <f ca="1">_xlfn.IFNA((VLOOKUP(A5571,'Fats and Greases'!C:D,2,FALSE)), "")</f>
        <v>45</v>
      </c>
      <c r="F5571" s="10">
        <f ca="1">_xlfn.IFNA((VLOOKUP(A5571,'Fats and Greases'!E:F,2,FALSE)), "")</f>
        <v>53.13</v>
      </c>
      <c r="G5571" s="10">
        <f ca="1">_xlfn.IFNA((VLOOKUP(A5571,'Fats and Greases'!G:H,2,FALSE)), "")</f>
        <v>46.5</v>
      </c>
      <c r="H5571" s="10">
        <f ca="1">_xlfn.IFNA((VLOOKUP(A5571,'Fats and Greases'!I:J,2,FALSE)), "")</f>
        <v>50.25</v>
      </c>
      <c r="I5571" s="10">
        <f ca="1">_xlfn.IFNA((VLOOKUP(A5571,'Fats and Greases'!K:L,2,FALSE)), "")</f>
        <v>51.5</v>
      </c>
      <c r="J5571" s="10">
        <f ca="1">_xlfn.IFNA((VLOOKUP(A5571,'Fats and Greases'!M:N,2,FALSE)), "")</f>
        <v>53.13</v>
      </c>
      <c r="K5571" s="10">
        <f ca="1">_xlfn.IFNA((VLOOKUP($A5571,'Fats and Greases'!O:P,2,FALSE)), "")</f>
        <v>59</v>
      </c>
      <c r="L5571" s="10">
        <f ca="1">_xlfn.IFNA((VLOOKUP($A5571,'Fats and Greases'!Q:R,2,FALSE)), "")</f>
        <v>50.25</v>
      </c>
      <c r="M5571" s="10">
        <f ca="1">_xlfn.IFNA((VLOOKUP($A5571,'Fats and Greases'!S:T,2,FALSE)), "")</f>
        <v>51.5</v>
      </c>
    </row>
    <row r="5572" spans="1:13" x14ac:dyDescent="0.2">
      <c r="A5572" s="18">
        <v>44582</v>
      </c>
      <c r="B5572" s="19">
        <f t="shared" si="174"/>
        <v>1</v>
      </c>
      <c r="C5572" s="19">
        <f t="shared" si="175"/>
        <v>2022</v>
      </c>
      <c r="D5572" s="10">
        <f ca="1">_xlfn.IFNA((VLOOKUP(A5572,'Fats and Greases'!A:B,2,FALSE)), "")</f>
        <v>47</v>
      </c>
      <c r="E5572" s="10">
        <f ca="1">_xlfn.IFNA((VLOOKUP(A5572,'Fats and Greases'!C:D,2,FALSE)), "")</f>
        <v>48</v>
      </c>
      <c r="F5572" s="10">
        <f ca="1">_xlfn.IFNA((VLOOKUP(A5572,'Fats and Greases'!E:F,2,FALSE)), "")</f>
        <v>53.63</v>
      </c>
      <c r="G5572" s="10">
        <f ca="1">_xlfn.IFNA((VLOOKUP(A5572,'Fats and Greases'!G:H,2,FALSE)), "")</f>
        <v>49</v>
      </c>
      <c r="H5572" s="10">
        <f ca="1">_xlfn.IFNA((VLOOKUP(A5572,'Fats and Greases'!I:J,2,FALSE)), "")</f>
        <v>50.25</v>
      </c>
      <c r="I5572" s="10">
        <f ca="1">_xlfn.IFNA((VLOOKUP(A5572,'Fats and Greases'!K:L,2,FALSE)), "")</f>
        <v>51.5</v>
      </c>
      <c r="J5572" s="10">
        <f ca="1">_xlfn.IFNA((VLOOKUP(A5572,'Fats and Greases'!M:N,2,FALSE)), "")</f>
        <v>53.63</v>
      </c>
      <c r="K5572" s="10">
        <f ca="1">_xlfn.IFNA((VLOOKUP($A5572,'Fats and Greases'!O:P,2,FALSE)), "")</f>
        <v>59</v>
      </c>
      <c r="L5572" s="10">
        <f ca="1">_xlfn.IFNA((VLOOKUP($A5572,'Fats and Greases'!Q:R,2,FALSE)), "")</f>
        <v>50.25</v>
      </c>
      <c r="M5572" s="10">
        <f ca="1">_xlfn.IFNA((VLOOKUP($A5572,'Fats and Greases'!S:T,2,FALSE)), "")</f>
        <v>51.5</v>
      </c>
    </row>
    <row r="5573" spans="1:13" x14ac:dyDescent="0.2">
      <c r="A5573" s="18">
        <v>44585</v>
      </c>
      <c r="B5573" s="19">
        <f t="shared" si="174"/>
        <v>1</v>
      </c>
      <c r="C5573" s="19">
        <f t="shared" si="175"/>
        <v>2022</v>
      </c>
      <c r="D5573" s="10">
        <f ca="1">_xlfn.IFNA((VLOOKUP(A5573,'Fats and Greases'!A:B,2,FALSE)), "")</f>
        <v>47</v>
      </c>
      <c r="E5573" s="10">
        <f ca="1">_xlfn.IFNA((VLOOKUP(A5573,'Fats and Greases'!C:D,2,FALSE)), "")</f>
        <v>48</v>
      </c>
      <c r="F5573" s="10">
        <f ca="1">_xlfn.IFNA((VLOOKUP(A5573,'Fats and Greases'!E:F,2,FALSE)), "")</f>
        <v>53.63</v>
      </c>
      <c r="G5573" s="10">
        <f ca="1">_xlfn.IFNA((VLOOKUP(A5573,'Fats and Greases'!G:H,2,FALSE)), "")</f>
        <v>49</v>
      </c>
      <c r="H5573" s="10">
        <f ca="1">_xlfn.IFNA((VLOOKUP(A5573,'Fats and Greases'!I:J,2,FALSE)), "")</f>
        <v>50.25</v>
      </c>
      <c r="I5573" s="10">
        <f ca="1">_xlfn.IFNA((VLOOKUP(A5573,'Fats and Greases'!K:L,2,FALSE)), "")</f>
        <v>51.5</v>
      </c>
      <c r="J5573" s="10">
        <f ca="1">_xlfn.IFNA((VLOOKUP(A5573,'Fats and Greases'!M:N,2,FALSE)), "")</f>
        <v>53.63</v>
      </c>
      <c r="K5573" s="10">
        <f ca="1">_xlfn.IFNA((VLOOKUP($A5573,'Fats and Greases'!O:P,2,FALSE)), "")</f>
        <v>59</v>
      </c>
      <c r="L5573" s="10">
        <f ca="1">_xlfn.IFNA((VLOOKUP($A5573,'Fats and Greases'!Q:R,2,FALSE)), "")</f>
        <v>50.25</v>
      </c>
      <c r="M5573" s="10">
        <f ca="1">_xlfn.IFNA((VLOOKUP($A5573,'Fats and Greases'!S:T,2,FALSE)), "")</f>
        <v>51.5</v>
      </c>
    </row>
    <row r="5574" spans="1:13" x14ac:dyDescent="0.2">
      <c r="A5574" s="18">
        <v>44586</v>
      </c>
      <c r="B5574" s="19">
        <f t="shared" si="174"/>
        <v>1</v>
      </c>
      <c r="C5574" s="19">
        <f t="shared" si="175"/>
        <v>2022</v>
      </c>
      <c r="D5574" s="10">
        <f ca="1">_xlfn.IFNA((VLOOKUP(A5574,'Fats and Greases'!A:B,2,FALSE)), "")</f>
        <v>51.5</v>
      </c>
      <c r="E5574" s="10">
        <f ca="1">_xlfn.IFNA((VLOOKUP(A5574,'Fats and Greases'!C:D,2,FALSE)), "")</f>
        <v>52.5</v>
      </c>
      <c r="F5574" s="10">
        <f ca="1">_xlfn.IFNA((VLOOKUP(A5574,'Fats and Greases'!E:F,2,FALSE)), "")</f>
        <v>53.63</v>
      </c>
      <c r="G5574" s="10">
        <f ca="1">_xlfn.IFNA((VLOOKUP(A5574,'Fats and Greases'!G:H,2,FALSE)), "")</f>
        <v>52.5</v>
      </c>
      <c r="H5574" s="10">
        <f ca="1">_xlfn.IFNA((VLOOKUP(A5574,'Fats and Greases'!I:J,2,FALSE)), "")</f>
        <v>50.25</v>
      </c>
      <c r="I5574" s="10">
        <f ca="1">_xlfn.IFNA((VLOOKUP(A5574,'Fats and Greases'!K:L,2,FALSE)), "")</f>
        <v>51.5</v>
      </c>
      <c r="J5574" s="10">
        <f ca="1">_xlfn.IFNA((VLOOKUP(A5574,'Fats and Greases'!M:N,2,FALSE)), "")</f>
        <v>53.63</v>
      </c>
      <c r="K5574" s="10">
        <f ca="1">_xlfn.IFNA((VLOOKUP($A5574,'Fats and Greases'!O:P,2,FALSE)), "")</f>
        <v>60</v>
      </c>
      <c r="L5574" s="10">
        <f ca="1">_xlfn.IFNA((VLOOKUP($A5574,'Fats and Greases'!Q:R,2,FALSE)), "")</f>
        <v>50.25</v>
      </c>
      <c r="M5574" s="10">
        <f ca="1">_xlfn.IFNA((VLOOKUP($A5574,'Fats and Greases'!S:T,2,FALSE)), "")</f>
        <v>51.5</v>
      </c>
    </row>
    <row r="5575" spans="1:13" x14ac:dyDescent="0.2">
      <c r="A5575" s="18">
        <v>44587</v>
      </c>
      <c r="B5575" s="19">
        <f t="shared" si="174"/>
        <v>1</v>
      </c>
      <c r="C5575" s="19">
        <f t="shared" si="175"/>
        <v>2022</v>
      </c>
      <c r="D5575" s="10">
        <f ca="1">_xlfn.IFNA((VLOOKUP(A5575,'Fats and Greases'!A:B,2,FALSE)), "")</f>
        <v>52.5</v>
      </c>
      <c r="E5575" s="10">
        <f ca="1">_xlfn.IFNA((VLOOKUP(A5575,'Fats and Greases'!C:D,2,FALSE)), "")</f>
        <v>53.5</v>
      </c>
      <c r="F5575" s="10">
        <f ca="1">_xlfn.IFNA((VLOOKUP(A5575,'Fats and Greases'!E:F,2,FALSE)), "")</f>
        <v>53.63</v>
      </c>
      <c r="G5575" s="10">
        <f ca="1">_xlfn.IFNA((VLOOKUP(A5575,'Fats and Greases'!G:H,2,FALSE)), "")</f>
        <v>52.5</v>
      </c>
      <c r="H5575" s="10">
        <f ca="1">_xlfn.IFNA((VLOOKUP(A5575,'Fats and Greases'!I:J,2,FALSE)), "")</f>
        <v>50.25</v>
      </c>
      <c r="I5575" s="10">
        <f ca="1">_xlfn.IFNA((VLOOKUP(A5575,'Fats and Greases'!K:L,2,FALSE)), "")</f>
        <v>51.75</v>
      </c>
      <c r="J5575" s="10">
        <f ca="1">_xlfn.IFNA((VLOOKUP(A5575,'Fats and Greases'!M:N,2,FALSE)), "")</f>
        <v>53.63</v>
      </c>
      <c r="K5575" s="10">
        <f ca="1">_xlfn.IFNA((VLOOKUP($A5575,'Fats and Greases'!O:P,2,FALSE)), "")</f>
        <v>60</v>
      </c>
      <c r="L5575" s="10">
        <f ca="1">_xlfn.IFNA((VLOOKUP($A5575,'Fats and Greases'!Q:R,2,FALSE)), "")</f>
        <v>50.25</v>
      </c>
      <c r="M5575" s="10">
        <f ca="1">_xlfn.IFNA((VLOOKUP($A5575,'Fats and Greases'!S:T,2,FALSE)), "")</f>
        <v>51.5</v>
      </c>
    </row>
    <row r="5576" spans="1:13" x14ac:dyDescent="0.2">
      <c r="A5576" s="18">
        <v>44588</v>
      </c>
      <c r="B5576" s="19">
        <f t="shared" si="174"/>
        <v>1</v>
      </c>
      <c r="C5576" s="19">
        <f t="shared" si="175"/>
        <v>2022</v>
      </c>
      <c r="D5576" s="10">
        <f ca="1">_xlfn.IFNA((VLOOKUP(A5576,'Fats and Greases'!A:B,2,FALSE)), "")</f>
        <v>52.5</v>
      </c>
      <c r="E5576" s="10">
        <f ca="1">_xlfn.IFNA((VLOOKUP(A5576,'Fats and Greases'!C:D,2,FALSE)), "")</f>
        <v>53.5</v>
      </c>
      <c r="F5576" s="10">
        <f ca="1">_xlfn.IFNA((VLOOKUP(A5576,'Fats and Greases'!E:F,2,FALSE)), "")</f>
        <v>54</v>
      </c>
      <c r="G5576" s="10">
        <f ca="1">_xlfn.IFNA((VLOOKUP(A5576,'Fats and Greases'!G:H,2,FALSE)), "")</f>
        <v>52.5</v>
      </c>
      <c r="H5576" s="10">
        <f ca="1">_xlfn.IFNA((VLOOKUP(A5576,'Fats and Greases'!I:J,2,FALSE)), "")</f>
        <v>50.25</v>
      </c>
      <c r="I5576" s="10">
        <f ca="1">_xlfn.IFNA((VLOOKUP(A5576,'Fats and Greases'!K:L,2,FALSE)), "")</f>
        <v>51.75</v>
      </c>
      <c r="J5576" s="10">
        <f ca="1">_xlfn.IFNA((VLOOKUP(A5576,'Fats and Greases'!M:N,2,FALSE)), "")</f>
        <v>54</v>
      </c>
      <c r="K5576" s="10">
        <f ca="1">_xlfn.IFNA((VLOOKUP($A5576,'Fats and Greases'!O:P,2,FALSE)), "")</f>
        <v>60</v>
      </c>
      <c r="L5576" s="10">
        <f ca="1">_xlfn.IFNA((VLOOKUP($A5576,'Fats and Greases'!Q:R,2,FALSE)), "")</f>
        <v>50.25</v>
      </c>
      <c r="M5576" s="10">
        <f ca="1">_xlfn.IFNA((VLOOKUP($A5576,'Fats and Greases'!S:T,2,FALSE)), "")</f>
        <v>51.5</v>
      </c>
    </row>
    <row r="5577" spans="1:13" x14ac:dyDescent="0.2">
      <c r="A5577" s="18">
        <v>44589</v>
      </c>
      <c r="B5577" s="19">
        <f t="shared" si="174"/>
        <v>1</v>
      </c>
      <c r="C5577" s="19">
        <f t="shared" si="175"/>
        <v>2022</v>
      </c>
      <c r="D5577" s="10">
        <f ca="1">_xlfn.IFNA((VLOOKUP(A5577,'Fats and Greases'!A:B,2,FALSE)), "")</f>
        <v>52.5</v>
      </c>
      <c r="E5577" s="10">
        <f ca="1">_xlfn.IFNA((VLOOKUP(A5577,'Fats and Greases'!C:D,2,FALSE)), "")</f>
        <v>53.5</v>
      </c>
      <c r="F5577" s="10">
        <f ca="1">_xlfn.IFNA((VLOOKUP(A5577,'Fats and Greases'!E:F,2,FALSE)), "")</f>
        <v>54</v>
      </c>
      <c r="G5577" s="10">
        <f ca="1">_xlfn.IFNA((VLOOKUP(A5577,'Fats and Greases'!G:H,2,FALSE)), "")</f>
        <v>52.5</v>
      </c>
      <c r="H5577" s="10">
        <f ca="1">_xlfn.IFNA((VLOOKUP(A5577,'Fats and Greases'!I:J,2,FALSE)), "")</f>
        <v>50.25</v>
      </c>
      <c r="I5577" s="10">
        <f ca="1">_xlfn.IFNA((VLOOKUP(A5577,'Fats and Greases'!K:L,2,FALSE)), "")</f>
        <v>51.75</v>
      </c>
      <c r="J5577" s="10">
        <f ca="1">_xlfn.IFNA((VLOOKUP(A5577,'Fats and Greases'!M:N,2,FALSE)), "")</f>
        <v>54</v>
      </c>
      <c r="K5577" s="10">
        <f ca="1">_xlfn.IFNA((VLOOKUP($A5577,'Fats and Greases'!O:P,2,FALSE)), "")</f>
        <v>60</v>
      </c>
      <c r="L5577" s="10">
        <f ca="1">_xlfn.IFNA((VLOOKUP($A5577,'Fats and Greases'!Q:R,2,FALSE)), "")</f>
        <v>50.25</v>
      </c>
      <c r="M5577" s="10">
        <f ca="1">_xlfn.IFNA((VLOOKUP($A5577,'Fats and Greases'!S:T,2,FALSE)), "")</f>
        <v>51.5</v>
      </c>
    </row>
    <row r="5578" spans="1:13" x14ac:dyDescent="0.2">
      <c r="A5578" s="18">
        <v>44592</v>
      </c>
      <c r="B5578" s="19">
        <f t="shared" si="174"/>
        <v>1</v>
      </c>
      <c r="C5578" s="19">
        <f t="shared" si="175"/>
        <v>2022</v>
      </c>
      <c r="D5578" s="10">
        <f ca="1">_xlfn.IFNA((VLOOKUP(A5578,'Fats and Greases'!A:B,2,FALSE)), "")</f>
        <v>52.5</v>
      </c>
      <c r="E5578" s="10">
        <f ca="1">_xlfn.IFNA((VLOOKUP(A5578,'Fats and Greases'!C:D,2,FALSE)), "")</f>
        <v>53.5</v>
      </c>
      <c r="F5578" s="10">
        <f ca="1">_xlfn.IFNA((VLOOKUP(A5578,'Fats and Greases'!E:F,2,FALSE)), "")</f>
        <v>54</v>
      </c>
      <c r="G5578" s="10">
        <f ca="1">_xlfn.IFNA((VLOOKUP(A5578,'Fats and Greases'!G:H,2,FALSE)), "")</f>
        <v>52.5</v>
      </c>
      <c r="H5578" s="10">
        <f ca="1">_xlfn.IFNA((VLOOKUP(A5578,'Fats and Greases'!I:J,2,FALSE)), "")</f>
        <v>50.25</v>
      </c>
      <c r="I5578" s="10">
        <f ca="1">_xlfn.IFNA((VLOOKUP(A5578,'Fats and Greases'!K:L,2,FALSE)), "")</f>
        <v>51.75</v>
      </c>
      <c r="J5578" s="10">
        <f ca="1">_xlfn.IFNA((VLOOKUP(A5578,'Fats and Greases'!M:N,2,FALSE)), "")</f>
        <v>54</v>
      </c>
      <c r="K5578" s="10">
        <f ca="1">_xlfn.IFNA((VLOOKUP($A5578,'Fats and Greases'!O:P,2,FALSE)), "")</f>
        <v>60</v>
      </c>
      <c r="L5578" s="10">
        <f ca="1">_xlfn.IFNA((VLOOKUP($A5578,'Fats and Greases'!Q:R,2,FALSE)), "")</f>
        <v>50.25</v>
      </c>
      <c r="M5578" s="10">
        <f ca="1">_xlfn.IFNA((VLOOKUP($A5578,'Fats and Greases'!S:T,2,FALSE)), "")</f>
        <v>51.5</v>
      </c>
    </row>
    <row r="5579" spans="1:13" x14ac:dyDescent="0.2">
      <c r="A5579" s="18">
        <v>44593</v>
      </c>
      <c r="B5579" s="19">
        <f t="shared" si="174"/>
        <v>2</v>
      </c>
      <c r="C5579" s="19">
        <f t="shared" si="175"/>
        <v>2022</v>
      </c>
      <c r="D5579" s="10">
        <f ca="1">_xlfn.IFNA((VLOOKUP(A5579,'Fats and Greases'!A:B,2,FALSE)), "")</f>
        <v>53.5</v>
      </c>
      <c r="E5579" s="10">
        <f ca="1">_xlfn.IFNA((VLOOKUP(A5579,'Fats and Greases'!C:D,2,FALSE)), "")</f>
        <v>54.5</v>
      </c>
      <c r="F5579" s="10">
        <f ca="1">_xlfn.IFNA((VLOOKUP(A5579,'Fats and Greases'!E:F,2,FALSE)), "")</f>
        <v>54</v>
      </c>
      <c r="G5579" s="10">
        <f ca="1">_xlfn.IFNA((VLOOKUP(A5579,'Fats and Greases'!G:H,2,FALSE)), "")</f>
        <v>54.5</v>
      </c>
      <c r="H5579" s="10">
        <f ca="1">_xlfn.IFNA((VLOOKUP(A5579,'Fats and Greases'!I:J,2,FALSE)), "")</f>
        <v>50.25</v>
      </c>
      <c r="I5579" s="10">
        <f ca="1">_xlfn.IFNA((VLOOKUP(A5579,'Fats and Greases'!K:L,2,FALSE)), "")</f>
        <v>53.25</v>
      </c>
      <c r="J5579" s="10">
        <f ca="1">_xlfn.IFNA((VLOOKUP(A5579,'Fats and Greases'!M:N,2,FALSE)), "")</f>
        <v>54</v>
      </c>
      <c r="K5579" s="10">
        <f ca="1">_xlfn.IFNA((VLOOKUP($A5579,'Fats and Greases'!O:P,2,FALSE)), "")</f>
        <v>62.5</v>
      </c>
      <c r="L5579" s="10">
        <f ca="1">_xlfn.IFNA((VLOOKUP($A5579,'Fats and Greases'!Q:R,2,FALSE)), "")</f>
        <v>50.25</v>
      </c>
      <c r="M5579" s="10">
        <f ca="1">_xlfn.IFNA((VLOOKUP($A5579,'Fats and Greases'!S:T,2,FALSE)), "")</f>
        <v>51.5</v>
      </c>
    </row>
    <row r="5580" spans="1:13" x14ac:dyDescent="0.2">
      <c r="A5580" s="18">
        <v>44594</v>
      </c>
      <c r="B5580" s="19">
        <f t="shared" si="174"/>
        <v>2</v>
      </c>
      <c r="C5580" s="19">
        <f t="shared" si="175"/>
        <v>2022</v>
      </c>
      <c r="D5580" s="10">
        <f ca="1">_xlfn.IFNA((VLOOKUP(A5580,'Fats and Greases'!A:B,2,FALSE)), "")</f>
        <v>54</v>
      </c>
      <c r="E5580" s="10">
        <f ca="1">_xlfn.IFNA((VLOOKUP(A5580,'Fats and Greases'!C:D,2,FALSE)), "")</f>
        <v>55</v>
      </c>
      <c r="F5580" s="10">
        <f ca="1">_xlfn.IFNA((VLOOKUP(A5580,'Fats and Greases'!E:F,2,FALSE)), "")</f>
        <v>54</v>
      </c>
      <c r="G5580" s="10">
        <f ca="1">_xlfn.IFNA((VLOOKUP(A5580,'Fats and Greases'!G:H,2,FALSE)), "")</f>
        <v>54.5</v>
      </c>
      <c r="H5580" s="10">
        <f ca="1">_xlfn.IFNA((VLOOKUP(A5580,'Fats and Greases'!I:J,2,FALSE)), "")</f>
        <v>51.25</v>
      </c>
      <c r="I5580" s="10">
        <f ca="1">_xlfn.IFNA((VLOOKUP(A5580,'Fats and Greases'!K:L,2,FALSE)), "")</f>
        <v>53.25</v>
      </c>
      <c r="J5580" s="10">
        <f ca="1">_xlfn.IFNA((VLOOKUP(A5580,'Fats and Greases'!M:N,2,FALSE)), "")</f>
        <v>54</v>
      </c>
      <c r="K5580" s="10">
        <f ca="1">_xlfn.IFNA((VLOOKUP($A5580,'Fats and Greases'!O:P,2,FALSE)), "")</f>
        <v>62.5</v>
      </c>
      <c r="L5580" s="10">
        <f ca="1">_xlfn.IFNA((VLOOKUP($A5580,'Fats and Greases'!Q:R,2,FALSE)), "")</f>
        <v>51.25</v>
      </c>
      <c r="M5580" s="10">
        <f ca="1">_xlfn.IFNA((VLOOKUP($A5580,'Fats and Greases'!S:T,2,FALSE)), "")</f>
        <v>51.5</v>
      </c>
    </row>
    <row r="5581" spans="1:13" x14ac:dyDescent="0.2">
      <c r="A5581" s="18">
        <v>44595</v>
      </c>
      <c r="B5581" s="19">
        <f t="shared" si="174"/>
        <v>2</v>
      </c>
      <c r="C5581" s="19">
        <f t="shared" si="175"/>
        <v>2022</v>
      </c>
      <c r="D5581" s="10">
        <f ca="1">_xlfn.IFNA((VLOOKUP(A5581,'Fats and Greases'!A:B,2,FALSE)), "")</f>
        <v>54</v>
      </c>
      <c r="E5581" s="10">
        <f ca="1">_xlfn.IFNA((VLOOKUP(A5581,'Fats and Greases'!C:D,2,FALSE)), "")</f>
        <v>55</v>
      </c>
      <c r="F5581" s="10">
        <f ca="1">_xlfn.IFNA((VLOOKUP(A5581,'Fats and Greases'!E:F,2,FALSE)), "")</f>
        <v>54</v>
      </c>
      <c r="G5581" s="10">
        <f ca="1">_xlfn.IFNA((VLOOKUP(A5581,'Fats and Greases'!G:H,2,FALSE)), "")</f>
        <v>54.5</v>
      </c>
      <c r="H5581" s="10">
        <f ca="1">_xlfn.IFNA((VLOOKUP(A5581,'Fats and Greases'!I:J,2,FALSE)), "")</f>
        <v>51.25</v>
      </c>
      <c r="I5581" s="10">
        <f ca="1">_xlfn.IFNA((VLOOKUP(A5581,'Fats and Greases'!K:L,2,FALSE)), "")</f>
        <v>53.25</v>
      </c>
      <c r="J5581" s="10">
        <f ca="1">_xlfn.IFNA((VLOOKUP(A5581,'Fats and Greases'!M:N,2,FALSE)), "")</f>
        <v>54</v>
      </c>
      <c r="K5581" s="10">
        <f ca="1">_xlfn.IFNA((VLOOKUP($A5581,'Fats and Greases'!O:P,2,FALSE)), "")</f>
        <v>62.5</v>
      </c>
      <c r="L5581" s="10">
        <f ca="1">_xlfn.IFNA((VLOOKUP($A5581,'Fats and Greases'!Q:R,2,FALSE)), "")</f>
        <v>51.25</v>
      </c>
      <c r="M5581" s="10">
        <f ca="1">_xlfn.IFNA((VLOOKUP($A5581,'Fats and Greases'!S:T,2,FALSE)), "")</f>
        <v>51.5</v>
      </c>
    </row>
    <row r="5582" spans="1:13" x14ac:dyDescent="0.2">
      <c r="A5582" s="18">
        <v>44596</v>
      </c>
      <c r="B5582" s="19">
        <f t="shared" si="174"/>
        <v>2</v>
      </c>
      <c r="C5582" s="19">
        <f t="shared" si="175"/>
        <v>2022</v>
      </c>
      <c r="D5582" s="10">
        <f ca="1">_xlfn.IFNA((VLOOKUP(A5582,'Fats and Greases'!A:B,2,FALSE)), "")</f>
        <v>54</v>
      </c>
      <c r="E5582" s="10">
        <f ca="1">_xlfn.IFNA((VLOOKUP(A5582,'Fats and Greases'!C:D,2,FALSE)), "")</f>
        <v>55</v>
      </c>
      <c r="F5582" s="10">
        <f ca="1">_xlfn.IFNA((VLOOKUP(A5582,'Fats and Greases'!E:F,2,FALSE)), "")</f>
        <v>54</v>
      </c>
      <c r="G5582" s="10">
        <f ca="1">_xlfn.IFNA((VLOOKUP(A5582,'Fats and Greases'!G:H,2,FALSE)), "")</f>
        <v>54.5</v>
      </c>
      <c r="H5582" s="10">
        <f ca="1">_xlfn.IFNA((VLOOKUP(A5582,'Fats and Greases'!I:J,2,FALSE)), "")</f>
        <v>51.25</v>
      </c>
      <c r="I5582" s="10">
        <f ca="1">_xlfn.IFNA((VLOOKUP(A5582,'Fats and Greases'!K:L,2,FALSE)), "")</f>
        <v>53.25</v>
      </c>
      <c r="J5582" s="10">
        <f ca="1">_xlfn.IFNA((VLOOKUP(A5582,'Fats and Greases'!M:N,2,FALSE)), "")</f>
        <v>54</v>
      </c>
      <c r="K5582" s="10">
        <f ca="1">_xlfn.IFNA((VLOOKUP($A5582,'Fats and Greases'!O:P,2,FALSE)), "")</f>
        <v>62.5</v>
      </c>
      <c r="L5582" s="10">
        <f ca="1">_xlfn.IFNA((VLOOKUP($A5582,'Fats and Greases'!Q:R,2,FALSE)), "")</f>
        <v>51.25</v>
      </c>
      <c r="M5582" s="10">
        <f ca="1">_xlfn.IFNA((VLOOKUP($A5582,'Fats and Greases'!S:T,2,FALSE)), "")</f>
        <v>51.5</v>
      </c>
    </row>
    <row r="5583" spans="1:13" x14ac:dyDescent="0.2">
      <c r="A5583" s="18">
        <v>44599</v>
      </c>
      <c r="B5583" s="19">
        <f t="shared" si="174"/>
        <v>2</v>
      </c>
      <c r="C5583" s="19">
        <f t="shared" si="175"/>
        <v>2022</v>
      </c>
      <c r="D5583" s="10">
        <f ca="1">_xlfn.IFNA((VLOOKUP(A5583,'Fats and Greases'!A:B,2,FALSE)), "")</f>
        <v>54</v>
      </c>
      <c r="E5583" s="10">
        <f ca="1">_xlfn.IFNA((VLOOKUP(A5583,'Fats and Greases'!C:D,2,FALSE)), "")</f>
        <v>55</v>
      </c>
      <c r="F5583" s="10">
        <f ca="1">_xlfn.IFNA((VLOOKUP(A5583,'Fats and Greases'!E:F,2,FALSE)), "")</f>
        <v>57.25</v>
      </c>
      <c r="G5583" s="10">
        <f ca="1">_xlfn.IFNA((VLOOKUP(A5583,'Fats and Greases'!G:H,2,FALSE)), "")</f>
        <v>54.5</v>
      </c>
      <c r="H5583" s="10">
        <f ca="1">_xlfn.IFNA((VLOOKUP(A5583,'Fats and Greases'!I:J,2,FALSE)), "")</f>
        <v>53.5</v>
      </c>
      <c r="I5583" s="10">
        <f ca="1">_xlfn.IFNA((VLOOKUP(A5583,'Fats and Greases'!K:L,2,FALSE)), "")</f>
        <v>53.25</v>
      </c>
      <c r="J5583" s="10">
        <f ca="1">_xlfn.IFNA((VLOOKUP(A5583,'Fats and Greases'!M:N,2,FALSE)), "")</f>
        <v>57.25</v>
      </c>
      <c r="K5583" s="10">
        <f ca="1">_xlfn.IFNA((VLOOKUP($A5583,'Fats and Greases'!O:P,2,FALSE)), "")</f>
        <v>62.5</v>
      </c>
      <c r="L5583" s="10">
        <f ca="1">_xlfn.IFNA((VLOOKUP($A5583,'Fats and Greases'!Q:R,2,FALSE)), "")</f>
        <v>51.25</v>
      </c>
      <c r="M5583" s="10">
        <f ca="1">_xlfn.IFNA((VLOOKUP($A5583,'Fats and Greases'!S:T,2,FALSE)), "")</f>
        <v>51.5</v>
      </c>
    </row>
    <row r="5584" spans="1:13" x14ac:dyDescent="0.2">
      <c r="A5584" s="18">
        <v>44600</v>
      </c>
      <c r="B5584" s="19">
        <f t="shared" si="174"/>
        <v>2</v>
      </c>
      <c r="C5584" s="19">
        <f t="shared" si="175"/>
        <v>2022</v>
      </c>
      <c r="D5584" s="10">
        <f ca="1">_xlfn.IFNA((VLOOKUP(A5584,'Fats and Greases'!A:B,2,FALSE)), "")</f>
        <v>54</v>
      </c>
      <c r="E5584" s="10">
        <f ca="1">_xlfn.IFNA((VLOOKUP(A5584,'Fats and Greases'!C:D,2,FALSE)), "")</f>
        <v>55</v>
      </c>
      <c r="F5584" s="10">
        <f ca="1">_xlfn.IFNA((VLOOKUP(A5584,'Fats and Greases'!E:F,2,FALSE)), "")</f>
        <v>57.25</v>
      </c>
      <c r="G5584" s="10">
        <f ca="1">_xlfn.IFNA((VLOOKUP(A5584,'Fats and Greases'!G:H,2,FALSE)), "")</f>
        <v>54.5</v>
      </c>
      <c r="H5584" s="10">
        <f ca="1">_xlfn.IFNA((VLOOKUP(A5584,'Fats and Greases'!I:J,2,FALSE)), "")</f>
        <v>53.5</v>
      </c>
      <c r="I5584" s="10">
        <f ca="1">_xlfn.IFNA((VLOOKUP(A5584,'Fats and Greases'!K:L,2,FALSE)), "")</f>
        <v>53.25</v>
      </c>
      <c r="J5584" s="10">
        <f ca="1">_xlfn.IFNA((VLOOKUP(A5584,'Fats and Greases'!M:N,2,FALSE)), "")</f>
        <v>57.25</v>
      </c>
      <c r="K5584" s="10">
        <f ca="1">_xlfn.IFNA((VLOOKUP($A5584,'Fats and Greases'!O:P,2,FALSE)), "")</f>
        <v>62.5</v>
      </c>
      <c r="L5584" s="10">
        <f ca="1">_xlfn.IFNA((VLOOKUP($A5584,'Fats and Greases'!Q:R,2,FALSE)), "")</f>
        <v>51.25</v>
      </c>
      <c r="M5584" s="10">
        <f ca="1">_xlfn.IFNA((VLOOKUP($A5584,'Fats and Greases'!S:T,2,FALSE)), "")</f>
        <v>51.5</v>
      </c>
    </row>
    <row r="5585" spans="1:13" x14ac:dyDescent="0.2">
      <c r="A5585" s="18">
        <v>44601</v>
      </c>
      <c r="B5585" s="19">
        <f t="shared" si="174"/>
        <v>2</v>
      </c>
      <c r="C5585" s="19">
        <f t="shared" si="175"/>
        <v>2022</v>
      </c>
      <c r="D5585" s="10">
        <f ca="1">_xlfn.IFNA((VLOOKUP(A5585,'Fats and Greases'!A:B,2,FALSE)), "")</f>
        <v>55</v>
      </c>
      <c r="E5585" s="10">
        <f ca="1">_xlfn.IFNA((VLOOKUP(A5585,'Fats and Greases'!C:D,2,FALSE)), "")</f>
        <v>55</v>
      </c>
      <c r="F5585" s="10">
        <f ca="1">_xlfn.IFNA((VLOOKUP(A5585,'Fats and Greases'!E:F,2,FALSE)), "")</f>
        <v>57.25</v>
      </c>
      <c r="G5585" s="10">
        <f ca="1">_xlfn.IFNA((VLOOKUP(A5585,'Fats and Greases'!G:H,2,FALSE)), "")</f>
        <v>54.5</v>
      </c>
      <c r="H5585" s="10">
        <f ca="1">_xlfn.IFNA((VLOOKUP(A5585,'Fats and Greases'!I:J,2,FALSE)), "")</f>
        <v>53.5</v>
      </c>
      <c r="I5585" s="10">
        <f ca="1">_xlfn.IFNA((VLOOKUP(A5585,'Fats and Greases'!K:L,2,FALSE)), "")</f>
        <v>55.5</v>
      </c>
      <c r="J5585" s="10">
        <f ca="1">_xlfn.IFNA((VLOOKUP(A5585,'Fats and Greases'!M:N,2,FALSE)), "")</f>
        <v>57.25</v>
      </c>
      <c r="K5585" s="10">
        <f ca="1">_xlfn.IFNA((VLOOKUP($A5585,'Fats and Greases'!O:P,2,FALSE)), "")</f>
        <v>62.5</v>
      </c>
      <c r="L5585" s="10">
        <f ca="1">_xlfn.IFNA((VLOOKUP($A5585,'Fats and Greases'!Q:R,2,FALSE)), "")</f>
        <v>51.25</v>
      </c>
      <c r="M5585" s="10">
        <f ca="1">_xlfn.IFNA((VLOOKUP($A5585,'Fats and Greases'!S:T,2,FALSE)), "")</f>
        <v>53</v>
      </c>
    </row>
    <row r="5586" spans="1:13" x14ac:dyDescent="0.2">
      <c r="A5586" s="18">
        <v>44602</v>
      </c>
      <c r="B5586" s="19">
        <f t="shared" si="174"/>
        <v>2</v>
      </c>
      <c r="C5586" s="19">
        <f t="shared" si="175"/>
        <v>2022</v>
      </c>
      <c r="D5586" s="10">
        <f ca="1">_xlfn.IFNA((VLOOKUP(A5586,'Fats and Greases'!A:B,2,FALSE)), "")</f>
        <v>55</v>
      </c>
      <c r="E5586" s="10">
        <f ca="1">_xlfn.IFNA((VLOOKUP(A5586,'Fats and Greases'!C:D,2,FALSE)), "")</f>
        <v>55</v>
      </c>
      <c r="F5586" s="10">
        <f ca="1">_xlfn.IFNA((VLOOKUP(A5586,'Fats and Greases'!E:F,2,FALSE)), "")</f>
        <v>57.25</v>
      </c>
      <c r="G5586" s="10">
        <f ca="1">_xlfn.IFNA((VLOOKUP(A5586,'Fats and Greases'!G:H,2,FALSE)), "")</f>
        <v>54.5</v>
      </c>
      <c r="H5586" s="10">
        <f ca="1">_xlfn.IFNA((VLOOKUP(A5586,'Fats and Greases'!I:J,2,FALSE)), "")</f>
        <v>53.5</v>
      </c>
      <c r="I5586" s="10">
        <f ca="1">_xlfn.IFNA((VLOOKUP(A5586,'Fats and Greases'!K:L,2,FALSE)), "")</f>
        <v>55.5</v>
      </c>
      <c r="J5586" s="10">
        <f ca="1">_xlfn.IFNA((VLOOKUP(A5586,'Fats and Greases'!M:N,2,FALSE)), "")</f>
        <v>57.25</v>
      </c>
      <c r="K5586" s="10">
        <f ca="1">_xlfn.IFNA((VLOOKUP($A5586,'Fats and Greases'!O:P,2,FALSE)), "")</f>
        <v>62.5</v>
      </c>
      <c r="L5586" s="10">
        <f ca="1">_xlfn.IFNA((VLOOKUP($A5586,'Fats and Greases'!Q:R,2,FALSE)), "")</f>
        <v>51.25</v>
      </c>
      <c r="M5586" s="10">
        <f ca="1">_xlfn.IFNA((VLOOKUP($A5586,'Fats and Greases'!S:T,2,FALSE)), "")</f>
        <v>53</v>
      </c>
    </row>
    <row r="5587" spans="1:13" x14ac:dyDescent="0.2">
      <c r="A5587" s="18">
        <v>44603</v>
      </c>
      <c r="B5587" s="19">
        <f t="shared" si="174"/>
        <v>2</v>
      </c>
      <c r="C5587" s="19">
        <f t="shared" si="175"/>
        <v>2022</v>
      </c>
      <c r="D5587" s="10">
        <f ca="1">_xlfn.IFNA((VLOOKUP(A5587,'Fats and Greases'!A:B,2,FALSE)), "")</f>
        <v>55</v>
      </c>
      <c r="E5587" s="10">
        <f ca="1">_xlfn.IFNA((VLOOKUP(A5587,'Fats and Greases'!C:D,2,FALSE)), "")</f>
        <v>55</v>
      </c>
      <c r="F5587" s="10">
        <f ca="1">_xlfn.IFNA((VLOOKUP(A5587,'Fats and Greases'!E:F,2,FALSE)), "")</f>
        <v>57.25</v>
      </c>
      <c r="G5587" s="10">
        <f ca="1">_xlfn.IFNA((VLOOKUP(A5587,'Fats and Greases'!G:H,2,FALSE)), "")</f>
        <v>54.5</v>
      </c>
      <c r="H5587" s="10">
        <f ca="1">_xlfn.IFNA((VLOOKUP(A5587,'Fats and Greases'!I:J,2,FALSE)), "")</f>
        <v>53.5</v>
      </c>
      <c r="I5587" s="10">
        <f ca="1">_xlfn.IFNA((VLOOKUP(A5587,'Fats and Greases'!K:L,2,FALSE)), "")</f>
        <v>55.5</v>
      </c>
      <c r="J5587" s="10">
        <f ca="1">_xlfn.IFNA((VLOOKUP(A5587,'Fats and Greases'!M:N,2,FALSE)), "")</f>
        <v>57.25</v>
      </c>
      <c r="K5587" s="10">
        <f ca="1">_xlfn.IFNA((VLOOKUP($A5587,'Fats and Greases'!O:P,2,FALSE)), "")</f>
        <v>62.5</v>
      </c>
      <c r="L5587" s="10">
        <f ca="1">_xlfn.IFNA((VLOOKUP($A5587,'Fats and Greases'!Q:R,2,FALSE)), "")</f>
        <v>51.25</v>
      </c>
      <c r="M5587" s="10">
        <f ca="1">_xlfn.IFNA((VLOOKUP($A5587,'Fats and Greases'!S:T,2,FALSE)), "")</f>
        <v>53</v>
      </c>
    </row>
    <row r="5588" spans="1:13" x14ac:dyDescent="0.2">
      <c r="A5588" s="18">
        <v>44606</v>
      </c>
      <c r="B5588" s="19">
        <f t="shared" si="174"/>
        <v>2</v>
      </c>
      <c r="C5588" s="19">
        <f t="shared" si="175"/>
        <v>2022</v>
      </c>
      <c r="D5588" s="10">
        <f ca="1">_xlfn.IFNA((VLOOKUP(A5588,'Fats and Greases'!A:B,2,FALSE)), "")</f>
        <v>55</v>
      </c>
      <c r="E5588" s="10">
        <f ca="1">_xlfn.IFNA((VLOOKUP(A5588,'Fats and Greases'!C:D,2,FALSE)), "")</f>
        <v>55</v>
      </c>
      <c r="F5588" s="10">
        <f ca="1">_xlfn.IFNA((VLOOKUP(A5588,'Fats and Greases'!E:F,2,FALSE)), "")</f>
        <v>57.25</v>
      </c>
      <c r="G5588" s="10">
        <f ca="1">_xlfn.IFNA((VLOOKUP(A5588,'Fats and Greases'!G:H,2,FALSE)), "")</f>
        <v>54.5</v>
      </c>
      <c r="H5588" s="10">
        <f ca="1">_xlfn.IFNA((VLOOKUP(A5588,'Fats and Greases'!I:J,2,FALSE)), "")</f>
        <v>53.5</v>
      </c>
      <c r="I5588" s="10">
        <f ca="1">_xlfn.IFNA((VLOOKUP(A5588,'Fats and Greases'!K:L,2,FALSE)), "")</f>
        <v>55.5</v>
      </c>
      <c r="J5588" s="10">
        <f ca="1">_xlfn.IFNA((VLOOKUP(A5588,'Fats and Greases'!M:N,2,FALSE)), "")</f>
        <v>57.25</v>
      </c>
      <c r="K5588" s="10">
        <f ca="1">_xlfn.IFNA((VLOOKUP($A5588,'Fats and Greases'!O:P,2,FALSE)), "")</f>
        <v>62.5</v>
      </c>
      <c r="L5588" s="10">
        <f ca="1">_xlfn.IFNA((VLOOKUP($A5588,'Fats and Greases'!Q:R,2,FALSE)), "")</f>
        <v>51.25</v>
      </c>
      <c r="M5588" s="10">
        <f ca="1">_xlfn.IFNA((VLOOKUP($A5588,'Fats and Greases'!S:T,2,FALSE)), "")</f>
        <v>53</v>
      </c>
    </row>
    <row r="5589" spans="1:13" x14ac:dyDescent="0.2">
      <c r="A5589" s="18">
        <v>44607</v>
      </c>
      <c r="B5589" s="19">
        <f t="shared" si="174"/>
        <v>2</v>
      </c>
      <c r="C5589" s="19">
        <f t="shared" si="175"/>
        <v>2022</v>
      </c>
      <c r="D5589" s="10">
        <f ca="1">_xlfn.IFNA((VLOOKUP(A5589,'Fats and Greases'!A:B,2,FALSE)), "")</f>
        <v>55</v>
      </c>
      <c r="E5589" s="10">
        <f ca="1">_xlfn.IFNA((VLOOKUP(A5589,'Fats and Greases'!C:D,2,FALSE)), "")</f>
        <v>55</v>
      </c>
      <c r="F5589" s="10">
        <f ca="1">_xlfn.IFNA((VLOOKUP(A5589,'Fats and Greases'!E:F,2,FALSE)), "")</f>
        <v>57.25</v>
      </c>
      <c r="G5589" s="10">
        <f ca="1">_xlfn.IFNA((VLOOKUP(A5589,'Fats and Greases'!G:H,2,FALSE)), "")</f>
        <v>54.5</v>
      </c>
      <c r="H5589" s="10">
        <f ca="1">_xlfn.IFNA((VLOOKUP(A5589,'Fats and Greases'!I:J,2,FALSE)), "")</f>
        <v>53.5</v>
      </c>
      <c r="I5589" s="10">
        <f ca="1">_xlfn.IFNA((VLOOKUP(A5589,'Fats and Greases'!K:L,2,FALSE)), "")</f>
        <v>57.5</v>
      </c>
      <c r="J5589" s="10">
        <f ca="1">_xlfn.IFNA((VLOOKUP(A5589,'Fats and Greases'!M:N,2,FALSE)), "")</f>
        <v>57.25</v>
      </c>
      <c r="K5589" s="10">
        <f ca="1">_xlfn.IFNA((VLOOKUP($A5589,'Fats and Greases'!O:P,2,FALSE)), "")</f>
        <v>62.5</v>
      </c>
      <c r="L5589" s="10">
        <f ca="1">_xlfn.IFNA((VLOOKUP($A5589,'Fats and Greases'!Q:R,2,FALSE)), "")</f>
        <v>53.25</v>
      </c>
      <c r="M5589" s="10">
        <f ca="1">_xlfn.IFNA((VLOOKUP($A5589,'Fats and Greases'!S:T,2,FALSE)), "")</f>
        <v>53</v>
      </c>
    </row>
    <row r="5590" spans="1:13" x14ac:dyDescent="0.2">
      <c r="A5590" s="18">
        <v>44608</v>
      </c>
      <c r="B5590" s="19">
        <f t="shared" si="174"/>
        <v>2</v>
      </c>
      <c r="C5590" s="19">
        <f t="shared" si="175"/>
        <v>2022</v>
      </c>
      <c r="D5590" s="10">
        <f ca="1">_xlfn.IFNA((VLOOKUP(A5590,'Fats and Greases'!A:B,2,FALSE)), "")</f>
        <v>55.5</v>
      </c>
      <c r="E5590" s="10">
        <f ca="1">_xlfn.IFNA((VLOOKUP(A5590,'Fats and Greases'!C:D,2,FALSE)), "")</f>
        <v>55.5</v>
      </c>
      <c r="F5590" s="10">
        <f ca="1">_xlfn.IFNA((VLOOKUP(A5590,'Fats and Greases'!E:F,2,FALSE)), "")</f>
        <v>57.25</v>
      </c>
      <c r="G5590" s="10">
        <f ca="1">_xlfn.IFNA((VLOOKUP(A5590,'Fats and Greases'!G:H,2,FALSE)), "")</f>
        <v>54.5</v>
      </c>
      <c r="H5590" s="10">
        <f ca="1">_xlfn.IFNA((VLOOKUP(A5590,'Fats and Greases'!I:J,2,FALSE)), "")</f>
        <v>53.5</v>
      </c>
      <c r="I5590" s="10">
        <f ca="1">_xlfn.IFNA((VLOOKUP(A5590,'Fats and Greases'!K:L,2,FALSE)), "")</f>
        <v>57.5</v>
      </c>
      <c r="J5590" s="10">
        <f ca="1">_xlfn.IFNA((VLOOKUP(A5590,'Fats and Greases'!M:N,2,FALSE)), "")</f>
        <v>57.25</v>
      </c>
      <c r="K5590" s="10">
        <f ca="1">_xlfn.IFNA((VLOOKUP($A5590,'Fats and Greases'!O:P,2,FALSE)), "")</f>
        <v>62.5</v>
      </c>
      <c r="L5590" s="10">
        <f ca="1">_xlfn.IFNA((VLOOKUP($A5590,'Fats and Greases'!Q:R,2,FALSE)), "")</f>
        <v>54.25</v>
      </c>
      <c r="M5590" s="10">
        <f ca="1">_xlfn.IFNA((VLOOKUP($A5590,'Fats and Greases'!S:T,2,FALSE)), "")</f>
        <v>56.5</v>
      </c>
    </row>
    <row r="5591" spans="1:13" x14ac:dyDescent="0.2">
      <c r="A5591" s="18">
        <v>44609</v>
      </c>
      <c r="B5591" s="19">
        <f t="shared" si="174"/>
        <v>2</v>
      </c>
      <c r="C5591" s="19">
        <f t="shared" si="175"/>
        <v>2022</v>
      </c>
      <c r="D5591" s="10">
        <f ca="1">_xlfn.IFNA((VLOOKUP(A5591,'Fats and Greases'!A:B,2,FALSE)), "")</f>
        <v>55.5</v>
      </c>
      <c r="E5591" s="10">
        <f ca="1">_xlfn.IFNA((VLOOKUP(A5591,'Fats and Greases'!C:D,2,FALSE)), "")</f>
        <v>55.5</v>
      </c>
      <c r="F5591" s="10">
        <f ca="1">_xlfn.IFNA((VLOOKUP(A5591,'Fats and Greases'!E:F,2,FALSE)), "")</f>
        <v>57.25</v>
      </c>
      <c r="G5591" s="10">
        <f ca="1">_xlfn.IFNA((VLOOKUP(A5591,'Fats and Greases'!G:H,2,FALSE)), "")</f>
        <v>54.5</v>
      </c>
      <c r="H5591" s="10">
        <f ca="1">_xlfn.IFNA((VLOOKUP(A5591,'Fats and Greases'!I:J,2,FALSE)), "")</f>
        <v>53.5</v>
      </c>
      <c r="I5591" s="10">
        <f ca="1">_xlfn.IFNA((VLOOKUP(A5591,'Fats and Greases'!K:L,2,FALSE)), "")</f>
        <v>57.5</v>
      </c>
      <c r="J5591" s="10">
        <f ca="1">_xlfn.IFNA((VLOOKUP(A5591,'Fats and Greases'!M:N,2,FALSE)), "")</f>
        <v>57.25</v>
      </c>
      <c r="K5591" s="10">
        <f ca="1">_xlfn.IFNA((VLOOKUP($A5591,'Fats and Greases'!O:P,2,FALSE)), "")</f>
        <v>62.5</v>
      </c>
      <c r="L5591" s="10">
        <f ca="1">_xlfn.IFNA((VLOOKUP($A5591,'Fats and Greases'!Q:R,2,FALSE)), "")</f>
        <v>54.25</v>
      </c>
      <c r="M5591" s="10">
        <f ca="1">_xlfn.IFNA((VLOOKUP($A5591,'Fats and Greases'!S:T,2,FALSE)), "")</f>
        <v>56.5</v>
      </c>
    </row>
    <row r="5592" spans="1:13" x14ac:dyDescent="0.2">
      <c r="A5592" s="18">
        <v>44610</v>
      </c>
      <c r="B5592" s="19">
        <f t="shared" si="174"/>
        <v>2</v>
      </c>
      <c r="C5592" s="19">
        <f t="shared" si="175"/>
        <v>2022</v>
      </c>
      <c r="D5592" s="10">
        <f ca="1">_xlfn.IFNA((VLOOKUP(A5592,'Fats and Greases'!A:B,2,FALSE)), "")</f>
        <v>55.5</v>
      </c>
      <c r="E5592" s="10">
        <f ca="1">_xlfn.IFNA((VLOOKUP(A5592,'Fats and Greases'!C:D,2,FALSE)), "")</f>
        <v>55.5</v>
      </c>
      <c r="F5592" s="10">
        <f ca="1">_xlfn.IFNA((VLOOKUP(A5592,'Fats and Greases'!E:F,2,FALSE)), "")</f>
        <v>57.25</v>
      </c>
      <c r="G5592" s="10">
        <f ca="1">_xlfn.IFNA((VLOOKUP(A5592,'Fats and Greases'!G:H,2,FALSE)), "")</f>
        <v>54.5</v>
      </c>
      <c r="H5592" s="10">
        <f ca="1">_xlfn.IFNA((VLOOKUP(A5592,'Fats and Greases'!I:J,2,FALSE)), "")</f>
        <v>53.5</v>
      </c>
      <c r="I5592" s="10">
        <f ca="1">_xlfn.IFNA((VLOOKUP(A5592,'Fats and Greases'!K:L,2,FALSE)), "")</f>
        <v>57.5</v>
      </c>
      <c r="J5592" s="10">
        <f ca="1">_xlfn.IFNA((VLOOKUP(A5592,'Fats and Greases'!M:N,2,FALSE)), "")</f>
        <v>57.25</v>
      </c>
      <c r="K5592" s="10">
        <f ca="1">_xlfn.IFNA((VLOOKUP($A5592,'Fats and Greases'!O:P,2,FALSE)), "")</f>
        <v>62.5</v>
      </c>
      <c r="L5592" s="10">
        <f ca="1">_xlfn.IFNA((VLOOKUP($A5592,'Fats and Greases'!Q:R,2,FALSE)), "")</f>
        <v>54.25</v>
      </c>
      <c r="M5592" s="10">
        <f ca="1">_xlfn.IFNA((VLOOKUP($A5592,'Fats and Greases'!S:T,2,FALSE)), "")</f>
        <v>56.5</v>
      </c>
    </row>
    <row r="5593" spans="1:13" x14ac:dyDescent="0.2">
      <c r="A5593" s="18">
        <v>44613</v>
      </c>
      <c r="B5593" s="19">
        <f t="shared" si="174"/>
        <v>2</v>
      </c>
      <c r="C5593" s="19">
        <f t="shared" si="175"/>
        <v>2022</v>
      </c>
      <c r="D5593" s="10" t="str">
        <f ca="1">_xlfn.IFNA((VLOOKUP(A5593,'Fats and Greases'!A:B,2,FALSE)), "")</f>
        <v/>
      </c>
      <c r="E5593" s="10" t="str">
        <f ca="1">_xlfn.IFNA((VLOOKUP(A5593,'Fats and Greases'!C:D,2,FALSE)), "")</f>
        <v/>
      </c>
      <c r="F5593" s="10" t="str">
        <f ca="1">_xlfn.IFNA((VLOOKUP(A5593,'Fats and Greases'!E:F,2,FALSE)), "")</f>
        <v/>
      </c>
      <c r="G5593" s="10" t="str">
        <f ca="1">_xlfn.IFNA((VLOOKUP(A5593,'Fats and Greases'!G:H,2,FALSE)), "")</f>
        <v/>
      </c>
      <c r="H5593" s="10" t="str">
        <f ca="1">_xlfn.IFNA((VLOOKUP(A5593,'Fats and Greases'!I:J,2,FALSE)), "")</f>
        <v/>
      </c>
      <c r="I5593" s="10" t="str">
        <f ca="1">_xlfn.IFNA((VLOOKUP(A5593,'Fats and Greases'!K:L,2,FALSE)), "")</f>
        <v/>
      </c>
      <c r="J5593" s="10" t="str">
        <f ca="1">_xlfn.IFNA((VLOOKUP(A5593,'Fats and Greases'!M:N,2,FALSE)), "")</f>
        <v/>
      </c>
      <c r="K5593" s="10" t="str">
        <f ca="1">_xlfn.IFNA((VLOOKUP($A5593,'Fats and Greases'!O:P,2,FALSE)), "")</f>
        <v/>
      </c>
      <c r="L5593" s="10" t="str">
        <f ca="1">_xlfn.IFNA((VLOOKUP($A5593,'Fats and Greases'!Q:R,2,FALSE)), "")</f>
        <v/>
      </c>
      <c r="M5593" s="10" t="str">
        <f ca="1">_xlfn.IFNA((VLOOKUP($A5593,'Fats and Greases'!S:T,2,FALSE)), "")</f>
        <v/>
      </c>
    </row>
    <row r="5594" spans="1:13" x14ac:dyDescent="0.2">
      <c r="A5594" s="18">
        <v>44614</v>
      </c>
      <c r="B5594" s="19">
        <f t="shared" si="174"/>
        <v>2</v>
      </c>
      <c r="C5594" s="19">
        <f t="shared" si="175"/>
        <v>2022</v>
      </c>
      <c r="D5594" s="10">
        <f ca="1">_xlfn.IFNA((VLOOKUP(A5594,'Fats and Greases'!A:B,2,FALSE)), "")</f>
        <v>56</v>
      </c>
      <c r="E5594" s="10">
        <f ca="1">_xlfn.IFNA((VLOOKUP(A5594,'Fats and Greases'!C:D,2,FALSE)), "")</f>
        <v>56</v>
      </c>
      <c r="F5594" s="10">
        <f ca="1">_xlfn.IFNA((VLOOKUP(A5594,'Fats and Greases'!E:F,2,FALSE)), "")</f>
        <v>57.25</v>
      </c>
      <c r="G5594" s="10">
        <f ca="1">_xlfn.IFNA((VLOOKUP(A5594,'Fats and Greases'!G:H,2,FALSE)), "")</f>
        <v>54.5</v>
      </c>
      <c r="H5594" s="10">
        <f ca="1">_xlfn.IFNA((VLOOKUP(A5594,'Fats and Greases'!I:J,2,FALSE)), "")</f>
        <v>53.5</v>
      </c>
      <c r="I5594" s="10">
        <f ca="1">_xlfn.IFNA((VLOOKUP(A5594,'Fats and Greases'!K:L,2,FALSE)), "")</f>
        <v>58.5</v>
      </c>
      <c r="J5594" s="10">
        <f ca="1">_xlfn.IFNA((VLOOKUP(A5594,'Fats and Greases'!M:N,2,FALSE)), "")</f>
        <v>57.25</v>
      </c>
      <c r="K5594" s="10">
        <f ca="1">_xlfn.IFNA((VLOOKUP($A5594,'Fats and Greases'!O:P,2,FALSE)), "")</f>
        <v>65</v>
      </c>
      <c r="L5594" s="10">
        <f ca="1">_xlfn.IFNA((VLOOKUP($A5594,'Fats and Greases'!Q:R,2,FALSE)), "")</f>
        <v>54.25</v>
      </c>
      <c r="M5594" s="10">
        <f ca="1">_xlfn.IFNA((VLOOKUP($A5594,'Fats and Greases'!S:T,2,FALSE)), "")</f>
        <v>56.5</v>
      </c>
    </row>
    <row r="5595" spans="1:13" x14ac:dyDescent="0.2">
      <c r="A5595" s="18">
        <v>44615</v>
      </c>
      <c r="B5595" s="19">
        <f t="shared" si="174"/>
        <v>2</v>
      </c>
      <c r="C5595" s="19">
        <f t="shared" si="175"/>
        <v>2022</v>
      </c>
      <c r="D5595" s="10">
        <f ca="1">_xlfn.IFNA((VLOOKUP(A5595,'Fats and Greases'!A:B,2,FALSE)), "")</f>
        <v>56.5</v>
      </c>
      <c r="E5595" s="10">
        <f ca="1">_xlfn.IFNA((VLOOKUP(A5595,'Fats and Greases'!C:D,2,FALSE)), "")</f>
        <v>56.5</v>
      </c>
      <c r="F5595" s="10">
        <f ca="1">_xlfn.IFNA((VLOOKUP(A5595,'Fats and Greases'!E:F,2,FALSE)), "")</f>
        <v>57.25</v>
      </c>
      <c r="G5595" s="10">
        <f ca="1">_xlfn.IFNA((VLOOKUP(A5595,'Fats and Greases'!G:H,2,FALSE)), "")</f>
        <v>55.5</v>
      </c>
      <c r="H5595" s="10">
        <f ca="1">_xlfn.IFNA((VLOOKUP(A5595,'Fats and Greases'!I:J,2,FALSE)), "")</f>
        <v>53.5</v>
      </c>
      <c r="I5595" s="10">
        <f ca="1">_xlfn.IFNA((VLOOKUP(A5595,'Fats and Greases'!K:L,2,FALSE)), "")</f>
        <v>58.75</v>
      </c>
      <c r="J5595" s="10">
        <f ca="1">_xlfn.IFNA((VLOOKUP(A5595,'Fats and Greases'!M:N,2,FALSE)), "")</f>
        <v>57.25</v>
      </c>
      <c r="K5595" s="10">
        <f ca="1">_xlfn.IFNA((VLOOKUP($A5595,'Fats and Greases'!O:P,2,FALSE)), "")</f>
        <v>65</v>
      </c>
      <c r="L5595" s="10">
        <f ca="1">_xlfn.IFNA((VLOOKUP($A5595,'Fats and Greases'!Q:R,2,FALSE)), "")</f>
        <v>55.25</v>
      </c>
      <c r="M5595" s="10">
        <f ca="1">_xlfn.IFNA((VLOOKUP($A5595,'Fats and Greases'!S:T,2,FALSE)), "")</f>
        <v>58.5</v>
      </c>
    </row>
    <row r="5596" spans="1:13" x14ac:dyDescent="0.2">
      <c r="A5596" s="18">
        <v>44616</v>
      </c>
      <c r="B5596" s="19">
        <f t="shared" si="174"/>
        <v>2</v>
      </c>
      <c r="C5596" s="19">
        <f t="shared" si="175"/>
        <v>2022</v>
      </c>
      <c r="D5596" s="10">
        <f ca="1">_xlfn.IFNA((VLOOKUP(A5596,'Fats and Greases'!A:B,2,FALSE)), "")</f>
        <v>56.5</v>
      </c>
      <c r="E5596" s="10">
        <f ca="1">_xlfn.IFNA((VLOOKUP(A5596,'Fats and Greases'!C:D,2,FALSE)), "")</f>
        <v>57</v>
      </c>
      <c r="F5596" s="10">
        <f ca="1">_xlfn.IFNA((VLOOKUP(A5596,'Fats and Greases'!E:F,2,FALSE)), "")</f>
        <v>60</v>
      </c>
      <c r="G5596" s="10">
        <f ca="1">_xlfn.IFNA((VLOOKUP(A5596,'Fats and Greases'!G:H,2,FALSE)), "")</f>
        <v>55.5</v>
      </c>
      <c r="H5596" s="10">
        <f ca="1">_xlfn.IFNA((VLOOKUP(A5596,'Fats and Greases'!I:J,2,FALSE)), "")</f>
        <v>57.5</v>
      </c>
      <c r="I5596" s="10">
        <f ca="1">_xlfn.IFNA((VLOOKUP(A5596,'Fats and Greases'!K:L,2,FALSE)), "")</f>
        <v>58.75</v>
      </c>
      <c r="J5596" s="10">
        <f ca="1">_xlfn.IFNA((VLOOKUP(A5596,'Fats and Greases'!M:N,2,FALSE)), "")</f>
        <v>60</v>
      </c>
      <c r="K5596" s="10">
        <f ca="1">_xlfn.IFNA((VLOOKUP($A5596,'Fats and Greases'!O:P,2,FALSE)), "")</f>
        <v>66.5</v>
      </c>
      <c r="L5596" s="10">
        <f ca="1">_xlfn.IFNA((VLOOKUP($A5596,'Fats and Greases'!Q:R,2,FALSE)), "")</f>
        <v>57.25</v>
      </c>
      <c r="M5596" s="10">
        <f ca="1">_xlfn.IFNA((VLOOKUP($A5596,'Fats and Greases'!S:T,2,FALSE)), "")</f>
        <v>58.5</v>
      </c>
    </row>
    <row r="5597" spans="1:13" x14ac:dyDescent="0.2">
      <c r="A5597" s="18">
        <v>44617</v>
      </c>
      <c r="B5597" s="19">
        <f t="shared" si="174"/>
        <v>2</v>
      </c>
      <c r="C5597" s="19">
        <f t="shared" si="175"/>
        <v>2022</v>
      </c>
      <c r="D5597" s="10">
        <f ca="1">_xlfn.IFNA((VLOOKUP(A5597,'Fats and Greases'!A:B,2,FALSE)), "")</f>
        <v>56.5</v>
      </c>
      <c r="E5597" s="10">
        <f ca="1">_xlfn.IFNA((VLOOKUP(A5597,'Fats and Greases'!C:D,2,FALSE)), "")</f>
        <v>57</v>
      </c>
      <c r="F5597" s="10">
        <f ca="1">_xlfn.IFNA((VLOOKUP(A5597,'Fats and Greases'!E:F,2,FALSE)), "")</f>
        <v>60</v>
      </c>
      <c r="G5597" s="10">
        <f ca="1">_xlfn.IFNA((VLOOKUP(A5597,'Fats and Greases'!G:H,2,FALSE)), "")</f>
        <v>55.5</v>
      </c>
      <c r="H5597" s="10">
        <f ca="1">_xlfn.IFNA((VLOOKUP(A5597,'Fats and Greases'!I:J,2,FALSE)), "")</f>
        <v>57.5</v>
      </c>
      <c r="I5597" s="10">
        <f ca="1">_xlfn.IFNA((VLOOKUP(A5597,'Fats and Greases'!K:L,2,FALSE)), "")</f>
        <v>58.75</v>
      </c>
      <c r="J5597" s="10">
        <f ca="1">_xlfn.IFNA((VLOOKUP(A5597,'Fats and Greases'!M:N,2,FALSE)), "")</f>
        <v>60</v>
      </c>
      <c r="K5597" s="10">
        <f ca="1">_xlfn.IFNA((VLOOKUP($A5597,'Fats and Greases'!O:P,2,FALSE)), "")</f>
        <v>66.5</v>
      </c>
      <c r="L5597" s="10">
        <f ca="1">_xlfn.IFNA((VLOOKUP($A5597,'Fats and Greases'!Q:R,2,FALSE)), "")</f>
        <v>57.25</v>
      </c>
      <c r="M5597" s="10">
        <f ca="1">_xlfn.IFNA((VLOOKUP($A5597,'Fats and Greases'!S:T,2,FALSE)), "")</f>
        <v>58.5</v>
      </c>
    </row>
    <row r="5598" spans="1:13" x14ac:dyDescent="0.2">
      <c r="A5598" s="18">
        <v>44620</v>
      </c>
      <c r="B5598" s="19">
        <f t="shared" si="174"/>
        <v>2</v>
      </c>
      <c r="C5598" s="19">
        <f t="shared" si="175"/>
        <v>2022</v>
      </c>
      <c r="D5598" s="10">
        <f ca="1">_xlfn.IFNA((VLOOKUP(A5598,'Fats and Greases'!A:B,2,FALSE)), "")</f>
        <v>56.5</v>
      </c>
      <c r="E5598" s="10">
        <f ca="1">_xlfn.IFNA((VLOOKUP(A5598,'Fats and Greases'!C:D,2,FALSE)), "")</f>
        <v>57</v>
      </c>
      <c r="F5598" s="10">
        <f ca="1">_xlfn.IFNA((VLOOKUP(A5598,'Fats and Greases'!E:F,2,FALSE)), "")</f>
        <v>60</v>
      </c>
      <c r="G5598" s="10">
        <f ca="1">_xlfn.IFNA((VLOOKUP(A5598,'Fats and Greases'!G:H,2,FALSE)), "")</f>
        <v>55.5</v>
      </c>
      <c r="H5598" s="10">
        <f ca="1">_xlfn.IFNA((VLOOKUP(A5598,'Fats and Greases'!I:J,2,FALSE)), "")</f>
        <v>57.5</v>
      </c>
      <c r="I5598" s="10">
        <f ca="1">_xlfn.IFNA((VLOOKUP(A5598,'Fats and Greases'!K:L,2,FALSE)), "")</f>
        <v>58.75</v>
      </c>
      <c r="J5598" s="10">
        <f ca="1">_xlfn.IFNA((VLOOKUP(A5598,'Fats and Greases'!M:N,2,FALSE)), "")</f>
        <v>60</v>
      </c>
      <c r="K5598" s="10">
        <f ca="1">_xlfn.IFNA((VLOOKUP($A5598,'Fats and Greases'!O:P,2,FALSE)), "")</f>
        <v>66.5</v>
      </c>
      <c r="L5598" s="10">
        <f ca="1">_xlfn.IFNA((VLOOKUP($A5598,'Fats and Greases'!Q:R,2,FALSE)), "")</f>
        <v>57.25</v>
      </c>
      <c r="M5598" s="10">
        <f ca="1">_xlfn.IFNA((VLOOKUP($A5598,'Fats and Greases'!S:T,2,FALSE)), "")</f>
        <v>58.5</v>
      </c>
    </row>
    <row r="5599" spans="1:13" x14ac:dyDescent="0.2">
      <c r="A5599" s="18">
        <v>44621</v>
      </c>
      <c r="B5599" s="19">
        <f t="shared" si="174"/>
        <v>3</v>
      </c>
      <c r="C5599" s="19">
        <f t="shared" si="175"/>
        <v>2022</v>
      </c>
      <c r="D5599" s="10">
        <f ca="1">_xlfn.IFNA((VLOOKUP(A5599,'Fats and Greases'!A:B,2,FALSE)), "")</f>
        <v>57.5</v>
      </c>
      <c r="E5599" s="10">
        <f ca="1">_xlfn.IFNA((VLOOKUP(A5599,'Fats and Greases'!C:D,2,FALSE)), "")</f>
        <v>58</v>
      </c>
      <c r="F5599" s="10">
        <f ca="1">_xlfn.IFNA((VLOOKUP(A5599,'Fats and Greases'!E:F,2,FALSE)), "")</f>
        <v>60</v>
      </c>
      <c r="G5599" s="10">
        <f ca="1">_xlfn.IFNA((VLOOKUP(A5599,'Fats and Greases'!G:H,2,FALSE)), "")</f>
        <v>55.5</v>
      </c>
      <c r="H5599" s="10">
        <f ca="1">_xlfn.IFNA((VLOOKUP(A5599,'Fats and Greases'!I:J,2,FALSE)), "")</f>
        <v>57.5</v>
      </c>
      <c r="I5599" s="10">
        <f ca="1">_xlfn.IFNA((VLOOKUP(A5599,'Fats and Greases'!K:L,2,FALSE)), "")</f>
        <v>60.5</v>
      </c>
      <c r="J5599" s="10">
        <f ca="1">_xlfn.IFNA((VLOOKUP(A5599,'Fats and Greases'!M:N,2,FALSE)), "")</f>
        <v>60</v>
      </c>
      <c r="K5599" s="10">
        <f ca="1">_xlfn.IFNA((VLOOKUP($A5599,'Fats and Greases'!O:P,2,FALSE)), "")</f>
        <v>66.5</v>
      </c>
      <c r="L5599" s="10">
        <f ca="1">_xlfn.IFNA((VLOOKUP($A5599,'Fats and Greases'!Q:R,2,FALSE)), "")</f>
        <v>57.25</v>
      </c>
      <c r="M5599" s="10">
        <f ca="1">_xlfn.IFNA((VLOOKUP($A5599,'Fats and Greases'!S:T,2,FALSE)), "")</f>
        <v>58.5</v>
      </c>
    </row>
    <row r="5600" spans="1:13" x14ac:dyDescent="0.2">
      <c r="A5600" s="18">
        <v>44622</v>
      </c>
      <c r="B5600" s="19">
        <f t="shared" si="174"/>
        <v>3</v>
      </c>
      <c r="C5600" s="19">
        <f t="shared" si="175"/>
        <v>2022</v>
      </c>
      <c r="D5600" s="10">
        <f ca="1">_xlfn.IFNA((VLOOKUP(A5600,'Fats and Greases'!A:B,2,FALSE)), "")</f>
        <v>58</v>
      </c>
      <c r="E5600" s="10">
        <f ca="1">_xlfn.IFNA((VLOOKUP(A5600,'Fats and Greases'!C:D,2,FALSE)), "")</f>
        <v>59</v>
      </c>
      <c r="F5600" s="10">
        <f ca="1">_xlfn.IFNA((VLOOKUP(A5600,'Fats and Greases'!E:F,2,FALSE)), "")</f>
        <v>60.5</v>
      </c>
      <c r="G5600" s="10">
        <f ca="1">_xlfn.IFNA((VLOOKUP(A5600,'Fats and Greases'!G:H,2,FALSE)), "")</f>
        <v>57</v>
      </c>
      <c r="H5600" s="10">
        <f ca="1">_xlfn.IFNA((VLOOKUP(A5600,'Fats and Greases'!I:J,2,FALSE)), "")</f>
        <v>58.5</v>
      </c>
      <c r="I5600" s="10">
        <f ca="1">_xlfn.IFNA((VLOOKUP(A5600,'Fats and Greases'!K:L,2,FALSE)), "")</f>
        <v>60.5</v>
      </c>
      <c r="J5600" s="10">
        <f ca="1">_xlfn.IFNA((VLOOKUP(A5600,'Fats and Greases'!M:N,2,FALSE)), "")</f>
        <v>60.5</v>
      </c>
      <c r="K5600" s="10">
        <f ca="1">_xlfn.IFNA((VLOOKUP($A5600,'Fats and Greases'!O:P,2,FALSE)), "")</f>
        <v>67.5</v>
      </c>
      <c r="L5600" s="10">
        <f ca="1">_xlfn.IFNA((VLOOKUP($A5600,'Fats and Greases'!Q:R,2,FALSE)), "")</f>
        <v>57.25</v>
      </c>
      <c r="M5600" s="10">
        <f ca="1">_xlfn.IFNA((VLOOKUP($A5600,'Fats and Greases'!S:T,2,FALSE)), "")</f>
        <v>60</v>
      </c>
    </row>
    <row r="5601" spans="1:13" x14ac:dyDescent="0.2">
      <c r="A5601" s="18">
        <v>44623</v>
      </c>
      <c r="B5601" s="19">
        <f t="shared" si="174"/>
        <v>3</v>
      </c>
      <c r="C5601" s="19">
        <f t="shared" si="175"/>
        <v>2022</v>
      </c>
      <c r="D5601" s="10">
        <f ca="1">_xlfn.IFNA((VLOOKUP(A5601,'Fats and Greases'!A:B,2,FALSE)), "")</f>
        <v>58</v>
      </c>
      <c r="E5601" s="10">
        <f ca="1">_xlfn.IFNA((VLOOKUP(A5601,'Fats and Greases'!C:D,2,FALSE)), "")</f>
        <v>59</v>
      </c>
      <c r="F5601" s="10">
        <f ca="1">_xlfn.IFNA((VLOOKUP(A5601,'Fats and Greases'!E:F,2,FALSE)), "")</f>
        <v>60.5</v>
      </c>
      <c r="G5601" s="10">
        <f ca="1">_xlfn.IFNA((VLOOKUP(A5601,'Fats and Greases'!G:H,2,FALSE)), "")</f>
        <v>57</v>
      </c>
      <c r="H5601" s="10">
        <f ca="1">_xlfn.IFNA((VLOOKUP(A5601,'Fats and Greases'!I:J,2,FALSE)), "")</f>
        <v>58.5</v>
      </c>
      <c r="I5601" s="10">
        <f ca="1">_xlfn.IFNA((VLOOKUP(A5601,'Fats and Greases'!K:L,2,FALSE)), "")</f>
        <v>60.5</v>
      </c>
      <c r="J5601" s="10">
        <f ca="1">_xlfn.IFNA((VLOOKUP(A5601,'Fats and Greases'!M:N,2,FALSE)), "")</f>
        <v>60.5</v>
      </c>
      <c r="K5601" s="10">
        <f ca="1">_xlfn.IFNA((VLOOKUP($A5601,'Fats and Greases'!O:P,2,FALSE)), "")</f>
        <v>67.5</v>
      </c>
      <c r="L5601" s="10">
        <f ca="1">_xlfn.IFNA((VLOOKUP($A5601,'Fats and Greases'!Q:R,2,FALSE)), "")</f>
        <v>57.25</v>
      </c>
      <c r="M5601" s="10">
        <f ca="1">_xlfn.IFNA((VLOOKUP($A5601,'Fats and Greases'!S:T,2,FALSE)), "")</f>
        <v>60</v>
      </c>
    </row>
    <row r="5602" spans="1:13" x14ac:dyDescent="0.2">
      <c r="A5602" s="18">
        <v>44624</v>
      </c>
      <c r="B5602" s="19">
        <f t="shared" si="174"/>
        <v>3</v>
      </c>
      <c r="C5602" s="19">
        <f t="shared" si="175"/>
        <v>2022</v>
      </c>
      <c r="D5602" s="10">
        <f ca="1">_xlfn.IFNA((VLOOKUP(A5602,'Fats and Greases'!A:B,2,FALSE)), "")</f>
        <v>58.75</v>
      </c>
      <c r="E5602" s="10">
        <f ca="1">_xlfn.IFNA((VLOOKUP(A5602,'Fats and Greases'!C:D,2,FALSE)), "")</f>
        <v>59.5</v>
      </c>
      <c r="F5602" s="10">
        <f ca="1">_xlfn.IFNA((VLOOKUP(A5602,'Fats and Greases'!E:F,2,FALSE)), "")</f>
        <v>60.5</v>
      </c>
      <c r="G5602" s="10">
        <f ca="1">_xlfn.IFNA((VLOOKUP(A5602,'Fats and Greases'!G:H,2,FALSE)), "")</f>
        <v>58.5</v>
      </c>
      <c r="H5602" s="10">
        <f ca="1">_xlfn.IFNA((VLOOKUP(A5602,'Fats and Greases'!I:J,2,FALSE)), "")</f>
        <v>59</v>
      </c>
      <c r="I5602" s="10">
        <f ca="1">_xlfn.IFNA((VLOOKUP(A5602,'Fats and Greases'!K:L,2,FALSE)), "")</f>
        <v>60.5</v>
      </c>
      <c r="J5602" s="10">
        <f ca="1">_xlfn.IFNA((VLOOKUP(A5602,'Fats and Greases'!M:N,2,FALSE)), "")</f>
        <v>60.5</v>
      </c>
      <c r="K5602" s="10">
        <f ca="1">_xlfn.IFNA((VLOOKUP($A5602,'Fats and Greases'!O:P,2,FALSE)), "")</f>
        <v>67.5</v>
      </c>
      <c r="L5602" s="10">
        <f ca="1">_xlfn.IFNA((VLOOKUP($A5602,'Fats and Greases'!Q:R,2,FALSE)), "")</f>
        <v>58.25</v>
      </c>
      <c r="M5602" s="10">
        <f ca="1">_xlfn.IFNA((VLOOKUP($A5602,'Fats and Greases'!S:T,2,FALSE)), "")</f>
        <v>60</v>
      </c>
    </row>
    <row r="5603" spans="1:13" x14ac:dyDescent="0.2">
      <c r="A5603" s="18">
        <v>44627</v>
      </c>
      <c r="B5603" s="19">
        <f t="shared" si="174"/>
        <v>3</v>
      </c>
      <c r="C5603" s="19">
        <f t="shared" si="175"/>
        <v>2022</v>
      </c>
      <c r="D5603" s="10">
        <f ca="1">_xlfn.IFNA((VLOOKUP(A5603,'Fats and Greases'!A:B,2,FALSE)), "")</f>
        <v>58.75</v>
      </c>
      <c r="E5603" s="10">
        <f ca="1">_xlfn.IFNA((VLOOKUP(A5603,'Fats and Greases'!C:D,2,FALSE)), "")</f>
        <v>59.5</v>
      </c>
      <c r="F5603" s="10">
        <f ca="1">_xlfn.IFNA((VLOOKUP(A5603,'Fats and Greases'!E:F,2,FALSE)), "")</f>
        <v>60.5</v>
      </c>
      <c r="G5603" s="10">
        <f ca="1">_xlfn.IFNA((VLOOKUP(A5603,'Fats and Greases'!G:H,2,FALSE)), "")</f>
        <v>58.5</v>
      </c>
      <c r="H5603" s="10">
        <f ca="1">_xlfn.IFNA((VLOOKUP(A5603,'Fats and Greases'!I:J,2,FALSE)), "")</f>
        <v>59</v>
      </c>
      <c r="I5603" s="10">
        <f ca="1">_xlfn.IFNA((VLOOKUP(A5603,'Fats and Greases'!K:L,2,FALSE)), "")</f>
        <v>60.5</v>
      </c>
      <c r="J5603" s="10">
        <f ca="1">_xlfn.IFNA((VLOOKUP(A5603,'Fats and Greases'!M:N,2,FALSE)), "")</f>
        <v>60.5</v>
      </c>
      <c r="K5603" s="10">
        <f ca="1">_xlfn.IFNA((VLOOKUP($A5603,'Fats and Greases'!O:P,2,FALSE)), "")</f>
        <v>67.5</v>
      </c>
      <c r="L5603" s="10">
        <f ca="1">_xlfn.IFNA((VLOOKUP($A5603,'Fats and Greases'!Q:R,2,FALSE)), "")</f>
        <v>58.25</v>
      </c>
      <c r="M5603" s="10">
        <f ca="1">_xlfn.IFNA((VLOOKUP($A5603,'Fats and Greases'!S:T,2,FALSE)), "")</f>
        <v>60</v>
      </c>
    </row>
    <row r="5604" spans="1:13" x14ac:dyDescent="0.2">
      <c r="A5604" s="18">
        <v>44628</v>
      </c>
      <c r="B5604" s="19">
        <f t="shared" si="174"/>
        <v>3</v>
      </c>
      <c r="C5604" s="19">
        <f t="shared" si="175"/>
        <v>2022</v>
      </c>
      <c r="D5604" s="10">
        <f ca="1">_xlfn.IFNA((VLOOKUP(A5604,'Fats and Greases'!A:B,2,FALSE)), "")</f>
        <v>58.75</v>
      </c>
      <c r="E5604" s="10">
        <f ca="1">_xlfn.IFNA((VLOOKUP(A5604,'Fats and Greases'!C:D,2,FALSE)), "")</f>
        <v>59.5</v>
      </c>
      <c r="F5604" s="10">
        <f ca="1">_xlfn.IFNA((VLOOKUP(A5604,'Fats and Greases'!E:F,2,FALSE)), "")</f>
        <v>60.5</v>
      </c>
      <c r="G5604" s="10">
        <f ca="1">_xlfn.IFNA((VLOOKUP(A5604,'Fats and Greases'!G:H,2,FALSE)), "")</f>
        <v>58.5</v>
      </c>
      <c r="H5604" s="10">
        <f ca="1">_xlfn.IFNA((VLOOKUP(A5604,'Fats and Greases'!I:J,2,FALSE)), "")</f>
        <v>59</v>
      </c>
      <c r="I5604" s="10">
        <f ca="1">_xlfn.IFNA((VLOOKUP(A5604,'Fats and Greases'!K:L,2,FALSE)), "")</f>
        <v>60.5</v>
      </c>
      <c r="J5604" s="10">
        <f ca="1">_xlfn.IFNA((VLOOKUP(A5604,'Fats and Greases'!M:N,2,FALSE)), "")</f>
        <v>60.5</v>
      </c>
      <c r="K5604" s="10">
        <f ca="1">_xlfn.IFNA((VLOOKUP($A5604,'Fats and Greases'!O:P,2,FALSE)), "")</f>
        <v>67.5</v>
      </c>
      <c r="L5604" s="10">
        <f ca="1">_xlfn.IFNA((VLOOKUP($A5604,'Fats and Greases'!Q:R,2,FALSE)), "")</f>
        <v>58.25</v>
      </c>
      <c r="M5604" s="10">
        <f ca="1">_xlfn.IFNA((VLOOKUP($A5604,'Fats and Greases'!S:T,2,FALSE)), "")</f>
        <v>60</v>
      </c>
    </row>
    <row r="5605" spans="1:13" x14ac:dyDescent="0.2">
      <c r="A5605" s="18">
        <v>44629</v>
      </c>
      <c r="B5605" s="19">
        <f t="shared" si="174"/>
        <v>3</v>
      </c>
      <c r="C5605" s="19">
        <f t="shared" si="175"/>
        <v>2022</v>
      </c>
      <c r="D5605" s="10">
        <f ca="1">_xlfn.IFNA((VLOOKUP(A5605,'Fats and Greases'!A:B,2,FALSE)), "")</f>
        <v>58.75</v>
      </c>
      <c r="E5605" s="10">
        <f ca="1">_xlfn.IFNA((VLOOKUP(A5605,'Fats and Greases'!C:D,2,FALSE)), "")</f>
        <v>59.5</v>
      </c>
      <c r="F5605" s="10">
        <f ca="1">_xlfn.IFNA((VLOOKUP(A5605,'Fats and Greases'!E:F,2,FALSE)), "")</f>
        <v>60.5</v>
      </c>
      <c r="G5605" s="10">
        <f ca="1">_xlfn.IFNA((VLOOKUP(A5605,'Fats and Greases'!G:H,2,FALSE)), "")</f>
        <v>58.5</v>
      </c>
      <c r="H5605" s="10">
        <f ca="1">_xlfn.IFNA((VLOOKUP(A5605,'Fats and Greases'!I:J,2,FALSE)), "")</f>
        <v>59</v>
      </c>
      <c r="I5605" s="10">
        <f ca="1">_xlfn.IFNA((VLOOKUP(A5605,'Fats and Greases'!K:L,2,FALSE)), "")</f>
        <v>60.75</v>
      </c>
      <c r="J5605" s="10">
        <f ca="1">_xlfn.IFNA((VLOOKUP(A5605,'Fats and Greases'!M:N,2,FALSE)), "")</f>
        <v>60.5</v>
      </c>
      <c r="K5605" s="10">
        <f ca="1">_xlfn.IFNA((VLOOKUP($A5605,'Fats and Greases'!O:P,2,FALSE)), "")</f>
        <v>67.5</v>
      </c>
      <c r="L5605" s="10">
        <f ca="1">_xlfn.IFNA((VLOOKUP($A5605,'Fats and Greases'!Q:R,2,FALSE)), "")</f>
        <v>58.25</v>
      </c>
      <c r="M5605" s="10">
        <f ca="1">_xlfn.IFNA((VLOOKUP($A5605,'Fats and Greases'!S:T,2,FALSE)), "")</f>
        <v>62.5</v>
      </c>
    </row>
    <row r="5606" spans="1:13" x14ac:dyDescent="0.2">
      <c r="A5606" s="18">
        <v>44630</v>
      </c>
      <c r="B5606" s="19">
        <f t="shared" si="174"/>
        <v>3</v>
      </c>
      <c r="C5606" s="19">
        <f t="shared" si="175"/>
        <v>2022</v>
      </c>
      <c r="D5606" s="10">
        <f ca="1">_xlfn.IFNA((VLOOKUP(A5606,'Fats and Greases'!A:B,2,FALSE)), "")</f>
        <v>59.25</v>
      </c>
      <c r="E5606" s="10">
        <f ca="1">_xlfn.IFNA((VLOOKUP(A5606,'Fats and Greases'!C:D,2,FALSE)), "")</f>
        <v>60.5</v>
      </c>
      <c r="F5606" s="10">
        <f ca="1">_xlfn.IFNA((VLOOKUP(A5606,'Fats and Greases'!E:F,2,FALSE)), "")</f>
        <v>63.5</v>
      </c>
      <c r="G5606" s="10">
        <f ca="1">_xlfn.IFNA((VLOOKUP(A5606,'Fats and Greases'!G:H,2,FALSE)), "")</f>
        <v>59</v>
      </c>
      <c r="H5606" s="10">
        <f ca="1">_xlfn.IFNA((VLOOKUP(A5606,'Fats and Greases'!I:J,2,FALSE)), "")</f>
        <v>62.5</v>
      </c>
      <c r="I5606" s="10">
        <f ca="1">_xlfn.IFNA((VLOOKUP(A5606,'Fats and Greases'!K:L,2,FALSE)), "")</f>
        <v>60.75</v>
      </c>
      <c r="J5606" s="10">
        <f ca="1">_xlfn.IFNA((VLOOKUP(A5606,'Fats and Greases'!M:N,2,FALSE)), "")</f>
        <v>63.5</v>
      </c>
      <c r="K5606" s="10">
        <f ca="1">_xlfn.IFNA((VLOOKUP($A5606,'Fats and Greases'!O:P,2,FALSE)), "")</f>
        <v>67.5</v>
      </c>
      <c r="L5606" s="10">
        <f ca="1">_xlfn.IFNA((VLOOKUP($A5606,'Fats and Greases'!Q:R,2,FALSE)), "")</f>
        <v>60.25</v>
      </c>
      <c r="M5606" s="10">
        <f ca="1">_xlfn.IFNA((VLOOKUP($A5606,'Fats and Greases'!S:T,2,FALSE)), "")</f>
        <v>62.5</v>
      </c>
    </row>
    <row r="5607" spans="1:13" x14ac:dyDescent="0.2">
      <c r="A5607" s="18">
        <v>44631</v>
      </c>
      <c r="B5607" s="19">
        <f t="shared" si="174"/>
        <v>3</v>
      </c>
      <c r="C5607" s="19">
        <f t="shared" si="175"/>
        <v>2022</v>
      </c>
      <c r="D5607" s="10">
        <f ca="1">_xlfn.IFNA((VLOOKUP(A5607,'Fats and Greases'!A:B,2,FALSE)), "")</f>
        <v>59.25</v>
      </c>
      <c r="E5607" s="10">
        <f ca="1">_xlfn.IFNA((VLOOKUP(A5607,'Fats and Greases'!C:D,2,FALSE)), "")</f>
        <v>60.5</v>
      </c>
      <c r="F5607" s="10">
        <f ca="1">_xlfn.IFNA((VLOOKUP(A5607,'Fats and Greases'!E:F,2,FALSE)), "")</f>
        <v>64.5</v>
      </c>
      <c r="G5607" s="10">
        <f ca="1">_xlfn.IFNA((VLOOKUP(A5607,'Fats and Greases'!G:H,2,FALSE)), "")</f>
        <v>59</v>
      </c>
      <c r="H5607" s="10">
        <f ca="1">_xlfn.IFNA((VLOOKUP(A5607,'Fats and Greases'!I:J,2,FALSE)), "")</f>
        <v>62.5</v>
      </c>
      <c r="I5607" s="10">
        <f ca="1">_xlfn.IFNA((VLOOKUP(A5607,'Fats and Greases'!K:L,2,FALSE)), "")</f>
        <v>60.75</v>
      </c>
      <c r="J5607" s="10">
        <f ca="1">_xlfn.IFNA((VLOOKUP(A5607,'Fats and Greases'!M:N,2,FALSE)), "")</f>
        <v>64.5</v>
      </c>
      <c r="K5607" s="10">
        <f ca="1">_xlfn.IFNA((VLOOKUP($A5607,'Fats and Greases'!O:P,2,FALSE)), "")</f>
        <v>67.5</v>
      </c>
      <c r="L5607" s="10">
        <f ca="1">_xlfn.IFNA((VLOOKUP($A5607,'Fats and Greases'!Q:R,2,FALSE)), "")</f>
        <v>62.25</v>
      </c>
      <c r="M5607" s="10">
        <f ca="1">_xlfn.IFNA((VLOOKUP($A5607,'Fats and Greases'!S:T,2,FALSE)), "")</f>
        <v>62.5</v>
      </c>
    </row>
    <row r="5608" spans="1:13" x14ac:dyDescent="0.2">
      <c r="A5608" s="18">
        <v>44634</v>
      </c>
      <c r="B5608" s="19">
        <f t="shared" si="174"/>
        <v>3</v>
      </c>
      <c r="C5608" s="19">
        <f t="shared" si="175"/>
        <v>2022</v>
      </c>
      <c r="D5608" s="10">
        <f ca="1">_xlfn.IFNA((VLOOKUP(A5608,'Fats and Greases'!A:B,2,FALSE)), "")</f>
        <v>59.25</v>
      </c>
      <c r="E5608" s="10">
        <f ca="1">_xlfn.IFNA((VLOOKUP(A5608,'Fats and Greases'!C:D,2,FALSE)), "")</f>
        <v>60.5</v>
      </c>
      <c r="F5608" s="10">
        <f ca="1">_xlfn.IFNA((VLOOKUP(A5608,'Fats and Greases'!E:F,2,FALSE)), "")</f>
        <v>64.5</v>
      </c>
      <c r="G5608" s="10">
        <f ca="1">_xlfn.IFNA((VLOOKUP(A5608,'Fats and Greases'!G:H,2,FALSE)), "")</f>
        <v>59</v>
      </c>
      <c r="H5608" s="10">
        <f ca="1">_xlfn.IFNA((VLOOKUP(A5608,'Fats and Greases'!I:J,2,FALSE)), "")</f>
        <v>62.5</v>
      </c>
      <c r="I5608" s="10">
        <f ca="1">_xlfn.IFNA((VLOOKUP(A5608,'Fats and Greases'!K:L,2,FALSE)), "")</f>
        <v>60.75</v>
      </c>
      <c r="J5608" s="10">
        <f ca="1">_xlfn.IFNA((VLOOKUP(A5608,'Fats and Greases'!M:N,2,FALSE)), "")</f>
        <v>64.5</v>
      </c>
      <c r="K5608" s="10">
        <f ca="1">_xlfn.IFNA((VLOOKUP($A5608,'Fats and Greases'!O:P,2,FALSE)), "")</f>
        <v>67.5</v>
      </c>
      <c r="L5608" s="10">
        <f ca="1">_xlfn.IFNA((VLOOKUP($A5608,'Fats and Greases'!Q:R,2,FALSE)), "")</f>
        <v>62.25</v>
      </c>
      <c r="M5608" s="10">
        <f ca="1">_xlfn.IFNA((VLOOKUP($A5608,'Fats and Greases'!S:T,2,FALSE)), "")</f>
        <v>62.5</v>
      </c>
    </row>
    <row r="5609" spans="1:13" x14ac:dyDescent="0.2">
      <c r="A5609" s="18">
        <v>44635</v>
      </c>
      <c r="B5609" s="19">
        <f t="shared" si="174"/>
        <v>3</v>
      </c>
      <c r="C5609" s="19">
        <f t="shared" si="175"/>
        <v>2022</v>
      </c>
      <c r="D5609" s="10">
        <f ca="1">_xlfn.IFNA((VLOOKUP(A5609,'Fats and Greases'!A:B,2,FALSE)), "")</f>
        <v>59.25</v>
      </c>
      <c r="E5609" s="10">
        <f ca="1">_xlfn.IFNA((VLOOKUP(A5609,'Fats and Greases'!C:D,2,FALSE)), "")</f>
        <v>60.5</v>
      </c>
      <c r="F5609" s="10">
        <f ca="1">_xlfn.IFNA((VLOOKUP(A5609,'Fats and Greases'!E:F,2,FALSE)), "")</f>
        <v>64.5</v>
      </c>
      <c r="G5609" s="10">
        <f ca="1">_xlfn.IFNA((VLOOKUP(A5609,'Fats and Greases'!G:H,2,FALSE)), "")</f>
        <v>59</v>
      </c>
      <c r="H5609" s="10">
        <f ca="1">_xlfn.IFNA((VLOOKUP(A5609,'Fats and Greases'!I:J,2,FALSE)), "")</f>
        <v>62.5</v>
      </c>
      <c r="I5609" s="10">
        <f ca="1">_xlfn.IFNA((VLOOKUP(A5609,'Fats and Greases'!K:L,2,FALSE)), "")</f>
        <v>60.75</v>
      </c>
      <c r="J5609" s="10">
        <f ca="1">_xlfn.IFNA((VLOOKUP(A5609,'Fats and Greases'!M:N,2,FALSE)), "")</f>
        <v>64.5</v>
      </c>
      <c r="K5609" s="10">
        <f ca="1">_xlfn.IFNA((VLOOKUP($A5609,'Fats and Greases'!O:P,2,FALSE)), "")</f>
        <v>67.5</v>
      </c>
      <c r="L5609" s="10">
        <f ca="1">_xlfn.IFNA((VLOOKUP($A5609,'Fats and Greases'!Q:R,2,FALSE)), "")</f>
        <v>62.25</v>
      </c>
      <c r="M5609" s="10">
        <f ca="1">_xlfn.IFNA((VLOOKUP($A5609,'Fats and Greases'!S:T,2,FALSE)), "")</f>
        <v>62.5</v>
      </c>
    </row>
    <row r="5610" spans="1:13" x14ac:dyDescent="0.2">
      <c r="A5610" s="18">
        <v>44636</v>
      </c>
      <c r="B5610" s="19">
        <f t="shared" si="174"/>
        <v>3</v>
      </c>
      <c r="C5610" s="19">
        <f t="shared" si="175"/>
        <v>2022</v>
      </c>
      <c r="D5610" s="10">
        <f ca="1">_xlfn.IFNA((VLOOKUP(A5610,'Fats and Greases'!A:B,2,FALSE)), "")</f>
        <v>59.25</v>
      </c>
      <c r="E5610" s="10">
        <f ca="1">_xlfn.IFNA((VLOOKUP(A5610,'Fats and Greases'!C:D,2,FALSE)), "")</f>
        <v>60.5</v>
      </c>
      <c r="F5610" s="10">
        <f ca="1">_xlfn.IFNA((VLOOKUP(A5610,'Fats and Greases'!E:F,2,FALSE)), "")</f>
        <v>64.5</v>
      </c>
      <c r="G5610" s="10">
        <f ca="1">_xlfn.IFNA((VLOOKUP(A5610,'Fats and Greases'!G:H,2,FALSE)), "")</f>
        <v>59</v>
      </c>
      <c r="H5610" s="10">
        <f ca="1">_xlfn.IFNA((VLOOKUP(A5610,'Fats and Greases'!I:J,2,FALSE)), "")</f>
        <v>62.5</v>
      </c>
      <c r="I5610" s="10">
        <f ca="1">_xlfn.IFNA((VLOOKUP(A5610,'Fats and Greases'!K:L,2,FALSE)), "")</f>
        <v>60.75</v>
      </c>
      <c r="J5610" s="10">
        <f ca="1">_xlfn.IFNA((VLOOKUP(A5610,'Fats and Greases'!M:N,2,FALSE)), "")</f>
        <v>64.5</v>
      </c>
      <c r="K5610" s="10">
        <f ca="1">_xlfn.IFNA((VLOOKUP($A5610,'Fats and Greases'!O:P,2,FALSE)), "")</f>
        <v>70</v>
      </c>
      <c r="L5610" s="10">
        <f ca="1">_xlfn.IFNA((VLOOKUP($A5610,'Fats and Greases'!Q:R,2,FALSE)), "")</f>
        <v>62.25</v>
      </c>
      <c r="M5610" s="10">
        <f ca="1">_xlfn.IFNA((VLOOKUP($A5610,'Fats and Greases'!S:T,2,FALSE)), "")</f>
        <v>62.5</v>
      </c>
    </row>
    <row r="5611" spans="1:13" x14ac:dyDescent="0.2">
      <c r="A5611" s="18">
        <v>44637</v>
      </c>
      <c r="B5611" s="19">
        <f t="shared" si="174"/>
        <v>3</v>
      </c>
      <c r="C5611" s="19">
        <f t="shared" si="175"/>
        <v>2022</v>
      </c>
      <c r="D5611" s="10">
        <f ca="1">_xlfn.IFNA((VLOOKUP(A5611,'Fats and Greases'!A:B,2,FALSE)), "")</f>
        <v>59.25</v>
      </c>
      <c r="E5611" s="10">
        <f ca="1">_xlfn.IFNA((VLOOKUP(A5611,'Fats and Greases'!C:D,2,FALSE)), "")</f>
        <v>60.5</v>
      </c>
      <c r="F5611" s="10">
        <f ca="1">_xlfn.IFNA((VLOOKUP(A5611,'Fats and Greases'!E:F,2,FALSE)), "")</f>
        <v>64.5</v>
      </c>
      <c r="G5611" s="10">
        <f ca="1">_xlfn.IFNA((VLOOKUP(A5611,'Fats and Greases'!G:H,2,FALSE)), "")</f>
        <v>59</v>
      </c>
      <c r="H5611" s="10">
        <f ca="1">_xlfn.IFNA((VLOOKUP(A5611,'Fats and Greases'!I:J,2,FALSE)), "")</f>
        <v>62.5</v>
      </c>
      <c r="I5611" s="10">
        <f ca="1">_xlfn.IFNA((VLOOKUP(A5611,'Fats and Greases'!K:L,2,FALSE)), "")</f>
        <v>60.75</v>
      </c>
      <c r="J5611" s="10">
        <f ca="1">_xlfn.IFNA((VLOOKUP(A5611,'Fats and Greases'!M:N,2,FALSE)), "")</f>
        <v>64.5</v>
      </c>
      <c r="K5611" s="10">
        <f ca="1">_xlfn.IFNA((VLOOKUP($A5611,'Fats and Greases'!O:P,2,FALSE)), "")</f>
        <v>70</v>
      </c>
      <c r="L5611" s="10">
        <f ca="1">_xlfn.IFNA((VLOOKUP($A5611,'Fats and Greases'!Q:R,2,FALSE)), "")</f>
        <v>62.25</v>
      </c>
      <c r="M5611" s="10">
        <f ca="1">_xlfn.IFNA((VLOOKUP($A5611,'Fats and Greases'!S:T,2,FALSE)), "")</f>
        <v>62.5</v>
      </c>
    </row>
    <row r="5612" spans="1:13" x14ac:dyDescent="0.2">
      <c r="A5612" s="18">
        <v>44638</v>
      </c>
      <c r="B5612" s="19">
        <f t="shared" si="174"/>
        <v>3</v>
      </c>
      <c r="C5612" s="19">
        <f t="shared" si="175"/>
        <v>2022</v>
      </c>
      <c r="D5612" s="10">
        <f ca="1">_xlfn.IFNA((VLOOKUP(A5612,'Fats and Greases'!A:B,2,FALSE)), "")</f>
        <v>59.25</v>
      </c>
      <c r="E5612" s="10">
        <f ca="1">_xlfn.IFNA((VLOOKUP(A5612,'Fats and Greases'!C:D,2,FALSE)), "")</f>
        <v>60.5</v>
      </c>
      <c r="F5612" s="10">
        <f ca="1">_xlfn.IFNA((VLOOKUP(A5612,'Fats and Greases'!E:F,2,FALSE)), "")</f>
        <v>64.5</v>
      </c>
      <c r="G5612" s="10">
        <f ca="1">_xlfn.IFNA((VLOOKUP(A5612,'Fats and Greases'!G:H,2,FALSE)), "")</f>
        <v>59</v>
      </c>
      <c r="H5612" s="10">
        <f ca="1">_xlfn.IFNA((VLOOKUP(A5612,'Fats and Greases'!I:J,2,FALSE)), "")</f>
        <v>62.5</v>
      </c>
      <c r="I5612" s="10">
        <f ca="1">_xlfn.IFNA((VLOOKUP(A5612,'Fats and Greases'!K:L,2,FALSE)), "")</f>
        <v>60.75</v>
      </c>
      <c r="J5612" s="10">
        <f ca="1">_xlfn.IFNA((VLOOKUP(A5612,'Fats and Greases'!M:N,2,FALSE)), "")</f>
        <v>64.5</v>
      </c>
      <c r="K5612" s="10">
        <f ca="1">_xlfn.IFNA((VLOOKUP($A5612,'Fats and Greases'!O:P,2,FALSE)), "")</f>
        <v>70</v>
      </c>
      <c r="L5612" s="10">
        <f ca="1">_xlfn.IFNA((VLOOKUP($A5612,'Fats and Greases'!Q:R,2,FALSE)), "")</f>
        <v>62.25</v>
      </c>
      <c r="M5612" s="10">
        <f ca="1">_xlfn.IFNA((VLOOKUP($A5612,'Fats and Greases'!S:T,2,FALSE)), "")</f>
        <v>62.5</v>
      </c>
    </row>
    <row r="5613" spans="1:13" x14ac:dyDescent="0.2">
      <c r="A5613" s="18">
        <v>44641</v>
      </c>
      <c r="B5613" s="19">
        <f t="shared" si="174"/>
        <v>3</v>
      </c>
      <c r="C5613" s="19">
        <f t="shared" si="175"/>
        <v>2022</v>
      </c>
      <c r="D5613" s="10">
        <f ca="1">_xlfn.IFNA((VLOOKUP(A5613,'Fats and Greases'!A:B,2,FALSE)), "")</f>
        <v>59.25</v>
      </c>
      <c r="E5613" s="10">
        <f ca="1">_xlfn.IFNA((VLOOKUP(A5613,'Fats and Greases'!C:D,2,FALSE)), "")</f>
        <v>60.5</v>
      </c>
      <c r="F5613" s="10">
        <f ca="1">_xlfn.IFNA((VLOOKUP(A5613,'Fats and Greases'!E:F,2,FALSE)), "")</f>
        <v>64.5</v>
      </c>
      <c r="G5613" s="10">
        <f ca="1">_xlfn.IFNA((VLOOKUP(A5613,'Fats and Greases'!G:H,2,FALSE)), "")</f>
        <v>59</v>
      </c>
      <c r="H5613" s="10">
        <f ca="1">_xlfn.IFNA((VLOOKUP(A5613,'Fats and Greases'!I:J,2,FALSE)), "")</f>
        <v>62.5</v>
      </c>
      <c r="I5613" s="10">
        <f ca="1">_xlfn.IFNA((VLOOKUP(A5613,'Fats and Greases'!K:L,2,FALSE)), "")</f>
        <v>60.75</v>
      </c>
      <c r="J5613" s="10">
        <f ca="1">_xlfn.IFNA((VLOOKUP(A5613,'Fats and Greases'!M:N,2,FALSE)), "")</f>
        <v>64.5</v>
      </c>
      <c r="K5613" s="10">
        <f ca="1">_xlfn.IFNA((VLOOKUP($A5613,'Fats and Greases'!O:P,2,FALSE)), "")</f>
        <v>70</v>
      </c>
      <c r="L5613" s="10">
        <f ca="1">_xlfn.IFNA((VLOOKUP($A5613,'Fats and Greases'!Q:R,2,FALSE)), "")</f>
        <v>62.25</v>
      </c>
      <c r="M5613" s="10">
        <f ca="1">_xlfn.IFNA((VLOOKUP($A5613,'Fats and Greases'!S:T,2,FALSE)), "")</f>
        <v>62.5</v>
      </c>
    </row>
    <row r="5614" spans="1:13" x14ac:dyDescent="0.2">
      <c r="A5614" s="18">
        <v>44642</v>
      </c>
      <c r="B5614" s="19">
        <f t="shared" si="174"/>
        <v>3</v>
      </c>
      <c r="C5614" s="19">
        <f t="shared" si="175"/>
        <v>2022</v>
      </c>
      <c r="D5614" s="10">
        <f ca="1">_xlfn.IFNA((VLOOKUP(A5614,'Fats and Greases'!A:B,2,FALSE)), "")</f>
        <v>59.25</v>
      </c>
      <c r="E5614" s="10">
        <f ca="1">_xlfn.IFNA((VLOOKUP(A5614,'Fats and Greases'!C:D,2,FALSE)), "")</f>
        <v>60.5</v>
      </c>
      <c r="F5614" s="10">
        <f ca="1">_xlfn.IFNA((VLOOKUP(A5614,'Fats and Greases'!E:F,2,FALSE)), "")</f>
        <v>64.5</v>
      </c>
      <c r="G5614" s="10">
        <f ca="1">_xlfn.IFNA((VLOOKUP(A5614,'Fats and Greases'!G:H,2,FALSE)), "")</f>
        <v>59</v>
      </c>
      <c r="H5614" s="10">
        <f ca="1">_xlfn.IFNA((VLOOKUP(A5614,'Fats and Greases'!I:J,2,FALSE)), "")</f>
        <v>62.5</v>
      </c>
      <c r="I5614" s="10">
        <f ca="1">_xlfn.IFNA((VLOOKUP(A5614,'Fats and Greases'!K:L,2,FALSE)), "")</f>
        <v>61.5</v>
      </c>
      <c r="J5614" s="10">
        <f ca="1">_xlfn.IFNA((VLOOKUP(A5614,'Fats and Greases'!M:N,2,FALSE)), "")</f>
        <v>64.5</v>
      </c>
      <c r="K5614" s="10">
        <f ca="1">_xlfn.IFNA((VLOOKUP($A5614,'Fats and Greases'!O:P,2,FALSE)), "")</f>
        <v>69.5</v>
      </c>
      <c r="L5614" s="10">
        <f ca="1">_xlfn.IFNA((VLOOKUP($A5614,'Fats and Greases'!Q:R,2,FALSE)), "")</f>
        <v>62.25</v>
      </c>
      <c r="M5614" s="10">
        <f ca="1">_xlfn.IFNA((VLOOKUP($A5614,'Fats and Greases'!S:T,2,FALSE)), "")</f>
        <v>62.5</v>
      </c>
    </row>
    <row r="5615" spans="1:13" x14ac:dyDescent="0.2">
      <c r="A5615" s="18">
        <v>44643</v>
      </c>
      <c r="B5615" s="19">
        <f t="shared" si="174"/>
        <v>3</v>
      </c>
      <c r="C5615" s="19">
        <f t="shared" si="175"/>
        <v>2022</v>
      </c>
      <c r="D5615" s="10">
        <f ca="1">_xlfn.IFNA((VLOOKUP(A5615,'Fats and Greases'!A:B,2,FALSE)), "")</f>
        <v>57.25</v>
      </c>
      <c r="E5615" s="10">
        <f ca="1">_xlfn.IFNA((VLOOKUP(A5615,'Fats and Greases'!C:D,2,FALSE)), "")</f>
        <v>61</v>
      </c>
      <c r="F5615" s="10">
        <f ca="1">_xlfn.IFNA((VLOOKUP(A5615,'Fats and Greases'!E:F,2,FALSE)), "")</f>
        <v>64.5</v>
      </c>
      <c r="G5615" s="10">
        <f ca="1">_xlfn.IFNA((VLOOKUP(A5615,'Fats and Greases'!G:H,2,FALSE)), "")</f>
        <v>59</v>
      </c>
      <c r="H5615" s="10">
        <f ca="1">_xlfn.IFNA((VLOOKUP(A5615,'Fats and Greases'!I:J,2,FALSE)), "")</f>
        <v>62.5</v>
      </c>
      <c r="I5615" s="10">
        <f ca="1">_xlfn.IFNA((VLOOKUP(A5615,'Fats and Greases'!K:L,2,FALSE)), "")</f>
        <v>61.5</v>
      </c>
      <c r="J5615" s="10">
        <f ca="1">_xlfn.IFNA((VLOOKUP(A5615,'Fats and Greases'!M:N,2,FALSE)), "")</f>
        <v>64.5</v>
      </c>
      <c r="K5615" s="10">
        <f ca="1">_xlfn.IFNA((VLOOKUP($A5615,'Fats and Greases'!O:P,2,FALSE)), "")</f>
        <v>69.5</v>
      </c>
      <c r="L5615" s="10">
        <f ca="1">_xlfn.IFNA((VLOOKUP($A5615,'Fats and Greases'!Q:R,2,FALSE)), "")</f>
        <v>62.25</v>
      </c>
      <c r="M5615" s="10">
        <f ca="1">_xlfn.IFNA((VLOOKUP($A5615,'Fats and Greases'!S:T,2,FALSE)), "")</f>
        <v>62.5</v>
      </c>
    </row>
    <row r="5616" spans="1:13" x14ac:dyDescent="0.2">
      <c r="A5616" s="18">
        <v>44644</v>
      </c>
      <c r="B5616" s="19">
        <f t="shared" si="174"/>
        <v>3</v>
      </c>
      <c r="C5616" s="19">
        <f t="shared" si="175"/>
        <v>2022</v>
      </c>
      <c r="D5616" s="10">
        <f ca="1">_xlfn.IFNA((VLOOKUP(A5616,'Fats and Greases'!A:B,2,FALSE)), "")</f>
        <v>57.25</v>
      </c>
      <c r="E5616" s="10">
        <f ca="1">_xlfn.IFNA((VLOOKUP(A5616,'Fats and Greases'!C:D,2,FALSE)), "")</f>
        <v>61</v>
      </c>
      <c r="F5616" s="10">
        <f ca="1">_xlfn.IFNA((VLOOKUP(A5616,'Fats and Greases'!E:F,2,FALSE)), "")</f>
        <v>64.5</v>
      </c>
      <c r="G5616" s="10">
        <f ca="1">_xlfn.IFNA((VLOOKUP(A5616,'Fats and Greases'!G:H,2,FALSE)), "")</f>
        <v>59</v>
      </c>
      <c r="H5616" s="10">
        <f ca="1">_xlfn.IFNA((VLOOKUP(A5616,'Fats and Greases'!I:J,2,FALSE)), "")</f>
        <v>62.5</v>
      </c>
      <c r="I5616" s="10">
        <f ca="1">_xlfn.IFNA((VLOOKUP(A5616,'Fats and Greases'!K:L,2,FALSE)), "")</f>
        <v>61.5</v>
      </c>
      <c r="J5616" s="10">
        <f ca="1">_xlfn.IFNA((VLOOKUP(A5616,'Fats and Greases'!M:N,2,FALSE)), "")</f>
        <v>64.5</v>
      </c>
      <c r="K5616" s="10">
        <f ca="1">_xlfn.IFNA((VLOOKUP($A5616,'Fats and Greases'!O:P,2,FALSE)), "")</f>
        <v>69.5</v>
      </c>
      <c r="L5616" s="10">
        <f ca="1">_xlfn.IFNA((VLOOKUP($A5616,'Fats and Greases'!Q:R,2,FALSE)), "")</f>
        <v>62.25</v>
      </c>
      <c r="M5616" s="10">
        <f ca="1">_xlfn.IFNA((VLOOKUP($A5616,'Fats and Greases'!S:T,2,FALSE)), "")</f>
        <v>62.5</v>
      </c>
    </row>
    <row r="5617" spans="1:13" x14ac:dyDescent="0.2">
      <c r="A5617" s="18">
        <v>44645</v>
      </c>
      <c r="B5617" s="19">
        <f t="shared" si="174"/>
        <v>3</v>
      </c>
      <c r="C5617" s="19">
        <f t="shared" si="175"/>
        <v>2022</v>
      </c>
      <c r="D5617" s="10">
        <f ca="1">_xlfn.IFNA((VLOOKUP(A5617,'Fats and Greases'!A:B,2,FALSE)), "")</f>
        <v>57.25</v>
      </c>
      <c r="E5617" s="10">
        <f ca="1">_xlfn.IFNA((VLOOKUP(A5617,'Fats and Greases'!C:D,2,FALSE)), "")</f>
        <v>61</v>
      </c>
      <c r="F5617" s="10">
        <f ca="1">_xlfn.IFNA((VLOOKUP(A5617,'Fats and Greases'!E:F,2,FALSE)), "")</f>
        <v>64.5</v>
      </c>
      <c r="G5617" s="10">
        <f ca="1">_xlfn.IFNA((VLOOKUP(A5617,'Fats and Greases'!G:H,2,FALSE)), "")</f>
        <v>59</v>
      </c>
      <c r="H5617" s="10">
        <f ca="1">_xlfn.IFNA((VLOOKUP(A5617,'Fats and Greases'!I:J,2,FALSE)), "")</f>
        <v>62.5</v>
      </c>
      <c r="I5617" s="10">
        <f ca="1">_xlfn.IFNA((VLOOKUP(A5617,'Fats and Greases'!K:L,2,FALSE)), "")</f>
        <v>61.5</v>
      </c>
      <c r="J5617" s="10">
        <f ca="1">_xlfn.IFNA((VLOOKUP(A5617,'Fats and Greases'!M:N,2,FALSE)), "")</f>
        <v>64.5</v>
      </c>
      <c r="K5617" s="10">
        <f ca="1">_xlfn.IFNA((VLOOKUP($A5617,'Fats and Greases'!O:P,2,FALSE)), "")</f>
        <v>69.5</v>
      </c>
      <c r="L5617" s="10">
        <f ca="1">_xlfn.IFNA((VLOOKUP($A5617,'Fats and Greases'!Q:R,2,FALSE)), "")</f>
        <v>62.25</v>
      </c>
      <c r="M5617" s="10">
        <f ca="1">_xlfn.IFNA((VLOOKUP($A5617,'Fats and Greases'!S:T,2,FALSE)), "")</f>
        <v>62.5</v>
      </c>
    </row>
    <row r="5618" spans="1:13" x14ac:dyDescent="0.2">
      <c r="A5618" s="18">
        <v>44648</v>
      </c>
      <c r="B5618" s="19">
        <f t="shared" si="174"/>
        <v>3</v>
      </c>
      <c r="C5618" s="19">
        <f t="shared" si="175"/>
        <v>2022</v>
      </c>
      <c r="D5618" s="10">
        <f ca="1">_xlfn.IFNA((VLOOKUP(A5618,'Fats and Greases'!A:B,2,FALSE)), "")</f>
        <v>57.25</v>
      </c>
      <c r="E5618" s="10">
        <f ca="1">_xlfn.IFNA((VLOOKUP(A5618,'Fats and Greases'!C:D,2,FALSE)), "")</f>
        <v>61</v>
      </c>
      <c r="F5618" s="10">
        <f ca="1">_xlfn.IFNA((VLOOKUP(A5618,'Fats and Greases'!E:F,2,FALSE)), "")</f>
        <v>64.5</v>
      </c>
      <c r="G5618" s="10">
        <f ca="1">_xlfn.IFNA((VLOOKUP(A5618,'Fats and Greases'!G:H,2,FALSE)), "")</f>
        <v>59</v>
      </c>
      <c r="H5618" s="10">
        <f ca="1">_xlfn.IFNA((VLOOKUP(A5618,'Fats and Greases'!I:J,2,FALSE)), "")</f>
        <v>62.5</v>
      </c>
      <c r="I5618" s="10">
        <f ca="1">_xlfn.IFNA((VLOOKUP(A5618,'Fats and Greases'!K:L,2,FALSE)), "")</f>
        <v>61.5</v>
      </c>
      <c r="J5618" s="10">
        <f ca="1">_xlfn.IFNA((VLOOKUP(A5618,'Fats and Greases'!M:N,2,FALSE)), "")</f>
        <v>64.5</v>
      </c>
      <c r="K5618" s="10">
        <f ca="1">_xlfn.IFNA((VLOOKUP($A5618,'Fats and Greases'!O:P,2,FALSE)), "")</f>
        <v>69.5</v>
      </c>
      <c r="L5618" s="10">
        <f ca="1">_xlfn.IFNA((VLOOKUP($A5618,'Fats and Greases'!Q:R,2,FALSE)), "")</f>
        <v>62.25</v>
      </c>
      <c r="M5618" s="10">
        <f ca="1">_xlfn.IFNA((VLOOKUP($A5618,'Fats and Greases'!S:T,2,FALSE)), "")</f>
        <v>62.5</v>
      </c>
    </row>
    <row r="5619" spans="1:13" x14ac:dyDescent="0.2">
      <c r="A5619" s="18">
        <v>44649</v>
      </c>
      <c r="B5619" s="19">
        <f t="shared" si="174"/>
        <v>3</v>
      </c>
      <c r="C5619" s="19">
        <f t="shared" si="175"/>
        <v>2022</v>
      </c>
      <c r="D5619" s="10">
        <f ca="1">_xlfn.IFNA((VLOOKUP(A5619,'Fats and Greases'!A:B,2,FALSE)), "")</f>
        <v>57.25</v>
      </c>
      <c r="E5619" s="10">
        <f ca="1">_xlfn.IFNA((VLOOKUP(A5619,'Fats and Greases'!C:D,2,FALSE)), "")</f>
        <v>62</v>
      </c>
      <c r="F5619" s="10">
        <f ca="1">_xlfn.IFNA((VLOOKUP(A5619,'Fats and Greases'!E:F,2,FALSE)), "")</f>
        <v>64.5</v>
      </c>
      <c r="G5619" s="10">
        <f ca="1">_xlfn.IFNA((VLOOKUP(A5619,'Fats and Greases'!G:H,2,FALSE)), "")</f>
        <v>59</v>
      </c>
      <c r="H5619" s="10">
        <f ca="1">_xlfn.IFNA((VLOOKUP(A5619,'Fats and Greases'!I:J,2,FALSE)), "")</f>
        <v>62.5</v>
      </c>
      <c r="I5619" s="10">
        <f ca="1">_xlfn.IFNA((VLOOKUP(A5619,'Fats and Greases'!K:L,2,FALSE)), "")</f>
        <v>61.5</v>
      </c>
      <c r="J5619" s="10">
        <f ca="1">_xlfn.IFNA((VLOOKUP(A5619,'Fats and Greases'!M:N,2,FALSE)), "")</f>
        <v>64.5</v>
      </c>
      <c r="K5619" s="10">
        <f ca="1">_xlfn.IFNA((VLOOKUP($A5619,'Fats and Greases'!O:P,2,FALSE)), "")</f>
        <v>69.5</v>
      </c>
      <c r="L5619" s="10">
        <f ca="1">_xlfn.IFNA((VLOOKUP($A5619,'Fats and Greases'!Q:R,2,FALSE)), "")</f>
        <v>62.25</v>
      </c>
      <c r="M5619" s="10">
        <f ca="1">_xlfn.IFNA((VLOOKUP($A5619,'Fats and Greases'!S:T,2,FALSE)), "")</f>
        <v>62.5</v>
      </c>
    </row>
    <row r="5620" spans="1:13" x14ac:dyDescent="0.2">
      <c r="A5620" s="18">
        <v>44650</v>
      </c>
      <c r="B5620" s="19">
        <f t="shared" si="174"/>
        <v>3</v>
      </c>
      <c r="C5620" s="19">
        <f t="shared" si="175"/>
        <v>2022</v>
      </c>
      <c r="D5620" s="10">
        <f ca="1">_xlfn.IFNA((VLOOKUP(A5620,'Fats and Greases'!A:B,2,FALSE)), "")</f>
        <v>55.25</v>
      </c>
      <c r="E5620" s="10">
        <f ca="1">_xlfn.IFNA((VLOOKUP(A5620,'Fats and Greases'!C:D,2,FALSE)), "")</f>
        <v>58</v>
      </c>
      <c r="F5620" s="10">
        <f ca="1">_xlfn.IFNA((VLOOKUP(A5620,'Fats and Greases'!E:F,2,FALSE)), "")</f>
        <v>64.5</v>
      </c>
      <c r="G5620" s="10">
        <f ca="1">_xlfn.IFNA((VLOOKUP(A5620,'Fats and Greases'!G:H,2,FALSE)), "")</f>
        <v>59</v>
      </c>
      <c r="H5620" s="10">
        <f ca="1">_xlfn.IFNA((VLOOKUP(A5620,'Fats and Greases'!I:J,2,FALSE)), "")</f>
        <v>62.5</v>
      </c>
      <c r="I5620" s="10">
        <f ca="1">_xlfn.IFNA((VLOOKUP(A5620,'Fats and Greases'!K:L,2,FALSE)), "")</f>
        <v>61.5</v>
      </c>
      <c r="J5620" s="10">
        <f ca="1">_xlfn.IFNA((VLOOKUP(A5620,'Fats and Greases'!M:N,2,FALSE)), "")</f>
        <v>64.5</v>
      </c>
      <c r="K5620" s="10">
        <f ca="1">_xlfn.IFNA((VLOOKUP($A5620,'Fats and Greases'!O:P,2,FALSE)), "")</f>
        <v>69.5</v>
      </c>
      <c r="L5620" s="10">
        <f ca="1">_xlfn.IFNA((VLOOKUP($A5620,'Fats and Greases'!Q:R,2,FALSE)), "")</f>
        <v>62.25</v>
      </c>
      <c r="M5620" s="10">
        <f ca="1">_xlfn.IFNA((VLOOKUP($A5620,'Fats and Greases'!S:T,2,FALSE)), "")</f>
        <v>62.5</v>
      </c>
    </row>
    <row r="5621" spans="1:13" x14ac:dyDescent="0.2">
      <c r="A5621" s="18">
        <v>44651</v>
      </c>
      <c r="B5621" s="19">
        <f t="shared" si="174"/>
        <v>3</v>
      </c>
      <c r="C5621" s="19">
        <f t="shared" si="175"/>
        <v>2022</v>
      </c>
      <c r="D5621" s="10">
        <f ca="1">_xlfn.IFNA((VLOOKUP(A5621,'Fats and Greases'!A:B,2,FALSE)), "")</f>
        <v>55.25</v>
      </c>
      <c r="E5621" s="10">
        <f ca="1">_xlfn.IFNA((VLOOKUP(A5621,'Fats and Greases'!C:D,2,FALSE)), "")</f>
        <v>58</v>
      </c>
      <c r="F5621" s="10">
        <f ca="1">_xlfn.IFNA((VLOOKUP(A5621,'Fats and Greases'!E:F,2,FALSE)), "")</f>
        <v>58</v>
      </c>
      <c r="G5621" s="10">
        <f ca="1">_xlfn.IFNA((VLOOKUP(A5621,'Fats and Greases'!G:H,2,FALSE)), "")</f>
        <v>59</v>
      </c>
      <c r="H5621" s="10">
        <f ca="1">_xlfn.IFNA((VLOOKUP(A5621,'Fats and Greases'!I:J,2,FALSE)), "")</f>
        <v>62.5</v>
      </c>
      <c r="I5621" s="10">
        <f ca="1">_xlfn.IFNA((VLOOKUP(A5621,'Fats and Greases'!K:L,2,FALSE)), "")</f>
        <v>61.5</v>
      </c>
      <c r="J5621" s="10">
        <f ca="1">_xlfn.IFNA((VLOOKUP(A5621,'Fats and Greases'!M:N,2,FALSE)), "")</f>
        <v>58</v>
      </c>
      <c r="K5621" s="10">
        <f ca="1">_xlfn.IFNA((VLOOKUP($A5621,'Fats and Greases'!O:P,2,FALSE)), "")</f>
        <v>69.5</v>
      </c>
      <c r="L5621" s="10">
        <f ca="1">_xlfn.IFNA((VLOOKUP($A5621,'Fats and Greases'!Q:R,2,FALSE)), "")</f>
        <v>62.25</v>
      </c>
      <c r="M5621" s="10">
        <f ca="1">_xlfn.IFNA((VLOOKUP($A5621,'Fats and Greases'!S:T,2,FALSE)), "")</f>
        <v>62.5</v>
      </c>
    </row>
    <row r="5622" spans="1:13" x14ac:dyDescent="0.2">
      <c r="A5622" s="18">
        <v>44652</v>
      </c>
      <c r="B5622" s="19">
        <f t="shared" si="174"/>
        <v>4</v>
      </c>
      <c r="C5622" s="19">
        <f t="shared" si="175"/>
        <v>2022</v>
      </c>
      <c r="D5622" s="10">
        <f ca="1">_xlfn.IFNA((VLOOKUP(A5622,'Fats and Greases'!A:B,2,FALSE)), "")</f>
        <v>55.25</v>
      </c>
      <c r="E5622" s="10">
        <f ca="1">_xlfn.IFNA((VLOOKUP(A5622,'Fats and Greases'!C:D,2,FALSE)), "")</f>
        <v>58</v>
      </c>
      <c r="F5622" s="10">
        <f ca="1">_xlfn.IFNA((VLOOKUP(A5622,'Fats and Greases'!E:F,2,FALSE)), "")</f>
        <v>59</v>
      </c>
      <c r="G5622" s="10">
        <f ca="1">_xlfn.IFNA((VLOOKUP(A5622,'Fats and Greases'!G:H,2,FALSE)), "")</f>
        <v>59</v>
      </c>
      <c r="H5622" s="10">
        <f ca="1">_xlfn.IFNA((VLOOKUP(A5622,'Fats and Greases'!I:J,2,FALSE)), "")</f>
        <v>62.5</v>
      </c>
      <c r="I5622" s="10">
        <f ca="1">_xlfn.IFNA((VLOOKUP(A5622,'Fats and Greases'!K:L,2,FALSE)), "")</f>
        <v>61.5</v>
      </c>
      <c r="J5622" s="10">
        <f ca="1">_xlfn.IFNA((VLOOKUP(A5622,'Fats and Greases'!M:N,2,FALSE)), "")</f>
        <v>59</v>
      </c>
      <c r="K5622" s="10">
        <f ca="1">_xlfn.IFNA((VLOOKUP($A5622,'Fats and Greases'!O:P,2,FALSE)), "")</f>
        <v>69.5</v>
      </c>
      <c r="L5622" s="10">
        <f ca="1">_xlfn.IFNA((VLOOKUP($A5622,'Fats and Greases'!Q:R,2,FALSE)), "")</f>
        <v>62.25</v>
      </c>
      <c r="M5622" s="10">
        <f ca="1">_xlfn.IFNA((VLOOKUP($A5622,'Fats and Greases'!S:T,2,FALSE)), "")</f>
        <v>62.5</v>
      </c>
    </row>
    <row r="5623" spans="1:13" x14ac:dyDescent="0.2">
      <c r="A5623" s="18">
        <v>44655</v>
      </c>
      <c r="B5623" s="19">
        <f t="shared" si="174"/>
        <v>4</v>
      </c>
      <c r="C5623" s="19">
        <f t="shared" si="175"/>
        <v>2022</v>
      </c>
      <c r="D5623" s="10">
        <f ca="1">_xlfn.IFNA((VLOOKUP(A5623,'Fats and Greases'!A:B,2,FALSE)), "")</f>
        <v>55.25</v>
      </c>
      <c r="E5623" s="10">
        <f ca="1">_xlfn.IFNA((VLOOKUP(A5623,'Fats and Greases'!C:D,2,FALSE)), "")</f>
        <v>58</v>
      </c>
      <c r="F5623" s="10">
        <f ca="1">_xlfn.IFNA((VLOOKUP(A5623,'Fats and Greases'!E:F,2,FALSE)), "")</f>
        <v>61</v>
      </c>
      <c r="G5623" s="10">
        <f ca="1">_xlfn.IFNA((VLOOKUP(A5623,'Fats and Greases'!G:H,2,FALSE)), "")</f>
        <v>59</v>
      </c>
      <c r="H5623" s="10">
        <f ca="1">_xlfn.IFNA((VLOOKUP(A5623,'Fats and Greases'!I:J,2,FALSE)), "")</f>
        <v>62.5</v>
      </c>
      <c r="I5623" s="10">
        <f ca="1">_xlfn.IFNA((VLOOKUP(A5623,'Fats and Greases'!K:L,2,FALSE)), "")</f>
        <v>61.5</v>
      </c>
      <c r="J5623" s="10">
        <f ca="1">_xlfn.IFNA((VLOOKUP(A5623,'Fats and Greases'!M:N,2,FALSE)), "")</f>
        <v>61</v>
      </c>
      <c r="K5623" s="10">
        <f ca="1">_xlfn.IFNA((VLOOKUP($A5623,'Fats and Greases'!O:P,2,FALSE)), "")</f>
        <v>69.5</v>
      </c>
      <c r="L5623" s="10">
        <f ca="1">_xlfn.IFNA((VLOOKUP($A5623,'Fats and Greases'!Q:R,2,FALSE)), "")</f>
        <v>62.25</v>
      </c>
      <c r="M5623" s="10">
        <f ca="1">_xlfn.IFNA((VLOOKUP($A5623,'Fats and Greases'!S:T,2,FALSE)), "")</f>
        <v>62.5</v>
      </c>
    </row>
    <row r="5624" spans="1:13" x14ac:dyDescent="0.2">
      <c r="A5624" s="18">
        <v>44656</v>
      </c>
      <c r="B5624" s="19">
        <f t="shared" si="174"/>
        <v>4</v>
      </c>
      <c r="C5624" s="19">
        <f t="shared" si="175"/>
        <v>2022</v>
      </c>
      <c r="D5624" s="10">
        <f ca="1">_xlfn.IFNA((VLOOKUP(A5624,'Fats and Greases'!A:B,2,FALSE)), "")</f>
        <v>55.25</v>
      </c>
      <c r="E5624" s="10">
        <f ca="1">_xlfn.IFNA((VLOOKUP(A5624,'Fats and Greases'!C:D,2,FALSE)), "")</f>
        <v>58</v>
      </c>
      <c r="F5624" s="10">
        <f ca="1">_xlfn.IFNA((VLOOKUP(A5624,'Fats and Greases'!E:F,2,FALSE)), "")</f>
        <v>61</v>
      </c>
      <c r="G5624" s="10">
        <f ca="1">_xlfn.IFNA((VLOOKUP(A5624,'Fats and Greases'!G:H,2,FALSE)), "")</f>
        <v>59</v>
      </c>
      <c r="H5624" s="10">
        <f ca="1">_xlfn.IFNA((VLOOKUP(A5624,'Fats and Greases'!I:J,2,FALSE)), "")</f>
        <v>62.5</v>
      </c>
      <c r="I5624" s="10">
        <f ca="1">_xlfn.IFNA((VLOOKUP(A5624,'Fats and Greases'!K:L,2,FALSE)), "")</f>
        <v>61.5</v>
      </c>
      <c r="J5624" s="10">
        <f ca="1">_xlfn.IFNA((VLOOKUP(A5624,'Fats and Greases'!M:N,2,FALSE)), "")</f>
        <v>61</v>
      </c>
      <c r="K5624" s="10">
        <f ca="1">_xlfn.IFNA((VLOOKUP($A5624,'Fats and Greases'!O:P,2,FALSE)), "")</f>
        <v>67</v>
      </c>
      <c r="L5624" s="10">
        <f ca="1">_xlfn.IFNA((VLOOKUP($A5624,'Fats and Greases'!Q:R,2,FALSE)), "")</f>
        <v>62.25</v>
      </c>
      <c r="M5624" s="10">
        <f ca="1">_xlfn.IFNA((VLOOKUP($A5624,'Fats and Greases'!S:T,2,FALSE)), "")</f>
        <v>62.5</v>
      </c>
    </row>
    <row r="5625" spans="1:13" x14ac:dyDescent="0.2">
      <c r="A5625" s="18">
        <v>44657</v>
      </c>
      <c r="B5625" s="19">
        <f t="shared" si="174"/>
        <v>4</v>
      </c>
      <c r="C5625" s="19">
        <f t="shared" si="175"/>
        <v>2022</v>
      </c>
      <c r="D5625" s="10">
        <f ca="1">_xlfn.IFNA((VLOOKUP(A5625,'Fats and Greases'!A:B,2,FALSE)), "")</f>
        <v>55.5</v>
      </c>
      <c r="E5625" s="10">
        <f ca="1">_xlfn.IFNA((VLOOKUP(A5625,'Fats and Greases'!C:D,2,FALSE)), "")</f>
        <v>58</v>
      </c>
      <c r="F5625" s="10">
        <f ca="1">_xlfn.IFNA((VLOOKUP(A5625,'Fats and Greases'!E:F,2,FALSE)), "")</f>
        <v>61</v>
      </c>
      <c r="G5625" s="10">
        <f ca="1">_xlfn.IFNA((VLOOKUP(A5625,'Fats and Greases'!G:H,2,FALSE)), "")</f>
        <v>59</v>
      </c>
      <c r="H5625" s="10">
        <f ca="1">_xlfn.IFNA((VLOOKUP(A5625,'Fats and Greases'!I:J,2,FALSE)), "")</f>
        <v>62.5</v>
      </c>
      <c r="I5625" s="10">
        <f ca="1">_xlfn.IFNA((VLOOKUP(A5625,'Fats and Greases'!K:L,2,FALSE)), "")</f>
        <v>61.5</v>
      </c>
      <c r="J5625" s="10">
        <f ca="1">_xlfn.IFNA((VLOOKUP(A5625,'Fats and Greases'!M:N,2,FALSE)), "")</f>
        <v>61</v>
      </c>
      <c r="K5625" s="10">
        <f ca="1">_xlfn.IFNA((VLOOKUP($A5625,'Fats and Greases'!O:P,2,FALSE)), "")</f>
        <v>67</v>
      </c>
      <c r="L5625" s="10">
        <f ca="1">_xlfn.IFNA((VLOOKUP($A5625,'Fats and Greases'!Q:R,2,FALSE)), "")</f>
        <v>62.25</v>
      </c>
      <c r="M5625" s="10">
        <f ca="1">_xlfn.IFNA((VLOOKUP($A5625,'Fats and Greases'!S:T,2,FALSE)), "")</f>
        <v>62.5</v>
      </c>
    </row>
    <row r="5626" spans="1:13" x14ac:dyDescent="0.2">
      <c r="A5626" s="18">
        <v>44658</v>
      </c>
      <c r="B5626" s="19">
        <f t="shared" si="174"/>
        <v>4</v>
      </c>
      <c r="C5626" s="19">
        <f t="shared" si="175"/>
        <v>2022</v>
      </c>
      <c r="D5626" s="10">
        <f ca="1">_xlfn.IFNA((VLOOKUP(A5626,'Fats and Greases'!A:B,2,FALSE)), "")</f>
        <v>55.5</v>
      </c>
      <c r="E5626" s="10">
        <f ca="1">_xlfn.IFNA((VLOOKUP(A5626,'Fats and Greases'!C:D,2,FALSE)), "")</f>
        <v>58</v>
      </c>
      <c r="F5626" s="10">
        <f ca="1">_xlfn.IFNA((VLOOKUP(A5626,'Fats and Greases'!E:F,2,FALSE)), "")</f>
        <v>61</v>
      </c>
      <c r="G5626" s="10">
        <f ca="1">_xlfn.IFNA((VLOOKUP(A5626,'Fats and Greases'!G:H,2,FALSE)), "")</f>
        <v>59</v>
      </c>
      <c r="H5626" s="10">
        <f ca="1">_xlfn.IFNA((VLOOKUP(A5626,'Fats and Greases'!I:J,2,FALSE)), "")</f>
        <v>62.5</v>
      </c>
      <c r="I5626" s="10">
        <f ca="1">_xlfn.IFNA((VLOOKUP(A5626,'Fats and Greases'!K:L,2,FALSE)), "")</f>
        <v>61.5</v>
      </c>
      <c r="J5626" s="10">
        <f ca="1">_xlfn.IFNA((VLOOKUP(A5626,'Fats and Greases'!M:N,2,FALSE)), "")</f>
        <v>61</v>
      </c>
      <c r="K5626" s="10">
        <f ca="1">_xlfn.IFNA((VLOOKUP($A5626,'Fats and Greases'!O:P,2,FALSE)), "")</f>
        <v>67</v>
      </c>
      <c r="L5626" s="10">
        <f ca="1">_xlfn.IFNA((VLOOKUP($A5626,'Fats and Greases'!Q:R,2,FALSE)), "")</f>
        <v>62.25</v>
      </c>
      <c r="M5626" s="10">
        <f ca="1">_xlfn.IFNA((VLOOKUP($A5626,'Fats and Greases'!S:T,2,FALSE)), "")</f>
        <v>62.5</v>
      </c>
    </row>
    <row r="5627" spans="1:13" x14ac:dyDescent="0.2">
      <c r="A5627" s="18">
        <v>44659</v>
      </c>
      <c r="B5627" s="19">
        <f t="shared" si="174"/>
        <v>4</v>
      </c>
      <c r="C5627" s="19">
        <f t="shared" si="175"/>
        <v>2022</v>
      </c>
      <c r="D5627" s="10">
        <f ca="1">_xlfn.IFNA((VLOOKUP(A5627,'Fats and Greases'!A:B,2,FALSE)), "")</f>
        <v>55.5</v>
      </c>
      <c r="E5627" s="10">
        <f ca="1">_xlfn.IFNA((VLOOKUP(A5627,'Fats and Greases'!C:D,2,FALSE)), "")</f>
        <v>58</v>
      </c>
      <c r="F5627" s="10">
        <f ca="1">_xlfn.IFNA((VLOOKUP(A5627,'Fats and Greases'!E:F,2,FALSE)), "")</f>
        <v>60.5</v>
      </c>
      <c r="G5627" s="10">
        <f ca="1">_xlfn.IFNA((VLOOKUP(A5627,'Fats and Greases'!G:H,2,FALSE)), "")</f>
        <v>59</v>
      </c>
      <c r="H5627" s="10">
        <f ca="1">_xlfn.IFNA((VLOOKUP(A5627,'Fats and Greases'!I:J,2,FALSE)), "")</f>
        <v>62.5</v>
      </c>
      <c r="I5627" s="10">
        <f ca="1">_xlfn.IFNA((VLOOKUP(A5627,'Fats and Greases'!K:L,2,FALSE)), "")</f>
        <v>61.5</v>
      </c>
      <c r="J5627" s="10">
        <f ca="1">_xlfn.IFNA((VLOOKUP(A5627,'Fats and Greases'!M:N,2,FALSE)), "")</f>
        <v>60.5</v>
      </c>
      <c r="K5627" s="10">
        <f ca="1">_xlfn.IFNA((VLOOKUP($A5627,'Fats and Greases'!O:P,2,FALSE)), "")</f>
        <v>68</v>
      </c>
      <c r="L5627" s="10">
        <f ca="1">_xlfn.IFNA((VLOOKUP($A5627,'Fats and Greases'!Q:R,2,FALSE)), "")</f>
        <v>62.25</v>
      </c>
      <c r="M5627" s="10">
        <f ca="1">_xlfn.IFNA((VLOOKUP($A5627,'Fats and Greases'!S:T,2,FALSE)), "")</f>
        <v>62.5</v>
      </c>
    </row>
    <row r="5628" spans="1:13" x14ac:dyDescent="0.2">
      <c r="A5628" s="18">
        <v>44662</v>
      </c>
      <c r="B5628" s="19">
        <f t="shared" si="174"/>
        <v>4</v>
      </c>
      <c r="C5628" s="19">
        <f t="shared" si="175"/>
        <v>2022</v>
      </c>
      <c r="D5628" s="10">
        <f ca="1">_xlfn.IFNA((VLOOKUP(A5628,'Fats and Greases'!A:B,2,FALSE)), "")</f>
        <v>55.5</v>
      </c>
      <c r="E5628" s="10">
        <f ca="1">_xlfn.IFNA((VLOOKUP(A5628,'Fats and Greases'!C:D,2,FALSE)), "")</f>
        <v>58</v>
      </c>
      <c r="F5628" s="10">
        <f ca="1">_xlfn.IFNA((VLOOKUP(A5628,'Fats and Greases'!E:F,2,FALSE)), "")</f>
        <v>60.5</v>
      </c>
      <c r="G5628" s="10">
        <f ca="1">_xlfn.IFNA((VLOOKUP(A5628,'Fats and Greases'!G:H,2,FALSE)), "")</f>
        <v>59</v>
      </c>
      <c r="H5628" s="10">
        <f ca="1">_xlfn.IFNA((VLOOKUP(A5628,'Fats and Greases'!I:J,2,FALSE)), "")</f>
        <v>62.5</v>
      </c>
      <c r="I5628" s="10">
        <f ca="1">_xlfn.IFNA((VLOOKUP(A5628,'Fats and Greases'!K:L,2,FALSE)), "")</f>
        <v>61.5</v>
      </c>
      <c r="J5628" s="10">
        <f ca="1">_xlfn.IFNA((VLOOKUP(A5628,'Fats and Greases'!M:N,2,FALSE)), "")</f>
        <v>60.5</v>
      </c>
      <c r="K5628" s="10">
        <f ca="1">_xlfn.IFNA((VLOOKUP($A5628,'Fats and Greases'!O:P,2,FALSE)), "")</f>
        <v>68</v>
      </c>
      <c r="L5628" s="10">
        <f ca="1">_xlfn.IFNA((VLOOKUP($A5628,'Fats and Greases'!Q:R,2,FALSE)), "")</f>
        <v>62.25</v>
      </c>
      <c r="M5628" s="10">
        <f ca="1">_xlfn.IFNA((VLOOKUP($A5628,'Fats and Greases'!S:T,2,FALSE)), "")</f>
        <v>62.5</v>
      </c>
    </row>
    <row r="5629" spans="1:13" x14ac:dyDescent="0.2">
      <c r="A5629" s="18">
        <v>44663</v>
      </c>
      <c r="B5629" s="19">
        <f t="shared" si="174"/>
        <v>4</v>
      </c>
      <c r="C5629" s="19">
        <f t="shared" si="175"/>
        <v>2022</v>
      </c>
      <c r="D5629" s="10">
        <f ca="1">_xlfn.IFNA((VLOOKUP(A5629,'Fats and Greases'!A:B,2,FALSE)), "")</f>
        <v>55.5</v>
      </c>
      <c r="E5629" s="10">
        <f ca="1">_xlfn.IFNA((VLOOKUP(A5629,'Fats and Greases'!C:D,2,FALSE)), "")</f>
        <v>58</v>
      </c>
      <c r="F5629" s="10">
        <f ca="1">_xlfn.IFNA((VLOOKUP(A5629,'Fats and Greases'!E:F,2,FALSE)), "")</f>
        <v>60.5</v>
      </c>
      <c r="G5629" s="10">
        <f ca="1">_xlfn.IFNA((VLOOKUP(A5629,'Fats and Greases'!G:H,2,FALSE)), "")</f>
        <v>59</v>
      </c>
      <c r="H5629" s="10">
        <f ca="1">_xlfn.IFNA((VLOOKUP(A5629,'Fats and Greases'!I:J,2,FALSE)), "")</f>
        <v>62.5</v>
      </c>
      <c r="I5629" s="10">
        <f ca="1">_xlfn.IFNA((VLOOKUP(A5629,'Fats and Greases'!K:L,2,FALSE)), "")</f>
        <v>63</v>
      </c>
      <c r="J5629" s="10">
        <f ca="1">_xlfn.IFNA((VLOOKUP(A5629,'Fats and Greases'!M:N,2,FALSE)), "")</f>
        <v>60.5</v>
      </c>
      <c r="K5629" s="10">
        <f ca="1">_xlfn.IFNA((VLOOKUP($A5629,'Fats and Greases'!O:P,2,FALSE)), "")</f>
        <v>68</v>
      </c>
      <c r="L5629" s="10">
        <f ca="1">_xlfn.IFNA((VLOOKUP($A5629,'Fats and Greases'!Q:R,2,FALSE)), "")</f>
        <v>62.25</v>
      </c>
      <c r="M5629" s="10">
        <f ca="1">_xlfn.IFNA((VLOOKUP($A5629,'Fats and Greases'!S:T,2,FALSE)), "")</f>
        <v>62.5</v>
      </c>
    </row>
    <row r="5630" spans="1:13" x14ac:dyDescent="0.2">
      <c r="A5630" s="18">
        <v>44664</v>
      </c>
      <c r="B5630" s="19">
        <f t="shared" si="174"/>
        <v>4</v>
      </c>
      <c r="C5630" s="19">
        <f t="shared" si="175"/>
        <v>2022</v>
      </c>
      <c r="D5630" s="10">
        <f ca="1">_xlfn.IFNA((VLOOKUP(A5630,'Fats and Greases'!A:B,2,FALSE)), "")</f>
        <v>55.5</v>
      </c>
      <c r="E5630" s="10">
        <f ca="1">_xlfn.IFNA((VLOOKUP(A5630,'Fats and Greases'!C:D,2,FALSE)), "")</f>
        <v>58</v>
      </c>
      <c r="F5630" s="10">
        <f ca="1">_xlfn.IFNA((VLOOKUP(A5630,'Fats and Greases'!E:F,2,FALSE)), "")</f>
        <v>60.5</v>
      </c>
      <c r="G5630" s="10">
        <f ca="1">_xlfn.IFNA((VLOOKUP(A5630,'Fats and Greases'!G:H,2,FALSE)), "")</f>
        <v>59</v>
      </c>
      <c r="H5630" s="10">
        <f ca="1">_xlfn.IFNA((VLOOKUP(A5630,'Fats and Greases'!I:J,2,FALSE)), "")</f>
        <v>62.5</v>
      </c>
      <c r="I5630" s="10">
        <f ca="1">_xlfn.IFNA((VLOOKUP(A5630,'Fats and Greases'!K:L,2,FALSE)), "")</f>
        <v>63</v>
      </c>
      <c r="J5630" s="10">
        <f ca="1">_xlfn.IFNA((VLOOKUP(A5630,'Fats and Greases'!M:N,2,FALSE)), "")</f>
        <v>60.5</v>
      </c>
      <c r="K5630" s="10">
        <f ca="1">_xlfn.IFNA((VLOOKUP($A5630,'Fats and Greases'!O:P,2,FALSE)), "")</f>
        <v>68</v>
      </c>
      <c r="L5630" s="10">
        <f ca="1">_xlfn.IFNA((VLOOKUP($A5630,'Fats and Greases'!Q:R,2,FALSE)), "")</f>
        <v>62.25</v>
      </c>
      <c r="M5630" s="10">
        <f ca="1">_xlfn.IFNA((VLOOKUP($A5630,'Fats and Greases'!S:T,2,FALSE)), "")</f>
        <v>62.5</v>
      </c>
    </row>
    <row r="5631" spans="1:13" x14ac:dyDescent="0.2">
      <c r="A5631" s="18">
        <v>44665</v>
      </c>
      <c r="B5631" s="19">
        <f t="shared" si="174"/>
        <v>4</v>
      </c>
      <c r="C5631" s="19">
        <f t="shared" si="175"/>
        <v>2022</v>
      </c>
      <c r="D5631" s="10">
        <f ca="1">_xlfn.IFNA((VLOOKUP(A5631,'Fats and Greases'!A:B,2,FALSE)), "")</f>
        <v>55.5</v>
      </c>
      <c r="E5631" s="10">
        <f ca="1">_xlfn.IFNA((VLOOKUP(A5631,'Fats and Greases'!C:D,2,FALSE)), "")</f>
        <v>58</v>
      </c>
      <c r="F5631" s="10">
        <f ca="1">_xlfn.IFNA((VLOOKUP(A5631,'Fats and Greases'!E:F,2,FALSE)), "")</f>
        <v>60.5</v>
      </c>
      <c r="G5631" s="10">
        <f ca="1">_xlfn.IFNA((VLOOKUP(A5631,'Fats and Greases'!G:H,2,FALSE)), "")</f>
        <v>59</v>
      </c>
      <c r="H5631" s="10">
        <f ca="1">_xlfn.IFNA((VLOOKUP(A5631,'Fats and Greases'!I:J,2,FALSE)), "")</f>
        <v>62.5</v>
      </c>
      <c r="I5631" s="10">
        <f ca="1">_xlfn.IFNA((VLOOKUP(A5631,'Fats and Greases'!K:L,2,FALSE)), "")</f>
        <v>63</v>
      </c>
      <c r="J5631" s="10">
        <f ca="1">_xlfn.IFNA((VLOOKUP(A5631,'Fats and Greases'!M:N,2,FALSE)), "")</f>
        <v>60.5</v>
      </c>
      <c r="K5631" s="10">
        <f ca="1">_xlfn.IFNA((VLOOKUP($A5631,'Fats and Greases'!O:P,2,FALSE)), "")</f>
        <v>68</v>
      </c>
      <c r="L5631" s="10">
        <f ca="1">_xlfn.IFNA((VLOOKUP($A5631,'Fats and Greases'!Q:R,2,FALSE)), "")</f>
        <v>62.25</v>
      </c>
      <c r="M5631" s="10">
        <f ca="1">_xlfn.IFNA((VLOOKUP($A5631,'Fats and Greases'!S:T,2,FALSE)), "")</f>
        <v>62.5</v>
      </c>
    </row>
    <row r="5632" spans="1:13" x14ac:dyDescent="0.2">
      <c r="A5632" s="18">
        <v>44666</v>
      </c>
      <c r="B5632" s="19">
        <f t="shared" si="174"/>
        <v>4</v>
      </c>
      <c r="C5632" s="19">
        <f t="shared" si="175"/>
        <v>2022</v>
      </c>
      <c r="D5632" s="10" t="str">
        <f ca="1">_xlfn.IFNA((VLOOKUP(A5632,'Fats and Greases'!A:B,2,FALSE)), "")</f>
        <v/>
      </c>
      <c r="E5632" s="10" t="str">
        <f ca="1">_xlfn.IFNA((VLOOKUP(A5632,'Fats and Greases'!C:D,2,FALSE)), "")</f>
        <v/>
      </c>
      <c r="F5632" s="10" t="str">
        <f ca="1">_xlfn.IFNA((VLOOKUP(A5632,'Fats and Greases'!E:F,2,FALSE)), "")</f>
        <v/>
      </c>
      <c r="G5632" s="10" t="str">
        <f ca="1">_xlfn.IFNA((VLOOKUP(A5632,'Fats and Greases'!G:H,2,FALSE)), "")</f>
        <v/>
      </c>
      <c r="H5632" s="10" t="str">
        <f ca="1">_xlfn.IFNA((VLOOKUP(A5632,'Fats and Greases'!I:J,2,FALSE)), "")</f>
        <v/>
      </c>
      <c r="I5632" s="10" t="str">
        <f ca="1">_xlfn.IFNA((VLOOKUP(A5632,'Fats and Greases'!K:L,2,FALSE)), "")</f>
        <v/>
      </c>
      <c r="J5632" s="10" t="str">
        <f ca="1">_xlfn.IFNA((VLOOKUP(A5632,'Fats and Greases'!M:N,2,FALSE)), "")</f>
        <v/>
      </c>
      <c r="K5632" s="10" t="str">
        <f ca="1">_xlfn.IFNA((VLOOKUP($A5632,'Fats and Greases'!O:P,2,FALSE)), "")</f>
        <v/>
      </c>
      <c r="L5632" s="10" t="str">
        <f ca="1">_xlfn.IFNA((VLOOKUP($A5632,'Fats and Greases'!Q:R,2,FALSE)), "")</f>
        <v/>
      </c>
      <c r="M5632" s="10" t="str">
        <f ca="1">_xlfn.IFNA((VLOOKUP($A5632,'Fats and Greases'!S:T,2,FALSE)), "")</f>
        <v/>
      </c>
    </row>
    <row r="5633" spans="1:13" x14ac:dyDescent="0.2">
      <c r="A5633" s="18">
        <v>44669</v>
      </c>
      <c r="B5633" s="19">
        <f t="shared" si="174"/>
        <v>4</v>
      </c>
      <c r="C5633" s="19">
        <f t="shared" si="175"/>
        <v>2022</v>
      </c>
      <c r="D5633" s="10">
        <f ca="1">_xlfn.IFNA((VLOOKUP(A5633,'Fats and Greases'!A:B,2,FALSE)), "")</f>
        <v>55.5</v>
      </c>
      <c r="E5633" s="10">
        <f ca="1">_xlfn.IFNA((VLOOKUP(A5633,'Fats and Greases'!C:D,2,FALSE)), "")</f>
        <v>58</v>
      </c>
      <c r="F5633" s="10">
        <f ca="1">_xlfn.IFNA((VLOOKUP(A5633,'Fats and Greases'!E:F,2,FALSE)), "")</f>
        <v>60.5</v>
      </c>
      <c r="G5633" s="10">
        <f ca="1">_xlfn.IFNA((VLOOKUP(A5633,'Fats and Greases'!G:H,2,FALSE)), "")</f>
        <v>59</v>
      </c>
      <c r="H5633" s="10">
        <f ca="1">_xlfn.IFNA((VLOOKUP(A5633,'Fats and Greases'!I:J,2,FALSE)), "")</f>
        <v>62.5</v>
      </c>
      <c r="I5633" s="10">
        <f ca="1">_xlfn.IFNA((VLOOKUP(A5633,'Fats and Greases'!K:L,2,FALSE)), "")</f>
        <v>63</v>
      </c>
      <c r="J5633" s="10">
        <f ca="1">_xlfn.IFNA((VLOOKUP(A5633,'Fats and Greases'!M:N,2,FALSE)), "")</f>
        <v>60.5</v>
      </c>
      <c r="K5633" s="10">
        <f ca="1">_xlfn.IFNA((VLOOKUP($A5633,'Fats and Greases'!O:P,2,FALSE)), "")</f>
        <v>68</v>
      </c>
      <c r="L5633" s="10">
        <f ca="1">_xlfn.IFNA((VLOOKUP($A5633,'Fats and Greases'!Q:R,2,FALSE)), "")</f>
        <v>62.25</v>
      </c>
      <c r="M5633" s="10">
        <f ca="1">_xlfn.IFNA((VLOOKUP($A5633,'Fats and Greases'!S:T,2,FALSE)), "")</f>
        <v>62.5</v>
      </c>
    </row>
    <row r="5634" spans="1:13" x14ac:dyDescent="0.2">
      <c r="A5634" s="18">
        <v>44670</v>
      </c>
      <c r="B5634" s="19">
        <f t="shared" si="174"/>
        <v>4</v>
      </c>
      <c r="C5634" s="19">
        <f t="shared" si="175"/>
        <v>2022</v>
      </c>
      <c r="D5634" s="10">
        <f ca="1">_xlfn.IFNA((VLOOKUP(A5634,'Fats and Greases'!A:B,2,FALSE)), "")</f>
        <v>55.5</v>
      </c>
      <c r="E5634" s="10">
        <f ca="1">_xlfn.IFNA((VLOOKUP(A5634,'Fats and Greases'!C:D,2,FALSE)), "")</f>
        <v>58</v>
      </c>
      <c r="F5634" s="10">
        <f ca="1">_xlfn.IFNA((VLOOKUP(A5634,'Fats and Greases'!E:F,2,FALSE)), "")</f>
        <v>60.5</v>
      </c>
      <c r="G5634" s="10">
        <f ca="1">_xlfn.IFNA((VLOOKUP(A5634,'Fats and Greases'!G:H,2,FALSE)), "")</f>
        <v>59</v>
      </c>
      <c r="H5634" s="10">
        <f ca="1">_xlfn.IFNA((VLOOKUP(A5634,'Fats and Greases'!I:J,2,FALSE)), "")</f>
        <v>62.5</v>
      </c>
      <c r="I5634" s="10">
        <f ca="1">_xlfn.IFNA((VLOOKUP(A5634,'Fats and Greases'!K:L,2,FALSE)), "")</f>
        <v>63</v>
      </c>
      <c r="J5634" s="10">
        <f ca="1">_xlfn.IFNA((VLOOKUP(A5634,'Fats and Greases'!M:N,2,FALSE)), "")</f>
        <v>60.5</v>
      </c>
      <c r="K5634" s="10">
        <f ca="1">_xlfn.IFNA((VLOOKUP($A5634,'Fats and Greases'!O:P,2,FALSE)), "")</f>
        <v>68</v>
      </c>
      <c r="L5634" s="10">
        <f ca="1">_xlfn.IFNA((VLOOKUP($A5634,'Fats and Greases'!Q:R,2,FALSE)), "")</f>
        <v>62.25</v>
      </c>
      <c r="M5634" s="10">
        <f ca="1">_xlfn.IFNA((VLOOKUP($A5634,'Fats and Greases'!S:T,2,FALSE)), "")</f>
        <v>62.5</v>
      </c>
    </row>
    <row r="5635" spans="1:13" x14ac:dyDescent="0.2">
      <c r="A5635" s="18">
        <v>44671</v>
      </c>
      <c r="B5635" s="19">
        <f t="shared" ref="B5635:B5698" si="176">MONTH(A5635)</f>
        <v>4</v>
      </c>
      <c r="C5635" s="19">
        <f t="shared" ref="C5635:C5698" si="177">YEAR(A5635)</f>
        <v>2022</v>
      </c>
      <c r="D5635" s="10">
        <f ca="1">_xlfn.IFNA((VLOOKUP(A5635,'Fats and Greases'!A:B,2,FALSE)), "")</f>
        <v>55.5</v>
      </c>
      <c r="E5635" s="10">
        <f ca="1">_xlfn.IFNA((VLOOKUP(A5635,'Fats and Greases'!C:D,2,FALSE)), "")</f>
        <v>58</v>
      </c>
      <c r="F5635" s="10">
        <f ca="1">_xlfn.IFNA((VLOOKUP(A5635,'Fats and Greases'!E:F,2,FALSE)), "")</f>
        <v>60.5</v>
      </c>
      <c r="G5635" s="10">
        <f ca="1">_xlfn.IFNA((VLOOKUP(A5635,'Fats and Greases'!G:H,2,FALSE)), "")</f>
        <v>59</v>
      </c>
      <c r="H5635" s="10">
        <f ca="1">_xlfn.IFNA((VLOOKUP(A5635,'Fats and Greases'!I:J,2,FALSE)), "")</f>
        <v>62.5</v>
      </c>
      <c r="I5635" s="10">
        <f ca="1">_xlfn.IFNA((VLOOKUP(A5635,'Fats and Greases'!K:L,2,FALSE)), "")</f>
        <v>63</v>
      </c>
      <c r="J5635" s="10">
        <f ca="1">_xlfn.IFNA((VLOOKUP(A5635,'Fats and Greases'!M:N,2,FALSE)), "")</f>
        <v>60.5</v>
      </c>
      <c r="K5635" s="10">
        <f ca="1">_xlfn.IFNA((VLOOKUP($A5635,'Fats and Greases'!O:P,2,FALSE)), "")</f>
        <v>68</v>
      </c>
      <c r="L5635" s="10">
        <f ca="1">_xlfn.IFNA((VLOOKUP($A5635,'Fats and Greases'!Q:R,2,FALSE)), "")</f>
        <v>62.25</v>
      </c>
      <c r="M5635" s="10">
        <f ca="1">_xlfn.IFNA((VLOOKUP($A5635,'Fats and Greases'!S:T,2,FALSE)), "")</f>
        <v>62.5</v>
      </c>
    </row>
    <row r="5636" spans="1:13" x14ac:dyDescent="0.2">
      <c r="A5636" s="18">
        <v>44672</v>
      </c>
      <c r="B5636" s="19">
        <f t="shared" si="176"/>
        <v>4</v>
      </c>
      <c r="C5636" s="19">
        <f t="shared" si="177"/>
        <v>2022</v>
      </c>
      <c r="D5636" s="10">
        <f ca="1">_xlfn.IFNA((VLOOKUP(A5636,'Fats and Greases'!A:B,2,FALSE)), "")</f>
        <v>56.5</v>
      </c>
      <c r="E5636" s="10">
        <f ca="1">_xlfn.IFNA((VLOOKUP(A5636,'Fats and Greases'!C:D,2,FALSE)), "")</f>
        <v>58</v>
      </c>
      <c r="F5636" s="10">
        <f ca="1">_xlfn.IFNA((VLOOKUP(A5636,'Fats and Greases'!E:F,2,FALSE)), "")</f>
        <v>60.5</v>
      </c>
      <c r="G5636" s="10">
        <f ca="1">_xlfn.IFNA((VLOOKUP(A5636,'Fats and Greases'!G:H,2,FALSE)), "")</f>
        <v>59</v>
      </c>
      <c r="H5636" s="10">
        <f ca="1">_xlfn.IFNA((VLOOKUP(A5636,'Fats and Greases'!I:J,2,FALSE)), "")</f>
        <v>62.5</v>
      </c>
      <c r="I5636" s="10">
        <f ca="1">_xlfn.IFNA((VLOOKUP(A5636,'Fats and Greases'!K:L,2,FALSE)), "")</f>
        <v>64.5</v>
      </c>
      <c r="J5636" s="10">
        <f ca="1">_xlfn.IFNA((VLOOKUP(A5636,'Fats and Greases'!M:N,2,FALSE)), "")</f>
        <v>60.5</v>
      </c>
      <c r="K5636" s="10">
        <f ca="1">_xlfn.IFNA((VLOOKUP($A5636,'Fats and Greases'!O:P,2,FALSE)), "")</f>
        <v>70</v>
      </c>
      <c r="L5636" s="10">
        <f ca="1">_xlfn.IFNA((VLOOKUP($A5636,'Fats and Greases'!Q:R,2,FALSE)), "")</f>
        <v>62.25</v>
      </c>
      <c r="M5636" s="10">
        <f ca="1">_xlfn.IFNA((VLOOKUP($A5636,'Fats and Greases'!S:T,2,FALSE)), "")</f>
        <v>62.5</v>
      </c>
    </row>
    <row r="5637" spans="1:13" x14ac:dyDescent="0.2">
      <c r="A5637" s="18">
        <v>44673</v>
      </c>
      <c r="B5637" s="19">
        <f t="shared" si="176"/>
        <v>4</v>
      </c>
      <c r="C5637" s="19">
        <f t="shared" si="177"/>
        <v>2022</v>
      </c>
      <c r="D5637" s="10">
        <f ca="1">_xlfn.IFNA((VLOOKUP(A5637,'Fats and Greases'!A:B,2,FALSE)), "")</f>
        <v>56.5</v>
      </c>
      <c r="E5637" s="10">
        <f ca="1">_xlfn.IFNA((VLOOKUP(A5637,'Fats and Greases'!C:D,2,FALSE)), "")</f>
        <v>58</v>
      </c>
      <c r="F5637" s="10">
        <f ca="1">_xlfn.IFNA((VLOOKUP(A5637,'Fats and Greases'!E:F,2,FALSE)), "")</f>
        <v>60.5</v>
      </c>
      <c r="G5637" s="10">
        <f ca="1">_xlfn.IFNA((VLOOKUP(A5637,'Fats and Greases'!G:H,2,FALSE)), "")</f>
        <v>59</v>
      </c>
      <c r="H5637" s="10">
        <f ca="1">_xlfn.IFNA((VLOOKUP(A5637,'Fats and Greases'!I:J,2,FALSE)), "")</f>
        <v>62.5</v>
      </c>
      <c r="I5637" s="10">
        <f ca="1">_xlfn.IFNA((VLOOKUP(A5637,'Fats and Greases'!K:L,2,FALSE)), "")</f>
        <v>64.5</v>
      </c>
      <c r="J5637" s="10">
        <f ca="1">_xlfn.IFNA((VLOOKUP(A5637,'Fats and Greases'!M:N,2,FALSE)), "")</f>
        <v>60.5</v>
      </c>
      <c r="K5637" s="10">
        <f ca="1">_xlfn.IFNA((VLOOKUP($A5637,'Fats and Greases'!O:P,2,FALSE)), "")</f>
        <v>70</v>
      </c>
      <c r="L5637" s="10">
        <f ca="1">_xlfn.IFNA((VLOOKUP($A5637,'Fats and Greases'!Q:R,2,FALSE)), "")</f>
        <v>62.25</v>
      </c>
      <c r="M5637" s="10">
        <f ca="1">_xlfn.IFNA((VLOOKUP($A5637,'Fats and Greases'!S:T,2,FALSE)), "")</f>
        <v>62.5</v>
      </c>
    </row>
    <row r="5638" spans="1:13" x14ac:dyDescent="0.2">
      <c r="A5638" s="18">
        <v>44676</v>
      </c>
      <c r="B5638" s="19">
        <f t="shared" si="176"/>
        <v>4</v>
      </c>
      <c r="C5638" s="19">
        <f t="shared" si="177"/>
        <v>2022</v>
      </c>
      <c r="D5638" s="10">
        <f ca="1">_xlfn.IFNA((VLOOKUP(A5638,'Fats and Greases'!A:B,2,FALSE)), "")</f>
        <v>56.5</v>
      </c>
      <c r="E5638" s="10">
        <f ca="1">_xlfn.IFNA((VLOOKUP(A5638,'Fats and Greases'!C:D,2,FALSE)), "")</f>
        <v>58</v>
      </c>
      <c r="F5638" s="10">
        <f ca="1">_xlfn.IFNA((VLOOKUP(A5638,'Fats and Greases'!E:F,2,FALSE)), "")</f>
        <v>60.5</v>
      </c>
      <c r="G5638" s="10">
        <f ca="1">_xlfn.IFNA((VLOOKUP(A5638,'Fats and Greases'!G:H,2,FALSE)), "")</f>
        <v>59</v>
      </c>
      <c r="H5638" s="10">
        <f ca="1">_xlfn.IFNA((VLOOKUP(A5638,'Fats and Greases'!I:J,2,FALSE)), "")</f>
        <v>62.5</v>
      </c>
      <c r="I5638" s="10">
        <f ca="1">_xlfn.IFNA((VLOOKUP(A5638,'Fats and Greases'!K:L,2,FALSE)), "")</f>
        <v>64.5</v>
      </c>
      <c r="J5638" s="10">
        <f ca="1">_xlfn.IFNA((VLOOKUP(A5638,'Fats and Greases'!M:N,2,FALSE)), "")</f>
        <v>60.5</v>
      </c>
      <c r="K5638" s="10">
        <f ca="1">_xlfn.IFNA((VLOOKUP($A5638,'Fats and Greases'!O:P,2,FALSE)), "")</f>
        <v>70</v>
      </c>
      <c r="L5638" s="10">
        <f ca="1">_xlfn.IFNA((VLOOKUP($A5638,'Fats and Greases'!Q:R,2,FALSE)), "")</f>
        <v>62.25</v>
      </c>
      <c r="M5638" s="10">
        <f ca="1">_xlfn.IFNA((VLOOKUP($A5638,'Fats and Greases'!S:T,2,FALSE)), "")</f>
        <v>62.5</v>
      </c>
    </row>
    <row r="5639" spans="1:13" x14ac:dyDescent="0.2">
      <c r="A5639" s="18">
        <v>44677</v>
      </c>
      <c r="B5639" s="19">
        <f t="shared" si="176"/>
        <v>4</v>
      </c>
      <c r="C5639" s="19">
        <f t="shared" si="177"/>
        <v>2022</v>
      </c>
      <c r="D5639" s="10">
        <f ca="1">_xlfn.IFNA((VLOOKUP(A5639,'Fats and Greases'!A:B,2,FALSE)), "")</f>
        <v>57.25</v>
      </c>
      <c r="E5639" s="10">
        <f ca="1">_xlfn.IFNA((VLOOKUP(A5639,'Fats and Greases'!C:D,2,FALSE)), "")</f>
        <v>58</v>
      </c>
      <c r="F5639" s="10">
        <f ca="1">_xlfn.IFNA((VLOOKUP(A5639,'Fats and Greases'!E:F,2,FALSE)), "")</f>
        <v>60.5</v>
      </c>
      <c r="G5639" s="10">
        <f ca="1">_xlfn.IFNA((VLOOKUP(A5639,'Fats and Greases'!G:H,2,FALSE)), "")</f>
        <v>59</v>
      </c>
      <c r="H5639" s="10">
        <f ca="1">_xlfn.IFNA((VLOOKUP(A5639,'Fats and Greases'!I:J,2,FALSE)), "")</f>
        <v>62.5</v>
      </c>
      <c r="I5639" s="10">
        <f ca="1">_xlfn.IFNA((VLOOKUP(A5639,'Fats and Greases'!K:L,2,FALSE)), "")</f>
        <v>65.5</v>
      </c>
      <c r="J5639" s="10">
        <f ca="1">_xlfn.IFNA((VLOOKUP(A5639,'Fats and Greases'!M:N,2,FALSE)), "")</f>
        <v>60.5</v>
      </c>
      <c r="K5639" s="10">
        <f ca="1">_xlfn.IFNA((VLOOKUP($A5639,'Fats and Greases'!O:P,2,FALSE)), "")</f>
        <v>70</v>
      </c>
      <c r="L5639" s="10">
        <f ca="1">_xlfn.IFNA((VLOOKUP($A5639,'Fats and Greases'!Q:R,2,FALSE)), "")</f>
        <v>62.25</v>
      </c>
      <c r="M5639" s="10">
        <f ca="1">_xlfn.IFNA((VLOOKUP($A5639,'Fats and Greases'!S:T,2,FALSE)), "")</f>
        <v>62.5</v>
      </c>
    </row>
    <row r="5640" spans="1:13" x14ac:dyDescent="0.2">
      <c r="A5640" s="18">
        <v>44678</v>
      </c>
      <c r="B5640" s="19">
        <f t="shared" si="176"/>
        <v>4</v>
      </c>
      <c r="C5640" s="19">
        <f t="shared" si="177"/>
        <v>2022</v>
      </c>
      <c r="D5640" s="10">
        <f ca="1">_xlfn.IFNA((VLOOKUP(A5640,'Fats and Greases'!A:B,2,FALSE)), "")</f>
        <v>57.25</v>
      </c>
      <c r="E5640" s="10">
        <f ca="1">_xlfn.IFNA((VLOOKUP(A5640,'Fats and Greases'!C:D,2,FALSE)), "")</f>
        <v>58</v>
      </c>
      <c r="F5640" s="10">
        <f ca="1">_xlfn.IFNA((VLOOKUP(A5640,'Fats and Greases'!E:F,2,FALSE)), "")</f>
        <v>60.5</v>
      </c>
      <c r="G5640" s="10">
        <f ca="1">_xlfn.IFNA((VLOOKUP(A5640,'Fats and Greases'!G:H,2,FALSE)), "")</f>
        <v>59</v>
      </c>
      <c r="H5640" s="10">
        <f ca="1">_xlfn.IFNA((VLOOKUP(A5640,'Fats and Greases'!I:J,2,FALSE)), "")</f>
        <v>62.5</v>
      </c>
      <c r="I5640" s="10">
        <f ca="1">_xlfn.IFNA((VLOOKUP(A5640,'Fats and Greases'!K:L,2,FALSE)), "")</f>
        <v>65.5</v>
      </c>
      <c r="J5640" s="10">
        <f ca="1">_xlfn.IFNA((VLOOKUP(A5640,'Fats and Greases'!M:N,2,FALSE)), "")</f>
        <v>60.5</v>
      </c>
      <c r="K5640" s="10">
        <f ca="1">_xlfn.IFNA((VLOOKUP($A5640,'Fats and Greases'!O:P,2,FALSE)), "")</f>
        <v>70</v>
      </c>
      <c r="L5640" s="10">
        <f ca="1">_xlfn.IFNA((VLOOKUP($A5640,'Fats and Greases'!Q:R,2,FALSE)), "")</f>
        <v>62.25</v>
      </c>
      <c r="M5640" s="10">
        <f ca="1">_xlfn.IFNA((VLOOKUP($A5640,'Fats and Greases'!S:T,2,FALSE)), "")</f>
        <v>62.5</v>
      </c>
    </row>
    <row r="5641" spans="1:13" x14ac:dyDescent="0.2">
      <c r="A5641" s="18">
        <v>44679</v>
      </c>
      <c r="B5641" s="19">
        <f t="shared" si="176"/>
        <v>4</v>
      </c>
      <c r="C5641" s="19">
        <f t="shared" si="177"/>
        <v>2022</v>
      </c>
      <c r="D5641" s="10">
        <f ca="1">_xlfn.IFNA((VLOOKUP(A5641,'Fats and Greases'!A:B,2,FALSE)), "")</f>
        <v>57.25</v>
      </c>
      <c r="E5641" s="10">
        <f ca="1">_xlfn.IFNA((VLOOKUP(A5641,'Fats and Greases'!C:D,2,FALSE)), "")</f>
        <v>58</v>
      </c>
      <c r="F5641" s="10">
        <f ca="1">_xlfn.IFNA((VLOOKUP(A5641,'Fats and Greases'!E:F,2,FALSE)), "")</f>
        <v>60.5</v>
      </c>
      <c r="G5641" s="10">
        <f ca="1">_xlfn.IFNA((VLOOKUP(A5641,'Fats and Greases'!G:H,2,FALSE)), "")</f>
        <v>59</v>
      </c>
      <c r="H5641" s="10">
        <f ca="1">_xlfn.IFNA((VLOOKUP(A5641,'Fats and Greases'!I:J,2,FALSE)), "")</f>
        <v>62.5</v>
      </c>
      <c r="I5641" s="10">
        <f ca="1">_xlfn.IFNA((VLOOKUP(A5641,'Fats and Greases'!K:L,2,FALSE)), "")</f>
        <v>65.5</v>
      </c>
      <c r="J5641" s="10">
        <f ca="1">_xlfn.IFNA((VLOOKUP(A5641,'Fats and Greases'!M:N,2,FALSE)), "")</f>
        <v>60.5</v>
      </c>
      <c r="K5641" s="10">
        <f ca="1">_xlfn.IFNA((VLOOKUP($A5641,'Fats and Greases'!O:P,2,FALSE)), "")</f>
        <v>70</v>
      </c>
      <c r="L5641" s="10">
        <f ca="1">_xlfn.IFNA((VLOOKUP($A5641,'Fats and Greases'!Q:R,2,FALSE)), "")</f>
        <v>62.25</v>
      </c>
      <c r="M5641" s="10">
        <f ca="1">_xlfn.IFNA((VLOOKUP($A5641,'Fats and Greases'!S:T,2,FALSE)), "")</f>
        <v>62.5</v>
      </c>
    </row>
    <row r="5642" spans="1:13" x14ac:dyDescent="0.2">
      <c r="A5642" s="18">
        <v>44680</v>
      </c>
      <c r="B5642" s="19">
        <f t="shared" si="176"/>
        <v>4</v>
      </c>
      <c r="C5642" s="19">
        <f t="shared" si="177"/>
        <v>2022</v>
      </c>
      <c r="D5642" s="10">
        <f ca="1">_xlfn.IFNA((VLOOKUP(A5642,'Fats and Greases'!A:B,2,FALSE)), "")</f>
        <v>57.25</v>
      </c>
      <c r="E5642" s="10">
        <f ca="1">_xlfn.IFNA((VLOOKUP(A5642,'Fats and Greases'!C:D,2,FALSE)), "")</f>
        <v>58</v>
      </c>
      <c r="F5642" s="10">
        <f ca="1">_xlfn.IFNA((VLOOKUP(A5642,'Fats and Greases'!E:F,2,FALSE)), "")</f>
        <v>60.5</v>
      </c>
      <c r="G5642" s="10">
        <f ca="1">_xlfn.IFNA((VLOOKUP(A5642,'Fats and Greases'!G:H,2,FALSE)), "")</f>
        <v>59</v>
      </c>
      <c r="H5642" s="10">
        <f ca="1">_xlfn.IFNA((VLOOKUP(A5642,'Fats and Greases'!I:J,2,FALSE)), "")</f>
        <v>62.5</v>
      </c>
      <c r="I5642" s="10">
        <f ca="1">_xlfn.IFNA((VLOOKUP(A5642,'Fats and Greases'!K:L,2,FALSE)), "")</f>
        <v>65.5</v>
      </c>
      <c r="J5642" s="10">
        <f ca="1">_xlfn.IFNA((VLOOKUP(A5642,'Fats and Greases'!M:N,2,FALSE)), "")</f>
        <v>60.5</v>
      </c>
      <c r="K5642" s="10">
        <f ca="1">_xlfn.IFNA((VLOOKUP($A5642,'Fats and Greases'!O:P,2,FALSE)), "")</f>
        <v>70</v>
      </c>
      <c r="L5642" s="10">
        <f ca="1">_xlfn.IFNA((VLOOKUP($A5642,'Fats and Greases'!Q:R,2,FALSE)), "")</f>
        <v>62.25</v>
      </c>
      <c r="M5642" s="10">
        <f ca="1">_xlfn.IFNA((VLOOKUP($A5642,'Fats and Greases'!S:T,2,FALSE)), "")</f>
        <v>62.5</v>
      </c>
    </row>
    <row r="5643" spans="1:13" x14ac:dyDescent="0.2">
      <c r="A5643" s="18">
        <v>44683</v>
      </c>
      <c r="B5643" s="19">
        <f t="shared" si="176"/>
        <v>5</v>
      </c>
      <c r="C5643" s="19">
        <f t="shared" si="177"/>
        <v>2022</v>
      </c>
      <c r="D5643" s="10">
        <f ca="1">_xlfn.IFNA((VLOOKUP(A5643,'Fats and Greases'!A:B,2,FALSE)), "")</f>
        <v>57.25</v>
      </c>
      <c r="E5643" s="10">
        <f ca="1">_xlfn.IFNA((VLOOKUP(A5643,'Fats and Greases'!C:D,2,FALSE)), "")</f>
        <v>60.5</v>
      </c>
      <c r="F5643" s="10">
        <f ca="1">_xlfn.IFNA((VLOOKUP(A5643,'Fats and Greases'!E:F,2,FALSE)), "")</f>
        <v>62.5</v>
      </c>
      <c r="G5643" s="10">
        <f ca="1">_xlfn.IFNA((VLOOKUP(A5643,'Fats and Greases'!G:H,2,FALSE)), "")</f>
        <v>59</v>
      </c>
      <c r="H5643" s="10">
        <f ca="1">_xlfn.IFNA((VLOOKUP(A5643,'Fats and Greases'!I:J,2,FALSE)), "")</f>
        <v>63</v>
      </c>
      <c r="I5643" s="10">
        <f ca="1">_xlfn.IFNA((VLOOKUP(A5643,'Fats and Greases'!K:L,2,FALSE)), "")</f>
        <v>65.5</v>
      </c>
      <c r="J5643" s="10">
        <f ca="1">_xlfn.IFNA((VLOOKUP(A5643,'Fats and Greases'!M:N,2,FALSE)), "")</f>
        <v>62.5</v>
      </c>
      <c r="K5643" s="10">
        <f ca="1">_xlfn.IFNA((VLOOKUP($A5643,'Fats and Greases'!O:P,2,FALSE)), "")</f>
        <v>70</v>
      </c>
      <c r="L5643" s="10">
        <f ca="1">_xlfn.IFNA((VLOOKUP($A5643,'Fats and Greases'!Q:R,2,FALSE)), "")</f>
        <v>62.25</v>
      </c>
      <c r="M5643" s="10">
        <f ca="1">_xlfn.IFNA((VLOOKUP($A5643,'Fats and Greases'!S:T,2,FALSE)), "")</f>
        <v>62.5</v>
      </c>
    </row>
    <row r="5644" spans="1:13" x14ac:dyDescent="0.2">
      <c r="A5644" s="18">
        <v>44684</v>
      </c>
      <c r="B5644" s="19">
        <f t="shared" si="176"/>
        <v>5</v>
      </c>
      <c r="C5644" s="19">
        <f t="shared" si="177"/>
        <v>2022</v>
      </c>
      <c r="D5644" s="10">
        <f ca="1">_xlfn.IFNA((VLOOKUP(A5644,'Fats and Greases'!A:B,2,FALSE)), "")</f>
        <v>57.25</v>
      </c>
      <c r="E5644" s="10">
        <f ca="1">_xlfn.IFNA((VLOOKUP(A5644,'Fats and Greases'!C:D,2,FALSE)), "")</f>
        <v>60.5</v>
      </c>
      <c r="F5644" s="10">
        <f ca="1">_xlfn.IFNA((VLOOKUP(A5644,'Fats and Greases'!E:F,2,FALSE)), "")</f>
        <v>62.5</v>
      </c>
      <c r="G5644" s="10">
        <f ca="1">_xlfn.IFNA((VLOOKUP(A5644,'Fats and Greases'!G:H,2,FALSE)), "")</f>
        <v>59</v>
      </c>
      <c r="H5644" s="10">
        <f ca="1">_xlfn.IFNA((VLOOKUP(A5644,'Fats and Greases'!I:J,2,FALSE)), "")</f>
        <v>63</v>
      </c>
      <c r="I5644" s="10">
        <f ca="1">_xlfn.IFNA((VLOOKUP(A5644,'Fats and Greases'!K:L,2,FALSE)), "")</f>
        <v>65.5</v>
      </c>
      <c r="J5644" s="10">
        <f ca="1">_xlfn.IFNA((VLOOKUP(A5644,'Fats and Greases'!M:N,2,FALSE)), "")</f>
        <v>62.5</v>
      </c>
      <c r="K5644" s="10">
        <f ca="1">_xlfn.IFNA((VLOOKUP($A5644,'Fats and Greases'!O:P,2,FALSE)), "")</f>
        <v>70</v>
      </c>
      <c r="L5644" s="10">
        <f ca="1">_xlfn.IFNA((VLOOKUP($A5644,'Fats and Greases'!Q:R,2,FALSE)), "")</f>
        <v>62.25</v>
      </c>
      <c r="M5644" s="10">
        <f ca="1">_xlfn.IFNA((VLOOKUP($A5644,'Fats and Greases'!S:T,2,FALSE)), "")</f>
        <v>62.5</v>
      </c>
    </row>
    <row r="5645" spans="1:13" x14ac:dyDescent="0.2">
      <c r="A5645" s="18">
        <v>44685</v>
      </c>
      <c r="B5645" s="19">
        <f t="shared" si="176"/>
        <v>5</v>
      </c>
      <c r="C5645" s="19">
        <f t="shared" si="177"/>
        <v>2022</v>
      </c>
      <c r="D5645" s="10">
        <f ca="1">_xlfn.IFNA((VLOOKUP(A5645,'Fats and Greases'!A:B,2,FALSE)), "")</f>
        <v>57.25</v>
      </c>
      <c r="E5645" s="10">
        <f ca="1">_xlfn.IFNA((VLOOKUP(A5645,'Fats and Greases'!C:D,2,FALSE)), "")</f>
        <v>60.5</v>
      </c>
      <c r="F5645" s="10">
        <f ca="1">_xlfn.IFNA((VLOOKUP(A5645,'Fats and Greases'!E:F,2,FALSE)), "")</f>
        <v>62.5</v>
      </c>
      <c r="G5645" s="10">
        <f ca="1">_xlfn.IFNA((VLOOKUP(A5645,'Fats and Greases'!G:H,2,FALSE)), "")</f>
        <v>59</v>
      </c>
      <c r="H5645" s="10">
        <f ca="1">_xlfn.IFNA((VLOOKUP(A5645,'Fats and Greases'!I:J,2,FALSE)), "")</f>
        <v>63</v>
      </c>
      <c r="I5645" s="10">
        <f ca="1">_xlfn.IFNA((VLOOKUP(A5645,'Fats and Greases'!K:L,2,FALSE)), "")</f>
        <v>65.5</v>
      </c>
      <c r="J5645" s="10">
        <f ca="1">_xlfn.IFNA((VLOOKUP(A5645,'Fats and Greases'!M:N,2,FALSE)), "")</f>
        <v>62.5</v>
      </c>
      <c r="K5645" s="10">
        <f ca="1">_xlfn.IFNA((VLOOKUP($A5645,'Fats and Greases'!O:P,2,FALSE)), "")</f>
        <v>70</v>
      </c>
      <c r="L5645" s="10">
        <f ca="1">_xlfn.IFNA((VLOOKUP($A5645,'Fats and Greases'!Q:R,2,FALSE)), "")</f>
        <v>62.25</v>
      </c>
      <c r="M5645" s="10">
        <f ca="1">_xlfn.IFNA((VLOOKUP($A5645,'Fats and Greases'!S:T,2,FALSE)), "")</f>
        <v>62.5</v>
      </c>
    </row>
    <row r="5646" spans="1:13" x14ac:dyDescent="0.2">
      <c r="A5646" s="18">
        <v>44686</v>
      </c>
      <c r="B5646" s="19">
        <f t="shared" si="176"/>
        <v>5</v>
      </c>
      <c r="C5646" s="19">
        <f t="shared" si="177"/>
        <v>2022</v>
      </c>
      <c r="D5646" s="10">
        <f ca="1">_xlfn.IFNA((VLOOKUP(A5646,'Fats and Greases'!A:B,2,FALSE)), "")</f>
        <v>57.25</v>
      </c>
      <c r="E5646" s="10">
        <f ca="1">_xlfn.IFNA((VLOOKUP(A5646,'Fats and Greases'!C:D,2,FALSE)), "")</f>
        <v>60.5</v>
      </c>
      <c r="F5646" s="10">
        <f ca="1">_xlfn.IFNA((VLOOKUP(A5646,'Fats and Greases'!E:F,2,FALSE)), "")</f>
        <v>62.5</v>
      </c>
      <c r="G5646" s="10">
        <f ca="1">_xlfn.IFNA((VLOOKUP(A5646,'Fats and Greases'!G:H,2,FALSE)), "")</f>
        <v>59</v>
      </c>
      <c r="H5646" s="10">
        <f ca="1">_xlfn.IFNA((VLOOKUP(A5646,'Fats and Greases'!I:J,2,FALSE)), "")</f>
        <v>63</v>
      </c>
      <c r="I5646" s="10">
        <f ca="1">_xlfn.IFNA((VLOOKUP(A5646,'Fats and Greases'!K:L,2,FALSE)), "")</f>
        <v>66.5</v>
      </c>
      <c r="J5646" s="10">
        <f ca="1">_xlfn.IFNA((VLOOKUP(A5646,'Fats and Greases'!M:N,2,FALSE)), "")</f>
        <v>62.5</v>
      </c>
      <c r="K5646" s="10">
        <f ca="1">_xlfn.IFNA((VLOOKUP($A5646,'Fats and Greases'!O:P,2,FALSE)), "")</f>
        <v>70</v>
      </c>
      <c r="L5646" s="10">
        <f ca="1">_xlfn.IFNA((VLOOKUP($A5646,'Fats and Greases'!Q:R,2,FALSE)), "")</f>
        <v>62.25</v>
      </c>
      <c r="M5646" s="10">
        <f ca="1">_xlfn.IFNA((VLOOKUP($A5646,'Fats and Greases'!S:T,2,FALSE)), "")</f>
        <v>62.5</v>
      </c>
    </row>
    <row r="5647" spans="1:13" x14ac:dyDescent="0.2">
      <c r="A5647" s="18">
        <v>44687</v>
      </c>
      <c r="B5647" s="19">
        <f t="shared" si="176"/>
        <v>5</v>
      </c>
      <c r="C5647" s="19">
        <f t="shared" si="177"/>
        <v>2022</v>
      </c>
      <c r="D5647" s="10">
        <f ca="1">_xlfn.IFNA((VLOOKUP(A5647,'Fats and Greases'!A:B,2,FALSE)), "")</f>
        <v>57.25</v>
      </c>
      <c r="E5647" s="10">
        <f ca="1">_xlfn.IFNA((VLOOKUP(A5647,'Fats and Greases'!C:D,2,FALSE)), "")</f>
        <v>60.5</v>
      </c>
      <c r="F5647" s="10">
        <f ca="1">_xlfn.IFNA((VLOOKUP(A5647,'Fats and Greases'!E:F,2,FALSE)), "")</f>
        <v>62.5</v>
      </c>
      <c r="G5647" s="10">
        <f ca="1">_xlfn.IFNA((VLOOKUP(A5647,'Fats and Greases'!G:H,2,FALSE)), "")</f>
        <v>59</v>
      </c>
      <c r="H5647" s="10">
        <f ca="1">_xlfn.IFNA((VLOOKUP(A5647,'Fats and Greases'!I:J,2,FALSE)), "")</f>
        <v>63</v>
      </c>
      <c r="I5647" s="10">
        <f ca="1">_xlfn.IFNA((VLOOKUP(A5647,'Fats and Greases'!K:L,2,FALSE)), "")</f>
        <v>66.5</v>
      </c>
      <c r="J5647" s="10">
        <f ca="1">_xlfn.IFNA((VLOOKUP(A5647,'Fats and Greases'!M:N,2,FALSE)), "")</f>
        <v>62.5</v>
      </c>
      <c r="K5647" s="10">
        <f ca="1">_xlfn.IFNA((VLOOKUP($A5647,'Fats and Greases'!O:P,2,FALSE)), "")</f>
        <v>70</v>
      </c>
      <c r="L5647" s="10">
        <f ca="1">_xlfn.IFNA((VLOOKUP($A5647,'Fats and Greases'!Q:R,2,FALSE)), "")</f>
        <v>62.25</v>
      </c>
      <c r="M5647" s="10">
        <f ca="1">_xlfn.IFNA((VLOOKUP($A5647,'Fats and Greases'!S:T,2,FALSE)), "")</f>
        <v>63.5</v>
      </c>
    </row>
    <row r="5648" spans="1:13" x14ac:dyDescent="0.2">
      <c r="A5648" s="18">
        <v>44690</v>
      </c>
      <c r="B5648" s="19">
        <f t="shared" si="176"/>
        <v>5</v>
      </c>
      <c r="C5648" s="19">
        <f t="shared" si="177"/>
        <v>2022</v>
      </c>
      <c r="D5648" s="10">
        <f ca="1">_xlfn.IFNA((VLOOKUP(A5648,'Fats and Greases'!A:B,2,FALSE)), "")</f>
        <v>57.25</v>
      </c>
      <c r="E5648" s="10">
        <f ca="1">_xlfn.IFNA((VLOOKUP(A5648,'Fats and Greases'!C:D,2,FALSE)), "")</f>
        <v>60.5</v>
      </c>
      <c r="F5648" s="10">
        <f ca="1">_xlfn.IFNA((VLOOKUP(A5648,'Fats and Greases'!E:F,2,FALSE)), "")</f>
        <v>62.5</v>
      </c>
      <c r="G5648" s="10">
        <f ca="1">_xlfn.IFNA((VLOOKUP(A5648,'Fats and Greases'!G:H,2,FALSE)), "")</f>
        <v>59</v>
      </c>
      <c r="H5648" s="10">
        <f ca="1">_xlfn.IFNA((VLOOKUP(A5648,'Fats and Greases'!I:J,2,FALSE)), "")</f>
        <v>63</v>
      </c>
      <c r="I5648" s="10">
        <f ca="1">_xlfn.IFNA((VLOOKUP(A5648,'Fats and Greases'!K:L,2,FALSE)), "")</f>
        <v>66.5</v>
      </c>
      <c r="J5648" s="10">
        <f ca="1">_xlfn.IFNA((VLOOKUP(A5648,'Fats and Greases'!M:N,2,FALSE)), "")</f>
        <v>62.5</v>
      </c>
      <c r="K5648" s="10">
        <f ca="1">_xlfn.IFNA((VLOOKUP($A5648,'Fats and Greases'!O:P,2,FALSE)), "")</f>
        <v>70</v>
      </c>
      <c r="L5648" s="10">
        <f ca="1">_xlfn.IFNA((VLOOKUP($A5648,'Fats and Greases'!Q:R,2,FALSE)), "")</f>
        <v>62.25</v>
      </c>
      <c r="M5648" s="10">
        <f ca="1">_xlfn.IFNA((VLOOKUP($A5648,'Fats and Greases'!S:T,2,FALSE)), "")</f>
        <v>63.5</v>
      </c>
    </row>
    <row r="5649" spans="1:13" x14ac:dyDescent="0.2">
      <c r="A5649" s="18">
        <v>44691</v>
      </c>
      <c r="B5649" s="19">
        <f t="shared" si="176"/>
        <v>5</v>
      </c>
      <c r="C5649" s="19">
        <f t="shared" si="177"/>
        <v>2022</v>
      </c>
      <c r="D5649" s="10">
        <f ca="1">_xlfn.IFNA((VLOOKUP(A5649,'Fats and Greases'!A:B,2,FALSE)), "")</f>
        <v>57.25</v>
      </c>
      <c r="E5649" s="10">
        <f ca="1">_xlfn.IFNA((VLOOKUP(A5649,'Fats and Greases'!C:D,2,FALSE)), "")</f>
        <v>60.5</v>
      </c>
      <c r="F5649" s="10">
        <f ca="1">_xlfn.IFNA((VLOOKUP(A5649,'Fats and Greases'!E:F,2,FALSE)), "")</f>
        <v>62.5</v>
      </c>
      <c r="G5649" s="10">
        <f ca="1">_xlfn.IFNA((VLOOKUP(A5649,'Fats and Greases'!G:H,2,FALSE)), "")</f>
        <v>59</v>
      </c>
      <c r="H5649" s="10">
        <f ca="1">_xlfn.IFNA((VLOOKUP(A5649,'Fats and Greases'!I:J,2,FALSE)), "")</f>
        <v>63</v>
      </c>
      <c r="I5649" s="10">
        <f ca="1">_xlfn.IFNA((VLOOKUP(A5649,'Fats and Greases'!K:L,2,FALSE)), "")</f>
        <v>66.5</v>
      </c>
      <c r="J5649" s="10">
        <f ca="1">_xlfn.IFNA((VLOOKUP(A5649,'Fats and Greases'!M:N,2,FALSE)), "")</f>
        <v>62.5</v>
      </c>
      <c r="K5649" s="10">
        <f ca="1">_xlfn.IFNA((VLOOKUP($A5649,'Fats and Greases'!O:P,2,FALSE)), "")</f>
        <v>71</v>
      </c>
      <c r="L5649" s="10">
        <f ca="1">_xlfn.IFNA((VLOOKUP($A5649,'Fats and Greases'!Q:R,2,FALSE)), "")</f>
        <v>62.25</v>
      </c>
      <c r="M5649" s="10">
        <f ca="1">_xlfn.IFNA((VLOOKUP($A5649,'Fats and Greases'!S:T,2,FALSE)), "")</f>
        <v>63.5</v>
      </c>
    </row>
    <row r="5650" spans="1:13" x14ac:dyDescent="0.2">
      <c r="A5650" s="18">
        <v>44692</v>
      </c>
      <c r="B5650" s="19">
        <f t="shared" si="176"/>
        <v>5</v>
      </c>
      <c r="C5650" s="19">
        <f t="shared" si="177"/>
        <v>2022</v>
      </c>
      <c r="D5650" s="10">
        <f ca="1">_xlfn.IFNA((VLOOKUP(A5650,'Fats and Greases'!A:B,2,FALSE)), "")</f>
        <v>57.25</v>
      </c>
      <c r="E5650" s="10">
        <f ca="1">_xlfn.IFNA((VLOOKUP(A5650,'Fats and Greases'!C:D,2,FALSE)), "")</f>
        <v>60.5</v>
      </c>
      <c r="F5650" s="10">
        <f ca="1">_xlfn.IFNA((VLOOKUP(A5650,'Fats and Greases'!E:F,2,FALSE)), "")</f>
        <v>62.5</v>
      </c>
      <c r="G5650" s="10">
        <f ca="1">_xlfn.IFNA((VLOOKUP(A5650,'Fats and Greases'!G:H,2,FALSE)), "")</f>
        <v>59</v>
      </c>
      <c r="H5650" s="10">
        <f ca="1">_xlfn.IFNA((VLOOKUP(A5650,'Fats and Greases'!I:J,2,FALSE)), "")</f>
        <v>63</v>
      </c>
      <c r="I5650" s="10">
        <f ca="1">_xlfn.IFNA((VLOOKUP(A5650,'Fats and Greases'!K:L,2,FALSE)), "")</f>
        <v>66.5</v>
      </c>
      <c r="J5650" s="10">
        <f ca="1">_xlfn.IFNA((VLOOKUP(A5650,'Fats and Greases'!M:N,2,FALSE)), "")</f>
        <v>62.5</v>
      </c>
      <c r="K5650" s="10">
        <f ca="1">_xlfn.IFNA((VLOOKUP($A5650,'Fats and Greases'!O:P,2,FALSE)), "")</f>
        <v>71</v>
      </c>
      <c r="L5650" s="10">
        <f ca="1">_xlfn.IFNA((VLOOKUP($A5650,'Fats and Greases'!Q:R,2,FALSE)), "")</f>
        <v>62.25</v>
      </c>
      <c r="M5650" s="10">
        <f ca="1">_xlfn.IFNA((VLOOKUP($A5650,'Fats and Greases'!S:T,2,FALSE)), "")</f>
        <v>63.5</v>
      </c>
    </row>
    <row r="5651" spans="1:13" x14ac:dyDescent="0.2">
      <c r="A5651" s="18">
        <v>44693</v>
      </c>
      <c r="B5651" s="19">
        <f t="shared" si="176"/>
        <v>5</v>
      </c>
      <c r="C5651" s="19">
        <f t="shared" si="177"/>
        <v>2022</v>
      </c>
      <c r="D5651" s="10">
        <f ca="1">_xlfn.IFNA((VLOOKUP(A5651,'Fats and Greases'!A:B,2,FALSE)), "")</f>
        <v>57.25</v>
      </c>
      <c r="E5651" s="10">
        <f ca="1">_xlfn.IFNA((VLOOKUP(A5651,'Fats and Greases'!C:D,2,FALSE)), "")</f>
        <v>60.5</v>
      </c>
      <c r="F5651" s="10">
        <f ca="1">_xlfn.IFNA((VLOOKUP(A5651,'Fats and Greases'!E:F,2,FALSE)), "")</f>
        <v>62.5</v>
      </c>
      <c r="G5651" s="10">
        <f ca="1">_xlfn.IFNA((VLOOKUP(A5651,'Fats and Greases'!G:H,2,FALSE)), "")</f>
        <v>59</v>
      </c>
      <c r="H5651" s="10">
        <f ca="1">_xlfn.IFNA((VLOOKUP(A5651,'Fats and Greases'!I:J,2,FALSE)), "")</f>
        <v>63</v>
      </c>
      <c r="I5651" s="10">
        <f ca="1">_xlfn.IFNA((VLOOKUP(A5651,'Fats and Greases'!K:L,2,FALSE)), "")</f>
        <v>66.5</v>
      </c>
      <c r="J5651" s="10">
        <f ca="1">_xlfn.IFNA((VLOOKUP(A5651,'Fats and Greases'!M:N,2,FALSE)), "")</f>
        <v>62.5</v>
      </c>
      <c r="K5651" s="10">
        <f ca="1">_xlfn.IFNA((VLOOKUP($A5651,'Fats and Greases'!O:P,2,FALSE)), "")</f>
        <v>71</v>
      </c>
      <c r="L5651" s="10">
        <f ca="1">_xlfn.IFNA((VLOOKUP($A5651,'Fats and Greases'!Q:R,2,FALSE)), "")</f>
        <v>62.25</v>
      </c>
      <c r="M5651" s="10">
        <f ca="1">_xlfn.IFNA((VLOOKUP($A5651,'Fats and Greases'!S:T,2,FALSE)), "")</f>
        <v>65.5</v>
      </c>
    </row>
    <row r="5652" spans="1:13" x14ac:dyDescent="0.2">
      <c r="A5652" s="18">
        <v>44694</v>
      </c>
      <c r="B5652" s="19">
        <f t="shared" si="176"/>
        <v>5</v>
      </c>
      <c r="C5652" s="19">
        <f t="shared" si="177"/>
        <v>2022</v>
      </c>
      <c r="D5652" s="10">
        <f ca="1">_xlfn.IFNA((VLOOKUP(A5652,'Fats and Greases'!A:B,2,FALSE)), "")</f>
        <v>57.25</v>
      </c>
      <c r="E5652" s="10">
        <f ca="1">_xlfn.IFNA((VLOOKUP(A5652,'Fats and Greases'!C:D,2,FALSE)), "")</f>
        <v>60.5</v>
      </c>
      <c r="F5652" s="10">
        <f ca="1">_xlfn.IFNA((VLOOKUP(A5652,'Fats and Greases'!E:F,2,FALSE)), "")</f>
        <v>62.5</v>
      </c>
      <c r="G5652" s="10">
        <f ca="1">_xlfn.IFNA((VLOOKUP(A5652,'Fats and Greases'!G:H,2,FALSE)), "")</f>
        <v>59</v>
      </c>
      <c r="H5652" s="10">
        <f ca="1">_xlfn.IFNA((VLOOKUP(A5652,'Fats and Greases'!I:J,2,FALSE)), "")</f>
        <v>63</v>
      </c>
      <c r="I5652" s="10">
        <f ca="1">_xlfn.IFNA((VLOOKUP(A5652,'Fats and Greases'!K:L,2,FALSE)), "")</f>
        <v>66.5</v>
      </c>
      <c r="J5652" s="10">
        <f ca="1">_xlfn.IFNA((VLOOKUP(A5652,'Fats and Greases'!M:N,2,FALSE)), "")</f>
        <v>62.5</v>
      </c>
      <c r="K5652" s="10">
        <f ca="1">_xlfn.IFNA((VLOOKUP($A5652,'Fats and Greases'!O:P,2,FALSE)), "")</f>
        <v>71</v>
      </c>
      <c r="L5652" s="10">
        <f ca="1">_xlfn.IFNA((VLOOKUP($A5652,'Fats and Greases'!Q:R,2,FALSE)), "")</f>
        <v>62.25</v>
      </c>
      <c r="M5652" s="10">
        <f ca="1">_xlfn.IFNA((VLOOKUP($A5652,'Fats and Greases'!S:T,2,FALSE)), "")</f>
        <v>65.5</v>
      </c>
    </row>
    <row r="5653" spans="1:13" x14ac:dyDescent="0.2">
      <c r="A5653" s="18">
        <v>44697</v>
      </c>
      <c r="B5653" s="19">
        <f t="shared" si="176"/>
        <v>5</v>
      </c>
      <c r="C5653" s="19">
        <f t="shared" si="177"/>
        <v>2022</v>
      </c>
      <c r="D5653" s="10">
        <f ca="1">_xlfn.IFNA((VLOOKUP(A5653,'Fats and Greases'!A:B,2,FALSE)), "")</f>
        <v>57.25</v>
      </c>
      <c r="E5653" s="10">
        <f ca="1">_xlfn.IFNA((VLOOKUP(A5653,'Fats and Greases'!C:D,2,FALSE)), "")</f>
        <v>60.5</v>
      </c>
      <c r="F5653" s="10">
        <f ca="1">_xlfn.IFNA((VLOOKUP(A5653,'Fats and Greases'!E:F,2,FALSE)), "")</f>
        <v>62.5</v>
      </c>
      <c r="G5653" s="10">
        <f ca="1">_xlfn.IFNA((VLOOKUP(A5653,'Fats and Greases'!G:H,2,FALSE)), "")</f>
        <v>59</v>
      </c>
      <c r="H5653" s="10">
        <f ca="1">_xlfn.IFNA((VLOOKUP(A5653,'Fats and Greases'!I:J,2,FALSE)), "")</f>
        <v>63</v>
      </c>
      <c r="I5653" s="10">
        <f ca="1">_xlfn.IFNA((VLOOKUP(A5653,'Fats and Greases'!K:L,2,FALSE)), "")</f>
        <v>66.5</v>
      </c>
      <c r="J5653" s="10">
        <f ca="1">_xlfn.IFNA((VLOOKUP(A5653,'Fats and Greases'!M:N,2,FALSE)), "")</f>
        <v>62.5</v>
      </c>
      <c r="K5653" s="10">
        <f ca="1">_xlfn.IFNA((VLOOKUP($A5653,'Fats and Greases'!O:P,2,FALSE)), "")</f>
        <v>71</v>
      </c>
      <c r="L5653" s="10">
        <f ca="1">_xlfn.IFNA((VLOOKUP($A5653,'Fats and Greases'!Q:R,2,FALSE)), "")</f>
        <v>62.25</v>
      </c>
      <c r="M5653" s="10">
        <f ca="1">_xlfn.IFNA((VLOOKUP($A5653,'Fats and Greases'!S:T,2,FALSE)), "")</f>
        <v>65.5</v>
      </c>
    </row>
    <row r="5654" spans="1:13" x14ac:dyDescent="0.2">
      <c r="A5654" s="18">
        <v>44698</v>
      </c>
      <c r="B5654" s="19">
        <f t="shared" si="176"/>
        <v>5</v>
      </c>
      <c r="C5654" s="19">
        <f t="shared" si="177"/>
        <v>2022</v>
      </c>
      <c r="D5654" s="10">
        <f ca="1">_xlfn.IFNA((VLOOKUP(A5654,'Fats and Greases'!A:B,2,FALSE)), "")</f>
        <v>57.25</v>
      </c>
      <c r="E5654" s="10">
        <f ca="1">_xlfn.IFNA((VLOOKUP(A5654,'Fats and Greases'!C:D,2,FALSE)), "")</f>
        <v>60.5</v>
      </c>
      <c r="F5654" s="10">
        <f ca="1">_xlfn.IFNA((VLOOKUP(A5654,'Fats and Greases'!E:F,2,FALSE)), "")</f>
        <v>62.5</v>
      </c>
      <c r="G5654" s="10">
        <f ca="1">_xlfn.IFNA((VLOOKUP(A5654,'Fats and Greases'!G:H,2,FALSE)), "")</f>
        <v>59</v>
      </c>
      <c r="H5654" s="10">
        <f ca="1">_xlfn.IFNA((VLOOKUP(A5654,'Fats and Greases'!I:J,2,FALSE)), "")</f>
        <v>63</v>
      </c>
      <c r="I5654" s="10">
        <f ca="1">_xlfn.IFNA((VLOOKUP(A5654,'Fats and Greases'!K:L,2,FALSE)), "")</f>
        <v>66.5</v>
      </c>
      <c r="J5654" s="10">
        <f ca="1">_xlfn.IFNA((VLOOKUP(A5654,'Fats and Greases'!M:N,2,FALSE)), "")</f>
        <v>62.5</v>
      </c>
      <c r="K5654" s="10">
        <f ca="1">_xlfn.IFNA((VLOOKUP($A5654,'Fats and Greases'!O:P,2,FALSE)), "")</f>
        <v>71</v>
      </c>
      <c r="L5654" s="10">
        <f ca="1">_xlfn.IFNA((VLOOKUP($A5654,'Fats and Greases'!Q:R,2,FALSE)), "")</f>
        <v>62.25</v>
      </c>
      <c r="M5654" s="10">
        <f ca="1">_xlfn.IFNA((VLOOKUP($A5654,'Fats and Greases'!S:T,2,FALSE)), "")</f>
        <v>65.5</v>
      </c>
    </row>
    <row r="5655" spans="1:13" x14ac:dyDescent="0.2">
      <c r="A5655" s="18">
        <v>44699</v>
      </c>
      <c r="B5655" s="19">
        <f t="shared" si="176"/>
        <v>5</v>
      </c>
      <c r="C5655" s="19">
        <f t="shared" si="177"/>
        <v>2022</v>
      </c>
      <c r="D5655" s="10">
        <f ca="1">_xlfn.IFNA((VLOOKUP(A5655,'Fats and Greases'!A:B,2,FALSE)), "")</f>
        <v>57.25</v>
      </c>
      <c r="E5655" s="10">
        <f ca="1">_xlfn.IFNA((VLOOKUP(A5655,'Fats and Greases'!C:D,2,FALSE)), "")</f>
        <v>60.5</v>
      </c>
      <c r="F5655" s="10">
        <f ca="1">_xlfn.IFNA((VLOOKUP(A5655,'Fats and Greases'!E:F,2,FALSE)), "")</f>
        <v>62.5</v>
      </c>
      <c r="G5655" s="10">
        <f ca="1">_xlfn.IFNA((VLOOKUP(A5655,'Fats and Greases'!G:H,2,FALSE)), "")</f>
        <v>59</v>
      </c>
      <c r="H5655" s="10">
        <f ca="1">_xlfn.IFNA((VLOOKUP(A5655,'Fats and Greases'!I:J,2,FALSE)), "")</f>
        <v>63</v>
      </c>
      <c r="I5655" s="10">
        <f ca="1">_xlfn.IFNA((VLOOKUP(A5655,'Fats and Greases'!K:L,2,FALSE)), "")</f>
        <v>66.5</v>
      </c>
      <c r="J5655" s="10">
        <f ca="1">_xlfn.IFNA((VLOOKUP(A5655,'Fats and Greases'!M:N,2,FALSE)), "")</f>
        <v>62.5</v>
      </c>
      <c r="K5655" s="10">
        <f ca="1">_xlfn.IFNA((VLOOKUP($A5655,'Fats and Greases'!O:P,2,FALSE)), "")</f>
        <v>71</v>
      </c>
      <c r="L5655" s="10">
        <f ca="1">_xlfn.IFNA((VLOOKUP($A5655,'Fats and Greases'!Q:R,2,FALSE)), "")</f>
        <v>62.25</v>
      </c>
      <c r="M5655" s="10">
        <f ca="1">_xlfn.IFNA((VLOOKUP($A5655,'Fats and Greases'!S:T,2,FALSE)), "")</f>
        <v>65.5</v>
      </c>
    </row>
    <row r="5656" spans="1:13" x14ac:dyDescent="0.2">
      <c r="A5656" s="18">
        <v>44700</v>
      </c>
      <c r="B5656" s="19">
        <f t="shared" si="176"/>
        <v>5</v>
      </c>
      <c r="C5656" s="19">
        <f t="shared" si="177"/>
        <v>2022</v>
      </c>
      <c r="D5656" s="10">
        <f ca="1">_xlfn.IFNA((VLOOKUP(A5656,'Fats and Greases'!A:B,2,FALSE)), "")</f>
        <v>57.25</v>
      </c>
      <c r="E5656" s="10">
        <f ca="1">_xlfn.IFNA((VLOOKUP(A5656,'Fats and Greases'!C:D,2,FALSE)), "")</f>
        <v>60.5</v>
      </c>
      <c r="F5656" s="10">
        <f ca="1">_xlfn.IFNA((VLOOKUP(A5656,'Fats and Greases'!E:F,2,FALSE)), "")</f>
        <v>62.5</v>
      </c>
      <c r="G5656" s="10">
        <f ca="1">_xlfn.IFNA((VLOOKUP(A5656,'Fats and Greases'!G:H,2,FALSE)), "")</f>
        <v>59</v>
      </c>
      <c r="H5656" s="10">
        <f ca="1">_xlfn.IFNA((VLOOKUP(A5656,'Fats and Greases'!I:J,2,FALSE)), "")</f>
        <v>63</v>
      </c>
      <c r="I5656" s="10">
        <f ca="1">_xlfn.IFNA((VLOOKUP(A5656,'Fats and Greases'!K:L,2,FALSE)), "")</f>
        <v>66.5</v>
      </c>
      <c r="J5656" s="10">
        <f ca="1">_xlfn.IFNA((VLOOKUP(A5656,'Fats and Greases'!M:N,2,FALSE)), "")</f>
        <v>62.5</v>
      </c>
      <c r="K5656" s="10">
        <f ca="1">_xlfn.IFNA((VLOOKUP($A5656,'Fats and Greases'!O:P,2,FALSE)), "")</f>
        <v>71</v>
      </c>
      <c r="L5656" s="10">
        <f ca="1">_xlfn.IFNA((VLOOKUP($A5656,'Fats and Greases'!Q:R,2,FALSE)), "")</f>
        <v>62.25</v>
      </c>
      <c r="M5656" s="10">
        <f ca="1">_xlfn.IFNA((VLOOKUP($A5656,'Fats and Greases'!S:T,2,FALSE)), "")</f>
        <v>65.5</v>
      </c>
    </row>
    <row r="5657" spans="1:13" x14ac:dyDescent="0.2">
      <c r="A5657" s="18">
        <v>44701</v>
      </c>
      <c r="B5657" s="19">
        <f t="shared" si="176"/>
        <v>5</v>
      </c>
      <c r="C5657" s="19">
        <f t="shared" si="177"/>
        <v>2022</v>
      </c>
      <c r="D5657" s="10">
        <f ca="1">_xlfn.IFNA((VLOOKUP(A5657,'Fats and Greases'!A:B,2,FALSE)), "")</f>
        <v>57.25</v>
      </c>
      <c r="E5657" s="10">
        <f ca="1">_xlfn.IFNA((VLOOKUP(A5657,'Fats and Greases'!C:D,2,FALSE)), "")</f>
        <v>60.5</v>
      </c>
      <c r="F5657" s="10">
        <f ca="1">_xlfn.IFNA((VLOOKUP(A5657,'Fats and Greases'!E:F,2,FALSE)), "")</f>
        <v>62.5</v>
      </c>
      <c r="G5657" s="10">
        <f ca="1">_xlfn.IFNA((VLOOKUP(A5657,'Fats and Greases'!G:H,2,FALSE)), "")</f>
        <v>59</v>
      </c>
      <c r="H5657" s="10">
        <f ca="1">_xlfn.IFNA((VLOOKUP(A5657,'Fats and Greases'!I:J,2,FALSE)), "")</f>
        <v>63</v>
      </c>
      <c r="I5657" s="10">
        <f ca="1">_xlfn.IFNA((VLOOKUP(A5657,'Fats and Greases'!K:L,2,FALSE)), "")</f>
        <v>66.5</v>
      </c>
      <c r="J5657" s="10">
        <f ca="1">_xlfn.IFNA((VLOOKUP(A5657,'Fats and Greases'!M:N,2,FALSE)), "")</f>
        <v>62.5</v>
      </c>
      <c r="K5657" s="10">
        <f ca="1">_xlfn.IFNA((VLOOKUP($A5657,'Fats and Greases'!O:P,2,FALSE)), "")</f>
        <v>71</v>
      </c>
      <c r="L5657" s="10">
        <f ca="1">_xlfn.IFNA((VLOOKUP($A5657,'Fats and Greases'!Q:R,2,FALSE)), "")</f>
        <v>62.25</v>
      </c>
      <c r="M5657" s="10">
        <f ca="1">_xlfn.IFNA((VLOOKUP($A5657,'Fats and Greases'!S:T,2,FALSE)), "")</f>
        <v>65.5</v>
      </c>
    </row>
    <row r="5658" spans="1:13" x14ac:dyDescent="0.2">
      <c r="A5658" s="18">
        <v>44704</v>
      </c>
      <c r="B5658" s="19">
        <f t="shared" si="176"/>
        <v>5</v>
      </c>
      <c r="C5658" s="19">
        <f t="shared" si="177"/>
        <v>2022</v>
      </c>
      <c r="D5658" s="10">
        <f ca="1">_xlfn.IFNA((VLOOKUP(A5658,'Fats and Greases'!A:B,2,FALSE)), "")</f>
        <v>57.25</v>
      </c>
      <c r="E5658" s="10">
        <f ca="1">_xlfn.IFNA((VLOOKUP(A5658,'Fats and Greases'!C:D,2,FALSE)), "")</f>
        <v>60.5</v>
      </c>
      <c r="F5658" s="10">
        <f ca="1">_xlfn.IFNA((VLOOKUP(A5658,'Fats and Greases'!E:F,2,FALSE)), "")</f>
        <v>62.5</v>
      </c>
      <c r="G5658" s="10">
        <f ca="1">_xlfn.IFNA((VLOOKUP(A5658,'Fats and Greases'!G:H,2,FALSE)), "")</f>
        <v>59</v>
      </c>
      <c r="H5658" s="10">
        <f ca="1">_xlfn.IFNA((VLOOKUP(A5658,'Fats and Greases'!I:J,2,FALSE)), "")</f>
        <v>63</v>
      </c>
      <c r="I5658" s="10">
        <f ca="1">_xlfn.IFNA((VLOOKUP(A5658,'Fats and Greases'!K:L,2,FALSE)), "")</f>
        <v>66.5</v>
      </c>
      <c r="J5658" s="10">
        <f ca="1">_xlfn.IFNA((VLOOKUP(A5658,'Fats and Greases'!M:N,2,FALSE)), "")</f>
        <v>62.5</v>
      </c>
      <c r="K5658" s="10">
        <f ca="1">_xlfn.IFNA((VLOOKUP($A5658,'Fats and Greases'!O:P,2,FALSE)), "")</f>
        <v>71</v>
      </c>
      <c r="L5658" s="10">
        <f ca="1">_xlfn.IFNA((VLOOKUP($A5658,'Fats and Greases'!Q:R,2,FALSE)), "")</f>
        <v>62.25</v>
      </c>
      <c r="M5658" s="10">
        <f ca="1">_xlfn.IFNA((VLOOKUP($A5658,'Fats and Greases'!S:T,2,FALSE)), "")</f>
        <v>65.5</v>
      </c>
    </row>
    <row r="5659" spans="1:13" x14ac:dyDescent="0.2">
      <c r="A5659" s="18">
        <v>44705</v>
      </c>
      <c r="B5659" s="19">
        <f t="shared" si="176"/>
        <v>5</v>
      </c>
      <c r="C5659" s="19">
        <f t="shared" si="177"/>
        <v>2022</v>
      </c>
      <c r="D5659" s="10">
        <f ca="1">_xlfn.IFNA((VLOOKUP(A5659,'Fats and Greases'!A:B,2,FALSE)), "")</f>
        <v>58.25</v>
      </c>
      <c r="E5659" s="10">
        <f ca="1">_xlfn.IFNA((VLOOKUP(A5659,'Fats and Greases'!C:D,2,FALSE)), "")</f>
        <v>60.5</v>
      </c>
      <c r="F5659" s="10">
        <f ca="1">_xlfn.IFNA((VLOOKUP(A5659,'Fats and Greases'!E:F,2,FALSE)), "")</f>
        <v>62.5</v>
      </c>
      <c r="G5659" s="10">
        <f ca="1">_xlfn.IFNA((VLOOKUP(A5659,'Fats and Greases'!G:H,2,FALSE)), "")</f>
        <v>59</v>
      </c>
      <c r="H5659" s="10">
        <f ca="1">_xlfn.IFNA((VLOOKUP(A5659,'Fats and Greases'!I:J,2,FALSE)), "")</f>
        <v>63</v>
      </c>
      <c r="I5659" s="10">
        <f ca="1">_xlfn.IFNA((VLOOKUP(A5659,'Fats and Greases'!K:L,2,FALSE)), "")</f>
        <v>66.5</v>
      </c>
      <c r="J5659" s="10">
        <f ca="1">_xlfn.IFNA((VLOOKUP(A5659,'Fats and Greases'!M:N,2,FALSE)), "")</f>
        <v>62.5</v>
      </c>
      <c r="K5659" s="10">
        <f ca="1">_xlfn.IFNA((VLOOKUP($A5659,'Fats and Greases'!O:P,2,FALSE)), "")</f>
        <v>71</v>
      </c>
      <c r="L5659" s="10">
        <f ca="1">_xlfn.IFNA((VLOOKUP($A5659,'Fats and Greases'!Q:R,2,FALSE)), "")</f>
        <v>62.25</v>
      </c>
      <c r="M5659" s="10">
        <f ca="1">_xlfn.IFNA((VLOOKUP($A5659,'Fats and Greases'!S:T,2,FALSE)), "")</f>
        <v>65.5</v>
      </c>
    </row>
    <row r="5660" spans="1:13" x14ac:dyDescent="0.2">
      <c r="A5660" s="18">
        <v>44706</v>
      </c>
      <c r="B5660" s="19">
        <f t="shared" si="176"/>
        <v>5</v>
      </c>
      <c r="C5660" s="19">
        <f t="shared" si="177"/>
        <v>2022</v>
      </c>
      <c r="D5660" s="10">
        <f ca="1">_xlfn.IFNA((VLOOKUP(A5660,'Fats and Greases'!A:B,2,FALSE)), "")</f>
        <v>58.25</v>
      </c>
      <c r="E5660" s="10">
        <f ca="1">_xlfn.IFNA((VLOOKUP(A5660,'Fats and Greases'!C:D,2,FALSE)), "")</f>
        <v>60.5</v>
      </c>
      <c r="F5660" s="10">
        <f ca="1">_xlfn.IFNA((VLOOKUP(A5660,'Fats and Greases'!E:F,2,FALSE)), "")</f>
        <v>62.5</v>
      </c>
      <c r="G5660" s="10">
        <f ca="1">_xlfn.IFNA((VLOOKUP(A5660,'Fats and Greases'!G:H,2,FALSE)), "")</f>
        <v>59</v>
      </c>
      <c r="H5660" s="10">
        <f ca="1">_xlfn.IFNA((VLOOKUP(A5660,'Fats and Greases'!I:J,2,FALSE)), "")</f>
        <v>63</v>
      </c>
      <c r="I5660" s="10">
        <f ca="1">_xlfn.IFNA((VLOOKUP(A5660,'Fats and Greases'!K:L,2,FALSE)), "")</f>
        <v>66.5</v>
      </c>
      <c r="J5660" s="10">
        <f ca="1">_xlfn.IFNA((VLOOKUP(A5660,'Fats and Greases'!M:N,2,FALSE)), "")</f>
        <v>62.5</v>
      </c>
      <c r="K5660" s="10">
        <f ca="1">_xlfn.IFNA((VLOOKUP($A5660,'Fats and Greases'!O:P,2,FALSE)), "")</f>
        <v>71</v>
      </c>
      <c r="L5660" s="10">
        <f ca="1">_xlfn.IFNA((VLOOKUP($A5660,'Fats and Greases'!Q:R,2,FALSE)), "")</f>
        <v>62.25</v>
      </c>
      <c r="M5660" s="10">
        <f ca="1">_xlfn.IFNA((VLOOKUP($A5660,'Fats and Greases'!S:T,2,FALSE)), "")</f>
        <v>65.5</v>
      </c>
    </row>
    <row r="5661" spans="1:13" x14ac:dyDescent="0.2">
      <c r="A5661" s="18">
        <v>44707</v>
      </c>
      <c r="B5661" s="19">
        <f t="shared" si="176"/>
        <v>5</v>
      </c>
      <c r="C5661" s="19">
        <f t="shared" si="177"/>
        <v>2022</v>
      </c>
      <c r="D5661" s="10">
        <f ca="1">_xlfn.IFNA((VLOOKUP(A5661,'Fats and Greases'!A:B,2,FALSE)), "")</f>
        <v>58.25</v>
      </c>
      <c r="E5661" s="10">
        <f ca="1">_xlfn.IFNA((VLOOKUP(A5661,'Fats and Greases'!C:D,2,FALSE)), "")</f>
        <v>60.5</v>
      </c>
      <c r="F5661" s="10">
        <f ca="1">_xlfn.IFNA((VLOOKUP(A5661,'Fats and Greases'!E:F,2,FALSE)), "")</f>
        <v>62.5</v>
      </c>
      <c r="G5661" s="10">
        <f ca="1">_xlfn.IFNA((VLOOKUP(A5661,'Fats and Greases'!G:H,2,FALSE)), "")</f>
        <v>59</v>
      </c>
      <c r="H5661" s="10">
        <f ca="1">_xlfn.IFNA((VLOOKUP(A5661,'Fats and Greases'!I:J,2,FALSE)), "")</f>
        <v>63</v>
      </c>
      <c r="I5661" s="10">
        <f ca="1">_xlfn.IFNA((VLOOKUP(A5661,'Fats and Greases'!K:L,2,FALSE)), "")</f>
        <v>65.5</v>
      </c>
      <c r="J5661" s="10">
        <f ca="1">_xlfn.IFNA((VLOOKUP(A5661,'Fats and Greases'!M:N,2,FALSE)), "")</f>
        <v>62.5</v>
      </c>
      <c r="K5661" s="10">
        <f ca="1">_xlfn.IFNA((VLOOKUP($A5661,'Fats and Greases'!O:P,2,FALSE)), "")</f>
        <v>71</v>
      </c>
      <c r="L5661" s="10">
        <f ca="1">_xlfn.IFNA((VLOOKUP($A5661,'Fats and Greases'!Q:R,2,FALSE)), "")</f>
        <v>62.25</v>
      </c>
      <c r="M5661" s="10">
        <f ca="1">_xlfn.IFNA((VLOOKUP($A5661,'Fats and Greases'!S:T,2,FALSE)), "")</f>
        <v>65.5</v>
      </c>
    </row>
    <row r="5662" spans="1:13" x14ac:dyDescent="0.2">
      <c r="A5662" s="18">
        <v>44708</v>
      </c>
      <c r="B5662" s="19">
        <f t="shared" si="176"/>
        <v>5</v>
      </c>
      <c r="C5662" s="19">
        <f t="shared" si="177"/>
        <v>2022</v>
      </c>
      <c r="D5662" s="10">
        <f ca="1">_xlfn.IFNA((VLOOKUP(A5662,'Fats and Greases'!A:B,2,FALSE)), "")</f>
        <v>58.25</v>
      </c>
      <c r="E5662" s="10">
        <f ca="1">_xlfn.IFNA((VLOOKUP(A5662,'Fats and Greases'!C:D,2,FALSE)), "")</f>
        <v>60.5</v>
      </c>
      <c r="F5662" s="10">
        <f ca="1">_xlfn.IFNA((VLOOKUP(A5662,'Fats and Greases'!E:F,2,FALSE)), "")</f>
        <v>62.5</v>
      </c>
      <c r="G5662" s="10">
        <f ca="1">_xlfn.IFNA((VLOOKUP(A5662,'Fats and Greases'!G:H,2,FALSE)), "")</f>
        <v>60.5</v>
      </c>
      <c r="H5662" s="10">
        <f ca="1">_xlfn.IFNA((VLOOKUP(A5662,'Fats and Greases'!I:J,2,FALSE)), "")</f>
        <v>63</v>
      </c>
      <c r="I5662" s="10">
        <f ca="1">_xlfn.IFNA((VLOOKUP(A5662,'Fats and Greases'!K:L,2,FALSE)), "")</f>
        <v>65.5</v>
      </c>
      <c r="J5662" s="10">
        <f ca="1">_xlfn.IFNA((VLOOKUP(A5662,'Fats and Greases'!M:N,2,FALSE)), "")</f>
        <v>62.5</v>
      </c>
      <c r="K5662" s="10">
        <f ca="1">_xlfn.IFNA((VLOOKUP($A5662,'Fats and Greases'!O:P,2,FALSE)), "")</f>
        <v>71</v>
      </c>
      <c r="L5662" s="10">
        <f ca="1">_xlfn.IFNA((VLOOKUP($A5662,'Fats and Greases'!Q:R,2,FALSE)), "")</f>
        <v>62.25</v>
      </c>
      <c r="M5662" s="10">
        <f ca="1">_xlfn.IFNA((VLOOKUP($A5662,'Fats and Greases'!S:T,2,FALSE)), "")</f>
        <v>65.5</v>
      </c>
    </row>
    <row r="5663" spans="1:13" x14ac:dyDescent="0.2">
      <c r="A5663" s="18">
        <v>44711</v>
      </c>
      <c r="B5663" s="19">
        <f t="shared" si="176"/>
        <v>5</v>
      </c>
      <c r="C5663" s="19">
        <f t="shared" si="177"/>
        <v>2022</v>
      </c>
      <c r="D5663" s="10" t="str">
        <f ca="1">_xlfn.IFNA((VLOOKUP(A5663,'Fats and Greases'!A:B,2,FALSE)), "")</f>
        <v/>
      </c>
      <c r="E5663" s="10" t="str">
        <f ca="1">_xlfn.IFNA((VLOOKUP(A5663,'Fats and Greases'!C:D,2,FALSE)), "")</f>
        <v/>
      </c>
      <c r="F5663" s="10" t="str">
        <f ca="1">_xlfn.IFNA((VLOOKUP(A5663,'Fats and Greases'!E:F,2,FALSE)), "")</f>
        <v/>
      </c>
      <c r="G5663" s="10" t="str">
        <f ca="1">_xlfn.IFNA((VLOOKUP(A5663,'Fats and Greases'!G:H,2,FALSE)), "")</f>
        <v/>
      </c>
      <c r="H5663" s="10" t="str">
        <f ca="1">_xlfn.IFNA((VLOOKUP(A5663,'Fats and Greases'!I:J,2,FALSE)), "")</f>
        <v/>
      </c>
      <c r="I5663" s="10" t="str">
        <f ca="1">_xlfn.IFNA((VLOOKUP(A5663,'Fats and Greases'!K:L,2,FALSE)), "")</f>
        <v/>
      </c>
      <c r="J5663" s="10" t="str">
        <f ca="1">_xlfn.IFNA((VLOOKUP(A5663,'Fats and Greases'!M:N,2,FALSE)), "")</f>
        <v/>
      </c>
      <c r="K5663" s="10" t="str">
        <f ca="1">_xlfn.IFNA((VLOOKUP($A5663,'Fats and Greases'!O:P,2,FALSE)), "")</f>
        <v/>
      </c>
      <c r="L5663" s="10" t="str">
        <f ca="1">_xlfn.IFNA((VLOOKUP($A5663,'Fats and Greases'!Q:R,2,FALSE)), "")</f>
        <v/>
      </c>
      <c r="M5663" s="10" t="str">
        <f ca="1">_xlfn.IFNA((VLOOKUP($A5663,'Fats and Greases'!S:T,2,FALSE)), "")</f>
        <v/>
      </c>
    </row>
    <row r="5664" spans="1:13" x14ac:dyDescent="0.2">
      <c r="A5664" s="18">
        <v>44712</v>
      </c>
      <c r="B5664" s="19">
        <f t="shared" si="176"/>
        <v>5</v>
      </c>
      <c r="C5664" s="19">
        <f t="shared" si="177"/>
        <v>2022</v>
      </c>
      <c r="D5664" s="10">
        <f ca="1">_xlfn.IFNA((VLOOKUP(A5664,'Fats and Greases'!A:B,2,FALSE)), "")</f>
        <v>58.25</v>
      </c>
      <c r="E5664" s="10">
        <f ca="1">_xlfn.IFNA((VLOOKUP(A5664,'Fats and Greases'!C:D,2,FALSE)), "")</f>
        <v>60.5</v>
      </c>
      <c r="F5664" s="10">
        <f ca="1">_xlfn.IFNA((VLOOKUP(A5664,'Fats and Greases'!E:F,2,FALSE)), "")</f>
        <v>62.5</v>
      </c>
      <c r="G5664" s="10">
        <f ca="1">_xlfn.IFNA((VLOOKUP(A5664,'Fats and Greases'!G:H,2,FALSE)), "")</f>
        <v>60.5</v>
      </c>
      <c r="H5664" s="10">
        <f ca="1">_xlfn.IFNA((VLOOKUP(A5664,'Fats and Greases'!I:J,2,FALSE)), "")</f>
        <v>63</v>
      </c>
      <c r="I5664" s="10">
        <f ca="1">_xlfn.IFNA((VLOOKUP(A5664,'Fats and Greases'!K:L,2,FALSE)), "")</f>
        <v>67.5</v>
      </c>
      <c r="J5664" s="10">
        <f ca="1">_xlfn.IFNA((VLOOKUP(A5664,'Fats and Greases'!M:N,2,FALSE)), "")</f>
        <v>62.5</v>
      </c>
      <c r="K5664" s="10">
        <f ca="1">_xlfn.IFNA((VLOOKUP($A5664,'Fats and Greases'!O:P,2,FALSE)), "")</f>
        <v>71</v>
      </c>
      <c r="L5664" s="10">
        <f ca="1">_xlfn.IFNA((VLOOKUP($A5664,'Fats and Greases'!Q:R,2,FALSE)), "")</f>
        <v>62.25</v>
      </c>
      <c r="M5664" s="10">
        <f ca="1">_xlfn.IFNA((VLOOKUP($A5664,'Fats and Greases'!S:T,2,FALSE)), "")</f>
        <v>65.5</v>
      </c>
    </row>
    <row r="5665" spans="1:13" x14ac:dyDescent="0.2">
      <c r="A5665" s="18">
        <v>44713</v>
      </c>
      <c r="B5665" s="19">
        <f t="shared" si="176"/>
        <v>6</v>
      </c>
      <c r="C5665" s="19">
        <f t="shared" si="177"/>
        <v>2022</v>
      </c>
      <c r="D5665" s="10">
        <f ca="1">_xlfn.IFNA((VLOOKUP(A5665,'Fats and Greases'!A:B,2,FALSE)), "")</f>
        <v>58.25</v>
      </c>
      <c r="E5665" s="10">
        <f ca="1">_xlfn.IFNA((VLOOKUP(A5665,'Fats and Greases'!C:D,2,FALSE)), "")</f>
        <v>60.5</v>
      </c>
      <c r="F5665" s="10">
        <f ca="1">_xlfn.IFNA((VLOOKUP(A5665,'Fats and Greases'!E:F,2,FALSE)), "")</f>
        <v>62.5</v>
      </c>
      <c r="G5665" s="10">
        <f ca="1">_xlfn.IFNA((VLOOKUP(A5665,'Fats and Greases'!G:H,2,FALSE)), "")</f>
        <v>60.5</v>
      </c>
      <c r="H5665" s="10">
        <f ca="1">_xlfn.IFNA((VLOOKUP(A5665,'Fats and Greases'!I:J,2,FALSE)), "")</f>
        <v>63</v>
      </c>
      <c r="I5665" s="10">
        <f ca="1">_xlfn.IFNA((VLOOKUP(A5665,'Fats and Greases'!K:L,2,FALSE)), "")</f>
        <v>67.5</v>
      </c>
      <c r="J5665" s="10">
        <f ca="1">_xlfn.IFNA((VLOOKUP(A5665,'Fats and Greases'!M:N,2,FALSE)), "")</f>
        <v>62.5</v>
      </c>
      <c r="K5665" s="10">
        <f ca="1">_xlfn.IFNA((VLOOKUP($A5665,'Fats and Greases'!O:P,2,FALSE)), "")</f>
        <v>71</v>
      </c>
      <c r="L5665" s="10">
        <f ca="1">_xlfn.IFNA((VLOOKUP($A5665,'Fats and Greases'!Q:R,2,FALSE)), "")</f>
        <v>62.25</v>
      </c>
      <c r="M5665" s="10">
        <f ca="1">_xlfn.IFNA((VLOOKUP($A5665,'Fats and Greases'!S:T,2,FALSE)), "")</f>
        <v>65.5</v>
      </c>
    </row>
    <row r="5666" spans="1:13" x14ac:dyDescent="0.2">
      <c r="A5666" s="18">
        <v>44714</v>
      </c>
      <c r="B5666" s="19">
        <f t="shared" si="176"/>
        <v>6</v>
      </c>
      <c r="C5666" s="19">
        <f t="shared" si="177"/>
        <v>2022</v>
      </c>
      <c r="D5666" s="10">
        <f ca="1">_xlfn.IFNA((VLOOKUP(A5666,'Fats and Greases'!A:B,2,FALSE)), "")</f>
        <v>58.25</v>
      </c>
      <c r="E5666" s="10">
        <f ca="1">_xlfn.IFNA((VLOOKUP(A5666,'Fats and Greases'!C:D,2,FALSE)), "")</f>
        <v>60.5</v>
      </c>
      <c r="F5666" s="10">
        <f ca="1">_xlfn.IFNA((VLOOKUP(A5666,'Fats and Greases'!E:F,2,FALSE)), "")</f>
        <v>62.5</v>
      </c>
      <c r="G5666" s="10">
        <f ca="1">_xlfn.IFNA((VLOOKUP(A5666,'Fats and Greases'!G:H,2,FALSE)), "")</f>
        <v>60.5</v>
      </c>
      <c r="H5666" s="10">
        <f ca="1">_xlfn.IFNA((VLOOKUP(A5666,'Fats and Greases'!I:J,2,FALSE)), "")</f>
        <v>63</v>
      </c>
      <c r="I5666" s="10">
        <f ca="1">_xlfn.IFNA((VLOOKUP(A5666,'Fats and Greases'!K:L,2,FALSE)), "")</f>
        <v>67.5</v>
      </c>
      <c r="J5666" s="10">
        <f ca="1">_xlfn.IFNA((VLOOKUP(A5666,'Fats and Greases'!M:N,2,FALSE)), "")</f>
        <v>62.5</v>
      </c>
      <c r="K5666" s="10">
        <f ca="1">_xlfn.IFNA((VLOOKUP($A5666,'Fats and Greases'!O:P,2,FALSE)), "")</f>
        <v>71</v>
      </c>
      <c r="L5666" s="10">
        <f ca="1">_xlfn.IFNA((VLOOKUP($A5666,'Fats and Greases'!Q:R,2,FALSE)), "")</f>
        <v>62.25</v>
      </c>
      <c r="M5666" s="10">
        <f ca="1">_xlfn.IFNA((VLOOKUP($A5666,'Fats and Greases'!S:T,2,FALSE)), "")</f>
        <v>65.5</v>
      </c>
    </row>
    <row r="5667" spans="1:13" x14ac:dyDescent="0.2">
      <c r="A5667" s="18">
        <v>44715</v>
      </c>
      <c r="B5667" s="19">
        <f t="shared" si="176"/>
        <v>6</v>
      </c>
      <c r="C5667" s="19">
        <f t="shared" si="177"/>
        <v>2022</v>
      </c>
      <c r="D5667" s="10">
        <f ca="1">_xlfn.IFNA((VLOOKUP(A5667,'Fats and Greases'!A:B,2,FALSE)), "")</f>
        <v>58.25</v>
      </c>
      <c r="E5667" s="10">
        <f ca="1">_xlfn.IFNA((VLOOKUP(A5667,'Fats and Greases'!C:D,2,FALSE)), "")</f>
        <v>60.5</v>
      </c>
      <c r="F5667" s="10">
        <f ca="1">_xlfn.IFNA((VLOOKUP(A5667,'Fats and Greases'!E:F,2,FALSE)), "")</f>
        <v>62.5</v>
      </c>
      <c r="G5667" s="10">
        <f ca="1">_xlfn.IFNA((VLOOKUP(A5667,'Fats and Greases'!G:H,2,FALSE)), "")</f>
        <v>60.5</v>
      </c>
      <c r="H5667" s="10">
        <f ca="1">_xlfn.IFNA((VLOOKUP(A5667,'Fats and Greases'!I:J,2,FALSE)), "")</f>
        <v>63</v>
      </c>
      <c r="I5667" s="10">
        <f ca="1">_xlfn.IFNA((VLOOKUP(A5667,'Fats and Greases'!K:L,2,FALSE)), "")</f>
        <v>67.5</v>
      </c>
      <c r="J5667" s="10">
        <f ca="1">_xlfn.IFNA((VLOOKUP(A5667,'Fats and Greases'!M:N,2,FALSE)), "")</f>
        <v>62.5</v>
      </c>
      <c r="K5667" s="10">
        <f ca="1">_xlfn.IFNA((VLOOKUP($A5667,'Fats and Greases'!O:P,2,FALSE)), "")</f>
        <v>71</v>
      </c>
      <c r="L5667" s="10">
        <f ca="1">_xlfn.IFNA((VLOOKUP($A5667,'Fats and Greases'!Q:R,2,FALSE)), "")</f>
        <v>62.25</v>
      </c>
      <c r="M5667" s="10">
        <f ca="1">_xlfn.IFNA((VLOOKUP($A5667,'Fats and Greases'!S:T,2,FALSE)), "")</f>
        <v>65.5</v>
      </c>
    </row>
    <row r="5668" spans="1:13" x14ac:dyDescent="0.2">
      <c r="A5668" s="18">
        <v>44718</v>
      </c>
      <c r="B5668" s="19">
        <f t="shared" si="176"/>
        <v>6</v>
      </c>
      <c r="C5668" s="19">
        <f t="shared" si="177"/>
        <v>2022</v>
      </c>
      <c r="D5668" s="10">
        <f ca="1">_xlfn.IFNA((VLOOKUP(A5668,'Fats and Greases'!A:B,2,FALSE)), "")</f>
        <v>58.25</v>
      </c>
      <c r="E5668" s="10">
        <f ca="1">_xlfn.IFNA((VLOOKUP(A5668,'Fats and Greases'!C:D,2,FALSE)), "")</f>
        <v>60.5</v>
      </c>
      <c r="F5668" s="10">
        <f ca="1">_xlfn.IFNA((VLOOKUP(A5668,'Fats and Greases'!E:F,2,FALSE)), "")</f>
        <v>62.5</v>
      </c>
      <c r="G5668" s="10">
        <f ca="1">_xlfn.IFNA((VLOOKUP(A5668,'Fats and Greases'!G:H,2,FALSE)), "")</f>
        <v>60.5</v>
      </c>
      <c r="H5668" s="10">
        <f ca="1">_xlfn.IFNA((VLOOKUP(A5668,'Fats and Greases'!I:J,2,FALSE)), "")</f>
        <v>63</v>
      </c>
      <c r="I5668" s="10">
        <f ca="1">_xlfn.IFNA((VLOOKUP(A5668,'Fats and Greases'!K:L,2,FALSE)), "")</f>
        <v>67.5</v>
      </c>
      <c r="J5668" s="10">
        <f ca="1">_xlfn.IFNA((VLOOKUP(A5668,'Fats and Greases'!M:N,2,FALSE)), "")</f>
        <v>62.5</v>
      </c>
      <c r="K5668" s="10">
        <f ca="1">_xlfn.IFNA((VLOOKUP($A5668,'Fats and Greases'!O:P,2,FALSE)), "")</f>
        <v>71</v>
      </c>
      <c r="L5668" s="10">
        <f ca="1">_xlfn.IFNA((VLOOKUP($A5668,'Fats and Greases'!Q:R,2,FALSE)), "")</f>
        <v>62.25</v>
      </c>
      <c r="M5668" s="10">
        <f ca="1">_xlfn.IFNA((VLOOKUP($A5668,'Fats and Greases'!S:T,2,FALSE)), "")</f>
        <v>65.5</v>
      </c>
    </row>
    <row r="5669" spans="1:13" x14ac:dyDescent="0.2">
      <c r="A5669" s="18">
        <v>44719</v>
      </c>
      <c r="B5669" s="19">
        <f t="shared" si="176"/>
        <v>6</v>
      </c>
      <c r="C5669" s="19">
        <f t="shared" si="177"/>
        <v>2022</v>
      </c>
      <c r="D5669" s="10">
        <f ca="1">_xlfn.IFNA((VLOOKUP(A5669,'Fats and Greases'!A:B,2,FALSE)), "")</f>
        <v>58.25</v>
      </c>
      <c r="E5669" s="10">
        <f ca="1">_xlfn.IFNA((VLOOKUP(A5669,'Fats and Greases'!C:D,2,FALSE)), "")</f>
        <v>60.5</v>
      </c>
      <c r="F5669" s="10">
        <f ca="1">_xlfn.IFNA((VLOOKUP(A5669,'Fats and Greases'!E:F,2,FALSE)), "")</f>
        <v>62.5</v>
      </c>
      <c r="G5669" s="10">
        <f ca="1">_xlfn.IFNA((VLOOKUP(A5669,'Fats and Greases'!G:H,2,FALSE)), "")</f>
        <v>60.5</v>
      </c>
      <c r="H5669" s="10">
        <f ca="1">_xlfn.IFNA((VLOOKUP(A5669,'Fats and Greases'!I:J,2,FALSE)), "")</f>
        <v>63</v>
      </c>
      <c r="I5669" s="10">
        <f ca="1">_xlfn.IFNA((VLOOKUP(A5669,'Fats and Greases'!K:L,2,FALSE)), "")</f>
        <v>68</v>
      </c>
      <c r="J5669" s="10">
        <f ca="1">_xlfn.IFNA((VLOOKUP(A5669,'Fats and Greases'!M:N,2,FALSE)), "")</f>
        <v>62.5</v>
      </c>
      <c r="K5669" s="10">
        <f ca="1">_xlfn.IFNA((VLOOKUP($A5669,'Fats and Greases'!O:P,2,FALSE)), "")</f>
        <v>71</v>
      </c>
      <c r="L5669" s="10">
        <f ca="1">_xlfn.IFNA((VLOOKUP($A5669,'Fats and Greases'!Q:R,2,FALSE)), "")</f>
        <v>62.25</v>
      </c>
      <c r="M5669" s="10">
        <f ca="1">_xlfn.IFNA((VLOOKUP($A5669,'Fats and Greases'!S:T,2,FALSE)), "")</f>
        <v>65.5</v>
      </c>
    </row>
    <row r="5670" spans="1:13" x14ac:dyDescent="0.2">
      <c r="A5670" s="18">
        <v>44720</v>
      </c>
      <c r="B5670" s="19">
        <f t="shared" si="176"/>
        <v>6</v>
      </c>
      <c r="C5670" s="19">
        <f t="shared" si="177"/>
        <v>2022</v>
      </c>
      <c r="D5670" s="10">
        <f ca="1">_xlfn.IFNA((VLOOKUP(A5670,'Fats and Greases'!A:B,2,FALSE)), "")</f>
        <v>58.5</v>
      </c>
      <c r="E5670" s="10">
        <f ca="1">_xlfn.IFNA((VLOOKUP(A5670,'Fats and Greases'!C:D,2,FALSE)), "")</f>
        <v>60.5</v>
      </c>
      <c r="F5670" s="10">
        <f ca="1">_xlfn.IFNA((VLOOKUP(A5670,'Fats and Greases'!E:F,2,FALSE)), "")</f>
        <v>62.5</v>
      </c>
      <c r="G5670" s="10">
        <f ca="1">_xlfn.IFNA((VLOOKUP(A5670,'Fats and Greases'!G:H,2,FALSE)), "")</f>
        <v>60.5</v>
      </c>
      <c r="H5670" s="10">
        <f ca="1">_xlfn.IFNA((VLOOKUP(A5670,'Fats and Greases'!I:J,2,FALSE)), "")</f>
        <v>63</v>
      </c>
      <c r="I5670" s="10">
        <f ca="1">_xlfn.IFNA((VLOOKUP(A5670,'Fats and Greases'!K:L,2,FALSE)), "")</f>
        <v>68</v>
      </c>
      <c r="J5670" s="10">
        <f ca="1">_xlfn.IFNA((VLOOKUP(A5670,'Fats and Greases'!M:N,2,FALSE)), "")</f>
        <v>62.5</v>
      </c>
      <c r="K5670" s="10">
        <f ca="1">_xlfn.IFNA((VLOOKUP($A5670,'Fats and Greases'!O:P,2,FALSE)), "")</f>
        <v>71</v>
      </c>
      <c r="L5670" s="10">
        <f ca="1">_xlfn.IFNA((VLOOKUP($A5670,'Fats and Greases'!Q:R,2,FALSE)), "")</f>
        <v>62.25</v>
      </c>
      <c r="M5670" s="10">
        <f ca="1">_xlfn.IFNA((VLOOKUP($A5670,'Fats and Greases'!S:T,2,FALSE)), "")</f>
        <v>65.5</v>
      </c>
    </row>
    <row r="5671" spans="1:13" x14ac:dyDescent="0.2">
      <c r="A5671" s="18">
        <v>44721</v>
      </c>
      <c r="B5671" s="19">
        <f t="shared" si="176"/>
        <v>6</v>
      </c>
      <c r="C5671" s="19">
        <f t="shared" si="177"/>
        <v>2022</v>
      </c>
      <c r="D5671" s="10">
        <f ca="1">_xlfn.IFNA((VLOOKUP(A5671,'Fats and Greases'!A:B,2,FALSE)), "")</f>
        <v>58.5</v>
      </c>
      <c r="E5671" s="10">
        <f ca="1">_xlfn.IFNA((VLOOKUP(A5671,'Fats and Greases'!C:D,2,FALSE)), "")</f>
        <v>60.5</v>
      </c>
      <c r="F5671" s="10">
        <f ca="1">_xlfn.IFNA((VLOOKUP(A5671,'Fats and Greases'!E:F,2,FALSE)), "")</f>
        <v>62.5</v>
      </c>
      <c r="G5671" s="10">
        <f ca="1">_xlfn.IFNA((VLOOKUP(A5671,'Fats and Greases'!G:H,2,FALSE)), "")</f>
        <v>60.5</v>
      </c>
      <c r="H5671" s="10">
        <f ca="1">_xlfn.IFNA((VLOOKUP(A5671,'Fats and Greases'!I:J,2,FALSE)), "")</f>
        <v>63</v>
      </c>
      <c r="I5671" s="10">
        <f ca="1">_xlfn.IFNA((VLOOKUP(A5671,'Fats and Greases'!K:L,2,FALSE)), "")</f>
        <v>68</v>
      </c>
      <c r="J5671" s="10">
        <f ca="1">_xlfn.IFNA((VLOOKUP(A5671,'Fats and Greases'!M:N,2,FALSE)), "")</f>
        <v>62.5</v>
      </c>
      <c r="K5671" s="10">
        <f ca="1">_xlfn.IFNA((VLOOKUP($A5671,'Fats and Greases'!O:P,2,FALSE)), "")</f>
        <v>71</v>
      </c>
      <c r="L5671" s="10">
        <f ca="1">_xlfn.IFNA((VLOOKUP($A5671,'Fats and Greases'!Q:R,2,FALSE)), "")</f>
        <v>62.25</v>
      </c>
      <c r="M5671" s="10">
        <f ca="1">_xlfn.IFNA((VLOOKUP($A5671,'Fats and Greases'!S:T,2,FALSE)), "")</f>
        <v>65.5</v>
      </c>
    </row>
    <row r="5672" spans="1:13" x14ac:dyDescent="0.2">
      <c r="A5672" s="18">
        <v>44722</v>
      </c>
      <c r="B5672" s="19">
        <f t="shared" si="176"/>
        <v>6</v>
      </c>
      <c r="C5672" s="19">
        <f t="shared" si="177"/>
        <v>2022</v>
      </c>
      <c r="D5672" s="10">
        <f ca="1">_xlfn.IFNA((VLOOKUP(A5672,'Fats and Greases'!A:B,2,FALSE)), "")</f>
        <v>58.5</v>
      </c>
      <c r="E5672" s="10">
        <f ca="1">_xlfn.IFNA((VLOOKUP(A5672,'Fats and Greases'!C:D,2,FALSE)), "")</f>
        <v>60.5</v>
      </c>
      <c r="F5672" s="10">
        <f ca="1">_xlfn.IFNA((VLOOKUP(A5672,'Fats and Greases'!E:F,2,FALSE)), "")</f>
        <v>62.5</v>
      </c>
      <c r="G5672" s="10">
        <f ca="1">_xlfn.IFNA((VLOOKUP(A5672,'Fats and Greases'!G:H,2,FALSE)), "")</f>
        <v>60.5</v>
      </c>
      <c r="H5672" s="10">
        <f ca="1">_xlfn.IFNA((VLOOKUP(A5672,'Fats and Greases'!I:J,2,FALSE)), "")</f>
        <v>63</v>
      </c>
      <c r="I5672" s="10">
        <f ca="1">_xlfn.IFNA((VLOOKUP(A5672,'Fats and Greases'!K:L,2,FALSE)), "")</f>
        <v>68</v>
      </c>
      <c r="J5672" s="10">
        <f ca="1">_xlfn.IFNA((VLOOKUP(A5672,'Fats and Greases'!M:N,2,FALSE)), "")</f>
        <v>62.5</v>
      </c>
      <c r="K5672" s="10">
        <f ca="1">_xlfn.IFNA((VLOOKUP($A5672,'Fats and Greases'!O:P,2,FALSE)), "")</f>
        <v>71</v>
      </c>
      <c r="L5672" s="10">
        <f ca="1">_xlfn.IFNA((VLOOKUP($A5672,'Fats and Greases'!Q:R,2,FALSE)), "")</f>
        <v>62.25</v>
      </c>
      <c r="M5672" s="10">
        <f ca="1">_xlfn.IFNA((VLOOKUP($A5672,'Fats and Greases'!S:T,2,FALSE)), "")</f>
        <v>65.5</v>
      </c>
    </row>
    <row r="5673" spans="1:13" x14ac:dyDescent="0.2">
      <c r="A5673" s="18">
        <v>44725</v>
      </c>
      <c r="B5673" s="19">
        <f t="shared" si="176"/>
        <v>6</v>
      </c>
      <c r="C5673" s="19">
        <f t="shared" si="177"/>
        <v>2022</v>
      </c>
      <c r="D5673" s="10">
        <f ca="1">_xlfn.IFNA((VLOOKUP(A5673,'Fats and Greases'!A:B,2,FALSE)), "")</f>
        <v>61</v>
      </c>
      <c r="E5673" s="10">
        <f ca="1">_xlfn.IFNA((VLOOKUP(A5673,'Fats and Greases'!C:D,2,FALSE)), "")</f>
        <v>62.5</v>
      </c>
      <c r="F5673" s="10">
        <f ca="1">_xlfn.IFNA((VLOOKUP(A5673,'Fats and Greases'!E:F,2,FALSE)), "")</f>
        <v>62.5</v>
      </c>
      <c r="G5673" s="10">
        <f ca="1">_xlfn.IFNA((VLOOKUP(A5673,'Fats and Greases'!G:H,2,FALSE)), "")</f>
        <v>60.5</v>
      </c>
      <c r="H5673" s="10">
        <f ca="1">_xlfn.IFNA((VLOOKUP(A5673,'Fats and Greases'!I:J,2,FALSE)), "")</f>
        <v>63</v>
      </c>
      <c r="I5673" s="10">
        <f ca="1">_xlfn.IFNA((VLOOKUP(A5673,'Fats and Greases'!K:L,2,FALSE)), "")</f>
        <v>68</v>
      </c>
      <c r="J5673" s="10">
        <f ca="1">_xlfn.IFNA((VLOOKUP(A5673,'Fats and Greases'!M:N,2,FALSE)), "")</f>
        <v>62.5</v>
      </c>
      <c r="K5673" s="10">
        <f ca="1">_xlfn.IFNA((VLOOKUP($A5673,'Fats and Greases'!O:P,2,FALSE)), "")</f>
        <v>73.5</v>
      </c>
      <c r="L5673" s="10">
        <f ca="1">_xlfn.IFNA((VLOOKUP($A5673,'Fats and Greases'!Q:R,2,FALSE)), "")</f>
        <v>62.25</v>
      </c>
      <c r="M5673" s="10">
        <f ca="1">_xlfn.IFNA((VLOOKUP($A5673,'Fats and Greases'!S:T,2,FALSE)), "")</f>
        <v>65.5</v>
      </c>
    </row>
    <row r="5674" spans="1:13" x14ac:dyDescent="0.2">
      <c r="A5674" s="18">
        <v>44726</v>
      </c>
      <c r="B5674" s="19">
        <f t="shared" si="176"/>
        <v>6</v>
      </c>
      <c r="C5674" s="19">
        <f t="shared" si="177"/>
        <v>2022</v>
      </c>
      <c r="D5674" s="10">
        <f ca="1">_xlfn.IFNA((VLOOKUP(A5674,'Fats and Greases'!A:B,2,FALSE)), "")</f>
        <v>61</v>
      </c>
      <c r="E5674" s="10">
        <f ca="1">_xlfn.IFNA((VLOOKUP(A5674,'Fats and Greases'!C:D,2,FALSE)), "")</f>
        <v>62.5</v>
      </c>
      <c r="F5674" s="10">
        <f ca="1">_xlfn.IFNA((VLOOKUP(A5674,'Fats and Greases'!E:F,2,FALSE)), "")</f>
        <v>62.5</v>
      </c>
      <c r="G5674" s="10">
        <f ca="1">_xlfn.IFNA((VLOOKUP(A5674,'Fats and Greases'!G:H,2,FALSE)), "")</f>
        <v>60.5</v>
      </c>
      <c r="H5674" s="10">
        <f ca="1">_xlfn.IFNA((VLOOKUP(A5674,'Fats and Greases'!I:J,2,FALSE)), "")</f>
        <v>63</v>
      </c>
      <c r="I5674" s="10">
        <f ca="1">_xlfn.IFNA((VLOOKUP(A5674,'Fats and Greases'!K:L,2,FALSE)), "")</f>
        <v>68</v>
      </c>
      <c r="J5674" s="10">
        <f ca="1">_xlfn.IFNA((VLOOKUP(A5674,'Fats and Greases'!M:N,2,FALSE)), "")</f>
        <v>62.5</v>
      </c>
      <c r="K5674" s="10">
        <f ca="1">_xlfn.IFNA((VLOOKUP($A5674,'Fats and Greases'!O:P,2,FALSE)), "")</f>
        <v>73.5</v>
      </c>
      <c r="L5674" s="10">
        <f ca="1">_xlfn.IFNA((VLOOKUP($A5674,'Fats and Greases'!Q:R,2,FALSE)), "")</f>
        <v>62.25</v>
      </c>
      <c r="M5674" s="10">
        <f ca="1">_xlfn.IFNA((VLOOKUP($A5674,'Fats and Greases'!S:T,2,FALSE)), "")</f>
        <v>65.5</v>
      </c>
    </row>
    <row r="5675" spans="1:13" x14ac:dyDescent="0.2">
      <c r="A5675" s="18">
        <v>44727</v>
      </c>
      <c r="B5675" s="19">
        <f t="shared" si="176"/>
        <v>6</v>
      </c>
      <c r="C5675" s="19">
        <f t="shared" si="177"/>
        <v>2022</v>
      </c>
      <c r="D5675" s="10">
        <f ca="1">_xlfn.IFNA((VLOOKUP(A5675,'Fats and Greases'!A:B,2,FALSE)), "")</f>
        <v>61</v>
      </c>
      <c r="E5675" s="10">
        <f ca="1">_xlfn.IFNA((VLOOKUP(A5675,'Fats and Greases'!C:D,2,FALSE)), "")</f>
        <v>62.5</v>
      </c>
      <c r="F5675" s="10">
        <f ca="1">_xlfn.IFNA((VLOOKUP(A5675,'Fats and Greases'!E:F,2,FALSE)), "")</f>
        <v>62.5</v>
      </c>
      <c r="G5675" s="10">
        <f ca="1">_xlfn.IFNA((VLOOKUP(A5675,'Fats and Greases'!G:H,2,FALSE)), "")</f>
        <v>60.5</v>
      </c>
      <c r="H5675" s="10">
        <f ca="1">_xlfn.IFNA((VLOOKUP(A5675,'Fats and Greases'!I:J,2,FALSE)), "")</f>
        <v>63</v>
      </c>
      <c r="I5675" s="10">
        <f ca="1">_xlfn.IFNA((VLOOKUP(A5675,'Fats and Greases'!K:L,2,FALSE)), "")</f>
        <v>68</v>
      </c>
      <c r="J5675" s="10">
        <f ca="1">_xlfn.IFNA((VLOOKUP(A5675,'Fats and Greases'!M:N,2,FALSE)), "")</f>
        <v>62.5</v>
      </c>
      <c r="K5675" s="10">
        <f ca="1">_xlfn.IFNA((VLOOKUP($A5675,'Fats and Greases'!O:P,2,FALSE)), "")</f>
        <v>73.5</v>
      </c>
      <c r="L5675" s="10">
        <f ca="1">_xlfn.IFNA((VLOOKUP($A5675,'Fats and Greases'!Q:R,2,FALSE)), "")</f>
        <v>62.25</v>
      </c>
      <c r="M5675" s="10">
        <f ca="1">_xlfn.IFNA((VLOOKUP($A5675,'Fats and Greases'!S:T,2,FALSE)), "")</f>
        <v>65.5</v>
      </c>
    </row>
    <row r="5676" spans="1:13" x14ac:dyDescent="0.2">
      <c r="A5676" s="18">
        <v>44728</v>
      </c>
      <c r="B5676" s="19">
        <f t="shared" si="176"/>
        <v>6</v>
      </c>
      <c r="C5676" s="19">
        <f t="shared" si="177"/>
        <v>2022</v>
      </c>
      <c r="D5676" s="10">
        <f ca="1">_xlfn.IFNA((VLOOKUP(A5676,'Fats and Greases'!A:B,2,FALSE)), "")</f>
        <v>61</v>
      </c>
      <c r="E5676" s="10">
        <f ca="1">_xlfn.IFNA((VLOOKUP(A5676,'Fats and Greases'!C:D,2,FALSE)), "")</f>
        <v>62.5</v>
      </c>
      <c r="F5676" s="10">
        <f ca="1">_xlfn.IFNA((VLOOKUP(A5676,'Fats and Greases'!E:F,2,FALSE)), "")</f>
        <v>62.5</v>
      </c>
      <c r="G5676" s="10">
        <f ca="1">_xlfn.IFNA((VLOOKUP(A5676,'Fats and Greases'!G:H,2,FALSE)), "")</f>
        <v>60.5</v>
      </c>
      <c r="H5676" s="10">
        <f ca="1">_xlfn.IFNA((VLOOKUP(A5676,'Fats and Greases'!I:J,2,FALSE)), "")</f>
        <v>63</v>
      </c>
      <c r="I5676" s="10">
        <f ca="1">_xlfn.IFNA((VLOOKUP(A5676,'Fats and Greases'!K:L,2,FALSE)), "")</f>
        <v>68</v>
      </c>
      <c r="J5676" s="10">
        <f ca="1">_xlfn.IFNA((VLOOKUP(A5676,'Fats and Greases'!M:N,2,FALSE)), "")</f>
        <v>62.5</v>
      </c>
      <c r="K5676" s="10">
        <f ca="1">_xlfn.IFNA((VLOOKUP($A5676,'Fats and Greases'!O:P,2,FALSE)), "")</f>
        <v>73.5</v>
      </c>
      <c r="L5676" s="10">
        <f ca="1">_xlfn.IFNA((VLOOKUP($A5676,'Fats and Greases'!Q:R,2,FALSE)), "")</f>
        <v>62.25</v>
      </c>
      <c r="M5676" s="10">
        <f ca="1">_xlfn.IFNA((VLOOKUP($A5676,'Fats and Greases'!S:T,2,FALSE)), "")</f>
        <v>65.5</v>
      </c>
    </row>
    <row r="5677" spans="1:13" x14ac:dyDescent="0.2">
      <c r="A5677" s="18">
        <v>44729</v>
      </c>
      <c r="B5677" s="19">
        <f t="shared" si="176"/>
        <v>6</v>
      </c>
      <c r="C5677" s="19">
        <f t="shared" si="177"/>
        <v>2022</v>
      </c>
      <c r="D5677" s="10">
        <f ca="1">_xlfn.IFNA((VLOOKUP(A5677,'Fats and Greases'!A:B,2,FALSE)), "")</f>
        <v>61</v>
      </c>
      <c r="E5677" s="10">
        <f ca="1">_xlfn.IFNA((VLOOKUP(A5677,'Fats and Greases'!C:D,2,FALSE)), "")</f>
        <v>62.5</v>
      </c>
      <c r="F5677" s="10">
        <f ca="1">_xlfn.IFNA((VLOOKUP(A5677,'Fats and Greases'!E:F,2,FALSE)), "")</f>
        <v>62.5</v>
      </c>
      <c r="G5677" s="10">
        <f ca="1">_xlfn.IFNA((VLOOKUP(A5677,'Fats and Greases'!G:H,2,FALSE)), "")</f>
        <v>60.5</v>
      </c>
      <c r="H5677" s="10">
        <f ca="1">_xlfn.IFNA((VLOOKUP(A5677,'Fats and Greases'!I:J,2,FALSE)), "")</f>
        <v>63</v>
      </c>
      <c r="I5677" s="10">
        <f ca="1">_xlfn.IFNA((VLOOKUP(A5677,'Fats and Greases'!K:L,2,FALSE)), "")</f>
        <v>68</v>
      </c>
      <c r="J5677" s="10">
        <f ca="1">_xlfn.IFNA((VLOOKUP(A5677,'Fats and Greases'!M:N,2,FALSE)), "")</f>
        <v>62.5</v>
      </c>
      <c r="K5677" s="10">
        <f ca="1">_xlfn.IFNA((VLOOKUP($A5677,'Fats and Greases'!O:P,2,FALSE)), "")</f>
        <v>73.5</v>
      </c>
      <c r="L5677" s="10">
        <f ca="1">_xlfn.IFNA((VLOOKUP($A5677,'Fats and Greases'!Q:R,2,FALSE)), "")</f>
        <v>62.25</v>
      </c>
      <c r="M5677" s="10">
        <f ca="1">_xlfn.IFNA((VLOOKUP($A5677,'Fats and Greases'!S:T,2,FALSE)), "")</f>
        <v>65.5</v>
      </c>
    </row>
    <row r="5678" spans="1:13" x14ac:dyDescent="0.2">
      <c r="A5678" s="18">
        <v>44732</v>
      </c>
      <c r="B5678" s="19">
        <f t="shared" si="176"/>
        <v>6</v>
      </c>
      <c r="C5678" s="19">
        <f t="shared" si="177"/>
        <v>2022</v>
      </c>
      <c r="D5678" s="10" t="str">
        <f ca="1">_xlfn.IFNA((VLOOKUP(A5678,'Fats and Greases'!A:B,2,FALSE)), "")</f>
        <v/>
      </c>
      <c r="E5678" s="10" t="str">
        <f ca="1">_xlfn.IFNA((VLOOKUP(A5678,'Fats and Greases'!C:D,2,FALSE)), "")</f>
        <v/>
      </c>
      <c r="F5678" s="10" t="str">
        <f ca="1">_xlfn.IFNA((VLOOKUP(A5678,'Fats and Greases'!E:F,2,FALSE)), "")</f>
        <v/>
      </c>
      <c r="G5678" s="10" t="str">
        <f ca="1">_xlfn.IFNA((VLOOKUP(A5678,'Fats and Greases'!G:H,2,FALSE)), "")</f>
        <v/>
      </c>
      <c r="H5678" s="10" t="str">
        <f ca="1">_xlfn.IFNA((VLOOKUP(A5678,'Fats and Greases'!I:J,2,FALSE)), "")</f>
        <v/>
      </c>
      <c r="I5678" s="10" t="str">
        <f ca="1">_xlfn.IFNA((VLOOKUP(A5678,'Fats and Greases'!K:L,2,FALSE)), "")</f>
        <v/>
      </c>
      <c r="J5678" s="10" t="str">
        <f ca="1">_xlfn.IFNA((VLOOKUP(A5678,'Fats and Greases'!M:N,2,FALSE)), "")</f>
        <v/>
      </c>
      <c r="K5678" s="10" t="str">
        <f ca="1">_xlfn.IFNA((VLOOKUP($A5678,'Fats and Greases'!O:P,2,FALSE)), "")</f>
        <v/>
      </c>
      <c r="L5678" s="10" t="str">
        <f ca="1">_xlfn.IFNA((VLOOKUP($A5678,'Fats and Greases'!Q:R,2,FALSE)), "")</f>
        <v/>
      </c>
      <c r="M5678" s="10" t="str">
        <f ca="1">_xlfn.IFNA((VLOOKUP($A5678,'Fats and Greases'!S:T,2,FALSE)), "")</f>
        <v/>
      </c>
    </row>
    <row r="5679" spans="1:13" x14ac:dyDescent="0.2">
      <c r="A5679" s="18">
        <v>44733</v>
      </c>
      <c r="B5679" s="19">
        <f t="shared" si="176"/>
        <v>6</v>
      </c>
      <c r="C5679" s="19">
        <f t="shared" si="177"/>
        <v>2022</v>
      </c>
      <c r="D5679" s="10">
        <f ca="1">_xlfn.IFNA((VLOOKUP(A5679,'Fats and Greases'!A:B,2,FALSE)), "")</f>
        <v>61</v>
      </c>
      <c r="E5679" s="10">
        <f ca="1">_xlfn.IFNA((VLOOKUP(A5679,'Fats and Greases'!C:D,2,FALSE)), "")</f>
        <v>62.5</v>
      </c>
      <c r="F5679" s="10">
        <f ca="1">_xlfn.IFNA((VLOOKUP(A5679,'Fats and Greases'!E:F,2,FALSE)), "")</f>
        <v>62.5</v>
      </c>
      <c r="G5679" s="10">
        <f ca="1">_xlfn.IFNA((VLOOKUP(A5679,'Fats and Greases'!G:H,2,FALSE)), "")</f>
        <v>60.5</v>
      </c>
      <c r="H5679" s="10">
        <f ca="1">_xlfn.IFNA((VLOOKUP(A5679,'Fats and Greases'!I:J,2,FALSE)), "")</f>
        <v>63</v>
      </c>
      <c r="I5679" s="10">
        <f ca="1">_xlfn.IFNA((VLOOKUP(A5679,'Fats and Greases'!K:L,2,FALSE)), "")</f>
        <v>68</v>
      </c>
      <c r="J5679" s="10">
        <f ca="1">_xlfn.IFNA((VLOOKUP(A5679,'Fats and Greases'!M:N,2,FALSE)), "")</f>
        <v>62.5</v>
      </c>
      <c r="K5679" s="10">
        <f ca="1">_xlfn.IFNA((VLOOKUP($A5679,'Fats and Greases'!O:P,2,FALSE)), "")</f>
        <v>73.5</v>
      </c>
      <c r="L5679" s="10">
        <f ca="1">_xlfn.IFNA((VLOOKUP($A5679,'Fats and Greases'!Q:R,2,FALSE)), "")</f>
        <v>62.25</v>
      </c>
      <c r="M5679" s="10">
        <f ca="1">_xlfn.IFNA((VLOOKUP($A5679,'Fats and Greases'!S:T,2,FALSE)), "")</f>
        <v>65.5</v>
      </c>
    </row>
    <row r="5680" spans="1:13" x14ac:dyDescent="0.2">
      <c r="A5680" s="18">
        <v>44734</v>
      </c>
      <c r="B5680" s="19">
        <f t="shared" si="176"/>
        <v>6</v>
      </c>
      <c r="C5680" s="19">
        <f t="shared" si="177"/>
        <v>2022</v>
      </c>
      <c r="D5680" s="10">
        <f ca="1">_xlfn.IFNA((VLOOKUP(A5680,'Fats and Greases'!A:B,2,FALSE)), "")</f>
        <v>61</v>
      </c>
      <c r="E5680" s="10">
        <f ca="1">_xlfn.IFNA((VLOOKUP(A5680,'Fats and Greases'!C:D,2,FALSE)), "")</f>
        <v>62.5</v>
      </c>
      <c r="F5680" s="10">
        <f ca="1">_xlfn.IFNA((VLOOKUP(A5680,'Fats and Greases'!E:F,2,FALSE)), "")</f>
        <v>62.5</v>
      </c>
      <c r="G5680" s="10">
        <f ca="1">_xlfn.IFNA((VLOOKUP(A5680,'Fats and Greases'!G:H,2,FALSE)), "")</f>
        <v>60.5</v>
      </c>
      <c r="H5680" s="10">
        <f ca="1">_xlfn.IFNA((VLOOKUP(A5680,'Fats and Greases'!I:J,2,FALSE)), "")</f>
        <v>63</v>
      </c>
      <c r="I5680" s="10">
        <f ca="1">_xlfn.IFNA((VLOOKUP(A5680,'Fats and Greases'!K:L,2,FALSE)), "")</f>
        <v>68</v>
      </c>
      <c r="J5680" s="10">
        <f ca="1">_xlfn.IFNA((VLOOKUP(A5680,'Fats and Greases'!M:N,2,FALSE)), "")</f>
        <v>62.5</v>
      </c>
      <c r="K5680" s="10">
        <f ca="1">_xlfn.IFNA((VLOOKUP($A5680,'Fats and Greases'!O:P,2,FALSE)), "")</f>
        <v>72.5</v>
      </c>
      <c r="L5680" s="10">
        <f ca="1">_xlfn.IFNA((VLOOKUP($A5680,'Fats and Greases'!Q:R,2,FALSE)), "")</f>
        <v>62.25</v>
      </c>
      <c r="M5680" s="10">
        <f ca="1">_xlfn.IFNA((VLOOKUP($A5680,'Fats and Greases'!S:T,2,FALSE)), "")</f>
        <v>65.5</v>
      </c>
    </row>
    <row r="5681" spans="1:13" x14ac:dyDescent="0.2">
      <c r="A5681" s="18">
        <v>44735</v>
      </c>
      <c r="B5681" s="19">
        <f t="shared" si="176"/>
        <v>6</v>
      </c>
      <c r="C5681" s="19">
        <f t="shared" si="177"/>
        <v>2022</v>
      </c>
      <c r="D5681" s="10">
        <f ca="1">_xlfn.IFNA((VLOOKUP(A5681,'Fats and Greases'!A:B,2,FALSE)), "")</f>
        <v>61</v>
      </c>
      <c r="E5681" s="10">
        <f ca="1">_xlfn.IFNA((VLOOKUP(A5681,'Fats and Greases'!C:D,2,FALSE)), "")</f>
        <v>62.5</v>
      </c>
      <c r="F5681" s="10">
        <f ca="1">_xlfn.IFNA((VLOOKUP(A5681,'Fats and Greases'!E:F,2,FALSE)), "")</f>
        <v>62.5</v>
      </c>
      <c r="G5681" s="10">
        <f ca="1">_xlfn.IFNA((VLOOKUP(A5681,'Fats and Greases'!G:H,2,FALSE)), "")</f>
        <v>60.5</v>
      </c>
      <c r="H5681" s="10">
        <f ca="1">_xlfn.IFNA((VLOOKUP(A5681,'Fats and Greases'!I:J,2,FALSE)), "")</f>
        <v>63</v>
      </c>
      <c r="I5681" s="10">
        <f ca="1">_xlfn.IFNA((VLOOKUP(A5681,'Fats and Greases'!K:L,2,FALSE)), "")</f>
        <v>68</v>
      </c>
      <c r="J5681" s="10">
        <f ca="1">_xlfn.IFNA((VLOOKUP(A5681,'Fats and Greases'!M:N,2,FALSE)), "")</f>
        <v>62.5</v>
      </c>
      <c r="K5681" s="10">
        <f ca="1">_xlfn.IFNA((VLOOKUP($A5681,'Fats and Greases'!O:P,2,FALSE)), "")</f>
        <v>72.5</v>
      </c>
      <c r="L5681" s="10">
        <f ca="1">_xlfn.IFNA((VLOOKUP($A5681,'Fats and Greases'!Q:R,2,FALSE)), "")</f>
        <v>62.25</v>
      </c>
      <c r="M5681" s="10">
        <f ca="1">_xlfn.IFNA((VLOOKUP($A5681,'Fats and Greases'!S:T,2,FALSE)), "")</f>
        <v>65.5</v>
      </c>
    </row>
    <row r="5682" spans="1:13" x14ac:dyDescent="0.2">
      <c r="A5682" s="18">
        <v>44736</v>
      </c>
      <c r="B5682" s="19">
        <f t="shared" si="176"/>
        <v>6</v>
      </c>
      <c r="C5682" s="19">
        <f t="shared" si="177"/>
        <v>2022</v>
      </c>
      <c r="D5682" s="10">
        <f ca="1">_xlfn.IFNA((VLOOKUP(A5682,'Fats and Greases'!A:B,2,FALSE)), "")</f>
        <v>61</v>
      </c>
      <c r="E5682" s="10">
        <f ca="1">_xlfn.IFNA((VLOOKUP(A5682,'Fats and Greases'!C:D,2,FALSE)), "")</f>
        <v>62.5</v>
      </c>
      <c r="F5682" s="10">
        <f ca="1">_xlfn.IFNA((VLOOKUP(A5682,'Fats and Greases'!E:F,2,FALSE)), "")</f>
        <v>62.5</v>
      </c>
      <c r="G5682" s="10">
        <f ca="1">_xlfn.IFNA((VLOOKUP(A5682,'Fats and Greases'!G:H,2,FALSE)), "")</f>
        <v>58.5</v>
      </c>
      <c r="H5682" s="10">
        <f ca="1">_xlfn.IFNA((VLOOKUP(A5682,'Fats and Greases'!I:J,2,FALSE)), "")</f>
        <v>63</v>
      </c>
      <c r="I5682" s="10">
        <f ca="1">_xlfn.IFNA((VLOOKUP(A5682,'Fats and Greases'!K:L,2,FALSE)), "")</f>
        <v>68</v>
      </c>
      <c r="J5682" s="10">
        <f ca="1">_xlfn.IFNA((VLOOKUP(A5682,'Fats and Greases'!M:N,2,FALSE)), "")</f>
        <v>62.5</v>
      </c>
      <c r="K5682" s="10">
        <f ca="1">_xlfn.IFNA((VLOOKUP($A5682,'Fats and Greases'!O:P,2,FALSE)), "")</f>
        <v>71.5</v>
      </c>
      <c r="L5682" s="10">
        <f ca="1">_xlfn.IFNA((VLOOKUP($A5682,'Fats and Greases'!Q:R,2,FALSE)), "")</f>
        <v>62.25</v>
      </c>
      <c r="M5682" s="10">
        <f ca="1">_xlfn.IFNA((VLOOKUP($A5682,'Fats and Greases'!S:T,2,FALSE)), "")</f>
        <v>65.5</v>
      </c>
    </row>
    <row r="5683" spans="1:13" x14ac:dyDescent="0.2">
      <c r="A5683" s="18">
        <v>44739</v>
      </c>
      <c r="B5683" s="19">
        <f t="shared" si="176"/>
        <v>6</v>
      </c>
      <c r="C5683" s="19">
        <f t="shared" si="177"/>
        <v>2022</v>
      </c>
      <c r="D5683" s="10">
        <f ca="1">_xlfn.IFNA((VLOOKUP(A5683,'Fats and Greases'!A:B,2,FALSE)), "")</f>
        <v>61</v>
      </c>
      <c r="E5683" s="10">
        <f ca="1">_xlfn.IFNA((VLOOKUP(A5683,'Fats and Greases'!C:D,2,FALSE)), "")</f>
        <v>62.5</v>
      </c>
      <c r="F5683" s="10">
        <f ca="1">_xlfn.IFNA((VLOOKUP(A5683,'Fats and Greases'!E:F,2,FALSE)), "")</f>
        <v>62.5</v>
      </c>
      <c r="G5683" s="10">
        <f ca="1">_xlfn.IFNA((VLOOKUP(A5683,'Fats and Greases'!G:H,2,FALSE)), "")</f>
        <v>58.5</v>
      </c>
      <c r="H5683" s="10">
        <f ca="1">_xlfn.IFNA((VLOOKUP(A5683,'Fats and Greases'!I:J,2,FALSE)), "")</f>
        <v>63</v>
      </c>
      <c r="I5683" s="10">
        <f ca="1">_xlfn.IFNA((VLOOKUP(A5683,'Fats and Greases'!K:L,2,FALSE)), "")</f>
        <v>68</v>
      </c>
      <c r="J5683" s="10">
        <f ca="1">_xlfn.IFNA((VLOOKUP(A5683,'Fats and Greases'!M:N,2,FALSE)), "")</f>
        <v>62.5</v>
      </c>
      <c r="K5683" s="10">
        <f ca="1">_xlfn.IFNA((VLOOKUP($A5683,'Fats and Greases'!O:P,2,FALSE)), "")</f>
        <v>71.5</v>
      </c>
      <c r="L5683" s="10">
        <f ca="1">_xlfn.IFNA((VLOOKUP($A5683,'Fats and Greases'!Q:R,2,FALSE)), "")</f>
        <v>62.25</v>
      </c>
      <c r="M5683" s="10">
        <f ca="1">_xlfn.IFNA((VLOOKUP($A5683,'Fats and Greases'!S:T,2,FALSE)), "")</f>
        <v>65.5</v>
      </c>
    </row>
    <row r="5684" spans="1:13" x14ac:dyDescent="0.2">
      <c r="A5684" s="18">
        <v>44740</v>
      </c>
      <c r="B5684" s="19">
        <f t="shared" si="176"/>
        <v>6</v>
      </c>
      <c r="C5684" s="19">
        <f t="shared" si="177"/>
        <v>2022</v>
      </c>
      <c r="D5684" s="10">
        <f ca="1">_xlfn.IFNA((VLOOKUP(A5684,'Fats and Greases'!A:B,2,FALSE)), "")</f>
        <v>61</v>
      </c>
      <c r="E5684" s="10">
        <f ca="1">_xlfn.IFNA((VLOOKUP(A5684,'Fats and Greases'!C:D,2,FALSE)), "")</f>
        <v>62.5</v>
      </c>
      <c r="F5684" s="10">
        <f ca="1">_xlfn.IFNA((VLOOKUP(A5684,'Fats and Greases'!E:F,2,FALSE)), "")</f>
        <v>61.5</v>
      </c>
      <c r="G5684" s="10">
        <f ca="1">_xlfn.IFNA((VLOOKUP(A5684,'Fats and Greases'!G:H,2,FALSE)), "")</f>
        <v>58.5</v>
      </c>
      <c r="H5684" s="10">
        <f ca="1">_xlfn.IFNA((VLOOKUP(A5684,'Fats and Greases'!I:J,2,FALSE)), "")</f>
        <v>63</v>
      </c>
      <c r="I5684" s="10">
        <f ca="1">_xlfn.IFNA((VLOOKUP(A5684,'Fats and Greases'!K:L,2,FALSE)), "")</f>
        <v>68</v>
      </c>
      <c r="J5684" s="10">
        <f ca="1">_xlfn.IFNA((VLOOKUP(A5684,'Fats and Greases'!M:N,2,FALSE)), "")</f>
        <v>61.5</v>
      </c>
      <c r="K5684" s="10">
        <f ca="1">_xlfn.IFNA((VLOOKUP($A5684,'Fats and Greases'!O:P,2,FALSE)), "")</f>
        <v>71.5</v>
      </c>
      <c r="L5684" s="10">
        <f ca="1">_xlfn.IFNA((VLOOKUP($A5684,'Fats and Greases'!Q:R,2,FALSE)), "")</f>
        <v>62.25</v>
      </c>
      <c r="M5684" s="10">
        <f ca="1">_xlfn.IFNA((VLOOKUP($A5684,'Fats and Greases'!S:T,2,FALSE)), "")</f>
        <v>65.5</v>
      </c>
    </row>
    <row r="5685" spans="1:13" x14ac:dyDescent="0.2">
      <c r="A5685" s="18">
        <v>44741</v>
      </c>
      <c r="B5685" s="19">
        <f t="shared" si="176"/>
        <v>6</v>
      </c>
      <c r="C5685" s="19">
        <f t="shared" si="177"/>
        <v>2022</v>
      </c>
      <c r="D5685" s="10">
        <f ca="1">_xlfn.IFNA((VLOOKUP(A5685,'Fats and Greases'!A:B,2,FALSE)), "")</f>
        <v>61.5</v>
      </c>
      <c r="E5685" s="10">
        <f ca="1">_xlfn.IFNA((VLOOKUP(A5685,'Fats and Greases'!C:D,2,FALSE)), "")</f>
        <v>62.5</v>
      </c>
      <c r="F5685" s="10">
        <f ca="1">_xlfn.IFNA((VLOOKUP(A5685,'Fats and Greases'!E:F,2,FALSE)), "")</f>
        <v>61.5</v>
      </c>
      <c r="G5685" s="10">
        <f ca="1">_xlfn.IFNA((VLOOKUP(A5685,'Fats and Greases'!G:H,2,FALSE)), "")</f>
        <v>58.5</v>
      </c>
      <c r="H5685" s="10">
        <f ca="1">_xlfn.IFNA((VLOOKUP(A5685,'Fats and Greases'!I:J,2,FALSE)), "")</f>
        <v>63</v>
      </c>
      <c r="I5685" s="10">
        <f ca="1">_xlfn.IFNA((VLOOKUP(A5685,'Fats and Greases'!K:L,2,FALSE)), "")</f>
        <v>68</v>
      </c>
      <c r="J5685" s="10">
        <f ca="1">_xlfn.IFNA((VLOOKUP(A5685,'Fats and Greases'!M:N,2,FALSE)), "")</f>
        <v>61.5</v>
      </c>
      <c r="K5685" s="10">
        <f ca="1">_xlfn.IFNA((VLOOKUP($A5685,'Fats and Greases'!O:P,2,FALSE)), "")</f>
        <v>71.5</v>
      </c>
      <c r="L5685" s="10">
        <f ca="1">_xlfn.IFNA((VLOOKUP($A5685,'Fats and Greases'!Q:R,2,FALSE)), "")</f>
        <v>62.25</v>
      </c>
      <c r="M5685" s="10">
        <f ca="1">_xlfn.IFNA((VLOOKUP($A5685,'Fats and Greases'!S:T,2,FALSE)), "")</f>
        <v>65.5</v>
      </c>
    </row>
    <row r="5686" spans="1:13" x14ac:dyDescent="0.2">
      <c r="A5686" s="18">
        <v>44742</v>
      </c>
      <c r="B5686" s="19">
        <f t="shared" si="176"/>
        <v>6</v>
      </c>
      <c r="C5686" s="19">
        <f t="shared" si="177"/>
        <v>2022</v>
      </c>
      <c r="D5686" s="10">
        <f ca="1">_xlfn.IFNA((VLOOKUP(A5686,'Fats and Greases'!A:B,2,FALSE)), "")</f>
        <v>61.5</v>
      </c>
      <c r="E5686" s="10">
        <f ca="1">_xlfn.IFNA((VLOOKUP(A5686,'Fats and Greases'!C:D,2,FALSE)), "")</f>
        <v>62.5</v>
      </c>
      <c r="F5686" s="10">
        <f ca="1">_xlfn.IFNA((VLOOKUP(A5686,'Fats and Greases'!E:F,2,FALSE)), "")</f>
        <v>61.5</v>
      </c>
      <c r="G5686" s="10">
        <f ca="1">_xlfn.IFNA((VLOOKUP(A5686,'Fats and Greases'!G:H,2,FALSE)), "")</f>
        <v>58.5</v>
      </c>
      <c r="H5686" s="10">
        <f ca="1">_xlfn.IFNA((VLOOKUP(A5686,'Fats and Greases'!I:J,2,FALSE)), "")</f>
        <v>63</v>
      </c>
      <c r="I5686" s="10">
        <f ca="1">_xlfn.IFNA((VLOOKUP(A5686,'Fats and Greases'!K:L,2,FALSE)), "")</f>
        <v>68</v>
      </c>
      <c r="J5686" s="10">
        <f ca="1">_xlfn.IFNA((VLOOKUP(A5686,'Fats and Greases'!M:N,2,FALSE)), "")</f>
        <v>61.5</v>
      </c>
      <c r="K5686" s="10">
        <f ca="1">_xlfn.IFNA((VLOOKUP($A5686,'Fats and Greases'!O:P,2,FALSE)), "")</f>
        <v>71.5</v>
      </c>
      <c r="L5686" s="10">
        <f ca="1">_xlfn.IFNA((VLOOKUP($A5686,'Fats and Greases'!Q:R,2,FALSE)), "")</f>
        <v>62.25</v>
      </c>
      <c r="M5686" s="10">
        <f ca="1">_xlfn.IFNA((VLOOKUP($A5686,'Fats and Greases'!S:T,2,FALSE)), "")</f>
        <v>65.5</v>
      </c>
    </row>
    <row r="5687" spans="1:13" x14ac:dyDescent="0.2">
      <c r="A5687" s="18">
        <v>44743</v>
      </c>
      <c r="B5687" s="19">
        <f t="shared" si="176"/>
        <v>7</v>
      </c>
      <c r="C5687" s="19">
        <f t="shared" si="177"/>
        <v>2022</v>
      </c>
      <c r="D5687" s="10">
        <f ca="1">_xlfn.IFNA((VLOOKUP(A5687,'Fats and Greases'!A:B,2,FALSE)), "")</f>
        <v>61.5</v>
      </c>
      <c r="E5687" s="10">
        <f ca="1">_xlfn.IFNA((VLOOKUP(A5687,'Fats and Greases'!C:D,2,FALSE)), "")</f>
        <v>62.5</v>
      </c>
      <c r="F5687" s="10">
        <f ca="1">_xlfn.IFNA((VLOOKUP(A5687,'Fats and Greases'!E:F,2,FALSE)), "")</f>
        <v>61.5</v>
      </c>
      <c r="G5687" s="10">
        <f ca="1">_xlfn.IFNA((VLOOKUP(A5687,'Fats and Greases'!G:H,2,FALSE)), "")</f>
        <v>58.5</v>
      </c>
      <c r="H5687" s="10">
        <f ca="1">_xlfn.IFNA((VLOOKUP(A5687,'Fats and Greases'!I:J,2,FALSE)), "")</f>
        <v>63</v>
      </c>
      <c r="I5687" s="10">
        <f ca="1">_xlfn.IFNA((VLOOKUP(A5687,'Fats and Greases'!K:L,2,FALSE)), "")</f>
        <v>68</v>
      </c>
      <c r="J5687" s="10">
        <f ca="1">_xlfn.IFNA((VLOOKUP(A5687,'Fats and Greases'!M:N,2,FALSE)), "")</f>
        <v>61.5</v>
      </c>
      <c r="K5687" s="10">
        <f ca="1">_xlfn.IFNA((VLOOKUP($A5687,'Fats and Greases'!O:P,2,FALSE)), "")</f>
        <v>70.5</v>
      </c>
      <c r="L5687" s="10">
        <f ca="1">_xlfn.IFNA((VLOOKUP($A5687,'Fats and Greases'!Q:R,2,FALSE)), "")</f>
        <v>62.25</v>
      </c>
      <c r="M5687" s="10">
        <f ca="1">_xlfn.IFNA((VLOOKUP($A5687,'Fats and Greases'!S:T,2,FALSE)), "")</f>
        <v>65.5</v>
      </c>
    </row>
    <row r="5688" spans="1:13" x14ac:dyDescent="0.2">
      <c r="A5688" s="18">
        <v>44746</v>
      </c>
      <c r="B5688" s="19">
        <f t="shared" si="176"/>
        <v>7</v>
      </c>
      <c r="C5688" s="19">
        <f t="shared" si="177"/>
        <v>2022</v>
      </c>
      <c r="D5688" s="10" t="str">
        <f ca="1">_xlfn.IFNA((VLOOKUP(A5688,'Fats and Greases'!A:B,2,FALSE)), "")</f>
        <v/>
      </c>
      <c r="E5688" s="10" t="str">
        <f ca="1">_xlfn.IFNA((VLOOKUP(A5688,'Fats and Greases'!C:D,2,FALSE)), "")</f>
        <v/>
      </c>
      <c r="F5688" s="10" t="str">
        <f ca="1">_xlfn.IFNA((VLOOKUP(A5688,'Fats and Greases'!E:F,2,FALSE)), "")</f>
        <v/>
      </c>
      <c r="G5688" s="10" t="str">
        <f ca="1">_xlfn.IFNA((VLOOKUP(A5688,'Fats and Greases'!G:H,2,FALSE)), "")</f>
        <v/>
      </c>
      <c r="H5688" s="10" t="str">
        <f ca="1">_xlfn.IFNA((VLOOKUP(A5688,'Fats and Greases'!I:J,2,FALSE)), "")</f>
        <v/>
      </c>
      <c r="I5688" s="10" t="str">
        <f ca="1">_xlfn.IFNA((VLOOKUP(A5688,'Fats and Greases'!K:L,2,FALSE)), "")</f>
        <v/>
      </c>
      <c r="J5688" s="10" t="str">
        <f ca="1">_xlfn.IFNA((VLOOKUP(A5688,'Fats and Greases'!M:N,2,FALSE)), "")</f>
        <v/>
      </c>
      <c r="K5688" s="10" t="str">
        <f ca="1">_xlfn.IFNA((VLOOKUP($A5688,'Fats and Greases'!O:P,2,FALSE)), "")</f>
        <v/>
      </c>
      <c r="L5688" s="10" t="str">
        <f ca="1">_xlfn.IFNA((VLOOKUP($A5688,'Fats and Greases'!Q:R,2,FALSE)), "")</f>
        <v/>
      </c>
      <c r="M5688" s="10" t="str">
        <f ca="1">_xlfn.IFNA((VLOOKUP($A5688,'Fats and Greases'!S:T,2,FALSE)), "")</f>
        <v/>
      </c>
    </row>
    <row r="5689" spans="1:13" x14ac:dyDescent="0.2">
      <c r="A5689" s="18">
        <v>44747</v>
      </c>
      <c r="B5689" s="19">
        <f t="shared" si="176"/>
        <v>7</v>
      </c>
      <c r="C5689" s="19">
        <f t="shared" si="177"/>
        <v>2022</v>
      </c>
      <c r="D5689" s="10">
        <f ca="1">_xlfn.IFNA((VLOOKUP(A5689,'Fats and Greases'!A:B,2,FALSE)), "")</f>
        <v>61.5</v>
      </c>
      <c r="E5689" s="10">
        <f ca="1">_xlfn.IFNA((VLOOKUP(A5689,'Fats and Greases'!C:D,2,FALSE)), "")</f>
        <v>62.5</v>
      </c>
      <c r="F5689" s="10">
        <f ca="1">_xlfn.IFNA((VLOOKUP(A5689,'Fats and Greases'!E:F,2,FALSE)), "")</f>
        <v>61.5</v>
      </c>
      <c r="G5689" s="10">
        <f ca="1">_xlfn.IFNA((VLOOKUP(A5689,'Fats and Greases'!G:H,2,FALSE)), "")</f>
        <v>58.5</v>
      </c>
      <c r="H5689" s="10">
        <f ca="1">_xlfn.IFNA((VLOOKUP(A5689,'Fats and Greases'!I:J,2,FALSE)), "")</f>
        <v>63</v>
      </c>
      <c r="I5689" s="10">
        <f ca="1">_xlfn.IFNA((VLOOKUP(A5689,'Fats and Greases'!K:L,2,FALSE)), "")</f>
        <v>68</v>
      </c>
      <c r="J5689" s="10">
        <f ca="1">_xlfn.IFNA((VLOOKUP(A5689,'Fats and Greases'!M:N,2,FALSE)), "")</f>
        <v>61.5</v>
      </c>
      <c r="K5689" s="10">
        <f ca="1">_xlfn.IFNA((VLOOKUP($A5689,'Fats and Greases'!O:P,2,FALSE)), "")</f>
        <v>70.5</v>
      </c>
      <c r="L5689" s="10">
        <f ca="1">_xlfn.IFNA((VLOOKUP($A5689,'Fats and Greases'!Q:R,2,FALSE)), "")</f>
        <v>62.25</v>
      </c>
      <c r="M5689" s="10">
        <f ca="1">_xlfn.IFNA((VLOOKUP($A5689,'Fats and Greases'!S:T,2,FALSE)), "")</f>
        <v>65.5</v>
      </c>
    </row>
    <row r="5690" spans="1:13" x14ac:dyDescent="0.2">
      <c r="A5690" s="18">
        <v>44748</v>
      </c>
      <c r="B5690" s="19">
        <f t="shared" si="176"/>
        <v>7</v>
      </c>
      <c r="C5690" s="19">
        <f t="shared" si="177"/>
        <v>2022</v>
      </c>
      <c r="D5690" s="10">
        <f ca="1">_xlfn.IFNA((VLOOKUP(A5690,'Fats and Greases'!A:B,2,FALSE)), "")</f>
        <v>61.5</v>
      </c>
      <c r="E5690" s="10">
        <f ca="1">_xlfn.IFNA((VLOOKUP(A5690,'Fats and Greases'!C:D,2,FALSE)), "")</f>
        <v>62.5</v>
      </c>
      <c r="F5690" s="10">
        <f ca="1">_xlfn.IFNA((VLOOKUP(A5690,'Fats and Greases'!E:F,2,FALSE)), "")</f>
        <v>59.5</v>
      </c>
      <c r="G5690" s="10">
        <f ca="1">_xlfn.IFNA((VLOOKUP(A5690,'Fats and Greases'!G:H,2,FALSE)), "")</f>
        <v>58.5</v>
      </c>
      <c r="H5690" s="10">
        <f ca="1">_xlfn.IFNA((VLOOKUP(A5690,'Fats and Greases'!I:J,2,FALSE)), "")</f>
        <v>63</v>
      </c>
      <c r="I5690" s="10">
        <f ca="1">_xlfn.IFNA((VLOOKUP(A5690,'Fats and Greases'!K:L,2,FALSE)), "")</f>
        <v>68</v>
      </c>
      <c r="J5690" s="10">
        <f ca="1">_xlfn.IFNA((VLOOKUP(A5690,'Fats and Greases'!M:N,2,FALSE)), "")</f>
        <v>59.5</v>
      </c>
      <c r="K5690" s="10">
        <f ca="1">_xlfn.IFNA((VLOOKUP($A5690,'Fats and Greases'!O:P,2,FALSE)), "")</f>
        <v>70.5</v>
      </c>
      <c r="L5690" s="10">
        <f ca="1">_xlfn.IFNA((VLOOKUP($A5690,'Fats and Greases'!Q:R,2,FALSE)), "")</f>
        <v>62.25</v>
      </c>
      <c r="M5690" s="10">
        <f ca="1">_xlfn.IFNA((VLOOKUP($A5690,'Fats and Greases'!S:T,2,FALSE)), "")</f>
        <v>65.5</v>
      </c>
    </row>
    <row r="5691" spans="1:13" x14ac:dyDescent="0.2">
      <c r="A5691" s="18">
        <v>44749</v>
      </c>
      <c r="B5691" s="19">
        <f t="shared" si="176"/>
        <v>7</v>
      </c>
      <c r="C5691" s="19">
        <f t="shared" si="177"/>
        <v>2022</v>
      </c>
      <c r="D5691" s="10">
        <f ca="1">_xlfn.IFNA((VLOOKUP(A5691,'Fats and Greases'!A:B,2,FALSE)), "")</f>
        <v>59.5</v>
      </c>
      <c r="E5691" s="10">
        <f ca="1">_xlfn.IFNA((VLOOKUP(A5691,'Fats and Greases'!C:D,2,FALSE)), "")</f>
        <v>62.5</v>
      </c>
      <c r="F5691" s="10">
        <f ca="1">_xlfn.IFNA((VLOOKUP(A5691,'Fats and Greases'!E:F,2,FALSE)), "")</f>
        <v>59.5</v>
      </c>
      <c r="G5691" s="10">
        <f ca="1">_xlfn.IFNA((VLOOKUP(A5691,'Fats and Greases'!G:H,2,FALSE)), "")</f>
        <v>58.5</v>
      </c>
      <c r="H5691" s="10">
        <f ca="1">_xlfn.IFNA((VLOOKUP(A5691,'Fats and Greases'!I:J,2,FALSE)), "")</f>
        <v>63</v>
      </c>
      <c r="I5691" s="10">
        <f ca="1">_xlfn.IFNA((VLOOKUP(A5691,'Fats and Greases'!K:L,2,FALSE)), "")</f>
        <v>68</v>
      </c>
      <c r="J5691" s="10">
        <f ca="1">_xlfn.IFNA((VLOOKUP(A5691,'Fats and Greases'!M:N,2,FALSE)), "")</f>
        <v>59.5</v>
      </c>
      <c r="K5691" s="10">
        <f ca="1">_xlfn.IFNA((VLOOKUP($A5691,'Fats and Greases'!O:P,2,FALSE)), "")</f>
        <v>70</v>
      </c>
      <c r="L5691" s="10">
        <f ca="1">_xlfn.IFNA((VLOOKUP($A5691,'Fats and Greases'!Q:R,2,FALSE)), "")</f>
        <v>62.25</v>
      </c>
      <c r="M5691" s="10">
        <f ca="1">_xlfn.IFNA((VLOOKUP($A5691,'Fats and Greases'!S:T,2,FALSE)), "")</f>
        <v>65.5</v>
      </c>
    </row>
    <row r="5692" spans="1:13" x14ac:dyDescent="0.2">
      <c r="A5692" s="18">
        <v>44750</v>
      </c>
      <c r="B5692" s="19">
        <f t="shared" si="176"/>
        <v>7</v>
      </c>
      <c r="C5692" s="19">
        <f t="shared" si="177"/>
        <v>2022</v>
      </c>
      <c r="D5692" s="10">
        <f ca="1">_xlfn.IFNA((VLOOKUP(A5692,'Fats and Greases'!A:B,2,FALSE)), "")</f>
        <v>59.5</v>
      </c>
      <c r="E5692" s="10">
        <f ca="1">_xlfn.IFNA((VLOOKUP(A5692,'Fats and Greases'!C:D,2,FALSE)), "")</f>
        <v>62.5</v>
      </c>
      <c r="F5692" s="10">
        <f ca="1">_xlfn.IFNA((VLOOKUP(A5692,'Fats and Greases'!E:F,2,FALSE)), "")</f>
        <v>59.5</v>
      </c>
      <c r="G5692" s="10">
        <f ca="1">_xlfn.IFNA((VLOOKUP(A5692,'Fats and Greases'!G:H,2,FALSE)), "")</f>
        <v>58.5</v>
      </c>
      <c r="H5692" s="10">
        <f ca="1">_xlfn.IFNA((VLOOKUP(A5692,'Fats and Greases'!I:J,2,FALSE)), "")</f>
        <v>63</v>
      </c>
      <c r="I5692" s="10">
        <f ca="1">_xlfn.IFNA((VLOOKUP(A5692,'Fats and Greases'!K:L,2,FALSE)), "")</f>
        <v>68</v>
      </c>
      <c r="J5692" s="10">
        <f ca="1">_xlfn.IFNA((VLOOKUP(A5692,'Fats and Greases'!M:N,2,FALSE)), "")</f>
        <v>59.5</v>
      </c>
      <c r="K5692" s="10">
        <f ca="1">_xlfn.IFNA((VLOOKUP($A5692,'Fats and Greases'!O:P,2,FALSE)), "")</f>
        <v>70</v>
      </c>
      <c r="L5692" s="10">
        <f ca="1">_xlfn.IFNA((VLOOKUP($A5692,'Fats and Greases'!Q:R,2,FALSE)), "")</f>
        <v>62.25</v>
      </c>
      <c r="M5692" s="10">
        <f ca="1">_xlfn.IFNA((VLOOKUP($A5692,'Fats and Greases'!S:T,2,FALSE)), "")</f>
        <v>65.5</v>
      </c>
    </row>
    <row r="5693" spans="1:13" x14ac:dyDescent="0.2">
      <c r="A5693" s="18">
        <v>44753</v>
      </c>
      <c r="B5693" s="19">
        <f t="shared" si="176"/>
        <v>7</v>
      </c>
      <c r="C5693" s="19">
        <f t="shared" si="177"/>
        <v>2022</v>
      </c>
      <c r="D5693" s="10">
        <f ca="1">_xlfn.IFNA((VLOOKUP(A5693,'Fats and Greases'!A:B,2,FALSE)), "")</f>
        <v>58</v>
      </c>
      <c r="E5693" s="10">
        <f ca="1">_xlfn.IFNA((VLOOKUP(A5693,'Fats and Greases'!C:D,2,FALSE)), "")</f>
        <v>60.25</v>
      </c>
      <c r="F5693" s="10">
        <f ca="1">_xlfn.IFNA((VLOOKUP(A5693,'Fats and Greases'!E:F,2,FALSE)), "")</f>
        <v>59.5</v>
      </c>
      <c r="G5693" s="10">
        <f ca="1">_xlfn.IFNA((VLOOKUP(A5693,'Fats and Greases'!G:H,2,FALSE)), "")</f>
        <v>58.5</v>
      </c>
      <c r="H5693" s="10">
        <f ca="1">_xlfn.IFNA((VLOOKUP(A5693,'Fats and Greases'!I:J,2,FALSE)), "")</f>
        <v>63</v>
      </c>
      <c r="I5693" s="10">
        <f ca="1">_xlfn.IFNA((VLOOKUP(A5693,'Fats and Greases'!K:L,2,FALSE)), "")</f>
        <v>68</v>
      </c>
      <c r="J5693" s="10">
        <f ca="1">_xlfn.IFNA((VLOOKUP(A5693,'Fats and Greases'!M:N,2,FALSE)), "")</f>
        <v>59.5</v>
      </c>
      <c r="K5693" s="10">
        <f ca="1">_xlfn.IFNA((VLOOKUP($A5693,'Fats and Greases'!O:P,2,FALSE)), "")</f>
        <v>66.5</v>
      </c>
      <c r="L5693" s="10">
        <f ca="1">_xlfn.IFNA((VLOOKUP($A5693,'Fats and Greases'!Q:R,2,FALSE)), "")</f>
        <v>62.25</v>
      </c>
      <c r="M5693" s="10">
        <f ca="1">_xlfn.IFNA((VLOOKUP($A5693,'Fats and Greases'!S:T,2,FALSE)), "")</f>
        <v>65.5</v>
      </c>
    </row>
    <row r="5694" spans="1:13" x14ac:dyDescent="0.2">
      <c r="A5694" s="18">
        <v>44754</v>
      </c>
      <c r="B5694" s="19">
        <f t="shared" si="176"/>
        <v>7</v>
      </c>
      <c r="C5694" s="19">
        <f t="shared" si="177"/>
        <v>2022</v>
      </c>
      <c r="D5694" s="10">
        <f ca="1">_xlfn.IFNA((VLOOKUP(A5694,'Fats and Greases'!A:B,2,FALSE)), "")</f>
        <v>58</v>
      </c>
      <c r="E5694" s="10">
        <f ca="1">_xlfn.IFNA((VLOOKUP(A5694,'Fats and Greases'!C:D,2,FALSE)), "")</f>
        <v>60.25</v>
      </c>
      <c r="F5694" s="10">
        <f ca="1">_xlfn.IFNA((VLOOKUP(A5694,'Fats and Greases'!E:F,2,FALSE)), "")</f>
        <v>59.5</v>
      </c>
      <c r="G5694" s="10">
        <f ca="1">_xlfn.IFNA((VLOOKUP(A5694,'Fats and Greases'!G:H,2,FALSE)), "")</f>
        <v>58.5</v>
      </c>
      <c r="H5694" s="10">
        <f ca="1">_xlfn.IFNA((VLOOKUP(A5694,'Fats and Greases'!I:J,2,FALSE)), "")</f>
        <v>63</v>
      </c>
      <c r="I5694" s="10">
        <f ca="1">_xlfn.IFNA((VLOOKUP(A5694,'Fats and Greases'!K:L,2,FALSE)), "")</f>
        <v>68</v>
      </c>
      <c r="J5694" s="10">
        <f ca="1">_xlfn.IFNA((VLOOKUP(A5694,'Fats and Greases'!M:N,2,FALSE)), "")</f>
        <v>59.5</v>
      </c>
      <c r="K5694" s="10">
        <f ca="1">_xlfn.IFNA((VLOOKUP($A5694,'Fats and Greases'!O:P,2,FALSE)), "")</f>
        <v>66.5</v>
      </c>
      <c r="L5694" s="10">
        <f ca="1">_xlfn.IFNA((VLOOKUP($A5694,'Fats and Greases'!Q:R,2,FALSE)), "")</f>
        <v>62.25</v>
      </c>
      <c r="M5694" s="10">
        <f ca="1">_xlfn.IFNA((VLOOKUP($A5694,'Fats and Greases'!S:T,2,FALSE)), "")</f>
        <v>65.5</v>
      </c>
    </row>
    <row r="5695" spans="1:13" x14ac:dyDescent="0.2">
      <c r="A5695" s="18">
        <v>44755</v>
      </c>
      <c r="B5695" s="19">
        <f t="shared" si="176"/>
        <v>7</v>
      </c>
      <c r="C5695" s="19">
        <f t="shared" si="177"/>
        <v>2022</v>
      </c>
      <c r="D5695" s="10">
        <f ca="1">_xlfn.IFNA((VLOOKUP(A5695,'Fats and Greases'!A:B,2,FALSE)), "")</f>
        <v>58</v>
      </c>
      <c r="E5695" s="10">
        <f ca="1">_xlfn.IFNA((VLOOKUP(A5695,'Fats and Greases'!C:D,2,FALSE)), "")</f>
        <v>60.25</v>
      </c>
      <c r="F5695" s="10">
        <f ca="1">_xlfn.IFNA((VLOOKUP(A5695,'Fats and Greases'!E:F,2,FALSE)), "")</f>
        <v>58</v>
      </c>
      <c r="G5695" s="10">
        <f ca="1">_xlfn.IFNA((VLOOKUP(A5695,'Fats and Greases'!G:H,2,FALSE)), "")</f>
        <v>58.5</v>
      </c>
      <c r="H5695" s="10">
        <f ca="1">_xlfn.IFNA((VLOOKUP(A5695,'Fats and Greases'!I:J,2,FALSE)), "")</f>
        <v>58.5</v>
      </c>
      <c r="I5695" s="10">
        <f ca="1">_xlfn.IFNA((VLOOKUP(A5695,'Fats and Greases'!K:L,2,FALSE)), "")</f>
        <v>68</v>
      </c>
      <c r="J5695" s="10">
        <f ca="1">_xlfn.IFNA((VLOOKUP(A5695,'Fats and Greases'!M:N,2,FALSE)), "")</f>
        <v>58</v>
      </c>
      <c r="K5695" s="10">
        <f ca="1">_xlfn.IFNA((VLOOKUP($A5695,'Fats and Greases'!O:P,2,FALSE)), "")</f>
        <v>66.5</v>
      </c>
      <c r="L5695" s="10">
        <f ca="1">_xlfn.IFNA((VLOOKUP($A5695,'Fats and Greases'!Q:R,2,FALSE)), "")</f>
        <v>61</v>
      </c>
      <c r="M5695" s="10">
        <f ca="1">_xlfn.IFNA((VLOOKUP($A5695,'Fats and Greases'!S:T,2,FALSE)), "")</f>
        <v>65.5</v>
      </c>
    </row>
    <row r="5696" spans="1:13" x14ac:dyDescent="0.2">
      <c r="A5696" s="18">
        <v>44756</v>
      </c>
      <c r="B5696" s="19">
        <f t="shared" si="176"/>
        <v>7</v>
      </c>
      <c r="C5696" s="19">
        <f t="shared" si="177"/>
        <v>2022</v>
      </c>
      <c r="D5696" s="10">
        <f ca="1">_xlfn.IFNA((VLOOKUP(A5696,'Fats and Greases'!A:B,2,FALSE)), "")</f>
        <v>58</v>
      </c>
      <c r="E5696" s="10">
        <f ca="1">_xlfn.IFNA((VLOOKUP(A5696,'Fats and Greases'!C:D,2,FALSE)), "")</f>
        <v>60.25</v>
      </c>
      <c r="F5696" s="10">
        <f ca="1">_xlfn.IFNA((VLOOKUP(A5696,'Fats and Greases'!E:F,2,FALSE)), "")</f>
        <v>56.75</v>
      </c>
      <c r="G5696" s="10">
        <f ca="1">_xlfn.IFNA((VLOOKUP(A5696,'Fats and Greases'!G:H,2,FALSE)), "")</f>
        <v>56.5</v>
      </c>
      <c r="H5696" s="10">
        <f ca="1">_xlfn.IFNA((VLOOKUP(A5696,'Fats and Greases'!I:J,2,FALSE)), "")</f>
        <v>58.5</v>
      </c>
      <c r="I5696" s="10">
        <f ca="1">_xlfn.IFNA((VLOOKUP(A5696,'Fats and Greases'!K:L,2,FALSE)), "")</f>
        <v>68</v>
      </c>
      <c r="J5696" s="10">
        <f ca="1">_xlfn.IFNA((VLOOKUP(A5696,'Fats and Greases'!M:N,2,FALSE)), "")</f>
        <v>56.75</v>
      </c>
      <c r="K5696" s="10">
        <f ca="1">_xlfn.IFNA((VLOOKUP($A5696,'Fats and Greases'!O:P,2,FALSE)), "")</f>
        <v>64</v>
      </c>
      <c r="L5696" s="10">
        <f ca="1">_xlfn.IFNA((VLOOKUP($A5696,'Fats and Greases'!Q:R,2,FALSE)), "")</f>
        <v>59</v>
      </c>
      <c r="M5696" s="10">
        <f ca="1">_xlfn.IFNA((VLOOKUP($A5696,'Fats and Greases'!S:T,2,FALSE)), "")</f>
        <v>65.5</v>
      </c>
    </row>
    <row r="5697" spans="1:13" x14ac:dyDescent="0.2">
      <c r="A5697" s="18">
        <v>44757</v>
      </c>
      <c r="B5697" s="19">
        <f t="shared" si="176"/>
        <v>7</v>
      </c>
      <c r="C5697" s="19">
        <f t="shared" si="177"/>
        <v>2022</v>
      </c>
      <c r="D5697" s="10">
        <f ca="1">_xlfn.IFNA((VLOOKUP(A5697,'Fats and Greases'!A:B,2,FALSE)), "")</f>
        <v>58</v>
      </c>
      <c r="E5697" s="10">
        <f ca="1">_xlfn.IFNA((VLOOKUP(A5697,'Fats and Greases'!C:D,2,FALSE)), "")</f>
        <v>59.5</v>
      </c>
      <c r="F5697" s="10">
        <f ca="1">_xlfn.IFNA((VLOOKUP(A5697,'Fats and Greases'!E:F,2,FALSE)), "")</f>
        <v>56.75</v>
      </c>
      <c r="G5697" s="10">
        <f ca="1">_xlfn.IFNA((VLOOKUP(A5697,'Fats and Greases'!G:H,2,FALSE)), "")</f>
        <v>56.5</v>
      </c>
      <c r="H5697" s="10">
        <f ca="1">_xlfn.IFNA((VLOOKUP(A5697,'Fats and Greases'!I:J,2,FALSE)), "")</f>
        <v>58.5</v>
      </c>
      <c r="I5697" s="10">
        <f ca="1">_xlfn.IFNA((VLOOKUP(A5697,'Fats and Greases'!K:L,2,FALSE)), "")</f>
        <v>68</v>
      </c>
      <c r="J5697" s="10">
        <f ca="1">_xlfn.IFNA((VLOOKUP(A5697,'Fats and Greases'!M:N,2,FALSE)), "")</f>
        <v>56.75</v>
      </c>
      <c r="K5697" s="10">
        <f ca="1">_xlfn.IFNA((VLOOKUP($A5697,'Fats and Greases'!O:P,2,FALSE)), "")</f>
        <v>64</v>
      </c>
      <c r="L5697" s="10">
        <f ca="1">_xlfn.IFNA((VLOOKUP($A5697,'Fats and Greases'!Q:R,2,FALSE)), "")</f>
        <v>59</v>
      </c>
      <c r="M5697" s="10">
        <f ca="1">_xlfn.IFNA((VLOOKUP($A5697,'Fats and Greases'!S:T,2,FALSE)), "")</f>
        <v>65.5</v>
      </c>
    </row>
    <row r="5698" spans="1:13" x14ac:dyDescent="0.2">
      <c r="A5698" s="18">
        <v>44760</v>
      </c>
      <c r="B5698" s="19">
        <f t="shared" si="176"/>
        <v>7</v>
      </c>
      <c r="C5698" s="19">
        <f t="shared" si="177"/>
        <v>2022</v>
      </c>
      <c r="D5698" s="10">
        <f ca="1">_xlfn.IFNA((VLOOKUP(A5698,'Fats and Greases'!A:B,2,FALSE)), "")</f>
        <v>58</v>
      </c>
      <c r="E5698" s="10">
        <f ca="1">_xlfn.IFNA((VLOOKUP(A5698,'Fats and Greases'!C:D,2,FALSE)), "")</f>
        <v>59.5</v>
      </c>
      <c r="F5698" s="10">
        <f ca="1">_xlfn.IFNA((VLOOKUP(A5698,'Fats and Greases'!E:F,2,FALSE)), "")</f>
        <v>56.75</v>
      </c>
      <c r="G5698" s="10">
        <f ca="1">_xlfn.IFNA((VLOOKUP(A5698,'Fats and Greases'!G:H,2,FALSE)), "")</f>
        <v>56.5</v>
      </c>
      <c r="H5698" s="10">
        <f ca="1">_xlfn.IFNA((VLOOKUP(A5698,'Fats and Greases'!I:J,2,FALSE)), "")</f>
        <v>58.5</v>
      </c>
      <c r="I5698" s="10">
        <f ca="1">_xlfn.IFNA((VLOOKUP(A5698,'Fats and Greases'!K:L,2,FALSE)), "")</f>
        <v>68</v>
      </c>
      <c r="J5698" s="10">
        <f ca="1">_xlfn.IFNA((VLOOKUP(A5698,'Fats and Greases'!M:N,2,FALSE)), "")</f>
        <v>56.75</v>
      </c>
      <c r="K5698" s="10">
        <f ca="1">_xlfn.IFNA((VLOOKUP($A5698,'Fats and Greases'!O:P,2,FALSE)), "")</f>
        <v>64</v>
      </c>
      <c r="L5698" s="10">
        <f ca="1">_xlfn.IFNA((VLOOKUP($A5698,'Fats and Greases'!Q:R,2,FALSE)), "")</f>
        <v>59</v>
      </c>
      <c r="M5698" s="10">
        <f ca="1">_xlfn.IFNA((VLOOKUP($A5698,'Fats and Greases'!S:T,2,FALSE)), "")</f>
        <v>65.5</v>
      </c>
    </row>
    <row r="5699" spans="1:13" x14ac:dyDescent="0.2">
      <c r="A5699" s="18">
        <v>44761</v>
      </c>
      <c r="B5699" s="19">
        <f t="shared" ref="B5699:B5762" si="178">MONTH(A5699)</f>
        <v>7</v>
      </c>
      <c r="C5699" s="19">
        <f t="shared" ref="C5699:C5762" si="179">YEAR(A5699)</f>
        <v>2022</v>
      </c>
      <c r="D5699" s="10">
        <f ca="1">_xlfn.IFNA((VLOOKUP(A5699,'Fats and Greases'!A:B,2,FALSE)), "")</f>
        <v>58</v>
      </c>
      <c r="E5699" s="10">
        <f ca="1">_xlfn.IFNA((VLOOKUP(A5699,'Fats and Greases'!C:D,2,FALSE)), "")</f>
        <v>59.5</v>
      </c>
      <c r="F5699" s="10">
        <f ca="1">_xlfn.IFNA((VLOOKUP(A5699,'Fats and Greases'!E:F,2,FALSE)), "")</f>
        <v>56.75</v>
      </c>
      <c r="G5699" s="10">
        <f ca="1">_xlfn.IFNA((VLOOKUP(A5699,'Fats and Greases'!G:H,2,FALSE)), "")</f>
        <v>56.5</v>
      </c>
      <c r="H5699" s="10">
        <f ca="1">_xlfn.IFNA((VLOOKUP(A5699,'Fats and Greases'!I:J,2,FALSE)), "")</f>
        <v>58.5</v>
      </c>
      <c r="I5699" s="10">
        <f ca="1">_xlfn.IFNA((VLOOKUP(A5699,'Fats and Greases'!K:L,2,FALSE)), "")</f>
        <v>68</v>
      </c>
      <c r="J5699" s="10">
        <f ca="1">_xlfn.IFNA((VLOOKUP(A5699,'Fats and Greases'!M:N,2,FALSE)), "")</f>
        <v>56.75</v>
      </c>
      <c r="K5699" s="10">
        <f ca="1">_xlfn.IFNA((VLOOKUP($A5699,'Fats and Greases'!O:P,2,FALSE)), "")</f>
        <v>64</v>
      </c>
      <c r="L5699" s="10">
        <f ca="1">_xlfn.IFNA((VLOOKUP($A5699,'Fats and Greases'!Q:R,2,FALSE)), "")</f>
        <v>59</v>
      </c>
      <c r="M5699" s="10">
        <f ca="1">_xlfn.IFNA((VLOOKUP($A5699,'Fats and Greases'!S:T,2,FALSE)), "")</f>
        <v>65.5</v>
      </c>
    </row>
    <row r="5700" spans="1:13" x14ac:dyDescent="0.2">
      <c r="A5700" s="18">
        <v>44762</v>
      </c>
      <c r="B5700" s="19">
        <f t="shared" si="178"/>
        <v>7</v>
      </c>
      <c r="C5700" s="19">
        <f t="shared" si="179"/>
        <v>2022</v>
      </c>
      <c r="D5700" s="10">
        <f ca="1">_xlfn.IFNA((VLOOKUP(A5700,'Fats and Greases'!A:B,2,FALSE)), "")</f>
        <v>58</v>
      </c>
      <c r="E5700" s="10">
        <f ca="1">_xlfn.IFNA((VLOOKUP(A5700,'Fats and Greases'!C:D,2,FALSE)), "")</f>
        <v>59.5</v>
      </c>
      <c r="F5700" s="10">
        <f ca="1">_xlfn.IFNA((VLOOKUP(A5700,'Fats and Greases'!E:F,2,FALSE)), "")</f>
        <v>56.75</v>
      </c>
      <c r="G5700" s="10">
        <f ca="1">_xlfn.IFNA((VLOOKUP(A5700,'Fats and Greases'!G:H,2,FALSE)), "")</f>
        <v>56.5</v>
      </c>
      <c r="H5700" s="10">
        <f ca="1">_xlfn.IFNA((VLOOKUP(A5700,'Fats and Greases'!I:J,2,FALSE)), "")</f>
        <v>58.5</v>
      </c>
      <c r="I5700" s="10">
        <f ca="1">_xlfn.IFNA((VLOOKUP(A5700,'Fats and Greases'!K:L,2,FALSE)), "")</f>
        <v>65.5</v>
      </c>
      <c r="J5700" s="10">
        <f ca="1">_xlfn.IFNA((VLOOKUP(A5700,'Fats and Greases'!M:N,2,FALSE)), "")</f>
        <v>56.75</v>
      </c>
      <c r="K5700" s="10">
        <f ca="1">_xlfn.IFNA((VLOOKUP($A5700,'Fats and Greases'!O:P,2,FALSE)), "")</f>
        <v>65</v>
      </c>
      <c r="L5700" s="10">
        <f ca="1">_xlfn.IFNA((VLOOKUP($A5700,'Fats and Greases'!Q:R,2,FALSE)), "")</f>
        <v>59</v>
      </c>
      <c r="M5700" s="10">
        <f ca="1">_xlfn.IFNA((VLOOKUP($A5700,'Fats and Greases'!S:T,2,FALSE)), "")</f>
        <v>65.5</v>
      </c>
    </row>
    <row r="5701" spans="1:13" x14ac:dyDescent="0.2">
      <c r="A5701" s="18">
        <v>44763</v>
      </c>
      <c r="B5701" s="19">
        <f t="shared" si="178"/>
        <v>7</v>
      </c>
      <c r="C5701" s="19">
        <f t="shared" si="179"/>
        <v>2022</v>
      </c>
      <c r="D5701" s="10">
        <f ca="1">_xlfn.IFNA((VLOOKUP(A5701,'Fats and Greases'!A:B,2,FALSE)), "")</f>
        <v>58</v>
      </c>
      <c r="E5701" s="10">
        <f ca="1">_xlfn.IFNA((VLOOKUP(A5701,'Fats and Greases'!C:D,2,FALSE)), "")</f>
        <v>59.5</v>
      </c>
      <c r="F5701" s="10">
        <f ca="1">_xlfn.IFNA((VLOOKUP(A5701,'Fats and Greases'!E:F,2,FALSE)), "")</f>
        <v>55.75</v>
      </c>
      <c r="G5701" s="10">
        <f ca="1">_xlfn.IFNA((VLOOKUP(A5701,'Fats and Greases'!G:H,2,FALSE)), "")</f>
        <v>56.5</v>
      </c>
      <c r="H5701" s="10">
        <f ca="1">_xlfn.IFNA((VLOOKUP(A5701,'Fats and Greases'!I:J,2,FALSE)), "")</f>
        <v>57.5</v>
      </c>
      <c r="I5701" s="10">
        <f ca="1">_xlfn.IFNA((VLOOKUP(A5701,'Fats and Greases'!K:L,2,FALSE)), "")</f>
        <v>65.5</v>
      </c>
      <c r="J5701" s="10">
        <f ca="1">_xlfn.IFNA((VLOOKUP(A5701,'Fats and Greases'!M:N,2,FALSE)), "")</f>
        <v>55.75</v>
      </c>
      <c r="K5701" s="10">
        <f ca="1">_xlfn.IFNA((VLOOKUP($A5701,'Fats and Greases'!O:P,2,FALSE)), "")</f>
        <v>64.5</v>
      </c>
      <c r="L5701" s="10">
        <f ca="1">_xlfn.IFNA((VLOOKUP($A5701,'Fats and Greases'!Q:R,2,FALSE)), "")</f>
        <v>59</v>
      </c>
      <c r="M5701" s="10">
        <f ca="1">_xlfn.IFNA((VLOOKUP($A5701,'Fats and Greases'!S:T,2,FALSE)), "")</f>
        <v>65.5</v>
      </c>
    </row>
    <row r="5702" spans="1:13" x14ac:dyDescent="0.2">
      <c r="A5702" s="18">
        <v>44764</v>
      </c>
      <c r="B5702" s="19">
        <f t="shared" si="178"/>
        <v>7</v>
      </c>
      <c r="C5702" s="19">
        <f t="shared" si="179"/>
        <v>2022</v>
      </c>
      <c r="D5702" s="10">
        <f ca="1">_xlfn.IFNA((VLOOKUP(A5702,'Fats and Greases'!A:B,2,FALSE)), "")</f>
        <v>58</v>
      </c>
      <c r="E5702" s="10">
        <f ca="1">_xlfn.IFNA((VLOOKUP(A5702,'Fats and Greases'!C:D,2,FALSE)), "")</f>
        <v>59.5</v>
      </c>
      <c r="F5702" s="10">
        <f ca="1">_xlfn.IFNA((VLOOKUP(A5702,'Fats and Greases'!E:F,2,FALSE)), "")</f>
        <v>55.75</v>
      </c>
      <c r="G5702" s="10">
        <f ca="1">_xlfn.IFNA((VLOOKUP(A5702,'Fats and Greases'!G:H,2,FALSE)), "")</f>
        <v>56.5</v>
      </c>
      <c r="H5702" s="10">
        <f ca="1">_xlfn.IFNA((VLOOKUP(A5702,'Fats and Greases'!I:J,2,FALSE)), "")</f>
        <v>57.5</v>
      </c>
      <c r="I5702" s="10">
        <f ca="1">_xlfn.IFNA((VLOOKUP(A5702,'Fats and Greases'!K:L,2,FALSE)), "")</f>
        <v>65.5</v>
      </c>
      <c r="J5702" s="10">
        <f ca="1">_xlfn.IFNA((VLOOKUP(A5702,'Fats and Greases'!M:N,2,FALSE)), "")</f>
        <v>55.75</v>
      </c>
      <c r="K5702" s="10">
        <f ca="1">_xlfn.IFNA((VLOOKUP($A5702,'Fats and Greases'!O:P,2,FALSE)), "")</f>
        <v>64.5</v>
      </c>
      <c r="L5702" s="10">
        <f ca="1">_xlfn.IFNA((VLOOKUP($A5702,'Fats and Greases'!Q:R,2,FALSE)), "")</f>
        <v>59</v>
      </c>
      <c r="M5702" s="10">
        <f ca="1">_xlfn.IFNA((VLOOKUP($A5702,'Fats and Greases'!S:T,2,FALSE)), "")</f>
        <v>65.5</v>
      </c>
    </row>
    <row r="5703" spans="1:13" x14ac:dyDescent="0.2">
      <c r="A5703" s="18">
        <v>44767</v>
      </c>
      <c r="B5703" s="19">
        <f t="shared" si="178"/>
        <v>7</v>
      </c>
      <c r="C5703" s="19">
        <f t="shared" si="179"/>
        <v>2022</v>
      </c>
      <c r="D5703" s="10">
        <f ca="1">_xlfn.IFNA((VLOOKUP(A5703,'Fats and Greases'!A:B,2,FALSE)), "")</f>
        <v>58</v>
      </c>
      <c r="E5703" s="10">
        <f ca="1">_xlfn.IFNA((VLOOKUP(A5703,'Fats and Greases'!C:D,2,FALSE)), "")</f>
        <v>59.5</v>
      </c>
      <c r="F5703" s="10">
        <f ca="1">_xlfn.IFNA((VLOOKUP(A5703,'Fats and Greases'!E:F,2,FALSE)), "")</f>
        <v>55.75</v>
      </c>
      <c r="G5703" s="10">
        <f ca="1">_xlfn.IFNA((VLOOKUP(A5703,'Fats and Greases'!G:H,2,FALSE)), "")</f>
        <v>56.5</v>
      </c>
      <c r="H5703" s="10">
        <f ca="1">_xlfn.IFNA((VLOOKUP(A5703,'Fats and Greases'!I:J,2,FALSE)), "")</f>
        <v>57.5</v>
      </c>
      <c r="I5703" s="10">
        <f ca="1">_xlfn.IFNA((VLOOKUP(A5703,'Fats and Greases'!K:L,2,FALSE)), "")</f>
        <v>65.5</v>
      </c>
      <c r="J5703" s="10">
        <f ca="1">_xlfn.IFNA((VLOOKUP(A5703,'Fats and Greases'!M:N,2,FALSE)), "")</f>
        <v>55.75</v>
      </c>
      <c r="K5703" s="10">
        <f ca="1">_xlfn.IFNA((VLOOKUP($A5703,'Fats and Greases'!O:P,2,FALSE)), "")</f>
        <v>64.5</v>
      </c>
      <c r="L5703" s="10">
        <f ca="1">_xlfn.IFNA((VLOOKUP($A5703,'Fats and Greases'!Q:R,2,FALSE)), "")</f>
        <v>59</v>
      </c>
      <c r="M5703" s="10">
        <f ca="1">_xlfn.IFNA((VLOOKUP($A5703,'Fats and Greases'!S:T,2,FALSE)), "")</f>
        <v>65.5</v>
      </c>
    </row>
    <row r="5704" spans="1:13" x14ac:dyDescent="0.2">
      <c r="A5704" s="18">
        <v>44768</v>
      </c>
      <c r="B5704" s="19">
        <f t="shared" si="178"/>
        <v>7</v>
      </c>
      <c r="C5704" s="19">
        <f t="shared" si="179"/>
        <v>2022</v>
      </c>
      <c r="D5704" s="10">
        <f ca="1">_xlfn.IFNA((VLOOKUP(A5704,'Fats and Greases'!A:B,2,FALSE)), "")</f>
        <v>58</v>
      </c>
      <c r="E5704" s="10">
        <f ca="1">_xlfn.IFNA((VLOOKUP(A5704,'Fats and Greases'!C:D,2,FALSE)), "")</f>
        <v>59.5</v>
      </c>
      <c r="F5704" s="10">
        <f ca="1">_xlfn.IFNA((VLOOKUP(A5704,'Fats and Greases'!E:F,2,FALSE)), "")</f>
        <v>55.75</v>
      </c>
      <c r="G5704" s="10">
        <f ca="1">_xlfn.IFNA((VLOOKUP(A5704,'Fats and Greases'!G:H,2,FALSE)), "")</f>
        <v>56.5</v>
      </c>
      <c r="H5704" s="10">
        <f ca="1">_xlfn.IFNA((VLOOKUP(A5704,'Fats and Greases'!I:J,2,FALSE)), "")</f>
        <v>57.5</v>
      </c>
      <c r="I5704" s="10">
        <f ca="1">_xlfn.IFNA((VLOOKUP(A5704,'Fats and Greases'!K:L,2,FALSE)), "")</f>
        <v>65.5</v>
      </c>
      <c r="J5704" s="10">
        <f ca="1">_xlfn.IFNA((VLOOKUP(A5704,'Fats and Greases'!M:N,2,FALSE)), "")</f>
        <v>55.75</v>
      </c>
      <c r="K5704" s="10">
        <f ca="1">_xlfn.IFNA((VLOOKUP($A5704,'Fats and Greases'!O:P,2,FALSE)), "")</f>
        <v>64.5</v>
      </c>
      <c r="L5704" s="10">
        <f ca="1">_xlfn.IFNA((VLOOKUP($A5704,'Fats and Greases'!Q:R,2,FALSE)), "")</f>
        <v>59</v>
      </c>
      <c r="M5704" s="10">
        <f ca="1">_xlfn.IFNA((VLOOKUP($A5704,'Fats and Greases'!S:T,2,FALSE)), "")</f>
        <v>65.5</v>
      </c>
    </row>
    <row r="5705" spans="1:13" x14ac:dyDescent="0.2">
      <c r="A5705" s="18">
        <v>44769</v>
      </c>
      <c r="B5705" s="19">
        <f t="shared" si="178"/>
        <v>7</v>
      </c>
      <c r="C5705" s="19">
        <f t="shared" si="179"/>
        <v>2022</v>
      </c>
      <c r="D5705" s="10">
        <f ca="1">_xlfn.IFNA((VLOOKUP(A5705,'Fats and Greases'!A:B,2,FALSE)), "")</f>
        <v>58</v>
      </c>
      <c r="E5705" s="10">
        <f ca="1">_xlfn.IFNA((VLOOKUP(A5705,'Fats and Greases'!C:D,2,FALSE)), "")</f>
        <v>59.5</v>
      </c>
      <c r="F5705" s="10">
        <f ca="1">_xlfn.IFNA((VLOOKUP(A5705,'Fats and Greases'!E:F,2,FALSE)), "")</f>
        <v>55.75</v>
      </c>
      <c r="G5705" s="10">
        <f ca="1">_xlfn.IFNA((VLOOKUP(A5705,'Fats and Greases'!G:H,2,FALSE)), "")</f>
        <v>56.5</v>
      </c>
      <c r="H5705" s="10">
        <f ca="1">_xlfn.IFNA((VLOOKUP(A5705,'Fats and Greases'!I:J,2,FALSE)), "")</f>
        <v>57.5</v>
      </c>
      <c r="I5705" s="10">
        <f ca="1">_xlfn.IFNA((VLOOKUP(A5705,'Fats and Greases'!K:L,2,FALSE)), "")</f>
        <v>65.25</v>
      </c>
      <c r="J5705" s="10">
        <f ca="1">_xlfn.IFNA((VLOOKUP(A5705,'Fats and Greases'!M:N,2,FALSE)), "")</f>
        <v>55.75</v>
      </c>
      <c r="K5705" s="10">
        <f ca="1">_xlfn.IFNA((VLOOKUP($A5705,'Fats and Greases'!O:P,2,FALSE)), "")</f>
        <v>65.75</v>
      </c>
      <c r="L5705" s="10">
        <f ca="1">_xlfn.IFNA((VLOOKUP($A5705,'Fats and Greases'!Q:R,2,FALSE)), "")</f>
        <v>59</v>
      </c>
      <c r="M5705" s="10">
        <f ca="1">_xlfn.IFNA((VLOOKUP($A5705,'Fats and Greases'!S:T,2,FALSE)), "")</f>
        <v>63</v>
      </c>
    </row>
    <row r="5706" spans="1:13" x14ac:dyDescent="0.2">
      <c r="A5706" s="18">
        <v>44770</v>
      </c>
      <c r="B5706" s="19">
        <f t="shared" si="178"/>
        <v>7</v>
      </c>
      <c r="C5706" s="19">
        <f t="shared" si="179"/>
        <v>2022</v>
      </c>
      <c r="D5706" s="10">
        <f ca="1">_xlfn.IFNA((VLOOKUP(A5706,'Fats and Greases'!A:B,2,FALSE)), "")</f>
        <v>58.5</v>
      </c>
      <c r="E5706" s="10">
        <f ca="1">_xlfn.IFNA((VLOOKUP(A5706,'Fats and Greases'!C:D,2,FALSE)), "")</f>
        <v>60.5</v>
      </c>
      <c r="F5706" s="10">
        <f ca="1">_xlfn.IFNA((VLOOKUP(A5706,'Fats and Greases'!E:F,2,FALSE)), "")</f>
        <v>55.75</v>
      </c>
      <c r="G5706" s="10">
        <f ca="1">_xlfn.IFNA((VLOOKUP(A5706,'Fats and Greases'!G:H,2,FALSE)), "")</f>
        <v>56.5</v>
      </c>
      <c r="H5706" s="10">
        <f ca="1">_xlfn.IFNA((VLOOKUP(A5706,'Fats and Greases'!I:J,2,FALSE)), "")</f>
        <v>57.5</v>
      </c>
      <c r="I5706" s="10">
        <f ca="1">_xlfn.IFNA((VLOOKUP(A5706,'Fats and Greases'!K:L,2,FALSE)), "")</f>
        <v>65.25</v>
      </c>
      <c r="J5706" s="10">
        <f ca="1">_xlfn.IFNA((VLOOKUP(A5706,'Fats and Greases'!M:N,2,FALSE)), "")</f>
        <v>55.75</v>
      </c>
      <c r="K5706" s="10">
        <f ca="1">_xlfn.IFNA((VLOOKUP($A5706,'Fats and Greases'!O:P,2,FALSE)), "")</f>
        <v>66</v>
      </c>
      <c r="L5706" s="10">
        <f ca="1">_xlfn.IFNA((VLOOKUP($A5706,'Fats and Greases'!Q:R,2,FALSE)), "")</f>
        <v>59</v>
      </c>
      <c r="M5706" s="10">
        <f ca="1">_xlfn.IFNA((VLOOKUP($A5706,'Fats and Greases'!S:T,2,FALSE)), "")</f>
        <v>63</v>
      </c>
    </row>
    <row r="5707" spans="1:13" x14ac:dyDescent="0.2">
      <c r="A5707" s="18">
        <v>44771</v>
      </c>
      <c r="B5707" s="19">
        <f t="shared" si="178"/>
        <v>7</v>
      </c>
      <c r="C5707" s="19">
        <f t="shared" si="179"/>
        <v>2022</v>
      </c>
      <c r="D5707" s="10">
        <f ca="1">_xlfn.IFNA((VLOOKUP(A5707,'Fats and Greases'!A:B,2,FALSE)), "")</f>
        <v>58.5</v>
      </c>
      <c r="E5707" s="10">
        <f ca="1">_xlfn.IFNA((VLOOKUP(A5707,'Fats and Greases'!C:D,2,FALSE)), "")</f>
        <v>60.5</v>
      </c>
      <c r="F5707" s="10">
        <f ca="1">_xlfn.IFNA((VLOOKUP(A5707,'Fats and Greases'!E:F,2,FALSE)), "")</f>
        <v>55.75</v>
      </c>
      <c r="G5707" s="10">
        <f ca="1">_xlfn.IFNA((VLOOKUP(A5707,'Fats and Greases'!G:H,2,FALSE)), "")</f>
        <v>56.5</v>
      </c>
      <c r="H5707" s="10">
        <f ca="1">_xlfn.IFNA((VLOOKUP(A5707,'Fats and Greases'!I:J,2,FALSE)), "")</f>
        <v>57.5</v>
      </c>
      <c r="I5707" s="10">
        <f ca="1">_xlfn.IFNA((VLOOKUP(A5707,'Fats and Greases'!K:L,2,FALSE)), "")</f>
        <v>65.25</v>
      </c>
      <c r="J5707" s="10">
        <f ca="1">_xlfn.IFNA((VLOOKUP(A5707,'Fats and Greases'!M:N,2,FALSE)), "")</f>
        <v>55.75</v>
      </c>
      <c r="K5707" s="10">
        <f ca="1">_xlfn.IFNA((VLOOKUP($A5707,'Fats and Greases'!O:P,2,FALSE)), "")</f>
        <v>66</v>
      </c>
      <c r="L5707" s="10">
        <f ca="1">_xlfn.IFNA((VLOOKUP($A5707,'Fats and Greases'!Q:R,2,FALSE)), "")</f>
        <v>59</v>
      </c>
      <c r="M5707" s="10">
        <f ca="1">_xlfn.IFNA((VLOOKUP($A5707,'Fats and Greases'!S:T,2,FALSE)), "")</f>
        <v>63</v>
      </c>
    </row>
    <row r="5708" spans="1:13" x14ac:dyDescent="0.2">
      <c r="A5708" s="18">
        <v>44774</v>
      </c>
      <c r="B5708" s="19">
        <f t="shared" si="178"/>
        <v>8</v>
      </c>
      <c r="C5708" s="19">
        <f t="shared" si="179"/>
        <v>2022</v>
      </c>
      <c r="D5708" s="10">
        <f ca="1">_xlfn.IFNA((VLOOKUP(A5708,'Fats and Greases'!A:B,2,FALSE)), "")</f>
        <v>58.5</v>
      </c>
      <c r="E5708" s="10">
        <f ca="1">_xlfn.IFNA((VLOOKUP(A5708,'Fats and Greases'!C:D,2,FALSE)), "")</f>
        <v>60.5</v>
      </c>
      <c r="F5708" s="10">
        <f ca="1">_xlfn.IFNA((VLOOKUP(A5708,'Fats and Greases'!E:F,2,FALSE)), "")</f>
        <v>55.75</v>
      </c>
      <c r="G5708" s="10">
        <f ca="1">_xlfn.IFNA((VLOOKUP(A5708,'Fats and Greases'!G:H,2,FALSE)), "")</f>
        <v>56.5</v>
      </c>
      <c r="H5708" s="10">
        <f ca="1">_xlfn.IFNA((VLOOKUP(A5708,'Fats and Greases'!I:J,2,FALSE)), "")</f>
        <v>57.5</v>
      </c>
      <c r="I5708" s="10">
        <f ca="1">_xlfn.IFNA((VLOOKUP(A5708,'Fats and Greases'!K:L,2,FALSE)), "")</f>
        <v>65.25</v>
      </c>
      <c r="J5708" s="10">
        <f ca="1">_xlfn.IFNA((VLOOKUP(A5708,'Fats and Greases'!M:N,2,FALSE)), "")</f>
        <v>55.75</v>
      </c>
      <c r="K5708" s="10">
        <f ca="1">_xlfn.IFNA((VLOOKUP($A5708,'Fats and Greases'!O:P,2,FALSE)), "")</f>
        <v>66</v>
      </c>
      <c r="L5708" s="10">
        <f ca="1">_xlfn.IFNA((VLOOKUP($A5708,'Fats and Greases'!Q:R,2,FALSE)), "")</f>
        <v>59</v>
      </c>
      <c r="M5708" s="10">
        <f ca="1">_xlfn.IFNA((VLOOKUP($A5708,'Fats and Greases'!S:T,2,FALSE)), "")</f>
        <v>63</v>
      </c>
    </row>
    <row r="5709" spans="1:13" x14ac:dyDescent="0.2">
      <c r="A5709" s="18">
        <v>44775</v>
      </c>
      <c r="B5709" s="19">
        <f t="shared" si="178"/>
        <v>8</v>
      </c>
      <c r="C5709" s="19">
        <f t="shared" si="179"/>
        <v>2022</v>
      </c>
      <c r="D5709" s="10">
        <f ca="1">_xlfn.IFNA((VLOOKUP(A5709,'Fats and Greases'!A:B,2,FALSE)), "")</f>
        <v>58.5</v>
      </c>
      <c r="E5709" s="10">
        <f ca="1">_xlfn.IFNA((VLOOKUP(A5709,'Fats and Greases'!C:D,2,FALSE)), "")</f>
        <v>60.5</v>
      </c>
      <c r="F5709" s="10">
        <f ca="1">_xlfn.IFNA((VLOOKUP(A5709,'Fats and Greases'!E:F,2,FALSE)), "")</f>
        <v>55.75</v>
      </c>
      <c r="G5709" s="10">
        <f ca="1">_xlfn.IFNA((VLOOKUP(A5709,'Fats and Greases'!G:H,2,FALSE)), "")</f>
        <v>56.5</v>
      </c>
      <c r="H5709" s="10">
        <f ca="1">_xlfn.IFNA((VLOOKUP(A5709,'Fats and Greases'!I:J,2,FALSE)), "")</f>
        <v>57.5</v>
      </c>
      <c r="I5709" s="10">
        <f ca="1">_xlfn.IFNA((VLOOKUP(A5709,'Fats and Greases'!K:L,2,FALSE)), "")</f>
        <v>65.25</v>
      </c>
      <c r="J5709" s="10">
        <f ca="1">_xlfn.IFNA((VLOOKUP(A5709,'Fats and Greases'!M:N,2,FALSE)), "")</f>
        <v>55.75</v>
      </c>
      <c r="K5709" s="10">
        <f ca="1">_xlfn.IFNA((VLOOKUP($A5709,'Fats and Greases'!O:P,2,FALSE)), "")</f>
        <v>66.5</v>
      </c>
      <c r="L5709" s="10">
        <f ca="1">_xlfn.IFNA((VLOOKUP($A5709,'Fats and Greases'!Q:R,2,FALSE)), "")</f>
        <v>59</v>
      </c>
      <c r="M5709" s="10">
        <f ca="1">_xlfn.IFNA((VLOOKUP($A5709,'Fats and Greases'!S:T,2,FALSE)), "")</f>
        <v>63</v>
      </c>
    </row>
    <row r="5710" spans="1:13" x14ac:dyDescent="0.2">
      <c r="A5710" s="18">
        <v>44776</v>
      </c>
      <c r="B5710" s="19">
        <f t="shared" si="178"/>
        <v>8</v>
      </c>
      <c r="C5710" s="19">
        <f t="shared" si="179"/>
        <v>2022</v>
      </c>
      <c r="D5710" s="10">
        <f ca="1">_xlfn.IFNA((VLOOKUP(A5710,'Fats and Greases'!A:B,2,FALSE)), "")</f>
        <v>58.5</v>
      </c>
      <c r="E5710" s="10">
        <f ca="1">_xlfn.IFNA((VLOOKUP(A5710,'Fats and Greases'!C:D,2,FALSE)), "")</f>
        <v>60.5</v>
      </c>
      <c r="F5710" s="10">
        <f ca="1">_xlfn.IFNA((VLOOKUP(A5710,'Fats and Greases'!E:F,2,FALSE)), "")</f>
        <v>55.75</v>
      </c>
      <c r="G5710" s="10">
        <f ca="1">_xlfn.IFNA((VLOOKUP(A5710,'Fats and Greases'!G:H,2,FALSE)), "")</f>
        <v>56.5</v>
      </c>
      <c r="H5710" s="10">
        <f ca="1">_xlfn.IFNA((VLOOKUP(A5710,'Fats and Greases'!I:J,2,FALSE)), "")</f>
        <v>57.5</v>
      </c>
      <c r="I5710" s="10">
        <f ca="1">_xlfn.IFNA((VLOOKUP(A5710,'Fats and Greases'!K:L,2,FALSE)), "")</f>
        <v>65.25</v>
      </c>
      <c r="J5710" s="10">
        <f ca="1">_xlfn.IFNA((VLOOKUP(A5710,'Fats and Greases'!M:N,2,FALSE)), "")</f>
        <v>55.75</v>
      </c>
      <c r="K5710" s="10">
        <f ca="1">_xlfn.IFNA((VLOOKUP($A5710,'Fats and Greases'!O:P,2,FALSE)), "")</f>
        <v>66.5</v>
      </c>
      <c r="L5710" s="10">
        <f ca="1">_xlfn.IFNA((VLOOKUP($A5710,'Fats and Greases'!Q:R,2,FALSE)), "")</f>
        <v>59</v>
      </c>
      <c r="M5710" s="10">
        <f ca="1">_xlfn.IFNA((VLOOKUP($A5710,'Fats and Greases'!S:T,2,FALSE)), "")</f>
        <v>63</v>
      </c>
    </row>
    <row r="5711" spans="1:13" x14ac:dyDescent="0.2">
      <c r="A5711" s="18">
        <v>44777</v>
      </c>
      <c r="B5711" s="19">
        <f t="shared" si="178"/>
        <v>8</v>
      </c>
      <c r="C5711" s="19">
        <f t="shared" si="179"/>
        <v>2022</v>
      </c>
      <c r="D5711" s="10">
        <f ca="1">_xlfn.IFNA((VLOOKUP(A5711,'Fats and Greases'!A:B,2,FALSE)), "")</f>
        <v>58.5</v>
      </c>
      <c r="E5711" s="10">
        <f ca="1">_xlfn.IFNA((VLOOKUP(A5711,'Fats and Greases'!C:D,2,FALSE)), "")</f>
        <v>60.5</v>
      </c>
      <c r="F5711" s="10">
        <f ca="1">_xlfn.IFNA((VLOOKUP(A5711,'Fats and Greases'!E:F,2,FALSE)), "")</f>
        <v>55.75</v>
      </c>
      <c r="G5711" s="10">
        <f ca="1">_xlfn.IFNA((VLOOKUP(A5711,'Fats and Greases'!G:H,2,FALSE)), "")</f>
        <v>56.5</v>
      </c>
      <c r="H5711" s="10">
        <f ca="1">_xlfn.IFNA((VLOOKUP(A5711,'Fats and Greases'!I:J,2,FALSE)), "")</f>
        <v>57.5</v>
      </c>
      <c r="I5711" s="10">
        <f ca="1">_xlfn.IFNA((VLOOKUP(A5711,'Fats and Greases'!K:L,2,FALSE)), "")</f>
        <v>65.25</v>
      </c>
      <c r="J5711" s="10">
        <f ca="1">_xlfn.IFNA((VLOOKUP(A5711,'Fats and Greases'!M:N,2,FALSE)), "")</f>
        <v>55.75</v>
      </c>
      <c r="K5711" s="10">
        <f ca="1">_xlfn.IFNA((VLOOKUP($A5711,'Fats and Greases'!O:P,2,FALSE)), "")</f>
        <v>66.5</v>
      </c>
      <c r="L5711" s="10">
        <f ca="1">_xlfn.IFNA((VLOOKUP($A5711,'Fats and Greases'!Q:R,2,FALSE)), "")</f>
        <v>59</v>
      </c>
      <c r="M5711" s="10">
        <f ca="1">_xlfn.IFNA((VLOOKUP($A5711,'Fats and Greases'!S:T,2,FALSE)), "")</f>
        <v>63</v>
      </c>
    </row>
    <row r="5712" spans="1:13" x14ac:dyDescent="0.2">
      <c r="A5712" s="18">
        <v>44778</v>
      </c>
      <c r="B5712" s="19">
        <f t="shared" si="178"/>
        <v>8</v>
      </c>
      <c r="C5712" s="19">
        <f t="shared" si="179"/>
        <v>2022</v>
      </c>
      <c r="D5712" s="10">
        <f ca="1">_xlfn.IFNA((VLOOKUP(A5712,'Fats and Greases'!A:B,2,FALSE)), "")</f>
        <v>58.5</v>
      </c>
      <c r="E5712" s="10">
        <f ca="1">_xlfn.IFNA((VLOOKUP(A5712,'Fats and Greases'!C:D,2,FALSE)), "")</f>
        <v>60.5</v>
      </c>
      <c r="F5712" s="10">
        <f ca="1">_xlfn.IFNA((VLOOKUP(A5712,'Fats and Greases'!E:F,2,FALSE)), "")</f>
        <v>55.75</v>
      </c>
      <c r="G5712" s="10">
        <f ca="1">_xlfn.IFNA((VLOOKUP(A5712,'Fats and Greases'!G:H,2,FALSE)), "")</f>
        <v>56.5</v>
      </c>
      <c r="H5712" s="10">
        <f ca="1">_xlfn.IFNA((VLOOKUP(A5712,'Fats and Greases'!I:J,2,FALSE)), "")</f>
        <v>57.5</v>
      </c>
      <c r="I5712" s="10">
        <f ca="1">_xlfn.IFNA((VLOOKUP(A5712,'Fats and Greases'!K:L,2,FALSE)), "")</f>
        <v>65.25</v>
      </c>
      <c r="J5712" s="10">
        <f ca="1">_xlfn.IFNA((VLOOKUP(A5712,'Fats and Greases'!M:N,2,FALSE)), "")</f>
        <v>55.75</v>
      </c>
      <c r="K5712" s="10">
        <f ca="1">_xlfn.IFNA((VLOOKUP($A5712,'Fats and Greases'!O:P,2,FALSE)), "")</f>
        <v>66.5</v>
      </c>
      <c r="L5712" s="10">
        <f ca="1">_xlfn.IFNA((VLOOKUP($A5712,'Fats and Greases'!Q:R,2,FALSE)), "")</f>
        <v>59</v>
      </c>
      <c r="M5712" s="10">
        <f ca="1">_xlfn.IFNA((VLOOKUP($A5712,'Fats and Greases'!S:T,2,FALSE)), "")</f>
        <v>63</v>
      </c>
    </row>
    <row r="5713" spans="1:13" x14ac:dyDescent="0.2">
      <c r="A5713" s="18">
        <v>44781</v>
      </c>
      <c r="B5713" s="19">
        <f t="shared" si="178"/>
        <v>8</v>
      </c>
      <c r="C5713" s="19">
        <f t="shared" si="179"/>
        <v>2022</v>
      </c>
      <c r="D5713" s="10">
        <f ca="1">_xlfn.IFNA((VLOOKUP(A5713,'Fats and Greases'!A:B,2,FALSE)), "")</f>
        <v>58.5</v>
      </c>
      <c r="E5713" s="10">
        <f ca="1">_xlfn.IFNA((VLOOKUP(A5713,'Fats and Greases'!C:D,2,FALSE)), "")</f>
        <v>60.5</v>
      </c>
      <c r="F5713" s="10">
        <f ca="1">_xlfn.IFNA((VLOOKUP(A5713,'Fats and Greases'!E:F,2,FALSE)), "")</f>
        <v>55.75</v>
      </c>
      <c r="G5713" s="10">
        <f ca="1">_xlfn.IFNA((VLOOKUP(A5713,'Fats and Greases'!G:H,2,FALSE)), "")</f>
        <v>56.5</v>
      </c>
      <c r="H5713" s="10">
        <f ca="1">_xlfn.IFNA((VLOOKUP(A5713,'Fats and Greases'!I:J,2,FALSE)), "")</f>
        <v>57.5</v>
      </c>
      <c r="I5713" s="10">
        <f ca="1">_xlfn.IFNA((VLOOKUP(A5713,'Fats and Greases'!K:L,2,FALSE)), "")</f>
        <v>65.25</v>
      </c>
      <c r="J5713" s="10">
        <f ca="1">_xlfn.IFNA((VLOOKUP(A5713,'Fats and Greases'!M:N,2,FALSE)), "")</f>
        <v>55.75</v>
      </c>
      <c r="K5713" s="10">
        <f ca="1">_xlfn.IFNA((VLOOKUP($A5713,'Fats and Greases'!O:P,2,FALSE)), "")</f>
        <v>66.5</v>
      </c>
      <c r="L5713" s="10">
        <f ca="1">_xlfn.IFNA((VLOOKUP($A5713,'Fats and Greases'!Q:R,2,FALSE)), "")</f>
        <v>59</v>
      </c>
      <c r="M5713" s="10">
        <f ca="1">_xlfn.IFNA((VLOOKUP($A5713,'Fats and Greases'!S:T,2,FALSE)), "")</f>
        <v>63</v>
      </c>
    </row>
    <row r="5714" spans="1:13" x14ac:dyDescent="0.2">
      <c r="A5714" s="18">
        <v>44782</v>
      </c>
      <c r="B5714" s="19">
        <f t="shared" si="178"/>
        <v>8</v>
      </c>
      <c r="C5714" s="19">
        <f t="shared" si="179"/>
        <v>2022</v>
      </c>
      <c r="D5714" s="10">
        <f ca="1">_xlfn.IFNA((VLOOKUP(A5714,'Fats and Greases'!A:B,2,FALSE)), "")</f>
        <v>58.5</v>
      </c>
      <c r="E5714" s="10">
        <f ca="1">_xlfn.IFNA((VLOOKUP(A5714,'Fats and Greases'!C:D,2,FALSE)), "")</f>
        <v>60.5</v>
      </c>
      <c r="F5714" s="10">
        <f ca="1">_xlfn.IFNA((VLOOKUP(A5714,'Fats and Greases'!E:F,2,FALSE)), "")</f>
        <v>55.75</v>
      </c>
      <c r="G5714" s="10">
        <f ca="1">_xlfn.IFNA((VLOOKUP(A5714,'Fats and Greases'!G:H,2,FALSE)), "")</f>
        <v>56.5</v>
      </c>
      <c r="H5714" s="10">
        <f ca="1">_xlfn.IFNA((VLOOKUP(A5714,'Fats and Greases'!I:J,2,FALSE)), "")</f>
        <v>57.5</v>
      </c>
      <c r="I5714" s="10">
        <f ca="1">_xlfn.IFNA((VLOOKUP(A5714,'Fats and Greases'!K:L,2,FALSE)), "")</f>
        <v>65.25</v>
      </c>
      <c r="J5714" s="10">
        <f ca="1">_xlfn.IFNA((VLOOKUP(A5714,'Fats and Greases'!M:N,2,FALSE)), "")</f>
        <v>55.75</v>
      </c>
      <c r="K5714" s="10">
        <f ca="1">_xlfn.IFNA((VLOOKUP($A5714,'Fats and Greases'!O:P,2,FALSE)), "")</f>
        <v>66.5</v>
      </c>
      <c r="L5714" s="10">
        <f ca="1">_xlfn.IFNA((VLOOKUP($A5714,'Fats and Greases'!Q:R,2,FALSE)), "")</f>
        <v>59</v>
      </c>
      <c r="M5714" s="10">
        <f ca="1">_xlfn.IFNA((VLOOKUP($A5714,'Fats and Greases'!S:T,2,FALSE)), "")</f>
        <v>63</v>
      </c>
    </row>
    <row r="5715" spans="1:13" x14ac:dyDescent="0.2">
      <c r="A5715" s="18">
        <v>44783</v>
      </c>
      <c r="B5715" s="19">
        <f t="shared" si="178"/>
        <v>8</v>
      </c>
      <c r="C5715" s="19">
        <f t="shared" si="179"/>
        <v>2022</v>
      </c>
      <c r="D5715" s="10">
        <f ca="1">_xlfn.IFNA((VLOOKUP(A5715,'Fats and Greases'!A:B,2,FALSE)), "")</f>
        <v>58.5</v>
      </c>
      <c r="E5715" s="10">
        <f ca="1">_xlfn.IFNA((VLOOKUP(A5715,'Fats and Greases'!C:D,2,FALSE)), "")</f>
        <v>61</v>
      </c>
      <c r="F5715" s="10">
        <f ca="1">_xlfn.IFNA((VLOOKUP(A5715,'Fats and Greases'!E:F,2,FALSE)), "")</f>
        <v>55.75</v>
      </c>
      <c r="G5715" s="10">
        <f ca="1">_xlfn.IFNA((VLOOKUP(A5715,'Fats and Greases'!G:H,2,FALSE)), "")</f>
        <v>56.5</v>
      </c>
      <c r="H5715" s="10">
        <f ca="1">_xlfn.IFNA((VLOOKUP(A5715,'Fats and Greases'!I:J,2,FALSE)), "")</f>
        <v>57.5</v>
      </c>
      <c r="I5715" s="10">
        <f ca="1">_xlfn.IFNA((VLOOKUP(A5715,'Fats and Greases'!K:L,2,FALSE)), "")</f>
        <v>64</v>
      </c>
      <c r="J5715" s="10">
        <f ca="1">_xlfn.IFNA((VLOOKUP(A5715,'Fats and Greases'!M:N,2,FALSE)), "")</f>
        <v>55.75</v>
      </c>
      <c r="K5715" s="10">
        <f ca="1">_xlfn.IFNA((VLOOKUP($A5715,'Fats and Greases'!O:P,2,FALSE)), "")</f>
        <v>66.5</v>
      </c>
      <c r="L5715" s="10">
        <f ca="1">_xlfn.IFNA((VLOOKUP($A5715,'Fats and Greases'!Q:R,2,FALSE)), "")</f>
        <v>59</v>
      </c>
      <c r="M5715" s="10">
        <f ca="1">_xlfn.IFNA((VLOOKUP($A5715,'Fats and Greases'!S:T,2,FALSE)), "")</f>
        <v>63</v>
      </c>
    </row>
    <row r="5716" spans="1:13" x14ac:dyDescent="0.2">
      <c r="A5716" s="18">
        <v>44784</v>
      </c>
      <c r="B5716" s="19">
        <f t="shared" si="178"/>
        <v>8</v>
      </c>
      <c r="C5716" s="19">
        <f t="shared" si="179"/>
        <v>2022</v>
      </c>
      <c r="D5716" s="10">
        <f ca="1">_xlfn.IFNA((VLOOKUP(A5716,'Fats and Greases'!A:B,2,FALSE)), "")</f>
        <v>58.5</v>
      </c>
      <c r="E5716" s="10">
        <f ca="1">_xlfn.IFNA((VLOOKUP(A5716,'Fats and Greases'!C:D,2,FALSE)), "")</f>
        <v>61</v>
      </c>
      <c r="F5716" s="10">
        <f ca="1">_xlfn.IFNA((VLOOKUP(A5716,'Fats and Greases'!E:F,2,FALSE)), "")</f>
        <v>55.75</v>
      </c>
      <c r="G5716" s="10">
        <f ca="1">_xlfn.IFNA((VLOOKUP(A5716,'Fats and Greases'!G:H,2,FALSE)), "")</f>
        <v>56.5</v>
      </c>
      <c r="H5716" s="10">
        <f ca="1">_xlfn.IFNA((VLOOKUP(A5716,'Fats and Greases'!I:J,2,FALSE)), "")</f>
        <v>57.5</v>
      </c>
      <c r="I5716" s="10">
        <f ca="1">_xlfn.IFNA((VLOOKUP(A5716,'Fats and Greases'!K:L,2,FALSE)), "")</f>
        <v>65.25</v>
      </c>
      <c r="J5716" s="10">
        <f ca="1">_xlfn.IFNA((VLOOKUP(A5716,'Fats and Greases'!M:N,2,FALSE)), "")</f>
        <v>55.75</v>
      </c>
      <c r="K5716" s="10">
        <f ca="1">_xlfn.IFNA((VLOOKUP($A5716,'Fats and Greases'!O:P,2,FALSE)), "")</f>
        <v>66.5</v>
      </c>
      <c r="L5716" s="10">
        <f ca="1">_xlfn.IFNA((VLOOKUP($A5716,'Fats and Greases'!Q:R,2,FALSE)), "")</f>
        <v>59</v>
      </c>
      <c r="M5716" s="10">
        <f ca="1">_xlfn.IFNA((VLOOKUP($A5716,'Fats and Greases'!S:T,2,FALSE)), "")</f>
        <v>63</v>
      </c>
    </row>
    <row r="5717" spans="1:13" x14ac:dyDescent="0.2">
      <c r="A5717" s="18">
        <v>44785</v>
      </c>
      <c r="B5717" s="19">
        <f t="shared" si="178"/>
        <v>8</v>
      </c>
      <c r="C5717" s="19">
        <f t="shared" si="179"/>
        <v>2022</v>
      </c>
      <c r="D5717" s="10">
        <f ca="1">_xlfn.IFNA((VLOOKUP(A5717,'Fats and Greases'!A:B,2,FALSE)), "")</f>
        <v>58.5</v>
      </c>
      <c r="E5717" s="10">
        <f ca="1">_xlfn.IFNA((VLOOKUP(A5717,'Fats and Greases'!C:D,2,FALSE)), "")</f>
        <v>61</v>
      </c>
      <c r="F5717" s="10">
        <f ca="1">_xlfn.IFNA((VLOOKUP(A5717,'Fats and Greases'!E:F,2,FALSE)), "")</f>
        <v>55.75</v>
      </c>
      <c r="G5717" s="10">
        <f ca="1">_xlfn.IFNA((VLOOKUP(A5717,'Fats and Greases'!G:H,2,FALSE)), "")</f>
        <v>56.5</v>
      </c>
      <c r="H5717" s="10">
        <f ca="1">_xlfn.IFNA((VLOOKUP(A5717,'Fats and Greases'!I:J,2,FALSE)), "")</f>
        <v>57.5</v>
      </c>
      <c r="I5717" s="10">
        <f ca="1">_xlfn.IFNA((VLOOKUP(A5717,'Fats and Greases'!K:L,2,FALSE)), "")</f>
        <v>65.25</v>
      </c>
      <c r="J5717" s="10">
        <f ca="1">_xlfn.IFNA((VLOOKUP(A5717,'Fats and Greases'!M:N,2,FALSE)), "")</f>
        <v>55.75</v>
      </c>
      <c r="K5717" s="10">
        <f ca="1">_xlfn.IFNA((VLOOKUP($A5717,'Fats and Greases'!O:P,2,FALSE)), "")</f>
        <v>66.5</v>
      </c>
      <c r="L5717" s="10">
        <f ca="1">_xlfn.IFNA((VLOOKUP($A5717,'Fats and Greases'!Q:R,2,FALSE)), "")</f>
        <v>59</v>
      </c>
      <c r="M5717" s="10">
        <f ca="1">_xlfn.IFNA((VLOOKUP($A5717,'Fats and Greases'!S:T,2,FALSE)), "")</f>
        <v>63</v>
      </c>
    </row>
    <row r="5718" spans="1:13" x14ac:dyDescent="0.2">
      <c r="A5718" s="18">
        <v>44788</v>
      </c>
      <c r="B5718" s="19">
        <f t="shared" si="178"/>
        <v>8</v>
      </c>
      <c r="C5718" s="19">
        <f t="shared" si="179"/>
        <v>2022</v>
      </c>
      <c r="D5718" s="10">
        <f ca="1">_xlfn.IFNA((VLOOKUP(A5718,'Fats and Greases'!A:B,2,FALSE)), "")</f>
        <v>58.5</v>
      </c>
      <c r="E5718" s="10">
        <f ca="1">_xlfn.IFNA((VLOOKUP(A5718,'Fats and Greases'!C:D,2,FALSE)), "")</f>
        <v>61</v>
      </c>
      <c r="F5718" s="10">
        <f ca="1">_xlfn.IFNA((VLOOKUP(A5718,'Fats and Greases'!E:F,2,FALSE)), "")</f>
        <v>55.75</v>
      </c>
      <c r="G5718" s="10">
        <f ca="1">_xlfn.IFNA((VLOOKUP(A5718,'Fats and Greases'!G:H,2,FALSE)), "")</f>
        <v>56.5</v>
      </c>
      <c r="H5718" s="10">
        <f ca="1">_xlfn.IFNA((VLOOKUP(A5718,'Fats and Greases'!I:J,2,FALSE)), "")</f>
        <v>57.5</v>
      </c>
      <c r="I5718" s="10">
        <f ca="1">_xlfn.IFNA((VLOOKUP(A5718,'Fats and Greases'!K:L,2,FALSE)), "")</f>
        <v>65.25</v>
      </c>
      <c r="J5718" s="10">
        <f ca="1">_xlfn.IFNA((VLOOKUP(A5718,'Fats and Greases'!M:N,2,FALSE)), "")</f>
        <v>55.75</v>
      </c>
      <c r="K5718" s="10">
        <f ca="1">_xlfn.IFNA((VLOOKUP($A5718,'Fats and Greases'!O:P,2,FALSE)), "")</f>
        <v>66.5</v>
      </c>
      <c r="L5718" s="10">
        <f ca="1">_xlfn.IFNA((VLOOKUP($A5718,'Fats and Greases'!Q:R,2,FALSE)), "")</f>
        <v>59</v>
      </c>
      <c r="M5718" s="10">
        <f ca="1">_xlfn.IFNA((VLOOKUP($A5718,'Fats and Greases'!S:T,2,FALSE)), "")</f>
        <v>63</v>
      </c>
    </row>
    <row r="5719" spans="1:13" x14ac:dyDescent="0.2">
      <c r="A5719" s="18">
        <v>44789</v>
      </c>
      <c r="B5719" s="19">
        <f t="shared" si="178"/>
        <v>8</v>
      </c>
      <c r="C5719" s="19">
        <f t="shared" si="179"/>
        <v>2022</v>
      </c>
      <c r="D5719" s="10">
        <f ca="1">_xlfn.IFNA((VLOOKUP(A5719,'Fats and Greases'!A:B,2,FALSE)), "")</f>
        <v>58.5</v>
      </c>
      <c r="E5719" s="10">
        <f ca="1">_xlfn.IFNA((VLOOKUP(A5719,'Fats and Greases'!C:D,2,FALSE)), "")</f>
        <v>61</v>
      </c>
      <c r="F5719" s="10">
        <f ca="1">_xlfn.IFNA((VLOOKUP(A5719,'Fats and Greases'!E:F,2,FALSE)), "")</f>
        <v>55.75</v>
      </c>
      <c r="G5719" s="10">
        <f ca="1">_xlfn.IFNA((VLOOKUP(A5719,'Fats and Greases'!G:H,2,FALSE)), "")</f>
        <v>56.5</v>
      </c>
      <c r="H5719" s="10">
        <f ca="1">_xlfn.IFNA((VLOOKUP(A5719,'Fats and Greases'!I:J,2,FALSE)), "")</f>
        <v>57.5</v>
      </c>
      <c r="I5719" s="10">
        <f ca="1">_xlfn.IFNA((VLOOKUP(A5719,'Fats and Greases'!K:L,2,FALSE)), "")</f>
        <v>65.25</v>
      </c>
      <c r="J5719" s="10">
        <f ca="1">_xlfn.IFNA((VLOOKUP(A5719,'Fats and Greases'!M:N,2,FALSE)), "")</f>
        <v>55.75</v>
      </c>
      <c r="K5719" s="10">
        <f ca="1">_xlfn.IFNA((VLOOKUP($A5719,'Fats and Greases'!O:P,2,FALSE)), "")</f>
        <v>66.5</v>
      </c>
      <c r="L5719" s="10">
        <f ca="1">_xlfn.IFNA((VLOOKUP($A5719,'Fats and Greases'!Q:R,2,FALSE)), "")</f>
        <v>59</v>
      </c>
      <c r="M5719" s="10">
        <f ca="1">_xlfn.IFNA((VLOOKUP($A5719,'Fats and Greases'!S:T,2,FALSE)), "")</f>
        <v>63</v>
      </c>
    </row>
    <row r="5720" spans="1:13" x14ac:dyDescent="0.2">
      <c r="A5720" s="18">
        <v>44790</v>
      </c>
      <c r="B5720" s="19">
        <f t="shared" si="178"/>
        <v>8</v>
      </c>
      <c r="C5720" s="19">
        <f t="shared" si="179"/>
        <v>2022</v>
      </c>
      <c r="D5720" s="10">
        <f ca="1">_xlfn.IFNA((VLOOKUP(A5720,'Fats and Greases'!A:B,2,FALSE)), "")</f>
        <v>58.5</v>
      </c>
      <c r="E5720" s="10">
        <f ca="1">_xlfn.IFNA((VLOOKUP(A5720,'Fats and Greases'!C:D,2,FALSE)), "")</f>
        <v>61</v>
      </c>
      <c r="F5720" s="10">
        <f ca="1">_xlfn.IFNA((VLOOKUP(A5720,'Fats and Greases'!E:F,2,FALSE)), "")</f>
        <v>55.75</v>
      </c>
      <c r="G5720" s="10">
        <f ca="1">_xlfn.IFNA((VLOOKUP(A5720,'Fats and Greases'!G:H,2,FALSE)), "")</f>
        <v>56.5</v>
      </c>
      <c r="H5720" s="10">
        <f ca="1">_xlfn.IFNA((VLOOKUP(A5720,'Fats and Greases'!I:J,2,FALSE)), "")</f>
        <v>57.5</v>
      </c>
      <c r="I5720" s="10">
        <f ca="1">_xlfn.IFNA((VLOOKUP(A5720,'Fats and Greases'!K:L,2,FALSE)), "")</f>
        <v>65.5</v>
      </c>
      <c r="J5720" s="10">
        <f ca="1">_xlfn.IFNA((VLOOKUP(A5720,'Fats and Greases'!M:N,2,FALSE)), "")</f>
        <v>55.75</v>
      </c>
      <c r="K5720" s="10">
        <f ca="1">_xlfn.IFNA((VLOOKUP($A5720,'Fats and Greases'!O:P,2,FALSE)), "")</f>
        <v>68.5</v>
      </c>
      <c r="L5720" s="10">
        <f ca="1">_xlfn.IFNA((VLOOKUP($A5720,'Fats and Greases'!Q:R,2,FALSE)), "")</f>
        <v>59</v>
      </c>
      <c r="M5720" s="10">
        <f ca="1">_xlfn.IFNA((VLOOKUP($A5720,'Fats and Greases'!S:T,2,FALSE)), "")</f>
        <v>63</v>
      </c>
    </row>
    <row r="5721" spans="1:13" x14ac:dyDescent="0.2">
      <c r="A5721" s="18">
        <v>44791</v>
      </c>
      <c r="B5721" s="19">
        <f t="shared" si="178"/>
        <v>8</v>
      </c>
      <c r="C5721" s="19">
        <f t="shared" si="179"/>
        <v>2022</v>
      </c>
      <c r="D5721" s="10">
        <f ca="1">_xlfn.IFNA((VLOOKUP(A5721,'Fats and Greases'!A:B,2,FALSE)), "")</f>
        <v>58.5</v>
      </c>
      <c r="E5721" s="10">
        <f ca="1">_xlfn.IFNA((VLOOKUP(A5721,'Fats and Greases'!C:D,2,FALSE)), "")</f>
        <v>61</v>
      </c>
      <c r="F5721" s="10">
        <f ca="1">_xlfn.IFNA((VLOOKUP(A5721,'Fats and Greases'!E:F,2,FALSE)), "")</f>
        <v>55.75</v>
      </c>
      <c r="G5721" s="10">
        <f ca="1">_xlfn.IFNA((VLOOKUP(A5721,'Fats and Greases'!G:H,2,FALSE)), "")</f>
        <v>56.5</v>
      </c>
      <c r="H5721" s="10">
        <f ca="1">_xlfn.IFNA((VLOOKUP(A5721,'Fats and Greases'!I:J,2,FALSE)), "")</f>
        <v>57.5</v>
      </c>
      <c r="I5721" s="10">
        <f ca="1">_xlfn.IFNA((VLOOKUP(A5721,'Fats and Greases'!K:L,2,FALSE)), "")</f>
        <v>65.5</v>
      </c>
      <c r="J5721" s="10">
        <f ca="1">_xlfn.IFNA((VLOOKUP(A5721,'Fats and Greases'!M:N,2,FALSE)), "")</f>
        <v>55.75</v>
      </c>
      <c r="K5721" s="10">
        <f ca="1">_xlfn.IFNA((VLOOKUP($A5721,'Fats and Greases'!O:P,2,FALSE)), "")</f>
        <v>68.5</v>
      </c>
      <c r="L5721" s="10">
        <f ca="1">_xlfn.IFNA((VLOOKUP($A5721,'Fats and Greases'!Q:R,2,FALSE)), "")</f>
        <v>59</v>
      </c>
      <c r="M5721" s="10">
        <f ca="1">_xlfn.IFNA((VLOOKUP($A5721,'Fats and Greases'!S:T,2,FALSE)), "")</f>
        <v>63</v>
      </c>
    </row>
    <row r="5722" spans="1:13" x14ac:dyDescent="0.2">
      <c r="A5722" s="18">
        <v>44792</v>
      </c>
      <c r="B5722" s="19">
        <f t="shared" si="178"/>
        <v>8</v>
      </c>
      <c r="C5722" s="19">
        <f t="shared" si="179"/>
        <v>2022</v>
      </c>
      <c r="D5722" s="10">
        <f ca="1">_xlfn.IFNA((VLOOKUP(A5722,'Fats and Greases'!A:B,2,FALSE)), "")</f>
        <v>58.5</v>
      </c>
      <c r="E5722" s="10">
        <f ca="1">_xlfn.IFNA((VLOOKUP(A5722,'Fats and Greases'!C:D,2,FALSE)), "")</f>
        <v>61</v>
      </c>
      <c r="F5722" s="10">
        <f ca="1">_xlfn.IFNA((VLOOKUP(A5722,'Fats and Greases'!E:F,2,FALSE)), "")</f>
        <v>55.75</v>
      </c>
      <c r="G5722" s="10">
        <f ca="1">_xlfn.IFNA((VLOOKUP(A5722,'Fats and Greases'!G:H,2,FALSE)), "")</f>
        <v>56.5</v>
      </c>
      <c r="H5722" s="10">
        <f ca="1">_xlfn.IFNA((VLOOKUP(A5722,'Fats and Greases'!I:J,2,FALSE)), "")</f>
        <v>57.5</v>
      </c>
      <c r="I5722" s="10">
        <f ca="1">_xlfn.IFNA((VLOOKUP(A5722,'Fats and Greases'!K:L,2,FALSE)), "")</f>
        <v>65.5</v>
      </c>
      <c r="J5722" s="10">
        <f ca="1">_xlfn.IFNA((VLOOKUP(A5722,'Fats and Greases'!M:N,2,FALSE)), "")</f>
        <v>55.75</v>
      </c>
      <c r="K5722" s="10">
        <f ca="1">_xlfn.IFNA((VLOOKUP($A5722,'Fats and Greases'!O:P,2,FALSE)), "")</f>
        <v>68.5</v>
      </c>
      <c r="L5722" s="10">
        <f ca="1">_xlfn.IFNA((VLOOKUP($A5722,'Fats and Greases'!Q:R,2,FALSE)), "")</f>
        <v>59</v>
      </c>
      <c r="M5722" s="10">
        <f ca="1">_xlfn.IFNA((VLOOKUP($A5722,'Fats and Greases'!S:T,2,FALSE)), "")</f>
        <v>63</v>
      </c>
    </row>
    <row r="5723" spans="1:13" x14ac:dyDescent="0.2">
      <c r="A5723" s="18">
        <v>44795</v>
      </c>
      <c r="B5723" s="19">
        <f t="shared" si="178"/>
        <v>8</v>
      </c>
      <c r="C5723" s="19">
        <f t="shared" si="179"/>
        <v>2022</v>
      </c>
      <c r="D5723" s="10">
        <f ca="1">_xlfn.IFNA((VLOOKUP(A5723,'Fats and Greases'!A:B,2,FALSE)), "")</f>
        <v>58.5</v>
      </c>
      <c r="E5723" s="10">
        <f ca="1">_xlfn.IFNA((VLOOKUP(A5723,'Fats and Greases'!C:D,2,FALSE)), "")</f>
        <v>61</v>
      </c>
      <c r="F5723" s="10">
        <f ca="1">_xlfn.IFNA((VLOOKUP(A5723,'Fats and Greases'!E:F,2,FALSE)), "")</f>
        <v>55.75</v>
      </c>
      <c r="G5723" s="10">
        <f ca="1">_xlfn.IFNA((VLOOKUP(A5723,'Fats and Greases'!G:H,2,FALSE)), "")</f>
        <v>56.5</v>
      </c>
      <c r="H5723" s="10">
        <f ca="1">_xlfn.IFNA((VLOOKUP(A5723,'Fats and Greases'!I:J,2,FALSE)), "")</f>
        <v>57.5</v>
      </c>
      <c r="I5723" s="10">
        <f ca="1">_xlfn.IFNA((VLOOKUP(A5723,'Fats and Greases'!K:L,2,FALSE)), "")</f>
        <v>65.5</v>
      </c>
      <c r="J5723" s="10">
        <f ca="1">_xlfn.IFNA((VLOOKUP(A5723,'Fats and Greases'!M:N,2,FALSE)), "")</f>
        <v>55.75</v>
      </c>
      <c r="K5723" s="10">
        <f ca="1">_xlfn.IFNA((VLOOKUP($A5723,'Fats and Greases'!O:P,2,FALSE)), "")</f>
        <v>68.5</v>
      </c>
      <c r="L5723" s="10">
        <f ca="1">_xlfn.IFNA((VLOOKUP($A5723,'Fats and Greases'!Q:R,2,FALSE)), "")</f>
        <v>59</v>
      </c>
      <c r="M5723" s="10">
        <f ca="1">_xlfn.IFNA((VLOOKUP($A5723,'Fats and Greases'!S:T,2,FALSE)), "")</f>
        <v>63</v>
      </c>
    </row>
    <row r="5724" spans="1:13" x14ac:dyDescent="0.2">
      <c r="A5724" s="18">
        <v>44796</v>
      </c>
      <c r="B5724" s="19">
        <f t="shared" si="178"/>
        <v>8</v>
      </c>
      <c r="C5724" s="19">
        <f t="shared" si="179"/>
        <v>2022</v>
      </c>
      <c r="D5724" s="10">
        <f ca="1">_xlfn.IFNA((VLOOKUP(A5724,'Fats and Greases'!A:B,2,FALSE)), "")</f>
        <v>58.5</v>
      </c>
      <c r="E5724" s="10">
        <f ca="1">_xlfn.IFNA((VLOOKUP(A5724,'Fats and Greases'!C:D,2,FALSE)), "")</f>
        <v>61</v>
      </c>
      <c r="F5724" s="10">
        <f ca="1">_xlfn.IFNA((VLOOKUP(A5724,'Fats and Greases'!E:F,2,FALSE)), "")</f>
        <v>55.75</v>
      </c>
      <c r="G5724" s="10">
        <f ca="1">_xlfn.IFNA((VLOOKUP(A5724,'Fats and Greases'!G:H,2,FALSE)), "")</f>
        <v>56.5</v>
      </c>
      <c r="H5724" s="10">
        <f ca="1">_xlfn.IFNA((VLOOKUP(A5724,'Fats and Greases'!I:J,2,FALSE)), "")</f>
        <v>57.5</v>
      </c>
      <c r="I5724" s="10">
        <f ca="1">_xlfn.IFNA((VLOOKUP(A5724,'Fats and Greases'!K:L,2,FALSE)), "")</f>
        <v>65.5</v>
      </c>
      <c r="J5724" s="10">
        <f ca="1">_xlfn.IFNA((VLOOKUP(A5724,'Fats and Greases'!M:N,2,FALSE)), "")</f>
        <v>55.75</v>
      </c>
      <c r="K5724" s="10">
        <f ca="1">_xlfn.IFNA((VLOOKUP($A5724,'Fats and Greases'!O:P,2,FALSE)), "")</f>
        <v>68.5</v>
      </c>
      <c r="L5724" s="10">
        <f ca="1">_xlfn.IFNA((VLOOKUP($A5724,'Fats and Greases'!Q:R,2,FALSE)), "")</f>
        <v>59</v>
      </c>
      <c r="M5724" s="10">
        <f ca="1">_xlfn.IFNA((VLOOKUP($A5724,'Fats and Greases'!S:T,2,FALSE)), "")</f>
        <v>63</v>
      </c>
    </row>
    <row r="5725" spans="1:13" x14ac:dyDescent="0.2">
      <c r="A5725" s="18">
        <v>44797</v>
      </c>
      <c r="B5725" s="19">
        <f t="shared" si="178"/>
        <v>8</v>
      </c>
      <c r="C5725" s="19">
        <f t="shared" si="179"/>
        <v>2022</v>
      </c>
      <c r="D5725" s="10">
        <f ca="1">_xlfn.IFNA((VLOOKUP(A5725,'Fats and Greases'!A:B,2,FALSE)), "")</f>
        <v>58.5</v>
      </c>
      <c r="E5725" s="10">
        <f ca="1">_xlfn.IFNA((VLOOKUP(A5725,'Fats and Greases'!C:D,2,FALSE)), "")</f>
        <v>61</v>
      </c>
      <c r="F5725" s="10">
        <f ca="1">_xlfn.IFNA((VLOOKUP(A5725,'Fats and Greases'!E:F,2,FALSE)), "")</f>
        <v>55.75</v>
      </c>
      <c r="G5725" s="10">
        <f ca="1">_xlfn.IFNA((VLOOKUP(A5725,'Fats and Greases'!G:H,2,FALSE)), "")</f>
        <v>56.5</v>
      </c>
      <c r="H5725" s="10">
        <f ca="1">_xlfn.IFNA((VLOOKUP(A5725,'Fats and Greases'!I:J,2,FALSE)), "")</f>
        <v>57.5</v>
      </c>
      <c r="I5725" s="10">
        <f ca="1">_xlfn.IFNA((VLOOKUP(A5725,'Fats and Greases'!K:L,2,FALSE)), "")</f>
        <v>65.5</v>
      </c>
      <c r="J5725" s="10">
        <f ca="1">_xlfn.IFNA((VLOOKUP(A5725,'Fats and Greases'!M:N,2,FALSE)), "")</f>
        <v>55.75</v>
      </c>
      <c r="K5725" s="10">
        <f ca="1">_xlfn.IFNA((VLOOKUP($A5725,'Fats and Greases'!O:P,2,FALSE)), "")</f>
        <v>68.5</v>
      </c>
      <c r="L5725" s="10">
        <f ca="1">_xlfn.IFNA((VLOOKUP($A5725,'Fats and Greases'!Q:R,2,FALSE)), "")</f>
        <v>59</v>
      </c>
      <c r="M5725" s="10">
        <f ca="1">_xlfn.IFNA((VLOOKUP($A5725,'Fats and Greases'!S:T,2,FALSE)), "")</f>
        <v>63</v>
      </c>
    </row>
    <row r="5726" spans="1:13" x14ac:dyDescent="0.2">
      <c r="A5726" s="18">
        <v>44798</v>
      </c>
      <c r="B5726" s="19">
        <f t="shared" si="178"/>
        <v>8</v>
      </c>
      <c r="C5726" s="19">
        <f t="shared" si="179"/>
        <v>2022</v>
      </c>
      <c r="D5726" s="10">
        <f ca="1">_xlfn.IFNA((VLOOKUP(A5726,'Fats and Greases'!A:B,2,FALSE)), "")</f>
        <v>58.5</v>
      </c>
      <c r="E5726" s="10">
        <f ca="1">_xlfn.IFNA((VLOOKUP(A5726,'Fats and Greases'!C:D,2,FALSE)), "")</f>
        <v>61</v>
      </c>
      <c r="F5726" s="10">
        <f ca="1">_xlfn.IFNA((VLOOKUP(A5726,'Fats and Greases'!E:F,2,FALSE)), "")</f>
        <v>55.75</v>
      </c>
      <c r="G5726" s="10">
        <f ca="1">_xlfn.IFNA((VLOOKUP(A5726,'Fats and Greases'!G:H,2,FALSE)), "")</f>
        <v>56.5</v>
      </c>
      <c r="H5726" s="10">
        <f ca="1">_xlfn.IFNA((VLOOKUP(A5726,'Fats and Greases'!I:J,2,FALSE)), "")</f>
        <v>57.5</v>
      </c>
      <c r="I5726" s="10">
        <f ca="1">_xlfn.IFNA((VLOOKUP(A5726,'Fats and Greases'!K:L,2,FALSE)), "")</f>
        <v>65.5</v>
      </c>
      <c r="J5726" s="10">
        <f ca="1">_xlfn.IFNA((VLOOKUP(A5726,'Fats and Greases'!M:N,2,FALSE)), "")</f>
        <v>55.75</v>
      </c>
      <c r="K5726" s="10">
        <f ca="1">_xlfn.IFNA((VLOOKUP($A5726,'Fats and Greases'!O:P,2,FALSE)), "")</f>
        <v>68.5</v>
      </c>
      <c r="L5726" s="10">
        <f ca="1">_xlfn.IFNA((VLOOKUP($A5726,'Fats and Greases'!Q:R,2,FALSE)), "")</f>
        <v>59</v>
      </c>
      <c r="M5726" s="10">
        <f ca="1">_xlfn.IFNA((VLOOKUP($A5726,'Fats and Greases'!S:T,2,FALSE)), "")</f>
        <v>63</v>
      </c>
    </row>
    <row r="5727" spans="1:13" x14ac:dyDescent="0.2">
      <c r="A5727" s="18">
        <v>44799</v>
      </c>
      <c r="B5727" s="19">
        <f t="shared" si="178"/>
        <v>8</v>
      </c>
      <c r="C5727" s="19">
        <f t="shared" si="179"/>
        <v>2022</v>
      </c>
      <c r="D5727" s="10">
        <f ca="1">_xlfn.IFNA((VLOOKUP(A5727,'Fats and Greases'!A:B,2,FALSE)), "")</f>
        <v>58.5</v>
      </c>
      <c r="E5727" s="10">
        <f ca="1">_xlfn.IFNA((VLOOKUP(A5727,'Fats and Greases'!C:D,2,FALSE)), "")</f>
        <v>61</v>
      </c>
      <c r="F5727" s="10">
        <f ca="1">_xlfn.IFNA((VLOOKUP(A5727,'Fats and Greases'!E:F,2,FALSE)), "")</f>
        <v>55.75</v>
      </c>
      <c r="G5727" s="10">
        <f ca="1">_xlfn.IFNA((VLOOKUP(A5727,'Fats and Greases'!G:H,2,FALSE)), "")</f>
        <v>56.5</v>
      </c>
      <c r="H5727" s="10">
        <f ca="1">_xlfn.IFNA((VLOOKUP(A5727,'Fats and Greases'!I:J,2,FALSE)), "")</f>
        <v>57.5</v>
      </c>
      <c r="I5727" s="10">
        <f ca="1">_xlfn.IFNA((VLOOKUP(A5727,'Fats and Greases'!K:L,2,FALSE)), "")</f>
        <v>65.5</v>
      </c>
      <c r="J5727" s="10">
        <f ca="1">_xlfn.IFNA((VLOOKUP(A5727,'Fats and Greases'!M:N,2,FALSE)), "")</f>
        <v>55.75</v>
      </c>
      <c r="K5727" s="10">
        <f ca="1">_xlfn.IFNA((VLOOKUP($A5727,'Fats and Greases'!O:P,2,FALSE)), "")</f>
        <v>68.5</v>
      </c>
      <c r="L5727" s="10">
        <f ca="1">_xlfn.IFNA((VLOOKUP($A5727,'Fats and Greases'!Q:R,2,FALSE)), "")</f>
        <v>59</v>
      </c>
      <c r="M5727" s="10">
        <f ca="1">_xlfn.IFNA((VLOOKUP($A5727,'Fats and Greases'!S:T,2,FALSE)), "")</f>
        <v>63</v>
      </c>
    </row>
    <row r="5728" spans="1:13" x14ac:dyDescent="0.2">
      <c r="A5728" s="18">
        <v>44802</v>
      </c>
      <c r="B5728" s="19">
        <f t="shared" si="178"/>
        <v>8</v>
      </c>
      <c r="C5728" s="19">
        <f t="shared" si="179"/>
        <v>2022</v>
      </c>
      <c r="D5728" s="10">
        <f ca="1">_xlfn.IFNA((VLOOKUP(A5728,'Fats and Greases'!A:B,2,FALSE)), "")</f>
        <v>59</v>
      </c>
      <c r="E5728" s="10">
        <f ca="1">_xlfn.IFNA((VLOOKUP(A5728,'Fats and Greases'!C:D,2,FALSE)), "")</f>
        <v>61</v>
      </c>
      <c r="F5728" s="10">
        <f ca="1">_xlfn.IFNA((VLOOKUP(A5728,'Fats and Greases'!E:F,2,FALSE)), "")</f>
        <v>55.75</v>
      </c>
      <c r="G5728" s="10">
        <f ca="1">_xlfn.IFNA((VLOOKUP(A5728,'Fats and Greases'!G:H,2,FALSE)), "")</f>
        <v>56.5</v>
      </c>
      <c r="H5728" s="10">
        <f ca="1">_xlfn.IFNA((VLOOKUP(A5728,'Fats and Greases'!I:J,2,FALSE)), "")</f>
        <v>57.5</v>
      </c>
      <c r="I5728" s="10">
        <f ca="1">_xlfn.IFNA((VLOOKUP(A5728,'Fats and Greases'!K:L,2,FALSE)), "")</f>
        <v>65.5</v>
      </c>
      <c r="J5728" s="10">
        <f ca="1">_xlfn.IFNA((VLOOKUP(A5728,'Fats and Greases'!M:N,2,FALSE)), "")</f>
        <v>55.75</v>
      </c>
      <c r="K5728" s="10">
        <f ca="1">_xlfn.IFNA((VLOOKUP($A5728,'Fats and Greases'!O:P,2,FALSE)), "")</f>
        <v>68.5</v>
      </c>
      <c r="L5728" s="10">
        <f ca="1">_xlfn.IFNA((VLOOKUP($A5728,'Fats and Greases'!Q:R,2,FALSE)), "")</f>
        <v>59</v>
      </c>
      <c r="M5728" s="10">
        <f ca="1">_xlfn.IFNA((VLOOKUP($A5728,'Fats and Greases'!S:T,2,FALSE)), "")</f>
        <v>63</v>
      </c>
    </row>
    <row r="5729" spans="1:13" x14ac:dyDescent="0.2">
      <c r="A5729" s="18">
        <v>44803</v>
      </c>
      <c r="B5729" s="19">
        <f t="shared" si="178"/>
        <v>8</v>
      </c>
      <c r="C5729" s="19">
        <f t="shared" si="179"/>
        <v>2022</v>
      </c>
      <c r="D5729" s="10">
        <f ca="1">_xlfn.IFNA((VLOOKUP(A5729,'Fats and Greases'!A:B,2,FALSE)), "")</f>
        <v>59</v>
      </c>
      <c r="E5729" s="10">
        <f ca="1">_xlfn.IFNA((VLOOKUP(A5729,'Fats and Greases'!C:D,2,FALSE)), "")</f>
        <v>61</v>
      </c>
      <c r="F5729" s="10">
        <f ca="1">_xlfn.IFNA((VLOOKUP(A5729,'Fats and Greases'!E:F,2,FALSE)), "")</f>
        <v>55.75</v>
      </c>
      <c r="G5729" s="10">
        <f ca="1">_xlfn.IFNA((VLOOKUP(A5729,'Fats and Greases'!G:H,2,FALSE)), "")</f>
        <v>56.5</v>
      </c>
      <c r="H5729" s="10">
        <f ca="1">_xlfn.IFNA((VLOOKUP(A5729,'Fats and Greases'!I:J,2,FALSE)), "")</f>
        <v>57.5</v>
      </c>
      <c r="I5729" s="10">
        <f ca="1">_xlfn.IFNA((VLOOKUP(A5729,'Fats and Greases'!K:L,2,FALSE)), "")</f>
        <v>65.5</v>
      </c>
      <c r="J5729" s="10">
        <f ca="1">_xlfn.IFNA((VLOOKUP(A5729,'Fats and Greases'!M:N,2,FALSE)), "")</f>
        <v>55.75</v>
      </c>
      <c r="K5729" s="10">
        <f ca="1">_xlfn.IFNA((VLOOKUP($A5729,'Fats and Greases'!O:P,2,FALSE)), "")</f>
        <v>68.5</v>
      </c>
      <c r="L5729" s="10">
        <f ca="1">_xlfn.IFNA((VLOOKUP($A5729,'Fats and Greases'!Q:R,2,FALSE)), "")</f>
        <v>59</v>
      </c>
      <c r="M5729" s="10">
        <f ca="1">_xlfn.IFNA((VLOOKUP($A5729,'Fats and Greases'!S:T,2,FALSE)), "")</f>
        <v>63</v>
      </c>
    </row>
    <row r="5730" spans="1:13" x14ac:dyDescent="0.2">
      <c r="A5730" s="18">
        <v>44804</v>
      </c>
      <c r="B5730" s="19">
        <f t="shared" si="178"/>
        <v>8</v>
      </c>
      <c r="C5730" s="19">
        <f t="shared" si="179"/>
        <v>2022</v>
      </c>
      <c r="D5730" s="10">
        <f ca="1">_xlfn.IFNA((VLOOKUP(A5730,'Fats and Greases'!A:B,2,FALSE)), "")</f>
        <v>59</v>
      </c>
      <c r="E5730" s="10">
        <f ca="1">_xlfn.IFNA((VLOOKUP(A5730,'Fats and Greases'!C:D,2,FALSE)), "")</f>
        <v>61</v>
      </c>
      <c r="F5730" s="10">
        <f ca="1">_xlfn.IFNA((VLOOKUP(A5730,'Fats and Greases'!E:F,2,FALSE)), "")</f>
        <v>55.75</v>
      </c>
      <c r="G5730" s="10">
        <f ca="1">_xlfn.IFNA((VLOOKUP(A5730,'Fats and Greases'!G:H,2,FALSE)), "")</f>
        <v>56.5</v>
      </c>
      <c r="H5730" s="10">
        <f ca="1">_xlfn.IFNA((VLOOKUP(A5730,'Fats and Greases'!I:J,2,FALSE)), "")</f>
        <v>57.5</v>
      </c>
      <c r="I5730" s="10">
        <f ca="1">_xlfn.IFNA((VLOOKUP(A5730,'Fats and Greases'!K:L,2,FALSE)), "")</f>
        <v>65.5</v>
      </c>
      <c r="J5730" s="10">
        <f ca="1">_xlfn.IFNA((VLOOKUP(A5730,'Fats and Greases'!M:N,2,FALSE)), "")</f>
        <v>55.75</v>
      </c>
      <c r="K5730" s="10">
        <f ca="1">_xlfn.IFNA((VLOOKUP($A5730,'Fats and Greases'!O:P,2,FALSE)), "")</f>
        <v>68.5</v>
      </c>
      <c r="L5730" s="10">
        <f ca="1">_xlfn.IFNA((VLOOKUP($A5730,'Fats and Greases'!Q:R,2,FALSE)), "")</f>
        <v>59</v>
      </c>
      <c r="M5730" s="10">
        <f ca="1">_xlfn.IFNA((VLOOKUP($A5730,'Fats and Greases'!S:T,2,FALSE)), "")</f>
        <v>63</v>
      </c>
    </row>
    <row r="5731" spans="1:13" x14ac:dyDescent="0.2">
      <c r="A5731" s="18">
        <v>44805</v>
      </c>
      <c r="B5731" s="19">
        <f t="shared" si="178"/>
        <v>9</v>
      </c>
      <c r="C5731" s="19">
        <f t="shared" si="179"/>
        <v>2022</v>
      </c>
      <c r="D5731" s="10">
        <f ca="1">_xlfn.IFNA((VLOOKUP(A5731,'Fats and Greases'!A:B,2,FALSE)), "")</f>
        <v>59</v>
      </c>
      <c r="E5731" s="10">
        <f ca="1">_xlfn.IFNA((VLOOKUP(A5731,'Fats and Greases'!C:D,2,FALSE)), "")</f>
        <v>61</v>
      </c>
      <c r="F5731" s="10">
        <f ca="1">_xlfn.IFNA((VLOOKUP(A5731,'Fats and Greases'!E:F,2,FALSE)), "")</f>
        <v>54.5</v>
      </c>
      <c r="G5731" s="10">
        <f ca="1">_xlfn.IFNA((VLOOKUP(A5731,'Fats and Greases'!G:H,2,FALSE)), "")</f>
        <v>56.5</v>
      </c>
      <c r="H5731" s="10">
        <f ca="1">_xlfn.IFNA((VLOOKUP(A5731,'Fats and Greases'!I:J,2,FALSE)), "")</f>
        <v>57.5</v>
      </c>
      <c r="I5731" s="10">
        <f ca="1">_xlfn.IFNA((VLOOKUP(A5731,'Fats and Greases'!K:L,2,FALSE)), "")</f>
        <v>65.5</v>
      </c>
      <c r="J5731" s="10">
        <f ca="1">_xlfn.IFNA((VLOOKUP(A5731,'Fats and Greases'!M:N,2,FALSE)), "")</f>
        <v>54.5</v>
      </c>
      <c r="K5731" s="10">
        <f ca="1">_xlfn.IFNA((VLOOKUP($A5731,'Fats and Greases'!O:P,2,FALSE)), "")</f>
        <v>68.5</v>
      </c>
      <c r="L5731" s="10">
        <f ca="1">_xlfn.IFNA((VLOOKUP($A5731,'Fats and Greases'!Q:R,2,FALSE)), "")</f>
        <v>59</v>
      </c>
      <c r="M5731" s="10">
        <f ca="1">_xlfn.IFNA((VLOOKUP($A5731,'Fats and Greases'!S:T,2,FALSE)), "")</f>
        <v>63</v>
      </c>
    </row>
    <row r="5732" spans="1:13" x14ac:dyDescent="0.2">
      <c r="A5732" s="18">
        <v>44806</v>
      </c>
      <c r="B5732" s="19">
        <f t="shared" si="178"/>
        <v>9</v>
      </c>
      <c r="C5732" s="19">
        <f t="shared" si="179"/>
        <v>2022</v>
      </c>
      <c r="D5732" s="10">
        <f ca="1">_xlfn.IFNA((VLOOKUP(A5732,'Fats and Greases'!A:B,2,FALSE)), "")</f>
        <v>59</v>
      </c>
      <c r="E5732" s="10">
        <f ca="1">_xlfn.IFNA((VLOOKUP(A5732,'Fats and Greases'!C:D,2,FALSE)), "")</f>
        <v>61</v>
      </c>
      <c r="F5732" s="10">
        <f ca="1">_xlfn.IFNA((VLOOKUP(A5732,'Fats and Greases'!E:F,2,FALSE)), "")</f>
        <v>54.5</v>
      </c>
      <c r="G5732" s="10">
        <f ca="1">_xlfn.IFNA((VLOOKUP(A5732,'Fats and Greases'!G:H,2,FALSE)), "")</f>
        <v>56.5</v>
      </c>
      <c r="H5732" s="10">
        <f ca="1">_xlfn.IFNA((VLOOKUP(A5732,'Fats and Greases'!I:J,2,FALSE)), "")</f>
        <v>57.5</v>
      </c>
      <c r="I5732" s="10">
        <f ca="1">_xlfn.IFNA((VLOOKUP(A5732,'Fats and Greases'!K:L,2,FALSE)), "")</f>
        <v>65.5</v>
      </c>
      <c r="J5732" s="10">
        <f ca="1">_xlfn.IFNA((VLOOKUP(A5732,'Fats and Greases'!M:N,2,FALSE)), "")</f>
        <v>54.5</v>
      </c>
      <c r="K5732" s="10">
        <f ca="1">_xlfn.IFNA((VLOOKUP($A5732,'Fats and Greases'!O:P,2,FALSE)), "")</f>
        <v>68.5</v>
      </c>
      <c r="L5732" s="10">
        <f ca="1">_xlfn.IFNA((VLOOKUP($A5732,'Fats and Greases'!Q:R,2,FALSE)), "")</f>
        <v>59</v>
      </c>
      <c r="M5732" s="10">
        <f ca="1">_xlfn.IFNA((VLOOKUP($A5732,'Fats and Greases'!S:T,2,FALSE)), "")</f>
        <v>63</v>
      </c>
    </row>
    <row r="5733" spans="1:13" x14ac:dyDescent="0.2">
      <c r="A5733" s="18">
        <v>44809</v>
      </c>
      <c r="B5733" s="19">
        <f t="shared" si="178"/>
        <v>9</v>
      </c>
      <c r="C5733" s="19">
        <f t="shared" si="179"/>
        <v>2022</v>
      </c>
      <c r="D5733" s="10" t="str">
        <f ca="1">_xlfn.IFNA((VLOOKUP(A5733,'Fats and Greases'!A:B,2,FALSE)), "")</f>
        <v/>
      </c>
      <c r="E5733" s="10" t="str">
        <f ca="1">_xlfn.IFNA((VLOOKUP(A5733,'Fats and Greases'!C:D,2,FALSE)), "")</f>
        <v/>
      </c>
      <c r="F5733" s="10" t="str">
        <f ca="1">_xlfn.IFNA((VLOOKUP(A5733,'Fats and Greases'!E:F,2,FALSE)), "")</f>
        <v/>
      </c>
      <c r="G5733" s="10" t="str">
        <f ca="1">_xlfn.IFNA((VLOOKUP(A5733,'Fats and Greases'!G:H,2,FALSE)), "")</f>
        <v/>
      </c>
      <c r="H5733" s="10" t="str">
        <f ca="1">_xlfn.IFNA((VLOOKUP(A5733,'Fats and Greases'!I:J,2,FALSE)), "")</f>
        <v/>
      </c>
      <c r="I5733" s="10" t="str">
        <f ca="1">_xlfn.IFNA((VLOOKUP(A5733,'Fats and Greases'!K:L,2,FALSE)), "")</f>
        <v/>
      </c>
      <c r="J5733" s="10" t="str">
        <f ca="1">_xlfn.IFNA((VLOOKUP(A5733,'Fats and Greases'!M:N,2,FALSE)), "")</f>
        <v/>
      </c>
      <c r="K5733" s="10" t="str">
        <f ca="1">_xlfn.IFNA((VLOOKUP($A5733,'Fats and Greases'!O:P,2,FALSE)), "")</f>
        <v/>
      </c>
      <c r="L5733" s="10" t="str">
        <f ca="1">_xlfn.IFNA((VLOOKUP($A5733,'Fats and Greases'!Q:R,2,FALSE)), "")</f>
        <v/>
      </c>
      <c r="M5733" s="10" t="str">
        <f ca="1">_xlfn.IFNA((VLOOKUP($A5733,'Fats and Greases'!S:T,2,FALSE)), "")</f>
        <v/>
      </c>
    </row>
    <row r="5734" spans="1:13" x14ac:dyDescent="0.2">
      <c r="A5734" s="18">
        <v>44810</v>
      </c>
      <c r="B5734" s="19">
        <f t="shared" si="178"/>
        <v>9</v>
      </c>
      <c r="C5734" s="19">
        <f t="shared" si="179"/>
        <v>2022</v>
      </c>
      <c r="D5734" s="10">
        <f ca="1">_xlfn.IFNA((VLOOKUP(A5734,'Fats and Greases'!A:B,2,FALSE)), "")</f>
        <v>59</v>
      </c>
      <c r="E5734" s="10">
        <f ca="1">_xlfn.IFNA((VLOOKUP(A5734,'Fats and Greases'!C:D,2,FALSE)), "")</f>
        <v>61</v>
      </c>
      <c r="F5734" s="10">
        <f ca="1">_xlfn.IFNA((VLOOKUP(A5734,'Fats and Greases'!E:F,2,FALSE)), "")</f>
        <v>54.5</v>
      </c>
      <c r="G5734" s="10">
        <f ca="1">_xlfn.IFNA((VLOOKUP(A5734,'Fats and Greases'!G:H,2,FALSE)), "")</f>
        <v>56.5</v>
      </c>
      <c r="H5734" s="10">
        <f ca="1">_xlfn.IFNA((VLOOKUP(A5734,'Fats and Greases'!I:J,2,FALSE)), "")</f>
        <v>57.5</v>
      </c>
      <c r="I5734" s="10">
        <f ca="1">_xlfn.IFNA((VLOOKUP(A5734,'Fats and Greases'!K:L,2,FALSE)), "")</f>
        <v>65.5</v>
      </c>
      <c r="J5734" s="10">
        <f ca="1">_xlfn.IFNA((VLOOKUP(A5734,'Fats and Greases'!M:N,2,FALSE)), "")</f>
        <v>54.5</v>
      </c>
      <c r="K5734" s="10">
        <f ca="1">_xlfn.IFNA((VLOOKUP($A5734,'Fats and Greases'!O:P,2,FALSE)), "")</f>
        <v>68.5</v>
      </c>
      <c r="L5734" s="10">
        <f ca="1">_xlfn.IFNA((VLOOKUP($A5734,'Fats and Greases'!Q:R,2,FALSE)), "")</f>
        <v>59</v>
      </c>
      <c r="M5734" s="10">
        <f ca="1">_xlfn.IFNA((VLOOKUP($A5734,'Fats and Greases'!S:T,2,FALSE)), "")</f>
        <v>63</v>
      </c>
    </row>
    <row r="5735" spans="1:13" x14ac:dyDescent="0.2">
      <c r="A5735" s="18">
        <v>44811</v>
      </c>
      <c r="B5735" s="19">
        <f t="shared" si="178"/>
        <v>9</v>
      </c>
      <c r="C5735" s="19">
        <f t="shared" si="179"/>
        <v>2022</v>
      </c>
      <c r="D5735" s="10">
        <f ca="1">_xlfn.IFNA((VLOOKUP(A5735,'Fats and Greases'!A:B,2,FALSE)), "")</f>
        <v>59</v>
      </c>
      <c r="E5735" s="10">
        <f ca="1">_xlfn.IFNA((VLOOKUP(A5735,'Fats and Greases'!C:D,2,FALSE)), "")</f>
        <v>61</v>
      </c>
      <c r="F5735" s="10">
        <f ca="1">_xlfn.IFNA((VLOOKUP(A5735,'Fats and Greases'!E:F,2,FALSE)), "")</f>
        <v>54.5</v>
      </c>
      <c r="G5735" s="10">
        <f ca="1">_xlfn.IFNA((VLOOKUP(A5735,'Fats and Greases'!G:H,2,FALSE)), "")</f>
        <v>56.5</v>
      </c>
      <c r="H5735" s="10">
        <f ca="1">_xlfn.IFNA((VLOOKUP(A5735,'Fats and Greases'!I:J,2,FALSE)), "")</f>
        <v>57.5</v>
      </c>
      <c r="I5735" s="10">
        <f ca="1">_xlfn.IFNA((VLOOKUP(A5735,'Fats and Greases'!K:L,2,FALSE)), "")</f>
        <v>65.5</v>
      </c>
      <c r="J5735" s="10">
        <f ca="1">_xlfn.IFNA((VLOOKUP(A5735,'Fats and Greases'!M:N,2,FALSE)), "")</f>
        <v>54.5</v>
      </c>
      <c r="K5735" s="10">
        <f ca="1">_xlfn.IFNA((VLOOKUP($A5735,'Fats and Greases'!O:P,2,FALSE)), "")</f>
        <v>68.5</v>
      </c>
      <c r="L5735" s="10">
        <f ca="1">_xlfn.IFNA((VLOOKUP($A5735,'Fats and Greases'!Q:R,2,FALSE)), "")</f>
        <v>59</v>
      </c>
      <c r="M5735" s="10">
        <f ca="1">_xlfn.IFNA((VLOOKUP($A5735,'Fats and Greases'!S:T,2,FALSE)), "")</f>
        <v>63</v>
      </c>
    </row>
    <row r="5736" spans="1:13" x14ac:dyDescent="0.2">
      <c r="A5736" s="18">
        <v>44812</v>
      </c>
      <c r="B5736" s="19">
        <f t="shared" si="178"/>
        <v>9</v>
      </c>
      <c r="C5736" s="19">
        <f t="shared" si="179"/>
        <v>2022</v>
      </c>
      <c r="D5736" s="10">
        <f ca="1">_xlfn.IFNA((VLOOKUP(A5736,'Fats and Greases'!A:B,2,FALSE)), "")</f>
        <v>59</v>
      </c>
      <c r="E5736" s="10">
        <f ca="1">_xlfn.IFNA((VLOOKUP(A5736,'Fats and Greases'!C:D,2,FALSE)), "")</f>
        <v>61</v>
      </c>
      <c r="F5736" s="10">
        <f ca="1">_xlfn.IFNA((VLOOKUP(A5736,'Fats and Greases'!E:F,2,FALSE)), "")</f>
        <v>54.5</v>
      </c>
      <c r="G5736" s="10">
        <f ca="1">_xlfn.IFNA((VLOOKUP(A5736,'Fats and Greases'!G:H,2,FALSE)), "")</f>
        <v>56.5</v>
      </c>
      <c r="H5736" s="10">
        <f ca="1">_xlfn.IFNA((VLOOKUP(A5736,'Fats and Greases'!I:J,2,FALSE)), "")</f>
        <v>57.5</v>
      </c>
      <c r="I5736" s="10">
        <f ca="1">_xlfn.IFNA((VLOOKUP(A5736,'Fats and Greases'!K:L,2,FALSE)), "")</f>
        <v>65.5</v>
      </c>
      <c r="J5736" s="10">
        <f ca="1">_xlfn.IFNA((VLOOKUP(A5736,'Fats and Greases'!M:N,2,FALSE)), "")</f>
        <v>54.5</v>
      </c>
      <c r="K5736" s="10">
        <f ca="1">_xlfn.IFNA((VLOOKUP($A5736,'Fats and Greases'!O:P,2,FALSE)), "")</f>
        <v>68.5</v>
      </c>
      <c r="L5736" s="10">
        <f ca="1">_xlfn.IFNA((VLOOKUP($A5736,'Fats and Greases'!Q:R,2,FALSE)), "")</f>
        <v>59</v>
      </c>
      <c r="M5736" s="10">
        <f ca="1">_xlfn.IFNA((VLOOKUP($A5736,'Fats and Greases'!S:T,2,FALSE)), "")</f>
        <v>63</v>
      </c>
    </row>
    <row r="5737" spans="1:13" x14ac:dyDescent="0.2">
      <c r="A5737" s="18">
        <v>44813</v>
      </c>
      <c r="B5737" s="19">
        <f t="shared" si="178"/>
        <v>9</v>
      </c>
      <c r="C5737" s="19">
        <f t="shared" si="179"/>
        <v>2022</v>
      </c>
      <c r="D5737" s="10">
        <f ca="1">_xlfn.IFNA((VLOOKUP(A5737,'Fats and Greases'!A:B,2,FALSE)), "")</f>
        <v>59</v>
      </c>
      <c r="E5737" s="10">
        <f ca="1">_xlfn.IFNA((VLOOKUP(A5737,'Fats and Greases'!C:D,2,FALSE)), "")</f>
        <v>61</v>
      </c>
      <c r="F5737" s="10">
        <f ca="1">_xlfn.IFNA((VLOOKUP(A5737,'Fats and Greases'!E:F,2,FALSE)), "")</f>
        <v>54.5</v>
      </c>
      <c r="G5737" s="10">
        <f ca="1">_xlfn.IFNA((VLOOKUP(A5737,'Fats and Greases'!G:H,2,FALSE)), "")</f>
        <v>56.5</v>
      </c>
      <c r="H5737" s="10">
        <f ca="1">_xlfn.IFNA((VLOOKUP(A5737,'Fats and Greases'!I:J,2,FALSE)), "")</f>
        <v>57.5</v>
      </c>
      <c r="I5737" s="10">
        <f ca="1">_xlfn.IFNA((VLOOKUP(A5737,'Fats and Greases'!K:L,2,FALSE)), "")</f>
        <v>65.5</v>
      </c>
      <c r="J5737" s="10">
        <f ca="1">_xlfn.IFNA((VLOOKUP(A5737,'Fats and Greases'!M:N,2,FALSE)), "")</f>
        <v>54.5</v>
      </c>
      <c r="K5737" s="10">
        <f ca="1">_xlfn.IFNA((VLOOKUP($A5737,'Fats and Greases'!O:P,2,FALSE)), "")</f>
        <v>68.5</v>
      </c>
      <c r="L5737" s="10">
        <f ca="1">_xlfn.IFNA((VLOOKUP($A5737,'Fats and Greases'!Q:R,2,FALSE)), "")</f>
        <v>59</v>
      </c>
      <c r="M5737" s="10">
        <f ca="1">_xlfn.IFNA((VLOOKUP($A5737,'Fats and Greases'!S:T,2,FALSE)), "")</f>
        <v>63</v>
      </c>
    </row>
    <row r="5738" spans="1:13" x14ac:dyDescent="0.2">
      <c r="A5738" s="18">
        <v>44816</v>
      </c>
      <c r="B5738" s="19">
        <f t="shared" si="178"/>
        <v>9</v>
      </c>
      <c r="C5738" s="19">
        <f t="shared" si="179"/>
        <v>2022</v>
      </c>
      <c r="D5738" s="10">
        <f ca="1">_xlfn.IFNA((VLOOKUP(A5738,'Fats and Greases'!A:B,2,FALSE)), "")</f>
        <v>59</v>
      </c>
      <c r="E5738" s="10">
        <f ca="1">_xlfn.IFNA((VLOOKUP(A5738,'Fats and Greases'!C:D,2,FALSE)), "")</f>
        <v>61</v>
      </c>
      <c r="F5738" s="10">
        <f ca="1">_xlfn.IFNA((VLOOKUP(A5738,'Fats and Greases'!E:F,2,FALSE)), "")</f>
        <v>54.5</v>
      </c>
      <c r="G5738" s="10">
        <f ca="1">_xlfn.IFNA((VLOOKUP(A5738,'Fats and Greases'!G:H,2,FALSE)), "")</f>
        <v>56.5</v>
      </c>
      <c r="H5738" s="10">
        <f ca="1">_xlfn.IFNA((VLOOKUP(A5738,'Fats and Greases'!I:J,2,FALSE)), "")</f>
        <v>57.5</v>
      </c>
      <c r="I5738" s="10">
        <f ca="1">_xlfn.IFNA((VLOOKUP(A5738,'Fats and Greases'!K:L,2,FALSE)), "")</f>
        <v>65.5</v>
      </c>
      <c r="J5738" s="10">
        <f ca="1">_xlfn.IFNA((VLOOKUP(A5738,'Fats and Greases'!M:N,2,FALSE)), "")</f>
        <v>54.5</v>
      </c>
      <c r="K5738" s="10">
        <f ca="1">_xlfn.IFNA((VLOOKUP($A5738,'Fats and Greases'!O:P,2,FALSE)), "")</f>
        <v>68.5</v>
      </c>
      <c r="L5738" s="10">
        <f ca="1">_xlfn.IFNA((VLOOKUP($A5738,'Fats and Greases'!Q:R,2,FALSE)), "")</f>
        <v>59</v>
      </c>
      <c r="M5738" s="10">
        <f ca="1">_xlfn.IFNA((VLOOKUP($A5738,'Fats and Greases'!S:T,2,FALSE)), "")</f>
        <v>63</v>
      </c>
    </row>
    <row r="5739" spans="1:13" x14ac:dyDescent="0.2">
      <c r="A5739" s="18">
        <v>44817</v>
      </c>
      <c r="B5739" s="19">
        <f t="shared" si="178"/>
        <v>9</v>
      </c>
      <c r="C5739" s="19">
        <f t="shared" si="179"/>
        <v>2022</v>
      </c>
      <c r="D5739" s="10">
        <f ca="1">_xlfn.IFNA((VLOOKUP(A5739,'Fats and Greases'!A:B,2,FALSE)), "")</f>
        <v>59</v>
      </c>
      <c r="E5739" s="10">
        <f ca="1">_xlfn.IFNA((VLOOKUP(A5739,'Fats and Greases'!C:D,2,FALSE)), "")</f>
        <v>61</v>
      </c>
      <c r="F5739" s="10">
        <f ca="1">_xlfn.IFNA((VLOOKUP(A5739,'Fats and Greases'!E:F,2,FALSE)), "")</f>
        <v>54.5</v>
      </c>
      <c r="G5739" s="10">
        <f ca="1">_xlfn.IFNA((VLOOKUP(A5739,'Fats and Greases'!G:H,2,FALSE)), "")</f>
        <v>56.5</v>
      </c>
      <c r="H5739" s="10">
        <f ca="1">_xlfn.IFNA((VLOOKUP(A5739,'Fats and Greases'!I:J,2,FALSE)), "")</f>
        <v>57.5</v>
      </c>
      <c r="I5739" s="10">
        <f ca="1">_xlfn.IFNA((VLOOKUP(A5739,'Fats and Greases'!K:L,2,FALSE)), "")</f>
        <v>65.5</v>
      </c>
      <c r="J5739" s="10">
        <f ca="1">_xlfn.IFNA((VLOOKUP(A5739,'Fats and Greases'!M:N,2,FALSE)), "")</f>
        <v>54.5</v>
      </c>
      <c r="K5739" s="10">
        <f ca="1">_xlfn.IFNA((VLOOKUP($A5739,'Fats and Greases'!O:P,2,FALSE)), "")</f>
        <v>68.5</v>
      </c>
      <c r="L5739" s="10">
        <f ca="1">_xlfn.IFNA((VLOOKUP($A5739,'Fats and Greases'!Q:R,2,FALSE)), "")</f>
        <v>59</v>
      </c>
      <c r="M5739" s="10">
        <f ca="1">_xlfn.IFNA((VLOOKUP($A5739,'Fats and Greases'!S:T,2,FALSE)), "")</f>
        <v>63</v>
      </c>
    </row>
    <row r="5740" spans="1:13" x14ac:dyDescent="0.2">
      <c r="A5740" s="18">
        <v>44818</v>
      </c>
      <c r="B5740" s="19">
        <f t="shared" si="178"/>
        <v>9</v>
      </c>
      <c r="C5740" s="19">
        <f t="shared" si="179"/>
        <v>2022</v>
      </c>
      <c r="D5740" s="10">
        <f ca="1">_xlfn.IFNA((VLOOKUP(A5740,'Fats and Greases'!A:B,2,FALSE)), "")</f>
        <v>59</v>
      </c>
      <c r="E5740" s="10">
        <f ca="1">_xlfn.IFNA((VLOOKUP(A5740,'Fats and Greases'!C:D,2,FALSE)), "")</f>
        <v>61</v>
      </c>
      <c r="F5740" s="10">
        <f ca="1">_xlfn.IFNA((VLOOKUP(A5740,'Fats and Greases'!E:F,2,FALSE)), "")</f>
        <v>54.5</v>
      </c>
      <c r="G5740" s="10">
        <f ca="1">_xlfn.IFNA((VLOOKUP(A5740,'Fats and Greases'!G:H,2,FALSE)), "")</f>
        <v>56.5</v>
      </c>
      <c r="H5740" s="10">
        <f ca="1">_xlfn.IFNA((VLOOKUP(A5740,'Fats and Greases'!I:J,2,FALSE)), "")</f>
        <v>57.5</v>
      </c>
      <c r="I5740" s="10">
        <f ca="1">_xlfn.IFNA((VLOOKUP(A5740,'Fats and Greases'!K:L,2,FALSE)), "")</f>
        <v>65.5</v>
      </c>
      <c r="J5740" s="10">
        <f ca="1">_xlfn.IFNA((VLOOKUP(A5740,'Fats and Greases'!M:N,2,FALSE)), "")</f>
        <v>54.5</v>
      </c>
      <c r="K5740" s="10">
        <f ca="1">_xlfn.IFNA((VLOOKUP($A5740,'Fats and Greases'!O:P,2,FALSE)), "")</f>
        <v>68.5</v>
      </c>
      <c r="L5740" s="10">
        <f ca="1">_xlfn.IFNA((VLOOKUP($A5740,'Fats and Greases'!Q:R,2,FALSE)), "")</f>
        <v>59</v>
      </c>
      <c r="M5740" s="10">
        <f ca="1">_xlfn.IFNA((VLOOKUP($A5740,'Fats and Greases'!S:T,2,FALSE)), "")</f>
        <v>63</v>
      </c>
    </row>
    <row r="5741" spans="1:13" x14ac:dyDescent="0.2">
      <c r="A5741" s="18">
        <v>44819</v>
      </c>
      <c r="B5741" s="19">
        <f t="shared" si="178"/>
        <v>9</v>
      </c>
      <c r="C5741" s="19">
        <f t="shared" si="179"/>
        <v>2022</v>
      </c>
      <c r="D5741" s="10">
        <f ca="1">_xlfn.IFNA((VLOOKUP(A5741,'Fats and Greases'!A:B,2,FALSE)), "")</f>
        <v>59</v>
      </c>
      <c r="E5741" s="10">
        <f ca="1">_xlfn.IFNA((VLOOKUP(A5741,'Fats and Greases'!C:D,2,FALSE)), "")</f>
        <v>60.5</v>
      </c>
      <c r="F5741" s="10">
        <f ca="1">_xlfn.IFNA((VLOOKUP(A5741,'Fats and Greases'!E:F,2,FALSE)), "")</f>
        <v>54.5</v>
      </c>
      <c r="G5741" s="10">
        <f ca="1">_xlfn.IFNA((VLOOKUP(A5741,'Fats and Greases'!G:H,2,FALSE)), "")</f>
        <v>56.5</v>
      </c>
      <c r="H5741" s="10">
        <f ca="1">_xlfn.IFNA((VLOOKUP(A5741,'Fats and Greases'!I:J,2,FALSE)), "")</f>
        <v>57.5</v>
      </c>
      <c r="I5741" s="10">
        <f ca="1">_xlfn.IFNA((VLOOKUP(A5741,'Fats and Greases'!K:L,2,FALSE)), "")</f>
        <v>65.5</v>
      </c>
      <c r="J5741" s="10">
        <f ca="1">_xlfn.IFNA((VLOOKUP(A5741,'Fats and Greases'!M:N,2,FALSE)), "")</f>
        <v>54.5</v>
      </c>
      <c r="K5741" s="10">
        <f ca="1">_xlfn.IFNA((VLOOKUP($A5741,'Fats and Greases'!O:P,2,FALSE)), "")</f>
        <v>72</v>
      </c>
      <c r="L5741" s="10">
        <f ca="1">_xlfn.IFNA((VLOOKUP($A5741,'Fats and Greases'!Q:R,2,FALSE)), "")</f>
        <v>59</v>
      </c>
      <c r="M5741" s="10">
        <f ca="1">_xlfn.IFNA((VLOOKUP($A5741,'Fats and Greases'!S:T,2,FALSE)), "")</f>
        <v>63</v>
      </c>
    </row>
    <row r="5742" spans="1:13" x14ac:dyDescent="0.2">
      <c r="A5742" s="18">
        <v>44820</v>
      </c>
      <c r="B5742" s="19">
        <f t="shared" si="178"/>
        <v>9</v>
      </c>
      <c r="C5742" s="19">
        <f t="shared" si="179"/>
        <v>2022</v>
      </c>
      <c r="D5742" s="10">
        <f ca="1">_xlfn.IFNA((VLOOKUP(A5742,'Fats and Greases'!A:B,2,FALSE)), "")</f>
        <v>59</v>
      </c>
      <c r="E5742" s="10">
        <f ca="1">_xlfn.IFNA((VLOOKUP(A5742,'Fats and Greases'!C:D,2,FALSE)), "")</f>
        <v>60.5</v>
      </c>
      <c r="F5742" s="10">
        <f ca="1">_xlfn.IFNA((VLOOKUP(A5742,'Fats and Greases'!E:F,2,FALSE)), "")</f>
        <v>54.5</v>
      </c>
      <c r="G5742" s="10">
        <f ca="1">_xlfn.IFNA((VLOOKUP(A5742,'Fats and Greases'!G:H,2,FALSE)), "")</f>
        <v>56.5</v>
      </c>
      <c r="H5742" s="10">
        <f ca="1">_xlfn.IFNA((VLOOKUP(A5742,'Fats and Greases'!I:J,2,FALSE)), "")</f>
        <v>57.5</v>
      </c>
      <c r="I5742" s="10">
        <f ca="1">_xlfn.IFNA((VLOOKUP(A5742,'Fats and Greases'!K:L,2,FALSE)), "")</f>
        <v>65.5</v>
      </c>
      <c r="J5742" s="10">
        <f ca="1">_xlfn.IFNA((VLOOKUP(A5742,'Fats and Greases'!M:N,2,FALSE)), "")</f>
        <v>54.5</v>
      </c>
      <c r="K5742" s="10">
        <f ca="1">_xlfn.IFNA((VLOOKUP($A5742,'Fats and Greases'!O:P,2,FALSE)), "")</f>
        <v>72</v>
      </c>
      <c r="L5742" s="10">
        <f ca="1">_xlfn.IFNA((VLOOKUP($A5742,'Fats and Greases'!Q:R,2,FALSE)), "")</f>
        <v>59</v>
      </c>
      <c r="M5742" s="10">
        <f ca="1">_xlfn.IFNA((VLOOKUP($A5742,'Fats and Greases'!S:T,2,FALSE)), "")</f>
        <v>63</v>
      </c>
    </row>
    <row r="5743" spans="1:13" x14ac:dyDescent="0.2">
      <c r="A5743" s="18">
        <v>44823</v>
      </c>
      <c r="B5743" s="19">
        <f t="shared" si="178"/>
        <v>9</v>
      </c>
      <c r="C5743" s="19">
        <f t="shared" si="179"/>
        <v>2022</v>
      </c>
      <c r="D5743" s="10" t="str">
        <f ca="1">_xlfn.IFNA((VLOOKUP(A5743,'Fats and Greases'!A:B,2,FALSE)), "")</f>
        <v/>
      </c>
      <c r="E5743" s="10" t="str">
        <f ca="1">_xlfn.IFNA((VLOOKUP(A5743,'Fats and Greases'!C:D,2,FALSE)), "")</f>
        <v/>
      </c>
      <c r="F5743" s="10" t="str">
        <f ca="1">_xlfn.IFNA((VLOOKUP(A5743,'Fats and Greases'!E:F,2,FALSE)), "")</f>
        <v/>
      </c>
      <c r="G5743" s="10" t="str">
        <f ca="1">_xlfn.IFNA((VLOOKUP(A5743,'Fats and Greases'!G:H,2,FALSE)), "")</f>
        <v/>
      </c>
      <c r="H5743" s="10" t="str">
        <f ca="1">_xlfn.IFNA((VLOOKUP(A5743,'Fats and Greases'!I:J,2,FALSE)), "")</f>
        <v/>
      </c>
      <c r="I5743" s="10" t="str">
        <f ca="1">_xlfn.IFNA((VLOOKUP(A5743,'Fats and Greases'!K:L,2,FALSE)), "")</f>
        <v/>
      </c>
      <c r="J5743" s="10" t="str">
        <f ca="1">_xlfn.IFNA((VLOOKUP(A5743,'Fats and Greases'!M:N,2,FALSE)), "")</f>
        <v/>
      </c>
      <c r="K5743" s="10" t="str">
        <f ca="1">_xlfn.IFNA((VLOOKUP($A5743,'Fats and Greases'!O:P,2,FALSE)), "")</f>
        <v/>
      </c>
      <c r="L5743" s="10" t="str">
        <f ca="1">_xlfn.IFNA((VLOOKUP($A5743,'Fats and Greases'!Q:R,2,FALSE)), "")</f>
        <v/>
      </c>
      <c r="M5743" s="10" t="str">
        <f ca="1">_xlfn.IFNA((VLOOKUP($A5743,'Fats and Greases'!S:T,2,FALSE)), "")</f>
        <v/>
      </c>
    </row>
    <row r="5744" spans="1:13" x14ac:dyDescent="0.2">
      <c r="A5744" s="18">
        <v>44824</v>
      </c>
      <c r="B5744" s="19">
        <f t="shared" si="178"/>
        <v>9</v>
      </c>
      <c r="C5744" s="19">
        <f t="shared" si="179"/>
        <v>2022</v>
      </c>
      <c r="D5744" s="10">
        <f ca="1">_xlfn.IFNA((VLOOKUP(A5744,'Fats and Greases'!A:B,2,FALSE)), "")</f>
        <v>60.5</v>
      </c>
      <c r="E5744" s="10">
        <f ca="1">_xlfn.IFNA((VLOOKUP(A5744,'Fats and Greases'!C:D,2,FALSE)), "")</f>
        <v>61.5</v>
      </c>
      <c r="F5744" s="10">
        <f ca="1">_xlfn.IFNA((VLOOKUP(A5744,'Fats and Greases'!E:F,2,FALSE)), "")</f>
        <v>54.5</v>
      </c>
      <c r="G5744" s="10">
        <f ca="1">_xlfn.IFNA((VLOOKUP(A5744,'Fats and Greases'!G:H,2,FALSE)), "")</f>
        <v>56.5</v>
      </c>
      <c r="H5744" s="10">
        <f ca="1">_xlfn.IFNA((VLOOKUP(A5744,'Fats and Greases'!I:J,2,FALSE)), "")</f>
        <v>57.5</v>
      </c>
      <c r="I5744" s="10">
        <f ca="1">_xlfn.IFNA((VLOOKUP(A5744,'Fats and Greases'!K:L,2,FALSE)), "")</f>
        <v>65.5</v>
      </c>
      <c r="J5744" s="10">
        <f ca="1">_xlfn.IFNA((VLOOKUP(A5744,'Fats and Greases'!M:N,2,FALSE)), "")</f>
        <v>54.5</v>
      </c>
      <c r="K5744" s="10">
        <f ca="1">_xlfn.IFNA((VLOOKUP($A5744,'Fats and Greases'!O:P,2,FALSE)), "")</f>
        <v>72</v>
      </c>
      <c r="L5744" s="10">
        <f ca="1">_xlfn.IFNA((VLOOKUP($A5744,'Fats and Greases'!Q:R,2,FALSE)), "")</f>
        <v>59</v>
      </c>
      <c r="M5744" s="10">
        <f ca="1">_xlfn.IFNA((VLOOKUP($A5744,'Fats and Greases'!S:T,2,FALSE)), "")</f>
        <v>63</v>
      </c>
    </row>
    <row r="5745" spans="1:13" x14ac:dyDescent="0.2">
      <c r="A5745" s="18">
        <v>44825</v>
      </c>
      <c r="B5745" s="19">
        <f t="shared" si="178"/>
        <v>9</v>
      </c>
      <c r="C5745" s="19">
        <f t="shared" si="179"/>
        <v>2022</v>
      </c>
      <c r="D5745" s="10">
        <f ca="1">_xlfn.IFNA((VLOOKUP(A5745,'Fats and Greases'!A:B,2,FALSE)), "")</f>
        <v>60.5</v>
      </c>
      <c r="E5745" s="10">
        <f ca="1">_xlfn.IFNA((VLOOKUP(A5745,'Fats and Greases'!C:D,2,FALSE)), "")</f>
        <v>61.5</v>
      </c>
      <c r="F5745" s="10">
        <f ca="1">_xlfn.IFNA((VLOOKUP(A5745,'Fats and Greases'!E:F,2,FALSE)), "")</f>
        <v>54.5</v>
      </c>
      <c r="G5745" s="10">
        <f ca="1">_xlfn.IFNA((VLOOKUP(A5745,'Fats and Greases'!G:H,2,FALSE)), "")</f>
        <v>56.5</v>
      </c>
      <c r="H5745" s="10">
        <f ca="1">_xlfn.IFNA((VLOOKUP(A5745,'Fats and Greases'!I:J,2,FALSE)), "")</f>
        <v>57.5</v>
      </c>
      <c r="I5745" s="10">
        <f ca="1">_xlfn.IFNA((VLOOKUP(A5745,'Fats and Greases'!K:L,2,FALSE)), "")</f>
        <v>66.5</v>
      </c>
      <c r="J5745" s="10">
        <f ca="1">_xlfn.IFNA((VLOOKUP(A5745,'Fats and Greases'!M:N,2,FALSE)), "")</f>
        <v>54.5</v>
      </c>
      <c r="K5745" s="10">
        <f ca="1">_xlfn.IFNA((VLOOKUP($A5745,'Fats and Greases'!O:P,2,FALSE)), "")</f>
        <v>72</v>
      </c>
      <c r="L5745" s="10">
        <f ca="1">_xlfn.IFNA((VLOOKUP($A5745,'Fats and Greases'!Q:R,2,FALSE)), "")</f>
        <v>59</v>
      </c>
      <c r="M5745" s="10">
        <f ca="1">_xlfn.IFNA((VLOOKUP($A5745,'Fats and Greases'!S:T,2,FALSE)), "")</f>
        <v>63</v>
      </c>
    </row>
    <row r="5746" spans="1:13" x14ac:dyDescent="0.2">
      <c r="A5746" s="18">
        <v>44826</v>
      </c>
      <c r="B5746" s="19">
        <f t="shared" si="178"/>
        <v>9</v>
      </c>
      <c r="C5746" s="19">
        <f t="shared" si="179"/>
        <v>2022</v>
      </c>
      <c r="D5746" s="10">
        <f ca="1">_xlfn.IFNA((VLOOKUP(A5746,'Fats and Greases'!A:B,2,FALSE)), "")</f>
        <v>60.5</v>
      </c>
      <c r="E5746" s="10">
        <f ca="1">_xlfn.IFNA((VLOOKUP(A5746,'Fats and Greases'!C:D,2,FALSE)), "")</f>
        <v>63</v>
      </c>
      <c r="F5746" s="10">
        <f ca="1">_xlfn.IFNA((VLOOKUP(A5746,'Fats and Greases'!E:F,2,FALSE)), "")</f>
        <v>54.5</v>
      </c>
      <c r="G5746" s="10">
        <f ca="1">_xlfn.IFNA((VLOOKUP(A5746,'Fats and Greases'!G:H,2,FALSE)), "")</f>
        <v>56.5</v>
      </c>
      <c r="H5746" s="10">
        <f ca="1">_xlfn.IFNA((VLOOKUP(A5746,'Fats and Greases'!I:J,2,FALSE)), "")</f>
        <v>57.5</v>
      </c>
      <c r="I5746" s="10">
        <f ca="1">_xlfn.IFNA((VLOOKUP(A5746,'Fats and Greases'!K:L,2,FALSE)), "")</f>
        <v>66.5</v>
      </c>
      <c r="J5746" s="10">
        <f ca="1">_xlfn.IFNA((VLOOKUP(A5746,'Fats and Greases'!M:N,2,FALSE)), "")</f>
        <v>54.5</v>
      </c>
      <c r="K5746" s="10">
        <f ca="1">_xlfn.IFNA((VLOOKUP($A5746,'Fats and Greases'!O:P,2,FALSE)), "")</f>
        <v>70.75</v>
      </c>
      <c r="L5746" s="10">
        <f ca="1">_xlfn.IFNA((VLOOKUP($A5746,'Fats and Greases'!Q:R,2,FALSE)), "")</f>
        <v>59</v>
      </c>
      <c r="M5746" s="10">
        <f ca="1">_xlfn.IFNA((VLOOKUP($A5746,'Fats and Greases'!S:T,2,FALSE)), "")</f>
        <v>63</v>
      </c>
    </row>
    <row r="5747" spans="1:13" x14ac:dyDescent="0.2">
      <c r="A5747" s="18">
        <v>44827</v>
      </c>
      <c r="B5747" s="19">
        <f t="shared" si="178"/>
        <v>9</v>
      </c>
      <c r="C5747" s="19">
        <f t="shared" si="179"/>
        <v>2022</v>
      </c>
      <c r="D5747" s="10">
        <f ca="1">_xlfn.IFNA((VLOOKUP(A5747,'Fats and Greases'!A:B,2,FALSE)), "")</f>
        <v>60.5</v>
      </c>
      <c r="E5747" s="10">
        <f ca="1">_xlfn.IFNA((VLOOKUP(A5747,'Fats and Greases'!C:D,2,FALSE)), "")</f>
        <v>63</v>
      </c>
      <c r="F5747" s="10">
        <f ca="1">_xlfn.IFNA((VLOOKUP(A5747,'Fats and Greases'!E:F,2,FALSE)), "")</f>
        <v>54.5</v>
      </c>
      <c r="G5747" s="10">
        <f ca="1">_xlfn.IFNA((VLOOKUP(A5747,'Fats and Greases'!G:H,2,FALSE)), "")</f>
        <v>56.5</v>
      </c>
      <c r="H5747" s="10">
        <f ca="1">_xlfn.IFNA((VLOOKUP(A5747,'Fats and Greases'!I:J,2,FALSE)), "")</f>
        <v>57.5</v>
      </c>
      <c r="I5747" s="10">
        <f ca="1">_xlfn.IFNA((VLOOKUP(A5747,'Fats and Greases'!K:L,2,FALSE)), "")</f>
        <v>66.5</v>
      </c>
      <c r="J5747" s="10">
        <f ca="1">_xlfn.IFNA((VLOOKUP(A5747,'Fats and Greases'!M:N,2,FALSE)), "")</f>
        <v>54.5</v>
      </c>
      <c r="K5747" s="10">
        <f ca="1">_xlfn.IFNA((VLOOKUP($A5747,'Fats and Greases'!O:P,2,FALSE)), "")</f>
        <v>70.75</v>
      </c>
      <c r="L5747" s="10">
        <f ca="1">_xlfn.IFNA((VLOOKUP($A5747,'Fats and Greases'!Q:R,2,FALSE)), "")</f>
        <v>59</v>
      </c>
      <c r="M5747" s="10">
        <f ca="1">_xlfn.IFNA((VLOOKUP($A5747,'Fats and Greases'!S:T,2,FALSE)), "")</f>
        <v>63</v>
      </c>
    </row>
    <row r="5748" spans="1:13" x14ac:dyDescent="0.2">
      <c r="A5748" s="18">
        <v>44830</v>
      </c>
      <c r="B5748" s="19">
        <f t="shared" si="178"/>
        <v>9</v>
      </c>
      <c r="C5748" s="19">
        <f t="shared" si="179"/>
        <v>2022</v>
      </c>
      <c r="D5748" s="10">
        <f ca="1">_xlfn.IFNA((VLOOKUP(A5748,'Fats and Greases'!A:B,2,FALSE)), "")</f>
        <v>60.5</v>
      </c>
      <c r="E5748" s="10">
        <f ca="1">_xlfn.IFNA((VLOOKUP(A5748,'Fats and Greases'!C:D,2,FALSE)), "")</f>
        <v>63</v>
      </c>
      <c r="F5748" s="10">
        <f ca="1">_xlfn.IFNA((VLOOKUP(A5748,'Fats and Greases'!E:F,2,FALSE)), "")</f>
        <v>54.5</v>
      </c>
      <c r="G5748" s="10">
        <f ca="1">_xlfn.IFNA((VLOOKUP(A5748,'Fats and Greases'!G:H,2,FALSE)), "")</f>
        <v>56.5</v>
      </c>
      <c r="H5748" s="10">
        <f ca="1">_xlfn.IFNA((VLOOKUP(A5748,'Fats and Greases'!I:J,2,FALSE)), "")</f>
        <v>57.5</v>
      </c>
      <c r="I5748" s="10">
        <f ca="1">_xlfn.IFNA((VLOOKUP(A5748,'Fats and Greases'!K:L,2,FALSE)), "")</f>
        <v>66.5</v>
      </c>
      <c r="J5748" s="10">
        <f ca="1">_xlfn.IFNA((VLOOKUP(A5748,'Fats and Greases'!M:N,2,FALSE)), "")</f>
        <v>54.5</v>
      </c>
      <c r="K5748" s="10">
        <f ca="1">_xlfn.IFNA((VLOOKUP($A5748,'Fats and Greases'!O:P,2,FALSE)), "")</f>
        <v>70.75</v>
      </c>
      <c r="L5748" s="10">
        <f ca="1">_xlfn.IFNA((VLOOKUP($A5748,'Fats and Greases'!Q:R,2,FALSE)), "")</f>
        <v>59</v>
      </c>
      <c r="M5748" s="10">
        <f ca="1">_xlfn.IFNA((VLOOKUP($A5748,'Fats and Greases'!S:T,2,FALSE)), "")</f>
        <v>63</v>
      </c>
    </row>
    <row r="5749" spans="1:13" x14ac:dyDescent="0.2">
      <c r="A5749" s="18">
        <v>44831</v>
      </c>
      <c r="B5749" s="19">
        <f t="shared" si="178"/>
        <v>9</v>
      </c>
      <c r="C5749" s="19">
        <f t="shared" si="179"/>
        <v>2022</v>
      </c>
      <c r="D5749" s="10">
        <f ca="1">_xlfn.IFNA((VLOOKUP(A5749,'Fats and Greases'!A:B,2,FALSE)), "")</f>
        <v>60.5</v>
      </c>
      <c r="E5749" s="10">
        <f ca="1">_xlfn.IFNA((VLOOKUP(A5749,'Fats and Greases'!C:D,2,FALSE)), "")</f>
        <v>63</v>
      </c>
      <c r="F5749" s="10">
        <f ca="1">_xlfn.IFNA((VLOOKUP(A5749,'Fats and Greases'!E:F,2,FALSE)), "")</f>
        <v>54.5</v>
      </c>
      <c r="G5749" s="10">
        <f ca="1">_xlfn.IFNA((VLOOKUP(A5749,'Fats and Greases'!G:H,2,FALSE)), "")</f>
        <v>56.5</v>
      </c>
      <c r="H5749" s="10">
        <f ca="1">_xlfn.IFNA((VLOOKUP(A5749,'Fats and Greases'!I:J,2,FALSE)), "")</f>
        <v>57.5</v>
      </c>
      <c r="I5749" s="10">
        <f ca="1">_xlfn.IFNA((VLOOKUP(A5749,'Fats and Greases'!K:L,2,FALSE)), "")</f>
        <v>67</v>
      </c>
      <c r="J5749" s="10">
        <f ca="1">_xlfn.IFNA((VLOOKUP(A5749,'Fats and Greases'!M:N,2,FALSE)), "")</f>
        <v>54.5</v>
      </c>
      <c r="K5749" s="10">
        <f ca="1">_xlfn.IFNA((VLOOKUP($A5749,'Fats and Greases'!O:P,2,FALSE)), "")</f>
        <v>70.88</v>
      </c>
      <c r="L5749" s="10">
        <f ca="1">_xlfn.IFNA((VLOOKUP($A5749,'Fats and Greases'!Q:R,2,FALSE)), "")</f>
        <v>59</v>
      </c>
      <c r="M5749" s="10">
        <f ca="1">_xlfn.IFNA((VLOOKUP($A5749,'Fats and Greases'!S:T,2,FALSE)), "")</f>
        <v>63</v>
      </c>
    </row>
    <row r="5750" spans="1:13" x14ac:dyDescent="0.2">
      <c r="A5750" s="18">
        <v>44832</v>
      </c>
      <c r="B5750" s="19">
        <f t="shared" si="178"/>
        <v>9</v>
      </c>
      <c r="C5750" s="19">
        <f t="shared" si="179"/>
        <v>2022</v>
      </c>
      <c r="D5750" s="10">
        <f ca="1">_xlfn.IFNA((VLOOKUP(A5750,'Fats and Greases'!A:B,2,FALSE)), "")</f>
        <v>60.5</v>
      </c>
      <c r="E5750" s="10">
        <f ca="1">_xlfn.IFNA((VLOOKUP(A5750,'Fats and Greases'!C:D,2,FALSE)), "")</f>
        <v>63</v>
      </c>
      <c r="F5750" s="10">
        <f ca="1">_xlfn.IFNA((VLOOKUP(A5750,'Fats and Greases'!E:F,2,FALSE)), "")</f>
        <v>54.5</v>
      </c>
      <c r="G5750" s="10">
        <f ca="1">_xlfn.IFNA((VLOOKUP(A5750,'Fats and Greases'!G:H,2,FALSE)), "")</f>
        <v>56.5</v>
      </c>
      <c r="H5750" s="10">
        <f ca="1">_xlfn.IFNA((VLOOKUP(A5750,'Fats and Greases'!I:J,2,FALSE)), "")</f>
        <v>57.5</v>
      </c>
      <c r="I5750" s="10">
        <f ca="1">_xlfn.IFNA((VLOOKUP(A5750,'Fats and Greases'!K:L,2,FALSE)), "")</f>
        <v>67</v>
      </c>
      <c r="J5750" s="10">
        <f ca="1">_xlfn.IFNA((VLOOKUP(A5750,'Fats and Greases'!M:N,2,FALSE)), "")</f>
        <v>54.5</v>
      </c>
      <c r="K5750" s="10">
        <f ca="1">_xlfn.IFNA((VLOOKUP($A5750,'Fats and Greases'!O:P,2,FALSE)), "")</f>
        <v>70.88</v>
      </c>
      <c r="L5750" s="10">
        <f ca="1">_xlfn.IFNA((VLOOKUP($A5750,'Fats and Greases'!Q:R,2,FALSE)), "")</f>
        <v>59</v>
      </c>
      <c r="M5750" s="10">
        <f ca="1">_xlfn.IFNA((VLOOKUP($A5750,'Fats and Greases'!S:T,2,FALSE)), "")</f>
        <v>63</v>
      </c>
    </row>
    <row r="5751" spans="1:13" x14ac:dyDescent="0.2">
      <c r="A5751" s="18">
        <v>44833</v>
      </c>
      <c r="B5751" s="19">
        <f t="shared" si="178"/>
        <v>9</v>
      </c>
      <c r="C5751" s="19">
        <f t="shared" si="179"/>
        <v>2022</v>
      </c>
      <c r="D5751" s="10">
        <f ca="1">_xlfn.IFNA((VLOOKUP(A5751,'Fats and Greases'!A:B,2,FALSE)), "")</f>
        <v>60.5</v>
      </c>
      <c r="E5751" s="10">
        <f ca="1">_xlfn.IFNA((VLOOKUP(A5751,'Fats and Greases'!C:D,2,FALSE)), "")</f>
        <v>63</v>
      </c>
      <c r="F5751" s="10">
        <f ca="1">_xlfn.IFNA((VLOOKUP(A5751,'Fats and Greases'!E:F,2,FALSE)), "")</f>
        <v>54.5</v>
      </c>
      <c r="G5751" s="10">
        <f ca="1">_xlfn.IFNA((VLOOKUP(A5751,'Fats and Greases'!G:H,2,FALSE)), "")</f>
        <v>56.5</v>
      </c>
      <c r="H5751" s="10">
        <f ca="1">_xlfn.IFNA((VLOOKUP(A5751,'Fats and Greases'!I:J,2,FALSE)), "")</f>
        <v>57.5</v>
      </c>
      <c r="I5751" s="10">
        <f ca="1">_xlfn.IFNA((VLOOKUP(A5751,'Fats and Greases'!K:L,2,FALSE)), "")</f>
        <v>67</v>
      </c>
      <c r="J5751" s="10">
        <f ca="1">_xlfn.IFNA((VLOOKUP(A5751,'Fats and Greases'!M:N,2,FALSE)), "")</f>
        <v>54.5</v>
      </c>
      <c r="K5751" s="10">
        <f ca="1">_xlfn.IFNA((VLOOKUP($A5751,'Fats and Greases'!O:P,2,FALSE)), "")</f>
        <v>70.88</v>
      </c>
      <c r="L5751" s="10">
        <f ca="1">_xlfn.IFNA((VLOOKUP($A5751,'Fats and Greases'!Q:R,2,FALSE)), "")</f>
        <v>59</v>
      </c>
      <c r="M5751" s="10">
        <f ca="1">_xlfn.IFNA((VLOOKUP($A5751,'Fats and Greases'!S:T,2,FALSE)), "")</f>
        <v>63</v>
      </c>
    </row>
    <row r="5752" spans="1:13" x14ac:dyDescent="0.2">
      <c r="A5752" s="18">
        <v>44834</v>
      </c>
      <c r="B5752" s="19">
        <f t="shared" si="178"/>
        <v>9</v>
      </c>
      <c r="C5752" s="19">
        <f t="shared" si="179"/>
        <v>2022</v>
      </c>
      <c r="D5752" s="10">
        <f ca="1">_xlfn.IFNA((VLOOKUP(A5752,'Fats and Greases'!A:B,2,FALSE)), "")</f>
        <v>60.5</v>
      </c>
      <c r="E5752" s="10">
        <f ca="1">_xlfn.IFNA((VLOOKUP(A5752,'Fats and Greases'!C:D,2,FALSE)), "")</f>
        <v>63</v>
      </c>
      <c r="F5752" s="10">
        <f ca="1">_xlfn.IFNA((VLOOKUP(A5752,'Fats and Greases'!E:F,2,FALSE)), "")</f>
        <v>54.5</v>
      </c>
      <c r="G5752" s="10">
        <f ca="1">_xlfn.IFNA((VLOOKUP(A5752,'Fats and Greases'!G:H,2,FALSE)), "")</f>
        <v>56.5</v>
      </c>
      <c r="H5752" s="10">
        <f ca="1">_xlfn.IFNA((VLOOKUP(A5752,'Fats and Greases'!I:J,2,FALSE)), "")</f>
        <v>57.5</v>
      </c>
      <c r="I5752" s="10">
        <f ca="1">_xlfn.IFNA((VLOOKUP(A5752,'Fats and Greases'!K:L,2,FALSE)), "")</f>
        <v>67</v>
      </c>
      <c r="J5752" s="10">
        <f ca="1">_xlfn.IFNA((VLOOKUP(A5752,'Fats and Greases'!M:N,2,FALSE)), "")</f>
        <v>54.5</v>
      </c>
      <c r="K5752" s="10">
        <f ca="1">_xlfn.IFNA((VLOOKUP($A5752,'Fats and Greases'!O:P,2,FALSE)), "")</f>
        <v>70.88</v>
      </c>
      <c r="L5752" s="10">
        <f ca="1">_xlfn.IFNA((VLOOKUP($A5752,'Fats and Greases'!Q:R,2,FALSE)), "")</f>
        <v>59</v>
      </c>
      <c r="M5752" s="10">
        <f ca="1">_xlfn.IFNA((VLOOKUP($A5752,'Fats and Greases'!S:T,2,FALSE)), "")</f>
        <v>63</v>
      </c>
    </row>
    <row r="5753" spans="1:13" x14ac:dyDescent="0.2">
      <c r="A5753" s="18">
        <v>44837</v>
      </c>
      <c r="B5753" s="19">
        <f t="shared" si="178"/>
        <v>10</v>
      </c>
      <c r="C5753" s="19">
        <f t="shared" si="179"/>
        <v>2022</v>
      </c>
      <c r="D5753" s="10">
        <f ca="1">_xlfn.IFNA((VLOOKUP(A5753,'Fats and Greases'!A:B,2,FALSE)), "")</f>
        <v>60.5</v>
      </c>
      <c r="E5753" s="10">
        <f ca="1">_xlfn.IFNA((VLOOKUP(A5753,'Fats and Greases'!C:D,2,FALSE)), "")</f>
        <v>63</v>
      </c>
      <c r="F5753" s="10">
        <f ca="1">_xlfn.IFNA((VLOOKUP(A5753,'Fats and Greases'!E:F,2,FALSE)), "")</f>
        <v>54.5</v>
      </c>
      <c r="G5753" s="10">
        <f ca="1">_xlfn.IFNA((VLOOKUP(A5753,'Fats and Greases'!G:H,2,FALSE)), "")</f>
        <v>56.5</v>
      </c>
      <c r="H5753" s="10">
        <f ca="1">_xlfn.IFNA((VLOOKUP(A5753,'Fats and Greases'!I:J,2,FALSE)), "")</f>
        <v>57.5</v>
      </c>
      <c r="I5753" s="10">
        <f ca="1">_xlfn.IFNA((VLOOKUP(A5753,'Fats and Greases'!K:L,2,FALSE)), "")</f>
        <v>67</v>
      </c>
      <c r="J5753" s="10">
        <f ca="1">_xlfn.IFNA((VLOOKUP(A5753,'Fats and Greases'!M:N,2,FALSE)), "")</f>
        <v>54.5</v>
      </c>
      <c r="K5753" s="10">
        <f ca="1">_xlfn.IFNA((VLOOKUP($A5753,'Fats and Greases'!O:P,2,FALSE)), "")</f>
        <v>70.88</v>
      </c>
      <c r="L5753" s="10">
        <f ca="1">_xlfn.IFNA((VLOOKUP($A5753,'Fats and Greases'!Q:R,2,FALSE)), "")</f>
        <v>59</v>
      </c>
      <c r="M5753" s="10">
        <f ca="1">_xlfn.IFNA((VLOOKUP($A5753,'Fats and Greases'!S:T,2,FALSE)), "")</f>
        <v>63</v>
      </c>
    </row>
    <row r="5754" spans="1:13" x14ac:dyDescent="0.2">
      <c r="A5754" s="18">
        <v>44838</v>
      </c>
      <c r="B5754" s="19">
        <f t="shared" si="178"/>
        <v>10</v>
      </c>
      <c r="C5754" s="19">
        <f t="shared" si="179"/>
        <v>2022</v>
      </c>
      <c r="D5754" s="10">
        <f ca="1">_xlfn.IFNA((VLOOKUP(A5754,'Fats and Greases'!A:B,2,FALSE)), "")</f>
        <v>60.5</v>
      </c>
      <c r="E5754" s="10">
        <f ca="1">_xlfn.IFNA((VLOOKUP(A5754,'Fats and Greases'!C:D,2,FALSE)), "")</f>
        <v>63</v>
      </c>
      <c r="F5754" s="10">
        <f ca="1">_xlfn.IFNA((VLOOKUP(A5754,'Fats and Greases'!E:F,2,FALSE)), "")</f>
        <v>54.5</v>
      </c>
      <c r="G5754" s="10">
        <f ca="1">_xlfn.IFNA((VLOOKUP(A5754,'Fats and Greases'!G:H,2,FALSE)), "")</f>
        <v>56.5</v>
      </c>
      <c r="H5754" s="10">
        <f ca="1">_xlfn.IFNA((VLOOKUP(A5754,'Fats and Greases'!I:J,2,FALSE)), "")</f>
        <v>57.5</v>
      </c>
      <c r="I5754" s="10">
        <f ca="1">_xlfn.IFNA((VLOOKUP(A5754,'Fats and Greases'!K:L,2,FALSE)), "")</f>
        <v>67</v>
      </c>
      <c r="J5754" s="10">
        <f ca="1">_xlfn.IFNA((VLOOKUP(A5754,'Fats and Greases'!M:N,2,FALSE)), "")</f>
        <v>54.5</v>
      </c>
      <c r="K5754" s="10">
        <f ca="1">_xlfn.IFNA((VLOOKUP($A5754,'Fats and Greases'!O:P,2,FALSE)), "")</f>
        <v>68.5</v>
      </c>
      <c r="L5754" s="10">
        <f ca="1">_xlfn.IFNA((VLOOKUP($A5754,'Fats and Greases'!Q:R,2,FALSE)), "")</f>
        <v>59</v>
      </c>
      <c r="M5754" s="10">
        <f ca="1">_xlfn.IFNA((VLOOKUP($A5754,'Fats and Greases'!S:T,2,FALSE)), "")</f>
        <v>63</v>
      </c>
    </row>
    <row r="5755" spans="1:13" x14ac:dyDescent="0.2">
      <c r="A5755" s="18">
        <v>44839</v>
      </c>
      <c r="B5755" s="19">
        <f t="shared" si="178"/>
        <v>10</v>
      </c>
      <c r="C5755" s="19">
        <f t="shared" si="179"/>
        <v>2022</v>
      </c>
      <c r="D5755" s="10">
        <f ca="1">_xlfn.IFNA((VLOOKUP(A5755,'Fats and Greases'!A:B,2,FALSE)), "")</f>
        <v>60.5</v>
      </c>
      <c r="E5755" s="10">
        <f ca="1">_xlfn.IFNA((VLOOKUP(A5755,'Fats and Greases'!C:D,2,FALSE)), "")</f>
        <v>63</v>
      </c>
      <c r="F5755" s="10">
        <f ca="1">_xlfn.IFNA((VLOOKUP(A5755,'Fats and Greases'!E:F,2,FALSE)), "")</f>
        <v>54.5</v>
      </c>
      <c r="G5755" s="10">
        <f ca="1">_xlfn.IFNA((VLOOKUP(A5755,'Fats and Greases'!G:H,2,FALSE)), "")</f>
        <v>56.5</v>
      </c>
      <c r="H5755" s="10">
        <f ca="1">_xlfn.IFNA((VLOOKUP(A5755,'Fats and Greases'!I:J,2,FALSE)), "")</f>
        <v>57.5</v>
      </c>
      <c r="I5755" s="10">
        <f ca="1">_xlfn.IFNA((VLOOKUP(A5755,'Fats and Greases'!K:L,2,FALSE)), "")</f>
        <v>67</v>
      </c>
      <c r="J5755" s="10">
        <f ca="1">_xlfn.IFNA((VLOOKUP(A5755,'Fats and Greases'!M:N,2,FALSE)), "")</f>
        <v>54.5</v>
      </c>
      <c r="K5755" s="10">
        <f ca="1">_xlfn.IFNA((VLOOKUP($A5755,'Fats and Greases'!O:P,2,FALSE)), "")</f>
        <v>68.5</v>
      </c>
      <c r="L5755" s="10">
        <f ca="1">_xlfn.IFNA((VLOOKUP($A5755,'Fats and Greases'!Q:R,2,FALSE)), "")</f>
        <v>59</v>
      </c>
      <c r="M5755" s="10">
        <f ca="1">_xlfn.IFNA((VLOOKUP($A5755,'Fats and Greases'!S:T,2,FALSE)), "")</f>
        <v>63</v>
      </c>
    </row>
    <row r="5756" spans="1:13" x14ac:dyDescent="0.2">
      <c r="A5756" s="18">
        <v>44840</v>
      </c>
      <c r="B5756" s="19">
        <f t="shared" si="178"/>
        <v>10</v>
      </c>
      <c r="C5756" s="19">
        <f t="shared" si="179"/>
        <v>2022</v>
      </c>
      <c r="D5756" s="10">
        <f ca="1">_xlfn.IFNA((VLOOKUP(A5756,'Fats and Greases'!A:B,2,FALSE)), "")</f>
        <v>60.5</v>
      </c>
      <c r="E5756" s="10">
        <f ca="1">_xlfn.IFNA((VLOOKUP(A5756,'Fats and Greases'!C:D,2,FALSE)), "")</f>
        <v>63</v>
      </c>
      <c r="F5756" s="10">
        <f ca="1">_xlfn.IFNA((VLOOKUP(A5756,'Fats and Greases'!E:F,2,FALSE)), "")</f>
        <v>54.5</v>
      </c>
      <c r="G5756" s="10">
        <f ca="1">_xlfn.IFNA((VLOOKUP(A5756,'Fats and Greases'!G:H,2,FALSE)), "")</f>
        <v>56.5</v>
      </c>
      <c r="H5756" s="10">
        <f ca="1">_xlfn.IFNA((VLOOKUP(A5756,'Fats and Greases'!I:J,2,FALSE)), "")</f>
        <v>57.5</v>
      </c>
      <c r="I5756" s="10">
        <f ca="1">_xlfn.IFNA((VLOOKUP(A5756,'Fats and Greases'!K:L,2,FALSE)), "")</f>
        <v>61.5</v>
      </c>
      <c r="J5756" s="10">
        <f ca="1">_xlfn.IFNA((VLOOKUP(A5756,'Fats and Greases'!M:N,2,FALSE)), "")</f>
        <v>54.5</v>
      </c>
      <c r="K5756" s="10">
        <f ca="1">_xlfn.IFNA((VLOOKUP($A5756,'Fats and Greases'!O:P,2,FALSE)), "")</f>
        <v>68.5</v>
      </c>
      <c r="L5756" s="10">
        <f ca="1">_xlfn.IFNA((VLOOKUP($A5756,'Fats and Greases'!Q:R,2,FALSE)), "")</f>
        <v>59</v>
      </c>
      <c r="M5756" s="10">
        <f ca="1">_xlfn.IFNA((VLOOKUP($A5756,'Fats and Greases'!S:T,2,FALSE)), "")</f>
        <v>63</v>
      </c>
    </row>
    <row r="5757" spans="1:13" x14ac:dyDescent="0.2">
      <c r="A5757" s="18">
        <v>44841</v>
      </c>
      <c r="B5757" s="19">
        <f t="shared" si="178"/>
        <v>10</v>
      </c>
      <c r="C5757" s="19">
        <f t="shared" si="179"/>
        <v>2022</v>
      </c>
      <c r="D5757" s="10">
        <f ca="1">_xlfn.IFNA((VLOOKUP(A5757,'Fats and Greases'!A:B,2,FALSE)), "")</f>
        <v>60.5</v>
      </c>
      <c r="E5757" s="10">
        <f ca="1">_xlfn.IFNA((VLOOKUP(A5757,'Fats and Greases'!C:D,2,FALSE)), "")</f>
        <v>63</v>
      </c>
      <c r="F5757" s="10">
        <f ca="1">_xlfn.IFNA((VLOOKUP(A5757,'Fats and Greases'!E:F,2,FALSE)), "")</f>
        <v>54.5</v>
      </c>
      <c r="G5757" s="10">
        <f ca="1">_xlfn.IFNA((VLOOKUP(A5757,'Fats and Greases'!G:H,2,FALSE)), "")</f>
        <v>56.5</v>
      </c>
      <c r="H5757" s="10">
        <f ca="1">_xlfn.IFNA((VLOOKUP(A5757,'Fats and Greases'!I:J,2,FALSE)), "")</f>
        <v>57.5</v>
      </c>
      <c r="I5757" s="10">
        <f ca="1">_xlfn.IFNA((VLOOKUP(A5757,'Fats and Greases'!K:L,2,FALSE)), "")</f>
        <v>61.5</v>
      </c>
      <c r="J5757" s="10">
        <f ca="1">_xlfn.IFNA((VLOOKUP(A5757,'Fats and Greases'!M:N,2,FALSE)), "")</f>
        <v>54.5</v>
      </c>
      <c r="K5757" s="10">
        <f ca="1">_xlfn.IFNA((VLOOKUP($A5757,'Fats and Greases'!O:P,2,FALSE)), "")</f>
        <v>68.5</v>
      </c>
      <c r="L5757" s="10">
        <f ca="1">_xlfn.IFNA((VLOOKUP($A5757,'Fats and Greases'!Q:R,2,FALSE)), "")</f>
        <v>59</v>
      </c>
      <c r="M5757" s="10">
        <f ca="1">_xlfn.IFNA((VLOOKUP($A5757,'Fats and Greases'!S:T,2,FALSE)), "")</f>
        <v>63</v>
      </c>
    </row>
    <row r="5758" spans="1:13" x14ac:dyDescent="0.2">
      <c r="A5758" s="18">
        <v>44844</v>
      </c>
      <c r="B5758" s="19">
        <f t="shared" si="178"/>
        <v>10</v>
      </c>
      <c r="C5758" s="19">
        <f t="shared" si="179"/>
        <v>2022</v>
      </c>
      <c r="D5758" s="10">
        <f ca="1">_xlfn.IFNA((VLOOKUP(A5758,'Fats and Greases'!A:B,2,FALSE)), "")</f>
        <v>60.5</v>
      </c>
      <c r="E5758" s="10">
        <f ca="1">_xlfn.IFNA((VLOOKUP(A5758,'Fats and Greases'!C:D,2,FALSE)), "")</f>
        <v>62.75</v>
      </c>
      <c r="F5758" s="10">
        <f ca="1">_xlfn.IFNA((VLOOKUP(A5758,'Fats and Greases'!E:F,2,FALSE)), "")</f>
        <v>54.5</v>
      </c>
      <c r="G5758" s="10">
        <f ca="1">_xlfn.IFNA((VLOOKUP(A5758,'Fats and Greases'!G:H,2,FALSE)), "")</f>
        <v>56.5</v>
      </c>
      <c r="H5758" s="10">
        <f ca="1">_xlfn.IFNA((VLOOKUP(A5758,'Fats and Greases'!I:J,2,FALSE)), "")</f>
        <v>57.5</v>
      </c>
      <c r="I5758" s="10">
        <f ca="1">_xlfn.IFNA((VLOOKUP(A5758,'Fats and Greases'!K:L,2,FALSE)), "")</f>
        <v>61.5</v>
      </c>
      <c r="J5758" s="10">
        <f ca="1">_xlfn.IFNA((VLOOKUP(A5758,'Fats and Greases'!M:N,2,FALSE)), "")</f>
        <v>54.5</v>
      </c>
      <c r="K5758" s="10">
        <f ca="1">_xlfn.IFNA((VLOOKUP($A5758,'Fats and Greases'!O:P,2,FALSE)), "")</f>
        <v>68.5</v>
      </c>
      <c r="L5758" s="10">
        <f ca="1">_xlfn.IFNA((VLOOKUP($A5758,'Fats and Greases'!Q:R,2,FALSE)), "")</f>
        <v>59</v>
      </c>
      <c r="M5758" s="10">
        <f ca="1">_xlfn.IFNA((VLOOKUP($A5758,'Fats and Greases'!S:T,2,FALSE)), "")</f>
        <v>63</v>
      </c>
    </row>
    <row r="5759" spans="1:13" x14ac:dyDescent="0.2">
      <c r="A5759" s="18">
        <v>44845</v>
      </c>
      <c r="B5759" s="19">
        <f t="shared" si="178"/>
        <v>10</v>
      </c>
      <c r="C5759" s="19">
        <f t="shared" si="179"/>
        <v>2022</v>
      </c>
      <c r="D5759" s="10">
        <f ca="1">_xlfn.IFNA((VLOOKUP(A5759,'Fats and Greases'!A:B,2,FALSE)), "")</f>
        <v>60.5</v>
      </c>
      <c r="E5759" s="10">
        <f ca="1">_xlfn.IFNA((VLOOKUP(A5759,'Fats and Greases'!C:D,2,FALSE)), "")</f>
        <v>62.75</v>
      </c>
      <c r="F5759" s="10">
        <f ca="1">_xlfn.IFNA((VLOOKUP(A5759,'Fats and Greases'!E:F,2,FALSE)), "")</f>
        <v>54.5</v>
      </c>
      <c r="G5759" s="10">
        <f ca="1">_xlfn.IFNA((VLOOKUP(A5759,'Fats and Greases'!G:H,2,FALSE)), "")</f>
        <v>56.5</v>
      </c>
      <c r="H5759" s="10">
        <f ca="1">_xlfn.IFNA((VLOOKUP(A5759,'Fats and Greases'!I:J,2,FALSE)), "")</f>
        <v>57.5</v>
      </c>
      <c r="I5759" s="10">
        <f ca="1">_xlfn.IFNA((VLOOKUP(A5759,'Fats and Greases'!K:L,2,FALSE)), "")</f>
        <v>61.5</v>
      </c>
      <c r="J5759" s="10">
        <f ca="1">_xlfn.IFNA((VLOOKUP(A5759,'Fats and Greases'!M:N,2,FALSE)), "")</f>
        <v>54.5</v>
      </c>
      <c r="K5759" s="10">
        <f ca="1">_xlfn.IFNA((VLOOKUP($A5759,'Fats and Greases'!O:P,2,FALSE)), "")</f>
        <v>68.5</v>
      </c>
      <c r="L5759" s="10">
        <f ca="1">_xlfn.IFNA((VLOOKUP($A5759,'Fats and Greases'!Q:R,2,FALSE)), "")</f>
        <v>59</v>
      </c>
      <c r="M5759" s="10">
        <f ca="1">_xlfn.IFNA((VLOOKUP($A5759,'Fats and Greases'!S:T,2,FALSE)), "")</f>
        <v>63</v>
      </c>
    </row>
    <row r="5760" spans="1:13" x14ac:dyDescent="0.2">
      <c r="A5760" s="18">
        <v>44846</v>
      </c>
      <c r="B5760" s="19">
        <f t="shared" si="178"/>
        <v>10</v>
      </c>
      <c r="C5760" s="19">
        <f t="shared" si="179"/>
        <v>2022</v>
      </c>
      <c r="D5760" s="10">
        <f ca="1">_xlfn.IFNA((VLOOKUP(A5760,'Fats and Greases'!A:B,2,FALSE)), "")</f>
        <v>60.5</v>
      </c>
      <c r="E5760" s="10">
        <f ca="1">_xlfn.IFNA((VLOOKUP(A5760,'Fats and Greases'!C:D,2,FALSE)), "")</f>
        <v>62.75</v>
      </c>
      <c r="F5760" s="10">
        <f ca="1">_xlfn.IFNA((VLOOKUP(A5760,'Fats and Greases'!E:F,2,FALSE)), "")</f>
        <v>54.5</v>
      </c>
      <c r="G5760" s="10">
        <f ca="1">_xlfn.IFNA((VLOOKUP(A5760,'Fats and Greases'!G:H,2,FALSE)), "")</f>
        <v>56.5</v>
      </c>
      <c r="H5760" s="10">
        <f ca="1">_xlfn.IFNA((VLOOKUP(A5760,'Fats and Greases'!I:J,2,FALSE)), "")</f>
        <v>57.5</v>
      </c>
      <c r="I5760" s="10">
        <f ca="1">_xlfn.IFNA((VLOOKUP(A5760,'Fats and Greases'!K:L,2,FALSE)), "")</f>
        <v>61.5</v>
      </c>
      <c r="J5760" s="10">
        <f ca="1">_xlfn.IFNA((VLOOKUP(A5760,'Fats and Greases'!M:N,2,FALSE)), "")</f>
        <v>54.5</v>
      </c>
      <c r="K5760" s="10">
        <f ca="1">_xlfn.IFNA((VLOOKUP($A5760,'Fats and Greases'!O:P,2,FALSE)), "")</f>
        <v>68.5</v>
      </c>
      <c r="L5760" s="10">
        <f ca="1">_xlfn.IFNA((VLOOKUP($A5760,'Fats and Greases'!Q:R,2,FALSE)), "")</f>
        <v>59</v>
      </c>
      <c r="M5760" s="10">
        <f ca="1">_xlfn.IFNA((VLOOKUP($A5760,'Fats and Greases'!S:T,2,FALSE)), "")</f>
        <v>63</v>
      </c>
    </row>
    <row r="5761" spans="1:13" x14ac:dyDescent="0.2">
      <c r="A5761" s="18">
        <v>44847</v>
      </c>
      <c r="B5761" s="19">
        <f t="shared" si="178"/>
        <v>10</v>
      </c>
      <c r="C5761" s="19">
        <f t="shared" si="179"/>
        <v>2022</v>
      </c>
      <c r="D5761" s="10">
        <f ca="1">_xlfn.IFNA((VLOOKUP(A5761,'Fats and Greases'!A:B,2,FALSE)), "")</f>
        <v>60.25</v>
      </c>
      <c r="E5761" s="10">
        <f ca="1">_xlfn.IFNA((VLOOKUP(A5761,'Fats and Greases'!C:D,2,FALSE)), "")</f>
        <v>62.75</v>
      </c>
      <c r="F5761" s="10">
        <f ca="1">_xlfn.IFNA((VLOOKUP(A5761,'Fats and Greases'!E:F,2,FALSE)), "")</f>
        <v>54.5</v>
      </c>
      <c r="G5761" s="10">
        <f ca="1">_xlfn.IFNA((VLOOKUP(A5761,'Fats and Greases'!G:H,2,FALSE)), "")</f>
        <v>56.5</v>
      </c>
      <c r="H5761" s="10">
        <f ca="1">_xlfn.IFNA((VLOOKUP(A5761,'Fats and Greases'!I:J,2,FALSE)), "")</f>
        <v>57.5</v>
      </c>
      <c r="I5761" s="10">
        <f ca="1">_xlfn.IFNA((VLOOKUP(A5761,'Fats and Greases'!K:L,2,FALSE)), "")</f>
        <v>61.5</v>
      </c>
      <c r="J5761" s="10">
        <f ca="1">_xlfn.IFNA((VLOOKUP(A5761,'Fats and Greases'!M:N,2,FALSE)), "")</f>
        <v>54.5</v>
      </c>
      <c r="K5761" s="10">
        <f ca="1">_xlfn.IFNA((VLOOKUP($A5761,'Fats and Greases'!O:P,2,FALSE)), "")</f>
        <v>68.5</v>
      </c>
      <c r="L5761" s="10">
        <f ca="1">_xlfn.IFNA((VLOOKUP($A5761,'Fats and Greases'!Q:R,2,FALSE)), "")</f>
        <v>59</v>
      </c>
      <c r="M5761" s="10">
        <f ca="1">_xlfn.IFNA((VLOOKUP($A5761,'Fats and Greases'!S:T,2,FALSE)), "")</f>
        <v>63</v>
      </c>
    </row>
    <row r="5762" spans="1:13" x14ac:dyDescent="0.2">
      <c r="A5762" s="18">
        <v>44848</v>
      </c>
      <c r="B5762" s="19">
        <f t="shared" si="178"/>
        <v>10</v>
      </c>
      <c r="C5762" s="19">
        <f t="shared" si="179"/>
        <v>2022</v>
      </c>
      <c r="D5762" s="10">
        <f ca="1">_xlfn.IFNA((VLOOKUP(A5762,'Fats and Greases'!A:B,2,FALSE)), "")</f>
        <v>60.25</v>
      </c>
      <c r="E5762" s="10">
        <f ca="1">_xlfn.IFNA((VLOOKUP(A5762,'Fats and Greases'!C:D,2,FALSE)), "")</f>
        <v>62.75</v>
      </c>
      <c r="F5762" s="10">
        <f ca="1">_xlfn.IFNA((VLOOKUP(A5762,'Fats and Greases'!E:F,2,FALSE)), "")</f>
        <v>54.5</v>
      </c>
      <c r="G5762" s="10">
        <f ca="1">_xlfn.IFNA((VLOOKUP(A5762,'Fats and Greases'!G:H,2,FALSE)), "")</f>
        <v>56.5</v>
      </c>
      <c r="H5762" s="10">
        <f ca="1">_xlfn.IFNA((VLOOKUP(A5762,'Fats and Greases'!I:J,2,FALSE)), "")</f>
        <v>57.5</v>
      </c>
      <c r="I5762" s="10">
        <f ca="1">_xlfn.IFNA((VLOOKUP(A5762,'Fats and Greases'!K:L,2,FALSE)), "")</f>
        <v>61.5</v>
      </c>
      <c r="J5762" s="10">
        <f ca="1">_xlfn.IFNA((VLOOKUP(A5762,'Fats and Greases'!M:N,2,FALSE)), "")</f>
        <v>54.5</v>
      </c>
      <c r="K5762" s="10">
        <f ca="1">_xlfn.IFNA((VLOOKUP($A5762,'Fats and Greases'!O:P,2,FALSE)), "")</f>
        <v>68.5</v>
      </c>
      <c r="L5762" s="10">
        <f ca="1">_xlfn.IFNA((VLOOKUP($A5762,'Fats and Greases'!Q:R,2,FALSE)), "")</f>
        <v>59</v>
      </c>
      <c r="M5762" s="10">
        <f ca="1">_xlfn.IFNA((VLOOKUP($A5762,'Fats and Greases'!S:T,2,FALSE)), "")</f>
        <v>63</v>
      </c>
    </row>
    <row r="5763" spans="1:13" x14ac:dyDescent="0.2">
      <c r="A5763" s="18">
        <v>44851</v>
      </c>
      <c r="B5763" s="19">
        <f t="shared" ref="B5763:B5826" si="180">MONTH(A5763)</f>
        <v>10</v>
      </c>
      <c r="C5763" s="19">
        <f t="shared" ref="C5763:C5826" si="181">YEAR(A5763)</f>
        <v>2022</v>
      </c>
      <c r="D5763" s="10">
        <f ca="1">_xlfn.IFNA((VLOOKUP(A5763,'Fats and Greases'!A:B,2,FALSE)), "")</f>
        <v>60.25</v>
      </c>
      <c r="E5763" s="10">
        <f ca="1">_xlfn.IFNA((VLOOKUP(A5763,'Fats and Greases'!C:D,2,FALSE)), "")</f>
        <v>62.75</v>
      </c>
      <c r="F5763" s="10">
        <f ca="1">_xlfn.IFNA((VLOOKUP(A5763,'Fats and Greases'!E:F,2,FALSE)), "")</f>
        <v>54.5</v>
      </c>
      <c r="G5763" s="10">
        <f ca="1">_xlfn.IFNA((VLOOKUP(A5763,'Fats and Greases'!G:H,2,FALSE)), "")</f>
        <v>56.5</v>
      </c>
      <c r="H5763" s="10">
        <f ca="1">_xlfn.IFNA((VLOOKUP(A5763,'Fats and Greases'!I:J,2,FALSE)), "")</f>
        <v>57.5</v>
      </c>
      <c r="I5763" s="10">
        <f ca="1">_xlfn.IFNA((VLOOKUP(A5763,'Fats and Greases'!K:L,2,FALSE)), "")</f>
        <v>61.5</v>
      </c>
      <c r="J5763" s="10">
        <f ca="1">_xlfn.IFNA((VLOOKUP(A5763,'Fats and Greases'!M:N,2,FALSE)), "")</f>
        <v>54.5</v>
      </c>
      <c r="K5763" s="10">
        <f ca="1">_xlfn.IFNA((VLOOKUP($A5763,'Fats and Greases'!O:P,2,FALSE)), "")</f>
        <v>68.5</v>
      </c>
      <c r="L5763" s="10">
        <f ca="1">_xlfn.IFNA((VLOOKUP($A5763,'Fats and Greases'!Q:R,2,FALSE)), "")</f>
        <v>59</v>
      </c>
      <c r="M5763" s="10">
        <f ca="1">_xlfn.IFNA((VLOOKUP($A5763,'Fats and Greases'!S:T,2,FALSE)), "")</f>
        <v>63</v>
      </c>
    </row>
    <row r="5764" spans="1:13" x14ac:dyDescent="0.2">
      <c r="A5764" s="18">
        <v>44852</v>
      </c>
      <c r="B5764" s="19">
        <f t="shared" si="180"/>
        <v>10</v>
      </c>
      <c r="C5764" s="19">
        <f t="shared" si="181"/>
        <v>2022</v>
      </c>
      <c r="D5764" s="10">
        <f ca="1">_xlfn.IFNA((VLOOKUP(A5764,'Fats and Greases'!A:B,2,FALSE)), "")</f>
        <v>60.25</v>
      </c>
      <c r="E5764" s="10">
        <f ca="1">_xlfn.IFNA((VLOOKUP(A5764,'Fats and Greases'!C:D,2,FALSE)), "")</f>
        <v>62.75</v>
      </c>
      <c r="F5764" s="10">
        <f ca="1">_xlfn.IFNA((VLOOKUP(A5764,'Fats and Greases'!E:F,2,FALSE)), "")</f>
        <v>54.5</v>
      </c>
      <c r="G5764" s="10">
        <f ca="1">_xlfn.IFNA((VLOOKUP(A5764,'Fats and Greases'!G:H,2,FALSE)), "")</f>
        <v>56.5</v>
      </c>
      <c r="H5764" s="10">
        <f ca="1">_xlfn.IFNA((VLOOKUP(A5764,'Fats and Greases'!I:J,2,FALSE)), "")</f>
        <v>57.5</v>
      </c>
      <c r="I5764" s="10">
        <f ca="1">_xlfn.IFNA((VLOOKUP(A5764,'Fats and Greases'!K:L,2,FALSE)), "")</f>
        <v>61.5</v>
      </c>
      <c r="J5764" s="10">
        <f ca="1">_xlfn.IFNA((VLOOKUP(A5764,'Fats and Greases'!M:N,2,FALSE)), "")</f>
        <v>54.5</v>
      </c>
      <c r="K5764" s="10">
        <f ca="1">_xlfn.IFNA((VLOOKUP($A5764,'Fats and Greases'!O:P,2,FALSE)), "")</f>
        <v>71</v>
      </c>
      <c r="L5764" s="10">
        <f ca="1">_xlfn.IFNA((VLOOKUP($A5764,'Fats and Greases'!Q:R,2,FALSE)), "")</f>
        <v>59</v>
      </c>
      <c r="M5764" s="10">
        <f ca="1">_xlfn.IFNA((VLOOKUP($A5764,'Fats and Greases'!S:T,2,FALSE)), "")</f>
        <v>63</v>
      </c>
    </row>
    <row r="5765" spans="1:13" x14ac:dyDescent="0.2">
      <c r="A5765" s="18">
        <v>44853</v>
      </c>
      <c r="B5765" s="19">
        <f t="shared" si="180"/>
        <v>10</v>
      </c>
      <c r="C5765" s="19">
        <f t="shared" si="181"/>
        <v>2022</v>
      </c>
      <c r="D5765" s="10">
        <f ca="1">_xlfn.IFNA((VLOOKUP(A5765,'Fats and Greases'!A:B,2,FALSE)), "")</f>
        <v>60.25</v>
      </c>
      <c r="E5765" s="10">
        <f ca="1">_xlfn.IFNA((VLOOKUP(A5765,'Fats and Greases'!C:D,2,FALSE)), "")</f>
        <v>62.75</v>
      </c>
      <c r="F5765" s="10">
        <f ca="1">_xlfn.IFNA((VLOOKUP(A5765,'Fats and Greases'!E:F,2,FALSE)), "")</f>
        <v>54.5</v>
      </c>
      <c r="G5765" s="10">
        <f ca="1">_xlfn.IFNA((VLOOKUP(A5765,'Fats and Greases'!G:H,2,FALSE)), "")</f>
        <v>56.5</v>
      </c>
      <c r="H5765" s="10">
        <f ca="1">_xlfn.IFNA((VLOOKUP(A5765,'Fats and Greases'!I:J,2,FALSE)), "")</f>
        <v>57.5</v>
      </c>
      <c r="I5765" s="10">
        <f ca="1">_xlfn.IFNA((VLOOKUP(A5765,'Fats and Greases'!K:L,2,FALSE)), "")</f>
        <v>63</v>
      </c>
      <c r="J5765" s="10">
        <f ca="1">_xlfn.IFNA((VLOOKUP(A5765,'Fats and Greases'!M:N,2,FALSE)), "")</f>
        <v>54.5</v>
      </c>
      <c r="K5765" s="10">
        <f ca="1">_xlfn.IFNA((VLOOKUP($A5765,'Fats and Greases'!O:P,2,FALSE)), "")</f>
        <v>71</v>
      </c>
      <c r="L5765" s="10">
        <f ca="1">_xlfn.IFNA((VLOOKUP($A5765,'Fats and Greases'!Q:R,2,FALSE)), "")</f>
        <v>59</v>
      </c>
      <c r="M5765" s="10">
        <f ca="1">_xlfn.IFNA((VLOOKUP($A5765,'Fats and Greases'!S:T,2,FALSE)), "")</f>
        <v>63</v>
      </c>
    </row>
    <row r="5766" spans="1:13" x14ac:dyDescent="0.2">
      <c r="A5766" s="18">
        <v>44854</v>
      </c>
      <c r="B5766" s="19">
        <f t="shared" si="180"/>
        <v>10</v>
      </c>
      <c r="C5766" s="19">
        <f t="shared" si="181"/>
        <v>2022</v>
      </c>
      <c r="D5766" s="10">
        <f ca="1">_xlfn.IFNA((VLOOKUP(A5766,'Fats and Greases'!A:B,2,FALSE)), "")</f>
        <v>60.25</v>
      </c>
      <c r="E5766" s="10">
        <f ca="1">_xlfn.IFNA((VLOOKUP(A5766,'Fats and Greases'!C:D,2,FALSE)), "")</f>
        <v>62.75</v>
      </c>
      <c r="F5766" s="10">
        <f ca="1">_xlfn.IFNA((VLOOKUP(A5766,'Fats and Greases'!E:F,2,FALSE)), "")</f>
        <v>54.5</v>
      </c>
      <c r="G5766" s="10">
        <f ca="1">_xlfn.IFNA((VLOOKUP(A5766,'Fats and Greases'!G:H,2,FALSE)), "")</f>
        <v>56.5</v>
      </c>
      <c r="H5766" s="10">
        <f ca="1">_xlfn.IFNA((VLOOKUP(A5766,'Fats and Greases'!I:J,2,FALSE)), "")</f>
        <v>57.5</v>
      </c>
      <c r="I5766" s="10">
        <f ca="1">_xlfn.IFNA((VLOOKUP(A5766,'Fats and Greases'!K:L,2,FALSE)), "")</f>
        <v>63</v>
      </c>
      <c r="J5766" s="10">
        <f ca="1">_xlfn.IFNA((VLOOKUP(A5766,'Fats and Greases'!M:N,2,FALSE)), "")</f>
        <v>54.5</v>
      </c>
      <c r="K5766" s="10">
        <f ca="1">_xlfn.IFNA((VLOOKUP($A5766,'Fats and Greases'!O:P,2,FALSE)), "")</f>
        <v>71</v>
      </c>
      <c r="L5766" s="10">
        <f ca="1">_xlfn.IFNA((VLOOKUP($A5766,'Fats and Greases'!Q:R,2,FALSE)), "")</f>
        <v>59</v>
      </c>
      <c r="M5766" s="10">
        <f ca="1">_xlfn.IFNA((VLOOKUP($A5766,'Fats and Greases'!S:T,2,FALSE)), "")</f>
        <v>63</v>
      </c>
    </row>
    <row r="5767" spans="1:13" x14ac:dyDescent="0.2">
      <c r="A5767" s="18">
        <v>44855</v>
      </c>
      <c r="B5767" s="19">
        <f t="shared" si="180"/>
        <v>10</v>
      </c>
      <c r="C5767" s="19">
        <f t="shared" si="181"/>
        <v>2022</v>
      </c>
      <c r="D5767" s="10">
        <f ca="1">_xlfn.IFNA((VLOOKUP(A5767,'Fats and Greases'!A:B,2,FALSE)), "")</f>
        <v>60.25</v>
      </c>
      <c r="E5767" s="10">
        <f ca="1">_xlfn.IFNA((VLOOKUP(A5767,'Fats and Greases'!C:D,2,FALSE)), "")</f>
        <v>62.75</v>
      </c>
      <c r="F5767" s="10">
        <f ca="1">_xlfn.IFNA((VLOOKUP(A5767,'Fats and Greases'!E:F,2,FALSE)), "")</f>
        <v>54.5</v>
      </c>
      <c r="G5767" s="10">
        <f ca="1">_xlfn.IFNA((VLOOKUP(A5767,'Fats and Greases'!G:H,2,FALSE)), "")</f>
        <v>56.5</v>
      </c>
      <c r="H5767" s="10">
        <f ca="1">_xlfn.IFNA((VLOOKUP(A5767,'Fats and Greases'!I:J,2,FALSE)), "")</f>
        <v>57.5</v>
      </c>
      <c r="I5767" s="10">
        <f ca="1">_xlfn.IFNA((VLOOKUP(A5767,'Fats and Greases'!K:L,2,FALSE)), "")</f>
        <v>63</v>
      </c>
      <c r="J5767" s="10">
        <f ca="1">_xlfn.IFNA((VLOOKUP(A5767,'Fats and Greases'!M:N,2,FALSE)), "")</f>
        <v>54.5</v>
      </c>
      <c r="K5767" s="10">
        <f ca="1">_xlfn.IFNA((VLOOKUP($A5767,'Fats and Greases'!O:P,2,FALSE)), "")</f>
        <v>71</v>
      </c>
      <c r="L5767" s="10">
        <f ca="1">_xlfn.IFNA((VLOOKUP($A5767,'Fats and Greases'!Q:R,2,FALSE)), "")</f>
        <v>59</v>
      </c>
      <c r="M5767" s="10">
        <f ca="1">_xlfn.IFNA((VLOOKUP($A5767,'Fats and Greases'!S:T,2,FALSE)), "")</f>
        <v>63</v>
      </c>
    </row>
    <row r="5768" spans="1:13" x14ac:dyDescent="0.2">
      <c r="A5768" s="18">
        <v>44858</v>
      </c>
      <c r="B5768" s="19">
        <f t="shared" si="180"/>
        <v>10</v>
      </c>
      <c r="C5768" s="19">
        <f t="shared" si="181"/>
        <v>2022</v>
      </c>
      <c r="D5768" s="10">
        <f ca="1">_xlfn.IFNA((VLOOKUP(A5768,'Fats and Greases'!A:B,2,FALSE)), "")</f>
        <v>60.25</v>
      </c>
      <c r="E5768" s="10">
        <f ca="1">_xlfn.IFNA((VLOOKUP(A5768,'Fats and Greases'!C:D,2,FALSE)), "")</f>
        <v>62.75</v>
      </c>
      <c r="F5768" s="10">
        <f ca="1">_xlfn.IFNA((VLOOKUP(A5768,'Fats and Greases'!E:F,2,FALSE)), "")</f>
        <v>54.5</v>
      </c>
      <c r="G5768" s="10">
        <f ca="1">_xlfn.IFNA((VLOOKUP(A5768,'Fats and Greases'!G:H,2,FALSE)), "")</f>
        <v>56.5</v>
      </c>
      <c r="H5768" s="10">
        <f ca="1">_xlfn.IFNA((VLOOKUP(A5768,'Fats and Greases'!I:J,2,FALSE)), "")</f>
        <v>57.5</v>
      </c>
      <c r="I5768" s="10">
        <f ca="1">_xlfn.IFNA((VLOOKUP(A5768,'Fats and Greases'!K:L,2,FALSE)), "")</f>
        <v>63</v>
      </c>
      <c r="J5768" s="10">
        <f ca="1">_xlfn.IFNA((VLOOKUP(A5768,'Fats and Greases'!M:N,2,FALSE)), "")</f>
        <v>54.5</v>
      </c>
      <c r="K5768" s="10">
        <f ca="1">_xlfn.IFNA((VLOOKUP($A5768,'Fats and Greases'!O:P,2,FALSE)), "")</f>
        <v>71</v>
      </c>
      <c r="L5768" s="10">
        <f ca="1">_xlfn.IFNA((VLOOKUP($A5768,'Fats and Greases'!Q:R,2,FALSE)), "")</f>
        <v>59</v>
      </c>
      <c r="M5768" s="10">
        <f ca="1">_xlfn.IFNA((VLOOKUP($A5768,'Fats and Greases'!S:T,2,FALSE)), "")</f>
        <v>63</v>
      </c>
    </row>
    <row r="5769" spans="1:13" x14ac:dyDescent="0.2">
      <c r="A5769" s="18">
        <v>44859</v>
      </c>
      <c r="B5769" s="19">
        <f t="shared" si="180"/>
        <v>10</v>
      </c>
      <c r="C5769" s="19">
        <f t="shared" si="181"/>
        <v>2022</v>
      </c>
      <c r="D5769" s="10">
        <f ca="1">_xlfn.IFNA((VLOOKUP(A5769,'Fats and Greases'!A:B,2,FALSE)), "")</f>
        <v>60.25</v>
      </c>
      <c r="E5769" s="10">
        <f ca="1">_xlfn.IFNA((VLOOKUP(A5769,'Fats and Greases'!C:D,2,FALSE)), "")</f>
        <v>62.75</v>
      </c>
      <c r="F5769" s="10">
        <f ca="1">_xlfn.IFNA((VLOOKUP(A5769,'Fats and Greases'!E:F,2,FALSE)), "")</f>
        <v>54.5</v>
      </c>
      <c r="G5769" s="10">
        <f ca="1">_xlfn.IFNA((VLOOKUP(A5769,'Fats and Greases'!G:H,2,FALSE)), "")</f>
        <v>56.5</v>
      </c>
      <c r="H5769" s="10">
        <f ca="1">_xlfn.IFNA((VLOOKUP(A5769,'Fats and Greases'!I:J,2,FALSE)), "")</f>
        <v>57.5</v>
      </c>
      <c r="I5769" s="10">
        <f ca="1">_xlfn.IFNA((VLOOKUP(A5769,'Fats and Greases'!K:L,2,FALSE)), "")</f>
        <v>63</v>
      </c>
      <c r="J5769" s="10">
        <f ca="1">_xlfn.IFNA((VLOOKUP(A5769,'Fats and Greases'!M:N,2,FALSE)), "")</f>
        <v>54.5</v>
      </c>
      <c r="K5769" s="10">
        <f ca="1">_xlfn.IFNA((VLOOKUP($A5769,'Fats and Greases'!O:P,2,FALSE)), "")</f>
        <v>71.25</v>
      </c>
      <c r="L5769" s="10">
        <f ca="1">_xlfn.IFNA((VLOOKUP($A5769,'Fats and Greases'!Q:R,2,FALSE)), "")</f>
        <v>59</v>
      </c>
      <c r="M5769" s="10">
        <f ca="1">_xlfn.IFNA((VLOOKUP($A5769,'Fats and Greases'!S:T,2,FALSE)), "")</f>
        <v>63</v>
      </c>
    </row>
    <row r="5770" spans="1:13" x14ac:dyDescent="0.2">
      <c r="A5770" s="18">
        <v>44860</v>
      </c>
      <c r="B5770" s="19">
        <f t="shared" si="180"/>
        <v>10</v>
      </c>
      <c r="C5770" s="19">
        <f t="shared" si="181"/>
        <v>2022</v>
      </c>
      <c r="D5770" s="10">
        <f ca="1">_xlfn.IFNA((VLOOKUP(A5770,'Fats and Greases'!A:B,2,FALSE)), "")</f>
        <v>60.25</v>
      </c>
      <c r="E5770" s="10">
        <f ca="1">_xlfn.IFNA((VLOOKUP(A5770,'Fats and Greases'!C:D,2,FALSE)), "")</f>
        <v>62.75</v>
      </c>
      <c r="F5770" s="10">
        <f ca="1">_xlfn.IFNA((VLOOKUP(A5770,'Fats and Greases'!E:F,2,FALSE)), "")</f>
        <v>54.5</v>
      </c>
      <c r="G5770" s="10">
        <f ca="1">_xlfn.IFNA((VLOOKUP(A5770,'Fats and Greases'!G:H,2,FALSE)), "")</f>
        <v>56.5</v>
      </c>
      <c r="H5770" s="10">
        <f ca="1">_xlfn.IFNA((VLOOKUP(A5770,'Fats and Greases'!I:J,2,FALSE)), "")</f>
        <v>57.5</v>
      </c>
      <c r="I5770" s="10">
        <f ca="1">_xlfn.IFNA((VLOOKUP(A5770,'Fats and Greases'!K:L,2,FALSE)), "")</f>
        <v>63</v>
      </c>
      <c r="J5770" s="10">
        <f ca="1">_xlfn.IFNA((VLOOKUP(A5770,'Fats and Greases'!M:N,2,FALSE)), "")</f>
        <v>54.5</v>
      </c>
      <c r="K5770" s="10">
        <f ca="1">_xlfn.IFNA((VLOOKUP($A5770,'Fats and Greases'!O:P,2,FALSE)), "")</f>
        <v>71.25</v>
      </c>
      <c r="L5770" s="10">
        <f ca="1">_xlfn.IFNA((VLOOKUP($A5770,'Fats and Greases'!Q:R,2,FALSE)), "")</f>
        <v>59</v>
      </c>
      <c r="M5770" s="10">
        <f ca="1">_xlfn.IFNA((VLOOKUP($A5770,'Fats and Greases'!S:T,2,FALSE)), "")</f>
        <v>63</v>
      </c>
    </row>
    <row r="5771" spans="1:13" x14ac:dyDescent="0.2">
      <c r="A5771" s="18">
        <v>44861</v>
      </c>
      <c r="B5771" s="19">
        <f t="shared" si="180"/>
        <v>10</v>
      </c>
      <c r="C5771" s="19">
        <f t="shared" si="181"/>
        <v>2022</v>
      </c>
      <c r="D5771" s="10">
        <f ca="1">_xlfn.IFNA((VLOOKUP(A5771,'Fats and Greases'!A:B,2,FALSE)), "")</f>
        <v>60.25</v>
      </c>
      <c r="E5771" s="10">
        <f ca="1">_xlfn.IFNA((VLOOKUP(A5771,'Fats and Greases'!C:D,2,FALSE)), "")</f>
        <v>62.75</v>
      </c>
      <c r="F5771" s="10">
        <f ca="1">_xlfn.IFNA((VLOOKUP(A5771,'Fats and Greases'!E:F,2,FALSE)), "")</f>
        <v>54.5</v>
      </c>
      <c r="G5771" s="10">
        <f ca="1">_xlfn.IFNA((VLOOKUP(A5771,'Fats and Greases'!G:H,2,FALSE)), "")</f>
        <v>56.5</v>
      </c>
      <c r="H5771" s="10">
        <f ca="1">_xlfn.IFNA((VLOOKUP(A5771,'Fats and Greases'!I:J,2,FALSE)), "")</f>
        <v>57.5</v>
      </c>
      <c r="I5771" s="10">
        <f ca="1">_xlfn.IFNA((VLOOKUP(A5771,'Fats and Greases'!K:L,2,FALSE)), "")</f>
        <v>63</v>
      </c>
      <c r="J5771" s="10">
        <f ca="1">_xlfn.IFNA((VLOOKUP(A5771,'Fats and Greases'!M:N,2,FALSE)), "")</f>
        <v>54.5</v>
      </c>
      <c r="K5771" s="10">
        <f ca="1">_xlfn.IFNA((VLOOKUP($A5771,'Fats and Greases'!O:P,2,FALSE)), "")</f>
        <v>71.25</v>
      </c>
      <c r="L5771" s="10">
        <f ca="1">_xlfn.IFNA((VLOOKUP($A5771,'Fats and Greases'!Q:R,2,FALSE)), "")</f>
        <v>59</v>
      </c>
      <c r="M5771" s="10">
        <f ca="1">_xlfn.IFNA((VLOOKUP($A5771,'Fats and Greases'!S:T,2,FALSE)), "")</f>
        <v>63</v>
      </c>
    </row>
    <row r="5772" spans="1:13" x14ac:dyDescent="0.2">
      <c r="A5772" s="18">
        <v>44862</v>
      </c>
      <c r="B5772" s="19">
        <f t="shared" si="180"/>
        <v>10</v>
      </c>
      <c r="C5772" s="19">
        <f t="shared" si="181"/>
        <v>2022</v>
      </c>
      <c r="D5772" s="10">
        <f ca="1">_xlfn.IFNA((VLOOKUP(A5772,'Fats and Greases'!A:B,2,FALSE)), "")</f>
        <v>60.25</v>
      </c>
      <c r="E5772" s="10">
        <f ca="1">_xlfn.IFNA((VLOOKUP(A5772,'Fats and Greases'!C:D,2,FALSE)), "")</f>
        <v>62.75</v>
      </c>
      <c r="F5772" s="10">
        <f ca="1">_xlfn.IFNA((VLOOKUP(A5772,'Fats and Greases'!E:F,2,FALSE)), "")</f>
        <v>54.5</v>
      </c>
      <c r="G5772" s="10">
        <f ca="1">_xlfn.IFNA((VLOOKUP(A5772,'Fats and Greases'!G:H,2,FALSE)), "")</f>
        <v>56.5</v>
      </c>
      <c r="H5772" s="10">
        <f ca="1">_xlfn.IFNA((VLOOKUP(A5772,'Fats and Greases'!I:J,2,FALSE)), "")</f>
        <v>57.5</v>
      </c>
      <c r="I5772" s="10">
        <f ca="1">_xlfn.IFNA((VLOOKUP(A5772,'Fats and Greases'!K:L,2,FALSE)), "")</f>
        <v>63</v>
      </c>
      <c r="J5772" s="10">
        <f ca="1">_xlfn.IFNA((VLOOKUP(A5772,'Fats and Greases'!M:N,2,FALSE)), "")</f>
        <v>54.5</v>
      </c>
      <c r="K5772" s="10">
        <f ca="1">_xlfn.IFNA((VLOOKUP($A5772,'Fats and Greases'!O:P,2,FALSE)), "")</f>
        <v>71.25</v>
      </c>
      <c r="L5772" s="10">
        <f ca="1">_xlfn.IFNA((VLOOKUP($A5772,'Fats and Greases'!Q:R,2,FALSE)), "")</f>
        <v>59</v>
      </c>
      <c r="M5772" s="10">
        <f ca="1">_xlfn.IFNA((VLOOKUP($A5772,'Fats and Greases'!S:T,2,FALSE)), "")</f>
        <v>63</v>
      </c>
    </row>
    <row r="5773" spans="1:13" x14ac:dyDescent="0.2">
      <c r="A5773" s="18">
        <v>44865</v>
      </c>
      <c r="B5773" s="19">
        <f t="shared" si="180"/>
        <v>10</v>
      </c>
      <c r="C5773" s="19">
        <f t="shared" si="181"/>
        <v>2022</v>
      </c>
      <c r="D5773" s="10">
        <f ca="1">_xlfn.IFNA((VLOOKUP(A5773,'Fats and Greases'!A:B,2,FALSE)), "")</f>
        <v>60.25</v>
      </c>
      <c r="E5773" s="10">
        <f ca="1">_xlfn.IFNA((VLOOKUP(A5773,'Fats and Greases'!C:D,2,FALSE)), "")</f>
        <v>62.75</v>
      </c>
      <c r="F5773" s="10">
        <f ca="1">_xlfn.IFNA((VLOOKUP(A5773,'Fats and Greases'!E:F,2,FALSE)), "")</f>
        <v>54.5</v>
      </c>
      <c r="G5773" s="10">
        <f ca="1">_xlfn.IFNA((VLOOKUP(A5773,'Fats and Greases'!G:H,2,FALSE)), "")</f>
        <v>56.5</v>
      </c>
      <c r="H5773" s="10">
        <f ca="1">_xlfn.IFNA((VLOOKUP(A5773,'Fats and Greases'!I:J,2,FALSE)), "")</f>
        <v>57.5</v>
      </c>
      <c r="I5773" s="10">
        <f ca="1">_xlfn.IFNA((VLOOKUP(A5773,'Fats and Greases'!K:L,2,FALSE)), "")</f>
        <v>63</v>
      </c>
      <c r="J5773" s="10">
        <f ca="1">_xlfn.IFNA((VLOOKUP(A5773,'Fats and Greases'!M:N,2,FALSE)), "")</f>
        <v>54.5</v>
      </c>
      <c r="K5773" s="10">
        <f ca="1">_xlfn.IFNA((VLOOKUP($A5773,'Fats and Greases'!O:P,2,FALSE)), "")</f>
        <v>71.25</v>
      </c>
      <c r="L5773" s="10">
        <f ca="1">_xlfn.IFNA((VLOOKUP($A5773,'Fats and Greases'!Q:R,2,FALSE)), "")</f>
        <v>59</v>
      </c>
      <c r="M5773" s="10">
        <f ca="1">_xlfn.IFNA((VLOOKUP($A5773,'Fats and Greases'!S:T,2,FALSE)), "")</f>
        <v>63</v>
      </c>
    </row>
    <row r="5774" spans="1:13" x14ac:dyDescent="0.2">
      <c r="A5774" s="18">
        <v>44866</v>
      </c>
      <c r="B5774" s="19">
        <f t="shared" si="180"/>
        <v>11</v>
      </c>
      <c r="C5774" s="19">
        <f t="shared" si="181"/>
        <v>2022</v>
      </c>
      <c r="D5774" s="10">
        <f ca="1">_xlfn.IFNA((VLOOKUP(A5774,'Fats and Greases'!A:B,2,FALSE)), "")</f>
        <v>60.25</v>
      </c>
      <c r="E5774" s="10">
        <f ca="1">_xlfn.IFNA((VLOOKUP(A5774,'Fats and Greases'!C:D,2,FALSE)), "")</f>
        <v>62.75</v>
      </c>
      <c r="F5774" s="10">
        <f ca="1">_xlfn.IFNA((VLOOKUP(A5774,'Fats and Greases'!E:F,2,FALSE)), "")</f>
        <v>54.5</v>
      </c>
      <c r="G5774" s="10">
        <f ca="1">_xlfn.IFNA((VLOOKUP(A5774,'Fats and Greases'!G:H,2,FALSE)), "")</f>
        <v>56.5</v>
      </c>
      <c r="H5774" s="10">
        <f ca="1">_xlfn.IFNA((VLOOKUP(A5774,'Fats and Greases'!I:J,2,FALSE)), "")</f>
        <v>57.5</v>
      </c>
      <c r="I5774" s="10">
        <f ca="1">_xlfn.IFNA((VLOOKUP(A5774,'Fats and Greases'!K:L,2,FALSE)), "")</f>
        <v>63</v>
      </c>
      <c r="J5774" s="10">
        <f ca="1">_xlfn.IFNA((VLOOKUP(A5774,'Fats and Greases'!M:N,2,FALSE)), "")</f>
        <v>54.5</v>
      </c>
      <c r="K5774" s="10">
        <f ca="1">_xlfn.IFNA((VLOOKUP($A5774,'Fats and Greases'!O:P,2,FALSE)), "")</f>
        <v>71.25</v>
      </c>
      <c r="L5774" s="10">
        <f ca="1">_xlfn.IFNA((VLOOKUP($A5774,'Fats and Greases'!Q:R,2,FALSE)), "")</f>
        <v>59</v>
      </c>
      <c r="M5774" s="10">
        <f ca="1">_xlfn.IFNA((VLOOKUP($A5774,'Fats and Greases'!S:T,2,FALSE)), "")</f>
        <v>63</v>
      </c>
    </row>
    <row r="5775" spans="1:13" x14ac:dyDescent="0.2">
      <c r="A5775" s="18">
        <v>44867</v>
      </c>
      <c r="B5775" s="19">
        <f t="shared" si="180"/>
        <v>11</v>
      </c>
      <c r="C5775" s="19">
        <f t="shared" si="181"/>
        <v>2022</v>
      </c>
      <c r="D5775" s="10">
        <f ca="1">_xlfn.IFNA((VLOOKUP(A5775,'Fats and Greases'!A:B,2,FALSE)), "")</f>
        <v>61.5</v>
      </c>
      <c r="E5775" s="10">
        <f ca="1">_xlfn.IFNA((VLOOKUP(A5775,'Fats and Greases'!C:D,2,FALSE)), "")</f>
        <v>63.25</v>
      </c>
      <c r="F5775" s="10">
        <f ca="1">_xlfn.IFNA((VLOOKUP(A5775,'Fats and Greases'!E:F,2,FALSE)), "")</f>
        <v>54.5</v>
      </c>
      <c r="G5775" s="10">
        <f ca="1">_xlfn.IFNA((VLOOKUP(A5775,'Fats and Greases'!G:H,2,FALSE)), "")</f>
        <v>56.5</v>
      </c>
      <c r="H5775" s="10">
        <f ca="1">_xlfn.IFNA((VLOOKUP(A5775,'Fats and Greases'!I:J,2,FALSE)), "")</f>
        <v>57.5</v>
      </c>
      <c r="I5775" s="10">
        <f ca="1">_xlfn.IFNA((VLOOKUP(A5775,'Fats and Greases'!K:L,2,FALSE)), "")</f>
        <v>63</v>
      </c>
      <c r="J5775" s="10">
        <f ca="1">_xlfn.IFNA((VLOOKUP(A5775,'Fats and Greases'!M:N,2,FALSE)), "")</f>
        <v>54.5</v>
      </c>
      <c r="K5775" s="10">
        <f ca="1">_xlfn.IFNA((VLOOKUP($A5775,'Fats and Greases'!O:P,2,FALSE)), "")</f>
        <v>71.5</v>
      </c>
      <c r="L5775" s="10">
        <f ca="1">_xlfn.IFNA((VLOOKUP($A5775,'Fats and Greases'!Q:R,2,FALSE)), "")</f>
        <v>59</v>
      </c>
      <c r="M5775" s="10">
        <f ca="1">_xlfn.IFNA((VLOOKUP($A5775,'Fats and Greases'!S:T,2,FALSE)), "")</f>
        <v>64</v>
      </c>
    </row>
    <row r="5776" spans="1:13" x14ac:dyDescent="0.2">
      <c r="A5776" s="18">
        <v>44868</v>
      </c>
      <c r="B5776" s="19">
        <f t="shared" si="180"/>
        <v>11</v>
      </c>
      <c r="C5776" s="19">
        <f t="shared" si="181"/>
        <v>2022</v>
      </c>
      <c r="D5776" s="10">
        <f ca="1">_xlfn.IFNA((VLOOKUP(A5776,'Fats and Greases'!A:B,2,FALSE)), "")</f>
        <v>61.5</v>
      </c>
      <c r="E5776" s="10">
        <f ca="1">_xlfn.IFNA((VLOOKUP(A5776,'Fats and Greases'!C:D,2,FALSE)), "")</f>
        <v>63.25</v>
      </c>
      <c r="F5776" s="10">
        <f ca="1">_xlfn.IFNA((VLOOKUP(A5776,'Fats and Greases'!E:F,2,FALSE)), "")</f>
        <v>55</v>
      </c>
      <c r="G5776" s="10">
        <f ca="1">_xlfn.IFNA((VLOOKUP(A5776,'Fats and Greases'!G:H,2,FALSE)), "")</f>
        <v>58</v>
      </c>
      <c r="H5776" s="10">
        <f ca="1">_xlfn.IFNA((VLOOKUP(A5776,'Fats and Greases'!I:J,2,FALSE)), "")</f>
        <v>57.5</v>
      </c>
      <c r="I5776" s="10">
        <f ca="1">_xlfn.IFNA((VLOOKUP(A5776,'Fats and Greases'!K:L,2,FALSE)), "")</f>
        <v>63.75</v>
      </c>
      <c r="J5776" s="10">
        <f ca="1">_xlfn.IFNA((VLOOKUP(A5776,'Fats and Greases'!M:N,2,FALSE)), "")</f>
        <v>55</v>
      </c>
      <c r="K5776" s="10">
        <f ca="1">_xlfn.IFNA((VLOOKUP($A5776,'Fats and Greases'!O:P,2,FALSE)), "")</f>
        <v>71.5</v>
      </c>
      <c r="L5776" s="10">
        <f ca="1">_xlfn.IFNA((VLOOKUP($A5776,'Fats and Greases'!Q:R,2,FALSE)), "")</f>
        <v>59</v>
      </c>
      <c r="M5776" s="10">
        <f ca="1">_xlfn.IFNA((VLOOKUP($A5776,'Fats and Greases'!S:T,2,FALSE)), "")</f>
        <v>63</v>
      </c>
    </row>
    <row r="5777" spans="1:13" x14ac:dyDescent="0.2">
      <c r="A5777" s="18">
        <v>44869</v>
      </c>
      <c r="B5777" s="19">
        <f t="shared" si="180"/>
        <v>11</v>
      </c>
      <c r="C5777" s="19">
        <f t="shared" si="181"/>
        <v>2022</v>
      </c>
      <c r="D5777" s="10">
        <f ca="1">_xlfn.IFNA((VLOOKUP(A5777,'Fats and Greases'!A:B,2,FALSE)), "")</f>
        <v>61.5</v>
      </c>
      <c r="E5777" s="10">
        <f ca="1">_xlfn.IFNA((VLOOKUP(A5777,'Fats and Greases'!C:D,2,FALSE)), "")</f>
        <v>63.25</v>
      </c>
      <c r="F5777" s="10">
        <f ca="1">_xlfn.IFNA((VLOOKUP(A5777,'Fats and Greases'!E:F,2,FALSE)), "")</f>
        <v>55</v>
      </c>
      <c r="G5777" s="10">
        <f ca="1">_xlfn.IFNA((VLOOKUP(A5777,'Fats and Greases'!G:H,2,FALSE)), "")</f>
        <v>58</v>
      </c>
      <c r="H5777" s="10">
        <f ca="1">_xlfn.IFNA((VLOOKUP(A5777,'Fats and Greases'!I:J,2,FALSE)), "")</f>
        <v>57.5</v>
      </c>
      <c r="I5777" s="10">
        <f ca="1">_xlfn.IFNA((VLOOKUP(A5777,'Fats and Greases'!K:L,2,FALSE)), "")</f>
        <v>63.75</v>
      </c>
      <c r="J5777" s="10">
        <f ca="1">_xlfn.IFNA((VLOOKUP(A5777,'Fats and Greases'!M:N,2,FALSE)), "")</f>
        <v>55</v>
      </c>
      <c r="K5777" s="10">
        <f ca="1">_xlfn.IFNA((VLOOKUP($A5777,'Fats and Greases'!O:P,2,FALSE)), "")</f>
        <v>71.5</v>
      </c>
      <c r="L5777" s="10">
        <f ca="1">_xlfn.IFNA((VLOOKUP($A5777,'Fats and Greases'!Q:R,2,FALSE)), "")</f>
        <v>59</v>
      </c>
      <c r="M5777" s="10">
        <f ca="1">_xlfn.IFNA((VLOOKUP($A5777,'Fats and Greases'!S:T,2,FALSE)), "")</f>
        <v>63</v>
      </c>
    </row>
    <row r="5778" spans="1:13" x14ac:dyDescent="0.2">
      <c r="A5778" s="18">
        <v>44872</v>
      </c>
      <c r="B5778" s="19">
        <f t="shared" si="180"/>
        <v>11</v>
      </c>
      <c r="C5778" s="19">
        <f t="shared" si="181"/>
        <v>2022</v>
      </c>
      <c r="D5778" s="10">
        <f ca="1">_xlfn.IFNA((VLOOKUP(A5778,'Fats and Greases'!A:B,2,FALSE)), "")</f>
        <v>61.5</v>
      </c>
      <c r="E5778" s="10">
        <f ca="1">_xlfn.IFNA((VLOOKUP(A5778,'Fats and Greases'!C:D,2,FALSE)), "")</f>
        <v>63.25</v>
      </c>
      <c r="F5778" s="10">
        <f ca="1">_xlfn.IFNA((VLOOKUP(A5778,'Fats and Greases'!E:F,2,FALSE)), "")</f>
        <v>55</v>
      </c>
      <c r="G5778" s="10">
        <f ca="1">_xlfn.IFNA((VLOOKUP(A5778,'Fats and Greases'!G:H,2,FALSE)), "")</f>
        <v>58</v>
      </c>
      <c r="H5778" s="10">
        <f ca="1">_xlfn.IFNA((VLOOKUP(A5778,'Fats and Greases'!I:J,2,FALSE)), "")</f>
        <v>57.5</v>
      </c>
      <c r="I5778" s="10">
        <f ca="1">_xlfn.IFNA((VLOOKUP(A5778,'Fats and Greases'!K:L,2,FALSE)), "")</f>
        <v>63.75</v>
      </c>
      <c r="J5778" s="10">
        <f ca="1">_xlfn.IFNA((VLOOKUP(A5778,'Fats and Greases'!M:N,2,FALSE)), "")</f>
        <v>55</v>
      </c>
      <c r="K5778" s="10">
        <f ca="1">_xlfn.IFNA((VLOOKUP($A5778,'Fats and Greases'!O:P,2,FALSE)), "")</f>
        <v>71.5</v>
      </c>
      <c r="L5778" s="10">
        <f ca="1">_xlfn.IFNA((VLOOKUP($A5778,'Fats and Greases'!Q:R,2,FALSE)), "")</f>
        <v>59</v>
      </c>
      <c r="M5778" s="10">
        <f ca="1">_xlfn.IFNA((VLOOKUP($A5778,'Fats and Greases'!S:T,2,FALSE)), "")</f>
        <v>63</v>
      </c>
    </row>
    <row r="5779" spans="1:13" x14ac:dyDescent="0.2">
      <c r="A5779" s="18">
        <v>44873</v>
      </c>
      <c r="B5779" s="19">
        <f t="shared" si="180"/>
        <v>11</v>
      </c>
      <c r="C5779" s="19">
        <f t="shared" si="181"/>
        <v>2022</v>
      </c>
      <c r="D5779" s="10">
        <f ca="1">_xlfn.IFNA((VLOOKUP(A5779,'Fats and Greases'!A:B,2,FALSE)), "")</f>
        <v>61.5</v>
      </c>
      <c r="E5779" s="10">
        <f ca="1">_xlfn.IFNA((VLOOKUP(A5779,'Fats and Greases'!C:D,2,FALSE)), "")</f>
        <v>63.25</v>
      </c>
      <c r="F5779" s="10">
        <f ca="1">_xlfn.IFNA((VLOOKUP(A5779,'Fats and Greases'!E:F,2,FALSE)), "")</f>
        <v>55</v>
      </c>
      <c r="G5779" s="10">
        <f ca="1">_xlfn.IFNA((VLOOKUP(A5779,'Fats and Greases'!G:H,2,FALSE)), "")</f>
        <v>58</v>
      </c>
      <c r="H5779" s="10">
        <f ca="1">_xlfn.IFNA((VLOOKUP(A5779,'Fats and Greases'!I:J,2,FALSE)), "")</f>
        <v>57.5</v>
      </c>
      <c r="I5779" s="10">
        <f ca="1">_xlfn.IFNA((VLOOKUP(A5779,'Fats and Greases'!K:L,2,FALSE)), "")</f>
        <v>63.75</v>
      </c>
      <c r="J5779" s="10">
        <f ca="1">_xlfn.IFNA((VLOOKUP(A5779,'Fats and Greases'!M:N,2,FALSE)), "")</f>
        <v>55</v>
      </c>
      <c r="K5779" s="10">
        <f ca="1">_xlfn.IFNA((VLOOKUP($A5779,'Fats and Greases'!O:P,2,FALSE)), "")</f>
        <v>71.5</v>
      </c>
      <c r="L5779" s="10">
        <f ca="1">_xlfn.IFNA((VLOOKUP($A5779,'Fats and Greases'!Q:R,2,FALSE)), "")</f>
        <v>59</v>
      </c>
      <c r="M5779" s="10">
        <f ca="1">_xlfn.IFNA((VLOOKUP($A5779,'Fats and Greases'!S:T,2,FALSE)), "")</f>
        <v>63</v>
      </c>
    </row>
    <row r="5780" spans="1:13" x14ac:dyDescent="0.2">
      <c r="A5780" s="18">
        <v>44874</v>
      </c>
      <c r="B5780" s="19">
        <f t="shared" si="180"/>
        <v>11</v>
      </c>
      <c r="C5780" s="19">
        <f t="shared" si="181"/>
        <v>2022</v>
      </c>
      <c r="D5780" s="10">
        <f ca="1">_xlfn.IFNA((VLOOKUP(A5780,'Fats and Greases'!A:B,2,FALSE)), "")</f>
        <v>61.5</v>
      </c>
      <c r="E5780" s="10">
        <f ca="1">_xlfn.IFNA((VLOOKUP(A5780,'Fats and Greases'!C:D,2,FALSE)), "")</f>
        <v>63.25</v>
      </c>
      <c r="F5780" s="10">
        <f ca="1">_xlfn.IFNA((VLOOKUP(A5780,'Fats and Greases'!E:F,2,FALSE)), "")</f>
        <v>55</v>
      </c>
      <c r="G5780" s="10">
        <f ca="1">_xlfn.IFNA((VLOOKUP(A5780,'Fats and Greases'!G:H,2,FALSE)), "")</f>
        <v>58</v>
      </c>
      <c r="H5780" s="10">
        <f ca="1">_xlfn.IFNA((VLOOKUP(A5780,'Fats and Greases'!I:J,2,FALSE)), "")</f>
        <v>57.5</v>
      </c>
      <c r="I5780" s="10">
        <f ca="1">_xlfn.IFNA((VLOOKUP(A5780,'Fats and Greases'!K:L,2,FALSE)), "")</f>
        <v>63.75</v>
      </c>
      <c r="J5780" s="10">
        <f ca="1">_xlfn.IFNA((VLOOKUP(A5780,'Fats and Greases'!M:N,2,FALSE)), "")</f>
        <v>55</v>
      </c>
      <c r="K5780" s="10">
        <f ca="1">_xlfn.IFNA((VLOOKUP($A5780,'Fats and Greases'!O:P,2,FALSE)), "")</f>
        <v>73.25</v>
      </c>
      <c r="L5780" s="10">
        <f ca="1">_xlfn.IFNA((VLOOKUP($A5780,'Fats and Greases'!Q:R,2,FALSE)), "")</f>
        <v>59</v>
      </c>
      <c r="M5780" s="10">
        <f ca="1">_xlfn.IFNA((VLOOKUP($A5780,'Fats and Greases'!S:T,2,FALSE)), "")</f>
        <v>63</v>
      </c>
    </row>
    <row r="5781" spans="1:13" x14ac:dyDescent="0.2">
      <c r="A5781" s="18">
        <v>44875</v>
      </c>
      <c r="B5781" s="19">
        <f t="shared" si="180"/>
        <v>11</v>
      </c>
      <c r="C5781" s="19">
        <f t="shared" si="181"/>
        <v>2022</v>
      </c>
      <c r="D5781" s="10">
        <f ca="1">_xlfn.IFNA((VLOOKUP(A5781,'Fats and Greases'!A:B,2,FALSE)), "")</f>
        <v>61.5</v>
      </c>
      <c r="E5781" s="10">
        <f ca="1">_xlfn.IFNA((VLOOKUP(A5781,'Fats and Greases'!C:D,2,FALSE)), "")</f>
        <v>63.25</v>
      </c>
      <c r="F5781" s="10">
        <f ca="1">_xlfn.IFNA((VLOOKUP(A5781,'Fats and Greases'!E:F,2,FALSE)), "")</f>
        <v>55</v>
      </c>
      <c r="G5781" s="10">
        <f ca="1">_xlfn.IFNA((VLOOKUP(A5781,'Fats and Greases'!G:H,2,FALSE)), "")</f>
        <v>58</v>
      </c>
      <c r="H5781" s="10">
        <f ca="1">_xlfn.IFNA((VLOOKUP(A5781,'Fats and Greases'!I:J,2,FALSE)), "")</f>
        <v>57.5</v>
      </c>
      <c r="I5781" s="10">
        <f ca="1">_xlfn.IFNA((VLOOKUP(A5781,'Fats and Greases'!K:L,2,FALSE)), "")</f>
        <v>63.75</v>
      </c>
      <c r="J5781" s="10">
        <f ca="1">_xlfn.IFNA((VLOOKUP(A5781,'Fats and Greases'!M:N,2,FALSE)), "")</f>
        <v>55</v>
      </c>
      <c r="K5781" s="10">
        <f ca="1">_xlfn.IFNA((VLOOKUP($A5781,'Fats and Greases'!O:P,2,FALSE)), "")</f>
        <v>73.25</v>
      </c>
      <c r="L5781" s="10">
        <f ca="1">_xlfn.IFNA((VLOOKUP($A5781,'Fats and Greases'!Q:R,2,FALSE)), "")</f>
        <v>59</v>
      </c>
      <c r="M5781" s="10">
        <f ca="1">_xlfn.IFNA((VLOOKUP($A5781,'Fats and Greases'!S:T,2,FALSE)), "")</f>
        <v>63</v>
      </c>
    </row>
    <row r="5782" spans="1:13" x14ac:dyDescent="0.2">
      <c r="A5782" s="18">
        <v>44876</v>
      </c>
      <c r="B5782" s="19">
        <f t="shared" si="180"/>
        <v>11</v>
      </c>
      <c r="C5782" s="19">
        <f t="shared" si="181"/>
        <v>2022</v>
      </c>
      <c r="D5782" s="10">
        <f ca="1">_xlfn.IFNA((VLOOKUP(A5782,'Fats and Greases'!A:B,2,FALSE)), "")</f>
        <v>61.5</v>
      </c>
      <c r="E5782" s="10">
        <f ca="1">_xlfn.IFNA((VLOOKUP(A5782,'Fats and Greases'!C:D,2,FALSE)), "")</f>
        <v>63.25</v>
      </c>
      <c r="F5782" s="10">
        <f ca="1">_xlfn.IFNA((VLOOKUP(A5782,'Fats and Greases'!E:F,2,FALSE)), "")</f>
        <v>55</v>
      </c>
      <c r="G5782" s="10">
        <f ca="1">_xlfn.IFNA((VLOOKUP(A5782,'Fats and Greases'!G:H,2,FALSE)), "")</f>
        <v>58</v>
      </c>
      <c r="H5782" s="10">
        <f ca="1">_xlfn.IFNA((VLOOKUP(A5782,'Fats and Greases'!I:J,2,FALSE)), "")</f>
        <v>57.5</v>
      </c>
      <c r="I5782" s="10">
        <f ca="1">_xlfn.IFNA((VLOOKUP(A5782,'Fats and Greases'!K:L,2,FALSE)), "")</f>
        <v>63.75</v>
      </c>
      <c r="J5782" s="10">
        <f ca="1">_xlfn.IFNA((VLOOKUP(A5782,'Fats and Greases'!M:N,2,FALSE)), "")</f>
        <v>55</v>
      </c>
      <c r="K5782" s="10">
        <f ca="1">_xlfn.IFNA((VLOOKUP($A5782,'Fats and Greases'!O:P,2,FALSE)), "")</f>
        <v>73.25</v>
      </c>
      <c r="L5782" s="10">
        <f ca="1">_xlfn.IFNA((VLOOKUP($A5782,'Fats and Greases'!Q:R,2,FALSE)), "")</f>
        <v>59</v>
      </c>
      <c r="M5782" s="10">
        <f ca="1">_xlfn.IFNA((VLOOKUP($A5782,'Fats and Greases'!S:T,2,FALSE)), "")</f>
        <v>63</v>
      </c>
    </row>
    <row r="5783" spans="1:13" x14ac:dyDescent="0.2">
      <c r="A5783" s="18">
        <v>44879</v>
      </c>
      <c r="B5783" s="19">
        <f t="shared" si="180"/>
        <v>11</v>
      </c>
      <c r="C5783" s="19">
        <f t="shared" si="181"/>
        <v>2022</v>
      </c>
      <c r="D5783" s="10">
        <f ca="1">_xlfn.IFNA((VLOOKUP(A5783,'Fats and Greases'!A:B,2,FALSE)), "")</f>
        <v>61.5</v>
      </c>
      <c r="E5783" s="10">
        <f ca="1">_xlfn.IFNA((VLOOKUP(A5783,'Fats and Greases'!C:D,2,FALSE)), "")</f>
        <v>63.25</v>
      </c>
      <c r="F5783" s="10">
        <f ca="1">_xlfn.IFNA((VLOOKUP(A5783,'Fats and Greases'!E:F,2,FALSE)), "")</f>
        <v>55</v>
      </c>
      <c r="G5783" s="10">
        <f ca="1">_xlfn.IFNA((VLOOKUP(A5783,'Fats and Greases'!G:H,2,FALSE)), "")</f>
        <v>58</v>
      </c>
      <c r="H5783" s="10">
        <f ca="1">_xlfn.IFNA((VLOOKUP(A5783,'Fats and Greases'!I:J,2,FALSE)), "")</f>
        <v>57.5</v>
      </c>
      <c r="I5783" s="10">
        <f ca="1">_xlfn.IFNA((VLOOKUP(A5783,'Fats and Greases'!K:L,2,FALSE)), "")</f>
        <v>63.75</v>
      </c>
      <c r="J5783" s="10">
        <f ca="1">_xlfn.IFNA((VLOOKUP(A5783,'Fats and Greases'!M:N,2,FALSE)), "")</f>
        <v>55</v>
      </c>
      <c r="K5783" s="10">
        <f ca="1">_xlfn.IFNA((VLOOKUP($A5783,'Fats and Greases'!O:P,2,FALSE)), "")</f>
        <v>73.25</v>
      </c>
      <c r="L5783" s="10">
        <f ca="1">_xlfn.IFNA((VLOOKUP($A5783,'Fats and Greases'!Q:R,2,FALSE)), "")</f>
        <v>59</v>
      </c>
      <c r="M5783" s="10">
        <f ca="1">_xlfn.IFNA((VLOOKUP($A5783,'Fats and Greases'!S:T,2,FALSE)), "")</f>
        <v>63</v>
      </c>
    </row>
    <row r="5784" spans="1:13" x14ac:dyDescent="0.2">
      <c r="A5784" s="18">
        <v>44880</v>
      </c>
      <c r="B5784" s="19">
        <f t="shared" si="180"/>
        <v>11</v>
      </c>
      <c r="C5784" s="19">
        <f t="shared" si="181"/>
        <v>2022</v>
      </c>
      <c r="D5784" s="10">
        <f ca="1">_xlfn.IFNA((VLOOKUP(A5784,'Fats and Greases'!A:B,2,FALSE)), "")</f>
        <v>61.5</v>
      </c>
      <c r="E5784" s="10">
        <f ca="1">_xlfn.IFNA((VLOOKUP(A5784,'Fats and Greases'!C:D,2,FALSE)), "")</f>
        <v>63.25</v>
      </c>
      <c r="F5784" s="10">
        <f ca="1">_xlfn.IFNA((VLOOKUP(A5784,'Fats and Greases'!E:F,2,FALSE)), "")</f>
        <v>55</v>
      </c>
      <c r="G5784" s="10">
        <f ca="1">_xlfn.IFNA((VLOOKUP(A5784,'Fats and Greases'!G:H,2,FALSE)), "")</f>
        <v>58</v>
      </c>
      <c r="H5784" s="10">
        <f ca="1">_xlfn.IFNA((VLOOKUP(A5784,'Fats and Greases'!I:J,2,FALSE)), "")</f>
        <v>57.5</v>
      </c>
      <c r="I5784" s="10">
        <f ca="1">_xlfn.IFNA((VLOOKUP(A5784,'Fats and Greases'!K:L,2,FALSE)), "")</f>
        <v>63.75</v>
      </c>
      <c r="J5784" s="10">
        <f ca="1">_xlfn.IFNA((VLOOKUP(A5784,'Fats and Greases'!M:N,2,FALSE)), "")</f>
        <v>55</v>
      </c>
      <c r="K5784" s="10">
        <f ca="1">_xlfn.IFNA((VLOOKUP($A5784,'Fats and Greases'!O:P,2,FALSE)), "")</f>
        <v>73.25</v>
      </c>
      <c r="L5784" s="10">
        <f ca="1">_xlfn.IFNA((VLOOKUP($A5784,'Fats and Greases'!Q:R,2,FALSE)), "")</f>
        <v>59</v>
      </c>
      <c r="M5784" s="10">
        <f ca="1">_xlfn.IFNA((VLOOKUP($A5784,'Fats and Greases'!S:T,2,FALSE)), "")</f>
        <v>63</v>
      </c>
    </row>
    <row r="5785" spans="1:13" x14ac:dyDescent="0.2">
      <c r="A5785" s="18">
        <v>44881</v>
      </c>
      <c r="B5785" s="19">
        <f t="shared" si="180"/>
        <v>11</v>
      </c>
      <c r="C5785" s="19">
        <f t="shared" si="181"/>
        <v>2022</v>
      </c>
      <c r="D5785" s="10">
        <f ca="1">_xlfn.IFNA((VLOOKUP(A5785,'Fats and Greases'!A:B,2,FALSE)), "")</f>
        <v>61.5</v>
      </c>
      <c r="E5785" s="10">
        <f ca="1">_xlfn.IFNA((VLOOKUP(A5785,'Fats and Greases'!C:D,2,FALSE)), "")</f>
        <v>63.25</v>
      </c>
      <c r="F5785" s="10">
        <f ca="1">_xlfn.IFNA((VLOOKUP(A5785,'Fats and Greases'!E:F,2,FALSE)), "")</f>
        <v>55</v>
      </c>
      <c r="G5785" s="10">
        <f ca="1">_xlfn.IFNA((VLOOKUP(A5785,'Fats and Greases'!G:H,2,FALSE)), "")</f>
        <v>58</v>
      </c>
      <c r="H5785" s="10">
        <f ca="1">_xlfn.IFNA((VLOOKUP(A5785,'Fats and Greases'!I:J,2,FALSE)), "")</f>
        <v>57.5</v>
      </c>
      <c r="I5785" s="10">
        <f ca="1">_xlfn.IFNA((VLOOKUP(A5785,'Fats and Greases'!K:L,2,FALSE)), "")</f>
        <v>63.75</v>
      </c>
      <c r="J5785" s="10">
        <f ca="1">_xlfn.IFNA((VLOOKUP(A5785,'Fats and Greases'!M:N,2,FALSE)), "")</f>
        <v>55</v>
      </c>
      <c r="K5785" s="10">
        <f ca="1">_xlfn.IFNA((VLOOKUP($A5785,'Fats and Greases'!O:P,2,FALSE)), "")</f>
        <v>73.25</v>
      </c>
      <c r="L5785" s="10">
        <f ca="1">_xlfn.IFNA((VLOOKUP($A5785,'Fats and Greases'!Q:R,2,FALSE)), "")</f>
        <v>59</v>
      </c>
      <c r="M5785" s="10">
        <f ca="1">_xlfn.IFNA((VLOOKUP($A5785,'Fats and Greases'!S:T,2,FALSE)), "")</f>
        <v>63</v>
      </c>
    </row>
    <row r="5786" spans="1:13" x14ac:dyDescent="0.2">
      <c r="A5786" s="18">
        <v>44882</v>
      </c>
      <c r="B5786" s="19">
        <f t="shared" si="180"/>
        <v>11</v>
      </c>
      <c r="C5786" s="19">
        <f t="shared" si="181"/>
        <v>2022</v>
      </c>
      <c r="D5786" s="10">
        <f ca="1">_xlfn.IFNA((VLOOKUP(A5786,'Fats and Greases'!A:B,2,FALSE)), "")</f>
        <v>61.5</v>
      </c>
      <c r="E5786" s="10">
        <f ca="1">_xlfn.IFNA((VLOOKUP(A5786,'Fats and Greases'!C:D,2,FALSE)), "")</f>
        <v>63.25</v>
      </c>
      <c r="F5786" s="10">
        <f ca="1">_xlfn.IFNA((VLOOKUP(A5786,'Fats and Greases'!E:F,2,FALSE)), "")</f>
        <v>55</v>
      </c>
      <c r="G5786" s="10">
        <f ca="1">_xlfn.IFNA((VLOOKUP(A5786,'Fats and Greases'!G:H,2,FALSE)), "")</f>
        <v>58</v>
      </c>
      <c r="H5786" s="10">
        <f ca="1">_xlfn.IFNA((VLOOKUP(A5786,'Fats and Greases'!I:J,2,FALSE)), "")</f>
        <v>57.5</v>
      </c>
      <c r="I5786" s="10">
        <f ca="1">_xlfn.IFNA((VLOOKUP(A5786,'Fats and Greases'!K:L,2,FALSE)), "")</f>
        <v>63.75</v>
      </c>
      <c r="J5786" s="10">
        <f ca="1">_xlfn.IFNA((VLOOKUP(A5786,'Fats and Greases'!M:N,2,FALSE)), "")</f>
        <v>55</v>
      </c>
      <c r="K5786" s="10">
        <f ca="1">_xlfn.IFNA((VLOOKUP($A5786,'Fats and Greases'!O:P,2,FALSE)), "")</f>
        <v>72.5</v>
      </c>
      <c r="L5786" s="10">
        <f ca="1">_xlfn.IFNA((VLOOKUP($A5786,'Fats and Greases'!Q:R,2,FALSE)), "")</f>
        <v>59</v>
      </c>
      <c r="M5786" s="10">
        <f ca="1">_xlfn.IFNA((VLOOKUP($A5786,'Fats and Greases'!S:T,2,FALSE)), "")</f>
        <v>63</v>
      </c>
    </row>
    <row r="5787" spans="1:13" x14ac:dyDescent="0.2">
      <c r="A5787" s="18">
        <v>44883</v>
      </c>
      <c r="B5787" s="19">
        <f t="shared" si="180"/>
        <v>11</v>
      </c>
      <c r="C5787" s="19">
        <f t="shared" si="181"/>
        <v>2022</v>
      </c>
      <c r="D5787" s="10">
        <f ca="1">_xlfn.IFNA((VLOOKUP(A5787,'Fats and Greases'!A:B,2,FALSE)), "")</f>
        <v>61.5</v>
      </c>
      <c r="E5787" s="10">
        <f ca="1">_xlfn.IFNA((VLOOKUP(A5787,'Fats and Greases'!C:D,2,FALSE)), "")</f>
        <v>63.25</v>
      </c>
      <c r="F5787" s="10">
        <f ca="1">_xlfn.IFNA((VLOOKUP(A5787,'Fats and Greases'!E:F,2,FALSE)), "")</f>
        <v>55</v>
      </c>
      <c r="G5787" s="10">
        <f ca="1">_xlfn.IFNA((VLOOKUP(A5787,'Fats and Greases'!G:H,2,FALSE)), "")</f>
        <v>58</v>
      </c>
      <c r="H5787" s="10">
        <f ca="1">_xlfn.IFNA((VLOOKUP(A5787,'Fats and Greases'!I:J,2,FALSE)), "")</f>
        <v>57.5</v>
      </c>
      <c r="I5787" s="10">
        <f ca="1">_xlfn.IFNA((VLOOKUP(A5787,'Fats and Greases'!K:L,2,FALSE)), "")</f>
        <v>63.75</v>
      </c>
      <c r="J5787" s="10">
        <f ca="1">_xlfn.IFNA((VLOOKUP(A5787,'Fats and Greases'!M:N,2,FALSE)), "")</f>
        <v>55</v>
      </c>
      <c r="K5787" s="10">
        <f ca="1">_xlfn.IFNA((VLOOKUP($A5787,'Fats and Greases'!O:P,2,FALSE)), "")</f>
        <v>72.5</v>
      </c>
      <c r="L5787" s="10">
        <f ca="1">_xlfn.IFNA((VLOOKUP($A5787,'Fats and Greases'!Q:R,2,FALSE)), "")</f>
        <v>59</v>
      </c>
      <c r="M5787" s="10">
        <f ca="1">_xlfn.IFNA((VLOOKUP($A5787,'Fats and Greases'!S:T,2,FALSE)), "")</f>
        <v>63</v>
      </c>
    </row>
    <row r="5788" spans="1:13" x14ac:dyDescent="0.2">
      <c r="A5788" s="18">
        <v>44886</v>
      </c>
      <c r="B5788" s="19">
        <f t="shared" si="180"/>
        <v>11</v>
      </c>
      <c r="C5788" s="19">
        <f t="shared" si="181"/>
        <v>2022</v>
      </c>
      <c r="D5788" s="10">
        <f ca="1">_xlfn.IFNA((VLOOKUP(A5788,'Fats and Greases'!A:B,2,FALSE)), "")</f>
        <v>61.5</v>
      </c>
      <c r="E5788" s="10">
        <f ca="1">_xlfn.IFNA((VLOOKUP(A5788,'Fats and Greases'!C:D,2,FALSE)), "")</f>
        <v>63.25</v>
      </c>
      <c r="F5788" s="10">
        <f ca="1">_xlfn.IFNA((VLOOKUP(A5788,'Fats and Greases'!E:F,2,FALSE)), "")</f>
        <v>55</v>
      </c>
      <c r="G5788" s="10">
        <f ca="1">_xlfn.IFNA((VLOOKUP(A5788,'Fats and Greases'!G:H,2,FALSE)), "")</f>
        <v>58</v>
      </c>
      <c r="H5788" s="10">
        <f ca="1">_xlfn.IFNA((VLOOKUP(A5788,'Fats and Greases'!I:J,2,FALSE)), "")</f>
        <v>57.5</v>
      </c>
      <c r="I5788" s="10">
        <f ca="1">_xlfn.IFNA((VLOOKUP(A5788,'Fats and Greases'!K:L,2,FALSE)), "")</f>
        <v>63.75</v>
      </c>
      <c r="J5788" s="10">
        <f ca="1">_xlfn.IFNA((VLOOKUP(A5788,'Fats and Greases'!M:N,2,FALSE)), "")</f>
        <v>55</v>
      </c>
      <c r="K5788" s="10">
        <f ca="1">_xlfn.IFNA((VLOOKUP($A5788,'Fats and Greases'!O:P,2,FALSE)), "")</f>
        <v>72.5</v>
      </c>
      <c r="L5788" s="10">
        <f ca="1">_xlfn.IFNA((VLOOKUP($A5788,'Fats and Greases'!Q:R,2,FALSE)), "")</f>
        <v>59</v>
      </c>
      <c r="M5788" s="10">
        <f ca="1">_xlfn.IFNA((VLOOKUP($A5788,'Fats and Greases'!S:T,2,FALSE)), "")</f>
        <v>63</v>
      </c>
    </row>
    <row r="5789" spans="1:13" x14ac:dyDescent="0.2">
      <c r="A5789" s="18">
        <v>44887</v>
      </c>
      <c r="B5789" s="19">
        <f t="shared" si="180"/>
        <v>11</v>
      </c>
      <c r="C5789" s="19">
        <f t="shared" si="181"/>
        <v>2022</v>
      </c>
      <c r="D5789" s="10">
        <f ca="1">_xlfn.IFNA((VLOOKUP(A5789,'Fats and Greases'!A:B,2,FALSE)), "")</f>
        <v>61.5</v>
      </c>
      <c r="E5789" s="10">
        <f ca="1">_xlfn.IFNA((VLOOKUP(A5789,'Fats and Greases'!C:D,2,FALSE)), "")</f>
        <v>63.25</v>
      </c>
      <c r="F5789" s="10">
        <f ca="1">_xlfn.IFNA((VLOOKUP(A5789,'Fats and Greases'!E:F,2,FALSE)), "")</f>
        <v>55</v>
      </c>
      <c r="G5789" s="10">
        <f ca="1">_xlfn.IFNA((VLOOKUP(A5789,'Fats and Greases'!G:H,2,FALSE)), "")</f>
        <v>58</v>
      </c>
      <c r="H5789" s="10">
        <f ca="1">_xlfn.IFNA((VLOOKUP(A5789,'Fats and Greases'!I:J,2,FALSE)), "")</f>
        <v>57.5</v>
      </c>
      <c r="I5789" s="10">
        <f ca="1">_xlfn.IFNA((VLOOKUP(A5789,'Fats and Greases'!K:L,2,FALSE)), "")</f>
        <v>63.75</v>
      </c>
      <c r="J5789" s="10">
        <f ca="1">_xlfn.IFNA((VLOOKUP(A5789,'Fats and Greases'!M:N,2,FALSE)), "")</f>
        <v>55</v>
      </c>
      <c r="K5789" s="10">
        <f ca="1">_xlfn.IFNA((VLOOKUP($A5789,'Fats and Greases'!O:P,2,FALSE)), "")</f>
        <v>72.5</v>
      </c>
      <c r="L5789" s="10">
        <f ca="1">_xlfn.IFNA((VLOOKUP($A5789,'Fats and Greases'!Q:R,2,FALSE)), "")</f>
        <v>59</v>
      </c>
      <c r="M5789" s="10">
        <f ca="1">_xlfn.IFNA((VLOOKUP($A5789,'Fats and Greases'!S:T,2,FALSE)), "")</f>
        <v>63</v>
      </c>
    </row>
    <row r="5790" spans="1:13" x14ac:dyDescent="0.2">
      <c r="A5790" s="18">
        <v>44888</v>
      </c>
      <c r="B5790" s="19">
        <f t="shared" si="180"/>
        <v>11</v>
      </c>
      <c r="C5790" s="19">
        <f t="shared" si="181"/>
        <v>2022</v>
      </c>
      <c r="D5790" s="10">
        <f ca="1">_xlfn.IFNA((VLOOKUP(A5790,'Fats and Greases'!A:B,2,FALSE)), "")</f>
        <v>61.5</v>
      </c>
      <c r="E5790" s="10">
        <f ca="1">_xlfn.IFNA((VLOOKUP(A5790,'Fats and Greases'!C:D,2,FALSE)), "")</f>
        <v>63.25</v>
      </c>
      <c r="F5790" s="10">
        <f ca="1">_xlfn.IFNA((VLOOKUP(A5790,'Fats and Greases'!E:F,2,FALSE)), "")</f>
        <v>55</v>
      </c>
      <c r="G5790" s="10">
        <f ca="1">_xlfn.IFNA((VLOOKUP(A5790,'Fats and Greases'!G:H,2,FALSE)), "")</f>
        <v>58</v>
      </c>
      <c r="H5790" s="10">
        <f ca="1">_xlfn.IFNA((VLOOKUP(A5790,'Fats and Greases'!I:J,2,FALSE)), "")</f>
        <v>57.5</v>
      </c>
      <c r="I5790" s="10">
        <f ca="1">_xlfn.IFNA((VLOOKUP(A5790,'Fats and Greases'!K:L,2,FALSE)), "")</f>
        <v>63.75</v>
      </c>
      <c r="J5790" s="10">
        <f ca="1">_xlfn.IFNA((VLOOKUP(A5790,'Fats and Greases'!M:N,2,FALSE)), "")</f>
        <v>55</v>
      </c>
      <c r="K5790" s="10">
        <f ca="1">_xlfn.IFNA((VLOOKUP($A5790,'Fats and Greases'!O:P,2,FALSE)), "")</f>
        <v>72.5</v>
      </c>
      <c r="L5790" s="10">
        <f ca="1">_xlfn.IFNA((VLOOKUP($A5790,'Fats and Greases'!Q:R,2,FALSE)), "")</f>
        <v>59</v>
      </c>
      <c r="M5790" s="10">
        <f ca="1">_xlfn.IFNA((VLOOKUP($A5790,'Fats and Greases'!S:T,2,FALSE)), "")</f>
        <v>63</v>
      </c>
    </row>
    <row r="5791" spans="1:13" x14ac:dyDescent="0.2">
      <c r="A5791" s="18">
        <v>44889</v>
      </c>
      <c r="B5791" s="19">
        <f t="shared" si="180"/>
        <v>11</v>
      </c>
      <c r="C5791" s="19">
        <f t="shared" si="181"/>
        <v>2022</v>
      </c>
      <c r="D5791" s="10" t="str">
        <f ca="1">_xlfn.IFNA((VLOOKUP(A5791,'Fats and Greases'!A:B,2,FALSE)), "")</f>
        <v/>
      </c>
      <c r="E5791" s="10" t="str">
        <f ca="1">_xlfn.IFNA((VLOOKUP(A5791,'Fats and Greases'!C:D,2,FALSE)), "")</f>
        <v/>
      </c>
      <c r="F5791" s="10" t="str">
        <f ca="1">_xlfn.IFNA((VLOOKUP(A5791,'Fats and Greases'!E:F,2,FALSE)), "")</f>
        <v/>
      </c>
      <c r="G5791" s="10" t="str">
        <f ca="1">_xlfn.IFNA((VLOOKUP(A5791,'Fats and Greases'!G:H,2,FALSE)), "")</f>
        <v/>
      </c>
      <c r="H5791" s="10" t="str">
        <f ca="1">_xlfn.IFNA((VLOOKUP(A5791,'Fats and Greases'!I:J,2,FALSE)), "")</f>
        <v/>
      </c>
      <c r="I5791" s="10" t="str">
        <f ca="1">_xlfn.IFNA((VLOOKUP(A5791,'Fats and Greases'!K:L,2,FALSE)), "")</f>
        <v/>
      </c>
      <c r="J5791" s="10" t="str">
        <f ca="1">_xlfn.IFNA((VLOOKUP(A5791,'Fats and Greases'!M:N,2,FALSE)), "")</f>
        <v/>
      </c>
      <c r="K5791" s="10" t="str">
        <f ca="1">_xlfn.IFNA((VLOOKUP($A5791,'Fats and Greases'!O:P,2,FALSE)), "")</f>
        <v/>
      </c>
      <c r="L5791" s="10" t="str">
        <f ca="1">_xlfn.IFNA((VLOOKUP($A5791,'Fats and Greases'!Q:R,2,FALSE)), "")</f>
        <v/>
      </c>
      <c r="M5791" s="10" t="str">
        <f ca="1">_xlfn.IFNA((VLOOKUP($A5791,'Fats and Greases'!S:T,2,FALSE)), "")</f>
        <v/>
      </c>
    </row>
    <row r="5792" spans="1:13" x14ac:dyDescent="0.2">
      <c r="A5792" s="18">
        <v>44890</v>
      </c>
      <c r="B5792" s="19">
        <f t="shared" si="180"/>
        <v>11</v>
      </c>
      <c r="C5792" s="19">
        <f t="shared" si="181"/>
        <v>2022</v>
      </c>
      <c r="D5792" s="10" t="str">
        <f ca="1">_xlfn.IFNA((VLOOKUP(A5792,'Fats and Greases'!A:B,2,FALSE)), "")</f>
        <v/>
      </c>
      <c r="E5792" s="10" t="str">
        <f ca="1">_xlfn.IFNA((VLOOKUP(A5792,'Fats and Greases'!C:D,2,FALSE)), "")</f>
        <v/>
      </c>
      <c r="F5792" s="10" t="str">
        <f ca="1">_xlfn.IFNA((VLOOKUP(A5792,'Fats and Greases'!E:F,2,FALSE)), "")</f>
        <v/>
      </c>
      <c r="G5792" s="10" t="str">
        <f ca="1">_xlfn.IFNA((VLOOKUP(A5792,'Fats and Greases'!G:H,2,FALSE)), "")</f>
        <v/>
      </c>
      <c r="H5792" s="10" t="str">
        <f ca="1">_xlfn.IFNA((VLOOKUP(A5792,'Fats and Greases'!I:J,2,FALSE)), "")</f>
        <v/>
      </c>
      <c r="I5792" s="10" t="str">
        <f ca="1">_xlfn.IFNA((VLOOKUP(A5792,'Fats and Greases'!K:L,2,FALSE)), "")</f>
        <v/>
      </c>
      <c r="J5792" s="10" t="str">
        <f ca="1">_xlfn.IFNA((VLOOKUP(A5792,'Fats and Greases'!M:N,2,FALSE)), "")</f>
        <v/>
      </c>
      <c r="K5792" s="10" t="str">
        <f ca="1">_xlfn.IFNA((VLOOKUP($A5792,'Fats and Greases'!O:P,2,FALSE)), "")</f>
        <v/>
      </c>
      <c r="L5792" s="10" t="str">
        <f ca="1">_xlfn.IFNA((VLOOKUP($A5792,'Fats and Greases'!Q:R,2,FALSE)), "")</f>
        <v/>
      </c>
      <c r="M5792" s="10" t="str">
        <f ca="1">_xlfn.IFNA((VLOOKUP($A5792,'Fats and Greases'!S:T,2,FALSE)), "")</f>
        <v/>
      </c>
    </row>
    <row r="5793" spans="1:13" x14ac:dyDescent="0.2">
      <c r="A5793" s="18">
        <v>44893</v>
      </c>
      <c r="B5793" s="19">
        <f t="shared" si="180"/>
        <v>11</v>
      </c>
      <c r="C5793" s="19">
        <f t="shared" si="181"/>
        <v>2022</v>
      </c>
      <c r="D5793" s="10">
        <f ca="1">_xlfn.IFNA((VLOOKUP(A5793,'Fats and Greases'!A:B,2,FALSE)), "")</f>
        <v>61.5</v>
      </c>
      <c r="E5793" s="10">
        <f ca="1">_xlfn.IFNA((VLOOKUP(A5793,'Fats and Greases'!C:D,2,FALSE)), "")</f>
        <v>63.25</v>
      </c>
      <c r="F5793" s="10">
        <f ca="1">_xlfn.IFNA((VLOOKUP(A5793,'Fats and Greases'!E:F,2,FALSE)), "")</f>
        <v>55</v>
      </c>
      <c r="G5793" s="10">
        <f ca="1">_xlfn.IFNA((VLOOKUP(A5793,'Fats and Greases'!G:H,2,FALSE)), "")</f>
        <v>58</v>
      </c>
      <c r="H5793" s="10">
        <f ca="1">_xlfn.IFNA((VLOOKUP(A5793,'Fats and Greases'!I:J,2,FALSE)), "")</f>
        <v>57.5</v>
      </c>
      <c r="I5793" s="10">
        <f ca="1">_xlfn.IFNA((VLOOKUP(A5793,'Fats and Greases'!K:L,2,FALSE)), "")</f>
        <v>63.75</v>
      </c>
      <c r="J5793" s="10">
        <f ca="1">_xlfn.IFNA((VLOOKUP(A5793,'Fats and Greases'!M:N,2,FALSE)), "")</f>
        <v>55</v>
      </c>
      <c r="K5793" s="10">
        <f ca="1">_xlfn.IFNA((VLOOKUP($A5793,'Fats and Greases'!O:P,2,FALSE)), "")</f>
        <v>72.5</v>
      </c>
      <c r="L5793" s="10">
        <f ca="1">_xlfn.IFNA((VLOOKUP($A5793,'Fats and Greases'!Q:R,2,FALSE)), "")</f>
        <v>59</v>
      </c>
      <c r="M5793" s="10">
        <f ca="1">_xlfn.IFNA((VLOOKUP($A5793,'Fats and Greases'!S:T,2,FALSE)), "")</f>
        <v>63</v>
      </c>
    </row>
    <row r="5794" spans="1:13" x14ac:dyDescent="0.2">
      <c r="A5794" s="18">
        <v>44894</v>
      </c>
      <c r="B5794" s="19">
        <f t="shared" si="180"/>
        <v>11</v>
      </c>
      <c r="C5794" s="19">
        <f t="shared" si="181"/>
        <v>2022</v>
      </c>
      <c r="D5794" s="10">
        <f ca="1">_xlfn.IFNA((VLOOKUP(A5794,'Fats and Greases'!A:B,2,FALSE)), "")</f>
        <v>61.5</v>
      </c>
      <c r="E5794" s="10">
        <f ca="1">_xlfn.IFNA((VLOOKUP(A5794,'Fats and Greases'!C:D,2,FALSE)), "")</f>
        <v>63.25</v>
      </c>
      <c r="F5794" s="10">
        <f ca="1">_xlfn.IFNA((VLOOKUP(A5794,'Fats and Greases'!E:F,2,FALSE)), "")</f>
        <v>55</v>
      </c>
      <c r="G5794" s="10">
        <f ca="1">_xlfn.IFNA((VLOOKUP(A5794,'Fats and Greases'!G:H,2,FALSE)), "")</f>
        <v>58</v>
      </c>
      <c r="H5794" s="10">
        <f ca="1">_xlfn.IFNA((VLOOKUP(A5794,'Fats and Greases'!I:J,2,FALSE)), "")</f>
        <v>57.5</v>
      </c>
      <c r="I5794" s="10">
        <f ca="1">_xlfn.IFNA((VLOOKUP(A5794,'Fats and Greases'!K:L,2,FALSE)), "")</f>
        <v>63.5</v>
      </c>
      <c r="J5794" s="10">
        <f ca="1">_xlfn.IFNA((VLOOKUP(A5794,'Fats and Greases'!M:N,2,FALSE)), "")</f>
        <v>55</v>
      </c>
      <c r="K5794" s="10">
        <f ca="1">_xlfn.IFNA((VLOOKUP($A5794,'Fats and Greases'!O:P,2,FALSE)), "")</f>
        <v>72.5</v>
      </c>
      <c r="L5794" s="10">
        <f ca="1">_xlfn.IFNA((VLOOKUP($A5794,'Fats and Greases'!Q:R,2,FALSE)), "")</f>
        <v>59</v>
      </c>
      <c r="M5794" s="10">
        <f ca="1">_xlfn.IFNA((VLOOKUP($A5794,'Fats and Greases'!S:T,2,FALSE)), "")</f>
        <v>63</v>
      </c>
    </row>
    <row r="5795" spans="1:13" x14ac:dyDescent="0.2">
      <c r="A5795" s="18">
        <v>44895</v>
      </c>
      <c r="B5795" s="19">
        <f t="shared" si="180"/>
        <v>11</v>
      </c>
      <c r="C5795" s="19">
        <f t="shared" si="181"/>
        <v>2022</v>
      </c>
      <c r="D5795" s="10">
        <f ca="1">_xlfn.IFNA((VLOOKUP(A5795,'Fats and Greases'!A:B,2,FALSE)), "")</f>
        <v>61.5</v>
      </c>
      <c r="E5795" s="10">
        <f ca="1">_xlfn.IFNA((VLOOKUP(A5795,'Fats and Greases'!C:D,2,FALSE)), "")</f>
        <v>63.25</v>
      </c>
      <c r="F5795" s="10">
        <f ca="1">_xlfn.IFNA((VLOOKUP(A5795,'Fats and Greases'!E:F,2,FALSE)), "")</f>
        <v>55</v>
      </c>
      <c r="G5795" s="10">
        <f ca="1">_xlfn.IFNA((VLOOKUP(A5795,'Fats and Greases'!G:H,2,FALSE)), "")</f>
        <v>58</v>
      </c>
      <c r="H5795" s="10">
        <f ca="1">_xlfn.IFNA((VLOOKUP(A5795,'Fats and Greases'!I:J,2,FALSE)), "")</f>
        <v>57.5</v>
      </c>
      <c r="I5795" s="10">
        <f ca="1">_xlfn.IFNA((VLOOKUP(A5795,'Fats and Greases'!K:L,2,FALSE)), "")</f>
        <v>63.5</v>
      </c>
      <c r="J5795" s="10">
        <f ca="1">_xlfn.IFNA((VLOOKUP(A5795,'Fats and Greases'!M:N,2,FALSE)), "")</f>
        <v>55</v>
      </c>
      <c r="K5795" s="10">
        <f ca="1">_xlfn.IFNA((VLOOKUP($A5795,'Fats and Greases'!O:P,2,FALSE)), "")</f>
        <v>72.5</v>
      </c>
      <c r="L5795" s="10">
        <f ca="1">_xlfn.IFNA((VLOOKUP($A5795,'Fats and Greases'!Q:R,2,FALSE)), "")</f>
        <v>59</v>
      </c>
      <c r="M5795" s="10">
        <f ca="1">_xlfn.IFNA((VLOOKUP($A5795,'Fats and Greases'!S:T,2,FALSE)), "")</f>
        <v>63</v>
      </c>
    </row>
    <row r="5796" spans="1:13" x14ac:dyDescent="0.2">
      <c r="A5796" s="18">
        <v>44896</v>
      </c>
      <c r="B5796" s="19">
        <f t="shared" si="180"/>
        <v>12</v>
      </c>
      <c r="C5796" s="19">
        <f t="shared" si="181"/>
        <v>2022</v>
      </c>
      <c r="D5796" s="10">
        <f ca="1">_xlfn.IFNA((VLOOKUP(A5796,'Fats and Greases'!A:B,2,FALSE)), "")</f>
        <v>61.5</v>
      </c>
      <c r="E5796" s="10">
        <f ca="1">_xlfn.IFNA((VLOOKUP(A5796,'Fats and Greases'!C:D,2,FALSE)), "")</f>
        <v>63.25</v>
      </c>
      <c r="F5796" s="10">
        <f ca="1">_xlfn.IFNA((VLOOKUP(A5796,'Fats and Greases'!E:F,2,FALSE)), "")</f>
        <v>55</v>
      </c>
      <c r="G5796" s="10">
        <f ca="1">_xlfn.IFNA((VLOOKUP(A5796,'Fats and Greases'!G:H,2,FALSE)), "")</f>
        <v>58</v>
      </c>
      <c r="H5796" s="10">
        <f ca="1">_xlfn.IFNA((VLOOKUP(A5796,'Fats and Greases'!I:J,2,FALSE)), "")</f>
        <v>57.5</v>
      </c>
      <c r="I5796" s="10">
        <f ca="1">_xlfn.IFNA((VLOOKUP(A5796,'Fats and Greases'!K:L,2,FALSE)), "")</f>
        <v>63.5</v>
      </c>
      <c r="J5796" s="10">
        <f ca="1">_xlfn.IFNA((VLOOKUP(A5796,'Fats and Greases'!M:N,2,FALSE)), "")</f>
        <v>55</v>
      </c>
      <c r="K5796" s="10">
        <f ca="1">_xlfn.IFNA((VLOOKUP($A5796,'Fats and Greases'!O:P,2,FALSE)), "")</f>
        <v>71.5</v>
      </c>
      <c r="L5796" s="10">
        <f ca="1">_xlfn.IFNA((VLOOKUP($A5796,'Fats and Greases'!Q:R,2,FALSE)), "")</f>
        <v>59</v>
      </c>
      <c r="M5796" s="10">
        <f ca="1">_xlfn.IFNA((VLOOKUP($A5796,'Fats and Greases'!S:T,2,FALSE)), "")</f>
        <v>63</v>
      </c>
    </row>
    <row r="5797" spans="1:13" x14ac:dyDescent="0.2">
      <c r="A5797" s="18">
        <v>44897</v>
      </c>
      <c r="B5797" s="19">
        <f t="shared" si="180"/>
        <v>12</v>
      </c>
      <c r="C5797" s="19">
        <f t="shared" si="181"/>
        <v>2022</v>
      </c>
      <c r="D5797" s="10">
        <f ca="1">_xlfn.IFNA((VLOOKUP(A5797,'Fats and Greases'!A:B,2,FALSE)), "")</f>
        <v>61.5</v>
      </c>
      <c r="E5797" s="10">
        <f ca="1">_xlfn.IFNA((VLOOKUP(A5797,'Fats and Greases'!C:D,2,FALSE)), "")</f>
        <v>63.25</v>
      </c>
      <c r="F5797" s="10">
        <f ca="1">_xlfn.IFNA((VLOOKUP(A5797,'Fats and Greases'!E:F,2,FALSE)), "")</f>
        <v>55</v>
      </c>
      <c r="G5797" s="10">
        <f ca="1">_xlfn.IFNA((VLOOKUP(A5797,'Fats and Greases'!G:H,2,FALSE)), "")</f>
        <v>58</v>
      </c>
      <c r="H5797" s="10">
        <f ca="1">_xlfn.IFNA((VLOOKUP(A5797,'Fats and Greases'!I:J,2,FALSE)), "")</f>
        <v>57.5</v>
      </c>
      <c r="I5797" s="10">
        <f ca="1">_xlfn.IFNA((VLOOKUP(A5797,'Fats and Greases'!K:L,2,FALSE)), "")</f>
        <v>63.5</v>
      </c>
      <c r="J5797" s="10">
        <f ca="1">_xlfn.IFNA((VLOOKUP(A5797,'Fats and Greases'!M:N,2,FALSE)), "")</f>
        <v>55</v>
      </c>
      <c r="K5797" s="10">
        <f ca="1">_xlfn.IFNA((VLOOKUP($A5797,'Fats and Greases'!O:P,2,FALSE)), "")</f>
        <v>70</v>
      </c>
      <c r="L5797" s="10">
        <f ca="1">_xlfn.IFNA((VLOOKUP($A5797,'Fats and Greases'!Q:R,2,FALSE)), "")</f>
        <v>59</v>
      </c>
      <c r="M5797" s="10">
        <f ca="1">_xlfn.IFNA((VLOOKUP($A5797,'Fats and Greases'!S:T,2,FALSE)), "")</f>
        <v>63</v>
      </c>
    </row>
    <row r="5798" spans="1:13" x14ac:dyDescent="0.2">
      <c r="A5798" s="18">
        <v>44900</v>
      </c>
      <c r="B5798" s="19">
        <f t="shared" si="180"/>
        <v>12</v>
      </c>
      <c r="C5798" s="19">
        <f t="shared" si="181"/>
        <v>2022</v>
      </c>
      <c r="D5798" s="10">
        <f ca="1">_xlfn.IFNA((VLOOKUP(A5798,'Fats and Greases'!A:B,2,FALSE)), "")</f>
        <v>61.5</v>
      </c>
      <c r="E5798" s="10">
        <f ca="1">_xlfn.IFNA((VLOOKUP(A5798,'Fats and Greases'!C:D,2,FALSE)), "")</f>
        <v>62</v>
      </c>
      <c r="F5798" s="10">
        <f ca="1">_xlfn.IFNA((VLOOKUP(A5798,'Fats and Greases'!E:F,2,FALSE)), "")</f>
        <v>55</v>
      </c>
      <c r="G5798" s="10">
        <f ca="1">_xlfn.IFNA((VLOOKUP(A5798,'Fats and Greases'!G:H,2,FALSE)), "")</f>
        <v>58</v>
      </c>
      <c r="H5798" s="10">
        <f ca="1">_xlfn.IFNA((VLOOKUP(A5798,'Fats and Greases'!I:J,2,FALSE)), "")</f>
        <v>57.5</v>
      </c>
      <c r="I5798" s="10">
        <f ca="1">_xlfn.IFNA((VLOOKUP(A5798,'Fats and Greases'!K:L,2,FALSE)), "")</f>
        <v>63.5</v>
      </c>
      <c r="J5798" s="10">
        <f ca="1">_xlfn.IFNA((VLOOKUP(A5798,'Fats and Greases'!M:N,2,FALSE)), "")</f>
        <v>55</v>
      </c>
      <c r="K5798" s="10">
        <f ca="1">_xlfn.IFNA((VLOOKUP($A5798,'Fats and Greases'!O:P,2,FALSE)), "")</f>
        <v>68</v>
      </c>
      <c r="L5798" s="10">
        <f ca="1">_xlfn.IFNA((VLOOKUP($A5798,'Fats and Greases'!Q:R,2,FALSE)), "")</f>
        <v>59</v>
      </c>
      <c r="M5798" s="10">
        <f ca="1">_xlfn.IFNA((VLOOKUP($A5798,'Fats and Greases'!S:T,2,FALSE)), "")</f>
        <v>63</v>
      </c>
    </row>
    <row r="5799" spans="1:13" x14ac:dyDescent="0.2">
      <c r="A5799" s="18">
        <v>44901</v>
      </c>
      <c r="B5799" s="19">
        <f t="shared" si="180"/>
        <v>12</v>
      </c>
      <c r="C5799" s="19">
        <f t="shared" si="181"/>
        <v>2022</v>
      </c>
      <c r="D5799" s="10">
        <f ca="1">_xlfn.IFNA((VLOOKUP(A5799,'Fats and Greases'!A:B,2,FALSE)), "")</f>
        <v>59</v>
      </c>
      <c r="E5799" s="10">
        <f ca="1">_xlfn.IFNA((VLOOKUP(A5799,'Fats and Greases'!C:D,2,FALSE)), "")</f>
        <v>60.5</v>
      </c>
      <c r="F5799" s="10">
        <f ca="1">_xlfn.IFNA((VLOOKUP(A5799,'Fats and Greases'!E:F,2,FALSE)), "")</f>
        <v>54.5</v>
      </c>
      <c r="G5799" s="10">
        <f ca="1">_xlfn.IFNA((VLOOKUP(A5799,'Fats and Greases'!G:H,2,FALSE)), "")</f>
        <v>57.5</v>
      </c>
      <c r="H5799" s="10">
        <f ca="1">_xlfn.IFNA((VLOOKUP(A5799,'Fats and Greases'!I:J,2,FALSE)), "")</f>
        <v>57.5</v>
      </c>
      <c r="I5799" s="10">
        <f ca="1">_xlfn.IFNA((VLOOKUP(A5799,'Fats and Greases'!K:L,2,FALSE)), "")</f>
        <v>63</v>
      </c>
      <c r="J5799" s="10">
        <f ca="1">_xlfn.IFNA((VLOOKUP(A5799,'Fats and Greases'!M:N,2,FALSE)), "")</f>
        <v>54.5</v>
      </c>
      <c r="K5799" s="10">
        <f ca="1">_xlfn.IFNA((VLOOKUP($A5799,'Fats and Greases'!O:P,2,FALSE)), "")</f>
        <v>68</v>
      </c>
      <c r="L5799" s="10">
        <f ca="1">_xlfn.IFNA((VLOOKUP($A5799,'Fats and Greases'!Q:R,2,FALSE)), "")</f>
        <v>59</v>
      </c>
      <c r="M5799" s="10">
        <f ca="1">_xlfn.IFNA((VLOOKUP($A5799,'Fats and Greases'!S:T,2,FALSE)), "")</f>
        <v>63</v>
      </c>
    </row>
    <row r="5800" spans="1:13" x14ac:dyDescent="0.2">
      <c r="A5800" s="18">
        <v>44902</v>
      </c>
      <c r="B5800" s="19">
        <f t="shared" si="180"/>
        <v>12</v>
      </c>
      <c r="C5800" s="19">
        <f t="shared" si="181"/>
        <v>2022</v>
      </c>
      <c r="D5800" s="10">
        <f ca="1">_xlfn.IFNA((VLOOKUP(A5800,'Fats and Greases'!A:B,2,FALSE)), "")</f>
        <v>58.5</v>
      </c>
      <c r="E5800" s="10">
        <f ca="1">_xlfn.IFNA((VLOOKUP(A5800,'Fats and Greases'!C:D,2,FALSE)), "")</f>
        <v>60.5</v>
      </c>
      <c r="F5800" s="10">
        <f ca="1">_xlfn.IFNA((VLOOKUP(A5800,'Fats and Greases'!E:F,2,FALSE)), "")</f>
        <v>54.5</v>
      </c>
      <c r="G5800" s="10">
        <f ca="1">_xlfn.IFNA((VLOOKUP(A5800,'Fats and Greases'!G:H,2,FALSE)), "")</f>
        <v>57.5</v>
      </c>
      <c r="H5800" s="10">
        <f ca="1">_xlfn.IFNA((VLOOKUP(A5800,'Fats and Greases'!I:J,2,FALSE)), "")</f>
        <v>57.5</v>
      </c>
      <c r="I5800" s="10">
        <f ca="1">_xlfn.IFNA((VLOOKUP(A5800,'Fats and Greases'!K:L,2,FALSE)), "")</f>
        <v>63</v>
      </c>
      <c r="J5800" s="10">
        <f ca="1">_xlfn.IFNA((VLOOKUP(A5800,'Fats and Greases'!M:N,2,FALSE)), "")</f>
        <v>54.5</v>
      </c>
      <c r="K5800" s="10">
        <f ca="1">_xlfn.IFNA((VLOOKUP($A5800,'Fats and Greases'!O:P,2,FALSE)), "")</f>
        <v>68</v>
      </c>
      <c r="L5800" s="10">
        <f ca="1">_xlfn.IFNA((VLOOKUP($A5800,'Fats and Greases'!Q:R,2,FALSE)), "")</f>
        <v>59</v>
      </c>
      <c r="M5800" s="10">
        <f ca="1">_xlfn.IFNA((VLOOKUP($A5800,'Fats and Greases'!S:T,2,FALSE)), "")</f>
        <v>63</v>
      </c>
    </row>
    <row r="5801" spans="1:13" x14ac:dyDescent="0.2">
      <c r="A5801" s="18">
        <v>44903</v>
      </c>
      <c r="B5801" s="19">
        <f t="shared" si="180"/>
        <v>12</v>
      </c>
      <c r="C5801" s="19">
        <f t="shared" si="181"/>
        <v>2022</v>
      </c>
      <c r="D5801" s="10">
        <f ca="1">_xlfn.IFNA((VLOOKUP(A5801,'Fats and Greases'!A:B,2,FALSE)), "")</f>
        <v>58.5</v>
      </c>
      <c r="E5801" s="10">
        <f ca="1">_xlfn.IFNA((VLOOKUP(A5801,'Fats and Greases'!C:D,2,FALSE)), "")</f>
        <v>60.5</v>
      </c>
      <c r="F5801" s="10">
        <f ca="1">_xlfn.IFNA((VLOOKUP(A5801,'Fats and Greases'!E:F,2,FALSE)), "")</f>
        <v>54.5</v>
      </c>
      <c r="G5801" s="10">
        <f ca="1">_xlfn.IFNA((VLOOKUP(A5801,'Fats and Greases'!G:H,2,FALSE)), "")</f>
        <v>57.5</v>
      </c>
      <c r="H5801" s="10">
        <f ca="1">_xlfn.IFNA((VLOOKUP(A5801,'Fats and Greases'!I:J,2,FALSE)), "")</f>
        <v>57.5</v>
      </c>
      <c r="I5801" s="10">
        <f ca="1">_xlfn.IFNA((VLOOKUP(A5801,'Fats and Greases'!K:L,2,FALSE)), "")</f>
        <v>63</v>
      </c>
      <c r="J5801" s="10">
        <f ca="1">_xlfn.IFNA((VLOOKUP(A5801,'Fats and Greases'!M:N,2,FALSE)), "")</f>
        <v>54.5</v>
      </c>
      <c r="K5801" s="10">
        <f ca="1">_xlfn.IFNA((VLOOKUP($A5801,'Fats and Greases'!O:P,2,FALSE)), "")</f>
        <v>68</v>
      </c>
      <c r="L5801" s="10">
        <f ca="1">_xlfn.IFNA((VLOOKUP($A5801,'Fats and Greases'!Q:R,2,FALSE)), "")</f>
        <v>59</v>
      </c>
      <c r="M5801" s="10">
        <f ca="1">_xlfn.IFNA((VLOOKUP($A5801,'Fats and Greases'!S:T,2,FALSE)), "")</f>
        <v>63</v>
      </c>
    </row>
    <row r="5802" spans="1:13" x14ac:dyDescent="0.2">
      <c r="A5802" s="18">
        <v>44904</v>
      </c>
      <c r="B5802" s="19">
        <f t="shared" si="180"/>
        <v>12</v>
      </c>
      <c r="C5802" s="19">
        <f t="shared" si="181"/>
        <v>2022</v>
      </c>
      <c r="D5802" s="10">
        <f ca="1">_xlfn.IFNA((VLOOKUP(A5802,'Fats and Greases'!A:B,2,FALSE)), "")</f>
        <v>58.5</v>
      </c>
      <c r="E5802" s="10">
        <f ca="1">_xlfn.IFNA((VLOOKUP(A5802,'Fats and Greases'!C:D,2,FALSE)), "")</f>
        <v>60.5</v>
      </c>
      <c r="F5802" s="10">
        <f ca="1">_xlfn.IFNA((VLOOKUP(A5802,'Fats and Greases'!E:F,2,FALSE)), "")</f>
        <v>54.5</v>
      </c>
      <c r="G5802" s="10">
        <f ca="1">_xlfn.IFNA((VLOOKUP(A5802,'Fats and Greases'!G:H,2,FALSE)), "")</f>
        <v>57.5</v>
      </c>
      <c r="H5802" s="10">
        <f ca="1">_xlfn.IFNA((VLOOKUP(A5802,'Fats and Greases'!I:J,2,FALSE)), "")</f>
        <v>57.5</v>
      </c>
      <c r="I5802" s="10">
        <f ca="1">_xlfn.IFNA((VLOOKUP(A5802,'Fats and Greases'!K:L,2,FALSE)), "")</f>
        <v>63</v>
      </c>
      <c r="J5802" s="10">
        <f ca="1">_xlfn.IFNA((VLOOKUP(A5802,'Fats and Greases'!M:N,2,FALSE)), "")</f>
        <v>54.5</v>
      </c>
      <c r="K5802" s="10">
        <f ca="1">_xlfn.IFNA((VLOOKUP($A5802,'Fats and Greases'!O:P,2,FALSE)), "")</f>
        <v>68</v>
      </c>
      <c r="L5802" s="10">
        <f ca="1">_xlfn.IFNA((VLOOKUP($A5802,'Fats and Greases'!Q:R,2,FALSE)), "")</f>
        <v>59</v>
      </c>
      <c r="M5802" s="10">
        <f ca="1">_xlfn.IFNA((VLOOKUP($A5802,'Fats and Greases'!S:T,2,FALSE)), "")</f>
        <v>63</v>
      </c>
    </row>
    <row r="5803" spans="1:13" x14ac:dyDescent="0.2">
      <c r="A5803" s="18">
        <v>44907</v>
      </c>
      <c r="B5803" s="19">
        <f t="shared" si="180"/>
        <v>12</v>
      </c>
      <c r="C5803" s="19">
        <f t="shared" si="181"/>
        <v>2022</v>
      </c>
      <c r="D5803" s="10">
        <f ca="1">_xlfn.IFNA((VLOOKUP(A5803,'Fats and Greases'!A:B,2,FALSE)), "")</f>
        <v>58.5</v>
      </c>
      <c r="E5803" s="10">
        <f ca="1">_xlfn.IFNA((VLOOKUP(A5803,'Fats and Greases'!C:D,2,FALSE)), "")</f>
        <v>60.5</v>
      </c>
      <c r="F5803" s="10">
        <f ca="1">_xlfn.IFNA((VLOOKUP(A5803,'Fats and Greases'!E:F,2,FALSE)), "")</f>
        <v>54.5</v>
      </c>
      <c r="G5803" s="10">
        <f ca="1">_xlfn.IFNA((VLOOKUP(A5803,'Fats and Greases'!G:H,2,FALSE)), "")</f>
        <v>57.5</v>
      </c>
      <c r="H5803" s="10">
        <f ca="1">_xlfn.IFNA((VLOOKUP(A5803,'Fats and Greases'!I:J,2,FALSE)), "")</f>
        <v>57.5</v>
      </c>
      <c r="I5803" s="10">
        <f ca="1">_xlfn.IFNA((VLOOKUP(A5803,'Fats and Greases'!K:L,2,FALSE)), "")</f>
        <v>63</v>
      </c>
      <c r="J5803" s="10">
        <f ca="1">_xlfn.IFNA((VLOOKUP(A5803,'Fats and Greases'!M:N,2,FALSE)), "")</f>
        <v>54.5</v>
      </c>
      <c r="K5803" s="10">
        <f ca="1">_xlfn.IFNA((VLOOKUP($A5803,'Fats and Greases'!O:P,2,FALSE)), "")</f>
        <v>68</v>
      </c>
      <c r="L5803" s="10">
        <f ca="1">_xlfn.IFNA((VLOOKUP($A5803,'Fats and Greases'!Q:R,2,FALSE)), "")</f>
        <v>59</v>
      </c>
      <c r="M5803" s="10">
        <f ca="1">_xlfn.IFNA((VLOOKUP($A5803,'Fats and Greases'!S:T,2,FALSE)), "")</f>
        <v>63</v>
      </c>
    </row>
    <row r="5804" spans="1:13" x14ac:dyDescent="0.2">
      <c r="A5804" s="18">
        <v>44908</v>
      </c>
      <c r="B5804" s="19">
        <f t="shared" si="180"/>
        <v>12</v>
      </c>
      <c r="C5804" s="19">
        <f t="shared" si="181"/>
        <v>2022</v>
      </c>
      <c r="D5804" s="10">
        <f ca="1">_xlfn.IFNA((VLOOKUP(A5804,'Fats and Greases'!A:B,2,FALSE)), "")</f>
        <v>58.5</v>
      </c>
      <c r="E5804" s="10">
        <f ca="1">_xlfn.IFNA((VLOOKUP(A5804,'Fats and Greases'!C:D,2,FALSE)), "")</f>
        <v>60.5</v>
      </c>
      <c r="F5804" s="10">
        <f ca="1">_xlfn.IFNA((VLOOKUP(A5804,'Fats and Greases'!E:F,2,FALSE)), "")</f>
        <v>54.5</v>
      </c>
      <c r="G5804" s="10">
        <f ca="1">_xlfn.IFNA((VLOOKUP(A5804,'Fats and Greases'!G:H,2,FALSE)), "")</f>
        <v>57.5</v>
      </c>
      <c r="H5804" s="10">
        <f ca="1">_xlfn.IFNA((VLOOKUP(A5804,'Fats and Greases'!I:J,2,FALSE)), "")</f>
        <v>57.5</v>
      </c>
      <c r="I5804" s="10">
        <f ca="1">_xlfn.IFNA((VLOOKUP(A5804,'Fats and Greases'!K:L,2,FALSE)), "")</f>
        <v>62.5</v>
      </c>
      <c r="J5804" s="10">
        <f ca="1">_xlfn.IFNA((VLOOKUP(A5804,'Fats and Greases'!M:N,2,FALSE)), "")</f>
        <v>54.5</v>
      </c>
      <c r="K5804" s="10">
        <f ca="1">_xlfn.IFNA((VLOOKUP($A5804,'Fats and Greases'!O:P,2,FALSE)), "")</f>
        <v>68</v>
      </c>
      <c r="L5804" s="10">
        <f ca="1">_xlfn.IFNA((VLOOKUP($A5804,'Fats and Greases'!Q:R,2,FALSE)), "")</f>
        <v>59</v>
      </c>
      <c r="M5804" s="10">
        <f ca="1">_xlfn.IFNA((VLOOKUP($A5804,'Fats and Greases'!S:T,2,FALSE)), "")</f>
        <v>63</v>
      </c>
    </row>
    <row r="5805" spans="1:13" x14ac:dyDescent="0.2">
      <c r="A5805" s="18">
        <v>44909</v>
      </c>
      <c r="B5805" s="19">
        <f t="shared" si="180"/>
        <v>12</v>
      </c>
      <c r="C5805" s="19">
        <f t="shared" si="181"/>
        <v>2022</v>
      </c>
      <c r="D5805" s="10">
        <f ca="1">_xlfn.IFNA((VLOOKUP(A5805,'Fats and Greases'!A:B,2,FALSE)), "")</f>
        <v>58.5</v>
      </c>
      <c r="E5805" s="10">
        <f ca="1">_xlfn.IFNA((VLOOKUP(A5805,'Fats and Greases'!C:D,2,FALSE)), "")</f>
        <v>60.5</v>
      </c>
      <c r="F5805" s="10">
        <f ca="1">_xlfn.IFNA((VLOOKUP(A5805,'Fats and Greases'!E:F,2,FALSE)), "")</f>
        <v>54.5</v>
      </c>
      <c r="G5805" s="10">
        <f ca="1">_xlfn.IFNA((VLOOKUP(A5805,'Fats and Greases'!G:H,2,FALSE)), "")</f>
        <v>57.5</v>
      </c>
      <c r="H5805" s="10">
        <f ca="1">_xlfn.IFNA((VLOOKUP(A5805,'Fats and Greases'!I:J,2,FALSE)), "")</f>
        <v>57.5</v>
      </c>
      <c r="I5805" s="10">
        <f ca="1">_xlfn.IFNA((VLOOKUP(A5805,'Fats and Greases'!K:L,2,FALSE)), "")</f>
        <v>62.5</v>
      </c>
      <c r="J5805" s="10">
        <f ca="1">_xlfn.IFNA((VLOOKUP(A5805,'Fats and Greases'!M:N,2,FALSE)), "")</f>
        <v>54.5</v>
      </c>
      <c r="K5805" s="10">
        <f ca="1">_xlfn.IFNA((VLOOKUP($A5805,'Fats and Greases'!O:P,2,FALSE)), "")</f>
        <v>66.5</v>
      </c>
      <c r="L5805" s="10">
        <f ca="1">_xlfn.IFNA((VLOOKUP($A5805,'Fats and Greases'!Q:R,2,FALSE)), "")</f>
        <v>59</v>
      </c>
      <c r="M5805" s="10">
        <f ca="1">_xlfn.IFNA((VLOOKUP($A5805,'Fats and Greases'!S:T,2,FALSE)), "")</f>
        <v>63</v>
      </c>
    </row>
    <row r="5806" spans="1:13" x14ac:dyDescent="0.2">
      <c r="A5806" s="18">
        <v>44910</v>
      </c>
      <c r="B5806" s="19">
        <f t="shared" si="180"/>
        <v>12</v>
      </c>
      <c r="C5806" s="19">
        <f t="shared" si="181"/>
        <v>2022</v>
      </c>
      <c r="D5806" s="10">
        <f ca="1">_xlfn.IFNA((VLOOKUP(A5806,'Fats and Greases'!A:B,2,FALSE)), "")</f>
        <v>58.5</v>
      </c>
      <c r="E5806" s="10">
        <f ca="1">_xlfn.IFNA((VLOOKUP(A5806,'Fats and Greases'!C:D,2,FALSE)), "")</f>
        <v>60.5</v>
      </c>
      <c r="F5806" s="10">
        <f ca="1">_xlfn.IFNA((VLOOKUP(A5806,'Fats and Greases'!E:F,2,FALSE)), "")</f>
        <v>54.5</v>
      </c>
      <c r="G5806" s="10">
        <f ca="1">_xlfn.IFNA((VLOOKUP(A5806,'Fats and Greases'!G:H,2,FALSE)), "")</f>
        <v>57.5</v>
      </c>
      <c r="H5806" s="10">
        <f ca="1">_xlfn.IFNA((VLOOKUP(A5806,'Fats and Greases'!I:J,2,FALSE)), "")</f>
        <v>57.5</v>
      </c>
      <c r="I5806" s="10">
        <f ca="1">_xlfn.IFNA((VLOOKUP(A5806,'Fats and Greases'!K:L,2,FALSE)), "")</f>
        <v>62.5</v>
      </c>
      <c r="J5806" s="10">
        <f ca="1">_xlfn.IFNA((VLOOKUP(A5806,'Fats and Greases'!M:N,2,FALSE)), "")</f>
        <v>54.5</v>
      </c>
      <c r="K5806" s="10">
        <f ca="1">_xlfn.IFNA((VLOOKUP($A5806,'Fats and Greases'!O:P,2,FALSE)), "")</f>
        <v>66.5</v>
      </c>
      <c r="L5806" s="10">
        <f ca="1">_xlfn.IFNA((VLOOKUP($A5806,'Fats and Greases'!Q:R,2,FALSE)), "")</f>
        <v>59</v>
      </c>
      <c r="M5806" s="10">
        <f ca="1">_xlfn.IFNA((VLOOKUP($A5806,'Fats and Greases'!S:T,2,FALSE)), "")</f>
        <v>63</v>
      </c>
    </row>
    <row r="5807" spans="1:13" x14ac:dyDescent="0.2">
      <c r="A5807" s="18">
        <v>44911</v>
      </c>
      <c r="B5807" s="19">
        <f t="shared" si="180"/>
        <v>12</v>
      </c>
      <c r="C5807" s="19">
        <f t="shared" si="181"/>
        <v>2022</v>
      </c>
      <c r="D5807" s="10">
        <f ca="1">_xlfn.IFNA((VLOOKUP(A5807,'Fats and Greases'!A:B,2,FALSE)), "")</f>
        <v>58.5</v>
      </c>
      <c r="E5807" s="10">
        <f ca="1">_xlfn.IFNA((VLOOKUP(A5807,'Fats and Greases'!C:D,2,FALSE)), "")</f>
        <v>60.5</v>
      </c>
      <c r="F5807" s="10">
        <f ca="1">_xlfn.IFNA((VLOOKUP(A5807,'Fats and Greases'!E:F,2,FALSE)), "")</f>
        <v>54.5</v>
      </c>
      <c r="G5807" s="10">
        <f ca="1">_xlfn.IFNA((VLOOKUP(A5807,'Fats and Greases'!G:H,2,FALSE)), "")</f>
        <v>57.5</v>
      </c>
      <c r="H5807" s="10">
        <f ca="1">_xlfn.IFNA((VLOOKUP(A5807,'Fats and Greases'!I:J,2,FALSE)), "")</f>
        <v>57.5</v>
      </c>
      <c r="I5807" s="10">
        <f ca="1">_xlfn.IFNA((VLOOKUP(A5807,'Fats and Greases'!K:L,2,FALSE)), "")</f>
        <v>62.5</v>
      </c>
      <c r="J5807" s="10">
        <f ca="1">_xlfn.IFNA((VLOOKUP(A5807,'Fats and Greases'!M:N,2,FALSE)), "")</f>
        <v>54.5</v>
      </c>
      <c r="K5807" s="10">
        <f ca="1">_xlfn.IFNA((VLOOKUP($A5807,'Fats and Greases'!O:P,2,FALSE)), "")</f>
        <v>66.5</v>
      </c>
      <c r="L5807" s="10">
        <f ca="1">_xlfn.IFNA((VLOOKUP($A5807,'Fats and Greases'!Q:R,2,FALSE)), "")</f>
        <v>59</v>
      </c>
      <c r="M5807" s="10">
        <f ca="1">_xlfn.IFNA((VLOOKUP($A5807,'Fats and Greases'!S:T,2,FALSE)), "")</f>
        <v>63</v>
      </c>
    </row>
    <row r="5808" spans="1:13" x14ac:dyDescent="0.2">
      <c r="A5808" s="18">
        <v>44914</v>
      </c>
      <c r="B5808" s="19">
        <f t="shared" si="180"/>
        <v>12</v>
      </c>
      <c r="C5808" s="19">
        <f t="shared" si="181"/>
        <v>2022</v>
      </c>
      <c r="D5808" s="10">
        <f ca="1">_xlfn.IFNA((VLOOKUP(A5808,'Fats and Greases'!A:B,2,FALSE)), "")</f>
        <v>58.5</v>
      </c>
      <c r="E5808" s="10">
        <f ca="1">_xlfn.IFNA((VLOOKUP(A5808,'Fats and Greases'!C:D,2,FALSE)), "")</f>
        <v>60.5</v>
      </c>
      <c r="F5808" s="10">
        <f ca="1">_xlfn.IFNA((VLOOKUP(A5808,'Fats and Greases'!E:F,2,FALSE)), "")</f>
        <v>54.5</v>
      </c>
      <c r="G5808" s="10">
        <f ca="1">_xlfn.IFNA((VLOOKUP(A5808,'Fats and Greases'!G:H,2,FALSE)), "")</f>
        <v>57.5</v>
      </c>
      <c r="H5808" s="10">
        <f ca="1">_xlfn.IFNA((VLOOKUP(A5808,'Fats and Greases'!I:J,2,FALSE)), "")</f>
        <v>57.5</v>
      </c>
      <c r="I5808" s="10">
        <f ca="1">_xlfn.IFNA((VLOOKUP(A5808,'Fats and Greases'!K:L,2,FALSE)), "")</f>
        <v>62.5</v>
      </c>
      <c r="J5808" s="10">
        <f ca="1">_xlfn.IFNA((VLOOKUP(A5808,'Fats and Greases'!M:N,2,FALSE)), "")</f>
        <v>54.5</v>
      </c>
      <c r="K5808" s="10">
        <f ca="1">_xlfn.IFNA((VLOOKUP($A5808,'Fats and Greases'!O:P,2,FALSE)), "")</f>
        <v>66.5</v>
      </c>
      <c r="L5808" s="10">
        <f ca="1">_xlfn.IFNA((VLOOKUP($A5808,'Fats and Greases'!Q:R,2,FALSE)), "")</f>
        <v>59</v>
      </c>
      <c r="M5808" s="10">
        <f ca="1">_xlfn.IFNA((VLOOKUP($A5808,'Fats and Greases'!S:T,2,FALSE)), "")</f>
        <v>63</v>
      </c>
    </row>
    <row r="5809" spans="1:13" x14ac:dyDescent="0.2">
      <c r="A5809" s="18">
        <v>44915</v>
      </c>
      <c r="B5809" s="19">
        <f t="shared" si="180"/>
        <v>12</v>
      </c>
      <c r="C5809" s="19">
        <f t="shared" si="181"/>
        <v>2022</v>
      </c>
      <c r="D5809" s="10">
        <f ca="1">_xlfn.IFNA((VLOOKUP(A5809,'Fats and Greases'!A:B,2,FALSE)), "")</f>
        <v>58.5</v>
      </c>
      <c r="E5809" s="10">
        <f ca="1">_xlfn.IFNA((VLOOKUP(A5809,'Fats and Greases'!C:D,2,FALSE)), "")</f>
        <v>60.5</v>
      </c>
      <c r="F5809" s="10">
        <f ca="1">_xlfn.IFNA((VLOOKUP(A5809,'Fats and Greases'!E:F,2,FALSE)), "")</f>
        <v>54.5</v>
      </c>
      <c r="G5809" s="10">
        <f ca="1">_xlfn.IFNA((VLOOKUP(A5809,'Fats and Greases'!G:H,2,FALSE)), "")</f>
        <v>57.5</v>
      </c>
      <c r="H5809" s="10">
        <f ca="1">_xlfn.IFNA((VLOOKUP(A5809,'Fats and Greases'!I:J,2,FALSE)), "")</f>
        <v>57.5</v>
      </c>
      <c r="I5809" s="10">
        <f ca="1">_xlfn.IFNA((VLOOKUP(A5809,'Fats and Greases'!K:L,2,FALSE)), "")</f>
        <v>62.5</v>
      </c>
      <c r="J5809" s="10">
        <f ca="1">_xlfn.IFNA((VLOOKUP(A5809,'Fats and Greases'!M:N,2,FALSE)), "")</f>
        <v>54.5</v>
      </c>
      <c r="K5809" s="10">
        <f ca="1">_xlfn.IFNA((VLOOKUP($A5809,'Fats and Greases'!O:P,2,FALSE)), "")</f>
        <v>66.5</v>
      </c>
      <c r="L5809" s="10">
        <f ca="1">_xlfn.IFNA((VLOOKUP($A5809,'Fats and Greases'!Q:R,2,FALSE)), "")</f>
        <v>59</v>
      </c>
      <c r="M5809" s="10">
        <f ca="1">_xlfn.IFNA((VLOOKUP($A5809,'Fats and Greases'!S:T,2,FALSE)), "")</f>
        <v>63</v>
      </c>
    </row>
    <row r="5810" spans="1:13" x14ac:dyDescent="0.2">
      <c r="A5810" s="18">
        <v>44916</v>
      </c>
      <c r="B5810" s="19">
        <f t="shared" si="180"/>
        <v>12</v>
      </c>
      <c r="C5810" s="19">
        <f t="shared" si="181"/>
        <v>2022</v>
      </c>
      <c r="D5810" s="10">
        <f ca="1">_xlfn.IFNA((VLOOKUP(A5810,'Fats and Greases'!A:B,2,FALSE)), "")</f>
        <v>58.5</v>
      </c>
      <c r="E5810" s="10">
        <f ca="1">_xlfn.IFNA((VLOOKUP(A5810,'Fats and Greases'!C:D,2,FALSE)), "")</f>
        <v>58.25</v>
      </c>
      <c r="F5810" s="10">
        <f ca="1">_xlfn.IFNA((VLOOKUP(A5810,'Fats and Greases'!E:F,2,FALSE)), "")</f>
        <v>54.5</v>
      </c>
      <c r="G5810" s="10">
        <f ca="1">_xlfn.IFNA((VLOOKUP(A5810,'Fats and Greases'!G:H,2,FALSE)), "")</f>
        <v>57.5</v>
      </c>
      <c r="H5810" s="10">
        <f ca="1">_xlfn.IFNA((VLOOKUP(A5810,'Fats and Greases'!I:J,2,FALSE)), "")</f>
        <v>57.5</v>
      </c>
      <c r="I5810" s="10">
        <f ca="1">_xlfn.IFNA((VLOOKUP(A5810,'Fats and Greases'!K:L,2,FALSE)), "")</f>
        <v>62.5</v>
      </c>
      <c r="J5810" s="10">
        <f ca="1">_xlfn.IFNA((VLOOKUP(A5810,'Fats and Greases'!M:N,2,FALSE)), "")</f>
        <v>54.5</v>
      </c>
      <c r="K5810" s="10">
        <f ca="1">_xlfn.IFNA((VLOOKUP($A5810,'Fats and Greases'!O:P,2,FALSE)), "")</f>
        <v>66.5</v>
      </c>
      <c r="L5810" s="10">
        <f ca="1">_xlfn.IFNA((VLOOKUP($A5810,'Fats and Greases'!Q:R,2,FALSE)), "")</f>
        <v>59</v>
      </c>
      <c r="M5810" s="10">
        <f ca="1">_xlfn.IFNA((VLOOKUP($A5810,'Fats and Greases'!S:T,2,FALSE)), "")</f>
        <v>63</v>
      </c>
    </row>
    <row r="5811" spans="1:13" x14ac:dyDescent="0.2">
      <c r="A5811" s="18">
        <v>44917</v>
      </c>
      <c r="B5811" s="19">
        <f t="shared" si="180"/>
        <v>12</v>
      </c>
      <c r="C5811" s="19">
        <f t="shared" si="181"/>
        <v>2022</v>
      </c>
      <c r="D5811" s="10">
        <f ca="1">_xlfn.IFNA((VLOOKUP(A5811,'Fats and Greases'!A:B,2,FALSE)), "")</f>
        <v>58.5</v>
      </c>
      <c r="E5811" s="10">
        <f ca="1">_xlfn.IFNA((VLOOKUP(A5811,'Fats and Greases'!C:D,2,FALSE)), "")</f>
        <v>58.25</v>
      </c>
      <c r="F5811" s="10">
        <f ca="1">_xlfn.IFNA((VLOOKUP(A5811,'Fats and Greases'!E:F,2,FALSE)), "")</f>
        <v>54.5</v>
      </c>
      <c r="G5811" s="10">
        <f ca="1">_xlfn.IFNA((VLOOKUP(A5811,'Fats and Greases'!G:H,2,FALSE)), "")</f>
        <v>57.5</v>
      </c>
      <c r="H5811" s="10">
        <f ca="1">_xlfn.IFNA((VLOOKUP(A5811,'Fats and Greases'!I:J,2,FALSE)), "")</f>
        <v>57.5</v>
      </c>
      <c r="I5811" s="10">
        <f ca="1">_xlfn.IFNA((VLOOKUP(A5811,'Fats and Greases'!K:L,2,FALSE)), "")</f>
        <v>62.5</v>
      </c>
      <c r="J5811" s="10">
        <f ca="1">_xlfn.IFNA((VLOOKUP(A5811,'Fats and Greases'!M:N,2,FALSE)), "")</f>
        <v>54.5</v>
      </c>
      <c r="K5811" s="10">
        <f ca="1">_xlfn.IFNA((VLOOKUP($A5811,'Fats and Greases'!O:P,2,FALSE)), "")</f>
        <v>66.5</v>
      </c>
      <c r="L5811" s="10">
        <f ca="1">_xlfn.IFNA((VLOOKUP($A5811,'Fats and Greases'!Q:R,2,FALSE)), "")</f>
        <v>59</v>
      </c>
      <c r="M5811" s="10">
        <f ca="1">_xlfn.IFNA((VLOOKUP($A5811,'Fats and Greases'!S:T,2,FALSE)), "")</f>
        <v>63</v>
      </c>
    </row>
    <row r="5812" spans="1:13" x14ac:dyDescent="0.2">
      <c r="A5812" s="18">
        <v>44918</v>
      </c>
      <c r="B5812" s="19">
        <f t="shared" si="180"/>
        <v>12</v>
      </c>
      <c r="C5812" s="19">
        <f t="shared" si="181"/>
        <v>2022</v>
      </c>
      <c r="D5812" s="10">
        <f ca="1">_xlfn.IFNA((VLOOKUP(A5812,'Fats and Greases'!A:B,2,FALSE)), "")</f>
        <v>58.5</v>
      </c>
      <c r="E5812" s="10">
        <f ca="1">_xlfn.IFNA((VLOOKUP(A5812,'Fats and Greases'!C:D,2,FALSE)), "")</f>
        <v>58.25</v>
      </c>
      <c r="F5812" s="10">
        <f ca="1">_xlfn.IFNA((VLOOKUP(A5812,'Fats and Greases'!E:F,2,FALSE)), "")</f>
        <v>54.5</v>
      </c>
      <c r="G5812" s="10">
        <f ca="1">_xlfn.IFNA((VLOOKUP(A5812,'Fats and Greases'!G:H,2,FALSE)), "")</f>
        <v>57.5</v>
      </c>
      <c r="H5812" s="10">
        <f ca="1">_xlfn.IFNA((VLOOKUP(A5812,'Fats and Greases'!I:J,2,FALSE)), "")</f>
        <v>57.5</v>
      </c>
      <c r="I5812" s="10">
        <f ca="1">_xlfn.IFNA((VLOOKUP(A5812,'Fats and Greases'!K:L,2,FALSE)), "")</f>
        <v>62.5</v>
      </c>
      <c r="J5812" s="10">
        <f ca="1">_xlfn.IFNA((VLOOKUP(A5812,'Fats and Greases'!M:N,2,FALSE)), "")</f>
        <v>54.5</v>
      </c>
      <c r="K5812" s="10">
        <f ca="1">_xlfn.IFNA((VLOOKUP($A5812,'Fats and Greases'!O:P,2,FALSE)), "")</f>
        <v>66.5</v>
      </c>
      <c r="L5812" s="10">
        <f ca="1">_xlfn.IFNA((VLOOKUP($A5812,'Fats and Greases'!Q:R,2,FALSE)), "")</f>
        <v>59</v>
      </c>
      <c r="M5812" s="10">
        <f ca="1">_xlfn.IFNA((VLOOKUP($A5812,'Fats and Greases'!S:T,2,FALSE)), "")</f>
        <v>63</v>
      </c>
    </row>
    <row r="5813" spans="1:13" x14ac:dyDescent="0.2">
      <c r="A5813" s="18">
        <v>44921</v>
      </c>
      <c r="B5813" s="19">
        <f t="shared" si="180"/>
        <v>12</v>
      </c>
      <c r="C5813" s="19">
        <f t="shared" si="181"/>
        <v>2022</v>
      </c>
      <c r="D5813" s="10" t="str">
        <f ca="1">_xlfn.IFNA((VLOOKUP(A5813,'Fats and Greases'!A:B,2,FALSE)), "")</f>
        <v/>
      </c>
      <c r="E5813" s="10" t="str">
        <f ca="1">_xlfn.IFNA((VLOOKUP(A5813,'Fats and Greases'!C:D,2,FALSE)), "")</f>
        <v/>
      </c>
      <c r="F5813" s="10" t="str">
        <f ca="1">_xlfn.IFNA((VLOOKUP(A5813,'Fats and Greases'!E:F,2,FALSE)), "")</f>
        <v/>
      </c>
      <c r="G5813" s="10" t="str">
        <f ca="1">_xlfn.IFNA((VLOOKUP(A5813,'Fats and Greases'!G:H,2,FALSE)), "")</f>
        <v/>
      </c>
      <c r="H5813" s="10" t="str">
        <f ca="1">_xlfn.IFNA((VLOOKUP(A5813,'Fats and Greases'!I:J,2,FALSE)), "")</f>
        <v/>
      </c>
      <c r="I5813" s="10" t="str">
        <f ca="1">_xlfn.IFNA((VLOOKUP(A5813,'Fats and Greases'!K:L,2,FALSE)), "")</f>
        <v/>
      </c>
      <c r="J5813" s="10" t="str">
        <f ca="1">_xlfn.IFNA((VLOOKUP(A5813,'Fats and Greases'!M:N,2,FALSE)), "")</f>
        <v/>
      </c>
      <c r="K5813" s="10" t="str">
        <f ca="1">_xlfn.IFNA((VLOOKUP($A5813,'Fats and Greases'!O:P,2,FALSE)), "")</f>
        <v/>
      </c>
      <c r="L5813" s="10" t="str">
        <f ca="1">_xlfn.IFNA((VLOOKUP($A5813,'Fats and Greases'!Q:R,2,FALSE)), "")</f>
        <v/>
      </c>
      <c r="M5813" s="10" t="str">
        <f ca="1">_xlfn.IFNA((VLOOKUP($A5813,'Fats and Greases'!S:T,2,FALSE)), "")</f>
        <v/>
      </c>
    </row>
    <row r="5814" spans="1:13" x14ac:dyDescent="0.2">
      <c r="A5814" s="18">
        <v>44922</v>
      </c>
      <c r="B5814" s="19">
        <f t="shared" si="180"/>
        <v>12</v>
      </c>
      <c r="C5814" s="19">
        <f t="shared" si="181"/>
        <v>2022</v>
      </c>
      <c r="D5814" s="10">
        <f ca="1">_xlfn.IFNA((VLOOKUP(A5814,'Fats and Greases'!A:B,2,FALSE)), "")</f>
        <v>58.5</v>
      </c>
      <c r="E5814" s="10">
        <f ca="1">_xlfn.IFNA((VLOOKUP(A5814,'Fats and Greases'!C:D,2,FALSE)), "")</f>
        <v>58.25</v>
      </c>
      <c r="F5814" s="10">
        <f ca="1">_xlfn.IFNA((VLOOKUP(A5814,'Fats and Greases'!E:F,2,FALSE)), "")</f>
        <v>54.5</v>
      </c>
      <c r="G5814" s="10">
        <f ca="1">_xlfn.IFNA((VLOOKUP(A5814,'Fats and Greases'!G:H,2,FALSE)), "")</f>
        <v>57.5</v>
      </c>
      <c r="H5814" s="10">
        <f ca="1">_xlfn.IFNA((VLOOKUP(A5814,'Fats and Greases'!I:J,2,FALSE)), "")</f>
        <v>57.5</v>
      </c>
      <c r="I5814" s="10">
        <f ca="1">_xlfn.IFNA((VLOOKUP(A5814,'Fats and Greases'!K:L,2,FALSE)), "")</f>
        <v>62.5</v>
      </c>
      <c r="J5814" s="10">
        <f ca="1">_xlfn.IFNA((VLOOKUP(A5814,'Fats and Greases'!M:N,2,FALSE)), "")</f>
        <v>54.5</v>
      </c>
      <c r="K5814" s="10">
        <f ca="1">_xlfn.IFNA((VLOOKUP($A5814,'Fats and Greases'!O:P,2,FALSE)), "")</f>
        <v>66.5</v>
      </c>
      <c r="L5814" s="10">
        <f ca="1">_xlfn.IFNA((VLOOKUP($A5814,'Fats and Greases'!Q:R,2,FALSE)), "")</f>
        <v>59</v>
      </c>
      <c r="M5814" s="10">
        <f ca="1">_xlfn.IFNA((VLOOKUP($A5814,'Fats and Greases'!S:T,2,FALSE)), "")</f>
        <v>63</v>
      </c>
    </row>
    <row r="5815" spans="1:13" x14ac:dyDescent="0.2">
      <c r="A5815" s="18">
        <v>44923</v>
      </c>
      <c r="B5815" s="19">
        <f t="shared" si="180"/>
        <v>12</v>
      </c>
      <c r="C5815" s="19">
        <f t="shared" si="181"/>
        <v>2022</v>
      </c>
      <c r="D5815" s="10">
        <f ca="1">_xlfn.IFNA((VLOOKUP(A5815,'Fats and Greases'!A:B,2,FALSE)), "")</f>
        <v>58.5</v>
      </c>
      <c r="E5815" s="10">
        <f ca="1">_xlfn.IFNA((VLOOKUP(A5815,'Fats and Greases'!C:D,2,FALSE)), "")</f>
        <v>58.25</v>
      </c>
      <c r="F5815" s="10">
        <f ca="1">_xlfn.IFNA((VLOOKUP(A5815,'Fats and Greases'!E:F,2,FALSE)), "")</f>
        <v>54.5</v>
      </c>
      <c r="G5815" s="10">
        <f ca="1">_xlfn.IFNA((VLOOKUP(A5815,'Fats and Greases'!G:H,2,FALSE)), "")</f>
        <v>57.5</v>
      </c>
      <c r="H5815" s="10">
        <f ca="1">_xlfn.IFNA((VLOOKUP(A5815,'Fats and Greases'!I:J,2,FALSE)), "")</f>
        <v>57.5</v>
      </c>
      <c r="I5815" s="10">
        <f ca="1">_xlfn.IFNA((VLOOKUP(A5815,'Fats and Greases'!K:L,2,FALSE)), "")</f>
        <v>62.5</v>
      </c>
      <c r="J5815" s="10">
        <f ca="1">_xlfn.IFNA((VLOOKUP(A5815,'Fats and Greases'!M:N,2,FALSE)), "")</f>
        <v>54.5</v>
      </c>
      <c r="K5815" s="10">
        <f ca="1">_xlfn.IFNA((VLOOKUP($A5815,'Fats and Greases'!O:P,2,FALSE)), "")</f>
        <v>66.5</v>
      </c>
      <c r="L5815" s="10">
        <f ca="1">_xlfn.IFNA((VLOOKUP($A5815,'Fats and Greases'!Q:R,2,FALSE)), "")</f>
        <v>59</v>
      </c>
      <c r="M5815" s="10">
        <f ca="1">_xlfn.IFNA((VLOOKUP($A5815,'Fats and Greases'!S:T,2,FALSE)), "")</f>
        <v>63</v>
      </c>
    </row>
    <row r="5816" spans="1:13" x14ac:dyDescent="0.2">
      <c r="A5816" s="18">
        <v>44924</v>
      </c>
      <c r="B5816" s="19">
        <f t="shared" si="180"/>
        <v>12</v>
      </c>
      <c r="C5816" s="19">
        <f t="shared" si="181"/>
        <v>2022</v>
      </c>
      <c r="D5816" s="10">
        <f ca="1">_xlfn.IFNA((VLOOKUP(A5816,'Fats and Greases'!A:B,2,FALSE)), "")</f>
        <v>58.5</v>
      </c>
      <c r="E5816" s="10">
        <f ca="1">_xlfn.IFNA((VLOOKUP(A5816,'Fats and Greases'!C:D,2,FALSE)), "")</f>
        <v>58.25</v>
      </c>
      <c r="F5816" s="10">
        <f ca="1">_xlfn.IFNA((VLOOKUP(A5816,'Fats and Greases'!E:F,2,FALSE)), "")</f>
        <v>53.5</v>
      </c>
      <c r="G5816" s="10">
        <f ca="1">_xlfn.IFNA((VLOOKUP(A5816,'Fats and Greases'!G:H,2,FALSE)), "")</f>
        <v>57.5</v>
      </c>
      <c r="H5816" s="10">
        <f ca="1">_xlfn.IFNA((VLOOKUP(A5816,'Fats and Greases'!I:J,2,FALSE)), "")</f>
        <v>56.5</v>
      </c>
      <c r="I5816" s="10">
        <f ca="1">_xlfn.IFNA((VLOOKUP(A5816,'Fats and Greases'!K:L,2,FALSE)), "")</f>
        <v>62.5</v>
      </c>
      <c r="J5816" s="10">
        <f ca="1">_xlfn.IFNA((VLOOKUP(A5816,'Fats and Greases'!M:N,2,FALSE)), "")</f>
        <v>53.5</v>
      </c>
      <c r="K5816" s="10">
        <f ca="1">_xlfn.IFNA((VLOOKUP($A5816,'Fats and Greases'!O:P,2,FALSE)), "")</f>
        <v>66.5</v>
      </c>
      <c r="L5816" s="10">
        <f ca="1">_xlfn.IFNA((VLOOKUP($A5816,'Fats and Greases'!Q:R,2,FALSE)), "")</f>
        <v>58</v>
      </c>
      <c r="M5816" s="10">
        <f ca="1">_xlfn.IFNA((VLOOKUP($A5816,'Fats and Greases'!S:T,2,FALSE)), "")</f>
        <v>63</v>
      </c>
    </row>
    <row r="5817" spans="1:13" x14ac:dyDescent="0.2">
      <c r="A5817" s="18">
        <v>44925</v>
      </c>
      <c r="B5817" s="19">
        <f t="shared" si="180"/>
        <v>12</v>
      </c>
      <c r="C5817" s="19">
        <f t="shared" si="181"/>
        <v>2022</v>
      </c>
      <c r="D5817" s="10">
        <f ca="1">_xlfn.IFNA((VLOOKUP(A5817,'Fats and Greases'!A:B,2,FALSE)), "")</f>
        <v>58.5</v>
      </c>
      <c r="E5817" s="10">
        <f ca="1">_xlfn.IFNA((VLOOKUP(A5817,'Fats and Greases'!C:D,2,FALSE)), "")</f>
        <v>58.25</v>
      </c>
      <c r="F5817" s="10">
        <f ca="1">_xlfn.IFNA((VLOOKUP(A5817,'Fats and Greases'!E:F,2,FALSE)), "")</f>
        <v>53.5</v>
      </c>
      <c r="G5817" s="10">
        <f ca="1">_xlfn.IFNA((VLOOKUP(A5817,'Fats and Greases'!G:H,2,FALSE)), "")</f>
        <v>57.5</v>
      </c>
      <c r="H5817" s="10">
        <f ca="1">_xlfn.IFNA((VLOOKUP(A5817,'Fats and Greases'!I:J,2,FALSE)), "")</f>
        <v>56.5</v>
      </c>
      <c r="I5817" s="10">
        <f ca="1">_xlfn.IFNA((VLOOKUP(A5817,'Fats and Greases'!K:L,2,FALSE)), "")</f>
        <v>62.5</v>
      </c>
      <c r="J5817" s="10">
        <f ca="1">_xlfn.IFNA((VLOOKUP(A5817,'Fats and Greases'!M:N,2,FALSE)), "")</f>
        <v>53.5</v>
      </c>
      <c r="K5817" s="10">
        <f ca="1">_xlfn.IFNA((VLOOKUP($A5817,'Fats and Greases'!O:P,2,FALSE)), "")</f>
        <v>66.5</v>
      </c>
      <c r="L5817" s="10">
        <f ca="1">_xlfn.IFNA((VLOOKUP($A5817,'Fats and Greases'!Q:R,2,FALSE)), "")</f>
        <v>58</v>
      </c>
      <c r="M5817" s="10">
        <f ca="1">_xlfn.IFNA((VLOOKUP($A5817,'Fats and Greases'!S:T,2,FALSE)), "")</f>
        <v>63</v>
      </c>
    </row>
    <row r="5818" spans="1:13" x14ac:dyDescent="0.2">
      <c r="A5818" s="18">
        <v>44928</v>
      </c>
      <c r="B5818" s="19">
        <f t="shared" si="180"/>
        <v>1</v>
      </c>
      <c r="C5818" s="19">
        <f t="shared" si="181"/>
        <v>2023</v>
      </c>
      <c r="D5818" s="10" t="str">
        <f ca="1">_xlfn.IFNA((VLOOKUP(A5818,'Fats and Greases'!A:B,2,FALSE)), "")</f>
        <v/>
      </c>
      <c r="E5818" s="10" t="str">
        <f ca="1">_xlfn.IFNA((VLOOKUP(A5818,'Fats and Greases'!C:D,2,FALSE)), "")</f>
        <v/>
      </c>
      <c r="F5818" s="10" t="str">
        <f ca="1">_xlfn.IFNA((VLOOKUP(A5818,'Fats and Greases'!E:F,2,FALSE)), "")</f>
        <v/>
      </c>
      <c r="G5818" s="10" t="str">
        <f ca="1">_xlfn.IFNA((VLOOKUP(A5818,'Fats and Greases'!G:H,2,FALSE)), "")</f>
        <v/>
      </c>
      <c r="H5818" s="10" t="str">
        <f ca="1">_xlfn.IFNA((VLOOKUP(A5818,'Fats and Greases'!I:J,2,FALSE)), "")</f>
        <v/>
      </c>
      <c r="I5818" s="10" t="str">
        <f ca="1">_xlfn.IFNA((VLOOKUP(A5818,'Fats and Greases'!K:L,2,FALSE)), "")</f>
        <v/>
      </c>
      <c r="J5818" s="10" t="str">
        <f ca="1">_xlfn.IFNA((VLOOKUP(A5818,'Fats and Greases'!M:N,2,FALSE)), "")</f>
        <v/>
      </c>
      <c r="K5818" s="10" t="str">
        <f ca="1">_xlfn.IFNA((VLOOKUP($A5818,'Fats and Greases'!O:P,2,FALSE)), "")</f>
        <v/>
      </c>
      <c r="L5818" s="10" t="str">
        <f ca="1">_xlfn.IFNA((VLOOKUP($A5818,'Fats and Greases'!Q:R,2,FALSE)), "")</f>
        <v/>
      </c>
      <c r="M5818" s="10" t="str">
        <f ca="1">_xlfn.IFNA((VLOOKUP($A5818,'Fats and Greases'!S:T,2,FALSE)), "")</f>
        <v/>
      </c>
    </row>
    <row r="5819" spans="1:13" x14ac:dyDescent="0.2">
      <c r="A5819" s="18">
        <v>44929</v>
      </c>
      <c r="B5819" s="19">
        <f t="shared" si="180"/>
        <v>1</v>
      </c>
      <c r="C5819" s="19">
        <f t="shared" si="181"/>
        <v>2023</v>
      </c>
      <c r="D5819" s="10">
        <f ca="1">_xlfn.IFNA((VLOOKUP(A5819,'Fats and Greases'!A:B,2,FALSE)), "")</f>
        <v>58.5</v>
      </c>
      <c r="E5819" s="10">
        <f ca="1">_xlfn.IFNA((VLOOKUP(A5819,'Fats and Greases'!C:D,2,FALSE)), "")</f>
        <v>58.25</v>
      </c>
      <c r="F5819" s="10">
        <f ca="1">_xlfn.IFNA((VLOOKUP(A5819,'Fats and Greases'!E:F,2,FALSE)), "")</f>
        <v>53.5</v>
      </c>
      <c r="G5819" s="10">
        <f ca="1">_xlfn.IFNA((VLOOKUP(A5819,'Fats and Greases'!G:H,2,FALSE)), "")</f>
        <v>57.5</v>
      </c>
      <c r="H5819" s="10">
        <f ca="1">_xlfn.IFNA((VLOOKUP(A5819,'Fats and Greases'!I:J,2,FALSE)), "")</f>
        <v>56.5</v>
      </c>
      <c r="I5819" s="10">
        <f ca="1">_xlfn.IFNA((VLOOKUP(A5819,'Fats and Greases'!K:L,2,FALSE)), "")</f>
        <v>62.5</v>
      </c>
      <c r="J5819" s="10">
        <f ca="1">_xlfn.IFNA((VLOOKUP(A5819,'Fats and Greases'!M:N,2,FALSE)), "")</f>
        <v>53.5</v>
      </c>
      <c r="K5819" s="10">
        <f ca="1">_xlfn.IFNA((VLOOKUP($A5819,'Fats and Greases'!O:P,2,FALSE)), "")</f>
        <v>66.5</v>
      </c>
      <c r="L5819" s="10">
        <f ca="1">_xlfn.IFNA((VLOOKUP($A5819,'Fats and Greases'!Q:R,2,FALSE)), "")</f>
        <v>58</v>
      </c>
      <c r="M5819" s="10">
        <f ca="1">_xlfn.IFNA((VLOOKUP($A5819,'Fats and Greases'!S:T,2,FALSE)), "")</f>
        <v>63</v>
      </c>
    </row>
    <row r="5820" spans="1:13" x14ac:dyDescent="0.2">
      <c r="A5820" s="18">
        <v>44930</v>
      </c>
      <c r="B5820" s="19">
        <f t="shared" si="180"/>
        <v>1</v>
      </c>
      <c r="C5820" s="19">
        <f t="shared" si="181"/>
        <v>2023</v>
      </c>
      <c r="D5820" s="10">
        <f ca="1">_xlfn.IFNA((VLOOKUP(A5820,'Fats and Greases'!A:B,2,FALSE)), "")</f>
        <v>58.5</v>
      </c>
      <c r="E5820" s="10">
        <f ca="1">_xlfn.IFNA((VLOOKUP(A5820,'Fats and Greases'!C:D,2,FALSE)), "")</f>
        <v>58.25</v>
      </c>
      <c r="F5820" s="10">
        <f ca="1">_xlfn.IFNA((VLOOKUP(A5820,'Fats and Greases'!E:F,2,FALSE)), "")</f>
        <v>53.5</v>
      </c>
      <c r="G5820" s="10">
        <f ca="1">_xlfn.IFNA((VLOOKUP(A5820,'Fats and Greases'!G:H,2,FALSE)), "")</f>
        <v>57.5</v>
      </c>
      <c r="H5820" s="10">
        <f ca="1">_xlfn.IFNA((VLOOKUP(A5820,'Fats and Greases'!I:J,2,FALSE)), "")</f>
        <v>56.5</v>
      </c>
      <c r="I5820" s="10">
        <f ca="1">_xlfn.IFNA((VLOOKUP(A5820,'Fats and Greases'!K:L,2,FALSE)), "")</f>
        <v>62.5</v>
      </c>
      <c r="J5820" s="10">
        <f ca="1">_xlfn.IFNA((VLOOKUP(A5820,'Fats and Greases'!M:N,2,FALSE)), "")</f>
        <v>53.5</v>
      </c>
      <c r="K5820" s="10">
        <f ca="1">_xlfn.IFNA((VLOOKUP($A5820,'Fats and Greases'!O:P,2,FALSE)), "")</f>
        <v>66.5</v>
      </c>
      <c r="L5820" s="10">
        <f ca="1">_xlfn.IFNA((VLOOKUP($A5820,'Fats and Greases'!Q:R,2,FALSE)), "")</f>
        <v>58</v>
      </c>
      <c r="M5820" s="10">
        <f ca="1">_xlfn.IFNA((VLOOKUP($A5820,'Fats and Greases'!S:T,2,FALSE)), "")</f>
        <v>63</v>
      </c>
    </row>
    <row r="5821" spans="1:13" x14ac:dyDescent="0.2">
      <c r="A5821" s="18">
        <v>44931</v>
      </c>
      <c r="B5821" s="19">
        <f t="shared" si="180"/>
        <v>1</v>
      </c>
      <c r="C5821" s="19">
        <f t="shared" si="181"/>
        <v>2023</v>
      </c>
      <c r="D5821" s="10">
        <f ca="1">_xlfn.IFNA((VLOOKUP(A5821,'Fats and Greases'!A:B,2,FALSE)), "")</f>
        <v>58.5</v>
      </c>
      <c r="E5821" s="10">
        <f ca="1">_xlfn.IFNA((VLOOKUP(A5821,'Fats and Greases'!C:D,2,FALSE)), "")</f>
        <v>58.5</v>
      </c>
      <c r="F5821" s="10">
        <f ca="1">_xlfn.IFNA((VLOOKUP(A5821,'Fats and Greases'!E:F,2,FALSE)), "")</f>
        <v>53.5</v>
      </c>
      <c r="G5821" s="10">
        <f ca="1">_xlfn.IFNA((VLOOKUP(A5821,'Fats and Greases'!G:H,2,FALSE)), "")</f>
        <v>57.5</v>
      </c>
      <c r="H5821" s="10">
        <f ca="1">_xlfn.IFNA((VLOOKUP(A5821,'Fats and Greases'!I:J,2,FALSE)), "")</f>
        <v>56.5</v>
      </c>
      <c r="I5821" s="10">
        <f ca="1">_xlfn.IFNA((VLOOKUP(A5821,'Fats and Greases'!K:L,2,FALSE)), "")</f>
        <v>62.5</v>
      </c>
      <c r="J5821" s="10">
        <f ca="1">_xlfn.IFNA((VLOOKUP(A5821,'Fats and Greases'!M:N,2,FALSE)), "")</f>
        <v>53.5</v>
      </c>
      <c r="K5821" s="10">
        <f ca="1">_xlfn.IFNA((VLOOKUP($A5821,'Fats and Greases'!O:P,2,FALSE)), "")</f>
        <v>66</v>
      </c>
      <c r="L5821" s="10">
        <f ca="1">_xlfn.IFNA((VLOOKUP($A5821,'Fats and Greases'!Q:R,2,FALSE)), "")</f>
        <v>58</v>
      </c>
      <c r="M5821" s="10">
        <f ca="1">_xlfn.IFNA((VLOOKUP($A5821,'Fats and Greases'!S:T,2,FALSE)), "")</f>
        <v>63</v>
      </c>
    </row>
    <row r="5822" spans="1:13" x14ac:dyDescent="0.2">
      <c r="A5822" s="18">
        <v>44932</v>
      </c>
      <c r="B5822" s="19">
        <f t="shared" si="180"/>
        <v>1</v>
      </c>
      <c r="C5822" s="19">
        <f t="shared" si="181"/>
        <v>2023</v>
      </c>
      <c r="D5822" s="10">
        <f ca="1">_xlfn.IFNA((VLOOKUP(A5822,'Fats and Greases'!A:B,2,FALSE)), "")</f>
        <v>58.5</v>
      </c>
      <c r="E5822" s="10">
        <f ca="1">_xlfn.IFNA((VLOOKUP(A5822,'Fats and Greases'!C:D,2,FALSE)), "")</f>
        <v>58.5</v>
      </c>
      <c r="F5822" s="10">
        <f ca="1">_xlfn.IFNA((VLOOKUP(A5822,'Fats and Greases'!E:F,2,FALSE)), "")</f>
        <v>53.5</v>
      </c>
      <c r="G5822" s="10">
        <f ca="1">_xlfn.IFNA((VLOOKUP(A5822,'Fats and Greases'!G:H,2,FALSE)), "")</f>
        <v>57.5</v>
      </c>
      <c r="H5822" s="10">
        <f ca="1">_xlfn.IFNA((VLOOKUP(A5822,'Fats and Greases'!I:J,2,FALSE)), "")</f>
        <v>56.5</v>
      </c>
      <c r="I5822" s="10">
        <f ca="1">_xlfn.IFNA((VLOOKUP(A5822,'Fats and Greases'!K:L,2,FALSE)), "")</f>
        <v>62.5</v>
      </c>
      <c r="J5822" s="10">
        <f ca="1">_xlfn.IFNA((VLOOKUP(A5822,'Fats and Greases'!M:N,2,FALSE)), "")</f>
        <v>53.5</v>
      </c>
      <c r="K5822" s="10">
        <f ca="1">_xlfn.IFNA((VLOOKUP($A5822,'Fats and Greases'!O:P,2,FALSE)), "")</f>
        <v>66</v>
      </c>
      <c r="L5822" s="10">
        <f ca="1">_xlfn.IFNA((VLOOKUP($A5822,'Fats and Greases'!Q:R,2,FALSE)), "")</f>
        <v>58</v>
      </c>
      <c r="M5822" s="10">
        <f ca="1">_xlfn.IFNA((VLOOKUP($A5822,'Fats and Greases'!S:T,2,FALSE)), "")</f>
        <v>63</v>
      </c>
    </row>
    <row r="5823" spans="1:13" x14ac:dyDescent="0.2">
      <c r="A5823" s="18">
        <v>44935</v>
      </c>
      <c r="B5823" s="19">
        <f t="shared" si="180"/>
        <v>1</v>
      </c>
      <c r="C5823" s="19">
        <f t="shared" si="181"/>
        <v>2023</v>
      </c>
      <c r="D5823" s="10">
        <f ca="1">_xlfn.IFNA((VLOOKUP(A5823,'Fats and Greases'!A:B,2,FALSE)), "")</f>
        <v>58.5</v>
      </c>
      <c r="E5823" s="10">
        <f ca="1">_xlfn.IFNA((VLOOKUP(A5823,'Fats and Greases'!C:D,2,FALSE)), "")</f>
        <v>58.5</v>
      </c>
      <c r="F5823" s="10">
        <f ca="1">_xlfn.IFNA((VLOOKUP(A5823,'Fats and Greases'!E:F,2,FALSE)), "")</f>
        <v>53.5</v>
      </c>
      <c r="G5823" s="10">
        <f ca="1">_xlfn.IFNA((VLOOKUP(A5823,'Fats and Greases'!G:H,2,FALSE)), "")</f>
        <v>57.5</v>
      </c>
      <c r="H5823" s="10">
        <f ca="1">_xlfn.IFNA((VLOOKUP(A5823,'Fats and Greases'!I:J,2,FALSE)), "")</f>
        <v>56.5</v>
      </c>
      <c r="I5823" s="10">
        <f ca="1">_xlfn.IFNA((VLOOKUP(A5823,'Fats and Greases'!K:L,2,FALSE)), "")</f>
        <v>62.5</v>
      </c>
      <c r="J5823" s="10">
        <f ca="1">_xlfn.IFNA((VLOOKUP(A5823,'Fats and Greases'!M:N,2,FALSE)), "")</f>
        <v>53.5</v>
      </c>
      <c r="K5823" s="10">
        <f ca="1">_xlfn.IFNA((VLOOKUP($A5823,'Fats and Greases'!O:P,2,FALSE)), "")</f>
        <v>66</v>
      </c>
      <c r="L5823" s="10">
        <f ca="1">_xlfn.IFNA((VLOOKUP($A5823,'Fats and Greases'!Q:R,2,FALSE)), "")</f>
        <v>58</v>
      </c>
      <c r="M5823" s="10">
        <f ca="1">_xlfn.IFNA((VLOOKUP($A5823,'Fats and Greases'!S:T,2,FALSE)), "")</f>
        <v>63</v>
      </c>
    </row>
    <row r="5824" spans="1:13" x14ac:dyDescent="0.2">
      <c r="A5824" s="18">
        <v>44936</v>
      </c>
      <c r="B5824" s="19">
        <f t="shared" si="180"/>
        <v>1</v>
      </c>
      <c r="C5824" s="19">
        <f t="shared" si="181"/>
        <v>2023</v>
      </c>
      <c r="D5824" s="10">
        <f ca="1">_xlfn.IFNA((VLOOKUP(A5824,'Fats and Greases'!A:B,2,FALSE)), "")</f>
        <v>58.5</v>
      </c>
      <c r="E5824" s="10">
        <f ca="1">_xlfn.IFNA((VLOOKUP(A5824,'Fats and Greases'!C:D,2,FALSE)), "")</f>
        <v>58.5</v>
      </c>
      <c r="F5824" s="10">
        <f ca="1">_xlfn.IFNA((VLOOKUP(A5824,'Fats and Greases'!E:F,2,FALSE)), "")</f>
        <v>53.5</v>
      </c>
      <c r="G5824" s="10">
        <f ca="1">_xlfn.IFNA((VLOOKUP(A5824,'Fats and Greases'!G:H,2,FALSE)), "")</f>
        <v>57.5</v>
      </c>
      <c r="H5824" s="10">
        <f ca="1">_xlfn.IFNA((VLOOKUP(A5824,'Fats and Greases'!I:J,2,FALSE)), "")</f>
        <v>56.5</v>
      </c>
      <c r="I5824" s="10">
        <f ca="1">_xlfn.IFNA((VLOOKUP(A5824,'Fats and Greases'!K:L,2,FALSE)), "")</f>
        <v>63.5</v>
      </c>
      <c r="J5824" s="10">
        <f ca="1">_xlfn.IFNA((VLOOKUP(A5824,'Fats and Greases'!M:N,2,FALSE)), "")</f>
        <v>53.5</v>
      </c>
      <c r="K5824" s="10">
        <f ca="1">_xlfn.IFNA((VLOOKUP($A5824,'Fats and Greases'!O:P,2,FALSE)), "")</f>
        <v>66.5</v>
      </c>
      <c r="L5824" s="10">
        <f ca="1">_xlfn.IFNA((VLOOKUP($A5824,'Fats and Greases'!Q:R,2,FALSE)), "")</f>
        <v>58</v>
      </c>
      <c r="M5824" s="10">
        <f ca="1">_xlfn.IFNA((VLOOKUP($A5824,'Fats and Greases'!S:T,2,FALSE)), "")</f>
        <v>63</v>
      </c>
    </row>
    <row r="5825" spans="1:13" x14ac:dyDescent="0.2">
      <c r="A5825" s="18">
        <v>44937</v>
      </c>
      <c r="B5825" s="19">
        <f t="shared" si="180"/>
        <v>1</v>
      </c>
      <c r="C5825" s="19">
        <f t="shared" si="181"/>
        <v>2023</v>
      </c>
      <c r="D5825" s="10">
        <f ca="1">_xlfn.IFNA((VLOOKUP(A5825,'Fats and Greases'!A:B,2,FALSE)), "")</f>
        <v>58.5</v>
      </c>
      <c r="E5825" s="10">
        <f ca="1">_xlfn.IFNA((VLOOKUP(A5825,'Fats and Greases'!C:D,2,FALSE)), "")</f>
        <v>59.5</v>
      </c>
      <c r="F5825" s="10">
        <f ca="1">_xlfn.IFNA((VLOOKUP(A5825,'Fats and Greases'!E:F,2,FALSE)), "")</f>
        <v>52.5</v>
      </c>
      <c r="G5825" s="10">
        <f ca="1">_xlfn.IFNA((VLOOKUP(A5825,'Fats and Greases'!G:H,2,FALSE)), "")</f>
        <v>57.5</v>
      </c>
      <c r="H5825" s="10">
        <f ca="1">_xlfn.IFNA((VLOOKUP(A5825,'Fats and Greases'!I:J,2,FALSE)), "")</f>
        <v>54.5</v>
      </c>
      <c r="I5825" s="10">
        <f ca="1">_xlfn.IFNA((VLOOKUP(A5825,'Fats and Greases'!K:L,2,FALSE)), "")</f>
        <v>63.5</v>
      </c>
      <c r="J5825" s="10">
        <f ca="1">_xlfn.IFNA((VLOOKUP(A5825,'Fats and Greases'!M:N,2,FALSE)), "")</f>
        <v>52.5</v>
      </c>
      <c r="K5825" s="10">
        <f ca="1">_xlfn.IFNA((VLOOKUP($A5825,'Fats and Greases'!O:P,2,FALSE)), "")</f>
        <v>66.5</v>
      </c>
      <c r="L5825" s="10">
        <f ca="1">_xlfn.IFNA((VLOOKUP($A5825,'Fats and Greases'!Q:R,2,FALSE)), "")</f>
        <v>56.5</v>
      </c>
      <c r="M5825" s="10">
        <f ca="1">_xlfn.IFNA((VLOOKUP($A5825,'Fats and Greases'!S:T,2,FALSE)), "")</f>
        <v>63</v>
      </c>
    </row>
    <row r="5826" spans="1:13" x14ac:dyDescent="0.2">
      <c r="A5826" s="18">
        <v>44938</v>
      </c>
      <c r="B5826" s="19">
        <f t="shared" si="180"/>
        <v>1</v>
      </c>
      <c r="C5826" s="19">
        <f t="shared" si="181"/>
        <v>2023</v>
      </c>
      <c r="D5826" s="10">
        <f ca="1">_xlfn.IFNA((VLOOKUP(A5826,'Fats and Greases'!A:B,2,FALSE)), "")</f>
        <v>58.5</v>
      </c>
      <c r="E5826" s="10">
        <f ca="1">_xlfn.IFNA((VLOOKUP(A5826,'Fats and Greases'!C:D,2,FALSE)), "")</f>
        <v>59.5</v>
      </c>
      <c r="F5826" s="10">
        <f ca="1">_xlfn.IFNA((VLOOKUP(A5826,'Fats and Greases'!E:F,2,FALSE)), "")</f>
        <v>52.5</v>
      </c>
      <c r="G5826" s="10">
        <f ca="1">_xlfn.IFNA((VLOOKUP(A5826,'Fats and Greases'!G:H,2,FALSE)), "")</f>
        <v>57.5</v>
      </c>
      <c r="H5826" s="10">
        <f ca="1">_xlfn.IFNA((VLOOKUP(A5826,'Fats and Greases'!I:J,2,FALSE)), "")</f>
        <v>54.5</v>
      </c>
      <c r="I5826" s="10">
        <f ca="1">_xlfn.IFNA((VLOOKUP(A5826,'Fats and Greases'!K:L,2,FALSE)), "")</f>
        <v>63.5</v>
      </c>
      <c r="J5826" s="10">
        <f ca="1">_xlfn.IFNA((VLOOKUP(A5826,'Fats and Greases'!M:N,2,FALSE)), "")</f>
        <v>52.5</v>
      </c>
      <c r="K5826" s="10">
        <f ca="1">_xlfn.IFNA((VLOOKUP($A5826,'Fats and Greases'!O:P,2,FALSE)), "")</f>
        <v>67.5</v>
      </c>
      <c r="L5826" s="10">
        <f ca="1">_xlfn.IFNA((VLOOKUP($A5826,'Fats and Greases'!Q:R,2,FALSE)), "")</f>
        <v>56.5</v>
      </c>
      <c r="M5826" s="10">
        <f ca="1">_xlfn.IFNA((VLOOKUP($A5826,'Fats and Greases'!S:T,2,FALSE)), "")</f>
        <v>63</v>
      </c>
    </row>
    <row r="5827" spans="1:13" x14ac:dyDescent="0.2">
      <c r="A5827" s="18">
        <v>44939</v>
      </c>
      <c r="B5827" s="19">
        <f t="shared" ref="B5827:B5890" si="182">MONTH(A5827)</f>
        <v>1</v>
      </c>
      <c r="C5827" s="19">
        <f t="shared" ref="C5827:C5890" si="183">YEAR(A5827)</f>
        <v>2023</v>
      </c>
      <c r="D5827" s="10">
        <f ca="1">_xlfn.IFNA((VLOOKUP(A5827,'Fats and Greases'!A:B,2,FALSE)), "")</f>
        <v>58.5</v>
      </c>
      <c r="E5827" s="10">
        <f ca="1">_xlfn.IFNA((VLOOKUP(A5827,'Fats and Greases'!C:D,2,FALSE)), "")</f>
        <v>59.5</v>
      </c>
      <c r="F5827" s="10">
        <f ca="1">_xlfn.IFNA((VLOOKUP(A5827,'Fats and Greases'!E:F,2,FALSE)), "")</f>
        <v>52.5</v>
      </c>
      <c r="G5827" s="10">
        <f ca="1">_xlfn.IFNA((VLOOKUP(A5827,'Fats and Greases'!G:H,2,FALSE)), "")</f>
        <v>55.5</v>
      </c>
      <c r="H5827" s="10">
        <f ca="1">_xlfn.IFNA((VLOOKUP(A5827,'Fats and Greases'!I:J,2,FALSE)), "")</f>
        <v>54.5</v>
      </c>
      <c r="I5827" s="10">
        <f ca="1">_xlfn.IFNA((VLOOKUP(A5827,'Fats and Greases'!K:L,2,FALSE)), "")</f>
        <v>63.5</v>
      </c>
      <c r="J5827" s="10">
        <f ca="1">_xlfn.IFNA((VLOOKUP(A5827,'Fats and Greases'!M:N,2,FALSE)), "")</f>
        <v>52.5</v>
      </c>
      <c r="K5827" s="10">
        <f ca="1">_xlfn.IFNA((VLOOKUP($A5827,'Fats and Greases'!O:P,2,FALSE)), "")</f>
        <v>67.5</v>
      </c>
      <c r="L5827" s="10">
        <f ca="1">_xlfn.IFNA((VLOOKUP($A5827,'Fats and Greases'!Q:R,2,FALSE)), "")</f>
        <v>56.5</v>
      </c>
      <c r="M5827" s="10">
        <f ca="1">_xlfn.IFNA((VLOOKUP($A5827,'Fats and Greases'!S:T,2,FALSE)), "")</f>
        <v>63</v>
      </c>
    </row>
    <row r="5828" spans="1:13" x14ac:dyDescent="0.2">
      <c r="A5828" s="18">
        <v>44942</v>
      </c>
      <c r="B5828" s="19">
        <f t="shared" si="182"/>
        <v>1</v>
      </c>
      <c r="C5828" s="19">
        <f t="shared" si="183"/>
        <v>2023</v>
      </c>
      <c r="D5828" s="10" t="str">
        <f ca="1">_xlfn.IFNA((VLOOKUP(A5828,'Fats and Greases'!A:B,2,FALSE)), "")</f>
        <v/>
      </c>
      <c r="E5828" s="10" t="str">
        <f ca="1">_xlfn.IFNA((VLOOKUP(A5828,'Fats and Greases'!C:D,2,FALSE)), "")</f>
        <v/>
      </c>
      <c r="F5828" s="10" t="str">
        <f ca="1">_xlfn.IFNA((VLOOKUP(A5828,'Fats and Greases'!E:F,2,FALSE)), "")</f>
        <v/>
      </c>
      <c r="G5828" s="10" t="str">
        <f ca="1">_xlfn.IFNA((VLOOKUP(A5828,'Fats and Greases'!G:H,2,FALSE)), "")</f>
        <v/>
      </c>
      <c r="H5828" s="10" t="str">
        <f ca="1">_xlfn.IFNA((VLOOKUP(A5828,'Fats and Greases'!I:J,2,FALSE)), "")</f>
        <v/>
      </c>
      <c r="I5828" s="10" t="str">
        <f ca="1">_xlfn.IFNA((VLOOKUP(A5828,'Fats and Greases'!K:L,2,FALSE)), "")</f>
        <v/>
      </c>
      <c r="J5828" s="10" t="str">
        <f ca="1">_xlfn.IFNA((VLOOKUP(A5828,'Fats and Greases'!M:N,2,FALSE)), "")</f>
        <v/>
      </c>
      <c r="K5828" s="10" t="str">
        <f ca="1">_xlfn.IFNA((VLOOKUP($A5828,'Fats and Greases'!O:P,2,FALSE)), "")</f>
        <v/>
      </c>
      <c r="L5828" s="10" t="str">
        <f ca="1">_xlfn.IFNA((VLOOKUP($A5828,'Fats and Greases'!Q:R,2,FALSE)), "")</f>
        <v/>
      </c>
      <c r="M5828" s="10" t="str">
        <f ca="1">_xlfn.IFNA((VLOOKUP($A5828,'Fats and Greases'!S:T,2,FALSE)), "")</f>
        <v/>
      </c>
    </row>
    <row r="5829" spans="1:13" x14ac:dyDescent="0.2">
      <c r="A5829" s="18">
        <v>44943</v>
      </c>
      <c r="B5829" s="19">
        <f t="shared" si="182"/>
        <v>1</v>
      </c>
      <c r="C5829" s="19">
        <f t="shared" si="183"/>
        <v>2023</v>
      </c>
      <c r="D5829" s="10">
        <f ca="1">_xlfn.IFNA((VLOOKUP(A5829,'Fats and Greases'!A:B,2,FALSE)), "")</f>
        <v>56.5</v>
      </c>
      <c r="E5829" s="10">
        <f ca="1">_xlfn.IFNA((VLOOKUP(A5829,'Fats and Greases'!C:D,2,FALSE)), "")</f>
        <v>59.5</v>
      </c>
      <c r="F5829" s="10">
        <f ca="1">_xlfn.IFNA((VLOOKUP(A5829,'Fats and Greases'!E:F,2,FALSE)), "")</f>
        <v>52.5</v>
      </c>
      <c r="G5829" s="10">
        <f ca="1">_xlfn.IFNA((VLOOKUP(A5829,'Fats and Greases'!G:H,2,FALSE)), "")</f>
        <v>55.5</v>
      </c>
      <c r="H5829" s="10">
        <f ca="1">_xlfn.IFNA((VLOOKUP(A5829,'Fats and Greases'!I:J,2,FALSE)), "")</f>
        <v>54.5</v>
      </c>
      <c r="I5829" s="10">
        <f ca="1">_xlfn.IFNA((VLOOKUP(A5829,'Fats and Greases'!K:L,2,FALSE)), "")</f>
        <v>63.5</v>
      </c>
      <c r="J5829" s="10">
        <f ca="1">_xlfn.IFNA((VLOOKUP(A5829,'Fats and Greases'!M:N,2,FALSE)), "")</f>
        <v>52.5</v>
      </c>
      <c r="K5829" s="10">
        <f ca="1">_xlfn.IFNA((VLOOKUP($A5829,'Fats and Greases'!O:P,2,FALSE)), "")</f>
        <v>67.5</v>
      </c>
      <c r="L5829" s="10">
        <f ca="1">_xlfn.IFNA((VLOOKUP($A5829,'Fats and Greases'!Q:R,2,FALSE)), "")</f>
        <v>56.5</v>
      </c>
      <c r="M5829" s="10">
        <f ca="1">_xlfn.IFNA((VLOOKUP($A5829,'Fats and Greases'!S:T,2,FALSE)), "")</f>
        <v>63</v>
      </c>
    </row>
    <row r="5830" spans="1:13" x14ac:dyDescent="0.2">
      <c r="A5830" s="18">
        <v>44944</v>
      </c>
      <c r="B5830" s="19">
        <f t="shared" si="182"/>
        <v>1</v>
      </c>
      <c r="C5830" s="19">
        <f t="shared" si="183"/>
        <v>2023</v>
      </c>
      <c r="D5830" s="10">
        <f ca="1">_xlfn.IFNA((VLOOKUP(A5830,'Fats and Greases'!A:B,2,FALSE)), "")</f>
        <v>56.5</v>
      </c>
      <c r="E5830" s="10">
        <f ca="1">_xlfn.IFNA((VLOOKUP(A5830,'Fats and Greases'!C:D,2,FALSE)), "")</f>
        <v>58.5</v>
      </c>
      <c r="F5830" s="10">
        <f ca="1">_xlfn.IFNA((VLOOKUP(A5830,'Fats and Greases'!E:F,2,FALSE)), "")</f>
        <v>52.5</v>
      </c>
      <c r="G5830" s="10">
        <f ca="1">_xlfn.IFNA((VLOOKUP(A5830,'Fats and Greases'!G:H,2,FALSE)), "")</f>
        <v>55.5</v>
      </c>
      <c r="H5830" s="10">
        <f ca="1">_xlfn.IFNA((VLOOKUP(A5830,'Fats and Greases'!I:J,2,FALSE)), "")</f>
        <v>54.5</v>
      </c>
      <c r="I5830" s="10">
        <f ca="1">_xlfn.IFNA((VLOOKUP(A5830,'Fats and Greases'!K:L,2,FALSE)), "")</f>
        <v>63.5</v>
      </c>
      <c r="J5830" s="10">
        <f ca="1">_xlfn.IFNA((VLOOKUP(A5830,'Fats and Greases'!M:N,2,FALSE)), "")</f>
        <v>52.5</v>
      </c>
      <c r="K5830" s="10">
        <f ca="1">_xlfn.IFNA((VLOOKUP($A5830,'Fats and Greases'!O:P,2,FALSE)), "")</f>
        <v>67.5</v>
      </c>
      <c r="L5830" s="10">
        <f ca="1">_xlfn.IFNA((VLOOKUP($A5830,'Fats and Greases'!Q:R,2,FALSE)), "")</f>
        <v>56.5</v>
      </c>
      <c r="M5830" s="10">
        <f ca="1">_xlfn.IFNA((VLOOKUP($A5830,'Fats and Greases'!S:T,2,FALSE)), "")</f>
        <v>63</v>
      </c>
    </row>
    <row r="5831" spans="1:13" x14ac:dyDescent="0.2">
      <c r="A5831" s="18">
        <v>44945</v>
      </c>
      <c r="B5831" s="19">
        <f t="shared" si="182"/>
        <v>1</v>
      </c>
      <c r="C5831" s="19">
        <f t="shared" si="183"/>
        <v>2023</v>
      </c>
      <c r="D5831" s="10">
        <f ca="1">_xlfn.IFNA((VLOOKUP(A5831,'Fats and Greases'!A:B,2,FALSE)), "")</f>
        <v>56.5</v>
      </c>
      <c r="E5831" s="10">
        <f ca="1">_xlfn.IFNA((VLOOKUP(A5831,'Fats and Greases'!C:D,2,FALSE)), "")</f>
        <v>58.5</v>
      </c>
      <c r="F5831" s="10">
        <f ca="1">_xlfn.IFNA((VLOOKUP(A5831,'Fats and Greases'!E:F,2,FALSE)), "")</f>
        <v>52.5</v>
      </c>
      <c r="G5831" s="10">
        <f ca="1">_xlfn.IFNA((VLOOKUP(A5831,'Fats and Greases'!G:H,2,FALSE)), "")</f>
        <v>54.5</v>
      </c>
      <c r="H5831" s="10">
        <f ca="1">_xlfn.IFNA((VLOOKUP(A5831,'Fats and Greases'!I:J,2,FALSE)), "")</f>
        <v>54.5</v>
      </c>
      <c r="I5831" s="10">
        <f ca="1">_xlfn.IFNA((VLOOKUP(A5831,'Fats and Greases'!K:L,2,FALSE)), "")</f>
        <v>63.5</v>
      </c>
      <c r="J5831" s="10">
        <f ca="1">_xlfn.IFNA((VLOOKUP(A5831,'Fats and Greases'!M:N,2,FALSE)), "")</f>
        <v>52.5</v>
      </c>
      <c r="K5831" s="10">
        <f ca="1">_xlfn.IFNA((VLOOKUP($A5831,'Fats and Greases'!O:P,2,FALSE)), "")</f>
        <v>67.5</v>
      </c>
      <c r="L5831" s="10">
        <f ca="1">_xlfn.IFNA((VLOOKUP($A5831,'Fats and Greases'!Q:R,2,FALSE)), "")</f>
        <v>56.5</v>
      </c>
      <c r="M5831" s="10">
        <f ca="1">_xlfn.IFNA((VLOOKUP($A5831,'Fats and Greases'!S:T,2,FALSE)), "")</f>
        <v>63</v>
      </c>
    </row>
    <row r="5832" spans="1:13" x14ac:dyDescent="0.2">
      <c r="A5832" s="18">
        <v>44946</v>
      </c>
      <c r="B5832" s="19">
        <f t="shared" si="182"/>
        <v>1</v>
      </c>
      <c r="C5832" s="19">
        <f t="shared" si="183"/>
        <v>2023</v>
      </c>
      <c r="D5832" s="10">
        <f ca="1">_xlfn.IFNA((VLOOKUP(A5832,'Fats and Greases'!A:B,2,FALSE)), "")</f>
        <v>56.5</v>
      </c>
      <c r="E5832" s="10">
        <f ca="1">_xlfn.IFNA((VLOOKUP(A5832,'Fats and Greases'!C:D,2,FALSE)), "")</f>
        <v>58.5</v>
      </c>
      <c r="F5832" s="10">
        <f ca="1">_xlfn.IFNA((VLOOKUP(A5832,'Fats and Greases'!E:F,2,FALSE)), "")</f>
        <v>52.5</v>
      </c>
      <c r="G5832" s="10">
        <f ca="1">_xlfn.IFNA((VLOOKUP(A5832,'Fats and Greases'!G:H,2,FALSE)), "")</f>
        <v>54.5</v>
      </c>
      <c r="H5832" s="10">
        <f ca="1">_xlfn.IFNA((VLOOKUP(A5832,'Fats and Greases'!I:J,2,FALSE)), "")</f>
        <v>54.5</v>
      </c>
      <c r="I5832" s="10">
        <f ca="1">_xlfn.IFNA((VLOOKUP(A5832,'Fats and Greases'!K:L,2,FALSE)), "")</f>
        <v>63.5</v>
      </c>
      <c r="J5832" s="10">
        <f ca="1">_xlfn.IFNA((VLOOKUP(A5832,'Fats and Greases'!M:N,2,FALSE)), "")</f>
        <v>52.5</v>
      </c>
      <c r="K5832" s="10">
        <f ca="1">_xlfn.IFNA((VLOOKUP($A5832,'Fats and Greases'!O:P,2,FALSE)), "")</f>
        <v>67.5</v>
      </c>
      <c r="L5832" s="10">
        <f ca="1">_xlfn.IFNA((VLOOKUP($A5832,'Fats and Greases'!Q:R,2,FALSE)), "")</f>
        <v>56.5</v>
      </c>
      <c r="M5832" s="10">
        <f ca="1">_xlfn.IFNA((VLOOKUP($A5832,'Fats and Greases'!S:T,2,FALSE)), "")</f>
        <v>63</v>
      </c>
    </row>
    <row r="5833" spans="1:13" x14ac:dyDescent="0.2">
      <c r="A5833" s="18">
        <v>44949</v>
      </c>
      <c r="B5833" s="19">
        <f t="shared" si="182"/>
        <v>1</v>
      </c>
      <c r="C5833" s="19">
        <f t="shared" si="183"/>
        <v>2023</v>
      </c>
      <c r="D5833" s="10">
        <f ca="1">_xlfn.IFNA((VLOOKUP(A5833,'Fats and Greases'!A:B,2,FALSE)), "")</f>
        <v>56.5</v>
      </c>
      <c r="E5833" s="10">
        <f ca="1">_xlfn.IFNA((VLOOKUP(A5833,'Fats and Greases'!C:D,2,FALSE)), "")</f>
        <v>58.5</v>
      </c>
      <c r="F5833" s="10">
        <f ca="1">_xlfn.IFNA((VLOOKUP(A5833,'Fats and Greases'!E:F,2,FALSE)), "")</f>
        <v>52.5</v>
      </c>
      <c r="G5833" s="10">
        <f ca="1">_xlfn.IFNA((VLOOKUP(A5833,'Fats and Greases'!G:H,2,FALSE)), "")</f>
        <v>54.5</v>
      </c>
      <c r="H5833" s="10">
        <f ca="1">_xlfn.IFNA((VLOOKUP(A5833,'Fats and Greases'!I:J,2,FALSE)), "")</f>
        <v>54.5</v>
      </c>
      <c r="I5833" s="10">
        <f ca="1">_xlfn.IFNA((VLOOKUP(A5833,'Fats and Greases'!K:L,2,FALSE)), "")</f>
        <v>63.5</v>
      </c>
      <c r="J5833" s="10">
        <f ca="1">_xlfn.IFNA((VLOOKUP(A5833,'Fats and Greases'!M:N,2,FALSE)), "")</f>
        <v>52.5</v>
      </c>
      <c r="K5833" s="10">
        <f ca="1">_xlfn.IFNA((VLOOKUP($A5833,'Fats and Greases'!O:P,2,FALSE)), "")</f>
        <v>67.5</v>
      </c>
      <c r="L5833" s="10">
        <f ca="1">_xlfn.IFNA((VLOOKUP($A5833,'Fats and Greases'!Q:R,2,FALSE)), "")</f>
        <v>56.5</v>
      </c>
      <c r="M5833" s="10">
        <f ca="1">_xlfn.IFNA((VLOOKUP($A5833,'Fats and Greases'!S:T,2,FALSE)), "")</f>
        <v>63</v>
      </c>
    </row>
    <row r="5834" spans="1:13" x14ac:dyDescent="0.2">
      <c r="A5834" s="18">
        <v>44950</v>
      </c>
      <c r="B5834" s="19">
        <f t="shared" si="182"/>
        <v>1</v>
      </c>
      <c r="C5834" s="19">
        <f t="shared" si="183"/>
        <v>2023</v>
      </c>
      <c r="D5834" s="10">
        <f ca="1">_xlfn.IFNA((VLOOKUP(A5834,'Fats and Greases'!A:B,2,FALSE)), "")</f>
        <v>56.5</v>
      </c>
      <c r="E5834" s="10">
        <f ca="1">_xlfn.IFNA((VLOOKUP(A5834,'Fats and Greases'!C:D,2,FALSE)), "")</f>
        <v>58.5</v>
      </c>
      <c r="F5834" s="10">
        <f ca="1">_xlfn.IFNA((VLOOKUP(A5834,'Fats and Greases'!E:F,2,FALSE)), "")</f>
        <v>52.5</v>
      </c>
      <c r="G5834" s="10">
        <f ca="1">_xlfn.IFNA((VLOOKUP(A5834,'Fats and Greases'!G:H,2,FALSE)), "")</f>
        <v>54.5</v>
      </c>
      <c r="H5834" s="10">
        <f ca="1">_xlfn.IFNA((VLOOKUP(A5834,'Fats and Greases'!I:J,2,FALSE)), "")</f>
        <v>54.5</v>
      </c>
      <c r="I5834" s="10">
        <f ca="1">_xlfn.IFNA((VLOOKUP(A5834,'Fats and Greases'!K:L,2,FALSE)), "")</f>
        <v>63.5</v>
      </c>
      <c r="J5834" s="10">
        <f ca="1">_xlfn.IFNA((VLOOKUP(A5834,'Fats and Greases'!M:N,2,FALSE)), "")</f>
        <v>52.5</v>
      </c>
      <c r="K5834" s="10">
        <f ca="1">_xlfn.IFNA((VLOOKUP($A5834,'Fats and Greases'!O:P,2,FALSE)), "")</f>
        <v>67.5</v>
      </c>
      <c r="L5834" s="10">
        <f ca="1">_xlfn.IFNA((VLOOKUP($A5834,'Fats and Greases'!Q:R,2,FALSE)), "")</f>
        <v>56.5</v>
      </c>
      <c r="M5834" s="10">
        <f ca="1">_xlfn.IFNA((VLOOKUP($A5834,'Fats and Greases'!S:T,2,FALSE)), "")</f>
        <v>63</v>
      </c>
    </row>
    <row r="5835" spans="1:13" x14ac:dyDescent="0.2">
      <c r="A5835" s="18">
        <v>44951</v>
      </c>
      <c r="B5835" s="19">
        <f t="shared" si="182"/>
        <v>1</v>
      </c>
      <c r="C5835" s="19">
        <f t="shared" si="183"/>
        <v>2023</v>
      </c>
      <c r="D5835" s="10">
        <f ca="1">_xlfn.IFNA((VLOOKUP(A5835,'Fats and Greases'!A:B,2,FALSE)), "")</f>
        <v>56.5</v>
      </c>
      <c r="E5835" s="10">
        <f ca="1">_xlfn.IFNA((VLOOKUP(A5835,'Fats and Greases'!C:D,2,FALSE)), "")</f>
        <v>58.5</v>
      </c>
      <c r="F5835" s="10">
        <f ca="1">_xlfn.IFNA((VLOOKUP(A5835,'Fats and Greases'!E:F,2,FALSE)), "")</f>
        <v>52.5</v>
      </c>
      <c r="G5835" s="10">
        <f ca="1">_xlfn.IFNA((VLOOKUP(A5835,'Fats and Greases'!G:H,2,FALSE)), "")</f>
        <v>54.5</v>
      </c>
      <c r="H5835" s="10">
        <f ca="1">_xlfn.IFNA((VLOOKUP(A5835,'Fats and Greases'!I:J,2,FALSE)), "")</f>
        <v>54.5</v>
      </c>
      <c r="I5835" s="10">
        <f ca="1">_xlfn.IFNA((VLOOKUP(A5835,'Fats and Greases'!K:L,2,FALSE)), "")</f>
        <v>63.5</v>
      </c>
      <c r="J5835" s="10">
        <f ca="1">_xlfn.IFNA((VLOOKUP(A5835,'Fats and Greases'!M:N,2,FALSE)), "")</f>
        <v>52.5</v>
      </c>
      <c r="K5835" s="10">
        <f ca="1">_xlfn.IFNA((VLOOKUP($A5835,'Fats and Greases'!O:P,2,FALSE)), "")</f>
        <v>67.5</v>
      </c>
      <c r="L5835" s="10">
        <f ca="1">_xlfn.IFNA((VLOOKUP($A5835,'Fats and Greases'!Q:R,2,FALSE)), "")</f>
        <v>56.5</v>
      </c>
      <c r="M5835" s="10">
        <f ca="1">_xlfn.IFNA((VLOOKUP($A5835,'Fats and Greases'!S:T,2,FALSE)), "")</f>
        <v>63</v>
      </c>
    </row>
    <row r="5836" spans="1:13" x14ac:dyDescent="0.2">
      <c r="A5836" s="18">
        <v>44952</v>
      </c>
      <c r="B5836" s="19">
        <f t="shared" si="182"/>
        <v>1</v>
      </c>
      <c r="C5836" s="19">
        <f t="shared" si="183"/>
        <v>2023</v>
      </c>
      <c r="D5836" s="10">
        <f ca="1">_xlfn.IFNA((VLOOKUP(A5836,'Fats and Greases'!A:B,2,FALSE)), "")</f>
        <v>56.5</v>
      </c>
      <c r="E5836" s="10">
        <f ca="1">_xlfn.IFNA((VLOOKUP(A5836,'Fats and Greases'!C:D,2,FALSE)), "")</f>
        <v>58.5</v>
      </c>
      <c r="F5836" s="10">
        <f ca="1">_xlfn.IFNA((VLOOKUP(A5836,'Fats and Greases'!E:F,2,FALSE)), "")</f>
        <v>52.5</v>
      </c>
      <c r="G5836" s="10">
        <f ca="1">_xlfn.IFNA((VLOOKUP(A5836,'Fats and Greases'!G:H,2,FALSE)), "")</f>
        <v>54.5</v>
      </c>
      <c r="H5836" s="10">
        <f ca="1">_xlfn.IFNA((VLOOKUP(A5836,'Fats and Greases'!I:J,2,FALSE)), "")</f>
        <v>54.5</v>
      </c>
      <c r="I5836" s="10">
        <f ca="1">_xlfn.IFNA((VLOOKUP(A5836,'Fats and Greases'!K:L,2,FALSE)), "")</f>
        <v>63.5</v>
      </c>
      <c r="J5836" s="10">
        <f ca="1">_xlfn.IFNA((VLOOKUP(A5836,'Fats and Greases'!M:N,2,FALSE)), "")</f>
        <v>52.5</v>
      </c>
      <c r="K5836" s="10">
        <f ca="1">_xlfn.IFNA((VLOOKUP($A5836,'Fats and Greases'!O:P,2,FALSE)), "")</f>
        <v>67.5</v>
      </c>
      <c r="L5836" s="10">
        <f ca="1">_xlfn.IFNA((VLOOKUP($A5836,'Fats and Greases'!Q:R,2,FALSE)), "")</f>
        <v>56.5</v>
      </c>
      <c r="M5836" s="10">
        <f ca="1">_xlfn.IFNA((VLOOKUP($A5836,'Fats and Greases'!S:T,2,FALSE)), "")</f>
        <v>63</v>
      </c>
    </row>
    <row r="5837" spans="1:13" x14ac:dyDescent="0.2">
      <c r="A5837" s="18">
        <v>44953</v>
      </c>
      <c r="B5837" s="19">
        <f t="shared" si="182"/>
        <v>1</v>
      </c>
      <c r="C5837" s="19">
        <f t="shared" si="183"/>
        <v>2023</v>
      </c>
      <c r="D5837" s="10">
        <f ca="1">_xlfn.IFNA((VLOOKUP(A5837,'Fats and Greases'!A:B,2,FALSE)), "")</f>
        <v>56.5</v>
      </c>
      <c r="E5837" s="10">
        <f ca="1">_xlfn.IFNA((VLOOKUP(A5837,'Fats and Greases'!C:D,2,FALSE)), "")</f>
        <v>58.5</v>
      </c>
      <c r="F5837" s="10">
        <f ca="1">_xlfn.IFNA((VLOOKUP(A5837,'Fats and Greases'!E:F,2,FALSE)), "")</f>
        <v>52.5</v>
      </c>
      <c r="G5837" s="10">
        <f ca="1">_xlfn.IFNA((VLOOKUP(A5837,'Fats and Greases'!G:H,2,FALSE)), "")</f>
        <v>54.5</v>
      </c>
      <c r="H5837" s="10">
        <f ca="1">_xlfn.IFNA((VLOOKUP(A5837,'Fats and Greases'!I:J,2,FALSE)), "")</f>
        <v>54.5</v>
      </c>
      <c r="I5837" s="10">
        <f ca="1">_xlfn.IFNA((VLOOKUP(A5837,'Fats and Greases'!K:L,2,FALSE)), "")</f>
        <v>63.5</v>
      </c>
      <c r="J5837" s="10">
        <f ca="1">_xlfn.IFNA((VLOOKUP(A5837,'Fats and Greases'!M:N,2,FALSE)), "")</f>
        <v>52.5</v>
      </c>
      <c r="K5837" s="10">
        <f ca="1">_xlfn.IFNA((VLOOKUP($A5837,'Fats and Greases'!O:P,2,FALSE)), "")</f>
        <v>67.5</v>
      </c>
      <c r="L5837" s="10">
        <f ca="1">_xlfn.IFNA((VLOOKUP($A5837,'Fats and Greases'!Q:R,2,FALSE)), "")</f>
        <v>56.5</v>
      </c>
      <c r="M5837" s="10">
        <f ca="1">_xlfn.IFNA((VLOOKUP($A5837,'Fats and Greases'!S:T,2,FALSE)), "")</f>
        <v>63</v>
      </c>
    </row>
    <row r="5838" spans="1:13" x14ac:dyDescent="0.2">
      <c r="A5838" s="18">
        <v>44956</v>
      </c>
      <c r="B5838" s="19">
        <f t="shared" si="182"/>
        <v>1</v>
      </c>
      <c r="C5838" s="19">
        <f t="shared" si="183"/>
        <v>2023</v>
      </c>
      <c r="D5838" s="10">
        <f ca="1">_xlfn.IFNA((VLOOKUP(A5838,'Fats and Greases'!A:B,2,FALSE)), "")</f>
        <v>56</v>
      </c>
      <c r="E5838" s="10">
        <f ca="1">_xlfn.IFNA((VLOOKUP(A5838,'Fats and Greases'!C:D,2,FALSE)), "")</f>
        <v>57.5</v>
      </c>
      <c r="F5838" s="10">
        <f ca="1">_xlfn.IFNA((VLOOKUP(A5838,'Fats and Greases'!E:F,2,FALSE)), "")</f>
        <v>52.5</v>
      </c>
      <c r="G5838" s="10">
        <f ca="1">_xlfn.IFNA((VLOOKUP(A5838,'Fats and Greases'!G:H,2,FALSE)), "")</f>
        <v>54.5</v>
      </c>
      <c r="H5838" s="10">
        <f ca="1">_xlfn.IFNA((VLOOKUP(A5838,'Fats and Greases'!I:J,2,FALSE)), "")</f>
        <v>54.5</v>
      </c>
      <c r="I5838" s="10">
        <f ca="1">_xlfn.IFNA((VLOOKUP(A5838,'Fats and Greases'!K:L,2,FALSE)), "")</f>
        <v>63.5</v>
      </c>
      <c r="J5838" s="10">
        <f ca="1">_xlfn.IFNA((VLOOKUP(A5838,'Fats and Greases'!M:N,2,FALSE)), "")</f>
        <v>52.5</v>
      </c>
      <c r="K5838" s="10">
        <f ca="1">_xlfn.IFNA((VLOOKUP($A5838,'Fats and Greases'!O:P,2,FALSE)), "")</f>
        <v>63.5</v>
      </c>
      <c r="L5838" s="10">
        <f ca="1">_xlfn.IFNA((VLOOKUP($A5838,'Fats and Greases'!Q:R,2,FALSE)), "")</f>
        <v>56.5</v>
      </c>
      <c r="M5838" s="10">
        <f ca="1">_xlfn.IFNA((VLOOKUP($A5838,'Fats and Greases'!S:T,2,FALSE)), "")</f>
        <v>62.5</v>
      </c>
    </row>
    <row r="5839" spans="1:13" x14ac:dyDescent="0.2">
      <c r="A5839" s="18">
        <v>44957</v>
      </c>
      <c r="B5839" s="19">
        <f t="shared" si="182"/>
        <v>1</v>
      </c>
      <c r="C5839" s="19">
        <f t="shared" si="183"/>
        <v>2023</v>
      </c>
      <c r="D5839" s="10">
        <f ca="1">_xlfn.IFNA((VLOOKUP(A5839,'Fats and Greases'!A:B,2,FALSE)), "")</f>
        <v>55.5</v>
      </c>
      <c r="E5839" s="10">
        <f ca="1">_xlfn.IFNA((VLOOKUP(A5839,'Fats and Greases'!C:D,2,FALSE)), "")</f>
        <v>57.5</v>
      </c>
      <c r="F5839" s="10">
        <f ca="1">_xlfn.IFNA((VLOOKUP(A5839,'Fats and Greases'!E:F,2,FALSE)), "")</f>
        <v>52.5</v>
      </c>
      <c r="G5839" s="10">
        <f ca="1">_xlfn.IFNA((VLOOKUP(A5839,'Fats and Greases'!G:H,2,FALSE)), "")</f>
        <v>54.5</v>
      </c>
      <c r="H5839" s="10">
        <f ca="1">_xlfn.IFNA((VLOOKUP(A5839,'Fats and Greases'!I:J,2,FALSE)), "")</f>
        <v>54.5</v>
      </c>
      <c r="I5839" s="10">
        <f ca="1">_xlfn.IFNA((VLOOKUP(A5839,'Fats and Greases'!K:L,2,FALSE)), "")</f>
        <v>62.5</v>
      </c>
      <c r="J5839" s="10">
        <f ca="1">_xlfn.IFNA((VLOOKUP(A5839,'Fats and Greases'!M:N,2,FALSE)), "")</f>
        <v>52.5</v>
      </c>
      <c r="K5839" s="10">
        <f ca="1">_xlfn.IFNA((VLOOKUP($A5839,'Fats and Greases'!O:P,2,FALSE)), "")</f>
        <v>62.5</v>
      </c>
      <c r="L5839" s="10">
        <f ca="1">_xlfn.IFNA((VLOOKUP($A5839,'Fats and Greases'!Q:R,2,FALSE)), "")</f>
        <v>56.5</v>
      </c>
      <c r="M5839" s="10">
        <f ca="1">_xlfn.IFNA((VLOOKUP($A5839,'Fats and Greases'!S:T,2,FALSE)), "")</f>
        <v>62.5</v>
      </c>
    </row>
    <row r="5840" spans="1:13" x14ac:dyDescent="0.2">
      <c r="A5840" s="18">
        <v>44958</v>
      </c>
      <c r="B5840" s="19">
        <f t="shared" si="182"/>
        <v>2</v>
      </c>
      <c r="C5840" s="19">
        <f t="shared" si="183"/>
        <v>2023</v>
      </c>
      <c r="D5840" s="10">
        <f ca="1">_xlfn.IFNA((VLOOKUP(A5840,'Fats and Greases'!A:B,2,FALSE)), "")</f>
        <v>54.5</v>
      </c>
      <c r="E5840" s="10">
        <f ca="1">_xlfn.IFNA((VLOOKUP(A5840,'Fats and Greases'!C:D,2,FALSE)), "")</f>
        <v>55.25</v>
      </c>
      <c r="F5840" s="10">
        <f ca="1">_xlfn.IFNA((VLOOKUP(A5840,'Fats and Greases'!E:F,2,FALSE)), "")</f>
        <v>52.5</v>
      </c>
      <c r="G5840" s="10">
        <f ca="1">_xlfn.IFNA((VLOOKUP(A5840,'Fats and Greases'!G:H,2,FALSE)), "")</f>
        <v>52.5</v>
      </c>
      <c r="H5840" s="10">
        <f ca="1">_xlfn.IFNA((VLOOKUP(A5840,'Fats and Greases'!I:J,2,FALSE)), "")</f>
        <v>54.5</v>
      </c>
      <c r="I5840" s="10">
        <f ca="1">_xlfn.IFNA((VLOOKUP(A5840,'Fats and Greases'!K:L,2,FALSE)), "")</f>
        <v>62</v>
      </c>
      <c r="J5840" s="10">
        <f ca="1">_xlfn.IFNA((VLOOKUP(A5840,'Fats and Greases'!M:N,2,FALSE)), "")</f>
        <v>52.5</v>
      </c>
      <c r="K5840" s="10">
        <f ca="1">_xlfn.IFNA((VLOOKUP($A5840,'Fats and Greases'!O:P,2,FALSE)), "")</f>
        <v>62.5</v>
      </c>
      <c r="L5840" s="10">
        <f ca="1">_xlfn.IFNA((VLOOKUP($A5840,'Fats and Greases'!Q:R,2,FALSE)), "")</f>
        <v>56.5</v>
      </c>
      <c r="M5840" s="10">
        <f ca="1">_xlfn.IFNA((VLOOKUP($A5840,'Fats and Greases'!S:T,2,FALSE)), "")</f>
        <v>62.5</v>
      </c>
    </row>
    <row r="5841" spans="1:13" x14ac:dyDescent="0.2">
      <c r="A5841" s="18">
        <v>44959</v>
      </c>
      <c r="B5841" s="19">
        <f t="shared" si="182"/>
        <v>2</v>
      </c>
      <c r="C5841" s="19">
        <f t="shared" si="183"/>
        <v>2023</v>
      </c>
      <c r="D5841" s="10">
        <f ca="1">_xlfn.IFNA((VLOOKUP(A5841,'Fats and Greases'!A:B,2,FALSE)), "")</f>
        <v>53.5</v>
      </c>
      <c r="E5841" s="10">
        <f ca="1">_xlfn.IFNA((VLOOKUP(A5841,'Fats and Greases'!C:D,2,FALSE)), "")</f>
        <v>54.5</v>
      </c>
      <c r="F5841" s="10">
        <f ca="1">_xlfn.IFNA((VLOOKUP(A5841,'Fats and Greases'!E:F,2,FALSE)), "")</f>
        <v>52.5</v>
      </c>
      <c r="G5841" s="10">
        <f ca="1">_xlfn.IFNA((VLOOKUP(A5841,'Fats and Greases'!G:H,2,FALSE)), "")</f>
        <v>51.5</v>
      </c>
      <c r="H5841" s="10">
        <f ca="1">_xlfn.IFNA((VLOOKUP(A5841,'Fats and Greases'!I:J,2,FALSE)), "")</f>
        <v>54.5</v>
      </c>
      <c r="I5841" s="10">
        <f ca="1">_xlfn.IFNA((VLOOKUP(A5841,'Fats and Greases'!K:L,2,FALSE)), "")</f>
        <v>62</v>
      </c>
      <c r="J5841" s="10">
        <f ca="1">_xlfn.IFNA((VLOOKUP(A5841,'Fats and Greases'!M:N,2,FALSE)), "")</f>
        <v>52.5</v>
      </c>
      <c r="K5841" s="10">
        <f ca="1">_xlfn.IFNA((VLOOKUP($A5841,'Fats and Greases'!O:P,2,FALSE)), "")</f>
        <v>59.5</v>
      </c>
      <c r="L5841" s="10">
        <f ca="1">_xlfn.IFNA((VLOOKUP($A5841,'Fats and Greases'!Q:R,2,FALSE)), "")</f>
        <v>56.5</v>
      </c>
      <c r="M5841" s="10">
        <f ca="1">_xlfn.IFNA((VLOOKUP($A5841,'Fats and Greases'!S:T,2,FALSE)), "")</f>
        <v>62.5</v>
      </c>
    </row>
    <row r="5842" spans="1:13" x14ac:dyDescent="0.2">
      <c r="A5842" s="18">
        <v>44960</v>
      </c>
      <c r="B5842" s="19">
        <f t="shared" si="182"/>
        <v>2</v>
      </c>
      <c r="C5842" s="19">
        <f t="shared" si="183"/>
        <v>2023</v>
      </c>
      <c r="D5842" s="10">
        <f ca="1">_xlfn.IFNA((VLOOKUP(A5842,'Fats and Greases'!A:B,2,FALSE)), "")</f>
        <v>53.5</v>
      </c>
      <c r="E5842" s="10">
        <f ca="1">_xlfn.IFNA((VLOOKUP(A5842,'Fats and Greases'!C:D,2,FALSE)), "")</f>
        <v>54.5</v>
      </c>
      <c r="F5842" s="10">
        <f ca="1">_xlfn.IFNA((VLOOKUP(A5842,'Fats and Greases'!E:F,2,FALSE)), "")</f>
        <v>52.5</v>
      </c>
      <c r="G5842" s="10">
        <f ca="1">_xlfn.IFNA((VLOOKUP(A5842,'Fats and Greases'!G:H,2,FALSE)), "")</f>
        <v>51.5</v>
      </c>
      <c r="H5842" s="10">
        <f ca="1">_xlfn.IFNA((VLOOKUP(A5842,'Fats and Greases'!I:J,2,FALSE)), "")</f>
        <v>54.5</v>
      </c>
      <c r="I5842" s="10">
        <f ca="1">_xlfn.IFNA((VLOOKUP(A5842,'Fats and Greases'!K:L,2,FALSE)), "")</f>
        <v>62</v>
      </c>
      <c r="J5842" s="10">
        <f ca="1">_xlfn.IFNA((VLOOKUP(A5842,'Fats and Greases'!M:N,2,FALSE)), "")</f>
        <v>52.5</v>
      </c>
      <c r="K5842" s="10">
        <f ca="1">_xlfn.IFNA((VLOOKUP($A5842,'Fats and Greases'!O:P,2,FALSE)), "")</f>
        <v>59.5</v>
      </c>
      <c r="L5842" s="10">
        <f ca="1">_xlfn.IFNA((VLOOKUP($A5842,'Fats and Greases'!Q:R,2,FALSE)), "")</f>
        <v>56.5</v>
      </c>
      <c r="M5842" s="10">
        <f ca="1">_xlfn.IFNA((VLOOKUP($A5842,'Fats and Greases'!S:T,2,FALSE)), "")</f>
        <v>62.5</v>
      </c>
    </row>
    <row r="5843" spans="1:13" x14ac:dyDescent="0.2">
      <c r="A5843" s="18">
        <v>44963</v>
      </c>
      <c r="B5843" s="19">
        <f t="shared" si="182"/>
        <v>2</v>
      </c>
      <c r="C5843" s="19">
        <f t="shared" si="183"/>
        <v>2023</v>
      </c>
      <c r="D5843" s="10">
        <f ca="1">_xlfn.IFNA((VLOOKUP(A5843,'Fats and Greases'!A:B,2,FALSE)), "")</f>
        <v>52.5</v>
      </c>
      <c r="E5843" s="10">
        <f ca="1">_xlfn.IFNA((VLOOKUP(A5843,'Fats and Greases'!C:D,2,FALSE)), "")</f>
        <v>52.5</v>
      </c>
      <c r="F5843" s="10">
        <f ca="1">_xlfn.IFNA((VLOOKUP(A5843,'Fats and Greases'!E:F,2,FALSE)), "")</f>
        <v>52.5</v>
      </c>
      <c r="G5843" s="10">
        <f ca="1">_xlfn.IFNA((VLOOKUP(A5843,'Fats and Greases'!G:H,2,FALSE)), "")</f>
        <v>51.5</v>
      </c>
      <c r="H5843" s="10">
        <f ca="1">_xlfn.IFNA((VLOOKUP(A5843,'Fats and Greases'!I:J,2,FALSE)), "")</f>
        <v>54.5</v>
      </c>
      <c r="I5843" s="10">
        <f ca="1">_xlfn.IFNA((VLOOKUP(A5843,'Fats and Greases'!K:L,2,FALSE)), "")</f>
        <v>62</v>
      </c>
      <c r="J5843" s="10">
        <f ca="1">_xlfn.IFNA((VLOOKUP(A5843,'Fats and Greases'!M:N,2,FALSE)), "")</f>
        <v>52.5</v>
      </c>
      <c r="K5843" s="10">
        <f ca="1">_xlfn.IFNA((VLOOKUP($A5843,'Fats and Greases'!O:P,2,FALSE)), "")</f>
        <v>56</v>
      </c>
      <c r="L5843" s="10">
        <f ca="1">_xlfn.IFNA((VLOOKUP($A5843,'Fats and Greases'!Q:R,2,FALSE)), "")</f>
        <v>56.5</v>
      </c>
      <c r="M5843" s="10">
        <f ca="1">_xlfn.IFNA((VLOOKUP($A5843,'Fats and Greases'!S:T,2,FALSE)), "")</f>
        <v>62.5</v>
      </c>
    </row>
    <row r="5844" spans="1:13" x14ac:dyDescent="0.2">
      <c r="A5844" s="18">
        <v>44964</v>
      </c>
      <c r="B5844" s="19">
        <f t="shared" si="182"/>
        <v>2</v>
      </c>
      <c r="C5844" s="19">
        <f t="shared" si="183"/>
        <v>2023</v>
      </c>
      <c r="D5844" s="10">
        <f ca="1">_xlfn.IFNA((VLOOKUP(A5844,'Fats and Greases'!A:B,2,FALSE)), "")</f>
        <v>49.5</v>
      </c>
      <c r="E5844" s="10">
        <f ca="1">_xlfn.IFNA((VLOOKUP(A5844,'Fats and Greases'!C:D,2,FALSE)), "")</f>
        <v>52.5</v>
      </c>
      <c r="F5844" s="10">
        <f ca="1">_xlfn.IFNA((VLOOKUP(A5844,'Fats and Greases'!E:F,2,FALSE)), "")</f>
        <v>52.5</v>
      </c>
      <c r="G5844" s="10">
        <f ca="1">_xlfn.IFNA((VLOOKUP(A5844,'Fats and Greases'!G:H,2,FALSE)), "")</f>
        <v>51.5</v>
      </c>
      <c r="H5844" s="10">
        <f ca="1">_xlfn.IFNA((VLOOKUP(A5844,'Fats and Greases'!I:J,2,FALSE)), "")</f>
        <v>54.5</v>
      </c>
      <c r="I5844" s="10">
        <f ca="1">_xlfn.IFNA((VLOOKUP(A5844,'Fats and Greases'!K:L,2,FALSE)), "")</f>
        <v>59.5</v>
      </c>
      <c r="J5844" s="10">
        <f ca="1">_xlfn.IFNA((VLOOKUP(A5844,'Fats and Greases'!M:N,2,FALSE)), "")</f>
        <v>52.5</v>
      </c>
      <c r="K5844" s="10">
        <f ca="1">_xlfn.IFNA((VLOOKUP($A5844,'Fats and Greases'!O:P,2,FALSE)), "")</f>
        <v>56</v>
      </c>
      <c r="L5844" s="10">
        <f ca="1">_xlfn.IFNA((VLOOKUP($A5844,'Fats and Greases'!Q:R,2,FALSE)), "")</f>
        <v>56.5</v>
      </c>
      <c r="M5844" s="10">
        <f ca="1">_xlfn.IFNA((VLOOKUP($A5844,'Fats and Greases'!S:T,2,FALSE)), "")</f>
        <v>58.5</v>
      </c>
    </row>
    <row r="5845" spans="1:13" x14ac:dyDescent="0.2">
      <c r="A5845" s="18">
        <v>44965</v>
      </c>
      <c r="B5845" s="19">
        <f t="shared" si="182"/>
        <v>2</v>
      </c>
      <c r="C5845" s="19">
        <f t="shared" si="183"/>
        <v>2023</v>
      </c>
      <c r="D5845" s="10">
        <f ca="1">_xlfn.IFNA((VLOOKUP(A5845,'Fats and Greases'!A:B,2,FALSE)), "")</f>
        <v>47.5</v>
      </c>
      <c r="E5845" s="10">
        <f ca="1">_xlfn.IFNA((VLOOKUP(A5845,'Fats and Greases'!C:D,2,FALSE)), "")</f>
        <v>50.5</v>
      </c>
      <c r="F5845" s="10">
        <f ca="1">_xlfn.IFNA((VLOOKUP(A5845,'Fats and Greases'!E:F,2,FALSE)), "")</f>
        <v>52.5</v>
      </c>
      <c r="G5845" s="10">
        <f ca="1">_xlfn.IFNA((VLOOKUP(A5845,'Fats and Greases'!G:H,2,FALSE)), "")</f>
        <v>49</v>
      </c>
      <c r="H5845" s="10">
        <f ca="1">_xlfn.IFNA((VLOOKUP(A5845,'Fats and Greases'!I:J,2,FALSE)), "")</f>
        <v>54.5</v>
      </c>
      <c r="I5845" s="10">
        <f ca="1">_xlfn.IFNA((VLOOKUP(A5845,'Fats and Greases'!K:L,2,FALSE)), "")</f>
        <v>59</v>
      </c>
      <c r="J5845" s="10">
        <f ca="1">_xlfn.IFNA((VLOOKUP(A5845,'Fats and Greases'!M:N,2,FALSE)), "")</f>
        <v>52.5</v>
      </c>
      <c r="K5845" s="10">
        <f ca="1">_xlfn.IFNA((VLOOKUP($A5845,'Fats and Greases'!O:P,2,FALSE)), "")</f>
        <v>56.5</v>
      </c>
      <c r="L5845" s="10">
        <f ca="1">_xlfn.IFNA((VLOOKUP($A5845,'Fats and Greases'!Q:R,2,FALSE)), "")</f>
        <v>56.5</v>
      </c>
      <c r="M5845" s="10">
        <f ca="1">_xlfn.IFNA((VLOOKUP($A5845,'Fats and Greases'!S:T,2,FALSE)), "")</f>
        <v>58.5</v>
      </c>
    </row>
    <row r="5846" spans="1:13" x14ac:dyDescent="0.2">
      <c r="A5846" s="18">
        <v>44966</v>
      </c>
      <c r="B5846" s="19">
        <f t="shared" si="182"/>
        <v>2</v>
      </c>
      <c r="C5846" s="19">
        <f t="shared" si="183"/>
        <v>2023</v>
      </c>
      <c r="D5846" s="10">
        <f ca="1">_xlfn.IFNA((VLOOKUP(A5846,'Fats and Greases'!A:B,2,FALSE)), "")</f>
        <v>47.5</v>
      </c>
      <c r="E5846" s="10">
        <f ca="1">_xlfn.IFNA((VLOOKUP(A5846,'Fats and Greases'!C:D,2,FALSE)), "")</f>
        <v>50.5</v>
      </c>
      <c r="F5846" s="10">
        <f ca="1">_xlfn.IFNA((VLOOKUP(A5846,'Fats and Greases'!E:F,2,FALSE)), "")</f>
        <v>52.5</v>
      </c>
      <c r="G5846" s="10">
        <f ca="1">_xlfn.IFNA((VLOOKUP(A5846,'Fats and Greases'!G:H,2,FALSE)), "")</f>
        <v>49</v>
      </c>
      <c r="H5846" s="10">
        <f ca="1">_xlfn.IFNA((VLOOKUP(A5846,'Fats and Greases'!I:J,2,FALSE)), "")</f>
        <v>54.5</v>
      </c>
      <c r="I5846" s="10">
        <f ca="1">_xlfn.IFNA((VLOOKUP(A5846,'Fats and Greases'!K:L,2,FALSE)), "")</f>
        <v>59</v>
      </c>
      <c r="J5846" s="10">
        <f ca="1">_xlfn.IFNA((VLOOKUP(A5846,'Fats and Greases'!M:N,2,FALSE)), "")</f>
        <v>52.5</v>
      </c>
      <c r="K5846" s="10">
        <f ca="1">_xlfn.IFNA((VLOOKUP($A5846,'Fats and Greases'!O:P,2,FALSE)), "")</f>
        <v>55.5</v>
      </c>
      <c r="L5846" s="10">
        <f ca="1">_xlfn.IFNA((VLOOKUP($A5846,'Fats and Greases'!Q:R,2,FALSE)), "")</f>
        <v>56.5</v>
      </c>
      <c r="M5846" s="10">
        <f ca="1">_xlfn.IFNA((VLOOKUP($A5846,'Fats and Greases'!S:T,2,FALSE)), "")</f>
        <v>58.5</v>
      </c>
    </row>
    <row r="5847" spans="1:13" x14ac:dyDescent="0.2">
      <c r="A5847" s="18">
        <v>44967</v>
      </c>
      <c r="B5847" s="19">
        <f t="shared" si="182"/>
        <v>2</v>
      </c>
      <c r="C5847" s="19">
        <f t="shared" si="183"/>
        <v>2023</v>
      </c>
      <c r="D5847" s="10">
        <f ca="1">_xlfn.IFNA((VLOOKUP(A5847,'Fats and Greases'!A:B,2,FALSE)), "")</f>
        <v>47.5</v>
      </c>
      <c r="E5847" s="10">
        <f ca="1">_xlfn.IFNA((VLOOKUP(A5847,'Fats and Greases'!C:D,2,FALSE)), "")</f>
        <v>47</v>
      </c>
      <c r="F5847" s="10">
        <f ca="1">_xlfn.IFNA((VLOOKUP(A5847,'Fats and Greases'!E:F,2,FALSE)), "")</f>
        <v>52.5</v>
      </c>
      <c r="G5847" s="10">
        <f ca="1">_xlfn.IFNA((VLOOKUP(A5847,'Fats and Greases'!G:H,2,FALSE)), "")</f>
        <v>49</v>
      </c>
      <c r="H5847" s="10">
        <f ca="1">_xlfn.IFNA((VLOOKUP(A5847,'Fats and Greases'!I:J,2,FALSE)), "")</f>
        <v>54.5</v>
      </c>
      <c r="I5847" s="10">
        <f ca="1">_xlfn.IFNA((VLOOKUP(A5847,'Fats and Greases'!K:L,2,FALSE)), "")</f>
        <v>59</v>
      </c>
      <c r="J5847" s="10">
        <f ca="1">_xlfn.IFNA((VLOOKUP(A5847,'Fats and Greases'!M:N,2,FALSE)), "")</f>
        <v>52.5</v>
      </c>
      <c r="K5847" s="10">
        <f ca="1">_xlfn.IFNA((VLOOKUP($A5847,'Fats and Greases'!O:P,2,FALSE)), "")</f>
        <v>55.5</v>
      </c>
      <c r="L5847" s="10">
        <f ca="1">_xlfn.IFNA((VLOOKUP($A5847,'Fats and Greases'!Q:R,2,FALSE)), "")</f>
        <v>56.5</v>
      </c>
      <c r="M5847" s="10">
        <f ca="1">_xlfn.IFNA((VLOOKUP($A5847,'Fats and Greases'!S:T,2,FALSE)), "")</f>
        <v>58.5</v>
      </c>
    </row>
    <row r="5848" spans="1:13" x14ac:dyDescent="0.2">
      <c r="A5848" s="18">
        <v>44970</v>
      </c>
      <c r="B5848" s="19">
        <f t="shared" si="182"/>
        <v>2</v>
      </c>
      <c r="C5848" s="19">
        <f t="shared" si="183"/>
        <v>2023</v>
      </c>
      <c r="D5848" s="10">
        <f ca="1">_xlfn.IFNA((VLOOKUP(A5848,'Fats and Greases'!A:B,2,FALSE)), "")</f>
        <v>47.5</v>
      </c>
      <c r="E5848" s="10">
        <f ca="1">_xlfn.IFNA((VLOOKUP(A5848,'Fats and Greases'!C:D,2,FALSE)), "")</f>
        <v>47</v>
      </c>
      <c r="F5848" s="10">
        <f ca="1">_xlfn.IFNA((VLOOKUP(A5848,'Fats and Greases'!E:F,2,FALSE)), "")</f>
        <v>52.5</v>
      </c>
      <c r="G5848" s="10">
        <f ca="1">_xlfn.IFNA((VLOOKUP(A5848,'Fats and Greases'!G:H,2,FALSE)), "")</f>
        <v>49</v>
      </c>
      <c r="H5848" s="10">
        <f ca="1">_xlfn.IFNA((VLOOKUP(A5848,'Fats and Greases'!I:J,2,FALSE)), "")</f>
        <v>54.5</v>
      </c>
      <c r="I5848" s="10">
        <f ca="1">_xlfn.IFNA((VLOOKUP(A5848,'Fats and Greases'!K:L,2,FALSE)), "")</f>
        <v>59</v>
      </c>
      <c r="J5848" s="10">
        <f ca="1">_xlfn.IFNA((VLOOKUP(A5848,'Fats and Greases'!M:N,2,FALSE)), "")</f>
        <v>52.5</v>
      </c>
      <c r="K5848" s="10">
        <f ca="1">_xlfn.IFNA((VLOOKUP($A5848,'Fats and Greases'!O:P,2,FALSE)), "")</f>
        <v>55.5</v>
      </c>
      <c r="L5848" s="10">
        <f ca="1">_xlfn.IFNA((VLOOKUP($A5848,'Fats and Greases'!Q:R,2,FALSE)), "")</f>
        <v>56.5</v>
      </c>
      <c r="M5848" s="10">
        <f ca="1">_xlfn.IFNA((VLOOKUP($A5848,'Fats and Greases'!S:T,2,FALSE)), "")</f>
        <v>58.5</v>
      </c>
    </row>
    <row r="5849" spans="1:13" x14ac:dyDescent="0.2">
      <c r="A5849" s="18">
        <v>44971</v>
      </c>
      <c r="B5849" s="19">
        <f t="shared" si="182"/>
        <v>2</v>
      </c>
      <c r="C5849" s="19">
        <f t="shared" si="183"/>
        <v>2023</v>
      </c>
      <c r="D5849" s="10">
        <f ca="1">_xlfn.IFNA((VLOOKUP(A5849,'Fats and Greases'!A:B,2,FALSE)), "")</f>
        <v>47.5</v>
      </c>
      <c r="E5849" s="10">
        <f ca="1">_xlfn.IFNA((VLOOKUP(A5849,'Fats and Greases'!C:D,2,FALSE)), "")</f>
        <v>47</v>
      </c>
      <c r="F5849" s="10">
        <f ca="1">_xlfn.IFNA((VLOOKUP(A5849,'Fats and Greases'!E:F,2,FALSE)), "")</f>
        <v>52.5</v>
      </c>
      <c r="G5849" s="10">
        <f ca="1">_xlfn.IFNA((VLOOKUP(A5849,'Fats and Greases'!G:H,2,FALSE)), "")</f>
        <v>49</v>
      </c>
      <c r="H5849" s="10">
        <f ca="1">_xlfn.IFNA((VLOOKUP(A5849,'Fats and Greases'!I:J,2,FALSE)), "")</f>
        <v>54.5</v>
      </c>
      <c r="I5849" s="10">
        <f ca="1">_xlfn.IFNA((VLOOKUP(A5849,'Fats and Greases'!K:L,2,FALSE)), "")</f>
        <v>57</v>
      </c>
      <c r="J5849" s="10">
        <f ca="1">_xlfn.IFNA((VLOOKUP(A5849,'Fats and Greases'!M:N,2,FALSE)), "")</f>
        <v>52.5</v>
      </c>
      <c r="K5849" s="10">
        <f ca="1">_xlfn.IFNA((VLOOKUP($A5849,'Fats and Greases'!O:P,2,FALSE)), "")</f>
        <v>55.5</v>
      </c>
      <c r="L5849" s="10">
        <f ca="1">_xlfn.IFNA((VLOOKUP($A5849,'Fats and Greases'!Q:R,2,FALSE)), "")</f>
        <v>56.5</v>
      </c>
      <c r="M5849" s="10">
        <f ca="1">_xlfn.IFNA((VLOOKUP($A5849,'Fats and Greases'!S:T,2,FALSE)), "")</f>
        <v>58.5</v>
      </c>
    </row>
    <row r="5850" spans="1:13" x14ac:dyDescent="0.2">
      <c r="A5850" s="18">
        <v>44972</v>
      </c>
      <c r="B5850" s="19">
        <f t="shared" si="182"/>
        <v>2</v>
      </c>
      <c r="C5850" s="19">
        <f t="shared" si="183"/>
        <v>2023</v>
      </c>
      <c r="D5850" s="10">
        <f ca="1">_xlfn.IFNA((VLOOKUP(A5850,'Fats and Greases'!A:B,2,FALSE)), "")</f>
        <v>47.5</v>
      </c>
      <c r="E5850" s="10">
        <f ca="1">_xlfn.IFNA((VLOOKUP(A5850,'Fats and Greases'!C:D,2,FALSE)), "")</f>
        <v>47</v>
      </c>
      <c r="F5850" s="10">
        <f ca="1">_xlfn.IFNA((VLOOKUP(A5850,'Fats and Greases'!E:F,2,FALSE)), "")</f>
        <v>50.5</v>
      </c>
      <c r="G5850" s="10">
        <f ca="1">_xlfn.IFNA((VLOOKUP(A5850,'Fats and Greases'!G:H,2,FALSE)), "")</f>
        <v>49</v>
      </c>
      <c r="H5850" s="10">
        <f ca="1">_xlfn.IFNA((VLOOKUP(A5850,'Fats and Greases'!I:J,2,FALSE)), "")</f>
        <v>52.5</v>
      </c>
      <c r="I5850" s="10">
        <f ca="1">_xlfn.IFNA((VLOOKUP(A5850,'Fats and Greases'!K:L,2,FALSE)), "")</f>
        <v>57</v>
      </c>
      <c r="J5850" s="10">
        <f ca="1">_xlfn.IFNA((VLOOKUP(A5850,'Fats and Greases'!M:N,2,FALSE)), "")</f>
        <v>50.5</v>
      </c>
      <c r="K5850" s="10">
        <f ca="1">_xlfn.IFNA((VLOOKUP($A5850,'Fats and Greases'!O:P,2,FALSE)), "")</f>
        <v>55.5</v>
      </c>
      <c r="L5850" s="10">
        <f ca="1">_xlfn.IFNA((VLOOKUP($A5850,'Fats and Greases'!Q:R,2,FALSE)), "")</f>
        <v>56.5</v>
      </c>
      <c r="M5850" s="10">
        <f ca="1">_xlfn.IFNA((VLOOKUP($A5850,'Fats and Greases'!S:T,2,FALSE)), "")</f>
        <v>58.5</v>
      </c>
    </row>
    <row r="5851" spans="1:13" x14ac:dyDescent="0.2">
      <c r="A5851" s="18">
        <v>44973</v>
      </c>
      <c r="B5851" s="19">
        <f t="shared" si="182"/>
        <v>2</v>
      </c>
      <c r="C5851" s="19">
        <f t="shared" si="183"/>
        <v>2023</v>
      </c>
      <c r="D5851" s="10">
        <f ca="1">_xlfn.IFNA((VLOOKUP(A5851,'Fats and Greases'!A:B,2,FALSE)), "")</f>
        <v>47.5</v>
      </c>
      <c r="E5851" s="10">
        <f ca="1">_xlfn.IFNA((VLOOKUP(A5851,'Fats and Greases'!C:D,2,FALSE)), "")</f>
        <v>47</v>
      </c>
      <c r="F5851" s="10">
        <f ca="1">_xlfn.IFNA((VLOOKUP(A5851,'Fats and Greases'!E:F,2,FALSE)), "")</f>
        <v>50.5</v>
      </c>
      <c r="G5851" s="10">
        <f ca="1">_xlfn.IFNA((VLOOKUP(A5851,'Fats and Greases'!G:H,2,FALSE)), "")</f>
        <v>46.5</v>
      </c>
      <c r="H5851" s="10">
        <f ca="1">_xlfn.IFNA((VLOOKUP(A5851,'Fats and Greases'!I:J,2,FALSE)), "")</f>
        <v>52.5</v>
      </c>
      <c r="I5851" s="10">
        <f ca="1">_xlfn.IFNA((VLOOKUP(A5851,'Fats and Greases'!K:L,2,FALSE)), "")</f>
        <v>57</v>
      </c>
      <c r="J5851" s="10">
        <f ca="1">_xlfn.IFNA((VLOOKUP(A5851,'Fats and Greases'!M:N,2,FALSE)), "")</f>
        <v>50.5</v>
      </c>
      <c r="K5851" s="10">
        <f ca="1">_xlfn.IFNA((VLOOKUP($A5851,'Fats and Greases'!O:P,2,FALSE)), "")</f>
        <v>55.5</v>
      </c>
      <c r="L5851" s="10">
        <f ca="1">_xlfn.IFNA((VLOOKUP($A5851,'Fats and Greases'!Q:R,2,FALSE)), "")</f>
        <v>53.5</v>
      </c>
      <c r="M5851" s="10">
        <f ca="1">_xlfn.IFNA((VLOOKUP($A5851,'Fats and Greases'!S:T,2,FALSE)), "")</f>
        <v>58.5</v>
      </c>
    </row>
    <row r="5852" spans="1:13" x14ac:dyDescent="0.2">
      <c r="A5852" s="18">
        <v>44974</v>
      </c>
      <c r="B5852" s="19">
        <f t="shared" si="182"/>
        <v>2</v>
      </c>
      <c r="C5852" s="19">
        <f t="shared" si="183"/>
        <v>2023</v>
      </c>
      <c r="D5852" s="10">
        <f ca="1">_xlfn.IFNA((VLOOKUP(A5852,'Fats and Greases'!A:B,2,FALSE)), "")</f>
        <v>47.5</v>
      </c>
      <c r="E5852" s="10">
        <f ca="1">_xlfn.IFNA((VLOOKUP(A5852,'Fats and Greases'!C:D,2,FALSE)), "")</f>
        <v>47</v>
      </c>
      <c r="F5852" s="10">
        <f ca="1">_xlfn.IFNA((VLOOKUP(A5852,'Fats and Greases'!E:F,2,FALSE)), "")</f>
        <v>50.5</v>
      </c>
      <c r="G5852" s="10">
        <f ca="1">_xlfn.IFNA((VLOOKUP(A5852,'Fats and Greases'!G:H,2,FALSE)), "")</f>
        <v>46.5</v>
      </c>
      <c r="H5852" s="10">
        <f ca="1">_xlfn.IFNA((VLOOKUP(A5852,'Fats and Greases'!I:J,2,FALSE)), "")</f>
        <v>52.5</v>
      </c>
      <c r="I5852" s="10">
        <f ca="1">_xlfn.IFNA((VLOOKUP(A5852,'Fats and Greases'!K:L,2,FALSE)), "")</f>
        <v>57</v>
      </c>
      <c r="J5852" s="10">
        <f ca="1">_xlfn.IFNA((VLOOKUP(A5852,'Fats and Greases'!M:N,2,FALSE)), "")</f>
        <v>50.5</v>
      </c>
      <c r="K5852" s="10">
        <f ca="1">_xlfn.IFNA((VLOOKUP($A5852,'Fats and Greases'!O:P,2,FALSE)), "")</f>
        <v>55.5</v>
      </c>
      <c r="L5852" s="10">
        <f ca="1">_xlfn.IFNA((VLOOKUP($A5852,'Fats and Greases'!Q:R,2,FALSE)), "")</f>
        <v>53.5</v>
      </c>
      <c r="M5852" s="10">
        <f ca="1">_xlfn.IFNA((VLOOKUP($A5852,'Fats and Greases'!S:T,2,FALSE)), "")</f>
        <v>58.5</v>
      </c>
    </row>
    <row r="5853" spans="1:13" x14ac:dyDescent="0.2">
      <c r="A5853" s="18">
        <v>44977</v>
      </c>
      <c r="B5853" s="19">
        <f t="shared" si="182"/>
        <v>2</v>
      </c>
      <c r="C5853" s="19">
        <f t="shared" si="183"/>
        <v>2023</v>
      </c>
      <c r="D5853" s="10" t="str">
        <f ca="1">_xlfn.IFNA((VLOOKUP(A5853,'Fats and Greases'!A:B,2,FALSE)), "")</f>
        <v/>
      </c>
      <c r="E5853" s="10" t="str">
        <f ca="1">_xlfn.IFNA((VLOOKUP(A5853,'Fats and Greases'!C:D,2,FALSE)), "")</f>
        <v/>
      </c>
      <c r="F5853" s="10" t="str">
        <f ca="1">_xlfn.IFNA((VLOOKUP(A5853,'Fats and Greases'!E:F,2,FALSE)), "")</f>
        <v/>
      </c>
      <c r="G5853" s="10" t="str">
        <f ca="1">_xlfn.IFNA((VLOOKUP(A5853,'Fats and Greases'!G:H,2,FALSE)), "")</f>
        <v/>
      </c>
      <c r="H5853" s="10" t="str">
        <f ca="1">_xlfn.IFNA((VLOOKUP(A5853,'Fats and Greases'!I:J,2,FALSE)), "")</f>
        <v/>
      </c>
      <c r="I5853" s="10" t="str">
        <f ca="1">_xlfn.IFNA((VLOOKUP(A5853,'Fats and Greases'!K:L,2,FALSE)), "")</f>
        <v/>
      </c>
      <c r="J5853" s="10" t="str">
        <f ca="1">_xlfn.IFNA((VLOOKUP(A5853,'Fats and Greases'!M:N,2,FALSE)), "")</f>
        <v/>
      </c>
      <c r="K5853" s="10" t="str">
        <f ca="1">_xlfn.IFNA((VLOOKUP($A5853,'Fats and Greases'!O:P,2,FALSE)), "")</f>
        <v/>
      </c>
      <c r="L5853" s="10" t="str">
        <f ca="1">_xlfn.IFNA((VLOOKUP($A5853,'Fats and Greases'!Q:R,2,FALSE)), "")</f>
        <v/>
      </c>
      <c r="M5853" s="10" t="str">
        <f ca="1">_xlfn.IFNA((VLOOKUP($A5853,'Fats and Greases'!S:T,2,FALSE)), "")</f>
        <v/>
      </c>
    </row>
    <row r="5854" spans="1:13" x14ac:dyDescent="0.2">
      <c r="A5854" s="18">
        <v>44978</v>
      </c>
      <c r="B5854" s="19">
        <f t="shared" si="182"/>
        <v>2</v>
      </c>
      <c r="C5854" s="19">
        <f t="shared" si="183"/>
        <v>2023</v>
      </c>
      <c r="D5854" s="10">
        <f ca="1">_xlfn.IFNA((VLOOKUP(A5854,'Fats and Greases'!A:B,2,FALSE)), "")</f>
        <v>46.5</v>
      </c>
      <c r="E5854" s="10">
        <f ca="1">_xlfn.IFNA((VLOOKUP(A5854,'Fats and Greases'!C:D,2,FALSE)), "")</f>
        <v>47</v>
      </c>
      <c r="F5854" s="10">
        <f ca="1">_xlfn.IFNA((VLOOKUP(A5854,'Fats and Greases'!E:F,2,FALSE)), "")</f>
        <v>50.5</v>
      </c>
      <c r="G5854" s="10">
        <f ca="1">_xlfn.IFNA((VLOOKUP(A5854,'Fats and Greases'!G:H,2,FALSE)), "")</f>
        <v>46.5</v>
      </c>
      <c r="H5854" s="10">
        <f ca="1">_xlfn.IFNA((VLOOKUP(A5854,'Fats and Greases'!I:J,2,FALSE)), "")</f>
        <v>52.5</v>
      </c>
      <c r="I5854" s="10">
        <f ca="1">_xlfn.IFNA((VLOOKUP(A5854,'Fats and Greases'!K:L,2,FALSE)), "")</f>
        <v>57</v>
      </c>
      <c r="J5854" s="10">
        <f ca="1">_xlfn.IFNA((VLOOKUP(A5854,'Fats and Greases'!M:N,2,FALSE)), "")</f>
        <v>50.5</v>
      </c>
      <c r="K5854" s="10">
        <f ca="1">_xlfn.IFNA((VLOOKUP($A5854,'Fats and Greases'!O:P,2,FALSE)), "")</f>
        <v>55.5</v>
      </c>
      <c r="L5854" s="10">
        <f ca="1">_xlfn.IFNA((VLOOKUP($A5854,'Fats and Greases'!Q:R,2,FALSE)), "")</f>
        <v>53.5</v>
      </c>
      <c r="M5854" s="10">
        <f ca="1">_xlfn.IFNA((VLOOKUP($A5854,'Fats and Greases'!S:T,2,FALSE)), "")</f>
        <v>58.5</v>
      </c>
    </row>
    <row r="5855" spans="1:13" x14ac:dyDescent="0.2">
      <c r="A5855" s="18">
        <v>44979</v>
      </c>
      <c r="B5855" s="19">
        <f t="shared" si="182"/>
        <v>2</v>
      </c>
      <c r="C5855" s="19">
        <f t="shared" si="183"/>
        <v>2023</v>
      </c>
      <c r="D5855" s="10">
        <f ca="1">_xlfn.IFNA((VLOOKUP(A5855,'Fats and Greases'!A:B,2,FALSE)), "")</f>
        <v>46.5</v>
      </c>
      <c r="E5855" s="10">
        <f ca="1">_xlfn.IFNA((VLOOKUP(A5855,'Fats and Greases'!C:D,2,FALSE)), "")</f>
        <v>47</v>
      </c>
      <c r="F5855" s="10">
        <f ca="1">_xlfn.IFNA((VLOOKUP(A5855,'Fats and Greases'!E:F,2,FALSE)), "")</f>
        <v>50.5</v>
      </c>
      <c r="G5855" s="10">
        <f ca="1">_xlfn.IFNA((VLOOKUP(A5855,'Fats and Greases'!G:H,2,FALSE)), "")</f>
        <v>46.5</v>
      </c>
      <c r="H5855" s="10">
        <f ca="1">_xlfn.IFNA((VLOOKUP(A5855,'Fats and Greases'!I:J,2,FALSE)), "")</f>
        <v>52.5</v>
      </c>
      <c r="I5855" s="10">
        <f ca="1">_xlfn.IFNA((VLOOKUP(A5855,'Fats and Greases'!K:L,2,FALSE)), "")</f>
        <v>57</v>
      </c>
      <c r="J5855" s="10">
        <f ca="1">_xlfn.IFNA((VLOOKUP(A5855,'Fats and Greases'!M:N,2,FALSE)), "")</f>
        <v>50.5</v>
      </c>
      <c r="K5855" s="10">
        <f ca="1">_xlfn.IFNA((VLOOKUP($A5855,'Fats and Greases'!O:P,2,FALSE)), "")</f>
        <v>55.5</v>
      </c>
      <c r="L5855" s="10">
        <f ca="1">_xlfn.IFNA((VLOOKUP($A5855,'Fats and Greases'!Q:R,2,FALSE)), "")</f>
        <v>53.5</v>
      </c>
      <c r="M5855" s="10">
        <f ca="1">_xlfn.IFNA((VLOOKUP($A5855,'Fats and Greases'!S:T,2,FALSE)), "")</f>
        <v>58.5</v>
      </c>
    </row>
    <row r="5856" spans="1:13" x14ac:dyDescent="0.2">
      <c r="A5856" s="18">
        <v>44980</v>
      </c>
      <c r="B5856" s="19">
        <f t="shared" si="182"/>
        <v>2</v>
      </c>
      <c r="C5856" s="19">
        <f t="shared" si="183"/>
        <v>2023</v>
      </c>
      <c r="D5856" s="10">
        <f ca="1">_xlfn.IFNA((VLOOKUP(A5856,'Fats and Greases'!A:B,2,FALSE)), "")</f>
        <v>46.5</v>
      </c>
      <c r="E5856" s="10">
        <f ca="1">_xlfn.IFNA((VLOOKUP(A5856,'Fats and Greases'!C:D,2,FALSE)), "")</f>
        <v>47</v>
      </c>
      <c r="F5856" s="10">
        <f ca="1">_xlfn.IFNA((VLOOKUP(A5856,'Fats and Greases'!E:F,2,FALSE)), "")</f>
        <v>45.5</v>
      </c>
      <c r="G5856" s="10">
        <f ca="1">_xlfn.IFNA((VLOOKUP(A5856,'Fats and Greases'!G:H,2,FALSE)), "")</f>
        <v>46.5</v>
      </c>
      <c r="H5856" s="10">
        <f ca="1">_xlfn.IFNA((VLOOKUP(A5856,'Fats and Greases'!I:J,2,FALSE)), "")</f>
        <v>52.5</v>
      </c>
      <c r="I5856" s="10">
        <f ca="1">_xlfn.IFNA((VLOOKUP(A5856,'Fats and Greases'!K:L,2,FALSE)), "")</f>
        <v>57</v>
      </c>
      <c r="J5856" s="10">
        <f ca="1">_xlfn.IFNA((VLOOKUP(A5856,'Fats and Greases'!M:N,2,FALSE)), "")</f>
        <v>46.5</v>
      </c>
      <c r="K5856" s="10">
        <f ca="1">_xlfn.IFNA((VLOOKUP($A5856,'Fats and Greases'!O:P,2,FALSE)), "")</f>
        <v>55.5</v>
      </c>
      <c r="L5856" s="10">
        <f ca="1">_xlfn.IFNA((VLOOKUP($A5856,'Fats and Greases'!Q:R,2,FALSE)), "")</f>
        <v>51.5</v>
      </c>
      <c r="M5856" s="10">
        <f ca="1">_xlfn.IFNA((VLOOKUP($A5856,'Fats and Greases'!S:T,2,FALSE)), "")</f>
        <v>58.5</v>
      </c>
    </row>
    <row r="5857" spans="1:13" x14ac:dyDescent="0.2">
      <c r="A5857" s="18">
        <v>44981</v>
      </c>
      <c r="B5857" s="19">
        <f t="shared" si="182"/>
        <v>2</v>
      </c>
      <c r="C5857" s="19">
        <f t="shared" si="183"/>
        <v>2023</v>
      </c>
      <c r="D5857" s="10">
        <f ca="1">_xlfn.IFNA((VLOOKUP(A5857,'Fats and Greases'!A:B,2,FALSE)), "")</f>
        <v>46.5</v>
      </c>
      <c r="E5857" s="10">
        <f ca="1">_xlfn.IFNA((VLOOKUP(A5857,'Fats and Greases'!C:D,2,FALSE)), "")</f>
        <v>47.5</v>
      </c>
      <c r="F5857" s="10">
        <f ca="1">_xlfn.IFNA((VLOOKUP(A5857,'Fats and Greases'!E:F,2,FALSE)), "")</f>
        <v>45.5</v>
      </c>
      <c r="G5857" s="10">
        <f ca="1">_xlfn.IFNA((VLOOKUP(A5857,'Fats and Greases'!G:H,2,FALSE)), "")</f>
        <v>46.5</v>
      </c>
      <c r="H5857" s="10">
        <f ca="1">_xlfn.IFNA((VLOOKUP(A5857,'Fats and Greases'!I:J,2,FALSE)), "")</f>
        <v>52.5</v>
      </c>
      <c r="I5857" s="10">
        <f ca="1">_xlfn.IFNA((VLOOKUP(A5857,'Fats and Greases'!K:L,2,FALSE)), "")</f>
        <v>57</v>
      </c>
      <c r="J5857" s="10">
        <f ca="1">_xlfn.IFNA((VLOOKUP(A5857,'Fats and Greases'!M:N,2,FALSE)), "")</f>
        <v>46.5</v>
      </c>
      <c r="K5857" s="10">
        <f ca="1">_xlfn.IFNA((VLOOKUP($A5857,'Fats and Greases'!O:P,2,FALSE)), "")</f>
        <v>55.5</v>
      </c>
      <c r="L5857" s="10">
        <f ca="1">_xlfn.IFNA((VLOOKUP($A5857,'Fats and Greases'!Q:R,2,FALSE)), "")</f>
        <v>51.5</v>
      </c>
      <c r="M5857" s="10">
        <f ca="1">_xlfn.IFNA((VLOOKUP($A5857,'Fats and Greases'!S:T,2,FALSE)), "")</f>
        <v>58.5</v>
      </c>
    </row>
    <row r="5858" spans="1:13" x14ac:dyDescent="0.2">
      <c r="A5858" s="18">
        <v>44984</v>
      </c>
      <c r="B5858" s="19">
        <f t="shared" si="182"/>
        <v>2</v>
      </c>
      <c r="C5858" s="19">
        <f t="shared" si="183"/>
        <v>2023</v>
      </c>
      <c r="D5858" s="10">
        <f ca="1">_xlfn.IFNA((VLOOKUP(A5858,'Fats and Greases'!A:B,2,FALSE)), "")</f>
        <v>46.5</v>
      </c>
      <c r="E5858" s="10">
        <f ca="1">_xlfn.IFNA((VLOOKUP(A5858,'Fats and Greases'!C:D,2,FALSE)), "")</f>
        <v>47.5</v>
      </c>
      <c r="F5858" s="10">
        <f ca="1">_xlfn.IFNA((VLOOKUP(A5858,'Fats and Greases'!E:F,2,FALSE)), "")</f>
        <v>45.5</v>
      </c>
      <c r="G5858" s="10">
        <f ca="1">_xlfn.IFNA((VLOOKUP(A5858,'Fats and Greases'!G:H,2,FALSE)), "")</f>
        <v>46.5</v>
      </c>
      <c r="H5858" s="10">
        <f ca="1">_xlfn.IFNA((VLOOKUP(A5858,'Fats and Greases'!I:J,2,FALSE)), "")</f>
        <v>52.5</v>
      </c>
      <c r="I5858" s="10">
        <f ca="1">_xlfn.IFNA((VLOOKUP(A5858,'Fats and Greases'!K:L,2,FALSE)), "")</f>
        <v>57</v>
      </c>
      <c r="J5858" s="10">
        <f ca="1">_xlfn.IFNA((VLOOKUP(A5858,'Fats and Greases'!M:N,2,FALSE)), "")</f>
        <v>46.5</v>
      </c>
      <c r="K5858" s="10">
        <f ca="1">_xlfn.IFNA((VLOOKUP($A5858,'Fats and Greases'!O:P,2,FALSE)), "")</f>
        <v>55.5</v>
      </c>
      <c r="L5858" s="10">
        <f ca="1">_xlfn.IFNA((VLOOKUP($A5858,'Fats and Greases'!Q:R,2,FALSE)), "")</f>
        <v>51.5</v>
      </c>
      <c r="M5858" s="10">
        <f ca="1">_xlfn.IFNA((VLOOKUP($A5858,'Fats and Greases'!S:T,2,FALSE)), "")</f>
        <v>58.5</v>
      </c>
    </row>
    <row r="5859" spans="1:13" x14ac:dyDescent="0.2">
      <c r="A5859" s="18">
        <v>44985</v>
      </c>
      <c r="B5859" s="19">
        <f t="shared" si="182"/>
        <v>2</v>
      </c>
      <c r="C5859" s="19">
        <f t="shared" si="183"/>
        <v>2023</v>
      </c>
      <c r="D5859" s="10">
        <f ca="1">_xlfn.IFNA((VLOOKUP(A5859,'Fats and Greases'!A:B,2,FALSE)), "")</f>
        <v>46.5</v>
      </c>
      <c r="E5859" s="10">
        <f ca="1">_xlfn.IFNA((VLOOKUP(A5859,'Fats and Greases'!C:D,2,FALSE)), "")</f>
        <v>47.5</v>
      </c>
      <c r="F5859" s="10">
        <f ca="1">_xlfn.IFNA((VLOOKUP(A5859,'Fats and Greases'!E:F,2,FALSE)), "")</f>
        <v>45.5</v>
      </c>
      <c r="G5859" s="10">
        <f ca="1">_xlfn.IFNA((VLOOKUP(A5859,'Fats and Greases'!G:H,2,FALSE)), "")</f>
        <v>46.5</v>
      </c>
      <c r="H5859" s="10">
        <f ca="1">_xlfn.IFNA((VLOOKUP(A5859,'Fats and Greases'!I:J,2,FALSE)), "")</f>
        <v>47.5</v>
      </c>
      <c r="I5859" s="10">
        <f ca="1">_xlfn.IFNA((VLOOKUP(A5859,'Fats and Greases'!K:L,2,FALSE)), "")</f>
        <v>57</v>
      </c>
      <c r="J5859" s="10">
        <f ca="1">_xlfn.IFNA((VLOOKUP(A5859,'Fats and Greases'!M:N,2,FALSE)), "")</f>
        <v>46.5</v>
      </c>
      <c r="K5859" s="10">
        <f ca="1">_xlfn.IFNA((VLOOKUP($A5859,'Fats and Greases'!O:P,2,FALSE)), "")</f>
        <v>55.5</v>
      </c>
      <c r="L5859" s="10">
        <f ca="1">_xlfn.IFNA((VLOOKUP($A5859,'Fats and Greases'!Q:R,2,FALSE)), "")</f>
        <v>51.5</v>
      </c>
      <c r="M5859" s="10">
        <f ca="1">_xlfn.IFNA((VLOOKUP($A5859,'Fats and Greases'!S:T,2,FALSE)), "")</f>
        <v>58.5</v>
      </c>
    </row>
    <row r="5860" spans="1:13" x14ac:dyDescent="0.2">
      <c r="A5860" s="18">
        <v>44986</v>
      </c>
      <c r="B5860" s="19">
        <f t="shared" si="182"/>
        <v>3</v>
      </c>
      <c r="C5860" s="19">
        <f t="shared" si="183"/>
        <v>2023</v>
      </c>
      <c r="D5860" s="10">
        <f ca="1">_xlfn.IFNA((VLOOKUP(A5860,'Fats and Greases'!A:B,2,FALSE)), "")</f>
        <v>46.5</v>
      </c>
      <c r="E5860" s="10">
        <f ca="1">_xlfn.IFNA((VLOOKUP(A5860,'Fats and Greases'!C:D,2,FALSE)), "")</f>
        <v>47.5</v>
      </c>
      <c r="F5860" s="10">
        <f ca="1">_xlfn.IFNA((VLOOKUP(A5860,'Fats and Greases'!E:F,2,FALSE)), "")</f>
        <v>45.5</v>
      </c>
      <c r="G5860" s="10">
        <f ca="1">_xlfn.IFNA((VLOOKUP(A5860,'Fats and Greases'!G:H,2,FALSE)), "")</f>
        <v>46.5</v>
      </c>
      <c r="H5860" s="10">
        <f ca="1">_xlfn.IFNA((VLOOKUP(A5860,'Fats and Greases'!I:J,2,FALSE)), "")</f>
        <v>47.5</v>
      </c>
      <c r="I5860" s="10">
        <f ca="1">_xlfn.IFNA((VLOOKUP(A5860,'Fats and Greases'!K:L,2,FALSE)), "")</f>
        <v>55</v>
      </c>
      <c r="J5860" s="10">
        <f ca="1">_xlfn.IFNA((VLOOKUP(A5860,'Fats and Greases'!M:N,2,FALSE)), "")</f>
        <v>46.5</v>
      </c>
      <c r="K5860" s="10">
        <f ca="1">_xlfn.IFNA((VLOOKUP($A5860,'Fats and Greases'!O:P,2,FALSE)), "")</f>
        <v>54.5</v>
      </c>
      <c r="L5860" s="10">
        <f ca="1">_xlfn.IFNA((VLOOKUP($A5860,'Fats and Greases'!Q:R,2,FALSE)), "")</f>
        <v>51.5</v>
      </c>
      <c r="M5860" s="10">
        <f ca="1">_xlfn.IFNA((VLOOKUP($A5860,'Fats and Greases'!S:T,2,FALSE)), "")</f>
        <v>55.5</v>
      </c>
    </row>
    <row r="5861" spans="1:13" x14ac:dyDescent="0.2">
      <c r="A5861" s="18">
        <v>44987</v>
      </c>
      <c r="B5861" s="19">
        <f t="shared" si="182"/>
        <v>3</v>
      </c>
      <c r="C5861" s="19">
        <f t="shared" si="183"/>
        <v>2023</v>
      </c>
      <c r="D5861" s="10">
        <f ca="1">_xlfn.IFNA((VLOOKUP(A5861,'Fats and Greases'!A:B,2,FALSE)), "")</f>
        <v>46.5</v>
      </c>
      <c r="E5861" s="10">
        <f ca="1">_xlfn.IFNA((VLOOKUP(A5861,'Fats and Greases'!C:D,2,FALSE)), "")</f>
        <v>47.5</v>
      </c>
      <c r="F5861" s="10">
        <f ca="1">_xlfn.IFNA((VLOOKUP(A5861,'Fats and Greases'!E:F,2,FALSE)), "")</f>
        <v>45.5</v>
      </c>
      <c r="G5861" s="10">
        <f ca="1">_xlfn.IFNA((VLOOKUP(A5861,'Fats and Greases'!G:H,2,FALSE)), "")</f>
        <v>46.5</v>
      </c>
      <c r="H5861" s="10">
        <f ca="1">_xlfn.IFNA((VLOOKUP(A5861,'Fats and Greases'!I:J,2,FALSE)), "")</f>
        <v>47.5</v>
      </c>
      <c r="I5861" s="10">
        <f ca="1">_xlfn.IFNA((VLOOKUP(A5861,'Fats and Greases'!K:L,2,FALSE)), "")</f>
        <v>55</v>
      </c>
      <c r="J5861" s="10">
        <f ca="1">_xlfn.IFNA((VLOOKUP(A5861,'Fats and Greases'!M:N,2,FALSE)), "")</f>
        <v>46.5</v>
      </c>
      <c r="K5861" s="10">
        <f ca="1">_xlfn.IFNA((VLOOKUP($A5861,'Fats and Greases'!O:P,2,FALSE)), "")</f>
        <v>54.5</v>
      </c>
      <c r="L5861" s="10">
        <f ca="1">_xlfn.IFNA((VLOOKUP($A5861,'Fats and Greases'!Q:R,2,FALSE)), "")</f>
        <v>51.5</v>
      </c>
      <c r="M5861" s="10">
        <f ca="1">_xlfn.IFNA((VLOOKUP($A5861,'Fats and Greases'!S:T,2,FALSE)), "")</f>
        <v>55.5</v>
      </c>
    </row>
    <row r="5862" spans="1:13" x14ac:dyDescent="0.2">
      <c r="A5862" s="18">
        <v>44988</v>
      </c>
      <c r="B5862" s="19">
        <f t="shared" si="182"/>
        <v>3</v>
      </c>
      <c r="C5862" s="19">
        <f t="shared" si="183"/>
        <v>2023</v>
      </c>
      <c r="D5862" s="10">
        <f ca="1">_xlfn.IFNA((VLOOKUP(A5862,'Fats and Greases'!A:B,2,FALSE)), "")</f>
        <v>46.5</v>
      </c>
      <c r="E5862" s="10">
        <f ca="1">_xlfn.IFNA((VLOOKUP(A5862,'Fats and Greases'!C:D,2,FALSE)), "")</f>
        <v>47.5</v>
      </c>
      <c r="F5862" s="10">
        <f ca="1">_xlfn.IFNA((VLOOKUP(A5862,'Fats and Greases'!E:F,2,FALSE)), "")</f>
        <v>45.5</v>
      </c>
      <c r="G5862" s="10">
        <f ca="1">_xlfn.IFNA((VLOOKUP(A5862,'Fats and Greases'!G:H,2,FALSE)), "")</f>
        <v>46.5</v>
      </c>
      <c r="H5862" s="10">
        <f ca="1">_xlfn.IFNA((VLOOKUP(A5862,'Fats and Greases'!I:J,2,FALSE)), "")</f>
        <v>47.5</v>
      </c>
      <c r="I5862" s="10">
        <f ca="1">_xlfn.IFNA((VLOOKUP(A5862,'Fats and Greases'!K:L,2,FALSE)), "")</f>
        <v>55</v>
      </c>
      <c r="J5862" s="10">
        <f ca="1">_xlfn.IFNA((VLOOKUP(A5862,'Fats and Greases'!M:N,2,FALSE)), "")</f>
        <v>46.5</v>
      </c>
      <c r="K5862" s="10">
        <f ca="1">_xlfn.IFNA((VLOOKUP($A5862,'Fats and Greases'!O:P,2,FALSE)), "")</f>
        <v>54.5</v>
      </c>
      <c r="L5862" s="10">
        <f ca="1">_xlfn.IFNA((VLOOKUP($A5862,'Fats and Greases'!Q:R,2,FALSE)), "")</f>
        <v>51.5</v>
      </c>
      <c r="M5862" s="10">
        <f ca="1">_xlfn.IFNA((VLOOKUP($A5862,'Fats and Greases'!S:T,2,FALSE)), "")</f>
        <v>55.5</v>
      </c>
    </row>
    <row r="5863" spans="1:13" x14ac:dyDescent="0.2">
      <c r="A5863" s="18">
        <v>44991</v>
      </c>
      <c r="B5863" s="19">
        <f t="shared" si="182"/>
        <v>3</v>
      </c>
      <c r="C5863" s="19">
        <f t="shared" si="183"/>
        <v>2023</v>
      </c>
      <c r="D5863" s="10">
        <f ca="1">_xlfn.IFNA((VLOOKUP(A5863,'Fats and Greases'!A:B,2,FALSE)), "")</f>
        <v>46.5</v>
      </c>
      <c r="E5863" s="10">
        <f ca="1">_xlfn.IFNA((VLOOKUP(A5863,'Fats and Greases'!C:D,2,FALSE)), "")</f>
        <v>47</v>
      </c>
      <c r="F5863" s="10">
        <f ca="1">_xlfn.IFNA((VLOOKUP(A5863,'Fats and Greases'!E:F,2,FALSE)), "")</f>
        <v>44.25</v>
      </c>
      <c r="G5863" s="10">
        <f ca="1">_xlfn.IFNA((VLOOKUP(A5863,'Fats and Greases'!G:H,2,FALSE)), "")</f>
        <v>46.5</v>
      </c>
      <c r="H5863" s="10">
        <f ca="1">_xlfn.IFNA((VLOOKUP(A5863,'Fats and Greases'!I:J,2,FALSE)), "")</f>
        <v>47.5</v>
      </c>
      <c r="I5863" s="10">
        <f ca="1">_xlfn.IFNA((VLOOKUP(A5863,'Fats and Greases'!K:L,2,FALSE)), "")</f>
        <v>55</v>
      </c>
      <c r="J5863" s="10">
        <f ca="1">_xlfn.IFNA((VLOOKUP(A5863,'Fats and Greases'!M:N,2,FALSE)), "")</f>
        <v>46.5</v>
      </c>
      <c r="K5863" s="10">
        <f ca="1">_xlfn.IFNA((VLOOKUP($A5863,'Fats and Greases'!O:P,2,FALSE)), "")</f>
        <v>54.5</v>
      </c>
      <c r="L5863" s="10">
        <f ca="1">_xlfn.IFNA((VLOOKUP($A5863,'Fats and Greases'!Q:R,2,FALSE)), "")</f>
        <v>51.5</v>
      </c>
      <c r="M5863" s="10">
        <f ca="1">_xlfn.IFNA((VLOOKUP($A5863,'Fats and Greases'!S:T,2,FALSE)), "")</f>
        <v>55.5</v>
      </c>
    </row>
    <row r="5864" spans="1:13" x14ac:dyDescent="0.2">
      <c r="A5864" s="18">
        <v>44992</v>
      </c>
      <c r="B5864" s="19">
        <f t="shared" si="182"/>
        <v>3</v>
      </c>
      <c r="C5864" s="19">
        <f t="shared" si="183"/>
        <v>2023</v>
      </c>
      <c r="D5864" s="10">
        <f ca="1">_xlfn.IFNA((VLOOKUP(A5864,'Fats and Greases'!A:B,2,FALSE)), "")</f>
        <v>46.5</v>
      </c>
      <c r="E5864" s="10">
        <f ca="1">_xlfn.IFNA((VLOOKUP(A5864,'Fats and Greases'!C:D,2,FALSE)), "")</f>
        <v>47</v>
      </c>
      <c r="F5864" s="10">
        <f ca="1">_xlfn.IFNA((VLOOKUP(A5864,'Fats and Greases'!E:F,2,FALSE)), "")</f>
        <v>44.25</v>
      </c>
      <c r="G5864" s="10">
        <f ca="1">_xlfn.IFNA((VLOOKUP(A5864,'Fats and Greases'!G:H,2,FALSE)), "")</f>
        <v>46.5</v>
      </c>
      <c r="H5864" s="10">
        <f ca="1">_xlfn.IFNA((VLOOKUP(A5864,'Fats and Greases'!I:J,2,FALSE)), "")</f>
        <v>47.5</v>
      </c>
      <c r="I5864" s="10">
        <f ca="1">_xlfn.IFNA((VLOOKUP(A5864,'Fats and Greases'!K:L,2,FALSE)), "")</f>
        <v>55</v>
      </c>
      <c r="J5864" s="10">
        <f ca="1">_xlfn.IFNA((VLOOKUP(A5864,'Fats and Greases'!M:N,2,FALSE)), "")</f>
        <v>46.5</v>
      </c>
      <c r="K5864" s="10">
        <f ca="1">_xlfn.IFNA((VLOOKUP($A5864,'Fats and Greases'!O:P,2,FALSE)), "")</f>
        <v>54.5</v>
      </c>
      <c r="L5864" s="10">
        <f ca="1">_xlfn.IFNA((VLOOKUP($A5864,'Fats and Greases'!Q:R,2,FALSE)), "")</f>
        <v>51.5</v>
      </c>
      <c r="M5864" s="10">
        <f ca="1">_xlfn.IFNA((VLOOKUP($A5864,'Fats and Greases'!S:T,2,FALSE)), "")</f>
        <v>55.5</v>
      </c>
    </row>
    <row r="5865" spans="1:13" x14ac:dyDescent="0.2">
      <c r="A5865" s="18">
        <v>44993</v>
      </c>
      <c r="B5865" s="19">
        <f t="shared" si="182"/>
        <v>3</v>
      </c>
      <c r="C5865" s="19">
        <f t="shared" si="183"/>
        <v>2023</v>
      </c>
      <c r="D5865" s="10">
        <f ca="1">_xlfn.IFNA((VLOOKUP(A5865,'Fats and Greases'!A:B,2,FALSE)), "")</f>
        <v>46.5</v>
      </c>
      <c r="E5865" s="10">
        <f ca="1">_xlfn.IFNA((VLOOKUP(A5865,'Fats and Greases'!C:D,2,FALSE)), "")</f>
        <v>47</v>
      </c>
      <c r="F5865" s="10">
        <f ca="1">_xlfn.IFNA((VLOOKUP(A5865,'Fats and Greases'!E:F,2,FALSE)), "")</f>
        <v>44.25</v>
      </c>
      <c r="G5865" s="10">
        <f ca="1">_xlfn.IFNA((VLOOKUP(A5865,'Fats and Greases'!G:H,2,FALSE)), "")</f>
        <v>45.5</v>
      </c>
      <c r="H5865" s="10">
        <f ca="1">_xlfn.IFNA((VLOOKUP(A5865,'Fats and Greases'!I:J,2,FALSE)), "")</f>
        <v>47.5</v>
      </c>
      <c r="I5865" s="10">
        <f ca="1">_xlfn.IFNA((VLOOKUP(A5865,'Fats and Greases'!K:L,2,FALSE)), "")</f>
        <v>55</v>
      </c>
      <c r="J5865" s="10">
        <f ca="1">_xlfn.IFNA((VLOOKUP(A5865,'Fats and Greases'!M:N,2,FALSE)), "")</f>
        <v>46.5</v>
      </c>
      <c r="K5865" s="10">
        <f ca="1">_xlfn.IFNA((VLOOKUP($A5865,'Fats and Greases'!O:P,2,FALSE)), "")</f>
        <v>53</v>
      </c>
      <c r="L5865" s="10">
        <f ca="1">_xlfn.IFNA((VLOOKUP($A5865,'Fats and Greases'!Q:R,2,FALSE)), "")</f>
        <v>51.5</v>
      </c>
      <c r="M5865" s="10">
        <f ca="1">_xlfn.IFNA((VLOOKUP($A5865,'Fats and Greases'!S:T,2,FALSE)), "")</f>
        <v>54.5</v>
      </c>
    </row>
    <row r="5866" spans="1:13" x14ac:dyDescent="0.2">
      <c r="A5866" s="18">
        <v>44994</v>
      </c>
      <c r="B5866" s="19">
        <f t="shared" si="182"/>
        <v>3</v>
      </c>
      <c r="C5866" s="19">
        <f t="shared" si="183"/>
        <v>2023</v>
      </c>
      <c r="D5866" s="10">
        <f ca="1">_xlfn.IFNA((VLOOKUP(A5866,'Fats and Greases'!A:B,2,FALSE)), "")</f>
        <v>46.5</v>
      </c>
      <c r="E5866" s="10">
        <f ca="1">_xlfn.IFNA((VLOOKUP(A5866,'Fats and Greases'!C:D,2,FALSE)), "")</f>
        <v>47</v>
      </c>
      <c r="F5866" s="10">
        <f ca="1">_xlfn.IFNA((VLOOKUP(A5866,'Fats and Greases'!E:F,2,FALSE)), "")</f>
        <v>44.25</v>
      </c>
      <c r="G5866" s="10">
        <f ca="1">_xlfn.IFNA((VLOOKUP(A5866,'Fats and Greases'!G:H,2,FALSE)), "")</f>
        <v>45.5</v>
      </c>
      <c r="H5866" s="10">
        <f ca="1">_xlfn.IFNA((VLOOKUP(A5866,'Fats and Greases'!I:J,2,FALSE)), "")</f>
        <v>47.5</v>
      </c>
      <c r="I5866" s="10">
        <f ca="1">_xlfn.IFNA((VLOOKUP(A5866,'Fats and Greases'!K:L,2,FALSE)), "")</f>
        <v>55</v>
      </c>
      <c r="J5866" s="10">
        <f ca="1">_xlfn.IFNA((VLOOKUP(A5866,'Fats and Greases'!M:N,2,FALSE)), "")</f>
        <v>46.5</v>
      </c>
      <c r="K5866" s="10">
        <f ca="1">_xlfn.IFNA((VLOOKUP($A5866,'Fats and Greases'!O:P,2,FALSE)), "")</f>
        <v>53</v>
      </c>
      <c r="L5866" s="10">
        <f ca="1">_xlfn.IFNA((VLOOKUP($A5866,'Fats and Greases'!Q:R,2,FALSE)), "")</f>
        <v>51.5</v>
      </c>
      <c r="M5866" s="10">
        <f ca="1">_xlfn.IFNA((VLOOKUP($A5866,'Fats and Greases'!S:T,2,FALSE)), "")</f>
        <v>54.5</v>
      </c>
    </row>
    <row r="5867" spans="1:13" x14ac:dyDescent="0.2">
      <c r="A5867" s="18">
        <v>44995</v>
      </c>
      <c r="B5867" s="19">
        <f t="shared" si="182"/>
        <v>3</v>
      </c>
      <c r="C5867" s="19">
        <f t="shared" si="183"/>
        <v>2023</v>
      </c>
      <c r="D5867" s="10">
        <f ca="1">_xlfn.IFNA((VLOOKUP(A5867,'Fats and Greases'!A:B,2,FALSE)), "")</f>
        <v>46.5</v>
      </c>
      <c r="E5867" s="10">
        <f ca="1">_xlfn.IFNA((VLOOKUP(A5867,'Fats and Greases'!C:D,2,FALSE)), "")</f>
        <v>47</v>
      </c>
      <c r="F5867" s="10">
        <f ca="1">_xlfn.IFNA((VLOOKUP(A5867,'Fats and Greases'!E:F,2,FALSE)), "")</f>
        <v>44.25</v>
      </c>
      <c r="G5867" s="10">
        <f ca="1">_xlfn.IFNA((VLOOKUP(A5867,'Fats and Greases'!G:H,2,FALSE)), "")</f>
        <v>45.5</v>
      </c>
      <c r="H5867" s="10">
        <f ca="1">_xlfn.IFNA((VLOOKUP(A5867,'Fats and Greases'!I:J,2,FALSE)), "")</f>
        <v>47.5</v>
      </c>
      <c r="I5867" s="10">
        <f ca="1">_xlfn.IFNA((VLOOKUP(A5867,'Fats and Greases'!K:L,2,FALSE)), "")</f>
        <v>55</v>
      </c>
      <c r="J5867" s="10">
        <f ca="1">_xlfn.IFNA((VLOOKUP(A5867,'Fats and Greases'!M:N,2,FALSE)), "")</f>
        <v>46.5</v>
      </c>
      <c r="K5867" s="10">
        <f ca="1">_xlfn.IFNA((VLOOKUP($A5867,'Fats and Greases'!O:P,2,FALSE)), "")</f>
        <v>53</v>
      </c>
      <c r="L5867" s="10">
        <f ca="1">_xlfn.IFNA((VLOOKUP($A5867,'Fats and Greases'!Q:R,2,FALSE)), "")</f>
        <v>51.5</v>
      </c>
      <c r="M5867" s="10">
        <f ca="1">_xlfn.IFNA((VLOOKUP($A5867,'Fats and Greases'!S:T,2,FALSE)), "")</f>
        <v>54.5</v>
      </c>
    </row>
    <row r="5868" spans="1:13" x14ac:dyDescent="0.2">
      <c r="A5868" s="18">
        <v>44998</v>
      </c>
      <c r="B5868" s="19">
        <f t="shared" si="182"/>
        <v>3</v>
      </c>
      <c r="C5868" s="19">
        <f t="shared" si="183"/>
        <v>2023</v>
      </c>
      <c r="D5868" s="10">
        <f ca="1">_xlfn.IFNA((VLOOKUP(A5868,'Fats and Greases'!A:B,2,FALSE)), "")</f>
        <v>46</v>
      </c>
      <c r="E5868" s="10">
        <f ca="1">_xlfn.IFNA((VLOOKUP(A5868,'Fats and Greases'!C:D,2,FALSE)), "")</f>
        <v>47</v>
      </c>
      <c r="F5868" s="10">
        <f ca="1">_xlfn.IFNA((VLOOKUP(A5868,'Fats and Greases'!E:F,2,FALSE)), "")</f>
        <v>44.25</v>
      </c>
      <c r="G5868" s="10">
        <f ca="1">_xlfn.IFNA((VLOOKUP(A5868,'Fats and Greases'!G:H,2,FALSE)), "")</f>
        <v>45.5</v>
      </c>
      <c r="H5868" s="10">
        <f ca="1">_xlfn.IFNA((VLOOKUP(A5868,'Fats and Greases'!I:J,2,FALSE)), "")</f>
        <v>47.5</v>
      </c>
      <c r="I5868" s="10">
        <f ca="1">_xlfn.IFNA((VLOOKUP(A5868,'Fats and Greases'!K:L,2,FALSE)), "")</f>
        <v>55</v>
      </c>
      <c r="J5868" s="10">
        <f ca="1">_xlfn.IFNA((VLOOKUP(A5868,'Fats and Greases'!M:N,2,FALSE)), "")</f>
        <v>46.5</v>
      </c>
      <c r="K5868" s="10">
        <f ca="1">_xlfn.IFNA((VLOOKUP($A5868,'Fats and Greases'!O:P,2,FALSE)), "")</f>
        <v>53</v>
      </c>
      <c r="L5868" s="10">
        <f ca="1">_xlfn.IFNA((VLOOKUP($A5868,'Fats and Greases'!Q:R,2,FALSE)), "")</f>
        <v>51.5</v>
      </c>
      <c r="M5868" s="10">
        <f ca="1">_xlfn.IFNA((VLOOKUP($A5868,'Fats and Greases'!S:T,2,FALSE)), "")</f>
        <v>54.5</v>
      </c>
    </row>
    <row r="5869" spans="1:13" x14ac:dyDescent="0.2">
      <c r="A5869" s="18">
        <v>44999</v>
      </c>
      <c r="B5869" s="19">
        <f t="shared" si="182"/>
        <v>3</v>
      </c>
      <c r="C5869" s="19">
        <f t="shared" si="183"/>
        <v>2023</v>
      </c>
      <c r="D5869" s="10">
        <f ca="1">_xlfn.IFNA((VLOOKUP(A5869,'Fats and Greases'!A:B,2,FALSE)), "")</f>
        <v>46</v>
      </c>
      <c r="E5869" s="10">
        <f ca="1">_xlfn.IFNA((VLOOKUP(A5869,'Fats and Greases'!C:D,2,FALSE)), "")</f>
        <v>46.5</v>
      </c>
      <c r="F5869" s="10">
        <f ca="1">_xlfn.IFNA((VLOOKUP(A5869,'Fats and Greases'!E:F,2,FALSE)), "")</f>
        <v>44.25</v>
      </c>
      <c r="G5869" s="10">
        <f ca="1">_xlfn.IFNA((VLOOKUP(A5869,'Fats and Greases'!G:H,2,FALSE)), "")</f>
        <v>45.5</v>
      </c>
      <c r="H5869" s="10">
        <f ca="1">_xlfn.IFNA((VLOOKUP(A5869,'Fats and Greases'!I:J,2,FALSE)), "")</f>
        <v>47.5</v>
      </c>
      <c r="I5869" s="10">
        <f ca="1">_xlfn.IFNA((VLOOKUP(A5869,'Fats and Greases'!K:L,2,FALSE)), "")</f>
        <v>55</v>
      </c>
      <c r="J5869" s="10">
        <f ca="1">_xlfn.IFNA((VLOOKUP(A5869,'Fats and Greases'!M:N,2,FALSE)), "")</f>
        <v>46.5</v>
      </c>
      <c r="K5869" s="10">
        <f ca="1">_xlfn.IFNA((VLOOKUP($A5869,'Fats and Greases'!O:P,2,FALSE)), "")</f>
        <v>53</v>
      </c>
      <c r="L5869" s="10">
        <f ca="1">_xlfn.IFNA((VLOOKUP($A5869,'Fats and Greases'!Q:R,2,FALSE)), "")</f>
        <v>51.5</v>
      </c>
      <c r="M5869" s="10">
        <f ca="1">_xlfn.IFNA((VLOOKUP($A5869,'Fats and Greases'!S:T,2,FALSE)), "")</f>
        <v>54.5</v>
      </c>
    </row>
    <row r="5870" spans="1:13" x14ac:dyDescent="0.2">
      <c r="A5870" s="18">
        <v>45000</v>
      </c>
      <c r="B5870" s="19">
        <f t="shared" si="182"/>
        <v>3</v>
      </c>
      <c r="C5870" s="19">
        <f t="shared" si="183"/>
        <v>2023</v>
      </c>
      <c r="D5870" s="10">
        <f ca="1">_xlfn.IFNA((VLOOKUP(A5870,'Fats and Greases'!A:B,2,FALSE)), "")</f>
        <v>45</v>
      </c>
      <c r="E5870" s="10">
        <f ca="1">_xlfn.IFNA((VLOOKUP(A5870,'Fats and Greases'!C:D,2,FALSE)), "")</f>
        <v>46.5</v>
      </c>
      <c r="F5870" s="10">
        <f ca="1">_xlfn.IFNA((VLOOKUP(A5870,'Fats and Greases'!E:F,2,FALSE)), "")</f>
        <v>42.5</v>
      </c>
      <c r="G5870" s="10">
        <f ca="1">_xlfn.IFNA((VLOOKUP(A5870,'Fats and Greases'!G:H,2,FALSE)), "")</f>
        <v>45.5</v>
      </c>
      <c r="H5870" s="10">
        <f ca="1">_xlfn.IFNA((VLOOKUP(A5870,'Fats and Greases'!I:J,2,FALSE)), "")</f>
        <v>44.5</v>
      </c>
      <c r="I5870" s="10">
        <f ca="1">_xlfn.IFNA((VLOOKUP(A5870,'Fats and Greases'!K:L,2,FALSE)), "")</f>
        <v>53</v>
      </c>
      <c r="J5870" s="10">
        <f ca="1">_xlfn.IFNA((VLOOKUP(A5870,'Fats and Greases'!M:N,2,FALSE)), "")</f>
        <v>42.5</v>
      </c>
      <c r="K5870" s="10">
        <f ca="1">_xlfn.IFNA((VLOOKUP($A5870,'Fats and Greases'!O:P,2,FALSE)), "")</f>
        <v>50.5</v>
      </c>
      <c r="L5870" s="10">
        <f ca="1">_xlfn.IFNA((VLOOKUP($A5870,'Fats and Greases'!Q:R,2,FALSE)), "")</f>
        <v>45.5</v>
      </c>
      <c r="M5870" s="10">
        <f ca="1">_xlfn.IFNA((VLOOKUP($A5870,'Fats and Greases'!S:T,2,FALSE)), "")</f>
        <v>52</v>
      </c>
    </row>
    <row r="5871" spans="1:13" x14ac:dyDescent="0.2">
      <c r="A5871" s="18">
        <v>45001</v>
      </c>
      <c r="B5871" s="19">
        <f t="shared" si="182"/>
        <v>3</v>
      </c>
      <c r="C5871" s="19">
        <f t="shared" si="183"/>
        <v>2023</v>
      </c>
      <c r="D5871" s="10">
        <f ca="1">_xlfn.IFNA((VLOOKUP(A5871,'Fats and Greases'!A:B,2,FALSE)), "")</f>
        <v>45</v>
      </c>
      <c r="E5871" s="10">
        <f ca="1">_xlfn.IFNA((VLOOKUP(A5871,'Fats and Greases'!C:D,2,FALSE)), "")</f>
        <v>46.5</v>
      </c>
      <c r="F5871" s="10">
        <f ca="1">_xlfn.IFNA((VLOOKUP(A5871,'Fats and Greases'!E:F,2,FALSE)), "")</f>
        <v>41.5</v>
      </c>
      <c r="G5871" s="10">
        <f ca="1">_xlfn.IFNA((VLOOKUP(A5871,'Fats and Greases'!G:H,2,FALSE)), "")</f>
        <v>44.5</v>
      </c>
      <c r="H5871" s="10">
        <f ca="1">_xlfn.IFNA((VLOOKUP(A5871,'Fats and Greases'!I:J,2,FALSE)), "")</f>
        <v>44.5</v>
      </c>
      <c r="I5871" s="10">
        <f ca="1">_xlfn.IFNA((VLOOKUP(A5871,'Fats and Greases'!K:L,2,FALSE)), "")</f>
        <v>53</v>
      </c>
      <c r="J5871" s="10">
        <f ca="1">_xlfn.IFNA((VLOOKUP(A5871,'Fats and Greases'!M:N,2,FALSE)), "")</f>
        <v>41.5</v>
      </c>
      <c r="K5871" s="10">
        <f ca="1">_xlfn.IFNA((VLOOKUP($A5871,'Fats and Greases'!O:P,2,FALSE)), "")</f>
        <v>50.5</v>
      </c>
      <c r="L5871" s="10">
        <f ca="1">_xlfn.IFNA((VLOOKUP($A5871,'Fats and Greases'!Q:R,2,FALSE)), "")</f>
        <v>44.5</v>
      </c>
      <c r="M5871" s="10">
        <f ca="1">_xlfn.IFNA((VLOOKUP($A5871,'Fats and Greases'!S:T,2,FALSE)), "")</f>
        <v>51</v>
      </c>
    </row>
    <row r="5872" spans="1:13" x14ac:dyDescent="0.2">
      <c r="A5872" s="18">
        <v>45002</v>
      </c>
      <c r="B5872" s="19">
        <f t="shared" si="182"/>
        <v>3</v>
      </c>
      <c r="C5872" s="19">
        <f t="shared" si="183"/>
        <v>2023</v>
      </c>
      <c r="D5872" s="10">
        <f ca="1">_xlfn.IFNA((VLOOKUP(A5872,'Fats and Greases'!A:B,2,FALSE)), "")</f>
        <v>45</v>
      </c>
      <c r="E5872" s="10">
        <f ca="1">_xlfn.IFNA((VLOOKUP(A5872,'Fats and Greases'!C:D,2,FALSE)), "")</f>
        <v>46.5</v>
      </c>
      <c r="F5872" s="10">
        <f ca="1">_xlfn.IFNA((VLOOKUP(A5872,'Fats and Greases'!E:F,2,FALSE)), "")</f>
        <v>41.5</v>
      </c>
      <c r="G5872" s="10">
        <f ca="1">_xlfn.IFNA((VLOOKUP(A5872,'Fats and Greases'!G:H,2,FALSE)), "")</f>
        <v>44.5</v>
      </c>
      <c r="H5872" s="10">
        <f ca="1">_xlfn.IFNA((VLOOKUP(A5872,'Fats and Greases'!I:J,2,FALSE)), "")</f>
        <v>44.5</v>
      </c>
      <c r="I5872" s="10">
        <f ca="1">_xlfn.IFNA((VLOOKUP(A5872,'Fats and Greases'!K:L,2,FALSE)), "")</f>
        <v>53</v>
      </c>
      <c r="J5872" s="10">
        <f ca="1">_xlfn.IFNA((VLOOKUP(A5872,'Fats and Greases'!M:N,2,FALSE)), "")</f>
        <v>41.5</v>
      </c>
      <c r="K5872" s="10">
        <f ca="1">_xlfn.IFNA((VLOOKUP($A5872,'Fats and Greases'!O:P,2,FALSE)), "")</f>
        <v>50.5</v>
      </c>
      <c r="L5872" s="10">
        <f ca="1">_xlfn.IFNA((VLOOKUP($A5872,'Fats and Greases'!Q:R,2,FALSE)), "")</f>
        <v>44.5</v>
      </c>
      <c r="M5872" s="10">
        <f ca="1">_xlfn.IFNA((VLOOKUP($A5872,'Fats and Greases'!S:T,2,FALSE)), "")</f>
        <v>51</v>
      </c>
    </row>
    <row r="5873" spans="1:13" x14ac:dyDescent="0.2">
      <c r="A5873" s="18">
        <v>45005</v>
      </c>
      <c r="B5873" s="19">
        <f t="shared" si="182"/>
        <v>3</v>
      </c>
      <c r="C5873" s="19">
        <f t="shared" si="183"/>
        <v>2023</v>
      </c>
      <c r="D5873" s="10">
        <f ca="1">_xlfn.IFNA((VLOOKUP(A5873,'Fats and Greases'!A:B,2,FALSE)), "")</f>
        <v>45</v>
      </c>
      <c r="E5873" s="10">
        <f ca="1">_xlfn.IFNA((VLOOKUP(A5873,'Fats and Greases'!C:D,2,FALSE)), "")</f>
        <v>46.5</v>
      </c>
      <c r="F5873" s="10">
        <f ca="1">_xlfn.IFNA((VLOOKUP(A5873,'Fats and Greases'!E:F,2,FALSE)), "")</f>
        <v>41.5</v>
      </c>
      <c r="G5873" s="10">
        <f ca="1">_xlfn.IFNA((VLOOKUP(A5873,'Fats and Greases'!G:H,2,FALSE)), "")</f>
        <v>44.5</v>
      </c>
      <c r="H5873" s="10">
        <f ca="1">_xlfn.IFNA((VLOOKUP(A5873,'Fats and Greases'!I:J,2,FALSE)), "")</f>
        <v>44.5</v>
      </c>
      <c r="I5873" s="10">
        <f ca="1">_xlfn.IFNA((VLOOKUP(A5873,'Fats and Greases'!K:L,2,FALSE)), "")</f>
        <v>53</v>
      </c>
      <c r="J5873" s="10">
        <f ca="1">_xlfn.IFNA((VLOOKUP(A5873,'Fats and Greases'!M:N,2,FALSE)), "")</f>
        <v>41.5</v>
      </c>
      <c r="K5873" s="10">
        <f ca="1">_xlfn.IFNA((VLOOKUP($A5873,'Fats and Greases'!O:P,2,FALSE)), "")</f>
        <v>50.5</v>
      </c>
      <c r="L5873" s="10">
        <f ca="1">_xlfn.IFNA((VLOOKUP($A5873,'Fats and Greases'!Q:R,2,FALSE)), "")</f>
        <v>44.5</v>
      </c>
      <c r="M5873" s="10">
        <f ca="1">_xlfn.IFNA((VLOOKUP($A5873,'Fats and Greases'!S:T,2,FALSE)), "")</f>
        <v>51</v>
      </c>
    </row>
    <row r="5874" spans="1:13" x14ac:dyDescent="0.2">
      <c r="A5874" s="18">
        <v>45006</v>
      </c>
      <c r="B5874" s="19">
        <f t="shared" si="182"/>
        <v>3</v>
      </c>
      <c r="C5874" s="19">
        <f t="shared" si="183"/>
        <v>2023</v>
      </c>
      <c r="D5874" s="10">
        <f ca="1">_xlfn.IFNA((VLOOKUP(A5874,'Fats and Greases'!A:B,2,FALSE)), "")</f>
        <v>45</v>
      </c>
      <c r="E5874" s="10">
        <f ca="1">_xlfn.IFNA((VLOOKUP(A5874,'Fats and Greases'!C:D,2,FALSE)), "")</f>
        <v>46.5</v>
      </c>
      <c r="F5874" s="10">
        <f ca="1">_xlfn.IFNA((VLOOKUP(A5874,'Fats and Greases'!E:F,2,FALSE)), "")</f>
        <v>41.5</v>
      </c>
      <c r="G5874" s="10">
        <f ca="1">_xlfn.IFNA((VLOOKUP(A5874,'Fats and Greases'!G:H,2,FALSE)), "")</f>
        <v>44.5</v>
      </c>
      <c r="H5874" s="10">
        <f ca="1">_xlfn.IFNA((VLOOKUP(A5874,'Fats and Greases'!I:J,2,FALSE)), "")</f>
        <v>44.5</v>
      </c>
      <c r="I5874" s="10">
        <f ca="1">_xlfn.IFNA((VLOOKUP(A5874,'Fats and Greases'!K:L,2,FALSE)), "")</f>
        <v>53</v>
      </c>
      <c r="J5874" s="10">
        <f ca="1">_xlfn.IFNA((VLOOKUP(A5874,'Fats and Greases'!M:N,2,FALSE)), "")</f>
        <v>41.5</v>
      </c>
      <c r="K5874" s="10">
        <f ca="1">_xlfn.IFNA((VLOOKUP($A5874,'Fats and Greases'!O:P,2,FALSE)), "")</f>
        <v>50.5</v>
      </c>
      <c r="L5874" s="10">
        <f ca="1">_xlfn.IFNA((VLOOKUP($A5874,'Fats and Greases'!Q:R,2,FALSE)), "")</f>
        <v>44.5</v>
      </c>
      <c r="M5874" s="10">
        <f ca="1">_xlfn.IFNA((VLOOKUP($A5874,'Fats and Greases'!S:T,2,FALSE)), "")</f>
        <v>51</v>
      </c>
    </row>
    <row r="5875" spans="1:13" x14ac:dyDescent="0.2">
      <c r="A5875" s="18">
        <v>45007</v>
      </c>
      <c r="B5875" s="19">
        <f t="shared" si="182"/>
        <v>3</v>
      </c>
      <c r="C5875" s="19">
        <f t="shared" si="183"/>
        <v>2023</v>
      </c>
      <c r="D5875" s="10">
        <f ca="1">_xlfn.IFNA((VLOOKUP(A5875,'Fats and Greases'!A:B,2,FALSE)), "")</f>
        <v>45</v>
      </c>
      <c r="E5875" s="10">
        <f ca="1">_xlfn.IFNA((VLOOKUP(A5875,'Fats and Greases'!C:D,2,FALSE)), "")</f>
        <v>46.5</v>
      </c>
      <c r="F5875" s="10">
        <f ca="1">_xlfn.IFNA((VLOOKUP(A5875,'Fats and Greases'!E:F,2,FALSE)), "")</f>
        <v>41.5</v>
      </c>
      <c r="G5875" s="10">
        <f ca="1">_xlfn.IFNA((VLOOKUP(A5875,'Fats and Greases'!G:H,2,FALSE)), "")</f>
        <v>44.5</v>
      </c>
      <c r="H5875" s="10">
        <f ca="1">_xlfn.IFNA((VLOOKUP(A5875,'Fats and Greases'!I:J,2,FALSE)), "")</f>
        <v>44.5</v>
      </c>
      <c r="I5875" s="10">
        <f ca="1">_xlfn.IFNA((VLOOKUP(A5875,'Fats and Greases'!K:L,2,FALSE)), "")</f>
        <v>53</v>
      </c>
      <c r="J5875" s="10">
        <f ca="1">_xlfn.IFNA((VLOOKUP(A5875,'Fats and Greases'!M:N,2,FALSE)), "")</f>
        <v>41.5</v>
      </c>
      <c r="K5875" s="10">
        <f ca="1">_xlfn.IFNA((VLOOKUP($A5875,'Fats and Greases'!O:P,2,FALSE)), "")</f>
        <v>50.5</v>
      </c>
      <c r="L5875" s="10">
        <f ca="1">_xlfn.IFNA((VLOOKUP($A5875,'Fats and Greases'!Q:R,2,FALSE)), "")</f>
        <v>44.5</v>
      </c>
      <c r="M5875" s="10">
        <f ca="1">_xlfn.IFNA((VLOOKUP($A5875,'Fats and Greases'!S:T,2,FALSE)), "")</f>
        <v>51</v>
      </c>
    </row>
    <row r="5876" spans="1:13" x14ac:dyDescent="0.2">
      <c r="A5876" s="18">
        <v>45008</v>
      </c>
      <c r="B5876" s="19">
        <f t="shared" si="182"/>
        <v>3</v>
      </c>
      <c r="C5876" s="19">
        <f t="shared" si="183"/>
        <v>2023</v>
      </c>
      <c r="D5876" s="10">
        <f ca="1">_xlfn.IFNA((VLOOKUP(A5876,'Fats and Greases'!A:B,2,FALSE)), "")</f>
        <v>44.5</v>
      </c>
      <c r="E5876" s="10">
        <f ca="1">_xlfn.IFNA((VLOOKUP(A5876,'Fats and Greases'!C:D,2,FALSE)), "")</f>
        <v>45.5</v>
      </c>
      <c r="F5876" s="10">
        <f ca="1">_xlfn.IFNA((VLOOKUP(A5876,'Fats and Greases'!E:F,2,FALSE)), "")</f>
        <v>41.5</v>
      </c>
      <c r="G5876" s="10">
        <f ca="1">_xlfn.IFNA((VLOOKUP(A5876,'Fats and Greases'!G:H,2,FALSE)), "")</f>
        <v>43.5</v>
      </c>
      <c r="H5876" s="10">
        <f ca="1">_xlfn.IFNA((VLOOKUP(A5876,'Fats and Greases'!I:J,2,FALSE)), "")</f>
        <v>44.5</v>
      </c>
      <c r="I5876" s="10">
        <f ca="1">_xlfn.IFNA((VLOOKUP(A5876,'Fats and Greases'!K:L,2,FALSE)), "")</f>
        <v>53</v>
      </c>
      <c r="J5876" s="10">
        <f ca="1">_xlfn.IFNA((VLOOKUP(A5876,'Fats and Greases'!M:N,2,FALSE)), "")</f>
        <v>41.5</v>
      </c>
      <c r="K5876" s="10">
        <f ca="1">_xlfn.IFNA((VLOOKUP($A5876,'Fats and Greases'!O:P,2,FALSE)), "")</f>
        <v>49.5</v>
      </c>
      <c r="L5876" s="10">
        <f ca="1">_xlfn.IFNA((VLOOKUP($A5876,'Fats and Greases'!Q:R,2,FALSE)), "")</f>
        <v>44.5</v>
      </c>
      <c r="M5876" s="10">
        <f ca="1">_xlfn.IFNA((VLOOKUP($A5876,'Fats and Greases'!S:T,2,FALSE)), "")</f>
        <v>51</v>
      </c>
    </row>
    <row r="5877" spans="1:13" x14ac:dyDescent="0.2">
      <c r="A5877" s="18">
        <v>45009</v>
      </c>
      <c r="B5877" s="19">
        <f t="shared" si="182"/>
        <v>3</v>
      </c>
      <c r="C5877" s="19">
        <f t="shared" si="183"/>
        <v>2023</v>
      </c>
      <c r="D5877" s="10">
        <f ca="1">_xlfn.IFNA((VLOOKUP(A5877,'Fats and Greases'!A:B,2,FALSE)), "")</f>
        <v>44.5</v>
      </c>
      <c r="E5877" s="10">
        <f ca="1">_xlfn.IFNA((VLOOKUP(A5877,'Fats and Greases'!C:D,2,FALSE)), "")</f>
        <v>45.5</v>
      </c>
      <c r="F5877" s="10">
        <f ca="1">_xlfn.IFNA((VLOOKUP(A5877,'Fats and Greases'!E:F,2,FALSE)), "")</f>
        <v>41.5</v>
      </c>
      <c r="G5877" s="10">
        <f ca="1">_xlfn.IFNA((VLOOKUP(A5877,'Fats and Greases'!G:H,2,FALSE)), "")</f>
        <v>43.5</v>
      </c>
      <c r="H5877" s="10">
        <f ca="1">_xlfn.IFNA((VLOOKUP(A5877,'Fats and Greases'!I:J,2,FALSE)), "")</f>
        <v>44.5</v>
      </c>
      <c r="I5877" s="10">
        <f ca="1">_xlfn.IFNA((VLOOKUP(A5877,'Fats and Greases'!K:L,2,FALSE)), "")</f>
        <v>53</v>
      </c>
      <c r="J5877" s="10">
        <f ca="1">_xlfn.IFNA((VLOOKUP(A5877,'Fats and Greases'!M:N,2,FALSE)), "")</f>
        <v>41.5</v>
      </c>
      <c r="K5877" s="10">
        <f ca="1">_xlfn.IFNA((VLOOKUP($A5877,'Fats and Greases'!O:P,2,FALSE)), "")</f>
        <v>49.25</v>
      </c>
      <c r="L5877" s="10">
        <f ca="1">_xlfn.IFNA((VLOOKUP($A5877,'Fats and Greases'!Q:R,2,FALSE)), "")</f>
        <v>44.5</v>
      </c>
      <c r="M5877" s="10">
        <f ca="1">_xlfn.IFNA((VLOOKUP($A5877,'Fats and Greases'!S:T,2,FALSE)), "")</f>
        <v>51</v>
      </c>
    </row>
    <row r="5878" spans="1:13" x14ac:dyDescent="0.2">
      <c r="A5878" s="18">
        <v>45012</v>
      </c>
      <c r="B5878" s="19">
        <f t="shared" si="182"/>
        <v>3</v>
      </c>
      <c r="C5878" s="19">
        <f t="shared" si="183"/>
        <v>2023</v>
      </c>
      <c r="D5878" s="10">
        <f ca="1">_xlfn.IFNA((VLOOKUP(A5878,'Fats and Greases'!A:B,2,FALSE)), "")</f>
        <v>44.5</v>
      </c>
      <c r="E5878" s="10">
        <f ca="1">_xlfn.IFNA((VLOOKUP(A5878,'Fats and Greases'!C:D,2,FALSE)), "")</f>
        <v>45.5</v>
      </c>
      <c r="F5878" s="10">
        <f ca="1">_xlfn.IFNA((VLOOKUP(A5878,'Fats and Greases'!E:F,2,FALSE)), "")</f>
        <v>41.5</v>
      </c>
      <c r="G5878" s="10">
        <f ca="1">_xlfn.IFNA((VLOOKUP(A5878,'Fats and Greases'!G:H,2,FALSE)), "")</f>
        <v>43.5</v>
      </c>
      <c r="H5878" s="10">
        <f ca="1">_xlfn.IFNA((VLOOKUP(A5878,'Fats and Greases'!I:J,2,FALSE)), "")</f>
        <v>44.5</v>
      </c>
      <c r="I5878" s="10">
        <f ca="1">_xlfn.IFNA((VLOOKUP(A5878,'Fats and Greases'!K:L,2,FALSE)), "")</f>
        <v>53</v>
      </c>
      <c r="J5878" s="10">
        <f ca="1">_xlfn.IFNA((VLOOKUP(A5878,'Fats and Greases'!M:N,2,FALSE)), "")</f>
        <v>41.5</v>
      </c>
      <c r="K5878" s="10">
        <f ca="1">_xlfn.IFNA((VLOOKUP($A5878,'Fats and Greases'!O:P,2,FALSE)), "")</f>
        <v>49.25</v>
      </c>
      <c r="L5878" s="10">
        <f ca="1">_xlfn.IFNA((VLOOKUP($A5878,'Fats and Greases'!Q:R,2,FALSE)), "")</f>
        <v>44.5</v>
      </c>
      <c r="M5878" s="10">
        <f ca="1">_xlfn.IFNA((VLOOKUP($A5878,'Fats and Greases'!S:T,2,FALSE)), "")</f>
        <v>51</v>
      </c>
    </row>
    <row r="5879" spans="1:13" x14ac:dyDescent="0.2">
      <c r="A5879" s="18">
        <v>45013</v>
      </c>
      <c r="B5879" s="19">
        <f t="shared" si="182"/>
        <v>3</v>
      </c>
      <c r="C5879" s="19">
        <f t="shared" si="183"/>
        <v>2023</v>
      </c>
      <c r="D5879" s="10">
        <f ca="1">_xlfn.IFNA((VLOOKUP(A5879,'Fats and Greases'!A:B,2,FALSE)), "")</f>
        <v>44.5</v>
      </c>
      <c r="E5879" s="10">
        <f ca="1">_xlfn.IFNA((VLOOKUP(A5879,'Fats and Greases'!C:D,2,FALSE)), "")</f>
        <v>45.5</v>
      </c>
      <c r="F5879" s="10">
        <f ca="1">_xlfn.IFNA((VLOOKUP(A5879,'Fats and Greases'!E:F,2,FALSE)), "")</f>
        <v>41.5</v>
      </c>
      <c r="G5879" s="10">
        <f ca="1">_xlfn.IFNA((VLOOKUP(A5879,'Fats and Greases'!G:H,2,FALSE)), "")</f>
        <v>43.5</v>
      </c>
      <c r="H5879" s="10">
        <f ca="1">_xlfn.IFNA((VLOOKUP(A5879,'Fats and Greases'!I:J,2,FALSE)), "")</f>
        <v>44.5</v>
      </c>
      <c r="I5879" s="10">
        <f ca="1">_xlfn.IFNA((VLOOKUP(A5879,'Fats and Greases'!K:L,2,FALSE)), "")</f>
        <v>53</v>
      </c>
      <c r="J5879" s="10">
        <f ca="1">_xlfn.IFNA((VLOOKUP(A5879,'Fats and Greases'!M:N,2,FALSE)), "")</f>
        <v>41.5</v>
      </c>
      <c r="K5879" s="10">
        <f ca="1">_xlfn.IFNA((VLOOKUP($A5879,'Fats and Greases'!O:P,2,FALSE)), "")</f>
        <v>49.25</v>
      </c>
      <c r="L5879" s="10">
        <f ca="1">_xlfn.IFNA((VLOOKUP($A5879,'Fats and Greases'!Q:R,2,FALSE)), "")</f>
        <v>44.5</v>
      </c>
      <c r="M5879" s="10">
        <f ca="1">_xlfn.IFNA((VLOOKUP($A5879,'Fats and Greases'!S:T,2,FALSE)), "")</f>
        <v>51</v>
      </c>
    </row>
    <row r="5880" spans="1:13" x14ac:dyDescent="0.2">
      <c r="A5880" s="18">
        <v>45014</v>
      </c>
      <c r="B5880" s="19">
        <f t="shared" si="182"/>
        <v>3</v>
      </c>
      <c r="C5880" s="19">
        <f t="shared" si="183"/>
        <v>2023</v>
      </c>
      <c r="D5880" s="10">
        <f ca="1">_xlfn.IFNA((VLOOKUP(A5880,'Fats and Greases'!A:B,2,FALSE)), "")</f>
        <v>44</v>
      </c>
      <c r="E5880" s="10">
        <f ca="1">_xlfn.IFNA((VLOOKUP(A5880,'Fats and Greases'!C:D,2,FALSE)), "")</f>
        <v>43</v>
      </c>
      <c r="F5880" s="10">
        <f ca="1">_xlfn.IFNA((VLOOKUP(A5880,'Fats and Greases'!E:F,2,FALSE)), "")</f>
        <v>41.5</v>
      </c>
      <c r="G5880" s="10">
        <f ca="1">_xlfn.IFNA((VLOOKUP(A5880,'Fats and Greases'!G:H,2,FALSE)), "")</f>
        <v>43.25</v>
      </c>
      <c r="H5880" s="10">
        <f ca="1">_xlfn.IFNA((VLOOKUP(A5880,'Fats and Greases'!I:J,2,FALSE)), "")</f>
        <v>44.5</v>
      </c>
      <c r="I5880" s="10">
        <f ca="1">_xlfn.IFNA((VLOOKUP(A5880,'Fats and Greases'!K:L,2,FALSE)), "")</f>
        <v>53</v>
      </c>
      <c r="J5880" s="10">
        <f ca="1">_xlfn.IFNA((VLOOKUP(A5880,'Fats and Greases'!M:N,2,FALSE)), "")</f>
        <v>41.5</v>
      </c>
      <c r="K5880" s="10">
        <f ca="1">_xlfn.IFNA((VLOOKUP($A5880,'Fats and Greases'!O:P,2,FALSE)), "")</f>
        <v>49.25</v>
      </c>
      <c r="L5880" s="10">
        <f ca="1">_xlfn.IFNA((VLOOKUP($A5880,'Fats and Greases'!Q:R,2,FALSE)), "")</f>
        <v>44.5</v>
      </c>
      <c r="M5880" s="10">
        <f ca="1">_xlfn.IFNA((VLOOKUP($A5880,'Fats and Greases'!S:T,2,FALSE)), "")</f>
        <v>51</v>
      </c>
    </row>
    <row r="5881" spans="1:13" x14ac:dyDescent="0.2">
      <c r="A5881" s="18">
        <v>45015</v>
      </c>
      <c r="B5881" s="19">
        <f t="shared" si="182"/>
        <v>3</v>
      </c>
      <c r="C5881" s="19">
        <f t="shared" si="183"/>
        <v>2023</v>
      </c>
      <c r="D5881" s="10">
        <f ca="1">_xlfn.IFNA((VLOOKUP(A5881,'Fats and Greases'!A:B,2,FALSE)), "")</f>
        <v>42.5</v>
      </c>
      <c r="E5881" s="10">
        <f ca="1">_xlfn.IFNA((VLOOKUP(A5881,'Fats and Greases'!C:D,2,FALSE)), "")</f>
        <v>43</v>
      </c>
      <c r="F5881" s="10">
        <f ca="1">_xlfn.IFNA((VLOOKUP(A5881,'Fats and Greases'!E:F,2,FALSE)), "")</f>
        <v>41.5</v>
      </c>
      <c r="G5881" s="10">
        <f ca="1">_xlfn.IFNA((VLOOKUP(A5881,'Fats and Greases'!G:H,2,FALSE)), "")</f>
        <v>43.25</v>
      </c>
      <c r="H5881" s="10">
        <f ca="1">_xlfn.IFNA((VLOOKUP(A5881,'Fats and Greases'!I:J,2,FALSE)), "")</f>
        <v>44.5</v>
      </c>
      <c r="I5881" s="10">
        <f ca="1">_xlfn.IFNA((VLOOKUP(A5881,'Fats and Greases'!K:L,2,FALSE)), "")</f>
        <v>53</v>
      </c>
      <c r="J5881" s="10">
        <f ca="1">_xlfn.IFNA((VLOOKUP(A5881,'Fats and Greases'!M:N,2,FALSE)), "")</f>
        <v>41.5</v>
      </c>
      <c r="K5881" s="10">
        <f ca="1">_xlfn.IFNA((VLOOKUP($A5881,'Fats and Greases'!O:P,2,FALSE)), "")</f>
        <v>48.5</v>
      </c>
      <c r="L5881" s="10">
        <f ca="1">_xlfn.IFNA((VLOOKUP($A5881,'Fats and Greases'!Q:R,2,FALSE)), "")</f>
        <v>44.5</v>
      </c>
      <c r="M5881" s="10">
        <f ca="1">_xlfn.IFNA((VLOOKUP($A5881,'Fats and Greases'!S:T,2,FALSE)), "")</f>
        <v>51</v>
      </c>
    </row>
    <row r="5882" spans="1:13" x14ac:dyDescent="0.2">
      <c r="A5882" s="18">
        <v>45016</v>
      </c>
      <c r="B5882" s="19">
        <f t="shared" si="182"/>
        <v>3</v>
      </c>
      <c r="C5882" s="19">
        <f t="shared" si="183"/>
        <v>2023</v>
      </c>
      <c r="D5882" s="10">
        <f ca="1">_xlfn.IFNA((VLOOKUP(A5882,'Fats and Greases'!A:B,2,FALSE)), "")</f>
        <v>42.5</v>
      </c>
      <c r="E5882" s="10">
        <f ca="1">_xlfn.IFNA((VLOOKUP(A5882,'Fats and Greases'!C:D,2,FALSE)), "")</f>
        <v>43</v>
      </c>
      <c r="F5882" s="10">
        <f ca="1">_xlfn.IFNA((VLOOKUP(A5882,'Fats and Greases'!E:F,2,FALSE)), "")</f>
        <v>41.5</v>
      </c>
      <c r="G5882" s="10">
        <f ca="1">_xlfn.IFNA((VLOOKUP(A5882,'Fats and Greases'!G:H,2,FALSE)), "")</f>
        <v>42.25</v>
      </c>
      <c r="H5882" s="10">
        <f ca="1">_xlfn.IFNA((VLOOKUP(A5882,'Fats and Greases'!I:J,2,FALSE)), "")</f>
        <v>44.5</v>
      </c>
      <c r="I5882" s="10">
        <f ca="1">_xlfn.IFNA((VLOOKUP(A5882,'Fats and Greases'!K:L,2,FALSE)), "")</f>
        <v>53</v>
      </c>
      <c r="J5882" s="10">
        <f ca="1">_xlfn.IFNA((VLOOKUP(A5882,'Fats and Greases'!M:N,2,FALSE)), "")</f>
        <v>41.5</v>
      </c>
      <c r="K5882" s="10">
        <f ca="1">_xlfn.IFNA((VLOOKUP($A5882,'Fats and Greases'!O:P,2,FALSE)), "")</f>
        <v>48.5</v>
      </c>
      <c r="L5882" s="10">
        <f ca="1">_xlfn.IFNA((VLOOKUP($A5882,'Fats and Greases'!Q:R,2,FALSE)), "")</f>
        <v>44.5</v>
      </c>
      <c r="M5882" s="10">
        <f ca="1">_xlfn.IFNA((VLOOKUP($A5882,'Fats and Greases'!S:T,2,FALSE)), "")</f>
        <v>51</v>
      </c>
    </row>
    <row r="5883" spans="1:13" x14ac:dyDescent="0.2">
      <c r="A5883" s="18">
        <v>45019</v>
      </c>
      <c r="B5883" s="19">
        <f t="shared" si="182"/>
        <v>4</v>
      </c>
      <c r="C5883" s="19">
        <f t="shared" si="183"/>
        <v>2023</v>
      </c>
      <c r="D5883" s="10">
        <f ca="1">_xlfn.IFNA((VLOOKUP(A5883,'Fats and Greases'!A:B,2,FALSE)), "")</f>
        <v>42.5</v>
      </c>
      <c r="E5883" s="10">
        <f ca="1">_xlfn.IFNA((VLOOKUP(A5883,'Fats and Greases'!C:D,2,FALSE)), "")</f>
        <v>43</v>
      </c>
      <c r="F5883" s="10">
        <f ca="1">_xlfn.IFNA((VLOOKUP(A5883,'Fats and Greases'!E:F,2,FALSE)), "")</f>
        <v>41.5</v>
      </c>
      <c r="G5883" s="10">
        <f ca="1">_xlfn.IFNA((VLOOKUP(A5883,'Fats and Greases'!G:H,2,FALSE)), "")</f>
        <v>42.25</v>
      </c>
      <c r="H5883" s="10">
        <f ca="1">_xlfn.IFNA((VLOOKUP(A5883,'Fats and Greases'!I:J,2,FALSE)), "")</f>
        <v>44.5</v>
      </c>
      <c r="I5883" s="10">
        <f ca="1">_xlfn.IFNA((VLOOKUP(A5883,'Fats and Greases'!K:L,2,FALSE)), "")</f>
        <v>53</v>
      </c>
      <c r="J5883" s="10">
        <f ca="1">_xlfn.IFNA((VLOOKUP(A5883,'Fats and Greases'!M:N,2,FALSE)), "")</f>
        <v>41.5</v>
      </c>
      <c r="K5883" s="10">
        <f ca="1">_xlfn.IFNA((VLOOKUP($A5883,'Fats and Greases'!O:P,2,FALSE)), "")</f>
        <v>48.5</v>
      </c>
      <c r="L5883" s="10">
        <f ca="1">_xlfn.IFNA((VLOOKUP($A5883,'Fats and Greases'!Q:R,2,FALSE)), "")</f>
        <v>44.5</v>
      </c>
      <c r="M5883" s="10">
        <f ca="1">_xlfn.IFNA((VLOOKUP($A5883,'Fats and Greases'!S:T,2,FALSE)), "")</f>
        <v>51</v>
      </c>
    </row>
    <row r="5884" spans="1:13" x14ac:dyDescent="0.2">
      <c r="A5884" s="18">
        <v>45020</v>
      </c>
      <c r="B5884" s="19">
        <f t="shared" si="182"/>
        <v>4</v>
      </c>
      <c r="C5884" s="19">
        <f t="shared" si="183"/>
        <v>2023</v>
      </c>
      <c r="D5884" s="10">
        <f ca="1">_xlfn.IFNA((VLOOKUP(A5884,'Fats and Greases'!A:B,2,FALSE)), "")</f>
        <v>42.5</v>
      </c>
      <c r="E5884" s="10">
        <f ca="1">_xlfn.IFNA((VLOOKUP(A5884,'Fats and Greases'!C:D,2,FALSE)), "")</f>
        <v>43</v>
      </c>
      <c r="F5884" s="10">
        <f ca="1">_xlfn.IFNA((VLOOKUP(A5884,'Fats and Greases'!E:F,2,FALSE)), "")</f>
        <v>41.5</v>
      </c>
      <c r="G5884" s="10">
        <f ca="1">_xlfn.IFNA((VLOOKUP(A5884,'Fats and Greases'!G:H,2,FALSE)), "")</f>
        <v>42.25</v>
      </c>
      <c r="H5884" s="10">
        <f ca="1">_xlfn.IFNA((VLOOKUP(A5884,'Fats and Greases'!I:J,2,FALSE)), "")</f>
        <v>44.5</v>
      </c>
      <c r="I5884" s="10">
        <f ca="1">_xlfn.IFNA((VLOOKUP(A5884,'Fats and Greases'!K:L,2,FALSE)), "")</f>
        <v>53</v>
      </c>
      <c r="J5884" s="10">
        <f ca="1">_xlfn.IFNA((VLOOKUP(A5884,'Fats and Greases'!M:N,2,FALSE)), "")</f>
        <v>41.5</v>
      </c>
      <c r="K5884" s="10">
        <f ca="1">_xlfn.IFNA((VLOOKUP($A5884,'Fats and Greases'!O:P,2,FALSE)), "")</f>
        <v>49.5</v>
      </c>
      <c r="L5884" s="10">
        <f ca="1">_xlfn.IFNA((VLOOKUP($A5884,'Fats and Greases'!Q:R,2,FALSE)), "")</f>
        <v>44.5</v>
      </c>
      <c r="M5884" s="10">
        <f ca="1">_xlfn.IFNA((VLOOKUP($A5884,'Fats and Greases'!S:T,2,FALSE)), "")</f>
        <v>51</v>
      </c>
    </row>
    <row r="5885" spans="1:13" x14ac:dyDescent="0.2">
      <c r="A5885" s="18">
        <v>45021</v>
      </c>
      <c r="B5885" s="19">
        <f t="shared" si="182"/>
        <v>4</v>
      </c>
      <c r="C5885" s="19">
        <f t="shared" si="183"/>
        <v>2023</v>
      </c>
      <c r="D5885" s="10">
        <f ca="1">_xlfn.IFNA((VLOOKUP(A5885,'Fats and Greases'!A:B,2,FALSE)), "")</f>
        <v>42.5</v>
      </c>
      <c r="E5885" s="10">
        <f ca="1">_xlfn.IFNA((VLOOKUP(A5885,'Fats and Greases'!C:D,2,FALSE)), "")</f>
        <v>43</v>
      </c>
      <c r="F5885" s="10">
        <f ca="1">_xlfn.IFNA((VLOOKUP(A5885,'Fats and Greases'!E:F,2,FALSE)), "")</f>
        <v>41.5</v>
      </c>
      <c r="G5885" s="10">
        <f ca="1">_xlfn.IFNA((VLOOKUP(A5885,'Fats and Greases'!G:H,2,FALSE)), "")</f>
        <v>42</v>
      </c>
      <c r="H5885" s="10">
        <f ca="1">_xlfn.IFNA((VLOOKUP(A5885,'Fats and Greases'!I:J,2,FALSE)), "")</f>
        <v>44.5</v>
      </c>
      <c r="I5885" s="10">
        <f ca="1">_xlfn.IFNA((VLOOKUP(A5885,'Fats and Greases'!K:L,2,FALSE)), "")</f>
        <v>53</v>
      </c>
      <c r="J5885" s="10">
        <f ca="1">_xlfn.IFNA((VLOOKUP(A5885,'Fats and Greases'!M:N,2,FALSE)), "")</f>
        <v>41.5</v>
      </c>
      <c r="K5885" s="10">
        <f ca="1">_xlfn.IFNA((VLOOKUP($A5885,'Fats and Greases'!O:P,2,FALSE)), "")</f>
        <v>50</v>
      </c>
      <c r="L5885" s="10">
        <f ca="1">_xlfn.IFNA((VLOOKUP($A5885,'Fats and Greases'!Q:R,2,FALSE)), "")</f>
        <v>44.5</v>
      </c>
      <c r="M5885" s="10">
        <f ca="1">_xlfn.IFNA((VLOOKUP($A5885,'Fats and Greases'!S:T,2,FALSE)), "")</f>
        <v>51</v>
      </c>
    </row>
    <row r="5886" spans="1:13" x14ac:dyDescent="0.2">
      <c r="A5886" s="18">
        <v>45022</v>
      </c>
      <c r="B5886" s="19">
        <f t="shared" si="182"/>
        <v>4</v>
      </c>
      <c r="C5886" s="19">
        <f t="shared" si="183"/>
        <v>2023</v>
      </c>
      <c r="D5886" s="10">
        <f ca="1">_xlfn.IFNA((VLOOKUP(A5886,'Fats and Greases'!A:B,2,FALSE)), "")</f>
        <v>42.5</v>
      </c>
      <c r="E5886" s="10">
        <f ca="1">_xlfn.IFNA((VLOOKUP(A5886,'Fats and Greases'!C:D,2,FALSE)), "")</f>
        <v>43</v>
      </c>
      <c r="F5886" s="10">
        <f ca="1">_xlfn.IFNA((VLOOKUP(A5886,'Fats and Greases'!E:F,2,FALSE)), "")</f>
        <v>41.5</v>
      </c>
      <c r="G5886" s="10">
        <f ca="1">_xlfn.IFNA((VLOOKUP(A5886,'Fats and Greases'!G:H,2,FALSE)), "")</f>
        <v>42</v>
      </c>
      <c r="H5886" s="10">
        <f ca="1">_xlfn.IFNA((VLOOKUP(A5886,'Fats and Greases'!I:J,2,FALSE)), "")</f>
        <v>44.5</v>
      </c>
      <c r="I5886" s="10">
        <f ca="1">_xlfn.IFNA((VLOOKUP(A5886,'Fats and Greases'!K:L,2,FALSE)), "")</f>
        <v>53</v>
      </c>
      <c r="J5886" s="10">
        <f ca="1">_xlfn.IFNA((VLOOKUP(A5886,'Fats and Greases'!M:N,2,FALSE)), "")</f>
        <v>41.5</v>
      </c>
      <c r="K5886" s="10">
        <f ca="1">_xlfn.IFNA((VLOOKUP($A5886,'Fats and Greases'!O:P,2,FALSE)), "")</f>
        <v>50</v>
      </c>
      <c r="L5886" s="10">
        <f ca="1">_xlfn.IFNA((VLOOKUP($A5886,'Fats and Greases'!Q:R,2,FALSE)), "")</f>
        <v>44.5</v>
      </c>
      <c r="M5886" s="10">
        <f ca="1">_xlfn.IFNA((VLOOKUP($A5886,'Fats and Greases'!S:T,2,FALSE)), "")</f>
        <v>51</v>
      </c>
    </row>
    <row r="5887" spans="1:13" x14ac:dyDescent="0.2">
      <c r="A5887" s="18">
        <v>45023</v>
      </c>
      <c r="B5887" s="19">
        <f t="shared" si="182"/>
        <v>4</v>
      </c>
      <c r="C5887" s="19">
        <f t="shared" si="183"/>
        <v>2023</v>
      </c>
      <c r="D5887" s="10" t="str">
        <f ca="1">_xlfn.IFNA((VLOOKUP(A5887,'Fats and Greases'!A:B,2,FALSE)), "")</f>
        <v/>
      </c>
      <c r="E5887" s="10" t="str">
        <f ca="1">_xlfn.IFNA((VLOOKUP(A5887,'Fats and Greases'!C:D,2,FALSE)), "")</f>
        <v/>
      </c>
      <c r="F5887" s="10" t="str">
        <f ca="1">_xlfn.IFNA((VLOOKUP(A5887,'Fats and Greases'!E:F,2,FALSE)), "")</f>
        <v/>
      </c>
      <c r="G5887" s="10" t="str">
        <f ca="1">_xlfn.IFNA((VLOOKUP(A5887,'Fats and Greases'!G:H,2,FALSE)), "")</f>
        <v/>
      </c>
      <c r="H5887" s="10" t="str">
        <f ca="1">_xlfn.IFNA((VLOOKUP(A5887,'Fats and Greases'!I:J,2,FALSE)), "")</f>
        <v/>
      </c>
      <c r="I5887" s="10" t="str">
        <f ca="1">_xlfn.IFNA((VLOOKUP(A5887,'Fats and Greases'!K:L,2,FALSE)), "")</f>
        <v/>
      </c>
      <c r="J5887" s="10" t="str">
        <f ca="1">_xlfn.IFNA((VLOOKUP(A5887,'Fats and Greases'!M:N,2,FALSE)), "")</f>
        <v/>
      </c>
      <c r="K5887" s="10" t="str">
        <f ca="1">_xlfn.IFNA((VLOOKUP($A5887,'Fats and Greases'!O:P,2,FALSE)), "")</f>
        <v/>
      </c>
      <c r="L5887" s="10" t="str">
        <f ca="1">_xlfn.IFNA((VLOOKUP($A5887,'Fats and Greases'!Q:R,2,FALSE)), "")</f>
        <v/>
      </c>
      <c r="M5887" s="10" t="str">
        <f ca="1">_xlfn.IFNA((VLOOKUP($A5887,'Fats and Greases'!S:T,2,FALSE)), "")</f>
        <v/>
      </c>
    </row>
    <row r="5888" spans="1:13" x14ac:dyDescent="0.2">
      <c r="A5888" s="18">
        <v>45026</v>
      </c>
      <c r="B5888" s="19">
        <f t="shared" si="182"/>
        <v>4</v>
      </c>
      <c r="C5888" s="19">
        <f t="shared" si="183"/>
        <v>2023</v>
      </c>
      <c r="D5888" s="10">
        <f ca="1">_xlfn.IFNA((VLOOKUP(A5888,'Fats and Greases'!A:B,2,FALSE)), "")</f>
        <v>42.5</v>
      </c>
      <c r="E5888" s="10">
        <f ca="1">_xlfn.IFNA((VLOOKUP(A5888,'Fats and Greases'!C:D,2,FALSE)), "")</f>
        <v>43</v>
      </c>
      <c r="F5888" s="10">
        <f ca="1">_xlfn.IFNA((VLOOKUP(A5888,'Fats and Greases'!E:F,2,FALSE)), "")</f>
        <v>41.5</v>
      </c>
      <c r="G5888" s="10">
        <f ca="1">_xlfn.IFNA((VLOOKUP(A5888,'Fats and Greases'!G:H,2,FALSE)), "")</f>
        <v>42</v>
      </c>
      <c r="H5888" s="10">
        <f ca="1">_xlfn.IFNA((VLOOKUP(A5888,'Fats and Greases'!I:J,2,FALSE)), "")</f>
        <v>44.5</v>
      </c>
      <c r="I5888" s="10">
        <f ca="1">_xlfn.IFNA((VLOOKUP(A5888,'Fats and Greases'!K:L,2,FALSE)), "")</f>
        <v>53</v>
      </c>
      <c r="J5888" s="10">
        <f ca="1">_xlfn.IFNA((VLOOKUP(A5888,'Fats and Greases'!M:N,2,FALSE)), "")</f>
        <v>41.5</v>
      </c>
      <c r="K5888" s="10">
        <f ca="1">_xlfn.IFNA((VLOOKUP($A5888,'Fats and Greases'!O:P,2,FALSE)), "")</f>
        <v>50</v>
      </c>
      <c r="L5888" s="10">
        <f ca="1">_xlfn.IFNA((VLOOKUP($A5888,'Fats and Greases'!Q:R,2,FALSE)), "")</f>
        <v>44.5</v>
      </c>
      <c r="M5888" s="10">
        <f ca="1">_xlfn.IFNA((VLOOKUP($A5888,'Fats and Greases'!S:T,2,FALSE)), "")</f>
        <v>51</v>
      </c>
    </row>
    <row r="5889" spans="1:13" x14ac:dyDescent="0.2">
      <c r="A5889" s="18">
        <v>45027</v>
      </c>
      <c r="B5889" s="19">
        <f t="shared" si="182"/>
        <v>4</v>
      </c>
      <c r="C5889" s="19">
        <f t="shared" si="183"/>
        <v>2023</v>
      </c>
      <c r="D5889" s="10">
        <f ca="1">_xlfn.IFNA((VLOOKUP(A5889,'Fats and Greases'!A:B,2,FALSE)), "")</f>
        <v>42.5</v>
      </c>
      <c r="E5889" s="10">
        <f ca="1">_xlfn.IFNA((VLOOKUP(A5889,'Fats and Greases'!C:D,2,FALSE)), "")</f>
        <v>43</v>
      </c>
      <c r="F5889" s="10">
        <f ca="1">_xlfn.IFNA((VLOOKUP(A5889,'Fats and Greases'!E:F,2,FALSE)), "")</f>
        <v>41.5</v>
      </c>
      <c r="G5889" s="10">
        <f ca="1">_xlfn.IFNA((VLOOKUP(A5889,'Fats and Greases'!G:H,2,FALSE)), "")</f>
        <v>42</v>
      </c>
      <c r="H5889" s="10">
        <f ca="1">_xlfn.IFNA((VLOOKUP(A5889,'Fats and Greases'!I:J,2,FALSE)), "")</f>
        <v>44.5</v>
      </c>
      <c r="I5889" s="10">
        <f ca="1">_xlfn.IFNA((VLOOKUP(A5889,'Fats and Greases'!K:L,2,FALSE)), "")</f>
        <v>53</v>
      </c>
      <c r="J5889" s="10">
        <f ca="1">_xlfn.IFNA((VLOOKUP(A5889,'Fats and Greases'!M:N,2,FALSE)), "")</f>
        <v>41.5</v>
      </c>
      <c r="K5889" s="10">
        <f ca="1">_xlfn.IFNA((VLOOKUP($A5889,'Fats and Greases'!O:P,2,FALSE)), "")</f>
        <v>50</v>
      </c>
      <c r="L5889" s="10">
        <f ca="1">_xlfn.IFNA((VLOOKUP($A5889,'Fats and Greases'!Q:R,2,FALSE)), "")</f>
        <v>44.5</v>
      </c>
      <c r="M5889" s="10">
        <f ca="1">_xlfn.IFNA((VLOOKUP($A5889,'Fats and Greases'!S:T,2,FALSE)), "")</f>
        <v>51</v>
      </c>
    </row>
    <row r="5890" spans="1:13" x14ac:dyDescent="0.2">
      <c r="A5890" s="18">
        <v>45028</v>
      </c>
      <c r="B5890" s="19">
        <f t="shared" si="182"/>
        <v>4</v>
      </c>
      <c r="C5890" s="19">
        <f t="shared" si="183"/>
        <v>2023</v>
      </c>
      <c r="D5890" s="10">
        <f ca="1">_xlfn.IFNA((VLOOKUP(A5890,'Fats and Greases'!A:B,2,FALSE)), "")</f>
        <v>42.5</v>
      </c>
      <c r="E5890" s="10">
        <f ca="1">_xlfn.IFNA((VLOOKUP(A5890,'Fats and Greases'!C:D,2,FALSE)), "")</f>
        <v>43</v>
      </c>
      <c r="F5890" s="10">
        <f ca="1">_xlfn.IFNA((VLOOKUP(A5890,'Fats and Greases'!E:F,2,FALSE)), "")</f>
        <v>41.5</v>
      </c>
      <c r="G5890" s="10">
        <f ca="1">_xlfn.IFNA((VLOOKUP(A5890,'Fats and Greases'!G:H,2,FALSE)), "")</f>
        <v>42</v>
      </c>
      <c r="H5890" s="10">
        <f ca="1">_xlfn.IFNA((VLOOKUP(A5890,'Fats and Greases'!I:J,2,FALSE)), "")</f>
        <v>44.5</v>
      </c>
      <c r="I5890" s="10">
        <f ca="1">_xlfn.IFNA((VLOOKUP(A5890,'Fats and Greases'!K:L,2,FALSE)), "")</f>
        <v>53</v>
      </c>
      <c r="J5890" s="10">
        <f ca="1">_xlfn.IFNA((VLOOKUP(A5890,'Fats and Greases'!M:N,2,FALSE)), "")</f>
        <v>41.5</v>
      </c>
      <c r="K5890" s="10">
        <f ca="1">_xlfn.IFNA((VLOOKUP($A5890,'Fats and Greases'!O:P,2,FALSE)), "")</f>
        <v>50</v>
      </c>
      <c r="L5890" s="10">
        <f ca="1">_xlfn.IFNA((VLOOKUP($A5890,'Fats and Greases'!Q:R,2,FALSE)), "")</f>
        <v>44.5</v>
      </c>
      <c r="M5890" s="10">
        <f ca="1">_xlfn.IFNA((VLOOKUP($A5890,'Fats and Greases'!S:T,2,FALSE)), "")</f>
        <v>51</v>
      </c>
    </row>
    <row r="5891" spans="1:13" x14ac:dyDescent="0.2">
      <c r="A5891" s="18">
        <v>45029</v>
      </c>
      <c r="B5891" s="19">
        <f t="shared" ref="B5891:B5954" si="184">MONTH(A5891)</f>
        <v>4</v>
      </c>
      <c r="C5891" s="19">
        <f t="shared" ref="C5891:C5954" si="185">YEAR(A5891)</f>
        <v>2023</v>
      </c>
      <c r="D5891" s="10">
        <f ca="1">_xlfn.IFNA((VLOOKUP(A5891,'Fats and Greases'!A:B,2,FALSE)), "")</f>
        <v>42.5</v>
      </c>
      <c r="E5891" s="10">
        <f ca="1">_xlfn.IFNA((VLOOKUP(A5891,'Fats and Greases'!C:D,2,FALSE)), "")</f>
        <v>43</v>
      </c>
      <c r="F5891" s="10">
        <f ca="1">_xlfn.IFNA((VLOOKUP(A5891,'Fats and Greases'!E:F,2,FALSE)), "")</f>
        <v>41.5</v>
      </c>
      <c r="G5891" s="10">
        <f ca="1">_xlfn.IFNA((VLOOKUP(A5891,'Fats and Greases'!G:H,2,FALSE)), "")</f>
        <v>42</v>
      </c>
      <c r="H5891" s="10">
        <f ca="1">_xlfn.IFNA((VLOOKUP(A5891,'Fats and Greases'!I:J,2,FALSE)), "")</f>
        <v>44.5</v>
      </c>
      <c r="I5891" s="10">
        <f ca="1">_xlfn.IFNA((VLOOKUP(A5891,'Fats and Greases'!K:L,2,FALSE)), "")</f>
        <v>53</v>
      </c>
      <c r="J5891" s="10">
        <f ca="1">_xlfn.IFNA((VLOOKUP(A5891,'Fats and Greases'!M:N,2,FALSE)), "")</f>
        <v>41.5</v>
      </c>
      <c r="K5891" s="10">
        <f ca="1">_xlfn.IFNA((VLOOKUP($A5891,'Fats and Greases'!O:P,2,FALSE)), "")</f>
        <v>50</v>
      </c>
      <c r="L5891" s="10">
        <f ca="1">_xlfn.IFNA((VLOOKUP($A5891,'Fats and Greases'!Q:R,2,FALSE)), "")</f>
        <v>44.5</v>
      </c>
      <c r="M5891" s="10">
        <f ca="1">_xlfn.IFNA((VLOOKUP($A5891,'Fats and Greases'!S:T,2,FALSE)), "")</f>
        <v>51</v>
      </c>
    </row>
    <row r="5892" spans="1:13" x14ac:dyDescent="0.2">
      <c r="A5892" s="18">
        <v>45030</v>
      </c>
      <c r="B5892" s="19">
        <f t="shared" si="184"/>
        <v>4</v>
      </c>
      <c r="C5892" s="19">
        <f t="shared" si="185"/>
        <v>2023</v>
      </c>
      <c r="D5892" s="10">
        <f ca="1">_xlfn.IFNA((VLOOKUP(A5892,'Fats and Greases'!A:B,2,FALSE)), "")</f>
        <v>42.5</v>
      </c>
      <c r="E5892" s="10">
        <f ca="1">_xlfn.IFNA((VLOOKUP(A5892,'Fats and Greases'!C:D,2,FALSE)), "")</f>
        <v>43</v>
      </c>
      <c r="F5892" s="10">
        <f ca="1">_xlfn.IFNA((VLOOKUP(A5892,'Fats and Greases'!E:F,2,FALSE)), "")</f>
        <v>41.5</v>
      </c>
      <c r="G5892" s="10">
        <f ca="1">_xlfn.IFNA((VLOOKUP(A5892,'Fats and Greases'!G:H,2,FALSE)), "")</f>
        <v>42</v>
      </c>
      <c r="H5892" s="10">
        <f ca="1">_xlfn.IFNA((VLOOKUP(A5892,'Fats and Greases'!I:J,2,FALSE)), "")</f>
        <v>44.5</v>
      </c>
      <c r="I5892" s="10">
        <f ca="1">_xlfn.IFNA((VLOOKUP(A5892,'Fats and Greases'!K:L,2,FALSE)), "")</f>
        <v>53</v>
      </c>
      <c r="J5892" s="10">
        <f ca="1">_xlfn.IFNA((VLOOKUP(A5892,'Fats and Greases'!M:N,2,FALSE)), "")</f>
        <v>41.5</v>
      </c>
      <c r="K5892" s="10">
        <f ca="1">_xlfn.IFNA((VLOOKUP($A5892,'Fats and Greases'!O:P,2,FALSE)), "")</f>
        <v>50</v>
      </c>
      <c r="L5892" s="10">
        <f ca="1">_xlfn.IFNA((VLOOKUP($A5892,'Fats and Greases'!Q:R,2,FALSE)), "")</f>
        <v>44.5</v>
      </c>
      <c r="M5892" s="10">
        <f ca="1">_xlfn.IFNA((VLOOKUP($A5892,'Fats and Greases'!S:T,2,FALSE)), "")</f>
        <v>51</v>
      </c>
    </row>
    <row r="5893" spans="1:13" x14ac:dyDescent="0.2">
      <c r="A5893" s="18">
        <v>45033</v>
      </c>
      <c r="B5893" s="19">
        <f t="shared" si="184"/>
        <v>4</v>
      </c>
      <c r="C5893" s="19">
        <f t="shared" si="185"/>
        <v>2023</v>
      </c>
      <c r="D5893" s="10">
        <f ca="1">_xlfn.IFNA((VLOOKUP(A5893,'Fats and Greases'!A:B,2,FALSE)), "")</f>
        <v>42.5</v>
      </c>
      <c r="E5893" s="10">
        <f ca="1">_xlfn.IFNA((VLOOKUP(A5893,'Fats and Greases'!C:D,2,FALSE)), "")</f>
        <v>43</v>
      </c>
      <c r="F5893" s="10">
        <f ca="1">_xlfn.IFNA((VLOOKUP(A5893,'Fats and Greases'!E:F,2,FALSE)), "")</f>
        <v>41.5</v>
      </c>
      <c r="G5893" s="10">
        <f ca="1">_xlfn.IFNA((VLOOKUP(A5893,'Fats and Greases'!G:H,2,FALSE)), "")</f>
        <v>42</v>
      </c>
      <c r="H5893" s="10">
        <f ca="1">_xlfn.IFNA((VLOOKUP(A5893,'Fats and Greases'!I:J,2,FALSE)), "")</f>
        <v>44.5</v>
      </c>
      <c r="I5893" s="10">
        <f ca="1">_xlfn.IFNA((VLOOKUP(A5893,'Fats and Greases'!K:L,2,FALSE)), "")</f>
        <v>53</v>
      </c>
      <c r="J5893" s="10">
        <f ca="1">_xlfn.IFNA((VLOOKUP(A5893,'Fats and Greases'!M:N,2,FALSE)), "")</f>
        <v>41.5</v>
      </c>
      <c r="K5893" s="10">
        <f ca="1">_xlfn.IFNA((VLOOKUP($A5893,'Fats and Greases'!O:P,2,FALSE)), "")</f>
        <v>50</v>
      </c>
      <c r="L5893" s="10">
        <f ca="1">_xlfn.IFNA((VLOOKUP($A5893,'Fats and Greases'!Q:R,2,FALSE)), "")</f>
        <v>44.5</v>
      </c>
      <c r="M5893" s="10">
        <f ca="1">_xlfn.IFNA((VLOOKUP($A5893,'Fats and Greases'!S:T,2,FALSE)), "")</f>
        <v>51</v>
      </c>
    </row>
    <row r="5894" spans="1:13" x14ac:dyDescent="0.2">
      <c r="A5894" s="18">
        <v>45034</v>
      </c>
      <c r="B5894" s="19">
        <f t="shared" si="184"/>
        <v>4</v>
      </c>
      <c r="C5894" s="19">
        <f t="shared" si="185"/>
        <v>2023</v>
      </c>
      <c r="D5894" s="10">
        <f ca="1">_xlfn.IFNA((VLOOKUP(A5894,'Fats and Greases'!A:B,2,FALSE)), "")</f>
        <v>43.5</v>
      </c>
      <c r="E5894" s="10">
        <f ca="1">_xlfn.IFNA((VLOOKUP(A5894,'Fats and Greases'!C:D,2,FALSE)), "")</f>
        <v>44</v>
      </c>
      <c r="F5894" s="10">
        <f ca="1">_xlfn.IFNA((VLOOKUP(A5894,'Fats and Greases'!E:F,2,FALSE)), "")</f>
        <v>41.5</v>
      </c>
      <c r="G5894" s="10">
        <f ca="1">_xlfn.IFNA((VLOOKUP(A5894,'Fats and Greases'!G:H,2,FALSE)), "")</f>
        <v>42</v>
      </c>
      <c r="H5894" s="10">
        <f ca="1">_xlfn.IFNA((VLOOKUP(A5894,'Fats and Greases'!I:J,2,FALSE)), "")</f>
        <v>44.5</v>
      </c>
      <c r="I5894" s="10">
        <f ca="1">_xlfn.IFNA((VLOOKUP(A5894,'Fats and Greases'!K:L,2,FALSE)), "")</f>
        <v>53</v>
      </c>
      <c r="J5894" s="10">
        <f ca="1">_xlfn.IFNA((VLOOKUP(A5894,'Fats and Greases'!M:N,2,FALSE)), "")</f>
        <v>41.5</v>
      </c>
      <c r="K5894" s="10">
        <f ca="1">_xlfn.IFNA((VLOOKUP($A5894,'Fats and Greases'!O:P,2,FALSE)), "")</f>
        <v>50.5</v>
      </c>
      <c r="L5894" s="10">
        <f ca="1">_xlfn.IFNA((VLOOKUP($A5894,'Fats and Greases'!Q:R,2,FALSE)), "")</f>
        <v>44.5</v>
      </c>
      <c r="M5894" s="10">
        <f ca="1">_xlfn.IFNA((VLOOKUP($A5894,'Fats and Greases'!S:T,2,FALSE)), "")</f>
        <v>51</v>
      </c>
    </row>
    <row r="5895" spans="1:13" x14ac:dyDescent="0.2">
      <c r="A5895" s="18">
        <v>45035</v>
      </c>
      <c r="B5895" s="19">
        <f t="shared" si="184"/>
        <v>4</v>
      </c>
      <c r="C5895" s="19">
        <f t="shared" si="185"/>
        <v>2023</v>
      </c>
      <c r="D5895" s="10">
        <f ca="1">_xlfn.IFNA((VLOOKUP(A5895,'Fats and Greases'!A:B,2,FALSE)), "")</f>
        <v>43.5</v>
      </c>
      <c r="E5895" s="10">
        <f ca="1">_xlfn.IFNA((VLOOKUP(A5895,'Fats and Greases'!C:D,2,FALSE)), "")</f>
        <v>44</v>
      </c>
      <c r="F5895" s="10">
        <f ca="1">_xlfn.IFNA((VLOOKUP(A5895,'Fats and Greases'!E:F,2,FALSE)), "")</f>
        <v>41.5</v>
      </c>
      <c r="G5895" s="10">
        <f ca="1">_xlfn.IFNA((VLOOKUP(A5895,'Fats and Greases'!G:H,2,FALSE)), "")</f>
        <v>42</v>
      </c>
      <c r="H5895" s="10">
        <f ca="1">_xlfn.IFNA((VLOOKUP(A5895,'Fats and Greases'!I:J,2,FALSE)), "")</f>
        <v>44.5</v>
      </c>
      <c r="I5895" s="10">
        <f ca="1">_xlfn.IFNA((VLOOKUP(A5895,'Fats and Greases'!K:L,2,FALSE)), "")</f>
        <v>53</v>
      </c>
      <c r="J5895" s="10">
        <f ca="1">_xlfn.IFNA((VLOOKUP(A5895,'Fats and Greases'!M:N,2,FALSE)), "")</f>
        <v>41.5</v>
      </c>
      <c r="K5895" s="10">
        <f ca="1">_xlfn.IFNA((VLOOKUP($A5895,'Fats and Greases'!O:P,2,FALSE)), "")</f>
        <v>50.5</v>
      </c>
      <c r="L5895" s="10">
        <f ca="1">_xlfn.IFNA((VLOOKUP($A5895,'Fats and Greases'!Q:R,2,FALSE)), "")</f>
        <v>44.5</v>
      </c>
      <c r="M5895" s="10">
        <f ca="1">_xlfn.IFNA((VLOOKUP($A5895,'Fats and Greases'!S:T,2,FALSE)), "")</f>
        <v>51</v>
      </c>
    </row>
    <row r="5896" spans="1:13" x14ac:dyDescent="0.2">
      <c r="A5896" s="18">
        <v>45036</v>
      </c>
      <c r="B5896" s="19">
        <f t="shared" si="184"/>
        <v>4</v>
      </c>
      <c r="C5896" s="19">
        <f t="shared" si="185"/>
        <v>2023</v>
      </c>
      <c r="D5896" s="10">
        <f ca="1">_xlfn.IFNA((VLOOKUP(A5896,'Fats and Greases'!A:B,2,FALSE)), "")</f>
        <v>43.5</v>
      </c>
      <c r="E5896" s="10">
        <f ca="1">_xlfn.IFNA((VLOOKUP(A5896,'Fats and Greases'!C:D,2,FALSE)), "")</f>
        <v>44</v>
      </c>
      <c r="F5896" s="10">
        <f ca="1">_xlfn.IFNA((VLOOKUP(A5896,'Fats and Greases'!E:F,2,FALSE)), "")</f>
        <v>41.5</v>
      </c>
      <c r="G5896" s="10">
        <f ca="1">_xlfn.IFNA((VLOOKUP(A5896,'Fats and Greases'!G:H,2,FALSE)), "")</f>
        <v>42</v>
      </c>
      <c r="H5896" s="10">
        <f ca="1">_xlfn.IFNA((VLOOKUP(A5896,'Fats and Greases'!I:J,2,FALSE)), "")</f>
        <v>44.5</v>
      </c>
      <c r="I5896" s="10">
        <f ca="1">_xlfn.IFNA((VLOOKUP(A5896,'Fats and Greases'!K:L,2,FALSE)), "")</f>
        <v>53</v>
      </c>
      <c r="J5896" s="10">
        <f ca="1">_xlfn.IFNA((VLOOKUP(A5896,'Fats and Greases'!M:N,2,FALSE)), "")</f>
        <v>41.5</v>
      </c>
      <c r="K5896" s="10">
        <f ca="1">_xlfn.IFNA((VLOOKUP($A5896,'Fats and Greases'!O:P,2,FALSE)), "")</f>
        <v>50.5</v>
      </c>
      <c r="L5896" s="10">
        <f ca="1">_xlfn.IFNA((VLOOKUP($A5896,'Fats and Greases'!Q:R,2,FALSE)), "")</f>
        <v>41.5</v>
      </c>
      <c r="M5896" s="10">
        <f ca="1">_xlfn.IFNA((VLOOKUP($A5896,'Fats and Greases'!S:T,2,FALSE)), "")</f>
        <v>51</v>
      </c>
    </row>
    <row r="5897" spans="1:13" x14ac:dyDescent="0.2">
      <c r="A5897" s="18">
        <v>45037</v>
      </c>
      <c r="B5897" s="19">
        <f t="shared" si="184"/>
        <v>4</v>
      </c>
      <c r="C5897" s="19">
        <f t="shared" si="185"/>
        <v>2023</v>
      </c>
      <c r="D5897" s="10">
        <f ca="1">_xlfn.IFNA((VLOOKUP(A5897,'Fats and Greases'!A:B,2,FALSE)), "")</f>
        <v>44.5</v>
      </c>
      <c r="E5897" s="10">
        <f ca="1">_xlfn.IFNA((VLOOKUP(A5897,'Fats and Greases'!C:D,2,FALSE)), "")</f>
        <v>45.5</v>
      </c>
      <c r="F5897" s="10">
        <f ca="1">_xlfn.IFNA((VLOOKUP(A5897,'Fats and Greases'!E:F,2,FALSE)), "")</f>
        <v>41.5</v>
      </c>
      <c r="G5897" s="10">
        <f ca="1">_xlfn.IFNA((VLOOKUP(A5897,'Fats and Greases'!G:H,2,FALSE)), "")</f>
        <v>42</v>
      </c>
      <c r="H5897" s="10">
        <f ca="1">_xlfn.IFNA((VLOOKUP(A5897,'Fats and Greases'!I:J,2,FALSE)), "")</f>
        <v>44.5</v>
      </c>
      <c r="I5897" s="10">
        <f ca="1">_xlfn.IFNA((VLOOKUP(A5897,'Fats and Greases'!K:L,2,FALSE)), "")</f>
        <v>53</v>
      </c>
      <c r="J5897" s="10">
        <f ca="1">_xlfn.IFNA((VLOOKUP(A5897,'Fats and Greases'!M:N,2,FALSE)), "")</f>
        <v>41.5</v>
      </c>
      <c r="K5897" s="10">
        <f ca="1">_xlfn.IFNA((VLOOKUP($A5897,'Fats and Greases'!O:P,2,FALSE)), "")</f>
        <v>50.5</v>
      </c>
      <c r="L5897" s="10">
        <f ca="1">_xlfn.IFNA((VLOOKUP($A5897,'Fats and Greases'!Q:R,2,FALSE)), "")</f>
        <v>41.5</v>
      </c>
      <c r="M5897" s="10">
        <f ca="1">_xlfn.IFNA((VLOOKUP($A5897,'Fats and Greases'!S:T,2,FALSE)), "")</f>
        <v>51</v>
      </c>
    </row>
    <row r="5898" spans="1:13" x14ac:dyDescent="0.2">
      <c r="A5898" s="18">
        <v>45040</v>
      </c>
      <c r="B5898" s="19">
        <f t="shared" si="184"/>
        <v>4</v>
      </c>
      <c r="C5898" s="19">
        <f t="shared" si="185"/>
        <v>2023</v>
      </c>
      <c r="D5898" s="10">
        <f ca="1">_xlfn.IFNA((VLOOKUP(A5898,'Fats and Greases'!A:B,2,FALSE)), "")</f>
        <v>44.5</v>
      </c>
      <c r="E5898" s="10">
        <f ca="1">_xlfn.IFNA((VLOOKUP(A5898,'Fats and Greases'!C:D,2,FALSE)), "")</f>
        <v>45.5</v>
      </c>
      <c r="F5898" s="10">
        <f ca="1">_xlfn.IFNA((VLOOKUP(A5898,'Fats and Greases'!E:F,2,FALSE)), "")</f>
        <v>41.5</v>
      </c>
      <c r="G5898" s="10">
        <f ca="1">_xlfn.IFNA((VLOOKUP(A5898,'Fats and Greases'!G:H,2,FALSE)), "")</f>
        <v>42</v>
      </c>
      <c r="H5898" s="10">
        <f ca="1">_xlfn.IFNA((VLOOKUP(A5898,'Fats and Greases'!I:J,2,FALSE)), "")</f>
        <v>44.5</v>
      </c>
      <c r="I5898" s="10">
        <f ca="1">_xlfn.IFNA((VLOOKUP(A5898,'Fats and Greases'!K:L,2,FALSE)), "")</f>
        <v>53</v>
      </c>
      <c r="J5898" s="10">
        <f ca="1">_xlfn.IFNA((VLOOKUP(A5898,'Fats and Greases'!M:N,2,FALSE)), "")</f>
        <v>41.5</v>
      </c>
      <c r="K5898" s="10">
        <f ca="1">_xlfn.IFNA((VLOOKUP($A5898,'Fats and Greases'!O:P,2,FALSE)), "")</f>
        <v>50.5</v>
      </c>
      <c r="L5898" s="10">
        <f ca="1">_xlfn.IFNA((VLOOKUP($A5898,'Fats and Greases'!Q:R,2,FALSE)), "")</f>
        <v>41.5</v>
      </c>
      <c r="M5898" s="10">
        <f ca="1">_xlfn.IFNA((VLOOKUP($A5898,'Fats and Greases'!S:T,2,FALSE)), "")</f>
        <v>51</v>
      </c>
    </row>
    <row r="5899" spans="1:13" x14ac:dyDescent="0.2">
      <c r="A5899" s="18">
        <v>45041</v>
      </c>
      <c r="B5899" s="19">
        <f t="shared" si="184"/>
        <v>4</v>
      </c>
      <c r="C5899" s="19">
        <f t="shared" si="185"/>
        <v>2023</v>
      </c>
      <c r="D5899" s="10">
        <f ca="1">_xlfn.IFNA((VLOOKUP(A5899,'Fats and Greases'!A:B,2,FALSE)), "")</f>
        <v>45.5</v>
      </c>
      <c r="E5899" s="10">
        <f ca="1">_xlfn.IFNA((VLOOKUP(A5899,'Fats and Greases'!C:D,2,FALSE)), "")</f>
        <v>46.5</v>
      </c>
      <c r="F5899" s="10">
        <f ca="1">_xlfn.IFNA((VLOOKUP(A5899,'Fats and Greases'!E:F,2,FALSE)), "")</f>
        <v>41.5</v>
      </c>
      <c r="G5899" s="10">
        <f ca="1">_xlfn.IFNA((VLOOKUP(A5899,'Fats and Greases'!G:H,2,FALSE)), "")</f>
        <v>42</v>
      </c>
      <c r="H5899" s="10">
        <f ca="1">_xlfn.IFNA((VLOOKUP(A5899,'Fats and Greases'!I:J,2,FALSE)), "")</f>
        <v>44.5</v>
      </c>
      <c r="I5899" s="10">
        <f ca="1">_xlfn.IFNA((VLOOKUP(A5899,'Fats and Greases'!K:L,2,FALSE)), "")</f>
        <v>52.5</v>
      </c>
      <c r="J5899" s="10">
        <f ca="1">_xlfn.IFNA((VLOOKUP(A5899,'Fats and Greases'!M:N,2,FALSE)), "")</f>
        <v>41.5</v>
      </c>
      <c r="K5899" s="10">
        <f ca="1">_xlfn.IFNA((VLOOKUP($A5899,'Fats and Greases'!O:P,2,FALSE)), "")</f>
        <v>50.5</v>
      </c>
      <c r="L5899" s="10">
        <f ca="1">_xlfn.IFNA((VLOOKUP($A5899,'Fats and Greases'!Q:R,2,FALSE)), "")</f>
        <v>41.5</v>
      </c>
      <c r="M5899" s="10">
        <f ca="1">_xlfn.IFNA((VLOOKUP($A5899,'Fats and Greases'!S:T,2,FALSE)), "")</f>
        <v>51</v>
      </c>
    </row>
    <row r="5900" spans="1:13" x14ac:dyDescent="0.2">
      <c r="A5900" s="18">
        <v>45042</v>
      </c>
      <c r="B5900" s="19">
        <f t="shared" si="184"/>
        <v>4</v>
      </c>
      <c r="C5900" s="19">
        <f t="shared" si="185"/>
        <v>2023</v>
      </c>
      <c r="D5900" s="10">
        <f ca="1">_xlfn.IFNA((VLOOKUP(A5900,'Fats and Greases'!A:B,2,FALSE)), "")</f>
        <v>45.5</v>
      </c>
      <c r="E5900" s="10">
        <f ca="1">_xlfn.IFNA((VLOOKUP(A5900,'Fats and Greases'!C:D,2,FALSE)), "")</f>
        <v>46.5</v>
      </c>
      <c r="F5900" s="10">
        <f ca="1">_xlfn.IFNA((VLOOKUP(A5900,'Fats and Greases'!E:F,2,FALSE)), "")</f>
        <v>41.5</v>
      </c>
      <c r="G5900" s="10">
        <f ca="1">_xlfn.IFNA((VLOOKUP(A5900,'Fats and Greases'!G:H,2,FALSE)), "")</f>
        <v>42</v>
      </c>
      <c r="H5900" s="10">
        <f ca="1">_xlfn.IFNA((VLOOKUP(A5900,'Fats and Greases'!I:J,2,FALSE)), "")</f>
        <v>44.5</v>
      </c>
      <c r="I5900" s="10">
        <f ca="1">_xlfn.IFNA((VLOOKUP(A5900,'Fats and Greases'!K:L,2,FALSE)), "")</f>
        <v>53</v>
      </c>
      <c r="J5900" s="10">
        <f ca="1">_xlfn.IFNA((VLOOKUP(A5900,'Fats and Greases'!M:N,2,FALSE)), "")</f>
        <v>41.5</v>
      </c>
      <c r="K5900" s="10">
        <f ca="1">_xlfn.IFNA((VLOOKUP($A5900,'Fats and Greases'!O:P,2,FALSE)), "")</f>
        <v>50.5</v>
      </c>
      <c r="L5900" s="10">
        <f ca="1">_xlfn.IFNA((VLOOKUP($A5900,'Fats and Greases'!Q:R,2,FALSE)), "")</f>
        <v>41.5</v>
      </c>
      <c r="M5900" s="10">
        <f ca="1">_xlfn.IFNA((VLOOKUP($A5900,'Fats and Greases'!S:T,2,FALSE)), "")</f>
        <v>51</v>
      </c>
    </row>
    <row r="5901" spans="1:13" x14ac:dyDescent="0.2">
      <c r="A5901" s="18">
        <v>45043</v>
      </c>
      <c r="B5901" s="19">
        <f t="shared" si="184"/>
        <v>4</v>
      </c>
      <c r="C5901" s="19">
        <f t="shared" si="185"/>
        <v>2023</v>
      </c>
      <c r="D5901" s="10">
        <f ca="1">_xlfn.IFNA((VLOOKUP(A5901,'Fats and Greases'!A:B,2,FALSE)), "")</f>
        <v>46.5</v>
      </c>
      <c r="E5901" s="10">
        <f ca="1">_xlfn.IFNA((VLOOKUP(A5901,'Fats and Greases'!C:D,2,FALSE)), "")</f>
        <v>47.5</v>
      </c>
      <c r="F5901" s="10">
        <f ca="1">_xlfn.IFNA((VLOOKUP(A5901,'Fats and Greases'!E:F,2,FALSE)), "")</f>
        <v>41.5</v>
      </c>
      <c r="G5901" s="10">
        <f ca="1">_xlfn.IFNA((VLOOKUP(A5901,'Fats and Greases'!G:H,2,FALSE)), "")</f>
        <v>42</v>
      </c>
      <c r="H5901" s="10">
        <f ca="1">_xlfn.IFNA((VLOOKUP(A5901,'Fats and Greases'!I:J,2,FALSE)), "")</f>
        <v>44.5</v>
      </c>
      <c r="I5901" s="10">
        <f ca="1">_xlfn.IFNA((VLOOKUP(A5901,'Fats and Greases'!K:L,2,FALSE)), "")</f>
        <v>53</v>
      </c>
      <c r="J5901" s="10">
        <f ca="1">_xlfn.IFNA((VLOOKUP(A5901,'Fats and Greases'!M:N,2,FALSE)), "")</f>
        <v>41.5</v>
      </c>
      <c r="K5901" s="10">
        <f ca="1">_xlfn.IFNA((VLOOKUP($A5901,'Fats and Greases'!O:P,2,FALSE)), "")</f>
        <v>51.5</v>
      </c>
      <c r="L5901" s="10">
        <f ca="1">_xlfn.IFNA((VLOOKUP($A5901,'Fats and Greases'!Q:R,2,FALSE)), "")</f>
        <v>41.5</v>
      </c>
      <c r="M5901" s="10">
        <f ca="1">_xlfn.IFNA((VLOOKUP($A5901,'Fats and Greases'!S:T,2,FALSE)), "")</f>
        <v>51</v>
      </c>
    </row>
    <row r="5902" spans="1:13" x14ac:dyDescent="0.2">
      <c r="A5902" s="18">
        <v>45044</v>
      </c>
      <c r="B5902" s="19">
        <f t="shared" si="184"/>
        <v>4</v>
      </c>
      <c r="C5902" s="19">
        <f t="shared" si="185"/>
        <v>2023</v>
      </c>
      <c r="D5902" s="10">
        <f ca="1">_xlfn.IFNA((VLOOKUP(A5902,'Fats and Greases'!A:B,2,FALSE)), "")</f>
        <v>46.5</v>
      </c>
      <c r="E5902" s="10">
        <f ca="1">_xlfn.IFNA((VLOOKUP(A5902,'Fats and Greases'!C:D,2,FALSE)), "")</f>
        <v>47.5</v>
      </c>
      <c r="F5902" s="10">
        <f ca="1">_xlfn.IFNA((VLOOKUP(A5902,'Fats and Greases'!E:F,2,FALSE)), "")</f>
        <v>41.5</v>
      </c>
      <c r="G5902" s="10">
        <f ca="1">_xlfn.IFNA((VLOOKUP(A5902,'Fats and Greases'!G:H,2,FALSE)), "")</f>
        <v>42</v>
      </c>
      <c r="H5902" s="10">
        <f ca="1">_xlfn.IFNA((VLOOKUP(A5902,'Fats and Greases'!I:J,2,FALSE)), "")</f>
        <v>44.5</v>
      </c>
      <c r="I5902" s="10">
        <f ca="1">_xlfn.IFNA((VLOOKUP(A5902,'Fats and Greases'!K:L,2,FALSE)), "")</f>
        <v>53</v>
      </c>
      <c r="J5902" s="10">
        <f ca="1">_xlfn.IFNA((VLOOKUP(A5902,'Fats and Greases'!M:N,2,FALSE)), "")</f>
        <v>41.5</v>
      </c>
      <c r="K5902" s="10">
        <f ca="1">_xlfn.IFNA((VLOOKUP($A5902,'Fats and Greases'!O:P,2,FALSE)), "")</f>
        <v>51.5</v>
      </c>
      <c r="L5902" s="10">
        <f ca="1">_xlfn.IFNA((VLOOKUP($A5902,'Fats and Greases'!Q:R,2,FALSE)), "")</f>
        <v>41.5</v>
      </c>
      <c r="M5902" s="10">
        <f ca="1">_xlfn.IFNA((VLOOKUP($A5902,'Fats and Greases'!S:T,2,FALSE)), "")</f>
        <v>51</v>
      </c>
    </row>
    <row r="5903" spans="1:13" x14ac:dyDescent="0.2">
      <c r="A5903" s="18">
        <v>45047</v>
      </c>
      <c r="B5903" s="19">
        <f t="shared" si="184"/>
        <v>5</v>
      </c>
      <c r="C5903" s="19">
        <f t="shared" si="185"/>
        <v>2023</v>
      </c>
      <c r="D5903" s="10">
        <f ca="1">_xlfn.IFNA((VLOOKUP(A5903,'Fats and Greases'!A:B,2,FALSE)), "")</f>
        <v>46.5</v>
      </c>
      <c r="E5903" s="10">
        <f ca="1">_xlfn.IFNA((VLOOKUP(A5903,'Fats and Greases'!C:D,2,FALSE)), "")</f>
        <v>47.5</v>
      </c>
      <c r="F5903" s="10">
        <f ca="1">_xlfn.IFNA((VLOOKUP(A5903,'Fats and Greases'!E:F,2,FALSE)), "")</f>
        <v>41.5</v>
      </c>
      <c r="G5903" s="10">
        <f ca="1">_xlfn.IFNA((VLOOKUP(A5903,'Fats and Greases'!G:H,2,FALSE)), "")</f>
        <v>42</v>
      </c>
      <c r="H5903" s="10">
        <f ca="1">_xlfn.IFNA((VLOOKUP(A5903,'Fats and Greases'!I:J,2,FALSE)), "")</f>
        <v>44.5</v>
      </c>
      <c r="I5903" s="10">
        <f ca="1">_xlfn.IFNA((VLOOKUP(A5903,'Fats and Greases'!K:L,2,FALSE)), "")</f>
        <v>53</v>
      </c>
      <c r="J5903" s="10">
        <f ca="1">_xlfn.IFNA((VLOOKUP(A5903,'Fats and Greases'!M:N,2,FALSE)), "")</f>
        <v>41.5</v>
      </c>
      <c r="K5903" s="10">
        <f ca="1">_xlfn.IFNA((VLOOKUP($A5903,'Fats and Greases'!O:P,2,FALSE)), "")</f>
        <v>51.5</v>
      </c>
      <c r="L5903" s="10">
        <f ca="1">_xlfn.IFNA((VLOOKUP($A5903,'Fats and Greases'!Q:R,2,FALSE)), "")</f>
        <v>41.5</v>
      </c>
      <c r="M5903" s="10">
        <f ca="1">_xlfn.IFNA((VLOOKUP($A5903,'Fats and Greases'!S:T,2,FALSE)), "")</f>
        <v>51</v>
      </c>
    </row>
    <row r="5904" spans="1:13" x14ac:dyDescent="0.2">
      <c r="A5904" s="18">
        <v>45048</v>
      </c>
      <c r="B5904" s="19">
        <f t="shared" si="184"/>
        <v>5</v>
      </c>
      <c r="C5904" s="19">
        <f t="shared" si="185"/>
        <v>2023</v>
      </c>
      <c r="D5904" s="10">
        <f ca="1">_xlfn.IFNA((VLOOKUP(A5904,'Fats and Greases'!A:B,2,FALSE)), "")</f>
        <v>46.5</v>
      </c>
      <c r="E5904" s="10">
        <f ca="1">_xlfn.IFNA((VLOOKUP(A5904,'Fats and Greases'!C:D,2,FALSE)), "")</f>
        <v>47.5</v>
      </c>
      <c r="F5904" s="10">
        <f ca="1">_xlfn.IFNA((VLOOKUP(A5904,'Fats and Greases'!E:F,2,FALSE)), "")</f>
        <v>41.5</v>
      </c>
      <c r="G5904" s="10">
        <f ca="1">_xlfn.IFNA((VLOOKUP(A5904,'Fats and Greases'!G:H,2,FALSE)), "")</f>
        <v>42</v>
      </c>
      <c r="H5904" s="10">
        <f ca="1">_xlfn.IFNA((VLOOKUP(A5904,'Fats and Greases'!I:J,2,FALSE)), "")</f>
        <v>44.5</v>
      </c>
      <c r="I5904" s="10">
        <f ca="1">_xlfn.IFNA((VLOOKUP(A5904,'Fats and Greases'!K:L,2,FALSE)), "")</f>
        <v>53</v>
      </c>
      <c r="J5904" s="10">
        <f ca="1">_xlfn.IFNA((VLOOKUP(A5904,'Fats and Greases'!M:N,2,FALSE)), "")</f>
        <v>41.5</v>
      </c>
      <c r="K5904" s="10">
        <f ca="1">_xlfn.IFNA((VLOOKUP($A5904,'Fats and Greases'!O:P,2,FALSE)), "")</f>
        <v>53.5</v>
      </c>
      <c r="L5904" s="10">
        <f ca="1">_xlfn.IFNA((VLOOKUP($A5904,'Fats and Greases'!Q:R,2,FALSE)), "")</f>
        <v>41.5</v>
      </c>
      <c r="M5904" s="10">
        <f ca="1">_xlfn.IFNA((VLOOKUP($A5904,'Fats and Greases'!S:T,2,FALSE)), "")</f>
        <v>51</v>
      </c>
    </row>
    <row r="5905" spans="1:13" x14ac:dyDescent="0.2">
      <c r="A5905" s="18">
        <v>45049</v>
      </c>
      <c r="B5905" s="19">
        <f t="shared" si="184"/>
        <v>5</v>
      </c>
      <c r="C5905" s="19">
        <f t="shared" si="185"/>
        <v>2023</v>
      </c>
      <c r="D5905" s="10">
        <f ca="1">_xlfn.IFNA((VLOOKUP(A5905,'Fats and Greases'!A:B,2,FALSE)), "")</f>
        <v>46.5</v>
      </c>
      <c r="E5905" s="10">
        <f ca="1">_xlfn.IFNA((VLOOKUP(A5905,'Fats and Greases'!C:D,2,FALSE)), "")</f>
        <v>47.5</v>
      </c>
      <c r="F5905" s="10">
        <f ca="1">_xlfn.IFNA((VLOOKUP(A5905,'Fats and Greases'!E:F,2,FALSE)), "")</f>
        <v>42.5</v>
      </c>
      <c r="G5905" s="10">
        <f ca="1">_xlfn.IFNA((VLOOKUP(A5905,'Fats and Greases'!G:H,2,FALSE)), "")</f>
        <v>43</v>
      </c>
      <c r="H5905" s="10">
        <f ca="1">_xlfn.IFNA((VLOOKUP(A5905,'Fats and Greases'!I:J,2,FALSE)), "")</f>
        <v>44.5</v>
      </c>
      <c r="I5905" s="10">
        <f ca="1">_xlfn.IFNA((VLOOKUP(A5905,'Fats and Greases'!K:L,2,FALSE)), "")</f>
        <v>53</v>
      </c>
      <c r="J5905" s="10">
        <f ca="1">_xlfn.IFNA((VLOOKUP(A5905,'Fats and Greases'!M:N,2,FALSE)), "")</f>
        <v>41.5</v>
      </c>
      <c r="K5905" s="10">
        <f ca="1">_xlfn.IFNA((VLOOKUP($A5905,'Fats and Greases'!O:P,2,FALSE)), "")</f>
        <v>53.5</v>
      </c>
      <c r="L5905" s="10">
        <f ca="1">_xlfn.IFNA((VLOOKUP($A5905,'Fats and Greases'!Q:R,2,FALSE)), "")</f>
        <v>41.5</v>
      </c>
      <c r="M5905" s="10">
        <f ca="1">_xlfn.IFNA((VLOOKUP($A5905,'Fats and Greases'!S:T,2,FALSE)), "")</f>
        <v>51</v>
      </c>
    </row>
    <row r="5906" spans="1:13" x14ac:dyDescent="0.2">
      <c r="A5906" s="18">
        <v>45050</v>
      </c>
      <c r="B5906" s="19">
        <f t="shared" si="184"/>
        <v>5</v>
      </c>
      <c r="C5906" s="19">
        <f t="shared" si="185"/>
        <v>2023</v>
      </c>
      <c r="D5906" s="10">
        <f ca="1">_xlfn.IFNA((VLOOKUP(A5906,'Fats and Greases'!A:B,2,FALSE)), "")</f>
        <v>46.5</v>
      </c>
      <c r="E5906" s="10">
        <f ca="1">_xlfn.IFNA((VLOOKUP(A5906,'Fats and Greases'!C:D,2,FALSE)), "")</f>
        <v>47.5</v>
      </c>
      <c r="F5906" s="10">
        <f ca="1">_xlfn.IFNA((VLOOKUP(A5906,'Fats and Greases'!E:F,2,FALSE)), "")</f>
        <v>42.5</v>
      </c>
      <c r="G5906" s="10">
        <f ca="1">_xlfn.IFNA((VLOOKUP(A5906,'Fats and Greases'!G:H,2,FALSE)), "")</f>
        <v>43</v>
      </c>
      <c r="H5906" s="10">
        <f ca="1">_xlfn.IFNA((VLOOKUP(A5906,'Fats and Greases'!I:J,2,FALSE)), "")</f>
        <v>44.5</v>
      </c>
      <c r="I5906" s="10">
        <f ca="1">_xlfn.IFNA((VLOOKUP(A5906,'Fats and Greases'!K:L,2,FALSE)), "")</f>
        <v>53</v>
      </c>
      <c r="J5906" s="10">
        <f ca="1">_xlfn.IFNA((VLOOKUP(A5906,'Fats and Greases'!M:N,2,FALSE)), "")</f>
        <v>41.5</v>
      </c>
      <c r="K5906" s="10">
        <f ca="1">_xlfn.IFNA((VLOOKUP($A5906,'Fats and Greases'!O:P,2,FALSE)), "")</f>
        <v>53.5</v>
      </c>
      <c r="L5906" s="10">
        <f ca="1">_xlfn.IFNA((VLOOKUP($A5906,'Fats and Greases'!Q:R,2,FALSE)), "")</f>
        <v>41.5</v>
      </c>
      <c r="M5906" s="10">
        <f ca="1">_xlfn.IFNA((VLOOKUP($A5906,'Fats and Greases'!S:T,2,FALSE)), "")</f>
        <v>51</v>
      </c>
    </row>
    <row r="5907" spans="1:13" x14ac:dyDescent="0.2">
      <c r="A5907" s="18">
        <v>45051</v>
      </c>
      <c r="B5907" s="19">
        <f t="shared" si="184"/>
        <v>5</v>
      </c>
      <c r="C5907" s="19">
        <f t="shared" si="185"/>
        <v>2023</v>
      </c>
      <c r="D5907" s="10">
        <f ca="1">_xlfn.IFNA((VLOOKUP(A5907,'Fats and Greases'!A:B,2,FALSE)), "")</f>
        <v>46.5</v>
      </c>
      <c r="E5907" s="10">
        <f ca="1">_xlfn.IFNA((VLOOKUP(A5907,'Fats and Greases'!C:D,2,FALSE)), "")</f>
        <v>47.5</v>
      </c>
      <c r="F5907" s="10">
        <f ca="1">_xlfn.IFNA((VLOOKUP(A5907,'Fats and Greases'!E:F,2,FALSE)), "")</f>
        <v>42.5</v>
      </c>
      <c r="G5907" s="10">
        <f ca="1">_xlfn.IFNA((VLOOKUP(A5907,'Fats and Greases'!G:H,2,FALSE)), "")</f>
        <v>43</v>
      </c>
      <c r="H5907" s="10">
        <f ca="1">_xlfn.IFNA((VLOOKUP(A5907,'Fats and Greases'!I:J,2,FALSE)), "")</f>
        <v>44.5</v>
      </c>
      <c r="I5907" s="10">
        <f ca="1">_xlfn.IFNA((VLOOKUP(A5907,'Fats and Greases'!K:L,2,FALSE)), "")</f>
        <v>53</v>
      </c>
      <c r="J5907" s="10">
        <f ca="1">_xlfn.IFNA((VLOOKUP(A5907,'Fats and Greases'!M:N,2,FALSE)), "")</f>
        <v>41.5</v>
      </c>
      <c r="K5907" s="10">
        <f ca="1">_xlfn.IFNA((VLOOKUP($A5907,'Fats and Greases'!O:P,2,FALSE)), "")</f>
        <v>53.5</v>
      </c>
      <c r="L5907" s="10">
        <f ca="1">_xlfn.IFNA((VLOOKUP($A5907,'Fats and Greases'!Q:R,2,FALSE)), "")</f>
        <v>41.5</v>
      </c>
      <c r="M5907" s="10">
        <f ca="1">_xlfn.IFNA((VLOOKUP($A5907,'Fats and Greases'!S:T,2,FALSE)), "")</f>
        <v>51</v>
      </c>
    </row>
    <row r="5908" spans="1:13" x14ac:dyDescent="0.2">
      <c r="A5908" s="18">
        <v>45054</v>
      </c>
      <c r="B5908" s="19">
        <f t="shared" si="184"/>
        <v>5</v>
      </c>
      <c r="C5908" s="19">
        <f t="shared" si="185"/>
        <v>2023</v>
      </c>
      <c r="D5908" s="10">
        <f ca="1">_xlfn.IFNA((VLOOKUP(A5908,'Fats and Greases'!A:B,2,FALSE)), "")</f>
        <v>46.5</v>
      </c>
      <c r="E5908" s="10">
        <f ca="1">_xlfn.IFNA((VLOOKUP(A5908,'Fats and Greases'!C:D,2,FALSE)), "")</f>
        <v>47.5</v>
      </c>
      <c r="F5908" s="10">
        <f ca="1">_xlfn.IFNA((VLOOKUP(A5908,'Fats and Greases'!E:F,2,FALSE)), "")</f>
        <v>42.5</v>
      </c>
      <c r="G5908" s="10">
        <f ca="1">_xlfn.IFNA((VLOOKUP(A5908,'Fats and Greases'!G:H,2,FALSE)), "")</f>
        <v>43</v>
      </c>
      <c r="H5908" s="10">
        <f ca="1">_xlfn.IFNA((VLOOKUP(A5908,'Fats and Greases'!I:J,2,FALSE)), "")</f>
        <v>44.5</v>
      </c>
      <c r="I5908" s="10">
        <f ca="1">_xlfn.IFNA((VLOOKUP(A5908,'Fats and Greases'!K:L,2,FALSE)), "")</f>
        <v>53</v>
      </c>
      <c r="J5908" s="10">
        <f ca="1">_xlfn.IFNA((VLOOKUP(A5908,'Fats and Greases'!M:N,2,FALSE)), "")</f>
        <v>41.5</v>
      </c>
      <c r="K5908" s="10">
        <f ca="1">_xlfn.IFNA((VLOOKUP($A5908,'Fats and Greases'!O:P,2,FALSE)), "")</f>
        <v>53.5</v>
      </c>
      <c r="L5908" s="10">
        <f ca="1">_xlfn.IFNA((VLOOKUP($A5908,'Fats and Greases'!Q:R,2,FALSE)), "")</f>
        <v>41.5</v>
      </c>
      <c r="M5908" s="10">
        <f ca="1">_xlfn.IFNA((VLOOKUP($A5908,'Fats and Greases'!S:T,2,FALSE)), "")</f>
        <v>51</v>
      </c>
    </row>
    <row r="5909" spans="1:13" x14ac:dyDescent="0.2">
      <c r="A5909" s="18">
        <v>45055</v>
      </c>
      <c r="B5909" s="19">
        <f t="shared" si="184"/>
        <v>5</v>
      </c>
      <c r="C5909" s="19">
        <f t="shared" si="185"/>
        <v>2023</v>
      </c>
      <c r="D5909" s="10">
        <f ca="1">_xlfn.IFNA((VLOOKUP(A5909,'Fats and Greases'!A:B,2,FALSE)), "")</f>
        <v>46.5</v>
      </c>
      <c r="E5909" s="10">
        <f ca="1">_xlfn.IFNA((VLOOKUP(A5909,'Fats and Greases'!C:D,2,FALSE)), "")</f>
        <v>47.5</v>
      </c>
      <c r="F5909" s="10">
        <f ca="1">_xlfn.IFNA((VLOOKUP(A5909,'Fats and Greases'!E:F,2,FALSE)), "")</f>
        <v>42.5</v>
      </c>
      <c r="G5909" s="10">
        <f ca="1">_xlfn.IFNA((VLOOKUP(A5909,'Fats and Greases'!G:H,2,FALSE)), "")</f>
        <v>43</v>
      </c>
      <c r="H5909" s="10">
        <f ca="1">_xlfn.IFNA((VLOOKUP(A5909,'Fats and Greases'!I:J,2,FALSE)), "")</f>
        <v>44.5</v>
      </c>
      <c r="I5909" s="10">
        <f ca="1">_xlfn.IFNA((VLOOKUP(A5909,'Fats and Greases'!K:L,2,FALSE)), "")</f>
        <v>53</v>
      </c>
      <c r="J5909" s="10">
        <f ca="1">_xlfn.IFNA((VLOOKUP(A5909,'Fats and Greases'!M:N,2,FALSE)), "")</f>
        <v>41.5</v>
      </c>
      <c r="K5909" s="10">
        <f ca="1">_xlfn.IFNA((VLOOKUP($A5909,'Fats and Greases'!O:P,2,FALSE)), "")</f>
        <v>53.5</v>
      </c>
      <c r="L5909" s="10">
        <f ca="1">_xlfn.IFNA((VLOOKUP($A5909,'Fats and Greases'!Q:R,2,FALSE)), "")</f>
        <v>41.5</v>
      </c>
      <c r="M5909" s="10">
        <f ca="1">_xlfn.IFNA((VLOOKUP($A5909,'Fats and Greases'!S:T,2,FALSE)), "")</f>
        <v>51</v>
      </c>
    </row>
    <row r="5910" spans="1:13" x14ac:dyDescent="0.2">
      <c r="A5910" s="18">
        <v>45056</v>
      </c>
      <c r="B5910" s="19">
        <f t="shared" si="184"/>
        <v>5</v>
      </c>
      <c r="C5910" s="19">
        <f t="shared" si="185"/>
        <v>2023</v>
      </c>
      <c r="D5910" s="10">
        <f ca="1">_xlfn.IFNA((VLOOKUP(A5910,'Fats and Greases'!A:B,2,FALSE)), "")</f>
        <v>47.5</v>
      </c>
      <c r="E5910" s="10">
        <f ca="1">_xlfn.IFNA((VLOOKUP(A5910,'Fats and Greases'!C:D,2,FALSE)), "")</f>
        <v>47.5</v>
      </c>
      <c r="F5910" s="10">
        <f ca="1">_xlfn.IFNA((VLOOKUP(A5910,'Fats and Greases'!E:F,2,FALSE)), "")</f>
        <v>42.5</v>
      </c>
      <c r="G5910" s="10">
        <f ca="1">_xlfn.IFNA((VLOOKUP(A5910,'Fats and Greases'!G:H,2,FALSE)), "")</f>
        <v>43</v>
      </c>
      <c r="H5910" s="10">
        <f ca="1">_xlfn.IFNA((VLOOKUP(A5910,'Fats and Greases'!I:J,2,FALSE)), "")</f>
        <v>44.5</v>
      </c>
      <c r="I5910" s="10">
        <f ca="1">_xlfn.IFNA((VLOOKUP(A5910,'Fats and Greases'!K:L,2,FALSE)), "")</f>
        <v>53</v>
      </c>
      <c r="J5910" s="10">
        <f ca="1">_xlfn.IFNA((VLOOKUP(A5910,'Fats and Greases'!M:N,2,FALSE)), "")</f>
        <v>41.5</v>
      </c>
      <c r="K5910" s="10">
        <f ca="1">_xlfn.IFNA((VLOOKUP($A5910,'Fats and Greases'!O:P,2,FALSE)), "")</f>
        <v>54.5</v>
      </c>
      <c r="L5910" s="10">
        <f ca="1">_xlfn.IFNA((VLOOKUP($A5910,'Fats and Greases'!Q:R,2,FALSE)), "")</f>
        <v>41.5</v>
      </c>
      <c r="M5910" s="10">
        <f ca="1">_xlfn.IFNA((VLOOKUP($A5910,'Fats and Greases'!S:T,2,FALSE)), "")</f>
        <v>51</v>
      </c>
    </row>
    <row r="5911" spans="1:13" x14ac:dyDescent="0.2">
      <c r="A5911" s="18">
        <v>45057</v>
      </c>
      <c r="B5911" s="19">
        <f t="shared" si="184"/>
        <v>5</v>
      </c>
      <c r="C5911" s="19">
        <f t="shared" si="185"/>
        <v>2023</v>
      </c>
      <c r="D5911" s="10">
        <f ca="1">_xlfn.IFNA((VLOOKUP(A5911,'Fats and Greases'!A:B,2,FALSE)), "")</f>
        <v>47.5</v>
      </c>
      <c r="E5911" s="10">
        <f ca="1">_xlfn.IFNA((VLOOKUP(A5911,'Fats and Greases'!C:D,2,FALSE)), "")</f>
        <v>47.5</v>
      </c>
      <c r="F5911" s="10">
        <f ca="1">_xlfn.IFNA((VLOOKUP(A5911,'Fats and Greases'!E:F,2,FALSE)), "")</f>
        <v>42.5</v>
      </c>
      <c r="G5911" s="10">
        <f ca="1">_xlfn.IFNA((VLOOKUP(A5911,'Fats and Greases'!G:H,2,FALSE)), "")</f>
        <v>43</v>
      </c>
      <c r="H5911" s="10">
        <f ca="1">_xlfn.IFNA((VLOOKUP(A5911,'Fats and Greases'!I:J,2,FALSE)), "")</f>
        <v>44.5</v>
      </c>
      <c r="I5911" s="10">
        <f ca="1">_xlfn.IFNA((VLOOKUP(A5911,'Fats and Greases'!K:L,2,FALSE)), "")</f>
        <v>53</v>
      </c>
      <c r="J5911" s="10">
        <f ca="1">_xlfn.IFNA((VLOOKUP(A5911,'Fats and Greases'!M:N,2,FALSE)), "")</f>
        <v>41.5</v>
      </c>
      <c r="K5911" s="10">
        <f ca="1">_xlfn.IFNA((VLOOKUP($A5911,'Fats and Greases'!O:P,2,FALSE)), "")</f>
        <v>54.5</v>
      </c>
      <c r="L5911" s="10">
        <f ca="1">_xlfn.IFNA((VLOOKUP($A5911,'Fats and Greases'!Q:R,2,FALSE)), "")</f>
        <v>41.5</v>
      </c>
      <c r="M5911" s="10">
        <f ca="1">_xlfn.IFNA((VLOOKUP($A5911,'Fats and Greases'!S:T,2,FALSE)), "")</f>
        <v>51</v>
      </c>
    </row>
    <row r="5912" spans="1:13" x14ac:dyDescent="0.2">
      <c r="A5912" s="18">
        <v>45058</v>
      </c>
      <c r="B5912" s="19">
        <f t="shared" si="184"/>
        <v>5</v>
      </c>
      <c r="C5912" s="19">
        <f t="shared" si="185"/>
        <v>2023</v>
      </c>
      <c r="D5912" s="10">
        <f ca="1">_xlfn.IFNA((VLOOKUP(A5912,'Fats and Greases'!A:B,2,FALSE)), "")</f>
        <v>47.5</v>
      </c>
      <c r="E5912" s="10">
        <f ca="1">_xlfn.IFNA((VLOOKUP(A5912,'Fats and Greases'!C:D,2,FALSE)), "")</f>
        <v>47.5</v>
      </c>
      <c r="F5912" s="10">
        <f ca="1">_xlfn.IFNA((VLOOKUP(A5912,'Fats and Greases'!E:F,2,FALSE)), "")</f>
        <v>42.5</v>
      </c>
      <c r="G5912" s="10">
        <f ca="1">_xlfn.IFNA((VLOOKUP(A5912,'Fats and Greases'!G:H,2,FALSE)), "")</f>
        <v>43</v>
      </c>
      <c r="H5912" s="10">
        <f ca="1">_xlfn.IFNA((VLOOKUP(A5912,'Fats and Greases'!I:J,2,FALSE)), "")</f>
        <v>44.5</v>
      </c>
      <c r="I5912" s="10">
        <f ca="1">_xlfn.IFNA((VLOOKUP(A5912,'Fats and Greases'!K:L,2,FALSE)), "")</f>
        <v>53</v>
      </c>
      <c r="J5912" s="10">
        <f ca="1">_xlfn.IFNA((VLOOKUP(A5912,'Fats and Greases'!M:N,2,FALSE)), "")</f>
        <v>41.5</v>
      </c>
      <c r="K5912" s="10">
        <f ca="1">_xlfn.IFNA((VLOOKUP($A5912,'Fats and Greases'!O:P,2,FALSE)), "")</f>
        <v>54.5</v>
      </c>
      <c r="L5912" s="10">
        <f ca="1">_xlfn.IFNA((VLOOKUP($A5912,'Fats and Greases'!Q:R,2,FALSE)), "")</f>
        <v>41.5</v>
      </c>
      <c r="M5912" s="10">
        <f ca="1">_xlfn.IFNA((VLOOKUP($A5912,'Fats and Greases'!S:T,2,FALSE)), "")</f>
        <v>51</v>
      </c>
    </row>
    <row r="5913" spans="1:13" x14ac:dyDescent="0.2">
      <c r="A5913" s="18">
        <v>45061</v>
      </c>
      <c r="B5913" s="19">
        <f t="shared" si="184"/>
        <v>5</v>
      </c>
      <c r="C5913" s="19">
        <f t="shared" si="185"/>
        <v>2023</v>
      </c>
      <c r="D5913" s="10">
        <f ca="1">_xlfn.IFNA((VLOOKUP(A5913,'Fats and Greases'!A:B,2,FALSE)), "")</f>
        <v>47.5</v>
      </c>
      <c r="E5913" s="10">
        <f ca="1">_xlfn.IFNA((VLOOKUP(A5913,'Fats and Greases'!C:D,2,FALSE)), "")</f>
        <v>47.5</v>
      </c>
      <c r="F5913" s="10">
        <f ca="1">_xlfn.IFNA((VLOOKUP(A5913,'Fats and Greases'!E:F,2,FALSE)), "")</f>
        <v>42.5</v>
      </c>
      <c r="G5913" s="10">
        <f ca="1">_xlfn.IFNA((VLOOKUP(A5913,'Fats and Greases'!G:H,2,FALSE)), "")</f>
        <v>43</v>
      </c>
      <c r="H5913" s="10">
        <f ca="1">_xlfn.IFNA((VLOOKUP(A5913,'Fats and Greases'!I:J,2,FALSE)), "")</f>
        <v>44.5</v>
      </c>
      <c r="I5913" s="10">
        <f ca="1">_xlfn.IFNA((VLOOKUP(A5913,'Fats and Greases'!K:L,2,FALSE)), "")</f>
        <v>53</v>
      </c>
      <c r="J5913" s="10">
        <f ca="1">_xlfn.IFNA((VLOOKUP(A5913,'Fats and Greases'!M:N,2,FALSE)), "")</f>
        <v>41.5</v>
      </c>
      <c r="K5913" s="10">
        <f ca="1">_xlfn.IFNA((VLOOKUP($A5913,'Fats and Greases'!O:P,2,FALSE)), "")</f>
        <v>54.5</v>
      </c>
      <c r="L5913" s="10">
        <f ca="1">_xlfn.IFNA((VLOOKUP($A5913,'Fats and Greases'!Q:R,2,FALSE)), "")</f>
        <v>41.5</v>
      </c>
      <c r="M5913" s="10">
        <f ca="1">_xlfn.IFNA((VLOOKUP($A5913,'Fats and Greases'!S:T,2,FALSE)), "")</f>
        <v>51</v>
      </c>
    </row>
    <row r="5914" spans="1:13" x14ac:dyDescent="0.2">
      <c r="A5914" s="18">
        <v>45062</v>
      </c>
      <c r="B5914" s="19">
        <f t="shared" si="184"/>
        <v>5</v>
      </c>
      <c r="C5914" s="19">
        <f t="shared" si="185"/>
        <v>2023</v>
      </c>
      <c r="D5914" s="10">
        <f ca="1">_xlfn.IFNA((VLOOKUP(A5914,'Fats and Greases'!A:B,2,FALSE)), "")</f>
        <v>47.5</v>
      </c>
      <c r="E5914" s="10">
        <f ca="1">_xlfn.IFNA((VLOOKUP(A5914,'Fats and Greases'!C:D,2,FALSE)), "")</f>
        <v>47.5</v>
      </c>
      <c r="F5914" s="10">
        <f ca="1">_xlfn.IFNA((VLOOKUP(A5914,'Fats and Greases'!E:F,2,FALSE)), "")</f>
        <v>42.5</v>
      </c>
      <c r="G5914" s="10">
        <f ca="1">_xlfn.IFNA((VLOOKUP(A5914,'Fats and Greases'!G:H,2,FALSE)), "")</f>
        <v>43</v>
      </c>
      <c r="H5914" s="10">
        <f ca="1">_xlfn.IFNA((VLOOKUP(A5914,'Fats and Greases'!I:J,2,FALSE)), "")</f>
        <v>44.5</v>
      </c>
      <c r="I5914" s="10">
        <f ca="1">_xlfn.IFNA((VLOOKUP(A5914,'Fats and Greases'!K:L,2,FALSE)), "")</f>
        <v>53</v>
      </c>
      <c r="J5914" s="10">
        <f ca="1">_xlfn.IFNA((VLOOKUP(A5914,'Fats and Greases'!M:N,2,FALSE)), "")</f>
        <v>41.5</v>
      </c>
      <c r="K5914" s="10">
        <f ca="1">_xlfn.IFNA((VLOOKUP($A5914,'Fats and Greases'!O:P,2,FALSE)), "")</f>
        <v>54.5</v>
      </c>
      <c r="L5914" s="10">
        <f ca="1">_xlfn.IFNA((VLOOKUP($A5914,'Fats and Greases'!Q:R,2,FALSE)), "")</f>
        <v>41.5</v>
      </c>
      <c r="M5914" s="10">
        <f ca="1">_xlfn.IFNA((VLOOKUP($A5914,'Fats and Greases'!S:T,2,FALSE)), "")</f>
        <v>51</v>
      </c>
    </row>
    <row r="5915" spans="1:13" x14ac:dyDescent="0.2">
      <c r="A5915" s="18">
        <v>45063</v>
      </c>
      <c r="B5915" s="19">
        <f t="shared" si="184"/>
        <v>5</v>
      </c>
      <c r="C5915" s="19">
        <f t="shared" si="185"/>
        <v>2023</v>
      </c>
      <c r="D5915" s="10">
        <f ca="1">_xlfn.IFNA((VLOOKUP(A5915,'Fats and Greases'!A:B,2,FALSE)), "")</f>
        <v>47.5</v>
      </c>
      <c r="E5915" s="10">
        <f ca="1">_xlfn.IFNA((VLOOKUP(A5915,'Fats and Greases'!C:D,2,FALSE)), "")</f>
        <v>47.5</v>
      </c>
      <c r="F5915" s="10">
        <f ca="1">_xlfn.IFNA((VLOOKUP(A5915,'Fats and Greases'!E:F,2,FALSE)), "")</f>
        <v>42.5</v>
      </c>
      <c r="G5915" s="10">
        <f ca="1">_xlfn.IFNA((VLOOKUP(A5915,'Fats and Greases'!G:H,2,FALSE)), "")</f>
        <v>43</v>
      </c>
      <c r="H5915" s="10">
        <f ca="1">_xlfn.IFNA((VLOOKUP(A5915,'Fats and Greases'!I:J,2,FALSE)), "")</f>
        <v>44.5</v>
      </c>
      <c r="I5915" s="10">
        <f ca="1">_xlfn.IFNA((VLOOKUP(A5915,'Fats and Greases'!K:L,2,FALSE)), "")</f>
        <v>53</v>
      </c>
      <c r="J5915" s="10">
        <f ca="1">_xlfn.IFNA((VLOOKUP(A5915,'Fats and Greases'!M:N,2,FALSE)), "")</f>
        <v>41.5</v>
      </c>
      <c r="K5915" s="10">
        <f ca="1">_xlfn.IFNA((VLOOKUP($A5915,'Fats and Greases'!O:P,2,FALSE)), "")</f>
        <v>54.5</v>
      </c>
      <c r="L5915" s="10">
        <f ca="1">_xlfn.IFNA((VLOOKUP($A5915,'Fats and Greases'!Q:R,2,FALSE)), "")</f>
        <v>41.5</v>
      </c>
      <c r="M5915" s="10">
        <f ca="1">_xlfn.IFNA((VLOOKUP($A5915,'Fats and Greases'!S:T,2,FALSE)), "")</f>
        <v>51</v>
      </c>
    </row>
    <row r="5916" spans="1:13" x14ac:dyDescent="0.2">
      <c r="A5916" s="18">
        <v>45064</v>
      </c>
      <c r="B5916" s="19">
        <f t="shared" si="184"/>
        <v>5</v>
      </c>
      <c r="C5916" s="19">
        <f t="shared" si="185"/>
        <v>2023</v>
      </c>
      <c r="D5916" s="10">
        <f ca="1">_xlfn.IFNA((VLOOKUP(A5916,'Fats and Greases'!A:B,2,FALSE)), "")</f>
        <v>47.5</v>
      </c>
      <c r="E5916" s="10">
        <f ca="1">_xlfn.IFNA((VLOOKUP(A5916,'Fats and Greases'!C:D,2,FALSE)), "")</f>
        <v>47.5</v>
      </c>
      <c r="F5916" s="10">
        <f ca="1">_xlfn.IFNA((VLOOKUP(A5916,'Fats and Greases'!E:F,2,FALSE)), "")</f>
        <v>42.5</v>
      </c>
      <c r="G5916" s="10">
        <f ca="1">_xlfn.IFNA((VLOOKUP(A5916,'Fats and Greases'!G:H,2,FALSE)), "")</f>
        <v>43</v>
      </c>
      <c r="H5916" s="10">
        <f ca="1">_xlfn.IFNA((VLOOKUP(A5916,'Fats and Greases'!I:J,2,FALSE)), "")</f>
        <v>44.5</v>
      </c>
      <c r="I5916" s="10">
        <f ca="1">_xlfn.IFNA((VLOOKUP(A5916,'Fats and Greases'!K:L,2,FALSE)), "")</f>
        <v>53</v>
      </c>
      <c r="J5916" s="10">
        <f ca="1">_xlfn.IFNA((VLOOKUP(A5916,'Fats and Greases'!M:N,2,FALSE)), "")</f>
        <v>41.5</v>
      </c>
      <c r="K5916" s="10">
        <f ca="1">_xlfn.IFNA((VLOOKUP($A5916,'Fats and Greases'!O:P,2,FALSE)), "")</f>
        <v>52</v>
      </c>
      <c r="L5916" s="10">
        <f ca="1">_xlfn.IFNA((VLOOKUP($A5916,'Fats and Greases'!Q:R,2,FALSE)), "")</f>
        <v>41.5</v>
      </c>
      <c r="M5916" s="10">
        <f ca="1">_xlfn.IFNA((VLOOKUP($A5916,'Fats and Greases'!S:T,2,FALSE)), "")</f>
        <v>51</v>
      </c>
    </row>
    <row r="5917" spans="1:13" x14ac:dyDescent="0.2">
      <c r="A5917" s="18">
        <v>45065</v>
      </c>
      <c r="B5917" s="19">
        <f t="shared" si="184"/>
        <v>5</v>
      </c>
      <c r="C5917" s="19">
        <f t="shared" si="185"/>
        <v>2023</v>
      </c>
      <c r="D5917" s="10">
        <f ca="1">_xlfn.IFNA((VLOOKUP(A5917,'Fats and Greases'!A:B,2,FALSE)), "")</f>
        <v>47.5</v>
      </c>
      <c r="E5917" s="10">
        <f ca="1">_xlfn.IFNA((VLOOKUP(A5917,'Fats and Greases'!C:D,2,FALSE)), "")</f>
        <v>47.5</v>
      </c>
      <c r="F5917" s="10">
        <f ca="1">_xlfn.IFNA((VLOOKUP(A5917,'Fats and Greases'!E:F,2,FALSE)), "")</f>
        <v>42.5</v>
      </c>
      <c r="G5917" s="10">
        <f ca="1">_xlfn.IFNA((VLOOKUP(A5917,'Fats and Greases'!G:H,2,FALSE)), "")</f>
        <v>43</v>
      </c>
      <c r="H5917" s="10">
        <f ca="1">_xlfn.IFNA((VLOOKUP(A5917,'Fats and Greases'!I:J,2,FALSE)), "")</f>
        <v>44.5</v>
      </c>
      <c r="I5917" s="10">
        <f ca="1">_xlfn.IFNA((VLOOKUP(A5917,'Fats and Greases'!K:L,2,FALSE)), "")</f>
        <v>53</v>
      </c>
      <c r="J5917" s="10">
        <f ca="1">_xlfn.IFNA((VLOOKUP(A5917,'Fats and Greases'!M:N,2,FALSE)), "")</f>
        <v>41.5</v>
      </c>
      <c r="K5917" s="10">
        <f ca="1">_xlfn.IFNA((VLOOKUP($A5917,'Fats and Greases'!O:P,2,FALSE)), "")</f>
        <v>52</v>
      </c>
      <c r="L5917" s="10">
        <f ca="1">_xlfn.IFNA((VLOOKUP($A5917,'Fats and Greases'!Q:R,2,FALSE)), "")</f>
        <v>41.5</v>
      </c>
      <c r="M5917" s="10">
        <f ca="1">_xlfn.IFNA((VLOOKUP($A5917,'Fats and Greases'!S:T,2,FALSE)), "")</f>
        <v>51</v>
      </c>
    </row>
    <row r="5918" spans="1:13" x14ac:dyDescent="0.2">
      <c r="A5918" s="18">
        <v>45068</v>
      </c>
      <c r="B5918" s="19">
        <f t="shared" si="184"/>
        <v>5</v>
      </c>
      <c r="C5918" s="19">
        <f t="shared" si="185"/>
        <v>2023</v>
      </c>
      <c r="D5918" s="10">
        <f ca="1">_xlfn.IFNA((VLOOKUP(A5918,'Fats and Greases'!A:B,2,FALSE)), "")</f>
        <v>47.5</v>
      </c>
      <c r="E5918" s="10">
        <f ca="1">_xlfn.IFNA((VLOOKUP(A5918,'Fats and Greases'!C:D,2,FALSE)), "")</f>
        <v>47.5</v>
      </c>
      <c r="F5918" s="10">
        <f ca="1">_xlfn.IFNA((VLOOKUP(A5918,'Fats and Greases'!E:F,2,FALSE)), "")</f>
        <v>42.5</v>
      </c>
      <c r="G5918" s="10">
        <f ca="1">_xlfn.IFNA((VLOOKUP(A5918,'Fats and Greases'!G:H,2,FALSE)), "")</f>
        <v>43</v>
      </c>
      <c r="H5918" s="10">
        <f ca="1">_xlfn.IFNA((VLOOKUP(A5918,'Fats and Greases'!I:J,2,FALSE)), "")</f>
        <v>44.5</v>
      </c>
      <c r="I5918" s="10">
        <f ca="1">_xlfn.IFNA((VLOOKUP(A5918,'Fats and Greases'!K:L,2,FALSE)), "")</f>
        <v>53</v>
      </c>
      <c r="J5918" s="10">
        <f ca="1">_xlfn.IFNA((VLOOKUP(A5918,'Fats and Greases'!M:N,2,FALSE)), "")</f>
        <v>41.5</v>
      </c>
      <c r="K5918" s="10">
        <f ca="1">_xlfn.IFNA((VLOOKUP($A5918,'Fats and Greases'!O:P,2,FALSE)), "")</f>
        <v>52</v>
      </c>
      <c r="L5918" s="10">
        <f ca="1">_xlfn.IFNA((VLOOKUP($A5918,'Fats and Greases'!Q:R,2,FALSE)), "")</f>
        <v>41.5</v>
      </c>
      <c r="M5918" s="10">
        <f ca="1">_xlfn.IFNA((VLOOKUP($A5918,'Fats and Greases'!S:T,2,FALSE)), "")</f>
        <v>51</v>
      </c>
    </row>
    <row r="5919" spans="1:13" x14ac:dyDescent="0.2">
      <c r="A5919" s="18">
        <v>45069</v>
      </c>
      <c r="B5919" s="19">
        <f t="shared" si="184"/>
        <v>5</v>
      </c>
      <c r="C5919" s="19">
        <f t="shared" si="185"/>
        <v>2023</v>
      </c>
      <c r="D5919" s="10">
        <f ca="1">_xlfn.IFNA((VLOOKUP(A5919,'Fats and Greases'!A:B,2,FALSE)), "")</f>
        <v>47.5</v>
      </c>
      <c r="E5919" s="10">
        <f ca="1">_xlfn.IFNA((VLOOKUP(A5919,'Fats and Greases'!C:D,2,FALSE)), "")</f>
        <v>47.5</v>
      </c>
      <c r="F5919" s="10">
        <f ca="1">_xlfn.IFNA((VLOOKUP(A5919,'Fats and Greases'!E:F,2,FALSE)), "")</f>
        <v>42.5</v>
      </c>
      <c r="G5919" s="10">
        <f ca="1">_xlfn.IFNA((VLOOKUP(A5919,'Fats and Greases'!G:H,2,FALSE)), "")</f>
        <v>43</v>
      </c>
      <c r="H5919" s="10">
        <f ca="1">_xlfn.IFNA((VLOOKUP(A5919,'Fats and Greases'!I:J,2,FALSE)), "")</f>
        <v>44.5</v>
      </c>
      <c r="I5919" s="10">
        <f ca="1">_xlfn.IFNA((VLOOKUP(A5919,'Fats and Greases'!K:L,2,FALSE)), "")</f>
        <v>53</v>
      </c>
      <c r="J5919" s="10">
        <f ca="1">_xlfn.IFNA((VLOOKUP(A5919,'Fats and Greases'!M:N,2,FALSE)), "")</f>
        <v>41.5</v>
      </c>
      <c r="K5919" s="10">
        <f ca="1">_xlfn.IFNA((VLOOKUP($A5919,'Fats and Greases'!O:P,2,FALSE)), "")</f>
        <v>52</v>
      </c>
      <c r="L5919" s="10">
        <f ca="1">_xlfn.IFNA((VLOOKUP($A5919,'Fats and Greases'!Q:R,2,FALSE)), "")</f>
        <v>41.5</v>
      </c>
      <c r="M5919" s="10">
        <f ca="1">_xlfn.IFNA((VLOOKUP($A5919,'Fats and Greases'!S:T,2,FALSE)), "")</f>
        <v>51</v>
      </c>
    </row>
    <row r="5920" spans="1:13" x14ac:dyDescent="0.2">
      <c r="A5920" s="18">
        <v>45070</v>
      </c>
      <c r="B5920" s="19">
        <f t="shared" si="184"/>
        <v>5</v>
      </c>
      <c r="C5920" s="19">
        <f t="shared" si="185"/>
        <v>2023</v>
      </c>
      <c r="D5920" s="10">
        <f ca="1">_xlfn.IFNA((VLOOKUP(A5920,'Fats and Greases'!A:B,2,FALSE)), "")</f>
        <v>47.5</v>
      </c>
      <c r="E5920" s="10">
        <f ca="1">_xlfn.IFNA((VLOOKUP(A5920,'Fats and Greases'!C:D,2,FALSE)), "")</f>
        <v>47.5</v>
      </c>
      <c r="F5920" s="10">
        <f ca="1">_xlfn.IFNA((VLOOKUP(A5920,'Fats and Greases'!E:F,2,FALSE)), "")</f>
        <v>42.5</v>
      </c>
      <c r="G5920" s="10">
        <f ca="1">_xlfn.IFNA((VLOOKUP(A5920,'Fats and Greases'!G:H,2,FALSE)), "")</f>
        <v>43</v>
      </c>
      <c r="H5920" s="10">
        <f ca="1">_xlfn.IFNA((VLOOKUP(A5920,'Fats and Greases'!I:J,2,FALSE)), "")</f>
        <v>44.5</v>
      </c>
      <c r="I5920" s="10">
        <f ca="1">_xlfn.IFNA((VLOOKUP(A5920,'Fats and Greases'!K:L,2,FALSE)), "")</f>
        <v>53</v>
      </c>
      <c r="J5920" s="10">
        <f ca="1">_xlfn.IFNA((VLOOKUP(A5920,'Fats and Greases'!M:N,2,FALSE)), "")</f>
        <v>41.5</v>
      </c>
      <c r="K5920" s="10">
        <f ca="1">_xlfn.IFNA((VLOOKUP($A5920,'Fats and Greases'!O:P,2,FALSE)), "")</f>
        <v>52</v>
      </c>
      <c r="L5920" s="10">
        <f ca="1">_xlfn.IFNA((VLOOKUP($A5920,'Fats and Greases'!Q:R,2,FALSE)), "")</f>
        <v>41.5</v>
      </c>
      <c r="M5920" s="10">
        <f ca="1">_xlfn.IFNA((VLOOKUP($A5920,'Fats and Greases'!S:T,2,FALSE)), "")</f>
        <v>51</v>
      </c>
    </row>
    <row r="5921" spans="1:13" x14ac:dyDescent="0.2">
      <c r="A5921" s="18">
        <v>45071</v>
      </c>
      <c r="B5921" s="19">
        <f t="shared" si="184"/>
        <v>5</v>
      </c>
      <c r="C5921" s="19">
        <f t="shared" si="185"/>
        <v>2023</v>
      </c>
      <c r="D5921" s="10">
        <f ca="1">_xlfn.IFNA((VLOOKUP(A5921,'Fats and Greases'!A:B,2,FALSE)), "")</f>
        <v>47.5</v>
      </c>
      <c r="E5921" s="10">
        <f ca="1">_xlfn.IFNA((VLOOKUP(A5921,'Fats and Greases'!C:D,2,FALSE)), "")</f>
        <v>47.5</v>
      </c>
      <c r="F5921" s="10">
        <f ca="1">_xlfn.IFNA((VLOOKUP(A5921,'Fats and Greases'!E:F,2,FALSE)), "")</f>
        <v>42.5</v>
      </c>
      <c r="G5921" s="10">
        <f ca="1">_xlfn.IFNA((VLOOKUP(A5921,'Fats and Greases'!G:H,2,FALSE)), "")</f>
        <v>43</v>
      </c>
      <c r="H5921" s="10">
        <f ca="1">_xlfn.IFNA((VLOOKUP(A5921,'Fats and Greases'!I:J,2,FALSE)), "")</f>
        <v>44.5</v>
      </c>
      <c r="I5921" s="10">
        <f ca="1">_xlfn.IFNA((VLOOKUP(A5921,'Fats and Greases'!K:L,2,FALSE)), "")</f>
        <v>53</v>
      </c>
      <c r="J5921" s="10">
        <f ca="1">_xlfn.IFNA((VLOOKUP(A5921,'Fats and Greases'!M:N,2,FALSE)), "")</f>
        <v>41.5</v>
      </c>
      <c r="K5921" s="10">
        <f ca="1">_xlfn.IFNA((VLOOKUP($A5921,'Fats and Greases'!O:P,2,FALSE)), "")</f>
        <v>53.5</v>
      </c>
      <c r="L5921" s="10">
        <f ca="1">_xlfn.IFNA((VLOOKUP($A5921,'Fats and Greases'!Q:R,2,FALSE)), "")</f>
        <v>41.5</v>
      </c>
      <c r="M5921" s="10">
        <f ca="1">_xlfn.IFNA((VLOOKUP($A5921,'Fats and Greases'!S:T,2,FALSE)), "")</f>
        <v>51</v>
      </c>
    </row>
    <row r="5922" spans="1:13" x14ac:dyDescent="0.2">
      <c r="A5922" s="18">
        <v>45072</v>
      </c>
      <c r="B5922" s="19">
        <f t="shared" si="184"/>
        <v>5</v>
      </c>
      <c r="C5922" s="19">
        <f t="shared" si="185"/>
        <v>2023</v>
      </c>
      <c r="D5922" s="10">
        <f ca="1">_xlfn.IFNA((VLOOKUP(A5922,'Fats and Greases'!A:B,2,FALSE)), "")</f>
        <v>47.5</v>
      </c>
      <c r="E5922" s="10">
        <f ca="1">_xlfn.IFNA((VLOOKUP(A5922,'Fats and Greases'!C:D,2,FALSE)), "")</f>
        <v>47.5</v>
      </c>
      <c r="F5922" s="10">
        <f ca="1">_xlfn.IFNA((VLOOKUP(A5922,'Fats and Greases'!E:F,2,FALSE)), "")</f>
        <v>42.5</v>
      </c>
      <c r="G5922" s="10">
        <f ca="1">_xlfn.IFNA((VLOOKUP(A5922,'Fats and Greases'!G:H,2,FALSE)), "")</f>
        <v>43</v>
      </c>
      <c r="H5922" s="10">
        <f ca="1">_xlfn.IFNA((VLOOKUP(A5922,'Fats and Greases'!I:J,2,FALSE)), "")</f>
        <v>44.5</v>
      </c>
      <c r="I5922" s="10">
        <f ca="1">_xlfn.IFNA((VLOOKUP(A5922,'Fats and Greases'!K:L,2,FALSE)), "")</f>
        <v>53</v>
      </c>
      <c r="J5922" s="10">
        <f ca="1">_xlfn.IFNA((VLOOKUP(A5922,'Fats and Greases'!M:N,2,FALSE)), "")</f>
        <v>41.5</v>
      </c>
      <c r="K5922" s="10">
        <f ca="1">_xlfn.IFNA((VLOOKUP($A5922,'Fats and Greases'!O:P,2,FALSE)), "")</f>
        <v>53.5</v>
      </c>
      <c r="L5922" s="10">
        <f ca="1">_xlfn.IFNA((VLOOKUP($A5922,'Fats and Greases'!Q:R,2,FALSE)), "")</f>
        <v>41.5</v>
      </c>
      <c r="M5922" s="10">
        <f ca="1">_xlfn.IFNA((VLOOKUP($A5922,'Fats and Greases'!S:T,2,FALSE)), "")</f>
        <v>51</v>
      </c>
    </row>
    <row r="5923" spans="1:13" x14ac:dyDescent="0.2">
      <c r="A5923" s="18">
        <v>45075</v>
      </c>
      <c r="B5923" s="19">
        <f t="shared" si="184"/>
        <v>5</v>
      </c>
      <c r="C5923" s="19">
        <f t="shared" si="185"/>
        <v>2023</v>
      </c>
      <c r="D5923" s="10" t="str">
        <f ca="1">_xlfn.IFNA((VLOOKUP(A5923,'Fats and Greases'!A:B,2,FALSE)), "")</f>
        <v/>
      </c>
      <c r="E5923" s="10" t="str">
        <f ca="1">_xlfn.IFNA((VLOOKUP(A5923,'Fats and Greases'!C:D,2,FALSE)), "")</f>
        <v/>
      </c>
      <c r="F5923" s="10" t="str">
        <f ca="1">_xlfn.IFNA((VLOOKUP(A5923,'Fats and Greases'!E:F,2,FALSE)), "")</f>
        <v/>
      </c>
      <c r="G5923" s="10" t="str">
        <f ca="1">_xlfn.IFNA((VLOOKUP(A5923,'Fats and Greases'!G:H,2,FALSE)), "")</f>
        <v/>
      </c>
      <c r="H5923" s="10" t="str">
        <f ca="1">_xlfn.IFNA((VLOOKUP(A5923,'Fats and Greases'!I:J,2,FALSE)), "")</f>
        <v/>
      </c>
      <c r="I5923" s="10" t="str">
        <f ca="1">_xlfn.IFNA((VLOOKUP(A5923,'Fats and Greases'!K:L,2,FALSE)), "")</f>
        <v/>
      </c>
      <c r="J5923" s="10" t="str">
        <f ca="1">_xlfn.IFNA((VLOOKUP(A5923,'Fats and Greases'!M:N,2,FALSE)), "")</f>
        <v/>
      </c>
      <c r="K5923" s="10" t="str">
        <f ca="1">_xlfn.IFNA((VLOOKUP($A5923,'Fats and Greases'!O:P,2,FALSE)), "")</f>
        <v/>
      </c>
      <c r="L5923" s="10" t="str">
        <f ca="1">_xlfn.IFNA((VLOOKUP($A5923,'Fats and Greases'!Q:R,2,FALSE)), "")</f>
        <v/>
      </c>
      <c r="M5923" s="10" t="str">
        <f ca="1">_xlfn.IFNA((VLOOKUP($A5923,'Fats and Greases'!S:T,2,FALSE)), "")</f>
        <v/>
      </c>
    </row>
    <row r="5924" spans="1:13" x14ac:dyDescent="0.2">
      <c r="A5924" s="18">
        <v>45076</v>
      </c>
      <c r="B5924" s="19">
        <f t="shared" si="184"/>
        <v>5</v>
      </c>
      <c r="C5924" s="19">
        <f t="shared" si="185"/>
        <v>2023</v>
      </c>
      <c r="D5924" s="10">
        <f ca="1">_xlfn.IFNA((VLOOKUP(A5924,'Fats and Greases'!A:B,2,FALSE)), "")</f>
        <v>47.5</v>
      </c>
      <c r="E5924" s="10">
        <f ca="1">_xlfn.IFNA((VLOOKUP(A5924,'Fats and Greases'!C:D,2,FALSE)), "")</f>
        <v>47.5</v>
      </c>
      <c r="F5924" s="10">
        <f ca="1">_xlfn.IFNA((VLOOKUP(A5924,'Fats and Greases'!E:F,2,FALSE)), "")</f>
        <v>42.5</v>
      </c>
      <c r="G5924" s="10">
        <f ca="1">_xlfn.IFNA((VLOOKUP(A5924,'Fats and Greases'!G:H,2,FALSE)), "")</f>
        <v>43</v>
      </c>
      <c r="H5924" s="10">
        <f ca="1">_xlfn.IFNA((VLOOKUP(A5924,'Fats and Greases'!I:J,2,FALSE)), "")</f>
        <v>44.5</v>
      </c>
      <c r="I5924" s="10">
        <f ca="1">_xlfn.IFNA((VLOOKUP(A5924,'Fats and Greases'!K:L,2,FALSE)), "")</f>
        <v>53</v>
      </c>
      <c r="J5924" s="10">
        <f ca="1">_xlfn.IFNA((VLOOKUP(A5924,'Fats and Greases'!M:N,2,FALSE)), "")</f>
        <v>41.5</v>
      </c>
      <c r="K5924" s="10">
        <f ca="1">_xlfn.IFNA((VLOOKUP($A5924,'Fats and Greases'!O:P,2,FALSE)), "")</f>
        <v>53.5</v>
      </c>
      <c r="L5924" s="10">
        <f ca="1">_xlfn.IFNA((VLOOKUP($A5924,'Fats and Greases'!Q:R,2,FALSE)), "")</f>
        <v>41.5</v>
      </c>
      <c r="M5924" s="10">
        <f ca="1">_xlfn.IFNA((VLOOKUP($A5924,'Fats and Greases'!S:T,2,FALSE)), "")</f>
        <v>51</v>
      </c>
    </row>
    <row r="5925" spans="1:13" x14ac:dyDescent="0.2">
      <c r="A5925" s="18">
        <v>45077</v>
      </c>
      <c r="B5925" s="19">
        <f t="shared" si="184"/>
        <v>5</v>
      </c>
      <c r="C5925" s="19">
        <f t="shared" si="185"/>
        <v>2023</v>
      </c>
      <c r="D5925" s="10">
        <f ca="1">_xlfn.IFNA((VLOOKUP(A5925,'Fats and Greases'!A:B,2,FALSE)), "")</f>
        <v>47.5</v>
      </c>
      <c r="E5925" s="10">
        <f ca="1">_xlfn.IFNA((VLOOKUP(A5925,'Fats and Greases'!C:D,2,FALSE)), "")</f>
        <v>46</v>
      </c>
      <c r="F5925" s="10">
        <f ca="1">_xlfn.IFNA((VLOOKUP(A5925,'Fats and Greases'!E:F,2,FALSE)), "")</f>
        <v>42.5</v>
      </c>
      <c r="G5925" s="10">
        <f ca="1">_xlfn.IFNA((VLOOKUP(A5925,'Fats and Greases'!G:H,2,FALSE)), "")</f>
        <v>43</v>
      </c>
      <c r="H5925" s="10">
        <f ca="1">_xlfn.IFNA((VLOOKUP(A5925,'Fats and Greases'!I:J,2,FALSE)), "")</f>
        <v>44.5</v>
      </c>
      <c r="I5925" s="10">
        <f ca="1">_xlfn.IFNA((VLOOKUP(A5925,'Fats and Greases'!K:L,2,FALSE)), "")</f>
        <v>53</v>
      </c>
      <c r="J5925" s="10">
        <f ca="1">_xlfn.IFNA((VLOOKUP(A5925,'Fats and Greases'!M:N,2,FALSE)), "")</f>
        <v>41.5</v>
      </c>
      <c r="K5925" s="10">
        <f ca="1">_xlfn.IFNA((VLOOKUP($A5925,'Fats and Greases'!O:P,2,FALSE)), "")</f>
        <v>53.25</v>
      </c>
      <c r="L5925" s="10">
        <f ca="1">_xlfn.IFNA((VLOOKUP($A5925,'Fats and Greases'!Q:R,2,FALSE)), "")</f>
        <v>41.5</v>
      </c>
      <c r="M5925" s="10">
        <f ca="1">_xlfn.IFNA((VLOOKUP($A5925,'Fats and Greases'!S:T,2,FALSE)), "")</f>
        <v>51</v>
      </c>
    </row>
    <row r="5926" spans="1:13" x14ac:dyDescent="0.2">
      <c r="A5926" s="18">
        <v>45078</v>
      </c>
      <c r="B5926" s="19">
        <f t="shared" si="184"/>
        <v>6</v>
      </c>
      <c r="C5926" s="19">
        <f t="shared" si="185"/>
        <v>2023</v>
      </c>
      <c r="D5926" s="10">
        <f ca="1">_xlfn.IFNA((VLOOKUP(A5926,'Fats and Greases'!A:B,2,FALSE)), "")</f>
        <v>44.5</v>
      </c>
      <c r="E5926" s="10">
        <f ca="1">_xlfn.IFNA((VLOOKUP(A5926,'Fats and Greases'!C:D,2,FALSE)), "")</f>
        <v>45.25</v>
      </c>
      <c r="F5926" s="10">
        <f ca="1">_xlfn.IFNA((VLOOKUP(A5926,'Fats and Greases'!E:F,2,FALSE)), "")</f>
        <v>42.5</v>
      </c>
      <c r="G5926" s="10">
        <f ca="1">_xlfn.IFNA((VLOOKUP(A5926,'Fats and Greases'!G:H,2,FALSE)), "")</f>
        <v>43</v>
      </c>
      <c r="H5926" s="10">
        <f ca="1">_xlfn.IFNA((VLOOKUP(A5926,'Fats and Greases'!I:J,2,FALSE)), "")</f>
        <v>44.5</v>
      </c>
      <c r="I5926" s="10">
        <f ca="1">_xlfn.IFNA((VLOOKUP(A5926,'Fats and Greases'!K:L,2,FALSE)), "")</f>
        <v>53</v>
      </c>
      <c r="J5926" s="10">
        <f ca="1">_xlfn.IFNA((VLOOKUP(A5926,'Fats and Greases'!M:N,2,FALSE)), "")</f>
        <v>41.5</v>
      </c>
      <c r="K5926" s="10">
        <f ca="1">_xlfn.IFNA((VLOOKUP($A5926,'Fats and Greases'!O:P,2,FALSE)), "")</f>
        <v>53.25</v>
      </c>
      <c r="L5926" s="10">
        <f ca="1">_xlfn.IFNA((VLOOKUP($A5926,'Fats and Greases'!Q:R,2,FALSE)), "")</f>
        <v>41.5</v>
      </c>
      <c r="M5926" s="10">
        <f ca="1">_xlfn.IFNA((VLOOKUP($A5926,'Fats and Greases'!S:T,2,FALSE)), "")</f>
        <v>51</v>
      </c>
    </row>
    <row r="5927" spans="1:13" x14ac:dyDescent="0.2">
      <c r="A5927" s="18">
        <v>45079</v>
      </c>
      <c r="B5927" s="19">
        <f t="shared" si="184"/>
        <v>6</v>
      </c>
      <c r="C5927" s="19">
        <f t="shared" si="185"/>
        <v>2023</v>
      </c>
      <c r="D5927" s="10">
        <f ca="1">_xlfn.IFNA((VLOOKUP(A5927,'Fats and Greases'!A:B,2,FALSE)), "")</f>
        <v>44.5</v>
      </c>
      <c r="E5927" s="10">
        <f ca="1">_xlfn.IFNA((VLOOKUP(A5927,'Fats and Greases'!C:D,2,FALSE)), "")</f>
        <v>45.25</v>
      </c>
      <c r="F5927" s="10">
        <f ca="1">_xlfn.IFNA((VLOOKUP(A5927,'Fats and Greases'!E:F,2,FALSE)), "")</f>
        <v>42.5</v>
      </c>
      <c r="G5927" s="10">
        <f ca="1">_xlfn.IFNA((VLOOKUP(A5927,'Fats and Greases'!G:H,2,FALSE)), "")</f>
        <v>43</v>
      </c>
      <c r="H5927" s="10">
        <f ca="1">_xlfn.IFNA((VLOOKUP(A5927,'Fats and Greases'!I:J,2,FALSE)), "")</f>
        <v>44.5</v>
      </c>
      <c r="I5927" s="10">
        <f ca="1">_xlfn.IFNA((VLOOKUP(A5927,'Fats and Greases'!K:L,2,FALSE)), "")</f>
        <v>53</v>
      </c>
      <c r="J5927" s="10">
        <f ca="1">_xlfn.IFNA((VLOOKUP(A5927,'Fats and Greases'!M:N,2,FALSE)), "")</f>
        <v>41.5</v>
      </c>
      <c r="K5927" s="10">
        <f ca="1">_xlfn.IFNA((VLOOKUP($A5927,'Fats and Greases'!O:P,2,FALSE)), "")</f>
        <v>53.25</v>
      </c>
      <c r="L5927" s="10">
        <f ca="1">_xlfn.IFNA((VLOOKUP($A5927,'Fats and Greases'!Q:R,2,FALSE)), "")</f>
        <v>41.5</v>
      </c>
      <c r="M5927" s="10">
        <f ca="1">_xlfn.IFNA((VLOOKUP($A5927,'Fats and Greases'!S:T,2,FALSE)), "")</f>
        <v>51</v>
      </c>
    </row>
    <row r="5928" spans="1:13" x14ac:dyDescent="0.2">
      <c r="A5928" s="18">
        <v>45082</v>
      </c>
      <c r="B5928" s="19">
        <f t="shared" si="184"/>
        <v>6</v>
      </c>
      <c r="C5928" s="19">
        <f t="shared" si="185"/>
        <v>2023</v>
      </c>
      <c r="D5928" s="10">
        <f ca="1">_xlfn.IFNA((VLOOKUP(A5928,'Fats and Greases'!A:B,2,FALSE)), "")</f>
        <v>44.5</v>
      </c>
      <c r="E5928" s="10">
        <f ca="1">_xlfn.IFNA((VLOOKUP(A5928,'Fats and Greases'!C:D,2,FALSE)), "")</f>
        <v>45.25</v>
      </c>
      <c r="F5928" s="10">
        <f ca="1">_xlfn.IFNA((VLOOKUP(A5928,'Fats and Greases'!E:F,2,FALSE)), "")</f>
        <v>42.5</v>
      </c>
      <c r="G5928" s="10">
        <f ca="1">_xlfn.IFNA((VLOOKUP(A5928,'Fats and Greases'!G:H,2,FALSE)), "")</f>
        <v>43</v>
      </c>
      <c r="H5928" s="10">
        <f ca="1">_xlfn.IFNA((VLOOKUP(A5928,'Fats and Greases'!I:J,2,FALSE)), "")</f>
        <v>44.5</v>
      </c>
      <c r="I5928" s="10">
        <f ca="1">_xlfn.IFNA((VLOOKUP(A5928,'Fats and Greases'!K:L,2,FALSE)), "")</f>
        <v>53</v>
      </c>
      <c r="J5928" s="10">
        <f ca="1">_xlfn.IFNA((VLOOKUP(A5928,'Fats and Greases'!M:N,2,FALSE)), "")</f>
        <v>41.5</v>
      </c>
      <c r="K5928" s="10">
        <f ca="1">_xlfn.IFNA((VLOOKUP($A5928,'Fats and Greases'!O:P,2,FALSE)), "")</f>
        <v>53.25</v>
      </c>
      <c r="L5928" s="10">
        <f ca="1">_xlfn.IFNA((VLOOKUP($A5928,'Fats and Greases'!Q:R,2,FALSE)), "")</f>
        <v>41.5</v>
      </c>
      <c r="M5928" s="10">
        <f ca="1">_xlfn.IFNA((VLOOKUP($A5928,'Fats and Greases'!S:T,2,FALSE)), "")</f>
        <v>51</v>
      </c>
    </row>
    <row r="5929" spans="1:13" x14ac:dyDescent="0.2">
      <c r="A5929" s="18">
        <v>45083</v>
      </c>
      <c r="B5929" s="19">
        <f t="shared" si="184"/>
        <v>6</v>
      </c>
      <c r="C5929" s="19">
        <f t="shared" si="185"/>
        <v>2023</v>
      </c>
      <c r="D5929" s="10">
        <f ca="1">_xlfn.IFNA((VLOOKUP(A5929,'Fats and Greases'!A:B,2,FALSE)), "")</f>
        <v>44.5</v>
      </c>
      <c r="E5929" s="10">
        <f ca="1">_xlfn.IFNA((VLOOKUP(A5929,'Fats and Greases'!C:D,2,FALSE)), "")</f>
        <v>45.25</v>
      </c>
      <c r="F5929" s="10">
        <f ca="1">_xlfn.IFNA((VLOOKUP(A5929,'Fats and Greases'!E:F,2,FALSE)), "")</f>
        <v>42.5</v>
      </c>
      <c r="G5929" s="10">
        <f ca="1">_xlfn.IFNA((VLOOKUP(A5929,'Fats and Greases'!G:H,2,FALSE)), "")</f>
        <v>43</v>
      </c>
      <c r="H5929" s="10">
        <f ca="1">_xlfn.IFNA((VLOOKUP(A5929,'Fats and Greases'!I:J,2,FALSE)), "")</f>
        <v>44.5</v>
      </c>
      <c r="I5929" s="10">
        <f ca="1">_xlfn.IFNA((VLOOKUP(A5929,'Fats and Greases'!K:L,2,FALSE)), "")</f>
        <v>53</v>
      </c>
      <c r="J5929" s="10">
        <f ca="1">_xlfn.IFNA((VLOOKUP(A5929,'Fats and Greases'!M:N,2,FALSE)), "")</f>
        <v>41.5</v>
      </c>
      <c r="K5929" s="10">
        <f ca="1">_xlfn.IFNA((VLOOKUP($A5929,'Fats and Greases'!O:P,2,FALSE)), "")</f>
        <v>53.25</v>
      </c>
      <c r="L5929" s="10">
        <f ca="1">_xlfn.IFNA((VLOOKUP($A5929,'Fats and Greases'!Q:R,2,FALSE)), "")</f>
        <v>41.5</v>
      </c>
      <c r="M5929" s="10">
        <f ca="1">_xlfn.IFNA((VLOOKUP($A5929,'Fats and Greases'!S:T,2,FALSE)), "")</f>
        <v>51</v>
      </c>
    </row>
    <row r="5930" spans="1:13" x14ac:dyDescent="0.2">
      <c r="A5930" s="18">
        <v>45084</v>
      </c>
      <c r="B5930" s="19">
        <f t="shared" si="184"/>
        <v>6</v>
      </c>
      <c r="C5930" s="19">
        <f t="shared" si="185"/>
        <v>2023</v>
      </c>
      <c r="D5930" s="10">
        <f ca="1">_xlfn.IFNA((VLOOKUP(A5930,'Fats and Greases'!A:B,2,FALSE)), "")</f>
        <v>44.5</v>
      </c>
      <c r="E5930" s="10">
        <f ca="1">_xlfn.IFNA((VLOOKUP(A5930,'Fats and Greases'!C:D,2,FALSE)), "")</f>
        <v>45.25</v>
      </c>
      <c r="F5930" s="10">
        <f ca="1">_xlfn.IFNA((VLOOKUP(A5930,'Fats and Greases'!E:F,2,FALSE)), "")</f>
        <v>42.5</v>
      </c>
      <c r="G5930" s="10">
        <f ca="1">_xlfn.IFNA((VLOOKUP(A5930,'Fats and Greases'!G:H,2,FALSE)), "")</f>
        <v>43</v>
      </c>
      <c r="H5930" s="10">
        <f ca="1">_xlfn.IFNA((VLOOKUP(A5930,'Fats and Greases'!I:J,2,FALSE)), "")</f>
        <v>44.5</v>
      </c>
      <c r="I5930" s="10">
        <f ca="1">_xlfn.IFNA((VLOOKUP(A5930,'Fats and Greases'!K:L,2,FALSE)), "")</f>
        <v>53</v>
      </c>
      <c r="J5930" s="10">
        <f ca="1">_xlfn.IFNA((VLOOKUP(A5930,'Fats and Greases'!M:N,2,FALSE)), "")</f>
        <v>41.5</v>
      </c>
      <c r="K5930" s="10">
        <f ca="1">_xlfn.IFNA((VLOOKUP($A5930,'Fats and Greases'!O:P,2,FALSE)), "")</f>
        <v>53.25</v>
      </c>
      <c r="L5930" s="10">
        <f ca="1">_xlfn.IFNA((VLOOKUP($A5930,'Fats and Greases'!Q:R,2,FALSE)), "")</f>
        <v>41.5</v>
      </c>
      <c r="M5930" s="10">
        <f ca="1">_xlfn.IFNA((VLOOKUP($A5930,'Fats and Greases'!S:T,2,FALSE)), "")</f>
        <v>51</v>
      </c>
    </row>
    <row r="5931" spans="1:13" x14ac:dyDescent="0.2">
      <c r="A5931" s="18">
        <v>45085</v>
      </c>
      <c r="B5931" s="19">
        <f t="shared" si="184"/>
        <v>6</v>
      </c>
      <c r="C5931" s="19">
        <f t="shared" si="185"/>
        <v>2023</v>
      </c>
      <c r="D5931" s="10">
        <f ca="1">_xlfn.IFNA((VLOOKUP(A5931,'Fats and Greases'!A:B,2,FALSE)), "")</f>
        <v>44.5</v>
      </c>
      <c r="E5931" s="10">
        <f ca="1">_xlfn.IFNA((VLOOKUP(A5931,'Fats and Greases'!C:D,2,FALSE)), "")</f>
        <v>45.25</v>
      </c>
      <c r="F5931" s="10">
        <f ca="1">_xlfn.IFNA((VLOOKUP(A5931,'Fats and Greases'!E:F,2,FALSE)), "")</f>
        <v>42.5</v>
      </c>
      <c r="G5931" s="10">
        <f ca="1">_xlfn.IFNA((VLOOKUP(A5931,'Fats and Greases'!G:H,2,FALSE)), "")</f>
        <v>43</v>
      </c>
      <c r="H5931" s="10">
        <f ca="1">_xlfn.IFNA((VLOOKUP(A5931,'Fats and Greases'!I:J,2,FALSE)), "")</f>
        <v>44.5</v>
      </c>
      <c r="I5931" s="10">
        <f ca="1">_xlfn.IFNA((VLOOKUP(A5931,'Fats and Greases'!K:L,2,FALSE)), "")</f>
        <v>53</v>
      </c>
      <c r="J5931" s="10">
        <f ca="1">_xlfn.IFNA((VLOOKUP(A5931,'Fats and Greases'!M:N,2,FALSE)), "")</f>
        <v>41.5</v>
      </c>
      <c r="K5931" s="10">
        <f ca="1">_xlfn.IFNA((VLOOKUP($A5931,'Fats and Greases'!O:P,2,FALSE)), "")</f>
        <v>53.25</v>
      </c>
      <c r="L5931" s="10">
        <f ca="1">_xlfn.IFNA((VLOOKUP($A5931,'Fats and Greases'!Q:R,2,FALSE)), "")</f>
        <v>41.5</v>
      </c>
      <c r="M5931" s="10">
        <f ca="1">_xlfn.IFNA((VLOOKUP($A5931,'Fats and Greases'!S:T,2,FALSE)), "")</f>
        <v>51</v>
      </c>
    </row>
    <row r="5932" spans="1:13" x14ac:dyDescent="0.2">
      <c r="A5932" s="18">
        <v>45086</v>
      </c>
      <c r="B5932" s="19">
        <f t="shared" si="184"/>
        <v>6</v>
      </c>
      <c r="C5932" s="19">
        <f t="shared" si="185"/>
        <v>2023</v>
      </c>
      <c r="D5932" s="10">
        <f ca="1">_xlfn.IFNA((VLOOKUP(A5932,'Fats and Greases'!A:B,2,FALSE)), "")</f>
        <v>44.5</v>
      </c>
      <c r="E5932" s="10">
        <f ca="1">_xlfn.IFNA((VLOOKUP(A5932,'Fats and Greases'!C:D,2,FALSE)), "")</f>
        <v>45.25</v>
      </c>
      <c r="F5932" s="10">
        <f ca="1">_xlfn.IFNA((VLOOKUP(A5932,'Fats and Greases'!E:F,2,FALSE)), "")</f>
        <v>42.5</v>
      </c>
      <c r="G5932" s="10">
        <f ca="1">_xlfn.IFNA((VLOOKUP(A5932,'Fats and Greases'!G:H,2,FALSE)), "")</f>
        <v>43</v>
      </c>
      <c r="H5932" s="10">
        <f ca="1">_xlfn.IFNA((VLOOKUP(A5932,'Fats and Greases'!I:J,2,FALSE)), "")</f>
        <v>44.5</v>
      </c>
      <c r="I5932" s="10">
        <f ca="1">_xlfn.IFNA((VLOOKUP(A5932,'Fats and Greases'!K:L,2,FALSE)), "")</f>
        <v>53</v>
      </c>
      <c r="J5932" s="10">
        <f ca="1">_xlfn.IFNA((VLOOKUP(A5932,'Fats and Greases'!M:N,2,FALSE)), "")</f>
        <v>41.5</v>
      </c>
      <c r="K5932" s="10">
        <f ca="1">_xlfn.IFNA((VLOOKUP($A5932,'Fats and Greases'!O:P,2,FALSE)), "")</f>
        <v>53.25</v>
      </c>
      <c r="L5932" s="10">
        <f ca="1">_xlfn.IFNA((VLOOKUP($A5932,'Fats and Greases'!Q:R,2,FALSE)), "")</f>
        <v>41.5</v>
      </c>
      <c r="M5932" s="10">
        <f ca="1">_xlfn.IFNA((VLOOKUP($A5932,'Fats and Greases'!S:T,2,FALSE)), "")</f>
        <v>51</v>
      </c>
    </row>
    <row r="5933" spans="1:13" x14ac:dyDescent="0.2">
      <c r="A5933" s="18">
        <v>45089</v>
      </c>
      <c r="B5933" s="19">
        <f t="shared" si="184"/>
        <v>6</v>
      </c>
      <c r="C5933" s="19">
        <f t="shared" si="185"/>
        <v>2023</v>
      </c>
      <c r="D5933" s="10">
        <f ca="1">_xlfn.IFNA((VLOOKUP(A5933,'Fats and Greases'!A:B,2,FALSE)), "")</f>
        <v>44.5</v>
      </c>
      <c r="E5933" s="10">
        <f ca="1">_xlfn.IFNA((VLOOKUP(A5933,'Fats and Greases'!C:D,2,FALSE)), "")</f>
        <v>45.25</v>
      </c>
      <c r="F5933" s="10">
        <f ca="1">_xlfn.IFNA((VLOOKUP(A5933,'Fats and Greases'!E:F,2,FALSE)), "")</f>
        <v>42.5</v>
      </c>
      <c r="G5933" s="10">
        <f ca="1">_xlfn.IFNA((VLOOKUP(A5933,'Fats and Greases'!G:H,2,FALSE)), "")</f>
        <v>43</v>
      </c>
      <c r="H5933" s="10">
        <f ca="1">_xlfn.IFNA((VLOOKUP(A5933,'Fats and Greases'!I:J,2,FALSE)), "")</f>
        <v>44.5</v>
      </c>
      <c r="I5933" s="10">
        <f ca="1">_xlfn.IFNA((VLOOKUP(A5933,'Fats and Greases'!K:L,2,FALSE)), "")</f>
        <v>53</v>
      </c>
      <c r="J5933" s="10">
        <f ca="1">_xlfn.IFNA((VLOOKUP(A5933,'Fats and Greases'!M:N,2,FALSE)), "")</f>
        <v>41.5</v>
      </c>
      <c r="K5933" s="10">
        <f ca="1">_xlfn.IFNA((VLOOKUP($A5933,'Fats and Greases'!O:P,2,FALSE)), "")</f>
        <v>53.25</v>
      </c>
      <c r="L5933" s="10">
        <f ca="1">_xlfn.IFNA((VLOOKUP($A5933,'Fats and Greases'!Q:R,2,FALSE)), "")</f>
        <v>41.5</v>
      </c>
      <c r="M5933" s="10">
        <f ca="1">_xlfn.IFNA((VLOOKUP($A5933,'Fats and Greases'!S:T,2,FALSE)), "")</f>
        <v>51</v>
      </c>
    </row>
    <row r="5934" spans="1:13" x14ac:dyDescent="0.2">
      <c r="A5934" s="18">
        <v>45090</v>
      </c>
      <c r="B5934" s="19">
        <f t="shared" si="184"/>
        <v>6</v>
      </c>
      <c r="C5934" s="19">
        <f t="shared" si="185"/>
        <v>2023</v>
      </c>
      <c r="D5934" s="10">
        <f ca="1">_xlfn.IFNA((VLOOKUP(A5934,'Fats and Greases'!A:B,2,FALSE)), "")</f>
        <v>45.5</v>
      </c>
      <c r="E5934" s="10">
        <f ca="1">_xlfn.IFNA((VLOOKUP(A5934,'Fats and Greases'!C:D,2,FALSE)), "")</f>
        <v>46</v>
      </c>
      <c r="F5934" s="10">
        <f ca="1">_xlfn.IFNA((VLOOKUP(A5934,'Fats and Greases'!E:F,2,FALSE)), "")</f>
        <v>42.5</v>
      </c>
      <c r="G5934" s="10">
        <f ca="1">_xlfn.IFNA((VLOOKUP(A5934,'Fats and Greases'!G:H,2,FALSE)), "")</f>
        <v>43</v>
      </c>
      <c r="H5934" s="10">
        <f ca="1">_xlfn.IFNA((VLOOKUP(A5934,'Fats and Greases'!I:J,2,FALSE)), "")</f>
        <v>44.5</v>
      </c>
      <c r="I5934" s="10">
        <f ca="1">_xlfn.IFNA((VLOOKUP(A5934,'Fats and Greases'!K:L,2,FALSE)), "")</f>
        <v>53.5</v>
      </c>
      <c r="J5934" s="10">
        <f ca="1">_xlfn.IFNA((VLOOKUP(A5934,'Fats and Greases'!M:N,2,FALSE)), "")</f>
        <v>41.5</v>
      </c>
      <c r="K5934" s="10">
        <f ca="1">_xlfn.IFNA((VLOOKUP($A5934,'Fats and Greases'!O:P,2,FALSE)), "")</f>
        <v>53.25</v>
      </c>
      <c r="L5934" s="10">
        <f ca="1">_xlfn.IFNA((VLOOKUP($A5934,'Fats and Greases'!Q:R,2,FALSE)), "")</f>
        <v>43</v>
      </c>
      <c r="M5934" s="10">
        <f ca="1">_xlfn.IFNA((VLOOKUP($A5934,'Fats and Greases'!S:T,2,FALSE)), "")</f>
        <v>51</v>
      </c>
    </row>
    <row r="5935" spans="1:13" x14ac:dyDescent="0.2">
      <c r="A5935" s="18">
        <v>45091</v>
      </c>
      <c r="B5935" s="19">
        <f t="shared" si="184"/>
        <v>6</v>
      </c>
      <c r="C5935" s="19">
        <f t="shared" si="185"/>
        <v>2023</v>
      </c>
      <c r="D5935" s="10">
        <f ca="1">_xlfn.IFNA((VLOOKUP(A5935,'Fats and Greases'!A:B,2,FALSE)), "")</f>
        <v>45.5</v>
      </c>
      <c r="E5935" s="10">
        <f ca="1">_xlfn.IFNA((VLOOKUP(A5935,'Fats and Greases'!C:D,2,FALSE)), "")</f>
        <v>46</v>
      </c>
      <c r="F5935" s="10">
        <f ca="1">_xlfn.IFNA((VLOOKUP(A5935,'Fats and Greases'!E:F,2,FALSE)), "")</f>
        <v>42.5</v>
      </c>
      <c r="G5935" s="10">
        <f ca="1">_xlfn.IFNA((VLOOKUP(A5935,'Fats and Greases'!G:H,2,FALSE)), "")</f>
        <v>43</v>
      </c>
      <c r="H5935" s="10">
        <f ca="1">_xlfn.IFNA((VLOOKUP(A5935,'Fats and Greases'!I:J,2,FALSE)), "")</f>
        <v>44.5</v>
      </c>
      <c r="I5935" s="10">
        <f ca="1">_xlfn.IFNA((VLOOKUP(A5935,'Fats and Greases'!K:L,2,FALSE)), "")</f>
        <v>53.5</v>
      </c>
      <c r="J5935" s="10">
        <f ca="1">_xlfn.IFNA((VLOOKUP(A5935,'Fats and Greases'!M:N,2,FALSE)), "")</f>
        <v>41.5</v>
      </c>
      <c r="K5935" s="10">
        <f ca="1">_xlfn.IFNA((VLOOKUP($A5935,'Fats and Greases'!O:P,2,FALSE)), "")</f>
        <v>53.25</v>
      </c>
      <c r="L5935" s="10">
        <f ca="1">_xlfn.IFNA((VLOOKUP($A5935,'Fats and Greases'!Q:R,2,FALSE)), "")</f>
        <v>43</v>
      </c>
      <c r="M5935" s="10">
        <f ca="1">_xlfn.IFNA((VLOOKUP($A5935,'Fats and Greases'!S:T,2,FALSE)), "")</f>
        <v>51</v>
      </c>
    </row>
    <row r="5936" spans="1:13" x14ac:dyDescent="0.2">
      <c r="A5936" s="18">
        <v>45092</v>
      </c>
      <c r="B5936" s="19">
        <f t="shared" si="184"/>
        <v>6</v>
      </c>
      <c r="C5936" s="19">
        <f t="shared" si="185"/>
        <v>2023</v>
      </c>
      <c r="D5936" s="10">
        <f ca="1">_xlfn.IFNA((VLOOKUP(A5936,'Fats and Greases'!A:B,2,FALSE)), "")</f>
        <v>46.5</v>
      </c>
      <c r="E5936" s="10">
        <f ca="1">_xlfn.IFNA((VLOOKUP(A5936,'Fats and Greases'!C:D,2,FALSE)), "")</f>
        <v>47.5</v>
      </c>
      <c r="F5936" s="10">
        <f ca="1">_xlfn.IFNA((VLOOKUP(A5936,'Fats and Greases'!E:F,2,FALSE)), "")</f>
        <v>44.5</v>
      </c>
      <c r="G5936" s="10">
        <f ca="1">_xlfn.IFNA((VLOOKUP(A5936,'Fats and Greases'!G:H,2,FALSE)), "")</f>
        <v>44.5</v>
      </c>
      <c r="H5936" s="10">
        <f ca="1">_xlfn.IFNA((VLOOKUP(A5936,'Fats and Greases'!I:J,2,FALSE)), "")</f>
        <v>44.5</v>
      </c>
      <c r="I5936" s="10">
        <f ca="1">_xlfn.IFNA((VLOOKUP(A5936,'Fats and Greases'!K:L,2,FALSE)), "")</f>
        <v>53.5</v>
      </c>
      <c r="J5936" s="10">
        <f ca="1">_xlfn.IFNA((VLOOKUP(A5936,'Fats and Greases'!M:N,2,FALSE)), "")</f>
        <v>44</v>
      </c>
      <c r="K5936" s="10">
        <f ca="1">_xlfn.IFNA((VLOOKUP($A5936,'Fats and Greases'!O:P,2,FALSE)), "")</f>
        <v>58.5</v>
      </c>
      <c r="L5936" s="10">
        <f ca="1">_xlfn.IFNA((VLOOKUP($A5936,'Fats and Greases'!Q:R,2,FALSE)), "")</f>
        <v>43</v>
      </c>
      <c r="M5936" s="10">
        <f ca="1">_xlfn.IFNA((VLOOKUP($A5936,'Fats and Greases'!S:T,2,FALSE)), "")</f>
        <v>52.5</v>
      </c>
    </row>
    <row r="5937" spans="1:13" x14ac:dyDescent="0.2">
      <c r="A5937" s="18">
        <v>45093</v>
      </c>
      <c r="B5937" s="19">
        <f t="shared" si="184"/>
        <v>6</v>
      </c>
      <c r="C5937" s="19">
        <f t="shared" si="185"/>
        <v>2023</v>
      </c>
      <c r="D5937" s="10">
        <f ca="1">_xlfn.IFNA((VLOOKUP(A5937,'Fats and Greases'!A:B,2,FALSE)), "")</f>
        <v>46.5</v>
      </c>
      <c r="E5937" s="10">
        <f ca="1">_xlfn.IFNA((VLOOKUP(A5937,'Fats and Greases'!C:D,2,FALSE)), "")</f>
        <v>47.5</v>
      </c>
      <c r="F5937" s="10">
        <f ca="1">_xlfn.IFNA((VLOOKUP(A5937,'Fats and Greases'!E:F,2,FALSE)), "")</f>
        <v>44.5</v>
      </c>
      <c r="G5937" s="10">
        <f ca="1">_xlfn.IFNA((VLOOKUP(A5937,'Fats and Greases'!G:H,2,FALSE)), "")</f>
        <v>44.5</v>
      </c>
      <c r="H5937" s="10">
        <f ca="1">_xlfn.IFNA((VLOOKUP(A5937,'Fats and Greases'!I:J,2,FALSE)), "")</f>
        <v>44.5</v>
      </c>
      <c r="I5937" s="10">
        <f ca="1">_xlfn.IFNA((VLOOKUP(A5937,'Fats and Greases'!K:L,2,FALSE)), "")</f>
        <v>53.5</v>
      </c>
      <c r="J5937" s="10">
        <f ca="1">_xlfn.IFNA((VLOOKUP(A5937,'Fats and Greases'!M:N,2,FALSE)), "")</f>
        <v>44</v>
      </c>
      <c r="K5937" s="10">
        <f ca="1">_xlfn.IFNA((VLOOKUP($A5937,'Fats and Greases'!O:P,2,FALSE)), "")</f>
        <v>58.5</v>
      </c>
      <c r="L5937" s="10">
        <f ca="1">_xlfn.IFNA((VLOOKUP($A5937,'Fats and Greases'!Q:R,2,FALSE)), "")</f>
        <v>43</v>
      </c>
      <c r="M5937" s="10">
        <f ca="1">_xlfn.IFNA((VLOOKUP($A5937,'Fats and Greases'!S:T,2,FALSE)), "")</f>
        <v>52.5</v>
      </c>
    </row>
    <row r="5938" spans="1:13" x14ac:dyDescent="0.2">
      <c r="A5938" s="18">
        <v>45096</v>
      </c>
      <c r="B5938" s="19">
        <f t="shared" si="184"/>
        <v>6</v>
      </c>
      <c r="C5938" s="19">
        <f t="shared" si="185"/>
        <v>2023</v>
      </c>
      <c r="D5938" s="10" t="str">
        <f ca="1">_xlfn.IFNA((VLOOKUP(A5938,'Fats and Greases'!A:B,2,FALSE)), "")</f>
        <v/>
      </c>
      <c r="E5938" s="10" t="str">
        <f ca="1">_xlfn.IFNA((VLOOKUP(A5938,'Fats and Greases'!C:D,2,FALSE)), "")</f>
        <v/>
      </c>
      <c r="F5938" s="10" t="str">
        <f ca="1">_xlfn.IFNA((VLOOKUP(A5938,'Fats and Greases'!E:F,2,FALSE)), "")</f>
        <v/>
      </c>
      <c r="G5938" s="10" t="str">
        <f ca="1">_xlfn.IFNA((VLOOKUP(A5938,'Fats and Greases'!G:H,2,FALSE)), "")</f>
        <v/>
      </c>
      <c r="H5938" s="10" t="str">
        <f ca="1">_xlfn.IFNA((VLOOKUP(A5938,'Fats and Greases'!I:J,2,FALSE)), "")</f>
        <v/>
      </c>
      <c r="I5938" s="10" t="str">
        <f ca="1">_xlfn.IFNA((VLOOKUP(A5938,'Fats and Greases'!K:L,2,FALSE)), "")</f>
        <v/>
      </c>
      <c r="J5938" s="10" t="str">
        <f ca="1">_xlfn.IFNA((VLOOKUP(A5938,'Fats and Greases'!M:N,2,FALSE)), "")</f>
        <v/>
      </c>
      <c r="K5938" s="10" t="str">
        <f ca="1">_xlfn.IFNA((VLOOKUP($A5938,'Fats and Greases'!O:P,2,FALSE)), "")</f>
        <v/>
      </c>
      <c r="L5938" s="10" t="str">
        <f ca="1">_xlfn.IFNA((VLOOKUP($A5938,'Fats and Greases'!Q:R,2,FALSE)), "")</f>
        <v/>
      </c>
      <c r="M5938" s="10" t="str">
        <f ca="1">_xlfn.IFNA((VLOOKUP($A5938,'Fats and Greases'!S:T,2,FALSE)), "")</f>
        <v/>
      </c>
    </row>
    <row r="5939" spans="1:13" x14ac:dyDescent="0.2">
      <c r="A5939" s="18">
        <v>45097</v>
      </c>
      <c r="B5939" s="19">
        <f t="shared" si="184"/>
        <v>6</v>
      </c>
      <c r="C5939" s="19">
        <f t="shared" si="185"/>
        <v>2023</v>
      </c>
      <c r="D5939" s="10">
        <f ca="1">_xlfn.IFNA((VLOOKUP(A5939,'Fats and Greases'!A:B,2,FALSE)), "")</f>
        <v>46.5</v>
      </c>
      <c r="E5939" s="10">
        <f ca="1">_xlfn.IFNA((VLOOKUP(A5939,'Fats and Greases'!C:D,2,FALSE)), "")</f>
        <v>47.5</v>
      </c>
      <c r="F5939" s="10">
        <f ca="1">_xlfn.IFNA((VLOOKUP(A5939,'Fats and Greases'!E:F,2,FALSE)), "")</f>
        <v>44.5</v>
      </c>
      <c r="G5939" s="10">
        <f ca="1">_xlfn.IFNA((VLOOKUP(A5939,'Fats and Greases'!G:H,2,FALSE)), "")</f>
        <v>44.5</v>
      </c>
      <c r="H5939" s="10">
        <f ca="1">_xlfn.IFNA((VLOOKUP(A5939,'Fats and Greases'!I:J,2,FALSE)), "")</f>
        <v>44.5</v>
      </c>
      <c r="I5939" s="10">
        <f ca="1">_xlfn.IFNA((VLOOKUP(A5939,'Fats and Greases'!K:L,2,FALSE)), "")</f>
        <v>54</v>
      </c>
      <c r="J5939" s="10">
        <f ca="1">_xlfn.IFNA((VLOOKUP(A5939,'Fats and Greases'!M:N,2,FALSE)), "")</f>
        <v>44</v>
      </c>
      <c r="K5939" s="10">
        <f ca="1">_xlfn.IFNA((VLOOKUP($A5939,'Fats and Greases'!O:P,2,FALSE)), "")</f>
        <v>58.5</v>
      </c>
      <c r="L5939" s="10">
        <f ca="1">_xlfn.IFNA((VLOOKUP($A5939,'Fats and Greases'!Q:R,2,FALSE)), "")</f>
        <v>43</v>
      </c>
      <c r="M5939" s="10">
        <f ca="1">_xlfn.IFNA((VLOOKUP($A5939,'Fats and Greases'!S:T,2,FALSE)), "")</f>
        <v>52.5</v>
      </c>
    </row>
    <row r="5940" spans="1:13" x14ac:dyDescent="0.2">
      <c r="A5940" s="18">
        <v>45098</v>
      </c>
      <c r="B5940" s="19">
        <f t="shared" si="184"/>
        <v>6</v>
      </c>
      <c r="C5940" s="19">
        <f t="shared" si="185"/>
        <v>2023</v>
      </c>
      <c r="D5940" s="10">
        <f ca="1">_xlfn.IFNA((VLOOKUP(A5940,'Fats and Greases'!A:B,2,FALSE)), "")</f>
        <v>46.5</v>
      </c>
      <c r="E5940" s="10">
        <f ca="1">_xlfn.IFNA((VLOOKUP(A5940,'Fats and Greases'!C:D,2,FALSE)), "")</f>
        <v>47.5</v>
      </c>
      <c r="F5940" s="10">
        <f ca="1">_xlfn.IFNA((VLOOKUP(A5940,'Fats and Greases'!E:F,2,FALSE)), "")</f>
        <v>44.5</v>
      </c>
      <c r="G5940" s="10">
        <f ca="1">_xlfn.IFNA((VLOOKUP(A5940,'Fats and Greases'!G:H,2,FALSE)), "")</f>
        <v>44.5</v>
      </c>
      <c r="H5940" s="10">
        <f ca="1">_xlfn.IFNA((VLOOKUP(A5940,'Fats and Greases'!I:J,2,FALSE)), "")</f>
        <v>44.5</v>
      </c>
      <c r="I5940" s="10">
        <f ca="1">_xlfn.IFNA((VLOOKUP(A5940,'Fats and Greases'!K:L,2,FALSE)), "")</f>
        <v>54</v>
      </c>
      <c r="J5940" s="10">
        <f ca="1">_xlfn.IFNA((VLOOKUP(A5940,'Fats and Greases'!M:N,2,FALSE)), "")</f>
        <v>44</v>
      </c>
      <c r="K5940" s="10">
        <f ca="1">_xlfn.IFNA((VLOOKUP($A5940,'Fats and Greases'!O:P,2,FALSE)), "")</f>
        <v>58.5</v>
      </c>
      <c r="L5940" s="10">
        <f ca="1">_xlfn.IFNA((VLOOKUP($A5940,'Fats and Greases'!Q:R,2,FALSE)), "")</f>
        <v>43</v>
      </c>
      <c r="M5940" s="10">
        <f ca="1">_xlfn.IFNA((VLOOKUP($A5940,'Fats and Greases'!S:T,2,FALSE)), "")</f>
        <v>52.5</v>
      </c>
    </row>
    <row r="5941" spans="1:13" x14ac:dyDescent="0.2">
      <c r="A5941" s="18">
        <v>45099</v>
      </c>
      <c r="B5941" s="19">
        <f t="shared" si="184"/>
        <v>6</v>
      </c>
      <c r="C5941" s="19">
        <f t="shared" si="185"/>
        <v>2023</v>
      </c>
      <c r="D5941" s="10">
        <f ca="1">_xlfn.IFNA((VLOOKUP(A5941,'Fats and Greases'!A:B,2,FALSE)), "")</f>
        <v>46.5</v>
      </c>
      <c r="E5941" s="10">
        <f ca="1">_xlfn.IFNA((VLOOKUP(A5941,'Fats and Greases'!C:D,2,FALSE)), "")</f>
        <v>47.5</v>
      </c>
      <c r="F5941" s="10">
        <f ca="1">_xlfn.IFNA((VLOOKUP(A5941,'Fats and Greases'!E:F,2,FALSE)), "")</f>
        <v>44.5</v>
      </c>
      <c r="G5941" s="10">
        <f ca="1">_xlfn.IFNA((VLOOKUP(A5941,'Fats and Greases'!G:H,2,FALSE)), "")</f>
        <v>44.5</v>
      </c>
      <c r="H5941" s="10">
        <f ca="1">_xlfn.IFNA((VLOOKUP(A5941,'Fats and Greases'!I:J,2,FALSE)), "")</f>
        <v>44.5</v>
      </c>
      <c r="I5941" s="10">
        <f ca="1">_xlfn.IFNA((VLOOKUP(A5941,'Fats and Greases'!K:L,2,FALSE)), "")</f>
        <v>54</v>
      </c>
      <c r="J5941" s="10">
        <f ca="1">_xlfn.IFNA((VLOOKUP(A5941,'Fats and Greases'!M:N,2,FALSE)), "")</f>
        <v>44</v>
      </c>
      <c r="K5941" s="10">
        <f ca="1">_xlfn.IFNA((VLOOKUP($A5941,'Fats and Greases'!O:P,2,FALSE)), "")</f>
        <v>53</v>
      </c>
      <c r="L5941" s="10">
        <f ca="1">_xlfn.IFNA((VLOOKUP($A5941,'Fats and Greases'!Q:R,2,FALSE)), "")</f>
        <v>43</v>
      </c>
      <c r="M5941" s="10">
        <f ca="1">_xlfn.IFNA((VLOOKUP($A5941,'Fats and Greases'!S:T,2,FALSE)), "")</f>
        <v>52.5</v>
      </c>
    </row>
    <row r="5942" spans="1:13" x14ac:dyDescent="0.2">
      <c r="A5942" s="18">
        <v>45100</v>
      </c>
      <c r="B5942" s="19">
        <f t="shared" si="184"/>
        <v>6</v>
      </c>
      <c r="C5942" s="19">
        <f t="shared" si="185"/>
        <v>2023</v>
      </c>
      <c r="D5942" s="10">
        <f ca="1">_xlfn.IFNA((VLOOKUP(A5942,'Fats and Greases'!A:B,2,FALSE)), "")</f>
        <v>46.5</v>
      </c>
      <c r="E5942" s="10">
        <f ca="1">_xlfn.IFNA((VLOOKUP(A5942,'Fats and Greases'!C:D,2,FALSE)), "")</f>
        <v>47.5</v>
      </c>
      <c r="F5942" s="10">
        <f ca="1">_xlfn.IFNA((VLOOKUP(A5942,'Fats and Greases'!E:F,2,FALSE)), "")</f>
        <v>44.5</v>
      </c>
      <c r="G5942" s="10">
        <f ca="1">_xlfn.IFNA((VLOOKUP(A5942,'Fats and Greases'!G:H,2,FALSE)), "")</f>
        <v>44.5</v>
      </c>
      <c r="H5942" s="10">
        <f ca="1">_xlfn.IFNA((VLOOKUP(A5942,'Fats and Greases'!I:J,2,FALSE)), "")</f>
        <v>44.5</v>
      </c>
      <c r="I5942" s="10">
        <f ca="1">_xlfn.IFNA((VLOOKUP(A5942,'Fats and Greases'!K:L,2,FALSE)), "")</f>
        <v>54</v>
      </c>
      <c r="J5942" s="10">
        <f ca="1">_xlfn.IFNA((VLOOKUP(A5942,'Fats and Greases'!M:N,2,FALSE)), "")</f>
        <v>44</v>
      </c>
      <c r="K5942" s="10">
        <f ca="1">_xlfn.IFNA((VLOOKUP($A5942,'Fats and Greases'!O:P,2,FALSE)), "")</f>
        <v>53</v>
      </c>
      <c r="L5942" s="10">
        <f ca="1">_xlfn.IFNA((VLOOKUP($A5942,'Fats and Greases'!Q:R,2,FALSE)), "")</f>
        <v>43</v>
      </c>
      <c r="M5942" s="10">
        <f ca="1">_xlfn.IFNA((VLOOKUP($A5942,'Fats and Greases'!S:T,2,FALSE)), "")</f>
        <v>52.5</v>
      </c>
    </row>
    <row r="5943" spans="1:13" x14ac:dyDescent="0.2">
      <c r="A5943" s="18">
        <v>45103</v>
      </c>
      <c r="B5943" s="19">
        <f t="shared" si="184"/>
        <v>6</v>
      </c>
      <c r="C5943" s="19">
        <f t="shared" si="185"/>
        <v>2023</v>
      </c>
      <c r="D5943" s="10">
        <f ca="1">_xlfn.IFNA((VLOOKUP(A5943,'Fats and Greases'!A:B,2,FALSE)), "")</f>
        <v>45.5</v>
      </c>
      <c r="E5943" s="10">
        <f ca="1">_xlfn.IFNA((VLOOKUP(A5943,'Fats and Greases'!C:D,2,FALSE)), "")</f>
        <v>46.5</v>
      </c>
      <c r="F5943" s="10">
        <f ca="1">_xlfn.IFNA((VLOOKUP(A5943,'Fats and Greases'!E:F,2,FALSE)), "")</f>
        <v>44.5</v>
      </c>
      <c r="G5943" s="10">
        <f ca="1">_xlfn.IFNA((VLOOKUP(A5943,'Fats and Greases'!G:H,2,FALSE)), "")</f>
        <v>44.5</v>
      </c>
      <c r="H5943" s="10">
        <f ca="1">_xlfn.IFNA((VLOOKUP(A5943,'Fats and Greases'!I:J,2,FALSE)), "")</f>
        <v>44.5</v>
      </c>
      <c r="I5943" s="10">
        <f ca="1">_xlfn.IFNA((VLOOKUP(A5943,'Fats and Greases'!K:L,2,FALSE)), "")</f>
        <v>53.5</v>
      </c>
      <c r="J5943" s="10">
        <f ca="1">_xlfn.IFNA((VLOOKUP(A5943,'Fats and Greases'!M:N,2,FALSE)), "")</f>
        <v>44</v>
      </c>
      <c r="K5943" s="10">
        <f ca="1">_xlfn.IFNA((VLOOKUP($A5943,'Fats and Greases'!O:P,2,FALSE)), "")</f>
        <v>53.75</v>
      </c>
      <c r="L5943" s="10">
        <f ca="1">_xlfn.IFNA((VLOOKUP($A5943,'Fats and Greases'!Q:R,2,FALSE)), "")</f>
        <v>43</v>
      </c>
      <c r="M5943" s="10">
        <f ca="1">_xlfn.IFNA((VLOOKUP($A5943,'Fats and Greases'!S:T,2,FALSE)), "")</f>
        <v>52.5</v>
      </c>
    </row>
    <row r="5944" spans="1:13" x14ac:dyDescent="0.2">
      <c r="A5944" s="18">
        <v>45104</v>
      </c>
      <c r="B5944" s="19">
        <f t="shared" si="184"/>
        <v>6</v>
      </c>
      <c r="C5944" s="19">
        <f t="shared" si="185"/>
        <v>2023</v>
      </c>
      <c r="D5944" s="10">
        <f ca="1">_xlfn.IFNA((VLOOKUP(A5944,'Fats and Greases'!A:B,2,FALSE)), "")</f>
        <v>45.5</v>
      </c>
      <c r="E5944" s="10">
        <f ca="1">_xlfn.IFNA((VLOOKUP(A5944,'Fats and Greases'!C:D,2,FALSE)), "")</f>
        <v>46.5</v>
      </c>
      <c r="F5944" s="10">
        <f ca="1">_xlfn.IFNA((VLOOKUP(A5944,'Fats and Greases'!E:F,2,FALSE)), "")</f>
        <v>44.5</v>
      </c>
      <c r="G5944" s="10">
        <f ca="1">_xlfn.IFNA((VLOOKUP(A5944,'Fats and Greases'!G:H,2,FALSE)), "")</f>
        <v>44.5</v>
      </c>
      <c r="H5944" s="10">
        <f ca="1">_xlfn.IFNA((VLOOKUP(A5944,'Fats and Greases'!I:J,2,FALSE)), "")</f>
        <v>44.5</v>
      </c>
      <c r="I5944" s="10">
        <f ca="1">_xlfn.IFNA((VLOOKUP(A5944,'Fats and Greases'!K:L,2,FALSE)), "")</f>
        <v>53.5</v>
      </c>
      <c r="J5944" s="10">
        <f ca="1">_xlfn.IFNA((VLOOKUP(A5944,'Fats and Greases'!M:N,2,FALSE)), "")</f>
        <v>44</v>
      </c>
      <c r="K5944" s="10">
        <f ca="1">_xlfn.IFNA((VLOOKUP($A5944,'Fats and Greases'!O:P,2,FALSE)), "")</f>
        <v>53.75</v>
      </c>
      <c r="L5944" s="10">
        <f ca="1">_xlfn.IFNA((VLOOKUP($A5944,'Fats and Greases'!Q:R,2,FALSE)), "")</f>
        <v>43</v>
      </c>
      <c r="M5944" s="10">
        <f ca="1">_xlfn.IFNA((VLOOKUP($A5944,'Fats and Greases'!S:T,2,FALSE)), "")</f>
        <v>52.5</v>
      </c>
    </row>
    <row r="5945" spans="1:13" x14ac:dyDescent="0.2">
      <c r="A5945" s="18">
        <v>45105</v>
      </c>
      <c r="B5945" s="19">
        <f t="shared" si="184"/>
        <v>6</v>
      </c>
      <c r="C5945" s="19">
        <f t="shared" si="185"/>
        <v>2023</v>
      </c>
      <c r="D5945" s="10">
        <f ca="1">_xlfn.IFNA((VLOOKUP(A5945,'Fats and Greases'!A:B,2,FALSE)), "")</f>
        <v>45.5</v>
      </c>
      <c r="E5945" s="10">
        <f ca="1">_xlfn.IFNA((VLOOKUP(A5945,'Fats and Greases'!C:D,2,FALSE)), "")</f>
        <v>46.5</v>
      </c>
      <c r="F5945" s="10">
        <f ca="1">_xlfn.IFNA((VLOOKUP(A5945,'Fats and Greases'!E:F,2,FALSE)), "")</f>
        <v>44.5</v>
      </c>
      <c r="G5945" s="10">
        <f ca="1">_xlfn.IFNA((VLOOKUP(A5945,'Fats and Greases'!G:H,2,FALSE)), "")</f>
        <v>44.5</v>
      </c>
      <c r="H5945" s="10">
        <f ca="1">_xlfn.IFNA((VLOOKUP(A5945,'Fats and Greases'!I:J,2,FALSE)), "")</f>
        <v>44.5</v>
      </c>
      <c r="I5945" s="10">
        <f ca="1">_xlfn.IFNA((VLOOKUP(A5945,'Fats and Greases'!K:L,2,FALSE)), "")</f>
        <v>53.5</v>
      </c>
      <c r="J5945" s="10">
        <f ca="1">_xlfn.IFNA((VLOOKUP(A5945,'Fats and Greases'!M:N,2,FALSE)), "")</f>
        <v>44</v>
      </c>
      <c r="K5945" s="10">
        <f ca="1">_xlfn.IFNA((VLOOKUP($A5945,'Fats and Greases'!O:P,2,FALSE)), "")</f>
        <v>53.75</v>
      </c>
      <c r="L5945" s="10">
        <f ca="1">_xlfn.IFNA((VLOOKUP($A5945,'Fats and Greases'!Q:R,2,FALSE)), "")</f>
        <v>43</v>
      </c>
      <c r="M5945" s="10">
        <f ca="1">_xlfn.IFNA((VLOOKUP($A5945,'Fats and Greases'!S:T,2,FALSE)), "")</f>
        <v>52.5</v>
      </c>
    </row>
    <row r="5946" spans="1:13" x14ac:dyDescent="0.2">
      <c r="A5946" s="18">
        <v>45106</v>
      </c>
      <c r="B5946" s="19">
        <f t="shared" si="184"/>
        <v>6</v>
      </c>
      <c r="C5946" s="19">
        <f t="shared" si="185"/>
        <v>2023</v>
      </c>
      <c r="D5946" s="10">
        <f ca="1">_xlfn.IFNA((VLOOKUP(A5946,'Fats and Greases'!A:B,2,FALSE)), "")</f>
        <v>45.5</v>
      </c>
      <c r="E5946" s="10">
        <f ca="1">_xlfn.IFNA((VLOOKUP(A5946,'Fats and Greases'!C:D,2,FALSE)), "")</f>
        <v>46.5</v>
      </c>
      <c r="F5946" s="10">
        <f ca="1">_xlfn.IFNA((VLOOKUP(A5946,'Fats and Greases'!E:F,2,FALSE)), "")</f>
        <v>44.5</v>
      </c>
      <c r="G5946" s="10">
        <f ca="1">_xlfn.IFNA((VLOOKUP(A5946,'Fats and Greases'!G:H,2,FALSE)), "")</f>
        <v>44.5</v>
      </c>
      <c r="H5946" s="10">
        <f ca="1">_xlfn.IFNA((VLOOKUP(A5946,'Fats and Greases'!I:J,2,FALSE)), "")</f>
        <v>44.5</v>
      </c>
      <c r="I5946" s="10">
        <f ca="1">_xlfn.IFNA((VLOOKUP(A5946,'Fats and Greases'!K:L,2,FALSE)), "")</f>
        <v>53.5</v>
      </c>
      <c r="J5946" s="10">
        <f ca="1">_xlfn.IFNA((VLOOKUP(A5946,'Fats and Greases'!M:N,2,FALSE)), "")</f>
        <v>44</v>
      </c>
      <c r="K5946" s="10">
        <f ca="1">_xlfn.IFNA((VLOOKUP($A5946,'Fats and Greases'!O:P,2,FALSE)), "")</f>
        <v>53.75</v>
      </c>
      <c r="L5946" s="10">
        <f ca="1">_xlfn.IFNA((VLOOKUP($A5946,'Fats and Greases'!Q:R,2,FALSE)), "")</f>
        <v>43</v>
      </c>
      <c r="M5946" s="10">
        <f ca="1">_xlfn.IFNA((VLOOKUP($A5946,'Fats and Greases'!S:T,2,FALSE)), "")</f>
        <v>52.5</v>
      </c>
    </row>
    <row r="5947" spans="1:13" x14ac:dyDescent="0.2">
      <c r="A5947" s="18">
        <v>45107</v>
      </c>
      <c r="B5947" s="19">
        <f t="shared" si="184"/>
        <v>6</v>
      </c>
      <c r="C5947" s="19">
        <f t="shared" si="185"/>
        <v>2023</v>
      </c>
      <c r="D5947" s="10">
        <f ca="1">_xlfn.IFNA((VLOOKUP(A5947,'Fats and Greases'!A:B,2,FALSE)), "")</f>
        <v>45.5</v>
      </c>
      <c r="E5947" s="10">
        <f ca="1">_xlfn.IFNA((VLOOKUP(A5947,'Fats and Greases'!C:D,2,FALSE)), "")</f>
        <v>46.5</v>
      </c>
      <c r="F5947" s="10">
        <f ca="1">_xlfn.IFNA((VLOOKUP(A5947,'Fats and Greases'!E:F,2,FALSE)), "")</f>
        <v>44.5</v>
      </c>
      <c r="G5947" s="10">
        <f ca="1">_xlfn.IFNA((VLOOKUP(A5947,'Fats and Greases'!G:H,2,FALSE)), "")</f>
        <v>44.5</v>
      </c>
      <c r="H5947" s="10">
        <f ca="1">_xlfn.IFNA((VLOOKUP(A5947,'Fats and Greases'!I:J,2,FALSE)), "")</f>
        <v>44.5</v>
      </c>
      <c r="I5947" s="10">
        <f ca="1">_xlfn.IFNA((VLOOKUP(A5947,'Fats and Greases'!K:L,2,FALSE)), "")</f>
        <v>53.5</v>
      </c>
      <c r="J5947" s="10">
        <f ca="1">_xlfn.IFNA((VLOOKUP(A5947,'Fats and Greases'!M:N,2,FALSE)), "")</f>
        <v>44</v>
      </c>
      <c r="K5947" s="10">
        <f ca="1">_xlfn.IFNA((VLOOKUP($A5947,'Fats and Greases'!O:P,2,FALSE)), "")</f>
        <v>53.75</v>
      </c>
      <c r="L5947" s="10">
        <f ca="1">_xlfn.IFNA((VLOOKUP($A5947,'Fats and Greases'!Q:R,2,FALSE)), "")</f>
        <v>43</v>
      </c>
      <c r="M5947" s="10">
        <f ca="1">_xlfn.IFNA((VLOOKUP($A5947,'Fats and Greases'!S:T,2,FALSE)), "")</f>
        <v>52.5</v>
      </c>
    </row>
    <row r="5948" spans="1:13" x14ac:dyDescent="0.2">
      <c r="A5948" s="18">
        <v>45110</v>
      </c>
      <c r="B5948" s="19">
        <f t="shared" si="184"/>
        <v>7</v>
      </c>
      <c r="C5948" s="19">
        <f t="shared" si="185"/>
        <v>2023</v>
      </c>
      <c r="D5948" s="10">
        <f ca="1">_xlfn.IFNA((VLOOKUP(A5948,'Fats and Greases'!A:B,2,FALSE)), "")</f>
        <v>45.5</v>
      </c>
      <c r="E5948" s="10">
        <f ca="1">_xlfn.IFNA((VLOOKUP(A5948,'Fats and Greases'!C:D,2,FALSE)), "")</f>
        <v>46.5</v>
      </c>
      <c r="F5948" s="10">
        <f ca="1">_xlfn.IFNA((VLOOKUP(A5948,'Fats and Greases'!E:F,2,FALSE)), "")</f>
        <v>44.5</v>
      </c>
      <c r="G5948" s="10">
        <f ca="1">_xlfn.IFNA((VLOOKUP(A5948,'Fats and Greases'!G:H,2,FALSE)), "")</f>
        <v>44.5</v>
      </c>
      <c r="H5948" s="10">
        <f ca="1">_xlfn.IFNA((VLOOKUP(A5948,'Fats and Greases'!I:J,2,FALSE)), "")</f>
        <v>44.5</v>
      </c>
      <c r="I5948" s="10">
        <f ca="1">_xlfn.IFNA((VLOOKUP(A5948,'Fats and Greases'!K:L,2,FALSE)), "")</f>
        <v>53.5</v>
      </c>
      <c r="J5948" s="10">
        <f ca="1">_xlfn.IFNA((VLOOKUP(A5948,'Fats and Greases'!M:N,2,FALSE)), "")</f>
        <v>44</v>
      </c>
      <c r="K5948" s="10">
        <f ca="1">_xlfn.IFNA((VLOOKUP($A5948,'Fats and Greases'!O:P,2,FALSE)), "")</f>
        <v>53.75</v>
      </c>
      <c r="L5948" s="10">
        <f ca="1">_xlfn.IFNA((VLOOKUP($A5948,'Fats and Greases'!Q:R,2,FALSE)), "")</f>
        <v>43</v>
      </c>
      <c r="M5948" s="10">
        <f ca="1">_xlfn.IFNA((VLOOKUP($A5948,'Fats and Greases'!S:T,2,FALSE)), "")</f>
        <v>52.5</v>
      </c>
    </row>
    <row r="5949" spans="1:13" x14ac:dyDescent="0.2">
      <c r="A5949" s="18">
        <v>45111</v>
      </c>
      <c r="B5949" s="19">
        <f t="shared" si="184"/>
        <v>7</v>
      </c>
      <c r="C5949" s="19">
        <f t="shared" si="185"/>
        <v>2023</v>
      </c>
      <c r="D5949" s="10" t="str">
        <f ca="1">_xlfn.IFNA((VLOOKUP(A5949,'Fats and Greases'!A:B,2,FALSE)), "")</f>
        <v/>
      </c>
      <c r="E5949" s="10" t="str">
        <f ca="1">_xlfn.IFNA((VLOOKUP(A5949,'Fats and Greases'!C:D,2,FALSE)), "")</f>
        <v/>
      </c>
      <c r="F5949" s="10" t="str">
        <f ca="1">_xlfn.IFNA((VLOOKUP(A5949,'Fats and Greases'!E:F,2,FALSE)), "")</f>
        <v/>
      </c>
      <c r="G5949" s="10" t="str">
        <f ca="1">_xlfn.IFNA((VLOOKUP(A5949,'Fats and Greases'!G:H,2,FALSE)), "")</f>
        <v/>
      </c>
      <c r="H5949" s="10" t="str">
        <f ca="1">_xlfn.IFNA((VLOOKUP(A5949,'Fats and Greases'!I:J,2,FALSE)), "")</f>
        <v/>
      </c>
      <c r="I5949" s="10" t="str">
        <f ca="1">_xlfn.IFNA((VLOOKUP(A5949,'Fats and Greases'!K:L,2,FALSE)), "")</f>
        <v/>
      </c>
      <c r="J5949" s="10" t="str">
        <f ca="1">_xlfn.IFNA((VLOOKUP(A5949,'Fats and Greases'!M:N,2,FALSE)), "")</f>
        <v/>
      </c>
      <c r="K5949" s="10" t="str">
        <f ca="1">_xlfn.IFNA((VLOOKUP($A5949,'Fats and Greases'!O:P,2,FALSE)), "")</f>
        <v/>
      </c>
      <c r="L5949" s="10" t="str">
        <f ca="1">_xlfn.IFNA((VLOOKUP($A5949,'Fats and Greases'!Q:R,2,FALSE)), "")</f>
        <v/>
      </c>
      <c r="M5949" s="10" t="str">
        <f ca="1">_xlfn.IFNA((VLOOKUP($A5949,'Fats and Greases'!S:T,2,FALSE)), "")</f>
        <v/>
      </c>
    </row>
    <row r="5950" spans="1:13" x14ac:dyDescent="0.2">
      <c r="A5950" s="18">
        <v>45112</v>
      </c>
      <c r="B5950" s="19">
        <f t="shared" si="184"/>
        <v>7</v>
      </c>
      <c r="C5950" s="19">
        <f t="shared" si="185"/>
        <v>2023</v>
      </c>
      <c r="D5950" s="10">
        <f ca="1">_xlfn.IFNA((VLOOKUP(A5950,'Fats and Greases'!A:B,2,FALSE)), "")</f>
        <v>45.5</v>
      </c>
      <c r="E5950" s="10">
        <f ca="1">_xlfn.IFNA((VLOOKUP(A5950,'Fats and Greases'!C:D,2,FALSE)), "")</f>
        <v>46.5</v>
      </c>
      <c r="F5950" s="10">
        <f ca="1">_xlfn.IFNA((VLOOKUP(A5950,'Fats and Greases'!E:F,2,FALSE)), "")</f>
        <v>44.5</v>
      </c>
      <c r="G5950" s="10">
        <f ca="1">_xlfn.IFNA((VLOOKUP(A5950,'Fats and Greases'!G:H,2,FALSE)), "")</f>
        <v>44.5</v>
      </c>
      <c r="H5950" s="10">
        <f ca="1">_xlfn.IFNA((VLOOKUP(A5950,'Fats and Greases'!I:J,2,FALSE)), "")</f>
        <v>44.5</v>
      </c>
      <c r="I5950" s="10">
        <f ca="1">_xlfn.IFNA((VLOOKUP(A5950,'Fats and Greases'!K:L,2,FALSE)), "")</f>
        <v>53.5</v>
      </c>
      <c r="J5950" s="10">
        <f ca="1">_xlfn.IFNA((VLOOKUP(A5950,'Fats and Greases'!M:N,2,FALSE)), "")</f>
        <v>44</v>
      </c>
      <c r="K5950" s="10">
        <f ca="1">_xlfn.IFNA((VLOOKUP($A5950,'Fats and Greases'!O:P,2,FALSE)), "")</f>
        <v>53.75</v>
      </c>
      <c r="L5950" s="10">
        <f ca="1">_xlfn.IFNA((VLOOKUP($A5950,'Fats and Greases'!Q:R,2,FALSE)), "")</f>
        <v>43</v>
      </c>
      <c r="M5950" s="10">
        <f ca="1">_xlfn.IFNA((VLOOKUP($A5950,'Fats and Greases'!S:T,2,FALSE)), "")</f>
        <v>52.5</v>
      </c>
    </row>
    <row r="5951" spans="1:13" x14ac:dyDescent="0.2">
      <c r="A5951" s="18">
        <v>45113</v>
      </c>
      <c r="B5951" s="19">
        <f t="shared" si="184"/>
        <v>7</v>
      </c>
      <c r="C5951" s="19">
        <f t="shared" si="185"/>
        <v>2023</v>
      </c>
      <c r="D5951" s="10">
        <f ca="1">_xlfn.IFNA((VLOOKUP(A5951,'Fats and Greases'!A:B,2,FALSE)), "")</f>
        <v>45.5</v>
      </c>
      <c r="E5951" s="10">
        <f ca="1">_xlfn.IFNA((VLOOKUP(A5951,'Fats and Greases'!C:D,2,FALSE)), "")</f>
        <v>46.5</v>
      </c>
      <c r="F5951" s="10">
        <f ca="1">_xlfn.IFNA((VLOOKUP(A5951,'Fats and Greases'!E:F,2,FALSE)), "")</f>
        <v>44.5</v>
      </c>
      <c r="G5951" s="10">
        <f ca="1">_xlfn.IFNA((VLOOKUP(A5951,'Fats and Greases'!G:H,2,FALSE)), "")</f>
        <v>44.5</v>
      </c>
      <c r="H5951" s="10">
        <f ca="1">_xlfn.IFNA((VLOOKUP(A5951,'Fats and Greases'!I:J,2,FALSE)), "")</f>
        <v>44.5</v>
      </c>
      <c r="I5951" s="10">
        <f ca="1">_xlfn.IFNA((VLOOKUP(A5951,'Fats and Greases'!K:L,2,FALSE)), "")</f>
        <v>53.5</v>
      </c>
      <c r="J5951" s="10">
        <f ca="1">_xlfn.IFNA((VLOOKUP(A5951,'Fats and Greases'!M:N,2,FALSE)), "")</f>
        <v>44</v>
      </c>
      <c r="K5951" s="10">
        <f ca="1">_xlfn.IFNA((VLOOKUP($A5951,'Fats and Greases'!O:P,2,FALSE)), "")</f>
        <v>60.5</v>
      </c>
      <c r="L5951" s="10">
        <f ca="1">_xlfn.IFNA((VLOOKUP($A5951,'Fats and Greases'!Q:R,2,FALSE)), "")</f>
        <v>43</v>
      </c>
      <c r="M5951" s="10">
        <f ca="1">_xlfn.IFNA((VLOOKUP($A5951,'Fats and Greases'!S:T,2,FALSE)), "")</f>
        <v>52.5</v>
      </c>
    </row>
    <row r="5952" spans="1:13" x14ac:dyDescent="0.2">
      <c r="A5952" s="18">
        <v>45114</v>
      </c>
      <c r="B5952" s="19">
        <f t="shared" si="184"/>
        <v>7</v>
      </c>
      <c r="C5952" s="19">
        <f t="shared" si="185"/>
        <v>2023</v>
      </c>
      <c r="D5952" s="10">
        <f ca="1">_xlfn.IFNA((VLOOKUP(A5952,'Fats and Greases'!A:B,2,FALSE)), "")</f>
        <v>45.5</v>
      </c>
      <c r="E5952" s="10">
        <f ca="1">_xlfn.IFNA((VLOOKUP(A5952,'Fats and Greases'!C:D,2,FALSE)), "")</f>
        <v>46.5</v>
      </c>
      <c r="F5952" s="10">
        <f ca="1">_xlfn.IFNA((VLOOKUP(A5952,'Fats and Greases'!E:F,2,FALSE)), "")</f>
        <v>44.5</v>
      </c>
      <c r="G5952" s="10">
        <f ca="1">_xlfn.IFNA((VLOOKUP(A5952,'Fats and Greases'!G:H,2,FALSE)), "")</f>
        <v>44.5</v>
      </c>
      <c r="H5952" s="10">
        <f ca="1">_xlfn.IFNA((VLOOKUP(A5952,'Fats and Greases'!I:J,2,FALSE)), "")</f>
        <v>44.5</v>
      </c>
      <c r="I5952" s="10">
        <f ca="1">_xlfn.IFNA((VLOOKUP(A5952,'Fats and Greases'!K:L,2,FALSE)), "")</f>
        <v>53.5</v>
      </c>
      <c r="J5952" s="10">
        <f ca="1">_xlfn.IFNA((VLOOKUP(A5952,'Fats and Greases'!M:N,2,FALSE)), "")</f>
        <v>44</v>
      </c>
      <c r="K5952" s="10">
        <f ca="1">_xlfn.IFNA((VLOOKUP($A5952,'Fats and Greases'!O:P,2,FALSE)), "")</f>
        <v>60.5</v>
      </c>
      <c r="L5952" s="10">
        <f ca="1">_xlfn.IFNA((VLOOKUP($A5952,'Fats and Greases'!Q:R,2,FALSE)), "")</f>
        <v>43</v>
      </c>
      <c r="M5952" s="10">
        <f ca="1">_xlfn.IFNA((VLOOKUP($A5952,'Fats and Greases'!S:T,2,FALSE)), "")</f>
        <v>52.5</v>
      </c>
    </row>
    <row r="5953" spans="1:13" x14ac:dyDescent="0.2">
      <c r="A5953" s="18">
        <v>45117</v>
      </c>
      <c r="B5953" s="19">
        <f t="shared" si="184"/>
        <v>7</v>
      </c>
      <c r="C5953" s="19">
        <f t="shared" si="185"/>
        <v>2023</v>
      </c>
      <c r="D5953" s="10">
        <f ca="1">_xlfn.IFNA((VLOOKUP(A5953,'Fats and Greases'!A:B,2,FALSE)), "")</f>
        <v>45.5</v>
      </c>
      <c r="E5953" s="10">
        <f ca="1">_xlfn.IFNA((VLOOKUP(A5953,'Fats and Greases'!C:D,2,FALSE)), "")</f>
        <v>46.5</v>
      </c>
      <c r="F5953" s="10">
        <f ca="1">_xlfn.IFNA((VLOOKUP(A5953,'Fats and Greases'!E:F,2,FALSE)), "")</f>
        <v>44.5</v>
      </c>
      <c r="G5953" s="10">
        <f ca="1">_xlfn.IFNA((VLOOKUP(A5953,'Fats and Greases'!G:H,2,FALSE)), "")</f>
        <v>44.5</v>
      </c>
      <c r="H5953" s="10">
        <f ca="1">_xlfn.IFNA((VLOOKUP(A5953,'Fats and Greases'!I:J,2,FALSE)), "")</f>
        <v>44.5</v>
      </c>
      <c r="I5953" s="10">
        <f ca="1">_xlfn.IFNA((VLOOKUP(A5953,'Fats and Greases'!K:L,2,FALSE)), "")</f>
        <v>53.5</v>
      </c>
      <c r="J5953" s="10">
        <f ca="1">_xlfn.IFNA((VLOOKUP(A5953,'Fats and Greases'!M:N,2,FALSE)), "")</f>
        <v>44</v>
      </c>
      <c r="K5953" s="10">
        <f ca="1">_xlfn.IFNA((VLOOKUP($A5953,'Fats and Greases'!O:P,2,FALSE)), "")</f>
        <v>60.5</v>
      </c>
      <c r="L5953" s="10">
        <f ca="1">_xlfn.IFNA((VLOOKUP($A5953,'Fats and Greases'!Q:R,2,FALSE)), "")</f>
        <v>43</v>
      </c>
      <c r="M5953" s="10">
        <f ca="1">_xlfn.IFNA((VLOOKUP($A5953,'Fats and Greases'!S:T,2,FALSE)), "")</f>
        <v>52.5</v>
      </c>
    </row>
    <row r="5954" spans="1:13" x14ac:dyDescent="0.2">
      <c r="A5954" s="18">
        <v>45118</v>
      </c>
      <c r="B5954" s="19">
        <f t="shared" si="184"/>
        <v>7</v>
      </c>
      <c r="C5954" s="19">
        <f t="shared" si="185"/>
        <v>2023</v>
      </c>
      <c r="D5954" s="10">
        <f ca="1">_xlfn.IFNA((VLOOKUP(A5954,'Fats and Greases'!A:B,2,FALSE)), "")</f>
        <v>46.5</v>
      </c>
      <c r="E5954" s="10">
        <f ca="1">_xlfn.IFNA((VLOOKUP(A5954,'Fats and Greases'!C:D,2,FALSE)), "")</f>
        <v>48</v>
      </c>
      <c r="F5954" s="10">
        <f ca="1">_xlfn.IFNA((VLOOKUP(A5954,'Fats and Greases'!E:F,2,FALSE)), "")</f>
        <v>44.5</v>
      </c>
      <c r="G5954" s="10">
        <f ca="1">_xlfn.IFNA((VLOOKUP(A5954,'Fats and Greases'!G:H,2,FALSE)), "")</f>
        <v>46.5</v>
      </c>
      <c r="H5954" s="10">
        <f ca="1">_xlfn.IFNA((VLOOKUP(A5954,'Fats and Greases'!I:J,2,FALSE)), "")</f>
        <v>44.5</v>
      </c>
      <c r="I5954" s="10">
        <f ca="1">_xlfn.IFNA((VLOOKUP(A5954,'Fats and Greases'!K:L,2,FALSE)), "")</f>
        <v>53.5</v>
      </c>
      <c r="J5954" s="10">
        <f ca="1">_xlfn.IFNA((VLOOKUP(A5954,'Fats and Greases'!M:N,2,FALSE)), "")</f>
        <v>44</v>
      </c>
      <c r="K5954" s="10">
        <f ca="1">_xlfn.IFNA((VLOOKUP($A5954,'Fats and Greases'!O:P,2,FALSE)), "")</f>
        <v>60.5</v>
      </c>
      <c r="L5954" s="10">
        <f ca="1">_xlfn.IFNA((VLOOKUP($A5954,'Fats and Greases'!Q:R,2,FALSE)), "")</f>
        <v>43</v>
      </c>
      <c r="M5954" s="10">
        <f ca="1">_xlfn.IFNA((VLOOKUP($A5954,'Fats and Greases'!S:T,2,FALSE)), "")</f>
        <v>52.5</v>
      </c>
    </row>
    <row r="5955" spans="1:13" x14ac:dyDescent="0.2">
      <c r="A5955" s="18">
        <v>45119</v>
      </c>
      <c r="B5955" s="19">
        <f t="shared" ref="B5955:B6018" si="186">MONTH(A5955)</f>
        <v>7</v>
      </c>
      <c r="C5955" s="19">
        <f t="shared" ref="C5955:C6018" si="187">YEAR(A5955)</f>
        <v>2023</v>
      </c>
      <c r="D5955" s="10">
        <f ca="1">_xlfn.IFNA((VLOOKUP(A5955,'Fats and Greases'!A:B,2,FALSE)), "")</f>
        <v>46.5</v>
      </c>
      <c r="E5955" s="10">
        <f ca="1">_xlfn.IFNA((VLOOKUP(A5955,'Fats and Greases'!C:D,2,FALSE)), "")</f>
        <v>48.5</v>
      </c>
      <c r="F5955" s="10">
        <f ca="1">_xlfn.IFNA((VLOOKUP(A5955,'Fats and Greases'!E:F,2,FALSE)), "")</f>
        <v>44.5</v>
      </c>
      <c r="G5955" s="10">
        <f ca="1">_xlfn.IFNA((VLOOKUP(A5955,'Fats and Greases'!G:H,2,FALSE)), "")</f>
        <v>46.5</v>
      </c>
      <c r="H5955" s="10">
        <f ca="1">_xlfn.IFNA((VLOOKUP(A5955,'Fats and Greases'!I:J,2,FALSE)), "")</f>
        <v>44.5</v>
      </c>
      <c r="I5955" s="10">
        <f ca="1">_xlfn.IFNA((VLOOKUP(A5955,'Fats and Greases'!K:L,2,FALSE)), "")</f>
        <v>53.5</v>
      </c>
      <c r="J5955" s="10">
        <f ca="1">_xlfn.IFNA((VLOOKUP(A5955,'Fats and Greases'!M:N,2,FALSE)), "")</f>
        <v>44</v>
      </c>
      <c r="K5955" s="10">
        <f ca="1">_xlfn.IFNA((VLOOKUP($A5955,'Fats and Greases'!O:P,2,FALSE)), "")</f>
        <v>60.5</v>
      </c>
      <c r="L5955" s="10">
        <f ca="1">_xlfn.IFNA((VLOOKUP($A5955,'Fats and Greases'!Q:R,2,FALSE)), "")</f>
        <v>43</v>
      </c>
      <c r="M5955" s="10">
        <f ca="1">_xlfn.IFNA((VLOOKUP($A5955,'Fats and Greases'!S:T,2,FALSE)), "")</f>
        <v>52.5</v>
      </c>
    </row>
    <row r="5956" spans="1:13" x14ac:dyDescent="0.2">
      <c r="A5956" s="18">
        <v>45120</v>
      </c>
      <c r="B5956" s="19">
        <f t="shared" si="186"/>
        <v>7</v>
      </c>
      <c r="C5956" s="19">
        <f t="shared" si="187"/>
        <v>2023</v>
      </c>
      <c r="D5956" s="10">
        <f ca="1">_xlfn.IFNA((VLOOKUP(A5956,'Fats and Greases'!A:B,2,FALSE)), "")</f>
        <v>46.5</v>
      </c>
      <c r="E5956" s="10">
        <f ca="1">_xlfn.IFNA((VLOOKUP(A5956,'Fats and Greases'!C:D,2,FALSE)), "")</f>
        <v>48.5</v>
      </c>
      <c r="F5956" s="10">
        <f ca="1">_xlfn.IFNA((VLOOKUP(A5956,'Fats and Greases'!E:F,2,FALSE)), "")</f>
        <v>47</v>
      </c>
      <c r="G5956" s="10">
        <f ca="1">_xlfn.IFNA((VLOOKUP(A5956,'Fats and Greases'!G:H,2,FALSE)), "")</f>
        <v>46.5</v>
      </c>
      <c r="H5956" s="10">
        <f ca="1">_xlfn.IFNA((VLOOKUP(A5956,'Fats and Greases'!I:J,2,FALSE)), "")</f>
        <v>47</v>
      </c>
      <c r="I5956" s="10">
        <f ca="1">_xlfn.IFNA((VLOOKUP(A5956,'Fats and Greases'!K:L,2,FALSE)), "")</f>
        <v>53.5</v>
      </c>
      <c r="J5956" s="10">
        <f ca="1">_xlfn.IFNA((VLOOKUP(A5956,'Fats and Greases'!M:N,2,FALSE)), "")</f>
        <v>47</v>
      </c>
      <c r="K5956" s="10">
        <f ca="1">_xlfn.IFNA((VLOOKUP($A5956,'Fats and Greases'!O:P,2,FALSE)), "")</f>
        <v>61</v>
      </c>
      <c r="L5956" s="10">
        <f ca="1">_xlfn.IFNA((VLOOKUP($A5956,'Fats and Greases'!Q:R,2,FALSE)), "")</f>
        <v>45</v>
      </c>
      <c r="M5956" s="10">
        <f ca="1">_xlfn.IFNA((VLOOKUP($A5956,'Fats and Greases'!S:T,2,FALSE)), "")</f>
        <v>52.5</v>
      </c>
    </row>
    <row r="5957" spans="1:13" x14ac:dyDescent="0.2">
      <c r="A5957" s="18">
        <v>45121</v>
      </c>
      <c r="B5957" s="19">
        <f t="shared" si="186"/>
        <v>7</v>
      </c>
      <c r="C5957" s="19">
        <f t="shared" si="187"/>
        <v>2023</v>
      </c>
      <c r="D5957" s="10">
        <f ca="1">_xlfn.IFNA((VLOOKUP(A5957,'Fats and Greases'!A:B,2,FALSE)), "")</f>
        <v>46.5</v>
      </c>
      <c r="E5957" s="10">
        <f ca="1">_xlfn.IFNA((VLOOKUP(A5957,'Fats and Greases'!C:D,2,FALSE)), "")</f>
        <v>48.5</v>
      </c>
      <c r="F5957" s="10">
        <f ca="1">_xlfn.IFNA((VLOOKUP(A5957,'Fats and Greases'!E:F,2,FALSE)), "")</f>
        <v>47</v>
      </c>
      <c r="G5957" s="10">
        <f ca="1">_xlfn.IFNA((VLOOKUP(A5957,'Fats and Greases'!G:H,2,FALSE)), "")</f>
        <v>46.5</v>
      </c>
      <c r="H5957" s="10">
        <f ca="1">_xlfn.IFNA((VLOOKUP(A5957,'Fats and Greases'!I:J,2,FALSE)), "")</f>
        <v>47</v>
      </c>
      <c r="I5957" s="10">
        <f ca="1">_xlfn.IFNA((VLOOKUP(A5957,'Fats and Greases'!K:L,2,FALSE)), "")</f>
        <v>53.5</v>
      </c>
      <c r="J5957" s="10">
        <f ca="1">_xlfn.IFNA((VLOOKUP(A5957,'Fats and Greases'!M:N,2,FALSE)), "")</f>
        <v>47</v>
      </c>
      <c r="K5957" s="10">
        <f ca="1">_xlfn.IFNA((VLOOKUP($A5957,'Fats and Greases'!O:P,2,FALSE)), "")</f>
        <v>61</v>
      </c>
      <c r="L5957" s="10">
        <f ca="1">_xlfn.IFNA((VLOOKUP($A5957,'Fats and Greases'!Q:R,2,FALSE)), "")</f>
        <v>45</v>
      </c>
      <c r="M5957" s="10">
        <f ca="1">_xlfn.IFNA((VLOOKUP($A5957,'Fats and Greases'!S:T,2,FALSE)), "")</f>
        <v>52.5</v>
      </c>
    </row>
    <row r="5958" spans="1:13" x14ac:dyDescent="0.2">
      <c r="A5958" s="18">
        <v>45124</v>
      </c>
      <c r="B5958" s="19">
        <f t="shared" si="186"/>
        <v>7</v>
      </c>
      <c r="C5958" s="19">
        <f t="shared" si="187"/>
        <v>2023</v>
      </c>
      <c r="D5958" s="10">
        <f ca="1">_xlfn.IFNA((VLOOKUP(A5958,'Fats and Greases'!A:B,2,FALSE)), "")</f>
        <v>46.5</v>
      </c>
      <c r="E5958" s="10">
        <f ca="1">_xlfn.IFNA((VLOOKUP(A5958,'Fats and Greases'!C:D,2,FALSE)), "")</f>
        <v>48.5</v>
      </c>
      <c r="F5958" s="10">
        <f ca="1">_xlfn.IFNA((VLOOKUP(A5958,'Fats and Greases'!E:F,2,FALSE)), "")</f>
        <v>47</v>
      </c>
      <c r="G5958" s="10">
        <f ca="1">_xlfn.IFNA((VLOOKUP(A5958,'Fats and Greases'!G:H,2,FALSE)), "")</f>
        <v>46.5</v>
      </c>
      <c r="H5958" s="10">
        <f ca="1">_xlfn.IFNA((VLOOKUP(A5958,'Fats and Greases'!I:J,2,FALSE)), "")</f>
        <v>47</v>
      </c>
      <c r="I5958" s="10">
        <f ca="1">_xlfn.IFNA((VLOOKUP(A5958,'Fats and Greases'!K:L,2,FALSE)), "")</f>
        <v>53.5</v>
      </c>
      <c r="J5958" s="10">
        <f ca="1">_xlfn.IFNA((VLOOKUP(A5958,'Fats and Greases'!M:N,2,FALSE)), "")</f>
        <v>47</v>
      </c>
      <c r="K5958" s="10">
        <f ca="1">_xlfn.IFNA((VLOOKUP($A5958,'Fats and Greases'!O:P,2,FALSE)), "")</f>
        <v>62</v>
      </c>
      <c r="L5958" s="10">
        <f ca="1">_xlfn.IFNA((VLOOKUP($A5958,'Fats and Greases'!Q:R,2,FALSE)), "")</f>
        <v>45</v>
      </c>
      <c r="M5958" s="10">
        <f ca="1">_xlfn.IFNA((VLOOKUP($A5958,'Fats and Greases'!S:T,2,FALSE)), "")</f>
        <v>52.5</v>
      </c>
    </row>
    <row r="5959" spans="1:13" x14ac:dyDescent="0.2">
      <c r="A5959" s="18">
        <v>45125</v>
      </c>
      <c r="B5959" s="19">
        <f t="shared" si="186"/>
        <v>7</v>
      </c>
      <c r="C5959" s="19">
        <f t="shared" si="187"/>
        <v>2023</v>
      </c>
      <c r="D5959" s="10">
        <f ca="1">_xlfn.IFNA((VLOOKUP(A5959,'Fats and Greases'!A:B,2,FALSE)), "")</f>
        <v>47.5</v>
      </c>
      <c r="E5959" s="10">
        <f ca="1">_xlfn.IFNA((VLOOKUP(A5959,'Fats and Greases'!C:D,2,FALSE)), "")</f>
        <v>49.5</v>
      </c>
      <c r="F5959" s="10">
        <f ca="1">_xlfn.IFNA((VLOOKUP(A5959,'Fats and Greases'!E:F,2,FALSE)), "")</f>
        <v>47</v>
      </c>
      <c r="G5959" s="10">
        <f ca="1">_xlfn.IFNA((VLOOKUP(A5959,'Fats and Greases'!G:H,2,FALSE)), "")</f>
        <v>46.5</v>
      </c>
      <c r="H5959" s="10">
        <f ca="1">_xlfn.IFNA((VLOOKUP(A5959,'Fats and Greases'!I:J,2,FALSE)), "")</f>
        <v>47</v>
      </c>
      <c r="I5959" s="10">
        <f ca="1">_xlfn.IFNA((VLOOKUP(A5959,'Fats and Greases'!K:L,2,FALSE)), "")</f>
        <v>53.5</v>
      </c>
      <c r="J5959" s="10">
        <f ca="1">_xlfn.IFNA((VLOOKUP(A5959,'Fats and Greases'!M:N,2,FALSE)), "")</f>
        <v>47</v>
      </c>
      <c r="K5959" s="10">
        <f ca="1">_xlfn.IFNA((VLOOKUP($A5959,'Fats and Greases'!O:P,2,FALSE)), "")</f>
        <v>62</v>
      </c>
      <c r="L5959" s="10">
        <f ca="1">_xlfn.IFNA((VLOOKUP($A5959,'Fats and Greases'!Q:R,2,FALSE)), "")</f>
        <v>45</v>
      </c>
      <c r="M5959" s="10">
        <f ca="1">_xlfn.IFNA((VLOOKUP($A5959,'Fats and Greases'!S:T,2,FALSE)), "")</f>
        <v>52.5</v>
      </c>
    </row>
    <row r="5960" spans="1:13" x14ac:dyDescent="0.2">
      <c r="A5960" s="18">
        <v>45126</v>
      </c>
      <c r="B5960" s="19">
        <f t="shared" si="186"/>
        <v>7</v>
      </c>
      <c r="C5960" s="19">
        <f t="shared" si="187"/>
        <v>2023</v>
      </c>
      <c r="D5960" s="10">
        <f ca="1">_xlfn.IFNA((VLOOKUP(A5960,'Fats and Greases'!A:B,2,FALSE)), "")</f>
        <v>47.5</v>
      </c>
      <c r="E5960" s="10">
        <f ca="1">_xlfn.IFNA((VLOOKUP(A5960,'Fats and Greases'!C:D,2,FALSE)), "")</f>
        <v>49.5</v>
      </c>
      <c r="F5960" s="10">
        <f ca="1">_xlfn.IFNA((VLOOKUP(A5960,'Fats and Greases'!E:F,2,FALSE)), "")</f>
        <v>47</v>
      </c>
      <c r="G5960" s="10">
        <f ca="1">_xlfn.IFNA((VLOOKUP(A5960,'Fats and Greases'!G:H,2,FALSE)), "")</f>
        <v>46.5</v>
      </c>
      <c r="H5960" s="10">
        <f ca="1">_xlfn.IFNA((VLOOKUP(A5960,'Fats and Greases'!I:J,2,FALSE)), "")</f>
        <v>47</v>
      </c>
      <c r="I5960" s="10">
        <f ca="1">_xlfn.IFNA((VLOOKUP(A5960,'Fats and Greases'!K:L,2,FALSE)), "")</f>
        <v>53.5</v>
      </c>
      <c r="J5960" s="10">
        <f ca="1">_xlfn.IFNA((VLOOKUP(A5960,'Fats and Greases'!M:N,2,FALSE)), "")</f>
        <v>47</v>
      </c>
      <c r="K5960" s="10">
        <f ca="1">_xlfn.IFNA((VLOOKUP($A5960,'Fats and Greases'!O:P,2,FALSE)), "")</f>
        <v>62</v>
      </c>
      <c r="L5960" s="10">
        <f ca="1">_xlfn.IFNA((VLOOKUP($A5960,'Fats and Greases'!Q:R,2,FALSE)), "")</f>
        <v>45</v>
      </c>
      <c r="M5960" s="10">
        <f ca="1">_xlfn.IFNA((VLOOKUP($A5960,'Fats and Greases'!S:T,2,FALSE)), "")</f>
        <v>52.5</v>
      </c>
    </row>
    <row r="5961" spans="1:13" x14ac:dyDescent="0.2">
      <c r="A5961" s="18">
        <v>45127</v>
      </c>
      <c r="B5961" s="19">
        <f t="shared" si="186"/>
        <v>7</v>
      </c>
      <c r="C5961" s="19">
        <f t="shared" si="187"/>
        <v>2023</v>
      </c>
      <c r="D5961" s="10">
        <f ca="1">_xlfn.IFNA((VLOOKUP(A5961,'Fats and Greases'!A:B,2,FALSE)), "")</f>
        <v>47.5</v>
      </c>
      <c r="E5961" s="10">
        <f ca="1">_xlfn.IFNA((VLOOKUP(A5961,'Fats and Greases'!C:D,2,FALSE)), "")</f>
        <v>49.5</v>
      </c>
      <c r="F5961" s="10">
        <f ca="1">_xlfn.IFNA((VLOOKUP(A5961,'Fats and Greases'!E:F,2,FALSE)), "")</f>
        <v>47</v>
      </c>
      <c r="G5961" s="10">
        <f ca="1">_xlfn.IFNA((VLOOKUP(A5961,'Fats and Greases'!G:H,2,FALSE)), "")</f>
        <v>46.5</v>
      </c>
      <c r="H5961" s="10">
        <f ca="1">_xlfn.IFNA((VLOOKUP(A5961,'Fats and Greases'!I:J,2,FALSE)), "")</f>
        <v>47</v>
      </c>
      <c r="I5961" s="10">
        <f ca="1">_xlfn.IFNA((VLOOKUP(A5961,'Fats and Greases'!K:L,2,FALSE)), "")</f>
        <v>53.5</v>
      </c>
      <c r="J5961" s="10">
        <f ca="1">_xlfn.IFNA((VLOOKUP(A5961,'Fats and Greases'!M:N,2,FALSE)), "")</f>
        <v>47</v>
      </c>
      <c r="K5961" s="10">
        <f ca="1">_xlfn.IFNA((VLOOKUP($A5961,'Fats and Greases'!O:P,2,FALSE)), "")</f>
        <v>62</v>
      </c>
      <c r="L5961" s="10">
        <f ca="1">_xlfn.IFNA((VLOOKUP($A5961,'Fats and Greases'!Q:R,2,FALSE)), "")</f>
        <v>45</v>
      </c>
      <c r="M5961" s="10">
        <f ca="1">_xlfn.IFNA((VLOOKUP($A5961,'Fats and Greases'!S:T,2,FALSE)), "")</f>
        <v>52.5</v>
      </c>
    </row>
    <row r="5962" spans="1:13" x14ac:dyDescent="0.2">
      <c r="A5962" s="18">
        <v>45128</v>
      </c>
      <c r="B5962" s="19">
        <f t="shared" si="186"/>
        <v>7</v>
      </c>
      <c r="C5962" s="19">
        <f t="shared" si="187"/>
        <v>2023</v>
      </c>
      <c r="D5962" s="10">
        <f ca="1">_xlfn.IFNA((VLOOKUP(A5962,'Fats and Greases'!A:B,2,FALSE)), "")</f>
        <v>48.5</v>
      </c>
      <c r="E5962" s="10">
        <f ca="1">_xlfn.IFNA((VLOOKUP(A5962,'Fats and Greases'!C:D,2,FALSE)), "")</f>
        <v>50.5</v>
      </c>
      <c r="F5962" s="10">
        <f ca="1">_xlfn.IFNA((VLOOKUP(A5962,'Fats and Greases'!E:F,2,FALSE)), "")</f>
        <v>47</v>
      </c>
      <c r="G5962" s="10">
        <f ca="1">_xlfn.IFNA((VLOOKUP(A5962,'Fats and Greases'!G:H,2,FALSE)), "")</f>
        <v>46.5</v>
      </c>
      <c r="H5962" s="10">
        <f ca="1">_xlfn.IFNA((VLOOKUP(A5962,'Fats and Greases'!I:J,2,FALSE)), "")</f>
        <v>47</v>
      </c>
      <c r="I5962" s="10">
        <f ca="1">_xlfn.IFNA((VLOOKUP(A5962,'Fats and Greases'!K:L,2,FALSE)), "")</f>
        <v>53.5</v>
      </c>
      <c r="J5962" s="10">
        <f ca="1">_xlfn.IFNA((VLOOKUP(A5962,'Fats and Greases'!M:N,2,FALSE)), "")</f>
        <v>47</v>
      </c>
      <c r="K5962" s="10">
        <f ca="1">_xlfn.IFNA((VLOOKUP($A5962,'Fats and Greases'!O:P,2,FALSE)), "")</f>
        <v>62</v>
      </c>
      <c r="L5962" s="10">
        <f ca="1">_xlfn.IFNA((VLOOKUP($A5962,'Fats and Greases'!Q:R,2,FALSE)), "")</f>
        <v>45</v>
      </c>
      <c r="M5962" s="10">
        <f ca="1">_xlfn.IFNA((VLOOKUP($A5962,'Fats and Greases'!S:T,2,FALSE)), "")</f>
        <v>52.5</v>
      </c>
    </row>
    <row r="5963" spans="1:13" x14ac:dyDescent="0.2">
      <c r="A5963" s="18">
        <v>45131</v>
      </c>
      <c r="B5963" s="19">
        <f t="shared" si="186"/>
        <v>7</v>
      </c>
      <c r="C5963" s="19">
        <f t="shared" si="187"/>
        <v>2023</v>
      </c>
      <c r="D5963" s="10">
        <f ca="1">_xlfn.IFNA((VLOOKUP(A5963,'Fats and Greases'!A:B,2,FALSE)), "")</f>
        <v>48.5</v>
      </c>
      <c r="E5963" s="10">
        <f ca="1">_xlfn.IFNA((VLOOKUP(A5963,'Fats and Greases'!C:D,2,FALSE)), "")</f>
        <v>50.5</v>
      </c>
      <c r="F5963" s="10">
        <f ca="1">_xlfn.IFNA((VLOOKUP(A5963,'Fats and Greases'!E:F,2,FALSE)), "")</f>
        <v>47</v>
      </c>
      <c r="G5963" s="10">
        <f ca="1">_xlfn.IFNA((VLOOKUP(A5963,'Fats and Greases'!G:H,2,FALSE)), "")</f>
        <v>46.5</v>
      </c>
      <c r="H5963" s="10">
        <f ca="1">_xlfn.IFNA((VLOOKUP(A5963,'Fats and Greases'!I:J,2,FALSE)), "")</f>
        <v>47</v>
      </c>
      <c r="I5963" s="10">
        <f ca="1">_xlfn.IFNA((VLOOKUP(A5963,'Fats and Greases'!K:L,2,FALSE)), "")</f>
        <v>53.5</v>
      </c>
      <c r="J5963" s="10">
        <f ca="1">_xlfn.IFNA((VLOOKUP(A5963,'Fats and Greases'!M:N,2,FALSE)), "")</f>
        <v>47</v>
      </c>
      <c r="K5963" s="10">
        <f ca="1">_xlfn.IFNA((VLOOKUP($A5963,'Fats and Greases'!O:P,2,FALSE)), "")</f>
        <v>62</v>
      </c>
      <c r="L5963" s="10">
        <f ca="1">_xlfn.IFNA((VLOOKUP($A5963,'Fats and Greases'!Q:R,2,FALSE)), "")</f>
        <v>45</v>
      </c>
      <c r="M5963" s="10">
        <f ca="1">_xlfn.IFNA((VLOOKUP($A5963,'Fats and Greases'!S:T,2,FALSE)), "")</f>
        <v>52.5</v>
      </c>
    </row>
    <row r="5964" spans="1:13" x14ac:dyDescent="0.2">
      <c r="A5964" s="18">
        <v>45132</v>
      </c>
      <c r="B5964" s="19">
        <f t="shared" si="186"/>
        <v>7</v>
      </c>
      <c r="C5964" s="19">
        <f t="shared" si="187"/>
        <v>2023</v>
      </c>
      <c r="D5964" s="10">
        <f ca="1">_xlfn.IFNA((VLOOKUP(A5964,'Fats and Greases'!A:B,2,FALSE)), "")</f>
        <v>49.5</v>
      </c>
      <c r="E5964" s="10">
        <f ca="1">_xlfn.IFNA((VLOOKUP(A5964,'Fats and Greases'!C:D,2,FALSE)), "")</f>
        <v>51.5</v>
      </c>
      <c r="F5964" s="10">
        <f ca="1">_xlfn.IFNA((VLOOKUP(A5964,'Fats and Greases'!E:F,2,FALSE)), "")</f>
        <v>47</v>
      </c>
      <c r="G5964" s="10">
        <f ca="1">_xlfn.IFNA((VLOOKUP(A5964,'Fats and Greases'!G:H,2,FALSE)), "")</f>
        <v>46.5</v>
      </c>
      <c r="H5964" s="10">
        <f ca="1">_xlfn.IFNA((VLOOKUP(A5964,'Fats and Greases'!I:J,2,FALSE)), "")</f>
        <v>47</v>
      </c>
      <c r="I5964" s="10">
        <f ca="1">_xlfn.IFNA((VLOOKUP(A5964,'Fats and Greases'!K:L,2,FALSE)), "")</f>
        <v>53.5</v>
      </c>
      <c r="J5964" s="10">
        <f ca="1">_xlfn.IFNA((VLOOKUP(A5964,'Fats and Greases'!M:N,2,FALSE)), "")</f>
        <v>47</v>
      </c>
      <c r="K5964" s="10">
        <f ca="1">_xlfn.IFNA((VLOOKUP($A5964,'Fats and Greases'!O:P,2,FALSE)), "")</f>
        <v>62.5</v>
      </c>
      <c r="L5964" s="10">
        <f ca="1">_xlfn.IFNA((VLOOKUP($A5964,'Fats and Greases'!Q:R,2,FALSE)), "")</f>
        <v>45</v>
      </c>
      <c r="M5964" s="10">
        <f ca="1">_xlfn.IFNA((VLOOKUP($A5964,'Fats and Greases'!S:T,2,FALSE)), "")</f>
        <v>53.5</v>
      </c>
    </row>
    <row r="5965" spans="1:13" x14ac:dyDescent="0.2">
      <c r="A5965" s="18">
        <v>45133</v>
      </c>
      <c r="B5965" s="19">
        <f t="shared" si="186"/>
        <v>7</v>
      </c>
      <c r="C5965" s="19">
        <f t="shared" si="187"/>
        <v>2023</v>
      </c>
      <c r="D5965" s="10">
        <f ca="1">_xlfn.IFNA((VLOOKUP(A5965,'Fats and Greases'!A:B,2,FALSE)), "")</f>
        <v>49.5</v>
      </c>
      <c r="E5965" s="10">
        <f ca="1">_xlfn.IFNA((VLOOKUP(A5965,'Fats and Greases'!C:D,2,FALSE)), "")</f>
        <v>51.5</v>
      </c>
      <c r="F5965" s="10">
        <f ca="1">_xlfn.IFNA((VLOOKUP(A5965,'Fats and Greases'!E:F,2,FALSE)), "")</f>
        <v>47</v>
      </c>
      <c r="G5965" s="10">
        <f ca="1">_xlfn.IFNA((VLOOKUP(A5965,'Fats and Greases'!G:H,2,FALSE)), "")</f>
        <v>46.5</v>
      </c>
      <c r="H5965" s="10">
        <f ca="1">_xlfn.IFNA((VLOOKUP(A5965,'Fats and Greases'!I:J,2,FALSE)), "")</f>
        <v>47</v>
      </c>
      <c r="I5965" s="10">
        <f ca="1">_xlfn.IFNA((VLOOKUP(A5965,'Fats and Greases'!K:L,2,FALSE)), "")</f>
        <v>53.5</v>
      </c>
      <c r="J5965" s="10">
        <f ca="1">_xlfn.IFNA((VLOOKUP(A5965,'Fats and Greases'!M:N,2,FALSE)), "")</f>
        <v>47</v>
      </c>
      <c r="K5965" s="10">
        <f ca="1">_xlfn.IFNA((VLOOKUP($A5965,'Fats and Greases'!O:P,2,FALSE)), "")</f>
        <v>62.5</v>
      </c>
      <c r="L5965" s="10">
        <f ca="1">_xlfn.IFNA((VLOOKUP($A5965,'Fats and Greases'!Q:R,2,FALSE)), "")</f>
        <v>45</v>
      </c>
      <c r="M5965" s="10">
        <f ca="1">_xlfn.IFNA((VLOOKUP($A5965,'Fats and Greases'!S:T,2,FALSE)), "")</f>
        <v>53.5</v>
      </c>
    </row>
    <row r="5966" spans="1:13" x14ac:dyDescent="0.2">
      <c r="A5966" s="18">
        <v>45134</v>
      </c>
      <c r="B5966" s="19">
        <f t="shared" si="186"/>
        <v>7</v>
      </c>
      <c r="C5966" s="19">
        <f t="shared" si="187"/>
        <v>2023</v>
      </c>
      <c r="D5966" s="10">
        <f ca="1">_xlfn.IFNA((VLOOKUP(A5966,'Fats and Greases'!A:B,2,FALSE)), "")</f>
        <v>49.5</v>
      </c>
      <c r="E5966" s="10">
        <f ca="1">_xlfn.IFNA((VLOOKUP(A5966,'Fats and Greases'!C:D,2,FALSE)), "")</f>
        <v>51.5</v>
      </c>
      <c r="F5966" s="10">
        <f ca="1">_xlfn.IFNA((VLOOKUP(A5966,'Fats and Greases'!E:F,2,FALSE)), "")</f>
        <v>47</v>
      </c>
      <c r="G5966" s="10">
        <f ca="1">_xlfn.IFNA((VLOOKUP(A5966,'Fats and Greases'!G:H,2,FALSE)), "")</f>
        <v>46.5</v>
      </c>
      <c r="H5966" s="10">
        <f ca="1">_xlfn.IFNA((VLOOKUP(A5966,'Fats and Greases'!I:J,2,FALSE)), "")</f>
        <v>47</v>
      </c>
      <c r="I5966" s="10">
        <f ca="1">_xlfn.IFNA((VLOOKUP(A5966,'Fats and Greases'!K:L,2,FALSE)), "")</f>
        <v>53.5</v>
      </c>
      <c r="J5966" s="10">
        <f ca="1">_xlfn.IFNA((VLOOKUP(A5966,'Fats and Greases'!M:N,2,FALSE)), "")</f>
        <v>47</v>
      </c>
      <c r="K5966" s="10">
        <f ca="1">_xlfn.IFNA((VLOOKUP($A5966,'Fats and Greases'!O:P,2,FALSE)), "")</f>
        <v>62.5</v>
      </c>
      <c r="L5966" s="10">
        <f ca="1">_xlfn.IFNA((VLOOKUP($A5966,'Fats and Greases'!Q:R,2,FALSE)), "")</f>
        <v>45</v>
      </c>
      <c r="M5966" s="10">
        <f ca="1">_xlfn.IFNA((VLOOKUP($A5966,'Fats and Greases'!S:T,2,FALSE)), "")</f>
        <v>53.5</v>
      </c>
    </row>
    <row r="5967" spans="1:13" x14ac:dyDescent="0.2">
      <c r="A5967" s="18">
        <v>45135</v>
      </c>
      <c r="B5967" s="19">
        <f t="shared" si="186"/>
        <v>7</v>
      </c>
      <c r="C5967" s="19">
        <f t="shared" si="187"/>
        <v>2023</v>
      </c>
      <c r="D5967" s="10">
        <f ca="1">_xlfn.IFNA((VLOOKUP(A5967,'Fats and Greases'!A:B,2,FALSE)), "")</f>
        <v>49.5</v>
      </c>
      <c r="E5967" s="10">
        <f ca="1">_xlfn.IFNA((VLOOKUP(A5967,'Fats and Greases'!C:D,2,FALSE)), "")</f>
        <v>51.5</v>
      </c>
      <c r="F5967" s="10">
        <f ca="1">_xlfn.IFNA((VLOOKUP(A5967,'Fats and Greases'!E:F,2,FALSE)), "")</f>
        <v>47</v>
      </c>
      <c r="G5967" s="10">
        <f ca="1">_xlfn.IFNA((VLOOKUP(A5967,'Fats and Greases'!G:H,2,FALSE)), "")</f>
        <v>46.5</v>
      </c>
      <c r="H5967" s="10">
        <f ca="1">_xlfn.IFNA((VLOOKUP(A5967,'Fats and Greases'!I:J,2,FALSE)), "")</f>
        <v>47</v>
      </c>
      <c r="I5967" s="10">
        <f ca="1">_xlfn.IFNA((VLOOKUP(A5967,'Fats and Greases'!K:L,2,FALSE)), "")</f>
        <v>53.5</v>
      </c>
      <c r="J5967" s="10">
        <f ca="1">_xlfn.IFNA((VLOOKUP(A5967,'Fats and Greases'!M:N,2,FALSE)), "")</f>
        <v>47</v>
      </c>
      <c r="K5967" s="10">
        <f ca="1">_xlfn.IFNA((VLOOKUP($A5967,'Fats and Greases'!O:P,2,FALSE)), "")</f>
        <v>62.5</v>
      </c>
      <c r="L5967" s="10">
        <f ca="1">_xlfn.IFNA((VLOOKUP($A5967,'Fats and Greases'!Q:R,2,FALSE)), "")</f>
        <v>45</v>
      </c>
      <c r="M5967" s="10">
        <f ca="1">_xlfn.IFNA((VLOOKUP($A5967,'Fats and Greases'!S:T,2,FALSE)), "")</f>
        <v>53.5</v>
      </c>
    </row>
    <row r="5968" spans="1:13" x14ac:dyDescent="0.2">
      <c r="A5968" s="18">
        <v>45138</v>
      </c>
      <c r="B5968" s="19">
        <f t="shared" si="186"/>
        <v>7</v>
      </c>
      <c r="C5968" s="19">
        <f t="shared" si="187"/>
        <v>2023</v>
      </c>
      <c r="D5968" s="10">
        <f ca="1">_xlfn.IFNA((VLOOKUP(A5968,'Fats and Greases'!A:B,2,FALSE)), "")</f>
        <v>49.5</v>
      </c>
      <c r="E5968" s="10">
        <f ca="1">_xlfn.IFNA((VLOOKUP(A5968,'Fats and Greases'!C:D,2,FALSE)), "")</f>
        <v>51.5</v>
      </c>
      <c r="F5968" s="10">
        <f ca="1">_xlfn.IFNA((VLOOKUP(A5968,'Fats and Greases'!E:F,2,FALSE)), "")</f>
        <v>47</v>
      </c>
      <c r="G5968" s="10">
        <f ca="1">_xlfn.IFNA((VLOOKUP(A5968,'Fats and Greases'!G:H,2,FALSE)), "")</f>
        <v>46.5</v>
      </c>
      <c r="H5968" s="10">
        <f ca="1">_xlfn.IFNA((VLOOKUP(A5968,'Fats and Greases'!I:J,2,FALSE)), "")</f>
        <v>47</v>
      </c>
      <c r="I5968" s="10">
        <f ca="1">_xlfn.IFNA((VLOOKUP(A5968,'Fats and Greases'!K:L,2,FALSE)), "")</f>
        <v>53.5</v>
      </c>
      <c r="J5968" s="10">
        <f ca="1">_xlfn.IFNA((VLOOKUP(A5968,'Fats and Greases'!M:N,2,FALSE)), "")</f>
        <v>47</v>
      </c>
      <c r="K5968" s="10">
        <f ca="1">_xlfn.IFNA((VLOOKUP($A5968,'Fats and Greases'!O:P,2,FALSE)), "")</f>
        <v>62.5</v>
      </c>
      <c r="L5968" s="10">
        <f ca="1">_xlfn.IFNA((VLOOKUP($A5968,'Fats and Greases'!Q:R,2,FALSE)), "")</f>
        <v>45</v>
      </c>
      <c r="M5968" s="10">
        <f ca="1">_xlfn.IFNA((VLOOKUP($A5968,'Fats and Greases'!S:T,2,FALSE)), "")</f>
        <v>53.5</v>
      </c>
    </row>
    <row r="5969" spans="1:13" x14ac:dyDescent="0.2">
      <c r="A5969" s="18">
        <v>45139</v>
      </c>
      <c r="B5969" s="19">
        <f t="shared" si="186"/>
        <v>8</v>
      </c>
      <c r="C5969" s="19">
        <f t="shared" si="187"/>
        <v>2023</v>
      </c>
      <c r="D5969" s="10">
        <f ca="1">_xlfn.IFNA((VLOOKUP(A5969,'Fats and Greases'!A:B,2,FALSE)), "")</f>
        <v>49.5</v>
      </c>
      <c r="E5969" s="10">
        <f ca="1">_xlfn.IFNA((VLOOKUP(A5969,'Fats and Greases'!C:D,2,FALSE)), "")</f>
        <v>51.5</v>
      </c>
      <c r="F5969" s="10">
        <f ca="1">_xlfn.IFNA((VLOOKUP(A5969,'Fats and Greases'!E:F,2,FALSE)), "")</f>
        <v>47</v>
      </c>
      <c r="G5969" s="10">
        <f ca="1">_xlfn.IFNA((VLOOKUP(A5969,'Fats and Greases'!G:H,2,FALSE)), "")</f>
        <v>46.5</v>
      </c>
      <c r="H5969" s="10">
        <f ca="1">_xlfn.IFNA((VLOOKUP(A5969,'Fats and Greases'!I:J,2,FALSE)), "")</f>
        <v>47</v>
      </c>
      <c r="I5969" s="10">
        <f ca="1">_xlfn.IFNA((VLOOKUP(A5969,'Fats and Greases'!K:L,2,FALSE)), "")</f>
        <v>53.5</v>
      </c>
      <c r="J5969" s="10">
        <f ca="1">_xlfn.IFNA((VLOOKUP(A5969,'Fats and Greases'!M:N,2,FALSE)), "")</f>
        <v>47</v>
      </c>
      <c r="K5969" s="10">
        <f ca="1">_xlfn.IFNA((VLOOKUP($A5969,'Fats and Greases'!O:P,2,FALSE)), "")</f>
        <v>62.5</v>
      </c>
      <c r="L5969" s="10">
        <f ca="1">_xlfn.IFNA((VLOOKUP($A5969,'Fats and Greases'!Q:R,2,FALSE)), "")</f>
        <v>45</v>
      </c>
      <c r="M5969" s="10">
        <f ca="1">_xlfn.IFNA((VLOOKUP($A5969,'Fats and Greases'!S:T,2,FALSE)), "")</f>
        <v>53.5</v>
      </c>
    </row>
    <row r="5970" spans="1:13" x14ac:dyDescent="0.2">
      <c r="A5970" s="18">
        <v>45140</v>
      </c>
      <c r="B5970" s="19">
        <f t="shared" si="186"/>
        <v>8</v>
      </c>
      <c r="C5970" s="19">
        <f t="shared" si="187"/>
        <v>2023</v>
      </c>
      <c r="D5970" s="10">
        <f ca="1">_xlfn.IFNA((VLOOKUP(A5970,'Fats and Greases'!A:B,2,FALSE)), "")</f>
        <v>51</v>
      </c>
      <c r="E5970" s="10">
        <f ca="1">_xlfn.IFNA((VLOOKUP(A5970,'Fats and Greases'!C:D,2,FALSE)), "")</f>
        <v>52</v>
      </c>
      <c r="F5970" s="10">
        <f ca="1">_xlfn.IFNA((VLOOKUP(A5970,'Fats and Greases'!E:F,2,FALSE)), "")</f>
        <v>47</v>
      </c>
      <c r="G5970" s="10">
        <f ca="1">_xlfn.IFNA((VLOOKUP(A5970,'Fats and Greases'!G:H,2,FALSE)), "")</f>
        <v>46.5</v>
      </c>
      <c r="H5970" s="10">
        <f ca="1">_xlfn.IFNA((VLOOKUP(A5970,'Fats and Greases'!I:J,2,FALSE)), "")</f>
        <v>47</v>
      </c>
      <c r="I5970" s="10">
        <f ca="1">_xlfn.IFNA((VLOOKUP(A5970,'Fats and Greases'!K:L,2,FALSE)), "")</f>
        <v>53.5</v>
      </c>
      <c r="J5970" s="10">
        <f ca="1">_xlfn.IFNA((VLOOKUP(A5970,'Fats and Greases'!M:N,2,FALSE)), "")</f>
        <v>47</v>
      </c>
      <c r="K5970" s="10">
        <f ca="1">_xlfn.IFNA((VLOOKUP($A5970,'Fats and Greases'!O:P,2,FALSE)), "")</f>
        <v>63.5</v>
      </c>
      <c r="L5970" s="10">
        <f ca="1">_xlfn.IFNA((VLOOKUP($A5970,'Fats and Greases'!Q:R,2,FALSE)), "")</f>
        <v>45</v>
      </c>
      <c r="M5970" s="10">
        <f ca="1">_xlfn.IFNA((VLOOKUP($A5970,'Fats and Greases'!S:T,2,FALSE)), "")</f>
        <v>53.5</v>
      </c>
    </row>
    <row r="5971" spans="1:13" x14ac:dyDescent="0.2">
      <c r="A5971" s="18">
        <v>45141</v>
      </c>
      <c r="B5971" s="19">
        <f t="shared" si="186"/>
        <v>8</v>
      </c>
      <c r="C5971" s="19">
        <f t="shared" si="187"/>
        <v>2023</v>
      </c>
      <c r="D5971" s="10">
        <f ca="1">_xlfn.IFNA((VLOOKUP(A5971,'Fats and Greases'!A:B,2,FALSE)), "")</f>
        <v>51</v>
      </c>
      <c r="E5971" s="10">
        <f ca="1">_xlfn.IFNA((VLOOKUP(A5971,'Fats and Greases'!C:D,2,FALSE)), "")</f>
        <v>52</v>
      </c>
      <c r="F5971" s="10">
        <f ca="1">_xlfn.IFNA((VLOOKUP(A5971,'Fats and Greases'!E:F,2,FALSE)), "")</f>
        <v>47</v>
      </c>
      <c r="G5971" s="10">
        <f ca="1">_xlfn.IFNA((VLOOKUP(A5971,'Fats and Greases'!G:H,2,FALSE)), "")</f>
        <v>46.5</v>
      </c>
      <c r="H5971" s="10">
        <f ca="1">_xlfn.IFNA((VLOOKUP(A5971,'Fats and Greases'!I:J,2,FALSE)), "")</f>
        <v>47</v>
      </c>
      <c r="I5971" s="10">
        <f ca="1">_xlfn.IFNA((VLOOKUP(A5971,'Fats and Greases'!K:L,2,FALSE)), "")</f>
        <v>53.5</v>
      </c>
      <c r="J5971" s="10">
        <f ca="1">_xlfn.IFNA((VLOOKUP(A5971,'Fats and Greases'!M:N,2,FALSE)), "")</f>
        <v>47</v>
      </c>
      <c r="K5971" s="10">
        <f ca="1">_xlfn.IFNA((VLOOKUP($A5971,'Fats and Greases'!O:P,2,FALSE)), "")</f>
        <v>63.5</v>
      </c>
      <c r="L5971" s="10">
        <f ca="1">_xlfn.IFNA((VLOOKUP($A5971,'Fats and Greases'!Q:R,2,FALSE)), "")</f>
        <v>45</v>
      </c>
      <c r="M5971" s="10">
        <f ca="1">_xlfn.IFNA((VLOOKUP($A5971,'Fats and Greases'!S:T,2,FALSE)), "")</f>
        <v>53.5</v>
      </c>
    </row>
    <row r="5972" spans="1:13" x14ac:dyDescent="0.2">
      <c r="A5972" s="18">
        <v>45142</v>
      </c>
      <c r="B5972" s="19">
        <f t="shared" si="186"/>
        <v>8</v>
      </c>
      <c r="C5972" s="19">
        <f t="shared" si="187"/>
        <v>2023</v>
      </c>
      <c r="D5972" s="10">
        <f ca="1">_xlfn.IFNA((VLOOKUP(A5972,'Fats and Greases'!A:B,2,FALSE)), "")</f>
        <v>51</v>
      </c>
      <c r="E5972" s="10">
        <f ca="1">_xlfn.IFNA((VLOOKUP(A5972,'Fats and Greases'!C:D,2,FALSE)), "")</f>
        <v>52</v>
      </c>
      <c r="F5972" s="10">
        <f ca="1">_xlfn.IFNA((VLOOKUP(A5972,'Fats and Greases'!E:F,2,FALSE)), "")</f>
        <v>47</v>
      </c>
      <c r="G5972" s="10">
        <f ca="1">_xlfn.IFNA((VLOOKUP(A5972,'Fats and Greases'!G:H,2,FALSE)), "")</f>
        <v>46.5</v>
      </c>
      <c r="H5972" s="10">
        <f ca="1">_xlfn.IFNA((VLOOKUP(A5972,'Fats and Greases'!I:J,2,FALSE)), "")</f>
        <v>47</v>
      </c>
      <c r="I5972" s="10">
        <f ca="1">_xlfn.IFNA((VLOOKUP(A5972,'Fats and Greases'!K:L,2,FALSE)), "")</f>
        <v>53.5</v>
      </c>
      <c r="J5972" s="10">
        <f ca="1">_xlfn.IFNA((VLOOKUP(A5972,'Fats and Greases'!M:N,2,FALSE)), "")</f>
        <v>47</v>
      </c>
      <c r="K5972" s="10">
        <f ca="1">_xlfn.IFNA((VLOOKUP($A5972,'Fats and Greases'!O:P,2,FALSE)), "")</f>
        <v>63.5</v>
      </c>
      <c r="L5972" s="10">
        <f ca="1">_xlfn.IFNA((VLOOKUP($A5972,'Fats and Greases'!Q:R,2,FALSE)), "")</f>
        <v>45</v>
      </c>
      <c r="M5972" s="10">
        <f ca="1">_xlfn.IFNA((VLOOKUP($A5972,'Fats and Greases'!S:T,2,FALSE)), "")</f>
        <v>53.5</v>
      </c>
    </row>
    <row r="5973" spans="1:13" x14ac:dyDescent="0.2">
      <c r="A5973" s="18">
        <v>45145</v>
      </c>
      <c r="B5973" s="19">
        <f t="shared" si="186"/>
        <v>8</v>
      </c>
      <c r="C5973" s="19">
        <f t="shared" si="187"/>
        <v>2023</v>
      </c>
      <c r="D5973" s="10">
        <f ca="1">_xlfn.IFNA((VLOOKUP(A5973,'Fats and Greases'!A:B,2,FALSE)), "")</f>
        <v>51</v>
      </c>
      <c r="E5973" s="10">
        <f ca="1">_xlfn.IFNA((VLOOKUP(A5973,'Fats and Greases'!C:D,2,FALSE)), "")</f>
        <v>52</v>
      </c>
      <c r="F5973" s="10">
        <f ca="1">_xlfn.IFNA((VLOOKUP(A5973,'Fats and Greases'!E:F,2,FALSE)), "")</f>
        <v>47</v>
      </c>
      <c r="G5973" s="10">
        <f ca="1">_xlfn.IFNA((VLOOKUP(A5973,'Fats and Greases'!G:H,2,FALSE)), "")</f>
        <v>46.5</v>
      </c>
      <c r="H5973" s="10">
        <f ca="1">_xlfn.IFNA((VLOOKUP(A5973,'Fats and Greases'!I:J,2,FALSE)), "")</f>
        <v>47</v>
      </c>
      <c r="I5973" s="10">
        <f ca="1">_xlfn.IFNA((VLOOKUP(A5973,'Fats and Greases'!K:L,2,FALSE)), "")</f>
        <v>53.5</v>
      </c>
      <c r="J5973" s="10">
        <f ca="1">_xlfn.IFNA((VLOOKUP(A5973,'Fats and Greases'!M:N,2,FALSE)), "")</f>
        <v>47</v>
      </c>
      <c r="K5973" s="10">
        <f ca="1">_xlfn.IFNA((VLOOKUP($A5973,'Fats and Greases'!O:P,2,FALSE)), "")</f>
        <v>63.5</v>
      </c>
      <c r="L5973" s="10">
        <f ca="1">_xlfn.IFNA((VLOOKUP($A5973,'Fats and Greases'!Q:R,2,FALSE)), "")</f>
        <v>45</v>
      </c>
      <c r="M5973" s="10">
        <f ca="1">_xlfn.IFNA((VLOOKUP($A5973,'Fats and Greases'!S:T,2,FALSE)), "")</f>
        <v>53.5</v>
      </c>
    </row>
    <row r="5974" spans="1:13" x14ac:dyDescent="0.2">
      <c r="A5974" s="18">
        <v>45146</v>
      </c>
      <c r="B5974" s="19">
        <f t="shared" si="186"/>
        <v>8</v>
      </c>
      <c r="C5974" s="19">
        <f t="shared" si="187"/>
        <v>2023</v>
      </c>
      <c r="D5974" s="10">
        <f ca="1">_xlfn.IFNA((VLOOKUP(A5974,'Fats and Greases'!A:B,2,FALSE)), "")</f>
        <v>52</v>
      </c>
      <c r="E5974" s="10">
        <f ca="1">_xlfn.IFNA((VLOOKUP(A5974,'Fats and Greases'!C:D,2,FALSE)), "")</f>
        <v>53</v>
      </c>
      <c r="F5974" s="10">
        <f ca="1">_xlfn.IFNA((VLOOKUP(A5974,'Fats and Greases'!E:F,2,FALSE)), "")</f>
        <v>47</v>
      </c>
      <c r="G5974" s="10">
        <f ca="1">_xlfn.IFNA((VLOOKUP(A5974,'Fats and Greases'!G:H,2,FALSE)), "")</f>
        <v>46.5</v>
      </c>
      <c r="H5974" s="10">
        <f ca="1">_xlfn.IFNA((VLOOKUP(A5974,'Fats and Greases'!I:J,2,FALSE)), "")</f>
        <v>47</v>
      </c>
      <c r="I5974" s="10">
        <f ca="1">_xlfn.IFNA((VLOOKUP(A5974,'Fats and Greases'!K:L,2,FALSE)), "")</f>
        <v>54</v>
      </c>
      <c r="J5974" s="10">
        <f ca="1">_xlfn.IFNA((VLOOKUP(A5974,'Fats and Greases'!M:N,2,FALSE)), "")</f>
        <v>47</v>
      </c>
      <c r="K5974" s="10">
        <f ca="1">_xlfn.IFNA((VLOOKUP($A5974,'Fats and Greases'!O:P,2,FALSE)), "")</f>
        <v>63.5</v>
      </c>
      <c r="L5974" s="10">
        <f ca="1">_xlfn.IFNA((VLOOKUP($A5974,'Fats and Greases'!Q:R,2,FALSE)), "")</f>
        <v>45</v>
      </c>
      <c r="M5974" s="10">
        <f ca="1">_xlfn.IFNA((VLOOKUP($A5974,'Fats and Greases'!S:T,2,FALSE)), "")</f>
        <v>54.5</v>
      </c>
    </row>
    <row r="5975" spans="1:13" x14ac:dyDescent="0.2">
      <c r="A5975" s="18">
        <v>45147</v>
      </c>
      <c r="B5975" s="19">
        <f t="shared" si="186"/>
        <v>8</v>
      </c>
      <c r="C5975" s="19">
        <f t="shared" si="187"/>
        <v>2023</v>
      </c>
      <c r="D5975" s="10">
        <f ca="1">_xlfn.IFNA((VLOOKUP(A5975,'Fats and Greases'!A:B,2,FALSE)), "")</f>
        <v>52</v>
      </c>
      <c r="E5975" s="10">
        <f ca="1">_xlfn.IFNA((VLOOKUP(A5975,'Fats and Greases'!C:D,2,FALSE)), "")</f>
        <v>53</v>
      </c>
      <c r="F5975" s="10">
        <f ca="1">_xlfn.IFNA((VLOOKUP(A5975,'Fats and Greases'!E:F,2,FALSE)), "")</f>
        <v>47</v>
      </c>
      <c r="G5975" s="10">
        <f ca="1">_xlfn.IFNA((VLOOKUP(A5975,'Fats and Greases'!G:H,2,FALSE)), "")</f>
        <v>46.5</v>
      </c>
      <c r="H5975" s="10">
        <f ca="1">_xlfn.IFNA((VLOOKUP(A5975,'Fats and Greases'!I:J,2,FALSE)), "")</f>
        <v>47</v>
      </c>
      <c r="I5975" s="10">
        <f ca="1">_xlfn.IFNA((VLOOKUP(A5975,'Fats and Greases'!K:L,2,FALSE)), "")</f>
        <v>54</v>
      </c>
      <c r="J5975" s="10">
        <f ca="1">_xlfn.IFNA((VLOOKUP(A5975,'Fats and Greases'!M:N,2,FALSE)), "")</f>
        <v>47</v>
      </c>
      <c r="K5975" s="10">
        <f ca="1">_xlfn.IFNA((VLOOKUP($A5975,'Fats and Greases'!O:P,2,FALSE)), "")</f>
        <v>63.5</v>
      </c>
      <c r="L5975" s="10">
        <f ca="1">_xlfn.IFNA((VLOOKUP($A5975,'Fats and Greases'!Q:R,2,FALSE)), "")</f>
        <v>45</v>
      </c>
      <c r="M5975" s="10">
        <f ca="1">_xlfn.IFNA((VLOOKUP($A5975,'Fats and Greases'!S:T,2,FALSE)), "")</f>
        <v>54.5</v>
      </c>
    </row>
    <row r="5976" spans="1:13" x14ac:dyDescent="0.2">
      <c r="A5976" s="18">
        <v>45148</v>
      </c>
      <c r="B5976" s="19">
        <f t="shared" si="186"/>
        <v>8</v>
      </c>
      <c r="C5976" s="19">
        <f t="shared" si="187"/>
        <v>2023</v>
      </c>
      <c r="D5976" s="10">
        <f ca="1">_xlfn.IFNA((VLOOKUP(A5976,'Fats and Greases'!A:B,2,FALSE)), "")</f>
        <v>52</v>
      </c>
      <c r="E5976" s="10">
        <f ca="1">_xlfn.IFNA((VLOOKUP(A5976,'Fats and Greases'!C:D,2,FALSE)), "")</f>
        <v>53</v>
      </c>
      <c r="F5976" s="10">
        <f ca="1">_xlfn.IFNA((VLOOKUP(A5976,'Fats and Greases'!E:F,2,FALSE)), "")</f>
        <v>47</v>
      </c>
      <c r="G5976" s="10">
        <f ca="1">_xlfn.IFNA((VLOOKUP(A5976,'Fats and Greases'!G:H,2,FALSE)), "")</f>
        <v>46.5</v>
      </c>
      <c r="H5976" s="10">
        <f ca="1">_xlfn.IFNA((VLOOKUP(A5976,'Fats and Greases'!I:J,2,FALSE)), "")</f>
        <v>47</v>
      </c>
      <c r="I5976" s="10">
        <f ca="1">_xlfn.IFNA((VLOOKUP(A5976,'Fats and Greases'!K:L,2,FALSE)), "")</f>
        <v>54</v>
      </c>
      <c r="J5976" s="10">
        <f ca="1">_xlfn.IFNA((VLOOKUP(A5976,'Fats and Greases'!M:N,2,FALSE)), "")</f>
        <v>47</v>
      </c>
      <c r="K5976" s="10">
        <f ca="1">_xlfn.IFNA((VLOOKUP($A5976,'Fats and Greases'!O:P,2,FALSE)), "")</f>
        <v>63.5</v>
      </c>
      <c r="L5976" s="10">
        <f ca="1">_xlfn.IFNA((VLOOKUP($A5976,'Fats and Greases'!Q:R,2,FALSE)), "")</f>
        <v>45</v>
      </c>
      <c r="M5976" s="10">
        <f ca="1">_xlfn.IFNA((VLOOKUP($A5976,'Fats and Greases'!S:T,2,FALSE)), "")</f>
        <v>54.5</v>
      </c>
    </row>
    <row r="5977" spans="1:13" x14ac:dyDescent="0.2">
      <c r="A5977" s="18">
        <v>45149</v>
      </c>
      <c r="B5977" s="19">
        <f t="shared" si="186"/>
        <v>8</v>
      </c>
      <c r="C5977" s="19">
        <f t="shared" si="187"/>
        <v>2023</v>
      </c>
      <c r="D5977" s="10">
        <f ca="1">_xlfn.IFNA((VLOOKUP(A5977,'Fats and Greases'!A:B,2,FALSE)), "")</f>
        <v>52</v>
      </c>
      <c r="E5977" s="10">
        <f ca="1">_xlfn.IFNA((VLOOKUP(A5977,'Fats and Greases'!C:D,2,FALSE)), "")</f>
        <v>53</v>
      </c>
      <c r="F5977" s="10">
        <f ca="1">_xlfn.IFNA((VLOOKUP(A5977,'Fats and Greases'!E:F,2,FALSE)), "")</f>
        <v>47</v>
      </c>
      <c r="G5977" s="10">
        <f ca="1">_xlfn.IFNA((VLOOKUP(A5977,'Fats and Greases'!G:H,2,FALSE)), "")</f>
        <v>46.5</v>
      </c>
      <c r="H5977" s="10">
        <f ca="1">_xlfn.IFNA((VLOOKUP(A5977,'Fats and Greases'!I:J,2,FALSE)), "")</f>
        <v>47</v>
      </c>
      <c r="I5977" s="10">
        <f ca="1">_xlfn.IFNA((VLOOKUP(A5977,'Fats and Greases'!K:L,2,FALSE)), "")</f>
        <v>54</v>
      </c>
      <c r="J5977" s="10">
        <f ca="1">_xlfn.IFNA((VLOOKUP(A5977,'Fats and Greases'!M:N,2,FALSE)), "")</f>
        <v>47</v>
      </c>
      <c r="K5977" s="10">
        <f ca="1">_xlfn.IFNA((VLOOKUP($A5977,'Fats and Greases'!O:P,2,FALSE)), "")</f>
        <v>63.5</v>
      </c>
      <c r="L5977" s="10">
        <f ca="1">_xlfn.IFNA((VLOOKUP($A5977,'Fats and Greases'!Q:R,2,FALSE)), "")</f>
        <v>45</v>
      </c>
      <c r="M5977" s="10">
        <f ca="1">_xlfn.IFNA((VLOOKUP($A5977,'Fats and Greases'!S:T,2,FALSE)), "")</f>
        <v>54.5</v>
      </c>
    </row>
    <row r="5978" spans="1:13" x14ac:dyDescent="0.2">
      <c r="A5978" s="18">
        <v>45152</v>
      </c>
      <c r="B5978" s="19">
        <f t="shared" si="186"/>
        <v>8</v>
      </c>
      <c r="C5978" s="19">
        <f t="shared" si="187"/>
        <v>2023</v>
      </c>
      <c r="D5978" s="10">
        <f ca="1">_xlfn.IFNA((VLOOKUP(A5978,'Fats and Greases'!A:B,2,FALSE)), "")</f>
        <v>52</v>
      </c>
      <c r="E5978" s="10">
        <f ca="1">_xlfn.IFNA((VLOOKUP(A5978,'Fats and Greases'!C:D,2,FALSE)), "")</f>
        <v>53</v>
      </c>
      <c r="F5978" s="10">
        <f ca="1">_xlfn.IFNA((VLOOKUP(A5978,'Fats and Greases'!E:F,2,FALSE)), "")</f>
        <v>47</v>
      </c>
      <c r="G5978" s="10">
        <f ca="1">_xlfn.IFNA((VLOOKUP(A5978,'Fats and Greases'!G:H,2,FALSE)), "")</f>
        <v>46.5</v>
      </c>
      <c r="H5978" s="10">
        <f ca="1">_xlfn.IFNA((VLOOKUP(A5978,'Fats and Greases'!I:J,2,FALSE)), "")</f>
        <v>47</v>
      </c>
      <c r="I5978" s="10">
        <f ca="1">_xlfn.IFNA((VLOOKUP(A5978,'Fats and Greases'!K:L,2,FALSE)), "")</f>
        <v>54</v>
      </c>
      <c r="J5978" s="10">
        <f ca="1">_xlfn.IFNA((VLOOKUP(A5978,'Fats and Greases'!M:N,2,FALSE)), "")</f>
        <v>47</v>
      </c>
      <c r="K5978" s="10">
        <f ca="1">_xlfn.IFNA((VLOOKUP($A5978,'Fats and Greases'!O:P,2,FALSE)), "")</f>
        <v>63.5</v>
      </c>
      <c r="L5978" s="10">
        <f ca="1">_xlfn.IFNA((VLOOKUP($A5978,'Fats and Greases'!Q:R,2,FALSE)), "")</f>
        <v>45</v>
      </c>
      <c r="M5978" s="10">
        <f ca="1">_xlfn.IFNA((VLOOKUP($A5978,'Fats and Greases'!S:T,2,FALSE)), "")</f>
        <v>54.5</v>
      </c>
    </row>
    <row r="5979" spans="1:13" x14ac:dyDescent="0.2">
      <c r="A5979" s="18">
        <v>45153</v>
      </c>
      <c r="B5979" s="19">
        <f t="shared" si="186"/>
        <v>8</v>
      </c>
      <c r="C5979" s="19">
        <f t="shared" si="187"/>
        <v>2023</v>
      </c>
      <c r="D5979" s="10">
        <f ca="1">_xlfn.IFNA((VLOOKUP(A5979,'Fats and Greases'!A:B,2,FALSE)), "")</f>
        <v>52</v>
      </c>
      <c r="E5979" s="10">
        <f ca="1">_xlfn.IFNA((VLOOKUP(A5979,'Fats and Greases'!C:D,2,FALSE)), "")</f>
        <v>53</v>
      </c>
      <c r="F5979" s="10">
        <f ca="1">_xlfn.IFNA((VLOOKUP(A5979,'Fats and Greases'!E:F,2,FALSE)), "")</f>
        <v>47</v>
      </c>
      <c r="G5979" s="10">
        <f ca="1">_xlfn.IFNA((VLOOKUP(A5979,'Fats and Greases'!G:H,2,FALSE)), "")</f>
        <v>46.5</v>
      </c>
      <c r="H5979" s="10">
        <f ca="1">_xlfn.IFNA((VLOOKUP(A5979,'Fats and Greases'!I:J,2,FALSE)), "")</f>
        <v>47</v>
      </c>
      <c r="I5979" s="10">
        <f ca="1">_xlfn.IFNA((VLOOKUP(A5979,'Fats and Greases'!K:L,2,FALSE)), "")</f>
        <v>54</v>
      </c>
      <c r="J5979" s="10">
        <f ca="1">_xlfn.IFNA((VLOOKUP(A5979,'Fats and Greases'!M:N,2,FALSE)), "")</f>
        <v>47</v>
      </c>
      <c r="K5979" s="10">
        <f ca="1">_xlfn.IFNA((VLOOKUP($A5979,'Fats and Greases'!O:P,2,FALSE)), "")</f>
        <v>63.5</v>
      </c>
      <c r="L5979" s="10">
        <f ca="1">_xlfn.IFNA((VLOOKUP($A5979,'Fats and Greases'!Q:R,2,FALSE)), "")</f>
        <v>45</v>
      </c>
      <c r="M5979" s="10">
        <f ca="1">_xlfn.IFNA((VLOOKUP($A5979,'Fats and Greases'!S:T,2,FALSE)), "")</f>
        <v>54.5</v>
      </c>
    </row>
    <row r="5980" spans="1:13" x14ac:dyDescent="0.2">
      <c r="A5980" s="18">
        <v>45154</v>
      </c>
      <c r="B5980" s="19">
        <f t="shared" si="186"/>
        <v>8</v>
      </c>
      <c r="C5980" s="19">
        <f t="shared" si="187"/>
        <v>2023</v>
      </c>
      <c r="D5980" s="10">
        <f ca="1">_xlfn.IFNA((VLOOKUP(A5980,'Fats and Greases'!A:B,2,FALSE)), "")</f>
        <v>52</v>
      </c>
      <c r="E5980" s="10">
        <f ca="1">_xlfn.IFNA((VLOOKUP(A5980,'Fats and Greases'!C:D,2,FALSE)), "")</f>
        <v>53</v>
      </c>
      <c r="F5980" s="10">
        <f ca="1">_xlfn.IFNA((VLOOKUP(A5980,'Fats and Greases'!E:F,2,FALSE)), "")</f>
        <v>47</v>
      </c>
      <c r="G5980" s="10">
        <f ca="1">_xlfn.IFNA((VLOOKUP(A5980,'Fats and Greases'!G:H,2,FALSE)), "")</f>
        <v>46.5</v>
      </c>
      <c r="H5980" s="10">
        <f ca="1">_xlfn.IFNA((VLOOKUP(A5980,'Fats and Greases'!I:J,2,FALSE)), "")</f>
        <v>47</v>
      </c>
      <c r="I5980" s="10">
        <f ca="1">_xlfn.IFNA((VLOOKUP(A5980,'Fats and Greases'!K:L,2,FALSE)), "")</f>
        <v>54</v>
      </c>
      <c r="J5980" s="10">
        <f ca="1">_xlfn.IFNA((VLOOKUP(A5980,'Fats and Greases'!M:N,2,FALSE)), "")</f>
        <v>47</v>
      </c>
      <c r="K5980" s="10">
        <f ca="1">_xlfn.IFNA((VLOOKUP($A5980,'Fats and Greases'!O:P,2,FALSE)), "")</f>
        <v>63.5</v>
      </c>
      <c r="L5980" s="10">
        <f ca="1">_xlfn.IFNA((VLOOKUP($A5980,'Fats and Greases'!Q:R,2,FALSE)), "")</f>
        <v>45</v>
      </c>
      <c r="M5980" s="10">
        <f ca="1">_xlfn.IFNA((VLOOKUP($A5980,'Fats and Greases'!S:T,2,FALSE)), "")</f>
        <v>54.5</v>
      </c>
    </row>
    <row r="5981" spans="1:13" x14ac:dyDescent="0.2">
      <c r="A5981" s="18">
        <v>45155</v>
      </c>
      <c r="B5981" s="19">
        <f t="shared" si="186"/>
        <v>8</v>
      </c>
      <c r="C5981" s="19">
        <f t="shared" si="187"/>
        <v>2023</v>
      </c>
      <c r="D5981" s="10">
        <f ca="1">_xlfn.IFNA((VLOOKUP(A5981,'Fats and Greases'!A:B,2,FALSE)), "")</f>
        <v>52</v>
      </c>
      <c r="E5981" s="10">
        <f ca="1">_xlfn.IFNA((VLOOKUP(A5981,'Fats and Greases'!C:D,2,FALSE)), "")</f>
        <v>53</v>
      </c>
      <c r="F5981" s="10">
        <f ca="1">_xlfn.IFNA((VLOOKUP(A5981,'Fats and Greases'!E:F,2,FALSE)), "")</f>
        <v>47</v>
      </c>
      <c r="G5981" s="10">
        <f ca="1">_xlfn.IFNA((VLOOKUP(A5981,'Fats and Greases'!G:H,2,FALSE)), "")</f>
        <v>46.5</v>
      </c>
      <c r="H5981" s="10">
        <f ca="1">_xlfn.IFNA((VLOOKUP(A5981,'Fats and Greases'!I:J,2,FALSE)), "")</f>
        <v>47</v>
      </c>
      <c r="I5981" s="10">
        <f ca="1">_xlfn.IFNA((VLOOKUP(A5981,'Fats and Greases'!K:L,2,FALSE)), "")</f>
        <v>54</v>
      </c>
      <c r="J5981" s="10">
        <f ca="1">_xlfn.IFNA((VLOOKUP(A5981,'Fats and Greases'!M:N,2,FALSE)), "")</f>
        <v>47</v>
      </c>
      <c r="K5981" s="10">
        <f ca="1">_xlfn.IFNA((VLOOKUP($A5981,'Fats and Greases'!O:P,2,FALSE)), "")</f>
        <v>63.5</v>
      </c>
      <c r="L5981" s="10">
        <f ca="1">_xlfn.IFNA((VLOOKUP($A5981,'Fats and Greases'!Q:R,2,FALSE)), "")</f>
        <v>45</v>
      </c>
      <c r="M5981" s="10">
        <f ca="1">_xlfn.IFNA((VLOOKUP($A5981,'Fats and Greases'!S:T,2,FALSE)), "")</f>
        <v>54.5</v>
      </c>
    </row>
    <row r="5982" spans="1:13" x14ac:dyDescent="0.2">
      <c r="A5982" s="18">
        <v>45156</v>
      </c>
      <c r="B5982" s="19">
        <f t="shared" si="186"/>
        <v>8</v>
      </c>
      <c r="C5982" s="19">
        <f t="shared" si="187"/>
        <v>2023</v>
      </c>
      <c r="D5982" s="10">
        <f ca="1">_xlfn.IFNA((VLOOKUP(A5982,'Fats and Greases'!A:B,2,FALSE)), "")</f>
        <v>52</v>
      </c>
      <c r="E5982" s="10">
        <f ca="1">_xlfn.IFNA((VLOOKUP(A5982,'Fats and Greases'!C:D,2,FALSE)), "")</f>
        <v>53</v>
      </c>
      <c r="F5982" s="10">
        <f ca="1">_xlfn.IFNA((VLOOKUP(A5982,'Fats and Greases'!E:F,2,FALSE)), "")</f>
        <v>47</v>
      </c>
      <c r="G5982" s="10">
        <f ca="1">_xlfn.IFNA((VLOOKUP(A5982,'Fats and Greases'!G:H,2,FALSE)), "")</f>
        <v>46.5</v>
      </c>
      <c r="H5982" s="10">
        <f ca="1">_xlfn.IFNA((VLOOKUP(A5982,'Fats and Greases'!I:J,2,FALSE)), "")</f>
        <v>47</v>
      </c>
      <c r="I5982" s="10">
        <f ca="1">_xlfn.IFNA((VLOOKUP(A5982,'Fats and Greases'!K:L,2,FALSE)), "")</f>
        <v>54</v>
      </c>
      <c r="J5982" s="10">
        <f ca="1">_xlfn.IFNA((VLOOKUP(A5982,'Fats and Greases'!M:N,2,FALSE)), "")</f>
        <v>47</v>
      </c>
      <c r="K5982" s="10">
        <f ca="1">_xlfn.IFNA((VLOOKUP($A5982,'Fats and Greases'!O:P,2,FALSE)), "")</f>
        <v>63.5</v>
      </c>
      <c r="L5982" s="10">
        <f ca="1">_xlfn.IFNA((VLOOKUP($A5982,'Fats and Greases'!Q:R,2,FALSE)), "")</f>
        <v>45</v>
      </c>
      <c r="M5982" s="10">
        <f ca="1">_xlfn.IFNA((VLOOKUP($A5982,'Fats and Greases'!S:T,2,FALSE)), "")</f>
        <v>54.5</v>
      </c>
    </row>
    <row r="5983" spans="1:13" x14ac:dyDescent="0.2">
      <c r="A5983" s="18">
        <v>45159</v>
      </c>
      <c r="B5983" s="19">
        <f t="shared" si="186"/>
        <v>8</v>
      </c>
      <c r="C5983" s="19">
        <f t="shared" si="187"/>
        <v>2023</v>
      </c>
      <c r="D5983" s="10">
        <f ca="1">_xlfn.IFNA((VLOOKUP(A5983,'Fats and Greases'!A:B,2,FALSE)), "")</f>
        <v>52</v>
      </c>
      <c r="E5983" s="10">
        <f ca="1">_xlfn.IFNA((VLOOKUP(A5983,'Fats and Greases'!C:D,2,FALSE)), "")</f>
        <v>53</v>
      </c>
      <c r="F5983" s="10">
        <f ca="1">_xlfn.IFNA((VLOOKUP(A5983,'Fats and Greases'!E:F,2,FALSE)), "")</f>
        <v>47</v>
      </c>
      <c r="G5983" s="10">
        <f ca="1">_xlfn.IFNA((VLOOKUP(A5983,'Fats and Greases'!G:H,2,FALSE)), "")</f>
        <v>46.5</v>
      </c>
      <c r="H5983" s="10">
        <f ca="1">_xlfn.IFNA((VLOOKUP(A5983,'Fats and Greases'!I:J,2,FALSE)), "")</f>
        <v>47</v>
      </c>
      <c r="I5983" s="10">
        <f ca="1">_xlfn.IFNA((VLOOKUP(A5983,'Fats and Greases'!K:L,2,FALSE)), "")</f>
        <v>54</v>
      </c>
      <c r="J5983" s="10">
        <f ca="1">_xlfn.IFNA((VLOOKUP(A5983,'Fats and Greases'!M:N,2,FALSE)), "")</f>
        <v>47</v>
      </c>
      <c r="K5983" s="10">
        <f ca="1">_xlfn.IFNA((VLOOKUP($A5983,'Fats and Greases'!O:P,2,FALSE)), "")</f>
        <v>63.5</v>
      </c>
      <c r="L5983" s="10">
        <f ca="1">_xlfn.IFNA((VLOOKUP($A5983,'Fats and Greases'!Q:R,2,FALSE)), "")</f>
        <v>45</v>
      </c>
      <c r="M5983" s="10">
        <f ca="1">_xlfn.IFNA((VLOOKUP($A5983,'Fats and Greases'!S:T,2,FALSE)), "")</f>
        <v>54.5</v>
      </c>
    </row>
    <row r="5984" spans="1:13" x14ac:dyDescent="0.2">
      <c r="A5984" s="18">
        <v>45160</v>
      </c>
      <c r="B5984" s="19">
        <f t="shared" si="186"/>
        <v>8</v>
      </c>
      <c r="C5984" s="19">
        <f t="shared" si="187"/>
        <v>2023</v>
      </c>
      <c r="D5984" s="10">
        <f ca="1">_xlfn.IFNA((VLOOKUP(A5984,'Fats and Greases'!A:B,2,FALSE)), "")</f>
        <v>52</v>
      </c>
      <c r="E5984" s="10">
        <f ca="1">_xlfn.IFNA((VLOOKUP(A5984,'Fats and Greases'!C:D,2,FALSE)), "")</f>
        <v>53</v>
      </c>
      <c r="F5984" s="10">
        <f ca="1">_xlfn.IFNA((VLOOKUP(A5984,'Fats and Greases'!E:F,2,FALSE)), "")</f>
        <v>47</v>
      </c>
      <c r="G5984" s="10">
        <f ca="1">_xlfn.IFNA((VLOOKUP(A5984,'Fats and Greases'!G:H,2,FALSE)), "")</f>
        <v>46.5</v>
      </c>
      <c r="H5984" s="10">
        <f ca="1">_xlfn.IFNA((VLOOKUP(A5984,'Fats and Greases'!I:J,2,FALSE)), "")</f>
        <v>47</v>
      </c>
      <c r="I5984" s="10">
        <f ca="1">_xlfn.IFNA((VLOOKUP(A5984,'Fats and Greases'!K:L,2,FALSE)), "")</f>
        <v>54</v>
      </c>
      <c r="J5984" s="10">
        <f ca="1">_xlfn.IFNA((VLOOKUP(A5984,'Fats and Greases'!M:N,2,FALSE)), "")</f>
        <v>47</v>
      </c>
      <c r="K5984" s="10">
        <f ca="1">_xlfn.IFNA((VLOOKUP($A5984,'Fats and Greases'!O:P,2,FALSE)), "")</f>
        <v>63.5</v>
      </c>
      <c r="L5984" s="10">
        <f ca="1">_xlfn.IFNA((VLOOKUP($A5984,'Fats and Greases'!Q:R,2,FALSE)), "")</f>
        <v>45</v>
      </c>
      <c r="M5984" s="10">
        <f ca="1">_xlfn.IFNA((VLOOKUP($A5984,'Fats and Greases'!S:T,2,FALSE)), "")</f>
        <v>54.5</v>
      </c>
    </row>
    <row r="5985" spans="1:13" x14ac:dyDescent="0.2">
      <c r="A5985" s="18">
        <v>45161</v>
      </c>
      <c r="B5985" s="19">
        <f t="shared" si="186"/>
        <v>8</v>
      </c>
      <c r="C5985" s="19">
        <f t="shared" si="187"/>
        <v>2023</v>
      </c>
      <c r="D5985" s="10">
        <f ca="1">_xlfn.IFNA((VLOOKUP(A5985,'Fats and Greases'!A:B,2,FALSE)), "")</f>
        <v>52</v>
      </c>
      <c r="E5985" s="10">
        <f ca="1">_xlfn.IFNA((VLOOKUP(A5985,'Fats and Greases'!C:D,2,FALSE)), "")</f>
        <v>53</v>
      </c>
      <c r="F5985" s="10">
        <f ca="1">_xlfn.IFNA((VLOOKUP(A5985,'Fats and Greases'!E:F,2,FALSE)), "")</f>
        <v>47</v>
      </c>
      <c r="G5985" s="10">
        <f ca="1">_xlfn.IFNA((VLOOKUP(A5985,'Fats and Greases'!G:H,2,FALSE)), "")</f>
        <v>46.5</v>
      </c>
      <c r="H5985" s="10">
        <f ca="1">_xlfn.IFNA((VLOOKUP(A5985,'Fats and Greases'!I:J,2,FALSE)), "")</f>
        <v>47</v>
      </c>
      <c r="I5985" s="10">
        <f ca="1">_xlfn.IFNA((VLOOKUP(A5985,'Fats and Greases'!K:L,2,FALSE)), "")</f>
        <v>54</v>
      </c>
      <c r="J5985" s="10">
        <f ca="1">_xlfn.IFNA((VLOOKUP(A5985,'Fats and Greases'!M:N,2,FALSE)), "")</f>
        <v>47</v>
      </c>
      <c r="K5985" s="10">
        <f ca="1">_xlfn.IFNA((VLOOKUP($A5985,'Fats and Greases'!O:P,2,FALSE)), "")</f>
        <v>63.5</v>
      </c>
      <c r="L5985" s="10">
        <f ca="1">_xlfn.IFNA((VLOOKUP($A5985,'Fats and Greases'!Q:R,2,FALSE)), "")</f>
        <v>45</v>
      </c>
      <c r="M5985" s="10">
        <f ca="1">_xlfn.IFNA((VLOOKUP($A5985,'Fats and Greases'!S:T,2,FALSE)), "")</f>
        <v>54.5</v>
      </c>
    </row>
    <row r="5986" spans="1:13" x14ac:dyDescent="0.2">
      <c r="A5986" s="18">
        <v>45162</v>
      </c>
      <c r="B5986" s="19">
        <f t="shared" si="186"/>
        <v>8</v>
      </c>
      <c r="C5986" s="19">
        <f t="shared" si="187"/>
        <v>2023</v>
      </c>
      <c r="D5986" s="10">
        <f ca="1">_xlfn.IFNA((VLOOKUP(A5986,'Fats and Greases'!A:B,2,FALSE)), "")</f>
        <v>52</v>
      </c>
      <c r="E5986" s="10">
        <f ca="1">_xlfn.IFNA((VLOOKUP(A5986,'Fats and Greases'!C:D,2,FALSE)), "")</f>
        <v>53</v>
      </c>
      <c r="F5986" s="10">
        <f ca="1">_xlfn.IFNA((VLOOKUP(A5986,'Fats and Greases'!E:F,2,FALSE)), "")</f>
        <v>47</v>
      </c>
      <c r="G5986" s="10">
        <f ca="1">_xlfn.IFNA((VLOOKUP(A5986,'Fats and Greases'!G:H,2,FALSE)), "")</f>
        <v>46.5</v>
      </c>
      <c r="H5986" s="10">
        <f ca="1">_xlfn.IFNA((VLOOKUP(A5986,'Fats and Greases'!I:J,2,FALSE)), "")</f>
        <v>47</v>
      </c>
      <c r="I5986" s="10">
        <f ca="1">_xlfn.IFNA((VLOOKUP(A5986,'Fats and Greases'!K:L,2,FALSE)), "")</f>
        <v>54</v>
      </c>
      <c r="J5986" s="10">
        <f ca="1">_xlfn.IFNA((VLOOKUP(A5986,'Fats and Greases'!M:N,2,FALSE)), "")</f>
        <v>47</v>
      </c>
      <c r="K5986" s="10">
        <f ca="1">_xlfn.IFNA((VLOOKUP($A5986,'Fats and Greases'!O:P,2,FALSE)), "")</f>
        <v>63.5</v>
      </c>
      <c r="L5986" s="10">
        <f ca="1">_xlfn.IFNA((VLOOKUP($A5986,'Fats and Greases'!Q:R,2,FALSE)), "")</f>
        <v>45</v>
      </c>
      <c r="M5986" s="10">
        <f ca="1">_xlfn.IFNA((VLOOKUP($A5986,'Fats and Greases'!S:T,2,FALSE)), "")</f>
        <v>54.5</v>
      </c>
    </row>
    <row r="5987" spans="1:13" x14ac:dyDescent="0.2">
      <c r="A5987" s="18">
        <v>45163</v>
      </c>
      <c r="B5987" s="19">
        <f t="shared" si="186"/>
        <v>8</v>
      </c>
      <c r="C5987" s="19">
        <f t="shared" si="187"/>
        <v>2023</v>
      </c>
      <c r="D5987" s="10">
        <f ca="1">_xlfn.IFNA((VLOOKUP(A5987,'Fats and Greases'!A:B,2,FALSE)), "")</f>
        <v>53</v>
      </c>
      <c r="E5987" s="10">
        <f ca="1">_xlfn.IFNA((VLOOKUP(A5987,'Fats and Greases'!C:D,2,FALSE)), "")</f>
        <v>54</v>
      </c>
      <c r="F5987" s="10">
        <f ca="1">_xlfn.IFNA((VLOOKUP(A5987,'Fats and Greases'!E:F,2,FALSE)), "")</f>
        <v>47</v>
      </c>
      <c r="G5987" s="10">
        <f ca="1">_xlfn.IFNA((VLOOKUP(A5987,'Fats and Greases'!G:H,2,FALSE)), "")</f>
        <v>46.5</v>
      </c>
      <c r="H5987" s="10">
        <f ca="1">_xlfn.IFNA((VLOOKUP(A5987,'Fats and Greases'!I:J,2,FALSE)), "")</f>
        <v>47</v>
      </c>
      <c r="I5987" s="10">
        <f ca="1">_xlfn.IFNA((VLOOKUP(A5987,'Fats and Greases'!K:L,2,FALSE)), "")</f>
        <v>54</v>
      </c>
      <c r="J5987" s="10">
        <f ca="1">_xlfn.IFNA((VLOOKUP(A5987,'Fats and Greases'!M:N,2,FALSE)), "")</f>
        <v>47</v>
      </c>
      <c r="K5987" s="10">
        <f ca="1">_xlfn.IFNA((VLOOKUP($A5987,'Fats and Greases'!O:P,2,FALSE)), "")</f>
        <v>63.5</v>
      </c>
      <c r="L5987" s="10">
        <f ca="1">_xlfn.IFNA((VLOOKUP($A5987,'Fats and Greases'!Q:R,2,FALSE)), "")</f>
        <v>45</v>
      </c>
      <c r="M5987" s="10">
        <f ca="1">_xlfn.IFNA((VLOOKUP($A5987,'Fats and Greases'!S:T,2,FALSE)), "")</f>
        <v>54.5</v>
      </c>
    </row>
    <row r="5988" spans="1:13" x14ac:dyDescent="0.2">
      <c r="A5988" s="18">
        <v>45166</v>
      </c>
      <c r="B5988" s="19">
        <f t="shared" si="186"/>
        <v>8</v>
      </c>
      <c r="C5988" s="19">
        <f t="shared" si="187"/>
        <v>2023</v>
      </c>
      <c r="D5988" s="10">
        <f ca="1">_xlfn.IFNA((VLOOKUP(A5988,'Fats and Greases'!A:B,2,FALSE)), "")</f>
        <v>53</v>
      </c>
      <c r="E5988" s="10">
        <f ca="1">_xlfn.IFNA((VLOOKUP(A5988,'Fats and Greases'!C:D,2,FALSE)), "")</f>
        <v>54</v>
      </c>
      <c r="F5988" s="10">
        <f ca="1">_xlfn.IFNA((VLOOKUP(A5988,'Fats and Greases'!E:F,2,FALSE)), "")</f>
        <v>47</v>
      </c>
      <c r="G5988" s="10">
        <f ca="1">_xlfn.IFNA((VLOOKUP(A5988,'Fats and Greases'!G:H,2,FALSE)), "")</f>
        <v>46.5</v>
      </c>
      <c r="H5988" s="10">
        <f ca="1">_xlfn.IFNA((VLOOKUP(A5988,'Fats and Greases'!I:J,2,FALSE)), "")</f>
        <v>47</v>
      </c>
      <c r="I5988" s="10">
        <f ca="1">_xlfn.IFNA((VLOOKUP(A5988,'Fats and Greases'!K:L,2,FALSE)), "")</f>
        <v>54</v>
      </c>
      <c r="J5988" s="10">
        <f ca="1">_xlfn.IFNA((VLOOKUP(A5988,'Fats and Greases'!M:N,2,FALSE)), "")</f>
        <v>47</v>
      </c>
      <c r="K5988" s="10">
        <f ca="1">_xlfn.IFNA((VLOOKUP($A5988,'Fats and Greases'!O:P,2,FALSE)), "")</f>
        <v>63.5</v>
      </c>
      <c r="L5988" s="10">
        <f ca="1">_xlfn.IFNA((VLOOKUP($A5988,'Fats and Greases'!Q:R,2,FALSE)), "")</f>
        <v>45</v>
      </c>
      <c r="M5988" s="10">
        <f ca="1">_xlfn.IFNA((VLOOKUP($A5988,'Fats and Greases'!S:T,2,FALSE)), "")</f>
        <v>54.5</v>
      </c>
    </row>
    <row r="5989" spans="1:13" x14ac:dyDescent="0.2">
      <c r="A5989" s="18">
        <v>45167</v>
      </c>
      <c r="B5989" s="19">
        <f t="shared" si="186"/>
        <v>8</v>
      </c>
      <c r="C5989" s="19">
        <f t="shared" si="187"/>
        <v>2023</v>
      </c>
      <c r="D5989" s="10">
        <f ca="1">_xlfn.IFNA((VLOOKUP(A5989,'Fats and Greases'!A:B,2,FALSE)), "")</f>
        <v>53</v>
      </c>
      <c r="E5989" s="10">
        <f ca="1">_xlfn.IFNA((VLOOKUP(A5989,'Fats and Greases'!C:D,2,FALSE)), "")</f>
        <v>54</v>
      </c>
      <c r="F5989" s="10">
        <f ca="1">_xlfn.IFNA((VLOOKUP(A5989,'Fats and Greases'!E:F,2,FALSE)), "")</f>
        <v>47</v>
      </c>
      <c r="G5989" s="10">
        <f ca="1">_xlfn.IFNA((VLOOKUP(A5989,'Fats and Greases'!G:H,2,FALSE)), "")</f>
        <v>46.5</v>
      </c>
      <c r="H5989" s="10">
        <f ca="1">_xlfn.IFNA((VLOOKUP(A5989,'Fats and Greases'!I:J,2,FALSE)), "")</f>
        <v>47</v>
      </c>
      <c r="I5989" s="10">
        <f ca="1">_xlfn.IFNA((VLOOKUP(A5989,'Fats and Greases'!K:L,2,FALSE)), "")</f>
        <v>54</v>
      </c>
      <c r="J5989" s="10">
        <f ca="1">_xlfn.IFNA((VLOOKUP(A5989,'Fats and Greases'!M:N,2,FALSE)), "")</f>
        <v>47</v>
      </c>
      <c r="K5989" s="10">
        <f ca="1">_xlfn.IFNA((VLOOKUP($A5989,'Fats and Greases'!O:P,2,FALSE)), "")</f>
        <v>63.5</v>
      </c>
      <c r="L5989" s="10">
        <f ca="1">_xlfn.IFNA((VLOOKUP($A5989,'Fats and Greases'!Q:R,2,FALSE)), "")</f>
        <v>45</v>
      </c>
      <c r="M5989" s="10">
        <f ca="1">_xlfn.IFNA((VLOOKUP($A5989,'Fats and Greases'!S:T,2,FALSE)), "")</f>
        <v>54.5</v>
      </c>
    </row>
    <row r="5990" spans="1:13" x14ac:dyDescent="0.2">
      <c r="A5990" s="18">
        <v>45168</v>
      </c>
      <c r="B5990" s="19">
        <f t="shared" si="186"/>
        <v>8</v>
      </c>
      <c r="C5990" s="19">
        <f t="shared" si="187"/>
        <v>2023</v>
      </c>
      <c r="D5990" s="10">
        <f ca="1">_xlfn.IFNA((VLOOKUP(A5990,'Fats and Greases'!A:B,2,FALSE)), "")</f>
        <v>53.5</v>
      </c>
      <c r="E5990" s="10">
        <f ca="1">_xlfn.IFNA((VLOOKUP(A5990,'Fats and Greases'!C:D,2,FALSE)), "")</f>
        <v>54</v>
      </c>
      <c r="F5990" s="10">
        <f ca="1">_xlfn.IFNA((VLOOKUP(A5990,'Fats and Greases'!E:F,2,FALSE)), "")</f>
        <v>47</v>
      </c>
      <c r="G5990" s="10">
        <f ca="1">_xlfn.IFNA((VLOOKUP(A5990,'Fats and Greases'!G:H,2,FALSE)), "")</f>
        <v>46.5</v>
      </c>
      <c r="H5990" s="10">
        <f ca="1">_xlfn.IFNA((VLOOKUP(A5990,'Fats and Greases'!I:J,2,FALSE)), "")</f>
        <v>47</v>
      </c>
      <c r="I5990" s="10">
        <f ca="1">_xlfn.IFNA((VLOOKUP(A5990,'Fats and Greases'!K:L,2,FALSE)), "")</f>
        <v>54.5</v>
      </c>
      <c r="J5990" s="10">
        <f ca="1">_xlfn.IFNA((VLOOKUP(A5990,'Fats and Greases'!M:N,2,FALSE)), "")</f>
        <v>47</v>
      </c>
      <c r="K5990" s="10">
        <f ca="1">_xlfn.IFNA((VLOOKUP($A5990,'Fats and Greases'!O:P,2,FALSE)), "")</f>
        <v>63.5</v>
      </c>
      <c r="L5990" s="10">
        <f ca="1">_xlfn.IFNA((VLOOKUP($A5990,'Fats and Greases'!Q:R,2,FALSE)), "")</f>
        <v>45</v>
      </c>
      <c r="M5990" s="10">
        <f ca="1">_xlfn.IFNA((VLOOKUP($A5990,'Fats and Greases'!S:T,2,FALSE)), "")</f>
        <v>54.5</v>
      </c>
    </row>
    <row r="5991" spans="1:13" x14ac:dyDescent="0.2">
      <c r="A5991" s="18">
        <v>45169</v>
      </c>
      <c r="B5991" s="19">
        <f t="shared" si="186"/>
        <v>8</v>
      </c>
      <c r="C5991" s="19">
        <f t="shared" si="187"/>
        <v>2023</v>
      </c>
      <c r="D5991" s="10">
        <f ca="1">_xlfn.IFNA((VLOOKUP(A5991,'Fats and Greases'!A:B,2,FALSE)), "")</f>
        <v>53.5</v>
      </c>
      <c r="E5991" s="10">
        <f ca="1">_xlfn.IFNA((VLOOKUP(A5991,'Fats and Greases'!C:D,2,FALSE)), "")</f>
        <v>54</v>
      </c>
      <c r="F5991" s="10">
        <f ca="1">_xlfn.IFNA((VLOOKUP(A5991,'Fats and Greases'!E:F,2,FALSE)), "")</f>
        <v>47</v>
      </c>
      <c r="G5991" s="10">
        <f ca="1">_xlfn.IFNA((VLOOKUP(A5991,'Fats and Greases'!G:H,2,FALSE)), "")</f>
        <v>46.5</v>
      </c>
      <c r="H5991" s="10">
        <f ca="1">_xlfn.IFNA((VLOOKUP(A5991,'Fats and Greases'!I:J,2,FALSE)), "")</f>
        <v>47</v>
      </c>
      <c r="I5991" s="10">
        <f ca="1">_xlfn.IFNA((VLOOKUP(A5991,'Fats and Greases'!K:L,2,FALSE)), "")</f>
        <v>54.5</v>
      </c>
      <c r="J5991" s="10">
        <f ca="1">_xlfn.IFNA((VLOOKUP(A5991,'Fats and Greases'!M:N,2,FALSE)), "")</f>
        <v>47</v>
      </c>
      <c r="K5991" s="10">
        <f ca="1">_xlfn.IFNA((VLOOKUP($A5991,'Fats and Greases'!O:P,2,FALSE)), "")</f>
        <v>63.5</v>
      </c>
      <c r="L5991" s="10">
        <f ca="1">_xlfn.IFNA((VLOOKUP($A5991,'Fats and Greases'!Q:R,2,FALSE)), "")</f>
        <v>45</v>
      </c>
      <c r="M5991" s="10">
        <f ca="1">_xlfn.IFNA((VLOOKUP($A5991,'Fats and Greases'!S:T,2,FALSE)), "")</f>
        <v>54.5</v>
      </c>
    </row>
    <row r="5992" spans="1:13" x14ac:dyDescent="0.2">
      <c r="A5992" s="18">
        <v>45170</v>
      </c>
      <c r="B5992" s="19">
        <f t="shared" si="186"/>
        <v>9</v>
      </c>
      <c r="C5992" s="19">
        <f t="shared" si="187"/>
        <v>2023</v>
      </c>
      <c r="D5992" s="10">
        <f ca="1">_xlfn.IFNA((VLOOKUP(A5992,'Fats and Greases'!A:B,2,FALSE)), "")</f>
        <v>53.5</v>
      </c>
      <c r="E5992" s="10">
        <f ca="1">_xlfn.IFNA((VLOOKUP(A5992,'Fats and Greases'!C:D,2,FALSE)), "")</f>
        <v>54</v>
      </c>
      <c r="F5992" s="10">
        <f ca="1">_xlfn.IFNA((VLOOKUP(A5992,'Fats and Greases'!E:F,2,FALSE)), "")</f>
        <v>47</v>
      </c>
      <c r="G5992" s="10">
        <f ca="1">_xlfn.IFNA((VLOOKUP(A5992,'Fats and Greases'!G:H,2,FALSE)), "")</f>
        <v>46.5</v>
      </c>
      <c r="H5992" s="10">
        <f ca="1">_xlfn.IFNA((VLOOKUP(A5992,'Fats and Greases'!I:J,2,FALSE)), "")</f>
        <v>47</v>
      </c>
      <c r="I5992" s="10">
        <f ca="1">_xlfn.IFNA((VLOOKUP(A5992,'Fats and Greases'!K:L,2,FALSE)), "")</f>
        <v>54.5</v>
      </c>
      <c r="J5992" s="10">
        <f ca="1">_xlfn.IFNA((VLOOKUP(A5992,'Fats and Greases'!M:N,2,FALSE)), "")</f>
        <v>47</v>
      </c>
      <c r="K5992" s="10">
        <f ca="1">_xlfn.IFNA((VLOOKUP($A5992,'Fats and Greases'!O:P,2,FALSE)), "")</f>
        <v>63.5</v>
      </c>
      <c r="L5992" s="10">
        <f ca="1">_xlfn.IFNA((VLOOKUP($A5992,'Fats and Greases'!Q:R,2,FALSE)), "")</f>
        <v>45</v>
      </c>
      <c r="M5992" s="10">
        <f ca="1">_xlfn.IFNA((VLOOKUP($A5992,'Fats and Greases'!S:T,2,FALSE)), "")</f>
        <v>54.5</v>
      </c>
    </row>
    <row r="5993" spans="1:13" x14ac:dyDescent="0.2">
      <c r="A5993" s="18">
        <v>45173</v>
      </c>
      <c r="B5993" s="19">
        <f t="shared" si="186"/>
        <v>9</v>
      </c>
      <c r="C5993" s="19">
        <f t="shared" si="187"/>
        <v>2023</v>
      </c>
      <c r="D5993" s="10" t="str">
        <f ca="1">_xlfn.IFNA((VLOOKUP(A5993,'Fats and Greases'!A:B,2,FALSE)), "")</f>
        <v/>
      </c>
      <c r="E5993" s="10" t="str">
        <f ca="1">_xlfn.IFNA((VLOOKUP(A5993,'Fats and Greases'!C:D,2,FALSE)), "")</f>
        <v/>
      </c>
      <c r="F5993" s="10" t="str">
        <f ca="1">_xlfn.IFNA((VLOOKUP(A5993,'Fats and Greases'!E:F,2,FALSE)), "")</f>
        <v/>
      </c>
      <c r="G5993" s="10" t="str">
        <f ca="1">_xlfn.IFNA((VLOOKUP(A5993,'Fats and Greases'!G:H,2,FALSE)), "")</f>
        <v/>
      </c>
      <c r="H5993" s="10" t="str">
        <f ca="1">_xlfn.IFNA((VLOOKUP(A5993,'Fats and Greases'!I:J,2,FALSE)), "")</f>
        <v/>
      </c>
      <c r="I5993" s="10" t="str">
        <f ca="1">_xlfn.IFNA((VLOOKUP(A5993,'Fats and Greases'!K:L,2,FALSE)), "")</f>
        <v/>
      </c>
      <c r="J5993" s="10" t="str">
        <f ca="1">_xlfn.IFNA((VLOOKUP(A5993,'Fats and Greases'!M:N,2,FALSE)), "")</f>
        <v/>
      </c>
      <c r="K5993" s="10" t="str">
        <f ca="1">_xlfn.IFNA((VLOOKUP($A5993,'Fats and Greases'!O:P,2,FALSE)), "")</f>
        <v/>
      </c>
      <c r="L5993" s="10" t="str">
        <f ca="1">_xlfn.IFNA((VLOOKUP($A5993,'Fats and Greases'!Q:R,2,FALSE)), "")</f>
        <v/>
      </c>
      <c r="M5993" s="10" t="str">
        <f ca="1">_xlfn.IFNA((VLOOKUP($A5993,'Fats and Greases'!S:T,2,FALSE)), "")</f>
        <v/>
      </c>
    </row>
    <row r="5994" spans="1:13" x14ac:dyDescent="0.2">
      <c r="A5994" s="18">
        <v>45174</v>
      </c>
      <c r="B5994" s="19">
        <f t="shared" si="186"/>
        <v>9</v>
      </c>
      <c r="C5994" s="19">
        <f t="shared" si="187"/>
        <v>2023</v>
      </c>
      <c r="D5994" s="10">
        <f ca="1">_xlfn.IFNA((VLOOKUP(A5994,'Fats and Greases'!A:B,2,FALSE)), "")</f>
        <v>53.5</v>
      </c>
      <c r="E5994" s="10">
        <f ca="1">_xlfn.IFNA((VLOOKUP(A5994,'Fats and Greases'!C:D,2,FALSE)), "")</f>
        <v>54</v>
      </c>
      <c r="F5994" s="10">
        <f ca="1">_xlfn.IFNA((VLOOKUP(A5994,'Fats and Greases'!E:F,2,FALSE)), "")</f>
        <v>47</v>
      </c>
      <c r="G5994" s="10">
        <f ca="1">_xlfn.IFNA((VLOOKUP(A5994,'Fats and Greases'!G:H,2,FALSE)), "")</f>
        <v>46.5</v>
      </c>
      <c r="H5994" s="10">
        <f ca="1">_xlfn.IFNA((VLOOKUP(A5994,'Fats and Greases'!I:J,2,FALSE)), "")</f>
        <v>47</v>
      </c>
      <c r="I5994" s="10">
        <f ca="1">_xlfn.IFNA((VLOOKUP(A5994,'Fats and Greases'!K:L,2,FALSE)), "")</f>
        <v>54.5</v>
      </c>
      <c r="J5994" s="10">
        <f ca="1">_xlfn.IFNA((VLOOKUP(A5994,'Fats and Greases'!M:N,2,FALSE)), "")</f>
        <v>47</v>
      </c>
      <c r="K5994" s="10">
        <f ca="1">_xlfn.IFNA((VLOOKUP($A5994,'Fats and Greases'!O:P,2,FALSE)), "")</f>
        <v>63.5</v>
      </c>
      <c r="L5994" s="10">
        <f ca="1">_xlfn.IFNA((VLOOKUP($A5994,'Fats and Greases'!Q:R,2,FALSE)), "")</f>
        <v>45</v>
      </c>
      <c r="M5994" s="10">
        <f ca="1">_xlfn.IFNA((VLOOKUP($A5994,'Fats and Greases'!S:T,2,FALSE)), "")</f>
        <v>54.5</v>
      </c>
    </row>
    <row r="5995" spans="1:13" x14ac:dyDescent="0.2">
      <c r="A5995" s="18">
        <v>45175</v>
      </c>
      <c r="B5995" s="19">
        <f t="shared" si="186"/>
        <v>9</v>
      </c>
      <c r="C5995" s="19">
        <f t="shared" si="187"/>
        <v>2023</v>
      </c>
      <c r="D5995" s="10">
        <f ca="1">_xlfn.IFNA((VLOOKUP(A5995,'Fats and Greases'!A:B,2,FALSE)), "")</f>
        <v>53.5</v>
      </c>
      <c r="E5995" s="10">
        <f ca="1">_xlfn.IFNA((VLOOKUP(A5995,'Fats and Greases'!C:D,2,FALSE)), "")</f>
        <v>54</v>
      </c>
      <c r="F5995" s="10">
        <f ca="1">_xlfn.IFNA((VLOOKUP(A5995,'Fats and Greases'!E:F,2,FALSE)), "")</f>
        <v>47</v>
      </c>
      <c r="G5995" s="10">
        <f ca="1">_xlfn.IFNA((VLOOKUP(A5995,'Fats and Greases'!G:H,2,FALSE)), "")</f>
        <v>46.5</v>
      </c>
      <c r="H5995" s="10">
        <f ca="1">_xlfn.IFNA((VLOOKUP(A5995,'Fats and Greases'!I:J,2,FALSE)), "")</f>
        <v>47</v>
      </c>
      <c r="I5995" s="10">
        <f ca="1">_xlfn.IFNA((VLOOKUP(A5995,'Fats and Greases'!K:L,2,FALSE)), "")</f>
        <v>54.5</v>
      </c>
      <c r="J5995" s="10">
        <f ca="1">_xlfn.IFNA((VLOOKUP(A5995,'Fats and Greases'!M:N,2,FALSE)), "")</f>
        <v>47</v>
      </c>
      <c r="K5995" s="10">
        <f ca="1">_xlfn.IFNA((VLOOKUP($A5995,'Fats and Greases'!O:P,2,FALSE)), "")</f>
        <v>63.5</v>
      </c>
      <c r="L5995" s="10">
        <f ca="1">_xlfn.IFNA((VLOOKUP($A5995,'Fats and Greases'!Q:R,2,FALSE)), "")</f>
        <v>45</v>
      </c>
      <c r="M5995" s="10">
        <f ca="1">_xlfn.IFNA((VLOOKUP($A5995,'Fats and Greases'!S:T,2,FALSE)), "")</f>
        <v>54.5</v>
      </c>
    </row>
    <row r="5996" spans="1:13" x14ac:dyDescent="0.2">
      <c r="A5996" s="18">
        <v>45176</v>
      </c>
      <c r="B5996" s="19">
        <f t="shared" si="186"/>
        <v>9</v>
      </c>
      <c r="C5996" s="19">
        <f t="shared" si="187"/>
        <v>2023</v>
      </c>
      <c r="D5996" s="10">
        <f ca="1">_xlfn.IFNA((VLOOKUP(A5996,'Fats and Greases'!A:B,2,FALSE)), "")</f>
        <v>53.5</v>
      </c>
      <c r="E5996" s="10">
        <f ca="1">_xlfn.IFNA((VLOOKUP(A5996,'Fats and Greases'!C:D,2,FALSE)), "")</f>
        <v>54</v>
      </c>
      <c r="F5996" s="10">
        <f ca="1">_xlfn.IFNA((VLOOKUP(A5996,'Fats and Greases'!E:F,2,FALSE)), "")</f>
        <v>47</v>
      </c>
      <c r="G5996" s="10">
        <f ca="1">_xlfn.IFNA((VLOOKUP(A5996,'Fats and Greases'!G:H,2,FALSE)), "")</f>
        <v>46.5</v>
      </c>
      <c r="H5996" s="10">
        <f ca="1">_xlfn.IFNA((VLOOKUP(A5996,'Fats and Greases'!I:J,2,FALSE)), "")</f>
        <v>47</v>
      </c>
      <c r="I5996" s="10">
        <f ca="1">_xlfn.IFNA((VLOOKUP(A5996,'Fats and Greases'!K:L,2,FALSE)), "")</f>
        <v>54.5</v>
      </c>
      <c r="J5996" s="10">
        <f ca="1">_xlfn.IFNA((VLOOKUP(A5996,'Fats and Greases'!M:N,2,FALSE)), "")</f>
        <v>47</v>
      </c>
      <c r="K5996" s="10">
        <f ca="1">_xlfn.IFNA((VLOOKUP($A5996,'Fats and Greases'!O:P,2,FALSE)), "")</f>
        <v>63.5</v>
      </c>
      <c r="L5996" s="10">
        <f ca="1">_xlfn.IFNA((VLOOKUP($A5996,'Fats and Greases'!Q:R,2,FALSE)), "")</f>
        <v>45</v>
      </c>
      <c r="M5996" s="10">
        <f ca="1">_xlfn.IFNA((VLOOKUP($A5996,'Fats and Greases'!S:T,2,FALSE)), "")</f>
        <v>54.5</v>
      </c>
    </row>
    <row r="5997" spans="1:13" x14ac:dyDescent="0.2">
      <c r="A5997" s="18">
        <v>45177</v>
      </c>
      <c r="B5997" s="19">
        <f t="shared" si="186"/>
        <v>9</v>
      </c>
      <c r="C5997" s="19">
        <f t="shared" si="187"/>
        <v>2023</v>
      </c>
      <c r="D5997" s="10">
        <f ca="1">_xlfn.IFNA((VLOOKUP(A5997,'Fats and Greases'!A:B,2,FALSE)), "")</f>
        <v>53.5</v>
      </c>
      <c r="E5997" s="10">
        <f ca="1">_xlfn.IFNA((VLOOKUP(A5997,'Fats and Greases'!C:D,2,FALSE)), "")</f>
        <v>54</v>
      </c>
      <c r="F5997" s="10">
        <f ca="1">_xlfn.IFNA((VLOOKUP(A5997,'Fats and Greases'!E:F,2,FALSE)), "")</f>
        <v>47</v>
      </c>
      <c r="G5997" s="10">
        <f ca="1">_xlfn.IFNA((VLOOKUP(A5997,'Fats and Greases'!G:H,2,FALSE)), "")</f>
        <v>46.5</v>
      </c>
      <c r="H5997" s="10">
        <f ca="1">_xlfn.IFNA((VLOOKUP(A5997,'Fats and Greases'!I:J,2,FALSE)), "")</f>
        <v>47</v>
      </c>
      <c r="I5997" s="10">
        <f ca="1">_xlfn.IFNA((VLOOKUP(A5997,'Fats and Greases'!K:L,2,FALSE)), "")</f>
        <v>54.5</v>
      </c>
      <c r="J5997" s="10">
        <f ca="1">_xlfn.IFNA((VLOOKUP(A5997,'Fats and Greases'!M:N,2,FALSE)), "")</f>
        <v>47</v>
      </c>
      <c r="K5997" s="10">
        <f ca="1">_xlfn.IFNA((VLOOKUP($A5997,'Fats and Greases'!O:P,2,FALSE)), "")</f>
        <v>63.5</v>
      </c>
      <c r="L5997" s="10">
        <f ca="1">_xlfn.IFNA((VLOOKUP($A5997,'Fats and Greases'!Q:R,2,FALSE)), "")</f>
        <v>45</v>
      </c>
      <c r="M5997" s="10">
        <f ca="1">_xlfn.IFNA((VLOOKUP($A5997,'Fats and Greases'!S:T,2,FALSE)), "")</f>
        <v>54.5</v>
      </c>
    </row>
    <row r="5998" spans="1:13" x14ac:dyDescent="0.2">
      <c r="A5998" s="18">
        <v>45180</v>
      </c>
      <c r="B5998" s="19">
        <f t="shared" si="186"/>
        <v>9</v>
      </c>
      <c r="C5998" s="19">
        <f t="shared" si="187"/>
        <v>2023</v>
      </c>
      <c r="D5998" s="10">
        <f ca="1">_xlfn.IFNA((VLOOKUP(A5998,'Fats and Greases'!A:B,2,FALSE)), "")</f>
        <v>54.5</v>
      </c>
      <c r="E5998" s="10">
        <f ca="1">_xlfn.IFNA((VLOOKUP(A5998,'Fats and Greases'!C:D,2,FALSE)), "")</f>
        <v>55</v>
      </c>
      <c r="F5998" s="10">
        <f ca="1">_xlfn.IFNA((VLOOKUP(A5998,'Fats and Greases'!E:F,2,FALSE)), "")</f>
        <v>47</v>
      </c>
      <c r="G5998" s="10">
        <f ca="1">_xlfn.IFNA((VLOOKUP(A5998,'Fats and Greases'!G:H,2,FALSE)), "")</f>
        <v>46.5</v>
      </c>
      <c r="H5998" s="10">
        <f ca="1">_xlfn.IFNA((VLOOKUP(A5998,'Fats and Greases'!I:J,2,FALSE)), "")</f>
        <v>47</v>
      </c>
      <c r="I5998" s="10">
        <f ca="1">_xlfn.IFNA((VLOOKUP(A5998,'Fats and Greases'!K:L,2,FALSE)), "")</f>
        <v>54.5</v>
      </c>
      <c r="J5998" s="10">
        <f ca="1">_xlfn.IFNA((VLOOKUP(A5998,'Fats and Greases'!M:N,2,FALSE)), "")</f>
        <v>47</v>
      </c>
      <c r="K5998" s="10">
        <f ca="1">_xlfn.IFNA((VLOOKUP($A5998,'Fats and Greases'!O:P,2,FALSE)), "")</f>
        <v>63.5</v>
      </c>
      <c r="L5998" s="10">
        <f ca="1">_xlfn.IFNA((VLOOKUP($A5998,'Fats and Greases'!Q:R,2,FALSE)), "")</f>
        <v>45</v>
      </c>
      <c r="M5998" s="10">
        <f ca="1">_xlfn.IFNA((VLOOKUP($A5998,'Fats and Greases'!S:T,2,FALSE)), "")</f>
        <v>54.5</v>
      </c>
    </row>
    <row r="5999" spans="1:13" x14ac:dyDescent="0.2">
      <c r="A5999" s="18">
        <v>45181</v>
      </c>
      <c r="B5999" s="19">
        <f t="shared" si="186"/>
        <v>9</v>
      </c>
      <c r="C5999" s="19">
        <f t="shared" si="187"/>
        <v>2023</v>
      </c>
      <c r="D5999" s="10">
        <f ca="1">_xlfn.IFNA((VLOOKUP(A5999,'Fats and Greases'!A:B,2,FALSE)), "")</f>
        <v>54.5</v>
      </c>
      <c r="E5999" s="10">
        <f ca="1">_xlfn.IFNA((VLOOKUP(A5999,'Fats and Greases'!C:D,2,FALSE)), "")</f>
        <v>55.5</v>
      </c>
      <c r="F5999" s="10">
        <f ca="1">_xlfn.IFNA((VLOOKUP(A5999,'Fats and Greases'!E:F,2,FALSE)), "")</f>
        <v>47</v>
      </c>
      <c r="G5999" s="10">
        <f ca="1">_xlfn.IFNA((VLOOKUP(A5999,'Fats and Greases'!G:H,2,FALSE)), "")</f>
        <v>46.5</v>
      </c>
      <c r="H5999" s="10">
        <f ca="1">_xlfn.IFNA((VLOOKUP(A5999,'Fats and Greases'!I:J,2,FALSE)), "")</f>
        <v>47</v>
      </c>
      <c r="I5999" s="10">
        <f ca="1">_xlfn.IFNA((VLOOKUP(A5999,'Fats and Greases'!K:L,2,FALSE)), "")</f>
        <v>54.5</v>
      </c>
      <c r="J5999" s="10">
        <f ca="1">_xlfn.IFNA((VLOOKUP(A5999,'Fats and Greases'!M:N,2,FALSE)), "")</f>
        <v>47</v>
      </c>
      <c r="K5999" s="10">
        <f ca="1">_xlfn.IFNA((VLOOKUP($A5999,'Fats and Greases'!O:P,2,FALSE)), "")</f>
        <v>63.5</v>
      </c>
      <c r="L5999" s="10">
        <f ca="1">_xlfn.IFNA((VLOOKUP($A5999,'Fats and Greases'!Q:R,2,FALSE)), "")</f>
        <v>45</v>
      </c>
      <c r="M5999" s="10">
        <f ca="1">_xlfn.IFNA((VLOOKUP($A5999,'Fats and Greases'!S:T,2,FALSE)), "")</f>
        <v>54.5</v>
      </c>
    </row>
    <row r="6000" spans="1:13" x14ac:dyDescent="0.2">
      <c r="A6000" s="18">
        <v>45182</v>
      </c>
      <c r="B6000" s="19">
        <f t="shared" si="186"/>
        <v>9</v>
      </c>
      <c r="C6000" s="19">
        <f t="shared" si="187"/>
        <v>2023</v>
      </c>
      <c r="D6000" s="10">
        <f ca="1">_xlfn.IFNA((VLOOKUP(A6000,'Fats and Greases'!A:B,2,FALSE)), "")</f>
        <v>54.5</v>
      </c>
      <c r="E6000" s="10">
        <f ca="1">_xlfn.IFNA((VLOOKUP(A6000,'Fats and Greases'!C:D,2,FALSE)), "")</f>
        <v>55.5</v>
      </c>
      <c r="F6000" s="10">
        <f ca="1">_xlfn.IFNA((VLOOKUP(A6000,'Fats and Greases'!E:F,2,FALSE)), "")</f>
        <v>47</v>
      </c>
      <c r="G6000" s="10">
        <f ca="1">_xlfn.IFNA((VLOOKUP(A6000,'Fats and Greases'!G:H,2,FALSE)), "")</f>
        <v>48</v>
      </c>
      <c r="H6000" s="10">
        <f ca="1">_xlfn.IFNA((VLOOKUP(A6000,'Fats and Greases'!I:J,2,FALSE)), "")</f>
        <v>47</v>
      </c>
      <c r="I6000" s="10">
        <f ca="1">_xlfn.IFNA((VLOOKUP(A6000,'Fats and Greases'!K:L,2,FALSE)), "")</f>
        <v>54.5</v>
      </c>
      <c r="J6000" s="10">
        <f ca="1">_xlfn.IFNA((VLOOKUP(A6000,'Fats and Greases'!M:N,2,FALSE)), "")</f>
        <v>47</v>
      </c>
      <c r="K6000" s="10">
        <f ca="1">_xlfn.IFNA((VLOOKUP($A6000,'Fats and Greases'!O:P,2,FALSE)), "")</f>
        <v>63.5</v>
      </c>
      <c r="L6000" s="10">
        <f ca="1">_xlfn.IFNA((VLOOKUP($A6000,'Fats and Greases'!Q:R,2,FALSE)), "")</f>
        <v>45</v>
      </c>
      <c r="M6000" s="10">
        <f ca="1">_xlfn.IFNA((VLOOKUP($A6000,'Fats and Greases'!S:T,2,FALSE)), "")</f>
        <v>54.5</v>
      </c>
    </row>
    <row r="6001" spans="1:13" x14ac:dyDescent="0.2">
      <c r="A6001" s="18">
        <v>45183</v>
      </c>
      <c r="B6001" s="19">
        <f t="shared" si="186"/>
        <v>9</v>
      </c>
      <c r="C6001" s="19">
        <f t="shared" si="187"/>
        <v>2023</v>
      </c>
      <c r="D6001" s="10">
        <f ca="1">_xlfn.IFNA((VLOOKUP(A6001,'Fats and Greases'!A:B,2,FALSE)), "")</f>
        <v>54.5</v>
      </c>
      <c r="E6001" s="10">
        <f ca="1">_xlfn.IFNA((VLOOKUP(A6001,'Fats and Greases'!C:D,2,FALSE)), "")</f>
        <v>55.5</v>
      </c>
      <c r="F6001" s="10">
        <f ca="1">_xlfn.IFNA((VLOOKUP(A6001,'Fats and Greases'!E:F,2,FALSE)), "")</f>
        <v>49</v>
      </c>
      <c r="G6001" s="10">
        <f ca="1">_xlfn.IFNA((VLOOKUP(A6001,'Fats and Greases'!G:H,2,FALSE)), "")</f>
        <v>48</v>
      </c>
      <c r="H6001" s="10">
        <f ca="1">_xlfn.IFNA((VLOOKUP(A6001,'Fats and Greases'!I:J,2,FALSE)), "")</f>
        <v>49</v>
      </c>
      <c r="I6001" s="10">
        <f ca="1">_xlfn.IFNA((VLOOKUP(A6001,'Fats and Greases'!K:L,2,FALSE)), "")</f>
        <v>54.5</v>
      </c>
      <c r="J6001" s="10">
        <f ca="1">_xlfn.IFNA((VLOOKUP(A6001,'Fats and Greases'!M:N,2,FALSE)), "")</f>
        <v>49</v>
      </c>
      <c r="K6001" s="10">
        <f ca="1">_xlfn.IFNA((VLOOKUP($A6001,'Fats and Greases'!O:P,2,FALSE)), "")</f>
        <v>63.5</v>
      </c>
      <c r="L6001" s="10">
        <f ca="1">_xlfn.IFNA((VLOOKUP($A6001,'Fats and Greases'!Q:R,2,FALSE)), "")</f>
        <v>45</v>
      </c>
      <c r="M6001" s="10">
        <f ca="1">_xlfn.IFNA((VLOOKUP($A6001,'Fats and Greases'!S:T,2,FALSE)), "")</f>
        <v>54.5</v>
      </c>
    </row>
    <row r="6002" spans="1:13" x14ac:dyDescent="0.2">
      <c r="A6002" s="18">
        <v>45184</v>
      </c>
      <c r="B6002" s="19">
        <f t="shared" si="186"/>
        <v>9</v>
      </c>
      <c r="C6002" s="19">
        <f t="shared" si="187"/>
        <v>2023</v>
      </c>
      <c r="D6002" s="10">
        <f ca="1">_xlfn.IFNA((VLOOKUP(A6002,'Fats and Greases'!A:B,2,FALSE)), "")</f>
        <v>54.5</v>
      </c>
      <c r="E6002" s="10">
        <f ca="1">_xlfn.IFNA((VLOOKUP(A6002,'Fats and Greases'!C:D,2,FALSE)), "")</f>
        <v>55.5</v>
      </c>
      <c r="F6002" s="10">
        <f ca="1">_xlfn.IFNA((VLOOKUP(A6002,'Fats and Greases'!E:F,2,FALSE)), "")</f>
        <v>49</v>
      </c>
      <c r="G6002" s="10">
        <f ca="1">_xlfn.IFNA((VLOOKUP(A6002,'Fats and Greases'!G:H,2,FALSE)), "")</f>
        <v>48</v>
      </c>
      <c r="H6002" s="10">
        <f ca="1">_xlfn.IFNA((VLOOKUP(A6002,'Fats and Greases'!I:J,2,FALSE)), "")</f>
        <v>49</v>
      </c>
      <c r="I6002" s="10">
        <f ca="1">_xlfn.IFNA((VLOOKUP(A6002,'Fats and Greases'!K:L,2,FALSE)), "")</f>
        <v>54.5</v>
      </c>
      <c r="J6002" s="10">
        <f ca="1">_xlfn.IFNA((VLOOKUP(A6002,'Fats and Greases'!M:N,2,FALSE)), "")</f>
        <v>49</v>
      </c>
      <c r="K6002" s="10">
        <f ca="1">_xlfn.IFNA((VLOOKUP($A6002,'Fats and Greases'!O:P,2,FALSE)), "")</f>
        <v>63.5</v>
      </c>
      <c r="L6002" s="10">
        <f ca="1">_xlfn.IFNA((VLOOKUP($A6002,'Fats and Greases'!Q:R,2,FALSE)), "")</f>
        <v>45</v>
      </c>
      <c r="M6002" s="10">
        <f ca="1">_xlfn.IFNA((VLOOKUP($A6002,'Fats and Greases'!S:T,2,FALSE)), "")</f>
        <v>54.5</v>
      </c>
    </row>
    <row r="6003" spans="1:13" x14ac:dyDescent="0.2">
      <c r="A6003" s="18">
        <v>45187</v>
      </c>
      <c r="B6003" s="19">
        <f t="shared" si="186"/>
        <v>9</v>
      </c>
      <c r="C6003" s="19">
        <f t="shared" si="187"/>
        <v>2023</v>
      </c>
      <c r="D6003" s="10">
        <f ca="1">_xlfn.IFNA((VLOOKUP(A6003,'Fats and Greases'!A:B,2,FALSE)), "")</f>
        <v>54.5</v>
      </c>
      <c r="E6003" s="10">
        <f ca="1">_xlfn.IFNA((VLOOKUP(A6003,'Fats and Greases'!C:D,2,FALSE)), "")</f>
        <v>55.5</v>
      </c>
      <c r="F6003" s="10">
        <f ca="1">_xlfn.IFNA((VLOOKUP(A6003,'Fats and Greases'!E:F,2,FALSE)), "")</f>
        <v>49</v>
      </c>
      <c r="G6003" s="10">
        <f ca="1">_xlfn.IFNA((VLOOKUP(A6003,'Fats and Greases'!G:H,2,FALSE)), "")</f>
        <v>48</v>
      </c>
      <c r="H6003" s="10">
        <f ca="1">_xlfn.IFNA((VLOOKUP(A6003,'Fats and Greases'!I:J,2,FALSE)), "")</f>
        <v>49</v>
      </c>
      <c r="I6003" s="10">
        <f ca="1">_xlfn.IFNA((VLOOKUP(A6003,'Fats and Greases'!K:L,2,FALSE)), "")</f>
        <v>54.5</v>
      </c>
      <c r="J6003" s="10">
        <f ca="1">_xlfn.IFNA((VLOOKUP(A6003,'Fats and Greases'!M:N,2,FALSE)), "")</f>
        <v>49</v>
      </c>
      <c r="K6003" s="10">
        <f ca="1">_xlfn.IFNA((VLOOKUP($A6003,'Fats and Greases'!O:P,2,FALSE)), "")</f>
        <v>63.5</v>
      </c>
      <c r="L6003" s="10">
        <f ca="1">_xlfn.IFNA((VLOOKUP($A6003,'Fats and Greases'!Q:R,2,FALSE)), "")</f>
        <v>45</v>
      </c>
      <c r="M6003" s="10">
        <f ca="1">_xlfn.IFNA((VLOOKUP($A6003,'Fats and Greases'!S:T,2,FALSE)), "")</f>
        <v>54.5</v>
      </c>
    </row>
    <row r="6004" spans="1:13" x14ac:dyDescent="0.2">
      <c r="A6004" s="18">
        <v>45188</v>
      </c>
      <c r="B6004" s="19">
        <f t="shared" si="186"/>
        <v>9</v>
      </c>
      <c r="C6004" s="19">
        <f t="shared" si="187"/>
        <v>2023</v>
      </c>
      <c r="D6004" s="10">
        <f ca="1">_xlfn.IFNA((VLOOKUP(A6004,'Fats and Greases'!A:B,2,FALSE)), "")</f>
        <v>54.5</v>
      </c>
      <c r="E6004" s="10">
        <f ca="1">_xlfn.IFNA((VLOOKUP(A6004,'Fats and Greases'!C:D,2,FALSE)), "")</f>
        <v>55.5</v>
      </c>
      <c r="F6004" s="10">
        <f ca="1">_xlfn.IFNA((VLOOKUP(A6004,'Fats and Greases'!E:F,2,FALSE)), "")</f>
        <v>49</v>
      </c>
      <c r="G6004" s="10">
        <f ca="1">_xlfn.IFNA((VLOOKUP(A6004,'Fats and Greases'!G:H,2,FALSE)), "")</f>
        <v>48</v>
      </c>
      <c r="H6004" s="10">
        <f ca="1">_xlfn.IFNA((VLOOKUP(A6004,'Fats and Greases'!I:J,2,FALSE)), "")</f>
        <v>49</v>
      </c>
      <c r="I6004" s="10">
        <f ca="1">_xlfn.IFNA((VLOOKUP(A6004,'Fats and Greases'!K:L,2,FALSE)), "")</f>
        <v>55.5</v>
      </c>
      <c r="J6004" s="10">
        <f ca="1">_xlfn.IFNA((VLOOKUP(A6004,'Fats and Greases'!M:N,2,FALSE)), "")</f>
        <v>49</v>
      </c>
      <c r="K6004" s="10">
        <f ca="1">_xlfn.IFNA((VLOOKUP($A6004,'Fats and Greases'!O:P,2,FALSE)), "")</f>
        <v>63.5</v>
      </c>
      <c r="L6004" s="10">
        <f ca="1">_xlfn.IFNA((VLOOKUP($A6004,'Fats and Greases'!Q:R,2,FALSE)), "")</f>
        <v>45</v>
      </c>
      <c r="M6004" s="10">
        <f ca="1">_xlfn.IFNA((VLOOKUP($A6004,'Fats and Greases'!S:T,2,FALSE)), "")</f>
        <v>54.5</v>
      </c>
    </row>
    <row r="6005" spans="1:13" x14ac:dyDescent="0.2">
      <c r="A6005" s="18">
        <v>45189</v>
      </c>
      <c r="B6005" s="19">
        <f t="shared" si="186"/>
        <v>9</v>
      </c>
      <c r="C6005" s="19">
        <f t="shared" si="187"/>
        <v>2023</v>
      </c>
      <c r="D6005" s="10">
        <f ca="1">_xlfn.IFNA((VLOOKUP(A6005,'Fats and Greases'!A:B,2,FALSE)), "")</f>
        <v>54.5</v>
      </c>
      <c r="E6005" s="10">
        <f ca="1">_xlfn.IFNA((VLOOKUP(A6005,'Fats and Greases'!C:D,2,FALSE)), "")</f>
        <v>55.5</v>
      </c>
      <c r="F6005" s="10">
        <f ca="1">_xlfn.IFNA((VLOOKUP(A6005,'Fats and Greases'!E:F,2,FALSE)), "")</f>
        <v>50</v>
      </c>
      <c r="G6005" s="10">
        <f ca="1">_xlfn.IFNA((VLOOKUP(A6005,'Fats and Greases'!G:H,2,FALSE)), "")</f>
        <v>48</v>
      </c>
      <c r="H6005" s="10">
        <f ca="1">_xlfn.IFNA((VLOOKUP(A6005,'Fats and Greases'!I:J,2,FALSE)), "")</f>
        <v>49</v>
      </c>
      <c r="I6005" s="10">
        <f ca="1">_xlfn.IFNA((VLOOKUP(A6005,'Fats and Greases'!K:L,2,FALSE)), "")</f>
        <v>55.5</v>
      </c>
      <c r="J6005" s="10">
        <f ca="1">_xlfn.IFNA((VLOOKUP(A6005,'Fats and Greases'!M:N,2,FALSE)), "")</f>
        <v>50</v>
      </c>
      <c r="K6005" s="10">
        <f ca="1">_xlfn.IFNA((VLOOKUP($A6005,'Fats and Greases'!O:P,2,FALSE)), "")</f>
        <v>63.5</v>
      </c>
      <c r="L6005" s="10">
        <f ca="1">_xlfn.IFNA((VLOOKUP($A6005,'Fats and Greases'!Q:R,2,FALSE)), "")</f>
        <v>46.5</v>
      </c>
      <c r="M6005" s="10">
        <f ca="1">_xlfn.IFNA((VLOOKUP($A6005,'Fats and Greases'!S:T,2,FALSE)), "")</f>
        <v>54.5</v>
      </c>
    </row>
    <row r="6006" spans="1:13" x14ac:dyDescent="0.2">
      <c r="A6006" s="18">
        <v>45190</v>
      </c>
      <c r="B6006" s="19">
        <f t="shared" si="186"/>
        <v>9</v>
      </c>
      <c r="C6006" s="19">
        <f t="shared" si="187"/>
        <v>2023</v>
      </c>
      <c r="D6006" s="10">
        <f ca="1">_xlfn.IFNA((VLOOKUP(A6006,'Fats and Greases'!A:B,2,FALSE)), "")</f>
        <v>54.5</v>
      </c>
      <c r="E6006" s="10">
        <f ca="1">_xlfn.IFNA((VLOOKUP(A6006,'Fats and Greases'!C:D,2,FALSE)), "")</f>
        <v>55.5</v>
      </c>
      <c r="F6006" s="10">
        <f ca="1">_xlfn.IFNA((VLOOKUP(A6006,'Fats and Greases'!E:F,2,FALSE)), "")</f>
        <v>50</v>
      </c>
      <c r="G6006" s="10">
        <f ca="1">_xlfn.IFNA((VLOOKUP(A6006,'Fats and Greases'!G:H,2,FALSE)), "")</f>
        <v>48</v>
      </c>
      <c r="H6006" s="10">
        <f ca="1">_xlfn.IFNA((VLOOKUP(A6006,'Fats and Greases'!I:J,2,FALSE)), "")</f>
        <v>49</v>
      </c>
      <c r="I6006" s="10">
        <f ca="1">_xlfn.IFNA((VLOOKUP(A6006,'Fats and Greases'!K:L,2,FALSE)), "")</f>
        <v>55.5</v>
      </c>
      <c r="J6006" s="10">
        <f ca="1">_xlfn.IFNA((VLOOKUP(A6006,'Fats and Greases'!M:N,2,FALSE)), "")</f>
        <v>50</v>
      </c>
      <c r="K6006" s="10">
        <f ca="1">_xlfn.IFNA((VLOOKUP($A6006,'Fats and Greases'!O:P,2,FALSE)), "")</f>
        <v>63.5</v>
      </c>
      <c r="L6006" s="10">
        <f ca="1">_xlfn.IFNA((VLOOKUP($A6006,'Fats and Greases'!Q:R,2,FALSE)), "")</f>
        <v>46.5</v>
      </c>
      <c r="M6006" s="10">
        <f ca="1">_xlfn.IFNA((VLOOKUP($A6006,'Fats and Greases'!S:T,2,FALSE)), "")</f>
        <v>54.5</v>
      </c>
    </row>
    <row r="6007" spans="1:13" x14ac:dyDescent="0.2">
      <c r="A6007" s="18">
        <v>45191</v>
      </c>
      <c r="B6007" s="19">
        <f t="shared" si="186"/>
        <v>9</v>
      </c>
      <c r="C6007" s="19">
        <f t="shared" si="187"/>
        <v>2023</v>
      </c>
      <c r="D6007" s="10">
        <f ca="1">_xlfn.IFNA((VLOOKUP(A6007,'Fats and Greases'!A:B,2,FALSE)), "")</f>
        <v>54.5</v>
      </c>
      <c r="E6007" s="10">
        <f ca="1">_xlfn.IFNA((VLOOKUP(A6007,'Fats and Greases'!C:D,2,FALSE)), "")</f>
        <v>55.5</v>
      </c>
      <c r="F6007" s="10">
        <f ca="1">_xlfn.IFNA((VLOOKUP(A6007,'Fats and Greases'!E:F,2,FALSE)), "")</f>
        <v>50</v>
      </c>
      <c r="G6007" s="10">
        <f ca="1">_xlfn.IFNA((VLOOKUP(A6007,'Fats and Greases'!G:H,2,FALSE)), "")</f>
        <v>48</v>
      </c>
      <c r="H6007" s="10">
        <f ca="1">_xlfn.IFNA((VLOOKUP(A6007,'Fats and Greases'!I:J,2,FALSE)), "")</f>
        <v>49</v>
      </c>
      <c r="I6007" s="10">
        <f ca="1">_xlfn.IFNA((VLOOKUP(A6007,'Fats and Greases'!K:L,2,FALSE)), "")</f>
        <v>55.5</v>
      </c>
      <c r="J6007" s="10">
        <f ca="1">_xlfn.IFNA((VLOOKUP(A6007,'Fats and Greases'!M:N,2,FALSE)), "")</f>
        <v>50</v>
      </c>
      <c r="K6007" s="10">
        <f ca="1">_xlfn.IFNA((VLOOKUP($A6007,'Fats and Greases'!O:P,2,FALSE)), "")</f>
        <v>62</v>
      </c>
      <c r="L6007" s="10">
        <f ca="1">_xlfn.IFNA((VLOOKUP($A6007,'Fats and Greases'!Q:R,2,FALSE)), "")</f>
        <v>46.5</v>
      </c>
      <c r="M6007" s="10">
        <f ca="1">_xlfn.IFNA((VLOOKUP($A6007,'Fats and Greases'!S:T,2,FALSE)), "")</f>
        <v>54.5</v>
      </c>
    </row>
    <row r="6008" spans="1:13" x14ac:dyDescent="0.2">
      <c r="A6008" s="18">
        <v>45194</v>
      </c>
      <c r="B6008" s="19">
        <f t="shared" si="186"/>
        <v>9</v>
      </c>
      <c r="C6008" s="19">
        <f t="shared" si="187"/>
        <v>2023</v>
      </c>
      <c r="D6008" s="10">
        <f ca="1">_xlfn.IFNA((VLOOKUP(A6008,'Fats and Greases'!A:B,2,FALSE)), "")</f>
        <v>54.5</v>
      </c>
      <c r="E6008" s="10">
        <f ca="1">_xlfn.IFNA((VLOOKUP(A6008,'Fats and Greases'!C:D,2,FALSE)), "")</f>
        <v>55.5</v>
      </c>
      <c r="F6008" s="10">
        <f ca="1">_xlfn.IFNA((VLOOKUP(A6008,'Fats and Greases'!E:F,2,FALSE)), "")</f>
        <v>50</v>
      </c>
      <c r="G6008" s="10">
        <f ca="1">_xlfn.IFNA((VLOOKUP(A6008,'Fats and Greases'!G:H,2,FALSE)), "")</f>
        <v>48</v>
      </c>
      <c r="H6008" s="10">
        <f ca="1">_xlfn.IFNA((VLOOKUP(A6008,'Fats and Greases'!I:J,2,FALSE)), "")</f>
        <v>49</v>
      </c>
      <c r="I6008" s="10">
        <f ca="1">_xlfn.IFNA((VLOOKUP(A6008,'Fats and Greases'!K:L,2,FALSE)), "")</f>
        <v>55.5</v>
      </c>
      <c r="J6008" s="10">
        <f ca="1">_xlfn.IFNA((VLOOKUP(A6008,'Fats and Greases'!M:N,2,FALSE)), "")</f>
        <v>50</v>
      </c>
      <c r="K6008" s="10">
        <f ca="1">_xlfn.IFNA((VLOOKUP($A6008,'Fats and Greases'!O:P,2,FALSE)), "")</f>
        <v>62</v>
      </c>
      <c r="L6008" s="10">
        <f ca="1">_xlfn.IFNA((VLOOKUP($A6008,'Fats and Greases'!Q:R,2,FALSE)), "")</f>
        <v>46.5</v>
      </c>
      <c r="M6008" s="10">
        <f ca="1">_xlfn.IFNA((VLOOKUP($A6008,'Fats and Greases'!S:T,2,FALSE)), "")</f>
        <v>54.5</v>
      </c>
    </row>
    <row r="6009" spans="1:13" x14ac:dyDescent="0.2">
      <c r="A6009" s="18">
        <v>45195</v>
      </c>
      <c r="B6009" s="19">
        <f t="shared" si="186"/>
        <v>9</v>
      </c>
      <c r="C6009" s="19">
        <f t="shared" si="187"/>
        <v>2023</v>
      </c>
      <c r="D6009" s="10">
        <f ca="1">_xlfn.IFNA((VLOOKUP(A6009,'Fats and Greases'!A:B,2,FALSE)), "")</f>
        <v>54.5</v>
      </c>
      <c r="E6009" s="10">
        <f ca="1">_xlfn.IFNA((VLOOKUP(A6009,'Fats and Greases'!C:D,2,FALSE)), "")</f>
        <v>55.5</v>
      </c>
      <c r="F6009" s="10">
        <f ca="1">_xlfn.IFNA((VLOOKUP(A6009,'Fats and Greases'!E:F,2,FALSE)), "")</f>
        <v>50</v>
      </c>
      <c r="G6009" s="10">
        <f ca="1">_xlfn.IFNA((VLOOKUP(A6009,'Fats and Greases'!G:H,2,FALSE)), "")</f>
        <v>48</v>
      </c>
      <c r="H6009" s="10">
        <f ca="1">_xlfn.IFNA((VLOOKUP(A6009,'Fats and Greases'!I:J,2,FALSE)), "")</f>
        <v>49</v>
      </c>
      <c r="I6009" s="10">
        <f ca="1">_xlfn.IFNA((VLOOKUP(A6009,'Fats and Greases'!K:L,2,FALSE)), "")</f>
        <v>55.5</v>
      </c>
      <c r="J6009" s="10">
        <f ca="1">_xlfn.IFNA((VLOOKUP(A6009,'Fats and Greases'!M:N,2,FALSE)), "")</f>
        <v>50</v>
      </c>
      <c r="K6009" s="10">
        <f ca="1">_xlfn.IFNA((VLOOKUP($A6009,'Fats and Greases'!O:P,2,FALSE)), "")</f>
        <v>61.25</v>
      </c>
      <c r="L6009" s="10">
        <f ca="1">_xlfn.IFNA((VLOOKUP($A6009,'Fats and Greases'!Q:R,2,FALSE)), "")</f>
        <v>46.5</v>
      </c>
      <c r="M6009" s="10">
        <f ca="1">_xlfn.IFNA((VLOOKUP($A6009,'Fats and Greases'!S:T,2,FALSE)), "")</f>
        <v>54.5</v>
      </c>
    </row>
    <row r="6010" spans="1:13" x14ac:dyDescent="0.2">
      <c r="A6010" s="18">
        <v>45196</v>
      </c>
      <c r="B6010" s="19">
        <f t="shared" si="186"/>
        <v>9</v>
      </c>
      <c r="C6010" s="19">
        <f t="shared" si="187"/>
        <v>2023</v>
      </c>
      <c r="D6010" s="10">
        <f ca="1">_xlfn.IFNA((VLOOKUP(A6010,'Fats and Greases'!A:B,2,FALSE)), "")</f>
        <v>52.5</v>
      </c>
      <c r="E6010" s="10">
        <f ca="1">_xlfn.IFNA((VLOOKUP(A6010,'Fats and Greases'!C:D,2,FALSE)), "")</f>
        <v>54.5</v>
      </c>
      <c r="F6010" s="10">
        <f ca="1">_xlfn.IFNA((VLOOKUP(A6010,'Fats and Greases'!E:F,2,FALSE)), "")</f>
        <v>50</v>
      </c>
      <c r="G6010" s="10">
        <f ca="1">_xlfn.IFNA((VLOOKUP(A6010,'Fats and Greases'!G:H,2,FALSE)), "")</f>
        <v>46.5</v>
      </c>
      <c r="H6010" s="10">
        <f ca="1">_xlfn.IFNA((VLOOKUP(A6010,'Fats and Greases'!I:J,2,FALSE)), "")</f>
        <v>49</v>
      </c>
      <c r="I6010" s="10">
        <f ca="1">_xlfn.IFNA((VLOOKUP(A6010,'Fats and Greases'!K:L,2,FALSE)), "")</f>
        <v>55.5</v>
      </c>
      <c r="J6010" s="10">
        <f ca="1">_xlfn.IFNA((VLOOKUP(A6010,'Fats and Greases'!M:N,2,FALSE)), "")</f>
        <v>50</v>
      </c>
      <c r="K6010" s="10">
        <f ca="1">_xlfn.IFNA((VLOOKUP($A6010,'Fats and Greases'!O:P,2,FALSE)), "")</f>
        <v>61.25</v>
      </c>
      <c r="L6010" s="10">
        <f ca="1">_xlfn.IFNA((VLOOKUP($A6010,'Fats and Greases'!Q:R,2,FALSE)), "")</f>
        <v>46.5</v>
      </c>
      <c r="M6010" s="10">
        <f ca="1">_xlfn.IFNA((VLOOKUP($A6010,'Fats and Greases'!S:T,2,FALSE)), "")</f>
        <v>54.5</v>
      </c>
    </row>
    <row r="6011" spans="1:13" x14ac:dyDescent="0.2">
      <c r="A6011" s="18">
        <v>45197</v>
      </c>
      <c r="B6011" s="19">
        <f t="shared" si="186"/>
        <v>9</v>
      </c>
      <c r="C6011" s="19">
        <f t="shared" si="187"/>
        <v>2023</v>
      </c>
      <c r="D6011" s="10">
        <f ca="1">_xlfn.IFNA((VLOOKUP(A6011,'Fats and Greases'!A:B,2,FALSE)), "")</f>
        <v>52.5</v>
      </c>
      <c r="E6011" s="10">
        <f ca="1">_xlfn.IFNA((VLOOKUP(A6011,'Fats and Greases'!C:D,2,FALSE)), "")</f>
        <v>53.5</v>
      </c>
      <c r="F6011" s="10">
        <f ca="1">_xlfn.IFNA((VLOOKUP(A6011,'Fats and Greases'!E:F,2,FALSE)), "")</f>
        <v>50</v>
      </c>
      <c r="G6011" s="10">
        <f ca="1">_xlfn.IFNA((VLOOKUP(A6011,'Fats and Greases'!G:H,2,FALSE)), "")</f>
        <v>46</v>
      </c>
      <c r="H6011" s="10">
        <f ca="1">_xlfn.IFNA((VLOOKUP(A6011,'Fats and Greases'!I:J,2,FALSE)), "")</f>
        <v>49</v>
      </c>
      <c r="I6011" s="10">
        <f ca="1">_xlfn.IFNA((VLOOKUP(A6011,'Fats and Greases'!K:L,2,FALSE)), "")</f>
        <v>55.5</v>
      </c>
      <c r="J6011" s="10">
        <f ca="1">_xlfn.IFNA((VLOOKUP(A6011,'Fats and Greases'!M:N,2,FALSE)), "")</f>
        <v>50</v>
      </c>
      <c r="K6011" s="10">
        <f ca="1">_xlfn.IFNA((VLOOKUP($A6011,'Fats and Greases'!O:P,2,FALSE)), "")</f>
        <v>60.5</v>
      </c>
      <c r="L6011" s="10">
        <f ca="1">_xlfn.IFNA((VLOOKUP($A6011,'Fats and Greases'!Q:R,2,FALSE)), "")</f>
        <v>46.5</v>
      </c>
      <c r="M6011" s="10">
        <f ca="1">_xlfn.IFNA((VLOOKUP($A6011,'Fats and Greases'!S:T,2,FALSE)), "")</f>
        <v>54.5</v>
      </c>
    </row>
    <row r="6012" spans="1:13" x14ac:dyDescent="0.2">
      <c r="A6012" s="18">
        <v>45198</v>
      </c>
      <c r="B6012" s="19">
        <f t="shared" si="186"/>
        <v>9</v>
      </c>
      <c r="C6012" s="19">
        <f t="shared" si="187"/>
        <v>2023</v>
      </c>
      <c r="D6012" s="10">
        <f ca="1">_xlfn.IFNA((VLOOKUP(A6012,'Fats and Greases'!A:B,2,FALSE)), "")</f>
        <v>52.5</v>
      </c>
      <c r="E6012" s="10">
        <f ca="1">_xlfn.IFNA((VLOOKUP(A6012,'Fats and Greases'!C:D,2,FALSE)), "")</f>
        <v>53.5</v>
      </c>
      <c r="F6012" s="10">
        <f ca="1">_xlfn.IFNA((VLOOKUP(A6012,'Fats and Greases'!E:F,2,FALSE)), "")</f>
        <v>50</v>
      </c>
      <c r="G6012" s="10">
        <f ca="1">_xlfn.IFNA((VLOOKUP(A6012,'Fats and Greases'!G:H,2,FALSE)), "")</f>
        <v>46</v>
      </c>
      <c r="H6012" s="10">
        <f ca="1">_xlfn.IFNA((VLOOKUP(A6012,'Fats and Greases'!I:J,2,FALSE)), "")</f>
        <v>49</v>
      </c>
      <c r="I6012" s="10">
        <f ca="1">_xlfn.IFNA((VLOOKUP(A6012,'Fats and Greases'!K:L,2,FALSE)), "")</f>
        <v>55.5</v>
      </c>
      <c r="J6012" s="10">
        <f ca="1">_xlfn.IFNA((VLOOKUP(A6012,'Fats and Greases'!M:N,2,FALSE)), "")</f>
        <v>50</v>
      </c>
      <c r="K6012" s="10">
        <f ca="1">_xlfn.IFNA((VLOOKUP($A6012,'Fats and Greases'!O:P,2,FALSE)), "")</f>
        <v>60.25</v>
      </c>
      <c r="L6012" s="10">
        <f ca="1">_xlfn.IFNA((VLOOKUP($A6012,'Fats and Greases'!Q:R,2,FALSE)), "")</f>
        <v>46.5</v>
      </c>
      <c r="M6012" s="10">
        <f ca="1">_xlfn.IFNA((VLOOKUP($A6012,'Fats and Greases'!S:T,2,FALSE)), "")</f>
        <v>54.5</v>
      </c>
    </row>
    <row r="6013" spans="1:13" x14ac:dyDescent="0.2">
      <c r="A6013" s="18">
        <v>45201</v>
      </c>
      <c r="B6013" s="19">
        <f t="shared" si="186"/>
        <v>10</v>
      </c>
      <c r="C6013" s="19">
        <f t="shared" si="187"/>
        <v>2023</v>
      </c>
      <c r="D6013" s="10">
        <f ca="1">_xlfn.IFNA((VLOOKUP(A6013,'Fats and Greases'!A:B,2,FALSE)), "")</f>
        <v>52.5</v>
      </c>
      <c r="E6013" s="10">
        <f ca="1">_xlfn.IFNA((VLOOKUP(A6013,'Fats and Greases'!C:D,2,FALSE)), "")</f>
        <v>53.5</v>
      </c>
      <c r="F6013" s="10">
        <f ca="1">_xlfn.IFNA((VLOOKUP(A6013,'Fats and Greases'!E:F,2,FALSE)), "")</f>
        <v>50</v>
      </c>
      <c r="G6013" s="10">
        <f ca="1">_xlfn.IFNA((VLOOKUP(A6013,'Fats and Greases'!G:H,2,FALSE)), "")</f>
        <v>46</v>
      </c>
      <c r="H6013" s="10">
        <f ca="1">_xlfn.IFNA((VLOOKUP(A6013,'Fats and Greases'!I:J,2,FALSE)), "")</f>
        <v>49</v>
      </c>
      <c r="I6013" s="10">
        <f ca="1">_xlfn.IFNA((VLOOKUP(A6013,'Fats and Greases'!K:L,2,FALSE)), "")</f>
        <v>55.5</v>
      </c>
      <c r="J6013" s="10">
        <f ca="1">_xlfn.IFNA((VLOOKUP(A6013,'Fats and Greases'!M:N,2,FALSE)), "")</f>
        <v>50</v>
      </c>
      <c r="K6013" s="10">
        <f ca="1">_xlfn.IFNA((VLOOKUP($A6013,'Fats and Greases'!O:P,2,FALSE)), "")</f>
        <v>59.5</v>
      </c>
      <c r="L6013" s="10">
        <f ca="1">_xlfn.IFNA((VLOOKUP($A6013,'Fats and Greases'!Q:R,2,FALSE)), "")</f>
        <v>46.5</v>
      </c>
      <c r="M6013" s="10">
        <f ca="1">_xlfn.IFNA((VLOOKUP($A6013,'Fats and Greases'!S:T,2,FALSE)), "")</f>
        <v>54.5</v>
      </c>
    </row>
    <row r="6014" spans="1:13" x14ac:dyDescent="0.2">
      <c r="A6014" s="18">
        <v>45202</v>
      </c>
      <c r="B6014" s="19">
        <f t="shared" si="186"/>
        <v>10</v>
      </c>
      <c r="C6014" s="19">
        <f t="shared" si="187"/>
        <v>2023</v>
      </c>
      <c r="D6014" s="10">
        <f ca="1">_xlfn.IFNA((VLOOKUP(A6014,'Fats and Greases'!A:B,2,FALSE)), "")</f>
        <v>52.5</v>
      </c>
      <c r="E6014" s="10">
        <f ca="1">_xlfn.IFNA((VLOOKUP(A6014,'Fats and Greases'!C:D,2,FALSE)), "")</f>
        <v>53.5</v>
      </c>
      <c r="F6014" s="10">
        <f ca="1">_xlfn.IFNA((VLOOKUP(A6014,'Fats and Greases'!E:F,2,FALSE)), "")</f>
        <v>50</v>
      </c>
      <c r="G6014" s="10">
        <f ca="1">_xlfn.IFNA((VLOOKUP(A6014,'Fats and Greases'!G:H,2,FALSE)), "")</f>
        <v>44.5</v>
      </c>
      <c r="H6014" s="10">
        <f ca="1">_xlfn.IFNA((VLOOKUP(A6014,'Fats and Greases'!I:J,2,FALSE)), "")</f>
        <v>49</v>
      </c>
      <c r="I6014" s="10">
        <f ca="1">_xlfn.IFNA((VLOOKUP(A6014,'Fats and Greases'!K:L,2,FALSE)), "")</f>
        <v>55</v>
      </c>
      <c r="J6014" s="10">
        <f ca="1">_xlfn.IFNA((VLOOKUP(A6014,'Fats and Greases'!M:N,2,FALSE)), "")</f>
        <v>50</v>
      </c>
      <c r="K6014" s="10">
        <f ca="1">_xlfn.IFNA((VLOOKUP($A6014,'Fats and Greases'!O:P,2,FALSE)), "")</f>
        <v>59.5</v>
      </c>
      <c r="L6014" s="10">
        <f ca="1">_xlfn.IFNA((VLOOKUP($A6014,'Fats and Greases'!Q:R,2,FALSE)), "")</f>
        <v>46.5</v>
      </c>
      <c r="M6014" s="10">
        <f ca="1">_xlfn.IFNA((VLOOKUP($A6014,'Fats and Greases'!S:T,2,FALSE)), "")</f>
        <v>54.5</v>
      </c>
    </row>
    <row r="6015" spans="1:13" x14ac:dyDescent="0.2">
      <c r="A6015" s="18">
        <v>45203</v>
      </c>
      <c r="B6015" s="19">
        <f t="shared" si="186"/>
        <v>10</v>
      </c>
      <c r="C6015" s="19">
        <f t="shared" si="187"/>
        <v>2023</v>
      </c>
      <c r="D6015" s="10">
        <f ca="1">_xlfn.IFNA((VLOOKUP(A6015,'Fats and Greases'!A:B,2,FALSE)), "")</f>
        <v>52.5</v>
      </c>
      <c r="E6015" s="10">
        <f ca="1">_xlfn.IFNA((VLOOKUP(A6015,'Fats and Greases'!C:D,2,FALSE)), "")</f>
        <v>53.5</v>
      </c>
      <c r="F6015" s="10">
        <f ca="1">_xlfn.IFNA((VLOOKUP(A6015,'Fats and Greases'!E:F,2,FALSE)), "")</f>
        <v>51.5</v>
      </c>
      <c r="G6015" s="10">
        <f ca="1">_xlfn.IFNA((VLOOKUP(A6015,'Fats and Greases'!G:H,2,FALSE)), "")</f>
        <v>44.5</v>
      </c>
      <c r="H6015" s="10">
        <f ca="1">_xlfn.IFNA((VLOOKUP(A6015,'Fats and Greases'!I:J,2,FALSE)), "")</f>
        <v>51</v>
      </c>
      <c r="I6015" s="10">
        <f ca="1">_xlfn.IFNA((VLOOKUP(A6015,'Fats and Greases'!K:L,2,FALSE)), "")</f>
        <v>55</v>
      </c>
      <c r="J6015" s="10">
        <f ca="1">_xlfn.IFNA((VLOOKUP(A6015,'Fats and Greases'!M:N,2,FALSE)), "")</f>
        <v>51.5</v>
      </c>
      <c r="K6015" s="10">
        <f ca="1">_xlfn.IFNA((VLOOKUP($A6015,'Fats and Greases'!O:P,2,FALSE)), "")</f>
        <v>59.5</v>
      </c>
      <c r="L6015" s="10">
        <f ca="1">_xlfn.IFNA((VLOOKUP($A6015,'Fats and Greases'!Q:R,2,FALSE)), "")</f>
        <v>48</v>
      </c>
      <c r="M6015" s="10">
        <f ca="1">_xlfn.IFNA((VLOOKUP($A6015,'Fats and Greases'!S:T,2,FALSE)), "")</f>
        <v>54.5</v>
      </c>
    </row>
    <row r="6016" spans="1:13" x14ac:dyDescent="0.2">
      <c r="A6016" s="18">
        <v>45204</v>
      </c>
      <c r="B6016" s="19">
        <f t="shared" si="186"/>
        <v>10</v>
      </c>
      <c r="C6016" s="19">
        <f t="shared" si="187"/>
        <v>2023</v>
      </c>
      <c r="D6016" s="10">
        <f ca="1">_xlfn.IFNA((VLOOKUP(A6016,'Fats and Greases'!A:B,2,FALSE)), "")</f>
        <v>51.5</v>
      </c>
      <c r="E6016" s="10">
        <f ca="1">_xlfn.IFNA((VLOOKUP(A6016,'Fats and Greases'!C:D,2,FALSE)), "")</f>
        <v>52.5</v>
      </c>
      <c r="F6016" s="10">
        <f ca="1">_xlfn.IFNA((VLOOKUP(A6016,'Fats and Greases'!E:F,2,FALSE)), "")</f>
        <v>51.5</v>
      </c>
      <c r="G6016" s="10">
        <f ca="1">_xlfn.IFNA((VLOOKUP(A6016,'Fats and Greases'!G:H,2,FALSE)), "")</f>
        <v>44.5</v>
      </c>
      <c r="H6016" s="10">
        <f ca="1">_xlfn.IFNA((VLOOKUP(A6016,'Fats and Greases'!I:J,2,FALSE)), "")</f>
        <v>51</v>
      </c>
      <c r="I6016" s="10">
        <f ca="1">_xlfn.IFNA((VLOOKUP(A6016,'Fats and Greases'!K:L,2,FALSE)), "")</f>
        <v>55</v>
      </c>
      <c r="J6016" s="10">
        <f ca="1">_xlfn.IFNA((VLOOKUP(A6016,'Fats and Greases'!M:N,2,FALSE)), "")</f>
        <v>51.5</v>
      </c>
      <c r="K6016" s="10">
        <f ca="1">_xlfn.IFNA((VLOOKUP($A6016,'Fats and Greases'!O:P,2,FALSE)), "")</f>
        <v>59</v>
      </c>
      <c r="L6016" s="10">
        <f ca="1">_xlfn.IFNA((VLOOKUP($A6016,'Fats and Greases'!Q:R,2,FALSE)), "")</f>
        <v>48</v>
      </c>
      <c r="M6016" s="10">
        <f ca="1">_xlfn.IFNA((VLOOKUP($A6016,'Fats and Greases'!S:T,2,FALSE)), "")</f>
        <v>54.5</v>
      </c>
    </row>
    <row r="6017" spans="1:13" x14ac:dyDescent="0.2">
      <c r="A6017" s="18">
        <v>45205</v>
      </c>
      <c r="B6017" s="19">
        <f t="shared" si="186"/>
        <v>10</v>
      </c>
      <c r="C6017" s="19">
        <f t="shared" si="187"/>
        <v>2023</v>
      </c>
      <c r="D6017" s="10">
        <f ca="1">_xlfn.IFNA((VLOOKUP(A6017,'Fats and Greases'!A:B,2,FALSE)), "")</f>
        <v>51.5</v>
      </c>
      <c r="E6017" s="10">
        <f ca="1">_xlfn.IFNA((VLOOKUP(A6017,'Fats and Greases'!C:D,2,FALSE)), "")</f>
        <v>52.5</v>
      </c>
      <c r="F6017" s="10">
        <f ca="1">_xlfn.IFNA((VLOOKUP(A6017,'Fats and Greases'!E:F,2,FALSE)), "")</f>
        <v>51.5</v>
      </c>
      <c r="G6017" s="10">
        <f ca="1">_xlfn.IFNA((VLOOKUP(A6017,'Fats and Greases'!G:H,2,FALSE)), "")</f>
        <v>44.5</v>
      </c>
      <c r="H6017" s="10">
        <f ca="1">_xlfn.IFNA((VLOOKUP(A6017,'Fats and Greases'!I:J,2,FALSE)), "")</f>
        <v>51</v>
      </c>
      <c r="I6017" s="10">
        <f ca="1">_xlfn.IFNA((VLOOKUP(A6017,'Fats and Greases'!K:L,2,FALSE)), "")</f>
        <v>55</v>
      </c>
      <c r="J6017" s="10">
        <f ca="1">_xlfn.IFNA((VLOOKUP(A6017,'Fats and Greases'!M:N,2,FALSE)), "")</f>
        <v>51.5</v>
      </c>
      <c r="K6017" s="10">
        <f ca="1">_xlfn.IFNA((VLOOKUP($A6017,'Fats and Greases'!O:P,2,FALSE)), "")</f>
        <v>59</v>
      </c>
      <c r="L6017" s="10">
        <f ca="1">_xlfn.IFNA((VLOOKUP($A6017,'Fats and Greases'!Q:R,2,FALSE)), "")</f>
        <v>48</v>
      </c>
      <c r="M6017" s="10">
        <f ca="1">_xlfn.IFNA((VLOOKUP($A6017,'Fats and Greases'!S:T,2,FALSE)), "")</f>
        <v>54.5</v>
      </c>
    </row>
    <row r="6018" spans="1:13" x14ac:dyDescent="0.2">
      <c r="A6018" s="18">
        <v>45208</v>
      </c>
      <c r="B6018" s="19">
        <f t="shared" si="186"/>
        <v>10</v>
      </c>
      <c r="C6018" s="19">
        <f t="shared" si="187"/>
        <v>2023</v>
      </c>
      <c r="D6018" s="10">
        <f ca="1">_xlfn.IFNA((VLOOKUP(A6018,'Fats and Greases'!A:B,2,FALSE)), "")</f>
        <v>51.5</v>
      </c>
      <c r="E6018" s="10">
        <f ca="1">_xlfn.IFNA((VLOOKUP(A6018,'Fats and Greases'!C:D,2,FALSE)), "")</f>
        <v>52.5</v>
      </c>
      <c r="F6018" s="10">
        <f ca="1">_xlfn.IFNA((VLOOKUP(A6018,'Fats and Greases'!E:F,2,FALSE)), "")</f>
        <v>51.5</v>
      </c>
      <c r="G6018" s="10">
        <f ca="1">_xlfn.IFNA((VLOOKUP(A6018,'Fats and Greases'!G:H,2,FALSE)), "")</f>
        <v>44.5</v>
      </c>
      <c r="H6018" s="10">
        <f ca="1">_xlfn.IFNA((VLOOKUP(A6018,'Fats and Greases'!I:J,2,FALSE)), "")</f>
        <v>51</v>
      </c>
      <c r="I6018" s="10">
        <f ca="1">_xlfn.IFNA((VLOOKUP(A6018,'Fats and Greases'!K:L,2,FALSE)), "")</f>
        <v>55</v>
      </c>
      <c r="J6018" s="10">
        <f ca="1">_xlfn.IFNA((VLOOKUP(A6018,'Fats and Greases'!M:N,2,FALSE)), "")</f>
        <v>51.5</v>
      </c>
      <c r="K6018" s="10">
        <f ca="1">_xlfn.IFNA((VLOOKUP($A6018,'Fats and Greases'!O:P,2,FALSE)), "")</f>
        <v>59</v>
      </c>
      <c r="L6018" s="10">
        <f ca="1">_xlfn.IFNA((VLOOKUP($A6018,'Fats and Greases'!Q:R,2,FALSE)), "")</f>
        <v>48</v>
      </c>
      <c r="M6018" s="10">
        <f ca="1">_xlfn.IFNA((VLOOKUP($A6018,'Fats and Greases'!S:T,2,FALSE)), "")</f>
        <v>54.5</v>
      </c>
    </row>
    <row r="6019" spans="1:13" x14ac:dyDescent="0.2">
      <c r="A6019" s="18">
        <v>45209</v>
      </c>
      <c r="B6019" s="19">
        <f t="shared" ref="B6019:B6082" si="188">MONTH(A6019)</f>
        <v>10</v>
      </c>
      <c r="C6019" s="19">
        <f t="shared" ref="C6019:C6082" si="189">YEAR(A6019)</f>
        <v>2023</v>
      </c>
      <c r="D6019" s="10">
        <f ca="1">_xlfn.IFNA((VLOOKUP(A6019,'Fats and Greases'!A:B,2,FALSE)), "")</f>
        <v>48.5</v>
      </c>
      <c r="E6019" s="10">
        <f ca="1">_xlfn.IFNA((VLOOKUP(A6019,'Fats and Greases'!C:D,2,FALSE)), "")</f>
        <v>49.5</v>
      </c>
      <c r="F6019" s="10">
        <f ca="1">_xlfn.IFNA((VLOOKUP(A6019,'Fats and Greases'!E:F,2,FALSE)), "")</f>
        <v>51.5</v>
      </c>
      <c r="G6019" s="10">
        <f ca="1">_xlfn.IFNA((VLOOKUP(A6019,'Fats and Greases'!G:H,2,FALSE)), "")</f>
        <v>42.5</v>
      </c>
      <c r="H6019" s="10">
        <f ca="1">_xlfn.IFNA((VLOOKUP(A6019,'Fats and Greases'!I:J,2,FALSE)), "")</f>
        <v>51</v>
      </c>
      <c r="I6019" s="10">
        <f ca="1">_xlfn.IFNA((VLOOKUP(A6019,'Fats and Greases'!K:L,2,FALSE)), "")</f>
        <v>54.25</v>
      </c>
      <c r="J6019" s="10">
        <f ca="1">_xlfn.IFNA((VLOOKUP(A6019,'Fats and Greases'!M:N,2,FALSE)), "")</f>
        <v>51.5</v>
      </c>
      <c r="K6019" s="10">
        <f ca="1">_xlfn.IFNA((VLOOKUP($A6019,'Fats and Greases'!O:P,2,FALSE)), "")</f>
        <v>53.5</v>
      </c>
      <c r="L6019" s="10">
        <f ca="1">_xlfn.IFNA((VLOOKUP($A6019,'Fats and Greases'!Q:R,2,FALSE)), "")</f>
        <v>48</v>
      </c>
      <c r="M6019" s="10">
        <f ca="1">_xlfn.IFNA((VLOOKUP($A6019,'Fats and Greases'!S:T,2,FALSE)), "")</f>
        <v>52.5</v>
      </c>
    </row>
    <row r="6020" spans="1:13" x14ac:dyDescent="0.2">
      <c r="A6020" s="18">
        <v>45210</v>
      </c>
      <c r="B6020" s="19">
        <f t="shared" si="188"/>
        <v>10</v>
      </c>
      <c r="C6020" s="19">
        <f t="shared" si="189"/>
        <v>2023</v>
      </c>
      <c r="D6020" s="10">
        <f ca="1">_xlfn.IFNA((VLOOKUP(A6020,'Fats and Greases'!A:B,2,FALSE)), "")</f>
        <v>47</v>
      </c>
      <c r="E6020" s="10">
        <f ca="1">_xlfn.IFNA((VLOOKUP(A6020,'Fats and Greases'!C:D,2,FALSE)), "")</f>
        <v>48</v>
      </c>
      <c r="F6020" s="10">
        <f ca="1">_xlfn.IFNA((VLOOKUP(A6020,'Fats and Greases'!E:F,2,FALSE)), "")</f>
        <v>47</v>
      </c>
      <c r="G6020" s="10">
        <f ca="1">_xlfn.IFNA((VLOOKUP(A6020,'Fats and Greases'!G:H,2,FALSE)), "")</f>
        <v>42.5</v>
      </c>
      <c r="H6020" s="10">
        <f ca="1">_xlfn.IFNA((VLOOKUP(A6020,'Fats and Greases'!I:J,2,FALSE)), "")</f>
        <v>50</v>
      </c>
      <c r="I6020" s="10">
        <f ca="1">_xlfn.IFNA((VLOOKUP(A6020,'Fats and Greases'!K:L,2,FALSE)), "")</f>
        <v>54.25</v>
      </c>
      <c r="J6020" s="10">
        <f ca="1">_xlfn.IFNA((VLOOKUP(A6020,'Fats and Greases'!M:N,2,FALSE)), "")</f>
        <v>47</v>
      </c>
      <c r="K6020" s="10">
        <f ca="1">_xlfn.IFNA((VLOOKUP($A6020,'Fats and Greases'!O:P,2,FALSE)), "")</f>
        <v>53.5</v>
      </c>
      <c r="L6020" s="10">
        <f ca="1">_xlfn.IFNA((VLOOKUP($A6020,'Fats and Greases'!Q:R,2,FALSE)), "")</f>
        <v>48</v>
      </c>
      <c r="M6020" s="10">
        <f ca="1">_xlfn.IFNA((VLOOKUP($A6020,'Fats and Greases'!S:T,2,FALSE)), "")</f>
        <v>52.5</v>
      </c>
    </row>
    <row r="6021" spans="1:13" x14ac:dyDescent="0.2">
      <c r="A6021" s="18">
        <v>45211</v>
      </c>
      <c r="B6021" s="19">
        <f t="shared" si="188"/>
        <v>10</v>
      </c>
      <c r="C6021" s="19">
        <f t="shared" si="189"/>
        <v>2023</v>
      </c>
      <c r="D6021" s="10">
        <f ca="1">_xlfn.IFNA((VLOOKUP(A6021,'Fats and Greases'!A:B,2,FALSE)), "")</f>
        <v>45.5</v>
      </c>
      <c r="E6021" s="10">
        <f ca="1">_xlfn.IFNA((VLOOKUP(A6021,'Fats and Greases'!C:D,2,FALSE)), "")</f>
        <v>46.5</v>
      </c>
      <c r="F6021" s="10">
        <f ca="1">_xlfn.IFNA((VLOOKUP(A6021,'Fats and Greases'!E:F,2,FALSE)), "")</f>
        <v>47</v>
      </c>
      <c r="G6021" s="10">
        <f ca="1">_xlfn.IFNA((VLOOKUP(A6021,'Fats and Greases'!G:H,2,FALSE)), "")</f>
        <v>41</v>
      </c>
      <c r="H6021" s="10">
        <f ca="1">_xlfn.IFNA((VLOOKUP(A6021,'Fats and Greases'!I:J,2,FALSE)), "")</f>
        <v>50</v>
      </c>
      <c r="I6021" s="10">
        <f ca="1">_xlfn.IFNA((VLOOKUP(A6021,'Fats and Greases'!K:L,2,FALSE)), "")</f>
        <v>51</v>
      </c>
      <c r="J6021" s="10">
        <f ca="1">_xlfn.IFNA((VLOOKUP(A6021,'Fats and Greases'!M:N,2,FALSE)), "")</f>
        <v>47</v>
      </c>
      <c r="K6021" s="10">
        <f ca="1">_xlfn.IFNA((VLOOKUP($A6021,'Fats and Greases'!O:P,2,FALSE)), "")</f>
        <v>51.5</v>
      </c>
      <c r="L6021" s="10">
        <f ca="1">_xlfn.IFNA((VLOOKUP($A6021,'Fats and Greases'!Q:R,2,FALSE)), "")</f>
        <v>47</v>
      </c>
      <c r="M6021" s="10">
        <f ca="1">_xlfn.IFNA((VLOOKUP($A6021,'Fats and Greases'!S:T,2,FALSE)), "")</f>
        <v>50.5</v>
      </c>
    </row>
    <row r="6022" spans="1:13" x14ac:dyDescent="0.2">
      <c r="A6022" s="18">
        <v>45212</v>
      </c>
      <c r="B6022" s="19">
        <f t="shared" si="188"/>
        <v>10</v>
      </c>
      <c r="C6022" s="19">
        <f t="shared" si="189"/>
        <v>2023</v>
      </c>
      <c r="D6022" s="10">
        <f ca="1">_xlfn.IFNA((VLOOKUP(A6022,'Fats and Greases'!A:B,2,FALSE)), "")</f>
        <v>45.5</v>
      </c>
      <c r="E6022" s="10">
        <f ca="1">_xlfn.IFNA((VLOOKUP(A6022,'Fats and Greases'!C:D,2,FALSE)), "")</f>
        <v>46.5</v>
      </c>
      <c r="F6022" s="10">
        <f ca="1">_xlfn.IFNA((VLOOKUP(A6022,'Fats and Greases'!E:F,2,FALSE)), "")</f>
        <v>47</v>
      </c>
      <c r="G6022" s="10">
        <f ca="1">_xlfn.IFNA((VLOOKUP(A6022,'Fats and Greases'!G:H,2,FALSE)), "")</f>
        <v>41</v>
      </c>
      <c r="H6022" s="10">
        <f ca="1">_xlfn.IFNA((VLOOKUP(A6022,'Fats and Greases'!I:J,2,FALSE)), "")</f>
        <v>50</v>
      </c>
      <c r="I6022" s="10">
        <f ca="1">_xlfn.IFNA((VLOOKUP(A6022,'Fats and Greases'!K:L,2,FALSE)), "")</f>
        <v>51</v>
      </c>
      <c r="J6022" s="10">
        <f ca="1">_xlfn.IFNA((VLOOKUP(A6022,'Fats and Greases'!M:N,2,FALSE)), "")</f>
        <v>47</v>
      </c>
      <c r="K6022" s="10">
        <f ca="1">_xlfn.IFNA((VLOOKUP($A6022,'Fats and Greases'!O:P,2,FALSE)), "")</f>
        <v>50</v>
      </c>
      <c r="L6022" s="10">
        <f ca="1">_xlfn.IFNA((VLOOKUP($A6022,'Fats and Greases'!Q:R,2,FALSE)), "")</f>
        <v>47</v>
      </c>
      <c r="M6022" s="10">
        <f ca="1">_xlfn.IFNA((VLOOKUP($A6022,'Fats and Greases'!S:T,2,FALSE)), "")</f>
        <v>50.5</v>
      </c>
    </row>
    <row r="6023" spans="1:13" x14ac:dyDescent="0.2">
      <c r="A6023" s="18">
        <v>45215</v>
      </c>
      <c r="B6023" s="19">
        <f t="shared" si="188"/>
        <v>10</v>
      </c>
      <c r="C6023" s="19">
        <f t="shared" si="189"/>
        <v>2023</v>
      </c>
      <c r="D6023" s="10">
        <f ca="1">_xlfn.IFNA((VLOOKUP(A6023,'Fats and Greases'!A:B,2,FALSE)), "")</f>
        <v>45.5</v>
      </c>
      <c r="E6023" s="10">
        <f ca="1">_xlfn.IFNA((VLOOKUP(A6023,'Fats and Greases'!C:D,2,FALSE)), "")</f>
        <v>46.5</v>
      </c>
      <c r="F6023" s="10">
        <f ca="1">_xlfn.IFNA((VLOOKUP(A6023,'Fats and Greases'!E:F,2,FALSE)), "")</f>
        <v>47</v>
      </c>
      <c r="G6023" s="10">
        <f ca="1">_xlfn.IFNA((VLOOKUP(A6023,'Fats and Greases'!G:H,2,FALSE)), "")</f>
        <v>41</v>
      </c>
      <c r="H6023" s="10">
        <f ca="1">_xlfn.IFNA((VLOOKUP(A6023,'Fats and Greases'!I:J,2,FALSE)), "")</f>
        <v>50</v>
      </c>
      <c r="I6023" s="10">
        <f ca="1">_xlfn.IFNA((VLOOKUP(A6023,'Fats and Greases'!K:L,2,FALSE)), "")</f>
        <v>51</v>
      </c>
      <c r="J6023" s="10">
        <f ca="1">_xlfn.IFNA((VLOOKUP(A6023,'Fats and Greases'!M:N,2,FALSE)), "")</f>
        <v>47</v>
      </c>
      <c r="K6023" s="10">
        <f ca="1">_xlfn.IFNA((VLOOKUP($A6023,'Fats and Greases'!O:P,2,FALSE)), "")</f>
        <v>50</v>
      </c>
      <c r="L6023" s="10">
        <f ca="1">_xlfn.IFNA((VLOOKUP($A6023,'Fats and Greases'!Q:R,2,FALSE)), "")</f>
        <v>47</v>
      </c>
      <c r="M6023" s="10">
        <f ca="1">_xlfn.IFNA((VLOOKUP($A6023,'Fats and Greases'!S:T,2,FALSE)), "")</f>
        <v>50.5</v>
      </c>
    </row>
    <row r="6024" spans="1:13" x14ac:dyDescent="0.2">
      <c r="A6024" s="18">
        <v>45216</v>
      </c>
      <c r="B6024" s="19">
        <f t="shared" si="188"/>
        <v>10</v>
      </c>
      <c r="C6024" s="19">
        <f t="shared" si="189"/>
        <v>2023</v>
      </c>
      <c r="D6024" s="10">
        <f ca="1">_xlfn.IFNA((VLOOKUP(A6024,'Fats and Greases'!A:B,2,FALSE)), "")</f>
        <v>45</v>
      </c>
      <c r="E6024" s="10">
        <f ca="1">_xlfn.IFNA((VLOOKUP(A6024,'Fats and Greases'!C:D,2,FALSE)), "")</f>
        <v>46.5</v>
      </c>
      <c r="F6024" s="10">
        <f ca="1">_xlfn.IFNA((VLOOKUP(A6024,'Fats and Greases'!E:F,2,FALSE)), "")</f>
        <v>47</v>
      </c>
      <c r="G6024" s="10">
        <f ca="1">_xlfn.IFNA((VLOOKUP(A6024,'Fats and Greases'!G:H,2,FALSE)), "")</f>
        <v>41</v>
      </c>
      <c r="H6024" s="10">
        <f ca="1">_xlfn.IFNA((VLOOKUP(A6024,'Fats and Greases'!I:J,2,FALSE)), "")</f>
        <v>50</v>
      </c>
      <c r="I6024" s="10">
        <f ca="1">_xlfn.IFNA((VLOOKUP(A6024,'Fats and Greases'!K:L,2,FALSE)), "")</f>
        <v>51</v>
      </c>
      <c r="J6024" s="10">
        <f ca="1">_xlfn.IFNA((VLOOKUP(A6024,'Fats and Greases'!M:N,2,FALSE)), "")</f>
        <v>47</v>
      </c>
      <c r="K6024" s="10">
        <f ca="1">_xlfn.IFNA((VLOOKUP($A6024,'Fats and Greases'!O:P,2,FALSE)), "")</f>
        <v>50</v>
      </c>
      <c r="L6024" s="10">
        <f ca="1">_xlfn.IFNA((VLOOKUP($A6024,'Fats and Greases'!Q:R,2,FALSE)), "")</f>
        <v>47</v>
      </c>
      <c r="M6024" s="10">
        <f ca="1">_xlfn.IFNA((VLOOKUP($A6024,'Fats and Greases'!S:T,2,FALSE)), "")</f>
        <v>50.5</v>
      </c>
    </row>
    <row r="6025" spans="1:13" x14ac:dyDescent="0.2">
      <c r="A6025" s="18">
        <v>45217</v>
      </c>
      <c r="B6025" s="19">
        <f t="shared" si="188"/>
        <v>10</v>
      </c>
      <c r="C6025" s="19">
        <f t="shared" si="189"/>
        <v>2023</v>
      </c>
      <c r="D6025" s="10">
        <f ca="1">_xlfn.IFNA((VLOOKUP(A6025,'Fats and Greases'!A:B,2,FALSE)), "")</f>
        <v>45</v>
      </c>
      <c r="E6025" s="10">
        <f ca="1">_xlfn.IFNA((VLOOKUP(A6025,'Fats and Greases'!C:D,2,FALSE)), "")</f>
        <v>46.5</v>
      </c>
      <c r="F6025" s="10">
        <f ca="1">_xlfn.IFNA((VLOOKUP(A6025,'Fats and Greases'!E:F,2,FALSE)), "")</f>
        <v>47</v>
      </c>
      <c r="G6025" s="10">
        <f ca="1">_xlfn.IFNA((VLOOKUP(A6025,'Fats and Greases'!G:H,2,FALSE)), "")</f>
        <v>41</v>
      </c>
      <c r="H6025" s="10">
        <f ca="1">_xlfn.IFNA((VLOOKUP(A6025,'Fats and Greases'!I:J,2,FALSE)), "")</f>
        <v>50</v>
      </c>
      <c r="I6025" s="10">
        <f ca="1">_xlfn.IFNA((VLOOKUP(A6025,'Fats and Greases'!K:L,2,FALSE)), "")</f>
        <v>51</v>
      </c>
      <c r="J6025" s="10">
        <f ca="1">_xlfn.IFNA((VLOOKUP(A6025,'Fats and Greases'!M:N,2,FALSE)), "")</f>
        <v>47</v>
      </c>
      <c r="K6025" s="10">
        <f ca="1">_xlfn.IFNA((VLOOKUP($A6025,'Fats and Greases'!O:P,2,FALSE)), "")</f>
        <v>50</v>
      </c>
      <c r="L6025" s="10">
        <f ca="1">_xlfn.IFNA((VLOOKUP($A6025,'Fats and Greases'!Q:R,2,FALSE)), "")</f>
        <v>47</v>
      </c>
      <c r="M6025" s="10">
        <f ca="1">_xlfn.IFNA((VLOOKUP($A6025,'Fats and Greases'!S:T,2,FALSE)), "")</f>
        <v>50.5</v>
      </c>
    </row>
    <row r="6026" spans="1:13" x14ac:dyDescent="0.2">
      <c r="A6026" s="18">
        <v>45218</v>
      </c>
      <c r="B6026" s="19">
        <f t="shared" si="188"/>
        <v>10</v>
      </c>
      <c r="C6026" s="19">
        <f t="shared" si="189"/>
        <v>2023</v>
      </c>
      <c r="D6026" s="10">
        <f ca="1">_xlfn.IFNA((VLOOKUP(A6026,'Fats and Greases'!A:B,2,FALSE)), "")</f>
        <v>45</v>
      </c>
      <c r="E6026" s="10">
        <f ca="1">_xlfn.IFNA((VLOOKUP(A6026,'Fats and Greases'!C:D,2,FALSE)), "")</f>
        <v>46.5</v>
      </c>
      <c r="F6026" s="10">
        <f ca="1">_xlfn.IFNA((VLOOKUP(A6026,'Fats and Greases'!E:F,2,FALSE)), "")</f>
        <v>47</v>
      </c>
      <c r="G6026" s="10">
        <f ca="1">_xlfn.IFNA((VLOOKUP(A6026,'Fats and Greases'!G:H,2,FALSE)), "")</f>
        <v>41</v>
      </c>
      <c r="H6026" s="10">
        <f ca="1">_xlfn.IFNA((VLOOKUP(A6026,'Fats and Greases'!I:J,2,FALSE)), "")</f>
        <v>50</v>
      </c>
      <c r="I6026" s="10">
        <f ca="1">_xlfn.IFNA((VLOOKUP(A6026,'Fats and Greases'!K:L,2,FALSE)), "")</f>
        <v>51</v>
      </c>
      <c r="J6026" s="10">
        <f ca="1">_xlfn.IFNA((VLOOKUP(A6026,'Fats and Greases'!M:N,2,FALSE)), "")</f>
        <v>47</v>
      </c>
      <c r="K6026" s="10">
        <f ca="1">_xlfn.IFNA((VLOOKUP($A6026,'Fats and Greases'!O:P,2,FALSE)), "")</f>
        <v>50</v>
      </c>
      <c r="L6026" s="10">
        <f ca="1">_xlfn.IFNA((VLOOKUP($A6026,'Fats and Greases'!Q:R,2,FALSE)), "")</f>
        <v>47</v>
      </c>
      <c r="M6026" s="10">
        <f ca="1">_xlfn.IFNA((VLOOKUP($A6026,'Fats and Greases'!S:T,2,FALSE)), "")</f>
        <v>50.5</v>
      </c>
    </row>
    <row r="6027" spans="1:13" x14ac:dyDescent="0.2">
      <c r="A6027" s="18">
        <v>45219</v>
      </c>
      <c r="B6027" s="19">
        <f t="shared" si="188"/>
        <v>10</v>
      </c>
      <c r="C6027" s="19">
        <f t="shared" si="189"/>
        <v>2023</v>
      </c>
      <c r="D6027" s="10">
        <f ca="1">_xlfn.IFNA((VLOOKUP(A6027,'Fats and Greases'!A:B,2,FALSE)), "")</f>
        <v>45</v>
      </c>
      <c r="E6027" s="10">
        <f ca="1">_xlfn.IFNA((VLOOKUP(A6027,'Fats and Greases'!C:D,2,FALSE)), "")</f>
        <v>46.5</v>
      </c>
      <c r="F6027" s="10">
        <f ca="1">_xlfn.IFNA((VLOOKUP(A6027,'Fats and Greases'!E:F,2,FALSE)), "")</f>
        <v>47</v>
      </c>
      <c r="G6027" s="10">
        <f ca="1">_xlfn.IFNA((VLOOKUP(A6027,'Fats and Greases'!G:H,2,FALSE)), "")</f>
        <v>41</v>
      </c>
      <c r="H6027" s="10">
        <f ca="1">_xlfn.IFNA((VLOOKUP(A6027,'Fats and Greases'!I:J,2,FALSE)), "")</f>
        <v>50</v>
      </c>
      <c r="I6027" s="10">
        <f ca="1">_xlfn.IFNA((VLOOKUP(A6027,'Fats and Greases'!K:L,2,FALSE)), "")</f>
        <v>51</v>
      </c>
      <c r="J6027" s="10">
        <f ca="1">_xlfn.IFNA((VLOOKUP(A6027,'Fats and Greases'!M:N,2,FALSE)), "")</f>
        <v>47</v>
      </c>
      <c r="K6027" s="10">
        <f ca="1">_xlfn.IFNA((VLOOKUP($A6027,'Fats and Greases'!O:P,2,FALSE)), "")</f>
        <v>50</v>
      </c>
      <c r="L6027" s="10">
        <f ca="1">_xlfn.IFNA((VLOOKUP($A6027,'Fats and Greases'!Q:R,2,FALSE)), "")</f>
        <v>47</v>
      </c>
      <c r="M6027" s="10">
        <f ca="1">_xlfn.IFNA((VLOOKUP($A6027,'Fats and Greases'!S:T,2,FALSE)), "")</f>
        <v>50.5</v>
      </c>
    </row>
    <row r="6028" spans="1:13" x14ac:dyDescent="0.2">
      <c r="A6028" s="18">
        <v>45222</v>
      </c>
      <c r="B6028" s="19">
        <f t="shared" si="188"/>
        <v>10</v>
      </c>
      <c r="C6028" s="19">
        <f t="shared" si="189"/>
        <v>2023</v>
      </c>
      <c r="D6028" s="10">
        <f ca="1">_xlfn.IFNA((VLOOKUP(A6028,'Fats and Greases'!A:B,2,FALSE)), "")</f>
        <v>43.5</v>
      </c>
      <c r="E6028" s="10">
        <f ca="1">_xlfn.IFNA((VLOOKUP(A6028,'Fats and Greases'!C:D,2,FALSE)), "")</f>
        <v>43.5</v>
      </c>
      <c r="F6028" s="10">
        <f ca="1">_xlfn.IFNA((VLOOKUP(A6028,'Fats and Greases'!E:F,2,FALSE)), "")</f>
        <v>47</v>
      </c>
      <c r="G6028" s="10">
        <f ca="1">_xlfn.IFNA((VLOOKUP(A6028,'Fats and Greases'!G:H,2,FALSE)), "")</f>
        <v>40.5</v>
      </c>
      <c r="H6028" s="10">
        <f ca="1">_xlfn.IFNA((VLOOKUP(A6028,'Fats and Greases'!I:J,2,FALSE)), "")</f>
        <v>50</v>
      </c>
      <c r="I6028" s="10">
        <f ca="1">_xlfn.IFNA((VLOOKUP(A6028,'Fats and Greases'!K:L,2,FALSE)), "")</f>
        <v>51</v>
      </c>
      <c r="J6028" s="10">
        <f ca="1">_xlfn.IFNA((VLOOKUP(A6028,'Fats and Greases'!M:N,2,FALSE)), "")</f>
        <v>47</v>
      </c>
      <c r="K6028" s="10">
        <f ca="1">_xlfn.IFNA((VLOOKUP($A6028,'Fats and Greases'!O:P,2,FALSE)), "")</f>
        <v>48.5</v>
      </c>
      <c r="L6028" s="10">
        <f ca="1">_xlfn.IFNA((VLOOKUP($A6028,'Fats and Greases'!Q:R,2,FALSE)), "")</f>
        <v>47</v>
      </c>
      <c r="M6028" s="10">
        <f ca="1">_xlfn.IFNA((VLOOKUP($A6028,'Fats and Greases'!S:T,2,FALSE)), "")</f>
        <v>50.5</v>
      </c>
    </row>
    <row r="6029" spans="1:13" x14ac:dyDescent="0.2">
      <c r="A6029" s="18">
        <v>45223</v>
      </c>
      <c r="B6029" s="19">
        <f t="shared" si="188"/>
        <v>10</v>
      </c>
      <c r="C6029" s="19">
        <f t="shared" si="189"/>
        <v>2023</v>
      </c>
      <c r="D6029" s="10">
        <f ca="1">_xlfn.IFNA((VLOOKUP(A6029,'Fats and Greases'!A:B,2,FALSE)), "")</f>
        <v>40.5</v>
      </c>
      <c r="E6029" s="10">
        <f ca="1">_xlfn.IFNA((VLOOKUP(A6029,'Fats and Greases'!C:D,2,FALSE)), "")</f>
        <v>40.75</v>
      </c>
      <c r="F6029" s="10">
        <f ca="1">_xlfn.IFNA((VLOOKUP(A6029,'Fats and Greases'!E:F,2,FALSE)), "")</f>
        <v>42.5</v>
      </c>
      <c r="G6029" s="10">
        <f ca="1">_xlfn.IFNA((VLOOKUP(A6029,'Fats and Greases'!G:H,2,FALSE)), "")</f>
        <v>38.5</v>
      </c>
      <c r="H6029" s="10">
        <f ca="1">_xlfn.IFNA((VLOOKUP(A6029,'Fats and Greases'!I:J,2,FALSE)), "")</f>
        <v>44.5</v>
      </c>
      <c r="I6029" s="10">
        <f ca="1">_xlfn.IFNA((VLOOKUP(A6029,'Fats and Greases'!K:L,2,FALSE)), "")</f>
        <v>51</v>
      </c>
      <c r="J6029" s="10">
        <f ca="1">_xlfn.IFNA((VLOOKUP(A6029,'Fats and Greases'!M:N,2,FALSE)), "")</f>
        <v>42.5</v>
      </c>
      <c r="K6029" s="10">
        <f ca="1">_xlfn.IFNA((VLOOKUP($A6029,'Fats and Greases'!O:P,2,FALSE)), "")</f>
        <v>46.5</v>
      </c>
      <c r="L6029" s="10">
        <f ca="1">_xlfn.IFNA((VLOOKUP($A6029,'Fats and Greases'!Q:R,2,FALSE)), "")</f>
        <v>43.5</v>
      </c>
      <c r="M6029" s="10">
        <f ca="1">_xlfn.IFNA((VLOOKUP($A6029,'Fats and Greases'!S:T,2,FALSE)), "")</f>
        <v>46.5</v>
      </c>
    </row>
    <row r="6030" spans="1:13" x14ac:dyDescent="0.2">
      <c r="A6030" s="18">
        <v>45224</v>
      </c>
      <c r="B6030" s="19">
        <f t="shared" si="188"/>
        <v>10</v>
      </c>
      <c r="C6030" s="19">
        <f t="shared" si="189"/>
        <v>2023</v>
      </c>
      <c r="D6030" s="10">
        <f ca="1">_xlfn.IFNA((VLOOKUP(A6030,'Fats and Greases'!A:B,2,FALSE)), "")</f>
        <v>40.5</v>
      </c>
      <c r="E6030" s="10">
        <f ca="1">_xlfn.IFNA((VLOOKUP(A6030,'Fats and Greases'!C:D,2,FALSE)), "")</f>
        <v>40.75</v>
      </c>
      <c r="F6030" s="10">
        <f ca="1">_xlfn.IFNA((VLOOKUP(A6030,'Fats and Greases'!E:F,2,FALSE)), "")</f>
        <v>42.5</v>
      </c>
      <c r="G6030" s="10">
        <f ca="1">_xlfn.IFNA((VLOOKUP(A6030,'Fats and Greases'!G:H,2,FALSE)), "")</f>
        <v>38.5</v>
      </c>
      <c r="H6030" s="10">
        <f ca="1">_xlfn.IFNA((VLOOKUP(A6030,'Fats and Greases'!I:J,2,FALSE)), "")</f>
        <v>44.5</v>
      </c>
      <c r="I6030" s="10">
        <f ca="1">_xlfn.IFNA((VLOOKUP(A6030,'Fats and Greases'!K:L,2,FALSE)), "")</f>
        <v>44.5</v>
      </c>
      <c r="J6030" s="10">
        <f ca="1">_xlfn.IFNA((VLOOKUP(A6030,'Fats and Greases'!M:N,2,FALSE)), "")</f>
        <v>42.5</v>
      </c>
      <c r="K6030" s="10">
        <f ca="1">_xlfn.IFNA((VLOOKUP($A6030,'Fats and Greases'!O:P,2,FALSE)), "")</f>
        <v>46.5</v>
      </c>
      <c r="L6030" s="10">
        <f ca="1">_xlfn.IFNA((VLOOKUP($A6030,'Fats and Greases'!Q:R,2,FALSE)), "")</f>
        <v>43.5</v>
      </c>
      <c r="M6030" s="10">
        <f ca="1">_xlfn.IFNA((VLOOKUP($A6030,'Fats and Greases'!S:T,2,FALSE)), "")</f>
        <v>46.5</v>
      </c>
    </row>
    <row r="6031" spans="1:13" x14ac:dyDescent="0.2">
      <c r="A6031" s="18">
        <v>45225</v>
      </c>
      <c r="B6031" s="19">
        <f t="shared" si="188"/>
        <v>10</v>
      </c>
      <c r="C6031" s="19">
        <f t="shared" si="189"/>
        <v>2023</v>
      </c>
      <c r="D6031" s="10">
        <f ca="1">_xlfn.IFNA((VLOOKUP(A6031,'Fats and Greases'!A:B,2,FALSE)), "")</f>
        <v>39.5</v>
      </c>
      <c r="E6031" s="10">
        <f ca="1">_xlfn.IFNA((VLOOKUP(A6031,'Fats and Greases'!C:D,2,FALSE)), "")</f>
        <v>40.5</v>
      </c>
      <c r="F6031" s="10">
        <f ca="1">_xlfn.IFNA((VLOOKUP(A6031,'Fats and Greases'!E:F,2,FALSE)), "")</f>
        <v>42.5</v>
      </c>
      <c r="G6031" s="10">
        <f ca="1">_xlfn.IFNA((VLOOKUP(A6031,'Fats and Greases'!G:H,2,FALSE)), "")</f>
        <v>37.25</v>
      </c>
      <c r="H6031" s="10">
        <f ca="1">_xlfn.IFNA((VLOOKUP(A6031,'Fats and Greases'!I:J,2,FALSE)), "")</f>
        <v>44.5</v>
      </c>
      <c r="I6031" s="10">
        <f ca="1">_xlfn.IFNA((VLOOKUP(A6031,'Fats and Greases'!K:L,2,FALSE)), "")</f>
        <v>44.5</v>
      </c>
      <c r="J6031" s="10">
        <f ca="1">_xlfn.IFNA((VLOOKUP(A6031,'Fats and Greases'!M:N,2,FALSE)), "")</f>
        <v>42.5</v>
      </c>
      <c r="K6031" s="10">
        <f ca="1">_xlfn.IFNA((VLOOKUP($A6031,'Fats and Greases'!O:P,2,FALSE)), "")</f>
        <v>45.88</v>
      </c>
      <c r="L6031" s="10">
        <f ca="1">_xlfn.IFNA((VLOOKUP($A6031,'Fats and Greases'!Q:R,2,FALSE)), "")</f>
        <v>43.5</v>
      </c>
      <c r="M6031" s="10">
        <f ca="1">_xlfn.IFNA((VLOOKUP($A6031,'Fats and Greases'!S:T,2,FALSE)), "")</f>
        <v>46.5</v>
      </c>
    </row>
    <row r="6032" spans="1:13" x14ac:dyDescent="0.2">
      <c r="A6032" s="18">
        <v>45226</v>
      </c>
      <c r="B6032" s="19">
        <f t="shared" si="188"/>
        <v>10</v>
      </c>
      <c r="C6032" s="19">
        <f t="shared" si="189"/>
        <v>2023</v>
      </c>
      <c r="D6032" s="10">
        <f ca="1">_xlfn.IFNA((VLOOKUP(A6032,'Fats and Greases'!A:B,2,FALSE)), "")</f>
        <v>39.5</v>
      </c>
      <c r="E6032" s="10">
        <f ca="1">_xlfn.IFNA((VLOOKUP(A6032,'Fats and Greases'!C:D,2,FALSE)), "")</f>
        <v>40.5</v>
      </c>
      <c r="F6032" s="10">
        <f ca="1">_xlfn.IFNA((VLOOKUP(A6032,'Fats and Greases'!E:F,2,FALSE)), "")</f>
        <v>40.5</v>
      </c>
      <c r="G6032" s="10">
        <f ca="1">_xlfn.IFNA((VLOOKUP(A6032,'Fats and Greases'!G:H,2,FALSE)), "")</f>
        <v>37.25</v>
      </c>
      <c r="H6032" s="10">
        <f ca="1">_xlfn.IFNA((VLOOKUP(A6032,'Fats and Greases'!I:J,2,FALSE)), "")</f>
        <v>43.5</v>
      </c>
      <c r="I6032" s="10">
        <f ca="1">_xlfn.IFNA((VLOOKUP(A6032,'Fats and Greases'!K:L,2,FALSE)), "")</f>
        <v>44.5</v>
      </c>
      <c r="J6032" s="10">
        <f ca="1">_xlfn.IFNA((VLOOKUP(A6032,'Fats and Greases'!M:N,2,FALSE)), "")</f>
        <v>40.5</v>
      </c>
      <c r="K6032" s="10">
        <f ca="1">_xlfn.IFNA((VLOOKUP($A6032,'Fats and Greases'!O:P,2,FALSE)), "")</f>
        <v>45.88</v>
      </c>
      <c r="L6032" s="10">
        <f ca="1">_xlfn.IFNA((VLOOKUP($A6032,'Fats and Greases'!Q:R,2,FALSE)), "")</f>
        <v>42.5</v>
      </c>
      <c r="M6032" s="10">
        <f ca="1">_xlfn.IFNA((VLOOKUP($A6032,'Fats and Greases'!S:T,2,FALSE)), "")</f>
        <v>46.5</v>
      </c>
    </row>
    <row r="6033" spans="1:13" x14ac:dyDescent="0.2">
      <c r="A6033" s="18">
        <v>45229</v>
      </c>
      <c r="B6033" s="19">
        <f t="shared" si="188"/>
        <v>10</v>
      </c>
      <c r="C6033" s="19">
        <f t="shared" si="189"/>
        <v>2023</v>
      </c>
      <c r="D6033" s="10">
        <f ca="1">_xlfn.IFNA((VLOOKUP(A6033,'Fats and Greases'!A:B,2,FALSE)), "")</f>
        <v>39.5</v>
      </c>
      <c r="E6033" s="10">
        <f ca="1">_xlfn.IFNA((VLOOKUP(A6033,'Fats and Greases'!C:D,2,FALSE)), "")</f>
        <v>40.5</v>
      </c>
      <c r="F6033" s="10">
        <f ca="1">_xlfn.IFNA((VLOOKUP(A6033,'Fats and Greases'!E:F,2,FALSE)), "")</f>
        <v>40.5</v>
      </c>
      <c r="G6033" s="10">
        <f ca="1">_xlfn.IFNA((VLOOKUP(A6033,'Fats and Greases'!G:H,2,FALSE)), "")</f>
        <v>37.25</v>
      </c>
      <c r="H6033" s="10">
        <f ca="1">_xlfn.IFNA((VLOOKUP(A6033,'Fats and Greases'!I:J,2,FALSE)), "")</f>
        <v>43.5</v>
      </c>
      <c r="I6033" s="10">
        <f ca="1">_xlfn.IFNA((VLOOKUP(A6033,'Fats and Greases'!K:L,2,FALSE)), "")</f>
        <v>44.5</v>
      </c>
      <c r="J6033" s="10">
        <f ca="1">_xlfn.IFNA((VLOOKUP(A6033,'Fats and Greases'!M:N,2,FALSE)), "")</f>
        <v>40.5</v>
      </c>
      <c r="K6033" s="10">
        <f ca="1">_xlfn.IFNA((VLOOKUP($A6033,'Fats and Greases'!O:P,2,FALSE)), "")</f>
        <v>45.88</v>
      </c>
      <c r="L6033" s="10">
        <f ca="1">_xlfn.IFNA((VLOOKUP($A6033,'Fats and Greases'!Q:R,2,FALSE)), "")</f>
        <v>42.5</v>
      </c>
      <c r="M6033" s="10">
        <f ca="1">_xlfn.IFNA((VLOOKUP($A6033,'Fats and Greases'!S:T,2,FALSE)), "")</f>
        <v>46.5</v>
      </c>
    </row>
    <row r="6034" spans="1:13" x14ac:dyDescent="0.2">
      <c r="A6034" s="18">
        <v>45230</v>
      </c>
      <c r="B6034" s="19">
        <f t="shared" si="188"/>
        <v>10</v>
      </c>
      <c r="C6034" s="19">
        <f t="shared" si="189"/>
        <v>2023</v>
      </c>
      <c r="D6034" s="10">
        <f ca="1">_xlfn.IFNA((VLOOKUP(A6034,'Fats and Greases'!A:B,2,FALSE)), "")</f>
        <v>39.5</v>
      </c>
      <c r="E6034" s="10">
        <f ca="1">_xlfn.IFNA((VLOOKUP(A6034,'Fats and Greases'!C:D,2,FALSE)), "")</f>
        <v>40.5</v>
      </c>
      <c r="F6034" s="10">
        <f ca="1">_xlfn.IFNA((VLOOKUP(A6034,'Fats and Greases'!E:F,2,FALSE)), "")</f>
        <v>40.5</v>
      </c>
      <c r="G6034" s="10">
        <f ca="1">_xlfn.IFNA((VLOOKUP(A6034,'Fats and Greases'!G:H,2,FALSE)), "")</f>
        <v>37.25</v>
      </c>
      <c r="H6034" s="10">
        <f ca="1">_xlfn.IFNA((VLOOKUP(A6034,'Fats and Greases'!I:J,2,FALSE)), "")</f>
        <v>43.5</v>
      </c>
      <c r="I6034" s="10">
        <f ca="1">_xlfn.IFNA((VLOOKUP(A6034,'Fats and Greases'!K:L,2,FALSE)), "")</f>
        <v>44.5</v>
      </c>
      <c r="J6034" s="10">
        <f ca="1">_xlfn.IFNA((VLOOKUP(A6034,'Fats and Greases'!M:N,2,FALSE)), "")</f>
        <v>40.5</v>
      </c>
      <c r="K6034" s="10">
        <f ca="1">_xlfn.IFNA((VLOOKUP($A6034,'Fats and Greases'!O:P,2,FALSE)), "")</f>
        <v>45.88</v>
      </c>
      <c r="L6034" s="10">
        <f ca="1">_xlfn.IFNA((VLOOKUP($A6034,'Fats and Greases'!Q:R,2,FALSE)), "")</f>
        <v>42.5</v>
      </c>
      <c r="M6034" s="10">
        <f ca="1">_xlfn.IFNA((VLOOKUP($A6034,'Fats and Greases'!S:T,2,FALSE)), "")</f>
        <v>46.5</v>
      </c>
    </row>
    <row r="6035" spans="1:13" x14ac:dyDescent="0.2">
      <c r="A6035" s="18">
        <v>45231</v>
      </c>
      <c r="B6035" s="19">
        <f t="shared" si="188"/>
        <v>11</v>
      </c>
      <c r="C6035" s="19">
        <f t="shared" si="189"/>
        <v>2023</v>
      </c>
      <c r="D6035" s="10">
        <f ca="1">_xlfn.IFNA((VLOOKUP(A6035,'Fats and Greases'!A:B,2,FALSE)), "")</f>
        <v>39.5</v>
      </c>
      <c r="E6035" s="10">
        <f ca="1">_xlfn.IFNA((VLOOKUP(A6035,'Fats and Greases'!C:D,2,FALSE)), "")</f>
        <v>40.5</v>
      </c>
      <c r="F6035" s="10">
        <f ca="1">_xlfn.IFNA((VLOOKUP(A6035,'Fats and Greases'!E:F,2,FALSE)), "")</f>
        <v>40.5</v>
      </c>
      <c r="G6035" s="10">
        <f ca="1">_xlfn.IFNA((VLOOKUP(A6035,'Fats and Greases'!G:H,2,FALSE)), "")</f>
        <v>37.25</v>
      </c>
      <c r="H6035" s="10">
        <f ca="1">_xlfn.IFNA((VLOOKUP(A6035,'Fats and Greases'!I:J,2,FALSE)), "")</f>
        <v>43.5</v>
      </c>
      <c r="I6035" s="10">
        <f ca="1">_xlfn.IFNA((VLOOKUP(A6035,'Fats and Greases'!K:L,2,FALSE)), "")</f>
        <v>44.5</v>
      </c>
      <c r="J6035" s="10">
        <f ca="1">_xlfn.IFNA((VLOOKUP(A6035,'Fats and Greases'!M:N,2,FALSE)), "")</f>
        <v>40.5</v>
      </c>
      <c r="K6035" s="10">
        <f ca="1">_xlfn.IFNA((VLOOKUP($A6035,'Fats and Greases'!O:P,2,FALSE)), "")</f>
        <v>45.25</v>
      </c>
      <c r="L6035" s="10">
        <f ca="1">_xlfn.IFNA((VLOOKUP($A6035,'Fats and Greases'!Q:R,2,FALSE)), "")</f>
        <v>42.5</v>
      </c>
      <c r="M6035" s="10">
        <f ca="1">_xlfn.IFNA((VLOOKUP($A6035,'Fats and Greases'!S:T,2,FALSE)), "")</f>
        <v>46.5</v>
      </c>
    </row>
    <row r="6036" spans="1:13" x14ac:dyDescent="0.2">
      <c r="A6036" s="18">
        <v>45232</v>
      </c>
      <c r="B6036" s="19">
        <f t="shared" si="188"/>
        <v>11</v>
      </c>
      <c r="C6036" s="19">
        <f t="shared" si="189"/>
        <v>2023</v>
      </c>
      <c r="D6036" s="10">
        <f ca="1">_xlfn.IFNA((VLOOKUP(A6036,'Fats and Greases'!A:B,2,FALSE)), "")</f>
        <v>39.5</v>
      </c>
      <c r="E6036" s="10">
        <f ca="1">_xlfn.IFNA((VLOOKUP(A6036,'Fats and Greases'!C:D,2,FALSE)), "")</f>
        <v>40.5</v>
      </c>
      <c r="F6036" s="10">
        <f ca="1">_xlfn.IFNA((VLOOKUP(A6036,'Fats and Greases'!E:F,2,FALSE)), "")</f>
        <v>39</v>
      </c>
      <c r="G6036" s="10">
        <f ca="1">_xlfn.IFNA((VLOOKUP(A6036,'Fats and Greases'!G:H,2,FALSE)), "")</f>
        <v>37.25</v>
      </c>
      <c r="H6036" s="10">
        <f ca="1">_xlfn.IFNA((VLOOKUP(A6036,'Fats and Greases'!I:J,2,FALSE)), "")</f>
        <v>41.75</v>
      </c>
      <c r="I6036" s="10">
        <f ca="1">_xlfn.IFNA((VLOOKUP(A6036,'Fats and Greases'!K:L,2,FALSE)), "")</f>
        <v>44.5</v>
      </c>
      <c r="J6036" s="10">
        <f ca="1">_xlfn.IFNA((VLOOKUP(A6036,'Fats and Greases'!M:N,2,FALSE)), "")</f>
        <v>39</v>
      </c>
      <c r="K6036" s="10">
        <f ca="1">_xlfn.IFNA((VLOOKUP($A6036,'Fats and Greases'!O:P,2,FALSE)), "")</f>
        <v>45.25</v>
      </c>
      <c r="L6036" s="10">
        <f ca="1">_xlfn.IFNA((VLOOKUP($A6036,'Fats and Greases'!Q:R,2,FALSE)), "")</f>
        <v>42.5</v>
      </c>
      <c r="M6036" s="10">
        <f ca="1">_xlfn.IFNA((VLOOKUP($A6036,'Fats and Greases'!S:T,2,FALSE)), "")</f>
        <v>46.5</v>
      </c>
    </row>
    <row r="6037" spans="1:13" x14ac:dyDescent="0.2">
      <c r="A6037" s="18">
        <v>45233</v>
      </c>
      <c r="B6037" s="19">
        <f t="shared" si="188"/>
        <v>11</v>
      </c>
      <c r="C6037" s="19">
        <f t="shared" si="189"/>
        <v>2023</v>
      </c>
      <c r="D6037" s="10">
        <f ca="1">_xlfn.IFNA((VLOOKUP(A6037,'Fats and Greases'!A:B,2,FALSE)), "")</f>
        <v>39.5</v>
      </c>
      <c r="E6037" s="10">
        <f ca="1">_xlfn.IFNA((VLOOKUP(A6037,'Fats and Greases'!C:D,2,FALSE)), "")</f>
        <v>40.5</v>
      </c>
      <c r="F6037" s="10">
        <f ca="1">_xlfn.IFNA((VLOOKUP(A6037,'Fats and Greases'!E:F,2,FALSE)), "")</f>
        <v>39</v>
      </c>
      <c r="G6037" s="10">
        <f ca="1">_xlfn.IFNA((VLOOKUP(A6037,'Fats and Greases'!G:H,2,FALSE)), "")</f>
        <v>37.25</v>
      </c>
      <c r="H6037" s="10">
        <f ca="1">_xlfn.IFNA((VLOOKUP(A6037,'Fats and Greases'!I:J,2,FALSE)), "")</f>
        <v>41.75</v>
      </c>
      <c r="I6037" s="10">
        <f ca="1">_xlfn.IFNA((VLOOKUP(A6037,'Fats and Greases'!K:L,2,FALSE)), "")</f>
        <v>44.5</v>
      </c>
      <c r="J6037" s="10">
        <f ca="1">_xlfn.IFNA((VLOOKUP(A6037,'Fats and Greases'!M:N,2,FALSE)), "")</f>
        <v>39</v>
      </c>
      <c r="K6037" s="10">
        <f ca="1">_xlfn.IFNA((VLOOKUP($A6037,'Fats and Greases'!O:P,2,FALSE)), "")</f>
        <v>45.25</v>
      </c>
      <c r="L6037" s="10">
        <f ca="1">_xlfn.IFNA((VLOOKUP($A6037,'Fats and Greases'!Q:R,2,FALSE)), "")</f>
        <v>42.5</v>
      </c>
      <c r="M6037" s="10">
        <f ca="1">_xlfn.IFNA((VLOOKUP($A6037,'Fats and Greases'!S:T,2,FALSE)), "")</f>
        <v>46.5</v>
      </c>
    </row>
    <row r="6038" spans="1:13" x14ac:dyDescent="0.2">
      <c r="A6038" s="18">
        <v>45236</v>
      </c>
      <c r="B6038" s="19">
        <f t="shared" si="188"/>
        <v>11</v>
      </c>
      <c r="C6038" s="19">
        <f t="shared" si="189"/>
        <v>2023</v>
      </c>
      <c r="D6038" s="10">
        <f ca="1">_xlfn.IFNA((VLOOKUP(A6038,'Fats and Greases'!A:B,2,FALSE)), "")</f>
        <v>39.5</v>
      </c>
      <c r="E6038" s="10">
        <f ca="1">_xlfn.IFNA((VLOOKUP(A6038,'Fats and Greases'!C:D,2,FALSE)), "")</f>
        <v>40.5</v>
      </c>
      <c r="F6038" s="10">
        <f ca="1">_xlfn.IFNA((VLOOKUP(A6038,'Fats and Greases'!E:F,2,FALSE)), "")</f>
        <v>39</v>
      </c>
      <c r="G6038" s="10">
        <f ca="1">_xlfn.IFNA((VLOOKUP(A6038,'Fats and Greases'!G:H,2,FALSE)), "")</f>
        <v>37.25</v>
      </c>
      <c r="H6038" s="10">
        <f ca="1">_xlfn.IFNA((VLOOKUP(A6038,'Fats and Greases'!I:J,2,FALSE)), "")</f>
        <v>41.75</v>
      </c>
      <c r="I6038" s="10">
        <f ca="1">_xlfn.IFNA((VLOOKUP(A6038,'Fats and Greases'!K:L,2,FALSE)), "")</f>
        <v>44.5</v>
      </c>
      <c r="J6038" s="10">
        <f ca="1">_xlfn.IFNA((VLOOKUP(A6038,'Fats and Greases'!M:N,2,FALSE)), "")</f>
        <v>39</v>
      </c>
      <c r="K6038" s="10">
        <f ca="1">_xlfn.IFNA((VLOOKUP($A6038,'Fats and Greases'!O:P,2,FALSE)), "")</f>
        <v>45</v>
      </c>
      <c r="L6038" s="10">
        <f ca="1">_xlfn.IFNA((VLOOKUP($A6038,'Fats and Greases'!Q:R,2,FALSE)), "")</f>
        <v>42.5</v>
      </c>
      <c r="M6038" s="10">
        <f ca="1">_xlfn.IFNA((VLOOKUP($A6038,'Fats and Greases'!S:T,2,FALSE)), "")</f>
        <v>46.5</v>
      </c>
    </row>
    <row r="6039" spans="1:13" x14ac:dyDescent="0.2">
      <c r="A6039" s="18">
        <v>45237</v>
      </c>
      <c r="B6039" s="19">
        <f t="shared" si="188"/>
        <v>11</v>
      </c>
      <c r="C6039" s="19">
        <f t="shared" si="189"/>
        <v>2023</v>
      </c>
      <c r="D6039" s="10">
        <f ca="1">_xlfn.IFNA((VLOOKUP(A6039,'Fats and Greases'!A:B,2,FALSE)), "")</f>
        <v>39.5</v>
      </c>
      <c r="E6039" s="10">
        <f ca="1">_xlfn.IFNA((VLOOKUP(A6039,'Fats and Greases'!C:D,2,FALSE)), "")</f>
        <v>40.5</v>
      </c>
      <c r="F6039" s="10">
        <f ca="1">_xlfn.IFNA((VLOOKUP(A6039,'Fats and Greases'!E:F,2,FALSE)), "")</f>
        <v>37.5</v>
      </c>
      <c r="G6039" s="10">
        <f ca="1">_xlfn.IFNA((VLOOKUP(A6039,'Fats and Greases'!G:H,2,FALSE)), "")</f>
        <v>37.25</v>
      </c>
      <c r="H6039" s="10">
        <f ca="1">_xlfn.IFNA((VLOOKUP(A6039,'Fats and Greases'!I:J,2,FALSE)), "")</f>
        <v>40</v>
      </c>
      <c r="I6039" s="10">
        <f ca="1">_xlfn.IFNA((VLOOKUP(A6039,'Fats and Greases'!K:L,2,FALSE)), "")</f>
        <v>41</v>
      </c>
      <c r="J6039" s="10">
        <f ca="1">_xlfn.IFNA((VLOOKUP(A6039,'Fats and Greases'!M:N,2,FALSE)), "")</f>
        <v>37.5</v>
      </c>
      <c r="K6039" s="10">
        <f ca="1">_xlfn.IFNA((VLOOKUP($A6039,'Fats and Greases'!O:P,2,FALSE)), "")</f>
        <v>45</v>
      </c>
      <c r="L6039" s="10">
        <f ca="1">_xlfn.IFNA((VLOOKUP($A6039,'Fats and Greases'!Q:R,2,FALSE)), "")</f>
        <v>39.5</v>
      </c>
      <c r="M6039" s="10">
        <f ca="1">_xlfn.IFNA((VLOOKUP($A6039,'Fats and Greases'!S:T,2,FALSE)), "")</f>
        <v>45.5</v>
      </c>
    </row>
    <row r="6040" spans="1:13" x14ac:dyDescent="0.2">
      <c r="A6040" s="18">
        <v>45238</v>
      </c>
      <c r="B6040" s="19">
        <f t="shared" si="188"/>
        <v>11</v>
      </c>
      <c r="C6040" s="19">
        <f t="shared" si="189"/>
        <v>2023</v>
      </c>
      <c r="D6040" s="10">
        <f ca="1">_xlfn.IFNA((VLOOKUP(A6040,'Fats and Greases'!A:B,2,FALSE)), "")</f>
        <v>39.5</v>
      </c>
      <c r="E6040" s="10">
        <f ca="1">_xlfn.IFNA((VLOOKUP(A6040,'Fats and Greases'!C:D,2,FALSE)), "")</f>
        <v>40.5</v>
      </c>
      <c r="F6040" s="10">
        <f ca="1">_xlfn.IFNA((VLOOKUP(A6040,'Fats and Greases'!E:F,2,FALSE)), "")</f>
        <v>37.5</v>
      </c>
      <c r="G6040" s="10">
        <f ca="1">_xlfn.IFNA((VLOOKUP(A6040,'Fats and Greases'!G:H,2,FALSE)), "")</f>
        <v>36.75</v>
      </c>
      <c r="H6040" s="10">
        <f ca="1">_xlfn.IFNA((VLOOKUP(A6040,'Fats and Greases'!I:J,2,FALSE)), "")</f>
        <v>40</v>
      </c>
      <c r="I6040" s="10">
        <f ca="1">_xlfn.IFNA((VLOOKUP(A6040,'Fats and Greases'!K:L,2,FALSE)), "")</f>
        <v>41</v>
      </c>
      <c r="J6040" s="10">
        <f ca="1">_xlfn.IFNA((VLOOKUP(A6040,'Fats and Greases'!M:N,2,FALSE)), "")</f>
        <v>37.5</v>
      </c>
      <c r="K6040" s="10">
        <f ca="1">_xlfn.IFNA((VLOOKUP($A6040,'Fats and Greases'!O:P,2,FALSE)), "")</f>
        <v>45</v>
      </c>
      <c r="L6040" s="10">
        <f ca="1">_xlfn.IFNA((VLOOKUP($A6040,'Fats and Greases'!Q:R,2,FALSE)), "")</f>
        <v>39.5</v>
      </c>
      <c r="M6040" s="10">
        <f ca="1">_xlfn.IFNA((VLOOKUP($A6040,'Fats and Greases'!S:T,2,FALSE)), "")</f>
        <v>45.5</v>
      </c>
    </row>
    <row r="6041" spans="1:13" x14ac:dyDescent="0.2">
      <c r="A6041" s="18">
        <v>45239</v>
      </c>
      <c r="B6041" s="19">
        <f t="shared" si="188"/>
        <v>11</v>
      </c>
      <c r="C6041" s="19">
        <f t="shared" si="189"/>
        <v>2023</v>
      </c>
      <c r="D6041" s="10">
        <f ca="1">_xlfn.IFNA((VLOOKUP(A6041,'Fats and Greases'!A:B,2,FALSE)), "")</f>
        <v>39.5</v>
      </c>
      <c r="E6041" s="10">
        <f ca="1">_xlfn.IFNA((VLOOKUP(A6041,'Fats and Greases'!C:D,2,FALSE)), "")</f>
        <v>40.5</v>
      </c>
      <c r="F6041" s="10">
        <f ca="1">_xlfn.IFNA((VLOOKUP(A6041,'Fats and Greases'!E:F,2,FALSE)), "")</f>
        <v>37.5</v>
      </c>
      <c r="G6041" s="10">
        <f ca="1">_xlfn.IFNA((VLOOKUP(A6041,'Fats and Greases'!G:H,2,FALSE)), "")</f>
        <v>36</v>
      </c>
      <c r="H6041" s="10">
        <f ca="1">_xlfn.IFNA((VLOOKUP(A6041,'Fats and Greases'!I:J,2,FALSE)), "")</f>
        <v>40</v>
      </c>
      <c r="I6041" s="10">
        <f ca="1">_xlfn.IFNA((VLOOKUP(A6041,'Fats and Greases'!K:L,2,FALSE)), "")</f>
        <v>41</v>
      </c>
      <c r="J6041" s="10">
        <f ca="1">_xlfn.IFNA((VLOOKUP(A6041,'Fats and Greases'!M:N,2,FALSE)), "")</f>
        <v>37.5</v>
      </c>
      <c r="K6041" s="10">
        <f ca="1">_xlfn.IFNA((VLOOKUP($A6041,'Fats and Greases'!O:P,2,FALSE)), "")</f>
        <v>45.75</v>
      </c>
      <c r="L6041" s="10">
        <f ca="1">_xlfn.IFNA((VLOOKUP($A6041,'Fats and Greases'!Q:R,2,FALSE)), "")</f>
        <v>39.5</v>
      </c>
      <c r="M6041" s="10">
        <f ca="1">_xlfn.IFNA((VLOOKUP($A6041,'Fats and Greases'!S:T,2,FALSE)), "")</f>
        <v>45.5</v>
      </c>
    </row>
    <row r="6042" spans="1:13" x14ac:dyDescent="0.2">
      <c r="A6042" s="18">
        <v>45240</v>
      </c>
      <c r="B6042" s="19">
        <f t="shared" si="188"/>
        <v>11</v>
      </c>
      <c r="C6042" s="19">
        <f t="shared" si="189"/>
        <v>2023</v>
      </c>
      <c r="D6042" s="10">
        <f ca="1">_xlfn.IFNA((VLOOKUP(A6042,'Fats and Greases'!A:B,2,FALSE)), "")</f>
        <v>39.5</v>
      </c>
      <c r="E6042" s="10">
        <f ca="1">_xlfn.IFNA((VLOOKUP(A6042,'Fats and Greases'!C:D,2,FALSE)), "")</f>
        <v>40.5</v>
      </c>
      <c r="F6042" s="10">
        <f ca="1">_xlfn.IFNA((VLOOKUP(A6042,'Fats and Greases'!E:F,2,FALSE)), "")</f>
        <v>36.5</v>
      </c>
      <c r="G6042" s="10">
        <f ca="1">_xlfn.IFNA((VLOOKUP(A6042,'Fats and Greases'!G:H,2,FALSE)), "")</f>
        <v>36</v>
      </c>
      <c r="H6042" s="10">
        <f ca="1">_xlfn.IFNA((VLOOKUP(A6042,'Fats and Greases'!I:J,2,FALSE)), "")</f>
        <v>38.5</v>
      </c>
      <c r="I6042" s="10">
        <f ca="1">_xlfn.IFNA((VLOOKUP(A6042,'Fats and Greases'!K:L,2,FALSE)), "")</f>
        <v>41</v>
      </c>
      <c r="J6042" s="10">
        <f ca="1">_xlfn.IFNA((VLOOKUP(A6042,'Fats and Greases'!M:N,2,FALSE)), "")</f>
        <v>36.5</v>
      </c>
      <c r="K6042" s="10">
        <f ca="1">_xlfn.IFNA((VLOOKUP($A6042,'Fats and Greases'!O:P,2,FALSE)), "")</f>
        <v>45.75</v>
      </c>
      <c r="L6042" s="10">
        <f ca="1">_xlfn.IFNA((VLOOKUP($A6042,'Fats and Greases'!Q:R,2,FALSE)), "")</f>
        <v>39.5</v>
      </c>
      <c r="M6042" s="10">
        <f ca="1">_xlfn.IFNA((VLOOKUP($A6042,'Fats and Greases'!S:T,2,FALSE)), "")</f>
        <v>45.5</v>
      </c>
    </row>
    <row r="6043" spans="1:13" x14ac:dyDescent="0.2">
      <c r="A6043" s="18">
        <v>45243</v>
      </c>
      <c r="B6043" s="19">
        <f t="shared" si="188"/>
        <v>11</v>
      </c>
      <c r="C6043" s="19">
        <f t="shared" si="189"/>
        <v>2023</v>
      </c>
      <c r="D6043" s="10">
        <f ca="1">_xlfn.IFNA((VLOOKUP(A6043,'Fats and Greases'!A:B,2,FALSE)), "")</f>
        <v>39.5</v>
      </c>
      <c r="E6043" s="10">
        <f ca="1">_xlfn.IFNA((VLOOKUP(A6043,'Fats and Greases'!C:D,2,FALSE)), "")</f>
        <v>40.5</v>
      </c>
      <c r="F6043" s="10">
        <f ca="1">_xlfn.IFNA((VLOOKUP(A6043,'Fats and Greases'!E:F,2,FALSE)), "")</f>
        <v>36.5</v>
      </c>
      <c r="G6043" s="10">
        <f ca="1">_xlfn.IFNA((VLOOKUP(A6043,'Fats and Greases'!G:H,2,FALSE)), "")</f>
        <v>36</v>
      </c>
      <c r="H6043" s="10">
        <f ca="1">_xlfn.IFNA((VLOOKUP(A6043,'Fats and Greases'!I:J,2,FALSE)), "")</f>
        <v>38.5</v>
      </c>
      <c r="I6043" s="10">
        <f ca="1">_xlfn.IFNA((VLOOKUP(A6043,'Fats and Greases'!K:L,2,FALSE)), "")</f>
        <v>41</v>
      </c>
      <c r="J6043" s="10">
        <f ca="1">_xlfn.IFNA((VLOOKUP(A6043,'Fats and Greases'!M:N,2,FALSE)), "")</f>
        <v>36.5</v>
      </c>
      <c r="K6043" s="10">
        <f ca="1">_xlfn.IFNA((VLOOKUP($A6043,'Fats and Greases'!O:P,2,FALSE)), "")</f>
        <v>45.75</v>
      </c>
      <c r="L6043" s="10">
        <f ca="1">_xlfn.IFNA((VLOOKUP($A6043,'Fats and Greases'!Q:R,2,FALSE)), "")</f>
        <v>39.5</v>
      </c>
      <c r="M6043" s="10">
        <f ca="1">_xlfn.IFNA((VLOOKUP($A6043,'Fats and Greases'!S:T,2,FALSE)), "")</f>
        <v>45.5</v>
      </c>
    </row>
    <row r="6044" spans="1:13" x14ac:dyDescent="0.2">
      <c r="A6044" s="18">
        <v>45244</v>
      </c>
      <c r="B6044" s="19">
        <f t="shared" si="188"/>
        <v>11</v>
      </c>
      <c r="C6044" s="19">
        <f t="shared" si="189"/>
        <v>2023</v>
      </c>
      <c r="D6044" s="10">
        <f ca="1">_xlfn.IFNA((VLOOKUP(A6044,'Fats and Greases'!A:B,2,FALSE)), "")</f>
        <v>39.5</v>
      </c>
      <c r="E6044" s="10">
        <f ca="1">_xlfn.IFNA((VLOOKUP(A6044,'Fats and Greases'!C:D,2,FALSE)), "")</f>
        <v>40.5</v>
      </c>
      <c r="F6044" s="10">
        <f ca="1">_xlfn.IFNA((VLOOKUP(A6044,'Fats and Greases'!E:F,2,FALSE)), "")</f>
        <v>36.5</v>
      </c>
      <c r="G6044" s="10">
        <f ca="1">_xlfn.IFNA((VLOOKUP(A6044,'Fats and Greases'!G:H,2,FALSE)), "")</f>
        <v>36</v>
      </c>
      <c r="H6044" s="10">
        <f ca="1">_xlfn.IFNA((VLOOKUP(A6044,'Fats and Greases'!I:J,2,FALSE)), "")</f>
        <v>38.5</v>
      </c>
      <c r="I6044" s="10">
        <f ca="1">_xlfn.IFNA((VLOOKUP(A6044,'Fats and Greases'!K:L,2,FALSE)), "")</f>
        <v>41</v>
      </c>
      <c r="J6044" s="10">
        <f ca="1">_xlfn.IFNA((VLOOKUP(A6044,'Fats and Greases'!M:N,2,FALSE)), "")</f>
        <v>36.5</v>
      </c>
      <c r="K6044" s="10">
        <f ca="1">_xlfn.IFNA((VLOOKUP($A6044,'Fats and Greases'!O:P,2,FALSE)), "")</f>
        <v>45.75</v>
      </c>
      <c r="L6044" s="10">
        <f ca="1">_xlfn.IFNA((VLOOKUP($A6044,'Fats and Greases'!Q:R,2,FALSE)), "")</f>
        <v>39.5</v>
      </c>
      <c r="M6044" s="10">
        <f ca="1">_xlfn.IFNA((VLOOKUP($A6044,'Fats and Greases'!S:T,2,FALSE)), "")</f>
        <v>45.5</v>
      </c>
    </row>
    <row r="6045" spans="1:13" x14ac:dyDescent="0.2">
      <c r="A6045" s="18">
        <v>45245</v>
      </c>
      <c r="B6045" s="19">
        <f t="shared" si="188"/>
        <v>11</v>
      </c>
      <c r="C6045" s="19">
        <f t="shared" si="189"/>
        <v>2023</v>
      </c>
      <c r="D6045" s="10">
        <f ca="1">_xlfn.IFNA((VLOOKUP(A6045,'Fats and Greases'!A:B,2,FALSE)), "")</f>
        <v>39.5</v>
      </c>
      <c r="E6045" s="10">
        <f ca="1">_xlfn.IFNA((VLOOKUP(A6045,'Fats and Greases'!C:D,2,FALSE)), "")</f>
        <v>40.5</v>
      </c>
      <c r="F6045" s="10">
        <f ca="1">_xlfn.IFNA((VLOOKUP(A6045,'Fats and Greases'!E:F,2,FALSE)), "")</f>
        <v>36.5</v>
      </c>
      <c r="G6045" s="10">
        <f ca="1">_xlfn.IFNA((VLOOKUP(A6045,'Fats and Greases'!G:H,2,FALSE)), "")</f>
        <v>36</v>
      </c>
      <c r="H6045" s="10">
        <f ca="1">_xlfn.IFNA((VLOOKUP(A6045,'Fats and Greases'!I:J,2,FALSE)), "")</f>
        <v>38.5</v>
      </c>
      <c r="I6045" s="10">
        <f ca="1">_xlfn.IFNA((VLOOKUP(A6045,'Fats and Greases'!K:L,2,FALSE)), "")</f>
        <v>41</v>
      </c>
      <c r="J6045" s="10">
        <f ca="1">_xlfn.IFNA((VLOOKUP(A6045,'Fats and Greases'!M:N,2,FALSE)), "")</f>
        <v>36.5</v>
      </c>
      <c r="K6045" s="10">
        <f ca="1">_xlfn.IFNA((VLOOKUP($A6045,'Fats and Greases'!O:P,2,FALSE)), "")</f>
        <v>45.75</v>
      </c>
      <c r="L6045" s="10">
        <f ca="1">_xlfn.IFNA((VLOOKUP($A6045,'Fats and Greases'!Q:R,2,FALSE)), "")</f>
        <v>39.5</v>
      </c>
      <c r="M6045" s="10">
        <f ca="1">_xlfn.IFNA((VLOOKUP($A6045,'Fats and Greases'!S:T,2,FALSE)), "")</f>
        <v>45.5</v>
      </c>
    </row>
    <row r="6046" spans="1:13" x14ac:dyDescent="0.2">
      <c r="A6046" s="18">
        <v>45246</v>
      </c>
      <c r="B6046" s="19">
        <f t="shared" si="188"/>
        <v>11</v>
      </c>
      <c r="C6046" s="19">
        <f t="shared" si="189"/>
        <v>2023</v>
      </c>
      <c r="D6046" s="10">
        <f ca="1">_xlfn.IFNA((VLOOKUP(A6046,'Fats and Greases'!A:B,2,FALSE)), "")</f>
        <v>39</v>
      </c>
      <c r="E6046" s="10">
        <f ca="1">_xlfn.IFNA((VLOOKUP(A6046,'Fats and Greases'!C:D,2,FALSE)), "")</f>
        <v>39</v>
      </c>
      <c r="F6046" s="10">
        <f ca="1">_xlfn.IFNA((VLOOKUP(A6046,'Fats and Greases'!E:F,2,FALSE)), "")</f>
        <v>36.5</v>
      </c>
      <c r="G6046" s="10">
        <f ca="1">_xlfn.IFNA((VLOOKUP(A6046,'Fats and Greases'!G:H,2,FALSE)), "")</f>
        <v>36</v>
      </c>
      <c r="H6046" s="10">
        <f ca="1">_xlfn.IFNA((VLOOKUP(A6046,'Fats and Greases'!I:J,2,FALSE)), "")</f>
        <v>38.5</v>
      </c>
      <c r="I6046" s="10">
        <f ca="1">_xlfn.IFNA((VLOOKUP(A6046,'Fats and Greases'!K:L,2,FALSE)), "")</f>
        <v>41</v>
      </c>
      <c r="J6046" s="10">
        <f ca="1">_xlfn.IFNA((VLOOKUP(A6046,'Fats and Greases'!M:N,2,FALSE)), "")</f>
        <v>36.5</v>
      </c>
      <c r="K6046" s="10">
        <f ca="1">_xlfn.IFNA((VLOOKUP($A6046,'Fats and Greases'!O:P,2,FALSE)), "")</f>
        <v>45.75</v>
      </c>
      <c r="L6046" s="10">
        <f ca="1">_xlfn.IFNA((VLOOKUP($A6046,'Fats and Greases'!Q:R,2,FALSE)), "")</f>
        <v>39.5</v>
      </c>
      <c r="M6046" s="10">
        <f ca="1">_xlfn.IFNA((VLOOKUP($A6046,'Fats and Greases'!S:T,2,FALSE)), "")</f>
        <v>45.5</v>
      </c>
    </row>
    <row r="6047" spans="1:13" x14ac:dyDescent="0.2">
      <c r="A6047" s="18">
        <v>45247</v>
      </c>
      <c r="B6047" s="19">
        <f t="shared" si="188"/>
        <v>11</v>
      </c>
      <c r="C6047" s="19">
        <f t="shared" si="189"/>
        <v>2023</v>
      </c>
      <c r="D6047" s="10">
        <f ca="1">_xlfn.IFNA((VLOOKUP(A6047,'Fats and Greases'!A:B,2,FALSE)), "")</f>
        <v>39</v>
      </c>
      <c r="E6047" s="10">
        <f ca="1">_xlfn.IFNA((VLOOKUP(A6047,'Fats and Greases'!C:D,2,FALSE)), "")</f>
        <v>39</v>
      </c>
      <c r="F6047" s="10">
        <f ca="1">_xlfn.IFNA((VLOOKUP(A6047,'Fats and Greases'!E:F,2,FALSE)), "")</f>
        <v>36.5</v>
      </c>
      <c r="G6047" s="10">
        <f ca="1">_xlfn.IFNA((VLOOKUP(A6047,'Fats and Greases'!G:H,2,FALSE)), "")</f>
        <v>36</v>
      </c>
      <c r="H6047" s="10">
        <f ca="1">_xlfn.IFNA((VLOOKUP(A6047,'Fats and Greases'!I:J,2,FALSE)), "")</f>
        <v>38.5</v>
      </c>
      <c r="I6047" s="10">
        <f ca="1">_xlfn.IFNA((VLOOKUP(A6047,'Fats and Greases'!K:L,2,FALSE)), "")</f>
        <v>41</v>
      </c>
      <c r="J6047" s="10">
        <f ca="1">_xlfn.IFNA((VLOOKUP(A6047,'Fats and Greases'!M:N,2,FALSE)), "")</f>
        <v>36.5</v>
      </c>
      <c r="K6047" s="10">
        <f ca="1">_xlfn.IFNA((VLOOKUP($A6047,'Fats and Greases'!O:P,2,FALSE)), "")</f>
        <v>45.75</v>
      </c>
      <c r="L6047" s="10">
        <f ca="1">_xlfn.IFNA((VLOOKUP($A6047,'Fats and Greases'!Q:R,2,FALSE)), "")</f>
        <v>39.5</v>
      </c>
      <c r="M6047" s="10">
        <f ca="1">_xlfn.IFNA((VLOOKUP($A6047,'Fats and Greases'!S:T,2,FALSE)), "")</f>
        <v>45.5</v>
      </c>
    </row>
    <row r="6048" spans="1:13" x14ac:dyDescent="0.2">
      <c r="A6048" s="18">
        <v>45250</v>
      </c>
      <c r="B6048" s="19">
        <f t="shared" si="188"/>
        <v>11</v>
      </c>
      <c r="C6048" s="19">
        <f t="shared" si="189"/>
        <v>2023</v>
      </c>
      <c r="D6048" s="10">
        <f ca="1">_xlfn.IFNA((VLOOKUP(A6048,'Fats and Greases'!A:B,2,FALSE)), "")</f>
        <v>39</v>
      </c>
      <c r="E6048" s="10">
        <f ca="1">_xlfn.IFNA((VLOOKUP(A6048,'Fats and Greases'!C:D,2,FALSE)), "")</f>
        <v>39</v>
      </c>
      <c r="F6048" s="10">
        <f ca="1">_xlfn.IFNA((VLOOKUP(A6048,'Fats and Greases'!E:F,2,FALSE)), "")</f>
        <v>36.5</v>
      </c>
      <c r="G6048" s="10">
        <f ca="1">_xlfn.IFNA((VLOOKUP(A6048,'Fats and Greases'!G:H,2,FALSE)), "")</f>
        <v>36</v>
      </c>
      <c r="H6048" s="10">
        <f ca="1">_xlfn.IFNA((VLOOKUP(A6048,'Fats and Greases'!I:J,2,FALSE)), "")</f>
        <v>38.5</v>
      </c>
      <c r="I6048" s="10">
        <f ca="1">_xlfn.IFNA((VLOOKUP(A6048,'Fats and Greases'!K:L,2,FALSE)), "")</f>
        <v>41</v>
      </c>
      <c r="J6048" s="10">
        <f ca="1">_xlfn.IFNA((VLOOKUP(A6048,'Fats and Greases'!M:N,2,FALSE)), "")</f>
        <v>36.5</v>
      </c>
      <c r="K6048" s="10">
        <f ca="1">_xlfn.IFNA((VLOOKUP($A6048,'Fats and Greases'!O:P,2,FALSE)), "")</f>
        <v>45.75</v>
      </c>
      <c r="L6048" s="10">
        <f ca="1">_xlfn.IFNA((VLOOKUP($A6048,'Fats and Greases'!Q:R,2,FALSE)), "")</f>
        <v>39.5</v>
      </c>
      <c r="M6048" s="10">
        <f ca="1">_xlfn.IFNA((VLOOKUP($A6048,'Fats and Greases'!S:T,2,FALSE)), "")</f>
        <v>45.5</v>
      </c>
    </row>
    <row r="6049" spans="1:13" x14ac:dyDescent="0.2">
      <c r="A6049" s="18">
        <v>45251</v>
      </c>
      <c r="B6049" s="19">
        <f t="shared" si="188"/>
        <v>11</v>
      </c>
      <c r="C6049" s="19">
        <f t="shared" si="189"/>
        <v>2023</v>
      </c>
      <c r="D6049" s="10">
        <f ca="1">_xlfn.IFNA((VLOOKUP(A6049,'Fats and Greases'!A:B,2,FALSE)), "")</f>
        <v>39</v>
      </c>
      <c r="E6049" s="10">
        <f ca="1">_xlfn.IFNA((VLOOKUP(A6049,'Fats and Greases'!C:D,2,FALSE)), "")</f>
        <v>39</v>
      </c>
      <c r="F6049" s="10">
        <f ca="1">_xlfn.IFNA((VLOOKUP(A6049,'Fats and Greases'!E:F,2,FALSE)), "")</f>
        <v>36.5</v>
      </c>
      <c r="G6049" s="10">
        <f ca="1">_xlfn.IFNA((VLOOKUP(A6049,'Fats and Greases'!G:H,2,FALSE)), "")</f>
        <v>36</v>
      </c>
      <c r="H6049" s="10">
        <f ca="1">_xlfn.IFNA((VLOOKUP(A6049,'Fats and Greases'!I:J,2,FALSE)), "")</f>
        <v>38.5</v>
      </c>
      <c r="I6049" s="10">
        <f ca="1">_xlfn.IFNA((VLOOKUP(A6049,'Fats and Greases'!K:L,2,FALSE)), "")</f>
        <v>41</v>
      </c>
      <c r="J6049" s="10">
        <f ca="1">_xlfn.IFNA((VLOOKUP(A6049,'Fats and Greases'!M:N,2,FALSE)), "")</f>
        <v>36.5</v>
      </c>
      <c r="K6049" s="10">
        <f ca="1">_xlfn.IFNA((VLOOKUP($A6049,'Fats and Greases'!O:P,2,FALSE)), "")</f>
        <v>45.75</v>
      </c>
      <c r="L6049" s="10">
        <f ca="1">_xlfn.IFNA((VLOOKUP($A6049,'Fats and Greases'!Q:R,2,FALSE)), "")</f>
        <v>39.5</v>
      </c>
      <c r="M6049" s="10">
        <f ca="1">_xlfn.IFNA((VLOOKUP($A6049,'Fats and Greases'!S:T,2,FALSE)), "")</f>
        <v>45.5</v>
      </c>
    </row>
    <row r="6050" spans="1:13" x14ac:dyDescent="0.2">
      <c r="A6050" s="18">
        <v>45252</v>
      </c>
      <c r="B6050" s="19">
        <f t="shared" si="188"/>
        <v>11</v>
      </c>
      <c r="C6050" s="19">
        <f t="shared" si="189"/>
        <v>2023</v>
      </c>
      <c r="D6050" s="10">
        <f ca="1">_xlfn.IFNA((VLOOKUP(A6050,'Fats and Greases'!A:B,2,FALSE)), "")</f>
        <v>39</v>
      </c>
      <c r="E6050" s="10">
        <f ca="1">_xlfn.IFNA((VLOOKUP(A6050,'Fats and Greases'!C:D,2,FALSE)), "")</f>
        <v>39</v>
      </c>
      <c r="F6050" s="10">
        <f ca="1">_xlfn.IFNA((VLOOKUP(A6050,'Fats and Greases'!E:F,2,FALSE)), "")</f>
        <v>36.5</v>
      </c>
      <c r="G6050" s="10">
        <f ca="1">_xlfn.IFNA((VLOOKUP(A6050,'Fats and Greases'!G:H,2,FALSE)), "")</f>
        <v>36</v>
      </c>
      <c r="H6050" s="10">
        <f ca="1">_xlfn.IFNA((VLOOKUP(A6050,'Fats and Greases'!I:J,2,FALSE)), "")</f>
        <v>38.5</v>
      </c>
      <c r="I6050" s="10">
        <f ca="1">_xlfn.IFNA((VLOOKUP(A6050,'Fats and Greases'!K:L,2,FALSE)), "")</f>
        <v>41</v>
      </c>
      <c r="J6050" s="10">
        <f ca="1">_xlfn.IFNA((VLOOKUP(A6050,'Fats and Greases'!M:N,2,FALSE)), "")</f>
        <v>36.5</v>
      </c>
      <c r="K6050" s="10">
        <f ca="1">_xlfn.IFNA((VLOOKUP($A6050,'Fats and Greases'!O:P,2,FALSE)), "")</f>
        <v>45.75</v>
      </c>
      <c r="L6050" s="10">
        <f ca="1">_xlfn.IFNA((VLOOKUP($A6050,'Fats and Greases'!Q:R,2,FALSE)), "")</f>
        <v>39.5</v>
      </c>
      <c r="M6050" s="10">
        <f ca="1">_xlfn.IFNA((VLOOKUP($A6050,'Fats and Greases'!S:T,2,FALSE)), "")</f>
        <v>45.5</v>
      </c>
    </row>
    <row r="6051" spans="1:13" x14ac:dyDescent="0.2">
      <c r="A6051" s="18">
        <v>45253</v>
      </c>
      <c r="B6051" s="19">
        <f t="shared" si="188"/>
        <v>11</v>
      </c>
      <c r="C6051" s="19">
        <f t="shared" si="189"/>
        <v>2023</v>
      </c>
      <c r="D6051" s="10" t="str">
        <f ca="1">_xlfn.IFNA((VLOOKUP(A6051,'Fats and Greases'!A:B,2,FALSE)), "")</f>
        <v/>
      </c>
      <c r="E6051" s="10" t="str">
        <f ca="1">_xlfn.IFNA((VLOOKUP(A6051,'Fats and Greases'!C:D,2,FALSE)), "")</f>
        <v/>
      </c>
      <c r="F6051" s="10" t="str">
        <f ca="1">_xlfn.IFNA((VLOOKUP(A6051,'Fats and Greases'!E:F,2,FALSE)), "")</f>
        <v/>
      </c>
      <c r="G6051" s="10" t="str">
        <f ca="1">_xlfn.IFNA((VLOOKUP(A6051,'Fats and Greases'!G:H,2,FALSE)), "")</f>
        <v/>
      </c>
      <c r="H6051" s="10" t="str">
        <f ca="1">_xlfn.IFNA((VLOOKUP(A6051,'Fats and Greases'!I:J,2,FALSE)), "")</f>
        <v/>
      </c>
      <c r="I6051" s="10" t="str">
        <f ca="1">_xlfn.IFNA((VLOOKUP(A6051,'Fats and Greases'!K:L,2,FALSE)), "")</f>
        <v/>
      </c>
      <c r="J6051" s="10" t="str">
        <f ca="1">_xlfn.IFNA((VLOOKUP(A6051,'Fats and Greases'!M:N,2,FALSE)), "")</f>
        <v/>
      </c>
      <c r="K6051" s="10" t="str">
        <f ca="1">_xlfn.IFNA((VLOOKUP($A6051,'Fats and Greases'!O:P,2,FALSE)), "")</f>
        <v/>
      </c>
      <c r="L6051" s="10" t="str">
        <f ca="1">_xlfn.IFNA((VLOOKUP($A6051,'Fats and Greases'!Q:R,2,FALSE)), "")</f>
        <v/>
      </c>
      <c r="M6051" s="10" t="str">
        <f ca="1">_xlfn.IFNA((VLOOKUP($A6051,'Fats and Greases'!S:T,2,FALSE)), "")</f>
        <v/>
      </c>
    </row>
    <row r="6052" spans="1:13" x14ac:dyDescent="0.2">
      <c r="A6052" s="18">
        <v>45254</v>
      </c>
      <c r="B6052" s="19">
        <f t="shared" si="188"/>
        <v>11</v>
      </c>
      <c r="C6052" s="19">
        <f t="shared" si="189"/>
        <v>2023</v>
      </c>
      <c r="D6052" s="10" t="str">
        <f ca="1">_xlfn.IFNA((VLOOKUP(A6052,'Fats and Greases'!A:B,2,FALSE)), "")</f>
        <v/>
      </c>
      <c r="E6052" s="10" t="str">
        <f ca="1">_xlfn.IFNA((VLOOKUP(A6052,'Fats and Greases'!C:D,2,FALSE)), "")</f>
        <v/>
      </c>
      <c r="F6052" s="10" t="str">
        <f ca="1">_xlfn.IFNA((VLOOKUP(A6052,'Fats and Greases'!E:F,2,FALSE)), "")</f>
        <v/>
      </c>
      <c r="G6052" s="10" t="str">
        <f ca="1">_xlfn.IFNA((VLOOKUP(A6052,'Fats and Greases'!G:H,2,FALSE)), "")</f>
        <v/>
      </c>
      <c r="H6052" s="10" t="str">
        <f ca="1">_xlfn.IFNA((VLOOKUP(A6052,'Fats and Greases'!I:J,2,FALSE)), "")</f>
        <v/>
      </c>
      <c r="I6052" s="10" t="str">
        <f ca="1">_xlfn.IFNA((VLOOKUP(A6052,'Fats and Greases'!K:L,2,FALSE)), "")</f>
        <v/>
      </c>
      <c r="J6052" s="10" t="str">
        <f ca="1">_xlfn.IFNA((VLOOKUP(A6052,'Fats and Greases'!M:N,2,FALSE)), "")</f>
        <v/>
      </c>
      <c r="K6052" s="10" t="str">
        <f ca="1">_xlfn.IFNA((VLOOKUP($A6052,'Fats and Greases'!O:P,2,FALSE)), "")</f>
        <v/>
      </c>
      <c r="L6052" s="10" t="str">
        <f ca="1">_xlfn.IFNA((VLOOKUP($A6052,'Fats and Greases'!Q:R,2,FALSE)), "")</f>
        <v/>
      </c>
      <c r="M6052" s="10" t="str">
        <f ca="1">_xlfn.IFNA((VLOOKUP($A6052,'Fats and Greases'!S:T,2,FALSE)), "")</f>
        <v/>
      </c>
    </row>
    <row r="6053" spans="1:13" x14ac:dyDescent="0.2">
      <c r="A6053" s="18">
        <v>45257</v>
      </c>
      <c r="B6053" s="19">
        <f t="shared" si="188"/>
        <v>11</v>
      </c>
      <c r="C6053" s="19">
        <f t="shared" si="189"/>
        <v>2023</v>
      </c>
      <c r="D6053" s="10">
        <f ca="1">_xlfn.IFNA((VLOOKUP(A6053,'Fats and Greases'!A:B,2,FALSE)), "")</f>
        <v>39</v>
      </c>
      <c r="E6053" s="10">
        <f ca="1">_xlfn.IFNA((VLOOKUP(A6053,'Fats and Greases'!C:D,2,FALSE)), "")</f>
        <v>39</v>
      </c>
      <c r="F6053" s="10">
        <f ca="1">_xlfn.IFNA((VLOOKUP(A6053,'Fats and Greases'!E:F,2,FALSE)), "")</f>
        <v>36.5</v>
      </c>
      <c r="G6053" s="10">
        <f ca="1">_xlfn.IFNA((VLOOKUP(A6053,'Fats and Greases'!G:H,2,FALSE)), "")</f>
        <v>36</v>
      </c>
      <c r="H6053" s="10">
        <f ca="1">_xlfn.IFNA((VLOOKUP(A6053,'Fats and Greases'!I:J,2,FALSE)), "")</f>
        <v>38.5</v>
      </c>
      <c r="I6053" s="10">
        <f ca="1">_xlfn.IFNA((VLOOKUP(A6053,'Fats and Greases'!K:L,2,FALSE)), "")</f>
        <v>41</v>
      </c>
      <c r="J6053" s="10">
        <f ca="1">_xlfn.IFNA((VLOOKUP(A6053,'Fats and Greases'!M:N,2,FALSE)), "")</f>
        <v>36.5</v>
      </c>
      <c r="K6053" s="10">
        <f ca="1">_xlfn.IFNA((VLOOKUP($A6053,'Fats and Greases'!O:P,2,FALSE)), "")</f>
        <v>45.75</v>
      </c>
      <c r="L6053" s="10">
        <f ca="1">_xlfn.IFNA((VLOOKUP($A6053,'Fats and Greases'!Q:R,2,FALSE)), "")</f>
        <v>39.5</v>
      </c>
      <c r="M6053" s="10">
        <f ca="1">_xlfn.IFNA((VLOOKUP($A6053,'Fats and Greases'!S:T,2,FALSE)), "")</f>
        <v>45.5</v>
      </c>
    </row>
    <row r="6054" spans="1:13" x14ac:dyDescent="0.2">
      <c r="A6054" s="18">
        <v>45258</v>
      </c>
      <c r="B6054" s="19">
        <f t="shared" si="188"/>
        <v>11</v>
      </c>
      <c r="C6054" s="19">
        <f t="shared" si="189"/>
        <v>2023</v>
      </c>
      <c r="D6054" s="10">
        <f ca="1">_xlfn.IFNA((VLOOKUP(A6054,'Fats and Greases'!A:B,2,FALSE)), "")</f>
        <v>38.5</v>
      </c>
      <c r="E6054" s="10">
        <f ca="1">_xlfn.IFNA((VLOOKUP(A6054,'Fats and Greases'!C:D,2,FALSE)), "")</f>
        <v>39</v>
      </c>
      <c r="F6054" s="10">
        <f ca="1">_xlfn.IFNA((VLOOKUP(A6054,'Fats and Greases'!E:F,2,FALSE)), "")</f>
        <v>36.5</v>
      </c>
      <c r="G6054" s="10">
        <f ca="1">_xlfn.IFNA((VLOOKUP(A6054,'Fats and Greases'!G:H,2,FALSE)), "")</f>
        <v>36</v>
      </c>
      <c r="H6054" s="10">
        <f ca="1">_xlfn.IFNA((VLOOKUP(A6054,'Fats and Greases'!I:J,2,FALSE)), "")</f>
        <v>38.5</v>
      </c>
      <c r="I6054" s="10">
        <f ca="1">_xlfn.IFNA((VLOOKUP(A6054,'Fats and Greases'!K:L,2,FALSE)), "")</f>
        <v>41</v>
      </c>
      <c r="J6054" s="10">
        <f ca="1">_xlfn.IFNA((VLOOKUP(A6054,'Fats and Greases'!M:N,2,FALSE)), "")</f>
        <v>36.5</v>
      </c>
      <c r="K6054" s="10">
        <f ca="1">_xlfn.IFNA((VLOOKUP($A6054,'Fats and Greases'!O:P,2,FALSE)), "")</f>
        <v>45.75</v>
      </c>
      <c r="L6054" s="10">
        <f ca="1">_xlfn.IFNA((VLOOKUP($A6054,'Fats and Greases'!Q:R,2,FALSE)), "")</f>
        <v>39.5</v>
      </c>
      <c r="M6054" s="10">
        <f ca="1">_xlfn.IFNA((VLOOKUP($A6054,'Fats and Greases'!S:T,2,FALSE)), "")</f>
        <v>45.5</v>
      </c>
    </row>
    <row r="6055" spans="1:13" x14ac:dyDescent="0.2">
      <c r="A6055" s="18">
        <v>45259</v>
      </c>
      <c r="B6055" s="19">
        <f t="shared" si="188"/>
        <v>11</v>
      </c>
      <c r="C6055" s="19">
        <f t="shared" si="189"/>
        <v>2023</v>
      </c>
      <c r="D6055" s="10">
        <f ca="1">_xlfn.IFNA((VLOOKUP(A6055,'Fats and Greases'!A:B,2,FALSE)), "")</f>
        <v>38.5</v>
      </c>
      <c r="E6055" s="10">
        <f ca="1">_xlfn.IFNA((VLOOKUP(A6055,'Fats and Greases'!C:D,2,FALSE)), "")</f>
        <v>39</v>
      </c>
      <c r="F6055" s="10">
        <f ca="1">_xlfn.IFNA((VLOOKUP(A6055,'Fats and Greases'!E:F,2,FALSE)), "")</f>
        <v>36.5</v>
      </c>
      <c r="G6055" s="10">
        <f ca="1">_xlfn.IFNA((VLOOKUP(A6055,'Fats and Greases'!G:H,2,FALSE)), "")</f>
        <v>36</v>
      </c>
      <c r="H6055" s="10">
        <f ca="1">_xlfn.IFNA((VLOOKUP(A6055,'Fats and Greases'!I:J,2,FALSE)), "")</f>
        <v>38.5</v>
      </c>
      <c r="I6055" s="10">
        <f ca="1">_xlfn.IFNA((VLOOKUP(A6055,'Fats and Greases'!K:L,2,FALSE)), "")</f>
        <v>41</v>
      </c>
      <c r="J6055" s="10">
        <f ca="1">_xlfn.IFNA((VLOOKUP(A6055,'Fats and Greases'!M:N,2,FALSE)), "")</f>
        <v>36.5</v>
      </c>
      <c r="K6055" s="10">
        <f ca="1">_xlfn.IFNA((VLOOKUP($A6055,'Fats and Greases'!O:P,2,FALSE)), "")</f>
        <v>45.75</v>
      </c>
      <c r="L6055" s="10">
        <f ca="1">_xlfn.IFNA((VLOOKUP($A6055,'Fats and Greases'!Q:R,2,FALSE)), "")</f>
        <v>39.5</v>
      </c>
      <c r="M6055" s="10">
        <f ca="1">_xlfn.IFNA((VLOOKUP($A6055,'Fats and Greases'!S:T,2,FALSE)), "")</f>
        <v>45.5</v>
      </c>
    </row>
    <row r="6056" spans="1:13" x14ac:dyDescent="0.2">
      <c r="A6056" s="18">
        <v>45260</v>
      </c>
      <c r="B6056" s="19">
        <f t="shared" si="188"/>
        <v>11</v>
      </c>
      <c r="C6056" s="19">
        <f t="shared" si="189"/>
        <v>2023</v>
      </c>
      <c r="D6056" s="10">
        <f ca="1">_xlfn.IFNA((VLOOKUP(A6056,'Fats and Greases'!A:B,2,FALSE)), "")</f>
        <v>38.5</v>
      </c>
      <c r="E6056" s="10">
        <f ca="1">_xlfn.IFNA((VLOOKUP(A6056,'Fats and Greases'!C:D,2,FALSE)), "")</f>
        <v>39</v>
      </c>
      <c r="F6056" s="10">
        <f ca="1">_xlfn.IFNA((VLOOKUP(A6056,'Fats and Greases'!E:F,2,FALSE)), "")</f>
        <v>36.5</v>
      </c>
      <c r="G6056" s="10">
        <f ca="1">_xlfn.IFNA((VLOOKUP(A6056,'Fats and Greases'!G:H,2,FALSE)), "")</f>
        <v>36</v>
      </c>
      <c r="H6056" s="10">
        <f ca="1">_xlfn.IFNA((VLOOKUP(A6056,'Fats and Greases'!I:J,2,FALSE)), "")</f>
        <v>38.5</v>
      </c>
      <c r="I6056" s="10">
        <f ca="1">_xlfn.IFNA((VLOOKUP(A6056,'Fats and Greases'!K:L,2,FALSE)), "")</f>
        <v>41</v>
      </c>
      <c r="J6056" s="10">
        <f ca="1">_xlfn.IFNA((VLOOKUP(A6056,'Fats and Greases'!M:N,2,FALSE)), "")</f>
        <v>36.5</v>
      </c>
      <c r="K6056" s="10">
        <f ca="1">_xlfn.IFNA((VLOOKUP($A6056,'Fats and Greases'!O:P,2,FALSE)), "")</f>
        <v>45.75</v>
      </c>
      <c r="L6056" s="10">
        <f ca="1">_xlfn.IFNA((VLOOKUP($A6056,'Fats and Greases'!Q:R,2,FALSE)), "")</f>
        <v>39.5</v>
      </c>
      <c r="M6056" s="10">
        <f ca="1">_xlfn.IFNA((VLOOKUP($A6056,'Fats and Greases'!S:T,2,FALSE)), "")</f>
        <v>45.5</v>
      </c>
    </row>
    <row r="6057" spans="1:13" x14ac:dyDescent="0.2">
      <c r="A6057" s="18">
        <v>45261</v>
      </c>
      <c r="B6057" s="19">
        <f t="shared" si="188"/>
        <v>12</v>
      </c>
      <c r="C6057" s="19">
        <f t="shared" si="189"/>
        <v>2023</v>
      </c>
      <c r="D6057" s="10">
        <f ca="1">_xlfn.IFNA((VLOOKUP(A6057,'Fats and Greases'!A:B,2,FALSE)), "")</f>
        <v>36.5</v>
      </c>
      <c r="E6057" s="10">
        <f ca="1">_xlfn.IFNA((VLOOKUP(A6057,'Fats and Greases'!C:D,2,FALSE)), "")</f>
        <v>38</v>
      </c>
      <c r="F6057" s="10">
        <f ca="1">_xlfn.IFNA((VLOOKUP(A6057,'Fats and Greases'!E:F,2,FALSE)), "")</f>
        <v>36.5</v>
      </c>
      <c r="G6057" s="10">
        <f ca="1">_xlfn.IFNA((VLOOKUP(A6057,'Fats and Greases'!G:H,2,FALSE)), "")</f>
        <v>35.5</v>
      </c>
      <c r="H6057" s="10">
        <f ca="1">_xlfn.IFNA((VLOOKUP(A6057,'Fats and Greases'!I:J,2,FALSE)), "")</f>
        <v>38.5</v>
      </c>
      <c r="I6057" s="10">
        <f ca="1">_xlfn.IFNA((VLOOKUP(A6057,'Fats and Greases'!K:L,2,FALSE)), "")</f>
        <v>41</v>
      </c>
      <c r="J6057" s="10">
        <f ca="1">_xlfn.IFNA((VLOOKUP(A6057,'Fats and Greases'!M:N,2,FALSE)), "")</f>
        <v>36.5</v>
      </c>
      <c r="K6057" s="10">
        <f ca="1">_xlfn.IFNA((VLOOKUP($A6057,'Fats and Greases'!O:P,2,FALSE)), "")</f>
        <v>43</v>
      </c>
      <c r="L6057" s="10">
        <f ca="1">_xlfn.IFNA((VLOOKUP($A6057,'Fats and Greases'!Q:R,2,FALSE)), "")</f>
        <v>39.5</v>
      </c>
      <c r="M6057" s="10">
        <f ca="1">_xlfn.IFNA((VLOOKUP($A6057,'Fats and Greases'!S:T,2,FALSE)), "")</f>
        <v>45.5</v>
      </c>
    </row>
    <row r="6058" spans="1:13" x14ac:dyDescent="0.2">
      <c r="A6058" s="18">
        <v>45264</v>
      </c>
      <c r="B6058" s="19">
        <f t="shared" si="188"/>
        <v>12</v>
      </c>
      <c r="C6058" s="19">
        <f t="shared" si="189"/>
        <v>2023</v>
      </c>
      <c r="D6058" s="10">
        <f ca="1">_xlfn.IFNA((VLOOKUP(A6058,'Fats and Greases'!A:B,2,FALSE)), "")</f>
        <v>36.5</v>
      </c>
      <c r="E6058" s="10">
        <f ca="1">_xlfn.IFNA((VLOOKUP(A6058,'Fats and Greases'!C:D,2,FALSE)), "")</f>
        <v>38</v>
      </c>
      <c r="F6058" s="10">
        <f ca="1">_xlfn.IFNA((VLOOKUP(A6058,'Fats and Greases'!E:F,2,FALSE)), "")</f>
        <v>36.5</v>
      </c>
      <c r="G6058" s="10">
        <f ca="1">_xlfn.IFNA((VLOOKUP(A6058,'Fats and Greases'!G:H,2,FALSE)), "")</f>
        <v>35.5</v>
      </c>
      <c r="H6058" s="10">
        <f ca="1">_xlfn.IFNA((VLOOKUP(A6058,'Fats and Greases'!I:J,2,FALSE)), "")</f>
        <v>38.5</v>
      </c>
      <c r="I6058" s="10">
        <f ca="1">_xlfn.IFNA((VLOOKUP(A6058,'Fats and Greases'!K:L,2,FALSE)), "")</f>
        <v>41</v>
      </c>
      <c r="J6058" s="10">
        <f ca="1">_xlfn.IFNA((VLOOKUP(A6058,'Fats and Greases'!M:N,2,FALSE)), "")</f>
        <v>36.5</v>
      </c>
      <c r="K6058" s="10">
        <f ca="1">_xlfn.IFNA((VLOOKUP($A6058,'Fats and Greases'!O:P,2,FALSE)), "")</f>
        <v>43</v>
      </c>
      <c r="L6058" s="10">
        <f ca="1">_xlfn.IFNA((VLOOKUP($A6058,'Fats and Greases'!Q:R,2,FALSE)), "")</f>
        <v>39.5</v>
      </c>
      <c r="M6058" s="10">
        <f ca="1">_xlfn.IFNA((VLOOKUP($A6058,'Fats and Greases'!S:T,2,FALSE)), "")</f>
        <v>45.5</v>
      </c>
    </row>
    <row r="6059" spans="1:13" x14ac:dyDescent="0.2">
      <c r="A6059" s="18">
        <v>45265</v>
      </c>
      <c r="B6059" s="19">
        <f t="shared" si="188"/>
        <v>12</v>
      </c>
      <c r="C6059" s="19">
        <f t="shared" si="189"/>
        <v>2023</v>
      </c>
      <c r="D6059" s="10">
        <f ca="1">_xlfn.IFNA((VLOOKUP(A6059,'Fats and Greases'!A:B,2,FALSE)), "")</f>
        <v>36.5</v>
      </c>
      <c r="E6059" s="10">
        <f ca="1">_xlfn.IFNA((VLOOKUP(A6059,'Fats and Greases'!C:D,2,FALSE)), "")</f>
        <v>38</v>
      </c>
      <c r="F6059" s="10">
        <f ca="1">_xlfn.IFNA((VLOOKUP(A6059,'Fats and Greases'!E:F,2,FALSE)), "")</f>
        <v>36.5</v>
      </c>
      <c r="G6059" s="10">
        <f ca="1">_xlfn.IFNA((VLOOKUP(A6059,'Fats and Greases'!G:H,2,FALSE)), "")</f>
        <v>35.5</v>
      </c>
      <c r="H6059" s="10">
        <f ca="1">_xlfn.IFNA((VLOOKUP(A6059,'Fats and Greases'!I:J,2,FALSE)), "")</f>
        <v>38.5</v>
      </c>
      <c r="I6059" s="10">
        <f ca="1">_xlfn.IFNA((VLOOKUP(A6059,'Fats and Greases'!K:L,2,FALSE)), "")</f>
        <v>41</v>
      </c>
      <c r="J6059" s="10">
        <f ca="1">_xlfn.IFNA((VLOOKUP(A6059,'Fats and Greases'!M:N,2,FALSE)), "")</f>
        <v>36.5</v>
      </c>
      <c r="K6059" s="10">
        <f ca="1">_xlfn.IFNA((VLOOKUP($A6059,'Fats and Greases'!O:P,2,FALSE)), "")</f>
        <v>43</v>
      </c>
      <c r="L6059" s="10">
        <f ca="1">_xlfn.IFNA((VLOOKUP($A6059,'Fats and Greases'!Q:R,2,FALSE)), "")</f>
        <v>39.5</v>
      </c>
      <c r="M6059" s="10">
        <f ca="1">_xlfn.IFNA((VLOOKUP($A6059,'Fats and Greases'!S:T,2,FALSE)), "")</f>
        <v>45.5</v>
      </c>
    </row>
    <row r="6060" spans="1:13" x14ac:dyDescent="0.2">
      <c r="A6060" s="18">
        <v>45266</v>
      </c>
      <c r="B6060" s="19">
        <f t="shared" si="188"/>
        <v>12</v>
      </c>
      <c r="C6060" s="19">
        <f t="shared" si="189"/>
        <v>2023</v>
      </c>
      <c r="D6060" s="10">
        <f ca="1">_xlfn.IFNA((VLOOKUP(A6060,'Fats and Greases'!A:B,2,FALSE)), "")</f>
        <v>35.5</v>
      </c>
      <c r="E6060" s="10">
        <f ca="1">_xlfn.IFNA((VLOOKUP(A6060,'Fats and Greases'!C:D,2,FALSE)), "")</f>
        <v>36.5</v>
      </c>
      <c r="F6060" s="10">
        <f ca="1">_xlfn.IFNA((VLOOKUP(A6060,'Fats and Greases'!E:F,2,FALSE)), "")</f>
        <v>36.5</v>
      </c>
      <c r="G6060" s="10">
        <f ca="1">_xlfn.IFNA((VLOOKUP(A6060,'Fats and Greases'!G:H,2,FALSE)), "")</f>
        <v>35.5</v>
      </c>
      <c r="H6060" s="10">
        <f ca="1">_xlfn.IFNA((VLOOKUP(A6060,'Fats and Greases'!I:J,2,FALSE)), "")</f>
        <v>38.5</v>
      </c>
      <c r="I6060" s="10">
        <f ca="1">_xlfn.IFNA((VLOOKUP(A6060,'Fats and Greases'!K:L,2,FALSE)), "")</f>
        <v>41</v>
      </c>
      <c r="J6060" s="10">
        <f ca="1">_xlfn.IFNA((VLOOKUP(A6060,'Fats and Greases'!M:N,2,FALSE)), "")</f>
        <v>36.5</v>
      </c>
      <c r="K6060" s="10">
        <f ca="1">_xlfn.IFNA((VLOOKUP($A6060,'Fats and Greases'!O:P,2,FALSE)), "")</f>
        <v>43</v>
      </c>
      <c r="L6060" s="10">
        <f ca="1">_xlfn.IFNA((VLOOKUP($A6060,'Fats and Greases'!Q:R,2,FALSE)), "")</f>
        <v>39.5</v>
      </c>
      <c r="M6060" s="10">
        <f ca="1">_xlfn.IFNA((VLOOKUP($A6060,'Fats and Greases'!S:T,2,FALSE)), "")</f>
        <v>45.5</v>
      </c>
    </row>
    <row r="6061" spans="1:13" x14ac:dyDescent="0.2">
      <c r="A6061" s="18">
        <v>45267</v>
      </c>
      <c r="B6061" s="19">
        <f t="shared" si="188"/>
        <v>12</v>
      </c>
      <c r="C6061" s="19">
        <f t="shared" si="189"/>
        <v>2023</v>
      </c>
      <c r="D6061" s="10">
        <f ca="1">_xlfn.IFNA((VLOOKUP(A6061,'Fats and Greases'!A:B,2,FALSE)), "")</f>
        <v>35.5</v>
      </c>
      <c r="E6061" s="10">
        <f ca="1">_xlfn.IFNA((VLOOKUP(A6061,'Fats and Greases'!C:D,2,FALSE)), "")</f>
        <v>36.5</v>
      </c>
      <c r="F6061" s="10">
        <f ca="1">_xlfn.IFNA((VLOOKUP(A6061,'Fats and Greases'!E:F,2,FALSE)), "")</f>
        <v>35.5</v>
      </c>
      <c r="G6061" s="10">
        <f ca="1">_xlfn.IFNA((VLOOKUP(A6061,'Fats and Greases'!G:H,2,FALSE)), "")</f>
        <v>35.5</v>
      </c>
      <c r="H6061" s="10">
        <f ca="1">_xlfn.IFNA((VLOOKUP(A6061,'Fats and Greases'!I:J,2,FALSE)), "")</f>
        <v>38.5</v>
      </c>
      <c r="I6061" s="10">
        <f ca="1">_xlfn.IFNA((VLOOKUP(A6061,'Fats and Greases'!K:L,2,FALSE)), "")</f>
        <v>41</v>
      </c>
      <c r="J6061" s="10">
        <f ca="1">_xlfn.IFNA((VLOOKUP(A6061,'Fats and Greases'!M:N,2,FALSE)), "")</f>
        <v>35.5</v>
      </c>
      <c r="K6061" s="10">
        <f ca="1">_xlfn.IFNA((VLOOKUP($A6061,'Fats and Greases'!O:P,2,FALSE)), "")</f>
        <v>43</v>
      </c>
      <c r="L6061" s="10">
        <f ca="1">_xlfn.IFNA((VLOOKUP($A6061,'Fats and Greases'!Q:R,2,FALSE)), "")</f>
        <v>37.5</v>
      </c>
      <c r="M6061" s="10">
        <f ca="1">_xlfn.IFNA((VLOOKUP($A6061,'Fats and Greases'!S:T,2,FALSE)), "")</f>
        <v>45.5</v>
      </c>
    </row>
    <row r="6062" spans="1:13" x14ac:dyDescent="0.2">
      <c r="A6062" s="18">
        <v>45268</v>
      </c>
      <c r="B6062" s="19">
        <f t="shared" si="188"/>
        <v>12</v>
      </c>
      <c r="C6062" s="19">
        <f t="shared" si="189"/>
        <v>2023</v>
      </c>
      <c r="D6062" s="10">
        <f ca="1">_xlfn.IFNA((VLOOKUP(A6062,'Fats and Greases'!A:B,2,FALSE)), "")</f>
        <v>34.5</v>
      </c>
      <c r="E6062" s="10">
        <f ca="1">_xlfn.IFNA((VLOOKUP(A6062,'Fats and Greases'!C:D,2,FALSE)), "")</f>
        <v>35.5</v>
      </c>
      <c r="F6062" s="10">
        <f ca="1">_xlfn.IFNA((VLOOKUP(A6062,'Fats and Greases'!E:F,2,FALSE)), "")</f>
        <v>35.5</v>
      </c>
      <c r="G6062" s="10">
        <f ca="1">_xlfn.IFNA((VLOOKUP(A6062,'Fats and Greases'!G:H,2,FALSE)), "")</f>
        <v>32.5</v>
      </c>
      <c r="H6062" s="10">
        <f ca="1">_xlfn.IFNA((VLOOKUP(A6062,'Fats and Greases'!I:J,2,FALSE)), "")</f>
        <v>38.5</v>
      </c>
      <c r="I6062" s="10">
        <f ca="1">_xlfn.IFNA((VLOOKUP(A6062,'Fats and Greases'!K:L,2,FALSE)), "")</f>
        <v>41</v>
      </c>
      <c r="J6062" s="10">
        <f ca="1">_xlfn.IFNA((VLOOKUP(A6062,'Fats and Greases'!M:N,2,FALSE)), "")</f>
        <v>35.5</v>
      </c>
      <c r="K6062" s="10">
        <f ca="1">_xlfn.IFNA((VLOOKUP($A6062,'Fats and Greases'!O:P,2,FALSE)), "")</f>
        <v>43</v>
      </c>
      <c r="L6062" s="10">
        <f ca="1">_xlfn.IFNA((VLOOKUP($A6062,'Fats and Greases'!Q:R,2,FALSE)), "")</f>
        <v>37.5</v>
      </c>
      <c r="M6062" s="10">
        <f ca="1">_xlfn.IFNA((VLOOKUP($A6062,'Fats and Greases'!S:T,2,FALSE)), "")</f>
        <v>44</v>
      </c>
    </row>
    <row r="6063" spans="1:13" x14ac:dyDescent="0.2">
      <c r="A6063" s="18">
        <v>45271</v>
      </c>
      <c r="B6063" s="19">
        <f t="shared" si="188"/>
        <v>12</v>
      </c>
      <c r="C6063" s="19">
        <f t="shared" si="189"/>
        <v>2023</v>
      </c>
      <c r="D6063" s="10">
        <f ca="1">_xlfn.IFNA((VLOOKUP(A6063,'Fats and Greases'!A:B,2,FALSE)), "")</f>
        <v>34.5</v>
      </c>
      <c r="E6063" s="10">
        <f ca="1">_xlfn.IFNA((VLOOKUP(A6063,'Fats and Greases'!C:D,2,FALSE)), "")</f>
        <v>35.5</v>
      </c>
      <c r="F6063" s="10">
        <f ca="1">_xlfn.IFNA((VLOOKUP(A6063,'Fats and Greases'!E:F,2,FALSE)), "")</f>
        <v>35.5</v>
      </c>
      <c r="G6063" s="10">
        <f ca="1">_xlfn.IFNA((VLOOKUP(A6063,'Fats and Greases'!G:H,2,FALSE)), "")</f>
        <v>32.5</v>
      </c>
      <c r="H6063" s="10">
        <f ca="1">_xlfn.IFNA((VLOOKUP(A6063,'Fats and Greases'!I:J,2,FALSE)), "")</f>
        <v>38.5</v>
      </c>
      <c r="I6063" s="10">
        <f ca="1">_xlfn.IFNA((VLOOKUP(A6063,'Fats and Greases'!K:L,2,FALSE)), "")</f>
        <v>41</v>
      </c>
      <c r="J6063" s="10">
        <f ca="1">_xlfn.IFNA((VLOOKUP(A6063,'Fats and Greases'!M:N,2,FALSE)), "")</f>
        <v>35.5</v>
      </c>
      <c r="K6063" s="10">
        <f ca="1">_xlfn.IFNA((VLOOKUP($A6063,'Fats and Greases'!O:P,2,FALSE)), "")</f>
        <v>43</v>
      </c>
      <c r="L6063" s="10">
        <f ca="1">_xlfn.IFNA((VLOOKUP($A6063,'Fats and Greases'!Q:R,2,FALSE)), "")</f>
        <v>37.5</v>
      </c>
      <c r="M6063" s="10">
        <f ca="1">_xlfn.IFNA((VLOOKUP($A6063,'Fats and Greases'!S:T,2,FALSE)), "")</f>
        <v>44</v>
      </c>
    </row>
    <row r="6064" spans="1:13" x14ac:dyDescent="0.2">
      <c r="A6064" s="18">
        <v>45272</v>
      </c>
      <c r="B6064" s="19">
        <f t="shared" si="188"/>
        <v>12</v>
      </c>
      <c r="C6064" s="19">
        <f t="shared" si="189"/>
        <v>2023</v>
      </c>
      <c r="D6064" s="10">
        <f ca="1">_xlfn.IFNA((VLOOKUP(A6064,'Fats and Greases'!A:B,2,FALSE)), "")</f>
        <v>34.5</v>
      </c>
      <c r="E6064" s="10">
        <f ca="1">_xlfn.IFNA((VLOOKUP(A6064,'Fats and Greases'!C:D,2,FALSE)), "")</f>
        <v>35.5</v>
      </c>
      <c r="F6064" s="10">
        <f ca="1">_xlfn.IFNA((VLOOKUP(A6064,'Fats and Greases'!E:F,2,FALSE)), "")</f>
        <v>33.5</v>
      </c>
      <c r="G6064" s="10">
        <f ca="1">_xlfn.IFNA((VLOOKUP(A6064,'Fats and Greases'!G:H,2,FALSE)), "")</f>
        <v>32.5</v>
      </c>
      <c r="H6064" s="10">
        <f ca="1">_xlfn.IFNA((VLOOKUP(A6064,'Fats and Greases'!I:J,2,FALSE)), "")</f>
        <v>37</v>
      </c>
      <c r="I6064" s="10">
        <f ca="1">_xlfn.IFNA((VLOOKUP(A6064,'Fats and Greases'!K:L,2,FALSE)), "")</f>
        <v>41</v>
      </c>
      <c r="J6064" s="10">
        <f ca="1">_xlfn.IFNA((VLOOKUP(A6064,'Fats and Greases'!M:N,2,FALSE)), "")</f>
        <v>33.5</v>
      </c>
      <c r="K6064" s="10">
        <f ca="1">_xlfn.IFNA((VLOOKUP($A6064,'Fats and Greases'!O:P,2,FALSE)), "")</f>
        <v>42.5</v>
      </c>
      <c r="L6064" s="10">
        <f ca="1">_xlfn.IFNA((VLOOKUP($A6064,'Fats and Greases'!Q:R,2,FALSE)), "")</f>
        <v>36.5</v>
      </c>
      <c r="M6064" s="10">
        <f ca="1">_xlfn.IFNA((VLOOKUP($A6064,'Fats and Greases'!S:T,2,FALSE)), "")</f>
        <v>42.5</v>
      </c>
    </row>
    <row r="6065" spans="1:13" x14ac:dyDescent="0.2">
      <c r="A6065" s="18">
        <v>45273</v>
      </c>
      <c r="B6065" s="19">
        <f t="shared" si="188"/>
        <v>12</v>
      </c>
      <c r="C6065" s="19">
        <f t="shared" si="189"/>
        <v>2023</v>
      </c>
      <c r="D6065" s="10">
        <f ca="1">_xlfn.IFNA((VLOOKUP(A6065,'Fats and Greases'!A:B,2,FALSE)), "")</f>
        <v>33.5</v>
      </c>
      <c r="E6065" s="10">
        <f ca="1">_xlfn.IFNA((VLOOKUP(A6065,'Fats and Greases'!C:D,2,FALSE)), "")</f>
        <v>34.5</v>
      </c>
      <c r="F6065" s="10">
        <f ca="1">_xlfn.IFNA((VLOOKUP(A6065,'Fats and Greases'!E:F,2,FALSE)), "")</f>
        <v>33.5</v>
      </c>
      <c r="G6065" s="10">
        <f ca="1">_xlfn.IFNA((VLOOKUP(A6065,'Fats and Greases'!G:H,2,FALSE)), "")</f>
        <v>32.5</v>
      </c>
      <c r="H6065" s="10">
        <f ca="1">_xlfn.IFNA((VLOOKUP(A6065,'Fats and Greases'!I:J,2,FALSE)), "")</f>
        <v>37</v>
      </c>
      <c r="I6065" s="10">
        <f ca="1">_xlfn.IFNA((VLOOKUP(A6065,'Fats and Greases'!K:L,2,FALSE)), "")</f>
        <v>41</v>
      </c>
      <c r="J6065" s="10">
        <f ca="1">_xlfn.IFNA((VLOOKUP(A6065,'Fats and Greases'!M:N,2,FALSE)), "")</f>
        <v>33.5</v>
      </c>
      <c r="K6065" s="10">
        <f ca="1">_xlfn.IFNA((VLOOKUP($A6065,'Fats and Greases'!O:P,2,FALSE)), "")</f>
        <v>41</v>
      </c>
      <c r="L6065" s="10">
        <f ca="1">_xlfn.IFNA((VLOOKUP($A6065,'Fats and Greases'!Q:R,2,FALSE)), "")</f>
        <v>36.5</v>
      </c>
      <c r="M6065" s="10">
        <f ca="1">_xlfn.IFNA((VLOOKUP($A6065,'Fats and Greases'!S:T,2,FALSE)), "")</f>
        <v>42.5</v>
      </c>
    </row>
    <row r="6066" spans="1:13" x14ac:dyDescent="0.2">
      <c r="A6066" s="18">
        <v>45274</v>
      </c>
      <c r="B6066" s="19">
        <f t="shared" si="188"/>
        <v>12</v>
      </c>
      <c r="C6066" s="19">
        <f t="shared" si="189"/>
        <v>2023</v>
      </c>
      <c r="D6066" s="10">
        <f ca="1">_xlfn.IFNA((VLOOKUP(A6066,'Fats and Greases'!A:B,2,FALSE)), "")</f>
        <v>33.5</v>
      </c>
      <c r="E6066" s="10">
        <f ca="1">_xlfn.IFNA((VLOOKUP(A6066,'Fats and Greases'!C:D,2,FALSE)), "")</f>
        <v>34.5</v>
      </c>
      <c r="F6066" s="10">
        <f ca="1">_xlfn.IFNA((VLOOKUP(A6066,'Fats and Greases'!E:F,2,FALSE)), "")</f>
        <v>33.5</v>
      </c>
      <c r="G6066" s="10">
        <f ca="1">_xlfn.IFNA((VLOOKUP(A6066,'Fats and Greases'!G:H,2,FALSE)), "")</f>
        <v>32.5</v>
      </c>
      <c r="H6066" s="10">
        <f ca="1">_xlfn.IFNA((VLOOKUP(A6066,'Fats and Greases'!I:J,2,FALSE)), "")</f>
        <v>37</v>
      </c>
      <c r="I6066" s="10">
        <f ca="1">_xlfn.IFNA((VLOOKUP(A6066,'Fats and Greases'!K:L,2,FALSE)), "")</f>
        <v>41</v>
      </c>
      <c r="J6066" s="10">
        <f ca="1">_xlfn.IFNA((VLOOKUP(A6066,'Fats and Greases'!M:N,2,FALSE)), "")</f>
        <v>33.5</v>
      </c>
      <c r="K6066" s="10">
        <f ca="1">_xlfn.IFNA((VLOOKUP($A6066,'Fats and Greases'!O:P,2,FALSE)), "")</f>
        <v>40.5</v>
      </c>
      <c r="L6066" s="10">
        <f ca="1">_xlfn.IFNA((VLOOKUP($A6066,'Fats and Greases'!Q:R,2,FALSE)), "")</f>
        <v>36.5</v>
      </c>
      <c r="M6066" s="10">
        <f ca="1">_xlfn.IFNA((VLOOKUP($A6066,'Fats and Greases'!S:T,2,FALSE)), "")</f>
        <v>42.5</v>
      </c>
    </row>
    <row r="6067" spans="1:13" x14ac:dyDescent="0.2">
      <c r="A6067" s="18">
        <v>45275</v>
      </c>
      <c r="B6067" s="19">
        <f t="shared" si="188"/>
        <v>12</v>
      </c>
      <c r="C6067" s="19">
        <f t="shared" si="189"/>
        <v>2023</v>
      </c>
      <c r="D6067" s="10">
        <f ca="1">_xlfn.IFNA((VLOOKUP(A6067,'Fats and Greases'!A:B,2,FALSE)), "")</f>
        <v>33.5</v>
      </c>
      <c r="E6067" s="10">
        <f ca="1">_xlfn.IFNA((VLOOKUP(A6067,'Fats and Greases'!C:D,2,FALSE)), "")</f>
        <v>34.5</v>
      </c>
      <c r="F6067" s="10">
        <f ca="1">_xlfn.IFNA((VLOOKUP(A6067,'Fats and Greases'!E:F,2,FALSE)), "")</f>
        <v>33.5</v>
      </c>
      <c r="G6067" s="10">
        <f ca="1">_xlfn.IFNA((VLOOKUP(A6067,'Fats and Greases'!G:H,2,FALSE)), "")</f>
        <v>32.5</v>
      </c>
      <c r="H6067" s="10">
        <f ca="1">_xlfn.IFNA((VLOOKUP(A6067,'Fats and Greases'!I:J,2,FALSE)), "")</f>
        <v>34.75</v>
      </c>
      <c r="I6067" s="10">
        <f ca="1">_xlfn.IFNA((VLOOKUP(A6067,'Fats and Greases'!K:L,2,FALSE)), "")</f>
        <v>41</v>
      </c>
      <c r="J6067" s="10">
        <f ca="1">_xlfn.IFNA((VLOOKUP(A6067,'Fats and Greases'!M:N,2,FALSE)), "")</f>
        <v>33.5</v>
      </c>
      <c r="K6067" s="10">
        <f ca="1">_xlfn.IFNA((VLOOKUP($A6067,'Fats and Greases'!O:P,2,FALSE)), "")</f>
        <v>40.5</v>
      </c>
      <c r="L6067" s="10">
        <f ca="1">_xlfn.IFNA((VLOOKUP($A6067,'Fats and Greases'!Q:R,2,FALSE)), "")</f>
        <v>36.5</v>
      </c>
      <c r="M6067" s="10">
        <f ca="1">_xlfn.IFNA((VLOOKUP($A6067,'Fats and Greases'!S:T,2,FALSE)), "")</f>
        <v>42.5</v>
      </c>
    </row>
    <row r="6068" spans="1:13" x14ac:dyDescent="0.2">
      <c r="A6068" s="18">
        <v>45278</v>
      </c>
      <c r="B6068" s="19">
        <f t="shared" si="188"/>
        <v>12</v>
      </c>
      <c r="C6068" s="19">
        <f t="shared" si="189"/>
        <v>2023</v>
      </c>
      <c r="D6068" s="10">
        <f ca="1">_xlfn.IFNA((VLOOKUP(A6068,'Fats and Greases'!A:B,2,FALSE)), "")</f>
        <v>33.5</v>
      </c>
      <c r="E6068" s="10">
        <f ca="1">_xlfn.IFNA((VLOOKUP(A6068,'Fats and Greases'!C:D,2,FALSE)), "")</f>
        <v>34.5</v>
      </c>
      <c r="F6068" s="10">
        <f ca="1">_xlfn.IFNA((VLOOKUP(A6068,'Fats and Greases'!E:F,2,FALSE)), "")</f>
        <v>33.5</v>
      </c>
      <c r="G6068" s="10">
        <f ca="1">_xlfn.IFNA((VLOOKUP(A6068,'Fats and Greases'!G:H,2,FALSE)), "")</f>
        <v>32.5</v>
      </c>
      <c r="H6068" s="10">
        <f ca="1">_xlfn.IFNA((VLOOKUP(A6068,'Fats and Greases'!I:J,2,FALSE)), "")</f>
        <v>34.75</v>
      </c>
      <c r="I6068" s="10">
        <f ca="1">_xlfn.IFNA((VLOOKUP(A6068,'Fats and Greases'!K:L,2,FALSE)), "")</f>
        <v>41</v>
      </c>
      <c r="J6068" s="10">
        <f ca="1">_xlfn.IFNA((VLOOKUP(A6068,'Fats and Greases'!M:N,2,FALSE)), "")</f>
        <v>33.5</v>
      </c>
      <c r="K6068" s="10">
        <f ca="1">_xlfn.IFNA((VLOOKUP($A6068,'Fats and Greases'!O:P,2,FALSE)), "")</f>
        <v>40.5</v>
      </c>
      <c r="L6068" s="10">
        <f ca="1">_xlfn.IFNA((VLOOKUP($A6068,'Fats and Greases'!Q:R,2,FALSE)), "")</f>
        <v>36.5</v>
      </c>
      <c r="M6068" s="10">
        <f ca="1">_xlfn.IFNA((VLOOKUP($A6068,'Fats and Greases'!S:T,2,FALSE)), "")</f>
        <v>42.5</v>
      </c>
    </row>
    <row r="6069" spans="1:13" x14ac:dyDescent="0.2">
      <c r="A6069" s="18">
        <v>45279</v>
      </c>
      <c r="B6069" s="19">
        <f t="shared" si="188"/>
        <v>12</v>
      </c>
      <c r="C6069" s="19">
        <f t="shared" si="189"/>
        <v>2023</v>
      </c>
      <c r="D6069" s="10">
        <f ca="1">_xlfn.IFNA((VLOOKUP(A6069,'Fats and Greases'!A:B,2,FALSE)), "")</f>
        <v>32.5</v>
      </c>
      <c r="E6069" s="10">
        <f ca="1">_xlfn.IFNA((VLOOKUP(A6069,'Fats and Greases'!C:D,2,FALSE)), "")</f>
        <v>33.5</v>
      </c>
      <c r="F6069" s="10">
        <f ca="1">_xlfn.IFNA((VLOOKUP(A6069,'Fats and Greases'!E:F,2,FALSE)), "")</f>
        <v>33.5</v>
      </c>
      <c r="G6069" s="10">
        <f ca="1">_xlfn.IFNA((VLOOKUP(A6069,'Fats and Greases'!G:H,2,FALSE)), "")</f>
        <v>31.5</v>
      </c>
      <c r="H6069" s="10">
        <f ca="1">_xlfn.IFNA((VLOOKUP(A6069,'Fats and Greases'!I:J,2,FALSE)), "")</f>
        <v>34.75</v>
      </c>
      <c r="I6069" s="10">
        <f ca="1">_xlfn.IFNA((VLOOKUP(A6069,'Fats and Greases'!K:L,2,FALSE)), "")</f>
        <v>39.5</v>
      </c>
      <c r="J6069" s="10">
        <f ca="1">_xlfn.IFNA((VLOOKUP(A6069,'Fats and Greases'!M:N,2,FALSE)), "")</f>
        <v>33.5</v>
      </c>
      <c r="K6069" s="10">
        <f ca="1">_xlfn.IFNA((VLOOKUP($A6069,'Fats and Greases'!O:P,2,FALSE)), "")</f>
        <v>40.5</v>
      </c>
      <c r="L6069" s="10">
        <f ca="1">_xlfn.IFNA((VLOOKUP($A6069,'Fats and Greases'!Q:R,2,FALSE)), "")</f>
        <v>36.5</v>
      </c>
      <c r="M6069" s="10">
        <f ca="1">_xlfn.IFNA((VLOOKUP($A6069,'Fats and Greases'!S:T,2,FALSE)), "")</f>
        <v>42.5</v>
      </c>
    </row>
    <row r="6070" spans="1:13" x14ac:dyDescent="0.2">
      <c r="A6070" s="18">
        <v>45280</v>
      </c>
      <c r="B6070" s="19">
        <f t="shared" si="188"/>
        <v>12</v>
      </c>
      <c r="C6070" s="19">
        <f t="shared" si="189"/>
        <v>2023</v>
      </c>
      <c r="D6070" s="10">
        <f ca="1">_xlfn.IFNA((VLOOKUP(A6070,'Fats and Greases'!A:B,2,FALSE)), "")</f>
        <v>32.5</v>
      </c>
      <c r="E6070" s="10">
        <f ca="1">_xlfn.IFNA((VLOOKUP(A6070,'Fats and Greases'!C:D,2,FALSE)), "")</f>
        <v>33.5</v>
      </c>
      <c r="F6070" s="10">
        <f ca="1">_xlfn.IFNA((VLOOKUP(A6070,'Fats and Greases'!E:F,2,FALSE)), "")</f>
        <v>33.5</v>
      </c>
      <c r="G6070" s="10">
        <f ca="1">_xlfn.IFNA((VLOOKUP(A6070,'Fats and Greases'!G:H,2,FALSE)), "")</f>
        <v>31.5</v>
      </c>
      <c r="H6070" s="10">
        <f ca="1">_xlfn.IFNA((VLOOKUP(A6070,'Fats and Greases'!I:J,2,FALSE)), "")</f>
        <v>34.75</v>
      </c>
      <c r="I6070" s="10">
        <f ca="1">_xlfn.IFNA((VLOOKUP(A6070,'Fats and Greases'!K:L,2,FALSE)), "")</f>
        <v>39</v>
      </c>
      <c r="J6070" s="10">
        <f ca="1">_xlfn.IFNA((VLOOKUP(A6070,'Fats and Greases'!M:N,2,FALSE)), "")</f>
        <v>33.5</v>
      </c>
      <c r="K6070" s="10">
        <f ca="1">_xlfn.IFNA((VLOOKUP($A6070,'Fats and Greases'!O:P,2,FALSE)), "")</f>
        <v>40</v>
      </c>
      <c r="L6070" s="10">
        <f ca="1">_xlfn.IFNA((VLOOKUP($A6070,'Fats and Greases'!Q:R,2,FALSE)), "")</f>
        <v>36.5</v>
      </c>
      <c r="M6070" s="10">
        <f ca="1">_xlfn.IFNA((VLOOKUP($A6070,'Fats and Greases'!S:T,2,FALSE)), "")</f>
        <v>42.5</v>
      </c>
    </row>
    <row r="6071" spans="1:13" x14ac:dyDescent="0.2">
      <c r="A6071" s="18">
        <v>45281</v>
      </c>
      <c r="B6071" s="19">
        <f t="shared" si="188"/>
        <v>12</v>
      </c>
      <c r="C6071" s="19">
        <f t="shared" si="189"/>
        <v>2023</v>
      </c>
      <c r="D6071" s="10">
        <f ca="1">_xlfn.IFNA((VLOOKUP(A6071,'Fats and Greases'!A:B,2,FALSE)), "")</f>
        <v>32.5</v>
      </c>
      <c r="E6071" s="10">
        <f ca="1">_xlfn.IFNA((VLOOKUP(A6071,'Fats and Greases'!C:D,2,FALSE)), "")</f>
        <v>33.5</v>
      </c>
      <c r="F6071" s="10">
        <f ca="1">_xlfn.IFNA((VLOOKUP(A6071,'Fats and Greases'!E:F,2,FALSE)), "")</f>
        <v>33.5</v>
      </c>
      <c r="G6071" s="10">
        <f ca="1">_xlfn.IFNA((VLOOKUP(A6071,'Fats and Greases'!G:H,2,FALSE)), "")</f>
        <v>31.5</v>
      </c>
      <c r="H6071" s="10">
        <f ca="1">_xlfn.IFNA((VLOOKUP(A6071,'Fats and Greases'!I:J,2,FALSE)), "")</f>
        <v>34.75</v>
      </c>
      <c r="I6071" s="10">
        <f ca="1">_xlfn.IFNA((VLOOKUP(A6071,'Fats and Greases'!K:L,2,FALSE)), "")</f>
        <v>39</v>
      </c>
      <c r="J6071" s="10">
        <f ca="1">_xlfn.IFNA((VLOOKUP(A6071,'Fats and Greases'!M:N,2,FALSE)), "")</f>
        <v>33.5</v>
      </c>
      <c r="K6071" s="10">
        <f ca="1">_xlfn.IFNA((VLOOKUP($A6071,'Fats and Greases'!O:P,2,FALSE)), "")</f>
        <v>40</v>
      </c>
      <c r="L6071" s="10">
        <f ca="1">_xlfn.IFNA((VLOOKUP($A6071,'Fats and Greases'!Q:R,2,FALSE)), "")</f>
        <v>36.5</v>
      </c>
      <c r="M6071" s="10">
        <f ca="1">_xlfn.IFNA((VLOOKUP($A6071,'Fats and Greases'!S:T,2,FALSE)), "")</f>
        <v>42.5</v>
      </c>
    </row>
    <row r="6072" spans="1:13" x14ac:dyDescent="0.2">
      <c r="A6072" s="18">
        <v>45282</v>
      </c>
      <c r="B6072" s="19">
        <f t="shared" si="188"/>
        <v>12</v>
      </c>
      <c r="C6072" s="19">
        <f t="shared" si="189"/>
        <v>2023</v>
      </c>
      <c r="D6072" s="10">
        <f ca="1">_xlfn.IFNA((VLOOKUP(A6072,'Fats and Greases'!A:B,2,FALSE)), "")</f>
        <v>32.5</v>
      </c>
      <c r="E6072" s="10">
        <f ca="1">_xlfn.IFNA((VLOOKUP(A6072,'Fats and Greases'!C:D,2,FALSE)), "")</f>
        <v>33.5</v>
      </c>
      <c r="F6072" s="10">
        <f ca="1">_xlfn.IFNA((VLOOKUP(A6072,'Fats and Greases'!E:F,2,FALSE)), "")</f>
        <v>33.5</v>
      </c>
      <c r="G6072" s="10">
        <f ca="1">_xlfn.IFNA((VLOOKUP(A6072,'Fats and Greases'!G:H,2,FALSE)), "")</f>
        <v>31.5</v>
      </c>
      <c r="H6072" s="10">
        <f ca="1">_xlfn.IFNA((VLOOKUP(A6072,'Fats and Greases'!I:J,2,FALSE)), "")</f>
        <v>34.75</v>
      </c>
      <c r="I6072" s="10">
        <f ca="1">_xlfn.IFNA((VLOOKUP(A6072,'Fats and Greases'!K:L,2,FALSE)), "")</f>
        <v>39</v>
      </c>
      <c r="J6072" s="10">
        <f ca="1">_xlfn.IFNA((VLOOKUP(A6072,'Fats and Greases'!M:N,2,FALSE)), "")</f>
        <v>33.5</v>
      </c>
      <c r="K6072" s="10">
        <f ca="1">_xlfn.IFNA((VLOOKUP($A6072,'Fats and Greases'!O:P,2,FALSE)), "")</f>
        <v>40</v>
      </c>
      <c r="L6072" s="10">
        <f ca="1">_xlfn.IFNA((VLOOKUP($A6072,'Fats and Greases'!Q:R,2,FALSE)), "")</f>
        <v>36.5</v>
      </c>
      <c r="M6072" s="10">
        <f ca="1">_xlfn.IFNA((VLOOKUP($A6072,'Fats and Greases'!S:T,2,FALSE)), "")</f>
        <v>42.5</v>
      </c>
    </row>
    <row r="6073" spans="1:13" x14ac:dyDescent="0.2">
      <c r="A6073" s="18">
        <v>45285</v>
      </c>
      <c r="B6073" s="19">
        <f t="shared" si="188"/>
        <v>12</v>
      </c>
      <c r="C6073" s="19">
        <f t="shared" si="189"/>
        <v>2023</v>
      </c>
      <c r="D6073" s="10" t="str">
        <f ca="1">_xlfn.IFNA((VLOOKUP(A6073,'Fats and Greases'!A:B,2,FALSE)), "")</f>
        <v/>
      </c>
      <c r="E6073" s="10" t="str">
        <f ca="1">_xlfn.IFNA((VLOOKUP(A6073,'Fats and Greases'!C:D,2,FALSE)), "")</f>
        <v/>
      </c>
      <c r="F6073" s="10" t="str">
        <f ca="1">_xlfn.IFNA((VLOOKUP(A6073,'Fats and Greases'!E:F,2,FALSE)), "")</f>
        <v/>
      </c>
      <c r="G6073" s="10" t="str">
        <f ca="1">_xlfn.IFNA((VLOOKUP(A6073,'Fats and Greases'!G:H,2,FALSE)), "")</f>
        <v/>
      </c>
      <c r="H6073" s="10" t="str">
        <f ca="1">_xlfn.IFNA((VLOOKUP(A6073,'Fats and Greases'!I:J,2,FALSE)), "")</f>
        <v/>
      </c>
      <c r="I6073" s="10" t="str">
        <f ca="1">_xlfn.IFNA((VLOOKUP(A6073,'Fats and Greases'!K:L,2,FALSE)), "")</f>
        <v/>
      </c>
      <c r="J6073" s="10" t="str">
        <f ca="1">_xlfn.IFNA((VLOOKUP(A6073,'Fats and Greases'!M:N,2,FALSE)), "")</f>
        <v/>
      </c>
      <c r="K6073" s="10" t="str">
        <f ca="1">_xlfn.IFNA((VLOOKUP($A6073,'Fats and Greases'!O:P,2,FALSE)), "")</f>
        <v/>
      </c>
      <c r="L6073" s="10" t="str">
        <f ca="1">_xlfn.IFNA((VLOOKUP($A6073,'Fats and Greases'!Q:R,2,FALSE)), "")</f>
        <v/>
      </c>
      <c r="M6073" s="10" t="str">
        <f ca="1">_xlfn.IFNA((VLOOKUP($A6073,'Fats and Greases'!S:T,2,FALSE)), "")</f>
        <v/>
      </c>
    </row>
    <row r="6074" spans="1:13" x14ac:dyDescent="0.2">
      <c r="A6074" s="18">
        <v>45286</v>
      </c>
      <c r="B6074" s="19">
        <f t="shared" si="188"/>
        <v>12</v>
      </c>
      <c r="C6074" s="19">
        <f t="shared" si="189"/>
        <v>2023</v>
      </c>
      <c r="D6074" s="10">
        <f ca="1">_xlfn.IFNA((VLOOKUP(A6074,'Fats and Greases'!A:B,2,FALSE)), "")</f>
        <v>32.5</v>
      </c>
      <c r="E6074" s="10">
        <f ca="1">_xlfn.IFNA((VLOOKUP(A6074,'Fats and Greases'!C:D,2,FALSE)), "")</f>
        <v>33.5</v>
      </c>
      <c r="F6074" s="10">
        <f ca="1">_xlfn.IFNA((VLOOKUP(A6074,'Fats and Greases'!E:F,2,FALSE)), "")</f>
        <v>33.5</v>
      </c>
      <c r="G6074" s="10">
        <f ca="1">_xlfn.IFNA((VLOOKUP(A6074,'Fats and Greases'!G:H,2,FALSE)), "")</f>
        <v>31.5</v>
      </c>
      <c r="H6074" s="10">
        <f ca="1">_xlfn.IFNA((VLOOKUP(A6074,'Fats and Greases'!I:J,2,FALSE)), "")</f>
        <v>34.75</v>
      </c>
      <c r="I6074" s="10">
        <f ca="1">_xlfn.IFNA((VLOOKUP(A6074,'Fats and Greases'!K:L,2,FALSE)), "")</f>
        <v>39</v>
      </c>
      <c r="J6074" s="10">
        <f ca="1">_xlfn.IFNA((VLOOKUP(A6074,'Fats and Greases'!M:N,2,FALSE)), "")</f>
        <v>33.5</v>
      </c>
      <c r="K6074" s="10">
        <f ca="1">_xlfn.IFNA((VLOOKUP($A6074,'Fats and Greases'!O:P,2,FALSE)), "")</f>
        <v>40</v>
      </c>
      <c r="L6074" s="10">
        <f ca="1">_xlfn.IFNA((VLOOKUP($A6074,'Fats and Greases'!Q:R,2,FALSE)), "")</f>
        <v>36.5</v>
      </c>
      <c r="M6074" s="10">
        <f ca="1">_xlfn.IFNA((VLOOKUP($A6074,'Fats and Greases'!S:T,2,FALSE)), "")</f>
        <v>42.5</v>
      </c>
    </row>
    <row r="6075" spans="1:13" x14ac:dyDescent="0.2">
      <c r="A6075" s="18">
        <v>45287</v>
      </c>
      <c r="B6075" s="19">
        <f t="shared" si="188"/>
        <v>12</v>
      </c>
      <c r="C6075" s="19">
        <f t="shared" si="189"/>
        <v>2023</v>
      </c>
      <c r="D6075" s="10">
        <f ca="1">_xlfn.IFNA((VLOOKUP(A6075,'Fats and Greases'!A:B,2,FALSE)), "")</f>
        <v>32.5</v>
      </c>
      <c r="E6075" s="10">
        <f ca="1">_xlfn.IFNA((VLOOKUP(A6075,'Fats and Greases'!C:D,2,FALSE)), "")</f>
        <v>33.5</v>
      </c>
      <c r="F6075" s="10">
        <f ca="1">_xlfn.IFNA((VLOOKUP(A6075,'Fats and Greases'!E:F,2,FALSE)), "")</f>
        <v>33.5</v>
      </c>
      <c r="G6075" s="10">
        <f ca="1">_xlfn.IFNA((VLOOKUP(A6075,'Fats and Greases'!G:H,2,FALSE)), "")</f>
        <v>31.5</v>
      </c>
      <c r="H6075" s="10">
        <f ca="1">_xlfn.IFNA((VLOOKUP(A6075,'Fats and Greases'!I:J,2,FALSE)), "")</f>
        <v>34.75</v>
      </c>
      <c r="I6075" s="10">
        <f ca="1">_xlfn.IFNA((VLOOKUP(A6075,'Fats and Greases'!K:L,2,FALSE)), "")</f>
        <v>39</v>
      </c>
      <c r="J6075" s="10">
        <f ca="1">_xlfn.IFNA((VLOOKUP(A6075,'Fats and Greases'!M:N,2,FALSE)), "")</f>
        <v>33.5</v>
      </c>
      <c r="K6075" s="10">
        <f ca="1">_xlfn.IFNA((VLOOKUP($A6075,'Fats and Greases'!O:P,2,FALSE)), "")</f>
        <v>39.5</v>
      </c>
      <c r="L6075" s="10">
        <f ca="1">_xlfn.IFNA((VLOOKUP($A6075,'Fats and Greases'!Q:R,2,FALSE)), "")</f>
        <v>36.5</v>
      </c>
      <c r="M6075" s="10">
        <f ca="1">_xlfn.IFNA((VLOOKUP($A6075,'Fats and Greases'!S:T,2,FALSE)), "")</f>
        <v>42.5</v>
      </c>
    </row>
    <row r="6076" spans="1:13" x14ac:dyDescent="0.2">
      <c r="A6076" s="18">
        <v>45288</v>
      </c>
      <c r="B6076" s="19">
        <f t="shared" si="188"/>
        <v>12</v>
      </c>
      <c r="C6076" s="19">
        <f t="shared" si="189"/>
        <v>2023</v>
      </c>
      <c r="D6076" s="10">
        <f ca="1">_xlfn.IFNA((VLOOKUP(A6076,'Fats and Greases'!A:B,2,FALSE)), "")</f>
        <v>31.5</v>
      </c>
      <c r="E6076" s="10">
        <f ca="1">_xlfn.IFNA((VLOOKUP(A6076,'Fats and Greases'!C:D,2,FALSE)), "")</f>
        <v>32.5</v>
      </c>
      <c r="F6076" s="10">
        <f ca="1">_xlfn.IFNA((VLOOKUP(A6076,'Fats and Greases'!E:F,2,FALSE)), "")</f>
        <v>33.5</v>
      </c>
      <c r="G6076" s="10">
        <f ca="1">_xlfn.IFNA((VLOOKUP(A6076,'Fats and Greases'!G:H,2,FALSE)), "")</f>
        <v>31.5</v>
      </c>
      <c r="H6076" s="10">
        <f ca="1">_xlfn.IFNA((VLOOKUP(A6076,'Fats and Greases'!I:J,2,FALSE)), "")</f>
        <v>34.75</v>
      </c>
      <c r="I6076" s="10">
        <f ca="1">_xlfn.IFNA((VLOOKUP(A6076,'Fats and Greases'!K:L,2,FALSE)), "")</f>
        <v>38</v>
      </c>
      <c r="J6076" s="10">
        <f ca="1">_xlfn.IFNA((VLOOKUP(A6076,'Fats and Greases'!M:N,2,FALSE)), "")</f>
        <v>33.5</v>
      </c>
      <c r="K6076" s="10">
        <f ca="1">_xlfn.IFNA((VLOOKUP($A6076,'Fats and Greases'!O:P,2,FALSE)), "")</f>
        <v>39</v>
      </c>
      <c r="L6076" s="10">
        <f ca="1">_xlfn.IFNA((VLOOKUP($A6076,'Fats and Greases'!Q:R,2,FALSE)), "")</f>
        <v>36.5</v>
      </c>
      <c r="M6076" s="10">
        <f ca="1">_xlfn.IFNA((VLOOKUP($A6076,'Fats and Greases'!S:T,2,FALSE)), "")</f>
        <v>42.5</v>
      </c>
    </row>
    <row r="6077" spans="1:13" x14ac:dyDescent="0.2">
      <c r="A6077" s="18">
        <v>45289</v>
      </c>
      <c r="B6077" s="19">
        <f t="shared" si="188"/>
        <v>12</v>
      </c>
      <c r="C6077" s="19">
        <f t="shared" si="189"/>
        <v>2023</v>
      </c>
      <c r="D6077" s="10">
        <f ca="1">_xlfn.IFNA((VLOOKUP(A6077,'Fats and Greases'!A:B,2,FALSE)), "")</f>
        <v>31.5</v>
      </c>
      <c r="E6077" s="10">
        <f ca="1">_xlfn.IFNA((VLOOKUP(A6077,'Fats and Greases'!C:D,2,FALSE)), "")</f>
        <v>32.5</v>
      </c>
      <c r="F6077" s="10">
        <f ca="1">_xlfn.IFNA((VLOOKUP(A6077,'Fats and Greases'!E:F,2,FALSE)), "")</f>
        <v>33.5</v>
      </c>
      <c r="G6077" s="10">
        <f ca="1">_xlfn.IFNA((VLOOKUP(A6077,'Fats and Greases'!G:H,2,FALSE)), "")</f>
        <v>31.5</v>
      </c>
      <c r="H6077" s="10">
        <f ca="1">_xlfn.IFNA((VLOOKUP(A6077,'Fats and Greases'!I:J,2,FALSE)), "")</f>
        <v>34.75</v>
      </c>
      <c r="I6077" s="10">
        <f ca="1">_xlfn.IFNA((VLOOKUP(A6077,'Fats and Greases'!K:L,2,FALSE)), "")</f>
        <v>38</v>
      </c>
      <c r="J6077" s="10">
        <f ca="1">_xlfn.IFNA((VLOOKUP(A6077,'Fats and Greases'!M:N,2,FALSE)), "")</f>
        <v>33.5</v>
      </c>
      <c r="K6077" s="10">
        <f ca="1">_xlfn.IFNA((VLOOKUP($A6077,'Fats and Greases'!O:P,2,FALSE)), "")</f>
        <v>39</v>
      </c>
      <c r="L6077" s="10">
        <f ca="1">_xlfn.IFNA((VLOOKUP($A6077,'Fats and Greases'!Q:R,2,FALSE)), "")</f>
        <v>36.5</v>
      </c>
      <c r="M6077" s="10">
        <f ca="1">_xlfn.IFNA((VLOOKUP($A6077,'Fats and Greases'!S:T,2,FALSE)), "")</f>
        <v>42.5</v>
      </c>
    </row>
    <row r="6078" spans="1:13" x14ac:dyDescent="0.2">
      <c r="A6078" s="18">
        <v>45292</v>
      </c>
      <c r="B6078" s="19">
        <f t="shared" si="188"/>
        <v>1</v>
      </c>
      <c r="C6078" s="19">
        <f t="shared" si="189"/>
        <v>2024</v>
      </c>
      <c r="D6078" s="10" t="str">
        <f ca="1">_xlfn.IFNA((VLOOKUP(A6078,'Fats and Greases'!A:B,2,FALSE)), "")</f>
        <v/>
      </c>
      <c r="E6078" s="10" t="str">
        <f ca="1">_xlfn.IFNA((VLOOKUP(A6078,'Fats and Greases'!C:D,2,FALSE)), "")</f>
        <v/>
      </c>
      <c r="F6078" s="10" t="str">
        <f ca="1">_xlfn.IFNA((VLOOKUP(A6078,'Fats and Greases'!E:F,2,FALSE)), "")</f>
        <v/>
      </c>
      <c r="G6078" s="10" t="str">
        <f ca="1">_xlfn.IFNA((VLOOKUP(A6078,'Fats and Greases'!G:H,2,FALSE)), "")</f>
        <v/>
      </c>
      <c r="H6078" s="10" t="str">
        <f ca="1">_xlfn.IFNA((VLOOKUP(A6078,'Fats and Greases'!I:J,2,FALSE)), "")</f>
        <v/>
      </c>
      <c r="I6078" s="10" t="str">
        <f ca="1">_xlfn.IFNA((VLOOKUP(A6078,'Fats and Greases'!K:L,2,FALSE)), "")</f>
        <v/>
      </c>
      <c r="J6078" s="10" t="str">
        <f ca="1">_xlfn.IFNA((VLOOKUP(A6078,'Fats and Greases'!M:N,2,FALSE)), "")</f>
        <v/>
      </c>
      <c r="K6078" s="10" t="str">
        <f ca="1">_xlfn.IFNA((VLOOKUP($A6078,'Fats and Greases'!O:P,2,FALSE)), "")</f>
        <v/>
      </c>
      <c r="L6078" s="10" t="str">
        <f ca="1">_xlfn.IFNA((VLOOKUP($A6078,'Fats and Greases'!Q:R,2,FALSE)), "")</f>
        <v/>
      </c>
      <c r="M6078" s="10" t="str">
        <f ca="1">_xlfn.IFNA((VLOOKUP($A6078,'Fats and Greases'!S:T,2,FALSE)), "")</f>
        <v/>
      </c>
    </row>
    <row r="6079" spans="1:13" x14ac:dyDescent="0.2">
      <c r="A6079" s="18">
        <v>45293</v>
      </c>
      <c r="B6079" s="19">
        <f t="shared" si="188"/>
        <v>1</v>
      </c>
      <c r="C6079" s="19">
        <f t="shared" si="189"/>
        <v>2024</v>
      </c>
      <c r="D6079" s="10">
        <f ca="1">_xlfn.IFNA((VLOOKUP(A6079,'Fats and Greases'!A:B,2,FALSE)), "")</f>
        <v>31.5</v>
      </c>
      <c r="E6079" s="10">
        <f ca="1">_xlfn.IFNA((VLOOKUP(A6079,'Fats and Greases'!C:D,2,FALSE)), "")</f>
        <v>32.5</v>
      </c>
      <c r="F6079" s="10">
        <f ca="1">_xlfn.IFNA((VLOOKUP(A6079,'Fats and Greases'!E:F,2,FALSE)), "")</f>
        <v>33.5</v>
      </c>
      <c r="G6079" s="10">
        <f ca="1">_xlfn.IFNA((VLOOKUP(A6079,'Fats and Greases'!G:H,2,FALSE)), "")</f>
        <v>31.5</v>
      </c>
      <c r="H6079" s="10">
        <f ca="1">_xlfn.IFNA((VLOOKUP(A6079,'Fats and Greases'!I:J,2,FALSE)), "")</f>
        <v>34.75</v>
      </c>
      <c r="I6079" s="10">
        <f ca="1">_xlfn.IFNA((VLOOKUP(A6079,'Fats and Greases'!K:L,2,FALSE)), "")</f>
        <v>38</v>
      </c>
      <c r="J6079" s="10">
        <f ca="1">_xlfn.IFNA((VLOOKUP(A6079,'Fats and Greases'!M:N,2,FALSE)), "")</f>
        <v>33.5</v>
      </c>
      <c r="K6079" s="10">
        <f ca="1">_xlfn.IFNA((VLOOKUP($A6079,'Fats and Greases'!O:P,2,FALSE)), "")</f>
        <v>39</v>
      </c>
      <c r="L6079" s="10">
        <f ca="1">_xlfn.IFNA((VLOOKUP($A6079,'Fats and Greases'!Q:R,2,FALSE)), "")</f>
        <v>36.5</v>
      </c>
      <c r="M6079" s="10">
        <f ca="1">_xlfn.IFNA((VLOOKUP($A6079,'Fats and Greases'!S:T,2,FALSE)), "")</f>
        <v>42.5</v>
      </c>
    </row>
    <row r="6080" spans="1:13" x14ac:dyDescent="0.2">
      <c r="A6080" s="18">
        <v>45294</v>
      </c>
      <c r="B6080" s="19">
        <f t="shared" si="188"/>
        <v>1</v>
      </c>
      <c r="C6080" s="19">
        <f t="shared" si="189"/>
        <v>2024</v>
      </c>
      <c r="D6080" s="10">
        <f ca="1">_xlfn.IFNA((VLOOKUP(A6080,'Fats and Greases'!A:B,2,FALSE)), "")</f>
        <v>31.5</v>
      </c>
      <c r="E6080" s="10">
        <f ca="1">_xlfn.IFNA((VLOOKUP(A6080,'Fats and Greases'!C:D,2,FALSE)), "")</f>
        <v>32.5</v>
      </c>
      <c r="F6080" s="10">
        <f ca="1">_xlfn.IFNA((VLOOKUP(A6080,'Fats and Greases'!E:F,2,FALSE)), "")</f>
        <v>33.5</v>
      </c>
      <c r="G6080" s="10">
        <f ca="1">_xlfn.IFNA((VLOOKUP(A6080,'Fats and Greases'!G:H,2,FALSE)), "")</f>
        <v>31.5</v>
      </c>
      <c r="H6080" s="10">
        <f ca="1">_xlfn.IFNA((VLOOKUP(A6080,'Fats and Greases'!I:J,2,FALSE)), "")</f>
        <v>34.75</v>
      </c>
      <c r="I6080" s="10">
        <f ca="1">_xlfn.IFNA((VLOOKUP(A6080,'Fats and Greases'!K:L,2,FALSE)), "")</f>
        <v>38</v>
      </c>
      <c r="J6080" s="10">
        <f ca="1">_xlfn.IFNA((VLOOKUP(A6080,'Fats and Greases'!M:N,2,FALSE)), "")</f>
        <v>33.5</v>
      </c>
      <c r="K6080" s="10">
        <f ca="1">_xlfn.IFNA((VLOOKUP($A6080,'Fats and Greases'!O:P,2,FALSE)), "")</f>
        <v>39</v>
      </c>
      <c r="L6080" s="10">
        <f ca="1">_xlfn.IFNA((VLOOKUP($A6080,'Fats and Greases'!Q:R,2,FALSE)), "")</f>
        <v>36.5</v>
      </c>
      <c r="M6080" s="10">
        <f ca="1">_xlfn.IFNA((VLOOKUP($A6080,'Fats and Greases'!S:T,2,FALSE)), "")</f>
        <v>42.5</v>
      </c>
    </row>
    <row r="6081" spans="1:13" x14ac:dyDescent="0.2">
      <c r="A6081" s="18">
        <v>45295</v>
      </c>
      <c r="B6081" s="19">
        <f t="shared" si="188"/>
        <v>1</v>
      </c>
      <c r="C6081" s="19">
        <f t="shared" si="189"/>
        <v>2024</v>
      </c>
      <c r="D6081" s="10">
        <f ca="1">_xlfn.IFNA((VLOOKUP(A6081,'Fats and Greases'!A:B,2,FALSE)), "")</f>
        <v>31</v>
      </c>
      <c r="E6081" s="10">
        <f ca="1">_xlfn.IFNA((VLOOKUP(A6081,'Fats and Greases'!C:D,2,FALSE)), "")</f>
        <v>31.5</v>
      </c>
      <c r="F6081" s="10">
        <f ca="1">_xlfn.IFNA((VLOOKUP(A6081,'Fats and Greases'!E:F,2,FALSE)), "")</f>
        <v>33.5</v>
      </c>
      <c r="G6081" s="10">
        <f ca="1">_xlfn.IFNA((VLOOKUP(A6081,'Fats and Greases'!G:H,2,FALSE)), "")</f>
        <v>30.5</v>
      </c>
      <c r="H6081" s="10">
        <f ca="1">_xlfn.IFNA((VLOOKUP(A6081,'Fats and Greases'!I:J,2,FALSE)), "")</f>
        <v>34.75</v>
      </c>
      <c r="I6081" s="10">
        <f ca="1">_xlfn.IFNA((VLOOKUP(A6081,'Fats and Greases'!K:L,2,FALSE)), "")</f>
        <v>38</v>
      </c>
      <c r="J6081" s="10">
        <f ca="1">_xlfn.IFNA((VLOOKUP(A6081,'Fats and Greases'!M:N,2,FALSE)), "")</f>
        <v>30.5</v>
      </c>
      <c r="K6081" s="10">
        <f ca="1">_xlfn.IFNA((VLOOKUP($A6081,'Fats and Greases'!O:P,2,FALSE)), "")</f>
        <v>38</v>
      </c>
      <c r="L6081" s="10">
        <f ca="1">_xlfn.IFNA((VLOOKUP($A6081,'Fats and Greases'!Q:R,2,FALSE)), "")</f>
        <v>34.5</v>
      </c>
      <c r="M6081" s="10">
        <f ca="1">_xlfn.IFNA((VLOOKUP($A6081,'Fats and Greases'!S:T,2,FALSE)), "")</f>
        <v>40.5</v>
      </c>
    </row>
    <row r="6082" spans="1:13" x14ac:dyDescent="0.2">
      <c r="A6082" s="18">
        <v>45296</v>
      </c>
      <c r="B6082" s="19">
        <f t="shared" si="188"/>
        <v>1</v>
      </c>
      <c r="C6082" s="19">
        <f t="shared" si="189"/>
        <v>2024</v>
      </c>
      <c r="D6082" s="10">
        <f ca="1">_xlfn.IFNA((VLOOKUP(A6082,'Fats and Greases'!A:B,2,FALSE)), "")</f>
        <v>31</v>
      </c>
      <c r="E6082" s="10">
        <f ca="1">_xlfn.IFNA((VLOOKUP(A6082,'Fats and Greases'!C:D,2,FALSE)), "")</f>
        <v>31.5</v>
      </c>
      <c r="F6082" s="10">
        <f ca="1">_xlfn.IFNA((VLOOKUP(A6082,'Fats and Greases'!E:F,2,FALSE)), "")</f>
        <v>33.5</v>
      </c>
      <c r="G6082" s="10">
        <f ca="1">_xlfn.IFNA((VLOOKUP(A6082,'Fats and Greases'!G:H,2,FALSE)), "")</f>
        <v>30.5</v>
      </c>
      <c r="H6082" s="10">
        <f ca="1">_xlfn.IFNA((VLOOKUP(A6082,'Fats and Greases'!I:J,2,FALSE)), "")</f>
        <v>34.75</v>
      </c>
      <c r="I6082" s="10">
        <f ca="1">_xlfn.IFNA((VLOOKUP(A6082,'Fats and Greases'!K:L,2,FALSE)), "")</f>
        <v>38</v>
      </c>
      <c r="J6082" s="10">
        <f ca="1">_xlfn.IFNA((VLOOKUP(A6082,'Fats and Greases'!M:N,2,FALSE)), "")</f>
        <v>30.5</v>
      </c>
      <c r="K6082" s="10">
        <f ca="1">_xlfn.IFNA((VLOOKUP($A6082,'Fats and Greases'!O:P,2,FALSE)), "")</f>
        <v>38</v>
      </c>
      <c r="L6082" s="10">
        <f ca="1">_xlfn.IFNA((VLOOKUP($A6082,'Fats and Greases'!Q:R,2,FALSE)), "")</f>
        <v>34.5</v>
      </c>
      <c r="M6082" s="10">
        <f ca="1">_xlfn.IFNA((VLOOKUP($A6082,'Fats and Greases'!S:T,2,FALSE)), "")</f>
        <v>40.5</v>
      </c>
    </row>
    <row r="6083" spans="1:13" x14ac:dyDescent="0.2">
      <c r="A6083" s="18">
        <v>45299</v>
      </c>
      <c r="B6083" s="19">
        <f t="shared" ref="B6083:B6146" si="190">MONTH(A6083)</f>
        <v>1</v>
      </c>
      <c r="C6083" s="19">
        <f t="shared" ref="C6083:C6146" si="191">YEAR(A6083)</f>
        <v>2024</v>
      </c>
      <c r="D6083" s="10">
        <f ca="1">_xlfn.IFNA((VLOOKUP(A6083,'Fats and Greases'!A:B,2,FALSE)), "")</f>
        <v>31</v>
      </c>
      <c r="E6083" s="10">
        <f ca="1">_xlfn.IFNA((VLOOKUP(A6083,'Fats and Greases'!C:D,2,FALSE)), "")</f>
        <v>31.5</v>
      </c>
      <c r="F6083" s="10">
        <f ca="1">_xlfn.IFNA((VLOOKUP(A6083,'Fats and Greases'!E:F,2,FALSE)), "")</f>
        <v>33.5</v>
      </c>
      <c r="G6083" s="10">
        <f ca="1">_xlfn.IFNA((VLOOKUP(A6083,'Fats and Greases'!G:H,2,FALSE)), "")</f>
        <v>30.5</v>
      </c>
      <c r="H6083" s="10">
        <f ca="1">_xlfn.IFNA((VLOOKUP(A6083,'Fats and Greases'!I:J,2,FALSE)), "")</f>
        <v>34.75</v>
      </c>
      <c r="I6083" s="10">
        <f ca="1">_xlfn.IFNA((VLOOKUP(A6083,'Fats and Greases'!K:L,2,FALSE)), "")</f>
        <v>38</v>
      </c>
      <c r="J6083" s="10">
        <f ca="1">_xlfn.IFNA((VLOOKUP(A6083,'Fats and Greases'!M:N,2,FALSE)), "")</f>
        <v>30.5</v>
      </c>
      <c r="K6083" s="10">
        <f ca="1">_xlfn.IFNA((VLOOKUP($A6083,'Fats and Greases'!O:P,2,FALSE)), "")</f>
        <v>38</v>
      </c>
      <c r="L6083" s="10">
        <f ca="1">_xlfn.IFNA((VLOOKUP($A6083,'Fats and Greases'!Q:R,2,FALSE)), "")</f>
        <v>34.5</v>
      </c>
      <c r="M6083" s="10">
        <f ca="1">_xlfn.IFNA((VLOOKUP($A6083,'Fats and Greases'!S:T,2,FALSE)), "")</f>
        <v>40.5</v>
      </c>
    </row>
    <row r="6084" spans="1:13" x14ac:dyDescent="0.2">
      <c r="A6084" s="18">
        <v>45300</v>
      </c>
      <c r="B6084" s="19">
        <f t="shared" si="190"/>
        <v>1</v>
      </c>
      <c r="C6084" s="19">
        <f t="shared" si="191"/>
        <v>2024</v>
      </c>
      <c r="D6084" s="10">
        <f ca="1">_xlfn.IFNA((VLOOKUP(A6084,'Fats and Greases'!A:B,2,FALSE)), "")</f>
        <v>30.5</v>
      </c>
      <c r="E6084" s="10">
        <f ca="1">_xlfn.IFNA((VLOOKUP(A6084,'Fats and Greases'!C:D,2,FALSE)), "")</f>
        <v>31.5</v>
      </c>
      <c r="F6084" s="10">
        <f ca="1">_xlfn.IFNA((VLOOKUP(A6084,'Fats and Greases'!E:F,2,FALSE)), "")</f>
        <v>33.5</v>
      </c>
      <c r="G6084" s="10">
        <f ca="1">_xlfn.IFNA((VLOOKUP(A6084,'Fats and Greases'!G:H,2,FALSE)), "")</f>
        <v>30.5</v>
      </c>
      <c r="H6084" s="10">
        <f ca="1">_xlfn.IFNA((VLOOKUP(A6084,'Fats and Greases'!I:J,2,FALSE)), "")</f>
        <v>34.75</v>
      </c>
      <c r="I6084" s="10">
        <f ca="1">_xlfn.IFNA((VLOOKUP(A6084,'Fats and Greases'!K:L,2,FALSE)), "")</f>
        <v>38</v>
      </c>
      <c r="J6084" s="10">
        <f ca="1">_xlfn.IFNA((VLOOKUP(A6084,'Fats and Greases'!M:N,2,FALSE)), "")</f>
        <v>30.5</v>
      </c>
      <c r="K6084" s="10">
        <f ca="1">_xlfn.IFNA((VLOOKUP($A6084,'Fats and Greases'!O:P,2,FALSE)), "")</f>
        <v>38</v>
      </c>
      <c r="L6084" s="10">
        <f ca="1">_xlfn.IFNA((VLOOKUP($A6084,'Fats and Greases'!Q:R,2,FALSE)), "")</f>
        <v>34.5</v>
      </c>
      <c r="M6084" s="10">
        <f ca="1">_xlfn.IFNA((VLOOKUP($A6084,'Fats and Greases'!S:T,2,FALSE)), "")</f>
        <v>39.5</v>
      </c>
    </row>
    <row r="6085" spans="1:13" x14ac:dyDescent="0.2">
      <c r="A6085" s="18">
        <v>45301</v>
      </c>
      <c r="B6085" s="19">
        <f t="shared" si="190"/>
        <v>1</v>
      </c>
      <c r="C6085" s="19">
        <f t="shared" si="191"/>
        <v>2024</v>
      </c>
      <c r="D6085" s="10">
        <f ca="1">_xlfn.IFNA((VLOOKUP(A6085,'Fats and Greases'!A:B,2,FALSE)), "")</f>
        <v>30.5</v>
      </c>
      <c r="E6085" s="10">
        <f ca="1">_xlfn.IFNA((VLOOKUP(A6085,'Fats and Greases'!C:D,2,FALSE)), "")</f>
        <v>31.5</v>
      </c>
      <c r="F6085" s="10">
        <f ca="1">_xlfn.IFNA((VLOOKUP(A6085,'Fats and Greases'!E:F,2,FALSE)), "")</f>
        <v>30</v>
      </c>
      <c r="G6085" s="10">
        <f ca="1">_xlfn.IFNA((VLOOKUP(A6085,'Fats and Greases'!G:H,2,FALSE)), "")</f>
        <v>30.5</v>
      </c>
      <c r="H6085" s="10">
        <f ca="1">_xlfn.IFNA((VLOOKUP(A6085,'Fats and Greases'!I:J,2,FALSE)), "")</f>
        <v>34.75</v>
      </c>
      <c r="I6085" s="10">
        <f ca="1">_xlfn.IFNA((VLOOKUP(A6085,'Fats and Greases'!K:L,2,FALSE)), "")</f>
        <v>38</v>
      </c>
      <c r="J6085" s="10">
        <f ca="1">_xlfn.IFNA((VLOOKUP(A6085,'Fats and Greases'!M:N,2,FALSE)), "")</f>
        <v>30</v>
      </c>
      <c r="K6085" s="10">
        <f ca="1">_xlfn.IFNA((VLOOKUP($A6085,'Fats and Greases'!O:P,2,FALSE)), "")</f>
        <v>38</v>
      </c>
      <c r="L6085" s="10">
        <f ca="1">_xlfn.IFNA((VLOOKUP($A6085,'Fats and Greases'!Q:R,2,FALSE)), "")</f>
        <v>34.5</v>
      </c>
      <c r="M6085" s="10">
        <f ca="1">_xlfn.IFNA((VLOOKUP($A6085,'Fats and Greases'!S:T,2,FALSE)), "")</f>
        <v>39.5</v>
      </c>
    </row>
    <row r="6086" spans="1:13" x14ac:dyDescent="0.2">
      <c r="A6086" s="18">
        <v>45302</v>
      </c>
      <c r="B6086" s="19">
        <f t="shared" si="190"/>
        <v>1</v>
      </c>
      <c r="C6086" s="19">
        <f t="shared" si="191"/>
        <v>2024</v>
      </c>
      <c r="D6086" s="10">
        <f ca="1">_xlfn.IFNA((VLOOKUP(A6086,'Fats and Greases'!A:B,2,FALSE)), "")</f>
        <v>30.5</v>
      </c>
      <c r="E6086" s="10">
        <f ca="1">_xlfn.IFNA((VLOOKUP(A6086,'Fats and Greases'!C:D,2,FALSE)), "")</f>
        <v>31.5</v>
      </c>
      <c r="F6086" s="10">
        <f ca="1">_xlfn.IFNA((VLOOKUP(A6086,'Fats and Greases'!E:F,2,FALSE)), "")</f>
        <v>30</v>
      </c>
      <c r="G6086" s="10">
        <f ca="1">_xlfn.IFNA((VLOOKUP(A6086,'Fats and Greases'!G:H,2,FALSE)), "")</f>
        <v>30.5</v>
      </c>
      <c r="H6086" s="10">
        <f ca="1">_xlfn.IFNA((VLOOKUP(A6086,'Fats and Greases'!I:J,2,FALSE)), "")</f>
        <v>34.75</v>
      </c>
      <c r="I6086" s="10">
        <f ca="1">_xlfn.IFNA((VLOOKUP(A6086,'Fats and Greases'!K:L,2,FALSE)), "")</f>
        <v>38</v>
      </c>
      <c r="J6086" s="10">
        <f ca="1">_xlfn.IFNA((VLOOKUP(A6086,'Fats and Greases'!M:N,2,FALSE)), "")</f>
        <v>30</v>
      </c>
      <c r="K6086" s="10">
        <f ca="1">_xlfn.IFNA((VLOOKUP($A6086,'Fats and Greases'!O:P,2,FALSE)), "")</f>
        <v>38</v>
      </c>
      <c r="L6086" s="10">
        <f ca="1">_xlfn.IFNA((VLOOKUP($A6086,'Fats and Greases'!Q:R,2,FALSE)), "")</f>
        <v>34.5</v>
      </c>
      <c r="M6086" s="10">
        <f ca="1">_xlfn.IFNA((VLOOKUP($A6086,'Fats and Greases'!S:T,2,FALSE)), "")</f>
        <v>39.5</v>
      </c>
    </row>
    <row r="6087" spans="1:13" x14ac:dyDescent="0.2">
      <c r="A6087" s="18">
        <v>45303</v>
      </c>
      <c r="B6087" s="19">
        <f t="shared" si="190"/>
        <v>1</v>
      </c>
      <c r="C6087" s="19">
        <f t="shared" si="191"/>
        <v>2024</v>
      </c>
      <c r="D6087" s="10">
        <f ca="1">_xlfn.IFNA((VLOOKUP(A6087,'Fats and Greases'!A:B,2,FALSE)), "")</f>
        <v>30.5</v>
      </c>
      <c r="E6087" s="10">
        <f ca="1">_xlfn.IFNA((VLOOKUP(A6087,'Fats and Greases'!C:D,2,FALSE)), "")</f>
        <v>31.5</v>
      </c>
      <c r="F6087" s="10">
        <f ca="1">_xlfn.IFNA((VLOOKUP(A6087,'Fats and Greases'!E:F,2,FALSE)), "")</f>
        <v>30</v>
      </c>
      <c r="G6087" s="10">
        <f ca="1">_xlfn.IFNA((VLOOKUP(A6087,'Fats and Greases'!G:H,2,FALSE)), "")</f>
        <v>30.5</v>
      </c>
      <c r="H6087" s="10">
        <f ca="1">_xlfn.IFNA((VLOOKUP(A6087,'Fats and Greases'!I:J,2,FALSE)), "")</f>
        <v>34.75</v>
      </c>
      <c r="I6087" s="10">
        <f ca="1">_xlfn.IFNA((VLOOKUP(A6087,'Fats and Greases'!K:L,2,FALSE)), "")</f>
        <v>38</v>
      </c>
      <c r="J6087" s="10">
        <f ca="1">_xlfn.IFNA((VLOOKUP(A6087,'Fats and Greases'!M:N,2,FALSE)), "")</f>
        <v>30</v>
      </c>
      <c r="K6087" s="10">
        <f ca="1">_xlfn.IFNA((VLOOKUP($A6087,'Fats and Greases'!O:P,2,FALSE)), "")</f>
        <v>38</v>
      </c>
      <c r="L6087" s="10">
        <f ca="1">_xlfn.IFNA((VLOOKUP($A6087,'Fats and Greases'!Q:R,2,FALSE)), "")</f>
        <v>34.5</v>
      </c>
      <c r="M6087" s="10">
        <f ca="1">_xlfn.IFNA((VLOOKUP($A6087,'Fats and Greases'!S:T,2,FALSE)), "")</f>
        <v>39.5</v>
      </c>
    </row>
    <row r="6088" spans="1:13" x14ac:dyDescent="0.2">
      <c r="A6088" s="18">
        <v>45306</v>
      </c>
      <c r="B6088" s="19">
        <f t="shared" si="190"/>
        <v>1</v>
      </c>
      <c r="C6088" s="19">
        <f t="shared" si="191"/>
        <v>2024</v>
      </c>
      <c r="D6088" s="10" t="str">
        <f ca="1">_xlfn.IFNA((VLOOKUP(A6088,'Fats and Greases'!A:B,2,FALSE)), "")</f>
        <v/>
      </c>
      <c r="E6088" s="10" t="str">
        <f ca="1">_xlfn.IFNA((VLOOKUP(A6088,'Fats and Greases'!C:D,2,FALSE)), "")</f>
        <v/>
      </c>
      <c r="F6088" s="10" t="str">
        <f ca="1">_xlfn.IFNA((VLOOKUP(A6088,'Fats and Greases'!E:F,2,FALSE)), "")</f>
        <v/>
      </c>
      <c r="G6088" s="10" t="str">
        <f ca="1">_xlfn.IFNA((VLOOKUP(A6088,'Fats and Greases'!G:H,2,FALSE)), "")</f>
        <v/>
      </c>
      <c r="H6088" s="10" t="str">
        <f ca="1">_xlfn.IFNA((VLOOKUP(A6088,'Fats and Greases'!I:J,2,FALSE)), "")</f>
        <v/>
      </c>
      <c r="I6088" s="10" t="str">
        <f ca="1">_xlfn.IFNA((VLOOKUP(A6088,'Fats and Greases'!K:L,2,FALSE)), "")</f>
        <v/>
      </c>
      <c r="J6088" s="10" t="str">
        <f ca="1">_xlfn.IFNA((VLOOKUP(A6088,'Fats and Greases'!M:N,2,FALSE)), "")</f>
        <v/>
      </c>
      <c r="K6088" s="10" t="str">
        <f ca="1">_xlfn.IFNA((VLOOKUP($A6088,'Fats and Greases'!O:P,2,FALSE)), "")</f>
        <v/>
      </c>
      <c r="L6088" s="10" t="str">
        <f ca="1">_xlfn.IFNA((VLOOKUP($A6088,'Fats and Greases'!Q:R,2,FALSE)), "")</f>
        <v/>
      </c>
      <c r="M6088" s="10" t="str">
        <f ca="1">_xlfn.IFNA((VLOOKUP($A6088,'Fats and Greases'!S:T,2,FALSE)), "")</f>
        <v/>
      </c>
    </row>
    <row r="6089" spans="1:13" x14ac:dyDescent="0.2">
      <c r="A6089" s="18">
        <v>45307</v>
      </c>
      <c r="B6089" s="19">
        <f t="shared" si="190"/>
        <v>1</v>
      </c>
      <c r="C6089" s="19">
        <f t="shared" si="191"/>
        <v>2024</v>
      </c>
      <c r="D6089" s="10">
        <f ca="1">_xlfn.IFNA((VLOOKUP(A6089,'Fats and Greases'!A:B,2,FALSE)), "")</f>
        <v>30.5</v>
      </c>
      <c r="E6089" s="10">
        <f ca="1">_xlfn.IFNA((VLOOKUP(A6089,'Fats and Greases'!C:D,2,FALSE)), "")</f>
        <v>31.5</v>
      </c>
      <c r="F6089" s="10">
        <f ca="1">_xlfn.IFNA((VLOOKUP(A6089,'Fats and Greases'!E:F,2,FALSE)), "")</f>
        <v>30</v>
      </c>
      <c r="G6089" s="10">
        <f ca="1">_xlfn.IFNA((VLOOKUP(A6089,'Fats and Greases'!G:H,2,FALSE)), "")</f>
        <v>30.5</v>
      </c>
      <c r="H6089" s="10">
        <f ca="1">_xlfn.IFNA((VLOOKUP(A6089,'Fats and Greases'!I:J,2,FALSE)), "")</f>
        <v>34.75</v>
      </c>
      <c r="I6089" s="10">
        <f ca="1">_xlfn.IFNA((VLOOKUP(A6089,'Fats and Greases'!K:L,2,FALSE)), "")</f>
        <v>38</v>
      </c>
      <c r="J6089" s="10">
        <f ca="1">_xlfn.IFNA((VLOOKUP(A6089,'Fats and Greases'!M:N,2,FALSE)), "")</f>
        <v>30</v>
      </c>
      <c r="K6089" s="10">
        <f ca="1">_xlfn.IFNA((VLOOKUP($A6089,'Fats and Greases'!O:P,2,FALSE)), "")</f>
        <v>38</v>
      </c>
      <c r="L6089" s="10">
        <f ca="1">_xlfn.IFNA((VLOOKUP($A6089,'Fats and Greases'!Q:R,2,FALSE)), "")</f>
        <v>34.5</v>
      </c>
      <c r="M6089" s="10">
        <f ca="1">_xlfn.IFNA((VLOOKUP($A6089,'Fats and Greases'!S:T,2,FALSE)), "")</f>
        <v>39.5</v>
      </c>
    </row>
    <row r="6090" spans="1:13" x14ac:dyDescent="0.2">
      <c r="A6090" s="18">
        <v>45308</v>
      </c>
      <c r="B6090" s="19">
        <f t="shared" si="190"/>
        <v>1</v>
      </c>
      <c r="C6090" s="19">
        <f t="shared" si="191"/>
        <v>2024</v>
      </c>
      <c r="D6090" s="10">
        <f ca="1">_xlfn.IFNA((VLOOKUP(A6090,'Fats and Greases'!A:B,2,FALSE)), "")</f>
        <v>30.5</v>
      </c>
      <c r="E6090" s="10">
        <f ca="1">_xlfn.IFNA((VLOOKUP(A6090,'Fats and Greases'!C:D,2,FALSE)), "")</f>
        <v>31.5</v>
      </c>
      <c r="F6090" s="10">
        <f ca="1">_xlfn.IFNA((VLOOKUP(A6090,'Fats and Greases'!E:F,2,FALSE)), "")</f>
        <v>30</v>
      </c>
      <c r="G6090" s="10">
        <f ca="1">_xlfn.IFNA((VLOOKUP(A6090,'Fats and Greases'!G:H,2,FALSE)), "")</f>
        <v>30.5</v>
      </c>
      <c r="H6090" s="10">
        <f ca="1">_xlfn.IFNA((VLOOKUP(A6090,'Fats and Greases'!I:J,2,FALSE)), "")</f>
        <v>34.75</v>
      </c>
      <c r="I6090" s="10">
        <f ca="1">_xlfn.IFNA((VLOOKUP(A6090,'Fats and Greases'!K:L,2,FALSE)), "")</f>
        <v>38</v>
      </c>
      <c r="J6090" s="10">
        <f ca="1">_xlfn.IFNA((VLOOKUP(A6090,'Fats and Greases'!M:N,2,FALSE)), "")</f>
        <v>30</v>
      </c>
      <c r="K6090" s="10">
        <f ca="1">_xlfn.IFNA((VLOOKUP($A6090,'Fats and Greases'!O:P,2,FALSE)), "")</f>
        <v>38</v>
      </c>
      <c r="L6090" s="10">
        <f ca="1">_xlfn.IFNA((VLOOKUP($A6090,'Fats and Greases'!Q:R,2,FALSE)), "")</f>
        <v>34.5</v>
      </c>
      <c r="M6090" s="10">
        <f ca="1">_xlfn.IFNA((VLOOKUP($A6090,'Fats and Greases'!S:T,2,FALSE)), "")</f>
        <v>39.5</v>
      </c>
    </row>
    <row r="6091" spans="1:13" x14ac:dyDescent="0.2">
      <c r="A6091" s="18">
        <v>45309</v>
      </c>
      <c r="B6091" s="19">
        <f t="shared" si="190"/>
        <v>1</v>
      </c>
      <c r="C6091" s="19">
        <f t="shared" si="191"/>
        <v>2024</v>
      </c>
      <c r="D6091" s="10">
        <f ca="1">_xlfn.IFNA((VLOOKUP(A6091,'Fats and Greases'!A:B,2,FALSE)), "")</f>
        <v>30.5</v>
      </c>
      <c r="E6091" s="10">
        <f ca="1">_xlfn.IFNA((VLOOKUP(A6091,'Fats and Greases'!C:D,2,FALSE)), "")</f>
        <v>31.5</v>
      </c>
      <c r="F6091" s="10">
        <f ca="1">_xlfn.IFNA((VLOOKUP(A6091,'Fats and Greases'!E:F,2,FALSE)), "")</f>
        <v>30</v>
      </c>
      <c r="G6091" s="10">
        <f ca="1">_xlfn.IFNA((VLOOKUP(A6091,'Fats and Greases'!G:H,2,FALSE)), "")</f>
        <v>30.5</v>
      </c>
      <c r="H6091" s="10">
        <f ca="1">_xlfn.IFNA((VLOOKUP(A6091,'Fats and Greases'!I:J,2,FALSE)), "")</f>
        <v>34.75</v>
      </c>
      <c r="I6091" s="10">
        <f ca="1">_xlfn.IFNA((VLOOKUP(A6091,'Fats and Greases'!K:L,2,FALSE)), "")</f>
        <v>38</v>
      </c>
      <c r="J6091" s="10">
        <f ca="1">_xlfn.IFNA((VLOOKUP(A6091,'Fats and Greases'!M:N,2,FALSE)), "")</f>
        <v>30</v>
      </c>
      <c r="K6091" s="10">
        <f ca="1">_xlfn.IFNA((VLOOKUP($A6091,'Fats and Greases'!O:P,2,FALSE)), "")</f>
        <v>38</v>
      </c>
      <c r="L6091" s="10">
        <f ca="1">_xlfn.IFNA((VLOOKUP($A6091,'Fats and Greases'!Q:R,2,FALSE)), "")</f>
        <v>34.5</v>
      </c>
      <c r="M6091" s="10">
        <f ca="1">_xlfn.IFNA((VLOOKUP($A6091,'Fats and Greases'!S:T,2,FALSE)), "")</f>
        <v>39.5</v>
      </c>
    </row>
    <row r="6092" spans="1:13" x14ac:dyDescent="0.2">
      <c r="A6092" s="18">
        <v>45310</v>
      </c>
      <c r="B6092" s="19">
        <f t="shared" si="190"/>
        <v>1</v>
      </c>
      <c r="C6092" s="19">
        <f t="shared" si="191"/>
        <v>2024</v>
      </c>
      <c r="D6092" s="10">
        <f ca="1">_xlfn.IFNA((VLOOKUP(A6092,'Fats and Greases'!A:B,2,FALSE)), "")</f>
        <v>30.5</v>
      </c>
      <c r="E6092" s="10">
        <f ca="1">_xlfn.IFNA((VLOOKUP(A6092,'Fats and Greases'!C:D,2,FALSE)), "")</f>
        <v>31.5</v>
      </c>
      <c r="F6092" s="10">
        <f ca="1">_xlfn.IFNA((VLOOKUP(A6092,'Fats and Greases'!E:F,2,FALSE)), "")</f>
        <v>30</v>
      </c>
      <c r="G6092" s="10">
        <f ca="1">_xlfn.IFNA((VLOOKUP(A6092,'Fats and Greases'!G:H,2,FALSE)), "")</f>
        <v>30.5</v>
      </c>
      <c r="H6092" s="10">
        <f ca="1">_xlfn.IFNA((VLOOKUP(A6092,'Fats and Greases'!I:J,2,FALSE)), "")</f>
        <v>34.75</v>
      </c>
      <c r="I6092" s="10">
        <f ca="1">_xlfn.IFNA((VLOOKUP(A6092,'Fats and Greases'!K:L,2,FALSE)), "")</f>
        <v>38</v>
      </c>
      <c r="J6092" s="10">
        <f ca="1">_xlfn.IFNA((VLOOKUP(A6092,'Fats and Greases'!M:N,2,FALSE)), "")</f>
        <v>30</v>
      </c>
      <c r="K6092" s="10">
        <f ca="1">_xlfn.IFNA((VLOOKUP($A6092,'Fats and Greases'!O:P,2,FALSE)), "")</f>
        <v>38</v>
      </c>
      <c r="L6092" s="10">
        <f ca="1">_xlfn.IFNA((VLOOKUP($A6092,'Fats and Greases'!Q:R,2,FALSE)), "")</f>
        <v>34.5</v>
      </c>
      <c r="M6092" s="10">
        <f ca="1">_xlfn.IFNA((VLOOKUP($A6092,'Fats and Greases'!S:T,2,FALSE)), "")</f>
        <v>39.5</v>
      </c>
    </row>
    <row r="6093" spans="1:13" x14ac:dyDescent="0.2">
      <c r="A6093" s="18">
        <v>45313</v>
      </c>
      <c r="B6093" s="19">
        <f t="shared" si="190"/>
        <v>1</v>
      </c>
      <c r="C6093" s="19">
        <f t="shared" si="191"/>
        <v>2024</v>
      </c>
      <c r="D6093" s="10">
        <f ca="1">_xlfn.IFNA((VLOOKUP(A6093,'Fats and Greases'!A:B,2,FALSE)), "")</f>
        <v>30.5</v>
      </c>
      <c r="E6093" s="10">
        <f ca="1">_xlfn.IFNA((VLOOKUP(A6093,'Fats and Greases'!C:D,2,FALSE)), "")</f>
        <v>31.5</v>
      </c>
      <c r="F6093" s="10">
        <f ca="1">_xlfn.IFNA((VLOOKUP(A6093,'Fats and Greases'!E:F,2,FALSE)), "")</f>
        <v>30</v>
      </c>
      <c r="G6093" s="10">
        <f ca="1">_xlfn.IFNA((VLOOKUP(A6093,'Fats and Greases'!G:H,2,FALSE)), "")</f>
        <v>30.5</v>
      </c>
      <c r="H6093" s="10">
        <f ca="1">_xlfn.IFNA((VLOOKUP(A6093,'Fats and Greases'!I:J,2,FALSE)), "")</f>
        <v>34.75</v>
      </c>
      <c r="I6093" s="10">
        <f ca="1">_xlfn.IFNA((VLOOKUP(A6093,'Fats and Greases'!K:L,2,FALSE)), "")</f>
        <v>38</v>
      </c>
      <c r="J6093" s="10">
        <f ca="1">_xlfn.IFNA((VLOOKUP(A6093,'Fats and Greases'!M:N,2,FALSE)), "")</f>
        <v>30</v>
      </c>
      <c r="K6093" s="10">
        <f ca="1">_xlfn.IFNA((VLOOKUP($A6093,'Fats and Greases'!O:P,2,FALSE)), "")</f>
        <v>38</v>
      </c>
      <c r="L6093" s="10">
        <f ca="1">_xlfn.IFNA((VLOOKUP($A6093,'Fats and Greases'!Q:R,2,FALSE)), "")</f>
        <v>34.5</v>
      </c>
      <c r="M6093" s="10">
        <f ca="1">_xlfn.IFNA((VLOOKUP($A6093,'Fats and Greases'!S:T,2,FALSE)), "")</f>
        <v>39.5</v>
      </c>
    </row>
    <row r="6094" spans="1:13" x14ac:dyDescent="0.2">
      <c r="A6094" s="18">
        <v>45314</v>
      </c>
      <c r="B6094" s="19">
        <f t="shared" si="190"/>
        <v>1</v>
      </c>
      <c r="C6094" s="19">
        <f t="shared" si="191"/>
        <v>2024</v>
      </c>
      <c r="D6094" s="10">
        <f ca="1">_xlfn.IFNA((VLOOKUP(A6094,'Fats and Greases'!A:B,2,FALSE)), "")</f>
        <v>30.5</v>
      </c>
      <c r="E6094" s="10">
        <f ca="1">_xlfn.IFNA((VLOOKUP(A6094,'Fats and Greases'!C:D,2,FALSE)), "")</f>
        <v>31.5</v>
      </c>
      <c r="F6094" s="10">
        <f ca="1">_xlfn.IFNA((VLOOKUP(A6094,'Fats and Greases'!E:F,2,FALSE)), "")</f>
        <v>30</v>
      </c>
      <c r="G6094" s="10">
        <f ca="1">_xlfn.IFNA((VLOOKUP(A6094,'Fats and Greases'!G:H,2,FALSE)), "")</f>
        <v>30.5</v>
      </c>
      <c r="H6094" s="10">
        <f ca="1">_xlfn.IFNA((VLOOKUP(A6094,'Fats and Greases'!I:J,2,FALSE)), "")</f>
        <v>34.75</v>
      </c>
      <c r="I6094" s="10">
        <f ca="1">_xlfn.IFNA((VLOOKUP(A6094,'Fats and Greases'!K:L,2,FALSE)), "")</f>
        <v>39</v>
      </c>
      <c r="J6094" s="10">
        <f ca="1">_xlfn.IFNA((VLOOKUP(A6094,'Fats and Greases'!M:N,2,FALSE)), "")</f>
        <v>30</v>
      </c>
      <c r="K6094" s="10">
        <f ca="1">_xlfn.IFNA((VLOOKUP($A6094,'Fats and Greases'!O:P,2,FALSE)), "")</f>
        <v>38</v>
      </c>
      <c r="L6094" s="10">
        <f ca="1">_xlfn.IFNA((VLOOKUP($A6094,'Fats and Greases'!Q:R,2,FALSE)), "")</f>
        <v>34.5</v>
      </c>
      <c r="M6094" s="10">
        <f ca="1">_xlfn.IFNA((VLOOKUP($A6094,'Fats and Greases'!S:T,2,FALSE)), "")</f>
        <v>39.5</v>
      </c>
    </row>
    <row r="6095" spans="1:13" x14ac:dyDescent="0.2">
      <c r="A6095" s="18">
        <v>45315</v>
      </c>
      <c r="B6095" s="19">
        <f t="shared" si="190"/>
        <v>1</v>
      </c>
      <c r="C6095" s="19">
        <f t="shared" si="191"/>
        <v>2024</v>
      </c>
      <c r="D6095" s="10">
        <f ca="1">_xlfn.IFNA((VLOOKUP(A6095,'Fats and Greases'!A:B,2,FALSE)), "")</f>
        <v>30.5</v>
      </c>
      <c r="E6095" s="10">
        <f ca="1">_xlfn.IFNA((VLOOKUP(A6095,'Fats and Greases'!C:D,2,FALSE)), "")</f>
        <v>31.5</v>
      </c>
      <c r="F6095" s="10">
        <f ca="1">_xlfn.IFNA((VLOOKUP(A6095,'Fats and Greases'!E:F,2,FALSE)), "")</f>
        <v>30</v>
      </c>
      <c r="G6095" s="10">
        <f ca="1">_xlfn.IFNA((VLOOKUP(A6095,'Fats and Greases'!G:H,2,FALSE)), "")</f>
        <v>30.5</v>
      </c>
      <c r="H6095" s="10">
        <f ca="1">_xlfn.IFNA((VLOOKUP(A6095,'Fats and Greases'!I:J,2,FALSE)), "")</f>
        <v>34.75</v>
      </c>
      <c r="I6095" s="10">
        <f ca="1">_xlfn.IFNA((VLOOKUP(A6095,'Fats and Greases'!K:L,2,FALSE)), "")</f>
        <v>39</v>
      </c>
      <c r="J6095" s="10">
        <f ca="1">_xlfn.IFNA((VLOOKUP(A6095,'Fats and Greases'!M:N,2,FALSE)), "")</f>
        <v>30</v>
      </c>
      <c r="K6095" s="10">
        <f ca="1">_xlfn.IFNA((VLOOKUP($A6095,'Fats and Greases'!O:P,2,FALSE)), "")</f>
        <v>38</v>
      </c>
      <c r="L6095" s="10">
        <f ca="1">_xlfn.IFNA((VLOOKUP($A6095,'Fats and Greases'!Q:R,2,FALSE)), "")</f>
        <v>34.5</v>
      </c>
      <c r="M6095" s="10">
        <f ca="1">_xlfn.IFNA((VLOOKUP($A6095,'Fats and Greases'!S:T,2,FALSE)), "")</f>
        <v>39.5</v>
      </c>
    </row>
    <row r="6096" spans="1:13" x14ac:dyDescent="0.2">
      <c r="A6096" s="18">
        <v>45316</v>
      </c>
      <c r="B6096" s="19">
        <f t="shared" si="190"/>
        <v>1</v>
      </c>
      <c r="C6096" s="19">
        <f t="shared" si="191"/>
        <v>2024</v>
      </c>
      <c r="D6096" s="10">
        <f ca="1">_xlfn.IFNA((VLOOKUP(A6096,'Fats and Greases'!A:B,2,FALSE)), "")</f>
        <v>30.5</v>
      </c>
      <c r="E6096" s="10">
        <f ca="1">_xlfn.IFNA((VLOOKUP(A6096,'Fats and Greases'!C:D,2,FALSE)), "")</f>
        <v>31.5</v>
      </c>
      <c r="F6096" s="10">
        <f ca="1">_xlfn.IFNA((VLOOKUP(A6096,'Fats and Greases'!E:F,2,FALSE)), "")</f>
        <v>30</v>
      </c>
      <c r="G6096" s="10">
        <f ca="1">_xlfn.IFNA((VLOOKUP(A6096,'Fats and Greases'!G:H,2,FALSE)), "")</f>
        <v>30.5</v>
      </c>
      <c r="H6096" s="10">
        <f ca="1">_xlfn.IFNA((VLOOKUP(A6096,'Fats and Greases'!I:J,2,FALSE)), "")</f>
        <v>34.75</v>
      </c>
      <c r="I6096" s="10">
        <f ca="1">_xlfn.IFNA((VLOOKUP(A6096,'Fats and Greases'!K:L,2,FALSE)), "")</f>
        <v>39</v>
      </c>
      <c r="J6096" s="10">
        <f ca="1">_xlfn.IFNA((VLOOKUP(A6096,'Fats and Greases'!M:N,2,FALSE)), "")</f>
        <v>30</v>
      </c>
      <c r="K6096" s="10">
        <f ca="1">_xlfn.IFNA((VLOOKUP($A6096,'Fats and Greases'!O:P,2,FALSE)), "")</f>
        <v>38</v>
      </c>
      <c r="L6096" s="10">
        <f ca="1">_xlfn.IFNA((VLOOKUP($A6096,'Fats and Greases'!Q:R,2,FALSE)), "")</f>
        <v>34.5</v>
      </c>
      <c r="M6096" s="10">
        <f ca="1">_xlfn.IFNA((VLOOKUP($A6096,'Fats and Greases'!S:T,2,FALSE)), "")</f>
        <v>39.5</v>
      </c>
    </row>
    <row r="6097" spans="1:13" x14ac:dyDescent="0.2">
      <c r="A6097" s="18">
        <v>45317</v>
      </c>
      <c r="B6097" s="19">
        <f t="shared" si="190"/>
        <v>1</v>
      </c>
      <c r="C6097" s="19">
        <f t="shared" si="191"/>
        <v>2024</v>
      </c>
      <c r="D6097" s="10">
        <f ca="1">_xlfn.IFNA((VLOOKUP(A6097,'Fats and Greases'!A:B,2,FALSE)), "")</f>
        <v>30.5</v>
      </c>
      <c r="E6097" s="10">
        <f ca="1">_xlfn.IFNA((VLOOKUP(A6097,'Fats and Greases'!C:D,2,FALSE)), "")</f>
        <v>31.5</v>
      </c>
      <c r="F6097" s="10">
        <f ca="1">_xlfn.IFNA((VLOOKUP(A6097,'Fats and Greases'!E:F,2,FALSE)), "")</f>
        <v>30</v>
      </c>
      <c r="G6097" s="10">
        <f ca="1">_xlfn.IFNA((VLOOKUP(A6097,'Fats and Greases'!G:H,2,FALSE)), "")</f>
        <v>30.5</v>
      </c>
      <c r="H6097" s="10">
        <f ca="1">_xlfn.IFNA((VLOOKUP(A6097,'Fats and Greases'!I:J,2,FALSE)), "")</f>
        <v>34.75</v>
      </c>
      <c r="I6097" s="10">
        <f ca="1">_xlfn.IFNA((VLOOKUP(A6097,'Fats and Greases'!K:L,2,FALSE)), "")</f>
        <v>39</v>
      </c>
      <c r="J6097" s="10">
        <f ca="1">_xlfn.IFNA((VLOOKUP(A6097,'Fats and Greases'!M:N,2,FALSE)), "")</f>
        <v>30</v>
      </c>
      <c r="K6097" s="10">
        <f ca="1">_xlfn.IFNA((VLOOKUP($A6097,'Fats and Greases'!O:P,2,FALSE)), "")</f>
        <v>38</v>
      </c>
      <c r="L6097" s="10">
        <f ca="1">_xlfn.IFNA((VLOOKUP($A6097,'Fats and Greases'!Q:R,2,FALSE)), "")</f>
        <v>34.5</v>
      </c>
      <c r="M6097" s="10">
        <f ca="1">_xlfn.IFNA((VLOOKUP($A6097,'Fats and Greases'!S:T,2,FALSE)), "")</f>
        <v>39.5</v>
      </c>
    </row>
    <row r="6098" spans="1:13" x14ac:dyDescent="0.2">
      <c r="A6098" s="18">
        <v>45320</v>
      </c>
      <c r="B6098" s="19">
        <f t="shared" si="190"/>
        <v>1</v>
      </c>
      <c r="C6098" s="19">
        <f t="shared" si="191"/>
        <v>2024</v>
      </c>
      <c r="D6098" s="10">
        <f ca="1">_xlfn.IFNA((VLOOKUP(A6098,'Fats and Greases'!A:B,2,FALSE)), "")</f>
        <v>30.5</v>
      </c>
      <c r="E6098" s="10">
        <f ca="1">_xlfn.IFNA((VLOOKUP(A6098,'Fats and Greases'!C:D,2,FALSE)), "")</f>
        <v>31.5</v>
      </c>
      <c r="F6098" s="10">
        <f ca="1">_xlfn.IFNA((VLOOKUP(A6098,'Fats and Greases'!E:F,2,FALSE)), "")</f>
        <v>30</v>
      </c>
      <c r="G6098" s="10">
        <f ca="1">_xlfn.IFNA((VLOOKUP(A6098,'Fats and Greases'!G:H,2,FALSE)), "")</f>
        <v>30.5</v>
      </c>
      <c r="H6098" s="10">
        <f ca="1">_xlfn.IFNA((VLOOKUP(A6098,'Fats and Greases'!I:J,2,FALSE)), "")</f>
        <v>34.75</v>
      </c>
      <c r="I6098" s="10">
        <f ca="1">_xlfn.IFNA((VLOOKUP(A6098,'Fats and Greases'!K:L,2,FALSE)), "")</f>
        <v>39</v>
      </c>
      <c r="J6098" s="10">
        <f ca="1">_xlfn.IFNA((VLOOKUP(A6098,'Fats and Greases'!M:N,2,FALSE)), "")</f>
        <v>30</v>
      </c>
      <c r="K6098" s="10">
        <f ca="1">_xlfn.IFNA((VLOOKUP($A6098,'Fats and Greases'!O:P,2,FALSE)), "")</f>
        <v>38</v>
      </c>
      <c r="L6098" s="10">
        <f ca="1">_xlfn.IFNA((VLOOKUP($A6098,'Fats and Greases'!Q:R,2,FALSE)), "")</f>
        <v>34.5</v>
      </c>
      <c r="M6098" s="10">
        <f ca="1">_xlfn.IFNA((VLOOKUP($A6098,'Fats and Greases'!S:T,2,FALSE)), "")</f>
        <v>39.5</v>
      </c>
    </row>
    <row r="6099" spans="1:13" x14ac:dyDescent="0.2">
      <c r="A6099" s="18">
        <v>45321</v>
      </c>
      <c r="B6099" s="19">
        <f t="shared" si="190"/>
        <v>1</v>
      </c>
      <c r="C6099" s="19">
        <f t="shared" si="191"/>
        <v>2024</v>
      </c>
      <c r="D6099" s="10">
        <f ca="1">_xlfn.IFNA((VLOOKUP(A6099,'Fats and Greases'!A:B,2,FALSE)), "")</f>
        <v>30.5</v>
      </c>
      <c r="E6099" s="10">
        <f ca="1">_xlfn.IFNA((VLOOKUP(A6099,'Fats and Greases'!C:D,2,FALSE)), "")</f>
        <v>31.5</v>
      </c>
      <c r="F6099" s="10">
        <f ca="1">_xlfn.IFNA((VLOOKUP(A6099,'Fats and Greases'!E:F,2,FALSE)), "")</f>
        <v>30</v>
      </c>
      <c r="G6099" s="10">
        <f ca="1">_xlfn.IFNA((VLOOKUP(A6099,'Fats and Greases'!G:H,2,FALSE)), "")</f>
        <v>30.5</v>
      </c>
      <c r="H6099" s="10">
        <f ca="1">_xlfn.IFNA((VLOOKUP(A6099,'Fats and Greases'!I:J,2,FALSE)), "")</f>
        <v>34.75</v>
      </c>
      <c r="I6099" s="10">
        <f ca="1">_xlfn.IFNA((VLOOKUP(A6099,'Fats and Greases'!K:L,2,FALSE)), "")</f>
        <v>39</v>
      </c>
      <c r="J6099" s="10">
        <f ca="1">_xlfn.IFNA((VLOOKUP(A6099,'Fats and Greases'!M:N,2,FALSE)), "")</f>
        <v>30</v>
      </c>
      <c r="K6099" s="10">
        <f ca="1">_xlfn.IFNA((VLOOKUP($A6099,'Fats and Greases'!O:P,2,FALSE)), "")</f>
        <v>38.5</v>
      </c>
      <c r="L6099" s="10">
        <f ca="1">_xlfn.IFNA((VLOOKUP($A6099,'Fats and Greases'!Q:R,2,FALSE)), "")</f>
        <v>34.5</v>
      </c>
      <c r="M6099" s="10">
        <f ca="1">_xlfn.IFNA((VLOOKUP($A6099,'Fats and Greases'!S:T,2,FALSE)), "")</f>
        <v>39.5</v>
      </c>
    </row>
    <row r="6100" spans="1:13" x14ac:dyDescent="0.2">
      <c r="A6100" s="18">
        <v>45322</v>
      </c>
      <c r="B6100" s="19">
        <f t="shared" si="190"/>
        <v>1</v>
      </c>
      <c r="C6100" s="19">
        <f t="shared" si="191"/>
        <v>2024</v>
      </c>
      <c r="D6100" s="10">
        <f ca="1">_xlfn.IFNA((VLOOKUP(A6100,'Fats and Greases'!A:B,2,FALSE)), "")</f>
        <v>30.5</v>
      </c>
      <c r="E6100" s="10">
        <f ca="1">_xlfn.IFNA((VLOOKUP(A6100,'Fats and Greases'!C:D,2,FALSE)), "")</f>
        <v>31.5</v>
      </c>
      <c r="F6100" s="10">
        <f ca="1">_xlfn.IFNA((VLOOKUP(A6100,'Fats and Greases'!E:F,2,FALSE)), "")</f>
        <v>30</v>
      </c>
      <c r="G6100" s="10">
        <f ca="1">_xlfn.IFNA((VLOOKUP(A6100,'Fats and Greases'!G:H,2,FALSE)), "")</f>
        <v>30.5</v>
      </c>
      <c r="H6100" s="10">
        <f ca="1">_xlfn.IFNA((VLOOKUP(A6100,'Fats and Greases'!I:J,2,FALSE)), "")</f>
        <v>34.75</v>
      </c>
      <c r="I6100" s="10">
        <f ca="1">_xlfn.IFNA((VLOOKUP(A6100,'Fats and Greases'!K:L,2,FALSE)), "")</f>
        <v>39</v>
      </c>
      <c r="J6100" s="10">
        <f ca="1">_xlfn.IFNA((VLOOKUP(A6100,'Fats and Greases'!M:N,2,FALSE)), "")</f>
        <v>30</v>
      </c>
      <c r="K6100" s="10">
        <f ca="1">_xlfn.IFNA((VLOOKUP($A6100,'Fats and Greases'!O:P,2,FALSE)), "")</f>
        <v>38.5</v>
      </c>
      <c r="L6100" s="10">
        <f ca="1">_xlfn.IFNA((VLOOKUP($A6100,'Fats and Greases'!Q:R,2,FALSE)), "")</f>
        <v>34.5</v>
      </c>
      <c r="M6100" s="10">
        <f ca="1">_xlfn.IFNA((VLOOKUP($A6100,'Fats and Greases'!S:T,2,FALSE)), "")</f>
        <v>39.5</v>
      </c>
    </row>
    <row r="6101" spans="1:13" x14ac:dyDescent="0.2">
      <c r="A6101" s="18">
        <v>45323</v>
      </c>
      <c r="B6101" s="19">
        <f t="shared" si="190"/>
        <v>2</v>
      </c>
      <c r="C6101" s="19">
        <f t="shared" si="191"/>
        <v>2024</v>
      </c>
      <c r="D6101" s="10">
        <f ca="1">_xlfn.IFNA((VLOOKUP(A6101,'Fats and Greases'!A:B,2,FALSE)), "")</f>
        <v>30.5</v>
      </c>
      <c r="E6101" s="10">
        <f ca="1">_xlfn.IFNA((VLOOKUP(A6101,'Fats and Greases'!C:D,2,FALSE)), "")</f>
        <v>31.5</v>
      </c>
      <c r="F6101" s="10">
        <f ca="1">_xlfn.IFNA((VLOOKUP(A6101,'Fats and Greases'!E:F,2,FALSE)), "")</f>
        <v>30</v>
      </c>
      <c r="G6101" s="10">
        <f ca="1">_xlfn.IFNA((VLOOKUP(A6101,'Fats and Greases'!G:H,2,FALSE)), "")</f>
        <v>30.5</v>
      </c>
      <c r="H6101" s="10">
        <f ca="1">_xlfn.IFNA((VLOOKUP(A6101,'Fats and Greases'!I:J,2,FALSE)), "")</f>
        <v>34.75</v>
      </c>
      <c r="I6101" s="10">
        <f ca="1">_xlfn.IFNA((VLOOKUP(A6101,'Fats and Greases'!K:L,2,FALSE)), "")</f>
        <v>39</v>
      </c>
      <c r="J6101" s="10">
        <f ca="1">_xlfn.IFNA((VLOOKUP(A6101,'Fats and Greases'!M:N,2,FALSE)), "")</f>
        <v>30</v>
      </c>
      <c r="K6101" s="10">
        <f ca="1">_xlfn.IFNA((VLOOKUP($A6101,'Fats and Greases'!O:P,2,FALSE)), "")</f>
        <v>38.5</v>
      </c>
      <c r="L6101" s="10">
        <f ca="1">_xlfn.IFNA((VLOOKUP($A6101,'Fats and Greases'!Q:R,2,FALSE)), "")</f>
        <v>34.5</v>
      </c>
      <c r="M6101" s="10">
        <f ca="1">_xlfn.IFNA((VLOOKUP($A6101,'Fats and Greases'!S:T,2,FALSE)), "")</f>
        <v>39.5</v>
      </c>
    </row>
    <row r="6102" spans="1:13" x14ac:dyDescent="0.2">
      <c r="A6102" s="18">
        <v>45324</v>
      </c>
      <c r="B6102" s="19">
        <f t="shared" si="190"/>
        <v>2</v>
      </c>
      <c r="C6102" s="19">
        <f t="shared" si="191"/>
        <v>2024</v>
      </c>
      <c r="D6102" s="10">
        <f ca="1">_xlfn.IFNA((VLOOKUP(A6102,'Fats and Greases'!A:B,2,FALSE)), "")</f>
        <v>30.5</v>
      </c>
      <c r="E6102" s="10">
        <f ca="1">_xlfn.IFNA((VLOOKUP(A6102,'Fats and Greases'!C:D,2,FALSE)), "")</f>
        <v>31.5</v>
      </c>
      <c r="F6102" s="10">
        <f ca="1">_xlfn.IFNA((VLOOKUP(A6102,'Fats and Greases'!E:F,2,FALSE)), "")</f>
        <v>30</v>
      </c>
      <c r="G6102" s="10">
        <f ca="1">_xlfn.IFNA((VLOOKUP(A6102,'Fats and Greases'!G:H,2,FALSE)), "")</f>
        <v>30.5</v>
      </c>
      <c r="H6102" s="10">
        <f ca="1">_xlfn.IFNA((VLOOKUP(A6102,'Fats and Greases'!I:J,2,FALSE)), "")</f>
        <v>34.75</v>
      </c>
      <c r="I6102" s="10">
        <f ca="1">_xlfn.IFNA((VLOOKUP(A6102,'Fats and Greases'!K:L,2,FALSE)), "")</f>
        <v>39</v>
      </c>
      <c r="J6102" s="10">
        <f ca="1">_xlfn.IFNA((VLOOKUP(A6102,'Fats and Greases'!M:N,2,FALSE)), "")</f>
        <v>30</v>
      </c>
      <c r="K6102" s="10">
        <f ca="1">_xlfn.IFNA((VLOOKUP($A6102,'Fats and Greases'!O:P,2,FALSE)), "")</f>
        <v>38.5</v>
      </c>
      <c r="L6102" s="10">
        <f ca="1">_xlfn.IFNA((VLOOKUP($A6102,'Fats and Greases'!Q:R,2,FALSE)), "")</f>
        <v>34.5</v>
      </c>
      <c r="M6102" s="10">
        <f ca="1">_xlfn.IFNA((VLOOKUP($A6102,'Fats and Greases'!S:T,2,FALSE)), "")</f>
        <v>39.5</v>
      </c>
    </row>
    <row r="6103" spans="1:13" x14ac:dyDescent="0.2">
      <c r="A6103" s="18">
        <v>45327</v>
      </c>
      <c r="B6103" s="19">
        <f t="shared" si="190"/>
        <v>2</v>
      </c>
      <c r="C6103" s="19">
        <f t="shared" si="191"/>
        <v>2024</v>
      </c>
      <c r="D6103" s="10">
        <f ca="1">_xlfn.IFNA((VLOOKUP(A6103,'Fats and Greases'!A:B,2,FALSE)), "")</f>
        <v>30.5</v>
      </c>
      <c r="E6103" s="10">
        <f ca="1">_xlfn.IFNA((VLOOKUP(A6103,'Fats and Greases'!C:D,2,FALSE)), "")</f>
        <v>31.5</v>
      </c>
      <c r="F6103" s="10">
        <f ca="1">_xlfn.IFNA((VLOOKUP(A6103,'Fats and Greases'!E:F,2,FALSE)), "")</f>
        <v>30</v>
      </c>
      <c r="G6103" s="10">
        <f ca="1">_xlfn.IFNA((VLOOKUP(A6103,'Fats and Greases'!G:H,2,FALSE)), "")</f>
        <v>30.5</v>
      </c>
      <c r="H6103" s="10">
        <f ca="1">_xlfn.IFNA((VLOOKUP(A6103,'Fats and Greases'!I:J,2,FALSE)), "")</f>
        <v>34.75</v>
      </c>
      <c r="I6103" s="10">
        <f ca="1">_xlfn.IFNA((VLOOKUP(A6103,'Fats and Greases'!K:L,2,FALSE)), "")</f>
        <v>39</v>
      </c>
      <c r="J6103" s="10">
        <f ca="1">_xlfn.IFNA((VLOOKUP(A6103,'Fats and Greases'!M:N,2,FALSE)), "")</f>
        <v>30</v>
      </c>
      <c r="K6103" s="10">
        <f ca="1">_xlfn.IFNA((VLOOKUP($A6103,'Fats and Greases'!O:P,2,FALSE)), "")</f>
        <v>38.5</v>
      </c>
      <c r="L6103" s="10">
        <f ca="1">_xlfn.IFNA((VLOOKUP($A6103,'Fats and Greases'!Q:R,2,FALSE)), "")</f>
        <v>34.5</v>
      </c>
      <c r="M6103" s="10">
        <f ca="1">_xlfn.IFNA((VLOOKUP($A6103,'Fats and Greases'!S:T,2,FALSE)), "")</f>
        <v>39.5</v>
      </c>
    </row>
    <row r="6104" spans="1:13" x14ac:dyDescent="0.2">
      <c r="A6104" s="18">
        <v>45328</v>
      </c>
      <c r="B6104" s="19">
        <f t="shared" si="190"/>
        <v>2</v>
      </c>
      <c r="C6104" s="19">
        <f t="shared" si="191"/>
        <v>2024</v>
      </c>
      <c r="D6104" s="10">
        <f ca="1">_xlfn.IFNA((VLOOKUP(A6104,'Fats and Greases'!A:B,2,FALSE)), "")</f>
        <v>30.5</v>
      </c>
      <c r="E6104" s="10">
        <f ca="1">_xlfn.IFNA((VLOOKUP(A6104,'Fats and Greases'!C:D,2,FALSE)), "")</f>
        <v>31.5</v>
      </c>
      <c r="F6104" s="10">
        <f ca="1">_xlfn.IFNA((VLOOKUP(A6104,'Fats and Greases'!E:F,2,FALSE)), "")</f>
        <v>30</v>
      </c>
      <c r="G6104" s="10">
        <f ca="1">_xlfn.IFNA((VLOOKUP(A6104,'Fats and Greases'!G:H,2,FALSE)), "")</f>
        <v>30.5</v>
      </c>
      <c r="H6104" s="10">
        <f ca="1">_xlfn.IFNA((VLOOKUP(A6104,'Fats and Greases'!I:J,2,FALSE)), "")</f>
        <v>34.75</v>
      </c>
      <c r="I6104" s="10">
        <f ca="1">_xlfn.IFNA((VLOOKUP(A6104,'Fats and Greases'!K:L,2,FALSE)), "")</f>
        <v>39</v>
      </c>
      <c r="J6104" s="10">
        <f ca="1">_xlfn.IFNA((VLOOKUP(A6104,'Fats and Greases'!M:N,2,FALSE)), "")</f>
        <v>30</v>
      </c>
      <c r="K6104" s="10">
        <f ca="1">_xlfn.IFNA((VLOOKUP($A6104,'Fats and Greases'!O:P,2,FALSE)), "")</f>
        <v>38.5</v>
      </c>
      <c r="L6104" s="10">
        <f ca="1">_xlfn.IFNA((VLOOKUP($A6104,'Fats and Greases'!Q:R,2,FALSE)), "")</f>
        <v>34.5</v>
      </c>
      <c r="M6104" s="10">
        <f ca="1">_xlfn.IFNA((VLOOKUP($A6104,'Fats and Greases'!S:T,2,FALSE)), "")</f>
        <v>39.5</v>
      </c>
    </row>
    <row r="6105" spans="1:13" x14ac:dyDescent="0.2">
      <c r="A6105" s="18">
        <v>45329</v>
      </c>
      <c r="B6105" s="19">
        <f t="shared" si="190"/>
        <v>2</v>
      </c>
      <c r="C6105" s="19">
        <f t="shared" si="191"/>
        <v>2024</v>
      </c>
      <c r="D6105" s="10">
        <f ca="1">_xlfn.IFNA((VLOOKUP(A6105,'Fats and Greases'!A:B,2,FALSE)), "")</f>
        <v>30.5</v>
      </c>
      <c r="E6105" s="10">
        <f ca="1">_xlfn.IFNA((VLOOKUP(A6105,'Fats and Greases'!C:D,2,FALSE)), "")</f>
        <v>31.5</v>
      </c>
      <c r="F6105" s="10">
        <f ca="1">_xlfn.IFNA((VLOOKUP(A6105,'Fats and Greases'!E:F,2,FALSE)), "")</f>
        <v>30</v>
      </c>
      <c r="G6105" s="10">
        <f ca="1">_xlfn.IFNA((VLOOKUP(A6105,'Fats and Greases'!G:H,2,FALSE)), "")</f>
        <v>30.5</v>
      </c>
      <c r="H6105" s="10">
        <f ca="1">_xlfn.IFNA((VLOOKUP(A6105,'Fats and Greases'!I:J,2,FALSE)), "")</f>
        <v>34.75</v>
      </c>
      <c r="I6105" s="10">
        <f ca="1">_xlfn.IFNA((VLOOKUP(A6105,'Fats and Greases'!K:L,2,FALSE)), "")</f>
        <v>39</v>
      </c>
      <c r="J6105" s="10">
        <f ca="1">_xlfn.IFNA((VLOOKUP(A6105,'Fats and Greases'!M:N,2,FALSE)), "")</f>
        <v>30</v>
      </c>
      <c r="K6105" s="10">
        <f ca="1">_xlfn.IFNA((VLOOKUP($A6105,'Fats and Greases'!O:P,2,FALSE)), "")</f>
        <v>38.5</v>
      </c>
      <c r="L6105" s="10">
        <f ca="1">_xlfn.IFNA((VLOOKUP($A6105,'Fats and Greases'!Q:R,2,FALSE)), "")</f>
        <v>34.5</v>
      </c>
      <c r="M6105" s="10">
        <f ca="1">_xlfn.IFNA((VLOOKUP($A6105,'Fats and Greases'!S:T,2,FALSE)), "")</f>
        <v>39.5</v>
      </c>
    </row>
    <row r="6106" spans="1:13" x14ac:dyDescent="0.2">
      <c r="A6106" s="18">
        <v>45330</v>
      </c>
      <c r="B6106" s="19">
        <f t="shared" si="190"/>
        <v>2</v>
      </c>
      <c r="C6106" s="19">
        <f t="shared" si="191"/>
        <v>2024</v>
      </c>
      <c r="D6106" s="10">
        <f ca="1">_xlfn.IFNA((VLOOKUP(A6106,'Fats and Greases'!A:B,2,FALSE)), "")</f>
        <v>30.5</v>
      </c>
      <c r="E6106" s="10">
        <f ca="1">_xlfn.IFNA((VLOOKUP(A6106,'Fats and Greases'!C:D,2,FALSE)), "")</f>
        <v>31.5</v>
      </c>
      <c r="F6106" s="10">
        <f ca="1">_xlfn.IFNA((VLOOKUP(A6106,'Fats and Greases'!E:F,2,FALSE)), "")</f>
        <v>30</v>
      </c>
      <c r="G6106" s="10">
        <f ca="1">_xlfn.IFNA((VLOOKUP(A6106,'Fats and Greases'!G:H,2,FALSE)), "")</f>
        <v>30.5</v>
      </c>
      <c r="H6106" s="10">
        <f ca="1">_xlfn.IFNA((VLOOKUP(A6106,'Fats and Greases'!I:J,2,FALSE)), "")</f>
        <v>34.75</v>
      </c>
      <c r="I6106" s="10">
        <f ca="1">_xlfn.IFNA((VLOOKUP(A6106,'Fats and Greases'!K:L,2,FALSE)), "")</f>
        <v>39</v>
      </c>
      <c r="J6106" s="10">
        <f ca="1">_xlfn.IFNA((VLOOKUP(A6106,'Fats and Greases'!M:N,2,FALSE)), "")</f>
        <v>30</v>
      </c>
      <c r="K6106" s="10">
        <f ca="1">_xlfn.IFNA((VLOOKUP($A6106,'Fats and Greases'!O:P,2,FALSE)), "")</f>
        <v>38.5</v>
      </c>
      <c r="L6106" s="10">
        <f ca="1">_xlfn.IFNA((VLOOKUP($A6106,'Fats and Greases'!Q:R,2,FALSE)), "")</f>
        <v>34.5</v>
      </c>
      <c r="M6106" s="10">
        <f ca="1">_xlfn.IFNA((VLOOKUP($A6106,'Fats and Greases'!S:T,2,FALSE)), "")</f>
        <v>39.5</v>
      </c>
    </row>
    <row r="6107" spans="1:13" x14ac:dyDescent="0.2">
      <c r="A6107" s="18">
        <v>45331</v>
      </c>
      <c r="B6107" s="19">
        <f t="shared" si="190"/>
        <v>2</v>
      </c>
      <c r="C6107" s="19">
        <f t="shared" si="191"/>
        <v>2024</v>
      </c>
      <c r="D6107" s="10">
        <f ca="1">_xlfn.IFNA((VLOOKUP(A6107,'Fats and Greases'!A:B,2,FALSE)), "")</f>
        <v>30.5</v>
      </c>
      <c r="E6107" s="10">
        <f ca="1">_xlfn.IFNA((VLOOKUP(A6107,'Fats and Greases'!C:D,2,FALSE)), "")</f>
        <v>31.5</v>
      </c>
      <c r="F6107" s="10">
        <f ca="1">_xlfn.IFNA((VLOOKUP(A6107,'Fats and Greases'!E:F,2,FALSE)), "")</f>
        <v>30</v>
      </c>
      <c r="G6107" s="10">
        <f ca="1">_xlfn.IFNA((VLOOKUP(A6107,'Fats and Greases'!G:H,2,FALSE)), "")</f>
        <v>30.5</v>
      </c>
      <c r="H6107" s="10">
        <f ca="1">_xlfn.IFNA((VLOOKUP(A6107,'Fats and Greases'!I:J,2,FALSE)), "")</f>
        <v>34.75</v>
      </c>
      <c r="I6107" s="10">
        <f ca="1">_xlfn.IFNA((VLOOKUP(A6107,'Fats and Greases'!K:L,2,FALSE)), "")</f>
        <v>39</v>
      </c>
      <c r="J6107" s="10">
        <f ca="1">_xlfn.IFNA((VLOOKUP(A6107,'Fats and Greases'!M:N,2,FALSE)), "")</f>
        <v>30</v>
      </c>
      <c r="K6107" s="10">
        <f ca="1">_xlfn.IFNA((VLOOKUP($A6107,'Fats and Greases'!O:P,2,FALSE)), "")</f>
        <v>38.5</v>
      </c>
      <c r="L6107" s="10">
        <f ca="1">_xlfn.IFNA((VLOOKUP($A6107,'Fats and Greases'!Q:R,2,FALSE)), "")</f>
        <v>34.5</v>
      </c>
      <c r="M6107" s="10">
        <f ca="1">_xlfn.IFNA((VLOOKUP($A6107,'Fats and Greases'!S:T,2,FALSE)), "")</f>
        <v>39.5</v>
      </c>
    </row>
    <row r="6108" spans="1:13" x14ac:dyDescent="0.2">
      <c r="A6108" s="18">
        <v>45334</v>
      </c>
      <c r="B6108" s="19">
        <f t="shared" si="190"/>
        <v>2</v>
      </c>
      <c r="C6108" s="19">
        <f t="shared" si="191"/>
        <v>2024</v>
      </c>
      <c r="D6108" s="10">
        <f ca="1">_xlfn.IFNA((VLOOKUP(A6108,'Fats and Greases'!A:B,2,FALSE)), "")</f>
        <v>30.5</v>
      </c>
      <c r="E6108" s="10">
        <f ca="1">_xlfn.IFNA((VLOOKUP(A6108,'Fats and Greases'!C:D,2,FALSE)), "")</f>
        <v>31.5</v>
      </c>
      <c r="F6108" s="10">
        <f ca="1">_xlfn.IFNA((VLOOKUP(A6108,'Fats and Greases'!E:F,2,FALSE)), "")</f>
        <v>30</v>
      </c>
      <c r="G6108" s="10">
        <f ca="1">_xlfn.IFNA((VLOOKUP(A6108,'Fats and Greases'!G:H,2,FALSE)), "")</f>
        <v>30.5</v>
      </c>
      <c r="H6108" s="10">
        <f ca="1">_xlfn.IFNA((VLOOKUP(A6108,'Fats and Greases'!I:J,2,FALSE)), "")</f>
        <v>34.75</v>
      </c>
      <c r="I6108" s="10">
        <f ca="1">_xlfn.IFNA((VLOOKUP(A6108,'Fats and Greases'!K:L,2,FALSE)), "")</f>
        <v>39</v>
      </c>
      <c r="J6108" s="10">
        <f ca="1">_xlfn.IFNA((VLOOKUP(A6108,'Fats and Greases'!M:N,2,FALSE)), "")</f>
        <v>30</v>
      </c>
      <c r="K6108" s="10">
        <f ca="1">_xlfn.IFNA((VLOOKUP($A6108,'Fats and Greases'!O:P,2,FALSE)), "")</f>
        <v>38.5</v>
      </c>
      <c r="L6108" s="10">
        <f ca="1">_xlfn.IFNA((VLOOKUP($A6108,'Fats and Greases'!Q:R,2,FALSE)), "")</f>
        <v>34.5</v>
      </c>
      <c r="M6108" s="10">
        <f ca="1">_xlfn.IFNA((VLOOKUP($A6108,'Fats and Greases'!S:T,2,FALSE)), "")</f>
        <v>39.5</v>
      </c>
    </row>
    <row r="6109" spans="1:13" x14ac:dyDescent="0.2">
      <c r="A6109" s="18">
        <v>45335</v>
      </c>
      <c r="B6109" s="19">
        <f t="shared" si="190"/>
        <v>2</v>
      </c>
      <c r="C6109" s="19">
        <f t="shared" si="191"/>
        <v>2024</v>
      </c>
      <c r="D6109" s="10">
        <f ca="1">_xlfn.IFNA((VLOOKUP(A6109,'Fats and Greases'!A:B,2,FALSE)), "")</f>
        <v>30.5</v>
      </c>
      <c r="E6109" s="10">
        <f ca="1">_xlfn.IFNA((VLOOKUP(A6109,'Fats and Greases'!C:D,2,FALSE)), "")</f>
        <v>31.5</v>
      </c>
      <c r="F6109" s="10">
        <f ca="1">_xlfn.IFNA((VLOOKUP(A6109,'Fats and Greases'!E:F,2,FALSE)), "")</f>
        <v>30</v>
      </c>
      <c r="G6109" s="10">
        <f ca="1">_xlfn.IFNA((VLOOKUP(A6109,'Fats and Greases'!G:H,2,FALSE)), "")</f>
        <v>30.5</v>
      </c>
      <c r="H6109" s="10">
        <f ca="1">_xlfn.IFNA((VLOOKUP(A6109,'Fats and Greases'!I:J,2,FALSE)), "")</f>
        <v>34.75</v>
      </c>
      <c r="I6109" s="10">
        <f ca="1">_xlfn.IFNA((VLOOKUP(A6109,'Fats and Greases'!K:L,2,FALSE)), "")</f>
        <v>39</v>
      </c>
      <c r="J6109" s="10">
        <f ca="1">_xlfn.IFNA((VLOOKUP(A6109,'Fats and Greases'!M:N,2,FALSE)), "")</f>
        <v>30</v>
      </c>
      <c r="K6109" s="10">
        <f ca="1">_xlfn.IFNA((VLOOKUP($A6109,'Fats and Greases'!O:P,2,FALSE)), "")</f>
        <v>38.5</v>
      </c>
      <c r="L6109" s="10">
        <f ca="1">_xlfn.IFNA((VLOOKUP($A6109,'Fats and Greases'!Q:R,2,FALSE)), "")</f>
        <v>34.5</v>
      </c>
      <c r="M6109" s="10">
        <f ca="1">_xlfn.IFNA((VLOOKUP($A6109,'Fats and Greases'!S:T,2,FALSE)), "")</f>
        <v>39.5</v>
      </c>
    </row>
    <row r="6110" spans="1:13" x14ac:dyDescent="0.2">
      <c r="A6110" s="18">
        <v>45336</v>
      </c>
      <c r="B6110" s="19">
        <f t="shared" si="190"/>
        <v>2</v>
      </c>
      <c r="C6110" s="19">
        <f t="shared" si="191"/>
        <v>2024</v>
      </c>
      <c r="D6110" s="10">
        <f ca="1">_xlfn.IFNA((VLOOKUP(A6110,'Fats and Greases'!A:B,2,FALSE)), "")</f>
        <v>30.5</v>
      </c>
      <c r="E6110" s="10">
        <f ca="1">_xlfn.IFNA((VLOOKUP(A6110,'Fats and Greases'!C:D,2,FALSE)), "")</f>
        <v>31.5</v>
      </c>
      <c r="F6110" s="10">
        <f ca="1">_xlfn.IFNA((VLOOKUP(A6110,'Fats and Greases'!E:F,2,FALSE)), "")</f>
        <v>30</v>
      </c>
      <c r="G6110" s="10">
        <f ca="1">_xlfn.IFNA((VLOOKUP(A6110,'Fats and Greases'!G:H,2,FALSE)), "")</f>
        <v>30.5</v>
      </c>
      <c r="H6110" s="10">
        <f ca="1">_xlfn.IFNA((VLOOKUP(A6110,'Fats and Greases'!I:J,2,FALSE)), "")</f>
        <v>34.75</v>
      </c>
      <c r="I6110" s="10">
        <f ca="1">_xlfn.IFNA((VLOOKUP(A6110,'Fats and Greases'!K:L,2,FALSE)), "")</f>
        <v>39</v>
      </c>
      <c r="J6110" s="10">
        <f ca="1">_xlfn.IFNA((VLOOKUP(A6110,'Fats and Greases'!M:N,2,FALSE)), "")</f>
        <v>30</v>
      </c>
      <c r="K6110" s="10">
        <f ca="1">_xlfn.IFNA((VLOOKUP($A6110,'Fats and Greases'!O:P,2,FALSE)), "")</f>
        <v>38.5</v>
      </c>
      <c r="L6110" s="10">
        <f ca="1">_xlfn.IFNA((VLOOKUP($A6110,'Fats and Greases'!Q:R,2,FALSE)), "")</f>
        <v>34.5</v>
      </c>
      <c r="M6110" s="10">
        <f ca="1">_xlfn.IFNA((VLOOKUP($A6110,'Fats and Greases'!S:T,2,FALSE)), "")</f>
        <v>39.5</v>
      </c>
    </row>
    <row r="6111" spans="1:13" x14ac:dyDescent="0.2">
      <c r="A6111" s="18">
        <v>45337</v>
      </c>
      <c r="B6111" s="19">
        <f t="shared" si="190"/>
        <v>2</v>
      </c>
      <c r="C6111" s="19">
        <f t="shared" si="191"/>
        <v>2024</v>
      </c>
      <c r="D6111" s="10">
        <f ca="1">_xlfn.IFNA((VLOOKUP(A6111,'Fats and Greases'!A:B,2,FALSE)), "")</f>
        <v>30.5</v>
      </c>
      <c r="E6111" s="10">
        <f ca="1">_xlfn.IFNA((VLOOKUP(A6111,'Fats and Greases'!C:D,2,FALSE)), "")</f>
        <v>31.5</v>
      </c>
      <c r="F6111" s="10">
        <f ca="1">_xlfn.IFNA((VLOOKUP(A6111,'Fats and Greases'!E:F,2,FALSE)), "")</f>
        <v>30</v>
      </c>
      <c r="G6111" s="10">
        <f ca="1">_xlfn.IFNA((VLOOKUP(A6111,'Fats and Greases'!G:H,2,FALSE)), "")</f>
        <v>30.5</v>
      </c>
      <c r="H6111" s="10">
        <f ca="1">_xlfn.IFNA((VLOOKUP(A6111,'Fats and Greases'!I:J,2,FALSE)), "")</f>
        <v>34.75</v>
      </c>
      <c r="I6111" s="10">
        <f ca="1">_xlfn.IFNA((VLOOKUP(A6111,'Fats and Greases'!K:L,2,FALSE)), "")</f>
        <v>39</v>
      </c>
      <c r="J6111" s="10">
        <f ca="1">_xlfn.IFNA((VLOOKUP(A6111,'Fats and Greases'!M:N,2,FALSE)), "")</f>
        <v>30</v>
      </c>
      <c r="K6111" s="10">
        <f ca="1">_xlfn.IFNA((VLOOKUP($A6111,'Fats and Greases'!O:P,2,FALSE)), "")</f>
        <v>38.5</v>
      </c>
      <c r="L6111" s="10">
        <f ca="1">_xlfn.IFNA((VLOOKUP($A6111,'Fats and Greases'!Q:R,2,FALSE)), "")</f>
        <v>34.5</v>
      </c>
      <c r="M6111" s="10">
        <f ca="1">_xlfn.IFNA((VLOOKUP($A6111,'Fats and Greases'!S:T,2,FALSE)), "")</f>
        <v>39.5</v>
      </c>
    </row>
    <row r="6112" spans="1:13" x14ac:dyDescent="0.2">
      <c r="A6112" s="18">
        <v>45338</v>
      </c>
      <c r="B6112" s="19">
        <f t="shared" si="190"/>
        <v>2</v>
      </c>
      <c r="C6112" s="19">
        <f t="shared" si="191"/>
        <v>2024</v>
      </c>
      <c r="D6112" s="10">
        <f ca="1">_xlfn.IFNA((VLOOKUP(A6112,'Fats and Greases'!A:B,2,FALSE)), "")</f>
        <v>30.5</v>
      </c>
      <c r="E6112" s="10">
        <f ca="1">_xlfn.IFNA((VLOOKUP(A6112,'Fats and Greases'!C:D,2,FALSE)), "")</f>
        <v>31.5</v>
      </c>
      <c r="F6112" s="10">
        <f ca="1">_xlfn.IFNA((VLOOKUP(A6112,'Fats and Greases'!E:F,2,FALSE)), "")</f>
        <v>30</v>
      </c>
      <c r="G6112" s="10">
        <f ca="1">_xlfn.IFNA((VLOOKUP(A6112,'Fats and Greases'!G:H,2,FALSE)), "")</f>
        <v>30.5</v>
      </c>
      <c r="H6112" s="10">
        <f ca="1">_xlfn.IFNA((VLOOKUP(A6112,'Fats and Greases'!I:J,2,FALSE)), "")</f>
        <v>34.75</v>
      </c>
      <c r="I6112" s="10">
        <f ca="1">_xlfn.IFNA((VLOOKUP(A6112,'Fats and Greases'!K:L,2,FALSE)), "")</f>
        <v>39</v>
      </c>
      <c r="J6112" s="10">
        <f ca="1">_xlfn.IFNA((VLOOKUP(A6112,'Fats and Greases'!M:N,2,FALSE)), "")</f>
        <v>30</v>
      </c>
      <c r="K6112" s="10">
        <f ca="1">_xlfn.IFNA((VLOOKUP($A6112,'Fats and Greases'!O:P,2,FALSE)), "")</f>
        <v>38.5</v>
      </c>
      <c r="L6112" s="10">
        <f ca="1">_xlfn.IFNA((VLOOKUP($A6112,'Fats and Greases'!Q:R,2,FALSE)), "")</f>
        <v>34.5</v>
      </c>
      <c r="M6112" s="10">
        <f ca="1">_xlfn.IFNA((VLOOKUP($A6112,'Fats and Greases'!S:T,2,FALSE)), "")</f>
        <v>39.5</v>
      </c>
    </row>
    <row r="6113" spans="1:13" x14ac:dyDescent="0.2">
      <c r="A6113" s="18">
        <v>45341</v>
      </c>
      <c r="B6113" s="19">
        <f t="shared" si="190"/>
        <v>2</v>
      </c>
      <c r="C6113" s="19">
        <f t="shared" si="191"/>
        <v>2024</v>
      </c>
      <c r="D6113" s="10" t="str">
        <f ca="1">_xlfn.IFNA((VLOOKUP(A6113,'Fats and Greases'!A:B,2,FALSE)), "")</f>
        <v/>
      </c>
      <c r="E6113" s="10" t="str">
        <f ca="1">_xlfn.IFNA((VLOOKUP(A6113,'Fats and Greases'!C:D,2,FALSE)), "")</f>
        <v/>
      </c>
      <c r="F6113" s="10" t="str">
        <f ca="1">_xlfn.IFNA((VLOOKUP(A6113,'Fats and Greases'!E:F,2,FALSE)), "")</f>
        <v/>
      </c>
      <c r="G6113" s="10" t="str">
        <f ca="1">_xlfn.IFNA((VLOOKUP(A6113,'Fats and Greases'!G:H,2,FALSE)), "")</f>
        <v/>
      </c>
      <c r="H6113" s="10" t="str">
        <f ca="1">_xlfn.IFNA((VLOOKUP(A6113,'Fats and Greases'!I:J,2,FALSE)), "")</f>
        <v/>
      </c>
      <c r="I6113" s="10" t="str">
        <f ca="1">_xlfn.IFNA((VLOOKUP(A6113,'Fats and Greases'!K:L,2,FALSE)), "")</f>
        <v/>
      </c>
      <c r="J6113" s="10" t="str">
        <f ca="1">_xlfn.IFNA((VLOOKUP(A6113,'Fats and Greases'!M:N,2,FALSE)), "")</f>
        <v/>
      </c>
      <c r="K6113" s="10" t="str">
        <f ca="1">_xlfn.IFNA((VLOOKUP($A6113,'Fats and Greases'!O:P,2,FALSE)), "")</f>
        <v/>
      </c>
      <c r="L6113" s="10" t="str">
        <f ca="1">_xlfn.IFNA((VLOOKUP($A6113,'Fats and Greases'!Q:R,2,FALSE)), "")</f>
        <v/>
      </c>
      <c r="M6113" s="10" t="str">
        <f ca="1">_xlfn.IFNA((VLOOKUP($A6113,'Fats and Greases'!S:T,2,FALSE)), "")</f>
        <v/>
      </c>
    </row>
    <row r="6114" spans="1:13" x14ac:dyDescent="0.2">
      <c r="A6114" s="18">
        <v>45342</v>
      </c>
      <c r="B6114" s="19">
        <f t="shared" si="190"/>
        <v>2</v>
      </c>
      <c r="C6114" s="19">
        <f t="shared" si="191"/>
        <v>2024</v>
      </c>
      <c r="D6114" s="10">
        <f ca="1">_xlfn.IFNA((VLOOKUP(A6114,'Fats and Greases'!A:B,2,FALSE)), "")</f>
        <v>30.5</v>
      </c>
      <c r="E6114" s="10">
        <f ca="1">_xlfn.IFNA((VLOOKUP(A6114,'Fats and Greases'!C:D,2,FALSE)), "")</f>
        <v>31.5</v>
      </c>
      <c r="F6114" s="10">
        <f ca="1">_xlfn.IFNA((VLOOKUP(A6114,'Fats and Greases'!E:F,2,FALSE)), "")</f>
        <v>30</v>
      </c>
      <c r="G6114" s="10">
        <f ca="1">_xlfn.IFNA((VLOOKUP(A6114,'Fats and Greases'!G:H,2,FALSE)), "")</f>
        <v>30.5</v>
      </c>
      <c r="H6114" s="10">
        <f ca="1">_xlfn.IFNA((VLOOKUP(A6114,'Fats and Greases'!I:J,2,FALSE)), "")</f>
        <v>34.75</v>
      </c>
      <c r="I6114" s="10">
        <f ca="1">_xlfn.IFNA((VLOOKUP(A6114,'Fats and Greases'!K:L,2,FALSE)), "")</f>
        <v>39</v>
      </c>
      <c r="J6114" s="10">
        <f ca="1">_xlfn.IFNA((VLOOKUP(A6114,'Fats and Greases'!M:N,2,FALSE)), "")</f>
        <v>30</v>
      </c>
      <c r="K6114" s="10">
        <f ca="1">_xlfn.IFNA((VLOOKUP($A6114,'Fats and Greases'!O:P,2,FALSE)), "")</f>
        <v>38.5</v>
      </c>
      <c r="L6114" s="10">
        <f ca="1">_xlfn.IFNA((VLOOKUP($A6114,'Fats and Greases'!Q:R,2,FALSE)), "")</f>
        <v>34.5</v>
      </c>
      <c r="M6114" s="10">
        <f ca="1">_xlfn.IFNA((VLOOKUP($A6114,'Fats and Greases'!S:T,2,FALSE)), "")</f>
        <v>39.5</v>
      </c>
    </row>
    <row r="6115" spans="1:13" x14ac:dyDescent="0.2">
      <c r="A6115" s="18">
        <v>45343</v>
      </c>
      <c r="B6115" s="19">
        <f t="shared" si="190"/>
        <v>2</v>
      </c>
      <c r="C6115" s="19">
        <f t="shared" si="191"/>
        <v>2024</v>
      </c>
      <c r="D6115" s="10">
        <f ca="1">_xlfn.IFNA((VLOOKUP(A6115,'Fats and Greases'!A:B,2,FALSE)), "")</f>
        <v>30.5</v>
      </c>
      <c r="E6115" s="10">
        <f ca="1">_xlfn.IFNA((VLOOKUP(A6115,'Fats and Greases'!C:D,2,FALSE)), "")</f>
        <v>31.5</v>
      </c>
      <c r="F6115" s="10">
        <f ca="1">_xlfn.IFNA((VLOOKUP(A6115,'Fats and Greases'!E:F,2,FALSE)), "")</f>
        <v>30</v>
      </c>
      <c r="G6115" s="10">
        <f ca="1">_xlfn.IFNA((VLOOKUP(A6115,'Fats and Greases'!G:H,2,FALSE)), "")</f>
        <v>30.5</v>
      </c>
      <c r="H6115" s="10">
        <f ca="1">_xlfn.IFNA((VLOOKUP(A6115,'Fats and Greases'!I:J,2,FALSE)), "")</f>
        <v>34.75</v>
      </c>
      <c r="I6115" s="10">
        <f ca="1">_xlfn.IFNA((VLOOKUP(A6115,'Fats and Greases'!K:L,2,FALSE)), "")</f>
        <v>39</v>
      </c>
      <c r="J6115" s="10">
        <f ca="1">_xlfn.IFNA((VLOOKUP(A6115,'Fats and Greases'!M:N,2,FALSE)), "")</f>
        <v>30</v>
      </c>
      <c r="K6115" s="10">
        <f ca="1">_xlfn.IFNA((VLOOKUP($A6115,'Fats and Greases'!O:P,2,FALSE)), "")</f>
        <v>39.25</v>
      </c>
      <c r="L6115" s="10">
        <f ca="1">_xlfn.IFNA((VLOOKUP($A6115,'Fats and Greases'!Q:R,2,FALSE)), "")</f>
        <v>34.5</v>
      </c>
      <c r="M6115" s="10">
        <f ca="1">_xlfn.IFNA((VLOOKUP($A6115,'Fats and Greases'!S:T,2,FALSE)), "")</f>
        <v>39.5</v>
      </c>
    </row>
    <row r="6116" spans="1:13" x14ac:dyDescent="0.2">
      <c r="A6116" s="18">
        <v>45344</v>
      </c>
      <c r="B6116" s="19">
        <f t="shared" si="190"/>
        <v>2</v>
      </c>
      <c r="C6116" s="19">
        <f t="shared" si="191"/>
        <v>2024</v>
      </c>
      <c r="D6116" s="10">
        <f ca="1">_xlfn.IFNA((VLOOKUP(A6116,'Fats and Greases'!A:B,2,FALSE)), "")</f>
        <v>30.5</v>
      </c>
      <c r="E6116" s="10">
        <f ca="1">_xlfn.IFNA((VLOOKUP(A6116,'Fats and Greases'!C:D,2,FALSE)), "")</f>
        <v>31.5</v>
      </c>
      <c r="F6116" s="10">
        <f ca="1">_xlfn.IFNA((VLOOKUP(A6116,'Fats and Greases'!E:F,2,FALSE)), "")</f>
        <v>30</v>
      </c>
      <c r="G6116" s="10">
        <f ca="1">_xlfn.IFNA((VLOOKUP(A6116,'Fats and Greases'!G:H,2,FALSE)), "")</f>
        <v>30.5</v>
      </c>
      <c r="H6116" s="10">
        <f ca="1">_xlfn.IFNA((VLOOKUP(A6116,'Fats and Greases'!I:J,2,FALSE)), "")</f>
        <v>34.75</v>
      </c>
      <c r="I6116" s="10">
        <f ca="1">_xlfn.IFNA((VLOOKUP(A6116,'Fats and Greases'!K:L,2,FALSE)), "")</f>
        <v>39</v>
      </c>
      <c r="J6116" s="10">
        <f ca="1">_xlfn.IFNA((VLOOKUP(A6116,'Fats and Greases'!M:N,2,FALSE)), "")</f>
        <v>30</v>
      </c>
      <c r="K6116" s="10">
        <f ca="1">_xlfn.IFNA((VLOOKUP($A6116,'Fats and Greases'!O:P,2,FALSE)), "")</f>
        <v>39.25</v>
      </c>
      <c r="L6116" s="10">
        <f ca="1">_xlfn.IFNA((VLOOKUP($A6116,'Fats and Greases'!Q:R,2,FALSE)), "")</f>
        <v>34.5</v>
      </c>
      <c r="M6116" s="10">
        <f ca="1">_xlfn.IFNA((VLOOKUP($A6116,'Fats and Greases'!S:T,2,FALSE)), "")</f>
        <v>39.5</v>
      </c>
    </row>
    <row r="6117" spans="1:13" x14ac:dyDescent="0.2">
      <c r="A6117" s="18">
        <v>45345</v>
      </c>
      <c r="B6117" s="19">
        <f t="shared" si="190"/>
        <v>2</v>
      </c>
      <c r="C6117" s="19">
        <f t="shared" si="191"/>
        <v>2024</v>
      </c>
      <c r="D6117" s="10">
        <f ca="1">_xlfn.IFNA((VLOOKUP(A6117,'Fats and Greases'!A:B,2,FALSE)), "")</f>
        <v>30.5</v>
      </c>
      <c r="E6117" s="10">
        <f ca="1">_xlfn.IFNA((VLOOKUP(A6117,'Fats and Greases'!C:D,2,FALSE)), "")</f>
        <v>31.5</v>
      </c>
      <c r="F6117" s="10">
        <f ca="1">_xlfn.IFNA((VLOOKUP(A6117,'Fats and Greases'!E:F,2,FALSE)), "")</f>
        <v>30</v>
      </c>
      <c r="G6117" s="10">
        <f ca="1">_xlfn.IFNA((VLOOKUP(A6117,'Fats and Greases'!G:H,2,FALSE)), "")</f>
        <v>30.5</v>
      </c>
      <c r="H6117" s="10">
        <f ca="1">_xlfn.IFNA((VLOOKUP(A6117,'Fats and Greases'!I:J,2,FALSE)), "")</f>
        <v>34.75</v>
      </c>
      <c r="I6117" s="10">
        <f ca="1">_xlfn.IFNA((VLOOKUP(A6117,'Fats and Greases'!K:L,2,FALSE)), "")</f>
        <v>39</v>
      </c>
      <c r="J6117" s="10">
        <f ca="1">_xlfn.IFNA((VLOOKUP(A6117,'Fats and Greases'!M:N,2,FALSE)), "")</f>
        <v>30</v>
      </c>
      <c r="K6117" s="10">
        <f ca="1">_xlfn.IFNA((VLOOKUP($A6117,'Fats and Greases'!O:P,2,FALSE)), "")</f>
        <v>39.25</v>
      </c>
      <c r="L6117" s="10">
        <f ca="1">_xlfn.IFNA((VLOOKUP($A6117,'Fats and Greases'!Q:R,2,FALSE)), "")</f>
        <v>34.5</v>
      </c>
      <c r="M6117" s="10">
        <f ca="1">_xlfn.IFNA((VLOOKUP($A6117,'Fats and Greases'!S:T,2,FALSE)), "")</f>
        <v>39.5</v>
      </c>
    </row>
    <row r="6118" spans="1:13" x14ac:dyDescent="0.2">
      <c r="A6118" s="18">
        <v>45348</v>
      </c>
      <c r="B6118" s="19">
        <f t="shared" si="190"/>
        <v>2</v>
      </c>
      <c r="C6118" s="19">
        <f t="shared" si="191"/>
        <v>2024</v>
      </c>
      <c r="D6118" s="10">
        <f ca="1">_xlfn.IFNA((VLOOKUP(A6118,'Fats and Greases'!A:B,2,FALSE)), "")</f>
        <v>30.5</v>
      </c>
      <c r="E6118" s="10">
        <f ca="1">_xlfn.IFNA((VLOOKUP(A6118,'Fats and Greases'!C:D,2,FALSE)), "")</f>
        <v>31.5</v>
      </c>
      <c r="F6118" s="10">
        <f ca="1">_xlfn.IFNA((VLOOKUP(A6118,'Fats and Greases'!E:F,2,FALSE)), "")</f>
        <v>30</v>
      </c>
      <c r="G6118" s="10">
        <f ca="1">_xlfn.IFNA((VLOOKUP(A6118,'Fats and Greases'!G:H,2,FALSE)), "")</f>
        <v>30.5</v>
      </c>
      <c r="H6118" s="10">
        <f ca="1">_xlfn.IFNA((VLOOKUP(A6118,'Fats and Greases'!I:J,2,FALSE)), "")</f>
        <v>34.75</v>
      </c>
      <c r="I6118" s="10">
        <f ca="1">_xlfn.IFNA((VLOOKUP(A6118,'Fats and Greases'!K:L,2,FALSE)), "")</f>
        <v>39</v>
      </c>
      <c r="J6118" s="10">
        <f ca="1">_xlfn.IFNA((VLOOKUP(A6118,'Fats and Greases'!M:N,2,FALSE)), "")</f>
        <v>30</v>
      </c>
      <c r="K6118" s="10">
        <f ca="1">_xlfn.IFNA((VLOOKUP($A6118,'Fats and Greases'!O:P,2,FALSE)), "")</f>
        <v>39.25</v>
      </c>
      <c r="L6118" s="10">
        <f ca="1">_xlfn.IFNA((VLOOKUP($A6118,'Fats and Greases'!Q:R,2,FALSE)), "")</f>
        <v>34.5</v>
      </c>
      <c r="M6118" s="10">
        <f ca="1">_xlfn.IFNA((VLOOKUP($A6118,'Fats and Greases'!S:T,2,FALSE)), "")</f>
        <v>39.5</v>
      </c>
    </row>
    <row r="6119" spans="1:13" x14ac:dyDescent="0.2">
      <c r="A6119" s="18">
        <v>45349</v>
      </c>
      <c r="B6119" s="19">
        <f t="shared" si="190"/>
        <v>2</v>
      </c>
      <c r="C6119" s="19">
        <f t="shared" si="191"/>
        <v>2024</v>
      </c>
      <c r="D6119" s="10">
        <f ca="1">_xlfn.IFNA((VLOOKUP(A6119,'Fats and Greases'!A:B,2,FALSE)), "")</f>
        <v>30.5</v>
      </c>
      <c r="E6119" s="10">
        <f ca="1">_xlfn.IFNA((VLOOKUP(A6119,'Fats and Greases'!C:D,2,FALSE)), "")</f>
        <v>31.5</v>
      </c>
      <c r="F6119" s="10">
        <f ca="1">_xlfn.IFNA((VLOOKUP(A6119,'Fats and Greases'!E:F,2,FALSE)), "")</f>
        <v>30</v>
      </c>
      <c r="G6119" s="10">
        <f ca="1">_xlfn.IFNA((VLOOKUP(A6119,'Fats and Greases'!G:H,2,FALSE)), "")</f>
        <v>30.5</v>
      </c>
      <c r="H6119" s="10">
        <f ca="1">_xlfn.IFNA((VLOOKUP(A6119,'Fats and Greases'!I:J,2,FALSE)), "")</f>
        <v>34.75</v>
      </c>
      <c r="I6119" s="10">
        <f ca="1">_xlfn.IFNA((VLOOKUP(A6119,'Fats and Greases'!K:L,2,FALSE)), "")</f>
        <v>39</v>
      </c>
      <c r="J6119" s="10">
        <f ca="1">_xlfn.IFNA((VLOOKUP(A6119,'Fats and Greases'!M:N,2,FALSE)), "")</f>
        <v>30</v>
      </c>
      <c r="K6119" s="10">
        <f ca="1">_xlfn.IFNA((VLOOKUP($A6119,'Fats and Greases'!O:P,2,FALSE)), "")</f>
        <v>39</v>
      </c>
      <c r="L6119" s="10">
        <f ca="1">_xlfn.IFNA((VLOOKUP($A6119,'Fats and Greases'!Q:R,2,FALSE)), "")</f>
        <v>34.5</v>
      </c>
      <c r="M6119" s="10">
        <f ca="1">_xlfn.IFNA((VLOOKUP($A6119,'Fats and Greases'!S:T,2,FALSE)), "")</f>
        <v>39.5</v>
      </c>
    </row>
    <row r="6120" spans="1:13" x14ac:dyDescent="0.2">
      <c r="A6120" s="18">
        <v>45350</v>
      </c>
      <c r="B6120" s="19">
        <f t="shared" si="190"/>
        <v>2</v>
      </c>
      <c r="C6120" s="19">
        <f t="shared" si="191"/>
        <v>2024</v>
      </c>
      <c r="D6120" s="10">
        <f ca="1">_xlfn.IFNA((VLOOKUP(A6120,'Fats and Greases'!A:B,2,FALSE)), "")</f>
        <v>30.5</v>
      </c>
      <c r="E6120" s="10">
        <f ca="1">_xlfn.IFNA((VLOOKUP(A6120,'Fats and Greases'!C:D,2,FALSE)), "")</f>
        <v>31.5</v>
      </c>
      <c r="F6120" s="10">
        <f ca="1">_xlfn.IFNA((VLOOKUP(A6120,'Fats and Greases'!E:F,2,FALSE)), "")</f>
        <v>30</v>
      </c>
      <c r="G6120" s="10">
        <f ca="1">_xlfn.IFNA((VLOOKUP(A6120,'Fats and Greases'!G:H,2,FALSE)), "")</f>
        <v>30.5</v>
      </c>
      <c r="H6120" s="10">
        <f ca="1">_xlfn.IFNA((VLOOKUP(A6120,'Fats and Greases'!I:J,2,FALSE)), "")</f>
        <v>32</v>
      </c>
      <c r="I6120" s="10">
        <f ca="1">_xlfn.IFNA((VLOOKUP(A6120,'Fats and Greases'!K:L,2,FALSE)), "")</f>
        <v>39</v>
      </c>
      <c r="J6120" s="10">
        <f ca="1">_xlfn.IFNA((VLOOKUP(A6120,'Fats and Greases'!M:N,2,FALSE)), "")</f>
        <v>30</v>
      </c>
      <c r="K6120" s="10">
        <f ca="1">_xlfn.IFNA((VLOOKUP($A6120,'Fats and Greases'!O:P,2,FALSE)), "")</f>
        <v>39</v>
      </c>
      <c r="L6120" s="10">
        <f ca="1">_xlfn.IFNA((VLOOKUP($A6120,'Fats and Greases'!Q:R,2,FALSE)), "")</f>
        <v>32.5</v>
      </c>
      <c r="M6120" s="10">
        <f ca="1">_xlfn.IFNA((VLOOKUP($A6120,'Fats and Greases'!S:T,2,FALSE)), "")</f>
        <v>39.5</v>
      </c>
    </row>
    <row r="6121" spans="1:13" x14ac:dyDescent="0.2">
      <c r="A6121" s="18">
        <v>45351</v>
      </c>
      <c r="B6121" s="19">
        <f t="shared" si="190"/>
        <v>2</v>
      </c>
      <c r="C6121" s="19">
        <f t="shared" si="191"/>
        <v>2024</v>
      </c>
      <c r="D6121" s="10">
        <f ca="1">_xlfn.IFNA((VLOOKUP(A6121,'Fats and Greases'!A:B,2,FALSE)), "")</f>
        <v>30.5</v>
      </c>
      <c r="E6121" s="10">
        <f ca="1">_xlfn.IFNA((VLOOKUP(A6121,'Fats and Greases'!C:D,2,FALSE)), "")</f>
        <v>31.5</v>
      </c>
      <c r="F6121" s="10">
        <f ca="1">_xlfn.IFNA((VLOOKUP(A6121,'Fats and Greases'!E:F,2,FALSE)), "")</f>
        <v>30</v>
      </c>
      <c r="G6121" s="10">
        <f ca="1">_xlfn.IFNA((VLOOKUP(A6121,'Fats and Greases'!G:H,2,FALSE)), "")</f>
        <v>30.5</v>
      </c>
      <c r="H6121" s="10">
        <f ca="1">_xlfn.IFNA((VLOOKUP(A6121,'Fats and Greases'!I:J,2,FALSE)), "")</f>
        <v>32</v>
      </c>
      <c r="I6121" s="10">
        <f ca="1">_xlfn.IFNA((VLOOKUP(A6121,'Fats and Greases'!K:L,2,FALSE)), "")</f>
        <v>39</v>
      </c>
      <c r="J6121" s="10">
        <f ca="1">_xlfn.IFNA((VLOOKUP(A6121,'Fats and Greases'!M:N,2,FALSE)), "")</f>
        <v>30</v>
      </c>
      <c r="K6121" s="10">
        <f ca="1">_xlfn.IFNA((VLOOKUP($A6121,'Fats and Greases'!O:P,2,FALSE)), "")</f>
        <v>40.25</v>
      </c>
      <c r="L6121" s="10">
        <f ca="1">_xlfn.IFNA((VLOOKUP($A6121,'Fats and Greases'!Q:R,2,FALSE)), "")</f>
        <v>32.5</v>
      </c>
      <c r="M6121" s="10">
        <f ca="1">_xlfn.IFNA((VLOOKUP($A6121,'Fats and Greases'!S:T,2,FALSE)), "")</f>
        <v>39.5</v>
      </c>
    </row>
    <row r="6122" spans="1:13" x14ac:dyDescent="0.2">
      <c r="A6122" s="18">
        <v>45352</v>
      </c>
      <c r="B6122" s="19">
        <f t="shared" si="190"/>
        <v>3</v>
      </c>
      <c r="C6122" s="19">
        <f t="shared" si="191"/>
        <v>2024</v>
      </c>
      <c r="D6122" s="10">
        <f ca="1">_xlfn.IFNA((VLOOKUP(A6122,'Fats and Greases'!A:B,2,FALSE)), "")</f>
        <v>30.5</v>
      </c>
      <c r="E6122" s="10">
        <f ca="1">_xlfn.IFNA((VLOOKUP(A6122,'Fats and Greases'!C:D,2,FALSE)), "")</f>
        <v>31.5</v>
      </c>
      <c r="F6122" s="10">
        <f ca="1">_xlfn.IFNA((VLOOKUP(A6122,'Fats and Greases'!E:F,2,FALSE)), "")</f>
        <v>30</v>
      </c>
      <c r="G6122" s="10">
        <f ca="1">_xlfn.IFNA((VLOOKUP(A6122,'Fats and Greases'!G:H,2,FALSE)), "")</f>
        <v>30.5</v>
      </c>
      <c r="H6122" s="10">
        <f ca="1">_xlfn.IFNA((VLOOKUP(A6122,'Fats and Greases'!I:J,2,FALSE)), "")</f>
        <v>32</v>
      </c>
      <c r="I6122" s="10">
        <f ca="1">_xlfn.IFNA((VLOOKUP(A6122,'Fats and Greases'!K:L,2,FALSE)), "")</f>
        <v>39</v>
      </c>
      <c r="J6122" s="10">
        <f ca="1">_xlfn.IFNA((VLOOKUP(A6122,'Fats and Greases'!M:N,2,FALSE)), "")</f>
        <v>30</v>
      </c>
      <c r="K6122" s="10">
        <f ca="1">_xlfn.IFNA((VLOOKUP($A6122,'Fats and Greases'!O:P,2,FALSE)), "")</f>
        <v>39.25</v>
      </c>
      <c r="L6122" s="10">
        <f ca="1">_xlfn.IFNA((VLOOKUP($A6122,'Fats and Greases'!Q:R,2,FALSE)), "")</f>
        <v>32.5</v>
      </c>
      <c r="M6122" s="10">
        <f ca="1">_xlfn.IFNA((VLOOKUP($A6122,'Fats and Greases'!S:T,2,FALSE)), "")</f>
        <v>39.5</v>
      </c>
    </row>
    <row r="6123" spans="1:13" x14ac:dyDescent="0.2">
      <c r="A6123" s="18">
        <v>45355</v>
      </c>
      <c r="B6123" s="19">
        <f t="shared" si="190"/>
        <v>3</v>
      </c>
      <c r="C6123" s="19">
        <f t="shared" si="191"/>
        <v>2024</v>
      </c>
      <c r="D6123" s="10">
        <f ca="1">_xlfn.IFNA((VLOOKUP(A6123,'Fats and Greases'!A:B,2,FALSE)), "")</f>
        <v>30.5</v>
      </c>
      <c r="E6123" s="10">
        <f ca="1">_xlfn.IFNA((VLOOKUP(A6123,'Fats and Greases'!C:D,2,FALSE)), "")</f>
        <v>31.5</v>
      </c>
      <c r="F6123" s="10">
        <f ca="1">_xlfn.IFNA((VLOOKUP(A6123,'Fats and Greases'!E:F,2,FALSE)), "")</f>
        <v>30</v>
      </c>
      <c r="G6123" s="10">
        <f ca="1">_xlfn.IFNA((VLOOKUP(A6123,'Fats and Greases'!G:H,2,FALSE)), "")</f>
        <v>30.5</v>
      </c>
      <c r="H6123" s="10">
        <f ca="1">_xlfn.IFNA((VLOOKUP(A6123,'Fats and Greases'!I:J,2,FALSE)), "")</f>
        <v>32</v>
      </c>
      <c r="I6123" s="10">
        <f ca="1">_xlfn.IFNA((VLOOKUP(A6123,'Fats and Greases'!K:L,2,FALSE)), "")</f>
        <v>39</v>
      </c>
      <c r="J6123" s="10">
        <f ca="1">_xlfn.IFNA((VLOOKUP(A6123,'Fats and Greases'!M:N,2,FALSE)), "")</f>
        <v>30</v>
      </c>
      <c r="K6123" s="10">
        <f ca="1">_xlfn.IFNA((VLOOKUP($A6123,'Fats and Greases'!O:P,2,FALSE)), "")</f>
        <v>39.25</v>
      </c>
      <c r="L6123" s="10">
        <f ca="1">_xlfn.IFNA((VLOOKUP($A6123,'Fats and Greases'!Q:R,2,FALSE)), "")</f>
        <v>32.5</v>
      </c>
      <c r="M6123" s="10">
        <f ca="1">_xlfn.IFNA((VLOOKUP($A6123,'Fats and Greases'!S:T,2,FALSE)), "")</f>
        <v>39.5</v>
      </c>
    </row>
    <row r="6124" spans="1:13" x14ac:dyDescent="0.2">
      <c r="A6124" s="18">
        <v>45356</v>
      </c>
      <c r="B6124" s="19">
        <f t="shared" si="190"/>
        <v>3</v>
      </c>
      <c r="C6124" s="19">
        <f t="shared" si="191"/>
        <v>2024</v>
      </c>
      <c r="D6124" s="10">
        <f ca="1">_xlfn.IFNA((VLOOKUP(A6124,'Fats and Greases'!A:B,2,FALSE)), "")</f>
        <v>30.5</v>
      </c>
      <c r="E6124" s="10">
        <f ca="1">_xlfn.IFNA((VLOOKUP(A6124,'Fats and Greases'!C:D,2,FALSE)), "")</f>
        <v>31.5</v>
      </c>
      <c r="F6124" s="10">
        <f ca="1">_xlfn.IFNA((VLOOKUP(A6124,'Fats and Greases'!E:F,2,FALSE)), "")</f>
        <v>30</v>
      </c>
      <c r="G6124" s="10">
        <f ca="1">_xlfn.IFNA((VLOOKUP(A6124,'Fats and Greases'!G:H,2,FALSE)), "")</f>
        <v>30.5</v>
      </c>
      <c r="H6124" s="10">
        <f ca="1">_xlfn.IFNA((VLOOKUP(A6124,'Fats and Greases'!I:J,2,FALSE)), "")</f>
        <v>32</v>
      </c>
      <c r="I6124" s="10">
        <f ca="1">_xlfn.IFNA((VLOOKUP(A6124,'Fats and Greases'!K:L,2,FALSE)), "")</f>
        <v>36.5</v>
      </c>
      <c r="J6124" s="10">
        <f ca="1">_xlfn.IFNA((VLOOKUP(A6124,'Fats and Greases'!M:N,2,FALSE)), "")</f>
        <v>30</v>
      </c>
      <c r="K6124" s="10">
        <f ca="1">_xlfn.IFNA((VLOOKUP($A6124,'Fats and Greases'!O:P,2,FALSE)), "")</f>
        <v>39.25</v>
      </c>
      <c r="L6124" s="10">
        <f ca="1">_xlfn.IFNA((VLOOKUP($A6124,'Fats and Greases'!Q:R,2,FALSE)), "")</f>
        <v>32.5</v>
      </c>
      <c r="M6124" s="10">
        <f ca="1">_xlfn.IFNA((VLOOKUP($A6124,'Fats and Greases'!S:T,2,FALSE)), "")</f>
        <v>38.75</v>
      </c>
    </row>
    <row r="6125" spans="1:13" x14ac:dyDescent="0.2">
      <c r="A6125" s="18">
        <v>45357</v>
      </c>
      <c r="B6125" s="19">
        <f t="shared" si="190"/>
        <v>3</v>
      </c>
      <c r="C6125" s="19">
        <f t="shared" si="191"/>
        <v>2024</v>
      </c>
      <c r="D6125" s="10">
        <f ca="1">_xlfn.IFNA((VLOOKUP(A6125,'Fats and Greases'!A:B,2,FALSE)), "")</f>
        <v>30.5</v>
      </c>
      <c r="E6125" s="10">
        <f ca="1">_xlfn.IFNA((VLOOKUP(A6125,'Fats and Greases'!C:D,2,FALSE)), "")</f>
        <v>31.5</v>
      </c>
      <c r="F6125" s="10">
        <f ca="1">_xlfn.IFNA((VLOOKUP(A6125,'Fats and Greases'!E:F,2,FALSE)), "")</f>
        <v>30</v>
      </c>
      <c r="G6125" s="10">
        <f ca="1">_xlfn.IFNA((VLOOKUP(A6125,'Fats and Greases'!G:H,2,FALSE)), "")</f>
        <v>30.5</v>
      </c>
      <c r="H6125" s="10">
        <f ca="1">_xlfn.IFNA((VLOOKUP(A6125,'Fats and Greases'!I:J,2,FALSE)), "")</f>
        <v>32</v>
      </c>
      <c r="I6125" s="10">
        <f ca="1">_xlfn.IFNA((VLOOKUP(A6125,'Fats and Greases'!K:L,2,FALSE)), "")</f>
        <v>36.5</v>
      </c>
      <c r="J6125" s="10">
        <f ca="1">_xlfn.IFNA((VLOOKUP(A6125,'Fats and Greases'!M:N,2,FALSE)), "")</f>
        <v>30</v>
      </c>
      <c r="K6125" s="10">
        <f ca="1">_xlfn.IFNA((VLOOKUP($A6125,'Fats and Greases'!O:P,2,FALSE)), "")</f>
        <v>39.25</v>
      </c>
      <c r="L6125" s="10">
        <f ca="1">_xlfn.IFNA((VLOOKUP($A6125,'Fats and Greases'!Q:R,2,FALSE)), "")</f>
        <v>32.5</v>
      </c>
      <c r="M6125" s="10">
        <f ca="1">_xlfn.IFNA((VLOOKUP($A6125,'Fats and Greases'!S:T,2,FALSE)), "")</f>
        <v>38.75</v>
      </c>
    </row>
    <row r="6126" spans="1:13" x14ac:dyDescent="0.2">
      <c r="A6126" s="18">
        <v>45358</v>
      </c>
      <c r="B6126" s="19">
        <f t="shared" si="190"/>
        <v>3</v>
      </c>
      <c r="C6126" s="19">
        <f t="shared" si="191"/>
        <v>2024</v>
      </c>
      <c r="D6126" s="10">
        <f ca="1">_xlfn.IFNA((VLOOKUP(A6126,'Fats and Greases'!A:B,2,FALSE)), "")</f>
        <v>30.5</v>
      </c>
      <c r="E6126" s="10">
        <f ca="1">_xlfn.IFNA((VLOOKUP(A6126,'Fats and Greases'!C:D,2,FALSE)), "")</f>
        <v>31.5</v>
      </c>
      <c r="F6126" s="10">
        <f ca="1">_xlfn.IFNA((VLOOKUP(A6126,'Fats and Greases'!E:F,2,FALSE)), "")</f>
        <v>30</v>
      </c>
      <c r="G6126" s="10">
        <f ca="1">_xlfn.IFNA((VLOOKUP(A6126,'Fats and Greases'!G:H,2,FALSE)), "")</f>
        <v>30.5</v>
      </c>
      <c r="H6126" s="10">
        <f ca="1">_xlfn.IFNA((VLOOKUP(A6126,'Fats and Greases'!I:J,2,FALSE)), "")</f>
        <v>32</v>
      </c>
      <c r="I6126" s="10">
        <f ca="1">_xlfn.IFNA((VLOOKUP(A6126,'Fats and Greases'!K:L,2,FALSE)), "")</f>
        <v>36.5</v>
      </c>
      <c r="J6126" s="10">
        <f ca="1">_xlfn.IFNA((VLOOKUP(A6126,'Fats and Greases'!M:N,2,FALSE)), "")</f>
        <v>30</v>
      </c>
      <c r="K6126" s="10">
        <f ca="1">_xlfn.IFNA((VLOOKUP($A6126,'Fats and Greases'!O:P,2,FALSE)), "")</f>
        <v>40</v>
      </c>
      <c r="L6126" s="10">
        <f ca="1">_xlfn.IFNA((VLOOKUP($A6126,'Fats and Greases'!Q:R,2,FALSE)), "")</f>
        <v>32.5</v>
      </c>
      <c r="M6126" s="10">
        <f ca="1">_xlfn.IFNA((VLOOKUP($A6126,'Fats and Greases'!S:T,2,FALSE)), "")</f>
        <v>38.75</v>
      </c>
    </row>
    <row r="6127" spans="1:13" x14ac:dyDescent="0.2">
      <c r="A6127" s="18">
        <v>45359</v>
      </c>
      <c r="B6127" s="19">
        <f t="shared" si="190"/>
        <v>3</v>
      </c>
      <c r="C6127" s="19">
        <f t="shared" si="191"/>
        <v>2024</v>
      </c>
      <c r="D6127" s="10">
        <f ca="1">_xlfn.IFNA((VLOOKUP(A6127,'Fats and Greases'!A:B,2,FALSE)), "")</f>
        <v>30.5</v>
      </c>
      <c r="E6127" s="10">
        <f ca="1">_xlfn.IFNA((VLOOKUP(A6127,'Fats and Greases'!C:D,2,FALSE)), "")</f>
        <v>31.5</v>
      </c>
      <c r="F6127" s="10">
        <f ca="1">_xlfn.IFNA((VLOOKUP(A6127,'Fats and Greases'!E:F,2,FALSE)), "")</f>
        <v>30</v>
      </c>
      <c r="G6127" s="10">
        <f ca="1">_xlfn.IFNA((VLOOKUP(A6127,'Fats and Greases'!G:H,2,FALSE)), "")</f>
        <v>30.5</v>
      </c>
      <c r="H6127" s="10">
        <f ca="1">_xlfn.IFNA((VLOOKUP(A6127,'Fats and Greases'!I:J,2,FALSE)), "")</f>
        <v>32</v>
      </c>
      <c r="I6127" s="10">
        <f ca="1">_xlfn.IFNA((VLOOKUP(A6127,'Fats and Greases'!K:L,2,FALSE)), "")</f>
        <v>36.5</v>
      </c>
      <c r="J6127" s="10">
        <f ca="1">_xlfn.IFNA((VLOOKUP(A6127,'Fats and Greases'!M:N,2,FALSE)), "")</f>
        <v>30</v>
      </c>
      <c r="K6127" s="10">
        <f ca="1">_xlfn.IFNA((VLOOKUP($A6127,'Fats and Greases'!O:P,2,FALSE)), "")</f>
        <v>40</v>
      </c>
      <c r="L6127" s="10">
        <f ca="1">_xlfn.IFNA((VLOOKUP($A6127,'Fats and Greases'!Q:R,2,FALSE)), "")</f>
        <v>32.5</v>
      </c>
      <c r="M6127" s="10">
        <f ca="1">_xlfn.IFNA((VLOOKUP($A6127,'Fats and Greases'!S:T,2,FALSE)), "")</f>
        <v>38.75</v>
      </c>
    </row>
    <row r="6128" spans="1:13" x14ac:dyDescent="0.2">
      <c r="A6128" s="18">
        <v>45362</v>
      </c>
      <c r="B6128" s="19">
        <f t="shared" si="190"/>
        <v>3</v>
      </c>
      <c r="C6128" s="19">
        <f t="shared" si="191"/>
        <v>2024</v>
      </c>
      <c r="D6128" s="10">
        <f ca="1">_xlfn.IFNA((VLOOKUP(A6128,'Fats and Greases'!A:B,2,FALSE)), "")</f>
        <v>30.5</v>
      </c>
      <c r="E6128" s="10">
        <f ca="1">_xlfn.IFNA((VLOOKUP(A6128,'Fats and Greases'!C:D,2,FALSE)), "")</f>
        <v>31.5</v>
      </c>
      <c r="F6128" s="10">
        <f ca="1">_xlfn.IFNA((VLOOKUP(A6128,'Fats and Greases'!E:F,2,FALSE)), "")</f>
        <v>30</v>
      </c>
      <c r="G6128" s="10">
        <f ca="1">_xlfn.IFNA((VLOOKUP(A6128,'Fats and Greases'!G:H,2,FALSE)), "")</f>
        <v>30.5</v>
      </c>
      <c r="H6128" s="10">
        <f ca="1">_xlfn.IFNA((VLOOKUP(A6128,'Fats and Greases'!I:J,2,FALSE)), "")</f>
        <v>32</v>
      </c>
      <c r="I6128" s="10">
        <f ca="1">_xlfn.IFNA((VLOOKUP(A6128,'Fats and Greases'!K:L,2,FALSE)), "")</f>
        <v>36.5</v>
      </c>
      <c r="J6128" s="10">
        <f ca="1">_xlfn.IFNA((VLOOKUP(A6128,'Fats and Greases'!M:N,2,FALSE)), "")</f>
        <v>30</v>
      </c>
      <c r="K6128" s="10">
        <f ca="1">_xlfn.IFNA((VLOOKUP($A6128,'Fats and Greases'!O:P,2,FALSE)), "")</f>
        <v>40</v>
      </c>
      <c r="L6128" s="10">
        <f ca="1">_xlfn.IFNA((VLOOKUP($A6128,'Fats and Greases'!Q:R,2,FALSE)), "")</f>
        <v>32.5</v>
      </c>
      <c r="M6128" s="10">
        <f ca="1">_xlfn.IFNA((VLOOKUP($A6128,'Fats and Greases'!S:T,2,FALSE)), "")</f>
        <v>38.75</v>
      </c>
    </row>
    <row r="6129" spans="1:13" x14ac:dyDescent="0.2">
      <c r="A6129" s="18">
        <v>45363</v>
      </c>
      <c r="B6129" s="19">
        <f t="shared" si="190"/>
        <v>3</v>
      </c>
      <c r="C6129" s="19">
        <f t="shared" si="191"/>
        <v>2024</v>
      </c>
      <c r="D6129" s="10">
        <f ca="1">_xlfn.IFNA((VLOOKUP(A6129,'Fats and Greases'!A:B,2,FALSE)), "")</f>
        <v>30.5</v>
      </c>
      <c r="E6129" s="10">
        <f ca="1">_xlfn.IFNA((VLOOKUP(A6129,'Fats and Greases'!C:D,2,FALSE)), "")</f>
        <v>31.5</v>
      </c>
      <c r="F6129" s="10">
        <f ca="1">_xlfn.IFNA((VLOOKUP(A6129,'Fats and Greases'!E:F,2,FALSE)), "")</f>
        <v>30</v>
      </c>
      <c r="G6129" s="10">
        <f ca="1">_xlfn.IFNA((VLOOKUP(A6129,'Fats and Greases'!G:H,2,FALSE)), "")</f>
        <v>30.5</v>
      </c>
      <c r="H6129" s="10">
        <f ca="1">_xlfn.IFNA((VLOOKUP(A6129,'Fats and Greases'!I:J,2,FALSE)), "")</f>
        <v>32</v>
      </c>
      <c r="I6129" s="10">
        <f ca="1">_xlfn.IFNA((VLOOKUP(A6129,'Fats and Greases'!K:L,2,FALSE)), "")</f>
        <v>36.5</v>
      </c>
      <c r="J6129" s="10">
        <f ca="1">_xlfn.IFNA((VLOOKUP(A6129,'Fats and Greases'!M:N,2,FALSE)), "")</f>
        <v>30</v>
      </c>
      <c r="K6129" s="10">
        <f ca="1">_xlfn.IFNA((VLOOKUP($A6129,'Fats and Greases'!O:P,2,FALSE)), "")</f>
        <v>41.25</v>
      </c>
      <c r="L6129" s="10">
        <f ca="1">_xlfn.IFNA((VLOOKUP($A6129,'Fats and Greases'!Q:R,2,FALSE)), "")</f>
        <v>32.5</v>
      </c>
      <c r="M6129" s="10">
        <f ca="1">_xlfn.IFNA((VLOOKUP($A6129,'Fats and Greases'!S:T,2,FALSE)), "")</f>
        <v>38.75</v>
      </c>
    </row>
    <row r="6130" spans="1:13" x14ac:dyDescent="0.2">
      <c r="A6130" s="18">
        <v>45364</v>
      </c>
      <c r="B6130" s="19">
        <f t="shared" si="190"/>
        <v>3</v>
      </c>
      <c r="C6130" s="19">
        <f t="shared" si="191"/>
        <v>2024</v>
      </c>
      <c r="D6130" s="10">
        <f ca="1">_xlfn.IFNA((VLOOKUP(A6130,'Fats and Greases'!A:B,2,FALSE)), "")</f>
        <v>30.5</v>
      </c>
      <c r="E6130" s="10">
        <f ca="1">_xlfn.IFNA((VLOOKUP(A6130,'Fats and Greases'!C:D,2,FALSE)), "")</f>
        <v>31.5</v>
      </c>
      <c r="F6130" s="10">
        <f ca="1">_xlfn.IFNA((VLOOKUP(A6130,'Fats and Greases'!E:F,2,FALSE)), "")</f>
        <v>30</v>
      </c>
      <c r="G6130" s="10">
        <f ca="1">_xlfn.IFNA((VLOOKUP(A6130,'Fats and Greases'!G:H,2,FALSE)), "")</f>
        <v>30.5</v>
      </c>
      <c r="H6130" s="10">
        <f ca="1">_xlfn.IFNA((VLOOKUP(A6130,'Fats and Greases'!I:J,2,FALSE)), "")</f>
        <v>32</v>
      </c>
      <c r="I6130" s="10">
        <f ca="1">_xlfn.IFNA((VLOOKUP(A6130,'Fats and Greases'!K:L,2,FALSE)), "")</f>
        <v>36.5</v>
      </c>
      <c r="J6130" s="10">
        <f ca="1">_xlfn.IFNA((VLOOKUP(A6130,'Fats and Greases'!M:N,2,FALSE)), "")</f>
        <v>30</v>
      </c>
      <c r="K6130" s="10">
        <f ca="1">_xlfn.IFNA((VLOOKUP($A6130,'Fats and Greases'!O:P,2,FALSE)), "")</f>
        <v>41.25</v>
      </c>
      <c r="L6130" s="10">
        <f ca="1">_xlfn.IFNA((VLOOKUP($A6130,'Fats and Greases'!Q:R,2,FALSE)), "")</f>
        <v>32.5</v>
      </c>
      <c r="M6130" s="10">
        <f ca="1">_xlfn.IFNA((VLOOKUP($A6130,'Fats and Greases'!S:T,2,FALSE)), "")</f>
        <v>38.75</v>
      </c>
    </row>
    <row r="6131" spans="1:13" x14ac:dyDescent="0.2">
      <c r="A6131" s="18">
        <v>45365</v>
      </c>
      <c r="B6131" s="19">
        <f t="shared" si="190"/>
        <v>3</v>
      </c>
      <c r="C6131" s="19">
        <f t="shared" si="191"/>
        <v>2024</v>
      </c>
      <c r="D6131" s="10">
        <f ca="1">_xlfn.IFNA((VLOOKUP(A6131,'Fats and Greases'!A:B,2,FALSE)), "")</f>
        <v>31.5</v>
      </c>
      <c r="E6131" s="10">
        <f ca="1">_xlfn.IFNA((VLOOKUP(A6131,'Fats and Greases'!C:D,2,FALSE)), "")</f>
        <v>32.5</v>
      </c>
      <c r="F6131" s="10">
        <f ca="1">_xlfn.IFNA((VLOOKUP(A6131,'Fats and Greases'!E:F,2,FALSE)), "")</f>
        <v>30</v>
      </c>
      <c r="G6131" s="10">
        <f ca="1">_xlfn.IFNA((VLOOKUP(A6131,'Fats and Greases'!G:H,2,FALSE)), "")</f>
        <v>30.5</v>
      </c>
      <c r="H6131" s="10">
        <f ca="1">_xlfn.IFNA((VLOOKUP(A6131,'Fats and Greases'!I:J,2,FALSE)), "")</f>
        <v>32</v>
      </c>
      <c r="I6131" s="10">
        <f ca="1">_xlfn.IFNA((VLOOKUP(A6131,'Fats and Greases'!K:L,2,FALSE)), "")</f>
        <v>36.5</v>
      </c>
      <c r="J6131" s="10">
        <f ca="1">_xlfn.IFNA((VLOOKUP(A6131,'Fats and Greases'!M:N,2,FALSE)), "")</f>
        <v>30</v>
      </c>
      <c r="K6131" s="10">
        <f ca="1">_xlfn.IFNA((VLOOKUP($A6131,'Fats and Greases'!O:P,2,FALSE)), "")</f>
        <v>41.25</v>
      </c>
      <c r="L6131" s="10">
        <f ca="1">_xlfn.IFNA((VLOOKUP($A6131,'Fats and Greases'!Q:R,2,FALSE)), "")</f>
        <v>32.5</v>
      </c>
      <c r="M6131" s="10">
        <f ca="1">_xlfn.IFNA((VLOOKUP($A6131,'Fats and Greases'!S:T,2,FALSE)), "")</f>
        <v>38.75</v>
      </c>
    </row>
    <row r="6132" spans="1:13" x14ac:dyDescent="0.2">
      <c r="A6132" s="18">
        <v>45366</v>
      </c>
      <c r="B6132" s="19">
        <f t="shared" si="190"/>
        <v>3</v>
      </c>
      <c r="C6132" s="19">
        <f t="shared" si="191"/>
        <v>2024</v>
      </c>
      <c r="D6132" s="10">
        <f ca="1">_xlfn.IFNA((VLOOKUP(A6132,'Fats and Greases'!A:B,2,FALSE)), "")</f>
        <v>31.5</v>
      </c>
      <c r="E6132" s="10">
        <f ca="1">_xlfn.IFNA((VLOOKUP(A6132,'Fats and Greases'!C:D,2,FALSE)), "")</f>
        <v>32.5</v>
      </c>
      <c r="F6132" s="10">
        <f ca="1">_xlfn.IFNA((VLOOKUP(A6132,'Fats and Greases'!E:F,2,FALSE)), "")</f>
        <v>30</v>
      </c>
      <c r="G6132" s="10">
        <f ca="1">_xlfn.IFNA((VLOOKUP(A6132,'Fats and Greases'!G:H,2,FALSE)), "")</f>
        <v>30.5</v>
      </c>
      <c r="H6132" s="10">
        <f ca="1">_xlfn.IFNA((VLOOKUP(A6132,'Fats and Greases'!I:J,2,FALSE)), "")</f>
        <v>32</v>
      </c>
      <c r="I6132" s="10">
        <f ca="1">_xlfn.IFNA((VLOOKUP(A6132,'Fats and Greases'!K:L,2,FALSE)), "")</f>
        <v>36.5</v>
      </c>
      <c r="J6132" s="10">
        <f ca="1">_xlfn.IFNA((VLOOKUP(A6132,'Fats and Greases'!M:N,2,FALSE)), "")</f>
        <v>30</v>
      </c>
      <c r="K6132" s="10">
        <f ca="1">_xlfn.IFNA((VLOOKUP($A6132,'Fats and Greases'!O:P,2,FALSE)), "")</f>
        <v>41.25</v>
      </c>
      <c r="L6132" s="10">
        <f ca="1">_xlfn.IFNA((VLOOKUP($A6132,'Fats and Greases'!Q:R,2,FALSE)), "")</f>
        <v>32.5</v>
      </c>
      <c r="M6132" s="10">
        <f ca="1">_xlfn.IFNA((VLOOKUP($A6132,'Fats and Greases'!S:T,2,FALSE)), "")</f>
        <v>38.75</v>
      </c>
    </row>
    <row r="6133" spans="1:13" x14ac:dyDescent="0.2">
      <c r="A6133" s="18">
        <v>45369</v>
      </c>
      <c r="B6133" s="19">
        <f t="shared" si="190"/>
        <v>3</v>
      </c>
      <c r="C6133" s="19">
        <f t="shared" si="191"/>
        <v>2024</v>
      </c>
      <c r="D6133" s="10">
        <f ca="1">_xlfn.IFNA((VLOOKUP(A6133,'Fats and Greases'!A:B,2,FALSE)), "")</f>
        <v>31.5</v>
      </c>
      <c r="E6133" s="10">
        <f ca="1">_xlfn.IFNA((VLOOKUP(A6133,'Fats and Greases'!C:D,2,FALSE)), "")</f>
        <v>32.5</v>
      </c>
      <c r="F6133" s="10">
        <f ca="1">_xlfn.IFNA((VLOOKUP(A6133,'Fats and Greases'!E:F,2,FALSE)), "")</f>
        <v>30</v>
      </c>
      <c r="G6133" s="10">
        <f ca="1">_xlfn.IFNA((VLOOKUP(A6133,'Fats and Greases'!G:H,2,FALSE)), "")</f>
        <v>30.5</v>
      </c>
      <c r="H6133" s="10">
        <f ca="1">_xlfn.IFNA((VLOOKUP(A6133,'Fats and Greases'!I:J,2,FALSE)), "")</f>
        <v>32</v>
      </c>
      <c r="I6133" s="10">
        <f ca="1">_xlfn.IFNA((VLOOKUP(A6133,'Fats and Greases'!K:L,2,FALSE)), "")</f>
        <v>36.5</v>
      </c>
      <c r="J6133" s="10">
        <f ca="1">_xlfn.IFNA((VLOOKUP(A6133,'Fats and Greases'!M:N,2,FALSE)), "")</f>
        <v>30</v>
      </c>
      <c r="K6133" s="10">
        <f ca="1">_xlfn.IFNA((VLOOKUP($A6133,'Fats and Greases'!O:P,2,FALSE)), "")</f>
        <v>41.25</v>
      </c>
      <c r="L6133" s="10">
        <f ca="1">_xlfn.IFNA((VLOOKUP($A6133,'Fats and Greases'!Q:R,2,FALSE)), "")</f>
        <v>32.5</v>
      </c>
      <c r="M6133" s="10">
        <f ca="1">_xlfn.IFNA((VLOOKUP($A6133,'Fats and Greases'!S:T,2,FALSE)), "")</f>
        <v>38.75</v>
      </c>
    </row>
    <row r="6134" spans="1:13" x14ac:dyDescent="0.2">
      <c r="A6134" s="18">
        <v>45370</v>
      </c>
      <c r="B6134" s="19">
        <f t="shared" si="190"/>
        <v>3</v>
      </c>
      <c r="C6134" s="19">
        <f t="shared" si="191"/>
        <v>2024</v>
      </c>
      <c r="D6134" s="10">
        <f ca="1">_xlfn.IFNA((VLOOKUP(A6134,'Fats and Greases'!A:B,2,FALSE)), "")</f>
        <v>31.5</v>
      </c>
      <c r="E6134" s="10">
        <f ca="1">_xlfn.IFNA((VLOOKUP(A6134,'Fats and Greases'!C:D,2,FALSE)), "")</f>
        <v>32.5</v>
      </c>
      <c r="F6134" s="10">
        <f ca="1">_xlfn.IFNA((VLOOKUP(A6134,'Fats and Greases'!E:F,2,FALSE)), "")</f>
        <v>30</v>
      </c>
      <c r="G6134" s="10">
        <f ca="1">_xlfn.IFNA((VLOOKUP(A6134,'Fats and Greases'!G:H,2,FALSE)), "")</f>
        <v>30.5</v>
      </c>
      <c r="H6134" s="10">
        <f ca="1">_xlfn.IFNA((VLOOKUP(A6134,'Fats and Greases'!I:J,2,FALSE)), "")</f>
        <v>32</v>
      </c>
      <c r="I6134" s="10">
        <f ca="1">_xlfn.IFNA((VLOOKUP(A6134,'Fats and Greases'!K:L,2,FALSE)), "")</f>
        <v>36.5</v>
      </c>
      <c r="J6134" s="10">
        <f ca="1">_xlfn.IFNA((VLOOKUP(A6134,'Fats and Greases'!M:N,2,FALSE)), "")</f>
        <v>30</v>
      </c>
      <c r="K6134" s="10">
        <f ca="1">_xlfn.IFNA((VLOOKUP($A6134,'Fats and Greases'!O:P,2,FALSE)), "")</f>
        <v>41</v>
      </c>
      <c r="L6134" s="10">
        <f ca="1">_xlfn.IFNA((VLOOKUP($A6134,'Fats and Greases'!Q:R,2,FALSE)), "")</f>
        <v>32.5</v>
      </c>
      <c r="M6134" s="10">
        <f ca="1">_xlfn.IFNA((VLOOKUP($A6134,'Fats and Greases'!S:T,2,FALSE)), "")</f>
        <v>38.75</v>
      </c>
    </row>
    <row r="6135" spans="1:13" x14ac:dyDescent="0.2">
      <c r="A6135" s="18">
        <v>45371</v>
      </c>
      <c r="B6135" s="19">
        <f t="shared" si="190"/>
        <v>3</v>
      </c>
      <c r="C6135" s="19">
        <f t="shared" si="191"/>
        <v>2024</v>
      </c>
      <c r="D6135" s="10">
        <f ca="1">_xlfn.IFNA((VLOOKUP(A6135,'Fats and Greases'!A:B,2,FALSE)), "")</f>
        <v>31.5</v>
      </c>
      <c r="E6135" s="10">
        <f ca="1">_xlfn.IFNA((VLOOKUP(A6135,'Fats and Greases'!C:D,2,FALSE)), "")</f>
        <v>32.5</v>
      </c>
      <c r="F6135" s="10">
        <f ca="1">_xlfn.IFNA((VLOOKUP(A6135,'Fats and Greases'!E:F,2,FALSE)), "")</f>
        <v>30</v>
      </c>
      <c r="G6135" s="10">
        <f ca="1">_xlfn.IFNA((VLOOKUP(A6135,'Fats and Greases'!G:H,2,FALSE)), "")</f>
        <v>30.5</v>
      </c>
      <c r="H6135" s="10">
        <f ca="1">_xlfn.IFNA((VLOOKUP(A6135,'Fats and Greases'!I:J,2,FALSE)), "")</f>
        <v>32</v>
      </c>
      <c r="I6135" s="10">
        <f ca="1">_xlfn.IFNA((VLOOKUP(A6135,'Fats and Greases'!K:L,2,FALSE)), "")</f>
        <v>36.5</v>
      </c>
      <c r="J6135" s="10">
        <f ca="1">_xlfn.IFNA((VLOOKUP(A6135,'Fats and Greases'!M:N,2,FALSE)), "")</f>
        <v>30</v>
      </c>
      <c r="K6135" s="10">
        <f ca="1">_xlfn.IFNA((VLOOKUP($A6135,'Fats and Greases'!O:P,2,FALSE)), "")</f>
        <v>41</v>
      </c>
      <c r="L6135" s="10">
        <f ca="1">_xlfn.IFNA((VLOOKUP($A6135,'Fats and Greases'!Q:R,2,FALSE)), "")</f>
        <v>32.5</v>
      </c>
      <c r="M6135" s="10">
        <f ca="1">_xlfn.IFNA((VLOOKUP($A6135,'Fats and Greases'!S:T,2,FALSE)), "")</f>
        <v>38.75</v>
      </c>
    </row>
    <row r="6136" spans="1:13" x14ac:dyDescent="0.2">
      <c r="A6136" s="18">
        <v>45372</v>
      </c>
      <c r="B6136" s="19">
        <f t="shared" si="190"/>
        <v>3</v>
      </c>
      <c r="C6136" s="19">
        <f t="shared" si="191"/>
        <v>2024</v>
      </c>
      <c r="D6136" s="10">
        <f ca="1">_xlfn.IFNA((VLOOKUP(A6136,'Fats and Greases'!A:B,2,FALSE)), "")</f>
        <v>31.5</v>
      </c>
      <c r="E6136" s="10">
        <f ca="1">_xlfn.IFNA((VLOOKUP(A6136,'Fats and Greases'!C:D,2,FALSE)), "")</f>
        <v>32.5</v>
      </c>
      <c r="F6136" s="10">
        <f ca="1">_xlfn.IFNA((VLOOKUP(A6136,'Fats and Greases'!E:F,2,FALSE)), "")</f>
        <v>30</v>
      </c>
      <c r="G6136" s="10">
        <f ca="1">_xlfn.IFNA((VLOOKUP(A6136,'Fats and Greases'!G:H,2,FALSE)), "")</f>
        <v>30.5</v>
      </c>
      <c r="H6136" s="10">
        <f ca="1">_xlfn.IFNA((VLOOKUP(A6136,'Fats and Greases'!I:J,2,FALSE)), "")</f>
        <v>32</v>
      </c>
      <c r="I6136" s="10">
        <f ca="1">_xlfn.IFNA((VLOOKUP(A6136,'Fats and Greases'!K:L,2,FALSE)), "")</f>
        <v>36.5</v>
      </c>
      <c r="J6136" s="10">
        <f ca="1">_xlfn.IFNA((VLOOKUP(A6136,'Fats and Greases'!M:N,2,FALSE)), "")</f>
        <v>30</v>
      </c>
      <c r="K6136" s="10">
        <f ca="1">_xlfn.IFNA((VLOOKUP($A6136,'Fats and Greases'!O:P,2,FALSE)), "")</f>
        <v>41</v>
      </c>
      <c r="L6136" s="10">
        <f ca="1">_xlfn.IFNA((VLOOKUP($A6136,'Fats and Greases'!Q:R,2,FALSE)), "")</f>
        <v>32.5</v>
      </c>
      <c r="M6136" s="10">
        <f ca="1">_xlfn.IFNA((VLOOKUP($A6136,'Fats and Greases'!S:T,2,FALSE)), "")</f>
        <v>38.75</v>
      </c>
    </row>
    <row r="6137" spans="1:13" x14ac:dyDescent="0.2">
      <c r="A6137" s="18">
        <v>45373</v>
      </c>
      <c r="B6137" s="19">
        <f t="shared" si="190"/>
        <v>3</v>
      </c>
      <c r="C6137" s="19">
        <f t="shared" si="191"/>
        <v>2024</v>
      </c>
      <c r="D6137" s="10">
        <f ca="1">_xlfn.IFNA((VLOOKUP(A6137,'Fats and Greases'!A:B,2,FALSE)), "")</f>
        <v>31.5</v>
      </c>
      <c r="E6137" s="10">
        <f ca="1">_xlfn.IFNA((VLOOKUP(A6137,'Fats and Greases'!C:D,2,FALSE)), "")</f>
        <v>32.5</v>
      </c>
      <c r="F6137" s="10">
        <f ca="1">_xlfn.IFNA((VLOOKUP(A6137,'Fats and Greases'!E:F,2,FALSE)), "")</f>
        <v>30</v>
      </c>
      <c r="G6137" s="10">
        <f ca="1">_xlfn.IFNA((VLOOKUP(A6137,'Fats and Greases'!G:H,2,FALSE)), "")</f>
        <v>30.5</v>
      </c>
      <c r="H6137" s="10">
        <f ca="1">_xlfn.IFNA((VLOOKUP(A6137,'Fats and Greases'!I:J,2,FALSE)), "")</f>
        <v>32</v>
      </c>
      <c r="I6137" s="10">
        <f ca="1">_xlfn.IFNA((VLOOKUP(A6137,'Fats and Greases'!K:L,2,FALSE)), "")</f>
        <v>36.5</v>
      </c>
      <c r="J6137" s="10">
        <f ca="1">_xlfn.IFNA((VLOOKUP(A6137,'Fats and Greases'!M:N,2,FALSE)), "")</f>
        <v>30</v>
      </c>
      <c r="K6137" s="10">
        <f ca="1">_xlfn.IFNA((VLOOKUP($A6137,'Fats and Greases'!O:P,2,FALSE)), "")</f>
        <v>41</v>
      </c>
      <c r="L6137" s="10">
        <f ca="1">_xlfn.IFNA((VLOOKUP($A6137,'Fats and Greases'!Q:R,2,FALSE)), "")</f>
        <v>32.5</v>
      </c>
      <c r="M6137" s="10">
        <f ca="1">_xlfn.IFNA((VLOOKUP($A6137,'Fats and Greases'!S:T,2,FALSE)), "")</f>
        <v>38.75</v>
      </c>
    </row>
    <row r="6138" spans="1:13" x14ac:dyDescent="0.2">
      <c r="A6138" s="18">
        <v>45376</v>
      </c>
      <c r="B6138" s="19">
        <f t="shared" si="190"/>
        <v>3</v>
      </c>
      <c r="C6138" s="19">
        <f t="shared" si="191"/>
        <v>2024</v>
      </c>
      <c r="D6138" s="10">
        <f ca="1">_xlfn.IFNA((VLOOKUP(A6138,'Fats and Greases'!A:B,2,FALSE)), "")</f>
        <v>31.5</v>
      </c>
      <c r="E6138" s="10">
        <f ca="1">_xlfn.IFNA((VLOOKUP(A6138,'Fats and Greases'!C:D,2,FALSE)), "")</f>
        <v>32.5</v>
      </c>
      <c r="F6138" s="10">
        <f ca="1">_xlfn.IFNA((VLOOKUP(A6138,'Fats and Greases'!E:F,2,FALSE)), "")</f>
        <v>30</v>
      </c>
      <c r="G6138" s="10">
        <f ca="1">_xlfn.IFNA((VLOOKUP(A6138,'Fats and Greases'!G:H,2,FALSE)), "")</f>
        <v>30.5</v>
      </c>
      <c r="H6138" s="10">
        <f ca="1">_xlfn.IFNA((VLOOKUP(A6138,'Fats and Greases'!I:J,2,FALSE)), "")</f>
        <v>32</v>
      </c>
      <c r="I6138" s="10">
        <f ca="1">_xlfn.IFNA((VLOOKUP(A6138,'Fats and Greases'!K:L,2,FALSE)), "")</f>
        <v>36.5</v>
      </c>
      <c r="J6138" s="10">
        <f ca="1">_xlfn.IFNA((VLOOKUP(A6138,'Fats and Greases'!M:N,2,FALSE)), "")</f>
        <v>30</v>
      </c>
      <c r="K6138" s="10">
        <f ca="1">_xlfn.IFNA((VLOOKUP($A6138,'Fats and Greases'!O:P,2,FALSE)), "")</f>
        <v>40</v>
      </c>
      <c r="L6138" s="10">
        <f ca="1">_xlfn.IFNA((VLOOKUP($A6138,'Fats and Greases'!Q:R,2,FALSE)), "")</f>
        <v>32.5</v>
      </c>
      <c r="M6138" s="10">
        <f ca="1">_xlfn.IFNA((VLOOKUP($A6138,'Fats and Greases'!S:T,2,FALSE)), "")</f>
        <v>38.75</v>
      </c>
    </row>
    <row r="6139" spans="1:13" x14ac:dyDescent="0.2">
      <c r="A6139" s="18">
        <v>45377</v>
      </c>
      <c r="B6139" s="19">
        <f t="shared" si="190"/>
        <v>3</v>
      </c>
      <c r="C6139" s="19">
        <f t="shared" si="191"/>
        <v>2024</v>
      </c>
      <c r="D6139" s="10">
        <f ca="1">_xlfn.IFNA((VLOOKUP(A6139,'Fats and Greases'!A:B,2,FALSE)), "")</f>
        <v>31.5</v>
      </c>
      <c r="E6139" s="10">
        <f ca="1">_xlfn.IFNA((VLOOKUP(A6139,'Fats and Greases'!C:D,2,FALSE)), "")</f>
        <v>32.5</v>
      </c>
      <c r="F6139" s="10">
        <f ca="1">_xlfn.IFNA((VLOOKUP(A6139,'Fats and Greases'!E:F,2,FALSE)), "")</f>
        <v>30</v>
      </c>
      <c r="G6139" s="10">
        <f ca="1">_xlfn.IFNA((VLOOKUP(A6139,'Fats and Greases'!G:H,2,FALSE)), "")</f>
        <v>30.5</v>
      </c>
      <c r="H6139" s="10">
        <f ca="1">_xlfn.IFNA((VLOOKUP(A6139,'Fats and Greases'!I:J,2,FALSE)), "")</f>
        <v>32</v>
      </c>
      <c r="I6139" s="10">
        <f ca="1">_xlfn.IFNA((VLOOKUP(A6139,'Fats and Greases'!K:L,2,FALSE)), "")</f>
        <v>36.5</v>
      </c>
      <c r="J6139" s="10">
        <f ca="1">_xlfn.IFNA((VLOOKUP(A6139,'Fats and Greases'!M:N,2,FALSE)), "")</f>
        <v>30</v>
      </c>
      <c r="K6139" s="10">
        <f ca="1">_xlfn.IFNA((VLOOKUP($A6139,'Fats and Greases'!O:P,2,FALSE)), "")</f>
        <v>39.75</v>
      </c>
      <c r="L6139" s="10">
        <f ca="1">_xlfn.IFNA((VLOOKUP($A6139,'Fats and Greases'!Q:R,2,FALSE)), "")</f>
        <v>32.5</v>
      </c>
      <c r="M6139" s="10">
        <f ca="1">_xlfn.IFNA((VLOOKUP($A6139,'Fats and Greases'!S:T,2,FALSE)), "")</f>
        <v>38.75</v>
      </c>
    </row>
    <row r="6140" spans="1:13" x14ac:dyDescent="0.2">
      <c r="A6140" s="18">
        <v>45378</v>
      </c>
      <c r="B6140" s="19">
        <f t="shared" si="190"/>
        <v>3</v>
      </c>
      <c r="C6140" s="19">
        <f t="shared" si="191"/>
        <v>2024</v>
      </c>
      <c r="D6140" s="10">
        <f ca="1">_xlfn.IFNA((VLOOKUP(A6140,'Fats and Greases'!A:B,2,FALSE)), "")</f>
        <v>31.5</v>
      </c>
      <c r="E6140" s="10">
        <f ca="1">_xlfn.IFNA((VLOOKUP(A6140,'Fats and Greases'!C:D,2,FALSE)), "")</f>
        <v>32.5</v>
      </c>
      <c r="F6140" s="10">
        <f ca="1">_xlfn.IFNA((VLOOKUP(A6140,'Fats and Greases'!E:F,2,FALSE)), "")</f>
        <v>30</v>
      </c>
      <c r="G6140" s="10">
        <f ca="1">_xlfn.IFNA((VLOOKUP(A6140,'Fats and Greases'!G:H,2,FALSE)), "")</f>
        <v>30.5</v>
      </c>
      <c r="H6140" s="10">
        <f ca="1">_xlfn.IFNA((VLOOKUP(A6140,'Fats and Greases'!I:J,2,FALSE)), "")</f>
        <v>32</v>
      </c>
      <c r="I6140" s="10">
        <f ca="1">_xlfn.IFNA((VLOOKUP(A6140,'Fats and Greases'!K:L,2,FALSE)), "")</f>
        <v>36.5</v>
      </c>
      <c r="J6140" s="10">
        <f ca="1">_xlfn.IFNA((VLOOKUP(A6140,'Fats and Greases'!M:N,2,FALSE)), "")</f>
        <v>30</v>
      </c>
      <c r="K6140" s="10">
        <f ca="1">_xlfn.IFNA((VLOOKUP($A6140,'Fats and Greases'!O:P,2,FALSE)), "")</f>
        <v>39.75</v>
      </c>
      <c r="L6140" s="10">
        <f ca="1">_xlfn.IFNA((VLOOKUP($A6140,'Fats and Greases'!Q:R,2,FALSE)), "")</f>
        <v>32.5</v>
      </c>
      <c r="M6140" s="10">
        <f ca="1">_xlfn.IFNA((VLOOKUP($A6140,'Fats and Greases'!S:T,2,FALSE)), "")</f>
        <v>38.75</v>
      </c>
    </row>
    <row r="6141" spans="1:13" x14ac:dyDescent="0.2">
      <c r="A6141" s="18">
        <v>45379</v>
      </c>
      <c r="B6141" s="19">
        <f t="shared" si="190"/>
        <v>3</v>
      </c>
      <c r="C6141" s="19">
        <f t="shared" si="191"/>
        <v>2024</v>
      </c>
      <c r="D6141" s="10">
        <f ca="1">_xlfn.IFNA((VLOOKUP(A6141,'Fats and Greases'!A:B,2,FALSE)), "")</f>
        <v>31.5</v>
      </c>
      <c r="E6141" s="10">
        <f ca="1">_xlfn.IFNA((VLOOKUP(A6141,'Fats and Greases'!C:D,2,FALSE)), "")</f>
        <v>32.5</v>
      </c>
      <c r="F6141" s="10">
        <f ca="1">_xlfn.IFNA((VLOOKUP(A6141,'Fats and Greases'!E:F,2,FALSE)), "")</f>
        <v>30</v>
      </c>
      <c r="G6141" s="10">
        <f ca="1">_xlfn.IFNA((VLOOKUP(A6141,'Fats and Greases'!G:H,2,FALSE)), "")</f>
        <v>30.5</v>
      </c>
      <c r="H6141" s="10">
        <f ca="1">_xlfn.IFNA((VLOOKUP(A6141,'Fats and Greases'!I:J,2,FALSE)), "")</f>
        <v>32</v>
      </c>
      <c r="I6141" s="10">
        <f ca="1">_xlfn.IFNA((VLOOKUP(A6141,'Fats and Greases'!K:L,2,FALSE)), "")</f>
        <v>36.5</v>
      </c>
      <c r="J6141" s="10">
        <f ca="1">_xlfn.IFNA((VLOOKUP(A6141,'Fats and Greases'!M:N,2,FALSE)), "")</f>
        <v>30</v>
      </c>
      <c r="K6141" s="10">
        <f ca="1">_xlfn.IFNA((VLOOKUP($A6141,'Fats and Greases'!O:P,2,FALSE)), "")</f>
        <v>39.75</v>
      </c>
      <c r="L6141" s="10">
        <f ca="1">_xlfn.IFNA((VLOOKUP($A6141,'Fats and Greases'!Q:R,2,FALSE)), "")</f>
        <v>32.5</v>
      </c>
      <c r="M6141" s="10">
        <f ca="1">_xlfn.IFNA((VLOOKUP($A6141,'Fats and Greases'!S:T,2,FALSE)), "")</f>
        <v>38.75</v>
      </c>
    </row>
    <row r="6142" spans="1:13" x14ac:dyDescent="0.2">
      <c r="A6142" s="18">
        <v>45380</v>
      </c>
      <c r="B6142" s="19">
        <f t="shared" si="190"/>
        <v>3</v>
      </c>
      <c r="C6142" s="19">
        <f t="shared" si="191"/>
        <v>2024</v>
      </c>
      <c r="D6142" s="10" t="str">
        <f ca="1">_xlfn.IFNA((VLOOKUP(A6142,'Fats and Greases'!A:B,2,FALSE)), "")</f>
        <v/>
      </c>
      <c r="E6142" s="10" t="str">
        <f ca="1">_xlfn.IFNA((VLOOKUP(A6142,'Fats and Greases'!C:D,2,FALSE)), "")</f>
        <v/>
      </c>
      <c r="F6142" s="10" t="str">
        <f ca="1">_xlfn.IFNA((VLOOKUP(A6142,'Fats and Greases'!E:F,2,FALSE)), "")</f>
        <v/>
      </c>
      <c r="G6142" s="10" t="str">
        <f ca="1">_xlfn.IFNA((VLOOKUP(A6142,'Fats and Greases'!G:H,2,FALSE)), "")</f>
        <v/>
      </c>
      <c r="H6142" s="10" t="str">
        <f ca="1">_xlfn.IFNA((VLOOKUP(A6142,'Fats and Greases'!I:J,2,FALSE)), "")</f>
        <v/>
      </c>
      <c r="I6142" s="10" t="str">
        <f ca="1">_xlfn.IFNA((VLOOKUP(A6142,'Fats and Greases'!K:L,2,FALSE)), "")</f>
        <v/>
      </c>
      <c r="J6142" s="10" t="str">
        <f ca="1">_xlfn.IFNA((VLOOKUP(A6142,'Fats and Greases'!M:N,2,FALSE)), "")</f>
        <v/>
      </c>
      <c r="K6142" s="10" t="str">
        <f ca="1">_xlfn.IFNA((VLOOKUP($A6142,'Fats and Greases'!O:P,2,FALSE)), "")</f>
        <v/>
      </c>
      <c r="L6142" s="10" t="str">
        <f ca="1">_xlfn.IFNA((VLOOKUP($A6142,'Fats and Greases'!Q:R,2,FALSE)), "")</f>
        <v/>
      </c>
      <c r="M6142" s="10" t="str">
        <f ca="1">_xlfn.IFNA((VLOOKUP($A6142,'Fats and Greases'!S:T,2,FALSE)), "")</f>
        <v/>
      </c>
    </row>
    <row r="6143" spans="1:13" x14ac:dyDescent="0.2">
      <c r="A6143" s="18">
        <v>45383</v>
      </c>
      <c r="B6143" s="19">
        <f t="shared" si="190"/>
        <v>4</v>
      </c>
      <c r="C6143" s="19">
        <f t="shared" si="191"/>
        <v>2024</v>
      </c>
      <c r="D6143" s="10">
        <f ca="1">_xlfn.IFNA((VLOOKUP(A6143,'Fats and Greases'!A:B,2,FALSE)), "")</f>
        <v>31.5</v>
      </c>
      <c r="E6143" s="10">
        <f ca="1">_xlfn.IFNA((VLOOKUP(A6143,'Fats and Greases'!C:D,2,FALSE)), "")</f>
        <v>32.5</v>
      </c>
      <c r="F6143" s="10">
        <f ca="1">_xlfn.IFNA((VLOOKUP(A6143,'Fats and Greases'!E:F,2,FALSE)), "")</f>
        <v>30</v>
      </c>
      <c r="G6143" s="10">
        <f ca="1">_xlfn.IFNA((VLOOKUP(A6143,'Fats and Greases'!G:H,2,FALSE)), "")</f>
        <v>30.5</v>
      </c>
      <c r="H6143" s="10">
        <f ca="1">_xlfn.IFNA((VLOOKUP(A6143,'Fats and Greases'!I:J,2,FALSE)), "")</f>
        <v>32</v>
      </c>
      <c r="I6143" s="10">
        <f ca="1">_xlfn.IFNA((VLOOKUP(A6143,'Fats and Greases'!K:L,2,FALSE)), "")</f>
        <v>36.5</v>
      </c>
      <c r="J6143" s="10">
        <f ca="1">_xlfn.IFNA((VLOOKUP(A6143,'Fats and Greases'!M:N,2,FALSE)), "")</f>
        <v>30</v>
      </c>
      <c r="K6143" s="10">
        <f ca="1">_xlfn.IFNA((VLOOKUP($A6143,'Fats and Greases'!O:P,2,FALSE)), "")</f>
        <v>39.75</v>
      </c>
      <c r="L6143" s="10">
        <f ca="1">_xlfn.IFNA((VLOOKUP($A6143,'Fats and Greases'!Q:R,2,FALSE)), "")</f>
        <v>32.5</v>
      </c>
      <c r="M6143" s="10">
        <f ca="1">_xlfn.IFNA((VLOOKUP($A6143,'Fats and Greases'!S:T,2,FALSE)), "")</f>
        <v>38.75</v>
      </c>
    </row>
    <row r="6144" spans="1:13" x14ac:dyDescent="0.2">
      <c r="A6144" s="18">
        <v>45384</v>
      </c>
      <c r="B6144" s="19">
        <f t="shared" si="190"/>
        <v>4</v>
      </c>
      <c r="C6144" s="19">
        <f t="shared" si="191"/>
        <v>2024</v>
      </c>
      <c r="D6144" s="10">
        <f ca="1">_xlfn.IFNA((VLOOKUP(A6144,'Fats and Greases'!A:B,2,FALSE)), "")</f>
        <v>31.5</v>
      </c>
      <c r="E6144" s="10">
        <f ca="1">_xlfn.IFNA((VLOOKUP(A6144,'Fats and Greases'!C:D,2,FALSE)), "")</f>
        <v>32.5</v>
      </c>
      <c r="F6144" s="10">
        <f ca="1">_xlfn.IFNA((VLOOKUP(A6144,'Fats and Greases'!E:F,2,FALSE)), "")</f>
        <v>30</v>
      </c>
      <c r="G6144" s="10">
        <f ca="1">_xlfn.IFNA((VLOOKUP(A6144,'Fats and Greases'!G:H,2,FALSE)), "")</f>
        <v>30.5</v>
      </c>
      <c r="H6144" s="10">
        <f ca="1">_xlfn.IFNA((VLOOKUP(A6144,'Fats and Greases'!I:J,2,FALSE)), "")</f>
        <v>32</v>
      </c>
      <c r="I6144" s="10">
        <f ca="1">_xlfn.IFNA((VLOOKUP(A6144,'Fats and Greases'!K:L,2,FALSE)), "")</f>
        <v>36.5</v>
      </c>
      <c r="J6144" s="10">
        <f ca="1">_xlfn.IFNA((VLOOKUP(A6144,'Fats and Greases'!M:N,2,FALSE)), "")</f>
        <v>30</v>
      </c>
      <c r="K6144" s="10">
        <f ca="1">_xlfn.IFNA((VLOOKUP($A6144,'Fats and Greases'!O:P,2,FALSE)), "")</f>
        <v>39.75</v>
      </c>
      <c r="L6144" s="10">
        <f ca="1">_xlfn.IFNA((VLOOKUP($A6144,'Fats and Greases'!Q:R,2,FALSE)), "")</f>
        <v>32.5</v>
      </c>
      <c r="M6144" s="10">
        <f ca="1">_xlfn.IFNA((VLOOKUP($A6144,'Fats and Greases'!S:T,2,FALSE)), "")</f>
        <v>38.75</v>
      </c>
    </row>
    <row r="6145" spans="1:13" x14ac:dyDescent="0.2">
      <c r="A6145" s="18">
        <v>45385</v>
      </c>
      <c r="B6145" s="19">
        <f t="shared" si="190"/>
        <v>4</v>
      </c>
      <c r="C6145" s="19">
        <f t="shared" si="191"/>
        <v>2024</v>
      </c>
      <c r="D6145" s="10">
        <f ca="1">_xlfn.IFNA((VLOOKUP(A6145,'Fats and Greases'!A:B,2,FALSE)), "")</f>
        <v>31.5</v>
      </c>
      <c r="E6145" s="10">
        <f ca="1">_xlfn.IFNA((VLOOKUP(A6145,'Fats and Greases'!C:D,2,FALSE)), "")</f>
        <v>32.5</v>
      </c>
      <c r="F6145" s="10">
        <f ca="1">_xlfn.IFNA((VLOOKUP(A6145,'Fats and Greases'!E:F,2,FALSE)), "")</f>
        <v>30</v>
      </c>
      <c r="G6145" s="10">
        <f ca="1">_xlfn.IFNA((VLOOKUP(A6145,'Fats and Greases'!G:H,2,FALSE)), "")</f>
        <v>30.5</v>
      </c>
      <c r="H6145" s="10">
        <f ca="1">_xlfn.IFNA((VLOOKUP(A6145,'Fats and Greases'!I:J,2,FALSE)), "")</f>
        <v>32</v>
      </c>
      <c r="I6145" s="10">
        <f ca="1">_xlfn.IFNA((VLOOKUP(A6145,'Fats and Greases'!K:L,2,FALSE)), "")</f>
        <v>36.5</v>
      </c>
      <c r="J6145" s="10">
        <f ca="1">_xlfn.IFNA((VLOOKUP(A6145,'Fats and Greases'!M:N,2,FALSE)), "")</f>
        <v>30</v>
      </c>
      <c r="K6145" s="10">
        <f ca="1">_xlfn.IFNA((VLOOKUP($A6145,'Fats and Greases'!O:P,2,FALSE)), "")</f>
        <v>39.75</v>
      </c>
      <c r="L6145" s="10">
        <f ca="1">_xlfn.IFNA((VLOOKUP($A6145,'Fats and Greases'!Q:R,2,FALSE)), "")</f>
        <v>32.5</v>
      </c>
      <c r="M6145" s="10">
        <f ca="1">_xlfn.IFNA((VLOOKUP($A6145,'Fats and Greases'!S:T,2,FALSE)), "")</f>
        <v>38.75</v>
      </c>
    </row>
    <row r="6146" spans="1:13" x14ac:dyDescent="0.2">
      <c r="A6146" s="18">
        <v>45386</v>
      </c>
      <c r="B6146" s="19">
        <f t="shared" si="190"/>
        <v>4</v>
      </c>
      <c r="C6146" s="19">
        <f t="shared" si="191"/>
        <v>2024</v>
      </c>
      <c r="D6146" s="10">
        <f ca="1">_xlfn.IFNA((VLOOKUP(A6146,'Fats and Greases'!A:B,2,FALSE)), "")</f>
        <v>32.5</v>
      </c>
      <c r="E6146" s="10">
        <f ca="1">_xlfn.IFNA((VLOOKUP(A6146,'Fats and Greases'!C:D,2,FALSE)), "")</f>
        <v>33</v>
      </c>
      <c r="F6146" s="10">
        <f ca="1">_xlfn.IFNA((VLOOKUP(A6146,'Fats and Greases'!E:F,2,FALSE)), "")</f>
        <v>30</v>
      </c>
      <c r="G6146" s="10">
        <f ca="1">_xlfn.IFNA((VLOOKUP(A6146,'Fats and Greases'!G:H,2,FALSE)), "")</f>
        <v>30.5</v>
      </c>
      <c r="H6146" s="10">
        <f ca="1">_xlfn.IFNA((VLOOKUP(A6146,'Fats and Greases'!I:J,2,FALSE)), "")</f>
        <v>32</v>
      </c>
      <c r="I6146" s="10">
        <f ca="1">_xlfn.IFNA((VLOOKUP(A6146,'Fats and Greases'!K:L,2,FALSE)), "")</f>
        <v>36.5</v>
      </c>
      <c r="J6146" s="10">
        <f ca="1">_xlfn.IFNA((VLOOKUP(A6146,'Fats and Greases'!M:N,2,FALSE)), "")</f>
        <v>30</v>
      </c>
      <c r="K6146" s="10">
        <f ca="1">_xlfn.IFNA((VLOOKUP($A6146,'Fats and Greases'!O:P,2,FALSE)), "")</f>
        <v>39.5</v>
      </c>
      <c r="L6146" s="10">
        <f ca="1">_xlfn.IFNA((VLOOKUP($A6146,'Fats and Greases'!Q:R,2,FALSE)), "")</f>
        <v>32.5</v>
      </c>
      <c r="M6146" s="10">
        <f ca="1">_xlfn.IFNA((VLOOKUP($A6146,'Fats and Greases'!S:T,2,FALSE)), "")</f>
        <v>38.75</v>
      </c>
    </row>
    <row r="6147" spans="1:13" x14ac:dyDescent="0.2">
      <c r="A6147" s="18">
        <v>45387</v>
      </c>
      <c r="B6147" s="19">
        <f t="shared" ref="B6147:B6210" si="192">MONTH(A6147)</f>
        <v>4</v>
      </c>
      <c r="C6147" s="19">
        <f t="shared" ref="C6147:C6210" si="193">YEAR(A6147)</f>
        <v>2024</v>
      </c>
      <c r="D6147" s="10">
        <f ca="1">_xlfn.IFNA((VLOOKUP(A6147,'Fats and Greases'!A:B,2,FALSE)), "")</f>
        <v>32.5</v>
      </c>
      <c r="E6147" s="10">
        <f ca="1">_xlfn.IFNA((VLOOKUP(A6147,'Fats and Greases'!C:D,2,FALSE)), "")</f>
        <v>33</v>
      </c>
      <c r="F6147" s="10">
        <f ca="1">_xlfn.IFNA((VLOOKUP(A6147,'Fats and Greases'!E:F,2,FALSE)), "")</f>
        <v>30</v>
      </c>
      <c r="G6147" s="10">
        <f ca="1">_xlfn.IFNA((VLOOKUP(A6147,'Fats and Greases'!G:H,2,FALSE)), "")</f>
        <v>30.5</v>
      </c>
      <c r="H6147" s="10">
        <f ca="1">_xlfn.IFNA((VLOOKUP(A6147,'Fats and Greases'!I:J,2,FALSE)), "")</f>
        <v>32</v>
      </c>
      <c r="I6147" s="10">
        <f ca="1">_xlfn.IFNA((VLOOKUP(A6147,'Fats and Greases'!K:L,2,FALSE)), "")</f>
        <v>36.5</v>
      </c>
      <c r="J6147" s="10">
        <f ca="1">_xlfn.IFNA((VLOOKUP(A6147,'Fats and Greases'!M:N,2,FALSE)), "")</f>
        <v>30</v>
      </c>
      <c r="K6147" s="10">
        <f ca="1">_xlfn.IFNA((VLOOKUP($A6147,'Fats and Greases'!O:P,2,FALSE)), "")</f>
        <v>39.5</v>
      </c>
      <c r="L6147" s="10">
        <f ca="1">_xlfn.IFNA((VLOOKUP($A6147,'Fats and Greases'!Q:R,2,FALSE)), "")</f>
        <v>32.5</v>
      </c>
      <c r="M6147" s="10">
        <f ca="1">_xlfn.IFNA((VLOOKUP($A6147,'Fats and Greases'!S:T,2,FALSE)), "")</f>
        <v>38.75</v>
      </c>
    </row>
    <row r="6148" spans="1:13" x14ac:dyDescent="0.2">
      <c r="A6148" s="18">
        <v>45390</v>
      </c>
      <c r="B6148" s="19">
        <f t="shared" si="192"/>
        <v>4</v>
      </c>
      <c r="C6148" s="19">
        <f t="shared" si="193"/>
        <v>2024</v>
      </c>
      <c r="D6148" s="10">
        <f ca="1">_xlfn.IFNA((VLOOKUP(A6148,'Fats and Greases'!A:B,2,FALSE)), "")</f>
        <v>32.5</v>
      </c>
      <c r="E6148" s="10">
        <f ca="1">_xlfn.IFNA((VLOOKUP(A6148,'Fats and Greases'!C:D,2,FALSE)), "")</f>
        <v>33</v>
      </c>
      <c r="F6148" s="10">
        <f ca="1">_xlfn.IFNA((VLOOKUP(A6148,'Fats and Greases'!E:F,2,FALSE)), "")</f>
        <v>30</v>
      </c>
      <c r="G6148" s="10">
        <f ca="1">_xlfn.IFNA((VLOOKUP(A6148,'Fats and Greases'!G:H,2,FALSE)), "")</f>
        <v>30.5</v>
      </c>
      <c r="H6148" s="10">
        <f ca="1">_xlfn.IFNA((VLOOKUP(A6148,'Fats and Greases'!I:J,2,FALSE)), "")</f>
        <v>32</v>
      </c>
      <c r="I6148" s="10">
        <f ca="1">_xlfn.IFNA((VLOOKUP(A6148,'Fats and Greases'!K:L,2,FALSE)), "")</f>
        <v>36.5</v>
      </c>
      <c r="J6148" s="10">
        <f ca="1">_xlfn.IFNA((VLOOKUP(A6148,'Fats and Greases'!M:N,2,FALSE)), "")</f>
        <v>30</v>
      </c>
      <c r="K6148" s="10">
        <f ca="1">_xlfn.IFNA((VLOOKUP($A6148,'Fats and Greases'!O:P,2,FALSE)), "")</f>
        <v>39.5</v>
      </c>
      <c r="L6148" s="10">
        <f ca="1">_xlfn.IFNA((VLOOKUP($A6148,'Fats and Greases'!Q:R,2,FALSE)), "")</f>
        <v>32.5</v>
      </c>
      <c r="M6148" s="10">
        <f ca="1">_xlfn.IFNA((VLOOKUP($A6148,'Fats and Greases'!S:T,2,FALSE)), "")</f>
        <v>38.75</v>
      </c>
    </row>
    <row r="6149" spans="1:13" x14ac:dyDescent="0.2">
      <c r="A6149" s="18">
        <v>45391</v>
      </c>
      <c r="B6149" s="19">
        <f t="shared" si="192"/>
        <v>4</v>
      </c>
      <c r="C6149" s="19">
        <f t="shared" si="193"/>
        <v>2024</v>
      </c>
      <c r="D6149" s="10">
        <f ca="1">_xlfn.IFNA((VLOOKUP(A6149,'Fats and Greases'!A:B,2,FALSE)), "")</f>
        <v>34</v>
      </c>
      <c r="E6149" s="10">
        <f ca="1">_xlfn.IFNA((VLOOKUP(A6149,'Fats and Greases'!C:D,2,FALSE)), "")</f>
        <v>34.5</v>
      </c>
      <c r="F6149" s="10">
        <f ca="1">_xlfn.IFNA((VLOOKUP(A6149,'Fats and Greases'!E:F,2,FALSE)), "")</f>
        <v>30</v>
      </c>
      <c r="G6149" s="10">
        <f ca="1">_xlfn.IFNA((VLOOKUP(A6149,'Fats and Greases'!G:H,2,FALSE)), "")</f>
        <v>30.5</v>
      </c>
      <c r="H6149" s="10">
        <f ca="1">_xlfn.IFNA((VLOOKUP(A6149,'Fats and Greases'!I:J,2,FALSE)), "")</f>
        <v>32</v>
      </c>
      <c r="I6149" s="10">
        <f ca="1">_xlfn.IFNA((VLOOKUP(A6149,'Fats and Greases'!K:L,2,FALSE)), "")</f>
        <v>36.5</v>
      </c>
      <c r="J6149" s="10">
        <f ca="1">_xlfn.IFNA((VLOOKUP(A6149,'Fats and Greases'!M:N,2,FALSE)), "")</f>
        <v>30</v>
      </c>
      <c r="K6149" s="10">
        <f ca="1">_xlfn.IFNA((VLOOKUP($A6149,'Fats and Greases'!O:P,2,FALSE)), "")</f>
        <v>39</v>
      </c>
      <c r="L6149" s="10">
        <f ca="1">_xlfn.IFNA((VLOOKUP($A6149,'Fats and Greases'!Q:R,2,FALSE)), "")</f>
        <v>32.5</v>
      </c>
      <c r="M6149" s="10">
        <f ca="1">_xlfn.IFNA((VLOOKUP($A6149,'Fats and Greases'!S:T,2,FALSE)), "")</f>
        <v>38.75</v>
      </c>
    </row>
    <row r="6150" spans="1:13" x14ac:dyDescent="0.2">
      <c r="A6150" s="18">
        <v>45392</v>
      </c>
      <c r="B6150" s="19">
        <f t="shared" si="192"/>
        <v>4</v>
      </c>
      <c r="C6150" s="19">
        <f t="shared" si="193"/>
        <v>2024</v>
      </c>
      <c r="D6150" s="10">
        <f ca="1">_xlfn.IFNA((VLOOKUP(A6150,'Fats and Greases'!A:B,2,FALSE)), "")</f>
        <v>34</v>
      </c>
      <c r="E6150" s="10">
        <f ca="1">_xlfn.IFNA((VLOOKUP(A6150,'Fats and Greases'!C:D,2,FALSE)), "")</f>
        <v>34.5</v>
      </c>
      <c r="F6150" s="10">
        <f ca="1">_xlfn.IFNA((VLOOKUP(A6150,'Fats and Greases'!E:F,2,FALSE)), "")</f>
        <v>30</v>
      </c>
      <c r="G6150" s="10">
        <f ca="1">_xlfn.IFNA((VLOOKUP(A6150,'Fats and Greases'!G:H,2,FALSE)), "")</f>
        <v>30.5</v>
      </c>
      <c r="H6150" s="10">
        <f ca="1">_xlfn.IFNA((VLOOKUP(A6150,'Fats and Greases'!I:J,2,FALSE)), "")</f>
        <v>32</v>
      </c>
      <c r="I6150" s="10">
        <f ca="1">_xlfn.IFNA((VLOOKUP(A6150,'Fats and Greases'!K:L,2,FALSE)), "")</f>
        <v>36.5</v>
      </c>
      <c r="J6150" s="10">
        <f ca="1">_xlfn.IFNA((VLOOKUP(A6150,'Fats and Greases'!M:N,2,FALSE)), "")</f>
        <v>30</v>
      </c>
      <c r="K6150" s="10">
        <f ca="1">_xlfn.IFNA((VLOOKUP($A6150,'Fats and Greases'!O:P,2,FALSE)), "")</f>
        <v>39</v>
      </c>
      <c r="L6150" s="10">
        <f ca="1">_xlfn.IFNA((VLOOKUP($A6150,'Fats and Greases'!Q:R,2,FALSE)), "")</f>
        <v>32.5</v>
      </c>
      <c r="M6150" s="10">
        <f ca="1">_xlfn.IFNA((VLOOKUP($A6150,'Fats and Greases'!S:T,2,FALSE)), "")</f>
        <v>38.75</v>
      </c>
    </row>
    <row r="6151" spans="1:13" x14ac:dyDescent="0.2">
      <c r="A6151" s="18">
        <v>45393</v>
      </c>
      <c r="B6151" s="19">
        <f t="shared" si="192"/>
        <v>4</v>
      </c>
      <c r="C6151" s="19">
        <f t="shared" si="193"/>
        <v>2024</v>
      </c>
      <c r="D6151" s="10">
        <f ca="1">_xlfn.IFNA((VLOOKUP(A6151,'Fats and Greases'!A:B,2,FALSE)), "")</f>
        <v>34</v>
      </c>
      <c r="E6151" s="10">
        <f ca="1">_xlfn.IFNA((VLOOKUP(A6151,'Fats and Greases'!C:D,2,FALSE)), "")</f>
        <v>34.5</v>
      </c>
      <c r="F6151" s="10">
        <f ca="1">_xlfn.IFNA((VLOOKUP(A6151,'Fats and Greases'!E:F,2,FALSE)), "")</f>
        <v>30</v>
      </c>
      <c r="G6151" s="10">
        <f ca="1">_xlfn.IFNA((VLOOKUP(A6151,'Fats and Greases'!G:H,2,FALSE)), "")</f>
        <v>30.5</v>
      </c>
      <c r="H6151" s="10">
        <f ca="1">_xlfn.IFNA((VLOOKUP(A6151,'Fats and Greases'!I:J,2,FALSE)), "")</f>
        <v>32</v>
      </c>
      <c r="I6151" s="10">
        <f ca="1">_xlfn.IFNA((VLOOKUP(A6151,'Fats and Greases'!K:L,2,FALSE)), "")</f>
        <v>36.5</v>
      </c>
      <c r="J6151" s="10">
        <f ca="1">_xlfn.IFNA((VLOOKUP(A6151,'Fats and Greases'!M:N,2,FALSE)), "")</f>
        <v>30</v>
      </c>
      <c r="K6151" s="10">
        <f ca="1">_xlfn.IFNA((VLOOKUP($A6151,'Fats and Greases'!O:P,2,FALSE)), "")</f>
        <v>39</v>
      </c>
      <c r="L6151" s="10">
        <f ca="1">_xlfn.IFNA((VLOOKUP($A6151,'Fats and Greases'!Q:R,2,FALSE)), "")</f>
        <v>32.5</v>
      </c>
      <c r="M6151" s="10">
        <f ca="1">_xlfn.IFNA((VLOOKUP($A6151,'Fats and Greases'!S:T,2,FALSE)), "")</f>
        <v>38.75</v>
      </c>
    </row>
    <row r="6152" spans="1:13" x14ac:dyDescent="0.2">
      <c r="A6152" s="18">
        <v>45394</v>
      </c>
      <c r="B6152" s="19">
        <f t="shared" si="192"/>
        <v>4</v>
      </c>
      <c r="C6152" s="19">
        <f t="shared" si="193"/>
        <v>2024</v>
      </c>
      <c r="D6152" s="10">
        <f ca="1">_xlfn.IFNA((VLOOKUP(A6152,'Fats and Greases'!A:B,2,FALSE)), "")</f>
        <v>34</v>
      </c>
      <c r="E6152" s="10">
        <f ca="1">_xlfn.IFNA((VLOOKUP(A6152,'Fats and Greases'!C:D,2,FALSE)), "")</f>
        <v>34.5</v>
      </c>
      <c r="F6152" s="10">
        <f ca="1">_xlfn.IFNA((VLOOKUP(A6152,'Fats and Greases'!E:F,2,FALSE)), "")</f>
        <v>30</v>
      </c>
      <c r="G6152" s="10">
        <f ca="1">_xlfn.IFNA((VLOOKUP(A6152,'Fats and Greases'!G:H,2,FALSE)), "")</f>
        <v>30.5</v>
      </c>
      <c r="H6152" s="10">
        <f ca="1">_xlfn.IFNA((VLOOKUP(A6152,'Fats and Greases'!I:J,2,FALSE)), "")</f>
        <v>32</v>
      </c>
      <c r="I6152" s="10">
        <f ca="1">_xlfn.IFNA((VLOOKUP(A6152,'Fats and Greases'!K:L,2,FALSE)), "")</f>
        <v>36.5</v>
      </c>
      <c r="J6152" s="10">
        <f ca="1">_xlfn.IFNA((VLOOKUP(A6152,'Fats and Greases'!M:N,2,FALSE)), "")</f>
        <v>30</v>
      </c>
      <c r="K6152" s="10">
        <f ca="1">_xlfn.IFNA((VLOOKUP($A6152,'Fats and Greases'!O:P,2,FALSE)), "")</f>
        <v>39</v>
      </c>
      <c r="L6152" s="10">
        <f ca="1">_xlfn.IFNA((VLOOKUP($A6152,'Fats and Greases'!Q:R,2,FALSE)), "")</f>
        <v>32.5</v>
      </c>
      <c r="M6152" s="10">
        <f ca="1">_xlfn.IFNA((VLOOKUP($A6152,'Fats and Greases'!S:T,2,FALSE)), "")</f>
        <v>38.75</v>
      </c>
    </row>
    <row r="6153" spans="1:13" x14ac:dyDescent="0.2">
      <c r="A6153" s="18">
        <v>45397</v>
      </c>
      <c r="B6153" s="19">
        <f t="shared" si="192"/>
        <v>4</v>
      </c>
      <c r="C6153" s="19">
        <f t="shared" si="193"/>
        <v>2024</v>
      </c>
      <c r="D6153" s="10">
        <f ca="1">_xlfn.IFNA((VLOOKUP(A6153,'Fats and Greases'!A:B,2,FALSE)), "")</f>
        <v>34</v>
      </c>
      <c r="E6153" s="10">
        <f ca="1">_xlfn.IFNA((VLOOKUP(A6153,'Fats and Greases'!C:D,2,FALSE)), "")</f>
        <v>34.5</v>
      </c>
      <c r="F6153" s="10">
        <f ca="1">_xlfn.IFNA((VLOOKUP(A6153,'Fats and Greases'!E:F,2,FALSE)), "")</f>
        <v>30</v>
      </c>
      <c r="G6153" s="10">
        <f ca="1">_xlfn.IFNA((VLOOKUP(A6153,'Fats and Greases'!G:H,2,FALSE)), "")</f>
        <v>30.5</v>
      </c>
      <c r="H6153" s="10">
        <f ca="1">_xlfn.IFNA((VLOOKUP(A6153,'Fats and Greases'!I:J,2,FALSE)), "")</f>
        <v>32</v>
      </c>
      <c r="I6153" s="10">
        <f ca="1">_xlfn.IFNA((VLOOKUP(A6153,'Fats and Greases'!K:L,2,FALSE)), "")</f>
        <v>36.5</v>
      </c>
      <c r="J6153" s="10">
        <f ca="1">_xlfn.IFNA((VLOOKUP(A6153,'Fats and Greases'!M:N,2,FALSE)), "")</f>
        <v>30</v>
      </c>
      <c r="K6153" s="10">
        <f ca="1">_xlfn.IFNA((VLOOKUP($A6153,'Fats and Greases'!O:P,2,FALSE)), "")</f>
        <v>39</v>
      </c>
      <c r="L6153" s="10">
        <f ca="1">_xlfn.IFNA((VLOOKUP($A6153,'Fats and Greases'!Q:R,2,FALSE)), "")</f>
        <v>32.5</v>
      </c>
      <c r="M6153" s="10">
        <f ca="1">_xlfn.IFNA((VLOOKUP($A6153,'Fats and Greases'!S:T,2,FALSE)), "")</f>
        <v>38.75</v>
      </c>
    </row>
    <row r="6154" spans="1:13" x14ac:dyDescent="0.2">
      <c r="A6154" s="18">
        <v>45398</v>
      </c>
      <c r="B6154" s="19">
        <f t="shared" si="192"/>
        <v>4</v>
      </c>
      <c r="C6154" s="19">
        <f t="shared" si="193"/>
        <v>2024</v>
      </c>
      <c r="D6154" s="10">
        <f ca="1">_xlfn.IFNA((VLOOKUP(A6154,'Fats and Greases'!A:B,2,FALSE)), "")</f>
        <v>34.75</v>
      </c>
      <c r="E6154" s="10">
        <f ca="1">_xlfn.IFNA((VLOOKUP(A6154,'Fats and Greases'!C:D,2,FALSE)), "")</f>
        <v>35</v>
      </c>
      <c r="F6154" s="10">
        <f ca="1">_xlfn.IFNA((VLOOKUP(A6154,'Fats and Greases'!E:F,2,FALSE)), "")</f>
        <v>30</v>
      </c>
      <c r="G6154" s="10">
        <f ca="1">_xlfn.IFNA((VLOOKUP(A6154,'Fats and Greases'!G:H,2,FALSE)), "")</f>
        <v>30.5</v>
      </c>
      <c r="H6154" s="10">
        <f ca="1">_xlfn.IFNA((VLOOKUP(A6154,'Fats and Greases'!I:J,2,FALSE)), "")</f>
        <v>32</v>
      </c>
      <c r="I6154" s="10">
        <f ca="1">_xlfn.IFNA((VLOOKUP(A6154,'Fats and Greases'!K:L,2,FALSE)), "")</f>
        <v>36.5</v>
      </c>
      <c r="J6154" s="10">
        <f ca="1">_xlfn.IFNA((VLOOKUP(A6154,'Fats and Greases'!M:N,2,FALSE)), "")</f>
        <v>30</v>
      </c>
      <c r="K6154" s="10">
        <f ca="1">_xlfn.IFNA((VLOOKUP($A6154,'Fats and Greases'!O:P,2,FALSE)), "")</f>
        <v>38.5</v>
      </c>
      <c r="L6154" s="10">
        <f ca="1">_xlfn.IFNA((VLOOKUP($A6154,'Fats and Greases'!Q:R,2,FALSE)), "")</f>
        <v>32.5</v>
      </c>
      <c r="M6154" s="10">
        <f ca="1">_xlfn.IFNA((VLOOKUP($A6154,'Fats and Greases'!S:T,2,FALSE)), "")</f>
        <v>38.75</v>
      </c>
    </row>
    <row r="6155" spans="1:13" x14ac:dyDescent="0.2">
      <c r="A6155" s="18">
        <v>45399</v>
      </c>
      <c r="B6155" s="19">
        <f t="shared" si="192"/>
        <v>4</v>
      </c>
      <c r="C6155" s="19">
        <f t="shared" si="193"/>
        <v>2024</v>
      </c>
      <c r="D6155" s="10">
        <f ca="1">_xlfn.IFNA((VLOOKUP(A6155,'Fats and Greases'!A:B,2,FALSE)), "")</f>
        <v>34.75</v>
      </c>
      <c r="E6155" s="10">
        <f ca="1">_xlfn.IFNA((VLOOKUP(A6155,'Fats and Greases'!C:D,2,FALSE)), "")</f>
        <v>35</v>
      </c>
      <c r="F6155" s="10">
        <f ca="1">_xlfn.IFNA((VLOOKUP(A6155,'Fats and Greases'!E:F,2,FALSE)), "")</f>
        <v>30.5</v>
      </c>
      <c r="G6155" s="10">
        <f ca="1">_xlfn.IFNA((VLOOKUP(A6155,'Fats and Greases'!G:H,2,FALSE)), "")</f>
        <v>30.5</v>
      </c>
      <c r="H6155" s="10">
        <f ca="1">_xlfn.IFNA((VLOOKUP(A6155,'Fats and Greases'!I:J,2,FALSE)), "")</f>
        <v>32</v>
      </c>
      <c r="I6155" s="10">
        <f ca="1">_xlfn.IFNA((VLOOKUP(A6155,'Fats and Greases'!K:L,2,FALSE)), "")</f>
        <v>36.5</v>
      </c>
      <c r="J6155" s="10">
        <f ca="1">_xlfn.IFNA((VLOOKUP(A6155,'Fats and Greases'!M:N,2,FALSE)), "")</f>
        <v>30.5</v>
      </c>
      <c r="K6155" s="10">
        <f ca="1">_xlfn.IFNA((VLOOKUP($A6155,'Fats and Greases'!O:P,2,FALSE)), "")</f>
        <v>38.75</v>
      </c>
      <c r="L6155" s="10">
        <f ca="1">_xlfn.IFNA((VLOOKUP($A6155,'Fats and Greases'!Q:R,2,FALSE)), "")</f>
        <v>32.5</v>
      </c>
      <c r="M6155" s="10">
        <f ca="1">_xlfn.IFNA((VLOOKUP($A6155,'Fats and Greases'!S:T,2,FALSE)), "")</f>
        <v>38.75</v>
      </c>
    </row>
    <row r="6156" spans="1:13" x14ac:dyDescent="0.2">
      <c r="A6156" s="18">
        <v>45400</v>
      </c>
      <c r="B6156" s="19">
        <f t="shared" si="192"/>
        <v>4</v>
      </c>
      <c r="C6156" s="19">
        <f t="shared" si="193"/>
        <v>2024</v>
      </c>
      <c r="D6156" s="10">
        <f ca="1">_xlfn.IFNA((VLOOKUP(A6156,'Fats and Greases'!A:B,2,FALSE)), "")</f>
        <v>34.75</v>
      </c>
      <c r="E6156" s="10">
        <f ca="1">_xlfn.IFNA((VLOOKUP(A6156,'Fats and Greases'!C:D,2,FALSE)), "")</f>
        <v>35</v>
      </c>
      <c r="F6156" s="10">
        <f ca="1">_xlfn.IFNA((VLOOKUP(A6156,'Fats and Greases'!E:F,2,FALSE)), "")</f>
        <v>30.5</v>
      </c>
      <c r="G6156" s="10">
        <f ca="1">_xlfn.IFNA((VLOOKUP(A6156,'Fats and Greases'!G:H,2,FALSE)), "")</f>
        <v>30.5</v>
      </c>
      <c r="H6156" s="10">
        <f ca="1">_xlfn.IFNA((VLOOKUP(A6156,'Fats and Greases'!I:J,2,FALSE)), "")</f>
        <v>32</v>
      </c>
      <c r="I6156" s="10">
        <f ca="1">_xlfn.IFNA((VLOOKUP(A6156,'Fats and Greases'!K:L,2,FALSE)), "")</f>
        <v>36.5</v>
      </c>
      <c r="J6156" s="10">
        <f ca="1">_xlfn.IFNA((VLOOKUP(A6156,'Fats and Greases'!M:N,2,FALSE)), "")</f>
        <v>30.5</v>
      </c>
      <c r="K6156" s="10">
        <f ca="1">_xlfn.IFNA((VLOOKUP($A6156,'Fats and Greases'!O:P,2,FALSE)), "")</f>
        <v>38.5</v>
      </c>
      <c r="L6156" s="10">
        <f ca="1">_xlfn.IFNA((VLOOKUP($A6156,'Fats and Greases'!Q:R,2,FALSE)), "")</f>
        <v>32.5</v>
      </c>
      <c r="M6156" s="10">
        <f ca="1">_xlfn.IFNA((VLOOKUP($A6156,'Fats and Greases'!S:T,2,FALSE)), "")</f>
        <v>38.75</v>
      </c>
    </row>
    <row r="6157" spans="1:13" x14ac:dyDescent="0.2">
      <c r="A6157" s="18">
        <v>45401</v>
      </c>
      <c r="B6157" s="19">
        <f t="shared" si="192"/>
        <v>4</v>
      </c>
      <c r="C6157" s="19">
        <f t="shared" si="193"/>
        <v>2024</v>
      </c>
      <c r="D6157" s="10">
        <f ca="1">_xlfn.IFNA((VLOOKUP(A6157,'Fats and Greases'!A:B,2,FALSE)), "")</f>
        <v>34.75</v>
      </c>
      <c r="E6157" s="10">
        <f ca="1">_xlfn.IFNA((VLOOKUP(A6157,'Fats and Greases'!C:D,2,FALSE)), "")</f>
        <v>35</v>
      </c>
      <c r="F6157" s="10">
        <f ca="1">_xlfn.IFNA((VLOOKUP(A6157,'Fats and Greases'!E:F,2,FALSE)), "")</f>
        <v>30.5</v>
      </c>
      <c r="G6157" s="10">
        <f ca="1">_xlfn.IFNA((VLOOKUP(A6157,'Fats and Greases'!G:H,2,FALSE)), "")</f>
        <v>30.5</v>
      </c>
      <c r="H6157" s="10">
        <f ca="1">_xlfn.IFNA((VLOOKUP(A6157,'Fats and Greases'!I:J,2,FALSE)), "")</f>
        <v>32</v>
      </c>
      <c r="I6157" s="10">
        <f ca="1">_xlfn.IFNA((VLOOKUP(A6157,'Fats and Greases'!K:L,2,FALSE)), "")</f>
        <v>36.5</v>
      </c>
      <c r="J6157" s="10">
        <f ca="1">_xlfn.IFNA((VLOOKUP(A6157,'Fats and Greases'!M:N,2,FALSE)), "")</f>
        <v>30.5</v>
      </c>
      <c r="K6157" s="10">
        <f ca="1">_xlfn.IFNA((VLOOKUP($A6157,'Fats and Greases'!O:P,2,FALSE)), "")</f>
        <v>38.5</v>
      </c>
      <c r="L6157" s="10">
        <f ca="1">_xlfn.IFNA((VLOOKUP($A6157,'Fats and Greases'!Q:R,2,FALSE)), "")</f>
        <v>32.5</v>
      </c>
      <c r="M6157" s="10">
        <f ca="1">_xlfn.IFNA((VLOOKUP($A6157,'Fats and Greases'!S:T,2,FALSE)), "")</f>
        <v>38.75</v>
      </c>
    </row>
    <row r="6158" spans="1:13" x14ac:dyDescent="0.2">
      <c r="A6158" s="18">
        <v>45404</v>
      </c>
      <c r="B6158" s="19">
        <f t="shared" si="192"/>
        <v>4</v>
      </c>
      <c r="C6158" s="19">
        <f t="shared" si="193"/>
        <v>2024</v>
      </c>
      <c r="D6158" s="10">
        <f ca="1">_xlfn.IFNA((VLOOKUP(A6158,'Fats and Greases'!A:B,2,FALSE)), "")</f>
        <v>34.75</v>
      </c>
      <c r="E6158" s="10">
        <f ca="1">_xlfn.IFNA((VLOOKUP(A6158,'Fats and Greases'!C:D,2,FALSE)), "")</f>
        <v>35</v>
      </c>
      <c r="F6158" s="10">
        <f ca="1">_xlfn.IFNA((VLOOKUP(A6158,'Fats and Greases'!E:F,2,FALSE)), "")</f>
        <v>30.5</v>
      </c>
      <c r="G6158" s="10">
        <f ca="1">_xlfn.IFNA((VLOOKUP(A6158,'Fats and Greases'!G:H,2,FALSE)), "")</f>
        <v>30.5</v>
      </c>
      <c r="H6158" s="10">
        <f ca="1">_xlfn.IFNA((VLOOKUP(A6158,'Fats and Greases'!I:J,2,FALSE)), "")</f>
        <v>32</v>
      </c>
      <c r="I6158" s="10">
        <f ca="1">_xlfn.IFNA((VLOOKUP(A6158,'Fats and Greases'!K:L,2,FALSE)), "")</f>
        <v>36.5</v>
      </c>
      <c r="J6158" s="10">
        <f ca="1">_xlfn.IFNA((VLOOKUP(A6158,'Fats and Greases'!M:N,2,FALSE)), "")</f>
        <v>30.5</v>
      </c>
      <c r="K6158" s="10">
        <f ca="1">_xlfn.IFNA((VLOOKUP($A6158,'Fats and Greases'!O:P,2,FALSE)), "")</f>
        <v>38.5</v>
      </c>
      <c r="L6158" s="10">
        <f ca="1">_xlfn.IFNA((VLOOKUP($A6158,'Fats and Greases'!Q:R,2,FALSE)), "")</f>
        <v>32.5</v>
      </c>
      <c r="M6158" s="10">
        <f ca="1">_xlfn.IFNA((VLOOKUP($A6158,'Fats and Greases'!S:T,2,FALSE)), "")</f>
        <v>38.75</v>
      </c>
    </row>
    <row r="6159" spans="1:13" x14ac:dyDescent="0.2">
      <c r="A6159" s="18">
        <v>45405</v>
      </c>
      <c r="B6159" s="19">
        <f t="shared" si="192"/>
        <v>4</v>
      </c>
      <c r="C6159" s="19">
        <f t="shared" si="193"/>
        <v>2024</v>
      </c>
      <c r="D6159" s="10">
        <f ca="1">_xlfn.IFNA((VLOOKUP(A6159,'Fats and Greases'!A:B,2,FALSE)), "")</f>
        <v>34.75</v>
      </c>
      <c r="E6159" s="10">
        <f ca="1">_xlfn.IFNA((VLOOKUP(A6159,'Fats and Greases'!C:D,2,FALSE)), "")</f>
        <v>35</v>
      </c>
      <c r="F6159" s="10">
        <f ca="1">_xlfn.IFNA((VLOOKUP(A6159,'Fats and Greases'!E:F,2,FALSE)), "")</f>
        <v>30.5</v>
      </c>
      <c r="G6159" s="10">
        <f ca="1">_xlfn.IFNA((VLOOKUP(A6159,'Fats and Greases'!G:H,2,FALSE)), "")</f>
        <v>30.5</v>
      </c>
      <c r="H6159" s="10">
        <f ca="1">_xlfn.IFNA((VLOOKUP(A6159,'Fats and Greases'!I:J,2,FALSE)), "")</f>
        <v>32</v>
      </c>
      <c r="I6159" s="10">
        <f ca="1">_xlfn.IFNA((VLOOKUP(A6159,'Fats and Greases'!K:L,2,FALSE)), "")</f>
        <v>36.5</v>
      </c>
      <c r="J6159" s="10">
        <f ca="1">_xlfn.IFNA((VLOOKUP(A6159,'Fats and Greases'!M:N,2,FALSE)), "")</f>
        <v>30.5</v>
      </c>
      <c r="K6159" s="10">
        <f ca="1">_xlfn.IFNA((VLOOKUP($A6159,'Fats and Greases'!O:P,2,FALSE)), "")</f>
        <v>37.5</v>
      </c>
      <c r="L6159" s="10">
        <f ca="1">_xlfn.IFNA((VLOOKUP($A6159,'Fats and Greases'!Q:R,2,FALSE)), "")</f>
        <v>32.5</v>
      </c>
      <c r="M6159" s="10">
        <f ca="1">_xlfn.IFNA((VLOOKUP($A6159,'Fats and Greases'!S:T,2,FALSE)), "")</f>
        <v>38.75</v>
      </c>
    </row>
    <row r="6160" spans="1:13" x14ac:dyDescent="0.2">
      <c r="A6160" s="18">
        <v>45406</v>
      </c>
      <c r="B6160" s="19">
        <f t="shared" si="192"/>
        <v>4</v>
      </c>
      <c r="C6160" s="19">
        <f t="shared" si="193"/>
        <v>2024</v>
      </c>
      <c r="D6160" s="10">
        <f ca="1">_xlfn.IFNA((VLOOKUP(A6160,'Fats and Greases'!A:B,2,FALSE)), "")</f>
        <v>34.75</v>
      </c>
      <c r="E6160" s="10">
        <f ca="1">_xlfn.IFNA((VLOOKUP(A6160,'Fats and Greases'!C:D,2,FALSE)), "")</f>
        <v>35</v>
      </c>
      <c r="F6160" s="10">
        <f ca="1">_xlfn.IFNA((VLOOKUP(A6160,'Fats and Greases'!E:F,2,FALSE)), "")</f>
        <v>30.5</v>
      </c>
      <c r="G6160" s="10">
        <f ca="1">_xlfn.IFNA((VLOOKUP(A6160,'Fats and Greases'!G:H,2,FALSE)), "")</f>
        <v>30.5</v>
      </c>
      <c r="H6160" s="10">
        <f ca="1">_xlfn.IFNA((VLOOKUP(A6160,'Fats and Greases'!I:J,2,FALSE)), "")</f>
        <v>32</v>
      </c>
      <c r="I6160" s="10">
        <f ca="1">_xlfn.IFNA((VLOOKUP(A6160,'Fats and Greases'!K:L,2,FALSE)), "")</f>
        <v>36.5</v>
      </c>
      <c r="J6160" s="10">
        <f ca="1">_xlfn.IFNA((VLOOKUP(A6160,'Fats and Greases'!M:N,2,FALSE)), "")</f>
        <v>30.5</v>
      </c>
      <c r="K6160" s="10">
        <f ca="1">_xlfn.IFNA((VLOOKUP($A6160,'Fats and Greases'!O:P,2,FALSE)), "")</f>
        <v>37.5</v>
      </c>
      <c r="L6160" s="10">
        <f ca="1">_xlfn.IFNA((VLOOKUP($A6160,'Fats and Greases'!Q:R,2,FALSE)), "")</f>
        <v>32.5</v>
      </c>
      <c r="M6160" s="10">
        <f ca="1">_xlfn.IFNA((VLOOKUP($A6160,'Fats and Greases'!S:T,2,FALSE)), "")</f>
        <v>38.75</v>
      </c>
    </row>
    <row r="6161" spans="1:13" x14ac:dyDescent="0.2">
      <c r="A6161" s="18">
        <v>45407</v>
      </c>
      <c r="B6161" s="19">
        <f t="shared" si="192"/>
        <v>4</v>
      </c>
      <c r="C6161" s="19">
        <f t="shared" si="193"/>
        <v>2024</v>
      </c>
      <c r="D6161" s="10">
        <f ca="1">_xlfn.IFNA((VLOOKUP(A6161,'Fats and Greases'!A:B,2,FALSE)), "")</f>
        <v>34.75</v>
      </c>
      <c r="E6161" s="10">
        <f ca="1">_xlfn.IFNA((VLOOKUP(A6161,'Fats and Greases'!C:D,2,FALSE)), "")</f>
        <v>35</v>
      </c>
      <c r="F6161" s="10">
        <f ca="1">_xlfn.IFNA((VLOOKUP(A6161,'Fats and Greases'!E:F,2,FALSE)), "")</f>
        <v>30.5</v>
      </c>
      <c r="G6161" s="10">
        <f ca="1">_xlfn.IFNA((VLOOKUP(A6161,'Fats and Greases'!G:H,2,FALSE)), "")</f>
        <v>30.5</v>
      </c>
      <c r="H6161" s="10">
        <f ca="1">_xlfn.IFNA((VLOOKUP(A6161,'Fats and Greases'!I:J,2,FALSE)), "")</f>
        <v>32</v>
      </c>
      <c r="I6161" s="10">
        <f ca="1">_xlfn.IFNA((VLOOKUP(A6161,'Fats and Greases'!K:L,2,FALSE)), "")</f>
        <v>36.5</v>
      </c>
      <c r="J6161" s="10">
        <f ca="1">_xlfn.IFNA((VLOOKUP(A6161,'Fats and Greases'!M:N,2,FALSE)), "")</f>
        <v>30.5</v>
      </c>
      <c r="K6161" s="10">
        <f ca="1">_xlfn.IFNA((VLOOKUP($A6161,'Fats and Greases'!O:P,2,FALSE)), "")</f>
        <v>37.5</v>
      </c>
      <c r="L6161" s="10">
        <f ca="1">_xlfn.IFNA((VLOOKUP($A6161,'Fats and Greases'!Q:R,2,FALSE)), "")</f>
        <v>32.5</v>
      </c>
      <c r="M6161" s="10">
        <f ca="1">_xlfn.IFNA((VLOOKUP($A6161,'Fats and Greases'!S:T,2,FALSE)), "")</f>
        <v>38.75</v>
      </c>
    </row>
    <row r="6162" spans="1:13" x14ac:dyDescent="0.2">
      <c r="A6162" s="18">
        <v>45408</v>
      </c>
      <c r="B6162" s="19">
        <f t="shared" si="192"/>
        <v>4</v>
      </c>
      <c r="C6162" s="19">
        <f t="shared" si="193"/>
        <v>2024</v>
      </c>
      <c r="D6162" s="10">
        <f ca="1">_xlfn.IFNA((VLOOKUP(A6162,'Fats and Greases'!A:B,2,FALSE)), "")</f>
        <v>34.75</v>
      </c>
      <c r="E6162" s="10">
        <f ca="1">_xlfn.IFNA((VLOOKUP(A6162,'Fats and Greases'!C:D,2,FALSE)), "")</f>
        <v>35</v>
      </c>
      <c r="F6162" s="10">
        <f ca="1">_xlfn.IFNA((VLOOKUP(A6162,'Fats and Greases'!E:F,2,FALSE)), "")</f>
        <v>30.5</v>
      </c>
      <c r="G6162" s="10">
        <f ca="1">_xlfn.IFNA((VLOOKUP(A6162,'Fats and Greases'!G:H,2,FALSE)), "")</f>
        <v>30.5</v>
      </c>
      <c r="H6162" s="10">
        <f ca="1">_xlfn.IFNA((VLOOKUP(A6162,'Fats and Greases'!I:J,2,FALSE)), "")</f>
        <v>32</v>
      </c>
      <c r="I6162" s="10">
        <f ca="1">_xlfn.IFNA((VLOOKUP(A6162,'Fats and Greases'!K:L,2,FALSE)), "")</f>
        <v>36.5</v>
      </c>
      <c r="J6162" s="10">
        <f ca="1">_xlfn.IFNA((VLOOKUP(A6162,'Fats and Greases'!M:N,2,FALSE)), "")</f>
        <v>30.5</v>
      </c>
      <c r="K6162" s="10">
        <f ca="1">_xlfn.IFNA((VLOOKUP($A6162,'Fats and Greases'!O:P,2,FALSE)), "")</f>
        <v>37.5</v>
      </c>
      <c r="L6162" s="10">
        <f ca="1">_xlfn.IFNA((VLOOKUP($A6162,'Fats and Greases'!Q:R,2,FALSE)), "")</f>
        <v>32.5</v>
      </c>
      <c r="M6162" s="10">
        <f ca="1">_xlfn.IFNA((VLOOKUP($A6162,'Fats and Greases'!S:T,2,FALSE)), "")</f>
        <v>38.75</v>
      </c>
    </row>
    <row r="6163" spans="1:13" x14ac:dyDescent="0.2">
      <c r="A6163" s="18">
        <v>45411</v>
      </c>
      <c r="B6163" s="19">
        <f t="shared" si="192"/>
        <v>4</v>
      </c>
      <c r="C6163" s="19">
        <f t="shared" si="193"/>
        <v>2024</v>
      </c>
      <c r="D6163" s="10">
        <f ca="1">_xlfn.IFNA((VLOOKUP(A6163,'Fats and Greases'!A:B,2,FALSE)), "")</f>
        <v>34.75</v>
      </c>
      <c r="E6163" s="10">
        <f ca="1">_xlfn.IFNA((VLOOKUP(A6163,'Fats and Greases'!C:D,2,FALSE)), "")</f>
        <v>35</v>
      </c>
      <c r="F6163" s="10">
        <f ca="1">_xlfn.IFNA((VLOOKUP(A6163,'Fats and Greases'!E:F,2,FALSE)), "")</f>
        <v>30.5</v>
      </c>
      <c r="G6163" s="10">
        <f ca="1">_xlfn.IFNA((VLOOKUP(A6163,'Fats and Greases'!G:H,2,FALSE)), "")</f>
        <v>30.5</v>
      </c>
      <c r="H6163" s="10">
        <f ca="1">_xlfn.IFNA((VLOOKUP(A6163,'Fats and Greases'!I:J,2,FALSE)), "")</f>
        <v>32</v>
      </c>
      <c r="I6163" s="10">
        <f ca="1">_xlfn.IFNA((VLOOKUP(A6163,'Fats and Greases'!K:L,2,FALSE)), "")</f>
        <v>36.5</v>
      </c>
      <c r="J6163" s="10">
        <f ca="1">_xlfn.IFNA((VLOOKUP(A6163,'Fats and Greases'!M:N,2,FALSE)), "")</f>
        <v>30.5</v>
      </c>
      <c r="K6163" s="10">
        <f ca="1">_xlfn.IFNA((VLOOKUP($A6163,'Fats and Greases'!O:P,2,FALSE)), "")</f>
        <v>37.5</v>
      </c>
      <c r="L6163" s="10">
        <f ca="1">_xlfn.IFNA((VLOOKUP($A6163,'Fats and Greases'!Q:R,2,FALSE)), "")</f>
        <v>32.5</v>
      </c>
      <c r="M6163" s="10">
        <f ca="1">_xlfn.IFNA((VLOOKUP($A6163,'Fats and Greases'!S:T,2,FALSE)), "")</f>
        <v>38.75</v>
      </c>
    </row>
    <row r="6164" spans="1:13" x14ac:dyDescent="0.2">
      <c r="A6164" s="18">
        <v>45412</v>
      </c>
      <c r="B6164" s="19">
        <f t="shared" si="192"/>
        <v>4</v>
      </c>
      <c r="C6164" s="19">
        <f t="shared" si="193"/>
        <v>2024</v>
      </c>
      <c r="D6164" s="10">
        <f ca="1">_xlfn.IFNA((VLOOKUP(A6164,'Fats and Greases'!A:B,2,FALSE)), "")</f>
        <v>34.75</v>
      </c>
      <c r="E6164" s="10">
        <f ca="1">_xlfn.IFNA((VLOOKUP(A6164,'Fats and Greases'!C:D,2,FALSE)), "")</f>
        <v>35</v>
      </c>
      <c r="F6164" s="10">
        <f ca="1">_xlfn.IFNA((VLOOKUP(A6164,'Fats and Greases'!E:F,2,FALSE)), "")</f>
        <v>30.5</v>
      </c>
      <c r="G6164" s="10">
        <f ca="1">_xlfn.IFNA((VLOOKUP(A6164,'Fats and Greases'!G:H,2,FALSE)), "")</f>
        <v>30.5</v>
      </c>
      <c r="H6164" s="10">
        <f ca="1">_xlfn.IFNA((VLOOKUP(A6164,'Fats and Greases'!I:J,2,FALSE)), "")</f>
        <v>32</v>
      </c>
      <c r="I6164" s="10">
        <f ca="1">_xlfn.IFNA((VLOOKUP(A6164,'Fats and Greases'!K:L,2,FALSE)), "")</f>
        <v>36.5</v>
      </c>
      <c r="J6164" s="10">
        <f ca="1">_xlfn.IFNA((VLOOKUP(A6164,'Fats and Greases'!M:N,2,FALSE)), "")</f>
        <v>30.5</v>
      </c>
      <c r="K6164" s="10">
        <f ca="1">_xlfn.IFNA((VLOOKUP($A6164,'Fats and Greases'!O:P,2,FALSE)), "")</f>
        <v>37.5</v>
      </c>
      <c r="L6164" s="10">
        <f ca="1">_xlfn.IFNA((VLOOKUP($A6164,'Fats and Greases'!Q:R,2,FALSE)), "")</f>
        <v>32.5</v>
      </c>
      <c r="M6164" s="10">
        <f ca="1">_xlfn.IFNA((VLOOKUP($A6164,'Fats and Greases'!S:T,2,FALSE)), "")</f>
        <v>38.75</v>
      </c>
    </row>
    <row r="6165" spans="1:13" x14ac:dyDescent="0.2">
      <c r="A6165" s="18">
        <v>45413</v>
      </c>
      <c r="B6165" s="19">
        <f t="shared" si="192"/>
        <v>5</v>
      </c>
      <c r="C6165" s="19">
        <f t="shared" si="193"/>
        <v>2024</v>
      </c>
      <c r="D6165" s="10">
        <f ca="1">_xlfn.IFNA((VLOOKUP(A6165,'Fats and Greases'!A:B,2,FALSE)), "")</f>
        <v>34.75</v>
      </c>
      <c r="E6165" s="10">
        <f ca="1">_xlfn.IFNA((VLOOKUP(A6165,'Fats and Greases'!C:D,2,FALSE)), "")</f>
        <v>35</v>
      </c>
      <c r="F6165" s="10">
        <f ca="1">_xlfn.IFNA((VLOOKUP(A6165,'Fats and Greases'!E:F,2,FALSE)), "")</f>
        <v>29.5</v>
      </c>
      <c r="G6165" s="10">
        <f ca="1">_xlfn.IFNA((VLOOKUP(A6165,'Fats and Greases'!G:H,2,FALSE)), "")</f>
        <v>30.5</v>
      </c>
      <c r="H6165" s="10">
        <f ca="1">_xlfn.IFNA((VLOOKUP(A6165,'Fats and Greases'!I:J,2,FALSE)), "")</f>
        <v>31.5</v>
      </c>
      <c r="I6165" s="10">
        <f ca="1">_xlfn.IFNA((VLOOKUP(A6165,'Fats and Greases'!K:L,2,FALSE)), "")</f>
        <v>36.5</v>
      </c>
      <c r="J6165" s="10">
        <f ca="1">_xlfn.IFNA((VLOOKUP(A6165,'Fats and Greases'!M:N,2,FALSE)), "")</f>
        <v>29.5</v>
      </c>
      <c r="K6165" s="10">
        <f ca="1">_xlfn.IFNA((VLOOKUP($A6165,'Fats and Greases'!O:P,2,FALSE)), "")</f>
        <v>37.5</v>
      </c>
      <c r="L6165" s="10">
        <f ca="1">_xlfn.IFNA((VLOOKUP($A6165,'Fats and Greases'!Q:R,2,FALSE)), "")</f>
        <v>30.5</v>
      </c>
      <c r="M6165" s="10">
        <f ca="1">_xlfn.IFNA((VLOOKUP($A6165,'Fats and Greases'!S:T,2,FALSE)), "")</f>
        <v>38.75</v>
      </c>
    </row>
    <row r="6166" spans="1:13" x14ac:dyDescent="0.2">
      <c r="A6166" s="18">
        <v>45414</v>
      </c>
      <c r="B6166" s="19">
        <f t="shared" si="192"/>
        <v>5</v>
      </c>
      <c r="C6166" s="19">
        <f t="shared" si="193"/>
        <v>2024</v>
      </c>
      <c r="D6166" s="10">
        <f ca="1">_xlfn.IFNA((VLOOKUP(A6166,'Fats and Greases'!A:B,2,FALSE)), "")</f>
        <v>34.75</v>
      </c>
      <c r="E6166" s="10">
        <f ca="1">_xlfn.IFNA((VLOOKUP(A6166,'Fats and Greases'!C:D,2,FALSE)), "")</f>
        <v>35</v>
      </c>
      <c r="F6166" s="10">
        <f ca="1">_xlfn.IFNA((VLOOKUP(A6166,'Fats and Greases'!E:F,2,FALSE)), "")</f>
        <v>29.5</v>
      </c>
      <c r="G6166" s="10">
        <f ca="1">_xlfn.IFNA((VLOOKUP(A6166,'Fats and Greases'!G:H,2,FALSE)), "")</f>
        <v>30.5</v>
      </c>
      <c r="H6166" s="10">
        <f ca="1">_xlfn.IFNA((VLOOKUP(A6166,'Fats and Greases'!I:J,2,FALSE)), "")</f>
        <v>31.5</v>
      </c>
      <c r="I6166" s="10">
        <f ca="1">_xlfn.IFNA((VLOOKUP(A6166,'Fats and Greases'!K:L,2,FALSE)), "")</f>
        <v>35</v>
      </c>
      <c r="J6166" s="10">
        <f ca="1">_xlfn.IFNA((VLOOKUP(A6166,'Fats and Greases'!M:N,2,FALSE)), "")</f>
        <v>29.5</v>
      </c>
      <c r="K6166" s="10">
        <f ca="1">_xlfn.IFNA((VLOOKUP($A6166,'Fats and Greases'!O:P,2,FALSE)), "")</f>
        <v>37.5</v>
      </c>
      <c r="L6166" s="10">
        <f ca="1">_xlfn.IFNA((VLOOKUP($A6166,'Fats and Greases'!Q:R,2,FALSE)), "")</f>
        <v>30.5</v>
      </c>
      <c r="M6166" s="10">
        <f ca="1">_xlfn.IFNA((VLOOKUP($A6166,'Fats and Greases'!S:T,2,FALSE)), "")</f>
        <v>38</v>
      </c>
    </row>
    <row r="6167" spans="1:13" x14ac:dyDescent="0.2">
      <c r="A6167" s="18">
        <v>45415</v>
      </c>
      <c r="B6167" s="19">
        <f t="shared" si="192"/>
        <v>5</v>
      </c>
      <c r="C6167" s="19">
        <f t="shared" si="193"/>
        <v>2024</v>
      </c>
      <c r="D6167" s="10">
        <f ca="1">_xlfn.IFNA((VLOOKUP(A6167,'Fats and Greases'!A:B,2,FALSE)), "")</f>
        <v>34.75</v>
      </c>
      <c r="E6167" s="10">
        <f ca="1">_xlfn.IFNA((VLOOKUP(A6167,'Fats and Greases'!C:D,2,FALSE)), "")</f>
        <v>35</v>
      </c>
      <c r="F6167" s="10">
        <f ca="1">_xlfn.IFNA((VLOOKUP(A6167,'Fats and Greases'!E:F,2,FALSE)), "")</f>
        <v>29.5</v>
      </c>
      <c r="G6167" s="10">
        <f ca="1">_xlfn.IFNA((VLOOKUP(A6167,'Fats and Greases'!G:H,2,FALSE)), "")</f>
        <v>30.5</v>
      </c>
      <c r="H6167" s="10">
        <f ca="1">_xlfn.IFNA((VLOOKUP(A6167,'Fats and Greases'!I:J,2,FALSE)), "")</f>
        <v>31.5</v>
      </c>
      <c r="I6167" s="10">
        <f ca="1">_xlfn.IFNA((VLOOKUP(A6167,'Fats and Greases'!K:L,2,FALSE)), "")</f>
        <v>35</v>
      </c>
      <c r="J6167" s="10">
        <f ca="1">_xlfn.IFNA((VLOOKUP(A6167,'Fats and Greases'!M:N,2,FALSE)), "")</f>
        <v>29.5</v>
      </c>
      <c r="K6167" s="10">
        <f ca="1">_xlfn.IFNA((VLOOKUP($A6167,'Fats and Greases'!O:P,2,FALSE)), "")</f>
        <v>37.5</v>
      </c>
      <c r="L6167" s="10">
        <f ca="1">_xlfn.IFNA((VLOOKUP($A6167,'Fats and Greases'!Q:R,2,FALSE)), "")</f>
        <v>30.5</v>
      </c>
      <c r="M6167" s="10">
        <f ca="1">_xlfn.IFNA((VLOOKUP($A6167,'Fats and Greases'!S:T,2,FALSE)), "")</f>
        <v>38</v>
      </c>
    </row>
    <row r="6168" spans="1:13" x14ac:dyDescent="0.2">
      <c r="A6168" s="18">
        <v>45418</v>
      </c>
      <c r="B6168" s="19">
        <f t="shared" si="192"/>
        <v>5</v>
      </c>
      <c r="C6168" s="19">
        <f t="shared" si="193"/>
        <v>2024</v>
      </c>
      <c r="D6168" s="10">
        <f ca="1">_xlfn.IFNA((VLOOKUP(A6168,'Fats and Greases'!A:B,2,FALSE)), "")</f>
        <v>34.75</v>
      </c>
      <c r="E6168" s="10">
        <f ca="1">_xlfn.IFNA((VLOOKUP(A6168,'Fats and Greases'!C:D,2,FALSE)), "")</f>
        <v>35</v>
      </c>
      <c r="F6168" s="10">
        <f ca="1">_xlfn.IFNA((VLOOKUP(A6168,'Fats and Greases'!E:F,2,FALSE)), "")</f>
        <v>29.5</v>
      </c>
      <c r="G6168" s="10">
        <f ca="1">_xlfn.IFNA((VLOOKUP(A6168,'Fats and Greases'!G:H,2,FALSE)), "")</f>
        <v>30.5</v>
      </c>
      <c r="H6168" s="10">
        <f ca="1">_xlfn.IFNA((VLOOKUP(A6168,'Fats and Greases'!I:J,2,FALSE)), "")</f>
        <v>31.5</v>
      </c>
      <c r="I6168" s="10">
        <f ca="1">_xlfn.IFNA((VLOOKUP(A6168,'Fats and Greases'!K:L,2,FALSE)), "")</f>
        <v>35</v>
      </c>
      <c r="J6168" s="10">
        <f ca="1">_xlfn.IFNA((VLOOKUP(A6168,'Fats and Greases'!M:N,2,FALSE)), "")</f>
        <v>29.5</v>
      </c>
      <c r="K6168" s="10">
        <f ca="1">_xlfn.IFNA((VLOOKUP($A6168,'Fats and Greases'!O:P,2,FALSE)), "")</f>
        <v>37.5</v>
      </c>
      <c r="L6168" s="10">
        <f ca="1">_xlfn.IFNA((VLOOKUP($A6168,'Fats and Greases'!Q:R,2,FALSE)), "")</f>
        <v>30.5</v>
      </c>
      <c r="M6168" s="10">
        <f ca="1">_xlfn.IFNA((VLOOKUP($A6168,'Fats and Greases'!S:T,2,FALSE)), "")</f>
        <v>38</v>
      </c>
    </row>
    <row r="6169" spans="1:13" x14ac:dyDescent="0.2">
      <c r="A6169" s="18">
        <v>45419</v>
      </c>
      <c r="B6169" s="19">
        <f t="shared" si="192"/>
        <v>5</v>
      </c>
      <c r="C6169" s="19">
        <f t="shared" si="193"/>
        <v>2024</v>
      </c>
      <c r="D6169" s="10">
        <f ca="1">_xlfn.IFNA((VLOOKUP(A6169,'Fats and Greases'!A:B,2,FALSE)), "")</f>
        <v>34.75</v>
      </c>
      <c r="E6169" s="10">
        <f ca="1">_xlfn.IFNA((VLOOKUP(A6169,'Fats and Greases'!C:D,2,FALSE)), "")</f>
        <v>35</v>
      </c>
      <c r="F6169" s="10">
        <f ca="1">_xlfn.IFNA((VLOOKUP(A6169,'Fats and Greases'!E:F,2,FALSE)), "")</f>
        <v>29.5</v>
      </c>
      <c r="G6169" s="10">
        <f ca="1">_xlfn.IFNA((VLOOKUP(A6169,'Fats and Greases'!G:H,2,FALSE)), "")</f>
        <v>30.5</v>
      </c>
      <c r="H6169" s="10">
        <f ca="1">_xlfn.IFNA((VLOOKUP(A6169,'Fats and Greases'!I:J,2,FALSE)), "")</f>
        <v>31.5</v>
      </c>
      <c r="I6169" s="10">
        <f ca="1">_xlfn.IFNA((VLOOKUP(A6169,'Fats and Greases'!K:L,2,FALSE)), "")</f>
        <v>35</v>
      </c>
      <c r="J6169" s="10">
        <f ca="1">_xlfn.IFNA((VLOOKUP(A6169,'Fats and Greases'!M:N,2,FALSE)), "")</f>
        <v>29.5</v>
      </c>
      <c r="K6169" s="10">
        <f ca="1">_xlfn.IFNA((VLOOKUP($A6169,'Fats and Greases'!O:P,2,FALSE)), "")</f>
        <v>37.5</v>
      </c>
      <c r="L6169" s="10">
        <f ca="1">_xlfn.IFNA((VLOOKUP($A6169,'Fats and Greases'!Q:R,2,FALSE)), "")</f>
        <v>30.5</v>
      </c>
      <c r="M6169" s="10">
        <f ca="1">_xlfn.IFNA((VLOOKUP($A6169,'Fats and Greases'!S:T,2,FALSE)), "")</f>
        <v>38</v>
      </c>
    </row>
    <row r="6170" spans="1:13" x14ac:dyDescent="0.2">
      <c r="A6170" s="18">
        <v>45420</v>
      </c>
      <c r="B6170" s="19">
        <f t="shared" si="192"/>
        <v>5</v>
      </c>
      <c r="C6170" s="19">
        <f t="shared" si="193"/>
        <v>2024</v>
      </c>
      <c r="D6170" s="10">
        <f ca="1">_xlfn.IFNA((VLOOKUP(A6170,'Fats and Greases'!A:B,2,FALSE)), "")</f>
        <v>34.75</v>
      </c>
      <c r="E6170" s="10">
        <f ca="1">_xlfn.IFNA((VLOOKUP(A6170,'Fats and Greases'!C:D,2,FALSE)), "")</f>
        <v>35</v>
      </c>
      <c r="F6170" s="10">
        <f ca="1">_xlfn.IFNA((VLOOKUP(A6170,'Fats and Greases'!E:F,2,FALSE)), "")</f>
        <v>29.5</v>
      </c>
      <c r="G6170" s="10">
        <f ca="1">_xlfn.IFNA((VLOOKUP(A6170,'Fats and Greases'!G:H,2,FALSE)), "")</f>
        <v>30.5</v>
      </c>
      <c r="H6170" s="10">
        <f ca="1">_xlfn.IFNA((VLOOKUP(A6170,'Fats and Greases'!I:J,2,FALSE)), "")</f>
        <v>31.5</v>
      </c>
      <c r="I6170" s="10">
        <f ca="1">_xlfn.IFNA((VLOOKUP(A6170,'Fats and Greases'!K:L,2,FALSE)), "")</f>
        <v>35</v>
      </c>
      <c r="J6170" s="10">
        <f ca="1">_xlfn.IFNA((VLOOKUP(A6170,'Fats and Greases'!M:N,2,FALSE)), "")</f>
        <v>29.5</v>
      </c>
      <c r="K6170" s="10">
        <f ca="1">_xlfn.IFNA((VLOOKUP($A6170,'Fats and Greases'!O:P,2,FALSE)), "")</f>
        <v>39</v>
      </c>
      <c r="L6170" s="10">
        <f ca="1">_xlfn.IFNA((VLOOKUP($A6170,'Fats and Greases'!Q:R,2,FALSE)), "")</f>
        <v>30.5</v>
      </c>
      <c r="M6170" s="10">
        <f ca="1">_xlfn.IFNA((VLOOKUP($A6170,'Fats and Greases'!S:T,2,FALSE)), "")</f>
        <v>38</v>
      </c>
    </row>
    <row r="6171" spans="1:13" x14ac:dyDescent="0.2">
      <c r="A6171" s="18">
        <v>45421</v>
      </c>
      <c r="B6171" s="19">
        <f t="shared" si="192"/>
        <v>5</v>
      </c>
      <c r="C6171" s="19">
        <f t="shared" si="193"/>
        <v>2024</v>
      </c>
      <c r="D6171" s="10">
        <f ca="1">_xlfn.IFNA((VLOOKUP(A6171,'Fats and Greases'!A:B,2,FALSE)), "")</f>
        <v>34.75</v>
      </c>
      <c r="E6171" s="10">
        <f ca="1">_xlfn.IFNA((VLOOKUP(A6171,'Fats and Greases'!C:D,2,FALSE)), "")</f>
        <v>35</v>
      </c>
      <c r="F6171" s="10">
        <f ca="1">_xlfn.IFNA((VLOOKUP(A6171,'Fats and Greases'!E:F,2,FALSE)), "")</f>
        <v>29.5</v>
      </c>
      <c r="G6171" s="10">
        <f ca="1">_xlfn.IFNA((VLOOKUP(A6171,'Fats and Greases'!G:H,2,FALSE)), "")</f>
        <v>30.5</v>
      </c>
      <c r="H6171" s="10">
        <f ca="1">_xlfn.IFNA((VLOOKUP(A6171,'Fats and Greases'!I:J,2,FALSE)), "")</f>
        <v>31.5</v>
      </c>
      <c r="I6171" s="10">
        <f ca="1">_xlfn.IFNA((VLOOKUP(A6171,'Fats and Greases'!K:L,2,FALSE)), "")</f>
        <v>38.5</v>
      </c>
      <c r="J6171" s="10">
        <f ca="1">_xlfn.IFNA((VLOOKUP(A6171,'Fats and Greases'!M:N,2,FALSE)), "")</f>
        <v>29.5</v>
      </c>
      <c r="K6171" s="10">
        <f ca="1">_xlfn.IFNA((VLOOKUP($A6171,'Fats and Greases'!O:P,2,FALSE)), "")</f>
        <v>39</v>
      </c>
      <c r="L6171" s="10">
        <f ca="1">_xlfn.IFNA((VLOOKUP($A6171,'Fats and Greases'!Q:R,2,FALSE)), "")</f>
        <v>30.5</v>
      </c>
      <c r="M6171" s="10">
        <f ca="1">_xlfn.IFNA((VLOOKUP($A6171,'Fats and Greases'!S:T,2,FALSE)), "")</f>
        <v>38</v>
      </c>
    </row>
    <row r="6172" spans="1:13" x14ac:dyDescent="0.2">
      <c r="A6172" s="18">
        <v>45422</v>
      </c>
      <c r="B6172" s="19">
        <f t="shared" si="192"/>
        <v>5</v>
      </c>
      <c r="C6172" s="19">
        <f t="shared" si="193"/>
        <v>2024</v>
      </c>
      <c r="D6172" s="10">
        <f ca="1">_xlfn.IFNA((VLOOKUP(A6172,'Fats and Greases'!A:B,2,FALSE)), "")</f>
        <v>34.75</v>
      </c>
      <c r="E6172" s="10">
        <f ca="1">_xlfn.IFNA((VLOOKUP(A6172,'Fats and Greases'!C:D,2,FALSE)), "")</f>
        <v>35</v>
      </c>
      <c r="F6172" s="10">
        <f ca="1">_xlfn.IFNA((VLOOKUP(A6172,'Fats and Greases'!E:F,2,FALSE)), "")</f>
        <v>29.5</v>
      </c>
      <c r="G6172" s="10">
        <f ca="1">_xlfn.IFNA((VLOOKUP(A6172,'Fats and Greases'!G:H,2,FALSE)), "")</f>
        <v>30.5</v>
      </c>
      <c r="H6172" s="10">
        <f ca="1">_xlfn.IFNA((VLOOKUP(A6172,'Fats and Greases'!I:J,2,FALSE)), "")</f>
        <v>31.5</v>
      </c>
      <c r="I6172" s="10">
        <f ca="1">_xlfn.IFNA((VLOOKUP(A6172,'Fats and Greases'!K:L,2,FALSE)), "")</f>
        <v>38.5</v>
      </c>
      <c r="J6172" s="10">
        <f ca="1">_xlfn.IFNA((VLOOKUP(A6172,'Fats and Greases'!M:N,2,FALSE)), "")</f>
        <v>29.5</v>
      </c>
      <c r="K6172" s="10">
        <f ca="1">_xlfn.IFNA((VLOOKUP($A6172,'Fats and Greases'!O:P,2,FALSE)), "")</f>
        <v>39.5</v>
      </c>
      <c r="L6172" s="10">
        <f ca="1">_xlfn.IFNA((VLOOKUP($A6172,'Fats and Greases'!Q:R,2,FALSE)), "")</f>
        <v>30.5</v>
      </c>
      <c r="M6172" s="10">
        <f ca="1">_xlfn.IFNA((VLOOKUP($A6172,'Fats and Greases'!S:T,2,FALSE)), "")</f>
        <v>38</v>
      </c>
    </row>
    <row r="6173" spans="1:13" x14ac:dyDescent="0.2">
      <c r="A6173" s="18">
        <v>45425</v>
      </c>
      <c r="B6173" s="19">
        <f t="shared" si="192"/>
        <v>5</v>
      </c>
      <c r="C6173" s="19">
        <f t="shared" si="193"/>
        <v>2024</v>
      </c>
      <c r="D6173" s="10">
        <f ca="1">_xlfn.IFNA((VLOOKUP(A6173,'Fats and Greases'!A:B,2,FALSE)), "")</f>
        <v>34.75</v>
      </c>
      <c r="E6173" s="10">
        <f ca="1">_xlfn.IFNA((VLOOKUP(A6173,'Fats and Greases'!C:D,2,FALSE)), "")</f>
        <v>35</v>
      </c>
      <c r="F6173" s="10">
        <f ca="1">_xlfn.IFNA((VLOOKUP(A6173,'Fats and Greases'!E:F,2,FALSE)), "")</f>
        <v>29.5</v>
      </c>
      <c r="G6173" s="10">
        <f ca="1">_xlfn.IFNA((VLOOKUP(A6173,'Fats and Greases'!G:H,2,FALSE)), "")</f>
        <v>30.5</v>
      </c>
      <c r="H6173" s="10">
        <f ca="1">_xlfn.IFNA((VLOOKUP(A6173,'Fats and Greases'!I:J,2,FALSE)), "")</f>
        <v>31.5</v>
      </c>
      <c r="I6173" s="10">
        <f ca="1">_xlfn.IFNA((VLOOKUP(A6173,'Fats and Greases'!K:L,2,FALSE)), "")</f>
        <v>38.5</v>
      </c>
      <c r="J6173" s="10">
        <f ca="1">_xlfn.IFNA((VLOOKUP(A6173,'Fats and Greases'!M:N,2,FALSE)), "")</f>
        <v>29.5</v>
      </c>
      <c r="K6173" s="10">
        <f ca="1">_xlfn.IFNA((VLOOKUP($A6173,'Fats and Greases'!O:P,2,FALSE)), "")</f>
        <v>39.5</v>
      </c>
      <c r="L6173" s="10">
        <f ca="1">_xlfn.IFNA((VLOOKUP($A6173,'Fats and Greases'!Q:R,2,FALSE)), "")</f>
        <v>30.5</v>
      </c>
      <c r="M6173" s="10">
        <f ca="1">_xlfn.IFNA((VLOOKUP($A6173,'Fats and Greases'!S:T,2,FALSE)), "")</f>
        <v>38</v>
      </c>
    </row>
    <row r="6174" spans="1:13" x14ac:dyDescent="0.2">
      <c r="A6174" s="18">
        <v>45426</v>
      </c>
      <c r="B6174" s="19">
        <f t="shared" si="192"/>
        <v>5</v>
      </c>
      <c r="C6174" s="19">
        <f t="shared" si="193"/>
        <v>2024</v>
      </c>
      <c r="D6174" s="10">
        <f ca="1">_xlfn.IFNA((VLOOKUP(A6174,'Fats and Greases'!A:B,2,FALSE)), "")</f>
        <v>34.75</v>
      </c>
      <c r="E6174" s="10">
        <f ca="1">_xlfn.IFNA((VLOOKUP(A6174,'Fats and Greases'!C:D,2,FALSE)), "")</f>
        <v>35</v>
      </c>
      <c r="F6174" s="10">
        <f ca="1">_xlfn.IFNA((VLOOKUP(A6174,'Fats and Greases'!E:F,2,FALSE)), "")</f>
        <v>29.5</v>
      </c>
      <c r="G6174" s="10">
        <f ca="1">_xlfn.IFNA((VLOOKUP(A6174,'Fats and Greases'!G:H,2,FALSE)), "")</f>
        <v>30.5</v>
      </c>
      <c r="H6174" s="10">
        <f ca="1">_xlfn.IFNA((VLOOKUP(A6174,'Fats and Greases'!I:J,2,FALSE)), "")</f>
        <v>31.5</v>
      </c>
      <c r="I6174" s="10">
        <f ca="1">_xlfn.IFNA((VLOOKUP(A6174,'Fats and Greases'!K:L,2,FALSE)), "")</f>
        <v>38.5</v>
      </c>
      <c r="J6174" s="10">
        <f ca="1">_xlfn.IFNA((VLOOKUP(A6174,'Fats and Greases'!M:N,2,FALSE)), "")</f>
        <v>29.5</v>
      </c>
      <c r="K6174" s="10">
        <f ca="1">_xlfn.IFNA((VLOOKUP($A6174,'Fats and Greases'!O:P,2,FALSE)), "")</f>
        <v>39.5</v>
      </c>
      <c r="L6174" s="10">
        <f ca="1">_xlfn.IFNA((VLOOKUP($A6174,'Fats and Greases'!Q:R,2,FALSE)), "")</f>
        <v>30.5</v>
      </c>
      <c r="M6174" s="10">
        <f ca="1">_xlfn.IFNA((VLOOKUP($A6174,'Fats and Greases'!S:T,2,FALSE)), "")</f>
        <v>38</v>
      </c>
    </row>
    <row r="6175" spans="1:13" x14ac:dyDescent="0.2">
      <c r="A6175" s="18">
        <v>45427</v>
      </c>
      <c r="B6175" s="19">
        <f t="shared" si="192"/>
        <v>5</v>
      </c>
      <c r="C6175" s="19">
        <f t="shared" si="193"/>
        <v>2024</v>
      </c>
      <c r="D6175" s="10">
        <f ca="1">_xlfn.IFNA((VLOOKUP(A6175,'Fats and Greases'!A:B,2,FALSE)), "")</f>
        <v>34.75</v>
      </c>
      <c r="E6175" s="10">
        <f ca="1">_xlfn.IFNA((VLOOKUP(A6175,'Fats and Greases'!C:D,2,FALSE)), "")</f>
        <v>35</v>
      </c>
      <c r="F6175" s="10">
        <f ca="1">_xlfn.IFNA((VLOOKUP(A6175,'Fats and Greases'!E:F,2,FALSE)), "")</f>
        <v>29.5</v>
      </c>
      <c r="G6175" s="10">
        <f ca="1">_xlfn.IFNA((VLOOKUP(A6175,'Fats and Greases'!G:H,2,FALSE)), "")</f>
        <v>30.5</v>
      </c>
      <c r="H6175" s="10">
        <f ca="1">_xlfn.IFNA((VLOOKUP(A6175,'Fats and Greases'!I:J,2,FALSE)), "")</f>
        <v>31.5</v>
      </c>
      <c r="I6175" s="10">
        <f ca="1">_xlfn.IFNA((VLOOKUP(A6175,'Fats and Greases'!K:L,2,FALSE)), "")</f>
        <v>38.5</v>
      </c>
      <c r="J6175" s="10">
        <f ca="1">_xlfn.IFNA((VLOOKUP(A6175,'Fats and Greases'!M:N,2,FALSE)), "")</f>
        <v>29.5</v>
      </c>
      <c r="K6175" s="10">
        <f ca="1">_xlfn.IFNA((VLOOKUP($A6175,'Fats and Greases'!O:P,2,FALSE)), "")</f>
        <v>39.5</v>
      </c>
      <c r="L6175" s="10">
        <f ca="1">_xlfn.IFNA((VLOOKUP($A6175,'Fats and Greases'!Q:R,2,FALSE)), "")</f>
        <v>30.5</v>
      </c>
      <c r="M6175" s="10">
        <f ca="1">_xlfn.IFNA((VLOOKUP($A6175,'Fats and Greases'!S:T,2,FALSE)), "")</f>
        <v>38</v>
      </c>
    </row>
    <row r="6176" spans="1:13" x14ac:dyDescent="0.2">
      <c r="A6176" s="18">
        <v>45428</v>
      </c>
      <c r="B6176" s="19">
        <f t="shared" si="192"/>
        <v>5</v>
      </c>
      <c r="C6176" s="19">
        <f t="shared" si="193"/>
        <v>2024</v>
      </c>
      <c r="D6176" s="10">
        <f ca="1">_xlfn.IFNA((VLOOKUP(A6176,'Fats and Greases'!A:B,2,FALSE)), "")</f>
        <v>34.75</v>
      </c>
      <c r="E6176" s="10">
        <f ca="1">_xlfn.IFNA((VLOOKUP(A6176,'Fats and Greases'!C:D,2,FALSE)), "")</f>
        <v>35</v>
      </c>
      <c r="F6176" s="10">
        <f ca="1">_xlfn.IFNA((VLOOKUP(A6176,'Fats and Greases'!E:F,2,FALSE)), "")</f>
        <v>29.5</v>
      </c>
      <c r="G6176" s="10">
        <f ca="1">_xlfn.IFNA((VLOOKUP(A6176,'Fats and Greases'!G:H,2,FALSE)), "")</f>
        <v>30.5</v>
      </c>
      <c r="H6176" s="10">
        <f ca="1">_xlfn.IFNA((VLOOKUP(A6176,'Fats and Greases'!I:J,2,FALSE)), "")</f>
        <v>31.5</v>
      </c>
      <c r="I6176" s="10">
        <f ca="1">_xlfn.IFNA((VLOOKUP(A6176,'Fats and Greases'!K:L,2,FALSE)), "")</f>
        <v>38.5</v>
      </c>
      <c r="J6176" s="10">
        <f ca="1">_xlfn.IFNA((VLOOKUP(A6176,'Fats and Greases'!M:N,2,FALSE)), "")</f>
        <v>29.5</v>
      </c>
      <c r="K6176" s="10">
        <f ca="1">_xlfn.IFNA((VLOOKUP($A6176,'Fats and Greases'!O:P,2,FALSE)), "")</f>
        <v>39.5</v>
      </c>
      <c r="L6176" s="10">
        <f ca="1">_xlfn.IFNA((VLOOKUP($A6176,'Fats and Greases'!Q:R,2,FALSE)), "")</f>
        <v>30.5</v>
      </c>
      <c r="M6176" s="10">
        <f ca="1">_xlfn.IFNA((VLOOKUP($A6176,'Fats and Greases'!S:T,2,FALSE)), "")</f>
        <v>38</v>
      </c>
    </row>
    <row r="6177" spans="1:13" x14ac:dyDescent="0.2">
      <c r="A6177" s="18">
        <v>45429</v>
      </c>
      <c r="B6177" s="19">
        <f t="shared" si="192"/>
        <v>5</v>
      </c>
      <c r="C6177" s="19">
        <f t="shared" si="193"/>
        <v>2024</v>
      </c>
      <c r="D6177" s="10">
        <f ca="1">_xlfn.IFNA((VLOOKUP(A6177,'Fats and Greases'!A:B,2,FALSE)), "")</f>
        <v>34.75</v>
      </c>
      <c r="E6177" s="10">
        <f ca="1">_xlfn.IFNA((VLOOKUP(A6177,'Fats and Greases'!C:D,2,FALSE)), "")</f>
        <v>35</v>
      </c>
      <c r="F6177" s="10">
        <f ca="1">_xlfn.IFNA((VLOOKUP(A6177,'Fats and Greases'!E:F,2,FALSE)), "")</f>
        <v>29.5</v>
      </c>
      <c r="G6177" s="10">
        <f ca="1">_xlfn.IFNA((VLOOKUP(A6177,'Fats and Greases'!G:H,2,FALSE)), "")</f>
        <v>30.5</v>
      </c>
      <c r="H6177" s="10">
        <f ca="1">_xlfn.IFNA((VLOOKUP(A6177,'Fats and Greases'!I:J,2,FALSE)), "")</f>
        <v>31.5</v>
      </c>
      <c r="I6177" s="10">
        <f ca="1">_xlfn.IFNA((VLOOKUP(A6177,'Fats and Greases'!K:L,2,FALSE)), "")</f>
        <v>38.5</v>
      </c>
      <c r="J6177" s="10">
        <f ca="1">_xlfn.IFNA((VLOOKUP(A6177,'Fats and Greases'!M:N,2,FALSE)), "")</f>
        <v>29.5</v>
      </c>
      <c r="K6177" s="10">
        <f ca="1">_xlfn.IFNA((VLOOKUP($A6177,'Fats and Greases'!O:P,2,FALSE)), "")</f>
        <v>39.5</v>
      </c>
      <c r="L6177" s="10">
        <f ca="1">_xlfn.IFNA((VLOOKUP($A6177,'Fats and Greases'!Q:R,2,FALSE)), "")</f>
        <v>30.5</v>
      </c>
      <c r="M6177" s="10">
        <f ca="1">_xlfn.IFNA((VLOOKUP($A6177,'Fats and Greases'!S:T,2,FALSE)), "")</f>
        <v>38</v>
      </c>
    </row>
    <row r="6178" spans="1:13" x14ac:dyDescent="0.2">
      <c r="A6178" s="18">
        <v>45432</v>
      </c>
      <c r="B6178" s="19">
        <f t="shared" si="192"/>
        <v>5</v>
      </c>
      <c r="C6178" s="19">
        <f t="shared" si="193"/>
        <v>2024</v>
      </c>
      <c r="D6178" s="10">
        <f ca="1">_xlfn.IFNA((VLOOKUP(A6178,'Fats and Greases'!A:B,2,FALSE)), "")</f>
        <v>34.75</v>
      </c>
      <c r="E6178" s="10">
        <f ca="1">_xlfn.IFNA((VLOOKUP(A6178,'Fats and Greases'!C:D,2,FALSE)), "")</f>
        <v>35</v>
      </c>
      <c r="F6178" s="10">
        <f ca="1">_xlfn.IFNA((VLOOKUP(A6178,'Fats and Greases'!E:F,2,FALSE)), "")</f>
        <v>29.5</v>
      </c>
      <c r="G6178" s="10">
        <f ca="1">_xlfn.IFNA((VLOOKUP(A6178,'Fats and Greases'!G:H,2,FALSE)), "")</f>
        <v>30.5</v>
      </c>
      <c r="H6178" s="10">
        <f ca="1">_xlfn.IFNA((VLOOKUP(A6178,'Fats and Greases'!I:J,2,FALSE)), "")</f>
        <v>31.5</v>
      </c>
      <c r="I6178" s="10">
        <f ca="1">_xlfn.IFNA((VLOOKUP(A6178,'Fats and Greases'!K:L,2,FALSE)), "")</f>
        <v>38.5</v>
      </c>
      <c r="J6178" s="10">
        <f ca="1">_xlfn.IFNA((VLOOKUP(A6178,'Fats and Greases'!M:N,2,FALSE)), "")</f>
        <v>29.5</v>
      </c>
      <c r="K6178" s="10">
        <f ca="1">_xlfn.IFNA((VLOOKUP($A6178,'Fats and Greases'!O:P,2,FALSE)), "")</f>
        <v>39.5</v>
      </c>
      <c r="L6178" s="10">
        <f ca="1">_xlfn.IFNA((VLOOKUP($A6178,'Fats and Greases'!Q:R,2,FALSE)), "")</f>
        <v>30.5</v>
      </c>
      <c r="M6178" s="10">
        <f ca="1">_xlfn.IFNA((VLOOKUP($A6178,'Fats and Greases'!S:T,2,FALSE)), "")</f>
        <v>38</v>
      </c>
    </row>
    <row r="6179" spans="1:13" x14ac:dyDescent="0.2">
      <c r="A6179" s="18">
        <v>45433</v>
      </c>
      <c r="B6179" s="19">
        <f t="shared" si="192"/>
        <v>5</v>
      </c>
      <c r="C6179" s="19">
        <f t="shared" si="193"/>
        <v>2024</v>
      </c>
      <c r="D6179" s="10">
        <f ca="1">_xlfn.IFNA((VLOOKUP(A6179,'Fats and Greases'!A:B,2,FALSE)), "")</f>
        <v>35.5</v>
      </c>
      <c r="E6179" s="10">
        <f ca="1">_xlfn.IFNA((VLOOKUP(A6179,'Fats and Greases'!C:D,2,FALSE)), "")</f>
        <v>36</v>
      </c>
      <c r="F6179" s="10">
        <f ca="1">_xlfn.IFNA((VLOOKUP(A6179,'Fats and Greases'!E:F,2,FALSE)), "")</f>
        <v>29.5</v>
      </c>
      <c r="G6179" s="10">
        <f ca="1">_xlfn.IFNA((VLOOKUP(A6179,'Fats and Greases'!G:H,2,FALSE)), "")</f>
        <v>30.5</v>
      </c>
      <c r="H6179" s="10">
        <f ca="1">_xlfn.IFNA((VLOOKUP(A6179,'Fats and Greases'!I:J,2,FALSE)), "")</f>
        <v>31.5</v>
      </c>
      <c r="I6179" s="10">
        <f ca="1">_xlfn.IFNA((VLOOKUP(A6179,'Fats and Greases'!K:L,2,FALSE)), "")</f>
        <v>39.5</v>
      </c>
      <c r="J6179" s="10">
        <f ca="1">_xlfn.IFNA((VLOOKUP(A6179,'Fats and Greases'!M:N,2,FALSE)), "")</f>
        <v>29.5</v>
      </c>
      <c r="K6179" s="10">
        <f ca="1">_xlfn.IFNA((VLOOKUP($A6179,'Fats and Greases'!O:P,2,FALSE)), "")</f>
        <v>39.5</v>
      </c>
      <c r="L6179" s="10">
        <f ca="1">_xlfn.IFNA((VLOOKUP($A6179,'Fats and Greases'!Q:R,2,FALSE)), "")</f>
        <v>30.5</v>
      </c>
      <c r="M6179" s="10">
        <f ca="1">_xlfn.IFNA((VLOOKUP($A6179,'Fats and Greases'!S:T,2,FALSE)), "")</f>
        <v>38</v>
      </c>
    </row>
    <row r="6180" spans="1:13" x14ac:dyDescent="0.2">
      <c r="A6180" s="18">
        <v>45434</v>
      </c>
      <c r="B6180" s="19">
        <f t="shared" si="192"/>
        <v>5</v>
      </c>
      <c r="C6180" s="19">
        <f t="shared" si="193"/>
        <v>2024</v>
      </c>
      <c r="D6180" s="10">
        <f ca="1">_xlfn.IFNA((VLOOKUP(A6180,'Fats and Greases'!A:B,2,FALSE)), "")</f>
        <v>35.5</v>
      </c>
      <c r="E6180" s="10">
        <f ca="1">_xlfn.IFNA((VLOOKUP(A6180,'Fats and Greases'!C:D,2,FALSE)), "")</f>
        <v>36</v>
      </c>
      <c r="F6180" s="10">
        <f ca="1">_xlfn.IFNA((VLOOKUP(A6180,'Fats and Greases'!E:F,2,FALSE)), "")</f>
        <v>29.5</v>
      </c>
      <c r="G6180" s="10">
        <f ca="1">_xlfn.IFNA((VLOOKUP(A6180,'Fats and Greases'!G:H,2,FALSE)), "")</f>
        <v>30.5</v>
      </c>
      <c r="H6180" s="10">
        <f ca="1">_xlfn.IFNA((VLOOKUP(A6180,'Fats and Greases'!I:J,2,FALSE)), "")</f>
        <v>31.5</v>
      </c>
      <c r="I6180" s="10">
        <f ca="1">_xlfn.IFNA((VLOOKUP(A6180,'Fats and Greases'!K:L,2,FALSE)), "")</f>
        <v>40.5</v>
      </c>
      <c r="J6180" s="10">
        <f ca="1">_xlfn.IFNA((VLOOKUP(A6180,'Fats and Greases'!M:N,2,FALSE)), "")</f>
        <v>29.5</v>
      </c>
      <c r="K6180" s="10">
        <f ca="1">_xlfn.IFNA((VLOOKUP($A6180,'Fats and Greases'!O:P,2,FALSE)), "")</f>
        <v>41.5</v>
      </c>
      <c r="L6180" s="10">
        <f ca="1">_xlfn.IFNA((VLOOKUP($A6180,'Fats and Greases'!Q:R,2,FALSE)), "")</f>
        <v>30.5</v>
      </c>
      <c r="M6180" s="10">
        <f ca="1">_xlfn.IFNA((VLOOKUP($A6180,'Fats and Greases'!S:T,2,FALSE)), "")</f>
        <v>38</v>
      </c>
    </row>
    <row r="6181" spans="1:13" x14ac:dyDescent="0.2">
      <c r="A6181" s="18">
        <v>45435</v>
      </c>
      <c r="B6181" s="19">
        <f t="shared" si="192"/>
        <v>5</v>
      </c>
      <c r="C6181" s="19">
        <f t="shared" si="193"/>
        <v>2024</v>
      </c>
      <c r="D6181" s="10">
        <f ca="1">_xlfn.IFNA((VLOOKUP(A6181,'Fats and Greases'!A:B,2,FALSE)), "")</f>
        <v>35.5</v>
      </c>
      <c r="E6181" s="10">
        <f ca="1">_xlfn.IFNA((VLOOKUP(A6181,'Fats and Greases'!C:D,2,FALSE)), "")</f>
        <v>36</v>
      </c>
      <c r="F6181" s="10">
        <f ca="1">_xlfn.IFNA((VLOOKUP(A6181,'Fats and Greases'!E:F,2,FALSE)), "")</f>
        <v>29.5</v>
      </c>
      <c r="G6181" s="10">
        <f ca="1">_xlfn.IFNA((VLOOKUP(A6181,'Fats and Greases'!G:H,2,FALSE)), "")</f>
        <v>30.5</v>
      </c>
      <c r="H6181" s="10">
        <f ca="1">_xlfn.IFNA((VLOOKUP(A6181,'Fats and Greases'!I:J,2,FALSE)), "")</f>
        <v>31.5</v>
      </c>
      <c r="I6181" s="10">
        <f ca="1">_xlfn.IFNA((VLOOKUP(A6181,'Fats and Greases'!K:L,2,FALSE)), "")</f>
        <v>40.5</v>
      </c>
      <c r="J6181" s="10">
        <f ca="1">_xlfn.IFNA((VLOOKUP(A6181,'Fats and Greases'!M:N,2,FALSE)), "")</f>
        <v>29.5</v>
      </c>
      <c r="K6181" s="10">
        <f ca="1">_xlfn.IFNA((VLOOKUP($A6181,'Fats and Greases'!O:P,2,FALSE)), "")</f>
        <v>41.5</v>
      </c>
      <c r="L6181" s="10">
        <f ca="1">_xlfn.IFNA((VLOOKUP($A6181,'Fats and Greases'!Q:R,2,FALSE)), "")</f>
        <v>30.5</v>
      </c>
      <c r="M6181" s="10">
        <f ca="1">_xlfn.IFNA((VLOOKUP($A6181,'Fats and Greases'!S:T,2,FALSE)), "")</f>
        <v>38</v>
      </c>
    </row>
    <row r="6182" spans="1:13" x14ac:dyDescent="0.2">
      <c r="A6182" s="18">
        <v>45436</v>
      </c>
      <c r="B6182" s="19">
        <f t="shared" si="192"/>
        <v>5</v>
      </c>
      <c r="C6182" s="19">
        <f t="shared" si="193"/>
        <v>2024</v>
      </c>
      <c r="D6182" s="10">
        <f ca="1">_xlfn.IFNA((VLOOKUP(A6182,'Fats and Greases'!A:B,2,FALSE)), "")</f>
        <v>35.5</v>
      </c>
      <c r="E6182" s="10">
        <f ca="1">_xlfn.IFNA((VLOOKUP(A6182,'Fats and Greases'!C:D,2,FALSE)), "")</f>
        <v>36</v>
      </c>
      <c r="F6182" s="10">
        <f ca="1">_xlfn.IFNA((VLOOKUP(A6182,'Fats and Greases'!E:F,2,FALSE)), "")</f>
        <v>29.5</v>
      </c>
      <c r="G6182" s="10">
        <f ca="1">_xlfn.IFNA((VLOOKUP(A6182,'Fats and Greases'!G:H,2,FALSE)), "")</f>
        <v>30.5</v>
      </c>
      <c r="H6182" s="10">
        <f ca="1">_xlfn.IFNA((VLOOKUP(A6182,'Fats and Greases'!I:J,2,FALSE)), "")</f>
        <v>31.5</v>
      </c>
      <c r="I6182" s="10">
        <f ca="1">_xlfn.IFNA((VLOOKUP(A6182,'Fats and Greases'!K:L,2,FALSE)), "")</f>
        <v>40.5</v>
      </c>
      <c r="J6182" s="10">
        <f ca="1">_xlfn.IFNA((VLOOKUP(A6182,'Fats and Greases'!M:N,2,FALSE)), "")</f>
        <v>29.5</v>
      </c>
      <c r="K6182" s="10">
        <f ca="1">_xlfn.IFNA((VLOOKUP($A6182,'Fats and Greases'!O:P,2,FALSE)), "")</f>
        <v>41.5</v>
      </c>
      <c r="L6182" s="10">
        <f ca="1">_xlfn.IFNA((VLOOKUP($A6182,'Fats and Greases'!Q:R,2,FALSE)), "")</f>
        <v>30.5</v>
      </c>
      <c r="M6182" s="10">
        <f ca="1">_xlfn.IFNA((VLOOKUP($A6182,'Fats and Greases'!S:T,2,FALSE)), "")</f>
        <v>38</v>
      </c>
    </row>
    <row r="6183" spans="1:13" x14ac:dyDescent="0.2">
      <c r="A6183" s="18">
        <v>45439</v>
      </c>
      <c r="B6183" s="19">
        <f t="shared" si="192"/>
        <v>5</v>
      </c>
      <c r="C6183" s="19">
        <f t="shared" si="193"/>
        <v>2024</v>
      </c>
      <c r="D6183" s="10" t="str">
        <f ca="1">_xlfn.IFNA((VLOOKUP(A6183,'Fats and Greases'!A:B,2,FALSE)), "")</f>
        <v/>
      </c>
      <c r="E6183" s="10" t="str">
        <f ca="1">_xlfn.IFNA((VLOOKUP(A6183,'Fats and Greases'!C:D,2,FALSE)), "")</f>
        <v/>
      </c>
      <c r="F6183" s="10" t="str">
        <f ca="1">_xlfn.IFNA((VLOOKUP(A6183,'Fats and Greases'!E:F,2,FALSE)), "")</f>
        <v/>
      </c>
      <c r="G6183" s="10" t="str">
        <f ca="1">_xlfn.IFNA((VLOOKUP(A6183,'Fats and Greases'!G:H,2,FALSE)), "")</f>
        <v/>
      </c>
      <c r="H6183" s="10" t="str">
        <f ca="1">_xlfn.IFNA((VLOOKUP(A6183,'Fats and Greases'!I:J,2,FALSE)), "")</f>
        <v/>
      </c>
      <c r="I6183" s="10" t="str">
        <f ca="1">_xlfn.IFNA((VLOOKUP(A6183,'Fats and Greases'!K:L,2,FALSE)), "")</f>
        <v/>
      </c>
      <c r="J6183" s="10" t="str">
        <f ca="1">_xlfn.IFNA((VLOOKUP(A6183,'Fats and Greases'!M:N,2,FALSE)), "")</f>
        <v/>
      </c>
      <c r="K6183" s="10" t="str">
        <f ca="1">_xlfn.IFNA((VLOOKUP($A6183,'Fats and Greases'!O:P,2,FALSE)), "")</f>
        <v/>
      </c>
      <c r="L6183" s="10" t="str">
        <f ca="1">_xlfn.IFNA((VLOOKUP($A6183,'Fats and Greases'!Q:R,2,FALSE)), "")</f>
        <v/>
      </c>
      <c r="M6183" s="10" t="str">
        <f ca="1">_xlfn.IFNA((VLOOKUP($A6183,'Fats and Greases'!S:T,2,FALSE)), "")</f>
        <v/>
      </c>
    </row>
    <row r="6184" spans="1:13" x14ac:dyDescent="0.2">
      <c r="A6184" s="18">
        <v>45440</v>
      </c>
      <c r="B6184" s="19">
        <f t="shared" si="192"/>
        <v>5</v>
      </c>
      <c r="C6184" s="19">
        <f t="shared" si="193"/>
        <v>2024</v>
      </c>
      <c r="D6184" s="10">
        <f ca="1">_xlfn.IFNA((VLOOKUP(A6184,'Fats and Greases'!A:B,2,FALSE)), "")</f>
        <v>35.5</v>
      </c>
      <c r="E6184" s="10">
        <f ca="1">_xlfn.IFNA((VLOOKUP(A6184,'Fats and Greases'!C:D,2,FALSE)), "")</f>
        <v>36</v>
      </c>
      <c r="F6184" s="10">
        <f ca="1">_xlfn.IFNA((VLOOKUP(A6184,'Fats and Greases'!E:F,2,FALSE)), "")</f>
        <v>29.5</v>
      </c>
      <c r="G6184" s="10">
        <f ca="1">_xlfn.IFNA((VLOOKUP(A6184,'Fats and Greases'!G:H,2,FALSE)), "")</f>
        <v>30.5</v>
      </c>
      <c r="H6184" s="10">
        <f ca="1">_xlfn.IFNA((VLOOKUP(A6184,'Fats and Greases'!I:J,2,FALSE)), "")</f>
        <v>31.5</v>
      </c>
      <c r="I6184" s="10">
        <f ca="1">_xlfn.IFNA((VLOOKUP(A6184,'Fats and Greases'!K:L,2,FALSE)), "")</f>
        <v>40.5</v>
      </c>
      <c r="J6184" s="10">
        <f ca="1">_xlfn.IFNA((VLOOKUP(A6184,'Fats and Greases'!M:N,2,FALSE)), "")</f>
        <v>29.5</v>
      </c>
      <c r="K6184" s="10">
        <f ca="1">_xlfn.IFNA((VLOOKUP($A6184,'Fats and Greases'!O:P,2,FALSE)), "")</f>
        <v>41.5</v>
      </c>
      <c r="L6184" s="10">
        <f ca="1">_xlfn.IFNA((VLOOKUP($A6184,'Fats and Greases'!Q:R,2,FALSE)), "")</f>
        <v>30.5</v>
      </c>
      <c r="M6184" s="10">
        <f ca="1">_xlfn.IFNA((VLOOKUP($A6184,'Fats and Greases'!S:T,2,FALSE)), "")</f>
        <v>38</v>
      </c>
    </row>
    <row r="6185" spans="1:13" x14ac:dyDescent="0.2">
      <c r="A6185" s="18">
        <v>45441</v>
      </c>
      <c r="B6185" s="19">
        <f t="shared" si="192"/>
        <v>5</v>
      </c>
      <c r="C6185" s="19">
        <f t="shared" si="193"/>
        <v>2024</v>
      </c>
      <c r="D6185" s="10">
        <f ca="1">_xlfn.IFNA((VLOOKUP(A6185,'Fats and Greases'!A:B,2,FALSE)), "")</f>
        <v>35.5</v>
      </c>
      <c r="E6185" s="10">
        <f ca="1">_xlfn.IFNA((VLOOKUP(A6185,'Fats and Greases'!C:D,2,FALSE)), "")</f>
        <v>36</v>
      </c>
      <c r="F6185" s="10">
        <f ca="1">_xlfn.IFNA((VLOOKUP(A6185,'Fats and Greases'!E:F,2,FALSE)), "")</f>
        <v>29.5</v>
      </c>
      <c r="G6185" s="10">
        <f ca="1">_xlfn.IFNA((VLOOKUP(A6185,'Fats and Greases'!G:H,2,FALSE)), "")</f>
        <v>30.5</v>
      </c>
      <c r="H6185" s="10">
        <f ca="1">_xlfn.IFNA((VLOOKUP(A6185,'Fats and Greases'!I:J,2,FALSE)), "")</f>
        <v>31.5</v>
      </c>
      <c r="I6185" s="10">
        <f ca="1">_xlfn.IFNA((VLOOKUP(A6185,'Fats and Greases'!K:L,2,FALSE)), "")</f>
        <v>40.5</v>
      </c>
      <c r="J6185" s="10">
        <f ca="1">_xlfn.IFNA((VLOOKUP(A6185,'Fats and Greases'!M:N,2,FALSE)), "")</f>
        <v>29.5</v>
      </c>
      <c r="K6185" s="10">
        <f ca="1">_xlfn.IFNA((VLOOKUP($A6185,'Fats and Greases'!O:P,2,FALSE)), "")</f>
        <v>41.5</v>
      </c>
      <c r="L6185" s="10">
        <f ca="1">_xlfn.IFNA((VLOOKUP($A6185,'Fats and Greases'!Q:R,2,FALSE)), "")</f>
        <v>30.5</v>
      </c>
      <c r="M6185" s="10">
        <f ca="1">_xlfn.IFNA((VLOOKUP($A6185,'Fats and Greases'!S:T,2,FALSE)), "")</f>
        <v>38</v>
      </c>
    </row>
    <row r="6186" spans="1:13" x14ac:dyDescent="0.2">
      <c r="A6186" s="18">
        <v>45442</v>
      </c>
      <c r="B6186" s="19">
        <f t="shared" si="192"/>
        <v>5</v>
      </c>
      <c r="C6186" s="19">
        <f t="shared" si="193"/>
        <v>2024</v>
      </c>
      <c r="D6186" s="10">
        <f ca="1">_xlfn.IFNA((VLOOKUP(A6186,'Fats and Greases'!A:B,2,FALSE)), "")</f>
        <v>35.5</v>
      </c>
      <c r="E6186" s="10">
        <f ca="1">_xlfn.IFNA((VLOOKUP(A6186,'Fats and Greases'!C:D,2,FALSE)), "")</f>
        <v>36</v>
      </c>
      <c r="F6186" s="10">
        <f ca="1">_xlfn.IFNA((VLOOKUP(A6186,'Fats and Greases'!E:F,2,FALSE)), "")</f>
        <v>29.5</v>
      </c>
      <c r="G6186" s="10">
        <f ca="1">_xlfn.IFNA((VLOOKUP(A6186,'Fats and Greases'!G:H,2,FALSE)), "")</f>
        <v>30.5</v>
      </c>
      <c r="H6186" s="10">
        <f ca="1">_xlfn.IFNA((VLOOKUP(A6186,'Fats and Greases'!I:J,2,FALSE)), "")</f>
        <v>31.5</v>
      </c>
      <c r="I6186" s="10">
        <f ca="1">_xlfn.IFNA((VLOOKUP(A6186,'Fats and Greases'!K:L,2,FALSE)), "")</f>
        <v>40.5</v>
      </c>
      <c r="J6186" s="10">
        <f ca="1">_xlfn.IFNA((VLOOKUP(A6186,'Fats and Greases'!M:N,2,FALSE)), "")</f>
        <v>29.5</v>
      </c>
      <c r="K6186" s="10">
        <f ca="1">_xlfn.IFNA((VLOOKUP($A6186,'Fats and Greases'!O:P,2,FALSE)), "")</f>
        <v>41.5</v>
      </c>
      <c r="L6186" s="10">
        <f ca="1">_xlfn.IFNA((VLOOKUP($A6186,'Fats and Greases'!Q:R,2,FALSE)), "")</f>
        <v>30.5</v>
      </c>
      <c r="M6186" s="10">
        <f ca="1">_xlfn.IFNA((VLOOKUP($A6186,'Fats and Greases'!S:T,2,FALSE)), "")</f>
        <v>38</v>
      </c>
    </row>
    <row r="6187" spans="1:13" x14ac:dyDescent="0.2">
      <c r="A6187" s="18">
        <v>45443</v>
      </c>
      <c r="B6187" s="19">
        <f t="shared" si="192"/>
        <v>5</v>
      </c>
      <c r="C6187" s="19">
        <f t="shared" si="193"/>
        <v>2024</v>
      </c>
      <c r="D6187" s="10">
        <f ca="1">_xlfn.IFNA((VLOOKUP(A6187,'Fats and Greases'!A:B,2,FALSE)), "")</f>
        <v>35.5</v>
      </c>
      <c r="E6187" s="10">
        <f ca="1">_xlfn.IFNA((VLOOKUP(A6187,'Fats and Greases'!C:D,2,FALSE)), "")</f>
        <v>36</v>
      </c>
      <c r="F6187" s="10">
        <f ca="1">_xlfn.IFNA((VLOOKUP(A6187,'Fats and Greases'!E:F,2,FALSE)), "")</f>
        <v>29.5</v>
      </c>
      <c r="G6187" s="10">
        <f ca="1">_xlfn.IFNA((VLOOKUP(A6187,'Fats and Greases'!G:H,2,FALSE)), "")</f>
        <v>30.5</v>
      </c>
      <c r="H6187" s="10">
        <f ca="1">_xlfn.IFNA((VLOOKUP(A6187,'Fats and Greases'!I:J,2,FALSE)), "")</f>
        <v>31.5</v>
      </c>
      <c r="I6187" s="10">
        <f ca="1">_xlfn.IFNA((VLOOKUP(A6187,'Fats and Greases'!K:L,2,FALSE)), "")</f>
        <v>40.5</v>
      </c>
      <c r="J6187" s="10">
        <f ca="1">_xlfn.IFNA((VLOOKUP(A6187,'Fats and Greases'!M:N,2,FALSE)), "")</f>
        <v>29.5</v>
      </c>
      <c r="K6187" s="10">
        <f ca="1">_xlfn.IFNA((VLOOKUP($A6187,'Fats and Greases'!O:P,2,FALSE)), "")</f>
        <v>41.5</v>
      </c>
      <c r="L6187" s="10">
        <f ca="1">_xlfn.IFNA((VLOOKUP($A6187,'Fats and Greases'!Q:R,2,FALSE)), "")</f>
        <v>30.5</v>
      </c>
      <c r="M6187" s="10">
        <f ca="1">_xlfn.IFNA((VLOOKUP($A6187,'Fats and Greases'!S:T,2,FALSE)), "")</f>
        <v>38</v>
      </c>
    </row>
    <row r="6188" spans="1:13" x14ac:dyDescent="0.2">
      <c r="A6188" s="18">
        <v>45446</v>
      </c>
      <c r="B6188" s="19">
        <f t="shared" si="192"/>
        <v>6</v>
      </c>
      <c r="C6188" s="19">
        <f t="shared" si="193"/>
        <v>2024</v>
      </c>
      <c r="D6188" s="10">
        <f ca="1">_xlfn.IFNA((VLOOKUP(A6188,'Fats and Greases'!A:B,2,FALSE)), "")</f>
        <v>35.5</v>
      </c>
      <c r="E6188" s="10">
        <f ca="1">_xlfn.IFNA((VLOOKUP(A6188,'Fats and Greases'!C:D,2,FALSE)), "")</f>
        <v>36</v>
      </c>
      <c r="F6188" s="10">
        <f ca="1">_xlfn.IFNA((VLOOKUP(A6188,'Fats and Greases'!E:F,2,FALSE)), "")</f>
        <v>29.5</v>
      </c>
      <c r="G6188" s="10">
        <f ca="1">_xlfn.IFNA((VLOOKUP(A6188,'Fats and Greases'!G:H,2,FALSE)), "")</f>
        <v>30.5</v>
      </c>
      <c r="H6188" s="10">
        <f ca="1">_xlfn.IFNA((VLOOKUP(A6188,'Fats and Greases'!I:J,2,FALSE)), "")</f>
        <v>31.5</v>
      </c>
      <c r="I6188" s="10">
        <f ca="1">_xlfn.IFNA((VLOOKUP(A6188,'Fats and Greases'!K:L,2,FALSE)), "")</f>
        <v>40.5</v>
      </c>
      <c r="J6188" s="10">
        <f ca="1">_xlfn.IFNA((VLOOKUP(A6188,'Fats and Greases'!M:N,2,FALSE)), "")</f>
        <v>29.5</v>
      </c>
      <c r="K6188" s="10">
        <f ca="1">_xlfn.IFNA((VLOOKUP($A6188,'Fats and Greases'!O:P,2,FALSE)), "")</f>
        <v>41.5</v>
      </c>
      <c r="L6188" s="10">
        <f ca="1">_xlfn.IFNA((VLOOKUP($A6188,'Fats and Greases'!Q:R,2,FALSE)), "")</f>
        <v>30.5</v>
      </c>
      <c r="M6188" s="10">
        <f ca="1">_xlfn.IFNA((VLOOKUP($A6188,'Fats and Greases'!S:T,2,FALSE)), "")</f>
        <v>38</v>
      </c>
    </row>
    <row r="6189" spans="1:13" x14ac:dyDescent="0.2">
      <c r="A6189" s="18">
        <v>45447</v>
      </c>
      <c r="B6189" s="19">
        <f t="shared" si="192"/>
        <v>6</v>
      </c>
      <c r="C6189" s="19">
        <f t="shared" si="193"/>
        <v>2024</v>
      </c>
      <c r="D6189" s="10">
        <f ca="1">_xlfn.IFNA((VLOOKUP(A6189,'Fats and Greases'!A:B,2,FALSE)), "")</f>
        <v>36.5</v>
      </c>
      <c r="E6189" s="10">
        <f ca="1">_xlfn.IFNA((VLOOKUP(A6189,'Fats and Greases'!C:D,2,FALSE)), "")</f>
        <v>37.5</v>
      </c>
      <c r="F6189" s="10">
        <f ca="1">_xlfn.IFNA((VLOOKUP(A6189,'Fats and Greases'!E:F,2,FALSE)), "")</f>
        <v>29.5</v>
      </c>
      <c r="G6189" s="10">
        <f ca="1">_xlfn.IFNA((VLOOKUP(A6189,'Fats and Greases'!G:H,2,FALSE)), "")</f>
        <v>30.5</v>
      </c>
      <c r="H6189" s="10">
        <f ca="1">_xlfn.IFNA((VLOOKUP(A6189,'Fats and Greases'!I:J,2,FALSE)), "")</f>
        <v>31.5</v>
      </c>
      <c r="I6189" s="10">
        <f ca="1">_xlfn.IFNA((VLOOKUP(A6189,'Fats and Greases'!K:L,2,FALSE)), "")</f>
        <v>40.5</v>
      </c>
      <c r="J6189" s="10">
        <f ca="1">_xlfn.IFNA((VLOOKUP(A6189,'Fats and Greases'!M:N,2,FALSE)), "")</f>
        <v>29.5</v>
      </c>
      <c r="K6189" s="10">
        <f ca="1">_xlfn.IFNA((VLOOKUP($A6189,'Fats and Greases'!O:P,2,FALSE)), "")</f>
        <v>41.5</v>
      </c>
      <c r="L6189" s="10">
        <f ca="1">_xlfn.IFNA((VLOOKUP($A6189,'Fats and Greases'!Q:R,2,FALSE)), "")</f>
        <v>30.5</v>
      </c>
      <c r="M6189" s="10">
        <f ca="1">_xlfn.IFNA((VLOOKUP($A6189,'Fats and Greases'!S:T,2,FALSE)), "")</f>
        <v>38</v>
      </c>
    </row>
    <row r="6190" spans="1:13" x14ac:dyDescent="0.2">
      <c r="A6190" s="18">
        <v>45448</v>
      </c>
      <c r="B6190" s="19">
        <f t="shared" si="192"/>
        <v>6</v>
      </c>
      <c r="C6190" s="19">
        <f t="shared" si="193"/>
        <v>2024</v>
      </c>
      <c r="D6190" s="10">
        <f ca="1">_xlfn.IFNA((VLOOKUP(A6190,'Fats and Greases'!A:B,2,FALSE)), "")</f>
        <v>36.5</v>
      </c>
      <c r="E6190" s="10">
        <f ca="1">_xlfn.IFNA((VLOOKUP(A6190,'Fats and Greases'!C:D,2,FALSE)), "")</f>
        <v>37.5</v>
      </c>
      <c r="F6190" s="10">
        <f ca="1">_xlfn.IFNA((VLOOKUP(A6190,'Fats and Greases'!E:F,2,FALSE)), "")</f>
        <v>29.5</v>
      </c>
      <c r="G6190" s="10">
        <f ca="1">_xlfn.IFNA((VLOOKUP(A6190,'Fats and Greases'!G:H,2,FALSE)), "")</f>
        <v>30.5</v>
      </c>
      <c r="H6190" s="10">
        <f ca="1">_xlfn.IFNA((VLOOKUP(A6190,'Fats and Greases'!I:J,2,FALSE)), "")</f>
        <v>31.5</v>
      </c>
      <c r="I6190" s="10">
        <f ca="1">_xlfn.IFNA((VLOOKUP(A6190,'Fats and Greases'!K:L,2,FALSE)), "")</f>
        <v>40</v>
      </c>
      <c r="J6190" s="10">
        <f ca="1">_xlfn.IFNA((VLOOKUP(A6190,'Fats and Greases'!M:N,2,FALSE)), "")</f>
        <v>29.5</v>
      </c>
      <c r="K6190" s="10">
        <f ca="1">_xlfn.IFNA((VLOOKUP($A6190,'Fats and Greases'!O:P,2,FALSE)), "")</f>
        <v>41.5</v>
      </c>
      <c r="L6190" s="10">
        <f ca="1">_xlfn.IFNA((VLOOKUP($A6190,'Fats and Greases'!Q:R,2,FALSE)), "")</f>
        <v>30.5</v>
      </c>
      <c r="M6190" s="10">
        <f ca="1">_xlfn.IFNA((VLOOKUP($A6190,'Fats and Greases'!S:T,2,FALSE)), "")</f>
        <v>38.5</v>
      </c>
    </row>
    <row r="6191" spans="1:13" x14ac:dyDescent="0.2">
      <c r="A6191" s="18">
        <v>45449</v>
      </c>
      <c r="B6191" s="19">
        <f t="shared" si="192"/>
        <v>6</v>
      </c>
      <c r="C6191" s="19">
        <f t="shared" si="193"/>
        <v>2024</v>
      </c>
      <c r="D6191" s="10">
        <f ca="1">_xlfn.IFNA((VLOOKUP(A6191,'Fats and Greases'!A:B,2,FALSE)), "")</f>
        <v>36.5</v>
      </c>
      <c r="E6191" s="10">
        <f ca="1">_xlfn.IFNA((VLOOKUP(A6191,'Fats and Greases'!C:D,2,FALSE)), "")</f>
        <v>37.5</v>
      </c>
      <c r="F6191" s="10">
        <f ca="1">_xlfn.IFNA((VLOOKUP(A6191,'Fats and Greases'!E:F,2,FALSE)), "")</f>
        <v>29.5</v>
      </c>
      <c r="G6191" s="10">
        <f ca="1">_xlfn.IFNA((VLOOKUP(A6191,'Fats and Greases'!G:H,2,FALSE)), "")</f>
        <v>30.5</v>
      </c>
      <c r="H6191" s="10">
        <f ca="1">_xlfn.IFNA((VLOOKUP(A6191,'Fats and Greases'!I:J,2,FALSE)), "")</f>
        <v>31.5</v>
      </c>
      <c r="I6191" s="10">
        <f ca="1">_xlfn.IFNA((VLOOKUP(A6191,'Fats and Greases'!K:L,2,FALSE)), "")</f>
        <v>40</v>
      </c>
      <c r="J6191" s="10">
        <f ca="1">_xlfn.IFNA((VLOOKUP(A6191,'Fats and Greases'!M:N,2,FALSE)), "")</f>
        <v>29.5</v>
      </c>
      <c r="K6191" s="10">
        <f ca="1">_xlfn.IFNA((VLOOKUP($A6191,'Fats and Greases'!O:P,2,FALSE)), "")</f>
        <v>41.5</v>
      </c>
      <c r="L6191" s="10">
        <f ca="1">_xlfn.IFNA((VLOOKUP($A6191,'Fats and Greases'!Q:R,2,FALSE)), "")</f>
        <v>30.5</v>
      </c>
      <c r="M6191" s="10">
        <f ca="1">_xlfn.IFNA((VLOOKUP($A6191,'Fats and Greases'!S:T,2,FALSE)), "")</f>
        <v>38.5</v>
      </c>
    </row>
    <row r="6192" spans="1:13" x14ac:dyDescent="0.2">
      <c r="A6192" s="18">
        <v>45450</v>
      </c>
      <c r="B6192" s="19">
        <f t="shared" si="192"/>
        <v>6</v>
      </c>
      <c r="C6192" s="19">
        <f t="shared" si="193"/>
        <v>2024</v>
      </c>
      <c r="D6192" s="10">
        <f ca="1">_xlfn.IFNA((VLOOKUP(A6192,'Fats and Greases'!A:B,2,FALSE)), "")</f>
        <v>36.5</v>
      </c>
      <c r="E6192" s="10">
        <f ca="1">_xlfn.IFNA((VLOOKUP(A6192,'Fats and Greases'!C:D,2,FALSE)), "")</f>
        <v>37.5</v>
      </c>
      <c r="F6192" s="10">
        <f ca="1">_xlfn.IFNA((VLOOKUP(A6192,'Fats and Greases'!E:F,2,FALSE)), "")</f>
        <v>29.5</v>
      </c>
      <c r="G6192" s="10">
        <f ca="1">_xlfn.IFNA((VLOOKUP(A6192,'Fats and Greases'!G:H,2,FALSE)), "")</f>
        <v>30.5</v>
      </c>
      <c r="H6192" s="10">
        <f ca="1">_xlfn.IFNA((VLOOKUP(A6192,'Fats and Greases'!I:J,2,FALSE)), "")</f>
        <v>31.5</v>
      </c>
      <c r="I6192" s="10">
        <f ca="1">_xlfn.IFNA((VLOOKUP(A6192,'Fats and Greases'!K:L,2,FALSE)), "")</f>
        <v>40</v>
      </c>
      <c r="J6192" s="10">
        <f ca="1">_xlfn.IFNA((VLOOKUP(A6192,'Fats and Greases'!M:N,2,FALSE)), "")</f>
        <v>29.5</v>
      </c>
      <c r="K6192" s="10">
        <f ca="1">_xlfn.IFNA((VLOOKUP($A6192,'Fats and Greases'!O:P,2,FALSE)), "")</f>
        <v>41.5</v>
      </c>
      <c r="L6192" s="10">
        <f ca="1">_xlfn.IFNA((VLOOKUP($A6192,'Fats and Greases'!Q:R,2,FALSE)), "")</f>
        <v>30.5</v>
      </c>
      <c r="M6192" s="10">
        <f ca="1">_xlfn.IFNA((VLOOKUP($A6192,'Fats and Greases'!S:T,2,FALSE)), "")</f>
        <v>38.5</v>
      </c>
    </row>
    <row r="6193" spans="1:13" x14ac:dyDescent="0.2">
      <c r="A6193" s="18">
        <v>45453</v>
      </c>
      <c r="B6193" s="19">
        <f t="shared" si="192"/>
        <v>6</v>
      </c>
      <c r="C6193" s="19">
        <f t="shared" si="193"/>
        <v>2024</v>
      </c>
      <c r="D6193" s="10">
        <f ca="1">_xlfn.IFNA((VLOOKUP(A6193,'Fats and Greases'!A:B,2,FALSE)), "")</f>
        <v>36.5</v>
      </c>
      <c r="E6193" s="10">
        <f ca="1">_xlfn.IFNA((VLOOKUP(A6193,'Fats and Greases'!C:D,2,FALSE)), "")</f>
        <v>37.5</v>
      </c>
      <c r="F6193" s="10">
        <f ca="1">_xlfn.IFNA((VLOOKUP(A6193,'Fats and Greases'!E:F,2,FALSE)), "")</f>
        <v>29.5</v>
      </c>
      <c r="G6193" s="10">
        <f ca="1">_xlfn.IFNA((VLOOKUP(A6193,'Fats and Greases'!G:H,2,FALSE)), "")</f>
        <v>30.5</v>
      </c>
      <c r="H6193" s="10">
        <f ca="1">_xlfn.IFNA((VLOOKUP(A6193,'Fats and Greases'!I:J,2,FALSE)), "")</f>
        <v>31.5</v>
      </c>
      <c r="I6193" s="10">
        <f ca="1">_xlfn.IFNA((VLOOKUP(A6193,'Fats and Greases'!K:L,2,FALSE)), "")</f>
        <v>40</v>
      </c>
      <c r="J6193" s="10">
        <f ca="1">_xlfn.IFNA((VLOOKUP(A6193,'Fats and Greases'!M:N,2,FALSE)), "")</f>
        <v>29.5</v>
      </c>
      <c r="K6193" s="10">
        <f ca="1">_xlfn.IFNA((VLOOKUP($A6193,'Fats and Greases'!O:P,2,FALSE)), "")</f>
        <v>41.5</v>
      </c>
      <c r="L6193" s="10">
        <f ca="1">_xlfn.IFNA((VLOOKUP($A6193,'Fats and Greases'!Q:R,2,FALSE)), "")</f>
        <v>30.5</v>
      </c>
      <c r="M6193" s="10">
        <f ca="1">_xlfn.IFNA((VLOOKUP($A6193,'Fats and Greases'!S:T,2,FALSE)), "")</f>
        <v>38.5</v>
      </c>
    </row>
    <row r="6194" spans="1:13" x14ac:dyDescent="0.2">
      <c r="A6194" s="18">
        <v>45454</v>
      </c>
      <c r="B6194" s="19">
        <f t="shared" si="192"/>
        <v>6</v>
      </c>
      <c r="C6194" s="19">
        <f t="shared" si="193"/>
        <v>2024</v>
      </c>
      <c r="D6194" s="10">
        <f ca="1">_xlfn.IFNA((VLOOKUP(A6194,'Fats and Greases'!A:B,2,FALSE)), "")</f>
        <v>36.5</v>
      </c>
      <c r="E6194" s="10">
        <f ca="1">_xlfn.IFNA((VLOOKUP(A6194,'Fats and Greases'!C:D,2,FALSE)), "")</f>
        <v>37.5</v>
      </c>
      <c r="F6194" s="10">
        <f ca="1">_xlfn.IFNA((VLOOKUP(A6194,'Fats and Greases'!E:F,2,FALSE)), "")</f>
        <v>29.5</v>
      </c>
      <c r="G6194" s="10">
        <f ca="1">_xlfn.IFNA((VLOOKUP(A6194,'Fats and Greases'!G:H,2,FALSE)), "")</f>
        <v>30.5</v>
      </c>
      <c r="H6194" s="10">
        <f ca="1">_xlfn.IFNA((VLOOKUP(A6194,'Fats and Greases'!I:J,2,FALSE)), "")</f>
        <v>31.5</v>
      </c>
      <c r="I6194" s="10">
        <f ca="1">_xlfn.IFNA((VLOOKUP(A6194,'Fats and Greases'!K:L,2,FALSE)), "")</f>
        <v>40</v>
      </c>
      <c r="J6194" s="10">
        <f ca="1">_xlfn.IFNA((VLOOKUP(A6194,'Fats and Greases'!M:N,2,FALSE)), "")</f>
        <v>29.5</v>
      </c>
      <c r="K6194" s="10">
        <f ca="1">_xlfn.IFNA((VLOOKUP($A6194,'Fats and Greases'!O:P,2,FALSE)), "")</f>
        <v>41.5</v>
      </c>
      <c r="L6194" s="10">
        <f ca="1">_xlfn.IFNA((VLOOKUP($A6194,'Fats and Greases'!Q:R,2,FALSE)), "")</f>
        <v>30.5</v>
      </c>
      <c r="M6194" s="10">
        <f ca="1">_xlfn.IFNA((VLOOKUP($A6194,'Fats and Greases'!S:T,2,FALSE)), "")</f>
        <v>38.5</v>
      </c>
    </row>
    <row r="6195" spans="1:13" x14ac:dyDescent="0.2">
      <c r="A6195" s="18">
        <v>45455</v>
      </c>
      <c r="B6195" s="19">
        <f t="shared" si="192"/>
        <v>6</v>
      </c>
      <c r="C6195" s="19">
        <f t="shared" si="193"/>
        <v>2024</v>
      </c>
      <c r="D6195" s="10">
        <f ca="1">_xlfn.IFNA((VLOOKUP(A6195,'Fats and Greases'!A:B,2,FALSE)), "")</f>
        <v>36.5</v>
      </c>
      <c r="E6195" s="10">
        <f ca="1">_xlfn.IFNA((VLOOKUP(A6195,'Fats and Greases'!C:D,2,FALSE)), "")</f>
        <v>37.5</v>
      </c>
      <c r="F6195" s="10">
        <f ca="1">_xlfn.IFNA((VLOOKUP(A6195,'Fats and Greases'!E:F,2,FALSE)), "")</f>
        <v>29.5</v>
      </c>
      <c r="G6195" s="10">
        <f ca="1">_xlfn.IFNA((VLOOKUP(A6195,'Fats and Greases'!G:H,2,FALSE)), "")</f>
        <v>30.5</v>
      </c>
      <c r="H6195" s="10">
        <f ca="1">_xlfn.IFNA((VLOOKUP(A6195,'Fats and Greases'!I:J,2,FALSE)), "")</f>
        <v>31.5</v>
      </c>
      <c r="I6195" s="10">
        <f ca="1">_xlfn.IFNA((VLOOKUP(A6195,'Fats and Greases'!K:L,2,FALSE)), "")</f>
        <v>40</v>
      </c>
      <c r="J6195" s="10">
        <f ca="1">_xlfn.IFNA((VLOOKUP(A6195,'Fats and Greases'!M:N,2,FALSE)), "")</f>
        <v>29.5</v>
      </c>
      <c r="K6195" s="10">
        <f ca="1">_xlfn.IFNA((VLOOKUP($A6195,'Fats and Greases'!O:P,2,FALSE)), "")</f>
        <v>41.5</v>
      </c>
      <c r="L6195" s="10">
        <f ca="1">_xlfn.IFNA((VLOOKUP($A6195,'Fats and Greases'!Q:R,2,FALSE)), "")</f>
        <v>30.5</v>
      </c>
      <c r="M6195" s="10">
        <f ca="1">_xlfn.IFNA((VLOOKUP($A6195,'Fats and Greases'!S:T,2,FALSE)), "")</f>
        <v>38.5</v>
      </c>
    </row>
    <row r="6196" spans="1:13" x14ac:dyDescent="0.2">
      <c r="A6196" s="18">
        <v>45456</v>
      </c>
      <c r="B6196" s="19">
        <f t="shared" si="192"/>
        <v>6</v>
      </c>
      <c r="C6196" s="19">
        <f t="shared" si="193"/>
        <v>2024</v>
      </c>
      <c r="D6196" s="10">
        <f ca="1">_xlfn.IFNA((VLOOKUP(A6196,'Fats and Greases'!A:B,2,FALSE)), "")</f>
        <v>36.5</v>
      </c>
      <c r="E6196" s="10">
        <f ca="1">_xlfn.IFNA((VLOOKUP(A6196,'Fats and Greases'!C:D,2,FALSE)), "")</f>
        <v>37.5</v>
      </c>
      <c r="F6196" s="10">
        <f ca="1">_xlfn.IFNA((VLOOKUP(A6196,'Fats and Greases'!E:F,2,FALSE)), "")</f>
        <v>29.5</v>
      </c>
      <c r="G6196" s="10">
        <f ca="1">_xlfn.IFNA((VLOOKUP(A6196,'Fats and Greases'!G:H,2,FALSE)), "")</f>
        <v>30.5</v>
      </c>
      <c r="H6196" s="10">
        <f ca="1">_xlfn.IFNA((VLOOKUP(A6196,'Fats and Greases'!I:J,2,FALSE)), "")</f>
        <v>31.5</v>
      </c>
      <c r="I6196" s="10">
        <f ca="1">_xlfn.IFNA((VLOOKUP(A6196,'Fats and Greases'!K:L,2,FALSE)), "")</f>
        <v>40</v>
      </c>
      <c r="J6196" s="10">
        <f ca="1">_xlfn.IFNA((VLOOKUP(A6196,'Fats and Greases'!M:N,2,FALSE)), "")</f>
        <v>29.5</v>
      </c>
      <c r="K6196" s="10">
        <f ca="1">_xlfn.IFNA((VLOOKUP($A6196,'Fats and Greases'!O:P,2,FALSE)), "")</f>
        <v>41.5</v>
      </c>
      <c r="L6196" s="10">
        <f ca="1">_xlfn.IFNA((VLOOKUP($A6196,'Fats and Greases'!Q:R,2,FALSE)), "")</f>
        <v>30.5</v>
      </c>
      <c r="M6196" s="10">
        <f ca="1">_xlfn.IFNA((VLOOKUP($A6196,'Fats and Greases'!S:T,2,FALSE)), "")</f>
        <v>38.5</v>
      </c>
    </row>
    <row r="6197" spans="1:13" x14ac:dyDescent="0.2">
      <c r="A6197" s="18">
        <v>45457</v>
      </c>
      <c r="B6197" s="19">
        <f t="shared" si="192"/>
        <v>6</v>
      </c>
      <c r="C6197" s="19">
        <f t="shared" si="193"/>
        <v>2024</v>
      </c>
      <c r="D6197" s="10">
        <f ca="1">_xlfn.IFNA((VLOOKUP(A6197,'Fats and Greases'!A:B,2,FALSE)), "")</f>
        <v>36.5</v>
      </c>
      <c r="E6197" s="10">
        <f ca="1">_xlfn.IFNA((VLOOKUP(A6197,'Fats and Greases'!C:D,2,FALSE)), "")</f>
        <v>37.5</v>
      </c>
      <c r="F6197" s="10">
        <f ca="1">_xlfn.IFNA((VLOOKUP(A6197,'Fats and Greases'!E:F,2,FALSE)), "")</f>
        <v>29.5</v>
      </c>
      <c r="G6197" s="10">
        <f ca="1">_xlfn.IFNA((VLOOKUP(A6197,'Fats and Greases'!G:H,2,FALSE)), "")</f>
        <v>30.5</v>
      </c>
      <c r="H6197" s="10">
        <f ca="1">_xlfn.IFNA((VLOOKUP(A6197,'Fats and Greases'!I:J,2,FALSE)), "")</f>
        <v>31.5</v>
      </c>
      <c r="I6197" s="10">
        <f ca="1">_xlfn.IFNA((VLOOKUP(A6197,'Fats and Greases'!K:L,2,FALSE)), "")</f>
        <v>40</v>
      </c>
      <c r="J6197" s="10">
        <f ca="1">_xlfn.IFNA((VLOOKUP(A6197,'Fats and Greases'!M:N,2,FALSE)), "")</f>
        <v>29.5</v>
      </c>
      <c r="K6197" s="10">
        <f ca="1">_xlfn.IFNA((VLOOKUP($A6197,'Fats and Greases'!O:P,2,FALSE)), "")</f>
        <v>41.5</v>
      </c>
      <c r="L6197" s="10">
        <f ca="1">_xlfn.IFNA((VLOOKUP($A6197,'Fats and Greases'!Q:R,2,FALSE)), "")</f>
        <v>30.5</v>
      </c>
      <c r="M6197" s="10">
        <f ca="1">_xlfn.IFNA((VLOOKUP($A6197,'Fats and Greases'!S:T,2,FALSE)), "")</f>
        <v>38.5</v>
      </c>
    </row>
    <row r="6198" spans="1:13" x14ac:dyDescent="0.2">
      <c r="A6198" s="18">
        <v>45460</v>
      </c>
      <c r="B6198" s="19">
        <f t="shared" si="192"/>
        <v>6</v>
      </c>
      <c r="C6198" s="19">
        <f t="shared" si="193"/>
        <v>2024</v>
      </c>
      <c r="D6198" s="10">
        <f ca="1">_xlfn.IFNA((VLOOKUP(A6198,'Fats and Greases'!A:B,2,FALSE)), "")</f>
        <v>36.5</v>
      </c>
      <c r="E6198" s="10">
        <f ca="1">_xlfn.IFNA((VLOOKUP(A6198,'Fats and Greases'!C:D,2,FALSE)), "")</f>
        <v>37.5</v>
      </c>
      <c r="F6198" s="10">
        <f ca="1">_xlfn.IFNA((VLOOKUP(A6198,'Fats and Greases'!E:F,2,FALSE)), "")</f>
        <v>29.5</v>
      </c>
      <c r="G6198" s="10">
        <f ca="1">_xlfn.IFNA((VLOOKUP(A6198,'Fats and Greases'!G:H,2,FALSE)), "")</f>
        <v>30.5</v>
      </c>
      <c r="H6198" s="10">
        <f ca="1">_xlfn.IFNA((VLOOKUP(A6198,'Fats and Greases'!I:J,2,FALSE)), "")</f>
        <v>31.5</v>
      </c>
      <c r="I6198" s="10">
        <f ca="1">_xlfn.IFNA((VLOOKUP(A6198,'Fats and Greases'!K:L,2,FALSE)), "")</f>
        <v>40</v>
      </c>
      <c r="J6198" s="10">
        <f ca="1">_xlfn.IFNA((VLOOKUP(A6198,'Fats and Greases'!M:N,2,FALSE)), "")</f>
        <v>29.5</v>
      </c>
      <c r="K6198" s="10">
        <f ca="1">_xlfn.IFNA((VLOOKUP($A6198,'Fats and Greases'!O:P,2,FALSE)), "")</f>
        <v>41.5</v>
      </c>
      <c r="L6198" s="10">
        <f ca="1">_xlfn.IFNA((VLOOKUP($A6198,'Fats and Greases'!Q:R,2,FALSE)), "")</f>
        <v>30.5</v>
      </c>
      <c r="M6198" s="10">
        <f ca="1">_xlfn.IFNA((VLOOKUP($A6198,'Fats and Greases'!S:T,2,FALSE)), "")</f>
        <v>38.5</v>
      </c>
    </row>
    <row r="6199" spans="1:13" x14ac:dyDescent="0.2">
      <c r="A6199" s="18">
        <v>45461</v>
      </c>
      <c r="B6199" s="19">
        <f t="shared" si="192"/>
        <v>6</v>
      </c>
      <c r="C6199" s="19">
        <f t="shared" si="193"/>
        <v>2024</v>
      </c>
      <c r="D6199" s="10">
        <f ca="1">_xlfn.IFNA((VLOOKUP(A6199,'Fats and Greases'!A:B,2,FALSE)), "")</f>
        <v>37.5</v>
      </c>
      <c r="E6199" s="10">
        <f ca="1">_xlfn.IFNA((VLOOKUP(A6199,'Fats and Greases'!C:D,2,FALSE)), "")</f>
        <v>37.5</v>
      </c>
      <c r="F6199" s="10">
        <f ca="1">_xlfn.IFNA((VLOOKUP(A6199,'Fats and Greases'!E:F,2,FALSE)), "")</f>
        <v>29.5</v>
      </c>
      <c r="G6199" s="10">
        <f ca="1">_xlfn.IFNA((VLOOKUP(A6199,'Fats and Greases'!G:H,2,FALSE)), "")</f>
        <v>30.5</v>
      </c>
      <c r="H6199" s="10">
        <f ca="1">_xlfn.IFNA((VLOOKUP(A6199,'Fats and Greases'!I:J,2,FALSE)), "")</f>
        <v>31.5</v>
      </c>
      <c r="I6199" s="10">
        <f ca="1">_xlfn.IFNA((VLOOKUP(A6199,'Fats and Greases'!K:L,2,FALSE)), "")</f>
        <v>40</v>
      </c>
      <c r="J6199" s="10">
        <f ca="1">_xlfn.IFNA((VLOOKUP(A6199,'Fats and Greases'!M:N,2,FALSE)), "")</f>
        <v>29.5</v>
      </c>
      <c r="K6199" s="10">
        <f ca="1">_xlfn.IFNA((VLOOKUP($A6199,'Fats and Greases'!O:P,2,FALSE)), "")</f>
        <v>42.5</v>
      </c>
      <c r="L6199" s="10">
        <f ca="1">_xlfn.IFNA((VLOOKUP($A6199,'Fats and Greases'!Q:R,2,FALSE)), "")</f>
        <v>30.5</v>
      </c>
      <c r="M6199" s="10">
        <f ca="1">_xlfn.IFNA((VLOOKUP($A6199,'Fats and Greases'!S:T,2,FALSE)), "")</f>
        <v>38.5</v>
      </c>
    </row>
    <row r="6200" spans="1:13" x14ac:dyDescent="0.2">
      <c r="A6200" s="18">
        <v>45462</v>
      </c>
      <c r="B6200" s="19">
        <f t="shared" si="192"/>
        <v>6</v>
      </c>
      <c r="C6200" s="19">
        <f t="shared" si="193"/>
        <v>2024</v>
      </c>
      <c r="D6200" s="10" t="str">
        <f ca="1">_xlfn.IFNA((VLOOKUP(A6200,'Fats and Greases'!A:B,2,FALSE)), "")</f>
        <v/>
      </c>
      <c r="E6200" s="10" t="str">
        <f ca="1">_xlfn.IFNA((VLOOKUP(A6200,'Fats and Greases'!C:D,2,FALSE)), "")</f>
        <v/>
      </c>
      <c r="F6200" s="10" t="str">
        <f ca="1">_xlfn.IFNA((VLOOKUP(A6200,'Fats and Greases'!E:F,2,FALSE)), "")</f>
        <v/>
      </c>
      <c r="G6200" s="10" t="str">
        <f ca="1">_xlfn.IFNA((VLOOKUP(A6200,'Fats and Greases'!G:H,2,FALSE)), "")</f>
        <v/>
      </c>
      <c r="H6200" s="10" t="str">
        <f ca="1">_xlfn.IFNA((VLOOKUP(A6200,'Fats and Greases'!I:J,2,FALSE)), "")</f>
        <v/>
      </c>
      <c r="I6200" s="10" t="str">
        <f ca="1">_xlfn.IFNA((VLOOKUP(A6200,'Fats and Greases'!K:L,2,FALSE)), "")</f>
        <v/>
      </c>
      <c r="J6200" s="10" t="str">
        <f ca="1">_xlfn.IFNA((VLOOKUP(A6200,'Fats and Greases'!M:N,2,FALSE)), "")</f>
        <v/>
      </c>
      <c r="K6200" s="10" t="str">
        <f ca="1">_xlfn.IFNA((VLOOKUP($A6200,'Fats and Greases'!O:P,2,FALSE)), "")</f>
        <v/>
      </c>
      <c r="L6200" s="10" t="str">
        <f ca="1">_xlfn.IFNA((VLOOKUP($A6200,'Fats and Greases'!Q:R,2,FALSE)), "")</f>
        <v/>
      </c>
      <c r="M6200" s="10" t="str">
        <f ca="1">_xlfn.IFNA((VLOOKUP($A6200,'Fats and Greases'!S:T,2,FALSE)), "")</f>
        <v/>
      </c>
    </row>
    <row r="6201" spans="1:13" x14ac:dyDescent="0.2">
      <c r="A6201" s="18">
        <v>45463</v>
      </c>
      <c r="B6201" s="19">
        <f t="shared" si="192"/>
        <v>6</v>
      </c>
      <c r="C6201" s="19">
        <f t="shared" si="193"/>
        <v>2024</v>
      </c>
      <c r="D6201" s="10">
        <f ca="1">_xlfn.IFNA((VLOOKUP(A6201,'Fats and Greases'!A:B,2,FALSE)), "")</f>
        <v>37.5</v>
      </c>
      <c r="E6201" s="10">
        <f ca="1">_xlfn.IFNA((VLOOKUP(A6201,'Fats and Greases'!C:D,2,FALSE)), "")</f>
        <v>38.5</v>
      </c>
      <c r="F6201" s="10">
        <f ca="1">_xlfn.IFNA((VLOOKUP(A6201,'Fats and Greases'!E:F,2,FALSE)), "")</f>
        <v>29.5</v>
      </c>
      <c r="G6201" s="10">
        <f ca="1">_xlfn.IFNA((VLOOKUP(A6201,'Fats and Greases'!G:H,2,FALSE)), "")</f>
        <v>30.5</v>
      </c>
      <c r="H6201" s="10">
        <f ca="1">_xlfn.IFNA((VLOOKUP(A6201,'Fats and Greases'!I:J,2,FALSE)), "")</f>
        <v>31.5</v>
      </c>
      <c r="I6201" s="10">
        <f ca="1">_xlfn.IFNA((VLOOKUP(A6201,'Fats and Greases'!K:L,2,FALSE)), "")</f>
        <v>40</v>
      </c>
      <c r="J6201" s="10">
        <f ca="1">_xlfn.IFNA((VLOOKUP(A6201,'Fats and Greases'!M:N,2,FALSE)), "")</f>
        <v>29.5</v>
      </c>
      <c r="K6201" s="10">
        <f ca="1">_xlfn.IFNA((VLOOKUP($A6201,'Fats and Greases'!O:P,2,FALSE)), "")</f>
        <v>42.5</v>
      </c>
      <c r="L6201" s="10">
        <f ca="1">_xlfn.IFNA((VLOOKUP($A6201,'Fats and Greases'!Q:R,2,FALSE)), "")</f>
        <v>30.5</v>
      </c>
      <c r="M6201" s="10">
        <f ca="1">_xlfn.IFNA((VLOOKUP($A6201,'Fats and Greases'!S:T,2,FALSE)), "")</f>
        <v>38.5</v>
      </c>
    </row>
    <row r="6202" spans="1:13" x14ac:dyDescent="0.2">
      <c r="A6202" s="18">
        <v>45464</v>
      </c>
      <c r="B6202" s="19">
        <f t="shared" si="192"/>
        <v>6</v>
      </c>
      <c r="C6202" s="19">
        <f t="shared" si="193"/>
        <v>2024</v>
      </c>
      <c r="D6202" s="10">
        <f ca="1">_xlfn.IFNA((VLOOKUP(A6202,'Fats and Greases'!A:B,2,FALSE)), "")</f>
        <v>37.5</v>
      </c>
      <c r="E6202" s="10">
        <f ca="1">_xlfn.IFNA((VLOOKUP(A6202,'Fats and Greases'!C:D,2,FALSE)), "")</f>
        <v>38.5</v>
      </c>
      <c r="F6202" s="10">
        <f ca="1">_xlfn.IFNA((VLOOKUP(A6202,'Fats and Greases'!E:F,2,FALSE)), "")</f>
        <v>29.5</v>
      </c>
      <c r="G6202" s="10">
        <f ca="1">_xlfn.IFNA((VLOOKUP(A6202,'Fats and Greases'!G:H,2,FALSE)), "")</f>
        <v>30.5</v>
      </c>
      <c r="H6202" s="10">
        <f ca="1">_xlfn.IFNA((VLOOKUP(A6202,'Fats and Greases'!I:J,2,FALSE)), "")</f>
        <v>31.5</v>
      </c>
      <c r="I6202" s="10">
        <f ca="1">_xlfn.IFNA((VLOOKUP(A6202,'Fats and Greases'!K:L,2,FALSE)), "")</f>
        <v>40</v>
      </c>
      <c r="J6202" s="10">
        <f ca="1">_xlfn.IFNA((VLOOKUP(A6202,'Fats and Greases'!M:N,2,FALSE)), "")</f>
        <v>29.5</v>
      </c>
      <c r="K6202" s="10">
        <f ca="1">_xlfn.IFNA((VLOOKUP($A6202,'Fats and Greases'!O:P,2,FALSE)), "")</f>
        <v>42.5</v>
      </c>
      <c r="L6202" s="10">
        <f ca="1">_xlfn.IFNA((VLOOKUP($A6202,'Fats and Greases'!Q:R,2,FALSE)), "")</f>
        <v>30.5</v>
      </c>
      <c r="M6202" s="10">
        <f ca="1">_xlfn.IFNA((VLOOKUP($A6202,'Fats and Greases'!S:T,2,FALSE)), "")</f>
        <v>38.5</v>
      </c>
    </row>
    <row r="6203" spans="1:13" x14ac:dyDescent="0.2">
      <c r="A6203" s="18">
        <v>45467</v>
      </c>
      <c r="B6203" s="19">
        <f t="shared" si="192"/>
        <v>6</v>
      </c>
      <c r="C6203" s="19">
        <f t="shared" si="193"/>
        <v>2024</v>
      </c>
      <c r="D6203" s="10">
        <f ca="1">_xlfn.IFNA((VLOOKUP(A6203,'Fats and Greases'!A:B,2,FALSE)), "")</f>
        <v>37.5</v>
      </c>
      <c r="E6203" s="10">
        <f ca="1">_xlfn.IFNA((VLOOKUP(A6203,'Fats and Greases'!C:D,2,FALSE)), "")</f>
        <v>38.5</v>
      </c>
      <c r="F6203" s="10">
        <f ca="1">_xlfn.IFNA((VLOOKUP(A6203,'Fats and Greases'!E:F,2,FALSE)), "")</f>
        <v>29.5</v>
      </c>
      <c r="G6203" s="10">
        <f ca="1">_xlfn.IFNA((VLOOKUP(A6203,'Fats and Greases'!G:H,2,FALSE)), "")</f>
        <v>30.5</v>
      </c>
      <c r="H6203" s="10">
        <f ca="1">_xlfn.IFNA((VLOOKUP(A6203,'Fats and Greases'!I:J,2,FALSE)), "")</f>
        <v>31.5</v>
      </c>
      <c r="I6203" s="10">
        <f ca="1">_xlfn.IFNA((VLOOKUP(A6203,'Fats and Greases'!K:L,2,FALSE)), "")</f>
        <v>40</v>
      </c>
      <c r="J6203" s="10">
        <f ca="1">_xlfn.IFNA((VLOOKUP(A6203,'Fats and Greases'!M:N,2,FALSE)), "")</f>
        <v>29.5</v>
      </c>
      <c r="K6203" s="10">
        <f ca="1">_xlfn.IFNA((VLOOKUP($A6203,'Fats and Greases'!O:P,2,FALSE)), "")</f>
        <v>42.5</v>
      </c>
      <c r="L6203" s="10">
        <f ca="1">_xlfn.IFNA((VLOOKUP($A6203,'Fats and Greases'!Q:R,2,FALSE)), "")</f>
        <v>30.5</v>
      </c>
      <c r="M6203" s="10">
        <f ca="1">_xlfn.IFNA((VLOOKUP($A6203,'Fats and Greases'!S:T,2,FALSE)), "")</f>
        <v>38.5</v>
      </c>
    </row>
    <row r="6204" spans="1:13" x14ac:dyDescent="0.2">
      <c r="A6204" s="18">
        <v>45468</v>
      </c>
      <c r="B6204" s="19">
        <f t="shared" si="192"/>
        <v>6</v>
      </c>
      <c r="C6204" s="19">
        <f t="shared" si="193"/>
        <v>2024</v>
      </c>
      <c r="D6204" s="10">
        <f ca="1">_xlfn.IFNA((VLOOKUP(A6204,'Fats and Greases'!A:B,2,FALSE)), "")</f>
        <v>38.5</v>
      </c>
      <c r="E6204" s="10">
        <f ca="1">_xlfn.IFNA((VLOOKUP(A6204,'Fats and Greases'!C:D,2,FALSE)), "")</f>
        <v>39.5</v>
      </c>
      <c r="F6204" s="10">
        <f ca="1">_xlfn.IFNA((VLOOKUP(A6204,'Fats and Greases'!E:F,2,FALSE)), "")</f>
        <v>29.5</v>
      </c>
      <c r="G6204" s="10">
        <f ca="1">_xlfn.IFNA((VLOOKUP(A6204,'Fats and Greases'!G:H,2,FALSE)), "")</f>
        <v>30.5</v>
      </c>
      <c r="H6204" s="10">
        <f ca="1">_xlfn.IFNA((VLOOKUP(A6204,'Fats and Greases'!I:J,2,FALSE)), "")</f>
        <v>31.5</v>
      </c>
      <c r="I6204" s="10">
        <f ca="1">_xlfn.IFNA((VLOOKUP(A6204,'Fats and Greases'!K:L,2,FALSE)), "")</f>
        <v>40</v>
      </c>
      <c r="J6204" s="10">
        <f ca="1">_xlfn.IFNA((VLOOKUP(A6204,'Fats and Greases'!M:N,2,FALSE)), "")</f>
        <v>29.5</v>
      </c>
      <c r="K6204" s="10">
        <f ca="1">_xlfn.IFNA((VLOOKUP($A6204,'Fats and Greases'!O:P,2,FALSE)), "")</f>
        <v>44.5</v>
      </c>
      <c r="L6204" s="10">
        <f ca="1">_xlfn.IFNA((VLOOKUP($A6204,'Fats and Greases'!Q:R,2,FALSE)), "")</f>
        <v>30.5</v>
      </c>
      <c r="M6204" s="10">
        <f ca="1">_xlfn.IFNA((VLOOKUP($A6204,'Fats and Greases'!S:T,2,FALSE)), "")</f>
        <v>38.5</v>
      </c>
    </row>
    <row r="6205" spans="1:13" x14ac:dyDescent="0.2">
      <c r="A6205" s="18">
        <v>45469</v>
      </c>
      <c r="B6205" s="19">
        <f t="shared" si="192"/>
        <v>6</v>
      </c>
      <c r="C6205" s="19">
        <f t="shared" si="193"/>
        <v>2024</v>
      </c>
      <c r="D6205" s="10">
        <f ca="1">_xlfn.IFNA((VLOOKUP(A6205,'Fats and Greases'!A:B,2,FALSE)), "")</f>
        <v>38.5</v>
      </c>
      <c r="E6205" s="10">
        <f ca="1">_xlfn.IFNA((VLOOKUP(A6205,'Fats and Greases'!C:D,2,FALSE)), "")</f>
        <v>39.5</v>
      </c>
      <c r="F6205" s="10">
        <f ca="1">_xlfn.IFNA((VLOOKUP(A6205,'Fats and Greases'!E:F,2,FALSE)), "")</f>
        <v>29.5</v>
      </c>
      <c r="G6205" s="10">
        <f ca="1">_xlfn.IFNA((VLOOKUP(A6205,'Fats and Greases'!G:H,2,FALSE)), "")</f>
        <v>30.5</v>
      </c>
      <c r="H6205" s="10">
        <f ca="1">_xlfn.IFNA((VLOOKUP(A6205,'Fats and Greases'!I:J,2,FALSE)), "")</f>
        <v>31.5</v>
      </c>
      <c r="I6205" s="10">
        <f ca="1">_xlfn.IFNA((VLOOKUP(A6205,'Fats and Greases'!K:L,2,FALSE)), "")</f>
        <v>40</v>
      </c>
      <c r="J6205" s="10">
        <f ca="1">_xlfn.IFNA((VLOOKUP(A6205,'Fats and Greases'!M:N,2,FALSE)), "")</f>
        <v>29.5</v>
      </c>
      <c r="K6205" s="10">
        <f ca="1">_xlfn.IFNA((VLOOKUP($A6205,'Fats and Greases'!O:P,2,FALSE)), "")</f>
        <v>44.5</v>
      </c>
      <c r="L6205" s="10">
        <f ca="1">_xlfn.IFNA((VLOOKUP($A6205,'Fats and Greases'!Q:R,2,FALSE)), "")</f>
        <v>30.5</v>
      </c>
      <c r="M6205" s="10">
        <f ca="1">_xlfn.IFNA((VLOOKUP($A6205,'Fats and Greases'!S:T,2,FALSE)), "")</f>
        <v>38.5</v>
      </c>
    </row>
    <row r="6206" spans="1:13" x14ac:dyDescent="0.2">
      <c r="A6206" s="18">
        <v>45470</v>
      </c>
      <c r="B6206" s="19">
        <f t="shared" si="192"/>
        <v>6</v>
      </c>
      <c r="C6206" s="19">
        <f t="shared" si="193"/>
        <v>2024</v>
      </c>
      <c r="D6206" s="10">
        <f ca="1">_xlfn.IFNA((VLOOKUP(A6206,'Fats and Greases'!A:B,2,FALSE)), "")</f>
        <v>38.5</v>
      </c>
      <c r="E6206" s="10">
        <f ca="1">_xlfn.IFNA((VLOOKUP(A6206,'Fats and Greases'!C:D,2,FALSE)), "")</f>
        <v>39.5</v>
      </c>
      <c r="F6206" s="10">
        <f ca="1">_xlfn.IFNA((VLOOKUP(A6206,'Fats and Greases'!E:F,2,FALSE)), "")</f>
        <v>29.5</v>
      </c>
      <c r="G6206" s="10">
        <f ca="1">_xlfn.IFNA((VLOOKUP(A6206,'Fats and Greases'!G:H,2,FALSE)), "")</f>
        <v>30.5</v>
      </c>
      <c r="H6206" s="10">
        <f ca="1">_xlfn.IFNA((VLOOKUP(A6206,'Fats and Greases'!I:J,2,FALSE)), "")</f>
        <v>31.5</v>
      </c>
      <c r="I6206" s="10">
        <f ca="1">_xlfn.IFNA((VLOOKUP(A6206,'Fats and Greases'!K:L,2,FALSE)), "")</f>
        <v>40</v>
      </c>
      <c r="J6206" s="10">
        <f ca="1">_xlfn.IFNA((VLOOKUP(A6206,'Fats and Greases'!M:N,2,FALSE)), "")</f>
        <v>29.5</v>
      </c>
      <c r="K6206" s="10">
        <f ca="1">_xlfn.IFNA((VLOOKUP($A6206,'Fats and Greases'!O:P,2,FALSE)), "")</f>
        <v>44.5</v>
      </c>
      <c r="L6206" s="10">
        <f ca="1">_xlfn.IFNA((VLOOKUP($A6206,'Fats and Greases'!Q:R,2,FALSE)), "")</f>
        <v>30.5</v>
      </c>
      <c r="M6206" s="10">
        <f ca="1">_xlfn.IFNA((VLOOKUP($A6206,'Fats and Greases'!S:T,2,FALSE)), "")</f>
        <v>38.5</v>
      </c>
    </row>
    <row r="6207" spans="1:13" x14ac:dyDescent="0.2">
      <c r="A6207" s="18">
        <v>45471</v>
      </c>
      <c r="B6207" s="19">
        <f t="shared" si="192"/>
        <v>6</v>
      </c>
      <c r="C6207" s="19">
        <f t="shared" si="193"/>
        <v>2024</v>
      </c>
      <c r="D6207" s="10">
        <f ca="1">_xlfn.IFNA((VLOOKUP(A6207,'Fats and Greases'!A:B,2,FALSE)), "")</f>
        <v>38.5</v>
      </c>
      <c r="E6207" s="10">
        <f ca="1">_xlfn.IFNA((VLOOKUP(A6207,'Fats and Greases'!C:D,2,FALSE)), "")</f>
        <v>39.5</v>
      </c>
      <c r="F6207" s="10">
        <f ca="1">_xlfn.IFNA((VLOOKUP(A6207,'Fats and Greases'!E:F,2,FALSE)), "")</f>
        <v>29.5</v>
      </c>
      <c r="G6207" s="10">
        <f ca="1">_xlfn.IFNA((VLOOKUP(A6207,'Fats and Greases'!G:H,2,FALSE)), "")</f>
        <v>30.5</v>
      </c>
      <c r="H6207" s="10">
        <f ca="1">_xlfn.IFNA((VLOOKUP(A6207,'Fats and Greases'!I:J,2,FALSE)), "")</f>
        <v>31.5</v>
      </c>
      <c r="I6207" s="10">
        <f ca="1">_xlfn.IFNA((VLOOKUP(A6207,'Fats and Greases'!K:L,2,FALSE)), "")</f>
        <v>40</v>
      </c>
      <c r="J6207" s="10">
        <f ca="1">_xlfn.IFNA((VLOOKUP(A6207,'Fats and Greases'!M:N,2,FALSE)), "")</f>
        <v>29.5</v>
      </c>
      <c r="K6207" s="10">
        <f ca="1">_xlfn.IFNA((VLOOKUP($A6207,'Fats and Greases'!O:P,2,FALSE)), "")</f>
        <v>44.5</v>
      </c>
      <c r="L6207" s="10">
        <f ca="1">_xlfn.IFNA((VLOOKUP($A6207,'Fats and Greases'!Q:R,2,FALSE)), "")</f>
        <v>30.5</v>
      </c>
      <c r="M6207" s="10">
        <f ca="1">_xlfn.IFNA((VLOOKUP($A6207,'Fats and Greases'!S:T,2,FALSE)), "")</f>
        <v>38.5</v>
      </c>
    </row>
    <row r="6208" spans="1:13" x14ac:dyDescent="0.2">
      <c r="A6208" s="18">
        <v>45474</v>
      </c>
      <c r="B6208" s="19">
        <f t="shared" si="192"/>
        <v>7</v>
      </c>
      <c r="C6208" s="19">
        <f t="shared" si="193"/>
        <v>2024</v>
      </c>
      <c r="D6208" s="10">
        <f ca="1">_xlfn.IFNA((VLOOKUP(A6208,'Fats and Greases'!A:B,2,FALSE)), "")</f>
        <v>38.5</v>
      </c>
      <c r="E6208" s="10">
        <f ca="1">_xlfn.IFNA((VLOOKUP(A6208,'Fats and Greases'!C:D,2,FALSE)), "")</f>
        <v>39.5</v>
      </c>
      <c r="F6208" s="10">
        <f ca="1">_xlfn.IFNA((VLOOKUP(A6208,'Fats and Greases'!E:F,2,FALSE)), "")</f>
        <v>29.5</v>
      </c>
      <c r="G6208" s="10">
        <f ca="1">_xlfn.IFNA((VLOOKUP(A6208,'Fats and Greases'!G:H,2,FALSE)), "")</f>
        <v>30.5</v>
      </c>
      <c r="H6208" s="10">
        <f ca="1">_xlfn.IFNA((VLOOKUP(A6208,'Fats and Greases'!I:J,2,FALSE)), "")</f>
        <v>31.5</v>
      </c>
      <c r="I6208" s="10">
        <f ca="1">_xlfn.IFNA((VLOOKUP(A6208,'Fats and Greases'!K:L,2,FALSE)), "")</f>
        <v>40</v>
      </c>
      <c r="J6208" s="10">
        <f ca="1">_xlfn.IFNA((VLOOKUP(A6208,'Fats and Greases'!M:N,2,FALSE)), "")</f>
        <v>29.5</v>
      </c>
      <c r="K6208" s="10">
        <f ca="1">_xlfn.IFNA((VLOOKUP($A6208,'Fats and Greases'!O:P,2,FALSE)), "")</f>
        <v>44.5</v>
      </c>
      <c r="L6208" s="10">
        <f ca="1">_xlfn.IFNA((VLOOKUP($A6208,'Fats and Greases'!Q:R,2,FALSE)), "")</f>
        <v>30.5</v>
      </c>
      <c r="M6208" s="10">
        <f ca="1">_xlfn.IFNA((VLOOKUP($A6208,'Fats and Greases'!S:T,2,FALSE)), "")</f>
        <v>38.5</v>
      </c>
    </row>
    <row r="6209" spans="1:13" x14ac:dyDescent="0.2">
      <c r="A6209" s="18">
        <v>45475</v>
      </c>
      <c r="B6209" s="19">
        <f t="shared" si="192"/>
        <v>7</v>
      </c>
      <c r="C6209" s="19">
        <f t="shared" si="193"/>
        <v>2024</v>
      </c>
      <c r="D6209" s="10">
        <f ca="1">_xlfn.IFNA((VLOOKUP(A6209,'Fats and Greases'!A:B,2,FALSE)), "")</f>
        <v>38.5</v>
      </c>
      <c r="E6209" s="10">
        <f ca="1">_xlfn.IFNA((VLOOKUP(A6209,'Fats and Greases'!C:D,2,FALSE)), "")</f>
        <v>39.5</v>
      </c>
      <c r="F6209" s="10">
        <f ca="1">_xlfn.IFNA((VLOOKUP(A6209,'Fats and Greases'!E:F,2,FALSE)), "")</f>
        <v>29.5</v>
      </c>
      <c r="G6209" s="10">
        <f ca="1">_xlfn.IFNA((VLOOKUP(A6209,'Fats and Greases'!G:H,2,FALSE)), "")</f>
        <v>30.5</v>
      </c>
      <c r="H6209" s="10">
        <f ca="1">_xlfn.IFNA((VLOOKUP(A6209,'Fats and Greases'!I:J,2,FALSE)), "")</f>
        <v>31.5</v>
      </c>
      <c r="I6209" s="10">
        <f ca="1">_xlfn.IFNA((VLOOKUP(A6209,'Fats and Greases'!K:L,2,FALSE)), "")</f>
        <v>40</v>
      </c>
      <c r="J6209" s="10">
        <f ca="1">_xlfn.IFNA((VLOOKUP(A6209,'Fats and Greases'!M:N,2,FALSE)), "")</f>
        <v>29.5</v>
      </c>
      <c r="K6209" s="10">
        <f ca="1">_xlfn.IFNA((VLOOKUP($A6209,'Fats and Greases'!O:P,2,FALSE)), "")</f>
        <v>44.5</v>
      </c>
      <c r="L6209" s="10">
        <f ca="1">_xlfn.IFNA((VLOOKUP($A6209,'Fats and Greases'!Q:R,2,FALSE)), "")</f>
        <v>30.5</v>
      </c>
      <c r="M6209" s="10">
        <f ca="1">_xlfn.IFNA((VLOOKUP($A6209,'Fats and Greases'!S:T,2,FALSE)), "")</f>
        <v>38.5</v>
      </c>
    </row>
    <row r="6210" spans="1:13" x14ac:dyDescent="0.2">
      <c r="A6210" s="18">
        <v>45476</v>
      </c>
      <c r="B6210" s="19">
        <f t="shared" si="192"/>
        <v>7</v>
      </c>
      <c r="C6210" s="19">
        <f t="shared" si="193"/>
        <v>2024</v>
      </c>
      <c r="D6210" s="10">
        <f ca="1">_xlfn.IFNA((VLOOKUP(A6210,'Fats and Greases'!A:B,2,FALSE)), "")</f>
        <v>38.5</v>
      </c>
      <c r="E6210" s="10">
        <f ca="1">_xlfn.IFNA((VLOOKUP(A6210,'Fats and Greases'!C:D,2,FALSE)), "")</f>
        <v>39.5</v>
      </c>
      <c r="F6210" s="10">
        <f ca="1">_xlfn.IFNA((VLOOKUP(A6210,'Fats and Greases'!E:F,2,FALSE)), "")</f>
        <v>29.5</v>
      </c>
      <c r="G6210" s="10">
        <f ca="1">_xlfn.IFNA((VLOOKUP(A6210,'Fats and Greases'!G:H,2,FALSE)), "")</f>
        <v>30.5</v>
      </c>
      <c r="H6210" s="10">
        <f ca="1">_xlfn.IFNA((VLOOKUP(A6210,'Fats and Greases'!I:J,2,FALSE)), "")</f>
        <v>31.5</v>
      </c>
      <c r="I6210" s="10">
        <f ca="1">_xlfn.IFNA((VLOOKUP(A6210,'Fats and Greases'!K:L,2,FALSE)), "")</f>
        <v>40</v>
      </c>
      <c r="J6210" s="10">
        <f ca="1">_xlfn.IFNA((VLOOKUP(A6210,'Fats and Greases'!M:N,2,FALSE)), "")</f>
        <v>29.5</v>
      </c>
      <c r="K6210" s="10">
        <f ca="1">_xlfn.IFNA((VLOOKUP($A6210,'Fats and Greases'!O:P,2,FALSE)), "")</f>
        <v>44.5</v>
      </c>
      <c r="L6210" s="10">
        <f ca="1">_xlfn.IFNA((VLOOKUP($A6210,'Fats and Greases'!Q:R,2,FALSE)), "")</f>
        <v>30.5</v>
      </c>
      <c r="M6210" s="10">
        <f ca="1">_xlfn.IFNA((VLOOKUP($A6210,'Fats and Greases'!S:T,2,FALSE)), "")</f>
        <v>38.5</v>
      </c>
    </row>
    <row r="6211" spans="1:13" x14ac:dyDescent="0.2">
      <c r="A6211" s="18">
        <v>45477</v>
      </c>
      <c r="B6211" s="19">
        <f t="shared" ref="B6211:B6274" si="194">MONTH(A6211)</f>
        <v>7</v>
      </c>
      <c r="C6211" s="19">
        <f t="shared" ref="C6211:C6274" si="195">YEAR(A6211)</f>
        <v>2024</v>
      </c>
      <c r="D6211" s="10" t="str">
        <f ca="1">_xlfn.IFNA((VLOOKUP(A6211,'Fats and Greases'!A:B,2,FALSE)), "")</f>
        <v/>
      </c>
      <c r="E6211" s="10" t="str">
        <f ca="1">_xlfn.IFNA((VLOOKUP(A6211,'Fats and Greases'!C:D,2,FALSE)), "")</f>
        <v/>
      </c>
      <c r="F6211" s="10" t="str">
        <f ca="1">_xlfn.IFNA((VLOOKUP(A6211,'Fats and Greases'!E:F,2,FALSE)), "")</f>
        <v/>
      </c>
      <c r="G6211" s="10" t="str">
        <f ca="1">_xlfn.IFNA((VLOOKUP(A6211,'Fats and Greases'!G:H,2,FALSE)), "")</f>
        <v/>
      </c>
      <c r="H6211" s="10" t="str">
        <f ca="1">_xlfn.IFNA((VLOOKUP(A6211,'Fats and Greases'!I:J,2,FALSE)), "")</f>
        <v/>
      </c>
      <c r="I6211" s="10" t="str">
        <f ca="1">_xlfn.IFNA((VLOOKUP(A6211,'Fats and Greases'!K:L,2,FALSE)), "")</f>
        <v/>
      </c>
      <c r="J6211" s="10" t="str">
        <f ca="1">_xlfn.IFNA((VLOOKUP(A6211,'Fats and Greases'!M:N,2,FALSE)), "")</f>
        <v/>
      </c>
      <c r="K6211" s="10" t="str">
        <f ca="1">_xlfn.IFNA((VLOOKUP($A6211,'Fats and Greases'!O:P,2,FALSE)), "")</f>
        <v/>
      </c>
      <c r="L6211" s="10" t="str">
        <f ca="1">_xlfn.IFNA((VLOOKUP($A6211,'Fats and Greases'!Q:R,2,FALSE)), "")</f>
        <v/>
      </c>
      <c r="M6211" s="10" t="str">
        <f ca="1">_xlfn.IFNA((VLOOKUP($A6211,'Fats and Greases'!S:T,2,FALSE)), "")</f>
        <v/>
      </c>
    </row>
    <row r="6212" spans="1:13" x14ac:dyDescent="0.2">
      <c r="A6212" s="18">
        <v>45478</v>
      </c>
      <c r="B6212" s="19">
        <f t="shared" si="194"/>
        <v>7</v>
      </c>
      <c r="C6212" s="19">
        <f t="shared" si="195"/>
        <v>2024</v>
      </c>
      <c r="D6212" s="10">
        <f ca="1">_xlfn.IFNA((VLOOKUP(A6212,'Fats and Greases'!A:B,2,FALSE)), "")</f>
        <v>38.5</v>
      </c>
      <c r="E6212" s="10">
        <f ca="1">_xlfn.IFNA((VLOOKUP(A6212,'Fats and Greases'!C:D,2,FALSE)), "")</f>
        <v>39.5</v>
      </c>
      <c r="F6212" s="10">
        <f ca="1">_xlfn.IFNA((VLOOKUP(A6212,'Fats and Greases'!E:F,2,FALSE)), "")</f>
        <v>29.5</v>
      </c>
      <c r="G6212" s="10">
        <f ca="1">_xlfn.IFNA((VLOOKUP(A6212,'Fats and Greases'!G:H,2,FALSE)), "")</f>
        <v>30.5</v>
      </c>
      <c r="H6212" s="10">
        <f ca="1">_xlfn.IFNA((VLOOKUP(A6212,'Fats and Greases'!I:J,2,FALSE)), "")</f>
        <v>31.5</v>
      </c>
      <c r="I6212" s="10">
        <f ca="1">_xlfn.IFNA((VLOOKUP(A6212,'Fats and Greases'!K:L,2,FALSE)), "")</f>
        <v>40</v>
      </c>
      <c r="J6212" s="10">
        <f ca="1">_xlfn.IFNA((VLOOKUP(A6212,'Fats and Greases'!M:N,2,FALSE)), "")</f>
        <v>29.5</v>
      </c>
      <c r="K6212" s="10">
        <f ca="1">_xlfn.IFNA((VLOOKUP($A6212,'Fats and Greases'!O:P,2,FALSE)), "")</f>
        <v>44.5</v>
      </c>
      <c r="L6212" s="10">
        <f ca="1">_xlfn.IFNA((VLOOKUP($A6212,'Fats and Greases'!Q:R,2,FALSE)), "")</f>
        <v>30.5</v>
      </c>
      <c r="M6212" s="10">
        <f ca="1">_xlfn.IFNA((VLOOKUP($A6212,'Fats and Greases'!S:T,2,FALSE)), "")</f>
        <v>38.5</v>
      </c>
    </row>
    <row r="6213" spans="1:13" x14ac:dyDescent="0.2">
      <c r="A6213" s="18">
        <v>45481</v>
      </c>
      <c r="B6213" s="19">
        <f t="shared" si="194"/>
        <v>7</v>
      </c>
      <c r="C6213" s="19">
        <f t="shared" si="195"/>
        <v>2024</v>
      </c>
      <c r="D6213" s="10">
        <f ca="1">_xlfn.IFNA((VLOOKUP(A6213,'Fats and Greases'!A:B,2,FALSE)), "")</f>
        <v>38.5</v>
      </c>
      <c r="E6213" s="10">
        <f ca="1">_xlfn.IFNA((VLOOKUP(A6213,'Fats and Greases'!C:D,2,FALSE)), "")</f>
        <v>39.5</v>
      </c>
      <c r="F6213" s="10">
        <f ca="1">_xlfn.IFNA((VLOOKUP(A6213,'Fats and Greases'!E:F,2,FALSE)), "")</f>
        <v>29.5</v>
      </c>
      <c r="G6213" s="10">
        <f ca="1">_xlfn.IFNA((VLOOKUP(A6213,'Fats and Greases'!G:H,2,FALSE)), "")</f>
        <v>30.5</v>
      </c>
      <c r="H6213" s="10">
        <f ca="1">_xlfn.IFNA((VLOOKUP(A6213,'Fats and Greases'!I:J,2,FALSE)), "")</f>
        <v>31.5</v>
      </c>
      <c r="I6213" s="10">
        <f ca="1">_xlfn.IFNA((VLOOKUP(A6213,'Fats and Greases'!K:L,2,FALSE)), "")</f>
        <v>40</v>
      </c>
      <c r="J6213" s="10">
        <f ca="1">_xlfn.IFNA((VLOOKUP(A6213,'Fats and Greases'!M:N,2,FALSE)), "")</f>
        <v>29.5</v>
      </c>
      <c r="K6213" s="10">
        <f ca="1">_xlfn.IFNA((VLOOKUP($A6213,'Fats and Greases'!O:P,2,FALSE)), "")</f>
        <v>44.5</v>
      </c>
      <c r="L6213" s="10">
        <f ca="1">_xlfn.IFNA((VLOOKUP($A6213,'Fats and Greases'!Q:R,2,FALSE)), "")</f>
        <v>30.5</v>
      </c>
      <c r="M6213" s="10">
        <f ca="1">_xlfn.IFNA((VLOOKUP($A6213,'Fats and Greases'!S:T,2,FALSE)), "")</f>
        <v>38.5</v>
      </c>
    </row>
    <row r="6214" spans="1:13" x14ac:dyDescent="0.2">
      <c r="A6214" s="18">
        <v>45482</v>
      </c>
      <c r="B6214" s="19">
        <f t="shared" si="194"/>
        <v>7</v>
      </c>
      <c r="C6214" s="19">
        <f t="shared" si="195"/>
        <v>2024</v>
      </c>
      <c r="D6214" s="10">
        <f ca="1">_xlfn.IFNA((VLOOKUP(A6214,'Fats and Greases'!A:B,2,FALSE)), "")</f>
        <v>38.5</v>
      </c>
      <c r="E6214" s="10">
        <f ca="1">_xlfn.IFNA((VLOOKUP(A6214,'Fats and Greases'!C:D,2,FALSE)), "")</f>
        <v>39.5</v>
      </c>
      <c r="F6214" s="10">
        <f ca="1">_xlfn.IFNA((VLOOKUP(A6214,'Fats and Greases'!E:F,2,FALSE)), "")</f>
        <v>29.5</v>
      </c>
      <c r="G6214" s="10">
        <f ca="1">_xlfn.IFNA((VLOOKUP(A6214,'Fats and Greases'!G:H,2,FALSE)), "")</f>
        <v>30.5</v>
      </c>
      <c r="H6214" s="10">
        <f ca="1">_xlfn.IFNA((VLOOKUP(A6214,'Fats and Greases'!I:J,2,FALSE)), "")</f>
        <v>31.5</v>
      </c>
      <c r="I6214" s="10">
        <f ca="1">_xlfn.IFNA((VLOOKUP(A6214,'Fats and Greases'!K:L,2,FALSE)), "")</f>
        <v>40</v>
      </c>
      <c r="J6214" s="10">
        <f ca="1">_xlfn.IFNA((VLOOKUP(A6214,'Fats and Greases'!M:N,2,FALSE)), "")</f>
        <v>29.5</v>
      </c>
      <c r="K6214" s="10">
        <f ca="1">_xlfn.IFNA((VLOOKUP($A6214,'Fats and Greases'!O:P,2,FALSE)), "")</f>
        <v>44.5</v>
      </c>
      <c r="L6214" s="10">
        <f ca="1">_xlfn.IFNA((VLOOKUP($A6214,'Fats and Greases'!Q:R,2,FALSE)), "")</f>
        <v>30.5</v>
      </c>
      <c r="M6214" s="10">
        <f ca="1">_xlfn.IFNA((VLOOKUP($A6214,'Fats and Greases'!S:T,2,FALSE)), "")</f>
        <v>38.5</v>
      </c>
    </row>
    <row r="6215" spans="1:13" x14ac:dyDescent="0.2">
      <c r="A6215" s="18">
        <v>45483</v>
      </c>
      <c r="B6215" s="19">
        <f t="shared" si="194"/>
        <v>7</v>
      </c>
      <c r="C6215" s="19">
        <f t="shared" si="195"/>
        <v>2024</v>
      </c>
      <c r="D6215" s="10">
        <f ca="1">_xlfn.IFNA((VLOOKUP(A6215,'Fats and Greases'!A:B,2,FALSE)), "")</f>
        <v>38.5</v>
      </c>
      <c r="E6215" s="10">
        <f ca="1">_xlfn.IFNA((VLOOKUP(A6215,'Fats and Greases'!C:D,2,FALSE)), "")</f>
        <v>39.5</v>
      </c>
      <c r="F6215" s="10">
        <f ca="1">_xlfn.IFNA((VLOOKUP(A6215,'Fats and Greases'!E:F,2,FALSE)), "")</f>
        <v>29.5</v>
      </c>
      <c r="G6215" s="10">
        <f ca="1">_xlfn.IFNA((VLOOKUP(A6215,'Fats and Greases'!G:H,2,FALSE)), "")</f>
        <v>30.5</v>
      </c>
      <c r="H6215" s="10">
        <f ca="1">_xlfn.IFNA((VLOOKUP(A6215,'Fats and Greases'!I:J,2,FALSE)), "")</f>
        <v>31.5</v>
      </c>
      <c r="I6215" s="10">
        <f ca="1">_xlfn.IFNA((VLOOKUP(A6215,'Fats and Greases'!K:L,2,FALSE)), "")</f>
        <v>40</v>
      </c>
      <c r="J6215" s="10">
        <f ca="1">_xlfn.IFNA((VLOOKUP(A6215,'Fats and Greases'!M:N,2,FALSE)), "")</f>
        <v>29.5</v>
      </c>
      <c r="K6215" s="10">
        <f ca="1">_xlfn.IFNA((VLOOKUP($A6215,'Fats and Greases'!O:P,2,FALSE)), "")</f>
        <v>46.5</v>
      </c>
      <c r="L6215" s="10">
        <f ca="1">_xlfn.IFNA((VLOOKUP($A6215,'Fats and Greases'!Q:R,2,FALSE)), "")</f>
        <v>30.5</v>
      </c>
      <c r="M6215" s="10">
        <f ca="1">_xlfn.IFNA((VLOOKUP($A6215,'Fats and Greases'!S:T,2,FALSE)), "")</f>
        <v>38.5</v>
      </c>
    </row>
    <row r="6216" spans="1:13" x14ac:dyDescent="0.2">
      <c r="A6216" s="18">
        <v>45484</v>
      </c>
      <c r="B6216" s="19">
        <f t="shared" si="194"/>
        <v>7</v>
      </c>
      <c r="C6216" s="19">
        <f t="shared" si="195"/>
        <v>2024</v>
      </c>
      <c r="D6216" s="10">
        <f ca="1">_xlfn.IFNA((VLOOKUP(A6216,'Fats and Greases'!A:B,2,FALSE)), "")</f>
        <v>38.5</v>
      </c>
      <c r="E6216" s="10">
        <f ca="1">_xlfn.IFNA((VLOOKUP(A6216,'Fats and Greases'!C:D,2,FALSE)), "")</f>
        <v>39.5</v>
      </c>
      <c r="F6216" s="10">
        <f ca="1">_xlfn.IFNA((VLOOKUP(A6216,'Fats and Greases'!E:F,2,FALSE)), "")</f>
        <v>29.5</v>
      </c>
      <c r="G6216" s="10">
        <f ca="1">_xlfn.IFNA((VLOOKUP(A6216,'Fats and Greases'!G:H,2,FALSE)), "")</f>
        <v>30.5</v>
      </c>
      <c r="H6216" s="10">
        <f ca="1">_xlfn.IFNA((VLOOKUP(A6216,'Fats and Greases'!I:J,2,FALSE)), "")</f>
        <v>31.5</v>
      </c>
      <c r="I6216" s="10">
        <f ca="1">_xlfn.IFNA((VLOOKUP(A6216,'Fats and Greases'!K:L,2,FALSE)), "")</f>
        <v>40</v>
      </c>
      <c r="J6216" s="10">
        <f ca="1">_xlfn.IFNA((VLOOKUP(A6216,'Fats and Greases'!M:N,2,FALSE)), "")</f>
        <v>29.5</v>
      </c>
      <c r="K6216" s="10">
        <f ca="1">_xlfn.IFNA((VLOOKUP($A6216,'Fats and Greases'!O:P,2,FALSE)), "")</f>
        <v>46.5</v>
      </c>
      <c r="L6216" s="10">
        <f ca="1">_xlfn.IFNA((VLOOKUP($A6216,'Fats and Greases'!Q:R,2,FALSE)), "")</f>
        <v>30.5</v>
      </c>
      <c r="M6216" s="10">
        <f ca="1">_xlfn.IFNA((VLOOKUP($A6216,'Fats and Greases'!S:T,2,FALSE)), "")</f>
        <v>38.5</v>
      </c>
    </row>
    <row r="6217" spans="1:13" x14ac:dyDescent="0.2">
      <c r="A6217" s="18">
        <v>45485</v>
      </c>
      <c r="B6217" s="19">
        <f t="shared" si="194"/>
        <v>7</v>
      </c>
      <c r="C6217" s="19">
        <f t="shared" si="195"/>
        <v>2024</v>
      </c>
      <c r="D6217" s="10">
        <f ca="1">_xlfn.IFNA((VLOOKUP(A6217,'Fats and Greases'!A:B,2,FALSE)), "")</f>
        <v>38.5</v>
      </c>
      <c r="E6217" s="10">
        <f ca="1">_xlfn.IFNA((VLOOKUP(A6217,'Fats and Greases'!C:D,2,FALSE)), "")</f>
        <v>39.5</v>
      </c>
      <c r="F6217" s="10">
        <f ca="1">_xlfn.IFNA((VLOOKUP(A6217,'Fats and Greases'!E:F,2,FALSE)), "")</f>
        <v>29.5</v>
      </c>
      <c r="G6217" s="10">
        <f ca="1">_xlfn.IFNA((VLOOKUP(A6217,'Fats and Greases'!G:H,2,FALSE)), "")</f>
        <v>30.5</v>
      </c>
      <c r="H6217" s="10">
        <f ca="1">_xlfn.IFNA((VLOOKUP(A6217,'Fats and Greases'!I:J,2,FALSE)), "")</f>
        <v>31.5</v>
      </c>
      <c r="I6217" s="10">
        <f ca="1">_xlfn.IFNA((VLOOKUP(A6217,'Fats and Greases'!K:L,2,FALSE)), "")</f>
        <v>40</v>
      </c>
      <c r="J6217" s="10">
        <f ca="1">_xlfn.IFNA((VLOOKUP(A6217,'Fats and Greases'!M:N,2,FALSE)), "")</f>
        <v>29.5</v>
      </c>
      <c r="K6217" s="10">
        <f ca="1">_xlfn.IFNA((VLOOKUP($A6217,'Fats and Greases'!O:P,2,FALSE)), "")</f>
        <v>46.5</v>
      </c>
      <c r="L6217" s="10">
        <f ca="1">_xlfn.IFNA((VLOOKUP($A6217,'Fats and Greases'!Q:R,2,FALSE)), "")</f>
        <v>30.5</v>
      </c>
      <c r="M6217" s="10">
        <f ca="1">_xlfn.IFNA((VLOOKUP($A6217,'Fats and Greases'!S:T,2,FALSE)), "")</f>
        <v>38.5</v>
      </c>
    </row>
    <row r="6218" spans="1:13" x14ac:dyDescent="0.2">
      <c r="A6218" s="18">
        <v>45488</v>
      </c>
      <c r="B6218" s="19">
        <f t="shared" si="194"/>
        <v>7</v>
      </c>
      <c r="C6218" s="19">
        <f t="shared" si="195"/>
        <v>2024</v>
      </c>
      <c r="D6218" s="10">
        <f ca="1">_xlfn.IFNA((VLOOKUP(A6218,'Fats and Greases'!A:B,2,FALSE)), "")</f>
        <v>38.5</v>
      </c>
      <c r="E6218" s="10">
        <f ca="1">_xlfn.IFNA((VLOOKUP(A6218,'Fats and Greases'!C:D,2,FALSE)), "")</f>
        <v>39.5</v>
      </c>
      <c r="F6218" s="10">
        <f ca="1">_xlfn.IFNA((VLOOKUP(A6218,'Fats and Greases'!E:F,2,FALSE)), "")</f>
        <v>29.5</v>
      </c>
      <c r="G6218" s="10">
        <f ca="1">_xlfn.IFNA((VLOOKUP(A6218,'Fats and Greases'!G:H,2,FALSE)), "")</f>
        <v>30.5</v>
      </c>
      <c r="H6218" s="10">
        <f ca="1">_xlfn.IFNA((VLOOKUP(A6218,'Fats and Greases'!I:J,2,FALSE)), "")</f>
        <v>31.5</v>
      </c>
      <c r="I6218" s="10">
        <f ca="1">_xlfn.IFNA((VLOOKUP(A6218,'Fats and Greases'!K:L,2,FALSE)), "")</f>
        <v>40</v>
      </c>
      <c r="J6218" s="10">
        <f ca="1">_xlfn.IFNA((VLOOKUP(A6218,'Fats and Greases'!M:N,2,FALSE)), "")</f>
        <v>29.5</v>
      </c>
      <c r="K6218" s="10">
        <f ca="1">_xlfn.IFNA((VLOOKUP($A6218,'Fats and Greases'!O:P,2,FALSE)), "")</f>
        <v>46.5</v>
      </c>
      <c r="L6218" s="10">
        <f ca="1">_xlfn.IFNA((VLOOKUP($A6218,'Fats and Greases'!Q:R,2,FALSE)), "")</f>
        <v>30.5</v>
      </c>
      <c r="M6218" s="10">
        <f ca="1">_xlfn.IFNA((VLOOKUP($A6218,'Fats and Greases'!S:T,2,FALSE)), "")</f>
        <v>38.5</v>
      </c>
    </row>
    <row r="6219" spans="1:13" x14ac:dyDescent="0.2">
      <c r="A6219" s="18">
        <v>45489</v>
      </c>
      <c r="B6219" s="19">
        <f t="shared" si="194"/>
        <v>7</v>
      </c>
      <c r="C6219" s="19">
        <f t="shared" si="195"/>
        <v>2024</v>
      </c>
      <c r="D6219" s="10">
        <f ca="1">_xlfn.IFNA((VLOOKUP(A6219,'Fats and Greases'!A:B,2,FALSE)), "")</f>
        <v>38.5</v>
      </c>
      <c r="E6219" s="10">
        <f ca="1">_xlfn.IFNA((VLOOKUP(A6219,'Fats and Greases'!C:D,2,FALSE)), "")</f>
        <v>39.5</v>
      </c>
      <c r="F6219" s="10">
        <f ca="1">_xlfn.IFNA((VLOOKUP(A6219,'Fats and Greases'!E:F,2,FALSE)), "")</f>
        <v>29.5</v>
      </c>
      <c r="G6219" s="10">
        <f ca="1">_xlfn.IFNA((VLOOKUP(A6219,'Fats and Greases'!G:H,2,FALSE)), "")</f>
        <v>30.5</v>
      </c>
      <c r="H6219" s="10">
        <f ca="1">_xlfn.IFNA((VLOOKUP(A6219,'Fats and Greases'!I:J,2,FALSE)), "")</f>
        <v>31.5</v>
      </c>
      <c r="I6219" s="10">
        <f ca="1">_xlfn.IFNA((VLOOKUP(A6219,'Fats and Greases'!K:L,2,FALSE)), "")</f>
        <v>40</v>
      </c>
      <c r="J6219" s="10">
        <f ca="1">_xlfn.IFNA((VLOOKUP(A6219,'Fats and Greases'!M:N,2,FALSE)), "")</f>
        <v>29.5</v>
      </c>
      <c r="K6219" s="10">
        <f ca="1">_xlfn.IFNA((VLOOKUP($A6219,'Fats and Greases'!O:P,2,FALSE)), "")</f>
        <v>46.5</v>
      </c>
      <c r="L6219" s="10">
        <f ca="1">_xlfn.IFNA((VLOOKUP($A6219,'Fats and Greases'!Q:R,2,FALSE)), "")</f>
        <v>30.5</v>
      </c>
      <c r="M6219" s="10">
        <f ca="1">_xlfn.IFNA((VLOOKUP($A6219,'Fats and Greases'!S:T,2,FALSE)), "")</f>
        <v>38.5</v>
      </c>
    </row>
    <row r="6220" spans="1:13" x14ac:dyDescent="0.2">
      <c r="A6220" s="18">
        <v>45490</v>
      </c>
      <c r="B6220" s="19">
        <f t="shared" si="194"/>
        <v>7</v>
      </c>
      <c r="C6220" s="19">
        <f t="shared" si="195"/>
        <v>2024</v>
      </c>
      <c r="D6220" s="10">
        <f ca="1">_xlfn.IFNA((VLOOKUP(A6220,'Fats and Greases'!A:B,2,FALSE)), "")</f>
        <v>38.5</v>
      </c>
      <c r="E6220" s="10">
        <f ca="1">_xlfn.IFNA((VLOOKUP(A6220,'Fats and Greases'!C:D,2,FALSE)), "")</f>
        <v>39.5</v>
      </c>
      <c r="F6220" s="10">
        <f ca="1">_xlfn.IFNA((VLOOKUP(A6220,'Fats and Greases'!E:F,2,FALSE)), "")</f>
        <v>29.5</v>
      </c>
      <c r="G6220" s="10">
        <f ca="1">_xlfn.IFNA((VLOOKUP(A6220,'Fats and Greases'!G:H,2,FALSE)), "")</f>
        <v>30.5</v>
      </c>
      <c r="H6220" s="10">
        <f ca="1">_xlfn.IFNA((VLOOKUP(A6220,'Fats and Greases'!I:J,2,FALSE)), "")</f>
        <v>31.5</v>
      </c>
      <c r="I6220" s="10">
        <f ca="1">_xlfn.IFNA((VLOOKUP(A6220,'Fats and Greases'!K:L,2,FALSE)), "")</f>
        <v>40</v>
      </c>
      <c r="J6220" s="10">
        <f ca="1">_xlfn.IFNA((VLOOKUP(A6220,'Fats and Greases'!M:N,2,FALSE)), "")</f>
        <v>29.5</v>
      </c>
      <c r="K6220" s="10">
        <f ca="1">_xlfn.IFNA((VLOOKUP($A6220,'Fats and Greases'!O:P,2,FALSE)), "")</f>
        <v>47.25</v>
      </c>
      <c r="L6220" s="10">
        <f ca="1">_xlfn.IFNA((VLOOKUP($A6220,'Fats and Greases'!Q:R,2,FALSE)), "")</f>
        <v>30.5</v>
      </c>
      <c r="M6220" s="10">
        <f ca="1">_xlfn.IFNA((VLOOKUP($A6220,'Fats and Greases'!S:T,2,FALSE)), "")</f>
        <v>38.5</v>
      </c>
    </row>
    <row r="6221" spans="1:13" x14ac:dyDescent="0.2">
      <c r="A6221" s="18">
        <v>45491</v>
      </c>
      <c r="B6221" s="19">
        <f t="shared" si="194"/>
        <v>7</v>
      </c>
      <c r="C6221" s="19">
        <f t="shared" si="195"/>
        <v>2024</v>
      </c>
      <c r="D6221" s="10">
        <f ca="1">_xlfn.IFNA((VLOOKUP(A6221,'Fats and Greases'!A:B,2,FALSE)), "")</f>
        <v>38.5</v>
      </c>
      <c r="E6221" s="10">
        <f ca="1">_xlfn.IFNA((VLOOKUP(A6221,'Fats and Greases'!C:D,2,FALSE)), "")</f>
        <v>39.5</v>
      </c>
      <c r="F6221" s="10">
        <f ca="1">_xlfn.IFNA((VLOOKUP(A6221,'Fats and Greases'!E:F,2,FALSE)), "")</f>
        <v>29.5</v>
      </c>
      <c r="G6221" s="10">
        <f ca="1">_xlfn.IFNA((VLOOKUP(A6221,'Fats and Greases'!G:H,2,FALSE)), "")</f>
        <v>30.5</v>
      </c>
      <c r="H6221" s="10">
        <f ca="1">_xlfn.IFNA((VLOOKUP(A6221,'Fats and Greases'!I:J,2,FALSE)), "")</f>
        <v>31.5</v>
      </c>
      <c r="I6221" s="10">
        <f ca="1">_xlfn.IFNA((VLOOKUP(A6221,'Fats and Greases'!K:L,2,FALSE)), "")</f>
        <v>40</v>
      </c>
      <c r="J6221" s="10">
        <f ca="1">_xlfn.IFNA((VLOOKUP(A6221,'Fats and Greases'!M:N,2,FALSE)), "")</f>
        <v>29.5</v>
      </c>
      <c r="K6221" s="10">
        <f ca="1">_xlfn.IFNA((VLOOKUP($A6221,'Fats and Greases'!O:P,2,FALSE)), "")</f>
        <v>47.25</v>
      </c>
      <c r="L6221" s="10">
        <f ca="1">_xlfn.IFNA((VLOOKUP($A6221,'Fats and Greases'!Q:R,2,FALSE)), "")</f>
        <v>30.5</v>
      </c>
      <c r="M6221" s="10">
        <f ca="1">_xlfn.IFNA((VLOOKUP($A6221,'Fats and Greases'!S:T,2,FALSE)), "")</f>
        <v>38.5</v>
      </c>
    </row>
    <row r="6222" spans="1:13" x14ac:dyDescent="0.2">
      <c r="A6222" s="18">
        <v>45492</v>
      </c>
      <c r="B6222" s="19">
        <f t="shared" si="194"/>
        <v>7</v>
      </c>
      <c r="C6222" s="19">
        <f t="shared" si="195"/>
        <v>2024</v>
      </c>
      <c r="D6222" s="10">
        <f ca="1">_xlfn.IFNA((VLOOKUP(A6222,'Fats and Greases'!A:B,2,FALSE)), "")</f>
        <v>38.5</v>
      </c>
      <c r="E6222" s="10">
        <f ca="1">_xlfn.IFNA((VLOOKUP(A6222,'Fats and Greases'!C:D,2,FALSE)), "")</f>
        <v>39.5</v>
      </c>
      <c r="F6222" s="10">
        <f ca="1">_xlfn.IFNA((VLOOKUP(A6222,'Fats and Greases'!E:F,2,FALSE)), "")</f>
        <v>29.5</v>
      </c>
      <c r="G6222" s="10">
        <f ca="1">_xlfn.IFNA((VLOOKUP(A6222,'Fats and Greases'!G:H,2,FALSE)), "")</f>
        <v>30.5</v>
      </c>
      <c r="H6222" s="10">
        <f ca="1">_xlfn.IFNA((VLOOKUP(A6222,'Fats and Greases'!I:J,2,FALSE)), "")</f>
        <v>31.5</v>
      </c>
      <c r="I6222" s="10">
        <f ca="1">_xlfn.IFNA((VLOOKUP(A6222,'Fats and Greases'!K:L,2,FALSE)), "")</f>
        <v>40</v>
      </c>
      <c r="J6222" s="10">
        <f ca="1">_xlfn.IFNA((VLOOKUP(A6222,'Fats and Greases'!M:N,2,FALSE)), "")</f>
        <v>29.5</v>
      </c>
      <c r="K6222" s="10">
        <f ca="1">_xlfn.IFNA((VLOOKUP($A6222,'Fats and Greases'!O:P,2,FALSE)), "")</f>
        <v>47.25</v>
      </c>
      <c r="L6222" s="10">
        <f ca="1">_xlfn.IFNA((VLOOKUP($A6222,'Fats and Greases'!Q:R,2,FALSE)), "")</f>
        <v>30.5</v>
      </c>
      <c r="M6222" s="10">
        <f ca="1">_xlfn.IFNA((VLOOKUP($A6222,'Fats and Greases'!S:T,2,FALSE)), "")</f>
        <v>38.5</v>
      </c>
    </row>
    <row r="6223" spans="1:13" x14ac:dyDescent="0.2">
      <c r="A6223" s="18">
        <v>45495</v>
      </c>
      <c r="B6223" s="19">
        <f t="shared" si="194"/>
        <v>7</v>
      </c>
      <c r="C6223" s="19">
        <f t="shared" si="195"/>
        <v>2024</v>
      </c>
      <c r="D6223" s="10">
        <f ca="1">_xlfn.IFNA((VLOOKUP(A6223,'Fats and Greases'!A:B,2,FALSE)), "")</f>
        <v>38.5</v>
      </c>
      <c r="E6223" s="10">
        <f ca="1">_xlfn.IFNA((VLOOKUP(A6223,'Fats and Greases'!C:D,2,FALSE)), "")</f>
        <v>39.5</v>
      </c>
      <c r="F6223" s="10">
        <f ca="1">_xlfn.IFNA((VLOOKUP(A6223,'Fats and Greases'!E:F,2,FALSE)), "")</f>
        <v>29.5</v>
      </c>
      <c r="G6223" s="10">
        <f ca="1">_xlfn.IFNA((VLOOKUP(A6223,'Fats and Greases'!G:H,2,FALSE)), "")</f>
        <v>30.5</v>
      </c>
      <c r="H6223" s="10">
        <f ca="1">_xlfn.IFNA((VLOOKUP(A6223,'Fats and Greases'!I:J,2,FALSE)), "")</f>
        <v>31.5</v>
      </c>
      <c r="I6223" s="10">
        <f ca="1">_xlfn.IFNA((VLOOKUP(A6223,'Fats and Greases'!K:L,2,FALSE)), "")</f>
        <v>40</v>
      </c>
      <c r="J6223" s="10">
        <f ca="1">_xlfn.IFNA((VLOOKUP(A6223,'Fats and Greases'!M:N,2,FALSE)), "")</f>
        <v>29.5</v>
      </c>
      <c r="K6223" s="10">
        <f ca="1">_xlfn.IFNA((VLOOKUP($A6223,'Fats and Greases'!O:P,2,FALSE)), "")</f>
        <v>47.25</v>
      </c>
      <c r="L6223" s="10">
        <f ca="1">_xlfn.IFNA((VLOOKUP($A6223,'Fats and Greases'!Q:R,2,FALSE)), "")</f>
        <v>30.5</v>
      </c>
      <c r="M6223" s="10">
        <f ca="1">_xlfn.IFNA((VLOOKUP($A6223,'Fats and Greases'!S:T,2,FALSE)), "")</f>
        <v>38.5</v>
      </c>
    </row>
    <row r="6224" spans="1:13" x14ac:dyDescent="0.2">
      <c r="A6224" s="18">
        <v>45496</v>
      </c>
      <c r="B6224" s="19">
        <f t="shared" si="194"/>
        <v>7</v>
      </c>
      <c r="C6224" s="19">
        <f t="shared" si="195"/>
        <v>2024</v>
      </c>
      <c r="D6224" s="10">
        <f ca="1">_xlfn.IFNA((VLOOKUP(A6224,'Fats and Greases'!A:B,2,FALSE)), "")</f>
        <v>38.5</v>
      </c>
      <c r="E6224" s="10">
        <f ca="1">_xlfn.IFNA((VLOOKUP(A6224,'Fats and Greases'!C:D,2,FALSE)), "")</f>
        <v>39.5</v>
      </c>
      <c r="F6224" s="10">
        <f ca="1">_xlfn.IFNA((VLOOKUP(A6224,'Fats and Greases'!E:F,2,FALSE)), "")</f>
        <v>29.5</v>
      </c>
      <c r="G6224" s="10">
        <f ca="1">_xlfn.IFNA((VLOOKUP(A6224,'Fats and Greases'!G:H,2,FALSE)), "")</f>
        <v>30.5</v>
      </c>
      <c r="H6224" s="10">
        <f ca="1">_xlfn.IFNA((VLOOKUP(A6224,'Fats and Greases'!I:J,2,FALSE)), "")</f>
        <v>31.5</v>
      </c>
      <c r="I6224" s="10">
        <f ca="1">_xlfn.IFNA((VLOOKUP(A6224,'Fats and Greases'!K:L,2,FALSE)), "")</f>
        <v>40</v>
      </c>
      <c r="J6224" s="10">
        <f ca="1">_xlfn.IFNA((VLOOKUP(A6224,'Fats and Greases'!M:N,2,FALSE)), "")</f>
        <v>29.5</v>
      </c>
      <c r="K6224" s="10">
        <f ca="1">_xlfn.IFNA((VLOOKUP($A6224,'Fats and Greases'!O:P,2,FALSE)), "")</f>
        <v>47.25</v>
      </c>
      <c r="L6224" s="10">
        <f ca="1">_xlfn.IFNA((VLOOKUP($A6224,'Fats and Greases'!Q:R,2,FALSE)), "")</f>
        <v>30.5</v>
      </c>
      <c r="M6224" s="10">
        <f ca="1">_xlfn.IFNA((VLOOKUP($A6224,'Fats and Greases'!S:T,2,FALSE)), "")</f>
        <v>38.5</v>
      </c>
    </row>
    <row r="6225" spans="1:13" x14ac:dyDescent="0.2">
      <c r="A6225" s="18">
        <v>45497</v>
      </c>
      <c r="B6225" s="19">
        <f t="shared" si="194"/>
        <v>7</v>
      </c>
      <c r="C6225" s="19">
        <f t="shared" si="195"/>
        <v>2024</v>
      </c>
      <c r="D6225" s="10">
        <f ca="1">_xlfn.IFNA((VLOOKUP(A6225,'Fats and Greases'!A:B,2,FALSE)), "")</f>
        <v>38.5</v>
      </c>
      <c r="E6225" s="10">
        <f ca="1">_xlfn.IFNA((VLOOKUP(A6225,'Fats and Greases'!C:D,2,FALSE)), "")</f>
        <v>39.5</v>
      </c>
      <c r="F6225" s="10">
        <f ca="1">_xlfn.IFNA((VLOOKUP(A6225,'Fats and Greases'!E:F,2,FALSE)), "")</f>
        <v>29.5</v>
      </c>
      <c r="G6225" s="10">
        <f ca="1">_xlfn.IFNA((VLOOKUP(A6225,'Fats and Greases'!G:H,2,FALSE)), "")</f>
        <v>30.5</v>
      </c>
      <c r="H6225" s="10">
        <f ca="1">_xlfn.IFNA((VLOOKUP(A6225,'Fats and Greases'!I:J,2,FALSE)), "")</f>
        <v>31.5</v>
      </c>
      <c r="I6225" s="10">
        <f ca="1">_xlfn.IFNA((VLOOKUP(A6225,'Fats and Greases'!K:L,2,FALSE)), "")</f>
        <v>40</v>
      </c>
      <c r="J6225" s="10">
        <f ca="1">_xlfn.IFNA((VLOOKUP(A6225,'Fats and Greases'!M:N,2,FALSE)), "")</f>
        <v>29.5</v>
      </c>
      <c r="K6225" s="10">
        <f ca="1">_xlfn.IFNA((VLOOKUP($A6225,'Fats and Greases'!O:P,2,FALSE)), "")</f>
        <v>46.5</v>
      </c>
      <c r="L6225" s="10">
        <f ca="1">_xlfn.IFNA((VLOOKUP($A6225,'Fats and Greases'!Q:R,2,FALSE)), "")</f>
        <v>30.5</v>
      </c>
      <c r="M6225" s="10">
        <f ca="1">_xlfn.IFNA((VLOOKUP($A6225,'Fats and Greases'!S:T,2,FALSE)), "")</f>
        <v>38.5</v>
      </c>
    </row>
    <row r="6226" spans="1:13" x14ac:dyDescent="0.2">
      <c r="A6226" s="18">
        <v>45498</v>
      </c>
      <c r="B6226" s="19">
        <f t="shared" si="194"/>
        <v>7</v>
      </c>
      <c r="C6226" s="19">
        <f t="shared" si="195"/>
        <v>2024</v>
      </c>
      <c r="D6226" s="10">
        <f ca="1">_xlfn.IFNA((VLOOKUP(A6226,'Fats and Greases'!A:B,2,FALSE)), "")</f>
        <v>38.5</v>
      </c>
      <c r="E6226" s="10">
        <f ca="1">_xlfn.IFNA((VLOOKUP(A6226,'Fats and Greases'!C:D,2,FALSE)), "")</f>
        <v>39.5</v>
      </c>
      <c r="F6226" s="10">
        <f ca="1">_xlfn.IFNA((VLOOKUP(A6226,'Fats and Greases'!E:F,2,FALSE)), "")</f>
        <v>29.5</v>
      </c>
      <c r="G6226" s="10">
        <f ca="1">_xlfn.IFNA((VLOOKUP(A6226,'Fats and Greases'!G:H,2,FALSE)), "")</f>
        <v>30.5</v>
      </c>
      <c r="H6226" s="10">
        <f ca="1">_xlfn.IFNA((VLOOKUP(A6226,'Fats and Greases'!I:J,2,FALSE)), "")</f>
        <v>31.5</v>
      </c>
      <c r="I6226" s="10">
        <f ca="1">_xlfn.IFNA((VLOOKUP(A6226,'Fats and Greases'!K:L,2,FALSE)), "")</f>
        <v>40.5</v>
      </c>
      <c r="J6226" s="10">
        <f ca="1">_xlfn.IFNA((VLOOKUP(A6226,'Fats and Greases'!M:N,2,FALSE)), "")</f>
        <v>29.5</v>
      </c>
      <c r="K6226" s="10">
        <f ca="1">_xlfn.IFNA((VLOOKUP($A6226,'Fats and Greases'!O:P,2,FALSE)), "")</f>
        <v>46.75</v>
      </c>
      <c r="L6226" s="10">
        <f ca="1">_xlfn.IFNA((VLOOKUP($A6226,'Fats and Greases'!Q:R,2,FALSE)), "")</f>
        <v>30.5</v>
      </c>
      <c r="M6226" s="10">
        <f ca="1">_xlfn.IFNA((VLOOKUP($A6226,'Fats and Greases'!S:T,2,FALSE)), "")</f>
        <v>38.5</v>
      </c>
    </row>
    <row r="6227" spans="1:13" x14ac:dyDescent="0.2">
      <c r="A6227" s="18">
        <v>45499</v>
      </c>
      <c r="B6227" s="19">
        <f t="shared" si="194"/>
        <v>7</v>
      </c>
      <c r="C6227" s="19">
        <f t="shared" si="195"/>
        <v>2024</v>
      </c>
      <c r="D6227" s="10">
        <f ca="1">_xlfn.IFNA((VLOOKUP(A6227,'Fats and Greases'!A:B,2,FALSE)), "")</f>
        <v>38.5</v>
      </c>
      <c r="E6227" s="10">
        <f ca="1">_xlfn.IFNA((VLOOKUP(A6227,'Fats and Greases'!C:D,2,FALSE)), "")</f>
        <v>39.5</v>
      </c>
      <c r="F6227" s="10">
        <f ca="1">_xlfn.IFNA((VLOOKUP(A6227,'Fats and Greases'!E:F,2,FALSE)), "")</f>
        <v>31.5</v>
      </c>
      <c r="G6227" s="10">
        <f ca="1">_xlfn.IFNA((VLOOKUP(A6227,'Fats and Greases'!G:H,2,FALSE)), "")</f>
        <v>30.5</v>
      </c>
      <c r="H6227" s="10">
        <f ca="1">_xlfn.IFNA((VLOOKUP(A6227,'Fats and Greases'!I:J,2,FALSE)), "")</f>
        <v>31.5</v>
      </c>
      <c r="I6227" s="10">
        <f ca="1">_xlfn.IFNA((VLOOKUP(A6227,'Fats and Greases'!K:L,2,FALSE)), "")</f>
        <v>40.5</v>
      </c>
      <c r="J6227" s="10">
        <f ca="1">_xlfn.IFNA((VLOOKUP(A6227,'Fats and Greases'!M:N,2,FALSE)), "")</f>
        <v>31.5</v>
      </c>
      <c r="K6227" s="10">
        <f ca="1">_xlfn.IFNA((VLOOKUP($A6227,'Fats and Greases'!O:P,2,FALSE)), "")</f>
        <v>46.75</v>
      </c>
      <c r="L6227" s="10">
        <f ca="1">_xlfn.IFNA((VLOOKUP($A6227,'Fats and Greases'!Q:R,2,FALSE)), "")</f>
        <v>30.5</v>
      </c>
      <c r="M6227" s="10">
        <f ca="1">_xlfn.IFNA((VLOOKUP($A6227,'Fats and Greases'!S:T,2,FALSE)), "")</f>
        <v>38.5</v>
      </c>
    </row>
    <row r="6228" spans="1:13" x14ac:dyDescent="0.2">
      <c r="A6228" s="18">
        <v>45502</v>
      </c>
      <c r="B6228" s="19">
        <f t="shared" si="194"/>
        <v>7</v>
      </c>
      <c r="C6228" s="19">
        <f t="shared" si="195"/>
        <v>2024</v>
      </c>
      <c r="D6228" s="10">
        <f ca="1">_xlfn.IFNA((VLOOKUP(A6228,'Fats and Greases'!A:B,2,FALSE)), "")</f>
        <v>38.5</v>
      </c>
      <c r="E6228" s="10">
        <f ca="1">_xlfn.IFNA((VLOOKUP(A6228,'Fats and Greases'!C:D,2,FALSE)), "")</f>
        <v>39.5</v>
      </c>
      <c r="F6228" s="10">
        <f ca="1">_xlfn.IFNA((VLOOKUP(A6228,'Fats and Greases'!E:F,2,FALSE)), "")</f>
        <v>31.5</v>
      </c>
      <c r="G6228" s="10">
        <f ca="1">_xlfn.IFNA((VLOOKUP(A6228,'Fats and Greases'!G:H,2,FALSE)), "")</f>
        <v>30.5</v>
      </c>
      <c r="H6228" s="10">
        <f ca="1">_xlfn.IFNA((VLOOKUP(A6228,'Fats and Greases'!I:J,2,FALSE)), "")</f>
        <v>31.5</v>
      </c>
      <c r="I6228" s="10">
        <f ca="1">_xlfn.IFNA((VLOOKUP(A6228,'Fats and Greases'!K:L,2,FALSE)), "")</f>
        <v>40.5</v>
      </c>
      <c r="J6228" s="10">
        <f ca="1">_xlfn.IFNA((VLOOKUP(A6228,'Fats and Greases'!M:N,2,FALSE)), "")</f>
        <v>31.5</v>
      </c>
      <c r="K6228" s="10">
        <f ca="1">_xlfn.IFNA((VLOOKUP($A6228,'Fats and Greases'!O:P,2,FALSE)), "")</f>
        <v>46.75</v>
      </c>
      <c r="L6228" s="10">
        <f ca="1">_xlfn.IFNA((VLOOKUP($A6228,'Fats and Greases'!Q:R,2,FALSE)), "")</f>
        <v>30.5</v>
      </c>
      <c r="M6228" s="10">
        <f ca="1">_xlfn.IFNA((VLOOKUP($A6228,'Fats and Greases'!S:T,2,FALSE)), "")</f>
        <v>38.5</v>
      </c>
    </row>
    <row r="6229" spans="1:13" x14ac:dyDescent="0.2">
      <c r="A6229" s="18">
        <v>45503</v>
      </c>
      <c r="B6229" s="19">
        <f t="shared" si="194"/>
        <v>7</v>
      </c>
      <c r="C6229" s="19">
        <f t="shared" si="195"/>
        <v>2024</v>
      </c>
      <c r="D6229" s="10">
        <f ca="1">_xlfn.IFNA((VLOOKUP(A6229,'Fats and Greases'!A:B,2,FALSE)), "")</f>
        <v>38.5</v>
      </c>
      <c r="E6229" s="10">
        <f ca="1">_xlfn.IFNA((VLOOKUP(A6229,'Fats and Greases'!C:D,2,FALSE)), "")</f>
        <v>39.5</v>
      </c>
      <c r="F6229" s="10">
        <f ca="1">_xlfn.IFNA((VLOOKUP(A6229,'Fats and Greases'!E:F,2,FALSE)), "")</f>
        <v>31.5</v>
      </c>
      <c r="G6229" s="10">
        <f ca="1">_xlfn.IFNA((VLOOKUP(A6229,'Fats and Greases'!G:H,2,FALSE)), "")</f>
        <v>30.5</v>
      </c>
      <c r="H6229" s="10">
        <f ca="1">_xlfn.IFNA((VLOOKUP(A6229,'Fats and Greases'!I:J,2,FALSE)), "")</f>
        <v>31.5</v>
      </c>
      <c r="I6229" s="10">
        <f ca="1">_xlfn.IFNA((VLOOKUP(A6229,'Fats and Greases'!K:L,2,FALSE)), "")</f>
        <v>40.5</v>
      </c>
      <c r="J6229" s="10">
        <f ca="1">_xlfn.IFNA((VLOOKUP(A6229,'Fats and Greases'!M:N,2,FALSE)), "")</f>
        <v>31.5</v>
      </c>
      <c r="K6229" s="10">
        <f ca="1">_xlfn.IFNA((VLOOKUP($A6229,'Fats and Greases'!O:P,2,FALSE)), "")</f>
        <v>45.25</v>
      </c>
      <c r="L6229" s="10">
        <f ca="1">_xlfn.IFNA((VLOOKUP($A6229,'Fats and Greases'!Q:R,2,FALSE)), "")</f>
        <v>30.5</v>
      </c>
      <c r="M6229" s="10">
        <f ca="1">_xlfn.IFNA((VLOOKUP($A6229,'Fats and Greases'!S:T,2,FALSE)), "")</f>
        <v>38.5</v>
      </c>
    </row>
    <row r="6230" spans="1:13" x14ac:dyDescent="0.2">
      <c r="A6230" s="18">
        <v>45504</v>
      </c>
      <c r="B6230" s="19">
        <f t="shared" si="194"/>
        <v>7</v>
      </c>
      <c r="C6230" s="19">
        <f t="shared" si="195"/>
        <v>2024</v>
      </c>
      <c r="D6230" s="10">
        <f ca="1">_xlfn.IFNA((VLOOKUP(A6230,'Fats and Greases'!A:B,2,FALSE)), "")</f>
        <v>38.5</v>
      </c>
      <c r="E6230" s="10">
        <f ca="1">_xlfn.IFNA((VLOOKUP(A6230,'Fats and Greases'!C:D,2,FALSE)), "")</f>
        <v>39.5</v>
      </c>
      <c r="F6230" s="10">
        <f ca="1">_xlfn.IFNA((VLOOKUP(A6230,'Fats and Greases'!E:F,2,FALSE)), "")</f>
        <v>31.5</v>
      </c>
      <c r="G6230" s="10">
        <f ca="1">_xlfn.IFNA((VLOOKUP(A6230,'Fats and Greases'!G:H,2,FALSE)), "")</f>
        <v>30.5</v>
      </c>
      <c r="H6230" s="10">
        <f ca="1">_xlfn.IFNA((VLOOKUP(A6230,'Fats and Greases'!I:J,2,FALSE)), "")</f>
        <v>31.5</v>
      </c>
      <c r="I6230" s="10">
        <f ca="1">_xlfn.IFNA((VLOOKUP(A6230,'Fats and Greases'!K:L,2,FALSE)), "")</f>
        <v>40.5</v>
      </c>
      <c r="J6230" s="10">
        <f ca="1">_xlfn.IFNA((VLOOKUP(A6230,'Fats and Greases'!M:N,2,FALSE)), "")</f>
        <v>31.5</v>
      </c>
      <c r="K6230" s="10">
        <f ca="1">_xlfn.IFNA((VLOOKUP($A6230,'Fats and Greases'!O:P,2,FALSE)), "")</f>
        <v>45.25</v>
      </c>
      <c r="L6230" s="10">
        <f ca="1">_xlfn.IFNA((VLOOKUP($A6230,'Fats and Greases'!Q:R,2,FALSE)), "")</f>
        <v>30.5</v>
      </c>
      <c r="M6230" s="10">
        <f ca="1">_xlfn.IFNA((VLOOKUP($A6230,'Fats and Greases'!S:T,2,FALSE)), "")</f>
        <v>38.5</v>
      </c>
    </row>
    <row r="6231" spans="1:13" x14ac:dyDescent="0.2">
      <c r="A6231" s="18">
        <v>45505</v>
      </c>
      <c r="B6231" s="19">
        <f t="shared" si="194"/>
        <v>8</v>
      </c>
      <c r="C6231" s="19">
        <f t="shared" si="195"/>
        <v>2024</v>
      </c>
      <c r="D6231" s="10">
        <f ca="1">_xlfn.IFNA((VLOOKUP(A6231,'Fats and Greases'!A:B,2,FALSE)), "")</f>
        <v>37.5</v>
      </c>
      <c r="E6231" s="10">
        <f ca="1">_xlfn.IFNA((VLOOKUP(A6231,'Fats and Greases'!C:D,2,FALSE)), "")</f>
        <v>39.5</v>
      </c>
      <c r="F6231" s="10">
        <f ca="1">_xlfn.IFNA((VLOOKUP(A6231,'Fats and Greases'!E:F,2,FALSE)), "")</f>
        <v>31.5</v>
      </c>
      <c r="G6231" s="10">
        <f ca="1">_xlfn.IFNA((VLOOKUP(A6231,'Fats and Greases'!G:H,2,FALSE)), "")</f>
        <v>30.5</v>
      </c>
      <c r="H6231" s="10">
        <f ca="1">_xlfn.IFNA((VLOOKUP(A6231,'Fats and Greases'!I:J,2,FALSE)), "")</f>
        <v>31.5</v>
      </c>
      <c r="I6231" s="10">
        <f ca="1">_xlfn.IFNA((VLOOKUP(A6231,'Fats and Greases'!K:L,2,FALSE)), "")</f>
        <v>40.5</v>
      </c>
      <c r="J6231" s="10">
        <f ca="1">_xlfn.IFNA((VLOOKUP(A6231,'Fats and Greases'!M:N,2,FALSE)), "")</f>
        <v>31.5</v>
      </c>
      <c r="K6231" s="10">
        <f ca="1">_xlfn.IFNA((VLOOKUP($A6231,'Fats and Greases'!O:P,2,FALSE)), "")</f>
        <v>44.5</v>
      </c>
      <c r="L6231" s="10">
        <f ca="1">_xlfn.IFNA((VLOOKUP($A6231,'Fats and Greases'!Q:R,2,FALSE)), "")</f>
        <v>30.5</v>
      </c>
      <c r="M6231" s="10">
        <f ca="1">_xlfn.IFNA((VLOOKUP($A6231,'Fats and Greases'!S:T,2,FALSE)), "")</f>
        <v>38.5</v>
      </c>
    </row>
    <row r="6232" spans="1:13" x14ac:dyDescent="0.2">
      <c r="A6232" s="18">
        <v>45506</v>
      </c>
      <c r="B6232" s="19">
        <f t="shared" si="194"/>
        <v>8</v>
      </c>
      <c r="C6232" s="19">
        <f t="shared" si="195"/>
        <v>2024</v>
      </c>
      <c r="D6232" s="10">
        <f ca="1">_xlfn.IFNA((VLOOKUP(A6232,'Fats and Greases'!A:B,2,FALSE)), "")</f>
        <v>37.5</v>
      </c>
      <c r="E6232" s="10">
        <f ca="1">_xlfn.IFNA((VLOOKUP(A6232,'Fats and Greases'!C:D,2,FALSE)), "")</f>
        <v>39.5</v>
      </c>
      <c r="F6232" s="10">
        <f ca="1">_xlfn.IFNA((VLOOKUP(A6232,'Fats and Greases'!E:F,2,FALSE)), "")</f>
        <v>31.5</v>
      </c>
      <c r="G6232" s="10">
        <f ca="1">_xlfn.IFNA((VLOOKUP(A6232,'Fats and Greases'!G:H,2,FALSE)), "")</f>
        <v>30.5</v>
      </c>
      <c r="H6232" s="10">
        <f ca="1">_xlfn.IFNA((VLOOKUP(A6232,'Fats and Greases'!I:J,2,FALSE)), "")</f>
        <v>31.5</v>
      </c>
      <c r="I6232" s="10">
        <f ca="1">_xlfn.IFNA((VLOOKUP(A6232,'Fats and Greases'!K:L,2,FALSE)), "")</f>
        <v>40.5</v>
      </c>
      <c r="J6232" s="10">
        <f ca="1">_xlfn.IFNA((VLOOKUP(A6232,'Fats and Greases'!M:N,2,FALSE)), "")</f>
        <v>31.5</v>
      </c>
      <c r="K6232" s="10">
        <f ca="1">_xlfn.IFNA((VLOOKUP($A6232,'Fats and Greases'!O:P,2,FALSE)), "")</f>
        <v>44.5</v>
      </c>
      <c r="L6232" s="10">
        <f ca="1">_xlfn.IFNA((VLOOKUP($A6232,'Fats and Greases'!Q:R,2,FALSE)), "")</f>
        <v>30.5</v>
      </c>
      <c r="M6232" s="10">
        <f ca="1">_xlfn.IFNA((VLOOKUP($A6232,'Fats and Greases'!S:T,2,FALSE)), "")</f>
        <v>38.5</v>
      </c>
    </row>
    <row r="6233" spans="1:13" x14ac:dyDescent="0.2">
      <c r="A6233" s="18">
        <v>45509</v>
      </c>
      <c r="B6233" s="19">
        <f t="shared" si="194"/>
        <v>8</v>
      </c>
      <c r="C6233" s="19">
        <f t="shared" si="195"/>
        <v>2024</v>
      </c>
      <c r="D6233" s="10">
        <f ca="1">_xlfn.IFNA((VLOOKUP(A6233,'Fats and Greases'!A:B,2,FALSE)), "")</f>
        <v>37.5</v>
      </c>
      <c r="E6233" s="10">
        <f ca="1">_xlfn.IFNA((VLOOKUP(A6233,'Fats and Greases'!C:D,2,FALSE)), "")</f>
        <v>38.5</v>
      </c>
      <c r="F6233" s="10">
        <f ca="1">_xlfn.IFNA((VLOOKUP(A6233,'Fats and Greases'!E:F,2,FALSE)), "")</f>
        <v>31.5</v>
      </c>
      <c r="G6233" s="10">
        <f ca="1">_xlfn.IFNA((VLOOKUP(A6233,'Fats and Greases'!G:H,2,FALSE)), "")</f>
        <v>30.5</v>
      </c>
      <c r="H6233" s="10">
        <f ca="1">_xlfn.IFNA((VLOOKUP(A6233,'Fats and Greases'!I:J,2,FALSE)), "")</f>
        <v>31.5</v>
      </c>
      <c r="I6233" s="10">
        <f ca="1">_xlfn.IFNA((VLOOKUP(A6233,'Fats and Greases'!K:L,2,FALSE)), "")</f>
        <v>40.5</v>
      </c>
      <c r="J6233" s="10">
        <f ca="1">_xlfn.IFNA((VLOOKUP(A6233,'Fats and Greases'!M:N,2,FALSE)), "")</f>
        <v>31.5</v>
      </c>
      <c r="K6233" s="10">
        <f ca="1">_xlfn.IFNA((VLOOKUP($A6233,'Fats and Greases'!O:P,2,FALSE)), "")</f>
        <v>44.5</v>
      </c>
      <c r="L6233" s="10">
        <f ca="1">_xlfn.IFNA((VLOOKUP($A6233,'Fats and Greases'!Q:R,2,FALSE)), "")</f>
        <v>30.5</v>
      </c>
      <c r="M6233" s="10">
        <f ca="1">_xlfn.IFNA((VLOOKUP($A6233,'Fats and Greases'!S:T,2,FALSE)), "")</f>
        <v>38.5</v>
      </c>
    </row>
    <row r="6234" spans="1:13" x14ac:dyDescent="0.2">
      <c r="A6234" s="18">
        <v>45510</v>
      </c>
      <c r="B6234" s="19">
        <f t="shared" si="194"/>
        <v>8</v>
      </c>
      <c r="C6234" s="19">
        <f t="shared" si="195"/>
        <v>2024</v>
      </c>
      <c r="D6234" s="10">
        <f ca="1">_xlfn.IFNA((VLOOKUP(A6234,'Fats and Greases'!A:B,2,FALSE)), "")</f>
        <v>37.5</v>
      </c>
      <c r="E6234" s="10">
        <f ca="1">_xlfn.IFNA((VLOOKUP(A6234,'Fats and Greases'!C:D,2,FALSE)), "")</f>
        <v>37.5</v>
      </c>
      <c r="F6234" s="10">
        <f ca="1">_xlfn.IFNA((VLOOKUP(A6234,'Fats and Greases'!E:F,2,FALSE)), "")</f>
        <v>31.5</v>
      </c>
      <c r="G6234" s="10">
        <f ca="1">_xlfn.IFNA((VLOOKUP(A6234,'Fats and Greases'!G:H,2,FALSE)), "")</f>
        <v>30.5</v>
      </c>
      <c r="H6234" s="10">
        <f ca="1">_xlfn.IFNA((VLOOKUP(A6234,'Fats and Greases'!I:J,2,FALSE)), "")</f>
        <v>31.5</v>
      </c>
      <c r="I6234" s="10">
        <f ca="1">_xlfn.IFNA((VLOOKUP(A6234,'Fats and Greases'!K:L,2,FALSE)), "")</f>
        <v>40.5</v>
      </c>
      <c r="J6234" s="10">
        <f ca="1">_xlfn.IFNA((VLOOKUP(A6234,'Fats and Greases'!M:N,2,FALSE)), "")</f>
        <v>31.5</v>
      </c>
      <c r="K6234" s="10">
        <f ca="1">_xlfn.IFNA((VLOOKUP($A6234,'Fats and Greases'!O:P,2,FALSE)), "")</f>
        <v>44.5</v>
      </c>
      <c r="L6234" s="10">
        <f ca="1">_xlfn.IFNA((VLOOKUP($A6234,'Fats and Greases'!Q:R,2,FALSE)), "")</f>
        <v>30.5</v>
      </c>
      <c r="M6234" s="10">
        <f ca="1">_xlfn.IFNA((VLOOKUP($A6234,'Fats and Greases'!S:T,2,FALSE)), "")</f>
        <v>38.5</v>
      </c>
    </row>
    <row r="6235" spans="1:13" x14ac:dyDescent="0.2">
      <c r="A6235" s="18">
        <v>45511</v>
      </c>
      <c r="B6235" s="19">
        <f t="shared" si="194"/>
        <v>8</v>
      </c>
      <c r="C6235" s="19">
        <f t="shared" si="195"/>
        <v>2024</v>
      </c>
      <c r="D6235" s="10">
        <f ca="1">_xlfn.IFNA((VLOOKUP(A6235,'Fats and Greases'!A:B,2,FALSE)), "")</f>
        <v>37</v>
      </c>
      <c r="E6235" s="10">
        <f ca="1">_xlfn.IFNA((VLOOKUP(A6235,'Fats and Greases'!C:D,2,FALSE)), "")</f>
        <v>37.5</v>
      </c>
      <c r="F6235" s="10">
        <f ca="1">_xlfn.IFNA((VLOOKUP(A6235,'Fats and Greases'!E:F,2,FALSE)), "")</f>
        <v>31.5</v>
      </c>
      <c r="G6235" s="10">
        <f ca="1">_xlfn.IFNA((VLOOKUP(A6235,'Fats and Greases'!G:H,2,FALSE)), "")</f>
        <v>30.5</v>
      </c>
      <c r="H6235" s="10">
        <f ca="1">_xlfn.IFNA((VLOOKUP(A6235,'Fats and Greases'!I:J,2,FALSE)), "")</f>
        <v>31.5</v>
      </c>
      <c r="I6235" s="10">
        <f ca="1">_xlfn.IFNA((VLOOKUP(A6235,'Fats and Greases'!K:L,2,FALSE)), "")</f>
        <v>40.5</v>
      </c>
      <c r="J6235" s="10">
        <f ca="1">_xlfn.IFNA((VLOOKUP(A6235,'Fats and Greases'!M:N,2,FALSE)), "")</f>
        <v>31.5</v>
      </c>
      <c r="K6235" s="10">
        <f ca="1">_xlfn.IFNA((VLOOKUP($A6235,'Fats and Greases'!O:P,2,FALSE)), "")</f>
        <v>45</v>
      </c>
      <c r="L6235" s="10">
        <f ca="1">_xlfn.IFNA((VLOOKUP($A6235,'Fats and Greases'!Q:R,2,FALSE)), "")</f>
        <v>30.5</v>
      </c>
      <c r="M6235" s="10">
        <f ca="1">_xlfn.IFNA((VLOOKUP($A6235,'Fats and Greases'!S:T,2,FALSE)), "")</f>
        <v>38.5</v>
      </c>
    </row>
    <row r="6236" spans="1:13" x14ac:dyDescent="0.2">
      <c r="A6236" s="18">
        <v>45512</v>
      </c>
      <c r="B6236" s="19">
        <f t="shared" si="194"/>
        <v>8</v>
      </c>
      <c r="C6236" s="19">
        <f t="shared" si="195"/>
        <v>2024</v>
      </c>
      <c r="D6236" s="10">
        <f ca="1">_xlfn.IFNA((VLOOKUP(A6236,'Fats and Greases'!A:B,2,FALSE)), "")</f>
        <v>37</v>
      </c>
      <c r="E6236" s="10">
        <f ca="1">_xlfn.IFNA((VLOOKUP(A6236,'Fats and Greases'!C:D,2,FALSE)), "")</f>
        <v>37.5</v>
      </c>
      <c r="F6236" s="10">
        <f ca="1">_xlfn.IFNA((VLOOKUP(A6236,'Fats and Greases'!E:F,2,FALSE)), "")</f>
        <v>31.5</v>
      </c>
      <c r="G6236" s="10">
        <f ca="1">_xlfn.IFNA((VLOOKUP(A6236,'Fats and Greases'!G:H,2,FALSE)), "")</f>
        <v>30.5</v>
      </c>
      <c r="H6236" s="10">
        <f ca="1">_xlfn.IFNA((VLOOKUP(A6236,'Fats and Greases'!I:J,2,FALSE)), "")</f>
        <v>31.5</v>
      </c>
      <c r="I6236" s="10">
        <f ca="1">_xlfn.IFNA((VLOOKUP(A6236,'Fats and Greases'!K:L,2,FALSE)), "")</f>
        <v>40.5</v>
      </c>
      <c r="J6236" s="10">
        <f ca="1">_xlfn.IFNA((VLOOKUP(A6236,'Fats and Greases'!M:N,2,FALSE)), "")</f>
        <v>31.5</v>
      </c>
      <c r="K6236" s="10">
        <f ca="1">_xlfn.IFNA((VLOOKUP($A6236,'Fats and Greases'!O:P,2,FALSE)), "")</f>
        <v>45</v>
      </c>
      <c r="L6236" s="10">
        <f ca="1">_xlfn.IFNA((VLOOKUP($A6236,'Fats and Greases'!Q:R,2,FALSE)), "")</f>
        <v>30.5</v>
      </c>
      <c r="M6236" s="10">
        <f ca="1">_xlfn.IFNA((VLOOKUP($A6236,'Fats and Greases'!S:T,2,FALSE)), "")</f>
        <v>38.5</v>
      </c>
    </row>
    <row r="6237" spans="1:13" x14ac:dyDescent="0.2">
      <c r="A6237" s="18">
        <v>45513</v>
      </c>
      <c r="B6237" s="19">
        <f t="shared" si="194"/>
        <v>8</v>
      </c>
      <c r="C6237" s="19">
        <f t="shared" si="195"/>
        <v>2024</v>
      </c>
      <c r="D6237" s="10">
        <f ca="1">_xlfn.IFNA((VLOOKUP(A6237,'Fats and Greases'!A:B,2,FALSE)), "")</f>
        <v>37</v>
      </c>
      <c r="E6237" s="10">
        <f ca="1">_xlfn.IFNA((VLOOKUP(A6237,'Fats and Greases'!C:D,2,FALSE)), "")</f>
        <v>37.5</v>
      </c>
      <c r="F6237" s="10">
        <f ca="1">_xlfn.IFNA((VLOOKUP(A6237,'Fats and Greases'!E:F,2,FALSE)), "")</f>
        <v>31.5</v>
      </c>
      <c r="G6237" s="10">
        <f ca="1">_xlfn.IFNA((VLOOKUP(A6237,'Fats and Greases'!G:H,2,FALSE)), "")</f>
        <v>30.5</v>
      </c>
      <c r="H6237" s="10">
        <f ca="1">_xlfn.IFNA((VLOOKUP(A6237,'Fats and Greases'!I:J,2,FALSE)), "")</f>
        <v>31.5</v>
      </c>
      <c r="I6237" s="10">
        <f ca="1">_xlfn.IFNA((VLOOKUP(A6237,'Fats and Greases'!K:L,2,FALSE)), "")</f>
        <v>40.5</v>
      </c>
      <c r="J6237" s="10">
        <f ca="1">_xlfn.IFNA((VLOOKUP(A6237,'Fats and Greases'!M:N,2,FALSE)), "")</f>
        <v>31.5</v>
      </c>
      <c r="K6237" s="10">
        <f ca="1">_xlfn.IFNA((VLOOKUP($A6237,'Fats and Greases'!O:P,2,FALSE)), "")</f>
        <v>45</v>
      </c>
      <c r="L6237" s="10">
        <f ca="1">_xlfn.IFNA((VLOOKUP($A6237,'Fats and Greases'!Q:R,2,FALSE)), "")</f>
        <v>30.5</v>
      </c>
      <c r="M6237" s="10">
        <f ca="1">_xlfn.IFNA((VLOOKUP($A6237,'Fats and Greases'!S:T,2,FALSE)), "")</f>
        <v>38.5</v>
      </c>
    </row>
    <row r="6238" spans="1:13" x14ac:dyDescent="0.2">
      <c r="A6238" s="18">
        <v>45516</v>
      </c>
      <c r="B6238" s="19">
        <f t="shared" si="194"/>
        <v>8</v>
      </c>
      <c r="C6238" s="19">
        <f t="shared" si="195"/>
        <v>2024</v>
      </c>
      <c r="D6238" s="10">
        <f ca="1">_xlfn.IFNA((VLOOKUP(A6238,'Fats and Greases'!A:B,2,FALSE)), "")</f>
        <v>37</v>
      </c>
      <c r="E6238" s="10">
        <f ca="1">_xlfn.IFNA((VLOOKUP(A6238,'Fats and Greases'!C:D,2,FALSE)), "")</f>
        <v>37.5</v>
      </c>
      <c r="F6238" s="10">
        <f ca="1">_xlfn.IFNA((VLOOKUP(A6238,'Fats and Greases'!E:F,2,FALSE)), "")</f>
        <v>31.5</v>
      </c>
      <c r="G6238" s="10">
        <f ca="1">_xlfn.IFNA((VLOOKUP(A6238,'Fats and Greases'!G:H,2,FALSE)), "")</f>
        <v>30.5</v>
      </c>
      <c r="H6238" s="10">
        <f ca="1">_xlfn.IFNA((VLOOKUP(A6238,'Fats and Greases'!I:J,2,FALSE)), "")</f>
        <v>31.5</v>
      </c>
      <c r="I6238" s="10">
        <f ca="1">_xlfn.IFNA((VLOOKUP(A6238,'Fats and Greases'!K:L,2,FALSE)), "")</f>
        <v>40.5</v>
      </c>
      <c r="J6238" s="10">
        <f ca="1">_xlfn.IFNA((VLOOKUP(A6238,'Fats and Greases'!M:N,2,FALSE)), "")</f>
        <v>31.5</v>
      </c>
      <c r="K6238" s="10">
        <f ca="1">_xlfn.IFNA((VLOOKUP($A6238,'Fats and Greases'!O:P,2,FALSE)), "")</f>
        <v>45</v>
      </c>
      <c r="L6238" s="10">
        <f ca="1">_xlfn.IFNA((VLOOKUP($A6238,'Fats and Greases'!Q:R,2,FALSE)), "")</f>
        <v>30.5</v>
      </c>
      <c r="M6238" s="10">
        <f ca="1">_xlfn.IFNA((VLOOKUP($A6238,'Fats and Greases'!S:T,2,FALSE)), "")</f>
        <v>38.5</v>
      </c>
    </row>
    <row r="6239" spans="1:13" x14ac:dyDescent="0.2">
      <c r="A6239" s="18">
        <v>45517</v>
      </c>
      <c r="B6239" s="19">
        <f t="shared" si="194"/>
        <v>8</v>
      </c>
      <c r="C6239" s="19">
        <f t="shared" si="195"/>
        <v>2024</v>
      </c>
      <c r="D6239" s="10">
        <f ca="1">_xlfn.IFNA((VLOOKUP(A6239,'Fats and Greases'!A:B,2,FALSE)), "")</f>
        <v>37</v>
      </c>
      <c r="E6239" s="10">
        <f ca="1">_xlfn.IFNA((VLOOKUP(A6239,'Fats and Greases'!C:D,2,FALSE)), "")</f>
        <v>37.5</v>
      </c>
      <c r="F6239" s="10">
        <f ca="1">_xlfn.IFNA((VLOOKUP(A6239,'Fats and Greases'!E:F,2,FALSE)), "")</f>
        <v>31.5</v>
      </c>
      <c r="G6239" s="10">
        <f ca="1">_xlfn.IFNA((VLOOKUP(A6239,'Fats and Greases'!G:H,2,FALSE)), "")</f>
        <v>30.5</v>
      </c>
      <c r="H6239" s="10">
        <f ca="1">_xlfn.IFNA((VLOOKUP(A6239,'Fats and Greases'!I:J,2,FALSE)), "")</f>
        <v>31.5</v>
      </c>
      <c r="I6239" s="10">
        <f ca="1">_xlfn.IFNA((VLOOKUP(A6239,'Fats and Greases'!K:L,2,FALSE)), "")</f>
        <v>40.5</v>
      </c>
      <c r="J6239" s="10">
        <f ca="1">_xlfn.IFNA((VLOOKUP(A6239,'Fats and Greases'!M:N,2,FALSE)), "")</f>
        <v>31.5</v>
      </c>
      <c r="K6239" s="10">
        <f ca="1">_xlfn.IFNA((VLOOKUP($A6239,'Fats and Greases'!O:P,2,FALSE)), "")</f>
        <v>43.5</v>
      </c>
      <c r="L6239" s="10">
        <f ca="1">_xlfn.IFNA((VLOOKUP($A6239,'Fats and Greases'!Q:R,2,FALSE)), "")</f>
        <v>30.5</v>
      </c>
      <c r="M6239" s="10">
        <f ca="1">_xlfn.IFNA((VLOOKUP($A6239,'Fats and Greases'!S:T,2,FALSE)), "")</f>
        <v>38.5</v>
      </c>
    </row>
    <row r="6240" spans="1:13" x14ac:dyDescent="0.2">
      <c r="A6240" s="18">
        <v>45518</v>
      </c>
      <c r="B6240" s="19">
        <f t="shared" si="194"/>
        <v>8</v>
      </c>
      <c r="C6240" s="19">
        <f t="shared" si="195"/>
        <v>2024</v>
      </c>
      <c r="D6240" s="10">
        <f ca="1">_xlfn.IFNA((VLOOKUP(A6240,'Fats and Greases'!A:B,2,FALSE)), "")</f>
        <v>36.5</v>
      </c>
      <c r="E6240" s="10">
        <f ca="1">_xlfn.IFNA((VLOOKUP(A6240,'Fats and Greases'!C:D,2,FALSE)), "")</f>
        <v>37.5</v>
      </c>
      <c r="F6240" s="10">
        <f ca="1">_xlfn.IFNA((VLOOKUP(A6240,'Fats and Greases'!E:F,2,FALSE)), "")</f>
        <v>31.5</v>
      </c>
      <c r="G6240" s="10">
        <f ca="1">_xlfn.IFNA((VLOOKUP(A6240,'Fats and Greases'!G:H,2,FALSE)), "")</f>
        <v>30.5</v>
      </c>
      <c r="H6240" s="10">
        <f ca="1">_xlfn.IFNA((VLOOKUP(A6240,'Fats and Greases'!I:J,2,FALSE)), "")</f>
        <v>31.5</v>
      </c>
      <c r="I6240" s="10">
        <f ca="1">_xlfn.IFNA((VLOOKUP(A6240,'Fats and Greases'!K:L,2,FALSE)), "")</f>
        <v>40.5</v>
      </c>
      <c r="J6240" s="10">
        <f ca="1">_xlfn.IFNA((VLOOKUP(A6240,'Fats and Greases'!M:N,2,FALSE)), "")</f>
        <v>31.5</v>
      </c>
      <c r="K6240" s="10">
        <f ca="1">_xlfn.IFNA((VLOOKUP($A6240,'Fats and Greases'!O:P,2,FALSE)), "")</f>
        <v>43.5</v>
      </c>
      <c r="L6240" s="10">
        <f ca="1">_xlfn.IFNA((VLOOKUP($A6240,'Fats and Greases'!Q:R,2,FALSE)), "")</f>
        <v>30.5</v>
      </c>
      <c r="M6240" s="10">
        <f ca="1">_xlfn.IFNA((VLOOKUP($A6240,'Fats and Greases'!S:T,2,FALSE)), "")</f>
        <v>38.5</v>
      </c>
    </row>
    <row r="6241" spans="1:13" x14ac:dyDescent="0.2">
      <c r="A6241" s="18">
        <v>45519</v>
      </c>
      <c r="B6241" s="19">
        <f t="shared" si="194"/>
        <v>8</v>
      </c>
      <c r="C6241" s="19">
        <f t="shared" si="195"/>
        <v>2024</v>
      </c>
      <c r="D6241" s="10">
        <f ca="1">_xlfn.IFNA((VLOOKUP(A6241,'Fats and Greases'!A:B,2,FALSE)), "")</f>
        <v>36.5</v>
      </c>
      <c r="E6241" s="10">
        <f ca="1">_xlfn.IFNA((VLOOKUP(A6241,'Fats and Greases'!C:D,2,FALSE)), "")</f>
        <v>37.5</v>
      </c>
      <c r="F6241" s="10">
        <f ca="1">_xlfn.IFNA((VLOOKUP(A6241,'Fats and Greases'!E:F,2,FALSE)), "")</f>
        <v>31.5</v>
      </c>
      <c r="G6241" s="10">
        <f ca="1">_xlfn.IFNA((VLOOKUP(A6241,'Fats and Greases'!G:H,2,FALSE)), "")</f>
        <v>30.5</v>
      </c>
      <c r="H6241" s="10">
        <f ca="1">_xlfn.IFNA((VLOOKUP(A6241,'Fats and Greases'!I:J,2,FALSE)), "")</f>
        <v>31.5</v>
      </c>
      <c r="I6241" s="10">
        <f ca="1">_xlfn.IFNA((VLOOKUP(A6241,'Fats and Greases'!K:L,2,FALSE)), "")</f>
        <v>40.5</v>
      </c>
      <c r="J6241" s="10">
        <f ca="1">_xlfn.IFNA((VLOOKUP(A6241,'Fats and Greases'!M:N,2,FALSE)), "")</f>
        <v>31.5</v>
      </c>
      <c r="K6241" s="10">
        <f ca="1">_xlfn.IFNA((VLOOKUP($A6241,'Fats and Greases'!O:P,2,FALSE)), "")</f>
        <v>43.5</v>
      </c>
      <c r="L6241" s="10">
        <f ca="1">_xlfn.IFNA((VLOOKUP($A6241,'Fats and Greases'!Q:R,2,FALSE)), "")</f>
        <v>30.5</v>
      </c>
      <c r="M6241" s="10">
        <f ca="1">_xlfn.IFNA((VLOOKUP($A6241,'Fats and Greases'!S:T,2,FALSE)), "")</f>
        <v>38.5</v>
      </c>
    </row>
    <row r="6242" spans="1:13" x14ac:dyDescent="0.2">
      <c r="A6242" s="18">
        <v>45520</v>
      </c>
      <c r="B6242" s="19">
        <f t="shared" si="194"/>
        <v>8</v>
      </c>
      <c r="C6242" s="19">
        <f t="shared" si="195"/>
        <v>2024</v>
      </c>
      <c r="D6242" s="10">
        <f ca="1">_xlfn.IFNA((VLOOKUP(A6242,'Fats and Greases'!A:B,2,FALSE)), "")</f>
        <v>34.5</v>
      </c>
      <c r="E6242" s="10">
        <f ca="1">_xlfn.IFNA((VLOOKUP(A6242,'Fats and Greases'!C:D,2,FALSE)), "")</f>
        <v>35</v>
      </c>
      <c r="F6242" s="10">
        <f ca="1">_xlfn.IFNA((VLOOKUP(A6242,'Fats and Greases'!E:F,2,FALSE)), "")</f>
        <v>31.5</v>
      </c>
      <c r="G6242" s="10">
        <f ca="1">_xlfn.IFNA((VLOOKUP(A6242,'Fats and Greases'!G:H,2,FALSE)), "")</f>
        <v>30.5</v>
      </c>
      <c r="H6242" s="10">
        <f ca="1">_xlfn.IFNA((VLOOKUP(A6242,'Fats and Greases'!I:J,2,FALSE)), "")</f>
        <v>31.5</v>
      </c>
      <c r="I6242" s="10">
        <f ca="1">_xlfn.IFNA((VLOOKUP(A6242,'Fats and Greases'!K:L,2,FALSE)), "")</f>
        <v>40.5</v>
      </c>
      <c r="J6242" s="10">
        <f ca="1">_xlfn.IFNA((VLOOKUP(A6242,'Fats and Greases'!M:N,2,FALSE)), "")</f>
        <v>31.5</v>
      </c>
      <c r="K6242" s="10">
        <f ca="1">_xlfn.IFNA((VLOOKUP($A6242,'Fats and Greases'!O:P,2,FALSE)), "")</f>
        <v>44</v>
      </c>
      <c r="L6242" s="10">
        <f ca="1">_xlfn.IFNA((VLOOKUP($A6242,'Fats and Greases'!Q:R,2,FALSE)), "")</f>
        <v>30.5</v>
      </c>
      <c r="M6242" s="10">
        <f ca="1">_xlfn.IFNA((VLOOKUP($A6242,'Fats and Greases'!S:T,2,FALSE)), "")</f>
        <v>38.5</v>
      </c>
    </row>
    <row r="6243" spans="1:13" x14ac:dyDescent="0.2">
      <c r="A6243" s="18">
        <v>45523</v>
      </c>
      <c r="B6243" s="19">
        <f t="shared" si="194"/>
        <v>8</v>
      </c>
      <c r="C6243" s="19">
        <f t="shared" si="195"/>
        <v>2024</v>
      </c>
      <c r="D6243" s="10">
        <f ca="1">_xlfn.IFNA((VLOOKUP(A6243,'Fats and Greases'!A:B,2,FALSE)), "")</f>
        <v>34.5</v>
      </c>
      <c r="E6243" s="10">
        <f ca="1">_xlfn.IFNA((VLOOKUP(A6243,'Fats and Greases'!C:D,2,FALSE)), "")</f>
        <v>35</v>
      </c>
      <c r="F6243" s="10">
        <f ca="1">_xlfn.IFNA((VLOOKUP(A6243,'Fats and Greases'!E:F,2,FALSE)), "")</f>
        <v>31.5</v>
      </c>
      <c r="G6243" s="10">
        <f ca="1">_xlfn.IFNA((VLOOKUP(A6243,'Fats and Greases'!G:H,2,FALSE)), "")</f>
        <v>30.5</v>
      </c>
      <c r="H6243" s="10">
        <f ca="1">_xlfn.IFNA((VLOOKUP(A6243,'Fats and Greases'!I:J,2,FALSE)), "")</f>
        <v>31.5</v>
      </c>
      <c r="I6243" s="10">
        <f ca="1">_xlfn.IFNA((VLOOKUP(A6243,'Fats and Greases'!K:L,2,FALSE)), "")</f>
        <v>40.5</v>
      </c>
      <c r="J6243" s="10">
        <f ca="1">_xlfn.IFNA((VLOOKUP(A6243,'Fats and Greases'!M:N,2,FALSE)), "")</f>
        <v>31.5</v>
      </c>
      <c r="K6243" s="10">
        <f ca="1">_xlfn.IFNA((VLOOKUP($A6243,'Fats and Greases'!O:P,2,FALSE)), "")</f>
        <v>42.5</v>
      </c>
      <c r="L6243" s="10">
        <f ca="1">_xlfn.IFNA((VLOOKUP($A6243,'Fats and Greases'!Q:R,2,FALSE)), "")</f>
        <v>30.5</v>
      </c>
      <c r="M6243" s="10">
        <f ca="1">_xlfn.IFNA((VLOOKUP($A6243,'Fats and Greases'!S:T,2,FALSE)), "")</f>
        <v>38.5</v>
      </c>
    </row>
    <row r="6244" spans="1:13" x14ac:dyDescent="0.2">
      <c r="A6244" s="18">
        <v>45524</v>
      </c>
      <c r="B6244" s="19">
        <f t="shared" si="194"/>
        <v>8</v>
      </c>
      <c r="C6244" s="19">
        <f t="shared" si="195"/>
        <v>2024</v>
      </c>
      <c r="D6244" s="10">
        <f ca="1">_xlfn.IFNA((VLOOKUP(A6244,'Fats and Greases'!A:B,2,FALSE)), "")</f>
        <v>34.5</v>
      </c>
      <c r="E6244" s="10">
        <f ca="1">_xlfn.IFNA((VLOOKUP(A6244,'Fats and Greases'!C:D,2,FALSE)), "")</f>
        <v>35</v>
      </c>
      <c r="F6244" s="10">
        <f ca="1">_xlfn.IFNA((VLOOKUP(A6244,'Fats and Greases'!E:F,2,FALSE)), "")</f>
        <v>31.5</v>
      </c>
      <c r="G6244" s="10">
        <f ca="1">_xlfn.IFNA((VLOOKUP(A6244,'Fats and Greases'!G:H,2,FALSE)), "")</f>
        <v>30.5</v>
      </c>
      <c r="H6244" s="10">
        <f ca="1">_xlfn.IFNA((VLOOKUP(A6244,'Fats and Greases'!I:J,2,FALSE)), "")</f>
        <v>31.5</v>
      </c>
      <c r="I6244" s="10">
        <f ca="1">_xlfn.IFNA((VLOOKUP(A6244,'Fats and Greases'!K:L,2,FALSE)), "")</f>
        <v>40.5</v>
      </c>
      <c r="J6244" s="10">
        <f ca="1">_xlfn.IFNA((VLOOKUP(A6244,'Fats and Greases'!M:N,2,FALSE)), "")</f>
        <v>31.5</v>
      </c>
      <c r="K6244" s="10">
        <f ca="1">_xlfn.IFNA((VLOOKUP($A6244,'Fats and Greases'!O:P,2,FALSE)), "")</f>
        <v>42.5</v>
      </c>
      <c r="L6244" s="10">
        <f ca="1">_xlfn.IFNA((VLOOKUP($A6244,'Fats and Greases'!Q:R,2,FALSE)), "")</f>
        <v>30.5</v>
      </c>
      <c r="M6244" s="10">
        <f ca="1">_xlfn.IFNA((VLOOKUP($A6244,'Fats and Greases'!S:T,2,FALSE)), "")</f>
        <v>38.5</v>
      </c>
    </row>
    <row r="6245" spans="1:13" x14ac:dyDescent="0.2">
      <c r="A6245" s="18">
        <v>45525</v>
      </c>
      <c r="B6245" s="19">
        <f t="shared" si="194"/>
        <v>8</v>
      </c>
      <c r="C6245" s="19">
        <f t="shared" si="195"/>
        <v>2024</v>
      </c>
      <c r="D6245" s="10">
        <f ca="1">_xlfn.IFNA((VLOOKUP(A6245,'Fats and Greases'!A:B,2,FALSE)), "")</f>
        <v>34.5</v>
      </c>
      <c r="E6245" s="10">
        <f ca="1">_xlfn.IFNA((VLOOKUP(A6245,'Fats and Greases'!C:D,2,FALSE)), "")</f>
        <v>35</v>
      </c>
      <c r="F6245" s="10">
        <f ca="1">_xlfn.IFNA((VLOOKUP(A6245,'Fats and Greases'!E:F,2,FALSE)), "")</f>
        <v>31.5</v>
      </c>
      <c r="G6245" s="10">
        <f ca="1">_xlfn.IFNA((VLOOKUP(A6245,'Fats and Greases'!G:H,2,FALSE)), "")</f>
        <v>30.5</v>
      </c>
      <c r="H6245" s="10">
        <f ca="1">_xlfn.IFNA((VLOOKUP(A6245,'Fats and Greases'!I:J,2,FALSE)), "")</f>
        <v>31.5</v>
      </c>
      <c r="I6245" s="10">
        <f ca="1">_xlfn.IFNA((VLOOKUP(A6245,'Fats and Greases'!K:L,2,FALSE)), "")</f>
        <v>40.5</v>
      </c>
      <c r="J6245" s="10">
        <f ca="1">_xlfn.IFNA((VLOOKUP(A6245,'Fats and Greases'!M:N,2,FALSE)), "")</f>
        <v>31.5</v>
      </c>
      <c r="K6245" s="10">
        <f ca="1">_xlfn.IFNA((VLOOKUP($A6245,'Fats and Greases'!O:P,2,FALSE)), "")</f>
        <v>42.5</v>
      </c>
      <c r="L6245" s="10">
        <f ca="1">_xlfn.IFNA((VLOOKUP($A6245,'Fats and Greases'!Q:R,2,FALSE)), "")</f>
        <v>30.5</v>
      </c>
      <c r="M6245" s="10">
        <f ca="1">_xlfn.IFNA((VLOOKUP($A6245,'Fats and Greases'!S:T,2,FALSE)), "")</f>
        <v>38.5</v>
      </c>
    </row>
    <row r="6246" spans="1:13" x14ac:dyDescent="0.2">
      <c r="A6246" s="18">
        <v>45526</v>
      </c>
      <c r="B6246" s="19">
        <f t="shared" si="194"/>
        <v>8</v>
      </c>
      <c r="C6246" s="19">
        <f t="shared" si="195"/>
        <v>2024</v>
      </c>
      <c r="D6246" s="10">
        <f ca="1">_xlfn.IFNA((VLOOKUP(A6246,'Fats and Greases'!A:B,2,FALSE)), "")</f>
        <v>34.5</v>
      </c>
      <c r="E6246" s="10">
        <f ca="1">_xlfn.IFNA((VLOOKUP(A6246,'Fats and Greases'!C:D,2,FALSE)), "")</f>
        <v>35</v>
      </c>
      <c r="F6246" s="10">
        <f ca="1">_xlfn.IFNA((VLOOKUP(A6246,'Fats and Greases'!E:F,2,FALSE)), "")</f>
        <v>31.5</v>
      </c>
      <c r="G6246" s="10">
        <f ca="1">_xlfn.IFNA((VLOOKUP(A6246,'Fats and Greases'!G:H,2,FALSE)), "")</f>
        <v>30.5</v>
      </c>
      <c r="H6246" s="10">
        <f ca="1">_xlfn.IFNA((VLOOKUP(A6246,'Fats and Greases'!I:J,2,FALSE)), "")</f>
        <v>31.5</v>
      </c>
      <c r="I6246" s="10">
        <f ca="1">_xlfn.IFNA((VLOOKUP(A6246,'Fats and Greases'!K:L,2,FALSE)), "")</f>
        <v>40.5</v>
      </c>
      <c r="J6246" s="10">
        <f ca="1">_xlfn.IFNA((VLOOKUP(A6246,'Fats and Greases'!M:N,2,FALSE)), "")</f>
        <v>31.5</v>
      </c>
      <c r="K6246" s="10">
        <f ca="1">_xlfn.IFNA((VLOOKUP($A6246,'Fats and Greases'!O:P,2,FALSE)), "")</f>
        <v>42.5</v>
      </c>
      <c r="L6246" s="10">
        <f ca="1">_xlfn.IFNA((VLOOKUP($A6246,'Fats and Greases'!Q:R,2,FALSE)), "")</f>
        <v>30.5</v>
      </c>
      <c r="M6246" s="10">
        <f ca="1">_xlfn.IFNA((VLOOKUP($A6246,'Fats and Greases'!S:T,2,FALSE)), "")</f>
        <v>38.5</v>
      </c>
    </row>
    <row r="6247" spans="1:13" x14ac:dyDescent="0.2">
      <c r="A6247" s="18">
        <v>45527</v>
      </c>
      <c r="B6247" s="19">
        <f t="shared" si="194"/>
        <v>8</v>
      </c>
      <c r="C6247" s="19">
        <f t="shared" si="195"/>
        <v>2024</v>
      </c>
      <c r="D6247" s="10">
        <f ca="1">_xlfn.IFNA((VLOOKUP(A6247,'Fats and Greases'!A:B,2,FALSE)), "")</f>
        <v>34.5</v>
      </c>
      <c r="E6247" s="20"/>
      <c r="F6247" s="10">
        <f ca="1">_xlfn.IFNA((VLOOKUP(A6247,'Fats and Greases'!E:F,2,FALSE)), "")</f>
        <v>31.5</v>
      </c>
      <c r="G6247" s="10">
        <f ca="1">_xlfn.IFNA((VLOOKUP(A6247,'Fats and Greases'!G:H,2,FALSE)), "")</f>
        <v>30.5</v>
      </c>
      <c r="H6247" s="10">
        <f ca="1">_xlfn.IFNA((VLOOKUP(A6247,'Fats and Greases'!I:J,2,FALSE)), "")</f>
        <v>31.5</v>
      </c>
      <c r="I6247" s="10">
        <f ca="1">_xlfn.IFNA((VLOOKUP(A6247,'Fats and Greases'!K:L,2,FALSE)), "")</f>
        <v>40.5</v>
      </c>
      <c r="J6247" s="10">
        <f ca="1">_xlfn.IFNA((VLOOKUP(A6247,'Fats and Greases'!M:N,2,FALSE)), "")</f>
        <v>31.5</v>
      </c>
      <c r="K6247" s="10">
        <f ca="1">_xlfn.IFNA((VLOOKUP($A6247,'Fats and Greases'!O:P,2,FALSE)), "")</f>
        <v>42.5</v>
      </c>
      <c r="L6247" s="10">
        <f ca="1">_xlfn.IFNA((VLOOKUP($A6247,'Fats and Greases'!Q:R,2,FALSE)), "")</f>
        <v>30.5</v>
      </c>
      <c r="M6247" s="10">
        <f ca="1">_xlfn.IFNA((VLOOKUP($A6247,'Fats and Greases'!S:T,2,FALSE)), "")</f>
        <v>38.5</v>
      </c>
    </row>
    <row r="6248" spans="1:13" x14ac:dyDescent="0.2">
      <c r="A6248" s="18">
        <v>45530</v>
      </c>
      <c r="B6248" s="19">
        <f t="shared" si="194"/>
        <v>8</v>
      </c>
      <c r="C6248" s="19">
        <f t="shared" si="195"/>
        <v>2024</v>
      </c>
      <c r="D6248" s="10">
        <f ca="1">_xlfn.IFNA((VLOOKUP(A6248,'Fats and Greases'!A:B,2,FALSE)), "")</f>
        <v>34.5</v>
      </c>
      <c r="E6248" s="10">
        <f ca="1">_xlfn.IFNA((VLOOKUP(A6248,'Fats and Greases'!C:D,2,FALSE)), "")</f>
        <v>35</v>
      </c>
      <c r="F6248" s="10">
        <f ca="1">_xlfn.IFNA((VLOOKUP(A6248,'Fats and Greases'!E:F,2,FALSE)), "")</f>
        <v>31.5</v>
      </c>
      <c r="G6248" s="10">
        <f ca="1">_xlfn.IFNA((VLOOKUP(A6248,'Fats and Greases'!G:H,2,FALSE)), "")</f>
        <v>30.5</v>
      </c>
      <c r="H6248" s="10">
        <f ca="1">_xlfn.IFNA((VLOOKUP(A6248,'Fats and Greases'!I:J,2,FALSE)), "")</f>
        <v>31.5</v>
      </c>
      <c r="I6248" s="10">
        <f ca="1">_xlfn.IFNA((VLOOKUP(A6248,'Fats and Greases'!K:L,2,FALSE)), "")</f>
        <v>40.5</v>
      </c>
      <c r="J6248" s="10">
        <f ca="1">_xlfn.IFNA((VLOOKUP(A6248,'Fats and Greases'!M:N,2,FALSE)), "")</f>
        <v>31.5</v>
      </c>
      <c r="K6248" s="10">
        <f ca="1">_xlfn.IFNA((VLOOKUP($A6248,'Fats and Greases'!O:P,2,FALSE)), "")</f>
        <v>42.5</v>
      </c>
      <c r="L6248" s="10">
        <f ca="1">_xlfn.IFNA((VLOOKUP($A6248,'Fats and Greases'!Q:R,2,FALSE)), "")</f>
        <v>30.5</v>
      </c>
      <c r="M6248" s="10">
        <f ca="1">_xlfn.IFNA((VLOOKUP($A6248,'Fats and Greases'!S:T,2,FALSE)), "")</f>
        <v>38.5</v>
      </c>
    </row>
    <row r="6249" spans="1:13" x14ac:dyDescent="0.2">
      <c r="A6249" s="18">
        <v>45531</v>
      </c>
      <c r="B6249" s="19">
        <f t="shared" si="194"/>
        <v>8</v>
      </c>
      <c r="C6249" s="19">
        <f t="shared" si="195"/>
        <v>2024</v>
      </c>
      <c r="D6249" s="10">
        <f ca="1">_xlfn.IFNA((VLOOKUP(A6249,'Fats and Greases'!A:B,2,FALSE)), "")</f>
        <v>34.5</v>
      </c>
      <c r="E6249" s="10">
        <f ca="1">_xlfn.IFNA((VLOOKUP(A6249,'Fats and Greases'!C:D,2,FALSE)), "")</f>
        <v>35</v>
      </c>
      <c r="F6249" s="10">
        <f ca="1">_xlfn.IFNA((VLOOKUP(A6249,'Fats and Greases'!E:F,2,FALSE)), "")</f>
        <v>31.5</v>
      </c>
      <c r="G6249" s="10">
        <f ca="1">_xlfn.IFNA((VLOOKUP(A6249,'Fats and Greases'!G:H,2,FALSE)), "")</f>
        <v>30.5</v>
      </c>
      <c r="H6249" s="10">
        <f ca="1">_xlfn.IFNA((VLOOKUP(A6249,'Fats and Greases'!I:J,2,FALSE)), "")</f>
        <v>31.5</v>
      </c>
      <c r="I6249" s="10">
        <f ca="1">_xlfn.IFNA((VLOOKUP(A6249,'Fats and Greases'!K:L,2,FALSE)), "")</f>
        <v>40.5</v>
      </c>
      <c r="J6249" s="10">
        <f ca="1">_xlfn.IFNA((VLOOKUP(A6249,'Fats and Greases'!M:N,2,FALSE)), "")</f>
        <v>31.5</v>
      </c>
      <c r="K6249" s="10">
        <f ca="1">_xlfn.IFNA((VLOOKUP($A6249,'Fats and Greases'!O:P,2,FALSE)), "")</f>
        <v>43</v>
      </c>
      <c r="L6249" s="10">
        <f ca="1">_xlfn.IFNA((VLOOKUP($A6249,'Fats and Greases'!Q:R,2,FALSE)), "")</f>
        <v>30.5</v>
      </c>
      <c r="M6249" s="10">
        <f ca="1">_xlfn.IFNA((VLOOKUP($A6249,'Fats and Greases'!S:T,2,FALSE)), "")</f>
        <v>38.5</v>
      </c>
    </row>
    <row r="6250" spans="1:13" x14ac:dyDescent="0.2">
      <c r="A6250" s="18">
        <v>45532</v>
      </c>
      <c r="B6250" s="19">
        <f t="shared" si="194"/>
        <v>8</v>
      </c>
      <c r="C6250" s="19">
        <f t="shared" si="195"/>
        <v>2024</v>
      </c>
      <c r="D6250" s="10">
        <f ca="1">_xlfn.IFNA((VLOOKUP(A6250,'Fats and Greases'!A:B,2,FALSE)), "")</f>
        <v>34.5</v>
      </c>
      <c r="E6250" s="10">
        <f ca="1">_xlfn.IFNA((VLOOKUP(A6250,'Fats and Greases'!C:D,2,FALSE)), "")</f>
        <v>35</v>
      </c>
      <c r="F6250" s="10">
        <f ca="1">_xlfn.IFNA((VLOOKUP(A6250,'Fats and Greases'!E:F,2,FALSE)), "")</f>
        <v>31.5</v>
      </c>
      <c r="G6250" s="10">
        <f ca="1">_xlfn.IFNA((VLOOKUP(A6250,'Fats and Greases'!G:H,2,FALSE)), "")</f>
        <v>30.5</v>
      </c>
      <c r="H6250" s="10">
        <f ca="1">_xlfn.IFNA((VLOOKUP(A6250,'Fats and Greases'!I:J,2,FALSE)), "")</f>
        <v>31.5</v>
      </c>
      <c r="I6250" s="10">
        <f ca="1">_xlfn.IFNA((VLOOKUP(A6250,'Fats and Greases'!K:L,2,FALSE)), "")</f>
        <v>40.5</v>
      </c>
      <c r="J6250" s="10">
        <f ca="1">_xlfn.IFNA((VLOOKUP(A6250,'Fats and Greases'!M:N,2,FALSE)), "")</f>
        <v>31.5</v>
      </c>
      <c r="K6250" s="10">
        <f ca="1">_xlfn.IFNA((VLOOKUP($A6250,'Fats and Greases'!O:P,2,FALSE)), "")</f>
        <v>43</v>
      </c>
      <c r="L6250" s="10">
        <f ca="1">_xlfn.IFNA((VLOOKUP($A6250,'Fats and Greases'!Q:R,2,FALSE)), "")</f>
        <v>30.5</v>
      </c>
      <c r="M6250" s="10">
        <f ca="1">_xlfn.IFNA((VLOOKUP($A6250,'Fats and Greases'!S:T,2,FALSE)), "")</f>
        <v>38.5</v>
      </c>
    </row>
    <row r="6251" spans="1:13" x14ac:dyDescent="0.2">
      <c r="A6251" s="18">
        <v>45533</v>
      </c>
      <c r="B6251" s="19">
        <f t="shared" si="194"/>
        <v>8</v>
      </c>
      <c r="C6251" s="19">
        <f t="shared" si="195"/>
        <v>2024</v>
      </c>
      <c r="D6251" s="10">
        <f ca="1">_xlfn.IFNA((VLOOKUP(A6251,'Fats and Greases'!A:B,2,FALSE)), "")</f>
        <v>34.5</v>
      </c>
      <c r="E6251" s="10">
        <f ca="1">_xlfn.IFNA((VLOOKUP(A6251,'Fats and Greases'!C:D,2,FALSE)), "")</f>
        <v>35</v>
      </c>
      <c r="F6251" s="10">
        <f ca="1">_xlfn.IFNA((VLOOKUP(A6251,'Fats and Greases'!E:F,2,FALSE)), "")</f>
        <v>31.5</v>
      </c>
      <c r="G6251" s="10">
        <f ca="1">_xlfn.IFNA((VLOOKUP(A6251,'Fats and Greases'!G:H,2,FALSE)), "")</f>
        <v>30.5</v>
      </c>
      <c r="H6251" s="10">
        <f ca="1">_xlfn.IFNA((VLOOKUP(A6251,'Fats and Greases'!I:J,2,FALSE)), "")</f>
        <v>31.5</v>
      </c>
      <c r="I6251" s="10">
        <f ca="1">_xlfn.IFNA((VLOOKUP(A6251,'Fats and Greases'!K:L,2,FALSE)), "")</f>
        <v>38.5</v>
      </c>
      <c r="J6251" s="10">
        <f ca="1">_xlfn.IFNA((VLOOKUP(A6251,'Fats and Greases'!M:N,2,FALSE)), "")</f>
        <v>31.5</v>
      </c>
      <c r="K6251" s="10">
        <f ca="1">_xlfn.IFNA((VLOOKUP($A6251,'Fats and Greases'!O:P,2,FALSE)), "")</f>
        <v>43</v>
      </c>
      <c r="L6251" s="10">
        <f ca="1">_xlfn.IFNA((VLOOKUP($A6251,'Fats and Greases'!Q:R,2,FALSE)), "")</f>
        <v>30.5</v>
      </c>
      <c r="M6251" s="10">
        <f ca="1">_xlfn.IFNA((VLOOKUP($A6251,'Fats and Greases'!S:T,2,FALSE)), "")</f>
        <v>38.5</v>
      </c>
    </row>
    <row r="6252" spans="1:13" x14ac:dyDescent="0.2">
      <c r="A6252" s="18">
        <v>45534</v>
      </c>
      <c r="B6252" s="19">
        <f t="shared" si="194"/>
        <v>8</v>
      </c>
      <c r="C6252" s="19">
        <f t="shared" si="195"/>
        <v>2024</v>
      </c>
      <c r="D6252" s="10">
        <f ca="1">_xlfn.IFNA((VLOOKUP(A6252,'Fats and Greases'!A:B,2,FALSE)), "")</f>
        <v>34.5</v>
      </c>
      <c r="E6252" s="10">
        <f ca="1">_xlfn.IFNA((VLOOKUP(A6252,'Fats and Greases'!C:D,2,FALSE)), "")</f>
        <v>35</v>
      </c>
      <c r="F6252" s="10">
        <f ca="1">_xlfn.IFNA((VLOOKUP(A6252,'Fats and Greases'!E:F,2,FALSE)), "")</f>
        <v>31.5</v>
      </c>
      <c r="G6252" s="10">
        <f ca="1">_xlfn.IFNA((VLOOKUP(A6252,'Fats and Greases'!G:H,2,FALSE)), "")</f>
        <v>30.5</v>
      </c>
      <c r="H6252" s="10">
        <f ca="1">_xlfn.IFNA((VLOOKUP(A6252,'Fats and Greases'!I:J,2,FALSE)), "")</f>
        <v>31.5</v>
      </c>
      <c r="I6252" s="10">
        <f ca="1">_xlfn.IFNA((VLOOKUP(A6252,'Fats and Greases'!K:L,2,FALSE)), "")</f>
        <v>38.5</v>
      </c>
      <c r="J6252" s="10">
        <f ca="1">_xlfn.IFNA((VLOOKUP(A6252,'Fats and Greases'!M:N,2,FALSE)), "")</f>
        <v>31.5</v>
      </c>
      <c r="K6252" s="10">
        <f ca="1">_xlfn.IFNA((VLOOKUP($A6252,'Fats and Greases'!O:P,2,FALSE)), "")</f>
        <v>43</v>
      </c>
      <c r="L6252" s="10">
        <f ca="1">_xlfn.IFNA((VLOOKUP($A6252,'Fats and Greases'!Q:R,2,FALSE)), "")</f>
        <v>30.5</v>
      </c>
      <c r="M6252" s="10">
        <f ca="1">_xlfn.IFNA((VLOOKUP($A6252,'Fats and Greases'!S:T,2,FALSE)), "")</f>
        <v>38.5</v>
      </c>
    </row>
    <row r="6253" spans="1:13" x14ac:dyDescent="0.2">
      <c r="A6253" s="18">
        <v>45537</v>
      </c>
      <c r="B6253" s="19">
        <f t="shared" si="194"/>
        <v>9</v>
      </c>
      <c r="C6253" s="19">
        <f t="shared" si="195"/>
        <v>2024</v>
      </c>
      <c r="D6253" s="10" t="str">
        <f ca="1">_xlfn.IFNA((VLOOKUP(A6253,'Fats and Greases'!A:B,2,FALSE)), "")</f>
        <v/>
      </c>
      <c r="E6253" s="10" t="str">
        <f ca="1">_xlfn.IFNA((VLOOKUP(A6253,'Fats and Greases'!C:D,2,FALSE)), "")</f>
        <v/>
      </c>
      <c r="F6253" s="10" t="str">
        <f ca="1">_xlfn.IFNA((VLOOKUP(A6253,'Fats and Greases'!E:F,2,FALSE)), "")</f>
        <v/>
      </c>
      <c r="G6253" s="10" t="str">
        <f ca="1">_xlfn.IFNA((VLOOKUP(A6253,'Fats and Greases'!G:H,2,FALSE)), "")</f>
        <v/>
      </c>
      <c r="H6253" s="10" t="str">
        <f ca="1">_xlfn.IFNA((VLOOKUP(A6253,'Fats and Greases'!I:J,2,FALSE)), "")</f>
        <v/>
      </c>
      <c r="I6253" s="10" t="str">
        <f ca="1">_xlfn.IFNA((VLOOKUP(A6253,'Fats and Greases'!K:L,2,FALSE)), "")</f>
        <v/>
      </c>
      <c r="J6253" s="10" t="str">
        <f ca="1">_xlfn.IFNA((VLOOKUP(A6253,'Fats and Greases'!M:N,2,FALSE)), "")</f>
        <v/>
      </c>
      <c r="K6253" s="10" t="str">
        <f ca="1">_xlfn.IFNA((VLOOKUP($A6253,'Fats and Greases'!O:P,2,FALSE)), "")</f>
        <v/>
      </c>
      <c r="L6253" s="10" t="str">
        <f ca="1">_xlfn.IFNA((VLOOKUP($A6253,'Fats and Greases'!Q:R,2,FALSE)), "")</f>
        <v/>
      </c>
      <c r="M6253" s="10" t="str">
        <f ca="1">_xlfn.IFNA((VLOOKUP($A6253,'Fats and Greases'!S:T,2,FALSE)), "")</f>
        <v/>
      </c>
    </row>
    <row r="6254" spans="1:13" x14ac:dyDescent="0.2">
      <c r="A6254" s="18">
        <v>45538</v>
      </c>
      <c r="B6254" s="19">
        <f t="shared" si="194"/>
        <v>9</v>
      </c>
      <c r="C6254" s="19">
        <f t="shared" si="195"/>
        <v>2024</v>
      </c>
      <c r="D6254" s="10">
        <f ca="1">_xlfn.IFNA((VLOOKUP(A6254,'Fats and Greases'!A:B,2,FALSE)), "")</f>
        <v>34.5</v>
      </c>
      <c r="E6254" s="10">
        <f ca="1">_xlfn.IFNA((VLOOKUP(A6254,'Fats and Greases'!C:D,2,FALSE)), "")</f>
        <v>35</v>
      </c>
      <c r="F6254" s="10">
        <f ca="1">_xlfn.IFNA((VLOOKUP(A6254,'Fats and Greases'!E:F,2,FALSE)), "")</f>
        <v>31.5</v>
      </c>
      <c r="G6254" s="10">
        <f ca="1">_xlfn.IFNA((VLOOKUP(A6254,'Fats and Greases'!G:H,2,FALSE)), "")</f>
        <v>30.5</v>
      </c>
      <c r="H6254" s="10">
        <f ca="1">_xlfn.IFNA((VLOOKUP(A6254,'Fats and Greases'!I:J,2,FALSE)), "")</f>
        <v>31.5</v>
      </c>
      <c r="I6254" s="10">
        <f ca="1">_xlfn.IFNA((VLOOKUP(A6254,'Fats and Greases'!K:L,2,FALSE)), "")</f>
        <v>38.5</v>
      </c>
      <c r="J6254" s="10">
        <f ca="1">_xlfn.IFNA((VLOOKUP(A6254,'Fats and Greases'!M:N,2,FALSE)), "")</f>
        <v>31.5</v>
      </c>
      <c r="K6254" s="10">
        <f ca="1">_xlfn.IFNA((VLOOKUP($A6254,'Fats and Greases'!O:P,2,FALSE)), "")</f>
        <v>43</v>
      </c>
      <c r="L6254" s="10">
        <f ca="1">_xlfn.IFNA((VLOOKUP($A6254,'Fats and Greases'!Q:R,2,FALSE)), "")</f>
        <v>30.5</v>
      </c>
      <c r="M6254" s="10">
        <f ca="1">_xlfn.IFNA((VLOOKUP($A6254,'Fats and Greases'!S:T,2,FALSE)), "")</f>
        <v>38.5</v>
      </c>
    </row>
    <row r="6255" spans="1:13" x14ac:dyDescent="0.2">
      <c r="A6255" s="18">
        <v>45539</v>
      </c>
      <c r="B6255" s="19">
        <f t="shared" si="194"/>
        <v>9</v>
      </c>
      <c r="C6255" s="19">
        <f t="shared" si="195"/>
        <v>2024</v>
      </c>
      <c r="D6255" s="10">
        <f ca="1">_xlfn.IFNA((VLOOKUP(A6255,'Fats and Greases'!A:B,2,FALSE)), "")</f>
        <v>34.5</v>
      </c>
      <c r="E6255" s="10">
        <f ca="1">_xlfn.IFNA((VLOOKUP(A6255,'Fats and Greases'!C:D,2,FALSE)), "")</f>
        <v>35</v>
      </c>
      <c r="F6255" s="10">
        <f ca="1">_xlfn.IFNA((VLOOKUP(A6255,'Fats and Greases'!E:F,2,FALSE)), "")</f>
        <v>34.5</v>
      </c>
      <c r="G6255" s="10">
        <f ca="1">_xlfn.IFNA((VLOOKUP(A6255,'Fats and Greases'!G:H,2,FALSE)), "")</f>
        <v>30.5</v>
      </c>
      <c r="H6255" s="10">
        <f ca="1">_xlfn.IFNA((VLOOKUP(A6255,'Fats and Greases'!I:J,2,FALSE)), "")</f>
        <v>34.5</v>
      </c>
      <c r="I6255" s="10">
        <f ca="1">_xlfn.IFNA((VLOOKUP(A6255,'Fats and Greases'!K:L,2,FALSE)), "")</f>
        <v>38.5</v>
      </c>
      <c r="J6255" s="10">
        <f ca="1">_xlfn.IFNA((VLOOKUP(A6255,'Fats and Greases'!M:N,2,FALSE)), "")</f>
        <v>34.5</v>
      </c>
      <c r="K6255" s="10">
        <f ca="1">_xlfn.IFNA((VLOOKUP($A6255,'Fats and Greases'!O:P,2,FALSE)), "")</f>
        <v>43</v>
      </c>
      <c r="L6255" s="10">
        <f ca="1">_xlfn.IFNA((VLOOKUP($A6255,'Fats and Greases'!Q:R,2,FALSE)), "")</f>
        <v>32.5</v>
      </c>
      <c r="M6255" s="10">
        <f ca="1">_xlfn.IFNA((VLOOKUP($A6255,'Fats and Greases'!S:T,2,FALSE)), "")</f>
        <v>38.5</v>
      </c>
    </row>
    <row r="6256" spans="1:13" x14ac:dyDescent="0.2">
      <c r="A6256" s="18">
        <v>45540</v>
      </c>
      <c r="B6256" s="19">
        <f t="shared" si="194"/>
        <v>9</v>
      </c>
      <c r="C6256" s="19">
        <f t="shared" si="195"/>
        <v>2024</v>
      </c>
      <c r="D6256" s="10">
        <f ca="1">_xlfn.IFNA((VLOOKUP(A6256,'Fats and Greases'!A:B,2,FALSE)), "")</f>
        <v>34.5</v>
      </c>
      <c r="E6256" s="10">
        <f ca="1">_xlfn.IFNA((VLOOKUP(A6256,'Fats and Greases'!C:D,2,FALSE)), "")</f>
        <v>35</v>
      </c>
      <c r="F6256" s="10">
        <f ca="1">_xlfn.IFNA((VLOOKUP(A6256,'Fats and Greases'!E:F,2,FALSE)), "")</f>
        <v>34.5</v>
      </c>
      <c r="G6256" s="10">
        <f ca="1">_xlfn.IFNA((VLOOKUP(A6256,'Fats and Greases'!G:H,2,FALSE)), "")</f>
        <v>30.5</v>
      </c>
      <c r="H6256" s="10">
        <f ca="1">_xlfn.IFNA((VLOOKUP(A6256,'Fats and Greases'!I:J,2,FALSE)), "")</f>
        <v>34.5</v>
      </c>
      <c r="I6256" s="10">
        <f ca="1">_xlfn.IFNA((VLOOKUP(A6256,'Fats and Greases'!K:L,2,FALSE)), "")</f>
        <v>38.5</v>
      </c>
      <c r="J6256" s="10">
        <f ca="1">_xlfn.IFNA((VLOOKUP(A6256,'Fats and Greases'!M:N,2,FALSE)), "")</f>
        <v>34.5</v>
      </c>
      <c r="K6256" s="10">
        <f ca="1">_xlfn.IFNA((VLOOKUP($A6256,'Fats and Greases'!O:P,2,FALSE)), "")</f>
        <v>43.25</v>
      </c>
      <c r="L6256" s="10">
        <f ca="1">_xlfn.IFNA((VLOOKUP($A6256,'Fats and Greases'!Q:R,2,FALSE)), "")</f>
        <v>32.5</v>
      </c>
      <c r="M6256" s="10">
        <f ca="1">_xlfn.IFNA((VLOOKUP($A6256,'Fats and Greases'!S:T,2,FALSE)), "")</f>
        <v>38.5</v>
      </c>
    </row>
    <row r="6257" spans="1:13" x14ac:dyDescent="0.2">
      <c r="A6257" s="18">
        <v>45541</v>
      </c>
      <c r="B6257" s="19">
        <f t="shared" si="194"/>
        <v>9</v>
      </c>
      <c r="C6257" s="19">
        <f t="shared" si="195"/>
        <v>2024</v>
      </c>
      <c r="D6257" s="10">
        <f ca="1">_xlfn.IFNA((VLOOKUP(A6257,'Fats and Greases'!A:B,2,FALSE)), "")</f>
        <v>34.5</v>
      </c>
      <c r="E6257" s="10">
        <f ca="1">_xlfn.IFNA((VLOOKUP(A6257,'Fats and Greases'!C:D,2,FALSE)), "")</f>
        <v>35</v>
      </c>
      <c r="F6257" s="10">
        <f ca="1">_xlfn.IFNA((VLOOKUP(A6257,'Fats and Greases'!E:F,2,FALSE)), "")</f>
        <v>34.5</v>
      </c>
      <c r="G6257" s="10">
        <f ca="1">_xlfn.IFNA((VLOOKUP(A6257,'Fats and Greases'!G:H,2,FALSE)), "")</f>
        <v>30.5</v>
      </c>
      <c r="H6257" s="10">
        <f ca="1">_xlfn.IFNA((VLOOKUP(A6257,'Fats and Greases'!I:J,2,FALSE)), "")</f>
        <v>34.5</v>
      </c>
      <c r="I6257" s="10">
        <f ca="1">_xlfn.IFNA((VLOOKUP(A6257,'Fats and Greases'!K:L,2,FALSE)), "")</f>
        <v>38.5</v>
      </c>
      <c r="J6257" s="10">
        <f ca="1">_xlfn.IFNA((VLOOKUP(A6257,'Fats and Greases'!M:N,2,FALSE)), "")</f>
        <v>34.5</v>
      </c>
      <c r="K6257" s="10">
        <f ca="1">_xlfn.IFNA((VLOOKUP($A6257,'Fats and Greases'!O:P,2,FALSE)), "")</f>
        <v>42.5</v>
      </c>
      <c r="L6257" s="10">
        <f ca="1">_xlfn.IFNA((VLOOKUP($A6257,'Fats and Greases'!Q:R,2,FALSE)), "")</f>
        <v>32.5</v>
      </c>
      <c r="M6257" s="10">
        <f ca="1">_xlfn.IFNA((VLOOKUP($A6257,'Fats and Greases'!S:T,2,FALSE)), "")</f>
        <v>38.5</v>
      </c>
    </row>
    <row r="6258" spans="1:13" x14ac:dyDescent="0.2">
      <c r="A6258" s="18">
        <v>45544</v>
      </c>
      <c r="B6258" s="19">
        <f t="shared" si="194"/>
        <v>9</v>
      </c>
      <c r="C6258" s="19">
        <f t="shared" si="195"/>
        <v>2024</v>
      </c>
      <c r="D6258" s="10">
        <f ca="1">_xlfn.IFNA((VLOOKUP(A6258,'Fats and Greases'!A:B,2,FALSE)), "")</f>
        <v>34.5</v>
      </c>
      <c r="E6258" s="10">
        <f ca="1">_xlfn.IFNA((VLOOKUP(A6258,'Fats and Greases'!C:D,2,FALSE)), "")</f>
        <v>35</v>
      </c>
      <c r="F6258" s="10">
        <f ca="1">_xlfn.IFNA((VLOOKUP(A6258,'Fats and Greases'!E:F,2,FALSE)), "")</f>
        <v>34.5</v>
      </c>
      <c r="G6258" s="10">
        <f ca="1">_xlfn.IFNA((VLOOKUP(A6258,'Fats and Greases'!G:H,2,FALSE)), "")</f>
        <v>30.5</v>
      </c>
      <c r="H6258" s="10">
        <f ca="1">_xlfn.IFNA((VLOOKUP(A6258,'Fats and Greases'!I:J,2,FALSE)), "")</f>
        <v>34.5</v>
      </c>
      <c r="I6258" s="10">
        <f ca="1">_xlfn.IFNA((VLOOKUP(A6258,'Fats and Greases'!K:L,2,FALSE)), "")</f>
        <v>38.5</v>
      </c>
      <c r="J6258" s="10">
        <f ca="1">_xlfn.IFNA((VLOOKUP(A6258,'Fats and Greases'!M:N,2,FALSE)), "")</f>
        <v>34.5</v>
      </c>
      <c r="K6258" s="10">
        <f ca="1">_xlfn.IFNA((VLOOKUP($A6258,'Fats and Greases'!O:P,2,FALSE)), "")</f>
        <v>42.5</v>
      </c>
      <c r="L6258" s="10">
        <f ca="1">_xlfn.IFNA((VLOOKUP($A6258,'Fats and Greases'!Q:R,2,FALSE)), "")</f>
        <v>32.5</v>
      </c>
      <c r="M6258" s="10">
        <f ca="1">_xlfn.IFNA((VLOOKUP($A6258,'Fats and Greases'!S:T,2,FALSE)), "")</f>
        <v>38.5</v>
      </c>
    </row>
    <row r="6259" spans="1:13" x14ac:dyDescent="0.2">
      <c r="A6259" s="18">
        <v>45545</v>
      </c>
      <c r="B6259" s="19">
        <f t="shared" si="194"/>
        <v>9</v>
      </c>
      <c r="C6259" s="19">
        <f t="shared" si="195"/>
        <v>2024</v>
      </c>
      <c r="D6259" s="10">
        <f ca="1">_xlfn.IFNA((VLOOKUP(A6259,'Fats and Greases'!A:B,2,FALSE)), "")</f>
        <v>34.5</v>
      </c>
      <c r="E6259" s="10">
        <f ca="1">_xlfn.IFNA((VLOOKUP(A6259,'Fats and Greases'!C:D,2,FALSE)), "")</f>
        <v>35</v>
      </c>
      <c r="F6259" s="10">
        <f ca="1">_xlfn.IFNA((VLOOKUP(A6259,'Fats and Greases'!E:F,2,FALSE)), "")</f>
        <v>37</v>
      </c>
      <c r="G6259" s="10">
        <f ca="1">_xlfn.IFNA((VLOOKUP(A6259,'Fats and Greases'!G:H,2,FALSE)), "")</f>
        <v>30.5</v>
      </c>
      <c r="H6259" s="10">
        <f ca="1">_xlfn.IFNA((VLOOKUP(A6259,'Fats and Greases'!I:J,2,FALSE)), "")</f>
        <v>34.5</v>
      </c>
      <c r="I6259" s="10">
        <f ca="1">_xlfn.IFNA((VLOOKUP(A6259,'Fats and Greases'!K:L,2,FALSE)), "")</f>
        <v>38.5</v>
      </c>
      <c r="J6259" s="10">
        <f ca="1">_xlfn.IFNA((VLOOKUP(A6259,'Fats and Greases'!M:N,2,FALSE)), "")</f>
        <v>37</v>
      </c>
      <c r="K6259" s="10">
        <f ca="1">_xlfn.IFNA((VLOOKUP($A6259,'Fats and Greases'!O:P,2,FALSE)), "")</f>
        <v>42.5</v>
      </c>
      <c r="L6259" s="10">
        <f ca="1">_xlfn.IFNA((VLOOKUP($A6259,'Fats and Greases'!Q:R,2,FALSE)), "")</f>
        <v>32.5</v>
      </c>
      <c r="M6259" s="10">
        <f ca="1">_xlfn.IFNA((VLOOKUP($A6259,'Fats and Greases'!S:T,2,FALSE)), "")</f>
        <v>38.5</v>
      </c>
    </row>
    <row r="6260" spans="1:13" x14ac:dyDescent="0.2">
      <c r="A6260" s="18">
        <v>45546</v>
      </c>
      <c r="B6260" s="19">
        <f t="shared" si="194"/>
        <v>9</v>
      </c>
      <c r="C6260" s="19">
        <f t="shared" si="195"/>
        <v>2024</v>
      </c>
      <c r="D6260" s="10">
        <f ca="1">_xlfn.IFNA((VLOOKUP(A6260,'Fats and Greases'!A:B,2,FALSE)), "")</f>
        <v>34.5</v>
      </c>
      <c r="E6260" s="10">
        <f ca="1">_xlfn.IFNA((VLOOKUP(A6260,'Fats and Greases'!C:D,2,FALSE)), "")</f>
        <v>35</v>
      </c>
      <c r="F6260" s="10">
        <f ca="1">_xlfn.IFNA((VLOOKUP(A6260,'Fats and Greases'!E:F,2,FALSE)), "")</f>
        <v>37</v>
      </c>
      <c r="G6260" s="10">
        <f ca="1">_xlfn.IFNA((VLOOKUP(A6260,'Fats and Greases'!G:H,2,FALSE)), "")</f>
        <v>30.5</v>
      </c>
      <c r="H6260" s="10">
        <f ca="1">_xlfn.IFNA((VLOOKUP(A6260,'Fats and Greases'!I:J,2,FALSE)), "")</f>
        <v>34.5</v>
      </c>
      <c r="I6260" s="10">
        <f ca="1">_xlfn.IFNA((VLOOKUP(A6260,'Fats and Greases'!K:L,2,FALSE)), "")</f>
        <v>38.5</v>
      </c>
      <c r="J6260" s="10">
        <f ca="1">_xlfn.IFNA((VLOOKUP(A6260,'Fats and Greases'!M:N,2,FALSE)), "")</f>
        <v>37</v>
      </c>
      <c r="K6260" s="10">
        <f ca="1">_xlfn.IFNA((VLOOKUP($A6260,'Fats and Greases'!O:P,2,FALSE)), "")</f>
        <v>42.5</v>
      </c>
      <c r="L6260" s="10">
        <f ca="1">_xlfn.IFNA((VLOOKUP($A6260,'Fats and Greases'!Q:R,2,FALSE)), "")</f>
        <v>32.5</v>
      </c>
      <c r="M6260" s="10">
        <f ca="1">_xlfn.IFNA((VLOOKUP($A6260,'Fats and Greases'!S:T,2,FALSE)), "")</f>
        <v>38.5</v>
      </c>
    </row>
    <row r="6261" spans="1:13" x14ac:dyDescent="0.2">
      <c r="A6261" s="18">
        <v>45547</v>
      </c>
      <c r="B6261" s="19">
        <f t="shared" si="194"/>
        <v>9</v>
      </c>
      <c r="C6261" s="19">
        <f t="shared" si="195"/>
        <v>2024</v>
      </c>
      <c r="D6261" s="10">
        <f ca="1">_xlfn.IFNA((VLOOKUP(A6261,'Fats and Greases'!A:B,2,FALSE)), "")</f>
        <v>34.5</v>
      </c>
      <c r="E6261" s="10">
        <f ca="1">_xlfn.IFNA((VLOOKUP(A6261,'Fats and Greases'!C:D,2,FALSE)), "")</f>
        <v>35</v>
      </c>
      <c r="F6261" s="10">
        <f ca="1">_xlfn.IFNA((VLOOKUP(A6261,'Fats and Greases'!E:F,2,FALSE)), "")</f>
        <v>37</v>
      </c>
      <c r="G6261" s="10">
        <f ca="1">_xlfn.IFNA((VLOOKUP(A6261,'Fats and Greases'!G:H,2,FALSE)), "")</f>
        <v>30.5</v>
      </c>
      <c r="H6261" s="10">
        <f ca="1">_xlfn.IFNA((VLOOKUP(A6261,'Fats and Greases'!I:J,2,FALSE)), "")</f>
        <v>34.5</v>
      </c>
      <c r="I6261" s="10">
        <f ca="1">_xlfn.IFNA((VLOOKUP(A6261,'Fats and Greases'!K:L,2,FALSE)), "")</f>
        <v>38.5</v>
      </c>
      <c r="J6261" s="10">
        <f ca="1">_xlfn.IFNA((VLOOKUP(A6261,'Fats and Greases'!M:N,2,FALSE)), "")</f>
        <v>37</v>
      </c>
      <c r="K6261" s="10">
        <f ca="1">_xlfn.IFNA((VLOOKUP($A6261,'Fats and Greases'!O:P,2,FALSE)), "")</f>
        <v>42.5</v>
      </c>
      <c r="L6261" s="10">
        <f ca="1">_xlfn.IFNA((VLOOKUP($A6261,'Fats and Greases'!Q:R,2,FALSE)), "")</f>
        <v>32.5</v>
      </c>
      <c r="M6261" s="10">
        <f ca="1">_xlfn.IFNA((VLOOKUP($A6261,'Fats and Greases'!S:T,2,FALSE)), "")</f>
        <v>38.5</v>
      </c>
    </row>
    <row r="6262" spans="1:13" x14ac:dyDescent="0.2">
      <c r="A6262" s="18">
        <v>45548</v>
      </c>
      <c r="B6262" s="19">
        <f t="shared" si="194"/>
        <v>9</v>
      </c>
      <c r="C6262" s="19">
        <f t="shared" si="195"/>
        <v>2024</v>
      </c>
      <c r="D6262" s="10">
        <f ca="1">_xlfn.IFNA((VLOOKUP(A6262,'Fats and Greases'!A:B,2,FALSE)), "")</f>
        <v>34.5</v>
      </c>
      <c r="E6262" s="10">
        <f ca="1">_xlfn.IFNA((VLOOKUP(A6262,'Fats and Greases'!C:D,2,FALSE)), "")</f>
        <v>35</v>
      </c>
      <c r="F6262" s="10">
        <f ca="1">_xlfn.IFNA((VLOOKUP(A6262,'Fats and Greases'!E:F,2,FALSE)), "")</f>
        <v>37</v>
      </c>
      <c r="G6262" s="10">
        <f ca="1">_xlfn.IFNA((VLOOKUP(A6262,'Fats and Greases'!G:H,2,FALSE)), "")</f>
        <v>30.5</v>
      </c>
      <c r="H6262" s="10">
        <f ca="1">_xlfn.IFNA((VLOOKUP(A6262,'Fats and Greases'!I:J,2,FALSE)), "")</f>
        <v>34.5</v>
      </c>
      <c r="I6262" s="10">
        <f ca="1">_xlfn.IFNA((VLOOKUP(A6262,'Fats and Greases'!K:L,2,FALSE)), "")</f>
        <v>38.5</v>
      </c>
      <c r="J6262" s="10">
        <f ca="1">_xlfn.IFNA((VLOOKUP(A6262,'Fats and Greases'!M:N,2,FALSE)), "")</f>
        <v>37</v>
      </c>
      <c r="K6262" s="10">
        <f ca="1">_xlfn.IFNA((VLOOKUP($A6262,'Fats and Greases'!O:P,2,FALSE)), "")</f>
        <v>42.5</v>
      </c>
      <c r="L6262" s="10">
        <f ca="1">_xlfn.IFNA((VLOOKUP($A6262,'Fats and Greases'!Q:R,2,FALSE)), "")</f>
        <v>32.5</v>
      </c>
      <c r="M6262" s="10">
        <f ca="1">_xlfn.IFNA((VLOOKUP($A6262,'Fats and Greases'!S:T,2,FALSE)), "")</f>
        <v>38.5</v>
      </c>
    </row>
    <row r="6263" spans="1:13" x14ac:dyDescent="0.2">
      <c r="A6263" s="18">
        <v>45551</v>
      </c>
      <c r="B6263" s="19">
        <f t="shared" si="194"/>
        <v>9</v>
      </c>
      <c r="C6263" s="19">
        <f t="shared" si="195"/>
        <v>2024</v>
      </c>
      <c r="D6263" s="10">
        <f ca="1">_xlfn.IFNA((VLOOKUP(A6263,'Fats and Greases'!A:B,2,FALSE)), "")</f>
        <v>34.5</v>
      </c>
      <c r="E6263" s="10">
        <f ca="1">_xlfn.IFNA((VLOOKUP(A6263,'Fats and Greases'!C:D,2,FALSE)), "")</f>
        <v>35</v>
      </c>
      <c r="F6263" s="10">
        <f ca="1">_xlfn.IFNA((VLOOKUP(A6263,'Fats and Greases'!E:F,2,FALSE)), "")</f>
        <v>37</v>
      </c>
      <c r="G6263" s="10">
        <f ca="1">_xlfn.IFNA((VLOOKUP(A6263,'Fats and Greases'!G:H,2,FALSE)), "")</f>
        <v>30.5</v>
      </c>
      <c r="H6263" s="10">
        <f ca="1">_xlfn.IFNA((VLOOKUP(A6263,'Fats and Greases'!I:J,2,FALSE)), "")</f>
        <v>34.5</v>
      </c>
      <c r="I6263" s="10">
        <f ca="1">_xlfn.IFNA((VLOOKUP(A6263,'Fats and Greases'!K:L,2,FALSE)), "")</f>
        <v>38.5</v>
      </c>
      <c r="J6263" s="10">
        <f ca="1">_xlfn.IFNA((VLOOKUP(A6263,'Fats and Greases'!M:N,2,FALSE)), "")</f>
        <v>37</v>
      </c>
      <c r="K6263" s="10">
        <f ca="1">_xlfn.IFNA((VLOOKUP($A6263,'Fats and Greases'!O:P,2,FALSE)), "")</f>
        <v>42.88</v>
      </c>
      <c r="L6263" s="10">
        <f ca="1">_xlfn.IFNA((VLOOKUP($A6263,'Fats and Greases'!Q:R,2,FALSE)), "")</f>
        <v>32.5</v>
      </c>
      <c r="M6263" s="10">
        <f ca="1">_xlfn.IFNA((VLOOKUP($A6263,'Fats and Greases'!S:T,2,FALSE)), "")</f>
        <v>38.5</v>
      </c>
    </row>
    <row r="6264" spans="1:13" x14ac:dyDescent="0.2">
      <c r="A6264" s="18">
        <v>45552</v>
      </c>
      <c r="B6264" s="19">
        <f t="shared" si="194"/>
        <v>9</v>
      </c>
      <c r="C6264" s="19">
        <f t="shared" si="195"/>
        <v>2024</v>
      </c>
      <c r="D6264" s="10">
        <f ca="1">_xlfn.IFNA((VLOOKUP(A6264,'Fats and Greases'!A:B,2,FALSE)), "")</f>
        <v>34.5</v>
      </c>
      <c r="E6264" s="10">
        <f ca="1">_xlfn.IFNA((VLOOKUP(A6264,'Fats and Greases'!C:D,2,FALSE)), "")</f>
        <v>35</v>
      </c>
      <c r="F6264" s="10">
        <f ca="1">_xlfn.IFNA((VLOOKUP(A6264,'Fats and Greases'!E:F,2,FALSE)), "")</f>
        <v>37</v>
      </c>
      <c r="G6264" s="10">
        <f ca="1">_xlfn.IFNA((VLOOKUP(A6264,'Fats and Greases'!G:H,2,FALSE)), "")</f>
        <v>30.5</v>
      </c>
      <c r="H6264" s="10">
        <f ca="1">_xlfn.IFNA((VLOOKUP(A6264,'Fats and Greases'!I:J,2,FALSE)), "")</f>
        <v>34.5</v>
      </c>
      <c r="I6264" s="10">
        <f ca="1">_xlfn.IFNA((VLOOKUP(A6264,'Fats and Greases'!K:L,2,FALSE)), "")</f>
        <v>38.5</v>
      </c>
      <c r="J6264" s="10">
        <f ca="1">_xlfn.IFNA((VLOOKUP(A6264,'Fats and Greases'!M:N,2,FALSE)), "")</f>
        <v>37</v>
      </c>
      <c r="K6264" s="10">
        <f ca="1">_xlfn.IFNA((VLOOKUP($A6264,'Fats and Greases'!O:P,2,FALSE)), "")</f>
        <v>42.88</v>
      </c>
      <c r="L6264" s="10">
        <f ca="1">_xlfn.IFNA((VLOOKUP($A6264,'Fats and Greases'!Q:R,2,FALSE)), "")</f>
        <v>32.5</v>
      </c>
      <c r="M6264" s="10">
        <f ca="1">_xlfn.IFNA((VLOOKUP($A6264,'Fats and Greases'!S:T,2,FALSE)), "")</f>
        <v>38.5</v>
      </c>
    </row>
    <row r="6265" spans="1:13" x14ac:dyDescent="0.2">
      <c r="A6265" s="18">
        <v>45553</v>
      </c>
      <c r="B6265" s="19">
        <f t="shared" si="194"/>
        <v>9</v>
      </c>
      <c r="C6265" s="19">
        <f t="shared" si="195"/>
        <v>2024</v>
      </c>
      <c r="D6265" s="10">
        <f ca="1">_xlfn.IFNA((VLOOKUP(A6265,'Fats and Greases'!A:B,2,FALSE)), "")</f>
        <v>34.5</v>
      </c>
      <c r="E6265" s="10">
        <f ca="1">_xlfn.IFNA((VLOOKUP(A6265,'Fats and Greases'!C:D,2,FALSE)), "")</f>
        <v>35</v>
      </c>
      <c r="F6265" s="10">
        <f ca="1">_xlfn.IFNA((VLOOKUP(A6265,'Fats and Greases'!E:F,2,FALSE)), "")</f>
        <v>37</v>
      </c>
      <c r="G6265" s="10">
        <f ca="1">_xlfn.IFNA((VLOOKUP(A6265,'Fats and Greases'!G:H,2,FALSE)), "")</f>
        <v>30.5</v>
      </c>
      <c r="H6265" s="10">
        <f ca="1">_xlfn.IFNA((VLOOKUP(A6265,'Fats and Greases'!I:J,2,FALSE)), "")</f>
        <v>34.5</v>
      </c>
      <c r="I6265" s="10">
        <f ca="1">_xlfn.IFNA((VLOOKUP(A6265,'Fats and Greases'!K:L,2,FALSE)), "")</f>
        <v>38.5</v>
      </c>
      <c r="J6265" s="10">
        <f ca="1">_xlfn.IFNA((VLOOKUP(A6265,'Fats and Greases'!M:N,2,FALSE)), "")</f>
        <v>37</v>
      </c>
      <c r="K6265" s="10">
        <f ca="1">_xlfn.IFNA((VLOOKUP($A6265,'Fats and Greases'!O:P,2,FALSE)), "")</f>
        <v>43</v>
      </c>
      <c r="L6265" s="10">
        <f ca="1">_xlfn.IFNA((VLOOKUP($A6265,'Fats and Greases'!Q:R,2,FALSE)), "")</f>
        <v>32.5</v>
      </c>
      <c r="M6265" s="10">
        <f ca="1">_xlfn.IFNA((VLOOKUP($A6265,'Fats and Greases'!S:T,2,FALSE)), "")</f>
        <v>38.5</v>
      </c>
    </row>
    <row r="6266" spans="1:13" x14ac:dyDescent="0.2">
      <c r="A6266" s="18">
        <v>45554</v>
      </c>
      <c r="B6266" s="19">
        <f t="shared" si="194"/>
        <v>9</v>
      </c>
      <c r="C6266" s="19">
        <f t="shared" si="195"/>
        <v>2024</v>
      </c>
      <c r="D6266" s="10">
        <f ca="1">_xlfn.IFNA((VLOOKUP(A6266,'Fats and Greases'!A:B,2,FALSE)), "")</f>
        <v>34.5</v>
      </c>
      <c r="E6266" s="10">
        <f ca="1">_xlfn.IFNA((VLOOKUP(A6266,'Fats and Greases'!C:D,2,FALSE)), "")</f>
        <v>35</v>
      </c>
      <c r="F6266" s="10">
        <f ca="1">_xlfn.IFNA((VLOOKUP(A6266,'Fats and Greases'!E:F,2,FALSE)), "")</f>
        <v>37</v>
      </c>
      <c r="G6266" s="10">
        <f ca="1">_xlfn.IFNA((VLOOKUP(A6266,'Fats and Greases'!G:H,2,FALSE)), "")</f>
        <v>30.5</v>
      </c>
      <c r="H6266" s="10">
        <f ca="1">_xlfn.IFNA((VLOOKUP(A6266,'Fats and Greases'!I:J,2,FALSE)), "")</f>
        <v>34.5</v>
      </c>
      <c r="I6266" s="10">
        <f ca="1">_xlfn.IFNA((VLOOKUP(A6266,'Fats and Greases'!K:L,2,FALSE)), "")</f>
        <v>38.5</v>
      </c>
      <c r="J6266" s="10">
        <f ca="1">_xlfn.IFNA((VLOOKUP(A6266,'Fats and Greases'!M:N,2,FALSE)), "")</f>
        <v>37</v>
      </c>
      <c r="K6266" s="10">
        <f ca="1">_xlfn.IFNA((VLOOKUP($A6266,'Fats and Greases'!O:P,2,FALSE)), "")</f>
        <v>43</v>
      </c>
      <c r="L6266" s="10">
        <f ca="1">_xlfn.IFNA((VLOOKUP($A6266,'Fats and Greases'!Q:R,2,FALSE)), "")</f>
        <v>32.5</v>
      </c>
      <c r="M6266" s="10">
        <f ca="1">_xlfn.IFNA((VLOOKUP($A6266,'Fats and Greases'!S:T,2,FALSE)), "")</f>
        <v>38.5</v>
      </c>
    </row>
    <row r="6267" spans="1:13" x14ac:dyDescent="0.2">
      <c r="A6267" s="18">
        <v>45555</v>
      </c>
      <c r="B6267" s="19">
        <f t="shared" si="194"/>
        <v>9</v>
      </c>
      <c r="C6267" s="19">
        <f t="shared" si="195"/>
        <v>2024</v>
      </c>
      <c r="D6267" s="10">
        <f ca="1">_xlfn.IFNA((VLOOKUP(A6267,'Fats and Greases'!A:B,2,FALSE)), "")</f>
        <v>34.5</v>
      </c>
      <c r="E6267" s="10">
        <f ca="1">_xlfn.IFNA((VLOOKUP(A6267,'Fats and Greases'!C:D,2,FALSE)), "")</f>
        <v>35</v>
      </c>
      <c r="F6267" s="10">
        <f ca="1">_xlfn.IFNA((VLOOKUP(A6267,'Fats and Greases'!E:F,2,FALSE)), "")</f>
        <v>37</v>
      </c>
      <c r="G6267" s="10">
        <f ca="1">_xlfn.IFNA((VLOOKUP(A6267,'Fats and Greases'!G:H,2,FALSE)), "")</f>
        <v>30.5</v>
      </c>
      <c r="H6267" s="10">
        <f ca="1">_xlfn.IFNA((VLOOKUP(A6267,'Fats and Greases'!I:J,2,FALSE)), "")</f>
        <v>34.5</v>
      </c>
      <c r="I6267" s="10">
        <f ca="1">_xlfn.IFNA((VLOOKUP(A6267,'Fats and Greases'!K:L,2,FALSE)), "")</f>
        <v>38.5</v>
      </c>
      <c r="J6267" s="10">
        <f ca="1">_xlfn.IFNA((VLOOKUP(A6267,'Fats and Greases'!M:N,2,FALSE)), "")</f>
        <v>37</v>
      </c>
      <c r="K6267" s="10">
        <f ca="1">_xlfn.IFNA((VLOOKUP($A6267,'Fats and Greases'!O:P,2,FALSE)), "")</f>
        <v>43</v>
      </c>
      <c r="L6267" s="10">
        <f ca="1">_xlfn.IFNA((VLOOKUP($A6267,'Fats and Greases'!Q:R,2,FALSE)), "")</f>
        <v>32.5</v>
      </c>
      <c r="M6267" s="10">
        <f ca="1">_xlfn.IFNA((VLOOKUP($A6267,'Fats and Greases'!S:T,2,FALSE)), "")</f>
        <v>38.5</v>
      </c>
    </row>
    <row r="6268" spans="1:13" x14ac:dyDescent="0.2">
      <c r="A6268" s="18">
        <v>45558</v>
      </c>
      <c r="B6268" s="19">
        <f t="shared" si="194"/>
        <v>9</v>
      </c>
      <c r="C6268" s="19">
        <f t="shared" si="195"/>
        <v>2024</v>
      </c>
      <c r="D6268" s="10">
        <f ca="1">_xlfn.IFNA((VLOOKUP(A6268,'Fats and Greases'!A:B,2,FALSE)), "")</f>
        <v>34.5</v>
      </c>
      <c r="E6268" s="10">
        <f ca="1">_xlfn.IFNA((VLOOKUP(A6268,'Fats and Greases'!C:D,2,FALSE)), "")</f>
        <v>35</v>
      </c>
      <c r="F6268" s="10">
        <f ca="1">_xlfn.IFNA((VLOOKUP(A6268,'Fats and Greases'!E:F,2,FALSE)), "")</f>
        <v>37</v>
      </c>
      <c r="G6268" s="10">
        <f ca="1">_xlfn.IFNA((VLOOKUP(A6268,'Fats and Greases'!G:H,2,FALSE)), "")</f>
        <v>30.5</v>
      </c>
      <c r="H6268" s="10">
        <f ca="1">_xlfn.IFNA((VLOOKUP(A6268,'Fats and Greases'!I:J,2,FALSE)), "")</f>
        <v>34.5</v>
      </c>
      <c r="I6268" s="10">
        <f ca="1">_xlfn.IFNA((VLOOKUP(A6268,'Fats and Greases'!K:L,2,FALSE)), "")</f>
        <v>38.5</v>
      </c>
      <c r="J6268" s="10">
        <f ca="1">_xlfn.IFNA((VLOOKUP(A6268,'Fats and Greases'!M:N,2,FALSE)), "")</f>
        <v>37</v>
      </c>
      <c r="K6268" s="10">
        <f ca="1">_xlfn.IFNA((VLOOKUP($A6268,'Fats and Greases'!O:P,2,FALSE)), "")</f>
        <v>43</v>
      </c>
      <c r="L6268" s="10">
        <f ca="1">_xlfn.IFNA((VLOOKUP($A6268,'Fats and Greases'!Q:R,2,FALSE)), "")</f>
        <v>32.5</v>
      </c>
      <c r="M6268" s="10">
        <f ca="1">_xlfn.IFNA((VLOOKUP($A6268,'Fats and Greases'!S:T,2,FALSE)), "")</f>
        <v>38.5</v>
      </c>
    </row>
    <row r="6269" spans="1:13" x14ac:dyDescent="0.2">
      <c r="A6269" s="18">
        <v>45559</v>
      </c>
      <c r="B6269" s="19">
        <f t="shared" si="194"/>
        <v>9</v>
      </c>
      <c r="C6269" s="19">
        <f t="shared" si="195"/>
        <v>2024</v>
      </c>
      <c r="D6269" s="10">
        <f ca="1">_xlfn.IFNA((VLOOKUP(A6269,'Fats and Greases'!A:B,2,FALSE)), "")</f>
        <v>34.5</v>
      </c>
      <c r="E6269" s="10">
        <f ca="1">_xlfn.IFNA((VLOOKUP(A6269,'Fats and Greases'!C:D,2,FALSE)), "")</f>
        <v>35</v>
      </c>
      <c r="F6269" s="10">
        <f ca="1">_xlfn.IFNA((VLOOKUP(A6269,'Fats and Greases'!E:F,2,FALSE)), "")</f>
        <v>39</v>
      </c>
      <c r="G6269" s="10">
        <f ca="1">_xlfn.IFNA((VLOOKUP(A6269,'Fats and Greases'!G:H,2,FALSE)), "")</f>
        <v>30.5</v>
      </c>
      <c r="H6269" s="10">
        <f ca="1">_xlfn.IFNA((VLOOKUP(A6269,'Fats and Greases'!I:J,2,FALSE)), "")</f>
        <v>34.5</v>
      </c>
      <c r="I6269" s="10">
        <f ca="1">_xlfn.IFNA((VLOOKUP(A6269,'Fats and Greases'!K:L,2,FALSE)), "")</f>
        <v>38.5</v>
      </c>
      <c r="J6269" s="10">
        <f ca="1">_xlfn.IFNA((VLOOKUP(A6269,'Fats and Greases'!M:N,2,FALSE)), "")</f>
        <v>37</v>
      </c>
      <c r="K6269" s="10">
        <f ca="1">_xlfn.IFNA((VLOOKUP($A6269,'Fats and Greases'!O:P,2,FALSE)), "")</f>
        <v>43</v>
      </c>
      <c r="L6269" s="10">
        <f ca="1">_xlfn.IFNA((VLOOKUP($A6269,'Fats and Greases'!Q:R,2,FALSE)), "")</f>
        <v>32.5</v>
      </c>
      <c r="M6269" s="10">
        <f ca="1">_xlfn.IFNA((VLOOKUP($A6269,'Fats and Greases'!S:T,2,FALSE)), "")</f>
        <v>38.5</v>
      </c>
    </row>
    <row r="6270" spans="1:13" x14ac:dyDescent="0.2">
      <c r="A6270" s="18">
        <v>45560</v>
      </c>
      <c r="B6270" s="19">
        <f t="shared" si="194"/>
        <v>9</v>
      </c>
      <c r="C6270" s="19">
        <f t="shared" si="195"/>
        <v>2024</v>
      </c>
      <c r="D6270" s="10">
        <f ca="1">_xlfn.IFNA((VLOOKUP(A6270,'Fats and Greases'!A:B,2,FALSE)), "")</f>
        <v>34.5</v>
      </c>
      <c r="E6270" s="10">
        <f ca="1">_xlfn.IFNA((VLOOKUP(A6270,'Fats and Greases'!C:D,2,FALSE)), "")</f>
        <v>35</v>
      </c>
      <c r="F6270" s="10">
        <f ca="1">_xlfn.IFNA((VLOOKUP(A6270,'Fats and Greases'!E:F,2,FALSE)), "")</f>
        <v>40.5</v>
      </c>
      <c r="G6270" s="10">
        <f ca="1">_xlfn.IFNA((VLOOKUP(A6270,'Fats and Greases'!G:H,2,FALSE)), "")</f>
        <v>30.5</v>
      </c>
      <c r="H6270" s="10">
        <f ca="1">_xlfn.IFNA((VLOOKUP(A6270,'Fats and Greases'!I:J,2,FALSE)), "")</f>
        <v>34.5</v>
      </c>
      <c r="I6270" s="10">
        <f ca="1">_xlfn.IFNA((VLOOKUP(A6270,'Fats and Greases'!K:L,2,FALSE)), "")</f>
        <v>38.5</v>
      </c>
      <c r="J6270" s="10">
        <f ca="1">_xlfn.IFNA((VLOOKUP(A6270,'Fats and Greases'!M:N,2,FALSE)), "")</f>
        <v>39</v>
      </c>
      <c r="K6270" s="10">
        <f ca="1">_xlfn.IFNA((VLOOKUP($A6270,'Fats and Greases'!O:P,2,FALSE)), "")</f>
        <v>43</v>
      </c>
      <c r="L6270" s="10">
        <f ca="1">_xlfn.IFNA((VLOOKUP($A6270,'Fats and Greases'!Q:R,2,FALSE)), "")</f>
        <v>32.5</v>
      </c>
      <c r="M6270" s="10">
        <f ca="1">_xlfn.IFNA((VLOOKUP($A6270,'Fats and Greases'!S:T,2,FALSE)), "")</f>
        <v>38.5</v>
      </c>
    </row>
    <row r="6271" spans="1:13" x14ac:dyDescent="0.2">
      <c r="A6271" s="18">
        <v>45561</v>
      </c>
      <c r="B6271" s="19">
        <f t="shared" si="194"/>
        <v>9</v>
      </c>
      <c r="C6271" s="19">
        <f t="shared" si="195"/>
        <v>2024</v>
      </c>
      <c r="D6271" s="10">
        <f ca="1">_xlfn.IFNA((VLOOKUP(A6271,'Fats and Greases'!A:B,2,FALSE)), "")</f>
        <v>34.5</v>
      </c>
      <c r="E6271" s="10">
        <f ca="1">_xlfn.IFNA((VLOOKUP(A6271,'Fats and Greases'!C:D,2,FALSE)), "")</f>
        <v>35</v>
      </c>
      <c r="F6271" s="10">
        <f ca="1">_xlfn.IFNA((VLOOKUP(A6271,'Fats and Greases'!E:F,2,FALSE)), "")</f>
        <v>40.5</v>
      </c>
      <c r="G6271" s="10">
        <f ca="1">_xlfn.IFNA((VLOOKUP(A6271,'Fats and Greases'!G:H,2,FALSE)), "")</f>
        <v>30.5</v>
      </c>
      <c r="H6271" s="10">
        <f ca="1">_xlfn.IFNA((VLOOKUP(A6271,'Fats and Greases'!I:J,2,FALSE)), "")</f>
        <v>34.5</v>
      </c>
      <c r="I6271" s="10">
        <f ca="1">_xlfn.IFNA((VLOOKUP(A6271,'Fats and Greases'!K:L,2,FALSE)), "")</f>
        <v>38.5</v>
      </c>
      <c r="J6271" s="10">
        <f ca="1">_xlfn.IFNA((VLOOKUP(A6271,'Fats and Greases'!M:N,2,FALSE)), "")</f>
        <v>39</v>
      </c>
      <c r="K6271" s="10">
        <f ca="1">_xlfn.IFNA((VLOOKUP($A6271,'Fats and Greases'!O:P,2,FALSE)), "")</f>
        <v>43.5</v>
      </c>
      <c r="L6271" s="10">
        <f ca="1">_xlfn.IFNA((VLOOKUP($A6271,'Fats and Greases'!Q:R,2,FALSE)), "")</f>
        <v>32.5</v>
      </c>
      <c r="M6271" s="10">
        <f ca="1">_xlfn.IFNA((VLOOKUP($A6271,'Fats and Greases'!S:T,2,FALSE)), "")</f>
        <v>38.5</v>
      </c>
    </row>
    <row r="6272" spans="1:13" x14ac:dyDescent="0.2">
      <c r="A6272" s="18">
        <v>45562</v>
      </c>
      <c r="B6272" s="19">
        <f t="shared" si="194"/>
        <v>9</v>
      </c>
      <c r="C6272" s="19">
        <f t="shared" si="195"/>
        <v>2024</v>
      </c>
      <c r="D6272" s="10">
        <f ca="1">_xlfn.IFNA((VLOOKUP(A6272,'Fats and Greases'!A:B,2,FALSE)), "")</f>
        <v>34.5</v>
      </c>
      <c r="E6272" s="10">
        <f ca="1">_xlfn.IFNA((VLOOKUP(A6272,'Fats and Greases'!C:D,2,FALSE)), "")</f>
        <v>35</v>
      </c>
      <c r="F6272" s="10">
        <f ca="1">_xlfn.IFNA((VLOOKUP(A6272,'Fats and Greases'!E:F,2,FALSE)), "")</f>
        <v>40.5</v>
      </c>
      <c r="G6272" s="10">
        <f ca="1">_xlfn.IFNA((VLOOKUP(A6272,'Fats and Greases'!G:H,2,FALSE)), "")</f>
        <v>30.5</v>
      </c>
      <c r="H6272" s="10">
        <f ca="1">_xlfn.IFNA((VLOOKUP(A6272,'Fats and Greases'!I:J,2,FALSE)), "")</f>
        <v>34.5</v>
      </c>
      <c r="I6272" s="10">
        <f ca="1">_xlfn.IFNA((VLOOKUP(A6272,'Fats and Greases'!K:L,2,FALSE)), "")</f>
        <v>38.5</v>
      </c>
      <c r="J6272" s="10">
        <f ca="1">_xlfn.IFNA((VLOOKUP(A6272,'Fats and Greases'!M:N,2,FALSE)), "")</f>
        <v>39</v>
      </c>
      <c r="K6272" s="10">
        <f ca="1">_xlfn.IFNA((VLOOKUP($A6272,'Fats and Greases'!O:P,2,FALSE)), "")</f>
        <v>43.5</v>
      </c>
      <c r="L6272" s="10">
        <f ca="1">_xlfn.IFNA((VLOOKUP($A6272,'Fats and Greases'!Q:R,2,FALSE)), "")</f>
        <v>32.5</v>
      </c>
      <c r="M6272" s="10">
        <f ca="1">_xlfn.IFNA((VLOOKUP($A6272,'Fats and Greases'!S:T,2,FALSE)), "")</f>
        <v>38.5</v>
      </c>
    </row>
    <row r="6273" spans="1:13" x14ac:dyDescent="0.2">
      <c r="A6273" s="18">
        <v>45565</v>
      </c>
      <c r="B6273" s="19">
        <f t="shared" si="194"/>
        <v>9</v>
      </c>
      <c r="C6273" s="19">
        <f t="shared" si="195"/>
        <v>2024</v>
      </c>
      <c r="D6273" s="10">
        <f ca="1">_xlfn.IFNA((VLOOKUP(A6273,'Fats and Greases'!A:B,2,FALSE)), "")</f>
        <v>34.5</v>
      </c>
      <c r="E6273" s="10">
        <f ca="1">_xlfn.IFNA((VLOOKUP(A6273,'Fats and Greases'!C:D,2,FALSE)), "")</f>
        <v>35</v>
      </c>
      <c r="F6273" s="10">
        <f ca="1">_xlfn.IFNA((VLOOKUP(A6273,'Fats and Greases'!E:F,2,FALSE)), "")</f>
        <v>40.5</v>
      </c>
      <c r="G6273" s="10">
        <f ca="1">_xlfn.IFNA((VLOOKUP(A6273,'Fats and Greases'!G:H,2,FALSE)), "")</f>
        <v>30.5</v>
      </c>
      <c r="H6273" s="10">
        <f ca="1">_xlfn.IFNA((VLOOKUP(A6273,'Fats and Greases'!I:J,2,FALSE)), "")</f>
        <v>34.5</v>
      </c>
      <c r="I6273" s="10">
        <f ca="1">_xlfn.IFNA((VLOOKUP(A6273,'Fats and Greases'!K:L,2,FALSE)), "")</f>
        <v>38.5</v>
      </c>
      <c r="J6273" s="10">
        <f ca="1">_xlfn.IFNA((VLOOKUP(A6273,'Fats and Greases'!M:N,2,FALSE)), "")</f>
        <v>39</v>
      </c>
      <c r="K6273" s="10">
        <f ca="1">_xlfn.IFNA((VLOOKUP($A6273,'Fats and Greases'!O:P,2,FALSE)), "")</f>
        <v>43.5</v>
      </c>
      <c r="L6273" s="10">
        <f ca="1">_xlfn.IFNA((VLOOKUP($A6273,'Fats and Greases'!Q:R,2,FALSE)), "")</f>
        <v>32.5</v>
      </c>
      <c r="M6273" s="10">
        <f ca="1">_xlfn.IFNA((VLOOKUP($A6273,'Fats and Greases'!S:T,2,FALSE)), "")</f>
        <v>38.5</v>
      </c>
    </row>
    <row r="6274" spans="1:13" x14ac:dyDescent="0.2">
      <c r="A6274" s="18">
        <v>45566</v>
      </c>
      <c r="B6274" s="19">
        <f t="shared" si="194"/>
        <v>10</v>
      </c>
      <c r="C6274" s="19">
        <f t="shared" si="195"/>
        <v>2024</v>
      </c>
      <c r="D6274" s="10">
        <f ca="1">_xlfn.IFNA((VLOOKUP(A6274,'Fats and Greases'!A:B,2,FALSE)), "")</f>
        <v>33.5</v>
      </c>
      <c r="E6274" s="10">
        <f ca="1">_xlfn.IFNA((VLOOKUP(A6274,'Fats and Greases'!C:D,2,FALSE)), "")</f>
        <v>35</v>
      </c>
      <c r="F6274" s="10">
        <f ca="1">_xlfn.IFNA((VLOOKUP(A6274,'Fats and Greases'!E:F,2,FALSE)), "")</f>
        <v>39</v>
      </c>
      <c r="G6274" s="10">
        <f ca="1">_xlfn.IFNA((VLOOKUP(A6274,'Fats and Greases'!G:H,2,FALSE)), "")</f>
        <v>30.5</v>
      </c>
      <c r="H6274" s="10">
        <f ca="1">_xlfn.IFNA((VLOOKUP(A6274,'Fats and Greases'!I:J,2,FALSE)), "")</f>
        <v>34.5</v>
      </c>
      <c r="I6274" s="10">
        <f ca="1">_xlfn.IFNA((VLOOKUP(A6274,'Fats and Greases'!K:L,2,FALSE)), "")</f>
        <v>38.5</v>
      </c>
      <c r="J6274" s="10">
        <f ca="1">_xlfn.IFNA((VLOOKUP(A6274,'Fats and Greases'!M:N,2,FALSE)), "")</f>
        <v>39</v>
      </c>
      <c r="K6274" s="10">
        <f ca="1">_xlfn.IFNA((VLOOKUP($A6274,'Fats and Greases'!O:P,2,FALSE)), "")</f>
        <v>43.5</v>
      </c>
      <c r="L6274" s="10">
        <f ca="1">_xlfn.IFNA((VLOOKUP($A6274,'Fats and Greases'!Q:R,2,FALSE)), "")</f>
        <v>32.5</v>
      </c>
      <c r="M6274" s="10">
        <f ca="1">_xlfn.IFNA((VLOOKUP($A6274,'Fats and Greases'!S:T,2,FALSE)), "")</f>
        <v>38.5</v>
      </c>
    </row>
    <row r="6275" spans="1:13" x14ac:dyDescent="0.2">
      <c r="A6275" s="18">
        <v>45567</v>
      </c>
      <c r="B6275" s="19">
        <f t="shared" ref="B6275:B6338" si="196">MONTH(A6275)</f>
        <v>10</v>
      </c>
      <c r="C6275" s="19">
        <f t="shared" ref="C6275:C6338" si="197">YEAR(A6275)</f>
        <v>2024</v>
      </c>
      <c r="D6275" s="10">
        <f ca="1">_xlfn.IFNA((VLOOKUP(A6275,'Fats and Greases'!A:B,2,FALSE)), "")</f>
        <v>33.5</v>
      </c>
      <c r="E6275" s="10">
        <f ca="1">_xlfn.IFNA((VLOOKUP(A6275,'Fats and Greases'!C:D,2,FALSE)), "")</f>
        <v>35</v>
      </c>
      <c r="F6275" s="10">
        <f ca="1">_xlfn.IFNA((VLOOKUP(A6275,'Fats and Greases'!E:F,2,FALSE)), "")</f>
        <v>39</v>
      </c>
      <c r="G6275" s="10">
        <f ca="1">_xlfn.IFNA((VLOOKUP(A6275,'Fats and Greases'!G:H,2,FALSE)), "")</f>
        <v>30.5</v>
      </c>
      <c r="H6275" s="10">
        <f ca="1">_xlfn.IFNA((VLOOKUP(A6275,'Fats and Greases'!I:J,2,FALSE)), "")</f>
        <v>34.5</v>
      </c>
      <c r="I6275" s="10">
        <f ca="1">_xlfn.IFNA((VLOOKUP(A6275,'Fats and Greases'!K:L,2,FALSE)), "")</f>
        <v>38.5</v>
      </c>
      <c r="J6275" s="10">
        <f ca="1">_xlfn.IFNA((VLOOKUP(A6275,'Fats and Greases'!M:N,2,FALSE)), "")</f>
        <v>39</v>
      </c>
      <c r="K6275" s="10">
        <f ca="1">_xlfn.IFNA((VLOOKUP($A6275,'Fats and Greases'!O:P,2,FALSE)), "")</f>
        <v>43.5</v>
      </c>
      <c r="L6275" s="10">
        <f ca="1">_xlfn.IFNA((VLOOKUP($A6275,'Fats and Greases'!Q:R,2,FALSE)), "")</f>
        <v>32.5</v>
      </c>
      <c r="M6275" s="10">
        <f ca="1">_xlfn.IFNA((VLOOKUP($A6275,'Fats and Greases'!S:T,2,FALSE)), "")</f>
        <v>38.5</v>
      </c>
    </row>
    <row r="6276" spans="1:13" x14ac:dyDescent="0.2">
      <c r="A6276" s="18">
        <v>45568</v>
      </c>
      <c r="B6276" s="19">
        <f t="shared" si="196"/>
        <v>10</v>
      </c>
      <c r="C6276" s="19">
        <f t="shared" si="197"/>
        <v>2024</v>
      </c>
      <c r="D6276" s="10">
        <f ca="1">_xlfn.IFNA((VLOOKUP(A6276,'Fats and Greases'!A:B,2,FALSE)), "")</f>
        <v>33.5</v>
      </c>
      <c r="E6276" s="10">
        <f ca="1">_xlfn.IFNA((VLOOKUP(A6276,'Fats and Greases'!C:D,2,FALSE)), "")</f>
        <v>35</v>
      </c>
      <c r="F6276" s="10">
        <f ca="1">_xlfn.IFNA((VLOOKUP(A6276,'Fats and Greases'!E:F,2,FALSE)), "")</f>
        <v>39</v>
      </c>
      <c r="G6276" s="10">
        <f ca="1">_xlfn.IFNA((VLOOKUP(A6276,'Fats and Greases'!G:H,2,FALSE)), "")</f>
        <v>30.5</v>
      </c>
      <c r="H6276" s="10">
        <f ca="1">_xlfn.IFNA((VLOOKUP(A6276,'Fats and Greases'!I:J,2,FALSE)), "")</f>
        <v>34.5</v>
      </c>
      <c r="I6276" s="10">
        <f ca="1">_xlfn.IFNA((VLOOKUP(A6276,'Fats and Greases'!K:L,2,FALSE)), "")</f>
        <v>38.5</v>
      </c>
      <c r="J6276" s="10">
        <f ca="1">_xlfn.IFNA((VLOOKUP(A6276,'Fats and Greases'!M:N,2,FALSE)), "")</f>
        <v>39</v>
      </c>
      <c r="K6276" s="10">
        <f ca="1">_xlfn.IFNA((VLOOKUP($A6276,'Fats and Greases'!O:P,2,FALSE)), "")</f>
        <v>43.5</v>
      </c>
      <c r="L6276" s="10">
        <f ca="1">_xlfn.IFNA((VLOOKUP($A6276,'Fats and Greases'!Q:R,2,FALSE)), "")</f>
        <v>32.5</v>
      </c>
      <c r="M6276" s="10">
        <f ca="1">_xlfn.IFNA((VLOOKUP($A6276,'Fats and Greases'!S:T,2,FALSE)), "")</f>
        <v>38.5</v>
      </c>
    </row>
    <row r="6277" spans="1:13" x14ac:dyDescent="0.2">
      <c r="A6277" s="18">
        <v>45569</v>
      </c>
      <c r="B6277" s="19">
        <f t="shared" si="196"/>
        <v>10</v>
      </c>
      <c r="C6277" s="19">
        <f t="shared" si="197"/>
        <v>2024</v>
      </c>
      <c r="D6277" s="10">
        <f ca="1">_xlfn.IFNA((VLOOKUP(A6277,'Fats and Greases'!A:B,2,FALSE)), "")</f>
        <v>33.5</v>
      </c>
      <c r="E6277" s="10">
        <f ca="1">_xlfn.IFNA((VLOOKUP(A6277,'Fats and Greases'!C:D,2,FALSE)), "")</f>
        <v>35</v>
      </c>
      <c r="F6277" s="10">
        <f ca="1">_xlfn.IFNA((VLOOKUP(A6277,'Fats and Greases'!E:F,2,FALSE)), "")</f>
        <v>39</v>
      </c>
      <c r="G6277" s="10">
        <f ca="1">_xlfn.IFNA((VLOOKUP(A6277,'Fats and Greases'!G:H,2,FALSE)), "")</f>
        <v>30.5</v>
      </c>
      <c r="H6277" s="10">
        <f ca="1">_xlfn.IFNA((VLOOKUP(A6277,'Fats and Greases'!I:J,2,FALSE)), "")</f>
        <v>34.5</v>
      </c>
      <c r="I6277" s="10">
        <f ca="1">_xlfn.IFNA((VLOOKUP(A6277,'Fats and Greases'!K:L,2,FALSE)), "")</f>
        <v>38.5</v>
      </c>
      <c r="J6277" s="10">
        <f ca="1">_xlfn.IFNA((VLOOKUP(A6277,'Fats and Greases'!M:N,2,FALSE)), "")</f>
        <v>39</v>
      </c>
      <c r="K6277" s="10">
        <f ca="1">_xlfn.IFNA((VLOOKUP($A6277,'Fats and Greases'!O:P,2,FALSE)), "")</f>
        <v>43.25</v>
      </c>
      <c r="L6277" s="10">
        <f ca="1">_xlfn.IFNA((VLOOKUP($A6277,'Fats and Greases'!Q:R,2,FALSE)), "")</f>
        <v>32.5</v>
      </c>
      <c r="M6277" s="10">
        <f ca="1">_xlfn.IFNA((VLOOKUP($A6277,'Fats and Greases'!S:T,2,FALSE)), "")</f>
        <v>38.5</v>
      </c>
    </row>
    <row r="6278" spans="1:13" x14ac:dyDescent="0.2">
      <c r="A6278" s="18">
        <v>45572</v>
      </c>
      <c r="B6278" s="19">
        <f t="shared" si="196"/>
        <v>10</v>
      </c>
      <c r="C6278" s="19">
        <f t="shared" si="197"/>
        <v>2024</v>
      </c>
      <c r="D6278" s="10">
        <f ca="1">_xlfn.IFNA((VLOOKUP(A6278,'Fats and Greases'!A:B,2,FALSE)), "")</f>
        <v>33.5</v>
      </c>
      <c r="E6278" s="10">
        <f ca="1">_xlfn.IFNA((VLOOKUP(A6278,'Fats and Greases'!C:D,2,FALSE)), "")</f>
        <v>35</v>
      </c>
      <c r="F6278" s="10">
        <f ca="1">_xlfn.IFNA((VLOOKUP(A6278,'Fats and Greases'!E:F,2,FALSE)), "")</f>
        <v>39</v>
      </c>
      <c r="G6278" s="10">
        <f ca="1">_xlfn.IFNA((VLOOKUP(A6278,'Fats and Greases'!G:H,2,FALSE)), "")</f>
        <v>30.5</v>
      </c>
      <c r="H6278" s="10">
        <f ca="1">_xlfn.IFNA((VLOOKUP(A6278,'Fats and Greases'!I:J,2,FALSE)), "")</f>
        <v>34.5</v>
      </c>
      <c r="I6278" s="10">
        <f ca="1">_xlfn.IFNA((VLOOKUP(A6278,'Fats and Greases'!K:L,2,FALSE)), "")</f>
        <v>38.5</v>
      </c>
      <c r="J6278" s="10">
        <f ca="1">_xlfn.IFNA((VLOOKUP(A6278,'Fats and Greases'!M:N,2,FALSE)), "")</f>
        <v>39</v>
      </c>
      <c r="K6278" s="10">
        <f ca="1">_xlfn.IFNA((VLOOKUP($A6278,'Fats and Greases'!O:P,2,FALSE)), "")</f>
        <v>43.25</v>
      </c>
      <c r="L6278" s="10">
        <f ca="1">_xlfn.IFNA((VLOOKUP($A6278,'Fats and Greases'!Q:R,2,FALSE)), "")</f>
        <v>32.5</v>
      </c>
      <c r="M6278" s="10">
        <f ca="1">_xlfn.IFNA((VLOOKUP($A6278,'Fats and Greases'!S:T,2,FALSE)), "")</f>
        <v>38.5</v>
      </c>
    </row>
    <row r="6279" spans="1:13" x14ac:dyDescent="0.2">
      <c r="A6279" s="18">
        <v>45573</v>
      </c>
      <c r="B6279" s="19">
        <f t="shared" si="196"/>
        <v>10</v>
      </c>
      <c r="C6279" s="19">
        <f t="shared" si="197"/>
        <v>2024</v>
      </c>
      <c r="D6279" s="10">
        <f ca="1">_xlfn.IFNA((VLOOKUP(A6279,'Fats and Greases'!A:B,2,FALSE)), "")</f>
        <v>33.5</v>
      </c>
      <c r="E6279" s="10">
        <f ca="1">_xlfn.IFNA((VLOOKUP(A6279,'Fats and Greases'!C:D,2,FALSE)), "")</f>
        <v>35</v>
      </c>
      <c r="F6279" s="10">
        <f ca="1">_xlfn.IFNA((VLOOKUP(A6279,'Fats and Greases'!E:F,2,FALSE)), "")</f>
        <v>39</v>
      </c>
      <c r="G6279" s="10">
        <f ca="1">_xlfn.IFNA((VLOOKUP(A6279,'Fats and Greases'!G:H,2,FALSE)), "")</f>
        <v>30.5</v>
      </c>
      <c r="H6279" s="10">
        <f ca="1">_xlfn.IFNA((VLOOKUP(A6279,'Fats and Greases'!I:J,2,FALSE)), "")</f>
        <v>34.5</v>
      </c>
      <c r="I6279" s="10">
        <f ca="1">_xlfn.IFNA((VLOOKUP(A6279,'Fats and Greases'!K:L,2,FALSE)), "")</f>
        <v>38.5</v>
      </c>
      <c r="J6279" s="10">
        <f ca="1">_xlfn.IFNA((VLOOKUP(A6279,'Fats and Greases'!M:N,2,FALSE)), "")</f>
        <v>39</v>
      </c>
      <c r="K6279" s="10">
        <f ca="1">_xlfn.IFNA((VLOOKUP($A6279,'Fats and Greases'!O:P,2,FALSE)), "")</f>
        <v>43</v>
      </c>
      <c r="L6279" s="10">
        <f ca="1">_xlfn.IFNA((VLOOKUP($A6279,'Fats and Greases'!Q:R,2,FALSE)), "")</f>
        <v>32.5</v>
      </c>
      <c r="M6279" s="10">
        <f ca="1">_xlfn.IFNA((VLOOKUP($A6279,'Fats and Greases'!S:T,2,FALSE)), "")</f>
        <v>38.5</v>
      </c>
    </row>
    <row r="6280" spans="1:13" x14ac:dyDescent="0.2">
      <c r="A6280" s="18">
        <v>45574</v>
      </c>
      <c r="B6280" s="19">
        <f t="shared" si="196"/>
        <v>10</v>
      </c>
      <c r="C6280" s="19">
        <f t="shared" si="197"/>
        <v>2024</v>
      </c>
      <c r="D6280" s="10">
        <f ca="1">_xlfn.IFNA((VLOOKUP(A6280,'Fats and Greases'!A:B,2,FALSE)), "")</f>
        <v>33.5</v>
      </c>
      <c r="E6280" s="10">
        <f ca="1">_xlfn.IFNA((VLOOKUP(A6280,'Fats and Greases'!C:D,2,FALSE)), "")</f>
        <v>35</v>
      </c>
      <c r="F6280" s="10">
        <f ca="1">_xlfn.IFNA((VLOOKUP(A6280,'Fats and Greases'!E:F,2,FALSE)), "")</f>
        <v>39</v>
      </c>
      <c r="G6280" s="10">
        <f ca="1">_xlfn.IFNA((VLOOKUP(A6280,'Fats and Greases'!G:H,2,FALSE)), "")</f>
        <v>30.5</v>
      </c>
      <c r="H6280" s="10">
        <f ca="1">_xlfn.IFNA((VLOOKUP(A6280,'Fats and Greases'!I:J,2,FALSE)), "")</f>
        <v>34.5</v>
      </c>
      <c r="I6280" s="10">
        <f ca="1">_xlfn.IFNA((VLOOKUP(A6280,'Fats and Greases'!K:L,2,FALSE)), "")</f>
        <v>38.5</v>
      </c>
      <c r="J6280" s="10">
        <f ca="1">_xlfn.IFNA((VLOOKUP(A6280,'Fats and Greases'!M:N,2,FALSE)), "")</f>
        <v>39</v>
      </c>
      <c r="K6280" s="10">
        <f ca="1">_xlfn.IFNA((VLOOKUP($A6280,'Fats and Greases'!O:P,2,FALSE)), "")</f>
        <v>43</v>
      </c>
      <c r="L6280" s="10">
        <f ca="1">_xlfn.IFNA((VLOOKUP($A6280,'Fats and Greases'!Q:R,2,FALSE)), "")</f>
        <v>32.5</v>
      </c>
      <c r="M6280" s="10">
        <f ca="1">_xlfn.IFNA((VLOOKUP($A6280,'Fats and Greases'!S:T,2,FALSE)), "")</f>
        <v>38.5</v>
      </c>
    </row>
    <row r="6281" spans="1:13" x14ac:dyDescent="0.2">
      <c r="A6281" s="18">
        <v>45575</v>
      </c>
      <c r="B6281" s="19">
        <f t="shared" si="196"/>
        <v>10</v>
      </c>
      <c r="C6281" s="19">
        <f t="shared" si="197"/>
        <v>2024</v>
      </c>
      <c r="D6281" s="10">
        <f ca="1">_xlfn.IFNA((VLOOKUP(A6281,'Fats and Greases'!A:B,2,FALSE)), "")</f>
        <v>33.5</v>
      </c>
      <c r="E6281" s="10">
        <f ca="1">_xlfn.IFNA((VLOOKUP(A6281,'Fats and Greases'!C:D,2,FALSE)), "")</f>
        <v>35</v>
      </c>
      <c r="F6281" s="10">
        <f ca="1">_xlfn.IFNA((VLOOKUP(A6281,'Fats and Greases'!E:F,2,FALSE)), "")</f>
        <v>39</v>
      </c>
      <c r="G6281" s="10">
        <f ca="1">_xlfn.IFNA((VLOOKUP(A6281,'Fats and Greases'!G:H,2,FALSE)), "")</f>
        <v>30.5</v>
      </c>
      <c r="H6281" s="10">
        <f ca="1">_xlfn.IFNA((VLOOKUP(A6281,'Fats and Greases'!I:J,2,FALSE)), "")</f>
        <v>34.5</v>
      </c>
      <c r="I6281" s="10">
        <f ca="1">_xlfn.IFNA((VLOOKUP(A6281,'Fats and Greases'!K:L,2,FALSE)), "")</f>
        <v>38.5</v>
      </c>
      <c r="J6281" s="10">
        <f ca="1">_xlfn.IFNA((VLOOKUP(A6281,'Fats and Greases'!M:N,2,FALSE)), "")</f>
        <v>39</v>
      </c>
      <c r="K6281" s="10">
        <f ca="1">_xlfn.IFNA((VLOOKUP($A6281,'Fats and Greases'!O:P,2,FALSE)), "")</f>
        <v>43.25</v>
      </c>
      <c r="L6281" s="10">
        <f ca="1">_xlfn.IFNA((VLOOKUP($A6281,'Fats and Greases'!Q:R,2,FALSE)), "")</f>
        <v>32.5</v>
      </c>
      <c r="M6281" s="10">
        <f ca="1">_xlfn.IFNA((VLOOKUP($A6281,'Fats and Greases'!S:T,2,FALSE)), "")</f>
        <v>38.5</v>
      </c>
    </row>
    <row r="6282" spans="1:13" x14ac:dyDescent="0.2">
      <c r="A6282" s="18">
        <v>45576</v>
      </c>
      <c r="B6282" s="19">
        <f t="shared" si="196"/>
        <v>10</v>
      </c>
      <c r="C6282" s="19">
        <f t="shared" si="197"/>
        <v>2024</v>
      </c>
      <c r="D6282" s="10">
        <f ca="1">_xlfn.IFNA((VLOOKUP(A6282,'Fats and Greases'!A:B,2,FALSE)), "")</f>
        <v>33.5</v>
      </c>
      <c r="E6282" s="10">
        <f ca="1">_xlfn.IFNA((VLOOKUP(A6282,'Fats and Greases'!C:D,2,FALSE)), "")</f>
        <v>35</v>
      </c>
      <c r="F6282" s="10">
        <f ca="1">_xlfn.IFNA((VLOOKUP(A6282,'Fats and Greases'!E:F,2,FALSE)), "")</f>
        <v>39</v>
      </c>
      <c r="G6282" s="10">
        <f ca="1">_xlfn.IFNA((VLOOKUP(A6282,'Fats and Greases'!G:H,2,FALSE)), "")</f>
        <v>30.5</v>
      </c>
      <c r="H6282" s="10">
        <f ca="1">_xlfn.IFNA((VLOOKUP(A6282,'Fats and Greases'!I:J,2,FALSE)), "")</f>
        <v>34.5</v>
      </c>
      <c r="I6282" s="10">
        <f ca="1">_xlfn.IFNA((VLOOKUP(A6282,'Fats and Greases'!K:L,2,FALSE)), "")</f>
        <v>38.5</v>
      </c>
      <c r="J6282" s="10">
        <f ca="1">_xlfn.IFNA((VLOOKUP(A6282,'Fats and Greases'!M:N,2,FALSE)), "")</f>
        <v>39</v>
      </c>
      <c r="K6282" s="10">
        <f ca="1">_xlfn.IFNA((VLOOKUP($A6282,'Fats and Greases'!O:P,2,FALSE)), "")</f>
        <v>43.25</v>
      </c>
      <c r="L6282" s="10">
        <f ca="1">_xlfn.IFNA((VLOOKUP($A6282,'Fats and Greases'!Q:R,2,FALSE)), "")</f>
        <v>32.5</v>
      </c>
      <c r="M6282" s="10">
        <f ca="1">_xlfn.IFNA((VLOOKUP($A6282,'Fats and Greases'!S:T,2,FALSE)), "")</f>
        <v>38.5</v>
      </c>
    </row>
    <row r="6283" spans="1:13" x14ac:dyDescent="0.2">
      <c r="A6283" s="18">
        <v>45579</v>
      </c>
      <c r="B6283" s="19">
        <f t="shared" si="196"/>
        <v>10</v>
      </c>
      <c r="C6283" s="19">
        <f t="shared" si="197"/>
        <v>2024</v>
      </c>
      <c r="D6283" s="10">
        <f ca="1">_xlfn.IFNA((VLOOKUP(A6283,'Fats and Greases'!A:B,2,FALSE)), "")</f>
        <v>33.5</v>
      </c>
      <c r="E6283" s="10">
        <f ca="1">_xlfn.IFNA((VLOOKUP(A6283,'Fats and Greases'!C:D,2,FALSE)), "")</f>
        <v>35</v>
      </c>
      <c r="F6283" s="10">
        <f ca="1">_xlfn.IFNA((VLOOKUP(A6283,'Fats and Greases'!E:F,2,FALSE)), "")</f>
        <v>39</v>
      </c>
      <c r="G6283" s="10">
        <f ca="1">_xlfn.IFNA((VLOOKUP(A6283,'Fats and Greases'!G:H,2,FALSE)), "")</f>
        <v>30.5</v>
      </c>
      <c r="H6283" s="10">
        <f ca="1">_xlfn.IFNA((VLOOKUP(A6283,'Fats and Greases'!I:J,2,FALSE)), "")</f>
        <v>34.5</v>
      </c>
      <c r="I6283" s="10">
        <f ca="1">_xlfn.IFNA((VLOOKUP(A6283,'Fats and Greases'!K:L,2,FALSE)), "")</f>
        <v>38.5</v>
      </c>
      <c r="J6283" s="10">
        <f ca="1">_xlfn.IFNA((VLOOKUP(A6283,'Fats and Greases'!M:N,2,FALSE)), "")</f>
        <v>39</v>
      </c>
      <c r="K6283" s="10">
        <f ca="1">_xlfn.IFNA((VLOOKUP($A6283,'Fats and Greases'!O:P,2,FALSE)), "")</f>
        <v>43.25</v>
      </c>
      <c r="L6283" s="10">
        <f ca="1">_xlfn.IFNA((VLOOKUP($A6283,'Fats and Greases'!Q:R,2,FALSE)), "")</f>
        <v>32.5</v>
      </c>
      <c r="M6283" s="10">
        <f ca="1">_xlfn.IFNA((VLOOKUP($A6283,'Fats and Greases'!S:T,2,FALSE)), "")</f>
        <v>38.5</v>
      </c>
    </row>
    <row r="6284" spans="1:13" x14ac:dyDescent="0.2">
      <c r="A6284" s="18">
        <v>45580</v>
      </c>
      <c r="B6284" s="19">
        <f t="shared" si="196"/>
        <v>10</v>
      </c>
      <c r="C6284" s="19">
        <f t="shared" si="197"/>
        <v>2024</v>
      </c>
      <c r="D6284" s="10">
        <f ca="1">_xlfn.IFNA((VLOOKUP(A6284,'Fats and Greases'!A:B,2,FALSE)), "")</f>
        <v>33.5</v>
      </c>
      <c r="E6284" s="10">
        <f ca="1">_xlfn.IFNA((VLOOKUP(A6284,'Fats and Greases'!C:D,2,FALSE)), "")</f>
        <v>35</v>
      </c>
      <c r="F6284" s="10">
        <f ca="1">_xlfn.IFNA((VLOOKUP(A6284,'Fats and Greases'!E:F,2,FALSE)), "")</f>
        <v>39</v>
      </c>
      <c r="G6284" s="10">
        <f ca="1">_xlfn.IFNA((VLOOKUP(A6284,'Fats and Greases'!G:H,2,FALSE)), "")</f>
        <v>30.5</v>
      </c>
      <c r="H6284" s="10">
        <f ca="1">_xlfn.IFNA((VLOOKUP(A6284,'Fats and Greases'!I:J,2,FALSE)), "")</f>
        <v>34.5</v>
      </c>
      <c r="I6284" s="10">
        <f ca="1">_xlfn.IFNA((VLOOKUP(A6284,'Fats and Greases'!K:L,2,FALSE)), "")</f>
        <v>38.5</v>
      </c>
      <c r="J6284" s="10">
        <f ca="1">_xlfn.IFNA((VLOOKUP(A6284,'Fats and Greases'!M:N,2,FALSE)), "")</f>
        <v>39</v>
      </c>
      <c r="K6284" s="10">
        <f ca="1">_xlfn.IFNA((VLOOKUP($A6284,'Fats and Greases'!O:P,2,FALSE)), "")</f>
        <v>43.25</v>
      </c>
      <c r="L6284" s="10">
        <f ca="1">_xlfn.IFNA((VLOOKUP($A6284,'Fats and Greases'!Q:R,2,FALSE)), "")</f>
        <v>32.5</v>
      </c>
      <c r="M6284" s="10">
        <f ca="1">_xlfn.IFNA((VLOOKUP($A6284,'Fats and Greases'!S:T,2,FALSE)), "")</f>
        <v>38.5</v>
      </c>
    </row>
    <row r="6285" spans="1:13" x14ac:dyDescent="0.2">
      <c r="A6285" s="18">
        <v>45581</v>
      </c>
      <c r="B6285" s="19">
        <f t="shared" si="196"/>
        <v>10</v>
      </c>
      <c r="C6285" s="19">
        <f t="shared" si="197"/>
        <v>2024</v>
      </c>
      <c r="D6285" s="10">
        <f ca="1">_xlfn.IFNA((VLOOKUP(A6285,'Fats and Greases'!A:B,2,FALSE)), "")</f>
        <v>33.5</v>
      </c>
      <c r="E6285" s="10">
        <f ca="1">_xlfn.IFNA((VLOOKUP(A6285,'Fats and Greases'!C:D,2,FALSE)), "")</f>
        <v>35</v>
      </c>
      <c r="F6285" s="10">
        <f ca="1">_xlfn.IFNA((VLOOKUP(A6285,'Fats and Greases'!E:F,2,FALSE)), "")</f>
        <v>39</v>
      </c>
      <c r="G6285" s="10">
        <f ca="1">_xlfn.IFNA((VLOOKUP(A6285,'Fats and Greases'!G:H,2,FALSE)), "")</f>
        <v>30.5</v>
      </c>
      <c r="H6285" s="10">
        <f ca="1">_xlfn.IFNA((VLOOKUP(A6285,'Fats and Greases'!I:J,2,FALSE)), "")</f>
        <v>34.5</v>
      </c>
      <c r="I6285" s="10">
        <f ca="1">_xlfn.IFNA((VLOOKUP(A6285,'Fats and Greases'!K:L,2,FALSE)), "")</f>
        <v>38.5</v>
      </c>
      <c r="J6285" s="10">
        <f ca="1">_xlfn.IFNA((VLOOKUP(A6285,'Fats and Greases'!M:N,2,FALSE)), "")</f>
        <v>39</v>
      </c>
      <c r="K6285" s="10">
        <f ca="1">_xlfn.IFNA((VLOOKUP($A6285,'Fats and Greases'!O:P,2,FALSE)), "")</f>
        <v>43.25</v>
      </c>
      <c r="L6285" s="10">
        <f ca="1">_xlfn.IFNA((VLOOKUP($A6285,'Fats and Greases'!Q:R,2,FALSE)), "")</f>
        <v>32.5</v>
      </c>
      <c r="M6285" s="10">
        <f ca="1">_xlfn.IFNA((VLOOKUP($A6285,'Fats and Greases'!S:T,2,FALSE)), "")</f>
        <v>38.5</v>
      </c>
    </row>
    <row r="6286" spans="1:13" x14ac:dyDescent="0.2">
      <c r="A6286" s="18">
        <v>45582</v>
      </c>
      <c r="B6286" s="19">
        <f t="shared" si="196"/>
        <v>10</v>
      </c>
      <c r="C6286" s="19">
        <f t="shared" si="197"/>
        <v>2024</v>
      </c>
      <c r="D6286" s="10">
        <f ca="1">_xlfn.IFNA((VLOOKUP(A6286,'Fats and Greases'!A:B,2,FALSE)), "")</f>
        <v>33.5</v>
      </c>
      <c r="E6286" s="10">
        <f ca="1">_xlfn.IFNA((VLOOKUP(A6286,'Fats and Greases'!C:D,2,FALSE)), "")</f>
        <v>35</v>
      </c>
      <c r="F6286" s="10">
        <f ca="1">_xlfn.IFNA((VLOOKUP(A6286,'Fats and Greases'!E:F,2,FALSE)), "")</f>
        <v>39</v>
      </c>
      <c r="G6286" s="10">
        <f ca="1">_xlfn.IFNA((VLOOKUP(A6286,'Fats and Greases'!G:H,2,FALSE)), "")</f>
        <v>30.5</v>
      </c>
      <c r="H6286" s="10">
        <f ca="1">_xlfn.IFNA((VLOOKUP(A6286,'Fats and Greases'!I:J,2,FALSE)), "")</f>
        <v>34.5</v>
      </c>
      <c r="I6286" s="10">
        <f ca="1">_xlfn.IFNA((VLOOKUP(A6286,'Fats and Greases'!K:L,2,FALSE)), "")</f>
        <v>38.5</v>
      </c>
      <c r="J6286" s="10">
        <f ca="1">_xlfn.IFNA((VLOOKUP(A6286,'Fats and Greases'!M:N,2,FALSE)), "")</f>
        <v>39</v>
      </c>
      <c r="K6286" s="10">
        <f ca="1">_xlfn.IFNA((VLOOKUP($A6286,'Fats and Greases'!O:P,2,FALSE)), "")</f>
        <v>43.25</v>
      </c>
      <c r="L6286" s="10">
        <f ca="1">_xlfn.IFNA((VLOOKUP($A6286,'Fats and Greases'!Q:R,2,FALSE)), "")</f>
        <v>32.5</v>
      </c>
      <c r="M6286" s="10">
        <f ca="1">_xlfn.IFNA((VLOOKUP($A6286,'Fats and Greases'!S:T,2,FALSE)), "")</f>
        <v>38.5</v>
      </c>
    </row>
    <row r="6287" spans="1:13" x14ac:dyDescent="0.2">
      <c r="A6287" s="18">
        <v>45583</v>
      </c>
      <c r="B6287" s="19">
        <f t="shared" si="196"/>
        <v>10</v>
      </c>
      <c r="C6287" s="19">
        <f t="shared" si="197"/>
        <v>2024</v>
      </c>
      <c r="D6287" s="10">
        <f ca="1">_xlfn.IFNA((VLOOKUP(A6287,'Fats and Greases'!A:B,2,FALSE)), "")</f>
        <v>33.5</v>
      </c>
      <c r="E6287" s="10">
        <f ca="1">_xlfn.IFNA((VLOOKUP(A6287,'Fats and Greases'!C:D,2,FALSE)), "")</f>
        <v>35</v>
      </c>
      <c r="F6287" s="10">
        <f ca="1">_xlfn.IFNA((VLOOKUP(A6287,'Fats and Greases'!E:F,2,FALSE)), "")</f>
        <v>39</v>
      </c>
      <c r="G6287" s="10">
        <f ca="1">_xlfn.IFNA((VLOOKUP(A6287,'Fats and Greases'!G:H,2,FALSE)), "")</f>
        <v>30.5</v>
      </c>
      <c r="H6287" s="10">
        <f ca="1">_xlfn.IFNA((VLOOKUP(A6287,'Fats and Greases'!I:J,2,FALSE)), "")</f>
        <v>34.5</v>
      </c>
      <c r="I6287" s="10">
        <f ca="1">_xlfn.IFNA((VLOOKUP(A6287,'Fats and Greases'!K:L,2,FALSE)), "")</f>
        <v>38.5</v>
      </c>
      <c r="J6287" s="10">
        <f ca="1">_xlfn.IFNA((VLOOKUP(A6287,'Fats and Greases'!M:N,2,FALSE)), "")</f>
        <v>39</v>
      </c>
      <c r="K6287" s="10">
        <f ca="1">_xlfn.IFNA((VLOOKUP($A6287,'Fats and Greases'!O:P,2,FALSE)), "")</f>
        <v>43.25</v>
      </c>
      <c r="L6287" s="10">
        <f ca="1">_xlfn.IFNA((VLOOKUP($A6287,'Fats and Greases'!Q:R,2,FALSE)), "")</f>
        <v>32.5</v>
      </c>
      <c r="M6287" s="10">
        <f ca="1">_xlfn.IFNA((VLOOKUP($A6287,'Fats and Greases'!S:T,2,FALSE)), "")</f>
        <v>38.5</v>
      </c>
    </row>
    <row r="6288" spans="1:13" x14ac:dyDescent="0.2">
      <c r="A6288" s="18">
        <v>45586</v>
      </c>
      <c r="B6288" s="19">
        <f t="shared" si="196"/>
        <v>10</v>
      </c>
      <c r="C6288" s="19">
        <f t="shared" si="197"/>
        <v>2024</v>
      </c>
      <c r="D6288" s="10">
        <f ca="1">_xlfn.IFNA((VLOOKUP(A6288,'Fats and Greases'!A:B,2,FALSE)), "")</f>
        <v>33.5</v>
      </c>
      <c r="E6288" s="10">
        <f ca="1">_xlfn.IFNA((VLOOKUP(A6288,'Fats and Greases'!C:D,2,FALSE)), "")</f>
        <v>35</v>
      </c>
      <c r="F6288" s="10">
        <f ca="1">_xlfn.IFNA((VLOOKUP(A6288,'Fats and Greases'!E:F,2,FALSE)), "")</f>
        <v>39</v>
      </c>
      <c r="G6288" s="10">
        <f ca="1">_xlfn.IFNA((VLOOKUP(A6288,'Fats and Greases'!G:H,2,FALSE)), "")</f>
        <v>30.5</v>
      </c>
      <c r="H6288" s="10">
        <f ca="1">_xlfn.IFNA((VLOOKUP(A6288,'Fats and Greases'!I:J,2,FALSE)), "")</f>
        <v>34.5</v>
      </c>
      <c r="I6288" s="10">
        <f ca="1">_xlfn.IFNA((VLOOKUP(A6288,'Fats and Greases'!K:L,2,FALSE)), "")</f>
        <v>38.5</v>
      </c>
      <c r="J6288" s="10">
        <f ca="1">_xlfn.IFNA((VLOOKUP(A6288,'Fats and Greases'!M:N,2,FALSE)), "")</f>
        <v>39</v>
      </c>
      <c r="K6288" s="10">
        <f ca="1">_xlfn.IFNA((VLOOKUP($A6288,'Fats and Greases'!O:P,2,FALSE)), "")</f>
        <v>43.25</v>
      </c>
      <c r="L6288" s="10">
        <f ca="1">_xlfn.IFNA((VLOOKUP($A6288,'Fats and Greases'!Q:R,2,FALSE)), "")</f>
        <v>32.5</v>
      </c>
      <c r="M6288" s="10">
        <f ca="1">_xlfn.IFNA((VLOOKUP($A6288,'Fats and Greases'!S:T,2,FALSE)), "")</f>
        <v>38.5</v>
      </c>
    </row>
    <row r="6289" spans="1:13" x14ac:dyDescent="0.2">
      <c r="A6289" s="18">
        <v>45587</v>
      </c>
      <c r="B6289" s="19">
        <f t="shared" si="196"/>
        <v>10</v>
      </c>
      <c r="C6289" s="19">
        <f t="shared" si="197"/>
        <v>2024</v>
      </c>
      <c r="D6289" s="10">
        <f ca="1">_xlfn.IFNA((VLOOKUP(A6289,'Fats and Greases'!A:B,2,FALSE)), "")</f>
        <v>33.5</v>
      </c>
      <c r="E6289" s="10">
        <f ca="1">_xlfn.IFNA((VLOOKUP(A6289,'Fats and Greases'!C:D,2,FALSE)), "")</f>
        <v>35</v>
      </c>
      <c r="F6289" s="10">
        <f ca="1">_xlfn.IFNA((VLOOKUP(A6289,'Fats and Greases'!E:F,2,FALSE)), "")</f>
        <v>39</v>
      </c>
      <c r="G6289" s="10">
        <f ca="1">_xlfn.IFNA((VLOOKUP(A6289,'Fats and Greases'!G:H,2,FALSE)), "")</f>
        <v>30.5</v>
      </c>
      <c r="H6289" s="10">
        <f ca="1">_xlfn.IFNA((VLOOKUP(A6289,'Fats and Greases'!I:J,2,FALSE)), "")</f>
        <v>34.5</v>
      </c>
      <c r="I6289" s="10">
        <f ca="1">_xlfn.IFNA((VLOOKUP(A6289,'Fats and Greases'!K:L,2,FALSE)), "")</f>
        <v>38.5</v>
      </c>
      <c r="J6289" s="10">
        <f ca="1">_xlfn.IFNA((VLOOKUP(A6289,'Fats and Greases'!M:N,2,FALSE)), "")</f>
        <v>39</v>
      </c>
      <c r="K6289" s="10">
        <f ca="1">_xlfn.IFNA((VLOOKUP($A6289,'Fats and Greases'!O:P,2,FALSE)), "")</f>
        <v>43.25</v>
      </c>
      <c r="L6289" s="10">
        <f ca="1">_xlfn.IFNA((VLOOKUP($A6289,'Fats and Greases'!Q:R,2,FALSE)), "")</f>
        <v>32.5</v>
      </c>
      <c r="M6289" s="10">
        <f ca="1">_xlfn.IFNA((VLOOKUP($A6289,'Fats and Greases'!S:T,2,FALSE)), "")</f>
        <v>38.5</v>
      </c>
    </row>
    <row r="6290" spans="1:13" x14ac:dyDescent="0.2">
      <c r="A6290" s="18">
        <v>45588</v>
      </c>
      <c r="B6290" s="19">
        <f t="shared" si="196"/>
        <v>10</v>
      </c>
      <c r="C6290" s="19">
        <f t="shared" si="197"/>
        <v>2024</v>
      </c>
      <c r="D6290" s="10">
        <f ca="1">_xlfn.IFNA((VLOOKUP(A6290,'Fats and Greases'!A:B,2,FALSE)), "")</f>
        <v>33.5</v>
      </c>
      <c r="E6290" s="10">
        <f ca="1">_xlfn.IFNA((VLOOKUP(A6290,'Fats and Greases'!C:D,2,FALSE)), "")</f>
        <v>35</v>
      </c>
      <c r="F6290" s="10">
        <f ca="1">_xlfn.IFNA((VLOOKUP(A6290,'Fats and Greases'!E:F,2,FALSE)), "")</f>
        <v>39</v>
      </c>
      <c r="G6290" s="10">
        <f ca="1">_xlfn.IFNA((VLOOKUP(A6290,'Fats and Greases'!G:H,2,FALSE)), "")</f>
        <v>30.5</v>
      </c>
      <c r="H6290" s="10">
        <f ca="1">_xlfn.IFNA((VLOOKUP(A6290,'Fats and Greases'!I:J,2,FALSE)), "")</f>
        <v>34.5</v>
      </c>
      <c r="I6290" s="10">
        <f ca="1">_xlfn.IFNA((VLOOKUP(A6290,'Fats and Greases'!K:L,2,FALSE)), "")</f>
        <v>38.5</v>
      </c>
      <c r="J6290" s="10">
        <f ca="1">_xlfn.IFNA((VLOOKUP(A6290,'Fats and Greases'!M:N,2,FALSE)), "")</f>
        <v>39</v>
      </c>
      <c r="K6290" s="10">
        <f ca="1">_xlfn.IFNA((VLOOKUP($A6290,'Fats and Greases'!O:P,2,FALSE)), "")</f>
        <v>43.5</v>
      </c>
      <c r="L6290" s="10">
        <f ca="1">_xlfn.IFNA((VLOOKUP($A6290,'Fats and Greases'!Q:R,2,FALSE)), "")</f>
        <v>32.5</v>
      </c>
      <c r="M6290" s="10">
        <f ca="1">_xlfn.IFNA((VLOOKUP($A6290,'Fats and Greases'!S:T,2,FALSE)), "")</f>
        <v>38.5</v>
      </c>
    </row>
    <row r="6291" spans="1:13" x14ac:dyDescent="0.2">
      <c r="A6291" s="18">
        <v>45589</v>
      </c>
      <c r="B6291" s="19">
        <f t="shared" si="196"/>
        <v>10</v>
      </c>
      <c r="C6291" s="19">
        <f t="shared" si="197"/>
        <v>2024</v>
      </c>
      <c r="D6291" s="10">
        <f ca="1">_xlfn.IFNA((VLOOKUP(A6291,'Fats and Greases'!A:B,2,FALSE)), "")</f>
        <v>33.5</v>
      </c>
      <c r="E6291" s="10">
        <f ca="1">_xlfn.IFNA((VLOOKUP(A6291,'Fats and Greases'!C:D,2,FALSE)), "")</f>
        <v>35</v>
      </c>
      <c r="F6291" s="10">
        <f ca="1">_xlfn.IFNA((VLOOKUP(A6291,'Fats and Greases'!E:F,2,FALSE)), "")</f>
        <v>39</v>
      </c>
      <c r="G6291" s="10">
        <f ca="1">_xlfn.IFNA((VLOOKUP(A6291,'Fats and Greases'!G:H,2,FALSE)), "")</f>
        <v>30.5</v>
      </c>
      <c r="H6291" s="10">
        <f ca="1">_xlfn.IFNA((VLOOKUP(A6291,'Fats and Greases'!I:J,2,FALSE)), "")</f>
        <v>34.5</v>
      </c>
      <c r="I6291" s="10">
        <f ca="1">_xlfn.IFNA((VLOOKUP(A6291,'Fats and Greases'!K:L,2,FALSE)), "")</f>
        <v>38.5</v>
      </c>
      <c r="J6291" s="10">
        <f ca="1">_xlfn.IFNA((VLOOKUP(A6291,'Fats and Greases'!M:N,2,FALSE)), "")</f>
        <v>39</v>
      </c>
      <c r="K6291" s="10">
        <f ca="1">_xlfn.IFNA((VLOOKUP($A6291,'Fats and Greases'!O:P,2,FALSE)), "")</f>
        <v>43.5</v>
      </c>
      <c r="L6291" s="10">
        <f ca="1">_xlfn.IFNA((VLOOKUP($A6291,'Fats and Greases'!Q:R,2,FALSE)), "")</f>
        <v>32.5</v>
      </c>
      <c r="M6291" s="10">
        <f ca="1">_xlfn.IFNA((VLOOKUP($A6291,'Fats and Greases'!S:T,2,FALSE)), "")</f>
        <v>38.5</v>
      </c>
    </row>
    <row r="6292" spans="1:13" x14ac:dyDescent="0.2">
      <c r="A6292" s="18">
        <v>45590</v>
      </c>
      <c r="B6292" s="19">
        <f t="shared" si="196"/>
        <v>10</v>
      </c>
      <c r="C6292" s="19">
        <f t="shared" si="197"/>
        <v>2024</v>
      </c>
      <c r="D6292" s="10">
        <f ca="1">_xlfn.IFNA((VLOOKUP(A6292,'Fats and Greases'!A:B,2,FALSE)), "")</f>
        <v>33.5</v>
      </c>
      <c r="E6292" s="10">
        <f ca="1">_xlfn.IFNA((VLOOKUP(A6292,'Fats and Greases'!C:D,2,FALSE)), "")</f>
        <v>35</v>
      </c>
      <c r="F6292" s="10">
        <f ca="1">_xlfn.IFNA((VLOOKUP(A6292,'Fats and Greases'!E:F,2,FALSE)), "")</f>
        <v>39</v>
      </c>
      <c r="G6292" s="10">
        <f ca="1">_xlfn.IFNA((VLOOKUP(A6292,'Fats and Greases'!G:H,2,FALSE)), "")</f>
        <v>30.5</v>
      </c>
      <c r="H6292" s="10">
        <f ca="1">_xlfn.IFNA((VLOOKUP(A6292,'Fats and Greases'!I:J,2,FALSE)), "")</f>
        <v>34.5</v>
      </c>
      <c r="I6292" s="10">
        <f ca="1">_xlfn.IFNA((VLOOKUP(A6292,'Fats and Greases'!K:L,2,FALSE)), "")</f>
        <v>38.5</v>
      </c>
      <c r="J6292" s="10">
        <f ca="1">_xlfn.IFNA((VLOOKUP(A6292,'Fats and Greases'!M:N,2,FALSE)), "")</f>
        <v>39</v>
      </c>
      <c r="K6292" s="10">
        <f ca="1">_xlfn.IFNA((VLOOKUP($A6292,'Fats and Greases'!O:P,2,FALSE)), "")</f>
        <v>43.5</v>
      </c>
      <c r="L6292" s="10">
        <f ca="1">_xlfn.IFNA((VLOOKUP($A6292,'Fats and Greases'!Q:R,2,FALSE)), "")</f>
        <v>32.5</v>
      </c>
      <c r="M6292" s="10">
        <f ca="1">_xlfn.IFNA((VLOOKUP($A6292,'Fats and Greases'!S:T,2,FALSE)), "")</f>
        <v>38.5</v>
      </c>
    </row>
    <row r="6293" spans="1:13" x14ac:dyDescent="0.2">
      <c r="A6293" s="18">
        <v>45593</v>
      </c>
      <c r="B6293" s="19">
        <f t="shared" si="196"/>
        <v>10</v>
      </c>
      <c r="C6293" s="19">
        <f t="shared" si="197"/>
        <v>2024</v>
      </c>
      <c r="D6293" s="10">
        <f ca="1">_xlfn.IFNA((VLOOKUP(A6293,'Fats and Greases'!A:B,2,FALSE)), "")</f>
        <v>33.5</v>
      </c>
      <c r="E6293" s="10">
        <f ca="1">_xlfn.IFNA((VLOOKUP(A6293,'Fats and Greases'!C:D,2,FALSE)), "")</f>
        <v>35</v>
      </c>
      <c r="F6293" s="10">
        <f ca="1">_xlfn.IFNA((VLOOKUP(A6293,'Fats and Greases'!E:F,2,FALSE)), "")</f>
        <v>39</v>
      </c>
      <c r="G6293" s="10">
        <f ca="1">_xlfn.IFNA((VLOOKUP(A6293,'Fats and Greases'!G:H,2,FALSE)), "")</f>
        <v>30.5</v>
      </c>
      <c r="H6293" s="10">
        <f ca="1">_xlfn.IFNA((VLOOKUP(A6293,'Fats and Greases'!I:J,2,FALSE)), "")</f>
        <v>34.5</v>
      </c>
      <c r="I6293" s="10">
        <f ca="1">_xlfn.IFNA((VLOOKUP(A6293,'Fats and Greases'!K:L,2,FALSE)), "")</f>
        <v>38.5</v>
      </c>
      <c r="J6293" s="10">
        <f ca="1">_xlfn.IFNA((VLOOKUP(A6293,'Fats and Greases'!M:N,2,FALSE)), "")</f>
        <v>39</v>
      </c>
      <c r="K6293" s="10">
        <f ca="1">_xlfn.IFNA((VLOOKUP($A6293,'Fats and Greases'!O:P,2,FALSE)), "")</f>
        <v>43.5</v>
      </c>
      <c r="L6293" s="10">
        <f ca="1">_xlfn.IFNA((VLOOKUP($A6293,'Fats and Greases'!Q:R,2,FALSE)), "")</f>
        <v>32.5</v>
      </c>
      <c r="M6293" s="10">
        <f ca="1">_xlfn.IFNA((VLOOKUP($A6293,'Fats and Greases'!S:T,2,FALSE)), "")</f>
        <v>38.5</v>
      </c>
    </row>
    <row r="6294" spans="1:13" x14ac:dyDescent="0.2">
      <c r="A6294" s="18">
        <v>45594</v>
      </c>
      <c r="B6294" s="19">
        <f t="shared" si="196"/>
        <v>10</v>
      </c>
      <c r="C6294" s="19">
        <f t="shared" si="197"/>
        <v>2024</v>
      </c>
      <c r="D6294" s="10">
        <f ca="1">_xlfn.IFNA((VLOOKUP(A6294,'Fats and Greases'!A:B,2,FALSE)), "")</f>
        <v>33.5</v>
      </c>
      <c r="E6294" s="10">
        <f ca="1">_xlfn.IFNA((VLOOKUP(A6294,'Fats and Greases'!C:D,2,FALSE)), "")</f>
        <v>35</v>
      </c>
      <c r="F6294" s="10">
        <f ca="1">_xlfn.IFNA((VLOOKUP(A6294,'Fats and Greases'!E:F,2,FALSE)), "")</f>
        <v>39</v>
      </c>
      <c r="G6294" s="10">
        <f ca="1">_xlfn.IFNA((VLOOKUP(A6294,'Fats and Greases'!G:H,2,FALSE)), "")</f>
        <v>30.5</v>
      </c>
      <c r="H6294" s="10">
        <f ca="1">_xlfn.IFNA((VLOOKUP(A6294,'Fats and Greases'!I:J,2,FALSE)), "")</f>
        <v>34.5</v>
      </c>
      <c r="I6294" s="10">
        <f ca="1">_xlfn.IFNA((VLOOKUP(A6294,'Fats and Greases'!K:L,2,FALSE)), "")</f>
        <v>38.5</v>
      </c>
      <c r="J6294" s="10">
        <f ca="1">_xlfn.IFNA((VLOOKUP(A6294,'Fats and Greases'!M:N,2,FALSE)), "")</f>
        <v>39</v>
      </c>
      <c r="K6294" s="10">
        <f ca="1">_xlfn.IFNA((VLOOKUP($A6294,'Fats and Greases'!O:P,2,FALSE)), "")</f>
        <v>43.25</v>
      </c>
      <c r="L6294" s="10">
        <f ca="1">_xlfn.IFNA((VLOOKUP($A6294,'Fats and Greases'!Q:R,2,FALSE)), "")</f>
        <v>32.5</v>
      </c>
      <c r="M6294" s="10">
        <f ca="1">_xlfn.IFNA((VLOOKUP($A6294,'Fats and Greases'!S:T,2,FALSE)), "")</f>
        <v>38.5</v>
      </c>
    </row>
    <row r="6295" spans="1:13" x14ac:dyDescent="0.2">
      <c r="A6295" s="18">
        <v>45595</v>
      </c>
      <c r="B6295" s="19">
        <f t="shared" si="196"/>
        <v>10</v>
      </c>
      <c r="C6295" s="19">
        <f t="shared" si="197"/>
        <v>2024</v>
      </c>
      <c r="D6295" s="10">
        <f ca="1">_xlfn.IFNA((VLOOKUP(A6295,'Fats and Greases'!A:B,2,FALSE)), "")</f>
        <v>33.5</v>
      </c>
      <c r="E6295" s="10">
        <f ca="1">_xlfn.IFNA((VLOOKUP(A6295,'Fats and Greases'!C:D,2,FALSE)), "")</f>
        <v>35</v>
      </c>
      <c r="F6295" s="10">
        <f ca="1">_xlfn.IFNA((VLOOKUP(A6295,'Fats and Greases'!E:F,2,FALSE)), "")</f>
        <v>39</v>
      </c>
      <c r="G6295" s="10">
        <f ca="1">_xlfn.IFNA((VLOOKUP(A6295,'Fats and Greases'!G:H,2,FALSE)), "")</f>
        <v>30.5</v>
      </c>
      <c r="H6295" s="10">
        <f ca="1">_xlfn.IFNA((VLOOKUP(A6295,'Fats and Greases'!I:J,2,FALSE)), "")</f>
        <v>34.5</v>
      </c>
      <c r="I6295" s="10">
        <f ca="1">_xlfn.IFNA((VLOOKUP(A6295,'Fats and Greases'!K:L,2,FALSE)), "")</f>
        <v>38.5</v>
      </c>
      <c r="J6295" s="10">
        <f ca="1">_xlfn.IFNA((VLOOKUP(A6295,'Fats and Greases'!M:N,2,FALSE)), "")</f>
        <v>39</v>
      </c>
      <c r="K6295" s="10">
        <f ca="1">_xlfn.IFNA((VLOOKUP($A6295,'Fats and Greases'!O:P,2,FALSE)), "")</f>
        <v>43.25</v>
      </c>
      <c r="L6295" s="10">
        <f ca="1">_xlfn.IFNA((VLOOKUP($A6295,'Fats and Greases'!Q:R,2,FALSE)), "")</f>
        <v>32.5</v>
      </c>
      <c r="M6295" s="10">
        <f ca="1">_xlfn.IFNA((VLOOKUP($A6295,'Fats and Greases'!S:T,2,FALSE)), "")</f>
        <v>38.5</v>
      </c>
    </row>
    <row r="6296" spans="1:13" x14ac:dyDescent="0.2">
      <c r="A6296" s="18">
        <v>45596</v>
      </c>
      <c r="B6296" s="19">
        <f t="shared" si="196"/>
        <v>10</v>
      </c>
      <c r="C6296" s="19">
        <f t="shared" si="197"/>
        <v>2024</v>
      </c>
      <c r="D6296" s="10">
        <f ca="1">_xlfn.IFNA((VLOOKUP(A6296,'Fats and Greases'!A:B,2,FALSE)), "")</f>
        <v>33.5</v>
      </c>
      <c r="E6296" s="10">
        <f ca="1">_xlfn.IFNA((VLOOKUP(A6296,'Fats and Greases'!C:D,2,FALSE)), "")</f>
        <v>35</v>
      </c>
      <c r="F6296" s="10">
        <f ca="1">_xlfn.IFNA((VLOOKUP(A6296,'Fats and Greases'!E:F,2,FALSE)), "")</f>
        <v>39</v>
      </c>
      <c r="G6296" s="10">
        <f ca="1">_xlfn.IFNA((VLOOKUP(A6296,'Fats and Greases'!G:H,2,FALSE)), "")</f>
        <v>30.5</v>
      </c>
      <c r="H6296" s="10">
        <f ca="1">_xlfn.IFNA((VLOOKUP(A6296,'Fats and Greases'!I:J,2,FALSE)), "")</f>
        <v>34.5</v>
      </c>
      <c r="I6296" s="10">
        <f ca="1">_xlfn.IFNA((VLOOKUP(A6296,'Fats and Greases'!K:L,2,FALSE)), "")</f>
        <v>38.5</v>
      </c>
      <c r="J6296" s="10">
        <f ca="1">_xlfn.IFNA((VLOOKUP(A6296,'Fats and Greases'!M:N,2,FALSE)), "")</f>
        <v>39</v>
      </c>
      <c r="K6296" s="10">
        <f ca="1">_xlfn.IFNA((VLOOKUP($A6296,'Fats and Greases'!O:P,2,FALSE)), "")</f>
        <v>43.25</v>
      </c>
      <c r="L6296" s="10">
        <f ca="1">_xlfn.IFNA((VLOOKUP($A6296,'Fats and Greases'!Q:R,2,FALSE)), "")</f>
        <v>32.5</v>
      </c>
      <c r="M6296" s="10">
        <f ca="1">_xlfn.IFNA((VLOOKUP($A6296,'Fats and Greases'!S:T,2,FALSE)), "")</f>
        <v>38.5</v>
      </c>
    </row>
    <row r="6297" spans="1:13" x14ac:dyDescent="0.2">
      <c r="A6297" s="18">
        <v>45597</v>
      </c>
      <c r="B6297" s="19">
        <f t="shared" si="196"/>
        <v>11</v>
      </c>
      <c r="C6297" s="19">
        <f t="shared" si="197"/>
        <v>2024</v>
      </c>
      <c r="D6297" s="10">
        <f ca="1">_xlfn.IFNA((VLOOKUP(A6297,'Fats and Greases'!A:B,2,FALSE)), "")</f>
        <v>33.5</v>
      </c>
      <c r="E6297" s="10">
        <f ca="1">_xlfn.IFNA((VLOOKUP(A6297,'Fats and Greases'!C:D,2,FALSE)), "")</f>
        <v>35</v>
      </c>
      <c r="F6297" s="10">
        <f ca="1">_xlfn.IFNA((VLOOKUP(A6297,'Fats and Greases'!E:F,2,FALSE)), "")</f>
        <v>39</v>
      </c>
      <c r="G6297" s="10">
        <f ca="1">_xlfn.IFNA((VLOOKUP(A6297,'Fats and Greases'!G:H,2,FALSE)), "")</f>
        <v>30.5</v>
      </c>
      <c r="H6297" s="10">
        <f ca="1">_xlfn.IFNA((VLOOKUP(A6297,'Fats and Greases'!I:J,2,FALSE)), "")</f>
        <v>34.5</v>
      </c>
      <c r="I6297" s="10">
        <f ca="1">_xlfn.IFNA((VLOOKUP(A6297,'Fats and Greases'!K:L,2,FALSE)), "")</f>
        <v>38.5</v>
      </c>
      <c r="J6297" s="10">
        <f ca="1">_xlfn.IFNA((VLOOKUP(A6297,'Fats and Greases'!M:N,2,FALSE)), "")</f>
        <v>39</v>
      </c>
      <c r="K6297" s="10">
        <f ca="1">_xlfn.IFNA((VLOOKUP($A6297,'Fats and Greases'!O:P,2,FALSE)), "")</f>
        <v>42</v>
      </c>
      <c r="L6297" s="10">
        <f ca="1">_xlfn.IFNA((VLOOKUP($A6297,'Fats and Greases'!Q:R,2,FALSE)), "")</f>
        <v>32.5</v>
      </c>
      <c r="M6297" s="10">
        <f ca="1">_xlfn.IFNA((VLOOKUP($A6297,'Fats and Greases'!S:T,2,FALSE)), "")</f>
        <v>38.5</v>
      </c>
    </row>
    <row r="6298" spans="1:13" x14ac:dyDescent="0.2">
      <c r="A6298" s="18">
        <v>45600</v>
      </c>
      <c r="B6298" s="19">
        <f t="shared" si="196"/>
        <v>11</v>
      </c>
      <c r="C6298" s="19">
        <f t="shared" si="197"/>
        <v>2024</v>
      </c>
      <c r="D6298" s="10">
        <f ca="1">_xlfn.IFNA((VLOOKUP(A6298,'Fats and Greases'!A:B,2,FALSE)), "")</f>
        <v>33.5</v>
      </c>
      <c r="E6298" s="10">
        <f ca="1">_xlfn.IFNA((VLOOKUP(A6298,'Fats and Greases'!C:D,2,FALSE)), "")</f>
        <v>35</v>
      </c>
      <c r="F6298" s="10">
        <f ca="1">_xlfn.IFNA((VLOOKUP(A6298,'Fats and Greases'!E:F,2,FALSE)), "")</f>
        <v>39</v>
      </c>
      <c r="G6298" s="10">
        <f ca="1">_xlfn.IFNA((VLOOKUP(A6298,'Fats and Greases'!G:H,2,FALSE)), "")</f>
        <v>30.5</v>
      </c>
      <c r="H6298" s="10">
        <f ca="1">_xlfn.IFNA((VLOOKUP(A6298,'Fats and Greases'!I:J,2,FALSE)), "")</f>
        <v>34.5</v>
      </c>
      <c r="I6298" s="10">
        <f ca="1">_xlfn.IFNA((VLOOKUP(A6298,'Fats and Greases'!K:L,2,FALSE)), "")</f>
        <v>38.5</v>
      </c>
      <c r="J6298" s="10">
        <f ca="1">_xlfn.IFNA((VLOOKUP(A6298,'Fats and Greases'!M:N,2,FALSE)), "")</f>
        <v>39</v>
      </c>
      <c r="K6298" s="10">
        <f ca="1">_xlfn.IFNA((VLOOKUP($A6298,'Fats and Greases'!O:P,2,FALSE)), "")</f>
        <v>42</v>
      </c>
      <c r="L6298" s="10">
        <f ca="1">_xlfn.IFNA((VLOOKUP($A6298,'Fats and Greases'!Q:R,2,FALSE)), "")</f>
        <v>32.5</v>
      </c>
      <c r="M6298" s="10">
        <f ca="1">_xlfn.IFNA((VLOOKUP($A6298,'Fats and Greases'!S:T,2,FALSE)), "")</f>
        <v>38.5</v>
      </c>
    </row>
    <row r="6299" spans="1:13" x14ac:dyDescent="0.2">
      <c r="A6299" s="18">
        <v>45601</v>
      </c>
      <c r="B6299" s="19">
        <f t="shared" si="196"/>
        <v>11</v>
      </c>
      <c r="C6299" s="19">
        <f t="shared" si="197"/>
        <v>2024</v>
      </c>
      <c r="D6299" s="10">
        <f ca="1">_xlfn.IFNA((VLOOKUP(A6299,'Fats and Greases'!A:B,2,FALSE)), "")</f>
        <v>33.5</v>
      </c>
      <c r="E6299" s="10">
        <f ca="1">_xlfn.IFNA((VLOOKUP(A6299,'Fats and Greases'!C:D,2,FALSE)), "")</f>
        <v>35</v>
      </c>
      <c r="F6299" s="10">
        <f ca="1">_xlfn.IFNA((VLOOKUP(A6299,'Fats and Greases'!E:F,2,FALSE)), "")</f>
        <v>39</v>
      </c>
      <c r="G6299" s="10">
        <f ca="1">_xlfn.IFNA((VLOOKUP(A6299,'Fats and Greases'!G:H,2,FALSE)), "")</f>
        <v>30.5</v>
      </c>
      <c r="H6299" s="10">
        <f ca="1">_xlfn.IFNA((VLOOKUP(A6299,'Fats and Greases'!I:J,2,FALSE)), "")</f>
        <v>34.5</v>
      </c>
      <c r="I6299" s="10">
        <f ca="1">_xlfn.IFNA((VLOOKUP(A6299,'Fats and Greases'!K:L,2,FALSE)), "")</f>
        <v>38.5</v>
      </c>
      <c r="J6299" s="10">
        <f ca="1">_xlfn.IFNA((VLOOKUP(A6299,'Fats and Greases'!M:N,2,FALSE)), "")</f>
        <v>39</v>
      </c>
      <c r="K6299" s="10">
        <f ca="1">_xlfn.IFNA((VLOOKUP($A6299,'Fats and Greases'!O:P,2,FALSE)), "")</f>
        <v>42</v>
      </c>
      <c r="L6299" s="10">
        <f ca="1">_xlfn.IFNA((VLOOKUP($A6299,'Fats and Greases'!Q:R,2,FALSE)), "")</f>
        <v>32.5</v>
      </c>
      <c r="M6299" s="10">
        <f ca="1">_xlfn.IFNA((VLOOKUP($A6299,'Fats and Greases'!S:T,2,FALSE)), "")</f>
        <v>38.5</v>
      </c>
    </row>
    <row r="6300" spans="1:13" x14ac:dyDescent="0.2">
      <c r="A6300" s="18">
        <v>45602</v>
      </c>
      <c r="B6300" s="19">
        <f t="shared" si="196"/>
        <v>11</v>
      </c>
      <c r="C6300" s="19">
        <f t="shared" si="197"/>
        <v>2024</v>
      </c>
      <c r="D6300" s="10">
        <f ca="1">_xlfn.IFNA((VLOOKUP(A6300,'Fats and Greases'!A:B,2,FALSE)), "")</f>
        <v>33.5</v>
      </c>
      <c r="E6300" s="10">
        <f ca="1">_xlfn.IFNA((VLOOKUP(A6300,'Fats and Greases'!C:D,2,FALSE)), "")</f>
        <v>35</v>
      </c>
      <c r="F6300" s="10">
        <f ca="1">_xlfn.IFNA((VLOOKUP(A6300,'Fats and Greases'!E:F,2,FALSE)), "")</f>
        <v>39</v>
      </c>
      <c r="G6300" s="10">
        <f ca="1">_xlfn.IFNA((VLOOKUP(A6300,'Fats and Greases'!G:H,2,FALSE)), "")</f>
        <v>30.5</v>
      </c>
      <c r="H6300" s="10">
        <f ca="1">_xlfn.IFNA((VLOOKUP(A6300,'Fats and Greases'!I:J,2,FALSE)), "")</f>
        <v>34.5</v>
      </c>
      <c r="I6300" s="10">
        <f ca="1">_xlfn.IFNA((VLOOKUP(A6300,'Fats and Greases'!K:L,2,FALSE)), "")</f>
        <v>38.5</v>
      </c>
      <c r="J6300" s="10">
        <f ca="1">_xlfn.IFNA((VLOOKUP(A6300,'Fats and Greases'!M:N,2,FALSE)), "")</f>
        <v>39</v>
      </c>
      <c r="K6300" s="10">
        <f ca="1">_xlfn.IFNA((VLOOKUP($A6300,'Fats and Greases'!O:P,2,FALSE)), "")</f>
        <v>42</v>
      </c>
      <c r="L6300" s="10">
        <f ca="1">_xlfn.IFNA((VLOOKUP($A6300,'Fats and Greases'!Q:R,2,FALSE)), "")</f>
        <v>32.5</v>
      </c>
      <c r="M6300" s="10">
        <f ca="1">_xlfn.IFNA((VLOOKUP($A6300,'Fats and Greases'!S:T,2,FALSE)), "")</f>
        <v>38.25</v>
      </c>
    </row>
    <row r="6301" spans="1:13" x14ac:dyDescent="0.2">
      <c r="A6301" s="18">
        <v>45603</v>
      </c>
      <c r="B6301" s="19">
        <f t="shared" si="196"/>
        <v>11</v>
      </c>
      <c r="C6301" s="19">
        <f t="shared" si="197"/>
        <v>2024</v>
      </c>
      <c r="D6301" s="10">
        <f ca="1">_xlfn.IFNA((VLOOKUP(A6301,'Fats and Greases'!A:B,2,FALSE)), "")</f>
        <v>33.5</v>
      </c>
      <c r="E6301" s="10">
        <f ca="1">_xlfn.IFNA((VLOOKUP(A6301,'Fats and Greases'!C:D,2,FALSE)), "")</f>
        <v>35</v>
      </c>
      <c r="F6301" s="10">
        <f ca="1">_xlfn.IFNA((VLOOKUP(A6301,'Fats and Greases'!E:F,2,FALSE)), "")</f>
        <v>39</v>
      </c>
      <c r="G6301" s="10">
        <f ca="1">_xlfn.IFNA((VLOOKUP(A6301,'Fats and Greases'!G:H,2,FALSE)), "")</f>
        <v>30.5</v>
      </c>
      <c r="H6301" s="10">
        <f ca="1">_xlfn.IFNA((VLOOKUP(A6301,'Fats and Greases'!I:J,2,FALSE)), "")</f>
        <v>34.5</v>
      </c>
      <c r="I6301" s="10">
        <f ca="1">_xlfn.IFNA((VLOOKUP(A6301,'Fats and Greases'!K:L,2,FALSE)), "")</f>
        <v>38.5</v>
      </c>
      <c r="J6301" s="10">
        <f ca="1">_xlfn.IFNA((VLOOKUP(A6301,'Fats and Greases'!M:N,2,FALSE)), "")</f>
        <v>39</v>
      </c>
      <c r="K6301" s="10">
        <f ca="1">_xlfn.IFNA((VLOOKUP($A6301,'Fats and Greases'!O:P,2,FALSE)), "")</f>
        <v>42</v>
      </c>
      <c r="L6301" s="10">
        <f ca="1">_xlfn.IFNA((VLOOKUP($A6301,'Fats and Greases'!Q:R,2,FALSE)), "")</f>
        <v>32.5</v>
      </c>
      <c r="M6301" s="10">
        <f ca="1">_xlfn.IFNA((VLOOKUP($A6301,'Fats and Greases'!S:T,2,FALSE)), "")</f>
        <v>38.25</v>
      </c>
    </row>
    <row r="6302" spans="1:13" x14ac:dyDescent="0.2">
      <c r="A6302" s="18">
        <v>45604</v>
      </c>
      <c r="B6302" s="21">
        <f t="shared" si="196"/>
        <v>11</v>
      </c>
      <c r="C6302" s="21">
        <f t="shared" si="197"/>
        <v>2024</v>
      </c>
      <c r="D6302" s="10">
        <f ca="1">_xlfn.IFNA((VLOOKUP(A6302,'Fats and Greases'!A:B,2,FALSE)), "")</f>
        <v>33.5</v>
      </c>
      <c r="E6302" s="10">
        <f ca="1">_xlfn.IFNA((VLOOKUP(A6302,'Fats and Greases'!C:D,2,FALSE)), "")</f>
        <v>35</v>
      </c>
      <c r="F6302" s="10">
        <f ca="1">_xlfn.IFNA((VLOOKUP(A6302,'Fats and Greases'!E:F,2,FALSE)), "")</f>
        <v>39</v>
      </c>
      <c r="G6302" s="10">
        <f ca="1">_xlfn.IFNA((VLOOKUP(A6302,'Fats and Greases'!G:H,2,FALSE)), "")</f>
        <v>30.5</v>
      </c>
      <c r="H6302" s="10">
        <f ca="1">_xlfn.IFNA((VLOOKUP(A6302,'Fats and Greases'!I:J,2,FALSE)), "")</f>
        <v>34.5</v>
      </c>
      <c r="I6302" s="10">
        <f ca="1">_xlfn.IFNA((VLOOKUP(A6302,'Fats and Greases'!K:L,2,FALSE)), "")</f>
        <v>38.5</v>
      </c>
      <c r="J6302" s="10">
        <f ca="1">_xlfn.IFNA((VLOOKUP(A6302,'Fats and Greases'!M:N,2,FALSE)), "")</f>
        <v>39</v>
      </c>
      <c r="K6302" s="10">
        <f ca="1">_xlfn.IFNA((VLOOKUP($A6302,'Fats and Greases'!O:P,2,FALSE)), "")</f>
        <v>42</v>
      </c>
      <c r="L6302" s="10">
        <f ca="1">_xlfn.IFNA((VLOOKUP($A6302,'Fats and Greases'!Q:R,2,FALSE)), "")</f>
        <v>32.5</v>
      </c>
      <c r="M6302" s="10">
        <f ca="1">_xlfn.IFNA((VLOOKUP($A6302,'Fats and Greases'!S:T,2,FALSE)), "")</f>
        <v>38.25</v>
      </c>
    </row>
    <row r="6303" spans="1:13" x14ac:dyDescent="0.2">
      <c r="A6303" s="18">
        <v>45607</v>
      </c>
      <c r="B6303" s="19">
        <f t="shared" si="196"/>
        <v>11</v>
      </c>
      <c r="C6303" s="19">
        <f t="shared" si="197"/>
        <v>2024</v>
      </c>
      <c r="D6303" s="10">
        <f ca="1">_xlfn.IFNA((VLOOKUP(A6303,'Fats and Greases'!A:B,2,FALSE)), "")</f>
        <v>33.5</v>
      </c>
      <c r="E6303" s="10">
        <f ca="1">_xlfn.IFNA((VLOOKUP(A6303,'Fats and Greases'!C:D,2,FALSE)), "")</f>
        <v>35</v>
      </c>
      <c r="F6303" s="10">
        <f ca="1">_xlfn.IFNA((VLOOKUP(A6303,'Fats and Greases'!E:F,2,FALSE)), "")</f>
        <v>39</v>
      </c>
      <c r="G6303" s="10">
        <f ca="1">_xlfn.IFNA((VLOOKUP(A6303,'Fats and Greases'!G:H,2,FALSE)), "")</f>
        <v>30.5</v>
      </c>
      <c r="H6303" s="10">
        <f ca="1">_xlfn.IFNA((VLOOKUP(A6303,'Fats and Greases'!I:J,2,FALSE)), "")</f>
        <v>34.5</v>
      </c>
      <c r="I6303" s="10">
        <f ca="1">_xlfn.IFNA((VLOOKUP(A6303,'Fats and Greases'!K:L,2,FALSE)), "")</f>
        <v>38.5</v>
      </c>
      <c r="J6303" s="10">
        <f ca="1">_xlfn.IFNA((VLOOKUP(A6303,'Fats and Greases'!M:N,2,FALSE)), "")</f>
        <v>39</v>
      </c>
      <c r="K6303" s="10">
        <f ca="1">_xlfn.IFNA((VLOOKUP($A6303,'Fats and Greases'!O:P,2,FALSE)), "")</f>
        <v>42</v>
      </c>
      <c r="L6303" s="10">
        <f ca="1">_xlfn.IFNA((VLOOKUP($A6303,'Fats and Greases'!Q:R,2,FALSE)), "")</f>
        <v>32.5</v>
      </c>
      <c r="M6303" s="10">
        <f ca="1">_xlfn.IFNA((VLOOKUP($A6303,'Fats and Greases'!S:T,2,FALSE)), "")</f>
        <v>38.25</v>
      </c>
    </row>
    <row r="6304" spans="1:13" x14ac:dyDescent="0.2">
      <c r="A6304" s="18">
        <v>45608</v>
      </c>
      <c r="B6304" s="19">
        <f t="shared" si="196"/>
        <v>11</v>
      </c>
      <c r="C6304" s="19">
        <f t="shared" si="197"/>
        <v>2024</v>
      </c>
      <c r="D6304" s="10">
        <f ca="1">_xlfn.IFNA((VLOOKUP(A6304,'Fats and Greases'!A:B,2,FALSE)), "")</f>
        <v>33.5</v>
      </c>
      <c r="E6304" s="10">
        <f ca="1">_xlfn.IFNA((VLOOKUP(A6304,'Fats and Greases'!C:D,2,FALSE)), "")</f>
        <v>35</v>
      </c>
      <c r="F6304" s="10">
        <f ca="1">_xlfn.IFNA((VLOOKUP(A6304,'Fats and Greases'!E:F,2,FALSE)), "")</f>
        <v>39</v>
      </c>
      <c r="G6304" s="10">
        <f ca="1">_xlfn.IFNA((VLOOKUP(A6304,'Fats and Greases'!G:H,2,FALSE)), "")</f>
        <v>30.5</v>
      </c>
      <c r="H6304" s="10">
        <f ca="1">_xlfn.IFNA((VLOOKUP(A6304,'Fats and Greases'!I:J,2,FALSE)), "")</f>
        <v>34.5</v>
      </c>
      <c r="I6304" s="10">
        <f ca="1">_xlfn.IFNA((VLOOKUP(A6304,'Fats and Greases'!K:L,2,FALSE)), "")</f>
        <v>38.5</v>
      </c>
      <c r="J6304" s="10">
        <f ca="1">_xlfn.IFNA((VLOOKUP(A6304,'Fats and Greases'!M:N,2,FALSE)), "")</f>
        <v>39</v>
      </c>
      <c r="K6304" s="10">
        <f ca="1">_xlfn.IFNA((VLOOKUP($A6304,'Fats and Greases'!O:P,2,FALSE)), "")</f>
        <v>42</v>
      </c>
      <c r="L6304" s="10">
        <f ca="1">_xlfn.IFNA((VLOOKUP($A6304,'Fats and Greases'!Q:R,2,FALSE)), "")</f>
        <v>32.5</v>
      </c>
      <c r="M6304" s="10">
        <f ca="1">_xlfn.IFNA((VLOOKUP($A6304,'Fats and Greases'!S:T,2,FALSE)), "")</f>
        <v>38.25</v>
      </c>
    </row>
    <row r="6305" spans="1:13" x14ac:dyDescent="0.2">
      <c r="A6305" s="18">
        <v>45609</v>
      </c>
      <c r="B6305" s="19">
        <f t="shared" si="196"/>
        <v>11</v>
      </c>
      <c r="C6305" s="19">
        <f t="shared" si="197"/>
        <v>2024</v>
      </c>
      <c r="D6305" s="10">
        <f ca="1">_xlfn.IFNA((VLOOKUP(A6305,'Fats and Greases'!A:B,2,FALSE)), "")</f>
        <v>33.5</v>
      </c>
      <c r="E6305" s="10">
        <f ca="1">_xlfn.IFNA((VLOOKUP(A6305,'Fats and Greases'!C:D,2,FALSE)), "")</f>
        <v>35</v>
      </c>
      <c r="F6305" s="10">
        <f ca="1">_xlfn.IFNA((VLOOKUP(A6305,'Fats and Greases'!E:F,2,FALSE)), "")</f>
        <v>39</v>
      </c>
      <c r="G6305" s="10">
        <f ca="1">_xlfn.IFNA((VLOOKUP(A6305,'Fats and Greases'!G:H,2,FALSE)), "")</f>
        <v>30.5</v>
      </c>
      <c r="H6305" s="10">
        <f ca="1">_xlfn.IFNA((VLOOKUP(A6305,'Fats and Greases'!I:J,2,FALSE)), "")</f>
        <v>34.5</v>
      </c>
      <c r="I6305" s="10">
        <f ca="1">_xlfn.IFNA((VLOOKUP(A6305,'Fats and Greases'!K:L,2,FALSE)), "")</f>
        <v>38.5</v>
      </c>
      <c r="J6305" s="10">
        <f ca="1">_xlfn.IFNA((VLOOKUP(A6305,'Fats and Greases'!M:N,2,FALSE)), "")</f>
        <v>39</v>
      </c>
      <c r="K6305" s="10">
        <f ca="1">_xlfn.IFNA((VLOOKUP($A6305,'Fats and Greases'!O:P,2,FALSE)), "")</f>
        <v>42</v>
      </c>
      <c r="L6305" s="10">
        <f ca="1">_xlfn.IFNA((VLOOKUP($A6305,'Fats and Greases'!Q:R,2,FALSE)), "")</f>
        <v>32.5</v>
      </c>
      <c r="M6305" s="10">
        <f ca="1">_xlfn.IFNA((VLOOKUP($A6305,'Fats and Greases'!S:T,2,FALSE)), "")</f>
        <v>38.25</v>
      </c>
    </row>
    <row r="6306" spans="1:13" x14ac:dyDescent="0.2">
      <c r="A6306" s="18">
        <v>45610</v>
      </c>
      <c r="B6306" s="19">
        <f t="shared" si="196"/>
        <v>11</v>
      </c>
      <c r="C6306" s="19">
        <f t="shared" si="197"/>
        <v>2024</v>
      </c>
      <c r="D6306" s="10">
        <f ca="1">_xlfn.IFNA((VLOOKUP(A6306,'Fats and Greases'!A:B,2,FALSE)), "")</f>
        <v>33.5</v>
      </c>
      <c r="E6306" s="10">
        <f ca="1">_xlfn.IFNA((VLOOKUP(A6306,'Fats and Greases'!C:D,2,FALSE)), "")</f>
        <v>35</v>
      </c>
      <c r="F6306" s="10">
        <f ca="1">_xlfn.IFNA((VLOOKUP(A6306,'Fats and Greases'!E:F,2,FALSE)), "")</f>
        <v>39</v>
      </c>
      <c r="G6306" s="10">
        <f ca="1">_xlfn.IFNA((VLOOKUP(A6306,'Fats and Greases'!G:H,2,FALSE)), "")</f>
        <v>30.5</v>
      </c>
      <c r="H6306" s="10">
        <f ca="1">_xlfn.IFNA((VLOOKUP(A6306,'Fats and Greases'!I:J,2,FALSE)), "")</f>
        <v>34.5</v>
      </c>
      <c r="I6306" s="10">
        <f ca="1">_xlfn.IFNA((VLOOKUP(A6306,'Fats and Greases'!K:L,2,FALSE)), "")</f>
        <v>38.5</v>
      </c>
      <c r="J6306" s="10">
        <f ca="1">_xlfn.IFNA((VLOOKUP(A6306,'Fats and Greases'!M:N,2,FALSE)), "")</f>
        <v>39</v>
      </c>
      <c r="K6306" s="10">
        <f ca="1">_xlfn.IFNA((VLOOKUP($A6306,'Fats and Greases'!O:P,2,FALSE)), "")</f>
        <v>42</v>
      </c>
      <c r="L6306" s="10">
        <f ca="1">_xlfn.IFNA((VLOOKUP($A6306,'Fats and Greases'!Q:R,2,FALSE)), "")</f>
        <v>32.5</v>
      </c>
      <c r="M6306" s="10">
        <f ca="1">_xlfn.IFNA((VLOOKUP($A6306,'Fats and Greases'!S:T,2,FALSE)), "")</f>
        <v>38.25</v>
      </c>
    </row>
    <row r="6307" spans="1:13" x14ac:dyDescent="0.2">
      <c r="A6307" s="18">
        <v>45611</v>
      </c>
      <c r="B6307" s="19">
        <f t="shared" si="196"/>
        <v>11</v>
      </c>
      <c r="C6307" s="19">
        <f t="shared" si="197"/>
        <v>2024</v>
      </c>
      <c r="D6307" s="10">
        <f ca="1">_xlfn.IFNA((VLOOKUP(A6307,'Fats and Greases'!A:B,2,FALSE)), "")</f>
        <v>33.5</v>
      </c>
      <c r="E6307" s="10">
        <f ca="1">_xlfn.IFNA((VLOOKUP(A6307,'Fats and Greases'!C:D,2,FALSE)), "")</f>
        <v>35</v>
      </c>
      <c r="F6307" s="10">
        <f ca="1">_xlfn.IFNA((VLOOKUP(A6307,'Fats and Greases'!E:F,2,FALSE)), "")</f>
        <v>39</v>
      </c>
      <c r="G6307" s="10">
        <f ca="1">_xlfn.IFNA((VLOOKUP(A6307,'Fats and Greases'!G:H,2,FALSE)), "")</f>
        <v>30.5</v>
      </c>
      <c r="H6307" s="10">
        <f ca="1">_xlfn.IFNA((VLOOKUP(A6307,'Fats and Greases'!I:J,2,FALSE)), "")</f>
        <v>34.5</v>
      </c>
      <c r="I6307" s="10">
        <f ca="1">_xlfn.IFNA((VLOOKUP(A6307,'Fats and Greases'!K:L,2,FALSE)), "")</f>
        <v>38.5</v>
      </c>
      <c r="J6307" s="10">
        <f ca="1">_xlfn.IFNA((VLOOKUP(A6307,'Fats and Greases'!M:N,2,FALSE)), "")</f>
        <v>39</v>
      </c>
      <c r="K6307" s="10">
        <f ca="1">_xlfn.IFNA((VLOOKUP($A6307,'Fats and Greases'!O:P,2,FALSE)), "")</f>
        <v>42</v>
      </c>
      <c r="L6307" s="10">
        <f ca="1">_xlfn.IFNA((VLOOKUP($A6307,'Fats and Greases'!Q:R,2,FALSE)), "")</f>
        <v>32.5</v>
      </c>
      <c r="M6307" s="10">
        <f ca="1">_xlfn.IFNA((VLOOKUP($A6307,'Fats and Greases'!S:T,2,FALSE)), "")</f>
        <v>38.25</v>
      </c>
    </row>
    <row r="6308" spans="1:13" x14ac:dyDescent="0.2">
      <c r="A6308" s="18">
        <v>45614</v>
      </c>
      <c r="B6308" s="19">
        <f t="shared" si="196"/>
        <v>11</v>
      </c>
      <c r="C6308" s="19">
        <f t="shared" si="197"/>
        <v>2024</v>
      </c>
      <c r="D6308" s="10">
        <f ca="1">_xlfn.IFNA((VLOOKUP(A6308,'Fats and Greases'!A:B,2,FALSE)), "")</f>
        <v>33.5</v>
      </c>
      <c r="E6308" s="10">
        <f ca="1">_xlfn.IFNA((VLOOKUP(A6308,'Fats and Greases'!C:D,2,FALSE)), "")</f>
        <v>35</v>
      </c>
      <c r="F6308" s="10">
        <f ca="1">_xlfn.IFNA((VLOOKUP(A6308,'Fats and Greases'!E:F,2,FALSE)), "")</f>
        <v>39</v>
      </c>
      <c r="G6308" s="10">
        <f ca="1">_xlfn.IFNA((VLOOKUP(A6308,'Fats and Greases'!G:H,2,FALSE)), "")</f>
        <v>30.5</v>
      </c>
      <c r="H6308" s="10">
        <f ca="1">_xlfn.IFNA((VLOOKUP(A6308,'Fats and Greases'!I:J,2,FALSE)), "")</f>
        <v>34.5</v>
      </c>
      <c r="I6308" s="10">
        <f ca="1">_xlfn.IFNA((VLOOKUP(A6308,'Fats and Greases'!K:L,2,FALSE)), "")</f>
        <v>38.5</v>
      </c>
      <c r="J6308" s="10">
        <f ca="1">_xlfn.IFNA((VLOOKUP(A6308,'Fats and Greases'!M:N,2,FALSE)), "")</f>
        <v>39</v>
      </c>
      <c r="K6308" s="10">
        <f ca="1">_xlfn.IFNA((VLOOKUP($A6308,'Fats and Greases'!O:P,2,FALSE)), "")</f>
        <v>42</v>
      </c>
      <c r="L6308" s="10">
        <f ca="1">_xlfn.IFNA((VLOOKUP($A6308,'Fats and Greases'!Q:R,2,FALSE)), "")</f>
        <v>32.5</v>
      </c>
      <c r="M6308" s="10">
        <f ca="1">_xlfn.IFNA((VLOOKUP($A6308,'Fats and Greases'!S:T,2,FALSE)), "")</f>
        <v>38.25</v>
      </c>
    </row>
    <row r="6309" spans="1:13" x14ac:dyDescent="0.2">
      <c r="A6309" s="18">
        <v>45615</v>
      </c>
      <c r="B6309" s="19">
        <f t="shared" si="196"/>
        <v>11</v>
      </c>
      <c r="C6309" s="19">
        <f t="shared" si="197"/>
        <v>2024</v>
      </c>
      <c r="D6309" s="10">
        <f ca="1">_xlfn.IFNA((VLOOKUP(A6309,'Fats and Greases'!A:B,2,FALSE)), "")</f>
        <v>33.5</v>
      </c>
      <c r="E6309" s="10">
        <f ca="1">_xlfn.IFNA((VLOOKUP(A6309,'Fats and Greases'!C:D,2,FALSE)), "")</f>
        <v>35</v>
      </c>
      <c r="F6309" s="10">
        <f ca="1">_xlfn.IFNA((VLOOKUP(A6309,'Fats and Greases'!E:F,2,FALSE)), "")</f>
        <v>39</v>
      </c>
      <c r="G6309" s="10">
        <f ca="1">_xlfn.IFNA((VLOOKUP(A6309,'Fats and Greases'!G:H,2,FALSE)), "")</f>
        <v>30.5</v>
      </c>
      <c r="H6309" s="10">
        <f ca="1">_xlfn.IFNA((VLOOKUP(A6309,'Fats and Greases'!I:J,2,FALSE)), "")</f>
        <v>34.5</v>
      </c>
      <c r="I6309" s="10">
        <f ca="1">_xlfn.IFNA((VLOOKUP(A6309,'Fats and Greases'!K:L,2,FALSE)), "")</f>
        <v>38.5</v>
      </c>
      <c r="J6309" s="10">
        <f ca="1">_xlfn.IFNA((VLOOKUP(A6309,'Fats and Greases'!M:N,2,FALSE)), "")</f>
        <v>39</v>
      </c>
      <c r="K6309" s="10">
        <f ca="1">_xlfn.IFNA((VLOOKUP($A6309,'Fats and Greases'!O:P,2,FALSE)), "")</f>
        <v>42</v>
      </c>
      <c r="L6309" s="10">
        <f ca="1">_xlfn.IFNA((VLOOKUP($A6309,'Fats and Greases'!Q:R,2,FALSE)), "")</f>
        <v>32.5</v>
      </c>
      <c r="M6309" s="10">
        <f ca="1">_xlfn.IFNA((VLOOKUP($A6309,'Fats and Greases'!S:T,2,FALSE)), "")</f>
        <v>38.25</v>
      </c>
    </row>
    <row r="6310" spans="1:13" x14ac:dyDescent="0.2">
      <c r="A6310" s="18">
        <v>45616</v>
      </c>
      <c r="B6310" s="19">
        <f t="shared" si="196"/>
        <v>11</v>
      </c>
      <c r="C6310" s="19">
        <f t="shared" si="197"/>
        <v>2024</v>
      </c>
      <c r="D6310" s="10">
        <f ca="1">_xlfn.IFNA((VLOOKUP(A6310,'Fats and Greases'!A:B,2,FALSE)), "")</f>
        <v>33.5</v>
      </c>
      <c r="E6310" s="10">
        <f ca="1">_xlfn.IFNA((VLOOKUP(A6310,'Fats and Greases'!C:D,2,FALSE)), "")</f>
        <v>35</v>
      </c>
      <c r="F6310" s="10">
        <f ca="1">_xlfn.IFNA((VLOOKUP(A6310,'Fats and Greases'!E:F,2,FALSE)), "")</f>
        <v>39</v>
      </c>
      <c r="G6310" s="10">
        <f ca="1">_xlfn.IFNA((VLOOKUP(A6310,'Fats and Greases'!G:H,2,FALSE)), "")</f>
        <v>30.5</v>
      </c>
      <c r="H6310" s="10">
        <f ca="1">_xlfn.IFNA((VLOOKUP(A6310,'Fats and Greases'!I:J,2,FALSE)), "")</f>
        <v>34.5</v>
      </c>
      <c r="I6310" s="10">
        <f ca="1">_xlfn.IFNA((VLOOKUP(A6310,'Fats and Greases'!K:L,2,FALSE)), "")</f>
        <v>38.5</v>
      </c>
      <c r="J6310" s="10">
        <f ca="1">_xlfn.IFNA((VLOOKUP(A6310,'Fats and Greases'!M:N,2,FALSE)), "")</f>
        <v>39</v>
      </c>
      <c r="K6310" s="10">
        <f ca="1">_xlfn.IFNA((VLOOKUP($A6310,'Fats and Greases'!O:P,2,FALSE)), "")</f>
        <v>43.75</v>
      </c>
      <c r="L6310" s="10">
        <f ca="1">_xlfn.IFNA((VLOOKUP($A6310,'Fats and Greases'!Q:R,2,FALSE)), "")</f>
        <v>32.5</v>
      </c>
      <c r="M6310" s="10">
        <f ca="1">_xlfn.IFNA((VLOOKUP($A6310,'Fats and Greases'!S:T,2,FALSE)), "")</f>
        <v>38.25</v>
      </c>
    </row>
    <row r="6311" spans="1:13" x14ac:dyDescent="0.2">
      <c r="A6311" s="18">
        <v>45617</v>
      </c>
      <c r="B6311" s="19">
        <f t="shared" si="196"/>
        <v>11</v>
      </c>
      <c r="C6311" s="19">
        <f t="shared" si="197"/>
        <v>2024</v>
      </c>
      <c r="D6311" s="10">
        <f ca="1">_xlfn.IFNA((VLOOKUP(A6311,'Fats and Greases'!A:B,2,FALSE)), "")</f>
        <v>33.5</v>
      </c>
      <c r="E6311" s="10">
        <f ca="1">_xlfn.IFNA((VLOOKUP(A6311,'Fats and Greases'!C:D,2,FALSE)), "")</f>
        <v>35</v>
      </c>
      <c r="F6311" s="10">
        <f ca="1">_xlfn.IFNA((VLOOKUP(A6311,'Fats and Greases'!E:F,2,FALSE)), "")</f>
        <v>39</v>
      </c>
      <c r="G6311" s="10">
        <f ca="1">_xlfn.IFNA((VLOOKUP(A6311,'Fats and Greases'!G:H,2,FALSE)), "")</f>
        <v>30.5</v>
      </c>
      <c r="H6311" s="10">
        <f ca="1">_xlfn.IFNA((VLOOKUP(A6311,'Fats and Greases'!I:J,2,FALSE)), "")</f>
        <v>34.5</v>
      </c>
      <c r="I6311" s="10">
        <f ca="1">_xlfn.IFNA((VLOOKUP(A6311,'Fats and Greases'!K:L,2,FALSE)), "")</f>
        <v>38.5</v>
      </c>
      <c r="J6311" s="10">
        <f ca="1">_xlfn.IFNA((VLOOKUP(A6311,'Fats and Greases'!M:N,2,FALSE)), "")</f>
        <v>39</v>
      </c>
      <c r="K6311" s="10">
        <f ca="1">_xlfn.IFNA((VLOOKUP($A6311,'Fats and Greases'!O:P,2,FALSE)), "")</f>
        <v>43.75</v>
      </c>
      <c r="L6311" s="10">
        <f ca="1">_xlfn.IFNA((VLOOKUP($A6311,'Fats and Greases'!Q:R,2,FALSE)), "")</f>
        <v>32.5</v>
      </c>
      <c r="M6311" s="10">
        <f ca="1">_xlfn.IFNA((VLOOKUP($A6311,'Fats and Greases'!S:T,2,FALSE)), "")</f>
        <v>38.25</v>
      </c>
    </row>
    <row r="6312" spans="1:13" x14ac:dyDescent="0.2">
      <c r="A6312" s="18">
        <v>45618</v>
      </c>
      <c r="B6312" s="19">
        <f t="shared" si="196"/>
        <v>11</v>
      </c>
      <c r="C6312" s="19">
        <f t="shared" si="197"/>
        <v>2024</v>
      </c>
      <c r="D6312" s="10">
        <f ca="1">_xlfn.IFNA((VLOOKUP(A6312,'Fats and Greases'!A:B,2,FALSE)), "")</f>
        <v>33.5</v>
      </c>
      <c r="E6312" s="10">
        <f ca="1">_xlfn.IFNA((VLOOKUP(A6312,'Fats and Greases'!C:D,2,FALSE)), "")</f>
        <v>35</v>
      </c>
      <c r="F6312" s="10">
        <f ca="1">_xlfn.IFNA((VLOOKUP(A6312,'Fats and Greases'!E:F,2,FALSE)), "")</f>
        <v>39</v>
      </c>
      <c r="G6312" s="10">
        <f ca="1">_xlfn.IFNA((VLOOKUP(A6312,'Fats and Greases'!G:H,2,FALSE)), "")</f>
        <v>30.5</v>
      </c>
      <c r="H6312" s="10">
        <f ca="1">_xlfn.IFNA((VLOOKUP(A6312,'Fats and Greases'!I:J,2,FALSE)), "")</f>
        <v>34.5</v>
      </c>
      <c r="I6312" s="10">
        <f ca="1">_xlfn.IFNA((VLOOKUP(A6312,'Fats and Greases'!K:L,2,FALSE)), "")</f>
        <v>38.5</v>
      </c>
      <c r="J6312" s="10">
        <f ca="1">_xlfn.IFNA((VLOOKUP(A6312,'Fats and Greases'!M:N,2,FALSE)), "")</f>
        <v>39</v>
      </c>
      <c r="K6312" s="10">
        <f ca="1">_xlfn.IFNA((VLOOKUP($A6312,'Fats and Greases'!O:P,2,FALSE)), "")</f>
        <v>43.75</v>
      </c>
      <c r="L6312" s="10">
        <f ca="1">_xlfn.IFNA((VLOOKUP($A6312,'Fats and Greases'!Q:R,2,FALSE)), "")</f>
        <v>32.5</v>
      </c>
      <c r="M6312" s="10">
        <f ca="1">_xlfn.IFNA((VLOOKUP($A6312,'Fats and Greases'!S:T,2,FALSE)), "")</f>
        <v>38.25</v>
      </c>
    </row>
    <row r="6313" spans="1:13" x14ac:dyDescent="0.2">
      <c r="A6313" s="18">
        <v>45621</v>
      </c>
      <c r="B6313" s="19">
        <f t="shared" si="196"/>
        <v>11</v>
      </c>
      <c r="C6313" s="19">
        <f t="shared" si="197"/>
        <v>2024</v>
      </c>
      <c r="D6313" s="10">
        <f ca="1">_xlfn.IFNA((VLOOKUP(A6313,'Fats and Greases'!A:B,2,FALSE)), "")</f>
        <v>33.5</v>
      </c>
      <c r="E6313" s="10">
        <f ca="1">_xlfn.IFNA((VLOOKUP(A6313,'Fats and Greases'!C:D,2,FALSE)), "")</f>
        <v>35</v>
      </c>
      <c r="F6313" s="10">
        <f ca="1">_xlfn.IFNA((VLOOKUP(A6313,'Fats and Greases'!E:F,2,FALSE)), "")</f>
        <v>39</v>
      </c>
      <c r="G6313" s="10">
        <f ca="1">_xlfn.IFNA((VLOOKUP(A6313,'Fats and Greases'!G:H,2,FALSE)), "")</f>
        <v>30.5</v>
      </c>
      <c r="H6313" s="10">
        <f ca="1">_xlfn.IFNA((VLOOKUP(A6313,'Fats and Greases'!I:J,2,FALSE)), "")</f>
        <v>34.5</v>
      </c>
      <c r="I6313" s="10">
        <f ca="1">_xlfn.IFNA((VLOOKUP(A6313,'Fats and Greases'!K:L,2,FALSE)), "")</f>
        <v>38.5</v>
      </c>
      <c r="J6313" s="10">
        <f ca="1">_xlfn.IFNA((VLOOKUP(A6313,'Fats and Greases'!M:N,2,FALSE)), "")</f>
        <v>39</v>
      </c>
      <c r="K6313" s="10">
        <f ca="1">_xlfn.IFNA((VLOOKUP($A6313,'Fats and Greases'!O:P,2,FALSE)), "")</f>
        <v>43.75</v>
      </c>
      <c r="L6313" s="10">
        <f ca="1">_xlfn.IFNA((VLOOKUP($A6313,'Fats and Greases'!Q:R,2,FALSE)), "")</f>
        <v>32.5</v>
      </c>
      <c r="M6313" s="10">
        <f ca="1">_xlfn.IFNA((VLOOKUP($A6313,'Fats and Greases'!S:T,2,FALSE)), "")</f>
        <v>38.25</v>
      </c>
    </row>
    <row r="6314" spans="1:13" x14ac:dyDescent="0.2">
      <c r="A6314" s="18">
        <v>45622</v>
      </c>
      <c r="B6314" s="19">
        <f t="shared" si="196"/>
        <v>11</v>
      </c>
      <c r="C6314" s="19">
        <f t="shared" si="197"/>
        <v>2024</v>
      </c>
      <c r="D6314" s="10">
        <f ca="1">_xlfn.IFNA((VLOOKUP(A6314,'Fats and Greases'!A:B,2,FALSE)), "")</f>
        <v>33.5</v>
      </c>
      <c r="E6314" s="10">
        <f ca="1">_xlfn.IFNA((VLOOKUP(A6314,'Fats and Greases'!C:D,2,FALSE)), "")</f>
        <v>35</v>
      </c>
      <c r="F6314" s="10">
        <f ca="1">_xlfn.IFNA((VLOOKUP(A6314,'Fats and Greases'!E:F,2,FALSE)), "")</f>
        <v>39</v>
      </c>
      <c r="G6314" s="10">
        <f ca="1">_xlfn.IFNA((VLOOKUP(A6314,'Fats and Greases'!G:H,2,FALSE)), "")</f>
        <v>30.5</v>
      </c>
      <c r="H6314" s="10">
        <f ca="1">_xlfn.IFNA((VLOOKUP(A6314,'Fats and Greases'!I:J,2,FALSE)), "")</f>
        <v>34.5</v>
      </c>
      <c r="I6314" s="10">
        <f ca="1">_xlfn.IFNA((VLOOKUP(A6314,'Fats and Greases'!K:L,2,FALSE)), "")</f>
        <v>38.5</v>
      </c>
      <c r="J6314" s="10">
        <f ca="1">_xlfn.IFNA((VLOOKUP(A6314,'Fats and Greases'!M:N,2,FALSE)), "")</f>
        <v>39</v>
      </c>
      <c r="K6314" s="10">
        <f ca="1">_xlfn.IFNA((VLOOKUP($A6314,'Fats and Greases'!O:P,2,FALSE)), "")</f>
        <v>43.75</v>
      </c>
      <c r="L6314" s="10">
        <f ca="1">_xlfn.IFNA((VLOOKUP($A6314,'Fats and Greases'!Q:R,2,FALSE)), "")</f>
        <v>32.5</v>
      </c>
      <c r="M6314" s="10">
        <f ca="1">_xlfn.IFNA((VLOOKUP($A6314,'Fats and Greases'!S:T,2,FALSE)), "")</f>
        <v>38.25</v>
      </c>
    </row>
    <row r="6315" spans="1:13" x14ac:dyDescent="0.2">
      <c r="A6315" s="18">
        <v>45623</v>
      </c>
      <c r="B6315" s="19">
        <f t="shared" si="196"/>
        <v>11</v>
      </c>
      <c r="C6315" s="19">
        <f t="shared" si="197"/>
        <v>2024</v>
      </c>
      <c r="D6315" s="10">
        <f ca="1">_xlfn.IFNA((VLOOKUP(A6315,'Fats and Greases'!A:B,2,FALSE)), "")</f>
        <v>33.5</v>
      </c>
      <c r="E6315" s="10">
        <f ca="1">_xlfn.IFNA((VLOOKUP(A6315,'Fats and Greases'!C:D,2,FALSE)), "")</f>
        <v>35</v>
      </c>
      <c r="F6315" s="10">
        <f ca="1">_xlfn.IFNA((VLOOKUP(A6315,'Fats and Greases'!E:F,2,FALSE)), "")</f>
        <v>39</v>
      </c>
      <c r="G6315" s="10">
        <f ca="1">_xlfn.IFNA((VLOOKUP(A6315,'Fats and Greases'!G:H,2,FALSE)), "")</f>
        <v>30.5</v>
      </c>
      <c r="H6315" s="10">
        <f ca="1">_xlfn.IFNA((VLOOKUP(A6315,'Fats and Greases'!I:J,2,FALSE)), "")</f>
        <v>34.5</v>
      </c>
      <c r="I6315" s="10">
        <f ca="1">_xlfn.IFNA((VLOOKUP(A6315,'Fats and Greases'!K:L,2,FALSE)), "")</f>
        <v>38.5</v>
      </c>
      <c r="J6315" s="10">
        <f ca="1">_xlfn.IFNA((VLOOKUP(A6315,'Fats and Greases'!M:N,2,FALSE)), "")</f>
        <v>39</v>
      </c>
      <c r="K6315" s="10">
        <f ca="1">_xlfn.IFNA((VLOOKUP($A6315,'Fats and Greases'!O:P,2,FALSE)), "")</f>
        <v>43.75</v>
      </c>
      <c r="L6315" s="10">
        <f ca="1">_xlfn.IFNA((VLOOKUP($A6315,'Fats and Greases'!Q:R,2,FALSE)), "")</f>
        <v>32.5</v>
      </c>
      <c r="M6315" s="10">
        <f ca="1">_xlfn.IFNA((VLOOKUP($A6315,'Fats and Greases'!S:T,2,FALSE)), "")</f>
        <v>38.25</v>
      </c>
    </row>
    <row r="6316" spans="1:13" x14ac:dyDescent="0.2">
      <c r="A6316" s="18">
        <v>45624</v>
      </c>
      <c r="B6316" s="19">
        <f t="shared" si="196"/>
        <v>11</v>
      </c>
      <c r="C6316" s="19">
        <f t="shared" si="197"/>
        <v>2024</v>
      </c>
      <c r="D6316" s="10" t="str">
        <f ca="1">_xlfn.IFNA((VLOOKUP(A6316,'Fats and Greases'!A:B,2,FALSE)), "")</f>
        <v/>
      </c>
      <c r="E6316" s="10" t="str">
        <f ca="1">_xlfn.IFNA((VLOOKUP(A6316,'Fats and Greases'!C:D,2,FALSE)), "")</f>
        <v/>
      </c>
      <c r="F6316" s="10" t="str">
        <f ca="1">_xlfn.IFNA((VLOOKUP(A6316,'Fats and Greases'!E:F,2,FALSE)), "")</f>
        <v/>
      </c>
      <c r="G6316" s="10" t="str">
        <f ca="1">_xlfn.IFNA((VLOOKUP(A6316,'Fats and Greases'!G:H,2,FALSE)), "")</f>
        <v/>
      </c>
      <c r="H6316" s="10" t="str">
        <f ca="1">_xlfn.IFNA((VLOOKUP(A6316,'Fats and Greases'!I:J,2,FALSE)), "")</f>
        <v/>
      </c>
      <c r="I6316" s="10" t="str">
        <f ca="1">_xlfn.IFNA((VLOOKUP(A6316,'Fats and Greases'!K:L,2,FALSE)), "")</f>
        <v/>
      </c>
      <c r="J6316" s="10" t="str">
        <f ca="1">_xlfn.IFNA((VLOOKUP(A6316,'Fats and Greases'!M:N,2,FALSE)), "")</f>
        <v/>
      </c>
      <c r="K6316" s="10" t="str">
        <f ca="1">_xlfn.IFNA((VLOOKUP($A6316,'Fats and Greases'!O:P,2,FALSE)), "")</f>
        <v/>
      </c>
      <c r="L6316" s="10" t="str">
        <f ca="1">_xlfn.IFNA((VLOOKUP($A6316,'Fats and Greases'!Q:R,2,FALSE)), "")</f>
        <v/>
      </c>
      <c r="M6316" s="10" t="str">
        <f ca="1">_xlfn.IFNA((VLOOKUP($A6316,'Fats and Greases'!S:T,2,FALSE)), "")</f>
        <v/>
      </c>
    </row>
    <row r="6317" spans="1:13" x14ac:dyDescent="0.2">
      <c r="A6317" s="18">
        <v>45625</v>
      </c>
      <c r="B6317" s="19">
        <f t="shared" si="196"/>
        <v>11</v>
      </c>
      <c r="C6317" s="19">
        <f t="shared" si="197"/>
        <v>2024</v>
      </c>
      <c r="D6317" s="10" t="str">
        <f ca="1">_xlfn.IFNA((VLOOKUP(A6317,'Fats and Greases'!A:B,2,FALSE)), "")</f>
        <v/>
      </c>
      <c r="E6317" s="10" t="str">
        <f ca="1">_xlfn.IFNA((VLOOKUP(A6317,'Fats and Greases'!C:D,2,FALSE)), "")</f>
        <v/>
      </c>
      <c r="F6317" s="10" t="str">
        <f ca="1">_xlfn.IFNA((VLOOKUP(A6317,'Fats and Greases'!E:F,2,FALSE)), "")</f>
        <v/>
      </c>
      <c r="G6317" s="10" t="str">
        <f ca="1">_xlfn.IFNA((VLOOKUP(A6317,'Fats and Greases'!G:H,2,FALSE)), "")</f>
        <v/>
      </c>
      <c r="H6317" s="10" t="str">
        <f ca="1">_xlfn.IFNA((VLOOKUP(A6317,'Fats and Greases'!I:J,2,FALSE)), "")</f>
        <v/>
      </c>
      <c r="I6317" s="10" t="str">
        <f ca="1">_xlfn.IFNA((VLOOKUP(A6317,'Fats and Greases'!K:L,2,FALSE)), "")</f>
        <v/>
      </c>
      <c r="J6317" s="10" t="str">
        <f ca="1">_xlfn.IFNA((VLOOKUP(A6317,'Fats and Greases'!M:N,2,FALSE)), "")</f>
        <v/>
      </c>
      <c r="K6317" s="10" t="str">
        <f ca="1">_xlfn.IFNA((VLOOKUP($A6317,'Fats and Greases'!O:P,2,FALSE)), "")</f>
        <v/>
      </c>
      <c r="L6317" s="10" t="str">
        <f ca="1">_xlfn.IFNA((VLOOKUP($A6317,'Fats and Greases'!Q:R,2,FALSE)), "")</f>
        <v/>
      </c>
      <c r="M6317" s="10" t="str">
        <f ca="1">_xlfn.IFNA((VLOOKUP($A6317,'Fats and Greases'!S:T,2,FALSE)), "")</f>
        <v/>
      </c>
    </row>
    <row r="6318" spans="1:13" x14ac:dyDescent="0.2">
      <c r="A6318" s="18">
        <v>45628</v>
      </c>
      <c r="B6318" s="19">
        <f t="shared" si="196"/>
        <v>12</v>
      </c>
      <c r="C6318" s="19">
        <f t="shared" si="197"/>
        <v>2024</v>
      </c>
      <c r="D6318" s="10">
        <f ca="1">_xlfn.IFNA((VLOOKUP(A6318,'Fats and Greases'!A:B,2,FALSE)), "")</f>
        <v>33.5</v>
      </c>
      <c r="E6318" s="10">
        <f ca="1">_xlfn.IFNA((VLOOKUP(A6318,'Fats and Greases'!C:D,2,FALSE)), "")</f>
        <v>35</v>
      </c>
      <c r="F6318" s="10">
        <f ca="1">_xlfn.IFNA((VLOOKUP(A6318,'Fats and Greases'!E:F,2,FALSE)), "")</f>
        <v>39</v>
      </c>
      <c r="G6318" s="10">
        <f ca="1">_xlfn.IFNA((VLOOKUP(A6318,'Fats and Greases'!G:H,2,FALSE)), "")</f>
        <v>30.5</v>
      </c>
      <c r="H6318" s="10">
        <f ca="1">_xlfn.IFNA((VLOOKUP(A6318,'Fats and Greases'!I:J,2,FALSE)), "")</f>
        <v>34.5</v>
      </c>
      <c r="I6318" s="10">
        <f ca="1">_xlfn.IFNA((VLOOKUP(A6318,'Fats and Greases'!K:L,2,FALSE)), "")</f>
        <v>38.5</v>
      </c>
      <c r="J6318" s="10">
        <f ca="1">_xlfn.IFNA((VLOOKUP(A6318,'Fats and Greases'!M:N,2,FALSE)), "")</f>
        <v>39</v>
      </c>
      <c r="K6318" s="10">
        <f ca="1">_xlfn.IFNA((VLOOKUP($A6318,'Fats and Greases'!O:P,2,FALSE)), "")</f>
        <v>43.75</v>
      </c>
      <c r="L6318" s="10">
        <f ca="1">_xlfn.IFNA((VLOOKUP($A6318,'Fats and Greases'!Q:R,2,FALSE)), "")</f>
        <v>32.5</v>
      </c>
      <c r="M6318" s="10">
        <f ca="1">_xlfn.IFNA((VLOOKUP($A6318,'Fats and Greases'!S:T,2,FALSE)), "")</f>
        <v>38.25</v>
      </c>
    </row>
    <row r="6319" spans="1:13" x14ac:dyDescent="0.2">
      <c r="A6319" s="18">
        <v>45629</v>
      </c>
      <c r="B6319" s="19">
        <f t="shared" si="196"/>
        <v>12</v>
      </c>
      <c r="C6319" s="19">
        <f t="shared" si="197"/>
        <v>2024</v>
      </c>
      <c r="D6319" s="10">
        <f ca="1">_xlfn.IFNA((VLOOKUP(A6319,'Fats and Greases'!A:B,2,FALSE)), "")</f>
        <v>34.5</v>
      </c>
      <c r="E6319" s="10">
        <f ca="1">_xlfn.IFNA((VLOOKUP(A6319,'Fats and Greases'!C:D,2,FALSE)), "")</f>
        <v>35.5</v>
      </c>
      <c r="F6319" s="10">
        <f ca="1">_xlfn.IFNA((VLOOKUP(A6319,'Fats and Greases'!E:F,2,FALSE)), "")</f>
        <v>39</v>
      </c>
      <c r="G6319" s="10">
        <f ca="1">_xlfn.IFNA((VLOOKUP(A6319,'Fats and Greases'!G:H,2,FALSE)), "")</f>
        <v>30.5</v>
      </c>
      <c r="H6319" s="10">
        <f ca="1">_xlfn.IFNA((VLOOKUP(A6319,'Fats and Greases'!I:J,2,FALSE)), "")</f>
        <v>34.5</v>
      </c>
      <c r="I6319" s="10">
        <f ca="1">_xlfn.IFNA((VLOOKUP(A6319,'Fats and Greases'!K:L,2,FALSE)), "")</f>
        <v>38.5</v>
      </c>
      <c r="J6319" s="10">
        <f ca="1">_xlfn.IFNA((VLOOKUP(A6319,'Fats and Greases'!M:N,2,FALSE)), "")</f>
        <v>39</v>
      </c>
      <c r="K6319" s="10">
        <f ca="1">_xlfn.IFNA((VLOOKUP($A6319,'Fats and Greases'!O:P,2,FALSE)), "")</f>
        <v>44</v>
      </c>
      <c r="L6319" s="10">
        <f ca="1">_xlfn.IFNA((VLOOKUP($A6319,'Fats and Greases'!Q:R,2,FALSE)), "")</f>
        <v>32.5</v>
      </c>
      <c r="M6319" s="10">
        <f ca="1">_xlfn.IFNA((VLOOKUP($A6319,'Fats and Greases'!S:T,2,FALSE)), "")</f>
        <v>38.25</v>
      </c>
    </row>
    <row r="6320" spans="1:13" x14ac:dyDescent="0.2">
      <c r="A6320" s="18">
        <v>45630</v>
      </c>
      <c r="B6320" s="19">
        <f t="shared" si="196"/>
        <v>12</v>
      </c>
      <c r="C6320" s="19">
        <f t="shared" si="197"/>
        <v>2024</v>
      </c>
      <c r="D6320" s="10">
        <f ca="1">_xlfn.IFNA((VLOOKUP(A6320,'Fats and Greases'!A:B,2,FALSE)), "")</f>
        <v>34.5</v>
      </c>
      <c r="E6320" s="10">
        <f ca="1">_xlfn.IFNA((VLOOKUP(A6320,'Fats and Greases'!C:D,2,FALSE)), "")</f>
        <v>35.5</v>
      </c>
      <c r="F6320" s="10">
        <f ca="1">_xlfn.IFNA((VLOOKUP(A6320,'Fats and Greases'!E:F,2,FALSE)), "")</f>
        <v>39</v>
      </c>
      <c r="G6320" s="10">
        <f ca="1">_xlfn.IFNA((VLOOKUP(A6320,'Fats and Greases'!G:H,2,FALSE)), "")</f>
        <v>30.5</v>
      </c>
      <c r="H6320" s="10">
        <f ca="1">_xlfn.IFNA((VLOOKUP(A6320,'Fats and Greases'!I:J,2,FALSE)), "")</f>
        <v>34.5</v>
      </c>
      <c r="I6320" s="10">
        <f ca="1">_xlfn.IFNA((VLOOKUP(A6320,'Fats and Greases'!K:L,2,FALSE)), "")</f>
        <v>38.5</v>
      </c>
      <c r="J6320" s="10">
        <f ca="1">_xlfn.IFNA((VLOOKUP(A6320,'Fats and Greases'!M:N,2,FALSE)), "")</f>
        <v>39</v>
      </c>
      <c r="K6320" s="10">
        <f ca="1">_xlfn.IFNA((VLOOKUP($A6320,'Fats and Greases'!O:P,2,FALSE)), "")</f>
        <v>44</v>
      </c>
      <c r="L6320" s="10">
        <f ca="1">_xlfn.IFNA((VLOOKUP($A6320,'Fats and Greases'!Q:R,2,FALSE)), "")</f>
        <v>32.5</v>
      </c>
      <c r="M6320" s="10">
        <f ca="1">_xlfn.IFNA((VLOOKUP($A6320,'Fats and Greases'!S:T,2,FALSE)), "")</f>
        <v>38.25</v>
      </c>
    </row>
    <row r="6321" spans="1:13" x14ac:dyDescent="0.2">
      <c r="A6321" s="18">
        <v>45631</v>
      </c>
      <c r="B6321" s="19">
        <f t="shared" si="196"/>
        <v>12</v>
      </c>
      <c r="C6321" s="19">
        <f t="shared" si="197"/>
        <v>2024</v>
      </c>
      <c r="D6321" s="10">
        <f ca="1">_xlfn.IFNA((VLOOKUP(A6321,'Fats and Greases'!A:B,2,FALSE)), "")</f>
        <v>34.5</v>
      </c>
      <c r="E6321" s="10">
        <f ca="1">_xlfn.IFNA((VLOOKUP(A6321,'Fats and Greases'!C:D,2,FALSE)), "")</f>
        <v>35.5</v>
      </c>
      <c r="F6321" s="10">
        <f ca="1">_xlfn.IFNA((VLOOKUP(A6321,'Fats and Greases'!E:F,2,FALSE)), "")</f>
        <v>39</v>
      </c>
      <c r="G6321" s="10">
        <f ca="1">_xlfn.IFNA((VLOOKUP(A6321,'Fats and Greases'!G:H,2,FALSE)), "")</f>
        <v>30.5</v>
      </c>
      <c r="H6321" s="10">
        <f ca="1">_xlfn.IFNA((VLOOKUP(A6321,'Fats and Greases'!I:J,2,FALSE)), "")</f>
        <v>34.5</v>
      </c>
      <c r="I6321" s="10">
        <f ca="1">_xlfn.IFNA((VLOOKUP(A6321,'Fats and Greases'!K:L,2,FALSE)), "")</f>
        <v>38.5</v>
      </c>
      <c r="J6321" s="10">
        <f ca="1">_xlfn.IFNA((VLOOKUP(A6321,'Fats and Greases'!M:N,2,FALSE)), "")</f>
        <v>39</v>
      </c>
      <c r="K6321" s="10">
        <f ca="1">_xlfn.IFNA((VLOOKUP($A6321,'Fats and Greases'!O:P,2,FALSE)), "")</f>
        <v>44</v>
      </c>
      <c r="L6321" s="10">
        <f ca="1">_xlfn.IFNA((VLOOKUP($A6321,'Fats and Greases'!Q:R,2,FALSE)), "")</f>
        <v>32.5</v>
      </c>
      <c r="M6321" s="10">
        <f ca="1">_xlfn.IFNA((VLOOKUP($A6321,'Fats and Greases'!S:T,2,FALSE)), "")</f>
        <v>38.25</v>
      </c>
    </row>
    <row r="6322" spans="1:13" x14ac:dyDescent="0.2">
      <c r="A6322" s="18">
        <v>45632</v>
      </c>
      <c r="B6322" s="19">
        <f t="shared" si="196"/>
        <v>12</v>
      </c>
      <c r="C6322" s="19">
        <f t="shared" si="197"/>
        <v>2024</v>
      </c>
      <c r="D6322" s="10">
        <f ca="1">_xlfn.IFNA((VLOOKUP(A6322,'Fats and Greases'!A:B,2,FALSE)), "")</f>
        <v>34.5</v>
      </c>
      <c r="E6322" s="10">
        <f ca="1">_xlfn.IFNA((VLOOKUP(A6322,'Fats and Greases'!C:D,2,FALSE)), "")</f>
        <v>35.5</v>
      </c>
      <c r="F6322" s="10">
        <f ca="1">_xlfn.IFNA((VLOOKUP(A6322,'Fats and Greases'!E:F,2,FALSE)), "")</f>
        <v>39</v>
      </c>
      <c r="G6322" s="10">
        <f ca="1">_xlfn.IFNA((VLOOKUP(A6322,'Fats and Greases'!G:H,2,FALSE)), "")</f>
        <v>30.5</v>
      </c>
      <c r="H6322" s="10">
        <f ca="1">_xlfn.IFNA((VLOOKUP(A6322,'Fats and Greases'!I:J,2,FALSE)), "")</f>
        <v>34.5</v>
      </c>
      <c r="I6322" s="10">
        <f ca="1">_xlfn.IFNA((VLOOKUP(A6322,'Fats and Greases'!K:L,2,FALSE)), "")</f>
        <v>38.5</v>
      </c>
      <c r="J6322" s="10">
        <f ca="1">_xlfn.IFNA((VLOOKUP(A6322,'Fats and Greases'!M:N,2,FALSE)), "")</f>
        <v>39</v>
      </c>
      <c r="K6322" s="10">
        <f ca="1">_xlfn.IFNA((VLOOKUP($A6322,'Fats and Greases'!O:P,2,FALSE)), "")</f>
        <v>44</v>
      </c>
      <c r="L6322" s="10">
        <f ca="1">_xlfn.IFNA((VLOOKUP($A6322,'Fats and Greases'!Q:R,2,FALSE)), "")</f>
        <v>32.5</v>
      </c>
      <c r="M6322" s="10">
        <f ca="1">_xlfn.IFNA((VLOOKUP($A6322,'Fats and Greases'!S:T,2,FALSE)), "")</f>
        <v>38.25</v>
      </c>
    </row>
    <row r="6323" spans="1:13" x14ac:dyDescent="0.2">
      <c r="A6323" s="18">
        <v>45635</v>
      </c>
      <c r="B6323" s="19">
        <f t="shared" si="196"/>
        <v>12</v>
      </c>
      <c r="C6323" s="19">
        <f t="shared" si="197"/>
        <v>2024</v>
      </c>
      <c r="D6323" s="10">
        <f ca="1">_xlfn.IFNA((VLOOKUP(A6323,'Fats and Greases'!A:B,2,FALSE)), "")</f>
        <v>33.5</v>
      </c>
      <c r="E6323" s="10">
        <f ca="1">_xlfn.IFNA((VLOOKUP(A6323,'Fats and Greases'!C:D,2,FALSE)), "")</f>
        <v>35.5</v>
      </c>
      <c r="F6323" s="10">
        <f ca="1">_xlfn.IFNA((VLOOKUP(A6323,'Fats and Greases'!E:F,2,FALSE)), "")</f>
        <v>39</v>
      </c>
      <c r="G6323" s="10">
        <f ca="1">_xlfn.IFNA((VLOOKUP(A6323,'Fats and Greases'!G:H,2,FALSE)), "")</f>
        <v>30.5</v>
      </c>
      <c r="H6323" s="10">
        <f ca="1">_xlfn.IFNA((VLOOKUP(A6323,'Fats and Greases'!I:J,2,FALSE)), "")</f>
        <v>34.5</v>
      </c>
      <c r="I6323" s="10">
        <f ca="1">_xlfn.IFNA((VLOOKUP(A6323,'Fats and Greases'!K:L,2,FALSE)), "")</f>
        <v>38.5</v>
      </c>
      <c r="J6323" s="10">
        <f ca="1">_xlfn.IFNA((VLOOKUP(A6323,'Fats and Greases'!M:N,2,FALSE)), "")</f>
        <v>39</v>
      </c>
      <c r="K6323" s="10">
        <f ca="1">_xlfn.IFNA((VLOOKUP($A6323,'Fats and Greases'!O:P,2,FALSE)), "")</f>
        <v>44</v>
      </c>
      <c r="L6323" s="10">
        <f ca="1">_xlfn.IFNA((VLOOKUP($A6323,'Fats and Greases'!Q:R,2,FALSE)), "")</f>
        <v>32.5</v>
      </c>
      <c r="M6323" s="10">
        <f ca="1">_xlfn.IFNA((VLOOKUP($A6323,'Fats and Greases'!S:T,2,FALSE)), "")</f>
        <v>38.25</v>
      </c>
    </row>
    <row r="6324" spans="1:13" x14ac:dyDescent="0.2">
      <c r="A6324" s="18">
        <v>45636</v>
      </c>
      <c r="B6324" s="19">
        <f t="shared" si="196"/>
        <v>12</v>
      </c>
      <c r="C6324" s="19">
        <f t="shared" si="197"/>
        <v>2024</v>
      </c>
      <c r="D6324" s="10">
        <f ca="1">_xlfn.IFNA((VLOOKUP(A6324,'Fats and Greases'!A:B,2,FALSE)), "")</f>
        <v>32.5</v>
      </c>
      <c r="E6324" s="10">
        <f ca="1">_xlfn.IFNA((VLOOKUP(A6324,'Fats and Greases'!C:D,2,FALSE)), "")</f>
        <v>35.5</v>
      </c>
      <c r="F6324" s="10">
        <f ca="1">_xlfn.IFNA((VLOOKUP(A6324,'Fats and Greases'!E:F,2,FALSE)), "")</f>
        <v>39</v>
      </c>
      <c r="G6324" s="10">
        <f ca="1">_xlfn.IFNA((VLOOKUP(A6324,'Fats and Greases'!G:H,2,FALSE)), "")</f>
        <v>30.5</v>
      </c>
      <c r="H6324" s="10">
        <f ca="1">_xlfn.IFNA((VLOOKUP(A6324,'Fats and Greases'!I:J,2,FALSE)), "")</f>
        <v>34.5</v>
      </c>
      <c r="I6324" s="10">
        <f ca="1">_xlfn.IFNA((VLOOKUP(A6324,'Fats and Greases'!K:L,2,FALSE)), "")</f>
        <v>38.5</v>
      </c>
      <c r="J6324" s="10">
        <f ca="1">_xlfn.IFNA((VLOOKUP(A6324,'Fats and Greases'!M:N,2,FALSE)), "")</f>
        <v>39</v>
      </c>
      <c r="K6324" s="10">
        <f ca="1">_xlfn.IFNA((VLOOKUP($A6324,'Fats and Greases'!O:P,2,FALSE)), "")</f>
        <v>44</v>
      </c>
      <c r="L6324" s="10">
        <f ca="1">_xlfn.IFNA((VLOOKUP($A6324,'Fats and Greases'!Q:R,2,FALSE)), "")</f>
        <v>32.5</v>
      </c>
      <c r="M6324" s="10">
        <f ca="1">_xlfn.IFNA((VLOOKUP($A6324,'Fats and Greases'!S:T,2,FALSE)), "")</f>
        <v>38.25</v>
      </c>
    </row>
    <row r="6325" spans="1:13" x14ac:dyDescent="0.2">
      <c r="A6325" s="18">
        <v>45637</v>
      </c>
      <c r="B6325" s="19">
        <f t="shared" si="196"/>
        <v>12</v>
      </c>
      <c r="C6325" s="19">
        <f t="shared" si="197"/>
        <v>2024</v>
      </c>
      <c r="D6325" s="10">
        <f ca="1">_xlfn.IFNA((VLOOKUP(A6325,'Fats and Greases'!A:B,2,FALSE)), "")</f>
        <v>32.5</v>
      </c>
      <c r="E6325" s="10">
        <f ca="1">_xlfn.IFNA((VLOOKUP(A6325,'Fats and Greases'!C:D,2,FALSE)), "")</f>
        <v>35.5</v>
      </c>
      <c r="F6325" s="10">
        <f ca="1">_xlfn.IFNA((VLOOKUP(A6325,'Fats and Greases'!E:F,2,FALSE)), "")</f>
        <v>39</v>
      </c>
      <c r="G6325" s="10">
        <f ca="1">_xlfn.IFNA((VLOOKUP(A6325,'Fats and Greases'!G:H,2,FALSE)), "")</f>
        <v>30.5</v>
      </c>
      <c r="H6325" s="10">
        <f ca="1">_xlfn.IFNA((VLOOKUP(A6325,'Fats and Greases'!I:J,2,FALSE)), "")</f>
        <v>34.5</v>
      </c>
      <c r="I6325" s="10">
        <f ca="1">_xlfn.IFNA((VLOOKUP(A6325,'Fats and Greases'!K:L,2,FALSE)), "")</f>
        <v>38.5</v>
      </c>
      <c r="J6325" s="10">
        <f ca="1">_xlfn.IFNA((VLOOKUP(A6325,'Fats and Greases'!M:N,2,FALSE)), "")</f>
        <v>39</v>
      </c>
      <c r="K6325" s="10">
        <f ca="1">_xlfn.IFNA((VLOOKUP($A6325,'Fats and Greases'!O:P,2,FALSE)), "")</f>
        <v>44</v>
      </c>
      <c r="L6325" s="10">
        <f ca="1">_xlfn.IFNA((VLOOKUP($A6325,'Fats and Greases'!Q:R,2,FALSE)), "")</f>
        <v>32.5</v>
      </c>
      <c r="M6325" s="10">
        <f ca="1">_xlfn.IFNA((VLOOKUP($A6325,'Fats and Greases'!S:T,2,FALSE)), "")</f>
        <v>38.25</v>
      </c>
    </row>
    <row r="6326" spans="1:13" x14ac:dyDescent="0.2">
      <c r="A6326" s="18">
        <v>45638</v>
      </c>
      <c r="B6326" s="19">
        <f t="shared" si="196"/>
        <v>12</v>
      </c>
      <c r="C6326" s="19">
        <f t="shared" si="197"/>
        <v>2024</v>
      </c>
      <c r="D6326" s="10">
        <f ca="1">_xlfn.IFNA((VLOOKUP(A6326,'Fats and Greases'!A:B,2,FALSE)), "")</f>
        <v>32</v>
      </c>
      <c r="E6326" s="10">
        <f ca="1">_xlfn.IFNA((VLOOKUP(A6326,'Fats and Greases'!C:D,2,FALSE)), "")</f>
        <v>35.5</v>
      </c>
      <c r="F6326" s="10">
        <f ca="1">_xlfn.IFNA((VLOOKUP(A6326,'Fats and Greases'!E:F,2,FALSE)), "")</f>
        <v>39</v>
      </c>
      <c r="G6326" s="10">
        <f ca="1">_xlfn.IFNA((VLOOKUP(A6326,'Fats and Greases'!G:H,2,FALSE)), "")</f>
        <v>30.5</v>
      </c>
      <c r="H6326" s="10">
        <f ca="1">_xlfn.IFNA((VLOOKUP(A6326,'Fats and Greases'!I:J,2,FALSE)), "")</f>
        <v>34.5</v>
      </c>
      <c r="I6326" s="10">
        <f ca="1">_xlfn.IFNA((VLOOKUP(A6326,'Fats and Greases'!K:L,2,FALSE)), "")</f>
        <v>38.5</v>
      </c>
      <c r="J6326" s="10">
        <f ca="1">_xlfn.IFNA((VLOOKUP(A6326,'Fats and Greases'!M:N,2,FALSE)), "")</f>
        <v>39</v>
      </c>
      <c r="K6326" s="10">
        <f ca="1">_xlfn.IFNA((VLOOKUP($A6326,'Fats and Greases'!O:P,2,FALSE)), "")</f>
        <v>44</v>
      </c>
      <c r="L6326" s="10">
        <f ca="1">_xlfn.IFNA((VLOOKUP($A6326,'Fats and Greases'!Q:R,2,FALSE)), "")</f>
        <v>32.5</v>
      </c>
      <c r="M6326" s="10">
        <f ca="1">_xlfn.IFNA((VLOOKUP($A6326,'Fats and Greases'!S:T,2,FALSE)), "")</f>
        <v>38.25</v>
      </c>
    </row>
    <row r="6327" spans="1:13" x14ac:dyDescent="0.2">
      <c r="A6327" s="18">
        <v>45639</v>
      </c>
      <c r="B6327" s="19">
        <f t="shared" si="196"/>
        <v>12</v>
      </c>
      <c r="C6327" s="19">
        <f t="shared" si="197"/>
        <v>2024</v>
      </c>
      <c r="D6327" s="10">
        <f ca="1">_xlfn.IFNA((VLOOKUP(A6327,'Fats and Greases'!A:B,2,FALSE)), "")</f>
        <v>32</v>
      </c>
      <c r="E6327" s="10">
        <f ca="1">_xlfn.IFNA((VLOOKUP(A6327,'Fats and Greases'!C:D,2,FALSE)), "")</f>
        <v>35.5</v>
      </c>
      <c r="F6327" s="10">
        <f ca="1">_xlfn.IFNA((VLOOKUP(A6327,'Fats and Greases'!E:F,2,FALSE)), "")</f>
        <v>39</v>
      </c>
      <c r="G6327" s="10">
        <f ca="1">_xlfn.IFNA((VLOOKUP(A6327,'Fats and Greases'!G:H,2,FALSE)), "")</f>
        <v>30.5</v>
      </c>
      <c r="H6327" s="10">
        <f ca="1">_xlfn.IFNA((VLOOKUP(A6327,'Fats and Greases'!I:J,2,FALSE)), "")</f>
        <v>34.5</v>
      </c>
      <c r="I6327" s="10">
        <f ca="1">_xlfn.IFNA((VLOOKUP(A6327,'Fats and Greases'!K:L,2,FALSE)), "")</f>
        <v>38.5</v>
      </c>
      <c r="J6327" s="10">
        <f ca="1">_xlfn.IFNA((VLOOKUP(A6327,'Fats and Greases'!M:N,2,FALSE)), "")</f>
        <v>39</v>
      </c>
      <c r="K6327" s="10">
        <f ca="1">_xlfn.IFNA((VLOOKUP($A6327,'Fats and Greases'!O:P,2,FALSE)), "")</f>
        <v>44</v>
      </c>
      <c r="L6327" s="10">
        <f ca="1">_xlfn.IFNA((VLOOKUP($A6327,'Fats and Greases'!Q:R,2,FALSE)), "")</f>
        <v>32.5</v>
      </c>
      <c r="M6327" s="10">
        <f ca="1">_xlfn.IFNA((VLOOKUP($A6327,'Fats and Greases'!S:T,2,FALSE)), "")</f>
        <v>38.25</v>
      </c>
    </row>
    <row r="6328" spans="1:13" x14ac:dyDescent="0.2">
      <c r="A6328" s="18">
        <v>45642</v>
      </c>
      <c r="B6328" s="19">
        <f t="shared" si="196"/>
        <v>12</v>
      </c>
      <c r="C6328" s="19">
        <f t="shared" si="197"/>
        <v>2024</v>
      </c>
      <c r="D6328" s="10">
        <f ca="1">_xlfn.IFNA((VLOOKUP(A6328,'Fats and Greases'!A:B,2,FALSE)), "")</f>
        <v>32</v>
      </c>
      <c r="E6328" s="10">
        <f ca="1">_xlfn.IFNA((VLOOKUP(A6328,'Fats and Greases'!C:D,2,FALSE)), "")</f>
        <v>35.5</v>
      </c>
      <c r="F6328" s="10">
        <f ca="1">_xlfn.IFNA((VLOOKUP(A6328,'Fats and Greases'!E:F,2,FALSE)), "")</f>
        <v>39</v>
      </c>
      <c r="G6328" s="10">
        <f ca="1">_xlfn.IFNA((VLOOKUP(A6328,'Fats and Greases'!G:H,2,FALSE)), "")</f>
        <v>30.5</v>
      </c>
      <c r="H6328" s="10">
        <f ca="1">_xlfn.IFNA((VLOOKUP(A6328,'Fats and Greases'!I:J,2,FALSE)), "")</f>
        <v>34.5</v>
      </c>
      <c r="I6328" s="10">
        <f ca="1">_xlfn.IFNA((VLOOKUP(A6328,'Fats and Greases'!K:L,2,FALSE)), "")</f>
        <v>38.5</v>
      </c>
      <c r="J6328" s="10" t="str">
        <f ca="1">_xlfn.IFNA((VLOOKUP(A6328,'Fats and Greases'!M:N,2,FALSE)), "")</f>
        <v/>
      </c>
      <c r="K6328" s="10">
        <f ca="1">_xlfn.IFNA((VLOOKUP($A6328,'Fats and Greases'!O:P,2,FALSE)), "")</f>
        <v>44</v>
      </c>
      <c r="L6328" s="10">
        <f ca="1">_xlfn.IFNA((VLOOKUP($A6328,'Fats and Greases'!Q:R,2,FALSE)), "")</f>
        <v>32.5</v>
      </c>
      <c r="M6328" s="10">
        <f ca="1">_xlfn.IFNA((VLOOKUP($A6328,'Fats and Greases'!S:T,2,FALSE)), "")</f>
        <v>38.25</v>
      </c>
    </row>
    <row r="6329" spans="1:13" x14ac:dyDescent="0.2">
      <c r="A6329" s="18">
        <v>45643</v>
      </c>
      <c r="B6329" s="19">
        <f t="shared" si="196"/>
        <v>12</v>
      </c>
      <c r="C6329" s="19">
        <f t="shared" si="197"/>
        <v>2024</v>
      </c>
      <c r="D6329" s="10">
        <f ca="1">_xlfn.IFNA((VLOOKUP(A6329,'Fats and Greases'!A:B,2,FALSE)), "")</f>
        <v>32</v>
      </c>
      <c r="E6329" s="10">
        <f ca="1">_xlfn.IFNA((VLOOKUP(A6329,'Fats and Greases'!C:D,2,FALSE)), "")</f>
        <v>35.5</v>
      </c>
      <c r="F6329" s="10">
        <f ca="1">_xlfn.IFNA((VLOOKUP(A6329,'Fats and Greases'!E:F,2,FALSE)), "")</f>
        <v>39</v>
      </c>
      <c r="G6329" s="10">
        <f ca="1">_xlfn.IFNA((VLOOKUP(A6329,'Fats and Greases'!G:H,2,FALSE)), "")</f>
        <v>30.5</v>
      </c>
      <c r="H6329" s="10">
        <f ca="1">_xlfn.IFNA((VLOOKUP(A6329,'Fats and Greases'!I:J,2,FALSE)), "")</f>
        <v>36.5</v>
      </c>
      <c r="I6329" s="10">
        <f ca="1">_xlfn.IFNA((VLOOKUP(A6329,'Fats and Greases'!K:L,2,FALSE)), "")</f>
        <v>38.5</v>
      </c>
      <c r="J6329" s="10" t="str">
        <f ca="1">_xlfn.IFNA((VLOOKUP(A6329,'Fats and Greases'!M:N,2,FALSE)), "")</f>
        <v/>
      </c>
      <c r="K6329" s="10">
        <f ca="1">_xlfn.IFNA((VLOOKUP($A6329,'Fats and Greases'!O:P,2,FALSE)), "")</f>
        <v>44</v>
      </c>
      <c r="L6329" s="10">
        <f ca="1">_xlfn.IFNA((VLOOKUP($A6329,'Fats and Greases'!Q:R,2,FALSE)), "")</f>
        <v>33.5</v>
      </c>
      <c r="M6329" s="10">
        <f ca="1">_xlfn.IFNA((VLOOKUP($A6329,'Fats and Greases'!S:T,2,FALSE)), "")</f>
        <v>38.25</v>
      </c>
    </row>
    <row r="6330" spans="1:13" x14ac:dyDescent="0.2">
      <c r="A6330" s="18">
        <v>45644</v>
      </c>
      <c r="B6330" s="19">
        <f t="shared" si="196"/>
        <v>12</v>
      </c>
      <c r="C6330" s="19">
        <f t="shared" si="197"/>
        <v>2024</v>
      </c>
      <c r="D6330" s="10">
        <f ca="1">_xlfn.IFNA((VLOOKUP(A6330,'Fats and Greases'!A:B,2,FALSE)), "")</f>
        <v>32</v>
      </c>
      <c r="E6330" s="10">
        <f ca="1">_xlfn.IFNA((VLOOKUP(A6330,'Fats and Greases'!C:D,2,FALSE)), "")</f>
        <v>33.5</v>
      </c>
      <c r="F6330" s="10">
        <f ca="1">_xlfn.IFNA((VLOOKUP(A6330,'Fats and Greases'!E:F,2,FALSE)), "")</f>
        <v>39</v>
      </c>
      <c r="G6330" s="10">
        <f ca="1">_xlfn.IFNA((VLOOKUP(A6330,'Fats and Greases'!G:H,2,FALSE)), "")</f>
        <v>30.5</v>
      </c>
      <c r="H6330" s="10">
        <f ca="1">_xlfn.IFNA((VLOOKUP(A6330,'Fats and Greases'!I:J,2,FALSE)), "")</f>
        <v>36.5</v>
      </c>
      <c r="I6330" s="10">
        <f ca="1">_xlfn.IFNA((VLOOKUP(A6330,'Fats and Greases'!K:L,2,FALSE)), "")</f>
        <v>38.5</v>
      </c>
      <c r="J6330" s="10" t="str">
        <f ca="1">_xlfn.IFNA((VLOOKUP(A6330,'Fats and Greases'!M:N,2,FALSE)), "")</f>
        <v/>
      </c>
      <c r="K6330" s="10">
        <f ca="1">_xlfn.IFNA((VLOOKUP($A6330,'Fats and Greases'!O:P,2,FALSE)), "")</f>
        <v>43.25</v>
      </c>
      <c r="L6330" s="10">
        <f ca="1">_xlfn.IFNA((VLOOKUP($A6330,'Fats and Greases'!Q:R,2,FALSE)), "")</f>
        <v>33.5</v>
      </c>
      <c r="M6330" s="10">
        <f ca="1">_xlfn.IFNA((VLOOKUP($A6330,'Fats and Greases'!S:T,2,FALSE)), "")</f>
        <v>38.25</v>
      </c>
    </row>
    <row r="6331" spans="1:13" x14ac:dyDescent="0.2">
      <c r="A6331" s="18">
        <v>45645</v>
      </c>
      <c r="B6331" s="19">
        <f t="shared" si="196"/>
        <v>12</v>
      </c>
      <c r="C6331" s="19">
        <f t="shared" si="197"/>
        <v>2024</v>
      </c>
      <c r="D6331" s="10">
        <f ca="1">_xlfn.IFNA((VLOOKUP(A6331,'Fats and Greases'!A:B,2,FALSE)), "")</f>
        <v>32</v>
      </c>
      <c r="E6331" s="10">
        <f ca="1">_xlfn.IFNA((VLOOKUP(A6331,'Fats and Greases'!C:D,2,FALSE)), "")</f>
        <v>33.5</v>
      </c>
      <c r="F6331" s="10">
        <f ca="1">_xlfn.IFNA((VLOOKUP(A6331,'Fats and Greases'!E:F,2,FALSE)), "")</f>
        <v>39</v>
      </c>
      <c r="G6331" s="10">
        <f ca="1">_xlfn.IFNA((VLOOKUP(A6331,'Fats and Greases'!G:H,2,FALSE)), "")</f>
        <v>30.5</v>
      </c>
      <c r="H6331" s="10">
        <f ca="1">_xlfn.IFNA((VLOOKUP(A6331,'Fats and Greases'!I:J,2,FALSE)), "")</f>
        <v>36.5</v>
      </c>
      <c r="I6331" s="10">
        <f ca="1">_xlfn.IFNA((VLOOKUP(A6331,'Fats and Greases'!K:L,2,FALSE)), "")</f>
        <v>38.5</v>
      </c>
      <c r="J6331" s="10" t="str">
        <f ca="1">_xlfn.IFNA((VLOOKUP(A6331,'Fats and Greases'!M:N,2,FALSE)), "")</f>
        <v/>
      </c>
      <c r="K6331" s="10">
        <f ca="1">_xlfn.IFNA((VLOOKUP($A6331,'Fats and Greases'!O:P,2,FALSE)), "")</f>
        <v>42.75</v>
      </c>
      <c r="L6331" s="10">
        <f ca="1">_xlfn.IFNA((VLOOKUP($A6331,'Fats and Greases'!Q:R,2,FALSE)), "")</f>
        <v>33.5</v>
      </c>
      <c r="M6331" s="10">
        <f ca="1">_xlfn.IFNA((VLOOKUP($A6331,'Fats and Greases'!S:T,2,FALSE)), "")</f>
        <v>38.25</v>
      </c>
    </row>
    <row r="6332" spans="1:13" x14ac:dyDescent="0.2">
      <c r="A6332" s="18">
        <v>45646</v>
      </c>
      <c r="B6332" s="19">
        <f t="shared" si="196"/>
        <v>12</v>
      </c>
      <c r="C6332" s="19">
        <f t="shared" si="197"/>
        <v>2024</v>
      </c>
      <c r="D6332" s="10">
        <f ca="1">_xlfn.IFNA((VLOOKUP(A6332,'Fats and Greases'!A:B,2,FALSE)), "")</f>
        <v>32</v>
      </c>
      <c r="E6332" s="10">
        <f ca="1">_xlfn.IFNA((VLOOKUP(A6332,'Fats and Greases'!C:D,2,FALSE)), "")</f>
        <v>33.5</v>
      </c>
      <c r="F6332" s="10">
        <f ca="1">_xlfn.IFNA((VLOOKUP(A6332,'Fats and Greases'!E:F,2,FALSE)), "")</f>
        <v>39</v>
      </c>
      <c r="G6332" s="10">
        <f ca="1">_xlfn.IFNA((VLOOKUP(A6332,'Fats and Greases'!G:H,2,FALSE)), "")</f>
        <v>30.5</v>
      </c>
      <c r="H6332" s="10">
        <f ca="1">_xlfn.IFNA((VLOOKUP(A6332,'Fats and Greases'!I:J,2,FALSE)), "")</f>
        <v>36.5</v>
      </c>
      <c r="I6332" s="10">
        <f ca="1">_xlfn.IFNA((VLOOKUP(A6332,'Fats and Greases'!K:L,2,FALSE)), "")</f>
        <v>38.5</v>
      </c>
      <c r="J6332" s="10" t="str">
        <f ca="1">_xlfn.IFNA((VLOOKUP(A6332,'Fats and Greases'!M:N,2,FALSE)), "")</f>
        <v/>
      </c>
      <c r="K6332" s="10">
        <f ca="1">_xlfn.IFNA((VLOOKUP($A6332,'Fats and Greases'!O:P,2,FALSE)), "")</f>
        <v>42.5</v>
      </c>
      <c r="L6332" s="10">
        <f ca="1">_xlfn.IFNA((VLOOKUP($A6332,'Fats and Greases'!Q:R,2,FALSE)), "")</f>
        <v>33.5</v>
      </c>
      <c r="M6332" s="10">
        <f ca="1">_xlfn.IFNA((VLOOKUP($A6332,'Fats and Greases'!S:T,2,FALSE)), "")</f>
        <v>38.25</v>
      </c>
    </row>
    <row r="6333" spans="1:13" x14ac:dyDescent="0.2">
      <c r="A6333" s="18">
        <v>45649</v>
      </c>
      <c r="B6333" s="19">
        <f t="shared" si="196"/>
        <v>12</v>
      </c>
      <c r="C6333" s="19">
        <f t="shared" si="197"/>
        <v>2024</v>
      </c>
      <c r="D6333" s="10">
        <f ca="1">_xlfn.IFNA((VLOOKUP(A6333,'Fats and Greases'!A:B,2,FALSE)), "")</f>
        <v>32</v>
      </c>
      <c r="E6333" s="10">
        <f ca="1">_xlfn.IFNA((VLOOKUP(A6333,'Fats and Greases'!C:D,2,FALSE)), "")</f>
        <v>33.5</v>
      </c>
      <c r="F6333" s="10">
        <f ca="1">_xlfn.IFNA((VLOOKUP(A6333,'Fats and Greases'!E:F,2,FALSE)), "")</f>
        <v>39</v>
      </c>
      <c r="G6333" s="10">
        <f ca="1">_xlfn.IFNA((VLOOKUP(A6333,'Fats and Greases'!G:H,2,FALSE)), "")</f>
        <v>30.5</v>
      </c>
      <c r="H6333" s="10">
        <f ca="1">_xlfn.IFNA((VLOOKUP(A6333,'Fats and Greases'!I:J,2,FALSE)), "")</f>
        <v>36.5</v>
      </c>
      <c r="I6333" s="10">
        <f ca="1">_xlfn.IFNA((VLOOKUP(A6333,'Fats and Greases'!K:L,2,FALSE)), "")</f>
        <v>38.5</v>
      </c>
      <c r="J6333" s="10" t="str">
        <f ca="1">_xlfn.IFNA((VLOOKUP(A6333,'Fats and Greases'!M:N,2,FALSE)), "")</f>
        <v/>
      </c>
      <c r="K6333" s="10">
        <f ca="1">_xlfn.IFNA((VLOOKUP($A6333,'Fats and Greases'!O:P,2,FALSE)), "")</f>
        <v>42.5</v>
      </c>
      <c r="L6333" s="10">
        <f ca="1">_xlfn.IFNA((VLOOKUP($A6333,'Fats and Greases'!Q:R,2,FALSE)), "")</f>
        <v>33.5</v>
      </c>
      <c r="M6333" s="10">
        <f ca="1">_xlfn.IFNA((VLOOKUP($A6333,'Fats and Greases'!S:T,2,FALSE)), "")</f>
        <v>38.25</v>
      </c>
    </row>
    <row r="6334" spans="1:13" x14ac:dyDescent="0.2">
      <c r="A6334" s="18">
        <v>45650</v>
      </c>
      <c r="B6334" s="19">
        <f t="shared" si="196"/>
        <v>12</v>
      </c>
      <c r="C6334" s="19">
        <f t="shared" si="197"/>
        <v>2024</v>
      </c>
      <c r="D6334" s="10">
        <f ca="1">_xlfn.IFNA((VLOOKUP(A6334,'Fats and Greases'!A:B,2,FALSE)), "")</f>
        <v>32</v>
      </c>
      <c r="E6334" s="10">
        <f ca="1">_xlfn.IFNA((VLOOKUP(A6334,'Fats and Greases'!C:D,2,FALSE)), "")</f>
        <v>33.5</v>
      </c>
      <c r="F6334" s="10">
        <f ca="1">_xlfn.IFNA((VLOOKUP(A6334,'Fats and Greases'!E:F,2,FALSE)), "")</f>
        <v>39</v>
      </c>
      <c r="G6334" s="10">
        <f ca="1">_xlfn.IFNA((VLOOKUP(A6334,'Fats and Greases'!G:H,2,FALSE)), "")</f>
        <v>30.5</v>
      </c>
      <c r="H6334" s="10">
        <f ca="1">_xlfn.IFNA((VLOOKUP(A6334,'Fats and Greases'!I:J,2,FALSE)), "")</f>
        <v>36.5</v>
      </c>
      <c r="I6334" s="10">
        <f ca="1">_xlfn.IFNA((VLOOKUP(A6334,'Fats and Greases'!K:L,2,FALSE)), "")</f>
        <v>38.5</v>
      </c>
      <c r="J6334" s="10" t="str">
        <f ca="1">_xlfn.IFNA((VLOOKUP(A6334,'Fats and Greases'!M:N,2,FALSE)), "")</f>
        <v/>
      </c>
      <c r="K6334" s="10">
        <f ca="1">_xlfn.IFNA((VLOOKUP($A6334,'Fats and Greases'!O:P,2,FALSE)), "")</f>
        <v>42.5</v>
      </c>
      <c r="L6334" s="10">
        <f ca="1">_xlfn.IFNA((VLOOKUP($A6334,'Fats and Greases'!Q:R,2,FALSE)), "")</f>
        <v>33.5</v>
      </c>
      <c r="M6334" s="10">
        <f ca="1">_xlfn.IFNA((VLOOKUP($A6334,'Fats and Greases'!S:T,2,FALSE)), "")</f>
        <v>38.25</v>
      </c>
    </row>
    <row r="6335" spans="1:13" x14ac:dyDescent="0.2">
      <c r="A6335" s="18">
        <v>45651</v>
      </c>
      <c r="B6335" s="19">
        <f t="shared" si="196"/>
        <v>12</v>
      </c>
      <c r="C6335" s="19">
        <f t="shared" si="197"/>
        <v>2024</v>
      </c>
      <c r="D6335" s="10" t="str">
        <f ca="1">_xlfn.IFNA((VLOOKUP(A6335,'Fats and Greases'!A:B,2,FALSE)), "")</f>
        <v/>
      </c>
      <c r="E6335" s="10" t="str">
        <f ca="1">_xlfn.IFNA((VLOOKUP(A6335,'Fats and Greases'!C:D,2,FALSE)), "")</f>
        <v/>
      </c>
      <c r="F6335" s="10" t="str">
        <f ca="1">_xlfn.IFNA((VLOOKUP(A6335,'Fats and Greases'!E:F,2,FALSE)), "")</f>
        <v/>
      </c>
      <c r="G6335" s="10" t="str">
        <f ca="1">_xlfn.IFNA((VLOOKUP(A6335,'Fats and Greases'!G:H,2,FALSE)), "")</f>
        <v/>
      </c>
      <c r="H6335" s="10" t="str">
        <f ca="1">_xlfn.IFNA((VLOOKUP(A6335,'Fats and Greases'!I:J,2,FALSE)), "")</f>
        <v/>
      </c>
      <c r="I6335" s="10" t="str">
        <f ca="1">_xlfn.IFNA((VLOOKUP(A6335,'Fats and Greases'!K:L,2,FALSE)), "")</f>
        <v/>
      </c>
      <c r="J6335" s="10" t="str">
        <f ca="1">_xlfn.IFNA((VLOOKUP(A6335,'Fats and Greases'!M:N,2,FALSE)), "")</f>
        <v/>
      </c>
      <c r="K6335" s="10" t="str">
        <f ca="1">_xlfn.IFNA((VLOOKUP($A6335,'Fats and Greases'!O:P,2,FALSE)), "")</f>
        <v/>
      </c>
      <c r="L6335" s="10" t="str">
        <f ca="1">_xlfn.IFNA((VLOOKUP($A6335,'Fats and Greases'!Q:R,2,FALSE)), "")</f>
        <v/>
      </c>
      <c r="M6335" s="10" t="str">
        <f ca="1">_xlfn.IFNA((VLOOKUP($A6335,'Fats and Greases'!S:T,2,FALSE)), "")</f>
        <v/>
      </c>
    </row>
    <row r="6336" spans="1:13" x14ac:dyDescent="0.2">
      <c r="A6336" s="18">
        <v>45652</v>
      </c>
      <c r="B6336" s="19">
        <f t="shared" si="196"/>
        <v>12</v>
      </c>
      <c r="C6336" s="19">
        <f t="shared" si="197"/>
        <v>2024</v>
      </c>
      <c r="D6336" s="10">
        <f ca="1">_xlfn.IFNA((VLOOKUP(A6336,'Fats and Greases'!A:B,2,FALSE)), "")</f>
        <v>32</v>
      </c>
      <c r="E6336" s="10">
        <f ca="1">_xlfn.IFNA((VLOOKUP(A6336,'Fats and Greases'!C:D,2,FALSE)), "")</f>
        <v>33.5</v>
      </c>
      <c r="F6336" s="10">
        <f ca="1">_xlfn.IFNA((VLOOKUP(A6336,'Fats and Greases'!E:F,2,FALSE)), "")</f>
        <v>39</v>
      </c>
      <c r="G6336" s="10">
        <f ca="1">_xlfn.IFNA((VLOOKUP(A6336,'Fats and Greases'!G:H,2,FALSE)), "")</f>
        <v>30.5</v>
      </c>
      <c r="H6336" s="10">
        <f ca="1">_xlfn.IFNA((VLOOKUP(A6336,'Fats and Greases'!I:J,2,FALSE)), "")</f>
        <v>36.5</v>
      </c>
      <c r="I6336" s="10">
        <f ca="1">_xlfn.IFNA((VLOOKUP(A6336,'Fats and Greases'!K:L,2,FALSE)), "")</f>
        <v>38.5</v>
      </c>
      <c r="J6336" s="10" t="str">
        <f ca="1">_xlfn.IFNA((VLOOKUP(A6336,'Fats and Greases'!M:N,2,FALSE)), "")</f>
        <v/>
      </c>
      <c r="K6336" s="10">
        <f ca="1">_xlfn.IFNA((VLOOKUP($A6336,'Fats and Greases'!O:P,2,FALSE)), "")</f>
        <v>42.5</v>
      </c>
      <c r="L6336" s="10">
        <f ca="1">_xlfn.IFNA((VLOOKUP($A6336,'Fats and Greases'!Q:R,2,FALSE)), "")</f>
        <v>33.5</v>
      </c>
      <c r="M6336" s="10">
        <f ca="1">_xlfn.IFNA((VLOOKUP($A6336,'Fats and Greases'!S:T,2,FALSE)), "")</f>
        <v>38.25</v>
      </c>
    </row>
    <row r="6337" spans="1:13" x14ac:dyDescent="0.2">
      <c r="A6337" s="18">
        <v>45653</v>
      </c>
      <c r="B6337" s="19">
        <f t="shared" si="196"/>
        <v>12</v>
      </c>
      <c r="C6337" s="19">
        <f t="shared" si="197"/>
        <v>2024</v>
      </c>
      <c r="D6337" s="10">
        <f ca="1">_xlfn.IFNA((VLOOKUP(A6337,'Fats and Greases'!A:B,2,FALSE)), "")</f>
        <v>32</v>
      </c>
      <c r="E6337" s="10">
        <f ca="1">_xlfn.IFNA((VLOOKUP(A6337,'Fats and Greases'!C:D,2,FALSE)), "")</f>
        <v>33.5</v>
      </c>
      <c r="F6337" s="10">
        <f ca="1">_xlfn.IFNA((VLOOKUP(A6337,'Fats and Greases'!E:F,2,FALSE)), "")</f>
        <v>39</v>
      </c>
      <c r="G6337" s="10">
        <f ca="1">_xlfn.IFNA((VLOOKUP(A6337,'Fats and Greases'!G:H,2,FALSE)), "")</f>
        <v>30.5</v>
      </c>
      <c r="H6337" s="10">
        <f ca="1">_xlfn.IFNA((VLOOKUP(A6337,'Fats and Greases'!I:J,2,FALSE)), "")</f>
        <v>36.5</v>
      </c>
      <c r="I6337" s="10">
        <f ca="1">_xlfn.IFNA((VLOOKUP(A6337,'Fats and Greases'!K:L,2,FALSE)), "")</f>
        <v>38.5</v>
      </c>
      <c r="J6337" s="10" t="str">
        <f ca="1">_xlfn.IFNA((VLOOKUP(A6337,'Fats and Greases'!M:N,2,FALSE)), "")</f>
        <v/>
      </c>
      <c r="K6337" s="10">
        <f ca="1">_xlfn.IFNA((VLOOKUP($A6337,'Fats and Greases'!O:P,2,FALSE)), "")</f>
        <v>42.5</v>
      </c>
      <c r="L6337" s="10">
        <f ca="1">_xlfn.IFNA((VLOOKUP($A6337,'Fats and Greases'!Q:R,2,FALSE)), "")</f>
        <v>33.5</v>
      </c>
      <c r="M6337" s="10">
        <f ca="1">_xlfn.IFNA((VLOOKUP($A6337,'Fats and Greases'!S:T,2,FALSE)), "")</f>
        <v>38.25</v>
      </c>
    </row>
    <row r="6338" spans="1:13" x14ac:dyDescent="0.2">
      <c r="A6338" s="18">
        <v>45656</v>
      </c>
      <c r="B6338" s="19">
        <f t="shared" si="196"/>
        <v>12</v>
      </c>
      <c r="C6338" s="19">
        <f t="shared" si="197"/>
        <v>2024</v>
      </c>
      <c r="D6338" s="10">
        <f ca="1">_xlfn.IFNA((VLOOKUP(A6338,'Fats and Greases'!A:B,2,FALSE)), "")</f>
        <v>32</v>
      </c>
      <c r="E6338" s="10">
        <f ca="1">_xlfn.IFNA((VLOOKUP(A6338,'Fats and Greases'!C:D,2,FALSE)), "")</f>
        <v>33.5</v>
      </c>
      <c r="F6338" s="10">
        <f ca="1">_xlfn.IFNA((VLOOKUP(A6338,'Fats and Greases'!E:F,2,FALSE)), "")</f>
        <v>39</v>
      </c>
      <c r="G6338" s="10">
        <f ca="1">_xlfn.IFNA((VLOOKUP(A6338,'Fats and Greases'!G:H,2,FALSE)), "")</f>
        <v>30.5</v>
      </c>
      <c r="H6338" s="10">
        <f ca="1">_xlfn.IFNA((VLOOKUP(A6338,'Fats and Greases'!I:J,2,FALSE)), "")</f>
        <v>36.5</v>
      </c>
      <c r="I6338" s="10">
        <f ca="1">_xlfn.IFNA((VLOOKUP(A6338,'Fats and Greases'!K:L,2,FALSE)), "")</f>
        <v>38.5</v>
      </c>
      <c r="J6338" s="10" t="str">
        <f ca="1">_xlfn.IFNA((VLOOKUP(A6338,'Fats and Greases'!M:N,2,FALSE)), "")</f>
        <v/>
      </c>
      <c r="K6338" s="10">
        <f ca="1">_xlfn.IFNA((VLOOKUP($A6338,'Fats and Greases'!O:P,2,FALSE)), "")</f>
        <v>42.5</v>
      </c>
      <c r="L6338" s="10">
        <f ca="1">_xlfn.IFNA((VLOOKUP($A6338,'Fats and Greases'!Q:R,2,FALSE)), "")</f>
        <v>33.5</v>
      </c>
      <c r="M6338" s="10">
        <f ca="1">_xlfn.IFNA((VLOOKUP($A6338,'Fats and Greases'!S:T,2,FALSE)), "")</f>
        <v>38.25</v>
      </c>
    </row>
    <row r="6339" spans="1:13" x14ac:dyDescent="0.2">
      <c r="A6339" s="18">
        <v>45657</v>
      </c>
      <c r="B6339" s="19">
        <f t="shared" ref="B6339:B6402" si="198">MONTH(A6339)</f>
        <v>12</v>
      </c>
      <c r="C6339" s="19">
        <f t="shared" ref="C6339:C6402" si="199">YEAR(A6339)</f>
        <v>2024</v>
      </c>
      <c r="D6339" s="10">
        <f ca="1">_xlfn.IFNA((VLOOKUP(A6339,'Fats and Greases'!A:B,2,FALSE)), "")</f>
        <v>32</v>
      </c>
      <c r="E6339" s="10">
        <f ca="1">_xlfn.IFNA((VLOOKUP(A6339,'Fats and Greases'!C:D,2,FALSE)), "")</f>
        <v>33.5</v>
      </c>
      <c r="F6339" s="10">
        <f ca="1">_xlfn.IFNA((VLOOKUP(A6339,'Fats and Greases'!E:F,2,FALSE)), "")</f>
        <v>39</v>
      </c>
      <c r="G6339" s="10">
        <f ca="1">_xlfn.IFNA((VLOOKUP(A6339,'Fats and Greases'!G:H,2,FALSE)), "")</f>
        <v>30.5</v>
      </c>
      <c r="H6339" s="10">
        <f ca="1">_xlfn.IFNA((VLOOKUP(A6339,'Fats and Greases'!I:J,2,FALSE)), "")</f>
        <v>36.5</v>
      </c>
      <c r="I6339" s="10">
        <f ca="1">_xlfn.IFNA((VLOOKUP(A6339,'Fats and Greases'!K:L,2,FALSE)), "")</f>
        <v>38.5</v>
      </c>
      <c r="J6339" s="10" t="str">
        <f ca="1">_xlfn.IFNA((VLOOKUP(A6339,'Fats and Greases'!M:N,2,FALSE)), "")</f>
        <v/>
      </c>
      <c r="K6339" s="10">
        <f ca="1">_xlfn.IFNA((VLOOKUP($A6339,'Fats and Greases'!O:P,2,FALSE)), "")</f>
        <v>42.5</v>
      </c>
      <c r="L6339" s="10">
        <f ca="1">_xlfn.IFNA((VLOOKUP($A6339,'Fats and Greases'!Q:R,2,FALSE)), "")</f>
        <v>33.5</v>
      </c>
      <c r="M6339" s="10">
        <f ca="1">_xlfn.IFNA((VLOOKUP($A6339,'Fats and Greases'!S:T,2,FALSE)), "")</f>
        <v>38.25</v>
      </c>
    </row>
    <row r="6340" spans="1:13" x14ac:dyDescent="0.2">
      <c r="A6340" s="18">
        <v>45658</v>
      </c>
      <c r="B6340" s="19">
        <f t="shared" si="198"/>
        <v>1</v>
      </c>
      <c r="C6340" s="19">
        <f t="shared" si="199"/>
        <v>2025</v>
      </c>
      <c r="D6340" s="10" t="str">
        <f ca="1">_xlfn.IFNA((VLOOKUP(A6340,'Fats and Greases'!A:B,2,FALSE)), "")</f>
        <v/>
      </c>
      <c r="E6340" s="10" t="str">
        <f ca="1">_xlfn.IFNA((VLOOKUP(A6340,'Fats and Greases'!C:D,2,FALSE)), "")</f>
        <v/>
      </c>
      <c r="F6340" s="10" t="str">
        <f ca="1">_xlfn.IFNA((VLOOKUP(A6340,'Fats and Greases'!E:F,2,FALSE)), "")</f>
        <v/>
      </c>
      <c r="G6340" s="10" t="str">
        <f ca="1">_xlfn.IFNA((VLOOKUP(A6340,'Fats and Greases'!G:H,2,FALSE)), "")</f>
        <v/>
      </c>
      <c r="H6340" s="10" t="str">
        <f ca="1">_xlfn.IFNA((VLOOKUP(A6340,'Fats and Greases'!I:J,2,FALSE)), "")</f>
        <v/>
      </c>
      <c r="I6340" s="10" t="str">
        <f ca="1">_xlfn.IFNA((VLOOKUP(A6340,'Fats and Greases'!K:L,2,FALSE)), "")</f>
        <v/>
      </c>
      <c r="J6340" s="10" t="str">
        <f ca="1">_xlfn.IFNA((VLOOKUP(A6340,'Fats and Greases'!M:N,2,FALSE)), "")</f>
        <v/>
      </c>
      <c r="K6340" s="10" t="str">
        <f ca="1">_xlfn.IFNA((VLOOKUP($A6340,'Fats and Greases'!O:P,2,FALSE)), "")</f>
        <v/>
      </c>
      <c r="L6340" s="10" t="str">
        <f ca="1">_xlfn.IFNA((VLOOKUP($A6340,'Fats and Greases'!Q:R,2,FALSE)), "")</f>
        <v/>
      </c>
      <c r="M6340" s="10" t="str">
        <f ca="1">_xlfn.IFNA((VLOOKUP($A6340,'Fats and Greases'!S:T,2,FALSE)), "")</f>
        <v/>
      </c>
    </row>
    <row r="6341" spans="1:13" x14ac:dyDescent="0.2">
      <c r="A6341" s="18">
        <v>45659</v>
      </c>
      <c r="B6341" s="19">
        <f t="shared" si="198"/>
        <v>1</v>
      </c>
      <c r="C6341" s="19">
        <f t="shared" si="199"/>
        <v>2025</v>
      </c>
      <c r="D6341" s="10">
        <f ca="1">_xlfn.IFNA((VLOOKUP(A6341,'Fats and Greases'!A:B,2,FALSE)), "")</f>
        <v>32</v>
      </c>
      <c r="E6341" s="10">
        <f ca="1">_xlfn.IFNA((VLOOKUP(A6341,'Fats and Greases'!C:D,2,FALSE)), "")</f>
        <v>33.5</v>
      </c>
      <c r="F6341" s="10">
        <f ca="1">_xlfn.IFNA((VLOOKUP(A6341,'Fats and Greases'!E:F,2,FALSE)), "")</f>
        <v>39</v>
      </c>
      <c r="G6341" s="10">
        <f ca="1">_xlfn.IFNA((VLOOKUP(A6341,'Fats and Greases'!G:H,2,FALSE)), "")</f>
        <v>30.5</v>
      </c>
      <c r="H6341" s="10">
        <f ca="1">_xlfn.IFNA((VLOOKUP(A6341,'Fats and Greases'!I:J,2,FALSE)), "")</f>
        <v>36.5</v>
      </c>
      <c r="I6341" s="10">
        <f ca="1">_xlfn.IFNA((VLOOKUP(A6341,'Fats and Greases'!K:L,2,FALSE)), "")</f>
        <v>38.5</v>
      </c>
      <c r="J6341" s="10" t="str">
        <f ca="1">_xlfn.IFNA((VLOOKUP(A6341,'Fats and Greases'!M:N,2,FALSE)), "")</f>
        <v/>
      </c>
      <c r="K6341" s="10">
        <f ca="1">_xlfn.IFNA((VLOOKUP($A6341,'Fats and Greases'!O:P,2,FALSE)), "")</f>
        <v>42.5</v>
      </c>
      <c r="L6341" s="10">
        <f ca="1">_xlfn.IFNA((VLOOKUP($A6341,'Fats and Greases'!Q:R,2,FALSE)), "")</f>
        <v>33.5</v>
      </c>
      <c r="M6341" s="10">
        <f ca="1">_xlfn.IFNA((VLOOKUP($A6341,'Fats and Greases'!S:T,2,FALSE)), "")</f>
        <v>38.25</v>
      </c>
    </row>
    <row r="6342" spans="1:13" x14ac:dyDescent="0.2">
      <c r="A6342" s="18">
        <v>45660</v>
      </c>
      <c r="B6342" s="19">
        <f t="shared" si="198"/>
        <v>1</v>
      </c>
      <c r="C6342" s="19">
        <f t="shared" si="199"/>
        <v>2025</v>
      </c>
      <c r="D6342" s="10">
        <f ca="1">_xlfn.IFNA((VLOOKUP(A6342,'Fats and Greases'!A:B,2,FALSE)), "")</f>
        <v>32</v>
      </c>
      <c r="E6342" s="10">
        <f ca="1">_xlfn.IFNA((VLOOKUP(A6342,'Fats and Greases'!C:D,2,FALSE)), "")</f>
        <v>33.5</v>
      </c>
      <c r="F6342" s="10">
        <f ca="1">_xlfn.IFNA((VLOOKUP(A6342,'Fats and Greases'!E:F,2,FALSE)), "")</f>
        <v>39</v>
      </c>
      <c r="G6342" s="10">
        <f ca="1">_xlfn.IFNA((VLOOKUP(A6342,'Fats and Greases'!G:H,2,FALSE)), "")</f>
        <v>30.5</v>
      </c>
      <c r="H6342" s="10">
        <f ca="1">_xlfn.IFNA((VLOOKUP(A6342,'Fats and Greases'!I:J,2,FALSE)), "")</f>
        <v>36.5</v>
      </c>
      <c r="I6342" s="10">
        <f ca="1">_xlfn.IFNA((VLOOKUP(A6342,'Fats and Greases'!K:L,2,FALSE)), "")</f>
        <v>38.5</v>
      </c>
      <c r="J6342" s="10" t="str">
        <f ca="1">_xlfn.IFNA((VLOOKUP(A6342,'Fats and Greases'!M:N,2,FALSE)), "")</f>
        <v/>
      </c>
      <c r="K6342" s="10">
        <f ca="1">_xlfn.IFNA((VLOOKUP($A6342,'Fats and Greases'!O:P,2,FALSE)), "")</f>
        <v>42.5</v>
      </c>
      <c r="L6342" s="10">
        <f ca="1">_xlfn.IFNA((VLOOKUP($A6342,'Fats and Greases'!Q:R,2,FALSE)), "")</f>
        <v>33.5</v>
      </c>
      <c r="M6342" s="10">
        <f ca="1">_xlfn.IFNA((VLOOKUP($A6342,'Fats and Greases'!S:T,2,FALSE)), "")</f>
        <v>38.25</v>
      </c>
    </row>
    <row r="6343" spans="1:13" x14ac:dyDescent="0.2">
      <c r="A6343" s="18">
        <v>45663</v>
      </c>
      <c r="B6343" s="19">
        <f t="shared" si="198"/>
        <v>1</v>
      </c>
      <c r="C6343" s="19">
        <f t="shared" si="199"/>
        <v>2025</v>
      </c>
      <c r="D6343" s="10">
        <f ca="1">_xlfn.IFNA((VLOOKUP(A6343,'Fats and Greases'!A:B,2,FALSE)), "")</f>
        <v>30.5</v>
      </c>
      <c r="E6343" s="10">
        <f ca="1">_xlfn.IFNA((VLOOKUP(A6343,'Fats and Greases'!C:D,2,FALSE)), "")</f>
        <v>33.5</v>
      </c>
      <c r="F6343" s="10">
        <f ca="1">_xlfn.IFNA((VLOOKUP(A6343,'Fats and Greases'!E:F,2,FALSE)), "")</f>
        <v>39</v>
      </c>
      <c r="G6343" s="10">
        <f ca="1">_xlfn.IFNA((VLOOKUP(A6343,'Fats and Greases'!G:H,2,FALSE)), "")</f>
        <v>30.5</v>
      </c>
      <c r="H6343" s="10">
        <f ca="1">_xlfn.IFNA((VLOOKUP(A6343,'Fats and Greases'!I:J,2,FALSE)), "")</f>
        <v>36.5</v>
      </c>
      <c r="I6343" s="10">
        <f ca="1">_xlfn.IFNA((VLOOKUP(A6343,'Fats and Greases'!K:L,2,FALSE)), "")</f>
        <v>38.5</v>
      </c>
      <c r="J6343" s="10" t="str">
        <f ca="1">_xlfn.IFNA((VLOOKUP(A6343,'Fats and Greases'!M:N,2,FALSE)), "")</f>
        <v/>
      </c>
      <c r="K6343" s="10">
        <f ca="1">_xlfn.IFNA((VLOOKUP($A6343,'Fats and Greases'!O:P,2,FALSE)), "")</f>
        <v>42.5</v>
      </c>
      <c r="L6343" s="10">
        <f ca="1">_xlfn.IFNA((VLOOKUP($A6343,'Fats and Greases'!Q:R,2,FALSE)), "")</f>
        <v>33.5</v>
      </c>
      <c r="M6343" s="10">
        <f ca="1">_xlfn.IFNA((VLOOKUP($A6343,'Fats and Greases'!S:T,2,FALSE)), "")</f>
        <v>38.25</v>
      </c>
    </row>
    <row r="6344" spans="1:13" x14ac:dyDescent="0.2">
      <c r="A6344" s="18">
        <v>45664</v>
      </c>
      <c r="B6344" s="19">
        <f t="shared" si="198"/>
        <v>1</v>
      </c>
      <c r="C6344" s="19">
        <f t="shared" si="199"/>
        <v>2025</v>
      </c>
      <c r="D6344" s="10">
        <f ca="1">_xlfn.IFNA((VLOOKUP(A6344,'Fats and Greases'!A:B,2,FALSE)), "")</f>
        <v>30.5</v>
      </c>
      <c r="E6344" s="10">
        <f ca="1">_xlfn.IFNA((VLOOKUP(A6344,'Fats and Greases'!C:D,2,FALSE)), "")</f>
        <v>33.5</v>
      </c>
      <c r="F6344" s="10">
        <f ca="1">_xlfn.IFNA((VLOOKUP(A6344,'Fats and Greases'!E:F,2,FALSE)), "")</f>
        <v>39</v>
      </c>
      <c r="G6344" s="10">
        <f ca="1">_xlfn.IFNA((VLOOKUP(A6344,'Fats and Greases'!G:H,2,FALSE)), "")</f>
        <v>30.5</v>
      </c>
      <c r="H6344" s="10">
        <f ca="1">_xlfn.IFNA((VLOOKUP(A6344,'Fats and Greases'!I:J,2,FALSE)), "")</f>
        <v>36.5</v>
      </c>
      <c r="I6344" s="10">
        <f ca="1">_xlfn.IFNA((VLOOKUP(A6344,'Fats and Greases'!K:L,2,FALSE)), "")</f>
        <v>38.5</v>
      </c>
      <c r="J6344" s="10" t="str">
        <f ca="1">_xlfn.IFNA((VLOOKUP(A6344,'Fats and Greases'!M:N,2,FALSE)), "")</f>
        <v/>
      </c>
      <c r="K6344" s="10">
        <f ca="1">_xlfn.IFNA((VLOOKUP($A6344,'Fats and Greases'!O:P,2,FALSE)), "")</f>
        <v>42.5</v>
      </c>
      <c r="L6344" s="10">
        <f ca="1">_xlfn.IFNA((VLOOKUP($A6344,'Fats and Greases'!Q:R,2,FALSE)), "")</f>
        <v>33.5</v>
      </c>
      <c r="M6344" s="10">
        <f ca="1">_xlfn.IFNA((VLOOKUP($A6344,'Fats and Greases'!S:T,2,FALSE)), "")</f>
        <v>38.25</v>
      </c>
    </row>
    <row r="6345" spans="1:13" x14ac:dyDescent="0.2">
      <c r="A6345" s="18">
        <v>45665</v>
      </c>
      <c r="B6345" s="19">
        <f t="shared" si="198"/>
        <v>1</v>
      </c>
      <c r="C6345" s="19">
        <f t="shared" si="199"/>
        <v>2025</v>
      </c>
      <c r="D6345" s="10">
        <f ca="1">_xlfn.IFNA((VLOOKUP(A6345,'Fats and Greases'!A:B,2,FALSE)), "")</f>
        <v>30.5</v>
      </c>
      <c r="E6345" s="10">
        <f ca="1">_xlfn.IFNA((VLOOKUP(A6345,'Fats and Greases'!C:D,2,FALSE)), "")</f>
        <v>33.5</v>
      </c>
      <c r="F6345" s="10">
        <f ca="1">_xlfn.IFNA((VLOOKUP(A6345,'Fats and Greases'!E:F,2,FALSE)), "")</f>
        <v>39</v>
      </c>
      <c r="G6345" s="10">
        <f ca="1">_xlfn.IFNA((VLOOKUP(A6345,'Fats and Greases'!G:H,2,FALSE)), "")</f>
        <v>30.5</v>
      </c>
      <c r="H6345" s="10">
        <f ca="1">_xlfn.IFNA((VLOOKUP(A6345,'Fats and Greases'!I:J,2,FALSE)), "")</f>
        <v>36.5</v>
      </c>
      <c r="I6345" s="10">
        <f ca="1">_xlfn.IFNA((VLOOKUP(A6345,'Fats and Greases'!K:L,2,FALSE)), "")</f>
        <v>38.5</v>
      </c>
      <c r="J6345" s="10" t="str">
        <f ca="1">_xlfn.IFNA((VLOOKUP(A6345,'Fats and Greases'!M:N,2,FALSE)), "")</f>
        <v/>
      </c>
      <c r="K6345" s="10">
        <f ca="1">_xlfn.IFNA((VLOOKUP($A6345,'Fats and Greases'!O:P,2,FALSE)), "")</f>
        <v>42.5</v>
      </c>
      <c r="L6345" s="10">
        <f ca="1">_xlfn.IFNA((VLOOKUP($A6345,'Fats and Greases'!Q:R,2,FALSE)), "")</f>
        <v>33.5</v>
      </c>
      <c r="M6345" s="10">
        <f ca="1">_xlfn.IFNA((VLOOKUP($A6345,'Fats and Greases'!S:T,2,FALSE)), "")</f>
        <v>38.25</v>
      </c>
    </row>
    <row r="6346" spans="1:13" x14ac:dyDescent="0.2">
      <c r="A6346" s="18">
        <v>45666</v>
      </c>
      <c r="B6346" s="19">
        <f t="shared" si="198"/>
        <v>1</v>
      </c>
      <c r="C6346" s="19">
        <f t="shared" si="199"/>
        <v>2025</v>
      </c>
      <c r="D6346" s="10">
        <f ca="1">_xlfn.IFNA((VLOOKUP(A6346,'Fats and Greases'!A:B,2,FALSE)), "")</f>
        <v>30.5</v>
      </c>
      <c r="E6346" s="10">
        <f ca="1">_xlfn.IFNA((VLOOKUP(A6346,'Fats and Greases'!C:D,2,FALSE)), "")</f>
        <v>33.5</v>
      </c>
      <c r="F6346" s="10">
        <f ca="1">_xlfn.IFNA((VLOOKUP(A6346,'Fats and Greases'!E:F,2,FALSE)), "")</f>
        <v>39</v>
      </c>
      <c r="G6346" s="10">
        <f ca="1">_xlfn.IFNA((VLOOKUP(A6346,'Fats and Greases'!G:H,2,FALSE)), "")</f>
        <v>30.5</v>
      </c>
      <c r="H6346" s="10">
        <f ca="1">_xlfn.IFNA((VLOOKUP(A6346,'Fats and Greases'!I:J,2,FALSE)), "")</f>
        <v>36.5</v>
      </c>
      <c r="I6346" s="10">
        <f ca="1">_xlfn.IFNA((VLOOKUP(A6346,'Fats and Greases'!K:L,2,FALSE)), "")</f>
        <v>38.5</v>
      </c>
      <c r="J6346" s="10" t="str">
        <f ca="1">_xlfn.IFNA((VLOOKUP(A6346,'Fats and Greases'!M:N,2,FALSE)), "")</f>
        <v/>
      </c>
      <c r="K6346" s="10">
        <f ca="1">_xlfn.IFNA((VLOOKUP($A6346,'Fats and Greases'!O:P,2,FALSE)), "")</f>
        <v>42.5</v>
      </c>
      <c r="L6346" s="10">
        <f ca="1">_xlfn.IFNA((VLOOKUP($A6346,'Fats and Greases'!Q:R,2,FALSE)), "")</f>
        <v>33.5</v>
      </c>
      <c r="M6346" s="10">
        <f ca="1">_xlfn.IFNA((VLOOKUP($A6346,'Fats and Greases'!S:T,2,FALSE)), "")</f>
        <v>38.25</v>
      </c>
    </row>
    <row r="6347" spans="1:13" x14ac:dyDescent="0.2">
      <c r="A6347" s="18">
        <v>45667</v>
      </c>
      <c r="B6347" s="19">
        <f t="shared" si="198"/>
        <v>1</v>
      </c>
      <c r="C6347" s="19">
        <f t="shared" si="199"/>
        <v>2025</v>
      </c>
      <c r="D6347" s="10">
        <f ca="1">_xlfn.IFNA((VLOOKUP(A6347,'Fats and Greases'!A:B,2,FALSE)), "")</f>
        <v>30.5</v>
      </c>
      <c r="E6347" s="10">
        <f ca="1">_xlfn.IFNA((VLOOKUP(A6347,'Fats and Greases'!C:D,2,FALSE)), "")</f>
        <v>33.5</v>
      </c>
      <c r="F6347" s="10">
        <f ca="1">_xlfn.IFNA((VLOOKUP(A6347,'Fats and Greases'!E:F,2,FALSE)), "")</f>
        <v>39</v>
      </c>
      <c r="G6347" s="10">
        <f ca="1">_xlfn.IFNA((VLOOKUP(A6347,'Fats and Greases'!G:H,2,FALSE)), "")</f>
        <v>30.5</v>
      </c>
      <c r="H6347" s="10">
        <f ca="1">_xlfn.IFNA((VLOOKUP(A6347,'Fats and Greases'!I:J,2,FALSE)), "")</f>
        <v>36.5</v>
      </c>
      <c r="I6347" s="10">
        <f ca="1">_xlfn.IFNA((VLOOKUP(A6347,'Fats and Greases'!K:L,2,FALSE)), "")</f>
        <v>38.5</v>
      </c>
      <c r="J6347" s="10" t="str">
        <f ca="1">_xlfn.IFNA((VLOOKUP(A6347,'Fats and Greases'!M:N,2,FALSE)), "")</f>
        <v/>
      </c>
      <c r="K6347" s="10">
        <f ca="1">_xlfn.IFNA((VLOOKUP($A6347,'Fats and Greases'!O:P,2,FALSE)), "")</f>
        <v>42.5</v>
      </c>
      <c r="L6347" s="10">
        <f ca="1">_xlfn.IFNA((VLOOKUP($A6347,'Fats and Greases'!Q:R,2,FALSE)), "")</f>
        <v>33.5</v>
      </c>
      <c r="M6347" s="10">
        <f ca="1">_xlfn.IFNA((VLOOKUP($A6347,'Fats and Greases'!S:T,2,FALSE)), "")</f>
        <v>38.25</v>
      </c>
    </row>
    <row r="6348" spans="1:13" x14ac:dyDescent="0.2">
      <c r="A6348" s="18">
        <v>45670</v>
      </c>
      <c r="B6348" s="19">
        <f t="shared" si="198"/>
        <v>1</v>
      </c>
      <c r="C6348" s="19">
        <f t="shared" si="199"/>
        <v>2025</v>
      </c>
      <c r="D6348" s="10">
        <f ca="1">_xlfn.IFNA((VLOOKUP(A6348,'Fats and Greases'!A:B,2,FALSE)), "")</f>
        <v>30.5</v>
      </c>
      <c r="E6348" s="10">
        <f ca="1">_xlfn.IFNA((VLOOKUP(A6348,'Fats and Greases'!C:D,2,FALSE)), "")</f>
        <v>33.5</v>
      </c>
      <c r="F6348" s="10">
        <f ca="1">_xlfn.IFNA((VLOOKUP(A6348,'Fats and Greases'!E:F,2,FALSE)), "")</f>
        <v>39</v>
      </c>
      <c r="G6348" s="10">
        <f ca="1">_xlfn.IFNA((VLOOKUP(A6348,'Fats and Greases'!G:H,2,FALSE)), "")</f>
        <v>30.5</v>
      </c>
      <c r="H6348" s="10">
        <f ca="1">_xlfn.IFNA((VLOOKUP(A6348,'Fats and Greases'!I:J,2,FALSE)), "")</f>
        <v>36.5</v>
      </c>
      <c r="I6348" s="10">
        <f ca="1">_xlfn.IFNA((VLOOKUP(A6348,'Fats and Greases'!K:L,2,FALSE)), "")</f>
        <v>38.5</v>
      </c>
      <c r="J6348" s="10" t="str">
        <f ca="1">_xlfn.IFNA((VLOOKUP(A6348,'Fats and Greases'!M:N,2,FALSE)), "")</f>
        <v/>
      </c>
      <c r="K6348" s="10">
        <f ca="1">_xlfn.IFNA((VLOOKUP($A6348,'Fats and Greases'!O:P,2,FALSE)), "")</f>
        <v>42.5</v>
      </c>
      <c r="L6348" s="10">
        <f ca="1">_xlfn.IFNA((VLOOKUP($A6348,'Fats and Greases'!Q:R,2,FALSE)), "")</f>
        <v>33.5</v>
      </c>
      <c r="M6348" s="10">
        <f ca="1">_xlfn.IFNA((VLOOKUP($A6348,'Fats and Greases'!S:T,2,FALSE)), "")</f>
        <v>38.25</v>
      </c>
    </row>
    <row r="6349" spans="1:13" x14ac:dyDescent="0.2">
      <c r="A6349" s="18">
        <v>45671</v>
      </c>
      <c r="B6349" s="19">
        <f t="shared" si="198"/>
        <v>1</v>
      </c>
      <c r="C6349" s="19">
        <f t="shared" si="199"/>
        <v>2025</v>
      </c>
      <c r="D6349" s="10">
        <f ca="1">_xlfn.IFNA((VLOOKUP(A6349,'Fats and Greases'!A:B,2,FALSE)), "")</f>
        <v>30.5</v>
      </c>
      <c r="E6349" s="10">
        <f ca="1">_xlfn.IFNA((VLOOKUP(A6349,'Fats and Greases'!C:D,2,FALSE)), "")</f>
        <v>33.5</v>
      </c>
      <c r="F6349" s="10">
        <f ca="1">_xlfn.IFNA((VLOOKUP(A6349,'Fats and Greases'!E:F,2,FALSE)), "")</f>
        <v>39</v>
      </c>
      <c r="G6349" s="10">
        <f ca="1">_xlfn.IFNA((VLOOKUP(A6349,'Fats and Greases'!G:H,2,FALSE)), "")</f>
        <v>30.5</v>
      </c>
      <c r="H6349" s="10">
        <f ca="1">_xlfn.IFNA((VLOOKUP(A6349,'Fats and Greases'!I:J,2,FALSE)), "")</f>
        <v>36.5</v>
      </c>
      <c r="I6349" s="10">
        <f ca="1">_xlfn.IFNA((VLOOKUP(A6349,'Fats and Greases'!K:L,2,FALSE)), "")</f>
        <v>38.5</v>
      </c>
      <c r="J6349" s="10" t="str">
        <f ca="1">_xlfn.IFNA((VLOOKUP(A6349,'Fats and Greases'!M:N,2,FALSE)), "")</f>
        <v/>
      </c>
      <c r="K6349" s="10">
        <f ca="1">_xlfn.IFNA((VLOOKUP($A6349,'Fats and Greases'!O:P,2,FALSE)), "")</f>
        <v>42.5</v>
      </c>
      <c r="L6349" s="10">
        <f ca="1">_xlfn.IFNA((VLOOKUP($A6349,'Fats and Greases'!Q:R,2,FALSE)), "")</f>
        <v>33.5</v>
      </c>
      <c r="M6349" s="10">
        <f ca="1">_xlfn.IFNA((VLOOKUP($A6349,'Fats and Greases'!S:T,2,FALSE)), "")</f>
        <v>38.25</v>
      </c>
    </row>
    <row r="6350" spans="1:13" x14ac:dyDescent="0.2">
      <c r="A6350" s="18">
        <v>45672</v>
      </c>
      <c r="B6350" s="19">
        <f t="shared" si="198"/>
        <v>1</v>
      </c>
      <c r="C6350" s="19">
        <f t="shared" si="199"/>
        <v>2025</v>
      </c>
      <c r="D6350" s="10">
        <f ca="1">_xlfn.IFNA((VLOOKUP(A6350,'Fats and Greases'!A:B,2,FALSE)), "")</f>
        <v>30.5</v>
      </c>
      <c r="E6350" s="10">
        <f ca="1">_xlfn.IFNA((VLOOKUP(A6350,'Fats and Greases'!C:D,2,FALSE)), "")</f>
        <v>33.5</v>
      </c>
      <c r="F6350" s="10">
        <f ca="1">_xlfn.IFNA((VLOOKUP(A6350,'Fats and Greases'!E:F,2,FALSE)), "")</f>
        <v>39</v>
      </c>
      <c r="G6350" s="10">
        <f ca="1">_xlfn.IFNA((VLOOKUP(A6350,'Fats and Greases'!G:H,2,FALSE)), "")</f>
        <v>30.5</v>
      </c>
      <c r="H6350" s="10">
        <f ca="1">_xlfn.IFNA((VLOOKUP(A6350,'Fats and Greases'!I:J,2,FALSE)), "")</f>
        <v>36.5</v>
      </c>
      <c r="I6350" s="10">
        <f ca="1">_xlfn.IFNA((VLOOKUP(A6350,'Fats and Greases'!K:L,2,FALSE)), "")</f>
        <v>38.5</v>
      </c>
      <c r="J6350" s="10" t="str">
        <f ca="1">_xlfn.IFNA((VLOOKUP(A6350,'Fats and Greases'!M:N,2,FALSE)), "")</f>
        <v/>
      </c>
      <c r="K6350" s="10">
        <f ca="1">_xlfn.IFNA((VLOOKUP($A6350,'Fats and Greases'!O:P,2,FALSE)), "")</f>
        <v>45</v>
      </c>
      <c r="L6350" s="10">
        <f ca="1">_xlfn.IFNA((VLOOKUP($A6350,'Fats and Greases'!Q:R,2,FALSE)), "")</f>
        <v>33.5</v>
      </c>
      <c r="M6350" s="10">
        <f ca="1">_xlfn.IFNA((VLOOKUP($A6350,'Fats and Greases'!S:T,2,FALSE)), "")</f>
        <v>38.25</v>
      </c>
    </row>
    <row r="6351" spans="1:13" x14ac:dyDescent="0.2">
      <c r="A6351" s="18">
        <v>45673</v>
      </c>
      <c r="B6351" s="19">
        <f t="shared" si="198"/>
        <v>1</v>
      </c>
      <c r="C6351" s="19">
        <f t="shared" si="199"/>
        <v>2025</v>
      </c>
      <c r="D6351" s="10">
        <f ca="1">_xlfn.IFNA((VLOOKUP(A6351,'Fats and Greases'!A:B,2,FALSE)), "")</f>
        <v>30.5</v>
      </c>
      <c r="E6351" s="10">
        <f ca="1">_xlfn.IFNA((VLOOKUP(A6351,'Fats and Greases'!C:D,2,FALSE)), "")</f>
        <v>33.5</v>
      </c>
      <c r="F6351" s="10">
        <f ca="1">_xlfn.IFNA((VLOOKUP(A6351,'Fats and Greases'!E:F,2,FALSE)), "")</f>
        <v>39</v>
      </c>
      <c r="G6351" s="10">
        <f ca="1">_xlfn.IFNA((VLOOKUP(A6351,'Fats and Greases'!G:H,2,FALSE)), "")</f>
        <v>30.5</v>
      </c>
      <c r="H6351" s="10">
        <f ca="1">_xlfn.IFNA((VLOOKUP(A6351,'Fats and Greases'!I:J,2,FALSE)), "")</f>
        <v>36.5</v>
      </c>
      <c r="I6351" s="10">
        <f ca="1">_xlfn.IFNA((VLOOKUP(A6351,'Fats and Greases'!K:L,2,FALSE)), "")</f>
        <v>38.5</v>
      </c>
      <c r="J6351" s="10" t="str">
        <f ca="1">_xlfn.IFNA((VLOOKUP(A6351,'Fats and Greases'!M:N,2,FALSE)), "")</f>
        <v/>
      </c>
      <c r="K6351" s="10">
        <f ca="1">_xlfn.IFNA((VLOOKUP($A6351,'Fats and Greases'!O:P,2,FALSE)), "")</f>
        <v>45</v>
      </c>
      <c r="L6351" s="10">
        <f ca="1">_xlfn.IFNA((VLOOKUP($A6351,'Fats and Greases'!Q:R,2,FALSE)), "")</f>
        <v>33.5</v>
      </c>
      <c r="M6351" s="10">
        <f ca="1">_xlfn.IFNA((VLOOKUP($A6351,'Fats and Greases'!S:T,2,FALSE)), "")</f>
        <v>38.25</v>
      </c>
    </row>
    <row r="6352" spans="1:13" x14ac:dyDescent="0.2">
      <c r="A6352" s="18">
        <v>45674</v>
      </c>
      <c r="B6352" s="19">
        <f t="shared" si="198"/>
        <v>1</v>
      </c>
      <c r="C6352" s="19">
        <f t="shared" si="199"/>
        <v>2025</v>
      </c>
      <c r="D6352" s="10">
        <f ca="1">_xlfn.IFNA((VLOOKUP(A6352,'Fats and Greases'!A:B,2,FALSE)), "")</f>
        <v>30.5</v>
      </c>
      <c r="E6352" s="10">
        <f ca="1">_xlfn.IFNA((VLOOKUP(A6352,'Fats and Greases'!C:D,2,FALSE)), "")</f>
        <v>33.5</v>
      </c>
      <c r="F6352" s="10">
        <f ca="1">_xlfn.IFNA((VLOOKUP(A6352,'Fats and Greases'!E:F,2,FALSE)), "")</f>
        <v>39</v>
      </c>
      <c r="G6352" s="10">
        <f ca="1">_xlfn.IFNA((VLOOKUP(A6352,'Fats and Greases'!G:H,2,FALSE)), "")</f>
        <v>30.5</v>
      </c>
      <c r="H6352" s="10">
        <f ca="1">_xlfn.IFNA((VLOOKUP(A6352,'Fats and Greases'!I:J,2,FALSE)), "")</f>
        <v>36.5</v>
      </c>
      <c r="I6352" s="10">
        <f ca="1">_xlfn.IFNA((VLOOKUP(A6352,'Fats and Greases'!K:L,2,FALSE)), "")</f>
        <v>38.5</v>
      </c>
      <c r="J6352" s="10" t="str">
        <f ca="1">_xlfn.IFNA((VLOOKUP(A6352,'Fats and Greases'!M:N,2,FALSE)), "")</f>
        <v/>
      </c>
      <c r="K6352" s="10">
        <f ca="1">_xlfn.IFNA((VLOOKUP($A6352,'Fats and Greases'!O:P,2,FALSE)), "")</f>
        <v>45</v>
      </c>
      <c r="L6352" s="10">
        <f ca="1">_xlfn.IFNA((VLOOKUP($A6352,'Fats and Greases'!Q:R,2,FALSE)), "")</f>
        <v>33.5</v>
      </c>
      <c r="M6352" s="10">
        <f ca="1">_xlfn.IFNA((VLOOKUP($A6352,'Fats and Greases'!S:T,2,FALSE)), "")</f>
        <v>38.25</v>
      </c>
    </row>
    <row r="6353" spans="1:13" x14ac:dyDescent="0.2">
      <c r="A6353" s="18">
        <v>45677</v>
      </c>
      <c r="B6353" s="19">
        <f t="shared" si="198"/>
        <v>1</v>
      </c>
      <c r="C6353" s="19">
        <f t="shared" si="199"/>
        <v>2025</v>
      </c>
      <c r="D6353" s="10" t="str">
        <f ca="1">_xlfn.IFNA((VLOOKUP(A6353,'Fats and Greases'!A:B,2,FALSE)), "")</f>
        <v/>
      </c>
      <c r="E6353" s="10" t="str">
        <f ca="1">_xlfn.IFNA((VLOOKUP(A6353,'Fats and Greases'!C:D,2,FALSE)), "")</f>
        <v/>
      </c>
      <c r="F6353" s="10" t="str">
        <f ca="1">_xlfn.IFNA((VLOOKUP(A6353,'Fats and Greases'!E:F,2,FALSE)), "")</f>
        <v/>
      </c>
      <c r="G6353" s="10" t="str">
        <f ca="1">_xlfn.IFNA((VLOOKUP(A6353,'Fats and Greases'!G:H,2,FALSE)), "")</f>
        <v/>
      </c>
      <c r="H6353" s="10" t="str">
        <f ca="1">_xlfn.IFNA((VLOOKUP(A6353,'Fats and Greases'!I:J,2,FALSE)), "")</f>
        <v/>
      </c>
      <c r="I6353" s="10" t="str">
        <f ca="1">_xlfn.IFNA((VLOOKUP(A6353,'Fats and Greases'!K:L,2,FALSE)), "")</f>
        <v/>
      </c>
      <c r="J6353" s="10" t="str">
        <f ca="1">_xlfn.IFNA((VLOOKUP(A6353,'Fats and Greases'!M:N,2,FALSE)), "")</f>
        <v/>
      </c>
      <c r="K6353" s="10" t="str">
        <f ca="1">_xlfn.IFNA((VLOOKUP($A6353,'Fats and Greases'!O:P,2,FALSE)), "")</f>
        <v/>
      </c>
      <c r="L6353" s="10" t="str">
        <f ca="1">_xlfn.IFNA((VLOOKUP($A6353,'Fats and Greases'!Q:R,2,FALSE)), "")</f>
        <v/>
      </c>
      <c r="M6353" s="10" t="str">
        <f ca="1">_xlfn.IFNA((VLOOKUP($A6353,'Fats and Greases'!S:T,2,FALSE)), "")</f>
        <v/>
      </c>
    </row>
    <row r="6354" spans="1:13" x14ac:dyDescent="0.2">
      <c r="A6354" s="18">
        <v>45678</v>
      </c>
      <c r="B6354" s="19">
        <f t="shared" si="198"/>
        <v>1</v>
      </c>
      <c r="C6354" s="19">
        <f t="shared" si="199"/>
        <v>2025</v>
      </c>
      <c r="D6354" s="10">
        <f ca="1">_xlfn.IFNA((VLOOKUP(A6354,'Fats and Greases'!A:B,2,FALSE)), "")</f>
        <v>31.5</v>
      </c>
      <c r="E6354" s="10">
        <f ca="1">_xlfn.IFNA((VLOOKUP(A6354,'Fats and Greases'!C:D,2,FALSE)), "")</f>
        <v>33.5</v>
      </c>
      <c r="F6354" s="10">
        <f ca="1">_xlfn.IFNA((VLOOKUP(A6354,'Fats and Greases'!E:F,2,FALSE)), "")</f>
        <v>39</v>
      </c>
      <c r="G6354" s="10">
        <f ca="1">_xlfn.IFNA((VLOOKUP(A6354,'Fats and Greases'!G:H,2,FALSE)), "")</f>
        <v>30.5</v>
      </c>
      <c r="H6354" s="10">
        <f ca="1">_xlfn.IFNA((VLOOKUP(A6354,'Fats and Greases'!I:J,2,FALSE)), "")</f>
        <v>36.5</v>
      </c>
      <c r="I6354" s="10">
        <f ca="1">_xlfn.IFNA((VLOOKUP(A6354,'Fats and Greases'!K:L,2,FALSE)), "")</f>
        <v>38.5</v>
      </c>
      <c r="J6354" s="10" t="str">
        <f ca="1">_xlfn.IFNA((VLOOKUP(A6354,'Fats and Greases'!M:N,2,FALSE)), "")</f>
        <v/>
      </c>
      <c r="K6354" s="10">
        <f ca="1">_xlfn.IFNA((VLOOKUP($A6354,'Fats and Greases'!O:P,2,FALSE)), "")</f>
        <v>46</v>
      </c>
      <c r="L6354" s="10">
        <f ca="1">_xlfn.IFNA((VLOOKUP($A6354,'Fats and Greases'!Q:R,2,FALSE)), "")</f>
        <v>34.5</v>
      </c>
      <c r="M6354" s="10">
        <f ca="1">_xlfn.IFNA((VLOOKUP($A6354,'Fats and Greases'!S:T,2,FALSE)), "")</f>
        <v>38.25</v>
      </c>
    </row>
    <row r="6355" spans="1:13" x14ac:dyDescent="0.2">
      <c r="A6355" s="18">
        <v>45679</v>
      </c>
      <c r="B6355" s="19">
        <f t="shared" si="198"/>
        <v>1</v>
      </c>
      <c r="C6355" s="19">
        <f t="shared" si="199"/>
        <v>2025</v>
      </c>
      <c r="D6355" s="10">
        <f ca="1">_xlfn.IFNA((VLOOKUP(A6355,'Fats and Greases'!A:B,2,FALSE)), "")</f>
        <v>32.5</v>
      </c>
      <c r="E6355" s="10">
        <f ca="1">_xlfn.IFNA((VLOOKUP(A6355,'Fats and Greases'!C:D,2,FALSE)), "")</f>
        <v>33.5</v>
      </c>
      <c r="F6355" s="10">
        <f ca="1">_xlfn.IFNA((VLOOKUP(A6355,'Fats and Greases'!E:F,2,FALSE)), "")</f>
        <v>39</v>
      </c>
      <c r="G6355" s="10">
        <f ca="1">_xlfn.IFNA((VLOOKUP(A6355,'Fats and Greases'!G:H,2,FALSE)), "")</f>
        <v>30.5</v>
      </c>
      <c r="H6355" s="10">
        <f ca="1">_xlfn.IFNA((VLOOKUP(A6355,'Fats and Greases'!I:J,2,FALSE)), "")</f>
        <v>36.5</v>
      </c>
      <c r="I6355" s="10">
        <f ca="1">_xlfn.IFNA((VLOOKUP(A6355,'Fats and Greases'!K:L,2,FALSE)), "")</f>
        <v>38.5</v>
      </c>
      <c r="J6355" s="10" t="str">
        <f ca="1">_xlfn.IFNA((VLOOKUP(A6355,'Fats and Greases'!M:N,2,FALSE)), "")</f>
        <v/>
      </c>
      <c r="K6355" s="10">
        <f ca="1">_xlfn.IFNA((VLOOKUP($A6355,'Fats and Greases'!O:P,2,FALSE)), "")</f>
        <v>46</v>
      </c>
      <c r="L6355" s="10">
        <f ca="1">_xlfn.IFNA((VLOOKUP($A6355,'Fats and Greases'!Q:R,2,FALSE)), "")</f>
        <v>34.5</v>
      </c>
      <c r="M6355" s="10">
        <f ca="1">_xlfn.IFNA((VLOOKUP($A6355,'Fats and Greases'!S:T,2,FALSE)), "")</f>
        <v>38.25</v>
      </c>
    </row>
    <row r="6356" spans="1:13" x14ac:dyDescent="0.2">
      <c r="A6356" s="18">
        <v>45680</v>
      </c>
      <c r="B6356" s="19">
        <f t="shared" si="198"/>
        <v>1</v>
      </c>
      <c r="C6356" s="19">
        <f t="shared" si="199"/>
        <v>2025</v>
      </c>
      <c r="D6356" s="10">
        <f ca="1">_xlfn.IFNA((VLOOKUP(A6356,'Fats and Greases'!A:B,2,FALSE)), "")</f>
        <v>32.5</v>
      </c>
      <c r="E6356" s="10">
        <f ca="1">_xlfn.IFNA((VLOOKUP(A6356,'Fats and Greases'!C:D,2,FALSE)), "")</f>
        <v>33.5</v>
      </c>
      <c r="F6356" s="10">
        <f ca="1">_xlfn.IFNA((VLOOKUP(A6356,'Fats and Greases'!E:F,2,FALSE)), "")</f>
        <v>39</v>
      </c>
      <c r="G6356" s="10">
        <f ca="1">_xlfn.IFNA((VLOOKUP(A6356,'Fats and Greases'!G:H,2,FALSE)), "")</f>
        <v>30.5</v>
      </c>
      <c r="H6356" s="10">
        <f ca="1">_xlfn.IFNA((VLOOKUP(A6356,'Fats and Greases'!I:J,2,FALSE)), "")</f>
        <v>36.5</v>
      </c>
      <c r="I6356" s="10">
        <f ca="1">_xlfn.IFNA((VLOOKUP(A6356,'Fats and Greases'!K:L,2,FALSE)), "")</f>
        <v>38.5</v>
      </c>
      <c r="J6356" s="10" t="str">
        <f ca="1">_xlfn.IFNA((VLOOKUP(A6356,'Fats and Greases'!M:N,2,FALSE)), "")</f>
        <v/>
      </c>
      <c r="K6356" s="10">
        <f ca="1">_xlfn.IFNA((VLOOKUP($A6356,'Fats and Greases'!O:P,2,FALSE)), "")</f>
        <v>46.5</v>
      </c>
      <c r="L6356" s="10">
        <f ca="1">_xlfn.IFNA((VLOOKUP($A6356,'Fats and Greases'!Q:R,2,FALSE)), "")</f>
        <v>34.5</v>
      </c>
      <c r="M6356" s="10">
        <f ca="1">_xlfn.IFNA((VLOOKUP($A6356,'Fats and Greases'!S:T,2,FALSE)), "")</f>
        <v>38.25</v>
      </c>
    </row>
    <row r="6357" spans="1:13" x14ac:dyDescent="0.2">
      <c r="A6357" s="18">
        <v>45681</v>
      </c>
      <c r="B6357" s="19">
        <f t="shared" si="198"/>
        <v>1</v>
      </c>
      <c r="C6357" s="19">
        <f t="shared" si="199"/>
        <v>2025</v>
      </c>
      <c r="D6357" s="10">
        <f ca="1">_xlfn.IFNA((VLOOKUP(A6357,'Fats and Greases'!A:B,2,FALSE)), "")</f>
        <v>32.5</v>
      </c>
      <c r="E6357" s="10">
        <f ca="1">_xlfn.IFNA((VLOOKUP(A6357,'Fats and Greases'!C:D,2,FALSE)), "")</f>
        <v>33.5</v>
      </c>
      <c r="F6357" s="10">
        <f ca="1">_xlfn.IFNA((VLOOKUP(A6357,'Fats and Greases'!E:F,2,FALSE)), "")</f>
        <v>39</v>
      </c>
      <c r="G6357" s="10">
        <f ca="1">_xlfn.IFNA((VLOOKUP(A6357,'Fats and Greases'!G:H,2,FALSE)), "")</f>
        <v>30.5</v>
      </c>
      <c r="H6357" s="10">
        <f ca="1">_xlfn.IFNA((VLOOKUP(A6357,'Fats and Greases'!I:J,2,FALSE)), "")</f>
        <v>36.5</v>
      </c>
      <c r="I6357" s="10">
        <f ca="1">_xlfn.IFNA((VLOOKUP(A6357,'Fats and Greases'!K:L,2,FALSE)), "")</f>
        <v>38.5</v>
      </c>
      <c r="J6357" s="10" t="str">
        <f ca="1">_xlfn.IFNA((VLOOKUP(A6357,'Fats and Greases'!M:N,2,FALSE)), "")</f>
        <v/>
      </c>
      <c r="K6357" s="10">
        <f ca="1">_xlfn.IFNA((VLOOKUP($A6357,'Fats and Greases'!O:P,2,FALSE)), "")</f>
        <v>46.5</v>
      </c>
      <c r="L6357" s="10">
        <f ca="1">_xlfn.IFNA((VLOOKUP($A6357,'Fats and Greases'!Q:R,2,FALSE)), "")</f>
        <v>34.5</v>
      </c>
      <c r="M6357" s="10">
        <f ca="1">_xlfn.IFNA((VLOOKUP($A6357,'Fats and Greases'!S:T,2,FALSE)), "")</f>
        <v>38.25</v>
      </c>
    </row>
    <row r="6358" spans="1:13" x14ac:dyDescent="0.2">
      <c r="A6358" s="18">
        <v>45684</v>
      </c>
      <c r="B6358" s="19">
        <f t="shared" si="198"/>
        <v>1</v>
      </c>
      <c r="C6358" s="19">
        <f t="shared" si="199"/>
        <v>2025</v>
      </c>
      <c r="D6358" s="10">
        <f ca="1">_xlfn.IFNA((VLOOKUP(A6358,'Fats and Greases'!A:B,2,FALSE)), "")</f>
        <v>32.5</v>
      </c>
      <c r="E6358" s="10">
        <f ca="1">_xlfn.IFNA((VLOOKUP(A6358,'Fats and Greases'!C:D,2,FALSE)), "")</f>
        <v>33.5</v>
      </c>
      <c r="F6358" s="10">
        <f ca="1">_xlfn.IFNA((VLOOKUP(A6358,'Fats and Greases'!E:F,2,FALSE)), "")</f>
        <v>39</v>
      </c>
      <c r="G6358" s="10">
        <f ca="1">_xlfn.IFNA((VLOOKUP(A6358,'Fats and Greases'!G:H,2,FALSE)), "")</f>
        <v>30.5</v>
      </c>
      <c r="H6358" s="10">
        <f ca="1">_xlfn.IFNA((VLOOKUP(A6358,'Fats and Greases'!I:J,2,FALSE)), "")</f>
        <v>36.5</v>
      </c>
      <c r="I6358" s="10">
        <f ca="1">_xlfn.IFNA((VLOOKUP(A6358,'Fats and Greases'!K:L,2,FALSE)), "")</f>
        <v>38.5</v>
      </c>
      <c r="J6358" s="10" t="str">
        <f ca="1">_xlfn.IFNA((VLOOKUP(A6358,'Fats and Greases'!M:N,2,FALSE)), "")</f>
        <v/>
      </c>
      <c r="K6358" s="10">
        <f ca="1">_xlfn.IFNA((VLOOKUP($A6358,'Fats and Greases'!O:P,2,FALSE)), "")</f>
        <v>46.5</v>
      </c>
      <c r="L6358" s="10">
        <f ca="1">_xlfn.IFNA((VLOOKUP($A6358,'Fats and Greases'!Q:R,2,FALSE)), "")</f>
        <v>34.5</v>
      </c>
      <c r="M6358" s="10">
        <f ca="1">_xlfn.IFNA((VLOOKUP($A6358,'Fats and Greases'!S:T,2,FALSE)), "")</f>
        <v>38.25</v>
      </c>
    </row>
    <row r="6359" spans="1:13" x14ac:dyDescent="0.2">
      <c r="A6359" s="18">
        <v>45685</v>
      </c>
      <c r="B6359" s="19">
        <f t="shared" si="198"/>
        <v>1</v>
      </c>
      <c r="C6359" s="19">
        <f t="shared" si="199"/>
        <v>2025</v>
      </c>
      <c r="D6359" s="10">
        <f ca="1">_xlfn.IFNA((VLOOKUP(A6359,'Fats and Greases'!A:B,2,FALSE)), "")</f>
        <v>32.5</v>
      </c>
      <c r="E6359" s="10">
        <f ca="1">_xlfn.IFNA((VLOOKUP(A6359,'Fats and Greases'!C:D,2,FALSE)), "")</f>
        <v>33.5</v>
      </c>
      <c r="F6359" s="10">
        <f ca="1">_xlfn.IFNA((VLOOKUP(A6359,'Fats and Greases'!E:F,2,FALSE)), "")</f>
        <v>39</v>
      </c>
      <c r="G6359" s="10">
        <f ca="1">_xlfn.IFNA((VLOOKUP(A6359,'Fats and Greases'!G:H,2,FALSE)), "")</f>
        <v>30.5</v>
      </c>
      <c r="H6359" s="10">
        <f ca="1">_xlfn.IFNA((VLOOKUP(A6359,'Fats and Greases'!I:J,2,FALSE)), "")</f>
        <v>36.5</v>
      </c>
      <c r="I6359" s="10">
        <f ca="1">_xlfn.IFNA((VLOOKUP(A6359,'Fats and Greases'!K:L,2,FALSE)), "")</f>
        <v>38.5</v>
      </c>
      <c r="J6359" s="10" t="str">
        <f ca="1">_xlfn.IFNA((VLOOKUP(A6359,'Fats and Greases'!M:N,2,FALSE)), "")</f>
        <v/>
      </c>
      <c r="K6359" s="10">
        <f ca="1">_xlfn.IFNA((VLOOKUP($A6359,'Fats and Greases'!O:P,2,FALSE)), "")</f>
        <v>46.5</v>
      </c>
      <c r="L6359" s="10">
        <f ca="1">_xlfn.IFNA((VLOOKUP($A6359,'Fats and Greases'!Q:R,2,FALSE)), "")</f>
        <v>34.5</v>
      </c>
      <c r="M6359" s="10">
        <f ca="1">_xlfn.IFNA((VLOOKUP($A6359,'Fats and Greases'!S:T,2,FALSE)), "")</f>
        <v>38.25</v>
      </c>
    </row>
    <row r="6360" spans="1:13" x14ac:dyDescent="0.2">
      <c r="A6360" s="18">
        <v>45686</v>
      </c>
      <c r="B6360" s="19">
        <f t="shared" si="198"/>
        <v>1</v>
      </c>
      <c r="C6360" s="19">
        <f t="shared" si="199"/>
        <v>2025</v>
      </c>
      <c r="D6360" s="10">
        <f ca="1">_xlfn.IFNA((VLOOKUP(A6360,'Fats and Greases'!A:B,2,FALSE)), "")</f>
        <v>32.5</v>
      </c>
      <c r="E6360" s="10">
        <f ca="1">_xlfn.IFNA((VLOOKUP(A6360,'Fats and Greases'!C:D,2,FALSE)), "")</f>
        <v>33.5</v>
      </c>
      <c r="F6360" s="10">
        <f ca="1">_xlfn.IFNA((VLOOKUP(A6360,'Fats and Greases'!E:F,2,FALSE)), "")</f>
        <v>39</v>
      </c>
      <c r="G6360" s="10">
        <f ca="1">_xlfn.IFNA((VLOOKUP(A6360,'Fats and Greases'!G:H,2,FALSE)), "")</f>
        <v>30.5</v>
      </c>
      <c r="H6360" s="10">
        <f ca="1">_xlfn.IFNA((VLOOKUP(A6360,'Fats and Greases'!I:J,2,FALSE)), "")</f>
        <v>36.5</v>
      </c>
      <c r="I6360" s="10">
        <f ca="1">_xlfn.IFNA((VLOOKUP(A6360,'Fats and Greases'!K:L,2,FALSE)), "")</f>
        <v>38.5</v>
      </c>
      <c r="J6360" s="10" t="str">
        <f ca="1">_xlfn.IFNA((VLOOKUP(A6360,'Fats and Greases'!M:N,2,FALSE)), "")</f>
        <v/>
      </c>
      <c r="K6360" s="10">
        <f ca="1">_xlfn.IFNA((VLOOKUP($A6360,'Fats and Greases'!O:P,2,FALSE)), "")</f>
        <v>47</v>
      </c>
      <c r="L6360" s="10">
        <f ca="1">_xlfn.IFNA((VLOOKUP($A6360,'Fats and Greases'!Q:R,2,FALSE)), "")</f>
        <v>34.5</v>
      </c>
      <c r="M6360" s="10">
        <f ca="1">_xlfn.IFNA((VLOOKUP($A6360,'Fats and Greases'!S:T,2,FALSE)), "")</f>
        <v>38.25</v>
      </c>
    </row>
    <row r="6361" spans="1:13" x14ac:dyDescent="0.2">
      <c r="A6361" s="18">
        <v>45687</v>
      </c>
      <c r="B6361" s="19">
        <f t="shared" si="198"/>
        <v>1</v>
      </c>
      <c r="C6361" s="19">
        <f t="shared" si="199"/>
        <v>2025</v>
      </c>
      <c r="D6361" s="10">
        <f ca="1">_xlfn.IFNA((VLOOKUP(A6361,'Fats and Greases'!A:B,2,FALSE)), "")</f>
        <v>32.5</v>
      </c>
      <c r="E6361" s="10">
        <f ca="1">_xlfn.IFNA((VLOOKUP(A6361,'Fats and Greases'!C:D,2,FALSE)), "")</f>
        <v>33.5</v>
      </c>
      <c r="F6361" s="10">
        <f ca="1">_xlfn.IFNA((VLOOKUP(A6361,'Fats and Greases'!E:F,2,FALSE)), "")</f>
        <v>39</v>
      </c>
      <c r="G6361" s="10">
        <f ca="1">_xlfn.IFNA((VLOOKUP(A6361,'Fats and Greases'!G:H,2,FALSE)), "")</f>
        <v>30.5</v>
      </c>
      <c r="H6361" s="10">
        <f ca="1">_xlfn.IFNA((VLOOKUP(A6361,'Fats and Greases'!I:J,2,FALSE)), "")</f>
        <v>36.5</v>
      </c>
      <c r="I6361" s="10">
        <f ca="1">_xlfn.IFNA((VLOOKUP(A6361,'Fats and Greases'!K:L,2,FALSE)), "")</f>
        <v>38.5</v>
      </c>
      <c r="J6361" s="10" t="str">
        <f ca="1">_xlfn.IFNA((VLOOKUP(A6361,'Fats and Greases'!M:N,2,FALSE)), "")</f>
        <v/>
      </c>
      <c r="K6361" s="10">
        <f ca="1">_xlfn.IFNA((VLOOKUP($A6361,'Fats and Greases'!O:P,2,FALSE)), "")</f>
        <v>47</v>
      </c>
      <c r="L6361" s="10">
        <f ca="1">_xlfn.IFNA((VLOOKUP($A6361,'Fats and Greases'!Q:R,2,FALSE)), "")</f>
        <v>34.5</v>
      </c>
      <c r="M6361" s="10">
        <f ca="1">_xlfn.IFNA((VLOOKUP($A6361,'Fats and Greases'!S:T,2,FALSE)), "")</f>
        <v>38.25</v>
      </c>
    </row>
    <row r="6362" spans="1:13" x14ac:dyDescent="0.2">
      <c r="A6362" s="18">
        <v>45688</v>
      </c>
      <c r="B6362" s="19">
        <f t="shared" si="198"/>
        <v>1</v>
      </c>
      <c r="C6362" s="19">
        <f t="shared" si="199"/>
        <v>2025</v>
      </c>
      <c r="D6362" s="10">
        <f ca="1">_xlfn.IFNA((VLOOKUP(A6362,'Fats and Greases'!A:B,2,FALSE)), "")</f>
        <v>32.5</v>
      </c>
      <c r="E6362" s="10">
        <f ca="1">_xlfn.IFNA((VLOOKUP(A6362,'Fats and Greases'!C:D,2,FALSE)), "")</f>
        <v>33.5</v>
      </c>
      <c r="F6362" s="10">
        <f ca="1">_xlfn.IFNA((VLOOKUP(A6362,'Fats and Greases'!E:F,2,FALSE)), "")</f>
        <v>39</v>
      </c>
      <c r="G6362" s="10">
        <f ca="1">_xlfn.IFNA((VLOOKUP(A6362,'Fats and Greases'!G:H,2,FALSE)), "")</f>
        <v>30.5</v>
      </c>
      <c r="H6362" s="10">
        <f ca="1">_xlfn.IFNA((VLOOKUP(A6362,'Fats and Greases'!I:J,2,FALSE)), "")</f>
        <v>36.5</v>
      </c>
      <c r="I6362" s="10">
        <f ca="1">_xlfn.IFNA((VLOOKUP(A6362,'Fats and Greases'!K:L,2,FALSE)), "")</f>
        <v>38.5</v>
      </c>
      <c r="J6362" s="10" t="str">
        <f ca="1">_xlfn.IFNA((VLOOKUP(A6362,'Fats and Greases'!M:N,2,FALSE)), "")</f>
        <v/>
      </c>
      <c r="K6362" s="10">
        <f ca="1">_xlfn.IFNA((VLOOKUP($A6362,'Fats and Greases'!O:P,2,FALSE)), "")</f>
        <v>47</v>
      </c>
      <c r="L6362" s="10">
        <f ca="1">_xlfn.IFNA((VLOOKUP($A6362,'Fats and Greases'!Q:R,2,FALSE)), "")</f>
        <v>34.5</v>
      </c>
      <c r="M6362" s="10">
        <f ca="1">_xlfn.IFNA((VLOOKUP($A6362,'Fats and Greases'!S:T,2,FALSE)), "")</f>
        <v>38.25</v>
      </c>
    </row>
    <row r="6363" spans="1:13" x14ac:dyDescent="0.2">
      <c r="A6363" s="18">
        <v>45691</v>
      </c>
      <c r="B6363" s="19">
        <f t="shared" si="198"/>
        <v>2</v>
      </c>
      <c r="C6363" s="19">
        <f t="shared" si="199"/>
        <v>2025</v>
      </c>
      <c r="D6363" s="10">
        <f ca="1">_xlfn.IFNA((VLOOKUP(A6363,'Fats and Greases'!A:B,2,FALSE)), "")</f>
        <v>32.5</v>
      </c>
      <c r="E6363" s="10">
        <f ca="1">_xlfn.IFNA((VLOOKUP(A6363,'Fats and Greases'!C:D,2,FALSE)), "")</f>
        <v>33.5</v>
      </c>
      <c r="F6363" s="10">
        <f ca="1">_xlfn.IFNA((VLOOKUP(A6363,'Fats and Greases'!E:F,2,FALSE)), "")</f>
        <v>39</v>
      </c>
      <c r="G6363" s="10">
        <f ca="1">_xlfn.IFNA((VLOOKUP(A6363,'Fats and Greases'!G:H,2,FALSE)), "")</f>
        <v>30.5</v>
      </c>
      <c r="H6363" s="10">
        <f ca="1">_xlfn.IFNA((VLOOKUP(A6363,'Fats and Greases'!I:J,2,FALSE)), "")</f>
        <v>36.5</v>
      </c>
      <c r="I6363" s="10">
        <f ca="1">_xlfn.IFNA((VLOOKUP(A6363,'Fats and Greases'!K:L,2,FALSE)), "")</f>
        <v>38.5</v>
      </c>
      <c r="J6363" s="10" t="str">
        <f ca="1">_xlfn.IFNA((VLOOKUP(A6363,'Fats and Greases'!M:N,2,FALSE)), "")</f>
        <v/>
      </c>
      <c r="K6363" s="10">
        <f ca="1">_xlfn.IFNA((VLOOKUP($A6363,'Fats and Greases'!O:P,2,FALSE)), "")</f>
        <v>47</v>
      </c>
      <c r="L6363" s="10">
        <f ca="1">_xlfn.IFNA((VLOOKUP($A6363,'Fats and Greases'!Q:R,2,FALSE)), "")</f>
        <v>34.5</v>
      </c>
      <c r="M6363" s="10">
        <f ca="1">_xlfn.IFNA((VLOOKUP($A6363,'Fats and Greases'!S:T,2,FALSE)), "")</f>
        <v>38.25</v>
      </c>
    </row>
    <row r="6364" spans="1:13" x14ac:dyDescent="0.2">
      <c r="A6364" s="18">
        <v>45692</v>
      </c>
      <c r="B6364" s="19">
        <f t="shared" si="198"/>
        <v>2</v>
      </c>
      <c r="C6364" s="19">
        <f t="shared" si="199"/>
        <v>2025</v>
      </c>
      <c r="D6364" s="10">
        <f ca="1">_xlfn.IFNA((VLOOKUP(A6364,'Fats and Greases'!A:B,2,FALSE)), "")</f>
        <v>33</v>
      </c>
      <c r="E6364" s="10">
        <f ca="1">_xlfn.IFNA((VLOOKUP(A6364,'Fats and Greases'!C:D,2,FALSE)), "")</f>
        <v>33.5</v>
      </c>
      <c r="F6364" s="10">
        <f ca="1">_xlfn.IFNA((VLOOKUP(A6364,'Fats and Greases'!E:F,2,FALSE)), "")</f>
        <v>39</v>
      </c>
      <c r="G6364" s="10">
        <f ca="1">_xlfn.IFNA((VLOOKUP(A6364,'Fats and Greases'!G:H,2,FALSE)), "")</f>
        <v>30.5</v>
      </c>
      <c r="H6364" s="10">
        <f ca="1">_xlfn.IFNA((VLOOKUP(A6364,'Fats and Greases'!I:J,2,FALSE)), "")</f>
        <v>36.5</v>
      </c>
      <c r="I6364" s="10">
        <f ca="1">_xlfn.IFNA((VLOOKUP(A6364,'Fats and Greases'!K:L,2,FALSE)), "")</f>
        <v>38.5</v>
      </c>
      <c r="J6364" s="10" t="str">
        <f ca="1">_xlfn.IFNA((VLOOKUP(A6364,'Fats and Greases'!M:N,2,FALSE)), "")</f>
        <v/>
      </c>
      <c r="K6364" s="10">
        <f ca="1">_xlfn.IFNA((VLOOKUP($A6364,'Fats and Greases'!O:P,2,FALSE)), "")</f>
        <v>47</v>
      </c>
      <c r="L6364" s="10">
        <f ca="1">_xlfn.IFNA((VLOOKUP($A6364,'Fats and Greases'!Q:R,2,FALSE)), "")</f>
        <v>34.5</v>
      </c>
      <c r="M6364" s="10">
        <f ca="1">_xlfn.IFNA((VLOOKUP($A6364,'Fats and Greases'!S:T,2,FALSE)), "")</f>
        <v>38.25</v>
      </c>
    </row>
    <row r="6365" spans="1:13" x14ac:dyDescent="0.2">
      <c r="A6365" s="18">
        <v>45693</v>
      </c>
      <c r="B6365" s="19">
        <f t="shared" si="198"/>
        <v>2</v>
      </c>
      <c r="C6365" s="19">
        <f t="shared" si="199"/>
        <v>2025</v>
      </c>
      <c r="D6365" s="10">
        <f ca="1">_xlfn.IFNA((VLOOKUP(A6365,'Fats and Greases'!A:B,2,FALSE)), "")</f>
        <v>33</v>
      </c>
      <c r="E6365" s="10">
        <f ca="1">_xlfn.IFNA((VLOOKUP(A6365,'Fats and Greases'!C:D,2,FALSE)), "")</f>
        <v>34.5</v>
      </c>
      <c r="F6365" s="10">
        <f ca="1">_xlfn.IFNA((VLOOKUP(A6365,'Fats and Greases'!E:F,2,FALSE)), "")</f>
        <v>39</v>
      </c>
      <c r="G6365" s="10">
        <f ca="1">_xlfn.IFNA((VLOOKUP(A6365,'Fats and Greases'!G:H,2,FALSE)), "")</f>
        <v>30.5</v>
      </c>
      <c r="H6365" s="10">
        <f ca="1">_xlfn.IFNA((VLOOKUP(A6365,'Fats and Greases'!I:J,2,FALSE)), "")</f>
        <v>36.5</v>
      </c>
      <c r="I6365" s="10">
        <f ca="1">_xlfn.IFNA((VLOOKUP(A6365,'Fats and Greases'!K:L,2,FALSE)), "")</f>
        <v>38.5</v>
      </c>
      <c r="J6365" s="10" t="str">
        <f ca="1">_xlfn.IFNA((VLOOKUP(A6365,'Fats and Greases'!M:N,2,FALSE)), "")</f>
        <v/>
      </c>
      <c r="K6365" s="10">
        <f ca="1">_xlfn.IFNA((VLOOKUP($A6365,'Fats and Greases'!O:P,2,FALSE)), "")</f>
        <v>47.5</v>
      </c>
      <c r="L6365" s="10">
        <f ca="1">_xlfn.IFNA((VLOOKUP($A6365,'Fats and Greases'!Q:R,2,FALSE)), "")</f>
        <v>34.5</v>
      </c>
      <c r="M6365" s="10">
        <f ca="1">_xlfn.IFNA((VLOOKUP($A6365,'Fats and Greases'!S:T,2,FALSE)), "")</f>
        <v>38.25</v>
      </c>
    </row>
    <row r="6366" spans="1:13" x14ac:dyDescent="0.2">
      <c r="A6366" s="18">
        <v>45694</v>
      </c>
      <c r="B6366" s="19">
        <f t="shared" si="198"/>
        <v>2</v>
      </c>
      <c r="C6366" s="19">
        <f t="shared" si="199"/>
        <v>2025</v>
      </c>
      <c r="D6366" s="10">
        <f ca="1">_xlfn.IFNA((VLOOKUP(A6366,'Fats and Greases'!A:B,2,FALSE)), "")</f>
        <v>33</v>
      </c>
      <c r="E6366" s="10">
        <f ca="1">_xlfn.IFNA((VLOOKUP(A6366,'Fats and Greases'!C:D,2,FALSE)), "")</f>
        <v>34.5</v>
      </c>
      <c r="F6366" s="10">
        <f ca="1">_xlfn.IFNA((VLOOKUP(A6366,'Fats and Greases'!E:F,2,FALSE)), "")</f>
        <v>39</v>
      </c>
      <c r="G6366" s="10">
        <f ca="1">_xlfn.IFNA((VLOOKUP(A6366,'Fats and Greases'!G:H,2,FALSE)), "")</f>
        <v>30.5</v>
      </c>
      <c r="H6366" s="10">
        <f ca="1">_xlfn.IFNA((VLOOKUP(A6366,'Fats and Greases'!I:J,2,FALSE)), "")</f>
        <v>36.5</v>
      </c>
      <c r="I6366" s="10">
        <f ca="1">_xlfn.IFNA((VLOOKUP(A6366,'Fats and Greases'!K:L,2,FALSE)), "")</f>
        <v>38.5</v>
      </c>
      <c r="J6366" s="10" t="str">
        <f ca="1">_xlfn.IFNA((VLOOKUP(A6366,'Fats and Greases'!M:N,2,FALSE)), "")</f>
        <v/>
      </c>
      <c r="K6366" s="10">
        <f ca="1">_xlfn.IFNA((VLOOKUP($A6366,'Fats and Greases'!O:P,2,FALSE)), "")</f>
        <v>47.5</v>
      </c>
      <c r="L6366" s="10">
        <f ca="1">_xlfn.IFNA((VLOOKUP($A6366,'Fats and Greases'!Q:R,2,FALSE)), "")</f>
        <v>34.5</v>
      </c>
      <c r="M6366" s="10">
        <f ca="1">_xlfn.IFNA((VLOOKUP($A6366,'Fats and Greases'!S:T,2,FALSE)), "")</f>
        <v>38.25</v>
      </c>
    </row>
    <row r="6367" spans="1:13" x14ac:dyDescent="0.2">
      <c r="A6367" s="18">
        <v>45695</v>
      </c>
      <c r="B6367" s="19">
        <f t="shared" si="198"/>
        <v>2</v>
      </c>
      <c r="C6367" s="19">
        <f t="shared" si="199"/>
        <v>2025</v>
      </c>
      <c r="D6367" s="10">
        <f ca="1">_xlfn.IFNA((VLOOKUP(A6367,'Fats and Greases'!A:B,2,FALSE)), "")</f>
        <v>33</v>
      </c>
      <c r="E6367" s="10">
        <f ca="1">_xlfn.IFNA((VLOOKUP(A6367,'Fats and Greases'!C:D,2,FALSE)), "")</f>
        <v>34.5</v>
      </c>
      <c r="F6367" s="10">
        <f ca="1">_xlfn.IFNA((VLOOKUP(A6367,'Fats and Greases'!E:F,2,FALSE)), "")</f>
        <v>39</v>
      </c>
      <c r="G6367" s="10">
        <f ca="1">_xlfn.IFNA((VLOOKUP(A6367,'Fats and Greases'!G:H,2,FALSE)), "")</f>
        <v>30.5</v>
      </c>
      <c r="H6367" s="10">
        <f ca="1">_xlfn.IFNA((VLOOKUP(A6367,'Fats and Greases'!I:J,2,FALSE)), "")</f>
        <v>36.5</v>
      </c>
      <c r="I6367" s="10">
        <f ca="1">_xlfn.IFNA((VLOOKUP(A6367,'Fats and Greases'!K:L,2,FALSE)), "")</f>
        <v>38.5</v>
      </c>
      <c r="J6367" s="10" t="str">
        <f ca="1">_xlfn.IFNA((VLOOKUP(A6367,'Fats and Greases'!M:N,2,FALSE)), "")</f>
        <v/>
      </c>
      <c r="K6367" s="10">
        <f ca="1">_xlfn.IFNA((VLOOKUP($A6367,'Fats and Greases'!O:P,2,FALSE)), "")</f>
        <v>47.5</v>
      </c>
      <c r="L6367" s="10">
        <f ca="1">_xlfn.IFNA((VLOOKUP($A6367,'Fats and Greases'!Q:R,2,FALSE)), "")</f>
        <v>34.5</v>
      </c>
      <c r="M6367" s="10">
        <f ca="1">_xlfn.IFNA((VLOOKUP($A6367,'Fats and Greases'!S:T,2,FALSE)), "")</f>
        <v>38.25</v>
      </c>
    </row>
    <row r="6368" spans="1:13" x14ac:dyDescent="0.2">
      <c r="A6368" s="18">
        <v>45698</v>
      </c>
      <c r="B6368" s="19">
        <f t="shared" si="198"/>
        <v>2</v>
      </c>
      <c r="C6368" s="19">
        <f t="shared" si="199"/>
        <v>2025</v>
      </c>
      <c r="D6368" s="10">
        <f ca="1">_xlfn.IFNA((VLOOKUP(A6368,'Fats and Greases'!A:B,2,FALSE)), "")</f>
        <v>33</v>
      </c>
      <c r="E6368" s="10">
        <f ca="1">_xlfn.IFNA((VLOOKUP(A6368,'Fats and Greases'!C:D,2,FALSE)), "")</f>
        <v>34.5</v>
      </c>
      <c r="F6368" s="10">
        <f ca="1">_xlfn.IFNA((VLOOKUP(A6368,'Fats and Greases'!E:F,2,FALSE)), "")</f>
        <v>39</v>
      </c>
      <c r="G6368" s="10">
        <f ca="1">_xlfn.IFNA((VLOOKUP(A6368,'Fats and Greases'!G:H,2,FALSE)), "")</f>
        <v>30.5</v>
      </c>
      <c r="H6368" s="10">
        <f ca="1">_xlfn.IFNA((VLOOKUP(A6368,'Fats and Greases'!I:J,2,FALSE)), "")</f>
        <v>36.5</v>
      </c>
      <c r="I6368" s="10">
        <f ca="1">_xlfn.IFNA((VLOOKUP(A6368,'Fats and Greases'!K:L,2,FALSE)), "")</f>
        <v>38.5</v>
      </c>
      <c r="J6368" s="10" t="str">
        <f ca="1">_xlfn.IFNA((VLOOKUP(A6368,'Fats and Greases'!M:N,2,FALSE)), "")</f>
        <v/>
      </c>
      <c r="K6368" s="10">
        <f ca="1">_xlfn.IFNA((VLOOKUP($A6368,'Fats and Greases'!O:P,2,FALSE)), "")</f>
        <v>47.5</v>
      </c>
      <c r="L6368" s="10">
        <f ca="1">_xlfn.IFNA((VLOOKUP($A6368,'Fats and Greases'!Q:R,2,FALSE)), "")</f>
        <v>34.5</v>
      </c>
      <c r="M6368" s="10">
        <f ca="1">_xlfn.IFNA((VLOOKUP($A6368,'Fats and Greases'!S:T,2,FALSE)), "")</f>
        <v>38.25</v>
      </c>
    </row>
    <row r="6369" spans="1:13" x14ac:dyDescent="0.2">
      <c r="A6369" s="18">
        <v>45699</v>
      </c>
      <c r="B6369" s="19">
        <f t="shared" si="198"/>
        <v>2</v>
      </c>
      <c r="C6369" s="19">
        <f t="shared" si="199"/>
        <v>2025</v>
      </c>
      <c r="D6369" s="10">
        <f ca="1">_xlfn.IFNA((VLOOKUP(A6369,'Fats and Greases'!A:B,2,FALSE)), "")</f>
        <v>33.5</v>
      </c>
      <c r="E6369" s="10">
        <f ca="1">_xlfn.IFNA((VLOOKUP(A6369,'Fats and Greases'!C:D,2,FALSE)), "")</f>
        <v>34.5</v>
      </c>
      <c r="F6369" s="10">
        <f ca="1">_xlfn.IFNA((VLOOKUP(A6369,'Fats and Greases'!E:F,2,FALSE)), "")</f>
        <v>39</v>
      </c>
      <c r="G6369" s="10">
        <f ca="1">_xlfn.IFNA((VLOOKUP(A6369,'Fats and Greases'!G:H,2,FALSE)), "")</f>
        <v>30.5</v>
      </c>
      <c r="H6369" s="10">
        <f ca="1">_xlfn.IFNA((VLOOKUP(A6369,'Fats and Greases'!I:J,2,FALSE)), "")</f>
        <v>36.5</v>
      </c>
      <c r="I6369" s="10">
        <f ca="1">_xlfn.IFNA((VLOOKUP(A6369,'Fats and Greases'!K:L,2,FALSE)), "")</f>
        <v>38.5</v>
      </c>
      <c r="J6369" s="10" t="str">
        <f ca="1">_xlfn.IFNA((VLOOKUP(A6369,'Fats and Greases'!M:N,2,FALSE)), "")</f>
        <v/>
      </c>
      <c r="K6369" s="10">
        <f ca="1">_xlfn.IFNA((VLOOKUP($A6369,'Fats and Greases'!O:P,2,FALSE)), "")</f>
        <v>47.5</v>
      </c>
      <c r="L6369" s="10">
        <f ca="1">_xlfn.IFNA((VLOOKUP($A6369,'Fats and Greases'!Q:R,2,FALSE)), "")</f>
        <v>34.5</v>
      </c>
      <c r="M6369" s="10">
        <f ca="1">_xlfn.IFNA((VLOOKUP($A6369,'Fats and Greases'!S:T,2,FALSE)), "")</f>
        <v>38.25</v>
      </c>
    </row>
    <row r="6370" spans="1:13" x14ac:dyDescent="0.2">
      <c r="A6370" s="18">
        <v>45700</v>
      </c>
      <c r="B6370" s="19">
        <f t="shared" si="198"/>
        <v>2</v>
      </c>
      <c r="C6370" s="19">
        <f t="shared" si="199"/>
        <v>2025</v>
      </c>
      <c r="D6370" s="10">
        <f ca="1">_xlfn.IFNA((VLOOKUP(A6370,'Fats and Greases'!A:B,2,FALSE)), "")</f>
        <v>33.5</v>
      </c>
      <c r="E6370" s="10">
        <f ca="1">_xlfn.IFNA((VLOOKUP(A6370,'Fats and Greases'!C:D,2,FALSE)), "")</f>
        <v>34.5</v>
      </c>
      <c r="F6370" s="10">
        <f ca="1">_xlfn.IFNA((VLOOKUP(A6370,'Fats and Greases'!E:F,2,FALSE)), "")</f>
        <v>39</v>
      </c>
      <c r="G6370" s="10">
        <f ca="1">_xlfn.IFNA((VLOOKUP(A6370,'Fats and Greases'!G:H,2,FALSE)), "")</f>
        <v>30.5</v>
      </c>
      <c r="H6370" s="10">
        <f ca="1">_xlfn.IFNA((VLOOKUP(A6370,'Fats and Greases'!I:J,2,FALSE)), "")</f>
        <v>36.5</v>
      </c>
      <c r="I6370" s="10">
        <f ca="1">_xlfn.IFNA((VLOOKUP(A6370,'Fats and Greases'!K:L,2,FALSE)), "")</f>
        <v>38.5</v>
      </c>
      <c r="J6370" s="10" t="str">
        <f ca="1">_xlfn.IFNA((VLOOKUP(A6370,'Fats and Greases'!M:N,2,FALSE)), "")</f>
        <v/>
      </c>
      <c r="K6370" s="10">
        <f ca="1">_xlfn.IFNA((VLOOKUP($A6370,'Fats and Greases'!O:P,2,FALSE)), "")</f>
        <v>47.5</v>
      </c>
      <c r="L6370" s="10">
        <f ca="1">_xlfn.IFNA((VLOOKUP($A6370,'Fats and Greases'!Q:R,2,FALSE)), "")</f>
        <v>34.5</v>
      </c>
      <c r="M6370" s="10">
        <f ca="1">_xlfn.IFNA((VLOOKUP($A6370,'Fats and Greases'!S:T,2,FALSE)), "")</f>
        <v>38.25</v>
      </c>
    </row>
    <row r="6371" spans="1:13" x14ac:dyDescent="0.2">
      <c r="A6371" s="18">
        <v>45701</v>
      </c>
      <c r="B6371" s="19">
        <f t="shared" si="198"/>
        <v>2</v>
      </c>
      <c r="C6371" s="19">
        <f t="shared" si="199"/>
        <v>2025</v>
      </c>
      <c r="D6371" s="10">
        <f ca="1">_xlfn.IFNA((VLOOKUP(A6371,'Fats and Greases'!A:B,2,FALSE)), "")</f>
        <v>33.5</v>
      </c>
      <c r="E6371" s="10">
        <f ca="1">_xlfn.IFNA((VLOOKUP(A6371,'Fats and Greases'!C:D,2,FALSE)), "")</f>
        <v>34.5</v>
      </c>
      <c r="F6371" s="10">
        <f ca="1">_xlfn.IFNA((VLOOKUP(A6371,'Fats and Greases'!E:F,2,FALSE)), "")</f>
        <v>39</v>
      </c>
      <c r="G6371" s="10">
        <f ca="1">_xlfn.IFNA((VLOOKUP(A6371,'Fats and Greases'!G:H,2,FALSE)), "")</f>
        <v>30.5</v>
      </c>
      <c r="H6371" s="10">
        <f ca="1">_xlfn.IFNA((VLOOKUP(A6371,'Fats and Greases'!I:J,2,FALSE)), "")</f>
        <v>36.5</v>
      </c>
      <c r="I6371" s="10">
        <f ca="1">_xlfn.IFNA((VLOOKUP(A6371,'Fats and Greases'!K:L,2,FALSE)), "")</f>
        <v>38.5</v>
      </c>
      <c r="J6371" s="10" t="str">
        <f ca="1">_xlfn.IFNA((VLOOKUP(A6371,'Fats and Greases'!M:N,2,FALSE)), "")</f>
        <v/>
      </c>
      <c r="K6371" s="10">
        <f ca="1">_xlfn.IFNA((VLOOKUP($A6371,'Fats and Greases'!O:P,2,FALSE)), "")</f>
        <v>47.5</v>
      </c>
      <c r="L6371" s="10">
        <f ca="1">_xlfn.IFNA((VLOOKUP($A6371,'Fats and Greases'!Q:R,2,FALSE)), "")</f>
        <v>34.5</v>
      </c>
      <c r="M6371" s="10">
        <f ca="1">_xlfn.IFNA((VLOOKUP($A6371,'Fats and Greases'!S:T,2,FALSE)), "")</f>
        <v>38.25</v>
      </c>
    </row>
    <row r="6372" spans="1:13" x14ac:dyDescent="0.2">
      <c r="A6372" s="18">
        <v>45702</v>
      </c>
      <c r="B6372" s="19">
        <f t="shared" si="198"/>
        <v>2</v>
      </c>
      <c r="C6372" s="19">
        <f t="shared" si="199"/>
        <v>2025</v>
      </c>
      <c r="D6372" s="10">
        <f ca="1">_xlfn.IFNA((VLOOKUP(A6372,'Fats and Greases'!A:B,2,FALSE)), "")</f>
        <v>33.5</v>
      </c>
      <c r="E6372" s="10">
        <f ca="1">_xlfn.IFNA((VLOOKUP(A6372,'Fats and Greases'!C:D,2,FALSE)), "")</f>
        <v>34.5</v>
      </c>
      <c r="F6372" s="10">
        <f ca="1">_xlfn.IFNA((VLOOKUP(A6372,'Fats and Greases'!E:F,2,FALSE)), "")</f>
        <v>39</v>
      </c>
      <c r="G6372" s="10">
        <f ca="1">_xlfn.IFNA((VLOOKUP(A6372,'Fats and Greases'!G:H,2,FALSE)), "")</f>
        <v>30.5</v>
      </c>
      <c r="H6372" s="10">
        <f ca="1">_xlfn.IFNA((VLOOKUP(A6372,'Fats and Greases'!I:J,2,FALSE)), "")</f>
        <v>36.5</v>
      </c>
      <c r="I6372" s="10">
        <f ca="1">_xlfn.IFNA((VLOOKUP(A6372,'Fats and Greases'!K:L,2,FALSE)), "")</f>
        <v>38.5</v>
      </c>
      <c r="J6372" s="10" t="str">
        <f ca="1">_xlfn.IFNA((VLOOKUP(A6372,'Fats and Greases'!M:N,2,FALSE)), "")</f>
        <v/>
      </c>
      <c r="K6372" s="10">
        <f ca="1">_xlfn.IFNA((VLOOKUP($A6372,'Fats and Greases'!O:P,2,FALSE)), "")</f>
        <v>47.5</v>
      </c>
      <c r="L6372" s="10">
        <f ca="1">_xlfn.IFNA((VLOOKUP($A6372,'Fats and Greases'!Q:R,2,FALSE)), "")</f>
        <v>34.5</v>
      </c>
      <c r="M6372" s="10">
        <f ca="1">_xlfn.IFNA((VLOOKUP($A6372,'Fats and Greases'!S:T,2,FALSE)), "")</f>
        <v>38.25</v>
      </c>
    </row>
    <row r="6373" spans="1:13" x14ac:dyDescent="0.2">
      <c r="A6373" s="18">
        <v>45705</v>
      </c>
      <c r="B6373" s="19">
        <f t="shared" si="198"/>
        <v>2</v>
      </c>
      <c r="C6373" s="19">
        <f t="shared" si="199"/>
        <v>2025</v>
      </c>
      <c r="D6373" s="10" t="str">
        <f ca="1">_xlfn.IFNA((VLOOKUP(A6373,'Fats and Greases'!A:B,2,FALSE)), "")</f>
        <v/>
      </c>
      <c r="E6373" s="10" t="str">
        <f ca="1">_xlfn.IFNA((VLOOKUP(A6373,'Fats and Greases'!C:D,2,FALSE)), "")</f>
        <v/>
      </c>
      <c r="F6373" s="10" t="str">
        <f ca="1">_xlfn.IFNA((VLOOKUP(A6373,'Fats and Greases'!E:F,2,FALSE)), "")</f>
        <v/>
      </c>
      <c r="G6373" s="10" t="str">
        <f ca="1">_xlfn.IFNA((VLOOKUP(A6373,'Fats and Greases'!G:H,2,FALSE)), "")</f>
        <v/>
      </c>
      <c r="H6373" s="10" t="str">
        <f ca="1">_xlfn.IFNA((VLOOKUP(A6373,'Fats and Greases'!I:J,2,FALSE)), "")</f>
        <v/>
      </c>
      <c r="I6373" s="10" t="str">
        <f ca="1">_xlfn.IFNA((VLOOKUP(A6373,'Fats and Greases'!K:L,2,FALSE)), "")</f>
        <v/>
      </c>
      <c r="J6373" s="10" t="str">
        <f ca="1">_xlfn.IFNA((VLOOKUP(A6373,'Fats and Greases'!M:N,2,FALSE)), "")</f>
        <v/>
      </c>
      <c r="K6373" s="10" t="str">
        <f ca="1">_xlfn.IFNA((VLOOKUP($A6373,'Fats and Greases'!O:P,2,FALSE)), "")</f>
        <v/>
      </c>
      <c r="L6373" s="10" t="str">
        <f ca="1">_xlfn.IFNA((VLOOKUP($A6373,'Fats and Greases'!Q:R,2,FALSE)), "")</f>
        <v/>
      </c>
      <c r="M6373" s="10" t="str">
        <f ca="1">_xlfn.IFNA((VLOOKUP($A6373,'Fats and Greases'!S:T,2,FALSE)), "")</f>
        <v/>
      </c>
    </row>
    <row r="6374" spans="1:13" x14ac:dyDescent="0.2">
      <c r="A6374" s="18">
        <v>45706</v>
      </c>
      <c r="B6374" s="19">
        <f t="shared" si="198"/>
        <v>2</v>
      </c>
      <c r="C6374" s="19">
        <f t="shared" si="199"/>
        <v>2025</v>
      </c>
      <c r="D6374" s="10">
        <f ca="1">_xlfn.IFNA((VLOOKUP(A6374,'Fats and Greases'!A:B,2,FALSE)), "")</f>
        <v>33.5</v>
      </c>
      <c r="E6374" s="10">
        <f ca="1">_xlfn.IFNA((VLOOKUP(A6374,'Fats and Greases'!C:D,2,FALSE)), "")</f>
        <v>34.5</v>
      </c>
      <c r="F6374" s="10">
        <f ca="1">_xlfn.IFNA((VLOOKUP(A6374,'Fats and Greases'!E:F,2,FALSE)), "")</f>
        <v>39</v>
      </c>
      <c r="G6374" s="10">
        <f ca="1">_xlfn.IFNA((VLOOKUP(A6374,'Fats and Greases'!G:H,2,FALSE)), "")</f>
        <v>30.5</v>
      </c>
      <c r="H6374" s="10">
        <f ca="1">_xlfn.IFNA((VLOOKUP(A6374,'Fats and Greases'!I:J,2,FALSE)), "")</f>
        <v>36.5</v>
      </c>
      <c r="I6374" s="10">
        <f ca="1">_xlfn.IFNA((VLOOKUP(A6374,'Fats and Greases'!K:L,2,FALSE)), "")</f>
        <v>38.5</v>
      </c>
      <c r="J6374" s="10" t="str">
        <f ca="1">_xlfn.IFNA((VLOOKUP(A6374,'Fats and Greases'!M:N,2,FALSE)), "")</f>
        <v/>
      </c>
      <c r="K6374" s="10">
        <f ca="1">_xlfn.IFNA((VLOOKUP($A6374,'Fats and Greases'!O:P,2,FALSE)), "")</f>
        <v>47.5</v>
      </c>
      <c r="L6374" s="10">
        <f ca="1">_xlfn.IFNA((VLOOKUP($A6374,'Fats and Greases'!Q:R,2,FALSE)), "")</f>
        <v>34.5</v>
      </c>
      <c r="M6374" s="10">
        <f ca="1">_xlfn.IFNA((VLOOKUP($A6374,'Fats and Greases'!S:T,2,FALSE)), "")</f>
        <v>38.25</v>
      </c>
    </row>
    <row r="6375" spans="1:13" x14ac:dyDescent="0.2">
      <c r="A6375" s="18">
        <v>45707</v>
      </c>
      <c r="B6375" s="19">
        <f t="shared" si="198"/>
        <v>2</v>
      </c>
      <c r="C6375" s="19">
        <f t="shared" si="199"/>
        <v>2025</v>
      </c>
      <c r="D6375" s="10">
        <f ca="1">_xlfn.IFNA((VLOOKUP(A6375,'Fats and Greases'!A:B,2,FALSE)), "")</f>
        <v>33.5</v>
      </c>
      <c r="E6375" s="10">
        <f ca="1">_xlfn.IFNA((VLOOKUP(A6375,'Fats and Greases'!C:D,2,FALSE)), "")</f>
        <v>34.5</v>
      </c>
      <c r="F6375" s="10">
        <f ca="1">_xlfn.IFNA((VLOOKUP(A6375,'Fats and Greases'!E:F,2,FALSE)), "")</f>
        <v>39</v>
      </c>
      <c r="G6375" s="10">
        <f ca="1">_xlfn.IFNA((VLOOKUP(A6375,'Fats and Greases'!G:H,2,FALSE)), "")</f>
        <v>30.5</v>
      </c>
      <c r="H6375" s="10">
        <f ca="1">_xlfn.IFNA((VLOOKUP(A6375,'Fats and Greases'!I:J,2,FALSE)), "")</f>
        <v>36.5</v>
      </c>
      <c r="I6375" s="10">
        <f ca="1">_xlfn.IFNA((VLOOKUP(A6375,'Fats and Greases'!K:L,2,FALSE)), "")</f>
        <v>38.5</v>
      </c>
      <c r="J6375" s="10" t="str">
        <f ca="1">_xlfn.IFNA((VLOOKUP(A6375,'Fats and Greases'!M:N,2,FALSE)), "")</f>
        <v/>
      </c>
      <c r="K6375" s="10">
        <f ca="1">_xlfn.IFNA((VLOOKUP($A6375,'Fats and Greases'!O:P,2,FALSE)), "")</f>
        <v>47.5</v>
      </c>
      <c r="L6375" s="10">
        <f ca="1">_xlfn.IFNA((VLOOKUP($A6375,'Fats and Greases'!Q:R,2,FALSE)), "")</f>
        <v>34.5</v>
      </c>
      <c r="M6375" s="10">
        <f ca="1">_xlfn.IFNA((VLOOKUP($A6375,'Fats and Greases'!S:T,2,FALSE)), "")</f>
        <v>38.25</v>
      </c>
    </row>
    <row r="6376" spans="1:13" x14ac:dyDescent="0.2">
      <c r="A6376" s="18">
        <v>45708</v>
      </c>
      <c r="B6376" s="19">
        <f t="shared" si="198"/>
        <v>2</v>
      </c>
      <c r="C6376" s="19">
        <f t="shared" si="199"/>
        <v>2025</v>
      </c>
      <c r="D6376" s="10">
        <f ca="1">_xlfn.IFNA((VLOOKUP(A6376,'Fats and Greases'!A:B,2,FALSE)), "")</f>
        <v>33.5</v>
      </c>
      <c r="E6376" s="10">
        <f ca="1">_xlfn.IFNA((VLOOKUP(A6376,'Fats and Greases'!C:D,2,FALSE)), "")</f>
        <v>34.5</v>
      </c>
      <c r="F6376" s="10">
        <f ca="1">_xlfn.IFNA((VLOOKUP(A6376,'Fats and Greases'!E:F,2,FALSE)), "")</f>
        <v>39</v>
      </c>
      <c r="G6376" s="10">
        <f ca="1">_xlfn.IFNA((VLOOKUP(A6376,'Fats and Greases'!G:H,2,FALSE)), "")</f>
        <v>30.5</v>
      </c>
      <c r="H6376" s="10">
        <f ca="1">_xlfn.IFNA((VLOOKUP(A6376,'Fats and Greases'!I:J,2,FALSE)), "")</f>
        <v>36.5</v>
      </c>
      <c r="I6376" s="10">
        <f ca="1">_xlfn.IFNA((VLOOKUP(A6376,'Fats and Greases'!K:L,2,FALSE)), "")</f>
        <v>38.5</v>
      </c>
      <c r="J6376" s="10" t="str">
        <f ca="1">_xlfn.IFNA((VLOOKUP(A6376,'Fats and Greases'!M:N,2,FALSE)), "")</f>
        <v/>
      </c>
      <c r="K6376" s="10">
        <f ca="1">_xlfn.IFNA((VLOOKUP($A6376,'Fats and Greases'!O:P,2,FALSE)), "")</f>
        <v>47.5</v>
      </c>
      <c r="L6376" s="10">
        <f ca="1">_xlfn.IFNA((VLOOKUP($A6376,'Fats and Greases'!Q:R,2,FALSE)), "")</f>
        <v>34.5</v>
      </c>
      <c r="M6376" s="10">
        <f ca="1">_xlfn.IFNA((VLOOKUP($A6376,'Fats and Greases'!S:T,2,FALSE)), "")</f>
        <v>38.25</v>
      </c>
    </row>
    <row r="6377" spans="1:13" x14ac:dyDescent="0.2">
      <c r="A6377" s="18">
        <v>45709</v>
      </c>
      <c r="B6377" s="19">
        <f t="shared" si="198"/>
        <v>2</v>
      </c>
      <c r="C6377" s="19">
        <f t="shared" si="199"/>
        <v>2025</v>
      </c>
      <c r="D6377" s="10">
        <f ca="1">_xlfn.IFNA((VLOOKUP(A6377,'Fats and Greases'!A:B,2,FALSE)), "")</f>
        <v>33.5</v>
      </c>
      <c r="E6377" s="10">
        <f ca="1">_xlfn.IFNA((VLOOKUP(A6377,'Fats and Greases'!C:D,2,FALSE)), "")</f>
        <v>34.5</v>
      </c>
      <c r="F6377" s="10">
        <f ca="1">_xlfn.IFNA((VLOOKUP(A6377,'Fats and Greases'!E:F,2,FALSE)), "")</f>
        <v>39</v>
      </c>
      <c r="G6377" s="10">
        <f ca="1">_xlfn.IFNA((VLOOKUP(A6377,'Fats and Greases'!G:H,2,FALSE)), "")</f>
        <v>30.5</v>
      </c>
      <c r="H6377" s="10">
        <f ca="1">_xlfn.IFNA((VLOOKUP(A6377,'Fats and Greases'!I:J,2,FALSE)), "")</f>
        <v>36.5</v>
      </c>
      <c r="I6377" s="10">
        <f ca="1">_xlfn.IFNA((VLOOKUP(A6377,'Fats and Greases'!K:L,2,FALSE)), "")</f>
        <v>38.5</v>
      </c>
      <c r="J6377" s="10" t="str">
        <f ca="1">_xlfn.IFNA((VLOOKUP(A6377,'Fats and Greases'!M:N,2,FALSE)), "")</f>
        <v/>
      </c>
      <c r="K6377" s="10">
        <f ca="1">_xlfn.IFNA((VLOOKUP($A6377,'Fats and Greases'!O:P,2,FALSE)), "")</f>
        <v>47.5</v>
      </c>
      <c r="L6377" s="10">
        <f ca="1">_xlfn.IFNA((VLOOKUP($A6377,'Fats and Greases'!Q:R,2,FALSE)), "")</f>
        <v>34.5</v>
      </c>
      <c r="M6377" s="10">
        <f ca="1">_xlfn.IFNA((VLOOKUP($A6377,'Fats and Greases'!S:T,2,FALSE)), "")</f>
        <v>38.25</v>
      </c>
    </row>
    <row r="6378" spans="1:13" x14ac:dyDescent="0.2">
      <c r="A6378" s="18">
        <v>45712</v>
      </c>
      <c r="B6378" s="19">
        <f t="shared" si="198"/>
        <v>2</v>
      </c>
      <c r="C6378" s="19">
        <f t="shared" si="199"/>
        <v>2025</v>
      </c>
      <c r="D6378" s="10">
        <f ca="1">_xlfn.IFNA((VLOOKUP(A6378,'Fats and Greases'!A:B,2,FALSE)), "")</f>
        <v>33.5</v>
      </c>
      <c r="E6378" s="10">
        <f ca="1">_xlfn.IFNA((VLOOKUP(A6378,'Fats and Greases'!C:D,2,FALSE)), "")</f>
        <v>34.5</v>
      </c>
      <c r="F6378" s="10">
        <f ca="1">_xlfn.IFNA((VLOOKUP(A6378,'Fats and Greases'!E:F,2,FALSE)), "")</f>
        <v>39</v>
      </c>
      <c r="G6378" s="10">
        <f ca="1">_xlfn.IFNA((VLOOKUP(A6378,'Fats and Greases'!G:H,2,FALSE)), "")</f>
        <v>30.5</v>
      </c>
      <c r="H6378" s="10">
        <f ca="1">_xlfn.IFNA((VLOOKUP(A6378,'Fats and Greases'!I:J,2,FALSE)), "")</f>
        <v>36.5</v>
      </c>
      <c r="I6378" s="10">
        <f ca="1">_xlfn.IFNA((VLOOKUP(A6378,'Fats and Greases'!K:L,2,FALSE)), "")</f>
        <v>38.5</v>
      </c>
      <c r="J6378" s="10" t="str">
        <f ca="1">_xlfn.IFNA((VLOOKUP(A6378,'Fats and Greases'!M:N,2,FALSE)), "")</f>
        <v/>
      </c>
      <c r="K6378" s="10">
        <f ca="1">_xlfn.IFNA((VLOOKUP($A6378,'Fats and Greases'!O:P,2,FALSE)), "")</f>
        <v>47.5</v>
      </c>
      <c r="L6378" s="10">
        <f ca="1">_xlfn.IFNA((VLOOKUP($A6378,'Fats and Greases'!Q:R,2,FALSE)), "")</f>
        <v>34.5</v>
      </c>
      <c r="M6378" s="10">
        <f ca="1">_xlfn.IFNA((VLOOKUP($A6378,'Fats and Greases'!S:T,2,FALSE)), "")</f>
        <v>38.25</v>
      </c>
    </row>
    <row r="6379" spans="1:13" x14ac:dyDescent="0.2">
      <c r="A6379" s="18">
        <v>45713</v>
      </c>
      <c r="B6379" s="19">
        <f t="shared" si="198"/>
        <v>2</v>
      </c>
      <c r="C6379" s="19">
        <f t="shared" si="199"/>
        <v>2025</v>
      </c>
      <c r="D6379" s="10">
        <f ca="1">_xlfn.IFNA((VLOOKUP(A6379,'Fats and Greases'!A:B,2,FALSE)), "")</f>
        <v>33.5</v>
      </c>
      <c r="E6379" s="10">
        <f ca="1">_xlfn.IFNA((VLOOKUP(A6379,'Fats and Greases'!C:D,2,FALSE)), "")</f>
        <v>34.5</v>
      </c>
      <c r="F6379" s="10">
        <f ca="1">_xlfn.IFNA((VLOOKUP(A6379,'Fats and Greases'!E:F,2,FALSE)), "")</f>
        <v>39</v>
      </c>
      <c r="G6379" s="10">
        <f ca="1">_xlfn.IFNA((VLOOKUP(A6379,'Fats and Greases'!G:H,2,FALSE)), "")</f>
        <v>30.5</v>
      </c>
      <c r="H6379" s="10">
        <f ca="1">_xlfn.IFNA((VLOOKUP(A6379,'Fats and Greases'!I:J,2,FALSE)), "")</f>
        <v>36.5</v>
      </c>
      <c r="I6379" s="10">
        <f ca="1">_xlfn.IFNA((VLOOKUP(A6379,'Fats and Greases'!K:L,2,FALSE)), "")</f>
        <v>38.5</v>
      </c>
      <c r="J6379" s="10" t="str">
        <f ca="1">_xlfn.IFNA((VLOOKUP(A6379,'Fats and Greases'!M:N,2,FALSE)), "")</f>
        <v/>
      </c>
      <c r="K6379" s="10">
        <f ca="1">_xlfn.IFNA((VLOOKUP($A6379,'Fats and Greases'!O:P,2,FALSE)), "")</f>
        <v>47.5</v>
      </c>
      <c r="L6379" s="10">
        <f ca="1">_xlfn.IFNA((VLOOKUP($A6379,'Fats and Greases'!Q:R,2,FALSE)), "")</f>
        <v>34.5</v>
      </c>
      <c r="M6379" s="10">
        <f ca="1">_xlfn.IFNA((VLOOKUP($A6379,'Fats and Greases'!S:T,2,FALSE)), "")</f>
        <v>38.25</v>
      </c>
    </row>
    <row r="6380" spans="1:13" x14ac:dyDescent="0.2">
      <c r="A6380" s="18">
        <v>45714</v>
      </c>
      <c r="B6380" s="19">
        <f t="shared" si="198"/>
        <v>2</v>
      </c>
      <c r="C6380" s="19">
        <f t="shared" si="199"/>
        <v>2025</v>
      </c>
      <c r="D6380" s="10">
        <f ca="1">_xlfn.IFNA((VLOOKUP(A6380,'Fats and Greases'!A:B,2,FALSE)), "")</f>
        <v>33.5</v>
      </c>
      <c r="E6380" s="10">
        <f ca="1">_xlfn.IFNA((VLOOKUP(A6380,'Fats and Greases'!C:D,2,FALSE)), "")</f>
        <v>34.5</v>
      </c>
      <c r="F6380" s="10">
        <f ca="1">_xlfn.IFNA((VLOOKUP(A6380,'Fats and Greases'!E:F,2,FALSE)), "")</f>
        <v>39</v>
      </c>
      <c r="G6380" s="10">
        <f ca="1">_xlfn.IFNA((VLOOKUP(A6380,'Fats and Greases'!G:H,2,FALSE)), "")</f>
        <v>30.5</v>
      </c>
      <c r="H6380" s="10">
        <f ca="1">_xlfn.IFNA((VLOOKUP(A6380,'Fats and Greases'!I:J,2,FALSE)), "")</f>
        <v>36.5</v>
      </c>
      <c r="I6380" s="10">
        <f ca="1">_xlfn.IFNA((VLOOKUP(A6380,'Fats and Greases'!K:L,2,FALSE)), "")</f>
        <v>38.5</v>
      </c>
      <c r="J6380" s="10" t="str">
        <f ca="1">_xlfn.IFNA((VLOOKUP(A6380,'Fats and Greases'!M:N,2,FALSE)), "")</f>
        <v/>
      </c>
      <c r="K6380" s="10">
        <f ca="1">_xlfn.IFNA((VLOOKUP($A6380,'Fats and Greases'!O:P,2,FALSE)), "")</f>
        <v>47.5</v>
      </c>
      <c r="L6380" s="10">
        <f ca="1">_xlfn.IFNA((VLOOKUP($A6380,'Fats and Greases'!Q:R,2,FALSE)), "")</f>
        <v>34.5</v>
      </c>
      <c r="M6380" s="10">
        <f ca="1">_xlfn.IFNA((VLOOKUP($A6380,'Fats and Greases'!S:T,2,FALSE)), "")</f>
        <v>38.25</v>
      </c>
    </row>
    <row r="6381" spans="1:13" x14ac:dyDescent="0.2">
      <c r="A6381" s="18">
        <v>45715</v>
      </c>
      <c r="B6381" s="19">
        <f t="shared" si="198"/>
        <v>2</v>
      </c>
      <c r="C6381" s="19">
        <f t="shared" si="199"/>
        <v>2025</v>
      </c>
      <c r="D6381" s="10">
        <f ca="1">_xlfn.IFNA((VLOOKUP(A6381,'Fats and Greases'!A:B,2,FALSE)), "")</f>
        <v>33.5</v>
      </c>
      <c r="E6381" s="10">
        <f ca="1">_xlfn.IFNA((VLOOKUP(A6381,'Fats and Greases'!C:D,2,FALSE)), "")</f>
        <v>34.5</v>
      </c>
      <c r="F6381" s="10">
        <f ca="1">_xlfn.IFNA((VLOOKUP(A6381,'Fats and Greases'!E:F,2,FALSE)), "")</f>
        <v>39</v>
      </c>
      <c r="G6381" s="10">
        <f ca="1">_xlfn.IFNA((VLOOKUP(A6381,'Fats and Greases'!G:H,2,FALSE)), "")</f>
        <v>30.5</v>
      </c>
      <c r="H6381" s="10">
        <f ca="1">_xlfn.IFNA((VLOOKUP(A6381,'Fats and Greases'!I:J,2,FALSE)), "")</f>
        <v>36.5</v>
      </c>
      <c r="I6381" s="10">
        <f ca="1">_xlfn.IFNA((VLOOKUP(A6381,'Fats and Greases'!K:L,2,FALSE)), "")</f>
        <v>38.5</v>
      </c>
      <c r="J6381" s="10" t="str">
        <f ca="1">_xlfn.IFNA((VLOOKUP(A6381,'Fats and Greases'!M:N,2,FALSE)), "")</f>
        <v/>
      </c>
      <c r="K6381" s="10">
        <f ca="1">_xlfn.IFNA((VLOOKUP($A6381,'Fats and Greases'!O:P,2,FALSE)), "")</f>
        <v>47.5</v>
      </c>
      <c r="L6381" s="10">
        <f ca="1">_xlfn.IFNA((VLOOKUP($A6381,'Fats and Greases'!Q:R,2,FALSE)), "")</f>
        <v>34.5</v>
      </c>
      <c r="M6381" s="10">
        <f ca="1">_xlfn.IFNA((VLOOKUP($A6381,'Fats and Greases'!S:T,2,FALSE)), "")</f>
        <v>38.25</v>
      </c>
    </row>
    <row r="6382" spans="1:13" x14ac:dyDescent="0.2">
      <c r="A6382" s="18">
        <v>45716</v>
      </c>
      <c r="B6382" s="19">
        <f t="shared" si="198"/>
        <v>2</v>
      </c>
      <c r="C6382" s="19">
        <f t="shared" si="199"/>
        <v>2025</v>
      </c>
      <c r="D6382" s="10">
        <f ca="1">_xlfn.IFNA((VLOOKUP(A6382,'Fats and Greases'!A:B,2,FALSE)), "")</f>
        <v>33</v>
      </c>
      <c r="E6382" s="10">
        <f ca="1">_xlfn.IFNA((VLOOKUP(A6382,'Fats and Greases'!C:D,2,FALSE)), "")</f>
        <v>34.5</v>
      </c>
      <c r="F6382" s="10">
        <f ca="1">_xlfn.IFNA((VLOOKUP(A6382,'Fats and Greases'!E:F,2,FALSE)), "")</f>
        <v>39</v>
      </c>
      <c r="G6382" s="10">
        <f ca="1">_xlfn.IFNA((VLOOKUP(A6382,'Fats and Greases'!G:H,2,FALSE)), "")</f>
        <v>30.5</v>
      </c>
      <c r="H6382" s="10">
        <f ca="1">_xlfn.IFNA((VLOOKUP(A6382,'Fats and Greases'!I:J,2,FALSE)), "")</f>
        <v>36.5</v>
      </c>
      <c r="I6382" s="10">
        <f ca="1">_xlfn.IFNA((VLOOKUP(A6382,'Fats and Greases'!K:L,2,FALSE)), "")</f>
        <v>38.5</v>
      </c>
      <c r="J6382" s="10" t="str">
        <f ca="1">_xlfn.IFNA((VLOOKUP(A6382,'Fats and Greases'!M:N,2,FALSE)), "")</f>
        <v/>
      </c>
      <c r="K6382" s="10">
        <f ca="1">_xlfn.IFNA((VLOOKUP($A6382,'Fats and Greases'!O:P,2,FALSE)), "")</f>
        <v>47</v>
      </c>
      <c r="L6382" s="10">
        <f ca="1">_xlfn.IFNA((VLOOKUP($A6382,'Fats and Greases'!Q:R,2,FALSE)), "")</f>
        <v>34.5</v>
      </c>
      <c r="M6382" s="10">
        <f ca="1">_xlfn.IFNA((VLOOKUP($A6382,'Fats and Greases'!S:T,2,FALSE)), "")</f>
        <v>38.25</v>
      </c>
    </row>
    <row r="6383" spans="1:13" x14ac:dyDescent="0.2">
      <c r="A6383" s="18">
        <v>45719</v>
      </c>
      <c r="B6383" s="19">
        <f t="shared" si="198"/>
        <v>3</v>
      </c>
      <c r="C6383" s="19">
        <f t="shared" si="199"/>
        <v>2025</v>
      </c>
      <c r="D6383" s="10">
        <f ca="1">_xlfn.IFNA((VLOOKUP(A6383,'Fats and Greases'!A:B,2,FALSE)), "")</f>
        <v>33</v>
      </c>
      <c r="E6383" s="10">
        <f ca="1">_xlfn.IFNA((VLOOKUP(A6383,'Fats and Greases'!C:D,2,FALSE)), "")</f>
        <v>34.5</v>
      </c>
      <c r="F6383" s="10">
        <f ca="1">_xlfn.IFNA((VLOOKUP(A6383,'Fats and Greases'!E:F,2,FALSE)), "")</f>
        <v>39</v>
      </c>
      <c r="G6383" s="10">
        <f ca="1">_xlfn.IFNA((VLOOKUP(A6383,'Fats and Greases'!G:H,2,FALSE)), "")</f>
        <v>30.5</v>
      </c>
      <c r="H6383" s="10">
        <f ca="1">_xlfn.IFNA((VLOOKUP(A6383,'Fats and Greases'!I:J,2,FALSE)), "")</f>
        <v>36.5</v>
      </c>
      <c r="I6383" s="10">
        <f ca="1">_xlfn.IFNA((VLOOKUP(A6383,'Fats and Greases'!K:L,2,FALSE)), "")</f>
        <v>38.5</v>
      </c>
      <c r="J6383" s="10" t="str">
        <f ca="1">_xlfn.IFNA((VLOOKUP(A6383,'Fats and Greases'!M:N,2,FALSE)), "")</f>
        <v/>
      </c>
      <c r="K6383" s="10">
        <f ca="1">_xlfn.IFNA((VLOOKUP($A6383,'Fats and Greases'!O:P,2,FALSE)), "")</f>
        <v>47.5</v>
      </c>
      <c r="L6383" s="10">
        <f ca="1">_xlfn.IFNA((VLOOKUP($A6383,'Fats and Greases'!Q:R,2,FALSE)), "")</f>
        <v>34.5</v>
      </c>
      <c r="M6383" s="10">
        <f ca="1">_xlfn.IFNA((VLOOKUP($A6383,'Fats and Greases'!S:T,2,FALSE)), "")</f>
        <v>38.25</v>
      </c>
    </row>
    <row r="6384" spans="1:13" x14ac:dyDescent="0.2">
      <c r="A6384" s="18">
        <v>45720</v>
      </c>
      <c r="B6384" s="19">
        <f t="shared" si="198"/>
        <v>3</v>
      </c>
      <c r="C6384" s="19">
        <f t="shared" si="199"/>
        <v>2025</v>
      </c>
      <c r="D6384" s="10">
        <f ca="1">_xlfn.IFNA((VLOOKUP(A6384,'Fats and Greases'!A:B,2,FALSE)), "")</f>
        <v>32.5</v>
      </c>
      <c r="E6384" s="10">
        <f ca="1">_xlfn.IFNA((VLOOKUP(A6384,'Fats and Greases'!C:D,2,FALSE)), "")</f>
        <v>34.5</v>
      </c>
      <c r="F6384" s="10">
        <f ca="1">_xlfn.IFNA((VLOOKUP(A6384,'Fats and Greases'!E:F,2,FALSE)), "")</f>
        <v>39</v>
      </c>
      <c r="G6384" s="10">
        <f ca="1">_xlfn.IFNA((VLOOKUP(A6384,'Fats and Greases'!G:H,2,FALSE)), "")</f>
        <v>30.5</v>
      </c>
      <c r="H6384" s="10">
        <f ca="1">_xlfn.IFNA((VLOOKUP(A6384,'Fats and Greases'!I:J,2,FALSE)), "")</f>
        <v>36.5</v>
      </c>
      <c r="I6384" s="10">
        <f ca="1">_xlfn.IFNA((VLOOKUP(A6384,'Fats and Greases'!K:L,2,FALSE)), "")</f>
        <v>38.5</v>
      </c>
      <c r="J6384" s="10" t="str">
        <f ca="1">_xlfn.IFNA((VLOOKUP(A6384,'Fats and Greases'!M:N,2,FALSE)), "")</f>
        <v/>
      </c>
      <c r="K6384" s="10">
        <f ca="1">_xlfn.IFNA((VLOOKUP($A6384,'Fats and Greases'!O:P,2,FALSE)), "")</f>
        <v>47.5</v>
      </c>
      <c r="L6384" s="10">
        <f ca="1">_xlfn.IFNA((VLOOKUP($A6384,'Fats and Greases'!Q:R,2,FALSE)), "")</f>
        <v>34.5</v>
      </c>
      <c r="M6384" s="10">
        <f ca="1">_xlfn.IFNA((VLOOKUP($A6384,'Fats and Greases'!S:T,2,FALSE)), "")</f>
        <v>38.25</v>
      </c>
    </row>
    <row r="6385" spans="1:13" x14ac:dyDescent="0.2">
      <c r="A6385" s="18">
        <v>45721</v>
      </c>
      <c r="B6385" s="19">
        <f t="shared" si="198"/>
        <v>3</v>
      </c>
      <c r="C6385" s="19">
        <f t="shared" si="199"/>
        <v>2025</v>
      </c>
      <c r="D6385" s="10">
        <f ca="1">_xlfn.IFNA((VLOOKUP(A6385,'Fats and Greases'!A:B,2,FALSE)), "")</f>
        <v>32.5</v>
      </c>
      <c r="E6385" s="10">
        <f ca="1">_xlfn.IFNA((VLOOKUP(A6385,'Fats and Greases'!C:D,2,FALSE)), "")</f>
        <v>34.5</v>
      </c>
      <c r="F6385" s="10">
        <f ca="1">_xlfn.IFNA((VLOOKUP(A6385,'Fats and Greases'!E:F,2,FALSE)), "")</f>
        <v>39</v>
      </c>
      <c r="G6385" s="10">
        <f ca="1">_xlfn.IFNA((VLOOKUP(A6385,'Fats and Greases'!G:H,2,FALSE)), "")</f>
        <v>30.5</v>
      </c>
      <c r="H6385" s="10">
        <f ca="1">_xlfn.IFNA((VLOOKUP(A6385,'Fats and Greases'!I:J,2,FALSE)), "")</f>
        <v>36.5</v>
      </c>
      <c r="I6385" s="10">
        <f ca="1">_xlfn.IFNA((VLOOKUP(A6385,'Fats and Greases'!K:L,2,FALSE)), "")</f>
        <v>38.5</v>
      </c>
      <c r="J6385" s="10" t="str">
        <f ca="1">_xlfn.IFNA((VLOOKUP(A6385,'Fats and Greases'!M:N,2,FALSE)), "")</f>
        <v/>
      </c>
      <c r="K6385" s="10">
        <f ca="1">_xlfn.IFNA((VLOOKUP($A6385,'Fats and Greases'!O:P,2,FALSE)), "")</f>
        <v>47.5</v>
      </c>
      <c r="L6385" s="10">
        <f ca="1">_xlfn.IFNA((VLOOKUP($A6385,'Fats and Greases'!Q:R,2,FALSE)), "")</f>
        <v>34.5</v>
      </c>
      <c r="M6385" s="10">
        <f ca="1">_xlfn.IFNA((VLOOKUP($A6385,'Fats and Greases'!S:T,2,FALSE)), "")</f>
        <v>38.25</v>
      </c>
    </row>
    <row r="6386" spans="1:13" x14ac:dyDescent="0.2">
      <c r="A6386" s="18">
        <v>45722</v>
      </c>
      <c r="B6386" s="19">
        <f t="shared" si="198"/>
        <v>3</v>
      </c>
      <c r="C6386" s="19">
        <f t="shared" si="199"/>
        <v>2025</v>
      </c>
      <c r="D6386" s="10">
        <f ca="1">_xlfn.IFNA((VLOOKUP(A6386,'Fats and Greases'!A:B,2,FALSE)), "")</f>
        <v>32.5</v>
      </c>
      <c r="E6386" s="10">
        <f ca="1">_xlfn.IFNA((VLOOKUP(A6386,'Fats and Greases'!C:D,2,FALSE)), "")</f>
        <v>34.5</v>
      </c>
      <c r="F6386" s="10">
        <f ca="1">_xlfn.IFNA((VLOOKUP(A6386,'Fats and Greases'!E:F,2,FALSE)), "")</f>
        <v>39</v>
      </c>
      <c r="G6386" s="10">
        <f ca="1">_xlfn.IFNA((VLOOKUP(A6386,'Fats and Greases'!G:H,2,FALSE)), "")</f>
        <v>30.5</v>
      </c>
      <c r="H6386" s="10">
        <f ca="1">_xlfn.IFNA((VLOOKUP(A6386,'Fats and Greases'!I:J,2,FALSE)), "")</f>
        <v>36.5</v>
      </c>
      <c r="I6386" s="10">
        <f ca="1">_xlfn.IFNA((VLOOKUP(A6386,'Fats and Greases'!K:L,2,FALSE)), "")</f>
        <v>38.5</v>
      </c>
      <c r="J6386" s="10" t="str">
        <f ca="1">_xlfn.IFNA((VLOOKUP(A6386,'Fats and Greases'!M:N,2,FALSE)), "")</f>
        <v/>
      </c>
      <c r="K6386" s="10">
        <f ca="1">_xlfn.IFNA((VLOOKUP($A6386,'Fats and Greases'!O:P,2,FALSE)), "")</f>
        <v>47.5</v>
      </c>
      <c r="L6386" s="10">
        <f ca="1">_xlfn.IFNA((VLOOKUP($A6386,'Fats and Greases'!Q:R,2,FALSE)), "")</f>
        <v>34.5</v>
      </c>
      <c r="M6386" s="10">
        <f ca="1">_xlfn.IFNA((VLOOKUP($A6386,'Fats and Greases'!S:T,2,FALSE)), "")</f>
        <v>38.25</v>
      </c>
    </row>
    <row r="6387" spans="1:13" x14ac:dyDescent="0.2">
      <c r="A6387" s="18">
        <v>45723</v>
      </c>
      <c r="B6387" s="19">
        <f t="shared" si="198"/>
        <v>3</v>
      </c>
      <c r="C6387" s="19">
        <f t="shared" si="199"/>
        <v>2025</v>
      </c>
      <c r="D6387" s="10">
        <f ca="1">_xlfn.IFNA((VLOOKUP(A6387,'Fats and Greases'!A:B,2,FALSE)), "")</f>
        <v>32.5</v>
      </c>
      <c r="E6387" s="10">
        <f ca="1">_xlfn.IFNA((VLOOKUP(A6387,'Fats and Greases'!C:D,2,FALSE)), "")</f>
        <v>34.5</v>
      </c>
      <c r="F6387" s="10">
        <f ca="1">_xlfn.IFNA((VLOOKUP(A6387,'Fats and Greases'!E:F,2,FALSE)), "")</f>
        <v>39</v>
      </c>
      <c r="G6387" s="10">
        <f ca="1">_xlfn.IFNA((VLOOKUP(A6387,'Fats and Greases'!G:H,2,FALSE)), "")</f>
        <v>30.5</v>
      </c>
      <c r="H6387" s="10">
        <f ca="1">_xlfn.IFNA((VLOOKUP(A6387,'Fats and Greases'!I:J,2,FALSE)), "")</f>
        <v>36.5</v>
      </c>
      <c r="I6387" s="10">
        <f ca="1">_xlfn.IFNA((VLOOKUP(A6387,'Fats and Greases'!K:L,2,FALSE)), "")</f>
        <v>38.5</v>
      </c>
      <c r="J6387" s="10" t="str">
        <f ca="1">_xlfn.IFNA((VLOOKUP(A6387,'Fats and Greases'!M:N,2,FALSE)), "")</f>
        <v/>
      </c>
      <c r="K6387" s="10">
        <f ca="1">_xlfn.IFNA((VLOOKUP($A6387,'Fats and Greases'!O:P,2,FALSE)), "")</f>
        <v>47.5</v>
      </c>
      <c r="L6387" s="10">
        <f ca="1">_xlfn.IFNA((VLOOKUP($A6387,'Fats and Greases'!Q:R,2,FALSE)), "")</f>
        <v>34.5</v>
      </c>
      <c r="M6387" s="10">
        <f ca="1">_xlfn.IFNA((VLOOKUP($A6387,'Fats and Greases'!S:T,2,FALSE)), "")</f>
        <v>38.25</v>
      </c>
    </row>
    <row r="6388" spans="1:13" x14ac:dyDescent="0.2">
      <c r="A6388" s="18">
        <v>45726</v>
      </c>
      <c r="B6388" s="19">
        <f t="shared" si="198"/>
        <v>3</v>
      </c>
      <c r="C6388" s="19">
        <f t="shared" si="199"/>
        <v>2025</v>
      </c>
      <c r="D6388" s="10">
        <f ca="1">_xlfn.IFNA((VLOOKUP(A6388,'Fats and Greases'!A:B,2,FALSE)), "")</f>
        <v>32.5</v>
      </c>
      <c r="E6388" s="10">
        <f ca="1">_xlfn.IFNA((VLOOKUP(A6388,'Fats and Greases'!C:D,2,FALSE)), "")</f>
        <v>34.5</v>
      </c>
      <c r="F6388" s="10">
        <f ca="1">_xlfn.IFNA((VLOOKUP(A6388,'Fats and Greases'!E:F,2,FALSE)), "")</f>
        <v>39</v>
      </c>
      <c r="G6388" s="10">
        <f ca="1">_xlfn.IFNA((VLOOKUP(A6388,'Fats and Greases'!G:H,2,FALSE)), "")</f>
        <v>30.5</v>
      </c>
      <c r="H6388" s="10">
        <f ca="1">_xlfn.IFNA((VLOOKUP(A6388,'Fats and Greases'!I:J,2,FALSE)), "")</f>
        <v>36.5</v>
      </c>
      <c r="I6388" s="10">
        <f ca="1">_xlfn.IFNA((VLOOKUP(A6388,'Fats and Greases'!K:L,2,FALSE)), "")</f>
        <v>38.5</v>
      </c>
      <c r="J6388" s="10" t="str">
        <f ca="1">_xlfn.IFNA((VLOOKUP(A6388,'Fats and Greases'!M:N,2,FALSE)), "")</f>
        <v/>
      </c>
      <c r="K6388" s="10">
        <f ca="1">_xlfn.IFNA((VLOOKUP($A6388,'Fats and Greases'!O:P,2,FALSE)), "")</f>
        <v>47.5</v>
      </c>
      <c r="L6388" s="10">
        <f ca="1">_xlfn.IFNA((VLOOKUP($A6388,'Fats and Greases'!Q:R,2,FALSE)), "")</f>
        <v>34.5</v>
      </c>
      <c r="M6388" s="10">
        <f ca="1">_xlfn.IFNA((VLOOKUP($A6388,'Fats and Greases'!S:T,2,FALSE)), "")</f>
        <v>38.25</v>
      </c>
    </row>
    <row r="6389" spans="1:13" x14ac:dyDescent="0.2">
      <c r="A6389" s="18">
        <v>45727</v>
      </c>
      <c r="B6389" s="19">
        <f t="shared" si="198"/>
        <v>3</v>
      </c>
      <c r="C6389" s="19">
        <f t="shared" si="199"/>
        <v>2025</v>
      </c>
      <c r="D6389" s="10">
        <f ca="1">_xlfn.IFNA((VLOOKUP(A6389,'Fats and Greases'!A:B,2,FALSE)), "")</f>
        <v>32.5</v>
      </c>
      <c r="E6389" s="10">
        <f ca="1">_xlfn.IFNA((VLOOKUP(A6389,'Fats and Greases'!C:D,2,FALSE)), "")</f>
        <v>34.5</v>
      </c>
      <c r="F6389" s="10">
        <f ca="1">_xlfn.IFNA((VLOOKUP(A6389,'Fats and Greases'!E:F,2,FALSE)), "")</f>
        <v>39</v>
      </c>
      <c r="G6389" s="10">
        <f ca="1">_xlfn.IFNA((VLOOKUP(A6389,'Fats and Greases'!G:H,2,FALSE)), "")</f>
        <v>30.5</v>
      </c>
      <c r="H6389" s="10">
        <f ca="1">_xlfn.IFNA((VLOOKUP(A6389,'Fats and Greases'!I:J,2,FALSE)), "")</f>
        <v>36.5</v>
      </c>
      <c r="I6389" s="10">
        <f ca="1">_xlfn.IFNA((VLOOKUP(A6389,'Fats and Greases'!K:L,2,FALSE)), "")</f>
        <v>38.5</v>
      </c>
      <c r="J6389" s="10" t="str">
        <f ca="1">_xlfn.IFNA((VLOOKUP(A6389,'Fats and Greases'!M:N,2,FALSE)), "")</f>
        <v/>
      </c>
      <c r="K6389" s="10">
        <f ca="1">_xlfn.IFNA((VLOOKUP($A6389,'Fats and Greases'!O:P,2,FALSE)), "")</f>
        <v>45.5</v>
      </c>
      <c r="L6389" s="10">
        <f ca="1">_xlfn.IFNA((VLOOKUP($A6389,'Fats and Greases'!Q:R,2,FALSE)), "")</f>
        <v>34.5</v>
      </c>
      <c r="M6389" s="10">
        <f ca="1">_xlfn.IFNA((VLOOKUP($A6389,'Fats and Greases'!S:T,2,FALSE)), "")</f>
        <v>38.25</v>
      </c>
    </row>
    <row r="6390" spans="1:13" x14ac:dyDescent="0.2">
      <c r="A6390" s="18">
        <v>45728</v>
      </c>
      <c r="B6390" s="19">
        <f t="shared" si="198"/>
        <v>3</v>
      </c>
      <c r="C6390" s="19">
        <f t="shared" si="199"/>
        <v>2025</v>
      </c>
      <c r="D6390" s="10">
        <f ca="1">_xlfn.IFNA((VLOOKUP(A6390,'Fats and Greases'!A:B,2,FALSE)), "")</f>
        <v>32.5</v>
      </c>
      <c r="E6390" s="10">
        <f ca="1">_xlfn.IFNA((VLOOKUP(A6390,'Fats and Greases'!C:D,2,FALSE)), "")</f>
        <v>34.5</v>
      </c>
      <c r="F6390" s="10">
        <f ca="1">_xlfn.IFNA((VLOOKUP(A6390,'Fats and Greases'!E:F,2,FALSE)), "")</f>
        <v>39</v>
      </c>
      <c r="G6390" s="10">
        <f ca="1">_xlfn.IFNA((VLOOKUP(A6390,'Fats and Greases'!G:H,2,FALSE)), "")</f>
        <v>30.5</v>
      </c>
      <c r="H6390" s="10">
        <f ca="1">_xlfn.IFNA((VLOOKUP(A6390,'Fats and Greases'!I:J,2,FALSE)), "")</f>
        <v>36.5</v>
      </c>
      <c r="I6390" s="10">
        <f ca="1">_xlfn.IFNA((VLOOKUP(A6390,'Fats and Greases'!K:L,2,FALSE)), "")</f>
        <v>38.5</v>
      </c>
      <c r="J6390" s="10" t="str">
        <f ca="1">_xlfn.IFNA((VLOOKUP(A6390,'Fats and Greases'!M:N,2,FALSE)), "")</f>
        <v/>
      </c>
      <c r="K6390" s="10">
        <f ca="1">_xlfn.IFNA((VLOOKUP($A6390,'Fats and Greases'!O:P,2,FALSE)), "")</f>
        <v>45.5</v>
      </c>
      <c r="L6390" s="10">
        <f ca="1">_xlfn.IFNA((VLOOKUP($A6390,'Fats and Greases'!Q:R,2,FALSE)), "")</f>
        <v>34.5</v>
      </c>
      <c r="M6390" s="10">
        <f ca="1">_xlfn.IFNA((VLOOKUP($A6390,'Fats and Greases'!S:T,2,FALSE)), "")</f>
        <v>38.25</v>
      </c>
    </row>
    <row r="6391" spans="1:13" x14ac:dyDescent="0.2">
      <c r="A6391" s="18">
        <v>45729</v>
      </c>
      <c r="B6391" s="19">
        <f t="shared" si="198"/>
        <v>3</v>
      </c>
      <c r="C6391" s="19">
        <f t="shared" si="199"/>
        <v>2025</v>
      </c>
      <c r="D6391" s="10">
        <f ca="1">_xlfn.IFNA((VLOOKUP(A6391,'Fats and Greases'!A:B,2,FALSE)), "")</f>
        <v>32.5</v>
      </c>
      <c r="E6391" s="10">
        <f ca="1">_xlfn.IFNA((VLOOKUP(A6391,'Fats and Greases'!C:D,2,FALSE)), "")</f>
        <v>34.5</v>
      </c>
      <c r="F6391" s="10">
        <f ca="1">_xlfn.IFNA((VLOOKUP(A6391,'Fats and Greases'!E:F,2,FALSE)), "")</f>
        <v>39</v>
      </c>
      <c r="G6391" s="10">
        <f ca="1">_xlfn.IFNA((VLOOKUP(A6391,'Fats and Greases'!G:H,2,FALSE)), "")</f>
        <v>30.5</v>
      </c>
      <c r="H6391" s="10">
        <f ca="1">_xlfn.IFNA((VLOOKUP(A6391,'Fats and Greases'!I:J,2,FALSE)), "")</f>
        <v>36.5</v>
      </c>
      <c r="I6391" s="10">
        <f ca="1">_xlfn.IFNA((VLOOKUP(A6391,'Fats and Greases'!K:L,2,FALSE)), "")</f>
        <v>38.5</v>
      </c>
      <c r="J6391" s="10" t="str">
        <f ca="1">_xlfn.IFNA((VLOOKUP(A6391,'Fats and Greases'!M:N,2,FALSE)), "")</f>
        <v/>
      </c>
      <c r="K6391" s="10">
        <f ca="1">_xlfn.IFNA((VLOOKUP($A6391,'Fats and Greases'!O:P,2,FALSE)), "")</f>
        <v>45.5</v>
      </c>
      <c r="L6391" s="10">
        <f ca="1">_xlfn.IFNA((VLOOKUP($A6391,'Fats and Greases'!Q:R,2,FALSE)), "")</f>
        <v>34.5</v>
      </c>
      <c r="M6391" s="10">
        <f ca="1">_xlfn.IFNA((VLOOKUP($A6391,'Fats and Greases'!S:T,2,FALSE)), "")</f>
        <v>38.25</v>
      </c>
    </row>
    <row r="6392" spans="1:13" x14ac:dyDescent="0.2">
      <c r="A6392" s="18">
        <v>45730</v>
      </c>
      <c r="B6392" s="19">
        <f t="shared" si="198"/>
        <v>3</v>
      </c>
      <c r="C6392" s="19">
        <f t="shared" si="199"/>
        <v>2025</v>
      </c>
      <c r="D6392" s="10">
        <f ca="1">_xlfn.IFNA((VLOOKUP(A6392,'Fats and Greases'!A:B,2,FALSE)), "")</f>
        <v>32.5</v>
      </c>
      <c r="E6392" s="10">
        <f ca="1">_xlfn.IFNA((VLOOKUP(A6392,'Fats and Greases'!C:D,2,FALSE)), "")</f>
        <v>34.5</v>
      </c>
      <c r="F6392" s="10">
        <f ca="1">_xlfn.IFNA((VLOOKUP(A6392,'Fats and Greases'!E:F,2,FALSE)), "")</f>
        <v>39</v>
      </c>
      <c r="G6392" s="10">
        <f ca="1">_xlfn.IFNA((VLOOKUP(A6392,'Fats and Greases'!G:H,2,FALSE)), "")</f>
        <v>30.5</v>
      </c>
      <c r="H6392" s="10">
        <f ca="1">_xlfn.IFNA((VLOOKUP(A6392,'Fats and Greases'!I:J,2,FALSE)), "")</f>
        <v>36.5</v>
      </c>
      <c r="I6392" s="10">
        <f ca="1">_xlfn.IFNA((VLOOKUP(A6392,'Fats and Greases'!K:L,2,FALSE)), "")</f>
        <v>38.5</v>
      </c>
      <c r="J6392" s="10" t="str">
        <f ca="1">_xlfn.IFNA((VLOOKUP(A6392,'Fats and Greases'!M:N,2,FALSE)), "")</f>
        <v/>
      </c>
      <c r="K6392" s="10">
        <f ca="1">_xlfn.IFNA((VLOOKUP($A6392,'Fats and Greases'!O:P,2,FALSE)), "")</f>
        <v>45.5</v>
      </c>
      <c r="L6392" s="10">
        <f ca="1">_xlfn.IFNA((VLOOKUP($A6392,'Fats and Greases'!Q:R,2,FALSE)), "")</f>
        <v>34.5</v>
      </c>
      <c r="M6392" s="10">
        <f ca="1">_xlfn.IFNA((VLOOKUP($A6392,'Fats and Greases'!S:T,2,FALSE)), "")</f>
        <v>38.25</v>
      </c>
    </row>
    <row r="6393" spans="1:13" x14ac:dyDescent="0.2">
      <c r="A6393" s="18">
        <v>45733</v>
      </c>
      <c r="B6393" s="19">
        <f t="shared" si="198"/>
        <v>3</v>
      </c>
      <c r="C6393" s="19">
        <f t="shared" si="199"/>
        <v>2025</v>
      </c>
      <c r="D6393" s="10">
        <f ca="1">_xlfn.IFNA((VLOOKUP(A6393,'Fats and Greases'!A:B,2,FALSE)), "")</f>
        <v>32.5</v>
      </c>
      <c r="E6393" s="10">
        <f ca="1">_xlfn.IFNA((VLOOKUP(A6393,'Fats and Greases'!C:D,2,FALSE)), "")</f>
        <v>34.5</v>
      </c>
      <c r="F6393" s="10">
        <f ca="1">_xlfn.IFNA((VLOOKUP(A6393,'Fats and Greases'!E:F,2,FALSE)), "")</f>
        <v>39</v>
      </c>
      <c r="G6393" s="10">
        <f ca="1">_xlfn.IFNA((VLOOKUP(A6393,'Fats and Greases'!G:H,2,FALSE)), "")</f>
        <v>30.5</v>
      </c>
      <c r="H6393" s="10">
        <f ca="1">_xlfn.IFNA((VLOOKUP(A6393,'Fats and Greases'!I:J,2,FALSE)), "")</f>
        <v>36.5</v>
      </c>
      <c r="I6393" s="10">
        <f ca="1">_xlfn.IFNA((VLOOKUP(A6393,'Fats and Greases'!K:L,2,FALSE)), "")</f>
        <v>38.5</v>
      </c>
      <c r="J6393" s="10" t="str">
        <f ca="1">_xlfn.IFNA((VLOOKUP(A6393,'Fats and Greases'!M:N,2,FALSE)), "")</f>
        <v/>
      </c>
      <c r="K6393" s="10">
        <f ca="1">_xlfn.IFNA((VLOOKUP($A6393,'Fats and Greases'!O:P,2,FALSE)), "")</f>
        <v>45.5</v>
      </c>
      <c r="L6393" s="10">
        <f ca="1">_xlfn.IFNA((VLOOKUP($A6393,'Fats and Greases'!Q:R,2,FALSE)), "")</f>
        <v>34.5</v>
      </c>
      <c r="M6393" s="10">
        <f ca="1">_xlfn.IFNA((VLOOKUP($A6393,'Fats and Greases'!S:T,2,FALSE)), "")</f>
        <v>38.25</v>
      </c>
    </row>
    <row r="6394" spans="1:13" x14ac:dyDescent="0.2">
      <c r="A6394" s="18">
        <v>45734</v>
      </c>
      <c r="B6394" s="19">
        <f t="shared" si="198"/>
        <v>3</v>
      </c>
      <c r="C6394" s="19">
        <f t="shared" si="199"/>
        <v>2025</v>
      </c>
      <c r="D6394" s="10">
        <f ca="1">_xlfn.IFNA((VLOOKUP(A6394,'Fats and Greases'!A:B,2,FALSE)), "")</f>
        <v>32.5</v>
      </c>
      <c r="E6394" s="10">
        <f ca="1">_xlfn.IFNA((VLOOKUP(A6394,'Fats and Greases'!C:D,2,FALSE)), "")</f>
        <v>34.5</v>
      </c>
      <c r="F6394" s="10">
        <f ca="1">_xlfn.IFNA((VLOOKUP(A6394,'Fats and Greases'!E:F,2,FALSE)), "")</f>
        <v>39</v>
      </c>
      <c r="G6394" s="10">
        <f ca="1">_xlfn.IFNA((VLOOKUP(A6394,'Fats and Greases'!G:H,2,FALSE)), "")</f>
        <v>30.5</v>
      </c>
      <c r="H6394" s="10">
        <f ca="1">_xlfn.IFNA((VLOOKUP(A6394,'Fats and Greases'!I:J,2,FALSE)), "")</f>
        <v>36.5</v>
      </c>
      <c r="I6394" s="10">
        <f ca="1">_xlfn.IFNA((VLOOKUP(A6394,'Fats and Greases'!K:L,2,FALSE)), "")</f>
        <v>38.5</v>
      </c>
      <c r="J6394" s="10" t="str">
        <f ca="1">_xlfn.IFNA((VLOOKUP(A6394,'Fats and Greases'!M:N,2,FALSE)), "")</f>
        <v/>
      </c>
      <c r="K6394" s="10">
        <f ca="1">_xlfn.IFNA((VLOOKUP($A6394,'Fats and Greases'!O:P,2,FALSE)), "")</f>
        <v>45.5</v>
      </c>
      <c r="L6394" s="10">
        <f ca="1">_xlfn.IFNA((VLOOKUP($A6394,'Fats and Greases'!Q:R,2,FALSE)), "")</f>
        <v>34.5</v>
      </c>
      <c r="M6394" s="10">
        <f ca="1">_xlfn.IFNA((VLOOKUP($A6394,'Fats and Greases'!S:T,2,FALSE)), "")</f>
        <v>38.25</v>
      </c>
    </row>
    <row r="6395" spans="1:13" x14ac:dyDescent="0.2">
      <c r="A6395" s="18">
        <v>45735</v>
      </c>
      <c r="B6395" s="19">
        <f t="shared" si="198"/>
        <v>3</v>
      </c>
      <c r="C6395" s="19">
        <f t="shared" si="199"/>
        <v>2025</v>
      </c>
      <c r="D6395" s="10">
        <f ca="1">_xlfn.IFNA((VLOOKUP(A6395,'Fats and Greases'!A:B,2,FALSE)), "")</f>
        <v>32.5</v>
      </c>
      <c r="E6395" s="10">
        <f ca="1">_xlfn.IFNA((VLOOKUP(A6395,'Fats and Greases'!C:D,2,FALSE)), "")</f>
        <v>34.5</v>
      </c>
      <c r="F6395" s="10">
        <f ca="1">_xlfn.IFNA((VLOOKUP(A6395,'Fats and Greases'!E:F,2,FALSE)), "")</f>
        <v>39</v>
      </c>
      <c r="G6395" s="10">
        <f ca="1">_xlfn.IFNA((VLOOKUP(A6395,'Fats and Greases'!G:H,2,FALSE)), "")</f>
        <v>30.5</v>
      </c>
      <c r="H6395" s="10">
        <f ca="1">_xlfn.IFNA((VLOOKUP(A6395,'Fats and Greases'!I:J,2,FALSE)), "")</f>
        <v>36.5</v>
      </c>
      <c r="I6395" s="10">
        <f ca="1">_xlfn.IFNA((VLOOKUP(A6395,'Fats and Greases'!K:L,2,FALSE)), "")</f>
        <v>38.5</v>
      </c>
      <c r="J6395" s="10" t="str">
        <f ca="1">_xlfn.IFNA((VLOOKUP(A6395,'Fats and Greases'!M:N,2,FALSE)), "")</f>
        <v/>
      </c>
      <c r="K6395" s="10">
        <f ca="1">_xlfn.IFNA((VLOOKUP($A6395,'Fats and Greases'!O:P,2,FALSE)), "")</f>
        <v>45.5</v>
      </c>
      <c r="L6395" s="10">
        <f ca="1">_xlfn.IFNA((VLOOKUP($A6395,'Fats and Greases'!Q:R,2,FALSE)), "")</f>
        <v>34.5</v>
      </c>
      <c r="M6395" s="10">
        <f ca="1">_xlfn.IFNA((VLOOKUP($A6395,'Fats and Greases'!S:T,2,FALSE)), "")</f>
        <v>38.25</v>
      </c>
    </row>
    <row r="6396" spans="1:13" x14ac:dyDescent="0.2">
      <c r="A6396" s="18">
        <v>45736</v>
      </c>
      <c r="B6396" s="19">
        <f t="shared" si="198"/>
        <v>3</v>
      </c>
      <c r="C6396" s="19">
        <f t="shared" si="199"/>
        <v>2025</v>
      </c>
      <c r="D6396" s="10">
        <f ca="1">_xlfn.IFNA((VLOOKUP(A6396,'Fats and Greases'!A:B,2,FALSE)), "")</f>
        <v>32.5</v>
      </c>
      <c r="E6396" s="10">
        <f ca="1">_xlfn.IFNA((VLOOKUP(A6396,'Fats and Greases'!C:D,2,FALSE)), "")</f>
        <v>34.5</v>
      </c>
      <c r="F6396" s="10">
        <f ca="1">_xlfn.IFNA((VLOOKUP(A6396,'Fats and Greases'!E:F,2,FALSE)), "")</f>
        <v>39</v>
      </c>
      <c r="G6396" s="10">
        <f ca="1">_xlfn.IFNA((VLOOKUP(A6396,'Fats and Greases'!G:H,2,FALSE)), "")</f>
        <v>30.5</v>
      </c>
      <c r="H6396" s="10">
        <f ca="1">_xlfn.IFNA((VLOOKUP(A6396,'Fats and Greases'!I:J,2,FALSE)), "")</f>
        <v>36.5</v>
      </c>
      <c r="I6396" s="10">
        <f ca="1">_xlfn.IFNA((VLOOKUP(A6396,'Fats and Greases'!K:L,2,FALSE)), "")</f>
        <v>38.5</v>
      </c>
      <c r="J6396" s="10" t="str">
        <f ca="1">_xlfn.IFNA((VLOOKUP(A6396,'Fats and Greases'!M:N,2,FALSE)), "")</f>
        <v/>
      </c>
      <c r="K6396" s="10">
        <f ca="1">_xlfn.IFNA((VLOOKUP($A6396,'Fats and Greases'!O:P,2,FALSE)), "")</f>
        <v>47</v>
      </c>
      <c r="L6396" s="10">
        <f ca="1">_xlfn.IFNA((VLOOKUP($A6396,'Fats and Greases'!Q:R,2,FALSE)), "")</f>
        <v>34.5</v>
      </c>
      <c r="M6396" s="10">
        <f ca="1">_xlfn.IFNA((VLOOKUP($A6396,'Fats and Greases'!S:T,2,FALSE)), "")</f>
        <v>38.25</v>
      </c>
    </row>
    <row r="6397" spans="1:13" x14ac:dyDescent="0.2">
      <c r="A6397" s="18">
        <v>45737</v>
      </c>
      <c r="B6397" s="19">
        <f t="shared" si="198"/>
        <v>3</v>
      </c>
      <c r="C6397" s="19">
        <f t="shared" si="199"/>
        <v>2025</v>
      </c>
      <c r="D6397" s="10">
        <f ca="1">_xlfn.IFNA((VLOOKUP(A6397,'Fats and Greases'!A:B,2,FALSE)), "")</f>
        <v>32.5</v>
      </c>
      <c r="E6397" s="10">
        <f ca="1">_xlfn.IFNA((VLOOKUP(A6397,'Fats and Greases'!C:D,2,FALSE)), "")</f>
        <v>34.5</v>
      </c>
      <c r="F6397" s="10">
        <f ca="1">_xlfn.IFNA((VLOOKUP(A6397,'Fats and Greases'!E:F,2,FALSE)), "")</f>
        <v>39</v>
      </c>
      <c r="G6397" s="10">
        <f ca="1">_xlfn.IFNA((VLOOKUP(A6397,'Fats and Greases'!G:H,2,FALSE)), "")</f>
        <v>30.5</v>
      </c>
      <c r="H6397" s="10">
        <f ca="1">_xlfn.IFNA((VLOOKUP(A6397,'Fats and Greases'!I:J,2,FALSE)), "")</f>
        <v>36.5</v>
      </c>
      <c r="I6397" s="10">
        <f ca="1">_xlfn.IFNA((VLOOKUP(A6397,'Fats and Greases'!K:L,2,FALSE)), "")</f>
        <v>38.5</v>
      </c>
      <c r="J6397" s="10" t="str">
        <f ca="1">_xlfn.IFNA((VLOOKUP(A6397,'Fats and Greases'!M:N,2,FALSE)), "")</f>
        <v/>
      </c>
      <c r="K6397" s="10">
        <f ca="1">_xlfn.IFNA((VLOOKUP($A6397,'Fats and Greases'!O:P,2,FALSE)), "")</f>
        <v>47</v>
      </c>
      <c r="L6397" s="10">
        <f ca="1">_xlfn.IFNA((VLOOKUP($A6397,'Fats and Greases'!Q:R,2,FALSE)), "")</f>
        <v>34.5</v>
      </c>
      <c r="M6397" s="10">
        <f ca="1">_xlfn.IFNA((VLOOKUP($A6397,'Fats and Greases'!S:T,2,FALSE)), "")</f>
        <v>38.25</v>
      </c>
    </row>
    <row r="6398" spans="1:13" x14ac:dyDescent="0.2">
      <c r="A6398" s="18">
        <v>45740</v>
      </c>
      <c r="B6398" s="19">
        <f t="shared" si="198"/>
        <v>3</v>
      </c>
      <c r="C6398" s="19">
        <f t="shared" si="199"/>
        <v>2025</v>
      </c>
      <c r="D6398" s="10">
        <f ca="1">_xlfn.IFNA((VLOOKUP(A6398,'Fats and Greases'!A:B,2,FALSE)), "")</f>
        <v>32.5</v>
      </c>
      <c r="E6398" s="10">
        <f ca="1">_xlfn.IFNA((VLOOKUP(A6398,'Fats and Greases'!C:D,2,FALSE)), "")</f>
        <v>34.5</v>
      </c>
      <c r="F6398" s="10">
        <f ca="1">_xlfn.IFNA((VLOOKUP(A6398,'Fats and Greases'!E:F,2,FALSE)), "")</f>
        <v>39</v>
      </c>
      <c r="G6398" s="10">
        <f ca="1">_xlfn.IFNA((VLOOKUP(A6398,'Fats and Greases'!G:H,2,FALSE)), "")</f>
        <v>30.5</v>
      </c>
      <c r="H6398" s="10">
        <f ca="1">_xlfn.IFNA((VLOOKUP(A6398,'Fats and Greases'!I:J,2,FALSE)), "")</f>
        <v>36.5</v>
      </c>
      <c r="I6398" s="10">
        <f ca="1">_xlfn.IFNA((VLOOKUP(A6398,'Fats and Greases'!K:L,2,FALSE)), "")</f>
        <v>38.5</v>
      </c>
      <c r="J6398" s="10" t="str">
        <f ca="1">_xlfn.IFNA((VLOOKUP(A6398,'Fats and Greases'!M:N,2,FALSE)), "")</f>
        <v/>
      </c>
      <c r="K6398" s="10">
        <f ca="1">_xlfn.IFNA((VLOOKUP($A6398,'Fats and Greases'!O:P,2,FALSE)), "")</f>
        <v>47</v>
      </c>
      <c r="L6398" s="10">
        <f ca="1">_xlfn.IFNA((VLOOKUP($A6398,'Fats and Greases'!Q:R,2,FALSE)), "")</f>
        <v>34.5</v>
      </c>
      <c r="M6398" s="10">
        <f ca="1">_xlfn.IFNA((VLOOKUP($A6398,'Fats and Greases'!S:T,2,FALSE)), "")</f>
        <v>38.25</v>
      </c>
    </row>
    <row r="6399" spans="1:13" x14ac:dyDescent="0.2">
      <c r="A6399" s="18">
        <v>45741</v>
      </c>
      <c r="B6399" s="19">
        <f t="shared" si="198"/>
        <v>3</v>
      </c>
      <c r="C6399" s="19">
        <f t="shared" si="199"/>
        <v>2025</v>
      </c>
      <c r="D6399" s="10">
        <f ca="1">_xlfn.IFNA((VLOOKUP(A6399,'Fats and Greases'!A:B,2,FALSE)), "")</f>
        <v>32.5</v>
      </c>
      <c r="E6399" s="10">
        <f ca="1">_xlfn.IFNA((VLOOKUP(A6399,'Fats and Greases'!C:D,2,FALSE)), "")</f>
        <v>34.5</v>
      </c>
      <c r="F6399" s="10">
        <f ca="1">_xlfn.IFNA((VLOOKUP(A6399,'Fats and Greases'!E:F,2,FALSE)), "")</f>
        <v>39</v>
      </c>
      <c r="G6399" s="10">
        <f ca="1">_xlfn.IFNA((VLOOKUP(A6399,'Fats and Greases'!G:H,2,FALSE)), "")</f>
        <v>30.5</v>
      </c>
      <c r="H6399" s="10">
        <f ca="1">_xlfn.IFNA((VLOOKUP(A6399,'Fats and Greases'!I:J,2,FALSE)), "")</f>
        <v>36.5</v>
      </c>
      <c r="I6399" s="10">
        <f ca="1">_xlfn.IFNA((VLOOKUP(A6399,'Fats and Greases'!K:L,2,FALSE)), "")</f>
        <v>38.5</v>
      </c>
      <c r="J6399" s="10" t="str">
        <f ca="1">_xlfn.IFNA((VLOOKUP(A6399,'Fats and Greases'!M:N,2,FALSE)), "")</f>
        <v/>
      </c>
      <c r="K6399" s="10">
        <f ca="1">_xlfn.IFNA((VLOOKUP($A6399,'Fats and Greases'!O:P,2,FALSE)), "")</f>
        <v>47</v>
      </c>
      <c r="L6399" s="10">
        <f ca="1">_xlfn.IFNA((VLOOKUP($A6399,'Fats and Greases'!Q:R,2,FALSE)), "")</f>
        <v>34.5</v>
      </c>
      <c r="M6399" s="10">
        <f ca="1">_xlfn.IFNA((VLOOKUP($A6399,'Fats and Greases'!S:T,2,FALSE)), "")</f>
        <v>38.25</v>
      </c>
    </row>
    <row r="6400" spans="1:13" x14ac:dyDescent="0.2">
      <c r="A6400" s="18">
        <v>45742</v>
      </c>
      <c r="B6400" s="19">
        <f t="shared" si="198"/>
        <v>3</v>
      </c>
      <c r="C6400" s="19">
        <f t="shared" si="199"/>
        <v>2025</v>
      </c>
      <c r="D6400" s="10">
        <f ca="1">_xlfn.IFNA((VLOOKUP(A6400,'Fats and Greases'!A:B,2,FALSE)), "")</f>
        <v>32.5</v>
      </c>
      <c r="E6400" s="10">
        <f ca="1">_xlfn.IFNA((VLOOKUP(A6400,'Fats and Greases'!C:D,2,FALSE)), "")</f>
        <v>34.5</v>
      </c>
      <c r="F6400" s="10">
        <f ca="1">_xlfn.IFNA((VLOOKUP(A6400,'Fats and Greases'!E:F,2,FALSE)), "")</f>
        <v>39</v>
      </c>
      <c r="G6400" s="10">
        <f ca="1">_xlfn.IFNA((VLOOKUP(A6400,'Fats and Greases'!G:H,2,FALSE)), "")</f>
        <v>30.5</v>
      </c>
      <c r="H6400" s="10">
        <f ca="1">_xlfn.IFNA((VLOOKUP(A6400,'Fats and Greases'!I:J,2,FALSE)), "")</f>
        <v>36.5</v>
      </c>
      <c r="I6400" s="10">
        <f ca="1">_xlfn.IFNA((VLOOKUP(A6400,'Fats and Greases'!K:L,2,FALSE)), "")</f>
        <v>38.5</v>
      </c>
      <c r="J6400" s="10" t="str">
        <f ca="1">_xlfn.IFNA((VLOOKUP(A6400,'Fats and Greases'!M:N,2,FALSE)), "")</f>
        <v/>
      </c>
      <c r="K6400" s="10">
        <f ca="1">_xlfn.IFNA((VLOOKUP($A6400,'Fats and Greases'!O:P,2,FALSE)), "")</f>
        <v>47</v>
      </c>
      <c r="L6400" s="10">
        <f ca="1">_xlfn.IFNA((VLOOKUP($A6400,'Fats and Greases'!Q:R,2,FALSE)), "")</f>
        <v>34.5</v>
      </c>
      <c r="M6400" s="10">
        <f ca="1">_xlfn.IFNA((VLOOKUP($A6400,'Fats and Greases'!S:T,2,FALSE)), "")</f>
        <v>38.25</v>
      </c>
    </row>
    <row r="6401" spans="1:13" x14ac:dyDescent="0.2">
      <c r="A6401" s="18">
        <v>45743</v>
      </c>
      <c r="B6401" s="19">
        <f t="shared" si="198"/>
        <v>3</v>
      </c>
      <c r="C6401" s="19">
        <f t="shared" si="199"/>
        <v>2025</v>
      </c>
      <c r="D6401" s="10">
        <f ca="1">_xlfn.IFNA((VLOOKUP(A6401,'Fats and Greases'!A:B,2,FALSE)), "")</f>
        <v>32.5</v>
      </c>
      <c r="E6401" s="10">
        <f ca="1">_xlfn.IFNA((VLOOKUP(A6401,'Fats and Greases'!C:D,2,FALSE)), "")</f>
        <v>34.5</v>
      </c>
      <c r="F6401" s="10">
        <f ca="1">_xlfn.IFNA((VLOOKUP(A6401,'Fats and Greases'!E:F,2,FALSE)), "")</f>
        <v>39</v>
      </c>
      <c r="G6401" s="10">
        <f ca="1">_xlfn.IFNA((VLOOKUP(A6401,'Fats and Greases'!G:H,2,FALSE)), "")</f>
        <v>30.5</v>
      </c>
      <c r="H6401" s="10">
        <f ca="1">_xlfn.IFNA((VLOOKUP(A6401,'Fats and Greases'!I:J,2,FALSE)), "")</f>
        <v>36.5</v>
      </c>
      <c r="I6401" s="10">
        <f ca="1">_xlfn.IFNA((VLOOKUP(A6401,'Fats and Greases'!K:L,2,FALSE)), "")</f>
        <v>38.5</v>
      </c>
      <c r="J6401" s="10" t="str">
        <f ca="1">_xlfn.IFNA((VLOOKUP(A6401,'Fats and Greases'!M:N,2,FALSE)), "")</f>
        <v/>
      </c>
      <c r="K6401" s="10">
        <f ca="1">_xlfn.IFNA((VLOOKUP($A6401,'Fats and Greases'!O:P,2,FALSE)), "")</f>
        <v>47</v>
      </c>
      <c r="L6401" s="10">
        <f ca="1">_xlfn.IFNA((VLOOKUP($A6401,'Fats and Greases'!Q:R,2,FALSE)), "")</f>
        <v>34.5</v>
      </c>
      <c r="M6401" s="10">
        <f ca="1">_xlfn.IFNA((VLOOKUP($A6401,'Fats and Greases'!S:T,2,FALSE)), "")</f>
        <v>38.25</v>
      </c>
    </row>
    <row r="6402" spans="1:13" x14ac:dyDescent="0.2">
      <c r="A6402" s="18">
        <v>45744</v>
      </c>
      <c r="B6402" s="19">
        <f t="shared" si="198"/>
        <v>3</v>
      </c>
      <c r="C6402" s="19">
        <f t="shared" si="199"/>
        <v>2025</v>
      </c>
      <c r="D6402" s="10">
        <f ca="1">_xlfn.IFNA((VLOOKUP(A6402,'Fats and Greases'!A:B,2,FALSE)), "")</f>
        <v>32.5</v>
      </c>
      <c r="E6402" s="10">
        <f ca="1">_xlfn.IFNA((VLOOKUP(A6402,'Fats and Greases'!C:D,2,FALSE)), "")</f>
        <v>34.5</v>
      </c>
      <c r="F6402" s="10">
        <f ca="1">_xlfn.IFNA((VLOOKUP(A6402,'Fats and Greases'!E:F,2,FALSE)), "")</f>
        <v>39</v>
      </c>
      <c r="G6402" s="10">
        <f ca="1">_xlfn.IFNA((VLOOKUP(A6402,'Fats and Greases'!G:H,2,FALSE)), "")</f>
        <v>30.5</v>
      </c>
      <c r="H6402" s="10">
        <f ca="1">_xlfn.IFNA((VLOOKUP(A6402,'Fats and Greases'!I:J,2,FALSE)), "")</f>
        <v>36.5</v>
      </c>
      <c r="I6402" s="10">
        <f ca="1">_xlfn.IFNA((VLOOKUP(A6402,'Fats and Greases'!K:L,2,FALSE)), "")</f>
        <v>38.5</v>
      </c>
      <c r="J6402" s="10" t="str">
        <f ca="1">_xlfn.IFNA((VLOOKUP(A6402,'Fats and Greases'!M:N,2,FALSE)), "")</f>
        <v/>
      </c>
      <c r="K6402" s="10">
        <f ca="1">_xlfn.IFNA((VLOOKUP($A6402,'Fats and Greases'!O:P,2,FALSE)), "")</f>
        <v>47</v>
      </c>
      <c r="L6402" s="10">
        <f ca="1">_xlfn.IFNA((VLOOKUP($A6402,'Fats and Greases'!Q:R,2,FALSE)), "")</f>
        <v>34.5</v>
      </c>
      <c r="M6402" s="10">
        <f ca="1">_xlfn.IFNA((VLOOKUP($A6402,'Fats and Greases'!S:T,2,FALSE)), "")</f>
        <v>38.25</v>
      </c>
    </row>
    <row r="6403" spans="1:13" x14ac:dyDescent="0.2">
      <c r="A6403" s="18">
        <v>45747</v>
      </c>
      <c r="B6403" s="19">
        <f t="shared" ref="B6403:B6466" si="200">MONTH(A6403)</f>
        <v>3</v>
      </c>
      <c r="C6403" s="19">
        <f t="shared" ref="C6403:C6466" si="201">YEAR(A6403)</f>
        <v>2025</v>
      </c>
      <c r="D6403" s="10">
        <f ca="1">_xlfn.IFNA((VLOOKUP(A6403,'Fats and Greases'!A:B,2,FALSE)), "")</f>
        <v>32.5</v>
      </c>
      <c r="E6403" s="10">
        <f ca="1">_xlfn.IFNA((VLOOKUP(A6403,'Fats and Greases'!C:D,2,FALSE)), "")</f>
        <v>34.5</v>
      </c>
      <c r="F6403" s="10">
        <f ca="1">_xlfn.IFNA((VLOOKUP(A6403,'Fats and Greases'!E:F,2,FALSE)), "")</f>
        <v>39</v>
      </c>
      <c r="G6403" s="10">
        <f ca="1">_xlfn.IFNA((VLOOKUP(A6403,'Fats and Greases'!G:H,2,FALSE)), "")</f>
        <v>30.5</v>
      </c>
      <c r="H6403" s="10">
        <f ca="1">_xlfn.IFNA((VLOOKUP(A6403,'Fats and Greases'!I:J,2,FALSE)), "")</f>
        <v>36.5</v>
      </c>
      <c r="I6403" s="10">
        <f ca="1">_xlfn.IFNA((VLOOKUP(A6403,'Fats and Greases'!K:L,2,FALSE)), "")</f>
        <v>38.5</v>
      </c>
      <c r="J6403" s="10" t="str">
        <f ca="1">_xlfn.IFNA((VLOOKUP(A6403,'Fats and Greases'!M:N,2,FALSE)), "")</f>
        <v/>
      </c>
      <c r="K6403" s="10">
        <f ca="1">_xlfn.IFNA((VLOOKUP($A6403,'Fats and Greases'!O:P,2,FALSE)), "")</f>
        <v>47</v>
      </c>
      <c r="L6403" s="10">
        <f ca="1">_xlfn.IFNA((VLOOKUP($A6403,'Fats and Greases'!Q:R,2,FALSE)), "")</f>
        <v>34.5</v>
      </c>
      <c r="M6403" s="10">
        <f ca="1">_xlfn.IFNA((VLOOKUP($A6403,'Fats and Greases'!S:T,2,FALSE)), "")</f>
        <v>38.25</v>
      </c>
    </row>
    <row r="6404" spans="1:13" x14ac:dyDescent="0.2">
      <c r="A6404" s="18">
        <v>45748</v>
      </c>
      <c r="B6404" s="19">
        <f t="shared" si="200"/>
        <v>4</v>
      </c>
      <c r="C6404" s="19">
        <f t="shared" si="201"/>
        <v>2025</v>
      </c>
      <c r="D6404" s="10">
        <f ca="1">_xlfn.IFNA((VLOOKUP(A6404,'Fats and Greases'!A:B,2,FALSE)), "")</f>
        <v>32.5</v>
      </c>
      <c r="E6404" s="10">
        <f ca="1">_xlfn.IFNA((VLOOKUP(A6404,'Fats and Greases'!C:D,2,FALSE)), "")</f>
        <v>34.5</v>
      </c>
      <c r="F6404" s="10">
        <f ca="1">_xlfn.IFNA((VLOOKUP(A6404,'Fats and Greases'!E:F,2,FALSE)), "")</f>
        <v>39</v>
      </c>
      <c r="G6404" s="10">
        <f ca="1">_xlfn.IFNA((VLOOKUP(A6404,'Fats and Greases'!G:H,2,FALSE)), "")</f>
        <v>30.5</v>
      </c>
      <c r="H6404" s="10">
        <f ca="1">_xlfn.IFNA((VLOOKUP(A6404,'Fats and Greases'!I:J,2,FALSE)), "")</f>
        <v>36.5</v>
      </c>
      <c r="I6404" s="10">
        <f ca="1">_xlfn.IFNA((VLOOKUP(A6404,'Fats and Greases'!K:L,2,FALSE)), "")</f>
        <v>38.5</v>
      </c>
      <c r="J6404" s="10" t="str">
        <f ca="1">_xlfn.IFNA((VLOOKUP(A6404,'Fats and Greases'!M:N,2,FALSE)), "")</f>
        <v/>
      </c>
      <c r="K6404" s="10">
        <f ca="1">_xlfn.IFNA((VLOOKUP($A6404,'Fats and Greases'!O:P,2,FALSE)), "")</f>
        <v>47</v>
      </c>
      <c r="L6404" s="10">
        <f ca="1">_xlfn.IFNA((VLOOKUP($A6404,'Fats and Greases'!Q:R,2,FALSE)), "")</f>
        <v>34.5</v>
      </c>
      <c r="M6404" s="10">
        <f ca="1">_xlfn.IFNA((VLOOKUP($A6404,'Fats and Greases'!S:T,2,FALSE)), "")</f>
        <v>38.25</v>
      </c>
    </row>
    <row r="6405" spans="1:13" x14ac:dyDescent="0.2">
      <c r="A6405" s="18">
        <v>45749</v>
      </c>
      <c r="B6405" s="19">
        <f t="shared" si="200"/>
        <v>4</v>
      </c>
      <c r="C6405" s="19">
        <f t="shared" si="201"/>
        <v>2025</v>
      </c>
      <c r="D6405" s="10">
        <f ca="1">_xlfn.IFNA((VLOOKUP(A6405,'Fats and Greases'!A:B,2,FALSE)), "")</f>
        <v>32.5</v>
      </c>
      <c r="E6405" s="10">
        <f ca="1">_xlfn.IFNA((VLOOKUP(A6405,'Fats and Greases'!C:D,2,FALSE)), "")</f>
        <v>34.5</v>
      </c>
      <c r="F6405" s="10">
        <f ca="1">_xlfn.IFNA((VLOOKUP(A6405,'Fats and Greases'!E:F,2,FALSE)), "")</f>
        <v>39</v>
      </c>
      <c r="G6405" s="10">
        <f ca="1">_xlfn.IFNA((VLOOKUP(A6405,'Fats and Greases'!G:H,2,FALSE)), "")</f>
        <v>30.5</v>
      </c>
      <c r="H6405" s="10">
        <f ca="1">_xlfn.IFNA((VLOOKUP(A6405,'Fats and Greases'!I:J,2,FALSE)), "")</f>
        <v>36.5</v>
      </c>
      <c r="I6405" s="10">
        <f ca="1">_xlfn.IFNA((VLOOKUP(A6405,'Fats and Greases'!K:L,2,FALSE)), "")</f>
        <v>38.5</v>
      </c>
      <c r="J6405" s="10" t="str">
        <f ca="1">_xlfn.IFNA((VLOOKUP(A6405,'Fats and Greases'!M:N,2,FALSE)), "")</f>
        <v/>
      </c>
      <c r="K6405" s="10">
        <f ca="1">_xlfn.IFNA((VLOOKUP($A6405,'Fats and Greases'!O:P,2,FALSE)), "")</f>
        <v>47</v>
      </c>
      <c r="L6405" s="10">
        <f ca="1">_xlfn.IFNA((VLOOKUP($A6405,'Fats and Greases'!Q:R,2,FALSE)), "")</f>
        <v>34.5</v>
      </c>
      <c r="M6405" s="10">
        <f ca="1">_xlfn.IFNA((VLOOKUP($A6405,'Fats and Greases'!S:T,2,FALSE)), "")</f>
        <v>38.25</v>
      </c>
    </row>
    <row r="6406" spans="1:13" x14ac:dyDescent="0.2">
      <c r="A6406" s="18">
        <v>45750</v>
      </c>
      <c r="B6406" s="19">
        <f t="shared" si="200"/>
        <v>4</v>
      </c>
      <c r="C6406" s="19">
        <f t="shared" si="201"/>
        <v>2025</v>
      </c>
      <c r="D6406" s="10">
        <f ca="1">_xlfn.IFNA((VLOOKUP(A6406,'Fats and Greases'!A:B,2,FALSE)), "")</f>
        <v>33.5</v>
      </c>
      <c r="E6406" s="10">
        <f ca="1">_xlfn.IFNA((VLOOKUP(A6406,'Fats and Greases'!C:D,2,FALSE)), "")</f>
        <v>34.5</v>
      </c>
      <c r="F6406" s="10">
        <f ca="1">_xlfn.IFNA((VLOOKUP(A6406,'Fats and Greases'!E:F,2,FALSE)), "")</f>
        <v>39</v>
      </c>
      <c r="G6406" s="10">
        <f ca="1">_xlfn.IFNA((VLOOKUP(A6406,'Fats and Greases'!G:H,2,FALSE)), "")</f>
        <v>30.5</v>
      </c>
      <c r="H6406" s="10">
        <f ca="1">_xlfn.IFNA((VLOOKUP(A6406,'Fats and Greases'!I:J,2,FALSE)), "")</f>
        <v>36.5</v>
      </c>
      <c r="I6406" s="10">
        <f ca="1">_xlfn.IFNA((VLOOKUP(A6406,'Fats and Greases'!K:L,2,FALSE)), "")</f>
        <v>38.5</v>
      </c>
      <c r="J6406" s="10" t="str">
        <f ca="1">_xlfn.IFNA((VLOOKUP(A6406,'Fats and Greases'!M:N,2,FALSE)), "")</f>
        <v/>
      </c>
      <c r="K6406" s="10">
        <f ca="1">_xlfn.IFNA((VLOOKUP($A6406,'Fats and Greases'!O:P,2,FALSE)), "")</f>
        <v>47</v>
      </c>
      <c r="L6406" s="10">
        <f ca="1">_xlfn.IFNA((VLOOKUP($A6406,'Fats and Greases'!Q:R,2,FALSE)), "")</f>
        <v>34.5</v>
      </c>
      <c r="M6406" s="10">
        <f ca="1">_xlfn.IFNA((VLOOKUP($A6406,'Fats and Greases'!S:T,2,FALSE)), "")</f>
        <v>38.25</v>
      </c>
    </row>
    <row r="6407" spans="1:13" x14ac:dyDescent="0.2">
      <c r="A6407" s="18">
        <v>45751</v>
      </c>
      <c r="B6407" s="19">
        <f t="shared" si="200"/>
        <v>4</v>
      </c>
      <c r="C6407" s="19">
        <f t="shared" si="201"/>
        <v>2025</v>
      </c>
      <c r="D6407" s="10">
        <f ca="1">_xlfn.IFNA((VLOOKUP(A6407,'Fats and Greases'!A:B,2,FALSE)), "")</f>
        <v>33.5</v>
      </c>
      <c r="E6407" s="10">
        <f ca="1">_xlfn.IFNA((VLOOKUP(A6407,'Fats and Greases'!C:D,2,FALSE)), "")</f>
        <v>34.5</v>
      </c>
      <c r="F6407" s="10">
        <f ca="1">_xlfn.IFNA((VLOOKUP(A6407,'Fats and Greases'!E:F,2,FALSE)), "")</f>
        <v>39</v>
      </c>
      <c r="G6407" s="10">
        <f ca="1">_xlfn.IFNA((VLOOKUP(A6407,'Fats and Greases'!G:H,2,FALSE)), "")</f>
        <v>30.5</v>
      </c>
      <c r="H6407" s="10">
        <f ca="1">_xlfn.IFNA((VLOOKUP(A6407,'Fats and Greases'!I:J,2,FALSE)), "")</f>
        <v>36.5</v>
      </c>
      <c r="I6407" s="10">
        <f ca="1">_xlfn.IFNA((VLOOKUP(A6407,'Fats and Greases'!K:L,2,FALSE)), "")</f>
        <v>38.5</v>
      </c>
      <c r="J6407" s="10" t="str">
        <f ca="1">_xlfn.IFNA((VLOOKUP(A6407,'Fats and Greases'!M:N,2,FALSE)), "")</f>
        <v/>
      </c>
      <c r="K6407" s="10">
        <f ca="1">_xlfn.IFNA((VLOOKUP($A6407,'Fats and Greases'!O:P,2,FALSE)), "")</f>
        <v>47</v>
      </c>
      <c r="L6407" s="10">
        <f ca="1">_xlfn.IFNA((VLOOKUP($A6407,'Fats and Greases'!Q:R,2,FALSE)), "")</f>
        <v>34.5</v>
      </c>
      <c r="M6407" s="10">
        <f ca="1">_xlfn.IFNA((VLOOKUP($A6407,'Fats and Greases'!S:T,2,FALSE)), "")</f>
        <v>38.25</v>
      </c>
    </row>
    <row r="6408" spans="1:13" x14ac:dyDescent="0.2">
      <c r="A6408" s="18">
        <v>45754</v>
      </c>
      <c r="B6408" s="19">
        <f t="shared" si="200"/>
        <v>4</v>
      </c>
      <c r="C6408" s="19">
        <f t="shared" si="201"/>
        <v>2025</v>
      </c>
      <c r="D6408" s="10">
        <f ca="1">_xlfn.IFNA((VLOOKUP(A6408,'Fats and Greases'!A:B,2,FALSE)), "")</f>
        <v>33.5</v>
      </c>
      <c r="E6408" s="10">
        <f ca="1">_xlfn.IFNA((VLOOKUP(A6408,'Fats and Greases'!C:D,2,FALSE)), "")</f>
        <v>34.5</v>
      </c>
      <c r="F6408" s="10">
        <f ca="1">_xlfn.IFNA((VLOOKUP(A6408,'Fats and Greases'!E:F,2,FALSE)), "")</f>
        <v>39</v>
      </c>
      <c r="G6408" s="10">
        <f ca="1">_xlfn.IFNA((VLOOKUP(A6408,'Fats and Greases'!G:H,2,FALSE)), "")</f>
        <v>30.5</v>
      </c>
      <c r="H6408" s="10">
        <f ca="1">_xlfn.IFNA((VLOOKUP(A6408,'Fats and Greases'!I:J,2,FALSE)), "")</f>
        <v>36.5</v>
      </c>
      <c r="I6408" s="10">
        <f ca="1">_xlfn.IFNA((VLOOKUP(A6408,'Fats and Greases'!K:L,2,FALSE)), "")</f>
        <v>38.5</v>
      </c>
      <c r="J6408" s="10" t="str">
        <f ca="1">_xlfn.IFNA((VLOOKUP(A6408,'Fats and Greases'!M:N,2,FALSE)), "")</f>
        <v/>
      </c>
      <c r="K6408" s="10">
        <f ca="1">_xlfn.IFNA((VLOOKUP($A6408,'Fats and Greases'!O:P,2,FALSE)), "")</f>
        <v>47</v>
      </c>
      <c r="L6408" s="10">
        <f ca="1">_xlfn.IFNA((VLOOKUP($A6408,'Fats and Greases'!Q:R,2,FALSE)), "")</f>
        <v>34.5</v>
      </c>
      <c r="M6408" s="10">
        <f ca="1">_xlfn.IFNA((VLOOKUP($A6408,'Fats and Greases'!S:T,2,FALSE)), "")</f>
        <v>38.25</v>
      </c>
    </row>
    <row r="6409" spans="1:13" x14ac:dyDescent="0.2">
      <c r="A6409" s="18">
        <v>45755</v>
      </c>
      <c r="B6409" s="19">
        <f t="shared" si="200"/>
        <v>4</v>
      </c>
      <c r="C6409" s="19">
        <f t="shared" si="201"/>
        <v>2025</v>
      </c>
      <c r="D6409" s="10">
        <f ca="1">_xlfn.IFNA((VLOOKUP(A6409,'Fats and Greases'!A:B,2,FALSE)), "")</f>
        <v>33.5</v>
      </c>
      <c r="E6409" s="10">
        <f ca="1">_xlfn.IFNA((VLOOKUP(A6409,'Fats and Greases'!C:D,2,FALSE)), "")</f>
        <v>34.5</v>
      </c>
      <c r="F6409" s="10">
        <f ca="1">_xlfn.IFNA((VLOOKUP(A6409,'Fats and Greases'!E:F,2,FALSE)), "")</f>
        <v>39</v>
      </c>
      <c r="G6409" s="10">
        <f ca="1">_xlfn.IFNA((VLOOKUP(A6409,'Fats and Greases'!G:H,2,FALSE)), "")</f>
        <v>30.5</v>
      </c>
      <c r="H6409" s="10">
        <f ca="1">_xlfn.IFNA((VLOOKUP(A6409,'Fats and Greases'!I:J,2,FALSE)), "")</f>
        <v>36.5</v>
      </c>
      <c r="I6409" s="10">
        <f ca="1">_xlfn.IFNA((VLOOKUP(A6409,'Fats and Greases'!K:L,2,FALSE)), "")</f>
        <v>38.5</v>
      </c>
      <c r="J6409" s="10" t="str">
        <f ca="1">_xlfn.IFNA((VLOOKUP(A6409,'Fats and Greases'!M:N,2,FALSE)), "")</f>
        <v/>
      </c>
      <c r="K6409" s="10">
        <f ca="1">_xlfn.IFNA((VLOOKUP($A6409,'Fats and Greases'!O:P,2,FALSE)), "")</f>
        <v>47</v>
      </c>
      <c r="L6409" s="10">
        <f ca="1">_xlfn.IFNA((VLOOKUP($A6409,'Fats and Greases'!Q:R,2,FALSE)), "")</f>
        <v>34.5</v>
      </c>
      <c r="M6409" s="10">
        <f ca="1">_xlfn.IFNA((VLOOKUP($A6409,'Fats and Greases'!S:T,2,FALSE)), "")</f>
        <v>38.25</v>
      </c>
    </row>
    <row r="6410" spans="1:13" x14ac:dyDescent="0.2">
      <c r="A6410" s="18">
        <v>45756</v>
      </c>
      <c r="B6410" s="19">
        <f t="shared" si="200"/>
        <v>4</v>
      </c>
      <c r="C6410" s="19">
        <f t="shared" si="201"/>
        <v>2025</v>
      </c>
      <c r="D6410" s="10">
        <f ca="1">_xlfn.IFNA((VLOOKUP(A6410,'Fats and Greases'!A:B,2,FALSE)), "")</f>
        <v>33.5</v>
      </c>
      <c r="E6410" s="10">
        <f ca="1">_xlfn.IFNA((VLOOKUP(A6410,'Fats and Greases'!C:D,2,FALSE)), "")</f>
        <v>34.5</v>
      </c>
      <c r="F6410" s="10">
        <f ca="1">_xlfn.IFNA((VLOOKUP(A6410,'Fats and Greases'!E:F,2,FALSE)), "")</f>
        <v>39</v>
      </c>
      <c r="G6410" s="10">
        <f ca="1">_xlfn.IFNA((VLOOKUP(A6410,'Fats and Greases'!G:H,2,FALSE)), "")</f>
        <v>30.5</v>
      </c>
      <c r="H6410" s="10">
        <f ca="1">_xlfn.IFNA((VLOOKUP(A6410,'Fats and Greases'!I:J,2,FALSE)), "")</f>
        <v>36.5</v>
      </c>
      <c r="I6410" s="10">
        <f ca="1">_xlfn.IFNA((VLOOKUP(A6410,'Fats and Greases'!K:L,2,FALSE)), "")</f>
        <v>38.5</v>
      </c>
      <c r="J6410" s="10" t="str">
        <f ca="1">_xlfn.IFNA((VLOOKUP(A6410,'Fats and Greases'!M:N,2,FALSE)), "")</f>
        <v/>
      </c>
      <c r="K6410" s="10">
        <f ca="1">_xlfn.IFNA((VLOOKUP($A6410,'Fats and Greases'!O:P,2,FALSE)), "")</f>
        <v>47</v>
      </c>
      <c r="L6410" s="10">
        <f ca="1">_xlfn.IFNA((VLOOKUP($A6410,'Fats and Greases'!Q:R,2,FALSE)), "")</f>
        <v>34.5</v>
      </c>
      <c r="M6410" s="10">
        <f ca="1">_xlfn.IFNA((VLOOKUP($A6410,'Fats and Greases'!S:T,2,FALSE)), "")</f>
        <v>38.25</v>
      </c>
    </row>
    <row r="6411" spans="1:13" x14ac:dyDescent="0.2">
      <c r="A6411" s="18">
        <v>45757</v>
      </c>
      <c r="B6411" s="19">
        <f t="shared" si="200"/>
        <v>4</v>
      </c>
      <c r="C6411" s="19">
        <f t="shared" si="201"/>
        <v>2025</v>
      </c>
      <c r="D6411" s="10">
        <f ca="1">_xlfn.IFNA((VLOOKUP(A6411,'Fats and Greases'!A:B,2,FALSE)), "")</f>
        <v>33.5</v>
      </c>
      <c r="E6411" s="10">
        <f ca="1">_xlfn.IFNA((VLOOKUP(A6411,'Fats and Greases'!C:D,2,FALSE)), "")</f>
        <v>34.5</v>
      </c>
      <c r="F6411" s="10">
        <f ca="1">_xlfn.IFNA((VLOOKUP(A6411,'Fats and Greases'!E:F,2,FALSE)), "")</f>
        <v>39</v>
      </c>
      <c r="G6411" s="10">
        <f ca="1">_xlfn.IFNA((VLOOKUP(A6411,'Fats and Greases'!G:H,2,FALSE)), "")</f>
        <v>30.5</v>
      </c>
      <c r="H6411" s="10">
        <f ca="1">_xlfn.IFNA((VLOOKUP(A6411,'Fats and Greases'!I:J,2,FALSE)), "")</f>
        <v>36.5</v>
      </c>
      <c r="I6411" s="10">
        <f ca="1">_xlfn.IFNA((VLOOKUP(A6411,'Fats and Greases'!K:L,2,FALSE)), "")</f>
        <v>38.5</v>
      </c>
      <c r="J6411" s="10" t="str">
        <f ca="1">_xlfn.IFNA((VLOOKUP(A6411,'Fats and Greases'!M:N,2,FALSE)), "")</f>
        <v/>
      </c>
      <c r="K6411" s="10">
        <f ca="1">_xlfn.IFNA((VLOOKUP($A6411,'Fats and Greases'!O:P,2,FALSE)), "")</f>
        <v>47</v>
      </c>
      <c r="L6411" s="10">
        <f ca="1">_xlfn.IFNA((VLOOKUP($A6411,'Fats and Greases'!Q:R,2,FALSE)), "")</f>
        <v>34.5</v>
      </c>
      <c r="M6411" s="10">
        <f ca="1">_xlfn.IFNA((VLOOKUP($A6411,'Fats and Greases'!S:T,2,FALSE)), "")</f>
        <v>38.25</v>
      </c>
    </row>
    <row r="6412" spans="1:13" x14ac:dyDescent="0.2">
      <c r="A6412" s="18">
        <v>45758</v>
      </c>
      <c r="B6412" s="19">
        <f t="shared" si="200"/>
        <v>4</v>
      </c>
      <c r="C6412" s="19">
        <f t="shared" si="201"/>
        <v>2025</v>
      </c>
      <c r="D6412" s="10">
        <f ca="1">_xlfn.IFNA((VLOOKUP(A6412,'Fats and Greases'!A:B,2,FALSE)), "")</f>
        <v>33.5</v>
      </c>
      <c r="E6412" s="10">
        <f ca="1">_xlfn.IFNA((VLOOKUP(A6412,'Fats and Greases'!C:D,2,FALSE)), "")</f>
        <v>34.5</v>
      </c>
      <c r="F6412" s="10">
        <f ca="1">_xlfn.IFNA((VLOOKUP(A6412,'Fats and Greases'!E:F,2,FALSE)), "")</f>
        <v>39</v>
      </c>
      <c r="G6412" s="10">
        <f ca="1">_xlfn.IFNA((VLOOKUP(A6412,'Fats and Greases'!G:H,2,FALSE)), "")</f>
        <v>30.5</v>
      </c>
      <c r="H6412" s="10">
        <f ca="1">_xlfn.IFNA((VLOOKUP(A6412,'Fats and Greases'!I:J,2,FALSE)), "")</f>
        <v>36.5</v>
      </c>
      <c r="I6412" s="10">
        <f ca="1">_xlfn.IFNA((VLOOKUP(A6412,'Fats and Greases'!K:L,2,FALSE)), "")</f>
        <v>38.5</v>
      </c>
      <c r="J6412" s="10" t="str">
        <f ca="1">_xlfn.IFNA((VLOOKUP(A6412,'Fats and Greases'!M:N,2,FALSE)), "")</f>
        <v/>
      </c>
      <c r="K6412" s="10">
        <f ca="1">_xlfn.IFNA((VLOOKUP($A6412,'Fats and Greases'!O:P,2,FALSE)), "")</f>
        <v>47</v>
      </c>
      <c r="L6412" s="10">
        <f ca="1">_xlfn.IFNA((VLOOKUP($A6412,'Fats and Greases'!Q:R,2,FALSE)), "")</f>
        <v>34.5</v>
      </c>
      <c r="M6412" s="10">
        <f ca="1">_xlfn.IFNA((VLOOKUP($A6412,'Fats and Greases'!S:T,2,FALSE)), "")</f>
        <v>38.25</v>
      </c>
    </row>
    <row r="6413" spans="1:13" x14ac:dyDescent="0.2">
      <c r="A6413" s="18">
        <v>45761</v>
      </c>
      <c r="B6413" s="19">
        <f t="shared" si="200"/>
        <v>4</v>
      </c>
      <c r="C6413" s="19">
        <f t="shared" si="201"/>
        <v>2025</v>
      </c>
      <c r="D6413" s="10">
        <f ca="1">_xlfn.IFNA((VLOOKUP(A6413,'Fats and Greases'!A:B,2,FALSE)), "")</f>
        <v>33.5</v>
      </c>
      <c r="E6413" s="10">
        <f ca="1">_xlfn.IFNA((VLOOKUP(A6413,'Fats and Greases'!C:D,2,FALSE)), "")</f>
        <v>34.5</v>
      </c>
      <c r="F6413" s="10">
        <f ca="1">_xlfn.IFNA((VLOOKUP(A6413,'Fats and Greases'!E:F,2,FALSE)), "")</f>
        <v>39</v>
      </c>
      <c r="G6413" s="10">
        <f ca="1">_xlfn.IFNA((VLOOKUP(A6413,'Fats and Greases'!G:H,2,FALSE)), "")</f>
        <v>30.5</v>
      </c>
      <c r="H6413" s="10">
        <f ca="1">_xlfn.IFNA((VLOOKUP(A6413,'Fats and Greases'!I:J,2,FALSE)), "")</f>
        <v>36.5</v>
      </c>
      <c r="I6413" s="10">
        <f ca="1">_xlfn.IFNA((VLOOKUP(A6413,'Fats and Greases'!K:L,2,FALSE)), "")</f>
        <v>38.5</v>
      </c>
      <c r="J6413" s="10" t="str">
        <f ca="1">_xlfn.IFNA((VLOOKUP(A6413,'Fats and Greases'!M:N,2,FALSE)), "")</f>
        <v/>
      </c>
      <c r="K6413" s="10">
        <f ca="1">_xlfn.IFNA((VLOOKUP($A6413,'Fats and Greases'!O:P,2,FALSE)), "")</f>
        <v>47</v>
      </c>
      <c r="L6413" s="10">
        <f ca="1">_xlfn.IFNA((VLOOKUP($A6413,'Fats and Greases'!Q:R,2,FALSE)), "")</f>
        <v>34.5</v>
      </c>
      <c r="M6413" s="10">
        <f ca="1">_xlfn.IFNA((VLOOKUP($A6413,'Fats and Greases'!S:T,2,FALSE)), "")</f>
        <v>38.25</v>
      </c>
    </row>
    <row r="6414" spans="1:13" x14ac:dyDescent="0.2">
      <c r="A6414" s="18">
        <v>45762</v>
      </c>
      <c r="B6414" s="19">
        <f t="shared" si="200"/>
        <v>4</v>
      </c>
      <c r="C6414" s="19">
        <f t="shared" si="201"/>
        <v>2025</v>
      </c>
      <c r="D6414" s="10">
        <f ca="1">_xlfn.IFNA((VLOOKUP(A6414,'Fats and Greases'!A:B,2,FALSE)), "")</f>
        <v>34</v>
      </c>
      <c r="E6414" s="10">
        <f ca="1">_xlfn.IFNA((VLOOKUP(A6414,'Fats and Greases'!C:D,2,FALSE)), "")</f>
        <v>34.5</v>
      </c>
      <c r="F6414" s="10">
        <f ca="1">_xlfn.IFNA((VLOOKUP(A6414,'Fats and Greases'!E:F,2,FALSE)), "")</f>
        <v>39</v>
      </c>
      <c r="G6414" s="10">
        <f ca="1">_xlfn.IFNA((VLOOKUP(A6414,'Fats and Greases'!G:H,2,FALSE)), "")</f>
        <v>30.5</v>
      </c>
      <c r="H6414" s="10">
        <f ca="1">_xlfn.IFNA((VLOOKUP(A6414,'Fats and Greases'!I:J,2,FALSE)), "")</f>
        <v>36.5</v>
      </c>
      <c r="I6414" s="10">
        <f ca="1">_xlfn.IFNA((VLOOKUP(A6414,'Fats and Greases'!K:L,2,FALSE)), "")</f>
        <v>38.5</v>
      </c>
      <c r="J6414" s="10" t="str">
        <f ca="1">_xlfn.IFNA((VLOOKUP(A6414,'Fats and Greases'!M:N,2,FALSE)), "")</f>
        <v/>
      </c>
      <c r="K6414" s="10">
        <f ca="1">_xlfn.IFNA((VLOOKUP($A6414,'Fats and Greases'!O:P,2,FALSE)), "")</f>
        <v>47</v>
      </c>
      <c r="L6414" s="10">
        <f ca="1">_xlfn.IFNA((VLOOKUP($A6414,'Fats and Greases'!Q:R,2,FALSE)), "")</f>
        <v>34.5</v>
      </c>
      <c r="M6414" s="10">
        <f ca="1">_xlfn.IFNA((VLOOKUP($A6414,'Fats and Greases'!S:T,2,FALSE)), "")</f>
        <v>38.25</v>
      </c>
    </row>
    <row r="6415" spans="1:13" x14ac:dyDescent="0.2">
      <c r="A6415" s="18">
        <v>45763</v>
      </c>
      <c r="B6415" s="19">
        <f t="shared" si="200"/>
        <v>4</v>
      </c>
      <c r="C6415" s="19">
        <f t="shared" si="201"/>
        <v>2025</v>
      </c>
      <c r="D6415" s="10">
        <f ca="1">_xlfn.IFNA((VLOOKUP(A6415,'Fats and Greases'!A:B,2,FALSE)), "")</f>
        <v>34</v>
      </c>
      <c r="E6415" s="10">
        <f ca="1">_xlfn.IFNA((VLOOKUP(A6415,'Fats and Greases'!C:D,2,FALSE)), "")</f>
        <v>34.5</v>
      </c>
      <c r="F6415" s="10">
        <f ca="1">_xlfn.IFNA((VLOOKUP(A6415,'Fats and Greases'!E:F,2,FALSE)), "")</f>
        <v>39</v>
      </c>
      <c r="G6415" s="10">
        <f ca="1">_xlfn.IFNA((VLOOKUP(A6415,'Fats and Greases'!G:H,2,FALSE)), "")</f>
        <v>30.5</v>
      </c>
      <c r="H6415" s="10">
        <f ca="1">_xlfn.IFNA((VLOOKUP(A6415,'Fats and Greases'!I:J,2,FALSE)), "")</f>
        <v>36.5</v>
      </c>
      <c r="I6415" s="10">
        <f ca="1">_xlfn.IFNA((VLOOKUP(A6415,'Fats and Greases'!K:L,2,FALSE)), "")</f>
        <v>38.5</v>
      </c>
      <c r="J6415" s="10" t="str">
        <f ca="1">_xlfn.IFNA((VLOOKUP(A6415,'Fats and Greases'!M:N,2,FALSE)), "")</f>
        <v/>
      </c>
      <c r="K6415" s="10">
        <f ca="1">_xlfn.IFNA((VLOOKUP($A6415,'Fats and Greases'!O:P,2,FALSE)), "")</f>
        <v>47</v>
      </c>
      <c r="L6415" s="10">
        <f ca="1">_xlfn.IFNA((VLOOKUP($A6415,'Fats and Greases'!Q:R,2,FALSE)), "")</f>
        <v>34.5</v>
      </c>
      <c r="M6415" s="10">
        <f ca="1">_xlfn.IFNA((VLOOKUP($A6415,'Fats and Greases'!S:T,2,FALSE)), "")</f>
        <v>38.25</v>
      </c>
    </row>
    <row r="6416" spans="1:13" x14ac:dyDescent="0.2">
      <c r="A6416" s="18">
        <v>45764</v>
      </c>
      <c r="B6416" s="19">
        <f t="shared" si="200"/>
        <v>4</v>
      </c>
      <c r="C6416" s="19">
        <f t="shared" si="201"/>
        <v>2025</v>
      </c>
      <c r="D6416" s="10">
        <f ca="1">_xlfn.IFNA((VLOOKUP(A6416,'Fats and Greases'!A:B,2,FALSE)), "")</f>
        <v>0</v>
      </c>
      <c r="E6416" s="10">
        <f ca="1">_xlfn.IFNA((VLOOKUP(A6416,'Fats and Greases'!C:D,2,FALSE)), "")</f>
        <v>34.5</v>
      </c>
      <c r="F6416" s="10">
        <f ca="1">_xlfn.IFNA((VLOOKUP(A6416,'Fats and Greases'!E:F,2,FALSE)), "")</f>
        <v>39</v>
      </c>
      <c r="G6416" s="10">
        <f ca="1">_xlfn.IFNA((VLOOKUP(A6416,'Fats and Greases'!G:H,2,FALSE)), "")</f>
        <v>30.5</v>
      </c>
      <c r="H6416" s="10">
        <f ca="1">_xlfn.IFNA((VLOOKUP(A6416,'Fats and Greases'!I:J,2,FALSE)), "")</f>
        <v>36.5</v>
      </c>
      <c r="I6416" s="10">
        <f ca="1">_xlfn.IFNA((VLOOKUP(A6416,'Fats and Greases'!K:L,2,FALSE)), "")</f>
        <v>38.5</v>
      </c>
      <c r="J6416" s="10" t="str">
        <f ca="1">_xlfn.IFNA((VLOOKUP(A6416,'Fats and Greases'!M:N,2,FALSE)), "")</f>
        <v/>
      </c>
      <c r="K6416" s="10">
        <f ca="1">_xlfn.IFNA((VLOOKUP($A6416,'Fats and Greases'!O:P,2,FALSE)), "")</f>
        <v>49.5</v>
      </c>
      <c r="L6416" s="10">
        <f ca="1">_xlfn.IFNA((VLOOKUP($A6416,'Fats and Greases'!Q:R,2,FALSE)), "")</f>
        <v>34.5</v>
      </c>
      <c r="M6416" s="10">
        <f ca="1">_xlfn.IFNA((VLOOKUP($A6416,'Fats and Greases'!S:T,2,FALSE)), "")</f>
        <v>38.25</v>
      </c>
    </row>
    <row r="6417" spans="1:13" x14ac:dyDescent="0.2">
      <c r="A6417" s="18">
        <v>45765</v>
      </c>
      <c r="B6417" s="19">
        <f t="shared" si="200"/>
        <v>4</v>
      </c>
      <c r="C6417" s="19">
        <f t="shared" si="201"/>
        <v>2025</v>
      </c>
      <c r="D6417" s="10" t="str">
        <f ca="1">_xlfn.IFNA((VLOOKUP(A6417,'Fats and Greases'!A:B,2,FALSE)), "")</f>
        <v/>
      </c>
      <c r="E6417" s="10" t="str">
        <f ca="1">_xlfn.IFNA((VLOOKUP(A6417,'Fats and Greases'!C:D,2,FALSE)), "")</f>
        <v/>
      </c>
      <c r="F6417" s="10" t="str">
        <f ca="1">_xlfn.IFNA((VLOOKUP(A6417,'Fats and Greases'!E:F,2,FALSE)), "")</f>
        <v/>
      </c>
      <c r="G6417" s="10" t="str">
        <f ca="1">_xlfn.IFNA((VLOOKUP(A6417,'Fats and Greases'!G:H,2,FALSE)), "")</f>
        <v/>
      </c>
      <c r="H6417" s="10" t="str">
        <f ca="1">_xlfn.IFNA((VLOOKUP(A6417,'Fats and Greases'!I:J,2,FALSE)), "")</f>
        <v/>
      </c>
      <c r="I6417" s="10" t="str">
        <f ca="1">_xlfn.IFNA((VLOOKUP(A6417,'Fats and Greases'!K:L,2,FALSE)), "")</f>
        <v/>
      </c>
      <c r="J6417" s="10" t="str">
        <f ca="1">_xlfn.IFNA((VLOOKUP(A6417,'Fats and Greases'!M:N,2,FALSE)), "")</f>
        <v/>
      </c>
      <c r="K6417" s="10" t="str">
        <f ca="1">_xlfn.IFNA((VLOOKUP($A6417,'Fats and Greases'!O:P,2,FALSE)), "")</f>
        <v/>
      </c>
      <c r="L6417" s="10" t="str">
        <f ca="1">_xlfn.IFNA((VLOOKUP($A6417,'Fats and Greases'!Q:R,2,FALSE)), "")</f>
        <v/>
      </c>
      <c r="M6417" s="10" t="str">
        <f ca="1">_xlfn.IFNA((VLOOKUP($A6417,'Fats and Greases'!S:T,2,FALSE)), "")</f>
        <v/>
      </c>
    </row>
    <row r="6418" spans="1:13" x14ac:dyDescent="0.2">
      <c r="A6418" s="18">
        <v>45768</v>
      </c>
      <c r="B6418" s="19">
        <f t="shared" si="200"/>
        <v>4</v>
      </c>
      <c r="C6418" s="19">
        <f t="shared" si="201"/>
        <v>2025</v>
      </c>
      <c r="D6418" s="10" t="str">
        <f ca="1">_xlfn.IFNA((VLOOKUP(A6418,'Fats and Greases'!A:B,2,FALSE)), "")</f>
        <v/>
      </c>
      <c r="E6418" s="10" t="str">
        <f ca="1">_xlfn.IFNA((VLOOKUP(A6418,'Fats and Greases'!C:D,2,FALSE)), "")</f>
        <v/>
      </c>
      <c r="F6418" s="10" t="str">
        <f ca="1">_xlfn.IFNA((VLOOKUP(A6418,'Fats and Greases'!E:F,2,FALSE)), "")</f>
        <v/>
      </c>
      <c r="G6418" s="10" t="str">
        <f ca="1">_xlfn.IFNA((VLOOKUP(A6418,'Fats and Greases'!G:H,2,FALSE)), "")</f>
        <v/>
      </c>
      <c r="H6418" s="10" t="str">
        <f ca="1">_xlfn.IFNA((VLOOKUP(A6418,'Fats and Greases'!I:J,2,FALSE)), "")</f>
        <v/>
      </c>
      <c r="I6418" s="10" t="str">
        <f ca="1">_xlfn.IFNA((VLOOKUP(A6418,'Fats and Greases'!K:L,2,FALSE)), "")</f>
        <v/>
      </c>
      <c r="J6418" s="10" t="str">
        <f ca="1">_xlfn.IFNA((VLOOKUP(A6418,'Fats and Greases'!M:N,2,FALSE)), "")</f>
        <v/>
      </c>
      <c r="K6418" s="10" t="str">
        <f ca="1">_xlfn.IFNA((VLOOKUP($A6418,'Fats and Greases'!O:P,2,FALSE)), "")</f>
        <v/>
      </c>
      <c r="L6418" s="10" t="str">
        <f ca="1">_xlfn.IFNA((VLOOKUP($A6418,'Fats and Greases'!Q:R,2,FALSE)), "")</f>
        <v/>
      </c>
      <c r="M6418" s="10" t="str">
        <f ca="1">_xlfn.IFNA((VLOOKUP($A6418,'Fats and Greases'!S:T,2,FALSE)), "")</f>
        <v/>
      </c>
    </row>
    <row r="6419" spans="1:13" x14ac:dyDescent="0.2">
      <c r="A6419" s="18">
        <v>45769</v>
      </c>
      <c r="B6419" s="19">
        <f t="shared" si="200"/>
        <v>4</v>
      </c>
      <c r="C6419" s="19">
        <f t="shared" si="201"/>
        <v>2025</v>
      </c>
      <c r="D6419" s="10" t="str">
        <f ca="1">_xlfn.IFNA((VLOOKUP(A6419,'Fats and Greases'!A:B,2,FALSE)), "")</f>
        <v/>
      </c>
      <c r="E6419" s="10" t="str">
        <f ca="1">_xlfn.IFNA((VLOOKUP(A6419,'Fats and Greases'!C:D,2,FALSE)), "")</f>
        <v/>
      </c>
      <c r="F6419" s="10" t="str">
        <f ca="1">_xlfn.IFNA((VLOOKUP(A6419,'Fats and Greases'!E:F,2,FALSE)), "")</f>
        <v/>
      </c>
      <c r="G6419" s="10" t="str">
        <f ca="1">_xlfn.IFNA((VLOOKUP(A6419,'Fats and Greases'!G:H,2,FALSE)), "")</f>
        <v/>
      </c>
      <c r="H6419" s="10" t="str">
        <f ca="1">_xlfn.IFNA((VLOOKUP(A6419,'Fats and Greases'!I:J,2,FALSE)), "")</f>
        <v/>
      </c>
      <c r="I6419" s="10" t="str">
        <f ca="1">_xlfn.IFNA((VLOOKUP(A6419,'Fats and Greases'!K:L,2,FALSE)), "")</f>
        <v/>
      </c>
      <c r="J6419" s="10" t="str">
        <f ca="1">_xlfn.IFNA((VLOOKUP(A6419,'Fats and Greases'!M:N,2,FALSE)), "")</f>
        <v/>
      </c>
      <c r="K6419" s="10" t="str">
        <f ca="1">_xlfn.IFNA((VLOOKUP($A6419,'Fats and Greases'!O:P,2,FALSE)), "")</f>
        <v/>
      </c>
      <c r="L6419" s="10" t="str">
        <f ca="1">_xlfn.IFNA((VLOOKUP($A6419,'Fats and Greases'!Q:R,2,FALSE)), "")</f>
        <v/>
      </c>
      <c r="M6419" s="10" t="str">
        <f ca="1">_xlfn.IFNA((VLOOKUP($A6419,'Fats and Greases'!S:T,2,FALSE)), "")</f>
        <v/>
      </c>
    </row>
    <row r="6420" spans="1:13" x14ac:dyDescent="0.2">
      <c r="A6420" s="18">
        <v>45770</v>
      </c>
      <c r="B6420" s="19">
        <f t="shared" si="200"/>
        <v>4</v>
      </c>
      <c r="C6420" s="19">
        <f t="shared" si="201"/>
        <v>2025</v>
      </c>
      <c r="D6420" s="10" t="str">
        <f ca="1">_xlfn.IFNA((VLOOKUP(A6420,'Fats and Greases'!A:B,2,FALSE)), "")</f>
        <v/>
      </c>
      <c r="E6420" s="10" t="str">
        <f ca="1">_xlfn.IFNA((VLOOKUP(A6420,'Fats and Greases'!C:D,2,FALSE)), "")</f>
        <v/>
      </c>
      <c r="F6420" s="10" t="str">
        <f ca="1">_xlfn.IFNA((VLOOKUP(A6420,'Fats and Greases'!E:F,2,FALSE)), "")</f>
        <v/>
      </c>
      <c r="G6420" s="10" t="str">
        <f ca="1">_xlfn.IFNA((VLOOKUP(A6420,'Fats and Greases'!G:H,2,FALSE)), "")</f>
        <v/>
      </c>
      <c r="H6420" s="10" t="str">
        <f ca="1">_xlfn.IFNA((VLOOKUP(A6420,'Fats and Greases'!I:J,2,FALSE)), "")</f>
        <v/>
      </c>
      <c r="I6420" s="10" t="str">
        <f ca="1">_xlfn.IFNA((VLOOKUP(A6420,'Fats and Greases'!K:L,2,FALSE)), "")</f>
        <v/>
      </c>
      <c r="J6420" s="10" t="str">
        <f ca="1">_xlfn.IFNA((VLOOKUP(A6420,'Fats and Greases'!M:N,2,FALSE)), "")</f>
        <v/>
      </c>
      <c r="K6420" s="10" t="str">
        <f ca="1">_xlfn.IFNA((VLOOKUP($A6420,'Fats and Greases'!O:P,2,FALSE)), "")</f>
        <v/>
      </c>
      <c r="L6420" s="10" t="str">
        <f ca="1">_xlfn.IFNA((VLOOKUP($A6420,'Fats and Greases'!Q:R,2,FALSE)), "")</f>
        <v/>
      </c>
      <c r="M6420" s="10" t="str">
        <f ca="1">_xlfn.IFNA((VLOOKUP($A6420,'Fats and Greases'!S:T,2,FALSE)), "")</f>
        <v/>
      </c>
    </row>
    <row r="6421" spans="1:13" x14ac:dyDescent="0.2">
      <c r="A6421" s="18">
        <v>45771</v>
      </c>
      <c r="B6421" s="19">
        <f t="shared" si="200"/>
        <v>4</v>
      </c>
      <c r="C6421" s="19">
        <f t="shared" si="201"/>
        <v>2025</v>
      </c>
      <c r="D6421" s="10" t="str">
        <f ca="1">_xlfn.IFNA((VLOOKUP(A6421,'Fats and Greases'!A:B,2,FALSE)), "")</f>
        <v/>
      </c>
      <c r="E6421" s="10" t="str">
        <f ca="1">_xlfn.IFNA((VLOOKUP(A6421,'Fats and Greases'!C:D,2,FALSE)), "")</f>
        <v/>
      </c>
      <c r="F6421" s="10" t="str">
        <f ca="1">_xlfn.IFNA((VLOOKUP(A6421,'Fats and Greases'!E:F,2,FALSE)), "")</f>
        <v/>
      </c>
      <c r="G6421" s="10" t="str">
        <f ca="1">_xlfn.IFNA((VLOOKUP(A6421,'Fats and Greases'!G:H,2,FALSE)), "")</f>
        <v/>
      </c>
      <c r="H6421" s="10" t="str">
        <f ca="1">_xlfn.IFNA((VLOOKUP(A6421,'Fats and Greases'!I:J,2,FALSE)), "")</f>
        <v/>
      </c>
      <c r="I6421" s="10" t="str">
        <f ca="1">_xlfn.IFNA((VLOOKUP(A6421,'Fats and Greases'!K:L,2,FALSE)), "")</f>
        <v/>
      </c>
      <c r="J6421" s="10" t="str">
        <f ca="1">_xlfn.IFNA((VLOOKUP(A6421,'Fats and Greases'!M:N,2,FALSE)), "")</f>
        <v/>
      </c>
      <c r="K6421" s="10" t="str">
        <f ca="1">_xlfn.IFNA((VLOOKUP($A6421,'Fats and Greases'!O:P,2,FALSE)), "")</f>
        <v/>
      </c>
      <c r="L6421" s="10" t="str">
        <f ca="1">_xlfn.IFNA((VLOOKUP($A6421,'Fats and Greases'!Q:R,2,FALSE)), "")</f>
        <v/>
      </c>
      <c r="M6421" s="10" t="str">
        <f ca="1">_xlfn.IFNA((VLOOKUP($A6421,'Fats and Greases'!S:T,2,FALSE)), "")</f>
        <v/>
      </c>
    </row>
    <row r="6422" spans="1:13" x14ac:dyDescent="0.2">
      <c r="A6422" s="18">
        <v>45772</v>
      </c>
      <c r="B6422" s="19">
        <f t="shared" si="200"/>
        <v>4</v>
      </c>
      <c r="C6422" s="19">
        <f t="shared" si="201"/>
        <v>2025</v>
      </c>
      <c r="D6422" s="10" t="str">
        <f ca="1">_xlfn.IFNA((VLOOKUP(A6422,'Fats and Greases'!A:B,2,FALSE)), "")</f>
        <v/>
      </c>
      <c r="E6422" s="10" t="str">
        <f ca="1">_xlfn.IFNA((VLOOKUP(A6422,'Fats and Greases'!C:D,2,FALSE)), "")</f>
        <v/>
      </c>
      <c r="F6422" s="10" t="str">
        <f ca="1">_xlfn.IFNA((VLOOKUP(A6422,'Fats and Greases'!E:F,2,FALSE)), "")</f>
        <v/>
      </c>
      <c r="G6422" s="10" t="str">
        <f ca="1">_xlfn.IFNA((VLOOKUP(A6422,'Fats and Greases'!G:H,2,FALSE)), "")</f>
        <v/>
      </c>
      <c r="H6422" s="10" t="str">
        <f ca="1">_xlfn.IFNA((VLOOKUP(A6422,'Fats and Greases'!I:J,2,FALSE)), "")</f>
        <v/>
      </c>
      <c r="I6422" s="10" t="str">
        <f ca="1">_xlfn.IFNA((VLOOKUP(A6422,'Fats and Greases'!K:L,2,FALSE)), "")</f>
        <v/>
      </c>
      <c r="J6422" s="10" t="str">
        <f ca="1">_xlfn.IFNA((VLOOKUP(A6422,'Fats and Greases'!M:N,2,FALSE)), "")</f>
        <v/>
      </c>
      <c r="K6422" s="10" t="str">
        <f ca="1">_xlfn.IFNA((VLOOKUP($A6422,'Fats and Greases'!O:P,2,FALSE)), "")</f>
        <v/>
      </c>
      <c r="L6422" s="10" t="str">
        <f ca="1">_xlfn.IFNA((VLOOKUP($A6422,'Fats and Greases'!Q:R,2,FALSE)), "")</f>
        <v/>
      </c>
      <c r="M6422" s="10" t="str">
        <f ca="1">_xlfn.IFNA((VLOOKUP($A6422,'Fats and Greases'!S:T,2,FALSE)), "")</f>
        <v/>
      </c>
    </row>
    <row r="6423" spans="1:13" x14ac:dyDescent="0.2">
      <c r="A6423" s="18">
        <v>45775</v>
      </c>
      <c r="B6423" s="19">
        <f t="shared" si="200"/>
        <v>4</v>
      </c>
      <c r="C6423" s="19">
        <f t="shared" si="201"/>
        <v>2025</v>
      </c>
      <c r="D6423" s="10" t="str">
        <f ca="1">_xlfn.IFNA((VLOOKUP(A6423,'Fats and Greases'!A:B,2,FALSE)), "")</f>
        <v/>
      </c>
      <c r="E6423" s="10" t="str">
        <f ca="1">_xlfn.IFNA((VLOOKUP(A6423,'Fats and Greases'!C:D,2,FALSE)), "")</f>
        <v/>
      </c>
      <c r="F6423" s="10" t="str">
        <f ca="1">_xlfn.IFNA((VLOOKUP(A6423,'Fats and Greases'!E:F,2,FALSE)), "")</f>
        <v/>
      </c>
      <c r="G6423" s="10" t="str">
        <f ca="1">_xlfn.IFNA((VLOOKUP(A6423,'Fats and Greases'!G:H,2,FALSE)), "")</f>
        <v/>
      </c>
      <c r="H6423" s="10" t="str">
        <f ca="1">_xlfn.IFNA((VLOOKUP(A6423,'Fats and Greases'!I:J,2,FALSE)), "")</f>
        <v/>
      </c>
      <c r="I6423" s="10" t="str">
        <f ca="1">_xlfn.IFNA((VLOOKUP(A6423,'Fats and Greases'!K:L,2,FALSE)), "")</f>
        <v/>
      </c>
      <c r="J6423" s="10" t="str">
        <f ca="1">_xlfn.IFNA((VLOOKUP(A6423,'Fats and Greases'!M:N,2,FALSE)), "")</f>
        <v/>
      </c>
      <c r="K6423" s="10" t="str">
        <f ca="1">_xlfn.IFNA((VLOOKUP($A6423,'Fats and Greases'!O:P,2,FALSE)), "")</f>
        <v/>
      </c>
      <c r="L6423" s="10" t="str">
        <f ca="1">_xlfn.IFNA((VLOOKUP($A6423,'Fats and Greases'!Q:R,2,FALSE)), "")</f>
        <v/>
      </c>
      <c r="M6423" s="10" t="str">
        <f ca="1">_xlfn.IFNA((VLOOKUP($A6423,'Fats and Greases'!S:T,2,FALSE)), "")</f>
        <v/>
      </c>
    </row>
    <row r="6424" spans="1:13" x14ac:dyDescent="0.2">
      <c r="A6424" s="18">
        <v>45776</v>
      </c>
      <c r="B6424" s="19">
        <f t="shared" si="200"/>
        <v>4</v>
      </c>
      <c r="C6424" s="19">
        <f t="shared" si="201"/>
        <v>2025</v>
      </c>
      <c r="D6424" s="10" t="str">
        <f ca="1">_xlfn.IFNA((VLOOKUP(A6424,'Fats and Greases'!A:B,2,FALSE)), "")</f>
        <v/>
      </c>
      <c r="E6424" s="10" t="str">
        <f ca="1">_xlfn.IFNA((VLOOKUP(A6424,'Fats and Greases'!C:D,2,FALSE)), "")</f>
        <v/>
      </c>
      <c r="F6424" s="10" t="str">
        <f ca="1">_xlfn.IFNA((VLOOKUP(A6424,'Fats and Greases'!E:F,2,FALSE)), "")</f>
        <v/>
      </c>
      <c r="G6424" s="10" t="str">
        <f ca="1">_xlfn.IFNA((VLOOKUP(A6424,'Fats and Greases'!G:H,2,FALSE)), "")</f>
        <v/>
      </c>
      <c r="H6424" s="10" t="str">
        <f ca="1">_xlfn.IFNA((VLOOKUP(A6424,'Fats and Greases'!I:J,2,FALSE)), "")</f>
        <v/>
      </c>
      <c r="I6424" s="10" t="str">
        <f ca="1">_xlfn.IFNA((VLOOKUP(A6424,'Fats and Greases'!K:L,2,FALSE)), "")</f>
        <v/>
      </c>
      <c r="J6424" s="10" t="str">
        <f ca="1">_xlfn.IFNA((VLOOKUP(A6424,'Fats and Greases'!M:N,2,FALSE)), "")</f>
        <v/>
      </c>
      <c r="K6424" s="10" t="str">
        <f ca="1">_xlfn.IFNA((VLOOKUP($A6424,'Fats and Greases'!O:P,2,FALSE)), "")</f>
        <v/>
      </c>
      <c r="L6424" s="10" t="str">
        <f ca="1">_xlfn.IFNA((VLOOKUP($A6424,'Fats and Greases'!Q:R,2,FALSE)), "")</f>
        <v/>
      </c>
      <c r="M6424" s="10" t="str">
        <f ca="1">_xlfn.IFNA((VLOOKUP($A6424,'Fats and Greases'!S:T,2,FALSE)), "")</f>
        <v/>
      </c>
    </row>
    <row r="6425" spans="1:13" x14ac:dyDescent="0.2">
      <c r="A6425" s="18">
        <v>45777</v>
      </c>
      <c r="B6425" s="19">
        <f t="shared" si="200"/>
        <v>4</v>
      </c>
      <c r="C6425" s="19">
        <f t="shared" si="201"/>
        <v>2025</v>
      </c>
      <c r="D6425" s="10" t="str">
        <f ca="1">_xlfn.IFNA((VLOOKUP(A6425,'Fats and Greases'!A:B,2,FALSE)), "")</f>
        <v/>
      </c>
      <c r="E6425" s="10" t="str">
        <f ca="1">_xlfn.IFNA((VLOOKUP(A6425,'Fats and Greases'!C:D,2,FALSE)), "")</f>
        <v/>
      </c>
      <c r="F6425" s="10" t="str">
        <f ca="1">_xlfn.IFNA((VLOOKUP(A6425,'Fats and Greases'!E:F,2,FALSE)), "")</f>
        <v/>
      </c>
      <c r="G6425" s="10" t="str">
        <f ca="1">_xlfn.IFNA((VLOOKUP(A6425,'Fats and Greases'!G:H,2,FALSE)), "")</f>
        <v/>
      </c>
      <c r="H6425" s="10" t="str">
        <f ca="1">_xlfn.IFNA((VLOOKUP(A6425,'Fats and Greases'!I:J,2,FALSE)), "")</f>
        <v/>
      </c>
      <c r="I6425" s="10" t="str">
        <f ca="1">_xlfn.IFNA((VLOOKUP(A6425,'Fats and Greases'!K:L,2,FALSE)), "")</f>
        <v/>
      </c>
      <c r="J6425" s="10" t="str">
        <f ca="1">_xlfn.IFNA((VLOOKUP(A6425,'Fats and Greases'!M:N,2,FALSE)), "")</f>
        <v/>
      </c>
      <c r="K6425" s="10" t="str">
        <f ca="1">_xlfn.IFNA((VLOOKUP($A6425,'Fats and Greases'!O:P,2,FALSE)), "")</f>
        <v/>
      </c>
      <c r="L6425" s="10" t="str">
        <f ca="1">_xlfn.IFNA((VLOOKUP($A6425,'Fats and Greases'!Q:R,2,FALSE)), "")</f>
        <v/>
      </c>
      <c r="M6425" s="10" t="str">
        <f ca="1">_xlfn.IFNA((VLOOKUP($A6425,'Fats and Greases'!S:T,2,FALSE)), "")</f>
        <v/>
      </c>
    </row>
    <row r="6426" spans="1:13" x14ac:dyDescent="0.2">
      <c r="A6426" s="18">
        <v>45778</v>
      </c>
      <c r="B6426" s="19">
        <f t="shared" si="200"/>
        <v>5</v>
      </c>
      <c r="C6426" s="19">
        <f t="shared" si="201"/>
        <v>2025</v>
      </c>
      <c r="D6426" s="10" t="str">
        <f ca="1">_xlfn.IFNA((VLOOKUP(A6426,'Fats and Greases'!A:B,2,FALSE)), "")</f>
        <v/>
      </c>
      <c r="E6426" s="10" t="str">
        <f ca="1">_xlfn.IFNA((VLOOKUP(A6426,'Fats and Greases'!C:D,2,FALSE)), "")</f>
        <v/>
      </c>
      <c r="F6426" s="10" t="str">
        <f ca="1">_xlfn.IFNA((VLOOKUP(A6426,'Fats and Greases'!E:F,2,FALSE)), "")</f>
        <v/>
      </c>
      <c r="G6426" s="10" t="str">
        <f ca="1">_xlfn.IFNA((VLOOKUP(A6426,'Fats and Greases'!G:H,2,FALSE)), "")</f>
        <v/>
      </c>
      <c r="H6426" s="10" t="str">
        <f ca="1">_xlfn.IFNA((VLOOKUP(A6426,'Fats and Greases'!I:J,2,FALSE)), "")</f>
        <v/>
      </c>
      <c r="I6426" s="10" t="str">
        <f ca="1">_xlfn.IFNA((VLOOKUP(A6426,'Fats and Greases'!K:L,2,FALSE)), "")</f>
        <v/>
      </c>
      <c r="J6426" s="10" t="str">
        <f ca="1">_xlfn.IFNA((VLOOKUP(A6426,'Fats and Greases'!M:N,2,FALSE)), "")</f>
        <v/>
      </c>
      <c r="K6426" s="10" t="str">
        <f ca="1">_xlfn.IFNA((VLOOKUP($A6426,'Fats and Greases'!O:P,2,FALSE)), "")</f>
        <v/>
      </c>
      <c r="L6426" s="10" t="str">
        <f ca="1">_xlfn.IFNA((VLOOKUP($A6426,'Fats and Greases'!Q:R,2,FALSE)), "")</f>
        <v/>
      </c>
      <c r="M6426" s="10" t="str">
        <f ca="1">_xlfn.IFNA((VLOOKUP($A6426,'Fats and Greases'!S:T,2,FALSE)), "")</f>
        <v/>
      </c>
    </row>
    <row r="6427" spans="1:13" x14ac:dyDescent="0.2">
      <c r="A6427" s="18">
        <v>45779</v>
      </c>
      <c r="B6427" s="19">
        <f t="shared" si="200"/>
        <v>5</v>
      </c>
      <c r="C6427" s="19">
        <f t="shared" si="201"/>
        <v>2025</v>
      </c>
      <c r="D6427" s="10" t="str">
        <f ca="1">_xlfn.IFNA((VLOOKUP(A6427,'Fats and Greases'!A:B,2,FALSE)), "")</f>
        <v/>
      </c>
      <c r="E6427" s="10" t="str">
        <f ca="1">_xlfn.IFNA((VLOOKUP(A6427,'Fats and Greases'!C:D,2,FALSE)), "")</f>
        <v/>
      </c>
      <c r="F6427" s="10" t="str">
        <f ca="1">_xlfn.IFNA((VLOOKUP(A6427,'Fats and Greases'!E:F,2,FALSE)), "")</f>
        <v/>
      </c>
      <c r="G6427" s="10" t="str">
        <f ca="1">_xlfn.IFNA((VLOOKUP(A6427,'Fats and Greases'!G:H,2,FALSE)), "")</f>
        <v/>
      </c>
      <c r="H6427" s="10" t="str">
        <f ca="1">_xlfn.IFNA((VLOOKUP(A6427,'Fats and Greases'!I:J,2,FALSE)), "")</f>
        <v/>
      </c>
      <c r="I6427" s="10" t="str">
        <f ca="1">_xlfn.IFNA((VLOOKUP(A6427,'Fats and Greases'!K:L,2,FALSE)), "")</f>
        <v/>
      </c>
      <c r="J6427" s="10" t="str">
        <f ca="1">_xlfn.IFNA((VLOOKUP(A6427,'Fats and Greases'!M:N,2,FALSE)), "")</f>
        <v/>
      </c>
      <c r="K6427" s="10" t="str">
        <f ca="1">_xlfn.IFNA((VLOOKUP($A6427,'Fats and Greases'!O:P,2,FALSE)), "")</f>
        <v/>
      </c>
      <c r="L6427" s="10" t="str">
        <f ca="1">_xlfn.IFNA((VLOOKUP($A6427,'Fats and Greases'!Q:R,2,FALSE)), "")</f>
        <v/>
      </c>
      <c r="M6427" s="10" t="str">
        <f ca="1">_xlfn.IFNA((VLOOKUP($A6427,'Fats and Greases'!S:T,2,FALSE)), "")</f>
        <v/>
      </c>
    </row>
    <row r="6428" spans="1:13" x14ac:dyDescent="0.2">
      <c r="A6428" s="18">
        <v>45782</v>
      </c>
      <c r="B6428" s="19">
        <f t="shared" si="200"/>
        <v>5</v>
      </c>
      <c r="C6428" s="19">
        <f t="shared" si="201"/>
        <v>2025</v>
      </c>
      <c r="D6428" s="10" t="str">
        <f ca="1">_xlfn.IFNA((VLOOKUP(A6428,'Fats and Greases'!A:B,2,FALSE)), "")</f>
        <v/>
      </c>
      <c r="E6428" s="10" t="str">
        <f ca="1">_xlfn.IFNA((VLOOKUP(A6428,'Fats and Greases'!C:D,2,FALSE)), "")</f>
        <v/>
      </c>
      <c r="F6428" s="10" t="str">
        <f ca="1">_xlfn.IFNA((VLOOKUP(A6428,'Fats and Greases'!E:F,2,FALSE)), "")</f>
        <v/>
      </c>
      <c r="G6428" s="10" t="str">
        <f ca="1">_xlfn.IFNA((VLOOKUP(A6428,'Fats and Greases'!G:H,2,FALSE)), "")</f>
        <v/>
      </c>
      <c r="H6428" s="10" t="str">
        <f ca="1">_xlfn.IFNA((VLOOKUP(A6428,'Fats and Greases'!I:J,2,FALSE)), "")</f>
        <v/>
      </c>
      <c r="I6428" s="10" t="str">
        <f ca="1">_xlfn.IFNA((VLOOKUP(A6428,'Fats and Greases'!K:L,2,FALSE)), "")</f>
        <v/>
      </c>
      <c r="J6428" s="10" t="str">
        <f ca="1">_xlfn.IFNA((VLOOKUP(A6428,'Fats and Greases'!M:N,2,FALSE)), "")</f>
        <v/>
      </c>
      <c r="K6428" s="10" t="str">
        <f ca="1">_xlfn.IFNA((VLOOKUP($A6428,'Fats and Greases'!O:P,2,FALSE)), "")</f>
        <v/>
      </c>
      <c r="L6428" s="10" t="str">
        <f ca="1">_xlfn.IFNA((VLOOKUP($A6428,'Fats and Greases'!Q:R,2,FALSE)), "")</f>
        <v/>
      </c>
      <c r="M6428" s="10" t="str">
        <f ca="1">_xlfn.IFNA((VLOOKUP($A6428,'Fats and Greases'!S:T,2,FALSE)), "")</f>
        <v/>
      </c>
    </row>
    <row r="6429" spans="1:13" x14ac:dyDescent="0.2">
      <c r="A6429" s="18">
        <v>45783</v>
      </c>
      <c r="B6429" s="19">
        <f t="shared" si="200"/>
        <v>5</v>
      </c>
      <c r="C6429" s="19">
        <f t="shared" si="201"/>
        <v>2025</v>
      </c>
      <c r="D6429" s="10" t="str">
        <f ca="1">_xlfn.IFNA((VLOOKUP(A6429,'Fats and Greases'!A:B,2,FALSE)), "")</f>
        <v/>
      </c>
      <c r="E6429" s="10" t="str">
        <f ca="1">_xlfn.IFNA((VLOOKUP(A6429,'Fats and Greases'!C:D,2,FALSE)), "")</f>
        <v/>
      </c>
      <c r="F6429" s="10" t="str">
        <f ca="1">_xlfn.IFNA((VLOOKUP(A6429,'Fats and Greases'!E:F,2,FALSE)), "")</f>
        <v/>
      </c>
      <c r="G6429" s="10" t="str">
        <f ca="1">_xlfn.IFNA((VLOOKUP(A6429,'Fats and Greases'!G:H,2,FALSE)), "")</f>
        <v/>
      </c>
      <c r="H6429" s="10" t="str">
        <f ca="1">_xlfn.IFNA((VLOOKUP(A6429,'Fats and Greases'!I:J,2,FALSE)), "")</f>
        <v/>
      </c>
      <c r="I6429" s="10" t="str">
        <f ca="1">_xlfn.IFNA((VLOOKUP(A6429,'Fats and Greases'!K:L,2,FALSE)), "")</f>
        <v/>
      </c>
      <c r="J6429" s="10" t="str">
        <f ca="1">_xlfn.IFNA((VLOOKUP(A6429,'Fats and Greases'!M:N,2,FALSE)), "")</f>
        <v/>
      </c>
      <c r="K6429" s="10" t="str">
        <f ca="1">_xlfn.IFNA((VLOOKUP($A6429,'Fats and Greases'!O:P,2,FALSE)), "")</f>
        <v/>
      </c>
      <c r="L6429" s="10" t="str">
        <f ca="1">_xlfn.IFNA((VLOOKUP($A6429,'Fats and Greases'!Q:R,2,FALSE)), "")</f>
        <v/>
      </c>
      <c r="M6429" s="10" t="str">
        <f ca="1">_xlfn.IFNA((VLOOKUP($A6429,'Fats and Greases'!S:T,2,FALSE)), "")</f>
        <v/>
      </c>
    </row>
    <row r="6430" spans="1:13" x14ac:dyDescent="0.2">
      <c r="A6430" s="18">
        <v>45784</v>
      </c>
      <c r="B6430" s="19">
        <f t="shared" si="200"/>
        <v>5</v>
      </c>
      <c r="C6430" s="19">
        <f t="shared" si="201"/>
        <v>2025</v>
      </c>
      <c r="D6430" s="10" t="str">
        <f ca="1">_xlfn.IFNA((VLOOKUP(A6430,'Fats and Greases'!A:B,2,FALSE)), "")</f>
        <v/>
      </c>
      <c r="E6430" s="10" t="str">
        <f ca="1">_xlfn.IFNA((VLOOKUP(A6430,'Fats and Greases'!C:D,2,FALSE)), "")</f>
        <v/>
      </c>
      <c r="F6430" s="10" t="str">
        <f ca="1">_xlfn.IFNA((VLOOKUP(A6430,'Fats and Greases'!E:F,2,FALSE)), "")</f>
        <v/>
      </c>
      <c r="G6430" s="10" t="str">
        <f ca="1">_xlfn.IFNA((VLOOKUP(A6430,'Fats and Greases'!G:H,2,FALSE)), "")</f>
        <v/>
      </c>
      <c r="H6430" s="10" t="str">
        <f ca="1">_xlfn.IFNA((VLOOKUP(A6430,'Fats and Greases'!I:J,2,FALSE)), "")</f>
        <v/>
      </c>
      <c r="I6430" s="10" t="str">
        <f ca="1">_xlfn.IFNA((VLOOKUP(A6430,'Fats and Greases'!K:L,2,FALSE)), "")</f>
        <v/>
      </c>
      <c r="J6430" s="10" t="str">
        <f ca="1">_xlfn.IFNA((VLOOKUP(A6430,'Fats and Greases'!M:N,2,FALSE)), "")</f>
        <v/>
      </c>
      <c r="K6430" s="10" t="str">
        <f ca="1">_xlfn.IFNA((VLOOKUP($A6430,'Fats and Greases'!O:P,2,FALSE)), "")</f>
        <v/>
      </c>
      <c r="L6430" s="10" t="str">
        <f ca="1">_xlfn.IFNA((VLOOKUP($A6430,'Fats and Greases'!Q:R,2,FALSE)), "")</f>
        <v/>
      </c>
      <c r="M6430" s="10" t="str">
        <f ca="1">_xlfn.IFNA((VLOOKUP($A6430,'Fats and Greases'!S:T,2,FALSE)), "")</f>
        <v/>
      </c>
    </row>
    <row r="6431" spans="1:13" x14ac:dyDescent="0.2">
      <c r="A6431" s="18">
        <v>45785</v>
      </c>
      <c r="B6431" s="19">
        <f t="shared" si="200"/>
        <v>5</v>
      </c>
      <c r="C6431" s="19">
        <f t="shared" si="201"/>
        <v>2025</v>
      </c>
      <c r="D6431" s="10" t="str">
        <f ca="1">_xlfn.IFNA((VLOOKUP(A6431,'Fats and Greases'!A:B,2,FALSE)), "")</f>
        <v/>
      </c>
      <c r="E6431" s="10" t="str">
        <f ca="1">_xlfn.IFNA((VLOOKUP(A6431,'Fats and Greases'!C:D,2,FALSE)), "")</f>
        <v/>
      </c>
      <c r="F6431" s="10" t="str">
        <f ca="1">_xlfn.IFNA((VLOOKUP(A6431,'Fats and Greases'!E:F,2,FALSE)), "")</f>
        <v/>
      </c>
      <c r="G6431" s="10" t="str">
        <f ca="1">_xlfn.IFNA((VLOOKUP(A6431,'Fats and Greases'!G:H,2,FALSE)), "")</f>
        <v/>
      </c>
      <c r="H6431" s="10" t="str">
        <f ca="1">_xlfn.IFNA((VLOOKUP(A6431,'Fats and Greases'!I:J,2,FALSE)), "")</f>
        <v/>
      </c>
      <c r="I6431" s="10" t="str">
        <f ca="1">_xlfn.IFNA((VLOOKUP(A6431,'Fats and Greases'!K:L,2,FALSE)), "")</f>
        <v/>
      </c>
      <c r="J6431" s="10" t="str">
        <f ca="1">_xlfn.IFNA((VLOOKUP(A6431,'Fats and Greases'!M:N,2,FALSE)), "")</f>
        <v/>
      </c>
      <c r="K6431" s="10" t="str">
        <f ca="1">_xlfn.IFNA((VLOOKUP($A6431,'Fats and Greases'!O:P,2,FALSE)), "")</f>
        <v/>
      </c>
      <c r="L6431" s="10" t="str">
        <f ca="1">_xlfn.IFNA((VLOOKUP($A6431,'Fats and Greases'!Q:R,2,FALSE)), "")</f>
        <v/>
      </c>
      <c r="M6431" s="10" t="str">
        <f ca="1">_xlfn.IFNA((VLOOKUP($A6431,'Fats and Greases'!S:T,2,FALSE)), "")</f>
        <v/>
      </c>
    </row>
    <row r="6432" spans="1:13" x14ac:dyDescent="0.2">
      <c r="A6432" s="18">
        <v>45786</v>
      </c>
      <c r="B6432" s="19">
        <f t="shared" si="200"/>
        <v>5</v>
      </c>
      <c r="C6432" s="19">
        <f t="shared" si="201"/>
        <v>2025</v>
      </c>
      <c r="D6432" s="10" t="str">
        <f ca="1">_xlfn.IFNA((VLOOKUP(A6432,'Fats and Greases'!A:B,2,FALSE)), "")</f>
        <v/>
      </c>
      <c r="E6432" s="10" t="str">
        <f ca="1">_xlfn.IFNA((VLOOKUP(A6432,'Fats and Greases'!C:D,2,FALSE)), "")</f>
        <v/>
      </c>
      <c r="F6432" s="10" t="str">
        <f ca="1">_xlfn.IFNA((VLOOKUP(A6432,'Fats and Greases'!E:F,2,FALSE)), "")</f>
        <v/>
      </c>
      <c r="G6432" s="10" t="str">
        <f ca="1">_xlfn.IFNA((VLOOKUP(A6432,'Fats and Greases'!G:H,2,FALSE)), "")</f>
        <v/>
      </c>
      <c r="H6432" s="10" t="str">
        <f ca="1">_xlfn.IFNA((VLOOKUP(A6432,'Fats and Greases'!I:J,2,FALSE)), "")</f>
        <v/>
      </c>
      <c r="I6432" s="10" t="str">
        <f ca="1">_xlfn.IFNA((VLOOKUP(A6432,'Fats and Greases'!K:L,2,FALSE)), "")</f>
        <v/>
      </c>
      <c r="J6432" s="10" t="str">
        <f ca="1">_xlfn.IFNA((VLOOKUP(A6432,'Fats and Greases'!M:N,2,FALSE)), "")</f>
        <v/>
      </c>
      <c r="K6432" s="10" t="str">
        <f ca="1">_xlfn.IFNA((VLOOKUP($A6432,'Fats and Greases'!O:P,2,FALSE)), "")</f>
        <v/>
      </c>
      <c r="L6432" s="10" t="str">
        <f ca="1">_xlfn.IFNA((VLOOKUP($A6432,'Fats and Greases'!Q:R,2,FALSE)), "")</f>
        <v/>
      </c>
      <c r="M6432" s="10" t="str">
        <f ca="1">_xlfn.IFNA((VLOOKUP($A6432,'Fats and Greases'!S:T,2,FALSE)), "")</f>
        <v/>
      </c>
    </row>
    <row r="6433" spans="1:13" x14ac:dyDescent="0.2">
      <c r="A6433" s="18">
        <v>45789</v>
      </c>
      <c r="B6433" s="19">
        <f t="shared" si="200"/>
        <v>5</v>
      </c>
      <c r="C6433" s="19">
        <f t="shared" si="201"/>
        <v>2025</v>
      </c>
      <c r="D6433" s="10" t="str">
        <f ca="1">_xlfn.IFNA((VLOOKUP(A6433,'Fats and Greases'!A:B,2,FALSE)), "")</f>
        <v/>
      </c>
      <c r="E6433" s="10" t="str">
        <f ca="1">_xlfn.IFNA((VLOOKUP(A6433,'Fats and Greases'!C:D,2,FALSE)), "")</f>
        <v/>
      </c>
      <c r="F6433" s="10" t="str">
        <f ca="1">_xlfn.IFNA((VLOOKUP(A6433,'Fats and Greases'!E:F,2,FALSE)), "")</f>
        <v/>
      </c>
      <c r="G6433" s="10" t="str">
        <f ca="1">_xlfn.IFNA((VLOOKUP(A6433,'Fats and Greases'!G:H,2,FALSE)), "")</f>
        <v/>
      </c>
      <c r="H6433" s="10" t="str">
        <f ca="1">_xlfn.IFNA((VLOOKUP(A6433,'Fats and Greases'!I:J,2,FALSE)), "")</f>
        <v/>
      </c>
      <c r="I6433" s="10" t="str">
        <f ca="1">_xlfn.IFNA((VLOOKUP(A6433,'Fats and Greases'!K:L,2,FALSE)), "")</f>
        <v/>
      </c>
      <c r="J6433" s="10" t="str">
        <f ca="1">_xlfn.IFNA((VLOOKUP(A6433,'Fats and Greases'!M:N,2,FALSE)), "")</f>
        <v/>
      </c>
      <c r="K6433" s="10" t="str">
        <f ca="1">_xlfn.IFNA((VLOOKUP($A6433,'Fats and Greases'!O:P,2,FALSE)), "")</f>
        <v/>
      </c>
      <c r="L6433" s="10" t="str">
        <f ca="1">_xlfn.IFNA((VLOOKUP($A6433,'Fats and Greases'!Q:R,2,FALSE)), "")</f>
        <v/>
      </c>
      <c r="M6433" s="10" t="str">
        <f ca="1">_xlfn.IFNA((VLOOKUP($A6433,'Fats and Greases'!S:T,2,FALSE)), "")</f>
        <v/>
      </c>
    </row>
    <row r="6434" spans="1:13" x14ac:dyDescent="0.2">
      <c r="A6434" s="18">
        <v>45790</v>
      </c>
      <c r="B6434" s="19">
        <f t="shared" si="200"/>
        <v>5</v>
      </c>
      <c r="C6434" s="19">
        <f t="shared" si="201"/>
        <v>2025</v>
      </c>
      <c r="D6434" s="10" t="str">
        <f ca="1">_xlfn.IFNA((VLOOKUP(A6434,'Fats and Greases'!A:B,2,FALSE)), "")</f>
        <v/>
      </c>
      <c r="E6434" s="10" t="str">
        <f ca="1">_xlfn.IFNA((VLOOKUP(A6434,'Fats and Greases'!C:D,2,FALSE)), "")</f>
        <v/>
      </c>
      <c r="F6434" s="10" t="str">
        <f ca="1">_xlfn.IFNA((VLOOKUP(A6434,'Fats and Greases'!E:F,2,FALSE)), "")</f>
        <v/>
      </c>
      <c r="G6434" s="10" t="str">
        <f ca="1">_xlfn.IFNA((VLOOKUP(A6434,'Fats and Greases'!G:H,2,FALSE)), "")</f>
        <v/>
      </c>
      <c r="H6434" s="10" t="str">
        <f ca="1">_xlfn.IFNA((VLOOKUP(A6434,'Fats and Greases'!I:J,2,FALSE)), "")</f>
        <v/>
      </c>
      <c r="I6434" s="10" t="str">
        <f ca="1">_xlfn.IFNA((VLOOKUP(A6434,'Fats and Greases'!K:L,2,FALSE)), "")</f>
        <v/>
      </c>
      <c r="J6434" s="10" t="str">
        <f ca="1">_xlfn.IFNA((VLOOKUP(A6434,'Fats and Greases'!M:N,2,FALSE)), "")</f>
        <v/>
      </c>
      <c r="K6434" s="10" t="str">
        <f ca="1">_xlfn.IFNA((VLOOKUP($A6434,'Fats and Greases'!O:P,2,FALSE)), "")</f>
        <v/>
      </c>
      <c r="L6434" s="10" t="str">
        <f ca="1">_xlfn.IFNA((VLOOKUP($A6434,'Fats and Greases'!Q:R,2,FALSE)), "")</f>
        <v/>
      </c>
      <c r="M6434" s="10" t="str">
        <f ca="1">_xlfn.IFNA((VLOOKUP($A6434,'Fats and Greases'!S:T,2,FALSE)), "")</f>
        <v/>
      </c>
    </row>
    <row r="6435" spans="1:13" x14ac:dyDescent="0.2">
      <c r="A6435" s="18">
        <v>45791</v>
      </c>
      <c r="B6435" s="19">
        <f t="shared" si="200"/>
        <v>5</v>
      </c>
      <c r="C6435" s="19">
        <f t="shared" si="201"/>
        <v>2025</v>
      </c>
      <c r="D6435" s="10" t="str">
        <f ca="1">_xlfn.IFNA((VLOOKUP(A6435,'Fats and Greases'!A:B,2,FALSE)), "")</f>
        <v/>
      </c>
      <c r="E6435" s="10" t="str">
        <f ca="1">_xlfn.IFNA((VLOOKUP(A6435,'Fats and Greases'!C:D,2,FALSE)), "")</f>
        <v/>
      </c>
      <c r="F6435" s="10" t="str">
        <f ca="1">_xlfn.IFNA((VLOOKUP(A6435,'Fats and Greases'!E:F,2,FALSE)), "")</f>
        <v/>
      </c>
      <c r="G6435" s="10" t="str">
        <f ca="1">_xlfn.IFNA((VLOOKUP(A6435,'Fats and Greases'!G:H,2,FALSE)), "")</f>
        <v/>
      </c>
      <c r="H6435" s="10" t="str">
        <f ca="1">_xlfn.IFNA((VLOOKUP(A6435,'Fats and Greases'!I:J,2,FALSE)), "")</f>
        <v/>
      </c>
      <c r="I6435" s="10" t="str">
        <f ca="1">_xlfn.IFNA((VLOOKUP(A6435,'Fats and Greases'!K:L,2,FALSE)), "")</f>
        <v/>
      </c>
      <c r="J6435" s="10" t="str">
        <f ca="1">_xlfn.IFNA((VLOOKUP(A6435,'Fats and Greases'!M:N,2,FALSE)), "")</f>
        <v/>
      </c>
      <c r="K6435" s="10" t="str">
        <f ca="1">_xlfn.IFNA((VLOOKUP($A6435,'Fats and Greases'!O:P,2,FALSE)), "")</f>
        <v/>
      </c>
      <c r="L6435" s="10" t="str">
        <f ca="1">_xlfn.IFNA((VLOOKUP($A6435,'Fats and Greases'!Q:R,2,FALSE)), "")</f>
        <v/>
      </c>
      <c r="M6435" s="10" t="str">
        <f ca="1">_xlfn.IFNA((VLOOKUP($A6435,'Fats and Greases'!S:T,2,FALSE)), "")</f>
        <v/>
      </c>
    </row>
    <row r="6436" spans="1:13" x14ac:dyDescent="0.2">
      <c r="A6436" s="18">
        <v>45792</v>
      </c>
      <c r="B6436" s="19">
        <f t="shared" si="200"/>
        <v>5</v>
      </c>
      <c r="C6436" s="19">
        <f t="shared" si="201"/>
        <v>2025</v>
      </c>
      <c r="D6436" s="10" t="str">
        <f ca="1">_xlfn.IFNA((VLOOKUP(A6436,'Fats and Greases'!A:B,2,FALSE)), "")</f>
        <v/>
      </c>
      <c r="E6436" s="10" t="str">
        <f ca="1">_xlfn.IFNA((VLOOKUP(A6436,'Fats and Greases'!C:D,2,FALSE)), "")</f>
        <v/>
      </c>
      <c r="F6436" s="10" t="str">
        <f ca="1">_xlfn.IFNA((VLOOKUP(A6436,'Fats and Greases'!E:F,2,FALSE)), "")</f>
        <v/>
      </c>
      <c r="G6436" s="10" t="str">
        <f ca="1">_xlfn.IFNA((VLOOKUP(A6436,'Fats and Greases'!G:H,2,FALSE)), "")</f>
        <v/>
      </c>
      <c r="H6436" s="10" t="str">
        <f ca="1">_xlfn.IFNA((VLOOKUP(A6436,'Fats and Greases'!I:J,2,FALSE)), "")</f>
        <v/>
      </c>
      <c r="I6436" s="10" t="str">
        <f ca="1">_xlfn.IFNA((VLOOKUP(A6436,'Fats and Greases'!K:L,2,FALSE)), "")</f>
        <v/>
      </c>
      <c r="J6436" s="10" t="str">
        <f ca="1">_xlfn.IFNA((VLOOKUP(A6436,'Fats and Greases'!M:N,2,FALSE)), "")</f>
        <v/>
      </c>
      <c r="K6436" s="10" t="str">
        <f ca="1">_xlfn.IFNA((VLOOKUP($A6436,'Fats and Greases'!O:P,2,FALSE)), "")</f>
        <v/>
      </c>
      <c r="L6436" s="10" t="str">
        <f ca="1">_xlfn.IFNA((VLOOKUP($A6436,'Fats and Greases'!Q:R,2,FALSE)), "")</f>
        <v/>
      </c>
      <c r="M6436" s="10" t="str">
        <f ca="1">_xlfn.IFNA((VLOOKUP($A6436,'Fats and Greases'!S:T,2,FALSE)), "")</f>
        <v/>
      </c>
    </row>
    <row r="6437" spans="1:13" x14ac:dyDescent="0.2">
      <c r="A6437" s="18">
        <v>45793</v>
      </c>
      <c r="B6437" s="19">
        <f t="shared" si="200"/>
        <v>5</v>
      </c>
      <c r="C6437" s="19">
        <f t="shared" si="201"/>
        <v>2025</v>
      </c>
      <c r="D6437" s="10" t="str">
        <f ca="1">_xlfn.IFNA((VLOOKUP(A6437,'Fats and Greases'!A:B,2,FALSE)), "")</f>
        <v/>
      </c>
      <c r="E6437" s="10" t="str">
        <f ca="1">_xlfn.IFNA((VLOOKUP(A6437,'Fats and Greases'!C:D,2,FALSE)), "")</f>
        <v/>
      </c>
      <c r="F6437" s="10" t="str">
        <f ca="1">_xlfn.IFNA((VLOOKUP(A6437,'Fats and Greases'!E:F,2,FALSE)), "")</f>
        <v/>
      </c>
      <c r="G6437" s="10" t="str">
        <f ca="1">_xlfn.IFNA((VLOOKUP(A6437,'Fats and Greases'!G:H,2,FALSE)), "")</f>
        <v/>
      </c>
      <c r="H6437" s="10" t="str">
        <f ca="1">_xlfn.IFNA((VLOOKUP(A6437,'Fats and Greases'!I:J,2,FALSE)), "")</f>
        <v/>
      </c>
      <c r="I6437" s="10" t="str">
        <f ca="1">_xlfn.IFNA((VLOOKUP(A6437,'Fats and Greases'!K:L,2,FALSE)), "")</f>
        <v/>
      </c>
      <c r="J6437" s="10" t="str">
        <f ca="1">_xlfn.IFNA((VLOOKUP(A6437,'Fats and Greases'!M:N,2,FALSE)), "")</f>
        <v/>
      </c>
      <c r="K6437" s="10" t="str">
        <f ca="1">_xlfn.IFNA((VLOOKUP($A6437,'Fats and Greases'!O:P,2,FALSE)), "")</f>
        <v/>
      </c>
      <c r="L6437" s="10" t="str">
        <f ca="1">_xlfn.IFNA((VLOOKUP($A6437,'Fats and Greases'!Q:R,2,FALSE)), "")</f>
        <v/>
      </c>
      <c r="M6437" s="10" t="str">
        <f ca="1">_xlfn.IFNA((VLOOKUP($A6437,'Fats and Greases'!S:T,2,FALSE)), "")</f>
        <v/>
      </c>
    </row>
    <row r="6438" spans="1:13" x14ac:dyDescent="0.2">
      <c r="A6438" s="18">
        <v>45796</v>
      </c>
      <c r="B6438" s="19">
        <f t="shared" si="200"/>
        <v>5</v>
      </c>
      <c r="C6438" s="19">
        <f t="shared" si="201"/>
        <v>2025</v>
      </c>
      <c r="D6438" s="10" t="str">
        <f ca="1">_xlfn.IFNA((VLOOKUP(A6438,'Fats and Greases'!A:B,2,FALSE)), "")</f>
        <v/>
      </c>
      <c r="E6438" s="10" t="str">
        <f ca="1">_xlfn.IFNA((VLOOKUP(A6438,'Fats and Greases'!C:D,2,FALSE)), "")</f>
        <v/>
      </c>
      <c r="F6438" s="10" t="str">
        <f ca="1">_xlfn.IFNA((VLOOKUP(A6438,'Fats and Greases'!E:F,2,FALSE)), "")</f>
        <v/>
      </c>
      <c r="G6438" s="10" t="str">
        <f ca="1">_xlfn.IFNA((VLOOKUP(A6438,'Fats and Greases'!G:H,2,FALSE)), "")</f>
        <v/>
      </c>
      <c r="H6438" s="10" t="str">
        <f ca="1">_xlfn.IFNA((VLOOKUP(A6438,'Fats and Greases'!I:J,2,FALSE)), "")</f>
        <v/>
      </c>
      <c r="I6438" s="10" t="str">
        <f ca="1">_xlfn.IFNA((VLOOKUP(A6438,'Fats and Greases'!K:L,2,FALSE)), "")</f>
        <v/>
      </c>
      <c r="J6438" s="10" t="str">
        <f ca="1">_xlfn.IFNA((VLOOKUP(A6438,'Fats and Greases'!M:N,2,FALSE)), "")</f>
        <v/>
      </c>
      <c r="K6438" s="10" t="str">
        <f ca="1">_xlfn.IFNA((VLOOKUP($A6438,'Fats and Greases'!O:P,2,FALSE)), "")</f>
        <v/>
      </c>
      <c r="L6438" s="10" t="str">
        <f ca="1">_xlfn.IFNA((VLOOKUP($A6438,'Fats and Greases'!Q:R,2,FALSE)), "")</f>
        <v/>
      </c>
      <c r="M6438" s="10" t="str">
        <f ca="1">_xlfn.IFNA((VLOOKUP($A6438,'Fats and Greases'!S:T,2,FALSE)), "")</f>
        <v/>
      </c>
    </row>
    <row r="6439" spans="1:13" x14ac:dyDescent="0.2">
      <c r="A6439" s="18">
        <v>45797</v>
      </c>
      <c r="B6439" s="19">
        <f t="shared" si="200"/>
        <v>5</v>
      </c>
      <c r="C6439" s="19">
        <f t="shared" si="201"/>
        <v>2025</v>
      </c>
      <c r="D6439" s="10" t="str">
        <f ca="1">_xlfn.IFNA((VLOOKUP(A6439,'Fats and Greases'!A:B,2,FALSE)), "")</f>
        <v/>
      </c>
      <c r="E6439" s="10" t="str">
        <f ca="1">_xlfn.IFNA((VLOOKUP(A6439,'Fats and Greases'!C:D,2,FALSE)), "")</f>
        <v/>
      </c>
      <c r="F6439" s="10" t="str">
        <f ca="1">_xlfn.IFNA((VLOOKUP(A6439,'Fats and Greases'!E:F,2,FALSE)), "")</f>
        <v/>
      </c>
      <c r="G6439" s="10" t="str">
        <f ca="1">_xlfn.IFNA((VLOOKUP(A6439,'Fats and Greases'!G:H,2,FALSE)), "")</f>
        <v/>
      </c>
      <c r="H6439" s="10" t="str">
        <f ca="1">_xlfn.IFNA((VLOOKUP(A6439,'Fats and Greases'!I:J,2,FALSE)), "")</f>
        <v/>
      </c>
      <c r="I6439" s="10" t="str">
        <f ca="1">_xlfn.IFNA((VLOOKUP(A6439,'Fats and Greases'!K:L,2,FALSE)), "")</f>
        <v/>
      </c>
      <c r="J6439" s="10" t="str">
        <f ca="1">_xlfn.IFNA((VLOOKUP(A6439,'Fats and Greases'!M:N,2,FALSE)), "")</f>
        <v/>
      </c>
      <c r="K6439" s="10" t="str">
        <f ca="1">_xlfn.IFNA((VLOOKUP($A6439,'Fats and Greases'!O:P,2,FALSE)), "")</f>
        <v/>
      </c>
      <c r="L6439" s="10" t="str">
        <f ca="1">_xlfn.IFNA((VLOOKUP($A6439,'Fats and Greases'!Q:R,2,FALSE)), "")</f>
        <v/>
      </c>
      <c r="M6439" s="10" t="str">
        <f ca="1">_xlfn.IFNA((VLOOKUP($A6439,'Fats and Greases'!S:T,2,FALSE)), "")</f>
        <v/>
      </c>
    </row>
    <row r="6440" spans="1:13" x14ac:dyDescent="0.2">
      <c r="A6440" s="18">
        <v>45798</v>
      </c>
      <c r="B6440" s="19">
        <f t="shared" si="200"/>
        <v>5</v>
      </c>
      <c r="C6440" s="19">
        <f t="shared" si="201"/>
        <v>2025</v>
      </c>
      <c r="D6440" s="10" t="str">
        <f ca="1">_xlfn.IFNA((VLOOKUP(A6440,'Fats and Greases'!A:B,2,FALSE)), "")</f>
        <v/>
      </c>
      <c r="E6440" s="10" t="str">
        <f ca="1">_xlfn.IFNA((VLOOKUP(A6440,'Fats and Greases'!C:D,2,FALSE)), "")</f>
        <v/>
      </c>
      <c r="F6440" s="10" t="str">
        <f ca="1">_xlfn.IFNA((VLOOKUP(A6440,'Fats and Greases'!E:F,2,FALSE)), "")</f>
        <v/>
      </c>
      <c r="G6440" s="10" t="str">
        <f ca="1">_xlfn.IFNA((VLOOKUP(A6440,'Fats and Greases'!G:H,2,FALSE)), "")</f>
        <v/>
      </c>
      <c r="H6440" s="10" t="str">
        <f ca="1">_xlfn.IFNA((VLOOKUP(A6440,'Fats and Greases'!I:J,2,FALSE)), "")</f>
        <v/>
      </c>
      <c r="I6440" s="10" t="str">
        <f ca="1">_xlfn.IFNA((VLOOKUP(A6440,'Fats and Greases'!K:L,2,FALSE)), "")</f>
        <v/>
      </c>
      <c r="J6440" s="10" t="str">
        <f ca="1">_xlfn.IFNA((VLOOKUP(A6440,'Fats and Greases'!M:N,2,FALSE)), "")</f>
        <v/>
      </c>
      <c r="K6440" s="10" t="str">
        <f ca="1">_xlfn.IFNA((VLOOKUP($A6440,'Fats and Greases'!O:P,2,FALSE)), "")</f>
        <v/>
      </c>
      <c r="L6440" s="10" t="str">
        <f ca="1">_xlfn.IFNA((VLOOKUP($A6440,'Fats and Greases'!Q:R,2,FALSE)), "")</f>
        <v/>
      </c>
      <c r="M6440" s="10" t="str">
        <f ca="1">_xlfn.IFNA((VLOOKUP($A6440,'Fats and Greases'!S:T,2,FALSE)), "")</f>
        <v/>
      </c>
    </row>
    <row r="6441" spans="1:13" x14ac:dyDescent="0.2">
      <c r="A6441" s="18">
        <v>45799</v>
      </c>
      <c r="B6441" s="19">
        <f t="shared" si="200"/>
        <v>5</v>
      </c>
      <c r="C6441" s="19">
        <f t="shared" si="201"/>
        <v>2025</v>
      </c>
      <c r="D6441" s="10" t="str">
        <f ca="1">_xlfn.IFNA((VLOOKUP(A6441,'Fats and Greases'!A:B,2,FALSE)), "")</f>
        <v/>
      </c>
      <c r="E6441" s="10" t="str">
        <f ca="1">_xlfn.IFNA((VLOOKUP(A6441,'Fats and Greases'!C:D,2,FALSE)), "")</f>
        <v/>
      </c>
      <c r="F6441" s="10" t="str">
        <f ca="1">_xlfn.IFNA((VLOOKUP(A6441,'Fats and Greases'!E:F,2,FALSE)), "")</f>
        <v/>
      </c>
      <c r="G6441" s="10" t="str">
        <f ca="1">_xlfn.IFNA((VLOOKUP(A6441,'Fats and Greases'!G:H,2,FALSE)), "")</f>
        <v/>
      </c>
      <c r="H6441" s="10" t="str">
        <f ca="1">_xlfn.IFNA((VLOOKUP(A6441,'Fats and Greases'!I:J,2,FALSE)), "")</f>
        <v/>
      </c>
      <c r="I6441" s="10" t="str">
        <f ca="1">_xlfn.IFNA((VLOOKUP(A6441,'Fats and Greases'!K:L,2,FALSE)), "")</f>
        <v/>
      </c>
      <c r="J6441" s="10" t="str">
        <f ca="1">_xlfn.IFNA((VLOOKUP(A6441,'Fats and Greases'!M:N,2,FALSE)), "")</f>
        <v/>
      </c>
      <c r="K6441" s="10" t="str">
        <f ca="1">_xlfn.IFNA((VLOOKUP($A6441,'Fats and Greases'!O:P,2,FALSE)), "")</f>
        <v/>
      </c>
      <c r="L6441" s="10" t="str">
        <f ca="1">_xlfn.IFNA((VLOOKUP($A6441,'Fats and Greases'!Q:R,2,FALSE)), "")</f>
        <v/>
      </c>
      <c r="M6441" s="10" t="str">
        <f ca="1">_xlfn.IFNA((VLOOKUP($A6441,'Fats and Greases'!S:T,2,FALSE)), "")</f>
        <v/>
      </c>
    </row>
    <row r="6442" spans="1:13" x14ac:dyDescent="0.2">
      <c r="A6442" s="18">
        <v>45800</v>
      </c>
      <c r="B6442" s="19">
        <f t="shared" si="200"/>
        <v>5</v>
      </c>
      <c r="C6442" s="19">
        <f t="shared" si="201"/>
        <v>2025</v>
      </c>
      <c r="D6442" s="10" t="str">
        <f ca="1">_xlfn.IFNA((VLOOKUP(A6442,'Fats and Greases'!A:B,2,FALSE)), "")</f>
        <v/>
      </c>
      <c r="E6442" s="10" t="str">
        <f ca="1">_xlfn.IFNA((VLOOKUP(A6442,'Fats and Greases'!C:D,2,FALSE)), "")</f>
        <v/>
      </c>
      <c r="F6442" s="10" t="str">
        <f ca="1">_xlfn.IFNA((VLOOKUP(A6442,'Fats and Greases'!E:F,2,FALSE)), "")</f>
        <v/>
      </c>
      <c r="G6442" s="10" t="str">
        <f ca="1">_xlfn.IFNA((VLOOKUP(A6442,'Fats and Greases'!G:H,2,FALSE)), "")</f>
        <v/>
      </c>
      <c r="H6442" s="10" t="str">
        <f ca="1">_xlfn.IFNA((VLOOKUP(A6442,'Fats and Greases'!I:J,2,FALSE)), "")</f>
        <v/>
      </c>
      <c r="I6442" s="10" t="str">
        <f ca="1">_xlfn.IFNA((VLOOKUP(A6442,'Fats and Greases'!K:L,2,FALSE)), "")</f>
        <v/>
      </c>
      <c r="J6442" s="10" t="str">
        <f ca="1">_xlfn.IFNA((VLOOKUP(A6442,'Fats and Greases'!M:N,2,FALSE)), "")</f>
        <v/>
      </c>
      <c r="K6442" s="10" t="str">
        <f ca="1">_xlfn.IFNA((VLOOKUP($A6442,'Fats and Greases'!O:P,2,FALSE)), "")</f>
        <v/>
      </c>
      <c r="L6442" s="10" t="str">
        <f ca="1">_xlfn.IFNA((VLOOKUP($A6442,'Fats and Greases'!Q:R,2,FALSE)), "")</f>
        <v/>
      </c>
      <c r="M6442" s="10" t="str">
        <f ca="1">_xlfn.IFNA((VLOOKUP($A6442,'Fats and Greases'!S:T,2,FALSE)), "")</f>
        <v/>
      </c>
    </row>
    <row r="6443" spans="1:13" x14ac:dyDescent="0.2">
      <c r="A6443" s="18">
        <v>45803</v>
      </c>
      <c r="B6443" s="19">
        <f t="shared" si="200"/>
        <v>5</v>
      </c>
      <c r="C6443" s="19">
        <f t="shared" si="201"/>
        <v>2025</v>
      </c>
      <c r="D6443" s="10" t="str">
        <f ca="1">_xlfn.IFNA((VLOOKUP(A6443,'Fats and Greases'!A:B,2,FALSE)), "")</f>
        <v/>
      </c>
      <c r="E6443" s="10" t="str">
        <f ca="1">_xlfn.IFNA((VLOOKUP(A6443,'Fats and Greases'!C:D,2,FALSE)), "")</f>
        <v/>
      </c>
      <c r="F6443" s="10" t="str">
        <f ca="1">_xlfn.IFNA((VLOOKUP(A6443,'Fats and Greases'!E:F,2,FALSE)), "")</f>
        <v/>
      </c>
      <c r="G6443" s="10" t="str">
        <f ca="1">_xlfn.IFNA((VLOOKUP(A6443,'Fats and Greases'!G:H,2,FALSE)), "")</f>
        <v/>
      </c>
      <c r="H6443" s="10" t="str">
        <f ca="1">_xlfn.IFNA((VLOOKUP(A6443,'Fats and Greases'!I:J,2,FALSE)), "")</f>
        <v/>
      </c>
      <c r="I6443" s="10" t="str">
        <f ca="1">_xlfn.IFNA((VLOOKUP(A6443,'Fats and Greases'!K:L,2,FALSE)), "")</f>
        <v/>
      </c>
      <c r="J6443" s="10" t="str">
        <f ca="1">_xlfn.IFNA((VLOOKUP(A6443,'Fats and Greases'!M:N,2,FALSE)), "")</f>
        <v/>
      </c>
      <c r="K6443" s="10" t="str">
        <f ca="1">_xlfn.IFNA((VLOOKUP($A6443,'Fats and Greases'!O:P,2,FALSE)), "")</f>
        <v/>
      </c>
      <c r="L6443" s="10" t="str">
        <f ca="1">_xlfn.IFNA((VLOOKUP($A6443,'Fats and Greases'!Q:R,2,FALSE)), "")</f>
        <v/>
      </c>
      <c r="M6443" s="10" t="str">
        <f ca="1">_xlfn.IFNA((VLOOKUP($A6443,'Fats and Greases'!S:T,2,FALSE)), "")</f>
        <v/>
      </c>
    </row>
    <row r="6444" spans="1:13" x14ac:dyDescent="0.2">
      <c r="A6444" s="18">
        <v>45804</v>
      </c>
      <c r="B6444" s="19">
        <f t="shared" si="200"/>
        <v>5</v>
      </c>
      <c r="C6444" s="19">
        <f t="shared" si="201"/>
        <v>2025</v>
      </c>
      <c r="D6444" s="10" t="str">
        <f ca="1">_xlfn.IFNA((VLOOKUP(A6444,'Fats and Greases'!A:B,2,FALSE)), "")</f>
        <v/>
      </c>
      <c r="E6444" s="10" t="str">
        <f ca="1">_xlfn.IFNA((VLOOKUP(A6444,'Fats and Greases'!C:D,2,FALSE)), "")</f>
        <v/>
      </c>
      <c r="F6444" s="10" t="str">
        <f ca="1">_xlfn.IFNA((VLOOKUP(A6444,'Fats and Greases'!E:F,2,FALSE)), "")</f>
        <v/>
      </c>
      <c r="G6444" s="10" t="str">
        <f ca="1">_xlfn.IFNA((VLOOKUP(A6444,'Fats and Greases'!G:H,2,FALSE)), "")</f>
        <v/>
      </c>
      <c r="H6444" s="10" t="str">
        <f ca="1">_xlfn.IFNA((VLOOKUP(A6444,'Fats and Greases'!I:J,2,FALSE)), "")</f>
        <v/>
      </c>
      <c r="I6444" s="10" t="str">
        <f ca="1">_xlfn.IFNA((VLOOKUP(A6444,'Fats and Greases'!K:L,2,FALSE)), "")</f>
        <v/>
      </c>
      <c r="J6444" s="10" t="str">
        <f ca="1">_xlfn.IFNA((VLOOKUP(A6444,'Fats and Greases'!M:N,2,FALSE)), "")</f>
        <v/>
      </c>
      <c r="K6444" s="10" t="str">
        <f ca="1">_xlfn.IFNA((VLOOKUP($A6444,'Fats and Greases'!O:P,2,FALSE)), "")</f>
        <v/>
      </c>
      <c r="L6444" s="10" t="str">
        <f ca="1">_xlfn.IFNA((VLOOKUP($A6444,'Fats and Greases'!Q:R,2,FALSE)), "")</f>
        <v/>
      </c>
      <c r="M6444" s="10" t="str">
        <f ca="1">_xlfn.IFNA((VLOOKUP($A6444,'Fats and Greases'!S:T,2,FALSE)), "")</f>
        <v/>
      </c>
    </row>
    <row r="6445" spans="1:13" x14ac:dyDescent="0.2">
      <c r="A6445" s="18">
        <v>45805</v>
      </c>
      <c r="B6445" s="19">
        <f t="shared" si="200"/>
        <v>5</v>
      </c>
      <c r="C6445" s="19">
        <f t="shared" si="201"/>
        <v>2025</v>
      </c>
      <c r="D6445" s="10" t="str">
        <f ca="1">_xlfn.IFNA((VLOOKUP(A6445,'Fats and Greases'!A:B,2,FALSE)), "")</f>
        <v/>
      </c>
      <c r="E6445" s="10" t="str">
        <f ca="1">_xlfn.IFNA((VLOOKUP(A6445,'Fats and Greases'!C:D,2,FALSE)), "")</f>
        <v/>
      </c>
      <c r="F6445" s="10" t="str">
        <f ca="1">_xlfn.IFNA((VLOOKUP(A6445,'Fats and Greases'!E:F,2,FALSE)), "")</f>
        <v/>
      </c>
      <c r="G6445" s="10" t="str">
        <f ca="1">_xlfn.IFNA((VLOOKUP(A6445,'Fats and Greases'!G:H,2,FALSE)), "")</f>
        <v/>
      </c>
      <c r="H6445" s="10" t="str">
        <f ca="1">_xlfn.IFNA((VLOOKUP(A6445,'Fats and Greases'!I:J,2,FALSE)), "")</f>
        <v/>
      </c>
      <c r="I6445" s="10" t="str">
        <f ca="1">_xlfn.IFNA((VLOOKUP(A6445,'Fats and Greases'!K:L,2,FALSE)), "")</f>
        <v/>
      </c>
      <c r="J6445" s="10" t="str">
        <f ca="1">_xlfn.IFNA((VLOOKUP(A6445,'Fats and Greases'!M:N,2,FALSE)), "")</f>
        <v/>
      </c>
      <c r="K6445" s="10" t="str">
        <f ca="1">_xlfn.IFNA((VLOOKUP($A6445,'Fats and Greases'!O:P,2,FALSE)), "")</f>
        <v/>
      </c>
      <c r="L6445" s="10" t="str">
        <f ca="1">_xlfn.IFNA((VLOOKUP($A6445,'Fats and Greases'!Q:R,2,FALSE)), "")</f>
        <v/>
      </c>
      <c r="M6445" s="10" t="str">
        <f ca="1">_xlfn.IFNA((VLOOKUP($A6445,'Fats and Greases'!S:T,2,FALSE)), "")</f>
        <v/>
      </c>
    </row>
    <row r="6446" spans="1:13" x14ac:dyDescent="0.2">
      <c r="A6446" s="18">
        <v>45806</v>
      </c>
      <c r="B6446" s="19">
        <f t="shared" si="200"/>
        <v>5</v>
      </c>
      <c r="C6446" s="19">
        <f t="shared" si="201"/>
        <v>2025</v>
      </c>
      <c r="D6446" s="10" t="str">
        <f ca="1">_xlfn.IFNA((VLOOKUP(A6446,'Fats and Greases'!A:B,2,FALSE)), "")</f>
        <v/>
      </c>
      <c r="E6446" s="10" t="str">
        <f ca="1">_xlfn.IFNA((VLOOKUP(A6446,'Fats and Greases'!C:D,2,FALSE)), "")</f>
        <v/>
      </c>
      <c r="F6446" s="10" t="str">
        <f ca="1">_xlfn.IFNA((VLOOKUP(A6446,'Fats and Greases'!E:F,2,FALSE)), "")</f>
        <v/>
      </c>
      <c r="G6446" s="10" t="str">
        <f ca="1">_xlfn.IFNA((VLOOKUP(A6446,'Fats and Greases'!G:H,2,FALSE)), "")</f>
        <v/>
      </c>
      <c r="H6446" s="10" t="str">
        <f ca="1">_xlfn.IFNA((VLOOKUP(A6446,'Fats and Greases'!I:J,2,FALSE)), "")</f>
        <v/>
      </c>
      <c r="I6446" s="10" t="str">
        <f ca="1">_xlfn.IFNA((VLOOKUP(A6446,'Fats and Greases'!K:L,2,FALSE)), "")</f>
        <v/>
      </c>
      <c r="J6446" s="10" t="str">
        <f ca="1">_xlfn.IFNA((VLOOKUP(A6446,'Fats and Greases'!M:N,2,FALSE)), "")</f>
        <v/>
      </c>
      <c r="K6446" s="10" t="str">
        <f ca="1">_xlfn.IFNA((VLOOKUP($A6446,'Fats and Greases'!O:P,2,FALSE)), "")</f>
        <v/>
      </c>
      <c r="L6446" s="10" t="str">
        <f ca="1">_xlfn.IFNA((VLOOKUP($A6446,'Fats and Greases'!Q:R,2,FALSE)), "")</f>
        <v/>
      </c>
      <c r="M6446" s="10" t="str">
        <f ca="1">_xlfn.IFNA((VLOOKUP($A6446,'Fats and Greases'!S:T,2,FALSE)), "")</f>
        <v/>
      </c>
    </row>
    <row r="6447" spans="1:13" x14ac:dyDescent="0.2">
      <c r="A6447" s="18">
        <v>45807</v>
      </c>
      <c r="B6447" s="19">
        <f t="shared" si="200"/>
        <v>5</v>
      </c>
      <c r="C6447" s="19">
        <f t="shared" si="201"/>
        <v>2025</v>
      </c>
      <c r="D6447" s="10" t="str">
        <f ca="1">_xlfn.IFNA((VLOOKUP(A6447,'Fats and Greases'!A:B,2,FALSE)), "")</f>
        <v/>
      </c>
      <c r="E6447" s="10" t="str">
        <f ca="1">_xlfn.IFNA((VLOOKUP(A6447,'Fats and Greases'!C:D,2,FALSE)), "")</f>
        <v/>
      </c>
      <c r="F6447" s="10" t="str">
        <f ca="1">_xlfn.IFNA((VLOOKUP(A6447,'Fats and Greases'!E:F,2,FALSE)), "")</f>
        <v/>
      </c>
      <c r="G6447" s="10" t="str">
        <f ca="1">_xlfn.IFNA((VLOOKUP(A6447,'Fats and Greases'!G:H,2,FALSE)), "")</f>
        <v/>
      </c>
      <c r="H6447" s="10" t="str">
        <f ca="1">_xlfn.IFNA((VLOOKUP(A6447,'Fats and Greases'!I:J,2,FALSE)), "")</f>
        <v/>
      </c>
      <c r="I6447" s="10" t="str">
        <f ca="1">_xlfn.IFNA((VLOOKUP(A6447,'Fats and Greases'!K:L,2,FALSE)), "")</f>
        <v/>
      </c>
      <c r="J6447" s="10" t="str">
        <f ca="1">_xlfn.IFNA((VLOOKUP(A6447,'Fats and Greases'!M:N,2,FALSE)), "")</f>
        <v/>
      </c>
      <c r="K6447" s="10" t="str">
        <f ca="1">_xlfn.IFNA((VLOOKUP($A6447,'Fats and Greases'!O:P,2,FALSE)), "")</f>
        <v/>
      </c>
      <c r="L6447" s="10" t="str">
        <f ca="1">_xlfn.IFNA((VLOOKUP($A6447,'Fats and Greases'!Q:R,2,FALSE)), "")</f>
        <v/>
      </c>
      <c r="M6447" s="10" t="str">
        <f ca="1">_xlfn.IFNA((VLOOKUP($A6447,'Fats and Greases'!S:T,2,FALSE)), "")</f>
        <v/>
      </c>
    </row>
    <row r="6448" spans="1:13" x14ac:dyDescent="0.2">
      <c r="A6448" s="18">
        <v>45810</v>
      </c>
      <c r="B6448" s="19">
        <f t="shared" si="200"/>
        <v>6</v>
      </c>
      <c r="C6448" s="19">
        <f t="shared" si="201"/>
        <v>2025</v>
      </c>
      <c r="D6448" s="10" t="str">
        <f ca="1">_xlfn.IFNA((VLOOKUP(A6448,'Fats and Greases'!A:B,2,FALSE)), "")</f>
        <v/>
      </c>
      <c r="E6448" s="10" t="str">
        <f ca="1">_xlfn.IFNA((VLOOKUP(A6448,'Fats and Greases'!C:D,2,FALSE)), "")</f>
        <v/>
      </c>
      <c r="F6448" s="10" t="str">
        <f ca="1">_xlfn.IFNA((VLOOKUP(A6448,'Fats and Greases'!E:F,2,FALSE)), "")</f>
        <v/>
      </c>
      <c r="G6448" s="10" t="str">
        <f ca="1">_xlfn.IFNA((VLOOKUP(A6448,'Fats and Greases'!G:H,2,FALSE)), "")</f>
        <v/>
      </c>
      <c r="H6448" s="10" t="str">
        <f ca="1">_xlfn.IFNA((VLOOKUP(A6448,'Fats and Greases'!I:J,2,FALSE)), "")</f>
        <v/>
      </c>
      <c r="I6448" s="10" t="str">
        <f ca="1">_xlfn.IFNA((VLOOKUP(A6448,'Fats and Greases'!K:L,2,FALSE)), "")</f>
        <v/>
      </c>
      <c r="J6448" s="10" t="str">
        <f ca="1">_xlfn.IFNA((VLOOKUP(A6448,'Fats and Greases'!M:N,2,FALSE)), "")</f>
        <v/>
      </c>
      <c r="K6448" s="10" t="str">
        <f ca="1">_xlfn.IFNA((VLOOKUP($A6448,'Fats and Greases'!O:P,2,FALSE)), "")</f>
        <v/>
      </c>
      <c r="L6448" s="10" t="str">
        <f ca="1">_xlfn.IFNA((VLOOKUP($A6448,'Fats and Greases'!Q:R,2,FALSE)), "")</f>
        <v/>
      </c>
      <c r="M6448" s="10" t="str">
        <f ca="1">_xlfn.IFNA((VLOOKUP($A6448,'Fats and Greases'!S:T,2,FALSE)), "")</f>
        <v/>
      </c>
    </row>
    <row r="6449" spans="1:13" x14ac:dyDescent="0.2">
      <c r="A6449" s="18">
        <v>45811</v>
      </c>
      <c r="B6449" s="19">
        <f t="shared" si="200"/>
        <v>6</v>
      </c>
      <c r="C6449" s="19">
        <f t="shared" si="201"/>
        <v>2025</v>
      </c>
      <c r="D6449" s="10" t="str">
        <f ca="1">_xlfn.IFNA((VLOOKUP(A6449,'Fats and Greases'!A:B,2,FALSE)), "")</f>
        <v/>
      </c>
      <c r="E6449" s="10" t="str">
        <f ca="1">_xlfn.IFNA((VLOOKUP(A6449,'Fats and Greases'!C:D,2,FALSE)), "")</f>
        <v/>
      </c>
      <c r="F6449" s="10" t="str">
        <f ca="1">_xlfn.IFNA((VLOOKUP(A6449,'Fats and Greases'!E:F,2,FALSE)), "")</f>
        <v/>
      </c>
      <c r="G6449" s="10" t="str">
        <f ca="1">_xlfn.IFNA((VLOOKUP(A6449,'Fats and Greases'!G:H,2,FALSE)), "")</f>
        <v/>
      </c>
      <c r="H6449" s="10" t="str">
        <f ca="1">_xlfn.IFNA((VLOOKUP(A6449,'Fats and Greases'!I:J,2,FALSE)), "")</f>
        <v/>
      </c>
      <c r="I6449" s="10" t="str">
        <f ca="1">_xlfn.IFNA((VLOOKUP(A6449,'Fats and Greases'!K:L,2,FALSE)), "")</f>
        <v/>
      </c>
      <c r="J6449" s="10" t="str">
        <f ca="1">_xlfn.IFNA((VLOOKUP(A6449,'Fats and Greases'!M:N,2,FALSE)), "")</f>
        <v/>
      </c>
      <c r="K6449" s="10" t="str">
        <f ca="1">_xlfn.IFNA((VLOOKUP($A6449,'Fats and Greases'!O:P,2,FALSE)), "")</f>
        <v/>
      </c>
      <c r="L6449" s="10" t="str">
        <f ca="1">_xlfn.IFNA((VLOOKUP($A6449,'Fats and Greases'!Q:R,2,FALSE)), "")</f>
        <v/>
      </c>
      <c r="M6449" s="10" t="str">
        <f ca="1">_xlfn.IFNA((VLOOKUP($A6449,'Fats and Greases'!S:T,2,FALSE)), "")</f>
        <v/>
      </c>
    </row>
    <row r="6450" spans="1:13" x14ac:dyDescent="0.2">
      <c r="A6450" s="18">
        <v>45812</v>
      </c>
      <c r="B6450" s="19">
        <f t="shared" si="200"/>
        <v>6</v>
      </c>
      <c r="C6450" s="19">
        <f t="shared" si="201"/>
        <v>2025</v>
      </c>
      <c r="D6450" s="10" t="str">
        <f ca="1">_xlfn.IFNA((VLOOKUP(A6450,'Fats and Greases'!A:B,2,FALSE)), "")</f>
        <v/>
      </c>
      <c r="E6450" s="10" t="str">
        <f ca="1">_xlfn.IFNA((VLOOKUP(A6450,'Fats and Greases'!C:D,2,FALSE)), "")</f>
        <v/>
      </c>
      <c r="F6450" s="10" t="str">
        <f ca="1">_xlfn.IFNA((VLOOKUP(A6450,'Fats and Greases'!E:F,2,FALSE)), "")</f>
        <v/>
      </c>
      <c r="G6450" s="10" t="str">
        <f ca="1">_xlfn.IFNA((VLOOKUP(A6450,'Fats and Greases'!G:H,2,FALSE)), "")</f>
        <v/>
      </c>
      <c r="H6450" s="10" t="str">
        <f ca="1">_xlfn.IFNA((VLOOKUP(A6450,'Fats and Greases'!I:J,2,FALSE)), "")</f>
        <v/>
      </c>
      <c r="I6450" s="10" t="str">
        <f ca="1">_xlfn.IFNA((VLOOKUP(A6450,'Fats and Greases'!K:L,2,FALSE)), "")</f>
        <v/>
      </c>
      <c r="J6450" s="10" t="str">
        <f ca="1">_xlfn.IFNA((VLOOKUP(A6450,'Fats and Greases'!M:N,2,FALSE)), "")</f>
        <v/>
      </c>
      <c r="K6450" s="10" t="str">
        <f ca="1">_xlfn.IFNA((VLOOKUP($A6450,'Fats and Greases'!O:P,2,FALSE)), "")</f>
        <v/>
      </c>
      <c r="L6450" s="10" t="str">
        <f ca="1">_xlfn.IFNA((VLOOKUP($A6450,'Fats and Greases'!Q:R,2,FALSE)), "")</f>
        <v/>
      </c>
      <c r="M6450" s="10" t="str">
        <f ca="1">_xlfn.IFNA((VLOOKUP($A6450,'Fats and Greases'!S:T,2,FALSE)), "")</f>
        <v/>
      </c>
    </row>
    <row r="6451" spans="1:13" x14ac:dyDescent="0.2">
      <c r="A6451" s="18">
        <v>45813</v>
      </c>
      <c r="B6451" s="19">
        <f t="shared" si="200"/>
        <v>6</v>
      </c>
      <c r="C6451" s="19">
        <f t="shared" si="201"/>
        <v>2025</v>
      </c>
      <c r="D6451" s="10" t="str">
        <f ca="1">_xlfn.IFNA((VLOOKUP(A6451,'Fats and Greases'!A:B,2,FALSE)), "")</f>
        <v/>
      </c>
      <c r="E6451" s="10" t="str">
        <f ca="1">_xlfn.IFNA((VLOOKUP(A6451,'Fats and Greases'!C:D,2,FALSE)), "")</f>
        <v/>
      </c>
      <c r="F6451" s="10" t="str">
        <f ca="1">_xlfn.IFNA((VLOOKUP(A6451,'Fats and Greases'!E:F,2,FALSE)), "")</f>
        <v/>
      </c>
      <c r="G6451" s="10" t="str">
        <f ca="1">_xlfn.IFNA((VLOOKUP(A6451,'Fats and Greases'!G:H,2,FALSE)), "")</f>
        <v/>
      </c>
      <c r="H6451" s="10" t="str">
        <f ca="1">_xlfn.IFNA((VLOOKUP(A6451,'Fats and Greases'!I:J,2,FALSE)), "")</f>
        <v/>
      </c>
      <c r="I6451" s="10" t="str">
        <f ca="1">_xlfn.IFNA((VLOOKUP(A6451,'Fats and Greases'!K:L,2,FALSE)), "")</f>
        <v/>
      </c>
      <c r="J6451" s="10" t="str">
        <f ca="1">_xlfn.IFNA((VLOOKUP(A6451,'Fats and Greases'!M:N,2,FALSE)), "")</f>
        <v/>
      </c>
      <c r="K6451" s="10" t="str">
        <f ca="1">_xlfn.IFNA((VLOOKUP($A6451,'Fats and Greases'!O:P,2,FALSE)), "")</f>
        <v/>
      </c>
      <c r="L6451" s="10" t="str">
        <f ca="1">_xlfn.IFNA((VLOOKUP($A6451,'Fats and Greases'!Q:R,2,FALSE)), "")</f>
        <v/>
      </c>
      <c r="M6451" s="10" t="str">
        <f ca="1">_xlfn.IFNA((VLOOKUP($A6451,'Fats and Greases'!S:T,2,FALSE)), "")</f>
        <v/>
      </c>
    </row>
    <row r="6452" spans="1:13" x14ac:dyDescent="0.2">
      <c r="A6452" s="18">
        <v>45814</v>
      </c>
      <c r="B6452" s="19">
        <f t="shared" si="200"/>
        <v>6</v>
      </c>
      <c r="C6452" s="19">
        <f t="shared" si="201"/>
        <v>2025</v>
      </c>
      <c r="D6452" s="10" t="str">
        <f ca="1">_xlfn.IFNA((VLOOKUP(A6452,'Fats and Greases'!A:B,2,FALSE)), "")</f>
        <v/>
      </c>
      <c r="E6452" s="10" t="str">
        <f ca="1">_xlfn.IFNA((VLOOKUP(A6452,'Fats and Greases'!C:D,2,FALSE)), "")</f>
        <v/>
      </c>
      <c r="F6452" s="10" t="str">
        <f ca="1">_xlfn.IFNA((VLOOKUP(A6452,'Fats and Greases'!E:F,2,FALSE)), "")</f>
        <v/>
      </c>
      <c r="G6452" s="10" t="str">
        <f ca="1">_xlfn.IFNA((VLOOKUP(A6452,'Fats and Greases'!G:H,2,FALSE)), "")</f>
        <v/>
      </c>
      <c r="H6452" s="10" t="str">
        <f ca="1">_xlfn.IFNA((VLOOKUP(A6452,'Fats and Greases'!I:J,2,FALSE)), "")</f>
        <v/>
      </c>
      <c r="I6452" s="10" t="str">
        <f ca="1">_xlfn.IFNA((VLOOKUP(A6452,'Fats and Greases'!K:L,2,FALSE)), "")</f>
        <v/>
      </c>
      <c r="J6452" s="10" t="str">
        <f ca="1">_xlfn.IFNA((VLOOKUP(A6452,'Fats and Greases'!M:N,2,FALSE)), "")</f>
        <v/>
      </c>
      <c r="K6452" s="10" t="str">
        <f ca="1">_xlfn.IFNA((VLOOKUP($A6452,'Fats and Greases'!O:P,2,FALSE)), "")</f>
        <v/>
      </c>
      <c r="L6452" s="10" t="str">
        <f ca="1">_xlfn.IFNA((VLOOKUP($A6452,'Fats and Greases'!Q:R,2,FALSE)), "")</f>
        <v/>
      </c>
      <c r="M6452" s="10" t="str">
        <f ca="1">_xlfn.IFNA((VLOOKUP($A6452,'Fats and Greases'!S:T,2,FALSE)), "")</f>
        <v/>
      </c>
    </row>
    <row r="6453" spans="1:13" x14ac:dyDescent="0.2">
      <c r="A6453" s="18">
        <v>45817</v>
      </c>
      <c r="B6453" s="19">
        <f t="shared" si="200"/>
        <v>6</v>
      </c>
      <c r="C6453" s="19">
        <f t="shared" si="201"/>
        <v>2025</v>
      </c>
      <c r="D6453" s="10" t="str">
        <f ca="1">_xlfn.IFNA((VLOOKUP(A6453,'Fats and Greases'!A:B,2,FALSE)), "")</f>
        <v/>
      </c>
      <c r="E6453" s="10" t="str">
        <f ca="1">_xlfn.IFNA((VLOOKUP(A6453,'Fats and Greases'!C:D,2,FALSE)), "")</f>
        <v/>
      </c>
      <c r="F6453" s="10" t="str">
        <f ca="1">_xlfn.IFNA((VLOOKUP(A6453,'Fats and Greases'!E:F,2,FALSE)), "")</f>
        <v/>
      </c>
      <c r="G6453" s="10" t="str">
        <f ca="1">_xlfn.IFNA((VLOOKUP(A6453,'Fats and Greases'!G:H,2,FALSE)), "")</f>
        <v/>
      </c>
      <c r="H6453" s="10" t="str">
        <f ca="1">_xlfn.IFNA((VLOOKUP(A6453,'Fats and Greases'!I:J,2,FALSE)), "")</f>
        <v/>
      </c>
      <c r="I6453" s="10" t="str">
        <f ca="1">_xlfn.IFNA((VLOOKUP(A6453,'Fats and Greases'!K:L,2,FALSE)), "")</f>
        <v/>
      </c>
      <c r="J6453" s="10" t="str">
        <f ca="1">_xlfn.IFNA((VLOOKUP(A6453,'Fats and Greases'!M:N,2,FALSE)), "")</f>
        <v/>
      </c>
      <c r="K6453" s="10" t="str">
        <f ca="1">_xlfn.IFNA((VLOOKUP($A6453,'Fats and Greases'!O:P,2,FALSE)), "")</f>
        <v/>
      </c>
      <c r="L6453" s="10" t="str">
        <f ca="1">_xlfn.IFNA((VLOOKUP($A6453,'Fats and Greases'!Q:R,2,FALSE)), "")</f>
        <v/>
      </c>
      <c r="M6453" s="10" t="str">
        <f ca="1">_xlfn.IFNA((VLOOKUP($A6453,'Fats and Greases'!S:T,2,FALSE)), "")</f>
        <v/>
      </c>
    </row>
    <row r="6454" spans="1:13" x14ac:dyDescent="0.2">
      <c r="A6454" s="18">
        <v>45818</v>
      </c>
      <c r="B6454" s="19">
        <f t="shared" si="200"/>
        <v>6</v>
      </c>
      <c r="C6454" s="19">
        <f t="shared" si="201"/>
        <v>2025</v>
      </c>
      <c r="D6454" s="10" t="str">
        <f ca="1">_xlfn.IFNA((VLOOKUP(A6454,'Fats and Greases'!A:B,2,FALSE)), "")</f>
        <v/>
      </c>
      <c r="E6454" s="10" t="str">
        <f ca="1">_xlfn.IFNA((VLOOKUP(A6454,'Fats and Greases'!C:D,2,FALSE)), "")</f>
        <v/>
      </c>
      <c r="F6454" s="10" t="str">
        <f ca="1">_xlfn.IFNA((VLOOKUP(A6454,'Fats and Greases'!E:F,2,FALSE)), "")</f>
        <v/>
      </c>
      <c r="G6454" s="10" t="str">
        <f ca="1">_xlfn.IFNA((VLOOKUP(A6454,'Fats and Greases'!G:H,2,FALSE)), "")</f>
        <v/>
      </c>
      <c r="H6454" s="10" t="str">
        <f ca="1">_xlfn.IFNA((VLOOKUP(A6454,'Fats and Greases'!I:J,2,FALSE)), "")</f>
        <v/>
      </c>
      <c r="I6454" s="10" t="str">
        <f ca="1">_xlfn.IFNA((VLOOKUP(A6454,'Fats and Greases'!K:L,2,FALSE)), "")</f>
        <v/>
      </c>
      <c r="J6454" s="10" t="str">
        <f ca="1">_xlfn.IFNA((VLOOKUP(A6454,'Fats and Greases'!M:N,2,FALSE)), "")</f>
        <v/>
      </c>
      <c r="K6454" s="10" t="str">
        <f ca="1">_xlfn.IFNA((VLOOKUP($A6454,'Fats and Greases'!O:P,2,FALSE)), "")</f>
        <v/>
      </c>
      <c r="L6454" s="10" t="str">
        <f ca="1">_xlfn.IFNA((VLOOKUP($A6454,'Fats and Greases'!Q:R,2,FALSE)), "")</f>
        <v/>
      </c>
      <c r="M6454" s="10" t="str">
        <f ca="1">_xlfn.IFNA((VLOOKUP($A6454,'Fats and Greases'!S:T,2,FALSE)), "")</f>
        <v/>
      </c>
    </row>
    <row r="6455" spans="1:13" x14ac:dyDescent="0.2">
      <c r="A6455" s="18">
        <v>45819</v>
      </c>
      <c r="B6455" s="19">
        <f t="shared" si="200"/>
        <v>6</v>
      </c>
      <c r="C6455" s="19">
        <f t="shared" si="201"/>
        <v>2025</v>
      </c>
      <c r="D6455" s="10" t="str">
        <f ca="1">_xlfn.IFNA((VLOOKUP(A6455,'Fats and Greases'!A:B,2,FALSE)), "")</f>
        <v/>
      </c>
      <c r="E6455" s="10" t="str">
        <f ca="1">_xlfn.IFNA((VLOOKUP(A6455,'Fats and Greases'!C:D,2,FALSE)), "")</f>
        <v/>
      </c>
      <c r="F6455" s="10" t="str">
        <f ca="1">_xlfn.IFNA((VLOOKUP(A6455,'Fats and Greases'!E:F,2,FALSE)), "")</f>
        <v/>
      </c>
      <c r="G6455" s="10" t="str">
        <f ca="1">_xlfn.IFNA((VLOOKUP(A6455,'Fats and Greases'!G:H,2,FALSE)), "")</f>
        <v/>
      </c>
      <c r="H6455" s="10" t="str">
        <f ca="1">_xlfn.IFNA((VLOOKUP(A6455,'Fats and Greases'!I:J,2,FALSE)), "")</f>
        <v/>
      </c>
      <c r="I6455" s="10" t="str">
        <f ca="1">_xlfn.IFNA((VLOOKUP(A6455,'Fats and Greases'!K:L,2,FALSE)), "")</f>
        <v/>
      </c>
      <c r="J6455" s="10" t="str">
        <f ca="1">_xlfn.IFNA((VLOOKUP(A6455,'Fats and Greases'!M:N,2,FALSE)), "")</f>
        <v/>
      </c>
      <c r="K6455" s="10" t="str">
        <f ca="1">_xlfn.IFNA((VLOOKUP($A6455,'Fats and Greases'!O:P,2,FALSE)), "")</f>
        <v/>
      </c>
      <c r="L6455" s="10" t="str">
        <f ca="1">_xlfn.IFNA((VLOOKUP($A6455,'Fats and Greases'!Q:R,2,FALSE)), "")</f>
        <v/>
      </c>
      <c r="M6455" s="10" t="str">
        <f ca="1">_xlfn.IFNA((VLOOKUP($A6455,'Fats and Greases'!S:T,2,FALSE)), "")</f>
        <v/>
      </c>
    </row>
    <row r="6456" spans="1:13" x14ac:dyDescent="0.2">
      <c r="A6456" s="18">
        <v>45820</v>
      </c>
      <c r="B6456" s="19">
        <f t="shared" si="200"/>
        <v>6</v>
      </c>
      <c r="C6456" s="19">
        <f t="shared" si="201"/>
        <v>2025</v>
      </c>
      <c r="D6456" s="10" t="str">
        <f ca="1">_xlfn.IFNA((VLOOKUP(A6456,'Fats and Greases'!A:B,2,FALSE)), "")</f>
        <v/>
      </c>
      <c r="E6456" s="10" t="str">
        <f ca="1">_xlfn.IFNA((VLOOKUP(A6456,'Fats and Greases'!C:D,2,FALSE)), "")</f>
        <v/>
      </c>
      <c r="F6456" s="10" t="str">
        <f ca="1">_xlfn.IFNA((VLOOKUP(A6456,'Fats and Greases'!E:F,2,FALSE)), "")</f>
        <v/>
      </c>
      <c r="G6456" s="10" t="str">
        <f ca="1">_xlfn.IFNA((VLOOKUP(A6456,'Fats and Greases'!G:H,2,FALSE)), "")</f>
        <v/>
      </c>
      <c r="H6456" s="10" t="str">
        <f ca="1">_xlfn.IFNA((VLOOKUP(A6456,'Fats and Greases'!I:J,2,FALSE)), "")</f>
        <v/>
      </c>
      <c r="I6456" s="10" t="str">
        <f ca="1">_xlfn.IFNA((VLOOKUP(A6456,'Fats and Greases'!K:L,2,FALSE)), "")</f>
        <v/>
      </c>
      <c r="J6456" s="10" t="str">
        <f ca="1">_xlfn.IFNA((VLOOKUP(A6456,'Fats and Greases'!M:N,2,FALSE)), "")</f>
        <v/>
      </c>
      <c r="K6456" s="10" t="str">
        <f ca="1">_xlfn.IFNA((VLOOKUP($A6456,'Fats and Greases'!O:P,2,FALSE)), "")</f>
        <v/>
      </c>
      <c r="L6456" s="10" t="str">
        <f ca="1">_xlfn.IFNA((VLOOKUP($A6456,'Fats and Greases'!Q:R,2,FALSE)), "")</f>
        <v/>
      </c>
      <c r="M6456" s="10" t="str">
        <f ca="1">_xlfn.IFNA((VLOOKUP($A6456,'Fats and Greases'!S:T,2,FALSE)), "")</f>
        <v/>
      </c>
    </row>
    <row r="6457" spans="1:13" x14ac:dyDescent="0.2">
      <c r="A6457" s="18">
        <v>45821</v>
      </c>
      <c r="B6457" s="19">
        <f t="shared" si="200"/>
        <v>6</v>
      </c>
      <c r="C6457" s="19">
        <f t="shared" si="201"/>
        <v>2025</v>
      </c>
      <c r="D6457" s="10" t="str">
        <f ca="1">_xlfn.IFNA((VLOOKUP(A6457,'Fats and Greases'!A:B,2,FALSE)), "")</f>
        <v/>
      </c>
      <c r="E6457" s="10" t="str">
        <f ca="1">_xlfn.IFNA((VLOOKUP(A6457,'Fats and Greases'!C:D,2,FALSE)), "")</f>
        <v/>
      </c>
      <c r="F6457" s="10" t="str">
        <f ca="1">_xlfn.IFNA((VLOOKUP(A6457,'Fats and Greases'!E:F,2,FALSE)), "")</f>
        <v/>
      </c>
      <c r="G6457" s="10" t="str">
        <f ca="1">_xlfn.IFNA((VLOOKUP(A6457,'Fats and Greases'!G:H,2,FALSE)), "")</f>
        <v/>
      </c>
      <c r="H6457" s="10" t="str">
        <f ca="1">_xlfn.IFNA((VLOOKUP(A6457,'Fats and Greases'!I:J,2,FALSE)), "")</f>
        <v/>
      </c>
      <c r="I6457" s="10" t="str">
        <f ca="1">_xlfn.IFNA((VLOOKUP(A6457,'Fats and Greases'!K:L,2,FALSE)), "")</f>
        <v/>
      </c>
      <c r="J6457" s="10" t="str">
        <f ca="1">_xlfn.IFNA((VLOOKUP(A6457,'Fats and Greases'!M:N,2,FALSE)), "")</f>
        <v/>
      </c>
      <c r="K6457" s="10" t="str">
        <f ca="1">_xlfn.IFNA((VLOOKUP($A6457,'Fats and Greases'!O:P,2,FALSE)), "")</f>
        <v/>
      </c>
      <c r="L6457" s="10" t="str">
        <f ca="1">_xlfn.IFNA((VLOOKUP($A6457,'Fats and Greases'!Q:R,2,FALSE)), "")</f>
        <v/>
      </c>
      <c r="M6457" s="10" t="str">
        <f ca="1">_xlfn.IFNA((VLOOKUP($A6457,'Fats and Greases'!S:T,2,FALSE)), "")</f>
        <v/>
      </c>
    </row>
    <row r="6458" spans="1:13" x14ac:dyDescent="0.2">
      <c r="A6458" s="18">
        <v>45824</v>
      </c>
      <c r="B6458" s="19">
        <f t="shared" si="200"/>
        <v>6</v>
      </c>
      <c r="C6458" s="19">
        <f t="shared" si="201"/>
        <v>2025</v>
      </c>
      <c r="D6458" s="10" t="str">
        <f ca="1">_xlfn.IFNA((VLOOKUP(A6458,'Fats and Greases'!A:B,2,FALSE)), "")</f>
        <v/>
      </c>
      <c r="E6458" s="10" t="str">
        <f ca="1">_xlfn.IFNA((VLOOKUP(A6458,'Fats and Greases'!C:D,2,FALSE)), "")</f>
        <v/>
      </c>
      <c r="F6458" s="10" t="str">
        <f ca="1">_xlfn.IFNA((VLOOKUP(A6458,'Fats and Greases'!E:F,2,FALSE)), "")</f>
        <v/>
      </c>
      <c r="G6458" s="10" t="str">
        <f ca="1">_xlfn.IFNA((VLOOKUP(A6458,'Fats and Greases'!G:H,2,FALSE)), "")</f>
        <v/>
      </c>
      <c r="H6458" s="10" t="str">
        <f ca="1">_xlfn.IFNA((VLOOKUP(A6458,'Fats and Greases'!I:J,2,FALSE)), "")</f>
        <v/>
      </c>
      <c r="I6458" s="10" t="str">
        <f ca="1">_xlfn.IFNA((VLOOKUP(A6458,'Fats and Greases'!K:L,2,FALSE)), "")</f>
        <v/>
      </c>
      <c r="J6458" s="10" t="str">
        <f ca="1">_xlfn.IFNA((VLOOKUP(A6458,'Fats and Greases'!M:N,2,FALSE)), "")</f>
        <v/>
      </c>
      <c r="K6458" s="10" t="str">
        <f ca="1">_xlfn.IFNA((VLOOKUP($A6458,'Fats and Greases'!O:P,2,FALSE)), "")</f>
        <v/>
      </c>
      <c r="L6458" s="10" t="str">
        <f ca="1">_xlfn.IFNA((VLOOKUP($A6458,'Fats and Greases'!Q:R,2,FALSE)), "")</f>
        <v/>
      </c>
      <c r="M6458" s="10" t="str">
        <f ca="1">_xlfn.IFNA((VLOOKUP($A6458,'Fats and Greases'!S:T,2,FALSE)), "")</f>
        <v/>
      </c>
    </row>
    <row r="6459" spans="1:13" x14ac:dyDescent="0.2">
      <c r="A6459" s="18">
        <v>45825</v>
      </c>
      <c r="B6459" s="19">
        <f t="shared" si="200"/>
        <v>6</v>
      </c>
      <c r="C6459" s="19">
        <f t="shared" si="201"/>
        <v>2025</v>
      </c>
      <c r="D6459" s="10" t="str">
        <f ca="1">_xlfn.IFNA((VLOOKUP(A6459,'Fats and Greases'!A:B,2,FALSE)), "")</f>
        <v/>
      </c>
      <c r="E6459" s="10" t="str">
        <f ca="1">_xlfn.IFNA((VLOOKUP(A6459,'Fats and Greases'!C:D,2,FALSE)), "")</f>
        <v/>
      </c>
      <c r="F6459" s="10" t="str">
        <f ca="1">_xlfn.IFNA((VLOOKUP(A6459,'Fats and Greases'!E:F,2,FALSE)), "")</f>
        <v/>
      </c>
      <c r="G6459" s="10" t="str">
        <f ca="1">_xlfn.IFNA((VLOOKUP(A6459,'Fats and Greases'!G:H,2,FALSE)), "")</f>
        <v/>
      </c>
      <c r="H6459" s="10" t="str">
        <f ca="1">_xlfn.IFNA((VLOOKUP(A6459,'Fats and Greases'!I:J,2,FALSE)), "")</f>
        <v/>
      </c>
      <c r="I6459" s="10" t="str">
        <f ca="1">_xlfn.IFNA((VLOOKUP(A6459,'Fats and Greases'!K:L,2,FALSE)), "")</f>
        <v/>
      </c>
      <c r="J6459" s="10" t="str">
        <f ca="1">_xlfn.IFNA((VLOOKUP(A6459,'Fats and Greases'!M:N,2,FALSE)), "")</f>
        <v/>
      </c>
      <c r="K6459" s="10" t="str">
        <f ca="1">_xlfn.IFNA((VLOOKUP($A6459,'Fats and Greases'!O:P,2,FALSE)), "")</f>
        <v/>
      </c>
      <c r="L6459" s="10" t="str">
        <f ca="1">_xlfn.IFNA((VLOOKUP($A6459,'Fats and Greases'!Q:R,2,FALSE)), "")</f>
        <v/>
      </c>
      <c r="M6459" s="10" t="str">
        <f ca="1">_xlfn.IFNA((VLOOKUP($A6459,'Fats and Greases'!S:T,2,FALSE)), "")</f>
        <v/>
      </c>
    </row>
    <row r="6460" spans="1:13" x14ac:dyDescent="0.2">
      <c r="A6460" s="18">
        <v>45826</v>
      </c>
      <c r="B6460" s="19">
        <f t="shared" si="200"/>
        <v>6</v>
      </c>
      <c r="C6460" s="19">
        <f t="shared" si="201"/>
        <v>2025</v>
      </c>
      <c r="D6460" s="10" t="str">
        <f ca="1">_xlfn.IFNA((VLOOKUP(A6460,'Fats and Greases'!A:B,2,FALSE)), "")</f>
        <v/>
      </c>
      <c r="E6460" s="10" t="str">
        <f ca="1">_xlfn.IFNA((VLOOKUP(A6460,'Fats and Greases'!C:D,2,FALSE)), "")</f>
        <v/>
      </c>
      <c r="F6460" s="10" t="str">
        <f ca="1">_xlfn.IFNA((VLOOKUP(A6460,'Fats and Greases'!E:F,2,FALSE)), "")</f>
        <v/>
      </c>
      <c r="G6460" s="10" t="str">
        <f ca="1">_xlfn.IFNA((VLOOKUP(A6460,'Fats and Greases'!G:H,2,FALSE)), "")</f>
        <v/>
      </c>
      <c r="H6460" s="10" t="str">
        <f ca="1">_xlfn.IFNA((VLOOKUP(A6460,'Fats and Greases'!I:J,2,FALSE)), "")</f>
        <v/>
      </c>
      <c r="I6460" s="10" t="str">
        <f ca="1">_xlfn.IFNA((VLOOKUP(A6460,'Fats and Greases'!K:L,2,FALSE)), "")</f>
        <v/>
      </c>
      <c r="J6460" s="10" t="str">
        <f ca="1">_xlfn.IFNA((VLOOKUP(A6460,'Fats and Greases'!M:N,2,FALSE)), "")</f>
        <v/>
      </c>
      <c r="K6460" s="10" t="str">
        <f ca="1">_xlfn.IFNA((VLOOKUP($A6460,'Fats and Greases'!O:P,2,FALSE)), "")</f>
        <v/>
      </c>
      <c r="L6460" s="10" t="str">
        <f ca="1">_xlfn.IFNA((VLOOKUP($A6460,'Fats and Greases'!Q:R,2,FALSE)), "")</f>
        <v/>
      </c>
      <c r="M6460" s="10" t="str">
        <f ca="1">_xlfn.IFNA((VLOOKUP($A6460,'Fats and Greases'!S:T,2,FALSE)), "")</f>
        <v/>
      </c>
    </row>
    <row r="6461" spans="1:13" x14ac:dyDescent="0.2">
      <c r="A6461" s="18">
        <v>45827</v>
      </c>
      <c r="B6461" s="19">
        <f t="shared" si="200"/>
        <v>6</v>
      </c>
      <c r="C6461" s="19">
        <f t="shared" si="201"/>
        <v>2025</v>
      </c>
      <c r="D6461" s="10" t="str">
        <f ca="1">_xlfn.IFNA((VLOOKUP(A6461,'Fats and Greases'!A:B,2,FALSE)), "")</f>
        <v/>
      </c>
      <c r="E6461" s="10" t="str">
        <f ca="1">_xlfn.IFNA((VLOOKUP(A6461,'Fats and Greases'!C:D,2,FALSE)), "")</f>
        <v/>
      </c>
      <c r="F6461" s="10" t="str">
        <f ca="1">_xlfn.IFNA((VLOOKUP(A6461,'Fats and Greases'!E:F,2,FALSE)), "")</f>
        <v/>
      </c>
      <c r="G6461" s="10" t="str">
        <f ca="1">_xlfn.IFNA((VLOOKUP(A6461,'Fats and Greases'!G:H,2,FALSE)), "")</f>
        <v/>
      </c>
      <c r="H6461" s="10" t="str">
        <f ca="1">_xlfn.IFNA((VLOOKUP(A6461,'Fats and Greases'!I:J,2,FALSE)), "")</f>
        <v/>
      </c>
      <c r="I6461" s="10" t="str">
        <f ca="1">_xlfn.IFNA((VLOOKUP(A6461,'Fats and Greases'!K:L,2,FALSE)), "")</f>
        <v/>
      </c>
      <c r="J6461" s="10" t="str">
        <f ca="1">_xlfn.IFNA((VLOOKUP(A6461,'Fats and Greases'!M:N,2,FALSE)), "")</f>
        <v/>
      </c>
      <c r="K6461" s="10" t="str">
        <f ca="1">_xlfn.IFNA((VLOOKUP($A6461,'Fats and Greases'!O:P,2,FALSE)), "")</f>
        <v/>
      </c>
      <c r="L6461" s="10" t="str">
        <f ca="1">_xlfn.IFNA((VLOOKUP($A6461,'Fats and Greases'!Q:R,2,FALSE)), "")</f>
        <v/>
      </c>
      <c r="M6461" s="10" t="str">
        <f ca="1">_xlfn.IFNA((VLOOKUP($A6461,'Fats and Greases'!S:T,2,FALSE)), "")</f>
        <v/>
      </c>
    </row>
    <row r="6462" spans="1:13" x14ac:dyDescent="0.2">
      <c r="A6462" s="18">
        <v>45828</v>
      </c>
      <c r="B6462" s="19">
        <f t="shared" si="200"/>
        <v>6</v>
      </c>
      <c r="C6462" s="19">
        <f t="shared" si="201"/>
        <v>2025</v>
      </c>
      <c r="D6462" s="10" t="str">
        <f ca="1">_xlfn.IFNA((VLOOKUP(A6462,'Fats and Greases'!A:B,2,FALSE)), "")</f>
        <v/>
      </c>
      <c r="E6462" s="10" t="str">
        <f ca="1">_xlfn.IFNA((VLOOKUP(A6462,'Fats and Greases'!C:D,2,FALSE)), "")</f>
        <v/>
      </c>
      <c r="F6462" s="10" t="str">
        <f ca="1">_xlfn.IFNA((VLOOKUP(A6462,'Fats and Greases'!E:F,2,FALSE)), "")</f>
        <v/>
      </c>
      <c r="G6462" s="10" t="str">
        <f ca="1">_xlfn.IFNA((VLOOKUP(A6462,'Fats and Greases'!G:H,2,FALSE)), "")</f>
        <v/>
      </c>
      <c r="H6462" s="10" t="str">
        <f ca="1">_xlfn.IFNA((VLOOKUP(A6462,'Fats and Greases'!I:J,2,FALSE)), "")</f>
        <v/>
      </c>
      <c r="I6462" s="10" t="str">
        <f ca="1">_xlfn.IFNA((VLOOKUP(A6462,'Fats and Greases'!K:L,2,FALSE)), "")</f>
        <v/>
      </c>
      <c r="J6462" s="10" t="str">
        <f ca="1">_xlfn.IFNA((VLOOKUP(A6462,'Fats and Greases'!M:N,2,FALSE)), "")</f>
        <v/>
      </c>
      <c r="K6462" s="10" t="str">
        <f ca="1">_xlfn.IFNA((VLOOKUP($A6462,'Fats and Greases'!O:P,2,FALSE)), "")</f>
        <v/>
      </c>
      <c r="L6462" s="10" t="str">
        <f ca="1">_xlfn.IFNA((VLOOKUP($A6462,'Fats and Greases'!Q:R,2,FALSE)), "")</f>
        <v/>
      </c>
      <c r="M6462" s="10" t="str">
        <f ca="1">_xlfn.IFNA((VLOOKUP($A6462,'Fats and Greases'!S:T,2,FALSE)), "")</f>
        <v/>
      </c>
    </row>
    <row r="6463" spans="1:13" x14ac:dyDescent="0.2">
      <c r="A6463" s="18">
        <v>45831</v>
      </c>
      <c r="B6463" s="19">
        <f t="shared" si="200"/>
        <v>6</v>
      </c>
      <c r="C6463" s="19">
        <f t="shared" si="201"/>
        <v>2025</v>
      </c>
      <c r="D6463" s="10" t="str">
        <f ca="1">_xlfn.IFNA((VLOOKUP(A6463,'Fats and Greases'!A:B,2,FALSE)), "")</f>
        <v/>
      </c>
      <c r="E6463" s="10" t="str">
        <f ca="1">_xlfn.IFNA((VLOOKUP(A6463,'Fats and Greases'!C:D,2,FALSE)), "")</f>
        <v/>
      </c>
      <c r="F6463" s="10" t="str">
        <f ca="1">_xlfn.IFNA((VLOOKUP(A6463,'Fats and Greases'!E:F,2,FALSE)), "")</f>
        <v/>
      </c>
      <c r="G6463" s="10" t="str">
        <f ca="1">_xlfn.IFNA((VLOOKUP(A6463,'Fats and Greases'!G:H,2,FALSE)), "")</f>
        <v/>
      </c>
      <c r="H6463" s="10" t="str">
        <f ca="1">_xlfn.IFNA((VLOOKUP(A6463,'Fats and Greases'!I:J,2,FALSE)), "")</f>
        <v/>
      </c>
      <c r="I6463" s="10" t="str">
        <f ca="1">_xlfn.IFNA((VLOOKUP(A6463,'Fats and Greases'!K:L,2,FALSE)), "")</f>
        <v/>
      </c>
      <c r="J6463" s="10" t="str">
        <f ca="1">_xlfn.IFNA((VLOOKUP(A6463,'Fats and Greases'!M:N,2,FALSE)), "")</f>
        <v/>
      </c>
      <c r="K6463" s="10" t="str">
        <f ca="1">_xlfn.IFNA((VLOOKUP($A6463,'Fats and Greases'!O:P,2,FALSE)), "")</f>
        <v/>
      </c>
      <c r="L6463" s="10" t="str">
        <f ca="1">_xlfn.IFNA((VLOOKUP($A6463,'Fats and Greases'!Q:R,2,FALSE)), "")</f>
        <v/>
      </c>
      <c r="M6463" s="10" t="str">
        <f ca="1">_xlfn.IFNA((VLOOKUP($A6463,'Fats and Greases'!S:T,2,FALSE)), "")</f>
        <v/>
      </c>
    </row>
    <row r="6464" spans="1:13" x14ac:dyDescent="0.2">
      <c r="A6464" s="18">
        <v>45832</v>
      </c>
      <c r="B6464" s="19">
        <f t="shared" si="200"/>
        <v>6</v>
      </c>
      <c r="C6464" s="19">
        <f t="shared" si="201"/>
        <v>2025</v>
      </c>
      <c r="D6464" s="10" t="str">
        <f ca="1">_xlfn.IFNA((VLOOKUP(A6464,'Fats and Greases'!A:B,2,FALSE)), "")</f>
        <v/>
      </c>
      <c r="E6464" s="10" t="str">
        <f ca="1">_xlfn.IFNA((VLOOKUP(A6464,'Fats and Greases'!C:D,2,FALSE)), "")</f>
        <v/>
      </c>
      <c r="F6464" s="10" t="str">
        <f ca="1">_xlfn.IFNA((VLOOKUP(A6464,'Fats and Greases'!E:F,2,FALSE)), "")</f>
        <v/>
      </c>
      <c r="G6464" s="10" t="str">
        <f ca="1">_xlfn.IFNA((VLOOKUP(A6464,'Fats and Greases'!G:H,2,FALSE)), "")</f>
        <v/>
      </c>
      <c r="H6464" s="10" t="str">
        <f ca="1">_xlfn.IFNA((VLOOKUP(A6464,'Fats and Greases'!I:J,2,FALSE)), "")</f>
        <v/>
      </c>
      <c r="I6464" s="10" t="str">
        <f ca="1">_xlfn.IFNA((VLOOKUP(A6464,'Fats and Greases'!K:L,2,FALSE)), "")</f>
        <v/>
      </c>
      <c r="J6464" s="10" t="str">
        <f ca="1">_xlfn.IFNA((VLOOKUP(A6464,'Fats and Greases'!M:N,2,FALSE)), "")</f>
        <v/>
      </c>
      <c r="K6464" s="10" t="str">
        <f ca="1">_xlfn.IFNA((VLOOKUP($A6464,'Fats and Greases'!O:P,2,FALSE)), "")</f>
        <v/>
      </c>
      <c r="L6464" s="10" t="str">
        <f ca="1">_xlfn.IFNA((VLOOKUP($A6464,'Fats and Greases'!Q:R,2,FALSE)), "")</f>
        <v/>
      </c>
      <c r="M6464" s="10" t="str">
        <f ca="1">_xlfn.IFNA((VLOOKUP($A6464,'Fats and Greases'!S:T,2,FALSE)), "")</f>
        <v/>
      </c>
    </row>
    <row r="6465" spans="1:13" x14ac:dyDescent="0.2">
      <c r="A6465" s="18">
        <v>45833</v>
      </c>
      <c r="B6465" s="19">
        <f t="shared" si="200"/>
        <v>6</v>
      </c>
      <c r="C6465" s="19">
        <f t="shared" si="201"/>
        <v>2025</v>
      </c>
      <c r="D6465" s="10" t="str">
        <f ca="1">_xlfn.IFNA((VLOOKUP(A6465,'Fats and Greases'!A:B,2,FALSE)), "")</f>
        <v/>
      </c>
      <c r="E6465" s="10" t="str">
        <f ca="1">_xlfn.IFNA((VLOOKUP(A6465,'Fats and Greases'!C:D,2,FALSE)), "")</f>
        <v/>
      </c>
      <c r="F6465" s="10" t="str">
        <f ca="1">_xlfn.IFNA((VLOOKUP(A6465,'Fats and Greases'!E:F,2,FALSE)), "")</f>
        <v/>
      </c>
      <c r="G6465" s="10" t="str">
        <f ca="1">_xlfn.IFNA((VLOOKUP(A6465,'Fats and Greases'!G:H,2,FALSE)), "")</f>
        <v/>
      </c>
      <c r="H6465" s="10" t="str">
        <f ca="1">_xlfn.IFNA((VLOOKUP(A6465,'Fats and Greases'!I:J,2,FALSE)), "")</f>
        <v/>
      </c>
      <c r="I6465" s="10" t="str">
        <f ca="1">_xlfn.IFNA((VLOOKUP(A6465,'Fats and Greases'!K:L,2,FALSE)), "")</f>
        <v/>
      </c>
      <c r="J6465" s="10" t="str">
        <f ca="1">_xlfn.IFNA((VLOOKUP(A6465,'Fats and Greases'!M:N,2,FALSE)), "")</f>
        <v/>
      </c>
      <c r="K6465" s="10" t="str">
        <f ca="1">_xlfn.IFNA((VLOOKUP($A6465,'Fats and Greases'!O:P,2,FALSE)), "")</f>
        <v/>
      </c>
      <c r="L6465" s="10" t="str">
        <f ca="1">_xlfn.IFNA((VLOOKUP($A6465,'Fats and Greases'!Q:R,2,FALSE)), "")</f>
        <v/>
      </c>
      <c r="M6465" s="10" t="str">
        <f ca="1">_xlfn.IFNA((VLOOKUP($A6465,'Fats and Greases'!S:T,2,FALSE)), "")</f>
        <v/>
      </c>
    </row>
    <row r="6466" spans="1:13" x14ac:dyDescent="0.2">
      <c r="A6466" s="18">
        <v>45834</v>
      </c>
      <c r="B6466" s="19">
        <f t="shared" si="200"/>
        <v>6</v>
      </c>
      <c r="C6466" s="19">
        <f t="shared" si="201"/>
        <v>2025</v>
      </c>
      <c r="D6466" s="10" t="str">
        <f ca="1">_xlfn.IFNA((VLOOKUP(A6466,'Fats and Greases'!A:B,2,FALSE)), "")</f>
        <v/>
      </c>
      <c r="E6466" s="10" t="str">
        <f ca="1">_xlfn.IFNA((VLOOKUP(A6466,'Fats and Greases'!C:D,2,FALSE)), "")</f>
        <v/>
      </c>
      <c r="F6466" s="10" t="str">
        <f ca="1">_xlfn.IFNA((VLOOKUP(A6466,'Fats and Greases'!E:F,2,FALSE)), "")</f>
        <v/>
      </c>
      <c r="G6466" s="10" t="str">
        <f ca="1">_xlfn.IFNA((VLOOKUP(A6466,'Fats and Greases'!G:H,2,FALSE)), "")</f>
        <v/>
      </c>
      <c r="H6466" s="10" t="str">
        <f ca="1">_xlfn.IFNA((VLOOKUP(A6466,'Fats and Greases'!I:J,2,FALSE)), "")</f>
        <v/>
      </c>
      <c r="I6466" s="10" t="str">
        <f ca="1">_xlfn.IFNA((VLOOKUP(A6466,'Fats and Greases'!K:L,2,FALSE)), "")</f>
        <v/>
      </c>
      <c r="J6466" s="10" t="str">
        <f ca="1">_xlfn.IFNA((VLOOKUP(A6466,'Fats and Greases'!M:N,2,FALSE)), "")</f>
        <v/>
      </c>
      <c r="K6466" s="10" t="str">
        <f ca="1">_xlfn.IFNA((VLOOKUP($A6466,'Fats and Greases'!O:P,2,FALSE)), "")</f>
        <v/>
      </c>
      <c r="L6466" s="10" t="str">
        <f ca="1">_xlfn.IFNA((VLOOKUP($A6466,'Fats and Greases'!Q:R,2,FALSE)), "")</f>
        <v/>
      </c>
      <c r="M6466" s="10" t="str">
        <f ca="1">_xlfn.IFNA((VLOOKUP($A6466,'Fats and Greases'!S:T,2,FALSE)), "")</f>
        <v/>
      </c>
    </row>
    <row r="6467" spans="1:13" x14ac:dyDescent="0.2">
      <c r="A6467" s="18">
        <v>45835</v>
      </c>
      <c r="B6467" s="19">
        <f t="shared" ref="B6467:B6530" si="202">MONTH(A6467)</f>
        <v>6</v>
      </c>
      <c r="C6467" s="19">
        <f t="shared" ref="C6467:C6530" si="203">YEAR(A6467)</f>
        <v>2025</v>
      </c>
      <c r="D6467" s="10" t="str">
        <f ca="1">_xlfn.IFNA((VLOOKUP(A6467,'Fats and Greases'!A:B,2,FALSE)), "")</f>
        <v/>
      </c>
      <c r="E6467" s="10" t="str">
        <f ca="1">_xlfn.IFNA((VLOOKUP(A6467,'Fats and Greases'!C:D,2,FALSE)), "")</f>
        <v/>
      </c>
      <c r="F6467" s="10" t="str">
        <f ca="1">_xlfn.IFNA((VLOOKUP(A6467,'Fats and Greases'!E:F,2,FALSE)), "")</f>
        <v/>
      </c>
      <c r="G6467" s="10" t="str">
        <f ca="1">_xlfn.IFNA((VLOOKUP(A6467,'Fats and Greases'!G:H,2,FALSE)), "")</f>
        <v/>
      </c>
      <c r="H6467" s="10" t="str">
        <f ca="1">_xlfn.IFNA((VLOOKUP(A6467,'Fats and Greases'!I:J,2,FALSE)), "")</f>
        <v/>
      </c>
      <c r="I6467" s="10" t="str">
        <f ca="1">_xlfn.IFNA((VLOOKUP(A6467,'Fats and Greases'!K:L,2,FALSE)), "")</f>
        <v/>
      </c>
      <c r="J6467" s="10" t="str">
        <f ca="1">_xlfn.IFNA((VLOOKUP(A6467,'Fats and Greases'!M:N,2,FALSE)), "")</f>
        <v/>
      </c>
      <c r="K6467" s="10" t="str">
        <f ca="1">_xlfn.IFNA((VLOOKUP($A6467,'Fats and Greases'!O:P,2,FALSE)), "")</f>
        <v/>
      </c>
      <c r="L6467" s="10" t="str">
        <f ca="1">_xlfn.IFNA((VLOOKUP($A6467,'Fats and Greases'!Q:R,2,FALSE)), "")</f>
        <v/>
      </c>
      <c r="M6467" s="10" t="str">
        <f ca="1">_xlfn.IFNA((VLOOKUP($A6467,'Fats and Greases'!S:T,2,FALSE)), "")</f>
        <v/>
      </c>
    </row>
    <row r="6468" spans="1:13" x14ac:dyDescent="0.2">
      <c r="A6468" s="18">
        <v>45838</v>
      </c>
      <c r="B6468" s="19">
        <f t="shared" si="202"/>
        <v>6</v>
      </c>
      <c r="C6468" s="19">
        <f t="shared" si="203"/>
        <v>2025</v>
      </c>
      <c r="D6468" s="10" t="str">
        <f ca="1">_xlfn.IFNA((VLOOKUP(A6468,'Fats and Greases'!A:B,2,FALSE)), "")</f>
        <v/>
      </c>
      <c r="E6468" s="10" t="str">
        <f ca="1">_xlfn.IFNA((VLOOKUP(A6468,'Fats and Greases'!C:D,2,FALSE)), "")</f>
        <v/>
      </c>
      <c r="F6468" s="10" t="str">
        <f ca="1">_xlfn.IFNA((VLOOKUP(A6468,'Fats and Greases'!E:F,2,FALSE)), "")</f>
        <v/>
      </c>
      <c r="G6468" s="10" t="str">
        <f ca="1">_xlfn.IFNA((VLOOKUP(A6468,'Fats and Greases'!G:H,2,FALSE)), "")</f>
        <v/>
      </c>
      <c r="H6468" s="10" t="str">
        <f ca="1">_xlfn.IFNA((VLOOKUP(A6468,'Fats and Greases'!I:J,2,FALSE)), "")</f>
        <v/>
      </c>
      <c r="I6468" s="10" t="str">
        <f ca="1">_xlfn.IFNA((VLOOKUP(A6468,'Fats and Greases'!K:L,2,FALSE)), "")</f>
        <v/>
      </c>
      <c r="J6468" s="10" t="str">
        <f ca="1">_xlfn.IFNA((VLOOKUP(A6468,'Fats and Greases'!M:N,2,FALSE)), "")</f>
        <v/>
      </c>
      <c r="K6468" s="10" t="str">
        <f ca="1">_xlfn.IFNA((VLOOKUP($A6468,'Fats and Greases'!O:P,2,FALSE)), "")</f>
        <v/>
      </c>
      <c r="L6468" s="10" t="str">
        <f ca="1">_xlfn.IFNA((VLOOKUP($A6468,'Fats and Greases'!Q:R,2,FALSE)), "")</f>
        <v/>
      </c>
      <c r="M6468" s="10" t="str">
        <f ca="1">_xlfn.IFNA((VLOOKUP($A6468,'Fats and Greases'!S:T,2,FALSE)), "")</f>
        <v/>
      </c>
    </row>
    <row r="6469" spans="1:13" x14ac:dyDescent="0.2">
      <c r="A6469" s="18">
        <v>45839</v>
      </c>
      <c r="B6469" s="19">
        <f t="shared" si="202"/>
        <v>7</v>
      </c>
      <c r="C6469" s="19">
        <f t="shared" si="203"/>
        <v>2025</v>
      </c>
      <c r="D6469" s="10" t="str">
        <f ca="1">_xlfn.IFNA((VLOOKUP(A6469,'Fats and Greases'!A:B,2,FALSE)), "")</f>
        <v/>
      </c>
      <c r="E6469" s="10" t="str">
        <f ca="1">_xlfn.IFNA((VLOOKUP(A6469,'Fats and Greases'!C:D,2,FALSE)), "")</f>
        <v/>
      </c>
      <c r="F6469" s="10" t="str">
        <f ca="1">_xlfn.IFNA((VLOOKUP(A6469,'Fats and Greases'!E:F,2,FALSE)), "")</f>
        <v/>
      </c>
      <c r="G6469" s="10" t="str">
        <f ca="1">_xlfn.IFNA((VLOOKUP(A6469,'Fats and Greases'!G:H,2,FALSE)), "")</f>
        <v/>
      </c>
      <c r="H6469" s="10" t="str">
        <f ca="1">_xlfn.IFNA((VLOOKUP(A6469,'Fats and Greases'!I:J,2,FALSE)), "")</f>
        <v/>
      </c>
      <c r="I6469" s="10" t="str">
        <f ca="1">_xlfn.IFNA((VLOOKUP(A6469,'Fats and Greases'!K:L,2,FALSE)), "")</f>
        <v/>
      </c>
      <c r="J6469" s="10" t="str">
        <f ca="1">_xlfn.IFNA((VLOOKUP(A6469,'Fats and Greases'!M:N,2,FALSE)), "")</f>
        <v/>
      </c>
      <c r="K6469" s="10" t="str">
        <f ca="1">_xlfn.IFNA((VLOOKUP($A6469,'Fats and Greases'!O:P,2,FALSE)), "")</f>
        <v/>
      </c>
      <c r="L6469" s="10" t="str">
        <f ca="1">_xlfn.IFNA((VLOOKUP($A6469,'Fats and Greases'!Q:R,2,FALSE)), "")</f>
        <v/>
      </c>
      <c r="M6469" s="10" t="str">
        <f ca="1">_xlfn.IFNA((VLOOKUP($A6469,'Fats and Greases'!S:T,2,FALSE)), "")</f>
        <v/>
      </c>
    </row>
    <row r="6470" spans="1:13" x14ac:dyDescent="0.2">
      <c r="A6470" s="18">
        <v>45840</v>
      </c>
      <c r="B6470" s="19">
        <f t="shared" si="202"/>
        <v>7</v>
      </c>
      <c r="C6470" s="19">
        <f t="shared" si="203"/>
        <v>2025</v>
      </c>
      <c r="D6470" s="10" t="str">
        <f ca="1">_xlfn.IFNA((VLOOKUP(A6470,'Fats and Greases'!A:B,2,FALSE)), "")</f>
        <v/>
      </c>
      <c r="E6470" s="10" t="str">
        <f ca="1">_xlfn.IFNA((VLOOKUP(A6470,'Fats and Greases'!C:D,2,FALSE)), "")</f>
        <v/>
      </c>
      <c r="F6470" s="10" t="str">
        <f ca="1">_xlfn.IFNA((VLOOKUP(A6470,'Fats and Greases'!E:F,2,FALSE)), "")</f>
        <v/>
      </c>
      <c r="G6470" s="10" t="str">
        <f ca="1">_xlfn.IFNA((VLOOKUP(A6470,'Fats and Greases'!G:H,2,FALSE)), "")</f>
        <v/>
      </c>
      <c r="H6470" s="10" t="str">
        <f ca="1">_xlfn.IFNA((VLOOKUP(A6470,'Fats and Greases'!I:J,2,FALSE)), "")</f>
        <v/>
      </c>
      <c r="I6470" s="10" t="str">
        <f ca="1">_xlfn.IFNA((VLOOKUP(A6470,'Fats and Greases'!K:L,2,FALSE)), "")</f>
        <v/>
      </c>
      <c r="J6470" s="10" t="str">
        <f ca="1">_xlfn.IFNA((VLOOKUP(A6470,'Fats and Greases'!M:N,2,FALSE)), "")</f>
        <v/>
      </c>
      <c r="K6470" s="10" t="str">
        <f ca="1">_xlfn.IFNA((VLOOKUP($A6470,'Fats and Greases'!O:P,2,FALSE)), "")</f>
        <v/>
      </c>
      <c r="L6470" s="10" t="str">
        <f ca="1">_xlfn.IFNA((VLOOKUP($A6470,'Fats and Greases'!Q:R,2,FALSE)), "")</f>
        <v/>
      </c>
      <c r="M6470" s="10" t="str">
        <f ca="1">_xlfn.IFNA((VLOOKUP($A6470,'Fats and Greases'!S:T,2,FALSE)), "")</f>
        <v/>
      </c>
    </row>
    <row r="6471" spans="1:13" x14ac:dyDescent="0.2">
      <c r="A6471" s="18">
        <v>45841</v>
      </c>
      <c r="B6471" s="19">
        <f t="shared" si="202"/>
        <v>7</v>
      </c>
      <c r="C6471" s="19">
        <f t="shared" si="203"/>
        <v>2025</v>
      </c>
      <c r="D6471" s="10" t="str">
        <f ca="1">_xlfn.IFNA((VLOOKUP(A6471,'Fats and Greases'!A:B,2,FALSE)), "")</f>
        <v/>
      </c>
      <c r="E6471" s="10" t="str">
        <f ca="1">_xlfn.IFNA((VLOOKUP(A6471,'Fats and Greases'!C:D,2,FALSE)), "")</f>
        <v/>
      </c>
      <c r="F6471" s="10" t="str">
        <f ca="1">_xlfn.IFNA((VLOOKUP(A6471,'Fats and Greases'!E:F,2,FALSE)), "")</f>
        <v/>
      </c>
      <c r="G6471" s="10" t="str">
        <f ca="1">_xlfn.IFNA((VLOOKUP(A6471,'Fats and Greases'!G:H,2,FALSE)), "")</f>
        <v/>
      </c>
      <c r="H6471" s="10" t="str">
        <f ca="1">_xlfn.IFNA((VLOOKUP(A6471,'Fats and Greases'!I:J,2,FALSE)), "")</f>
        <v/>
      </c>
      <c r="I6471" s="10" t="str">
        <f ca="1">_xlfn.IFNA((VLOOKUP(A6471,'Fats and Greases'!K:L,2,FALSE)), "")</f>
        <v/>
      </c>
      <c r="J6471" s="10" t="str">
        <f ca="1">_xlfn.IFNA((VLOOKUP(A6471,'Fats and Greases'!M:N,2,FALSE)), "")</f>
        <v/>
      </c>
      <c r="K6471" s="10" t="str">
        <f ca="1">_xlfn.IFNA((VLOOKUP($A6471,'Fats and Greases'!O:P,2,FALSE)), "")</f>
        <v/>
      </c>
      <c r="L6471" s="10" t="str">
        <f ca="1">_xlfn.IFNA((VLOOKUP($A6471,'Fats and Greases'!Q:R,2,FALSE)), "")</f>
        <v/>
      </c>
      <c r="M6471" s="10" t="str">
        <f ca="1">_xlfn.IFNA((VLOOKUP($A6471,'Fats and Greases'!S:T,2,FALSE)), "")</f>
        <v/>
      </c>
    </row>
    <row r="6472" spans="1:13" x14ac:dyDescent="0.2">
      <c r="A6472" s="18">
        <v>45842</v>
      </c>
      <c r="B6472" s="19">
        <f t="shared" si="202"/>
        <v>7</v>
      </c>
      <c r="C6472" s="19">
        <f t="shared" si="203"/>
        <v>2025</v>
      </c>
      <c r="D6472" s="10" t="str">
        <f ca="1">_xlfn.IFNA((VLOOKUP(A6472,'Fats and Greases'!A:B,2,FALSE)), "")</f>
        <v/>
      </c>
      <c r="E6472" s="10" t="str">
        <f ca="1">_xlfn.IFNA((VLOOKUP(A6472,'Fats and Greases'!C:D,2,FALSE)), "")</f>
        <v/>
      </c>
      <c r="F6472" s="10" t="str">
        <f ca="1">_xlfn.IFNA((VLOOKUP(A6472,'Fats and Greases'!E:F,2,FALSE)), "")</f>
        <v/>
      </c>
      <c r="G6472" s="10" t="str">
        <f ca="1">_xlfn.IFNA((VLOOKUP(A6472,'Fats and Greases'!G:H,2,FALSE)), "")</f>
        <v/>
      </c>
      <c r="H6472" s="10" t="str">
        <f ca="1">_xlfn.IFNA((VLOOKUP(A6472,'Fats and Greases'!I:J,2,FALSE)), "")</f>
        <v/>
      </c>
      <c r="I6472" s="10" t="str">
        <f ca="1">_xlfn.IFNA((VLOOKUP(A6472,'Fats and Greases'!K:L,2,FALSE)), "")</f>
        <v/>
      </c>
      <c r="J6472" s="10" t="str">
        <f ca="1">_xlfn.IFNA((VLOOKUP(A6472,'Fats and Greases'!M:N,2,FALSE)), "")</f>
        <v/>
      </c>
      <c r="K6472" s="10" t="str">
        <f ca="1">_xlfn.IFNA((VLOOKUP($A6472,'Fats and Greases'!O:P,2,FALSE)), "")</f>
        <v/>
      </c>
      <c r="L6472" s="10" t="str">
        <f ca="1">_xlfn.IFNA((VLOOKUP($A6472,'Fats and Greases'!Q:R,2,FALSE)), "")</f>
        <v/>
      </c>
      <c r="M6472" s="10" t="str">
        <f ca="1">_xlfn.IFNA((VLOOKUP($A6472,'Fats and Greases'!S:T,2,FALSE)), "")</f>
        <v/>
      </c>
    </row>
    <row r="6473" spans="1:13" x14ac:dyDescent="0.2">
      <c r="A6473" s="18">
        <v>45845</v>
      </c>
      <c r="B6473" s="19">
        <f t="shared" si="202"/>
        <v>7</v>
      </c>
      <c r="C6473" s="19">
        <f t="shared" si="203"/>
        <v>2025</v>
      </c>
      <c r="D6473" s="10" t="str">
        <f ca="1">_xlfn.IFNA((VLOOKUP(A6473,'Fats and Greases'!A:B,2,FALSE)), "")</f>
        <v/>
      </c>
      <c r="E6473" s="10" t="str">
        <f ca="1">_xlfn.IFNA((VLOOKUP(A6473,'Fats and Greases'!C:D,2,FALSE)), "")</f>
        <v/>
      </c>
      <c r="F6473" s="10" t="str">
        <f ca="1">_xlfn.IFNA((VLOOKUP(A6473,'Fats and Greases'!E:F,2,FALSE)), "")</f>
        <v/>
      </c>
      <c r="G6473" s="10" t="str">
        <f ca="1">_xlfn.IFNA((VLOOKUP(A6473,'Fats and Greases'!G:H,2,FALSE)), "")</f>
        <v/>
      </c>
      <c r="H6473" s="10" t="str">
        <f ca="1">_xlfn.IFNA((VLOOKUP(A6473,'Fats and Greases'!I:J,2,FALSE)), "")</f>
        <v/>
      </c>
      <c r="I6473" s="10" t="str">
        <f ca="1">_xlfn.IFNA((VLOOKUP(A6473,'Fats and Greases'!K:L,2,FALSE)), "")</f>
        <v/>
      </c>
      <c r="J6473" s="10" t="str">
        <f ca="1">_xlfn.IFNA((VLOOKUP(A6473,'Fats and Greases'!M:N,2,FALSE)), "")</f>
        <v/>
      </c>
      <c r="K6473" s="10" t="str">
        <f ca="1">_xlfn.IFNA((VLOOKUP($A6473,'Fats and Greases'!O:P,2,FALSE)), "")</f>
        <v/>
      </c>
      <c r="L6473" s="10" t="str">
        <f ca="1">_xlfn.IFNA((VLOOKUP($A6473,'Fats and Greases'!Q:R,2,FALSE)), "")</f>
        <v/>
      </c>
      <c r="M6473" s="10" t="str">
        <f ca="1">_xlfn.IFNA((VLOOKUP($A6473,'Fats and Greases'!S:T,2,FALSE)), "")</f>
        <v/>
      </c>
    </row>
    <row r="6474" spans="1:13" x14ac:dyDescent="0.2">
      <c r="A6474" s="18">
        <v>45846</v>
      </c>
      <c r="B6474" s="19">
        <f t="shared" si="202"/>
        <v>7</v>
      </c>
      <c r="C6474" s="19">
        <f t="shared" si="203"/>
        <v>2025</v>
      </c>
      <c r="D6474" s="10" t="str">
        <f ca="1">_xlfn.IFNA((VLOOKUP(A6474,'Fats and Greases'!A:B,2,FALSE)), "")</f>
        <v/>
      </c>
      <c r="E6474" s="10" t="str">
        <f ca="1">_xlfn.IFNA((VLOOKUP(A6474,'Fats and Greases'!C:D,2,FALSE)), "")</f>
        <v/>
      </c>
      <c r="F6474" s="10" t="str">
        <f ca="1">_xlfn.IFNA((VLOOKUP(A6474,'Fats and Greases'!E:F,2,FALSE)), "")</f>
        <v/>
      </c>
      <c r="G6474" s="10" t="str">
        <f ca="1">_xlfn.IFNA((VLOOKUP(A6474,'Fats and Greases'!G:H,2,FALSE)), "")</f>
        <v/>
      </c>
      <c r="H6474" s="10" t="str">
        <f ca="1">_xlfn.IFNA((VLOOKUP(A6474,'Fats and Greases'!I:J,2,FALSE)), "")</f>
        <v/>
      </c>
      <c r="I6474" s="10" t="str">
        <f ca="1">_xlfn.IFNA((VLOOKUP(A6474,'Fats and Greases'!K:L,2,FALSE)), "")</f>
        <v/>
      </c>
      <c r="J6474" s="10" t="str">
        <f ca="1">_xlfn.IFNA((VLOOKUP(A6474,'Fats and Greases'!M:N,2,FALSE)), "")</f>
        <v/>
      </c>
      <c r="K6474" s="10" t="str">
        <f ca="1">_xlfn.IFNA((VLOOKUP($A6474,'Fats and Greases'!O:P,2,FALSE)), "")</f>
        <v/>
      </c>
      <c r="L6474" s="10" t="str">
        <f ca="1">_xlfn.IFNA((VLOOKUP($A6474,'Fats and Greases'!Q:R,2,FALSE)), "")</f>
        <v/>
      </c>
      <c r="M6474" s="10" t="str">
        <f ca="1">_xlfn.IFNA((VLOOKUP($A6474,'Fats and Greases'!S:T,2,FALSE)), "")</f>
        <v/>
      </c>
    </row>
    <row r="6475" spans="1:13" x14ac:dyDescent="0.2">
      <c r="A6475" s="18">
        <v>45847</v>
      </c>
      <c r="B6475" s="19">
        <f t="shared" si="202"/>
        <v>7</v>
      </c>
      <c r="C6475" s="19">
        <f t="shared" si="203"/>
        <v>2025</v>
      </c>
      <c r="D6475" s="10" t="str">
        <f ca="1">_xlfn.IFNA((VLOOKUP(A6475,'Fats and Greases'!A:B,2,FALSE)), "")</f>
        <v/>
      </c>
      <c r="E6475" s="10" t="str">
        <f ca="1">_xlfn.IFNA((VLOOKUP(A6475,'Fats and Greases'!C:D,2,FALSE)), "")</f>
        <v/>
      </c>
      <c r="F6475" s="10" t="str">
        <f ca="1">_xlfn.IFNA((VLOOKUP(A6475,'Fats and Greases'!E:F,2,FALSE)), "")</f>
        <v/>
      </c>
      <c r="G6475" s="10" t="str">
        <f ca="1">_xlfn.IFNA((VLOOKUP(A6475,'Fats and Greases'!G:H,2,FALSE)), "")</f>
        <v/>
      </c>
      <c r="H6475" s="10" t="str">
        <f ca="1">_xlfn.IFNA((VLOOKUP(A6475,'Fats and Greases'!I:J,2,FALSE)), "")</f>
        <v/>
      </c>
      <c r="I6475" s="10" t="str">
        <f ca="1">_xlfn.IFNA((VLOOKUP(A6475,'Fats and Greases'!K:L,2,FALSE)), "")</f>
        <v/>
      </c>
      <c r="J6475" s="10" t="str">
        <f ca="1">_xlfn.IFNA((VLOOKUP(A6475,'Fats and Greases'!M:N,2,FALSE)), "")</f>
        <v/>
      </c>
      <c r="K6475" s="10" t="str">
        <f ca="1">_xlfn.IFNA((VLOOKUP($A6475,'Fats and Greases'!O:P,2,FALSE)), "")</f>
        <v/>
      </c>
      <c r="L6475" s="10" t="str">
        <f ca="1">_xlfn.IFNA((VLOOKUP($A6475,'Fats and Greases'!Q:R,2,FALSE)), "")</f>
        <v/>
      </c>
      <c r="M6475" s="10" t="str">
        <f ca="1">_xlfn.IFNA((VLOOKUP($A6475,'Fats and Greases'!S:T,2,FALSE)), "")</f>
        <v/>
      </c>
    </row>
    <row r="6476" spans="1:13" x14ac:dyDescent="0.2">
      <c r="A6476" s="18">
        <v>45848</v>
      </c>
      <c r="B6476" s="19">
        <f t="shared" si="202"/>
        <v>7</v>
      </c>
      <c r="C6476" s="19">
        <f t="shared" si="203"/>
        <v>2025</v>
      </c>
      <c r="D6476" s="10" t="str">
        <f ca="1">_xlfn.IFNA((VLOOKUP(A6476,'Fats and Greases'!A:B,2,FALSE)), "")</f>
        <v/>
      </c>
      <c r="E6476" s="10" t="str">
        <f ca="1">_xlfn.IFNA((VLOOKUP(A6476,'Fats and Greases'!C:D,2,FALSE)), "")</f>
        <v/>
      </c>
      <c r="F6476" s="10" t="str">
        <f ca="1">_xlfn.IFNA((VLOOKUP(A6476,'Fats and Greases'!E:F,2,FALSE)), "")</f>
        <v/>
      </c>
      <c r="G6476" s="10" t="str">
        <f ca="1">_xlfn.IFNA((VLOOKUP(A6476,'Fats and Greases'!G:H,2,FALSE)), "")</f>
        <v/>
      </c>
      <c r="H6476" s="10" t="str">
        <f ca="1">_xlfn.IFNA((VLOOKUP(A6476,'Fats and Greases'!I:J,2,FALSE)), "")</f>
        <v/>
      </c>
      <c r="I6476" s="10" t="str">
        <f ca="1">_xlfn.IFNA((VLOOKUP(A6476,'Fats and Greases'!K:L,2,FALSE)), "")</f>
        <v/>
      </c>
      <c r="J6476" s="10" t="str">
        <f ca="1">_xlfn.IFNA((VLOOKUP(A6476,'Fats and Greases'!M:N,2,FALSE)), "")</f>
        <v/>
      </c>
      <c r="K6476" s="10" t="str">
        <f ca="1">_xlfn.IFNA((VLOOKUP($A6476,'Fats and Greases'!O:P,2,FALSE)), "")</f>
        <v/>
      </c>
      <c r="L6476" s="10" t="str">
        <f ca="1">_xlfn.IFNA((VLOOKUP($A6476,'Fats and Greases'!Q:R,2,FALSE)), "")</f>
        <v/>
      </c>
      <c r="M6476" s="10" t="str">
        <f ca="1">_xlfn.IFNA((VLOOKUP($A6476,'Fats and Greases'!S:T,2,FALSE)), "")</f>
        <v/>
      </c>
    </row>
    <row r="6477" spans="1:13" x14ac:dyDescent="0.2">
      <c r="A6477" s="18">
        <v>45849</v>
      </c>
      <c r="B6477" s="19">
        <f t="shared" si="202"/>
        <v>7</v>
      </c>
      <c r="C6477" s="19">
        <f t="shared" si="203"/>
        <v>2025</v>
      </c>
      <c r="D6477" s="10" t="str">
        <f ca="1">_xlfn.IFNA((VLOOKUP(A6477,'Fats and Greases'!A:B,2,FALSE)), "")</f>
        <v/>
      </c>
      <c r="E6477" s="10" t="str">
        <f ca="1">_xlfn.IFNA((VLOOKUP(A6477,'Fats and Greases'!C:D,2,FALSE)), "")</f>
        <v/>
      </c>
      <c r="F6477" s="10" t="str">
        <f ca="1">_xlfn.IFNA((VLOOKUP(A6477,'Fats and Greases'!E:F,2,FALSE)), "")</f>
        <v/>
      </c>
      <c r="G6477" s="10" t="str">
        <f ca="1">_xlfn.IFNA((VLOOKUP(A6477,'Fats and Greases'!G:H,2,FALSE)), "")</f>
        <v/>
      </c>
      <c r="H6477" s="10" t="str">
        <f ca="1">_xlfn.IFNA((VLOOKUP(A6477,'Fats and Greases'!I:J,2,FALSE)), "")</f>
        <v/>
      </c>
      <c r="I6477" s="10" t="str">
        <f ca="1">_xlfn.IFNA((VLOOKUP(A6477,'Fats and Greases'!K:L,2,FALSE)), "")</f>
        <v/>
      </c>
      <c r="J6477" s="10" t="str">
        <f ca="1">_xlfn.IFNA((VLOOKUP(A6477,'Fats and Greases'!M:N,2,FALSE)), "")</f>
        <v/>
      </c>
      <c r="K6477" s="10" t="str">
        <f ca="1">_xlfn.IFNA((VLOOKUP($A6477,'Fats and Greases'!O:P,2,FALSE)), "")</f>
        <v/>
      </c>
      <c r="L6477" s="10" t="str">
        <f ca="1">_xlfn.IFNA((VLOOKUP($A6477,'Fats and Greases'!Q:R,2,FALSE)), "")</f>
        <v/>
      </c>
      <c r="M6477" s="10" t="str">
        <f ca="1">_xlfn.IFNA((VLOOKUP($A6477,'Fats and Greases'!S:T,2,FALSE)), "")</f>
        <v/>
      </c>
    </row>
    <row r="6478" spans="1:13" x14ac:dyDescent="0.2">
      <c r="A6478" s="18">
        <v>45852</v>
      </c>
      <c r="B6478" s="19">
        <f t="shared" si="202"/>
        <v>7</v>
      </c>
      <c r="C6478" s="19">
        <f t="shared" si="203"/>
        <v>2025</v>
      </c>
      <c r="D6478" s="10" t="str">
        <f ca="1">_xlfn.IFNA((VLOOKUP(A6478,'Fats and Greases'!A:B,2,FALSE)), "")</f>
        <v/>
      </c>
      <c r="E6478" s="10" t="str">
        <f ca="1">_xlfn.IFNA((VLOOKUP(A6478,'Fats and Greases'!C:D,2,FALSE)), "")</f>
        <v/>
      </c>
      <c r="F6478" s="10" t="str">
        <f ca="1">_xlfn.IFNA((VLOOKUP(A6478,'Fats and Greases'!E:F,2,FALSE)), "")</f>
        <v/>
      </c>
      <c r="G6478" s="10" t="str">
        <f ca="1">_xlfn.IFNA((VLOOKUP(A6478,'Fats and Greases'!G:H,2,FALSE)), "")</f>
        <v/>
      </c>
      <c r="H6478" s="10" t="str">
        <f ca="1">_xlfn.IFNA((VLOOKUP(A6478,'Fats and Greases'!I:J,2,FALSE)), "")</f>
        <v/>
      </c>
      <c r="I6478" s="10" t="str">
        <f ca="1">_xlfn.IFNA((VLOOKUP(A6478,'Fats and Greases'!K:L,2,FALSE)), "")</f>
        <v/>
      </c>
      <c r="J6478" s="10" t="str">
        <f ca="1">_xlfn.IFNA((VLOOKUP(A6478,'Fats and Greases'!M:N,2,FALSE)), "")</f>
        <v/>
      </c>
      <c r="K6478" s="10" t="str">
        <f ca="1">_xlfn.IFNA((VLOOKUP($A6478,'Fats and Greases'!O:P,2,FALSE)), "")</f>
        <v/>
      </c>
      <c r="L6478" s="10" t="str">
        <f ca="1">_xlfn.IFNA((VLOOKUP($A6478,'Fats and Greases'!Q:R,2,FALSE)), "")</f>
        <v/>
      </c>
      <c r="M6478" s="10" t="str">
        <f ca="1">_xlfn.IFNA((VLOOKUP($A6478,'Fats and Greases'!S:T,2,FALSE)), "")</f>
        <v/>
      </c>
    </row>
    <row r="6479" spans="1:13" x14ac:dyDescent="0.2">
      <c r="A6479" s="18">
        <v>45853</v>
      </c>
      <c r="B6479" s="19">
        <f t="shared" si="202"/>
        <v>7</v>
      </c>
      <c r="C6479" s="19">
        <f t="shared" si="203"/>
        <v>2025</v>
      </c>
      <c r="D6479" s="10" t="str">
        <f ca="1">_xlfn.IFNA((VLOOKUP(A6479,'Fats and Greases'!A:B,2,FALSE)), "")</f>
        <v/>
      </c>
      <c r="E6479" s="10" t="str">
        <f ca="1">_xlfn.IFNA((VLOOKUP(A6479,'Fats and Greases'!C:D,2,FALSE)), "")</f>
        <v/>
      </c>
      <c r="F6479" s="10" t="str">
        <f ca="1">_xlfn.IFNA((VLOOKUP(A6479,'Fats and Greases'!E:F,2,FALSE)), "")</f>
        <v/>
      </c>
      <c r="G6479" s="10" t="str">
        <f ca="1">_xlfn.IFNA((VLOOKUP(A6479,'Fats and Greases'!G:H,2,FALSE)), "")</f>
        <v/>
      </c>
      <c r="H6479" s="10" t="str">
        <f ca="1">_xlfn.IFNA((VLOOKUP(A6479,'Fats and Greases'!I:J,2,FALSE)), "")</f>
        <v/>
      </c>
      <c r="I6479" s="10" t="str">
        <f ca="1">_xlfn.IFNA((VLOOKUP(A6479,'Fats and Greases'!K:L,2,FALSE)), "")</f>
        <v/>
      </c>
      <c r="J6479" s="10" t="str">
        <f ca="1">_xlfn.IFNA((VLOOKUP(A6479,'Fats and Greases'!M:N,2,FALSE)), "")</f>
        <v/>
      </c>
      <c r="K6479" s="10" t="str">
        <f ca="1">_xlfn.IFNA((VLOOKUP($A6479,'Fats and Greases'!O:P,2,FALSE)), "")</f>
        <v/>
      </c>
      <c r="L6479" s="10" t="str">
        <f ca="1">_xlfn.IFNA((VLOOKUP($A6479,'Fats and Greases'!Q:R,2,FALSE)), "")</f>
        <v/>
      </c>
      <c r="M6479" s="10" t="str">
        <f ca="1">_xlfn.IFNA((VLOOKUP($A6479,'Fats and Greases'!S:T,2,FALSE)), "")</f>
        <v/>
      </c>
    </row>
    <row r="6480" spans="1:13" x14ac:dyDescent="0.2">
      <c r="A6480" s="18">
        <v>45854</v>
      </c>
      <c r="B6480" s="19">
        <f t="shared" si="202"/>
        <v>7</v>
      </c>
      <c r="C6480" s="19">
        <f t="shared" si="203"/>
        <v>2025</v>
      </c>
      <c r="D6480" s="10" t="str">
        <f ca="1">_xlfn.IFNA((VLOOKUP(A6480,'Fats and Greases'!A:B,2,FALSE)), "")</f>
        <v/>
      </c>
      <c r="E6480" s="10" t="str">
        <f ca="1">_xlfn.IFNA((VLOOKUP(A6480,'Fats and Greases'!C:D,2,FALSE)), "")</f>
        <v/>
      </c>
      <c r="F6480" s="10" t="str">
        <f ca="1">_xlfn.IFNA((VLOOKUP(A6480,'Fats and Greases'!E:F,2,FALSE)), "")</f>
        <v/>
      </c>
      <c r="G6480" s="10" t="str">
        <f ca="1">_xlfn.IFNA((VLOOKUP(A6480,'Fats and Greases'!G:H,2,FALSE)), "")</f>
        <v/>
      </c>
      <c r="H6480" s="10" t="str">
        <f ca="1">_xlfn.IFNA((VLOOKUP(A6480,'Fats and Greases'!I:J,2,FALSE)), "")</f>
        <v/>
      </c>
      <c r="I6480" s="10" t="str">
        <f ca="1">_xlfn.IFNA((VLOOKUP(A6480,'Fats and Greases'!K:L,2,FALSE)), "")</f>
        <v/>
      </c>
      <c r="J6480" s="10" t="str">
        <f ca="1">_xlfn.IFNA((VLOOKUP(A6480,'Fats and Greases'!M:N,2,FALSE)), "")</f>
        <v/>
      </c>
      <c r="K6480" s="10" t="str">
        <f ca="1">_xlfn.IFNA((VLOOKUP($A6480,'Fats and Greases'!O:P,2,FALSE)), "")</f>
        <v/>
      </c>
      <c r="L6480" s="10" t="str">
        <f ca="1">_xlfn.IFNA((VLOOKUP($A6480,'Fats and Greases'!Q:R,2,FALSE)), "")</f>
        <v/>
      </c>
      <c r="M6480" s="10" t="str">
        <f ca="1">_xlfn.IFNA((VLOOKUP($A6480,'Fats and Greases'!S:T,2,FALSE)), "")</f>
        <v/>
      </c>
    </row>
    <row r="6481" spans="1:13" x14ac:dyDescent="0.2">
      <c r="A6481" s="18">
        <v>45855</v>
      </c>
      <c r="B6481" s="19">
        <f t="shared" si="202"/>
        <v>7</v>
      </c>
      <c r="C6481" s="19">
        <f t="shared" si="203"/>
        <v>2025</v>
      </c>
      <c r="D6481" s="10" t="str">
        <f ca="1">_xlfn.IFNA((VLOOKUP(A6481,'Fats and Greases'!A:B,2,FALSE)), "")</f>
        <v/>
      </c>
      <c r="E6481" s="10" t="str">
        <f ca="1">_xlfn.IFNA((VLOOKUP(A6481,'Fats and Greases'!C:D,2,FALSE)), "")</f>
        <v/>
      </c>
      <c r="F6481" s="10" t="str">
        <f ca="1">_xlfn.IFNA((VLOOKUP(A6481,'Fats and Greases'!E:F,2,FALSE)), "")</f>
        <v/>
      </c>
      <c r="G6481" s="10" t="str">
        <f ca="1">_xlfn.IFNA((VLOOKUP(A6481,'Fats and Greases'!G:H,2,FALSE)), "")</f>
        <v/>
      </c>
      <c r="H6481" s="10" t="str">
        <f ca="1">_xlfn.IFNA((VLOOKUP(A6481,'Fats and Greases'!I:J,2,FALSE)), "")</f>
        <v/>
      </c>
      <c r="I6481" s="10" t="str">
        <f ca="1">_xlfn.IFNA((VLOOKUP(A6481,'Fats and Greases'!K:L,2,FALSE)), "")</f>
        <v/>
      </c>
      <c r="J6481" s="10" t="str">
        <f ca="1">_xlfn.IFNA((VLOOKUP(A6481,'Fats and Greases'!M:N,2,FALSE)), "")</f>
        <v/>
      </c>
      <c r="K6481" s="10" t="str">
        <f ca="1">_xlfn.IFNA((VLOOKUP($A6481,'Fats and Greases'!O:P,2,FALSE)), "")</f>
        <v/>
      </c>
      <c r="L6481" s="10" t="str">
        <f ca="1">_xlfn.IFNA((VLOOKUP($A6481,'Fats and Greases'!Q:R,2,FALSE)), "")</f>
        <v/>
      </c>
      <c r="M6481" s="10" t="str">
        <f ca="1">_xlfn.IFNA((VLOOKUP($A6481,'Fats and Greases'!S:T,2,FALSE)), "")</f>
        <v/>
      </c>
    </row>
    <row r="6482" spans="1:13" x14ac:dyDescent="0.2">
      <c r="A6482" s="18">
        <v>45856</v>
      </c>
      <c r="B6482" s="19">
        <f t="shared" si="202"/>
        <v>7</v>
      </c>
      <c r="C6482" s="19">
        <f t="shared" si="203"/>
        <v>2025</v>
      </c>
      <c r="D6482" s="10" t="str">
        <f ca="1">_xlfn.IFNA((VLOOKUP(A6482,'Fats and Greases'!A:B,2,FALSE)), "")</f>
        <v/>
      </c>
      <c r="E6482" s="10" t="str">
        <f ca="1">_xlfn.IFNA((VLOOKUP(A6482,'Fats and Greases'!C:D,2,FALSE)), "")</f>
        <v/>
      </c>
      <c r="F6482" s="10" t="str">
        <f ca="1">_xlfn.IFNA((VLOOKUP(A6482,'Fats and Greases'!E:F,2,FALSE)), "")</f>
        <v/>
      </c>
      <c r="G6482" s="10" t="str">
        <f ca="1">_xlfn.IFNA((VLOOKUP(A6482,'Fats and Greases'!G:H,2,FALSE)), "")</f>
        <v/>
      </c>
      <c r="H6482" s="10" t="str">
        <f ca="1">_xlfn.IFNA((VLOOKUP(A6482,'Fats and Greases'!I:J,2,FALSE)), "")</f>
        <v/>
      </c>
      <c r="I6482" s="10" t="str">
        <f ca="1">_xlfn.IFNA((VLOOKUP(A6482,'Fats and Greases'!K:L,2,FALSE)), "")</f>
        <v/>
      </c>
      <c r="J6482" s="10" t="str">
        <f ca="1">_xlfn.IFNA((VLOOKUP(A6482,'Fats and Greases'!M:N,2,FALSE)), "")</f>
        <v/>
      </c>
      <c r="K6482" s="10" t="str">
        <f ca="1">_xlfn.IFNA((VLOOKUP($A6482,'Fats and Greases'!O:P,2,FALSE)), "")</f>
        <v/>
      </c>
      <c r="L6482" s="10" t="str">
        <f ca="1">_xlfn.IFNA((VLOOKUP($A6482,'Fats and Greases'!Q:R,2,FALSE)), "")</f>
        <v/>
      </c>
      <c r="M6482" s="10" t="str">
        <f ca="1">_xlfn.IFNA((VLOOKUP($A6482,'Fats and Greases'!S:T,2,FALSE)), "")</f>
        <v/>
      </c>
    </row>
    <row r="6483" spans="1:13" x14ac:dyDescent="0.2">
      <c r="A6483" s="18">
        <v>45859</v>
      </c>
      <c r="B6483" s="19">
        <f t="shared" si="202"/>
        <v>7</v>
      </c>
      <c r="C6483" s="19">
        <f t="shared" si="203"/>
        <v>2025</v>
      </c>
      <c r="D6483" s="10" t="str">
        <f ca="1">_xlfn.IFNA((VLOOKUP(A6483,'Fats and Greases'!A:B,2,FALSE)), "")</f>
        <v/>
      </c>
      <c r="E6483" s="10" t="str">
        <f ca="1">_xlfn.IFNA((VLOOKUP(A6483,'Fats and Greases'!C:D,2,FALSE)), "")</f>
        <v/>
      </c>
      <c r="F6483" s="10" t="str">
        <f ca="1">_xlfn.IFNA((VLOOKUP(A6483,'Fats and Greases'!E:F,2,FALSE)), "")</f>
        <v/>
      </c>
      <c r="G6483" s="10" t="str">
        <f ca="1">_xlfn.IFNA((VLOOKUP(A6483,'Fats and Greases'!G:H,2,FALSE)), "")</f>
        <v/>
      </c>
      <c r="H6483" s="10" t="str">
        <f ca="1">_xlfn.IFNA((VLOOKUP(A6483,'Fats and Greases'!I:J,2,FALSE)), "")</f>
        <v/>
      </c>
      <c r="I6483" s="10" t="str">
        <f ca="1">_xlfn.IFNA((VLOOKUP(A6483,'Fats and Greases'!K:L,2,FALSE)), "")</f>
        <v/>
      </c>
      <c r="J6483" s="10" t="str">
        <f ca="1">_xlfn.IFNA((VLOOKUP(A6483,'Fats and Greases'!M:N,2,FALSE)), "")</f>
        <v/>
      </c>
      <c r="K6483" s="10" t="str">
        <f ca="1">_xlfn.IFNA((VLOOKUP($A6483,'Fats and Greases'!O:P,2,FALSE)), "")</f>
        <v/>
      </c>
      <c r="L6483" s="10" t="str">
        <f ca="1">_xlfn.IFNA((VLOOKUP($A6483,'Fats and Greases'!Q:R,2,FALSE)), "")</f>
        <v/>
      </c>
      <c r="M6483" s="10" t="str">
        <f ca="1">_xlfn.IFNA((VLOOKUP($A6483,'Fats and Greases'!S:T,2,FALSE)), "")</f>
        <v/>
      </c>
    </row>
    <row r="6484" spans="1:13" x14ac:dyDescent="0.2">
      <c r="A6484" s="18">
        <v>45860</v>
      </c>
      <c r="B6484" s="19">
        <f t="shared" si="202"/>
        <v>7</v>
      </c>
      <c r="C6484" s="19">
        <f t="shared" si="203"/>
        <v>2025</v>
      </c>
      <c r="D6484" s="10" t="str">
        <f ca="1">_xlfn.IFNA((VLOOKUP(A6484,'Fats and Greases'!A:B,2,FALSE)), "")</f>
        <v/>
      </c>
      <c r="E6484" s="10" t="str">
        <f ca="1">_xlfn.IFNA((VLOOKUP(A6484,'Fats and Greases'!C:D,2,FALSE)), "")</f>
        <v/>
      </c>
      <c r="F6484" s="10" t="str">
        <f ca="1">_xlfn.IFNA((VLOOKUP(A6484,'Fats and Greases'!E:F,2,FALSE)), "")</f>
        <v/>
      </c>
      <c r="G6484" s="10" t="str">
        <f ca="1">_xlfn.IFNA((VLOOKUP(A6484,'Fats and Greases'!G:H,2,FALSE)), "")</f>
        <v/>
      </c>
      <c r="H6484" s="10" t="str">
        <f ca="1">_xlfn.IFNA((VLOOKUP(A6484,'Fats and Greases'!I:J,2,FALSE)), "")</f>
        <v/>
      </c>
      <c r="I6484" s="10" t="str">
        <f ca="1">_xlfn.IFNA((VLOOKUP(A6484,'Fats and Greases'!K:L,2,FALSE)), "")</f>
        <v/>
      </c>
      <c r="J6484" s="10" t="str">
        <f ca="1">_xlfn.IFNA((VLOOKUP(A6484,'Fats and Greases'!M:N,2,FALSE)), "")</f>
        <v/>
      </c>
      <c r="K6484" s="10" t="str">
        <f ca="1">_xlfn.IFNA((VLOOKUP($A6484,'Fats and Greases'!O:P,2,FALSE)), "")</f>
        <v/>
      </c>
      <c r="L6484" s="10" t="str">
        <f ca="1">_xlfn.IFNA((VLOOKUP($A6484,'Fats and Greases'!Q:R,2,FALSE)), "")</f>
        <v/>
      </c>
      <c r="M6484" s="10" t="str">
        <f ca="1">_xlfn.IFNA((VLOOKUP($A6484,'Fats and Greases'!S:T,2,FALSE)), "")</f>
        <v/>
      </c>
    </row>
    <row r="6485" spans="1:13" x14ac:dyDescent="0.2">
      <c r="A6485" s="18">
        <v>45861</v>
      </c>
      <c r="B6485" s="19">
        <f t="shared" si="202"/>
        <v>7</v>
      </c>
      <c r="C6485" s="19">
        <f t="shared" si="203"/>
        <v>2025</v>
      </c>
      <c r="D6485" s="10" t="str">
        <f ca="1">_xlfn.IFNA((VLOOKUP(A6485,'Fats and Greases'!A:B,2,FALSE)), "")</f>
        <v/>
      </c>
      <c r="E6485" s="10" t="str">
        <f ca="1">_xlfn.IFNA((VLOOKUP(A6485,'Fats and Greases'!C:D,2,FALSE)), "")</f>
        <v/>
      </c>
      <c r="F6485" s="10" t="str">
        <f ca="1">_xlfn.IFNA((VLOOKUP(A6485,'Fats and Greases'!E:F,2,FALSE)), "")</f>
        <v/>
      </c>
      <c r="G6485" s="10" t="str">
        <f ca="1">_xlfn.IFNA((VLOOKUP(A6485,'Fats and Greases'!G:H,2,FALSE)), "")</f>
        <v/>
      </c>
      <c r="H6485" s="10" t="str">
        <f ca="1">_xlfn.IFNA((VLOOKUP(A6485,'Fats and Greases'!I:J,2,FALSE)), "")</f>
        <v/>
      </c>
      <c r="I6485" s="10" t="str">
        <f ca="1">_xlfn.IFNA((VLOOKUP(A6485,'Fats and Greases'!K:L,2,FALSE)), "")</f>
        <v/>
      </c>
      <c r="J6485" s="10" t="str">
        <f ca="1">_xlfn.IFNA((VLOOKUP(A6485,'Fats and Greases'!M:N,2,FALSE)), "")</f>
        <v/>
      </c>
      <c r="K6485" s="10" t="str">
        <f ca="1">_xlfn.IFNA((VLOOKUP($A6485,'Fats and Greases'!O:P,2,FALSE)), "")</f>
        <v/>
      </c>
      <c r="L6485" s="10" t="str">
        <f ca="1">_xlfn.IFNA((VLOOKUP($A6485,'Fats and Greases'!Q:R,2,FALSE)), "")</f>
        <v/>
      </c>
      <c r="M6485" s="10" t="str">
        <f ca="1">_xlfn.IFNA((VLOOKUP($A6485,'Fats and Greases'!S:T,2,FALSE)), "")</f>
        <v/>
      </c>
    </row>
    <row r="6486" spans="1:13" x14ac:dyDescent="0.2">
      <c r="A6486" s="18">
        <v>45862</v>
      </c>
      <c r="B6486" s="19">
        <f t="shared" si="202"/>
        <v>7</v>
      </c>
      <c r="C6486" s="19">
        <f t="shared" si="203"/>
        <v>2025</v>
      </c>
      <c r="D6486" s="10" t="str">
        <f ca="1">_xlfn.IFNA((VLOOKUP(A6486,'Fats and Greases'!A:B,2,FALSE)), "")</f>
        <v/>
      </c>
      <c r="E6486" s="10" t="str">
        <f ca="1">_xlfn.IFNA((VLOOKUP(A6486,'Fats and Greases'!C:D,2,FALSE)), "")</f>
        <v/>
      </c>
      <c r="F6486" s="10" t="str">
        <f ca="1">_xlfn.IFNA((VLOOKUP(A6486,'Fats and Greases'!E:F,2,FALSE)), "")</f>
        <v/>
      </c>
      <c r="G6486" s="10" t="str">
        <f ca="1">_xlfn.IFNA((VLOOKUP(A6486,'Fats and Greases'!G:H,2,FALSE)), "")</f>
        <v/>
      </c>
      <c r="H6486" s="10" t="str">
        <f ca="1">_xlfn.IFNA((VLOOKUP(A6486,'Fats and Greases'!I:J,2,FALSE)), "")</f>
        <v/>
      </c>
      <c r="I6486" s="10" t="str">
        <f ca="1">_xlfn.IFNA((VLOOKUP(A6486,'Fats and Greases'!K:L,2,FALSE)), "")</f>
        <v/>
      </c>
      <c r="J6486" s="10" t="str">
        <f ca="1">_xlfn.IFNA((VLOOKUP(A6486,'Fats and Greases'!M:N,2,FALSE)), "")</f>
        <v/>
      </c>
      <c r="K6486" s="10" t="str">
        <f ca="1">_xlfn.IFNA((VLOOKUP($A6486,'Fats and Greases'!O:P,2,FALSE)), "")</f>
        <v/>
      </c>
      <c r="L6486" s="10" t="str">
        <f ca="1">_xlfn.IFNA((VLOOKUP($A6486,'Fats and Greases'!Q:R,2,FALSE)), "")</f>
        <v/>
      </c>
      <c r="M6486" s="10" t="str">
        <f ca="1">_xlfn.IFNA((VLOOKUP($A6486,'Fats and Greases'!S:T,2,FALSE)), "")</f>
        <v/>
      </c>
    </row>
    <row r="6487" spans="1:13" x14ac:dyDescent="0.2">
      <c r="A6487" s="18">
        <v>45863</v>
      </c>
      <c r="B6487" s="19">
        <f t="shared" si="202"/>
        <v>7</v>
      </c>
      <c r="C6487" s="19">
        <f t="shared" si="203"/>
        <v>2025</v>
      </c>
      <c r="D6487" s="10" t="str">
        <f ca="1">_xlfn.IFNA((VLOOKUP(A6487,'Fats and Greases'!A:B,2,FALSE)), "")</f>
        <v/>
      </c>
      <c r="E6487" s="10" t="str">
        <f ca="1">_xlfn.IFNA((VLOOKUP(A6487,'Fats and Greases'!C:D,2,FALSE)), "")</f>
        <v/>
      </c>
      <c r="F6487" s="10" t="str">
        <f ca="1">_xlfn.IFNA((VLOOKUP(A6487,'Fats and Greases'!E:F,2,FALSE)), "")</f>
        <v/>
      </c>
      <c r="G6487" s="10" t="str">
        <f ca="1">_xlfn.IFNA((VLOOKUP(A6487,'Fats and Greases'!G:H,2,FALSE)), "")</f>
        <v/>
      </c>
      <c r="H6487" s="10" t="str">
        <f ca="1">_xlfn.IFNA((VLOOKUP(A6487,'Fats and Greases'!I:J,2,FALSE)), "")</f>
        <v/>
      </c>
      <c r="I6487" s="10" t="str">
        <f ca="1">_xlfn.IFNA((VLOOKUP(A6487,'Fats and Greases'!K:L,2,FALSE)), "")</f>
        <v/>
      </c>
      <c r="J6487" s="10" t="str">
        <f ca="1">_xlfn.IFNA((VLOOKUP(A6487,'Fats and Greases'!M:N,2,FALSE)), "")</f>
        <v/>
      </c>
      <c r="K6487" s="10" t="str">
        <f ca="1">_xlfn.IFNA((VLOOKUP($A6487,'Fats and Greases'!O:P,2,FALSE)), "")</f>
        <v/>
      </c>
      <c r="L6487" s="10" t="str">
        <f ca="1">_xlfn.IFNA((VLOOKUP($A6487,'Fats and Greases'!Q:R,2,FALSE)), "")</f>
        <v/>
      </c>
      <c r="M6487" s="10" t="str">
        <f ca="1">_xlfn.IFNA((VLOOKUP($A6487,'Fats and Greases'!S:T,2,FALSE)), "")</f>
        <v/>
      </c>
    </row>
    <row r="6488" spans="1:13" x14ac:dyDescent="0.2">
      <c r="A6488" s="18">
        <v>45866</v>
      </c>
      <c r="B6488" s="19">
        <f t="shared" si="202"/>
        <v>7</v>
      </c>
      <c r="C6488" s="19">
        <f t="shared" si="203"/>
        <v>2025</v>
      </c>
      <c r="D6488" s="10" t="str">
        <f ca="1">_xlfn.IFNA((VLOOKUP(A6488,'Fats and Greases'!A:B,2,FALSE)), "")</f>
        <v/>
      </c>
      <c r="E6488" s="10" t="str">
        <f ca="1">_xlfn.IFNA((VLOOKUP(A6488,'Fats and Greases'!C:D,2,FALSE)), "")</f>
        <v/>
      </c>
      <c r="F6488" s="10" t="str">
        <f ca="1">_xlfn.IFNA((VLOOKUP(A6488,'Fats and Greases'!E:F,2,FALSE)), "")</f>
        <v/>
      </c>
      <c r="G6488" s="10" t="str">
        <f ca="1">_xlfn.IFNA((VLOOKUP(A6488,'Fats and Greases'!G:H,2,FALSE)), "")</f>
        <v/>
      </c>
      <c r="H6488" s="10" t="str">
        <f ca="1">_xlfn.IFNA((VLOOKUP(A6488,'Fats and Greases'!I:J,2,FALSE)), "")</f>
        <v/>
      </c>
      <c r="I6488" s="10" t="str">
        <f ca="1">_xlfn.IFNA((VLOOKUP(A6488,'Fats and Greases'!K:L,2,FALSE)), "")</f>
        <v/>
      </c>
      <c r="J6488" s="10" t="str">
        <f ca="1">_xlfn.IFNA((VLOOKUP(A6488,'Fats and Greases'!M:N,2,FALSE)), "")</f>
        <v/>
      </c>
      <c r="K6488" s="10" t="str">
        <f ca="1">_xlfn.IFNA((VLOOKUP($A6488,'Fats and Greases'!O:P,2,FALSE)), "")</f>
        <v/>
      </c>
      <c r="L6488" s="10" t="str">
        <f ca="1">_xlfn.IFNA((VLOOKUP($A6488,'Fats and Greases'!Q:R,2,FALSE)), "")</f>
        <v/>
      </c>
      <c r="M6488" s="10" t="str">
        <f ca="1">_xlfn.IFNA((VLOOKUP($A6488,'Fats and Greases'!S:T,2,FALSE)), "")</f>
        <v/>
      </c>
    </row>
    <row r="6489" spans="1:13" x14ac:dyDescent="0.2">
      <c r="A6489" s="18">
        <v>45867</v>
      </c>
      <c r="B6489" s="19">
        <f t="shared" si="202"/>
        <v>7</v>
      </c>
      <c r="C6489" s="19">
        <f t="shared" si="203"/>
        <v>2025</v>
      </c>
      <c r="D6489" s="10" t="str">
        <f ca="1">_xlfn.IFNA((VLOOKUP(A6489,'Fats and Greases'!A:B,2,FALSE)), "")</f>
        <v/>
      </c>
      <c r="E6489" s="10" t="str">
        <f ca="1">_xlfn.IFNA((VLOOKUP(A6489,'Fats and Greases'!C:D,2,FALSE)), "")</f>
        <v/>
      </c>
      <c r="F6489" s="10" t="str">
        <f ca="1">_xlfn.IFNA((VLOOKUP(A6489,'Fats and Greases'!E:F,2,FALSE)), "")</f>
        <v/>
      </c>
      <c r="G6489" s="10" t="str">
        <f ca="1">_xlfn.IFNA((VLOOKUP(A6489,'Fats and Greases'!G:H,2,FALSE)), "")</f>
        <v/>
      </c>
      <c r="H6489" s="10" t="str">
        <f ca="1">_xlfn.IFNA((VLOOKUP(A6489,'Fats and Greases'!I:J,2,FALSE)), "")</f>
        <v/>
      </c>
      <c r="I6489" s="10" t="str">
        <f ca="1">_xlfn.IFNA((VLOOKUP(A6489,'Fats and Greases'!K:L,2,FALSE)), "")</f>
        <v/>
      </c>
      <c r="J6489" s="10" t="str">
        <f ca="1">_xlfn.IFNA((VLOOKUP(A6489,'Fats and Greases'!M:N,2,FALSE)), "")</f>
        <v/>
      </c>
      <c r="K6489" s="10" t="str">
        <f ca="1">_xlfn.IFNA((VLOOKUP($A6489,'Fats and Greases'!O:P,2,FALSE)), "")</f>
        <v/>
      </c>
      <c r="L6489" s="10" t="str">
        <f ca="1">_xlfn.IFNA((VLOOKUP($A6489,'Fats and Greases'!Q:R,2,FALSE)), "")</f>
        <v/>
      </c>
      <c r="M6489" s="10" t="str">
        <f ca="1">_xlfn.IFNA((VLOOKUP($A6489,'Fats and Greases'!S:T,2,FALSE)), "")</f>
        <v/>
      </c>
    </row>
    <row r="6490" spans="1:13" x14ac:dyDescent="0.2">
      <c r="A6490" s="18">
        <v>45868</v>
      </c>
      <c r="B6490" s="19">
        <f t="shared" si="202"/>
        <v>7</v>
      </c>
      <c r="C6490" s="19">
        <f t="shared" si="203"/>
        <v>2025</v>
      </c>
      <c r="D6490" s="10" t="str">
        <f ca="1">_xlfn.IFNA((VLOOKUP(A6490,'Fats and Greases'!A:B,2,FALSE)), "")</f>
        <v/>
      </c>
      <c r="E6490" s="10" t="str">
        <f ca="1">_xlfn.IFNA((VLOOKUP(A6490,'Fats and Greases'!C:D,2,FALSE)), "")</f>
        <v/>
      </c>
      <c r="F6490" s="10" t="str">
        <f ca="1">_xlfn.IFNA((VLOOKUP(A6490,'Fats and Greases'!E:F,2,FALSE)), "")</f>
        <v/>
      </c>
      <c r="G6490" s="10" t="str">
        <f ca="1">_xlfn.IFNA((VLOOKUP(A6490,'Fats and Greases'!G:H,2,FALSE)), "")</f>
        <v/>
      </c>
      <c r="H6490" s="10" t="str">
        <f ca="1">_xlfn.IFNA((VLOOKUP(A6490,'Fats and Greases'!I:J,2,FALSE)), "")</f>
        <v/>
      </c>
      <c r="I6490" s="10" t="str">
        <f ca="1">_xlfn.IFNA((VLOOKUP(A6490,'Fats and Greases'!K:L,2,FALSE)), "")</f>
        <v/>
      </c>
      <c r="J6490" s="10" t="str">
        <f ca="1">_xlfn.IFNA((VLOOKUP(A6490,'Fats and Greases'!M:N,2,FALSE)), "")</f>
        <v/>
      </c>
      <c r="K6490" s="10" t="str">
        <f ca="1">_xlfn.IFNA((VLOOKUP($A6490,'Fats and Greases'!O:P,2,FALSE)), "")</f>
        <v/>
      </c>
      <c r="L6490" s="10" t="str">
        <f ca="1">_xlfn.IFNA((VLOOKUP($A6490,'Fats and Greases'!Q:R,2,FALSE)), "")</f>
        <v/>
      </c>
      <c r="M6490" s="10" t="str">
        <f ca="1">_xlfn.IFNA((VLOOKUP($A6490,'Fats and Greases'!S:T,2,FALSE)), "")</f>
        <v/>
      </c>
    </row>
    <row r="6491" spans="1:13" x14ac:dyDescent="0.2">
      <c r="A6491" s="18">
        <v>45869</v>
      </c>
      <c r="B6491" s="19">
        <f t="shared" si="202"/>
        <v>7</v>
      </c>
      <c r="C6491" s="19">
        <f t="shared" si="203"/>
        <v>2025</v>
      </c>
      <c r="D6491" s="10" t="str">
        <f ca="1">_xlfn.IFNA((VLOOKUP(A6491,'Fats and Greases'!A:B,2,FALSE)), "")</f>
        <v/>
      </c>
      <c r="E6491" s="10" t="str">
        <f ca="1">_xlfn.IFNA((VLOOKUP(A6491,'Fats and Greases'!C:D,2,FALSE)), "")</f>
        <v/>
      </c>
      <c r="F6491" s="10" t="str">
        <f ca="1">_xlfn.IFNA((VLOOKUP(A6491,'Fats and Greases'!E:F,2,FALSE)), "")</f>
        <v/>
      </c>
      <c r="G6491" s="10" t="str">
        <f ca="1">_xlfn.IFNA((VLOOKUP(A6491,'Fats and Greases'!G:H,2,FALSE)), "")</f>
        <v/>
      </c>
      <c r="H6491" s="10" t="str">
        <f ca="1">_xlfn.IFNA((VLOOKUP(A6491,'Fats and Greases'!I:J,2,FALSE)), "")</f>
        <v/>
      </c>
      <c r="I6491" s="10" t="str">
        <f ca="1">_xlfn.IFNA((VLOOKUP(A6491,'Fats and Greases'!K:L,2,FALSE)), "")</f>
        <v/>
      </c>
      <c r="J6491" s="10" t="str">
        <f ca="1">_xlfn.IFNA((VLOOKUP(A6491,'Fats and Greases'!M:N,2,FALSE)), "")</f>
        <v/>
      </c>
      <c r="K6491" s="10" t="str">
        <f ca="1">_xlfn.IFNA((VLOOKUP($A6491,'Fats and Greases'!O:P,2,FALSE)), "")</f>
        <v/>
      </c>
      <c r="L6491" s="10" t="str">
        <f ca="1">_xlfn.IFNA((VLOOKUP($A6491,'Fats and Greases'!Q:R,2,FALSE)), "")</f>
        <v/>
      </c>
      <c r="M6491" s="10" t="str">
        <f ca="1">_xlfn.IFNA((VLOOKUP($A6491,'Fats and Greases'!S:T,2,FALSE)), "")</f>
        <v/>
      </c>
    </row>
    <row r="6492" spans="1:13" x14ac:dyDescent="0.2">
      <c r="A6492" s="18">
        <v>45870</v>
      </c>
      <c r="B6492" s="19">
        <f t="shared" si="202"/>
        <v>8</v>
      </c>
      <c r="C6492" s="19">
        <f t="shared" si="203"/>
        <v>2025</v>
      </c>
      <c r="D6492" s="10" t="str">
        <f ca="1">_xlfn.IFNA((VLOOKUP(A6492,'Fats and Greases'!A:B,2,FALSE)), "")</f>
        <v/>
      </c>
      <c r="E6492" s="10" t="str">
        <f ca="1">_xlfn.IFNA((VLOOKUP(A6492,'Fats and Greases'!C:D,2,FALSE)), "")</f>
        <v/>
      </c>
      <c r="F6492" s="10" t="str">
        <f ca="1">_xlfn.IFNA((VLOOKUP(A6492,'Fats and Greases'!E:F,2,FALSE)), "")</f>
        <v/>
      </c>
      <c r="G6492" s="10" t="str">
        <f ca="1">_xlfn.IFNA((VLOOKUP(A6492,'Fats and Greases'!G:H,2,FALSE)), "")</f>
        <v/>
      </c>
      <c r="H6492" s="10" t="str">
        <f ca="1">_xlfn.IFNA((VLOOKUP(A6492,'Fats and Greases'!I:J,2,FALSE)), "")</f>
        <v/>
      </c>
      <c r="I6492" s="10" t="str">
        <f ca="1">_xlfn.IFNA((VLOOKUP(A6492,'Fats and Greases'!K:L,2,FALSE)), "")</f>
        <v/>
      </c>
      <c r="J6492" s="10" t="str">
        <f ca="1">_xlfn.IFNA((VLOOKUP(A6492,'Fats and Greases'!M:N,2,FALSE)), "")</f>
        <v/>
      </c>
      <c r="K6492" s="10" t="str">
        <f ca="1">_xlfn.IFNA((VLOOKUP($A6492,'Fats and Greases'!O:P,2,FALSE)), "")</f>
        <v/>
      </c>
      <c r="L6492" s="10" t="str">
        <f ca="1">_xlfn.IFNA((VLOOKUP($A6492,'Fats and Greases'!Q:R,2,FALSE)), "")</f>
        <v/>
      </c>
      <c r="M6492" s="10" t="str">
        <f ca="1">_xlfn.IFNA((VLOOKUP($A6492,'Fats and Greases'!S:T,2,FALSE)), "")</f>
        <v/>
      </c>
    </row>
    <row r="6493" spans="1:13" x14ac:dyDescent="0.2">
      <c r="A6493" s="18">
        <v>45873</v>
      </c>
      <c r="B6493" s="19">
        <f t="shared" si="202"/>
        <v>8</v>
      </c>
      <c r="C6493" s="19">
        <f t="shared" si="203"/>
        <v>2025</v>
      </c>
      <c r="D6493" s="10" t="str">
        <f ca="1">_xlfn.IFNA((VLOOKUP(A6493,'Fats and Greases'!A:B,2,FALSE)), "")</f>
        <v/>
      </c>
      <c r="E6493" s="10" t="str">
        <f ca="1">_xlfn.IFNA((VLOOKUP(A6493,'Fats and Greases'!C:D,2,FALSE)), "")</f>
        <v/>
      </c>
      <c r="F6493" s="10" t="str">
        <f ca="1">_xlfn.IFNA((VLOOKUP(A6493,'Fats and Greases'!E:F,2,FALSE)), "")</f>
        <v/>
      </c>
      <c r="G6493" s="10" t="str">
        <f ca="1">_xlfn.IFNA((VLOOKUP(A6493,'Fats and Greases'!G:H,2,FALSE)), "")</f>
        <v/>
      </c>
      <c r="H6493" s="10" t="str">
        <f ca="1">_xlfn.IFNA((VLOOKUP(A6493,'Fats and Greases'!I:J,2,FALSE)), "")</f>
        <v/>
      </c>
      <c r="I6493" s="10" t="str">
        <f ca="1">_xlfn.IFNA((VLOOKUP(A6493,'Fats and Greases'!K:L,2,FALSE)), "")</f>
        <v/>
      </c>
      <c r="J6493" s="10" t="str">
        <f ca="1">_xlfn.IFNA((VLOOKUP(A6493,'Fats and Greases'!M:N,2,FALSE)), "")</f>
        <v/>
      </c>
      <c r="K6493" s="10" t="str">
        <f ca="1">_xlfn.IFNA((VLOOKUP($A6493,'Fats and Greases'!O:P,2,FALSE)), "")</f>
        <v/>
      </c>
      <c r="L6493" s="10" t="str">
        <f ca="1">_xlfn.IFNA((VLOOKUP($A6493,'Fats and Greases'!Q:R,2,FALSE)), "")</f>
        <v/>
      </c>
      <c r="M6493" s="10" t="str">
        <f ca="1">_xlfn.IFNA((VLOOKUP($A6493,'Fats and Greases'!S:T,2,FALSE)), "")</f>
        <v/>
      </c>
    </row>
    <row r="6494" spans="1:13" x14ac:dyDescent="0.2">
      <c r="A6494" s="18">
        <v>45874</v>
      </c>
      <c r="B6494" s="19">
        <f t="shared" si="202"/>
        <v>8</v>
      </c>
      <c r="C6494" s="19">
        <f t="shared" si="203"/>
        <v>2025</v>
      </c>
      <c r="D6494" s="10" t="str">
        <f ca="1">_xlfn.IFNA((VLOOKUP(A6494,'Fats and Greases'!A:B,2,FALSE)), "")</f>
        <v/>
      </c>
      <c r="E6494" s="10" t="str">
        <f ca="1">_xlfn.IFNA((VLOOKUP(A6494,'Fats and Greases'!C:D,2,FALSE)), "")</f>
        <v/>
      </c>
      <c r="F6494" s="10" t="str">
        <f ca="1">_xlfn.IFNA((VLOOKUP(A6494,'Fats and Greases'!E:F,2,FALSE)), "")</f>
        <v/>
      </c>
      <c r="G6494" s="10" t="str">
        <f ca="1">_xlfn.IFNA((VLOOKUP(A6494,'Fats and Greases'!G:H,2,FALSE)), "")</f>
        <v/>
      </c>
      <c r="H6494" s="10" t="str">
        <f ca="1">_xlfn.IFNA((VLOOKUP(A6494,'Fats and Greases'!I:J,2,FALSE)), "")</f>
        <v/>
      </c>
      <c r="I6494" s="10" t="str">
        <f ca="1">_xlfn.IFNA((VLOOKUP(A6494,'Fats and Greases'!K:L,2,FALSE)), "")</f>
        <v/>
      </c>
      <c r="J6494" s="10" t="str">
        <f ca="1">_xlfn.IFNA((VLOOKUP(A6494,'Fats and Greases'!M:N,2,FALSE)), "")</f>
        <v/>
      </c>
      <c r="K6494" s="10" t="str">
        <f ca="1">_xlfn.IFNA((VLOOKUP($A6494,'Fats and Greases'!O:P,2,FALSE)), "")</f>
        <v/>
      </c>
      <c r="L6494" s="10" t="str">
        <f ca="1">_xlfn.IFNA((VLOOKUP($A6494,'Fats and Greases'!Q:R,2,FALSE)), "")</f>
        <v/>
      </c>
      <c r="M6494" s="10" t="str">
        <f ca="1">_xlfn.IFNA((VLOOKUP($A6494,'Fats and Greases'!S:T,2,FALSE)), "")</f>
        <v/>
      </c>
    </row>
    <row r="6495" spans="1:13" x14ac:dyDescent="0.2">
      <c r="A6495" s="18">
        <v>45875</v>
      </c>
      <c r="B6495" s="19">
        <f t="shared" si="202"/>
        <v>8</v>
      </c>
      <c r="C6495" s="19">
        <f t="shared" si="203"/>
        <v>2025</v>
      </c>
      <c r="D6495" s="10" t="str">
        <f ca="1">_xlfn.IFNA((VLOOKUP(A6495,'Fats and Greases'!A:B,2,FALSE)), "")</f>
        <v/>
      </c>
      <c r="E6495" s="10" t="str">
        <f ca="1">_xlfn.IFNA((VLOOKUP(A6495,'Fats and Greases'!C:D,2,FALSE)), "")</f>
        <v/>
      </c>
      <c r="F6495" s="10" t="str">
        <f ca="1">_xlfn.IFNA((VLOOKUP(A6495,'Fats and Greases'!E:F,2,FALSE)), "")</f>
        <v/>
      </c>
      <c r="G6495" s="10" t="str">
        <f ca="1">_xlfn.IFNA((VLOOKUP(A6495,'Fats and Greases'!G:H,2,FALSE)), "")</f>
        <v/>
      </c>
      <c r="H6495" s="10" t="str">
        <f ca="1">_xlfn.IFNA((VLOOKUP(A6495,'Fats and Greases'!I:J,2,FALSE)), "")</f>
        <v/>
      </c>
      <c r="I6495" s="10" t="str">
        <f ca="1">_xlfn.IFNA((VLOOKUP(A6495,'Fats and Greases'!K:L,2,FALSE)), "")</f>
        <v/>
      </c>
      <c r="J6495" s="10" t="str">
        <f ca="1">_xlfn.IFNA((VLOOKUP(A6495,'Fats and Greases'!M:N,2,FALSE)), "")</f>
        <v/>
      </c>
      <c r="K6495" s="10" t="str">
        <f ca="1">_xlfn.IFNA((VLOOKUP($A6495,'Fats and Greases'!O:P,2,FALSE)), "")</f>
        <v/>
      </c>
      <c r="L6495" s="10" t="str">
        <f ca="1">_xlfn.IFNA((VLOOKUP($A6495,'Fats and Greases'!Q:R,2,FALSE)), "")</f>
        <v/>
      </c>
      <c r="M6495" s="10" t="str">
        <f ca="1">_xlfn.IFNA((VLOOKUP($A6495,'Fats and Greases'!S:T,2,FALSE)), "")</f>
        <v/>
      </c>
    </row>
    <row r="6496" spans="1:13" x14ac:dyDescent="0.2">
      <c r="A6496" s="18">
        <v>45876</v>
      </c>
      <c r="B6496" s="19">
        <f t="shared" si="202"/>
        <v>8</v>
      </c>
      <c r="C6496" s="19">
        <f t="shared" si="203"/>
        <v>2025</v>
      </c>
      <c r="D6496" s="10" t="str">
        <f ca="1">_xlfn.IFNA((VLOOKUP(A6496,'Fats and Greases'!A:B,2,FALSE)), "")</f>
        <v/>
      </c>
      <c r="E6496" s="10" t="str">
        <f ca="1">_xlfn.IFNA((VLOOKUP(A6496,'Fats and Greases'!C:D,2,FALSE)), "")</f>
        <v/>
      </c>
      <c r="F6496" s="10" t="str">
        <f ca="1">_xlfn.IFNA((VLOOKUP(A6496,'Fats and Greases'!E:F,2,FALSE)), "")</f>
        <v/>
      </c>
      <c r="G6496" s="10" t="str">
        <f ca="1">_xlfn.IFNA((VLOOKUP(A6496,'Fats and Greases'!G:H,2,FALSE)), "")</f>
        <v/>
      </c>
      <c r="H6496" s="10" t="str">
        <f ca="1">_xlfn.IFNA((VLOOKUP(A6496,'Fats and Greases'!I:J,2,FALSE)), "")</f>
        <v/>
      </c>
      <c r="I6496" s="10" t="str">
        <f ca="1">_xlfn.IFNA((VLOOKUP(A6496,'Fats and Greases'!K:L,2,FALSE)), "")</f>
        <v/>
      </c>
      <c r="J6496" s="10" t="str">
        <f ca="1">_xlfn.IFNA((VLOOKUP(A6496,'Fats and Greases'!M:N,2,FALSE)), "")</f>
        <v/>
      </c>
      <c r="K6496" s="10" t="str">
        <f ca="1">_xlfn.IFNA((VLOOKUP($A6496,'Fats and Greases'!O:P,2,FALSE)), "")</f>
        <v/>
      </c>
      <c r="L6496" s="10" t="str">
        <f ca="1">_xlfn.IFNA((VLOOKUP($A6496,'Fats and Greases'!Q:R,2,FALSE)), "")</f>
        <v/>
      </c>
      <c r="M6496" s="10" t="str">
        <f ca="1">_xlfn.IFNA((VLOOKUP($A6496,'Fats and Greases'!S:T,2,FALSE)), "")</f>
        <v/>
      </c>
    </row>
    <row r="6497" spans="1:13" x14ac:dyDescent="0.2">
      <c r="A6497" s="18">
        <v>45877</v>
      </c>
      <c r="B6497" s="19">
        <f t="shared" si="202"/>
        <v>8</v>
      </c>
      <c r="C6497" s="19">
        <f t="shared" si="203"/>
        <v>2025</v>
      </c>
      <c r="D6497" s="10" t="str">
        <f ca="1">_xlfn.IFNA((VLOOKUP(A6497,'Fats and Greases'!A:B,2,FALSE)), "")</f>
        <v/>
      </c>
      <c r="E6497" s="10" t="str">
        <f ca="1">_xlfn.IFNA((VLOOKUP(A6497,'Fats and Greases'!C:D,2,FALSE)), "")</f>
        <v/>
      </c>
      <c r="F6497" s="10" t="str">
        <f ca="1">_xlfn.IFNA((VLOOKUP(A6497,'Fats and Greases'!E:F,2,FALSE)), "")</f>
        <v/>
      </c>
      <c r="G6497" s="10" t="str">
        <f ca="1">_xlfn.IFNA((VLOOKUP(A6497,'Fats and Greases'!G:H,2,FALSE)), "")</f>
        <v/>
      </c>
      <c r="H6497" s="10" t="str">
        <f ca="1">_xlfn.IFNA((VLOOKUP(A6497,'Fats and Greases'!I:J,2,FALSE)), "")</f>
        <v/>
      </c>
      <c r="I6497" s="10" t="str">
        <f ca="1">_xlfn.IFNA((VLOOKUP(A6497,'Fats and Greases'!K:L,2,FALSE)), "")</f>
        <v/>
      </c>
      <c r="J6497" s="10" t="str">
        <f ca="1">_xlfn.IFNA((VLOOKUP(A6497,'Fats and Greases'!M:N,2,FALSE)), "")</f>
        <v/>
      </c>
      <c r="K6497" s="10" t="str">
        <f ca="1">_xlfn.IFNA((VLOOKUP($A6497,'Fats and Greases'!O:P,2,FALSE)), "")</f>
        <v/>
      </c>
      <c r="L6497" s="10" t="str">
        <f ca="1">_xlfn.IFNA((VLOOKUP($A6497,'Fats and Greases'!Q:R,2,FALSE)), "")</f>
        <v/>
      </c>
      <c r="M6497" s="10" t="str">
        <f ca="1">_xlfn.IFNA((VLOOKUP($A6497,'Fats and Greases'!S:T,2,FALSE)), "")</f>
        <v/>
      </c>
    </row>
    <row r="6498" spans="1:13" x14ac:dyDescent="0.2">
      <c r="A6498" s="18">
        <v>45880</v>
      </c>
      <c r="B6498" s="19">
        <f t="shared" si="202"/>
        <v>8</v>
      </c>
      <c r="C6498" s="19">
        <f t="shared" si="203"/>
        <v>2025</v>
      </c>
      <c r="D6498" s="10" t="str">
        <f ca="1">_xlfn.IFNA((VLOOKUP(A6498,'Fats and Greases'!A:B,2,FALSE)), "")</f>
        <v/>
      </c>
      <c r="E6498" s="10" t="str">
        <f ca="1">_xlfn.IFNA((VLOOKUP(A6498,'Fats and Greases'!C:D,2,FALSE)), "")</f>
        <v/>
      </c>
      <c r="F6498" s="10" t="str">
        <f ca="1">_xlfn.IFNA((VLOOKUP(A6498,'Fats and Greases'!E:F,2,FALSE)), "")</f>
        <v/>
      </c>
      <c r="G6498" s="10" t="str">
        <f ca="1">_xlfn.IFNA((VLOOKUP(A6498,'Fats and Greases'!G:H,2,FALSE)), "")</f>
        <v/>
      </c>
      <c r="H6498" s="10" t="str">
        <f ca="1">_xlfn.IFNA((VLOOKUP(A6498,'Fats and Greases'!I:J,2,FALSE)), "")</f>
        <v/>
      </c>
      <c r="I6498" s="10" t="str">
        <f ca="1">_xlfn.IFNA((VLOOKUP(A6498,'Fats and Greases'!K:L,2,FALSE)), "")</f>
        <v/>
      </c>
      <c r="J6498" s="10" t="str">
        <f ca="1">_xlfn.IFNA((VLOOKUP(A6498,'Fats and Greases'!M:N,2,FALSE)), "")</f>
        <v/>
      </c>
      <c r="K6498" s="10" t="str">
        <f ca="1">_xlfn.IFNA((VLOOKUP($A6498,'Fats and Greases'!O:P,2,FALSE)), "")</f>
        <v/>
      </c>
      <c r="L6498" s="10" t="str">
        <f ca="1">_xlfn.IFNA((VLOOKUP($A6498,'Fats and Greases'!Q:R,2,FALSE)), "")</f>
        <v/>
      </c>
      <c r="M6498" s="10" t="str">
        <f ca="1">_xlfn.IFNA((VLOOKUP($A6498,'Fats and Greases'!S:T,2,FALSE)), "")</f>
        <v/>
      </c>
    </row>
    <row r="6499" spans="1:13" x14ac:dyDescent="0.2">
      <c r="A6499" s="18">
        <v>45881</v>
      </c>
      <c r="B6499" s="19">
        <f t="shared" si="202"/>
        <v>8</v>
      </c>
      <c r="C6499" s="19">
        <f t="shared" si="203"/>
        <v>2025</v>
      </c>
      <c r="D6499" s="10" t="str">
        <f ca="1">_xlfn.IFNA((VLOOKUP(A6499,'Fats and Greases'!A:B,2,FALSE)), "")</f>
        <v/>
      </c>
      <c r="E6499" s="10" t="str">
        <f ca="1">_xlfn.IFNA((VLOOKUP(A6499,'Fats and Greases'!C:D,2,FALSE)), "")</f>
        <v/>
      </c>
      <c r="F6499" s="10" t="str">
        <f ca="1">_xlfn.IFNA((VLOOKUP(A6499,'Fats and Greases'!E:F,2,FALSE)), "")</f>
        <v/>
      </c>
      <c r="G6499" s="10" t="str">
        <f ca="1">_xlfn.IFNA((VLOOKUP(A6499,'Fats and Greases'!G:H,2,FALSE)), "")</f>
        <v/>
      </c>
      <c r="H6499" s="10" t="str">
        <f ca="1">_xlfn.IFNA((VLOOKUP(A6499,'Fats and Greases'!I:J,2,FALSE)), "")</f>
        <v/>
      </c>
      <c r="I6499" s="10" t="str">
        <f ca="1">_xlfn.IFNA((VLOOKUP(A6499,'Fats and Greases'!K:L,2,FALSE)), "")</f>
        <v/>
      </c>
      <c r="J6499" s="10" t="str">
        <f ca="1">_xlfn.IFNA((VLOOKUP(A6499,'Fats and Greases'!M:N,2,FALSE)), "")</f>
        <v/>
      </c>
      <c r="K6499" s="10" t="str">
        <f ca="1">_xlfn.IFNA((VLOOKUP($A6499,'Fats and Greases'!O:P,2,FALSE)), "")</f>
        <v/>
      </c>
      <c r="L6499" s="10" t="str">
        <f ca="1">_xlfn.IFNA((VLOOKUP($A6499,'Fats and Greases'!Q:R,2,FALSE)), "")</f>
        <v/>
      </c>
      <c r="M6499" s="10" t="str">
        <f ca="1">_xlfn.IFNA((VLOOKUP($A6499,'Fats and Greases'!S:T,2,FALSE)), "")</f>
        <v/>
      </c>
    </row>
    <row r="6500" spans="1:13" x14ac:dyDescent="0.2">
      <c r="A6500" s="18">
        <v>45882</v>
      </c>
      <c r="B6500" s="19">
        <f t="shared" si="202"/>
        <v>8</v>
      </c>
      <c r="C6500" s="19">
        <f t="shared" si="203"/>
        <v>2025</v>
      </c>
      <c r="D6500" s="10" t="str">
        <f ca="1">_xlfn.IFNA((VLOOKUP(A6500,'Fats and Greases'!A:B,2,FALSE)), "")</f>
        <v/>
      </c>
      <c r="E6500" s="10" t="str">
        <f ca="1">_xlfn.IFNA((VLOOKUP(A6500,'Fats and Greases'!C:D,2,FALSE)), "")</f>
        <v/>
      </c>
      <c r="F6500" s="10" t="str">
        <f ca="1">_xlfn.IFNA((VLOOKUP(A6500,'Fats and Greases'!E:F,2,FALSE)), "")</f>
        <v/>
      </c>
      <c r="G6500" s="10" t="str">
        <f ca="1">_xlfn.IFNA((VLOOKUP(A6500,'Fats and Greases'!G:H,2,FALSE)), "")</f>
        <v/>
      </c>
      <c r="H6500" s="10" t="str">
        <f ca="1">_xlfn.IFNA((VLOOKUP(A6500,'Fats and Greases'!I:J,2,FALSE)), "")</f>
        <v/>
      </c>
      <c r="I6500" s="10" t="str">
        <f ca="1">_xlfn.IFNA((VLOOKUP(A6500,'Fats and Greases'!K:L,2,FALSE)), "")</f>
        <v/>
      </c>
      <c r="J6500" s="10" t="str">
        <f ca="1">_xlfn.IFNA((VLOOKUP(A6500,'Fats and Greases'!M:N,2,FALSE)), "")</f>
        <v/>
      </c>
      <c r="K6500" s="10" t="str">
        <f ca="1">_xlfn.IFNA((VLOOKUP($A6500,'Fats and Greases'!O:P,2,FALSE)), "")</f>
        <v/>
      </c>
      <c r="L6500" s="10" t="str">
        <f ca="1">_xlfn.IFNA((VLOOKUP($A6500,'Fats and Greases'!Q:R,2,FALSE)), "")</f>
        <v/>
      </c>
      <c r="M6500" s="10" t="str">
        <f ca="1">_xlfn.IFNA((VLOOKUP($A6500,'Fats and Greases'!S:T,2,FALSE)), "")</f>
        <v/>
      </c>
    </row>
    <row r="6501" spans="1:13" x14ac:dyDescent="0.2">
      <c r="A6501" s="18">
        <v>45883</v>
      </c>
      <c r="B6501" s="19">
        <f t="shared" si="202"/>
        <v>8</v>
      </c>
      <c r="C6501" s="19">
        <f t="shared" si="203"/>
        <v>2025</v>
      </c>
      <c r="D6501" s="10" t="str">
        <f ca="1">_xlfn.IFNA((VLOOKUP(A6501,'Fats and Greases'!A:B,2,FALSE)), "")</f>
        <v/>
      </c>
      <c r="E6501" s="10" t="str">
        <f ca="1">_xlfn.IFNA((VLOOKUP(A6501,'Fats and Greases'!C:D,2,FALSE)), "")</f>
        <v/>
      </c>
      <c r="F6501" s="10" t="str">
        <f ca="1">_xlfn.IFNA((VLOOKUP(A6501,'Fats and Greases'!E:F,2,FALSE)), "")</f>
        <v/>
      </c>
      <c r="G6501" s="10" t="str">
        <f ca="1">_xlfn.IFNA((VLOOKUP(A6501,'Fats and Greases'!G:H,2,FALSE)), "")</f>
        <v/>
      </c>
      <c r="H6501" s="10" t="str">
        <f ca="1">_xlfn.IFNA((VLOOKUP(A6501,'Fats and Greases'!I:J,2,FALSE)), "")</f>
        <v/>
      </c>
      <c r="I6501" s="10" t="str">
        <f ca="1">_xlfn.IFNA((VLOOKUP(A6501,'Fats and Greases'!K:L,2,FALSE)), "")</f>
        <v/>
      </c>
      <c r="J6501" s="10" t="str">
        <f ca="1">_xlfn.IFNA((VLOOKUP(A6501,'Fats and Greases'!M:N,2,FALSE)), "")</f>
        <v/>
      </c>
      <c r="K6501" s="10" t="str">
        <f ca="1">_xlfn.IFNA((VLOOKUP($A6501,'Fats and Greases'!O:P,2,FALSE)), "")</f>
        <v/>
      </c>
      <c r="L6501" s="10" t="str">
        <f ca="1">_xlfn.IFNA((VLOOKUP($A6501,'Fats and Greases'!Q:R,2,FALSE)), "")</f>
        <v/>
      </c>
      <c r="M6501" s="10" t="str">
        <f ca="1">_xlfn.IFNA((VLOOKUP($A6501,'Fats and Greases'!S:T,2,FALSE)), "")</f>
        <v/>
      </c>
    </row>
    <row r="6502" spans="1:13" x14ac:dyDescent="0.2">
      <c r="A6502" s="18">
        <v>45884</v>
      </c>
      <c r="B6502" s="19">
        <f t="shared" si="202"/>
        <v>8</v>
      </c>
      <c r="C6502" s="19">
        <f t="shared" si="203"/>
        <v>2025</v>
      </c>
      <c r="D6502" s="10" t="str">
        <f ca="1">_xlfn.IFNA((VLOOKUP(A6502,'Fats and Greases'!A:B,2,FALSE)), "")</f>
        <v/>
      </c>
      <c r="E6502" s="10" t="str">
        <f ca="1">_xlfn.IFNA((VLOOKUP(A6502,'Fats and Greases'!C:D,2,FALSE)), "")</f>
        <v/>
      </c>
      <c r="F6502" s="10" t="str">
        <f ca="1">_xlfn.IFNA((VLOOKUP(A6502,'Fats and Greases'!E:F,2,FALSE)), "")</f>
        <v/>
      </c>
      <c r="G6502" s="10" t="str">
        <f ca="1">_xlfn.IFNA((VLOOKUP(A6502,'Fats and Greases'!G:H,2,FALSE)), "")</f>
        <v/>
      </c>
      <c r="H6502" s="10" t="str">
        <f ca="1">_xlfn.IFNA((VLOOKUP(A6502,'Fats and Greases'!I:J,2,FALSE)), "")</f>
        <v/>
      </c>
      <c r="I6502" s="10" t="str">
        <f ca="1">_xlfn.IFNA((VLOOKUP(A6502,'Fats and Greases'!K:L,2,FALSE)), "")</f>
        <v/>
      </c>
      <c r="J6502" s="10" t="str">
        <f ca="1">_xlfn.IFNA((VLOOKUP(A6502,'Fats and Greases'!M:N,2,FALSE)), "")</f>
        <v/>
      </c>
      <c r="K6502" s="10" t="str">
        <f ca="1">_xlfn.IFNA((VLOOKUP($A6502,'Fats and Greases'!O:P,2,FALSE)), "")</f>
        <v/>
      </c>
      <c r="L6502" s="10" t="str">
        <f ca="1">_xlfn.IFNA((VLOOKUP($A6502,'Fats and Greases'!Q:R,2,FALSE)), "")</f>
        <v/>
      </c>
      <c r="M6502" s="10" t="str">
        <f ca="1">_xlfn.IFNA((VLOOKUP($A6502,'Fats and Greases'!S:T,2,FALSE)), "")</f>
        <v/>
      </c>
    </row>
    <row r="6503" spans="1:13" x14ac:dyDescent="0.2">
      <c r="A6503" s="18">
        <v>45887</v>
      </c>
      <c r="B6503" s="19">
        <f t="shared" si="202"/>
        <v>8</v>
      </c>
      <c r="C6503" s="19">
        <f t="shared" si="203"/>
        <v>2025</v>
      </c>
      <c r="D6503" s="10" t="str">
        <f ca="1">_xlfn.IFNA((VLOOKUP(A6503,'Fats and Greases'!A:B,2,FALSE)), "")</f>
        <v/>
      </c>
      <c r="E6503" s="10" t="str">
        <f ca="1">_xlfn.IFNA((VLOOKUP(A6503,'Fats and Greases'!C:D,2,FALSE)), "")</f>
        <v/>
      </c>
      <c r="F6503" s="10" t="str">
        <f ca="1">_xlfn.IFNA((VLOOKUP(A6503,'Fats and Greases'!E:F,2,FALSE)), "")</f>
        <v/>
      </c>
      <c r="G6503" s="10" t="str">
        <f ca="1">_xlfn.IFNA((VLOOKUP(A6503,'Fats and Greases'!G:H,2,FALSE)), "")</f>
        <v/>
      </c>
      <c r="H6503" s="10" t="str">
        <f ca="1">_xlfn.IFNA((VLOOKUP(A6503,'Fats and Greases'!I:J,2,FALSE)), "")</f>
        <v/>
      </c>
      <c r="I6503" s="10" t="str">
        <f ca="1">_xlfn.IFNA((VLOOKUP(A6503,'Fats and Greases'!K:L,2,FALSE)), "")</f>
        <v/>
      </c>
      <c r="J6503" s="10" t="str">
        <f ca="1">_xlfn.IFNA((VLOOKUP(A6503,'Fats and Greases'!M:N,2,FALSE)), "")</f>
        <v/>
      </c>
      <c r="K6503" s="10" t="str">
        <f ca="1">_xlfn.IFNA((VLOOKUP($A6503,'Fats and Greases'!O:P,2,FALSE)), "")</f>
        <v/>
      </c>
      <c r="L6503" s="10" t="str">
        <f ca="1">_xlfn.IFNA((VLOOKUP($A6503,'Fats and Greases'!Q:R,2,FALSE)), "")</f>
        <v/>
      </c>
      <c r="M6503" s="10" t="str">
        <f ca="1">_xlfn.IFNA((VLOOKUP($A6503,'Fats and Greases'!S:T,2,FALSE)), "")</f>
        <v/>
      </c>
    </row>
    <row r="6504" spans="1:13" x14ac:dyDescent="0.2">
      <c r="A6504" s="18">
        <v>45888</v>
      </c>
      <c r="B6504" s="19">
        <f t="shared" si="202"/>
        <v>8</v>
      </c>
      <c r="C6504" s="19">
        <f t="shared" si="203"/>
        <v>2025</v>
      </c>
      <c r="D6504" s="10" t="str">
        <f ca="1">_xlfn.IFNA((VLOOKUP(A6504,'Fats and Greases'!A:B,2,FALSE)), "")</f>
        <v/>
      </c>
      <c r="E6504" s="10" t="str">
        <f ca="1">_xlfn.IFNA((VLOOKUP(A6504,'Fats and Greases'!C:D,2,FALSE)), "")</f>
        <v/>
      </c>
      <c r="F6504" s="10" t="str">
        <f ca="1">_xlfn.IFNA((VLOOKUP(A6504,'Fats and Greases'!E:F,2,FALSE)), "")</f>
        <v/>
      </c>
      <c r="G6504" s="10" t="str">
        <f ca="1">_xlfn.IFNA((VLOOKUP(A6504,'Fats and Greases'!G:H,2,FALSE)), "")</f>
        <v/>
      </c>
      <c r="H6504" s="10" t="str">
        <f ca="1">_xlfn.IFNA((VLOOKUP(A6504,'Fats and Greases'!I:J,2,FALSE)), "")</f>
        <v/>
      </c>
      <c r="I6504" s="10" t="str">
        <f ca="1">_xlfn.IFNA((VLOOKUP(A6504,'Fats and Greases'!K:L,2,FALSE)), "")</f>
        <v/>
      </c>
      <c r="J6504" s="10" t="str">
        <f ca="1">_xlfn.IFNA((VLOOKUP(A6504,'Fats and Greases'!M:N,2,FALSE)), "")</f>
        <v/>
      </c>
      <c r="K6504" s="10" t="str">
        <f ca="1">_xlfn.IFNA((VLOOKUP($A6504,'Fats and Greases'!O:P,2,FALSE)), "")</f>
        <v/>
      </c>
      <c r="L6504" s="10" t="str">
        <f ca="1">_xlfn.IFNA((VLOOKUP($A6504,'Fats and Greases'!Q:R,2,FALSE)), "")</f>
        <v/>
      </c>
      <c r="M6504" s="10" t="str">
        <f ca="1">_xlfn.IFNA((VLOOKUP($A6504,'Fats and Greases'!S:T,2,FALSE)), "")</f>
        <v/>
      </c>
    </row>
    <row r="6505" spans="1:13" x14ac:dyDescent="0.2">
      <c r="A6505" s="18">
        <v>45889</v>
      </c>
      <c r="B6505" s="19">
        <f t="shared" si="202"/>
        <v>8</v>
      </c>
      <c r="C6505" s="19">
        <f t="shared" si="203"/>
        <v>2025</v>
      </c>
      <c r="D6505" s="10" t="str">
        <f ca="1">_xlfn.IFNA((VLOOKUP(A6505,'Fats and Greases'!A:B,2,FALSE)), "")</f>
        <v/>
      </c>
      <c r="E6505" s="10" t="str">
        <f ca="1">_xlfn.IFNA((VLOOKUP(A6505,'Fats and Greases'!C:D,2,FALSE)), "")</f>
        <v/>
      </c>
      <c r="F6505" s="10" t="str">
        <f ca="1">_xlfn.IFNA((VLOOKUP(A6505,'Fats and Greases'!E:F,2,FALSE)), "")</f>
        <v/>
      </c>
      <c r="G6505" s="10" t="str">
        <f ca="1">_xlfn.IFNA((VLOOKUP(A6505,'Fats and Greases'!G:H,2,FALSE)), "")</f>
        <v/>
      </c>
      <c r="H6505" s="10" t="str">
        <f ca="1">_xlfn.IFNA((VLOOKUP(A6505,'Fats and Greases'!I:J,2,FALSE)), "")</f>
        <v/>
      </c>
      <c r="I6505" s="10" t="str">
        <f ca="1">_xlfn.IFNA((VLOOKUP(A6505,'Fats and Greases'!K:L,2,FALSE)), "")</f>
        <v/>
      </c>
      <c r="J6505" s="10" t="str">
        <f ca="1">_xlfn.IFNA((VLOOKUP(A6505,'Fats and Greases'!M:N,2,FALSE)), "")</f>
        <v/>
      </c>
      <c r="K6505" s="10" t="str">
        <f ca="1">_xlfn.IFNA((VLOOKUP($A6505,'Fats and Greases'!O:P,2,FALSE)), "")</f>
        <v/>
      </c>
      <c r="L6505" s="10" t="str">
        <f ca="1">_xlfn.IFNA((VLOOKUP($A6505,'Fats and Greases'!Q:R,2,FALSE)), "")</f>
        <v/>
      </c>
      <c r="M6505" s="10" t="str">
        <f ca="1">_xlfn.IFNA((VLOOKUP($A6505,'Fats and Greases'!S:T,2,FALSE)), "")</f>
        <v/>
      </c>
    </row>
    <row r="6506" spans="1:13" x14ac:dyDescent="0.2">
      <c r="A6506" s="18">
        <v>45890</v>
      </c>
      <c r="B6506" s="19">
        <f t="shared" si="202"/>
        <v>8</v>
      </c>
      <c r="C6506" s="19">
        <f t="shared" si="203"/>
        <v>2025</v>
      </c>
      <c r="D6506" s="10" t="str">
        <f ca="1">_xlfn.IFNA((VLOOKUP(A6506,'Fats and Greases'!A:B,2,FALSE)), "")</f>
        <v/>
      </c>
      <c r="E6506" s="10" t="str">
        <f ca="1">_xlfn.IFNA((VLOOKUP(A6506,'Fats and Greases'!C:D,2,FALSE)), "")</f>
        <v/>
      </c>
      <c r="F6506" s="10" t="str">
        <f ca="1">_xlfn.IFNA((VLOOKUP(A6506,'Fats and Greases'!E:F,2,FALSE)), "")</f>
        <v/>
      </c>
      <c r="G6506" s="10" t="str">
        <f ca="1">_xlfn.IFNA((VLOOKUP(A6506,'Fats and Greases'!G:H,2,FALSE)), "")</f>
        <v/>
      </c>
      <c r="H6506" s="10" t="str">
        <f ca="1">_xlfn.IFNA((VLOOKUP(A6506,'Fats and Greases'!I:J,2,FALSE)), "")</f>
        <v/>
      </c>
      <c r="I6506" s="10" t="str">
        <f ca="1">_xlfn.IFNA((VLOOKUP(A6506,'Fats and Greases'!K:L,2,FALSE)), "")</f>
        <v/>
      </c>
      <c r="J6506" s="10" t="str">
        <f ca="1">_xlfn.IFNA((VLOOKUP(A6506,'Fats and Greases'!M:N,2,FALSE)), "")</f>
        <v/>
      </c>
      <c r="K6506" s="10" t="str">
        <f ca="1">_xlfn.IFNA((VLOOKUP($A6506,'Fats and Greases'!O:P,2,FALSE)), "")</f>
        <v/>
      </c>
      <c r="L6506" s="10" t="str">
        <f ca="1">_xlfn.IFNA((VLOOKUP($A6506,'Fats and Greases'!Q:R,2,FALSE)), "")</f>
        <v/>
      </c>
      <c r="M6506" s="10" t="str">
        <f ca="1">_xlfn.IFNA((VLOOKUP($A6506,'Fats and Greases'!S:T,2,FALSE)), "")</f>
        <v/>
      </c>
    </row>
    <row r="6507" spans="1:13" x14ac:dyDescent="0.2">
      <c r="A6507" s="18">
        <v>45891</v>
      </c>
      <c r="B6507" s="19">
        <f t="shared" si="202"/>
        <v>8</v>
      </c>
      <c r="C6507" s="19">
        <f t="shared" si="203"/>
        <v>2025</v>
      </c>
      <c r="D6507" s="10" t="str">
        <f ca="1">_xlfn.IFNA((VLOOKUP(A6507,'Fats and Greases'!A:B,2,FALSE)), "")</f>
        <v/>
      </c>
      <c r="E6507" s="10" t="str">
        <f ca="1">_xlfn.IFNA((VLOOKUP(A6507,'Fats and Greases'!C:D,2,FALSE)), "")</f>
        <v/>
      </c>
      <c r="F6507" s="10" t="str">
        <f ca="1">_xlfn.IFNA((VLOOKUP(A6507,'Fats and Greases'!E:F,2,FALSE)), "")</f>
        <v/>
      </c>
      <c r="G6507" s="10" t="str">
        <f ca="1">_xlfn.IFNA((VLOOKUP(A6507,'Fats and Greases'!G:H,2,FALSE)), "")</f>
        <v/>
      </c>
      <c r="H6507" s="10" t="str">
        <f ca="1">_xlfn.IFNA((VLOOKUP(A6507,'Fats and Greases'!I:J,2,FALSE)), "")</f>
        <v/>
      </c>
      <c r="I6507" s="10" t="str">
        <f ca="1">_xlfn.IFNA((VLOOKUP(A6507,'Fats and Greases'!K:L,2,FALSE)), "")</f>
        <v/>
      </c>
      <c r="J6507" s="10" t="str">
        <f ca="1">_xlfn.IFNA((VLOOKUP(A6507,'Fats and Greases'!M:N,2,FALSE)), "")</f>
        <v/>
      </c>
      <c r="K6507" s="10" t="str">
        <f ca="1">_xlfn.IFNA((VLOOKUP($A6507,'Fats and Greases'!O:P,2,FALSE)), "")</f>
        <v/>
      </c>
      <c r="L6507" s="10" t="str">
        <f ca="1">_xlfn.IFNA((VLOOKUP($A6507,'Fats and Greases'!Q:R,2,FALSE)), "")</f>
        <v/>
      </c>
      <c r="M6507" s="10" t="str">
        <f ca="1">_xlfn.IFNA((VLOOKUP($A6507,'Fats and Greases'!S:T,2,FALSE)), "")</f>
        <v/>
      </c>
    </row>
    <row r="6508" spans="1:13" x14ac:dyDescent="0.2">
      <c r="A6508" s="18">
        <v>45894</v>
      </c>
      <c r="B6508" s="19">
        <f t="shared" si="202"/>
        <v>8</v>
      </c>
      <c r="C6508" s="19">
        <f t="shared" si="203"/>
        <v>2025</v>
      </c>
      <c r="D6508" s="10" t="str">
        <f ca="1">_xlfn.IFNA((VLOOKUP(A6508,'Fats and Greases'!A:B,2,FALSE)), "")</f>
        <v/>
      </c>
      <c r="E6508" s="10" t="str">
        <f ca="1">_xlfn.IFNA((VLOOKUP(A6508,'Fats and Greases'!C:D,2,FALSE)), "")</f>
        <v/>
      </c>
      <c r="F6508" s="10" t="str">
        <f ca="1">_xlfn.IFNA((VLOOKUP(A6508,'Fats and Greases'!E:F,2,FALSE)), "")</f>
        <v/>
      </c>
      <c r="G6508" s="10" t="str">
        <f ca="1">_xlfn.IFNA((VLOOKUP(A6508,'Fats and Greases'!G:H,2,FALSE)), "")</f>
        <v/>
      </c>
      <c r="H6508" s="10" t="str">
        <f ca="1">_xlfn.IFNA((VLOOKUP(A6508,'Fats and Greases'!I:J,2,FALSE)), "")</f>
        <v/>
      </c>
      <c r="I6508" s="10" t="str">
        <f ca="1">_xlfn.IFNA((VLOOKUP(A6508,'Fats and Greases'!K:L,2,FALSE)), "")</f>
        <v/>
      </c>
      <c r="J6508" s="10" t="str">
        <f ca="1">_xlfn.IFNA((VLOOKUP(A6508,'Fats and Greases'!M:N,2,FALSE)), "")</f>
        <v/>
      </c>
      <c r="K6508" s="10" t="str">
        <f ca="1">_xlfn.IFNA((VLOOKUP($A6508,'Fats and Greases'!O:P,2,FALSE)), "")</f>
        <v/>
      </c>
      <c r="L6508" s="10" t="str">
        <f ca="1">_xlfn.IFNA((VLOOKUP($A6508,'Fats and Greases'!Q:R,2,FALSE)), "")</f>
        <v/>
      </c>
      <c r="M6508" s="10" t="str">
        <f ca="1">_xlfn.IFNA((VLOOKUP($A6508,'Fats and Greases'!S:T,2,FALSE)), "")</f>
        <v/>
      </c>
    </row>
    <row r="6509" spans="1:13" x14ac:dyDescent="0.2">
      <c r="A6509" s="18">
        <v>45895</v>
      </c>
      <c r="B6509" s="19">
        <f t="shared" si="202"/>
        <v>8</v>
      </c>
      <c r="C6509" s="19">
        <f t="shared" si="203"/>
        <v>2025</v>
      </c>
      <c r="D6509" s="10" t="str">
        <f ca="1">_xlfn.IFNA((VLOOKUP(A6509,'Fats and Greases'!A:B,2,FALSE)), "")</f>
        <v/>
      </c>
      <c r="E6509" s="10" t="str">
        <f ca="1">_xlfn.IFNA((VLOOKUP(A6509,'Fats and Greases'!C:D,2,FALSE)), "")</f>
        <v/>
      </c>
      <c r="F6509" s="10" t="str">
        <f ca="1">_xlfn.IFNA((VLOOKUP(A6509,'Fats and Greases'!E:F,2,FALSE)), "")</f>
        <v/>
      </c>
      <c r="G6509" s="10" t="str">
        <f ca="1">_xlfn.IFNA((VLOOKUP(A6509,'Fats and Greases'!G:H,2,FALSE)), "")</f>
        <v/>
      </c>
      <c r="H6509" s="10" t="str">
        <f ca="1">_xlfn.IFNA((VLOOKUP(A6509,'Fats and Greases'!I:J,2,FALSE)), "")</f>
        <v/>
      </c>
      <c r="I6509" s="10" t="str">
        <f ca="1">_xlfn.IFNA((VLOOKUP(A6509,'Fats and Greases'!K:L,2,FALSE)), "")</f>
        <v/>
      </c>
      <c r="J6509" s="10" t="str">
        <f ca="1">_xlfn.IFNA((VLOOKUP(A6509,'Fats and Greases'!M:N,2,FALSE)), "")</f>
        <v/>
      </c>
      <c r="K6509" s="10" t="str">
        <f ca="1">_xlfn.IFNA((VLOOKUP($A6509,'Fats and Greases'!O:P,2,FALSE)), "")</f>
        <v/>
      </c>
      <c r="L6509" s="10" t="str">
        <f ca="1">_xlfn.IFNA((VLOOKUP($A6509,'Fats and Greases'!Q:R,2,FALSE)), "")</f>
        <v/>
      </c>
      <c r="M6509" s="10" t="str">
        <f ca="1">_xlfn.IFNA((VLOOKUP($A6509,'Fats and Greases'!S:T,2,FALSE)), "")</f>
        <v/>
      </c>
    </row>
    <row r="6510" spans="1:13" x14ac:dyDescent="0.2">
      <c r="A6510" s="18">
        <v>45896</v>
      </c>
      <c r="B6510" s="19">
        <f t="shared" si="202"/>
        <v>8</v>
      </c>
      <c r="C6510" s="19">
        <f t="shared" si="203"/>
        <v>2025</v>
      </c>
      <c r="D6510" s="10" t="str">
        <f ca="1">_xlfn.IFNA((VLOOKUP(A6510,'Fats and Greases'!A:B,2,FALSE)), "")</f>
        <v/>
      </c>
      <c r="E6510" s="10" t="str">
        <f ca="1">_xlfn.IFNA((VLOOKUP(A6510,'Fats and Greases'!C:D,2,FALSE)), "")</f>
        <v/>
      </c>
      <c r="F6510" s="10" t="str">
        <f ca="1">_xlfn.IFNA((VLOOKUP(A6510,'Fats and Greases'!E:F,2,FALSE)), "")</f>
        <v/>
      </c>
      <c r="G6510" s="10" t="str">
        <f ca="1">_xlfn.IFNA((VLOOKUP(A6510,'Fats and Greases'!G:H,2,FALSE)), "")</f>
        <v/>
      </c>
      <c r="H6510" s="10" t="str">
        <f ca="1">_xlfn.IFNA((VLOOKUP(A6510,'Fats and Greases'!I:J,2,FALSE)), "")</f>
        <v/>
      </c>
      <c r="I6510" s="10" t="str">
        <f ca="1">_xlfn.IFNA((VLOOKUP(A6510,'Fats and Greases'!K:L,2,FALSE)), "")</f>
        <v/>
      </c>
      <c r="J6510" s="10" t="str">
        <f ca="1">_xlfn.IFNA((VLOOKUP(A6510,'Fats and Greases'!M:N,2,FALSE)), "")</f>
        <v/>
      </c>
      <c r="K6510" s="10" t="str">
        <f ca="1">_xlfn.IFNA((VLOOKUP($A6510,'Fats and Greases'!O:P,2,FALSE)), "")</f>
        <v/>
      </c>
      <c r="L6510" s="10" t="str">
        <f ca="1">_xlfn.IFNA((VLOOKUP($A6510,'Fats and Greases'!Q:R,2,FALSE)), "")</f>
        <v/>
      </c>
      <c r="M6510" s="10" t="str">
        <f ca="1">_xlfn.IFNA((VLOOKUP($A6510,'Fats and Greases'!S:T,2,FALSE)), "")</f>
        <v/>
      </c>
    </row>
    <row r="6511" spans="1:13" x14ac:dyDescent="0.2">
      <c r="A6511" s="18">
        <v>45897</v>
      </c>
      <c r="B6511" s="19">
        <f t="shared" si="202"/>
        <v>8</v>
      </c>
      <c r="C6511" s="19">
        <f t="shared" si="203"/>
        <v>2025</v>
      </c>
      <c r="D6511" s="10" t="str">
        <f ca="1">_xlfn.IFNA((VLOOKUP(A6511,'Fats and Greases'!A:B,2,FALSE)), "")</f>
        <v/>
      </c>
      <c r="E6511" s="10" t="str">
        <f ca="1">_xlfn.IFNA((VLOOKUP(A6511,'Fats and Greases'!C:D,2,FALSE)), "")</f>
        <v/>
      </c>
      <c r="F6511" s="10" t="str">
        <f ca="1">_xlfn.IFNA((VLOOKUP(A6511,'Fats and Greases'!E:F,2,FALSE)), "")</f>
        <v/>
      </c>
      <c r="G6511" s="10" t="str">
        <f ca="1">_xlfn.IFNA((VLOOKUP(A6511,'Fats and Greases'!G:H,2,FALSE)), "")</f>
        <v/>
      </c>
      <c r="H6511" s="10" t="str">
        <f ca="1">_xlfn.IFNA((VLOOKUP(A6511,'Fats and Greases'!I:J,2,FALSE)), "")</f>
        <v/>
      </c>
      <c r="I6511" s="10" t="str">
        <f ca="1">_xlfn.IFNA((VLOOKUP(A6511,'Fats and Greases'!K:L,2,FALSE)), "")</f>
        <v/>
      </c>
      <c r="J6511" s="10" t="str">
        <f ca="1">_xlfn.IFNA((VLOOKUP(A6511,'Fats and Greases'!M:N,2,FALSE)), "")</f>
        <v/>
      </c>
      <c r="K6511" s="10" t="str">
        <f ca="1">_xlfn.IFNA((VLOOKUP($A6511,'Fats and Greases'!O:P,2,FALSE)), "")</f>
        <v/>
      </c>
      <c r="L6511" s="10" t="str">
        <f ca="1">_xlfn.IFNA((VLOOKUP($A6511,'Fats and Greases'!Q:R,2,FALSE)), "")</f>
        <v/>
      </c>
      <c r="M6511" s="10" t="str">
        <f ca="1">_xlfn.IFNA((VLOOKUP($A6511,'Fats and Greases'!S:T,2,FALSE)), "")</f>
        <v/>
      </c>
    </row>
    <row r="6512" spans="1:13" x14ac:dyDescent="0.2">
      <c r="A6512" s="18">
        <v>45898</v>
      </c>
      <c r="B6512" s="19">
        <f t="shared" si="202"/>
        <v>8</v>
      </c>
      <c r="C6512" s="19">
        <f t="shared" si="203"/>
        <v>2025</v>
      </c>
      <c r="D6512" s="10" t="str">
        <f ca="1">_xlfn.IFNA((VLOOKUP(A6512,'Fats and Greases'!A:B,2,FALSE)), "")</f>
        <v/>
      </c>
      <c r="E6512" s="10" t="str">
        <f ca="1">_xlfn.IFNA((VLOOKUP(A6512,'Fats and Greases'!C:D,2,FALSE)), "")</f>
        <v/>
      </c>
      <c r="F6512" s="10" t="str">
        <f ca="1">_xlfn.IFNA((VLOOKUP(A6512,'Fats and Greases'!E:F,2,FALSE)), "")</f>
        <v/>
      </c>
      <c r="G6512" s="10" t="str">
        <f ca="1">_xlfn.IFNA((VLOOKUP(A6512,'Fats and Greases'!G:H,2,FALSE)), "")</f>
        <v/>
      </c>
      <c r="H6512" s="10" t="str">
        <f ca="1">_xlfn.IFNA((VLOOKUP(A6512,'Fats and Greases'!I:J,2,FALSE)), "")</f>
        <v/>
      </c>
      <c r="I6512" s="10" t="str">
        <f ca="1">_xlfn.IFNA((VLOOKUP(A6512,'Fats and Greases'!K:L,2,FALSE)), "")</f>
        <v/>
      </c>
      <c r="J6512" s="10" t="str">
        <f ca="1">_xlfn.IFNA((VLOOKUP(A6512,'Fats and Greases'!M:N,2,FALSE)), "")</f>
        <v/>
      </c>
      <c r="K6512" s="10" t="str">
        <f ca="1">_xlfn.IFNA((VLOOKUP($A6512,'Fats and Greases'!O:P,2,FALSE)), "")</f>
        <v/>
      </c>
      <c r="L6512" s="10" t="str">
        <f ca="1">_xlfn.IFNA((VLOOKUP($A6512,'Fats and Greases'!Q:R,2,FALSE)), "")</f>
        <v/>
      </c>
      <c r="M6512" s="10" t="str">
        <f ca="1">_xlfn.IFNA((VLOOKUP($A6512,'Fats and Greases'!S:T,2,FALSE)), "")</f>
        <v/>
      </c>
    </row>
    <row r="6513" spans="1:13" x14ac:dyDescent="0.2">
      <c r="A6513" s="18">
        <v>45901</v>
      </c>
      <c r="B6513" s="19">
        <f t="shared" si="202"/>
        <v>9</v>
      </c>
      <c r="C6513" s="19">
        <f t="shared" si="203"/>
        <v>2025</v>
      </c>
      <c r="D6513" s="10" t="str">
        <f ca="1">_xlfn.IFNA((VLOOKUP(A6513,'Fats and Greases'!A:B,2,FALSE)), "")</f>
        <v/>
      </c>
      <c r="E6513" s="10" t="str">
        <f ca="1">_xlfn.IFNA((VLOOKUP(A6513,'Fats and Greases'!C:D,2,FALSE)), "")</f>
        <v/>
      </c>
      <c r="F6513" s="10" t="str">
        <f ca="1">_xlfn.IFNA((VLOOKUP(A6513,'Fats and Greases'!E:F,2,FALSE)), "")</f>
        <v/>
      </c>
      <c r="G6513" s="10" t="str">
        <f ca="1">_xlfn.IFNA((VLOOKUP(A6513,'Fats and Greases'!G:H,2,FALSE)), "")</f>
        <v/>
      </c>
      <c r="H6513" s="10" t="str">
        <f ca="1">_xlfn.IFNA((VLOOKUP(A6513,'Fats and Greases'!I:J,2,FALSE)), "")</f>
        <v/>
      </c>
      <c r="I6513" s="10" t="str">
        <f ca="1">_xlfn.IFNA((VLOOKUP(A6513,'Fats and Greases'!K:L,2,FALSE)), "")</f>
        <v/>
      </c>
      <c r="J6513" s="10" t="str">
        <f ca="1">_xlfn.IFNA((VLOOKUP(A6513,'Fats and Greases'!M:N,2,FALSE)), "")</f>
        <v/>
      </c>
      <c r="K6513" s="10" t="str">
        <f ca="1">_xlfn.IFNA((VLOOKUP($A6513,'Fats and Greases'!O:P,2,FALSE)), "")</f>
        <v/>
      </c>
      <c r="L6513" s="10" t="str">
        <f ca="1">_xlfn.IFNA((VLOOKUP($A6513,'Fats and Greases'!Q:R,2,FALSE)), "")</f>
        <v/>
      </c>
      <c r="M6513" s="10" t="str">
        <f ca="1">_xlfn.IFNA((VLOOKUP($A6513,'Fats and Greases'!S:T,2,FALSE)), "")</f>
        <v/>
      </c>
    </row>
    <row r="6514" spans="1:13" x14ac:dyDescent="0.2">
      <c r="A6514" s="18">
        <v>45902</v>
      </c>
      <c r="B6514" s="19">
        <f t="shared" si="202"/>
        <v>9</v>
      </c>
      <c r="C6514" s="19">
        <f t="shared" si="203"/>
        <v>2025</v>
      </c>
      <c r="D6514" s="10" t="str">
        <f ca="1">_xlfn.IFNA((VLOOKUP(A6514,'Fats and Greases'!A:B,2,FALSE)), "")</f>
        <v/>
      </c>
      <c r="E6514" s="10" t="str">
        <f ca="1">_xlfn.IFNA((VLOOKUP(A6514,'Fats and Greases'!C:D,2,FALSE)), "")</f>
        <v/>
      </c>
      <c r="F6514" s="10" t="str">
        <f ca="1">_xlfn.IFNA((VLOOKUP(A6514,'Fats and Greases'!E:F,2,FALSE)), "")</f>
        <v/>
      </c>
      <c r="G6514" s="10" t="str">
        <f ca="1">_xlfn.IFNA((VLOOKUP(A6514,'Fats and Greases'!G:H,2,FALSE)), "")</f>
        <v/>
      </c>
      <c r="H6514" s="10" t="str">
        <f ca="1">_xlfn.IFNA((VLOOKUP(A6514,'Fats and Greases'!I:J,2,FALSE)), "")</f>
        <v/>
      </c>
      <c r="I6514" s="10" t="str">
        <f ca="1">_xlfn.IFNA((VLOOKUP(A6514,'Fats and Greases'!K:L,2,FALSE)), "")</f>
        <v/>
      </c>
      <c r="J6514" s="10" t="str">
        <f ca="1">_xlfn.IFNA((VLOOKUP(A6514,'Fats and Greases'!M:N,2,FALSE)), "")</f>
        <v/>
      </c>
      <c r="K6514" s="10" t="str">
        <f ca="1">_xlfn.IFNA((VLOOKUP($A6514,'Fats and Greases'!O:P,2,FALSE)), "")</f>
        <v/>
      </c>
      <c r="L6514" s="10" t="str">
        <f ca="1">_xlfn.IFNA((VLOOKUP($A6514,'Fats and Greases'!Q:R,2,FALSE)), "")</f>
        <v/>
      </c>
      <c r="M6514" s="10" t="str">
        <f ca="1">_xlfn.IFNA((VLOOKUP($A6514,'Fats and Greases'!S:T,2,FALSE)), "")</f>
        <v/>
      </c>
    </row>
    <row r="6515" spans="1:13" x14ac:dyDescent="0.2">
      <c r="A6515" s="18">
        <v>45903</v>
      </c>
      <c r="B6515" s="19">
        <f t="shared" si="202"/>
        <v>9</v>
      </c>
      <c r="C6515" s="19">
        <f t="shared" si="203"/>
        <v>2025</v>
      </c>
      <c r="D6515" s="10" t="str">
        <f ca="1">_xlfn.IFNA((VLOOKUP(A6515,'Fats and Greases'!A:B,2,FALSE)), "")</f>
        <v/>
      </c>
      <c r="E6515" s="10" t="str">
        <f ca="1">_xlfn.IFNA((VLOOKUP(A6515,'Fats and Greases'!C:D,2,FALSE)), "")</f>
        <v/>
      </c>
      <c r="F6515" s="10" t="str">
        <f ca="1">_xlfn.IFNA((VLOOKUP(A6515,'Fats and Greases'!E:F,2,FALSE)), "")</f>
        <v/>
      </c>
      <c r="G6515" s="10" t="str">
        <f ca="1">_xlfn.IFNA((VLOOKUP(A6515,'Fats and Greases'!G:H,2,FALSE)), "")</f>
        <v/>
      </c>
      <c r="H6515" s="10" t="str">
        <f ca="1">_xlfn.IFNA((VLOOKUP(A6515,'Fats and Greases'!I:J,2,FALSE)), "")</f>
        <v/>
      </c>
      <c r="I6515" s="10" t="str">
        <f ca="1">_xlfn.IFNA((VLOOKUP(A6515,'Fats and Greases'!K:L,2,FALSE)), "")</f>
        <v/>
      </c>
      <c r="J6515" s="10" t="str">
        <f ca="1">_xlfn.IFNA((VLOOKUP(A6515,'Fats and Greases'!M:N,2,FALSE)), "")</f>
        <v/>
      </c>
      <c r="K6515" s="10" t="str">
        <f ca="1">_xlfn.IFNA((VLOOKUP($A6515,'Fats and Greases'!O:P,2,FALSE)), "")</f>
        <v/>
      </c>
      <c r="L6515" s="10" t="str">
        <f ca="1">_xlfn.IFNA((VLOOKUP($A6515,'Fats and Greases'!Q:R,2,FALSE)), "")</f>
        <v/>
      </c>
      <c r="M6515" s="10" t="str">
        <f ca="1">_xlfn.IFNA((VLOOKUP($A6515,'Fats and Greases'!S:T,2,FALSE)), "")</f>
        <v/>
      </c>
    </row>
    <row r="6516" spans="1:13" x14ac:dyDescent="0.2">
      <c r="A6516" s="18">
        <v>45904</v>
      </c>
      <c r="B6516" s="19">
        <f t="shared" si="202"/>
        <v>9</v>
      </c>
      <c r="C6516" s="19">
        <f t="shared" si="203"/>
        <v>2025</v>
      </c>
      <c r="D6516" s="10" t="str">
        <f ca="1">_xlfn.IFNA((VLOOKUP(A6516,'Fats and Greases'!A:B,2,FALSE)), "")</f>
        <v/>
      </c>
      <c r="E6516" s="10" t="str">
        <f ca="1">_xlfn.IFNA((VLOOKUP(A6516,'Fats and Greases'!C:D,2,FALSE)), "")</f>
        <v/>
      </c>
      <c r="F6516" s="10" t="str">
        <f ca="1">_xlfn.IFNA((VLOOKUP(A6516,'Fats and Greases'!E:F,2,FALSE)), "")</f>
        <v/>
      </c>
      <c r="G6516" s="10" t="str">
        <f ca="1">_xlfn.IFNA((VLOOKUP(A6516,'Fats and Greases'!G:H,2,FALSE)), "")</f>
        <v/>
      </c>
      <c r="H6516" s="10" t="str">
        <f ca="1">_xlfn.IFNA((VLOOKUP(A6516,'Fats and Greases'!I:J,2,FALSE)), "")</f>
        <v/>
      </c>
      <c r="I6516" s="10" t="str">
        <f ca="1">_xlfn.IFNA((VLOOKUP(A6516,'Fats and Greases'!K:L,2,FALSE)), "")</f>
        <v/>
      </c>
      <c r="J6516" s="10" t="str">
        <f ca="1">_xlfn.IFNA((VLOOKUP(A6516,'Fats and Greases'!M:N,2,FALSE)), "")</f>
        <v/>
      </c>
      <c r="K6516" s="10" t="str">
        <f ca="1">_xlfn.IFNA((VLOOKUP($A6516,'Fats and Greases'!O:P,2,FALSE)), "")</f>
        <v/>
      </c>
      <c r="L6516" s="10" t="str">
        <f ca="1">_xlfn.IFNA((VLOOKUP($A6516,'Fats and Greases'!Q:R,2,FALSE)), "")</f>
        <v/>
      </c>
      <c r="M6516" s="10" t="str">
        <f ca="1">_xlfn.IFNA((VLOOKUP($A6516,'Fats and Greases'!S:T,2,FALSE)), "")</f>
        <v/>
      </c>
    </row>
    <row r="6517" spans="1:13" x14ac:dyDescent="0.2">
      <c r="A6517" s="18">
        <v>45905</v>
      </c>
      <c r="B6517" s="19">
        <f t="shared" si="202"/>
        <v>9</v>
      </c>
      <c r="C6517" s="19">
        <f t="shared" si="203"/>
        <v>2025</v>
      </c>
      <c r="D6517" s="10" t="str">
        <f ca="1">_xlfn.IFNA((VLOOKUP(A6517,'Fats and Greases'!A:B,2,FALSE)), "")</f>
        <v/>
      </c>
      <c r="E6517" s="10" t="str">
        <f ca="1">_xlfn.IFNA((VLOOKUP(A6517,'Fats and Greases'!C:D,2,FALSE)), "")</f>
        <v/>
      </c>
      <c r="F6517" s="10" t="str">
        <f ca="1">_xlfn.IFNA((VLOOKUP(A6517,'Fats and Greases'!E:F,2,FALSE)), "")</f>
        <v/>
      </c>
      <c r="G6517" s="10" t="str">
        <f ca="1">_xlfn.IFNA((VLOOKUP(A6517,'Fats and Greases'!G:H,2,FALSE)), "")</f>
        <v/>
      </c>
      <c r="H6517" s="10" t="str">
        <f ca="1">_xlfn.IFNA((VLOOKUP(A6517,'Fats and Greases'!I:J,2,FALSE)), "")</f>
        <v/>
      </c>
      <c r="I6517" s="10" t="str">
        <f ca="1">_xlfn.IFNA((VLOOKUP(A6517,'Fats and Greases'!K:L,2,FALSE)), "")</f>
        <v/>
      </c>
      <c r="J6517" s="10" t="str">
        <f ca="1">_xlfn.IFNA((VLOOKUP(A6517,'Fats and Greases'!M:N,2,FALSE)), "")</f>
        <v/>
      </c>
      <c r="K6517" s="10" t="str">
        <f ca="1">_xlfn.IFNA((VLOOKUP($A6517,'Fats and Greases'!O:P,2,FALSE)), "")</f>
        <v/>
      </c>
      <c r="L6517" s="10" t="str">
        <f ca="1">_xlfn.IFNA((VLOOKUP($A6517,'Fats and Greases'!Q:R,2,FALSE)), "")</f>
        <v/>
      </c>
      <c r="M6517" s="10" t="str">
        <f ca="1">_xlfn.IFNA((VLOOKUP($A6517,'Fats and Greases'!S:T,2,FALSE)), "")</f>
        <v/>
      </c>
    </row>
    <row r="6518" spans="1:13" x14ac:dyDescent="0.2">
      <c r="A6518" s="18">
        <v>45908</v>
      </c>
      <c r="B6518" s="19">
        <f t="shared" si="202"/>
        <v>9</v>
      </c>
      <c r="C6518" s="19">
        <f t="shared" si="203"/>
        <v>2025</v>
      </c>
      <c r="D6518" s="10" t="str">
        <f ca="1">_xlfn.IFNA((VLOOKUP(A6518,'Fats and Greases'!A:B,2,FALSE)), "")</f>
        <v/>
      </c>
      <c r="E6518" s="10" t="str">
        <f ca="1">_xlfn.IFNA((VLOOKUP(A6518,'Fats and Greases'!C:D,2,FALSE)), "")</f>
        <v/>
      </c>
      <c r="F6518" s="10" t="str">
        <f ca="1">_xlfn.IFNA((VLOOKUP(A6518,'Fats and Greases'!E:F,2,FALSE)), "")</f>
        <v/>
      </c>
      <c r="G6518" s="10" t="str">
        <f ca="1">_xlfn.IFNA((VLOOKUP(A6518,'Fats and Greases'!G:H,2,FALSE)), "")</f>
        <v/>
      </c>
      <c r="H6518" s="10" t="str">
        <f ca="1">_xlfn.IFNA((VLOOKUP(A6518,'Fats and Greases'!I:J,2,FALSE)), "")</f>
        <v/>
      </c>
      <c r="I6518" s="10" t="str">
        <f ca="1">_xlfn.IFNA((VLOOKUP(A6518,'Fats and Greases'!K:L,2,FALSE)), "")</f>
        <v/>
      </c>
      <c r="J6518" s="10" t="str">
        <f ca="1">_xlfn.IFNA((VLOOKUP(A6518,'Fats and Greases'!M:N,2,FALSE)), "")</f>
        <v/>
      </c>
      <c r="K6518" s="10" t="str">
        <f ca="1">_xlfn.IFNA((VLOOKUP($A6518,'Fats and Greases'!O:P,2,FALSE)), "")</f>
        <v/>
      </c>
      <c r="L6518" s="10" t="str">
        <f ca="1">_xlfn.IFNA((VLOOKUP($A6518,'Fats and Greases'!Q:R,2,FALSE)), "")</f>
        <v/>
      </c>
      <c r="M6518" s="10" t="str">
        <f ca="1">_xlfn.IFNA((VLOOKUP($A6518,'Fats and Greases'!S:T,2,FALSE)), "")</f>
        <v/>
      </c>
    </row>
    <row r="6519" spans="1:13" x14ac:dyDescent="0.2">
      <c r="A6519" s="18">
        <v>45909</v>
      </c>
      <c r="B6519" s="19">
        <f t="shared" si="202"/>
        <v>9</v>
      </c>
      <c r="C6519" s="19">
        <f t="shared" si="203"/>
        <v>2025</v>
      </c>
      <c r="D6519" s="10" t="str">
        <f ca="1">_xlfn.IFNA((VLOOKUP(A6519,'Fats and Greases'!A:B,2,FALSE)), "")</f>
        <v/>
      </c>
      <c r="E6519" s="10" t="str">
        <f ca="1">_xlfn.IFNA((VLOOKUP(A6519,'Fats and Greases'!C:D,2,FALSE)), "")</f>
        <v/>
      </c>
      <c r="F6519" s="10" t="str">
        <f ca="1">_xlfn.IFNA((VLOOKUP(A6519,'Fats and Greases'!E:F,2,FALSE)), "")</f>
        <v/>
      </c>
      <c r="G6519" s="10" t="str">
        <f ca="1">_xlfn.IFNA((VLOOKUP(A6519,'Fats and Greases'!G:H,2,FALSE)), "")</f>
        <v/>
      </c>
      <c r="H6519" s="10" t="str">
        <f ca="1">_xlfn.IFNA((VLOOKUP(A6519,'Fats and Greases'!I:J,2,FALSE)), "")</f>
        <v/>
      </c>
      <c r="I6519" s="10" t="str">
        <f ca="1">_xlfn.IFNA((VLOOKUP(A6519,'Fats and Greases'!K:L,2,FALSE)), "")</f>
        <v/>
      </c>
      <c r="J6519" s="10" t="str">
        <f ca="1">_xlfn.IFNA((VLOOKUP(A6519,'Fats and Greases'!M:N,2,FALSE)), "")</f>
        <v/>
      </c>
      <c r="K6519" s="10" t="str">
        <f ca="1">_xlfn.IFNA((VLOOKUP($A6519,'Fats and Greases'!O:P,2,FALSE)), "")</f>
        <v/>
      </c>
      <c r="L6519" s="10" t="str">
        <f ca="1">_xlfn.IFNA((VLOOKUP($A6519,'Fats and Greases'!Q:R,2,FALSE)), "")</f>
        <v/>
      </c>
      <c r="M6519" s="10" t="str">
        <f ca="1">_xlfn.IFNA((VLOOKUP($A6519,'Fats and Greases'!S:T,2,FALSE)), "")</f>
        <v/>
      </c>
    </row>
    <row r="6520" spans="1:13" x14ac:dyDescent="0.2">
      <c r="A6520" s="18">
        <v>45910</v>
      </c>
      <c r="B6520" s="19">
        <f t="shared" si="202"/>
        <v>9</v>
      </c>
      <c r="C6520" s="19">
        <f t="shared" si="203"/>
        <v>2025</v>
      </c>
      <c r="D6520" s="10" t="str">
        <f ca="1">_xlfn.IFNA((VLOOKUP(A6520,'Fats and Greases'!A:B,2,FALSE)), "")</f>
        <v/>
      </c>
      <c r="E6520" s="10" t="str">
        <f ca="1">_xlfn.IFNA((VLOOKUP(A6520,'Fats and Greases'!C:D,2,FALSE)), "")</f>
        <v/>
      </c>
      <c r="F6520" s="10" t="str">
        <f ca="1">_xlfn.IFNA((VLOOKUP(A6520,'Fats and Greases'!E:F,2,FALSE)), "")</f>
        <v/>
      </c>
      <c r="G6520" s="10" t="str">
        <f ca="1">_xlfn.IFNA((VLOOKUP(A6520,'Fats and Greases'!G:H,2,FALSE)), "")</f>
        <v/>
      </c>
      <c r="H6520" s="10" t="str">
        <f ca="1">_xlfn.IFNA((VLOOKUP(A6520,'Fats and Greases'!I:J,2,FALSE)), "")</f>
        <v/>
      </c>
      <c r="I6520" s="10" t="str">
        <f ca="1">_xlfn.IFNA((VLOOKUP(A6520,'Fats and Greases'!K:L,2,FALSE)), "")</f>
        <v/>
      </c>
      <c r="J6520" s="10" t="str">
        <f ca="1">_xlfn.IFNA((VLOOKUP(A6520,'Fats and Greases'!M:N,2,FALSE)), "")</f>
        <v/>
      </c>
      <c r="K6520" s="10" t="str">
        <f ca="1">_xlfn.IFNA((VLOOKUP($A6520,'Fats and Greases'!O:P,2,FALSE)), "")</f>
        <v/>
      </c>
      <c r="L6520" s="10" t="str">
        <f ca="1">_xlfn.IFNA((VLOOKUP($A6520,'Fats and Greases'!Q:R,2,FALSE)), "")</f>
        <v/>
      </c>
      <c r="M6520" s="10" t="str">
        <f ca="1">_xlfn.IFNA((VLOOKUP($A6520,'Fats and Greases'!S:T,2,FALSE)), "")</f>
        <v/>
      </c>
    </row>
    <row r="6521" spans="1:13" x14ac:dyDescent="0.2">
      <c r="A6521" s="18">
        <v>45911</v>
      </c>
      <c r="B6521" s="19">
        <f t="shared" si="202"/>
        <v>9</v>
      </c>
      <c r="C6521" s="19">
        <f t="shared" si="203"/>
        <v>2025</v>
      </c>
      <c r="D6521" s="10" t="str">
        <f ca="1">_xlfn.IFNA((VLOOKUP(A6521,'Fats and Greases'!A:B,2,FALSE)), "")</f>
        <v/>
      </c>
      <c r="E6521" s="10" t="str">
        <f ca="1">_xlfn.IFNA((VLOOKUP(A6521,'Fats and Greases'!C:D,2,FALSE)), "")</f>
        <v/>
      </c>
      <c r="F6521" s="10" t="str">
        <f ca="1">_xlfn.IFNA((VLOOKUP(A6521,'Fats and Greases'!E:F,2,FALSE)), "")</f>
        <v/>
      </c>
      <c r="G6521" s="10" t="str">
        <f ca="1">_xlfn.IFNA((VLOOKUP(A6521,'Fats and Greases'!G:H,2,FALSE)), "")</f>
        <v/>
      </c>
      <c r="H6521" s="10" t="str">
        <f ca="1">_xlfn.IFNA((VLOOKUP(A6521,'Fats and Greases'!I:J,2,FALSE)), "")</f>
        <v/>
      </c>
      <c r="I6521" s="10" t="str">
        <f ca="1">_xlfn.IFNA((VLOOKUP(A6521,'Fats and Greases'!K:L,2,FALSE)), "")</f>
        <v/>
      </c>
      <c r="J6521" s="10" t="str">
        <f ca="1">_xlfn.IFNA((VLOOKUP(A6521,'Fats and Greases'!M:N,2,FALSE)), "")</f>
        <v/>
      </c>
      <c r="K6521" s="10" t="str">
        <f ca="1">_xlfn.IFNA((VLOOKUP($A6521,'Fats and Greases'!O:P,2,FALSE)), "")</f>
        <v/>
      </c>
      <c r="L6521" s="10" t="str">
        <f ca="1">_xlfn.IFNA((VLOOKUP($A6521,'Fats and Greases'!Q:R,2,FALSE)), "")</f>
        <v/>
      </c>
      <c r="M6521" s="10" t="str">
        <f ca="1">_xlfn.IFNA((VLOOKUP($A6521,'Fats and Greases'!S:T,2,FALSE)), "")</f>
        <v/>
      </c>
    </row>
    <row r="6522" spans="1:13" x14ac:dyDescent="0.2">
      <c r="A6522" s="18">
        <v>45912</v>
      </c>
      <c r="B6522" s="19">
        <f t="shared" si="202"/>
        <v>9</v>
      </c>
      <c r="C6522" s="19">
        <f t="shared" si="203"/>
        <v>2025</v>
      </c>
      <c r="D6522" s="10" t="str">
        <f ca="1">_xlfn.IFNA((VLOOKUP(A6522,'Fats and Greases'!A:B,2,FALSE)), "")</f>
        <v/>
      </c>
      <c r="E6522" s="10" t="str">
        <f ca="1">_xlfn.IFNA((VLOOKUP(A6522,'Fats and Greases'!C:D,2,FALSE)), "")</f>
        <v/>
      </c>
      <c r="F6522" s="10" t="str">
        <f ca="1">_xlfn.IFNA((VLOOKUP(A6522,'Fats and Greases'!E:F,2,FALSE)), "")</f>
        <v/>
      </c>
      <c r="G6522" s="10" t="str">
        <f ca="1">_xlfn.IFNA((VLOOKUP(A6522,'Fats and Greases'!G:H,2,FALSE)), "")</f>
        <v/>
      </c>
      <c r="H6522" s="10" t="str">
        <f ca="1">_xlfn.IFNA((VLOOKUP(A6522,'Fats and Greases'!I:J,2,FALSE)), "")</f>
        <v/>
      </c>
      <c r="I6522" s="10" t="str">
        <f ca="1">_xlfn.IFNA((VLOOKUP(A6522,'Fats and Greases'!K:L,2,FALSE)), "")</f>
        <v/>
      </c>
      <c r="J6522" s="10" t="str">
        <f ca="1">_xlfn.IFNA((VLOOKUP(A6522,'Fats and Greases'!M:N,2,FALSE)), "")</f>
        <v/>
      </c>
      <c r="K6522" s="10" t="str">
        <f ca="1">_xlfn.IFNA((VLOOKUP($A6522,'Fats and Greases'!O:P,2,FALSE)), "")</f>
        <v/>
      </c>
      <c r="L6522" s="10" t="str">
        <f ca="1">_xlfn.IFNA((VLOOKUP($A6522,'Fats and Greases'!Q:R,2,FALSE)), "")</f>
        <v/>
      </c>
      <c r="M6522" s="10" t="str">
        <f ca="1">_xlfn.IFNA((VLOOKUP($A6522,'Fats and Greases'!S:T,2,FALSE)), "")</f>
        <v/>
      </c>
    </row>
    <row r="6523" spans="1:13" x14ac:dyDescent="0.2">
      <c r="A6523" s="18">
        <v>45915</v>
      </c>
      <c r="B6523" s="19">
        <f t="shared" si="202"/>
        <v>9</v>
      </c>
      <c r="C6523" s="19">
        <f t="shared" si="203"/>
        <v>2025</v>
      </c>
      <c r="D6523" s="10" t="str">
        <f ca="1">_xlfn.IFNA((VLOOKUP(A6523,'Fats and Greases'!A:B,2,FALSE)), "")</f>
        <v/>
      </c>
      <c r="E6523" s="10" t="str">
        <f ca="1">_xlfn.IFNA((VLOOKUP(A6523,'Fats and Greases'!C:D,2,FALSE)), "")</f>
        <v/>
      </c>
      <c r="F6523" s="10" t="str">
        <f ca="1">_xlfn.IFNA((VLOOKUP(A6523,'Fats and Greases'!E:F,2,FALSE)), "")</f>
        <v/>
      </c>
      <c r="G6523" s="10" t="str">
        <f ca="1">_xlfn.IFNA((VLOOKUP(A6523,'Fats and Greases'!G:H,2,FALSE)), "")</f>
        <v/>
      </c>
      <c r="H6523" s="10" t="str">
        <f ca="1">_xlfn.IFNA((VLOOKUP(A6523,'Fats and Greases'!I:J,2,FALSE)), "")</f>
        <v/>
      </c>
      <c r="I6523" s="10" t="str">
        <f ca="1">_xlfn.IFNA((VLOOKUP(A6523,'Fats and Greases'!K:L,2,FALSE)), "")</f>
        <v/>
      </c>
      <c r="J6523" s="10" t="str">
        <f ca="1">_xlfn.IFNA((VLOOKUP(A6523,'Fats and Greases'!M:N,2,FALSE)), "")</f>
        <v/>
      </c>
      <c r="K6523" s="10" t="str">
        <f ca="1">_xlfn.IFNA((VLOOKUP($A6523,'Fats and Greases'!O:P,2,FALSE)), "")</f>
        <v/>
      </c>
      <c r="L6523" s="10" t="str">
        <f ca="1">_xlfn.IFNA((VLOOKUP($A6523,'Fats and Greases'!Q:R,2,FALSE)), "")</f>
        <v/>
      </c>
      <c r="M6523" s="10" t="str">
        <f ca="1">_xlfn.IFNA((VLOOKUP($A6523,'Fats and Greases'!S:T,2,FALSE)), "")</f>
        <v/>
      </c>
    </row>
    <row r="6524" spans="1:13" x14ac:dyDescent="0.2">
      <c r="A6524" s="18">
        <v>45916</v>
      </c>
      <c r="B6524" s="19">
        <f t="shared" si="202"/>
        <v>9</v>
      </c>
      <c r="C6524" s="19">
        <f t="shared" si="203"/>
        <v>2025</v>
      </c>
      <c r="D6524" s="10" t="str">
        <f ca="1">_xlfn.IFNA((VLOOKUP(A6524,'Fats and Greases'!A:B,2,FALSE)), "")</f>
        <v/>
      </c>
      <c r="E6524" s="10" t="str">
        <f ca="1">_xlfn.IFNA((VLOOKUP(A6524,'Fats and Greases'!C:D,2,FALSE)), "")</f>
        <v/>
      </c>
      <c r="F6524" s="10" t="str">
        <f ca="1">_xlfn.IFNA((VLOOKUP(A6524,'Fats and Greases'!E:F,2,FALSE)), "")</f>
        <v/>
      </c>
      <c r="G6524" s="10" t="str">
        <f ca="1">_xlfn.IFNA((VLOOKUP(A6524,'Fats and Greases'!G:H,2,FALSE)), "")</f>
        <v/>
      </c>
      <c r="H6524" s="10" t="str">
        <f ca="1">_xlfn.IFNA((VLOOKUP(A6524,'Fats and Greases'!I:J,2,FALSE)), "")</f>
        <v/>
      </c>
      <c r="I6524" s="10" t="str">
        <f ca="1">_xlfn.IFNA((VLOOKUP(A6524,'Fats and Greases'!K:L,2,FALSE)), "")</f>
        <v/>
      </c>
      <c r="J6524" s="10" t="str">
        <f ca="1">_xlfn.IFNA((VLOOKUP(A6524,'Fats and Greases'!M:N,2,FALSE)), "")</f>
        <v/>
      </c>
      <c r="K6524" s="10" t="str">
        <f ca="1">_xlfn.IFNA((VLOOKUP($A6524,'Fats and Greases'!O:P,2,FALSE)), "")</f>
        <v/>
      </c>
      <c r="L6524" s="10" t="str">
        <f ca="1">_xlfn.IFNA((VLOOKUP($A6524,'Fats and Greases'!Q:R,2,FALSE)), "")</f>
        <v/>
      </c>
      <c r="M6524" s="10" t="str">
        <f ca="1">_xlfn.IFNA((VLOOKUP($A6524,'Fats and Greases'!S:T,2,FALSE)), "")</f>
        <v/>
      </c>
    </row>
    <row r="6525" spans="1:13" x14ac:dyDescent="0.2">
      <c r="A6525" s="18">
        <v>45917</v>
      </c>
      <c r="B6525" s="19">
        <f t="shared" si="202"/>
        <v>9</v>
      </c>
      <c r="C6525" s="19">
        <f t="shared" si="203"/>
        <v>2025</v>
      </c>
      <c r="D6525" s="10" t="str">
        <f ca="1">_xlfn.IFNA((VLOOKUP(A6525,'Fats and Greases'!A:B,2,FALSE)), "")</f>
        <v/>
      </c>
      <c r="E6525" s="10" t="str">
        <f ca="1">_xlfn.IFNA((VLOOKUP(A6525,'Fats and Greases'!C:D,2,FALSE)), "")</f>
        <v/>
      </c>
      <c r="F6525" s="10" t="str">
        <f ca="1">_xlfn.IFNA((VLOOKUP(A6525,'Fats and Greases'!E:F,2,FALSE)), "")</f>
        <v/>
      </c>
      <c r="G6525" s="10" t="str">
        <f ca="1">_xlfn.IFNA((VLOOKUP(A6525,'Fats and Greases'!G:H,2,FALSE)), "")</f>
        <v/>
      </c>
      <c r="H6525" s="10" t="str">
        <f ca="1">_xlfn.IFNA((VLOOKUP(A6525,'Fats and Greases'!I:J,2,FALSE)), "")</f>
        <v/>
      </c>
      <c r="I6525" s="10" t="str">
        <f ca="1">_xlfn.IFNA((VLOOKUP(A6525,'Fats and Greases'!K:L,2,FALSE)), "")</f>
        <v/>
      </c>
      <c r="J6525" s="10" t="str">
        <f ca="1">_xlfn.IFNA((VLOOKUP(A6525,'Fats and Greases'!M:N,2,FALSE)), "")</f>
        <v/>
      </c>
      <c r="K6525" s="10" t="str">
        <f ca="1">_xlfn.IFNA((VLOOKUP($A6525,'Fats and Greases'!O:P,2,FALSE)), "")</f>
        <v/>
      </c>
      <c r="L6525" s="10" t="str">
        <f ca="1">_xlfn.IFNA((VLOOKUP($A6525,'Fats and Greases'!Q:R,2,FALSE)), "")</f>
        <v/>
      </c>
      <c r="M6525" s="10" t="str">
        <f ca="1">_xlfn.IFNA((VLOOKUP($A6525,'Fats and Greases'!S:T,2,FALSE)), "")</f>
        <v/>
      </c>
    </row>
    <row r="6526" spans="1:13" x14ac:dyDescent="0.2">
      <c r="A6526" s="18">
        <v>45918</v>
      </c>
      <c r="B6526" s="19">
        <f t="shared" si="202"/>
        <v>9</v>
      </c>
      <c r="C6526" s="19">
        <f t="shared" si="203"/>
        <v>2025</v>
      </c>
      <c r="D6526" s="10" t="str">
        <f ca="1">_xlfn.IFNA((VLOOKUP(A6526,'Fats and Greases'!A:B,2,FALSE)), "")</f>
        <v/>
      </c>
      <c r="E6526" s="10" t="str">
        <f ca="1">_xlfn.IFNA((VLOOKUP(A6526,'Fats and Greases'!C:D,2,FALSE)), "")</f>
        <v/>
      </c>
      <c r="F6526" s="10" t="str">
        <f ca="1">_xlfn.IFNA((VLOOKUP(A6526,'Fats and Greases'!E:F,2,FALSE)), "")</f>
        <v/>
      </c>
      <c r="G6526" s="10" t="str">
        <f ca="1">_xlfn.IFNA((VLOOKUP(A6526,'Fats and Greases'!G:H,2,FALSE)), "")</f>
        <v/>
      </c>
      <c r="H6526" s="10" t="str">
        <f ca="1">_xlfn.IFNA((VLOOKUP(A6526,'Fats and Greases'!I:J,2,FALSE)), "")</f>
        <v/>
      </c>
      <c r="I6526" s="10" t="str">
        <f ca="1">_xlfn.IFNA((VLOOKUP(A6526,'Fats and Greases'!K:L,2,FALSE)), "")</f>
        <v/>
      </c>
      <c r="J6526" s="10" t="str">
        <f ca="1">_xlfn.IFNA((VLOOKUP(A6526,'Fats and Greases'!M:N,2,FALSE)), "")</f>
        <v/>
      </c>
      <c r="K6526" s="10" t="str">
        <f ca="1">_xlfn.IFNA((VLOOKUP($A6526,'Fats and Greases'!O:P,2,FALSE)), "")</f>
        <v/>
      </c>
      <c r="L6526" s="10" t="str">
        <f ca="1">_xlfn.IFNA((VLOOKUP($A6526,'Fats and Greases'!Q:R,2,FALSE)), "")</f>
        <v/>
      </c>
      <c r="M6526" s="10" t="str">
        <f ca="1">_xlfn.IFNA((VLOOKUP($A6526,'Fats and Greases'!S:T,2,FALSE)), "")</f>
        <v/>
      </c>
    </row>
    <row r="6527" spans="1:13" x14ac:dyDescent="0.2">
      <c r="A6527" s="18">
        <v>45919</v>
      </c>
      <c r="B6527" s="19">
        <f t="shared" si="202"/>
        <v>9</v>
      </c>
      <c r="C6527" s="19">
        <f t="shared" si="203"/>
        <v>2025</v>
      </c>
      <c r="D6527" s="10" t="str">
        <f ca="1">_xlfn.IFNA((VLOOKUP(A6527,'Fats and Greases'!A:B,2,FALSE)), "")</f>
        <v/>
      </c>
      <c r="E6527" s="10" t="str">
        <f ca="1">_xlfn.IFNA((VLOOKUP(A6527,'Fats and Greases'!C:D,2,FALSE)), "")</f>
        <v/>
      </c>
      <c r="F6527" s="10" t="str">
        <f ca="1">_xlfn.IFNA((VLOOKUP(A6527,'Fats and Greases'!E:F,2,FALSE)), "")</f>
        <v/>
      </c>
      <c r="G6527" s="10" t="str">
        <f ca="1">_xlfn.IFNA((VLOOKUP(A6527,'Fats and Greases'!G:H,2,FALSE)), "")</f>
        <v/>
      </c>
      <c r="H6527" s="10" t="str">
        <f ca="1">_xlfn.IFNA((VLOOKUP(A6527,'Fats and Greases'!I:J,2,FALSE)), "")</f>
        <v/>
      </c>
      <c r="I6527" s="10" t="str">
        <f ca="1">_xlfn.IFNA((VLOOKUP(A6527,'Fats and Greases'!K:L,2,FALSE)), "")</f>
        <v/>
      </c>
      <c r="J6527" s="10" t="str">
        <f ca="1">_xlfn.IFNA((VLOOKUP(A6527,'Fats and Greases'!M:N,2,FALSE)), "")</f>
        <v/>
      </c>
      <c r="K6527" s="10" t="str">
        <f ca="1">_xlfn.IFNA((VLOOKUP($A6527,'Fats and Greases'!O:P,2,FALSE)), "")</f>
        <v/>
      </c>
      <c r="L6527" s="10" t="str">
        <f ca="1">_xlfn.IFNA((VLOOKUP($A6527,'Fats and Greases'!Q:R,2,FALSE)), "")</f>
        <v/>
      </c>
      <c r="M6527" s="10" t="str">
        <f ca="1">_xlfn.IFNA((VLOOKUP($A6527,'Fats and Greases'!S:T,2,FALSE)), "")</f>
        <v/>
      </c>
    </row>
    <row r="6528" spans="1:13" x14ac:dyDescent="0.2">
      <c r="A6528" s="18">
        <v>45922</v>
      </c>
      <c r="B6528" s="19">
        <f t="shared" si="202"/>
        <v>9</v>
      </c>
      <c r="C6528" s="19">
        <f t="shared" si="203"/>
        <v>2025</v>
      </c>
      <c r="D6528" s="10" t="str">
        <f ca="1">_xlfn.IFNA((VLOOKUP(A6528,'Fats and Greases'!A:B,2,FALSE)), "")</f>
        <v/>
      </c>
      <c r="E6528" s="10" t="str">
        <f ca="1">_xlfn.IFNA((VLOOKUP(A6528,'Fats and Greases'!C:D,2,FALSE)), "")</f>
        <v/>
      </c>
      <c r="F6528" s="10" t="str">
        <f ca="1">_xlfn.IFNA((VLOOKUP(A6528,'Fats and Greases'!E:F,2,FALSE)), "")</f>
        <v/>
      </c>
      <c r="G6528" s="10" t="str">
        <f ca="1">_xlfn.IFNA((VLOOKUP(A6528,'Fats and Greases'!G:H,2,FALSE)), "")</f>
        <v/>
      </c>
      <c r="H6528" s="10" t="str">
        <f ca="1">_xlfn.IFNA((VLOOKUP(A6528,'Fats and Greases'!I:J,2,FALSE)), "")</f>
        <v/>
      </c>
      <c r="I6528" s="10" t="str">
        <f ca="1">_xlfn.IFNA((VLOOKUP(A6528,'Fats and Greases'!K:L,2,FALSE)), "")</f>
        <v/>
      </c>
      <c r="J6528" s="10" t="str">
        <f ca="1">_xlfn.IFNA((VLOOKUP(A6528,'Fats and Greases'!M:N,2,FALSE)), "")</f>
        <v/>
      </c>
      <c r="K6528" s="10" t="str">
        <f ca="1">_xlfn.IFNA((VLOOKUP($A6528,'Fats and Greases'!O:P,2,FALSE)), "")</f>
        <v/>
      </c>
      <c r="L6528" s="10" t="str">
        <f ca="1">_xlfn.IFNA((VLOOKUP($A6528,'Fats and Greases'!Q:R,2,FALSE)), "")</f>
        <v/>
      </c>
      <c r="M6528" s="10" t="str">
        <f ca="1">_xlfn.IFNA((VLOOKUP($A6528,'Fats and Greases'!S:T,2,FALSE)), "")</f>
        <v/>
      </c>
    </row>
    <row r="6529" spans="1:13" x14ac:dyDescent="0.2">
      <c r="A6529" s="18">
        <v>45923</v>
      </c>
      <c r="B6529" s="19">
        <f t="shared" si="202"/>
        <v>9</v>
      </c>
      <c r="C6529" s="19">
        <f t="shared" si="203"/>
        <v>2025</v>
      </c>
      <c r="D6529" s="10" t="str">
        <f ca="1">_xlfn.IFNA((VLOOKUP(A6529,'Fats and Greases'!A:B,2,FALSE)), "")</f>
        <v/>
      </c>
      <c r="E6529" s="10" t="str">
        <f ca="1">_xlfn.IFNA((VLOOKUP(A6529,'Fats and Greases'!C:D,2,FALSE)), "")</f>
        <v/>
      </c>
      <c r="F6529" s="10" t="str">
        <f ca="1">_xlfn.IFNA((VLOOKUP(A6529,'Fats and Greases'!E:F,2,FALSE)), "")</f>
        <v/>
      </c>
      <c r="G6529" s="10" t="str">
        <f ca="1">_xlfn.IFNA((VLOOKUP(A6529,'Fats and Greases'!G:H,2,FALSE)), "")</f>
        <v/>
      </c>
      <c r="H6529" s="10" t="str">
        <f ca="1">_xlfn.IFNA((VLOOKUP(A6529,'Fats and Greases'!I:J,2,FALSE)), "")</f>
        <v/>
      </c>
      <c r="I6529" s="10" t="str">
        <f ca="1">_xlfn.IFNA((VLOOKUP(A6529,'Fats and Greases'!K:L,2,FALSE)), "")</f>
        <v/>
      </c>
      <c r="J6529" s="10" t="str">
        <f ca="1">_xlfn.IFNA((VLOOKUP(A6529,'Fats and Greases'!M:N,2,FALSE)), "")</f>
        <v/>
      </c>
      <c r="K6529" s="10" t="str">
        <f ca="1">_xlfn.IFNA((VLOOKUP($A6529,'Fats and Greases'!O:P,2,FALSE)), "")</f>
        <v/>
      </c>
      <c r="L6529" s="10" t="str">
        <f ca="1">_xlfn.IFNA((VLOOKUP($A6529,'Fats and Greases'!Q:R,2,FALSE)), "")</f>
        <v/>
      </c>
      <c r="M6529" s="10" t="str">
        <f ca="1">_xlfn.IFNA((VLOOKUP($A6529,'Fats and Greases'!S:T,2,FALSE)), "")</f>
        <v/>
      </c>
    </row>
    <row r="6530" spans="1:13" x14ac:dyDescent="0.2">
      <c r="A6530" s="18">
        <v>45924</v>
      </c>
      <c r="B6530" s="19">
        <f t="shared" si="202"/>
        <v>9</v>
      </c>
      <c r="C6530" s="19">
        <f t="shared" si="203"/>
        <v>2025</v>
      </c>
      <c r="D6530" s="10" t="str">
        <f ca="1">_xlfn.IFNA((VLOOKUP(A6530,'Fats and Greases'!A:B,2,FALSE)), "")</f>
        <v/>
      </c>
      <c r="E6530" s="10" t="str">
        <f ca="1">_xlfn.IFNA((VLOOKUP(A6530,'Fats and Greases'!C:D,2,FALSE)), "")</f>
        <v/>
      </c>
      <c r="F6530" s="10" t="str">
        <f ca="1">_xlfn.IFNA((VLOOKUP(A6530,'Fats and Greases'!E:F,2,FALSE)), "")</f>
        <v/>
      </c>
      <c r="G6530" s="10" t="str">
        <f ca="1">_xlfn.IFNA((VLOOKUP(A6530,'Fats and Greases'!G:H,2,FALSE)), "")</f>
        <v/>
      </c>
      <c r="H6530" s="10" t="str">
        <f ca="1">_xlfn.IFNA((VLOOKUP(A6530,'Fats and Greases'!I:J,2,FALSE)), "")</f>
        <v/>
      </c>
      <c r="I6530" s="10" t="str">
        <f ca="1">_xlfn.IFNA((VLOOKUP(A6530,'Fats and Greases'!K:L,2,FALSE)), "")</f>
        <v/>
      </c>
      <c r="J6530" s="10" t="str">
        <f ca="1">_xlfn.IFNA((VLOOKUP(A6530,'Fats and Greases'!M:N,2,FALSE)), "")</f>
        <v/>
      </c>
      <c r="K6530" s="10" t="str">
        <f ca="1">_xlfn.IFNA((VLOOKUP($A6530,'Fats and Greases'!O:P,2,FALSE)), "")</f>
        <v/>
      </c>
      <c r="L6530" s="10" t="str">
        <f ca="1">_xlfn.IFNA((VLOOKUP($A6530,'Fats and Greases'!Q:R,2,FALSE)), "")</f>
        <v/>
      </c>
      <c r="M6530" s="10" t="str">
        <f ca="1">_xlfn.IFNA((VLOOKUP($A6530,'Fats and Greases'!S:T,2,FALSE)), "")</f>
        <v/>
      </c>
    </row>
    <row r="6531" spans="1:13" x14ac:dyDescent="0.2">
      <c r="A6531" s="18">
        <v>45925</v>
      </c>
      <c r="B6531" s="19">
        <f t="shared" ref="B6531:B6594" si="204">MONTH(A6531)</f>
        <v>9</v>
      </c>
      <c r="C6531" s="19">
        <f t="shared" ref="C6531:C6594" si="205">YEAR(A6531)</f>
        <v>2025</v>
      </c>
      <c r="D6531" s="10" t="str">
        <f ca="1">_xlfn.IFNA((VLOOKUP(A6531,'Fats and Greases'!A:B,2,FALSE)), "")</f>
        <v/>
      </c>
      <c r="E6531" s="10" t="str">
        <f ca="1">_xlfn.IFNA((VLOOKUP(A6531,'Fats and Greases'!C:D,2,FALSE)), "")</f>
        <v/>
      </c>
      <c r="F6531" s="10" t="str">
        <f ca="1">_xlfn.IFNA((VLOOKUP(A6531,'Fats and Greases'!E:F,2,FALSE)), "")</f>
        <v/>
      </c>
      <c r="G6531" s="10" t="str">
        <f ca="1">_xlfn.IFNA((VLOOKUP(A6531,'Fats and Greases'!G:H,2,FALSE)), "")</f>
        <v/>
      </c>
      <c r="H6531" s="10" t="str">
        <f ca="1">_xlfn.IFNA((VLOOKUP(A6531,'Fats and Greases'!I:J,2,FALSE)), "")</f>
        <v/>
      </c>
      <c r="I6531" s="10" t="str">
        <f ca="1">_xlfn.IFNA((VLOOKUP(A6531,'Fats and Greases'!K:L,2,FALSE)), "")</f>
        <v/>
      </c>
      <c r="J6531" s="10" t="str">
        <f ca="1">_xlfn.IFNA((VLOOKUP(A6531,'Fats and Greases'!M:N,2,FALSE)), "")</f>
        <v/>
      </c>
      <c r="K6531" s="10" t="str">
        <f ca="1">_xlfn.IFNA((VLOOKUP($A6531,'Fats and Greases'!O:P,2,FALSE)), "")</f>
        <v/>
      </c>
      <c r="L6531" s="10" t="str">
        <f ca="1">_xlfn.IFNA((VLOOKUP($A6531,'Fats and Greases'!Q:R,2,FALSE)), "")</f>
        <v/>
      </c>
      <c r="M6531" s="10" t="str">
        <f ca="1">_xlfn.IFNA((VLOOKUP($A6531,'Fats and Greases'!S:T,2,FALSE)), "")</f>
        <v/>
      </c>
    </row>
    <row r="6532" spans="1:13" x14ac:dyDescent="0.2">
      <c r="A6532" s="18">
        <v>45926</v>
      </c>
      <c r="B6532" s="19">
        <f t="shared" si="204"/>
        <v>9</v>
      </c>
      <c r="C6532" s="19">
        <f t="shared" si="205"/>
        <v>2025</v>
      </c>
      <c r="D6532" s="10" t="str">
        <f ca="1">_xlfn.IFNA((VLOOKUP(A6532,'Fats and Greases'!A:B,2,FALSE)), "")</f>
        <v/>
      </c>
      <c r="E6532" s="10" t="str">
        <f ca="1">_xlfn.IFNA((VLOOKUP(A6532,'Fats and Greases'!C:D,2,FALSE)), "")</f>
        <v/>
      </c>
      <c r="F6532" s="10" t="str">
        <f ca="1">_xlfn.IFNA((VLOOKUP(A6532,'Fats and Greases'!E:F,2,FALSE)), "")</f>
        <v/>
      </c>
      <c r="G6532" s="10" t="str">
        <f ca="1">_xlfn.IFNA((VLOOKUP(A6532,'Fats and Greases'!G:H,2,FALSE)), "")</f>
        <v/>
      </c>
      <c r="H6532" s="10" t="str">
        <f ca="1">_xlfn.IFNA((VLOOKUP(A6532,'Fats and Greases'!I:J,2,FALSE)), "")</f>
        <v/>
      </c>
      <c r="I6532" s="10" t="str">
        <f ca="1">_xlfn.IFNA((VLOOKUP(A6532,'Fats and Greases'!K:L,2,FALSE)), "")</f>
        <v/>
      </c>
      <c r="J6532" s="10" t="str">
        <f ca="1">_xlfn.IFNA((VLOOKUP(A6532,'Fats and Greases'!M:N,2,FALSE)), "")</f>
        <v/>
      </c>
      <c r="K6532" s="10" t="str">
        <f ca="1">_xlfn.IFNA((VLOOKUP($A6532,'Fats and Greases'!O:P,2,FALSE)), "")</f>
        <v/>
      </c>
      <c r="L6532" s="10" t="str">
        <f ca="1">_xlfn.IFNA((VLOOKUP($A6532,'Fats and Greases'!Q:R,2,FALSE)), "")</f>
        <v/>
      </c>
      <c r="M6532" s="10" t="str">
        <f ca="1">_xlfn.IFNA((VLOOKUP($A6532,'Fats and Greases'!S:T,2,FALSE)), "")</f>
        <v/>
      </c>
    </row>
    <row r="6533" spans="1:13" x14ac:dyDescent="0.2">
      <c r="A6533" s="18">
        <v>45929</v>
      </c>
      <c r="B6533" s="19">
        <f t="shared" si="204"/>
        <v>9</v>
      </c>
      <c r="C6533" s="19">
        <f t="shared" si="205"/>
        <v>2025</v>
      </c>
      <c r="D6533" s="10" t="str">
        <f ca="1">_xlfn.IFNA((VLOOKUP(A6533,'Fats and Greases'!A:B,2,FALSE)), "")</f>
        <v/>
      </c>
      <c r="E6533" s="10" t="str">
        <f ca="1">_xlfn.IFNA((VLOOKUP(A6533,'Fats and Greases'!C:D,2,FALSE)), "")</f>
        <v/>
      </c>
      <c r="F6533" s="10" t="str">
        <f ca="1">_xlfn.IFNA((VLOOKUP(A6533,'Fats and Greases'!E:F,2,FALSE)), "")</f>
        <v/>
      </c>
      <c r="G6533" s="10" t="str">
        <f ca="1">_xlfn.IFNA((VLOOKUP(A6533,'Fats and Greases'!G:H,2,FALSE)), "")</f>
        <v/>
      </c>
      <c r="H6533" s="10" t="str">
        <f ca="1">_xlfn.IFNA((VLOOKUP(A6533,'Fats and Greases'!I:J,2,FALSE)), "")</f>
        <v/>
      </c>
      <c r="I6533" s="10" t="str">
        <f ca="1">_xlfn.IFNA((VLOOKUP(A6533,'Fats and Greases'!K:L,2,FALSE)), "")</f>
        <v/>
      </c>
      <c r="J6533" s="10" t="str">
        <f ca="1">_xlfn.IFNA((VLOOKUP(A6533,'Fats and Greases'!M:N,2,FALSE)), "")</f>
        <v/>
      </c>
      <c r="K6533" s="10" t="str">
        <f ca="1">_xlfn.IFNA((VLOOKUP($A6533,'Fats and Greases'!O:P,2,FALSE)), "")</f>
        <v/>
      </c>
      <c r="L6533" s="10" t="str">
        <f ca="1">_xlfn.IFNA((VLOOKUP($A6533,'Fats and Greases'!Q:R,2,FALSE)), "")</f>
        <v/>
      </c>
      <c r="M6533" s="10" t="str">
        <f ca="1">_xlfn.IFNA((VLOOKUP($A6533,'Fats and Greases'!S:T,2,FALSE)), "")</f>
        <v/>
      </c>
    </row>
    <row r="6534" spans="1:13" x14ac:dyDescent="0.2">
      <c r="A6534" s="18">
        <v>45930</v>
      </c>
      <c r="B6534" s="19">
        <f t="shared" si="204"/>
        <v>9</v>
      </c>
      <c r="C6534" s="19">
        <f t="shared" si="205"/>
        <v>2025</v>
      </c>
      <c r="D6534" s="10" t="str">
        <f ca="1">_xlfn.IFNA((VLOOKUP(A6534,'Fats and Greases'!A:B,2,FALSE)), "")</f>
        <v/>
      </c>
      <c r="E6534" s="10" t="str">
        <f ca="1">_xlfn.IFNA((VLOOKUP(A6534,'Fats and Greases'!C:D,2,FALSE)), "")</f>
        <v/>
      </c>
      <c r="F6534" s="10" t="str">
        <f ca="1">_xlfn.IFNA((VLOOKUP(A6534,'Fats and Greases'!E:F,2,FALSE)), "")</f>
        <v/>
      </c>
      <c r="G6534" s="10" t="str">
        <f ca="1">_xlfn.IFNA((VLOOKUP(A6534,'Fats and Greases'!G:H,2,FALSE)), "")</f>
        <v/>
      </c>
      <c r="H6534" s="10" t="str">
        <f ca="1">_xlfn.IFNA((VLOOKUP(A6534,'Fats and Greases'!I:J,2,FALSE)), "")</f>
        <v/>
      </c>
      <c r="I6534" s="10" t="str">
        <f ca="1">_xlfn.IFNA((VLOOKUP(A6534,'Fats and Greases'!K:L,2,FALSE)), "")</f>
        <v/>
      </c>
      <c r="J6534" s="10" t="str">
        <f ca="1">_xlfn.IFNA((VLOOKUP(A6534,'Fats and Greases'!M:N,2,FALSE)), "")</f>
        <v/>
      </c>
      <c r="K6534" s="10" t="str">
        <f ca="1">_xlfn.IFNA((VLOOKUP($A6534,'Fats and Greases'!O:P,2,FALSE)), "")</f>
        <v/>
      </c>
      <c r="L6534" s="10" t="str">
        <f ca="1">_xlfn.IFNA((VLOOKUP($A6534,'Fats and Greases'!Q:R,2,FALSE)), "")</f>
        <v/>
      </c>
      <c r="M6534" s="10" t="str">
        <f ca="1">_xlfn.IFNA((VLOOKUP($A6534,'Fats and Greases'!S:T,2,FALSE)), "")</f>
        <v/>
      </c>
    </row>
    <row r="6535" spans="1:13" x14ac:dyDescent="0.2">
      <c r="A6535" s="18">
        <v>45931</v>
      </c>
      <c r="B6535" s="19">
        <f t="shared" si="204"/>
        <v>10</v>
      </c>
      <c r="C6535" s="19">
        <f t="shared" si="205"/>
        <v>2025</v>
      </c>
      <c r="D6535" s="10" t="str">
        <f ca="1">_xlfn.IFNA((VLOOKUP(A6535,'Fats and Greases'!A:B,2,FALSE)), "")</f>
        <v/>
      </c>
      <c r="E6535" s="10" t="str">
        <f ca="1">_xlfn.IFNA((VLOOKUP(A6535,'Fats and Greases'!C:D,2,FALSE)), "")</f>
        <v/>
      </c>
      <c r="F6535" s="10" t="str">
        <f ca="1">_xlfn.IFNA((VLOOKUP(A6535,'Fats and Greases'!E:F,2,FALSE)), "")</f>
        <v/>
      </c>
      <c r="G6535" s="10" t="str">
        <f ca="1">_xlfn.IFNA((VLOOKUP(A6535,'Fats and Greases'!G:H,2,FALSE)), "")</f>
        <v/>
      </c>
      <c r="H6535" s="10" t="str">
        <f ca="1">_xlfn.IFNA((VLOOKUP(A6535,'Fats and Greases'!I:J,2,FALSE)), "")</f>
        <v/>
      </c>
      <c r="I6535" s="10" t="str">
        <f ca="1">_xlfn.IFNA((VLOOKUP(A6535,'Fats and Greases'!K:L,2,FALSE)), "")</f>
        <v/>
      </c>
      <c r="J6535" s="10" t="str">
        <f ca="1">_xlfn.IFNA((VLOOKUP(A6535,'Fats and Greases'!M:N,2,FALSE)), "")</f>
        <v/>
      </c>
      <c r="K6535" s="10" t="str">
        <f ca="1">_xlfn.IFNA((VLOOKUP($A6535,'Fats and Greases'!O:P,2,FALSE)), "")</f>
        <v/>
      </c>
      <c r="L6535" s="10" t="str">
        <f ca="1">_xlfn.IFNA((VLOOKUP($A6535,'Fats and Greases'!Q:R,2,FALSE)), "")</f>
        <v/>
      </c>
      <c r="M6535" s="10" t="str">
        <f ca="1">_xlfn.IFNA((VLOOKUP($A6535,'Fats and Greases'!S:T,2,FALSE)), "")</f>
        <v/>
      </c>
    </row>
    <row r="6536" spans="1:13" x14ac:dyDescent="0.2">
      <c r="A6536" s="18">
        <v>45932</v>
      </c>
      <c r="B6536" s="19">
        <f t="shared" si="204"/>
        <v>10</v>
      </c>
      <c r="C6536" s="19">
        <f t="shared" si="205"/>
        <v>2025</v>
      </c>
      <c r="D6536" s="10" t="str">
        <f ca="1">_xlfn.IFNA((VLOOKUP(A6536,'Fats and Greases'!A:B,2,FALSE)), "")</f>
        <v/>
      </c>
      <c r="E6536" s="10" t="str">
        <f ca="1">_xlfn.IFNA((VLOOKUP(A6536,'Fats and Greases'!C:D,2,FALSE)), "")</f>
        <v/>
      </c>
      <c r="F6536" s="10" t="str">
        <f ca="1">_xlfn.IFNA((VLOOKUP(A6536,'Fats and Greases'!E:F,2,FALSE)), "")</f>
        <v/>
      </c>
      <c r="G6536" s="10" t="str">
        <f ca="1">_xlfn.IFNA((VLOOKUP(A6536,'Fats and Greases'!G:H,2,FALSE)), "")</f>
        <v/>
      </c>
      <c r="H6536" s="10" t="str">
        <f ca="1">_xlfn.IFNA((VLOOKUP(A6536,'Fats and Greases'!I:J,2,FALSE)), "")</f>
        <v/>
      </c>
      <c r="I6536" s="10" t="str">
        <f ca="1">_xlfn.IFNA((VLOOKUP(A6536,'Fats and Greases'!K:L,2,FALSE)), "")</f>
        <v/>
      </c>
      <c r="J6536" s="10" t="str">
        <f ca="1">_xlfn.IFNA((VLOOKUP(A6536,'Fats and Greases'!M:N,2,FALSE)), "")</f>
        <v/>
      </c>
      <c r="K6536" s="10" t="str">
        <f ca="1">_xlfn.IFNA((VLOOKUP($A6536,'Fats and Greases'!O:P,2,FALSE)), "")</f>
        <v/>
      </c>
      <c r="L6536" s="10" t="str">
        <f ca="1">_xlfn.IFNA((VLOOKUP($A6536,'Fats and Greases'!Q:R,2,FALSE)), "")</f>
        <v/>
      </c>
      <c r="M6536" s="10" t="str">
        <f ca="1">_xlfn.IFNA((VLOOKUP($A6536,'Fats and Greases'!S:T,2,FALSE)), "")</f>
        <v/>
      </c>
    </row>
    <row r="6537" spans="1:13" x14ac:dyDescent="0.2">
      <c r="A6537" s="18">
        <v>45933</v>
      </c>
      <c r="B6537" s="19">
        <f t="shared" si="204"/>
        <v>10</v>
      </c>
      <c r="C6537" s="19">
        <f t="shared" si="205"/>
        <v>2025</v>
      </c>
      <c r="D6537" s="10" t="str">
        <f ca="1">_xlfn.IFNA((VLOOKUP(A6537,'Fats and Greases'!A:B,2,FALSE)), "")</f>
        <v/>
      </c>
      <c r="E6537" s="10" t="str">
        <f ca="1">_xlfn.IFNA((VLOOKUP(A6537,'Fats and Greases'!C:D,2,FALSE)), "")</f>
        <v/>
      </c>
      <c r="F6537" s="10" t="str">
        <f ca="1">_xlfn.IFNA((VLOOKUP(A6537,'Fats and Greases'!E:F,2,FALSE)), "")</f>
        <v/>
      </c>
      <c r="G6537" s="10" t="str">
        <f ca="1">_xlfn.IFNA((VLOOKUP(A6537,'Fats and Greases'!G:H,2,FALSE)), "")</f>
        <v/>
      </c>
      <c r="H6537" s="10" t="str">
        <f ca="1">_xlfn.IFNA((VLOOKUP(A6537,'Fats and Greases'!I:J,2,FALSE)), "")</f>
        <v/>
      </c>
      <c r="I6537" s="10" t="str">
        <f ca="1">_xlfn.IFNA((VLOOKUP(A6537,'Fats and Greases'!K:L,2,FALSE)), "")</f>
        <v/>
      </c>
      <c r="J6537" s="10" t="str">
        <f ca="1">_xlfn.IFNA((VLOOKUP(A6537,'Fats and Greases'!M:N,2,FALSE)), "")</f>
        <v/>
      </c>
      <c r="K6537" s="10" t="str">
        <f ca="1">_xlfn.IFNA((VLOOKUP($A6537,'Fats and Greases'!O:P,2,FALSE)), "")</f>
        <v/>
      </c>
      <c r="L6537" s="10" t="str">
        <f ca="1">_xlfn.IFNA((VLOOKUP($A6537,'Fats and Greases'!Q:R,2,FALSE)), "")</f>
        <v/>
      </c>
      <c r="M6537" s="10" t="str">
        <f ca="1">_xlfn.IFNA((VLOOKUP($A6537,'Fats and Greases'!S:T,2,FALSE)), "")</f>
        <v/>
      </c>
    </row>
    <row r="6538" spans="1:13" x14ac:dyDescent="0.2">
      <c r="A6538" s="18">
        <v>45936</v>
      </c>
      <c r="B6538" s="19">
        <f t="shared" si="204"/>
        <v>10</v>
      </c>
      <c r="C6538" s="19">
        <f t="shared" si="205"/>
        <v>2025</v>
      </c>
      <c r="D6538" s="10" t="str">
        <f ca="1">_xlfn.IFNA((VLOOKUP(A6538,'Fats and Greases'!A:B,2,FALSE)), "")</f>
        <v/>
      </c>
      <c r="E6538" s="10" t="str">
        <f ca="1">_xlfn.IFNA((VLOOKUP(A6538,'Fats and Greases'!C:D,2,FALSE)), "")</f>
        <v/>
      </c>
      <c r="F6538" s="10" t="str">
        <f ca="1">_xlfn.IFNA((VLOOKUP(A6538,'Fats and Greases'!E:F,2,FALSE)), "")</f>
        <v/>
      </c>
      <c r="G6538" s="10" t="str">
        <f ca="1">_xlfn.IFNA((VLOOKUP(A6538,'Fats and Greases'!G:H,2,FALSE)), "")</f>
        <v/>
      </c>
      <c r="H6538" s="10" t="str">
        <f ca="1">_xlfn.IFNA((VLOOKUP(A6538,'Fats and Greases'!I:J,2,FALSE)), "")</f>
        <v/>
      </c>
      <c r="I6538" s="10" t="str">
        <f ca="1">_xlfn.IFNA((VLOOKUP(A6538,'Fats and Greases'!K:L,2,FALSE)), "")</f>
        <v/>
      </c>
      <c r="J6538" s="10" t="str">
        <f ca="1">_xlfn.IFNA((VLOOKUP(A6538,'Fats and Greases'!M:N,2,FALSE)), "")</f>
        <v/>
      </c>
      <c r="K6538" s="10" t="str">
        <f ca="1">_xlfn.IFNA((VLOOKUP($A6538,'Fats and Greases'!O:P,2,FALSE)), "")</f>
        <v/>
      </c>
      <c r="L6538" s="10" t="str">
        <f ca="1">_xlfn.IFNA((VLOOKUP($A6538,'Fats and Greases'!Q:R,2,FALSE)), "")</f>
        <v/>
      </c>
      <c r="M6538" s="10" t="str">
        <f ca="1">_xlfn.IFNA((VLOOKUP($A6538,'Fats and Greases'!S:T,2,FALSE)), "")</f>
        <v/>
      </c>
    </row>
    <row r="6539" spans="1:13" x14ac:dyDescent="0.2">
      <c r="A6539" s="18">
        <v>45937</v>
      </c>
      <c r="B6539" s="19">
        <f t="shared" si="204"/>
        <v>10</v>
      </c>
      <c r="C6539" s="19">
        <f t="shared" si="205"/>
        <v>2025</v>
      </c>
      <c r="D6539" s="10" t="str">
        <f ca="1">_xlfn.IFNA((VLOOKUP(A6539,'Fats and Greases'!A:B,2,FALSE)), "")</f>
        <v/>
      </c>
      <c r="E6539" s="10" t="str">
        <f ca="1">_xlfn.IFNA((VLOOKUP(A6539,'Fats and Greases'!C:D,2,FALSE)), "")</f>
        <v/>
      </c>
      <c r="F6539" s="10" t="str">
        <f ca="1">_xlfn.IFNA((VLOOKUP(A6539,'Fats and Greases'!E:F,2,FALSE)), "")</f>
        <v/>
      </c>
      <c r="G6539" s="10" t="str">
        <f ca="1">_xlfn.IFNA((VLOOKUP(A6539,'Fats and Greases'!G:H,2,FALSE)), "")</f>
        <v/>
      </c>
      <c r="H6539" s="10" t="str">
        <f ca="1">_xlfn.IFNA((VLOOKUP(A6539,'Fats and Greases'!I:J,2,FALSE)), "")</f>
        <v/>
      </c>
      <c r="I6539" s="10" t="str">
        <f ca="1">_xlfn.IFNA((VLOOKUP(A6539,'Fats and Greases'!K:L,2,FALSE)), "")</f>
        <v/>
      </c>
      <c r="J6539" s="10" t="str">
        <f ca="1">_xlfn.IFNA((VLOOKUP(A6539,'Fats and Greases'!M:N,2,FALSE)), "")</f>
        <v/>
      </c>
      <c r="K6539" s="10" t="str">
        <f ca="1">_xlfn.IFNA((VLOOKUP($A6539,'Fats and Greases'!O:P,2,FALSE)), "")</f>
        <v/>
      </c>
      <c r="L6539" s="10" t="str">
        <f ca="1">_xlfn.IFNA((VLOOKUP($A6539,'Fats and Greases'!Q:R,2,FALSE)), "")</f>
        <v/>
      </c>
      <c r="M6539" s="10" t="str">
        <f ca="1">_xlfn.IFNA((VLOOKUP($A6539,'Fats and Greases'!S:T,2,FALSE)), "")</f>
        <v/>
      </c>
    </row>
    <row r="6540" spans="1:13" x14ac:dyDescent="0.2">
      <c r="A6540" s="18">
        <v>45938</v>
      </c>
      <c r="B6540" s="19">
        <f t="shared" si="204"/>
        <v>10</v>
      </c>
      <c r="C6540" s="19">
        <f t="shared" si="205"/>
        <v>2025</v>
      </c>
      <c r="D6540" s="10" t="str">
        <f ca="1">_xlfn.IFNA((VLOOKUP(A6540,'Fats and Greases'!A:B,2,FALSE)), "")</f>
        <v/>
      </c>
      <c r="E6540" s="10" t="str">
        <f ca="1">_xlfn.IFNA((VLOOKUP(A6540,'Fats and Greases'!C:D,2,FALSE)), "")</f>
        <v/>
      </c>
      <c r="F6540" s="10" t="str">
        <f ca="1">_xlfn.IFNA((VLOOKUP(A6540,'Fats and Greases'!E:F,2,FALSE)), "")</f>
        <v/>
      </c>
      <c r="G6540" s="10" t="str">
        <f ca="1">_xlfn.IFNA((VLOOKUP(A6540,'Fats and Greases'!G:H,2,FALSE)), "")</f>
        <v/>
      </c>
      <c r="H6540" s="10" t="str">
        <f ca="1">_xlfn.IFNA((VLOOKUP(A6540,'Fats and Greases'!I:J,2,FALSE)), "")</f>
        <v/>
      </c>
      <c r="I6540" s="10" t="str">
        <f ca="1">_xlfn.IFNA((VLOOKUP(A6540,'Fats and Greases'!K:L,2,FALSE)), "")</f>
        <v/>
      </c>
      <c r="J6540" s="10" t="str">
        <f ca="1">_xlfn.IFNA((VLOOKUP(A6540,'Fats and Greases'!M:N,2,FALSE)), "")</f>
        <v/>
      </c>
      <c r="K6540" s="10" t="str">
        <f ca="1">_xlfn.IFNA((VLOOKUP($A6540,'Fats and Greases'!O:P,2,FALSE)), "")</f>
        <v/>
      </c>
      <c r="L6540" s="10" t="str">
        <f ca="1">_xlfn.IFNA((VLOOKUP($A6540,'Fats and Greases'!Q:R,2,FALSE)), "")</f>
        <v/>
      </c>
      <c r="M6540" s="10" t="str">
        <f ca="1">_xlfn.IFNA((VLOOKUP($A6540,'Fats and Greases'!S:T,2,FALSE)), "")</f>
        <v/>
      </c>
    </row>
    <row r="6541" spans="1:13" x14ac:dyDescent="0.2">
      <c r="A6541" s="18">
        <v>45939</v>
      </c>
      <c r="B6541" s="19">
        <f t="shared" si="204"/>
        <v>10</v>
      </c>
      <c r="C6541" s="19">
        <f t="shared" si="205"/>
        <v>2025</v>
      </c>
      <c r="D6541" s="10" t="str">
        <f ca="1">_xlfn.IFNA((VLOOKUP(A6541,'Fats and Greases'!A:B,2,FALSE)), "")</f>
        <v/>
      </c>
      <c r="E6541" s="10" t="str">
        <f ca="1">_xlfn.IFNA((VLOOKUP(A6541,'Fats and Greases'!C:D,2,FALSE)), "")</f>
        <v/>
      </c>
      <c r="F6541" s="10" t="str">
        <f ca="1">_xlfn.IFNA((VLOOKUP(A6541,'Fats and Greases'!E:F,2,FALSE)), "")</f>
        <v/>
      </c>
      <c r="G6541" s="10" t="str">
        <f ca="1">_xlfn.IFNA((VLOOKUP(A6541,'Fats and Greases'!G:H,2,FALSE)), "")</f>
        <v/>
      </c>
      <c r="H6541" s="10" t="str">
        <f ca="1">_xlfn.IFNA((VLOOKUP(A6541,'Fats and Greases'!I:J,2,FALSE)), "")</f>
        <v/>
      </c>
      <c r="I6541" s="10" t="str">
        <f ca="1">_xlfn.IFNA((VLOOKUP(A6541,'Fats and Greases'!K:L,2,FALSE)), "")</f>
        <v/>
      </c>
      <c r="J6541" s="10" t="str">
        <f ca="1">_xlfn.IFNA((VLOOKUP(A6541,'Fats and Greases'!M:N,2,FALSE)), "")</f>
        <v/>
      </c>
      <c r="K6541" s="10" t="str">
        <f ca="1">_xlfn.IFNA((VLOOKUP($A6541,'Fats and Greases'!O:P,2,FALSE)), "")</f>
        <v/>
      </c>
      <c r="L6541" s="10" t="str">
        <f ca="1">_xlfn.IFNA((VLOOKUP($A6541,'Fats and Greases'!Q:R,2,FALSE)), "")</f>
        <v/>
      </c>
      <c r="M6541" s="10" t="str">
        <f ca="1">_xlfn.IFNA((VLOOKUP($A6541,'Fats and Greases'!S:T,2,FALSE)), "")</f>
        <v/>
      </c>
    </row>
    <row r="6542" spans="1:13" x14ac:dyDescent="0.2">
      <c r="A6542" s="18">
        <v>45940</v>
      </c>
      <c r="B6542" s="19">
        <f t="shared" si="204"/>
        <v>10</v>
      </c>
      <c r="C6542" s="19">
        <f t="shared" si="205"/>
        <v>2025</v>
      </c>
      <c r="D6542" s="10" t="str">
        <f ca="1">_xlfn.IFNA((VLOOKUP(A6542,'Fats and Greases'!A:B,2,FALSE)), "")</f>
        <v/>
      </c>
      <c r="E6542" s="10" t="str">
        <f ca="1">_xlfn.IFNA((VLOOKUP(A6542,'Fats and Greases'!C:D,2,FALSE)), "")</f>
        <v/>
      </c>
      <c r="F6542" s="10" t="str">
        <f ca="1">_xlfn.IFNA((VLOOKUP(A6542,'Fats and Greases'!E:F,2,FALSE)), "")</f>
        <v/>
      </c>
      <c r="G6542" s="10" t="str">
        <f ca="1">_xlfn.IFNA((VLOOKUP(A6542,'Fats and Greases'!G:H,2,FALSE)), "")</f>
        <v/>
      </c>
      <c r="H6542" s="10" t="str">
        <f ca="1">_xlfn.IFNA((VLOOKUP(A6542,'Fats and Greases'!I:J,2,FALSE)), "")</f>
        <v/>
      </c>
      <c r="I6542" s="10" t="str">
        <f ca="1">_xlfn.IFNA((VLOOKUP(A6542,'Fats and Greases'!K:L,2,FALSE)), "")</f>
        <v/>
      </c>
      <c r="J6542" s="10" t="str">
        <f ca="1">_xlfn.IFNA((VLOOKUP(A6542,'Fats and Greases'!M:N,2,FALSE)), "")</f>
        <v/>
      </c>
      <c r="K6542" s="10" t="str">
        <f ca="1">_xlfn.IFNA((VLOOKUP($A6542,'Fats and Greases'!O:P,2,FALSE)), "")</f>
        <v/>
      </c>
      <c r="L6542" s="10" t="str">
        <f ca="1">_xlfn.IFNA((VLOOKUP($A6542,'Fats and Greases'!Q:R,2,FALSE)), "")</f>
        <v/>
      </c>
      <c r="M6542" s="10" t="str">
        <f ca="1">_xlfn.IFNA((VLOOKUP($A6542,'Fats and Greases'!S:T,2,FALSE)), "")</f>
        <v/>
      </c>
    </row>
    <row r="6543" spans="1:13" x14ac:dyDescent="0.2">
      <c r="A6543" s="18">
        <v>45943</v>
      </c>
      <c r="B6543" s="19">
        <f t="shared" si="204"/>
        <v>10</v>
      </c>
      <c r="C6543" s="19">
        <f t="shared" si="205"/>
        <v>2025</v>
      </c>
      <c r="D6543" s="10" t="str">
        <f ca="1">_xlfn.IFNA((VLOOKUP(A6543,'Fats and Greases'!A:B,2,FALSE)), "")</f>
        <v/>
      </c>
      <c r="E6543" s="10" t="str">
        <f ca="1">_xlfn.IFNA((VLOOKUP(A6543,'Fats and Greases'!C:D,2,FALSE)), "")</f>
        <v/>
      </c>
      <c r="F6543" s="10" t="str">
        <f ca="1">_xlfn.IFNA((VLOOKUP(A6543,'Fats and Greases'!E:F,2,FALSE)), "")</f>
        <v/>
      </c>
      <c r="G6543" s="10" t="str">
        <f ca="1">_xlfn.IFNA((VLOOKUP(A6543,'Fats and Greases'!G:H,2,FALSE)), "")</f>
        <v/>
      </c>
      <c r="H6543" s="10" t="str">
        <f ca="1">_xlfn.IFNA((VLOOKUP(A6543,'Fats and Greases'!I:J,2,FALSE)), "")</f>
        <v/>
      </c>
      <c r="I6543" s="10" t="str">
        <f ca="1">_xlfn.IFNA((VLOOKUP(A6543,'Fats and Greases'!K:L,2,FALSE)), "")</f>
        <v/>
      </c>
      <c r="J6543" s="10" t="str">
        <f ca="1">_xlfn.IFNA((VLOOKUP(A6543,'Fats and Greases'!M:N,2,FALSE)), "")</f>
        <v/>
      </c>
      <c r="K6543" s="10" t="str">
        <f ca="1">_xlfn.IFNA((VLOOKUP($A6543,'Fats and Greases'!O:P,2,FALSE)), "")</f>
        <v/>
      </c>
      <c r="L6543" s="10" t="str">
        <f ca="1">_xlfn.IFNA((VLOOKUP($A6543,'Fats and Greases'!Q:R,2,FALSE)), "")</f>
        <v/>
      </c>
      <c r="M6543" s="10" t="str">
        <f ca="1">_xlfn.IFNA((VLOOKUP($A6543,'Fats and Greases'!S:T,2,FALSE)), "")</f>
        <v/>
      </c>
    </row>
    <row r="6544" spans="1:13" x14ac:dyDescent="0.2">
      <c r="A6544" s="18">
        <v>45944</v>
      </c>
      <c r="B6544" s="19">
        <f t="shared" si="204"/>
        <v>10</v>
      </c>
      <c r="C6544" s="19">
        <f t="shared" si="205"/>
        <v>2025</v>
      </c>
      <c r="D6544" s="10" t="str">
        <f ca="1">_xlfn.IFNA((VLOOKUP(A6544,'Fats and Greases'!A:B,2,FALSE)), "")</f>
        <v/>
      </c>
      <c r="E6544" s="10" t="str">
        <f ca="1">_xlfn.IFNA((VLOOKUP(A6544,'Fats and Greases'!C:D,2,FALSE)), "")</f>
        <v/>
      </c>
      <c r="F6544" s="10" t="str">
        <f ca="1">_xlfn.IFNA((VLOOKUP(A6544,'Fats and Greases'!E:F,2,FALSE)), "")</f>
        <v/>
      </c>
      <c r="G6544" s="10" t="str">
        <f ca="1">_xlfn.IFNA((VLOOKUP(A6544,'Fats and Greases'!G:H,2,FALSE)), "")</f>
        <v/>
      </c>
      <c r="H6544" s="10" t="str">
        <f ca="1">_xlfn.IFNA((VLOOKUP(A6544,'Fats and Greases'!I:J,2,FALSE)), "")</f>
        <v/>
      </c>
      <c r="I6544" s="10" t="str">
        <f ca="1">_xlfn.IFNA((VLOOKUP(A6544,'Fats and Greases'!K:L,2,FALSE)), "")</f>
        <v/>
      </c>
      <c r="J6544" s="10" t="str">
        <f ca="1">_xlfn.IFNA((VLOOKUP(A6544,'Fats and Greases'!M:N,2,FALSE)), "")</f>
        <v/>
      </c>
      <c r="K6544" s="10" t="str">
        <f ca="1">_xlfn.IFNA((VLOOKUP($A6544,'Fats and Greases'!O:P,2,FALSE)), "")</f>
        <v/>
      </c>
      <c r="L6544" s="10" t="str">
        <f ca="1">_xlfn.IFNA((VLOOKUP($A6544,'Fats and Greases'!Q:R,2,FALSE)), "")</f>
        <v/>
      </c>
      <c r="M6544" s="10" t="str">
        <f ca="1">_xlfn.IFNA((VLOOKUP($A6544,'Fats and Greases'!S:T,2,FALSE)), "")</f>
        <v/>
      </c>
    </row>
    <row r="6545" spans="1:13" x14ac:dyDescent="0.2">
      <c r="A6545" s="18">
        <v>45945</v>
      </c>
      <c r="B6545" s="19">
        <f t="shared" si="204"/>
        <v>10</v>
      </c>
      <c r="C6545" s="19">
        <f t="shared" si="205"/>
        <v>2025</v>
      </c>
      <c r="D6545" s="10" t="str">
        <f ca="1">_xlfn.IFNA((VLOOKUP(A6545,'Fats and Greases'!A:B,2,FALSE)), "")</f>
        <v/>
      </c>
      <c r="E6545" s="10" t="str">
        <f ca="1">_xlfn.IFNA((VLOOKUP(A6545,'Fats and Greases'!C:D,2,FALSE)), "")</f>
        <v/>
      </c>
      <c r="F6545" s="10" t="str">
        <f ca="1">_xlfn.IFNA((VLOOKUP(A6545,'Fats and Greases'!E:F,2,FALSE)), "")</f>
        <v/>
      </c>
      <c r="G6545" s="10" t="str">
        <f ca="1">_xlfn.IFNA((VLOOKUP(A6545,'Fats and Greases'!G:H,2,FALSE)), "")</f>
        <v/>
      </c>
      <c r="H6545" s="10" t="str">
        <f ca="1">_xlfn.IFNA((VLOOKUP(A6545,'Fats and Greases'!I:J,2,FALSE)), "")</f>
        <v/>
      </c>
      <c r="I6545" s="10" t="str">
        <f ca="1">_xlfn.IFNA((VLOOKUP(A6545,'Fats and Greases'!K:L,2,FALSE)), "")</f>
        <v/>
      </c>
      <c r="J6545" s="10" t="str">
        <f ca="1">_xlfn.IFNA((VLOOKUP(A6545,'Fats and Greases'!M:N,2,FALSE)), "")</f>
        <v/>
      </c>
      <c r="K6545" s="10" t="str">
        <f ca="1">_xlfn.IFNA((VLOOKUP($A6545,'Fats and Greases'!O:P,2,FALSE)), "")</f>
        <v/>
      </c>
      <c r="L6545" s="10" t="str">
        <f ca="1">_xlfn.IFNA((VLOOKUP($A6545,'Fats and Greases'!Q:R,2,FALSE)), "")</f>
        <v/>
      </c>
      <c r="M6545" s="10" t="str">
        <f ca="1">_xlfn.IFNA((VLOOKUP($A6545,'Fats and Greases'!S:T,2,FALSE)), "")</f>
        <v/>
      </c>
    </row>
    <row r="6546" spans="1:13" x14ac:dyDescent="0.2">
      <c r="A6546" s="18">
        <v>45946</v>
      </c>
      <c r="B6546" s="19">
        <f t="shared" si="204"/>
        <v>10</v>
      </c>
      <c r="C6546" s="19">
        <f t="shared" si="205"/>
        <v>2025</v>
      </c>
      <c r="D6546" s="10" t="str">
        <f ca="1">_xlfn.IFNA((VLOOKUP(A6546,'Fats and Greases'!A:B,2,FALSE)), "")</f>
        <v/>
      </c>
      <c r="E6546" s="10" t="str">
        <f ca="1">_xlfn.IFNA((VLOOKUP(A6546,'Fats and Greases'!C:D,2,FALSE)), "")</f>
        <v/>
      </c>
      <c r="F6546" s="10" t="str">
        <f ca="1">_xlfn.IFNA((VLOOKUP(A6546,'Fats and Greases'!E:F,2,FALSE)), "")</f>
        <v/>
      </c>
      <c r="G6546" s="10" t="str">
        <f ca="1">_xlfn.IFNA((VLOOKUP(A6546,'Fats and Greases'!G:H,2,FALSE)), "")</f>
        <v/>
      </c>
      <c r="H6546" s="10" t="str">
        <f ca="1">_xlfn.IFNA((VLOOKUP(A6546,'Fats and Greases'!I:J,2,FALSE)), "")</f>
        <v/>
      </c>
      <c r="I6546" s="10" t="str">
        <f ca="1">_xlfn.IFNA((VLOOKUP(A6546,'Fats and Greases'!K:L,2,FALSE)), "")</f>
        <v/>
      </c>
      <c r="J6546" s="10" t="str">
        <f ca="1">_xlfn.IFNA((VLOOKUP(A6546,'Fats and Greases'!M:N,2,FALSE)), "")</f>
        <v/>
      </c>
      <c r="K6546" s="10" t="str">
        <f ca="1">_xlfn.IFNA((VLOOKUP($A6546,'Fats and Greases'!O:P,2,FALSE)), "")</f>
        <v/>
      </c>
      <c r="L6546" s="10" t="str">
        <f ca="1">_xlfn.IFNA((VLOOKUP($A6546,'Fats and Greases'!Q:R,2,FALSE)), "")</f>
        <v/>
      </c>
      <c r="M6546" s="10" t="str">
        <f ca="1">_xlfn.IFNA((VLOOKUP($A6546,'Fats and Greases'!S:T,2,FALSE)), "")</f>
        <v/>
      </c>
    </row>
    <row r="6547" spans="1:13" x14ac:dyDescent="0.2">
      <c r="A6547" s="18">
        <v>45947</v>
      </c>
      <c r="B6547" s="19">
        <f t="shared" si="204"/>
        <v>10</v>
      </c>
      <c r="C6547" s="19">
        <f t="shared" si="205"/>
        <v>2025</v>
      </c>
      <c r="D6547" s="10" t="str">
        <f ca="1">_xlfn.IFNA((VLOOKUP(A6547,'Fats and Greases'!A:B,2,FALSE)), "")</f>
        <v/>
      </c>
      <c r="E6547" s="10" t="str">
        <f ca="1">_xlfn.IFNA((VLOOKUP(A6547,'Fats and Greases'!C:D,2,FALSE)), "")</f>
        <v/>
      </c>
      <c r="F6547" s="10" t="str">
        <f ca="1">_xlfn.IFNA((VLOOKUP(A6547,'Fats and Greases'!E:F,2,FALSE)), "")</f>
        <v/>
      </c>
      <c r="G6547" s="10" t="str">
        <f ca="1">_xlfn.IFNA((VLOOKUP(A6547,'Fats and Greases'!G:H,2,FALSE)), "")</f>
        <v/>
      </c>
      <c r="H6547" s="10" t="str">
        <f ca="1">_xlfn.IFNA((VLOOKUP(A6547,'Fats and Greases'!I:J,2,FALSE)), "")</f>
        <v/>
      </c>
      <c r="I6547" s="10" t="str">
        <f ca="1">_xlfn.IFNA((VLOOKUP(A6547,'Fats and Greases'!K:L,2,FALSE)), "")</f>
        <v/>
      </c>
      <c r="J6547" s="10" t="str">
        <f ca="1">_xlfn.IFNA((VLOOKUP(A6547,'Fats and Greases'!M:N,2,FALSE)), "")</f>
        <v/>
      </c>
      <c r="K6547" s="10" t="str">
        <f ca="1">_xlfn.IFNA((VLOOKUP($A6547,'Fats and Greases'!O:P,2,FALSE)), "")</f>
        <v/>
      </c>
      <c r="L6547" s="10" t="str">
        <f ca="1">_xlfn.IFNA((VLOOKUP($A6547,'Fats and Greases'!Q:R,2,FALSE)), "")</f>
        <v/>
      </c>
      <c r="M6547" s="10" t="str">
        <f ca="1">_xlfn.IFNA((VLOOKUP($A6547,'Fats and Greases'!S:T,2,FALSE)), "")</f>
        <v/>
      </c>
    </row>
    <row r="6548" spans="1:13" x14ac:dyDescent="0.2">
      <c r="A6548" s="18">
        <v>45950</v>
      </c>
      <c r="B6548" s="19">
        <f t="shared" si="204"/>
        <v>10</v>
      </c>
      <c r="C6548" s="19">
        <f t="shared" si="205"/>
        <v>2025</v>
      </c>
      <c r="D6548" s="10" t="str">
        <f ca="1">_xlfn.IFNA((VLOOKUP(A6548,'Fats and Greases'!A:B,2,FALSE)), "")</f>
        <v/>
      </c>
      <c r="E6548" s="10" t="str">
        <f ca="1">_xlfn.IFNA((VLOOKUP(A6548,'Fats and Greases'!C:D,2,FALSE)), "")</f>
        <v/>
      </c>
      <c r="F6548" s="10" t="str">
        <f ca="1">_xlfn.IFNA((VLOOKUP(A6548,'Fats and Greases'!E:F,2,FALSE)), "")</f>
        <v/>
      </c>
      <c r="G6548" s="10" t="str">
        <f ca="1">_xlfn.IFNA((VLOOKUP(A6548,'Fats and Greases'!G:H,2,FALSE)), "")</f>
        <v/>
      </c>
      <c r="H6548" s="10" t="str">
        <f ca="1">_xlfn.IFNA((VLOOKUP(A6548,'Fats and Greases'!I:J,2,FALSE)), "")</f>
        <v/>
      </c>
      <c r="I6548" s="10" t="str">
        <f ca="1">_xlfn.IFNA((VLOOKUP(A6548,'Fats and Greases'!K:L,2,FALSE)), "")</f>
        <v/>
      </c>
      <c r="J6548" s="10" t="str">
        <f ca="1">_xlfn.IFNA((VLOOKUP(A6548,'Fats and Greases'!M:N,2,FALSE)), "")</f>
        <v/>
      </c>
      <c r="K6548" s="10" t="str">
        <f ca="1">_xlfn.IFNA((VLOOKUP($A6548,'Fats and Greases'!O:P,2,FALSE)), "")</f>
        <v/>
      </c>
      <c r="L6548" s="10" t="str">
        <f ca="1">_xlfn.IFNA((VLOOKUP($A6548,'Fats and Greases'!Q:R,2,FALSE)), "")</f>
        <v/>
      </c>
      <c r="M6548" s="10" t="str">
        <f ca="1">_xlfn.IFNA((VLOOKUP($A6548,'Fats and Greases'!S:T,2,FALSE)), "")</f>
        <v/>
      </c>
    </row>
    <row r="6549" spans="1:13" x14ac:dyDescent="0.2">
      <c r="A6549" s="18">
        <v>45951</v>
      </c>
      <c r="B6549" s="19">
        <f t="shared" si="204"/>
        <v>10</v>
      </c>
      <c r="C6549" s="19">
        <f t="shared" si="205"/>
        <v>2025</v>
      </c>
      <c r="D6549" s="10" t="str">
        <f ca="1">_xlfn.IFNA((VLOOKUP(A6549,'Fats and Greases'!A:B,2,FALSE)), "")</f>
        <v/>
      </c>
      <c r="E6549" s="10" t="str">
        <f ca="1">_xlfn.IFNA((VLOOKUP(A6549,'Fats and Greases'!C:D,2,FALSE)), "")</f>
        <v/>
      </c>
      <c r="F6549" s="10" t="str">
        <f ca="1">_xlfn.IFNA((VLOOKUP(A6549,'Fats and Greases'!E:F,2,FALSE)), "")</f>
        <v/>
      </c>
      <c r="G6549" s="10" t="str">
        <f ca="1">_xlfn.IFNA((VLOOKUP(A6549,'Fats and Greases'!G:H,2,FALSE)), "")</f>
        <v/>
      </c>
      <c r="H6549" s="10" t="str">
        <f ca="1">_xlfn.IFNA((VLOOKUP(A6549,'Fats and Greases'!I:J,2,FALSE)), "")</f>
        <v/>
      </c>
      <c r="I6549" s="10" t="str">
        <f ca="1">_xlfn.IFNA((VLOOKUP(A6549,'Fats and Greases'!K:L,2,FALSE)), "")</f>
        <v/>
      </c>
      <c r="J6549" s="10" t="str">
        <f ca="1">_xlfn.IFNA((VLOOKUP(A6549,'Fats and Greases'!M:N,2,FALSE)), "")</f>
        <v/>
      </c>
      <c r="K6549" s="10" t="str">
        <f ca="1">_xlfn.IFNA((VLOOKUP($A6549,'Fats and Greases'!O:P,2,FALSE)), "")</f>
        <v/>
      </c>
      <c r="L6549" s="10" t="str">
        <f ca="1">_xlfn.IFNA((VLOOKUP($A6549,'Fats and Greases'!Q:R,2,FALSE)), "")</f>
        <v/>
      </c>
      <c r="M6549" s="10" t="str">
        <f ca="1">_xlfn.IFNA((VLOOKUP($A6549,'Fats and Greases'!S:T,2,FALSE)), "")</f>
        <v/>
      </c>
    </row>
    <row r="6550" spans="1:13" x14ac:dyDescent="0.2">
      <c r="A6550" s="18">
        <v>45952</v>
      </c>
      <c r="B6550" s="19">
        <f t="shared" si="204"/>
        <v>10</v>
      </c>
      <c r="C6550" s="19">
        <f t="shared" si="205"/>
        <v>2025</v>
      </c>
      <c r="D6550" s="10" t="str">
        <f ca="1">_xlfn.IFNA((VLOOKUP(A6550,'Fats and Greases'!A:B,2,FALSE)), "")</f>
        <v/>
      </c>
      <c r="E6550" s="10" t="str">
        <f ca="1">_xlfn.IFNA((VLOOKUP(A6550,'Fats and Greases'!C:D,2,FALSE)), "")</f>
        <v/>
      </c>
      <c r="F6550" s="10" t="str">
        <f ca="1">_xlfn.IFNA((VLOOKUP(A6550,'Fats and Greases'!E:F,2,FALSE)), "")</f>
        <v/>
      </c>
      <c r="G6550" s="10" t="str">
        <f ca="1">_xlfn.IFNA((VLOOKUP(A6550,'Fats and Greases'!G:H,2,FALSE)), "")</f>
        <v/>
      </c>
      <c r="H6550" s="10" t="str">
        <f ca="1">_xlfn.IFNA((VLOOKUP(A6550,'Fats and Greases'!I:J,2,FALSE)), "")</f>
        <v/>
      </c>
      <c r="I6550" s="10" t="str">
        <f ca="1">_xlfn.IFNA((VLOOKUP(A6550,'Fats and Greases'!K:L,2,FALSE)), "")</f>
        <v/>
      </c>
      <c r="J6550" s="10" t="str">
        <f ca="1">_xlfn.IFNA((VLOOKUP(A6550,'Fats and Greases'!M:N,2,FALSE)), "")</f>
        <v/>
      </c>
      <c r="K6550" s="10" t="str">
        <f ca="1">_xlfn.IFNA((VLOOKUP($A6550,'Fats and Greases'!O:P,2,FALSE)), "")</f>
        <v/>
      </c>
      <c r="L6550" s="10" t="str">
        <f ca="1">_xlfn.IFNA((VLOOKUP($A6550,'Fats and Greases'!Q:R,2,FALSE)), "")</f>
        <v/>
      </c>
      <c r="M6550" s="10" t="str">
        <f ca="1">_xlfn.IFNA((VLOOKUP($A6550,'Fats and Greases'!S:T,2,FALSE)), "")</f>
        <v/>
      </c>
    </row>
    <row r="6551" spans="1:13" x14ac:dyDescent="0.2">
      <c r="A6551" s="18">
        <v>45953</v>
      </c>
      <c r="B6551" s="19">
        <f t="shared" si="204"/>
        <v>10</v>
      </c>
      <c r="C6551" s="19">
        <f t="shared" si="205"/>
        <v>2025</v>
      </c>
      <c r="D6551" s="10" t="str">
        <f ca="1">_xlfn.IFNA((VLOOKUP(A6551,'Fats and Greases'!A:B,2,FALSE)), "")</f>
        <v/>
      </c>
      <c r="E6551" s="10" t="str">
        <f ca="1">_xlfn.IFNA((VLOOKUP(A6551,'Fats and Greases'!C:D,2,FALSE)), "")</f>
        <v/>
      </c>
      <c r="F6551" s="10" t="str">
        <f ca="1">_xlfn.IFNA((VLOOKUP(A6551,'Fats and Greases'!E:F,2,FALSE)), "")</f>
        <v/>
      </c>
      <c r="G6551" s="10" t="str">
        <f ca="1">_xlfn.IFNA((VLOOKUP(A6551,'Fats and Greases'!G:H,2,FALSE)), "")</f>
        <v/>
      </c>
      <c r="H6551" s="10" t="str">
        <f ca="1">_xlfn.IFNA((VLOOKUP(A6551,'Fats and Greases'!I:J,2,FALSE)), "")</f>
        <v/>
      </c>
      <c r="I6551" s="10" t="str">
        <f ca="1">_xlfn.IFNA((VLOOKUP(A6551,'Fats and Greases'!K:L,2,FALSE)), "")</f>
        <v/>
      </c>
      <c r="J6551" s="10" t="str">
        <f ca="1">_xlfn.IFNA((VLOOKUP(A6551,'Fats and Greases'!M:N,2,FALSE)), "")</f>
        <v/>
      </c>
      <c r="K6551" s="10" t="str">
        <f ca="1">_xlfn.IFNA((VLOOKUP($A6551,'Fats and Greases'!O:P,2,FALSE)), "")</f>
        <v/>
      </c>
      <c r="L6551" s="10" t="str">
        <f ca="1">_xlfn.IFNA((VLOOKUP($A6551,'Fats and Greases'!Q:R,2,FALSE)), "")</f>
        <v/>
      </c>
      <c r="M6551" s="10" t="str">
        <f ca="1">_xlfn.IFNA((VLOOKUP($A6551,'Fats and Greases'!S:T,2,FALSE)), "")</f>
        <v/>
      </c>
    </row>
    <row r="6552" spans="1:13" x14ac:dyDescent="0.2">
      <c r="A6552" s="18">
        <v>45954</v>
      </c>
      <c r="B6552" s="19">
        <f t="shared" si="204"/>
        <v>10</v>
      </c>
      <c r="C6552" s="19">
        <f t="shared" si="205"/>
        <v>2025</v>
      </c>
      <c r="D6552" s="10" t="str">
        <f ca="1">_xlfn.IFNA((VLOOKUP(A6552,'Fats and Greases'!A:B,2,FALSE)), "")</f>
        <v/>
      </c>
      <c r="E6552" s="10" t="str">
        <f ca="1">_xlfn.IFNA((VLOOKUP(A6552,'Fats and Greases'!C:D,2,FALSE)), "")</f>
        <v/>
      </c>
      <c r="F6552" s="10" t="str">
        <f ca="1">_xlfn.IFNA((VLOOKUP(A6552,'Fats and Greases'!E:F,2,FALSE)), "")</f>
        <v/>
      </c>
      <c r="G6552" s="10" t="str">
        <f ca="1">_xlfn.IFNA((VLOOKUP(A6552,'Fats and Greases'!G:H,2,FALSE)), "")</f>
        <v/>
      </c>
      <c r="H6552" s="10" t="str">
        <f ca="1">_xlfn.IFNA((VLOOKUP(A6552,'Fats and Greases'!I:J,2,FALSE)), "")</f>
        <v/>
      </c>
      <c r="I6552" s="10" t="str">
        <f ca="1">_xlfn.IFNA((VLOOKUP(A6552,'Fats and Greases'!K:L,2,FALSE)), "")</f>
        <v/>
      </c>
      <c r="J6552" s="10" t="str">
        <f ca="1">_xlfn.IFNA((VLOOKUP(A6552,'Fats and Greases'!M:N,2,FALSE)), "")</f>
        <v/>
      </c>
      <c r="K6552" s="10" t="str">
        <f ca="1">_xlfn.IFNA((VLOOKUP($A6552,'Fats and Greases'!O:P,2,FALSE)), "")</f>
        <v/>
      </c>
      <c r="L6552" s="10" t="str">
        <f ca="1">_xlfn.IFNA((VLOOKUP($A6552,'Fats and Greases'!Q:R,2,FALSE)), "")</f>
        <v/>
      </c>
      <c r="M6552" s="10" t="str">
        <f ca="1">_xlfn.IFNA((VLOOKUP($A6552,'Fats and Greases'!S:T,2,FALSE)), "")</f>
        <v/>
      </c>
    </row>
    <row r="6553" spans="1:13" x14ac:dyDescent="0.2">
      <c r="A6553" s="18">
        <v>45957</v>
      </c>
      <c r="B6553" s="19">
        <f t="shared" si="204"/>
        <v>10</v>
      </c>
      <c r="C6553" s="19">
        <f t="shared" si="205"/>
        <v>2025</v>
      </c>
      <c r="D6553" s="10" t="str">
        <f ca="1">_xlfn.IFNA((VLOOKUP(A6553,'Fats and Greases'!A:B,2,FALSE)), "")</f>
        <v/>
      </c>
      <c r="E6553" s="10" t="str">
        <f ca="1">_xlfn.IFNA((VLOOKUP(A6553,'Fats and Greases'!C:D,2,FALSE)), "")</f>
        <v/>
      </c>
      <c r="F6553" s="10" t="str">
        <f ca="1">_xlfn.IFNA((VLOOKUP(A6553,'Fats and Greases'!E:F,2,FALSE)), "")</f>
        <v/>
      </c>
      <c r="G6553" s="10" t="str">
        <f ca="1">_xlfn.IFNA((VLOOKUP(A6553,'Fats and Greases'!G:H,2,FALSE)), "")</f>
        <v/>
      </c>
      <c r="H6553" s="10" t="str">
        <f ca="1">_xlfn.IFNA((VLOOKUP(A6553,'Fats and Greases'!I:J,2,FALSE)), "")</f>
        <v/>
      </c>
      <c r="I6553" s="10" t="str">
        <f ca="1">_xlfn.IFNA((VLOOKUP(A6553,'Fats and Greases'!K:L,2,FALSE)), "")</f>
        <v/>
      </c>
      <c r="J6553" s="10" t="str">
        <f ca="1">_xlfn.IFNA((VLOOKUP(A6553,'Fats and Greases'!M:N,2,FALSE)), "")</f>
        <v/>
      </c>
      <c r="K6553" s="10" t="str">
        <f ca="1">_xlfn.IFNA((VLOOKUP($A6553,'Fats and Greases'!O:P,2,FALSE)), "")</f>
        <v/>
      </c>
      <c r="L6553" s="10" t="str">
        <f ca="1">_xlfn.IFNA((VLOOKUP($A6553,'Fats and Greases'!Q:R,2,FALSE)), "")</f>
        <v/>
      </c>
      <c r="M6553" s="10" t="str">
        <f ca="1">_xlfn.IFNA((VLOOKUP($A6553,'Fats and Greases'!S:T,2,FALSE)), "")</f>
        <v/>
      </c>
    </row>
    <row r="6554" spans="1:13" x14ac:dyDescent="0.2">
      <c r="A6554" s="18">
        <v>45958</v>
      </c>
      <c r="B6554" s="19">
        <f t="shared" si="204"/>
        <v>10</v>
      </c>
      <c r="C6554" s="19">
        <f t="shared" si="205"/>
        <v>2025</v>
      </c>
      <c r="D6554" s="10" t="str">
        <f ca="1">_xlfn.IFNA((VLOOKUP(A6554,'Fats and Greases'!A:B,2,FALSE)), "")</f>
        <v/>
      </c>
      <c r="E6554" s="10" t="str">
        <f ca="1">_xlfn.IFNA((VLOOKUP(A6554,'Fats and Greases'!C:D,2,FALSE)), "")</f>
        <v/>
      </c>
      <c r="F6554" s="10" t="str">
        <f ca="1">_xlfn.IFNA((VLOOKUP(A6554,'Fats and Greases'!E:F,2,FALSE)), "")</f>
        <v/>
      </c>
      <c r="G6554" s="10" t="str">
        <f ca="1">_xlfn.IFNA((VLOOKUP(A6554,'Fats and Greases'!G:H,2,FALSE)), "")</f>
        <v/>
      </c>
      <c r="H6554" s="10" t="str">
        <f ca="1">_xlfn.IFNA((VLOOKUP(A6554,'Fats and Greases'!I:J,2,FALSE)), "")</f>
        <v/>
      </c>
      <c r="I6554" s="10" t="str">
        <f ca="1">_xlfn.IFNA((VLOOKUP(A6554,'Fats and Greases'!K:L,2,FALSE)), "")</f>
        <v/>
      </c>
      <c r="J6554" s="10" t="str">
        <f ca="1">_xlfn.IFNA((VLOOKUP(A6554,'Fats and Greases'!M:N,2,FALSE)), "")</f>
        <v/>
      </c>
      <c r="K6554" s="10" t="str">
        <f ca="1">_xlfn.IFNA((VLOOKUP($A6554,'Fats and Greases'!O:P,2,FALSE)), "")</f>
        <v/>
      </c>
      <c r="L6554" s="10" t="str">
        <f ca="1">_xlfn.IFNA((VLOOKUP($A6554,'Fats and Greases'!Q:R,2,FALSE)), "")</f>
        <v/>
      </c>
      <c r="M6554" s="10" t="str">
        <f ca="1">_xlfn.IFNA((VLOOKUP($A6554,'Fats and Greases'!S:T,2,FALSE)), "")</f>
        <v/>
      </c>
    </row>
    <row r="6555" spans="1:13" x14ac:dyDescent="0.2">
      <c r="A6555" s="18">
        <v>45959</v>
      </c>
      <c r="B6555" s="19">
        <f t="shared" si="204"/>
        <v>10</v>
      </c>
      <c r="C6555" s="19">
        <f t="shared" si="205"/>
        <v>2025</v>
      </c>
      <c r="D6555" s="10" t="str">
        <f ca="1">_xlfn.IFNA((VLOOKUP(A6555,'Fats and Greases'!A:B,2,FALSE)), "")</f>
        <v/>
      </c>
      <c r="E6555" s="10" t="str">
        <f ca="1">_xlfn.IFNA((VLOOKUP(A6555,'Fats and Greases'!C:D,2,FALSE)), "")</f>
        <v/>
      </c>
      <c r="F6555" s="10" t="str">
        <f ca="1">_xlfn.IFNA((VLOOKUP(A6555,'Fats and Greases'!E:F,2,FALSE)), "")</f>
        <v/>
      </c>
      <c r="G6555" s="10" t="str">
        <f ca="1">_xlfn.IFNA((VLOOKUP(A6555,'Fats and Greases'!G:H,2,FALSE)), "")</f>
        <v/>
      </c>
      <c r="H6555" s="10" t="str">
        <f ca="1">_xlfn.IFNA((VLOOKUP(A6555,'Fats and Greases'!I:J,2,FALSE)), "")</f>
        <v/>
      </c>
      <c r="I6555" s="10" t="str">
        <f ca="1">_xlfn.IFNA((VLOOKUP(A6555,'Fats and Greases'!K:L,2,FALSE)), "")</f>
        <v/>
      </c>
      <c r="J6555" s="10" t="str">
        <f ca="1">_xlfn.IFNA((VLOOKUP(A6555,'Fats and Greases'!M:N,2,FALSE)), "")</f>
        <v/>
      </c>
      <c r="K6555" s="10" t="str">
        <f ca="1">_xlfn.IFNA((VLOOKUP($A6555,'Fats and Greases'!O:P,2,FALSE)), "")</f>
        <v/>
      </c>
      <c r="L6555" s="10" t="str">
        <f ca="1">_xlfn.IFNA((VLOOKUP($A6555,'Fats and Greases'!Q:R,2,FALSE)), "")</f>
        <v/>
      </c>
      <c r="M6555" s="10" t="str">
        <f ca="1">_xlfn.IFNA((VLOOKUP($A6555,'Fats and Greases'!S:T,2,FALSE)), "")</f>
        <v/>
      </c>
    </row>
    <row r="6556" spans="1:13" x14ac:dyDescent="0.2">
      <c r="A6556" s="18">
        <v>45960</v>
      </c>
      <c r="B6556" s="19">
        <f t="shared" si="204"/>
        <v>10</v>
      </c>
      <c r="C6556" s="19">
        <f t="shared" si="205"/>
        <v>2025</v>
      </c>
      <c r="D6556" s="10" t="str">
        <f ca="1">_xlfn.IFNA((VLOOKUP(A6556,'Fats and Greases'!A:B,2,FALSE)), "")</f>
        <v/>
      </c>
      <c r="E6556" s="10" t="str">
        <f ca="1">_xlfn.IFNA((VLOOKUP(A6556,'Fats and Greases'!C:D,2,FALSE)), "")</f>
        <v/>
      </c>
      <c r="F6556" s="10" t="str">
        <f ca="1">_xlfn.IFNA((VLOOKUP(A6556,'Fats and Greases'!E:F,2,FALSE)), "")</f>
        <v/>
      </c>
      <c r="G6556" s="10" t="str">
        <f ca="1">_xlfn.IFNA((VLOOKUP(A6556,'Fats and Greases'!G:H,2,FALSE)), "")</f>
        <v/>
      </c>
      <c r="H6556" s="10" t="str">
        <f ca="1">_xlfn.IFNA((VLOOKUP(A6556,'Fats and Greases'!I:J,2,FALSE)), "")</f>
        <v/>
      </c>
      <c r="I6556" s="10" t="str">
        <f ca="1">_xlfn.IFNA((VLOOKUP(A6556,'Fats and Greases'!K:L,2,FALSE)), "")</f>
        <v/>
      </c>
      <c r="J6556" s="10" t="str">
        <f ca="1">_xlfn.IFNA((VLOOKUP(A6556,'Fats and Greases'!M:N,2,FALSE)), "")</f>
        <v/>
      </c>
      <c r="K6556" s="10" t="str">
        <f ca="1">_xlfn.IFNA((VLOOKUP($A6556,'Fats and Greases'!O:P,2,FALSE)), "")</f>
        <v/>
      </c>
      <c r="L6556" s="10" t="str">
        <f ca="1">_xlfn.IFNA((VLOOKUP($A6556,'Fats and Greases'!Q:R,2,FALSE)), "")</f>
        <v/>
      </c>
      <c r="M6556" s="10" t="str">
        <f ca="1">_xlfn.IFNA((VLOOKUP($A6556,'Fats and Greases'!S:T,2,FALSE)), "")</f>
        <v/>
      </c>
    </row>
    <row r="6557" spans="1:13" x14ac:dyDescent="0.2">
      <c r="A6557" s="18">
        <v>45961</v>
      </c>
      <c r="B6557" s="19">
        <f t="shared" si="204"/>
        <v>10</v>
      </c>
      <c r="C6557" s="19">
        <f t="shared" si="205"/>
        <v>2025</v>
      </c>
      <c r="D6557" s="10" t="str">
        <f ca="1">_xlfn.IFNA((VLOOKUP(A6557,'Fats and Greases'!A:B,2,FALSE)), "")</f>
        <v/>
      </c>
      <c r="E6557" s="10" t="str">
        <f ca="1">_xlfn.IFNA((VLOOKUP(A6557,'Fats and Greases'!C:D,2,FALSE)), "")</f>
        <v/>
      </c>
      <c r="F6557" s="10" t="str">
        <f ca="1">_xlfn.IFNA((VLOOKUP(A6557,'Fats and Greases'!E:F,2,FALSE)), "")</f>
        <v/>
      </c>
      <c r="G6557" s="10" t="str">
        <f ca="1">_xlfn.IFNA((VLOOKUP(A6557,'Fats and Greases'!G:H,2,FALSE)), "")</f>
        <v/>
      </c>
      <c r="H6557" s="10" t="str">
        <f ca="1">_xlfn.IFNA((VLOOKUP(A6557,'Fats and Greases'!I:J,2,FALSE)), "")</f>
        <v/>
      </c>
      <c r="I6557" s="10" t="str">
        <f ca="1">_xlfn.IFNA((VLOOKUP(A6557,'Fats and Greases'!K:L,2,FALSE)), "")</f>
        <v/>
      </c>
      <c r="J6557" s="10" t="str">
        <f ca="1">_xlfn.IFNA((VLOOKUP(A6557,'Fats and Greases'!M:N,2,FALSE)), "")</f>
        <v/>
      </c>
      <c r="K6557" s="10" t="str">
        <f ca="1">_xlfn.IFNA((VLOOKUP($A6557,'Fats and Greases'!O:P,2,FALSE)), "")</f>
        <v/>
      </c>
      <c r="L6557" s="10" t="str">
        <f ca="1">_xlfn.IFNA((VLOOKUP($A6557,'Fats and Greases'!Q:R,2,FALSE)), "")</f>
        <v/>
      </c>
      <c r="M6557" s="10" t="str">
        <f ca="1">_xlfn.IFNA((VLOOKUP($A6557,'Fats and Greases'!S:T,2,FALSE)), "")</f>
        <v/>
      </c>
    </row>
    <row r="6558" spans="1:13" x14ac:dyDescent="0.2">
      <c r="A6558" s="18">
        <v>45964</v>
      </c>
      <c r="B6558" s="19">
        <f t="shared" si="204"/>
        <v>11</v>
      </c>
      <c r="C6558" s="19">
        <f t="shared" si="205"/>
        <v>2025</v>
      </c>
      <c r="D6558" s="10" t="str">
        <f ca="1">_xlfn.IFNA((VLOOKUP(A6558,'Fats and Greases'!A:B,2,FALSE)), "")</f>
        <v/>
      </c>
      <c r="E6558" s="10" t="str">
        <f ca="1">_xlfn.IFNA((VLOOKUP(A6558,'Fats and Greases'!C:D,2,FALSE)), "")</f>
        <v/>
      </c>
      <c r="F6558" s="10" t="str">
        <f ca="1">_xlfn.IFNA((VLOOKUP(A6558,'Fats and Greases'!E:F,2,FALSE)), "")</f>
        <v/>
      </c>
      <c r="G6558" s="10" t="str">
        <f ca="1">_xlfn.IFNA((VLOOKUP(A6558,'Fats and Greases'!G:H,2,FALSE)), "")</f>
        <v/>
      </c>
      <c r="H6558" s="10" t="str">
        <f ca="1">_xlfn.IFNA((VLOOKUP(A6558,'Fats and Greases'!I:J,2,FALSE)), "")</f>
        <v/>
      </c>
      <c r="I6558" s="10" t="str">
        <f ca="1">_xlfn.IFNA((VLOOKUP(A6558,'Fats and Greases'!K:L,2,FALSE)), "")</f>
        <v/>
      </c>
      <c r="J6558" s="10" t="str">
        <f ca="1">_xlfn.IFNA((VLOOKUP(A6558,'Fats and Greases'!M:N,2,FALSE)), "")</f>
        <v/>
      </c>
      <c r="K6558" s="10" t="str">
        <f ca="1">_xlfn.IFNA((VLOOKUP($A6558,'Fats and Greases'!O:P,2,FALSE)), "")</f>
        <v/>
      </c>
      <c r="L6558" s="10" t="str">
        <f ca="1">_xlfn.IFNA((VLOOKUP($A6558,'Fats and Greases'!Q:R,2,FALSE)), "")</f>
        <v/>
      </c>
      <c r="M6558" s="10" t="str">
        <f ca="1">_xlfn.IFNA((VLOOKUP($A6558,'Fats and Greases'!S:T,2,FALSE)), "")</f>
        <v/>
      </c>
    </row>
    <row r="6559" spans="1:13" x14ac:dyDescent="0.2">
      <c r="A6559" s="18">
        <v>45965</v>
      </c>
      <c r="B6559" s="19">
        <f t="shared" si="204"/>
        <v>11</v>
      </c>
      <c r="C6559" s="19">
        <f t="shared" si="205"/>
        <v>2025</v>
      </c>
      <c r="D6559" s="10" t="str">
        <f ca="1">_xlfn.IFNA((VLOOKUP(A6559,'Fats and Greases'!A:B,2,FALSE)), "")</f>
        <v/>
      </c>
      <c r="E6559" s="10" t="str">
        <f ca="1">_xlfn.IFNA((VLOOKUP(A6559,'Fats and Greases'!C:D,2,FALSE)), "")</f>
        <v/>
      </c>
      <c r="F6559" s="10" t="str">
        <f ca="1">_xlfn.IFNA((VLOOKUP(A6559,'Fats and Greases'!E:F,2,FALSE)), "")</f>
        <v/>
      </c>
      <c r="G6559" s="10" t="str">
        <f ca="1">_xlfn.IFNA((VLOOKUP(A6559,'Fats and Greases'!G:H,2,FALSE)), "")</f>
        <v/>
      </c>
      <c r="H6559" s="10" t="str">
        <f ca="1">_xlfn.IFNA((VLOOKUP(A6559,'Fats and Greases'!I:J,2,FALSE)), "")</f>
        <v/>
      </c>
      <c r="I6559" s="10" t="str">
        <f ca="1">_xlfn.IFNA((VLOOKUP(A6559,'Fats and Greases'!K:L,2,FALSE)), "")</f>
        <v/>
      </c>
      <c r="J6559" s="10" t="str">
        <f ca="1">_xlfn.IFNA((VLOOKUP(A6559,'Fats and Greases'!M:N,2,FALSE)), "")</f>
        <v/>
      </c>
      <c r="K6559" s="10" t="str">
        <f ca="1">_xlfn.IFNA((VLOOKUP($A6559,'Fats and Greases'!O:P,2,FALSE)), "")</f>
        <v/>
      </c>
      <c r="L6559" s="10" t="str">
        <f ca="1">_xlfn.IFNA((VLOOKUP($A6559,'Fats and Greases'!Q:R,2,FALSE)), "")</f>
        <v/>
      </c>
      <c r="M6559" s="10" t="str">
        <f ca="1">_xlfn.IFNA((VLOOKUP($A6559,'Fats and Greases'!S:T,2,FALSE)), "")</f>
        <v/>
      </c>
    </row>
    <row r="6560" spans="1:13" x14ac:dyDescent="0.2">
      <c r="A6560" s="18">
        <v>45966</v>
      </c>
      <c r="B6560" s="19">
        <f t="shared" si="204"/>
        <v>11</v>
      </c>
      <c r="C6560" s="19">
        <f t="shared" si="205"/>
        <v>2025</v>
      </c>
      <c r="D6560" s="10" t="str">
        <f ca="1">_xlfn.IFNA((VLOOKUP(A6560,'Fats and Greases'!A:B,2,FALSE)), "")</f>
        <v/>
      </c>
      <c r="E6560" s="10" t="str">
        <f ca="1">_xlfn.IFNA((VLOOKUP(A6560,'Fats and Greases'!C:D,2,FALSE)), "")</f>
        <v/>
      </c>
      <c r="F6560" s="10" t="str">
        <f ca="1">_xlfn.IFNA((VLOOKUP(A6560,'Fats and Greases'!E:F,2,FALSE)), "")</f>
        <v/>
      </c>
      <c r="G6560" s="10" t="str">
        <f ca="1">_xlfn.IFNA((VLOOKUP(A6560,'Fats and Greases'!G:H,2,FALSE)), "")</f>
        <v/>
      </c>
      <c r="H6560" s="10" t="str">
        <f ca="1">_xlfn.IFNA((VLOOKUP(A6560,'Fats and Greases'!I:J,2,FALSE)), "")</f>
        <v/>
      </c>
      <c r="I6560" s="10" t="str">
        <f ca="1">_xlfn.IFNA((VLOOKUP(A6560,'Fats and Greases'!K:L,2,FALSE)), "")</f>
        <v/>
      </c>
      <c r="J6560" s="10" t="str">
        <f ca="1">_xlfn.IFNA((VLOOKUP(A6560,'Fats and Greases'!M:N,2,FALSE)), "")</f>
        <v/>
      </c>
      <c r="K6560" s="10" t="str">
        <f ca="1">_xlfn.IFNA((VLOOKUP($A6560,'Fats and Greases'!O:P,2,FALSE)), "")</f>
        <v/>
      </c>
      <c r="L6560" s="10" t="str">
        <f ca="1">_xlfn.IFNA((VLOOKUP($A6560,'Fats and Greases'!Q:R,2,FALSE)), "")</f>
        <v/>
      </c>
      <c r="M6560" s="10" t="str">
        <f ca="1">_xlfn.IFNA((VLOOKUP($A6560,'Fats and Greases'!S:T,2,FALSE)), "")</f>
        <v/>
      </c>
    </row>
    <row r="6561" spans="1:13" x14ac:dyDescent="0.2">
      <c r="A6561" s="18">
        <v>45967</v>
      </c>
      <c r="B6561" s="19">
        <f t="shared" si="204"/>
        <v>11</v>
      </c>
      <c r="C6561" s="19">
        <f t="shared" si="205"/>
        <v>2025</v>
      </c>
      <c r="D6561" s="10" t="str">
        <f ca="1">_xlfn.IFNA((VLOOKUP(A6561,'Fats and Greases'!A:B,2,FALSE)), "")</f>
        <v/>
      </c>
      <c r="E6561" s="10" t="str">
        <f ca="1">_xlfn.IFNA((VLOOKUP(A6561,'Fats and Greases'!C:D,2,FALSE)), "")</f>
        <v/>
      </c>
      <c r="F6561" s="10" t="str">
        <f ca="1">_xlfn.IFNA((VLOOKUP(A6561,'Fats and Greases'!E:F,2,FALSE)), "")</f>
        <v/>
      </c>
      <c r="G6561" s="10" t="str">
        <f ca="1">_xlfn.IFNA((VLOOKUP(A6561,'Fats and Greases'!G:H,2,FALSE)), "")</f>
        <v/>
      </c>
      <c r="H6561" s="10" t="str">
        <f ca="1">_xlfn.IFNA((VLOOKUP(A6561,'Fats and Greases'!I:J,2,FALSE)), "")</f>
        <v/>
      </c>
      <c r="I6561" s="10" t="str">
        <f ca="1">_xlfn.IFNA((VLOOKUP(A6561,'Fats and Greases'!K:L,2,FALSE)), "")</f>
        <v/>
      </c>
      <c r="J6561" s="10" t="str">
        <f ca="1">_xlfn.IFNA((VLOOKUP(A6561,'Fats and Greases'!M:N,2,FALSE)), "")</f>
        <v/>
      </c>
      <c r="K6561" s="10" t="str">
        <f ca="1">_xlfn.IFNA((VLOOKUP($A6561,'Fats and Greases'!O:P,2,FALSE)), "")</f>
        <v/>
      </c>
      <c r="L6561" s="10" t="str">
        <f ca="1">_xlfn.IFNA((VLOOKUP($A6561,'Fats and Greases'!Q:R,2,FALSE)), "")</f>
        <v/>
      </c>
      <c r="M6561" s="10" t="str">
        <f ca="1">_xlfn.IFNA((VLOOKUP($A6561,'Fats and Greases'!S:T,2,FALSE)), "")</f>
        <v/>
      </c>
    </row>
    <row r="6562" spans="1:13" x14ac:dyDescent="0.2">
      <c r="A6562" s="18">
        <v>45968</v>
      </c>
      <c r="B6562" s="19">
        <f t="shared" si="204"/>
        <v>11</v>
      </c>
      <c r="C6562" s="19">
        <f t="shared" si="205"/>
        <v>2025</v>
      </c>
      <c r="D6562" s="10" t="str">
        <f ca="1">_xlfn.IFNA((VLOOKUP(A6562,'Fats and Greases'!A:B,2,FALSE)), "")</f>
        <v/>
      </c>
      <c r="E6562" s="10" t="str">
        <f ca="1">_xlfn.IFNA((VLOOKUP(A6562,'Fats and Greases'!C:D,2,FALSE)), "")</f>
        <v/>
      </c>
      <c r="F6562" s="10" t="str">
        <f ca="1">_xlfn.IFNA((VLOOKUP(A6562,'Fats and Greases'!E:F,2,FALSE)), "")</f>
        <v/>
      </c>
      <c r="G6562" s="10" t="str">
        <f ca="1">_xlfn.IFNA((VLOOKUP(A6562,'Fats and Greases'!G:H,2,FALSE)), "")</f>
        <v/>
      </c>
      <c r="H6562" s="10" t="str">
        <f ca="1">_xlfn.IFNA((VLOOKUP(A6562,'Fats and Greases'!I:J,2,FALSE)), "")</f>
        <v/>
      </c>
      <c r="I6562" s="10" t="str">
        <f ca="1">_xlfn.IFNA((VLOOKUP(A6562,'Fats and Greases'!K:L,2,FALSE)), "")</f>
        <v/>
      </c>
      <c r="J6562" s="10" t="str">
        <f ca="1">_xlfn.IFNA((VLOOKUP(A6562,'Fats and Greases'!M:N,2,FALSE)), "")</f>
        <v/>
      </c>
      <c r="K6562" s="10" t="str">
        <f ca="1">_xlfn.IFNA((VLOOKUP($A6562,'Fats and Greases'!O:P,2,FALSE)), "")</f>
        <v/>
      </c>
      <c r="L6562" s="10" t="str">
        <f ca="1">_xlfn.IFNA((VLOOKUP($A6562,'Fats and Greases'!Q:R,2,FALSE)), "")</f>
        <v/>
      </c>
      <c r="M6562" s="10" t="str">
        <f ca="1">_xlfn.IFNA((VLOOKUP($A6562,'Fats and Greases'!S:T,2,FALSE)), "")</f>
        <v/>
      </c>
    </row>
    <row r="6563" spans="1:13" x14ac:dyDescent="0.2">
      <c r="A6563" s="18">
        <v>45971</v>
      </c>
      <c r="B6563" s="19">
        <f t="shared" si="204"/>
        <v>11</v>
      </c>
      <c r="C6563" s="19">
        <f t="shared" si="205"/>
        <v>2025</v>
      </c>
      <c r="D6563" s="10" t="str">
        <f ca="1">_xlfn.IFNA((VLOOKUP(A6563,'Fats and Greases'!A:B,2,FALSE)), "")</f>
        <v/>
      </c>
      <c r="E6563" s="10" t="str">
        <f ca="1">_xlfn.IFNA((VLOOKUP(A6563,'Fats and Greases'!C:D,2,FALSE)), "")</f>
        <v/>
      </c>
      <c r="F6563" s="10" t="str">
        <f ca="1">_xlfn.IFNA((VLOOKUP(A6563,'Fats and Greases'!E:F,2,FALSE)), "")</f>
        <v/>
      </c>
      <c r="G6563" s="10" t="str">
        <f ca="1">_xlfn.IFNA((VLOOKUP(A6563,'Fats and Greases'!G:H,2,FALSE)), "")</f>
        <v/>
      </c>
      <c r="H6563" s="10" t="str">
        <f ca="1">_xlfn.IFNA((VLOOKUP(A6563,'Fats and Greases'!I:J,2,FALSE)), "")</f>
        <v/>
      </c>
      <c r="I6563" s="10" t="str">
        <f ca="1">_xlfn.IFNA((VLOOKUP(A6563,'Fats and Greases'!K:L,2,FALSE)), "")</f>
        <v/>
      </c>
      <c r="J6563" s="10" t="str">
        <f ca="1">_xlfn.IFNA((VLOOKUP(A6563,'Fats and Greases'!M:N,2,FALSE)), "")</f>
        <v/>
      </c>
      <c r="K6563" s="10" t="str">
        <f ca="1">_xlfn.IFNA((VLOOKUP($A6563,'Fats and Greases'!O:P,2,FALSE)), "")</f>
        <v/>
      </c>
      <c r="L6563" s="10" t="str">
        <f ca="1">_xlfn.IFNA((VLOOKUP($A6563,'Fats and Greases'!Q:R,2,FALSE)), "")</f>
        <v/>
      </c>
      <c r="M6563" s="10" t="str">
        <f ca="1">_xlfn.IFNA((VLOOKUP($A6563,'Fats and Greases'!S:T,2,FALSE)), "")</f>
        <v/>
      </c>
    </row>
    <row r="6564" spans="1:13" x14ac:dyDescent="0.2">
      <c r="A6564" s="18">
        <v>45972</v>
      </c>
      <c r="B6564" s="19">
        <f t="shared" si="204"/>
        <v>11</v>
      </c>
      <c r="C6564" s="19">
        <f t="shared" si="205"/>
        <v>2025</v>
      </c>
      <c r="D6564" s="10" t="str">
        <f ca="1">_xlfn.IFNA((VLOOKUP(A6564,'Fats and Greases'!A:B,2,FALSE)), "")</f>
        <v/>
      </c>
      <c r="E6564" s="10" t="str">
        <f ca="1">_xlfn.IFNA((VLOOKUP(A6564,'Fats and Greases'!C:D,2,FALSE)), "")</f>
        <v/>
      </c>
      <c r="F6564" s="10" t="str">
        <f ca="1">_xlfn.IFNA((VLOOKUP(A6564,'Fats and Greases'!E:F,2,FALSE)), "")</f>
        <v/>
      </c>
      <c r="G6564" s="10" t="str">
        <f ca="1">_xlfn.IFNA((VLOOKUP(A6564,'Fats and Greases'!G:H,2,FALSE)), "")</f>
        <v/>
      </c>
      <c r="H6564" s="10" t="str">
        <f ca="1">_xlfn.IFNA((VLOOKUP(A6564,'Fats and Greases'!I:J,2,FALSE)), "")</f>
        <v/>
      </c>
      <c r="I6564" s="10" t="str">
        <f ca="1">_xlfn.IFNA((VLOOKUP(A6564,'Fats and Greases'!K:L,2,FALSE)), "")</f>
        <v/>
      </c>
      <c r="J6564" s="10" t="str">
        <f ca="1">_xlfn.IFNA((VLOOKUP(A6564,'Fats and Greases'!M:N,2,FALSE)), "")</f>
        <v/>
      </c>
      <c r="K6564" s="10" t="str">
        <f ca="1">_xlfn.IFNA((VLOOKUP($A6564,'Fats and Greases'!O:P,2,FALSE)), "")</f>
        <v/>
      </c>
      <c r="L6564" s="10" t="str">
        <f ca="1">_xlfn.IFNA((VLOOKUP($A6564,'Fats and Greases'!Q:R,2,FALSE)), "")</f>
        <v/>
      </c>
      <c r="M6564" s="10" t="str">
        <f ca="1">_xlfn.IFNA((VLOOKUP($A6564,'Fats and Greases'!S:T,2,FALSE)), "")</f>
        <v/>
      </c>
    </row>
    <row r="6565" spans="1:13" x14ac:dyDescent="0.2">
      <c r="A6565" s="18">
        <v>45973</v>
      </c>
      <c r="B6565" s="19">
        <f t="shared" si="204"/>
        <v>11</v>
      </c>
      <c r="C6565" s="19">
        <f t="shared" si="205"/>
        <v>2025</v>
      </c>
      <c r="D6565" s="10" t="str">
        <f ca="1">_xlfn.IFNA((VLOOKUP(A6565,'Fats and Greases'!A:B,2,FALSE)), "")</f>
        <v/>
      </c>
      <c r="E6565" s="10" t="str">
        <f ca="1">_xlfn.IFNA((VLOOKUP(A6565,'Fats and Greases'!C:D,2,FALSE)), "")</f>
        <v/>
      </c>
      <c r="F6565" s="10" t="str">
        <f ca="1">_xlfn.IFNA((VLOOKUP(A6565,'Fats and Greases'!E:F,2,FALSE)), "")</f>
        <v/>
      </c>
      <c r="G6565" s="10" t="str">
        <f ca="1">_xlfn.IFNA((VLOOKUP(A6565,'Fats and Greases'!G:H,2,FALSE)), "")</f>
        <v/>
      </c>
      <c r="H6565" s="10" t="str">
        <f ca="1">_xlfn.IFNA((VLOOKUP(A6565,'Fats and Greases'!I:J,2,FALSE)), "")</f>
        <v/>
      </c>
      <c r="I6565" s="10" t="str">
        <f ca="1">_xlfn.IFNA((VLOOKUP(A6565,'Fats and Greases'!K:L,2,FALSE)), "")</f>
        <v/>
      </c>
      <c r="J6565" s="10" t="str">
        <f ca="1">_xlfn.IFNA((VLOOKUP(A6565,'Fats and Greases'!M:N,2,FALSE)), "")</f>
        <v/>
      </c>
      <c r="K6565" s="10" t="str">
        <f ca="1">_xlfn.IFNA((VLOOKUP($A6565,'Fats and Greases'!O:P,2,FALSE)), "")</f>
        <v/>
      </c>
      <c r="L6565" s="10" t="str">
        <f ca="1">_xlfn.IFNA((VLOOKUP($A6565,'Fats and Greases'!Q:R,2,FALSE)), "")</f>
        <v/>
      </c>
      <c r="M6565" s="10" t="str">
        <f ca="1">_xlfn.IFNA((VLOOKUP($A6565,'Fats and Greases'!S:T,2,FALSE)), "")</f>
        <v/>
      </c>
    </row>
    <row r="6566" spans="1:13" x14ac:dyDescent="0.2">
      <c r="A6566" s="18">
        <v>45974</v>
      </c>
      <c r="B6566" s="19">
        <f t="shared" si="204"/>
        <v>11</v>
      </c>
      <c r="C6566" s="19">
        <f t="shared" si="205"/>
        <v>2025</v>
      </c>
      <c r="D6566" s="10" t="str">
        <f ca="1">_xlfn.IFNA((VLOOKUP(A6566,'Fats and Greases'!A:B,2,FALSE)), "")</f>
        <v/>
      </c>
      <c r="E6566" s="10" t="str">
        <f ca="1">_xlfn.IFNA((VLOOKUP(A6566,'Fats and Greases'!C:D,2,FALSE)), "")</f>
        <v/>
      </c>
      <c r="F6566" s="10" t="str">
        <f ca="1">_xlfn.IFNA((VLOOKUP(A6566,'Fats and Greases'!E:F,2,FALSE)), "")</f>
        <v/>
      </c>
      <c r="G6566" s="10" t="str">
        <f ca="1">_xlfn.IFNA((VLOOKUP(A6566,'Fats and Greases'!G:H,2,FALSE)), "")</f>
        <v/>
      </c>
      <c r="H6566" s="10" t="str">
        <f ca="1">_xlfn.IFNA((VLOOKUP(A6566,'Fats and Greases'!I:J,2,FALSE)), "")</f>
        <v/>
      </c>
      <c r="I6566" s="10" t="str">
        <f ca="1">_xlfn.IFNA((VLOOKUP(A6566,'Fats and Greases'!K:L,2,FALSE)), "")</f>
        <v/>
      </c>
      <c r="J6566" s="10" t="str">
        <f ca="1">_xlfn.IFNA((VLOOKUP(A6566,'Fats and Greases'!M:N,2,FALSE)), "")</f>
        <v/>
      </c>
      <c r="K6566" s="10" t="str">
        <f ca="1">_xlfn.IFNA((VLOOKUP($A6566,'Fats and Greases'!O:P,2,FALSE)), "")</f>
        <v/>
      </c>
      <c r="L6566" s="10" t="str">
        <f ca="1">_xlfn.IFNA((VLOOKUP($A6566,'Fats and Greases'!Q:R,2,FALSE)), "")</f>
        <v/>
      </c>
      <c r="M6566" s="10" t="str">
        <f ca="1">_xlfn.IFNA((VLOOKUP($A6566,'Fats and Greases'!S:T,2,FALSE)), "")</f>
        <v/>
      </c>
    </row>
    <row r="6567" spans="1:13" x14ac:dyDescent="0.2">
      <c r="A6567" s="18">
        <v>45975</v>
      </c>
      <c r="B6567" s="19">
        <f t="shared" si="204"/>
        <v>11</v>
      </c>
      <c r="C6567" s="19">
        <f t="shared" si="205"/>
        <v>2025</v>
      </c>
      <c r="D6567" s="10" t="str">
        <f ca="1">_xlfn.IFNA((VLOOKUP(A6567,'Fats and Greases'!A:B,2,FALSE)), "")</f>
        <v/>
      </c>
      <c r="E6567" s="10" t="str">
        <f ca="1">_xlfn.IFNA((VLOOKUP(A6567,'Fats and Greases'!C:D,2,FALSE)), "")</f>
        <v/>
      </c>
      <c r="F6567" s="10" t="str">
        <f ca="1">_xlfn.IFNA((VLOOKUP(A6567,'Fats and Greases'!E:F,2,FALSE)), "")</f>
        <v/>
      </c>
      <c r="G6567" s="10" t="str">
        <f ca="1">_xlfn.IFNA((VLOOKUP(A6567,'Fats and Greases'!G:H,2,FALSE)), "")</f>
        <v/>
      </c>
      <c r="H6567" s="10" t="str">
        <f ca="1">_xlfn.IFNA((VLOOKUP(A6567,'Fats and Greases'!I:J,2,FALSE)), "")</f>
        <v/>
      </c>
      <c r="I6567" s="10" t="str">
        <f ca="1">_xlfn.IFNA((VLOOKUP(A6567,'Fats and Greases'!K:L,2,FALSE)), "")</f>
        <v/>
      </c>
      <c r="J6567" s="10" t="str">
        <f ca="1">_xlfn.IFNA((VLOOKUP(A6567,'Fats and Greases'!M:N,2,FALSE)), "")</f>
        <v/>
      </c>
      <c r="K6567" s="10" t="str">
        <f ca="1">_xlfn.IFNA((VLOOKUP($A6567,'Fats and Greases'!O:P,2,FALSE)), "")</f>
        <v/>
      </c>
      <c r="L6567" s="10" t="str">
        <f ca="1">_xlfn.IFNA((VLOOKUP($A6567,'Fats and Greases'!Q:R,2,FALSE)), "")</f>
        <v/>
      </c>
      <c r="M6567" s="10" t="str">
        <f ca="1">_xlfn.IFNA((VLOOKUP($A6567,'Fats and Greases'!S:T,2,FALSE)), "")</f>
        <v/>
      </c>
    </row>
    <row r="6568" spans="1:13" x14ac:dyDescent="0.2">
      <c r="A6568" s="18">
        <v>45978</v>
      </c>
      <c r="B6568" s="19">
        <f t="shared" si="204"/>
        <v>11</v>
      </c>
      <c r="C6568" s="19">
        <f t="shared" si="205"/>
        <v>2025</v>
      </c>
      <c r="D6568" s="10" t="str">
        <f ca="1">_xlfn.IFNA((VLOOKUP(A6568,'Fats and Greases'!A:B,2,FALSE)), "")</f>
        <v/>
      </c>
      <c r="E6568" s="10" t="str">
        <f ca="1">_xlfn.IFNA((VLOOKUP(A6568,'Fats and Greases'!C:D,2,FALSE)), "")</f>
        <v/>
      </c>
      <c r="F6568" s="10" t="str">
        <f ca="1">_xlfn.IFNA((VLOOKUP(A6568,'Fats and Greases'!E:F,2,FALSE)), "")</f>
        <v/>
      </c>
      <c r="G6568" s="10" t="str">
        <f ca="1">_xlfn.IFNA((VLOOKUP(A6568,'Fats and Greases'!G:H,2,FALSE)), "")</f>
        <v/>
      </c>
      <c r="H6568" s="10" t="str">
        <f ca="1">_xlfn.IFNA((VLOOKUP(A6568,'Fats and Greases'!I:J,2,FALSE)), "")</f>
        <v/>
      </c>
      <c r="I6568" s="10" t="str">
        <f ca="1">_xlfn.IFNA((VLOOKUP(A6568,'Fats and Greases'!K:L,2,FALSE)), "")</f>
        <v/>
      </c>
      <c r="J6568" s="10" t="str">
        <f ca="1">_xlfn.IFNA((VLOOKUP(A6568,'Fats and Greases'!M:N,2,FALSE)), "")</f>
        <v/>
      </c>
      <c r="K6568" s="10" t="str">
        <f ca="1">_xlfn.IFNA((VLOOKUP($A6568,'Fats and Greases'!O:P,2,FALSE)), "")</f>
        <v/>
      </c>
      <c r="L6568" s="10" t="str">
        <f ca="1">_xlfn.IFNA((VLOOKUP($A6568,'Fats and Greases'!Q:R,2,FALSE)), "")</f>
        <v/>
      </c>
      <c r="M6568" s="10" t="str">
        <f ca="1">_xlfn.IFNA((VLOOKUP($A6568,'Fats and Greases'!S:T,2,FALSE)), "")</f>
        <v/>
      </c>
    </row>
    <row r="6569" spans="1:13" x14ac:dyDescent="0.2">
      <c r="A6569" s="18">
        <v>45979</v>
      </c>
      <c r="B6569" s="19">
        <f t="shared" si="204"/>
        <v>11</v>
      </c>
      <c r="C6569" s="19">
        <f t="shared" si="205"/>
        <v>2025</v>
      </c>
      <c r="D6569" s="10" t="str">
        <f ca="1">_xlfn.IFNA((VLOOKUP(A6569,'Fats and Greases'!A:B,2,FALSE)), "")</f>
        <v/>
      </c>
      <c r="E6569" s="10" t="str">
        <f ca="1">_xlfn.IFNA((VLOOKUP(A6569,'Fats and Greases'!C:D,2,FALSE)), "")</f>
        <v/>
      </c>
      <c r="F6569" s="10" t="str">
        <f ca="1">_xlfn.IFNA((VLOOKUP(A6569,'Fats and Greases'!E:F,2,FALSE)), "")</f>
        <v/>
      </c>
      <c r="G6569" s="10" t="str">
        <f ca="1">_xlfn.IFNA((VLOOKUP(A6569,'Fats and Greases'!G:H,2,FALSE)), "")</f>
        <v/>
      </c>
      <c r="H6569" s="10" t="str">
        <f ca="1">_xlfn.IFNA((VLOOKUP(A6569,'Fats and Greases'!I:J,2,FALSE)), "")</f>
        <v/>
      </c>
      <c r="I6569" s="10" t="str">
        <f ca="1">_xlfn.IFNA((VLOOKUP(A6569,'Fats and Greases'!K:L,2,FALSE)), "")</f>
        <v/>
      </c>
      <c r="J6569" s="10" t="str">
        <f ca="1">_xlfn.IFNA((VLOOKUP(A6569,'Fats and Greases'!M:N,2,FALSE)), "")</f>
        <v/>
      </c>
      <c r="K6569" s="10" t="str">
        <f ca="1">_xlfn.IFNA((VLOOKUP($A6569,'Fats and Greases'!O:P,2,FALSE)), "")</f>
        <v/>
      </c>
      <c r="L6569" s="10" t="str">
        <f ca="1">_xlfn.IFNA((VLOOKUP($A6569,'Fats and Greases'!Q:R,2,FALSE)), "")</f>
        <v/>
      </c>
      <c r="M6569" s="10" t="str">
        <f ca="1">_xlfn.IFNA((VLOOKUP($A6569,'Fats and Greases'!S:T,2,FALSE)), "")</f>
        <v/>
      </c>
    </row>
    <row r="6570" spans="1:13" x14ac:dyDescent="0.2">
      <c r="A6570" s="18">
        <v>45980</v>
      </c>
      <c r="B6570" s="19">
        <f t="shared" si="204"/>
        <v>11</v>
      </c>
      <c r="C6570" s="19">
        <f t="shared" si="205"/>
        <v>2025</v>
      </c>
      <c r="D6570" s="10" t="str">
        <f ca="1">_xlfn.IFNA((VLOOKUP(A6570,'Fats and Greases'!A:B,2,FALSE)), "")</f>
        <v/>
      </c>
      <c r="E6570" s="10" t="str">
        <f ca="1">_xlfn.IFNA((VLOOKUP(A6570,'Fats and Greases'!C:D,2,FALSE)), "")</f>
        <v/>
      </c>
      <c r="F6570" s="10" t="str">
        <f ca="1">_xlfn.IFNA((VLOOKUP(A6570,'Fats and Greases'!E:F,2,FALSE)), "")</f>
        <v/>
      </c>
      <c r="G6570" s="10" t="str">
        <f ca="1">_xlfn.IFNA((VLOOKUP(A6570,'Fats and Greases'!G:H,2,FALSE)), "")</f>
        <v/>
      </c>
      <c r="H6570" s="10" t="str">
        <f ca="1">_xlfn.IFNA((VLOOKUP(A6570,'Fats and Greases'!I:J,2,FALSE)), "")</f>
        <v/>
      </c>
      <c r="I6570" s="10" t="str">
        <f ca="1">_xlfn.IFNA((VLOOKUP(A6570,'Fats and Greases'!K:L,2,FALSE)), "")</f>
        <v/>
      </c>
      <c r="J6570" s="10" t="str">
        <f ca="1">_xlfn.IFNA((VLOOKUP(A6570,'Fats and Greases'!M:N,2,FALSE)), "")</f>
        <v/>
      </c>
      <c r="K6570" s="10" t="str">
        <f ca="1">_xlfn.IFNA((VLOOKUP($A6570,'Fats and Greases'!O:P,2,FALSE)), "")</f>
        <v/>
      </c>
      <c r="L6570" s="10" t="str">
        <f ca="1">_xlfn.IFNA((VLOOKUP($A6570,'Fats and Greases'!Q:R,2,FALSE)), "")</f>
        <v/>
      </c>
      <c r="M6570" s="10" t="str">
        <f ca="1">_xlfn.IFNA((VLOOKUP($A6570,'Fats and Greases'!S:T,2,FALSE)), "")</f>
        <v/>
      </c>
    </row>
    <row r="6571" spans="1:13" x14ac:dyDescent="0.2">
      <c r="A6571" s="18">
        <v>45981</v>
      </c>
      <c r="B6571" s="19">
        <f t="shared" si="204"/>
        <v>11</v>
      </c>
      <c r="C6571" s="19">
        <f t="shared" si="205"/>
        <v>2025</v>
      </c>
      <c r="D6571" s="10" t="str">
        <f ca="1">_xlfn.IFNA((VLOOKUP(A6571,'Fats and Greases'!A:B,2,FALSE)), "")</f>
        <v/>
      </c>
      <c r="E6571" s="10" t="str">
        <f ca="1">_xlfn.IFNA((VLOOKUP(A6571,'Fats and Greases'!C:D,2,FALSE)), "")</f>
        <v/>
      </c>
      <c r="F6571" s="10" t="str">
        <f ca="1">_xlfn.IFNA((VLOOKUP(A6571,'Fats and Greases'!E:F,2,FALSE)), "")</f>
        <v/>
      </c>
      <c r="G6571" s="10" t="str">
        <f ca="1">_xlfn.IFNA((VLOOKUP(A6571,'Fats and Greases'!G:H,2,FALSE)), "")</f>
        <v/>
      </c>
      <c r="H6571" s="10" t="str">
        <f ca="1">_xlfn.IFNA((VLOOKUP(A6571,'Fats and Greases'!I:J,2,FALSE)), "")</f>
        <v/>
      </c>
      <c r="I6571" s="10" t="str">
        <f ca="1">_xlfn.IFNA((VLOOKUP(A6571,'Fats and Greases'!K:L,2,FALSE)), "")</f>
        <v/>
      </c>
      <c r="J6571" s="10" t="str">
        <f ca="1">_xlfn.IFNA((VLOOKUP(A6571,'Fats and Greases'!M:N,2,FALSE)), "")</f>
        <v/>
      </c>
      <c r="K6571" s="10" t="str">
        <f ca="1">_xlfn.IFNA((VLOOKUP($A6571,'Fats and Greases'!O:P,2,FALSE)), "")</f>
        <v/>
      </c>
      <c r="L6571" s="10" t="str">
        <f ca="1">_xlfn.IFNA((VLOOKUP($A6571,'Fats and Greases'!Q:R,2,FALSE)), "")</f>
        <v/>
      </c>
      <c r="M6571" s="10" t="str">
        <f ca="1">_xlfn.IFNA((VLOOKUP($A6571,'Fats and Greases'!S:T,2,FALSE)), "")</f>
        <v/>
      </c>
    </row>
    <row r="6572" spans="1:13" x14ac:dyDescent="0.2">
      <c r="A6572" s="18">
        <v>45982</v>
      </c>
      <c r="B6572" s="19">
        <f t="shared" si="204"/>
        <v>11</v>
      </c>
      <c r="C6572" s="19">
        <f t="shared" si="205"/>
        <v>2025</v>
      </c>
      <c r="D6572" s="10" t="str">
        <f ca="1">_xlfn.IFNA((VLOOKUP(A6572,'Fats and Greases'!A:B,2,FALSE)), "")</f>
        <v/>
      </c>
      <c r="E6572" s="10" t="str">
        <f ca="1">_xlfn.IFNA((VLOOKUP(A6572,'Fats and Greases'!C:D,2,FALSE)), "")</f>
        <v/>
      </c>
      <c r="F6572" s="10" t="str">
        <f ca="1">_xlfn.IFNA((VLOOKUP(A6572,'Fats and Greases'!E:F,2,FALSE)), "")</f>
        <v/>
      </c>
      <c r="G6572" s="10" t="str">
        <f ca="1">_xlfn.IFNA((VLOOKUP(A6572,'Fats and Greases'!G:H,2,FALSE)), "")</f>
        <v/>
      </c>
      <c r="H6572" s="10" t="str">
        <f ca="1">_xlfn.IFNA((VLOOKUP(A6572,'Fats and Greases'!I:J,2,FALSE)), "")</f>
        <v/>
      </c>
      <c r="I6572" s="10" t="str">
        <f ca="1">_xlfn.IFNA((VLOOKUP(A6572,'Fats and Greases'!K:L,2,FALSE)), "")</f>
        <v/>
      </c>
      <c r="J6572" s="10" t="str">
        <f ca="1">_xlfn.IFNA((VLOOKUP(A6572,'Fats and Greases'!M:N,2,FALSE)), "")</f>
        <v/>
      </c>
      <c r="K6572" s="10" t="str">
        <f ca="1">_xlfn.IFNA((VLOOKUP($A6572,'Fats and Greases'!O:P,2,FALSE)), "")</f>
        <v/>
      </c>
      <c r="L6572" s="10" t="str">
        <f ca="1">_xlfn.IFNA((VLOOKUP($A6572,'Fats and Greases'!Q:R,2,FALSE)), "")</f>
        <v/>
      </c>
      <c r="M6572" s="10" t="str">
        <f ca="1">_xlfn.IFNA((VLOOKUP($A6572,'Fats and Greases'!S:T,2,FALSE)), "")</f>
        <v/>
      </c>
    </row>
    <row r="6573" spans="1:13" x14ac:dyDescent="0.2">
      <c r="A6573" s="18">
        <v>45985</v>
      </c>
      <c r="B6573" s="19">
        <f t="shared" si="204"/>
        <v>11</v>
      </c>
      <c r="C6573" s="19">
        <f t="shared" si="205"/>
        <v>2025</v>
      </c>
      <c r="D6573" s="10" t="str">
        <f ca="1">_xlfn.IFNA((VLOOKUP(A6573,'Fats and Greases'!A:B,2,FALSE)), "")</f>
        <v/>
      </c>
      <c r="E6573" s="10" t="str">
        <f ca="1">_xlfn.IFNA((VLOOKUP(A6573,'Fats and Greases'!C:D,2,FALSE)), "")</f>
        <v/>
      </c>
      <c r="F6573" s="10" t="str">
        <f ca="1">_xlfn.IFNA((VLOOKUP(A6573,'Fats and Greases'!E:F,2,FALSE)), "")</f>
        <v/>
      </c>
      <c r="G6573" s="10" t="str">
        <f ca="1">_xlfn.IFNA((VLOOKUP(A6573,'Fats and Greases'!G:H,2,FALSE)), "")</f>
        <v/>
      </c>
      <c r="H6573" s="10" t="str">
        <f ca="1">_xlfn.IFNA((VLOOKUP(A6573,'Fats and Greases'!I:J,2,FALSE)), "")</f>
        <v/>
      </c>
      <c r="I6573" s="10" t="str">
        <f ca="1">_xlfn.IFNA((VLOOKUP(A6573,'Fats and Greases'!K:L,2,FALSE)), "")</f>
        <v/>
      </c>
      <c r="J6573" s="10" t="str">
        <f ca="1">_xlfn.IFNA((VLOOKUP(A6573,'Fats and Greases'!M:N,2,FALSE)), "")</f>
        <v/>
      </c>
      <c r="K6573" s="10" t="str">
        <f ca="1">_xlfn.IFNA((VLOOKUP($A6573,'Fats and Greases'!O:P,2,FALSE)), "")</f>
        <v/>
      </c>
      <c r="L6573" s="10" t="str">
        <f ca="1">_xlfn.IFNA((VLOOKUP($A6573,'Fats and Greases'!Q:R,2,FALSE)), "")</f>
        <v/>
      </c>
      <c r="M6573" s="10" t="str">
        <f ca="1">_xlfn.IFNA((VLOOKUP($A6573,'Fats and Greases'!S:T,2,FALSE)), "")</f>
        <v/>
      </c>
    </row>
    <row r="6574" spans="1:13" x14ac:dyDescent="0.2">
      <c r="A6574" s="18">
        <v>45986</v>
      </c>
      <c r="B6574" s="19">
        <f t="shared" si="204"/>
        <v>11</v>
      </c>
      <c r="C6574" s="19">
        <f t="shared" si="205"/>
        <v>2025</v>
      </c>
      <c r="D6574" s="10" t="str">
        <f ca="1">_xlfn.IFNA((VLOOKUP(A6574,'Fats and Greases'!A:B,2,FALSE)), "")</f>
        <v/>
      </c>
      <c r="E6574" s="10" t="str">
        <f ca="1">_xlfn.IFNA((VLOOKUP(A6574,'Fats and Greases'!C:D,2,FALSE)), "")</f>
        <v/>
      </c>
      <c r="F6574" s="10" t="str">
        <f ca="1">_xlfn.IFNA((VLOOKUP(A6574,'Fats and Greases'!E:F,2,FALSE)), "")</f>
        <v/>
      </c>
      <c r="G6574" s="10" t="str">
        <f ca="1">_xlfn.IFNA((VLOOKUP(A6574,'Fats and Greases'!G:H,2,FALSE)), "")</f>
        <v/>
      </c>
      <c r="H6574" s="10" t="str">
        <f ca="1">_xlfn.IFNA((VLOOKUP(A6574,'Fats and Greases'!I:J,2,FALSE)), "")</f>
        <v/>
      </c>
      <c r="I6574" s="10" t="str">
        <f ca="1">_xlfn.IFNA((VLOOKUP(A6574,'Fats and Greases'!K:L,2,FALSE)), "")</f>
        <v/>
      </c>
      <c r="J6574" s="10" t="str">
        <f ca="1">_xlfn.IFNA((VLOOKUP(A6574,'Fats and Greases'!M:N,2,FALSE)), "")</f>
        <v/>
      </c>
      <c r="K6574" s="10" t="str">
        <f ca="1">_xlfn.IFNA((VLOOKUP($A6574,'Fats and Greases'!O:P,2,FALSE)), "")</f>
        <v/>
      </c>
      <c r="L6574" s="10" t="str">
        <f ca="1">_xlfn.IFNA((VLOOKUP($A6574,'Fats and Greases'!Q:R,2,FALSE)), "")</f>
        <v/>
      </c>
      <c r="M6574" s="10" t="str">
        <f ca="1">_xlfn.IFNA((VLOOKUP($A6574,'Fats and Greases'!S:T,2,FALSE)), "")</f>
        <v/>
      </c>
    </row>
    <row r="6575" spans="1:13" x14ac:dyDescent="0.2">
      <c r="A6575" s="18">
        <v>45987</v>
      </c>
      <c r="B6575" s="19">
        <f t="shared" si="204"/>
        <v>11</v>
      </c>
      <c r="C6575" s="19">
        <f t="shared" si="205"/>
        <v>2025</v>
      </c>
      <c r="D6575" s="10" t="str">
        <f ca="1">_xlfn.IFNA((VLOOKUP(A6575,'Fats and Greases'!A:B,2,FALSE)), "")</f>
        <v/>
      </c>
      <c r="E6575" s="10" t="str">
        <f ca="1">_xlfn.IFNA((VLOOKUP(A6575,'Fats and Greases'!C:D,2,FALSE)), "")</f>
        <v/>
      </c>
      <c r="F6575" s="10" t="str">
        <f ca="1">_xlfn.IFNA((VLOOKUP(A6575,'Fats and Greases'!E:F,2,FALSE)), "")</f>
        <v/>
      </c>
      <c r="G6575" s="10" t="str">
        <f ca="1">_xlfn.IFNA((VLOOKUP(A6575,'Fats and Greases'!G:H,2,FALSE)), "")</f>
        <v/>
      </c>
      <c r="H6575" s="10" t="str">
        <f ca="1">_xlfn.IFNA((VLOOKUP(A6575,'Fats and Greases'!I:J,2,FALSE)), "")</f>
        <v/>
      </c>
      <c r="I6575" s="10" t="str">
        <f ca="1">_xlfn.IFNA((VLOOKUP(A6575,'Fats and Greases'!K:L,2,FALSE)), "")</f>
        <v/>
      </c>
      <c r="J6575" s="10" t="str">
        <f ca="1">_xlfn.IFNA((VLOOKUP(A6575,'Fats and Greases'!M:N,2,FALSE)), "")</f>
        <v/>
      </c>
      <c r="K6575" s="10" t="str">
        <f ca="1">_xlfn.IFNA((VLOOKUP($A6575,'Fats and Greases'!O:P,2,FALSE)), "")</f>
        <v/>
      </c>
      <c r="L6575" s="10" t="str">
        <f ca="1">_xlfn.IFNA((VLOOKUP($A6575,'Fats and Greases'!Q:R,2,FALSE)), "")</f>
        <v/>
      </c>
      <c r="M6575" s="10" t="str">
        <f ca="1">_xlfn.IFNA((VLOOKUP($A6575,'Fats and Greases'!S:T,2,FALSE)), "")</f>
        <v/>
      </c>
    </row>
    <row r="6576" spans="1:13" x14ac:dyDescent="0.2">
      <c r="A6576" s="18">
        <v>45988</v>
      </c>
      <c r="B6576" s="19">
        <f t="shared" si="204"/>
        <v>11</v>
      </c>
      <c r="C6576" s="19">
        <f t="shared" si="205"/>
        <v>2025</v>
      </c>
      <c r="D6576" s="10" t="str">
        <f ca="1">_xlfn.IFNA((VLOOKUP(A6576,'Fats and Greases'!A:B,2,FALSE)), "")</f>
        <v/>
      </c>
      <c r="E6576" s="10" t="str">
        <f ca="1">_xlfn.IFNA((VLOOKUP(A6576,'Fats and Greases'!C:D,2,FALSE)), "")</f>
        <v/>
      </c>
      <c r="F6576" s="10" t="str">
        <f ca="1">_xlfn.IFNA((VLOOKUP(A6576,'Fats and Greases'!E:F,2,FALSE)), "")</f>
        <v/>
      </c>
      <c r="G6576" s="10" t="str">
        <f ca="1">_xlfn.IFNA((VLOOKUP(A6576,'Fats and Greases'!G:H,2,FALSE)), "")</f>
        <v/>
      </c>
      <c r="H6576" s="10" t="str">
        <f ca="1">_xlfn.IFNA((VLOOKUP(A6576,'Fats and Greases'!I:J,2,FALSE)), "")</f>
        <v/>
      </c>
      <c r="I6576" s="10" t="str">
        <f ca="1">_xlfn.IFNA((VLOOKUP(A6576,'Fats and Greases'!K:L,2,FALSE)), "")</f>
        <v/>
      </c>
      <c r="J6576" s="10" t="str">
        <f ca="1">_xlfn.IFNA((VLOOKUP(A6576,'Fats and Greases'!M:N,2,FALSE)), "")</f>
        <v/>
      </c>
      <c r="K6576" s="10" t="str">
        <f ca="1">_xlfn.IFNA((VLOOKUP($A6576,'Fats and Greases'!O:P,2,FALSE)), "")</f>
        <v/>
      </c>
      <c r="L6576" s="10" t="str">
        <f ca="1">_xlfn.IFNA((VLOOKUP($A6576,'Fats and Greases'!Q:R,2,FALSE)), "")</f>
        <v/>
      </c>
      <c r="M6576" s="10" t="str">
        <f ca="1">_xlfn.IFNA((VLOOKUP($A6576,'Fats and Greases'!S:T,2,FALSE)), "")</f>
        <v/>
      </c>
    </row>
    <row r="6577" spans="1:13" x14ac:dyDescent="0.2">
      <c r="A6577" s="18">
        <v>45989</v>
      </c>
      <c r="B6577" s="19">
        <f t="shared" si="204"/>
        <v>11</v>
      </c>
      <c r="C6577" s="19">
        <f t="shared" si="205"/>
        <v>2025</v>
      </c>
      <c r="D6577" s="10" t="str">
        <f ca="1">_xlfn.IFNA((VLOOKUP(A6577,'Fats and Greases'!A:B,2,FALSE)), "")</f>
        <v/>
      </c>
      <c r="E6577" s="10" t="str">
        <f ca="1">_xlfn.IFNA((VLOOKUP(A6577,'Fats and Greases'!C:D,2,FALSE)), "")</f>
        <v/>
      </c>
      <c r="F6577" s="10" t="str">
        <f ca="1">_xlfn.IFNA((VLOOKUP(A6577,'Fats and Greases'!E:F,2,FALSE)), "")</f>
        <v/>
      </c>
      <c r="G6577" s="10" t="str">
        <f ca="1">_xlfn.IFNA((VLOOKUP(A6577,'Fats and Greases'!G:H,2,FALSE)), "")</f>
        <v/>
      </c>
      <c r="H6577" s="10" t="str">
        <f ca="1">_xlfn.IFNA((VLOOKUP(A6577,'Fats and Greases'!I:J,2,FALSE)), "")</f>
        <v/>
      </c>
      <c r="I6577" s="10" t="str">
        <f ca="1">_xlfn.IFNA((VLOOKUP(A6577,'Fats and Greases'!K:L,2,FALSE)), "")</f>
        <v/>
      </c>
      <c r="J6577" s="10" t="str">
        <f ca="1">_xlfn.IFNA((VLOOKUP(A6577,'Fats and Greases'!M:N,2,FALSE)), "")</f>
        <v/>
      </c>
      <c r="K6577" s="10" t="str">
        <f ca="1">_xlfn.IFNA((VLOOKUP($A6577,'Fats and Greases'!O:P,2,FALSE)), "")</f>
        <v/>
      </c>
      <c r="L6577" s="10" t="str">
        <f ca="1">_xlfn.IFNA((VLOOKUP($A6577,'Fats and Greases'!Q:R,2,FALSE)), "")</f>
        <v/>
      </c>
      <c r="M6577" s="10" t="str">
        <f ca="1">_xlfn.IFNA((VLOOKUP($A6577,'Fats and Greases'!S:T,2,FALSE)), "")</f>
        <v/>
      </c>
    </row>
    <row r="6578" spans="1:13" x14ac:dyDescent="0.2">
      <c r="A6578" s="18">
        <v>45992</v>
      </c>
      <c r="B6578" s="19">
        <f t="shared" si="204"/>
        <v>12</v>
      </c>
      <c r="C6578" s="19">
        <f t="shared" si="205"/>
        <v>2025</v>
      </c>
      <c r="D6578" s="10" t="str">
        <f ca="1">_xlfn.IFNA((VLOOKUP(A6578,'Fats and Greases'!A:B,2,FALSE)), "")</f>
        <v/>
      </c>
      <c r="E6578" s="10" t="str">
        <f ca="1">_xlfn.IFNA((VLOOKUP(A6578,'Fats and Greases'!C:D,2,FALSE)), "")</f>
        <v/>
      </c>
      <c r="F6578" s="10" t="str">
        <f ca="1">_xlfn.IFNA((VLOOKUP(A6578,'Fats and Greases'!E:F,2,FALSE)), "")</f>
        <v/>
      </c>
      <c r="G6578" s="10" t="str">
        <f ca="1">_xlfn.IFNA((VLOOKUP(A6578,'Fats and Greases'!G:H,2,FALSE)), "")</f>
        <v/>
      </c>
      <c r="H6578" s="10" t="str">
        <f ca="1">_xlfn.IFNA((VLOOKUP(A6578,'Fats and Greases'!I:J,2,FALSE)), "")</f>
        <v/>
      </c>
      <c r="I6578" s="10" t="str">
        <f ca="1">_xlfn.IFNA((VLOOKUP(A6578,'Fats and Greases'!K:L,2,FALSE)), "")</f>
        <v/>
      </c>
      <c r="J6578" s="10" t="str">
        <f ca="1">_xlfn.IFNA((VLOOKUP(A6578,'Fats and Greases'!M:N,2,FALSE)), "")</f>
        <v/>
      </c>
      <c r="K6578" s="10" t="str">
        <f ca="1">_xlfn.IFNA((VLOOKUP($A6578,'Fats and Greases'!O:P,2,FALSE)), "")</f>
        <v/>
      </c>
      <c r="L6578" s="10" t="str">
        <f ca="1">_xlfn.IFNA((VLOOKUP($A6578,'Fats and Greases'!Q:R,2,FALSE)), "")</f>
        <v/>
      </c>
      <c r="M6578" s="10" t="str">
        <f ca="1">_xlfn.IFNA((VLOOKUP($A6578,'Fats and Greases'!S:T,2,FALSE)), "")</f>
        <v/>
      </c>
    </row>
    <row r="6579" spans="1:13" x14ac:dyDescent="0.2">
      <c r="A6579" s="18">
        <v>45993</v>
      </c>
      <c r="B6579" s="19">
        <f t="shared" si="204"/>
        <v>12</v>
      </c>
      <c r="C6579" s="19">
        <f t="shared" si="205"/>
        <v>2025</v>
      </c>
      <c r="D6579" s="10" t="str">
        <f ca="1">_xlfn.IFNA((VLOOKUP(A6579,'Fats and Greases'!A:B,2,FALSE)), "")</f>
        <v/>
      </c>
      <c r="E6579" s="10" t="str">
        <f ca="1">_xlfn.IFNA((VLOOKUP(A6579,'Fats and Greases'!C:D,2,FALSE)), "")</f>
        <v/>
      </c>
      <c r="F6579" s="10" t="str">
        <f ca="1">_xlfn.IFNA((VLOOKUP(A6579,'Fats and Greases'!E:F,2,FALSE)), "")</f>
        <v/>
      </c>
      <c r="G6579" s="10" t="str">
        <f ca="1">_xlfn.IFNA((VLOOKUP(A6579,'Fats and Greases'!G:H,2,FALSE)), "")</f>
        <v/>
      </c>
      <c r="H6579" s="10" t="str">
        <f ca="1">_xlfn.IFNA((VLOOKUP(A6579,'Fats and Greases'!I:J,2,FALSE)), "")</f>
        <v/>
      </c>
      <c r="I6579" s="10" t="str">
        <f ca="1">_xlfn.IFNA((VLOOKUP(A6579,'Fats and Greases'!K:L,2,FALSE)), "")</f>
        <v/>
      </c>
      <c r="J6579" s="10" t="str">
        <f ca="1">_xlfn.IFNA((VLOOKUP(A6579,'Fats and Greases'!M:N,2,FALSE)), "")</f>
        <v/>
      </c>
      <c r="K6579" s="10" t="str">
        <f ca="1">_xlfn.IFNA((VLOOKUP($A6579,'Fats and Greases'!O:P,2,FALSE)), "")</f>
        <v/>
      </c>
      <c r="L6579" s="10" t="str">
        <f ca="1">_xlfn.IFNA((VLOOKUP($A6579,'Fats and Greases'!Q:R,2,FALSE)), "")</f>
        <v/>
      </c>
      <c r="M6579" s="10" t="str">
        <f ca="1">_xlfn.IFNA((VLOOKUP($A6579,'Fats and Greases'!S:T,2,FALSE)), "")</f>
        <v/>
      </c>
    </row>
    <row r="6580" spans="1:13" x14ac:dyDescent="0.2">
      <c r="A6580" s="18">
        <v>45994</v>
      </c>
      <c r="B6580" s="19">
        <f t="shared" si="204"/>
        <v>12</v>
      </c>
      <c r="C6580" s="19">
        <f t="shared" si="205"/>
        <v>2025</v>
      </c>
      <c r="D6580" s="10" t="str">
        <f ca="1">_xlfn.IFNA((VLOOKUP(A6580,'Fats and Greases'!A:B,2,FALSE)), "")</f>
        <v/>
      </c>
      <c r="E6580" s="10" t="str">
        <f ca="1">_xlfn.IFNA((VLOOKUP(A6580,'Fats and Greases'!C:D,2,FALSE)), "")</f>
        <v/>
      </c>
      <c r="F6580" s="10" t="str">
        <f ca="1">_xlfn.IFNA((VLOOKUP(A6580,'Fats and Greases'!E:F,2,FALSE)), "")</f>
        <v/>
      </c>
      <c r="G6580" s="10" t="str">
        <f ca="1">_xlfn.IFNA((VLOOKUP(A6580,'Fats and Greases'!G:H,2,FALSE)), "")</f>
        <v/>
      </c>
      <c r="H6580" s="10" t="str">
        <f ca="1">_xlfn.IFNA((VLOOKUP(A6580,'Fats and Greases'!I:J,2,FALSE)), "")</f>
        <v/>
      </c>
      <c r="I6580" s="10" t="str">
        <f ca="1">_xlfn.IFNA((VLOOKUP(A6580,'Fats and Greases'!K:L,2,FALSE)), "")</f>
        <v/>
      </c>
      <c r="J6580" s="10" t="str">
        <f ca="1">_xlfn.IFNA((VLOOKUP(A6580,'Fats and Greases'!M:N,2,FALSE)), "")</f>
        <v/>
      </c>
      <c r="K6580" s="10" t="str">
        <f ca="1">_xlfn.IFNA((VLOOKUP($A6580,'Fats and Greases'!O:P,2,FALSE)), "")</f>
        <v/>
      </c>
      <c r="L6580" s="10" t="str">
        <f ca="1">_xlfn.IFNA((VLOOKUP($A6580,'Fats and Greases'!Q:R,2,FALSE)), "")</f>
        <v/>
      </c>
      <c r="M6580" s="10" t="str">
        <f ca="1">_xlfn.IFNA((VLOOKUP($A6580,'Fats and Greases'!S:T,2,FALSE)), "")</f>
        <v/>
      </c>
    </row>
    <row r="6581" spans="1:13" x14ac:dyDescent="0.2">
      <c r="A6581" s="18">
        <v>45995</v>
      </c>
      <c r="B6581" s="19">
        <f t="shared" si="204"/>
        <v>12</v>
      </c>
      <c r="C6581" s="19">
        <f t="shared" si="205"/>
        <v>2025</v>
      </c>
      <c r="D6581" s="10" t="str">
        <f ca="1">_xlfn.IFNA((VLOOKUP(A6581,'Fats and Greases'!A:B,2,FALSE)), "")</f>
        <v/>
      </c>
      <c r="E6581" s="10" t="str">
        <f ca="1">_xlfn.IFNA((VLOOKUP(A6581,'Fats and Greases'!C:D,2,FALSE)), "")</f>
        <v/>
      </c>
      <c r="F6581" s="10" t="str">
        <f ca="1">_xlfn.IFNA((VLOOKUP(A6581,'Fats and Greases'!E:F,2,FALSE)), "")</f>
        <v/>
      </c>
      <c r="G6581" s="10" t="str">
        <f ca="1">_xlfn.IFNA((VLOOKUP(A6581,'Fats and Greases'!G:H,2,FALSE)), "")</f>
        <v/>
      </c>
      <c r="H6581" s="10" t="str">
        <f ca="1">_xlfn.IFNA((VLOOKUP(A6581,'Fats and Greases'!I:J,2,FALSE)), "")</f>
        <v/>
      </c>
      <c r="I6581" s="10" t="str">
        <f ca="1">_xlfn.IFNA((VLOOKUP(A6581,'Fats and Greases'!K:L,2,FALSE)), "")</f>
        <v/>
      </c>
      <c r="J6581" s="10" t="str">
        <f ca="1">_xlfn.IFNA((VLOOKUP(A6581,'Fats and Greases'!M:N,2,FALSE)), "")</f>
        <v/>
      </c>
      <c r="K6581" s="10" t="str">
        <f ca="1">_xlfn.IFNA((VLOOKUP($A6581,'Fats and Greases'!O:P,2,FALSE)), "")</f>
        <v/>
      </c>
      <c r="L6581" s="10" t="str">
        <f ca="1">_xlfn.IFNA((VLOOKUP($A6581,'Fats and Greases'!Q:R,2,FALSE)), "")</f>
        <v/>
      </c>
      <c r="M6581" s="10" t="str">
        <f ca="1">_xlfn.IFNA((VLOOKUP($A6581,'Fats and Greases'!S:T,2,FALSE)), "")</f>
        <v/>
      </c>
    </row>
    <row r="6582" spans="1:13" x14ac:dyDescent="0.2">
      <c r="A6582" s="18">
        <v>45996</v>
      </c>
      <c r="B6582" s="19">
        <f t="shared" si="204"/>
        <v>12</v>
      </c>
      <c r="C6582" s="19">
        <f t="shared" si="205"/>
        <v>2025</v>
      </c>
      <c r="D6582" s="10" t="str">
        <f ca="1">_xlfn.IFNA((VLOOKUP(A6582,'Fats and Greases'!A:B,2,FALSE)), "")</f>
        <v/>
      </c>
      <c r="E6582" s="10" t="str">
        <f ca="1">_xlfn.IFNA((VLOOKUP(A6582,'Fats and Greases'!C:D,2,FALSE)), "")</f>
        <v/>
      </c>
      <c r="F6582" s="10" t="str">
        <f ca="1">_xlfn.IFNA((VLOOKUP(A6582,'Fats and Greases'!E:F,2,FALSE)), "")</f>
        <v/>
      </c>
      <c r="G6582" s="10" t="str">
        <f ca="1">_xlfn.IFNA((VLOOKUP(A6582,'Fats and Greases'!G:H,2,FALSE)), "")</f>
        <v/>
      </c>
      <c r="H6582" s="10" t="str">
        <f ca="1">_xlfn.IFNA((VLOOKUP(A6582,'Fats and Greases'!I:J,2,FALSE)), "")</f>
        <v/>
      </c>
      <c r="I6582" s="10" t="str">
        <f ca="1">_xlfn.IFNA((VLOOKUP(A6582,'Fats and Greases'!K:L,2,FALSE)), "")</f>
        <v/>
      </c>
      <c r="J6582" s="10" t="str">
        <f ca="1">_xlfn.IFNA((VLOOKUP(A6582,'Fats and Greases'!M:N,2,FALSE)), "")</f>
        <v/>
      </c>
      <c r="K6582" s="10" t="str">
        <f ca="1">_xlfn.IFNA((VLOOKUP($A6582,'Fats and Greases'!O:P,2,FALSE)), "")</f>
        <v/>
      </c>
      <c r="L6582" s="10" t="str">
        <f ca="1">_xlfn.IFNA((VLOOKUP($A6582,'Fats and Greases'!Q:R,2,FALSE)), "")</f>
        <v/>
      </c>
      <c r="M6582" s="10" t="str">
        <f ca="1">_xlfn.IFNA((VLOOKUP($A6582,'Fats and Greases'!S:T,2,FALSE)), "")</f>
        <v/>
      </c>
    </row>
    <row r="6583" spans="1:13" x14ac:dyDescent="0.2">
      <c r="A6583" s="18">
        <v>45999</v>
      </c>
      <c r="B6583" s="19">
        <f t="shared" si="204"/>
        <v>12</v>
      </c>
      <c r="C6583" s="19">
        <f t="shared" si="205"/>
        <v>2025</v>
      </c>
      <c r="D6583" s="10" t="str">
        <f ca="1">_xlfn.IFNA((VLOOKUP(A6583,'Fats and Greases'!A:B,2,FALSE)), "")</f>
        <v/>
      </c>
      <c r="E6583" s="10" t="str">
        <f ca="1">_xlfn.IFNA((VLOOKUP(A6583,'Fats and Greases'!C:D,2,FALSE)), "")</f>
        <v/>
      </c>
      <c r="F6583" s="10" t="str">
        <f ca="1">_xlfn.IFNA((VLOOKUP(A6583,'Fats and Greases'!E:F,2,FALSE)), "")</f>
        <v/>
      </c>
      <c r="G6583" s="10" t="str">
        <f ca="1">_xlfn.IFNA((VLOOKUP(A6583,'Fats and Greases'!G:H,2,FALSE)), "")</f>
        <v/>
      </c>
      <c r="H6583" s="10" t="str">
        <f ca="1">_xlfn.IFNA((VLOOKUP(A6583,'Fats and Greases'!I:J,2,FALSE)), "")</f>
        <v/>
      </c>
      <c r="I6583" s="10" t="str">
        <f ca="1">_xlfn.IFNA((VLOOKUP(A6583,'Fats and Greases'!K:L,2,FALSE)), "")</f>
        <v/>
      </c>
      <c r="J6583" s="10" t="str">
        <f ca="1">_xlfn.IFNA((VLOOKUP(A6583,'Fats and Greases'!M:N,2,FALSE)), "")</f>
        <v/>
      </c>
      <c r="K6583" s="10" t="str">
        <f ca="1">_xlfn.IFNA((VLOOKUP($A6583,'Fats and Greases'!O:P,2,FALSE)), "")</f>
        <v/>
      </c>
      <c r="L6583" s="10" t="str">
        <f ca="1">_xlfn.IFNA((VLOOKUP($A6583,'Fats and Greases'!Q:R,2,FALSE)), "")</f>
        <v/>
      </c>
      <c r="M6583" s="10" t="str">
        <f ca="1">_xlfn.IFNA((VLOOKUP($A6583,'Fats and Greases'!S:T,2,FALSE)), "")</f>
        <v/>
      </c>
    </row>
    <row r="6584" spans="1:13" x14ac:dyDescent="0.2">
      <c r="A6584" s="18">
        <v>46000</v>
      </c>
      <c r="B6584" s="19">
        <f t="shared" si="204"/>
        <v>12</v>
      </c>
      <c r="C6584" s="19">
        <f t="shared" si="205"/>
        <v>2025</v>
      </c>
      <c r="D6584" s="10" t="str">
        <f ca="1">_xlfn.IFNA((VLOOKUP(A6584,'Fats and Greases'!A:B,2,FALSE)), "")</f>
        <v/>
      </c>
      <c r="E6584" s="10" t="str">
        <f ca="1">_xlfn.IFNA((VLOOKUP(A6584,'Fats and Greases'!C:D,2,FALSE)), "")</f>
        <v/>
      </c>
      <c r="F6584" s="10" t="str">
        <f ca="1">_xlfn.IFNA((VLOOKUP(A6584,'Fats and Greases'!E:F,2,FALSE)), "")</f>
        <v/>
      </c>
      <c r="G6584" s="10" t="str">
        <f ca="1">_xlfn.IFNA((VLOOKUP(A6584,'Fats and Greases'!G:H,2,FALSE)), "")</f>
        <v/>
      </c>
      <c r="H6584" s="10" t="str">
        <f ca="1">_xlfn.IFNA((VLOOKUP(A6584,'Fats and Greases'!I:J,2,FALSE)), "")</f>
        <v/>
      </c>
      <c r="I6584" s="10" t="str">
        <f ca="1">_xlfn.IFNA((VLOOKUP(A6584,'Fats and Greases'!K:L,2,FALSE)), "")</f>
        <v/>
      </c>
      <c r="J6584" s="10" t="str">
        <f ca="1">_xlfn.IFNA((VLOOKUP(A6584,'Fats and Greases'!M:N,2,FALSE)), "")</f>
        <v/>
      </c>
      <c r="K6584" s="10" t="str">
        <f ca="1">_xlfn.IFNA((VLOOKUP($A6584,'Fats and Greases'!O:P,2,FALSE)), "")</f>
        <v/>
      </c>
      <c r="L6584" s="10" t="str">
        <f ca="1">_xlfn.IFNA((VLOOKUP($A6584,'Fats and Greases'!Q:R,2,FALSE)), "")</f>
        <v/>
      </c>
      <c r="M6584" s="10" t="str">
        <f ca="1">_xlfn.IFNA((VLOOKUP($A6584,'Fats and Greases'!S:T,2,FALSE)), "")</f>
        <v/>
      </c>
    </row>
    <row r="6585" spans="1:13" x14ac:dyDescent="0.2">
      <c r="A6585" s="18">
        <v>46001</v>
      </c>
      <c r="B6585" s="19">
        <f t="shared" si="204"/>
        <v>12</v>
      </c>
      <c r="C6585" s="19">
        <f t="shared" si="205"/>
        <v>2025</v>
      </c>
      <c r="D6585" s="10" t="str">
        <f ca="1">_xlfn.IFNA((VLOOKUP(A6585,'Fats and Greases'!A:B,2,FALSE)), "")</f>
        <v/>
      </c>
      <c r="E6585" s="10" t="str">
        <f ca="1">_xlfn.IFNA((VLOOKUP(A6585,'Fats and Greases'!C:D,2,FALSE)), "")</f>
        <v/>
      </c>
      <c r="F6585" s="10" t="str">
        <f ca="1">_xlfn.IFNA((VLOOKUP(A6585,'Fats and Greases'!E:F,2,FALSE)), "")</f>
        <v/>
      </c>
      <c r="G6585" s="10" t="str">
        <f ca="1">_xlfn.IFNA((VLOOKUP(A6585,'Fats and Greases'!G:H,2,FALSE)), "")</f>
        <v/>
      </c>
      <c r="H6585" s="10" t="str">
        <f ca="1">_xlfn.IFNA((VLOOKUP(A6585,'Fats and Greases'!I:J,2,FALSE)), "")</f>
        <v/>
      </c>
      <c r="I6585" s="10" t="str">
        <f ca="1">_xlfn.IFNA((VLOOKUP(A6585,'Fats and Greases'!K:L,2,FALSE)), "")</f>
        <v/>
      </c>
      <c r="J6585" s="10" t="str">
        <f ca="1">_xlfn.IFNA((VLOOKUP(A6585,'Fats and Greases'!M:N,2,FALSE)), "")</f>
        <v/>
      </c>
      <c r="K6585" s="10" t="str">
        <f ca="1">_xlfn.IFNA((VLOOKUP($A6585,'Fats and Greases'!O:P,2,FALSE)), "")</f>
        <v/>
      </c>
      <c r="L6585" s="10" t="str">
        <f ca="1">_xlfn.IFNA((VLOOKUP($A6585,'Fats and Greases'!Q:R,2,FALSE)), "")</f>
        <v/>
      </c>
      <c r="M6585" s="10" t="str">
        <f ca="1">_xlfn.IFNA((VLOOKUP($A6585,'Fats and Greases'!S:T,2,FALSE)), "")</f>
        <v/>
      </c>
    </row>
    <row r="6586" spans="1:13" x14ac:dyDescent="0.2">
      <c r="A6586" s="18">
        <v>46002</v>
      </c>
      <c r="B6586" s="19">
        <f t="shared" si="204"/>
        <v>12</v>
      </c>
      <c r="C6586" s="19">
        <f t="shared" si="205"/>
        <v>2025</v>
      </c>
      <c r="D6586" s="10" t="str">
        <f ca="1">_xlfn.IFNA((VLOOKUP(A6586,'Fats and Greases'!A:B,2,FALSE)), "")</f>
        <v/>
      </c>
      <c r="E6586" s="10" t="str">
        <f ca="1">_xlfn.IFNA((VLOOKUP(A6586,'Fats and Greases'!C:D,2,FALSE)), "")</f>
        <v/>
      </c>
      <c r="F6586" s="10" t="str">
        <f ca="1">_xlfn.IFNA((VLOOKUP(A6586,'Fats and Greases'!E:F,2,FALSE)), "")</f>
        <v/>
      </c>
      <c r="G6586" s="10" t="str">
        <f ca="1">_xlfn.IFNA((VLOOKUP(A6586,'Fats and Greases'!G:H,2,FALSE)), "")</f>
        <v/>
      </c>
      <c r="H6586" s="10" t="str">
        <f ca="1">_xlfn.IFNA((VLOOKUP(A6586,'Fats and Greases'!I:J,2,FALSE)), "")</f>
        <v/>
      </c>
      <c r="I6586" s="10" t="str">
        <f ca="1">_xlfn.IFNA((VLOOKUP(A6586,'Fats and Greases'!K:L,2,FALSE)), "")</f>
        <v/>
      </c>
      <c r="J6586" s="10" t="str">
        <f ca="1">_xlfn.IFNA((VLOOKUP(A6586,'Fats and Greases'!M:N,2,FALSE)), "")</f>
        <v/>
      </c>
      <c r="K6586" s="10" t="str">
        <f ca="1">_xlfn.IFNA((VLOOKUP($A6586,'Fats and Greases'!O:P,2,FALSE)), "")</f>
        <v/>
      </c>
      <c r="L6586" s="10" t="str">
        <f ca="1">_xlfn.IFNA((VLOOKUP($A6586,'Fats and Greases'!Q:R,2,FALSE)), "")</f>
        <v/>
      </c>
      <c r="M6586" s="10" t="str">
        <f ca="1">_xlfn.IFNA((VLOOKUP($A6586,'Fats and Greases'!S:T,2,FALSE)), "")</f>
        <v/>
      </c>
    </row>
    <row r="6587" spans="1:13" x14ac:dyDescent="0.2">
      <c r="A6587" s="18">
        <v>46003</v>
      </c>
      <c r="B6587" s="19">
        <f t="shared" si="204"/>
        <v>12</v>
      </c>
      <c r="C6587" s="19">
        <f t="shared" si="205"/>
        <v>2025</v>
      </c>
      <c r="D6587" s="10" t="str">
        <f ca="1">_xlfn.IFNA((VLOOKUP(A6587,'Fats and Greases'!A:B,2,FALSE)), "")</f>
        <v/>
      </c>
      <c r="E6587" s="10" t="str">
        <f ca="1">_xlfn.IFNA((VLOOKUP(A6587,'Fats and Greases'!C:D,2,FALSE)), "")</f>
        <v/>
      </c>
      <c r="F6587" s="10" t="str">
        <f ca="1">_xlfn.IFNA((VLOOKUP(A6587,'Fats and Greases'!E:F,2,FALSE)), "")</f>
        <v/>
      </c>
      <c r="G6587" s="10" t="str">
        <f ca="1">_xlfn.IFNA((VLOOKUP(A6587,'Fats and Greases'!G:H,2,FALSE)), "")</f>
        <v/>
      </c>
      <c r="H6587" s="10" t="str">
        <f ca="1">_xlfn.IFNA((VLOOKUP(A6587,'Fats and Greases'!I:J,2,FALSE)), "")</f>
        <v/>
      </c>
      <c r="I6587" s="10" t="str">
        <f ca="1">_xlfn.IFNA((VLOOKUP(A6587,'Fats and Greases'!K:L,2,FALSE)), "")</f>
        <v/>
      </c>
      <c r="J6587" s="10" t="str">
        <f ca="1">_xlfn.IFNA((VLOOKUP(A6587,'Fats and Greases'!M:N,2,FALSE)), "")</f>
        <v/>
      </c>
      <c r="K6587" s="10" t="str">
        <f ca="1">_xlfn.IFNA((VLOOKUP($A6587,'Fats and Greases'!O:P,2,FALSE)), "")</f>
        <v/>
      </c>
      <c r="L6587" s="10" t="str">
        <f ca="1">_xlfn.IFNA((VLOOKUP($A6587,'Fats and Greases'!Q:R,2,FALSE)), "")</f>
        <v/>
      </c>
      <c r="M6587" s="10" t="str">
        <f ca="1">_xlfn.IFNA((VLOOKUP($A6587,'Fats and Greases'!S:T,2,FALSE)), "")</f>
        <v/>
      </c>
    </row>
    <row r="6588" spans="1:13" x14ac:dyDescent="0.2">
      <c r="A6588" s="18">
        <v>46006</v>
      </c>
      <c r="B6588" s="19">
        <f t="shared" si="204"/>
        <v>12</v>
      </c>
      <c r="C6588" s="19">
        <f t="shared" si="205"/>
        <v>2025</v>
      </c>
      <c r="D6588" s="10" t="str">
        <f ca="1">_xlfn.IFNA((VLOOKUP(A6588,'Fats and Greases'!A:B,2,FALSE)), "")</f>
        <v/>
      </c>
      <c r="E6588" s="10" t="str">
        <f ca="1">_xlfn.IFNA((VLOOKUP(A6588,'Fats and Greases'!C:D,2,FALSE)), "")</f>
        <v/>
      </c>
      <c r="F6588" s="10" t="str">
        <f ca="1">_xlfn.IFNA((VLOOKUP(A6588,'Fats and Greases'!E:F,2,FALSE)), "")</f>
        <v/>
      </c>
      <c r="G6588" s="10" t="str">
        <f ca="1">_xlfn.IFNA((VLOOKUP(A6588,'Fats and Greases'!G:H,2,FALSE)), "")</f>
        <v/>
      </c>
      <c r="H6588" s="10" t="str">
        <f ca="1">_xlfn.IFNA((VLOOKUP(A6588,'Fats and Greases'!I:J,2,FALSE)), "")</f>
        <v/>
      </c>
      <c r="I6588" s="10" t="str">
        <f ca="1">_xlfn.IFNA((VLOOKUP(A6588,'Fats and Greases'!K:L,2,FALSE)), "")</f>
        <v/>
      </c>
      <c r="J6588" s="10" t="str">
        <f ca="1">_xlfn.IFNA((VLOOKUP(A6588,'Fats and Greases'!M:N,2,FALSE)), "")</f>
        <v/>
      </c>
      <c r="K6588" s="10" t="str">
        <f ca="1">_xlfn.IFNA((VLOOKUP($A6588,'Fats and Greases'!O:P,2,FALSE)), "")</f>
        <v/>
      </c>
      <c r="L6588" s="10" t="str">
        <f ca="1">_xlfn.IFNA((VLOOKUP($A6588,'Fats and Greases'!Q:R,2,FALSE)), "")</f>
        <v/>
      </c>
      <c r="M6588" s="10" t="str">
        <f ca="1">_xlfn.IFNA((VLOOKUP($A6588,'Fats and Greases'!S:T,2,FALSE)), "")</f>
        <v/>
      </c>
    </row>
    <row r="6589" spans="1:13" x14ac:dyDescent="0.2">
      <c r="A6589" s="18">
        <v>46007</v>
      </c>
      <c r="B6589" s="19">
        <f t="shared" si="204"/>
        <v>12</v>
      </c>
      <c r="C6589" s="19">
        <f t="shared" si="205"/>
        <v>2025</v>
      </c>
      <c r="D6589" s="10" t="str">
        <f ca="1">_xlfn.IFNA((VLOOKUP(A6589,'Fats and Greases'!A:B,2,FALSE)), "")</f>
        <v/>
      </c>
      <c r="E6589" s="10" t="str">
        <f ca="1">_xlfn.IFNA((VLOOKUP(A6589,'Fats and Greases'!C:D,2,FALSE)), "")</f>
        <v/>
      </c>
      <c r="F6589" s="10" t="str">
        <f ca="1">_xlfn.IFNA((VLOOKUP(A6589,'Fats and Greases'!E:F,2,FALSE)), "")</f>
        <v/>
      </c>
      <c r="G6589" s="10" t="str">
        <f ca="1">_xlfn.IFNA((VLOOKUP(A6589,'Fats and Greases'!G:H,2,FALSE)), "")</f>
        <v/>
      </c>
      <c r="H6589" s="10" t="str">
        <f ca="1">_xlfn.IFNA((VLOOKUP(A6589,'Fats and Greases'!I:J,2,FALSE)), "")</f>
        <v/>
      </c>
      <c r="I6589" s="10" t="str">
        <f ca="1">_xlfn.IFNA((VLOOKUP(A6589,'Fats and Greases'!K:L,2,FALSE)), "")</f>
        <v/>
      </c>
      <c r="J6589" s="10" t="str">
        <f ca="1">_xlfn.IFNA((VLOOKUP(A6589,'Fats and Greases'!M:N,2,FALSE)), "")</f>
        <v/>
      </c>
      <c r="K6589" s="10" t="str">
        <f ca="1">_xlfn.IFNA((VLOOKUP($A6589,'Fats and Greases'!O:P,2,FALSE)), "")</f>
        <v/>
      </c>
      <c r="L6589" s="10" t="str">
        <f ca="1">_xlfn.IFNA((VLOOKUP($A6589,'Fats and Greases'!Q:R,2,FALSE)), "")</f>
        <v/>
      </c>
      <c r="M6589" s="10" t="str">
        <f ca="1">_xlfn.IFNA((VLOOKUP($A6589,'Fats and Greases'!S:T,2,FALSE)), "")</f>
        <v/>
      </c>
    </row>
    <row r="6590" spans="1:13" x14ac:dyDescent="0.2">
      <c r="A6590" s="18">
        <v>46008</v>
      </c>
      <c r="B6590" s="19">
        <f t="shared" si="204"/>
        <v>12</v>
      </c>
      <c r="C6590" s="19">
        <f t="shared" si="205"/>
        <v>2025</v>
      </c>
      <c r="D6590" s="10" t="str">
        <f ca="1">_xlfn.IFNA((VLOOKUP(A6590,'Fats and Greases'!A:B,2,FALSE)), "")</f>
        <v/>
      </c>
      <c r="E6590" s="10" t="str">
        <f ca="1">_xlfn.IFNA((VLOOKUP(A6590,'Fats and Greases'!C:D,2,FALSE)), "")</f>
        <v/>
      </c>
      <c r="F6590" s="10" t="str">
        <f ca="1">_xlfn.IFNA((VLOOKUP(A6590,'Fats and Greases'!E:F,2,FALSE)), "")</f>
        <v/>
      </c>
      <c r="G6590" s="10" t="str">
        <f ca="1">_xlfn.IFNA((VLOOKUP(A6590,'Fats and Greases'!G:H,2,FALSE)), "")</f>
        <v/>
      </c>
      <c r="H6590" s="10" t="str">
        <f ca="1">_xlfn.IFNA((VLOOKUP(A6590,'Fats and Greases'!I:J,2,FALSE)), "")</f>
        <v/>
      </c>
      <c r="I6590" s="10" t="str">
        <f ca="1">_xlfn.IFNA((VLOOKUP(A6590,'Fats and Greases'!K:L,2,FALSE)), "")</f>
        <v/>
      </c>
      <c r="J6590" s="10" t="str">
        <f ca="1">_xlfn.IFNA((VLOOKUP(A6590,'Fats and Greases'!M:N,2,FALSE)), "")</f>
        <v/>
      </c>
      <c r="K6590" s="10" t="str">
        <f ca="1">_xlfn.IFNA((VLOOKUP($A6590,'Fats and Greases'!O:P,2,FALSE)), "")</f>
        <v/>
      </c>
      <c r="L6590" s="10" t="str">
        <f ca="1">_xlfn.IFNA((VLOOKUP($A6590,'Fats and Greases'!Q:R,2,FALSE)), "")</f>
        <v/>
      </c>
      <c r="M6590" s="10" t="str">
        <f ca="1">_xlfn.IFNA((VLOOKUP($A6590,'Fats and Greases'!S:T,2,FALSE)), "")</f>
        <v/>
      </c>
    </row>
    <row r="6591" spans="1:13" x14ac:dyDescent="0.2">
      <c r="A6591" s="18">
        <v>46009</v>
      </c>
      <c r="B6591" s="19">
        <f t="shared" si="204"/>
        <v>12</v>
      </c>
      <c r="C6591" s="19">
        <f t="shared" si="205"/>
        <v>2025</v>
      </c>
      <c r="D6591" s="10" t="str">
        <f ca="1">_xlfn.IFNA((VLOOKUP(A6591,'Fats and Greases'!A:B,2,FALSE)), "")</f>
        <v/>
      </c>
      <c r="E6591" s="10" t="str">
        <f ca="1">_xlfn.IFNA((VLOOKUP(A6591,'Fats and Greases'!C:D,2,FALSE)), "")</f>
        <v/>
      </c>
      <c r="F6591" s="10" t="str">
        <f ca="1">_xlfn.IFNA((VLOOKUP(A6591,'Fats and Greases'!E:F,2,FALSE)), "")</f>
        <v/>
      </c>
      <c r="G6591" s="10" t="str">
        <f ca="1">_xlfn.IFNA((VLOOKUP(A6591,'Fats and Greases'!G:H,2,FALSE)), "")</f>
        <v/>
      </c>
      <c r="H6591" s="10" t="str">
        <f ca="1">_xlfn.IFNA((VLOOKUP(A6591,'Fats and Greases'!I:J,2,FALSE)), "")</f>
        <v/>
      </c>
      <c r="I6591" s="10" t="str">
        <f ca="1">_xlfn.IFNA((VLOOKUP(A6591,'Fats and Greases'!K:L,2,FALSE)), "")</f>
        <v/>
      </c>
      <c r="J6591" s="10" t="str">
        <f ca="1">_xlfn.IFNA((VLOOKUP(A6591,'Fats and Greases'!M:N,2,FALSE)), "")</f>
        <v/>
      </c>
      <c r="K6591" s="10" t="str">
        <f ca="1">_xlfn.IFNA((VLOOKUP($A6591,'Fats and Greases'!O:P,2,FALSE)), "")</f>
        <v/>
      </c>
      <c r="L6591" s="10" t="str">
        <f ca="1">_xlfn.IFNA((VLOOKUP($A6591,'Fats and Greases'!Q:R,2,FALSE)), "")</f>
        <v/>
      </c>
      <c r="M6591" s="10" t="str">
        <f ca="1">_xlfn.IFNA((VLOOKUP($A6591,'Fats and Greases'!S:T,2,FALSE)), "")</f>
        <v/>
      </c>
    </row>
    <row r="6592" spans="1:13" x14ac:dyDescent="0.2">
      <c r="A6592" s="18">
        <v>46010</v>
      </c>
      <c r="B6592" s="19">
        <f t="shared" si="204"/>
        <v>12</v>
      </c>
      <c r="C6592" s="19">
        <f t="shared" si="205"/>
        <v>2025</v>
      </c>
      <c r="D6592" s="10" t="str">
        <f ca="1">_xlfn.IFNA((VLOOKUP(A6592,'Fats and Greases'!A:B,2,FALSE)), "")</f>
        <v/>
      </c>
      <c r="E6592" s="10" t="str">
        <f ca="1">_xlfn.IFNA((VLOOKUP(A6592,'Fats and Greases'!C:D,2,FALSE)), "")</f>
        <v/>
      </c>
      <c r="F6592" s="10" t="str">
        <f ca="1">_xlfn.IFNA((VLOOKUP(A6592,'Fats and Greases'!E:F,2,FALSE)), "")</f>
        <v/>
      </c>
      <c r="G6592" s="10" t="str">
        <f ca="1">_xlfn.IFNA((VLOOKUP(A6592,'Fats and Greases'!G:H,2,FALSE)), "")</f>
        <v/>
      </c>
      <c r="H6592" s="10" t="str">
        <f ca="1">_xlfn.IFNA((VLOOKUP(A6592,'Fats and Greases'!I:J,2,FALSE)), "")</f>
        <v/>
      </c>
      <c r="I6592" s="10" t="str">
        <f ca="1">_xlfn.IFNA((VLOOKUP(A6592,'Fats and Greases'!K:L,2,FALSE)), "")</f>
        <v/>
      </c>
      <c r="J6592" s="10" t="str">
        <f ca="1">_xlfn.IFNA((VLOOKUP(A6592,'Fats and Greases'!M:N,2,FALSE)), "")</f>
        <v/>
      </c>
      <c r="K6592" s="10" t="str">
        <f ca="1">_xlfn.IFNA((VLOOKUP($A6592,'Fats and Greases'!O:P,2,FALSE)), "")</f>
        <v/>
      </c>
      <c r="L6592" s="10" t="str">
        <f ca="1">_xlfn.IFNA((VLOOKUP($A6592,'Fats and Greases'!Q:R,2,FALSE)), "")</f>
        <v/>
      </c>
      <c r="M6592" s="10" t="str">
        <f ca="1">_xlfn.IFNA((VLOOKUP($A6592,'Fats and Greases'!S:T,2,FALSE)), "")</f>
        <v/>
      </c>
    </row>
    <row r="6593" spans="1:13" x14ac:dyDescent="0.2">
      <c r="A6593" s="18">
        <v>46013</v>
      </c>
      <c r="B6593" s="19">
        <f t="shared" si="204"/>
        <v>12</v>
      </c>
      <c r="C6593" s="19">
        <f t="shared" si="205"/>
        <v>2025</v>
      </c>
      <c r="D6593" s="10" t="str">
        <f ca="1">_xlfn.IFNA((VLOOKUP(A6593,'Fats and Greases'!A:B,2,FALSE)), "")</f>
        <v/>
      </c>
      <c r="E6593" s="10" t="str">
        <f ca="1">_xlfn.IFNA((VLOOKUP(A6593,'Fats and Greases'!C:D,2,FALSE)), "")</f>
        <v/>
      </c>
      <c r="F6593" s="10" t="str">
        <f ca="1">_xlfn.IFNA((VLOOKUP(A6593,'Fats and Greases'!E:F,2,FALSE)), "")</f>
        <v/>
      </c>
      <c r="G6593" s="10" t="str">
        <f ca="1">_xlfn.IFNA((VLOOKUP(A6593,'Fats and Greases'!G:H,2,FALSE)), "")</f>
        <v/>
      </c>
      <c r="H6593" s="10" t="str">
        <f ca="1">_xlfn.IFNA((VLOOKUP(A6593,'Fats and Greases'!I:J,2,FALSE)), "")</f>
        <v/>
      </c>
      <c r="I6593" s="10" t="str">
        <f ca="1">_xlfn.IFNA((VLOOKUP(A6593,'Fats and Greases'!K:L,2,FALSE)), "")</f>
        <v/>
      </c>
      <c r="J6593" s="10" t="str">
        <f ca="1">_xlfn.IFNA((VLOOKUP(A6593,'Fats and Greases'!M:N,2,FALSE)), "")</f>
        <v/>
      </c>
      <c r="K6593" s="10" t="str">
        <f ca="1">_xlfn.IFNA((VLOOKUP($A6593,'Fats and Greases'!O:P,2,FALSE)), "")</f>
        <v/>
      </c>
      <c r="L6593" s="10" t="str">
        <f ca="1">_xlfn.IFNA((VLOOKUP($A6593,'Fats and Greases'!Q:R,2,FALSE)), "")</f>
        <v/>
      </c>
      <c r="M6593" s="10" t="str">
        <f ca="1">_xlfn.IFNA((VLOOKUP($A6593,'Fats and Greases'!S:T,2,FALSE)), "")</f>
        <v/>
      </c>
    </row>
    <row r="6594" spans="1:13" x14ac:dyDescent="0.2">
      <c r="A6594" s="18">
        <v>46014</v>
      </c>
      <c r="B6594" s="19">
        <f t="shared" si="204"/>
        <v>12</v>
      </c>
      <c r="C6594" s="19">
        <f t="shared" si="205"/>
        <v>2025</v>
      </c>
      <c r="D6594" s="10" t="str">
        <f ca="1">_xlfn.IFNA((VLOOKUP(A6594,'Fats and Greases'!A:B,2,FALSE)), "")</f>
        <v/>
      </c>
      <c r="E6594" s="10" t="str">
        <f ca="1">_xlfn.IFNA((VLOOKUP(A6594,'Fats and Greases'!C:D,2,FALSE)), "")</f>
        <v/>
      </c>
      <c r="F6594" s="10" t="str">
        <f ca="1">_xlfn.IFNA((VLOOKUP(A6594,'Fats and Greases'!E:F,2,FALSE)), "")</f>
        <v/>
      </c>
      <c r="G6594" s="10" t="str">
        <f ca="1">_xlfn.IFNA((VLOOKUP(A6594,'Fats and Greases'!G:H,2,FALSE)), "")</f>
        <v/>
      </c>
      <c r="H6594" s="10" t="str">
        <f ca="1">_xlfn.IFNA((VLOOKUP(A6594,'Fats and Greases'!I:J,2,FALSE)), "")</f>
        <v/>
      </c>
      <c r="I6594" s="10" t="str">
        <f ca="1">_xlfn.IFNA((VLOOKUP(A6594,'Fats and Greases'!K:L,2,FALSE)), "")</f>
        <v/>
      </c>
      <c r="J6594" s="10" t="str">
        <f ca="1">_xlfn.IFNA((VLOOKUP(A6594,'Fats and Greases'!M:N,2,FALSE)), "")</f>
        <v/>
      </c>
      <c r="K6594" s="10" t="str">
        <f ca="1">_xlfn.IFNA((VLOOKUP($A6594,'Fats and Greases'!O:P,2,FALSE)), "")</f>
        <v/>
      </c>
      <c r="L6594" s="10" t="str">
        <f ca="1">_xlfn.IFNA((VLOOKUP($A6594,'Fats and Greases'!Q:R,2,FALSE)), "")</f>
        <v/>
      </c>
      <c r="M6594" s="10" t="str">
        <f ca="1">_xlfn.IFNA((VLOOKUP($A6594,'Fats and Greases'!S:T,2,FALSE)), "")</f>
        <v/>
      </c>
    </row>
    <row r="6595" spans="1:13" x14ac:dyDescent="0.2">
      <c r="A6595" s="18">
        <v>46015</v>
      </c>
      <c r="B6595" s="19">
        <f t="shared" ref="B6595:B6658" si="206">MONTH(A6595)</f>
        <v>12</v>
      </c>
      <c r="C6595" s="19">
        <f t="shared" ref="C6595:C6658" si="207">YEAR(A6595)</f>
        <v>2025</v>
      </c>
      <c r="D6595" s="10" t="str">
        <f ca="1">_xlfn.IFNA((VLOOKUP(A6595,'Fats and Greases'!A:B,2,FALSE)), "")</f>
        <v/>
      </c>
      <c r="E6595" s="10" t="str">
        <f ca="1">_xlfn.IFNA((VLOOKUP(A6595,'Fats and Greases'!C:D,2,FALSE)), "")</f>
        <v/>
      </c>
      <c r="F6595" s="10" t="str">
        <f ca="1">_xlfn.IFNA((VLOOKUP(A6595,'Fats and Greases'!E:F,2,FALSE)), "")</f>
        <v/>
      </c>
      <c r="G6595" s="10" t="str">
        <f ca="1">_xlfn.IFNA((VLOOKUP(A6595,'Fats and Greases'!G:H,2,FALSE)), "")</f>
        <v/>
      </c>
      <c r="H6595" s="10" t="str">
        <f ca="1">_xlfn.IFNA((VLOOKUP(A6595,'Fats and Greases'!I:J,2,FALSE)), "")</f>
        <v/>
      </c>
      <c r="I6595" s="10" t="str">
        <f ca="1">_xlfn.IFNA((VLOOKUP(A6595,'Fats and Greases'!K:L,2,FALSE)), "")</f>
        <v/>
      </c>
      <c r="J6595" s="10" t="str">
        <f ca="1">_xlfn.IFNA((VLOOKUP(A6595,'Fats and Greases'!M:N,2,FALSE)), "")</f>
        <v/>
      </c>
      <c r="K6595" s="10" t="str">
        <f ca="1">_xlfn.IFNA((VLOOKUP($A6595,'Fats and Greases'!O:P,2,FALSE)), "")</f>
        <v/>
      </c>
      <c r="L6595" s="10" t="str">
        <f ca="1">_xlfn.IFNA((VLOOKUP($A6595,'Fats and Greases'!Q:R,2,FALSE)), "")</f>
        <v/>
      </c>
      <c r="M6595" s="10" t="str">
        <f ca="1">_xlfn.IFNA((VLOOKUP($A6595,'Fats and Greases'!S:T,2,FALSE)), "")</f>
        <v/>
      </c>
    </row>
    <row r="6596" spans="1:13" x14ac:dyDescent="0.2">
      <c r="A6596" s="18">
        <v>46016</v>
      </c>
      <c r="B6596" s="19">
        <f t="shared" si="206"/>
        <v>12</v>
      </c>
      <c r="C6596" s="19">
        <f t="shared" si="207"/>
        <v>2025</v>
      </c>
      <c r="D6596" s="10" t="str">
        <f ca="1">_xlfn.IFNA((VLOOKUP(A6596,'Fats and Greases'!A:B,2,FALSE)), "")</f>
        <v/>
      </c>
      <c r="E6596" s="10" t="str">
        <f ca="1">_xlfn.IFNA((VLOOKUP(A6596,'Fats and Greases'!C:D,2,FALSE)), "")</f>
        <v/>
      </c>
      <c r="F6596" s="10" t="str">
        <f ca="1">_xlfn.IFNA((VLOOKUP(A6596,'Fats and Greases'!E:F,2,FALSE)), "")</f>
        <v/>
      </c>
      <c r="G6596" s="10" t="str">
        <f ca="1">_xlfn.IFNA((VLOOKUP(A6596,'Fats and Greases'!G:H,2,FALSE)), "")</f>
        <v/>
      </c>
      <c r="H6596" s="10" t="str">
        <f ca="1">_xlfn.IFNA((VLOOKUP(A6596,'Fats and Greases'!I:J,2,FALSE)), "")</f>
        <v/>
      </c>
      <c r="I6596" s="10" t="str">
        <f ca="1">_xlfn.IFNA((VLOOKUP(A6596,'Fats and Greases'!K:L,2,FALSE)), "")</f>
        <v/>
      </c>
      <c r="J6596" s="10" t="str">
        <f ca="1">_xlfn.IFNA((VLOOKUP(A6596,'Fats and Greases'!M:N,2,FALSE)), "")</f>
        <v/>
      </c>
      <c r="K6596" s="10" t="str">
        <f ca="1">_xlfn.IFNA((VLOOKUP($A6596,'Fats and Greases'!O:P,2,FALSE)), "")</f>
        <v/>
      </c>
      <c r="L6596" s="10" t="str">
        <f ca="1">_xlfn.IFNA((VLOOKUP($A6596,'Fats and Greases'!Q:R,2,FALSE)), "")</f>
        <v/>
      </c>
      <c r="M6596" s="10" t="str">
        <f ca="1">_xlfn.IFNA((VLOOKUP($A6596,'Fats and Greases'!S:T,2,FALSE)), "")</f>
        <v/>
      </c>
    </row>
    <row r="6597" spans="1:13" x14ac:dyDescent="0.2">
      <c r="A6597" s="18">
        <v>46017</v>
      </c>
      <c r="B6597" s="19">
        <f t="shared" si="206"/>
        <v>12</v>
      </c>
      <c r="C6597" s="19">
        <f t="shared" si="207"/>
        <v>2025</v>
      </c>
      <c r="D6597" s="10" t="str">
        <f ca="1">_xlfn.IFNA((VLOOKUP(A6597,'Fats and Greases'!A:B,2,FALSE)), "")</f>
        <v/>
      </c>
      <c r="E6597" s="10" t="str">
        <f ca="1">_xlfn.IFNA((VLOOKUP(A6597,'Fats and Greases'!C:D,2,FALSE)), "")</f>
        <v/>
      </c>
      <c r="F6597" s="10" t="str">
        <f ca="1">_xlfn.IFNA((VLOOKUP(A6597,'Fats and Greases'!E:F,2,FALSE)), "")</f>
        <v/>
      </c>
      <c r="G6597" s="10" t="str">
        <f ca="1">_xlfn.IFNA((VLOOKUP(A6597,'Fats and Greases'!G:H,2,FALSE)), "")</f>
        <v/>
      </c>
      <c r="H6597" s="10" t="str">
        <f ca="1">_xlfn.IFNA((VLOOKUP(A6597,'Fats and Greases'!I:J,2,FALSE)), "")</f>
        <v/>
      </c>
      <c r="I6597" s="10" t="str">
        <f ca="1">_xlfn.IFNA((VLOOKUP(A6597,'Fats and Greases'!K:L,2,FALSE)), "")</f>
        <v/>
      </c>
      <c r="J6597" s="10" t="str">
        <f ca="1">_xlfn.IFNA((VLOOKUP(A6597,'Fats and Greases'!M:N,2,FALSE)), "")</f>
        <v/>
      </c>
      <c r="K6597" s="10" t="str">
        <f ca="1">_xlfn.IFNA((VLOOKUP($A6597,'Fats and Greases'!O:P,2,FALSE)), "")</f>
        <v/>
      </c>
      <c r="L6597" s="10" t="str">
        <f ca="1">_xlfn.IFNA((VLOOKUP($A6597,'Fats and Greases'!Q:R,2,FALSE)), "")</f>
        <v/>
      </c>
      <c r="M6597" s="10" t="str">
        <f ca="1">_xlfn.IFNA((VLOOKUP($A6597,'Fats and Greases'!S:T,2,FALSE)), "")</f>
        <v/>
      </c>
    </row>
    <row r="6598" spans="1:13" x14ac:dyDescent="0.2">
      <c r="A6598" s="18">
        <v>46020</v>
      </c>
      <c r="B6598" s="19">
        <f t="shared" si="206"/>
        <v>12</v>
      </c>
      <c r="C6598" s="19">
        <f t="shared" si="207"/>
        <v>2025</v>
      </c>
      <c r="D6598" s="10" t="str">
        <f ca="1">_xlfn.IFNA((VLOOKUP(A6598,'Fats and Greases'!A:B,2,FALSE)), "")</f>
        <v/>
      </c>
      <c r="E6598" s="10" t="str">
        <f ca="1">_xlfn.IFNA((VLOOKUP(A6598,'Fats and Greases'!C:D,2,FALSE)), "")</f>
        <v/>
      </c>
      <c r="F6598" s="10" t="str">
        <f ca="1">_xlfn.IFNA((VLOOKUP(A6598,'Fats and Greases'!E:F,2,FALSE)), "")</f>
        <v/>
      </c>
      <c r="G6598" s="10" t="str">
        <f ca="1">_xlfn.IFNA((VLOOKUP(A6598,'Fats and Greases'!G:H,2,FALSE)), "")</f>
        <v/>
      </c>
      <c r="H6598" s="10" t="str">
        <f ca="1">_xlfn.IFNA((VLOOKUP(A6598,'Fats and Greases'!I:J,2,FALSE)), "")</f>
        <v/>
      </c>
      <c r="I6598" s="10" t="str">
        <f ca="1">_xlfn.IFNA((VLOOKUP(A6598,'Fats and Greases'!K:L,2,FALSE)), "")</f>
        <v/>
      </c>
      <c r="J6598" s="10" t="str">
        <f ca="1">_xlfn.IFNA((VLOOKUP(A6598,'Fats and Greases'!M:N,2,FALSE)), "")</f>
        <v/>
      </c>
      <c r="K6598" s="10" t="str">
        <f ca="1">_xlfn.IFNA((VLOOKUP($A6598,'Fats and Greases'!O:P,2,FALSE)), "")</f>
        <v/>
      </c>
      <c r="L6598" s="10" t="str">
        <f ca="1">_xlfn.IFNA((VLOOKUP($A6598,'Fats and Greases'!Q:R,2,FALSE)), "")</f>
        <v/>
      </c>
      <c r="M6598" s="10" t="str">
        <f ca="1">_xlfn.IFNA((VLOOKUP($A6598,'Fats and Greases'!S:T,2,FALSE)), "")</f>
        <v/>
      </c>
    </row>
    <row r="6599" spans="1:13" x14ac:dyDescent="0.2">
      <c r="A6599" s="18">
        <v>46021</v>
      </c>
      <c r="B6599" s="19">
        <f t="shared" si="206"/>
        <v>12</v>
      </c>
      <c r="C6599" s="19">
        <f t="shared" si="207"/>
        <v>2025</v>
      </c>
      <c r="D6599" s="10" t="str">
        <f ca="1">_xlfn.IFNA((VLOOKUP(A6599,'Fats and Greases'!A:B,2,FALSE)), "")</f>
        <v/>
      </c>
      <c r="E6599" s="10" t="str">
        <f ca="1">_xlfn.IFNA((VLOOKUP(A6599,'Fats and Greases'!C:D,2,FALSE)), "")</f>
        <v/>
      </c>
      <c r="F6599" s="10" t="str">
        <f ca="1">_xlfn.IFNA((VLOOKUP(A6599,'Fats and Greases'!E:F,2,FALSE)), "")</f>
        <v/>
      </c>
      <c r="G6599" s="10" t="str">
        <f ca="1">_xlfn.IFNA((VLOOKUP(A6599,'Fats and Greases'!G:H,2,FALSE)), "")</f>
        <v/>
      </c>
      <c r="H6599" s="10" t="str">
        <f ca="1">_xlfn.IFNA((VLOOKUP(A6599,'Fats and Greases'!I:J,2,FALSE)), "")</f>
        <v/>
      </c>
      <c r="I6599" s="10" t="str">
        <f ca="1">_xlfn.IFNA((VLOOKUP(A6599,'Fats and Greases'!K:L,2,FALSE)), "")</f>
        <v/>
      </c>
      <c r="J6599" s="10" t="str">
        <f ca="1">_xlfn.IFNA((VLOOKUP(A6599,'Fats and Greases'!M:N,2,FALSE)), "")</f>
        <v/>
      </c>
      <c r="K6599" s="10" t="str">
        <f ca="1">_xlfn.IFNA((VLOOKUP($A6599,'Fats and Greases'!O:P,2,FALSE)), "")</f>
        <v/>
      </c>
      <c r="L6599" s="10" t="str">
        <f ca="1">_xlfn.IFNA((VLOOKUP($A6599,'Fats and Greases'!Q:R,2,FALSE)), "")</f>
        <v/>
      </c>
      <c r="M6599" s="10" t="str">
        <f ca="1">_xlfn.IFNA((VLOOKUP($A6599,'Fats and Greases'!S:T,2,FALSE)), "")</f>
        <v/>
      </c>
    </row>
    <row r="6600" spans="1:13" x14ac:dyDescent="0.2">
      <c r="A6600" s="18">
        <v>46022</v>
      </c>
      <c r="B6600" s="19">
        <f t="shared" si="206"/>
        <v>12</v>
      </c>
      <c r="C6600" s="19">
        <f t="shared" si="207"/>
        <v>2025</v>
      </c>
      <c r="D6600" s="10" t="str">
        <f ca="1">_xlfn.IFNA((VLOOKUP(A6600,'Fats and Greases'!A:B,2,FALSE)), "")</f>
        <v/>
      </c>
      <c r="E6600" s="10" t="str">
        <f ca="1">_xlfn.IFNA((VLOOKUP(A6600,'Fats and Greases'!C:D,2,FALSE)), "")</f>
        <v/>
      </c>
      <c r="F6600" s="10" t="str">
        <f ca="1">_xlfn.IFNA((VLOOKUP(A6600,'Fats and Greases'!E:F,2,FALSE)), "")</f>
        <v/>
      </c>
      <c r="G6600" s="10" t="str">
        <f ca="1">_xlfn.IFNA((VLOOKUP(A6600,'Fats and Greases'!G:H,2,FALSE)), "")</f>
        <v/>
      </c>
      <c r="H6600" s="10" t="str">
        <f ca="1">_xlfn.IFNA((VLOOKUP(A6600,'Fats and Greases'!I:J,2,FALSE)), "")</f>
        <v/>
      </c>
      <c r="I6600" s="10" t="str">
        <f ca="1">_xlfn.IFNA((VLOOKUP(A6600,'Fats and Greases'!K:L,2,FALSE)), "")</f>
        <v/>
      </c>
      <c r="J6600" s="10" t="str">
        <f ca="1">_xlfn.IFNA((VLOOKUP(A6600,'Fats and Greases'!M:N,2,FALSE)), "")</f>
        <v/>
      </c>
      <c r="K6600" s="10" t="str">
        <f ca="1">_xlfn.IFNA((VLOOKUP($A6600,'Fats and Greases'!O:P,2,FALSE)), "")</f>
        <v/>
      </c>
      <c r="L6600" s="10" t="str">
        <f ca="1">_xlfn.IFNA((VLOOKUP($A6600,'Fats and Greases'!Q:R,2,FALSE)), "")</f>
        <v/>
      </c>
      <c r="M6600" s="10" t="str">
        <f ca="1">_xlfn.IFNA((VLOOKUP($A6600,'Fats and Greases'!S:T,2,FALSE)), "")</f>
        <v/>
      </c>
    </row>
    <row r="6601" spans="1:13" x14ac:dyDescent="0.2">
      <c r="A6601" s="18">
        <v>46023</v>
      </c>
      <c r="B6601" s="19">
        <f t="shared" si="206"/>
        <v>1</v>
      </c>
      <c r="C6601" s="19">
        <f t="shared" si="207"/>
        <v>2026</v>
      </c>
      <c r="D6601" s="10" t="str">
        <f ca="1">_xlfn.IFNA((VLOOKUP(A6601,'Fats and Greases'!A:B,2,FALSE)), "")</f>
        <v/>
      </c>
      <c r="E6601" s="10" t="str">
        <f ca="1">_xlfn.IFNA((VLOOKUP(A6601,'Fats and Greases'!C:D,2,FALSE)), "")</f>
        <v/>
      </c>
      <c r="F6601" s="10" t="str">
        <f ca="1">_xlfn.IFNA((VLOOKUP(A6601,'Fats and Greases'!E:F,2,FALSE)), "")</f>
        <v/>
      </c>
      <c r="G6601" s="10" t="str">
        <f ca="1">_xlfn.IFNA((VLOOKUP(A6601,'Fats and Greases'!G:H,2,FALSE)), "")</f>
        <v/>
      </c>
      <c r="H6601" s="10" t="str">
        <f ca="1">_xlfn.IFNA((VLOOKUP(A6601,'Fats and Greases'!I:J,2,FALSE)), "")</f>
        <v/>
      </c>
      <c r="I6601" s="10" t="str">
        <f ca="1">_xlfn.IFNA((VLOOKUP(A6601,'Fats and Greases'!K:L,2,FALSE)), "")</f>
        <v/>
      </c>
      <c r="J6601" s="10" t="str">
        <f ca="1">_xlfn.IFNA((VLOOKUP(A6601,'Fats and Greases'!M:N,2,FALSE)), "")</f>
        <v/>
      </c>
      <c r="K6601" s="10" t="str">
        <f ca="1">_xlfn.IFNA((VLOOKUP($A6601,'Fats and Greases'!O:P,2,FALSE)), "")</f>
        <v/>
      </c>
      <c r="L6601" s="10" t="str">
        <f ca="1">_xlfn.IFNA((VLOOKUP($A6601,'Fats and Greases'!Q:R,2,FALSE)), "")</f>
        <v/>
      </c>
      <c r="M6601" s="10" t="str">
        <f ca="1">_xlfn.IFNA((VLOOKUP($A6601,'Fats and Greases'!S:T,2,FALSE)), "")</f>
        <v/>
      </c>
    </row>
    <row r="6602" spans="1:13" x14ac:dyDescent="0.2">
      <c r="A6602" s="18">
        <v>46024</v>
      </c>
      <c r="B6602" s="19">
        <f t="shared" si="206"/>
        <v>1</v>
      </c>
      <c r="C6602" s="19">
        <f t="shared" si="207"/>
        <v>2026</v>
      </c>
      <c r="D6602" s="10" t="str">
        <f ca="1">_xlfn.IFNA((VLOOKUP(A6602,'Fats and Greases'!A:B,2,FALSE)), "")</f>
        <v/>
      </c>
      <c r="E6602" s="10" t="str">
        <f ca="1">_xlfn.IFNA((VLOOKUP(A6602,'Fats and Greases'!C:D,2,FALSE)), "")</f>
        <v/>
      </c>
      <c r="F6602" s="10" t="str">
        <f ca="1">_xlfn.IFNA((VLOOKUP(A6602,'Fats and Greases'!E:F,2,FALSE)), "")</f>
        <v/>
      </c>
      <c r="G6602" s="10" t="str">
        <f ca="1">_xlfn.IFNA((VLOOKUP(A6602,'Fats and Greases'!G:H,2,FALSE)), "")</f>
        <v/>
      </c>
      <c r="H6602" s="10" t="str">
        <f ca="1">_xlfn.IFNA((VLOOKUP(A6602,'Fats and Greases'!I:J,2,FALSE)), "")</f>
        <v/>
      </c>
      <c r="I6602" s="10" t="str">
        <f ca="1">_xlfn.IFNA((VLOOKUP(A6602,'Fats and Greases'!K:L,2,FALSE)), "")</f>
        <v/>
      </c>
      <c r="J6602" s="10" t="str">
        <f ca="1">_xlfn.IFNA((VLOOKUP(A6602,'Fats and Greases'!M:N,2,FALSE)), "")</f>
        <v/>
      </c>
      <c r="K6602" s="10" t="str">
        <f ca="1">_xlfn.IFNA((VLOOKUP($A6602,'Fats and Greases'!O:P,2,FALSE)), "")</f>
        <v/>
      </c>
      <c r="L6602" s="10" t="str">
        <f ca="1">_xlfn.IFNA((VLOOKUP($A6602,'Fats and Greases'!Q:R,2,FALSE)), "")</f>
        <v/>
      </c>
      <c r="M6602" s="10" t="str">
        <f ca="1">_xlfn.IFNA((VLOOKUP($A6602,'Fats and Greases'!S:T,2,FALSE)), "")</f>
        <v/>
      </c>
    </row>
    <row r="6603" spans="1:13" x14ac:dyDescent="0.2">
      <c r="A6603" s="18">
        <v>46027</v>
      </c>
      <c r="B6603" s="19">
        <f t="shared" si="206"/>
        <v>1</v>
      </c>
      <c r="C6603" s="19">
        <f t="shared" si="207"/>
        <v>2026</v>
      </c>
      <c r="D6603" s="10" t="str">
        <f ca="1">_xlfn.IFNA((VLOOKUP(A6603,'Fats and Greases'!A:B,2,FALSE)), "")</f>
        <v/>
      </c>
      <c r="E6603" s="10" t="str">
        <f ca="1">_xlfn.IFNA((VLOOKUP(A6603,'Fats and Greases'!C:D,2,FALSE)), "")</f>
        <v/>
      </c>
      <c r="F6603" s="10" t="str">
        <f ca="1">_xlfn.IFNA((VLOOKUP(A6603,'Fats and Greases'!E:F,2,FALSE)), "")</f>
        <v/>
      </c>
      <c r="G6603" s="10" t="str">
        <f ca="1">_xlfn.IFNA((VLOOKUP(A6603,'Fats and Greases'!G:H,2,FALSE)), "")</f>
        <v/>
      </c>
      <c r="H6603" s="10" t="str">
        <f ca="1">_xlfn.IFNA((VLOOKUP(A6603,'Fats and Greases'!I:J,2,FALSE)), "")</f>
        <v/>
      </c>
      <c r="I6603" s="10" t="str">
        <f ca="1">_xlfn.IFNA((VLOOKUP(A6603,'Fats and Greases'!K:L,2,FALSE)), "")</f>
        <v/>
      </c>
      <c r="J6603" s="10" t="str">
        <f ca="1">_xlfn.IFNA((VLOOKUP(A6603,'Fats and Greases'!M:N,2,FALSE)), "")</f>
        <v/>
      </c>
      <c r="K6603" s="10" t="str">
        <f ca="1">_xlfn.IFNA((VLOOKUP($A6603,'Fats and Greases'!O:P,2,FALSE)), "")</f>
        <v/>
      </c>
      <c r="L6603" s="10" t="str">
        <f ca="1">_xlfn.IFNA((VLOOKUP($A6603,'Fats and Greases'!Q:R,2,FALSE)), "")</f>
        <v/>
      </c>
      <c r="M6603" s="10" t="str">
        <f ca="1">_xlfn.IFNA((VLOOKUP($A6603,'Fats and Greases'!S:T,2,FALSE)), "")</f>
        <v/>
      </c>
    </row>
    <row r="6604" spans="1:13" x14ac:dyDescent="0.2">
      <c r="A6604" s="18">
        <v>46028</v>
      </c>
      <c r="B6604" s="19">
        <f t="shared" si="206"/>
        <v>1</v>
      </c>
      <c r="C6604" s="19">
        <f t="shared" si="207"/>
        <v>2026</v>
      </c>
      <c r="D6604" s="10" t="str">
        <f ca="1">_xlfn.IFNA((VLOOKUP(A6604,'Fats and Greases'!A:B,2,FALSE)), "")</f>
        <v/>
      </c>
      <c r="E6604" s="10" t="str">
        <f ca="1">_xlfn.IFNA((VLOOKUP(A6604,'Fats and Greases'!C:D,2,FALSE)), "")</f>
        <v/>
      </c>
      <c r="F6604" s="10" t="str">
        <f ca="1">_xlfn.IFNA((VLOOKUP(A6604,'Fats and Greases'!E:F,2,FALSE)), "")</f>
        <v/>
      </c>
      <c r="G6604" s="10" t="str">
        <f ca="1">_xlfn.IFNA((VLOOKUP(A6604,'Fats and Greases'!G:H,2,FALSE)), "")</f>
        <v/>
      </c>
      <c r="H6604" s="10" t="str">
        <f ca="1">_xlfn.IFNA((VLOOKUP(A6604,'Fats and Greases'!I:J,2,FALSE)), "")</f>
        <v/>
      </c>
      <c r="I6604" s="10" t="str">
        <f ca="1">_xlfn.IFNA((VLOOKUP(A6604,'Fats and Greases'!K:L,2,FALSE)), "")</f>
        <v/>
      </c>
      <c r="J6604" s="10" t="str">
        <f ca="1">_xlfn.IFNA((VLOOKUP(A6604,'Fats and Greases'!M:N,2,FALSE)), "")</f>
        <v/>
      </c>
      <c r="K6604" s="10" t="str">
        <f ca="1">_xlfn.IFNA((VLOOKUP($A6604,'Fats and Greases'!O:P,2,FALSE)), "")</f>
        <v/>
      </c>
      <c r="L6604" s="10" t="str">
        <f ca="1">_xlfn.IFNA((VLOOKUP($A6604,'Fats and Greases'!Q:R,2,FALSE)), "")</f>
        <v/>
      </c>
      <c r="M6604" s="10" t="str">
        <f ca="1">_xlfn.IFNA((VLOOKUP($A6604,'Fats and Greases'!S:T,2,FALSE)), "")</f>
        <v/>
      </c>
    </row>
    <row r="6605" spans="1:13" x14ac:dyDescent="0.2">
      <c r="A6605" s="18">
        <v>46029</v>
      </c>
      <c r="B6605" s="19">
        <f t="shared" si="206"/>
        <v>1</v>
      </c>
      <c r="C6605" s="19">
        <f t="shared" si="207"/>
        <v>2026</v>
      </c>
      <c r="D6605" s="10" t="str">
        <f ca="1">_xlfn.IFNA((VLOOKUP(A6605,'Fats and Greases'!A:B,2,FALSE)), "")</f>
        <v/>
      </c>
      <c r="E6605" s="10" t="str">
        <f ca="1">_xlfn.IFNA((VLOOKUP(A6605,'Fats and Greases'!C:D,2,FALSE)), "")</f>
        <v/>
      </c>
      <c r="F6605" s="10" t="str">
        <f ca="1">_xlfn.IFNA((VLOOKUP(A6605,'Fats and Greases'!E:F,2,FALSE)), "")</f>
        <v/>
      </c>
      <c r="G6605" s="10" t="str">
        <f ca="1">_xlfn.IFNA((VLOOKUP(A6605,'Fats and Greases'!G:H,2,FALSE)), "")</f>
        <v/>
      </c>
      <c r="H6605" s="10" t="str">
        <f ca="1">_xlfn.IFNA((VLOOKUP(A6605,'Fats and Greases'!I:J,2,FALSE)), "")</f>
        <v/>
      </c>
      <c r="I6605" s="10" t="str">
        <f ca="1">_xlfn.IFNA((VLOOKUP(A6605,'Fats and Greases'!K:L,2,FALSE)), "")</f>
        <v/>
      </c>
      <c r="J6605" s="10" t="str">
        <f ca="1">_xlfn.IFNA((VLOOKUP(A6605,'Fats and Greases'!M:N,2,FALSE)), "")</f>
        <v/>
      </c>
      <c r="K6605" s="10" t="str">
        <f ca="1">_xlfn.IFNA((VLOOKUP($A6605,'Fats and Greases'!O:P,2,FALSE)), "")</f>
        <v/>
      </c>
      <c r="L6605" s="10" t="str">
        <f ca="1">_xlfn.IFNA((VLOOKUP($A6605,'Fats and Greases'!Q:R,2,FALSE)), "")</f>
        <v/>
      </c>
      <c r="M6605" s="10" t="str">
        <f ca="1">_xlfn.IFNA((VLOOKUP($A6605,'Fats and Greases'!S:T,2,FALSE)), "")</f>
        <v/>
      </c>
    </row>
    <row r="6606" spans="1:13" x14ac:dyDescent="0.2">
      <c r="A6606" s="18">
        <v>46030</v>
      </c>
      <c r="B6606" s="19">
        <f t="shared" si="206"/>
        <v>1</v>
      </c>
      <c r="C6606" s="19">
        <f t="shared" si="207"/>
        <v>2026</v>
      </c>
      <c r="D6606" s="10" t="str">
        <f ca="1">_xlfn.IFNA((VLOOKUP(A6606,'Fats and Greases'!A:B,2,FALSE)), "")</f>
        <v/>
      </c>
      <c r="E6606" s="10" t="str">
        <f ca="1">_xlfn.IFNA((VLOOKUP(A6606,'Fats and Greases'!C:D,2,FALSE)), "")</f>
        <v/>
      </c>
      <c r="F6606" s="10" t="str">
        <f ca="1">_xlfn.IFNA((VLOOKUP(A6606,'Fats and Greases'!E:F,2,FALSE)), "")</f>
        <v/>
      </c>
      <c r="G6606" s="10" t="str">
        <f ca="1">_xlfn.IFNA((VLOOKUP(A6606,'Fats and Greases'!G:H,2,FALSE)), "")</f>
        <v/>
      </c>
      <c r="H6606" s="10" t="str">
        <f ca="1">_xlfn.IFNA((VLOOKUP(A6606,'Fats and Greases'!I:J,2,FALSE)), "")</f>
        <v/>
      </c>
      <c r="I6606" s="10" t="str">
        <f ca="1">_xlfn.IFNA((VLOOKUP(A6606,'Fats and Greases'!K:L,2,FALSE)), "")</f>
        <v/>
      </c>
      <c r="J6606" s="10" t="str">
        <f ca="1">_xlfn.IFNA((VLOOKUP(A6606,'Fats and Greases'!M:N,2,FALSE)), "")</f>
        <v/>
      </c>
      <c r="K6606" s="10" t="str">
        <f ca="1">_xlfn.IFNA((VLOOKUP($A6606,'Fats and Greases'!O:P,2,FALSE)), "")</f>
        <v/>
      </c>
      <c r="L6606" s="10" t="str">
        <f ca="1">_xlfn.IFNA((VLOOKUP($A6606,'Fats and Greases'!Q:R,2,FALSE)), "")</f>
        <v/>
      </c>
      <c r="M6606" s="10" t="str">
        <f ca="1">_xlfn.IFNA((VLOOKUP($A6606,'Fats and Greases'!S:T,2,FALSE)), "")</f>
        <v/>
      </c>
    </row>
    <row r="6607" spans="1:13" x14ac:dyDescent="0.2">
      <c r="A6607" s="18">
        <v>46031</v>
      </c>
      <c r="B6607" s="19">
        <f t="shared" si="206"/>
        <v>1</v>
      </c>
      <c r="C6607" s="19">
        <f t="shared" si="207"/>
        <v>2026</v>
      </c>
      <c r="D6607" s="10" t="str">
        <f ca="1">_xlfn.IFNA((VLOOKUP(A6607,'Fats and Greases'!A:B,2,FALSE)), "")</f>
        <v/>
      </c>
      <c r="E6607" s="10" t="str">
        <f ca="1">_xlfn.IFNA((VLOOKUP(A6607,'Fats and Greases'!C:D,2,FALSE)), "")</f>
        <v/>
      </c>
      <c r="F6607" s="10" t="str">
        <f ca="1">_xlfn.IFNA((VLOOKUP(A6607,'Fats and Greases'!E:F,2,FALSE)), "")</f>
        <v/>
      </c>
      <c r="G6607" s="10" t="str">
        <f ca="1">_xlfn.IFNA((VLOOKUP(A6607,'Fats and Greases'!G:H,2,FALSE)), "")</f>
        <v/>
      </c>
      <c r="H6607" s="10" t="str">
        <f ca="1">_xlfn.IFNA((VLOOKUP(A6607,'Fats and Greases'!I:J,2,FALSE)), "")</f>
        <v/>
      </c>
      <c r="I6607" s="10" t="str">
        <f ca="1">_xlfn.IFNA((VLOOKUP(A6607,'Fats and Greases'!K:L,2,FALSE)), "")</f>
        <v/>
      </c>
      <c r="J6607" s="10" t="str">
        <f ca="1">_xlfn.IFNA((VLOOKUP(A6607,'Fats and Greases'!M:N,2,FALSE)), "")</f>
        <v/>
      </c>
      <c r="K6607" s="10" t="str">
        <f ca="1">_xlfn.IFNA((VLOOKUP($A6607,'Fats and Greases'!O:P,2,FALSE)), "")</f>
        <v/>
      </c>
      <c r="L6607" s="10" t="str">
        <f ca="1">_xlfn.IFNA((VLOOKUP($A6607,'Fats and Greases'!Q:R,2,FALSE)), "")</f>
        <v/>
      </c>
      <c r="M6607" s="10" t="str">
        <f ca="1">_xlfn.IFNA((VLOOKUP($A6607,'Fats and Greases'!S:T,2,FALSE)), "")</f>
        <v/>
      </c>
    </row>
    <row r="6608" spans="1:13" x14ac:dyDescent="0.2">
      <c r="A6608" s="18">
        <v>46034</v>
      </c>
      <c r="B6608" s="19">
        <f t="shared" si="206"/>
        <v>1</v>
      </c>
      <c r="C6608" s="19">
        <f t="shared" si="207"/>
        <v>2026</v>
      </c>
      <c r="D6608" s="10" t="str">
        <f ca="1">_xlfn.IFNA((VLOOKUP(A6608,'Fats and Greases'!A:B,2,FALSE)), "")</f>
        <v/>
      </c>
      <c r="E6608" s="10" t="str">
        <f ca="1">_xlfn.IFNA((VLOOKUP(A6608,'Fats and Greases'!C:D,2,FALSE)), "")</f>
        <v/>
      </c>
      <c r="F6608" s="10" t="str">
        <f ca="1">_xlfn.IFNA((VLOOKUP(A6608,'Fats and Greases'!E:F,2,FALSE)), "")</f>
        <v/>
      </c>
      <c r="G6608" s="10" t="str">
        <f ca="1">_xlfn.IFNA((VLOOKUP(A6608,'Fats and Greases'!G:H,2,FALSE)), "")</f>
        <v/>
      </c>
      <c r="H6608" s="10" t="str">
        <f ca="1">_xlfn.IFNA((VLOOKUP(A6608,'Fats and Greases'!I:J,2,FALSE)), "")</f>
        <v/>
      </c>
      <c r="I6608" s="10" t="str">
        <f ca="1">_xlfn.IFNA((VLOOKUP(A6608,'Fats and Greases'!K:L,2,FALSE)), "")</f>
        <v/>
      </c>
      <c r="J6608" s="10" t="str">
        <f ca="1">_xlfn.IFNA((VLOOKUP(A6608,'Fats and Greases'!M:N,2,FALSE)), "")</f>
        <v/>
      </c>
      <c r="K6608" s="10" t="str">
        <f ca="1">_xlfn.IFNA((VLOOKUP($A6608,'Fats and Greases'!O:P,2,FALSE)), "")</f>
        <v/>
      </c>
      <c r="L6608" s="10" t="str">
        <f ca="1">_xlfn.IFNA((VLOOKUP($A6608,'Fats and Greases'!Q:R,2,FALSE)), "")</f>
        <v/>
      </c>
      <c r="M6608" s="10" t="str">
        <f ca="1">_xlfn.IFNA((VLOOKUP($A6608,'Fats and Greases'!S:T,2,FALSE)), "")</f>
        <v/>
      </c>
    </row>
    <row r="6609" spans="1:13" x14ac:dyDescent="0.2">
      <c r="A6609" s="18">
        <v>46035</v>
      </c>
      <c r="B6609" s="19">
        <f t="shared" si="206"/>
        <v>1</v>
      </c>
      <c r="C6609" s="19">
        <f t="shared" si="207"/>
        <v>2026</v>
      </c>
      <c r="D6609" s="10" t="str">
        <f ca="1">_xlfn.IFNA((VLOOKUP(A6609,'Fats and Greases'!A:B,2,FALSE)), "")</f>
        <v/>
      </c>
      <c r="E6609" s="10" t="str">
        <f ca="1">_xlfn.IFNA((VLOOKUP(A6609,'Fats and Greases'!C:D,2,FALSE)), "")</f>
        <v/>
      </c>
      <c r="F6609" s="10" t="str">
        <f ca="1">_xlfn.IFNA((VLOOKUP(A6609,'Fats and Greases'!E:F,2,FALSE)), "")</f>
        <v/>
      </c>
      <c r="G6609" s="10" t="str">
        <f ca="1">_xlfn.IFNA((VLOOKUP(A6609,'Fats and Greases'!G:H,2,FALSE)), "")</f>
        <v/>
      </c>
      <c r="H6609" s="10" t="str">
        <f ca="1">_xlfn.IFNA((VLOOKUP(A6609,'Fats and Greases'!I:J,2,FALSE)), "")</f>
        <v/>
      </c>
      <c r="I6609" s="10" t="str">
        <f ca="1">_xlfn.IFNA((VLOOKUP(A6609,'Fats and Greases'!K:L,2,FALSE)), "")</f>
        <v/>
      </c>
      <c r="J6609" s="10" t="str">
        <f ca="1">_xlfn.IFNA((VLOOKUP(A6609,'Fats and Greases'!M:N,2,FALSE)), "")</f>
        <v/>
      </c>
      <c r="K6609" s="10" t="str">
        <f ca="1">_xlfn.IFNA((VLOOKUP($A6609,'Fats and Greases'!O:P,2,FALSE)), "")</f>
        <v/>
      </c>
      <c r="L6609" s="10" t="str">
        <f ca="1">_xlfn.IFNA((VLOOKUP($A6609,'Fats and Greases'!Q:R,2,FALSE)), "")</f>
        <v/>
      </c>
      <c r="M6609" s="10" t="str">
        <f ca="1">_xlfn.IFNA((VLOOKUP($A6609,'Fats and Greases'!S:T,2,FALSE)), "")</f>
        <v/>
      </c>
    </row>
    <row r="6610" spans="1:13" x14ac:dyDescent="0.2">
      <c r="A6610" s="18">
        <v>46036</v>
      </c>
      <c r="B6610" s="19">
        <f t="shared" si="206"/>
        <v>1</v>
      </c>
      <c r="C6610" s="19">
        <f t="shared" si="207"/>
        <v>2026</v>
      </c>
      <c r="D6610" s="10" t="str">
        <f ca="1">_xlfn.IFNA((VLOOKUP(A6610,'Fats and Greases'!A:B,2,FALSE)), "")</f>
        <v/>
      </c>
      <c r="E6610" s="10" t="str">
        <f ca="1">_xlfn.IFNA((VLOOKUP(A6610,'Fats and Greases'!C:D,2,FALSE)), "")</f>
        <v/>
      </c>
      <c r="F6610" s="10" t="str">
        <f ca="1">_xlfn.IFNA((VLOOKUP(A6610,'Fats and Greases'!E:F,2,FALSE)), "")</f>
        <v/>
      </c>
      <c r="G6610" s="10" t="str">
        <f ca="1">_xlfn.IFNA((VLOOKUP(A6610,'Fats and Greases'!G:H,2,FALSE)), "")</f>
        <v/>
      </c>
      <c r="H6610" s="10" t="str">
        <f ca="1">_xlfn.IFNA((VLOOKUP(A6610,'Fats and Greases'!I:J,2,FALSE)), "")</f>
        <v/>
      </c>
      <c r="I6610" s="10" t="str">
        <f ca="1">_xlfn.IFNA((VLOOKUP(A6610,'Fats and Greases'!K:L,2,FALSE)), "")</f>
        <v/>
      </c>
      <c r="J6610" s="10" t="str">
        <f ca="1">_xlfn.IFNA((VLOOKUP(A6610,'Fats and Greases'!M:N,2,FALSE)), "")</f>
        <v/>
      </c>
      <c r="K6610" s="10" t="str">
        <f ca="1">_xlfn.IFNA((VLOOKUP($A6610,'Fats and Greases'!O:P,2,FALSE)), "")</f>
        <v/>
      </c>
      <c r="L6610" s="10" t="str">
        <f ca="1">_xlfn.IFNA((VLOOKUP($A6610,'Fats and Greases'!Q:R,2,FALSE)), "")</f>
        <v/>
      </c>
      <c r="M6610" s="10" t="str">
        <f ca="1">_xlfn.IFNA((VLOOKUP($A6610,'Fats and Greases'!S:T,2,FALSE)), "")</f>
        <v/>
      </c>
    </row>
    <row r="6611" spans="1:13" x14ac:dyDescent="0.2">
      <c r="A6611" s="18">
        <v>46037</v>
      </c>
      <c r="B6611" s="19">
        <f t="shared" si="206"/>
        <v>1</v>
      </c>
      <c r="C6611" s="19">
        <f t="shared" si="207"/>
        <v>2026</v>
      </c>
      <c r="D6611" s="10" t="str">
        <f ca="1">_xlfn.IFNA((VLOOKUP(A6611,'Fats and Greases'!A:B,2,FALSE)), "")</f>
        <v/>
      </c>
      <c r="E6611" s="10" t="str">
        <f ca="1">_xlfn.IFNA((VLOOKUP(A6611,'Fats and Greases'!C:D,2,FALSE)), "")</f>
        <v/>
      </c>
      <c r="F6611" s="10" t="str">
        <f ca="1">_xlfn.IFNA((VLOOKUP(A6611,'Fats and Greases'!E:F,2,FALSE)), "")</f>
        <v/>
      </c>
      <c r="G6611" s="10" t="str">
        <f ca="1">_xlfn.IFNA((VLOOKUP(A6611,'Fats and Greases'!G:H,2,FALSE)), "")</f>
        <v/>
      </c>
      <c r="H6611" s="10" t="str">
        <f ca="1">_xlfn.IFNA((VLOOKUP(A6611,'Fats and Greases'!I:J,2,FALSE)), "")</f>
        <v/>
      </c>
      <c r="I6611" s="10" t="str">
        <f ca="1">_xlfn.IFNA((VLOOKUP(A6611,'Fats and Greases'!K:L,2,FALSE)), "")</f>
        <v/>
      </c>
      <c r="J6611" s="10" t="str">
        <f ca="1">_xlfn.IFNA((VLOOKUP(A6611,'Fats and Greases'!M:N,2,FALSE)), "")</f>
        <v/>
      </c>
      <c r="K6611" s="10" t="str">
        <f ca="1">_xlfn.IFNA((VLOOKUP($A6611,'Fats and Greases'!O:P,2,FALSE)), "")</f>
        <v/>
      </c>
      <c r="L6611" s="10" t="str">
        <f ca="1">_xlfn.IFNA((VLOOKUP($A6611,'Fats and Greases'!Q:R,2,FALSE)), "")</f>
        <v/>
      </c>
      <c r="M6611" s="10" t="str">
        <f ca="1">_xlfn.IFNA((VLOOKUP($A6611,'Fats and Greases'!S:T,2,FALSE)), "")</f>
        <v/>
      </c>
    </row>
    <row r="6612" spans="1:13" x14ac:dyDescent="0.2">
      <c r="A6612" s="18">
        <v>46038</v>
      </c>
      <c r="B6612" s="19">
        <f t="shared" si="206"/>
        <v>1</v>
      </c>
      <c r="C6612" s="19">
        <f t="shared" si="207"/>
        <v>2026</v>
      </c>
      <c r="D6612" s="10" t="str">
        <f ca="1">_xlfn.IFNA((VLOOKUP(A6612,'Fats and Greases'!A:B,2,FALSE)), "")</f>
        <v/>
      </c>
      <c r="E6612" s="10" t="str">
        <f ca="1">_xlfn.IFNA((VLOOKUP(A6612,'Fats and Greases'!C:D,2,FALSE)), "")</f>
        <v/>
      </c>
      <c r="F6612" s="10" t="str">
        <f ca="1">_xlfn.IFNA((VLOOKUP(A6612,'Fats and Greases'!E:F,2,FALSE)), "")</f>
        <v/>
      </c>
      <c r="G6612" s="10" t="str">
        <f ca="1">_xlfn.IFNA((VLOOKUP(A6612,'Fats and Greases'!G:H,2,FALSE)), "")</f>
        <v/>
      </c>
      <c r="H6612" s="10" t="str">
        <f ca="1">_xlfn.IFNA((VLOOKUP(A6612,'Fats and Greases'!I:J,2,FALSE)), "")</f>
        <v/>
      </c>
      <c r="I6612" s="10" t="str">
        <f ca="1">_xlfn.IFNA((VLOOKUP(A6612,'Fats and Greases'!K:L,2,FALSE)), "")</f>
        <v/>
      </c>
      <c r="J6612" s="10" t="str">
        <f ca="1">_xlfn.IFNA((VLOOKUP(A6612,'Fats and Greases'!M:N,2,FALSE)), "")</f>
        <v/>
      </c>
      <c r="K6612" s="10" t="str">
        <f ca="1">_xlfn.IFNA((VLOOKUP($A6612,'Fats and Greases'!O:P,2,FALSE)), "")</f>
        <v/>
      </c>
      <c r="L6612" s="10" t="str">
        <f ca="1">_xlfn.IFNA((VLOOKUP($A6612,'Fats and Greases'!Q:R,2,FALSE)), "")</f>
        <v/>
      </c>
      <c r="M6612" s="10" t="str">
        <f ca="1">_xlfn.IFNA((VLOOKUP($A6612,'Fats and Greases'!S:T,2,FALSE)), "")</f>
        <v/>
      </c>
    </row>
    <row r="6613" spans="1:13" x14ac:dyDescent="0.2">
      <c r="A6613" s="18">
        <v>46041</v>
      </c>
      <c r="B6613" s="19">
        <f t="shared" si="206"/>
        <v>1</v>
      </c>
      <c r="C6613" s="19">
        <f t="shared" si="207"/>
        <v>2026</v>
      </c>
      <c r="D6613" s="10" t="str">
        <f ca="1">_xlfn.IFNA((VLOOKUP(A6613,'Fats and Greases'!A:B,2,FALSE)), "")</f>
        <v/>
      </c>
      <c r="E6613" s="10" t="str">
        <f ca="1">_xlfn.IFNA((VLOOKUP(A6613,'Fats and Greases'!C:D,2,FALSE)), "")</f>
        <v/>
      </c>
      <c r="F6613" s="10" t="str">
        <f ca="1">_xlfn.IFNA((VLOOKUP(A6613,'Fats and Greases'!E:F,2,FALSE)), "")</f>
        <v/>
      </c>
      <c r="G6613" s="10" t="str">
        <f ca="1">_xlfn.IFNA((VLOOKUP(A6613,'Fats and Greases'!G:H,2,FALSE)), "")</f>
        <v/>
      </c>
      <c r="H6613" s="10" t="str">
        <f ca="1">_xlfn.IFNA((VLOOKUP(A6613,'Fats and Greases'!I:J,2,FALSE)), "")</f>
        <v/>
      </c>
      <c r="I6613" s="10" t="str">
        <f ca="1">_xlfn.IFNA((VLOOKUP(A6613,'Fats and Greases'!K:L,2,FALSE)), "")</f>
        <v/>
      </c>
      <c r="J6613" s="10" t="str">
        <f ca="1">_xlfn.IFNA((VLOOKUP(A6613,'Fats and Greases'!M:N,2,FALSE)), "")</f>
        <v/>
      </c>
      <c r="K6613" s="10" t="str">
        <f ca="1">_xlfn.IFNA((VLOOKUP($A6613,'Fats and Greases'!O:P,2,FALSE)), "")</f>
        <v/>
      </c>
      <c r="L6613" s="10" t="str">
        <f ca="1">_xlfn.IFNA((VLOOKUP($A6613,'Fats and Greases'!Q:R,2,FALSE)), "")</f>
        <v/>
      </c>
      <c r="M6613" s="10" t="str">
        <f ca="1">_xlfn.IFNA((VLOOKUP($A6613,'Fats and Greases'!S:T,2,FALSE)), "")</f>
        <v/>
      </c>
    </row>
    <row r="6614" spans="1:13" x14ac:dyDescent="0.2">
      <c r="A6614" s="18">
        <v>46042</v>
      </c>
      <c r="B6614" s="19">
        <f t="shared" si="206"/>
        <v>1</v>
      </c>
      <c r="C6614" s="19">
        <f t="shared" si="207"/>
        <v>2026</v>
      </c>
      <c r="D6614" s="10" t="str">
        <f ca="1">_xlfn.IFNA((VLOOKUP(A6614,'Fats and Greases'!A:B,2,FALSE)), "")</f>
        <v/>
      </c>
      <c r="E6614" s="10" t="str">
        <f ca="1">_xlfn.IFNA((VLOOKUP(A6614,'Fats and Greases'!C:D,2,FALSE)), "")</f>
        <v/>
      </c>
      <c r="F6614" s="10" t="str">
        <f ca="1">_xlfn.IFNA((VLOOKUP(A6614,'Fats and Greases'!E:F,2,FALSE)), "")</f>
        <v/>
      </c>
      <c r="G6614" s="10" t="str">
        <f ca="1">_xlfn.IFNA((VLOOKUP(A6614,'Fats and Greases'!G:H,2,FALSE)), "")</f>
        <v/>
      </c>
      <c r="H6614" s="10" t="str">
        <f ca="1">_xlfn.IFNA((VLOOKUP(A6614,'Fats and Greases'!I:J,2,FALSE)), "")</f>
        <v/>
      </c>
      <c r="I6614" s="10" t="str">
        <f ca="1">_xlfn.IFNA((VLOOKUP(A6614,'Fats and Greases'!K:L,2,FALSE)), "")</f>
        <v/>
      </c>
      <c r="J6614" s="10" t="str">
        <f ca="1">_xlfn.IFNA((VLOOKUP(A6614,'Fats and Greases'!M:N,2,FALSE)), "")</f>
        <v/>
      </c>
      <c r="K6614" s="10" t="str">
        <f ca="1">_xlfn.IFNA((VLOOKUP($A6614,'Fats and Greases'!O:P,2,FALSE)), "")</f>
        <v/>
      </c>
      <c r="L6614" s="10" t="str">
        <f ca="1">_xlfn.IFNA((VLOOKUP($A6614,'Fats and Greases'!Q:R,2,FALSE)), "")</f>
        <v/>
      </c>
      <c r="M6614" s="10" t="str">
        <f ca="1">_xlfn.IFNA((VLOOKUP($A6614,'Fats and Greases'!S:T,2,FALSE)), "")</f>
        <v/>
      </c>
    </row>
    <row r="6615" spans="1:13" x14ac:dyDescent="0.2">
      <c r="A6615" s="18">
        <v>46043</v>
      </c>
      <c r="B6615" s="19">
        <f t="shared" si="206"/>
        <v>1</v>
      </c>
      <c r="C6615" s="19">
        <f t="shared" si="207"/>
        <v>2026</v>
      </c>
      <c r="D6615" s="10" t="str">
        <f ca="1">_xlfn.IFNA((VLOOKUP(A6615,'Fats and Greases'!A:B,2,FALSE)), "")</f>
        <v/>
      </c>
      <c r="E6615" s="10" t="str">
        <f ca="1">_xlfn.IFNA((VLOOKUP(A6615,'Fats and Greases'!C:D,2,FALSE)), "")</f>
        <v/>
      </c>
      <c r="F6615" s="10" t="str">
        <f ca="1">_xlfn.IFNA((VLOOKUP(A6615,'Fats and Greases'!E:F,2,FALSE)), "")</f>
        <v/>
      </c>
      <c r="G6615" s="10" t="str">
        <f ca="1">_xlfn.IFNA((VLOOKUP(A6615,'Fats and Greases'!G:H,2,FALSE)), "")</f>
        <v/>
      </c>
      <c r="H6615" s="10" t="str">
        <f ca="1">_xlfn.IFNA((VLOOKUP(A6615,'Fats and Greases'!I:J,2,FALSE)), "")</f>
        <v/>
      </c>
      <c r="I6615" s="10" t="str">
        <f ca="1">_xlfn.IFNA((VLOOKUP(A6615,'Fats and Greases'!K:L,2,FALSE)), "")</f>
        <v/>
      </c>
      <c r="J6615" s="10" t="str">
        <f ca="1">_xlfn.IFNA((VLOOKUP(A6615,'Fats and Greases'!M:N,2,FALSE)), "")</f>
        <v/>
      </c>
      <c r="K6615" s="10" t="str">
        <f ca="1">_xlfn.IFNA((VLOOKUP($A6615,'Fats and Greases'!O:P,2,FALSE)), "")</f>
        <v/>
      </c>
      <c r="L6615" s="10" t="str">
        <f ca="1">_xlfn.IFNA((VLOOKUP($A6615,'Fats and Greases'!Q:R,2,FALSE)), "")</f>
        <v/>
      </c>
      <c r="M6615" s="10" t="str">
        <f ca="1">_xlfn.IFNA((VLOOKUP($A6615,'Fats and Greases'!S:T,2,FALSE)), "")</f>
        <v/>
      </c>
    </row>
    <row r="6616" spans="1:13" x14ac:dyDescent="0.2">
      <c r="A6616" s="18">
        <v>46044</v>
      </c>
      <c r="B6616" s="19">
        <f t="shared" si="206"/>
        <v>1</v>
      </c>
      <c r="C6616" s="19">
        <f t="shared" si="207"/>
        <v>2026</v>
      </c>
      <c r="D6616" s="10" t="str">
        <f ca="1">_xlfn.IFNA((VLOOKUP(A6616,'Fats and Greases'!A:B,2,FALSE)), "")</f>
        <v/>
      </c>
      <c r="E6616" s="10" t="str">
        <f ca="1">_xlfn.IFNA((VLOOKUP(A6616,'Fats and Greases'!C:D,2,FALSE)), "")</f>
        <v/>
      </c>
      <c r="F6616" s="10" t="str">
        <f ca="1">_xlfn.IFNA((VLOOKUP(A6616,'Fats and Greases'!E:F,2,FALSE)), "")</f>
        <v/>
      </c>
      <c r="G6616" s="10" t="str">
        <f ca="1">_xlfn.IFNA((VLOOKUP(A6616,'Fats and Greases'!G:H,2,FALSE)), "")</f>
        <v/>
      </c>
      <c r="H6616" s="10" t="str">
        <f ca="1">_xlfn.IFNA((VLOOKUP(A6616,'Fats and Greases'!I:J,2,FALSE)), "")</f>
        <v/>
      </c>
      <c r="I6616" s="10" t="str">
        <f ca="1">_xlfn.IFNA((VLOOKUP(A6616,'Fats and Greases'!K:L,2,FALSE)), "")</f>
        <v/>
      </c>
      <c r="J6616" s="10" t="str">
        <f ca="1">_xlfn.IFNA((VLOOKUP(A6616,'Fats and Greases'!M:N,2,FALSE)), "")</f>
        <v/>
      </c>
      <c r="K6616" s="10" t="str">
        <f ca="1">_xlfn.IFNA((VLOOKUP($A6616,'Fats and Greases'!O:P,2,FALSE)), "")</f>
        <v/>
      </c>
      <c r="L6616" s="10" t="str">
        <f ca="1">_xlfn.IFNA((VLOOKUP($A6616,'Fats and Greases'!Q:R,2,FALSE)), "")</f>
        <v/>
      </c>
      <c r="M6616" s="10" t="str">
        <f ca="1">_xlfn.IFNA((VLOOKUP($A6616,'Fats and Greases'!S:T,2,FALSE)), "")</f>
        <v/>
      </c>
    </row>
    <row r="6617" spans="1:13" x14ac:dyDescent="0.2">
      <c r="A6617" s="18">
        <v>46045</v>
      </c>
      <c r="B6617" s="19">
        <f t="shared" si="206"/>
        <v>1</v>
      </c>
      <c r="C6617" s="19">
        <f t="shared" si="207"/>
        <v>2026</v>
      </c>
      <c r="D6617" s="10" t="str">
        <f ca="1">_xlfn.IFNA((VLOOKUP(A6617,'Fats and Greases'!A:B,2,FALSE)), "")</f>
        <v/>
      </c>
      <c r="E6617" s="10" t="str">
        <f ca="1">_xlfn.IFNA((VLOOKUP(A6617,'Fats and Greases'!C:D,2,FALSE)), "")</f>
        <v/>
      </c>
      <c r="F6617" s="10" t="str">
        <f ca="1">_xlfn.IFNA((VLOOKUP(A6617,'Fats and Greases'!E:F,2,FALSE)), "")</f>
        <v/>
      </c>
      <c r="G6617" s="10" t="str">
        <f ca="1">_xlfn.IFNA((VLOOKUP(A6617,'Fats and Greases'!G:H,2,FALSE)), "")</f>
        <v/>
      </c>
      <c r="H6617" s="10" t="str">
        <f ca="1">_xlfn.IFNA((VLOOKUP(A6617,'Fats and Greases'!I:J,2,FALSE)), "")</f>
        <v/>
      </c>
      <c r="I6617" s="10" t="str">
        <f ca="1">_xlfn.IFNA((VLOOKUP(A6617,'Fats and Greases'!K:L,2,FALSE)), "")</f>
        <v/>
      </c>
      <c r="J6617" s="10" t="str">
        <f ca="1">_xlfn.IFNA((VLOOKUP(A6617,'Fats and Greases'!M:N,2,FALSE)), "")</f>
        <v/>
      </c>
      <c r="K6617" s="10" t="str">
        <f ca="1">_xlfn.IFNA((VLOOKUP($A6617,'Fats and Greases'!O:P,2,FALSE)), "")</f>
        <v/>
      </c>
      <c r="L6617" s="10" t="str">
        <f ca="1">_xlfn.IFNA((VLOOKUP($A6617,'Fats and Greases'!Q:R,2,FALSE)), "")</f>
        <v/>
      </c>
      <c r="M6617" s="10" t="str">
        <f ca="1">_xlfn.IFNA((VLOOKUP($A6617,'Fats and Greases'!S:T,2,FALSE)), "")</f>
        <v/>
      </c>
    </row>
    <row r="6618" spans="1:13" x14ac:dyDescent="0.2">
      <c r="A6618" s="18">
        <v>46048</v>
      </c>
      <c r="B6618" s="19">
        <f t="shared" si="206"/>
        <v>1</v>
      </c>
      <c r="C6618" s="19">
        <f t="shared" si="207"/>
        <v>2026</v>
      </c>
      <c r="D6618" s="10" t="str">
        <f ca="1">_xlfn.IFNA((VLOOKUP(A6618,'Fats and Greases'!A:B,2,FALSE)), "")</f>
        <v/>
      </c>
      <c r="E6618" s="10" t="str">
        <f ca="1">_xlfn.IFNA((VLOOKUP(A6618,'Fats and Greases'!C:D,2,FALSE)), "")</f>
        <v/>
      </c>
      <c r="F6618" s="10" t="str">
        <f ca="1">_xlfn.IFNA((VLOOKUP(A6618,'Fats and Greases'!E:F,2,FALSE)), "")</f>
        <v/>
      </c>
      <c r="G6618" s="10" t="str">
        <f ca="1">_xlfn.IFNA((VLOOKUP(A6618,'Fats and Greases'!G:H,2,FALSE)), "")</f>
        <v/>
      </c>
      <c r="H6618" s="10" t="str">
        <f ca="1">_xlfn.IFNA((VLOOKUP(A6618,'Fats and Greases'!I:J,2,FALSE)), "")</f>
        <v/>
      </c>
      <c r="I6618" s="10" t="str">
        <f ca="1">_xlfn.IFNA((VLOOKUP(A6618,'Fats and Greases'!K:L,2,FALSE)), "")</f>
        <v/>
      </c>
      <c r="J6618" s="10" t="str">
        <f ca="1">_xlfn.IFNA((VLOOKUP(A6618,'Fats and Greases'!M:N,2,FALSE)), "")</f>
        <v/>
      </c>
      <c r="K6618" s="10" t="str">
        <f ca="1">_xlfn.IFNA((VLOOKUP($A6618,'Fats and Greases'!O:P,2,FALSE)), "")</f>
        <v/>
      </c>
      <c r="L6618" s="10" t="str">
        <f ca="1">_xlfn.IFNA((VLOOKUP($A6618,'Fats and Greases'!Q:R,2,FALSE)), "")</f>
        <v/>
      </c>
      <c r="M6618" s="10" t="str">
        <f ca="1">_xlfn.IFNA((VLOOKUP($A6618,'Fats and Greases'!S:T,2,FALSE)), "")</f>
        <v/>
      </c>
    </row>
    <row r="6619" spans="1:13" x14ac:dyDescent="0.2">
      <c r="A6619" s="18">
        <v>46049</v>
      </c>
      <c r="B6619" s="19">
        <f t="shared" si="206"/>
        <v>1</v>
      </c>
      <c r="C6619" s="19">
        <f t="shared" si="207"/>
        <v>2026</v>
      </c>
      <c r="D6619" s="10" t="str">
        <f ca="1">_xlfn.IFNA((VLOOKUP(A6619,'Fats and Greases'!A:B,2,FALSE)), "")</f>
        <v/>
      </c>
      <c r="E6619" s="10" t="str">
        <f ca="1">_xlfn.IFNA((VLOOKUP(A6619,'Fats and Greases'!C:D,2,FALSE)), "")</f>
        <v/>
      </c>
      <c r="F6619" s="10" t="str">
        <f ca="1">_xlfn.IFNA((VLOOKUP(A6619,'Fats and Greases'!E:F,2,FALSE)), "")</f>
        <v/>
      </c>
      <c r="G6619" s="10" t="str">
        <f ca="1">_xlfn.IFNA((VLOOKUP(A6619,'Fats and Greases'!G:H,2,FALSE)), "")</f>
        <v/>
      </c>
      <c r="H6619" s="10" t="str">
        <f ca="1">_xlfn.IFNA((VLOOKUP(A6619,'Fats and Greases'!I:J,2,FALSE)), "")</f>
        <v/>
      </c>
      <c r="I6619" s="10" t="str">
        <f ca="1">_xlfn.IFNA((VLOOKUP(A6619,'Fats and Greases'!K:L,2,FALSE)), "")</f>
        <v/>
      </c>
      <c r="J6619" s="10" t="str">
        <f ca="1">_xlfn.IFNA((VLOOKUP(A6619,'Fats and Greases'!M:N,2,FALSE)), "")</f>
        <v/>
      </c>
      <c r="K6619" s="10" t="str">
        <f ca="1">_xlfn.IFNA((VLOOKUP($A6619,'Fats and Greases'!O:P,2,FALSE)), "")</f>
        <v/>
      </c>
      <c r="L6619" s="10" t="str">
        <f ca="1">_xlfn.IFNA((VLOOKUP($A6619,'Fats and Greases'!Q:R,2,FALSE)), "")</f>
        <v/>
      </c>
      <c r="M6619" s="10" t="str">
        <f ca="1">_xlfn.IFNA((VLOOKUP($A6619,'Fats and Greases'!S:T,2,FALSE)), "")</f>
        <v/>
      </c>
    </row>
    <row r="6620" spans="1:13" x14ac:dyDescent="0.2">
      <c r="A6620" s="18">
        <v>46050</v>
      </c>
      <c r="B6620" s="19">
        <f t="shared" si="206"/>
        <v>1</v>
      </c>
      <c r="C6620" s="19">
        <f t="shared" si="207"/>
        <v>2026</v>
      </c>
      <c r="D6620" s="10" t="str">
        <f ca="1">_xlfn.IFNA((VLOOKUP(A6620,'Fats and Greases'!A:B,2,FALSE)), "")</f>
        <v/>
      </c>
      <c r="E6620" s="10" t="str">
        <f ca="1">_xlfn.IFNA((VLOOKUP(A6620,'Fats and Greases'!C:D,2,FALSE)), "")</f>
        <v/>
      </c>
      <c r="F6620" s="10" t="str">
        <f ca="1">_xlfn.IFNA((VLOOKUP(A6620,'Fats and Greases'!E:F,2,FALSE)), "")</f>
        <v/>
      </c>
      <c r="G6620" s="10" t="str">
        <f ca="1">_xlfn.IFNA((VLOOKUP(A6620,'Fats and Greases'!G:H,2,FALSE)), "")</f>
        <v/>
      </c>
      <c r="H6620" s="10" t="str">
        <f ca="1">_xlfn.IFNA((VLOOKUP(A6620,'Fats and Greases'!I:J,2,FALSE)), "")</f>
        <v/>
      </c>
      <c r="I6620" s="10" t="str">
        <f ca="1">_xlfn.IFNA((VLOOKUP(A6620,'Fats and Greases'!K:L,2,FALSE)), "")</f>
        <v/>
      </c>
      <c r="J6620" s="10" t="str">
        <f ca="1">_xlfn.IFNA((VLOOKUP(A6620,'Fats and Greases'!M:N,2,FALSE)), "")</f>
        <v/>
      </c>
      <c r="K6620" s="10" t="str">
        <f ca="1">_xlfn.IFNA((VLOOKUP($A6620,'Fats and Greases'!O:P,2,FALSE)), "")</f>
        <v/>
      </c>
      <c r="L6620" s="10" t="str">
        <f ca="1">_xlfn.IFNA((VLOOKUP($A6620,'Fats and Greases'!Q:R,2,FALSE)), "")</f>
        <v/>
      </c>
      <c r="M6620" s="10" t="str">
        <f ca="1">_xlfn.IFNA((VLOOKUP($A6620,'Fats and Greases'!S:T,2,FALSE)), "")</f>
        <v/>
      </c>
    </row>
    <row r="6621" spans="1:13" x14ac:dyDescent="0.2">
      <c r="A6621" s="18">
        <v>46051</v>
      </c>
      <c r="B6621" s="19">
        <f t="shared" si="206"/>
        <v>1</v>
      </c>
      <c r="C6621" s="19">
        <f t="shared" si="207"/>
        <v>2026</v>
      </c>
      <c r="D6621" s="10" t="str">
        <f ca="1">_xlfn.IFNA((VLOOKUP(A6621,'Fats and Greases'!A:B,2,FALSE)), "")</f>
        <v/>
      </c>
      <c r="E6621" s="10" t="str">
        <f ca="1">_xlfn.IFNA((VLOOKUP(A6621,'Fats and Greases'!C:D,2,FALSE)), "")</f>
        <v/>
      </c>
      <c r="F6621" s="10" t="str">
        <f ca="1">_xlfn.IFNA((VLOOKUP(A6621,'Fats and Greases'!E:F,2,FALSE)), "")</f>
        <v/>
      </c>
      <c r="G6621" s="10" t="str">
        <f ca="1">_xlfn.IFNA((VLOOKUP(A6621,'Fats and Greases'!G:H,2,FALSE)), "")</f>
        <v/>
      </c>
      <c r="H6621" s="10" t="str">
        <f ca="1">_xlfn.IFNA((VLOOKUP(A6621,'Fats and Greases'!I:J,2,FALSE)), "")</f>
        <v/>
      </c>
      <c r="I6621" s="10" t="str">
        <f ca="1">_xlfn.IFNA((VLOOKUP(A6621,'Fats and Greases'!K:L,2,FALSE)), "")</f>
        <v/>
      </c>
      <c r="J6621" s="10" t="str">
        <f ca="1">_xlfn.IFNA((VLOOKUP(A6621,'Fats and Greases'!M:N,2,FALSE)), "")</f>
        <v/>
      </c>
      <c r="K6621" s="10" t="str">
        <f ca="1">_xlfn.IFNA((VLOOKUP($A6621,'Fats and Greases'!O:P,2,FALSE)), "")</f>
        <v/>
      </c>
      <c r="L6621" s="10" t="str">
        <f ca="1">_xlfn.IFNA((VLOOKUP($A6621,'Fats and Greases'!Q:R,2,FALSE)), "")</f>
        <v/>
      </c>
      <c r="M6621" s="10" t="str">
        <f ca="1">_xlfn.IFNA((VLOOKUP($A6621,'Fats and Greases'!S:T,2,FALSE)), "")</f>
        <v/>
      </c>
    </row>
    <row r="6622" spans="1:13" x14ac:dyDescent="0.2">
      <c r="A6622" s="18">
        <v>46052</v>
      </c>
      <c r="B6622" s="19">
        <f t="shared" si="206"/>
        <v>1</v>
      </c>
      <c r="C6622" s="19">
        <f t="shared" si="207"/>
        <v>2026</v>
      </c>
      <c r="D6622" s="10" t="str">
        <f ca="1">_xlfn.IFNA((VLOOKUP(A6622,'Fats and Greases'!A:B,2,FALSE)), "")</f>
        <v/>
      </c>
      <c r="E6622" s="10" t="str">
        <f ca="1">_xlfn.IFNA((VLOOKUP(A6622,'Fats and Greases'!C:D,2,FALSE)), "")</f>
        <v/>
      </c>
      <c r="F6622" s="10" t="str">
        <f ca="1">_xlfn.IFNA((VLOOKUP(A6622,'Fats and Greases'!E:F,2,FALSE)), "")</f>
        <v/>
      </c>
      <c r="G6622" s="10" t="str">
        <f ca="1">_xlfn.IFNA((VLOOKUP(A6622,'Fats and Greases'!G:H,2,FALSE)), "")</f>
        <v/>
      </c>
      <c r="H6622" s="10" t="str">
        <f ca="1">_xlfn.IFNA((VLOOKUP(A6622,'Fats and Greases'!I:J,2,FALSE)), "")</f>
        <v/>
      </c>
      <c r="I6622" s="10" t="str">
        <f ca="1">_xlfn.IFNA((VLOOKUP(A6622,'Fats and Greases'!K:L,2,FALSE)), "")</f>
        <v/>
      </c>
      <c r="J6622" s="10" t="str">
        <f ca="1">_xlfn.IFNA((VLOOKUP(A6622,'Fats and Greases'!M:N,2,FALSE)), "")</f>
        <v/>
      </c>
      <c r="K6622" s="10" t="str">
        <f ca="1">_xlfn.IFNA((VLOOKUP($A6622,'Fats and Greases'!O:P,2,FALSE)), "")</f>
        <v/>
      </c>
      <c r="L6622" s="10" t="str">
        <f ca="1">_xlfn.IFNA((VLOOKUP($A6622,'Fats and Greases'!Q:R,2,FALSE)), "")</f>
        <v/>
      </c>
      <c r="M6622" s="10" t="str">
        <f ca="1">_xlfn.IFNA((VLOOKUP($A6622,'Fats and Greases'!S:T,2,FALSE)), "")</f>
        <v/>
      </c>
    </row>
    <row r="6623" spans="1:13" x14ac:dyDescent="0.2">
      <c r="A6623" s="18">
        <v>46055</v>
      </c>
      <c r="B6623" s="19">
        <f t="shared" si="206"/>
        <v>2</v>
      </c>
      <c r="C6623" s="19">
        <f t="shared" si="207"/>
        <v>2026</v>
      </c>
      <c r="D6623" s="10" t="str">
        <f ca="1">_xlfn.IFNA((VLOOKUP(A6623,'Fats and Greases'!A:B,2,FALSE)), "")</f>
        <v/>
      </c>
      <c r="E6623" s="10" t="str">
        <f ca="1">_xlfn.IFNA((VLOOKUP(A6623,'Fats and Greases'!C:D,2,FALSE)), "")</f>
        <v/>
      </c>
      <c r="F6623" s="10" t="str">
        <f ca="1">_xlfn.IFNA((VLOOKUP(A6623,'Fats and Greases'!E:F,2,FALSE)), "")</f>
        <v/>
      </c>
      <c r="G6623" s="10" t="str">
        <f ca="1">_xlfn.IFNA((VLOOKUP(A6623,'Fats and Greases'!G:H,2,FALSE)), "")</f>
        <v/>
      </c>
      <c r="H6623" s="10" t="str">
        <f ca="1">_xlfn.IFNA((VLOOKUP(A6623,'Fats and Greases'!I:J,2,FALSE)), "")</f>
        <v/>
      </c>
      <c r="I6623" s="10" t="str">
        <f ca="1">_xlfn.IFNA((VLOOKUP(A6623,'Fats and Greases'!K:L,2,FALSE)), "")</f>
        <v/>
      </c>
      <c r="J6623" s="10" t="str">
        <f ca="1">_xlfn.IFNA((VLOOKUP(A6623,'Fats and Greases'!M:N,2,FALSE)), "")</f>
        <v/>
      </c>
      <c r="K6623" s="10" t="str">
        <f ca="1">_xlfn.IFNA((VLOOKUP($A6623,'Fats and Greases'!O:P,2,FALSE)), "")</f>
        <v/>
      </c>
      <c r="L6623" s="10" t="str">
        <f ca="1">_xlfn.IFNA((VLOOKUP($A6623,'Fats and Greases'!Q:R,2,FALSE)), "")</f>
        <v/>
      </c>
      <c r="M6623" s="10" t="str">
        <f ca="1">_xlfn.IFNA((VLOOKUP($A6623,'Fats and Greases'!S:T,2,FALSE)), "")</f>
        <v/>
      </c>
    </row>
    <row r="6624" spans="1:13" x14ac:dyDescent="0.2">
      <c r="A6624" s="18">
        <v>46056</v>
      </c>
      <c r="B6624" s="19">
        <f t="shared" si="206"/>
        <v>2</v>
      </c>
      <c r="C6624" s="19">
        <f t="shared" si="207"/>
        <v>2026</v>
      </c>
      <c r="D6624" s="10" t="str">
        <f ca="1">_xlfn.IFNA((VLOOKUP(A6624,'Fats and Greases'!A:B,2,FALSE)), "")</f>
        <v/>
      </c>
      <c r="E6624" s="10" t="str">
        <f ca="1">_xlfn.IFNA((VLOOKUP(A6624,'Fats and Greases'!C:D,2,FALSE)), "")</f>
        <v/>
      </c>
      <c r="F6624" s="10" t="str">
        <f ca="1">_xlfn.IFNA((VLOOKUP(A6624,'Fats and Greases'!E:F,2,FALSE)), "")</f>
        <v/>
      </c>
      <c r="G6624" s="10" t="str">
        <f ca="1">_xlfn.IFNA((VLOOKUP(A6624,'Fats and Greases'!G:H,2,FALSE)), "")</f>
        <v/>
      </c>
      <c r="H6624" s="10" t="str">
        <f ca="1">_xlfn.IFNA((VLOOKUP(A6624,'Fats and Greases'!I:J,2,FALSE)), "")</f>
        <v/>
      </c>
      <c r="I6624" s="10" t="str">
        <f ca="1">_xlfn.IFNA((VLOOKUP(A6624,'Fats and Greases'!K:L,2,FALSE)), "")</f>
        <v/>
      </c>
      <c r="J6624" s="10" t="str">
        <f ca="1">_xlfn.IFNA((VLOOKUP(A6624,'Fats and Greases'!M:N,2,FALSE)), "")</f>
        <v/>
      </c>
      <c r="K6624" s="10" t="str">
        <f ca="1">_xlfn.IFNA((VLOOKUP($A6624,'Fats and Greases'!O:P,2,FALSE)), "")</f>
        <v/>
      </c>
      <c r="L6624" s="10" t="str">
        <f ca="1">_xlfn.IFNA((VLOOKUP($A6624,'Fats and Greases'!Q:R,2,FALSE)), "")</f>
        <v/>
      </c>
      <c r="M6624" s="10" t="str">
        <f ca="1">_xlfn.IFNA((VLOOKUP($A6624,'Fats and Greases'!S:T,2,FALSE)), "")</f>
        <v/>
      </c>
    </row>
    <row r="6625" spans="1:13" x14ac:dyDescent="0.2">
      <c r="A6625" s="18">
        <v>46057</v>
      </c>
      <c r="B6625" s="19">
        <f t="shared" si="206"/>
        <v>2</v>
      </c>
      <c r="C6625" s="19">
        <f t="shared" si="207"/>
        <v>2026</v>
      </c>
      <c r="D6625" s="10" t="str">
        <f ca="1">_xlfn.IFNA((VLOOKUP(A6625,'Fats and Greases'!A:B,2,FALSE)), "")</f>
        <v/>
      </c>
      <c r="E6625" s="10" t="str">
        <f ca="1">_xlfn.IFNA((VLOOKUP(A6625,'Fats and Greases'!C:D,2,FALSE)), "")</f>
        <v/>
      </c>
      <c r="F6625" s="10" t="str">
        <f ca="1">_xlfn.IFNA((VLOOKUP(A6625,'Fats and Greases'!E:F,2,FALSE)), "")</f>
        <v/>
      </c>
      <c r="G6625" s="10" t="str">
        <f ca="1">_xlfn.IFNA((VLOOKUP(A6625,'Fats and Greases'!G:H,2,FALSE)), "")</f>
        <v/>
      </c>
      <c r="H6625" s="10" t="str">
        <f ca="1">_xlfn.IFNA((VLOOKUP(A6625,'Fats and Greases'!I:J,2,FALSE)), "")</f>
        <v/>
      </c>
      <c r="I6625" s="10" t="str">
        <f ca="1">_xlfn.IFNA((VLOOKUP(A6625,'Fats and Greases'!K:L,2,FALSE)), "")</f>
        <v/>
      </c>
      <c r="J6625" s="10" t="str">
        <f ca="1">_xlfn.IFNA((VLOOKUP(A6625,'Fats and Greases'!M:N,2,FALSE)), "")</f>
        <v/>
      </c>
      <c r="K6625" s="10" t="str">
        <f ca="1">_xlfn.IFNA((VLOOKUP($A6625,'Fats and Greases'!O:P,2,FALSE)), "")</f>
        <v/>
      </c>
      <c r="L6625" s="10" t="str">
        <f ca="1">_xlfn.IFNA((VLOOKUP($A6625,'Fats and Greases'!Q:R,2,FALSE)), "")</f>
        <v/>
      </c>
      <c r="M6625" s="10" t="str">
        <f ca="1">_xlfn.IFNA((VLOOKUP($A6625,'Fats and Greases'!S:T,2,FALSE)), "")</f>
        <v/>
      </c>
    </row>
    <row r="6626" spans="1:13" x14ac:dyDescent="0.2">
      <c r="A6626" s="18">
        <v>46058</v>
      </c>
      <c r="B6626" s="19">
        <f t="shared" si="206"/>
        <v>2</v>
      </c>
      <c r="C6626" s="19">
        <f t="shared" si="207"/>
        <v>2026</v>
      </c>
      <c r="D6626" s="10" t="str">
        <f ca="1">_xlfn.IFNA((VLOOKUP(A6626,'Fats and Greases'!A:B,2,FALSE)), "")</f>
        <v/>
      </c>
      <c r="E6626" s="10" t="str">
        <f ca="1">_xlfn.IFNA((VLOOKUP(A6626,'Fats and Greases'!C:D,2,FALSE)), "")</f>
        <v/>
      </c>
      <c r="F6626" s="10" t="str">
        <f ca="1">_xlfn.IFNA((VLOOKUP(A6626,'Fats and Greases'!E:F,2,FALSE)), "")</f>
        <v/>
      </c>
      <c r="G6626" s="10" t="str">
        <f ca="1">_xlfn.IFNA((VLOOKUP(A6626,'Fats and Greases'!G:H,2,FALSE)), "")</f>
        <v/>
      </c>
      <c r="H6626" s="10" t="str">
        <f ca="1">_xlfn.IFNA((VLOOKUP(A6626,'Fats and Greases'!I:J,2,FALSE)), "")</f>
        <v/>
      </c>
      <c r="I6626" s="10" t="str">
        <f ca="1">_xlfn.IFNA((VLOOKUP(A6626,'Fats and Greases'!K:L,2,FALSE)), "")</f>
        <v/>
      </c>
      <c r="J6626" s="10" t="str">
        <f ca="1">_xlfn.IFNA((VLOOKUP(A6626,'Fats and Greases'!M:N,2,FALSE)), "")</f>
        <v/>
      </c>
      <c r="K6626" s="10" t="str">
        <f ca="1">_xlfn.IFNA((VLOOKUP($A6626,'Fats and Greases'!O:P,2,FALSE)), "")</f>
        <v/>
      </c>
      <c r="L6626" s="10" t="str">
        <f ca="1">_xlfn.IFNA((VLOOKUP($A6626,'Fats and Greases'!Q:R,2,FALSE)), "")</f>
        <v/>
      </c>
      <c r="M6626" s="10" t="str">
        <f ca="1">_xlfn.IFNA((VLOOKUP($A6626,'Fats and Greases'!S:T,2,FALSE)), "")</f>
        <v/>
      </c>
    </row>
    <row r="6627" spans="1:13" x14ac:dyDescent="0.2">
      <c r="A6627" s="18">
        <v>46059</v>
      </c>
      <c r="B6627" s="19">
        <f t="shared" si="206"/>
        <v>2</v>
      </c>
      <c r="C6627" s="19">
        <f t="shared" si="207"/>
        <v>2026</v>
      </c>
      <c r="D6627" s="10" t="str">
        <f ca="1">_xlfn.IFNA((VLOOKUP(A6627,'Fats and Greases'!A:B,2,FALSE)), "")</f>
        <v/>
      </c>
      <c r="E6627" s="10" t="str">
        <f ca="1">_xlfn.IFNA((VLOOKUP(A6627,'Fats and Greases'!C:D,2,FALSE)), "")</f>
        <v/>
      </c>
      <c r="F6627" s="10" t="str">
        <f ca="1">_xlfn.IFNA((VLOOKUP(A6627,'Fats and Greases'!E:F,2,FALSE)), "")</f>
        <v/>
      </c>
      <c r="G6627" s="10" t="str">
        <f ca="1">_xlfn.IFNA((VLOOKUP(A6627,'Fats and Greases'!G:H,2,FALSE)), "")</f>
        <v/>
      </c>
      <c r="H6627" s="10" t="str">
        <f ca="1">_xlfn.IFNA((VLOOKUP(A6627,'Fats and Greases'!I:J,2,FALSE)), "")</f>
        <v/>
      </c>
      <c r="I6627" s="10" t="str">
        <f ca="1">_xlfn.IFNA((VLOOKUP(A6627,'Fats and Greases'!K:L,2,FALSE)), "")</f>
        <v/>
      </c>
      <c r="J6627" s="10" t="str">
        <f ca="1">_xlfn.IFNA((VLOOKUP(A6627,'Fats and Greases'!M:N,2,FALSE)), "")</f>
        <v/>
      </c>
      <c r="K6627" s="10" t="str">
        <f ca="1">_xlfn.IFNA((VLOOKUP($A6627,'Fats and Greases'!O:P,2,FALSE)), "")</f>
        <v/>
      </c>
      <c r="L6627" s="10" t="str">
        <f ca="1">_xlfn.IFNA((VLOOKUP($A6627,'Fats and Greases'!Q:R,2,FALSE)), "")</f>
        <v/>
      </c>
      <c r="M6627" s="10" t="str">
        <f ca="1">_xlfn.IFNA((VLOOKUP($A6627,'Fats and Greases'!S:T,2,FALSE)), "")</f>
        <v/>
      </c>
    </row>
    <row r="6628" spans="1:13" x14ac:dyDescent="0.2">
      <c r="A6628" s="18">
        <v>46062</v>
      </c>
      <c r="B6628" s="19">
        <f t="shared" si="206"/>
        <v>2</v>
      </c>
      <c r="C6628" s="19">
        <f t="shared" si="207"/>
        <v>2026</v>
      </c>
      <c r="D6628" s="10" t="str">
        <f ca="1">_xlfn.IFNA((VLOOKUP(A6628,'Fats and Greases'!A:B,2,FALSE)), "")</f>
        <v/>
      </c>
      <c r="E6628" s="10" t="str">
        <f ca="1">_xlfn.IFNA((VLOOKUP(A6628,'Fats and Greases'!C:D,2,FALSE)), "")</f>
        <v/>
      </c>
      <c r="F6628" s="10" t="str">
        <f ca="1">_xlfn.IFNA((VLOOKUP(A6628,'Fats and Greases'!E:F,2,FALSE)), "")</f>
        <v/>
      </c>
      <c r="G6628" s="10" t="str">
        <f ca="1">_xlfn.IFNA((VLOOKUP(A6628,'Fats and Greases'!G:H,2,FALSE)), "")</f>
        <v/>
      </c>
      <c r="H6628" s="10" t="str">
        <f ca="1">_xlfn.IFNA((VLOOKUP(A6628,'Fats and Greases'!I:J,2,FALSE)), "")</f>
        <v/>
      </c>
      <c r="I6628" s="10" t="str">
        <f ca="1">_xlfn.IFNA((VLOOKUP(A6628,'Fats and Greases'!K:L,2,FALSE)), "")</f>
        <v/>
      </c>
      <c r="J6628" s="10" t="str">
        <f ca="1">_xlfn.IFNA((VLOOKUP(A6628,'Fats and Greases'!M:N,2,FALSE)), "")</f>
        <v/>
      </c>
      <c r="K6628" s="10" t="str">
        <f ca="1">_xlfn.IFNA((VLOOKUP($A6628,'Fats and Greases'!O:P,2,FALSE)), "")</f>
        <v/>
      </c>
      <c r="L6628" s="10" t="str">
        <f ca="1">_xlfn.IFNA((VLOOKUP($A6628,'Fats and Greases'!Q:R,2,FALSE)), "")</f>
        <v/>
      </c>
      <c r="M6628" s="10" t="str">
        <f ca="1">_xlfn.IFNA((VLOOKUP($A6628,'Fats and Greases'!S:T,2,FALSE)), "")</f>
        <v/>
      </c>
    </row>
    <row r="6629" spans="1:13" x14ac:dyDescent="0.2">
      <c r="A6629" s="18">
        <v>46063</v>
      </c>
      <c r="B6629" s="19">
        <f t="shared" si="206"/>
        <v>2</v>
      </c>
      <c r="C6629" s="19">
        <f t="shared" si="207"/>
        <v>2026</v>
      </c>
      <c r="D6629" s="10" t="str">
        <f ca="1">_xlfn.IFNA((VLOOKUP(A6629,'Fats and Greases'!A:B,2,FALSE)), "")</f>
        <v/>
      </c>
      <c r="E6629" s="10" t="str">
        <f ca="1">_xlfn.IFNA((VLOOKUP(A6629,'Fats and Greases'!C:D,2,FALSE)), "")</f>
        <v/>
      </c>
      <c r="F6629" s="10" t="str">
        <f ca="1">_xlfn.IFNA((VLOOKUP(A6629,'Fats and Greases'!E:F,2,FALSE)), "")</f>
        <v/>
      </c>
      <c r="G6629" s="10" t="str">
        <f ca="1">_xlfn.IFNA((VLOOKUP(A6629,'Fats and Greases'!G:H,2,FALSE)), "")</f>
        <v/>
      </c>
      <c r="H6629" s="10" t="str">
        <f ca="1">_xlfn.IFNA((VLOOKUP(A6629,'Fats and Greases'!I:J,2,FALSE)), "")</f>
        <v/>
      </c>
      <c r="I6629" s="10" t="str">
        <f ca="1">_xlfn.IFNA((VLOOKUP(A6629,'Fats and Greases'!K:L,2,FALSE)), "")</f>
        <v/>
      </c>
      <c r="J6629" s="10" t="str">
        <f ca="1">_xlfn.IFNA((VLOOKUP(A6629,'Fats and Greases'!M:N,2,FALSE)), "")</f>
        <v/>
      </c>
      <c r="K6629" s="10" t="str">
        <f ca="1">_xlfn.IFNA((VLOOKUP($A6629,'Fats and Greases'!O:P,2,FALSE)), "")</f>
        <v/>
      </c>
      <c r="L6629" s="10" t="str">
        <f ca="1">_xlfn.IFNA((VLOOKUP($A6629,'Fats and Greases'!Q:R,2,FALSE)), "")</f>
        <v/>
      </c>
      <c r="M6629" s="10" t="str">
        <f ca="1">_xlfn.IFNA((VLOOKUP($A6629,'Fats and Greases'!S:T,2,FALSE)), "")</f>
        <v/>
      </c>
    </row>
    <row r="6630" spans="1:13" x14ac:dyDescent="0.2">
      <c r="A6630" s="18">
        <v>46064</v>
      </c>
      <c r="B6630" s="19">
        <f t="shared" si="206"/>
        <v>2</v>
      </c>
      <c r="C6630" s="19">
        <f t="shared" si="207"/>
        <v>2026</v>
      </c>
      <c r="D6630" s="10" t="str">
        <f ca="1">_xlfn.IFNA((VLOOKUP(A6630,'Fats and Greases'!A:B,2,FALSE)), "")</f>
        <v/>
      </c>
      <c r="E6630" s="10" t="str">
        <f ca="1">_xlfn.IFNA((VLOOKUP(A6630,'Fats and Greases'!C:D,2,FALSE)), "")</f>
        <v/>
      </c>
      <c r="F6630" s="10" t="str">
        <f ca="1">_xlfn.IFNA((VLOOKUP(A6630,'Fats and Greases'!E:F,2,FALSE)), "")</f>
        <v/>
      </c>
      <c r="G6630" s="10" t="str">
        <f ca="1">_xlfn.IFNA((VLOOKUP(A6630,'Fats and Greases'!G:H,2,FALSE)), "")</f>
        <v/>
      </c>
      <c r="H6630" s="10" t="str">
        <f ca="1">_xlfn.IFNA((VLOOKUP(A6630,'Fats and Greases'!I:J,2,FALSE)), "")</f>
        <v/>
      </c>
      <c r="I6630" s="10" t="str">
        <f ca="1">_xlfn.IFNA((VLOOKUP(A6630,'Fats and Greases'!K:L,2,FALSE)), "")</f>
        <v/>
      </c>
      <c r="J6630" s="10" t="str">
        <f ca="1">_xlfn.IFNA((VLOOKUP(A6630,'Fats and Greases'!M:N,2,FALSE)), "")</f>
        <v/>
      </c>
      <c r="K6630" s="10" t="str">
        <f ca="1">_xlfn.IFNA((VLOOKUP($A6630,'Fats and Greases'!O:P,2,FALSE)), "")</f>
        <v/>
      </c>
      <c r="L6630" s="10" t="str">
        <f ca="1">_xlfn.IFNA((VLOOKUP($A6630,'Fats and Greases'!Q:R,2,FALSE)), "")</f>
        <v/>
      </c>
      <c r="M6630" s="10" t="str">
        <f ca="1">_xlfn.IFNA((VLOOKUP($A6630,'Fats and Greases'!S:T,2,FALSE)), "")</f>
        <v/>
      </c>
    </row>
    <row r="6631" spans="1:13" x14ac:dyDescent="0.2">
      <c r="A6631" s="18">
        <v>46065</v>
      </c>
      <c r="B6631" s="19">
        <f t="shared" si="206"/>
        <v>2</v>
      </c>
      <c r="C6631" s="19">
        <f t="shared" si="207"/>
        <v>2026</v>
      </c>
      <c r="D6631" s="10" t="str">
        <f ca="1">_xlfn.IFNA((VLOOKUP(A6631,'Fats and Greases'!A:B,2,FALSE)), "")</f>
        <v/>
      </c>
      <c r="E6631" s="10" t="str">
        <f ca="1">_xlfn.IFNA((VLOOKUP(A6631,'Fats and Greases'!C:D,2,FALSE)), "")</f>
        <v/>
      </c>
      <c r="F6631" s="10" t="str">
        <f ca="1">_xlfn.IFNA((VLOOKUP(A6631,'Fats and Greases'!E:F,2,FALSE)), "")</f>
        <v/>
      </c>
      <c r="G6631" s="10" t="str">
        <f ca="1">_xlfn.IFNA((VLOOKUP(A6631,'Fats and Greases'!G:H,2,FALSE)), "")</f>
        <v/>
      </c>
      <c r="H6631" s="10" t="str">
        <f ca="1">_xlfn.IFNA((VLOOKUP(A6631,'Fats and Greases'!I:J,2,FALSE)), "")</f>
        <v/>
      </c>
      <c r="I6631" s="10" t="str">
        <f ca="1">_xlfn.IFNA((VLOOKUP(A6631,'Fats and Greases'!K:L,2,FALSE)), "")</f>
        <v/>
      </c>
      <c r="J6631" s="10" t="str">
        <f ca="1">_xlfn.IFNA((VLOOKUP(A6631,'Fats and Greases'!M:N,2,FALSE)), "")</f>
        <v/>
      </c>
      <c r="K6631" s="10" t="str">
        <f ca="1">_xlfn.IFNA((VLOOKUP($A6631,'Fats and Greases'!O:P,2,FALSE)), "")</f>
        <v/>
      </c>
      <c r="L6631" s="10" t="str">
        <f ca="1">_xlfn.IFNA((VLOOKUP($A6631,'Fats and Greases'!Q:R,2,FALSE)), "")</f>
        <v/>
      </c>
      <c r="M6631" s="10" t="str">
        <f ca="1">_xlfn.IFNA((VLOOKUP($A6631,'Fats and Greases'!S:T,2,FALSE)), "")</f>
        <v/>
      </c>
    </row>
    <row r="6632" spans="1:13" x14ac:dyDescent="0.2">
      <c r="A6632" s="18">
        <v>46066</v>
      </c>
      <c r="B6632" s="19">
        <f t="shared" si="206"/>
        <v>2</v>
      </c>
      <c r="C6632" s="19">
        <f t="shared" si="207"/>
        <v>2026</v>
      </c>
      <c r="D6632" s="10" t="str">
        <f ca="1">_xlfn.IFNA((VLOOKUP(A6632,'Fats and Greases'!A:B,2,FALSE)), "")</f>
        <v/>
      </c>
      <c r="E6632" s="10" t="str">
        <f ca="1">_xlfn.IFNA((VLOOKUP(A6632,'Fats and Greases'!C:D,2,FALSE)), "")</f>
        <v/>
      </c>
      <c r="F6632" s="10" t="str">
        <f ca="1">_xlfn.IFNA((VLOOKUP(A6632,'Fats and Greases'!E:F,2,FALSE)), "")</f>
        <v/>
      </c>
      <c r="G6632" s="10" t="str">
        <f ca="1">_xlfn.IFNA((VLOOKUP(A6632,'Fats and Greases'!G:H,2,FALSE)), "")</f>
        <v/>
      </c>
      <c r="H6632" s="10" t="str">
        <f ca="1">_xlfn.IFNA((VLOOKUP(A6632,'Fats and Greases'!I:J,2,FALSE)), "")</f>
        <v/>
      </c>
      <c r="I6632" s="10" t="str">
        <f ca="1">_xlfn.IFNA((VLOOKUP(A6632,'Fats and Greases'!K:L,2,FALSE)), "")</f>
        <v/>
      </c>
      <c r="J6632" s="10" t="str">
        <f ca="1">_xlfn.IFNA((VLOOKUP(A6632,'Fats and Greases'!M:N,2,FALSE)), "")</f>
        <v/>
      </c>
      <c r="K6632" s="10" t="str">
        <f ca="1">_xlfn.IFNA((VLOOKUP($A6632,'Fats and Greases'!O:P,2,FALSE)), "")</f>
        <v/>
      </c>
      <c r="L6632" s="10" t="str">
        <f ca="1">_xlfn.IFNA((VLOOKUP($A6632,'Fats and Greases'!Q:R,2,FALSE)), "")</f>
        <v/>
      </c>
      <c r="M6632" s="10" t="str">
        <f ca="1">_xlfn.IFNA((VLOOKUP($A6632,'Fats and Greases'!S:T,2,FALSE)), "")</f>
        <v/>
      </c>
    </row>
    <row r="6633" spans="1:13" x14ac:dyDescent="0.2">
      <c r="A6633" s="18">
        <v>46069</v>
      </c>
      <c r="B6633" s="19">
        <f t="shared" si="206"/>
        <v>2</v>
      </c>
      <c r="C6633" s="19">
        <f t="shared" si="207"/>
        <v>2026</v>
      </c>
      <c r="D6633" s="10" t="str">
        <f ca="1">_xlfn.IFNA((VLOOKUP(A6633,'Fats and Greases'!A:B,2,FALSE)), "")</f>
        <v/>
      </c>
      <c r="E6633" s="10" t="str">
        <f ca="1">_xlfn.IFNA((VLOOKUP(A6633,'Fats and Greases'!C:D,2,FALSE)), "")</f>
        <v/>
      </c>
      <c r="F6633" s="10" t="str">
        <f ca="1">_xlfn.IFNA((VLOOKUP(A6633,'Fats and Greases'!E:F,2,FALSE)), "")</f>
        <v/>
      </c>
      <c r="G6633" s="10" t="str">
        <f ca="1">_xlfn.IFNA((VLOOKUP(A6633,'Fats and Greases'!G:H,2,FALSE)), "")</f>
        <v/>
      </c>
      <c r="H6633" s="10" t="str">
        <f ca="1">_xlfn.IFNA((VLOOKUP(A6633,'Fats and Greases'!I:J,2,FALSE)), "")</f>
        <v/>
      </c>
      <c r="I6633" s="10" t="str">
        <f ca="1">_xlfn.IFNA((VLOOKUP(A6633,'Fats and Greases'!K:L,2,FALSE)), "")</f>
        <v/>
      </c>
      <c r="J6633" s="10" t="str">
        <f ca="1">_xlfn.IFNA((VLOOKUP(A6633,'Fats and Greases'!M:N,2,FALSE)), "")</f>
        <v/>
      </c>
      <c r="K6633" s="10" t="str">
        <f ca="1">_xlfn.IFNA((VLOOKUP($A6633,'Fats and Greases'!O:P,2,FALSE)), "")</f>
        <v/>
      </c>
      <c r="L6633" s="10" t="str">
        <f ca="1">_xlfn.IFNA((VLOOKUP($A6633,'Fats and Greases'!Q:R,2,FALSE)), "")</f>
        <v/>
      </c>
      <c r="M6633" s="10" t="str">
        <f ca="1">_xlfn.IFNA((VLOOKUP($A6633,'Fats and Greases'!S:T,2,FALSE)), "")</f>
        <v/>
      </c>
    </row>
    <row r="6634" spans="1:13" x14ac:dyDescent="0.2">
      <c r="A6634" s="18">
        <v>46070</v>
      </c>
      <c r="B6634" s="19">
        <f t="shared" si="206"/>
        <v>2</v>
      </c>
      <c r="C6634" s="19">
        <f t="shared" si="207"/>
        <v>2026</v>
      </c>
      <c r="D6634" s="10" t="str">
        <f ca="1">_xlfn.IFNA((VLOOKUP(A6634,'Fats and Greases'!A:B,2,FALSE)), "")</f>
        <v/>
      </c>
      <c r="E6634" s="10" t="str">
        <f ca="1">_xlfn.IFNA((VLOOKUP(A6634,'Fats and Greases'!C:D,2,FALSE)), "")</f>
        <v/>
      </c>
      <c r="F6634" s="10" t="str">
        <f ca="1">_xlfn.IFNA((VLOOKUP(A6634,'Fats and Greases'!E:F,2,FALSE)), "")</f>
        <v/>
      </c>
      <c r="G6634" s="10" t="str">
        <f ca="1">_xlfn.IFNA((VLOOKUP(A6634,'Fats and Greases'!G:H,2,FALSE)), "")</f>
        <v/>
      </c>
      <c r="H6634" s="10" t="str">
        <f ca="1">_xlfn.IFNA((VLOOKUP(A6634,'Fats and Greases'!I:J,2,FALSE)), "")</f>
        <v/>
      </c>
      <c r="I6634" s="10" t="str">
        <f ca="1">_xlfn.IFNA((VLOOKUP(A6634,'Fats and Greases'!K:L,2,FALSE)), "")</f>
        <v/>
      </c>
      <c r="J6634" s="10" t="str">
        <f ca="1">_xlfn.IFNA((VLOOKUP(A6634,'Fats and Greases'!M:N,2,FALSE)), "")</f>
        <v/>
      </c>
      <c r="K6634" s="10" t="str">
        <f ca="1">_xlfn.IFNA((VLOOKUP($A6634,'Fats and Greases'!O:P,2,FALSE)), "")</f>
        <v/>
      </c>
      <c r="L6634" s="10" t="str">
        <f ca="1">_xlfn.IFNA((VLOOKUP($A6634,'Fats and Greases'!Q:R,2,FALSE)), "")</f>
        <v/>
      </c>
      <c r="M6634" s="10" t="str">
        <f ca="1">_xlfn.IFNA((VLOOKUP($A6634,'Fats and Greases'!S:T,2,FALSE)), "")</f>
        <v/>
      </c>
    </row>
    <row r="6635" spans="1:13" x14ac:dyDescent="0.2">
      <c r="A6635" s="18">
        <v>46071</v>
      </c>
      <c r="B6635" s="19">
        <f t="shared" si="206"/>
        <v>2</v>
      </c>
      <c r="C6635" s="19">
        <f t="shared" si="207"/>
        <v>2026</v>
      </c>
      <c r="D6635" s="10" t="str">
        <f ca="1">_xlfn.IFNA((VLOOKUP(A6635,'Fats and Greases'!A:B,2,FALSE)), "")</f>
        <v/>
      </c>
      <c r="E6635" s="10" t="str">
        <f ca="1">_xlfn.IFNA((VLOOKUP(A6635,'Fats and Greases'!C:D,2,FALSE)), "")</f>
        <v/>
      </c>
      <c r="F6635" s="10" t="str">
        <f ca="1">_xlfn.IFNA((VLOOKUP(A6635,'Fats and Greases'!E:F,2,FALSE)), "")</f>
        <v/>
      </c>
      <c r="G6635" s="10" t="str">
        <f ca="1">_xlfn.IFNA((VLOOKUP(A6635,'Fats and Greases'!G:H,2,FALSE)), "")</f>
        <v/>
      </c>
      <c r="H6635" s="10" t="str">
        <f ca="1">_xlfn.IFNA((VLOOKUP(A6635,'Fats and Greases'!I:J,2,FALSE)), "")</f>
        <v/>
      </c>
      <c r="I6635" s="10" t="str">
        <f ca="1">_xlfn.IFNA((VLOOKUP(A6635,'Fats and Greases'!K:L,2,FALSE)), "")</f>
        <v/>
      </c>
      <c r="J6635" s="10" t="str">
        <f ca="1">_xlfn.IFNA((VLOOKUP(A6635,'Fats and Greases'!M:N,2,FALSE)), "")</f>
        <v/>
      </c>
      <c r="K6635" s="10" t="str">
        <f ca="1">_xlfn.IFNA((VLOOKUP($A6635,'Fats and Greases'!O:P,2,FALSE)), "")</f>
        <v/>
      </c>
      <c r="L6635" s="10" t="str">
        <f ca="1">_xlfn.IFNA((VLOOKUP($A6635,'Fats and Greases'!Q:R,2,FALSE)), "")</f>
        <v/>
      </c>
      <c r="M6635" s="10" t="str">
        <f ca="1">_xlfn.IFNA((VLOOKUP($A6635,'Fats and Greases'!S:T,2,FALSE)), "")</f>
        <v/>
      </c>
    </row>
    <row r="6636" spans="1:13" x14ac:dyDescent="0.2">
      <c r="A6636" s="18">
        <v>46072</v>
      </c>
      <c r="B6636" s="19">
        <f t="shared" si="206"/>
        <v>2</v>
      </c>
      <c r="C6636" s="19">
        <f t="shared" si="207"/>
        <v>2026</v>
      </c>
      <c r="D6636" s="10" t="str">
        <f ca="1">_xlfn.IFNA((VLOOKUP(A6636,'Fats and Greases'!A:B,2,FALSE)), "")</f>
        <v/>
      </c>
      <c r="E6636" s="10" t="str">
        <f ca="1">_xlfn.IFNA((VLOOKUP(A6636,'Fats and Greases'!C:D,2,FALSE)), "")</f>
        <v/>
      </c>
      <c r="F6636" s="10" t="str">
        <f ca="1">_xlfn.IFNA((VLOOKUP(A6636,'Fats and Greases'!E:F,2,FALSE)), "")</f>
        <v/>
      </c>
      <c r="G6636" s="10" t="str">
        <f ca="1">_xlfn.IFNA((VLOOKUP(A6636,'Fats and Greases'!G:H,2,FALSE)), "")</f>
        <v/>
      </c>
      <c r="H6636" s="10" t="str">
        <f ca="1">_xlfn.IFNA((VLOOKUP(A6636,'Fats and Greases'!I:J,2,FALSE)), "")</f>
        <v/>
      </c>
      <c r="I6636" s="10" t="str">
        <f ca="1">_xlfn.IFNA((VLOOKUP(A6636,'Fats and Greases'!K:L,2,FALSE)), "")</f>
        <v/>
      </c>
      <c r="J6636" s="10" t="str">
        <f ca="1">_xlfn.IFNA((VLOOKUP(A6636,'Fats and Greases'!M:N,2,FALSE)), "")</f>
        <v/>
      </c>
      <c r="K6636" s="10" t="str">
        <f ca="1">_xlfn.IFNA((VLOOKUP($A6636,'Fats and Greases'!O:P,2,FALSE)), "")</f>
        <v/>
      </c>
      <c r="L6636" s="10" t="str">
        <f ca="1">_xlfn.IFNA((VLOOKUP($A6636,'Fats and Greases'!Q:R,2,FALSE)), "")</f>
        <v/>
      </c>
      <c r="M6636" s="10" t="str">
        <f ca="1">_xlfn.IFNA((VLOOKUP($A6636,'Fats and Greases'!S:T,2,FALSE)), "")</f>
        <v/>
      </c>
    </row>
    <row r="6637" spans="1:13" x14ac:dyDescent="0.2">
      <c r="A6637" s="18">
        <v>46073</v>
      </c>
      <c r="B6637" s="19">
        <f t="shared" si="206"/>
        <v>2</v>
      </c>
      <c r="C6637" s="19">
        <f t="shared" si="207"/>
        <v>2026</v>
      </c>
      <c r="D6637" s="10" t="str">
        <f ca="1">_xlfn.IFNA((VLOOKUP(A6637,'Fats and Greases'!A:B,2,FALSE)), "")</f>
        <v/>
      </c>
      <c r="E6637" s="10" t="str">
        <f ca="1">_xlfn.IFNA((VLOOKUP(A6637,'Fats and Greases'!C:D,2,FALSE)), "")</f>
        <v/>
      </c>
      <c r="F6637" s="10" t="str">
        <f ca="1">_xlfn.IFNA((VLOOKUP(A6637,'Fats and Greases'!E:F,2,FALSE)), "")</f>
        <v/>
      </c>
      <c r="G6637" s="10" t="str">
        <f ca="1">_xlfn.IFNA((VLOOKUP(A6637,'Fats and Greases'!G:H,2,FALSE)), "")</f>
        <v/>
      </c>
      <c r="H6637" s="10" t="str">
        <f ca="1">_xlfn.IFNA((VLOOKUP(A6637,'Fats and Greases'!I:J,2,FALSE)), "")</f>
        <v/>
      </c>
      <c r="I6637" s="10" t="str">
        <f ca="1">_xlfn.IFNA((VLOOKUP(A6637,'Fats and Greases'!K:L,2,FALSE)), "")</f>
        <v/>
      </c>
      <c r="J6637" s="10" t="str">
        <f ca="1">_xlfn.IFNA((VLOOKUP(A6637,'Fats and Greases'!M:N,2,FALSE)), "")</f>
        <v/>
      </c>
      <c r="K6637" s="10" t="str">
        <f ca="1">_xlfn.IFNA((VLOOKUP($A6637,'Fats and Greases'!O:P,2,FALSE)), "")</f>
        <v/>
      </c>
      <c r="L6637" s="10" t="str">
        <f ca="1">_xlfn.IFNA((VLOOKUP($A6637,'Fats and Greases'!Q:R,2,FALSE)), "")</f>
        <v/>
      </c>
      <c r="M6637" s="10" t="str">
        <f ca="1">_xlfn.IFNA((VLOOKUP($A6637,'Fats and Greases'!S:T,2,FALSE)), "")</f>
        <v/>
      </c>
    </row>
    <row r="6638" spans="1:13" x14ac:dyDescent="0.2">
      <c r="A6638" s="18">
        <v>46076</v>
      </c>
      <c r="B6638" s="19">
        <f t="shared" si="206"/>
        <v>2</v>
      </c>
      <c r="C6638" s="19">
        <f t="shared" si="207"/>
        <v>2026</v>
      </c>
      <c r="D6638" s="10" t="str">
        <f ca="1">_xlfn.IFNA((VLOOKUP(A6638,'Fats and Greases'!A:B,2,FALSE)), "")</f>
        <v/>
      </c>
      <c r="E6638" s="10" t="str">
        <f ca="1">_xlfn.IFNA((VLOOKUP(A6638,'Fats and Greases'!C:D,2,FALSE)), "")</f>
        <v/>
      </c>
      <c r="F6638" s="10" t="str">
        <f ca="1">_xlfn.IFNA((VLOOKUP(A6638,'Fats and Greases'!E:F,2,FALSE)), "")</f>
        <v/>
      </c>
      <c r="G6638" s="10" t="str">
        <f ca="1">_xlfn.IFNA((VLOOKUP(A6638,'Fats and Greases'!G:H,2,FALSE)), "")</f>
        <v/>
      </c>
      <c r="H6638" s="10" t="str">
        <f ca="1">_xlfn.IFNA((VLOOKUP(A6638,'Fats and Greases'!I:J,2,FALSE)), "")</f>
        <v/>
      </c>
      <c r="I6638" s="10" t="str">
        <f ca="1">_xlfn.IFNA((VLOOKUP(A6638,'Fats and Greases'!K:L,2,FALSE)), "")</f>
        <v/>
      </c>
      <c r="J6638" s="10" t="str">
        <f ca="1">_xlfn.IFNA((VLOOKUP(A6638,'Fats and Greases'!M:N,2,FALSE)), "")</f>
        <v/>
      </c>
      <c r="K6638" s="10" t="str">
        <f ca="1">_xlfn.IFNA((VLOOKUP($A6638,'Fats and Greases'!O:P,2,FALSE)), "")</f>
        <v/>
      </c>
      <c r="L6638" s="10" t="str">
        <f ca="1">_xlfn.IFNA((VLOOKUP($A6638,'Fats and Greases'!Q:R,2,FALSE)), "")</f>
        <v/>
      </c>
      <c r="M6638" s="10" t="str">
        <f ca="1">_xlfn.IFNA((VLOOKUP($A6638,'Fats and Greases'!S:T,2,FALSE)), "")</f>
        <v/>
      </c>
    </row>
    <row r="6639" spans="1:13" x14ac:dyDescent="0.2">
      <c r="A6639" s="18">
        <v>46077</v>
      </c>
      <c r="B6639" s="19">
        <f t="shared" si="206"/>
        <v>2</v>
      </c>
      <c r="C6639" s="19">
        <f t="shared" si="207"/>
        <v>2026</v>
      </c>
      <c r="D6639" s="10" t="str">
        <f ca="1">_xlfn.IFNA((VLOOKUP(A6639,'Fats and Greases'!A:B,2,FALSE)), "")</f>
        <v/>
      </c>
      <c r="E6639" s="10" t="str">
        <f ca="1">_xlfn.IFNA((VLOOKUP(A6639,'Fats and Greases'!C:D,2,FALSE)), "")</f>
        <v/>
      </c>
      <c r="F6639" s="10" t="str">
        <f ca="1">_xlfn.IFNA((VLOOKUP(A6639,'Fats and Greases'!E:F,2,FALSE)), "")</f>
        <v/>
      </c>
      <c r="G6639" s="10" t="str">
        <f ca="1">_xlfn.IFNA((VLOOKUP(A6639,'Fats and Greases'!G:H,2,FALSE)), "")</f>
        <v/>
      </c>
      <c r="H6639" s="10" t="str">
        <f ca="1">_xlfn.IFNA((VLOOKUP(A6639,'Fats and Greases'!I:J,2,FALSE)), "")</f>
        <v/>
      </c>
      <c r="I6639" s="10" t="str">
        <f ca="1">_xlfn.IFNA((VLOOKUP(A6639,'Fats and Greases'!K:L,2,FALSE)), "")</f>
        <v/>
      </c>
      <c r="J6639" s="10" t="str">
        <f ca="1">_xlfn.IFNA((VLOOKUP(A6639,'Fats and Greases'!M:N,2,FALSE)), "")</f>
        <v/>
      </c>
      <c r="K6639" s="10" t="str">
        <f ca="1">_xlfn.IFNA((VLOOKUP($A6639,'Fats and Greases'!O:P,2,FALSE)), "")</f>
        <v/>
      </c>
      <c r="L6639" s="10" t="str">
        <f ca="1">_xlfn.IFNA((VLOOKUP($A6639,'Fats and Greases'!Q:R,2,FALSE)), "")</f>
        <v/>
      </c>
      <c r="M6639" s="10" t="str">
        <f ca="1">_xlfn.IFNA((VLOOKUP($A6639,'Fats and Greases'!S:T,2,FALSE)), "")</f>
        <v/>
      </c>
    </row>
    <row r="6640" spans="1:13" x14ac:dyDescent="0.2">
      <c r="A6640" s="18">
        <v>46078</v>
      </c>
      <c r="B6640" s="19">
        <f t="shared" si="206"/>
        <v>2</v>
      </c>
      <c r="C6640" s="19">
        <f t="shared" si="207"/>
        <v>2026</v>
      </c>
      <c r="D6640" s="10" t="str">
        <f ca="1">_xlfn.IFNA((VLOOKUP(A6640,'Fats and Greases'!A:B,2,FALSE)), "")</f>
        <v/>
      </c>
      <c r="E6640" s="10" t="str">
        <f ca="1">_xlfn.IFNA((VLOOKUP(A6640,'Fats and Greases'!C:D,2,FALSE)), "")</f>
        <v/>
      </c>
      <c r="F6640" s="10" t="str">
        <f ca="1">_xlfn.IFNA((VLOOKUP(A6640,'Fats and Greases'!E:F,2,FALSE)), "")</f>
        <v/>
      </c>
      <c r="G6640" s="10" t="str">
        <f ca="1">_xlfn.IFNA((VLOOKUP(A6640,'Fats and Greases'!G:H,2,FALSE)), "")</f>
        <v/>
      </c>
      <c r="H6640" s="10" t="str">
        <f ca="1">_xlfn.IFNA((VLOOKUP(A6640,'Fats and Greases'!I:J,2,FALSE)), "")</f>
        <v/>
      </c>
      <c r="I6640" s="10" t="str">
        <f ca="1">_xlfn.IFNA((VLOOKUP(A6640,'Fats and Greases'!K:L,2,FALSE)), "")</f>
        <v/>
      </c>
      <c r="J6640" s="10" t="str">
        <f ca="1">_xlfn.IFNA((VLOOKUP(A6640,'Fats and Greases'!M:N,2,FALSE)), "")</f>
        <v/>
      </c>
      <c r="K6640" s="10" t="str">
        <f ca="1">_xlfn.IFNA((VLOOKUP($A6640,'Fats and Greases'!O:P,2,FALSE)), "")</f>
        <v/>
      </c>
      <c r="L6640" s="10" t="str">
        <f ca="1">_xlfn.IFNA((VLOOKUP($A6640,'Fats and Greases'!Q:R,2,FALSE)), "")</f>
        <v/>
      </c>
      <c r="M6640" s="10" t="str">
        <f ca="1">_xlfn.IFNA((VLOOKUP($A6640,'Fats and Greases'!S:T,2,FALSE)), "")</f>
        <v/>
      </c>
    </row>
    <row r="6641" spans="1:13" x14ac:dyDescent="0.2">
      <c r="A6641" s="18">
        <v>46079</v>
      </c>
      <c r="B6641" s="19">
        <f t="shared" si="206"/>
        <v>2</v>
      </c>
      <c r="C6641" s="19">
        <f t="shared" si="207"/>
        <v>2026</v>
      </c>
      <c r="D6641" s="10" t="str">
        <f ca="1">_xlfn.IFNA((VLOOKUP(A6641,'Fats and Greases'!A:B,2,FALSE)), "")</f>
        <v/>
      </c>
      <c r="E6641" s="10" t="str">
        <f ca="1">_xlfn.IFNA((VLOOKUP(A6641,'Fats and Greases'!C:D,2,FALSE)), "")</f>
        <v/>
      </c>
      <c r="F6641" s="10" t="str">
        <f ca="1">_xlfn.IFNA((VLOOKUP(A6641,'Fats and Greases'!E:F,2,FALSE)), "")</f>
        <v/>
      </c>
      <c r="G6641" s="10" t="str">
        <f ca="1">_xlfn.IFNA((VLOOKUP(A6641,'Fats and Greases'!G:H,2,FALSE)), "")</f>
        <v/>
      </c>
      <c r="H6641" s="10" t="str">
        <f ca="1">_xlfn.IFNA((VLOOKUP(A6641,'Fats and Greases'!I:J,2,FALSE)), "")</f>
        <v/>
      </c>
      <c r="I6641" s="10" t="str">
        <f ca="1">_xlfn.IFNA((VLOOKUP(A6641,'Fats and Greases'!K:L,2,FALSE)), "")</f>
        <v/>
      </c>
      <c r="J6641" s="10" t="str">
        <f ca="1">_xlfn.IFNA((VLOOKUP(A6641,'Fats and Greases'!M:N,2,FALSE)), "")</f>
        <v/>
      </c>
      <c r="K6641" s="10" t="str">
        <f ca="1">_xlfn.IFNA((VLOOKUP($A6641,'Fats and Greases'!O:P,2,FALSE)), "")</f>
        <v/>
      </c>
      <c r="L6641" s="10" t="str">
        <f ca="1">_xlfn.IFNA((VLOOKUP($A6641,'Fats and Greases'!Q:R,2,FALSE)), "")</f>
        <v/>
      </c>
      <c r="M6641" s="10" t="str">
        <f ca="1">_xlfn.IFNA((VLOOKUP($A6641,'Fats and Greases'!S:T,2,FALSE)), "")</f>
        <v/>
      </c>
    </row>
    <row r="6642" spans="1:13" x14ac:dyDescent="0.2">
      <c r="A6642" s="18">
        <v>46080</v>
      </c>
      <c r="B6642" s="19">
        <f t="shared" si="206"/>
        <v>2</v>
      </c>
      <c r="C6642" s="19">
        <f t="shared" si="207"/>
        <v>2026</v>
      </c>
      <c r="D6642" s="10" t="str">
        <f ca="1">_xlfn.IFNA((VLOOKUP(A6642,'Fats and Greases'!A:B,2,FALSE)), "")</f>
        <v/>
      </c>
      <c r="E6642" s="10" t="str">
        <f ca="1">_xlfn.IFNA((VLOOKUP(A6642,'Fats and Greases'!C:D,2,FALSE)), "")</f>
        <v/>
      </c>
      <c r="F6642" s="10" t="str">
        <f ca="1">_xlfn.IFNA((VLOOKUP(A6642,'Fats and Greases'!E:F,2,FALSE)), "")</f>
        <v/>
      </c>
      <c r="G6642" s="10" t="str">
        <f ca="1">_xlfn.IFNA((VLOOKUP(A6642,'Fats and Greases'!G:H,2,FALSE)), "")</f>
        <v/>
      </c>
      <c r="H6642" s="10" t="str">
        <f ca="1">_xlfn.IFNA((VLOOKUP(A6642,'Fats and Greases'!I:J,2,FALSE)), "")</f>
        <v/>
      </c>
      <c r="I6642" s="10" t="str">
        <f ca="1">_xlfn.IFNA((VLOOKUP(A6642,'Fats and Greases'!K:L,2,FALSE)), "")</f>
        <v/>
      </c>
      <c r="J6642" s="10" t="str">
        <f ca="1">_xlfn.IFNA((VLOOKUP(A6642,'Fats and Greases'!M:N,2,FALSE)), "")</f>
        <v/>
      </c>
      <c r="K6642" s="10" t="str">
        <f ca="1">_xlfn.IFNA((VLOOKUP($A6642,'Fats and Greases'!O:P,2,FALSE)), "")</f>
        <v/>
      </c>
      <c r="L6642" s="10" t="str">
        <f ca="1">_xlfn.IFNA((VLOOKUP($A6642,'Fats and Greases'!Q:R,2,FALSE)), "")</f>
        <v/>
      </c>
      <c r="M6642" s="10" t="str">
        <f ca="1">_xlfn.IFNA((VLOOKUP($A6642,'Fats and Greases'!S:T,2,FALSE)), "")</f>
        <v/>
      </c>
    </row>
    <row r="6643" spans="1:13" x14ac:dyDescent="0.2">
      <c r="A6643" s="18">
        <v>46083</v>
      </c>
      <c r="B6643" s="19">
        <f t="shared" si="206"/>
        <v>3</v>
      </c>
      <c r="C6643" s="19">
        <f t="shared" si="207"/>
        <v>2026</v>
      </c>
      <c r="D6643" s="10" t="str">
        <f ca="1">_xlfn.IFNA((VLOOKUP(A6643,'Fats and Greases'!A:B,2,FALSE)), "")</f>
        <v/>
      </c>
      <c r="E6643" s="10" t="str">
        <f ca="1">_xlfn.IFNA((VLOOKUP(A6643,'Fats and Greases'!C:D,2,FALSE)), "")</f>
        <v/>
      </c>
      <c r="F6643" s="10" t="str">
        <f ca="1">_xlfn.IFNA((VLOOKUP(A6643,'Fats and Greases'!E:F,2,FALSE)), "")</f>
        <v/>
      </c>
      <c r="G6643" s="10" t="str">
        <f ca="1">_xlfn.IFNA((VLOOKUP(A6643,'Fats and Greases'!G:H,2,FALSE)), "")</f>
        <v/>
      </c>
      <c r="H6643" s="10" t="str">
        <f ca="1">_xlfn.IFNA((VLOOKUP(A6643,'Fats and Greases'!I:J,2,FALSE)), "")</f>
        <v/>
      </c>
      <c r="I6643" s="10" t="str">
        <f ca="1">_xlfn.IFNA((VLOOKUP(A6643,'Fats and Greases'!K:L,2,FALSE)), "")</f>
        <v/>
      </c>
      <c r="J6643" s="10" t="str">
        <f ca="1">_xlfn.IFNA((VLOOKUP(A6643,'Fats and Greases'!M:N,2,FALSE)), "")</f>
        <v/>
      </c>
      <c r="K6643" s="10" t="str">
        <f ca="1">_xlfn.IFNA((VLOOKUP($A6643,'Fats and Greases'!O:P,2,FALSE)), "")</f>
        <v/>
      </c>
      <c r="L6643" s="10" t="str">
        <f ca="1">_xlfn.IFNA((VLOOKUP($A6643,'Fats and Greases'!Q:R,2,FALSE)), "")</f>
        <v/>
      </c>
      <c r="M6643" s="10" t="str">
        <f ca="1">_xlfn.IFNA((VLOOKUP($A6643,'Fats and Greases'!S:T,2,FALSE)), "")</f>
        <v/>
      </c>
    </row>
    <row r="6644" spans="1:13" x14ac:dyDescent="0.2">
      <c r="A6644" s="18">
        <v>46084</v>
      </c>
      <c r="B6644" s="19">
        <f t="shared" si="206"/>
        <v>3</v>
      </c>
      <c r="C6644" s="19">
        <f t="shared" si="207"/>
        <v>2026</v>
      </c>
      <c r="D6644" s="10" t="str">
        <f ca="1">_xlfn.IFNA((VLOOKUP(A6644,'Fats and Greases'!A:B,2,FALSE)), "")</f>
        <v/>
      </c>
      <c r="E6644" s="10" t="str">
        <f ca="1">_xlfn.IFNA((VLOOKUP(A6644,'Fats and Greases'!C:D,2,FALSE)), "")</f>
        <v/>
      </c>
      <c r="F6644" s="10" t="str">
        <f ca="1">_xlfn.IFNA((VLOOKUP(A6644,'Fats and Greases'!E:F,2,FALSE)), "")</f>
        <v/>
      </c>
      <c r="G6644" s="10" t="str">
        <f ca="1">_xlfn.IFNA((VLOOKUP(A6644,'Fats and Greases'!G:H,2,FALSE)), "")</f>
        <v/>
      </c>
      <c r="H6644" s="10" t="str">
        <f ca="1">_xlfn.IFNA((VLOOKUP(A6644,'Fats and Greases'!I:J,2,FALSE)), "")</f>
        <v/>
      </c>
      <c r="I6644" s="10" t="str">
        <f ca="1">_xlfn.IFNA((VLOOKUP(A6644,'Fats and Greases'!K:L,2,FALSE)), "")</f>
        <v/>
      </c>
      <c r="J6644" s="10" t="str">
        <f ca="1">_xlfn.IFNA((VLOOKUP(A6644,'Fats and Greases'!M:N,2,FALSE)), "")</f>
        <v/>
      </c>
      <c r="K6644" s="10" t="str">
        <f ca="1">_xlfn.IFNA((VLOOKUP($A6644,'Fats and Greases'!O:P,2,FALSE)), "")</f>
        <v/>
      </c>
      <c r="L6644" s="10" t="str">
        <f ca="1">_xlfn.IFNA((VLOOKUP($A6644,'Fats and Greases'!Q:R,2,FALSE)), "")</f>
        <v/>
      </c>
      <c r="M6644" s="10" t="str">
        <f ca="1">_xlfn.IFNA((VLOOKUP($A6644,'Fats and Greases'!S:T,2,FALSE)), "")</f>
        <v/>
      </c>
    </row>
    <row r="6645" spans="1:13" x14ac:dyDescent="0.2">
      <c r="A6645" s="18">
        <v>46085</v>
      </c>
      <c r="B6645" s="19">
        <f t="shared" si="206"/>
        <v>3</v>
      </c>
      <c r="C6645" s="19">
        <f t="shared" si="207"/>
        <v>2026</v>
      </c>
      <c r="D6645" s="10" t="str">
        <f ca="1">_xlfn.IFNA((VLOOKUP(A6645,'Fats and Greases'!A:B,2,FALSE)), "")</f>
        <v/>
      </c>
      <c r="E6645" s="10" t="str">
        <f ca="1">_xlfn.IFNA((VLOOKUP(A6645,'Fats and Greases'!C:D,2,FALSE)), "")</f>
        <v/>
      </c>
      <c r="F6645" s="10" t="str">
        <f ca="1">_xlfn.IFNA((VLOOKUP(A6645,'Fats and Greases'!E:F,2,FALSE)), "")</f>
        <v/>
      </c>
      <c r="G6645" s="10" t="str">
        <f ca="1">_xlfn.IFNA((VLOOKUP(A6645,'Fats and Greases'!G:H,2,FALSE)), "")</f>
        <v/>
      </c>
      <c r="H6645" s="10" t="str">
        <f ca="1">_xlfn.IFNA((VLOOKUP(A6645,'Fats and Greases'!I:J,2,FALSE)), "")</f>
        <v/>
      </c>
      <c r="I6645" s="10" t="str">
        <f ca="1">_xlfn.IFNA((VLOOKUP(A6645,'Fats and Greases'!K:L,2,FALSE)), "")</f>
        <v/>
      </c>
      <c r="J6645" s="10" t="str">
        <f ca="1">_xlfn.IFNA((VLOOKUP(A6645,'Fats and Greases'!M:N,2,FALSE)), "")</f>
        <v/>
      </c>
      <c r="K6645" s="10" t="str">
        <f ca="1">_xlfn.IFNA((VLOOKUP($A6645,'Fats and Greases'!O:P,2,FALSE)), "")</f>
        <v/>
      </c>
      <c r="L6645" s="10" t="str">
        <f ca="1">_xlfn.IFNA((VLOOKUP($A6645,'Fats and Greases'!Q:R,2,FALSE)), "")</f>
        <v/>
      </c>
      <c r="M6645" s="10" t="str">
        <f ca="1">_xlfn.IFNA((VLOOKUP($A6645,'Fats and Greases'!S:T,2,FALSE)), "")</f>
        <v/>
      </c>
    </row>
    <row r="6646" spans="1:13" x14ac:dyDescent="0.2">
      <c r="A6646" s="18">
        <v>46086</v>
      </c>
      <c r="B6646" s="19">
        <f t="shared" si="206"/>
        <v>3</v>
      </c>
      <c r="C6646" s="19">
        <f t="shared" si="207"/>
        <v>2026</v>
      </c>
      <c r="D6646" s="10" t="str">
        <f ca="1">_xlfn.IFNA((VLOOKUP(A6646,'Fats and Greases'!A:B,2,FALSE)), "")</f>
        <v/>
      </c>
      <c r="E6646" s="10" t="str">
        <f ca="1">_xlfn.IFNA((VLOOKUP(A6646,'Fats and Greases'!C:D,2,FALSE)), "")</f>
        <v/>
      </c>
      <c r="F6646" s="10" t="str">
        <f ca="1">_xlfn.IFNA((VLOOKUP(A6646,'Fats and Greases'!E:F,2,FALSE)), "")</f>
        <v/>
      </c>
      <c r="G6646" s="10" t="str">
        <f ca="1">_xlfn.IFNA((VLOOKUP(A6646,'Fats and Greases'!G:H,2,FALSE)), "")</f>
        <v/>
      </c>
      <c r="H6646" s="10" t="str">
        <f ca="1">_xlfn.IFNA((VLOOKUP(A6646,'Fats and Greases'!I:J,2,FALSE)), "")</f>
        <v/>
      </c>
      <c r="I6646" s="10" t="str">
        <f ca="1">_xlfn.IFNA((VLOOKUP(A6646,'Fats and Greases'!K:L,2,FALSE)), "")</f>
        <v/>
      </c>
      <c r="J6646" s="10" t="str">
        <f ca="1">_xlfn.IFNA((VLOOKUP(A6646,'Fats and Greases'!M:N,2,FALSE)), "")</f>
        <v/>
      </c>
      <c r="K6646" s="10" t="str">
        <f ca="1">_xlfn.IFNA((VLOOKUP($A6646,'Fats and Greases'!O:P,2,FALSE)), "")</f>
        <v/>
      </c>
      <c r="L6646" s="10" t="str">
        <f ca="1">_xlfn.IFNA((VLOOKUP($A6646,'Fats and Greases'!Q:R,2,FALSE)), "")</f>
        <v/>
      </c>
      <c r="M6646" s="10" t="str">
        <f ca="1">_xlfn.IFNA((VLOOKUP($A6646,'Fats and Greases'!S:T,2,FALSE)), "")</f>
        <v/>
      </c>
    </row>
    <row r="6647" spans="1:13" x14ac:dyDescent="0.2">
      <c r="A6647" s="18">
        <v>46087</v>
      </c>
      <c r="B6647" s="19">
        <f t="shared" si="206"/>
        <v>3</v>
      </c>
      <c r="C6647" s="19">
        <f t="shared" si="207"/>
        <v>2026</v>
      </c>
      <c r="D6647" s="10" t="str">
        <f ca="1">_xlfn.IFNA((VLOOKUP(A6647,'Fats and Greases'!A:B,2,FALSE)), "")</f>
        <v/>
      </c>
      <c r="E6647" s="10" t="str">
        <f ca="1">_xlfn.IFNA((VLOOKUP(A6647,'Fats and Greases'!C:D,2,FALSE)), "")</f>
        <v/>
      </c>
      <c r="F6647" s="10" t="str">
        <f ca="1">_xlfn.IFNA((VLOOKUP(A6647,'Fats and Greases'!E:F,2,FALSE)), "")</f>
        <v/>
      </c>
      <c r="G6647" s="10" t="str">
        <f ca="1">_xlfn.IFNA((VLOOKUP(A6647,'Fats and Greases'!G:H,2,FALSE)), "")</f>
        <v/>
      </c>
      <c r="H6647" s="10" t="str">
        <f ca="1">_xlfn.IFNA((VLOOKUP(A6647,'Fats and Greases'!I:J,2,FALSE)), "")</f>
        <v/>
      </c>
      <c r="I6647" s="10" t="str">
        <f ca="1">_xlfn.IFNA((VLOOKUP(A6647,'Fats and Greases'!K:L,2,FALSE)), "")</f>
        <v/>
      </c>
      <c r="J6647" s="10" t="str">
        <f ca="1">_xlfn.IFNA((VLOOKUP(A6647,'Fats and Greases'!M:N,2,FALSE)), "")</f>
        <v/>
      </c>
      <c r="K6647" s="10" t="str">
        <f ca="1">_xlfn.IFNA((VLOOKUP($A6647,'Fats and Greases'!O:P,2,FALSE)), "")</f>
        <v/>
      </c>
      <c r="L6647" s="10" t="str">
        <f ca="1">_xlfn.IFNA((VLOOKUP($A6647,'Fats and Greases'!Q:R,2,FALSE)), "")</f>
        <v/>
      </c>
      <c r="M6647" s="10" t="str">
        <f ca="1">_xlfn.IFNA((VLOOKUP($A6647,'Fats and Greases'!S:T,2,FALSE)), "")</f>
        <v/>
      </c>
    </row>
    <row r="6648" spans="1:13" x14ac:dyDescent="0.2">
      <c r="A6648" s="18">
        <v>46090</v>
      </c>
      <c r="B6648" s="19">
        <f t="shared" si="206"/>
        <v>3</v>
      </c>
      <c r="C6648" s="19">
        <f t="shared" si="207"/>
        <v>2026</v>
      </c>
      <c r="D6648" s="10" t="str">
        <f ca="1">_xlfn.IFNA((VLOOKUP(A6648,'Fats and Greases'!A:B,2,FALSE)), "")</f>
        <v/>
      </c>
      <c r="E6648" s="10" t="str">
        <f ca="1">_xlfn.IFNA((VLOOKUP(A6648,'Fats and Greases'!C:D,2,FALSE)), "")</f>
        <v/>
      </c>
      <c r="F6648" s="10" t="str">
        <f ca="1">_xlfn.IFNA((VLOOKUP(A6648,'Fats and Greases'!E:F,2,FALSE)), "")</f>
        <v/>
      </c>
      <c r="G6648" s="10" t="str">
        <f ca="1">_xlfn.IFNA((VLOOKUP(A6648,'Fats and Greases'!G:H,2,FALSE)), "")</f>
        <v/>
      </c>
      <c r="H6648" s="10" t="str">
        <f ca="1">_xlfn.IFNA((VLOOKUP(A6648,'Fats and Greases'!I:J,2,FALSE)), "")</f>
        <v/>
      </c>
      <c r="I6648" s="10" t="str">
        <f ca="1">_xlfn.IFNA((VLOOKUP(A6648,'Fats and Greases'!K:L,2,FALSE)), "")</f>
        <v/>
      </c>
      <c r="J6648" s="10" t="str">
        <f ca="1">_xlfn.IFNA((VLOOKUP(A6648,'Fats and Greases'!M:N,2,FALSE)), "")</f>
        <v/>
      </c>
      <c r="K6648" s="10" t="str">
        <f ca="1">_xlfn.IFNA((VLOOKUP($A6648,'Fats and Greases'!O:P,2,FALSE)), "")</f>
        <v/>
      </c>
      <c r="L6648" s="10" t="str">
        <f ca="1">_xlfn.IFNA((VLOOKUP($A6648,'Fats and Greases'!Q:R,2,FALSE)), "")</f>
        <v/>
      </c>
      <c r="M6648" s="10" t="str">
        <f ca="1">_xlfn.IFNA((VLOOKUP($A6648,'Fats and Greases'!S:T,2,FALSE)), "")</f>
        <v/>
      </c>
    </row>
    <row r="6649" spans="1:13" x14ac:dyDescent="0.2">
      <c r="A6649" s="18">
        <v>46091</v>
      </c>
      <c r="B6649" s="19">
        <f t="shared" si="206"/>
        <v>3</v>
      </c>
      <c r="C6649" s="19">
        <f t="shared" si="207"/>
        <v>2026</v>
      </c>
      <c r="D6649" s="10" t="str">
        <f ca="1">_xlfn.IFNA((VLOOKUP(A6649,'Fats and Greases'!A:B,2,FALSE)), "")</f>
        <v/>
      </c>
      <c r="E6649" s="10" t="str">
        <f ca="1">_xlfn.IFNA((VLOOKUP(A6649,'Fats and Greases'!C:D,2,FALSE)), "")</f>
        <v/>
      </c>
      <c r="F6649" s="10" t="str">
        <f ca="1">_xlfn.IFNA((VLOOKUP(A6649,'Fats and Greases'!E:F,2,FALSE)), "")</f>
        <v/>
      </c>
      <c r="G6649" s="10" t="str">
        <f ca="1">_xlfn.IFNA((VLOOKUP(A6649,'Fats and Greases'!G:H,2,FALSE)), "")</f>
        <v/>
      </c>
      <c r="H6649" s="10" t="str">
        <f ca="1">_xlfn.IFNA((VLOOKUP(A6649,'Fats and Greases'!I:J,2,FALSE)), "")</f>
        <v/>
      </c>
      <c r="I6649" s="10" t="str">
        <f ca="1">_xlfn.IFNA((VLOOKUP(A6649,'Fats and Greases'!K:L,2,FALSE)), "")</f>
        <v/>
      </c>
      <c r="J6649" s="10" t="str">
        <f ca="1">_xlfn.IFNA((VLOOKUP(A6649,'Fats and Greases'!M:N,2,FALSE)), "")</f>
        <v/>
      </c>
      <c r="K6649" s="10" t="str">
        <f ca="1">_xlfn.IFNA((VLOOKUP($A6649,'Fats and Greases'!O:P,2,FALSE)), "")</f>
        <v/>
      </c>
      <c r="L6649" s="10" t="str">
        <f ca="1">_xlfn.IFNA((VLOOKUP($A6649,'Fats and Greases'!Q:R,2,FALSE)), "")</f>
        <v/>
      </c>
      <c r="M6649" s="10" t="str">
        <f ca="1">_xlfn.IFNA((VLOOKUP($A6649,'Fats and Greases'!S:T,2,FALSE)), "")</f>
        <v/>
      </c>
    </row>
    <row r="6650" spans="1:13" x14ac:dyDescent="0.2">
      <c r="A6650" s="18">
        <v>46092</v>
      </c>
      <c r="B6650" s="19">
        <f t="shared" si="206"/>
        <v>3</v>
      </c>
      <c r="C6650" s="19">
        <f t="shared" si="207"/>
        <v>2026</v>
      </c>
      <c r="D6650" s="10" t="str">
        <f ca="1">_xlfn.IFNA((VLOOKUP(A6650,'Fats and Greases'!A:B,2,FALSE)), "")</f>
        <v/>
      </c>
      <c r="E6650" s="10" t="str">
        <f ca="1">_xlfn.IFNA((VLOOKUP(A6650,'Fats and Greases'!C:D,2,FALSE)), "")</f>
        <v/>
      </c>
      <c r="F6650" s="10" t="str">
        <f ca="1">_xlfn.IFNA((VLOOKUP(A6650,'Fats and Greases'!E:F,2,FALSE)), "")</f>
        <v/>
      </c>
      <c r="G6650" s="10" t="str">
        <f ca="1">_xlfn.IFNA((VLOOKUP(A6650,'Fats and Greases'!G:H,2,FALSE)), "")</f>
        <v/>
      </c>
      <c r="H6650" s="10" t="str">
        <f ca="1">_xlfn.IFNA((VLOOKUP(A6650,'Fats and Greases'!I:J,2,FALSE)), "")</f>
        <v/>
      </c>
      <c r="I6650" s="10" t="str">
        <f ca="1">_xlfn.IFNA((VLOOKUP(A6650,'Fats and Greases'!K:L,2,FALSE)), "")</f>
        <v/>
      </c>
      <c r="J6650" s="10" t="str">
        <f ca="1">_xlfn.IFNA((VLOOKUP(A6650,'Fats and Greases'!M:N,2,FALSE)), "")</f>
        <v/>
      </c>
      <c r="K6650" s="10" t="str">
        <f ca="1">_xlfn.IFNA((VLOOKUP($A6650,'Fats and Greases'!O:P,2,FALSE)), "")</f>
        <v/>
      </c>
      <c r="L6650" s="10" t="str">
        <f ca="1">_xlfn.IFNA((VLOOKUP($A6650,'Fats and Greases'!Q:R,2,FALSE)), "")</f>
        <v/>
      </c>
      <c r="M6650" s="10" t="str">
        <f ca="1">_xlfn.IFNA((VLOOKUP($A6650,'Fats and Greases'!S:T,2,FALSE)), "")</f>
        <v/>
      </c>
    </row>
    <row r="6651" spans="1:13" x14ac:dyDescent="0.2">
      <c r="A6651" s="18">
        <v>46093</v>
      </c>
      <c r="B6651" s="19">
        <f t="shared" si="206"/>
        <v>3</v>
      </c>
      <c r="C6651" s="19">
        <f t="shared" si="207"/>
        <v>2026</v>
      </c>
      <c r="D6651" s="10" t="str">
        <f ca="1">_xlfn.IFNA((VLOOKUP(A6651,'Fats and Greases'!A:B,2,FALSE)), "")</f>
        <v/>
      </c>
      <c r="E6651" s="10" t="str">
        <f ca="1">_xlfn.IFNA((VLOOKUP(A6651,'Fats and Greases'!C:D,2,FALSE)), "")</f>
        <v/>
      </c>
      <c r="F6651" s="10" t="str">
        <f ca="1">_xlfn.IFNA((VLOOKUP(A6651,'Fats and Greases'!E:F,2,FALSE)), "")</f>
        <v/>
      </c>
      <c r="G6651" s="10" t="str">
        <f ca="1">_xlfn.IFNA((VLOOKUP(A6651,'Fats and Greases'!G:H,2,FALSE)), "")</f>
        <v/>
      </c>
      <c r="H6651" s="10" t="str">
        <f ca="1">_xlfn.IFNA((VLOOKUP(A6651,'Fats and Greases'!I:J,2,FALSE)), "")</f>
        <v/>
      </c>
      <c r="I6651" s="10" t="str">
        <f ca="1">_xlfn.IFNA((VLOOKUP(A6651,'Fats and Greases'!K:L,2,FALSE)), "")</f>
        <v/>
      </c>
      <c r="J6651" s="10" t="str">
        <f ca="1">_xlfn.IFNA((VLOOKUP(A6651,'Fats and Greases'!M:N,2,FALSE)), "")</f>
        <v/>
      </c>
      <c r="K6651" s="10" t="str">
        <f ca="1">_xlfn.IFNA((VLOOKUP($A6651,'Fats and Greases'!O:P,2,FALSE)), "")</f>
        <v/>
      </c>
      <c r="L6651" s="10" t="str">
        <f ca="1">_xlfn.IFNA((VLOOKUP($A6651,'Fats and Greases'!Q:R,2,FALSE)), "")</f>
        <v/>
      </c>
      <c r="M6651" s="10" t="str">
        <f ca="1">_xlfn.IFNA((VLOOKUP($A6651,'Fats and Greases'!S:T,2,FALSE)), "")</f>
        <v/>
      </c>
    </row>
    <row r="6652" spans="1:13" x14ac:dyDescent="0.2">
      <c r="A6652" s="18">
        <v>46094</v>
      </c>
      <c r="B6652" s="19">
        <f t="shared" si="206"/>
        <v>3</v>
      </c>
      <c r="C6652" s="19">
        <f t="shared" si="207"/>
        <v>2026</v>
      </c>
      <c r="D6652" s="10" t="str">
        <f ca="1">_xlfn.IFNA((VLOOKUP(A6652,'Fats and Greases'!A:B,2,FALSE)), "")</f>
        <v/>
      </c>
      <c r="E6652" s="10" t="str">
        <f ca="1">_xlfn.IFNA((VLOOKUP(A6652,'Fats and Greases'!C:D,2,FALSE)), "")</f>
        <v/>
      </c>
      <c r="F6652" s="10" t="str">
        <f ca="1">_xlfn.IFNA((VLOOKUP(A6652,'Fats and Greases'!E:F,2,FALSE)), "")</f>
        <v/>
      </c>
      <c r="G6652" s="10" t="str">
        <f ca="1">_xlfn.IFNA((VLOOKUP(A6652,'Fats and Greases'!G:H,2,FALSE)), "")</f>
        <v/>
      </c>
      <c r="H6652" s="10" t="str">
        <f ca="1">_xlfn.IFNA((VLOOKUP(A6652,'Fats and Greases'!I:J,2,FALSE)), "")</f>
        <v/>
      </c>
      <c r="I6652" s="10" t="str">
        <f ca="1">_xlfn.IFNA((VLOOKUP(A6652,'Fats and Greases'!K:L,2,FALSE)), "")</f>
        <v/>
      </c>
      <c r="J6652" s="10" t="str">
        <f ca="1">_xlfn.IFNA((VLOOKUP(A6652,'Fats and Greases'!M:N,2,FALSE)), "")</f>
        <v/>
      </c>
      <c r="K6652" s="10" t="str">
        <f ca="1">_xlfn.IFNA((VLOOKUP($A6652,'Fats and Greases'!O:P,2,FALSE)), "")</f>
        <v/>
      </c>
      <c r="L6652" s="10" t="str">
        <f ca="1">_xlfn.IFNA((VLOOKUP($A6652,'Fats and Greases'!Q:R,2,FALSE)), "")</f>
        <v/>
      </c>
      <c r="M6652" s="10" t="str">
        <f ca="1">_xlfn.IFNA((VLOOKUP($A6652,'Fats and Greases'!S:T,2,FALSE)), "")</f>
        <v/>
      </c>
    </row>
    <row r="6653" spans="1:13" x14ac:dyDescent="0.2">
      <c r="A6653" s="18">
        <v>46097</v>
      </c>
      <c r="B6653" s="19">
        <f t="shared" si="206"/>
        <v>3</v>
      </c>
      <c r="C6653" s="19">
        <f t="shared" si="207"/>
        <v>2026</v>
      </c>
      <c r="D6653" s="10" t="str">
        <f ca="1">_xlfn.IFNA((VLOOKUP(A6653,'Fats and Greases'!A:B,2,FALSE)), "")</f>
        <v/>
      </c>
      <c r="E6653" s="10" t="str">
        <f ca="1">_xlfn.IFNA((VLOOKUP(A6653,'Fats and Greases'!C:D,2,FALSE)), "")</f>
        <v/>
      </c>
      <c r="F6653" s="10" t="str">
        <f ca="1">_xlfn.IFNA((VLOOKUP(A6653,'Fats and Greases'!E:F,2,FALSE)), "")</f>
        <v/>
      </c>
      <c r="G6653" s="10" t="str">
        <f ca="1">_xlfn.IFNA((VLOOKUP(A6653,'Fats and Greases'!G:H,2,FALSE)), "")</f>
        <v/>
      </c>
      <c r="H6653" s="10" t="str">
        <f ca="1">_xlfn.IFNA((VLOOKUP(A6653,'Fats and Greases'!I:J,2,FALSE)), "")</f>
        <v/>
      </c>
      <c r="I6653" s="10" t="str">
        <f ca="1">_xlfn.IFNA((VLOOKUP(A6653,'Fats and Greases'!K:L,2,FALSE)), "")</f>
        <v/>
      </c>
      <c r="J6653" s="10" t="str">
        <f ca="1">_xlfn.IFNA((VLOOKUP(A6653,'Fats and Greases'!M:N,2,FALSE)), "")</f>
        <v/>
      </c>
      <c r="K6653" s="10" t="str">
        <f ca="1">_xlfn.IFNA((VLOOKUP($A6653,'Fats and Greases'!O:P,2,FALSE)), "")</f>
        <v/>
      </c>
      <c r="L6653" s="10" t="str">
        <f ca="1">_xlfn.IFNA((VLOOKUP($A6653,'Fats and Greases'!Q:R,2,FALSE)), "")</f>
        <v/>
      </c>
      <c r="M6653" s="10" t="str">
        <f ca="1">_xlfn.IFNA((VLOOKUP($A6653,'Fats and Greases'!S:T,2,FALSE)), "")</f>
        <v/>
      </c>
    </row>
    <row r="6654" spans="1:13" x14ac:dyDescent="0.2">
      <c r="A6654" s="18">
        <v>46098</v>
      </c>
      <c r="B6654" s="19">
        <f t="shared" si="206"/>
        <v>3</v>
      </c>
      <c r="C6654" s="19">
        <f t="shared" si="207"/>
        <v>2026</v>
      </c>
      <c r="D6654" s="10" t="str">
        <f ca="1">_xlfn.IFNA((VLOOKUP(A6654,'Fats and Greases'!A:B,2,FALSE)), "")</f>
        <v/>
      </c>
      <c r="E6654" s="10" t="str">
        <f ca="1">_xlfn.IFNA((VLOOKUP(A6654,'Fats and Greases'!C:D,2,FALSE)), "")</f>
        <v/>
      </c>
      <c r="F6654" s="10" t="str">
        <f ca="1">_xlfn.IFNA((VLOOKUP(A6654,'Fats and Greases'!E:F,2,FALSE)), "")</f>
        <v/>
      </c>
      <c r="G6654" s="10" t="str">
        <f ca="1">_xlfn.IFNA((VLOOKUP(A6654,'Fats and Greases'!G:H,2,FALSE)), "")</f>
        <v/>
      </c>
      <c r="H6654" s="10" t="str">
        <f ca="1">_xlfn.IFNA((VLOOKUP(A6654,'Fats and Greases'!I:J,2,FALSE)), "")</f>
        <v/>
      </c>
      <c r="I6654" s="10" t="str">
        <f ca="1">_xlfn.IFNA((VLOOKUP(A6654,'Fats and Greases'!K:L,2,FALSE)), "")</f>
        <v/>
      </c>
      <c r="J6654" s="10" t="str">
        <f ca="1">_xlfn.IFNA((VLOOKUP(A6654,'Fats and Greases'!M:N,2,FALSE)), "")</f>
        <v/>
      </c>
      <c r="K6654" s="10" t="str">
        <f ca="1">_xlfn.IFNA((VLOOKUP($A6654,'Fats and Greases'!O:P,2,FALSE)), "")</f>
        <v/>
      </c>
      <c r="L6654" s="10" t="str">
        <f ca="1">_xlfn.IFNA((VLOOKUP($A6654,'Fats and Greases'!Q:R,2,FALSE)), "")</f>
        <v/>
      </c>
      <c r="M6654" s="10" t="str">
        <f ca="1">_xlfn.IFNA((VLOOKUP($A6654,'Fats and Greases'!S:T,2,FALSE)), "")</f>
        <v/>
      </c>
    </row>
    <row r="6655" spans="1:13" x14ac:dyDescent="0.2">
      <c r="A6655" s="18">
        <v>46099</v>
      </c>
      <c r="B6655" s="19">
        <f t="shared" si="206"/>
        <v>3</v>
      </c>
      <c r="C6655" s="19">
        <f t="shared" si="207"/>
        <v>2026</v>
      </c>
      <c r="D6655" s="10" t="str">
        <f ca="1">_xlfn.IFNA((VLOOKUP(A6655,'Fats and Greases'!A:B,2,FALSE)), "")</f>
        <v/>
      </c>
      <c r="E6655" s="10" t="str">
        <f ca="1">_xlfn.IFNA((VLOOKUP(A6655,'Fats and Greases'!C:D,2,FALSE)), "")</f>
        <v/>
      </c>
      <c r="F6655" s="10" t="str">
        <f ca="1">_xlfn.IFNA((VLOOKUP(A6655,'Fats and Greases'!E:F,2,FALSE)), "")</f>
        <v/>
      </c>
      <c r="G6655" s="10" t="str">
        <f ca="1">_xlfn.IFNA((VLOOKUP(A6655,'Fats and Greases'!G:H,2,FALSE)), "")</f>
        <v/>
      </c>
      <c r="H6655" s="10" t="str">
        <f ca="1">_xlfn.IFNA((VLOOKUP(A6655,'Fats and Greases'!I:J,2,FALSE)), "")</f>
        <v/>
      </c>
      <c r="I6655" s="10" t="str">
        <f ca="1">_xlfn.IFNA((VLOOKUP(A6655,'Fats and Greases'!K:L,2,FALSE)), "")</f>
        <v/>
      </c>
      <c r="J6655" s="10" t="str">
        <f ca="1">_xlfn.IFNA((VLOOKUP(A6655,'Fats and Greases'!M:N,2,FALSE)), "")</f>
        <v/>
      </c>
      <c r="K6655" s="10" t="str">
        <f ca="1">_xlfn.IFNA((VLOOKUP($A6655,'Fats and Greases'!O:P,2,FALSE)), "")</f>
        <v/>
      </c>
      <c r="L6655" s="10" t="str">
        <f ca="1">_xlfn.IFNA((VLOOKUP($A6655,'Fats and Greases'!Q:R,2,FALSE)), "")</f>
        <v/>
      </c>
      <c r="M6655" s="10" t="str">
        <f ca="1">_xlfn.IFNA((VLOOKUP($A6655,'Fats and Greases'!S:T,2,FALSE)), "")</f>
        <v/>
      </c>
    </row>
    <row r="6656" spans="1:13" x14ac:dyDescent="0.2">
      <c r="A6656" s="18">
        <v>46100</v>
      </c>
      <c r="B6656" s="19">
        <f t="shared" si="206"/>
        <v>3</v>
      </c>
      <c r="C6656" s="19">
        <f t="shared" si="207"/>
        <v>2026</v>
      </c>
      <c r="D6656" s="10" t="str">
        <f ca="1">_xlfn.IFNA((VLOOKUP(A6656,'Fats and Greases'!A:B,2,FALSE)), "")</f>
        <v/>
      </c>
      <c r="E6656" s="10" t="str">
        <f ca="1">_xlfn.IFNA((VLOOKUP(A6656,'Fats and Greases'!C:D,2,FALSE)), "")</f>
        <v/>
      </c>
      <c r="F6656" s="10" t="str">
        <f ca="1">_xlfn.IFNA((VLOOKUP(A6656,'Fats and Greases'!E:F,2,FALSE)), "")</f>
        <v/>
      </c>
      <c r="G6656" s="10" t="str">
        <f ca="1">_xlfn.IFNA((VLOOKUP(A6656,'Fats and Greases'!G:H,2,FALSE)), "")</f>
        <v/>
      </c>
      <c r="H6656" s="10" t="str">
        <f ca="1">_xlfn.IFNA((VLOOKUP(A6656,'Fats and Greases'!I:J,2,FALSE)), "")</f>
        <v/>
      </c>
      <c r="I6656" s="10" t="str">
        <f ca="1">_xlfn.IFNA((VLOOKUP(A6656,'Fats and Greases'!K:L,2,FALSE)), "")</f>
        <v/>
      </c>
      <c r="J6656" s="10" t="str">
        <f ca="1">_xlfn.IFNA((VLOOKUP(A6656,'Fats and Greases'!M:N,2,FALSE)), "")</f>
        <v/>
      </c>
      <c r="K6656" s="10" t="str">
        <f ca="1">_xlfn.IFNA((VLOOKUP($A6656,'Fats and Greases'!O:P,2,FALSE)), "")</f>
        <v/>
      </c>
      <c r="L6656" s="10" t="str">
        <f ca="1">_xlfn.IFNA((VLOOKUP($A6656,'Fats and Greases'!Q:R,2,FALSE)), "")</f>
        <v/>
      </c>
      <c r="M6656" s="10" t="str">
        <f ca="1">_xlfn.IFNA((VLOOKUP($A6656,'Fats and Greases'!S:T,2,FALSE)), "")</f>
        <v/>
      </c>
    </row>
    <row r="6657" spans="1:13" x14ac:dyDescent="0.2">
      <c r="A6657" s="18">
        <v>46101</v>
      </c>
      <c r="B6657" s="19">
        <f t="shared" si="206"/>
        <v>3</v>
      </c>
      <c r="C6657" s="19">
        <f t="shared" si="207"/>
        <v>2026</v>
      </c>
      <c r="D6657" s="10" t="str">
        <f ca="1">_xlfn.IFNA((VLOOKUP(A6657,'Fats and Greases'!A:B,2,FALSE)), "")</f>
        <v/>
      </c>
      <c r="E6657" s="10" t="str">
        <f ca="1">_xlfn.IFNA((VLOOKUP(A6657,'Fats and Greases'!C:D,2,FALSE)), "")</f>
        <v/>
      </c>
      <c r="F6657" s="10" t="str">
        <f ca="1">_xlfn.IFNA((VLOOKUP(A6657,'Fats and Greases'!E:F,2,FALSE)), "")</f>
        <v/>
      </c>
      <c r="G6657" s="10" t="str">
        <f ca="1">_xlfn.IFNA((VLOOKUP(A6657,'Fats and Greases'!G:H,2,FALSE)), "")</f>
        <v/>
      </c>
      <c r="H6657" s="10" t="str">
        <f ca="1">_xlfn.IFNA((VLOOKUP(A6657,'Fats and Greases'!I:J,2,FALSE)), "")</f>
        <v/>
      </c>
      <c r="I6657" s="10" t="str">
        <f ca="1">_xlfn.IFNA((VLOOKUP(A6657,'Fats and Greases'!K:L,2,FALSE)), "")</f>
        <v/>
      </c>
      <c r="J6657" s="10" t="str">
        <f ca="1">_xlfn.IFNA((VLOOKUP(A6657,'Fats and Greases'!M:N,2,FALSE)), "")</f>
        <v/>
      </c>
      <c r="K6657" s="10" t="str">
        <f ca="1">_xlfn.IFNA((VLOOKUP($A6657,'Fats and Greases'!O:P,2,FALSE)), "")</f>
        <v/>
      </c>
      <c r="L6657" s="10" t="str">
        <f ca="1">_xlfn.IFNA((VLOOKUP($A6657,'Fats and Greases'!Q:R,2,FALSE)), "")</f>
        <v/>
      </c>
      <c r="M6657" s="10" t="str">
        <f ca="1">_xlfn.IFNA((VLOOKUP($A6657,'Fats and Greases'!S:T,2,FALSE)), "")</f>
        <v/>
      </c>
    </row>
    <row r="6658" spans="1:13" x14ac:dyDescent="0.2">
      <c r="A6658" s="18">
        <v>46104</v>
      </c>
      <c r="B6658" s="19">
        <f t="shared" si="206"/>
        <v>3</v>
      </c>
      <c r="C6658" s="19">
        <f t="shared" si="207"/>
        <v>2026</v>
      </c>
      <c r="D6658" s="10" t="str">
        <f ca="1">_xlfn.IFNA((VLOOKUP(A6658,'Fats and Greases'!A:B,2,FALSE)), "")</f>
        <v/>
      </c>
      <c r="E6658" s="10" t="str">
        <f ca="1">_xlfn.IFNA((VLOOKUP(A6658,'Fats and Greases'!C:D,2,FALSE)), "")</f>
        <v/>
      </c>
      <c r="F6658" s="10" t="str">
        <f ca="1">_xlfn.IFNA((VLOOKUP(A6658,'Fats and Greases'!E:F,2,FALSE)), "")</f>
        <v/>
      </c>
      <c r="G6658" s="10" t="str">
        <f ca="1">_xlfn.IFNA((VLOOKUP(A6658,'Fats and Greases'!G:H,2,FALSE)), "")</f>
        <v/>
      </c>
      <c r="H6658" s="10" t="str">
        <f ca="1">_xlfn.IFNA((VLOOKUP(A6658,'Fats and Greases'!I:J,2,FALSE)), "")</f>
        <v/>
      </c>
      <c r="I6658" s="10" t="str">
        <f ca="1">_xlfn.IFNA((VLOOKUP(A6658,'Fats and Greases'!K:L,2,FALSE)), "")</f>
        <v/>
      </c>
      <c r="J6658" s="10" t="str">
        <f ca="1">_xlfn.IFNA((VLOOKUP(A6658,'Fats and Greases'!M:N,2,FALSE)), "")</f>
        <v/>
      </c>
      <c r="K6658" s="10" t="str">
        <f ca="1">_xlfn.IFNA((VLOOKUP($A6658,'Fats and Greases'!O:P,2,FALSE)), "")</f>
        <v/>
      </c>
      <c r="L6658" s="10" t="str">
        <f ca="1">_xlfn.IFNA((VLOOKUP($A6658,'Fats and Greases'!Q:R,2,FALSE)), "")</f>
        <v/>
      </c>
      <c r="M6658" s="10" t="str">
        <f ca="1">_xlfn.IFNA((VLOOKUP($A6658,'Fats and Greases'!S:T,2,FALSE)), "")</f>
        <v/>
      </c>
    </row>
    <row r="6659" spans="1:13" x14ac:dyDescent="0.2">
      <c r="A6659" s="18">
        <v>46105</v>
      </c>
      <c r="B6659" s="19">
        <f t="shared" ref="B6659:B6722" si="208">MONTH(A6659)</f>
        <v>3</v>
      </c>
      <c r="C6659" s="19">
        <f t="shared" ref="C6659:C6722" si="209">YEAR(A6659)</f>
        <v>2026</v>
      </c>
      <c r="D6659" s="10" t="str">
        <f ca="1">_xlfn.IFNA((VLOOKUP(A6659,'Fats and Greases'!A:B,2,FALSE)), "")</f>
        <v/>
      </c>
      <c r="E6659" s="10" t="str">
        <f ca="1">_xlfn.IFNA((VLOOKUP(A6659,'Fats and Greases'!C:D,2,FALSE)), "")</f>
        <v/>
      </c>
      <c r="F6659" s="10" t="str">
        <f ca="1">_xlfn.IFNA((VLOOKUP(A6659,'Fats and Greases'!E:F,2,FALSE)), "")</f>
        <v/>
      </c>
      <c r="G6659" s="10" t="str">
        <f ca="1">_xlfn.IFNA((VLOOKUP(A6659,'Fats and Greases'!G:H,2,FALSE)), "")</f>
        <v/>
      </c>
      <c r="H6659" s="10" t="str">
        <f ca="1">_xlfn.IFNA((VLOOKUP(A6659,'Fats and Greases'!I:J,2,FALSE)), "")</f>
        <v/>
      </c>
      <c r="I6659" s="10" t="str">
        <f ca="1">_xlfn.IFNA((VLOOKUP(A6659,'Fats and Greases'!K:L,2,FALSE)), "")</f>
        <v/>
      </c>
      <c r="J6659" s="10" t="str">
        <f ca="1">_xlfn.IFNA((VLOOKUP(A6659,'Fats and Greases'!M:N,2,FALSE)), "")</f>
        <v/>
      </c>
      <c r="K6659" s="10" t="str">
        <f ca="1">_xlfn.IFNA((VLOOKUP($A6659,'Fats and Greases'!O:P,2,FALSE)), "")</f>
        <v/>
      </c>
      <c r="L6659" s="10" t="str">
        <f ca="1">_xlfn.IFNA((VLOOKUP($A6659,'Fats and Greases'!Q:R,2,FALSE)), "")</f>
        <v/>
      </c>
      <c r="M6659" s="10" t="str">
        <f ca="1">_xlfn.IFNA((VLOOKUP($A6659,'Fats and Greases'!S:T,2,FALSE)), "")</f>
        <v/>
      </c>
    </row>
    <row r="6660" spans="1:13" x14ac:dyDescent="0.2">
      <c r="A6660" s="18">
        <v>46106</v>
      </c>
      <c r="B6660" s="19">
        <f t="shared" si="208"/>
        <v>3</v>
      </c>
      <c r="C6660" s="19">
        <f t="shared" si="209"/>
        <v>2026</v>
      </c>
      <c r="D6660" s="10" t="str">
        <f ca="1">_xlfn.IFNA((VLOOKUP(A6660,'Fats and Greases'!A:B,2,FALSE)), "")</f>
        <v/>
      </c>
      <c r="E6660" s="10" t="str">
        <f ca="1">_xlfn.IFNA((VLOOKUP(A6660,'Fats and Greases'!C:D,2,FALSE)), "")</f>
        <v/>
      </c>
      <c r="F6660" s="10" t="str">
        <f ca="1">_xlfn.IFNA((VLOOKUP(A6660,'Fats and Greases'!E:F,2,FALSE)), "")</f>
        <v/>
      </c>
      <c r="G6660" s="10" t="str">
        <f ca="1">_xlfn.IFNA((VLOOKUP(A6660,'Fats and Greases'!G:H,2,FALSE)), "")</f>
        <v/>
      </c>
      <c r="H6660" s="10" t="str">
        <f ca="1">_xlfn.IFNA((VLOOKUP(A6660,'Fats and Greases'!I:J,2,FALSE)), "")</f>
        <v/>
      </c>
      <c r="I6660" s="10" t="str">
        <f ca="1">_xlfn.IFNA((VLOOKUP(A6660,'Fats and Greases'!K:L,2,FALSE)), "")</f>
        <v/>
      </c>
      <c r="J6660" s="10" t="str">
        <f ca="1">_xlfn.IFNA((VLOOKUP(A6660,'Fats and Greases'!M:N,2,FALSE)), "")</f>
        <v/>
      </c>
      <c r="K6660" s="10" t="str">
        <f ca="1">_xlfn.IFNA((VLOOKUP($A6660,'Fats and Greases'!O:P,2,FALSE)), "")</f>
        <v/>
      </c>
      <c r="L6660" s="10" t="str">
        <f ca="1">_xlfn.IFNA((VLOOKUP($A6660,'Fats and Greases'!Q:R,2,FALSE)), "")</f>
        <v/>
      </c>
      <c r="M6660" s="10" t="str">
        <f ca="1">_xlfn.IFNA((VLOOKUP($A6660,'Fats and Greases'!S:T,2,FALSE)), "")</f>
        <v/>
      </c>
    </row>
    <row r="6661" spans="1:13" x14ac:dyDescent="0.2">
      <c r="A6661" s="18">
        <v>46107</v>
      </c>
      <c r="B6661" s="19">
        <f t="shared" si="208"/>
        <v>3</v>
      </c>
      <c r="C6661" s="19">
        <f t="shared" si="209"/>
        <v>2026</v>
      </c>
      <c r="D6661" s="10" t="str">
        <f ca="1">_xlfn.IFNA((VLOOKUP(A6661,'Fats and Greases'!A:B,2,FALSE)), "")</f>
        <v/>
      </c>
      <c r="E6661" s="10" t="str">
        <f ca="1">_xlfn.IFNA((VLOOKUP(A6661,'Fats and Greases'!C:D,2,FALSE)), "")</f>
        <v/>
      </c>
      <c r="F6661" s="10" t="str">
        <f ca="1">_xlfn.IFNA((VLOOKUP(A6661,'Fats and Greases'!E:F,2,FALSE)), "")</f>
        <v/>
      </c>
      <c r="G6661" s="10" t="str">
        <f ca="1">_xlfn.IFNA((VLOOKUP(A6661,'Fats and Greases'!G:H,2,FALSE)), "")</f>
        <v/>
      </c>
      <c r="H6661" s="10" t="str">
        <f ca="1">_xlfn.IFNA((VLOOKUP(A6661,'Fats and Greases'!I:J,2,FALSE)), "")</f>
        <v/>
      </c>
      <c r="I6661" s="10" t="str">
        <f ca="1">_xlfn.IFNA((VLOOKUP(A6661,'Fats and Greases'!K:L,2,FALSE)), "")</f>
        <v/>
      </c>
      <c r="J6661" s="10" t="str">
        <f ca="1">_xlfn.IFNA((VLOOKUP(A6661,'Fats and Greases'!M:N,2,FALSE)), "")</f>
        <v/>
      </c>
      <c r="K6661" s="10" t="str">
        <f ca="1">_xlfn.IFNA((VLOOKUP($A6661,'Fats and Greases'!O:P,2,FALSE)), "")</f>
        <v/>
      </c>
      <c r="L6661" s="10" t="str">
        <f ca="1">_xlfn.IFNA((VLOOKUP($A6661,'Fats and Greases'!Q:R,2,FALSE)), "")</f>
        <v/>
      </c>
      <c r="M6661" s="10" t="str">
        <f ca="1">_xlfn.IFNA((VLOOKUP($A6661,'Fats and Greases'!S:T,2,FALSE)), "")</f>
        <v/>
      </c>
    </row>
    <row r="6662" spans="1:13" x14ac:dyDescent="0.2">
      <c r="A6662" s="18">
        <v>46108</v>
      </c>
      <c r="B6662" s="19">
        <f t="shared" si="208"/>
        <v>3</v>
      </c>
      <c r="C6662" s="19">
        <f t="shared" si="209"/>
        <v>2026</v>
      </c>
      <c r="D6662" s="10" t="str">
        <f ca="1">_xlfn.IFNA((VLOOKUP(A6662,'Fats and Greases'!A:B,2,FALSE)), "")</f>
        <v/>
      </c>
      <c r="E6662" s="10" t="str">
        <f ca="1">_xlfn.IFNA((VLOOKUP(A6662,'Fats and Greases'!C:D,2,FALSE)), "")</f>
        <v/>
      </c>
      <c r="F6662" s="10" t="str">
        <f ca="1">_xlfn.IFNA((VLOOKUP(A6662,'Fats and Greases'!E:F,2,FALSE)), "")</f>
        <v/>
      </c>
      <c r="G6662" s="10" t="str">
        <f ca="1">_xlfn.IFNA((VLOOKUP(A6662,'Fats and Greases'!G:H,2,FALSE)), "")</f>
        <v/>
      </c>
      <c r="H6662" s="10" t="str">
        <f ca="1">_xlfn.IFNA((VLOOKUP(A6662,'Fats and Greases'!I:J,2,FALSE)), "")</f>
        <v/>
      </c>
      <c r="I6662" s="10" t="str">
        <f ca="1">_xlfn.IFNA((VLOOKUP(A6662,'Fats and Greases'!K:L,2,FALSE)), "")</f>
        <v/>
      </c>
      <c r="J6662" s="10" t="str">
        <f ca="1">_xlfn.IFNA((VLOOKUP(A6662,'Fats and Greases'!M:N,2,FALSE)), "")</f>
        <v/>
      </c>
      <c r="K6662" s="10" t="str">
        <f ca="1">_xlfn.IFNA((VLOOKUP($A6662,'Fats and Greases'!O:P,2,FALSE)), "")</f>
        <v/>
      </c>
      <c r="L6662" s="10" t="str">
        <f ca="1">_xlfn.IFNA((VLOOKUP($A6662,'Fats and Greases'!Q:R,2,FALSE)), "")</f>
        <v/>
      </c>
      <c r="M6662" s="10" t="str">
        <f ca="1">_xlfn.IFNA((VLOOKUP($A6662,'Fats and Greases'!S:T,2,FALSE)), "")</f>
        <v/>
      </c>
    </row>
    <row r="6663" spans="1:13" x14ac:dyDescent="0.2">
      <c r="A6663" s="18">
        <v>46111</v>
      </c>
      <c r="B6663" s="19">
        <f t="shared" si="208"/>
        <v>3</v>
      </c>
      <c r="C6663" s="19">
        <f t="shared" si="209"/>
        <v>2026</v>
      </c>
      <c r="D6663" s="10" t="str">
        <f ca="1">_xlfn.IFNA((VLOOKUP(A6663,'Fats and Greases'!A:B,2,FALSE)), "")</f>
        <v/>
      </c>
      <c r="E6663" s="10" t="str">
        <f ca="1">_xlfn.IFNA((VLOOKUP(A6663,'Fats and Greases'!C:D,2,FALSE)), "")</f>
        <v/>
      </c>
      <c r="F6663" s="10" t="str">
        <f ca="1">_xlfn.IFNA((VLOOKUP(A6663,'Fats and Greases'!E:F,2,FALSE)), "")</f>
        <v/>
      </c>
      <c r="G6663" s="10" t="str">
        <f ca="1">_xlfn.IFNA((VLOOKUP(A6663,'Fats and Greases'!G:H,2,FALSE)), "")</f>
        <v/>
      </c>
      <c r="H6663" s="10" t="str">
        <f ca="1">_xlfn.IFNA((VLOOKUP(A6663,'Fats and Greases'!I:J,2,FALSE)), "")</f>
        <v/>
      </c>
      <c r="I6663" s="10" t="str">
        <f ca="1">_xlfn.IFNA((VLOOKUP(A6663,'Fats and Greases'!K:L,2,FALSE)), "")</f>
        <v/>
      </c>
      <c r="J6663" s="10" t="str">
        <f ca="1">_xlfn.IFNA((VLOOKUP(A6663,'Fats and Greases'!M:N,2,FALSE)), "")</f>
        <v/>
      </c>
      <c r="K6663" s="10" t="str">
        <f ca="1">_xlfn.IFNA((VLOOKUP($A6663,'Fats and Greases'!O:P,2,FALSE)), "")</f>
        <v/>
      </c>
      <c r="L6663" s="10" t="str">
        <f ca="1">_xlfn.IFNA((VLOOKUP($A6663,'Fats and Greases'!Q:R,2,FALSE)), "")</f>
        <v/>
      </c>
      <c r="M6663" s="10" t="str">
        <f ca="1">_xlfn.IFNA((VLOOKUP($A6663,'Fats and Greases'!S:T,2,FALSE)), "")</f>
        <v/>
      </c>
    </row>
    <row r="6664" spans="1:13" x14ac:dyDescent="0.2">
      <c r="A6664" s="18">
        <v>46112</v>
      </c>
      <c r="B6664" s="19">
        <f t="shared" si="208"/>
        <v>3</v>
      </c>
      <c r="C6664" s="19">
        <f t="shared" si="209"/>
        <v>2026</v>
      </c>
      <c r="D6664" s="10" t="str">
        <f ca="1">_xlfn.IFNA((VLOOKUP(A6664,'Fats and Greases'!A:B,2,FALSE)), "")</f>
        <v/>
      </c>
      <c r="E6664" s="10" t="str">
        <f ca="1">_xlfn.IFNA((VLOOKUP(A6664,'Fats and Greases'!C:D,2,FALSE)), "")</f>
        <v/>
      </c>
      <c r="F6664" s="10" t="str">
        <f ca="1">_xlfn.IFNA((VLOOKUP(A6664,'Fats and Greases'!E:F,2,FALSE)), "")</f>
        <v/>
      </c>
      <c r="G6664" s="10" t="str">
        <f ca="1">_xlfn.IFNA((VLOOKUP(A6664,'Fats and Greases'!G:H,2,FALSE)), "")</f>
        <v/>
      </c>
      <c r="H6664" s="10" t="str">
        <f ca="1">_xlfn.IFNA((VLOOKUP(A6664,'Fats and Greases'!I:J,2,FALSE)), "")</f>
        <v/>
      </c>
      <c r="I6664" s="10" t="str">
        <f ca="1">_xlfn.IFNA((VLOOKUP(A6664,'Fats and Greases'!K:L,2,FALSE)), "")</f>
        <v/>
      </c>
      <c r="J6664" s="10" t="str">
        <f ca="1">_xlfn.IFNA((VLOOKUP(A6664,'Fats and Greases'!M:N,2,FALSE)), "")</f>
        <v/>
      </c>
      <c r="K6664" s="10" t="str">
        <f ca="1">_xlfn.IFNA((VLOOKUP($A6664,'Fats and Greases'!O:P,2,FALSE)), "")</f>
        <v/>
      </c>
      <c r="L6664" s="10" t="str">
        <f ca="1">_xlfn.IFNA((VLOOKUP($A6664,'Fats and Greases'!Q:R,2,FALSE)), "")</f>
        <v/>
      </c>
      <c r="M6664" s="10" t="str">
        <f ca="1">_xlfn.IFNA((VLOOKUP($A6664,'Fats and Greases'!S:T,2,FALSE)), "")</f>
        <v/>
      </c>
    </row>
    <row r="6665" spans="1:13" x14ac:dyDescent="0.2">
      <c r="A6665" s="18">
        <v>46113</v>
      </c>
      <c r="B6665" s="19">
        <f t="shared" si="208"/>
        <v>4</v>
      </c>
      <c r="C6665" s="19">
        <f t="shared" si="209"/>
        <v>2026</v>
      </c>
      <c r="D6665" s="10" t="str">
        <f ca="1">_xlfn.IFNA((VLOOKUP(A6665,'Fats and Greases'!A:B,2,FALSE)), "")</f>
        <v/>
      </c>
      <c r="E6665" s="10" t="str">
        <f ca="1">_xlfn.IFNA((VLOOKUP(A6665,'Fats and Greases'!C:D,2,FALSE)), "")</f>
        <v/>
      </c>
      <c r="F6665" s="10" t="str">
        <f ca="1">_xlfn.IFNA((VLOOKUP(A6665,'Fats and Greases'!E:F,2,FALSE)), "")</f>
        <v/>
      </c>
      <c r="G6665" s="10" t="str">
        <f ca="1">_xlfn.IFNA((VLOOKUP(A6665,'Fats and Greases'!G:H,2,FALSE)), "")</f>
        <v/>
      </c>
      <c r="H6665" s="10" t="str">
        <f ca="1">_xlfn.IFNA((VLOOKUP(A6665,'Fats and Greases'!I:J,2,FALSE)), "")</f>
        <v/>
      </c>
      <c r="I6665" s="10" t="str">
        <f ca="1">_xlfn.IFNA((VLOOKUP(A6665,'Fats and Greases'!K:L,2,FALSE)), "")</f>
        <v/>
      </c>
      <c r="J6665" s="10" t="str">
        <f ca="1">_xlfn.IFNA((VLOOKUP(A6665,'Fats and Greases'!M:N,2,FALSE)), "")</f>
        <v/>
      </c>
      <c r="K6665" s="10" t="str">
        <f ca="1">_xlfn.IFNA((VLOOKUP($A6665,'Fats and Greases'!O:P,2,FALSE)), "")</f>
        <v/>
      </c>
      <c r="L6665" s="10" t="str">
        <f ca="1">_xlfn.IFNA((VLOOKUP($A6665,'Fats and Greases'!Q:R,2,FALSE)), "")</f>
        <v/>
      </c>
      <c r="M6665" s="10" t="str">
        <f ca="1">_xlfn.IFNA((VLOOKUP($A6665,'Fats and Greases'!S:T,2,FALSE)), "")</f>
        <v/>
      </c>
    </row>
    <row r="6666" spans="1:13" x14ac:dyDescent="0.2">
      <c r="A6666" s="18">
        <v>46114</v>
      </c>
      <c r="B6666" s="19">
        <f t="shared" si="208"/>
        <v>4</v>
      </c>
      <c r="C6666" s="19">
        <f t="shared" si="209"/>
        <v>2026</v>
      </c>
      <c r="D6666" s="10" t="str">
        <f ca="1">_xlfn.IFNA((VLOOKUP(A6666,'Fats and Greases'!A:B,2,FALSE)), "")</f>
        <v/>
      </c>
      <c r="E6666" s="10" t="str">
        <f ca="1">_xlfn.IFNA((VLOOKUP(A6666,'Fats and Greases'!C:D,2,FALSE)), "")</f>
        <v/>
      </c>
      <c r="F6666" s="10" t="str">
        <f ca="1">_xlfn.IFNA((VLOOKUP(A6666,'Fats and Greases'!E:F,2,FALSE)), "")</f>
        <v/>
      </c>
      <c r="G6666" s="10" t="str">
        <f ca="1">_xlfn.IFNA((VLOOKUP(A6666,'Fats and Greases'!G:H,2,FALSE)), "")</f>
        <v/>
      </c>
      <c r="H6666" s="10" t="str">
        <f ca="1">_xlfn.IFNA((VLOOKUP(A6666,'Fats and Greases'!I:J,2,FALSE)), "")</f>
        <v/>
      </c>
      <c r="I6666" s="10" t="str">
        <f ca="1">_xlfn.IFNA((VLOOKUP(A6666,'Fats and Greases'!K:L,2,FALSE)), "")</f>
        <v/>
      </c>
      <c r="J6666" s="10" t="str">
        <f ca="1">_xlfn.IFNA((VLOOKUP(A6666,'Fats and Greases'!M:N,2,FALSE)), "")</f>
        <v/>
      </c>
      <c r="K6666" s="10" t="str">
        <f ca="1">_xlfn.IFNA((VLOOKUP($A6666,'Fats and Greases'!O:P,2,FALSE)), "")</f>
        <v/>
      </c>
      <c r="L6666" s="10" t="str">
        <f ca="1">_xlfn.IFNA((VLOOKUP($A6666,'Fats and Greases'!Q:R,2,FALSE)), "")</f>
        <v/>
      </c>
      <c r="M6666" s="10" t="str">
        <f ca="1">_xlfn.IFNA((VLOOKUP($A6666,'Fats and Greases'!S:T,2,FALSE)), "")</f>
        <v/>
      </c>
    </row>
    <row r="6667" spans="1:13" x14ac:dyDescent="0.2">
      <c r="A6667" s="18">
        <v>46115</v>
      </c>
      <c r="B6667" s="19">
        <f t="shared" si="208"/>
        <v>4</v>
      </c>
      <c r="C6667" s="19">
        <f t="shared" si="209"/>
        <v>2026</v>
      </c>
      <c r="D6667" s="10" t="str">
        <f ca="1">_xlfn.IFNA((VLOOKUP(A6667,'Fats and Greases'!A:B,2,FALSE)), "")</f>
        <v/>
      </c>
      <c r="E6667" s="10" t="str">
        <f ca="1">_xlfn.IFNA((VLOOKUP(A6667,'Fats and Greases'!C:D,2,FALSE)), "")</f>
        <v/>
      </c>
      <c r="F6667" s="10" t="str">
        <f ca="1">_xlfn.IFNA((VLOOKUP(A6667,'Fats and Greases'!E:F,2,FALSE)), "")</f>
        <v/>
      </c>
      <c r="G6667" s="10" t="str">
        <f ca="1">_xlfn.IFNA((VLOOKUP(A6667,'Fats and Greases'!G:H,2,FALSE)), "")</f>
        <v/>
      </c>
      <c r="H6667" s="10" t="str">
        <f ca="1">_xlfn.IFNA((VLOOKUP(A6667,'Fats and Greases'!I:J,2,FALSE)), "")</f>
        <v/>
      </c>
      <c r="I6667" s="10" t="str">
        <f ca="1">_xlfn.IFNA((VLOOKUP(A6667,'Fats and Greases'!K:L,2,FALSE)), "")</f>
        <v/>
      </c>
      <c r="J6667" s="10" t="str">
        <f ca="1">_xlfn.IFNA((VLOOKUP(A6667,'Fats and Greases'!M:N,2,FALSE)), "")</f>
        <v/>
      </c>
      <c r="K6667" s="10" t="str">
        <f ca="1">_xlfn.IFNA((VLOOKUP($A6667,'Fats and Greases'!O:P,2,FALSE)), "")</f>
        <v/>
      </c>
      <c r="L6667" s="10" t="str">
        <f ca="1">_xlfn.IFNA((VLOOKUP($A6667,'Fats and Greases'!Q:R,2,FALSE)), "")</f>
        <v/>
      </c>
      <c r="M6667" s="10" t="str">
        <f ca="1">_xlfn.IFNA((VLOOKUP($A6667,'Fats and Greases'!S:T,2,FALSE)), "")</f>
        <v/>
      </c>
    </row>
    <row r="6668" spans="1:13" x14ac:dyDescent="0.2">
      <c r="A6668" s="18">
        <v>46118</v>
      </c>
      <c r="B6668" s="19">
        <f t="shared" si="208"/>
        <v>4</v>
      </c>
      <c r="C6668" s="19">
        <f t="shared" si="209"/>
        <v>2026</v>
      </c>
      <c r="D6668" s="10" t="str">
        <f ca="1">_xlfn.IFNA((VLOOKUP(A6668,'Fats and Greases'!A:B,2,FALSE)), "")</f>
        <v/>
      </c>
      <c r="E6668" s="10" t="str">
        <f ca="1">_xlfn.IFNA((VLOOKUP(A6668,'Fats and Greases'!C:D,2,FALSE)), "")</f>
        <v/>
      </c>
      <c r="F6668" s="10" t="str">
        <f ca="1">_xlfn.IFNA((VLOOKUP(A6668,'Fats and Greases'!E:F,2,FALSE)), "")</f>
        <v/>
      </c>
      <c r="G6668" s="10" t="str">
        <f ca="1">_xlfn.IFNA((VLOOKUP(A6668,'Fats and Greases'!G:H,2,FALSE)), "")</f>
        <v/>
      </c>
      <c r="H6668" s="10" t="str">
        <f ca="1">_xlfn.IFNA((VLOOKUP(A6668,'Fats and Greases'!I:J,2,FALSE)), "")</f>
        <v/>
      </c>
      <c r="I6668" s="10" t="str">
        <f ca="1">_xlfn.IFNA((VLOOKUP(A6668,'Fats and Greases'!K:L,2,FALSE)), "")</f>
        <v/>
      </c>
      <c r="J6668" s="10" t="str">
        <f ca="1">_xlfn.IFNA((VLOOKUP(A6668,'Fats and Greases'!M:N,2,FALSE)), "")</f>
        <v/>
      </c>
      <c r="K6668" s="10" t="str">
        <f ca="1">_xlfn.IFNA((VLOOKUP($A6668,'Fats and Greases'!O:P,2,FALSE)), "")</f>
        <v/>
      </c>
      <c r="L6668" s="10" t="str">
        <f ca="1">_xlfn.IFNA((VLOOKUP($A6668,'Fats and Greases'!Q:R,2,FALSE)), "")</f>
        <v/>
      </c>
      <c r="M6668" s="10" t="str">
        <f ca="1">_xlfn.IFNA((VLOOKUP($A6668,'Fats and Greases'!S:T,2,FALSE)), "")</f>
        <v/>
      </c>
    </row>
    <row r="6669" spans="1:13" x14ac:dyDescent="0.2">
      <c r="A6669" s="18">
        <v>46119</v>
      </c>
      <c r="B6669" s="19">
        <f t="shared" si="208"/>
        <v>4</v>
      </c>
      <c r="C6669" s="19">
        <f t="shared" si="209"/>
        <v>2026</v>
      </c>
      <c r="D6669" s="10" t="str">
        <f ca="1">_xlfn.IFNA((VLOOKUP(A6669,'Fats and Greases'!A:B,2,FALSE)), "")</f>
        <v/>
      </c>
      <c r="E6669" s="10" t="str">
        <f ca="1">_xlfn.IFNA((VLOOKUP(A6669,'Fats and Greases'!C:D,2,FALSE)), "")</f>
        <v/>
      </c>
      <c r="F6669" s="10" t="str">
        <f ca="1">_xlfn.IFNA((VLOOKUP(A6669,'Fats and Greases'!E:F,2,FALSE)), "")</f>
        <v/>
      </c>
      <c r="G6669" s="10" t="str">
        <f ca="1">_xlfn.IFNA((VLOOKUP(A6669,'Fats and Greases'!G:H,2,FALSE)), "")</f>
        <v/>
      </c>
      <c r="H6669" s="10" t="str">
        <f ca="1">_xlfn.IFNA((VLOOKUP(A6669,'Fats and Greases'!I:J,2,FALSE)), "")</f>
        <v/>
      </c>
      <c r="I6669" s="10" t="str">
        <f ca="1">_xlfn.IFNA((VLOOKUP(A6669,'Fats and Greases'!K:L,2,FALSE)), "")</f>
        <v/>
      </c>
      <c r="J6669" s="10" t="str">
        <f ca="1">_xlfn.IFNA((VLOOKUP(A6669,'Fats and Greases'!M:N,2,FALSE)), "")</f>
        <v/>
      </c>
      <c r="K6669" s="10" t="str">
        <f ca="1">_xlfn.IFNA((VLOOKUP($A6669,'Fats and Greases'!O:P,2,FALSE)), "")</f>
        <v/>
      </c>
      <c r="L6669" s="10" t="str">
        <f ca="1">_xlfn.IFNA((VLOOKUP($A6669,'Fats and Greases'!Q:R,2,FALSE)), "")</f>
        <v/>
      </c>
      <c r="M6669" s="10" t="str">
        <f ca="1">_xlfn.IFNA((VLOOKUP($A6669,'Fats and Greases'!S:T,2,FALSE)), "")</f>
        <v/>
      </c>
    </row>
    <row r="6670" spans="1:13" x14ac:dyDescent="0.2">
      <c r="A6670" s="18">
        <v>46120</v>
      </c>
      <c r="B6670" s="19">
        <f t="shared" si="208"/>
        <v>4</v>
      </c>
      <c r="C6670" s="19">
        <f t="shared" si="209"/>
        <v>2026</v>
      </c>
      <c r="D6670" s="10" t="str">
        <f ca="1">_xlfn.IFNA((VLOOKUP(A6670,'Fats and Greases'!A:B,2,FALSE)), "")</f>
        <v/>
      </c>
      <c r="E6670" s="10" t="str">
        <f ca="1">_xlfn.IFNA((VLOOKUP(A6670,'Fats and Greases'!C:D,2,FALSE)), "")</f>
        <v/>
      </c>
      <c r="F6670" s="10" t="str">
        <f ca="1">_xlfn.IFNA((VLOOKUP(A6670,'Fats and Greases'!E:F,2,FALSE)), "")</f>
        <v/>
      </c>
      <c r="G6670" s="10" t="str">
        <f ca="1">_xlfn.IFNA((VLOOKUP(A6670,'Fats and Greases'!G:H,2,FALSE)), "")</f>
        <v/>
      </c>
      <c r="H6670" s="10" t="str">
        <f ca="1">_xlfn.IFNA((VLOOKUP(A6670,'Fats and Greases'!I:J,2,FALSE)), "")</f>
        <v/>
      </c>
      <c r="I6670" s="10" t="str">
        <f ca="1">_xlfn.IFNA((VLOOKUP(A6670,'Fats and Greases'!K:L,2,FALSE)), "")</f>
        <v/>
      </c>
      <c r="J6670" s="10" t="str">
        <f ca="1">_xlfn.IFNA((VLOOKUP(A6670,'Fats and Greases'!M:N,2,FALSE)), "")</f>
        <v/>
      </c>
      <c r="K6670" s="10" t="str">
        <f ca="1">_xlfn.IFNA((VLOOKUP($A6670,'Fats and Greases'!O:P,2,FALSE)), "")</f>
        <v/>
      </c>
      <c r="L6670" s="10" t="str">
        <f ca="1">_xlfn.IFNA((VLOOKUP($A6670,'Fats and Greases'!Q:R,2,FALSE)), "")</f>
        <v/>
      </c>
      <c r="M6670" s="10" t="str">
        <f ca="1">_xlfn.IFNA((VLOOKUP($A6670,'Fats and Greases'!S:T,2,FALSE)), "")</f>
        <v/>
      </c>
    </row>
    <row r="6671" spans="1:13" x14ac:dyDescent="0.2">
      <c r="A6671" s="18">
        <v>46121</v>
      </c>
      <c r="B6671" s="19">
        <f t="shared" si="208"/>
        <v>4</v>
      </c>
      <c r="C6671" s="19">
        <f t="shared" si="209"/>
        <v>2026</v>
      </c>
      <c r="D6671" s="10" t="str">
        <f ca="1">_xlfn.IFNA((VLOOKUP(A6671,'Fats and Greases'!A:B,2,FALSE)), "")</f>
        <v/>
      </c>
      <c r="E6671" s="10" t="str">
        <f ca="1">_xlfn.IFNA((VLOOKUP(A6671,'Fats and Greases'!C:D,2,FALSE)), "")</f>
        <v/>
      </c>
      <c r="F6671" s="10" t="str">
        <f ca="1">_xlfn.IFNA((VLOOKUP(A6671,'Fats and Greases'!E:F,2,FALSE)), "")</f>
        <v/>
      </c>
      <c r="G6671" s="10" t="str">
        <f ca="1">_xlfn.IFNA((VLOOKUP(A6671,'Fats and Greases'!G:H,2,FALSE)), "")</f>
        <v/>
      </c>
      <c r="H6671" s="10" t="str">
        <f ca="1">_xlfn.IFNA((VLOOKUP(A6671,'Fats and Greases'!I:J,2,FALSE)), "")</f>
        <v/>
      </c>
      <c r="I6671" s="10" t="str">
        <f ca="1">_xlfn.IFNA((VLOOKUP(A6671,'Fats and Greases'!K:L,2,FALSE)), "")</f>
        <v/>
      </c>
      <c r="J6671" s="10" t="str">
        <f ca="1">_xlfn.IFNA((VLOOKUP(A6671,'Fats and Greases'!M:N,2,FALSE)), "")</f>
        <v/>
      </c>
      <c r="K6671" s="10" t="str">
        <f ca="1">_xlfn.IFNA((VLOOKUP($A6671,'Fats and Greases'!O:P,2,FALSE)), "")</f>
        <v/>
      </c>
      <c r="L6671" s="10" t="str">
        <f ca="1">_xlfn.IFNA((VLOOKUP($A6671,'Fats and Greases'!Q:R,2,FALSE)), "")</f>
        <v/>
      </c>
      <c r="M6671" s="10" t="str">
        <f ca="1">_xlfn.IFNA((VLOOKUP($A6671,'Fats and Greases'!S:T,2,FALSE)), "")</f>
        <v/>
      </c>
    </row>
    <row r="6672" spans="1:13" x14ac:dyDescent="0.2">
      <c r="A6672" s="18">
        <v>46122</v>
      </c>
      <c r="B6672" s="19">
        <f t="shared" si="208"/>
        <v>4</v>
      </c>
      <c r="C6672" s="19">
        <f t="shared" si="209"/>
        <v>2026</v>
      </c>
      <c r="D6672" s="10" t="str">
        <f ca="1">_xlfn.IFNA((VLOOKUP(A6672,'Fats and Greases'!A:B,2,FALSE)), "")</f>
        <v/>
      </c>
      <c r="E6672" s="10" t="str">
        <f ca="1">_xlfn.IFNA((VLOOKUP(A6672,'Fats and Greases'!C:D,2,FALSE)), "")</f>
        <v/>
      </c>
      <c r="F6672" s="10" t="str">
        <f ca="1">_xlfn.IFNA((VLOOKUP(A6672,'Fats and Greases'!E:F,2,FALSE)), "")</f>
        <v/>
      </c>
      <c r="G6672" s="10" t="str">
        <f ca="1">_xlfn.IFNA((VLOOKUP(A6672,'Fats and Greases'!G:H,2,FALSE)), "")</f>
        <v/>
      </c>
      <c r="H6672" s="10" t="str">
        <f ca="1">_xlfn.IFNA((VLOOKUP(A6672,'Fats and Greases'!I:J,2,FALSE)), "")</f>
        <v/>
      </c>
      <c r="I6672" s="10" t="str">
        <f ca="1">_xlfn.IFNA((VLOOKUP(A6672,'Fats and Greases'!K:L,2,FALSE)), "")</f>
        <v/>
      </c>
      <c r="J6672" s="10" t="str">
        <f ca="1">_xlfn.IFNA((VLOOKUP(A6672,'Fats and Greases'!M:N,2,FALSE)), "")</f>
        <v/>
      </c>
      <c r="K6672" s="10" t="str">
        <f ca="1">_xlfn.IFNA((VLOOKUP($A6672,'Fats and Greases'!O:P,2,FALSE)), "")</f>
        <v/>
      </c>
      <c r="L6672" s="10" t="str">
        <f ca="1">_xlfn.IFNA((VLOOKUP($A6672,'Fats and Greases'!Q:R,2,FALSE)), "")</f>
        <v/>
      </c>
      <c r="M6672" s="10" t="str">
        <f ca="1">_xlfn.IFNA((VLOOKUP($A6672,'Fats and Greases'!S:T,2,FALSE)), "")</f>
        <v/>
      </c>
    </row>
    <row r="6673" spans="1:13" x14ac:dyDescent="0.2">
      <c r="A6673" s="18">
        <v>46125</v>
      </c>
      <c r="B6673" s="19">
        <f t="shared" si="208"/>
        <v>4</v>
      </c>
      <c r="C6673" s="19">
        <f t="shared" si="209"/>
        <v>2026</v>
      </c>
      <c r="D6673" s="10" t="str">
        <f ca="1">_xlfn.IFNA((VLOOKUP(A6673,'Fats and Greases'!A:B,2,FALSE)), "")</f>
        <v/>
      </c>
      <c r="E6673" s="10" t="str">
        <f ca="1">_xlfn.IFNA((VLOOKUP(A6673,'Fats and Greases'!C:D,2,FALSE)), "")</f>
        <v/>
      </c>
      <c r="F6673" s="10" t="str">
        <f ca="1">_xlfn.IFNA((VLOOKUP(A6673,'Fats and Greases'!E:F,2,FALSE)), "")</f>
        <v/>
      </c>
      <c r="G6673" s="10" t="str">
        <f ca="1">_xlfn.IFNA((VLOOKUP(A6673,'Fats and Greases'!G:H,2,FALSE)), "")</f>
        <v/>
      </c>
      <c r="H6673" s="10" t="str">
        <f ca="1">_xlfn.IFNA((VLOOKUP(A6673,'Fats and Greases'!I:J,2,FALSE)), "")</f>
        <v/>
      </c>
      <c r="I6673" s="10" t="str">
        <f ca="1">_xlfn.IFNA((VLOOKUP(A6673,'Fats and Greases'!K:L,2,FALSE)), "")</f>
        <v/>
      </c>
      <c r="J6673" s="10" t="str">
        <f ca="1">_xlfn.IFNA((VLOOKUP(A6673,'Fats and Greases'!M:N,2,FALSE)), "")</f>
        <v/>
      </c>
      <c r="K6673" s="10" t="str">
        <f ca="1">_xlfn.IFNA((VLOOKUP($A6673,'Fats and Greases'!O:P,2,FALSE)), "")</f>
        <v/>
      </c>
      <c r="L6673" s="10" t="str">
        <f ca="1">_xlfn.IFNA((VLOOKUP($A6673,'Fats and Greases'!Q:R,2,FALSE)), "")</f>
        <v/>
      </c>
      <c r="M6673" s="10" t="str">
        <f ca="1">_xlfn.IFNA((VLOOKUP($A6673,'Fats and Greases'!S:T,2,FALSE)), "")</f>
        <v/>
      </c>
    </row>
    <row r="6674" spans="1:13" x14ac:dyDescent="0.2">
      <c r="A6674" s="18">
        <v>46126</v>
      </c>
      <c r="B6674" s="19">
        <f t="shared" si="208"/>
        <v>4</v>
      </c>
      <c r="C6674" s="19">
        <f t="shared" si="209"/>
        <v>2026</v>
      </c>
      <c r="D6674" s="10" t="str">
        <f ca="1">_xlfn.IFNA((VLOOKUP(A6674,'Fats and Greases'!A:B,2,FALSE)), "")</f>
        <v/>
      </c>
      <c r="E6674" s="10" t="str">
        <f ca="1">_xlfn.IFNA((VLOOKUP(A6674,'Fats and Greases'!C:D,2,FALSE)), "")</f>
        <v/>
      </c>
      <c r="F6674" s="10" t="str">
        <f ca="1">_xlfn.IFNA((VLOOKUP(A6674,'Fats and Greases'!E:F,2,FALSE)), "")</f>
        <v/>
      </c>
      <c r="G6674" s="10" t="str">
        <f ca="1">_xlfn.IFNA((VLOOKUP(A6674,'Fats and Greases'!G:H,2,FALSE)), "")</f>
        <v/>
      </c>
      <c r="H6674" s="10" t="str">
        <f ca="1">_xlfn.IFNA((VLOOKUP(A6674,'Fats and Greases'!I:J,2,FALSE)), "")</f>
        <v/>
      </c>
      <c r="I6674" s="10" t="str">
        <f ca="1">_xlfn.IFNA((VLOOKUP(A6674,'Fats and Greases'!K:L,2,FALSE)), "")</f>
        <v/>
      </c>
      <c r="J6674" s="10" t="str">
        <f ca="1">_xlfn.IFNA((VLOOKUP(A6674,'Fats and Greases'!M:N,2,FALSE)), "")</f>
        <v/>
      </c>
      <c r="K6674" s="10" t="str">
        <f ca="1">_xlfn.IFNA((VLOOKUP($A6674,'Fats and Greases'!O:P,2,FALSE)), "")</f>
        <v/>
      </c>
      <c r="L6674" s="10" t="str">
        <f ca="1">_xlfn.IFNA((VLOOKUP($A6674,'Fats and Greases'!Q:R,2,FALSE)), "")</f>
        <v/>
      </c>
      <c r="M6674" s="10" t="str">
        <f ca="1">_xlfn.IFNA((VLOOKUP($A6674,'Fats and Greases'!S:T,2,FALSE)), "")</f>
        <v/>
      </c>
    </row>
    <row r="6675" spans="1:13" x14ac:dyDescent="0.2">
      <c r="A6675" s="18">
        <v>46127</v>
      </c>
      <c r="B6675" s="19">
        <f t="shared" si="208"/>
        <v>4</v>
      </c>
      <c r="C6675" s="19">
        <f t="shared" si="209"/>
        <v>2026</v>
      </c>
      <c r="D6675" s="10" t="str">
        <f ca="1">_xlfn.IFNA((VLOOKUP(A6675,'Fats and Greases'!A:B,2,FALSE)), "")</f>
        <v/>
      </c>
      <c r="E6675" s="10" t="str">
        <f ca="1">_xlfn.IFNA((VLOOKUP(A6675,'Fats and Greases'!C:D,2,FALSE)), "")</f>
        <v/>
      </c>
      <c r="F6675" s="10" t="str">
        <f ca="1">_xlfn.IFNA((VLOOKUP(A6675,'Fats and Greases'!E:F,2,FALSE)), "")</f>
        <v/>
      </c>
      <c r="G6675" s="10" t="str">
        <f ca="1">_xlfn.IFNA((VLOOKUP(A6675,'Fats and Greases'!G:H,2,FALSE)), "")</f>
        <v/>
      </c>
      <c r="H6675" s="10" t="str">
        <f ca="1">_xlfn.IFNA((VLOOKUP(A6675,'Fats and Greases'!I:J,2,FALSE)), "")</f>
        <v/>
      </c>
      <c r="I6675" s="10" t="str">
        <f ca="1">_xlfn.IFNA((VLOOKUP(A6675,'Fats and Greases'!K:L,2,FALSE)), "")</f>
        <v/>
      </c>
      <c r="J6675" s="10" t="str">
        <f ca="1">_xlfn.IFNA((VLOOKUP(A6675,'Fats and Greases'!M:N,2,FALSE)), "")</f>
        <v/>
      </c>
      <c r="K6675" s="10" t="str">
        <f ca="1">_xlfn.IFNA((VLOOKUP($A6675,'Fats and Greases'!O:P,2,FALSE)), "")</f>
        <v/>
      </c>
      <c r="L6675" s="10" t="str">
        <f ca="1">_xlfn.IFNA((VLOOKUP($A6675,'Fats and Greases'!Q:R,2,FALSE)), "")</f>
        <v/>
      </c>
      <c r="M6675" s="10" t="str">
        <f ca="1">_xlfn.IFNA((VLOOKUP($A6675,'Fats and Greases'!S:T,2,FALSE)), "")</f>
        <v/>
      </c>
    </row>
    <row r="6676" spans="1:13" x14ac:dyDescent="0.2">
      <c r="A6676" s="18">
        <v>46128</v>
      </c>
      <c r="B6676" s="19">
        <f t="shared" si="208"/>
        <v>4</v>
      </c>
      <c r="C6676" s="19">
        <f t="shared" si="209"/>
        <v>2026</v>
      </c>
      <c r="D6676" s="10" t="str">
        <f ca="1">_xlfn.IFNA((VLOOKUP(A6676,'Fats and Greases'!A:B,2,FALSE)), "")</f>
        <v/>
      </c>
      <c r="E6676" s="10" t="str">
        <f ca="1">_xlfn.IFNA((VLOOKUP(A6676,'Fats and Greases'!C:D,2,FALSE)), "")</f>
        <v/>
      </c>
      <c r="F6676" s="10" t="str">
        <f ca="1">_xlfn.IFNA((VLOOKUP(A6676,'Fats and Greases'!E:F,2,FALSE)), "")</f>
        <v/>
      </c>
      <c r="G6676" s="10" t="str">
        <f ca="1">_xlfn.IFNA((VLOOKUP(A6676,'Fats and Greases'!G:H,2,FALSE)), "")</f>
        <v/>
      </c>
      <c r="H6676" s="10" t="str">
        <f ca="1">_xlfn.IFNA((VLOOKUP(A6676,'Fats and Greases'!I:J,2,FALSE)), "")</f>
        <v/>
      </c>
      <c r="I6676" s="10" t="str">
        <f ca="1">_xlfn.IFNA((VLOOKUP(A6676,'Fats and Greases'!K:L,2,FALSE)), "")</f>
        <v/>
      </c>
      <c r="J6676" s="10" t="str">
        <f ca="1">_xlfn.IFNA((VLOOKUP(A6676,'Fats and Greases'!M:N,2,FALSE)), "")</f>
        <v/>
      </c>
      <c r="K6676" s="10" t="str">
        <f ca="1">_xlfn.IFNA((VLOOKUP($A6676,'Fats and Greases'!O:P,2,FALSE)), "")</f>
        <v/>
      </c>
      <c r="L6676" s="10" t="str">
        <f ca="1">_xlfn.IFNA((VLOOKUP($A6676,'Fats and Greases'!Q:R,2,FALSE)), "")</f>
        <v/>
      </c>
      <c r="M6676" s="10" t="str">
        <f ca="1">_xlfn.IFNA((VLOOKUP($A6676,'Fats and Greases'!S:T,2,FALSE)), "")</f>
        <v/>
      </c>
    </row>
    <row r="6677" spans="1:13" x14ac:dyDescent="0.2">
      <c r="A6677" s="18">
        <v>46129</v>
      </c>
      <c r="B6677" s="19">
        <f t="shared" si="208"/>
        <v>4</v>
      </c>
      <c r="C6677" s="19">
        <f t="shared" si="209"/>
        <v>2026</v>
      </c>
      <c r="D6677" s="10" t="str">
        <f ca="1">_xlfn.IFNA((VLOOKUP(A6677,'Fats and Greases'!A:B,2,FALSE)), "")</f>
        <v/>
      </c>
      <c r="E6677" s="10" t="str">
        <f ca="1">_xlfn.IFNA((VLOOKUP(A6677,'Fats and Greases'!C:D,2,FALSE)), "")</f>
        <v/>
      </c>
      <c r="F6677" s="10" t="str">
        <f ca="1">_xlfn.IFNA((VLOOKUP(A6677,'Fats and Greases'!E:F,2,FALSE)), "")</f>
        <v/>
      </c>
      <c r="G6677" s="10" t="str">
        <f ca="1">_xlfn.IFNA((VLOOKUP(A6677,'Fats and Greases'!G:H,2,FALSE)), "")</f>
        <v/>
      </c>
      <c r="H6677" s="10" t="str">
        <f ca="1">_xlfn.IFNA((VLOOKUP(A6677,'Fats and Greases'!I:J,2,FALSE)), "")</f>
        <v/>
      </c>
      <c r="I6677" s="10" t="str">
        <f ca="1">_xlfn.IFNA((VLOOKUP(A6677,'Fats and Greases'!K:L,2,FALSE)), "")</f>
        <v/>
      </c>
      <c r="J6677" s="10" t="str">
        <f ca="1">_xlfn.IFNA((VLOOKUP(A6677,'Fats and Greases'!M:N,2,FALSE)), "")</f>
        <v/>
      </c>
      <c r="K6677" s="10" t="str">
        <f ca="1">_xlfn.IFNA((VLOOKUP($A6677,'Fats and Greases'!O:P,2,FALSE)), "")</f>
        <v/>
      </c>
      <c r="L6677" s="10" t="str">
        <f ca="1">_xlfn.IFNA((VLOOKUP($A6677,'Fats and Greases'!Q:R,2,FALSE)), "")</f>
        <v/>
      </c>
      <c r="M6677" s="10" t="str">
        <f ca="1">_xlfn.IFNA((VLOOKUP($A6677,'Fats and Greases'!S:T,2,FALSE)), "")</f>
        <v/>
      </c>
    </row>
    <row r="6678" spans="1:13" x14ac:dyDescent="0.2">
      <c r="A6678" s="18">
        <v>46132</v>
      </c>
      <c r="B6678" s="19">
        <f t="shared" si="208"/>
        <v>4</v>
      </c>
      <c r="C6678" s="19">
        <f t="shared" si="209"/>
        <v>2026</v>
      </c>
      <c r="D6678" s="10" t="str">
        <f ca="1">_xlfn.IFNA((VLOOKUP(A6678,'Fats and Greases'!A:B,2,FALSE)), "")</f>
        <v/>
      </c>
      <c r="E6678" s="10" t="str">
        <f ca="1">_xlfn.IFNA((VLOOKUP(A6678,'Fats and Greases'!C:D,2,FALSE)), "")</f>
        <v/>
      </c>
      <c r="F6678" s="10" t="str">
        <f ca="1">_xlfn.IFNA((VLOOKUP(A6678,'Fats and Greases'!E:F,2,FALSE)), "")</f>
        <v/>
      </c>
      <c r="G6678" s="10" t="str">
        <f ca="1">_xlfn.IFNA((VLOOKUP(A6678,'Fats and Greases'!G:H,2,FALSE)), "")</f>
        <v/>
      </c>
      <c r="H6678" s="10" t="str">
        <f ca="1">_xlfn.IFNA((VLOOKUP(A6678,'Fats and Greases'!I:J,2,FALSE)), "")</f>
        <v/>
      </c>
      <c r="I6678" s="10" t="str">
        <f ca="1">_xlfn.IFNA((VLOOKUP(A6678,'Fats and Greases'!K:L,2,FALSE)), "")</f>
        <v/>
      </c>
      <c r="J6678" s="10" t="str">
        <f ca="1">_xlfn.IFNA((VLOOKUP(A6678,'Fats and Greases'!M:N,2,FALSE)), "")</f>
        <v/>
      </c>
      <c r="K6678" s="10" t="str">
        <f ca="1">_xlfn.IFNA((VLOOKUP($A6678,'Fats and Greases'!O:P,2,FALSE)), "")</f>
        <v/>
      </c>
      <c r="L6678" s="10" t="str">
        <f ca="1">_xlfn.IFNA((VLOOKUP($A6678,'Fats and Greases'!Q:R,2,FALSE)), "")</f>
        <v/>
      </c>
      <c r="M6678" s="10" t="str">
        <f ca="1">_xlfn.IFNA((VLOOKUP($A6678,'Fats and Greases'!S:T,2,FALSE)), "")</f>
        <v/>
      </c>
    </row>
    <row r="6679" spans="1:13" x14ac:dyDescent="0.2">
      <c r="A6679" s="18">
        <v>46133</v>
      </c>
      <c r="B6679" s="19">
        <f t="shared" si="208"/>
        <v>4</v>
      </c>
      <c r="C6679" s="19">
        <f t="shared" si="209"/>
        <v>2026</v>
      </c>
      <c r="D6679" s="10" t="str">
        <f ca="1">_xlfn.IFNA((VLOOKUP(A6679,'Fats and Greases'!A:B,2,FALSE)), "")</f>
        <v/>
      </c>
      <c r="E6679" s="10" t="str">
        <f ca="1">_xlfn.IFNA((VLOOKUP(A6679,'Fats and Greases'!C:D,2,FALSE)), "")</f>
        <v/>
      </c>
      <c r="F6679" s="10" t="str">
        <f ca="1">_xlfn.IFNA((VLOOKUP(A6679,'Fats and Greases'!E:F,2,FALSE)), "")</f>
        <v/>
      </c>
      <c r="G6679" s="10" t="str">
        <f ca="1">_xlfn.IFNA((VLOOKUP(A6679,'Fats and Greases'!G:H,2,FALSE)), "")</f>
        <v/>
      </c>
      <c r="H6679" s="10" t="str">
        <f ca="1">_xlfn.IFNA((VLOOKUP(A6679,'Fats and Greases'!I:J,2,FALSE)), "")</f>
        <v/>
      </c>
      <c r="I6679" s="10" t="str">
        <f ca="1">_xlfn.IFNA((VLOOKUP(A6679,'Fats and Greases'!K:L,2,FALSE)), "")</f>
        <v/>
      </c>
      <c r="J6679" s="10" t="str">
        <f ca="1">_xlfn.IFNA((VLOOKUP(A6679,'Fats and Greases'!M:N,2,FALSE)), "")</f>
        <v/>
      </c>
      <c r="K6679" s="10" t="str">
        <f ca="1">_xlfn.IFNA((VLOOKUP($A6679,'Fats and Greases'!O:P,2,FALSE)), "")</f>
        <v/>
      </c>
      <c r="L6679" s="10" t="str">
        <f ca="1">_xlfn.IFNA((VLOOKUP($A6679,'Fats and Greases'!Q:R,2,FALSE)), "")</f>
        <v/>
      </c>
      <c r="M6679" s="10" t="str">
        <f ca="1">_xlfn.IFNA((VLOOKUP($A6679,'Fats and Greases'!S:T,2,FALSE)), "")</f>
        <v/>
      </c>
    </row>
    <row r="6680" spans="1:13" x14ac:dyDescent="0.2">
      <c r="A6680" s="18">
        <v>46134</v>
      </c>
      <c r="B6680" s="19">
        <f t="shared" si="208"/>
        <v>4</v>
      </c>
      <c r="C6680" s="19">
        <f t="shared" si="209"/>
        <v>2026</v>
      </c>
      <c r="D6680" s="10" t="str">
        <f ca="1">_xlfn.IFNA((VLOOKUP(A6680,'Fats and Greases'!A:B,2,FALSE)), "")</f>
        <v/>
      </c>
      <c r="E6680" s="10" t="str">
        <f ca="1">_xlfn.IFNA((VLOOKUP(A6680,'Fats and Greases'!C:D,2,FALSE)), "")</f>
        <v/>
      </c>
      <c r="F6680" s="10" t="str">
        <f ca="1">_xlfn.IFNA((VLOOKUP(A6680,'Fats and Greases'!E:F,2,FALSE)), "")</f>
        <v/>
      </c>
      <c r="G6680" s="10" t="str">
        <f ca="1">_xlfn.IFNA((VLOOKUP(A6680,'Fats and Greases'!G:H,2,FALSE)), "")</f>
        <v/>
      </c>
      <c r="H6680" s="10" t="str">
        <f ca="1">_xlfn.IFNA((VLOOKUP(A6680,'Fats and Greases'!I:J,2,FALSE)), "")</f>
        <v/>
      </c>
      <c r="I6680" s="10" t="str">
        <f ca="1">_xlfn.IFNA((VLOOKUP(A6680,'Fats and Greases'!K:L,2,FALSE)), "")</f>
        <v/>
      </c>
      <c r="J6680" s="10" t="str">
        <f ca="1">_xlfn.IFNA((VLOOKUP(A6680,'Fats and Greases'!M:N,2,FALSE)), "")</f>
        <v/>
      </c>
      <c r="K6680" s="10" t="str">
        <f ca="1">_xlfn.IFNA((VLOOKUP($A6680,'Fats and Greases'!O:P,2,FALSE)), "")</f>
        <v/>
      </c>
      <c r="L6680" s="10" t="str">
        <f ca="1">_xlfn.IFNA((VLOOKUP($A6680,'Fats and Greases'!Q:R,2,FALSE)), "")</f>
        <v/>
      </c>
      <c r="M6680" s="10" t="str">
        <f ca="1">_xlfn.IFNA((VLOOKUP($A6680,'Fats and Greases'!S:T,2,FALSE)), "")</f>
        <v/>
      </c>
    </row>
    <row r="6681" spans="1:13" x14ac:dyDescent="0.2">
      <c r="A6681" s="18">
        <v>46135</v>
      </c>
      <c r="B6681" s="19">
        <f t="shared" si="208"/>
        <v>4</v>
      </c>
      <c r="C6681" s="19">
        <f t="shared" si="209"/>
        <v>2026</v>
      </c>
      <c r="D6681" s="10" t="str">
        <f ca="1">_xlfn.IFNA((VLOOKUP(A6681,'Fats and Greases'!A:B,2,FALSE)), "")</f>
        <v/>
      </c>
      <c r="E6681" s="10" t="str">
        <f ca="1">_xlfn.IFNA((VLOOKUP(A6681,'Fats and Greases'!C:D,2,FALSE)), "")</f>
        <v/>
      </c>
      <c r="F6681" s="10" t="str">
        <f ca="1">_xlfn.IFNA((VLOOKUP(A6681,'Fats and Greases'!E:F,2,FALSE)), "")</f>
        <v/>
      </c>
      <c r="G6681" s="10" t="str">
        <f ca="1">_xlfn.IFNA((VLOOKUP(A6681,'Fats and Greases'!G:H,2,FALSE)), "")</f>
        <v/>
      </c>
      <c r="H6681" s="10" t="str">
        <f ca="1">_xlfn.IFNA((VLOOKUP(A6681,'Fats and Greases'!I:J,2,FALSE)), "")</f>
        <v/>
      </c>
      <c r="I6681" s="10" t="str">
        <f ca="1">_xlfn.IFNA((VLOOKUP(A6681,'Fats and Greases'!K:L,2,FALSE)), "")</f>
        <v/>
      </c>
      <c r="J6681" s="10" t="str">
        <f ca="1">_xlfn.IFNA((VLOOKUP(A6681,'Fats and Greases'!M:N,2,FALSE)), "")</f>
        <v/>
      </c>
      <c r="K6681" s="10" t="str">
        <f ca="1">_xlfn.IFNA((VLOOKUP($A6681,'Fats and Greases'!O:P,2,FALSE)), "")</f>
        <v/>
      </c>
      <c r="L6681" s="10" t="str">
        <f ca="1">_xlfn.IFNA((VLOOKUP($A6681,'Fats and Greases'!Q:R,2,FALSE)), "")</f>
        <v/>
      </c>
      <c r="M6681" s="10" t="str">
        <f ca="1">_xlfn.IFNA((VLOOKUP($A6681,'Fats and Greases'!S:T,2,FALSE)), "")</f>
        <v/>
      </c>
    </row>
    <row r="6682" spans="1:13" x14ac:dyDescent="0.2">
      <c r="A6682" s="18">
        <v>46136</v>
      </c>
      <c r="B6682" s="19">
        <f t="shared" si="208"/>
        <v>4</v>
      </c>
      <c r="C6682" s="19">
        <f t="shared" si="209"/>
        <v>2026</v>
      </c>
      <c r="D6682" s="10" t="str">
        <f ca="1">_xlfn.IFNA((VLOOKUP(A6682,'Fats and Greases'!A:B,2,FALSE)), "")</f>
        <v/>
      </c>
      <c r="E6682" s="10" t="str">
        <f ca="1">_xlfn.IFNA((VLOOKUP(A6682,'Fats and Greases'!C:D,2,FALSE)), "")</f>
        <v/>
      </c>
      <c r="F6682" s="10" t="str">
        <f ca="1">_xlfn.IFNA((VLOOKUP(A6682,'Fats and Greases'!E:F,2,FALSE)), "")</f>
        <v/>
      </c>
      <c r="G6682" s="10" t="str">
        <f ca="1">_xlfn.IFNA((VLOOKUP(A6682,'Fats and Greases'!G:H,2,FALSE)), "")</f>
        <v/>
      </c>
      <c r="H6682" s="10" t="str">
        <f ca="1">_xlfn.IFNA((VLOOKUP(A6682,'Fats and Greases'!I:J,2,FALSE)), "")</f>
        <v/>
      </c>
      <c r="I6682" s="10" t="str">
        <f ca="1">_xlfn.IFNA((VLOOKUP(A6682,'Fats and Greases'!K:L,2,FALSE)), "")</f>
        <v/>
      </c>
      <c r="J6682" s="10" t="str">
        <f ca="1">_xlfn.IFNA((VLOOKUP(A6682,'Fats and Greases'!M:N,2,FALSE)), "")</f>
        <v/>
      </c>
      <c r="K6682" s="10" t="str">
        <f ca="1">_xlfn.IFNA((VLOOKUP($A6682,'Fats and Greases'!O:P,2,FALSE)), "")</f>
        <v/>
      </c>
      <c r="L6682" s="10" t="str">
        <f ca="1">_xlfn.IFNA((VLOOKUP($A6682,'Fats and Greases'!Q:R,2,FALSE)), "")</f>
        <v/>
      </c>
      <c r="M6682" s="10" t="str">
        <f ca="1">_xlfn.IFNA((VLOOKUP($A6682,'Fats and Greases'!S:T,2,FALSE)), "")</f>
        <v/>
      </c>
    </row>
    <row r="6683" spans="1:13" x14ac:dyDescent="0.2">
      <c r="A6683" s="18">
        <v>46139</v>
      </c>
      <c r="B6683" s="19">
        <f t="shared" si="208"/>
        <v>4</v>
      </c>
      <c r="C6683" s="19">
        <f t="shared" si="209"/>
        <v>2026</v>
      </c>
      <c r="D6683" s="10" t="str">
        <f ca="1">_xlfn.IFNA((VLOOKUP(A6683,'Fats and Greases'!A:B,2,FALSE)), "")</f>
        <v/>
      </c>
      <c r="E6683" s="10" t="str">
        <f ca="1">_xlfn.IFNA((VLOOKUP(A6683,'Fats and Greases'!C:D,2,FALSE)), "")</f>
        <v/>
      </c>
      <c r="F6683" s="10" t="str">
        <f ca="1">_xlfn.IFNA((VLOOKUP(A6683,'Fats and Greases'!E:F,2,FALSE)), "")</f>
        <v/>
      </c>
      <c r="G6683" s="10" t="str">
        <f ca="1">_xlfn.IFNA((VLOOKUP(A6683,'Fats and Greases'!G:H,2,FALSE)), "")</f>
        <v/>
      </c>
      <c r="H6683" s="10" t="str">
        <f ca="1">_xlfn.IFNA((VLOOKUP(A6683,'Fats and Greases'!I:J,2,FALSE)), "")</f>
        <v/>
      </c>
      <c r="I6683" s="10" t="str">
        <f ca="1">_xlfn.IFNA((VLOOKUP(A6683,'Fats and Greases'!K:L,2,FALSE)), "")</f>
        <v/>
      </c>
      <c r="J6683" s="10" t="str">
        <f ca="1">_xlfn.IFNA((VLOOKUP(A6683,'Fats and Greases'!M:N,2,FALSE)), "")</f>
        <v/>
      </c>
      <c r="K6683" s="10" t="str">
        <f ca="1">_xlfn.IFNA((VLOOKUP($A6683,'Fats and Greases'!O:P,2,FALSE)), "")</f>
        <v/>
      </c>
      <c r="L6683" s="10" t="str">
        <f ca="1">_xlfn.IFNA((VLOOKUP($A6683,'Fats and Greases'!Q:R,2,FALSE)), "")</f>
        <v/>
      </c>
      <c r="M6683" s="10" t="str">
        <f ca="1">_xlfn.IFNA((VLOOKUP($A6683,'Fats and Greases'!S:T,2,FALSE)), "")</f>
        <v/>
      </c>
    </row>
    <row r="6684" spans="1:13" x14ac:dyDescent="0.2">
      <c r="A6684" s="18">
        <v>46140</v>
      </c>
      <c r="B6684" s="19">
        <f t="shared" si="208"/>
        <v>4</v>
      </c>
      <c r="C6684" s="19">
        <f t="shared" si="209"/>
        <v>2026</v>
      </c>
      <c r="D6684" s="10" t="str">
        <f ca="1">_xlfn.IFNA((VLOOKUP(A6684,'Fats and Greases'!A:B,2,FALSE)), "")</f>
        <v/>
      </c>
      <c r="E6684" s="10" t="str">
        <f ca="1">_xlfn.IFNA((VLOOKUP(A6684,'Fats and Greases'!C:D,2,FALSE)), "")</f>
        <v/>
      </c>
      <c r="F6684" s="10" t="str">
        <f ca="1">_xlfn.IFNA((VLOOKUP(A6684,'Fats and Greases'!E:F,2,FALSE)), "")</f>
        <v/>
      </c>
      <c r="G6684" s="10" t="str">
        <f ca="1">_xlfn.IFNA((VLOOKUP(A6684,'Fats and Greases'!G:H,2,FALSE)), "")</f>
        <v/>
      </c>
      <c r="H6684" s="10" t="str">
        <f ca="1">_xlfn.IFNA((VLOOKUP(A6684,'Fats and Greases'!I:J,2,FALSE)), "")</f>
        <v/>
      </c>
      <c r="I6684" s="10" t="str">
        <f ca="1">_xlfn.IFNA((VLOOKUP(A6684,'Fats and Greases'!K:L,2,FALSE)), "")</f>
        <v/>
      </c>
      <c r="J6684" s="10" t="str">
        <f ca="1">_xlfn.IFNA((VLOOKUP(A6684,'Fats and Greases'!M:N,2,FALSE)), "")</f>
        <v/>
      </c>
      <c r="K6684" s="10" t="str">
        <f ca="1">_xlfn.IFNA((VLOOKUP($A6684,'Fats and Greases'!O:P,2,FALSE)), "")</f>
        <v/>
      </c>
      <c r="L6684" s="10" t="str">
        <f ca="1">_xlfn.IFNA((VLOOKUP($A6684,'Fats and Greases'!Q:R,2,FALSE)), "")</f>
        <v/>
      </c>
      <c r="M6684" s="10" t="str">
        <f ca="1">_xlfn.IFNA((VLOOKUP($A6684,'Fats and Greases'!S:T,2,FALSE)), "")</f>
        <v/>
      </c>
    </row>
    <row r="6685" spans="1:13" x14ac:dyDescent="0.2">
      <c r="A6685" s="18">
        <v>46141</v>
      </c>
      <c r="B6685" s="19">
        <f t="shared" si="208"/>
        <v>4</v>
      </c>
      <c r="C6685" s="19">
        <f t="shared" si="209"/>
        <v>2026</v>
      </c>
      <c r="D6685" s="10" t="str">
        <f ca="1">_xlfn.IFNA((VLOOKUP(A6685,'Fats and Greases'!A:B,2,FALSE)), "")</f>
        <v/>
      </c>
      <c r="E6685" s="10" t="str">
        <f ca="1">_xlfn.IFNA((VLOOKUP(A6685,'Fats and Greases'!C:D,2,FALSE)), "")</f>
        <v/>
      </c>
      <c r="F6685" s="10" t="str">
        <f ca="1">_xlfn.IFNA((VLOOKUP(A6685,'Fats and Greases'!E:F,2,FALSE)), "")</f>
        <v/>
      </c>
      <c r="G6685" s="10" t="str">
        <f ca="1">_xlfn.IFNA((VLOOKUP(A6685,'Fats and Greases'!G:H,2,FALSE)), "")</f>
        <v/>
      </c>
      <c r="H6685" s="10" t="str">
        <f ca="1">_xlfn.IFNA((VLOOKUP(A6685,'Fats and Greases'!I:J,2,FALSE)), "")</f>
        <v/>
      </c>
      <c r="I6685" s="10" t="str">
        <f ca="1">_xlfn.IFNA((VLOOKUP(A6685,'Fats and Greases'!K:L,2,FALSE)), "")</f>
        <v/>
      </c>
      <c r="J6685" s="10" t="str">
        <f ca="1">_xlfn.IFNA((VLOOKUP(A6685,'Fats and Greases'!M:N,2,FALSE)), "")</f>
        <v/>
      </c>
      <c r="K6685" s="10" t="str">
        <f ca="1">_xlfn.IFNA((VLOOKUP($A6685,'Fats and Greases'!O:P,2,FALSE)), "")</f>
        <v/>
      </c>
      <c r="L6685" s="10" t="str">
        <f ca="1">_xlfn.IFNA((VLOOKUP($A6685,'Fats and Greases'!Q:R,2,FALSE)), "")</f>
        <v/>
      </c>
      <c r="M6685" s="10" t="str">
        <f ca="1">_xlfn.IFNA((VLOOKUP($A6685,'Fats and Greases'!S:T,2,FALSE)), "")</f>
        <v/>
      </c>
    </row>
    <row r="6686" spans="1:13" x14ac:dyDescent="0.2">
      <c r="A6686" s="18">
        <v>46142</v>
      </c>
      <c r="B6686" s="19">
        <f t="shared" si="208"/>
        <v>4</v>
      </c>
      <c r="C6686" s="19">
        <f t="shared" si="209"/>
        <v>2026</v>
      </c>
      <c r="D6686" s="10" t="str">
        <f ca="1">_xlfn.IFNA((VLOOKUP(A6686,'Fats and Greases'!A:B,2,FALSE)), "")</f>
        <v/>
      </c>
      <c r="E6686" s="10" t="str">
        <f ca="1">_xlfn.IFNA((VLOOKUP(A6686,'Fats and Greases'!C:D,2,FALSE)), "")</f>
        <v/>
      </c>
      <c r="F6686" s="10" t="str">
        <f ca="1">_xlfn.IFNA((VLOOKUP(A6686,'Fats and Greases'!E:F,2,FALSE)), "")</f>
        <v/>
      </c>
      <c r="G6686" s="10" t="str">
        <f ca="1">_xlfn.IFNA((VLOOKUP(A6686,'Fats and Greases'!G:H,2,FALSE)), "")</f>
        <v/>
      </c>
      <c r="H6686" s="10" t="str">
        <f ca="1">_xlfn.IFNA((VLOOKUP(A6686,'Fats and Greases'!I:J,2,FALSE)), "")</f>
        <v/>
      </c>
      <c r="I6686" s="10" t="str">
        <f ca="1">_xlfn.IFNA((VLOOKUP(A6686,'Fats and Greases'!K:L,2,FALSE)), "")</f>
        <v/>
      </c>
      <c r="J6686" s="10" t="str">
        <f ca="1">_xlfn.IFNA((VLOOKUP(A6686,'Fats and Greases'!M:N,2,FALSE)), "")</f>
        <v/>
      </c>
      <c r="K6686" s="10" t="str">
        <f ca="1">_xlfn.IFNA((VLOOKUP($A6686,'Fats and Greases'!O:P,2,FALSE)), "")</f>
        <v/>
      </c>
      <c r="L6686" s="10" t="str">
        <f ca="1">_xlfn.IFNA((VLOOKUP($A6686,'Fats and Greases'!Q:R,2,FALSE)), "")</f>
        <v/>
      </c>
      <c r="M6686" s="10" t="str">
        <f ca="1">_xlfn.IFNA((VLOOKUP($A6686,'Fats and Greases'!S:T,2,FALSE)), "")</f>
        <v/>
      </c>
    </row>
    <row r="6687" spans="1:13" x14ac:dyDescent="0.2">
      <c r="A6687" s="18">
        <v>46143</v>
      </c>
      <c r="B6687" s="19">
        <f t="shared" si="208"/>
        <v>5</v>
      </c>
      <c r="C6687" s="19">
        <f t="shared" si="209"/>
        <v>2026</v>
      </c>
      <c r="D6687" s="10" t="str">
        <f ca="1">_xlfn.IFNA((VLOOKUP(A6687,'Fats and Greases'!A:B,2,FALSE)), "")</f>
        <v/>
      </c>
      <c r="E6687" s="10" t="str">
        <f ca="1">_xlfn.IFNA((VLOOKUP(A6687,'Fats and Greases'!C:D,2,FALSE)), "")</f>
        <v/>
      </c>
      <c r="F6687" s="10" t="str">
        <f ca="1">_xlfn.IFNA((VLOOKUP(A6687,'Fats and Greases'!E:F,2,FALSE)), "")</f>
        <v/>
      </c>
      <c r="G6687" s="10" t="str">
        <f ca="1">_xlfn.IFNA((VLOOKUP(A6687,'Fats and Greases'!G:H,2,FALSE)), "")</f>
        <v/>
      </c>
      <c r="H6687" s="10" t="str">
        <f ca="1">_xlfn.IFNA((VLOOKUP(A6687,'Fats and Greases'!I:J,2,FALSE)), "")</f>
        <v/>
      </c>
      <c r="I6687" s="10" t="str">
        <f ca="1">_xlfn.IFNA((VLOOKUP(A6687,'Fats and Greases'!K:L,2,FALSE)), "")</f>
        <v/>
      </c>
      <c r="J6687" s="10" t="str">
        <f ca="1">_xlfn.IFNA((VLOOKUP(A6687,'Fats and Greases'!M:N,2,FALSE)), "")</f>
        <v/>
      </c>
      <c r="K6687" s="10" t="str">
        <f ca="1">_xlfn.IFNA((VLOOKUP($A6687,'Fats and Greases'!O:P,2,FALSE)), "")</f>
        <v/>
      </c>
      <c r="L6687" s="10" t="str">
        <f ca="1">_xlfn.IFNA((VLOOKUP($A6687,'Fats and Greases'!Q:R,2,FALSE)), "")</f>
        <v/>
      </c>
      <c r="M6687" s="10" t="str">
        <f ca="1">_xlfn.IFNA((VLOOKUP($A6687,'Fats and Greases'!S:T,2,FALSE)), "")</f>
        <v/>
      </c>
    </row>
    <row r="6688" spans="1:13" x14ac:dyDescent="0.2">
      <c r="A6688" s="18">
        <v>46146</v>
      </c>
      <c r="B6688" s="19">
        <f t="shared" si="208"/>
        <v>5</v>
      </c>
      <c r="C6688" s="19">
        <f t="shared" si="209"/>
        <v>2026</v>
      </c>
      <c r="D6688" s="10" t="str">
        <f ca="1">_xlfn.IFNA((VLOOKUP(A6688,'Fats and Greases'!A:B,2,FALSE)), "")</f>
        <v/>
      </c>
      <c r="E6688" s="10" t="str">
        <f ca="1">_xlfn.IFNA((VLOOKUP(A6688,'Fats and Greases'!C:D,2,FALSE)), "")</f>
        <v/>
      </c>
      <c r="F6688" s="10" t="str">
        <f ca="1">_xlfn.IFNA((VLOOKUP(A6688,'Fats and Greases'!E:F,2,FALSE)), "")</f>
        <v/>
      </c>
      <c r="G6688" s="10" t="str">
        <f ca="1">_xlfn.IFNA((VLOOKUP(A6688,'Fats and Greases'!G:H,2,FALSE)), "")</f>
        <v/>
      </c>
      <c r="H6688" s="10" t="str">
        <f ca="1">_xlfn.IFNA((VLOOKUP(A6688,'Fats and Greases'!I:J,2,FALSE)), "")</f>
        <v/>
      </c>
      <c r="I6688" s="10" t="str">
        <f ca="1">_xlfn.IFNA((VLOOKUP(A6688,'Fats and Greases'!K:L,2,FALSE)), "")</f>
        <v/>
      </c>
      <c r="J6688" s="10" t="str">
        <f ca="1">_xlfn.IFNA((VLOOKUP(A6688,'Fats and Greases'!M:N,2,FALSE)), "")</f>
        <v/>
      </c>
      <c r="K6688" s="10" t="str">
        <f ca="1">_xlfn.IFNA((VLOOKUP($A6688,'Fats and Greases'!O:P,2,FALSE)), "")</f>
        <v/>
      </c>
      <c r="L6688" s="10" t="str">
        <f ca="1">_xlfn.IFNA((VLOOKUP($A6688,'Fats and Greases'!Q:R,2,FALSE)), "")</f>
        <v/>
      </c>
      <c r="M6688" s="10" t="str">
        <f ca="1">_xlfn.IFNA((VLOOKUP($A6688,'Fats and Greases'!S:T,2,FALSE)), "")</f>
        <v/>
      </c>
    </row>
    <row r="6689" spans="1:13" x14ac:dyDescent="0.2">
      <c r="A6689" s="18">
        <v>46147</v>
      </c>
      <c r="B6689" s="19">
        <f t="shared" si="208"/>
        <v>5</v>
      </c>
      <c r="C6689" s="19">
        <f t="shared" si="209"/>
        <v>2026</v>
      </c>
      <c r="D6689" s="10" t="str">
        <f ca="1">_xlfn.IFNA((VLOOKUP(A6689,'Fats and Greases'!A:B,2,FALSE)), "")</f>
        <v/>
      </c>
      <c r="E6689" s="10" t="str">
        <f ca="1">_xlfn.IFNA((VLOOKUP(A6689,'Fats and Greases'!C:D,2,FALSE)), "")</f>
        <v/>
      </c>
      <c r="F6689" s="10" t="str">
        <f ca="1">_xlfn.IFNA((VLOOKUP(A6689,'Fats and Greases'!E:F,2,FALSE)), "")</f>
        <v/>
      </c>
      <c r="G6689" s="10" t="str">
        <f ca="1">_xlfn.IFNA((VLOOKUP(A6689,'Fats and Greases'!G:H,2,FALSE)), "")</f>
        <v/>
      </c>
      <c r="H6689" s="10" t="str">
        <f ca="1">_xlfn.IFNA((VLOOKUP(A6689,'Fats and Greases'!I:J,2,FALSE)), "")</f>
        <v/>
      </c>
      <c r="I6689" s="10" t="str">
        <f ca="1">_xlfn.IFNA((VLOOKUP(A6689,'Fats and Greases'!K:L,2,FALSE)), "")</f>
        <v/>
      </c>
      <c r="J6689" s="10" t="str">
        <f ca="1">_xlfn.IFNA((VLOOKUP(A6689,'Fats and Greases'!M:N,2,FALSE)), "")</f>
        <v/>
      </c>
      <c r="K6689" s="10" t="str">
        <f ca="1">_xlfn.IFNA((VLOOKUP($A6689,'Fats and Greases'!O:P,2,FALSE)), "")</f>
        <v/>
      </c>
      <c r="L6689" s="10" t="str">
        <f ca="1">_xlfn.IFNA((VLOOKUP($A6689,'Fats and Greases'!Q:R,2,FALSE)), "")</f>
        <v/>
      </c>
      <c r="M6689" s="10" t="str">
        <f ca="1">_xlfn.IFNA((VLOOKUP($A6689,'Fats and Greases'!S:T,2,FALSE)), "")</f>
        <v/>
      </c>
    </row>
    <row r="6690" spans="1:13" x14ac:dyDescent="0.2">
      <c r="A6690" s="18">
        <v>46148</v>
      </c>
      <c r="B6690" s="19">
        <f t="shared" si="208"/>
        <v>5</v>
      </c>
      <c r="C6690" s="19">
        <f t="shared" si="209"/>
        <v>2026</v>
      </c>
      <c r="D6690" s="10" t="str">
        <f ca="1">_xlfn.IFNA((VLOOKUP(A6690,'Fats and Greases'!A:B,2,FALSE)), "")</f>
        <v/>
      </c>
      <c r="E6690" s="10" t="str">
        <f ca="1">_xlfn.IFNA((VLOOKUP(A6690,'Fats and Greases'!C:D,2,FALSE)), "")</f>
        <v/>
      </c>
      <c r="F6690" s="10" t="str">
        <f ca="1">_xlfn.IFNA((VLOOKUP(A6690,'Fats and Greases'!E:F,2,FALSE)), "")</f>
        <v/>
      </c>
      <c r="G6690" s="10" t="str">
        <f ca="1">_xlfn.IFNA((VLOOKUP(A6690,'Fats and Greases'!G:H,2,FALSE)), "")</f>
        <v/>
      </c>
      <c r="H6690" s="10" t="str">
        <f ca="1">_xlfn.IFNA((VLOOKUP(A6690,'Fats and Greases'!I:J,2,FALSE)), "")</f>
        <v/>
      </c>
      <c r="I6690" s="10" t="str">
        <f ca="1">_xlfn.IFNA((VLOOKUP(A6690,'Fats and Greases'!K:L,2,FALSE)), "")</f>
        <v/>
      </c>
      <c r="J6690" s="10" t="str">
        <f ca="1">_xlfn.IFNA((VLOOKUP(A6690,'Fats and Greases'!M:N,2,FALSE)), "")</f>
        <v/>
      </c>
      <c r="K6690" s="10" t="str">
        <f ca="1">_xlfn.IFNA((VLOOKUP($A6690,'Fats and Greases'!O:P,2,FALSE)), "")</f>
        <v/>
      </c>
      <c r="L6690" s="10" t="str">
        <f ca="1">_xlfn.IFNA((VLOOKUP($A6690,'Fats and Greases'!Q:R,2,FALSE)), "")</f>
        <v/>
      </c>
      <c r="M6690" s="10" t="str">
        <f ca="1">_xlfn.IFNA((VLOOKUP($A6690,'Fats and Greases'!S:T,2,FALSE)), "")</f>
        <v/>
      </c>
    </row>
    <row r="6691" spans="1:13" x14ac:dyDescent="0.2">
      <c r="A6691" s="18">
        <v>46149</v>
      </c>
      <c r="B6691" s="19">
        <f t="shared" si="208"/>
        <v>5</v>
      </c>
      <c r="C6691" s="19">
        <f t="shared" si="209"/>
        <v>2026</v>
      </c>
      <c r="D6691" s="10" t="str">
        <f ca="1">_xlfn.IFNA((VLOOKUP(A6691,'Fats and Greases'!A:B,2,FALSE)), "")</f>
        <v/>
      </c>
      <c r="E6691" s="10" t="str">
        <f ca="1">_xlfn.IFNA((VLOOKUP(A6691,'Fats and Greases'!C:D,2,FALSE)), "")</f>
        <v/>
      </c>
      <c r="F6691" s="10" t="str">
        <f ca="1">_xlfn.IFNA((VLOOKUP(A6691,'Fats and Greases'!E:F,2,FALSE)), "")</f>
        <v/>
      </c>
      <c r="G6691" s="10" t="str">
        <f ca="1">_xlfn.IFNA((VLOOKUP(A6691,'Fats and Greases'!G:H,2,FALSE)), "")</f>
        <v/>
      </c>
      <c r="H6691" s="10" t="str">
        <f ca="1">_xlfn.IFNA((VLOOKUP(A6691,'Fats and Greases'!I:J,2,FALSE)), "")</f>
        <v/>
      </c>
      <c r="I6691" s="10" t="str">
        <f ca="1">_xlfn.IFNA((VLOOKUP(A6691,'Fats and Greases'!K:L,2,FALSE)), "")</f>
        <v/>
      </c>
      <c r="J6691" s="10" t="str">
        <f ca="1">_xlfn.IFNA((VLOOKUP(A6691,'Fats and Greases'!M:N,2,FALSE)), "")</f>
        <v/>
      </c>
      <c r="K6691" s="10" t="str">
        <f ca="1">_xlfn.IFNA((VLOOKUP($A6691,'Fats and Greases'!O:P,2,FALSE)), "")</f>
        <v/>
      </c>
      <c r="L6691" s="10" t="str">
        <f ca="1">_xlfn.IFNA((VLOOKUP($A6691,'Fats and Greases'!Q:R,2,FALSE)), "")</f>
        <v/>
      </c>
      <c r="M6691" s="10" t="str">
        <f ca="1">_xlfn.IFNA((VLOOKUP($A6691,'Fats and Greases'!S:T,2,FALSE)), "")</f>
        <v/>
      </c>
    </row>
    <row r="6692" spans="1:13" x14ac:dyDescent="0.2">
      <c r="A6692" s="18">
        <v>46150</v>
      </c>
      <c r="B6692" s="19">
        <f t="shared" si="208"/>
        <v>5</v>
      </c>
      <c r="C6692" s="19">
        <f t="shared" si="209"/>
        <v>2026</v>
      </c>
      <c r="D6692" s="10" t="str">
        <f ca="1">_xlfn.IFNA((VLOOKUP(A6692,'Fats and Greases'!A:B,2,FALSE)), "")</f>
        <v/>
      </c>
      <c r="E6692" s="10" t="str">
        <f ca="1">_xlfn.IFNA((VLOOKUP(A6692,'Fats and Greases'!C:D,2,FALSE)), "")</f>
        <v/>
      </c>
      <c r="F6692" s="10" t="str">
        <f ca="1">_xlfn.IFNA((VLOOKUP(A6692,'Fats and Greases'!E:F,2,FALSE)), "")</f>
        <v/>
      </c>
      <c r="G6692" s="10" t="str">
        <f ca="1">_xlfn.IFNA((VLOOKUP(A6692,'Fats and Greases'!G:H,2,FALSE)), "")</f>
        <v/>
      </c>
      <c r="H6692" s="10" t="str">
        <f ca="1">_xlfn.IFNA((VLOOKUP(A6692,'Fats and Greases'!I:J,2,FALSE)), "")</f>
        <v/>
      </c>
      <c r="I6692" s="10" t="str">
        <f ca="1">_xlfn.IFNA((VLOOKUP(A6692,'Fats and Greases'!K:L,2,FALSE)), "")</f>
        <v/>
      </c>
      <c r="J6692" s="10" t="str">
        <f ca="1">_xlfn.IFNA((VLOOKUP(A6692,'Fats and Greases'!M:N,2,FALSE)), "")</f>
        <v/>
      </c>
      <c r="K6692" s="10" t="str">
        <f ca="1">_xlfn.IFNA((VLOOKUP($A6692,'Fats and Greases'!O:P,2,FALSE)), "")</f>
        <v/>
      </c>
      <c r="L6692" s="10" t="str">
        <f ca="1">_xlfn.IFNA((VLOOKUP($A6692,'Fats and Greases'!Q:R,2,FALSE)), "")</f>
        <v/>
      </c>
      <c r="M6692" s="10" t="str">
        <f ca="1">_xlfn.IFNA((VLOOKUP($A6692,'Fats and Greases'!S:T,2,FALSE)), "")</f>
        <v/>
      </c>
    </row>
    <row r="6693" spans="1:13" x14ac:dyDescent="0.2">
      <c r="A6693" s="18">
        <v>46153</v>
      </c>
      <c r="B6693" s="19">
        <f t="shared" si="208"/>
        <v>5</v>
      </c>
      <c r="C6693" s="19">
        <f t="shared" si="209"/>
        <v>2026</v>
      </c>
      <c r="D6693" s="10" t="str">
        <f ca="1">_xlfn.IFNA((VLOOKUP(A6693,'Fats and Greases'!A:B,2,FALSE)), "")</f>
        <v/>
      </c>
      <c r="E6693" s="10" t="str">
        <f ca="1">_xlfn.IFNA((VLOOKUP(A6693,'Fats and Greases'!C:D,2,FALSE)), "")</f>
        <v/>
      </c>
      <c r="F6693" s="10" t="str">
        <f ca="1">_xlfn.IFNA((VLOOKUP(A6693,'Fats and Greases'!E:F,2,FALSE)), "")</f>
        <v/>
      </c>
      <c r="G6693" s="10" t="str">
        <f ca="1">_xlfn.IFNA((VLOOKUP(A6693,'Fats and Greases'!G:H,2,FALSE)), "")</f>
        <v/>
      </c>
      <c r="H6693" s="10" t="str">
        <f ca="1">_xlfn.IFNA((VLOOKUP(A6693,'Fats and Greases'!I:J,2,FALSE)), "")</f>
        <v/>
      </c>
      <c r="I6693" s="10" t="str">
        <f ca="1">_xlfn.IFNA((VLOOKUP(A6693,'Fats and Greases'!K:L,2,FALSE)), "")</f>
        <v/>
      </c>
      <c r="J6693" s="10" t="str">
        <f ca="1">_xlfn.IFNA((VLOOKUP(A6693,'Fats and Greases'!M:N,2,FALSE)), "")</f>
        <v/>
      </c>
      <c r="K6693" s="10" t="str">
        <f ca="1">_xlfn.IFNA((VLOOKUP($A6693,'Fats and Greases'!O:P,2,FALSE)), "")</f>
        <v/>
      </c>
      <c r="L6693" s="10" t="str">
        <f ca="1">_xlfn.IFNA((VLOOKUP($A6693,'Fats and Greases'!Q:R,2,FALSE)), "")</f>
        <v/>
      </c>
      <c r="M6693" s="10" t="str">
        <f ca="1">_xlfn.IFNA((VLOOKUP($A6693,'Fats and Greases'!S:T,2,FALSE)), "")</f>
        <v/>
      </c>
    </row>
    <row r="6694" spans="1:13" x14ac:dyDescent="0.2">
      <c r="A6694" s="18">
        <v>46154</v>
      </c>
      <c r="B6694" s="19">
        <f t="shared" si="208"/>
        <v>5</v>
      </c>
      <c r="C6694" s="19">
        <f t="shared" si="209"/>
        <v>2026</v>
      </c>
      <c r="D6694" s="10" t="str">
        <f ca="1">_xlfn.IFNA((VLOOKUP(A6694,'Fats and Greases'!A:B,2,FALSE)), "")</f>
        <v/>
      </c>
      <c r="E6694" s="10" t="str">
        <f ca="1">_xlfn.IFNA((VLOOKUP(A6694,'Fats and Greases'!C:D,2,FALSE)), "")</f>
        <v/>
      </c>
      <c r="F6694" s="10" t="str">
        <f ca="1">_xlfn.IFNA((VLOOKUP(A6694,'Fats and Greases'!E:F,2,FALSE)), "")</f>
        <v/>
      </c>
      <c r="G6694" s="10" t="str">
        <f ca="1">_xlfn.IFNA((VLOOKUP(A6694,'Fats and Greases'!G:H,2,FALSE)), "")</f>
        <v/>
      </c>
      <c r="H6694" s="10" t="str">
        <f ca="1">_xlfn.IFNA((VLOOKUP(A6694,'Fats and Greases'!I:J,2,FALSE)), "")</f>
        <v/>
      </c>
      <c r="I6694" s="10" t="str">
        <f ca="1">_xlfn.IFNA((VLOOKUP(A6694,'Fats and Greases'!K:L,2,FALSE)), "")</f>
        <v/>
      </c>
      <c r="J6694" s="10" t="str">
        <f ca="1">_xlfn.IFNA((VLOOKUP(A6694,'Fats and Greases'!M:N,2,FALSE)), "")</f>
        <v/>
      </c>
      <c r="K6694" s="10" t="str">
        <f ca="1">_xlfn.IFNA((VLOOKUP($A6694,'Fats and Greases'!O:P,2,FALSE)), "")</f>
        <v/>
      </c>
      <c r="L6694" s="10" t="str">
        <f ca="1">_xlfn.IFNA((VLOOKUP($A6694,'Fats and Greases'!Q:R,2,FALSE)), "")</f>
        <v/>
      </c>
      <c r="M6694" s="10" t="str">
        <f ca="1">_xlfn.IFNA((VLOOKUP($A6694,'Fats and Greases'!S:T,2,FALSE)), "")</f>
        <v/>
      </c>
    </row>
    <row r="6695" spans="1:13" x14ac:dyDescent="0.2">
      <c r="A6695" s="18">
        <v>46155</v>
      </c>
      <c r="B6695" s="19">
        <f t="shared" si="208"/>
        <v>5</v>
      </c>
      <c r="C6695" s="19">
        <f t="shared" si="209"/>
        <v>2026</v>
      </c>
      <c r="D6695" s="10" t="str">
        <f ca="1">_xlfn.IFNA((VLOOKUP(A6695,'Fats and Greases'!A:B,2,FALSE)), "")</f>
        <v/>
      </c>
      <c r="E6695" s="10" t="str">
        <f ca="1">_xlfn.IFNA((VLOOKUP(A6695,'Fats and Greases'!C:D,2,FALSE)), "")</f>
        <v/>
      </c>
      <c r="F6695" s="10" t="str">
        <f ca="1">_xlfn.IFNA((VLOOKUP(A6695,'Fats and Greases'!E:F,2,FALSE)), "")</f>
        <v/>
      </c>
      <c r="G6695" s="10" t="str">
        <f ca="1">_xlfn.IFNA((VLOOKUP(A6695,'Fats and Greases'!G:H,2,FALSE)), "")</f>
        <v/>
      </c>
      <c r="H6695" s="10" t="str">
        <f ca="1">_xlfn.IFNA((VLOOKUP(A6695,'Fats and Greases'!I:J,2,FALSE)), "")</f>
        <v/>
      </c>
      <c r="I6695" s="10" t="str">
        <f ca="1">_xlfn.IFNA((VLOOKUP(A6695,'Fats and Greases'!K:L,2,FALSE)), "")</f>
        <v/>
      </c>
      <c r="J6695" s="10" t="str">
        <f ca="1">_xlfn.IFNA((VLOOKUP(A6695,'Fats and Greases'!M:N,2,FALSE)), "")</f>
        <v/>
      </c>
      <c r="K6695" s="10" t="str">
        <f ca="1">_xlfn.IFNA((VLOOKUP($A6695,'Fats and Greases'!O:P,2,FALSE)), "")</f>
        <v/>
      </c>
      <c r="L6695" s="10" t="str">
        <f ca="1">_xlfn.IFNA((VLOOKUP($A6695,'Fats and Greases'!Q:R,2,FALSE)), "")</f>
        <v/>
      </c>
      <c r="M6695" s="10" t="str">
        <f ca="1">_xlfn.IFNA((VLOOKUP($A6695,'Fats and Greases'!S:T,2,FALSE)), "")</f>
        <v/>
      </c>
    </row>
    <row r="6696" spans="1:13" x14ac:dyDescent="0.2">
      <c r="A6696" s="18">
        <v>46156</v>
      </c>
      <c r="B6696" s="19">
        <f t="shared" si="208"/>
        <v>5</v>
      </c>
      <c r="C6696" s="19">
        <f t="shared" si="209"/>
        <v>2026</v>
      </c>
      <c r="D6696" s="10" t="str">
        <f ca="1">_xlfn.IFNA((VLOOKUP(A6696,'Fats and Greases'!A:B,2,FALSE)), "")</f>
        <v/>
      </c>
      <c r="E6696" s="10" t="str">
        <f ca="1">_xlfn.IFNA((VLOOKUP(A6696,'Fats and Greases'!C:D,2,FALSE)), "")</f>
        <v/>
      </c>
      <c r="F6696" s="10" t="str">
        <f ca="1">_xlfn.IFNA((VLOOKUP(A6696,'Fats and Greases'!E:F,2,FALSE)), "")</f>
        <v/>
      </c>
      <c r="G6696" s="10" t="str">
        <f ca="1">_xlfn.IFNA((VLOOKUP(A6696,'Fats and Greases'!G:H,2,FALSE)), "")</f>
        <v/>
      </c>
      <c r="H6696" s="10" t="str">
        <f ca="1">_xlfn.IFNA((VLOOKUP(A6696,'Fats and Greases'!I:J,2,FALSE)), "")</f>
        <v/>
      </c>
      <c r="I6696" s="10" t="str">
        <f ca="1">_xlfn.IFNA((VLOOKUP(A6696,'Fats and Greases'!K:L,2,FALSE)), "")</f>
        <v/>
      </c>
      <c r="J6696" s="10" t="str">
        <f ca="1">_xlfn.IFNA((VLOOKUP(A6696,'Fats and Greases'!M:N,2,FALSE)), "")</f>
        <v/>
      </c>
      <c r="K6696" s="10" t="str">
        <f ca="1">_xlfn.IFNA((VLOOKUP($A6696,'Fats and Greases'!O:P,2,FALSE)), "")</f>
        <v/>
      </c>
      <c r="L6696" s="10" t="str">
        <f ca="1">_xlfn.IFNA((VLOOKUP($A6696,'Fats and Greases'!Q:R,2,FALSE)), "")</f>
        <v/>
      </c>
      <c r="M6696" s="10" t="str">
        <f ca="1">_xlfn.IFNA((VLOOKUP($A6696,'Fats and Greases'!S:T,2,FALSE)), "")</f>
        <v/>
      </c>
    </row>
    <row r="6697" spans="1:13" x14ac:dyDescent="0.2">
      <c r="A6697" s="18">
        <v>46157</v>
      </c>
      <c r="B6697" s="19">
        <f t="shared" si="208"/>
        <v>5</v>
      </c>
      <c r="C6697" s="19">
        <f t="shared" si="209"/>
        <v>2026</v>
      </c>
      <c r="D6697" s="10" t="str">
        <f ca="1">_xlfn.IFNA((VLOOKUP(A6697,'Fats and Greases'!A:B,2,FALSE)), "")</f>
        <v/>
      </c>
      <c r="E6697" s="10" t="str">
        <f ca="1">_xlfn.IFNA((VLOOKUP(A6697,'Fats and Greases'!C:D,2,FALSE)), "")</f>
        <v/>
      </c>
      <c r="F6697" s="10" t="str">
        <f ca="1">_xlfn.IFNA((VLOOKUP(A6697,'Fats and Greases'!E:F,2,FALSE)), "")</f>
        <v/>
      </c>
      <c r="G6697" s="10" t="str">
        <f ca="1">_xlfn.IFNA((VLOOKUP(A6697,'Fats and Greases'!G:H,2,FALSE)), "")</f>
        <v/>
      </c>
      <c r="H6697" s="10" t="str">
        <f ca="1">_xlfn.IFNA((VLOOKUP(A6697,'Fats and Greases'!I:J,2,FALSE)), "")</f>
        <v/>
      </c>
      <c r="I6697" s="10" t="str">
        <f ca="1">_xlfn.IFNA((VLOOKUP(A6697,'Fats and Greases'!K:L,2,FALSE)), "")</f>
        <v/>
      </c>
      <c r="J6697" s="10" t="str">
        <f ca="1">_xlfn.IFNA((VLOOKUP(A6697,'Fats and Greases'!M:N,2,FALSE)), "")</f>
        <v/>
      </c>
      <c r="K6697" s="10" t="str">
        <f ca="1">_xlfn.IFNA((VLOOKUP($A6697,'Fats and Greases'!O:P,2,FALSE)), "")</f>
        <v/>
      </c>
      <c r="L6697" s="10" t="str">
        <f ca="1">_xlfn.IFNA((VLOOKUP($A6697,'Fats and Greases'!Q:R,2,FALSE)), "")</f>
        <v/>
      </c>
      <c r="M6697" s="10" t="str">
        <f ca="1">_xlfn.IFNA((VLOOKUP($A6697,'Fats and Greases'!S:T,2,FALSE)), "")</f>
        <v/>
      </c>
    </row>
    <row r="6698" spans="1:13" x14ac:dyDescent="0.2">
      <c r="A6698" s="18">
        <v>46160</v>
      </c>
      <c r="B6698" s="19">
        <f t="shared" si="208"/>
        <v>5</v>
      </c>
      <c r="C6698" s="19">
        <f t="shared" si="209"/>
        <v>2026</v>
      </c>
      <c r="D6698" s="10" t="str">
        <f ca="1">_xlfn.IFNA((VLOOKUP(A6698,'Fats and Greases'!A:B,2,FALSE)), "")</f>
        <v/>
      </c>
      <c r="E6698" s="10" t="str">
        <f ca="1">_xlfn.IFNA((VLOOKUP(A6698,'Fats and Greases'!C:D,2,FALSE)), "")</f>
        <v/>
      </c>
      <c r="F6698" s="10" t="str">
        <f ca="1">_xlfn.IFNA((VLOOKUP(A6698,'Fats and Greases'!E:F,2,FALSE)), "")</f>
        <v/>
      </c>
      <c r="G6698" s="10" t="str">
        <f ca="1">_xlfn.IFNA((VLOOKUP(A6698,'Fats and Greases'!G:H,2,FALSE)), "")</f>
        <v/>
      </c>
      <c r="H6698" s="10" t="str">
        <f ca="1">_xlfn.IFNA((VLOOKUP(A6698,'Fats and Greases'!I:J,2,FALSE)), "")</f>
        <v/>
      </c>
      <c r="I6698" s="10" t="str">
        <f ca="1">_xlfn.IFNA((VLOOKUP(A6698,'Fats and Greases'!K:L,2,FALSE)), "")</f>
        <v/>
      </c>
      <c r="J6698" s="10" t="str">
        <f ca="1">_xlfn.IFNA((VLOOKUP(A6698,'Fats and Greases'!M:N,2,FALSE)), "")</f>
        <v/>
      </c>
      <c r="K6698" s="10" t="str">
        <f ca="1">_xlfn.IFNA((VLOOKUP($A6698,'Fats and Greases'!O:P,2,FALSE)), "")</f>
        <v/>
      </c>
      <c r="L6698" s="10" t="str">
        <f ca="1">_xlfn.IFNA((VLOOKUP($A6698,'Fats and Greases'!Q:R,2,FALSE)), "")</f>
        <v/>
      </c>
      <c r="M6698" s="10" t="str">
        <f ca="1">_xlfn.IFNA((VLOOKUP($A6698,'Fats and Greases'!S:T,2,FALSE)), "")</f>
        <v/>
      </c>
    </row>
    <row r="6699" spans="1:13" x14ac:dyDescent="0.2">
      <c r="A6699" s="18">
        <v>46161</v>
      </c>
      <c r="B6699" s="19">
        <f t="shared" si="208"/>
        <v>5</v>
      </c>
      <c r="C6699" s="19">
        <f t="shared" si="209"/>
        <v>2026</v>
      </c>
      <c r="D6699" s="10" t="str">
        <f ca="1">_xlfn.IFNA((VLOOKUP(A6699,'Fats and Greases'!A:B,2,FALSE)), "")</f>
        <v/>
      </c>
      <c r="E6699" s="10" t="str">
        <f ca="1">_xlfn.IFNA((VLOOKUP(A6699,'Fats and Greases'!C:D,2,FALSE)), "")</f>
        <v/>
      </c>
      <c r="F6699" s="10" t="str">
        <f ca="1">_xlfn.IFNA((VLOOKUP(A6699,'Fats and Greases'!E:F,2,FALSE)), "")</f>
        <v/>
      </c>
      <c r="G6699" s="10" t="str">
        <f ca="1">_xlfn.IFNA((VLOOKUP(A6699,'Fats and Greases'!G:H,2,FALSE)), "")</f>
        <v/>
      </c>
      <c r="H6699" s="10" t="str">
        <f ca="1">_xlfn.IFNA((VLOOKUP(A6699,'Fats and Greases'!I:J,2,FALSE)), "")</f>
        <v/>
      </c>
      <c r="I6699" s="10" t="str">
        <f ca="1">_xlfn.IFNA((VLOOKUP(A6699,'Fats and Greases'!K:L,2,FALSE)), "")</f>
        <v/>
      </c>
      <c r="J6699" s="10" t="str">
        <f ca="1">_xlfn.IFNA((VLOOKUP(A6699,'Fats and Greases'!M:N,2,FALSE)), "")</f>
        <v/>
      </c>
      <c r="K6699" s="10" t="str">
        <f ca="1">_xlfn.IFNA((VLOOKUP($A6699,'Fats and Greases'!O:P,2,FALSE)), "")</f>
        <v/>
      </c>
      <c r="L6699" s="10" t="str">
        <f ca="1">_xlfn.IFNA((VLOOKUP($A6699,'Fats and Greases'!Q:R,2,FALSE)), "")</f>
        <v/>
      </c>
      <c r="M6699" s="10" t="str">
        <f ca="1">_xlfn.IFNA((VLOOKUP($A6699,'Fats and Greases'!S:T,2,FALSE)), "")</f>
        <v/>
      </c>
    </row>
    <row r="6700" spans="1:13" x14ac:dyDescent="0.2">
      <c r="A6700" s="18">
        <v>46162</v>
      </c>
      <c r="B6700" s="19">
        <f t="shared" si="208"/>
        <v>5</v>
      </c>
      <c r="C6700" s="19">
        <f t="shared" si="209"/>
        <v>2026</v>
      </c>
      <c r="D6700" s="10" t="str">
        <f ca="1">_xlfn.IFNA((VLOOKUP(A6700,'Fats and Greases'!A:B,2,FALSE)), "")</f>
        <v/>
      </c>
      <c r="E6700" s="10" t="str">
        <f ca="1">_xlfn.IFNA((VLOOKUP(A6700,'Fats and Greases'!C:D,2,FALSE)), "")</f>
        <v/>
      </c>
      <c r="F6700" s="10" t="str">
        <f ca="1">_xlfn.IFNA((VLOOKUP(A6700,'Fats and Greases'!E:F,2,FALSE)), "")</f>
        <v/>
      </c>
      <c r="G6700" s="10" t="str">
        <f ca="1">_xlfn.IFNA((VLOOKUP(A6700,'Fats and Greases'!G:H,2,FALSE)), "")</f>
        <v/>
      </c>
      <c r="H6700" s="10" t="str">
        <f ca="1">_xlfn.IFNA((VLOOKUP(A6700,'Fats and Greases'!I:J,2,FALSE)), "")</f>
        <v/>
      </c>
      <c r="I6700" s="10" t="str">
        <f ca="1">_xlfn.IFNA((VLOOKUP(A6700,'Fats and Greases'!K:L,2,FALSE)), "")</f>
        <v/>
      </c>
      <c r="J6700" s="10" t="str">
        <f ca="1">_xlfn.IFNA((VLOOKUP(A6700,'Fats and Greases'!M:N,2,FALSE)), "")</f>
        <v/>
      </c>
      <c r="K6700" s="10" t="str">
        <f ca="1">_xlfn.IFNA((VLOOKUP($A6700,'Fats and Greases'!O:P,2,FALSE)), "")</f>
        <v/>
      </c>
      <c r="L6700" s="10" t="str">
        <f ca="1">_xlfn.IFNA((VLOOKUP($A6700,'Fats and Greases'!Q:R,2,FALSE)), "")</f>
        <v/>
      </c>
      <c r="M6700" s="10" t="str">
        <f ca="1">_xlfn.IFNA((VLOOKUP($A6700,'Fats and Greases'!S:T,2,FALSE)), "")</f>
        <v/>
      </c>
    </row>
    <row r="6701" spans="1:13" x14ac:dyDescent="0.2">
      <c r="A6701" s="18">
        <v>46163</v>
      </c>
      <c r="B6701" s="19">
        <f t="shared" si="208"/>
        <v>5</v>
      </c>
      <c r="C6701" s="19">
        <f t="shared" si="209"/>
        <v>2026</v>
      </c>
      <c r="D6701" s="10" t="str">
        <f ca="1">_xlfn.IFNA((VLOOKUP(A6701,'Fats and Greases'!A:B,2,FALSE)), "")</f>
        <v/>
      </c>
      <c r="E6701" s="10" t="str">
        <f ca="1">_xlfn.IFNA((VLOOKUP(A6701,'Fats and Greases'!C:D,2,FALSE)), "")</f>
        <v/>
      </c>
      <c r="F6701" s="10" t="str">
        <f ca="1">_xlfn.IFNA((VLOOKUP(A6701,'Fats and Greases'!E:F,2,FALSE)), "")</f>
        <v/>
      </c>
      <c r="G6701" s="10" t="str">
        <f ca="1">_xlfn.IFNA((VLOOKUP(A6701,'Fats and Greases'!G:H,2,FALSE)), "")</f>
        <v/>
      </c>
      <c r="H6701" s="10" t="str">
        <f ca="1">_xlfn.IFNA((VLOOKUP(A6701,'Fats and Greases'!I:J,2,FALSE)), "")</f>
        <v/>
      </c>
      <c r="I6701" s="10" t="str">
        <f ca="1">_xlfn.IFNA((VLOOKUP(A6701,'Fats and Greases'!K:L,2,FALSE)), "")</f>
        <v/>
      </c>
      <c r="J6701" s="10" t="str">
        <f ca="1">_xlfn.IFNA((VLOOKUP(A6701,'Fats and Greases'!M:N,2,FALSE)), "")</f>
        <v/>
      </c>
      <c r="K6701" s="10" t="str">
        <f ca="1">_xlfn.IFNA((VLOOKUP($A6701,'Fats and Greases'!O:P,2,FALSE)), "")</f>
        <v/>
      </c>
      <c r="L6701" s="10" t="str">
        <f ca="1">_xlfn.IFNA((VLOOKUP($A6701,'Fats and Greases'!Q:R,2,FALSE)), "")</f>
        <v/>
      </c>
      <c r="M6701" s="10" t="str">
        <f ca="1">_xlfn.IFNA((VLOOKUP($A6701,'Fats and Greases'!S:T,2,FALSE)), "")</f>
        <v/>
      </c>
    </row>
    <row r="6702" spans="1:13" x14ac:dyDescent="0.2">
      <c r="A6702" s="18">
        <v>46164</v>
      </c>
      <c r="B6702" s="19">
        <f t="shared" si="208"/>
        <v>5</v>
      </c>
      <c r="C6702" s="19">
        <f t="shared" si="209"/>
        <v>2026</v>
      </c>
      <c r="D6702" s="10" t="str">
        <f ca="1">_xlfn.IFNA((VLOOKUP(A6702,'Fats and Greases'!A:B,2,FALSE)), "")</f>
        <v/>
      </c>
      <c r="E6702" s="10" t="str">
        <f ca="1">_xlfn.IFNA((VLOOKUP(A6702,'Fats and Greases'!C:D,2,FALSE)), "")</f>
        <v/>
      </c>
      <c r="F6702" s="10" t="str">
        <f ca="1">_xlfn.IFNA((VLOOKUP(A6702,'Fats and Greases'!E:F,2,FALSE)), "")</f>
        <v/>
      </c>
      <c r="G6702" s="10" t="str">
        <f ca="1">_xlfn.IFNA((VLOOKUP(A6702,'Fats and Greases'!G:H,2,FALSE)), "")</f>
        <v/>
      </c>
      <c r="H6702" s="10" t="str">
        <f ca="1">_xlfn.IFNA((VLOOKUP(A6702,'Fats and Greases'!I:J,2,FALSE)), "")</f>
        <v/>
      </c>
      <c r="I6702" s="10" t="str">
        <f ca="1">_xlfn.IFNA((VLOOKUP(A6702,'Fats and Greases'!K:L,2,FALSE)), "")</f>
        <v/>
      </c>
      <c r="J6702" s="10" t="str">
        <f ca="1">_xlfn.IFNA((VLOOKUP(A6702,'Fats and Greases'!M:N,2,FALSE)), "")</f>
        <v/>
      </c>
      <c r="K6702" s="10" t="str">
        <f ca="1">_xlfn.IFNA((VLOOKUP($A6702,'Fats and Greases'!O:P,2,FALSE)), "")</f>
        <v/>
      </c>
      <c r="L6702" s="10" t="str">
        <f ca="1">_xlfn.IFNA((VLOOKUP($A6702,'Fats and Greases'!Q:R,2,FALSE)), "")</f>
        <v/>
      </c>
      <c r="M6702" s="10" t="str">
        <f ca="1">_xlfn.IFNA((VLOOKUP($A6702,'Fats and Greases'!S:T,2,FALSE)), "")</f>
        <v/>
      </c>
    </row>
    <row r="6703" spans="1:13" x14ac:dyDescent="0.2">
      <c r="A6703" s="18">
        <v>46167</v>
      </c>
      <c r="B6703" s="19">
        <f t="shared" si="208"/>
        <v>5</v>
      </c>
      <c r="C6703" s="19">
        <f t="shared" si="209"/>
        <v>2026</v>
      </c>
      <c r="D6703" s="10" t="str">
        <f ca="1">_xlfn.IFNA((VLOOKUP(A6703,'Fats and Greases'!A:B,2,FALSE)), "")</f>
        <v/>
      </c>
      <c r="E6703" s="10" t="str">
        <f ca="1">_xlfn.IFNA((VLOOKUP(A6703,'Fats and Greases'!C:D,2,FALSE)), "")</f>
        <v/>
      </c>
      <c r="F6703" s="10" t="str">
        <f ca="1">_xlfn.IFNA((VLOOKUP(A6703,'Fats and Greases'!E:F,2,FALSE)), "")</f>
        <v/>
      </c>
      <c r="G6703" s="10" t="str">
        <f ca="1">_xlfn.IFNA((VLOOKUP(A6703,'Fats and Greases'!G:H,2,FALSE)), "")</f>
        <v/>
      </c>
      <c r="H6703" s="10" t="str">
        <f ca="1">_xlfn.IFNA((VLOOKUP(A6703,'Fats and Greases'!I:J,2,FALSE)), "")</f>
        <v/>
      </c>
      <c r="I6703" s="10" t="str">
        <f ca="1">_xlfn.IFNA((VLOOKUP(A6703,'Fats and Greases'!K:L,2,FALSE)), "")</f>
        <v/>
      </c>
      <c r="J6703" s="10" t="str">
        <f ca="1">_xlfn.IFNA((VLOOKUP(A6703,'Fats and Greases'!M:N,2,FALSE)), "")</f>
        <v/>
      </c>
      <c r="K6703" s="10" t="str">
        <f ca="1">_xlfn.IFNA((VLOOKUP($A6703,'Fats and Greases'!O:P,2,FALSE)), "")</f>
        <v/>
      </c>
      <c r="L6703" s="10" t="str">
        <f ca="1">_xlfn.IFNA((VLOOKUP($A6703,'Fats and Greases'!Q:R,2,FALSE)), "")</f>
        <v/>
      </c>
      <c r="M6703" s="10" t="str">
        <f ca="1">_xlfn.IFNA((VLOOKUP($A6703,'Fats and Greases'!S:T,2,FALSE)), "")</f>
        <v/>
      </c>
    </row>
    <row r="6704" spans="1:13" x14ac:dyDescent="0.2">
      <c r="A6704" s="18">
        <v>46168</v>
      </c>
      <c r="B6704" s="19">
        <f t="shared" si="208"/>
        <v>5</v>
      </c>
      <c r="C6704" s="19">
        <f t="shared" si="209"/>
        <v>2026</v>
      </c>
      <c r="D6704" s="10" t="str">
        <f ca="1">_xlfn.IFNA((VLOOKUP(A6704,'Fats and Greases'!A:B,2,FALSE)), "")</f>
        <v/>
      </c>
      <c r="E6704" s="10" t="str">
        <f ca="1">_xlfn.IFNA((VLOOKUP(A6704,'Fats and Greases'!C:D,2,FALSE)), "")</f>
        <v/>
      </c>
      <c r="F6704" s="10" t="str">
        <f ca="1">_xlfn.IFNA((VLOOKUP(A6704,'Fats and Greases'!E:F,2,FALSE)), "")</f>
        <v/>
      </c>
      <c r="G6704" s="10" t="str">
        <f ca="1">_xlfn.IFNA((VLOOKUP(A6704,'Fats and Greases'!G:H,2,FALSE)), "")</f>
        <v/>
      </c>
      <c r="H6704" s="10" t="str">
        <f ca="1">_xlfn.IFNA((VLOOKUP(A6704,'Fats and Greases'!I:J,2,FALSE)), "")</f>
        <v/>
      </c>
      <c r="I6704" s="10" t="str">
        <f ca="1">_xlfn.IFNA((VLOOKUP(A6704,'Fats and Greases'!K:L,2,FALSE)), "")</f>
        <v/>
      </c>
      <c r="J6704" s="10" t="str">
        <f ca="1">_xlfn.IFNA((VLOOKUP(A6704,'Fats and Greases'!M:N,2,FALSE)), "")</f>
        <v/>
      </c>
      <c r="K6704" s="10" t="str">
        <f ca="1">_xlfn.IFNA((VLOOKUP($A6704,'Fats and Greases'!O:P,2,FALSE)), "")</f>
        <v/>
      </c>
      <c r="L6704" s="10" t="str">
        <f ca="1">_xlfn.IFNA((VLOOKUP($A6704,'Fats and Greases'!Q:R,2,FALSE)), "")</f>
        <v/>
      </c>
      <c r="M6704" s="10" t="str">
        <f ca="1">_xlfn.IFNA((VLOOKUP($A6704,'Fats and Greases'!S:T,2,FALSE)), "")</f>
        <v/>
      </c>
    </row>
    <row r="6705" spans="1:13" x14ac:dyDescent="0.2">
      <c r="A6705" s="18">
        <v>46169</v>
      </c>
      <c r="B6705" s="19">
        <f t="shared" si="208"/>
        <v>5</v>
      </c>
      <c r="C6705" s="19">
        <f t="shared" si="209"/>
        <v>2026</v>
      </c>
      <c r="D6705" s="10" t="str">
        <f ca="1">_xlfn.IFNA((VLOOKUP(A6705,'Fats and Greases'!A:B,2,FALSE)), "")</f>
        <v/>
      </c>
      <c r="E6705" s="10" t="str">
        <f ca="1">_xlfn.IFNA((VLOOKUP(A6705,'Fats and Greases'!C:D,2,FALSE)), "")</f>
        <v/>
      </c>
      <c r="F6705" s="10" t="str">
        <f ca="1">_xlfn.IFNA((VLOOKUP(A6705,'Fats and Greases'!E:F,2,FALSE)), "")</f>
        <v/>
      </c>
      <c r="G6705" s="10" t="str">
        <f ca="1">_xlfn.IFNA((VLOOKUP(A6705,'Fats and Greases'!G:H,2,FALSE)), "")</f>
        <v/>
      </c>
      <c r="H6705" s="10" t="str">
        <f ca="1">_xlfn.IFNA((VLOOKUP(A6705,'Fats and Greases'!I:J,2,FALSE)), "")</f>
        <v/>
      </c>
      <c r="I6705" s="10" t="str">
        <f ca="1">_xlfn.IFNA((VLOOKUP(A6705,'Fats and Greases'!K:L,2,FALSE)), "")</f>
        <v/>
      </c>
      <c r="J6705" s="10" t="str">
        <f ca="1">_xlfn.IFNA((VLOOKUP(A6705,'Fats and Greases'!M:N,2,FALSE)), "")</f>
        <v/>
      </c>
      <c r="K6705" s="10" t="str">
        <f ca="1">_xlfn.IFNA((VLOOKUP($A6705,'Fats and Greases'!O:P,2,FALSE)), "")</f>
        <v/>
      </c>
      <c r="L6705" s="10" t="str">
        <f ca="1">_xlfn.IFNA((VLOOKUP($A6705,'Fats and Greases'!Q:R,2,FALSE)), "")</f>
        <v/>
      </c>
      <c r="M6705" s="10" t="str">
        <f ca="1">_xlfn.IFNA((VLOOKUP($A6705,'Fats and Greases'!S:T,2,FALSE)), "")</f>
        <v/>
      </c>
    </row>
    <row r="6706" spans="1:13" x14ac:dyDescent="0.2">
      <c r="A6706" s="18">
        <v>46170</v>
      </c>
      <c r="B6706" s="19">
        <f t="shared" si="208"/>
        <v>5</v>
      </c>
      <c r="C6706" s="19">
        <f t="shared" si="209"/>
        <v>2026</v>
      </c>
      <c r="D6706" s="10" t="str">
        <f ca="1">_xlfn.IFNA((VLOOKUP(A6706,'Fats and Greases'!A:B,2,FALSE)), "")</f>
        <v/>
      </c>
      <c r="E6706" s="10" t="str">
        <f ca="1">_xlfn.IFNA((VLOOKUP(A6706,'Fats and Greases'!C:D,2,FALSE)), "")</f>
        <v/>
      </c>
      <c r="F6706" s="10" t="str">
        <f ca="1">_xlfn.IFNA((VLOOKUP(A6706,'Fats and Greases'!E:F,2,FALSE)), "")</f>
        <v/>
      </c>
      <c r="G6706" s="10" t="str">
        <f ca="1">_xlfn.IFNA((VLOOKUP(A6706,'Fats and Greases'!G:H,2,FALSE)), "")</f>
        <v/>
      </c>
      <c r="H6706" s="10" t="str">
        <f ca="1">_xlfn.IFNA((VLOOKUP(A6706,'Fats and Greases'!I:J,2,FALSE)), "")</f>
        <v/>
      </c>
      <c r="I6706" s="10" t="str">
        <f ca="1">_xlfn.IFNA((VLOOKUP(A6706,'Fats and Greases'!K:L,2,FALSE)), "")</f>
        <v/>
      </c>
      <c r="J6706" s="10" t="str">
        <f ca="1">_xlfn.IFNA((VLOOKUP(A6706,'Fats and Greases'!M:N,2,FALSE)), "")</f>
        <v/>
      </c>
      <c r="K6706" s="10" t="str">
        <f ca="1">_xlfn.IFNA((VLOOKUP($A6706,'Fats and Greases'!O:P,2,FALSE)), "")</f>
        <v/>
      </c>
      <c r="L6706" s="10" t="str">
        <f ca="1">_xlfn.IFNA((VLOOKUP($A6706,'Fats and Greases'!Q:R,2,FALSE)), "")</f>
        <v/>
      </c>
      <c r="M6706" s="10" t="str">
        <f ca="1">_xlfn.IFNA((VLOOKUP($A6706,'Fats and Greases'!S:T,2,FALSE)), "")</f>
        <v/>
      </c>
    </row>
    <row r="6707" spans="1:13" x14ac:dyDescent="0.2">
      <c r="A6707" s="18">
        <v>46171</v>
      </c>
      <c r="B6707" s="19">
        <f t="shared" si="208"/>
        <v>5</v>
      </c>
      <c r="C6707" s="19">
        <f t="shared" si="209"/>
        <v>2026</v>
      </c>
      <c r="D6707" s="10" t="str">
        <f ca="1">_xlfn.IFNA((VLOOKUP(A6707,'Fats and Greases'!A:B,2,FALSE)), "")</f>
        <v/>
      </c>
      <c r="E6707" s="10" t="str">
        <f ca="1">_xlfn.IFNA((VLOOKUP(A6707,'Fats and Greases'!C:D,2,FALSE)), "")</f>
        <v/>
      </c>
      <c r="F6707" s="10" t="str">
        <f ca="1">_xlfn.IFNA((VLOOKUP(A6707,'Fats and Greases'!E:F,2,FALSE)), "")</f>
        <v/>
      </c>
      <c r="G6707" s="10" t="str">
        <f ca="1">_xlfn.IFNA((VLOOKUP(A6707,'Fats and Greases'!G:H,2,FALSE)), "")</f>
        <v/>
      </c>
      <c r="H6707" s="10" t="str">
        <f ca="1">_xlfn.IFNA((VLOOKUP(A6707,'Fats and Greases'!I:J,2,FALSE)), "")</f>
        <v/>
      </c>
      <c r="I6707" s="10" t="str">
        <f ca="1">_xlfn.IFNA((VLOOKUP(A6707,'Fats and Greases'!K:L,2,FALSE)), "")</f>
        <v/>
      </c>
      <c r="J6707" s="10" t="str">
        <f ca="1">_xlfn.IFNA((VLOOKUP(A6707,'Fats and Greases'!M:N,2,FALSE)), "")</f>
        <v/>
      </c>
      <c r="K6707" s="10" t="str">
        <f ca="1">_xlfn.IFNA((VLOOKUP($A6707,'Fats and Greases'!O:P,2,FALSE)), "")</f>
        <v/>
      </c>
      <c r="L6707" s="10" t="str">
        <f ca="1">_xlfn.IFNA((VLOOKUP($A6707,'Fats and Greases'!Q:R,2,FALSE)), "")</f>
        <v/>
      </c>
      <c r="M6707" s="10" t="str">
        <f ca="1">_xlfn.IFNA((VLOOKUP($A6707,'Fats and Greases'!S:T,2,FALSE)), "")</f>
        <v/>
      </c>
    </row>
    <row r="6708" spans="1:13" x14ac:dyDescent="0.2">
      <c r="A6708" s="18">
        <v>46174</v>
      </c>
      <c r="B6708" s="19">
        <f t="shared" si="208"/>
        <v>6</v>
      </c>
      <c r="C6708" s="19">
        <f t="shared" si="209"/>
        <v>2026</v>
      </c>
      <c r="D6708" s="10" t="str">
        <f ca="1">_xlfn.IFNA((VLOOKUP(A6708,'Fats and Greases'!A:B,2,FALSE)), "")</f>
        <v/>
      </c>
      <c r="E6708" s="10" t="str">
        <f ca="1">_xlfn.IFNA((VLOOKUP(A6708,'Fats and Greases'!C:D,2,FALSE)), "")</f>
        <v/>
      </c>
      <c r="F6708" s="10" t="str">
        <f ca="1">_xlfn.IFNA((VLOOKUP(A6708,'Fats and Greases'!E:F,2,FALSE)), "")</f>
        <v/>
      </c>
      <c r="G6708" s="10" t="str">
        <f ca="1">_xlfn.IFNA((VLOOKUP(A6708,'Fats and Greases'!G:H,2,FALSE)), "")</f>
        <v/>
      </c>
      <c r="H6708" s="10" t="str">
        <f ca="1">_xlfn.IFNA((VLOOKUP(A6708,'Fats and Greases'!I:J,2,FALSE)), "")</f>
        <v/>
      </c>
      <c r="I6708" s="10" t="str">
        <f ca="1">_xlfn.IFNA((VLOOKUP(A6708,'Fats and Greases'!K:L,2,FALSE)), "")</f>
        <v/>
      </c>
      <c r="J6708" s="10" t="str">
        <f ca="1">_xlfn.IFNA((VLOOKUP(A6708,'Fats and Greases'!M:N,2,FALSE)), "")</f>
        <v/>
      </c>
      <c r="K6708" s="10" t="str">
        <f ca="1">_xlfn.IFNA((VLOOKUP($A6708,'Fats and Greases'!O:P,2,FALSE)), "")</f>
        <v/>
      </c>
      <c r="L6708" s="10" t="str">
        <f ca="1">_xlfn.IFNA((VLOOKUP($A6708,'Fats and Greases'!Q:R,2,FALSE)), "")</f>
        <v/>
      </c>
      <c r="M6708" s="10" t="str">
        <f ca="1">_xlfn.IFNA((VLOOKUP($A6708,'Fats and Greases'!S:T,2,FALSE)), "")</f>
        <v/>
      </c>
    </row>
    <row r="6709" spans="1:13" x14ac:dyDescent="0.2">
      <c r="A6709" s="18">
        <v>46175</v>
      </c>
      <c r="B6709" s="19">
        <f t="shared" si="208"/>
        <v>6</v>
      </c>
      <c r="C6709" s="19">
        <f t="shared" si="209"/>
        <v>2026</v>
      </c>
      <c r="D6709" s="10" t="str">
        <f ca="1">_xlfn.IFNA((VLOOKUP(A6709,'Fats and Greases'!A:B,2,FALSE)), "")</f>
        <v/>
      </c>
      <c r="E6709" s="10" t="str">
        <f ca="1">_xlfn.IFNA((VLOOKUP(A6709,'Fats and Greases'!C:D,2,FALSE)), "")</f>
        <v/>
      </c>
      <c r="F6709" s="10" t="str">
        <f ca="1">_xlfn.IFNA((VLOOKUP(A6709,'Fats and Greases'!E:F,2,FALSE)), "")</f>
        <v/>
      </c>
      <c r="G6709" s="10" t="str">
        <f ca="1">_xlfn.IFNA((VLOOKUP(A6709,'Fats and Greases'!G:H,2,FALSE)), "")</f>
        <v/>
      </c>
      <c r="H6709" s="10" t="str">
        <f ca="1">_xlfn.IFNA((VLOOKUP(A6709,'Fats and Greases'!I:J,2,FALSE)), "")</f>
        <v/>
      </c>
      <c r="I6709" s="10" t="str">
        <f ca="1">_xlfn.IFNA((VLOOKUP(A6709,'Fats and Greases'!K:L,2,FALSE)), "")</f>
        <v/>
      </c>
      <c r="J6709" s="10" t="str">
        <f ca="1">_xlfn.IFNA((VLOOKUP(A6709,'Fats and Greases'!M:N,2,FALSE)), "")</f>
        <v/>
      </c>
      <c r="K6709" s="10" t="str">
        <f ca="1">_xlfn.IFNA((VLOOKUP($A6709,'Fats and Greases'!O:P,2,FALSE)), "")</f>
        <v/>
      </c>
      <c r="L6709" s="10" t="str">
        <f ca="1">_xlfn.IFNA((VLOOKUP($A6709,'Fats and Greases'!Q:R,2,FALSE)), "")</f>
        <v/>
      </c>
      <c r="M6709" s="10" t="str">
        <f ca="1">_xlfn.IFNA((VLOOKUP($A6709,'Fats and Greases'!S:T,2,FALSE)), "")</f>
        <v/>
      </c>
    </row>
    <row r="6710" spans="1:13" x14ac:dyDescent="0.2">
      <c r="A6710" s="18">
        <v>46176</v>
      </c>
      <c r="B6710" s="19">
        <f t="shared" si="208"/>
        <v>6</v>
      </c>
      <c r="C6710" s="19">
        <f t="shared" si="209"/>
        <v>2026</v>
      </c>
      <c r="D6710" s="10" t="str">
        <f ca="1">_xlfn.IFNA((VLOOKUP(A6710,'Fats and Greases'!A:B,2,FALSE)), "")</f>
        <v/>
      </c>
      <c r="E6710" s="10" t="str">
        <f ca="1">_xlfn.IFNA((VLOOKUP(A6710,'Fats and Greases'!C:D,2,FALSE)), "")</f>
        <v/>
      </c>
      <c r="F6710" s="10" t="str">
        <f ca="1">_xlfn.IFNA((VLOOKUP(A6710,'Fats and Greases'!E:F,2,FALSE)), "")</f>
        <v/>
      </c>
      <c r="G6710" s="10" t="str">
        <f ca="1">_xlfn.IFNA((VLOOKUP(A6710,'Fats and Greases'!G:H,2,FALSE)), "")</f>
        <v/>
      </c>
      <c r="H6710" s="10" t="str">
        <f ca="1">_xlfn.IFNA((VLOOKUP(A6710,'Fats and Greases'!I:J,2,FALSE)), "")</f>
        <v/>
      </c>
      <c r="I6710" s="10" t="str">
        <f ca="1">_xlfn.IFNA((VLOOKUP(A6710,'Fats and Greases'!K:L,2,FALSE)), "")</f>
        <v/>
      </c>
      <c r="J6710" s="10" t="str">
        <f ca="1">_xlfn.IFNA((VLOOKUP(A6710,'Fats and Greases'!M:N,2,FALSE)), "")</f>
        <v/>
      </c>
      <c r="K6710" s="10" t="str">
        <f ca="1">_xlfn.IFNA((VLOOKUP($A6710,'Fats and Greases'!O:P,2,FALSE)), "")</f>
        <v/>
      </c>
      <c r="L6710" s="10" t="str">
        <f ca="1">_xlfn.IFNA((VLOOKUP($A6710,'Fats and Greases'!Q:R,2,FALSE)), "")</f>
        <v/>
      </c>
      <c r="M6710" s="10" t="str">
        <f ca="1">_xlfn.IFNA((VLOOKUP($A6710,'Fats and Greases'!S:T,2,FALSE)), "")</f>
        <v/>
      </c>
    </row>
    <row r="6711" spans="1:13" x14ac:dyDescent="0.2">
      <c r="A6711" s="18">
        <v>46177</v>
      </c>
      <c r="B6711" s="19">
        <f t="shared" si="208"/>
        <v>6</v>
      </c>
      <c r="C6711" s="19">
        <f t="shared" si="209"/>
        <v>2026</v>
      </c>
      <c r="D6711" s="10" t="str">
        <f ca="1">_xlfn.IFNA((VLOOKUP(A6711,'Fats and Greases'!A:B,2,FALSE)), "")</f>
        <v/>
      </c>
      <c r="E6711" s="10" t="str">
        <f ca="1">_xlfn.IFNA((VLOOKUP(A6711,'Fats and Greases'!C:D,2,FALSE)), "")</f>
        <v/>
      </c>
      <c r="F6711" s="10" t="str">
        <f ca="1">_xlfn.IFNA((VLOOKUP(A6711,'Fats and Greases'!E:F,2,FALSE)), "")</f>
        <v/>
      </c>
      <c r="G6711" s="10" t="str">
        <f ca="1">_xlfn.IFNA((VLOOKUP(A6711,'Fats and Greases'!G:H,2,FALSE)), "")</f>
        <v/>
      </c>
      <c r="H6711" s="10" t="str">
        <f ca="1">_xlfn.IFNA((VLOOKUP(A6711,'Fats and Greases'!I:J,2,FALSE)), "")</f>
        <v/>
      </c>
      <c r="I6711" s="10" t="str">
        <f ca="1">_xlfn.IFNA((VLOOKUP(A6711,'Fats and Greases'!K:L,2,FALSE)), "")</f>
        <v/>
      </c>
      <c r="J6711" s="10" t="str">
        <f ca="1">_xlfn.IFNA((VLOOKUP(A6711,'Fats and Greases'!M:N,2,FALSE)), "")</f>
        <v/>
      </c>
      <c r="K6711" s="10" t="str">
        <f ca="1">_xlfn.IFNA((VLOOKUP($A6711,'Fats and Greases'!O:P,2,FALSE)), "")</f>
        <v/>
      </c>
      <c r="L6711" s="10" t="str">
        <f ca="1">_xlfn.IFNA((VLOOKUP($A6711,'Fats and Greases'!Q:R,2,FALSE)), "")</f>
        <v/>
      </c>
      <c r="M6711" s="10" t="str">
        <f ca="1">_xlfn.IFNA((VLOOKUP($A6711,'Fats and Greases'!S:T,2,FALSE)), "")</f>
        <v/>
      </c>
    </row>
    <row r="6712" spans="1:13" x14ac:dyDescent="0.2">
      <c r="A6712" s="18">
        <v>46178</v>
      </c>
      <c r="B6712" s="19">
        <f t="shared" si="208"/>
        <v>6</v>
      </c>
      <c r="C6712" s="19">
        <f t="shared" si="209"/>
        <v>2026</v>
      </c>
      <c r="D6712" s="10" t="str">
        <f ca="1">_xlfn.IFNA((VLOOKUP(A6712,'Fats and Greases'!A:B,2,FALSE)), "")</f>
        <v/>
      </c>
      <c r="E6712" s="10" t="str">
        <f ca="1">_xlfn.IFNA((VLOOKUP(A6712,'Fats and Greases'!C:D,2,FALSE)), "")</f>
        <v/>
      </c>
      <c r="F6712" s="10" t="str">
        <f ca="1">_xlfn.IFNA((VLOOKUP(A6712,'Fats and Greases'!E:F,2,FALSE)), "")</f>
        <v/>
      </c>
      <c r="G6712" s="10" t="str">
        <f ca="1">_xlfn.IFNA((VLOOKUP(A6712,'Fats and Greases'!G:H,2,FALSE)), "")</f>
        <v/>
      </c>
      <c r="H6712" s="10" t="str">
        <f ca="1">_xlfn.IFNA((VLOOKUP(A6712,'Fats and Greases'!I:J,2,FALSE)), "")</f>
        <v/>
      </c>
      <c r="I6712" s="10" t="str">
        <f ca="1">_xlfn.IFNA((VLOOKUP(A6712,'Fats and Greases'!K:L,2,FALSE)), "")</f>
        <v/>
      </c>
      <c r="J6712" s="10" t="str">
        <f ca="1">_xlfn.IFNA((VLOOKUP(A6712,'Fats and Greases'!M:N,2,FALSE)), "")</f>
        <v/>
      </c>
      <c r="K6712" s="10" t="str">
        <f ca="1">_xlfn.IFNA((VLOOKUP($A6712,'Fats and Greases'!O:P,2,FALSE)), "")</f>
        <v/>
      </c>
      <c r="L6712" s="10" t="str">
        <f ca="1">_xlfn.IFNA((VLOOKUP($A6712,'Fats and Greases'!Q:R,2,FALSE)), "")</f>
        <v/>
      </c>
      <c r="M6712" s="10" t="str">
        <f ca="1">_xlfn.IFNA((VLOOKUP($A6712,'Fats and Greases'!S:T,2,FALSE)), "")</f>
        <v/>
      </c>
    </row>
    <row r="6713" spans="1:13" x14ac:dyDescent="0.2">
      <c r="A6713" s="18">
        <v>46181</v>
      </c>
      <c r="B6713" s="19">
        <f t="shared" si="208"/>
        <v>6</v>
      </c>
      <c r="C6713" s="19">
        <f t="shared" si="209"/>
        <v>2026</v>
      </c>
      <c r="D6713" s="10" t="str">
        <f ca="1">_xlfn.IFNA((VLOOKUP(A6713,'Fats and Greases'!A:B,2,FALSE)), "")</f>
        <v/>
      </c>
      <c r="E6713" s="10" t="str">
        <f ca="1">_xlfn.IFNA((VLOOKUP(A6713,'Fats and Greases'!C:D,2,FALSE)), "")</f>
        <v/>
      </c>
      <c r="F6713" s="10" t="str">
        <f ca="1">_xlfn.IFNA((VLOOKUP(A6713,'Fats and Greases'!E:F,2,FALSE)), "")</f>
        <v/>
      </c>
      <c r="G6713" s="10" t="str">
        <f ca="1">_xlfn.IFNA((VLOOKUP(A6713,'Fats and Greases'!G:H,2,FALSE)), "")</f>
        <v/>
      </c>
      <c r="H6713" s="10" t="str">
        <f ca="1">_xlfn.IFNA((VLOOKUP(A6713,'Fats and Greases'!I:J,2,FALSE)), "")</f>
        <v/>
      </c>
      <c r="I6713" s="10" t="str">
        <f ca="1">_xlfn.IFNA((VLOOKUP(A6713,'Fats and Greases'!K:L,2,FALSE)), "")</f>
        <v/>
      </c>
      <c r="J6713" s="10" t="str">
        <f ca="1">_xlfn.IFNA((VLOOKUP(A6713,'Fats and Greases'!M:N,2,FALSE)), "")</f>
        <v/>
      </c>
      <c r="K6713" s="10" t="str">
        <f ca="1">_xlfn.IFNA((VLOOKUP($A6713,'Fats and Greases'!O:P,2,FALSE)), "")</f>
        <v/>
      </c>
      <c r="L6713" s="10" t="str">
        <f ca="1">_xlfn.IFNA((VLOOKUP($A6713,'Fats and Greases'!Q:R,2,FALSE)), "")</f>
        <v/>
      </c>
      <c r="M6713" s="10" t="str">
        <f ca="1">_xlfn.IFNA((VLOOKUP($A6713,'Fats and Greases'!S:T,2,FALSE)), "")</f>
        <v/>
      </c>
    </row>
    <row r="6714" spans="1:13" x14ac:dyDescent="0.2">
      <c r="A6714" s="18">
        <v>46182</v>
      </c>
      <c r="B6714" s="19">
        <f t="shared" si="208"/>
        <v>6</v>
      </c>
      <c r="C6714" s="19">
        <f t="shared" si="209"/>
        <v>2026</v>
      </c>
      <c r="D6714" s="10" t="str">
        <f ca="1">_xlfn.IFNA((VLOOKUP(A6714,'Fats and Greases'!A:B,2,FALSE)), "")</f>
        <v/>
      </c>
      <c r="E6714" s="10" t="str">
        <f ca="1">_xlfn.IFNA((VLOOKUP(A6714,'Fats and Greases'!C:D,2,FALSE)), "")</f>
        <v/>
      </c>
      <c r="F6714" s="10" t="str">
        <f ca="1">_xlfn.IFNA((VLOOKUP(A6714,'Fats and Greases'!E:F,2,FALSE)), "")</f>
        <v/>
      </c>
      <c r="G6714" s="10" t="str">
        <f ca="1">_xlfn.IFNA((VLOOKUP(A6714,'Fats and Greases'!G:H,2,FALSE)), "")</f>
        <v/>
      </c>
      <c r="H6714" s="10" t="str">
        <f ca="1">_xlfn.IFNA((VLOOKUP(A6714,'Fats and Greases'!I:J,2,FALSE)), "")</f>
        <v/>
      </c>
      <c r="I6714" s="10" t="str">
        <f ca="1">_xlfn.IFNA((VLOOKUP(A6714,'Fats and Greases'!K:L,2,FALSE)), "")</f>
        <v/>
      </c>
      <c r="J6714" s="10" t="str">
        <f ca="1">_xlfn.IFNA((VLOOKUP(A6714,'Fats and Greases'!M:N,2,FALSE)), "")</f>
        <v/>
      </c>
      <c r="K6714" s="10" t="str">
        <f ca="1">_xlfn.IFNA((VLOOKUP($A6714,'Fats and Greases'!O:P,2,FALSE)), "")</f>
        <v/>
      </c>
      <c r="L6714" s="10" t="str">
        <f ca="1">_xlfn.IFNA((VLOOKUP($A6714,'Fats and Greases'!Q:R,2,FALSE)), "")</f>
        <v/>
      </c>
      <c r="M6714" s="10" t="str">
        <f ca="1">_xlfn.IFNA((VLOOKUP($A6714,'Fats and Greases'!S:T,2,FALSE)), "")</f>
        <v/>
      </c>
    </row>
    <row r="6715" spans="1:13" x14ac:dyDescent="0.2">
      <c r="A6715" s="18">
        <v>46183</v>
      </c>
      <c r="B6715" s="19">
        <f t="shared" si="208"/>
        <v>6</v>
      </c>
      <c r="C6715" s="19">
        <f t="shared" si="209"/>
        <v>2026</v>
      </c>
      <c r="D6715" s="10" t="str">
        <f ca="1">_xlfn.IFNA((VLOOKUP(A6715,'Fats and Greases'!A:B,2,FALSE)), "")</f>
        <v/>
      </c>
      <c r="E6715" s="10" t="str">
        <f ca="1">_xlfn.IFNA((VLOOKUP(A6715,'Fats and Greases'!C:D,2,FALSE)), "")</f>
        <v/>
      </c>
      <c r="F6715" s="10" t="str">
        <f ca="1">_xlfn.IFNA((VLOOKUP(A6715,'Fats and Greases'!E:F,2,FALSE)), "")</f>
        <v/>
      </c>
      <c r="G6715" s="10" t="str">
        <f ca="1">_xlfn.IFNA((VLOOKUP(A6715,'Fats and Greases'!G:H,2,FALSE)), "")</f>
        <v/>
      </c>
      <c r="H6715" s="10" t="str">
        <f ca="1">_xlfn.IFNA((VLOOKUP(A6715,'Fats and Greases'!I:J,2,FALSE)), "")</f>
        <v/>
      </c>
      <c r="I6715" s="10" t="str">
        <f ca="1">_xlfn.IFNA((VLOOKUP(A6715,'Fats and Greases'!K:L,2,FALSE)), "")</f>
        <v/>
      </c>
      <c r="J6715" s="10" t="str">
        <f ca="1">_xlfn.IFNA((VLOOKUP(A6715,'Fats and Greases'!M:N,2,FALSE)), "")</f>
        <v/>
      </c>
      <c r="K6715" s="10" t="str">
        <f ca="1">_xlfn.IFNA((VLOOKUP($A6715,'Fats and Greases'!O:P,2,FALSE)), "")</f>
        <v/>
      </c>
      <c r="L6715" s="10" t="str">
        <f ca="1">_xlfn.IFNA((VLOOKUP($A6715,'Fats and Greases'!Q:R,2,FALSE)), "")</f>
        <v/>
      </c>
      <c r="M6715" s="10" t="str">
        <f ca="1">_xlfn.IFNA((VLOOKUP($A6715,'Fats and Greases'!S:T,2,FALSE)), "")</f>
        <v/>
      </c>
    </row>
    <row r="6716" spans="1:13" x14ac:dyDescent="0.2">
      <c r="A6716" s="18">
        <v>46184</v>
      </c>
      <c r="B6716" s="19">
        <f t="shared" si="208"/>
        <v>6</v>
      </c>
      <c r="C6716" s="19">
        <f t="shared" si="209"/>
        <v>2026</v>
      </c>
      <c r="D6716" s="10" t="str">
        <f ca="1">_xlfn.IFNA((VLOOKUP(A6716,'Fats and Greases'!A:B,2,FALSE)), "")</f>
        <v/>
      </c>
      <c r="E6716" s="10" t="str">
        <f ca="1">_xlfn.IFNA((VLOOKUP(A6716,'Fats and Greases'!C:D,2,FALSE)), "")</f>
        <v/>
      </c>
      <c r="F6716" s="10" t="str">
        <f ca="1">_xlfn.IFNA((VLOOKUP(A6716,'Fats and Greases'!E:F,2,FALSE)), "")</f>
        <v/>
      </c>
      <c r="G6716" s="10" t="str">
        <f ca="1">_xlfn.IFNA((VLOOKUP(A6716,'Fats and Greases'!G:H,2,FALSE)), "")</f>
        <v/>
      </c>
      <c r="H6716" s="10" t="str">
        <f ca="1">_xlfn.IFNA((VLOOKUP(A6716,'Fats and Greases'!I:J,2,FALSE)), "")</f>
        <v/>
      </c>
      <c r="I6716" s="10" t="str">
        <f ca="1">_xlfn.IFNA((VLOOKUP(A6716,'Fats and Greases'!K:L,2,FALSE)), "")</f>
        <v/>
      </c>
      <c r="J6716" s="10" t="str">
        <f ca="1">_xlfn.IFNA((VLOOKUP(A6716,'Fats and Greases'!M:N,2,FALSE)), "")</f>
        <v/>
      </c>
      <c r="K6716" s="10" t="str">
        <f ca="1">_xlfn.IFNA((VLOOKUP($A6716,'Fats and Greases'!O:P,2,FALSE)), "")</f>
        <v/>
      </c>
      <c r="L6716" s="10" t="str">
        <f ca="1">_xlfn.IFNA((VLOOKUP($A6716,'Fats and Greases'!Q:R,2,FALSE)), "")</f>
        <v/>
      </c>
      <c r="M6716" s="10" t="str">
        <f ca="1">_xlfn.IFNA((VLOOKUP($A6716,'Fats and Greases'!S:T,2,FALSE)), "")</f>
        <v/>
      </c>
    </row>
    <row r="6717" spans="1:13" x14ac:dyDescent="0.2">
      <c r="A6717" s="18">
        <v>46185</v>
      </c>
      <c r="B6717" s="19">
        <f t="shared" si="208"/>
        <v>6</v>
      </c>
      <c r="C6717" s="19">
        <f t="shared" si="209"/>
        <v>2026</v>
      </c>
      <c r="D6717" s="10" t="str">
        <f ca="1">_xlfn.IFNA((VLOOKUP(A6717,'Fats and Greases'!A:B,2,FALSE)), "")</f>
        <v/>
      </c>
      <c r="E6717" s="10" t="str">
        <f ca="1">_xlfn.IFNA((VLOOKUP(A6717,'Fats and Greases'!C:D,2,FALSE)), "")</f>
        <v/>
      </c>
      <c r="F6717" s="10" t="str">
        <f ca="1">_xlfn.IFNA((VLOOKUP(A6717,'Fats and Greases'!E:F,2,FALSE)), "")</f>
        <v/>
      </c>
      <c r="G6717" s="10" t="str">
        <f ca="1">_xlfn.IFNA((VLOOKUP(A6717,'Fats and Greases'!G:H,2,FALSE)), "")</f>
        <v/>
      </c>
      <c r="H6717" s="10" t="str">
        <f ca="1">_xlfn.IFNA((VLOOKUP(A6717,'Fats and Greases'!I:J,2,FALSE)), "")</f>
        <v/>
      </c>
      <c r="I6717" s="10" t="str">
        <f ca="1">_xlfn.IFNA((VLOOKUP(A6717,'Fats and Greases'!K:L,2,FALSE)), "")</f>
        <v/>
      </c>
      <c r="J6717" s="10" t="str">
        <f ca="1">_xlfn.IFNA((VLOOKUP(A6717,'Fats and Greases'!M:N,2,FALSE)), "")</f>
        <v/>
      </c>
      <c r="K6717" s="10" t="str">
        <f ca="1">_xlfn.IFNA((VLOOKUP($A6717,'Fats and Greases'!O:P,2,FALSE)), "")</f>
        <v/>
      </c>
      <c r="L6717" s="10" t="str">
        <f ca="1">_xlfn.IFNA((VLOOKUP($A6717,'Fats and Greases'!Q:R,2,FALSE)), "")</f>
        <v/>
      </c>
      <c r="M6717" s="10" t="str">
        <f ca="1">_xlfn.IFNA((VLOOKUP($A6717,'Fats and Greases'!S:T,2,FALSE)), "")</f>
        <v/>
      </c>
    </row>
    <row r="6718" spans="1:13" x14ac:dyDescent="0.2">
      <c r="A6718" s="18">
        <v>46188</v>
      </c>
      <c r="B6718" s="19">
        <f t="shared" si="208"/>
        <v>6</v>
      </c>
      <c r="C6718" s="19">
        <f t="shared" si="209"/>
        <v>2026</v>
      </c>
      <c r="D6718" s="10" t="str">
        <f ca="1">_xlfn.IFNA((VLOOKUP(A6718,'Fats and Greases'!A:B,2,FALSE)), "")</f>
        <v/>
      </c>
      <c r="E6718" s="10" t="str">
        <f ca="1">_xlfn.IFNA((VLOOKUP(A6718,'Fats and Greases'!C:D,2,FALSE)), "")</f>
        <v/>
      </c>
      <c r="F6718" s="10" t="str">
        <f ca="1">_xlfn.IFNA((VLOOKUP(A6718,'Fats and Greases'!E:F,2,FALSE)), "")</f>
        <v/>
      </c>
      <c r="G6718" s="10" t="str">
        <f ca="1">_xlfn.IFNA((VLOOKUP(A6718,'Fats and Greases'!G:H,2,FALSE)), "")</f>
        <v/>
      </c>
      <c r="H6718" s="10" t="str">
        <f ca="1">_xlfn.IFNA((VLOOKUP(A6718,'Fats and Greases'!I:J,2,FALSE)), "")</f>
        <v/>
      </c>
      <c r="I6718" s="10" t="str">
        <f ca="1">_xlfn.IFNA((VLOOKUP(A6718,'Fats and Greases'!K:L,2,FALSE)), "")</f>
        <v/>
      </c>
      <c r="J6718" s="10" t="str">
        <f ca="1">_xlfn.IFNA((VLOOKUP(A6718,'Fats and Greases'!M:N,2,FALSE)), "")</f>
        <v/>
      </c>
      <c r="K6718" s="10" t="str">
        <f ca="1">_xlfn.IFNA((VLOOKUP($A6718,'Fats and Greases'!O:P,2,FALSE)), "")</f>
        <v/>
      </c>
      <c r="L6718" s="10" t="str">
        <f ca="1">_xlfn.IFNA((VLOOKUP($A6718,'Fats and Greases'!Q:R,2,FALSE)), "")</f>
        <v/>
      </c>
      <c r="M6718" s="10" t="str">
        <f ca="1">_xlfn.IFNA((VLOOKUP($A6718,'Fats and Greases'!S:T,2,FALSE)), "")</f>
        <v/>
      </c>
    </row>
    <row r="6719" spans="1:13" x14ac:dyDescent="0.2">
      <c r="A6719" s="18">
        <v>46189</v>
      </c>
      <c r="B6719" s="19">
        <f t="shared" si="208"/>
        <v>6</v>
      </c>
      <c r="C6719" s="19">
        <f t="shared" si="209"/>
        <v>2026</v>
      </c>
      <c r="D6719" s="10" t="str">
        <f ca="1">_xlfn.IFNA((VLOOKUP(A6719,'Fats and Greases'!A:B,2,FALSE)), "")</f>
        <v/>
      </c>
      <c r="E6719" s="10" t="str">
        <f ca="1">_xlfn.IFNA((VLOOKUP(A6719,'Fats and Greases'!C:D,2,FALSE)), "")</f>
        <v/>
      </c>
      <c r="F6719" s="10" t="str">
        <f ca="1">_xlfn.IFNA((VLOOKUP(A6719,'Fats and Greases'!E:F,2,FALSE)), "")</f>
        <v/>
      </c>
      <c r="G6719" s="10" t="str">
        <f ca="1">_xlfn.IFNA((VLOOKUP(A6719,'Fats and Greases'!G:H,2,FALSE)), "")</f>
        <v/>
      </c>
      <c r="H6719" s="10" t="str">
        <f ca="1">_xlfn.IFNA((VLOOKUP(A6719,'Fats and Greases'!I:J,2,FALSE)), "")</f>
        <v/>
      </c>
      <c r="I6719" s="10" t="str">
        <f ca="1">_xlfn.IFNA((VLOOKUP(A6719,'Fats and Greases'!K:L,2,FALSE)), "")</f>
        <v/>
      </c>
      <c r="J6719" s="10" t="str">
        <f ca="1">_xlfn.IFNA((VLOOKUP(A6719,'Fats and Greases'!M:N,2,FALSE)), "")</f>
        <v/>
      </c>
      <c r="K6719" s="10" t="str">
        <f ca="1">_xlfn.IFNA((VLOOKUP($A6719,'Fats and Greases'!O:P,2,FALSE)), "")</f>
        <v/>
      </c>
      <c r="L6719" s="10" t="str">
        <f ca="1">_xlfn.IFNA((VLOOKUP($A6719,'Fats and Greases'!Q:R,2,FALSE)), "")</f>
        <v/>
      </c>
      <c r="M6719" s="10" t="str">
        <f ca="1">_xlfn.IFNA((VLOOKUP($A6719,'Fats and Greases'!S:T,2,FALSE)), "")</f>
        <v/>
      </c>
    </row>
    <row r="6720" spans="1:13" x14ac:dyDescent="0.2">
      <c r="A6720" s="18">
        <v>46190</v>
      </c>
      <c r="B6720" s="19">
        <f t="shared" si="208"/>
        <v>6</v>
      </c>
      <c r="C6720" s="19">
        <f t="shared" si="209"/>
        <v>2026</v>
      </c>
      <c r="D6720" s="10" t="str">
        <f ca="1">_xlfn.IFNA((VLOOKUP(A6720,'Fats and Greases'!A:B,2,FALSE)), "")</f>
        <v/>
      </c>
      <c r="E6720" s="10" t="str">
        <f ca="1">_xlfn.IFNA((VLOOKUP(A6720,'Fats and Greases'!C:D,2,FALSE)), "")</f>
        <v/>
      </c>
      <c r="F6720" s="10" t="str">
        <f ca="1">_xlfn.IFNA((VLOOKUP(A6720,'Fats and Greases'!E:F,2,FALSE)), "")</f>
        <v/>
      </c>
      <c r="G6720" s="10" t="str">
        <f ca="1">_xlfn.IFNA((VLOOKUP(A6720,'Fats and Greases'!G:H,2,FALSE)), "")</f>
        <v/>
      </c>
      <c r="H6720" s="10" t="str">
        <f ca="1">_xlfn.IFNA((VLOOKUP(A6720,'Fats and Greases'!I:J,2,FALSE)), "")</f>
        <v/>
      </c>
      <c r="I6720" s="10" t="str">
        <f ca="1">_xlfn.IFNA((VLOOKUP(A6720,'Fats and Greases'!K:L,2,FALSE)), "")</f>
        <v/>
      </c>
      <c r="J6720" s="10" t="str">
        <f ca="1">_xlfn.IFNA((VLOOKUP(A6720,'Fats and Greases'!M:N,2,FALSE)), "")</f>
        <v/>
      </c>
      <c r="K6720" s="10" t="str">
        <f ca="1">_xlfn.IFNA((VLOOKUP($A6720,'Fats and Greases'!O:P,2,FALSE)), "")</f>
        <v/>
      </c>
      <c r="L6720" s="10" t="str">
        <f ca="1">_xlfn.IFNA((VLOOKUP($A6720,'Fats and Greases'!Q:R,2,FALSE)), "")</f>
        <v/>
      </c>
      <c r="M6720" s="10" t="str">
        <f ca="1">_xlfn.IFNA((VLOOKUP($A6720,'Fats and Greases'!S:T,2,FALSE)), "")</f>
        <v/>
      </c>
    </row>
    <row r="6721" spans="1:13" x14ac:dyDescent="0.2">
      <c r="A6721" s="18">
        <v>46191</v>
      </c>
      <c r="B6721" s="19">
        <f t="shared" si="208"/>
        <v>6</v>
      </c>
      <c r="C6721" s="19">
        <f t="shared" si="209"/>
        <v>2026</v>
      </c>
      <c r="D6721" s="10" t="str">
        <f ca="1">_xlfn.IFNA((VLOOKUP(A6721,'Fats and Greases'!A:B,2,FALSE)), "")</f>
        <v/>
      </c>
      <c r="E6721" s="10" t="str">
        <f ca="1">_xlfn.IFNA((VLOOKUP(A6721,'Fats and Greases'!C:D,2,FALSE)), "")</f>
        <v/>
      </c>
      <c r="F6721" s="10" t="str">
        <f ca="1">_xlfn.IFNA((VLOOKUP(A6721,'Fats and Greases'!E:F,2,FALSE)), "")</f>
        <v/>
      </c>
      <c r="G6721" s="10" t="str">
        <f ca="1">_xlfn.IFNA((VLOOKUP(A6721,'Fats and Greases'!G:H,2,FALSE)), "")</f>
        <v/>
      </c>
      <c r="H6721" s="10" t="str">
        <f ca="1">_xlfn.IFNA((VLOOKUP(A6721,'Fats and Greases'!I:J,2,FALSE)), "")</f>
        <v/>
      </c>
      <c r="I6721" s="10" t="str">
        <f ca="1">_xlfn.IFNA((VLOOKUP(A6721,'Fats and Greases'!K:L,2,FALSE)), "")</f>
        <v/>
      </c>
      <c r="J6721" s="10" t="str">
        <f ca="1">_xlfn.IFNA((VLOOKUP(A6721,'Fats and Greases'!M:N,2,FALSE)), "")</f>
        <v/>
      </c>
      <c r="K6721" s="10" t="str">
        <f ca="1">_xlfn.IFNA((VLOOKUP($A6721,'Fats and Greases'!O:P,2,FALSE)), "")</f>
        <v/>
      </c>
      <c r="L6721" s="10" t="str">
        <f ca="1">_xlfn.IFNA((VLOOKUP($A6721,'Fats and Greases'!Q:R,2,FALSE)), "")</f>
        <v/>
      </c>
      <c r="M6721" s="10" t="str">
        <f ca="1">_xlfn.IFNA((VLOOKUP($A6721,'Fats and Greases'!S:T,2,FALSE)), "")</f>
        <v/>
      </c>
    </row>
    <row r="6722" spans="1:13" x14ac:dyDescent="0.2">
      <c r="A6722" s="18">
        <v>46192</v>
      </c>
      <c r="B6722" s="19">
        <f t="shared" si="208"/>
        <v>6</v>
      </c>
      <c r="C6722" s="19">
        <f t="shared" si="209"/>
        <v>2026</v>
      </c>
      <c r="D6722" s="10" t="str">
        <f ca="1">_xlfn.IFNA((VLOOKUP(A6722,'Fats and Greases'!A:B,2,FALSE)), "")</f>
        <v/>
      </c>
      <c r="E6722" s="10" t="str">
        <f ca="1">_xlfn.IFNA((VLOOKUP(A6722,'Fats and Greases'!C:D,2,FALSE)), "")</f>
        <v/>
      </c>
      <c r="F6722" s="10" t="str">
        <f ca="1">_xlfn.IFNA((VLOOKUP(A6722,'Fats and Greases'!E:F,2,FALSE)), "")</f>
        <v/>
      </c>
      <c r="G6722" s="10" t="str">
        <f ca="1">_xlfn.IFNA((VLOOKUP(A6722,'Fats and Greases'!G:H,2,FALSE)), "")</f>
        <v/>
      </c>
      <c r="H6722" s="10" t="str">
        <f ca="1">_xlfn.IFNA((VLOOKUP(A6722,'Fats and Greases'!I:J,2,FALSE)), "")</f>
        <v/>
      </c>
      <c r="I6722" s="10" t="str">
        <f ca="1">_xlfn.IFNA((VLOOKUP(A6722,'Fats and Greases'!K:L,2,FALSE)), "")</f>
        <v/>
      </c>
      <c r="J6722" s="10" t="str">
        <f ca="1">_xlfn.IFNA((VLOOKUP(A6722,'Fats and Greases'!M:N,2,FALSE)), "")</f>
        <v/>
      </c>
      <c r="K6722" s="10" t="str">
        <f ca="1">_xlfn.IFNA((VLOOKUP($A6722,'Fats and Greases'!O:P,2,FALSE)), "")</f>
        <v/>
      </c>
      <c r="L6722" s="10" t="str">
        <f ca="1">_xlfn.IFNA((VLOOKUP($A6722,'Fats and Greases'!Q:R,2,FALSE)), "")</f>
        <v/>
      </c>
      <c r="M6722" s="10" t="str">
        <f ca="1">_xlfn.IFNA((VLOOKUP($A6722,'Fats and Greases'!S:T,2,FALSE)), "")</f>
        <v/>
      </c>
    </row>
    <row r="6723" spans="1:13" x14ac:dyDescent="0.2">
      <c r="A6723" s="18">
        <v>46195</v>
      </c>
      <c r="B6723" s="19">
        <f t="shared" ref="B6723:B6786" si="210">MONTH(A6723)</f>
        <v>6</v>
      </c>
      <c r="C6723" s="19">
        <f t="shared" ref="C6723:C6786" si="211">YEAR(A6723)</f>
        <v>2026</v>
      </c>
      <c r="D6723" s="10" t="str">
        <f ca="1">_xlfn.IFNA((VLOOKUP(A6723,'Fats and Greases'!A:B,2,FALSE)), "")</f>
        <v/>
      </c>
      <c r="E6723" s="10" t="str">
        <f ca="1">_xlfn.IFNA((VLOOKUP(A6723,'Fats and Greases'!C:D,2,FALSE)), "")</f>
        <v/>
      </c>
      <c r="F6723" s="10" t="str">
        <f ca="1">_xlfn.IFNA((VLOOKUP(A6723,'Fats and Greases'!E:F,2,FALSE)), "")</f>
        <v/>
      </c>
      <c r="G6723" s="10" t="str">
        <f ca="1">_xlfn.IFNA((VLOOKUP(A6723,'Fats and Greases'!G:H,2,FALSE)), "")</f>
        <v/>
      </c>
      <c r="H6723" s="10" t="str">
        <f ca="1">_xlfn.IFNA((VLOOKUP(A6723,'Fats and Greases'!I:J,2,FALSE)), "")</f>
        <v/>
      </c>
      <c r="I6723" s="10" t="str">
        <f ca="1">_xlfn.IFNA((VLOOKUP(A6723,'Fats and Greases'!K:L,2,FALSE)), "")</f>
        <v/>
      </c>
      <c r="J6723" s="10" t="str">
        <f ca="1">_xlfn.IFNA((VLOOKUP(A6723,'Fats and Greases'!M:N,2,FALSE)), "")</f>
        <v/>
      </c>
      <c r="K6723" s="10" t="str">
        <f ca="1">_xlfn.IFNA((VLOOKUP($A6723,'Fats and Greases'!O:P,2,FALSE)), "")</f>
        <v/>
      </c>
      <c r="L6723" s="10" t="str">
        <f ca="1">_xlfn.IFNA((VLOOKUP($A6723,'Fats and Greases'!Q:R,2,FALSE)), "")</f>
        <v/>
      </c>
      <c r="M6723" s="10" t="str">
        <f ca="1">_xlfn.IFNA((VLOOKUP($A6723,'Fats and Greases'!S:T,2,FALSE)), "")</f>
        <v/>
      </c>
    </row>
    <row r="6724" spans="1:13" x14ac:dyDescent="0.2">
      <c r="A6724" s="18">
        <v>46196</v>
      </c>
      <c r="B6724" s="19">
        <f t="shared" si="210"/>
        <v>6</v>
      </c>
      <c r="C6724" s="19">
        <f t="shared" si="211"/>
        <v>2026</v>
      </c>
      <c r="D6724" s="10" t="str">
        <f ca="1">_xlfn.IFNA((VLOOKUP(A6724,'Fats and Greases'!A:B,2,FALSE)), "")</f>
        <v/>
      </c>
      <c r="E6724" s="10" t="str">
        <f ca="1">_xlfn.IFNA((VLOOKUP(A6724,'Fats and Greases'!C:D,2,FALSE)), "")</f>
        <v/>
      </c>
      <c r="F6724" s="10" t="str">
        <f ca="1">_xlfn.IFNA((VLOOKUP(A6724,'Fats and Greases'!E:F,2,FALSE)), "")</f>
        <v/>
      </c>
      <c r="G6724" s="10" t="str">
        <f ca="1">_xlfn.IFNA((VLOOKUP(A6724,'Fats and Greases'!G:H,2,FALSE)), "")</f>
        <v/>
      </c>
      <c r="H6724" s="10" t="str">
        <f ca="1">_xlfn.IFNA((VLOOKUP(A6724,'Fats and Greases'!I:J,2,FALSE)), "")</f>
        <v/>
      </c>
      <c r="I6724" s="10" t="str">
        <f ca="1">_xlfn.IFNA((VLOOKUP(A6724,'Fats and Greases'!K:L,2,FALSE)), "")</f>
        <v/>
      </c>
      <c r="J6724" s="10" t="str">
        <f ca="1">_xlfn.IFNA((VLOOKUP(A6724,'Fats and Greases'!M:N,2,FALSE)), "")</f>
        <v/>
      </c>
      <c r="K6724" s="10" t="str">
        <f ca="1">_xlfn.IFNA((VLOOKUP($A6724,'Fats and Greases'!O:P,2,FALSE)), "")</f>
        <v/>
      </c>
      <c r="L6724" s="10" t="str">
        <f ca="1">_xlfn.IFNA((VLOOKUP($A6724,'Fats and Greases'!Q:R,2,FALSE)), "")</f>
        <v/>
      </c>
      <c r="M6724" s="10" t="str">
        <f ca="1">_xlfn.IFNA((VLOOKUP($A6724,'Fats and Greases'!S:T,2,FALSE)), "")</f>
        <v/>
      </c>
    </row>
    <row r="6725" spans="1:13" x14ac:dyDescent="0.2">
      <c r="A6725" s="18">
        <v>46197</v>
      </c>
      <c r="B6725" s="19">
        <f t="shared" si="210"/>
        <v>6</v>
      </c>
      <c r="C6725" s="19">
        <f t="shared" si="211"/>
        <v>2026</v>
      </c>
      <c r="D6725" s="10" t="str">
        <f ca="1">_xlfn.IFNA((VLOOKUP(A6725,'Fats and Greases'!A:B,2,FALSE)), "")</f>
        <v/>
      </c>
      <c r="E6725" s="10" t="str">
        <f ca="1">_xlfn.IFNA((VLOOKUP(A6725,'Fats and Greases'!C:D,2,FALSE)), "")</f>
        <v/>
      </c>
      <c r="F6725" s="10" t="str">
        <f ca="1">_xlfn.IFNA((VLOOKUP(A6725,'Fats and Greases'!E:F,2,FALSE)), "")</f>
        <v/>
      </c>
      <c r="G6725" s="10" t="str">
        <f ca="1">_xlfn.IFNA((VLOOKUP(A6725,'Fats and Greases'!G:H,2,FALSE)), "")</f>
        <v/>
      </c>
      <c r="H6725" s="10" t="str">
        <f ca="1">_xlfn.IFNA((VLOOKUP(A6725,'Fats and Greases'!I:J,2,FALSE)), "")</f>
        <v/>
      </c>
      <c r="I6725" s="10" t="str">
        <f ca="1">_xlfn.IFNA((VLOOKUP(A6725,'Fats and Greases'!K:L,2,FALSE)), "")</f>
        <v/>
      </c>
      <c r="J6725" s="10" t="str">
        <f ca="1">_xlfn.IFNA((VLOOKUP(A6725,'Fats and Greases'!M:N,2,FALSE)), "")</f>
        <v/>
      </c>
      <c r="K6725" s="10" t="str">
        <f ca="1">_xlfn.IFNA((VLOOKUP($A6725,'Fats and Greases'!O:P,2,FALSE)), "")</f>
        <v/>
      </c>
      <c r="L6725" s="10" t="str">
        <f ca="1">_xlfn.IFNA((VLOOKUP($A6725,'Fats and Greases'!Q:R,2,FALSE)), "")</f>
        <v/>
      </c>
      <c r="M6725" s="10" t="str">
        <f ca="1">_xlfn.IFNA((VLOOKUP($A6725,'Fats and Greases'!S:T,2,FALSE)), "")</f>
        <v/>
      </c>
    </row>
    <row r="6726" spans="1:13" x14ac:dyDescent="0.2">
      <c r="A6726" s="18">
        <v>46198</v>
      </c>
      <c r="B6726" s="19">
        <f t="shared" si="210"/>
        <v>6</v>
      </c>
      <c r="C6726" s="19">
        <f t="shared" si="211"/>
        <v>2026</v>
      </c>
      <c r="D6726" s="10" t="str">
        <f ca="1">_xlfn.IFNA((VLOOKUP(A6726,'Fats and Greases'!A:B,2,FALSE)), "")</f>
        <v/>
      </c>
      <c r="E6726" s="10" t="str">
        <f ca="1">_xlfn.IFNA((VLOOKUP(A6726,'Fats and Greases'!C:D,2,FALSE)), "")</f>
        <v/>
      </c>
      <c r="F6726" s="10" t="str">
        <f ca="1">_xlfn.IFNA((VLOOKUP(A6726,'Fats and Greases'!E:F,2,FALSE)), "")</f>
        <v/>
      </c>
      <c r="G6726" s="10" t="str">
        <f ca="1">_xlfn.IFNA((VLOOKUP(A6726,'Fats and Greases'!G:H,2,FALSE)), "")</f>
        <v/>
      </c>
      <c r="H6726" s="10" t="str">
        <f ca="1">_xlfn.IFNA((VLOOKUP(A6726,'Fats and Greases'!I:J,2,FALSE)), "")</f>
        <v/>
      </c>
      <c r="I6726" s="10" t="str">
        <f ca="1">_xlfn.IFNA((VLOOKUP(A6726,'Fats and Greases'!K:L,2,FALSE)), "")</f>
        <v/>
      </c>
      <c r="J6726" s="10" t="str">
        <f ca="1">_xlfn.IFNA((VLOOKUP(A6726,'Fats and Greases'!M:N,2,FALSE)), "")</f>
        <v/>
      </c>
      <c r="K6726" s="10" t="str">
        <f ca="1">_xlfn.IFNA((VLOOKUP($A6726,'Fats and Greases'!O:P,2,FALSE)), "")</f>
        <v/>
      </c>
      <c r="L6726" s="10" t="str">
        <f ca="1">_xlfn.IFNA((VLOOKUP($A6726,'Fats and Greases'!Q:R,2,FALSE)), "")</f>
        <v/>
      </c>
      <c r="M6726" s="10" t="str">
        <f ca="1">_xlfn.IFNA((VLOOKUP($A6726,'Fats and Greases'!S:T,2,FALSE)), "")</f>
        <v/>
      </c>
    </row>
    <row r="6727" spans="1:13" x14ac:dyDescent="0.2">
      <c r="A6727" s="18">
        <v>46199</v>
      </c>
      <c r="B6727" s="19">
        <f t="shared" si="210"/>
        <v>6</v>
      </c>
      <c r="C6727" s="19">
        <f t="shared" si="211"/>
        <v>2026</v>
      </c>
      <c r="D6727" s="10" t="str">
        <f ca="1">_xlfn.IFNA((VLOOKUP(A6727,'Fats and Greases'!A:B,2,FALSE)), "")</f>
        <v/>
      </c>
      <c r="E6727" s="10" t="str">
        <f ca="1">_xlfn.IFNA((VLOOKUP(A6727,'Fats and Greases'!C:D,2,FALSE)), "")</f>
        <v/>
      </c>
      <c r="F6727" s="10" t="str">
        <f ca="1">_xlfn.IFNA((VLOOKUP(A6727,'Fats and Greases'!E:F,2,FALSE)), "")</f>
        <v/>
      </c>
      <c r="G6727" s="10" t="str">
        <f ca="1">_xlfn.IFNA((VLOOKUP(A6727,'Fats and Greases'!G:H,2,FALSE)), "")</f>
        <v/>
      </c>
      <c r="H6727" s="10" t="str">
        <f ca="1">_xlfn.IFNA((VLOOKUP(A6727,'Fats and Greases'!I:J,2,FALSE)), "")</f>
        <v/>
      </c>
      <c r="I6727" s="10" t="str">
        <f ca="1">_xlfn.IFNA((VLOOKUP(A6727,'Fats and Greases'!K:L,2,FALSE)), "")</f>
        <v/>
      </c>
      <c r="J6727" s="10" t="str">
        <f ca="1">_xlfn.IFNA((VLOOKUP(A6727,'Fats and Greases'!M:N,2,FALSE)), "")</f>
        <v/>
      </c>
      <c r="K6727" s="10" t="str">
        <f ca="1">_xlfn.IFNA((VLOOKUP($A6727,'Fats and Greases'!O:P,2,FALSE)), "")</f>
        <v/>
      </c>
      <c r="L6727" s="10" t="str">
        <f ca="1">_xlfn.IFNA((VLOOKUP($A6727,'Fats and Greases'!Q:R,2,FALSE)), "")</f>
        <v/>
      </c>
      <c r="M6727" s="10" t="str">
        <f ca="1">_xlfn.IFNA((VLOOKUP($A6727,'Fats and Greases'!S:T,2,FALSE)), "")</f>
        <v/>
      </c>
    </row>
    <row r="6728" spans="1:13" x14ac:dyDescent="0.2">
      <c r="A6728" s="18">
        <v>46202</v>
      </c>
      <c r="B6728" s="19">
        <f t="shared" si="210"/>
        <v>6</v>
      </c>
      <c r="C6728" s="19">
        <f t="shared" si="211"/>
        <v>2026</v>
      </c>
      <c r="D6728" s="10" t="str">
        <f ca="1">_xlfn.IFNA((VLOOKUP(A6728,'Fats and Greases'!A:B,2,FALSE)), "")</f>
        <v/>
      </c>
      <c r="E6728" s="10" t="str">
        <f ca="1">_xlfn.IFNA((VLOOKUP(A6728,'Fats and Greases'!C:D,2,FALSE)), "")</f>
        <v/>
      </c>
      <c r="F6728" s="10" t="str">
        <f ca="1">_xlfn.IFNA((VLOOKUP(A6728,'Fats and Greases'!E:F,2,FALSE)), "")</f>
        <v/>
      </c>
      <c r="G6728" s="10" t="str">
        <f ca="1">_xlfn.IFNA((VLOOKUP(A6728,'Fats and Greases'!G:H,2,FALSE)), "")</f>
        <v/>
      </c>
      <c r="H6728" s="10" t="str">
        <f ca="1">_xlfn.IFNA((VLOOKUP(A6728,'Fats and Greases'!I:J,2,FALSE)), "")</f>
        <v/>
      </c>
      <c r="I6728" s="10" t="str">
        <f ca="1">_xlfn.IFNA((VLOOKUP(A6728,'Fats and Greases'!K:L,2,FALSE)), "")</f>
        <v/>
      </c>
      <c r="J6728" s="10" t="str">
        <f ca="1">_xlfn.IFNA((VLOOKUP(A6728,'Fats and Greases'!M:N,2,FALSE)), "")</f>
        <v/>
      </c>
      <c r="K6728" s="10" t="str">
        <f ca="1">_xlfn.IFNA((VLOOKUP($A6728,'Fats and Greases'!O:P,2,FALSE)), "")</f>
        <v/>
      </c>
      <c r="L6728" s="10" t="str">
        <f ca="1">_xlfn.IFNA((VLOOKUP($A6728,'Fats and Greases'!Q:R,2,FALSE)), "")</f>
        <v/>
      </c>
      <c r="M6728" s="10" t="str">
        <f ca="1">_xlfn.IFNA((VLOOKUP($A6728,'Fats and Greases'!S:T,2,FALSE)), "")</f>
        <v/>
      </c>
    </row>
    <row r="6729" spans="1:13" x14ac:dyDescent="0.2">
      <c r="A6729" s="18">
        <v>46203</v>
      </c>
      <c r="B6729" s="19">
        <f t="shared" si="210"/>
        <v>6</v>
      </c>
      <c r="C6729" s="19">
        <f t="shared" si="211"/>
        <v>2026</v>
      </c>
      <c r="D6729" s="10" t="str">
        <f ca="1">_xlfn.IFNA((VLOOKUP(A6729,'Fats and Greases'!A:B,2,FALSE)), "")</f>
        <v/>
      </c>
      <c r="E6729" s="10" t="str">
        <f ca="1">_xlfn.IFNA((VLOOKUP(A6729,'Fats and Greases'!C:D,2,FALSE)), "")</f>
        <v/>
      </c>
      <c r="F6729" s="10" t="str">
        <f ca="1">_xlfn.IFNA((VLOOKUP(A6729,'Fats and Greases'!E:F,2,FALSE)), "")</f>
        <v/>
      </c>
      <c r="G6729" s="10" t="str">
        <f ca="1">_xlfn.IFNA((VLOOKUP(A6729,'Fats and Greases'!G:H,2,FALSE)), "")</f>
        <v/>
      </c>
      <c r="H6729" s="10" t="str">
        <f ca="1">_xlfn.IFNA((VLOOKUP(A6729,'Fats and Greases'!I:J,2,FALSE)), "")</f>
        <v/>
      </c>
      <c r="I6729" s="10" t="str">
        <f ca="1">_xlfn.IFNA((VLOOKUP(A6729,'Fats and Greases'!K:L,2,FALSE)), "")</f>
        <v/>
      </c>
      <c r="J6729" s="10" t="str">
        <f ca="1">_xlfn.IFNA((VLOOKUP(A6729,'Fats and Greases'!M:N,2,FALSE)), "")</f>
        <v/>
      </c>
      <c r="K6729" s="10" t="str">
        <f ca="1">_xlfn.IFNA((VLOOKUP($A6729,'Fats and Greases'!O:P,2,FALSE)), "")</f>
        <v/>
      </c>
      <c r="L6729" s="10" t="str">
        <f ca="1">_xlfn.IFNA((VLOOKUP($A6729,'Fats and Greases'!Q:R,2,FALSE)), "")</f>
        <v/>
      </c>
      <c r="M6729" s="10" t="str">
        <f ca="1">_xlfn.IFNA((VLOOKUP($A6729,'Fats and Greases'!S:T,2,FALSE)), "")</f>
        <v/>
      </c>
    </row>
    <row r="6730" spans="1:13" x14ac:dyDescent="0.2">
      <c r="A6730" s="18">
        <v>46204</v>
      </c>
      <c r="B6730" s="19">
        <f t="shared" si="210"/>
        <v>7</v>
      </c>
      <c r="C6730" s="19">
        <f t="shared" si="211"/>
        <v>2026</v>
      </c>
      <c r="D6730" s="10" t="str">
        <f ca="1">_xlfn.IFNA((VLOOKUP(A6730,'Fats and Greases'!A:B,2,FALSE)), "")</f>
        <v/>
      </c>
      <c r="E6730" s="10" t="str">
        <f ca="1">_xlfn.IFNA((VLOOKUP(A6730,'Fats and Greases'!C:D,2,FALSE)), "")</f>
        <v/>
      </c>
      <c r="F6730" s="10" t="str">
        <f ca="1">_xlfn.IFNA((VLOOKUP(A6730,'Fats and Greases'!E:F,2,FALSE)), "")</f>
        <v/>
      </c>
      <c r="G6730" s="10" t="str">
        <f ca="1">_xlfn.IFNA((VLOOKUP(A6730,'Fats and Greases'!G:H,2,FALSE)), "")</f>
        <v/>
      </c>
      <c r="H6730" s="10" t="str">
        <f ca="1">_xlfn.IFNA((VLOOKUP(A6730,'Fats and Greases'!I:J,2,FALSE)), "")</f>
        <v/>
      </c>
      <c r="I6730" s="10" t="str">
        <f ca="1">_xlfn.IFNA((VLOOKUP(A6730,'Fats and Greases'!K:L,2,FALSE)), "")</f>
        <v/>
      </c>
      <c r="J6730" s="10" t="str">
        <f ca="1">_xlfn.IFNA((VLOOKUP(A6730,'Fats and Greases'!M:N,2,FALSE)), "")</f>
        <v/>
      </c>
      <c r="K6730" s="10" t="str">
        <f ca="1">_xlfn.IFNA((VLOOKUP($A6730,'Fats and Greases'!O:P,2,FALSE)), "")</f>
        <v/>
      </c>
      <c r="L6730" s="10" t="str">
        <f ca="1">_xlfn.IFNA((VLOOKUP($A6730,'Fats and Greases'!Q:R,2,FALSE)), "")</f>
        <v/>
      </c>
      <c r="M6730" s="10" t="str">
        <f ca="1">_xlfn.IFNA((VLOOKUP($A6730,'Fats and Greases'!S:T,2,FALSE)), "")</f>
        <v/>
      </c>
    </row>
    <row r="6731" spans="1:13" x14ac:dyDescent="0.2">
      <c r="A6731" s="18">
        <v>46205</v>
      </c>
      <c r="B6731" s="19">
        <f t="shared" si="210"/>
        <v>7</v>
      </c>
      <c r="C6731" s="19">
        <f t="shared" si="211"/>
        <v>2026</v>
      </c>
      <c r="D6731" s="10" t="str">
        <f ca="1">_xlfn.IFNA((VLOOKUP(A6731,'Fats and Greases'!A:B,2,FALSE)), "")</f>
        <v/>
      </c>
      <c r="E6731" s="10" t="str">
        <f ca="1">_xlfn.IFNA((VLOOKUP(A6731,'Fats and Greases'!C:D,2,FALSE)), "")</f>
        <v/>
      </c>
      <c r="F6731" s="10" t="str">
        <f ca="1">_xlfn.IFNA((VLOOKUP(A6731,'Fats and Greases'!E:F,2,FALSE)), "")</f>
        <v/>
      </c>
      <c r="G6731" s="10" t="str">
        <f ca="1">_xlfn.IFNA((VLOOKUP(A6731,'Fats and Greases'!G:H,2,FALSE)), "")</f>
        <v/>
      </c>
      <c r="H6731" s="10" t="str">
        <f ca="1">_xlfn.IFNA((VLOOKUP(A6731,'Fats and Greases'!I:J,2,FALSE)), "")</f>
        <v/>
      </c>
      <c r="I6731" s="10" t="str">
        <f ca="1">_xlfn.IFNA((VLOOKUP(A6731,'Fats and Greases'!K:L,2,FALSE)), "")</f>
        <v/>
      </c>
      <c r="J6731" s="10" t="str">
        <f ca="1">_xlfn.IFNA((VLOOKUP(A6731,'Fats and Greases'!M:N,2,FALSE)), "")</f>
        <v/>
      </c>
      <c r="K6731" s="10" t="str">
        <f ca="1">_xlfn.IFNA((VLOOKUP($A6731,'Fats and Greases'!O:P,2,FALSE)), "")</f>
        <v/>
      </c>
      <c r="L6731" s="10" t="str">
        <f ca="1">_xlfn.IFNA((VLOOKUP($A6731,'Fats and Greases'!Q:R,2,FALSE)), "")</f>
        <v/>
      </c>
      <c r="M6731" s="10" t="str">
        <f ca="1">_xlfn.IFNA((VLOOKUP($A6731,'Fats and Greases'!S:T,2,FALSE)), "")</f>
        <v/>
      </c>
    </row>
    <row r="6732" spans="1:13" x14ac:dyDescent="0.2">
      <c r="A6732" s="18">
        <v>46206</v>
      </c>
      <c r="B6732" s="19">
        <f t="shared" si="210"/>
        <v>7</v>
      </c>
      <c r="C6732" s="19">
        <f t="shared" si="211"/>
        <v>2026</v>
      </c>
      <c r="D6732" s="10" t="str">
        <f ca="1">_xlfn.IFNA((VLOOKUP(A6732,'Fats and Greases'!A:B,2,FALSE)), "")</f>
        <v/>
      </c>
      <c r="E6732" s="10" t="str">
        <f ca="1">_xlfn.IFNA((VLOOKUP(A6732,'Fats and Greases'!C:D,2,FALSE)), "")</f>
        <v/>
      </c>
      <c r="F6732" s="10" t="str">
        <f ca="1">_xlfn.IFNA((VLOOKUP(A6732,'Fats and Greases'!E:F,2,FALSE)), "")</f>
        <v/>
      </c>
      <c r="G6732" s="10" t="str">
        <f ca="1">_xlfn.IFNA((VLOOKUP(A6732,'Fats and Greases'!G:H,2,FALSE)), "")</f>
        <v/>
      </c>
      <c r="H6732" s="10" t="str">
        <f ca="1">_xlfn.IFNA((VLOOKUP(A6732,'Fats and Greases'!I:J,2,FALSE)), "")</f>
        <v/>
      </c>
      <c r="I6732" s="10" t="str">
        <f ca="1">_xlfn.IFNA((VLOOKUP(A6732,'Fats and Greases'!K:L,2,FALSE)), "")</f>
        <v/>
      </c>
      <c r="J6732" s="10" t="str">
        <f ca="1">_xlfn.IFNA((VLOOKUP(A6732,'Fats and Greases'!M:N,2,FALSE)), "")</f>
        <v/>
      </c>
      <c r="K6732" s="10" t="str">
        <f ca="1">_xlfn.IFNA((VLOOKUP($A6732,'Fats and Greases'!O:P,2,FALSE)), "")</f>
        <v/>
      </c>
      <c r="L6732" s="10" t="str">
        <f ca="1">_xlfn.IFNA((VLOOKUP($A6732,'Fats and Greases'!Q:R,2,FALSE)), "")</f>
        <v/>
      </c>
      <c r="M6732" s="10" t="str">
        <f ca="1">_xlfn.IFNA((VLOOKUP($A6732,'Fats and Greases'!S:T,2,FALSE)), "")</f>
        <v/>
      </c>
    </row>
    <row r="6733" spans="1:13" x14ac:dyDescent="0.2">
      <c r="A6733" s="18">
        <v>46209</v>
      </c>
      <c r="B6733" s="19">
        <f t="shared" si="210"/>
        <v>7</v>
      </c>
      <c r="C6733" s="19">
        <f t="shared" si="211"/>
        <v>2026</v>
      </c>
      <c r="D6733" s="10" t="str">
        <f ca="1">_xlfn.IFNA((VLOOKUP(A6733,'Fats and Greases'!A:B,2,FALSE)), "")</f>
        <v/>
      </c>
      <c r="E6733" s="10" t="str">
        <f ca="1">_xlfn.IFNA((VLOOKUP(A6733,'Fats and Greases'!C:D,2,FALSE)), "")</f>
        <v/>
      </c>
      <c r="F6733" s="10" t="str">
        <f ca="1">_xlfn.IFNA((VLOOKUP(A6733,'Fats and Greases'!E:F,2,FALSE)), "")</f>
        <v/>
      </c>
      <c r="G6733" s="10" t="str">
        <f ca="1">_xlfn.IFNA((VLOOKUP(A6733,'Fats and Greases'!G:H,2,FALSE)), "")</f>
        <v/>
      </c>
      <c r="H6733" s="10" t="str">
        <f ca="1">_xlfn.IFNA((VLOOKUP(A6733,'Fats and Greases'!I:J,2,FALSE)), "")</f>
        <v/>
      </c>
      <c r="I6733" s="10" t="str">
        <f ca="1">_xlfn.IFNA((VLOOKUP(A6733,'Fats and Greases'!K:L,2,FALSE)), "")</f>
        <v/>
      </c>
      <c r="J6733" s="10" t="str">
        <f ca="1">_xlfn.IFNA((VLOOKUP(A6733,'Fats and Greases'!M:N,2,FALSE)), "")</f>
        <v/>
      </c>
      <c r="K6733" s="10" t="str">
        <f ca="1">_xlfn.IFNA((VLOOKUP($A6733,'Fats and Greases'!O:P,2,FALSE)), "")</f>
        <v/>
      </c>
      <c r="L6733" s="10" t="str">
        <f ca="1">_xlfn.IFNA((VLOOKUP($A6733,'Fats and Greases'!Q:R,2,FALSE)), "")</f>
        <v/>
      </c>
      <c r="M6733" s="10" t="str">
        <f ca="1">_xlfn.IFNA((VLOOKUP($A6733,'Fats and Greases'!S:T,2,FALSE)), "")</f>
        <v/>
      </c>
    </row>
    <row r="6734" spans="1:13" x14ac:dyDescent="0.2">
      <c r="A6734" s="18">
        <v>46210</v>
      </c>
      <c r="B6734" s="19">
        <f t="shared" si="210"/>
        <v>7</v>
      </c>
      <c r="C6734" s="19">
        <f t="shared" si="211"/>
        <v>2026</v>
      </c>
      <c r="D6734" s="10" t="str">
        <f ca="1">_xlfn.IFNA((VLOOKUP(A6734,'Fats and Greases'!A:B,2,FALSE)), "")</f>
        <v/>
      </c>
      <c r="E6734" s="10" t="str">
        <f ca="1">_xlfn.IFNA((VLOOKUP(A6734,'Fats and Greases'!C:D,2,FALSE)), "")</f>
        <v/>
      </c>
      <c r="F6734" s="10" t="str">
        <f ca="1">_xlfn.IFNA((VLOOKUP(A6734,'Fats and Greases'!E:F,2,FALSE)), "")</f>
        <v/>
      </c>
      <c r="G6734" s="10" t="str">
        <f ca="1">_xlfn.IFNA((VLOOKUP(A6734,'Fats and Greases'!G:H,2,FALSE)), "")</f>
        <v/>
      </c>
      <c r="H6734" s="10" t="str">
        <f ca="1">_xlfn.IFNA((VLOOKUP(A6734,'Fats and Greases'!I:J,2,FALSE)), "")</f>
        <v/>
      </c>
      <c r="I6734" s="10" t="str">
        <f ca="1">_xlfn.IFNA((VLOOKUP(A6734,'Fats and Greases'!K:L,2,FALSE)), "")</f>
        <v/>
      </c>
      <c r="J6734" s="10" t="str">
        <f ca="1">_xlfn.IFNA((VLOOKUP(A6734,'Fats and Greases'!M:N,2,FALSE)), "")</f>
        <v/>
      </c>
      <c r="K6734" s="10" t="str">
        <f ca="1">_xlfn.IFNA((VLOOKUP($A6734,'Fats and Greases'!O:P,2,FALSE)), "")</f>
        <v/>
      </c>
      <c r="L6734" s="10" t="str">
        <f ca="1">_xlfn.IFNA((VLOOKUP($A6734,'Fats and Greases'!Q:R,2,FALSE)), "")</f>
        <v/>
      </c>
      <c r="M6734" s="10" t="str">
        <f ca="1">_xlfn.IFNA((VLOOKUP($A6734,'Fats and Greases'!S:T,2,FALSE)), "")</f>
        <v/>
      </c>
    </row>
    <row r="6735" spans="1:13" x14ac:dyDescent="0.2">
      <c r="A6735" s="18">
        <v>46211</v>
      </c>
      <c r="B6735" s="19">
        <f t="shared" si="210"/>
        <v>7</v>
      </c>
      <c r="C6735" s="19">
        <f t="shared" si="211"/>
        <v>2026</v>
      </c>
      <c r="D6735" s="10" t="str">
        <f ca="1">_xlfn.IFNA((VLOOKUP(A6735,'Fats and Greases'!A:B,2,FALSE)), "")</f>
        <v/>
      </c>
      <c r="E6735" s="10" t="str">
        <f ca="1">_xlfn.IFNA((VLOOKUP(A6735,'Fats and Greases'!C:D,2,FALSE)), "")</f>
        <v/>
      </c>
      <c r="F6735" s="10" t="str">
        <f ca="1">_xlfn.IFNA((VLOOKUP(A6735,'Fats and Greases'!E:F,2,FALSE)), "")</f>
        <v/>
      </c>
      <c r="G6735" s="10" t="str">
        <f ca="1">_xlfn.IFNA((VLOOKUP(A6735,'Fats and Greases'!G:H,2,FALSE)), "")</f>
        <v/>
      </c>
      <c r="H6735" s="10" t="str">
        <f ca="1">_xlfn.IFNA((VLOOKUP(A6735,'Fats and Greases'!I:J,2,FALSE)), "")</f>
        <v/>
      </c>
      <c r="I6735" s="10" t="str">
        <f ca="1">_xlfn.IFNA((VLOOKUP(A6735,'Fats and Greases'!K:L,2,FALSE)), "")</f>
        <v/>
      </c>
      <c r="J6735" s="10" t="str">
        <f ca="1">_xlfn.IFNA((VLOOKUP(A6735,'Fats and Greases'!M:N,2,FALSE)), "")</f>
        <v/>
      </c>
      <c r="K6735" s="10" t="str">
        <f ca="1">_xlfn.IFNA((VLOOKUP($A6735,'Fats and Greases'!O:P,2,FALSE)), "")</f>
        <v/>
      </c>
      <c r="L6735" s="10" t="str">
        <f ca="1">_xlfn.IFNA((VLOOKUP($A6735,'Fats and Greases'!Q:R,2,FALSE)), "")</f>
        <v/>
      </c>
      <c r="M6735" s="10" t="str">
        <f ca="1">_xlfn.IFNA((VLOOKUP($A6735,'Fats and Greases'!S:T,2,FALSE)), "")</f>
        <v/>
      </c>
    </row>
    <row r="6736" spans="1:13" x14ac:dyDescent="0.2">
      <c r="A6736" s="18">
        <v>46212</v>
      </c>
      <c r="B6736" s="19">
        <f t="shared" si="210"/>
        <v>7</v>
      </c>
      <c r="C6736" s="19">
        <f t="shared" si="211"/>
        <v>2026</v>
      </c>
      <c r="D6736" s="10" t="str">
        <f ca="1">_xlfn.IFNA((VLOOKUP(A6736,'Fats and Greases'!A:B,2,FALSE)), "")</f>
        <v/>
      </c>
      <c r="E6736" s="10" t="str">
        <f ca="1">_xlfn.IFNA((VLOOKUP(A6736,'Fats and Greases'!C:D,2,FALSE)), "")</f>
        <v/>
      </c>
      <c r="F6736" s="10" t="str">
        <f ca="1">_xlfn.IFNA((VLOOKUP(A6736,'Fats and Greases'!E:F,2,FALSE)), "")</f>
        <v/>
      </c>
      <c r="G6736" s="10" t="str">
        <f ca="1">_xlfn.IFNA((VLOOKUP(A6736,'Fats and Greases'!G:H,2,FALSE)), "")</f>
        <v/>
      </c>
      <c r="H6736" s="10" t="str">
        <f ca="1">_xlfn.IFNA((VLOOKUP(A6736,'Fats and Greases'!I:J,2,FALSE)), "")</f>
        <v/>
      </c>
      <c r="I6736" s="10" t="str">
        <f ca="1">_xlfn.IFNA((VLOOKUP(A6736,'Fats and Greases'!K:L,2,FALSE)), "")</f>
        <v/>
      </c>
      <c r="J6736" s="10" t="str">
        <f ca="1">_xlfn.IFNA((VLOOKUP(A6736,'Fats and Greases'!M:N,2,FALSE)), "")</f>
        <v/>
      </c>
      <c r="K6736" s="10" t="str">
        <f ca="1">_xlfn.IFNA((VLOOKUP($A6736,'Fats and Greases'!O:P,2,FALSE)), "")</f>
        <v/>
      </c>
      <c r="L6736" s="10" t="str">
        <f ca="1">_xlfn.IFNA((VLOOKUP($A6736,'Fats and Greases'!Q:R,2,FALSE)), "")</f>
        <v/>
      </c>
      <c r="M6736" s="10" t="str">
        <f ca="1">_xlfn.IFNA((VLOOKUP($A6736,'Fats and Greases'!S:T,2,FALSE)), "")</f>
        <v/>
      </c>
    </row>
    <row r="6737" spans="1:13" x14ac:dyDescent="0.2">
      <c r="A6737" s="18">
        <v>46213</v>
      </c>
      <c r="B6737" s="19">
        <f t="shared" si="210"/>
        <v>7</v>
      </c>
      <c r="C6737" s="19">
        <f t="shared" si="211"/>
        <v>2026</v>
      </c>
      <c r="D6737" s="10" t="str">
        <f ca="1">_xlfn.IFNA((VLOOKUP(A6737,'Fats and Greases'!A:B,2,FALSE)), "")</f>
        <v/>
      </c>
      <c r="E6737" s="10" t="str">
        <f ca="1">_xlfn.IFNA((VLOOKUP(A6737,'Fats and Greases'!C:D,2,FALSE)), "")</f>
        <v/>
      </c>
      <c r="F6737" s="10" t="str">
        <f ca="1">_xlfn.IFNA((VLOOKUP(A6737,'Fats and Greases'!E:F,2,FALSE)), "")</f>
        <v/>
      </c>
      <c r="G6737" s="10" t="str">
        <f ca="1">_xlfn.IFNA((VLOOKUP(A6737,'Fats and Greases'!G:H,2,FALSE)), "")</f>
        <v/>
      </c>
      <c r="H6737" s="10" t="str">
        <f ca="1">_xlfn.IFNA((VLOOKUP(A6737,'Fats and Greases'!I:J,2,FALSE)), "")</f>
        <v/>
      </c>
      <c r="I6737" s="10" t="str">
        <f ca="1">_xlfn.IFNA((VLOOKUP(A6737,'Fats and Greases'!K:L,2,FALSE)), "")</f>
        <v/>
      </c>
      <c r="J6737" s="10" t="str">
        <f ca="1">_xlfn.IFNA((VLOOKUP(A6737,'Fats and Greases'!M:N,2,FALSE)), "")</f>
        <v/>
      </c>
      <c r="K6737" s="10" t="str">
        <f ca="1">_xlfn.IFNA((VLOOKUP($A6737,'Fats and Greases'!O:P,2,FALSE)), "")</f>
        <v/>
      </c>
      <c r="L6737" s="10" t="str">
        <f ca="1">_xlfn.IFNA((VLOOKUP($A6737,'Fats and Greases'!Q:R,2,FALSE)), "")</f>
        <v/>
      </c>
      <c r="M6737" s="10" t="str">
        <f ca="1">_xlfn.IFNA((VLOOKUP($A6737,'Fats and Greases'!S:T,2,FALSE)), "")</f>
        <v/>
      </c>
    </row>
    <row r="6738" spans="1:13" x14ac:dyDescent="0.2">
      <c r="A6738" s="18">
        <v>46216</v>
      </c>
      <c r="B6738" s="19">
        <f t="shared" si="210"/>
        <v>7</v>
      </c>
      <c r="C6738" s="19">
        <f t="shared" si="211"/>
        <v>2026</v>
      </c>
      <c r="D6738" s="10" t="str">
        <f ca="1">_xlfn.IFNA((VLOOKUP(A6738,'Fats and Greases'!A:B,2,FALSE)), "")</f>
        <v/>
      </c>
      <c r="E6738" s="10" t="str">
        <f ca="1">_xlfn.IFNA((VLOOKUP(A6738,'Fats and Greases'!C:D,2,FALSE)), "")</f>
        <v/>
      </c>
      <c r="F6738" s="10" t="str">
        <f ca="1">_xlfn.IFNA((VLOOKUP(A6738,'Fats and Greases'!E:F,2,FALSE)), "")</f>
        <v/>
      </c>
      <c r="G6738" s="10" t="str">
        <f ca="1">_xlfn.IFNA((VLOOKUP(A6738,'Fats and Greases'!G:H,2,FALSE)), "")</f>
        <v/>
      </c>
      <c r="H6738" s="10" t="str">
        <f ca="1">_xlfn.IFNA((VLOOKUP(A6738,'Fats and Greases'!I:J,2,FALSE)), "")</f>
        <v/>
      </c>
      <c r="I6738" s="10" t="str">
        <f ca="1">_xlfn.IFNA((VLOOKUP(A6738,'Fats and Greases'!K:L,2,FALSE)), "")</f>
        <v/>
      </c>
      <c r="J6738" s="10" t="str">
        <f ca="1">_xlfn.IFNA((VLOOKUP(A6738,'Fats and Greases'!M:N,2,FALSE)), "")</f>
        <v/>
      </c>
      <c r="K6738" s="10" t="str">
        <f ca="1">_xlfn.IFNA((VLOOKUP($A6738,'Fats and Greases'!O:P,2,FALSE)), "")</f>
        <v/>
      </c>
      <c r="L6738" s="10" t="str">
        <f ca="1">_xlfn.IFNA((VLOOKUP($A6738,'Fats and Greases'!Q:R,2,FALSE)), "")</f>
        <v/>
      </c>
      <c r="M6738" s="10" t="str">
        <f ca="1">_xlfn.IFNA((VLOOKUP($A6738,'Fats and Greases'!S:T,2,FALSE)), "")</f>
        <v/>
      </c>
    </row>
    <row r="6739" spans="1:13" x14ac:dyDescent="0.2">
      <c r="A6739" s="18">
        <v>46217</v>
      </c>
      <c r="B6739" s="19">
        <f t="shared" si="210"/>
        <v>7</v>
      </c>
      <c r="C6739" s="19">
        <f t="shared" si="211"/>
        <v>2026</v>
      </c>
      <c r="D6739" s="10" t="str">
        <f ca="1">_xlfn.IFNA((VLOOKUP(A6739,'Fats and Greases'!A:B,2,FALSE)), "")</f>
        <v/>
      </c>
      <c r="E6739" s="10" t="str">
        <f ca="1">_xlfn.IFNA((VLOOKUP(A6739,'Fats and Greases'!C:D,2,FALSE)), "")</f>
        <v/>
      </c>
      <c r="F6739" s="10" t="str">
        <f ca="1">_xlfn.IFNA((VLOOKUP(A6739,'Fats and Greases'!E:F,2,FALSE)), "")</f>
        <v/>
      </c>
      <c r="G6739" s="10" t="str">
        <f ca="1">_xlfn.IFNA((VLOOKUP(A6739,'Fats and Greases'!G:H,2,FALSE)), "")</f>
        <v/>
      </c>
      <c r="H6739" s="10" t="str">
        <f ca="1">_xlfn.IFNA((VLOOKUP(A6739,'Fats and Greases'!I:J,2,FALSE)), "")</f>
        <v/>
      </c>
      <c r="I6739" s="10" t="str">
        <f ca="1">_xlfn.IFNA((VLOOKUP(A6739,'Fats and Greases'!K:L,2,FALSE)), "")</f>
        <v/>
      </c>
      <c r="J6739" s="10" t="str">
        <f ca="1">_xlfn.IFNA((VLOOKUP(A6739,'Fats and Greases'!M:N,2,FALSE)), "")</f>
        <v/>
      </c>
      <c r="K6739" s="10" t="str">
        <f ca="1">_xlfn.IFNA((VLOOKUP($A6739,'Fats and Greases'!O:P,2,FALSE)), "")</f>
        <v/>
      </c>
      <c r="L6739" s="10" t="str">
        <f ca="1">_xlfn.IFNA((VLOOKUP($A6739,'Fats and Greases'!Q:R,2,FALSE)), "")</f>
        <v/>
      </c>
      <c r="M6739" s="10" t="str">
        <f ca="1">_xlfn.IFNA((VLOOKUP($A6739,'Fats and Greases'!S:T,2,FALSE)), "")</f>
        <v/>
      </c>
    </row>
    <row r="6740" spans="1:13" x14ac:dyDescent="0.2">
      <c r="A6740" s="18">
        <v>46218</v>
      </c>
      <c r="B6740" s="19">
        <f t="shared" si="210"/>
        <v>7</v>
      </c>
      <c r="C6740" s="19">
        <f t="shared" si="211"/>
        <v>2026</v>
      </c>
      <c r="D6740" s="10" t="str">
        <f ca="1">_xlfn.IFNA((VLOOKUP(A6740,'Fats and Greases'!A:B,2,FALSE)), "")</f>
        <v/>
      </c>
      <c r="E6740" s="10" t="str">
        <f ca="1">_xlfn.IFNA((VLOOKUP(A6740,'Fats and Greases'!C:D,2,FALSE)), "")</f>
        <v/>
      </c>
      <c r="F6740" s="10" t="str">
        <f ca="1">_xlfn.IFNA((VLOOKUP(A6740,'Fats and Greases'!E:F,2,FALSE)), "")</f>
        <v/>
      </c>
      <c r="G6740" s="10" t="str">
        <f ca="1">_xlfn.IFNA((VLOOKUP(A6740,'Fats and Greases'!G:H,2,FALSE)), "")</f>
        <v/>
      </c>
      <c r="H6740" s="10" t="str">
        <f ca="1">_xlfn.IFNA((VLOOKUP(A6740,'Fats and Greases'!I:J,2,FALSE)), "")</f>
        <v/>
      </c>
      <c r="I6740" s="10" t="str">
        <f ca="1">_xlfn.IFNA((VLOOKUP(A6740,'Fats and Greases'!K:L,2,FALSE)), "")</f>
        <v/>
      </c>
      <c r="J6740" s="10" t="str">
        <f ca="1">_xlfn.IFNA((VLOOKUP(A6740,'Fats and Greases'!M:N,2,FALSE)), "")</f>
        <v/>
      </c>
      <c r="K6740" s="10" t="str">
        <f ca="1">_xlfn.IFNA((VLOOKUP($A6740,'Fats and Greases'!O:P,2,FALSE)), "")</f>
        <v/>
      </c>
      <c r="L6740" s="10" t="str">
        <f ca="1">_xlfn.IFNA((VLOOKUP($A6740,'Fats and Greases'!Q:R,2,FALSE)), "")</f>
        <v/>
      </c>
      <c r="M6740" s="10" t="str">
        <f ca="1">_xlfn.IFNA((VLOOKUP($A6740,'Fats and Greases'!S:T,2,FALSE)), "")</f>
        <v/>
      </c>
    </row>
    <row r="6741" spans="1:13" x14ac:dyDescent="0.2">
      <c r="A6741" s="18">
        <v>46219</v>
      </c>
      <c r="B6741" s="19">
        <f t="shared" si="210"/>
        <v>7</v>
      </c>
      <c r="C6741" s="19">
        <f t="shared" si="211"/>
        <v>2026</v>
      </c>
      <c r="D6741" s="10" t="str">
        <f ca="1">_xlfn.IFNA((VLOOKUP(A6741,'Fats and Greases'!A:B,2,FALSE)), "")</f>
        <v/>
      </c>
      <c r="E6741" s="10" t="str">
        <f ca="1">_xlfn.IFNA((VLOOKUP(A6741,'Fats and Greases'!C:D,2,FALSE)), "")</f>
        <v/>
      </c>
      <c r="F6741" s="10" t="str">
        <f ca="1">_xlfn.IFNA((VLOOKUP(A6741,'Fats and Greases'!E:F,2,FALSE)), "")</f>
        <v/>
      </c>
      <c r="G6741" s="10" t="str">
        <f ca="1">_xlfn.IFNA((VLOOKUP(A6741,'Fats and Greases'!G:H,2,FALSE)), "")</f>
        <v/>
      </c>
      <c r="H6741" s="10" t="str">
        <f ca="1">_xlfn.IFNA((VLOOKUP(A6741,'Fats and Greases'!I:J,2,FALSE)), "")</f>
        <v/>
      </c>
      <c r="I6741" s="10" t="str">
        <f ca="1">_xlfn.IFNA((VLOOKUP(A6741,'Fats and Greases'!K:L,2,FALSE)), "")</f>
        <v/>
      </c>
      <c r="J6741" s="10" t="str">
        <f ca="1">_xlfn.IFNA((VLOOKUP(A6741,'Fats and Greases'!M:N,2,FALSE)), "")</f>
        <v/>
      </c>
      <c r="K6741" s="10" t="str">
        <f ca="1">_xlfn.IFNA((VLOOKUP($A6741,'Fats and Greases'!O:P,2,FALSE)), "")</f>
        <v/>
      </c>
      <c r="L6741" s="10" t="str">
        <f ca="1">_xlfn.IFNA((VLOOKUP($A6741,'Fats and Greases'!Q:R,2,FALSE)), "")</f>
        <v/>
      </c>
      <c r="M6741" s="10" t="str">
        <f ca="1">_xlfn.IFNA((VLOOKUP($A6741,'Fats and Greases'!S:T,2,FALSE)), "")</f>
        <v/>
      </c>
    </row>
    <row r="6742" spans="1:13" x14ac:dyDescent="0.2">
      <c r="A6742" s="18">
        <v>46220</v>
      </c>
      <c r="B6742" s="19">
        <f t="shared" si="210"/>
        <v>7</v>
      </c>
      <c r="C6742" s="19">
        <f t="shared" si="211"/>
        <v>2026</v>
      </c>
      <c r="D6742" s="10" t="str">
        <f ca="1">_xlfn.IFNA((VLOOKUP(A6742,'Fats and Greases'!A:B,2,FALSE)), "")</f>
        <v/>
      </c>
      <c r="E6742" s="10" t="str">
        <f ca="1">_xlfn.IFNA((VLOOKUP(A6742,'Fats and Greases'!C:D,2,FALSE)), "")</f>
        <v/>
      </c>
      <c r="F6742" s="10" t="str">
        <f ca="1">_xlfn.IFNA((VLOOKUP(A6742,'Fats and Greases'!E:F,2,FALSE)), "")</f>
        <v/>
      </c>
      <c r="G6742" s="10" t="str">
        <f ca="1">_xlfn.IFNA((VLOOKUP(A6742,'Fats and Greases'!G:H,2,FALSE)), "")</f>
        <v/>
      </c>
      <c r="H6742" s="10" t="str">
        <f ca="1">_xlfn.IFNA((VLOOKUP(A6742,'Fats and Greases'!I:J,2,FALSE)), "")</f>
        <v/>
      </c>
      <c r="I6742" s="10" t="str">
        <f ca="1">_xlfn.IFNA((VLOOKUP(A6742,'Fats and Greases'!K:L,2,FALSE)), "")</f>
        <v/>
      </c>
      <c r="J6742" s="10" t="str">
        <f ca="1">_xlfn.IFNA((VLOOKUP(A6742,'Fats and Greases'!M:N,2,FALSE)), "")</f>
        <v/>
      </c>
      <c r="K6742" s="10" t="str">
        <f ca="1">_xlfn.IFNA((VLOOKUP($A6742,'Fats and Greases'!O:P,2,FALSE)), "")</f>
        <v/>
      </c>
      <c r="L6742" s="10" t="str">
        <f ca="1">_xlfn.IFNA((VLOOKUP($A6742,'Fats and Greases'!Q:R,2,FALSE)), "")</f>
        <v/>
      </c>
      <c r="M6742" s="10" t="str">
        <f ca="1">_xlfn.IFNA((VLOOKUP($A6742,'Fats and Greases'!S:T,2,FALSE)), "")</f>
        <v/>
      </c>
    </row>
    <row r="6743" spans="1:13" x14ac:dyDescent="0.2">
      <c r="A6743" s="18">
        <v>46223</v>
      </c>
      <c r="B6743" s="19">
        <f t="shared" si="210"/>
        <v>7</v>
      </c>
      <c r="C6743" s="19">
        <f t="shared" si="211"/>
        <v>2026</v>
      </c>
      <c r="D6743" s="10" t="str">
        <f ca="1">_xlfn.IFNA((VLOOKUP(A6743,'Fats and Greases'!A:B,2,FALSE)), "")</f>
        <v/>
      </c>
      <c r="E6743" s="10" t="str">
        <f ca="1">_xlfn.IFNA((VLOOKUP(A6743,'Fats and Greases'!C:D,2,FALSE)), "")</f>
        <v/>
      </c>
      <c r="F6743" s="10" t="str">
        <f ca="1">_xlfn.IFNA((VLOOKUP(A6743,'Fats and Greases'!E:F,2,FALSE)), "")</f>
        <v/>
      </c>
      <c r="G6743" s="10" t="str">
        <f ca="1">_xlfn.IFNA((VLOOKUP(A6743,'Fats and Greases'!G:H,2,FALSE)), "")</f>
        <v/>
      </c>
      <c r="H6743" s="10" t="str">
        <f ca="1">_xlfn.IFNA((VLOOKUP(A6743,'Fats and Greases'!I:J,2,FALSE)), "")</f>
        <v/>
      </c>
      <c r="I6743" s="10" t="str">
        <f ca="1">_xlfn.IFNA((VLOOKUP(A6743,'Fats and Greases'!K:L,2,FALSE)), "")</f>
        <v/>
      </c>
      <c r="J6743" s="10" t="str">
        <f ca="1">_xlfn.IFNA((VLOOKUP(A6743,'Fats and Greases'!M:N,2,FALSE)), "")</f>
        <v/>
      </c>
      <c r="K6743" s="10" t="str">
        <f ca="1">_xlfn.IFNA((VLOOKUP($A6743,'Fats and Greases'!O:P,2,FALSE)), "")</f>
        <v/>
      </c>
      <c r="L6743" s="10" t="str">
        <f ca="1">_xlfn.IFNA((VLOOKUP($A6743,'Fats and Greases'!Q:R,2,FALSE)), "")</f>
        <v/>
      </c>
      <c r="M6743" s="10" t="str">
        <f ca="1">_xlfn.IFNA((VLOOKUP($A6743,'Fats and Greases'!S:T,2,FALSE)), "")</f>
        <v/>
      </c>
    </row>
    <row r="6744" spans="1:13" x14ac:dyDescent="0.2">
      <c r="A6744" s="18">
        <v>46224</v>
      </c>
      <c r="B6744" s="19">
        <f t="shared" si="210"/>
        <v>7</v>
      </c>
      <c r="C6744" s="19">
        <f t="shared" si="211"/>
        <v>2026</v>
      </c>
      <c r="D6744" s="10" t="str">
        <f ca="1">_xlfn.IFNA((VLOOKUP(A6744,'Fats and Greases'!A:B,2,FALSE)), "")</f>
        <v/>
      </c>
      <c r="E6744" s="10" t="str">
        <f ca="1">_xlfn.IFNA((VLOOKUP(A6744,'Fats and Greases'!C:D,2,FALSE)), "")</f>
        <v/>
      </c>
      <c r="F6744" s="10" t="str">
        <f ca="1">_xlfn.IFNA((VLOOKUP(A6744,'Fats and Greases'!E:F,2,FALSE)), "")</f>
        <v/>
      </c>
      <c r="G6744" s="10" t="str">
        <f ca="1">_xlfn.IFNA((VLOOKUP(A6744,'Fats and Greases'!G:H,2,FALSE)), "")</f>
        <v/>
      </c>
      <c r="H6744" s="10" t="str">
        <f ca="1">_xlfn.IFNA((VLOOKUP(A6744,'Fats and Greases'!I:J,2,FALSE)), "")</f>
        <v/>
      </c>
      <c r="I6744" s="10" t="str">
        <f ca="1">_xlfn.IFNA((VLOOKUP(A6744,'Fats and Greases'!K:L,2,FALSE)), "")</f>
        <v/>
      </c>
      <c r="J6744" s="10" t="str">
        <f ca="1">_xlfn.IFNA((VLOOKUP(A6744,'Fats and Greases'!M:N,2,FALSE)), "")</f>
        <v/>
      </c>
      <c r="K6744" s="10" t="str">
        <f ca="1">_xlfn.IFNA((VLOOKUP($A6744,'Fats and Greases'!O:P,2,FALSE)), "")</f>
        <v/>
      </c>
      <c r="L6744" s="10" t="str">
        <f ca="1">_xlfn.IFNA((VLOOKUP($A6744,'Fats and Greases'!Q:R,2,FALSE)), "")</f>
        <v/>
      </c>
      <c r="M6744" s="10" t="str">
        <f ca="1">_xlfn.IFNA((VLOOKUP($A6744,'Fats and Greases'!S:T,2,FALSE)), "")</f>
        <v/>
      </c>
    </row>
    <row r="6745" spans="1:13" x14ac:dyDescent="0.2">
      <c r="A6745" s="18">
        <v>46225</v>
      </c>
      <c r="B6745" s="19">
        <f t="shared" si="210"/>
        <v>7</v>
      </c>
      <c r="C6745" s="19">
        <f t="shared" si="211"/>
        <v>2026</v>
      </c>
      <c r="D6745" s="10" t="str">
        <f ca="1">_xlfn.IFNA((VLOOKUP(A6745,'Fats and Greases'!A:B,2,FALSE)), "")</f>
        <v/>
      </c>
      <c r="E6745" s="10" t="str">
        <f ca="1">_xlfn.IFNA((VLOOKUP(A6745,'Fats and Greases'!C:D,2,FALSE)), "")</f>
        <v/>
      </c>
      <c r="F6745" s="10" t="str">
        <f ca="1">_xlfn.IFNA((VLOOKUP(A6745,'Fats and Greases'!E:F,2,FALSE)), "")</f>
        <v/>
      </c>
      <c r="G6745" s="10" t="str">
        <f ca="1">_xlfn.IFNA((VLOOKUP(A6745,'Fats and Greases'!G:H,2,FALSE)), "")</f>
        <v/>
      </c>
      <c r="H6745" s="10" t="str">
        <f ca="1">_xlfn.IFNA((VLOOKUP(A6745,'Fats and Greases'!I:J,2,FALSE)), "")</f>
        <v/>
      </c>
      <c r="I6745" s="10" t="str">
        <f ca="1">_xlfn.IFNA((VLOOKUP(A6745,'Fats and Greases'!K:L,2,FALSE)), "")</f>
        <v/>
      </c>
      <c r="J6745" s="10" t="str">
        <f ca="1">_xlfn.IFNA((VLOOKUP(A6745,'Fats and Greases'!M:N,2,FALSE)), "")</f>
        <v/>
      </c>
      <c r="K6745" s="10" t="str">
        <f ca="1">_xlfn.IFNA((VLOOKUP($A6745,'Fats and Greases'!O:P,2,FALSE)), "")</f>
        <v/>
      </c>
      <c r="L6745" s="10" t="str">
        <f ca="1">_xlfn.IFNA((VLOOKUP($A6745,'Fats and Greases'!Q:R,2,FALSE)), "")</f>
        <v/>
      </c>
      <c r="M6745" s="10" t="str">
        <f ca="1">_xlfn.IFNA((VLOOKUP($A6745,'Fats and Greases'!S:T,2,FALSE)), "")</f>
        <v/>
      </c>
    </row>
    <row r="6746" spans="1:13" x14ac:dyDescent="0.2">
      <c r="A6746" s="18">
        <v>46226</v>
      </c>
      <c r="B6746" s="19">
        <f t="shared" si="210"/>
        <v>7</v>
      </c>
      <c r="C6746" s="19">
        <f t="shared" si="211"/>
        <v>2026</v>
      </c>
      <c r="D6746" s="10" t="str">
        <f ca="1">_xlfn.IFNA((VLOOKUP(A6746,'Fats and Greases'!A:B,2,FALSE)), "")</f>
        <v/>
      </c>
      <c r="E6746" s="10" t="str">
        <f ca="1">_xlfn.IFNA((VLOOKUP(A6746,'Fats and Greases'!C:D,2,FALSE)), "")</f>
        <v/>
      </c>
      <c r="F6746" s="10" t="str">
        <f ca="1">_xlfn.IFNA((VLOOKUP(A6746,'Fats and Greases'!E:F,2,FALSE)), "")</f>
        <v/>
      </c>
      <c r="G6746" s="10" t="str">
        <f ca="1">_xlfn.IFNA((VLOOKUP(A6746,'Fats and Greases'!G:H,2,FALSE)), "")</f>
        <v/>
      </c>
      <c r="H6746" s="10" t="str">
        <f ca="1">_xlfn.IFNA((VLOOKUP(A6746,'Fats and Greases'!I:J,2,FALSE)), "")</f>
        <v/>
      </c>
      <c r="I6746" s="10" t="str">
        <f ca="1">_xlfn.IFNA((VLOOKUP(A6746,'Fats and Greases'!K:L,2,FALSE)), "")</f>
        <v/>
      </c>
      <c r="J6746" s="10" t="str">
        <f ca="1">_xlfn.IFNA((VLOOKUP(A6746,'Fats and Greases'!M:N,2,FALSE)), "")</f>
        <v/>
      </c>
      <c r="K6746" s="10" t="str">
        <f ca="1">_xlfn.IFNA((VLOOKUP($A6746,'Fats and Greases'!O:P,2,FALSE)), "")</f>
        <v/>
      </c>
      <c r="L6746" s="10" t="str">
        <f ca="1">_xlfn.IFNA((VLOOKUP($A6746,'Fats and Greases'!Q:R,2,FALSE)), "")</f>
        <v/>
      </c>
      <c r="M6746" s="10" t="str">
        <f ca="1">_xlfn.IFNA((VLOOKUP($A6746,'Fats and Greases'!S:T,2,FALSE)), "")</f>
        <v/>
      </c>
    </row>
    <row r="6747" spans="1:13" x14ac:dyDescent="0.2">
      <c r="A6747" s="18">
        <v>46227</v>
      </c>
      <c r="B6747" s="19">
        <f t="shared" si="210"/>
        <v>7</v>
      </c>
      <c r="C6747" s="19">
        <f t="shared" si="211"/>
        <v>2026</v>
      </c>
      <c r="D6747" s="10" t="str">
        <f ca="1">_xlfn.IFNA((VLOOKUP(A6747,'Fats and Greases'!A:B,2,FALSE)), "")</f>
        <v/>
      </c>
      <c r="E6747" s="10" t="str">
        <f ca="1">_xlfn.IFNA((VLOOKUP(A6747,'Fats and Greases'!C:D,2,FALSE)), "")</f>
        <v/>
      </c>
      <c r="F6747" s="10" t="str">
        <f ca="1">_xlfn.IFNA((VLOOKUP(A6747,'Fats and Greases'!E:F,2,FALSE)), "")</f>
        <v/>
      </c>
      <c r="G6747" s="10" t="str">
        <f ca="1">_xlfn.IFNA((VLOOKUP(A6747,'Fats and Greases'!G:H,2,FALSE)), "")</f>
        <v/>
      </c>
      <c r="H6747" s="10" t="str">
        <f ca="1">_xlfn.IFNA((VLOOKUP(A6747,'Fats and Greases'!I:J,2,FALSE)), "")</f>
        <v/>
      </c>
      <c r="I6747" s="10" t="str">
        <f ca="1">_xlfn.IFNA((VLOOKUP(A6747,'Fats and Greases'!K:L,2,FALSE)), "")</f>
        <v/>
      </c>
      <c r="J6747" s="10" t="str">
        <f ca="1">_xlfn.IFNA((VLOOKUP(A6747,'Fats and Greases'!M:N,2,FALSE)), "")</f>
        <v/>
      </c>
      <c r="K6747" s="10" t="str">
        <f ca="1">_xlfn.IFNA((VLOOKUP($A6747,'Fats and Greases'!O:P,2,FALSE)), "")</f>
        <v/>
      </c>
      <c r="L6747" s="10" t="str">
        <f ca="1">_xlfn.IFNA((VLOOKUP($A6747,'Fats and Greases'!Q:R,2,FALSE)), "")</f>
        <v/>
      </c>
      <c r="M6747" s="10" t="str">
        <f ca="1">_xlfn.IFNA((VLOOKUP($A6747,'Fats and Greases'!S:T,2,FALSE)), "")</f>
        <v/>
      </c>
    </row>
    <row r="6748" spans="1:13" x14ac:dyDescent="0.2">
      <c r="A6748" s="18">
        <v>46230</v>
      </c>
      <c r="B6748" s="19">
        <f t="shared" si="210"/>
        <v>7</v>
      </c>
      <c r="C6748" s="19">
        <f t="shared" si="211"/>
        <v>2026</v>
      </c>
      <c r="D6748" s="10" t="str">
        <f ca="1">_xlfn.IFNA((VLOOKUP(A6748,'Fats and Greases'!A:B,2,FALSE)), "")</f>
        <v/>
      </c>
      <c r="E6748" s="10" t="str">
        <f ca="1">_xlfn.IFNA((VLOOKUP(A6748,'Fats and Greases'!C:D,2,FALSE)), "")</f>
        <v/>
      </c>
      <c r="F6748" s="10" t="str">
        <f ca="1">_xlfn.IFNA((VLOOKUP(A6748,'Fats and Greases'!E:F,2,FALSE)), "")</f>
        <v/>
      </c>
      <c r="G6748" s="10" t="str">
        <f ca="1">_xlfn.IFNA((VLOOKUP(A6748,'Fats and Greases'!G:H,2,FALSE)), "")</f>
        <v/>
      </c>
      <c r="H6748" s="10" t="str">
        <f ca="1">_xlfn.IFNA((VLOOKUP(A6748,'Fats and Greases'!I:J,2,FALSE)), "")</f>
        <v/>
      </c>
      <c r="I6748" s="10" t="str">
        <f ca="1">_xlfn.IFNA((VLOOKUP(A6748,'Fats and Greases'!K:L,2,FALSE)), "")</f>
        <v/>
      </c>
      <c r="J6748" s="10" t="str">
        <f ca="1">_xlfn.IFNA((VLOOKUP(A6748,'Fats and Greases'!M:N,2,FALSE)), "")</f>
        <v/>
      </c>
      <c r="K6748" s="10" t="str">
        <f ca="1">_xlfn.IFNA((VLOOKUP($A6748,'Fats and Greases'!O:P,2,FALSE)), "")</f>
        <v/>
      </c>
      <c r="L6748" s="10" t="str">
        <f ca="1">_xlfn.IFNA((VLOOKUP($A6748,'Fats and Greases'!Q:R,2,FALSE)), "")</f>
        <v/>
      </c>
      <c r="M6748" s="10" t="str">
        <f ca="1">_xlfn.IFNA((VLOOKUP($A6748,'Fats and Greases'!S:T,2,FALSE)), "")</f>
        <v/>
      </c>
    </row>
    <row r="6749" spans="1:13" x14ac:dyDescent="0.2">
      <c r="A6749" s="18">
        <v>46231</v>
      </c>
      <c r="B6749" s="19">
        <f t="shared" si="210"/>
        <v>7</v>
      </c>
      <c r="C6749" s="19">
        <f t="shared" si="211"/>
        <v>2026</v>
      </c>
      <c r="D6749" s="10" t="str">
        <f ca="1">_xlfn.IFNA((VLOOKUP(A6749,'Fats and Greases'!A:B,2,FALSE)), "")</f>
        <v/>
      </c>
      <c r="E6749" s="10" t="str">
        <f ca="1">_xlfn.IFNA((VLOOKUP(A6749,'Fats and Greases'!C:D,2,FALSE)), "")</f>
        <v/>
      </c>
      <c r="F6749" s="10" t="str">
        <f ca="1">_xlfn.IFNA((VLOOKUP(A6749,'Fats and Greases'!E:F,2,FALSE)), "")</f>
        <v/>
      </c>
      <c r="G6749" s="10" t="str">
        <f ca="1">_xlfn.IFNA((VLOOKUP(A6749,'Fats and Greases'!G:H,2,FALSE)), "")</f>
        <v/>
      </c>
      <c r="H6749" s="10" t="str">
        <f ca="1">_xlfn.IFNA((VLOOKUP(A6749,'Fats and Greases'!I:J,2,FALSE)), "")</f>
        <v/>
      </c>
      <c r="I6749" s="10" t="str">
        <f ca="1">_xlfn.IFNA((VLOOKUP(A6749,'Fats and Greases'!K:L,2,FALSE)), "")</f>
        <v/>
      </c>
      <c r="J6749" s="10" t="str">
        <f ca="1">_xlfn.IFNA((VLOOKUP(A6749,'Fats and Greases'!M:N,2,FALSE)), "")</f>
        <v/>
      </c>
      <c r="K6749" s="10" t="str">
        <f ca="1">_xlfn.IFNA((VLOOKUP($A6749,'Fats and Greases'!O:P,2,FALSE)), "")</f>
        <v/>
      </c>
      <c r="L6749" s="10" t="str">
        <f ca="1">_xlfn.IFNA((VLOOKUP($A6749,'Fats and Greases'!Q:R,2,FALSE)), "")</f>
        <v/>
      </c>
      <c r="M6749" s="10" t="str">
        <f ca="1">_xlfn.IFNA((VLOOKUP($A6749,'Fats and Greases'!S:T,2,FALSE)), "")</f>
        <v/>
      </c>
    </row>
    <row r="6750" spans="1:13" x14ac:dyDescent="0.2">
      <c r="A6750" s="18">
        <v>46232</v>
      </c>
      <c r="B6750" s="19">
        <f t="shared" si="210"/>
        <v>7</v>
      </c>
      <c r="C6750" s="19">
        <f t="shared" si="211"/>
        <v>2026</v>
      </c>
      <c r="D6750" s="10" t="str">
        <f ca="1">_xlfn.IFNA((VLOOKUP(A6750,'Fats and Greases'!A:B,2,FALSE)), "")</f>
        <v/>
      </c>
      <c r="E6750" s="10" t="str">
        <f ca="1">_xlfn.IFNA((VLOOKUP(A6750,'Fats and Greases'!C:D,2,FALSE)), "")</f>
        <v/>
      </c>
      <c r="F6750" s="10" t="str">
        <f ca="1">_xlfn.IFNA((VLOOKUP(A6750,'Fats and Greases'!E:F,2,FALSE)), "")</f>
        <v/>
      </c>
      <c r="G6750" s="10" t="str">
        <f ca="1">_xlfn.IFNA((VLOOKUP(A6750,'Fats and Greases'!G:H,2,FALSE)), "")</f>
        <v/>
      </c>
      <c r="H6750" s="10" t="str">
        <f ca="1">_xlfn.IFNA((VLOOKUP(A6750,'Fats and Greases'!I:J,2,FALSE)), "")</f>
        <v/>
      </c>
      <c r="I6750" s="10" t="str">
        <f ca="1">_xlfn.IFNA((VLOOKUP(A6750,'Fats and Greases'!K:L,2,FALSE)), "")</f>
        <v/>
      </c>
      <c r="J6750" s="10" t="str">
        <f ca="1">_xlfn.IFNA((VLOOKUP(A6750,'Fats and Greases'!M:N,2,FALSE)), "")</f>
        <v/>
      </c>
      <c r="K6750" s="10" t="str">
        <f ca="1">_xlfn.IFNA((VLOOKUP($A6750,'Fats and Greases'!O:P,2,FALSE)), "")</f>
        <v/>
      </c>
      <c r="L6750" s="10" t="str">
        <f ca="1">_xlfn.IFNA((VLOOKUP($A6750,'Fats and Greases'!Q:R,2,FALSE)), "")</f>
        <v/>
      </c>
      <c r="M6750" s="10" t="str">
        <f ca="1">_xlfn.IFNA((VLOOKUP($A6750,'Fats and Greases'!S:T,2,FALSE)), "")</f>
        <v/>
      </c>
    </row>
    <row r="6751" spans="1:13" x14ac:dyDescent="0.2">
      <c r="A6751" s="18">
        <v>46233</v>
      </c>
      <c r="B6751" s="19">
        <f t="shared" si="210"/>
        <v>7</v>
      </c>
      <c r="C6751" s="19">
        <f t="shared" si="211"/>
        <v>2026</v>
      </c>
      <c r="D6751" s="10" t="str">
        <f ca="1">_xlfn.IFNA((VLOOKUP(A6751,'Fats and Greases'!A:B,2,FALSE)), "")</f>
        <v/>
      </c>
      <c r="E6751" s="10" t="str">
        <f ca="1">_xlfn.IFNA((VLOOKUP(A6751,'Fats and Greases'!C:D,2,FALSE)), "")</f>
        <v/>
      </c>
      <c r="F6751" s="10" t="str">
        <f ca="1">_xlfn.IFNA((VLOOKUP(A6751,'Fats and Greases'!E:F,2,FALSE)), "")</f>
        <v/>
      </c>
      <c r="G6751" s="10" t="str">
        <f ca="1">_xlfn.IFNA((VLOOKUP(A6751,'Fats and Greases'!G:H,2,FALSE)), "")</f>
        <v/>
      </c>
      <c r="H6751" s="10" t="str">
        <f ca="1">_xlfn.IFNA((VLOOKUP(A6751,'Fats and Greases'!I:J,2,FALSE)), "")</f>
        <v/>
      </c>
      <c r="I6751" s="10" t="str">
        <f ca="1">_xlfn.IFNA((VLOOKUP(A6751,'Fats and Greases'!K:L,2,FALSE)), "")</f>
        <v/>
      </c>
      <c r="J6751" s="10" t="str">
        <f ca="1">_xlfn.IFNA((VLOOKUP(A6751,'Fats and Greases'!M:N,2,FALSE)), "")</f>
        <v/>
      </c>
      <c r="K6751" s="10" t="str">
        <f ca="1">_xlfn.IFNA((VLOOKUP($A6751,'Fats and Greases'!O:P,2,FALSE)), "")</f>
        <v/>
      </c>
      <c r="L6751" s="10" t="str">
        <f ca="1">_xlfn.IFNA((VLOOKUP($A6751,'Fats and Greases'!Q:R,2,FALSE)), "")</f>
        <v/>
      </c>
      <c r="M6751" s="10" t="str">
        <f ca="1">_xlfn.IFNA((VLOOKUP($A6751,'Fats and Greases'!S:T,2,FALSE)), "")</f>
        <v/>
      </c>
    </row>
    <row r="6752" spans="1:13" x14ac:dyDescent="0.2">
      <c r="A6752" s="18">
        <v>46234</v>
      </c>
      <c r="B6752" s="19">
        <f t="shared" si="210"/>
        <v>7</v>
      </c>
      <c r="C6752" s="19">
        <f t="shared" si="211"/>
        <v>2026</v>
      </c>
      <c r="D6752" s="10" t="str">
        <f ca="1">_xlfn.IFNA((VLOOKUP(A6752,'Fats and Greases'!A:B,2,FALSE)), "")</f>
        <v/>
      </c>
      <c r="E6752" s="10" t="str">
        <f ca="1">_xlfn.IFNA((VLOOKUP(A6752,'Fats and Greases'!C:D,2,FALSE)), "")</f>
        <v/>
      </c>
      <c r="F6752" s="10" t="str">
        <f ca="1">_xlfn.IFNA((VLOOKUP(A6752,'Fats and Greases'!E:F,2,FALSE)), "")</f>
        <v/>
      </c>
      <c r="G6752" s="10" t="str">
        <f ca="1">_xlfn.IFNA((VLOOKUP(A6752,'Fats and Greases'!G:H,2,FALSE)), "")</f>
        <v/>
      </c>
      <c r="H6752" s="10" t="str">
        <f ca="1">_xlfn.IFNA((VLOOKUP(A6752,'Fats and Greases'!I:J,2,FALSE)), "")</f>
        <v/>
      </c>
      <c r="I6752" s="10" t="str">
        <f ca="1">_xlfn.IFNA((VLOOKUP(A6752,'Fats and Greases'!K:L,2,FALSE)), "")</f>
        <v/>
      </c>
      <c r="J6752" s="10" t="str">
        <f ca="1">_xlfn.IFNA((VLOOKUP(A6752,'Fats and Greases'!M:N,2,FALSE)), "")</f>
        <v/>
      </c>
      <c r="K6752" s="10" t="str">
        <f ca="1">_xlfn.IFNA((VLOOKUP($A6752,'Fats and Greases'!O:P,2,FALSE)), "")</f>
        <v/>
      </c>
      <c r="L6752" s="10" t="str">
        <f ca="1">_xlfn.IFNA((VLOOKUP($A6752,'Fats and Greases'!Q:R,2,FALSE)), "")</f>
        <v/>
      </c>
      <c r="M6752" s="10" t="str">
        <f ca="1">_xlfn.IFNA((VLOOKUP($A6752,'Fats and Greases'!S:T,2,FALSE)), "")</f>
        <v/>
      </c>
    </row>
    <row r="6753" spans="1:13" x14ac:dyDescent="0.2">
      <c r="A6753" s="18">
        <v>46237</v>
      </c>
      <c r="B6753" s="19">
        <f t="shared" si="210"/>
        <v>8</v>
      </c>
      <c r="C6753" s="19">
        <f t="shared" si="211"/>
        <v>2026</v>
      </c>
      <c r="D6753" s="10" t="str">
        <f ca="1">_xlfn.IFNA((VLOOKUP(A6753,'Fats and Greases'!A:B,2,FALSE)), "")</f>
        <v/>
      </c>
      <c r="E6753" s="10" t="str">
        <f ca="1">_xlfn.IFNA((VLOOKUP(A6753,'Fats and Greases'!C:D,2,FALSE)), "")</f>
        <v/>
      </c>
      <c r="F6753" s="10" t="str">
        <f ca="1">_xlfn.IFNA((VLOOKUP(A6753,'Fats and Greases'!E:F,2,FALSE)), "")</f>
        <v/>
      </c>
      <c r="G6753" s="10" t="str">
        <f ca="1">_xlfn.IFNA((VLOOKUP(A6753,'Fats and Greases'!G:H,2,FALSE)), "")</f>
        <v/>
      </c>
      <c r="H6753" s="10" t="str">
        <f ca="1">_xlfn.IFNA((VLOOKUP(A6753,'Fats and Greases'!I:J,2,FALSE)), "")</f>
        <v/>
      </c>
      <c r="I6753" s="10" t="str">
        <f ca="1">_xlfn.IFNA((VLOOKUP(A6753,'Fats and Greases'!K:L,2,FALSE)), "")</f>
        <v/>
      </c>
      <c r="J6753" s="10" t="str">
        <f ca="1">_xlfn.IFNA((VLOOKUP(A6753,'Fats and Greases'!M:N,2,FALSE)), "")</f>
        <v/>
      </c>
      <c r="K6753" s="10" t="str">
        <f ca="1">_xlfn.IFNA((VLOOKUP($A6753,'Fats and Greases'!O:P,2,FALSE)), "")</f>
        <v/>
      </c>
      <c r="L6753" s="10" t="str">
        <f ca="1">_xlfn.IFNA((VLOOKUP($A6753,'Fats and Greases'!Q:R,2,FALSE)), "")</f>
        <v/>
      </c>
      <c r="M6753" s="10" t="str">
        <f ca="1">_xlfn.IFNA((VLOOKUP($A6753,'Fats and Greases'!S:T,2,FALSE)), "")</f>
        <v/>
      </c>
    </row>
    <row r="6754" spans="1:13" x14ac:dyDescent="0.2">
      <c r="A6754" s="18">
        <v>46238</v>
      </c>
      <c r="B6754" s="19">
        <f t="shared" si="210"/>
        <v>8</v>
      </c>
      <c r="C6754" s="19">
        <f t="shared" si="211"/>
        <v>2026</v>
      </c>
      <c r="D6754" s="10" t="str">
        <f ca="1">_xlfn.IFNA((VLOOKUP(A6754,'Fats and Greases'!A:B,2,FALSE)), "")</f>
        <v/>
      </c>
      <c r="E6754" s="10" t="str">
        <f ca="1">_xlfn.IFNA((VLOOKUP(A6754,'Fats and Greases'!C:D,2,FALSE)), "")</f>
        <v/>
      </c>
      <c r="F6754" s="10" t="str">
        <f ca="1">_xlfn.IFNA((VLOOKUP(A6754,'Fats and Greases'!E:F,2,FALSE)), "")</f>
        <v/>
      </c>
      <c r="G6754" s="10" t="str">
        <f ca="1">_xlfn.IFNA((VLOOKUP(A6754,'Fats and Greases'!G:H,2,FALSE)), "")</f>
        <v/>
      </c>
      <c r="H6754" s="10" t="str">
        <f ca="1">_xlfn.IFNA((VLOOKUP(A6754,'Fats and Greases'!I:J,2,FALSE)), "")</f>
        <v/>
      </c>
      <c r="I6754" s="10" t="str">
        <f ca="1">_xlfn.IFNA((VLOOKUP(A6754,'Fats and Greases'!K:L,2,FALSE)), "")</f>
        <v/>
      </c>
      <c r="J6754" s="10" t="str">
        <f ca="1">_xlfn.IFNA((VLOOKUP(A6754,'Fats and Greases'!M:N,2,FALSE)), "")</f>
        <v/>
      </c>
      <c r="K6754" s="10" t="str">
        <f ca="1">_xlfn.IFNA((VLOOKUP($A6754,'Fats and Greases'!O:P,2,FALSE)), "")</f>
        <v/>
      </c>
      <c r="L6754" s="10" t="str">
        <f ca="1">_xlfn.IFNA((VLOOKUP($A6754,'Fats and Greases'!Q:R,2,FALSE)), "")</f>
        <v/>
      </c>
      <c r="M6754" s="10" t="str">
        <f ca="1">_xlfn.IFNA((VLOOKUP($A6754,'Fats and Greases'!S:T,2,FALSE)), "")</f>
        <v/>
      </c>
    </row>
    <row r="6755" spans="1:13" x14ac:dyDescent="0.2">
      <c r="A6755" s="18">
        <v>46239</v>
      </c>
      <c r="B6755" s="19">
        <f t="shared" si="210"/>
        <v>8</v>
      </c>
      <c r="C6755" s="19">
        <f t="shared" si="211"/>
        <v>2026</v>
      </c>
      <c r="D6755" s="10" t="str">
        <f ca="1">_xlfn.IFNA((VLOOKUP(A6755,'Fats and Greases'!A:B,2,FALSE)), "")</f>
        <v/>
      </c>
      <c r="E6755" s="10" t="str">
        <f ca="1">_xlfn.IFNA((VLOOKUP(A6755,'Fats and Greases'!C:D,2,FALSE)), "")</f>
        <v/>
      </c>
      <c r="F6755" s="10" t="str">
        <f ca="1">_xlfn.IFNA((VLOOKUP(A6755,'Fats and Greases'!E:F,2,FALSE)), "")</f>
        <v/>
      </c>
      <c r="G6755" s="10" t="str">
        <f ca="1">_xlfn.IFNA((VLOOKUP(A6755,'Fats and Greases'!G:H,2,FALSE)), "")</f>
        <v/>
      </c>
      <c r="H6755" s="10" t="str">
        <f ca="1">_xlfn.IFNA((VLOOKUP(A6755,'Fats and Greases'!I:J,2,FALSE)), "")</f>
        <v/>
      </c>
      <c r="I6755" s="10" t="str">
        <f ca="1">_xlfn.IFNA((VLOOKUP(A6755,'Fats and Greases'!K:L,2,FALSE)), "")</f>
        <v/>
      </c>
      <c r="J6755" s="10" t="str">
        <f ca="1">_xlfn.IFNA((VLOOKUP(A6755,'Fats and Greases'!M:N,2,FALSE)), "")</f>
        <v/>
      </c>
      <c r="K6755" s="10" t="str">
        <f ca="1">_xlfn.IFNA((VLOOKUP($A6755,'Fats and Greases'!O:P,2,FALSE)), "")</f>
        <v/>
      </c>
      <c r="L6755" s="10" t="str">
        <f ca="1">_xlfn.IFNA((VLOOKUP($A6755,'Fats and Greases'!Q:R,2,FALSE)), "")</f>
        <v/>
      </c>
      <c r="M6755" s="10" t="str">
        <f ca="1">_xlfn.IFNA((VLOOKUP($A6755,'Fats and Greases'!S:T,2,FALSE)), "")</f>
        <v/>
      </c>
    </row>
    <row r="6756" spans="1:13" x14ac:dyDescent="0.2">
      <c r="A6756" s="18">
        <v>46240</v>
      </c>
      <c r="B6756" s="19">
        <f t="shared" si="210"/>
        <v>8</v>
      </c>
      <c r="C6756" s="19">
        <f t="shared" si="211"/>
        <v>2026</v>
      </c>
      <c r="D6756" s="10" t="str">
        <f ca="1">_xlfn.IFNA((VLOOKUP(A6756,'Fats and Greases'!A:B,2,FALSE)), "")</f>
        <v/>
      </c>
      <c r="E6756" s="10" t="str">
        <f ca="1">_xlfn.IFNA((VLOOKUP(A6756,'Fats and Greases'!C:D,2,FALSE)), "")</f>
        <v/>
      </c>
      <c r="F6756" s="10" t="str">
        <f ca="1">_xlfn.IFNA((VLOOKUP(A6756,'Fats and Greases'!E:F,2,FALSE)), "")</f>
        <v/>
      </c>
      <c r="G6756" s="10" t="str">
        <f ca="1">_xlfn.IFNA((VLOOKUP(A6756,'Fats and Greases'!G:H,2,FALSE)), "")</f>
        <v/>
      </c>
      <c r="H6756" s="10" t="str">
        <f ca="1">_xlfn.IFNA((VLOOKUP(A6756,'Fats and Greases'!I:J,2,FALSE)), "")</f>
        <v/>
      </c>
      <c r="I6756" s="10" t="str">
        <f ca="1">_xlfn.IFNA((VLOOKUP(A6756,'Fats and Greases'!K:L,2,FALSE)), "")</f>
        <v/>
      </c>
      <c r="J6756" s="10" t="str">
        <f ca="1">_xlfn.IFNA((VLOOKUP(A6756,'Fats and Greases'!M:N,2,FALSE)), "")</f>
        <v/>
      </c>
      <c r="K6756" s="10" t="str">
        <f ca="1">_xlfn.IFNA((VLOOKUP($A6756,'Fats and Greases'!O:P,2,FALSE)), "")</f>
        <v/>
      </c>
      <c r="L6756" s="10" t="str">
        <f ca="1">_xlfn.IFNA((VLOOKUP($A6756,'Fats and Greases'!Q:R,2,FALSE)), "")</f>
        <v/>
      </c>
      <c r="M6756" s="10" t="str">
        <f ca="1">_xlfn.IFNA((VLOOKUP($A6756,'Fats and Greases'!S:T,2,FALSE)), "")</f>
        <v/>
      </c>
    </row>
    <row r="6757" spans="1:13" x14ac:dyDescent="0.2">
      <c r="A6757" s="18">
        <v>46241</v>
      </c>
      <c r="B6757" s="19">
        <f t="shared" si="210"/>
        <v>8</v>
      </c>
      <c r="C6757" s="19">
        <f t="shared" si="211"/>
        <v>2026</v>
      </c>
      <c r="D6757" s="10" t="str">
        <f ca="1">_xlfn.IFNA((VLOOKUP(A6757,'Fats and Greases'!A:B,2,FALSE)), "")</f>
        <v/>
      </c>
      <c r="E6757" s="10" t="str">
        <f ca="1">_xlfn.IFNA((VLOOKUP(A6757,'Fats and Greases'!C:D,2,FALSE)), "")</f>
        <v/>
      </c>
      <c r="F6757" s="10" t="str">
        <f ca="1">_xlfn.IFNA((VLOOKUP(A6757,'Fats and Greases'!E:F,2,FALSE)), "")</f>
        <v/>
      </c>
      <c r="G6757" s="10" t="str">
        <f ca="1">_xlfn.IFNA((VLOOKUP(A6757,'Fats and Greases'!G:H,2,FALSE)), "")</f>
        <v/>
      </c>
      <c r="H6757" s="10" t="str">
        <f ca="1">_xlfn.IFNA((VLOOKUP(A6757,'Fats and Greases'!I:J,2,FALSE)), "")</f>
        <v/>
      </c>
      <c r="I6757" s="10" t="str">
        <f ca="1">_xlfn.IFNA((VLOOKUP(A6757,'Fats and Greases'!K:L,2,FALSE)), "")</f>
        <v/>
      </c>
      <c r="J6757" s="10" t="str">
        <f ca="1">_xlfn.IFNA((VLOOKUP(A6757,'Fats and Greases'!M:N,2,FALSE)), "")</f>
        <v/>
      </c>
      <c r="K6757" s="10" t="str">
        <f ca="1">_xlfn.IFNA((VLOOKUP($A6757,'Fats and Greases'!O:P,2,FALSE)), "")</f>
        <v/>
      </c>
      <c r="L6757" s="10" t="str">
        <f ca="1">_xlfn.IFNA((VLOOKUP($A6757,'Fats and Greases'!Q:R,2,FALSE)), "")</f>
        <v/>
      </c>
      <c r="M6757" s="10" t="str">
        <f ca="1">_xlfn.IFNA((VLOOKUP($A6757,'Fats and Greases'!S:T,2,FALSE)), "")</f>
        <v/>
      </c>
    </row>
    <row r="6758" spans="1:13" x14ac:dyDescent="0.2">
      <c r="A6758" s="18">
        <v>46244</v>
      </c>
      <c r="B6758" s="19">
        <f t="shared" si="210"/>
        <v>8</v>
      </c>
      <c r="C6758" s="19">
        <f t="shared" si="211"/>
        <v>2026</v>
      </c>
      <c r="D6758" s="10" t="str">
        <f ca="1">_xlfn.IFNA((VLOOKUP(A6758,'Fats and Greases'!A:B,2,FALSE)), "")</f>
        <v/>
      </c>
      <c r="E6758" s="10" t="str">
        <f ca="1">_xlfn.IFNA((VLOOKUP(A6758,'Fats and Greases'!C:D,2,FALSE)), "")</f>
        <v/>
      </c>
      <c r="F6758" s="10" t="str">
        <f ca="1">_xlfn.IFNA((VLOOKUP(A6758,'Fats and Greases'!E:F,2,FALSE)), "")</f>
        <v/>
      </c>
      <c r="G6758" s="10" t="str">
        <f ca="1">_xlfn.IFNA((VLOOKUP(A6758,'Fats and Greases'!G:H,2,FALSE)), "")</f>
        <v/>
      </c>
      <c r="H6758" s="10" t="str">
        <f ca="1">_xlfn.IFNA((VLOOKUP(A6758,'Fats and Greases'!I:J,2,FALSE)), "")</f>
        <v/>
      </c>
      <c r="I6758" s="10" t="str">
        <f ca="1">_xlfn.IFNA((VLOOKUP(A6758,'Fats and Greases'!K:L,2,FALSE)), "")</f>
        <v/>
      </c>
      <c r="J6758" s="10" t="str">
        <f ca="1">_xlfn.IFNA((VLOOKUP(A6758,'Fats and Greases'!M:N,2,FALSE)), "")</f>
        <v/>
      </c>
      <c r="K6758" s="10" t="str">
        <f ca="1">_xlfn.IFNA((VLOOKUP($A6758,'Fats and Greases'!O:P,2,FALSE)), "")</f>
        <v/>
      </c>
      <c r="L6758" s="10" t="str">
        <f ca="1">_xlfn.IFNA((VLOOKUP($A6758,'Fats and Greases'!Q:R,2,FALSE)), "")</f>
        <v/>
      </c>
      <c r="M6758" s="10" t="str">
        <f ca="1">_xlfn.IFNA((VLOOKUP($A6758,'Fats and Greases'!S:T,2,FALSE)), "")</f>
        <v/>
      </c>
    </row>
    <row r="6759" spans="1:13" x14ac:dyDescent="0.2">
      <c r="A6759" s="18">
        <v>46245</v>
      </c>
      <c r="B6759" s="19">
        <f t="shared" si="210"/>
        <v>8</v>
      </c>
      <c r="C6759" s="19">
        <f t="shared" si="211"/>
        <v>2026</v>
      </c>
      <c r="D6759" s="10" t="str">
        <f ca="1">_xlfn.IFNA((VLOOKUP(A6759,'Fats and Greases'!A:B,2,FALSE)), "")</f>
        <v/>
      </c>
      <c r="E6759" s="10" t="str">
        <f ca="1">_xlfn.IFNA((VLOOKUP(A6759,'Fats and Greases'!C:D,2,FALSE)), "")</f>
        <v/>
      </c>
      <c r="F6759" s="10" t="str">
        <f ca="1">_xlfn.IFNA((VLOOKUP(A6759,'Fats and Greases'!E:F,2,FALSE)), "")</f>
        <v/>
      </c>
      <c r="G6759" s="10" t="str">
        <f ca="1">_xlfn.IFNA((VLOOKUP(A6759,'Fats and Greases'!G:H,2,FALSE)), "")</f>
        <v/>
      </c>
      <c r="H6759" s="10" t="str">
        <f ca="1">_xlfn.IFNA((VLOOKUP(A6759,'Fats and Greases'!I:J,2,FALSE)), "")</f>
        <v/>
      </c>
      <c r="I6759" s="10" t="str">
        <f ca="1">_xlfn.IFNA((VLOOKUP(A6759,'Fats and Greases'!K:L,2,FALSE)), "")</f>
        <v/>
      </c>
      <c r="J6759" s="10" t="str">
        <f ca="1">_xlfn.IFNA((VLOOKUP(A6759,'Fats and Greases'!M:N,2,FALSE)), "")</f>
        <v/>
      </c>
      <c r="K6759" s="10" t="str">
        <f ca="1">_xlfn.IFNA((VLOOKUP($A6759,'Fats and Greases'!O:P,2,FALSE)), "")</f>
        <v/>
      </c>
      <c r="L6759" s="10" t="str">
        <f ca="1">_xlfn.IFNA((VLOOKUP($A6759,'Fats and Greases'!Q:R,2,FALSE)), "")</f>
        <v/>
      </c>
      <c r="M6759" s="10" t="str">
        <f ca="1">_xlfn.IFNA((VLOOKUP($A6759,'Fats and Greases'!S:T,2,FALSE)), "")</f>
        <v/>
      </c>
    </row>
    <row r="6760" spans="1:13" x14ac:dyDescent="0.2">
      <c r="A6760" s="18">
        <v>46246</v>
      </c>
      <c r="B6760" s="19">
        <f t="shared" si="210"/>
        <v>8</v>
      </c>
      <c r="C6760" s="19">
        <f t="shared" si="211"/>
        <v>2026</v>
      </c>
      <c r="D6760" s="10" t="str">
        <f ca="1">_xlfn.IFNA((VLOOKUP(A6760,'Fats and Greases'!A:B,2,FALSE)), "")</f>
        <v/>
      </c>
      <c r="E6760" s="10" t="str">
        <f ca="1">_xlfn.IFNA((VLOOKUP(A6760,'Fats and Greases'!C:D,2,FALSE)), "")</f>
        <v/>
      </c>
      <c r="F6760" s="10" t="str">
        <f ca="1">_xlfn.IFNA((VLOOKUP(A6760,'Fats and Greases'!E:F,2,FALSE)), "")</f>
        <v/>
      </c>
      <c r="G6760" s="10" t="str">
        <f ca="1">_xlfn.IFNA((VLOOKUP(A6760,'Fats and Greases'!G:H,2,FALSE)), "")</f>
        <v/>
      </c>
      <c r="H6760" s="10" t="str">
        <f ca="1">_xlfn.IFNA((VLOOKUP(A6760,'Fats and Greases'!I:J,2,FALSE)), "")</f>
        <v/>
      </c>
      <c r="I6760" s="10" t="str">
        <f ca="1">_xlfn.IFNA((VLOOKUP(A6760,'Fats and Greases'!K:L,2,FALSE)), "")</f>
        <v/>
      </c>
      <c r="J6760" s="10" t="str">
        <f ca="1">_xlfn.IFNA((VLOOKUP(A6760,'Fats and Greases'!M:N,2,FALSE)), "")</f>
        <v/>
      </c>
      <c r="K6760" s="10" t="str">
        <f ca="1">_xlfn.IFNA((VLOOKUP($A6760,'Fats and Greases'!O:P,2,FALSE)), "")</f>
        <v/>
      </c>
      <c r="L6760" s="10" t="str">
        <f ca="1">_xlfn.IFNA((VLOOKUP($A6760,'Fats and Greases'!Q:R,2,FALSE)), "")</f>
        <v/>
      </c>
      <c r="M6760" s="10" t="str">
        <f ca="1">_xlfn.IFNA((VLOOKUP($A6760,'Fats and Greases'!S:T,2,FALSE)), "")</f>
        <v/>
      </c>
    </row>
    <row r="6761" spans="1:13" x14ac:dyDescent="0.2">
      <c r="A6761" s="18">
        <v>46247</v>
      </c>
      <c r="B6761" s="19">
        <f t="shared" si="210"/>
        <v>8</v>
      </c>
      <c r="C6761" s="19">
        <f t="shared" si="211"/>
        <v>2026</v>
      </c>
      <c r="D6761" s="10" t="str">
        <f ca="1">_xlfn.IFNA((VLOOKUP(A6761,'Fats and Greases'!A:B,2,FALSE)), "")</f>
        <v/>
      </c>
      <c r="E6761" s="10" t="str">
        <f ca="1">_xlfn.IFNA((VLOOKUP(A6761,'Fats and Greases'!C:D,2,FALSE)), "")</f>
        <v/>
      </c>
      <c r="F6761" s="10" t="str">
        <f ca="1">_xlfn.IFNA((VLOOKUP(A6761,'Fats and Greases'!E:F,2,FALSE)), "")</f>
        <v/>
      </c>
      <c r="G6761" s="10" t="str">
        <f ca="1">_xlfn.IFNA((VLOOKUP(A6761,'Fats and Greases'!G:H,2,FALSE)), "")</f>
        <v/>
      </c>
      <c r="H6761" s="10" t="str">
        <f ca="1">_xlfn.IFNA((VLOOKUP(A6761,'Fats and Greases'!I:J,2,FALSE)), "")</f>
        <v/>
      </c>
      <c r="I6761" s="10" t="str">
        <f ca="1">_xlfn.IFNA((VLOOKUP(A6761,'Fats and Greases'!K:L,2,FALSE)), "")</f>
        <v/>
      </c>
      <c r="J6761" s="10" t="str">
        <f ca="1">_xlfn.IFNA((VLOOKUP(A6761,'Fats and Greases'!M:N,2,FALSE)), "")</f>
        <v/>
      </c>
      <c r="K6761" s="10" t="str">
        <f ca="1">_xlfn.IFNA((VLOOKUP($A6761,'Fats and Greases'!O:P,2,FALSE)), "")</f>
        <v/>
      </c>
      <c r="L6761" s="10" t="str">
        <f ca="1">_xlfn.IFNA((VLOOKUP($A6761,'Fats and Greases'!Q:R,2,FALSE)), "")</f>
        <v/>
      </c>
      <c r="M6761" s="10" t="str">
        <f ca="1">_xlfn.IFNA((VLOOKUP($A6761,'Fats and Greases'!S:T,2,FALSE)), "")</f>
        <v/>
      </c>
    </row>
    <row r="6762" spans="1:13" x14ac:dyDescent="0.2">
      <c r="A6762" s="18">
        <v>46248</v>
      </c>
      <c r="B6762" s="19">
        <f t="shared" si="210"/>
        <v>8</v>
      </c>
      <c r="C6762" s="19">
        <f t="shared" si="211"/>
        <v>2026</v>
      </c>
      <c r="D6762" s="10" t="str">
        <f ca="1">_xlfn.IFNA((VLOOKUP(A6762,'Fats and Greases'!A:B,2,FALSE)), "")</f>
        <v/>
      </c>
      <c r="E6762" s="10" t="str">
        <f ca="1">_xlfn.IFNA((VLOOKUP(A6762,'Fats and Greases'!C:D,2,FALSE)), "")</f>
        <v/>
      </c>
      <c r="F6762" s="10" t="str">
        <f ca="1">_xlfn.IFNA((VLOOKUP(A6762,'Fats and Greases'!E:F,2,FALSE)), "")</f>
        <v/>
      </c>
      <c r="G6762" s="10" t="str">
        <f ca="1">_xlfn.IFNA((VLOOKUP(A6762,'Fats and Greases'!G:H,2,FALSE)), "")</f>
        <v/>
      </c>
      <c r="H6762" s="10" t="str">
        <f ca="1">_xlfn.IFNA((VLOOKUP(A6762,'Fats and Greases'!I:J,2,FALSE)), "")</f>
        <v/>
      </c>
      <c r="I6762" s="10" t="str">
        <f ca="1">_xlfn.IFNA((VLOOKUP(A6762,'Fats and Greases'!K:L,2,FALSE)), "")</f>
        <v/>
      </c>
      <c r="J6762" s="10" t="str">
        <f ca="1">_xlfn.IFNA((VLOOKUP(A6762,'Fats and Greases'!M:N,2,FALSE)), "")</f>
        <v/>
      </c>
      <c r="K6762" s="10" t="str">
        <f ca="1">_xlfn.IFNA((VLOOKUP($A6762,'Fats and Greases'!O:P,2,FALSE)), "")</f>
        <v/>
      </c>
      <c r="L6762" s="10" t="str">
        <f ca="1">_xlfn.IFNA((VLOOKUP($A6762,'Fats and Greases'!Q:R,2,FALSE)), "")</f>
        <v/>
      </c>
      <c r="M6762" s="10" t="str">
        <f ca="1">_xlfn.IFNA((VLOOKUP($A6762,'Fats and Greases'!S:T,2,FALSE)), "")</f>
        <v/>
      </c>
    </row>
    <row r="6763" spans="1:13" x14ac:dyDescent="0.2">
      <c r="A6763" s="18">
        <v>46251</v>
      </c>
      <c r="B6763" s="19">
        <f t="shared" si="210"/>
        <v>8</v>
      </c>
      <c r="C6763" s="19">
        <f t="shared" si="211"/>
        <v>2026</v>
      </c>
      <c r="D6763" s="10" t="str">
        <f ca="1">_xlfn.IFNA((VLOOKUP(A6763,'Fats and Greases'!A:B,2,FALSE)), "")</f>
        <v/>
      </c>
      <c r="E6763" s="10" t="str">
        <f ca="1">_xlfn.IFNA((VLOOKUP(A6763,'Fats and Greases'!C:D,2,FALSE)), "")</f>
        <v/>
      </c>
      <c r="F6763" s="10" t="str">
        <f ca="1">_xlfn.IFNA((VLOOKUP(A6763,'Fats and Greases'!E:F,2,FALSE)), "")</f>
        <v/>
      </c>
      <c r="G6763" s="10" t="str">
        <f ca="1">_xlfn.IFNA((VLOOKUP(A6763,'Fats and Greases'!G:H,2,FALSE)), "")</f>
        <v/>
      </c>
      <c r="H6763" s="10" t="str">
        <f ca="1">_xlfn.IFNA((VLOOKUP(A6763,'Fats and Greases'!I:J,2,FALSE)), "")</f>
        <v/>
      </c>
      <c r="I6763" s="10" t="str">
        <f ca="1">_xlfn.IFNA((VLOOKUP(A6763,'Fats and Greases'!K:L,2,FALSE)), "")</f>
        <v/>
      </c>
      <c r="J6763" s="10" t="str">
        <f ca="1">_xlfn.IFNA((VLOOKUP(A6763,'Fats and Greases'!M:N,2,FALSE)), "")</f>
        <v/>
      </c>
      <c r="K6763" s="10" t="str">
        <f ca="1">_xlfn.IFNA((VLOOKUP($A6763,'Fats and Greases'!O:P,2,FALSE)), "")</f>
        <v/>
      </c>
      <c r="L6763" s="10" t="str">
        <f ca="1">_xlfn.IFNA((VLOOKUP($A6763,'Fats and Greases'!Q:R,2,FALSE)), "")</f>
        <v/>
      </c>
      <c r="M6763" s="10" t="str">
        <f ca="1">_xlfn.IFNA((VLOOKUP($A6763,'Fats and Greases'!S:T,2,FALSE)), "")</f>
        <v/>
      </c>
    </row>
    <row r="6764" spans="1:13" x14ac:dyDescent="0.2">
      <c r="A6764" s="18">
        <v>46252</v>
      </c>
      <c r="B6764" s="19">
        <f t="shared" si="210"/>
        <v>8</v>
      </c>
      <c r="C6764" s="19">
        <f t="shared" si="211"/>
        <v>2026</v>
      </c>
      <c r="D6764" s="10" t="str">
        <f ca="1">_xlfn.IFNA((VLOOKUP(A6764,'Fats and Greases'!A:B,2,FALSE)), "")</f>
        <v/>
      </c>
      <c r="E6764" s="10" t="str">
        <f ca="1">_xlfn.IFNA((VLOOKUP(A6764,'Fats and Greases'!C:D,2,FALSE)), "")</f>
        <v/>
      </c>
      <c r="F6764" s="10" t="str">
        <f ca="1">_xlfn.IFNA((VLOOKUP(A6764,'Fats and Greases'!E:F,2,FALSE)), "")</f>
        <v/>
      </c>
      <c r="G6764" s="10" t="str">
        <f ca="1">_xlfn.IFNA((VLOOKUP(A6764,'Fats and Greases'!G:H,2,FALSE)), "")</f>
        <v/>
      </c>
      <c r="H6764" s="10" t="str">
        <f ca="1">_xlfn.IFNA((VLOOKUP(A6764,'Fats and Greases'!I:J,2,FALSE)), "")</f>
        <v/>
      </c>
      <c r="I6764" s="10" t="str">
        <f ca="1">_xlfn.IFNA((VLOOKUP(A6764,'Fats and Greases'!K:L,2,FALSE)), "")</f>
        <v/>
      </c>
      <c r="J6764" s="10" t="str">
        <f ca="1">_xlfn.IFNA((VLOOKUP(A6764,'Fats and Greases'!M:N,2,FALSE)), "")</f>
        <v/>
      </c>
      <c r="K6764" s="10" t="str">
        <f ca="1">_xlfn.IFNA((VLOOKUP($A6764,'Fats and Greases'!O:P,2,FALSE)), "")</f>
        <v/>
      </c>
      <c r="L6764" s="10" t="str">
        <f ca="1">_xlfn.IFNA((VLOOKUP($A6764,'Fats and Greases'!Q:R,2,FALSE)), "")</f>
        <v/>
      </c>
      <c r="M6764" s="10" t="str">
        <f ca="1">_xlfn.IFNA((VLOOKUP($A6764,'Fats and Greases'!S:T,2,FALSE)), "")</f>
        <v/>
      </c>
    </row>
    <row r="6765" spans="1:13" x14ac:dyDescent="0.2">
      <c r="A6765" s="18">
        <v>46253</v>
      </c>
      <c r="B6765" s="19">
        <f t="shared" si="210"/>
        <v>8</v>
      </c>
      <c r="C6765" s="19">
        <f t="shared" si="211"/>
        <v>2026</v>
      </c>
      <c r="D6765" s="10" t="str">
        <f ca="1">_xlfn.IFNA((VLOOKUP(A6765,'Fats and Greases'!A:B,2,FALSE)), "")</f>
        <v/>
      </c>
      <c r="E6765" s="10" t="str">
        <f ca="1">_xlfn.IFNA((VLOOKUP(A6765,'Fats and Greases'!C:D,2,FALSE)), "")</f>
        <v/>
      </c>
      <c r="F6765" s="10" t="str">
        <f ca="1">_xlfn.IFNA((VLOOKUP(A6765,'Fats and Greases'!E:F,2,FALSE)), "")</f>
        <v/>
      </c>
      <c r="G6765" s="10" t="str">
        <f ca="1">_xlfn.IFNA((VLOOKUP(A6765,'Fats and Greases'!G:H,2,FALSE)), "")</f>
        <v/>
      </c>
      <c r="H6765" s="10" t="str">
        <f ca="1">_xlfn.IFNA((VLOOKUP(A6765,'Fats and Greases'!I:J,2,FALSE)), "")</f>
        <v/>
      </c>
      <c r="I6765" s="10" t="str">
        <f ca="1">_xlfn.IFNA((VLOOKUP(A6765,'Fats and Greases'!K:L,2,FALSE)), "")</f>
        <v/>
      </c>
      <c r="J6765" s="10" t="str">
        <f ca="1">_xlfn.IFNA((VLOOKUP(A6765,'Fats and Greases'!M:N,2,FALSE)), "")</f>
        <v/>
      </c>
      <c r="K6765" s="10" t="str">
        <f ca="1">_xlfn.IFNA((VLOOKUP($A6765,'Fats and Greases'!O:P,2,FALSE)), "")</f>
        <v/>
      </c>
      <c r="L6765" s="10" t="str">
        <f ca="1">_xlfn.IFNA((VLOOKUP($A6765,'Fats and Greases'!Q:R,2,FALSE)), "")</f>
        <v/>
      </c>
      <c r="M6765" s="10" t="str">
        <f ca="1">_xlfn.IFNA((VLOOKUP($A6765,'Fats and Greases'!S:T,2,FALSE)), "")</f>
        <v/>
      </c>
    </row>
    <row r="6766" spans="1:13" x14ac:dyDescent="0.2">
      <c r="A6766" s="18">
        <v>46254</v>
      </c>
      <c r="B6766" s="19">
        <f t="shared" si="210"/>
        <v>8</v>
      </c>
      <c r="C6766" s="19">
        <f t="shared" si="211"/>
        <v>2026</v>
      </c>
      <c r="D6766" s="10" t="str">
        <f ca="1">_xlfn.IFNA((VLOOKUP(A6766,'Fats and Greases'!A:B,2,FALSE)), "")</f>
        <v/>
      </c>
      <c r="E6766" s="10" t="str">
        <f ca="1">_xlfn.IFNA((VLOOKUP(A6766,'Fats and Greases'!C:D,2,FALSE)), "")</f>
        <v/>
      </c>
      <c r="F6766" s="10" t="str">
        <f ca="1">_xlfn.IFNA((VLOOKUP(A6766,'Fats and Greases'!E:F,2,FALSE)), "")</f>
        <v/>
      </c>
      <c r="G6766" s="10" t="str">
        <f ca="1">_xlfn.IFNA((VLOOKUP(A6766,'Fats and Greases'!G:H,2,FALSE)), "")</f>
        <v/>
      </c>
      <c r="H6766" s="10" t="str">
        <f ca="1">_xlfn.IFNA((VLOOKUP(A6766,'Fats and Greases'!I:J,2,FALSE)), "")</f>
        <v/>
      </c>
      <c r="I6766" s="10" t="str">
        <f ca="1">_xlfn.IFNA((VLOOKUP(A6766,'Fats and Greases'!K:L,2,FALSE)), "")</f>
        <v/>
      </c>
      <c r="J6766" s="10" t="str">
        <f ca="1">_xlfn.IFNA((VLOOKUP(A6766,'Fats and Greases'!M:N,2,FALSE)), "")</f>
        <v/>
      </c>
      <c r="K6766" s="10" t="str">
        <f ca="1">_xlfn.IFNA((VLOOKUP($A6766,'Fats and Greases'!O:P,2,FALSE)), "")</f>
        <v/>
      </c>
      <c r="L6766" s="10" t="str">
        <f ca="1">_xlfn.IFNA((VLOOKUP($A6766,'Fats and Greases'!Q:R,2,FALSE)), "")</f>
        <v/>
      </c>
      <c r="M6766" s="10" t="str">
        <f ca="1">_xlfn.IFNA((VLOOKUP($A6766,'Fats and Greases'!S:T,2,FALSE)), "")</f>
        <v/>
      </c>
    </row>
    <row r="6767" spans="1:13" x14ac:dyDescent="0.2">
      <c r="A6767" s="18">
        <v>46255</v>
      </c>
      <c r="B6767" s="19">
        <f t="shared" si="210"/>
        <v>8</v>
      </c>
      <c r="C6767" s="19">
        <f t="shared" si="211"/>
        <v>2026</v>
      </c>
      <c r="D6767" s="10" t="str">
        <f ca="1">_xlfn.IFNA((VLOOKUP(A6767,'Fats and Greases'!A:B,2,FALSE)), "")</f>
        <v/>
      </c>
      <c r="E6767" s="10" t="str">
        <f ca="1">_xlfn.IFNA((VLOOKUP(A6767,'Fats and Greases'!C:D,2,FALSE)), "")</f>
        <v/>
      </c>
      <c r="F6767" s="10" t="str">
        <f ca="1">_xlfn.IFNA((VLOOKUP(A6767,'Fats and Greases'!E:F,2,FALSE)), "")</f>
        <v/>
      </c>
      <c r="G6767" s="10" t="str">
        <f ca="1">_xlfn.IFNA((VLOOKUP(A6767,'Fats and Greases'!G:H,2,FALSE)), "")</f>
        <v/>
      </c>
      <c r="H6767" s="10" t="str">
        <f ca="1">_xlfn.IFNA((VLOOKUP(A6767,'Fats and Greases'!I:J,2,FALSE)), "")</f>
        <v/>
      </c>
      <c r="I6767" s="10" t="str">
        <f ca="1">_xlfn.IFNA((VLOOKUP(A6767,'Fats and Greases'!K:L,2,FALSE)), "")</f>
        <v/>
      </c>
      <c r="J6767" s="10" t="str">
        <f ca="1">_xlfn.IFNA((VLOOKUP(A6767,'Fats and Greases'!M:N,2,FALSE)), "")</f>
        <v/>
      </c>
      <c r="K6767" s="10" t="str">
        <f ca="1">_xlfn.IFNA((VLOOKUP($A6767,'Fats and Greases'!O:P,2,FALSE)), "")</f>
        <v/>
      </c>
      <c r="L6767" s="10" t="str">
        <f ca="1">_xlfn.IFNA((VLOOKUP($A6767,'Fats and Greases'!Q:R,2,FALSE)), "")</f>
        <v/>
      </c>
      <c r="M6767" s="10" t="str">
        <f ca="1">_xlfn.IFNA((VLOOKUP($A6767,'Fats and Greases'!S:T,2,FALSE)), "")</f>
        <v/>
      </c>
    </row>
    <row r="6768" spans="1:13" x14ac:dyDescent="0.2">
      <c r="A6768" s="18">
        <v>46258</v>
      </c>
      <c r="B6768" s="19">
        <f t="shared" si="210"/>
        <v>8</v>
      </c>
      <c r="C6768" s="19">
        <f t="shared" si="211"/>
        <v>2026</v>
      </c>
      <c r="D6768" s="10" t="str">
        <f ca="1">_xlfn.IFNA((VLOOKUP(A6768,'Fats and Greases'!A:B,2,FALSE)), "")</f>
        <v/>
      </c>
      <c r="E6768" s="10" t="str">
        <f ca="1">_xlfn.IFNA((VLOOKUP(A6768,'Fats and Greases'!C:D,2,FALSE)), "")</f>
        <v/>
      </c>
      <c r="F6768" s="10" t="str">
        <f ca="1">_xlfn.IFNA((VLOOKUP(A6768,'Fats and Greases'!E:F,2,FALSE)), "")</f>
        <v/>
      </c>
      <c r="G6768" s="10" t="str">
        <f ca="1">_xlfn.IFNA((VLOOKUP(A6768,'Fats and Greases'!G:H,2,FALSE)), "")</f>
        <v/>
      </c>
      <c r="H6768" s="10" t="str">
        <f ca="1">_xlfn.IFNA((VLOOKUP(A6768,'Fats and Greases'!I:J,2,FALSE)), "")</f>
        <v/>
      </c>
      <c r="I6768" s="10" t="str">
        <f ca="1">_xlfn.IFNA((VLOOKUP(A6768,'Fats and Greases'!K:L,2,FALSE)), "")</f>
        <v/>
      </c>
      <c r="J6768" s="10" t="str">
        <f ca="1">_xlfn.IFNA((VLOOKUP(A6768,'Fats and Greases'!M:N,2,FALSE)), "")</f>
        <v/>
      </c>
      <c r="K6768" s="10" t="str">
        <f ca="1">_xlfn.IFNA((VLOOKUP($A6768,'Fats and Greases'!O:P,2,FALSE)), "")</f>
        <v/>
      </c>
      <c r="L6768" s="10" t="str">
        <f ca="1">_xlfn.IFNA((VLOOKUP($A6768,'Fats and Greases'!Q:R,2,FALSE)), "")</f>
        <v/>
      </c>
      <c r="M6768" s="10" t="str">
        <f ca="1">_xlfn.IFNA((VLOOKUP($A6768,'Fats and Greases'!S:T,2,FALSE)), "")</f>
        <v/>
      </c>
    </row>
    <row r="6769" spans="1:13" x14ac:dyDescent="0.2">
      <c r="A6769" s="18">
        <v>46259</v>
      </c>
      <c r="B6769" s="19">
        <f t="shared" si="210"/>
        <v>8</v>
      </c>
      <c r="C6769" s="19">
        <f t="shared" si="211"/>
        <v>2026</v>
      </c>
      <c r="D6769" s="10" t="str">
        <f ca="1">_xlfn.IFNA((VLOOKUP(A6769,'Fats and Greases'!A:B,2,FALSE)), "")</f>
        <v/>
      </c>
      <c r="E6769" s="10" t="str">
        <f ca="1">_xlfn.IFNA((VLOOKUP(A6769,'Fats and Greases'!C:D,2,FALSE)), "")</f>
        <v/>
      </c>
      <c r="F6769" s="10" t="str">
        <f ca="1">_xlfn.IFNA((VLOOKUP(A6769,'Fats and Greases'!E:F,2,FALSE)), "")</f>
        <v/>
      </c>
      <c r="G6769" s="10" t="str">
        <f ca="1">_xlfn.IFNA((VLOOKUP(A6769,'Fats and Greases'!G:H,2,FALSE)), "")</f>
        <v/>
      </c>
      <c r="H6769" s="10" t="str">
        <f ca="1">_xlfn.IFNA((VLOOKUP(A6769,'Fats and Greases'!I:J,2,FALSE)), "")</f>
        <v/>
      </c>
      <c r="I6769" s="10" t="str">
        <f ca="1">_xlfn.IFNA((VLOOKUP(A6769,'Fats and Greases'!K:L,2,FALSE)), "")</f>
        <v/>
      </c>
      <c r="J6769" s="10" t="str">
        <f ca="1">_xlfn.IFNA((VLOOKUP(A6769,'Fats and Greases'!M:N,2,FALSE)), "")</f>
        <v/>
      </c>
      <c r="K6769" s="10" t="str">
        <f ca="1">_xlfn.IFNA((VLOOKUP($A6769,'Fats and Greases'!O:P,2,FALSE)), "")</f>
        <v/>
      </c>
      <c r="L6769" s="10" t="str">
        <f ca="1">_xlfn.IFNA((VLOOKUP($A6769,'Fats and Greases'!Q:R,2,FALSE)), "")</f>
        <v/>
      </c>
      <c r="M6769" s="10" t="str">
        <f ca="1">_xlfn.IFNA((VLOOKUP($A6769,'Fats and Greases'!S:T,2,FALSE)), "")</f>
        <v/>
      </c>
    </row>
    <row r="6770" spans="1:13" x14ac:dyDescent="0.2">
      <c r="A6770" s="18">
        <v>46260</v>
      </c>
      <c r="B6770" s="19">
        <f t="shared" si="210"/>
        <v>8</v>
      </c>
      <c r="C6770" s="19">
        <f t="shared" si="211"/>
        <v>2026</v>
      </c>
      <c r="D6770" s="10" t="str">
        <f ca="1">_xlfn.IFNA((VLOOKUP(A6770,'Fats and Greases'!A:B,2,FALSE)), "")</f>
        <v/>
      </c>
      <c r="E6770" s="10" t="str">
        <f ca="1">_xlfn.IFNA((VLOOKUP(A6770,'Fats and Greases'!C:D,2,FALSE)), "")</f>
        <v/>
      </c>
      <c r="F6770" s="10" t="str">
        <f ca="1">_xlfn.IFNA((VLOOKUP(A6770,'Fats and Greases'!E:F,2,FALSE)), "")</f>
        <v/>
      </c>
      <c r="G6770" s="10" t="str">
        <f ca="1">_xlfn.IFNA((VLOOKUP(A6770,'Fats and Greases'!G:H,2,FALSE)), "")</f>
        <v/>
      </c>
      <c r="H6770" s="10" t="str">
        <f ca="1">_xlfn.IFNA((VLOOKUP(A6770,'Fats and Greases'!I:J,2,FALSE)), "")</f>
        <v/>
      </c>
      <c r="I6770" s="10" t="str">
        <f ca="1">_xlfn.IFNA((VLOOKUP(A6770,'Fats and Greases'!K:L,2,FALSE)), "")</f>
        <v/>
      </c>
      <c r="J6770" s="10" t="str">
        <f ca="1">_xlfn.IFNA((VLOOKUP(A6770,'Fats and Greases'!M:N,2,FALSE)), "")</f>
        <v/>
      </c>
      <c r="K6770" s="10" t="str">
        <f ca="1">_xlfn.IFNA((VLOOKUP($A6770,'Fats and Greases'!O:P,2,FALSE)), "")</f>
        <v/>
      </c>
      <c r="L6770" s="10" t="str">
        <f ca="1">_xlfn.IFNA((VLOOKUP($A6770,'Fats and Greases'!Q:R,2,FALSE)), "")</f>
        <v/>
      </c>
      <c r="M6770" s="10" t="str">
        <f ca="1">_xlfn.IFNA((VLOOKUP($A6770,'Fats and Greases'!S:T,2,FALSE)), "")</f>
        <v/>
      </c>
    </row>
    <row r="6771" spans="1:13" x14ac:dyDescent="0.2">
      <c r="A6771" s="18">
        <v>46261</v>
      </c>
      <c r="B6771" s="19">
        <f t="shared" si="210"/>
        <v>8</v>
      </c>
      <c r="C6771" s="19">
        <f t="shared" si="211"/>
        <v>2026</v>
      </c>
      <c r="D6771" s="10" t="str">
        <f ca="1">_xlfn.IFNA((VLOOKUP(A6771,'Fats and Greases'!A:B,2,FALSE)), "")</f>
        <v/>
      </c>
      <c r="E6771" s="10" t="str">
        <f ca="1">_xlfn.IFNA((VLOOKUP(A6771,'Fats and Greases'!C:D,2,FALSE)), "")</f>
        <v/>
      </c>
      <c r="F6771" s="10" t="str">
        <f ca="1">_xlfn.IFNA((VLOOKUP(A6771,'Fats and Greases'!E:F,2,FALSE)), "")</f>
        <v/>
      </c>
      <c r="G6771" s="10" t="str">
        <f ca="1">_xlfn.IFNA((VLOOKUP(A6771,'Fats and Greases'!G:H,2,FALSE)), "")</f>
        <v/>
      </c>
      <c r="H6771" s="10" t="str">
        <f ca="1">_xlfn.IFNA((VLOOKUP(A6771,'Fats and Greases'!I:J,2,FALSE)), "")</f>
        <v/>
      </c>
      <c r="I6771" s="10" t="str">
        <f ca="1">_xlfn.IFNA((VLOOKUP(A6771,'Fats and Greases'!K:L,2,FALSE)), "")</f>
        <v/>
      </c>
      <c r="J6771" s="10" t="str">
        <f ca="1">_xlfn.IFNA((VLOOKUP(A6771,'Fats and Greases'!M:N,2,FALSE)), "")</f>
        <v/>
      </c>
      <c r="K6771" s="10" t="str">
        <f ca="1">_xlfn.IFNA((VLOOKUP($A6771,'Fats and Greases'!O:P,2,FALSE)), "")</f>
        <v/>
      </c>
      <c r="L6771" s="10" t="str">
        <f ca="1">_xlfn.IFNA((VLOOKUP($A6771,'Fats and Greases'!Q:R,2,FALSE)), "")</f>
        <v/>
      </c>
      <c r="M6771" s="10" t="str">
        <f ca="1">_xlfn.IFNA((VLOOKUP($A6771,'Fats and Greases'!S:T,2,FALSE)), "")</f>
        <v/>
      </c>
    </row>
    <row r="6772" spans="1:13" x14ac:dyDescent="0.2">
      <c r="A6772" s="18">
        <v>46262</v>
      </c>
      <c r="B6772" s="19">
        <f t="shared" si="210"/>
        <v>8</v>
      </c>
      <c r="C6772" s="19">
        <f t="shared" si="211"/>
        <v>2026</v>
      </c>
      <c r="D6772" s="10" t="str">
        <f ca="1">_xlfn.IFNA((VLOOKUP(A6772,'Fats and Greases'!A:B,2,FALSE)), "")</f>
        <v/>
      </c>
      <c r="E6772" s="10" t="str">
        <f ca="1">_xlfn.IFNA((VLOOKUP(A6772,'Fats and Greases'!C:D,2,FALSE)), "")</f>
        <v/>
      </c>
      <c r="F6772" s="10" t="str">
        <f ca="1">_xlfn.IFNA((VLOOKUP(A6772,'Fats and Greases'!E:F,2,FALSE)), "")</f>
        <v/>
      </c>
      <c r="G6772" s="10" t="str">
        <f ca="1">_xlfn.IFNA((VLOOKUP(A6772,'Fats and Greases'!G:H,2,FALSE)), "")</f>
        <v/>
      </c>
      <c r="H6772" s="10" t="str">
        <f ca="1">_xlfn.IFNA((VLOOKUP(A6772,'Fats and Greases'!I:J,2,FALSE)), "")</f>
        <v/>
      </c>
      <c r="I6772" s="10" t="str">
        <f ca="1">_xlfn.IFNA((VLOOKUP(A6772,'Fats and Greases'!K:L,2,FALSE)), "")</f>
        <v/>
      </c>
      <c r="J6772" s="10" t="str">
        <f ca="1">_xlfn.IFNA((VLOOKUP(A6772,'Fats and Greases'!M:N,2,FALSE)), "")</f>
        <v/>
      </c>
      <c r="K6772" s="10" t="str">
        <f ca="1">_xlfn.IFNA((VLOOKUP($A6772,'Fats and Greases'!O:P,2,FALSE)), "")</f>
        <v/>
      </c>
      <c r="L6772" s="10" t="str">
        <f ca="1">_xlfn.IFNA((VLOOKUP($A6772,'Fats and Greases'!Q:R,2,FALSE)), "")</f>
        <v/>
      </c>
      <c r="M6772" s="10" t="str">
        <f ca="1">_xlfn.IFNA((VLOOKUP($A6772,'Fats and Greases'!S:T,2,FALSE)), "")</f>
        <v/>
      </c>
    </row>
    <row r="6773" spans="1:13" x14ac:dyDescent="0.2">
      <c r="A6773" s="18">
        <v>46265</v>
      </c>
      <c r="B6773" s="19">
        <f t="shared" si="210"/>
        <v>8</v>
      </c>
      <c r="C6773" s="19">
        <f t="shared" si="211"/>
        <v>2026</v>
      </c>
      <c r="D6773" s="10" t="str">
        <f ca="1">_xlfn.IFNA((VLOOKUP(A6773,'Fats and Greases'!A:B,2,FALSE)), "")</f>
        <v/>
      </c>
      <c r="E6773" s="10" t="str">
        <f ca="1">_xlfn.IFNA((VLOOKUP(A6773,'Fats and Greases'!C:D,2,FALSE)), "")</f>
        <v/>
      </c>
      <c r="F6773" s="10" t="str">
        <f ca="1">_xlfn.IFNA((VLOOKUP(A6773,'Fats and Greases'!E:F,2,FALSE)), "")</f>
        <v/>
      </c>
      <c r="G6773" s="10" t="str">
        <f ca="1">_xlfn.IFNA((VLOOKUP(A6773,'Fats and Greases'!G:H,2,FALSE)), "")</f>
        <v/>
      </c>
      <c r="H6773" s="10" t="str">
        <f ca="1">_xlfn.IFNA((VLOOKUP(A6773,'Fats and Greases'!I:J,2,FALSE)), "")</f>
        <v/>
      </c>
      <c r="I6773" s="10" t="str">
        <f ca="1">_xlfn.IFNA((VLOOKUP(A6773,'Fats and Greases'!K:L,2,FALSE)), "")</f>
        <v/>
      </c>
      <c r="J6773" s="10" t="str">
        <f ca="1">_xlfn.IFNA((VLOOKUP(A6773,'Fats and Greases'!M:N,2,FALSE)), "")</f>
        <v/>
      </c>
      <c r="K6773" s="10" t="str">
        <f ca="1">_xlfn.IFNA((VLOOKUP($A6773,'Fats and Greases'!O:P,2,FALSE)), "")</f>
        <v/>
      </c>
      <c r="L6773" s="10" t="str">
        <f ca="1">_xlfn.IFNA((VLOOKUP($A6773,'Fats and Greases'!Q:R,2,FALSE)), "")</f>
        <v/>
      </c>
      <c r="M6773" s="10" t="str">
        <f ca="1">_xlfn.IFNA((VLOOKUP($A6773,'Fats and Greases'!S:T,2,FALSE)), "")</f>
        <v/>
      </c>
    </row>
    <row r="6774" spans="1:13" x14ac:dyDescent="0.2">
      <c r="A6774" s="18">
        <v>46266</v>
      </c>
      <c r="B6774" s="19">
        <f t="shared" si="210"/>
        <v>9</v>
      </c>
      <c r="C6774" s="19">
        <f t="shared" si="211"/>
        <v>2026</v>
      </c>
      <c r="D6774" s="10" t="str">
        <f ca="1">_xlfn.IFNA((VLOOKUP(A6774,'Fats and Greases'!A:B,2,FALSE)), "")</f>
        <v/>
      </c>
      <c r="E6774" s="10" t="str">
        <f ca="1">_xlfn.IFNA((VLOOKUP(A6774,'Fats and Greases'!C:D,2,FALSE)), "")</f>
        <v/>
      </c>
      <c r="F6774" s="10" t="str">
        <f ca="1">_xlfn.IFNA((VLOOKUP(A6774,'Fats and Greases'!E:F,2,FALSE)), "")</f>
        <v/>
      </c>
      <c r="G6774" s="10" t="str">
        <f ca="1">_xlfn.IFNA((VLOOKUP(A6774,'Fats and Greases'!G:H,2,FALSE)), "")</f>
        <v/>
      </c>
      <c r="H6774" s="10" t="str">
        <f ca="1">_xlfn.IFNA((VLOOKUP(A6774,'Fats and Greases'!I:J,2,FALSE)), "")</f>
        <v/>
      </c>
      <c r="I6774" s="10" t="str">
        <f ca="1">_xlfn.IFNA((VLOOKUP(A6774,'Fats and Greases'!K:L,2,FALSE)), "")</f>
        <v/>
      </c>
      <c r="J6774" s="10" t="str">
        <f ca="1">_xlfn.IFNA((VLOOKUP(A6774,'Fats and Greases'!M:N,2,FALSE)), "")</f>
        <v/>
      </c>
      <c r="K6774" s="10" t="str">
        <f ca="1">_xlfn.IFNA((VLOOKUP($A6774,'Fats and Greases'!O:P,2,FALSE)), "")</f>
        <v/>
      </c>
      <c r="L6774" s="10" t="str">
        <f ca="1">_xlfn.IFNA((VLOOKUP($A6774,'Fats and Greases'!Q:R,2,FALSE)), "")</f>
        <v/>
      </c>
      <c r="M6774" s="10" t="str">
        <f ca="1">_xlfn.IFNA((VLOOKUP($A6774,'Fats and Greases'!S:T,2,FALSE)), "")</f>
        <v/>
      </c>
    </row>
    <row r="6775" spans="1:13" x14ac:dyDescent="0.2">
      <c r="A6775" s="18">
        <v>46267</v>
      </c>
      <c r="B6775" s="19">
        <f t="shared" si="210"/>
        <v>9</v>
      </c>
      <c r="C6775" s="19">
        <f t="shared" si="211"/>
        <v>2026</v>
      </c>
      <c r="D6775" s="10" t="str">
        <f ca="1">_xlfn.IFNA((VLOOKUP(A6775,'Fats and Greases'!A:B,2,FALSE)), "")</f>
        <v/>
      </c>
      <c r="E6775" s="10" t="str">
        <f ca="1">_xlfn.IFNA((VLOOKUP(A6775,'Fats and Greases'!C:D,2,FALSE)), "")</f>
        <v/>
      </c>
      <c r="F6775" s="10" t="str">
        <f ca="1">_xlfn.IFNA((VLOOKUP(A6775,'Fats and Greases'!E:F,2,FALSE)), "")</f>
        <v/>
      </c>
      <c r="G6775" s="10" t="str">
        <f ca="1">_xlfn.IFNA((VLOOKUP(A6775,'Fats and Greases'!G:H,2,FALSE)), "")</f>
        <v/>
      </c>
      <c r="H6775" s="10" t="str">
        <f ca="1">_xlfn.IFNA((VLOOKUP(A6775,'Fats and Greases'!I:J,2,FALSE)), "")</f>
        <v/>
      </c>
      <c r="I6775" s="10" t="str">
        <f ca="1">_xlfn.IFNA((VLOOKUP(A6775,'Fats and Greases'!K:L,2,FALSE)), "")</f>
        <v/>
      </c>
      <c r="J6775" s="10" t="str">
        <f ca="1">_xlfn.IFNA((VLOOKUP(A6775,'Fats and Greases'!M:N,2,FALSE)), "")</f>
        <v/>
      </c>
      <c r="K6775" s="10" t="str">
        <f ca="1">_xlfn.IFNA((VLOOKUP($A6775,'Fats and Greases'!O:P,2,FALSE)), "")</f>
        <v/>
      </c>
      <c r="L6775" s="10" t="str">
        <f ca="1">_xlfn.IFNA((VLOOKUP($A6775,'Fats and Greases'!Q:R,2,FALSE)), "")</f>
        <v/>
      </c>
      <c r="M6775" s="10" t="str">
        <f ca="1">_xlfn.IFNA((VLOOKUP($A6775,'Fats and Greases'!S:T,2,FALSE)), "")</f>
        <v/>
      </c>
    </row>
    <row r="6776" spans="1:13" x14ac:dyDescent="0.2">
      <c r="A6776" s="18">
        <v>46268</v>
      </c>
      <c r="B6776" s="19">
        <f t="shared" si="210"/>
        <v>9</v>
      </c>
      <c r="C6776" s="19">
        <f t="shared" si="211"/>
        <v>2026</v>
      </c>
      <c r="D6776" s="10" t="str">
        <f ca="1">_xlfn.IFNA((VLOOKUP(A6776,'Fats and Greases'!A:B,2,FALSE)), "")</f>
        <v/>
      </c>
      <c r="E6776" s="10" t="str">
        <f ca="1">_xlfn.IFNA((VLOOKUP(A6776,'Fats and Greases'!C:D,2,FALSE)), "")</f>
        <v/>
      </c>
      <c r="F6776" s="10" t="str">
        <f ca="1">_xlfn.IFNA((VLOOKUP(A6776,'Fats and Greases'!E:F,2,FALSE)), "")</f>
        <v/>
      </c>
      <c r="G6776" s="10" t="str">
        <f ca="1">_xlfn.IFNA((VLOOKUP(A6776,'Fats and Greases'!G:H,2,FALSE)), "")</f>
        <v/>
      </c>
      <c r="H6776" s="10" t="str">
        <f ca="1">_xlfn.IFNA((VLOOKUP(A6776,'Fats and Greases'!I:J,2,FALSE)), "")</f>
        <v/>
      </c>
      <c r="I6776" s="10" t="str">
        <f ca="1">_xlfn.IFNA((VLOOKUP(A6776,'Fats and Greases'!K:L,2,FALSE)), "")</f>
        <v/>
      </c>
      <c r="J6776" s="10" t="str">
        <f ca="1">_xlfn.IFNA((VLOOKUP(A6776,'Fats and Greases'!M:N,2,FALSE)), "")</f>
        <v/>
      </c>
      <c r="K6776" s="10" t="str">
        <f ca="1">_xlfn.IFNA((VLOOKUP($A6776,'Fats and Greases'!O:P,2,FALSE)), "")</f>
        <v/>
      </c>
      <c r="L6776" s="10" t="str">
        <f ca="1">_xlfn.IFNA((VLOOKUP($A6776,'Fats and Greases'!Q:R,2,FALSE)), "")</f>
        <v/>
      </c>
      <c r="M6776" s="10" t="str">
        <f ca="1">_xlfn.IFNA((VLOOKUP($A6776,'Fats and Greases'!S:T,2,FALSE)), "")</f>
        <v/>
      </c>
    </row>
    <row r="6777" spans="1:13" x14ac:dyDescent="0.2">
      <c r="A6777" s="18">
        <v>46269</v>
      </c>
      <c r="B6777" s="19">
        <f t="shared" si="210"/>
        <v>9</v>
      </c>
      <c r="C6777" s="19">
        <f t="shared" si="211"/>
        <v>2026</v>
      </c>
      <c r="D6777" s="10" t="str">
        <f ca="1">_xlfn.IFNA((VLOOKUP(A6777,'Fats and Greases'!A:B,2,FALSE)), "")</f>
        <v/>
      </c>
      <c r="E6777" s="10" t="str">
        <f ca="1">_xlfn.IFNA((VLOOKUP(A6777,'Fats and Greases'!C:D,2,FALSE)), "")</f>
        <v/>
      </c>
      <c r="F6777" s="10" t="str">
        <f ca="1">_xlfn.IFNA((VLOOKUP(A6777,'Fats and Greases'!E:F,2,FALSE)), "")</f>
        <v/>
      </c>
      <c r="G6777" s="10" t="str">
        <f ca="1">_xlfn.IFNA((VLOOKUP(A6777,'Fats and Greases'!G:H,2,FALSE)), "")</f>
        <v/>
      </c>
      <c r="H6777" s="10" t="str">
        <f ca="1">_xlfn.IFNA((VLOOKUP(A6777,'Fats and Greases'!I:J,2,FALSE)), "")</f>
        <v/>
      </c>
      <c r="I6777" s="10" t="str">
        <f ca="1">_xlfn.IFNA((VLOOKUP(A6777,'Fats and Greases'!K:L,2,FALSE)), "")</f>
        <v/>
      </c>
      <c r="J6777" s="10" t="str">
        <f ca="1">_xlfn.IFNA((VLOOKUP(A6777,'Fats and Greases'!M:N,2,FALSE)), "")</f>
        <v/>
      </c>
      <c r="K6777" s="10" t="str">
        <f ca="1">_xlfn.IFNA((VLOOKUP($A6777,'Fats and Greases'!O:P,2,FALSE)), "")</f>
        <v/>
      </c>
      <c r="L6777" s="10" t="str">
        <f ca="1">_xlfn.IFNA((VLOOKUP($A6777,'Fats and Greases'!Q:R,2,FALSE)), "")</f>
        <v/>
      </c>
      <c r="M6777" s="10" t="str">
        <f ca="1">_xlfn.IFNA((VLOOKUP($A6777,'Fats and Greases'!S:T,2,FALSE)), "")</f>
        <v/>
      </c>
    </row>
    <row r="6778" spans="1:13" x14ac:dyDescent="0.2">
      <c r="A6778" s="18">
        <v>46272</v>
      </c>
      <c r="B6778" s="19">
        <f t="shared" si="210"/>
        <v>9</v>
      </c>
      <c r="C6778" s="19">
        <f t="shared" si="211"/>
        <v>2026</v>
      </c>
      <c r="D6778" s="10" t="str">
        <f ca="1">_xlfn.IFNA((VLOOKUP(A6778,'Fats and Greases'!A:B,2,FALSE)), "")</f>
        <v/>
      </c>
      <c r="E6778" s="10" t="str">
        <f ca="1">_xlfn.IFNA((VLOOKUP(A6778,'Fats and Greases'!C:D,2,FALSE)), "")</f>
        <v/>
      </c>
      <c r="F6778" s="10" t="str">
        <f ca="1">_xlfn.IFNA((VLOOKUP(A6778,'Fats and Greases'!E:F,2,FALSE)), "")</f>
        <v/>
      </c>
      <c r="G6778" s="10" t="str">
        <f ca="1">_xlfn.IFNA((VLOOKUP(A6778,'Fats and Greases'!G:H,2,FALSE)), "")</f>
        <v/>
      </c>
      <c r="H6778" s="10" t="str">
        <f ca="1">_xlfn.IFNA((VLOOKUP(A6778,'Fats and Greases'!I:J,2,FALSE)), "")</f>
        <v/>
      </c>
      <c r="I6778" s="10" t="str">
        <f ca="1">_xlfn.IFNA((VLOOKUP(A6778,'Fats and Greases'!K:L,2,FALSE)), "")</f>
        <v/>
      </c>
      <c r="J6778" s="10" t="str">
        <f ca="1">_xlfn.IFNA((VLOOKUP(A6778,'Fats and Greases'!M:N,2,FALSE)), "")</f>
        <v/>
      </c>
      <c r="K6778" s="10" t="str">
        <f ca="1">_xlfn.IFNA((VLOOKUP($A6778,'Fats and Greases'!O:P,2,FALSE)), "")</f>
        <v/>
      </c>
      <c r="L6778" s="10" t="str">
        <f ca="1">_xlfn.IFNA((VLOOKUP($A6778,'Fats and Greases'!Q:R,2,FALSE)), "")</f>
        <v/>
      </c>
      <c r="M6778" s="10" t="str">
        <f ca="1">_xlfn.IFNA((VLOOKUP($A6778,'Fats and Greases'!S:T,2,FALSE)), "")</f>
        <v/>
      </c>
    </row>
    <row r="6779" spans="1:13" x14ac:dyDescent="0.2">
      <c r="A6779" s="18">
        <v>46273</v>
      </c>
      <c r="B6779" s="19">
        <f t="shared" si="210"/>
        <v>9</v>
      </c>
      <c r="C6779" s="19">
        <f t="shared" si="211"/>
        <v>2026</v>
      </c>
      <c r="D6779" s="10" t="str">
        <f ca="1">_xlfn.IFNA((VLOOKUP(A6779,'Fats and Greases'!A:B,2,FALSE)), "")</f>
        <v/>
      </c>
      <c r="E6779" s="10" t="str">
        <f ca="1">_xlfn.IFNA((VLOOKUP(A6779,'Fats and Greases'!C:D,2,FALSE)), "")</f>
        <v/>
      </c>
      <c r="F6779" s="10" t="str">
        <f ca="1">_xlfn.IFNA((VLOOKUP(A6779,'Fats and Greases'!E:F,2,FALSE)), "")</f>
        <v/>
      </c>
      <c r="G6779" s="10" t="str">
        <f ca="1">_xlfn.IFNA((VLOOKUP(A6779,'Fats and Greases'!G:H,2,FALSE)), "")</f>
        <v/>
      </c>
      <c r="H6779" s="10" t="str">
        <f ca="1">_xlfn.IFNA((VLOOKUP(A6779,'Fats and Greases'!I:J,2,FALSE)), "")</f>
        <v/>
      </c>
      <c r="I6779" s="10" t="str">
        <f ca="1">_xlfn.IFNA((VLOOKUP(A6779,'Fats and Greases'!K:L,2,FALSE)), "")</f>
        <v/>
      </c>
      <c r="J6779" s="10" t="str">
        <f ca="1">_xlfn.IFNA((VLOOKUP(A6779,'Fats and Greases'!M:N,2,FALSE)), "")</f>
        <v/>
      </c>
      <c r="K6779" s="10" t="str">
        <f ca="1">_xlfn.IFNA((VLOOKUP($A6779,'Fats and Greases'!O:P,2,FALSE)), "")</f>
        <v/>
      </c>
      <c r="L6779" s="10" t="str">
        <f ca="1">_xlfn.IFNA((VLOOKUP($A6779,'Fats and Greases'!Q:R,2,FALSE)), "")</f>
        <v/>
      </c>
      <c r="M6779" s="10" t="str">
        <f ca="1">_xlfn.IFNA((VLOOKUP($A6779,'Fats and Greases'!S:T,2,FALSE)), "")</f>
        <v/>
      </c>
    </row>
    <row r="6780" spans="1:13" x14ac:dyDescent="0.2">
      <c r="A6780" s="18">
        <v>46274</v>
      </c>
      <c r="B6780" s="19">
        <f t="shared" si="210"/>
        <v>9</v>
      </c>
      <c r="C6780" s="19">
        <f t="shared" si="211"/>
        <v>2026</v>
      </c>
      <c r="D6780" s="10" t="str">
        <f ca="1">_xlfn.IFNA((VLOOKUP(A6780,'Fats and Greases'!A:B,2,FALSE)), "")</f>
        <v/>
      </c>
      <c r="E6780" s="10" t="str">
        <f ca="1">_xlfn.IFNA((VLOOKUP(A6780,'Fats and Greases'!C:D,2,FALSE)), "")</f>
        <v/>
      </c>
      <c r="F6780" s="10" t="str">
        <f ca="1">_xlfn.IFNA((VLOOKUP(A6780,'Fats and Greases'!E:F,2,FALSE)), "")</f>
        <v/>
      </c>
      <c r="G6780" s="10" t="str">
        <f ca="1">_xlfn.IFNA((VLOOKUP(A6780,'Fats and Greases'!G:H,2,FALSE)), "")</f>
        <v/>
      </c>
      <c r="H6780" s="10" t="str">
        <f ca="1">_xlfn.IFNA((VLOOKUP(A6780,'Fats and Greases'!I:J,2,FALSE)), "")</f>
        <v/>
      </c>
      <c r="I6780" s="10" t="str">
        <f ca="1">_xlfn.IFNA((VLOOKUP(A6780,'Fats and Greases'!K:L,2,FALSE)), "")</f>
        <v/>
      </c>
      <c r="J6780" s="10" t="str">
        <f ca="1">_xlfn.IFNA((VLOOKUP(A6780,'Fats and Greases'!M:N,2,FALSE)), "")</f>
        <v/>
      </c>
      <c r="K6780" s="10" t="str">
        <f ca="1">_xlfn.IFNA((VLOOKUP($A6780,'Fats and Greases'!O:P,2,FALSE)), "")</f>
        <v/>
      </c>
      <c r="L6780" s="10" t="str">
        <f ca="1">_xlfn.IFNA((VLOOKUP($A6780,'Fats and Greases'!Q:R,2,FALSE)), "")</f>
        <v/>
      </c>
      <c r="M6780" s="10" t="str">
        <f ca="1">_xlfn.IFNA((VLOOKUP($A6780,'Fats and Greases'!S:T,2,FALSE)), "")</f>
        <v/>
      </c>
    </row>
    <row r="6781" spans="1:13" x14ac:dyDescent="0.2">
      <c r="A6781" s="18">
        <v>46275</v>
      </c>
      <c r="B6781" s="19">
        <f t="shared" si="210"/>
        <v>9</v>
      </c>
      <c r="C6781" s="19">
        <f t="shared" si="211"/>
        <v>2026</v>
      </c>
      <c r="D6781" s="10" t="str">
        <f ca="1">_xlfn.IFNA((VLOOKUP(A6781,'Fats and Greases'!A:B,2,FALSE)), "")</f>
        <v/>
      </c>
      <c r="E6781" s="10" t="str">
        <f ca="1">_xlfn.IFNA((VLOOKUP(A6781,'Fats and Greases'!C:D,2,FALSE)), "")</f>
        <v/>
      </c>
      <c r="F6781" s="10" t="str">
        <f ca="1">_xlfn.IFNA((VLOOKUP(A6781,'Fats and Greases'!E:F,2,FALSE)), "")</f>
        <v/>
      </c>
      <c r="G6781" s="10" t="str">
        <f ca="1">_xlfn.IFNA((VLOOKUP(A6781,'Fats and Greases'!G:H,2,FALSE)), "")</f>
        <v/>
      </c>
      <c r="H6781" s="10" t="str">
        <f ca="1">_xlfn.IFNA((VLOOKUP(A6781,'Fats and Greases'!I:J,2,FALSE)), "")</f>
        <v/>
      </c>
      <c r="I6781" s="10" t="str">
        <f ca="1">_xlfn.IFNA((VLOOKUP(A6781,'Fats and Greases'!K:L,2,FALSE)), "")</f>
        <v/>
      </c>
      <c r="J6781" s="10" t="str">
        <f ca="1">_xlfn.IFNA((VLOOKUP(A6781,'Fats and Greases'!M:N,2,FALSE)), "")</f>
        <v/>
      </c>
      <c r="K6781" s="10" t="str">
        <f ca="1">_xlfn.IFNA((VLOOKUP($A6781,'Fats and Greases'!O:P,2,FALSE)), "")</f>
        <v/>
      </c>
      <c r="L6781" s="10" t="str">
        <f ca="1">_xlfn.IFNA((VLOOKUP($A6781,'Fats and Greases'!Q:R,2,FALSE)), "")</f>
        <v/>
      </c>
      <c r="M6781" s="10" t="str">
        <f ca="1">_xlfn.IFNA((VLOOKUP($A6781,'Fats and Greases'!S:T,2,FALSE)), "")</f>
        <v/>
      </c>
    </row>
    <row r="6782" spans="1:13" x14ac:dyDescent="0.2">
      <c r="A6782" s="18">
        <v>46276</v>
      </c>
      <c r="B6782" s="19">
        <f t="shared" si="210"/>
        <v>9</v>
      </c>
      <c r="C6782" s="19">
        <f t="shared" si="211"/>
        <v>2026</v>
      </c>
      <c r="D6782" s="10" t="str">
        <f ca="1">_xlfn.IFNA((VLOOKUP(A6782,'Fats and Greases'!A:B,2,FALSE)), "")</f>
        <v/>
      </c>
      <c r="E6782" s="10" t="str">
        <f ca="1">_xlfn.IFNA((VLOOKUP(A6782,'Fats and Greases'!C:D,2,FALSE)), "")</f>
        <v/>
      </c>
      <c r="F6782" s="10" t="str">
        <f ca="1">_xlfn.IFNA((VLOOKUP(A6782,'Fats and Greases'!E:F,2,FALSE)), "")</f>
        <v/>
      </c>
      <c r="G6782" s="10" t="str">
        <f ca="1">_xlfn.IFNA((VLOOKUP(A6782,'Fats and Greases'!G:H,2,FALSE)), "")</f>
        <v/>
      </c>
      <c r="H6782" s="10" t="str">
        <f ca="1">_xlfn.IFNA((VLOOKUP(A6782,'Fats and Greases'!I:J,2,FALSE)), "")</f>
        <v/>
      </c>
      <c r="I6782" s="10" t="str">
        <f ca="1">_xlfn.IFNA((VLOOKUP(A6782,'Fats and Greases'!K:L,2,FALSE)), "")</f>
        <v/>
      </c>
      <c r="J6782" s="10" t="str">
        <f ca="1">_xlfn.IFNA((VLOOKUP(A6782,'Fats and Greases'!M:N,2,FALSE)), "")</f>
        <v/>
      </c>
      <c r="K6782" s="10" t="str">
        <f ca="1">_xlfn.IFNA((VLOOKUP($A6782,'Fats and Greases'!O:P,2,FALSE)), "")</f>
        <v/>
      </c>
      <c r="L6782" s="10" t="str">
        <f ca="1">_xlfn.IFNA((VLOOKUP($A6782,'Fats and Greases'!Q:R,2,FALSE)), "")</f>
        <v/>
      </c>
      <c r="M6782" s="10" t="str">
        <f ca="1">_xlfn.IFNA((VLOOKUP($A6782,'Fats and Greases'!S:T,2,FALSE)), "")</f>
        <v/>
      </c>
    </row>
    <row r="6783" spans="1:13" x14ac:dyDescent="0.2">
      <c r="A6783" s="18">
        <v>46279</v>
      </c>
      <c r="B6783" s="19">
        <f t="shared" si="210"/>
        <v>9</v>
      </c>
      <c r="C6783" s="19">
        <f t="shared" si="211"/>
        <v>2026</v>
      </c>
      <c r="D6783" s="10" t="str">
        <f ca="1">_xlfn.IFNA((VLOOKUP(A6783,'Fats and Greases'!A:B,2,FALSE)), "")</f>
        <v/>
      </c>
      <c r="E6783" s="10" t="str">
        <f ca="1">_xlfn.IFNA((VLOOKUP(A6783,'Fats and Greases'!C:D,2,FALSE)), "")</f>
        <v/>
      </c>
      <c r="F6783" s="10" t="str">
        <f ca="1">_xlfn.IFNA((VLOOKUP(A6783,'Fats and Greases'!E:F,2,FALSE)), "")</f>
        <v/>
      </c>
      <c r="G6783" s="10" t="str">
        <f ca="1">_xlfn.IFNA((VLOOKUP(A6783,'Fats and Greases'!G:H,2,FALSE)), "")</f>
        <v/>
      </c>
      <c r="H6783" s="10" t="str">
        <f ca="1">_xlfn.IFNA((VLOOKUP(A6783,'Fats and Greases'!I:J,2,FALSE)), "")</f>
        <v/>
      </c>
      <c r="I6783" s="10" t="str">
        <f ca="1">_xlfn.IFNA((VLOOKUP(A6783,'Fats and Greases'!K:L,2,FALSE)), "")</f>
        <v/>
      </c>
      <c r="J6783" s="10" t="str">
        <f ca="1">_xlfn.IFNA((VLOOKUP(A6783,'Fats and Greases'!M:N,2,FALSE)), "")</f>
        <v/>
      </c>
      <c r="K6783" s="10" t="str">
        <f ca="1">_xlfn.IFNA((VLOOKUP($A6783,'Fats and Greases'!O:P,2,FALSE)), "")</f>
        <v/>
      </c>
      <c r="L6783" s="10" t="str">
        <f ca="1">_xlfn.IFNA((VLOOKUP($A6783,'Fats and Greases'!Q:R,2,FALSE)), "")</f>
        <v/>
      </c>
      <c r="M6783" s="10" t="str">
        <f ca="1">_xlfn.IFNA((VLOOKUP($A6783,'Fats and Greases'!S:T,2,FALSE)), "")</f>
        <v/>
      </c>
    </row>
    <row r="6784" spans="1:13" x14ac:dyDescent="0.2">
      <c r="A6784" s="18">
        <v>46280</v>
      </c>
      <c r="B6784" s="19">
        <f t="shared" si="210"/>
        <v>9</v>
      </c>
      <c r="C6784" s="19">
        <f t="shared" si="211"/>
        <v>2026</v>
      </c>
      <c r="D6784" s="10" t="str">
        <f ca="1">_xlfn.IFNA((VLOOKUP(A6784,'Fats and Greases'!A:B,2,FALSE)), "")</f>
        <v/>
      </c>
      <c r="E6784" s="10" t="str">
        <f ca="1">_xlfn.IFNA((VLOOKUP(A6784,'Fats and Greases'!C:D,2,FALSE)), "")</f>
        <v/>
      </c>
      <c r="F6784" s="10" t="str">
        <f ca="1">_xlfn.IFNA((VLOOKUP(A6784,'Fats and Greases'!E:F,2,FALSE)), "")</f>
        <v/>
      </c>
      <c r="G6784" s="10" t="str">
        <f ca="1">_xlfn.IFNA((VLOOKUP(A6784,'Fats and Greases'!G:H,2,FALSE)), "")</f>
        <v/>
      </c>
      <c r="H6784" s="10" t="str">
        <f ca="1">_xlfn.IFNA((VLOOKUP(A6784,'Fats and Greases'!I:J,2,FALSE)), "")</f>
        <v/>
      </c>
      <c r="I6784" s="10" t="str">
        <f ca="1">_xlfn.IFNA((VLOOKUP(A6784,'Fats and Greases'!K:L,2,FALSE)), "")</f>
        <v/>
      </c>
      <c r="J6784" s="10" t="str">
        <f ca="1">_xlfn.IFNA((VLOOKUP(A6784,'Fats and Greases'!M:N,2,FALSE)), "")</f>
        <v/>
      </c>
      <c r="K6784" s="10" t="str">
        <f ca="1">_xlfn.IFNA((VLOOKUP($A6784,'Fats and Greases'!O:P,2,FALSE)), "")</f>
        <v/>
      </c>
      <c r="L6784" s="10" t="str">
        <f ca="1">_xlfn.IFNA((VLOOKUP($A6784,'Fats and Greases'!Q:R,2,FALSE)), "")</f>
        <v/>
      </c>
      <c r="M6784" s="10" t="str">
        <f ca="1">_xlfn.IFNA((VLOOKUP($A6784,'Fats and Greases'!S:T,2,FALSE)), "")</f>
        <v/>
      </c>
    </row>
    <row r="6785" spans="1:13" x14ac:dyDescent="0.2">
      <c r="A6785" s="18">
        <v>46281</v>
      </c>
      <c r="B6785" s="19">
        <f t="shared" si="210"/>
        <v>9</v>
      </c>
      <c r="C6785" s="19">
        <f t="shared" si="211"/>
        <v>2026</v>
      </c>
      <c r="D6785" s="10" t="str">
        <f ca="1">_xlfn.IFNA((VLOOKUP(A6785,'Fats and Greases'!A:B,2,FALSE)), "")</f>
        <v/>
      </c>
      <c r="E6785" s="10" t="str">
        <f ca="1">_xlfn.IFNA((VLOOKUP(A6785,'Fats and Greases'!C:D,2,FALSE)), "")</f>
        <v/>
      </c>
      <c r="F6785" s="10" t="str">
        <f ca="1">_xlfn.IFNA((VLOOKUP(A6785,'Fats and Greases'!E:F,2,FALSE)), "")</f>
        <v/>
      </c>
      <c r="G6785" s="10" t="str">
        <f ca="1">_xlfn.IFNA((VLOOKUP(A6785,'Fats and Greases'!G:H,2,FALSE)), "")</f>
        <v/>
      </c>
      <c r="H6785" s="10" t="str">
        <f ca="1">_xlfn.IFNA((VLOOKUP(A6785,'Fats and Greases'!I:J,2,FALSE)), "")</f>
        <v/>
      </c>
      <c r="I6785" s="10" t="str">
        <f ca="1">_xlfn.IFNA((VLOOKUP(A6785,'Fats and Greases'!K:L,2,FALSE)), "")</f>
        <v/>
      </c>
      <c r="J6785" s="10" t="str">
        <f ca="1">_xlfn.IFNA((VLOOKUP(A6785,'Fats and Greases'!M:N,2,FALSE)), "")</f>
        <v/>
      </c>
      <c r="K6785" s="10" t="str">
        <f ca="1">_xlfn.IFNA((VLOOKUP($A6785,'Fats and Greases'!O:P,2,FALSE)), "")</f>
        <v/>
      </c>
      <c r="L6785" s="10" t="str">
        <f ca="1">_xlfn.IFNA((VLOOKUP($A6785,'Fats and Greases'!Q:R,2,FALSE)), "")</f>
        <v/>
      </c>
      <c r="M6785" s="10" t="str">
        <f ca="1">_xlfn.IFNA((VLOOKUP($A6785,'Fats and Greases'!S:T,2,FALSE)), "")</f>
        <v/>
      </c>
    </row>
    <row r="6786" spans="1:13" x14ac:dyDescent="0.2">
      <c r="A6786" s="18">
        <v>46282</v>
      </c>
      <c r="B6786" s="19">
        <f t="shared" si="210"/>
        <v>9</v>
      </c>
      <c r="C6786" s="19">
        <f t="shared" si="211"/>
        <v>2026</v>
      </c>
      <c r="D6786" s="10" t="str">
        <f ca="1">_xlfn.IFNA((VLOOKUP(A6786,'Fats and Greases'!A:B,2,FALSE)), "")</f>
        <v/>
      </c>
      <c r="E6786" s="10" t="str">
        <f ca="1">_xlfn.IFNA((VLOOKUP(A6786,'Fats and Greases'!C:D,2,FALSE)), "")</f>
        <v/>
      </c>
      <c r="F6786" s="10" t="str">
        <f ca="1">_xlfn.IFNA((VLOOKUP(A6786,'Fats and Greases'!E:F,2,FALSE)), "")</f>
        <v/>
      </c>
      <c r="G6786" s="10" t="str">
        <f ca="1">_xlfn.IFNA((VLOOKUP(A6786,'Fats and Greases'!G:H,2,FALSE)), "")</f>
        <v/>
      </c>
      <c r="H6786" s="10" t="str">
        <f ca="1">_xlfn.IFNA((VLOOKUP(A6786,'Fats and Greases'!I:J,2,FALSE)), "")</f>
        <v/>
      </c>
      <c r="I6786" s="10" t="str">
        <f ca="1">_xlfn.IFNA((VLOOKUP(A6786,'Fats and Greases'!K:L,2,FALSE)), "")</f>
        <v/>
      </c>
      <c r="J6786" s="10" t="str">
        <f ca="1">_xlfn.IFNA((VLOOKUP(A6786,'Fats and Greases'!M:N,2,FALSE)), "")</f>
        <v/>
      </c>
      <c r="K6786" s="10" t="str">
        <f ca="1">_xlfn.IFNA((VLOOKUP($A6786,'Fats and Greases'!O:P,2,FALSE)), "")</f>
        <v/>
      </c>
      <c r="L6786" s="10" t="str">
        <f ca="1">_xlfn.IFNA((VLOOKUP($A6786,'Fats and Greases'!Q:R,2,FALSE)), "")</f>
        <v/>
      </c>
      <c r="M6786" s="10" t="str">
        <f ca="1">_xlfn.IFNA((VLOOKUP($A6786,'Fats and Greases'!S:T,2,FALSE)), "")</f>
        <v/>
      </c>
    </row>
    <row r="6787" spans="1:13" x14ac:dyDescent="0.2">
      <c r="A6787" s="18">
        <v>46283</v>
      </c>
      <c r="B6787" s="19">
        <f t="shared" ref="B6787:B6850" si="212">MONTH(A6787)</f>
        <v>9</v>
      </c>
      <c r="C6787" s="19">
        <f t="shared" ref="C6787:C6850" si="213">YEAR(A6787)</f>
        <v>2026</v>
      </c>
      <c r="D6787" s="10" t="str">
        <f ca="1">_xlfn.IFNA((VLOOKUP(A6787,'Fats and Greases'!A:B,2,FALSE)), "")</f>
        <v/>
      </c>
      <c r="E6787" s="10" t="str">
        <f ca="1">_xlfn.IFNA((VLOOKUP(A6787,'Fats and Greases'!C:D,2,FALSE)), "")</f>
        <v/>
      </c>
      <c r="F6787" s="10" t="str">
        <f ca="1">_xlfn.IFNA((VLOOKUP(A6787,'Fats and Greases'!E:F,2,FALSE)), "")</f>
        <v/>
      </c>
      <c r="G6787" s="10" t="str">
        <f ca="1">_xlfn.IFNA((VLOOKUP(A6787,'Fats and Greases'!G:H,2,FALSE)), "")</f>
        <v/>
      </c>
      <c r="H6787" s="10" t="str">
        <f ca="1">_xlfn.IFNA((VLOOKUP(A6787,'Fats and Greases'!I:J,2,FALSE)), "")</f>
        <v/>
      </c>
      <c r="I6787" s="10" t="str">
        <f ca="1">_xlfn.IFNA((VLOOKUP(A6787,'Fats and Greases'!K:L,2,FALSE)), "")</f>
        <v/>
      </c>
      <c r="J6787" s="10" t="str">
        <f ca="1">_xlfn.IFNA((VLOOKUP(A6787,'Fats and Greases'!M:N,2,FALSE)), "")</f>
        <v/>
      </c>
      <c r="K6787" s="10" t="str">
        <f ca="1">_xlfn.IFNA((VLOOKUP($A6787,'Fats and Greases'!O:P,2,FALSE)), "")</f>
        <v/>
      </c>
      <c r="L6787" s="10" t="str">
        <f ca="1">_xlfn.IFNA((VLOOKUP($A6787,'Fats and Greases'!Q:R,2,FALSE)), "")</f>
        <v/>
      </c>
      <c r="M6787" s="10" t="str">
        <f ca="1">_xlfn.IFNA((VLOOKUP($A6787,'Fats and Greases'!S:T,2,FALSE)), "")</f>
        <v/>
      </c>
    </row>
    <row r="6788" spans="1:13" x14ac:dyDescent="0.2">
      <c r="A6788" s="18">
        <v>46286</v>
      </c>
      <c r="B6788" s="19">
        <f t="shared" si="212"/>
        <v>9</v>
      </c>
      <c r="C6788" s="19">
        <f t="shared" si="213"/>
        <v>2026</v>
      </c>
      <c r="D6788" s="10" t="str">
        <f ca="1">_xlfn.IFNA((VLOOKUP(A6788,'Fats and Greases'!A:B,2,FALSE)), "")</f>
        <v/>
      </c>
      <c r="E6788" s="10" t="str">
        <f ca="1">_xlfn.IFNA((VLOOKUP(A6788,'Fats and Greases'!C:D,2,FALSE)), "")</f>
        <v/>
      </c>
      <c r="F6788" s="10" t="str">
        <f ca="1">_xlfn.IFNA((VLOOKUP(A6788,'Fats and Greases'!E:F,2,FALSE)), "")</f>
        <v/>
      </c>
      <c r="G6788" s="10" t="str">
        <f ca="1">_xlfn.IFNA((VLOOKUP(A6788,'Fats and Greases'!G:H,2,FALSE)), "")</f>
        <v/>
      </c>
      <c r="H6788" s="10" t="str">
        <f ca="1">_xlfn.IFNA((VLOOKUP(A6788,'Fats and Greases'!I:J,2,FALSE)), "")</f>
        <v/>
      </c>
      <c r="I6788" s="10" t="str">
        <f ca="1">_xlfn.IFNA((VLOOKUP(A6788,'Fats and Greases'!K:L,2,FALSE)), "")</f>
        <v/>
      </c>
      <c r="J6788" s="10" t="str">
        <f ca="1">_xlfn.IFNA((VLOOKUP(A6788,'Fats and Greases'!M:N,2,FALSE)), "")</f>
        <v/>
      </c>
      <c r="K6788" s="10" t="str">
        <f ca="1">_xlfn.IFNA((VLOOKUP($A6788,'Fats and Greases'!O:P,2,FALSE)), "")</f>
        <v/>
      </c>
      <c r="L6788" s="10" t="str">
        <f ca="1">_xlfn.IFNA((VLOOKUP($A6788,'Fats and Greases'!Q:R,2,FALSE)), "")</f>
        <v/>
      </c>
      <c r="M6788" s="10" t="str">
        <f ca="1">_xlfn.IFNA((VLOOKUP($A6788,'Fats and Greases'!S:T,2,FALSE)), "")</f>
        <v/>
      </c>
    </row>
    <row r="6789" spans="1:13" x14ac:dyDescent="0.2">
      <c r="A6789" s="18">
        <v>46287</v>
      </c>
      <c r="B6789" s="19">
        <f t="shared" si="212"/>
        <v>9</v>
      </c>
      <c r="C6789" s="19">
        <f t="shared" si="213"/>
        <v>2026</v>
      </c>
      <c r="D6789" s="10" t="str">
        <f ca="1">_xlfn.IFNA((VLOOKUP(A6789,'Fats and Greases'!A:B,2,FALSE)), "")</f>
        <v/>
      </c>
      <c r="E6789" s="10" t="str">
        <f ca="1">_xlfn.IFNA((VLOOKUP(A6789,'Fats and Greases'!C:D,2,FALSE)), "")</f>
        <v/>
      </c>
      <c r="F6789" s="10" t="str">
        <f ca="1">_xlfn.IFNA((VLOOKUP(A6789,'Fats and Greases'!E:F,2,FALSE)), "")</f>
        <v/>
      </c>
      <c r="G6789" s="10" t="str">
        <f ca="1">_xlfn.IFNA((VLOOKUP(A6789,'Fats and Greases'!G:H,2,FALSE)), "")</f>
        <v/>
      </c>
      <c r="H6789" s="10" t="str">
        <f ca="1">_xlfn.IFNA((VLOOKUP(A6789,'Fats and Greases'!I:J,2,FALSE)), "")</f>
        <v/>
      </c>
      <c r="I6789" s="10" t="str">
        <f ca="1">_xlfn.IFNA((VLOOKUP(A6789,'Fats and Greases'!K:L,2,FALSE)), "")</f>
        <v/>
      </c>
      <c r="J6789" s="10" t="str">
        <f ca="1">_xlfn.IFNA((VLOOKUP(A6789,'Fats and Greases'!M:N,2,FALSE)), "")</f>
        <v/>
      </c>
      <c r="K6789" s="10" t="str">
        <f ca="1">_xlfn.IFNA((VLOOKUP($A6789,'Fats and Greases'!O:P,2,FALSE)), "")</f>
        <v/>
      </c>
      <c r="L6789" s="10" t="str">
        <f ca="1">_xlfn.IFNA((VLOOKUP($A6789,'Fats and Greases'!Q:R,2,FALSE)), "")</f>
        <v/>
      </c>
      <c r="M6789" s="10" t="str">
        <f ca="1">_xlfn.IFNA((VLOOKUP($A6789,'Fats and Greases'!S:T,2,FALSE)), "")</f>
        <v/>
      </c>
    </row>
    <row r="6790" spans="1:13" x14ac:dyDescent="0.2">
      <c r="A6790" s="18">
        <v>46288</v>
      </c>
      <c r="B6790" s="19">
        <f t="shared" si="212"/>
        <v>9</v>
      </c>
      <c r="C6790" s="19">
        <f t="shared" si="213"/>
        <v>2026</v>
      </c>
      <c r="D6790" s="10" t="str">
        <f ca="1">_xlfn.IFNA((VLOOKUP(A6790,'Fats and Greases'!A:B,2,FALSE)), "")</f>
        <v/>
      </c>
      <c r="E6790" s="10" t="str">
        <f ca="1">_xlfn.IFNA((VLOOKUP(A6790,'Fats and Greases'!C:D,2,FALSE)), "")</f>
        <v/>
      </c>
      <c r="F6790" s="10" t="str">
        <f ca="1">_xlfn.IFNA((VLOOKUP(A6790,'Fats and Greases'!E:F,2,FALSE)), "")</f>
        <v/>
      </c>
      <c r="G6790" s="10" t="str">
        <f ca="1">_xlfn.IFNA((VLOOKUP(A6790,'Fats and Greases'!G:H,2,FALSE)), "")</f>
        <v/>
      </c>
      <c r="H6790" s="10" t="str">
        <f ca="1">_xlfn.IFNA((VLOOKUP(A6790,'Fats and Greases'!I:J,2,FALSE)), "")</f>
        <v/>
      </c>
      <c r="I6790" s="10" t="str">
        <f ca="1">_xlfn.IFNA((VLOOKUP(A6790,'Fats and Greases'!K:L,2,FALSE)), "")</f>
        <v/>
      </c>
      <c r="J6790" s="10" t="str">
        <f ca="1">_xlfn.IFNA((VLOOKUP(A6790,'Fats and Greases'!M:N,2,FALSE)), "")</f>
        <v/>
      </c>
      <c r="K6790" s="10" t="str">
        <f ca="1">_xlfn.IFNA((VLOOKUP($A6790,'Fats and Greases'!O:P,2,FALSE)), "")</f>
        <v/>
      </c>
      <c r="L6790" s="10" t="str">
        <f ca="1">_xlfn.IFNA((VLOOKUP($A6790,'Fats and Greases'!Q:R,2,FALSE)), "")</f>
        <v/>
      </c>
      <c r="M6790" s="10" t="str">
        <f ca="1">_xlfn.IFNA((VLOOKUP($A6790,'Fats and Greases'!S:T,2,FALSE)), "")</f>
        <v/>
      </c>
    </row>
    <row r="6791" spans="1:13" x14ac:dyDescent="0.2">
      <c r="A6791" s="18">
        <v>46289</v>
      </c>
      <c r="B6791" s="19">
        <f t="shared" si="212"/>
        <v>9</v>
      </c>
      <c r="C6791" s="19">
        <f t="shared" si="213"/>
        <v>2026</v>
      </c>
      <c r="D6791" s="10" t="str">
        <f ca="1">_xlfn.IFNA((VLOOKUP(A6791,'Fats and Greases'!A:B,2,FALSE)), "")</f>
        <v/>
      </c>
      <c r="E6791" s="10" t="str">
        <f ca="1">_xlfn.IFNA((VLOOKUP(A6791,'Fats and Greases'!C:D,2,FALSE)), "")</f>
        <v/>
      </c>
      <c r="F6791" s="10" t="str">
        <f ca="1">_xlfn.IFNA((VLOOKUP(A6791,'Fats and Greases'!E:F,2,FALSE)), "")</f>
        <v/>
      </c>
      <c r="G6791" s="10" t="str">
        <f ca="1">_xlfn.IFNA((VLOOKUP(A6791,'Fats and Greases'!G:H,2,FALSE)), "")</f>
        <v/>
      </c>
      <c r="H6791" s="10" t="str">
        <f ca="1">_xlfn.IFNA((VLOOKUP(A6791,'Fats and Greases'!I:J,2,FALSE)), "")</f>
        <v/>
      </c>
      <c r="I6791" s="10" t="str">
        <f ca="1">_xlfn.IFNA((VLOOKUP(A6791,'Fats and Greases'!K:L,2,FALSE)), "")</f>
        <v/>
      </c>
      <c r="J6791" s="10" t="str">
        <f ca="1">_xlfn.IFNA((VLOOKUP(A6791,'Fats and Greases'!M:N,2,FALSE)), "")</f>
        <v/>
      </c>
      <c r="K6791" s="10" t="str">
        <f ca="1">_xlfn.IFNA((VLOOKUP($A6791,'Fats and Greases'!O:P,2,FALSE)), "")</f>
        <v/>
      </c>
      <c r="L6791" s="10" t="str">
        <f ca="1">_xlfn.IFNA((VLOOKUP($A6791,'Fats and Greases'!Q:R,2,FALSE)), "")</f>
        <v/>
      </c>
      <c r="M6791" s="10" t="str">
        <f ca="1">_xlfn.IFNA((VLOOKUP($A6791,'Fats and Greases'!S:T,2,FALSE)), "")</f>
        <v/>
      </c>
    </row>
    <row r="6792" spans="1:13" x14ac:dyDescent="0.2">
      <c r="A6792" s="18">
        <v>46290</v>
      </c>
      <c r="B6792" s="19">
        <f t="shared" si="212"/>
        <v>9</v>
      </c>
      <c r="C6792" s="19">
        <f t="shared" si="213"/>
        <v>2026</v>
      </c>
      <c r="D6792" s="10" t="str">
        <f ca="1">_xlfn.IFNA((VLOOKUP(A6792,'Fats and Greases'!A:B,2,FALSE)), "")</f>
        <v/>
      </c>
      <c r="E6792" s="10" t="str">
        <f ca="1">_xlfn.IFNA((VLOOKUP(A6792,'Fats and Greases'!C:D,2,FALSE)), "")</f>
        <v/>
      </c>
      <c r="F6792" s="10" t="str">
        <f ca="1">_xlfn.IFNA((VLOOKUP(A6792,'Fats and Greases'!E:F,2,FALSE)), "")</f>
        <v/>
      </c>
      <c r="G6792" s="10" t="str">
        <f ca="1">_xlfn.IFNA((VLOOKUP(A6792,'Fats and Greases'!G:H,2,FALSE)), "")</f>
        <v/>
      </c>
      <c r="H6792" s="10" t="str">
        <f ca="1">_xlfn.IFNA((VLOOKUP(A6792,'Fats and Greases'!I:J,2,FALSE)), "")</f>
        <v/>
      </c>
      <c r="I6792" s="10" t="str">
        <f ca="1">_xlfn.IFNA((VLOOKUP(A6792,'Fats and Greases'!K:L,2,FALSE)), "")</f>
        <v/>
      </c>
      <c r="J6792" s="10" t="str">
        <f ca="1">_xlfn.IFNA((VLOOKUP(A6792,'Fats and Greases'!M:N,2,FALSE)), "")</f>
        <v/>
      </c>
      <c r="K6792" s="10" t="str">
        <f ca="1">_xlfn.IFNA((VLOOKUP($A6792,'Fats and Greases'!O:P,2,FALSE)), "")</f>
        <v/>
      </c>
      <c r="L6792" s="10" t="str">
        <f ca="1">_xlfn.IFNA((VLOOKUP($A6792,'Fats and Greases'!Q:R,2,FALSE)), "")</f>
        <v/>
      </c>
      <c r="M6792" s="10" t="str">
        <f ca="1">_xlfn.IFNA((VLOOKUP($A6792,'Fats and Greases'!S:T,2,FALSE)), "")</f>
        <v/>
      </c>
    </row>
    <row r="6793" spans="1:13" x14ac:dyDescent="0.2">
      <c r="A6793" s="18">
        <v>46293</v>
      </c>
      <c r="B6793" s="19">
        <f t="shared" si="212"/>
        <v>9</v>
      </c>
      <c r="C6793" s="19">
        <f t="shared" si="213"/>
        <v>2026</v>
      </c>
      <c r="D6793" s="10" t="str">
        <f ca="1">_xlfn.IFNA((VLOOKUP(A6793,'Fats and Greases'!A:B,2,FALSE)), "")</f>
        <v/>
      </c>
      <c r="E6793" s="10" t="str">
        <f ca="1">_xlfn.IFNA((VLOOKUP(A6793,'Fats and Greases'!C:D,2,FALSE)), "")</f>
        <v/>
      </c>
      <c r="F6793" s="10" t="str">
        <f ca="1">_xlfn.IFNA((VLOOKUP(A6793,'Fats and Greases'!E:F,2,FALSE)), "")</f>
        <v/>
      </c>
      <c r="G6793" s="10" t="str">
        <f ca="1">_xlfn.IFNA((VLOOKUP(A6793,'Fats and Greases'!G:H,2,FALSE)), "")</f>
        <v/>
      </c>
      <c r="H6793" s="10" t="str">
        <f ca="1">_xlfn.IFNA((VLOOKUP(A6793,'Fats and Greases'!I:J,2,FALSE)), "")</f>
        <v/>
      </c>
      <c r="I6793" s="10" t="str">
        <f ca="1">_xlfn.IFNA((VLOOKUP(A6793,'Fats and Greases'!K:L,2,FALSE)), "")</f>
        <v/>
      </c>
      <c r="J6793" s="10" t="str">
        <f ca="1">_xlfn.IFNA((VLOOKUP(A6793,'Fats and Greases'!M:N,2,FALSE)), "")</f>
        <v/>
      </c>
      <c r="K6793" s="10" t="str">
        <f ca="1">_xlfn.IFNA((VLOOKUP($A6793,'Fats and Greases'!O:P,2,FALSE)), "")</f>
        <v/>
      </c>
      <c r="L6793" s="10" t="str">
        <f ca="1">_xlfn.IFNA((VLOOKUP($A6793,'Fats and Greases'!Q:R,2,FALSE)), "")</f>
        <v/>
      </c>
      <c r="M6793" s="10" t="str">
        <f ca="1">_xlfn.IFNA((VLOOKUP($A6793,'Fats and Greases'!S:T,2,FALSE)), "")</f>
        <v/>
      </c>
    </row>
    <row r="6794" spans="1:13" x14ac:dyDescent="0.2">
      <c r="A6794" s="18">
        <v>46294</v>
      </c>
      <c r="B6794" s="19">
        <f t="shared" si="212"/>
        <v>9</v>
      </c>
      <c r="C6794" s="19">
        <f t="shared" si="213"/>
        <v>2026</v>
      </c>
      <c r="D6794" s="10" t="str">
        <f ca="1">_xlfn.IFNA((VLOOKUP(A6794,'Fats and Greases'!A:B,2,FALSE)), "")</f>
        <v/>
      </c>
      <c r="E6794" s="10" t="str">
        <f ca="1">_xlfn.IFNA((VLOOKUP(A6794,'Fats and Greases'!C:D,2,FALSE)), "")</f>
        <v/>
      </c>
      <c r="F6794" s="10" t="str">
        <f ca="1">_xlfn.IFNA((VLOOKUP(A6794,'Fats and Greases'!E:F,2,FALSE)), "")</f>
        <v/>
      </c>
      <c r="G6794" s="10" t="str">
        <f ca="1">_xlfn.IFNA((VLOOKUP(A6794,'Fats and Greases'!G:H,2,FALSE)), "")</f>
        <v/>
      </c>
      <c r="H6794" s="10" t="str">
        <f ca="1">_xlfn.IFNA((VLOOKUP(A6794,'Fats and Greases'!I:J,2,FALSE)), "")</f>
        <v/>
      </c>
      <c r="I6794" s="10" t="str">
        <f ca="1">_xlfn.IFNA((VLOOKUP(A6794,'Fats and Greases'!K:L,2,FALSE)), "")</f>
        <v/>
      </c>
      <c r="J6794" s="10" t="str">
        <f ca="1">_xlfn.IFNA((VLOOKUP(A6794,'Fats and Greases'!M:N,2,FALSE)), "")</f>
        <v/>
      </c>
      <c r="K6794" s="10" t="str">
        <f ca="1">_xlfn.IFNA((VLOOKUP($A6794,'Fats and Greases'!O:P,2,FALSE)), "")</f>
        <v/>
      </c>
      <c r="L6794" s="10" t="str">
        <f ca="1">_xlfn.IFNA((VLOOKUP($A6794,'Fats and Greases'!Q:R,2,FALSE)), "")</f>
        <v/>
      </c>
      <c r="M6794" s="10" t="str">
        <f ca="1">_xlfn.IFNA((VLOOKUP($A6794,'Fats and Greases'!S:T,2,FALSE)), "")</f>
        <v/>
      </c>
    </row>
    <row r="6795" spans="1:13" x14ac:dyDescent="0.2">
      <c r="A6795" s="18">
        <v>46295</v>
      </c>
      <c r="B6795" s="19">
        <f t="shared" si="212"/>
        <v>9</v>
      </c>
      <c r="C6795" s="19">
        <f t="shared" si="213"/>
        <v>2026</v>
      </c>
      <c r="D6795" s="10" t="str">
        <f ca="1">_xlfn.IFNA((VLOOKUP(A6795,'Fats and Greases'!A:B,2,FALSE)), "")</f>
        <v/>
      </c>
      <c r="E6795" s="10" t="str">
        <f ca="1">_xlfn.IFNA((VLOOKUP(A6795,'Fats and Greases'!C:D,2,FALSE)), "")</f>
        <v/>
      </c>
      <c r="F6795" s="10" t="str">
        <f ca="1">_xlfn.IFNA((VLOOKUP(A6795,'Fats and Greases'!E:F,2,FALSE)), "")</f>
        <v/>
      </c>
      <c r="G6795" s="10" t="str">
        <f ca="1">_xlfn.IFNA((VLOOKUP(A6795,'Fats and Greases'!G:H,2,FALSE)), "")</f>
        <v/>
      </c>
      <c r="H6795" s="10" t="str">
        <f ca="1">_xlfn.IFNA((VLOOKUP(A6795,'Fats and Greases'!I:J,2,FALSE)), "")</f>
        <v/>
      </c>
      <c r="I6795" s="10" t="str">
        <f ca="1">_xlfn.IFNA((VLOOKUP(A6795,'Fats and Greases'!K:L,2,FALSE)), "")</f>
        <v/>
      </c>
      <c r="J6795" s="10" t="str">
        <f ca="1">_xlfn.IFNA((VLOOKUP(A6795,'Fats and Greases'!M:N,2,FALSE)), "")</f>
        <v/>
      </c>
      <c r="K6795" s="10" t="str">
        <f ca="1">_xlfn.IFNA((VLOOKUP($A6795,'Fats and Greases'!O:P,2,FALSE)), "")</f>
        <v/>
      </c>
      <c r="L6795" s="10" t="str">
        <f ca="1">_xlfn.IFNA((VLOOKUP($A6795,'Fats and Greases'!Q:R,2,FALSE)), "")</f>
        <v/>
      </c>
      <c r="M6795" s="10" t="str">
        <f ca="1">_xlfn.IFNA((VLOOKUP($A6795,'Fats and Greases'!S:T,2,FALSE)), "")</f>
        <v/>
      </c>
    </row>
    <row r="6796" spans="1:13" x14ac:dyDescent="0.2">
      <c r="A6796" s="18">
        <v>46296</v>
      </c>
      <c r="B6796" s="19">
        <f t="shared" si="212"/>
        <v>10</v>
      </c>
      <c r="C6796" s="19">
        <f t="shared" si="213"/>
        <v>2026</v>
      </c>
      <c r="D6796" s="10" t="str">
        <f ca="1">_xlfn.IFNA((VLOOKUP(A6796,'Fats and Greases'!A:B,2,FALSE)), "")</f>
        <v/>
      </c>
      <c r="E6796" s="10" t="str">
        <f ca="1">_xlfn.IFNA((VLOOKUP(A6796,'Fats and Greases'!C:D,2,FALSE)), "")</f>
        <v/>
      </c>
      <c r="F6796" s="10" t="str">
        <f ca="1">_xlfn.IFNA((VLOOKUP(A6796,'Fats and Greases'!E:F,2,FALSE)), "")</f>
        <v/>
      </c>
      <c r="G6796" s="10" t="str">
        <f ca="1">_xlfn.IFNA((VLOOKUP(A6796,'Fats and Greases'!G:H,2,FALSE)), "")</f>
        <v/>
      </c>
      <c r="H6796" s="10" t="str">
        <f ca="1">_xlfn.IFNA((VLOOKUP(A6796,'Fats and Greases'!I:J,2,FALSE)), "")</f>
        <v/>
      </c>
      <c r="I6796" s="10" t="str">
        <f ca="1">_xlfn.IFNA((VLOOKUP(A6796,'Fats and Greases'!K:L,2,FALSE)), "")</f>
        <v/>
      </c>
      <c r="J6796" s="10" t="str">
        <f ca="1">_xlfn.IFNA((VLOOKUP(A6796,'Fats and Greases'!M:N,2,FALSE)), "")</f>
        <v/>
      </c>
      <c r="K6796" s="10" t="str">
        <f ca="1">_xlfn.IFNA((VLOOKUP($A6796,'Fats and Greases'!O:P,2,FALSE)), "")</f>
        <v/>
      </c>
      <c r="L6796" s="10" t="str">
        <f ca="1">_xlfn.IFNA((VLOOKUP($A6796,'Fats and Greases'!Q:R,2,FALSE)), "")</f>
        <v/>
      </c>
      <c r="M6796" s="10" t="str">
        <f ca="1">_xlfn.IFNA((VLOOKUP($A6796,'Fats and Greases'!S:T,2,FALSE)), "")</f>
        <v/>
      </c>
    </row>
    <row r="6797" spans="1:13" x14ac:dyDescent="0.2">
      <c r="A6797" s="18">
        <v>46297</v>
      </c>
      <c r="B6797" s="19">
        <f t="shared" si="212"/>
        <v>10</v>
      </c>
      <c r="C6797" s="19">
        <f t="shared" si="213"/>
        <v>2026</v>
      </c>
      <c r="D6797" s="10" t="str">
        <f ca="1">_xlfn.IFNA((VLOOKUP(A6797,'Fats and Greases'!A:B,2,FALSE)), "")</f>
        <v/>
      </c>
      <c r="E6797" s="10" t="str">
        <f ca="1">_xlfn.IFNA((VLOOKUP(A6797,'Fats and Greases'!C:D,2,FALSE)), "")</f>
        <v/>
      </c>
      <c r="F6797" s="10" t="str">
        <f ca="1">_xlfn.IFNA((VLOOKUP(A6797,'Fats and Greases'!E:F,2,FALSE)), "")</f>
        <v/>
      </c>
      <c r="G6797" s="10" t="str">
        <f ca="1">_xlfn.IFNA((VLOOKUP(A6797,'Fats and Greases'!G:H,2,FALSE)), "")</f>
        <v/>
      </c>
      <c r="H6797" s="10" t="str">
        <f ca="1">_xlfn.IFNA((VLOOKUP(A6797,'Fats and Greases'!I:J,2,FALSE)), "")</f>
        <v/>
      </c>
      <c r="I6797" s="10" t="str">
        <f ca="1">_xlfn.IFNA((VLOOKUP(A6797,'Fats and Greases'!K:L,2,FALSE)), "")</f>
        <v/>
      </c>
      <c r="J6797" s="10" t="str">
        <f ca="1">_xlfn.IFNA((VLOOKUP(A6797,'Fats and Greases'!M:N,2,FALSE)), "")</f>
        <v/>
      </c>
      <c r="K6797" s="10" t="str">
        <f ca="1">_xlfn.IFNA((VLOOKUP($A6797,'Fats and Greases'!O:P,2,FALSE)), "")</f>
        <v/>
      </c>
      <c r="L6797" s="10" t="str">
        <f ca="1">_xlfn.IFNA((VLOOKUP($A6797,'Fats and Greases'!Q:R,2,FALSE)), "")</f>
        <v/>
      </c>
      <c r="M6797" s="10" t="str">
        <f ca="1">_xlfn.IFNA((VLOOKUP($A6797,'Fats and Greases'!S:T,2,FALSE)), "")</f>
        <v/>
      </c>
    </row>
    <row r="6798" spans="1:13" x14ac:dyDescent="0.2">
      <c r="A6798" s="18">
        <v>46300</v>
      </c>
      <c r="B6798" s="19">
        <f t="shared" si="212"/>
        <v>10</v>
      </c>
      <c r="C6798" s="19">
        <f t="shared" si="213"/>
        <v>2026</v>
      </c>
      <c r="D6798" s="10" t="str">
        <f ca="1">_xlfn.IFNA((VLOOKUP(A6798,'Fats and Greases'!A:B,2,FALSE)), "")</f>
        <v/>
      </c>
      <c r="E6798" s="10" t="str">
        <f ca="1">_xlfn.IFNA((VLOOKUP(A6798,'Fats and Greases'!C:D,2,FALSE)), "")</f>
        <v/>
      </c>
      <c r="F6798" s="10" t="str">
        <f ca="1">_xlfn.IFNA((VLOOKUP(A6798,'Fats and Greases'!E:F,2,FALSE)), "")</f>
        <v/>
      </c>
      <c r="G6798" s="10" t="str">
        <f ca="1">_xlfn.IFNA((VLOOKUP(A6798,'Fats and Greases'!G:H,2,FALSE)), "")</f>
        <v/>
      </c>
      <c r="H6798" s="10" t="str">
        <f ca="1">_xlfn.IFNA((VLOOKUP(A6798,'Fats and Greases'!I:J,2,FALSE)), "")</f>
        <v/>
      </c>
      <c r="I6798" s="10" t="str">
        <f ca="1">_xlfn.IFNA((VLOOKUP(A6798,'Fats and Greases'!K:L,2,FALSE)), "")</f>
        <v/>
      </c>
      <c r="J6798" s="10" t="str">
        <f ca="1">_xlfn.IFNA((VLOOKUP(A6798,'Fats and Greases'!M:N,2,FALSE)), "")</f>
        <v/>
      </c>
      <c r="K6798" s="10" t="str">
        <f ca="1">_xlfn.IFNA((VLOOKUP($A6798,'Fats and Greases'!O:P,2,FALSE)), "")</f>
        <v/>
      </c>
      <c r="L6798" s="10" t="str">
        <f ca="1">_xlfn.IFNA((VLOOKUP($A6798,'Fats and Greases'!Q:R,2,FALSE)), "")</f>
        <v/>
      </c>
      <c r="M6798" s="10" t="str">
        <f ca="1">_xlfn.IFNA((VLOOKUP($A6798,'Fats and Greases'!S:T,2,FALSE)), "")</f>
        <v/>
      </c>
    </row>
    <row r="6799" spans="1:13" x14ac:dyDescent="0.2">
      <c r="A6799" s="18">
        <v>46301</v>
      </c>
      <c r="B6799" s="19">
        <f t="shared" si="212"/>
        <v>10</v>
      </c>
      <c r="C6799" s="19">
        <f t="shared" si="213"/>
        <v>2026</v>
      </c>
      <c r="D6799" s="10" t="str">
        <f ca="1">_xlfn.IFNA((VLOOKUP(A6799,'Fats and Greases'!A:B,2,FALSE)), "")</f>
        <v/>
      </c>
      <c r="E6799" s="10" t="str">
        <f ca="1">_xlfn.IFNA((VLOOKUP(A6799,'Fats and Greases'!C:D,2,FALSE)), "")</f>
        <v/>
      </c>
      <c r="F6799" s="10" t="str">
        <f ca="1">_xlfn.IFNA((VLOOKUP(A6799,'Fats and Greases'!E:F,2,FALSE)), "")</f>
        <v/>
      </c>
      <c r="G6799" s="10" t="str">
        <f ca="1">_xlfn.IFNA((VLOOKUP(A6799,'Fats and Greases'!G:H,2,FALSE)), "")</f>
        <v/>
      </c>
      <c r="H6799" s="10" t="str">
        <f ca="1">_xlfn.IFNA((VLOOKUP(A6799,'Fats and Greases'!I:J,2,FALSE)), "")</f>
        <v/>
      </c>
      <c r="I6799" s="10" t="str">
        <f ca="1">_xlfn.IFNA((VLOOKUP(A6799,'Fats and Greases'!K:L,2,FALSE)), "")</f>
        <v/>
      </c>
      <c r="J6799" s="10" t="str">
        <f ca="1">_xlfn.IFNA((VLOOKUP(A6799,'Fats and Greases'!M:N,2,FALSE)), "")</f>
        <v/>
      </c>
      <c r="K6799" s="10" t="str">
        <f ca="1">_xlfn.IFNA((VLOOKUP($A6799,'Fats and Greases'!O:P,2,FALSE)), "")</f>
        <v/>
      </c>
      <c r="L6799" s="10" t="str">
        <f ca="1">_xlfn.IFNA((VLOOKUP($A6799,'Fats and Greases'!Q:R,2,FALSE)), "")</f>
        <v/>
      </c>
      <c r="M6799" s="10" t="str">
        <f ca="1">_xlfn.IFNA((VLOOKUP($A6799,'Fats and Greases'!S:T,2,FALSE)), "")</f>
        <v/>
      </c>
    </row>
    <row r="6800" spans="1:13" x14ac:dyDescent="0.2">
      <c r="A6800" s="18">
        <v>46302</v>
      </c>
      <c r="B6800" s="19">
        <f t="shared" si="212"/>
        <v>10</v>
      </c>
      <c r="C6800" s="19">
        <f t="shared" si="213"/>
        <v>2026</v>
      </c>
      <c r="D6800" s="10" t="str">
        <f ca="1">_xlfn.IFNA((VLOOKUP(A6800,'Fats and Greases'!A:B,2,FALSE)), "")</f>
        <v/>
      </c>
      <c r="E6800" s="10" t="str">
        <f ca="1">_xlfn.IFNA((VLOOKUP(A6800,'Fats and Greases'!C:D,2,FALSE)), "")</f>
        <v/>
      </c>
      <c r="F6800" s="10" t="str">
        <f ca="1">_xlfn.IFNA((VLOOKUP(A6800,'Fats and Greases'!E:F,2,FALSE)), "")</f>
        <v/>
      </c>
      <c r="G6800" s="10" t="str">
        <f ca="1">_xlfn.IFNA((VLOOKUP(A6800,'Fats and Greases'!G:H,2,FALSE)), "")</f>
        <v/>
      </c>
      <c r="H6800" s="10" t="str">
        <f ca="1">_xlfn.IFNA((VLOOKUP(A6800,'Fats and Greases'!I:J,2,FALSE)), "")</f>
        <v/>
      </c>
      <c r="I6800" s="10" t="str">
        <f ca="1">_xlfn.IFNA((VLOOKUP(A6800,'Fats and Greases'!K:L,2,FALSE)), "")</f>
        <v/>
      </c>
      <c r="J6800" s="10" t="str">
        <f ca="1">_xlfn.IFNA((VLOOKUP(A6800,'Fats and Greases'!M:N,2,FALSE)), "")</f>
        <v/>
      </c>
      <c r="K6800" s="10" t="str">
        <f ca="1">_xlfn.IFNA((VLOOKUP($A6800,'Fats and Greases'!O:P,2,FALSE)), "")</f>
        <v/>
      </c>
      <c r="L6800" s="10" t="str">
        <f ca="1">_xlfn.IFNA((VLOOKUP($A6800,'Fats and Greases'!Q:R,2,FALSE)), "")</f>
        <v/>
      </c>
      <c r="M6800" s="10" t="str">
        <f ca="1">_xlfn.IFNA((VLOOKUP($A6800,'Fats and Greases'!S:T,2,FALSE)), "")</f>
        <v/>
      </c>
    </row>
    <row r="6801" spans="1:13" x14ac:dyDescent="0.2">
      <c r="A6801" s="18">
        <v>46303</v>
      </c>
      <c r="B6801" s="19">
        <f t="shared" si="212"/>
        <v>10</v>
      </c>
      <c r="C6801" s="19">
        <f t="shared" si="213"/>
        <v>2026</v>
      </c>
      <c r="D6801" s="10" t="str">
        <f ca="1">_xlfn.IFNA((VLOOKUP(A6801,'Fats and Greases'!A:B,2,FALSE)), "")</f>
        <v/>
      </c>
      <c r="E6801" s="10" t="str">
        <f ca="1">_xlfn.IFNA((VLOOKUP(A6801,'Fats and Greases'!C:D,2,FALSE)), "")</f>
        <v/>
      </c>
      <c r="F6801" s="10" t="str">
        <f ca="1">_xlfn.IFNA((VLOOKUP(A6801,'Fats and Greases'!E:F,2,FALSE)), "")</f>
        <v/>
      </c>
      <c r="G6801" s="10" t="str">
        <f ca="1">_xlfn.IFNA((VLOOKUP(A6801,'Fats and Greases'!G:H,2,FALSE)), "")</f>
        <v/>
      </c>
      <c r="H6801" s="10" t="str">
        <f ca="1">_xlfn.IFNA((VLOOKUP(A6801,'Fats and Greases'!I:J,2,FALSE)), "")</f>
        <v/>
      </c>
      <c r="I6801" s="10" t="str">
        <f ca="1">_xlfn.IFNA((VLOOKUP(A6801,'Fats and Greases'!K:L,2,FALSE)), "")</f>
        <v/>
      </c>
      <c r="J6801" s="10" t="str">
        <f ca="1">_xlfn.IFNA((VLOOKUP(A6801,'Fats and Greases'!M:N,2,FALSE)), "")</f>
        <v/>
      </c>
      <c r="K6801" s="10" t="str">
        <f ca="1">_xlfn.IFNA((VLOOKUP($A6801,'Fats and Greases'!O:P,2,FALSE)), "")</f>
        <v/>
      </c>
      <c r="L6801" s="10" t="str">
        <f ca="1">_xlfn.IFNA((VLOOKUP($A6801,'Fats and Greases'!Q:R,2,FALSE)), "")</f>
        <v/>
      </c>
      <c r="M6801" s="10" t="str">
        <f ca="1">_xlfn.IFNA((VLOOKUP($A6801,'Fats and Greases'!S:T,2,FALSE)), "")</f>
        <v/>
      </c>
    </row>
    <row r="6802" spans="1:13" x14ac:dyDescent="0.2">
      <c r="A6802" s="18">
        <v>46304</v>
      </c>
      <c r="B6802" s="19">
        <f t="shared" si="212"/>
        <v>10</v>
      </c>
      <c r="C6802" s="19">
        <f t="shared" si="213"/>
        <v>2026</v>
      </c>
      <c r="D6802" s="10" t="str">
        <f ca="1">_xlfn.IFNA((VLOOKUP(A6802,'Fats and Greases'!A:B,2,FALSE)), "")</f>
        <v/>
      </c>
      <c r="E6802" s="10" t="str">
        <f ca="1">_xlfn.IFNA((VLOOKUP(A6802,'Fats and Greases'!C:D,2,FALSE)), "")</f>
        <v/>
      </c>
      <c r="F6802" s="10" t="str">
        <f ca="1">_xlfn.IFNA((VLOOKUP(A6802,'Fats and Greases'!E:F,2,FALSE)), "")</f>
        <v/>
      </c>
      <c r="G6802" s="10" t="str">
        <f ca="1">_xlfn.IFNA((VLOOKUP(A6802,'Fats and Greases'!G:H,2,FALSE)), "")</f>
        <v/>
      </c>
      <c r="H6802" s="10" t="str">
        <f ca="1">_xlfn.IFNA((VLOOKUP(A6802,'Fats and Greases'!I:J,2,FALSE)), "")</f>
        <v/>
      </c>
      <c r="I6802" s="10" t="str">
        <f ca="1">_xlfn.IFNA((VLOOKUP(A6802,'Fats and Greases'!K:L,2,FALSE)), "")</f>
        <v/>
      </c>
      <c r="J6802" s="10" t="str">
        <f ca="1">_xlfn.IFNA((VLOOKUP(A6802,'Fats and Greases'!M:N,2,FALSE)), "")</f>
        <v/>
      </c>
      <c r="K6802" s="10" t="str">
        <f ca="1">_xlfn.IFNA((VLOOKUP($A6802,'Fats and Greases'!O:P,2,FALSE)), "")</f>
        <v/>
      </c>
      <c r="L6802" s="10" t="str">
        <f ca="1">_xlfn.IFNA((VLOOKUP($A6802,'Fats and Greases'!Q:R,2,FALSE)), "")</f>
        <v/>
      </c>
      <c r="M6802" s="10" t="str">
        <f ca="1">_xlfn.IFNA((VLOOKUP($A6802,'Fats and Greases'!S:T,2,FALSE)), "")</f>
        <v/>
      </c>
    </row>
    <row r="6803" spans="1:13" x14ac:dyDescent="0.2">
      <c r="A6803" s="18">
        <v>46307</v>
      </c>
      <c r="B6803" s="19">
        <f t="shared" si="212"/>
        <v>10</v>
      </c>
      <c r="C6803" s="19">
        <f t="shared" si="213"/>
        <v>2026</v>
      </c>
      <c r="D6803" s="10" t="str">
        <f ca="1">_xlfn.IFNA((VLOOKUP(A6803,'Fats and Greases'!A:B,2,FALSE)), "")</f>
        <v/>
      </c>
      <c r="E6803" s="10" t="str">
        <f ca="1">_xlfn.IFNA((VLOOKUP(A6803,'Fats and Greases'!C:D,2,FALSE)), "")</f>
        <v/>
      </c>
      <c r="F6803" s="10" t="str">
        <f ca="1">_xlfn.IFNA((VLOOKUP(A6803,'Fats and Greases'!E:F,2,FALSE)), "")</f>
        <v/>
      </c>
      <c r="G6803" s="10" t="str">
        <f ca="1">_xlfn.IFNA((VLOOKUP(A6803,'Fats and Greases'!G:H,2,FALSE)), "")</f>
        <v/>
      </c>
      <c r="H6803" s="10" t="str">
        <f ca="1">_xlfn.IFNA((VLOOKUP(A6803,'Fats and Greases'!I:J,2,FALSE)), "")</f>
        <v/>
      </c>
      <c r="I6803" s="10" t="str">
        <f ca="1">_xlfn.IFNA((VLOOKUP(A6803,'Fats and Greases'!K:L,2,FALSE)), "")</f>
        <v/>
      </c>
      <c r="J6803" s="10" t="str">
        <f ca="1">_xlfn.IFNA((VLOOKUP(A6803,'Fats and Greases'!M:N,2,FALSE)), "")</f>
        <v/>
      </c>
      <c r="K6803" s="10" t="str">
        <f ca="1">_xlfn.IFNA((VLOOKUP($A6803,'Fats and Greases'!O:P,2,FALSE)), "")</f>
        <v/>
      </c>
      <c r="L6803" s="10" t="str">
        <f ca="1">_xlfn.IFNA((VLOOKUP($A6803,'Fats and Greases'!Q:R,2,FALSE)), "")</f>
        <v/>
      </c>
      <c r="M6803" s="10" t="str">
        <f ca="1">_xlfn.IFNA((VLOOKUP($A6803,'Fats and Greases'!S:T,2,FALSE)), "")</f>
        <v/>
      </c>
    </row>
    <row r="6804" spans="1:13" x14ac:dyDescent="0.2">
      <c r="A6804" s="18">
        <v>46308</v>
      </c>
      <c r="B6804" s="19">
        <f t="shared" si="212"/>
        <v>10</v>
      </c>
      <c r="C6804" s="19">
        <f t="shared" si="213"/>
        <v>2026</v>
      </c>
      <c r="D6804" s="10" t="str">
        <f ca="1">_xlfn.IFNA((VLOOKUP(A6804,'Fats and Greases'!A:B,2,FALSE)), "")</f>
        <v/>
      </c>
      <c r="E6804" s="10" t="str">
        <f ca="1">_xlfn.IFNA((VLOOKUP(A6804,'Fats and Greases'!C:D,2,FALSE)), "")</f>
        <v/>
      </c>
      <c r="F6804" s="10" t="str">
        <f ca="1">_xlfn.IFNA((VLOOKUP(A6804,'Fats and Greases'!E:F,2,FALSE)), "")</f>
        <v/>
      </c>
      <c r="G6804" s="10" t="str">
        <f ca="1">_xlfn.IFNA((VLOOKUP(A6804,'Fats and Greases'!G:H,2,FALSE)), "")</f>
        <v/>
      </c>
      <c r="H6804" s="10" t="str">
        <f ca="1">_xlfn.IFNA((VLOOKUP(A6804,'Fats and Greases'!I:J,2,FALSE)), "")</f>
        <v/>
      </c>
      <c r="I6804" s="10" t="str">
        <f ca="1">_xlfn.IFNA((VLOOKUP(A6804,'Fats and Greases'!K:L,2,FALSE)), "")</f>
        <v/>
      </c>
      <c r="J6804" s="10" t="str">
        <f ca="1">_xlfn.IFNA((VLOOKUP(A6804,'Fats and Greases'!M:N,2,FALSE)), "")</f>
        <v/>
      </c>
      <c r="K6804" s="10" t="str">
        <f ca="1">_xlfn.IFNA((VLOOKUP($A6804,'Fats and Greases'!O:P,2,FALSE)), "")</f>
        <v/>
      </c>
      <c r="L6804" s="10" t="str">
        <f ca="1">_xlfn.IFNA((VLOOKUP($A6804,'Fats and Greases'!Q:R,2,FALSE)), "")</f>
        <v/>
      </c>
      <c r="M6804" s="10" t="str">
        <f ca="1">_xlfn.IFNA((VLOOKUP($A6804,'Fats and Greases'!S:T,2,FALSE)), "")</f>
        <v/>
      </c>
    </row>
    <row r="6805" spans="1:13" x14ac:dyDescent="0.2">
      <c r="A6805" s="18">
        <v>46309</v>
      </c>
      <c r="B6805" s="19">
        <f t="shared" si="212"/>
        <v>10</v>
      </c>
      <c r="C6805" s="19">
        <f t="shared" si="213"/>
        <v>2026</v>
      </c>
      <c r="D6805" s="10" t="str">
        <f ca="1">_xlfn.IFNA((VLOOKUP(A6805,'Fats and Greases'!A:B,2,FALSE)), "")</f>
        <v/>
      </c>
      <c r="E6805" s="10" t="str">
        <f ca="1">_xlfn.IFNA((VLOOKUP(A6805,'Fats and Greases'!C:D,2,FALSE)), "")</f>
        <v/>
      </c>
      <c r="F6805" s="10" t="str">
        <f ca="1">_xlfn.IFNA((VLOOKUP(A6805,'Fats and Greases'!E:F,2,FALSE)), "")</f>
        <v/>
      </c>
      <c r="G6805" s="10" t="str">
        <f ca="1">_xlfn.IFNA((VLOOKUP(A6805,'Fats and Greases'!G:H,2,FALSE)), "")</f>
        <v/>
      </c>
      <c r="H6805" s="10" t="str">
        <f ca="1">_xlfn.IFNA((VLOOKUP(A6805,'Fats and Greases'!I:J,2,FALSE)), "")</f>
        <v/>
      </c>
      <c r="I6805" s="10" t="str">
        <f ca="1">_xlfn.IFNA((VLOOKUP(A6805,'Fats and Greases'!K:L,2,FALSE)), "")</f>
        <v/>
      </c>
      <c r="J6805" s="10" t="str">
        <f ca="1">_xlfn.IFNA((VLOOKUP(A6805,'Fats and Greases'!M:N,2,FALSE)), "")</f>
        <v/>
      </c>
      <c r="K6805" s="10" t="str">
        <f ca="1">_xlfn.IFNA((VLOOKUP($A6805,'Fats and Greases'!O:P,2,FALSE)), "")</f>
        <v/>
      </c>
      <c r="L6805" s="10" t="str">
        <f ca="1">_xlfn.IFNA((VLOOKUP($A6805,'Fats and Greases'!Q:R,2,FALSE)), "")</f>
        <v/>
      </c>
      <c r="M6805" s="10" t="str">
        <f ca="1">_xlfn.IFNA((VLOOKUP($A6805,'Fats and Greases'!S:T,2,FALSE)), "")</f>
        <v/>
      </c>
    </row>
    <row r="6806" spans="1:13" x14ac:dyDescent="0.2">
      <c r="A6806" s="18">
        <v>46310</v>
      </c>
      <c r="B6806" s="19">
        <f t="shared" si="212"/>
        <v>10</v>
      </c>
      <c r="C6806" s="19">
        <f t="shared" si="213"/>
        <v>2026</v>
      </c>
      <c r="D6806" s="10" t="str">
        <f ca="1">_xlfn.IFNA((VLOOKUP(A6806,'Fats and Greases'!A:B,2,FALSE)), "")</f>
        <v/>
      </c>
      <c r="E6806" s="10" t="str">
        <f ca="1">_xlfn.IFNA((VLOOKUP(A6806,'Fats and Greases'!C:D,2,FALSE)), "")</f>
        <v/>
      </c>
      <c r="F6806" s="10" t="str">
        <f ca="1">_xlfn.IFNA((VLOOKUP(A6806,'Fats and Greases'!E:F,2,FALSE)), "")</f>
        <v/>
      </c>
      <c r="G6806" s="10" t="str">
        <f ca="1">_xlfn.IFNA((VLOOKUP(A6806,'Fats and Greases'!G:H,2,FALSE)), "")</f>
        <v/>
      </c>
      <c r="H6806" s="10" t="str">
        <f ca="1">_xlfn.IFNA((VLOOKUP(A6806,'Fats and Greases'!I:J,2,FALSE)), "")</f>
        <v/>
      </c>
      <c r="I6806" s="10" t="str">
        <f ca="1">_xlfn.IFNA((VLOOKUP(A6806,'Fats and Greases'!K:L,2,FALSE)), "")</f>
        <v/>
      </c>
      <c r="J6806" s="10" t="str">
        <f ca="1">_xlfn.IFNA((VLOOKUP(A6806,'Fats and Greases'!M:N,2,FALSE)), "")</f>
        <v/>
      </c>
      <c r="K6806" s="10" t="str">
        <f ca="1">_xlfn.IFNA((VLOOKUP($A6806,'Fats and Greases'!O:P,2,FALSE)), "")</f>
        <v/>
      </c>
      <c r="L6806" s="10" t="str">
        <f ca="1">_xlfn.IFNA((VLOOKUP($A6806,'Fats and Greases'!Q:R,2,FALSE)), "")</f>
        <v/>
      </c>
      <c r="M6806" s="10" t="str">
        <f ca="1">_xlfn.IFNA((VLOOKUP($A6806,'Fats and Greases'!S:T,2,FALSE)), "")</f>
        <v/>
      </c>
    </row>
    <row r="6807" spans="1:13" x14ac:dyDescent="0.2">
      <c r="A6807" s="18">
        <v>46311</v>
      </c>
      <c r="B6807" s="19">
        <f t="shared" si="212"/>
        <v>10</v>
      </c>
      <c r="C6807" s="19">
        <f t="shared" si="213"/>
        <v>2026</v>
      </c>
      <c r="D6807" s="10" t="str">
        <f ca="1">_xlfn.IFNA((VLOOKUP(A6807,'Fats and Greases'!A:B,2,FALSE)), "")</f>
        <v/>
      </c>
      <c r="E6807" s="10" t="str">
        <f ca="1">_xlfn.IFNA((VLOOKUP(A6807,'Fats and Greases'!C:D,2,FALSE)), "")</f>
        <v/>
      </c>
      <c r="F6807" s="10" t="str">
        <f ca="1">_xlfn.IFNA((VLOOKUP(A6807,'Fats and Greases'!E:F,2,FALSE)), "")</f>
        <v/>
      </c>
      <c r="G6807" s="10" t="str">
        <f ca="1">_xlfn.IFNA((VLOOKUP(A6807,'Fats and Greases'!G:H,2,FALSE)), "")</f>
        <v/>
      </c>
      <c r="H6807" s="10" t="str">
        <f ca="1">_xlfn.IFNA((VLOOKUP(A6807,'Fats and Greases'!I:J,2,FALSE)), "")</f>
        <v/>
      </c>
      <c r="I6807" s="10" t="str">
        <f ca="1">_xlfn.IFNA((VLOOKUP(A6807,'Fats and Greases'!K:L,2,FALSE)), "")</f>
        <v/>
      </c>
      <c r="J6807" s="10" t="str">
        <f ca="1">_xlfn.IFNA((VLOOKUP(A6807,'Fats and Greases'!M:N,2,FALSE)), "")</f>
        <v/>
      </c>
      <c r="K6807" s="10" t="str">
        <f ca="1">_xlfn.IFNA((VLOOKUP($A6807,'Fats and Greases'!O:P,2,FALSE)), "")</f>
        <v/>
      </c>
      <c r="L6807" s="10" t="str">
        <f ca="1">_xlfn.IFNA((VLOOKUP($A6807,'Fats and Greases'!Q:R,2,FALSE)), "")</f>
        <v/>
      </c>
      <c r="M6807" s="10" t="str">
        <f ca="1">_xlfn.IFNA((VLOOKUP($A6807,'Fats and Greases'!S:T,2,FALSE)), "")</f>
        <v/>
      </c>
    </row>
    <row r="6808" spans="1:13" x14ac:dyDescent="0.2">
      <c r="A6808" s="18">
        <v>46314</v>
      </c>
      <c r="B6808" s="19">
        <f t="shared" si="212"/>
        <v>10</v>
      </c>
      <c r="C6808" s="19">
        <f t="shared" si="213"/>
        <v>2026</v>
      </c>
      <c r="D6808" s="10" t="str">
        <f ca="1">_xlfn.IFNA((VLOOKUP(A6808,'Fats and Greases'!A:B,2,FALSE)), "")</f>
        <v/>
      </c>
      <c r="E6808" s="10" t="str">
        <f ca="1">_xlfn.IFNA((VLOOKUP(A6808,'Fats and Greases'!C:D,2,FALSE)), "")</f>
        <v/>
      </c>
      <c r="F6808" s="10" t="str">
        <f ca="1">_xlfn.IFNA((VLOOKUP(A6808,'Fats and Greases'!E:F,2,FALSE)), "")</f>
        <v/>
      </c>
      <c r="G6808" s="10" t="str">
        <f ca="1">_xlfn.IFNA((VLOOKUP(A6808,'Fats and Greases'!G:H,2,FALSE)), "")</f>
        <v/>
      </c>
      <c r="H6808" s="10" t="str">
        <f ca="1">_xlfn.IFNA((VLOOKUP(A6808,'Fats and Greases'!I:J,2,FALSE)), "")</f>
        <v/>
      </c>
      <c r="I6808" s="10" t="str">
        <f ca="1">_xlfn.IFNA((VLOOKUP(A6808,'Fats and Greases'!K:L,2,FALSE)), "")</f>
        <v/>
      </c>
      <c r="J6808" s="10" t="str">
        <f ca="1">_xlfn.IFNA((VLOOKUP(A6808,'Fats and Greases'!M:N,2,FALSE)), "")</f>
        <v/>
      </c>
      <c r="K6808" s="10" t="str">
        <f ca="1">_xlfn.IFNA((VLOOKUP($A6808,'Fats and Greases'!O:P,2,FALSE)), "")</f>
        <v/>
      </c>
      <c r="L6808" s="10" t="str">
        <f ca="1">_xlfn.IFNA((VLOOKUP($A6808,'Fats and Greases'!Q:R,2,FALSE)), "")</f>
        <v/>
      </c>
      <c r="M6808" s="10" t="str">
        <f ca="1">_xlfn.IFNA((VLOOKUP($A6808,'Fats and Greases'!S:T,2,FALSE)), "")</f>
        <v/>
      </c>
    </row>
    <row r="6809" spans="1:13" x14ac:dyDescent="0.2">
      <c r="A6809" s="18">
        <v>46315</v>
      </c>
      <c r="B6809" s="19">
        <f t="shared" si="212"/>
        <v>10</v>
      </c>
      <c r="C6809" s="19">
        <f t="shared" si="213"/>
        <v>2026</v>
      </c>
      <c r="D6809" s="10" t="str">
        <f ca="1">_xlfn.IFNA((VLOOKUP(A6809,'Fats and Greases'!A:B,2,FALSE)), "")</f>
        <v/>
      </c>
      <c r="E6809" s="10" t="str">
        <f ca="1">_xlfn.IFNA((VLOOKUP(A6809,'Fats and Greases'!C:D,2,FALSE)), "")</f>
        <v/>
      </c>
      <c r="F6809" s="10" t="str">
        <f ca="1">_xlfn.IFNA((VLOOKUP(A6809,'Fats and Greases'!E:F,2,FALSE)), "")</f>
        <v/>
      </c>
      <c r="G6809" s="10" t="str">
        <f ca="1">_xlfn.IFNA((VLOOKUP(A6809,'Fats and Greases'!G:H,2,FALSE)), "")</f>
        <v/>
      </c>
      <c r="H6809" s="10" t="str">
        <f ca="1">_xlfn.IFNA((VLOOKUP(A6809,'Fats and Greases'!I:J,2,FALSE)), "")</f>
        <v/>
      </c>
      <c r="I6809" s="10" t="str">
        <f ca="1">_xlfn.IFNA((VLOOKUP(A6809,'Fats and Greases'!K:L,2,FALSE)), "")</f>
        <v/>
      </c>
      <c r="J6809" s="10" t="str">
        <f ca="1">_xlfn.IFNA((VLOOKUP(A6809,'Fats and Greases'!M:N,2,FALSE)), "")</f>
        <v/>
      </c>
      <c r="K6809" s="10" t="str">
        <f ca="1">_xlfn.IFNA((VLOOKUP($A6809,'Fats and Greases'!O:P,2,FALSE)), "")</f>
        <v/>
      </c>
      <c r="L6809" s="10" t="str">
        <f ca="1">_xlfn.IFNA((VLOOKUP($A6809,'Fats and Greases'!Q:R,2,FALSE)), "")</f>
        <v/>
      </c>
      <c r="M6809" s="10" t="str">
        <f ca="1">_xlfn.IFNA((VLOOKUP($A6809,'Fats and Greases'!S:T,2,FALSE)), "")</f>
        <v/>
      </c>
    </row>
    <row r="6810" spans="1:13" x14ac:dyDescent="0.2">
      <c r="A6810" s="18">
        <v>46316</v>
      </c>
      <c r="B6810" s="19">
        <f t="shared" si="212"/>
        <v>10</v>
      </c>
      <c r="C6810" s="19">
        <f t="shared" si="213"/>
        <v>2026</v>
      </c>
      <c r="D6810" s="10" t="str">
        <f ca="1">_xlfn.IFNA((VLOOKUP(A6810,'Fats and Greases'!A:B,2,FALSE)), "")</f>
        <v/>
      </c>
      <c r="E6810" s="10" t="str">
        <f ca="1">_xlfn.IFNA((VLOOKUP(A6810,'Fats and Greases'!C:D,2,FALSE)), "")</f>
        <v/>
      </c>
      <c r="F6810" s="10" t="str">
        <f ca="1">_xlfn.IFNA((VLOOKUP(A6810,'Fats and Greases'!E:F,2,FALSE)), "")</f>
        <v/>
      </c>
      <c r="G6810" s="10" t="str">
        <f ca="1">_xlfn.IFNA((VLOOKUP(A6810,'Fats and Greases'!G:H,2,FALSE)), "")</f>
        <v/>
      </c>
      <c r="H6810" s="10" t="str">
        <f ca="1">_xlfn.IFNA((VLOOKUP(A6810,'Fats and Greases'!I:J,2,FALSE)), "")</f>
        <v/>
      </c>
      <c r="I6810" s="10" t="str">
        <f ca="1">_xlfn.IFNA((VLOOKUP(A6810,'Fats and Greases'!K:L,2,FALSE)), "")</f>
        <v/>
      </c>
      <c r="J6810" s="10" t="str">
        <f ca="1">_xlfn.IFNA((VLOOKUP(A6810,'Fats and Greases'!M:N,2,FALSE)), "")</f>
        <v/>
      </c>
      <c r="K6810" s="10" t="str">
        <f ca="1">_xlfn.IFNA((VLOOKUP($A6810,'Fats and Greases'!O:P,2,FALSE)), "")</f>
        <v/>
      </c>
      <c r="L6810" s="10" t="str">
        <f ca="1">_xlfn.IFNA((VLOOKUP($A6810,'Fats and Greases'!Q:R,2,FALSE)), "")</f>
        <v/>
      </c>
      <c r="M6810" s="10" t="str">
        <f ca="1">_xlfn.IFNA((VLOOKUP($A6810,'Fats and Greases'!S:T,2,FALSE)), "")</f>
        <v/>
      </c>
    </row>
    <row r="6811" spans="1:13" x14ac:dyDescent="0.2">
      <c r="A6811" s="18">
        <v>46317</v>
      </c>
      <c r="B6811" s="19">
        <f t="shared" si="212"/>
        <v>10</v>
      </c>
      <c r="C6811" s="19">
        <f t="shared" si="213"/>
        <v>2026</v>
      </c>
      <c r="D6811" s="10" t="str">
        <f ca="1">_xlfn.IFNA((VLOOKUP(A6811,'Fats and Greases'!A:B,2,FALSE)), "")</f>
        <v/>
      </c>
      <c r="E6811" s="10" t="str">
        <f ca="1">_xlfn.IFNA((VLOOKUP(A6811,'Fats and Greases'!C:D,2,FALSE)), "")</f>
        <v/>
      </c>
      <c r="F6811" s="10" t="str">
        <f ca="1">_xlfn.IFNA((VLOOKUP(A6811,'Fats and Greases'!E:F,2,FALSE)), "")</f>
        <v/>
      </c>
      <c r="G6811" s="10" t="str">
        <f ca="1">_xlfn.IFNA((VLOOKUP(A6811,'Fats and Greases'!G:H,2,FALSE)), "")</f>
        <v/>
      </c>
      <c r="H6811" s="10" t="str">
        <f ca="1">_xlfn.IFNA((VLOOKUP(A6811,'Fats and Greases'!I:J,2,FALSE)), "")</f>
        <v/>
      </c>
      <c r="I6811" s="10" t="str">
        <f ca="1">_xlfn.IFNA((VLOOKUP(A6811,'Fats and Greases'!K:L,2,FALSE)), "")</f>
        <v/>
      </c>
      <c r="J6811" s="10" t="str">
        <f ca="1">_xlfn.IFNA((VLOOKUP(A6811,'Fats and Greases'!M:N,2,FALSE)), "")</f>
        <v/>
      </c>
      <c r="K6811" s="10" t="str">
        <f ca="1">_xlfn.IFNA((VLOOKUP($A6811,'Fats and Greases'!O:P,2,FALSE)), "")</f>
        <v/>
      </c>
      <c r="L6811" s="10" t="str">
        <f ca="1">_xlfn.IFNA((VLOOKUP($A6811,'Fats and Greases'!Q:R,2,FALSE)), "")</f>
        <v/>
      </c>
      <c r="M6811" s="10" t="str">
        <f ca="1">_xlfn.IFNA((VLOOKUP($A6811,'Fats and Greases'!S:T,2,FALSE)), "")</f>
        <v/>
      </c>
    </row>
    <row r="6812" spans="1:13" x14ac:dyDescent="0.2">
      <c r="A6812" s="18">
        <v>46318</v>
      </c>
      <c r="B6812" s="19">
        <f t="shared" si="212"/>
        <v>10</v>
      </c>
      <c r="C6812" s="19">
        <f t="shared" si="213"/>
        <v>2026</v>
      </c>
      <c r="D6812" s="10" t="str">
        <f ca="1">_xlfn.IFNA((VLOOKUP(A6812,'Fats and Greases'!A:B,2,FALSE)), "")</f>
        <v/>
      </c>
      <c r="E6812" s="10" t="str">
        <f ca="1">_xlfn.IFNA((VLOOKUP(A6812,'Fats and Greases'!C:D,2,FALSE)), "")</f>
        <v/>
      </c>
      <c r="F6812" s="10" t="str">
        <f ca="1">_xlfn.IFNA((VLOOKUP(A6812,'Fats and Greases'!E:F,2,FALSE)), "")</f>
        <v/>
      </c>
      <c r="G6812" s="10" t="str">
        <f ca="1">_xlfn.IFNA((VLOOKUP(A6812,'Fats and Greases'!G:H,2,FALSE)), "")</f>
        <v/>
      </c>
      <c r="H6812" s="10" t="str">
        <f ca="1">_xlfn.IFNA((VLOOKUP(A6812,'Fats and Greases'!I:J,2,FALSE)), "")</f>
        <v/>
      </c>
      <c r="I6812" s="10" t="str">
        <f ca="1">_xlfn.IFNA((VLOOKUP(A6812,'Fats and Greases'!K:L,2,FALSE)), "")</f>
        <v/>
      </c>
      <c r="J6812" s="10" t="str">
        <f ca="1">_xlfn.IFNA((VLOOKUP(A6812,'Fats and Greases'!M:N,2,FALSE)), "")</f>
        <v/>
      </c>
      <c r="K6812" s="10" t="str">
        <f ca="1">_xlfn.IFNA((VLOOKUP($A6812,'Fats and Greases'!O:P,2,FALSE)), "")</f>
        <v/>
      </c>
      <c r="L6812" s="10" t="str">
        <f ca="1">_xlfn.IFNA((VLOOKUP($A6812,'Fats and Greases'!Q:R,2,FALSE)), "")</f>
        <v/>
      </c>
      <c r="M6812" s="10" t="str">
        <f ca="1">_xlfn.IFNA((VLOOKUP($A6812,'Fats and Greases'!S:T,2,FALSE)), "")</f>
        <v/>
      </c>
    </row>
    <row r="6813" spans="1:13" x14ac:dyDescent="0.2">
      <c r="A6813" s="18">
        <v>46321</v>
      </c>
      <c r="B6813" s="19">
        <f t="shared" si="212"/>
        <v>10</v>
      </c>
      <c r="C6813" s="19">
        <f t="shared" si="213"/>
        <v>2026</v>
      </c>
      <c r="D6813" s="10" t="str">
        <f ca="1">_xlfn.IFNA((VLOOKUP(A6813,'Fats and Greases'!A:B,2,FALSE)), "")</f>
        <v/>
      </c>
      <c r="E6813" s="10" t="str">
        <f ca="1">_xlfn.IFNA((VLOOKUP(A6813,'Fats and Greases'!C:D,2,FALSE)), "")</f>
        <v/>
      </c>
      <c r="F6813" s="10" t="str">
        <f ca="1">_xlfn.IFNA((VLOOKUP(A6813,'Fats and Greases'!E:F,2,FALSE)), "")</f>
        <v/>
      </c>
      <c r="G6813" s="10" t="str">
        <f ca="1">_xlfn.IFNA((VLOOKUP(A6813,'Fats and Greases'!G:H,2,FALSE)), "")</f>
        <v/>
      </c>
      <c r="H6813" s="10" t="str">
        <f ca="1">_xlfn.IFNA((VLOOKUP(A6813,'Fats and Greases'!I:J,2,FALSE)), "")</f>
        <v/>
      </c>
      <c r="I6813" s="10" t="str">
        <f ca="1">_xlfn.IFNA((VLOOKUP(A6813,'Fats and Greases'!K:L,2,FALSE)), "")</f>
        <v/>
      </c>
      <c r="J6813" s="10" t="str">
        <f ca="1">_xlfn.IFNA((VLOOKUP(A6813,'Fats and Greases'!M:N,2,FALSE)), "")</f>
        <v/>
      </c>
      <c r="K6813" s="10" t="str">
        <f ca="1">_xlfn.IFNA((VLOOKUP($A6813,'Fats and Greases'!O:P,2,FALSE)), "")</f>
        <v/>
      </c>
      <c r="L6813" s="10" t="str">
        <f ca="1">_xlfn.IFNA((VLOOKUP($A6813,'Fats and Greases'!Q:R,2,FALSE)), "")</f>
        <v/>
      </c>
      <c r="M6813" s="10" t="str">
        <f ca="1">_xlfn.IFNA((VLOOKUP($A6813,'Fats and Greases'!S:T,2,FALSE)), "")</f>
        <v/>
      </c>
    </row>
    <row r="6814" spans="1:13" x14ac:dyDescent="0.2">
      <c r="A6814" s="18">
        <v>46322</v>
      </c>
      <c r="B6814" s="19">
        <f t="shared" si="212"/>
        <v>10</v>
      </c>
      <c r="C6814" s="19">
        <f t="shared" si="213"/>
        <v>2026</v>
      </c>
      <c r="D6814" s="10" t="str">
        <f ca="1">_xlfn.IFNA((VLOOKUP(A6814,'Fats and Greases'!A:B,2,FALSE)), "")</f>
        <v/>
      </c>
      <c r="E6814" s="10" t="str">
        <f ca="1">_xlfn.IFNA((VLOOKUP(A6814,'Fats and Greases'!C:D,2,FALSE)), "")</f>
        <v/>
      </c>
      <c r="F6814" s="10" t="str">
        <f ca="1">_xlfn.IFNA((VLOOKUP(A6814,'Fats and Greases'!E:F,2,FALSE)), "")</f>
        <v/>
      </c>
      <c r="G6814" s="10" t="str">
        <f ca="1">_xlfn.IFNA((VLOOKUP(A6814,'Fats and Greases'!G:H,2,FALSE)), "")</f>
        <v/>
      </c>
      <c r="H6814" s="10" t="str">
        <f ca="1">_xlfn.IFNA((VLOOKUP(A6814,'Fats and Greases'!I:J,2,FALSE)), "")</f>
        <v/>
      </c>
      <c r="I6814" s="10" t="str">
        <f ca="1">_xlfn.IFNA((VLOOKUP(A6814,'Fats and Greases'!K:L,2,FALSE)), "")</f>
        <v/>
      </c>
      <c r="J6814" s="10" t="str">
        <f ca="1">_xlfn.IFNA((VLOOKUP(A6814,'Fats and Greases'!M:N,2,FALSE)), "")</f>
        <v/>
      </c>
      <c r="K6814" s="10" t="str">
        <f ca="1">_xlfn.IFNA((VLOOKUP($A6814,'Fats and Greases'!O:P,2,FALSE)), "")</f>
        <v/>
      </c>
      <c r="L6814" s="10" t="str">
        <f ca="1">_xlfn.IFNA((VLOOKUP($A6814,'Fats and Greases'!Q:R,2,FALSE)), "")</f>
        <v/>
      </c>
      <c r="M6814" s="10" t="str">
        <f ca="1">_xlfn.IFNA((VLOOKUP($A6814,'Fats and Greases'!S:T,2,FALSE)), "")</f>
        <v/>
      </c>
    </row>
    <row r="6815" spans="1:13" x14ac:dyDescent="0.2">
      <c r="A6815" s="18">
        <v>46323</v>
      </c>
      <c r="B6815" s="19">
        <f t="shared" si="212"/>
        <v>10</v>
      </c>
      <c r="C6815" s="19">
        <f t="shared" si="213"/>
        <v>2026</v>
      </c>
      <c r="D6815" s="10" t="str">
        <f ca="1">_xlfn.IFNA((VLOOKUP(A6815,'Fats and Greases'!A:B,2,FALSE)), "")</f>
        <v/>
      </c>
      <c r="E6815" s="10" t="str">
        <f ca="1">_xlfn.IFNA((VLOOKUP(A6815,'Fats and Greases'!C:D,2,FALSE)), "")</f>
        <v/>
      </c>
      <c r="F6815" s="10" t="str">
        <f ca="1">_xlfn.IFNA((VLOOKUP(A6815,'Fats and Greases'!E:F,2,FALSE)), "")</f>
        <v/>
      </c>
      <c r="G6815" s="10" t="str">
        <f ca="1">_xlfn.IFNA((VLOOKUP(A6815,'Fats and Greases'!G:H,2,FALSE)), "")</f>
        <v/>
      </c>
      <c r="H6815" s="10" t="str">
        <f ca="1">_xlfn.IFNA((VLOOKUP(A6815,'Fats and Greases'!I:J,2,FALSE)), "")</f>
        <v/>
      </c>
      <c r="I6815" s="10" t="str">
        <f ca="1">_xlfn.IFNA((VLOOKUP(A6815,'Fats and Greases'!K:L,2,FALSE)), "")</f>
        <v/>
      </c>
      <c r="J6815" s="10" t="str">
        <f ca="1">_xlfn.IFNA((VLOOKUP(A6815,'Fats and Greases'!M:N,2,FALSE)), "")</f>
        <v/>
      </c>
      <c r="K6815" s="10" t="str">
        <f ca="1">_xlfn.IFNA((VLOOKUP($A6815,'Fats and Greases'!O:P,2,FALSE)), "")</f>
        <v/>
      </c>
      <c r="L6815" s="10" t="str">
        <f ca="1">_xlfn.IFNA((VLOOKUP($A6815,'Fats and Greases'!Q:R,2,FALSE)), "")</f>
        <v/>
      </c>
      <c r="M6815" s="10" t="str">
        <f ca="1">_xlfn.IFNA((VLOOKUP($A6815,'Fats and Greases'!S:T,2,FALSE)), "")</f>
        <v/>
      </c>
    </row>
    <row r="6816" spans="1:13" x14ac:dyDescent="0.2">
      <c r="A6816" s="18">
        <v>46324</v>
      </c>
      <c r="B6816" s="19">
        <f t="shared" si="212"/>
        <v>10</v>
      </c>
      <c r="C6816" s="19">
        <f t="shared" si="213"/>
        <v>2026</v>
      </c>
      <c r="D6816" s="10" t="str">
        <f ca="1">_xlfn.IFNA((VLOOKUP(A6816,'Fats and Greases'!A:B,2,FALSE)), "")</f>
        <v/>
      </c>
      <c r="E6816" s="10" t="str">
        <f ca="1">_xlfn.IFNA((VLOOKUP(A6816,'Fats and Greases'!C:D,2,FALSE)), "")</f>
        <v/>
      </c>
      <c r="F6816" s="10" t="str">
        <f ca="1">_xlfn.IFNA((VLOOKUP(A6816,'Fats and Greases'!E:F,2,FALSE)), "")</f>
        <v/>
      </c>
      <c r="G6816" s="10" t="str">
        <f ca="1">_xlfn.IFNA((VLOOKUP(A6816,'Fats and Greases'!G:H,2,FALSE)), "")</f>
        <v/>
      </c>
      <c r="H6816" s="10" t="str">
        <f ca="1">_xlfn.IFNA((VLOOKUP(A6816,'Fats and Greases'!I:J,2,FALSE)), "")</f>
        <v/>
      </c>
      <c r="I6816" s="10" t="str">
        <f ca="1">_xlfn.IFNA((VLOOKUP(A6816,'Fats and Greases'!K:L,2,FALSE)), "")</f>
        <v/>
      </c>
      <c r="J6816" s="10" t="str">
        <f ca="1">_xlfn.IFNA((VLOOKUP(A6816,'Fats and Greases'!M:N,2,FALSE)), "")</f>
        <v/>
      </c>
      <c r="K6816" s="10" t="str">
        <f ca="1">_xlfn.IFNA((VLOOKUP($A6816,'Fats and Greases'!O:P,2,FALSE)), "")</f>
        <v/>
      </c>
      <c r="L6816" s="10" t="str">
        <f ca="1">_xlfn.IFNA((VLOOKUP($A6816,'Fats and Greases'!Q:R,2,FALSE)), "")</f>
        <v/>
      </c>
      <c r="M6816" s="10" t="str">
        <f ca="1">_xlfn.IFNA((VLOOKUP($A6816,'Fats and Greases'!S:T,2,FALSE)), "")</f>
        <v/>
      </c>
    </row>
    <row r="6817" spans="1:13" x14ac:dyDescent="0.2">
      <c r="A6817" s="18">
        <v>46325</v>
      </c>
      <c r="B6817" s="19">
        <f t="shared" si="212"/>
        <v>10</v>
      </c>
      <c r="C6817" s="19">
        <f t="shared" si="213"/>
        <v>2026</v>
      </c>
      <c r="D6817" s="10" t="str">
        <f ca="1">_xlfn.IFNA((VLOOKUP(A6817,'Fats and Greases'!A:B,2,FALSE)), "")</f>
        <v/>
      </c>
      <c r="E6817" s="10" t="str">
        <f ca="1">_xlfn.IFNA((VLOOKUP(A6817,'Fats and Greases'!C:D,2,FALSE)), "")</f>
        <v/>
      </c>
      <c r="F6817" s="10" t="str">
        <f ca="1">_xlfn.IFNA((VLOOKUP(A6817,'Fats and Greases'!E:F,2,FALSE)), "")</f>
        <v/>
      </c>
      <c r="G6817" s="10" t="str">
        <f ca="1">_xlfn.IFNA((VLOOKUP(A6817,'Fats and Greases'!G:H,2,FALSE)), "")</f>
        <v/>
      </c>
      <c r="H6817" s="10" t="str">
        <f ca="1">_xlfn.IFNA((VLOOKUP(A6817,'Fats and Greases'!I:J,2,FALSE)), "")</f>
        <v/>
      </c>
      <c r="I6817" s="10" t="str">
        <f ca="1">_xlfn.IFNA((VLOOKUP(A6817,'Fats and Greases'!K:L,2,FALSE)), "")</f>
        <v/>
      </c>
      <c r="J6817" s="10" t="str">
        <f ca="1">_xlfn.IFNA((VLOOKUP(A6817,'Fats and Greases'!M:N,2,FALSE)), "")</f>
        <v/>
      </c>
      <c r="K6817" s="10" t="str">
        <f ca="1">_xlfn.IFNA((VLOOKUP($A6817,'Fats and Greases'!O:P,2,FALSE)), "")</f>
        <v/>
      </c>
      <c r="L6817" s="10" t="str">
        <f ca="1">_xlfn.IFNA((VLOOKUP($A6817,'Fats and Greases'!Q:R,2,FALSE)), "")</f>
        <v/>
      </c>
      <c r="M6817" s="10" t="str">
        <f ca="1">_xlfn.IFNA((VLOOKUP($A6817,'Fats and Greases'!S:T,2,FALSE)), "")</f>
        <v/>
      </c>
    </row>
    <row r="6818" spans="1:13" x14ac:dyDescent="0.2">
      <c r="A6818" s="18">
        <v>46328</v>
      </c>
      <c r="B6818" s="19">
        <f t="shared" si="212"/>
        <v>11</v>
      </c>
      <c r="C6818" s="19">
        <f t="shared" si="213"/>
        <v>2026</v>
      </c>
      <c r="D6818" s="10" t="str">
        <f ca="1">_xlfn.IFNA((VLOOKUP(A6818,'Fats and Greases'!A:B,2,FALSE)), "")</f>
        <v/>
      </c>
      <c r="E6818" s="10" t="str">
        <f ca="1">_xlfn.IFNA((VLOOKUP(A6818,'Fats and Greases'!C:D,2,FALSE)), "")</f>
        <v/>
      </c>
      <c r="F6818" s="10" t="str">
        <f ca="1">_xlfn.IFNA((VLOOKUP(A6818,'Fats and Greases'!E:F,2,FALSE)), "")</f>
        <v/>
      </c>
      <c r="G6818" s="10" t="str">
        <f ca="1">_xlfn.IFNA((VLOOKUP(A6818,'Fats and Greases'!G:H,2,FALSE)), "")</f>
        <v/>
      </c>
      <c r="H6818" s="10" t="str">
        <f ca="1">_xlfn.IFNA((VLOOKUP(A6818,'Fats and Greases'!I:J,2,FALSE)), "")</f>
        <v/>
      </c>
      <c r="I6818" s="10" t="str">
        <f ca="1">_xlfn.IFNA((VLOOKUP(A6818,'Fats and Greases'!K:L,2,FALSE)), "")</f>
        <v/>
      </c>
      <c r="J6818" s="10" t="str">
        <f ca="1">_xlfn.IFNA((VLOOKUP(A6818,'Fats and Greases'!M:N,2,FALSE)), "")</f>
        <v/>
      </c>
      <c r="K6818" s="10" t="str">
        <f ca="1">_xlfn.IFNA((VLOOKUP($A6818,'Fats and Greases'!O:P,2,FALSE)), "")</f>
        <v/>
      </c>
      <c r="L6818" s="10" t="str">
        <f ca="1">_xlfn.IFNA((VLOOKUP($A6818,'Fats and Greases'!Q:R,2,FALSE)), "")</f>
        <v/>
      </c>
      <c r="M6818" s="10" t="str">
        <f ca="1">_xlfn.IFNA((VLOOKUP($A6818,'Fats and Greases'!S:T,2,FALSE)), "")</f>
        <v/>
      </c>
    </row>
    <row r="6819" spans="1:13" x14ac:dyDescent="0.2">
      <c r="A6819" s="18">
        <v>46329</v>
      </c>
      <c r="B6819" s="19">
        <f t="shared" si="212"/>
        <v>11</v>
      </c>
      <c r="C6819" s="19">
        <f t="shared" si="213"/>
        <v>2026</v>
      </c>
      <c r="D6819" s="10" t="str">
        <f ca="1">_xlfn.IFNA((VLOOKUP(A6819,'Fats and Greases'!A:B,2,FALSE)), "")</f>
        <v/>
      </c>
      <c r="E6819" s="10" t="str">
        <f ca="1">_xlfn.IFNA((VLOOKUP(A6819,'Fats and Greases'!C:D,2,FALSE)), "")</f>
        <v/>
      </c>
      <c r="F6819" s="10" t="str">
        <f ca="1">_xlfn.IFNA((VLOOKUP(A6819,'Fats and Greases'!E:F,2,FALSE)), "")</f>
        <v/>
      </c>
      <c r="G6819" s="10" t="str">
        <f ca="1">_xlfn.IFNA((VLOOKUP(A6819,'Fats and Greases'!G:H,2,FALSE)), "")</f>
        <v/>
      </c>
      <c r="H6819" s="10" t="str">
        <f ca="1">_xlfn.IFNA((VLOOKUP(A6819,'Fats and Greases'!I:J,2,FALSE)), "")</f>
        <v/>
      </c>
      <c r="I6819" s="10" t="str">
        <f ca="1">_xlfn.IFNA((VLOOKUP(A6819,'Fats and Greases'!K:L,2,FALSE)), "")</f>
        <v/>
      </c>
      <c r="J6819" s="10" t="str">
        <f ca="1">_xlfn.IFNA((VLOOKUP(A6819,'Fats and Greases'!M:N,2,FALSE)), "")</f>
        <v/>
      </c>
      <c r="K6819" s="10" t="str">
        <f ca="1">_xlfn.IFNA((VLOOKUP($A6819,'Fats and Greases'!O:P,2,FALSE)), "")</f>
        <v/>
      </c>
      <c r="L6819" s="10" t="str">
        <f ca="1">_xlfn.IFNA((VLOOKUP($A6819,'Fats and Greases'!Q:R,2,FALSE)), "")</f>
        <v/>
      </c>
      <c r="M6819" s="10" t="str">
        <f ca="1">_xlfn.IFNA((VLOOKUP($A6819,'Fats and Greases'!S:T,2,FALSE)), "")</f>
        <v/>
      </c>
    </row>
    <row r="6820" spans="1:13" x14ac:dyDescent="0.2">
      <c r="A6820" s="18">
        <v>46330</v>
      </c>
      <c r="B6820" s="19">
        <f t="shared" si="212"/>
        <v>11</v>
      </c>
      <c r="C6820" s="19">
        <f t="shared" si="213"/>
        <v>2026</v>
      </c>
      <c r="D6820" s="10" t="str">
        <f ca="1">_xlfn.IFNA((VLOOKUP(A6820,'Fats and Greases'!A:B,2,FALSE)), "")</f>
        <v/>
      </c>
      <c r="E6820" s="10" t="str">
        <f ca="1">_xlfn.IFNA((VLOOKUP(A6820,'Fats and Greases'!C:D,2,FALSE)), "")</f>
        <v/>
      </c>
      <c r="F6820" s="10" t="str">
        <f ca="1">_xlfn.IFNA((VLOOKUP(A6820,'Fats and Greases'!E:F,2,FALSE)), "")</f>
        <v/>
      </c>
      <c r="G6820" s="10" t="str">
        <f ca="1">_xlfn.IFNA((VLOOKUP(A6820,'Fats and Greases'!G:H,2,FALSE)), "")</f>
        <v/>
      </c>
      <c r="H6820" s="10" t="str">
        <f ca="1">_xlfn.IFNA((VLOOKUP(A6820,'Fats and Greases'!I:J,2,FALSE)), "")</f>
        <v/>
      </c>
      <c r="I6820" s="10" t="str">
        <f ca="1">_xlfn.IFNA((VLOOKUP(A6820,'Fats and Greases'!K:L,2,FALSE)), "")</f>
        <v/>
      </c>
      <c r="J6820" s="10" t="str">
        <f ca="1">_xlfn.IFNA((VLOOKUP(A6820,'Fats and Greases'!M:N,2,FALSE)), "")</f>
        <v/>
      </c>
      <c r="K6820" s="10" t="str">
        <f ca="1">_xlfn.IFNA((VLOOKUP($A6820,'Fats and Greases'!O:P,2,FALSE)), "")</f>
        <v/>
      </c>
      <c r="L6820" s="10" t="str">
        <f ca="1">_xlfn.IFNA((VLOOKUP($A6820,'Fats and Greases'!Q:R,2,FALSE)), "")</f>
        <v/>
      </c>
      <c r="M6820" s="10" t="str">
        <f ca="1">_xlfn.IFNA((VLOOKUP($A6820,'Fats and Greases'!S:T,2,FALSE)), "")</f>
        <v/>
      </c>
    </row>
    <row r="6821" spans="1:13" x14ac:dyDescent="0.2">
      <c r="A6821" s="18">
        <v>46331</v>
      </c>
      <c r="B6821" s="19">
        <f t="shared" si="212"/>
        <v>11</v>
      </c>
      <c r="C6821" s="19">
        <f t="shared" si="213"/>
        <v>2026</v>
      </c>
      <c r="D6821" s="10" t="str">
        <f ca="1">_xlfn.IFNA((VLOOKUP(A6821,'Fats and Greases'!A:B,2,FALSE)), "")</f>
        <v/>
      </c>
      <c r="E6821" s="10" t="str">
        <f ca="1">_xlfn.IFNA((VLOOKUP(A6821,'Fats and Greases'!C:D,2,FALSE)), "")</f>
        <v/>
      </c>
      <c r="F6821" s="10" t="str">
        <f ca="1">_xlfn.IFNA((VLOOKUP(A6821,'Fats and Greases'!E:F,2,FALSE)), "")</f>
        <v/>
      </c>
      <c r="G6821" s="10" t="str">
        <f ca="1">_xlfn.IFNA((VLOOKUP(A6821,'Fats and Greases'!G:H,2,FALSE)), "")</f>
        <v/>
      </c>
      <c r="H6821" s="10" t="str">
        <f ca="1">_xlfn.IFNA((VLOOKUP(A6821,'Fats and Greases'!I:J,2,FALSE)), "")</f>
        <v/>
      </c>
      <c r="I6821" s="10" t="str">
        <f ca="1">_xlfn.IFNA((VLOOKUP(A6821,'Fats and Greases'!K:L,2,FALSE)), "")</f>
        <v/>
      </c>
      <c r="J6821" s="10" t="str">
        <f ca="1">_xlfn.IFNA((VLOOKUP(A6821,'Fats and Greases'!M:N,2,FALSE)), "")</f>
        <v/>
      </c>
      <c r="K6821" s="10" t="str">
        <f ca="1">_xlfn.IFNA((VLOOKUP($A6821,'Fats and Greases'!O:P,2,FALSE)), "")</f>
        <v/>
      </c>
      <c r="L6821" s="10" t="str">
        <f ca="1">_xlfn.IFNA((VLOOKUP($A6821,'Fats and Greases'!Q:R,2,FALSE)), "")</f>
        <v/>
      </c>
      <c r="M6821" s="10" t="str">
        <f ca="1">_xlfn.IFNA((VLOOKUP($A6821,'Fats and Greases'!S:T,2,FALSE)), "")</f>
        <v/>
      </c>
    </row>
    <row r="6822" spans="1:13" x14ac:dyDescent="0.2">
      <c r="A6822" s="18">
        <v>46332</v>
      </c>
      <c r="B6822" s="19">
        <f t="shared" si="212"/>
        <v>11</v>
      </c>
      <c r="C6822" s="19">
        <f t="shared" si="213"/>
        <v>2026</v>
      </c>
      <c r="D6822" s="10" t="str">
        <f ca="1">_xlfn.IFNA((VLOOKUP(A6822,'Fats and Greases'!A:B,2,FALSE)), "")</f>
        <v/>
      </c>
      <c r="E6822" s="10" t="str">
        <f ca="1">_xlfn.IFNA((VLOOKUP(A6822,'Fats and Greases'!C:D,2,FALSE)), "")</f>
        <v/>
      </c>
      <c r="F6822" s="10" t="str">
        <f ca="1">_xlfn.IFNA((VLOOKUP(A6822,'Fats and Greases'!E:F,2,FALSE)), "")</f>
        <v/>
      </c>
      <c r="G6822" s="10" t="str">
        <f ca="1">_xlfn.IFNA((VLOOKUP(A6822,'Fats and Greases'!G:H,2,FALSE)), "")</f>
        <v/>
      </c>
      <c r="H6822" s="10" t="str">
        <f ca="1">_xlfn.IFNA((VLOOKUP(A6822,'Fats and Greases'!I:J,2,FALSE)), "")</f>
        <v/>
      </c>
      <c r="I6822" s="10" t="str">
        <f ca="1">_xlfn.IFNA((VLOOKUP(A6822,'Fats and Greases'!K:L,2,FALSE)), "")</f>
        <v/>
      </c>
      <c r="J6822" s="10" t="str">
        <f ca="1">_xlfn.IFNA((VLOOKUP(A6822,'Fats and Greases'!M:N,2,FALSE)), "")</f>
        <v/>
      </c>
      <c r="K6822" s="10" t="str">
        <f ca="1">_xlfn.IFNA((VLOOKUP($A6822,'Fats and Greases'!O:P,2,FALSE)), "")</f>
        <v/>
      </c>
      <c r="L6822" s="10" t="str">
        <f ca="1">_xlfn.IFNA((VLOOKUP($A6822,'Fats and Greases'!Q:R,2,FALSE)), "")</f>
        <v/>
      </c>
      <c r="M6822" s="10" t="str">
        <f ca="1">_xlfn.IFNA((VLOOKUP($A6822,'Fats and Greases'!S:T,2,FALSE)), "")</f>
        <v/>
      </c>
    </row>
    <row r="6823" spans="1:13" x14ac:dyDescent="0.2">
      <c r="A6823" s="18">
        <v>46335</v>
      </c>
      <c r="B6823" s="19">
        <f t="shared" si="212"/>
        <v>11</v>
      </c>
      <c r="C6823" s="19">
        <f t="shared" si="213"/>
        <v>2026</v>
      </c>
      <c r="D6823" s="10" t="str">
        <f ca="1">_xlfn.IFNA((VLOOKUP(A6823,'Fats and Greases'!A:B,2,FALSE)), "")</f>
        <v/>
      </c>
      <c r="E6823" s="10" t="str">
        <f ca="1">_xlfn.IFNA((VLOOKUP(A6823,'Fats and Greases'!C:D,2,FALSE)), "")</f>
        <v/>
      </c>
      <c r="F6823" s="10" t="str">
        <f ca="1">_xlfn.IFNA((VLOOKUP(A6823,'Fats and Greases'!E:F,2,FALSE)), "")</f>
        <v/>
      </c>
      <c r="G6823" s="10" t="str">
        <f ca="1">_xlfn.IFNA((VLOOKUP(A6823,'Fats and Greases'!G:H,2,FALSE)), "")</f>
        <v/>
      </c>
      <c r="H6823" s="10" t="str">
        <f ca="1">_xlfn.IFNA((VLOOKUP(A6823,'Fats and Greases'!I:J,2,FALSE)), "")</f>
        <v/>
      </c>
      <c r="I6823" s="10" t="str">
        <f ca="1">_xlfn.IFNA((VLOOKUP(A6823,'Fats and Greases'!K:L,2,FALSE)), "")</f>
        <v/>
      </c>
      <c r="J6823" s="10" t="str">
        <f ca="1">_xlfn.IFNA((VLOOKUP(A6823,'Fats and Greases'!M:N,2,FALSE)), "")</f>
        <v/>
      </c>
      <c r="K6823" s="10" t="str">
        <f ca="1">_xlfn.IFNA((VLOOKUP($A6823,'Fats and Greases'!O:P,2,FALSE)), "")</f>
        <v/>
      </c>
      <c r="L6823" s="10" t="str">
        <f ca="1">_xlfn.IFNA((VLOOKUP($A6823,'Fats and Greases'!Q:R,2,FALSE)), "")</f>
        <v/>
      </c>
      <c r="M6823" s="10" t="str">
        <f ca="1">_xlfn.IFNA((VLOOKUP($A6823,'Fats and Greases'!S:T,2,FALSE)), "")</f>
        <v/>
      </c>
    </row>
    <row r="6824" spans="1:13" x14ac:dyDescent="0.2">
      <c r="A6824" s="18">
        <v>46336</v>
      </c>
      <c r="B6824" s="19">
        <f t="shared" si="212"/>
        <v>11</v>
      </c>
      <c r="C6824" s="19">
        <f t="shared" si="213"/>
        <v>2026</v>
      </c>
      <c r="D6824" s="10" t="str">
        <f ca="1">_xlfn.IFNA((VLOOKUP(A6824,'Fats and Greases'!A:B,2,FALSE)), "")</f>
        <v/>
      </c>
      <c r="E6824" s="10" t="str">
        <f ca="1">_xlfn.IFNA((VLOOKUP(A6824,'Fats and Greases'!C:D,2,FALSE)), "")</f>
        <v/>
      </c>
      <c r="F6824" s="10" t="str">
        <f ca="1">_xlfn.IFNA((VLOOKUP(A6824,'Fats and Greases'!E:F,2,FALSE)), "")</f>
        <v/>
      </c>
      <c r="G6824" s="10" t="str">
        <f ca="1">_xlfn.IFNA((VLOOKUP(A6824,'Fats and Greases'!G:H,2,FALSE)), "")</f>
        <v/>
      </c>
      <c r="H6824" s="10" t="str">
        <f ca="1">_xlfn.IFNA((VLOOKUP(A6824,'Fats and Greases'!I:J,2,FALSE)), "")</f>
        <v/>
      </c>
      <c r="I6824" s="10" t="str">
        <f ca="1">_xlfn.IFNA((VLOOKUP(A6824,'Fats and Greases'!K:L,2,FALSE)), "")</f>
        <v/>
      </c>
      <c r="J6824" s="10" t="str">
        <f ca="1">_xlfn.IFNA((VLOOKUP(A6824,'Fats and Greases'!M:N,2,FALSE)), "")</f>
        <v/>
      </c>
      <c r="K6824" s="10" t="str">
        <f ca="1">_xlfn.IFNA((VLOOKUP($A6824,'Fats and Greases'!O:P,2,FALSE)), "")</f>
        <v/>
      </c>
      <c r="L6824" s="10" t="str">
        <f ca="1">_xlfn.IFNA((VLOOKUP($A6824,'Fats and Greases'!Q:R,2,FALSE)), "")</f>
        <v/>
      </c>
      <c r="M6824" s="10" t="str">
        <f ca="1">_xlfn.IFNA((VLOOKUP($A6824,'Fats and Greases'!S:T,2,FALSE)), "")</f>
        <v/>
      </c>
    </row>
    <row r="6825" spans="1:13" x14ac:dyDescent="0.2">
      <c r="A6825" s="18">
        <v>46337</v>
      </c>
      <c r="B6825" s="19">
        <f t="shared" si="212"/>
        <v>11</v>
      </c>
      <c r="C6825" s="19">
        <f t="shared" si="213"/>
        <v>2026</v>
      </c>
      <c r="D6825" s="10" t="str">
        <f ca="1">_xlfn.IFNA((VLOOKUP(A6825,'Fats and Greases'!A:B,2,FALSE)), "")</f>
        <v/>
      </c>
      <c r="E6825" s="10" t="str">
        <f ca="1">_xlfn.IFNA((VLOOKUP(A6825,'Fats and Greases'!C:D,2,FALSE)), "")</f>
        <v/>
      </c>
      <c r="F6825" s="10" t="str">
        <f ca="1">_xlfn.IFNA((VLOOKUP(A6825,'Fats and Greases'!E:F,2,FALSE)), "")</f>
        <v/>
      </c>
      <c r="G6825" s="10" t="str">
        <f ca="1">_xlfn.IFNA((VLOOKUP(A6825,'Fats and Greases'!G:H,2,FALSE)), "")</f>
        <v/>
      </c>
      <c r="H6825" s="10" t="str">
        <f ca="1">_xlfn.IFNA((VLOOKUP(A6825,'Fats and Greases'!I:J,2,FALSE)), "")</f>
        <v/>
      </c>
      <c r="I6825" s="10" t="str">
        <f ca="1">_xlfn.IFNA((VLOOKUP(A6825,'Fats and Greases'!K:L,2,FALSE)), "")</f>
        <v/>
      </c>
      <c r="J6825" s="10" t="str">
        <f ca="1">_xlfn.IFNA((VLOOKUP(A6825,'Fats and Greases'!M:N,2,FALSE)), "")</f>
        <v/>
      </c>
      <c r="K6825" s="10" t="str">
        <f ca="1">_xlfn.IFNA((VLOOKUP($A6825,'Fats and Greases'!O:P,2,FALSE)), "")</f>
        <v/>
      </c>
      <c r="L6825" s="10" t="str">
        <f ca="1">_xlfn.IFNA((VLOOKUP($A6825,'Fats and Greases'!Q:R,2,FALSE)), "")</f>
        <v/>
      </c>
      <c r="M6825" s="10" t="str">
        <f ca="1">_xlfn.IFNA((VLOOKUP($A6825,'Fats and Greases'!S:T,2,FALSE)), "")</f>
        <v/>
      </c>
    </row>
    <row r="6826" spans="1:13" x14ac:dyDescent="0.2">
      <c r="A6826" s="18">
        <v>46338</v>
      </c>
      <c r="B6826" s="19">
        <f t="shared" si="212"/>
        <v>11</v>
      </c>
      <c r="C6826" s="19">
        <f t="shared" si="213"/>
        <v>2026</v>
      </c>
      <c r="D6826" s="10" t="str">
        <f ca="1">_xlfn.IFNA((VLOOKUP(A6826,'Fats and Greases'!A:B,2,FALSE)), "")</f>
        <v/>
      </c>
      <c r="E6826" s="10" t="str">
        <f ca="1">_xlfn.IFNA((VLOOKUP(A6826,'Fats and Greases'!C:D,2,FALSE)), "")</f>
        <v/>
      </c>
      <c r="F6826" s="10" t="str">
        <f ca="1">_xlfn.IFNA((VLOOKUP(A6826,'Fats and Greases'!E:F,2,FALSE)), "")</f>
        <v/>
      </c>
      <c r="G6826" s="10" t="str">
        <f ca="1">_xlfn.IFNA((VLOOKUP(A6826,'Fats and Greases'!G:H,2,FALSE)), "")</f>
        <v/>
      </c>
      <c r="H6826" s="10" t="str">
        <f ca="1">_xlfn.IFNA((VLOOKUP(A6826,'Fats and Greases'!I:J,2,FALSE)), "")</f>
        <v/>
      </c>
      <c r="I6826" s="10" t="str">
        <f ca="1">_xlfn.IFNA((VLOOKUP(A6826,'Fats and Greases'!K:L,2,FALSE)), "")</f>
        <v/>
      </c>
      <c r="J6826" s="10" t="str">
        <f ca="1">_xlfn.IFNA((VLOOKUP(A6826,'Fats and Greases'!M:N,2,FALSE)), "")</f>
        <v/>
      </c>
      <c r="K6826" s="10" t="str">
        <f ca="1">_xlfn.IFNA((VLOOKUP($A6826,'Fats and Greases'!O:P,2,FALSE)), "")</f>
        <v/>
      </c>
      <c r="L6826" s="10" t="str">
        <f ca="1">_xlfn.IFNA((VLOOKUP($A6826,'Fats and Greases'!Q:R,2,FALSE)), "")</f>
        <v/>
      </c>
      <c r="M6826" s="10" t="str">
        <f ca="1">_xlfn.IFNA((VLOOKUP($A6826,'Fats and Greases'!S:T,2,FALSE)), "")</f>
        <v/>
      </c>
    </row>
    <row r="6827" spans="1:13" x14ac:dyDescent="0.2">
      <c r="A6827" s="18">
        <v>46339</v>
      </c>
      <c r="B6827" s="19">
        <f t="shared" si="212"/>
        <v>11</v>
      </c>
      <c r="C6827" s="19">
        <f t="shared" si="213"/>
        <v>2026</v>
      </c>
      <c r="D6827" s="10" t="str">
        <f ca="1">_xlfn.IFNA((VLOOKUP(A6827,'Fats and Greases'!A:B,2,FALSE)), "")</f>
        <v/>
      </c>
      <c r="E6827" s="10" t="str">
        <f ca="1">_xlfn.IFNA((VLOOKUP(A6827,'Fats and Greases'!C:D,2,FALSE)), "")</f>
        <v/>
      </c>
      <c r="F6827" s="10" t="str">
        <f ca="1">_xlfn.IFNA((VLOOKUP(A6827,'Fats and Greases'!E:F,2,FALSE)), "")</f>
        <v/>
      </c>
      <c r="G6827" s="10" t="str">
        <f ca="1">_xlfn.IFNA((VLOOKUP(A6827,'Fats and Greases'!G:H,2,FALSE)), "")</f>
        <v/>
      </c>
      <c r="H6827" s="10" t="str">
        <f ca="1">_xlfn.IFNA((VLOOKUP(A6827,'Fats and Greases'!I:J,2,FALSE)), "")</f>
        <v/>
      </c>
      <c r="I6827" s="10" t="str">
        <f ca="1">_xlfn.IFNA((VLOOKUP(A6827,'Fats and Greases'!K:L,2,FALSE)), "")</f>
        <v/>
      </c>
      <c r="J6827" s="10" t="str">
        <f ca="1">_xlfn.IFNA((VLOOKUP(A6827,'Fats and Greases'!M:N,2,FALSE)), "")</f>
        <v/>
      </c>
      <c r="K6827" s="10" t="str">
        <f ca="1">_xlfn.IFNA((VLOOKUP($A6827,'Fats and Greases'!O:P,2,FALSE)), "")</f>
        <v/>
      </c>
      <c r="L6827" s="10" t="str">
        <f ca="1">_xlfn.IFNA((VLOOKUP($A6827,'Fats and Greases'!Q:R,2,FALSE)), "")</f>
        <v/>
      </c>
      <c r="M6827" s="10" t="str">
        <f ca="1">_xlfn.IFNA((VLOOKUP($A6827,'Fats and Greases'!S:T,2,FALSE)), "")</f>
        <v/>
      </c>
    </row>
    <row r="6828" spans="1:13" x14ac:dyDescent="0.2">
      <c r="A6828" s="18">
        <v>46342</v>
      </c>
      <c r="B6828" s="19">
        <f t="shared" si="212"/>
        <v>11</v>
      </c>
      <c r="C6828" s="19">
        <f t="shared" si="213"/>
        <v>2026</v>
      </c>
      <c r="D6828" s="10" t="str">
        <f ca="1">_xlfn.IFNA((VLOOKUP(A6828,'Fats and Greases'!A:B,2,FALSE)), "")</f>
        <v/>
      </c>
      <c r="E6828" s="10" t="str">
        <f ca="1">_xlfn.IFNA((VLOOKUP(A6828,'Fats and Greases'!C:D,2,FALSE)), "")</f>
        <v/>
      </c>
      <c r="F6828" s="10" t="str">
        <f ca="1">_xlfn.IFNA((VLOOKUP(A6828,'Fats and Greases'!E:F,2,FALSE)), "")</f>
        <v/>
      </c>
      <c r="G6828" s="10" t="str">
        <f ca="1">_xlfn.IFNA((VLOOKUP(A6828,'Fats and Greases'!G:H,2,FALSE)), "")</f>
        <v/>
      </c>
      <c r="H6828" s="10" t="str">
        <f ca="1">_xlfn.IFNA((VLOOKUP(A6828,'Fats and Greases'!I:J,2,FALSE)), "")</f>
        <v/>
      </c>
      <c r="I6828" s="10" t="str">
        <f ca="1">_xlfn.IFNA((VLOOKUP(A6828,'Fats and Greases'!K:L,2,FALSE)), "")</f>
        <v/>
      </c>
      <c r="J6828" s="10" t="str">
        <f ca="1">_xlfn.IFNA((VLOOKUP(A6828,'Fats and Greases'!M:N,2,FALSE)), "")</f>
        <v/>
      </c>
      <c r="K6828" s="10" t="str">
        <f ca="1">_xlfn.IFNA((VLOOKUP($A6828,'Fats and Greases'!O:P,2,FALSE)), "")</f>
        <v/>
      </c>
      <c r="L6828" s="10" t="str">
        <f ca="1">_xlfn.IFNA((VLOOKUP($A6828,'Fats and Greases'!Q:R,2,FALSE)), "")</f>
        <v/>
      </c>
      <c r="M6828" s="10" t="str">
        <f ca="1">_xlfn.IFNA((VLOOKUP($A6828,'Fats and Greases'!S:T,2,FALSE)), "")</f>
        <v/>
      </c>
    </row>
    <row r="6829" spans="1:13" x14ac:dyDescent="0.2">
      <c r="A6829" s="18">
        <v>46343</v>
      </c>
      <c r="B6829" s="19">
        <f t="shared" si="212"/>
        <v>11</v>
      </c>
      <c r="C6829" s="19">
        <f t="shared" si="213"/>
        <v>2026</v>
      </c>
      <c r="D6829" s="10" t="str">
        <f ca="1">_xlfn.IFNA((VLOOKUP(A6829,'Fats and Greases'!A:B,2,FALSE)), "")</f>
        <v/>
      </c>
      <c r="E6829" s="10" t="str">
        <f ca="1">_xlfn.IFNA((VLOOKUP(A6829,'Fats and Greases'!C:D,2,FALSE)), "")</f>
        <v/>
      </c>
      <c r="F6829" s="10" t="str">
        <f ca="1">_xlfn.IFNA((VLOOKUP(A6829,'Fats and Greases'!E:F,2,FALSE)), "")</f>
        <v/>
      </c>
      <c r="G6829" s="10" t="str">
        <f ca="1">_xlfn.IFNA((VLOOKUP(A6829,'Fats and Greases'!G:H,2,FALSE)), "")</f>
        <v/>
      </c>
      <c r="H6829" s="10" t="str">
        <f ca="1">_xlfn.IFNA((VLOOKUP(A6829,'Fats and Greases'!I:J,2,FALSE)), "")</f>
        <v/>
      </c>
      <c r="I6829" s="10" t="str">
        <f ca="1">_xlfn.IFNA((VLOOKUP(A6829,'Fats and Greases'!K:L,2,FALSE)), "")</f>
        <v/>
      </c>
      <c r="J6829" s="10" t="str">
        <f ca="1">_xlfn.IFNA((VLOOKUP(A6829,'Fats and Greases'!M:N,2,FALSE)), "")</f>
        <v/>
      </c>
      <c r="K6829" s="10" t="str">
        <f ca="1">_xlfn.IFNA((VLOOKUP($A6829,'Fats and Greases'!O:P,2,FALSE)), "")</f>
        <v/>
      </c>
      <c r="L6829" s="10" t="str">
        <f ca="1">_xlfn.IFNA((VLOOKUP($A6829,'Fats and Greases'!Q:R,2,FALSE)), "")</f>
        <v/>
      </c>
      <c r="M6829" s="10" t="str">
        <f ca="1">_xlfn.IFNA((VLOOKUP($A6829,'Fats and Greases'!S:T,2,FALSE)), "")</f>
        <v/>
      </c>
    </row>
    <row r="6830" spans="1:13" x14ac:dyDescent="0.2">
      <c r="A6830" s="18">
        <v>46344</v>
      </c>
      <c r="B6830" s="19">
        <f t="shared" si="212"/>
        <v>11</v>
      </c>
      <c r="C6830" s="19">
        <f t="shared" si="213"/>
        <v>2026</v>
      </c>
      <c r="D6830" s="10" t="str">
        <f ca="1">_xlfn.IFNA((VLOOKUP(A6830,'Fats and Greases'!A:B,2,FALSE)), "")</f>
        <v/>
      </c>
      <c r="E6830" s="10" t="str">
        <f ca="1">_xlfn.IFNA((VLOOKUP(A6830,'Fats and Greases'!C:D,2,FALSE)), "")</f>
        <v/>
      </c>
      <c r="F6830" s="10" t="str">
        <f ca="1">_xlfn.IFNA((VLOOKUP(A6830,'Fats and Greases'!E:F,2,FALSE)), "")</f>
        <v/>
      </c>
      <c r="G6830" s="10" t="str">
        <f ca="1">_xlfn.IFNA((VLOOKUP(A6830,'Fats and Greases'!G:H,2,FALSE)), "")</f>
        <v/>
      </c>
      <c r="H6830" s="10" t="str">
        <f ca="1">_xlfn.IFNA((VLOOKUP(A6830,'Fats and Greases'!I:J,2,FALSE)), "")</f>
        <v/>
      </c>
      <c r="I6830" s="10" t="str">
        <f ca="1">_xlfn.IFNA((VLOOKUP(A6830,'Fats and Greases'!K:L,2,FALSE)), "")</f>
        <v/>
      </c>
      <c r="J6830" s="10" t="str">
        <f ca="1">_xlfn.IFNA((VLOOKUP(A6830,'Fats and Greases'!M:N,2,FALSE)), "")</f>
        <v/>
      </c>
      <c r="K6830" s="10" t="str">
        <f ca="1">_xlfn.IFNA((VLOOKUP($A6830,'Fats and Greases'!O:P,2,FALSE)), "")</f>
        <v/>
      </c>
      <c r="L6830" s="10" t="str">
        <f ca="1">_xlfn.IFNA((VLOOKUP($A6830,'Fats and Greases'!Q:R,2,FALSE)), "")</f>
        <v/>
      </c>
      <c r="M6830" s="10" t="str">
        <f ca="1">_xlfn.IFNA((VLOOKUP($A6830,'Fats and Greases'!S:T,2,FALSE)), "")</f>
        <v/>
      </c>
    </row>
    <row r="6831" spans="1:13" x14ac:dyDescent="0.2">
      <c r="A6831" s="18">
        <v>46345</v>
      </c>
      <c r="B6831" s="19">
        <f t="shared" si="212"/>
        <v>11</v>
      </c>
      <c r="C6831" s="19">
        <f t="shared" si="213"/>
        <v>2026</v>
      </c>
      <c r="D6831" s="10" t="str">
        <f ca="1">_xlfn.IFNA((VLOOKUP(A6831,'Fats and Greases'!A:B,2,FALSE)), "")</f>
        <v/>
      </c>
      <c r="E6831" s="10" t="str">
        <f ca="1">_xlfn.IFNA((VLOOKUP(A6831,'Fats and Greases'!C:D,2,FALSE)), "")</f>
        <v/>
      </c>
      <c r="F6831" s="10" t="str">
        <f ca="1">_xlfn.IFNA((VLOOKUP(A6831,'Fats and Greases'!E:F,2,FALSE)), "")</f>
        <v/>
      </c>
      <c r="G6831" s="10" t="str">
        <f ca="1">_xlfn.IFNA((VLOOKUP(A6831,'Fats and Greases'!G:H,2,FALSE)), "")</f>
        <v/>
      </c>
      <c r="H6831" s="10" t="str">
        <f ca="1">_xlfn.IFNA((VLOOKUP(A6831,'Fats and Greases'!I:J,2,FALSE)), "")</f>
        <v/>
      </c>
      <c r="I6831" s="10" t="str">
        <f ca="1">_xlfn.IFNA((VLOOKUP(A6831,'Fats and Greases'!K:L,2,FALSE)), "")</f>
        <v/>
      </c>
      <c r="J6831" s="10" t="str">
        <f ca="1">_xlfn.IFNA((VLOOKUP(A6831,'Fats and Greases'!M:N,2,FALSE)), "")</f>
        <v/>
      </c>
      <c r="K6831" s="10" t="str">
        <f ca="1">_xlfn.IFNA((VLOOKUP($A6831,'Fats and Greases'!O:P,2,FALSE)), "")</f>
        <v/>
      </c>
      <c r="L6831" s="10" t="str">
        <f ca="1">_xlfn.IFNA((VLOOKUP($A6831,'Fats and Greases'!Q:R,2,FALSE)), "")</f>
        <v/>
      </c>
      <c r="M6831" s="10" t="str">
        <f ca="1">_xlfn.IFNA((VLOOKUP($A6831,'Fats and Greases'!S:T,2,FALSE)), "")</f>
        <v/>
      </c>
    </row>
    <row r="6832" spans="1:13" x14ac:dyDescent="0.2">
      <c r="A6832" s="18">
        <v>46346</v>
      </c>
      <c r="B6832" s="19">
        <f t="shared" si="212"/>
        <v>11</v>
      </c>
      <c r="C6832" s="19">
        <f t="shared" si="213"/>
        <v>2026</v>
      </c>
      <c r="D6832" s="10" t="str">
        <f ca="1">_xlfn.IFNA((VLOOKUP(A6832,'Fats and Greases'!A:B,2,FALSE)), "")</f>
        <v/>
      </c>
      <c r="E6832" s="10" t="str">
        <f ca="1">_xlfn.IFNA((VLOOKUP(A6832,'Fats and Greases'!C:D,2,FALSE)), "")</f>
        <v/>
      </c>
      <c r="F6832" s="10" t="str">
        <f ca="1">_xlfn.IFNA((VLOOKUP(A6832,'Fats and Greases'!E:F,2,FALSE)), "")</f>
        <v/>
      </c>
      <c r="G6832" s="10" t="str">
        <f ca="1">_xlfn.IFNA((VLOOKUP(A6832,'Fats and Greases'!G:H,2,FALSE)), "")</f>
        <v/>
      </c>
      <c r="H6832" s="10" t="str">
        <f ca="1">_xlfn.IFNA((VLOOKUP(A6832,'Fats and Greases'!I:J,2,FALSE)), "")</f>
        <v/>
      </c>
      <c r="I6832" s="10" t="str">
        <f ca="1">_xlfn.IFNA((VLOOKUP(A6832,'Fats and Greases'!K:L,2,FALSE)), "")</f>
        <v/>
      </c>
      <c r="J6832" s="10" t="str">
        <f ca="1">_xlfn.IFNA((VLOOKUP(A6832,'Fats and Greases'!M:N,2,FALSE)), "")</f>
        <v/>
      </c>
      <c r="K6832" s="10" t="str">
        <f ca="1">_xlfn.IFNA((VLOOKUP($A6832,'Fats and Greases'!O:P,2,FALSE)), "")</f>
        <v/>
      </c>
      <c r="L6832" s="10" t="str">
        <f ca="1">_xlfn.IFNA((VLOOKUP($A6832,'Fats and Greases'!Q:R,2,FALSE)), "")</f>
        <v/>
      </c>
      <c r="M6832" s="10" t="str">
        <f ca="1">_xlfn.IFNA((VLOOKUP($A6832,'Fats and Greases'!S:T,2,FALSE)), "")</f>
        <v/>
      </c>
    </row>
    <row r="6833" spans="1:13" x14ac:dyDescent="0.2">
      <c r="A6833" s="18">
        <v>46349</v>
      </c>
      <c r="B6833" s="19">
        <f t="shared" si="212"/>
        <v>11</v>
      </c>
      <c r="C6833" s="19">
        <f t="shared" si="213"/>
        <v>2026</v>
      </c>
      <c r="D6833" s="10" t="str">
        <f ca="1">_xlfn.IFNA((VLOOKUP(A6833,'Fats and Greases'!A:B,2,FALSE)), "")</f>
        <v/>
      </c>
      <c r="E6833" s="10" t="str">
        <f ca="1">_xlfn.IFNA((VLOOKUP(A6833,'Fats and Greases'!C:D,2,FALSE)), "")</f>
        <v/>
      </c>
      <c r="F6833" s="10" t="str">
        <f ca="1">_xlfn.IFNA((VLOOKUP(A6833,'Fats and Greases'!E:F,2,FALSE)), "")</f>
        <v/>
      </c>
      <c r="G6833" s="10" t="str">
        <f ca="1">_xlfn.IFNA((VLOOKUP(A6833,'Fats and Greases'!G:H,2,FALSE)), "")</f>
        <v/>
      </c>
      <c r="H6833" s="10" t="str">
        <f ca="1">_xlfn.IFNA((VLOOKUP(A6833,'Fats and Greases'!I:J,2,FALSE)), "")</f>
        <v/>
      </c>
      <c r="I6833" s="10" t="str">
        <f ca="1">_xlfn.IFNA((VLOOKUP(A6833,'Fats and Greases'!K:L,2,FALSE)), "")</f>
        <v/>
      </c>
      <c r="J6833" s="10" t="str">
        <f ca="1">_xlfn.IFNA((VLOOKUP(A6833,'Fats and Greases'!M:N,2,FALSE)), "")</f>
        <v/>
      </c>
      <c r="K6833" s="10" t="str">
        <f ca="1">_xlfn.IFNA((VLOOKUP($A6833,'Fats and Greases'!O:P,2,FALSE)), "")</f>
        <v/>
      </c>
      <c r="L6833" s="10" t="str">
        <f ca="1">_xlfn.IFNA((VLOOKUP($A6833,'Fats and Greases'!Q:R,2,FALSE)), "")</f>
        <v/>
      </c>
      <c r="M6833" s="10" t="str">
        <f ca="1">_xlfn.IFNA((VLOOKUP($A6833,'Fats and Greases'!S:T,2,FALSE)), "")</f>
        <v/>
      </c>
    </row>
    <row r="6834" spans="1:13" x14ac:dyDescent="0.2">
      <c r="A6834" s="18">
        <v>46350</v>
      </c>
      <c r="B6834" s="19">
        <f t="shared" si="212"/>
        <v>11</v>
      </c>
      <c r="C6834" s="19">
        <f t="shared" si="213"/>
        <v>2026</v>
      </c>
      <c r="D6834" s="10" t="str">
        <f ca="1">_xlfn.IFNA((VLOOKUP(A6834,'Fats and Greases'!A:B,2,FALSE)), "")</f>
        <v/>
      </c>
      <c r="E6834" s="10" t="str">
        <f ca="1">_xlfn.IFNA((VLOOKUP(A6834,'Fats and Greases'!C:D,2,FALSE)), "")</f>
        <v/>
      </c>
      <c r="F6834" s="10" t="str">
        <f ca="1">_xlfn.IFNA((VLOOKUP(A6834,'Fats and Greases'!E:F,2,FALSE)), "")</f>
        <v/>
      </c>
      <c r="G6834" s="10" t="str">
        <f ca="1">_xlfn.IFNA((VLOOKUP(A6834,'Fats and Greases'!G:H,2,FALSE)), "")</f>
        <v/>
      </c>
      <c r="H6834" s="10" t="str">
        <f ca="1">_xlfn.IFNA((VLOOKUP(A6834,'Fats and Greases'!I:J,2,FALSE)), "")</f>
        <v/>
      </c>
      <c r="I6834" s="10" t="str">
        <f ca="1">_xlfn.IFNA((VLOOKUP(A6834,'Fats and Greases'!K:L,2,FALSE)), "")</f>
        <v/>
      </c>
      <c r="J6834" s="10" t="str">
        <f ca="1">_xlfn.IFNA((VLOOKUP(A6834,'Fats and Greases'!M:N,2,FALSE)), "")</f>
        <v/>
      </c>
      <c r="K6834" s="10" t="str">
        <f ca="1">_xlfn.IFNA((VLOOKUP($A6834,'Fats and Greases'!O:P,2,FALSE)), "")</f>
        <v/>
      </c>
      <c r="L6834" s="10" t="str">
        <f ca="1">_xlfn.IFNA((VLOOKUP($A6834,'Fats and Greases'!Q:R,2,FALSE)), "")</f>
        <v/>
      </c>
      <c r="M6834" s="10" t="str">
        <f ca="1">_xlfn.IFNA((VLOOKUP($A6834,'Fats and Greases'!S:T,2,FALSE)), "")</f>
        <v/>
      </c>
    </row>
    <row r="6835" spans="1:13" x14ac:dyDescent="0.2">
      <c r="A6835" s="18">
        <v>46351</v>
      </c>
      <c r="B6835" s="19">
        <f t="shared" si="212"/>
        <v>11</v>
      </c>
      <c r="C6835" s="19">
        <f t="shared" si="213"/>
        <v>2026</v>
      </c>
      <c r="D6835" s="10" t="str">
        <f ca="1">_xlfn.IFNA((VLOOKUP(A6835,'Fats and Greases'!A:B,2,FALSE)), "")</f>
        <v/>
      </c>
      <c r="E6835" s="10" t="str">
        <f ca="1">_xlfn.IFNA((VLOOKUP(A6835,'Fats and Greases'!C:D,2,FALSE)), "")</f>
        <v/>
      </c>
      <c r="F6835" s="10" t="str">
        <f ca="1">_xlfn.IFNA((VLOOKUP(A6835,'Fats and Greases'!E:F,2,FALSE)), "")</f>
        <v/>
      </c>
      <c r="G6835" s="10" t="str">
        <f ca="1">_xlfn.IFNA((VLOOKUP(A6835,'Fats and Greases'!G:H,2,FALSE)), "")</f>
        <v/>
      </c>
      <c r="H6835" s="10" t="str">
        <f ca="1">_xlfn.IFNA((VLOOKUP(A6835,'Fats and Greases'!I:J,2,FALSE)), "")</f>
        <v/>
      </c>
      <c r="I6835" s="10" t="str">
        <f ca="1">_xlfn.IFNA((VLOOKUP(A6835,'Fats and Greases'!K:L,2,FALSE)), "")</f>
        <v/>
      </c>
      <c r="J6835" s="10" t="str">
        <f ca="1">_xlfn.IFNA((VLOOKUP(A6835,'Fats and Greases'!M:N,2,FALSE)), "")</f>
        <v/>
      </c>
      <c r="K6835" s="10" t="str">
        <f ca="1">_xlfn.IFNA((VLOOKUP($A6835,'Fats and Greases'!O:P,2,FALSE)), "")</f>
        <v/>
      </c>
      <c r="L6835" s="10" t="str">
        <f ca="1">_xlfn.IFNA((VLOOKUP($A6835,'Fats and Greases'!Q:R,2,FALSE)), "")</f>
        <v/>
      </c>
      <c r="M6835" s="10" t="str">
        <f ca="1">_xlfn.IFNA((VLOOKUP($A6835,'Fats and Greases'!S:T,2,FALSE)), "")</f>
        <v/>
      </c>
    </row>
    <row r="6836" spans="1:13" x14ac:dyDescent="0.2">
      <c r="A6836" s="18">
        <v>46352</v>
      </c>
      <c r="B6836" s="19">
        <f t="shared" si="212"/>
        <v>11</v>
      </c>
      <c r="C6836" s="19">
        <f t="shared" si="213"/>
        <v>2026</v>
      </c>
      <c r="D6836" s="10" t="str">
        <f ca="1">_xlfn.IFNA((VLOOKUP(A6836,'Fats and Greases'!A:B,2,FALSE)), "")</f>
        <v/>
      </c>
      <c r="E6836" s="10" t="str">
        <f ca="1">_xlfn.IFNA((VLOOKUP(A6836,'Fats and Greases'!C:D,2,FALSE)), "")</f>
        <v/>
      </c>
      <c r="F6836" s="10" t="str">
        <f ca="1">_xlfn.IFNA((VLOOKUP(A6836,'Fats and Greases'!E:F,2,FALSE)), "")</f>
        <v/>
      </c>
      <c r="G6836" s="10" t="str">
        <f ca="1">_xlfn.IFNA((VLOOKUP(A6836,'Fats and Greases'!G:H,2,FALSE)), "")</f>
        <v/>
      </c>
      <c r="H6836" s="10" t="str">
        <f ca="1">_xlfn.IFNA((VLOOKUP(A6836,'Fats and Greases'!I:J,2,FALSE)), "")</f>
        <v/>
      </c>
      <c r="I6836" s="10" t="str">
        <f ca="1">_xlfn.IFNA((VLOOKUP(A6836,'Fats and Greases'!K:L,2,FALSE)), "")</f>
        <v/>
      </c>
      <c r="J6836" s="10" t="str">
        <f ca="1">_xlfn.IFNA((VLOOKUP(A6836,'Fats and Greases'!M:N,2,FALSE)), "")</f>
        <v/>
      </c>
      <c r="K6836" s="10" t="str">
        <f ca="1">_xlfn.IFNA((VLOOKUP($A6836,'Fats and Greases'!O:P,2,FALSE)), "")</f>
        <v/>
      </c>
      <c r="L6836" s="10" t="str">
        <f ca="1">_xlfn.IFNA((VLOOKUP($A6836,'Fats and Greases'!Q:R,2,FALSE)), "")</f>
        <v/>
      </c>
      <c r="M6836" s="10" t="str">
        <f ca="1">_xlfn.IFNA((VLOOKUP($A6836,'Fats and Greases'!S:T,2,FALSE)), "")</f>
        <v/>
      </c>
    </row>
    <row r="6837" spans="1:13" x14ac:dyDescent="0.2">
      <c r="A6837" s="18">
        <v>46353</v>
      </c>
      <c r="B6837" s="19">
        <f t="shared" si="212"/>
        <v>11</v>
      </c>
      <c r="C6837" s="19">
        <f t="shared" si="213"/>
        <v>2026</v>
      </c>
      <c r="D6837" s="10" t="str">
        <f ca="1">_xlfn.IFNA((VLOOKUP(A6837,'Fats and Greases'!A:B,2,FALSE)), "")</f>
        <v/>
      </c>
      <c r="E6837" s="10" t="str">
        <f ca="1">_xlfn.IFNA((VLOOKUP(A6837,'Fats and Greases'!C:D,2,FALSE)), "")</f>
        <v/>
      </c>
      <c r="F6837" s="10" t="str">
        <f ca="1">_xlfn.IFNA((VLOOKUP(A6837,'Fats and Greases'!E:F,2,FALSE)), "")</f>
        <v/>
      </c>
      <c r="G6837" s="10" t="str">
        <f ca="1">_xlfn.IFNA((VLOOKUP(A6837,'Fats and Greases'!G:H,2,FALSE)), "")</f>
        <v/>
      </c>
      <c r="H6837" s="10" t="str">
        <f ca="1">_xlfn.IFNA((VLOOKUP(A6837,'Fats and Greases'!I:J,2,FALSE)), "")</f>
        <v/>
      </c>
      <c r="I6837" s="10" t="str">
        <f ca="1">_xlfn.IFNA((VLOOKUP(A6837,'Fats and Greases'!K:L,2,FALSE)), "")</f>
        <v/>
      </c>
      <c r="J6837" s="10" t="str">
        <f ca="1">_xlfn.IFNA((VLOOKUP(A6837,'Fats and Greases'!M:N,2,FALSE)), "")</f>
        <v/>
      </c>
      <c r="K6837" s="10" t="str">
        <f ca="1">_xlfn.IFNA((VLOOKUP($A6837,'Fats and Greases'!O:P,2,FALSE)), "")</f>
        <v/>
      </c>
      <c r="L6837" s="10" t="str">
        <f ca="1">_xlfn.IFNA((VLOOKUP($A6837,'Fats and Greases'!Q:R,2,FALSE)), "")</f>
        <v/>
      </c>
      <c r="M6837" s="10" t="str">
        <f ca="1">_xlfn.IFNA((VLOOKUP($A6837,'Fats and Greases'!S:T,2,FALSE)), "")</f>
        <v/>
      </c>
    </row>
    <row r="6838" spans="1:13" x14ac:dyDescent="0.2">
      <c r="A6838" s="18">
        <v>46356</v>
      </c>
      <c r="B6838" s="19">
        <f t="shared" si="212"/>
        <v>11</v>
      </c>
      <c r="C6838" s="19">
        <f t="shared" si="213"/>
        <v>2026</v>
      </c>
      <c r="D6838" s="10" t="str">
        <f ca="1">_xlfn.IFNA((VLOOKUP(A6838,'Fats and Greases'!A:B,2,FALSE)), "")</f>
        <v/>
      </c>
      <c r="E6838" s="10" t="str">
        <f ca="1">_xlfn.IFNA((VLOOKUP(A6838,'Fats and Greases'!C:D,2,FALSE)), "")</f>
        <v/>
      </c>
      <c r="F6838" s="10" t="str">
        <f ca="1">_xlfn.IFNA((VLOOKUP(A6838,'Fats and Greases'!E:F,2,FALSE)), "")</f>
        <v/>
      </c>
      <c r="G6838" s="10" t="str">
        <f ca="1">_xlfn.IFNA((VLOOKUP(A6838,'Fats and Greases'!G:H,2,FALSE)), "")</f>
        <v/>
      </c>
      <c r="H6838" s="10" t="str">
        <f ca="1">_xlfn.IFNA((VLOOKUP(A6838,'Fats and Greases'!I:J,2,FALSE)), "")</f>
        <v/>
      </c>
      <c r="I6838" s="10" t="str">
        <f ca="1">_xlfn.IFNA((VLOOKUP(A6838,'Fats and Greases'!K:L,2,FALSE)), "")</f>
        <v/>
      </c>
      <c r="J6838" s="10" t="str">
        <f ca="1">_xlfn.IFNA((VLOOKUP(A6838,'Fats and Greases'!M:N,2,FALSE)), "")</f>
        <v/>
      </c>
      <c r="K6838" s="10" t="str">
        <f ca="1">_xlfn.IFNA((VLOOKUP($A6838,'Fats and Greases'!O:P,2,FALSE)), "")</f>
        <v/>
      </c>
      <c r="L6838" s="10" t="str">
        <f ca="1">_xlfn.IFNA((VLOOKUP($A6838,'Fats and Greases'!Q:R,2,FALSE)), "")</f>
        <v/>
      </c>
      <c r="M6838" s="10" t="str">
        <f ca="1">_xlfn.IFNA((VLOOKUP($A6838,'Fats and Greases'!S:T,2,FALSE)), "")</f>
        <v/>
      </c>
    </row>
    <row r="6839" spans="1:13" x14ac:dyDescent="0.2">
      <c r="A6839" s="18">
        <v>46357</v>
      </c>
      <c r="B6839" s="19">
        <f t="shared" si="212"/>
        <v>12</v>
      </c>
      <c r="C6839" s="19">
        <f t="shared" si="213"/>
        <v>2026</v>
      </c>
      <c r="D6839" s="10" t="str">
        <f ca="1">_xlfn.IFNA((VLOOKUP(A6839,'Fats and Greases'!A:B,2,FALSE)), "")</f>
        <v/>
      </c>
      <c r="E6839" s="10" t="str">
        <f ca="1">_xlfn.IFNA((VLOOKUP(A6839,'Fats and Greases'!C:D,2,FALSE)), "")</f>
        <v/>
      </c>
      <c r="F6839" s="10" t="str">
        <f ca="1">_xlfn.IFNA((VLOOKUP(A6839,'Fats and Greases'!E:F,2,FALSE)), "")</f>
        <v/>
      </c>
      <c r="G6839" s="10" t="str">
        <f ca="1">_xlfn.IFNA((VLOOKUP(A6839,'Fats and Greases'!G:H,2,FALSE)), "")</f>
        <v/>
      </c>
      <c r="H6839" s="10" t="str">
        <f ca="1">_xlfn.IFNA((VLOOKUP(A6839,'Fats and Greases'!I:J,2,FALSE)), "")</f>
        <v/>
      </c>
      <c r="I6839" s="10" t="str">
        <f ca="1">_xlfn.IFNA((VLOOKUP(A6839,'Fats and Greases'!K:L,2,FALSE)), "")</f>
        <v/>
      </c>
      <c r="J6839" s="10" t="str">
        <f ca="1">_xlfn.IFNA((VLOOKUP(A6839,'Fats and Greases'!M:N,2,FALSE)), "")</f>
        <v/>
      </c>
      <c r="K6839" s="10" t="str">
        <f ca="1">_xlfn.IFNA((VLOOKUP($A6839,'Fats and Greases'!O:P,2,FALSE)), "")</f>
        <v/>
      </c>
      <c r="L6839" s="10" t="str">
        <f ca="1">_xlfn.IFNA((VLOOKUP($A6839,'Fats and Greases'!Q:R,2,FALSE)), "")</f>
        <v/>
      </c>
      <c r="M6839" s="10" t="str">
        <f ca="1">_xlfn.IFNA((VLOOKUP($A6839,'Fats and Greases'!S:T,2,FALSE)), "")</f>
        <v/>
      </c>
    </row>
    <row r="6840" spans="1:13" x14ac:dyDescent="0.2">
      <c r="A6840" s="18">
        <v>46358</v>
      </c>
      <c r="B6840" s="19">
        <f t="shared" si="212"/>
        <v>12</v>
      </c>
      <c r="C6840" s="19">
        <f t="shared" si="213"/>
        <v>2026</v>
      </c>
      <c r="D6840" s="10" t="str">
        <f ca="1">_xlfn.IFNA((VLOOKUP(A6840,'Fats and Greases'!A:B,2,FALSE)), "")</f>
        <v/>
      </c>
      <c r="E6840" s="10" t="str">
        <f ca="1">_xlfn.IFNA((VLOOKUP(A6840,'Fats and Greases'!C:D,2,FALSE)), "")</f>
        <v/>
      </c>
      <c r="F6840" s="10" t="str">
        <f ca="1">_xlfn.IFNA((VLOOKUP(A6840,'Fats and Greases'!E:F,2,FALSE)), "")</f>
        <v/>
      </c>
      <c r="G6840" s="10" t="str">
        <f ca="1">_xlfn.IFNA((VLOOKUP(A6840,'Fats and Greases'!G:H,2,FALSE)), "")</f>
        <v/>
      </c>
      <c r="H6840" s="10" t="str">
        <f ca="1">_xlfn.IFNA((VLOOKUP(A6840,'Fats and Greases'!I:J,2,FALSE)), "")</f>
        <v/>
      </c>
      <c r="I6840" s="10" t="str">
        <f ca="1">_xlfn.IFNA((VLOOKUP(A6840,'Fats and Greases'!K:L,2,FALSE)), "")</f>
        <v/>
      </c>
      <c r="J6840" s="10" t="str">
        <f ca="1">_xlfn.IFNA((VLOOKUP(A6840,'Fats and Greases'!M:N,2,FALSE)), "")</f>
        <v/>
      </c>
      <c r="K6840" s="10" t="str">
        <f ca="1">_xlfn.IFNA((VLOOKUP($A6840,'Fats and Greases'!O:P,2,FALSE)), "")</f>
        <v/>
      </c>
      <c r="L6840" s="10" t="str">
        <f ca="1">_xlfn.IFNA((VLOOKUP($A6840,'Fats and Greases'!Q:R,2,FALSE)), "")</f>
        <v/>
      </c>
      <c r="M6840" s="10" t="str">
        <f ca="1">_xlfn.IFNA((VLOOKUP($A6840,'Fats and Greases'!S:T,2,FALSE)), "")</f>
        <v/>
      </c>
    </row>
    <row r="6841" spans="1:13" x14ac:dyDescent="0.2">
      <c r="A6841" s="18">
        <v>46359</v>
      </c>
      <c r="B6841" s="19">
        <f t="shared" si="212"/>
        <v>12</v>
      </c>
      <c r="C6841" s="19">
        <f t="shared" si="213"/>
        <v>2026</v>
      </c>
      <c r="D6841" s="10" t="str">
        <f ca="1">_xlfn.IFNA((VLOOKUP(A6841,'Fats and Greases'!A:B,2,FALSE)), "")</f>
        <v/>
      </c>
      <c r="E6841" s="10" t="str">
        <f ca="1">_xlfn.IFNA((VLOOKUP(A6841,'Fats and Greases'!C:D,2,FALSE)), "")</f>
        <v/>
      </c>
      <c r="F6841" s="10" t="str">
        <f ca="1">_xlfn.IFNA((VLOOKUP(A6841,'Fats and Greases'!E:F,2,FALSE)), "")</f>
        <v/>
      </c>
      <c r="G6841" s="10" t="str">
        <f ca="1">_xlfn.IFNA((VLOOKUP(A6841,'Fats and Greases'!G:H,2,FALSE)), "")</f>
        <v/>
      </c>
      <c r="H6841" s="10" t="str">
        <f ca="1">_xlfn.IFNA((VLOOKUP(A6841,'Fats and Greases'!I:J,2,FALSE)), "")</f>
        <v/>
      </c>
      <c r="I6841" s="10" t="str">
        <f ca="1">_xlfn.IFNA((VLOOKUP(A6841,'Fats and Greases'!K:L,2,FALSE)), "")</f>
        <v/>
      </c>
      <c r="J6841" s="10" t="str">
        <f ca="1">_xlfn.IFNA((VLOOKUP(A6841,'Fats and Greases'!M:N,2,FALSE)), "")</f>
        <v/>
      </c>
      <c r="K6841" s="10" t="str">
        <f ca="1">_xlfn.IFNA((VLOOKUP($A6841,'Fats and Greases'!O:P,2,FALSE)), "")</f>
        <v/>
      </c>
      <c r="L6841" s="10" t="str">
        <f ca="1">_xlfn.IFNA((VLOOKUP($A6841,'Fats and Greases'!Q:R,2,FALSE)), "")</f>
        <v/>
      </c>
      <c r="M6841" s="10" t="str">
        <f ca="1">_xlfn.IFNA((VLOOKUP($A6841,'Fats and Greases'!S:T,2,FALSE)), "")</f>
        <v/>
      </c>
    </row>
    <row r="6842" spans="1:13" x14ac:dyDescent="0.2">
      <c r="A6842" s="18">
        <v>46360</v>
      </c>
      <c r="B6842" s="19">
        <f t="shared" si="212"/>
        <v>12</v>
      </c>
      <c r="C6842" s="19">
        <f t="shared" si="213"/>
        <v>2026</v>
      </c>
      <c r="D6842" s="10" t="str">
        <f ca="1">_xlfn.IFNA((VLOOKUP(A6842,'Fats and Greases'!A:B,2,FALSE)), "")</f>
        <v/>
      </c>
      <c r="E6842" s="10" t="str">
        <f ca="1">_xlfn.IFNA((VLOOKUP(A6842,'Fats and Greases'!C:D,2,FALSE)), "")</f>
        <v/>
      </c>
      <c r="F6842" s="10" t="str">
        <f ca="1">_xlfn.IFNA((VLOOKUP(A6842,'Fats and Greases'!E:F,2,FALSE)), "")</f>
        <v/>
      </c>
      <c r="G6842" s="10" t="str">
        <f ca="1">_xlfn.IFNA((VLOOKUP(A6842,'Fats and Greases'!G:H,2,FALSE)), "")</f>
        <v/>
      </c>
      <c r="H6842" s="10" t="str">
        <f ca="1">_xlfn.IFNA((VLOOKUP(A6842,'Fats and Greases'!I:J,2,FALSE)), "")</f>
        <v/>
      </c>
      <c r="I6842" s="10" t="str">
        <f ca="1">_xlfn.IFNA((VLOOKUP(A6842,'Fats and Greases'!K:L,2,FALSE)), "")</f>
        <v/>
      </c>
      <c r="J6842" s="10" t="str">
        <f ca="1">_xlfn.IFNA((VLOOKUP(A6842,'Fats and Greases'!M:N,2,FALSE)), "")</f>
        <v/>
      </c>
      <c r="K6842" s="10" t="str">
        <f ca="1">_xlfn.IFNA((VLOOKUP($A6842,'Fats and Greases'!O:P,2,FALSE)), "")</f>
        <v/>
      </c>
      <c r="L6842" s="10" t="str">
        <f ca="1">_xlfn.IFNA((VLOOKUP($A6842,'Fats and Greases'!Q:R,2,FALSE)), "")</f>
        <v/>
      </c>
      <c r="M6842" s="10" t="str">
        <f ca="1">_xlfn.IFNA((VLOOKUP($A6842,'Fats and Greases'!S:T,2,FALSE)), "")</f>
        <v/>
      </c>
    </row>
    <row r="6843" spans="1:13" x14ac:dyDescent="0.2">
      <c r="A6843" s="18">
        <v>46363</v>
      </c>
      <c r="B6843" s="19">
        <f t="shared" si="212"/>
        <v>12</v>
      </c>
      <c r="C6843" s="19">
        <f t="shared" si="213"/>
        <v>2026</v>
      </c>
      <c r="D6843" s="10" t="str">
        <f ca="1">_xlfn.IFNA((VLOOKUP(A6843,'Fats and Greases'!A:B,2,FALSE)), "")</f>
        <v/>
      </c>
      <c r="E6843" s="10" t="str">
        <f ca="1">_xlfn.IFNA((VLOOKUP(A6843,'Fats and Greases'!C:D,2,FALSE)), "")</f>
        <v/>
      </c>
      <c r="F6843" s="10" t="str">
        <f ca="1">_xlfn.IFNA((VLOOKUP(A6843,'Fats and Greases'!E:F,2,FALSE)), "")</f>
        <v/>
      </c>
      <c r="G6843" s="10" t="str">
        <f ca="1">_xlfn.IFNA((VLOOKUP(A6843,'Fats and Greases'!G:H,2,FALSE)), "")</f>
        <v/>
      </c>
      <c r="H6843" s="10" t="str">
        <f ca="1">_xlfn.IFNA((VLOOKUP(A6843,'Fats and Greases'!I:J,2,FALSE)), "")</f>
        <v/>
      </c>
      <c r="I6843" s="10" t="str">
        <f ca="1">_xlfn.IFNA((VLOOKUP(A6843,'Fats and Greases'!K:L,2,FALSE)), "")</f>
        <v/>
      </c>
      <c r="J6843" s="10" t="str">
        <f ca="1">_xlfn.IFNA((VLOOKUP(A6843,'Fats and Greases'!M:N,2,FALSE)), "")</f>
        <v/>
      </c>
      <c r="K6843" s="10" t="str">
        <f ca="1">_xlfn.IFNA((VLOOKUP($A6843,'Fats and Greases'!O:P,2,FALSE)), "")</f>
        <v/>
      </c>
      <c r="L6843" s="10" t="str">
        <f ca="1">_xlfn.IFNA((VLOOKUP($A6843,'Fats and Greases'!Q:R,2,FALSE)), "")</f>
        <v/>
      </c>
      <c r="M6843" s="10" t="str">
        <f ca="1">_xlfn.IFNA((VLOOKUP($A6843,'Fats and Greases'!S:T,2,FALSE)), "")</f>
        <v/>
      </c>
    </row>
    <row r="6844" spans="1:13" x14ac:dyDescent="0.2">
      <c r="A6844" s="18">
        <v>46364</v>
      </c>
      <c r="B6844" s="19">
        <f t="shared" si="212"/>
        <v>12</v>
      </c>
      <c r="C6844" s="19">
        <f t="shared" si="213"/>
        <v>2026</v>
      </c>
      <c r="D6844" s="10" t="str">
        <f ca="1">_xlfn.IFNA((VLOOKUP(A6844,'Fats and Greases'!A:B,2,FALSE)), "")</f>
        <v/>
      </c>
      <c r="E6844" s="10" t="str">
        <f ca="1">_xlfn.IFNA((VLOOKUP(A6844,'Fats and Greases'!C:D,2,FALSE)), "")</f>
        <v/>
      </c>
      <c r="F6844" s="10" t="str">
        <f ca="1">_xlfn.IFNA((VLOOKUP(A6844,'Fats and Greases'!E:F,2,FALSE)), "")</f>
        <v/>
      </c>
      <c r="G6844" s="10" t="str">
        <f ca="1">_xlfn.IFNA((VLOOKUP(A6844,'Fats and Greases'!G:H,2,FALSE)), "")</f>
        <v/>
      </c>
      <c r="H6844" s="10" t="str">
        <f ca="1">_xlfn.IFNA((VLOOKUP(A6844,'Fats and Greases'!I:J,2,FALSE)), "")</f>
        <v/>
      </c>
      <c r="I6844" s="10" t="str">
        <f ca="1">_xlfn.IFNA((VLOOKUP(A6844,'Fats and Greases'!K:L,2,FALSE)), "")</f>
        <v/>
      </c>
      <c r="J6844" s="10" t="str">
        <f ca="1">_xlfn.IFNA((VLOOKUP(A6844,'Fats and Greases'!M:N,2,FALSE)), "")</f>
        <v/>
      </c>
      <c r="K6844" s="10" t="str">
        <f ca="1">_xlfn.IFNA((VLOOKUP($A6844,'Fats and Greases'!O:P,2,FALSE)), "")</f>
        <v/>
      </c>
      <c r="L6844" s="10" t="str">
        <f ca="1">_xlfn.IFNA((VLOOKUP($A6844,'Fats and Greases'!Q:R,2,FALSE)), "")</f>
        <v/>
      </c>
      <c r="M6844" s="10" t="str">
        <f ca="1">_xlfn.IFNA((VLOOKUP($A6844,'Fats and Greases'!S:T,2,FALSE)), "")</f>
        <v/>
      </c>
    </row>
    <row r="6845" spans="1:13" x14ac:dyDescent="0.2">
      <c r="A6845" s="18">
        <v>46365</v>
      </c>
      <c r="B6845" s="19">
        <f t="shared" si="212"/>
        <v>12</v>
      </c>
      <c r="C6845" s="19">
        <f t="shared" si="213"/>
        <v>2026</v>
      </c>
      <c r="D6845" s="10" t="str">
        <f ca="1">_xlfn.IFNA((VLOOKUP(A6845,'Fats and Greases'!A:B,2,FALSE)), "")</f>
        <v/>
      </c>
      <c r="E6845" s="10" t="str">
        <f ca="1">_xlfn.IFNA((VLOOKUP(A6845,'Fats and Greases'!C:D,2,FALSE)), "")</f>
        <v/>
      </c>
      <c r="F6845" s="10" t="str">
        <f ca="1">_xlfn.IFNA((VLOOKUP(A6845,'Fats and Greases'!E:F,2,FALSE)), "")</f>
        <v/>
      </c>
      <c r="G6845" s="10" t="str">
        <f ca="1">_xlfn.IFNA((VLOOKUP(A6845,'Fats and Greases'!G:H,2,FALSE)), "")</f>
        <v/>
      </c>
      <c r="H6845" s="10" t="str">
        <f ca="1">_xlfn.IFNA((VLOOKUP(A6845,'Fats and Greases'!I:J,2,FALSE)), "")</f>
        <v/>
      </c>
      <c r="I6845" s="10" t="str">
        <f ca="1">_xlfn.IFNA((VLOOKUP(A6845,'Fats and Greases'!K:L,2,FALSE)), "")</f>
        <v/>
      </c>
      <c r="J6845" s="10" t="str">
        <f ca="1">_xlfn.IFNA((VLOOKUP(A6845,'Fats and Greases'!M:N,2,FALSE)), "")</f>
        <v/>
      </c>
      <c r="K6845" s="10" t="str">
        <f ca="1">_xlfn.IFNA((VLOOKUP($A6845,'Fats and Greases'!O:P,2,FALSE)), "")</f>
        <v/>
      </c>
      <c r="L6845" s="10" t="str">
        <f ca="1">_xlfn.IFNA((VLOOKUP($A6845,'Fats and Greases'!Q:R,2,FALSE)), "")</f>
        <v/>
      </c>
      <c r="M6845" s="10" t="str">
        <f ca="1">_xlfn.IFNA((VLOOKUP($A6845,'Fats and Greases'!S:T,2,FALSE)), "")</f>
        <v/>
      </c>
    </row>
    <row r="6846" spans="1:13" x14ac:dyDescent="0.2">
      <c r="A6846" s="18">
        <v>46366</v>
      </c>
      <c r="B6846" s="19">
        <f t="shared" si="212"/>
        <v>12</v>
      </c>
      <c r="C6846" s="19">
        <f t="shared" si="213"/>
        <v>2026</v>
      </c>
      <c r="D6846" s="10" t="str">
        <f ca="1">_xlfn.IFNA((VLOOKUP(A6846,'Fats and Greases'!A:B,2,FALSE)), "")</f>
        <v/>
      </c>
      <c r="E6846" s="10" t="str">
        <f ca="1">_xlfn.IFNA((VLOOKUP(A6846,'Fats and Greases'!C:D,2,FALSE)), "")</f>
        <v/>
      </c>
      <c r="F6846" s="10" t="str">
        <f ca="1">_xlfn.IFNA((VLOOKUP(A6846,'Fats and Greases'!E:F,2,FALSE)), "")</f>
        <v/>
      </c>
      <c r="G6846" s="10" t="str">
        <f ca="1">_xlfn.IFNA((VLOOKUP(A6846,'Fats and Greases'!G:H,2,FALSE)), "")</f>
        <v/>
      </c>
      <c r="H6846" s="10" t="str">
        <f ca="1">_xlfn.IFNA((VLOOKUP(A6846,'Fats and Greases'!I:J,2,FALSE)), "")</f>
        <v/>
      </c>
      <c r="I6846" s="10" t="str">
        <f ca="1">_xlfn.IFNA((VLOOKUP(A6846,'Fats and Greases'!K:L,2,FALSE)), "")</f>
        <v/>
      </c>
      <c r="J6846" s="10" t="str">
        <f ca="1">_xlfn.IFNA((VLOOKUP(A6846,'Fats and Greases'!M:N,2,FALSE)), "")</f>
        <v/>
      </c>
      <c r="K6846" s="10" t="str">
        <f ca="1">_xlfn.IFNA((VLOOKUP($A6846,'Fats and Greases'!O:P,2,FALSE)), "")</f>
        <v/>
      </c>
      <c r="L6846" s="10" t="str">
        <f ca="1">_xlfn.IFNA((VLOOKUP($A6846,'Fats and Greases'!Q:R,2,FALSE)), "")</f>
        <v/>
      </c>
      <c r="M6846" s="10" t="str">
        <f ca="1">_xlfn.IFNA((VLOOKUP($A6846,'Fats and Greases'!S:T,2,FALSE)), "")</f>
        <v/>
      </c>
    </row>
    <row r="6847" spans="1:13" x14ac:dyDescent="0.2">
      <c r="A6847" s="18">
        <v>46367</v>
      </c>
      <c r="B6847" s="19">
        <f t="shared" si="212"/>
        <v>12</v>
      </c>
      <c r="C6847" s="19">
        <f t="shared" si="213"/>
        <v>2026</v>
      </c>
      <c r="D6847" s="10" t="str">
        <f ca="1">_xlfn.IFNA((VLOOKUP(A6847,'Fats and Greases'!A:B,2,FALSE)), "")</f>
        <v/>
      </c>
      <c r="E6847" s="10" t="str">
        <f ca="1">_xlfn.IFNA((VLOOKUP(A6847,'Fats and Greases'!C:D,2,FALSE)), "")</f>
        <v/>
      </c>
      <c r="F6847" s="10" t="str">
        <f ca="1">_xlfn.IFNA((VLOOKUP(A6847,'Fats and Greases'!E:F,2,FALSE)), "")</f>
        <v/>
      </c>
      <c r="G6847" s="10" t="str">
        <f ca="1">_xlfn.IFNA((VLOOKUP(A6847,'Fats and Greases'!G:H,2,FALSE)), "")</f>
        <v/>
      </c>
      <c r="H6847" s="10" t="str">
        <f ca="1">_xlfn.IFNA((VLOOKUP(A6847,'Fats and Greases'!I:J,2,FALSE)), "")</f>
        <v/>
      </c>
      <c r="I6847" s="10" t="str">
        <f ca="1">_xlfn.IFNA((VLOOKUP(A6847,'Fats and Greases'!K:L,2,FALSE)), "")</f>
        <v/>
      </c>
      <c r="J6847" s="10" t="str">
        <f ca="1">_xlfn.IFNA((VLOOKUP(A6847,'Fats and Greases'!M:N,2,FALSE)), "")</f>
        <v/>
      </c>
      <c r="K6847" s="10" t="str">
        <f ca="1">_xlfn.IFNA((VLOOKUP($A6847,'Fats and Greases'!O:P,2,FALSE)), "")</f>
        <v/>
      </c>
      <c r="L6847" s="10" t="str">
        <f ca="1">_xlfn.IFNA((VLOOKUP($A6847,'Fats and Greases'!Q:R,2,FALSE)), "")</f>
        <v/>
      </c>
      <c r="M6847" s="10" t="str">
        <f ca="1">_xlfn.IFNA((VLOOKUP($A6847,'Fats and Greases'!S:T,2,FALSE)), "")</f>
        <v/>
      </c>
    </row>
    <row r="6848" spans="1:13" x14ac:dyDescent="0.2">
      <c r="A6848" s="18">
        <v>46370</v>
      </c>
      <c r="B6848" s="19">
        <f t="shared" si="212"/>
        <v>12</v>
      </c>
      <c r="C6848" s="19">
        <f t="shared" si="213"/>
        <v>2026</v>
      </c>
      <c r="D6848" s="10" t="str">
        <f ca="1">_xlfn.IFNA((VLOOKUP(A6848,'Fats and Greases'!A:B,2,FALSE)), "")</f>
        <v/>
      </c>
      <c r="E6848" s="10" t="str">
        <f ca="1">_xlfn.IFNA((VLOOKUP(A6848,'Fats and Greases'!C:D,2,FALSE)), "")</f>
        <v/>
      </c>
      <c r="F6848" s="10" t="str">
        <f ca="1">_xlfn.IFNA((VLOOKUP(A6848,'Fats and Greases'!E:F,2,FALSE)), "")</f>
        <v/>
      </c>
      <c r="G6848" s="10" t="str">
        <f ca="1">_xlfn.IFNA((VLOOKUP(A6848,'Fats and Greases'!G:H,2,FALSE)), "")</f>
        <v/>
      </c>
      <c r="H6848" s="10" t="str">
        <f ca="1">_xlfn.IFNA((VLOOKUP(A6848,'Fats and Greases'!I:J,2,FALSE)), "")</f>
        <v/>
      </c>
      <c r="I6848" s="10" t="str">
        <f ca="1">_xlfn.IFNA((VLOOKUP(A6848,'Fats and Greases'!K:L,2,FALSE)), "")</f>
        <v/>
      </c>
      <c r="J6848" s="10" t="str">
        <f ca="1">_xlfn.IFNA((VLOOKUP(A6848,'Fats and Greases'!M:N,2,FALSE)), "")</f>
        <v/>
      </c>
      <c r="K6848" s="10" t="str">
        <f ca="1">_xlfn.IFNA((VLOOKUP($A6848,'Fats and Greases'!O:P,2,FALSE)), "")</f>
        <v/>
      </c>
      <c r="L6848" s="10" t="str">
        <f ca="1">_xlfn.IFNA((VLOOKUP($A6848,'Fats and Greases'!Q:R,2,FALSE)), "")</f>
        <v/>
      </c>
      <c r="M6848" s="10" t="str">
        <f ca="1">_xlfn.IFNA((VLOOKUP($A6848,'Fats and Greases'!S:T,2,FALSE)), "")</f>
        <v/>
      </c>
    </row>
    <row r="6849" spans="1:13" x14ac:dyDescent="0.2">
      <c r="A6849" s="18">
        <v>46371</v>
      </c>
      <c r="B6849" s="19">
        <f t="shared" si="212"/>
        <v>12</v>
      </c>
      <c r="C6849" s="19">
        <f t="shared" si="213"/>
        <v>2026</v>
      </c>
      <c r="D6849" s="10" t="str">
        <f ca="1">_xlfn.IFNA((VLOOKUP(A6849,'Fats and Greases'!A:B,2,FALSE)), "")</f>
        <v/>
      </c>
      <c r="E6849" s="10" t="str">
        <f ca="1">_xlfn.IFNA((VLOOKUP(A6849,'Fats and Greases'!C:D,2,FALSE)), "")</f>
        <v/>
      </c>
      <c r="F6849" s="10" t="str">
        <f ca="1">_xlfn.IFNA((VLOOKUP(A6849,'Fats and Greases'!E:F,2,FALSE)), "")</f>
        <v/>
      </c>
      <c r="G6849" s="10" t="str">
        <f ca="1">_xlfn.IFNA((VLOOKUP(A6849,'Fats and Greases'!G:H,2,FALSE)), "")</f>
        <v/>
      </c>
      <c r="H6849" s="10" t="str">
        <f ca="1">_xlfn.IFNA((VLOOKUP(A6849,'Fats and Greases'!I:J,2,FALSE)), "")</f>
        <v/>
      </c>
      <c r="I6849" s="10" t="str">
        <f ca="1">_xlfn.IFNA((VLOOKUP(A6849,'Fats and Greases'!K:L,2,FALSE)), "")</f>
        <v/>
      </c>
      <c r="J6849" s="10" t="str">
        <f ca="1">_xlfn.IFNA((VLOOKUP(A6849,'Fats and Greases'!M:N,2,FALSE)), "")</f>
        <v/>
      </c>
      <c r="K6849" s="10" t="str">
        <f ca="1">_xlfn.IFNA((VLOOKUP($A6849,'Fats and Greases'!O:P,2,FALSE)), "")</f>
        <v/>
      </c>
      <c r="L6849" s="10" t="str">
        <f ca="1">_xlfn.IFNA((VLOOKUP($A6849,'Fats and Greases'!Q:R,2,FALSE)), "")</f>
        <v/>
      </c>
      <c r="M6849" s="10" t="str">
        <f ca="1">_xlfn.IFNA((VLOOKUP($A6849,'Fats and Greases'!S:T,2,FALSE)), "")</f>
        <v/>
      </c>
    </row>
    <row r="6850" spans="1:13" x14ac:dyDescent="0.2">
      <c r="A6850" s="18">
        <v>46372</v>
      </c>
      <c r="B6850" s="19">
        <f t="shared" si="212"/>
        <v>12</v>
      </c>
      <c r="C6850" s="19">
        <f t="shared" si="213"/>
        <v>2026</v>
      </c>
      <c r="D6850" s="10" t="str">
        <f ca="1">_xlfn.IFNA((VLOOKUP(A6850,'Fats and Greases'!A:B,2,FALSE)), "")</f>
        <v/>
      </c>
      <c r="E6850" s="10" t="str">
        <f ca="1">_xlfn.IFNA((VLOOKUP(A6850,'Fats and Greases'!C:D,2,FALSE)), "")</f>
        <v/>
      </c>
      <c r="F6850" s="10" t="str">
        <f ca="1">_xlfn.IFNA((VLOOKUP(A6850,'Fats and Greases'!E:F,2,FALSE)), "")</f>
        <v/>
      </c>
      <c r="G6850" s="10" t="str">
        <f ca="1">_xlfn.IFNA((VLOOKUP(A6850,'Fats and Greases'!G:H,2,FALSE)), "")</f>
        <v/>
      </c>
      <c r="H6850" s="10" t="str">
        <f ca="1">_xlfn.IFNA((VLOOKUP(A6850,'Fats and Greases'!I:J,2,FALSE)), "")</f>
        <v/>
      </c>
      <c r="I6850" s="10" t="str">
        <f ca="1">_xlfn.IFNA((VLOOKUP(A6850,'Fats and Greases'!K:L,2,FALSE)), "")</f>
        <v/>
      </c>
      <c r="J6850" s="10" t="str">
        <f ca="1">_xlfn.IFNA((VLOOKUP(A6850,'Fats and Greases'!M:N,2,FALSE)), "")</f>
        <v/>
      </c>
      <c r="K6850" s="10" t="str">
        <f ca="1">_xlfn.IFNA((VLOOKUP($A6850,'Fats and Greases'!O:P,2,FALSE)), "")</f>
        <v/>
      </c>
      <c r="L6850" s="10" t="str">
        <f ca="1">_xlfn.IFNA((VLOOKUP($A6850,'Fats and Greases'!Q:R,2,FALSE)), "")</f>
        <v/>
      </c>
      <c r="M6850" s="10" t="str">
        <f ca="1">_xlfn.IFNA((VLOOKUP($A6850,'Fats and Greases'!S:T,2,FALSE)), "")</f>
        <v/>
      </c>
    </row>
    <row r="6851" spans="1:13" x14ac:dyDescent="0.2">
      <c r="A6851" s="18">
        <v>46373</v>
      </c>
      <c r="B6851" s="19">
        <f t="shared" ref="B6851:B6914" si="214">MONTH(A6851)</f>
        <v>12</v>
      </c>
      <c r="C6851" s="19">
        <f t="shared" ref="C6851:C6914" si="215">YEAR(A6851)</f>
        <v>2026</v>
      </c>
      <c r="D6851" s="10" t="str">
        <f ca="1">_xlfn.IFNA((VLOOKUP(A6851,'Fats and Greases'!A:B,2,FALSE)), "")</f>
        <v/>
      </c>
      <c r="E6851" s="10" t="str">
        <f ca="1">_xlfn.IFNA((VLOOKUP(A6851,'Fats and Greases'!C:D,2,FALSE)), "")</f>
        <v/>
      </c>
      <c r="F6851" s="10" t="str">
        <f ca="1">_xlfn.IFNA((VLOOKUP(A6851,'Fats and Greases'!E:F,2,FALSE)), "")</f>
        <v/>
      </c>
      <c r="G6851" s="10" t="str">
        <f ca="1">_xlfn.IFNA((VLOOKUP(A6851,'Fats and Greases'!G:H,2,FALSE)), "")</f>
        <v/>
      </c>
      <c r="H6851" s="10" t="str">
        <f ca="1">_xlfn.IFNA((VLOOKUP(A6851,'Fats and Greases'!I:J,2,FALSE)), "")</f>
        <v/>
      </c>
      <c r="I6851" s="10" t="str">
        <f ca="1">_xlfn.IFNA((VLOOKUP(A6851,'Fats and Greases'!K:L,2,FALSE)), "")</f>
        <v/>
      </c>
      <c r="J6851" s="10" t="str">
        <f ca="1">_xlfn.IFNA((VLOOKUP(A6851,'Fats and Greases'!M:N,2,FALSE)), "")</f>
        <v/>
      </c>
      <c r="K6851" s="10" t="str">
        <f ca="1">_xlfn.IFNA((VLOOKUP($A6851,'Fats and Greases'!O:P,2,FALSE)), "")</f>
        <v/>
      </c>
      <c r="L6851" s="10" t="str">
        <f ca="1">_xlfn.IFNA((VLOOKUP($A6851,'Fats and Greases'!Q:R,2,FALSE)), "")</f>
        <v/>
      </c>
      <c r="M6851" s="10" t="str">
        <f ca="1">_xlfn.IFNA((VLOOKUP($A6851,'Fats and Greases'!S:T,2,FALSE)), "")</f>
        <v/>
      </c>
    </row>
    <row r="6852" spans="1:13" x14ac:dyDescent="0.2">
      <c r="A6852" s="18">
        <v>46374</v>
      </c>
      <c r="B6852" s="19">
        <f t="shared" si="214"/>
        <v>12</v>
      </c>
      <c r="C6852" s="19">
        <f t="shared" si="215"/>
        <v>2026</v>
      </c>
      <c r="D6852" s="10" t="str">
        <f ca="1">_xlfn.IFNA((VLOOKUP(A6852,'Fats and Greases'!A:B,2,FALSE)), "")</f>
        <v/>
      </c>
      <c r="E6852" s="10" t="str">
        <f ca="1">_xlfn.IFNA((VLOOKUP(A6852,'Fats and Greases'!C:D,2,FALSE)), "")</f>
        <v/>
      </c>
      <c r="F6852" s="10" t="str">
        <f ca="1">_xlfn.IFNA((VLOOKUP(A6852,'Fats and Greases'!E:F,2,FALSE)), "")</f>
        <v/>
      </c>
      <c r="G6852" s="10" t="str">
        <f ca="1">_xlfn.IFNA((VLOOKUP(A6852,'Fats and Greases'!G:H,2,FALSE)), "")</f>
        <v/>
      </c>
      <c r="H6852" s="10" t="str">
        <f ca="1">_xlfn.IFNA((VLOOKUP(A6852,'Fats and Greases'!I:J,2,FALSE)), "")</f>
        <v/>
      </c>
      <c r="I6852" s="10" t="str">
        <f ca="1">_xlfn.IFNA((VLOOKUP(A6852,'Fats and Greases'!K:L,2,FALSE)), "")</f>
        <v/>
      </c>
      <c r="J6852" s="10" t="str">
        <f ca="1">_xlfn.IFNA((VLOOKUP(A6852,'Fats and Greases'!M:N,2,FALSE)), "")</f>
        <v/>
      </c>
      <c r="K6852" s="10" t="str">
        <f ca="1">_xlfn.IFNA((VLOOKUP($A6852,'Fats and Greases'!O:P,2,FALSE)), "")</f>
        <v/>
      </c>
      <c r="L6852" s="10" t="str">
        <f ca="1">_xlfn.IFNA((VLOOKUP($A6852,'Fats and Greases'!Q:R,2,FALSE)), "")</f>
        <v/>
      </c>
      <c r="M6852" s="10" t="str">
        <f ca="1">_xlfn.IFNA((VLOOKUP($A6852,'Fats and Greases'!S:T,2,FALSE)), "")</f>
        <v/>
      </c>
    </row>
    <row r="6853" spans="1:13" x14ac:dyDescent="0.2">
      <c r="A6853" s="18">
        <v>46377</v>
      </c>
      <c r="B6853" s="19">
        <f t="shared" si="214"/>
        <v>12</v>
      </c>
      <c r="C6853" s="19">
        <f t="shared" si="215"/>
        <v>2026</v>
      </c>
      <c r="D6853" s="10" t="str">
        <f ca="1">_xlfn.IFNA((VLOOKUP(A6853,'Fats and Greases'!A:B,2,FALSE)), "")</f>
        <v/>
      </c>
      <c r="E6853" s="10" t="str">
        <f ca="1">_xlfn.IFNA((VLOOKUP(A6853,'Fats and Greases'!C:D,2,FALSE)), "")</f>
        <v/>
      </c>
      <c r="F6853" s="10" t="str">
        <f ca="1">_xlfn.IFNA((VLOOKUP(A6853,'Fats and Greases'!E:F,2,FALSE)), "")</f>
        <v/>
      </c>
      <c r="G6853" s="10" t="str">
        <f ca="1">_xlfn.IFNA((VLOOKUP(A6853,'Fats and Greases'!G:H,2,FALSE)), "")</f>
        <v/>
      </c>
      <c r="H6853" s="10" t="str">
        <f ca="1">_xlfn.IFNA((VLOOKUP(A6853,'Fats and Greases'!I:J,2,FALSE)), "")</f>
        <v/>
      </c>
      <c r="I6853" s="10" t="str">
        <f ca="1">_xlfn.IFNA((VLOOKUP(A6853,'Fats and Greases'!K:L,2,FALSE)), "")</f>
        <v/>
      </c>
      <c r="J6853" s="10" t="str">
        <f ca="1">_xlfn.IFNA((VLOOKUP(A6853,'Fats and Greases'!M:N,2,FALSE)), "")</f>
        <v/>
      </c>
      <c r="K6853" s="10" t="str">
        <f ca="1">_xlfn.IFNA((VLOOKUP($A6853,'Fats and Greases'!O:P,2,FALSE)), "")</f>
        <v/>
      </c>
      <c r="L6853" s="10" t="str">
        <f ca="1">_xlfn.IFNA((VLOOKUP($A6853,'Fats and Greases'!Q:R,2,FALSE)), "")</f>
        <v/>
      </c>
      <c r="M6853" s="10" t="str">
        <f ca="1">_xlfn.IFNA((VLOOKUP($A6853,'Fats and Greases'!S:T,2,FALSE)), "")</f>
        <v/>
      </c>
    </row>
    <row r="6854" spans="1:13" x14ac:dyDescent="0.2">
      <c r="A6854" s="18">
        <v>46378</v>
      </c>
      <c r="B6854" s="19">
        <f t="shared" si="214"/>
        <v>12</v>
      </c>
      <c r="C6854" s="19">
        <f t="shared" si="215"/>
        <v>2026</v>
      </c>
      <c r="D6854" s="10" t="str">
        <f ca="1">_xlfn.IFNA((VLOOKUP(A6854,'Fats and Greases'!A:B,2,FALSE)), "")</f>
        <v/>
      </c>
      <c r="E6854" s="10" t="str">
        <f ca="1">_xlfn.IFNA((VLOOKUP(A6854,'Fats and Greases'!C:D,2,FALSE)), "")</f>
        <v/>
      </c>
      <c r="F6854" s="10" t="str">
        <f ca="1">_xlfn.IFNA((VLOOKUP(A6854,'Fats and Greases'!E:F,2,FALSE)), "")</f>
        <v/>
      </c>
      <c r="G6854" s="10" t="str">
        <f ca="1">_xlfn.IFNA((VLOOKUP(A6854,'Fats and Greases'!G:H,2,FALSE)), "")</f>
        <v/>
      </c>
      <c r="H6854" s="10" t="str">
        <f ca="1">_xlfn.IFNA((VLOOKUP(A6854,'Fats and Greases'!I:J,2,FALSE)), "")</f>
        <v/>
      </c>
      <c r="I6854" s="10" t="str">
        <f ca="1">_xlfn.IFNA((VLOOKUP(A6854,'Fats and Greases'!K:L,2,FALSE)), "")</f>
        <v/>
      </c>
      <c r="J6854" s="10" t="str">
        <f ca="1">_xlfn.IFNA((VLOOKUP(A6854,'Fats and Greases'!M:N,2,FALSE)), "")</f>
        <v/>
      </c>
      <c r="K6854" s="10" t="str">
        <f ca="1">_xlfn.IFNA((VLOOKUP($A6854,'Fats and Greases'!O:P,2,FALSE)), "")</f>
        <v/>
      </c>
      <c r="L6854" s="10" t="str">
        <f ca="1">_xlfn.IFNA((VLOOKUP($A6854,'Fats and Greases'!Q:R,2,FALSE)), "")</f>
        <v/>
      </c>
      <c r="M6854" s="10" t="str">
        <f ca="1">_xlfn.IFNA((VLOOKUP($A6854,'Fats and Greases'!S:T,2,FALSE)), "")</f>
        <v/>
      </c>
    </row>
    <row r="6855" spans="1:13" x14ac:dyDescent="0.2">
      <c r="A6855" s="18">
        <v>46379</v>
      </c>
      <c r="B6855" s="19">
        <f t="shared" si="214"/>
        <v>12</v>
      </c>
      <c r="C6855" s="19">
        <f t="shared" si="215"/>
        <v>2026</v>
      </c>
      <c r="D6855" s="10" t="str">
        <f ca="1">_xlfn.IFNA((VLOOKUP(A6855,'Fats and Greases'!A:B,2,FALSE)), "")</f>
        <v/>
      </c>
      <c r="E6855" s="10" t="str">
        <f ca="1">_xlfn.IFNA((VLOOKUP(A6855,'Fats and Greases'!C:D,2,FALSE)), "")</f>
        <v/>
      </c>
      <c r="F6855" s="10" t="str">
        <f ca="1">_xlfn.IFNA((VLOOKUP(A6855,'Fats and Greases'!E:F,2,FALSE)), "")</f>
        <v/>
      </c>
      <c r="G6855" s="10" t="str">
        <f ca="1">_xlfn.IFNA((VLOOKUP(A6855,'Fats and Greases'!G:H,2,FALSE)), "")</f>
        <v/>
      </c>
      <c r="H6855" s="10" t="str">
        <f ca="1">_xlfn.IFNA((VLOOKUP(A6855,'Fats and Greases'!I:J,2,FALSE)), "")</f>
        <v/>
      </c>
      <c r="I6855" s="10" t="str">
        <f ca="1">_xlfn.IFNA((VLOOKUP(A6855,'Fats and Greases'!K:L,2,FALSE)), "")</f>
        <v/>
      </c>
      <c r="J6855" s="10" t="str">
        <f ca="1">_xlfn.IFNA((VLOOKUP(A6855,'Fats and Greases'!M:N,2,FALSE)), "")</f>
        <v/>
      </c>
      <c r="K6855" s="10" t="str">
        <f ca="1">_xlfn.IFNA((VLOOKUP($A6855,'Fats and Greases'!O:P,2,FALSE)), "")</f>
        <v/>
      </c>
      <c r="L6855" s="10" t="str">
        <f ca="1">_xlfn.IFNA((VLOOKUP($A6855,'Fats and Greases'!Q:R,2,FALSE)), "")</f>
        <v/>
      </c>
      <c r="M6855" s="10" t="str">
        <f ca="1">_xlfn.IFNA((VLOOKUP($A6855,'Fats and Greases'!S:T,2,FALSE)), "")</f>
        <v/>
      </c>
    </row>
    <row r="6856" spans="1:13" x14ac:dyDescent="0.2">
      <c r="A6856" s="18">
        <v>46380</v>
      </c>
      <c r="B6856" s="19">
        <f t="shared" si="214"/>
        <v>12</v>
      </c>
      <c r="C6856" s="19">
        <f t="shared" si="215"/>
        <v>2026</v>
      </c>
      <c r="D6856" s="10" t="str">
        <f ca="1">_xlfn.IFNA((VLOOKUP(A6856,'Fats and Greases'!A:B,2,FALSE)), "")</f>
        <v/>
      </c>
      <c r="E6856" s="10" t="str">
        <f ca="1">_xlfn.IFNA((VLOOKUP(A6856,'Fats and Greases'!C:D,2,FALSE)), "")</f>
        <v/>
      </c>
      <c r="F6856" s="10" t="str">
        <f ca="1">_xlfn.IFNA((VLOOKUP(A6856,'Fats and Greases'!E:F,2,FALSE)), "")</f>
        <v/>
      </c>
      <c r="G6856" s="10" t="str">
        <f ca="1">_xlfn.IFNA((VLOOKUP(A6856,'Fats and Greases'!G:H,2,FALSE)), "")</f>
        <v/>
      </c>
      <c r="H6856" s="10" t="str">
        <f ca="1">_xlfn.IFNA((VLOOKUP(A6856,'Fats and Greases'!I:J,2,FALSE)), "")</f>
        <v/>
      </c>
      <c r="I6856" s="10" t="str">
        <f ca="1">_xlfn.IFNA((VLOOKUP(A6856,'Fats and Greases'!K:L,2,FALSE)), "")</f>
        <v/>
      </c>
      <c r="J6856" s="10" t="str">
        <f ca="1">_xlfn.IFNA((VLOOKUP(A6856,'Fats and Greases'!M:N,2,FALSE)), "")</f>
        <v/>
      </c>
      <c r="K6856" s="10" t="str">
        <f ca="1">_xlfn.IFNA((VLOOKUP($A6856,'Fats and Greases'!O:P,2,FALSE)), "")</f>
        <v/>
      </c>
      <c r="L6856" s="10" t="str">
        <f ca="1">_xlfn.IFNA((VLOOKUP($A6856,'Fats and Greases'!Q:R,2,FALSE)), "")</f>
        <v/>
      </c>
      <c r="M6856" s="10" t="str">
        <f ca="1">_xlfn.IFNA((VLOOKUP($A6856,'Fats and Greases'!S:T,2,FALSE)), "")</f>
        <v/>
      </c>
    </row>
    <row r="6857" spans="1:13" x14ac:dyDescent="0.2">
      <c r="A6857" s="18">
        <v>46381</v>
      </c>
      <c r="B6857" s="19">
        <f t="shared" si="214"/>
        <v>12</v>
      </c>
      <c r="C6857" s="19">
        <f t="shared" si="215"/>
        <v>2026</v>
      </c>
      <c r="D6857" s="10" t="str">
        <f ca="1">_xlfn.IFNA((VLOOKUP(A6857,'Fats and Greases'!A:B,2,FALSE)), "")</f>
        <v/>
      </c>
      <c r="E6857" s="10" t="str">
        <f ca="1">_xlfn.IFNA((VLOOKUP(A6857,'Fats and Greases'!C:D,2,FALSE)), "")</f>
        <v/>
      </c>
      <c r="F6857" s="10" t="str">
        <f ca="1">_xlfn.IFNA((VLOOKUP(A6857,'Fats and Greases'!E:F,2,FALSE)), "")</f>
        <v/>
      </c>
      <c r="G6857" s="10" t="str">
        <f ca="1">_xlfn.IFNA((VLOOKUP(A6857,'Fats and Greases'!G:H,2,FALSE)), "")</f>
        <v/>
      </c>
      <c r="H6857" s="10" t="str">
        <f ca="1">_xlfn.IFNA((VLOOKUP(A6857,'Fats and Greases'!I:J,2,FALSE)), "")</f>
        <v/>
      </c>
      <c r="I6857" s="10" t="str">
        <f ca="1">_xlfn.IFNA((VLOOKUP(A6857,'Fats and Greases'!K:L,2,FALSE)), "")</f>
        <v/>
      </c>
      <c r="J6857" s="10" t="str">
        <f ca="1">_xlfn.IFNA((VLOOKUP(A6857,'Fats and Greases'!M:N,2,FALSE)), "")</f>
        <v/>
      </c>
      <c r="K6857" s="10" t="str">
        <f ca="1">_xlfn.IFNA((VLOOKUP($A6857,'Fats and Greases'!O:P,2,FALSE)), "")</f>
        <v/>
      </c>
      <c r="L6857" s="10" t="str">
        <f ca="1">_xlfn.IFNA((VLOOKUP($A6857,'Fats and Greases'!Q:R,2,FALSE)), "")</f>
        <v/>
      </c>
      <c r="M6857" s="10" t="str">
        <f ca="1">_xlfn.IFNA((VLOOKUP($A6857,'Fats and Greases'!S:T,2,FALSE)), "")</f>
        <v/>
      </c>
    </row>
    <row r="6858" spans="1:13" x14ac:dyDescent="0.2">
      <c r="A6858" s="18">
        <v>46384</v>
      </c>
      <c r="B6858" s="19">
        <f t="shared" si="214"/>
        <v>12</v>
      </c>
      <c r="C6858" s="19">
        <f t="shared" si="215"/>
        <v>2026</v>
      </c>
      <c r="D6858" s="10" t="str">
        <f ca="1">_xlfn.IFNA((VLOOKUP(A6858,'Fats and Greases'!A:B,2,FALSE)), "")</f>
        <v/>
      </c>
      <c r="E6858" s="10" t="str">
        <f ca="1">_xlfn.IFNA((VLOOKUP(A6858,'Fats and Greases'!C:D,2,FALSE)), "")</f>
        <v/>
      </c>
      <c r="F6858" s="10" t="str">
        <f ca="1">_xlfn.IFNA((VLOOKUP(A6858,'Fats and Greases'!E:F,2,FALSE)), "")</f>
        <v/>
      </c>
      <c r="G6858" s="10" t="str">
        <f ca="1">_xlfn.IFNA((VLOOKUP(A6858,'Fats and Greases'!G:H,2,FALSE)), "")</f>
        <v/>
      </c>
      <c r="H6858" s="10" t="str">
        <f ca="1">_xlfn.IFNA((VLOOKUP(A6858,'Fats and Greases'!I:J,2,FALSE)), "")</f>
        <v/>
      </c>
      <c r="I6858" s="10" t="str">
        <f ca="1">_xlfn.IFNA((VLOOKUP(A6858,'Fats and Greases'!K:L,2,FALSE)), "")</f>
        <v/>
      </c>
      <c r="J6858" s="10" t="str">
        <f ca="1">_xlfn.IFNA((VLOOKUP(A6858,'Fats and Greases'!M:N,2,FALSE)), "")</f>
        <v/>
      </c>
      <c r="K6858" s="10" t="str">
        <f ca="1">_xlfn.IFNA((VLOOKUP($A6858,'Fats and Greases'!O:P,2,FALSE)), "")</f>
        <v/>
      </c>
      <c r="L6858" s="10" t="str">
        <f ca="1">_xlfn.IFNA((VLOOKUP($A6858,'Fats and Greases'!Q:R,2,FALSE)), "")</f>
        <v/>
      </c>
      <c r="M6858" s="10" t="str">
        <f ca="1">_xlfn.IFNA((VLOOKUP($A6858,'Fats and Greases'!S:T,2,FALSE)), "")</f>
        <v/>
      </c>
    </row>
    <row r="6859" spans="1:13" x14ac:dyDescent="0.2">
      <c r="A6859" s="18">
        <v>46385</v>
      </c>
      <c r="B6859" s="19">
        <f t="shared" si="214"/>
        <v>12</v>
      </c>
      <c r="C6859" s="19">
        <f t="shared" si="215"/>
        <v>2026</v>
      </c>
      <c r="D6859" s="10" t="str">
        <f ca="1">_xlfn.IFNA((VLOOKUP(A6859,'Fats and Greases'!A:B,2,FALSE)), "")</f>
        <v/>
      </c>
      <c r="E6859" s="10" t="str">
        <f ca="1">_xlfn.IFNA((VLOOKUP(A6859,'Fats and Greases'!C:D,2,FALSE)), "")</f>
        <v/>
      </c>
      <c r="F6859" s="10" t="str">
        <f ca="1">_xlfn.IFNA((VLOOKUP(A6859,'Fats and Greases'!E:F,2,FALSE)), "")</f>
        <v/>
      </c>
      <c r="G6859" s="10" t="str">
        <f ca="1">_xlfn.IFNA((VLOOKUP(A6859,'Fats and Greases'!G:H,2,FALSE)), "")</f>
        <v/>
      </c>
      <c r="H6859" s="10" t="str">
        <f ca="1">_xlfn.IFNA((VLOOKUP(A6859,'Fats and Greases'!I:J,2,FALSE)), "")</f>
        <v/>
      </c>
      <c r="I6859" s="10" t="str">
        <f ca="1">_xlfn.IFNA((VLOOKUP(A6859,'Fats and Greases'!K:L,2,FALSE)), "")</f>
        <v/>
      </c>
      <c r="J6859" s="10" t="str">
        <f ca="1">_xlfn.IFNA((VLOOKUP(A6859,'Fats and Greases'!M:N,2,FALSE)), "")</f>
        <v/>
      </c>
      <c r="K6859" s="10" t="str">
        <f ca="1">_xlfn.IFNA((VLOOKUP($A6859,'Fats and Greases'!O:P,2,FALSE)), "")</f>
        <v/>
      </c>
      <c r="L6859" s="10" t="str">
        <f ca="1">_xlfn.IFNA((VLOOKUP($A6859,'Fats and Greases'!Q:R,2,FALSE)), "")</f>
        <v/>
      </c>
      <c r="M6859" s="10" t="str">
        <f ca="1">_xlfn.IFNA((VLOOKUP($A6859,'Fats and Greases'!S:T,2,FALSE)), "")</f>
        <v/>
      </c>
    </row>
    <row r="6860" spans="1:13" x14ac:dyDescent="0.2">
      <c r="A6860" s="18">
        <v>46386</v>
      </c>
      <c r="B6860" s="19">
        <f t="shared" si="214"/>
        <v>12</v>
      </c>
      <c r="C6860" s="19">
        <f t="shared" si="215"/>
        <v>2026</v>
      </c>
      <c r="D6860" s="10" t="str">
        <f ca="1">_xlfn.IFNA((VLOOKUP(A6860,'Fats and Greases'!A:B,2,FALSE)), "")</f>
        <v/>
      </c>
      <c r="E6860" s="10" t="str">
        <f ca="1">_xlfn.IFNA((VLOOKUP(A6860,'Fats and Greases'!C:D,2,FALSE)), "")</f>
        <v/>
      </c>
      <c r="F6860" s="10" t="str">
        <f ca="1">_xlfn.IFNA((VLOOKUP(A6860,'Fats and Greases'!E:F,2,FALSE)), "")</f>
        <v/>
      </c>
      <c r="G6860" s="10" t="str">
        <f ca="1">_xlfn.IFNA((VLOOKUP(A6860,'Fats and Greases'!G:H,2,FALSE)), "")</f>
        <v/>
      </c>
      <c r="H6860" s="10" t="str">
        <f ca="1">_xlfn.IFNA((VLOOKUP(A6860,'Fats and Greases'!I:J,2,FALSE)), "")</f>
        <v/>
      </c>
      <c r="I6860" s="10" t="str">
        <f ca="1">_xlfn.IFNA((VLOOKUP(A6860,'Fats and Greases'!K:L,2,FALSE)), "")</f>
        <v/>
      </c>
      <c r="J6860" s="10" t="str">
        <f ca="1">_xlfn.IFNA((VLOOKUP(A6860,'Fats and Greases'!M:N,2,FALSE)), "")</f>
        <v/>
      </c>
      <c r="K6860" s="10" t="str">
        <f ca="1">_xlfn.IFNA((VLOOKUP($A6860,'Fats and Greases'!O:P,2,FALSE)), "")</f>
        <v/>
      </c>
      <c r="L6860" s="10" t="str">
        <f ca="1">_xlfn.IFNA((VLOOKUP($A6860,'Fats and Greases'!Q:R,2,FALSE)), "")</f>
        <v/>
      </c>
      <c r="M6860" s="10" t="str">
        <f ca="1">_xlfn.IFNA((VLOOKUP($A6860,'Fats and Greases'!S:T,2,FALSE)), "")</f>
        <v/>
      </c>
    </row>
    <row r="6861" spans="1:13" x14ac:dyDescent="0.2">
      <c r="A6861" s="18">
        <v>46387</v>
      </c>
      <c r="B6861" s="19">
        <f t="shared" si="214"/>
        <v>12</v>
      </c>
      <c r="C6861" s="19">
        <f t="shared" si="215"/>
        <v>2026</v>
      </c>
      <c r="D6861" s="10" t="str">
        <f ca="1">_xlfn.IFNA((VLOOKUP(A6861,'Fats and Greases'!A:B,2,FALSE)), "")</f>
        <v/>
      </c>
      <c r="E6861" s="10" t="str">
        <f ca="1">_xlfn.IFNA((VLOOKUP(A6861,'Fats and Greases'!C:D,2,FALSE)), "")</f>
        <v/>
      </c>
      <c r="F6861" s="10" t="str">
        <f ca="1">_xlfn.IFNA((VLOOKUP(A6861,'Fats and Greases'!E:F,2,FALSE)), "")</f>
        <v/>
      </c>
      <c r="G6861" s="10" t="str">
        <f ca="1">_xlfn.IFNA((VLOOKUP(A6861,'Fats and Greases'!G:H,2,FALSE)), "")</f>
        <v/>
      </c>
      <c r="H6861" s="10" t="str">
        <f ca="1">_xlfn.IFNA((VLOOKUP(A6861,'Fats and Greases'!I:J,2,FALSE)), "")</f>
        <v/>
      </c>
      <c r="I6861" s="10" t="str">
        <f ca="1">_xlfn.IFNA((VLOOKUP(A6861,'Fats and Greases'!K:L,2,FALSE)), "")</f>
        <v/>
      </c>
      <c r="J6861" s="10" t="str">
        <f ca="1">_xlfn.IFNA((VLOOKUP(A6861,'Fats and Greases'!M:N,2,FALSE)), "")</f>
        <v/>
      </c>
      <c r="K6861" s="10" t="str">
        <f ca="1">_xlfn.IFNA((VLOOKUP($A6861,'Fats and Greases'!O:P,2,FALSE)), "")</f>
        <v/>
      </c>
      <c r="L6861" s="10" t="str">
        <f ca="1">_xlfn.IFNA((VLOOKUP($A6861,'Fats and Greases'!Q:R,2,FALSE)), "")</f>
        <v/>
      </c>
      <c r="M6861" s="10" t="str">
        <f ca="1">_xlfn.IFNA((VLOOKUP($A6861,'Fats and Greases'!S:T,2,FALSE)), "")</f>
        <v/>
      </c>
    </row>
    <row r="6862" spans="1:13" x14ac:dyDescent="0.2">
      <c r="A6862" s="18">
        <v>46388</v>
      </c>
      <c r="B6862" s="19">
        <f t="shared" si="214"/>
        <v>1</v>
      </c>
      <c r="C6862" s="19">
        <f t="shared" si="215"/>
        <v>2027</v>
      </c>
      <c r="D6862" s="10" t="str">
        <f ca="1">_xlfn.IFNA((VLOOKUP(A6862,'Fats and Greases'!A:B,2,FALSE)), "")</f>
        <v/>
      </c>
      <c r="E6862" s="10" t="str">
        <f ca="1">_xlfn.IFNA((VLOOKUP(A6862,'Fats and Greases'!C:D,2,FALSE)), "")</f>
        <v/>
      </c>
      <c r="F6862" s="10" t="str">
        <f ca="1">_xlfn.IFNA((VLOOKUP(A6862,'Fats and Greases'!E:F,2,FALSE)), "")</f>
        <v/>
      </c>
      <c r="G6862" s="10" t="str">
        <f ca="1">_xlfn.IFNA((VLOOKUP(A6862,'Fats and Greases'!G:H,2,FALSE)), "")</f>
        <v/>
      </c>
      <c r="H6862" s="10" t="str">
        <f ca="1">_xlfn.IFNA((VLOOKUP(A6862,'Fats and Greases'!I:J,2,FALSE)), "")</f>
        <v/>
      </c>
      <c r="I6862" s="10" t="str">
        <f ca="1">_xlfn.IFNA((VLOOKUP(A6862,'Fats and Greases'!K:L,2,FALSE)), "")</f>
        <v/>
      </c>
      <c r="J6862" s="10" t="str">
        <f ca="1">_xlfn.IFNA((VLOOKUP(A6862,'Fats and Greases'!M:N,2,FALSE)), "")</f>
        <v/>
      </c>
      <c r="K6862" s="10" t="str">
        <f ca="1">_xlfn.IFNA((VLOOKUP($A6862,'Fats and Greases'!O:P,2,FALSE)), "")</f>
        <v/>
      </c>
      <c r="L6862" s="10" t="str">
        <f ca="1">_xlfn.IFNA((VLOOKUP($A6862,'Fats and Greases'!Q:R,2,FALSE)), "")</f>
        <v/>
      </c>
      <c r="M6862" s="10" t="str">
        <f ca="1">_xlfn.IFNA((VLOOKUP($A6862,'Fats and Greases'!S:T,2,FALSE)), "")</f>
        <v/>
      </c>
    </row>
    <row r="6863" spans="1:13" x14ac:dyDescent="0.2">
      <c r="A6863" s="18">
        <v>46391</v>
      </c>
      <c r="B6863" s="19">
        <f t="shared" si="214"/>
        <v>1</v>
      </c>
      <c r="C6863" s="19">
        <f t="shared" si="215"/>
        <v>2027</v>
      </c>
      <c r="D6863" s="10" t="str">
        <f ca="1">_xlfn.IFNA((VLOOKUP(A6863,'Fats and Greases'!A:B,2,FALSE)), "")</f>
        <v/>
      </c>
      <c r="E6863" s="10" t="str">
        <f ca="1">_xlfn.IFNA((VLOOKUP(A6863,'Fats and Greases'!C:D,2,FALSE)), "")</f>
        <v/>
      </c>
      <c r="F6863" s="10" t="str">
        <f ca="1">_xlfn.IFNA((VLOOKUP(A6863,'Fats and Greases'!E:F,2,FALSE)), "")</f>
        <v/>
      </c>
      <c r="G6863" s="10" t="str">
        <f ca="1">_xlfn.IFNA((VLOOKUP(A6863,'Fats and Greases'!G:H,2,FALSE)), "")</f>
        <v/>
      </c>
      <c r="H6863" s="10" t="str">
        <f ca="1">_xlfn.IFNA((VLOOKUP(A6863,'Fats and Greases'!I:J,2,FALSE)), "")</f>
        <v/>
      </c>
      <c r="I6863" s="10" t="str">
        <f ca="1">_xlfn.IFNA((VLOOKUP(A6863,'Fats and Greases'!K:L,2,FALSE)), "")</f>
        <v/>
      </c>
      <c r="J6863" s="10" t="str">
        <f ca="1">_xlfn.IFNA((VLOOKUP(A6863,'Fats and Greases'!M:N,2,FALSE)), "")</f>
        <v/>
      </c>
      <c r="K6863" s="10" t="str">
        <f ca="1">_xlfn.IFNA((VLOOKUP($A6863,'Fats and Greases'!O:P,2,FALSE)), "")</f>
        <v/>
      </c>
      <c r="L6863" s="10" t="str">
        <f ca="1">_xlfn.IFNA((VLOOKUP($A6863,'Fats and Greases'!Q:R,2,FALSE)), "")</f>
        <v/>
      </c>
      <c r="M6863" s="10" t="str">
        <f ca="1">_xlfn.IFNA((VLOOKUP($A6863,'Fats and Greases'!S:T,2,FALSE)), "")</f>
        <v/>
      </c>
    </row>
    <row r="6864" spans="1:13" x14ac:dyDescent="0.2">
      <c r="A6864" s="18">
        <v>46392</v>
      </c>
      <c r="B6864" s="19">
        <f t="shared" si="214"/>
        <v>1</v>
      </c>
      <c r="C6864" s="19">
        <f t="shared" si="215"/>
        <v>2027</v>
      </c>
      <c r="D6864" s="10" t="str">
        <f ca="1">_xlfn.IFNA((VLOOKUP(A6864,'Fats and Greases'!A:B,2,FALSE)), "")</f>
        <v/>
      </c>
      <c r="E6864" s="10" t="str">
        <f ca="1">_xlfn.IFNA((VLOOKUP(A6864,'Fats and Greases'!C:D,2,FALSE)), "")</f>
        <v/>
      </c>
      <c r="F6864" s="10" t="str">
        <f ca="1">_xlfn.IFNA((VLOOKUP(A6864,'Fats and Greases'!E:F,2,FALSE)), "")</f>
        <v/>
      </c>
      <c r="G6864" s="10" t="str">
        <f ca="1">_xlfn.IFNA((VLOOKUP(A6864,'Fats and Greases'!G:H,2,FALSE)), "")</f>
        <v/>
      </c>
      <c r="H6864" s="10" t="str">
        <f ca="1">_xlfn.IFNA((VLOOKUP(A6864,'Fats and Greases'!I:J,2,FALSE)), "")</f>
        <v/>
      </c>
      <c r="I6864" s="10" t="str">
        <f ca="1">_xlfn.IFNA((VLOOKUP(A6864,'Fats and Greases'!K:L,2,FALSE)), "")</f>
        <v/>
      </c>
      <c r="J6864" s="10" t="str">
        <f ca="1">_xlfn.IFNA((VLOOKUP(A6864,'Fats and Greases'!M:N,2,FALSE)), "")</f>
        <v/>
      </c>
      <c r="K6864" s="10" t="str">
        <f ca="1">_xlfn.IFNA((VLOOKUP($A6864,'Fats and Greases'!O:P,2,FALSE)), "")</f>
        <v/>
      </c>
      <c r="L6864" s="10" t="str">
        <f ca="1">_xlfn.IFNA((VLOOKUP($A6864,'Fats and Greases'!Q:R,2,FALSE)), "")</f>
        <v/>
      </c>
      <c r="M6864" s="10" t="str">
        <f ca="1">_xlfn.IFNA((VLOOKUP($A6864,'Fats and Greases'!S:T,2,FALSE)), "")</f>
        <v/>
      </c>
    </row>
    <row r="6865" spans="1:13" x14ac:dyDescent="0.2">
      <c r="A6865" s="18">
        <v>46393</v>
      </c>
      <c r="B6865" s="19">
        <f t="shared" si="214"/>
        <v>1</v>
      </c>
      <c r="C6865" s="19">
        <f t="shared" si="215"/>
        <v>2027</v>
      </c>
      <c r="D6865" s="10" t="str">
        <f ca="1">_xlfn.IFNA((VLOOKUP(A6865,'Fats and Greases'!A:B,2,FALSE)), "")</f>
        <v/>
      </c>
      <c r="E6865" s="10" t="str">
        <f ca="1">_xlfn.IFNA((VLOOKUP(A6865,'Fats and Greases'!C:D,2,FALSE)), "")</f>
        <v/>
      </c>
      <c r="F6865" s="10" t="str">
        <f ca="1">_xlfn.IFNA((VLOOKUP(A6865,'Fats and Greases'!E:F,2,FALSE)), "")</f>
        <v/>
      </c>
      <c r="G6865" s="10" t="str">
        <f ca="1">_xlfn.IFNA((VLOOKUP(A6865,'Fats and Greases'!G:H,2,FALSE)), "")</f>
        <v/>
      </c>
      <c r="H6865" s="10" t="str">
        <f ca="1">_xlfn.IFNA((VLOOKUP(A6865,'Fats and Greases'!I:J,2,FALSE)), "")</f>
        <v/>
      </c>
      <c r="I6865" s="10" t="str">
        <f ca="1">_xlfn.IFNA((VLOOKUP(A6865,'Fats and Greases'!K:L,2,FALSE)), "")</f>
        <v/>
      </c>
      <c r="J6865" s="10" t="str">
        <f ca="1">_xlfn.IFNA((VLOOKUP(A6865,'Fats and Greases'!M:N,2,FALSE)), "")</f>
        <v/>
      </c>
      <c r="K6865" s="10" t="str">
        <f ca="1">_xlfn.IFNA((VLOOKUP($A6865,'Fats and Greases'!O:P,2,FALSE)), "")</f>
        <v/>
      </c>
      <c r="L6865" s="10" t="str">
        <f ca="1">_xlfn.IFNA((VLOOKUP($A6865,'Fats and Greases'!Q:R,2,FALSE)), "")</f>
        <v/>
      </c>
      <c r="M6865" s="10" t="str">
        <f ca="1">_xlfn.IFNA((VLOOKUP($A6865,'Fats and Greases'!S:T,2,FALSE)), "")</f>
        <v/>
      </c>
    </row>
    <row r="6866" spans="1:13" x14ac:dyDescent="0.2">
      <c r="A6866" s="18">
        <v>46394</v>
      </c>
      <c r="B6866" s="19">
        <f t="shared" si="214"/>
        <v>1</v>
      </c>
      <c r="C6866" s="19">
        <f t="shared" si="215"/>
        <v>2027</v>
      </c>
      <c r="D6866" s="10" t="str">
        <f ca="1">_xlfn.IFNA((VLOOKUP(A6866,'Fats and Greases'!A:B,2,FALSE)), "")</f>
        <v/>
      </c>
      <c r="E6866" s="10" t="str">
        <f ca="1">_xlfn.IFNA((VLOOKUP(A6866,'Fats and Greases'!C:D,2,FALSE)), "")</f>
        <v/>
      </c>
      <c r="F6866" s="10" t="str">
        <f ca="1">_xlfn.IFNA((VLOOKUP(A6866,'Fats and Greases'!E:F,2,FALSE)), "")</f>
        <v/>
      </c>
      <c r="G6866" s="10" t="str">
        <f ca="1">_xlfn.IFNA((VLOOKUP(A6866,'Fats and Greases'!G:H,2,FALSE)), "")</f>
        <v/>
      </c>
      <c r="H6866" s="10" t="str">
        <f ca="1">_xlfn.IFNA((VLOOKUP(A6866,'Fats and Greases'!I:J,2,FALSE)), "")</f>
        <v/>
      </c>
      <c r="I6866" s="10" t="str">
        <f ca="1">_xlfn.IFNA((VLOOKUP(A6866,'Fats and Greases'!K:L,2,FALSE)), "")</f>
        <v/>
      </c>
      <c r="J6866" s="10" t="str">
        <f ca="1">_xlfn.IFNA((VLOOKUP(A6866,'Fats and Greases'!M:N,2,FALSE)), "")</f>
        <v/>
      </c>
      <c r="K6866" s="10" t="str">
        <f ca="1">_xlfn.IFNA((VLOOKUP($A6866,'Fats and Greases'!O:P,2,FALSE)), "")</f>
        <v/>
      </c>
      <c r="L6866" s="10" t="str">
        <f ca="1">_xlfn.IFNA((VLOOKUP($A6866,'Fats and Greases'!Q:R,2,FALSE)), "")</f>
        <v/>
      </c>
      <c r="M6866" s="10" t="str">
        <f ca="1">_xlfn.IFNA((VLOOKUP($A6866,'Fats and Greases'!S:T,2,FALSE)), "")</f>
        <v/>
      </c>
    </row>
    <row r="6867" spans="1:13" x14ac:dyDescent="0.2">
      <c r="A6867" s="18">
        <v>46395</v>
      </c>
      <c r="B6867" s="19">
        <f t="shared" si="214"/>
        <v>1</v>
      </c>
      <c r="C6867" s="19">
        <f t="shared" si="215"/>
        <v>2027</v>
      </c>
      <c r="D6867" s="10" t="str">
        <f ca="1">_xlfn.IFNA((VLOOKUP(A6867,'Fats and Greases'!A:B,2,FALSE)), "")</f>
        <v/>
      </c>
      <c r="E6867" s="10" t="str">
        <f ca="1">_xlfn.IFNA((VLOOKUP(A6867,'Fats and Greases'!C:D,2,FALSE)), "")</f>
        <v/>
      </c>
      <c r="F6867" s="10" t="str">
        <f ca="1">_xlfn.IFNA((VLOOKUP(A6867,'Fats and Greases'!E:F,2,FALSE)), "")</f>
        <v/>
      </c>
      <c r="G6867" s="10" t="str">
        <f ca="1">_xlfn.IFNA((VLOOKUP(A6867,'Fats and Greases'!G:H,2,FALSE)), "")</f>
        <v/>
      </c>
      <c r="H6867" s="10" t="str">
        <f ca="1">_xlfn.IFNA((VLOOKUP(A6867,'Fats and Greases'!I:J,2,FALSE)), "")</f>
        <v/>
      </c>
      <c r="I6867" s="10" t="str">
        <f ca="1">_xlfn.IFNA((VLOOKUP(A6867,'Fats and Greases'!K:L,2,FALSE)), "")</f>
        <v/>
      </c>
      <c r="J6867" s="10" t="str">
        <f ca="1">_xlfn.IFNA((VLOOKUP(A6867,'Fats and Greases'!M:N,2,FALSE)), "")</f>
        <v/>
      </c>
      <c r="K6867" s="10" t="str">
        <f ca="1">_xlfn.IFNA((VLOOKUP($A6867,'Fats and Greases'!O:P,2,FALSE)), "")</f>
        <v/>
      </c>
      <c r="L6867" s="10" t="str">
        <f ca="1">_xlfn.IFNA((VLOOKUP($A6867,'Fats and Greases'!Q:R,2,FALSE)), "")</f>
        <v/>
      </c>
      <c r="M6867" s="10" t="str">
        <f ca="1">_xlfn.IFNA((VLOOKUP($A6867,'Fats and Greases'!S:T,2,FALSE)), "")</f>
        <v/>
      </c>
    </row>
    <row r="6868" spans="1:13" x14ac:dyDescent="0.2">
      <c r="A6868" s="18">
        <v>46398</v>
      </c>
      <c r="B6868" s="19">
        <f t="shared" si="214"/>
        <v>1</v>
      </c>
      <c r="C6868" s="19">
        <f t="shared" si="215"/>
        <v>2027</v>
      </c>
      <c r="D6868" s="10" t="str">
        <f ca="1">_xlfn.IFNA((VLOOKUP(A6868,'Fats and Greases'!A:B,2,FALSE)), "")</f>
        <v/>
      </c>
      <c r="E6868" s="10" t="str">
        <f ca="1">_xlfn.IFNA((VLOOKUP(A6868,'Fats and Greases'!C:D,2,FALSE)), "")</f>
        <v/>
      </c>
      <c r="F6868" s="10" t="str">
        <f ca="1">_xlfn.IFNA((VLOOKUP(A6868,'Fats and Greases'!E:F,2,FALSE)), "")</f>
        <v/>
      </c>
      <c r="G6868" s="10" t="str">
        <f ca="1">_xlfn.IFNA((VLOOKUP(A6868,'Fats and Greases'!G:H,2,FALSE)), "")</f>
        <v/>
      </c>
      <c r="H6868" s="10" t="str">
        <f ca="1">_xlfn.IFNA((VLOOKUP(A6868,'Fats and Greases'!I:J,2,FALSE)), "")</f>
        <v/>
      </c>
      <c r="I6868" s="10" t="str">
        <f ca="1">_xlfn.IFNA((VLOOKUP(A6868,'Fats and Greases'!K:L,2,FALSE)), "")</f>
        <v/>
      </c>
      <c r="J6868" s="10" t="str">
        <f ca="1">_xlfn.IFNA((VLOOKUP(A6868,'Fats and Greases'!M:N,2,FALSE)), "")</f>
        <v/>
      </c>
      <c r="K6868" s="10" t="str">
        <f ca="1">_xlfn.IFNA((VLOOKUP($A6868,'Fats and Greases'!O:P,2,FALSE)), "")</f>
        <v/>
      </c>
      <c r="L6868" s="10" t="str">
        <f ca="1">_xlfn.IFNA((VLOOKUP($A6868,'Fats and Greases'!Q:R,2,FALSE)), "")</f>
        <v/>
      </c>
      <c r="M6868" s="10" t="str">
        <f ca="1">_xlfn.IFNA((VLOOKUP($A6868,'Fats and Greases'!S:T,2,FALSE)), "")</f>
        <v/>
      </c>
    </row>
    <row r="6869" spans="1:13" x14ac:dyDescent="0.2">
      <c r="A6869" s="18">
        <v>46399</v>
      </c>
      <c r="B6869" s="19">
        <f t="shared" si="214"/>
        <v>1</v>
      </c>
      <c r="C6869" s="19">
        <f t="shared" si="215"/>
        <v>2027</v>
      </c>
      <c r="D6869" s="10" t="str">
        <f ca="1">_xlfn.IFNA((VLOOKUP(A6869,'Fats and Greases'!A:B,2,FALSE)), "")</f>
        <v/>
      </c>
      <c r="E6869" s="10" t="str">
        <f ca="1">_xlfn.IFNA((VLOOKUP(A6869,'Fats and Greases'!C:D,2,FALSE)), "")</f>
        <v/>
      </c>
      <c r="F6869" s="10" t="str">
        <f ca="1">_xlfn.IFNA((VLOOKUP(A6869,'Fats and Greases'!E:F,2,FALSE)), "")</f>
        <v/>
      </c>
      <c r="G6869" s="10" t="str">
        <f ca="1">_xlfn.IFNA((VLOOKUP(A6869,'Fats and Greases'!G:H,2,FALSE)), "")</f>
        <v/>
      </c>
      <c r="H6869" s="10" t="str">
        <f ca="1">_xlfn.IFNA((VLOOKUP(A6869,'Fats and Greases'!I:J,2,FALSE)), "")</f>
        <v/>
      </c>
      <c r="I6869" s="10" t="str">
        <f ca="1">_xlfn.IFNA((VLOOKUP(A6869,'Fats and Greases'!K:L,2,FALSE)), "")</f>
        <v/>
      </c>
      <c r="J6869" s="10" t="str">
        <f ca="1">_xlfn.IFNA((VLOOKUP(A6869,'Fats and Greases'!M:N,2,FALSE)), "")</f>
        <v/>
      </c>
      <c r="K6869" s="10" t="str">
        <f ca="1">_xlfn.IFNA((VLOOKUP($A6869,'Fats and Greases'!O:P,2,FALSE)), "")</f>
        <v/>
      </c>
      <c r="L6869" s="10" t="str">
        <f ca="1">_xlfn.IFNA((VLOOKUP($A6869,'Fats and Greases'!Q:R,2,FALSE)), "")</f>
        <v/>
      </c>
      <c r="M6869" s="10" t="str">
        <f ca="1">_xlfn.IFNA((VLOOKUP($A6869,'Fats and Greases'!S:T,2,FALSE)), "")</f>
        <v/>
      </c>
    </row>
    <row r="6870" spans="1:13" x14ac:dyDescent="0.2">
      <c r="A6870" s="18">
        <v>46400</v>
      </c>
      <c r="B6870" s="19">
        <f t="shared" si="214"/>
        <v>1</v>
      </c>
      <c r="C6870" s="19">
        <f t="shared" si="215"/>
        <v>2027</v>
      </c>
      <c r="D6870" s="10" t="str">
        <f ca="1">_xlfn.IFNA((VLOOKUP(A6870,'Fats and Greases'!A:B,2,FALSE)), "")</f>
        <v/>
      </c>
      <c r="E6870" s="10" t="str">
        <f ca="1">_xlfn.IFNA((VLOOKUP(A6870,'Fats and Greases'!C:D,2,FALSE)), "")</f>
        <v/>
      </c>
      <c r="F6870" s="10" t="str">
        <f ca="1">_xlfn.IFNA((VLOOKUP(A6870,'Fats and Greases'!E:F,2,FALSE)), "")</f>
        <v/>
      </c>
      <c r="G6870" s="10" t="str">
        <f ca="1">_xlfn.IFNA((VLOOKUP(A6870,'Fats and Greases'!G:H,2,FALSE)), "")</f>
        <v/>
      </c>
      <c r="H6870" s="10" t="str">
        <f ca="1">_xlfn.IFNA((VLOOKUP(A6870,'Fats and Greases'!I:J,2,FALSE)), "")</f>
        <v/>
      </c>
      <c r="I6870" s="10" t="str">
        <f ca="1">_xlfn.IFNA((VLOOKUP(A6870,'Fats and Greases'!K:L,2,FALSE)), "")</f>
        <v/>
      </c>
      <c r="J6870" s="10" t="str">
        <f ca="1">_xlfn.IFNA((VLOOKUP(A6870,'Fats and Greases'!M:N,2,FALSE)), "")</f>
        <v/>
      </c>
      <c r="K6870" s="10" t="str">
        <f ca="1">_xlfn.IFNA((VLOOKUP($A6870,'Fats and Greases'!O:P,2,FALSE)), "")</f>
        <v/>
      </c>
      <c r="L6870" s="10" t="str">
        <f ca="1">_xlfn.IFNA((VLOOKUP($A6870,'Fats and Greases'!Q:R,2,FALSE)), "")</f>
        <v/>
      </c>
      <c r="M6870" s="10" t="str">
        <f ca="1">_xlfn.IFNA((VLOOKUP($A6870,'Fats and Greases'!S:T,2,FALSE)), "")</f>
        <v/>
      </c>
    </row>
    <row r="6871" spans="1:13" x14ac:dyDescent="0.2">
      <c r="A6871" s="18">
        <v>46401</v>
      </c>
      <c r="B6871" s="19">
        <f t="shared" si="214"/>
        <v>1</v>
      </c>
      <c r="C6871" s="19">
        <f t="shared" si="215"/>
        <v>2027</v>
      </c>
      <c r="D6871" s="10" t="str">
        <f ca="1">_xlfn.IFNA((VLOOKUP(A6871,'Fats and Greases'!A:B,2,FALSE)), "")</f>
        <v/>
      </c>
      <c r="E6871" s="10" t="str">
        <f ca="1">_xlfn.IFNA((VLOOKUP(A6871,'Fats and Greases'!C:D,2,FALSE)), "")</f>
        <v/>
      </c>
      <c r="F6871" s="10" t="str">
        <f ca="1">_xlfn.IFNA((VLOOKUP(A6871,'Fats and Greases'!E:F,2,FALSE)), "")</f>
        <v/>
      </c>
      <c r="G6871" s="10" t="str">
        <f ca="1">_xlfn.IFNA((VLOOKUP(A6871,'Fats and Greases'!G:H,2,FALSE)), "")</f>
        <v/>
      </c>
      <c r="H6871" s="10" t="str">
        <f ca="1">_xlfn.IFNA((VLOOKUP(A6871,'Fats and Greases'!I:J,2,FALSE)), "")</f>
        <v/>
      </c>
      <c r="I6871" s="10" t="str">
        <f ca="1">_xlfn.IFNA((VLOOKUP(A6871,'Fats and Greases'!K:L,2,FALSE)), "")</f>
        <v/>
      </c>
      <c r="J6871" s="10" t="str">
        <f ca="1">_xlfn.IFNA((VLOOKUP(A6871,'Fats and Greases'!M:N,2,FALSE)), "")</f>
        <v/>
      </c>
      <c r="K6871" s="10" t="str">
        <f ca="1">_xlfn.IFNA((VLOOKUP($A6871,'Fats and Greases'!O:P,2,FALSE)), "")</f>
        <v/>
      </c>
      <c r="L6871" s="10" t="str">
        <f ca="1">_xlfn.IFNA((VLOOKUP($A6871,'Fats and Greases'!Q:R,2,FALSE)), "")</f>
        <v/>
      </c>
      <c r="M6871" s="10" t="str">
        <f ca="1">_xlfn.IFNA((VLOOKUP($A6871,'Fats and Greases'!S:T,2,FALSE)), "")</f>
        <v/>
      </c>
    </row>
    <row r="6872" spans="1:13" x14ac:dyDescent="0.2">
      <c r="A6872" s="18">
        <v>46402</v>
      </c>
      <c r="B6872" s="19">
        <f t="shared" si="214"/>
        <v>1</v>
      </c>
      <c r="C6872" s="19">
        <f t="shared" si="215"/>
        <v>2027</v>
      </c>
      <c r="D6872" s="10" t="str">
        <f ca="1">_xlfn.IFNA((VLOOKUP(A6872,'Fats and Greases'!A:B,2,FALSE)), "")</f>
        <v/>
      </c>
      <c r="E6872" s="10" t="str">
        <f ca="1">_xlfn.IFNA((VLOOKUP(A6872,'Fats and Greases'!C:D,2,FALSE)), "")</f>
        <v/>
      </c>
      <c r="F6872" s="10" t="str">
        <f ca="1">_xlfn.IFNA((VLOOKUP(A6872,'Fats and Greases'!E:F,2,FALSE)), "")</f>
        <v/>
      </c>
      <c r="G6872" s="10" t="str">
        <f ca="1">_xlfn.IFNA((VLOOKUP(A6872,'Fats and Greases'!G:H,2,FALSE)), "")</f>
        <v/>
      </c>
      <c r="H6872" s="10" t="str">
        <f ca="1">_xlfn.IFNA((VLOOKUP(A6872,'Fats and Greases'!I:J,2,FALSE)), "")</f>
        <v/>
      </c>
      <c r="I6872" s="10" t="str">
        <f ca="1">_xlfn.IFNA((VLOOKUP(A6872,'Fats and Greases'!K:L,2,FALSE)), "")</f>
        <v/>
      </c>
      <c r="J6872" s="10" t="str">
        <f ca="1">_xlfn.IFNA((VLOOKUP(A6872,'Fats and Greases'!M:N,2,FALSE)), "")</f>
        <v/>
      </c>
      <c r="K6872" s="10" t="str">
        <f ca="1">_xlfn.IFNA((VLOOKUP($A6872,'Fats and Greases'!O:P,2,FALSE)), "")</f>
        <v/>
      </c>
      <c r="L6872" s="10" t="str">
        <f ca="1">_xlfn.IFNA((VLOOKUP($A6872,'Fats and Greases'!Q:R,2,FALSE)), "")</f>
        <v/>
      </c>
      <c r="M6872" s="10" t="str">
        <f ca="1">_xlfn.IFNA((VLOOKUP($A6872,'Fats and Greases'!S:T,2,FALSE)), "")</f>
        <v/>
      </c>
    </row>
    <row r="6873" spans="1:13" x14ac:dyDescent="0.2">
      <c r="A6873" s="18">
        <v>46405</v>
      </c>
      <c r="B6873" s="19">
        <f t="shared" si="214"/>
        <v>1</v>
      </c>
      <c r="C6873" s="19">
        <f t="shared" si="215"/>
        <v>2027</v>
      </c>
      <c r="D6873" s="10" t="str">
        <f ca="1">_xlfn.IFNA((VLOOKUP(A6873,'Fats and Greases'!A:B,2,FALSE)), "")</f>
        <v/>
      </c>
      <c r="E6873" s="10" t="str">
        <f ca="1">_xlfn.IFNA((VLOOKUP(A6873,'Fats and Greases'!C:D,2,FALSE)), "")</f>
        <v/>
      </c>
      <c r="F6873" s="10" t="str">
        <f ca="1">_xlfn.IFNA((VLOOKUP(A6873,'Fats and Greases'!E:F,2,FALSE)), "")</f>
        <v/>
      </c>
      <c r="G6873" s="10" t="str">
        <f ca="1">_xlfn.IFNA((VLOOKUP(A6873,'Fats and Greases'!G:H,2,FALSE)), "")</f>
        <v/>
      </c>
      <c r="H6873" s="10" t="str">
        <f ca="1">_xlfn.IFNA((VLOOKUP(A6873,'Fats and Greases'!I:J,2,FALSE)), "")</f>
        <v/>
      </c>
      <c r="I6873" s="10" t="str">
        <f ca="1">_xlfn.IFNA((VLOOKUP(A6873,'Fats and Greases'!K:L,2,FALSE)), "")</f>
        <v/>
      </c>
      <c r="J6873" s="10" t="str">
        <f ca="1">_xlfn.IFNA((VLOOKUP(A6873,'Fats and Greases'!M:N,2,FALSE)), "")</f>
        <v/>
      </c>
      <c r="K6873" s="10" t="str">
        <f ca="1">_xlfn.IFNA((VLOOKUP($A6873,'Fats and Greases'!O:P,2,FALSE)), "")</f>
        <v/>
      </c>
      <c r="L6873" s="10" t="str">
        <f ca="1">_xlfn.IFNA((VLOOKUP($A6873,'Fats and Greases'!Q:R,2,FALSE)), "")</f>
        <v/>
      </c>
      <c r="M6873" s="10" t="str">
        <f ca="1">_xlfn.IFNA((VLOOKUP($A6873,'Fats and Greases'!S:T,2,FALSE)), "")</f>
        <v/>
      </c>
    </row>
    <row r="6874" spans="1:13" x14ac:dyDescent="0.2">
      <c r="A6874" s="18">
        <v>46406</v>
      </c>
      <c r="B6874" s="19">
        <f t="shared" si="214"/>
        <v>1</v>
      </c>
      <c r="C6874" s="19">
        <f t="shared" si="215"/>
        <v>2027</v>
      </c>
      <c r="D6874" s="10" t="str">
        <f ca="1">_xlfn.IFNA((VLOOKUP(A6874,'Fats and Greases'!A:B,2,FALSE)), "")</f>
        <v/>
      </c>
      <c r="E6874" s="10" t="str">
        <f ca="1">_xlfn.IFNA((VLOOKUP(A6874,'Fats and Greases'!C:D,2,FALSE)), "")</f>
        <v/>
      </c>
      <c r="F6874" s="10" t="str">
        <f ca="1">_xlfn.IFNA((VLOOKUP(A6874,'Fats and Greases'!E:F,2,FALSE)), "")</f>
        <v/>
      </c>
      <c r="G6874" s="10" t="str">
        <f ca="1">_xlfn.IFNA((VLOOKUP(A6874,'Fats and Greases'!G:H,2,FALSE)), "")</f>
        <v/>
      </c>
      <c r="H6874" s="10" t="str">
        <f ca="1">_xlfn.IFNA((VLOOKUP(A6874,'Fats and Greases'!I:J,2,FALSE)), "")</f>
        <v/>
      </c>
      <c r="I6874" s="10" t="str">
        <f ca="1">_xlfn.IFNA((VLOOKUP(A6874,'Fats and Greases'!K:L,2,FALSE)), "")</f>
        <v/>
      </c>
      <c r="J6874" s="10" t="str">
        <f ca="1">_xlfn.IFNA((VLOOKUP(A6874,'Fats and Greases'!M:N,2,FALSE)), "")</f>
        <v/>
      </c>
      <c r="K6874" s="10" t="str">
        <f ca="1">_xlfn.IFNA((VLOOKUP($A6874,'Fats and Greases'!O:P,2,FALSE)), "")</f>
        <v/>
      </c>
      <c r="L6874" s="10" t="str">
        <f ca="1">_xlfn.IFNA((VLOOKUP($A6874,'Fats and Greases'!Q:R,2,FALSE)), "")</f>
        <v/>
      </c>
      <c r="M6874" s="10" t="str">
        <f ca="1">_xlfn.IFNA((VLOOKUP($A6874,'Fats and Greases'!S:T,2,FALSE)), "")</f>
        <v/>
      </c>
    </row>
    <row r="6875" spans="1:13" x14ac:dyDescent="0.2">
      <c r="A6875" s="18">
        <v>46407</v>
      </c>
      <c r="B6875" s="19">
        <f t="shared" si="214"/>
        <v>1</v>
      </c>
      <c r="C6875" s="19">
        <f t="shared" si="215"/>
        <v>2027</v>
      </c>
      <c r="D6875" s="10" t="str">
        <f ca="1">_xlfn.IFNA((VLOOKUP(A6875,'Fats and Greases'!A:B,2,FALSE)), "")</f>
        <v/>
      </c>
      <c r="E6875" s="10" t="str">
        <f ca="1">_xlfn.IFNA((VLOOKUP(A6875,'Fats and Greases'!C:D,2,FALSE)), "")</f>
        <v/>
      </c>
      <c r="F6875" s="10" t="str">
        <f ca="1">_xlfn.IFNA((VLOOKUP(A6875,'Fats and Greases'!E:F,2,FALSE)), "")</f>
        <v/>
      </c>
      <c r="G6875" s="10" t="str">
        <f ca="1">_xlfn.IFNA((VLOOKUP(A6875,'Fats and Greases'!G:H,2,FALSE)), "")</f>
        <v/>
      </c>
      <c r="H6875" s="10" t="str">
        <f ca="1">_xlfn.IFNA((VLOOKUP(A6875,'Fats and Greases'!I:J,2,FALSE)), "")</f>
        <v/>
      </c>
      <c r="I6875" s="10" t="str">
        <f ca="1">_xlfn.IFNA((VLOOKUP(A6875,'Fats and Greases'!K:L,2,FALSE)), "")</f>
        <v/>
      </c>
      <c r="J6875" s="10" t="str">
        <f ca="1">_xlfn.IFNA((VLOOKUP(A6875,'Fats and Greases'!M:N,2,FALSE)), "")</f>
        <v/>
      </c>
      <c r="K6875" s="10" t="str">
        <f ca="1">_xlfn.IFNA((VLOOKUP($A6875,'Fats and Greases'!O:P,2,FALSE)), "")</f>
        <v/>
      </c>
      <c r="L6875" s="10" t="str">
        <f ca="1">_xlfn.IFNA((VLOOKUP($A6875,'Fats and Greases'!Q:R,2,FALSE)), "")</f>
        <v/>
      </c>
      <c r="M6875" s="10" t="str">
        <f ca="1">_xlfn.IFNA((VLOOKUP($A6875,'Fats and Greases'!S:T,2,FALSE)), "")</f>
        <v/>
      </c>
    </row>
    <row r="6876" spans="1:13" x14ac:dyDescent="0.2">
      <c r="A6876" s="18">
        <v>46408</v>
      </c>
      <c r="B6876" s="19">
        <f t="shared" si="214"/>
        <v>1</v>
      </c>
      <c r="C6876" s="19">
        <f t="shared" si="215"/>
        <v>2027</v>
      </c>
      <c r="D6876" s="10" t="str">
        <f ca="1">_xlfn.IFNA((VLOOKUP(A6876,'Fats and Greases'!A:B,2,FALSE)), "")</f>
        <v/>
      </c>
      <c r="E6876" s="10" t="str">
        <f ca="1">_xlfn.IFNA((VLOOKUP(A6876,'Fats and Greases'!C:D,2,FALSE)), "")</f>
        <v/>
      </c>
      <c r="F6876" s="10" t="str">
        <f ca="1">_xlfn.IFNA((VLOOKUP(A6876,'Fats and Greases'!E:F,2,FALSE)), "")</f>
        <v/>
      </c>
      <c r="G6876" s="10" t="str">
        <f ca="1">_xlfn.IFNA((VLOOKUP(A6876,'Fats and Greases'!G:H,2,FALSE)), "")</f>
        <v/>
      </c>
      <c r="H6876" s="10" t="str">
        <f ca="1">_xlfn.IFNA((VLOOKUP(A6876,'Fats and Greases'!I:J,2,FALSE)), "")</f>
        <v/>
      </c>
      <c r="I6876" s="10" t="str">
        <f ca="1">_xlfn.IFNA((VLOOKUP(A6876,'Fats and Greases'!K:L,2,FALSE)), "")</f>
        <v/>
      </c>
      <c r="J6876" s="10" t="str">
        <f ca="1">_xlfn.IFNA((VLOOKUP(A6876,'Fats and Greases'!M:N,2,FALSE)), "")</f>
        <v/>
      </c>
      <c r="K6876" s="10" t="str">
        <f ca="1">_xlfn.IFNA((VLOOKUP($A6876,'Fats and Greases'!O:P,2,FALSE)), "")</f>
        <v/>
      </c>
      <c r="L6876" s="10" t="str">
        <f ca="1">_xlfn.IFNA((VLOOKUP($A6876,'Fats and Greases'!Q:R,2,FALSE)), "")</f>
        <v/>
      </c>
      <c r="M6876" s="10" t="str">
        <f ca="1">_xlfn.IFNA((VLOOKUP($A6876,'Fats and Greases'!S:T,2,FALSE)), "")</f>
        <v/>
      </c>
    </row>
    <row r="6877" spans="1:13" x14ac:dyDescent="0.2">
      <c r="A6877" s="18">
        <v>46409</v>
      </c>
      <c r="B6877" s="19">
        <f t="shared" si="214"/>
        <v>1</v>
      </c>
      <c r="C6877" s="19">
        <f t="shared" si="215"/>
        <v>2027</v>
      </c>
      <c r="D6877" s="10" t="str">
        <f ca="1">_xlfn.IFNA((VLOOKUP(A6877,'Fats and Greases'!A:B,2,FALSE)), "")</f>
        <v/>
      </c>
      <c r="E6877" s="10" t="str">
        <f ca="1">_xlfn.IFNA((VLOOKUP(A6877,'Fats and Greases'!C:D,2,FALSE)), "")</f>
        <v/>
      </c>
      <c r="F6877" s="10" t="str">
        <f ca="1">_xlfn.IFNA((VLOOKUP(A6877,'Fats and Greases'!E:F,2,FALSE)), "")</f>
        <v/>
      </c>
      <c r="G6877" s="10" t="str">
        <f ca="1">_xlfn.IFNA((VLOOKUP(A6877,'Fats and Greases'!G:H,2,FALSE)), "")</f>
        <v/>
      </c>
      <c r="H6877" s="10" t="str">
        <f ca="1">_xlfn.IFNA((VLOOKUP(A6877,'Fats and Greases'!I:J,2,FALSE)), "")</f>
        <v/>
      </c>
      <c r="I6877" s="10" t="str">
        <f ca="1">_xlfn.IFNA((VLOOKUP(A6877,'Fats and Greases'!K:L,2,FALSE)), "")</f>
        <v/>
      </c>
      <c r="J6877" s="10" t="str">
        <f ca="1">_xlfn.IFNA((VLOOKUP(A6877,'Fats and Greases'!M:N,2,FALSE)), "")</f>
        <v/>
      </c>
      <c r="K6877" s="10" t="str">
        <f ca="1">_xlfn.IFNA((VLOOKUP($A6877,'Fats and Greases'!O:P,2,FALSE)), "")</f>
        <v/>
      </c>
      <c r="L6877" s="10" t="str">
        <f ca="1">_xlfn.IFNA((VLOOKUP($A6877,'Fats and Greases'!Q:R,2,FALSE)), "")</f>
        <v/>
      </c>
      <c r="M6877" s="10" t="str">
        <f ca="1">_xlfn.IFNA((VLOOKUP($A6877,'Fats and Greases'!S:T,2,FALSE)), "")</f>
        <v/>
      </c>
    </row>
    <row r="6878" spans="1:13" x14ac:dyDescent="0.2">
      <c r="A6878" s="18">
        <v>46412</v>
      </c>
      <c r="B6878" s="19">
        <f t="shared" si="214"/>
        <v>1</v>
      </c>
      <c r="C6878" s="19">
        <f t="shared" si="215"/>
        <v>2027</v>
      </c>
      <c r="D6878" s="10" t="str">
        <f ca="1">_xlfn.IFNA((VLOOKUP(A6878,'Fats and Greases'!A:B,2,FALSE)), "")</f>
        <v/>
      </c>
      <c r="E6878" s="10" t="str">
        <f ca="1">_xlfn.IFNA((VLOOKUP(A6878,'Fats and Greases'!C:D,2,FALSE)), "")</f>
        <v/>
      </c>
      <c r="F6878" s="10" t="str">
        <f ca="1">_xlfn.IFNA((VLOOKUP(A6878,'Fats and Greases'!E:F,2,FALSE)), "")</f>
        <v/>
      </c>
      <c r="G6878" s="10" t="str">
        <f ca="1">_xlfn.IFNA((VLOOKUP(A6878,'Fats and Greases'!G:H,2,FALSE)), "")</f>
        <v/>
      </c>
      <c r="H6878" s="10" t="str">
        <f ca="1">_xlfn.IFNA((VLOOKUP(A6878,'Fats and Greases'!I:J,2,FALSE)), "")</f>
        <v/>
      </c>
      <c r="I6878" s="10" t="str">
        <f ca="1">_xlfn.IFNA((VLOOKUP(A6878,'Fats and Greases'!K:L,2,FALSE)), "")</f>
        <v/>
      </c>
      <c r="J6878" s="10" t="str">
        <f ca="1">_xlfn.IFNA((VLOOKUP(A6878,'Fats and Greases'!M:N,2,FALSE)), "")</f>
        <v/>
      </c>
      <c r="K6878" s="10" t="str">
        <f ca="1">_xlfn.IFNA((VLOOKUP($A6878,'Fats and Greases'!O:P,2,FALSE)), "")</f>
        <v/>
      </c>
      <c r="L6878" s="10" t="str">
        <f ca="1">_xlfn.IFNA((VLOOKUP($A6878,'Fats and Greases'!Q:R,2,FALSE)), "")</f>
        <v/>
      </c>
      <c r="M6878" s="10" t="str">
        <f ca="1">_xlfn.IFNA((VLOOKUP($A6878,'Fats and Greases'!S:T,2,FALSE)), "")</f>
        <v/>
      </c>
    </row>
    <row r="6879" spans="1:13" x14ac:dyDescent="0.2">
      <c r="A6879" s="18">
        <v>46413</v>
      </c>
      <c r="B6879" s="19">
        <f t="shared" si="214"/>
        <v>1</v>
      </c>
      <c r="C6879" s="19">
        <f t="shared" si="215"/>
        <v>2027</v>
      </c>
      <c r="D6879" s="10" t="str">
        <f ca="1">_xlfn.IFNA((VLOOKUP(A6879,'Fats and Greases'!A:B,2,FALSE)), "")</f>
        <v/>
      </c>
      <c r="E6879" s="10" t="str">
        <f ca="1">_xlfn.IFNA((VLOOKUP(A6879,'Fats and Greases'!C:D,2,FALSE)), "")</f>
        <v/>
      </c>
      <c r="F6879" s="10" t="str">
        <f ca="1">_xlfn.IFNA((VLOOKUP(A6879,'Fats and Greases'!E:F,2,FALSE)), "")</f>
        <v/>
      </c>
      <c r="G6879" s="10" t="str">
        <f ca="1">_xlfn.IFNA((VLOOKUP(A6879,'Fats and Greases'!G:H,2,FALSE)), "")</f>
        <v/>
      </c>
      <c r="H6879" s="10" t="str">
        <f ca="1">_xlfn.IFNA((VLOOKUP(A6879,'Fats and Greases'!I:J,2,FALSE)), "")</f>
        <v/>
      </c>
      <c r="I6879" s="10" t="str">
        <f ca="1">_xlfn.IFNA((VLOOKUP(A6879,'Fats and Greases'!K:L,2,FALSE)), "")</f>
        <v/>
      </c>
      <c r="J6879" s="10" t="str">
        <f ca="1">_xlfn.IFNA((VLOOKUP(A6879,'Fats and Greases'!M:N,2,FALSE)), "")</f>
        <v/>
      </c>
      <c r="K6879" s="10" t="str">
        <f ca="1">_xlfn.IFNA((VLOOKUP($A6879,'Fats and Greases'!O:P,2,FALSE)), "")</f>
        <v/>
      </c>
      <c r="L6879" s="10" t="str">
        <f ca="1">_xlfn.IFNA((VLOOKUP($A6879,'Fats and Greases'!Q:R,2,FALSE)), "")</f>
        <v/>
      </c>
      <c r="M6879" s="10" t="str">
        <f ca="1">_xlfn.IFNA((VLOOKUP($A6879,'Fats and Greases'!S:T,2,FALSE)), "")</f>
        <v/>
      </c>
    </row>
    <row r="6880" spans="1:13" x14ac:dyDescent="0.2">
      <c r="A6880" s="18">
        <v>46414</v>
      </c>
      <c r="B6880" s="19">
        <f t="shared" si="214"/>
        <v>1</v>
      </c>
      <c r="C6880" s="19">
        <f t="shared" si="215"/>
        <v>2027</v>
      </c>
      <c r="D6880" s="10" t="str">
        <f ca="1">_xlfn.IFNA((VLOOKUP(A6880,'Fats and Greases'!A:B,2,FALSE)), "")</f>
        <v/>
      </c>
      <c r="E6880" s="10" t="str">
        <f ca="1">_xlfn.IFNA((VLOOKUP(A6880,'Fats and Greases'!C:D,2,FALSE)), "")</f>
        <v/>
      </c>
      <c r="F6880" s="10" t="str">
        <f ca="1">_xlfn.IFNA((VLOOKUP(A6880,'Fats and Greases'!E:F,2,FALSE)), "")</f>
        <v/>
      </c>
      <c r="G6880" s="10" t="str">
        <f ca="1">_xlfn.IFNA((VLOOKUP(A6880,'Fats and Greases'!G:H,2,FALSE)), "")</f>
        <v/>
      </c>
      <c r="H6880" s="10" t="str">
        <f ca="1">_xlfn.IFNA((VLOOKUP(A6880,'Fats and Greases'!I:J,2,FALSE)), "")</f>
        <v/>
      </c>
      <c r="I6880" s="10" t="str">
        <f ca="1">_xlfn.IFNA((VLOOKUP(A6880,'Fats and Greases'!K:L,2,FALSE)), "")</f>
        <v/>
      </c>
      <c r="J6880" s="10" t="str">
        <f ca="1">_xlfn.IFNA((VLOOKUP(A6880,'Fats and Greases'!M:N,2,FALSE)), "")</f>
        <v/>
      </c>
      <c r="K6880" s="10" t="str">
        <f ca="1">_xlfn.IFNA((VLOOKUP($A6880,'Fats and Greases'!O:P,2,FALSE)), "")</f>
        <v/>
      </c>
      <c r="L6880" s="10" t="str">
        <f ca="1">_xlfn.IFNA((VLOOKUP($A6880,'Fats and Greases'!Q:R,2,FALSE)), "")</f>
        <v/>
      </c>
      <c r="M6880" s="10" t="str">
        <f ca="1">_xlfn.IFNA((VLOOKUP($A6880,'Fats and Greases'!S:T,2,FALSE)), "")</f>
        <v/>
      </c>
    </row>
    <row r="6881" spans="1:13" x14ac:dyDescent="0.2">
      <c r="A6881" s="18">
        <v>46415</v>
      </c>
      <c r="B6881" s="19">
        <f t="shared" si="214"/>
        <v>1</v>
      </c>
      <c r="C6881" s="19">
        <f t="shared" si="215"/>
        <v>2027</v>
      </c>
      <c r="D6881" s="10" t="str">
        <f ca="1">_xlfn.IFNA((VLOOKUP(A6881,'Fats and Greases'!A:B,2,FALSE)), "")</f>
        <v/>
      </c>
      <c r="E6881" s="10" t="str">
        <f ca="1">_xlfn.IFNA((VLOOKUP(A6881,'Fats and Greases'!C:D,2,FALSE)), "")</f>
        <v/>
      </c>
      <c r="F6881" s="10" t="str">
        <f ca="1">_xlfn.IFNA((VLOOKUP(A6881,'Fats and Greases'!E:F,2,FALSE)), "")</f>
        <v/>
      </c>
      <c r="G6881" s="10" t="str">
        <f ca="1">_xlfn.IFNA((VLOOKUP(A6881,'Fats and Greases'!G:H,2,FALSE)), "")</f>
        <v/>
      </c>
      <c r="H6881" s="10" t="str">
        <f ca="1">_xlfn.IFNA((VLOOKUP(A6881,'Fats and Greases'!I:J,2,FALSE)), "")</f>
        <v/>
      </c>
      <c r="I6881" s="10" t="str">
        <f ca="1">_xlfn.IFNA((VLOOKUP(A6881,'Fats and Greases'!K:L,2,FALSE)), "")</f>
        <v/>
      </c>
      <c r="J6881" s="10" t="str">
        <f ca="1">_xlfn.IFNA((VLOOKUP(A6881,'Fats and Greases'!M:N,2,FALSE)), "")</f>
        <v/>
      </c>
      <c r="K6881" s="10" t="str">
        <f ca="1">_xlfn.IFNA((VLOOKUP($A6881,'Fats and Greases'!O:P,2,FALSE)), "")</f>
        <v/>
      </c>
      <c r="L6881" s="10" t="str">
        <f ca="1">_xlfn.IFNA((VLOOKUP($A6881,'Fats and Greases'!Q:R,2,FALSE)), "")</f>
        <v/>
      </c>
      <c r="M6881" s="10" t="str">
        <f ca="1">_xlfn.IFNA((VLOOKUP($A6881,'Fats and Greases'!S:T,2,FALSE)), "")</f>
        <v/>
      </c>
    </row>
    <row r="6882" spans="1:13" x14ac:dyDescent="0.2">
      <c r="A6882" s="18">
        <v>46416</v>
      </c>
      <c r="B6882" s="19">
        <f t="shared" si="214"/>
        <v>1</v>
      </c>
      <c r="C6882" s="19">
        <f t="shared" si="215"/>
        <v>2027</v>
      </c>
      <c r="D6882" s="10" t="str">
        <f ca="1">_xlfn.IFNA((VLOOKUP(A6882,'Fats and Greases'!A:B,2,FALSE)), "")</f>
        <v/>
      </c>
      <c r="E6882" s="10" t="str">
        <f ca="1">_xlfn.IFNA((VLOOKUP(A6882,'Fats and Greases'!C:D,2,FALSE)), "")</f>
        <v/>
      </c>
      <c r="F6882" s="10" t="str">
        <f ca="1">_xlfn.IFNA((VLOOKUP(A6882,'Fats and Greases'!E:F,2,FALSE)), "")</f>
        <v/>
      </c>
      <c r="G6882" s="10" t="str">
        <f ca="1">_xlfn.IFNA((VLOOKUP(A6882,'Fats and Greases'!G:H,2,FALSE)), "")</f>
        <v/>
      </c>
      <c r="H6882" s="10" t="str">
        <f ca="1">_xlfn.IFNA((VLOOKUP(A6882,'Fats and Greases'!I:J,2,FALSE)), "")</f>
        <v/>
      </c>
      <c r="I6882" s="10" t="str">
        <f ca="1">_xlfn.IFNA((VLOOKUP(A6882,'Fats and Greases'!K:L,2,FALSE)), "")</f>
        <v/>
      </c>
      <c r="J6882" s="10" t="str">
        <f ca="1">_xlfn.IFNA((VLOOKUP(A6882,'Fats and Greases'!M:N,2,FALSE)), "")</f>
        <v/>
      </c>
      <c r="K6882" s="10" t="str">
        <f ca="1">_xlfn.IFNA((VLOOKUP($A6882,'Fats and Greases'!O:P,2,FALSE)), "")</f>
        <v/>
      </c>
      <c r="L6882" s="10" t="str">
        <f ca="1">_xlfn.IFNA((VLOOKUP($A6882,'Fats and Greases'!Q:R,2,FALSE)), "")</f>
        <v/>
      </c>
      <c r="M6882" s="10" t="str">
        <f ca="1">_xlfn.IFNA((VLOOKUP($A6882,'Fats and Greases'!S:T,2,FALSE)), "")</f>
        <v/>
      </c>
    </row>
    <row r="6883" spans="1:13" x14ac:dyDescent="0.2">
      <c r="A6883" s="18">
        <v>46419</v>
      </c>
      <c r="B6883" s="19">
        <f t="shared" si="214"/>
        <v>2</v>
      </c>
      <c r="C6883" s="19">
        <f t="shared" si="215"/>
        <v>2027</v>
      </c>
      <c r="D6883" s="10" t="str">
        <f ca="1">_xlfn.IFNA((VLOOKUP(A6883,'Fats and Greases'!A:B,2,FALSE)), "")</f>
        <v/>
      </c>
      <c r="E6883" s="10" t="str">
        <f ca="1">_xlfn.IFNA((VLOOKUP(A6883,'Fats and Greases'!C:D,2,FALSE)), "")</f>
        <v/>
      </c>
      <c r="F6883" s="10" t="str">
        <f ca="1">_xlfn.IFNA((VLOOKUP(A6883,'Fats and Greases'!E:F,2,FALSE)), "")</f>
        <v/>
      </c>
      <c r="G6883" s="10" t="str">
        <f ca="1">_xlfn.IFNA((VLOOKUP(A6883,'Fats and Greases'!G:H,2,FALSE)), "")</f>
        <v/>
      </c>
      <c r="H6883" s="10" t="str">
        <f ca="1">_xlfn.IFNA((VLOOKUP(A6883,'Fats and Greases'!I:J,2,FALSE)), "")</f>
        <v/>
      </c>
      <c r="I6883" s="10" t="str">
        <f ca="1">_xlfn.IFNA((VLOOKUP(A6883,'Fats and Greases'!K:L,2,FALSE)), "")</f>
        <v/>
      </c>
      <c r="J6883" s="10" t="str">
        <f ca="1">_xlfn.IFNA((VLOOKUP(A6883,'Fats and Greases'!M:N,2,FALSE)), "")</f>
        <v/>
      </c>
      <c r="K6883" s="10" t="str">
        <f ca="1">_xlfn.IFNA((VLOOKUP($A6883,'Fats and Greases'!O:P,2,FALSE)), "")</f>
        <v/>
      </c>
      <c r="L6883" s="10" t="str">
        <f ca="1">_xlfn.IFNA((VLOOKUP($A6883,'Fats and Greases'!Q:R,2,FALSE)), "")</f>
        <v/>
      </c>
      <c r="M6883" s="10" t="str">
        <f ca="1">_xlfn.IFNA((VLOOKUP($A6883,'Fats and Greases'!S:T,2,FALSE)), "")</f>
        <v/>
      </c>
    </row>
    <row r="6884" spans="1:13" x14ac:dyDescent="0.2">
      <c r="A6884" s="18">
        <v>46420</v>
      </c>
      <c r="B6884" s="19">
        <f t="shared" si="214"/>
        <v>2</v>
      </c>
      <c r="C6884" s="19">
        <f t="shared" si="215"/>
        <v>2027</v>
      </c>
      <c r="D6884" s="10" t="str">
        <f ca="1">_xlfn.IFNA((VLOOKUP(A6884,'Fats and Greases'!A:B,2,FALSE)), "")</f>
        <v/>
      </c>
      <c r="E6884" s="10" t="str">
        <f ca="1">_xlfn.IFNA((VLOOKUP(A6884,'Fats and Greases'!C:D,2,FALSE)), "")</f>
        <v/>
      </c>
      <c r="F6884" s="10" t="str">
        <f ca="1">_xlfn.IFNA((VLOOKUP(A6884,'Fats and Greases'!E:F,2,FALSE)), "")</f>
        <v/>
      </c>
      <c r="G6884" s="10" t="str">
        <f ca="1">_xlfn.IFNA((VLOOKUP(A6884,'Fats and Greases'!G:H,2,FALSE)), "")</f>
        <v/>
      </c>
      <c r="H6884" s="10" t="str">
        <f ca="1">_xlfn.IFNA((VLOOKUP(A6884,'Fats and Greases'!I:J,2,FALSE)), "")</f>
        <v/>
      </c>
      <c r="I6884" s="10" t="str">
        <f ca="1">_xlfn.IFNA((VLOOKUP(A6884,'Fats and Greases'!K:L,2,FALSE)), "")</f>
        <v/>
      </c>
      <c r="J6884" s="10" t="str">
        <f ca="1">_xlfn.IFNA((VLOOKUP(A6884,'Fats and Greases'!M:N,2,FALSE)), "")</f>
        <v/>
      </c>
      <c r="K6884" s="10" t="str">
        <f ca="1">_xlfn.IFNA((VLOOKUP($A6884,'Fats and Greases'!O:P,2,FALSE)), "")</f>
        <v/>
      </c>
      <c r="L6884" s="10" t="str">
        <f ca="1">_xlfn.IFNA((VLOOKUP($A6884,'Fats and Greases'!Q:R,2,FALSE)), "")</f>
        <v/>
      </c>
      <c r="M6884" s="10" t="str">
        <f ca="1">_xlfn.IFNA((VLOOKUP($A6884,'Fats and Greases'!S:T,2,FALSE)), "")</f>
        <v/>
      </c>
    </row>
    <row r="6885" spans="1:13" x14ac:dyDescent="0.2">
      <c r="A6885" s="18">
        <v>46421</v>
      </c>
      <c r="B6885" s="19">
        <f t="shared" si="214"/>
        <v>2</v>
      </c>
      <c r="C6885" s="19">
        <f t="shared" si="215"/>
        <v>2027</v>
      </c>
      <c r="D6885" s="10" t="str">
        <f ca="1">_xlfn.IFNA((VLOOKUP(A6885,'Fats and Greases'!A:B,2,FALSE)), "")</f>
        <v/>
      </c>
      <c r="E6885" s="10" t="str">
        <f ca="1">_xlfn.IFNA((VLOOKUP(A6885,'Fats and Greases'!C:D,2,FALSE)), "")</f>
        <v/>
      </c>
      <c r="F6885" s="10" t="str">
        <f ca="1">_xlfn.IFNA((VLOOKUP(A6885,'Fats and Greases'!E:F,2,FALSE)), "")</f>
        <v/>
      </c>
      <c r="G6885" s="10" t="str">
        <f ca="1">_xlfn.IFNA((VLOOKUP(A6885,'Fats and Greases'!G:H,2,FALSE)), "")</f>
        <v/>
      </c>
      <c r="H6885" s="10" t="str">
        <f ca="1">_xlfn.IFNA((VLOOKUP(A6885,'Fats and Greases'!I:J,2,FALSE)), "")</f>
        <v/>
      </c>
      <c r="I6885" s="10" t="str">
        <f ca="1">_xlfn.IFNA((VLOOKUP(A6885,'Fats and Greases'!K:L,2,FALSE)), "")</f>
        <v/>
      </c>
      <c r="J6885" s="10" t="str">
        <f ca="1">_xlfn.IFNA((VLOOKUP(A6885,'Fats and Greases'!M:N,2,FALSE)), "")</f>
        <v/>
      </c>
      <c r="K6885" s="10" t="str">
        <f ca="1">_xlfn.IFNA((VLOOKUP($A6885,'Fats and Greases'!O:P,2,FALSE)), "")</f>
        <v/>
      </c>
      <c r="L6885" s="10" t="str">
        <f ca="1">_xlfn.IFNA((VLOOKUP($A6885,'Fats and Greases'!Q:R,2,FALSE)), "")</f>
        <v/>
      </c>
      <c r="M6885" s="10" t="str">
        <f ca="1">_xlfn.IFNA((VLOOKUP($A6885,'Fats and Greases'!S:T,2,FALSE)), "")</f>
        <v/>
      </c>
    </row>
    <row r="6886" spans="1:13" x14ac:dyDescent="0.2">
      <c r="A6886" s="18">
        <v>46422</v>
      </c>
      <c r="B6886" s="19">
        <f t="shared" si="214"/>
        <v>2</v>
      </c>
      <c r="C6886" s="19">
        <f t="shared" si="215"/>
        <v>2027</v>
      </c>
      <c r="D6886" s="10" t="str">
        <f ca="1">_xlfn.IFNA((VLOOKUP(A6886,'Fats and Greases'!A:B,2,FALSE)), "")</f>
        <v/>
      </c>
      <c r="E6886" s="10" t="str">
        <f ca="1">_xlfn.IFNA((VLOOKUP(A6886,'Fats and Greases'!C:D,2,FALSE)), "")</f>
        <v/>
      </c>
      <c r="F6886" s="10" t="str">
        <f ca="1">_xlfn.IFNA((VLOOKUP(A6886,'Fats and Greases'!E:F,2,FALSE)), "")</f>
        <v/>
      </c>
      <c r="G6886" s="10" t="str">
        <f ca="1">_xlfn.IFNA((VLOOKUP(A6886,'Fats and Greases'!G:H,2,FALSE)), "")</f>
        <v/>
      </c>
      <c r="H6886" s="10" t="str">
        <f ca="1">_xlfn.IFNA((VLOOKUP(A6886,'Fats and Greases'!I:J,2,FALSE)), "")</f>
        <v/>
      </c>
      <c r="I6886" s="10" t="str">
        <f ca="1">_xlfn.IFNA((VLOOKUP(A6886,'Fats and Greases'!K:L,2,FALSE)), "")</f>
        <v/>
      </c>
      <c r="J6886" s="10" t="str">
        <f ca="1">_xlfn.IFNA((VLOOKUP(A6886,'Fats and Greases'!M:N,2,FALSE)), "")</f>
        <v/>
      </c>
      <c r="K6886" s="10" t="str">
        <f ca="1">_xlfn.IFNA((VLOOKUP($A6886,'Fats and Greases'!O:P,2,FALSE)), "")</f>
        <v/>
      </c>
      <c r="L6886" s="10" t="str">
        <f ca="1">_xlfn.IFNA((VLOOKUP($A6886,'Fats and Greases'!Q:R,2,FALSE)), "")</f>
        <v/>
      </c>
      <c r="M6886" s="10" t="str">
        <f ca="1">_xlfn.IFNA((VLOOKUP($A6886,'Fats and Greases'!S:T,2,FALSE)), "")</f>
        <v/>
      </c>
    </row>
    <row r="6887" spans="1:13" x14ac:dyDescent="0.2">
      <c r="A6887" s="18">
        <v>46423</v>
      </c>
      <c r="B6887" s="19">
        <f t="shared" si="214"/>
        <v>2</v>
      </c>
      <c r="C6887" s="19">
        <f t="shared" si="215"/>
        <v>2027</v>
      </c>
      <c r="D6887" s="10" t="str">
        <f ca="1">_xlfn.IFNA((VLOOKUP(A6887,'Fats and Greases'!A:B,2,FALSE)), "")</f>
        <v/>
      </c>
      <c r="E6887" s="10" t="str">
        <f ca="1">_xlfn.IFNA((VLOOKUP(A6887,'Fats and Greases'!C:D,2,FALSE)), "")</f>
        <v/>
      </c>
      <c r="F6887" s="10" t="str">
        <f ca="1">_xlfn.IFNA((VLOOKUP(A6887,'Fats and Greases'!E:F,2,FALSE)), "")</f>
        <v/>
      </c>
      <c r="G6887" s="10" t="str">
        <f ca="1">_xlfn.IFNA((VLOOKUP(A6887,'Fats and Greases'!G:H,2,FALSE)), "")</f>
        <v/>
      </c>
      <c r="H6887" s="10" t="str">
        <f ca="1">_xlfn.IFNA((VLOOKUP(A6887,'Fats and Greases'!I:J,2,FALSE)), "")</f>
        <v/>
      </c>
      <c r="I6887" s="10" t="str">
        <f ca="1">_xlfn.IFNA((VLOOKUP(A6887,'Fats and Greases'!K:L,2,FALSE)), "")</f>
        <v/>
      </c>
      <c r="J6887" s="10" t="str">
        <f ca="1">_xlfn.IFNA((VLOOKUP(A6887,'Fats and Greases'!M:N,2,FALSE)), "")</f>
        <v/>
      </c>
      <c r="K6887" s="10" t="str">
        <f ca="1">_xlfn.IFNA((VLOOKUP($A6887,'Fats and Greases'!O:P,2,FALSE)), "")</f>
        <v/>
      </c>
      <c r="L6887" s="10" t="str">
        <f ca="1">_xlfn.IFNA((VLOOKUP($A6887,'Fats and Greases'!Q:R,2,FALSE)), "")</f>
        <v/>
      </c>
      <c r="M6887" s="10" t="str">
        <f ca="1">_xlfn.IFNA((VLOOKUP($A6887,'Fats and Greases'!S:T,2,FALSE)), "")</f>
        <v/>
      </c>
    </row>
    <row r="6888" spans="1:13" x14ac:dyDescent="0.2">
      <c r="A6888" s="18">
        <v>46426</v>
      </c>
      <c r="B6888" s="19">
        <f t="shared" si="214"/>
        <v>2</v>
      </c>
      <c r="C6888" s="19">
        <f t="shared" si="215"/>
        <v>2027</v>
      </c>
      <c r="D6888" s="10" t="str">
        <f ca="1">_xlfn.IFNA((VLOOKUP(A6888,'Fats and Greases'!A:B,2,FALSE)), "")</f>
        <v/>
      </c>
      <c r="E6888" s="10" t="str">
        <f ca="1">_xlfn.IFNA((VLOOKUP(A6888,'Fats and Greases'!C:D,2,FALSE)), "")</f>
        <v/>
      </c>
      <c r="F6888" s="10" t="str">
        <f ca="1">_xlfn.IFNA((VLOOKUP(A6888,'Fats and Greases'!E:F,2,FALSE)), "")</f>
        <v/>
      </c>
      <c r="G6888" s="10" t="str">
        <f ca="1">_xlfn.IFNA((VLOOKUP(A6888,'Fats and Greases'!G:H,2,FALSE)), "")</f>
        <v/>
      </c>
      <c r="H6888" s="10" t="str">
        <f ca="1">_xlfn.IFNA((VLOOKUP(A6888,'Fats and Greases'!I:J,2,FALSE)), "")</f>
        <v/>
      </c>
      <c r="I6888" s="10" t="str">
        <f ca="1">_xlfn.IFNA((VLOOKUP(A6888,'Fats and Greases'!K:L,2,FALSE)), "")</f>
        <v/>
      </c>
      <c r="J6888" s="10" t="str">
        <f ca="1">_xlfn.IFNA((VLOOKUP(A6888,'Fats and Greases'!M:N,2,FALSE)), "")</f>
        <v/>
      </c>
      <c r="K6888" s="10" t="str">
        <f ca="1">_xlfn.IFNA((VLOOKUP($A6888,'Fats and Greases'!O:P,2,FALSE)), "")</f>
        <v/>
      </c>
      <c r="L6888" s="10" t="str">
        <f ca="1">_xlfn.IFNA((VLOOKUP($A6888,'Fats and Greases'!Q:R,2,FALSE)), "")</f>
        <v/>
      </c>
      <c r="M6888" s="10" t="str">
        <f ca="1">_xlfn.IFNA((VLOOKUP($A6888,'Fats and Greases'!S:T,2,FALSE)), "")</f>
        <v/>
      </c>
    </row>
    <row r="6889" spans="1:13" x14ac:dyDescent="0.2">
      <c r="A6889" s="18">
        <v>46427</v>
      </c>
      <c r="B6889" s="19">
        <f t="shared" si="214"/>
        <v>2</v>
      </c>
      <c r="C6889" s="19">
        <f t="shared" si="215"/>
        <v>2027</v>
      </c>
      <c r="D6889" s="10" t="str">
        <f ca="1">_xlfn.IFNA((VLOOKUP(A6889,'Fats and Greases'!A:B,2,FALSE)), "")</f>
        <v/>
      </c>
      <c r="E6889" s="10" t="str">
        <f ca="1">_xlfn.IFNA((VLOOKUP(A6889,'Fats and Greases'!C:D,2,FALSE)), "")</f>
        <v/>
      </c>
      <c r="F6889" s="10" t="str">
        <f ca="1">_xlfn.IFNA((VLOOKUP(A6889,'Fats and Greases'!E:F,2,FALSE)), "")</f>
        <v/>
      </c>
      <c r="G6889" s="10" t="str">
        <f ca="1">_xlfn.IFNA((VLOOKUP(A6889,'Fats and Greases'!G:H,2,FALSE)), "")</f>
        <v/>
      </c>
      <c r="H6889" s="10" t="str">
        <f ca="1">_xlfn.IFNA((VLOOKUP(A6889,'Fats and Greases'!I:J,2,FALSE)), "")</f>
        <v/>
      </c>
      <c r="I6889" s="10" t="str">
        <f ca="1">_xlfn.IFNA((VLOOKUP(A6889,'Fats and Greases'!K:L,2,FALSE)), "")</f>
        <v/>
      </c>
      <c r="J6889" s="10" t="str">
        <f ca="1">_xlfn.IFNA((VLOOKUP(A6889,'Fats and Greases'!M:N,2,FALSE)), "")</f>
        <v/>
      </c>
      <c r="K6889" s="10" t="str">
        <f ca="1">_xlfn.IFNA((VLOOKUP($A6889,'Fats and Greases'!O:P,2,FALSE)), "")</f>
        <v/>
      </c>
      <c r="L6889" s="10" t="str">
        <f ca="1">_xlfn.IFNA((VLOOKUP($A6889,'Fats and Greases'!Q:R,2,FALSE)), "")</f>
        <v/>
      </c>
      <c r="M6889" s="10" t="str">
        <f ca="1">_xlfn.IFNA((VLOOKUP($A6889,'Fats and Greases'!S:T,2,FALSE)), "")</f>
        <v/>
      </c>
    </row>
    <row r="6890" spans="1:13" x14ac:dyDescent="0.2">
      <c r="A6890" s="18">
        <v>46428</v>
      </c>
      <c r="B6890" s="19">
        <f t="shared" si="214"/>
        <v>2</v>
      </c>
      <c r="C6890" s="19">
        <f t="shared" si="215"/>
        <v>2027</v>
      </c>
      <c r="D6890" s="10" t="str">
        <f ca="1">_xlfn.IFNA((VLOOKUP(A6890,'Fats and Greases'!A:B,2,FALSE)), "")</f>
        <v/>
      </c>
      <c r="E6890" s="10" t="str">
        <f ca="1">_xlfn.IFNA((VLOOKUP(A6890,'Fats and Greases'!C:D,2,FALSE)), "")</f>
        <v/>
      </c>
      <c r="F6890" s="10" t="str">
        <f ca="1">_xlfn.IFNA((VLOOKUP(A6890,'Fats and Greases'!E:F,2,FALSE)), "")</f>
        <v/>
      </c>
      <c r="G6890" s="10" t="str">
        <f ca="1">_xlfn.IFNA((VLOOKUP(A6890,'Fats and Greases'!G:H,2,FALSE)), "")</f>
        <v/>
      </c>
      <c r="H6890" s="10" t="str">
        <f ca="1">_xlfn.IFNA((VLOOKUP(A6890,'Fats and Greases'!I:J,2,FALSE)), "")</f>
        <v/>
      </c>
      <c r="I6890" s="10" t="str">
        <f ca="1">_xlfn.IFNA((VLOOKUP(A6890,'Fats and Greases'!K:L,2,FALSE)), "")</f>
        <v/>
      </c>
      <c r="J6890" s="10" t="str">
        <f ca="1">_xlfn.IFNA((VLOOKUP(A6890,'Fats and Greases'!M:N,2,FALSE)), "")</f>
        <v/>
      </c>
      <c r="K6890" s="10" t="str">
        <f ca="1">_xlfn.IFNA((VLOOKUP($A6890,'Fats and Greases'!O:P,2,FALSE)), "")</f>
        <v/>
      </c>
      <c r="L6890" s="10" t="str">
        <f ca="1">_xlfn.IFNA((VLOOKUP($A6890,'Fats and Greases'!Q:R,2,FALSE)), "")</f>
        <v/>
      </c>
      <c r="M6890" s="10" t="str">
        <f ca="1">_xlfn.IFNA((VLOOKUP($A6890,'Fats and Greases'!S:T,2,FALSE)), "")</f>
        <v/>
      </c>
    </row>
    <row r="6891" spans="1:13" x14ac:dyDescent="0.2">
      <c r="A6891" s="18">
        <v>46429</v>
      </c>
      <c r="B6891" s="19">
        <f t="shared" si="214"/>
        <v>2</v>
      </c>
      <c r="C6891" s="19">
        <f t="shared" si="215"/>
        <v>2027</v>
      </c>
      <c r="D6891" s="10" t="str">
        <f ca="1">_xlfn.IFNA((VLOOKUP(A6891,'Fats and Greases'!A:B,2,FALSE)), "")</f>
        <v/>
      </c>
      <c r="E6891" s="10" t="str">
        <f ca="1">_xlfn.IFNA((VLOOKUP(A6891,'Fats and Greases'!C:D,2,FALSE)), "")</f>
        <v/>
      </c>
      <c r="F6891" s="10" t="str">
        <f ca="1">_xlfn.IFNA((VLOOKUP(A6891,'Fats and Greases'!E:F,2,FALSE)), "")</f>
        <v/>
      </c>
      <c r="G6891" s="10" t="str">
        <f ca="1">_xlfn.IFNA((VLOOKUP(A6891,'Fats and Greases'!G:H,2,FALSE)), "")</f>
        <v/>
      </c>
      <c r="H6891" s="10" t="str">
        <f ca="1">_xlfn.IFNA((VLOOKUP(A6891,'Fats and Greases'!I:J,2,FALSE)), "")</f>
        <v/>
      </c>
      <c r="I6891" s="10" t="str">
        <f ca="1">_xlfn.IFNA((VLOOKUP(A6891,'Fats and Greases'!K:L,2,FALSE)), "")</f>
        <v/>
      </c>
      <c r="J6891" s="10" t="str">
        <f ca="1">_xlfn.IFNA((VLOOKUP(A6891,'Fats and Greases'!M:N,2,FALSE)), "")</f>
        <v/>
      </c>
      <c r="K6891" s="10" t="str">
        <f ca="1">_xlfn.IFNA((VLOOKUP($A6891,'Fats and Greases'!O:P,2,FALSE)), "")</f>
        <v/>
      </c>
      <c r="L6891" s="10" t="str">
        <f ca="1">_xlfn.IFNA((VLOOKUP($A6891,'Fats and Greases'!Q:R,2,FALSE)), "")</f>
        <v/>
      </c>
      <c r="M6891" s="10" t="str">
        <f ca="1">_xlfn.IFNA((VLOOKUP($A6891,'Fats and Greases'!S:T,2,FALSE)), "")</f>
        <v/>
      </c>
    </row>
    <row r="6892" spans="1:13" x14ac:dyDescent="0.2">
      <c r="A6892" s="18">
        <v>46430</v>
      </c>
      <c r="B6892" s="19">
        <f t="shared" si="214"/>
        <v>2</v>
      </c>
      <c r="C6892" s="19">
        <f t="shared" si="215"/>
        <v>2027</v>
      </c>
      <c r="D6892" s="10" t="str">
        <f ca="1">_xlfn.IFNA((VLOOKUP(A6892,'Fats and Greases'!A:B,2,FALSE)), "")</f>
        <v/>
      </c>
      <c r="E6892" s="10" t="str">
        <f ca="1">_xlfn.IFNA((VLOOKUP(A6892,'Fats and Greases'!C:D,2,FALSE)), "")</f>
        <v/>
      </c>
      <c r="F6892" s="10" t="str">
        <f ca="1">_xlfn.IFNA((VLOOKUP(A6892,'Fats and Greases'!E:F,2,FALSE)), "")</f>
        <v/>
      </c>
      <c r="G6892" s="10" t="str">
        <f ca="1">_xlfn.IFNA((VLOOKUP(A6892,'Fats and Greases'!G:H,2,FALSE)), "")</f>
        <v/>
      </c>
      <c r="H6892" s="10" t="str">
        <f ca="1">_xlfn.IFNA((VLOOKUP(A6892,'Fats and Greases'!I:J,2,FALSE)), "")</f>
        <v/>
      </c>
      <c r="I6892" s="10" t="str">
        <f ca="1">_xlfn.IFNA((VLOOKUP(A6892,'Fats and Greases'!K:L,2,FALSE)), "")</f>
        <v/>
      </c>
      <c r="J6892" s="10" t="str">
        <f ca="1">_xlfn.IFNA((VLOOKUP(A6892,'Fats and Greases'!M:N,2,FALSE)), "")</f>
        <v/>
      </c>
      <c r="K6892" s="10" t="str">
        <f ca="1">_xlfn.IFNA((VLOOKUP($A6892,'Fats and Greases'!O:P,2,FALSE)), "")</f>
        <v/>
      </c>
      <c r="L6892" s="10" t="str">
        <f ca="1">_xlfn.IFNA((VLOOKUP($A6892,'Fats and Greases'!Q:R,2,FALSE)), "")</f>
        <v/>
      </c>
      <c r="M6892" s="10" t="str">
        <f ca="1">_xlfn.IFNA((VLOOKUP($A6892,'Fats and Greases'!S:T,2,FALSE)), "")</f>
        <v/>
      </c>
    </row>
    <row r="6893" spans="1:13" x14ac:dyDescent="0.2">
      <c r="A6893" s="18">
        <v>46433</v>
      </c>
      <c r="B6893" s="19">
        <f t="shared" si="214"/>
        <v>2</v>
      </c>
      <c r="C6893" s="19">
        <f t="shared" si="215"/>
        <v>2027</v>
      </c>
      <c r="D6893" s="10" t="str">
        <f ca="1">_xlfn.IFNA((VLOOKUP(A6893,'Fats and Greases'!A:B,2,FALSE)), "")</f>
        <v/>
      </c>
      <c r="E6893" s="10" t="str">
        <f ca="1">_xlfn.IFNA((VLOOKUP(A6893,'Fats and Greases'!C:D,2,FALSE)), "")</f>
        <v/>
      </c>
      <c r="F6893" s="10" t="str">
        <f ca="1">_xlfn.IFNA((VLOOKUP(A6893,'Fats and Greases'!E:F,2,FALSE)), "")</f>
        <v/>
      </c>
      <c r="G6893" s="10" t="str">
        <f ca="1">_xlfn.IFNA((VLOOKUP(A6893,'Fats and Greases'!G:H,2,FALSE)), "")</f>
        <v/>
      </c>
      <c r="H6893" s="10" t="str">
        <f ca="1">_xlfn.IFNA((VLOOKUP(A6893,'Fats and Greases'!I:J,2,FALSE)), "")</f>
        <v/>
      </c>
      <c r="I6893" s="10" t="str">
        <f ca="1">_xlfn.IFNA((VLOOKUP(A6893,'Fats and Greases'!K:L,2,FALSE)), "")</f>
        <v/>
      </c>
      <c r="J6893" s="10" t="str">
        <f ca="1">_xlfn.IFNA((VLOOKUP(A6893,'Fats and Greases'!M:N,2,FALSE)), "")</f>
        <v/>
      </c>
      <c r="K6893" s="10" t="str">
        <f ca="1">_xlfn.IFNA((VLOOKUP($A6893,'Fats and Greases'!O:P,2,FALSE)), "")</f>
        <v/>
      </c>
      <c r="L6893" s="10" t="str">
        <f ca="1">_xlfn.IFNA((VLOOKUP($A6893,'Fats and Greases'!Q:R,2,FALSE)), "")</f>
        <v/>
      </c>
      <c r="M6893" s="10" t="str">
        <f ca="1">_xlfn.IFNA((VLOOKUP($A6893,'Fats and Greases'!S:T,2,FALSE)), "")</f>
        <v/>
      </c>
    </row>
    <row r="6894" spans="1:13" x14ac:dyDescent="0.2">
      <c r="A6894" s="18">
        <v>46434</v>
      </c>
      <c r="B6894" s="19">
        <f t="shared" si="214"/>
        <v>2</v>
      </c>
      <c r="C6894" s="19">
        <f t="shared" si="215"/>
        <v>2027</v>
      </c>
      <c r="D6894" s="10" t="str">
        <f ca="1">_xlfn.IFNA((VLOOKUP(A6894,'Fats and Greases'!A:B,2,FALSE)), "")</f>
        <v/>
      </c>
      <c r="E6894" s="10" t="str">
        <f ca="1">_xlfn.IFNA((VLOOKUP(A6894,'Fats and Greases'!C:D,2,FALSE)), "")</f>
        <v/>
      </c>
      <c r="F6894" s="10" t="str">
        <f ca="1">_xlfn.IFNA((VLOOKUP(A6894,'Fats and Greases'!E:F,2,FALSE)), "")</f>
        <v/>
      </c>
      <c r="G6894" s="10" t="str">
        <f ca="1">_xlfn.IFNA((VLOOKUP(A6894,'Fats and Greases'!G:H,2,FALSE)), "")</f>
        <v/>
      </c>
      <c r="H6894" s="10" t="str">
        <f ca="1">_xlfn.IFNA((VLOOKUP(A6894,'Fats and Greases'!I:J,2,FALSE)), "")</f>
        <v/>
      </c>
      <c r="I6894" s="10" t="str">
        <f ca="1">_xlfn.IFNA((VLOOKUP(A6894,'Fats and Greases'!K:L,2,FALSE)), "")</f>
        <v/>
      </c>
      <c r="J6894" s="10" t="str">
        <f ca="1">_xlfn.IFNA((VLOOKUP(A6894,'Fats and Greases'!M:N,2,FALSE)), "")</f>
        <v/>
      </c>
      <c r="K6894" s="10" t="str">
        <f ca="1">_xlfn.IFNA((VLOOKUP($A6894,'Fats and Greases'!O:P,2,FALSE)), "")</f>
        <v/>
      </c>
      <c r="L6894" s="10" t="str">
        <f ca="1">_xlfn.IFNA((VLOOKUP($A6894,'Fats and Greases'!Q:R,2,FALSE)), "")</f>
        <v/>
      </c>
      <c r="M6894" s="10" t="str">
        <f ca="1">_xlfn.IFNA((VLOOKUP($A6894,'Fats and Greases'!S:T,2,FALSE)), "")</f>
        <v/>
      </c>
    </row>
    <row r="6895" spans="1:13" x14ac:dyDescent="0.2">
      <c r="A6895" s="18">
        <v>46435</v>
      </c>
      <c r="B6895" s="19">
        <f t="shared" si="214"/>
        <v>2</v>
      </c>
      <c r="C6895" s="19">
        <f t="shared" si="215"/>
        <v>2027</v>
      </c>
      <c r="D6895" s="10" t="str">
        <f ca="1">_xlfn.IFNA((VLOOKUP(A6895,'Fats and Greases'!A:B,2,FALSE)), "")</f>
        <v/>
      </c>
      <c r="E6895" s="10" t="str">
        <f ca="1">_xlfn.IFNA((VLOOKUP(A6895,'Fats and Greases'!C:D,2,FALSE)), "")</f>
        <v/>
      </c>
      <c r="F6895" s="10" t="str">
        <f ca="1">_xlfn.IFNA((VLOOKUP(A6895,'Fats and Greases'!E:F,2,FALSE)), "")</f>
        <v/>
      </c>
      <c r="G6895" s="10" t="str">
        <f ca="1">_xlfn.IFNA((VLOOKUP(A6895,'Fats and Greases'!G:H,2,FALSE)), "")</f>
        <v/>
      </c>
      <c r="H6895" s="10" t="str">
        <f ca="1">_xlfn.IFNA((VLOOKUP(A6895,'Fats and Greases'!I:J,2,FALSE)), "")</f>
        <v/>
      </c>
      <c r="I6895" s="10" t="str">
        <f ca="1">_xlfn.IFNA((VLOOKUP(A6895,'Fats and Greases'!K:L,2,FALSE)), "")</f>
        <v/>
      </c>
      <c r="J6895" s="10" t="str">
        <f ca="1">_xlfn.IFNA((VLOOKUP(A6895,'Fats and Greases'!M:N,2,FALSE)), "")</f>
        <v/>
      </c>
      <c r="K6895" s="10" t="str">
        <f ca="1">_xlfn.IFNA((VLOOKUP($A6895,'Fats and Greases'!O:P,2,FALSE)), "")</f>
        <v/>
      </c>
      <c r="L6895" s="10" t="str">
        <f ca="1">_xlfn.IFNA((VLOOKUP($A6895,'Fats and Greases'!Q:R,2,FALSE)), "")</f>
        <v/>
      </c>
      <c r="M6895" s="10" t="str">
        <f ca="1">_xlfn.IFNA((VLOOKUP($A6895,'Fats and Greases'!S:T,2,FALSE)), "")</f>
        <v/>
      </c>
    </row>
    <row r="6896" spans="1:13" x14ac:dyDescent="0.2">
      <c r="A6896" s="18">
        <v>46436</v>
      </c>
      <c r="B6896" s="19">
        <f t="shared" si="214"/>
        <v>2</v>
      </c>
      <c r="C6896" s="19">
        <f t="shared" si="215"/>
        <v>2027</v>
      </c>
      <c r="D6896" s="10" t="str">
        <f ca="1">_xlfn.IFNA((VLOOKUP(A6896,'Fats and Greases'!A:B,2,FALSE)), "")</f>
        <v/>
      </c>
      <c r="E6896" s="10" t="str">
        <f ca="1">_xlfn.IFNA((VLOOKUP(A6896,'Fats and Greases'!C:D,2,FALSE)), "")</f>
        <v/>
      </c>
      <c r="F6896" s="10" t="str">
        <f ca="1">_xlfn.IFNA((VLOOKUP(A6896,'Fats and Greases'!E:F,2,FALSE)), "")</f>
        <v/>
      </c>
      <c r="G6896" s="10" t="str">
        <f ca="1">_xlfn.IFNA((VLOOKUP(A6896,'Fats and Greases'!G:H,2,FALSE)), "")</f>
        <v/>
      </c>
      <c r="H6896" s="10" t="str">
        <f ca="1">_xlfn.IFNA((VLOOKUP(A6896,'Fats and Greases'!I:J,2,FALSE)), "")</f>
        <v/>
      </c>
      <c r="I6896" s="10" t="str">
        <f ca="1">_xlfn.IFNA((VLOOKUP(A6896,'Fats and Greases'!K:L,2,FALSE)), "")</f>
        <v/>
      </c>
      <c r="J6896" s="10" t="str">
        <f ca="1">_xlfn.IFNA((VLOOKUP(A6896,'Fats and Greases'!M:N,2,FALSE)), "")</f>
        <v/>
      </c>
      <c r="K6896" s="10" t="str">
        <f ca="1">_xlfn.IFNA((VLOOKUP($A6896,'Fats and Greases'!O:P,2,FALSE)), "")</f>
        <v/>
      </c>
      <c r="L6896" s="10" t="str">
        <f ca="1">_xlfn.IFNA((VLOOKUP($A6896,'Fats and Greases'!Q:R,2,FALSE)), "")</f>
        <v/>
      </c>
      <c r="M6896" s="10" t="str">
        <f ca="1">_xlfn.IFNA((VLOOKUP($A6896,'Fats and Greases'!S:T,2,FALSE)), "")</f>
        <v/>
      </c>
    </row>
    <row r="6897" spans="1:13" x14ac:dyDescent="0.2">
      <c r="A6897" s="18">
        <v>46437</v>
      </c>
      <c r="B6897" s="19">
        <f t="shared" si="214"/>
        <v>2</v>
      </c>
      <c r="C6897" s="19">
        <f t="shared" si="215"/>
        <v>2027</v>
      </c>
      <c r="D6897" s="10" t="str">
        <f ca="1">_xlfn.IFNA((VLOOKUP(A6897,'Fats and Greases'!A:B,2,FALSE)), "")</f>
        <v/>
      </c>
      <c r="E6897" s="10" t="str">
        <f ca="1">_xlfn.IFNA((VLOOKUP(A6897,'Fats and Greases'!C:D,2,FALSE)), "")</f>
        <v/>
      </c>
      <c r="F6897" s="10" t="str">
        <f ca="1">_xlfn.IFNA((VLOOKUP(A6897,'Fats and Greases'!E:F,2,FALSE)), "")</f>
        <v/>
      </c>
      <c r="G6897" s="10" t="str">
        <f ca="1">_xlfn.IFNA((VLOOKUP(A6897,'Fats and Greases'!G:H,2,FALSE)), "")</f>
        <v/>
      </c>
      <c r="H6897" s="10" t="str">
        <f ca="1">_xlfn.IFNA((VLOOKUP(A6897,'Fats and Greases'!I:J,2,FALSE)), "")</f>
        <v/>
      </c>
      <c r="I6897" s="10" t="str">
        <f ca="1">_xlfn.IFNA((VLOOKUP(A6897,'Fats and Greases'!K:L,2,FALSE)), "")</f>
        <v/>
      </c>
      <c r="J6897" s="10" t="str">
        <f ca="1">_xlfn.IFNA((VLOOKUP(A6897,'Fats and Greases'!M:N,2,FALSE)), "")</f>
        <v/>
      </c>
      <c r="K6897" s="10" t="str">
        <f ca="1">_xlfn.IFNA((VLOOKUP($A6897,'Fats and Greases'!O:P,2,FALSE)), "")</f>
        <v/>
      </c>
      <c r="L6897" s="10" t="str">
        <f ca="1">_xlfn.IFNA((VLOOKUP($A6897,'Fats and Greases'!Q:R,2,FALSE)), "")</f>
        <v/>
      </c>
      <c r="M6897" s="10" t="str">
        <f ca="1">_xlfn.IFNA((VLOOKUP($A6897,'Fats and Greases'!S:T,2,FALSE)), "")</f>
        <v/>
      </c>
    </row>
    <row r="6898" spans="1:13" x14ac:dyDescent="0.2">
      <c r="A6898" s="18">
        <v>46440</v>
      </c>
      <c r="B6898" s="19">
        <f t="shared" si="214"/>
        <v>2</v>
      </c>
      <c r="C6898" s="19">
        <f t="shared" si="215"/>
        <v>2027</v>
      </c>
      <c r="D6898" s="10" t="str">
        <f ca="1">_xlfn.IFNA((VLOOKUP(A6898,'Fats and Greases'!A:B,2,FALSE)), "")</f>
        <v/>
      </c>
      <c r="E6898" s="10" t="str">
        <f ca="1">_xlfn.IFNA((VLOOKUP(A6898,'Fats and Greases'!C:D,2,FALSE)), "")</f>
        <v/>
      </c>
      <c r="F6898" s="10" t="str">
        <f ca="1">_xlfn.IFNA((VLOOKUP(A6898,'Fats and Greases'!E:F,2,FALSE)), "")</f>
        <v/>
      </c>
      <c r="G6898" s="10" t="str">
        <f ca="1">_xlfn.IFNA((VLOOKUP(A6898,'Fats and Greases'!G:H,2,FALSE)), "")</f>
        <v/>
      </c>
      <c r="H6898" s="10" t="str">
        <f ca="1">_xlfn.IFNA((VLOOKUP(A6898,'Fats and Greases'!I:J,2,FALSE)), "")</f>
        <v/>
      </c>
      <c r="I6898" s="10" t="str">
        <f ca="1">_xlfn.IFNA((VLOOKUP(A6898,'Fats and Greases'!K:L,2,FALSE)), "")</f>
        <v/>
      </c>
      <c r="J6898" s="10" t="str">
        <f ca="1">_xlfn.IFNA((VLOOKUP(A6898,'Fats and Greases'!M:N,2,FALSE)), "")</f>
        <v/>
      </c>
      <c r="K6898" s="10" t="str">
        <f ca="1">_xlfn.IFNA((VLOOKUP($A6898,'Fats and Greases'!O:P,2,FALSE)), "")</f>
        <v/>
      </c>
      <c r="L6898" s="10" t="str">
        <f ca="1">_xlfn.IFNA((VLOOKUP($A6898,'Fats and Greases'!Q:R,2,FALSE)), "")</f>
        <v/>
      </c>
      <c r="M6898" s="10" t="str">
        <f ca="1">_xlfn.IFNA((VLOOKUP($A6898,'Fats and Greases'!S:T,2,FALSE)), "")</f>
        <v/>
      </c>
    </row>
    <row r="6899" spans="1:13" x14ac:dyDescent="0.2">
      <c r="A6899" s="18">
        <v>46441</v>
      </c>
      <c r="B6899" s="19">
        <f t="shared" si="214"/>
        <v>2</v>
      </c>
      <c r="C6899" s="19">
        <f t="shared" si="215"/>
        <v>2027</v>
      </c>
      <c r="D6899" s="10" t="str">
        <f ca="1">_xlfn.IFNA((VLOOKUP(A6899,'Fats and Greases'!A:B,2,FALSE)), "")</f>
        <v/>
      </c>
      <c r="E6899" s="10" t="str">
        <f ca="1">_xlfn.IFNA((VLOOKUP(A6899,'Fats and Greases'!C:D,2,FALSE)), "")</f>
        <v/>
      </c>
      <c r="F6899" s="10" t="str">
        <f ca="1">_xlfn.IFNA((VLOOKUP(A6899,'Fats and Greases'!E:F,2,FALSE)), "")</f>
        <v/>
      </c>
      <c r="G6899" s="10" t="str">
        <f ca="1">_xlfn.IFNA((VLOOKUP(A6899,'Fats and Greases'!G:H,2,FALSE)), "")</f>
        <v/>
      </c>
      <c r="H6899" s="10" t="str">
        <f ca="1">_xlfn.IFNA((VLOOKUP(A6899,'Fats and Greases'!I:J,2,FALSE)), "")</f>
        <v/>
      </c>
      <c r="I6899" s="10" t="str">
        <f ca="1">_xlfn.IFNA((VLOOKUP(A6899,'Fats and Greases'!K:L,2,FALSE)), "")</f>
        <v/>
      </c>
      <c r="J6899" s="10" t="str">
        <f ca="1">_xlfn.IFNA((VLOOKUP(A6899,'Fats and Greases'!M:N,2,FALSE)), "")</f>
        <v/>
      </c>
      <c r="K6899" s="10" t="str">
        <f ca="1">_xlfn.IFNA((VLOOKUP($A6899,'Fats and Greases'!O:P,2,FALSE)), "")</f>
        <v/>
      </c>
      <c r="L6899" s="10" t="str">
        <f ca="1">_xlfn.IFNA((VLOOKUP($A6899,'Fats and Greases'!Q:R,2,FALSE)), "")</f>
        <v/>
      </c>
      <c r="M6899" s="10" t="str">
        <f ca="1">_xlfn.IFNA((VLOOKUP($A6899,'Fats and Greases'!S:T,2,FALSE)), "")</f>
        <v/>
      </c>
    </row>
    <row r="6900" spans="1:13" x14ac:dyDescent="0.2">
      <c r="A6900" s="18">
        <v>46442</v>
      </c>
      <c r="B6900" s="19">
        <f t="shared" si="214"/>
        <v>2</v>
      </c>
      <c r="C6900" s="19">
        <f t="shared" si="215"/>
        <v>2027</v>
      </c>
      <c r="D6900" s="10" t="str">
        <f ca="1">_xlfn.IFNA((VLOOKUP(A6900,'Fats and Greases'!A:B,2,FALSE)), "")</f>
        <v/>
      </c>
      <c r="E6900" s="10" t="str">
        <f ca="1">_xlfn.IFNA((VLOOKUP(A6900,'Fats and Greases'!C:D,2,FALSE)), "")</f>
        <v/>
      </c>
      <c r="F6900" s="10" t="str">
        <f ca="1">_xlfn.IFNA((VLOOKUP(A6900,'Fats and Greases'!E:F,2,FALSE)), "")</f>
        <v/>
      </c>
      <c r="G6900" s="10" t="str">
        <f ca="1">_xlfn.IFNA((VLOOKUP(A6900,'Fats and Greases'!G:H,2,FALSE)), "")</f>
        <v/>
      </c>
      <c r="H6900" s="10" t="str">
        <f ca="1">_xlfn.IFNA((VLOOKUP(A6900,'Fats and Greases'!I:J,2,FALSE)), "")</f>
        <v/>
      </c>
      <c r="I6900" s="10" t="str">
        <f ca="1">_xlfn.IFNA((VLOOKUP(A6900,'Fats and Greases'!K:L,2,FALSE)), "")</f>
        <v/>
      </c>
      <c r="J6900" s="10" t="str">
        <f ca="1">_xlfn.IFNA((VLOOKUP(A6900,'Fats and Greases'!M:N,2,FALSE)), "")</f>
        <v/>
      </c>
      <c r="K6900" s="10" t="str">
        <f ca="1">_xlfn.IFNA((VLOOKUP($A6900,'Fats and Greases'!O:P,2,FALSE)), "")</f>
        <v/>
      </c>
      <c r="L6900" s="10" t="str">
        <f ca="1">_xlfn.IFNA((VLOOKUP($A6900,'Fats and Greases'!Q:R,2,FALSE)), "")</f>
        <v/>
      </c>
      <c r="M6900" s="10" t="str">
        <f ca="1">_xlfn.IFNA((VLOOKUP($A6900,'Fats and Greases'!S:T,2,FALSE)), "")</f>
        <v/>
      </c>
    </row>
    <row r="6901" spans="1:13" x14ac:dyDescent="0.2">
      <c r="A6901" s="18">
        <v>46443</v>
      </c>
      <c r="B6901" s="19">
        <f t="shared" si="214"/>
        <v>2</v>
      </c>
      <c r="C6901" s="19">
        <f t="shared" si="215"/>
        <v>2027</v>
      </c>
      <c r="D6901" s="10" t="str">
        <f ca="1">_xlfn.IFNA((VLOOKUP(A6901,'Fats and Greases'!A:B,2,FALSE)), "")</f>
        <v/>
      </c>
      <c r="E6901" s="10" t="str">
        <f ca="1">_xlfn.IFNA((VLOOKUP(A6901,'Fats and Greases'!C:D,2,FALSE)), "")</f>
        <v/>
      </c>
      <c r="F6901" s="10" t="str">
        <f ca="1">_xlfn.IFNA((VLOOKUP(A6901,'Fats and Greases'!E:F,2,FALSE)), "")</f>
        <v/>
      </c>
      <c r="G6901" s="10" t="str">
        <f ca="1">_xlfn.IFNA((VLOOKUP(A6901,'Fats and Greases'!G:H,2,FALSE)), "")</f>
        <v/>
      </c>
      <c r="H6901" s="10" t="str">
        <f ca="1">_xlfn.IFNA((VLOOKUP(A6901,'Fats and Greases'!I:J,2,FALSE)), "")</f>
        <v/>
      </c>
      <c r="I6901" s="10" t="str">
        <f ca="1">_xlfn.IFNA((VLOOKUP(A6901,'Fats and Greases'!K:L,2,FALSE)), "")</f>
        <v/>
      </c>
      <c r="J6901" s="10" t="str">
        <f ca="1">_xlfn.IFNA((VLOOKUP(A6901,'Fats and Greases'!M:N,2,FALSE)), "")</f>
        <v/>
      </c>
      <c r="K6901" s="10" t="str">
        <f ca="1">_xlfn.IFNA((VLOOKUP($A6901,'Fats and Greases'!O:P,2,FALSE)), "")</f>
        <v/>
      </c>
      <c r="L6901" s="10" t="str">
        <f ca="1">_xlfn.IFNA((VLOOKUP($A6901,'Fats and Greases'!Q:R,2,FALSE)), "")</f>
        <v/>
      </c>
      <c r="M6901" s="10" t="str">
        <f ca="1">_xlfn.IFNA((VLOOKUP($A6901,'Fats and Greases'!S:T,2,FALSE)), "")</f>
        <v/>
      </c>
    </row>
    <row r="6902" spans="1:13" x14ac:dyDescent="0.2">
      <c r="A6902" s="18">
        <v>46444</v>
      </c>
      <c r="B6902" s="19">
        <f t="shared" si="214"/>
        <v>2</v>
      </c>
      <c r="C6902" s="19">
        <f t="shared" si="215"/>
        <v>2027</v>
      </c>
      <c r="D6902" s="10" t="str">
        <f ca="1">_xlfn.IFNA((VLOOKUP(A6902,'Fats and Greases'!A:B,2,FALSE)), "")</f>
        <v/>
      </c>
      <c r="E6902" s="10" t="str">
        <f ca="1">_xlfn.IFNA((VLOOKUP(A6902,'Fats and Greases'!C:D,2,FALSE)), "")</f>
        <v/>
      </c>
      <c r="F6902" s="10" t="str">
        <f ca="1">_xlfn.IFNA((VLOOKUP(A6902,'Fats and Greases'!E:F,2,FALSE)), "")</f>
        <v/>
      </c>
      <c r="G6902" s="10" t="str">
        <f ca="1">_xlfn.IFNA((VLOOKUP(A6902,'Fats and Greases'!G:H,2,FALSE)), "")</f>
        <v/>
      </c>
      <c r="H6902" s="10" t="str">
        <f ca="1">_xlfn.IFNA((VLOOKUP(A6902,'Fats and Greases'!I:J,2,FALSE)), "")</f>
        <v/>
      </c>
      <c r="I6902" s="10" t="str">
        <f ca="1">_xlfn.IFNA((VLOOKUP(A6902,'Fats and Greases'!K:L,2,FALSE)), "")</f>
        <v/>
      </c>
      <c r="J6902" s="10" t="str">
        <f ca="1">_xlfn.IFNA((VLOOKUP(A6902,'Fats and Greases'!M:N,2,FALSE)), "")</f>
        <v/>
      </c>
      <c r="K6902" s="10" t="str">
        <f ca="1">_xlfn.IFNA((VLOOKUP($A6902,'Fats and Greases'!O:P,2,FALSE)), "")</f>
        <v/>
      </c>
      <c r="L6902" s="10" t="str">
        <f ca="1">_xlfn.IFNA((VLOOKUP($A6902,'Fats and Greases'!Q:R,2,FALSE)), "")</f>
        <v/>
      </c>
      <c r="M6902" s="10" t="str">
        <f ca="1">_xlfn.IFNA((VLOOKUP($A6902,'Fats and Greases'!S:T,2,FALSE)), "")</f>
        <v/>
      </c>
    </row>
    <row r="6903" spans="1:13" x14ac:dyDescent="0.2">
      <c r="A6903" s="18">
        <v>46447</v>
      </c>
      <c r="B6903" s="19">
        <f t="shared" si="214"/>
        <v>3</v>
      </c>
      <c r="C6903" s="19">
        <f t="shared" si="215"/>
        <v>2027</v>
      </c>
      <c r="D6903" s="10" t="str">
        <f ca="1">_xlfn.IFNA((VLOOKUP(A6903,'Fats and Greases'!A:B,2,FALSE)), "")</f>
        <v/>
      </c>
      <c r="E6903" s="10" t="str">
        <f ca="1">_xlfn.IFNA((VLOOKUP(A6903,'Fats and Greases'!C:D,2,FALSE)), "")</f>
        <v/>
      </c>
      <c r="F6903" s="10" t="str">
        <f ca="1">_xlfn.IFNA((VLOOKUP(A6903,'Fats and Greases'!E:F,2,FALSE)), "")</f>
        <v/>
      </c>
      <c r="G6903" s="10" t="str">
        <f ca="1">_xlfn.IFNA((VLOOKUP(A6903,'Fats and Greases'!G:H,2,FALSE)), "")</f>
        <v/>
      </c>
      <c r="H6903" s="10" t="str">
        <f ca="1">_xlfn.IFNA((VLOOKUP(A6903,'Fats and Greases'!I:J,2,FALSE)), "")</f>
        <v/>
      </c>
      <c r="I6903" s="10" t="str">
        <f ca="1">_xlfn.IFNA((VLOOKUP(A6903,'Fats and Greases'!K:L,2,FALSE)), "")</f>
        <v/>
      </c>
      <c r="J6903" s="10" t="str">
        <f ca="1">_xlfn.IFNA((VLOOKUP(A6903,'Fats and Greases'!M:N,2,FALSE)), "")</f>
        <v/>
      </c>
      <c r="K6903" s="10" t="str">
        <f ca="1">_xlfn.IFNA((VLOOKUP($A6903,'Fats and Greases'!O:P,2,FALSE)), "")</f>
        <v/>
      </c>
      <c r="L6903" s="10" t="str">
        <f ca="1">_xlfn.IFNA((VLOOKUP($A6903,'Fats and Greases'!Q:R,2,FALSE)), "")</f>
        <v/>
      </c>
      <c r="M6903" s="10" t="str">
        <f ca="1">_xlfn.IFNA((VLOOKUP($A6903,'Fats and Greases'!S:T,2,FALSE)), "")</f>
        <v/>
      </c>
    </row>
    <row r="6904" spans="1:13" x14ac:dyDescent="0.2">
      <c r="A6904" s="18">
        <v>46448</v>
      </c>
      <c r="B6904" s="19">
        <f t="shared" si="214"/>
        <v>3</v>
      </c>
      <c r="C6904" s="19">
        <f t="shared" si="215"/>
        <v>2027</v>
      </c>
      <c r="D6904" s="10" t="str">
        <f ca="1">_xlfn.IFNA((VLOOKUP(A6904,'Fats and Greases'!A:B,2,FALSE)), "")</f>
        <v/>
      </c>
      <c r="E6904" s="10" t="str">
        <f ca="1">_xlfn.IFNA((VLOOKUP(A6904,'Fats and Greases'!C:D,2,FALSE)), "")</f>
        <v/>
      </c>
      <c r="F6904" s="10" t="str">
        <f ca="1">_xlfn.IFNA((VLOOKUP(A6904,'Fats and Greases'!E:F,2,FALSE)), "")</f>
        <v/>
      </c>
      <c r="G6904" s="10" t="str">
        <f ca="1">_xlfn.IFNA((VLOOKUP(A6904,'Fats and Greases'!G:H,2,FALSE)), "")</f>
        <v/>
      </c>
      <c r="H6904" s="10" t="str">
        <f ca="1">_xlfn.IFNA((VLOOKUP(A6904,'Fats and Greases'!I:J,2,FALSE)), "")</f>
        <v/>
      </c>
      <c r="I6904" s="10" t="str">
        <f ca="1">_xlfn.IFNA((VLOOKUP(A6904,'Fats and Greases'!K:L,2,FALSE)), "")</f>
        <v/>
      </c>
      <c r="J6904" s="10" t="str">
        <f ca="1">_xlfn.IFNA((VLOOKUP(A6904,'Fats and Greases'!M:N,2,FALSE)), "")</f>
        <v/>
      </c>
      <c r="K6904" s="10" t="str">
        <f ca="1">_xlfn.IFNA((VLOOKUP($A6904,'Fats and Greases'!O:P,2,FALSE)), "")</f>
        <v/>
      </c>
      <c r="L6904" s="10" t="str">
        <f ca="1">_xlfn.IFNA((VLOOKUP($A6904,'Fats and Greases'!Q:R,2,FALSE)), "")</f>
        <v/>
      </c>
      <c r="M6904" s="10" t="str">
        <f ca="1">_xlfn.IFNA((VLOOKUP($A6904,'Fats and Greases'!S:T,2,FALSE)), "")</f>
        <v/>
      </c>
    </row>
    <row r="6905" spans="1:13" x14ac:dyDescent="0.2">
      <c r="A6905" s="18">
        <v>46449</v>
      </c>
      <c r="B6905" s="19">
        <f t="shared" si="214"/>
        <v>3</v>
      </c>
      <c r="C6905" s="19">
        <f t="shared" si="215"/>
        <v>2027</v>
      </c>
      <c r="D6905" s="10" t="str">
        <f ca="1">_xlfn.IFNA((VLOOKUP(A6905,'Fats and Greases'!A:B,2,FALSE)), "")</f>
        <v/>
      </c>
      <c r="E6905" s="10" t="str">
        <f ca="1">_xlfn.IFNA((VLOOKUP(A6905,'Fats and Greases'!C:D,2,FALSE)), "")</f>
        <v/>
      </c>
      <c r="F6905" s="10" t="str">
        <f ca="1">_xlfn.IFNA((VLOOKUP(A6905,'Fats and Greases'!E:F,2,FALSE)), "")</f>
        <v/>
      </c>
      <c r="G6905" s="10" t="str">
        <f ca="1">_xlfn.IFNA((VLOOKUP(A6905,'Fats and Greases'!G:H,2,FALSE)), "")</f>
        <v/>
      </c>
      <c r="H6905" s="10" t="str">
        <f ca="1">_xlfn.IFNA((VLOOKUP(A6905,'Fats and Greases'!I:J,2,FALSE)), "")</f>
        <v/>
      </c>
      <c r="I6905" s="10" t="str">
        <f ca="1">_xlfn.IFNA((VLOOKUP(A6905,'Fats and Greases'!K:L,2,FALSE)), "")</f>
        <v/>
      </c>
      <c r="J6905" s="10" t="str">
        <f ca="1">_xlfn.IFNA((VLOOKUP(A6905,'Fats and Greases'!M:N,2,FALSE)), "")</f>
        <v/>
      </c>
      <c r="K6905" s="10" t="str">
        <f ca="1">_xlfn.IFNA((VLOOKUP($A6905,'Fats and Greases'!O:P,2,FALSE)), "")</f>
        <v/>
      </c>
      <c r="L6905" s="10" t="str">
        <f ca="1">_xlfn.IFNA((VLOOKUP($A6905,'Fats and Greases'!Q:R,2,FALSE)), "")</f>
        <v/>
      </c>
      <c r="M6905" s="10" t="str">
        <f ca="1">_xlfn.IFNA((VLOOKUP($A6905,'Fats and Greases'!S:T,2,FALSE)), "")</f>
        <v/>
      </c>
    </row>
    <row r="6906" spans="1:13" x14ac:dyDescent="0.2">
      <c r="A6906" s="18">
        <v>46450</v>
      </c>
      <c r="B6906" s="19">
        <f t="shared" si="214"/>
        <v>3</v>
      </c>
      <c r="C6906" s="19">
        <f t="shared" si="215"/>
        <v>2027</v>
      </c>
      <c r="D6906" s="10" t="str">
        <f ca="1">_xlfn.IFNA((VLOOKUP(A6906,'Fats and Greases'!A:B,2,FALSE)), "")</f>
        <v/>
      </c>
      <c r="E6906" s="10" t="str">
        <f ca="1">_xlfn.IFNA((VLOOKUP(A6906,'Fats and Greases'!C:D,2,FALSE)), "")</f>
        <v/>
      </c>
      <c r="F6906" s="10" t="str">
        <f ca="1">_xlfn.IFNA((VLOOKUP(A6906,'Fats and Greases'!E:F,2,FALSE)), "")</f>
        <v/>
      </c>
      <c r="G6906" s="10" t="str">
        <f ca="1">_xlfn.IFNA((VLOOKUP(A6906,'Fats and Greases'!G:H,2,FALSE)), "")</f>
        <v/>
      </c>
      <c r="H6906" s="10" t="str">
        <f ca="1">_xlfn.IFNA((VLOOKUP(A6906,'Fats and Greases'!I:J,2,FALSE)), "")</f>
        <v/>
      </c>
      <c r="I6906" s="10" t="str">
        <f ca="1">_xlfn.IFNA((VLOOKUP(A6906,'Fats and Greases'!K:L,2,FALSE)), "")</f>
        <v/>
      </c>
      <c r="J6906" s="10" t="str">
        <f ca="1">_xlfn.IFNA((VLOOKUP(A6906,'Fats and Greases'!M:N,2,FALSE)), "")</f>
        <v/>
      </c>
      <c r="K6906" s="10" t="str">
        <f ca="1">_xlfn.IFNA((VLOOKUP($A6906,'Fats and Greases'!O:P,2,FALSE)), "")</f>
        <v/>
      </c>
      <c r="L6906" s="10" t="str">
        <f ca="1">_xlfn.IFNA((VLOOKUP($A6906,'Fats and Greases'!Q:R,2,FALSE)), "")</f>
        <v/>
      </c>
      <c r="M6906" s="10" t="str">
        <f ca="1">_xlfn.IFNA((VLOOKUP($A6906,'Fats and Greases'!S:T,2,FALSE)), "")</f>
        <v/>
      </c>
    </row>
    <row r="6907" spans="1:13" x14ac:dyDescent="0.2">
      <c r="A6907" s="18">
        <v>46451</v>
      </c>
      <c r="B6907" s="19">
        <f t="shared" si="214"/>
        <v>3</v>
      </c>
      <c r="C6907" s="19">
        <f t="shared" si="215"/>
        <v>2027</v>
      </c>
      <c r="D6907" s="10" t="str">
        <f ca="1">_xlfn.IFNA((VLOOKUP(A6907,'Fats and Greases'!A:B,2,FALSE)), "")</f>
        <v/>
      </c>
      <c r="E6907" s="10" t="str">
        <f ca="1">_xlfn.IFNA((VLOOKUP(A6907,'Fats and Greases'!C:D,2,FALSE)), "")</f>
        <v/>
      </c>
      <c r="F6907" s="10" t="str">
        <f ca="1">_xlfn.IFNA((VLOOKUP(A6907,'Fats and Greases'!E:F,2,FALSE)), "")</f>
        <v/>
      </c>
      <c r="G6907" s="10" t="str">
        <f ca="1">_xlfn.IFNA((VLOOKUP(A6907,'Fats and Greases'!G:H,2,FALSE)), "")</f>
        <v/>
      </c>
      <c r="H6907" s="10" t="str">
        <f ca="1">_xlfn.IFNA((VLOOKUP(A6907,'Fats and Greases'!I:J,2,FALSE)), "")</f>
        <v/>
      </c>
      <c r="I6907" s="10" t="str">
        <f ca="1">_xlfn.IFNA((VLOOKUP(A6907,'Fats and Greases'!K:L,2,FALSE)), "")</f>
        <v/>
      </c>
      <c r="J6907" s="10" t="str">
        <f ca="1">_xlfn.IFNA((VLOOKUP(A6907,'Fats and Greases'!M:N,2,FALSE)), "")</f>
        <v/>
      </c>
      <c r="K6907" s="10" t="str">
        <f ca="1">_xlfn.IFNA((VLOOKUP($A6907,'Fats and Greases'!O:P,2,FALSE)), "")</f>
        <v/>
      </c>
      <c r="L6907" s="10" t="str">
        <f ca="1">_xlfn.IFNA((VLOOKUP($A6907,'Fats and Greases'!Q:R,2,FALSE)), "")</f>
        <v/>
      </c>
      <c r="M6907" s="10" t="str">
        <f ca="1">_xlfn.IFNA((VLOOKUP($A6907,'Fats and Greases'!S:T,2,FALSE)), "")</f>
        <v/>
      </c>
    </row>
    <row r="6908" spans="1:13" x14ac:dyDescent="0.2">
      <c r="A6908" s="18">
        <v>46454</v>
      </c>
      <c r="B6908" s="19">
        <f t="shared" si="214"/>
        <v>3</v>
      </c>
      <c r="C6908" s="19">
        <f t="shared" si="215"/>
        <v>2027</v>
      </c>
      <c r="D6908" s="10" t="str">
        <f ca="1">_xlfn.IFNA((VLOOKUP(A6908,'Fats and Greases'!A:B,2,FALSE)), "")</f>
        <v/>
      </c>
      <c r="E6908" s="10" t="str">
        <f ca="1">_xlfn.IFNA((VLOOKUP(A6908,'Fats and Greases'!C:D,2,FALSE)), "")</f>
        <v/>
      </c>
      <c r="F6908" s="10" t="str">
        <f ca="1">_xlfn.IFNA((VLOOKUP(A6908,'Fats and Greases'!E:F,2,FALSE)), "")</f>
        <v/>
      </c>
      <c r="G6908" s="10" t="str">
        <f ca="1">_xlfn.IFNA((VLOOKUP(A6908,'Fats and Greases'!G:H,2,FALSE)), "")</f>
        <v/>
      </c>
      <c r="H6908" s="10" t="str">
        <f ca="1">_xlfn.IFNA((VLOOKUP(A6908,'Fats and Greases'!I:J,2,FALSE)), "")</f>
        <v/>
      </c>
      <c r="I6908" s="10" t="str">
        <f ca="1">_xlfn.IFNA((VLOOKUP(A6908,'Fats and Greases'!K:L,2,FALSE)), "")</f>
        <v/>
      </c>
      <c r="J6908" s="10" t="str">
        <f ca="1">_xlfn.IFNA((VLOOKUP(A6908,'Fats and Greases'!M:N,2,FALSE)), "")</f>
        <v/>
      </c>
      <c r="K6908" s="10" t="str">
        <f ca="1">_xlfn.IFNA((VLOOKUP($A6908,'Fats and Greases'!O:P,2,FALSE)), "")</f>
        <v/>
      </c>
      <c r="L6908" s="10" t="str">
        <f ca="1">_xlfn.IFNA((VLOOKUP($A6908,'Fats and Greases'!Q:R,2,FALSE)), "")</f>
        <v/>
      </c>
      <c r="M6908" s="10" t="str">
        <f ca="1">_xlfn.IFNA((VLOOKUP($A6908,'Fats and Greases'!S:T,2,FALSE)), "")</f>
        <v/>
      </c>
    </row>
    <row r="6909" spans="1:13" x14ac:dyDescent="0.2">
      <c r="A6909" s="18">
        <v>46455</v>
      </c>
      <c r="B6909" s="19">
        <f t="shared" si="214"/>
        <v>3</v>
      </c>
      <c r="C6909" s="19">
        <f t="shared" si="215"/>
        <v>2027</v>
      </c>
      <c r="D6909" s="10" t="str">
        <f ca="1">_xlfn.IFNA((VLOOKUP(A6909,'Fats and Greases'!A:B,2,FALSE)), "")</f>
        <v/>
      </c>
      <c r="E6909" s="10" t="str">
        <f ca="1">_xlfn.IFNA((VLOOKUP(A6909,'Fats and Greases'!C:D,2,FALSE)), "")</f>
        <v/>
      </c>
      <c r="F6909" s="10" t="str">
        <f ca="1">_xlfn.IFNA((VLOOKUP(A6909,'Fats and Greases'!E:F,2,FALSE)), "")</f>
        <v/>
      </c>
      <c r="G6909" s="10" t="str">
        <f ca="1">_xlfn.IFNA((VLOOKUP(A6909,'Fats and Greases'!G:H,2,FALSE)), "")</f>
        <v/>
      </c>
      <c r="H6909" s="10" t="str">
        <f ca="1">_xlfn.IFNA((VLOOKUP(A6909,'Fats and Greases'!I:J,2,FALSE)), "")</f>
        <v/>
      </c>
      <c r="I6909" s="10" t="str">
        <f ca="1">_xlfn.IFNA((VLOOKUP(A6909,'Fats and Greases'!K:L,2,FALSE)), "")</f>
        <v/>
      </c>
      <c r="J6909" s="10" t="str">
        <f ca="1">_xlfn.IFNA((VLOOKUP(A6909,'Fats and Greases'!M:N,2,FALSE)), "")</f>
        <v/>
      </c>
      <c r="K6909" s="10" t="str">
        <f ca="1">_xlfn.IFNA((VLOOKUP($A6909,'Fats and Greases'!O:P,2,FALSE)), "")</f>
        <v/>
      </c>
      <c r="L6909" s="10" t="str">
        <f ca="1">_xlfn.IFNA((VLOOKUP($A6909,'Fats and Greases'!Q:R,2,FALSE)), "")</f>
        <v/>
      </c>
      <c r="M6909" s="10" t="str">
        <f ca="1">_xlfn.IFNA((VLOOKUP($A6909,'Fats and Greases'!S:T,2,FALSE)), "")</f>
        <v/>
      </c>
    </row>
    <row r="6910" spans="1:13" x14ac:dyDescent="0.2">
      <c r="A6910" s="18">
        <v>46456</v>
      </c>
      <c r="B6910" s="19">
        <f t="shared" si="214"/>
        <v>3</v>
      </c>
      <c r="C6910" s="19">
        <f t="shared" si="215"/>
        <v>2027</v>
      </c>
      <c r="D6910" s="10" t="str">
        <f ca="1">_xlfn.IFNA((VLOOKUP(A6910,'Fats and Greases'!A:B,2,FALSE)), "")</f>
        <v/>
      </c>
      <c r="E6910" s="10" t="str">
        <f ca="1">_xlfn.IFNA((VLOOKUP(A6910,'Fats and Greases'!C:D,2,FALSE)), "")</f>
        <v/>
      </c>
      <c r="F6910" s="10" t="str">
        <f ca="1">_xlfn.IFNA((VLOOKUP(A6910,'Fats and Greases'!E:F,2,FALSE)), "")</f>
        <v/>
      </c>
      <c r="G6910" s="10" t="str">
        <f ca="1">_xlfn.IFNA((VLOOKUP(A6910,'Fats and Greases'!G:H,2,FALSE)), "")</f>
        <v/>
      </c>
      <c r="H6910" s="10" t="str">
        <f ca="1">_xlfn.IFNA((VLOOKUP(A6910,'Fats and Greases'!I:J,2,FALSE)), "")</f>
        <v/>
      </c>
      <c r="I6910" s="10" t="str">
        <f ca="1">_xlfn.IFNA((VLOOKUP(A6910,'Fats and Greases'!K:L,2,FALSE)), "")</f>
        <v/>
      </c>
      <c r="J6910" s="10" t="str">
        <f ca="1">_xlfn.IFNA((VLOOKUP(A6910,'Fats and Greases'!M:N,2,FALSE)), "")</f>
        <v/>
      </c>
      <c r="K6910" s="10" t="str">
        <f ca="1">_xlfn.IFNA((VLOOKUP($A6910,'Fats and Greases'!O:P,2,FALSE)), "")</f>
        <v/>
      </c>
      <c r="L6910" s="10" t="str">
        <f ca="1">_xlfn.IFNA((VLOOKUP($A6910,'Fats and Greases'!Q:R,2,FALSE)), "")</f>
        <v/>
      </c>
      <c r="M6910" s="10" t="str">
        <f ca="1">_xlfn.IFNA((VLOOKUP($A6910,'Fats and Greases'!S:T,2,FALSE)), "")</f>
        <v/>
      </c>
    </row>
    <row r="6911" spans="1:13" x14ac:dyDescent="0.2">
      <c r="A6911" s="18">
        <v>46457</v>
      </c>
      <c r="B6911" s="19">
        <f t="shared" si="214"/>
        <v>3</v>
      </c>
      <c r="C6911" s="19">
        <f t="shared" si="215"/>
        <v>2027</v>
      </c>
      <c r="D6911" s="10" t="str">
        <f ca="1">_xlfn.IFNA((VLOOKUP(A6911,'Fats and Greases'!A:B,2,FALSE)), "")</f>
        <v/>
      </c>
      <c r="E6911" s="10" t="str">
        <f ca="1">_xlfn.IFNA((VLOOKUP(A6911,'Fats and Greases'!C:D,2,FALSE)), "")</f>
        <v/>
      </c>
      <c r="F6911" s="10" t="str">
        <f ca="1">_xlfn.IFNA((VLOOKUP(A6911,'Fats and Greases'!E:F,2,FALSE)), "")</f>
        <v/>
      </c>
      <c r="G6911" s="10" t="str">
        <f ca="1">_xlfn.IFNA((VLOOKUP(A6911,'Fats and Greases'!G:H,2,FALSE)), "")</f>
        <v/>
      </c>
      <c r="H6911" s="10" t="str">
        <f ca="1">_xlfn.IFNA((VLOOKUP(A6911,'Fats and Greases'!I:J,2,FALSE)), "")</f>
        <v/>
      </c>
      <c r="I6911" s="10" t="str">
        <f ca="1">_xlfn.IFNA((VLOOKUP(A6911,'Fats and Greases'!K:L,2,FALSE)), "")</f>
        <v/>
      </c>
      <c r="J6911" s="10" t="str">
        <f ca="1">_xlfn.IFNA((VLOOKUP(A6911,'Fats and Greases'!M:N,2,FALSE)), "")</f>
        <v/>
      </c>
      <c r="K6911" s="10" t="str">
        <f ca="1">_xlfn.IFNA((VLOOKUP($A6911,'Fats and Greases'!O:P,2,FALSE)), "")</f>
        <v/>
      </c>
      <c r="L6911" s="10" t="str">
        <f ca="1">_xlfn.IFNA((VLOOKUP($A6911,'Fats and Greases'!Q:R,2,FALSE)), "")</f>
        <v/>
      </c>
      <c r="M6911" s="10" t="str">
        <f ca="1">_xlfn.IFNA((VLOOKUP($A6911,'Fats and Greases'!S:T,2,FALSE)), "")</f>
        <v/>
      </c>
    </row>
    <row r="6912" spans="1:13" x14ac:dyDescent="0.2">
      <c r="A6912" s="18">
        <v>46458</v>
      </c>
      <c r="B6912" s="19">
        <f t="shared" si="214"/>
        <v>3</v>
      </c>
      <c r="C6912" s="19">
        <f t="shared" si="215"/>
        <v>2027</v>
      </c>
      <c r="D6912" s="10" t="str">
        <f ca="1">_xlfn.IFNA((VLOOKUP(A6912,'Fats and Greases'!A:B,2,FALSE)), "")</f>
        <v/>
      </c>
      <c r="E6912" s="10" t="str">
        <f ca="1">_xlfn.IFNA((VLOOKUP(A6912,'Fats and Greases'!C:D,2,FALSE)), "")</f>
        <v/>
      </c>
      <c r="F6912" s="10" t="str">
        <f ca="1">_xlfn.IFNA((VLOOKUP(A6912,'Fats and Greases'!E:F,2,FALSE)), "")</f>
        <v/>
      </c>
      <c r="G6912" s="10" t="str">
        <f ca="1">_xlfn.IFNA((VLOOKUP(A6912,'Fats and Greases'!G:H,2,FALSE)), "")</f>
        <v/>
      </c>
      <c r="H6912" s="10" t="str">
        <f ca="1">_xlfn.IFNA((VLOOKUP(A6912,'Fats and Greases'!I:J,2,FALSE)), "")</f>
        <v/>
      </c>
      <c r="I6912" s="10" t="str">
        <f ca="1">_xlfn.IFNA((VLOOKUP(A6912,'Fats and Greases'!K:L,2,FALSE)), "")</f>
        <v/>
      </c>
      <c r="J6912" s="10" t="str">
        <f ca="1">_xlfn.IFNA((VLOOKUP(A6912,'Fats and Greases'!M:N,2,FALSE)), "")</f>
        <v/>
      </c>
      <c r="K6912" s="10" t="str">
        <f ca="1">_xlfn.IFNA((VLOOKUP($A6912,'Fats and Greases'!O:P,2,FALSE)), "")</f>
        <v/>
      </c>
      <c r="L6912" s="10" t="str">
        <f ca="1">_xlfn.IFNA((VLOOKUP($A6912,'Fats and Greases'!Q:R,2,FALSE)), "")</f>
        <v/>
      </c>
      <c r="M6912" s="10" t="str">
        <f ca="1">_xlfn.IFNA((VLOOKUP($A6912,'Fats and Greases'!S:T,2,FALSE)), "")</f>
        <v/>
      </c>
    </row>
    <row r="6913" spans="1:13" x14ac:dyDescent="0.2">
      <c r="A6913" s="18">
        <v>46461</v>
      </c>
      <c r="B6913" s="19">
        <f t="shared" si="214"/>
        <v>3</v>
      </c>
      <c r="C6913" s="19">
        <f t="shared" si="215"/>
        <v>2027</v>
      </c>
      <c r="D6913" s="10" t="str">
        <f ca="1">_xlfn.IFNA((VLOOKUP(A6913,'Fats and Greases'!A:B,2,FALSE)), "")</f>
        <v/>
      </c>
      <c r="E6913" s="10" t="str">
        <f ca="1">_xlfn.IFNA((VLOOKUP(A6913,'Fats and Greases'!C:D,2,FALSE)), "")</f>
        <v/>
      </c>
      <c r="F6913" s="10" t="str">
        <f ca="1">_xlfn.IFNA((VLOOKUP(A6913,'Fats and Greases'!E:F,2,FALSE)), "")</f>
        <v/>
      </c>
      <c r="G6913" s="10" t="str">
        <f ca="1">_xlfn.IFNA((VLOOKUP(A6913,'Fats and Greases'!G:H,2,FALSE)), "")</f>
        <v/>
      </c>
      <c r="H6913" s="10" t="str">
        <f ca="1">_xlfn.IFNA((VLOOKUP(A6913,'Fats and Greases'!I:J,2,FALSE)), "")</f>
        <v/>
      </c>
      <c r="I6913" s="10" t="str">
        <f ca="1">_xlfn.IFNA((VLOOKUP(A6913,'Fats and Greases'!K:L,2,FALSE)), "")</f>
        <v/>
      </c>
      <c r="J6913" s="10" t="str">
        <f ca="1">_xlfn.IFNA((VLOOKUP(A6913,'Fats and Greases'!M:N,2,FALSE)), "")</f>
        <v/>
      </c>
      <c r="K6913" s="10" t="str">
        <f ca="1">_xlfn.IFNA((VLOOKUP($A6913,'Fats and Greases'!O:P,2,FALSE)), "")</f>
        <v/>
      </c>
      <c r="L6913" s="10" t="str">
        <f ca="1">_xlfn.IFNA((VLOOKUP($A6913,'Fats and Greases'!Q:R,2,FALSE)), "")</f>
        <v/>
      </c>
      <c r="M6913" s="10" t="str">
        <f ca="1">_xlfn.IFNA((VLOOKUP($A6913,'Fats and Greases'!S:T,2,FALSE)), "")</f>
        <v/>
      </c>
    </row>
    <row r="6914" spans="1:13" x14ac:dyDescent="0.2">
      <c r="A6914" s="18">
        <v>46462</v>
      </c>
      <c r="B6914" s="19">
        <f t="shared" si="214"/>
        <v>3</v>
      </c>
      <c r="C6914" s="19">
        <f t="shared" si="215"/>
        <v>2027</v>
      </c>
      <c r="D6914" s="10" t="str">
        <f ca="1">_xlfn.IFNA((VLOOKUP(A6914,'Fats and Greases'!A:B,2,FALSE)), "")</f>
        <v/>
      </c>
      <c r="E6914" s="10" t="str">
        <f ca="1">_xlfn.IFNA((VLOOKUP(A6914,'Fats and Greases'!C:D,2,FALSE)), "")</f>
        <v/>
      </c>
      <c r="F6914" s="10" t="str">
        <f ca="1">_xlfn.IFNA((VLOOKUP(A6914,'Fats and Greases'!E:F,2,FALSE)), "")</f>
        <v/>
      </c>
      <c r="G6914" s="10" t="str">
        <f ca="1">_xlfn.IFNA((VLOOKUP(A6914,'Fats and Greases'!G:H,2,FALSE)), "")</f>
        <v/>
      </c>
      <c r="H6914" s="10" t="str">
        <f ca="1">_xlfn.IFNA((VLOOKUP(A6914,'Fats and Greases'!I:J,2,FALSE)), "")</f>
        <v/>
      </c>
      <c r="I6914" s="10" t="str">
        <f ca="1">_xlfn.IFNA((VLOOKUP(A6914,'Fats and Greases'!K:L,2,FALSE)), "")</f>
        <v/>
      </c>
      <c r="J6914" s="10" t="str">
        <f ca="1">_xlfn.IFNA((VLOOKUP(A6914,'Fats and Greases'!M:N,2,FALSE)), "")</f>
        <v/>
      </c>
      <c r="K6914" s="10" t="str">
        <f ca="1">_xlfn.IFNA((VLOOKUP($A6914,'Fats and Greases'!O:P,2,FALSE)), "")</f>
        <v/>
      </c>
      <c r="L6914" s="10" t="str">
        <f ca="1">_xlfn.IFNA((VLOOKUP($A6914,'Fats and Greases'!Q:R,2,FALSE)), "")</f>
        <v/>
      </c>
      <c r="M6914" s="10" t="str">
        <f ca="1">_xlfn.IFNA((VLOOKUP($A6914,'Fats and Greases'!S:T,2,FALSE)), "")</f>
        <v/>
      </c>
    </row>
    <row r="6915" spans="1:13" x14ac:dyDescent="0.2">
      <c r="A6915" s="18">
        <v>46463</v>
      </c>
      <c r="B6915" s="19">
        <f t="shared" ref="B6915:B6978" si="216">MONTH(A6915)</f>
        <v>3</v>
      </c>
      <c r="C6915" s="19">
        <f t="shared" ref="C6915:C6978" si="217">YEAR(A6915)</f>
        <v>2027</v>
      </c>
      <c r="D6915" s="10" t="str">
        <f ca="1">_xlfn.IFNA((VLOOKUP(A6915,'Fats and Greases'!A:B,2,FALSE)), "")</f>
        <v/>
      </c>
      <c r="E6915" s="10" t="str">
        <f ca="1">_xlfn.IFNA((VLOOKUP(A6915,'Fats and Greases'!C:D,2,FALSE)), "")</f>
        <v/>
      </c>
      <c r="F6915" s="10" t="str">
        <f ca="1">_xlfn.IFNA((VLOOKUP(A6915,'Fats and Greases'!E:F,2,FALSE)), "")</f>
        <v/>
      </c>
      <c r="G6915" s="10" t="str">
        <f ca="1">_xlfn.IFNA((VLOOKUP(A6915,'Fats and Greases'!G:H,2,FALSE)), "")</f>
        <v/>
      </c>
      <c r="H6915" s="10" t="str">
        <f ca="1">_xlfn.IFNA((VLOOKUP(A6915,'Fats and Greases'!I:J,2,FALSE)), "")</f>
        <v/>
      </c>
      <c r="I6915" s="10" t="str">
        <f ca="1">_xlfn.IFNA((VLOOKUP(A6915,'Fats and Greases'!K:L,2,FALSE)), "")</f>
        <v/>
      </c>
      <c r="J6915" s="10" t="str">
        <f ca="1">_xlfn.IFNA((VLOOKUP(A6915,'Fats and Greases'!M:N,2,FALSE)), "")</f>
        <v/>
      </c>
      <c r="K6915" s="10" t="str">
        <f ca="1">_xlfn.IFNA((VLOOKUP($A6915,'Fats and Greases'!O:P,2,FALSE)), "")</f>
        <v/>
      </c>
      <c r="L6915" s="10" t="str">
        <f ca="1">_xlfn.IFNA((VLOOKUP($A6915,'Fats and Greases'!Q:R,2,FALSE)), "")</f>
        <v/>
      </c>
      <c r="M6915" s="10" t="str">
        <f ca="1">_xlfn.IFNA((VLOOKUP($A6915,'Fats and Greases'!S:T,2,FALSE)), "")</f>
        <v/>
      </c>
    </row>
    <row r="6916" spans="1:13" x14ac:dyDescent="0.2">
      <c r="A6916" s="18">
        <v>46464</v>
      </c>
      <c r="B6916" s="19">
        <f t="shared" si="216"/>
        <v>3</v>
      </c>
      <c r="C6916" s="19">
        <f t="shared" si="217"/>
        <v>2027</v>
      </c>
      <c r="D6916" s="10" t="str">
        <f ca="1">_xlfn.IFNA((VLOOKUP(A6916,'Fats and Greases'!A:B,2,FALSE)), "")</f>
        <v/>
      </c>
      <c r="E6916" s="10" t="str">
        <f ca="1">_xlfn.IFNA((VLOOKUP(A6916,'Fats and Greases'!C:D,2,FALSE)), "")</f>
        <v/>
      </c>
      <c r="F6916" s="10" t="str">
        <f ca="1">_xlfn.IFNA((VLOOKUP(A6916,'Fats and Greases'!E:F,2,FALSE)), "")</f>
        <v/>
      </c>
      <c r="G6916" s="10" t="str">
        <f ca="1">_xlfn.IFNA((VLOOKUP(A6916,'Fats and Greases'!G:H,2,FALSE)), "")</f>
        <v/>
      </c>
      <c r="H6916" s="10" t="str">
        <f ca="1">_xlfn.IFNA((VLOOKUP(A6916,'Fats and Greases'!I:J,2,FALSE)), "")</f>
        <v/>
      </c>
      <c r="I6916" s="10" t="str">
        <f ca="1">_xlfn.IFNA((VLOOKUP(A6916,'Fats and Greases'!K:L,2,FALSE)), "")</f>
        <v/>
      </c>
      <c r="J6916" s="10" t="str">
        <f ca="1">_xlfn.IFNA((VLOOKUP(A6916,'Fats and Greases'!M:N,2,FALSE)), "")</f>
        <v/>
      </c>
      <c r="K6916" s="10" t="str">
        <f ca="1">_xlfn.IFNA((VLOOKUP($A6916,'Fats and Greases'!O:P,2,FALSE)), "")</f>
        <v/>
      </c>
      <c r="L6916" s="10" t="str">
        <f ca="1">_xlfn.IFNA((VLOOKUP($A6916,'Fats and Greases'!Q:R,2,FALSE)), "")</f>
        <v/>
      </c>
      <c r="M6916" s="10" t="str">
        <f ca="1">_xlfn.IFNA((VLOOKUP($A6916,'Fats and Greases'!S:T,2,FALSE)), "")</f>
        <v/>
      </c>
    </row>
    <row r="6917" spans="1:13" x14ac:dyDescent="0.2">
      <c r="A6917" s="18">
        <v>46465</v>
      </c>
      <c r="B6917" s="19">
        <f t="shared" si="216"/>
        <v>3</v>
      </c>
      <c r="C6917" s="19">
        <f t="shared" si="217"/>
        <v>2027</v>
      </c>
      <c r="D6917" s="10" t="str">
        <f ca="1">_xlfn.IFNA((VLOOKUP(A6917,'Fats and Greases'!A:B,2,FALSE)), "")</f>
        <v/>
      </c>
      <c r="E6917" s="10" t="str">
        <f ca="1">_xlfn.IFNA((VLOOKUP(A6917,'Fats and Greases'!C:D,2,FALSE)), "")</f>
        <v/>
      </c>
      <c r="F6917" s="10" t="str">
        <f ca="1">_xlfn.IFNA((VLOOKUP(A6917,'Fats and Greases'!E:F,2,FALSE)), "")</f>
        <v/>
      </c>
      <c r="G6917" s="10" t="str">
        <f ca="1">_xlfn.IFNA((VLOOKUP(A6917,'Fats and Greases'!G:H,2,FALSE)), "")</f>
        <v/>
      </c>
      <c r="H6917" s="10" t="str">
        <f ca="1">_xlfn.IFNA((VLOOKUP(A6917,'Fats and Greases'!I:J,2,FALSE)), "")</f>
        <v/>
      </c>
      <c r="I6917" s="10" t="str">
        <f ca="1">_xlfn.IFNA((VLOOKUP(A6917,'Fats and Greases'!K:L,2,FALSE)), "")</f>
        <v/>
      </c>
      <c r="J6917" s="10" t="str">
        <f ca="1">_xlfn.IFNA((VLOOKUP(A6917,'Fats and Greases'!M:N,2,FALSE)), "")</f>
        <v/>
      </c>
      <c r="K6917" s="10" t="str">
        <f ca="1">_xlfn.IFNA((VLOOKUP($A6917,'Fats and Greases'!O:P,2,FALSE)), "")</f>
        <v/>
      </c>
      <c r="L6917" s="10" t="str">
        <f ca="1">_xlfn.IFNA((VLOOKUP($A6917,'Fats and Greases'!Q:R,2,FALSE)), "")</f>
        <v/>
      </c>
      <c r="M6917" s="10" t="str">
        <f ca="1">_xlfn.IFNA((VLOOKUP($A6917,'Fats and Greases'!S:T,2,FALSE)), "")</f>
        <v/>
      </c>
    </row>
    <row r="6918" spans="1:13" x14ac:dyDescent="0.2">
      <c r="A6918" s="18">
        <v>46468</v>
      </c>
      <c r="B6918" s="19">
        <f t="shared" si="216"/>
        <v>3</v>
      </c>
      <c r="C6918" s="19">
        <f t="shared" si="217"/>
        <v>2027</v>
      </c>
      <c r="D6918" s="10" t="str">
        <f ca="1">_xlfn.IFNA((VLOOKUP(A6918,'Fats and Greases'!A:B,2,FALSE)), "")</f>
        <v/>
      </c>
      <c r="E6918" s="10" t="str">
        <f ca="1">_xlfn.IFNA((VLOOKUP(A6918,'Fats and Greases'!C:D,2,FALSE)), "")</f>
        <v/>
      </c>
      <c r="F6918" s="10" t="str">
        <f ca="1">_xlfn.IFNA((VLOOKUP(A6918,'Fats and Greases'!E:F,2,FALSE)), "")</f>
        <v/>
      </c>
      <c r="G6918" s="10" t="str">
        <f ca="1">_xlfn.IFNA((VLOOKUP(A6918,'Fats and Greases'!G:H,2,FALSE)), "")</f>
        <v/>
      </c>
      <c r="H6918" s="10" t="str">
        <f ca="1">_xlfn.IFNA((VLOOKUP(A6918,'Fats and Greases'!I:J,2,FALSE)), "")</f>
        <v/>
      </c>
      <c r="I6918" s="10" t="str">
        <f ca="1">_xlfn.IFNA((VLOOKUP(A6918,'Fats and Greases'!K:L,2,FALSE)), "")</f>
        <v/>
      </c>
      <c r="J6918" s="10" t="str">
        <f ca="1">_xlfn.IFNA((VLOOKUP(A6918,'Fats and Greases'!M:N,2,FALSE)), "")</f>
        <v/>
      </c>
      <c r="K6918" s="10" t="str">
        <f ca="1">_xlfn.IFNA((VLOOKUP($A6918,'Fats and Greases'!O:P,2,FALSE)), "")</f>
        <v/>
      </c>
      <c r="L6918" s="10" t="str">
        <f ca="1">_xlfn.IFNA((VLOOKUP($A6918,'Fats and Greases'!Q:R,2,FALSE)), "")</f>
        <v/>
      </c>
      <c r="M6918" s="10" t="str">
        <f ca="1">_xlfn.IFNA((VLOOKUP($A6918,'Fats and Greases'!S:T,2,FALSE)), "")</f>
        <v/>
      </c>
    </row>
    <row r="6919" spans="1:13" x14ac:dyDescent="0.2">
      <c r="A6919" s="18">
        <v>46469</v>
      </c>
      <c r="B6919" s="19">
        <f t="shared" si="216"/>
        <v>3</v>
      </c>
      <c r="C6919" s="19">
        <f t="shared" si="217"/>
        <v>2027</v>
      </c>
      <c r="D6919" s="10" t="str">
        <f ca="1">_xlfn.IFNA((VLOOKUP(A6919,'Fats and Greases'!A:B,2,FALSE)), "")</f>
        <v/>
      </c>
      <c r="E6919" s="10" t="str">
        <f ca="1">_xlfn.IFNA((VLOOKUP(A6919,'Fats and Greases'!C:D,2,FALSE)), "")</f>
        <v/>
      </c>
      <c r="F6919" s="10" t="str">
        <f ca="1">_xlfn.IFNA((VLOOKUP(A6919,'Fats and Greases'!E:F,2,FALSE)), "")</f>
        <v/>
      </c>
      <c r="G6919" s="10" t="str">
        <f ca="1">_xlfn.IFNA((VLOOKUP(A6919,'Fats and Greases'!G:H,2,FALSE)), "")</f>
        <v/>
      </c>
      <c r="H6919" s="10" t="str">
        <f ca="1">_xlfn.IFNA((VLOOKUP(A6919,'Fats and Greases'!I:J,2,FALSE)), "")</f>
        <v/>
      </c>
      <c r="I6919" s="10" t="str">
        <f ca="1">_xlfn.IFNA((VLOOKUP(A6919,'Fats and Greases'!K:L,2,FALSE)), "")</f>
        <v/>
      </c>
      <c r="J6919" s="10" t="str">
        <f ca="1">_xlfn.IFNA((VLOOKUP(A6919,'Fats and Greases'!M:N,2,FALSE)), "")</f>
        <v/>
      </c>
      <c r="K6919" s="10" t="str">
        <f ca="1">_xlfn.IFNA((VLOOKUP($A6919,'Fats and Greases'!O:P,2,FALSE)), "")</f>
        <v/>
      </c>
      <c r="L6919" s="10" t="str">
        <f ca="1">_xlfn.IFNA((VLOOKUP($A6919,'Fats and Greases'!Q:R,2,FALSE)), "")</f>
        <v/>
      </c>
      <c r="M6919" s="10" t="str">
        <f ca="1">_xlfn.IFNA((VLOOKUP($A6919,'Fats and Greases'!S:T,2,FALSE)), "")</f>
        <v/>
      </c>
    </row>
    <row r="6920" spans="1:13" x14ac:dyDescent="0.2">
      <c r="A6920" s="18">
        <v>46470</v>
      </c>
      <c r="B6920" s="19">
        <f t="shared" si="216"/>
        <v>3</v>
      </c>
      <c r="C6920" s="19">
        <f t="shared" si="217"/>
        <v>2027</v>
      </c>
      <c r="D6920" s="10" t="str">
        <f ca="1">_xlfn.IFNA((VLOOKUP(A6920,'Fats and Greases'!A:B,2,FALSE)), "")</f>
        <v/>
      </c>
      <c r="E6920" s="10" t="str">
        <f ca="1">_xlfn.IFNA((VLOOKUP(A6920,'Fats and Greases'!C:D,2,FALSE)), "")</f>
        <v/>
      </c>
      <c r="F6920" s="10" t="str">
        <f ca="1">_xlfn.IFNA((VLOOKUP(A6920,'Fats and Greases'!E:F,2,FALSE)), "")</f>
        <v/>
      </c>
      <c r="G6920" s="10" t="str">
        <f ca="1">_xlfn.IFNA((VLOOKUP(A6920,'Fats and Greases'!G:H,2,FALSE)), "")</f>
        <v/>
      </c>
      <c r="H6920" s="10" t="str">
        <f ca="1">_xlfn.IFNA((VLOOKUP(A6920,'Fats and Greases'!I:J,2,FALSE)), "")</f>
        <v/>
      </c>
      <c r="I6920" s="10" t="str">
        <f ca="1">_xlfn.IFNA((VLOOKUP(A6920,'Fats and Greases'!K:L,2,FALSE)), "")</f>
        <v/>
      </c>
      <c r="J6920" s="10" t="str">
        <f ca="1">_xlfn.IFNA((VLOOKUP(A6920,'Fats and Greases'!M:N,2,FALSE)), "")</f>
        <v/>
      </c>
      <c r="K6920" s="10" t="str">
        <f ca="1">_xlfn.IFNA((VLOOKUP($A6920,'Fats and Greases'!O:P,2,FALSE)), "")</f>
        <v/>
      </c>
      <c r="L6920" s="10" t="str">
        <f ca="1">_xlfn.IFNA((VLOOKUP($A6920,'Fats and Greases'!Q:R,2,FALSE)), "")</f>
        <v/>
      </c>
      <c r="M6920" s="10" t="str">
        <f ca="1">_xlfn.IFNA((VLOOKUP($A6920,'Fats and Greases'!S:T,2,FALSE)), "")</f>
        <v/>
      </c>
    </row>
    <row r="6921" spans="1:13" x14ac:dyDescent="0.2">
      <c r="A6921" s="18">
        <v>46471</v>
      </c>
      <c r="B6921" s="19">
        <f t="shared" si="216"/>
        <v>3</v>
      </c>
      <c r="C6921" s="19">
        <f t="shared" si="217"/>
        <v>2027</v>
      </c>
      <c r="D6921" s="10" t="str">
        <f ca="1">_xlfn.IFNA((VLOOKUP(A6921,'Fats and Greases'!A:B,2,FALSE)), "")</f>
        <v/>
      </c>
      <c r="E6921" s="10" t="str">
        <f ca="1">_xlfn.IFNA((VLOOKUP(A6921,'Fats and Greases'!C:D,2,FALSE)), "")</f>
        <v/>
      </c>
      <c r="F6921" s="10" t="str">
        <f ca="1">_xlfn.IFNA((VLOOKUP(A6921,'Fats and Greases'!E:F,2,FALSE)), "")</f>
        <v/>
      </c>
      <c r="G6921" s="10" t="str">
        <f ca="1">_xlfn.IFNA((VLOOKUP(A6921,'Fats and Greases'!G:H,2,FALSE)), "")</f>
        <v/>
      </c>
      <c r="H6921" s="10" t="str">
        <f ca="1">_xlfn.IFNA((VLOOKUP(A6921,'Fats and Greases'!I:J,2,FALSE)), "")</f>
        <v/>
      </c>
      <c r="I6921" s="10" t="str">
        <f ca="1">_xlfn.IFNA((VLOOKUP(A6921,'Fats and Greases'!K:L,2,FALSE)), "")</f>
        <v/>
      </c>
      <c r="J6921" s="10" t="str">
        <f ca="1">_xlfn.IFNA((VLOOKUP(A6921,'Fats and Greases'!M:N,2,FALSE)), "")</f>
        <v/>
      </c>
      <c r="K6921" s="10" t="str">
        <f ca="1">_xlfn.IFNA((VLOOKUP($A6921,'Fats and Greases'!O:P,2,FALSE)), "")</f>
        <v/>
      </c>
      <c r="L6921" s="10" t="str">
        <f ca="1">_xlfn.IFNA((VLOOKUP($A6921,'Fats and Greases'!Q:R,2,FALSE)), "")</f>
        <v/>
      </c>
      <c r="M6921" s="10" t="str">
        <f ca="1">_xlfn.IFNA((VLOOKUP($A6921,'Fats and Greases'!S:T,2,FALSE)), "")</f>
        <v/>
      </c>
    </row>
    <row r="6922" spans="1:13" x14ac:dyDescent="0.2">
      <c r="A6922" s="18">
        <v>46472</v>
      </c>
      <c r="B6922" s="19">
        <f t="shared" si="216"/>
        <v>3</v>
      </c>
      <c r="C6922" s="19">
        <f t="shared" si="217"/>
        <v>2027</v>
      </c>
      <c r="D6922" s="10" t="str">
        <f ca="1">_xlfn.IFNA((VLOOKUP(A6922,'Fats and Greases'!A:B,2,FALSE)), "")</f>
        <v/>
      </c>
      <c r="E6922" s="10" t="str">
        <f ca="1">_xlfn.IFNA((VLOOKUP(A6922,'Fats and Greases'!C:D,2,FALSE)), "")</f>
        <v/>
      </c>
      <c r="F6922" s="10" t="str">
        <f ca="1">_xlfn.IFNA((VLOOKUP(A6922,'Fats and Greases'!E:F,2,FALSE)), "")</f>
        <v/>
      </c>
      <c r="G6922" s="10" t="str">
        <f ca="1">_xlfn.IFNA((VLOOKUP(A6922,'Fats and Greases'!G:H,2,FALSE)), "")</f>
        <v/>
      </c>
      <c r="H6922" s="10" t="str">
        <f ca="1">_xlfn.IFNA((VLOOKUP(A6922,'Fats and Greases'!I:J,2,FALSE)), "")</f>
        <v/>
      </c>
      <c r="I6922" s="10" t="str">
        <f ca="1">_xlfn.IFNA((VLOOKUP(A6922,'Fats and Greases'!K:L,2,FALSE)), "")</f>
        <v/>
      </c>
      <c r="J6922" s="10" t="str">
        <f ca="1">_xlfn.IFNA((VLOOKUP(A6922,'Fats and Greases'!M:N,2,FALSE)), "")</f>
        <v/>
      </c>
      <c r="K6922" s="10" t="str">
        <f ca="1">_xlfn.IFNA((VLOOKUP($A6922,'Fats and Greases'!O:P,2,FALSE)), "")</f>
        <v/>
      </c>
      <c r="L6922" s="10" t="str">
        <f ca="1">_xlfn.IFNA((VLOOKUP($A6922,'Fats and Greases'!Q:R,2,FALSE)), "")</f>
        <v/>
      </c>
      <c r="M6922" s="10" t="str">
        <f ca="1">_xlfn.IFNA((VLOOKUP($A6922,'Fats and Greases'!S:T,2,FALSE)), "")</f>
        <v/>
      </c>
    </row>
    <row r="6923" spans="1:13" x14ac:dyDescent="0.2">
      <c r="A6923" s="18">
        <v>46475</v>
      </c>
      <c r="B6923" s="19">
        <f t="shared" si="216"/>
        <v>3</v>
      </c>
      <c r="C6923" s="19">
        <f t="shared" si="217"/>
        <v>2027</v>
      </c>
      <c r="D6923" s="10" t="str">
        <f ca="1">_xlfn.IFNA((VLOOKUP(A6923,'Fats and Greases'!A:B,2,FALSE)), "")</f>
        <v/>
      </c>
      <c r="E6923" s="10" t="str">
        <f ca="1">_xlfn.IFNA((VLOOKUP(A6923,'Fats and Greases'!C:D,2,FALSE)), "")</f>
        <v/>
      </c>
      <c r="F6923" s="10" t="str">
        <f ca="1">_xlfn.IFNA((VLOOKUP(A6923,'Fats and Greases'!E:F,2,FALSE)), "")</f>
        <v/>
      </c>
      <c r="G6923" s="10" t="str">
        <f ca="1">_xlfn.IFNA((VLOOKUP(A6923,'Fats and Greases'!G:H,2,FALSE)), "")</f>
        <v/>
      </c>
      <c r="H6923" s="10" t="str">
        <f ca="1">_xlfn.IFNA((VLOOKUP(A6923,'Fats and Greases'!I:J,2,FALSE)), "")</f>
        <v/>
      </c>
      <c r="I6923" s="10" t="str">
        <f ca="1">_xlfn.IFNA((VLOOKUP(A6923,'Fats and Greases'!K:L,2,FALSE)), "")</f>
        <v/>
      </c>
      <c r="J6923" s="10" t="str">
        <f ca="1">_xlfn.IFNA((VLOOKUP(A6923,'Fats and Greases'!M:N,2,FALSE)), "")</f>
        <v/>
      </c>
      <c r="K6923" s="10" t="str">
        <f ca="1">_xlfn.IFNA((VLOOKUP($A6923,'Fats and Greases'!O:P,2,FALSE)), "")</f>
        <v/>
      </c>
      <c r="L6923" s="10" t="str">
        <f ca="1">_xlfn.IFNA((VLOOKUP($A6923,'Fats and Greases'!Q:R,2,FALSE)), "")</f>
        <v/>
      </c>
      <c r="M6923" s="10" t="str">
        <f ca="1">_xlfn.IFNA((VLOOKUP($A6923,'Fats and Greases'!S:T,2,FALSE)), "")</f>
        <v/>
      </c>
    </row>
    <row r="6924" spans="1:13" x14ac:dyDescent="0.2">
      <c r="A6924" s="18">
        <v>46476</v>
      </c>
      <c r="B6924" s="19">
        <f t="shared" si="216"/>
        <v>3</v>
      </c>
      <c r="C6924" s="19">
        <f t="shared" si="217"/>
        <v>2027</v>
      </c>
      <c r="D6924" s="10" t="str">
        <f ca="1">_xlfn.IFNA((VLOOKUP(A6924,'Fats and Greases'!A:B,2,FALSE)), "")</f>
        <v/>
      </c>
      <c r="E6924" s="10" t="str">
        <f ca="1">_xlfn.IFNA((VLOOKUP(A6924,'Fats and Greases'!C:D,2,FALSE)), "")</f>
        <v/>
      </c>
      <c r="F6924" s="10" t="str">
        <f ca="1">_xlfn.IFNA((VLOOKUP(A6924,'Fats and Greases'!E:F,2,FALSE)), "")</f>
        <v/>
      </c>
      <c r="G6924" s="10" t="str">
        <f ca="1">_xlfn.IFNA((VLOOKUP(A6924,'Fats and Greases'!G:H,2,FALSE)), "")</f>
        <v/>
      </c>
      <c r="H6924" s="10" t="str">
        <f ca="1">_xlfn.IFNA((VLOOKUP(A6924,'Fats and Greases'!I:J,2,FALSE)), "")</f>
        <v/>
      </c>
      <c r="I6924" s="10" t="str">
        <f ca="1">_xlfn.IFNA((VLOOKUP(A6924,'Fats and Greases'!K:L,2,FALSE)), "")</f>
        <v/>
      </c>
      <c r="J6924" s="10" t="str">
        <f ca="1">_xlfn.IFNA((VLOOKUP(A6924,'Fats and Greases'!M:N,2,FALSE)), "")</f>
        <v/>
      </c>
      <c r="K6924" s="10" t="str">
        <f ca="1">_xlfn.IFNA((VLOOKUP($A6924,'Fats and Greases'!O:P,2,FALSE)), "")</f>
        <v/>
      </c>
      <c r="L6924" s="10" t="str">
        <f ca="1">_xlfn.IFNA((VLOOKUP($A6924,'Fats and Greases'!Q:R,2,FALSE)), "")</f>
        <v/>
      </c>
      <c r="M6924" s="10" t="str">
        <f ca="1">_xlfn.IFNA((VLOOKUP($A6924,'Fats and Greases'!S:T,2,FALSE)), "")</f>
        <v/>
      </c>
    </row>
    <row r="6925" spans="1:13" x14ac:dyDescent="0.2">
      <c r="A6925" s="18">
        <v>46477</v>
      </c>
      <c r="B6925" s="19">
        <f t="shared" si="216"/>
        <v>3</v>
      </c>
      <c r="C6925" s="19">
        <f t="shared" si="217"/>
        <v>2027</v>
      </c>
      <c r="D6925" s="10" t="str">
        <f ca="1">_xlfn.IFNA((VLOOKUP(A6925,'Fats and Greases'!A:B,2,FALSE)), "")</f>
        <v/>
      </c>
      <c r="E6925" s="10" t="str">
        <f ca="1">_xlfn.IFNA((VLOOKUP(A6925,'Fats and Greases'!C:D,2,FALSE)), "")</f>
        <v/>
      </c>
      <c r="F6925" s="10" t="str">
        <f ca="1">_xlfn.IFNA((VLOOKUP(A6925,'Fats and Greases'!E:F,2,FALSE)), "")</f>
        <v/>
      </c>
      <c r="G6925" s="10" t="str">
        <f ca="1">_xlfn.IFNA((VLOOKUP(A6925,'Fats and Greases'!G:H,2,FALSE)), "")</f>
        <v/>
      </c>
      <c r="H6925" s="10" t="str">
        <f ca="1">_xlfn.IFNA((VLOOKUP(A6925,'Fats and Greases'!I:J,2,FALSE)), "")</f>
        <v/>
      </c>
      <c r="I6925" s="10" t="str">
        <f ca="1">_xlfn.IFNA((VLOOKUP(A6925,'Fats and Greases'!K:L,2,FALSE)), "")</f>
        <v/>
      </c>
      <c r="J6925" s="10" t="str">
        <f ca="1">_xlfn.IFNA((VLOOKUP(A6925,'Fats and Greases'!M:N,2,FALSE)), "")</f>
        <v/>
      </c>
      <c r="K6925" s="10" t="str">
        <f ca="1">_xlfn.IFNA((VLOOKUP($A6925,'Fats and Greases'!O:P,2,FALSE)), "")</f>
        <v/>
      </c>
      <c r="L6925" s="10" t="str">
        <f ca="1">_xlfn.IFNA((VLOOKUP($A6925,'Fats and Greases'!Q:R,2,FALSE)), "")</f>
        <v/>
      </c>
      <c r="M6925" s="10" t="str">
        <f ca="1">_xlfn.IFNA((VLOOKUP($A6925,'Fats and Greases'!S:T,2,FALSE)), "")</f>
        <v/>
      </c>
    </row>
    <row r="6926" spans="1:13" x14ac:dyDescent="0.2">
      <c r="A6926" s="18">
        <v>46478</v>
      </c>
      <c r="B6926" s="19">
        <f t="shared" si="216"/>
        <v>4</v>
      </c>
      <c r="C6926" s="19">
        <f t="shared" si="217"/>
        <v>2027</v>
      </c>
      <c r="D6926" s="10" t="str">
        <f ca="1">_xlfn.IFNA((VLOOKUP(A6926,'Fats and Greases'!A:B,2,FALSE)), "")</f>
        <v/>
      </c>
      <c r="E6926" s="10" t="str">
        <f ca="1">_xlfn.IFNA((VLOOKUP(A6926,'Fats and Greases'!C:D,2,FALSE)), "")</f>
        <v/>
      </c>
      <c r="F6926" s="10" t="str">
        <f ca="1">_xlfn.IFNA((VLOOKUP(A6926,'Fats and Greases'!E:F,2,FALSE)), "")</f>
        <v/>
      </c>
      <c r="G6926" s="10" t="str">
        <f ca="1">_xlfn.IFNA((VLOOKUP(A6926,'Fats and Greases'!G:H,2,FALSE)), "")</f>
        <v/>
      </c>
      <c r="H6926" s="10" t="str">
        <f ca="1">_xlfn.IFNA((VLOOKUP(A6926,'Fats and Greases'!I:J,2,FALSE)), "")</f>
        <v/>
      </c>
      <c r="I6926" s="10" t="str">
        <f ca="1">_xlfn.IFNA((VLOOKUP(A6926,'Fats and Greases'!K:L,2,FALSE)), "")</f>
        <v/>
      </c>
      <c r="J6926" s="10" t="str">
        <f ca="1">_xlfn.IFNA((VLOOKUP(A6926,'Fats and Greases'!M:N,2,FALSE)), "")</f>
        <v/>
      </c>
      <c r="K6926" s="10" t="str">
        <f ca="1">_xlfn.IFNA((VLOOKUP($A6926,'Fats and Greases'!O:P,2,FALSE)), "")</f>
        <v/>
      </c>
      <c r="L6926" s="10" t="str">
        <f ca="1">_xlfn.IFNA((VLOOKUP($A6926,'Fats and Greases'!Q:R,2,FALSE)), "")</f>
        <v/>
      </c>
      <c r="M6926" s="10" t="str">
        <f ca="1">_xlfn.IFNA((VLOOKUP($A6926,'Fats and Greases'!S:T,2,FALSE)), "")</f>
        <v/>
      </c>
    </row>
    <row r="6927" spans="1:13" x14ac:dyDescent="0.2">
      <c r="A6927" s="18">
        <v>46479</v>
      </c>
      <c r="B6927" s="19">
        <f t="shared" si="216"/>
        <v>4</v>
      </c>
      <c r="C6927" s="19">
        <f t="shared" si="217"/>
        <v>2027</v>
      </c>
      <c r="D6927" s="10" t="str">
        <f ca="1">_xlfn.IFNA((VLOOKUP(A6927,'Fats and Greases'!A:B,2,FALSE)), "")</f>
        <v/>
      </c>
      <c r="E6927" s="10" t="str">
        <f ca="1">_xlfn.IFNA((VLOOKUP(A6927,'Fats and Greases'!C:D,2,FALSE)), "")</f>
        <v/>
      </c>
      <c r="F6927" s="10" t="str">
        <f ca="1">_xlfn.IFNA((VLOOKUP(A6927,'Fats and Greases'!E:F,2,FALSE)), "")</f>
        <v/>
      </c>
      <c r="G6927" s="10" t="str">
        <f ca="1">_xlfn.IFNA((VLOOKUP(A6927,'Fats and Greases'!G:H,2,FALSE)), "")</f>
        <v/>
      </c>
      <c r="H6927" s="10" t="str">
        <f ca="1">_xlfn.IFNA((VLOOKUP(A6927,'Fats and Greases'!I:J,2,FALSE)), "")</f>
        <v/>
      </c>
      <c r="I6927" s="10" t="str">
        <f ca="1">_xlfn.IFNA((VLOOKUP(A6927,'Fats and Greases'!K:L,2,FALSE)), "")</f>
        <v/>
      </c>
      <c r="J6927" s="10" t="str">
        <f ca="1">_xlfn.IFNA((VLOOKUP(A6927,'Fats and Greases'!M:N,2,FALSE)), "")</f>
        <v/>
      </c>
      <c r="K6927" s="10" t="str">
        <f ca="1">_xlfn.IFNA((VLOOKUP($A6927,'Fats and Greases'!O:P,2,FALSE)), "")</f>
        <v/>
      </c>
      <c r="L6927" s="10" t="str">
        <f ca="1">_xlfn.IFNA((VLOOKUP($A6927,'Fats and Greases'!Q:R,2,FALSE)), "")</f>
        <v/>
      </c>
      <c r="M6927" s="10" t="str">
        <f ca="1">_xlfn.IFNA((VLOOKUP($A6927,'Fats and Greases'!S:T,2,FALSE)), "")</f>
        <v/>
      </c>
    </row>
    <row r="6928" spans="1:13" x14ac:dyDescent="0.2">
      <c r="A6928" s="18">
        <v>46482</v>
      </c>
      <c r="B6928" s="19">
        <f t="shared" si="216"/>
        <v>4</v>
      </c>
      <c r="C6928" s="19">
        <f t="shared" si="217"/>
        <v>2027</v>
      </c>
      <c r="D6928" s="10" t="str">
        <f ca="1">_xlfn.IFNA((VLOOKUP(A6928,'Fats and Greases'!A:B,2,FALSE)), "")</f>
        <v/>
      </c>
      <c r="E6928" s="10" t="str">
        <f ca="1">_xlfn.IFNA((VLOOKUP(A6928,'Fats and Greases'!C:D,2,FALSE)), "")</f>
        <v/>
      </c>
      <c r="F6928" s="10" t="str">
        <f ca="1">_xlfn.IFNA((VLOOKUP(A6928,'Fats and Greases'!E:F,2,FALSE)), "")</f>
        <v/>
      </c>
      <c r="G6928" s="10" t="str">
        <f ca="1">_xlfn.IFNA((VLOOKUP(A6928,'Fats and Greases'!G:H,2,FALSE)), "")</f>
        <v/>
      </c>
      <c r="H6928" s="10" t="str">
        <f ca="1">_xlfn.IFNA((VLOOKUP(A6928,'Fats and Greases'!I:J,2,FALSE)), "")</f>
        <v/>
      </c>
      <c r="I6928" s="10" t="str">
        <f ca="1">_xlfn.IFNA((VLOOKUP(A6928,'Fats and Greases'!K:L,2,FALSE)), "")</f>
        <v/>
      </c>
      <c r="J6928" s="10" t="str">
        <f ca="1">_xlfn.IFNA((VLOOKUP(A6928,'Fats and Greases'!M:N,2,FALSE)), "")</f>
        <v/>
      </c>
      <c r="K6928" s="10" t="str">
        <f ca="1">_xlfn.IFNA((VLOOKUP($A6928,'Fats and Greases'!O:P,2,FALSE)), "")</f>
        <v/>
      </c>
      <c r="L6928" s="10" t="str">
        <f ca="1">_xlfn.IFNA((VLOOKUP($A6928,'Fats and Greases'!Q:R,2,FALSE)), "")</f>
        <v/>
      </c>
      <c r="M6928" s="10" t="str">
        <f ca="1">_xlfn.IFNA((VLOOKUP($A6928,'Fats and Greases'!S:T,2,FALSE)), "")</f>
        <v/>
      </c>
    </row>
    <row r="6929" spans="1:13" x14ac:dyDescent="0.2">
      <c r="A6929" s="18">
        <v>46483</v>
      </c>
      <c r="B6929" s="19">
        <f t="shared" si="216"/>
        <v>4</v>
      </c>
      <c r="C6929" s="19">
        <f t="shared" si="217"/>
        <v>2027</v>
      </c>
      <c r="D6929" s="10" t="str">
        <f ca="1">_xlfn.IFNA((VLOOKUP(A6929,'Fats and Greases'!A:B,2,FALSE)), "")</f>
        <v/>
      </c>
      <c r="E6929" s="10" t="str">
        <f ca="1">_xlfn.IFNA((VLOOKUP(A6929,'Fats and Greases'!C:D,2,FALSE)), "")</f>
        <v/>
      </c>
      <c r="F6929" s="10" t="str">
        <f ca="1">_xlfn.IFNA((VLOOKUP(A6929,'Fats and Greases'!E:F,2,FALSE)), "")</f>
        <v/>
      </c>
      <c r="G6929" s="10" t="str">
        <f ca="1">_xlfn.IFNA((VLOOKUP(A6929,'Fats and Greases'!G:H,2,FALSE)), "")</f>
        <v/>
      </c>
      <c r="H6929" s="10" t="str">
        <f ca="1">_xlfn.IFNA((VLOOKUP(A6929,'Fats and Greases'!I:J,2,FALSE)), "")</f>
        <v/>
      </c>
      <c r="I6929" s="10" t="str">
        <f ca="1">_xlfn.IFNA((VLOOKUP(A6929,'Fats and Greases'!K:L,2,FALSE)), "")</f>
        <v/>
      </c>
      <c r="J6929" s="10" t="str">
        <f ca="1">_xlfn.IFNA((VLOOKUP(A6929,'Fats and Greases'!M:N,2,FALSE)), "")</f>
        <v/>
      </c>
      <c r="K6929" s="10" t="str">
        <f ca="1">_xlfn.IFNA((VLOOKUP($A6929,'Fats and Greases'!O:P,2,FALSE)), "")</f>
        <v/>
      </c>
      <c r="L6929" s="10" t="str">
        <f ca="1">_xlfn.IFNA((VLOOKUP($A6929,'Fats and Greases'!Q:R,2,FALSE)), "")</f>
        <v/>
      </c>
      <c r="M6929" s="10" t="str">
        <f ca="1">_xlfn.IFNA((VLOOKUP($A6929,'Fats and Greases'!S:T,2,FALSE)), "")</f>
        <v/>
      </c>
    </row>
    <row r="6930" spans="1:13" x14ac:dyDescent="0.2">
      <c r="A6930" s="18">
        <v>46484</v>
      </c>
      <c r="B6930" s="19">
        <f t="shared" si="216"/>
        <v>4</v>
      </c>
      <c r="C6930" s="19">
        <f t="shared" si="217"/>
        <v>2027</v>
      </c>
      <c r="D6930" s="10" t="str">
        <f ca="1">_xlfn.IFNA((VLOOKUP(A6930,'Fats and Greases'!A:B,2,FALSE)), "")</f>
        <v/>
      </c>
      <c r="E6930" s="10" t="str">
        <f ca="1">_xlfn.IFNA((VLOOKUP(A6930,'Fats and Greases'!C:D,2,FALSE)), "")</f>
        <v/>
      </c>
      <c r="F6930" s="10" t="str">
        <f ca="1">_xlfn.IFNA((VLOOKUP(A6930,'Fats and Greases'!E:F,2,FALSE)), "")</f>
        <v/>
      </c>
      <c r="G6930" s="10" t="str">
        <f ca="1">_xlfn.IFNA((VLOOKUP(A6930,'Fats and Greases'!G:H,2,FALSE)), "")</f>
        <v/>
      </c>
      <c r="H6930" s="10" t="str">
        <f ca="1">_xlfn.IFNA((VLOOKUP(A6930,'Fats and Greases'!I:J,2,FALSE)), "")</f>
        <v/>
      </c>
      <c r="I6930" s="10" t="str">
        <f ca="1">_xlfn.IFNA((VLOOKUP(A6930,'Fats and Greases'!K:L,2,FALSE)), "")</f>
        <v/>
      </c>
      <c r="J6930" s="10" t="str">
        <f ca="1">_xlfn.IFNA((VLOOKUP(A6930,'Fats and Greases'!M:N,2,FALSE)), "")</f>
        <v/>
      </c>
      <c r="K6930" s="10" t="str">
        <f ca="1">_xlfn.IFNA((VLOOKUP($A6930,'Fats and Greases'!O:P,2,FALSE)), "")</f>
        <v/>
      </c>
      <c r="L6930" s="10" t="str">
        <f ca="1">_xlfn.IFNA((VLOOKUP($A6930,'Fats and Greases'!Q:R,2,FALSE)), "")</f>
        <v/>
      </c>
      <c r="M6930" s="10" t="str">
        <f ca="1">_xlfn.IFNA((VLOOKUP($A6930,'Fats and Greases'!S:T,2,FALSE)), "")</f>
        <v/>
      </c>
    </row>
    <row r="6931" spans="1:13" x14ac:dyDescent="0.2">
      <c r="A6931" s="18">
        <v>46485</v>
      </c>
      <c r="B6931" s="19">
        <f t="shared" si="216"/>
        <v>4</v>
      </c>
      <c r="C6931" s="19">
        <f t="shared" si="217"/>
        <v>2027</v>
      </c>
      <c r="D6931" s="10" t="str">
        <f ca="1">_xlfn.IFNA((VLOOKUP(A6931,'Fats and Greases'!A:B,2,FALSE)), "")</f>
        <v/>
      </c>
      <c r="E6931" s="10" t="str">
        <f ca="1">_xlfn.IFNA((VLOOKUP(A6931,'Fats and Greases'!C:D,2,FALSE)), "")</f>
        <v/>
      </c>
      <c r="F6931" s="10" t="str">
        <f ca="1">_xlfn.IFNA((VLOOKUP(A6931,'Fats and Greases'!E:F,2,FALSE)), "")</f>
        <v/>
      </c>
      <c r="G6931" s="10" t="str">
        <f ca="1">_xlfn.IFNA((VLOOKUP(A6931,'Fats and Greases'!G:H,2,FALSE)), "")</f>
        <v/>
      </c>
      <c r="H6931" s="10" t="str">
        <f ca="1">_xlfn.IFNA((VLOOKUP(A6931,'Fats and Greases'!I:J,2,FALSE)), "")</f>
        <v/>
      </c>
      <c r="I6931" s="10" t="str">
        <f ca="1">_xlfn.IFNA((VLOOKUP(A6931,'Fats and Greases'!K:L,2,FALSE)), "")</f>
        <v/>
      </c>
      <c r="J6931" s="10" t="str">
        <f ca="1">_xlfn.IFNA((VLOOKUP(A6931,'Fats and Greases'!M:N,2,FALSE)), "")</f>
        <v/>
      </c>
      <c r="K6931" s="10" t="str">
        <f ca="1">_xlfn.IFNA((VLOOKUP($A6931,'Fats and Greases'!O:P,2,FALSE)), "")</f>
        <v/>
      </c>
      <c r="L6931" s="10" t="str">
        <f ca="1">_xlfn.IFNA((VLOOKUP($A6931,'Fats and Greases'!Q:R,2,FALSE)), "")</f>
        <v/>
      </c>
      <c r="M6931" s="10" t="str">
        <f ca="1">_xlfn.IFNA((VLOOKUP($A6931,'Fats and Greases'!S:T,2,FALSE)), "")</f>
        <v/>
      </c>
    </row>
    <row r="6932" spans="1:13" x14ac:dyDescent="0.2">
      <c r="A6932" s="18">
        <v>46486</v>
      </c>
      <c r="B6932" s="19">
        <f t="shared" si="216"/>
        <v>4</v>
      </c>
      <c r="C6932" s="19">
        <f t="shared" si="217"/>
        <v>2027</v>
      </c>
      <c r="D6932" s="10" t="str">
        <f ca="1">_xlfn.IFNA((VLOOKUP(A6932,'Fats and Greases'!A:B,2,FALSE)), "")</f>
        <v/>
      </c>
      <c r="E6932" s="10" t="str">
        <f ca="1">_xlfn.IFNA((VLOOKUP(A6932,'Fats and Greases'!C:D,2,FALSE)), "")</f>
        <v/>
      </c>
      <c r="F6932" s="10" t="str">
        <f ca="1">_xlfn.IFNA((VLOOKUP(A6932,'Fats and Greases'!E:F,2,FALSE)), "")</f>
        <v/>
      </c>
      <c r="G6932" s="10" t="str">
        <f ca="1">_xlfn.IFNA((VLOOKUP(A6932,'Fats and Greases'!G:H,2,FALSE)), "")</f>
        <v/>
      </c>
      <c r="H6932" s="10" t="str">
        <f ca="1">_xlfn.IFNA((VLOOKUP(A6932,'Fats and Greases'!I:J,2,FALSE)), "")</f>
        <v/>
      </c>
      <c r="I6932" s="10" t="str">
        <f ca="1">_xlfn.IFNA((VLOOKUP(A6932,'Fats and Greases'!K:L,2,FALSE)), "")</f>
        <v/>
      </c>
      <c r="J6932" s="10" t="str">
        <f ca="1">_xlfn.IFNA((VLOOKUP(A6932,'Fats and Greases'!M:N,2,FALSE)), "")</f>
        <v/>
      </c>
      <c r="K6932" s="10" t="str">
        <f ca="1">_xlfn.IFNA((VLOOKUP($A6932,'Fats and Greases'!O:P,2,FALSE)), "")</f>
        <v/>
      </c>
      <c r="L6932" s="10" t="str">
        <f ca="1">_xlfn.IFNA((VLOOKUP($A6932,'Fats and Greases'!Q:R,2,FALSE)), "")</f>
        <v/>
      </c>
      <c r="M6932" s="10" t="str">
        <f ca="1">_xlfn.IFNA((VLOOKUP($A6932,'Fats and Greases'!S:T,2,FALSE)), "")</f>
        <v/>
      </c>
    </row>
    <row r="6933" spans="1:13" x14ac:dyDescent="0.2">
      <c r="A6933" s="18">
        <v>46489</v>
      </c>
      <c r="B6933" s="19">
        <f t="shared" si="216"/>
        <v>4</v>
      </c>
      <c r="C6933" s="19">
        <f t="shared" si="217"/>
        <v>2027</v>
      </c>
      <c r="D6933" s="10" t="str">
        <f ca="1">_xlfn.IFNA((VLOOKUP(A6933,'Fats and Greases'!A:B,2,FALSE)), "")</f>
        <v/>
      </c>
      <c r="E6933" s="10" t="str">
        <f ca="1">_xlfn.IFNA((VLOOKUP(A6933,'Fats and Greases'!C:D,2,FALSE)), "")</f>
        <v/>
      </c>
      <c r="F6933" s="10" t="str">
        <f ca="1">_xlfn.IFNA((VLOOKUP(A6933,'Fats and Greases'!E:F,2,FALSE)), "")</f>
        <v/>
      </c>
      <c r="G6933" s="10" t="str">
        <f ca="1">_xlfn.IFNA((VLOOKUP(A6933,'Fats and Greases'!G:H,2,FALSE)), "")</f>
        <v/>
      </c>
      <c r="H6933" s="10" t="str">
        <f ca="1">_xlfn.IFNA((VLOOKUP(A6933,'Fats and Greases'!I:J,2,FALSE)), "")</f>
        <v/>
      </c>
      <c r="I6933" s="10" t="str">
        <f ca="1">_xlfn.IFNA((VLOOKUP(A6933,'Fats and Greases'!K:L,2,FALSE)), "")</f>
        <v/>
      </c>
      <c r="J6933" s="10" t="str">
        <f ca="1">_xlfn.IFNA((VLOOKUP(A6933,'Fats and Greases'!M:N,2,FALSE)), "")</f>
        <v/>
      </c>
      <c r="K6933" s="10" t="str">
        <f ca="1">_xlfn.IFNA((VLOOKUP($A6933,'Fats and Greases'!O:P,2,FALSE)), "")</f>
        <v/>
      </c>
      <c r="L6933" s="10" t="str">
        <f ca="1">_xlfn.IFNA((VLOOKUP($A6933,'Fats and Greases'!Q:R,2,FALSE)), "")</f>
        <v/>
      </c>
      <c r="M6933" s="10" t="str">
        <f ca="1">_xlfn.IFNA((VLOOKUP($A6933,'Fats and Greases'!S:T,2,FALSE)), "")</f>
        <v/>
      </c>
    </row>
    <row r="6934" spans="1:13" x14ac:dyDescent="0.2">
      <c r="A6934" s="18">
        <v>46490</v>
      </c>
      <c r="B6934" s="19">
        <f t="shared" si="216"/>
        <v>4</v>
      </c>
      <c r="C6934" s="19">
        <f t="shared" si="217"/>
        <v>2027</v>
      </c>
      <c r="D6934" s="10" t="str">
        <f ca="1">_xlfn.IFNA((VLOOKUP(A6934,'Fats and Greases'!A:B,2,FALSE)), "")</f>
        <v/>
      </c>
      <c r="E6934" s="10" t="str">
        <f ca="1">_xlfn.IFNA((VLOOKUP(A6934,'Fats and Greases'!C:D,2,FALSE)), "")</f>
        <v/>
      </c>
      <c r="F6934" s="10" t="str">
        <f ca="1">_xlfn.IFNA((VLOOKUP(A6934,'Fats and Greases'!E:F,2,FALSE)), "")</f>
        <v/>
      </c>
      <c r="G6934" s="10" t="str">
        <f ca="1">_xlfn.IFNA((VLOOKUP(A6934,'Fats and Greases'!G:H,2,FALSE)), "")</f>
        <v/>
      </c>
      <c r="H6934" s="10" t="str">
        <f ca="1">_xlfn.IFNA((VLOOKUP(A6934,'Fats and Greases'!I:J,2,FALSE)), "")</f>
        <v/>
      </c>
      <c r="I6934" s="10" t="str">
        <f ca="1">_xlfn.IFNA((VLOOKUP(A6934,'Fats and Greases'!K:L,2,FALSE)), "")</f>
        <v/>
      </c>
      <c r="J6934" s="10" t="str">
        <f ca="1">_xlfn.IFNA((VLOOKUP(A6934,'Fats and Greases'!M:N,2,FALSE)), "")</f>
        <v/>
      </c>
      <c r="K6934" s="10" t="str">
        <f ca="1">_xlfn.IFNA((VLOOKUP($A6934,'Fats and Greases'!O:P,2,FALSE)), "")</f>
        <v/>
      </c>
      <c r="L6934" s="10" t="str">
        <f ca="1">_xlfn.IFNA((VLOOKUP($A6934,'Fats and Greases'!Q:R,2,FALSE)), "")</f>
        <v/>
      </c>
      <c r="M6934" s="10" t="str">
        <f ca="1">_xlfn.IFNA((VLOOKUP($A6934,'Fats and Greases'!S:T,2,FALSE)), "")</f>
        <v/>
      </c>
    </row>
    <row r="6935" spans="1:13" x14ac:dyDescent="0.2">
      <c r="A6935" s="18">
        <v>46491</v>
      </c>
      <c r="B6935" s="19">
        <f t="shared" si="216"/>
        <v>4</v>
      </c>
      <c r="C6935" s="19">
        <f t="shared" si="217"/>
        <v>2027</v>
      </c>
      <c r="D6935" s="10" t="str">
        <f ca="1">_xlfn.IFNA((VLOOKUP(A6935,'Fats and Greases'!A:B,2,FALSE)), "")</f>
        <v/>
      </c>
      <c r="E6935" s="10" t="str">
        <f ca="1">_xlfn.IFNA((VLOOKUP(A6935,'Fats and Greases'!C:D,2,FALSE)), "")</f>
        <v/>
      </c>
      <c r="F6935" s="10" t="str">
        <f ca="1">_xlfn.IFNA((VLOOKUP(A6935,'Fats and Greases'!E:F,2,FALSE)), "")</f>
        <v/>
      </c>
      <c r="G6935" s="10" t="str">
        <f ca="1">_xlfn.IFNA((VLOOKUP(A6935,'Fats and Greases'!G:H,2,FALSE)), "")</f>
        <v/>
      </c>
      <c r="H6935" s="10" t="str">
        <f ca="1">_xlfn.IFNA((VLOOKUP(A6935,'Fats and Greases'!I:J,2,FALSE)), "")</f>
        <v/>
      </c>
      <c r="I6935" s="10" t="str">
        <f ca="1">_xlfn.IFNA((VLOOKUP(A6935,'Fats and Greases'!K:L,2,FALSE)), "")</f>
        <v/>
      </c>
      <c r="J6935" s="10" t="str">
        <f ca="1">_xlfn.IFNA((VLOOKUP(A6935,'Fats and Greases'!M:N,2,FALSE)), "")</f>
        <v/>
      </c>
      <c r="K6935" s="10" t="str">
        <f ca="1">_xlfn.IFNA((VLOOKUP($A6935,'Fats and Greases'!O:P,2,FALSE)), "")</f>
        <v/>
      </c>
      <c r="L6935" s="10" t="str">
        <f ca="1">_xlfn.IFNA((VLOOKUP($A6935,'Fats and Greases'!Q:R,2,FALSE)), "")</f>
        <v/>
      </c>
      <c r="M6935" s="10" t="str">
        <f ca="1">_xlfn.IFNA((VLOOKUP($A6935,'Fats and Greases'!S:T,2,FALSE)), "")</f>
        <v/>
      </c>
    </row>
    <row r="6936" spans="1:13" x14ac:dyDescent="0.2">
      <c r="A6936" s="18">
        <v>46492</v>
      </c>
      <c r="B6936" s="19">
        <f t="shared" si="216"/>
        <v>4</v>
      </c>
      <c r="C6936" s="19">
        <f t="shared" si="217"/>
        <v>2027</v>
      </c>
      <c r="D6936" s="10" t="str">
        <f ca="1">_xlfn.IFNA((VLOOKUP(A6936,'Fats and Greases'!A:B,2,FALSE)), "")</f>
        <v/>
      </c>
      <c r="E6936" s="10" t="str">
        <f ca="1">_xlfn.IFNA((VLOOKUP(A6936,'Fats and Greases'!C:D,2,FALSE)), "")</f>
        <v/>
      </c>
      <c r="F6936" s="10" t="str">
        <f ca="1">_xlfn.IFNA((VLOOKUP(A6936,'Fats and Greases'!E:F,2,FALSE)), "")</f>
        <v/>
      </c>
      <c r="G6936" s="10" t="str">
        <f ca="1">_xlfn.IFNA((VLOOKUP(A6936,'Fats and Greases'!G:H,2,FALSE)), "")</f>
        <v/>
      </c>
      <c r="H6936" s="10" t="str">
        <f ca="1">_xlfn.IFNA((VLOOKUP(A6936,'Fats and Greases'!I:J,2,FALSE)), "")</f>
        <v/>
      </c>
      <c r="I6936" s="10" t="str">
        <f ca="1">_xlfn.IFNA((VLOOKUP(A6936,'Fats and Greases'!K:L,2,FALSE)), "")</f>
        <v/>
      </c>
      <c r="J6936" s="10" t="str">
        <f ca="1">_xlfn.IFNA((VLOOKUP(A6936,'Fats and Greases'!M:N,2,FALSE)), "")</f>
        <v/>
      </c>
      <c r="K6936" s="10" t="str">
        <f ca="1">_xlfn.IFNA((VLOOKUP($A6936,'Fats and Greases'!O:P,2,FALSE)), "")</f>
        <v/>
      </c>
      <c r="L6936" s="10" t="str">
        <f ca="1">_xlfn.IFNA((VLOOKUP($A6936,'Fats and Greases'!Q:R,2,FALSE)), "")</f>
        <v/>
      </c>
      <c r="M6936" s="10" t="str">
        <f ca="1">_xlfn.IFNA((VLOOKUP($A6936,'Fats and Greases'!S:T,2,FALSE)), "")</f>
        <v/>
      </c>
    </row>
    <row r="6937" spans="1:13" x14ac:dyDescent="0.2">
      <c r="A6937" s="18">
        <v>46493</v>
      </c>
      <c r="B6937" s="19">
        <f t="shared" si="216"/>
        <v>4</v>
      </c>
      <c r="C6937" s="19">
        <f t="shared" si="217"/>
        <v>2027</v>
      </c>
      <c r="D6937" s="10" t="str">
        <f ca="1">_xlfn.IFNA((VLOOKUP(A6937,'Fats and Greases'!A:B,2,FALSE)), "")</f>
        <v/>
      </c>
      <c r="E6937" s="10" t="str">
        <f ca="1">_xlfn.IFNA((VLOOKUP(A6937,'Fats and Greases'!C:D,2,FALSE)), "")</f>
        <v/>
      </c>
      <c r="F6937" s="10" t="str">
        <f ca="1">_xlfn.IFNA((VLOOKUP(A6937,'Fats and Greases'!E:F,2,FALSE)), "")</f>
        <v/>
      </c>
      <c r="G6937" s="10" t="str">
        <f ca="1">_xlfn.IFNA((VLOOKUP(A6937,'Fats and Greases'!G:H,2,FALSE)), "")</f>
        <v/>
      </c>
      <c r="H6937" s="10" t="str">
        <f ca="1">_xlfn.IFNA((VLOOKUP(A6937,'Fats and Greases'!I:J,2,FALSE)), "")</f>
        <v/>
      </c>
      <c r="I6937" s="10" t="str">
        <f ca="1">_xlfn.IFNA((VLOOKUP(A6937,'Fats and Greases'!K:L,2,FALSE)), "")</f>
        <v/>
      </c>
      <c r="J6937" s="10" t="str">
        <f ca="1">_xlfn.IFNA((VLOOKUP(A6937,'Fats and Greases'!M:N,2,FALSE)), "")</f>
        <v/>
      </c>
      <c r="K6937" s="10" t="str">
        <f ca="1">_xlfn.IFNA((VLOOKUP($A6937,'Fats and Greases'!O:P,2,FALSE)), "")</f>
        <v/>
      </c>
      <c r="L6937" s="10" t="str">
        <f ca="1">_xlfn.IFNA((VLOOKUP($A6937,'Fats and Greases'!Q:R,2,FALSE)), "")</f>
        <v/>
      </c>
      <c r="M6937" s="10" t="str">
        <f ca="1">_xlfn.IFNA((VLOOKUP($A6937,'Fats and Greases'!S:T,2,FALSE)), "")</f>
        <v/>
      </c>
    </row>
    <row r="6938" spans="1:13" x14ac:dyDescent="0.2">
      <c r="A6938" s="18">
        <v>46496</v>
      </c>
      <c r="B6938" s="19">
        <f t="shared" si="216"/>
        <v>4</v>
      </c>
      <c r="C6938" s="19">
        <f t="shared" si="217"/>
        <v>2027</v>
      </c>
      <c r="D6938" s="10" t="str">
        <f ca="1">_xlfn.IFNA((VLOOKUP(A6938,'Fats and Greases'!A:B,2,FALSE)), "")</f>
        <v/>
      </c>
      <c r="E6938" s="10" t="str">
        <f ca="1">_xlfn.IFNA((VLOOKUP(A6938,'Fats and Greases'!C:D,2,FALSE)), "")</f>
        <v/>
      </c>
      <c r="F6938" s="10" t="str">
        <f ca="1">_xlfn.IFNA((VLOOKUP(A6938,'Fats and Greases'!E:F,2,FALSE)), "")</f>
        <v/>
      </c>
      <c r="G6938" s="10" t="str">
        <f ca="1">_xlfn.IFNA((VLOOKUP(A6938,'Fats and Greases'!G:H,2,FALSE)), "")</f>
        <v/>
      </c>
      <c r="H6938" s="10" t="str">
        <f ca="1">_xlfn.IFNA((VLOOKUP(A6938,'Fats and Greases'!I:J,2,FALSE)), "")</f>
        <v/>
      </c>
      <c r="I6938" s="10" t="str">
        <f ca="1">_xlfn.IFNA((VLOOKUP(A6938,'Fats and Greases'!K:L,2,FALSE)), "")</f>
        <v/>
      </c>
      <c r="J6938" s="10" t="str">
        <f ca="1">_xlfn.IFNA((VLOOKUP(A6938,'Fats and Greases'!M:N,2,FALSE)), "")</f>
        <v/>
      </c>
      <c r="K6938" s="10" t="str">
        <f ca="1">_xlfn.IFNA((VLOOKUP($A6938,'Fats and Greases'!O:P,2,FALSE)), "")</f>
        <v/>
      </c>
      <c r="L6938" s="10" t="str">
        <f ca="1">_xlfn.IFNA((VLOOKUP($A6938,'Fats and Greases'!Q:R,2,FALSE)), "")</f>
        <v/>
      </c>
      <c r="M6938" s="10" t="str">
        <f ca="1">_xlfn.IFNA((VLOOKUP($A6938,'Fats and Greases'!S:T,2,FALSE)), "")</f>
        <v/>
      </c>
    </row>
    <row r="6939" spans="1:13" x14ac:dyDescent="0.2">
      <c r="A6939" s="18">
        <v>46497</v>
      </c>
      <c r="B6939" s="19">
        <f t="shared" si="216"/>
        <v>4</v>
      </c>
      <c r="C6939" s="19">
        <f t="shared" si="217"/>
        <v>2027</v>
      </c>
      <c r="D6939" s="10" t="str">
        <f ca="1">_xlfn.IFNA((VLOOKUP(A6939,'Fats and Greases'!A:B,2,FALSE)), "")</f>
        <v/>
      </c>
      <c r="E6939" s="10" t="str">
        <f ca="1">_xlfn.IFNA((VLOOKUP(A6939,'Fats and Greases'!C:D,2,FALSE)), "")</f>
        <v/>
      </c>
      <c r="F6939" s="10" t="str">
        <f ca="1">_xlfn.IFNA((VLOOKUP(A6939,'Fats and Greases'!E:F,2,FALSE)), "")</f>
        <v/>
      </c>
      <c r="G6939" s="10" t="str">
        <f ca="1">_xlfn.IFNA((VLOOKUP(A6939,'Fats and Greases'!G:H,2,FALSE)), "")</f>
        <v/>
      </c>
      <c r="H6939" s="10" t="str">
        <f ca="1">_xlfn.IFNA((VLOOKUP(A6939,'Fats and Greases'!I:J,2,FALSE)), "")</f>
        <v/>
      </c>
      <c r="I6939" s="10" t="str">
        <f ca="1">_xlfn.IFNA((VLOOKUP(A6939,'Fats and Greases'!K:L,2,FALSE)), "")</f>
        <v/>
      </c>
      <c r="J6939" s="10" t="str">
        <f ca="1">_xlfn.IFNA((VLOOKUP(A6939,'Fats and Greases'!M:N,2,FALSE)), "")</f>
        <v/>
      </c>
      <c r="K6939" s="10" t="str">
        <f ca="1">_xlfn.IFNA((VLOOKUP($A6939,'Fats and Greases'!O:P,2,FALSE)), "")</f>
        <v/>
      </c>
      <c r="L6939" s="10" t="str">
        <f ca="1">_xlfn.IFNA((VLOOKUP($A6939,'Fats and Greases'!Q:R,2,FALSE)), "")</f>
        <v/>
      </c>
      <c r="M6939" s="10" t="str">
        <f ca="1">_xlfn.IFNA((VLOOKUP($A6939,'Fats and Greases'!S:T,2,FALSE)), "")</f>
        <v/>
      </c>
    </row>
    <row r="6940" spans="1:13" x14ac:dyDescent="0.2">
      <c r="A6940" s="18">
        <v>46498</v>
      </c>
      <c r="B6940" s="19">
        <f t="shared" si="216"/>
        <v>4</v>
      </c>
      <c r="C6940" s="19">
        <f t="shared" si="217"/>
        <v>2027</v>
      </c>
      <c r="D6940" s="10" t="str">
        <f ca="1">_xlfn.IFNA((VLOOKUP(A6940,'Fats and Greases'!A:B,2,FALSE)), "")</f>
        <v/>
      </c>
      <c r="E6940" s="10" t="str">
        <f ca="1">_xlfn.IFNA((VLOOKUP(A6940,'Fats and Greases'!C:D,2,FALSE)), "")</f>
        <v/>
      </c>
      <c r="F6940" s="10" t="str">
        <f ca="1">_xlfn.IFNA((VLOOKUP(A6940,'Fats and Greases'!E:F,2,FALSE)), "")</f>
        <v/>
      </c>
      <c r="G6940" s="10" t="str">
        <f ca="1">_xlfn.IFNA((VLOOKUP(A6940,'Fats and Greases'!G:H,2,FALSE)), "")</f>
        <v/>
      </c>
      <c r="H6940" s="10" t="str">
        <f ca="1">_xlfn.IFNA((VLOOKUP(A6940,'Fats and Greases'!I:J,2,FALSE)), "")</f>
        <v/>
      </c>
      <c r="I6940" s="10" t="str">
        <f ca="1">_xlfn.IFNA((VLOOKUP(A6940,'Fats and Greases'!K:L,2,FALSE)), "")</f>
        <v/>
      </c>
      <c r="J6940" s="10" t="str">
        <f ca="1">_xlfn.IFNA((VLOOKUP(A6940,'Fats and Greases'!M:N,2,FALSE)), "")</f>
        <v/>
      </c>
      <c r="K6940" s="10" t="str">
        <f ca="1">_xlfn.IFNA((VLOOKUP($A6940,'Fats and Greases'!O:P,2,FALSE)), "")</f>
        <v/>
      </c>
      <c r="L6940" s="10" t="str">
        <f ca="1">_xlfn.IFNA((VLOOKUP($A6940,'Fats and Greases'!Q:R,2,FALSE)), "")</f>
        <v/>
      </c>
      <c r="M6940" s="10" t="str">
        <f ca="1">_xlfn.IFNA((VLOOKUP($A6940,'Fats and Greases'!S:T,2,FALSE)), "")</f>
        <v/>
      </c>
    </row>
    <row r="6941" spans="1:13" x14ac:dyDescent="0.2">
      <c r="A6941" s="18">
        <v>46499</v>
      </c>
      <c r="B6941" s="19">
        <f t="shared" si="216"/>
        <v>4</v>
      </c>
      <c r="C6941" s="19">
        <f t="shared" si="217"/>
        <v>2027</v>
      </c>
      <c r="D6941" s="10" t="str">
        <f ca="1">_xlfn.IFNA((VLOOKUP(A6941,'Fats and Greases'!A:B,2,FALSE)), "")</f>
        <v/>
      </c>
      <c r="E6941" s="10" t="str">
        <f ca="1">_xlfn.IFNA((VLOOKUP(A6941,'Fats and Greases'!C:D,2,FALSE)), "")</f>
        <v/>
      </c>
      <c r="F6941" s="10" t="str">
        <f ca="1">_xlfn.IFNA((VLOOKUP(A6941,'Fats and Greases'!E:F,2,FALSE)), "")</f>
        <v/>
      </c>
      <c r="G6941" s="10" t="str">
        <f ca="1">_xlfn.IFNA((VLOOKUP(A6941,'Fats and Greases'!G:H,2,FALSE)), "")</f>
        <v/>
      </c>
      <c r="H6941" s="10" t="str">
        <f ca="1">_xlfn.IFNA((VLOOKUP(A6941,'Fats and Greases'!I:J,2,FALSE)), "")</f>
        <v/>
      </c>
      <c r="I6941" s="10" t="str">
        <f ca="1">_xlfn.IFNA((VLOOKUP(A6941,'Fats and Greases'!K:L,2,FALSE)), "")</f>
        <v/>
      </c>
      <c r="J6941" s="10" t="str">
        <f ca="1">_xlfn.IFNA((VLOOKUP(A6941,'Fats and Greases'!M:N,2,FALSE)), "")</f>
        <v/>
      </c>
      <c r="K6941" s="10" t="str">
        <f ca="1">_xlfn.IFNA((VLOOKUP($A6941,'Fats and Greases'!O:P,2,FALSE)), "")</f>
        <v/>
      </c>
      <c r="L6941" s="10" t="str">
        <f ca="1">_xlfn.IFNA((VLOOKUP($A6941,'Fats and Greases'!Q:R,2,FALSE)), "")</f>
        <v/>
      </c>
      <c r="M6941" s="10" t="str">
        <f ca="1">_xlfn.IFNA((VLOOKUP($A6941,'Fats and Greases'!S:T,2,FALSE)), "")</f>
        <v/>
      </c>
    </row>
    <row r="6942" spans="1:13" x14ac:dyDescent="0.2">
      <c r="A6942" s="18">
        <v>46500</v>
      </c>
      <c r="B6942" s="19">
        <f t="shared" si="216"/>
        <v>4</v>
      </c>
      <c r="C6942" s="19">
        <f t="shared" si="217"/>
        <v>2027</v>
      </c>
      <c r="D6942" s="10" t="str">
        <f ca="1">_xlfn.IFNA((VLOOKUP(A6942,'Fats and Greases'!A:B,2,FALSE)), "")</f>
        <v/>
      </c>
      <c r="E6942" s="10" t="str">
        <f ca="1">_xlfn.IFNA((VLOOKUP(A6942,'Fats and Greases'!C:D,2,FALSE)), "")</f>
        <v/>
      </c>
      <c r="F6942" s="10" t="str">
        <f ca="1">_xlfn.IFNA((VLOOKUP(A6942,'Fats and Greases'!E:F,2,FALSE)), "")</f>
        <v/>
      </c>
      <c r="G6942" s="10" t="str">
        <f ca="1">_xlfn.IFNA((VLOOKUP(A6942,'Fats and Greases'!G:H,2,FALSE)), "")</f>
        <v/>
      </c>
      <c r="H6942" s="10" t="str">
        <f ca="1">_xlfn.IFNA((VLOOKUP(A6942,'Fats and Greases'!I:J,2,FALSE)), "")</f>
        <v/>
      </c>
      <c r="I6942" s="10" t="str">
        <f ca="1">_xlfn.IFNA((VLOOKUP(A6942,'Fats and Greases'!K:L,2,FALSE)), "")</f>
        <v/>
      </c>
      <c r="J6942" s="10" t="str">
        <f ca="1">_xlfn.IFNA((VLOOKUP(A6942,'Fats and Greases'!M:N,2,FALSE)), "")</f>
        <v/>
      </c>
      <c r="K6942" s="10" t="str">
        <f ca="1">_xlfn.IFNA((VLOOKUP($A6942,'Fats and Greases'!O:P,2,FALSE)), "")</f>
        <v/>
      </c>
      <c r="L6942" s="10" t="str">
        <f ca="1">_xlfn.IFNA((VLOOKUP($A6942,'Fats and Greases'!Q:R,2,FALSE)), "")</f>
        <v/>
      </c>
      <c r="M6942" s="10" t="str">
        <f ca="1">_xlfn.IFNA((VLOOKUP($A6942,'Fats and Greases'!S:T,2,FALSE)), "")</f>
        <v/>
      </c>
    </row>
    <row r="6943" spans="1:13" x14ac:dyDescent="0.2">
      <c r="A6943" s="18">
        <v>46503</v>
      </c>
      <c r="B6943" s="19">
        <f t="shared" si="216"/>
        <v>4</v>
      </c>
      <c r="C6943" s="19">
        <f t="shared" si="217"/>
        <v>2027</v>
      </c>
      <c r="D6943" s="10" t="str">
        <f ca="1">_xlfn.IFNA((VLOOKUP(A6943,'Fats and Greases'!A:B,2,FALSE)), "")</f>
        <v/>
      </c>
      <c r="E6943" s="10" t="str">
        <f ca="1">_xlfn.IFNA((VLOOKUP(A6943,'Fats and Greases'!C:D,2,FALSE)), "")</f>
        <v/>
      </c>
      <c r="F6943" s="10" t="str">
        <f ca="1">_xlfn.IFNA((VLOOKUP(A6943,'Fats and Greases'!E:F,2,FALSE)), "")</f>
        <v/>
      </c>
      <c r="G6943" s="10" t="str">
        <f ca="1">_xlfn.IFNA((VLOOKUP(A6943,'Fats and Greases'!G:H,2,FALSE)), "")</f>
        <v/>
      </c>
      <c r="H6943" s="10" t="str">
        <f ca="1">_xlfn.IFNA((VLOOKUP(A6943,'Fats and Greases'!I:J,2,FALSE)), "")</f>
        <v/>
      </c>
      <c r="I6943" s="10" t="str">
        <f ca="1">_xlfn.IFNA((VLOOKUP(A6943,'Fats and Greases'!K:L,2,FALSE)), "")</f>
        <v/>
      </c>
      <c r="J6943" s="10" t="str">
        <f ca="1">_xlfn.IFNA((VLOOKUP(A6943,'Fats and Greases'!M:N,2,FALSE)), "")</f>
        <v/>
      </c>
      <c r="K6943" s="10" t="str">
        <f ca="1">_xlfn.IFNA((VLOOKUP($A6943,'Fats and Greases'!O:P,2,FALSE)), "")</f>
        <v/>
      </c>
      <c r="L6943" s="10" t="str">
        <f ca="1">_xlfn.IFNA((VLOOKUP($A6943,'Fats and Greases'!Q:R,2,FALSE)), "")</f>
        <v/>
      </c>
      <c r="M6943" s="10" t="str">
        <f ca="1">_xlfn.IFNA((VLOOKUP($A6943,'Fats and Greases'!S:T,2,FALSE)), "")</f>
        <v/>
      </c>
    </row>
    <row r="6944" spans="1:13" x14ac:dyDescent="0.2">
      <c r="A6944" s="18">
        <v>46504</v>
      </c>
      <c r="B6944" s="19">
        <f t="shared" si="216"/>
        <v>4</v>
      </c>
      <c r="C6944" s="19">
        <f t="shared" si="217"/>
        <v>2027</v>
      </c>
      <c r="D6944" s="10" t="str">
        <f ca="1">_xlfn.IFNA((VLOOKUP(A6944,'Fats and Greases'!A:B,2,FALSE)), "")</f>
        <v/>
      </c>
      <c r="E6944" s="10" t="str">
        <f ca="1">_xlfn.IFNA((VLOOKUP(A6944,'Fats and Greases'!C:D,2,FALSE)), "")</f>
        <v/>
      </c>
      <c r="F6944" s="10" t="str">
        <f ca="1">_xlfn.IFNA((VLOOKUP(A6944,'Fats and Greases'!E:F,2,FALSE)), "")</f>
        <v/>
      </c>
      <c r="G6944" s="10" t="str">
        <f ca="1">_xlfn.IFNA((VLOOKUP(A6944,'Fats and Greases'!G:H,2,FALSE)), "")</f>
        <v/>
      </c>
      <c r="H6944" s="10" t="str">
        <f ca="1">_xlfn.IFNA((VLOOKUP(A6944,'Fats and Greases'!I:J,2,FALSE)), "")</f>
        <v/>
      </c>
      <c r="I6944" s="10" t="str">
        <f ca="1">_xlfn.IFNA((VLOOKUP(A6944,'Fats and Greases'!K:L,2,FALSE)), "")</f>
        <v/>
      </c>
      <c r="J6944" s="10" t="str">
        <f ca="1">_xlfn.IFNA((VLOOKUP(A6944,'Fats and Greases'!M:N,2,FALSE)), "")</f>
        <v/>
      </c>
      <c r="K6944" s="10" t="str">
        <f ca="1">_xlfn.IFNA((VLOOKUP($A6944,'Fats and Greases'!O:P,2,FALSE)), "")</f>
        <v/>
      </c>
      <c r="L6944" s="10" t="str">
        <f ca="1">_xlfn.IFNA((VLOOKUP($A6944,'Fats and Greases'!Q:R,2,FALSE)), "")</f>
        <v/>
      </c>
      <c r="M6944" s="10" t="str">
        <f ca="1">_xlfn.IFNA((VLOOKUP($A6944,'Fats and Greases'!S:T,2,FALSE)), "")</f>
        <v/>
      </c>
    </row>
    <row r="6945" spans="1:13" x14ac:dyDescent="0.2">
      <c r="A6945" s="18">
        <v>46505</v>
      </c>
      <c r="B6945" s="19">
        <f t="shared" si="216"/>
        <v>4</v>
      </c>
      <c r="C6945" s="19">
        <f t="shared" si="217"/>
        <v>2027</v>
      </c>
      <c r="D6945" s="10" t="str">
        <f ca="1">_xlfn.IFNA((VLOOKUP(A6945,'Fats and Greases'!A:B,2,FALSE)), "")</f>
        <v/>
      </c>
      <c r="E6945" s="10" t="str">
        <f ca="1">_xlfn.IFNA((VLOOKUP(A6945,'Fats and Greases'!C:D,2,FALSE)), "")</f>
        <v/>
      </c>
      <c r="F6945" s="10" t="str">
        <f ca="1">_xlfn.IFNA((VLOOKUP(A6945,'Fats and Greases'!E:F,2,FALSE)), "")</f>
        <v/>
      </c>
      <c r="G6945" s="10" t="str">
        <f ca="1">_xlfn.IFNA((VLOOKUP(A6945,'Fats and Greases'!G:H,2,FALSE)), "")</f>
        <v/>
      </c>
      <c r="H6945" s="10" t="str">
        <f ca="1">_xlfn.IFNA((VLOOKUP(A6945,'Fats and Greases'!I:J,2,FALSE)), "")</f>
        <v/>
      </c>
      <c r="I6945" s="10" t="str">
        <f ca="1">_xlfn.IFNA((VLOOKUP(A6945,'Fats and Greases'!K:L,2,FALSE)), "")</f>
        <v/>
      </c>
      <c r="J6945" s="10" t="str">
        <f ca="1">_xlfn.IFNA((VLOOKUP(A6945,'Fats and Greases'!M:N,2,FALSE)), "")</f>
        <v/>
      </c>
      <c r="K6945" s="10" t="str">
        <f ca="1">_xlfn.IFNA((VLOOKUP($A6945,'Fats and Greases'!O:P,2,FALSE)), "")</f>
        <v/>
      </c>
      <c r="L6945" s="10" t="str">
        <f ca="1">_xlfn.IFNA((VLOOKUP($A6945,'Fats and Greases'!Q:R,2,FALSE)), "")</f>
        <v/>
      </c>
      <c r="M6945" s="10" t="str">
        <f ca="1">_xlfn.IFNA((VLOOKUP($A6945,'Fats and Greases'!S:T,2,FALSE)), "")</f>
        <v/>
      </c>
    </row>
    <row r="6946" spans="1:13" x14ac:dyDescent="0.2">
      <c r="A6946" s="18">
        <v>46506</v>
      </c>
      <c r="B6946" s="19">
        <f t="shared" si="216"/>
        <v>4</v>
      </c>
      <c r="C6946" s="19">
        <f t="shared" si="217"/>
        <v>2027</v>
      </c>
      <c r="D6946" s="10" t="str">
        <f ca="1">_xlfn.IFNA((VLOOKUP(A6946,'Fats and Greases'!A:B,2,FALSE)), "")</f>
        <v/>
      </c>
      <c r="E6946" s="10" t="str">
        <f ca="1">_xlfn.IFNA((VLOOKUP(A6946,'Fats and Greases'!C:D,2,FALSE)), "")</f>
        <v/>
      </c>
      <c r="F6946" s="10" t="str">
        <f ca="1">_xlfn.IFNA((VLOOKUP(A6946,'Fats and Greases'!E:F,2,FALSE)), "")</f>
        <v/>
      </c>
      <c r="G6946" s="10" t="str">
        <f ca="1">_xlfn.IFNA((VLOOKUP(A6946,'Fats and Greases'!G:H,2,FALSE)), "")</f>
        <v/>
      </c>
      <c r="H6946" s="10" t="str">
        <f ca="1">_xlfn.IFNA((VLOOKUP(A6946,'Fats and Greases'!I:J,2,FALSE)), "")</f>
        <v/>
      </c>
      <c r="I6946" s="10" t="str">
        <f ca="1">_xlfn.IFNA((VLOOKUP(A6946,'Fats and Greases'!K:L,2,FALSE)), "")</f>
        <v/>
      </c>
      <c r="J6946" s="10" t="str">
        <f ca="1">_xlfn.IFNA((VLOOKUP(A6946,'Fats and Greases'!M:N,2,FALSE)), "")</f>
        <v/>
      </c>
      <c r="K6946" s="10" t="str">
        <f ca="1">_xlfn.IFNA((VLOOKUP($A6946,'Fats and Greases'!O:P,2,FALSE)), "")</f>
        <v/>
      </c>
      <c r="L6946" s="10" t="str">
        <f ca="1">_xlfn.IFNA((VLOOKUP($A6946,'Fats and Greases'!Q:R,2,FALSE)), "")</f>
        <v/>
      </c>
      <c r="M6946" s="10" t="str">
        <f ca="1">_xlfn.IFNA((VLOOKUP($A6946,'Fats and Greases'!S:T,2,FALSE)), "")</f>
        <v/>
      </c>
    </row>
    <row r="6947" spans="1:13" x14ac:dyDescent="0.2">
      <c r="A6947" s="18">
        <v>46507</v>
      </c>
      <c r="B6947" s="19">
        <f t="shared" si="216"/>
        <v>4</v>
      </c>
      <c r="C6947" s="19">
        <f t="shared" si="217"/>
        <v>2027</v>
      </c>
      <c r="D6947" s="10" t="str">
        <f ca="1">_xlfn.IFNA((VLOOKUP(A6947,'Fats and Greases'!A:B,2,FALSE)), "")</f>
        <v/>
      </c>
      <c r="E6947" s="10" t="str">
        <f ca="1">_xlfn.IFNA((VLOOKUP(A6947,'Fats and Greases'!C:D,2,FALSE)), "")</f>
        <v/>
      </c>
      <c r="F6947" s="10" t="str">
        <f ca="1">_xlfn.IFNA((VLOOKUP(A6947,'Fats and Greases'!E:F,2,FALSE)), "")</f>
        <v/>
      </c>
      <c r="G6947" s="10" t="str">
        <f ca="1">_xlfn.IFNA((VLOOKUP(A6947,'Fats and Greases'!G:H,2,FALSE)), "")</f>
        <v/>
      </c>
      <c r="H6947" s="10" t="str">
        <f ca="1">_xlfn.IFNA((VLOOKUP(A6947,'Fats and Greases'!I:J,2,FALSE)), "")</f>
        <v/>
      </c>
      <c r="I6947" s="10" t="str">
        <f ca="1">_xlfn.IFNA((VLOOKUP(A6947,'Fats and Greases'!K:L,2,FALSE)), "")</f>
        <v/>
      </c>
      <c r="J6947" s="10" t="str">
        <f ca="1">_xlfn.IFNA((VLOOKUP(A6947,'Fats and Greases'!M:N,2,FALSE)), "")</f>
        <v/>
      </c>
      <c r="K6947" s="10" t="str">
        <f ca="1">_xlfn.IFNA((VLOOKUP($A6947,'Fats and Greases'!O:P,2,FALSE)), "")</f>
        <v/>
      </c>
      <c r="L6947" s="10" t="str">
        <f ca="1">_xlfn.IFNA((VLOOKUP($A6947,'Fats and Greases'!Q:R,2,FALSE)), "")</f>
        <v/>
      </c>
      <c r="M6947" s="10" t="str">
        <f ca="1">_xlfn.IFNA((VLOOKUP($A6947,'Fats and Greases'!S:T,2,FALSE)), "")</f>
        <v/>
      </c>
    </row>
    <row r="6948" spans="1:13" x14ac:dyDescent="0.2">
      <c r="A6948" s="18">
        <v>46510</v>
      </c>
      <c r="B6948" s="19">
        <f t="shared" si="216"/>
        <v>5</v>
      </c>
      <c r="C6948" s="19">
        <f t="shared" si="217"/>
        <v>2027</v>
      </c>
      <c r="D6948" s="10" t="str">
        <f ca="1">_xlfn.IFNA((VLOOKUP(A6948,'Fats and Greases'!A:B,2,FALSE)), "")</f>
        <v/>
      </c>
      <c r="E6948" s="10" t="str">
        <f ca="1">_xlfn.IFNA((VLOOKUP(A6948,'Fats and Greases'!C:D,2,FALSE)), "")</f>
        <v/>
      </c>
      <c r="F6948" s="10" t="str">
        <f ca="1">_xlfn.IFNA((VLOOKUP(A6948,'Fats and Greases'!E:F,2,FALSE)), "")</f>
        <v/>
      </c>
      <c r="G6948" s="10" t="str">
        <f ca="1">_xlfn.IFNA((VLOOKUP(A6948,'Fats and Greases'!G:H,2,FALSE)), "")</f>
        <v/>
      </c>
      <c r="H6948" s="10" t="str">
        <f ca="1">_xlfn.IFNA((VLOOKUP(A6948,'Fats and Greases'!I:J,2,FALSE)), "")</f>
        <v/>
      </c>
      <c r="I6948" s="10" t="str">
        <f ca="1">_xlfn.IFNA((VLOOKUP(A6948,'Fats and Greases'!K:L,2,FALSE)), "")</f>
        <v/>
      </c>
      <c r="J6948" s="10" t="str">
        <f ca="1">_xlfn.IFNA((VLOOKUP(A6948,'Fats and Greases'!M:N,2,FALSE)), "")</f>
        <v/>
      </c>
      <c r="K6948" s="10" t="str">
        <f ca="1">_xlfn.IFNA((VLOOKUP($A6948,'Fats and Greases'!O:P,2,FALSE)), "")</f>
        <v/>
      </c>
      <c r="L6948" s="10" t="str">
        <f ca="1">_xlfn.IFNA((VLOOKUP($A6948,'Fats and Greases'!Q:R,2,FALSE)), "")</f>
        <v/>
      </c>
      <c r="M6948" s="10" t="str">
        <f ca="1">_xlfn.IFNA((VLOOKUP($A6948,'Fats and Greases'!S:T,2,FALSE)), "")</f>
        <v/>
      </c>
    </row>
    <row r="6949" spans="1:13" x14ac:dyDescent="0.2">
      <c r="A6949" s="18">
        <v>46511</v>
      </c>
      <c r="B6949" s="19">
        <f t="shared" si="216"/>
        <v>5</v>
      </c>
      <c r="C6949" s="19">
        <f t="shared" si="217"/>
        <v>2027</v>
      </c>
      <c r="D6949" s="10" t="str">
        <f ca="1">_xlfn.IFNA((VLOOKUP(A6949,'Fats and Greases'!A:B,2,FALSE)), "")</f>
        <v/>
      </c>
      <c r="E6949" s="10" t="str">
        <f ca="1">_xlfn.IFNA((VLOOKUP(A6949,'Fats and Greases'!C:D,2,FALSE)), "")</f>
        <v/>
      </c>
      <c r="F6949" s="10" t="str">
        <f ca="1">_xlfn.IFNA((VLOOKUP(A6949,'Fats and Greases'!E:F,2,FALSE)), "")</f>
        <v/>
      </c>
      <c r="G6949" s="10" t="str">
        <f ca="1">_xlfn.IFNA((VLOOKUP(A6949,'Fats and Greases'!G:H,2,FALSE)), "")</f>
        <v/>
      </c>
      <c r="H6949" s="10" t="str">
        <f ca="1">_xlfn.IFNA((VLOOKUP(A6949,'Fats and Greases'!I:J,2,FALSE)), "")</f>
        <v/>
      </c>
      <c r="I6949" s="10" t="str">
        <f ca="1">_xlfn.IFNA((VLOOKUP(A6949,'Fats and Greases'!K:L,2,FALSE)), "")</f>
        <v/>
      </c>
      <c r="J6949" s="10" t="str">
        <f ca="1">_xlfn.IFNA((VLOOKUP(A6949,'Fats and Greases'!M:N,2,FALSE)), "")</f>
        <v/>
      </c>
      <c r="K6949" s="10" t="str">
        <f ca="1">_xlfn.IFNA((VLOOKUP($A6949,'Fats and Greases'!O:P,2,FALSE)), "")</f>
        <v/>
      </c>
      <c r="L6949" s="10" t="str">
        <f ca="1">_xlfn.IFNA((VLOOKUP($A6949,'Fats and Greases'!Q:R,2,FALSE)), "")</f>
        <v/>
      </c>
      <c r="M6949" s="10" t="str">
        <f ca="1">_xlfn.IFNA((VLOOKUP($A6949,'Fats and Greases'!S:T,2,FALSE)), "")</f>
        <v/>
      </c>
    </row>
    <row r="6950" spans="1:13" x14ac:dyDescent="0.2">
      <c r="A6950" s="18">
        <v>46512</v>
      </c>
      <c r="B6950" s="19">
        <f t="shared" si="216"/>
        <v>5</v>
      </c>
      <c r="C6950" s="19">
        <f t="shared" si="217"/>
        <v>2027</v>
      </c>
      <c r="D6950" s="10" t="str">
        <f ca="1">_xlfn.IFNA((VLOOKUP(A6950,'Fats and Greases'!A:B,2,FALSE)), "")</f>
        <v/>
      </c>
      <c r="E6950" s="10" t="str">
        <f ca="1">_xlfn.IFNA((VLOOKUP(A6950,'Fats and Greases'!C:D,2,FALSE)), "")</f>
        <v/>
      </c>
      <c r="F6950" s="10" t="str">
        <f ca="1">_xlfn.IFNA((VLOOKUP(A6950,'Fats and Greases'!E:F,2,FALSE)), "")</f>
        <v/>
      </c>
      <c r="G6950" s="10" t="str">
        <f ca="1">_xlfn.IFNA((VLOOKUP(A6950,'Fats and Greases'!G:H,2,FALSE)), "")</f>
        <v/>
      </c>
      <c r="H6950" s="10" t="str">
        <f ca="1">_xlfn.IFNA((VLOOKUP(A6950,'Fats and Greases'!I:J,2,FALSE)), "")</f>
        <v/>
      </c>
      <c r="I6950" s="10" t="str">
        <f ca="1">_xlfn.IFNA((VLOOKUP(A6950,'Fats and Greases'!K:L,2,FALSE)), "")</f>
        <v/>
      </c>
      <c r="J6950" s="10" t="str">
        <f ca="1">_xlfn.IFNA((VLOOKUP(A6950,'Fats and Greases'!M:N,2,FALSE)), "")</f>
        <v/>
      </c>
      <c r="K6950" s="10" t="str">
        <f ca="1">_xlfn.IFNA((VLOOKUP($A6950,'Fats and Greases'!O:P,2,FALSE)), "")</f>
        <v/>
      </c>
      <c r="L6950" s="10" t="str">
        <f ca="1">_xlfn.IFNA((VLOOKUP($A6950,'Fats and Greases'!Q:R,2,FALSE)), "")</f>
        <v/>
      </c>
      <c r="M6950" s="10" t="str">
        <f ca="1">_xlfn.IFNA((VLOOKUP($A6950,'Fats and Greases'!S:T,2,FALSE)), "")</f>
        <v/>
      </c>
    </row>
    <row r="6951" spans="1:13" x14ac:dyDescent="0.2">
      <c r="A6951" s="18">
        <v>46513</v>
      </c>
      <c r="B6951" s="19">
        <f t="shared" si="216"/>
        <v>5</v>
      </c>
      <c r="C6951" s="19">
        <f t="shared" si="217"/>
        <v>2027</v>
      </c>
      <c r="D6951" s="10" t="str">
        <f ca="1">_xlfn.IFNA((VLOOKUP(A6951,'Fats and Greases'!A:B,2,FALSE)), "")</f>
        <v/>
      </c>
      <c r="E6951" s="10" t="str">
        <f ca="1">_xlfn.IFNA((VLOOKUP(A6951,'Fats and Greases'!C:D,2,FALSE)), "")</f>
        <v/>
      </c>
      <c r="F6951" s="10" t="str">
        <f ca="1">_xlfn.IFNA((VLOOKUP(A6951,'Fats and Greases'!E:F,2,FALSE)), "")</f>
        <v/>
      </c>
      <c r="G6951" s="10" t="str">
        <f ca="1">_xlfn.IFNA((VLOOKUP(A6951,'Fats and Greases'!G:H,2,FALSE)), "")</f>
        <v/>
      </c>
      <c r="H6951" s="10" t="str">
        <f ca="1">_xlfn.IFNA((VLOOKUP(A6951,'Fats and Greases'!I:J,2,FALSE)), "")</f>
        <v/>
      </c>
      <c r="I6951" s="10" t="str">
        <f ca="1">_xlfn.IFNA((VLOOKUP(A6951,'Fats and Greases'!K:L,2,FALSE)), "")</f>
        <v/>
      </c>
      <c r="J6951" s="10" t="str">
        <f ca="1">_xlfn.IFNA((VLOOKUP(A6951,'Fats and Greases'!M:N,2,FALSE)), "")</f>
        <v/>
      </c>
      <c r="K6951" s="10" t="str">
        <f ca="1">_xlfn.IFNA((VLOOKUP($A6951,'Fats and Greases'!O:P,2,FALSE)), "")</f>
        <v/>
      </c>
      <c r="L6951" s="10" t="str">
        <f ca="1">_xlfn.IFNA((VLOOKUP($A6951,'Fats and Greases'!Q:R,2,FALSE)), "")</f>
        <v/>
      </c>
      <c r="M6951" s="10" t="str">
        <f ca="1">_xlfn.IFNA((VLOOKUP($A6951,'Fats and Greases'!S:T,2,FALSE)), "")</f>
        <v/>
      </c>
    </row>
    <row r="6952" spans="1:13" x14ac:dyDescent="0.2">
      <c r="A6952" s="18">
        <v>46514</v>
      </c>
      <c r="B6952" s="19">
        <f t="shared" si="216"/>
        <v>5</v>
      </c>
      <c r="C6952" s="19">
        <f t="shared" si="217"/>
        <v>2027</v>
      </c>
      <c r="D6952" s="10" t="str">
        <f ca="1">_xlfn.IFNA((VLOOKUP(A6952,'Fats and Greases'!A:B,2,FALSE)), "")</f>
        <v/>
      </c>
      <c r="E6952" s="10" t="str">
        <f ca="1">_xlfn.IFNA((VLOOKUP(A6952,'Fats and Greases'!C:D,2,FALSE)), "")</f>
        <v/>
      </c>
      <c r="F6952" s="10" t="str">
        <f ca="1">_xlfn.IFNA((VLOOKUP(A6952,'Fats and Greases'!E:F,2,FALSE)), "")</f>
        <v/>
      </c>
      <c r="G6952" s="10" t="str">
        <f ca="1">_xlfn.IFNA((VLOOKUP(A6952,'Fats and Greases'!G:H,2,FALSE)), "")</f>
        <v/>
      </c>
      <c r="H6952" s="10" t="str">
        <f ca="1">_xlfn.IFNA((VLOOKUP(A6952,'Fats and Greases'!I:J,2,FALSE)), "")</f>
        <v/>
      </c>
      <c r="I6952" s="10" t="str">
        <f ca="1">_xlfn.IFNA((VLOOKUP(A6952,'Fats and Greases'!K:L,2,FALSE)), "")</f>
        <v/>
      </c>
      <c r="J6952" s="10" t="str">
        <f ca="1">_xlfn.IFNA((VLOOKUP(A6952,'Fats and Greases'!M:N,2,FALSE)), "")</f>
        <v/>
      </c>
      <c r="K6952" s="10" t="str">
        <f ca="1">_xlfn.IFNA((VLOOKUP($A6952,'Fats and Greases'!O:P,2,FALSE)), "")</f>
        <v/>
      </c>
      <c r="L6952" s="10" t="str">
        <f ca="1">_xlfn.IFNA((VLOOKUP($A6952,'Fats and Greases'!Q:R,2,FALSE)), "")</f>
        <v/>
      </c>
      <c r="M6952" s="10" t="str">
        <f ca="1">_xlfn.IFNA((VLOOKUP($A6952,'Fats and Greases'!S:T,2,FALSE)), "")</f>
        <v/>
      </c>
    </row>
    <row r="6953" spans="1:13" x14ac:dyDescent="0.2">
      <c r="A6953" s="18">
        <v>46517</v>
      </c>
      <c r="B6953" s="19">
        <f t="shared" si="216"/>
        <v>5</v>
      </c>
      <c r="C6953" s="19">
        <f t="shared" si="217"/>
        <v>2027</v>
      </c>
      <c r="D6953" s="10" t="str">
        <f ca="1">_xlfn.IFNA((VLOOKUP(A6953,'Fats and Greases'!A:B,2,FALSE)), "")</f>
        <v/>
      </c>
      <c r="E6953" s="10" t="str">
        <f ca="1">_xlfn.IFNA((VLOOKUP(A6953,'Fats and Greases'!C:D,2,FALSE)), "")</f>
        <v/>
      </c>
      <c r="F6953" s="10" t="str">
        <f ca="1">_xlfn.IFNA((VLOOKUP(A6953,'Fats and Greases'!E:F,2,FALSE)), "")</f>
        <v/>
      </c>
      <c r="G6953" s="10" t="str">
        <f ca="1">_xlfn.IFNA((VLOOKUP(A6953,'Fats and Greases'!G:H,2,FALSE)), "")</f>
        <v/>
      </c>
      <c r="H6953" s="10" t="str">
        <f ca="1">_xlfn.IFNA((VLOOKUP(A6953,'Fats and Greases'!I:J,2,FALSE)), "")</f>
        <v/>
      </c>
      <c r="I6953" s="10" t="str">
        <f ca="1">_xlfn.IFNA((VLOOKUP(A6953,'Fats and Greases'!K:L,2,FALSE)), "")</f>
        <v/>
      </c>
      <c r="J6953" s="10" t="str">
        <f ca="1">_xlfn.IFNA((VLOOKUP(A6953,'Fats and Greases'!M:N,2,FALSE)), "")</f>
        <v/>
      </c>
      <c r="K6953" s="10" t="str">
        <f ca="1">_xlfn.IFNA((VLOOKUP($A6953,'Fats and Greases'!O:P,2,FALSE)), "")</f>
        <v/>
      </c>
      <c r="L6953" s="10" t="str">
        <f ca="1">_xlfn.IFNA((VLOOKUP($A6953,'Fats and Greases'!Q:R,2,FALSE)), "")</f>
        <v/>
      </c>
      <c r="M6953" s="10" t="str">
        <f ca="1">_xlfn.IFNA((VLOOKUP($A6953,'Fats and Greases'!S:T,2,FALSE)), "")</f>
        <v/>
      </c>
    </row>
    <row r="6954" spans="1:13" x14ac:dyDescent="0.2">
      <c r="A6954" s="18">
        <v>46518</v>
      </c>
      <c r="B6954" s="19">
        <f t="shared" si="216"/>
        <v>5</v>
      </c>
      <c r="C6954" s="19">
        <f t="shared" si="217"/>
        <v>2027</v>
      </c>
      <c r="D6954" s="10" t="str">
        <f ca="1">_xlfn.IFNA((VLOOKUP(A6954,'Fats and Greases'!A:B,2,FALSE)), "")</f>
        <v/>
      </c>
      <c r="E6954" s="10" t="str">
        <f ca="1">_xlfn.IFNA((VLOOKUP(A6954,'Fats and Greases'!C:D,2,FALSE)), "")</f>
        <v/>
      </c>
      <c r="F6954" s="10" t="str">
        <f ca="1">_xlfn.IFNA((VLOOKUP(A6954,'Fats and Greases'!E:F,2,FALSE)), "")</f>
        <v/>
      </c>
      <c r="G6954" s="10" t="str">
        <f ca="1">_xlfn.IFNA((VLOOKUP(A6954,'Fats and Greases'!G:H,2,FALSE)), "")</f>
        <v/>
      </c>
      <c r="H6954" s="10" t="str">
        <f ca="1">_xlfn.IFNA((VLOOKUP(A6954,'Fats and Greases'!I:J,2,FALSE)), "")</f>
        <v/>
      </c>
      <c r="I6954" s="10" t="str">
        <f ca="1">_xlfn.IFNA((VLOOKUP(A6954,'Fats and Greases'!K:L,2,FALSE)), "")</f>
        <v/>
      </c>
      <c r="J6954" s="10" t="str">
        <f ca="1">_xlfn.IFNA((VLOOKUP(A6954,'Fats and Greases'!M:N,2,FALSE)), "")</f>
        <v/>
      </c>
      <c r="K6954" s="10" t="str">
        <f ca="1">_xlfn.IFNA((VLOOKUP($A6954,'Fats and Greases'!O:P,2,FALSE)), "")</f>
        <v/>
      </c>
      <c r="L6954" s="10" t="str">
        <f ca="1">_xlfn.IFNA((VLOOKUP($A6954,'Fats and Greases'!Q:R,2,FALSE)), "")</f>
        <v/>
      </c>
      <c r="M6954" s="10" t="str">
        <f ca="1">_xlfn.IFNA((VLOOKUP($A6954,'Fats and Greases'!S:T,2,FALSE)), "")</f>
        <v/>
      </c>
    </row>
    <row r="6955" spans="1:13" x14ac:dyDescent="0.2">
      <c r="A6955" s="18">
        <v>46519</v>
      </c>
      <c r="B6955" s="19">
        <f t="shared" si="216"/>
        <v>5</v>
      </c>
      <c r="C6955" s="19">
        <f t="shared" si="217"/>
        <v>2027</v>
      </c>
      <c r="D6955" s="10" t="str">
        <f ca="1">_xlfn.IFNA((VLOOKUP(A6955,'Fats and Greases'!A:B,2,FALSE)), "")</f>
        <v/>
      </c>
      <c r="E6955" s="10" t="str">
        <f ca="1">_xlfn.IFNA((VLOOKUP(A6955,'Fats and Greases'!C:D,2,FALSE)), "")</f>
        <v/>
      </c>
      <c r="F6955" s="10" t="str">
        <f ca="1">_xlfn.IFNA((VLOOKUP(A6955,'Fats and Greases'!E:F,2,FALSE)), "")</f>
        <v/>
      </c>
      <c r="G6955" s="10" t="str">
        <f ca="1">_xlfn.IFNA((VLOOKUP(A6955,'Fats and Greases'!G:H,2,FALSE)), "")</f>
        <v/>
      </c>
      <c r="H6955" s="10" t="str">
        <f ca="1">_xlfn.IFNA((VLOOKUP(A6955,'Fats and Greases'!I:J,2,FALSE)), "")</f>
        <v/>
      </c>
      <c r="I6955" s="10" t="str">
        <f ca="1">_xlfn.IFNA((VLOOKUP(A6955,'Fats and Greases'!K:L,2,FALSE)), "")</f>
        <v/>
      </c>
      <c r="J6955" s="10" t="str">
        <f ca="1">_xlfn.IFNA((VLOOKUP(A6955,'Fats and Greases'!M:N,2,FALSE)), "")</f>
        <v/>
      </c>
      <c r="K6955" s="10" t="str">
        <f ca="1">_xlfn.IFNA((VLOOKUP($A6955,'Fats and Greases'!O:P,2,FALSE)), "")</f>
        <v/>
      </c>
      <c r="L6955" s="10" t="str">
        <f ca="1">_xlfn.IFNA((VLOOKUP($A6955,'Fats and Greases'!Q:R,2,FALSE)), "")</f>
        <v/>
      </c>
      <c r="M6955" s="10" t="str">
        <f ca="1">_xlfn.IFNA((VLOOKUP($A6955,'Fats and Greases'!S:T,2,FALSE)), "")</f>
        <v/>
      </c>
    </row>
    <row r="6956" spans="1:13" x14ac:dyDescent="0.2">
      <c r="A6956" s="18">
        <v>46520</v>
      </c>
      <c r="B6956" s="19">
        <f t="shared" si="216"/>
        <v>5</v>
      </c>
      <c r="C6956" s="19">
        <f t="shared" si="217"/>
        <v>2027</v>
      </c>
      <c r="D6956" s="10" t="str">
        <f ca="1">_xlfn.IFNA((VLOOKUP(A6956,'Fats and Greases'!A:B,2,FALSE)), "")</f>
        <v/>
      </c>
      <c r="E6956" s="10" t="str">
        <f ca="1">_xlfn.IFNA((VLOOKUP(A6956,'Fats and Greases'!C:D,2,FALSE)), "")</f>
        <v/>
      </c>
      <c r="F6956" s="10" t="str">
        <f ca="1">_xlfn.IFNA((VLOOKUP(A6956,'Fats and Greases'!E:F,2,FALSE)), "")</f>
        <v/>
      </c>
      <c r="G6956" s="10" t="str">
        <f ca="1">_xlfn.IFNA((VLOOKUP(A6956,'Fats and Greases'!G:H,2,FALSE)), "")</f>
        <v/>
      </c>
      <c r="H6956" s="10" t="str">
        <f ca="1">_xlfn.IFNA((VLOOKUP(A6956,'Fats and Greases'!I:J,2,FALSE)), "")</f>
        <v/>
      </c>
      <c r="I6956" s="10" t="str">
        <f ca="1">_xlfn.IFNA((VLOOKUP(A6956,'Fats and Greases'!K:L,2,FALSE)), "")</f>
        <v/>
      </c>
      <c r="J6956" s="10" t="str">
        <f ca="1">_xlfn.IFNA((VLOOKUP(A6956,'Fats and Greases'!M:N,2,FALSE)), "")</f>
        <v/>
      </c>
      <c r="K6956" s="10" t="str">
        <f ca="1">_xlfn.IFNA((VLOOKUP($A6956,'Fats and Greases'!O:P,2,FALSE)), "")</f>
        <v/>
      </c>
      <c r="L6956" s="10" t="str">
        <f ca="1">_xlfn.IFNA((VLOOKUP($A6956,'Fats and Greases'!Q:R,2,FALSE)), "")</f>
        <v/>
      </c>
      <c r="M6956" s="10" t="str">
        <f ca="1">_xlfn.IFNA((VLOOKUP($A6956,'Fats and Greases'!S:T,2,FALSE)), "")</f>
        <v/>
      </c>
    </row>
    <row r="6957" spans="1:13" x14ac:dyDescent="0.2">
      <c r="A6957" s="18">
        <v>46521</v>
      </c>
      <c r="B6957" s="19">
        <f t="shared" si="216"/>
        <v>5</v>
      </c>
      <c r="C6957" s="19">
        <f t="shared" si="217"/>
        <v>2027</v>
      </c>
      <c r="D6957" s="10" t="str">
        <f ca="1">_xlfn.IFNA((VLOOKUP(A6957,'Fats and Greases'!A:B,2,FALSE)), "")</f>
        <v/>
      </c>
      <c r="E6957" s="10" t="str">
        <f ca="1">_xlfn.IFNA((VLOOKUP(A6957,'Fats and Greases'!C:D,2,FALSE)), "")</f>
        <v/>
      </c>
      <c r="F6957" s="10" t="str">
        <f ca="1">_xlfn.IFNA((VLOOKUP(A6957,'Fats and Greases'!E:F,2,FALSE)), "")</f>
        <v/>
      </c>
      <c r="G6957" s="10" t="str">
        <f ca="1">_xlfn.IFNA((VLOOKUP(A6957,'Fats and Greases'!G:H,2,FALSE)), "")</f>
        <v/>
      </c>
      <c r="H6957" s="10" t="str">
        <f ca="1">_xlfn.IFNA((VLOOKUP(A6957,'Fats and Greases'!I:J,2,FALSE)), "")</f>
        <v/>
      </c>
      <c r="I6957" s="10" t="str">
        <f ca="1">_xlfn.IFNA((VLOOKUP(A6957,'Fats and Greases'!K:L,2,FALSE)), "")</f>
        <v/>
      </c>
      <c r="J6957" s="10" t="str">
        <f ca="1">_xlfn.IFNA((VLOOKUP(A6957,'Fats and Greases'!M:N,2,FALSE)), "")</f>
        <v/>
      </c>
      <c r="K6957" s="10" t="str">
        <f ca="1">_xlfn.IFNA((VLOOKUP($A6957,'Fats and Greases'!O:P,2,FALSE)), "")</f>
        <v/>
      </c>
      <c r="L6957" s="10" t="str">
        <f ca="1">_xlfn.IFNA((VLOOKUP($A6957,'Fats and Greases'!Q:R,2,FALSE)), "")</f>
        <v/>
      </c>
      <c r="M6957" s="10" t="str">
        <f ca="1">_xlfn.IFNA((VLOOKUP($A6957,'Fats and Greases'!S:T,2,FALSE)), "")</f>
        <v/>
      </c>
    </row>
    <row r="6958" spans="1:13" x14ac:dyDescent="0.2">
      <c r="A6958" s="18">
        <v>46524</v>
      </c>
      <c r="B6958" s="19">
        <f t="shared" si="216"/>
        <v>5</v>
      </c>
      <c r="C6958" s="19">
        <f t="shared" si="217"/>
        <v>2027</v>
      </c>
      <c r="D6958" s="10" t="str">
        <f ca="1">_xlfn.IFNA((VLOOKUP(A6958,'Fats and Greases'!A:B,2,FALSE)), "")</f>
        <v/>
      </c>
      <c r="E6958" s="10" t="str">
        <f ca="1">_xlfn.IFNA((VLOOKUP(A6958,'Fats and Greases'!C:D,2,FALSE)), "")</f>
        <v/>
      </c>
      <c r="F6958" s="10" t="str">
        <f ca="1">_xlfn.IFNA((VLOOKUP(A6958,'Fats and Greases'!E:F,2,FALSE)), "")</f>
        <v/>
      </c>
      <c r="G6958" s="10" t="str">
        <f ca="1">_xlfn.IFNA((VLOOKUP(A6958,'Fats and Greases'!G:H,2,FALSE)), "")</f>
        <v/>
      </c>
      <c r="H6958" s="10" t="str">
        <f ca="1">_xlfn.IFNA((VLOOKUP(A6958,'Fats and Greases'!I:J,2,FALSE)), "")</f>
        <v/>
      </c>
      <c r="I6958" s="10" t="str">
        <f ca="1">_xlfn.IFNA((VLOOKUP(A6958,'Fats and Greases'!K:L,2,FALSE)), "")</f>
        <v/>
      </c>
      <c r="J6958" s="10" t="str">
        <f ca="1">_xlfn.IFNA((VLOOKUP(A6958,'Fats and Greases'!M:N,2,FALSE)), "")</f>
        <v/>
      </c>
      <c r="K6958" s="10" t="str">
        <f ca="1">_xlfn.IFNA((VLOOKUP($A6958,'Fats and Greases'!O:P,2,FALSE)), "")</f>
        <v/>
      </c>
      <c r="L6958" s="10" t="str">
        <f ca="1">_xlfn.IFNA((VLOOKUP($A6958,'Fats and Greases'!Q:R,2,FALSE)), "")</f>
        <v/>
      </c>
      <c r="M6958" s="10" t="str">
        <f ca="1">_xlfn.IFNA((VLOOKUP($A6958,'Fats and Greases'!S:T,2,FALSE)), "")</f>
        <v/>
      </c>
    </row>
    <row r="6959" spans="1:13" x14ac:dyDescent="0.2">
      <c r="A6959" s="18">
        <v>46525</v>
      </c>
      <c r="B6959" s="19">
        <f t="shared" si="216"/>
        <v>5</v>
      </c>
      <c r="C6959" s="19">
        <f t="shared" si="217"/>
        <v>2027</v>
      </c>
      <c r="D6959" s="10" t="str">
        <f ca="1">_xlfn.IFNA((VLOOKUP(A6959,'Fats and Greases'!A:B,2,FALSE)), "")</f>
        <v/>
      </c>
      <c r="E6959" s="10" t="str">
        <f ca="1">_xlfn.IFNA((VLOOKUP(A6959,'Fats and Greases'!C:D,2,FALSE)), "")</f>
        <v/>
      </c>
      <c r="F6959" s="10" t="str">
        <f ca="1">_xlfn.IFNA((VLOOKUP(A6959,'Fats and Greases'!E:F,2,FALSE)), "")</f>
        <v/>
      </c>
      <c r="G6959" s="10" t="str">
        <f ca="1">_xlfn.IFNA((VLOOKUP(A6959,'Fats and Greases'!G:H,2,FALSE)), "")</f>
        <v/>
      </c>
      <c r="H6959" s="10" t="str">
        <f ca="1">_xlfn.IFNA((VLOOKUP(A6959,'Fats and Greases'!I:J,2,FALSE)), "")</f>
        <v/>
      </c>
      <c r="I6959" s="10" t="str">
        <f ca="1">_xlfn.IFNA((VLOOKUP(A6959,'Fats and Greases'!K:L,2,FALSE)), "")</f>
        <v/>
      </c>
      <c r="J6959" s="10" t="str">
        <f ca="1">_xlfn.IFNA((VLOOKUP(A6959,'Fats and Greases'!M:N,2,FALSE)), "")</f>
        <v/>
      </c>
      <c r="K6959" s="10" t="str">
        <f ca="1">_xlfn.IFNA((VLOOKUP($A6959,'Fats and Greases'!O:P,2,FALSE)), "")</f>
        <v/>
      </c>
      <c r="L6959" s="10" t="str">
        <f ca="1">_xlfn.IFNA((VLOOKUP($A6959,'Fats and Greases'!Q:R,2,FALSE)), "")</f>
        <v/>
      </c>
      <c r="M6959" s="10" t="str">
        <f ca="1">_xlfn.IFNA((VLOOKUP($A6959,'Fats and Greases'!S:T,2,FALSE)), "")</f>
        <v/>
      </c>
    </row>
    <row r="6960" spans="1:13" x14ac:dyDescent="0.2">
      <c r="A6960" s="18">
        <v>46526</v>
      </c>
      <c r="B6960" s="19">
        <f t="shared" si="216"/>
        <v>5</v>
      </c>
      <c r="C6960" s="19">
        <f t="shared" si="217"/>
        <v>2027</v>
      </c>
      <c r="D6960" s="10" t="str">
        <f ca="1">_xlfn.IFNA((VLOOKUP(A6960,'Fats and Greases'!A:B,2,FALSE)), "")</f>
        <v/>
      </c>
      <c r="E6960" s="10" t="str">
        <f ca="1">_xlfn.IFNA((VLOOKUP(A6960,'Fats and Greases'!C:D,2,FALSE)), "")</f>
        <v/>
      </c>
      <c r="F6960" s="10" t="str">
        <f ca="1">_xlfn.IFNA((VLOOKUP(A6960,'Fats and Greases'!E:F,2,FALSE)), "")</f>
        <v/>
      </c>
      <c r="G6960" s="10" t="str">
        <f ca="1">_xlfn.IFNA((VLOOKUP(A6960,'Fats and Greases'!G:H,2,FALSE)), "")</f>
        <v/>
      </c>
      <c r="H6960" s="10" t="str">
        <f ca="1">_xlfn.IFNA((VLOOKUP(A6960,'Fats and Greases'!I:J,2,FALSE)), "")</f>
        <v/>
      </c>
      <c r="I6960" s="10" t="str">
        <f ca="1">_xlfn.IFNA((VLOOKUP(A6960,'Fats and Greases'!K:L,2,FALSE)), "")</f>
        <v/>
      </c>
      <c r="J6960" s="10" t="str">
        <f ca="1">_xlfn.IFNA((VLOOKUP(A6960,'Fats and Greases'!M:N,2,FALSE)), "")</f>
        <v/>
      </c>
      <c r="K6960" s="10" t="str">
        <f ca="1">_xlfn.IFNA((VLOOKUP($A6960,'Fats and Greases'!O:P,2,FALSE)), "")</f>
        <v/>
      </c>
      <c r="L6960" s="10" t="str">
        <f ca="1">_xlfn.IFNA((VLOOKUP($A6960,'Fats and Greases'!Q:R,2,FALSE)), "")</f>
        <v/>
      </c>
      <c r="M6960" s="10" t="str">
        <f ca="1">_xlfn.IFNA((VLOOKUP($A6960,'Fats and Greases'!S:T,2,FALSE)), "")</f>
        <v/>
      </c>
    </row>
    <row r="6961" spans="1:13" x14ac:dyDescent="0.2">
      <c r="A6961" s="18">
        <v>46527</v>
      </c>
      <c r="B6961" s="19">
        <f t="shared" si="216"/>
        <v>5</v>
      </c>
      <c r="C6961" s="19">
        <f t="shared" si="217"/>
        <v>2027</v>
      </c>
      <c r="D6961" s="10" t="str">
        <f ca="1">_xlfn.IFNA((VLOOKUP(A6961,'Fats and Greases'!A:B,2,FALSE)), "")</f>
        <v/>
      </c>
      <c r="E6961" s="10" t="str">
        <f ca="1">_xlfn.IFNA((VLOOKUP(A6961,'Fats and Greases'!C:D,2,FALSE)), "")</f>
        <v/>
      </c>
      <c r="F6961" s="10" t="str">
        <f ca="1">_xlfn.IFNA((VLOOKUP(A6961,'Fats and Greases'!E:F,2,FALSE)), "")</f>
        <v/>
      </c>
      <c r="G6961" s="10" t="str">
        <f ca="1">_xlfn.IFNA((VLOOKUP(A6961,'Fats and Greases'!G:H,2,FALSE)), "")</f>
        <v/>
      </c>
      <c r="H6961" s="10" t="str">
        <f ca="1">_xlfn.IFNA((VLOOKUP(A6961,'Fats and Greases'!I:J,2,FALSE)), "")</f>
        <v/>
      </c>
      <c r="I6961" s="10" t="str">
        <f ca="1">_xlfn.IFNA((VLOOKUP(A6961,'Fats and Greases'!K:L,2,FALSE)), "")</f>
        <v/>
      </c>
      <c r="J6961" s="10" t="str">
        <f ca="1">_xlfn.IFNA((VLOOKUP(A6961,'Fats and Greases'!M:N,2,FALSE)), "")</f>
        <v/>
      </c>
      <c r="K6961" s="10" t="str">
        <f ca="1">_xlfn.IFNA((VLOOKUP($A6961,'Fats and Greases'!O:P,2,FALSE)), "")</f>
        <v/>
      </c>
      <c r="L6961" s="10" t="str">
        <f ca="1">_xlfn.IFNA((VLOOKUP($A6961,'Fats and Greases'!Q:R,2,FALSE)), "")</f>
        <v/>
      </c>
      <c r="M6961" s="10" t="str">
        <f ca="1">_xlfn.IFNA((VLOOKUP($A6961,'Fats and Greases'!S:T,2,FALSE)), "")</f>
        <v/>
      </c>
    </row>
    <row r="6962" spans="1:13" x14ac:dyDescent="0.2">
      <c r="A6962" s="18">
        <v>46528</v>
      </c>
      <c r="B6962" s="19">
        <f t="shared" si="216"/>
        <v>5</v>
      </c>
      <c r="C6962" s="19">
        <f t="shared" si="217"/>
        <v>2027</v>
      </c>
      <c r="D6962" s="10" t="str">
        <f ca="1">_xlfn.IFNA((VLOOKUP(A6962,'Fats and Greases'!A:B,2,FALSE)), "")</f>
        <v/>
      </c>
      <c r="E6962" s="10" t="str">
        <f ca="1">_xlfn.IFNA((VLOOKUP(A6962,'Fats and Greases'!C:D,2,FALSE)), "")</f>
        <v/>
      </c>
      <c r="F6962" s="10" t="str">
        <f ca="1">_xlfn.IFNA((VLOOKUP(A6962,'Fats and Greases'!E:F,2,FALSE)), "")</f>
        <v/>
      </c>
      <c r="G6962" s="10" t="str">
        <f ca="1">_xlfn.IFNA((VLOOKUP(A6962,'Fats and Greases'!G:H,2,FALSE)), "")</f>
        <v/>
      </c>
      <c r="H6962" s="10" t="str">
        <f ca="1">_xlfn.IFNA((VLOOKUP(A6962,'Fats and Greases'!I:J,2,FALSE)), "")</f>
        <v/>
      </c>
      <c r="I6962" s="10" t="str">
        <f ca="1">_xlfn.IFNA((VLOOKUP(A6962,'Fats and Greases'!K:L,2,FALSE)), "")</f>
        <v/>
      </c>
      <c r="J6962" s="10" t="str">
        <f ca="1">_xlfn.IFNA((VLOOKUP(A6962,'Fats and Greases'!M:N,2,FALSE)), "")</f>
        <v/>
      </c>
      <c r="K6962" s="10" t="str">
        <f ca="1">_xlfn.IFNA((VLOOKUP($A6962,'Fats and Greases'!O:P,2,FALSE)), "")</f>
        <v/>
      </c>
      <c r="L6962" s="10" t="str">
        <f ca="1">_xlfn.IFNA((VLOOKUP($A6962,'Fats and Greases'!Q:R,2,FALSE)), "")</f>
        <v/>
      </c>
      <c r="M6962" s="10" t="str">
        <f ca="1">_xlfn.IFNA((VLOOKUP($A6962,'Fats and Greases'!S:T,2,FALSE)), "")</f>
        <v/>
      </c>
    </row>
    <row r="6963" spans="1:13" x14ac:dyDescent="0.2">
      <c r="A6963" s="18">
        <v>46531</v>
      </c>
      <c r="B6963" s="19">
        <f t="shared" si="216"/>
        <v>5</v>
      </c>
      <c r="C6963" s="19">
        <f t="shared" si="217"/>
        <v>2027</v>
      </c>
      <c r="D6963" s="10" t="str">
        <f ca="1">_xlfn.IFNA((VLOOKUP(A6963,'Fats and Greases'!A:B,2,FALSE)), "")</f>
        <v/>
      </c>
      <c r="E6963" s="10" t="str">
        <f ca="1">_xlfn.IFNA((VLOOKUP(A6963,'Fats and Greases'!C:D,2,FALSE)), "")</f>
        <v/>
      </c>
      <c r="F6963" s="10" t="str">
        <f ca="1">_xlfn.IFNA((VLOOKUP(A6963,'Fats and Greases'!E:F,2,FALSE)), "")</f>
        <v/>
      </c>
      <c r="G6963" s="10" t="str">
        <f ca="1">_xlfn.IFNA((VLOOKUP(A6963,'Fats and Greases'!G:H,2,FALSE)), "")</f>
        <v/>
      </c>
      <c r="H6963" s="10" t="str">
        <f ca="1">_xlfn.IFNA((VLOOKUP(A6963,'Fats and Greases'!I:J,2,FALSE)), "")</f>
        <v/>
      </c>
      <c r="I6963" s="10" t="str">
        <f ca="1">_xlfn.IFNA((VLOOKUP(A6963,'Fats and Greases'!K:L,2,FALSE)), "")</f>
        <v/>
      </c>
      <c r="J6963" s="10" t="str">
        <f ca="1">_xlfn.IFNA((VLOOKUP(A6963,'Fats and Greases'!M:N,2,FALSE)), "")</f>
        <v/>
      </c>
      <c r="K6963" s="10" t="str">
        <f ca="1">_xlfn.IFNA((VLOOKUP($A6963,'Fats and Greases'!O:P,2,FALSE)), "")</f>
        <v/>
      </c>
      <c r="L6963" s="10" t="str">
        <f ca="1">_xlfn.IFNA((VLOOKUP($A6963,'Fats and Greases'!Q:R,2,FALSE)), "")</f>
        <v/>
      </c>
      <c r="M6963" s="10" t="str">
        <f ca="1">_xlfn.IFNA((VLOOKUP($A6963,'Fats and Greases'!S:T,2,FALSE)), "")</f>
        <v/>
      </c>
    </row>
    <row r="6964" spans="1:13" x14ac:dyDescent="0.2">
      <c r="A6964" s="18">
        <v>46532</v>
      </c>
      <c r="B6964" s="19">
        <f t="shared" si="216"/>
        <v>5</v>
      </c>
      <c r="C6964" s="19">
        <f t="shared" si="217"/>
        <v>2027</v>
      </c>
      <c r="D6964" s="10" t="str">
        <f ca="1">_xlfn.IFNA((VLOOKUP(A6964,'Fats and Greases'!A:B,2,FALSE)), "")</f>
        <v/>
      </c>
      <c r="E6964" s="10" t="str">
        <f ca="1">_xlfn.IFNA((VLOOKUP(A6964,'Fats and Greases'!C:D,2,FALSE)), "")</f>
        <v/>
      </c>
      <c r="F6964" s="10" t="str">
        <f ca="1">_xlfn.IFNA((VLOOKUP(A6964,'Fats and Greases'!E:F,2,FALSE)), "")</f>
        <v/>
      </c>
      <c r="G6964" s="10" t="str">
        <f ca="1">_xlfn.IFNA((VLOOKUP(A6964,'Fats and Greases'!G:H,2,FALSE)), "")</f>
        <v/>
      </c>
      <c r="H6964" s="10" t="str">
        <f ca="1">_xlfn.IFNA((VLOOKUP(A6964,'Fats and Greases'!I:J,2,FALSE)), "")</f>
        <v/>
      </c>
      <c r="I6964" s="10" t="str">
        <f ca="1">_xlfn.IFNA((VLOOKUP(A6964,'Fats and Greases'!K:L,2,FALSE)), "")</f>
        <v/>
      </c>
      <c r="J6964" s="10" t="str">
        <f ca="1">_xlfn.IFNA((VLOOKUP(A6964,'Fats and Greases'!M:N,2,FALSE)), "")</f>
        <v/>
      </c>
      <c r="K6964" s="10" t="str">
        <f ca="1">_xlfn.IFNA((VLOOKUP($A6964,'Fats and Greases'!O:P,2,FALSE)), "")</f>
        <v/>
      </c>
      <c r="L6964" s="10" t="str">
        <f ca="1">_xlfn.IFNA((VLOOKUP($A6964,'Fats and Greases'!Q:R,2,FALSE)), "")</f>
        <v/>
      </c>
      <c r="M6964" s="10" t="str">
        <f ca="1">_xlfn.IFNA((VLOOKUP($A6964,'Fats and Greases'!S:T,2,FALSE)), "")</f>
        <v/>
      </c>
    </row>
    <row r="6965" spans="1:13" x14ac:dyDescent="0.2">
      <c r="A6965" s="18">
        <v>46533</v>
      </c>
      <c r="B6965" s="19">
        <f t="shared" si="216"/>
        <v>5</v>
      </c>
      <c r="C6965" s="19">
        <f t="shared" si="217"/>
        <v>2027</v>
      </c>
      <c r="D6965" s="10" t="str">
        <f ca="1">_xlfn.IFNA((VLOOKUP(A6965,'Fats and Greases'!A:B,2,FALSE)), "")</f>
        <v/>
      </c>
      <c r="E6965" s="10" t="str">
        <f ca="1">_xlfn.IFNA((VLOOKUP(A6965,'Fats and Greases'!C:D,2,FALSE)), "")</f>
        <v/>
      </c>
      <c r="F6965" s="10" t="str">
        <f ca="1">_xlfn.IFNA((VLOOKUP(A6965,'Fats and Greases'!E:F,2,FALSE)), "")</f>
        <v/>
      </c>
      <c r="G6965" s="10" t="str">
        <f ca="1">_xlfn.IFNA((VLOOKUP(A6965,'Fats and Greases'!G:H,2,FALSE)), "")</f>
        <v/>
      </c>
      <c r="H6965" s="10" t="str">
        <f ca="1">_xlfn.IFNA((VLOOKUP(A6965,'Fats and Greases'!I:J,2,FALSE)), "")</f>
        <v/>
      </c>
      <c r="I6965" s="10" t="str">
        <f ca="1">_xlfn.IFNA((VLOOKUP(A6965,'Fats and Greases'!K:L,2,FALSE)), "")</f>
        <v/>
      </c>
      <c r="J6965" s="10" t="str">
        <f ca="1">_xlfn.IFNA((VLOOKUP(A6965,'Fats and Greases'!M:N,2,FALSE)), "")</f>
        <v/>
      </c>
      <c r="K6965" s="10" t="str">
        <f ca="1">_xlfn.IFNA((VLOOKUP($A6965,'Fats and Greases'!O:P,2,FALSE)), "")</f>
        <v/>
      </c>
      <c r="L6965" s="10" t="str">
        <f ca="1">_xlfn.IFNA((VLOOKUP($A6965,'Fats and Greases'!Q:R,2,FALSE)), "")</f>
        <v/>
      </c>
      <c r="M6965" s="10" t="str">
        <f ca="1">_xlfn.IFNA((VLOOKUP($A6965,'Fats and Greases'!S:T,2,FALSE)), "")</f>
        <v/>
      </c>
    </row>
    <row r="6966" spans="1:13" x14ac:dyDescent="0.2">
      <c r="A6966" s="18">
        <v>46534</v>
      </c>
      <c r="B6966" s="19">
        <f t="shared" si="216"/>
        <v>5</v>
      </c>
      <c r="C6966" s="19">
        <f t="shared" si="217"/>
        <v>2027</v>
      </c>
      <c r="D6966" s="10" t="str">
        <f ca="1">_xlfn.IFNA((VLOOKUP(A6966,'Fats and Greases'!A:B,2,FALSE)), "")</f>
        <v/>
      </c>
      <c r="E6966" s="10" t="str">
        <f ca="1">_xlfn.IFNA((VLOOKUP(A6966,'Fats and Greases'!C:D,2,FALSE)), "")</f>
        <v/>
      </c>
      <c r="F6966" s="10" t="str">
        <f ca="1">_xlfn.IFNA((VLOOKUP(A6966,'Fats and Greases'!E:F,2,FALSE)), "")</f>
        <v/>
      </c>
      <c r="G6966" s="10" t="str">
        <f ca="1">_xlfn.IFNA((VLOOKUP(A6966,'Fats and Greases'!G:H,2,FALSE)), "")</f>
        <v/>
      </c>
      <c r="H6966" s="10" t="str">
        <f ca="1">_xlfn.IFNA((VLOOKUP(A6966,'Fats and Greases'!I:J,2,FALSE)), "")</f>
        <v/>
      </c>
      <c r="I6966" s="10" t="str">
        <f ca="1">_xlfn.IFNA((VLOOKUP(A6966,'Fats and Greases'!K:L,2,FALSE)), "")</f>
        <v/>
      </c>
      <c r="J6966" s="10" t="str">
        <f ca="1">_xlfn.IFNA((VLOOKUP(A6966,'Fats and Greases'!M:N,2,FALSE)), "")</f>
        <v/>
      </c>
      <c r="K6966" s="10" t="str">
        <f ca="1">_xlfn.IFNA((VLOOKUP($A6966,'Fats and Greases'!O:P,2,FALSE)), "")</f>
        <v/>
      </c>
      <c r="L6966" s="10" t="str">
        <f ca="1">_xlfn.IFNA((VLOOKUP($A6966,'Fats and Greases'!Q:R,2,FALSE)), "")</f>
        <v/>
      </c>
      <c r="M6966" s="10" t="str">
        <f ca="1">_xlfn.IFNA((VLOOKUP($A6966,'Fats and Greases'!S:T,2,FALSE)), "")</f>
        <v/>
      </c>
    </row>
    <row r="6967" spans="1:13" x14ac:dyDescent="0.2">
      <c r="A6967" s="18">
        <v>46535</v>
      </c>
      <c r="B6967" s="19">
        <f t="shared" si="216"/>
        <v>5</v>
      </c>
      <c r="C6967" s="19">
        <f t="shared" si="217"/>
        <v>2027</v>
      </c>
      <c r="D6967" s="10" t="str">
        <f ca="1">_xlfn.IFNA((VLOOKUP(A6967,'Fats and Greases'!A:B,2,FALSE)), "")</f>
        <v/>
      </c>
      <c r="E6967" s="10" t="str">
        <f ca="1">_xlfn.IFNA((VLOOKUP(A6967,'Fats and Greases'!C:D,2,FALSE)), "")</f>
        <v/>
      </c>
      <c r="F6967" s="10" t="str">
        <f ca="1">_xlfn.IFNA((VLOOKUP(A6967,'Fats and Greases'!E:F,2,FALSE)), "")</f>
        <v/>
      </c>
      <c r="G6967" s="10" t="str">
        <f ca="1">_xlfn.IFNA((VLOOKUP(A6967,'Fats and Greases'!G:H,2,FALSE)), "")</f>
        <v/>
      </c>
      <c r="H6967" s="10" t="str">
        <f ca="1">_xlfn.IFNA((VLOOKUP(A6967,'Fats and Greases'!I:J,2,FALSE)), "")</f>
        <v/>
      </c>
      <c r="I6967" s="10" t="str">
        <f ca="1">_xlfn.IFNA((VLOOKUP(A6967,'Fats and Greases'!K:L,2,FALSE)), "")</f>
        <v/>
      </c>
      <c r="J6967" s="10" t="str">
        <f ca="1">_xlfn.IFNA((VLOOKUP(A6967,'Fats and Greases'!M:N,2,FALSE)), "")</f>
        <v/>
      </c>
      <c r="K6967" s="10" t="str">
        <f ca="1">_xlfn.IFNA((VLOOKUP($A6967,'Fats and Greases'!O:P,2,FALSE)), "")</f>
        <v/>
      </c>
      <c r="L6967" s="10" t="str">
        <f ca="1">_xlfn.IFNA((VLOOKUP($A6967,'Fats and Greases'!Q:R,2,FALSE)), "")</f>
        <v/>
      </c>
      <c r="M6967" s="10" t="str">
        <f ca="1">_xlfn.IFNA((VLOOKUP($A6967,'Fats and Greases'!S:T,2,FALSE)), "")</f>
        <v/>
      </c>
    </row>
    <row r="6968" spans="1:13" x14ac:dyDescent="0.2">
      <c r="A6968" s="18">
        <v>46538</v>
      </c>
      <c r="B6968" s="19">
        <f t="shared" si="216"/>
        <v>5</v>
      </c>
      <c r="C6968" s="19">
        <f t="shared" si="217"/>
        <v>2027</v>
      </c>
      <c r="D6968" s="10" t="str">
        <f ca="1">_xlfn.IFNA((VLOOKUP(A6968,'Fats and Greases'!A:B,2,FALSE)), "")</f>
        <v/>
      </c>
      <c r="E6968" s="10" t="str">
        <f ca="1">_xlfn.IFNA((VLOOKUP(A6968,'Fats and Greases'!C:D,2,FALSE)), "")</f>
        <v/>
      </c>
      <c r="F6968" s="10" t="str">
        <f ca="1">_xlfn.IFNA((VLOOKUP(A6968,'Fats and Greases'!E:F,2,FALSE)), "")</f>
        <v/>
      </c>
      <c r="G6968" s="10" t="str">
        <f ca="1">_xlfn.IFNA((VLOOKUP(A6968,'Fats and Greases'!G:H,2,FALSE)), "")</f>
        <v/>
      </c>
      <c r="H6968" s="10" t="str">
        <f ca="1">_xlfn.IFNA((VLOOKUP(A6968,'Fats and Greases'!I:J,2,FALSE)), "")</f>
        <v/>
      </c>
      <c r="I6968" s="10" t="str">
        <f ca="1">_xlfn.IFNA((VLOOKUP(A6968,'Fats and Greases'!K:L,2,FALSE)), "")</f>
        <v/>
      </c>
      <c r="J6968" s="10" t="str">
        <f ca="1">_xlfn.IFNA((VLOOKUP(A6968,'Fats and Greases'!M:N,2,FALSE)), "")</f>
        <v/>
      </c>
      <c r="K6968" s="10" t="str">
        <f ca="1">_xlfn.IFNA((VLOOKUP($A6968,'Fats and Greases'!O:P,2,FALSE)), "")</f>
        <v/>
      </c>
      <c r="L6968" s="10" t="str">
        <f ca="1">_xlfn.IFNA((VLOOKUP($A6968,'Fats and Greases'!Q:R,2,FALSE)), "")</f>
        <v/>
      </c>
      <c r="M6968" s="10" t="str">
        <f ca="1">_xlfn.IFNA((VLOOKUP($A6968,'Fats and Greases'!S:T,2,FALSE)), "")</f>
        <v/>
      </c>
    </row>
    <row r="6969" spans="1:13" x14ac:dyDescent="0.2">
      <c r="A6969" s="18">
        <v>46539</v>
      </c>
      <c r="B6969" s="19">
        <f t="shared" si="216"/>
        <v>6</v>
      </c>
      <c r="C6969" s="19">
        <f t="shared" si="217"/>
        <v>2027</v>
      </c>
      <c r="D6969" s="10" t="str">
        <f ca="1">_xlfn.IFNA((VLOOKUP(A6969,'Fats and Greases'!A:B,2,FALSE)), "")</f>
        <v/>
      </c>
      <c r="E6969" s="10" t="str">
        <f ca="1">_xlfn.IFNA((VLOOKUP(A6969,'Fats and Greases'!C:D,2,FALSE)), "")</f>
        <v/>
      </c>
      <c r="F6969" s="10" t="str">
        <f ca="1">_xlfn.IFNA((VLOOKUP(A6969,'Fats and Greases'!E:F,2,FALSE)), "")</f>
        <v/>
      </c>
      <c r="G6969" s="10" t="str">
        <f ca="1">_xlfn.IFNA((VLOOKUP(A6969,'Fats and Greases'!G:H,2,FALSE)), "")</f>
        <v/>
      </c>
      <c r="H6969" s="10" t="str">
        <f ca="1">_xlfn.IFNA((VLOOKUP(A6969,'Fats and Greases'!I:J,2,FALSE)), "")</f>
        <v/>
      </c>
      <c r="I6969" s="10" t="str">
        <f ca="1">_xlfn.IFNA((VLOOKUP(A6969,'Fats and Greases'!K:L,2,FALSE)), "")</f>
        <v/>
      </c>
      <c r="J6969" s="10" t="str">
        <f ca="1">_xlfn.IFNA((VLOOKUP(A6969,'Fats and Greases'!M:N,2,FALSE)), "")</f>
        <v/>
      </c>
      <c r="K6969" s="10" t="str">
        <f ca="1">_xlfn.IFNA((VLOOKUP($A6969,'Fats and Greases'!O:P,2,FALSE)), "")</f>
        <v/>
      </c>
      <c r="L6969" s="10" t="str">
        <f ca="1">_xlfn.IFNA((VLOOKUP($A6969,'Fats and Greases'!Q:R,2,FALSE)), "")</f>
        <v/>
      </c>
      <c r="M6969" s="10" t="str">
        <f ca="1">_xlfn.IFNA((VLOOKUP($A6969,'Fats and Greases'!S:T,2,FALSE)), "")</f>
        <v/>
      </c>
    </row>
    <row r="6970" spans="1:13" x14ac:dyDescent="0.2">
      <c r="A6970" s="18">
        <v>46540</v>
      </c>
      <c r="B6970" s="19">
        <f t="shared" si="216"/>
        <v>6</v>
      </c>
      <c r="C6970" s="19">
        <f t="shared" si="217"/>
        <v>2027</v>
      </c>
      <c r="D6970" s="10" t="str">
        <f ca="1">_xlfn.IFNA((VLOOKUP(A6970,'Fats and Greases'!A:B,2,FALSE)), "")</f>
        <v/>
      </c>
      <c r="E6970" s="10" t="str">
        <f ca="1">_xlfn.IFNA((VLOOKUP(A6970,'Fats and Greases'!C:D,2,FALSE)), "")</f>
        <v/>
      </c>
      <c r="F6970" s="10" t="str">
        <f ca="1">_xlfn.IFNA((VLOOKUP(A6970,'Fats and Greases'!E:F,2,FALSE)), "")</f>
        <v/>
      </c>
      <c r="G6970" s="10" t="str">
        <f ca="1">_xlfn.IFNA((VLOOKUP(A6970,'Fats and Greases'!G:H,2,FALSE)), "")</f>
        <v/>
      </c>
      <c r="H6970" s="10" t="str">
        <f ca="1">_xlfn.IFNA((VLOOKUP(A6970,'Fats and Greases'!I:J,2,FALSE)), "")</f>
        <v/>
      </c>
      <c r="I6970" s="10" t="str">
        <f ca="1">_xlfn.IFNA((VLOOKUP(A6970,'Fats and Greases'!K:L,2,FALSE)), "")</f>
        <v/>
      </c>
      <c r="J6970" s="10" t="str">
        <f ca="1">_xlfn.IFNA((VLOOKUP(A6970,'Fats and Greases'!M:N,2,FALSE)), "")</f>
        <v/>
      </c>
      <c r="K6970" s="10" t="str">
        <f ca="1">_xlfn.IFNA((VLOOKUP($A6970,'Fats and Greases'!O:P,2,FALSE)), "")</f>
        <v/>
      </c>
      <c r="L6970" s="10" t="str">
        <f ca="1">_xlfn.IFNA((VLOOKUP($A6970,'Fats and Greases'!Q:R,2,FALSE)), "")</f>
        <v/>
      </c>
      <c r="M6970" s="10" t="str">
        <f ca="1">_xlfn.IFNA((VLOOKUP($A6970,'Fats and Greases'!S:T,2,FALSE)), "")</f>
        <v/>
      </c>
    </row>
    <row r="6971" spans="1:13" x14ac:dyDescent="0.2">
      <c r="A6971" s="18">
        <v>46541</v>
      </c>
      <c r="B6971" s="19">
        <f t="shared" si="216"/>
        <v>6</v>
      </c>
      <c r="C6971" s="19">
        <f t="shared" si="217"/>
        <v>2027</v>
      </c>
      <c r="D6971" s="10" t="str">
        <f ca="1">_xlfn.IFNA((VLOOKUP(A6971,'Fats and Greases'!A:B,2,FALSE)), "")</f>
        <v/>
      </c>
      <c r="E6971" s="10" t="str">
        <f ca="1">_xlfn.IFNA((VLOOKUP(A6971,'Fats and Greases'!C:D,2,FALSE)), "")</f>
        <v/>
      </c>
      <c r="F6971" s="10" t="str">
        <f ca="1">_xlfn.IFNA((VLOOKUP(A6971,'Fats and Greases'!E:F,2,FALSE)), "")</f>
        <v/>
      </c>
      <c r="G6971" s="10" t="str">
        <f ca="1">_xlfn.IFNA((VLOOKUP(A6971,'Fats and Greases'!G:H,2,FALSE)), "")</f>
        <v/>
      </c>
      <c r="H6971" s="10" t="str">
        <f ca="1">_xlfn.IFNA((VLOOKUP(A6971,'Fats and Greases'!I:J,2,FALSE)), "")</f>
        <v/>
      </c>
      <c r="I6971" s="10" t="str">
        <f ca="1">_xlfn.IFNA((VLOOKUP(A6971,'Fats and Greases'!K:L,2,FALSE)), "")</f>
        <v/>
      </c>
      <c r="J6971" s="10" t="str">
        <f ca="1">_xlfn.IFNA((VLOOKUP(A6971,'Fats and Greases'!M:N,2,FALSE)), "")</f>
        <v/>
      </c>
      <c r="K6971" s="10" t="str">
        <f ca="1">_xlfn.IFNA((VLOOKUP($A6971,'Fats and Greases'!O:P,2,FALSE)), "")</f>
        <v/>
      </c>
      <c r="L6971" s="10" t="str">
        <f ca="1">_xlfn.IFNA((VLOOKUP($A6971,'Fats and Greases'!Q:R,2,FALSE)), "")</f>
        <v/>
      </c>
      <c r="M6971" s="10" t="str">
        <f ca="1">_xlfn.IFNA((VLOOKUP($A6971,'Fats and Greases'!S:T,2,FALSE)), "")</f>
        <v/>
      </c>
    </row>
    <row r="6972" spans="1:13" x14ac:dyDescent="0.2">
      <c r="A6972" s="18">
        <v>46542</v>
      </c>
      <c r="B6972" s="19">
        <f t="shared" si="216"/>
        <v>6</v>
      </c>
      <c r="C6972" s="19">
        <f t="shared" si="217"/>
        <v>2027</v>
      </c>
      <c r="D6972" s="10" t="str">
        <f ca="1">_xlfn.IFNA((VLOOKUP(A6972,'Fats and Greases'!A:B,2,FALSE)), "")</f>
        <v/>
      </c>
      <c r="E6972" s="10" t="str">
        <f ca="1">_xlfn.IFNA((VLOOKUP(A6972,'Fats and Greases'!C:D,2,FALSE)), "")</f>
        <v/>
      </c>
      <c r="F6972" s="10" t="str">
        <f ca="1">_xlfn.IFNA((VLOOKUP(A6972,'Fats and Greases'!E:F,2,FALSE)), "")</f>
        <v/>
      </c>
      <c r="G6972" s="10" t="str">
        <f ca="1">_xlfn.IFNA((VLOOKUP(A6972,'Fats and Greases'!G:H,2,FALSE)), "")</f>
        <v/>
      </c>
      <c r="H6972" s="10" t="str">
        <f ca="1">_xlfn.IFNA((VLOOKUP(A6972,'Fats and Greases'!I:J,2,FALSE)), "")</f>
        <v/>
      </c>
      <c r="I6972" s="10" t="str">
        <f ca="1">_xlfn.IFNA((VLOOKUP(A6972,'Fats and Greases'!K:L,2,FALSE)), "")</f>
        <v/>
      </c>
      <c r="J6972" s="10" t="str">
        <f ca="1">_xlfn.IFNA((VLOOKUP(A6972,'Fats and Greases'!M:N,2,FALSE)), "")</f>
        <v/>
      </c>
      <c r="K6972" s="10" t="str">
        <f ca="1">_xlfn.IFNA((VLOOKUP($A6972,'Fats and Greases'!O:P,2,FALSE)), "")</f>
        <v/>
      </c>
      <c r="L6972" s="10" t="str">
        <f ca="1">_xlfn.IFNA((VLOOKUP($A6972,'Fats and Greases'!Q:R,2,FALSE)), "")</f>
        <v/>
      </c>
      <c r="M6972" s="10" t="str">
        <f ca="1">_xlfn.IFNA((VLOOKUP($A6972,'Fats and Greases'!S:T,2,FALSE)), "")</f>
        <v/>
      </c>
    </row>
    <row r="6973" spans="1:13" x14ac:dyDescent="0.2">
      <c r="A6973" s="18">
        <v>46545</v>
      </c>
      <c r="B6973" s="19">
        <f t="shared" si="216"/>
        <v>6</v>
      </c>
      <c r="C6973" s="19">
        <f t="shared" si="217"/>
        <v>2027</v>
      </c>
      <c r="D6973" s="10" t="str">
        <f ca="1">_xlfn.IFNA((VLOOKUP(A6973,'Fats and Greases'!A:B,2,FALSE)), "")</f>
        <v/>
      </c>
      <c r="E6973" s="10" t="str">
        <f ca="1">_xlfn.IFNA((VLOOKUP(A6973,'Fats and Greases'!C:D,2,FALSE)), "")</f>
        <v/>
      </c>
      <c r="F6973" s="10" t="str">
        <f ca="1">_xlfn.IFNA((VLOOKUP(A6973,'Fats and Greases'!E:F,2,FALSE)), "")</f>
        <v/>
      </c>
      <c r="G6973" s="10" t="str">
        <f ca="1">_xlfn.IFNA((VLOOKUP(A6973,'Fats and Greases'!G:H,2,FALSE)), "")</f>
        <v/>
      </c>
      <c r="H6973" s="10" t="str">
        <f ca="1">_xlfn.IFNA((VLOOKUP(A6973,'Fats and Greases'!I:J,2,FALSE)), "")</f>
        <v/>
      </c>
      <c r="I6973" s="10" t="str">
        <f ca="1">_xlfn.IFNA((VLOOKUP(A6973,'Fats and Greases'!K:L,2,FALSE)), "")</f>
        <v/>
      </c>
      <c r="J6973" s="10" t="str">
        <f ca="1">_xlfn.IFNA((VLOOKUP(A6973,'Fats and Greases'!M:N,2,FALSE)), "")</f>
        <v/>
      </c>
      <c r="K6973" s="10" t="str">
        <f ca="1">_xlfn.IFNA((VLOOKUP($A6973,'Fats and Greases'!O:P,2,FALSE)), "")</f>
        <v/>
      </c>
      <c r="L6973" s="10" t="str">
        <f ca="1">_xlfn.IFNA((VLOOKUP($A6973,'Fats and Greases'!Q:R,2,FALSE)), "")</f>
        <v/>
      </c>
      <c r="M6973" s="10" t="str">
        <f ca="1">_xlfn.IFNA((VLOOKUP($A6973,'Fats and Greases'!S:T,2,FALSE)), "")</f>
        <v/>
      </c>
    </row>
    <row r="6974" spans="1:13" x14ac:dyDescent="0.2">
      <c r="A6974" s="18">
        <v>46546</v>
      </c>
      <c r="B6974" s="19">
        <f t="shared" si="216"/>
        <v>6</v>
      </c>
      <c r="C6974" s="19">
        <f t="shared" si="217"/>
        <v>2027</v>
      </c>
      <c r="D6974" s="10" t="str">
        <f ca="1">_xlfn.IFNA((VLOOKUP(A6974,'Fats and Greases'!A:B,2,FALSE)), "")</f>
        <v/>
      </c>
      <c r="E6974" s="10" t="str">
        <f ca="1">_xlfn.IFNA((VLOOKUP(A6974,'Fats and Greases'!C:D,2,FALSE)), "")</f>
        <v/>
      </c>
      <c r="F6974" s="10" t="str">
        <f ca="1">_xlfn.IFNA((VLOOKUP(A6974,'Fats and Greases'!E:F,2,FALSE)), "")</f>
        <v/>
      </c>
      <c r="G6974" s="10" t="str">
        <f ca="1">_xlfn.IFNA((VLOOKUP(A6974,'Fats and Greases'!G:H,2,FALSE)), "")</f>
        <v/>
      </c>
      <c r="H6974" s="10" t="str">
        <f ca="1">_xlfn.IFNA((VLOOKUP(A6974,'Fats and Greases'!I:J,2,FALSE)), "")</f>
        <v/>
      </c>
      <c r="I6974" s="10" t="str">
        <f ca="1">_xlfn.IFNA((VLOOKUP(A6974,'Fats and Greases'!K:L,2,FALSE)), "")</f>
        <v/>
      </c>
      <c r="J6974" s="10" t="str">
        <f ca="1">_xlfn.IFNA((VLOOKUP(A6974,'Fats and Greases'!M:N,2,FALSE)), "")</f>
        <v/>
      </c>
      <c r="K6974" s="10" t="str">
        <f ca="1">_xlfn.IFNA((VLOOKUP($A6974,'Fats and Greases'!O:P,2,FALSE)), "")</f>
        <v/>
      </c>
      <c r="L6974" s="10" t="str">
        <f ca="1">_xlfn.IFNA((VLOOKUP($A6974,'Fats and Greases'!Q:R,2,FALSE)), "")</f>
        <v/>
      </c>
      <c r="M6974" s="10" t="str">
        <f ca="1">_xlfn.IFNA((VLOOKUP($A6974,'Fats and Greases'!S:T,2,FALSE)), "")</f>
        <v/>
      </c>
    </row>
    <row r="6975" spans="1:13" x14ac:dyDescent="0.2">
      <c r="A6975" s="18">
        <v>46547</v>
      </c>
      <c r="B6975" s="19">
        <f t="shared" si="216"/>
        <v>6</v>
      </c>
      <c r="C6975" s="19">
        <f t="shared" si="217"/>
        <v>2027</v>
      </c>
      <c r="D6975" s="10" t="str">
        <f ca="1">_xlfn.IFNA((VLOOKUP(A6975,'Fats and Greases'!A:B,2,FALSE)), "")</f>
        <v/>
      </c>
      <c r="E6975" s="10" t="str">
        <f ca="1">_xlfn.IFNA((VLOOKUP(A6975,'Fats and Greases'!C:D,2,FALSE)), "")</f>
        <v/>
      </c>
      <c r="F6975" s="10" t="str">
        <f ca="1">_xlfn.IFNA((VLOOKUP(A6975,'Fats and Greases'!E:F,2,FALSE)), "")</f>
        <v/>
      </c>
      <c r="G6975" s="10" t="str">
        <f ca="1">_xlfn.IFNA((VLOOKUP(A6975,'Fats and Greases'!G:H,2,FALSE)), "")</f>
        <v/>
      </c>
      <c r="H6975" s="10" t="str">
        <f ca="1">_xlfn.IFNA((VLOOKUP(A6975,'Fats and Greases'!I:J,2,FALSE)), "")</f>
        <v/>
      </c>
      <c r="I6975" s="10" t="str">
        <f ca="1">_xlfn.IFNA((VLOOKUP(A6975,'Fats and Greases'!K:L,2,FALSE)), "")</f>
        <v/>
      </c>
      <c r="J6975" s="10" t="str">
        <f ca="1">_xlfn.IFNA((VLOOKUP(A6975,'Fats and Greases'!M:N,2,FALSE)), "")</f>
        <v/>
      </c>
      <c r="K6975" s="10" t="str">
        <f ca="1">_xlfn.IFNA((VLOOKUP($A6975,'Fats and Greases'!O:P,2,FALSE)), "")</f>
        <v/>
      </c>
      <c r="L6975" s="10" t="str">
        <f ca="1">_xlfn.IFNA((VLOOKUP($A6975,'Fats and Greases'!Q:R,2,FALSE)), "")</f>
        <v/>
      </c>
      <c r="M6975" s="10" t="str">
        <f ca="1">_xlfn.IFNA((VLOOKUP($A6975,'Fats and Greases'!S:T,2,FALSE)), "")</f>
        <v/>
      </c>
    </row>
    <row r="6976" spans="1:13" x14ac:dyDescent="0.2">
      <c r="A6976" s="18">
        <v>46548</v>
      </c>
      <c r="B6976" s="19">
        <f t="shared" si="216"/>
        <v>6</v>
      </c>
      <c r="C6976" s="19">
        <f t="shared" si="217"/>
        <v>2027</v>
      </c>
      <c r="D6976" s="10" t="str">
        <f ca="1">_xlfn.IFNA((VLOOKUP(A6976,'Fats and Greases'!A:B,2,FALSE)), "")</f>
        <v/>
      </c>
      <c r="E6976" s="10" t="str">
        <f ca="1">_xlfn.IFNA((VLOOKUP(A6976,'Fats and Greases'!C:D,2,FALSE)), "")</f>
        <v/>
      </c>
      <c r="F6976" s="10" t="str">
        <f ca="1">_xlfn.IFNA((VLOOKUP(A6976,'Fats and Greases'!E:F,2,FALSE)), "")</f>
        <v/>
      </c>
      <c r="G6976" s="10" t="str">
        <f ca="1">_xlfn.IFNA((VLOOKUP(A6976,'Fats and Greases'!G:H,2,FALSE)), "")</f>
        <v/>
      </c>
      <c r="H6976" s="10" t="str">
        <f ca="1">_xlfn.IFNA((VLOOKUP(A6976,'Fats and Greases'!I:J,2,FALSE)), "")</f>
        <v/>
      </c>
      <c r="I6976" s="10" t="str">
        <f ca="1">_xlfn.IFNA((VLOOKUP(A6976,'Fats and Greases'!K:L,2,FALSE)), "")</f>
        <v/>
      </c>
      <c r="J6976" s="10" t="str">
        <f ca="1">_xlfn.IFNA((VLOOKUP(A6976,'Fats and Greases'!M:N,2,FALSE)), "")</f>
        <v/>
      </c>
      <c r="K6976" s="10" t="str">
        <f ca="1">_xlfn.IFNA((VLOOKUP($A6976,'Fats and Greases'!O:P,2,FALSE)), "")</f>
        <v/>
      </c>
      <c r="L6976" s="10" t="str">
        <f ca="1">_xlfn.IFNA((VLOOKUP($A6976,'Fats and Greases'!Q:R,2,FALSE)), "")</f>
        <v/>
      </c>
      <c r="M6976" s="10" t="str">
        <f ca="1">_xlfn.IFNA((VLOOKUP($A6976,'Fats and Greases'!S:T,2,FALSE)), "")</f>
        <v/>
      </c>
    </row>
    <row r="6977" spans="1:13" x14ac:dyDescent="0.2">
      <c r="A6977" s="18">
        <v>46549</v>
      </c>
      <c r="B6977" s="19">
        <f t="shared" si="216"/>
        <v>6</v>
      </c>
      <c r="C6977" s="19">
        <f t="shared" si="217"/>
        <v>2027</v>
      </c>
      <c r="D6977" s="10" t="str">
        <f ca="1">_xlfn.IFNA((VLOOKUP(A6977,'Fats and Greases'!A:B,2,FALSE)), "")</f>
        <v/>
      </c>
      <c r="E6977" s="10" t="str">
        <f ca="1">_xlfn.IFNA((VLOOKUP(A6977,'Fats and Greases'!C:D,2,FALSE)), "")</f>
        <v/>
      </c>
      <c r="F6977" s="10" t="str">
        <f ca="1">_xlfn.IFNA((VLOOKUP(A6977,'Fats and Greases'!E:F,2,FALSE)), "")</f>
        <v/>
      </c>
      <c r="G6977" s="10" t="str">
        <f ca="1">_xlfn.IFNA((VLOOKUP(A6977,'Fats and Greases'!G:H,2,FALSE)), "")</f>
        <v/>
      </c>
      <c r="H6977" s="10" t="str">
        <f ca="1">_xlfn.IFNA((VLOOKUP(A6977,'Fats and Greases'!I:J,2,FALSE)), "")</f>
        <v/>
      </c>
      <c r="I6977" s="10" t="str">
        <f ca="1">_xlfn.IFNA((VLOOKUP(A6977,'Fats and Greases'!K:L,2,FALSE)), "")</f>
        <v/>
      </c>
      <c r="J6977" s="10" t="str">
        <f ca="1">_xlfn.IFNA((VLOOKUP(A6977,'Fats and Greases'!M:N,2,FALSE)), "")</f>
        <v/>
      </c>
      <c r="K6977" s="10" t="str">
        <f ca="1">_xlfn.IFNA((VLOOKUP($A6977,'Fats and Greases'!O:P,2,FALSE)), "")</f>
        <v/>
      </c>
      <c r="L6977" s="10" t="str">
        <f ca="1">_xlfn.IFNA((VLOOKUP($A6977,'Fats and Greases'!Q:R,2,FALSE)), "")</f>
        <v/>
      </c>
      <c r="M6977" s="10" t="str">
        <f ca="1">_xlfn.IFNA((VLOOKUP($A6977,'Fats and Greases'!S:T,2,FALSE)), "")</f>
        <v/>
      </c>
    </row>
    <row r="6978" spans="1:13" x14ac:dyDescent="0.2">
      <c r="A6978" s="18">
        <v>46552</v>
      </c>
      <c r="B6978" s="19">
        <f t="shared" si="216"/>
        <v>6</v>
      </c>
      <c r="C6978" s="19">
        <f t="shared" si="217"/>
        <v>2027</v>
      </c>
      <c r="D6978" s="10" t="str">
        <f ca="1">_xlfn.IFNA((VLOOKUP(A6978,'Fats and Greases'!A:B,2,FALSE)), "")</f>
        <v/>
      </c>
      <c r="E6978" s="10" t="str">
        <f ca="1">_xlfn.IFNA((VLOOKUP(A6978,'Fats and Greases'!C:D,2,FALSE)), "")</f>
        <v/>
      </c>
      <c r="F6978" s="10" t="str">
        <f ca="1">_xlfn.IFNA((VLOOKUP(A6978,'Fats and Greases'!E:F,2,FALSE)), "")</f>
        <v/>
      </c>
      <c r="G6978" s="10" t="str">
        <f ca="1">_xlfn.IFNA((VLOOKUP(A6978,'Fats and Greases'!G:H,2,FALSE)), "")</f>
        <v/>
      </c>
      <c r="H6978" s="10" t="str">
        <f ca="1">_xlfn.IFNA((VLOOKUP(A6978,'Fats and Greases'!I:J,2,FALSE)), "")</f>
        <v/>
      </c>
      <c r="I6978" s="10" t="str">
        <f ca="1">_xlfn.IFNA((VLOOKUP(A6978,'Fats and Greases'!K:L,2,FALSE)), "")</f>
        <v/>
      </c>
      <c r="J6978" s="10" t="str">
        <f ca="1">_xlfn.IFNA((VLOOKUP(A6978,'Fats and Greases'!M:N,2,FALSE)), "")</f>
        <v/>
      </c>
      <c r="K6978" s="10" t="str">
        <f ca="1">_xlfn.IFNA((VLOOKUP($A6978,'Fats and Greases'!O:P,2,FALSE)), "")</f>
        <v/>
      </c>
      <c r="L6978" s="10" t="str">
        <f ca="1">_xlfn.IFNA((VLOOKUP($A6978,'Fats and Greases'!Q:R,2,FALSE)), "")</f>
        <v/>
      </c>
      <c r="M6978" s="10" t="str">
        <f ca="1">_xlfn.IFNA((VLOOKUP($A6978,'Fats and Greases'!S:T,2,FALSE)), "")</f>
        <v/>
      </c>
    </row>
    <row r="6979" spans="1:13" x14ac:dyDescent="0.2">
      <c r="A6979" s="18">
        <v>46553</v>
      </c>
      <c r="B6979" s="19">
        <f t="shared" ref="B6979:B7042" si="218">MONTH(A6979)</f>
        <v>6</v>
      </c>
      <c r="C6979" s="19">
        <f t="shared" ref="C6979:C7042" si="219">YEAR(A6979)</f>
        <v>2027</v>
      </c>
      <c r="D6979" s="10" t="str">
        <f ca="1">_xlfn.IFNA((VLOOKUP(A6979,'Fats and Greases'!A:B,2,FALSE)), "")</f>
        <v/>
      </c>
      <c r="E6979" s="10" t="str">
        <f ca="1">_xlfn.IFNA((VLOOKUP(A6979,'Fats and Greases'!C:D,2,FALSE)), "")</f>
        <v/>
      </c>
      <c r="F6979" s="10" t="str">
        <f ca="1">_xlfn.IFNA((VLOOKUP(A6979,'Fats and Greases'!E:F,2,FALSE)), "")</f>
        <v/>
      </c>
      <c r="G6979" s="10" t="str">
        <f ca="1">_xlfn.IFNA((VLOOKUP(A6979,'Fats and Greases'!G:H,2,FALSE)), "")</f>
        <v/>
      </c>
      <c r="H6979" s="10" t="str">
        <f ca="1">_xlfn.IFNA((VLOOKUP(A6979,'Fats and Greases'!I:J,2,FALSE)), "")</f>
        <v/>
      </c>
      <c r="I6979" s="10" t="str">
        <f ca="1">_xlfn.IFNA((VLOOKUP(A6979,'Fats and Greases'!K:L,2,FALSE)), "")</f>
        <v/>
      </c>
      <c r="J6979" s="10" t="str">
        <f ca="1">_xlfn.IFNA((VLOOKUP(A6979,'Fats and Greases'!M:N,2,FALSE)), "")</f>
        <v/>
      </c>
      <c r="K6979" s="10" t="str">
        <f ca="1">_xlfn.IFNA((VLOOKUP($A6979,'Fats and Greases'!O:P,2,FALSE)), "")</f>
        <v/>
      </c>
      <c r="L6979" s="10" t="str">
        <f ca="1">_xlfn.IFNA((VLOOKUP($A6979,'Fats and Greases'!Q:R,2,FALSE)), "")</f>
        <v/>
      </c>
      <c r="M6979" s="10" t="str">
        <f ca="1">_xlfn.IFNA((VLOOKUP($A6979,'Fats and Greases'!S:T,2,FALSE)), "")</f>
        <v/>
      </c>
    </row>
    <row r="6980" spans="1:13" x14ac:dyDescent="0.2">
      <c r="A6980" s="18">
        <v>46554</v>
      </c>
      <c r="B6980" s="19">
        <f t="shared" si="218"/>
        <v>6</v>
      </c>
      <c r="C6980" s="19">
        <f t="shared" si="219"/>
        <v>2027</v>
      </c>
      <c r="D6980" s="10" t="str">
        <f ca="1">_xlfn.IFNA((VLOOKUP(A6980,'Fats and Greases'!A:B,2,FALSE)), "")</f>
        <v/>
      </c>
      <c r="E6980" s="10" t="str">
        <f ca="1">_xlfn.IFNA((VLOOKUP(A6980,'Fats and Greases'!C:D,2,FALSE)), "")</f>
        <v/>
      </c>
      <c r="F6980" s="10" t="str">
        <f ca="1">_xlfn.IFNA((VLOOKUP(A6980,'Fats and Greases'!E:F,2,FALSE)), "")</f>
        <v/>
      </c>
      <c r="G6980" s="10" t="str">
        <f ca="1">_xlfn.IFNA((VLOOKUP(A6980,'Fats and Greases'!G:H,2,FALSE)), "")</f>
        <v/>
      </c>
      <c r="H6980" s="10" t="str">
        <f ca="1">_xlfn.IFNA((VLOOKUP(A6980,'Fats and Greases'!I:J,2,FALSE)), "")</f>
        <v/>
      </c>
      <c r="I6980" s="10" t="str">
        <f ca="1">_xlfn.IFNA((VLOOKUP(A6980,'Fats and Greases'!K:L,2,FALSE)), "")</f>
        <v/>
      </c>
      <c r="J6980" s="10" t="str">
        <f ca="1">_xlfn.IFNA((VLOOKUP(A6980,'Fats and Greases'!M:N,2,FALSE)), "")</f>
        <v/>
      </c>
      <c r="K6980" s="10" t="str">
        <f ca="1">_xlfn.IFNA((VLOOKUP($A6980,'Fats and Greases'!O:P,2,FALSE)), "")</f>
        <v/>
      </c>
      <c r="L6980" s="10" t="str">
        <f ca="1">_xlfn.IFNA((VLOOKUP($A6980,'Fats and Greases'!Q:R,2,FALSE)), "")</f>
        <v/>
      </c>
      <c r="M6980" s="10" t="str">
        <f ca="1">_xlfn.IFNA((VLOOKUP($A6980,'Fats and Greases'!S:T,2,FALSE)), "")</f>
        <v/>
      </c>
    </row>
    <row r="6981" spans="1:13" x14ac:dyDescent="0.2">
      <c r="A6981" s="18">
        <v>46555</v>
      </c>
      <c r="B6981" s="19">
        <f t="shared" si="218"/>
        <v>6</v>
      </c>
      <c r="C6981" s="19">
        <f t="shared" si="219"/>
        <v>2027</v>
      </c>
      <c r="D6981" s="10" t="str">
        <f ca="1">_xlfn.IFNA((VLOOKUP(A6981,'Fats and Greases'!A:B,2,FALSE)), "")</f>
        <v/>
      </c>
      <c r="E6981" s="10" t="str">
        <f ca="1">_xlfn.IFNA((VLOOKUP(A6981,'Fats and Greases'!C:D,2,FALSE)), "")</f>
        <v/>
      </c>
      <c r="F6981" s="10" t="str">
        <f ca="1">_xlfn.IFNA((VLOOKUP(A6981,'Fats and Greases'!E:F,2,FALSE)), "")</f>
        <v/>
      </c>
      <c r="G6981" s="10" t="str">
        <f ca="1">_xlfn.IFNA((VLOOKUP(A6981,'Fats and Greases'!G:H,2,FALSE)), "")</f>
        <v/>
      </c>
      <c r="H6981" s="10" t="str">
        <f ca="1">_xlfn.IFNA((VLOOKUP(A6981,'Fats and Greases'!I:J,2,FALSE)), "")</f>
        <v/>
      </c>
      <c r="I6981" s="10" t="str">
        <f ca="1">_xlfn.IFNA((VLOOKUP(A6981,'Fats and Greases'!K:L,2,FALSE)), "")</f>
        <v/>
      </c>
      <c r="J6981" s="10" t="str">
        <f ca="1">_xlfn.IFNA((VLOOKUP(A6981,'Fats and Greases'!M:N,2,FALSE)), "")</f>
        <v/>
      </c>
      <c r="K6981" s="10" t="str">
        <f ca="1">_xlfn.IFNA((VLOOKUP($A6981,'Fats and Greases'!O:P,2,FALSE)), "")</f>
        <v/>
      </c>
      <c r="L6981" s="10" t="str">
        <f ca="1">_xlfn.IFNA((VLOOKUP($A6981,'Fats and Greases'!Q:R,2,FALSE)), "")</f>
        <v/>
      </c>
      <c r="M6981" s="10" t="str">
        <f ca="1">_xlfn.IFNA((VLOOKUP($A6981,'Fats and Greases'!S:T,2,FALSE)), "")</f>
        <v/>
      </c>
    </row>
    <row r="6982" spans="1:13" x14ac:dyDescent="0.2">
      <c r="A6982" s="18">
        <v>46556</v>
      </c>
      <c r="B6982" s="19">
        <f t="shared" si="218"/>
        <v>6</v>
      </c>
      <c r="C6982" s="19">
        <f t="shared" si="219"/>
        <v>2027</v>
      </c>
      <c r="D6982" s="10" t="str">
        <f ca="1">_xlfn.IFNA((VLOOKUP(A6982,'Fats and Greases'!A:B,2,FALSE)), "")</f>
        <v/>
      </c>
      <c r="E6982" s="10" t="str">
        <f ca="1">_xlfn.IFNA((VLOOKUP(A6982,'Fats and Greases'!C:D,2,FALSE)), "")</f>
        <v/>
      </c>
      <c r="F6982" s="10" t="str">
        <f ca="1">_xlfn.IFNA((VLOOKUP(A6982,'Fats and Greases'!E:F,2,FALSE)), "")</f>
        <v/>
      </c>
      <c r="G6982" s="10" t="str">
        <f ca="1">_xlfn.IFNA((VLOOKUP(A6982,'Fats and Greases'!G:H,2,FALSE)), "")</f>
        <v/>
      </c>
      <c r="H6982" s="10" t="str">
        <f ca="1">_xlfn.IFNA((VLOOKUP(A6982,'Fats and Greases'!I:J,2,FALSE)), "")</f>
        <v/>
      </c>
      <c r="I6982" s="10" t="str">
        <f ca="1">_xlfn.IFNA((VLOOKUP(A6982,'Fats and Greases'!K:L,2,FALSE)), "")</f>
        <v/>
      </c>
      <c r="J6982" s="10" t="str">
        <f ca="1">_xlfn.IFNA((VLOOKUP(A6982,'Fats and Greases'!M:N,2,FALSE)), "")</f>
        <v/>
      </c>
      <c r="K6982" s="10" t="str">
        <f ca="1">_xlfn.IFNA((VLOOKUP($A6982,'Fats and Greases'!O:P,2,FALSE)), "")</f>
        <v/>
      </c>
      <c r="L6982" s="10" t="str">
        <f ca="1">_xlfn.IFNA((VLOOKUP($A6982,'Fats and Greases'!Q:R,2,FALSE)), "")</f>
        <v/>
      </c>
      <c r="M6982" s="10" t="str">
        <f ca="1">_xlfn.IFNA((VLOOKUP($A6982,'Fats and Greases'!S:T,2,FALSE)), "")</f>
        <v/>
      </c>
    </row>
    <row r="6983" spans="1:13" x14ac:dyDescent="0.2">
      <c r="A6983" s="18">
        <v>46559</v>
      </c>
      <c r="B6983" s="19">
        <f t="shared" si="218"/>
        <v>6</v>
      </c>
      <c r="C6983" s="19">
        <f t="shared" si="219"/>
        <v>2027</v>
      </c>
      <c r="D6983" s="10" t="str">
        <f ca="1">_xlfn.IFNA((VLOOKUP(A6983,'Fats and Greases'!A:B,2,FALSE)), "")</f>
        <v/>
      </c>
      <c r="E6983" s="10" t="str">
        <f ca="1">_xlfn.IFNA((VLOOKUP(A6983,'Fats and Greases'!C:D,2,FALSE)), "")</f>
        <v/>
      </c>
      <c r="F6983" s="10" t="str">
        <f ca="1">_xlfn.IFNA((VLOOKUP(A6983,'Fats and Greases'!E:F,2,FALSE)), "")</f>
        <v/>
      </c>
      <c r="G6983" s="10" t="str">
        <f ca="1">_xlfn.IFNA((VLOOKUP(A6983,'Fats and Greases'!G:H,2,FALSE)), "")</f>
        <v/>
      </c>
      <c r="H6983" s="10" t="str">
        <f ca="1">_xlfn.IFNA((VLOOKUP(A6983,'Fats and Greases'!I:J,2,FALSE)), "")</f>
        <v/>
      </c>
      <c r="I6983" s="10" t="str">
        <f ca="1">_xlfn.IFNA((VLOOKUP(A6983,'Fats and Greases'!K:L,2,FALSE)), "")</f>
        <v/>
      </c>
      <c r="J6983" s="10" t="str">
        <f ca="1">_xlfn.IFNA((VLOOKUP(A6983,'Fats and Greases'!M:N,2,FALSE)), "")</f>
        <v/>
      </c>
      <c r="K6983" s="10" t="str">
        <f ca="1">_xlfn.IFNA((VLOOKUP($A6983,'Fats and Greases'!O:P,2,FALSE)), "")</f>
        <v/>
      </c>
      <c r="L6983" s="10" t="str">
        <f ca="1">_xlfn.IFNA((VLOOKUP($A6983,'Fats and Greases'!Q:R,2,FALSE)), "")</f>
        <v/>
      </c>
      <c r="M6983" s="10" t="str">
        <f ca="1">_xlfn.IFNA((VLOOKUP($A6983,'Fats and Greases'!S:T,2,FALSE)), "")</f>
        <v/>
      </c>
    </row>
    <row r="6984" spans="1:13" x14ac:dyDescent="0.2">
      <c r="A6984" s="18">
        <v>46560</v>
      </c>
      <c r="B6984" s="19">
        <f t="shared" si="218"/>
        <v>6</v>
      </c>
      <c r="C6984" s="19">
        <f t="shared" si="219"/>
        <v>2027</v>
      </c>
      <c r="D6984" s="10" t="str">
        <f ca="1">_xlfn.IFNA((VLOOKUP(A6984,'Fats and Greases'!A:B,2,FALSE)), "")</f>
        <v/>
      </c>
      <c r="E6984" s="10" t="str">
        <f ca="1">_xlfn.IFNA((VLOOKUP(A6984,'Fats and Greases'!C:D,2,FALSE)), "")</f>
        <v/>
      </c>
      <c r="F6984" s="10" t="str">
        <f ca="1">_xlfn.IFNA((VLOOKUP(A6984,'Fats and Greases'!E:F,2,FALSE)), "")</f>
        <v/>
      </c>
      <c r="G6984" s="10" t="str">
        <f ca="1">_xlfn.IFNA((VLOOKUP(A6984,'Fats and Greases'!G:H,2,FALSE)), "")</f>
        <v/>
      </c>
      <c r="H6984" s="10" t="str">
        <f ca="1">_xlfn.IFNA((VLOOKUP(A6984,'Fats and Greases'!I:J,2,FALSE)), "")</f>
        <v/>
      </c>
      <c r="I6984" s="10" t="str">
        <f ca="1">_xlfn.IFNA((VLOOKUP(A6984,'Fats and Greases'!K:L,2,FALSE)), "")</f>
        <v/>
      </c>
      <c r="J6984" s="10" t="str">
        <f ca="1">_xlfn.IFNA((VLOOKUP(A6984,'Fats and Greases'!M:N,2,FALSE)), "")</f>
        <v/>
      </c>
      <c r="K6984" s="10" t="str">
        <f ca="1">_xlfn.IFNA((VLOOKUP($A6984,'Fats and Greases'!O:P,2,FALSE)), "")</f>
        <v/>
      </c>
      <c r="L6984" s="10" t="str">
        <f ca="1">_xlfn.IFNA((VLOOKUP($A6984,'Fats and Greases'!Q:R,2,FALSE)), "")</f>
        <v/>
      </c>
      <c r="M6984" s="10" t="str">
        <f ca="1">_xlfn.IFNA((VLOOKUP($A6984,'Fats and Greases'!S:T,2,FALSE)), "")</f>
        <v/>
      </c>
    </row>
    <row r="6985" spans="1:13" x14ac:dyDescent="0.2">
      <c r="A6985" s="18">
        <v>46561</v>
      </c>
      <c r="B6985" s="19">
        <f t="shared" si="218"/>
        <v>6</v>
      </c>
      <c r="C6985" s="19">
        <f t="shared" si="219"/>
        <v>2027</v>
      </c>
      <c r="D6985" s="10" t="str">
        <f ca="1">_xlfn.IFNA((VLOOKUP(A6985,'Fats and Greases'!A:B,2,FALSE)), "")</f>
        <v/>
      </c>
      <c r="E6985" s="10" t="str">
        <f ca="1">_xlfn.IFNA((VLOOKUP(A6985,'Fats and Greases'!C:D,2,FALSE)), "")</f>
        <v/>
      </c>
      <c r="F6985" s="10" t="str">
        <f ca="1">_xlfn.IFNA((VLOOKUP(A6985,'Fats and Greases'!E:F,2,FALSE)), "")</f>
        <v/>
      </c>
      <c r="G6985" s="10" t="str">
        <f ca="1">_xlfn.IFNA((VLOOKUP(A6985,'Fats and Greases'!G:H,2,FALSE)), "")</f>
        <v/>
      </c>
      <c r="H6985" s="10" t="str">
        <f ca="1">_xlfn.IFNA((VLOOKUP(A6985,'Fats and Greases'!I:J,2,FALSE)), "")</f>
        <v/>
      </c>
      <c r="I6985" s="10" t="str">
        <f ca="1">_xlfn.IFNA((VLOOKUP(A6985,'Fats and Greases'!K:L,2,FALSE)), "")</f>
        <v/>
      </c>
      <c r="J6985" s="10" t="str">
        <f ca="1">_xlfn.IFNA((VLOOKUP(A6985,'Fats and Greases'!M:N,2,FALSE)), "")</f>
        <v/>
      </c>
      <c r="K6985" s="10" t="str">
        <f ca="1">_xlfn.IFNA((VLOOKUP($A6985,'Fats and Greases'!O:P,2,FALSE)), "")</f>
        <v/>
      </c>
      <c r="L6985" s="10" t="str">
        <f ca="1">_xlfn.IFNA((VLOOKUP($A6985,'Fats and Greases'!Q:R,2,FALSE)), "")</f>
        <v/>
      </c>
      <c r="M6985" s="10" t="str">
        <f ca="1">_xlfn.IFNA((VLOOKUP($A6985,'Fats and Greases'!S:T,2,FALSE)), "")</f>
        <v/>
      </c>
    </row>
    <row r="6986" spans="1:13" x14ac:dyDescent="0.2">
      <c r="A6986" s="18">
        <v>46562</v>
      </c>
      <c r="B6986" s="19">
        <f t="shared" si="218"/>
        <v>6</v>
      </c>
      <c r="C6986" s="19">
        <f t="shared" si="219"/>
        <v>2027</v>
      </c>
      <c r="D6986" s="10" t="str">
        <f ca="1">_xlfn.IFNA((VLOOKUP(A6986,'Fats and Greases'!A:B,2,FALSE)), "")</f>
        <v/>
      </c>
      <c r="E6986" s="10" t="str">
        <f ca="1">_xlfn.IFNA((VLOOKUP(A6986,'Fats and Greases'!C:D,2,FALSE)), "")</f>
        <v/>
      </c>
      <c r="F6986" s="10" t="str">
        <f ca="1">_xlfn.IFNA((VLOOKUP(A6986,'Fats and Greases'!E:F,2,FALSE)), "")</f>
        <v/>
      </c>
      <c r="G6986" s="10" t="str">
        <f ca="1">_xlfn.IFNA((VLOOKUP(A6986,'Fats and Greases'!G:H,2,FALSE)), "")</f>
        <v/>
      </c>
      <c r="H6986" s="10" t="str">
        <f ca="1">_xlfn.IFNA((VLOOKUP(A6986,'Fats and Greases'!I:J,2,FALSE)), "")</f>
        <v/>
      </c>
      <c r="I6986" s="10" t="str">
        <f ca="1">_xlfn.IFNA((VLOOKUP(A6986,'Fats and Greases'!K:L,2,FALSE)), "")</f>
        <v/>
      </c>
      <c r="J6986" s="10" t="str">
        <f ca="1">_xlfn.IFNA((VLOOKUP(A6986,'Fats and Greases'!M:N,2,FALSE)), "")</f>
        <v/>
      </c>
      <c r="K6986" s="10" t="str">
        <f ca="1">_xlfn.IFNA((VLOOKUP($A6986,'Fats and Greases'!O:P,2,FALSE)), "")</f>
        <v/>
      </c>
      <c r="L6986" s="10" t="str">
        <f ca="1">_xlfn.IFNA((VLOOKUP($A6986,'Fats and Greases'!Q:R,2,FALSE)), "")</f>
        <v/>
      </c>
      <c r="M6986" s="10" t="str">
        <f ca="1">_xlfn.IFNA((VLOOKUP($A6986,'Fats and Greases'!S:T,2,FALSE)), "")</f>
        <v/>
      </c>
    </row>
    <row r="6987" spans="1:13" x14ac:dyDescent="0.2">
      <c r="A6987" s="18">
        <v>46563</v>
      </c>
      <c r="B6987" s="19">
        <f t="shared" si="218"/>
        <v>6</v>
      </c>
      <c r="C6987" s="19">
        <f t="shared" si="219"/>
        <v>2027</v>
      </c>
      <c r="D6987" s="10" t="str">
        <f ca="1">_xlfn.IFNA((VLOOKUP(A6987,'Fats and Greases'!A:B,2,FALSE)), "")</f>
        <v/>
      </c>
      <c r="E6987" s="10" t="str">
        <f ca="1">_xlfn.IFNA((VLOOKUP(A6987,'Fats and Greases'!C:D,2,FALSE)), "")</f>
        <v/>
      </c>
      <c r="F6987" s="10" t="str">
        <f ca="1">_xlfn.IFNA((VLOOKUP(A6987,'Fats and Greases'!E:F,2,FALSE)), "")</f>
        <v/>
      </c>
      <c r="G6987" s="10" t="str">
        <f ca="1">_xlfn.IFNA((VLOOKUP(A6987,'Fats and Greases'!G:H,2,FALSE)), "")</f>
        <v/>
      </c>
      <c r="H6987" s="10" t="str">
        <f ca="1">_xlfn.IFNA((VLOOKUP(A6987,'Fats and Greases'!I:J,2,FALSE)), "")</f>
        <v/>
      </c>
      <c r="I6987" s="10" t="str">
        <f ca="1">_xlfn.IFNA((VLOOKUP(A6987,'Fats and Greases'!K:L,2,FALSE)), "")</f>
        <v/>
      </c>
      <c r="J6987" s="10" t="str">
        <f ca="1">_xlfn.IFNA((VLOOKUP(A6987,'Fats and Greases'!M:N,2,FALSE)), "")</f>
        <v/>
      </c>
      <c r="K6987" s="10" t="str">
        <f ca="1">_xlfn.IFNA((VLOOKUP($A6987,'Fats and Greases'!O:P,2,FALSE)), "")</f>
        <v/>
      </c>
      <c r="L6987" s="10" t="str">
        <f ca="1">_xlfn.IFNA((VLOOKUP($A6987,'Fats and Greases'!Q:R,2,FALSE)), "")</f>
        <v/>
      </c>
      <c r="M6987" s="10" t="str">
        <f ca="1">_xlfn.IFNA((VLOOKUP($A6987,'Fats and Greases'!S:T,2,FALSE)), "")</f>
        <v/>
      </c>
    </row>
    <row r="6988" spans="1:13" x14ac:dyDescent="0.2">
      <c r="A6988" s="18">
        <v>46566</v>
      </c>
      <c r="B6988" s="19">
        <f t="shared" si="218"/>
        <v>6</v>
      </c>
      <c r="C6988" s="19">
        <f t="shared" si="219"/>
        <v>2027</v>
      </c>
      <c r="D6988" s="10" t="str">
        <f ca="1">_xlfn.IFNA((VLOOKUP(A6988,'Fats and Greases'!A:B,2,FALSE)), "")</f>
        <v/>
      </c>
      <c r="E6988" s="10" t="str">
        <f ca="1">_xlfn.IFNA((VLOOKUP(A6988,'Fats and Greases'!C:D,2,FALSE)), "")</f>
        <v/>
      </c>
      <c r="F6988" s="10" t="str">
        <f ca="1">_xlfn.IFNA((VLOOKUP(A6988,'Fats and Greases'!E:F,2,FALSE)), "")</f>
        <v/>
      </c>
      <c r="G6988" s="10" t="str">
        <f ca="1">_xlfn.IFNA((VLOOKUP(A6988,'Fats and Greases'!G:H,2,FALSE)), "")</f>
        <v/>
      </c>
      <c r="H6988" s="10" t="str">
        <f ca="1">_xlfn.IFNA((VLOOKUP(A6988,'Fats and Greases'!I:J,2,FALSE)), "")</f>
        <v/>
      </c>
      <c r="I6988" s="10" t="str">
        <f ca="1">_xlfn.IFNA((VLOOKUP(A6988,'Fats and Greases'!K:L,2,FALSE)), "")</f>
        <v/>
      </c>
      <c r="J6988" s="10" t="str">
        <f ca="1">_xlfn.IFNA((VLOOKUP(A6988,'Fats and Greases'!M:N,2,FALSE)), "")</f>
        <v/>
      </c>
      <c r="K6988" s="10" t="str">
        <f ca="1">_xlfn.IFNA((VLOOKUP($A6988,'Fats and Greases'!O:P,2,FALSE)), "")</f>
        <v/>
      </c>
      <c r="L6988" s="10" t="str">
        <f ca="1">_xlfn.IFNA((VLOOKUP($A6988,'Fats and Greases'!Q:R,2,FALSE)), "")</f>
        <v/>
      </c>
      <c r="M6988" s="10" t="str">
        <f ca="1">_xlfn.IFNA((VLOOKUP($A6988,'Fats and Greases'!S:T,2,FALSE)), "")</f>
        <v/>
      </c>
    </row>
    <row r="6989" spans="1:13" x14ac:dyDescent="0.2">
      <c r="A6989" s="18">
        <v>46567</v>
      </c>
      <c r="B6989" s="19">
        <f t="shared" si="218"/>
        <v>6</v>
      </c>
      <c r="C6989" s="19">
        <f t="shared" si="219"/>
        <v>2027</v>
      </c>
      <c r="D6989" s="10" t="str">
        <f ca="1">_xlfn.IFNA((VLOOKUP(A6989,'Fats and Greases'!A:B,2,FALSE)), "")</f>
        <v/>
      </c>
      <c r="E6989" s="10" t="str">
        <f ca="1">_xlfn.IFNA((VLOOKUP(A6989,'Fats and Greases'!C:D,2,FALSE)), "")</f>
        <v/>
      </c>
      <c r="F6989" s="10" t="str">
        <f ca="1">_xlfn.IFNA((VLOOKUP(A6989,'Fats and Greases'!E:F,2,FALSE)), "")</f>
        <v/>
      </c>
      <c r="G6989" s="10" t="str">
        <f ca="1">_xlfn.IFNA((VLOOKUP(A6989,'Fats and Greases'!G:H,2,FALSE)), "")</f>
        <v/>
      </c>
      <c r="H6989" s="10" t="str">
        <f ca="1">_xlfn.IFNA((VLOOKUP(A6989,'Fats and Greases'!I:J,2,FALSE)), "")</f>
        <v/>
      </c>
      <c r="I6989" s="10" t="str">
        <f ca="1">_xlfn.IFNA((VLOOKUP(A6989,'Fats and Greases'!K:L,2,FALSE)), "")</f>
        <v/>
      </c>
      <c r="J6989" s="10" t="str">
        <f ca="1">_xlfn.IFNA((VLOOKUP(A6989,'Fats and Greases'!M:N,2,FALSE)), "")</f>
        <v/>
      </c>
      <c r="K6989" s="10" t="str">
        <f ca="1">_xlfn.IFNA((VLOOKUP($A6989,'Fats and Greases'!O:P,2,FALSE)), "")</f>
        <v/>
      </c>
      <c r="L6989" s="10" t="str">
        <f ca="1">_xlfn.IFNA((VLOOKUP($A6989,'Fats and Greases'!Q:R,2,FALSE)), "")</f>
        <v/>
      </c>
      <c r="M6989" s="10" t="str">
        <f ca="1">_xlfn.IFNA((VLOOKUP($A6989,'Fats and Greases'!S:T,2,FALSE)), "")</f>
        <v/>
      </c>
    </row>
    <row r="6990" spans="1:13" x14ac:dyDescent="0.2">
      <c r="A6990" s="18">
        <v>46568</v>
      </c>
      <c r="B6990" s="19">
        <f t="shared" si="218"/>
        <v>6</v>
      </c>
      <c r="C6990" s="19">
        <f t="shared" si="219"/>
        <v>2027</v>
      </c>
      <c r="D6990" s="10" t="str">
        <f ca="1">_xlfn.IFNA((VLOOKUP(A6990,'Fats and Greases'!A:B,2,FALSE)), "")</f>
        <v/>
      </c>
      <c r="E6990" s="10" t="str">
        <f ca="1">_xlfn.IFNA((VLOOKUP(A6990,'Fats and Greases'!C:D,2,FALSE)), "")</f>
        <v/>
      </c>
      <c r="F6990" s="10" t="str">
        <f ca="1">_xlfn.IFNA((VLOOKUP(A6990,'Fats and Greases'!E:F,2,FALSE)), "")</f>
        <v/>
      </c>
      <c r="G6990" s="10" t="str">
        <f ca="1">_xlfn.IFNA((VLOOKUP(A6990,'Fats and Greases'!G:H,2,FALSE)), "")</f>
        <v/>
      </c>
      <c r="H6990" s="10" t="str">
        <f ca="1">_xlfn.IFNA((VLOOKUP(A6990,'Fats and Greases'!I:J,2,FALSE)), "")</f>
        <v/>
      </c>
      <c r="I6990" s="10" t="str">
        <f ca="1">_xlfn.IFNA((VLOOKUP(A6990,'Fats and Greases'!K:L,2,FALSE)), "")</f>
        <v/>
      </c>
      <c r="J6990" s="10" t="str">
        <f ca="1">_xlfn.IFNA((VLOOKUP(A6990,'Fats and Greases'!M:N,2,FALSE)), "")</f>
        <v/>
      </c>
      <c r="K6990" s="10" t="str">
        <f ca="1">_xlfn.IFNA((VLOOKUP($A6990,'Fats and Greases'!O:P,2,FALSE)), "")</f>
        <v/>
      </c>
      <c r="L6990" s="10" t="str">
        <f ca="1">_xlfn.IFNA((VLOOKUP($A6990,'Fats and Greases'!Q:R,2,FALSE)), "")</f>
        <v/>
      </c>
      <c r="M6990" s="10" t="str">
        <f ca="1">_xlfn.IFNA((VLOOKUP($A6990,'Fats and Greases'!S:T,2,FALSE)), "")</f>
        <v/>
      </c>
    </row>
    <row r="6991" spans="1:13" x14ac:dyDescent="0.2">
      <c r="A6991" s="18">
        <v>46569</v>
      </c>
      <c r="B6991" s="19">
        <f t="shared" si="218"/>
        <v>7</v>
      </c>
      <c r="C6991" s="19">
        <f t="shared" si="219"/>
        <v>2027</v>
      </c>
      <c r="D6991" s="10" t="str">
        <f ca="1">_xlfn.IFNA((VLOOKUP(A6991,'Fats and Greases'!A:B,2,FALSE)), "")</f>
        <v/>
      </c>
      <c r="E6991" s="10" t="str">
        <f ca="1">_xlfn.IFNA((VLOOKUP(A6991,'Fats and Greases'!C:D,2,FALSE)), "")</f>
        <v/>
      </c>
      <c r="F6991" s="10" t="str">
        <f ca="1">_xlfn.IFNA((VLOOKUP(A6991,'Fats and Greases'!E:F,2,FALSE)), "")</f>
        <v/>
      </c>
      <c r="G6991" s="10" t="str">
        <f ca="1">_xlfn.IFNA((VLOOKUP(A6991,'Fats and Greases'!G:H,2,FALSE)), "")</f>
        <v/>
      </c>
      <c r="H6991" s="10" t="str">
        <f ca="1">_xlfn.IFNA((VLOOKUP(A6991,'Fats and Greases'!I:J,2,FALSE)), "")</f>
        <v/>
      </c>
      <c r="I6991" s="10" t="str">
        <f ca="1">_xlfn.IFNA((VLOOKUP(A6991,'Fats and Greases'!K:L,2,FALSE)), "")</f>
        <v/>
      </c>
      <c r="J6991" s="10" t="str">
        <f ca="1">_xlfn.IFNA((VLOOKUP(A6991,'Fats and Greases'!M:N,2,FALSE)), "")</f>
        <v/>
      </c>
      <c r="K6991" s="10" t="str">
        <f ca="1">_xlfn.IFNA((VLOOKUP($A6991,'Fats and Greases'!O:P,2,FALSE)), "")</f>
        <v/>
      </c>
      <c r="L6991" s="10" t="str">
        <f ca="1">_xlfn.IFNA((VLOOKUP($A6991,'Fats and Greases'!Q:R,2,FALSE)), "")</f>
        <v/>
      </c>
      <c r="M6991" s="10" t="str">
        <f ca="1">_xlfn.IFNA((VLOOKUP($A6991,'Fats and Greases'!S:T,2,FALSE)), "")</f>
        <v/>
      </c>
    </row>
    <row r="6992" spans="1:13" x14ac:dyDescent="0.2">
      <c r="A6992" s="18">
        <v>46570</v>
      </c>
      <c r="B6992" s="19">
        <f t="shared" si="218"/>
        <v>7</v>
      </c>
      <c r="C6992" s="19">
        <f t="shared" si="219"/>
        <v>2027</v>
      </c>
      <c r="D6992" s="10" t="str">
        <f ca="1">_xlfn.IFNA((VLOOKUP(A6992,'Fats and Greases'!A:B,2,FALSE)), "")</f>
        <v/>
      </c>
      <c r="E6992" s="10" t="str">
        <f ca="1">_xlfn.IFNA((VLOOKUP(A6992,'Fats and Greases'!C:D,2,FALSE)), "")</f>
        <v/>
      </c>
      <c r="F6992" s="10" t="str">
        <f ca="1">_xlfn.IFNA((VLOOKUP(A6992,'Fats and Greases'!E:F,2,FALSE)), "")</f>
        <v/>
      </c>
      <c r="G6992" s="10" t="str">
        <f ca="1">_xlfn.IFNA((VLOOKUP(A6992,'Fats and Greases'!G:H,2,FALSE)), "")</f>
        <v/>
      </c>
      <c r="H6992" s="10" t="str">
        <f ca="1">_xlfn.IFNA((VLOOKUP(A6992,'Fats and Greases'!I:J,2,FALSE)), "")</f>
        <v/>
      </c>
      <c r="I6992" s="10" t="str">
        <f ca="1">_xlfn.IFNA((VLOOKUP(A6992,'Fats and Greases'!K:L,2,FALSE)), "")</f>
        <v/>
      </c>
      <c r="J6992" s="10" t="str">
        <f ca="1">_xlfn.IFNA((VLOOKUP(A6992,'Fats and Greases'!M:N,2,FALSE)), "")</f>
        <v/>
      </c>
      <c r="K6992" s="10" t="str">
        <f ca="1">_xlfn.IFNA((VLOOKUP($A6992,'Fats and Greases'!O:P,2,FALSE)), "")</f>
        <v/>
      </c>
      <c r="L6992" s="10" t="str">
        <f ca="1">_xlfn.IFNA((VLOOKUP($A6992,'Fats and Greases'!Q:R,2,FALSE)), "")</f>
        <v/>
      </c>
      <c r="M6992" s="10" t="str">
        <f ca="1">_xlfn.IFNA((VLOOKUP($A6992,'Fats and Greases'!S:T,2,FALSE)), "")</f>
        <v/>
      </c>
    </row>
    <row r="6993" spans="1:13" x14ac:dyDescent="0.2">
      <c r="A6993" s="18">
        <v>46573</v>
      </c>
      <c r="B6993" s="19">
        <f t="shared" si="218"/>
        <v>7</v>
      </c>
      <c r="C6993" s="19">
        <f t="shared" si="219"/>
        <v>2027</v>
      </c>
      <c r="D6993" s="10" t="str">
        <f ca="1">_xlfn.IFNA((VLOOKUP(A6993,'Fats and Greases'!A:B,2,FALSE)), "")</f>
        <v/>
      </c>
      <c r="E6993" s="10" t="str">
        <f ca="1">_xlfn.IFNA((VLOOKUP(A6993,'Fats and Greases'!C:D,2,FALSE)), "")</f>
        <v/>
      </c>
      <c r="F6993" s="10" t="str">
        <f ca="1">_xlfn.IFNA((VLOOKUP(A6993,'Fats and Greases'!E:F,2,FALSE)), "")</f>
        <v/>
      </c>
      <c r="G6993" s="10" t="str">
        <f ca="1">_xlfn.IFNA((VLOOKUP(A6993,'Fats and Greases'!G:H,2,FALSE)), "")</f>
        <v/>
      </c>
      <c r="H6993" s="10" t="str">
        <f ca="1">_xlfn.IFNA((VLOOKUP(A6993,'Fats and Greases'!I:J,2,FALSE)), "")</f>
        <v/>
      </c>
      <c r="I6993" s="10" t="str">
        <f ca="1">_xlfn.IFNA((VLOOKUP(A6993,'Fats and Greases'!K:L,2,FALSE)), "")</f>
        <v/>
      </c>
      <c r="J6993" s="10" t="str">
        <f ca="1">_xlfn.IFNA((VLOOKUP(A6993,'Fats and Greases'!M:N,2,FALSE)), "")</f>
        <v/>
      </c>
      <c r="K6993" s="10" t="str">
        <f ca="1">_xlfn.IFNA((VLOOKUP($A6993,'Fats and Greases'!O:P,2,FALSE)), "")</f>
        <v/>
      </c>
      <c r="L6993" s="10" t="str">
        <f ca="1">_xlfn.IFNA((VLOOKUP($A6993,'Fats and Greases'!Q:R,2,FALSE)), "")</f>
        <v/>
      </c>
      <c r="M6993" s="10" t="str">
        <f ca="1">_xlfn.IFNA((VLOOKUP($A6993,'Fats and Greases'!S:T,2,FALSE)), "")</f>
        <v/>
      </c>
    </row>
    <row r="6994" spans="1:13" x14ac:dyDescent="0.2">
      <c r="A6994" s="18">
        <v>46574</v>
      </c>
      <c r="B6994" s="19">
        <f t="shared" si="218"/>
        <v>7</v>
      </c>
      <c r="C6994" s="19">
        <f t="shared" si="219"/>
        <v>2027</v>
      </c>
      <c r="D6994" s="10" t="str">
        <f ca="1">_xlfn.IFNA((VLOOKUP(A6994,'Fats and Greases'!A:B,2,FALSE)), "")</f>
        <v/>
      </c>
      <c r="E6994" s="10" t="str">
        <f ca="1">_xlfn.IFNA((VLOOKUP(A6994,'Fats and Greases'!C:D,2,FALSE)), "")</f>
        <v/>
      </c>
      <c r="F6994" s="10" t="str">
        <f ca="1">_xlfn.IFNA((VLOOKUP(A6994,'Fats and Greases'!E:F,2,FALSE)), "")</f>
        <v/>
      </c>
      <c r="G6994" s="10" t="str">
        <f ca="1">_xlfn.IFNA((VLOOKUP(A6994,'Fats and Greases'!G:H,2,FALSE)), "")</f>
        <v/>
      </c>
      <c r="H6994" s="10" t="str">
        <f ca="1">_xlfn.IFNA((VLOOKUP(A6994,'Fats and Greases'!I:J,2,FALSE)), "")</f>
        <v/>
      </c>
      <c r="I6994" s="10" t="str">
        <f ca="1">_xlfn.IFNA((VLOOKUP(A6994,'Fats and Greases'!K:L,2,FALSE)), "")</f>
        <v/>
      </c>
      <c r="J6994" s="10" t="str">
        <f ca="1">_xlfn.IFNA((VLOOKUP(A6994,'Fats and Greases'!M:N,2,FALSE)), "")</f>
        <v/>
      </c>
      <c r="K6994" s="10" t="str">
        <f ca="1">_xlfn.IFNA((VLOOKUP($A6994,'Fats and Greases'!O:P,2,FALSE)), "")</f>
        <v/>
      </c>
      <c r="L6994" s="10" t="str">
        <f ca="1">_xlfn.IFNA((VLOOKUP($A6994,'Fats and Greases'!Q:R,2,FALSE)), "")</f>
        <v/>
      </c>
      <c r="M6994" s="10" t="str">
        <f ca="1">_xlfn.IFNA((VLOOKUP($A6994,'Fats and Greases'!S:T,2,FALSE)), "")</f>
        <v/>
      </c>
    </row>
    <row r="6995" spans="1:13" x14ac:dyDescent="0.2">
      <c r="A6995" s="18">
        <v>46575</v>
      </c>
      <c r="B6995" s="19">
        <f t="shared" si="218"/>
        <v>7</v>
      </c>
      <c r="C6995" s="19">
        <f t="shared" si="219"/>
        <v>2027</v>
      </c>
      <c r="D6995" s="10" t="str">
        <f ca="1">_xlfn.IFNA((VLOOKUP(A6995,'Fats and Greases'!A:B,2,FALSE)), "")</f>
        <v/>
      </c>
      <c r="E6995" s="10" t="str">
        <f ca="1">_xlfn.IFNA((VLOOKUP(A6995,'Fats and Greases'!C:D,2,FALSE)), "")</f>
        <v/>
      </c>
      <c r="F6995" s="10" t="str">
        <f ca="1">_xlfn.IFNA((VLOOKUP(A6995,'Fats and Greases'!E:F,2,FALSE)), "")</f>
        <v/>
      </c>
      <c r="G6995" s="10" t="str">
        <f ca="1">_xlfn.IFNA((VLOOKUP(A6995,'Fats and Greases'!G:H,2,FALSE)), "")</f>
        <v/>
      </c>
      <c r="H6995" s="10" t="str">
        <f ca="1">_xlfn.IFNA((VLOOKUP(A6995,'Fats and Greases'!I:J,2,FALSE)), "")</f>
        <v/>
      </c>
      <c r="I6995" s="10" t="str">
        <f ca="1">_xlfn.IFNA((VLOOKUP(A6995,'Fats and Greases'!K:L,2,FALSE)), "")</f>
        <v/>
      </c>
      <c r="J6995" s="10" t="str">
        <f ca="1">_xlfn.IFNA((VLOOKUP(A6995,'Fats and Greases'!M:N,2,FALSE)), "")</f>
        <v/>
      </c>
      <c r="K6995" s="10" t="str">
        <f ca="1">_xlfn.IFNA((VLOOKUP($A6995,'Fats and Greases'!O:P,2,FALSE)), "")</f>
        <v/>
      </c>
      <c r="L6995" s="10" t="str">
        <f ca="1">_xlfn.IFNA((VLOOKUP($A6995,'Fats and Greases'!Q:R,2,FALSE)), "")</f>
        <v/>
      </c>
      <c r="M6995" s="10" t="str">
        <f ca="1">_xlfn.IFNA((VLOOKUP($A6995,'Fats and Greases'!S:T,2,FALSE)), "")</f>
        <v/>
      </c>
    </row>
    <row r="6996" spans="1:13" x14ac:dyDescent="0.2">
      <c r="A6996" s="18">
        <v>46576</v>
      </c>
      <c r="B6996" s="19">
        <f t="shared" si="218"/>
        <v>7</v>
      </c>
      <c r="C6996" s="19">
        <f t="shared" si="219"/>
        <v>2027</v>
      </c>
      <c r="D6996" s="10" t="str">
        <f ca="1">_xlfn.IFNA((VLOOKUP(A6996,'Fats and Greases'!A:B,2,FALSE)), "")</f>
        <v/>
      </c>
      <c r="E6996" s="10" t="str">
        <f ca="1">_xlfn.IFNA((VLOOKUP(A6996,'Fats and Greases'!C:D,2,FALSE)), "")</f>
        <v/>
      </c>
      <c r="F6996" s="10" t="str">
        <f ca="1">_xlfn.IFNA((VLOOKUP(A6996,'Fats and Greases'!E:F,2,FALSE)), "")</f>
        <v/>
      </c>
      <c r="G6996" s="10" t="str">
        <f ca="1">_xlfn.IFNA((VLOOKUP(A6996,'Fats and Greases'!G:H,2,FALSE)), "")</f>
        <v/>
      </c>
      <c r="H6996" s="10" t="str">
        <f ca="1">_xlfn.IFNA((VLOOKUP(A6996,'Fats and Greases'!I:J,2,FALSE)), "")</f>
        <v/>
      </c>
      <c r="I6996" s="10" t="str">
        <f ca="1">_xlfn.IFNA((VLOOKUP(A6996,'Fats and Greases'!K:L,2,FALSE)), "")</f>
        <v/>
      </c>
      <c r="J6996" s="10" t="str">
        <f ca="1">_xlfn.IFNA((VLOOKUP(A6996,'Fats and Greases'!M:N,2,FALSE)), "")</f>
        <v/>
      </c>
      <c r="K6996" s="10" t="str">
        <f ca="1">_xlfn.IFNA((VLOOKUP($A6996,'Fats and Greases'!O:P,2,FALSE)), "")</f>
        <v/>
      </c>
      <c r="L6996" s="10" t="str">
        <f ca="1">_xlfn.IFNA((VLOOKUP($A6996,'Fats and Greases'!Q:R,2,FALSE)), "")</f>
        <v/>
      </c>
      <c r="M6996" s="10" t="str">
        <f ca="1">_xlfn.IFNA((VLOOKUP($A6996,'Fats and Greases'!S:T,2,FALSE)), "")</f>
        <v/>
      </c>
    </row>
    <row r="6997" spans="1:13" x14ac:dyDescent="0.2">
      <c r="A6997" s="18">
        <v>46577</v>
      </c>
      <c r="B6997" s="19">
        <f t="shared" si="218"/>
        <v>7</v>
      </c>
      <c r="C6997" s="19">
        <f t="shared" si="219"/>
        <v>2027</v>
      </c>
      <c r="D6997" s="10" t="str">
        <f ca="1">_xlfn.IFNA((VLOOKUP(A6997,'Fats and Greases'!A:B,2,FALSE)), "")</f>
        <v/>
      </c>
      <c r="E6997" s="10" t="str">
        <f ca="1">_xlfn.IFNA((VLOOKUP(A6997,'Fats and Greases'!C:D,2,FALSE)), "")</f>
        <v/>
      </c>
      <c r="F6997" s="10" t="str">
        <f ca="1">_xlfn.IFNA((VLOOKUP(A6997,'Fats and Greases'!E:F,2,FALSE)), "")</f>
        <v/>
      </c>
      <c r="G6997" s="10" t="str">
        <f ca="1">_xlfn.IFNA((VLOOKUP(A6997,'Fats and Greases'!G:H,2,FALSE)), "")</f>
        <v/>
      </c>
      <c r="H6997" s="10" t="str">
        <f ca="1">_xlfn.IFNA((VLOOKUP(A6997,'Fats and Greases'!I:J,2,FALSE)), "")</f>
        <v/>
      </c>
      <c r="I6997" s="10" t="str">
        <f ca="1">_xlfn.IFNA((VLOOKUP(A6997,'Fats and Greases'!K:L,2,FALSE)), "")</f>
        <v/>
      </c>
      <c r="J6997" s="10" t="str">
        <f ca="1">_xlfn.IFNA((VLOOKUP(A6997,'Fats and Greases'!M:N,2,FALSE)), "")</f>
        <v/>
      </c>
      <c r="K6997" s="10" t="str">
        <f ca="1">_xlfn.IFNA((VLOOKUP($A6997,'Fats and Greases'!O:P,2,FALSE)), "")</f>
        <v/>
      </c>
      <c r="L6997" s="10" t="str">
        <f ca="1">_xlfn.IFNA((VLOOKUP($A6997,'Fats and Greases'!Q:R,2,FALSE)), "")</f>
        <v/>
      </c>
      <c r="M6997" s="10" t="str">
        <f ca="1">_xlfn.IFNA((VLOOKUP($A6997,'Fats and Greases'!S:T,2,FALSE)), "")</f>
        <v/>
      </c>
    </row>
    <row r="6998" spans="1:13" x14ac:dyDescent="0.2">
      <c r="A6998" s="18">
        <v>46580</v>
      </c>
      <c r="B6998" s="19">
        <f t="shared" si="218"/>
        <v>7</v>
      </c>
      <c r="C6998" s="19">
        <f t="shared" si="219"/>
        <v>2027</v>
      </c>
      <c r="D6998" s="10" t="str">
        <f ca="1">_xlfn.IFNA((VLOOKUP(A6998,'Fats and Greases'!A:B,2,FALSE)), "")</f>
        <v/>
      </c>
      <c r="E6998" s="10" t="str">
        <f ca="1">_xlfn.IFNA((VLOOKUP(A6998,'Fats and Greases'!C:D,2,FALSE)), "")</f>
        <v/>
      </c>
      <c r="F6998" s="10" t="str">
        <f ca="1">_xlfn.IFNA((VLOOKUP(A6998,'Fats and Greases'!E:F,2,FALSE)), "")</f>
        <v/>
      </c>
      <c r="G6998" s="10" t="str">
        <f ca="1">_xlfn.IFNA((VLOOKUP(A6998,'Fats and Greases'!G:H,2,FALSE)), "")</f>
        <v/>
      </c>
      <c r="H6998" s="10" t="str">
        <f ca="1">_xlfn.IFNA((VLOOKUP(A6998,'Fats and Greases'!I:J,2,FALSE)), "")</f>
        <v/>
      </c>
      <c r="I6998" s="10" t="str">
        <f ca="1">_xlfn.IFNA((VLOOKUP(A6998,'Fats and Greases'!K:L,2,FALSE)), "")</f>
        <v/>
      </c>
      <c r="J6998" s="10" t="str">
        <f ca="1">_xlfn.IFNA((VLOOKUP(A6998,'Fats and Greases'!M:N,2,FALSE)), "")</f>
        <v/>
      </c>
      <c r="K6998" s="10" t="str">
        <f ca="1">_xlfn.IFNA((VLOOKUP($A6998,'Fats and Greases'!O:P,2,FALSE)), "")</f>
        <v/>
      </c>
      <c r="L6998" s="10" t="str">
        <f ca="1">_xlfn.IFNA((VLOOKUP($A6998,'Fats and Greases'!Q:R,2,FALSE)), "")</f>
        <v/>
      </c>
      <c r="M6998" s="10" t="str">
        <f ca="1">_xlfn.IFNA((VLOOKUP($A6998,'Fats and Greases'!S:T,2,FALSE)), "")</f>
        <v/>
      </c>
    </row>
    <row r="6999" spans="1:13" x14ac:dyDescent="0.2">
      <c r="A6999" s="18">
        <v>46581</v>
      </c>
      <c r="B6999" s="19">
        <f t="shared" si="218"/>
        <v>7</v>
      </c>
      <c r="C6999" s="19">
        <f t="shared" si="219"/>
        <v>2027</v>
      </c>
      <c r="D6999" s="10" t="str">
        <f ca="1">_xlfn.IFNA((VLOOKUP(A6999,'Fats and Greases'!A:B,2,FALSE)), "")</f>
        <v/>
      </c>
      <c r="E6999" s="10" t="str">
        <f ca="1">_xlfn.IFNA((VLOOKUP(A6999,'Fats and Greases'!C:D,2,FALSE)), "")</f>
        <v/>
      </c>
      <c r="F6999" s="10" t="str">
        <f ca="1">_xlfn.IFNA((VLOOKUP(A6999,'Fats and Greases'!E:F,2,FALSE)), "")</f>
        <v/>
      </c>
      <c r="G6999" s="10" t="str">
        <f ca="1">_xlfn.IFNA((VLOOKUP(A6999,'Fats and Greases'!G:H,2,FALSE)), "")</f>
        <v/>
      </c>
      <c r="H6999" s="10" t="str">
        <f ca="1">_xlfn.IFNA((VLOOKUP(A6999,'Fats and Greases'!I:J,2,FALSE)), "")</f>
        <v/>
      </c>
      <c r="I6999" s="10" t="str">
        <f ca="1">_xlfn.IFNA((VLOOKUP(A6999,'Fats and Greases'!K:L,2,FALSE)), "")</f>
        <v/>
      </c>
      <c r="J6999" s="10" t="str">
        <f ca="1">_xlfn.IFNA((VLOOKUP(A6999,'Fats and Greases'!M:N,2,FALSE)), "")</f>
        <v/>
      </c>
      <c r="K6999" s="10" t="str">
        <f ca="1">_xlfn.IFNA((VLOOKUP($A6999,'Fats and Greases'!O:P,2,FALSE)), "")</f>
        <v/>
      </c>
      <c r="L6999" s="10" t="str">
        <f ca="1">_xlfn.IFNA((VLOOKUP($A6999,'Fats and Greases'!Q:R,2,FALSE)), "")</f>
        <v/>
      </c>
      <c r="M6999" s="10" t="str">
        <f ca="1">_xlfn.IFNA((VLOOKUP($A6999,'Fats and Greases'!S:T,2,FALSE)), "")</f>
        <v/>
      </c>
    </row>
    <row r="7000" spans="1:13" x14ac:dyDescent="0.2">
      <c r="A7000" s="18">
        <v>46582</v>
      </c>
      <c r="B7000" s="19">
        <f t="shared" si="218"/>
        <v>7</v>
      </c>
      <c r="C7000" s="19">
        <f t="shared" si="219"/>
        <v>2027</v>
      </c>
      <c r="D7000" s="10" t="str">
        <f ca="1">_xlfn.IFNA((VLOOKUP(A7000,'Fats and Greases'!A:B,2,FALSE)), "")</f>
        <v/>
      </c>
      <c r="E7000" s="10" t="str">
        <f ca="1">_xlfn.IFNA((VLOOKUP(A7000,'Fats and Greases'!C:D,2,FALSE)), "")</f>
        <v/>
      </c>
      <c r="F7000" s="10" t="str">
        <f ca="1">_xlfn.IFNA((VLOOKUP(A7000,'Fats and Greases'!E:F,2,FALSE)), "")</f>
        <v/>
      </c>
      <c r="G7000" s="10" t="str">
        <f ca="1">_xlfn.IFNA((VLOOKUP(A7000,'Fats and Greases'!G:H,2,FALSE)), "")</f>
        <v/>
      </c>
      <c r="H7000" s="10" t="str">
        <f ca="1">_xlfn.IFNA((VLOOKUP(A7000,'Fats and Greases'!I:J,2,FALSE)), "")</f>
        <v/>
      </c>
      <c r="I7000" s="10" t="str">
        <f ca="1">_xlfn.IFNA((VLOOKUP(A7000,'Fats and Greases'!K:L,2,FALSE)), "")</f>
        <v/>
      </c>
      <c r="J7000" s="10" t="str">
        <f ca="1">_xlfn.IFNA((VLOOKUP(A7000,'Fats and Greases'!M:N,2,FALSE)), "")</f>
        <v/>
      </c>
      <c r="K7000" s="10" t="str">
        <f ca="1">_xlfn.IFNA((VLOOKUP($A7000,'Fats and Greases'!O:P,2,FALSE)), "")</f>
        <v/>
      </c>
      <c r="L7000" s="10" t="str">
        <f ca="1">_xlfn.IFNA((VLOOKUP($A7000,'Fats and Greases'!Q:R,2,FALSE)), "")</f>
        <v/>
      </c>
      <c r="M7000" s="10" t="str">
        <f ca="1">_xlfn.IFNA((VLOOKUP($A7000,'Fats and Greases'!S:T,2,FALSE)), "")</f>
        <v/>
      </c>
    </row>
    <row r="7001" spans="1:13" x14ac:dyDescent="0.2">
      <c r="A7001" s="18">
        <v>46583</v>
      </c>
      <c r="B7001" s="19">
        <f t="shared" si="218"/>
        <v>7</v>
      </c>
      <c r="C7001" s="19">
        <f t="shared" si="219"/>
        <v>2027</v>
      </c>
      <c r="D7001" s="10" t="str">
        <f ca="1">_xlfn.IFNA((VLOOKUP(A7001,'Fats and Greases'!A:B,2,FALSE)), "")</f>
        <v/>
      </c>
      <c r="E7001" s="10" t="str">
        <f ca="1">_xlfn.IFNA((VLOOKUP(A7001,'Fats and Greases'!C:D,2,FALSE)), "")</f>
        <v/>
      </c>
      <c r="F7001" s="10" t="str">
        <f ca="1">_xlfn.IFNA((VLOOKUP(A7001,'Fats and Greases'!E:F,2,FALSE)), "")</f>
        <v/>
      </c>
      <c r="G7001" s="10" t="str">
        <f ca="1">_xlfn.IFNA((VLOOKUP(A7001,'Fats and Greases'!G:H,2,FALSE)), "")</f>
        <v/>
      </c>
      <c r="H7001" s="10" t="str">
        <f ca="1">_xlfn.IFNA((VLOOKUP(A7001,'Fats and Greases'!I:J,2,FALSE)), "")</f>
        <v/>
      </c>
      <c r="I7001" s="10" t="str">
        <f ca="1">_xlfn.IFNA((VLOOKUP(A7001,'Fats and Greases'!K:L,2,FALSE)), "")</f>
        <v/>
      </c>
      <c r="J7001" s="10" t="str">
        <f ca="1">_xlfn.IFNA((VLOOKUP(A7001,'Fats and Greases'!M:N,2,FALSE)), "")</f>
        <v/>
      </c>
      <c r="K7001" s="10" t="str">
        <f ca="1">_xlfn.IFNA((VLOOKUP($A7001,'Fats and Greases'!O:P,2,FALSE)), "")</f>
        <v/>
      </c>
      <c r="L7001" s="10" t="str">
        <f ca="1">_xlfn.IFNA((VLOOKUP($A7001,'Fats and Greases'!Q:R,2,FALSE)), "")</f>
        <v/>
      </c>
      <c r="M7001" s="10" t="str">
        <f ca="1">_xlfn.IFNA((VLOOKUP($A7001,'Fats and Greases'!S:T,2,FALSE)), "")</f>
        <v/>
      </c>
    </row>
    <row r="7002" spans="1:13" x14ac:dyDescent="0.2">
      <c r="A7002" s="18">
        <v>46584</v>
      </c>
      <c r="B7002" s="19">
        <f t="shared" si="218"/>
        <v>7</v>
      </c>
      <c r="C7002" s="19">
        <f t="shared" si="219"/>
        <v>2027</v>
      </c>
      <c r="D7002" s="10" t="str">
        <f ca="1">_xlfn.IFNA((VLOOKUP(A7002,'Fats and Greases'!A:B,2,FALSE)), "")</f>
        <v/>
      </c>
      <c r="E7002" s="10" t="str">
        <f ca="1">_xlfn.IFNA((VLOOKUP(A7002,'Fats and Greases'!C:D,2,FALSE)), "")</f>
        <v/>
      </c>
      <c r="F7002" s="10" t="str">
        <f ca="1">_xlfn.IFNA((VLOOKUP(A7002,'Fats and Greases'!E:F,2,FALSE)), "")</f>
        <v/>
      </c>
      <c r="G7002" s="10" t="str">
        <f ca="1">_xlfn.IFNA((VLOOKUP(A7002,'Fats and Greases'!G:H,2,FALSE)), "")</f>
        <v/>
      </c>
      <c r="H7002" s="10" t="str">
        <f ca="1">_xlfn.IFNA((VLOOKUP(A7002,'Fats and Greases'!I:J,2,FALSE)), "")</f>
        <v/>
      </c>
      <c r="I7002" s="10" t="str">
        <f ca="1">_xlfn.IFNA((VLOOKUP(A7002,'Fats and Greases'!K:L,2,FALSE)), "")</f>
        <v/>
      </c>
      <c r="J7002" s="10" t="str">
        <f ca="1">_xlfn.IFNA((VLOOKUP(A7002,'Fats and Greases'!M:N,2,FALSE)), "")</f>
        <v/>
      </c>
      <c r="K7002" s="10" t="str">
        <f ca="1">_xlfn.IFNA((VLOOKUP($A7002,'Fats and Greases'!O:P,2,FALSE)), "")</f>
        <v/>
      </c>
      <c r="L7002" s="10" t="str">
        <f ca="1">_xlfn.IFNA((VLOOKUP($A7002,'Fats and Greases'!Q:R,2,FALSE)), "")</f>
        <v/>
      </c>
      <c r="M7002" s="10" t="str">
        <f ca="1">_xlfn.IFNA((VLOOKUP($A7002,'Fats and Greases'!S:T,2,FALSE)), "")</f>
        <v/>
      </c>
    </row>
    <row r="7003" spans="1:13" x14ac:dyDescent="0.2">
      <c r="A7003" s="18">
        <v>46587</v>
      </c>
      <c r="B7003" s="19">
        <f t="shared" si="218"/>
        <v>7</v>
      </c>
      <c r="C7003" s="19">
        <f t="shared" si="219"/>
        <v>2027</v>
      </c>
      <c r="D7003" s="10" t="str">
        <f ca="1">_xlfn.IFNA((VLOOKUP(A7003,'Fats and Greases'!A:B,2,FALSE)), "")</f>
        <v/>
      </c>
      <c r="E7003" s="10" t="str">
        <f ca="1">_xlfn.IFNA((VLOOKUP(A7003,'Fats and Greases'!C:D,2,FALSE)), "")</f>
        <v/>
      </c>
      <c r="F7003" s="10" t="str">
        <f ca="1">_xlfn.IFNA((VLOOKUP(A7003,'Fats and Greases'!E:F,2,FALSE)), "")</f>
        <v/>
      </c>
      <c r="G7003" s="10" t="str">
        <f ca="1">_xlfn.IFNA((VLOOKUP(A7003,'Fats and Greases'!G:H,2,FALSE)), "")</f>
        <v/>
      </c>
      <c r="H7003" s="10" t="str">
        <f ca="1">_xlfn.IFNA((VLOOKUP(A7003,'Fats and Greases'!I:J,2,FALSE)), "")</f>
        <v/>
      </c>
      <c r="I7003" s="10" t="str">
        <f ca="1">_xlfn.IFNA((VLOOKUP(A7003,'Fats and Greases'!K:L,2,FALSE)), "")</f>
        <v/>
      </c>
      <c r="J7003" s="10" t="str">
        <f ca="1">_xlfn.IFNA((VLOOKUP(A7003,'Fats and Greases'!M:N,2,FALSE)), "")</f>
        <v/>
      </c>
      <c r="K7003" s="10" t="str">
        <f ca="1">_xlfn.IFNA((VLOOKUP($A7003,'Fats and Greases'!O:P,2,FALSE)), "")</f>
        <v/>
      </c>
      <c r="L7003" s="10" t="str">
        <f ca="1">_xlfn.IFNA((VLOOKUP($A7003,'Fats and Greases'!Q:R,2,FALSE)), "")</f>
        <v/>
      </c>
      <c r="M7003" s="10" t="str">
        <f ca="1">_xlfn.IFNA((VLOOKUP($A7003,'Fats and Greases'!S:T,2,FALSE)), "")</f>
        <v/>
      </c>
    </row>
    <row r="7004" spans="1:13" x14ac:dyDescent="0.2">
      <c r="A7004" s="18">
        <v>46588</v>
      </c>
      <c r="B7004" s="19">
        <f t="shared" si="218"/>
        <v>7</v>
      </c>
      <c r="C7004" s="19">
        <f t="shared" si="219"/>
        <v>2027</v>
      </c>
      <c r="D7004" s="10" t="str">
        <f ca="1">_xlfn.IFNA((VLOOKUP(A7004,'Fats and Greases'!A:B,2,FALSE)), "")</f>
        <v/>
      </c>
      <c r="E7004" s="10" t="str">
        <f ca="1">_xlfn.IFNA((VLOOKUP(A7004,'Fats and Greases'!C:D,2,FALSE)), "")</f>
        <v/>
      </c>
      <c r="F7004" s="10" t="str">
        <f ca="1">_xlfn.IFNA((VLOOKUP(A7004,'Fats and Greases'!E:F,2,FALSE)), "")</f>
        <v/>
      </c>
      <c r="G7004" s="10" t="str">
        <f ca="1">_xlfn.IFNA((VLOOKUP(A7004,'Fats and Greases'!G:H,2,FALSE)), "")</f>
        <v/>
      </c>
      <c r="H7004" s="10" t="str">
        <f ca="1">_xlfn.IFNA((VLOOKUP(A7004,'Fats and Greases'!I:J,2,FALSE)), "")</f>
        <v/>
      </c>
      <c r="I7004" s="10" t="str">
        <f ca="1">_xlfn.IFNA((VLOOKUP(A7004,'Fats and Greases'!K:L,2,FALSE)), "")</f>
        <v/>
      </c>
      <c r="J7004" s="10" t="str">
        <f ca="1">_xlfn.IFNA((VLOOKUP(A7004,'Fats and Greases'!M:N,2,FALSE)), "")</f>
        <v/>
      </c>
      <c r="K7004" s="10" t="str">
        <f ca="1">_xlfn.IFNA((VLOOKUP($A7004,'Fats and Greases'!O:P,2,FALSE)), "")</f>
        <v/>
      </c>
      <c r="L7004" s="10" t="str">
        <f ca="1">_xlfn.IFNA((VLOOKUP($A7004,'Fats and Greases'!Q:R,2,FALSE)), "")</f>
        <v/>
      </c>
      <c r="M7004" s="10" t="str">
        <f ca="1">_xlfn.IFNA((VLOOKUP($A7004,'Fats and Greases'!S:T,2,FALSE)), "")</f>
        <v/>
      </c>
    </row>
    <row r="7005" spans="1:13" x14ac:dyDescent="0.2">
      <c r="A7005" s="18">
        <v>46589</v>
      </c>
      <c r="B7005" s="19">
        <f t="shared" si="218"/>
        <v>7</v>
      </c>
      <c r="C7005" s="19">
        <f t="shared" si="219"/>
        <v>2027</v>
      </c>
      <c r="D7005" s="10" t="str">
        <f ca="1">_xlfn.IFNA((VLOOKUP(A7005,'Fats and Greases'!A:B,2,FALSE)), "")</f>
        <v/>
      </c>
      <c r="E7005" s="10" t="str">
        <f ca="1">_xlfn.IFNA((VLOOKUP(A7005,'Fats and Greases'!C:D,2,FALSE)), "")</f>
        <v/>
      </c>
      <c r="F7005" s="10" t="str">
        <f ca="1">_xlfn.IFNA((VLOOKUP(A7005,'Fats and Greases'!E:F,2,FALSE)), "")</f>
        <v/>
      </c>
      <c r="G7005" s="10" t="str">
        <f ca="1">_xlfn.IFNA((VLOOKUP(A7005,'Fats and Greases'!G:H,2,FALSE)), "")</f>
        <v/>
      </c>
      <c r="H7005" s="10" t="str">
        <f ca="1">_xlfn.IFNA((VLOOKUP(A7005,'Fats and Greases'!I:J,2,FALSE)), "")</f>
        <v/>
      </c>
      <c r="I7005" s="10" t="str">
        <f ca="1">_xlfn.IFNA((VLOOKUP(A7005,'Fats and Greases'!K:L,2,FALSE)), "")</f>
        <v/>
      </c>
      <c r="J7005" s="10" t="str">
        <f ca="1">_xlfn.IFNA((VLOOKUP(A7005,'Fats and Greases'!M:N,2,FALSE)), "")</f>
        <v/>
      </c>
      <c r="K7005" s="10" t="str">
        <f ca="1">_xlfn.IFNA((VLOOKUP($A7005,'Fats and Greases'!O:P,2,FALSE)), "")</f>
        <v/>
      </c>
      <c r="L7005" s="10" t="str">
        <f ca="1">_xlfn.IFNA((VLOOKUP($A7005,'Fats and Greases'!Q:R,2,FALSE)), "")</f>
        <v/>
      </c>
      <c r="M7005" s="10" t="str">
        <f ca="1">_xlfn.IFNA((VLOOKUP($A7005,'Fats and Greases'!S:T,2,FALSE)), "")</f>
        <v/>
      </c>
    </row>
    <row r="7006" spans="1:13" x14ac:dyDescent="0.2">
      <c r="A7006" s="18">
        <v>46590</v>
      </c>
      <c r="B7006" s="19">
        <f t="shared" si="218"/>
        <v>7</v>
      </c>
      <c r="C7006" s="19">
        <f t="shared" si="219"/>
        <v>2027</v>
      </c>
      <c r="D7006" s="10" t="str">
        <f ca="1">_xlfn.IFNA((VLOOKUP(A7006,'Fats and Greases'!A:B,2,FALSE)), "")</f>
        <v/>
      </c>
      <c r="E7006" s="10" t="str">
        <f ca="1">_xlfn.IFNA((VLOOKUP(A7006,'Fats and Greases'!C:D,2,FALSE)), "")</f>
        <v/>
      </c>
      <c r="F7006" s="10" t="str">
        <f ca="1">_xlfn.IFNA((VLOOKUP(A7006,'Fats and Greases'!E:F,2,FALSE)), "")</f>
        <v/>
      </c>
      <c r="G7006" s="10" t="str">
        <f ca="1">_xlfn.IFNA((VLOOKUP(A7006,'Fats and Greases'!G:H,2,FALSE)), "")</f>
        <v/>
      </c>
      <c r="H7006" s="10" t="str">
        <f ca="1">_xlfn.IFNA((VLOOKUP(A7006,'Fats and Greases'!I:J,2,FALSE)), "")</f>
        <v/>
      </c>
      <c r="I7006" s="10" t="str">
        <f ca="1">_xlfn.IFNA((VLOOKUP(A7006,'Fats and Greases'!K:L,2,FALSE)), "")</f>
        <v/>
      </c>
      <c r="J7006" s="10" t="str">
        <f ca="1">_xlfn.IFNA((VLOOKUP(A7006,'Fats and Greases'!M:N,2,FALSE)), "")</f>
        <v/>
      </c>
      <c r="K7006" s="10" t="str">
        <f ca="1">_xlfn.IFNA((VLOOKUP($A7006,'Fats and Greases'!O:P,2,FALSE)), "")</f>
        <v/>
      </c>
      <c r="L7006" s="10" t="str">
        <f ca="1">_xlfn.IFNA((VLOOKUP($A7006,'Fats and Greases'!Q:R,2,FALSE)), "")</f>
        <v/>
      </c>
      <c r="M7006" s="10" t="str">
        <f ca="1">_xlfn.IFNA((VLOOKUP($A7006,'Fats and Greases'!S:T,2,FALSE)), "")</f>
        <v/>
      </c>
    </row>
    <row r="7007" spans="1:13" x14ac:dyDescent="0.2">
      <c r="A7007" s="18">
        <v>46591</v>
      </c>
      <c r="B7007" s="19">
        <f t="shared" si="218"/>
        <v>7</v>
      </c>
      <c r="C7007" s="19">
        <f t="shared" si="219"/>
        <v>2027</v>
      </c>
      <c r="D7007" s="10" t="str">
        <f ca="1">_xlfn.IFNA((VLOOKUP(A7007,'Fats and Greases'!A:B,2,FALSE)), "")</f>
        <v/>
      </c>
      <c r="E7007" s="10" t="str">
        <f ca="1">_xlfn.IFNA((VLOOKUP(A7007,'Fats and Greases'!C:D,2,FALSE)), "")</f>
        <v/>
      </c>
      <c r="F7007" s="10" t="str">
        <f ca="1">_xlfn.IFNA((VLOOKUP(A7007,'Fats and Greases'!E:F,2,FALSE)), "")</f>
        <v/>
      </c>
      <c r="G7007" s="10" t="str">
        <f ca="1">_xlfn.IFNA((VLOOKUP(A7007,'Fats and Greases'!G:H,2,FALSE)), "")</f>
        <v/>
      </c>
      <c r="H7007" s="10" t="str">
        <f ca="1">_xlfn.IFNA((VLOOKUP(A7007,'Fats and Greases'!I:J,2,FALSE)), "")</f>
        <v/>
      </c>
      <c r="I7007" s="10" t="str">
        <f ca="1">_xlfn.IFNA((VLOOKUP(A7007,'Fats and Greases'!K:L,2,FALSE)), "")</f>
        <v/>
      </c>
      <c r="J7007" s="10" t="str">
        <f ca="1">_xlfn.IFNA((VLOOKUP(A7007,'Fats and Greases'!M:N,2,FALSE)), "")</f>
        <v/>
      </c>
      <c r="K7007" s="10" t="str">
        <f ca="1">_xlfn.IFNA((VLOOKUP($A7007,'Fats and Greases'!O:P,2,FALSE)), "")</f>
        <v/>
      </c>
      <c r="L7007" s="10" t="str">
        <f ca="1">_xlfn.IFNA((VLOOKUP($A7007,'Fats and Greases'!Q:R,2,FALSE)), "")</f>
        <v/>
      </c>
      <c r="M7007" s="10" t="str">
        <f ca="1">_xlfn.IFNA((VLOOKUP($A7007,'Fats and Greases'!S:T,2,FALSE)), "")</f>
        <v/>
      </c>
    </row>
    <row r="7008" spans="1:13" x14ac:dyDescent="0.2">
      <c r="A7008" s="18">
        <v>46594</v>
      </c>
      <c r="B7008" s="19">
        <f t="shared" si="218"/>
        <v>7</v>
      </c>
      <c r="C7008" s="19">
        <f t="shared" si="219"/>
        <v>2027</v>
      </c>
      <c r="D7008" s="10" t="str">
        <f ca="1">_xlfn.IFNA((VLOOKUP(A7008,'Fats and Greases'!A:B,2,FALSE)), "")</f>
        <v/>
      </c>
      <c r="E7008" s="10" t="str">
        <f ca="1">_xlfn.IFNA((VLOOKUP(A7008,'Fats and Greases'!C:D,2,FALSE)), "")</f>
        <v/>
      </c>
      <c r="F7008" s="10" t="str">
        <f ca="1">_xlfn.IFNA((VLOOKUP(A7008,'Fats and Greases'!E:F,2,FALSE)), "")</f>
        <v/>
      </c>
      <c r="G7008" s="10" t="str">
        <f ca="1">_xlfn.IFNA((VLOOKUP(A7008,'Fats and Greases'!G:H,2,FALSE)), "")</f>
        <v/>
      </c>
      <c r="H7008" s="10" t="str">
        <f ca="1">_xlfn.IFNA((VLOOKUP(A7008,'Fats and Greases'!I:J,2,FALSE)), "")</f>
        <v/>
      </c>
      <c r="I7008" s="10" t="str">
        <f ca="1">_xlfn.IFNA((VLOOKUP(A7008,'Fats and Greases'!K:L,2,FALSE)), "")</f>
        <v/>
      </c>
      <c r="J7008" s="10" t="str">
        <f ca="1">_xlfn.IFNA((VLOOKUP(A7008,'Fats and Greases'!M:N,2,FALSE)), "")</f>
        <v/>
      </c>
      <c r="K7008" s="10" t="str">
        <f ca="1">_xlfn.IFNA((VLOOKUP($A7008,'Fats and Greases'!O:P,2,FALSE)), "")</f>
        <v/>
      </c>
      <c r="L7008" s="10" t="str">
        <f ca="1">_xlfn.IFNA((VLOOKUP($A7008,'Fats and Greases'!Q:R,2,FALSE)), "")</f>
        <v/>
      </c>
      <c r="M7008" s="10" t="str">
        <f ca="1">_xlfn.IFNA((VLOOKUP($A7008,'Fats and Greases'!S:T,2,FALSE)), "")</f>
        <v/>
      </c>
    </row>
    <row r="7009" spans="1:13" x14ac:dyDescent="0.2">
      <c r="A7009" s="18">
        <v>46595</v>
      </c>
      <c r="B7009" s="19">
        <f t="shared" si="218"/>
        <v>7</v>
      </c>
      <c r="C7009" s="19">
        <f t="shared" si="219"/>
        <v>2027</v>
      </c>
      <c r="D7009" s="10" t="str">
        <f ca="1">_xlfn.IFNA((VLOOKUP(A7009,'Fats and Greases'!A:B,2,FALSE)), "")</f>
        <v/>
      </c>
      <c r="E7009" s="10" t="str">
        <f ca="1">_xlfn.IFNA((VLOOKUP(A7009,'Fats and Greases'!C:D,2,FALSE)), "")</f>
        <v/>
      </c>
      <c r="F7009" s="10" t="str">
        <f ca="1">_xlfn.IFNA((VLOOKUP(A7009,'Fats and Greases'!E:F,2,FALSE)), "")</f>
        <v/>
      </c>
      <c r="G7009" s="10" t="str">
        <f ca="1">_xlfn.IFNA((VLOOKUP(A7009,'Fats and Greases'!G:H,2,FALSE)), "")</f>
        <v/>
      </c>
      <c r="H7009" s="10" t="str">
        <f ca="1">_xlfn.IFNA((VLOOKUP(A7009,'Fats and Greases'!I:J,2,FALSE)), "")</f>
        <v/>
      </c>
      <c r="I7009" s="10" t="str">
        <f ca="1">_xlfn.IFNA((VLOOKUP(A7009,'Fats and Greases'!K:L,2,FALSE)), "")</f>
        <v/>
      </c>
      <c r="J7009" s="10" t="str">
        <f ca="1">_xlfn.IFNA((VLOOKUP(A7009,'Fats and Greases'!M:N,2,FALSE)), "")</f>
        <v/>
      </c>
      <c r="K7009" s="10" t="str">
        <f ca="1">_xlfn.IFNA((VLOOKUP($A7009,'Fats and Greases'!O:P,2,FALSE)), "")</f>
        <v/>
      </c>
      <c r="L7009" s="10" t="str">
        <f ca="1">_xlfn.IFNA((VLOOKUP($A7009,'Fats and Greases'!Q:R,2,FALSE)), "")</f>
        <v/>
      </c>
      <c r="M7009" s="10" t="str">
        <f ca="1">_xlfn.IFNA((VLOOKUP($A7009,'Fats and Greases'!S:T,2,FALSE)), "")</f>
        <v/>
      </c>
    </row>
    <row r="7010" spans="1:13" x14ac:dyDescent="0.2">
      <c r="A7010" s="18">
        <v>46596</v>
      </c>
      <c r="B7010" s="19">
        <f t="shared" si="218"/>
        <v>7</v>
      </c>
      <c r="C7010" s="19">
        <f t="shared" si="219"/>
        <v>2027</v>
      </c>
      <c r="D7010" s="10" t="str">
        <f ca="1">_xlfn.IFNA((VLOOKUP(A7010,'Fats and Greases'!A:B,2,FALSE)), "")</f>
        <v/>
      </c>
      <c r="E7010" s="10" t="str">
        <f ca="1">_xlfn.IFNA((VLOOKUP(A7010,'Fats and Greases'!C:D,2,FALSE)), "")</f>
        <v/>
      </c>
      <c r="F7010" s="10" t="str">
        <f ca="1">_xlfn.IFNA((VLOOKUP(A7010,'Fats and Greases'!E:F,2,FALSE)), "")</f>
        <v/>
      </c>
      <c r="G7010" s="10" t="str">
        <f ca="1">_xlfn.IFNA((VLOOKUP(A7010,'Fats and Greases'!G:H,2,FALSE)), "")</f>
        <v/>
      </c>
      <c r="H7010" s="10" t="str">
        <f ca="1">_xlfn.IFNA((VLOOKUP(A7010,'Fats and Greases'!I:J,2,FALSE)), "")</f>
        <v/>
      </c>
      <c r="I7010" s="10" t="str">
        <f ca="1">_xlfn.IFNA((VLOOKUP(A7010,'Fats and Greases'!K:L,2,FALSE)), "")</f>
        <v/>
      </c>
      <c r="J7010" s="10" t="str">
        <f ca="1">_xlfn.IFNA((VLOOKUP(A7010,'Fats and Greases'!M:N,2,FALSE)), "")</f>
        <v/>
      </c>
      <c r="K7010" s="10" t="str">
        <f ca="1">_xlfn.IFNA((VLOOKUP($A7010,'Fats and Greases'!O:P,2,FALSE)), "")</f>
        <v/>
      </c>
      <c r="L7010" s="10" t="str">
        <f ca="1">_xlfn.IFNA((VLOOKUP($A7010,'Fats and Greases'!Q:R,2,FALSE)), "")</f>
        <v/>
      </c>
      <c r="M7010" s="10" t="str">
        <f ca="1">_xlfn.IFNA((VLOOKUP($A7010,'Fats and Greases'!S:T,2,FALSE)), "")</f>
        <v/>
      </c>
    </row>
    <row r="7011" spans="1:13" x14ac:dyDescent="0.2">
      <c r="A7011" s="18">
        <v>46597</v>
      </c>
      <c r="B7011" s="19">
        <f t="shared" si="218"/>
        <v>7</v>
      </c>
      <c r="C7011" s="19">
        <f t="shared" si="219"/>
        <v>2027</v>
      </c>
      <c r="D7011" s="10" t="str">
        <f ca="1">_xlfn.IFNA((VLOOKUP(A7011,'Fats and Greases'!A:B,2,FALSE)), "")</f>
        <v/>
      </c>
      <c r="E7011" s="10" t="str">
        <f ca="1">_xlfn.IFNA((VLOOKUP(A7011,'Fats and Greases'!C:D,2,FALSE)), "")</f>
        <v/>
      </c>
      <c r="F7011" s="10" t="str">
        <f ca="1">_xlfn.IFNA((VLOOKUP(A7011,'Fats and Greases'!E:F,2,FALSE)), "")</f>
        <v/>
      </c>
      <c r="G7011" s="10" t="str">
        <f ca="1">_xlfn.IFNA((VLOOKUP(A7011,'Fats and Greases'!G:H,2,FALSE)), "")</f>
        <v/>
      </c>
      <c r="H7011" s="10" t="str">
        <f ca="1">_xlfn.IFNA((VLOOKUP(A7011,'Fats and Greases'!I:J,2,FALSE)), "")</f>
        <v/>
      </c>
      <c r="I7011" s="10" t="str">
        <f ca="1">_xlfn.IFNA((VLOOKUP(A7011,'Fats and Greases'!K:L,2,FALSE)), "")</f>
        <v/>
      </c>
      <c r="J7011" s="10" t="str">
        <f ca="1">_xlfn.IFNA((VLOOKUP(A7011,'Fats and Greases'!M:N,2,FALSE)), "")</f>
        <v/>
      </c>
      <c r="K7011" s="10" t="str">
        <f ca="1">_xlfn.IFNA((VLOOKUP($A7011,'Fats and Greases'!O:P,2,FALSE)), "")</f>
        <v/>
      </c>
      <c r="L7011" s="10" t="str">
        <f ca="1">_xlfn.IFNA((VLOOKUP($A7011,'Fats and Greases'!Q:R,2,FALSE)), "")</f>
        <v/>
      </c>
      <c r="M7011" s="10" t="str">
        <f ca="1">_xlfn.IFNA((VLOOKUP($A7011,'Fats and Greases'!S:T,2,FALSE)), "")</f>
        <v/>
      </c>
    </row>
    <row r="7012" spans="1:13" x14ac:dyDescent="0.2">
      <c r="A7012" s="18">
        <v>46598</v>
      </c>
      <c r="B7012" s="19">
        <f t="shared" si="218"/>
        <v>7</v>
      </c>
      <c r="C7012" s="19">
        <f t="shared" si="219"/>
        <v>2027</v>
      </c>
      <c r="D7012" s="10" t="str">
        <f ca="1">_xlfn.IFNA((VLOOKUP(A7012,'Fats and Greases'!A:B,2,FALSE)), "")</f>
        <v/>
      </c>
      <c r="E7012" s="10" t="str">
        <f ca="1">_xlfn.IFNA((VLOOKUP(A7012,'Fats and Greases'!C:D,2,FALSE)), "")</f>
        <v/>
      </c>
      <c r="F7012" s="10" t="str">
        <f ca="1">_xlfn.IFNA((VLOOKUP(A7012,'Fats and Greases'!E:F,2,FALSE)), "")</f>
        <v/>
      </c>
      <c r="G7012" s="10" t="str">
        <f ca="1">_xlfn.IFNA((VLOOKUP(A7012,'Fats and Greases'!G:H,2,FALSE)), "")</f>
        <v/>
      </c>
      <c r="H7012" s="10" t="str">
        <f ca="1">_xlfn.IFNA((VLOOKUP(A7012,'Fats and Greases'!I:J,2,FALSE)), "")</f>
        <v/>
      </c>
      <c r="I7012" s="10" t="str">
        <f ca="1">_xlfn.IFNA((VLOOKUP(A7012,'Fats and Greases'!K:L,2,FALSE)), "")</f>
        <v/>
      </c>
      <c r="J7012" s="10" t="str">
        <f ca="1">_xlfn.IFNA((VLOOKUP(A7012,'Fats and Greases'!M:N,2,FALSE)), "")</f>
        <v/>
      </c>
      <c r="K7012" s="10" t="str">
        <f ca="1">_xlfn.IFNA((VLOOKUP($A7012,'Fats and Greases'!O:P,2,FALSE)), "")</f>
        <v/>
      </c>
      <c r="L7012" s="10" t="str">
        <f ca="1">_xlfn.IFNA((VLOOKUP($A7012,'Fats and Greases'!Q:R,2,FALSE)), "")</f>
        <v/>
      </c>
      <c r="M7012" s="10" t="str">
        <f ca="1">_xlfn.IFNA((VLOOKUP($A7012,'Fats and Greases'!S:T,2,FALSE)), "")</f>
        <v/>
      </c>
    </row>
    <row r="7013" spans="1:13" x14ac:dyDescent="0.2">
      <c r="A7013" s="18">
        <v>46601</v>
      </c>
      <c r="B7013" s="19">
        <f t="shared" si="218"/>
        <v>8</v>
      </c>
      <c r="C7013" s="19">
        <f t="shared" si="219"/>
        <v>2027</v>
      </c>
      <c r="D7013" s="10" t="str">
        <f ca="1">_xlfn.IFNA((VLOOKUP(A7013,'Fats and Greases'!A:B,2,FALSE)), "")</f>
        <v/>
      </c>
      <c r="E7013" s="10" t="str">
        <f ca="1">_xlfn.IFNA((VLOOKUP(A7013,'Fats and Greases'!C:D,2,FALSE)), "")</f>
        <v/>
      </c>
      <c r="F7013" s="10" t="str">
        <f ca="1">_xlfn.IFNA((VLOOKUP(A7013,'Fats and Greases'!E:F,2,FALSE)), "")</f>
        <v/>
      </c>
      <c r="G7013" s="10" t="str">
        <f ca="1">_xlfn.IFNA((VLOOKUP(A7013,'Fats and Greases'!G:H,2,FALSE)), "")</f>
        <v/>
      </c>
      <c r="H7013" s="10" t="str">
        <f ca="1">_xlfn.IFNA((VLOOKUP(A7013,'Fats and Greases'!I:J,2,FALSE)), "")</f>
        <v/>
      </c>
      <c r="I7013" s="10" t="str">
        <f ca="1">_xlfn.IFNA((VLOOKUP(A7013,'Fats and Greases'!K:L,2,FALSE)), "")</f>
        <v/>
      </c>
      <c r="J7013" s="10" t="str">
        <f ca="1">_xlfn.IFNA((VLOOKUP(A7013,'Fats and Greases'!M:N,2,FALSE)), "")</f>
        <v/>
      </c>
      <c r="K7013" s="10" t="str">
        <f ca="1">_xlfn.IFNA((VLOOKUP($A7013,'Fats and Greases'!O:P,2,FALSE)), "")</f>
        <v/>
      </c>
      <c r="L7013" s="10" t="str">
        <f ca="1">_xlfn.IFNA((VLOOKUP($A7013,'Fats and Greases'!Q:R,2,FALSE)), "")</f>
        <v/>
      </c>
      <c r="M7013" s="10" t="str">
        <f ca="1">_xlfn.IFNA((VLOOKUP($A7013,'Fats and Greases'!S:T,2,FALSE)), "")</f>
        <v/>
      </c>
    </row>
    <row r="7014" spans="1:13" x14ac:dyDescent="0.2">
      <c r="A7014" s="18">
        <v>46602</v>
      </c>
      <c r="B7014" s="19">
        <f t="shared" si="218"/>
        <v>8</v>
      </c>
      <c r="C7014" s="19">
        <f t="shared" si="219"/>
        <v>2027</v>
      </c>
      <c r="D7014" s="10" t="str">
        <f ca="1">_xlfn.IFNA((VLOOKUP(A7014,'Fats and Greases'!A:B,2,FALSE)), "")</f>
        <v/>
      </c>
      <c r="E7014" s="10" t="str">
        <f ca="1">_xlfn.IFNA((VLOOKUP(A7014,'Fats and Greases'!C:D,2,FALSE)), "")</f>
        <v/>
      </c>
      <c r="F7014" s="10" t="str">
        <f ca="1">_xlfn.IFNA((VLOOKUP(A7014,'Fats and Greases'!E:F,2,FALSE)), "")</f>
        <v/>
      </c>
      <c r="G7014" s="10" t="str">
        <f ca="1">_xlfn.IFNA((VLOOKUP(A7014,'Fats and Greases'!G:H,2,FALSE)), "")</f>
        <v/>
      </c>
      <c r="H7014" s="10" t="str">
        <f ca="1">_xlfn.IFNA((VLOOKUP(A7014,'Fats and Greases'!I:J,2,FALSE)), "")</f>
        <v/>
      </c>
      <c r="I7014" s="10" t="str">
        <f ca="1">_xlfn.IFNA((VLOOKUP(A7014,'Fats and Greases'!K:L,2,FALSE)), "")</f>
        <v/>
      </c>
      <c r="J7014" s="10" t="str">
        <f ca="1">_xlfn.IFNA((VLOOKUP(A7014,'Fats and Greases'!M:N,2,FALSE)), "")</f>
        <v/>
      </c>
      <c r="K7014" s="10" t="str">
        <f ca="1">_xlfn.IFNA((VLOOKUP($A7014,'Fats and Greases'!O:P,2,FALSE)), "")</f>
        <v/>
      </c>
      <c r="L7014" s="10" t="str">
        <f ca="1">_xlfn.IFNA((VLOOKUP($A7014,'Fats and Greases'!Q:R,2,FALSE)), "")</f>
        <v/>
      </c>
      <c r="M7014" s="10" t="str">
        <f ca="1">_xlfn.IFNA((VLOOKUP($A7014,'Fats and Greases'!S:T,2,FALSE)), "")</f>
        <v/>
      </c>
    </row>
    <row r="7015" spans="1:13" x14ac:dyDescent="0.2">
      <c r="A7015" s="18">
        <v>46603</v>
      </c>
      <c r="B7015" s="19">
        <f t="shared" si="218"/>
        <v>8</v>
      </c>
      <c r="C7015" s="19">
        <f t="shared" si="219"/>
        <v>2027</v>
      </c>
      <c r="D7015" s="10" t="str">
        <f ca="1">_xlfn.IFNA((VLOOKUP(A7015,'Fats and Greases'!A:B,2,FALSE)), "")</f>
        <v/>
      </c>
      <c r="E7015" s="10" t="str">
        <f ca="1">_xlfn.IFNA((VLOOKUP(A7015,'Fats and Greases'!C:D,2,FALSE)), "")</f>
        <v/>
      </c>
      <c r="F7015" s="10" t="str">
        <f ca="1">_xlfn.IFNA((VLOOKUP(A7015,'Fats and Greases'!E:F,2,FALSE)), "")</f>
        <v/>
      </c>
      <c r="G7015" s="10" t="str">
        <f ca="1">_xlfn.IFNA((VLOOKUP(A7015,'Fats and Greases'!G:H,2,FALSE)), "")</f>
        <v/>
      </c>
      <c r="H7015" s="10" t="str">
        <f ca="1">_xlfn.IFNA((VLOOKUP(A7015,'Fats and Greases'!I:J,2,FALSE)), "")</f>
        <v/>
      </c>
      <c r="I7015" s="10" t="str">
        <f ca="1">_xlfn.IFNA((VLOOKUP(A7015,'Fats and Greases'!K:L,2,FALSE)), "")</f>
        <v/>
      </c>
      <c r="J7015" s="10" t="str">
        <f ca="1">_xlfn.IFNA((VLOOKUP(A7015,'Fats and Greases'!M:N,2,FALSE)), "")</f>
        <v/>
      </c>
      <c r="K7015" s="10" t="str">
        <f ca="1">_xlfn.IFNA((VLOOKUP($A7015,'Fats and Greases'!O:P,2,FALSE)), "")</f>
        <v/>
      </c>
      <c r="L7015" s="10" t="str">
        <f ca="1">_xlfn.IFNA((VLOOKUP($A7015,'Fats and Greases'!Q:R,2,FALSE)), "")</f>
        <v/>
      </c>
      <c r="M7015" s="10" t="str">
        <f ca="1">_xlfn.IFNA((VLOOKUP($A7015,'Fats and Greases'!S:T,2,FALSE)), "")</f>
        <v/>
      </c>
    </row>
    <row r="7016" spans="1:13" x14ac:dyDescent="0.2">
      <c r="A7016" s="18">
        <v>46604</v>
      </c>
      <c r="B7016" s="19">
        <f t="shared" si="218"/>
        <v>8</v>
      </c>
      <c r="C7016" s="19">
        <f t="shared" si="219"/>
        <v>2027</v>
      </c>
      <c r="D7016" s="10" t="str">
        <f ca="1">_xlfn.IFNA((VLOOKUP(A7016,'Fats and Greases'!A:B,2,FALSE)), "")</f>
        <v/>
      </c>
      <c r="E7016" s="10" t="str">
        <f ca="1">_xlfn.IFNA((VLOOKUP(A7016,'Fats and Greases'!C:D,2,FALSE)), "")</f>
        <v/>
      </c>
      <c r="F7016" s="10" t="str">
        <f ca="1">_xlfn.IFNA((VLOOKUP(A7016,'Fats and Greases'!E:F,2,FALSE)), "")</f>
        <v/>
      </c>
      <c r="G7016" s="10" t="str">
        <f ca="1">_xlfn.IFNA((VLOOKUP(A7016,'Fats and Greases'!G:H,2,FALSE)), "")</f>
        <v/>
      </c>
      <c r="H7016" s="10" t="str">
        <f ca="1">_xlfn.IFNA((VLOOKUP(A7016,'Fats and Greases'!I:J,2,FALSE)), "")</f>
        <v/>
      </c>
      <c r="I7016" s="10" t="str">
        <f ca="1">_xlfn.IFNA((VLOOKUP(A7016,'Fats and Greases'!K:L,2,FALSE)), "")</f>
        <v/>
      </c>
      <c r="J7016" s="10" t="str">
        <f ca="1">_xlfn.IFNA((VLOOKUP(A7016,'Fats and Greases'!M:N,2,FALSE)), "")</f>
        <v/>
      </c>
      <c r="K7016" s="10" t="str">
        <f ca="1">_xlfn.IFNA((VLOOKUP($A7016,'Fats and Greases'!O:P,2,FALSE)), "")</f>
        <v/>
      </c>
      <c r="L7016" s="10" t="str">
        <f ca="1">_xlfn.IFNA((VLOOKUP($A7016,'Fats and Greases'!Q:R,2,FALSE)), "")</f>
        <v/>
      </c>
      <c r="M7016" s="10" t="str">
        <f ca="1">_xlfn.IFNA((VLOOKUP($A7016,'Fats and Greases'!S:T,2,FALSE)), "")</f>
        <v/>
      </c>
    </row>
    <row r="7017" spans="1:13" x14ac:dyDescent="0.2">
      <c r="A7017" s="18">
        <v>46605</v>
      </c>
      <c r="B7017" s="19">
        <f t="shared" si="218"/>
        <v>8</v>
      </c>
      <c r="C7017" s="19">
        <f t="shared" si="219"/>
        <v>2027</v>
      </c>
      <c r="D7017" s="10" t="str">
        <f ca="1">_xlfn.IFNA((VLOOKUP(A7017,'Fats and Greases'!A:B,2,FALSE)), "")</f>
        <v/>
      </c>
      <c r="E7017" s="10" t="str">
        <f ca="1">_xlfn.IFNA((VLOOKUP(A7017,'Fats and Greases'!C:D,2,FALSE)), "")</f>
        <v/>
      </c>
      <c r="F7017" s="10" t="str">
        <f ca="1">_xlfn.IFNA((VLOOKUP(A7017,'Fats and Greases'!E:F,2,FALSE)), "")</f>
        <v/>
      </c>
      <c r="G7017" s="10" t="str">
        <f ca="1">_xlfn.IFNA((VLOOKUP(A7017,'Fats and Greases'!G:H,2,FALSE)), "")</f>
        <v/>
      </c>
      <c r="H7017" s="10" t="str">
        <f ca="1">_xlfn.IFNA((VLOOKUP(A7017,'Fats and Greases'!I:J,2,FALSE)), "")</f>
        <v/>
      </c>
      <c r="I7017" s="10" t="str">
        <f ca="1">_xlfn.IFNA((VLOOKUP(A7017,'Fats and Greases'!K:L,2,FALSE)), "")</f>
        <v/>
      </c>
      <c r="J7017" s="10" t="str">
        <f ca="1">_xlfn.IFNA((VLOOKUP(A7017,'Fats and Greases'!M:N,2,FALSE)), "")</f>
        <v/>
      </c>
      <c r="K7017" s="10" t="str">
        <f ca="1">_xlfn.IFNA((VLOOKUP($A7017,'Fats and Greases'!O:P,2,FALSE)), "")</f>
        <v/>
      </c>
      <c r="L7017" s="10" t="str">
        <f ca="1">_xlfn.IFNA((VLOOKUP($A7017,'Fats and Greases'!Q:R,2,FALSE)), "")</f>
        <v/>
      </c>
      <c r="M7017" s="10" t="str">
        <f ca="1">_xlfn.IFNA((VLOOKUP($A7017,'Fats and Greases'!S:T,2,FALSE)), "")</f>
        <v/>
      </c>
    </row>
    <row r="7018" spans="1:13" x14ac:dyDescent="0.2">
      <c r="A7018" s="18">
        <v>46608</v>
      </c>
      <c r="B7018" s="19">
        <f t="shared" si="218"/>
        <v>8</v>
      </c>
      <c r="C7018" s="19">
        <f t="shared" si="219"/>
        <v>2027</v>
      </c>
      <c r="D7018" s="10" t="str">
        <f ca="1">_xlfn.IFNA((VLOOKUP(A7018,'Fats and Greases'!A:B,2,FALSE)), "")</f>
        <v/>
      </c>
      <c r="E7018" s="10" t="str">
        <f ca="1">_xlfn.IFNA((VLOOKUP(A7018,'Fats and Greases'!C:D,2,FALSE)), "")</f>
        <v/>
      </c>
      <c r="F7018" s="10" t="str">
        <f ca="1">_xlfn.IFNA((VLOOKUP(A7018,'Fats and Greases'!E:F,2,FALSE)), "")</f>
        <v/>
      </c>
      <c r="G7018" s="10" t="str">
        <f ca="1">_xlfn.IFNA((VLOOKUP(A7018,'Fats and Greases'!G:H,2,FALSE)), "")</f>
        <v/>
      </c>
      <c r="H7018" s="10" t="str">
        <f ca="1">_xlfn.IFNA((VLOOKUP(A7018,'Fats and Greases'!I:J,2,FALSE)), "")</f>
        <v/>
      </c>
      <c r="I7018" s="10" t="str">
        <f ca="1">_xlfn.IFNA((VLOOKUP(A7018,'Fats and Greases'!K:L,2,FALSE)), "")</f>
        <v/>
      </c>
      <c r="J7018" s="10" t="str">
        <f ca="1">_xlfn.IFNA((VLOOKUP(A7018,'Fats and Greases'!M:N,2,FALSE)), "")</f>
        <v/>
      </c>
      <c r="K7018" s="10" t="str">
        <f ca="1">_xlfn.IFNA((VLOOKUP($A7018,'Fats and Greases'!O:P,2,FALSE)), "")</f>
        <v/>
      </c>
      <c r="L7018" s="10" t="str">
        <f ca="1">_xlfn.IFNA((VLOOKUP($A7018,'Fats and Greases'!Q:R,2,FALSE)), "")</f>
        <v/>
      </c>
      <c r="M7018" s="10" t="str">
        <f ca="1">_xlfn.IFNA((VLOOKUP($A7018,'Fats and Greases'!S:T,2,FALSE)), "")</f>
        <v/>
      </c>
    </row>
    <row r="7019" spans="1:13" x14ac:dyDescent="0.2">
      <c r="A7019" s="18">
        <v>46609</v>
      </c>
      <c r="B7019" s="19">
        <f t="shared" si="218"/>
        <v>8</v>
      </c>
      <c r="C7019" s="19">
        <f t="shared" si="219"/>
        <v>2027</v>
      </c>
      <c r="D7019" s="10" t="str">
        <f ca="1">_xlfn.IFNA((VLOOKUP(A7019,'Fats and Greases'!A:B,2,FALSE)), "")</f>
        <v/>
      </c>
      <c r="E7019" s="10" t="str">
        <f ca="1">_xlfn.IFNA((VLOOKUP(A7019,'Fats and Greases'!C:D,2,FALSE)), "")</f>
        <v/>
      </c>
      <c r="F7019" s="10" t="str">
        <f ca="1">_xlfn.IFNA((VLOOKUP(A7019,'Fats and Greases'!E:F,2,FALSE)), "")</f>
        <v/>
      </c>
      <c r="G7019" s="10" t="str">
        <f ca="1">_xlfn.IFNA((VLOOKUP(A7019,'Fats and Greases'!G:H,2,FALSE)), "")</f>
        <v/>
      </c>
      <c r="H7019" s="10" t="str">
        <f ca="1">_xlfn.IFNA((VLOOKUP(A7019,'Fats and Greases'!I:J,2,FALSE)), "")</f>
        <v/>
      </c>
      <c r="I7019" s="10" t="str">
        <f ca="1">_xlfn.IFNA((VLOOKUP(A7019,'Fats and Greases'!K:L,2,FALSE)), "")</f>
        <v/>
      </c>
      <c r="J7019" s="10" t="str">
        <f ca="1">_xlfn.IFNA((VLOOKUP(A7019,'Fats and Greases'!M:N,2,FALSE)), "")</f>
        <v/>
      </c>
      <c r="K7019" s="10" t="str">
        <f ca="1">_xlfn.IFNA((VLOOKUP($A7019,'Fats and Greases'!O:P,2,FALSE)), "")</f>
        <v/>
      </c>
      <c r="L7019" s="10" t="str">
        <f ca="1">_xlfn.IFNA((VLOOKUP($A7019,'Fats and Greases'!Q:R,2,FALSE)), "")</f>
        <v/>
      </c>
      <c r="M7019" s="10" t="str">
        <f ca="1">_xlfn.IFNA((VLOOKUP($A7019,'Fats and Greases'!S:T,2,FALSE)), "")</f>
        <v/>
      </c>
    </row>
    <row r="7020" spans="1:13" x14ac:dyDescent="0.2">
      <c r="A7020" s="18">
        <v>46610</v>
      </c>
      <c r="B7020" s="19">
        <f t="shared" si="218"/>
        <v>8</v>
      </c>
      <c r="C7020" s="19">
        <f t="shared" si="219"/>
        <v>2027</v>
      </c>
      <c r="D7020" s="10" t="str">
        <f ca="1">_xlfn.IFNA((VLOOKUP(A7020,'Fats and Greases'!A:B,2,FALSE)), "")</f>
        <v/>
      </c>
      <c r="E7020" s="10" t="str">
        <f ca="1">_xlfn.IFNA((VLOOKUP(A7020,'Fats and Greases'!C:D,2,FALSE)), "")</f>
        <v/>
      </c>
      <c r="F7020" s="10" t="str">
        <f ca="1">_xlfn.IFNA((VLOOKUP(A7020,'Fats and Greases'!E:F,2,FALSE)), "")</f>
        <v/>
      </c>
      <c r="G7020" s="10" t="str">
        <f ca="1">_xlfn.IFNA((VLOOKUP(A7020,'Fats and Greases'!G:H,2,FALSE)), "")</f>
        <v/>
      </c>
      <c r="H7020" s="10" t="str">
        <f ca="1">_xlfn.IFNA((VLOOKUP(A7020,'Fats and Greases'!I:J,2,FALSE)), "")</f>
        <v/>
      </c>
      <c r="I7020" s="10" t="str">
        <f ca="1">_xlfn.IFNA((VLOOKUP(A7020,'Fats and Greases'!K:L,2,FALSE)), "")</f>
        <v/>
      </c>
      <c r="J7020" s="10" t="str">
        <f ca="1">_xlfn.IFNA((VLOOKUP(A7020,'Fats and Greases'!M:N,2,FALSE)), "")</f>
        <v/>
      </c>
      <c r="K7020" s="10" t="str">
        <f ca="1">_xlfn.IFNA((VLOOKUP($A7020,'Fats and Greases'!O:P,2,FALSE)), "")</f>
        <v/>
      </c>
      <c r="L7020" s="10" t="str">
        <f ca="1">_xlfn.IFNA((VLOOKUP($A7020,'Fats and Greases'!Q:R,2,FALSE)), "")</f>
        <v/>
      </c>
      <c r="M7020" s="10" t="str">
        <f ca="1">_xlfn.IFNA((VLOOKUP($A7020,'Fats and Greases'!S:T,2,FALSE)), "")</f>
        <v/>
      </c>
    </row>
    <row r="7021" spans="1:13" x14ac:dyDescent="0.2">
      <c r="A7021" s="18">
        <v>46611</v>
      </c>
      <c r="B7021" s="19">
        <f t="shared" si="218"/>
        <v>8</v>
      </c>
      <c r="C7021" s="19">
        <f t="shared" si="219"/>
        <v>2027</v>
      </c>
      <c r="D7021" s="10" t="str">
        <f ca="1">_xlfn.IFNA((VLOOKUP(A7021,'Fats and Greases'!A:B,2,FALSE)), "")</f>
        <v/>
      </c>
      <c r="E7021" s="10" t="str">
        <f ca="1">_xlfn.IFNA((VLOOKUP(A7021,'Fats and Greases'!C:D,2,FALSE)), "")</f>
        <v/>
      </c>
      <c r="F7021" s="10" t="str">
        <f ca="1">_xlfn.IFNA((VLOOKUP(A7021,'Fats and Greases'!E:F,2,FALSE)), "")</f>
        <v/>
      </c>
      <c r="G7021" s="10" t="str">
        <f ca="1">_xlfn.IFNA((VLOOKUP(A7021,'Fats and Greases'!G:H,2,FALSE)), "")</f>
        <v/>
      </c>
      <c r="H7021" s="10" t="str">
        <f ca="1">_xlfn.IFNA((VLOOKUP(A7021,'Fats and Greases'!I:J,2,FALSE)), "")</f>
        <v/>
      </c>
      <c r="I7021" s="10" t="str">
        <f ca="1">_xlfn.IFNA((VLOOKUP(A7021,'Fats and Greases'!K:L,2,FALSE)), "")</f>
        <v/>
      </c>
      <c r="J7021" s="10" t="str">
        <f ca="1">_xlfn.IFNA((VLOOKUP(A7021,'Fats and Greases'!M:N,2,FALSE)), "")</f>
        <v/>
      </c>
      <c r="K7021" s="10" t="str">
        <f ca="1">_xlfn.IFNA((VLOOKUP($A7021,'Fats and Greases'!O:P,2,FALSE)), "")</f>
        <v/>
      </c>
      <c r="L7021" s="10" t="str">
        <f ca="1">_xlfn.IFNA((VLOOKUP($A7021,'Fats and Greases'!Q:R,2,FALSE)), "")</f>
        <v/>
      </c>
      <c r="M7021" s="10" t="str">
        <f ca="1">_xlfn.IFNA((VLOOKUP($A7021,'Fats and Greases'!S:T,2,FALSE)), "")</f>
        <v/>
      </c>
    </row>
    <row r="7022" spans="1:13" x14ac:dyDescent="0.2">
      <c r="A7022" s="18">
        <v>46612</v>
      </c>
      <c r="B7022" s="19">
        <f t="shared" si="218"/>
        <v>8</v>
      </c>
      <c r="C7022" s="19">
        <f t="shared" si="219"/>
        <v>2027</v>
      </c>
      <c r="D7022" s="10" t="str">
        <f ca="1">_xlfn.IFNA((VLOOKUP(A7022,'Fats and Greases'!A:B,2,FALSE)), "")</f>
        <v/>
      </c>
      <c r="E7022" s="10" t="str">
        <f ca="1">_xlfn.IFNA((VLOOKUP(A7022,'Fats and Greases'!C:D,2,FALSE)), "")</f>
        <v/>
      </c>
      <c r="F7022" s="10" t="str">
        <f ca="1">_xlfn.IFNA((VLOOKUP(A7022,'Fats and Greases'!E:F,2,FALSE)), "")</f>
        <v/>
      </c>
      <c r="G7022" s="10" t="str">
        <f ca="1">_xlfn.IFNA((VLOOKUP(A7022,'Fats and Greases'!G:H,2,FALSE)), "")</f>
        <v/>
      </c>
      <c r="H7022" s="10" t="str">
        <f ca="1">_xlfn.IFNA((VLOOKUP(A7022,'Fats and Greases'!I:J,2,FALSE)), "")</f>
        <v/>
      </c>
      <c r="I7022" s="10" t="str">
        <f ca="1">_xlfn.IFNA((VLOOKUP(A7022,'Fats and Greases'!K:L,2,FALSE)), "")</f>
        <v/>
      </c>
      <c r="J7022" s="10" t="str">
        <f ca="1">_xlfn.IFNA((VLOOKUP(A7022,'Fats and Greases'!M:N,2,FALSE)), "")</f>
        <v/>
      </c>
      <c r="K7022" s="10" t="str">
        <f ca="1">_xlfn.IFNA((VLOOKUP($A7022,'Fats and Greases'!O:P,2,FALSE)), "")</f>
        <v/>
      </c>
      <c r="L7022" s="10" t="str">
        <f ca="1">_xlfn.IFNA((VLOOKUP($A7022,'Fats and Greases'!Q:R,2,FALSE)), "")</f>
        <v/>
      </c>
      <c r="M7022" s="10" t="str">
        <f ca="1">_xlfn.IFNA((VLOOKUP($A7022,'Fats and Greases'!S:T,2,FALSE)), "")</f>
        <v/>
      </c>
    </row>
    <row r="7023" spans="1:13" x14ac:dyDescent="0.2">
      <c r="A7023" s="18">
        <v>46615</v>
      </c>
      <c r="B7023" s="19">
        <f t="shared" si="218"/>
        <v>8</v>
      </c>
      <c r="C7023" s="19">
        <f t="shared" si="219"/>
        <v>2027</v>
      </c>
      <c r="D7023" s="10" t="str">
        <f ca="1">_xlfn.IFNA((VLOOKUP(A7023,'Fats and Greases'!A:B,2,FALSE)), "")</f>
        <v/>
      </c>
      <c r="E7023" s="10" t="str">
        <f ca="1">_xlfn.IFNA((VLOOKUP(A7023,'Fats and Greases'!C:D,2,FALSE)), "")</f>
        <v/>
      </c>
      <c r="F7023" s="10" t="str">
        <f ca="1">_xlfn.IFNA((VLOOKUP(A7023,'Fats and Greases'!E:F,2,FALSE)), "")</f>
        <v/>
      </c>
      <c r="G7023" s="10" t="str">
        <f ca="1">_xlfn.IFNA((VLOOKUP(A7023,'Fats and Greases'!G:H,2,FALSE)), "")</f>
        <v/>
      </c>
      <c r="H7023" s="10" t="str">
        <f ca="1">_xlfn.IFNA((VLOOKUP(A7023,'Fats and Greases'!I:J,2,FALSE)), "")</f>
        <v/>
      </c>
      <c r="I7023" s="10" t="str">
        <f ca="1">_xlfn.IFNA((VLOOKUP(A7023,'Fats and Greases'!K:L,2,FALSE)), "")</f>
        <v/>
      </c>
      <c r="J7023" s="10" t="str">
        <f ca="1">_xlfn.IFNA((VLOOKUP(A7023,'Fats and Greases'!M:N,2,FALSE)), "")</f>
        <v/>
      </c>
      <c r="K7023" s="10" t="str">
        <f ca="1">_xlfn.IFNA((VLOOKUP($A7023,'Fats and Greases'!O:P,2,FALSE)), "")</f>
        <v/>
      </c>
      <c r="L7023" s="10" t="str">
        <f ca="1">_xlfn.IFNA((VLOOKUP($A7023,'Fats and Greases'!Q:R,2,FALSE)), "")</f>
        <v/>
      </c>
      <c r="M7023" s="10" t="str">
        <f ca="1">_xlfn.IFNA((VLOOKUP($A7023,'Fats and Greases'!S:T,2,FALSE)), "")</f>
        <v/>
      </c>
    </row>
    <row r="7024" spans="1:13" x14ac:dyDescent="0.2">
      <c r="A7024" s="18">
        <v>46616</v>
      </c>
      <c r="B7024" s="19">
        <f t="shared" si="218"/>
        <v>8</v>
      </c>
      <c r="C7024" s="19">
        <f t="shared" si="219"/>
        <v>2027</v>
      </c>
      <c r="D7024" s="10" t="str">
        <f ca="1">_xlfn.IFNA((VLOOKUP(A7024,'Fats and Greases'!A:B,2,FALSE)), "")</f>
        <v/>
      </c>
      <c r="E7024" s="10" t="str">
        <f ca="1">_xlfn.IFNA((VLOOKUP(A7024,'Fats and Greases'!C:D,2,FALSE)), "")</f>
        <v/>
      </c>
      <c r="F7024" s="10" t="str">
        <f ca="1">_xlfn.IFNA((VLOOKUP(A7024,'Fats and Greases'!E:F,2,FALSE)), "")</f>
        <v/>
      </c>
      <c r="G7024" s="10" t="str">
        <f ca="1">_xlfn.IFNA((VLOOKUP(A7024,'Fats and Greases'!G:H,2,FALSE)), "")</f>
        <v/>
      </c>
      <c r="H7024" s="10" t="str">
        <f ca="1">_xlfn.IFNA((VLOOKUP(A7024,'Fats and Greases'!I:J,2,FALSE)), "")</f>
        <v/>
      </c>
      <c r="I7024" s="10" t="str">
        <f ca="1">_xlfn.IFNA((VLOOKUP(A7024,'Fats and Greases'!K:L,2,FALSE)), "")</f>
        <v/>
      </c>
      <c r="J7024" s="10" t="str">
        <f ca="1">_xlfn.IFNA((VLOOKUP(A7024,'Fats and Greases'!M:N,2,FALSE)), "")</f>
        <v/>
      </c>
      <c r="K7024" s="10" t="str">
        <f ca="1">_xlfn.IFNA((VLOOKUP($A7024,'Fats and Greases'!O:P,2,FALSE)), "")</f>
        <v/>
      </c>
      <c r="L7024" s="10" t="str">
        <f ca="1">_xlfn.IFNA((VLOOKUP($A7024,'Fats and Greases'!Q:R,2,FALSE)), "")</f>
        <v/>
      </c>
      <c r="M7024" s="10" t="str">
        <f ca="1">_xlfn.IFNA((VLOOKUP($A7024,'Fats and Greases'!S:T,2,FALSE)), "")</f>
        <v/>
      </c>
    </row>
    <row r="7025" spans="1:13" x14ac:dyDescent="0.2">
      <c r="A7025" s="18">
        <v>46617</v>
      </c>
      <c r="B7025" s="19">
        <f t="shared" si="218"/>
        <v>8</v>
      </c>
      <c r="C7025" s="19">
        <f t="shared" si="219"/>
        <v>2027</v>
      </c>
      <c r="D7025" s="10" t="str">
        <f ca="1">_xlfn.IFNA((VLOOKUP(A7025,'Fats and Greases'!A:B,2,FALSE)), "")</f>
        <v/>
      </c>
      <c r="E7025" s="10" t="str">
        <f ca="1">_xlfn.IFNA((VLOOKUP(A7025,'Fats and Greases'!C:D,2,FALSE)), "")</f>
        <v/>
      </c>
      <c r="F7025" s="10" t="str">
        <f ca="1">_xlfn.IFNA((VLOOKUP(A7025,'Fats and Greases'!E:F,2,FALSE)), "")</f>
        <v/>
      </c>
      <c r="G7025" s="10" t="str">
        <f ca="1">_xlfn.IFNA((VLOOKUP(A7025,'Fats and Greases'!G:H,2,FALSE)), "")</f>
        <v/>
      </c>
      <c r="H7025" s="10" t="str">
        <f ca="1">_xlfn.IFNA((VLOOKUP(A7025,'Fats and Greases'!I:J,2,FALSE)), "")</f>
        <v/>
      </c>
      <c r="I7025" s="10" t="str">
        <f ca="1">_xlfn.IFNA((VLOOKUP(A7025,'Fats and Greases'!K:L,2,FALSE)), "")</f>
        <v/>
      </c>
      <c r="J7025" s="10" t="str">
        <f ca="1">_xlfn.IFNA((VLOOKUP(A7025,'Fats and Greases'!M:N,2,FALSE)), "")</f>
        <v/>
      </c>
      <c r="K7025" s="10" t="str">
        <f ca="1">_xlfn.IFNA((VLOOKUP($A7025,'Fats and Greases'!O:P,2,FALSE)), "")</f>
        <v/>
      </c>
      <c r="L7025" s="10" t="str">
        <f ca="1">_xlfn.IFNA((VLOOKUP($A7025,'Fats and Greases'!Q:R,2,FALSE)), "")</f>
        <v/>
      </c>
      <c r="M7025" s="10" t="str">
        <f ca="1">_xlfn.IFNA((VLOOKUP($A7025,'Fats and Greases'!S:T,2,FALSE)), "")</f>
        <v/>
      </c>
    </row>
    <row r="7026" spans="1:13" x14ac:dyDescent="0.2">
      <c r="A7026" s="18">
        <v>46618</v>
      </c>
      <c r="B7026" s="19">
        <f t="shared" si="218"/>
        <v>8</v>
      </c>
      <c r="C7026" s="19">
        <f t="shared" si="219"/>
        <v>2027</v>
      </c>
      <c r="D7026" s="10" t="str">
        <f ca="1">_xlfn.IFNA((VLOOKUP(A7026,'Fats and Greases'!A:B,2,FALSE)), "")</f>
        <v/>
      </c>
      <c r="E7026" s="10" t="str">
        <f ca="1">_xlfn.IFNA((VLOOKUP(A7026,'Fats and Greases'!C:D,2,FALSE)), "")</f>
        <v/>
      </c>
      <c r="F7026" s="10" t="str">
        <f ca="1">_xlfn.IFNA((VLOOKUP(A7026,'Fats and Greases'!E:F,2,FALSE)), "")</f>
        <v/>
      </c>
      <c r="G7026" s="10" t="str">
        <f ca="1">_xlfn.IFNA((VLOOKUP(A7026,'Fats and Greases'!G:H,2,FALSE)), "")</f>
        <v/>
      </c>
      <c r="H7026" s="10" t="str">
        <f ca="1">_xlfn.IFNA((VLOOKUP(A7026,'Fats and Greases'!I:J,2,FALSE)), "")</f>
        <v/>
      </c>
      <c r="I7026" s="10" t="str">
        <f ca="1">_xlfn.IFNA((VLOOKUP(A7026,'Fats and Greases'!K:L,2,FALSE)), "")</f>
        <v/>
      </c>
      <c r="J7026" s="10" t="str">
        <f ca="1">_xlfn.IFNA((VLOOKUP(A7026,'Fats and Greases'!M:N,2,FALSE)), "")</f>
        <v/>
      </c>
      <c r="K7026" s="10" t="str">
        <f ca="1">_xlfn.IFNA((VLOOKUP($A7026,'Fats and Greases'!O:P,2,FALSE)), "")</f>
        <v/>
      </c>
      <c r="L7026" s="10" t="str">
        <f ca="1">_xlfn.IFNA((VLOOKUP($A7026,'Fats and Greases'!Q:R,2,FALSE)), "")</f>
        <v/>
      </c>
      <c r="M7026" s="10" t="str">
        <f ca="1">_xlfn.IFNA((VLOOKUP($A7026,'Fats and Greases'!S:T,2,FALSE)), "")</f>
        <v/>
      </c>
    </row>
    <row r="7027" spans="1:13" x14ac:dyDescent="0.2">
      <c r="A7027" s="18">
        <v>46619</v>
      </c>
      <c r="B7027" s="19">
        <f t="shared" si="218"/>
        <v>8</v>
      </c>
      <c r="C7027" s="19">
        <f t="shared" si="219"/>
        <v>2027</v>
      </c>
      <c r="D7027" s="10" t="str">
        <f ca="1">_xlfn.IFNA((VLOOKUP(A7027,'Fats and Greases'!A:B,2,FALSE)), "")</f>
        <v/>
      </c>
      <c r="E7027" s="10" t="str">
        <f ca="1">_xlfn.IFNA((VLOOKUP(A7027,'Fats and Greases'!C:D,2,FALSE)), "")</f>
        <v/>
      </c>
      <c r="F7027" s="10" t="str">
        <f ca="1">_xlfn.IFNA((VLOOKUP(A7027,'Fats and Greases'!E:F,2,FALSE)), "")</f>
        <v/>
      </c>
      <c r="G7027" s="10" t="str">
        <f ca="1">_xlfn.IFNA((VLOOKUP(A7027,'Fats and Greases'!G:H,2,FALSE)), "")</f>
        <v/>
      </c>
      <c r="H7027" s="10" t="str">
        <f ca="1">_xlfn.IFNA((VLOOKUP(A7027,'Fats and Greases'!I:J,2,FALSE)), "")</f>
        <v/>
      </c>
      <c r="I7027" s="10" t="str">
        <f ca="1">_xlfn.IFNA((VLOOKUP(A7027,'Fats and Greases'!K:L,2,FALSE)), "")</f>
        <v/>
      </c>
      <c r="J7027" s="10" t="str">
        <f ca="1">_xlfn.IFNA((VLOOKUP(A7027,'Fats and Greases'!M:N,2,FALSE)), "")</f>
        <v/>
      </c>
      <c r="K7027" s="10" t="str">
        <f ca="1">_xlfn.IFNA((VLOOKUP($A7027,'Fats and Greases'!O:P,2,FALSE)), "")</f>
        <v/>
      </c>
      <c r="L7027" s="10" t="str">
        <f ca="1">_xlfn.IFNA((VLOOKUP($A7027,'Fats and Greases'!Q:R,2,FALSE)), "")</f>
        <v/>
      </c>
      <c r="M7027" s="10" t="str">
        <f ca="1">_xlfn.IFNA((VLOOKUP($A7027,'Fats and Greases'!S:T,2,FALSE)), "")</f>
        <v/>
      </c>
    </row>
    <row r="7028" spans="1:13" x14ac:dyDescent="0.2">
      <c r="A7028" s="18">
        <v>46622</v>
      </c>
      <c r="B7028" s="19">
        <f t="shared" si="218"/>
        <v>8</v>
      </c>
      <c r="C7028" s="19">
        <f t="shared" si="219"/>
        <v>2027</v>
      </c>
      <c r="D7028" s="10" t="str">
        <f ca="1">_xlfn.IFNA((VLOOKUP(A7028,'Fats and Greases'!A:B,2,FALSE)), "")</f>
        <v/>
      </c>
      <c r="E7028" s="10" t="str">
        <f ca="1">_xlfn.IFNA((VLOOKUP(A7028,'Fats and Greases'!C:D,2,FALSE)), "")</f>
        <v/>
      </c>
      <c r="F7028" s="10" t="str">
        <f ca="1">_xlfn.IFNA((VLOOKUP(A7028,'Fats and Greases'!E:F,2,FALSE)), "")</f>
        <v/>
      </c>
      <c r="G7028" s="10" t="str">
        <f ca="1">_xlfn.IFNA((VLOOKUP(A7028,'Fats and Greases'!G:H,2,FALSE)), "")</f>
        <v/>
      </c>
      <c r="H7028" s="10" t="str">
        <f ca="1">_xlfn.IFNA((VLOOKUP(A7028,'Fats and Greases'!I:J,2,FALSE)), "")</f>
        <v/>
      </c>
      <c r="I7028" s="10" t="str">
        <f ca="1">_xlfn.IFNA((VLOOKUP(A7028,'Fats and Greases'!K:L,2,FALSE)), "")</f>
        <v/>
      </c>
      <c r="J7028" s="10" t="str">
        <f ca="1">_xlfn.IFNA((VLOOKUP(A7028,'Fats and Greases'!M:N,2,FALSE)), "")</f>
        <v/>
      </c>
      <c r="K7028" s="10" t="str">
        <f ca="1">_xlfn.IFNA((VLOOKUP($A7028,'Fats and Greases'!O:P,2,FALSE)), "")</f>
        <v/>
      </c>
      <c r="L7028" s="10" t="str">
        <f ca="1">_xlfn.IFNA((VLOOKUP($A7028,'Fats and Greases'!Q:R,2,FALSE)), "")</f>
        <v/>
      </c>
      <c r="M7028" s="10" t="str">
        <f ca="1">_xlfn.IFNA((VLOOKUP($A7028,'Fats and Greases'!S:T,2,FALSE)), "")</f>
        <v/>
      </c>
    </row>
    <row r="7029" spans="1:13" x14ac:dyDescent="0.2">
      <c r="A7029" s="18">
        <v>46623</v>
      </c>
      <c r="B7029" s="19">
        <f t="shared" si="218"/>
        <v>8</v>
      </c>
      <c r="C7029" s="19">
        <f t="shared" si="219"/>
        <v>2027</v>
      </c>
      <c r="D7029" s="10" t="str">
        <f ca="1">_xlfn.IFNA((VLOOKUP(A7029,'Fats and Greases'!A:B,2,FALSE)), "")</f>
        <v/>
      </c>
      <c r="E7029" s="10" t="str">
        <f ca="1">_xlfn.IFNA((VLOOKUP(A7029,'Fats and Greases'!C:D,2,FALSE)), "")</f>
        <v/>
      </c>
      <c r="F7029" s="10" t="str">
        <f ca="1">_xlfn.IFNA((VLOOKUP(A7029,'Fats and Greases'!E:F,2,FALSE)), "")</f>
        <v/>
      </c>
      <c r="G7029" s="10" t="str">
        <f ca="1">_xlfn.IFNA((VLOOKUP(A7029,'Fats and Greases'!G:H,2,FALSE)), "")</f>
        <v/>
      </c>
      <c r="H7029" s="10" t="str">
        <f ca="1">_xlfn.IFNA((VLOOKUP(A7029,'Fats and Greases'!I:J,2,FALSE)), "")</f>
        <v/>
      </c>
      <c r="I7029" s="10" t="str">
        <f ca="1">_xlfn.IFNA((VLOOKUP(A7029,'Fats and Greases'!K:L,2,FALSE)), "")</f>
        <v/>
      </c>
      <c r="J7029" s="10" t="str">
        <f ca="1">_xlfn.IFNA((VLOOKUP(A7029,'Fats and Greases'!M:N,2,FALSE)), "")</f>
        <v/>
      </c>
      <c r="K7029" s="10" t="str">
        <f ca="1">_xlfn.IFNA((VLOOKUP($A7029,'Fats and Greases'!O:P,2,FALSE)), "")</f>
        <v/>
      </c>
      <c r="L7029" s="10" t="str">
        <f ca="1">_xlfn.IFNA((VLOOKUP($A7029,'Fats and Greases'!Q:R,2,FALSE)), "")</f>
        <v/>
      </c>
      <c r="M7029" s="10" t="str">
        <f ca="1">_xlfn.IFNA((VLOOKUP($A7029,'Fats and Greases'!S:T,2,FALSE)), "")</f>
        <v/>
      </c>
    </row>
    <row r="7030" spans="1:13" x14ac:dyDescent="0.2">
      <c r="A7030" s="18">
        <v>46624</v>
      </c>
      <c r="B7030" s="19">
        <f t="shared" si="218"/>
        <v>8</v>
      </c>
      <c r="C7030" s="19">
        <f t="shared" si="219"/>
        <v>2027</v>
      </c>
      <c r="D7030" s="10" t="str">
        <f ca="1">_xlfn.IFNA((VLOOKUP(A7030,'Fats and Greases'!A:B,2,FALSE)), "")</f>
        <v/>
      </c>
      <c r="E7030" s="10" t="str">
        <f ca="1">_xlfn.IFNA((VLOOKUP(A7030,'Fats and Greases'!C:D,2,FALSE)), "")</f>
        <v/>
      </c>
      <c r="F7030" s="10" t="str">
        <f ca="1">_xlfn.IFNA((VLOOKUP(A7030,'Fats and Greases'!E:F,2,FALSE)), "")</f>
        <v/>
      </c>
      <c r="G7030" s="10" t="str">
        <f ca="1">_xlfn.IFNA((VLOOKUP(A7030,'Fats and Greases'!G:H,2,FALSE)), "")</f>
        <v/>
      </c>
      <c r="H7030" s="10" t="str">
        <f ca="1">_xlfn.IFNA((VLOOKUP(A7030,'Fats and Greases'!I:J,2,FALSE)), "")</f>
        <v/>
      </c>
      <c r="I7030" s="10" t="str">
        <f ca="1">_xlfn.IFNA((VLOOKUP(A7030,'Fats and Greases'!K:L,2,FALSE)), "")</f>
        <v/>
      </c>
      <c r="J7030" s="10" t="str">
        <f ca="1">_xlfn.IFNA((VLOOKUP(A7030,'Fats and Greases'!M:N,2,FALSE)), "")</f>
        <v/>
      </c>
      <c r="K7030" s="10" t="str">
        <f ca="1">_xlfn.IFNA((VLOOKUP($A7030,'Fats and Greases'!O:P,2,FALSE)), "")</f>
        <v/>
      </c>
      <c r="L7030" s="10" t="str">
        <f ca="1">_xlfn.IFNA((VLOOKUP($A7030,'Fats and Greases'!Q:R,2,FALSE)), "")</f>
        <v/>
      </c>
      <c r="M7030" s="10" t="str">
        <f ca="1">_xlfn.IFNA((VLOOKUP($A7030,'Fats and Greases'!S:T,2,FALSE)), "")</f>
        <v/>
      </c>
    </row>
    <row r="7031" spans="1:13" x14ac:dyDescent="0.2">
      <c r="A7031" s="18">
        <v>46625</v>
      </c>
      <c r="B7031" s="19">
        <f t="shared" si="218"/>
        <v>8</v>
      </c>
      <c r="C7031" s="19">
        <f t="shared" si="219"/>
        <v>2027</v>
      </c>
      <c r="D7031" s="10" t="str">
        <f ca="1">_xlfn.IFNA((VLOOKUP(A7031,'Fats and Greases'!A:B,2,FALSE)), "")</f>
        <v/>
      </c>
      <c r="E7031" s="10" t="str">
        <f ca="1">_xlfn.IFNA((VLOOKUP(A7031,'Fats and Greases'!C:D,2,FALSE)), "")</f>
        <v/>
      </c>
      <c r="F7031" s="10" t="str">
        <f ca="1">_xlfn.IFNA((VLOOKUP(A7031,'Fats and Greases'!E:F,2,FALSE)), "")</f>
        <v/>
      </c>
      <c r="G7031" s="10" t="str">
        <f ca="1">_xlfn.IFNA((VLOOKUP(A7031,'Fats and Greases'!G:H,2,FALSE)), "")</f>
        <v/>
      </c>
      <c r="H7031" s="10" t="str">
        <f ca="1">_xlfn.IFNA((VLOOKUP(A7031,'Fats and Greases'!I:J,2,FALSE)), "")</f>
        <v/>
      </c>
      <c r="I7031" s="10" t="str">
        <f ca="1">_xlfn.IFNA((VLOOKUP(A7031,'Fats and Greases'!K:L,2,FALSE)), "")</f>
        <v/>
      </c>
      <c r="J7031" s="10" t="str">
        <f ca="1">_xlfn.IFNA((VLOOKUP(A7031,'Fats and Greases'!M:N,2,FALSE)), "")</f>
        <v/>
      </c>
      <c r="K7031" s="10" t="str">
        <f ca="1">_xlfn.IFNA((VLOOKUP($A7031,'Fats and Greases'!O:P,2,FALSE)), "")</f>
        <v/>
      </c>
      <c r="L7031" s="10" t="str">
        <f ca="1">_xlfn.IFNA((VLOOKUP($A7031,'Fats and Greases'!Q:R,2,FALSE)), "")</f>
        <v/>
      </c>
      <c r="M7031" s="10" t="str">
        <f ca="1">_xlfn.IFNA((VLOOKUP($A7031,'Fats and Greases'!S:T,2,FALSE)), "")</f>
        <v/>
      </c>
    </row>
    <row r="7032" spans="1:13" x14ac:dyDescent="0.2">
      <c r="A7032" s="18">
        <v>46626</v>
      </c>
      <c r="B7032" s="19">
        <f t="shared" si="218"/>
        <v>8</v>
      </c>
      <c r="C7032" s="19">
        <f t="shared" si="219"/>
        <v>2027</v>
      </c>
      <c r="D7032" s="10" t="str">
        <f ca="1">_xlfn.IFNA((VLOOKUP(A7032,'Fats and Greases'!A:B,2,FALSE)), "")</f>
        <v/>
      </c>
      <c r="E7032" s="10" t="str">
        <f ca="1">_xlfn.IFNA((VLOOKUP(A7032,'Fats and Greases'!C:D,2,FALSE)), "")</f>
        <v/>
      </c>
      <c r="F7032" s="10" t="str">
        <f ca="1">_xlfn.IFNA((VLOOKUP(A7032,'Fats and Greases'!E:F,2,FALSE)), "")</f>
        <v/>
      </c>
      <c r="G7032" s="10" t="str">
        <f ca="1">_xlfn.IFNA((VLOOKUP(A7032,'Fats and Greases'!G:H,2,FALSE)), "")</f>
        <v/>
      </c>
      <c r="H7032" s="10" t="str">
        <f ca="1">_xlfn.IFNA((VLOOKUP(A7032,'Fats and Greases'!I:J,2,FALSE)), "")</f>
        <v/>
      </c>
      <c r="I7032" s="10" t="str">
        <f ca="1">_xlfn.IFNA((VLOOKUP(A7032,'Fats and Greases'!K:L,2,FALSE)), "")</f>
        <v/>
      </c>
      <c r="J7032" s="10" t="str">
        <f ca="1">_xlfn.IFNA((VLOOKUP(A7032,'Fats and Greases'!M:N,2,FALSE)), "")</f>
        <v/>
      </c>
      <c r="K7032" s="10" t="str">
        <f ca="1">_xlfn.IFNA((VLOOKUP($A7032,'Fats and Greases'!O:P,2,FALSE)), "")</f>
        <v/>
      </c>
      <c r="L7032" s="10" t="str">
        <f ca="1">_xlfn.IFNA((VLOOKUP($A7032,'Fats and Greases'!Q:R,2,FALSE)), "")</f>
        <v/>
      </c>
      <c r="M7032" s="10" t="str">
        <f ca="1">_xlfn.IFNA((VLOOKUP($A7032,'Fats and Greases'!S:T,2,FALSE)), "")</f>
        <v/>
      </c>
    </row>
    <row r="7033" spans="1:13" x14ac:dyDescent="0.2">
      <c r="A7033" s="18">
        <v>46629</v>
      </c>
      <c r="B7033" s="19">
        <f t="shared" si="218"/>
        <v>8</v>
      </c>
      <c r="C7033" s="19">
        <f t="shared" si="219"/>
        <v>2027</v>
      </c>
      <c r="D7033" s="10" t="str">
        <f ca="1">_xlfn.IFNA((VLOOKUP(A7033,'Fats and Greases'!A:B,2,FALSE)), "")</f>
        <v/>
      </c>
      <c r="E7033" s="10" t="str">
        <f ca="1">_xlfn.IFNA((VLOOKUP(A7033,'Fats and Greases'!C:D,2,FALSE)), "")</f>
        <v/>
      </c>
      <c r="F7033" s="10" t="str">
        <f ca="1">_xlfn.IFNA((VLOOKUP(A7033,'Fats and Greases'!E:F,2,FALSE)), "")</f>
        <v/>
      </c>
      <c r="G7033" s="10" t="str">
        <f ca="1">_xlfn.IFNA((VLOOKUP(A7033,'Fats and Greases'!G:H,2,FALSE)), "")</f>
        <v/>
      </c>
      <c r="H7033" s="10" t="str">
        <f ca="1">_xlfn.IFNA((VLOOKUP(A7033,'Fats and Greases'!I:J,2,FALSE)), "")</f>
        <v/>
      </c>
      <c r="I7033" s="10" t="str">
        <f ca="1">_xlfn.IFNA((VLOOKUP(A7033,'Fats and Greases'!K:L,2,FALSE)), "")</f>
        <v/>
      </c>
      <c r="J7033" s="10" t="str">
        <f ca="1">_xlfn.IFNA((VLOOKUP(A7033,'Fats and Greases'!M:N,2,FALSE)), "")</f>
        <v/>
      </c>
      <c r="K7033" s="10" t="str">
        <f ca="1">_xlfn.IFNA((VLOOKUP($A7033,'Fats and Greases'!O:P,2,FALSE)), "")</f>
        <v/>
      </c>
      <c r="L7033" s="10" t="str">
        <f ca="1">_xlfn.IFNA((VLOOKUP($A7033,'Fats and Greases'!Q:R,2,FALSE)), "")</f>
        <v/>
      </c>
      <c r="M7033" s="10" t="str">
        <f ca="1">_xlfn.IFNA((VLOOKUP($A7033,'Fats and Greases'!S:T,2,FALSE)), "")</f>
        <v/>
      </c>
    </row>
    <row r="7034" spans="1:13" x14ac:dyDescent="0.2">
      <c r="A7034" s="18">
        <v>46630</v>
      </c>
      <c r="B7034" s="19">
        <f t="shared" si="218"/>
        <v>8</v>
      </c>
      <c r="C7034" s="19">
        <f t="shared" si="219"/>
        <v>2027</v>
      </c>
      <c r="D7034" s="10" t="str">
        <f ca="1">_xlfn.IFNA((VLOOKUP(A7034,'Fats and Greases'!A:B,2,FALSE)), "")</f>
        <v/>
      </c>
      <c r="E7034" s="10" t="str">
        <f ca="1">_xlfn.IFNA((VLOOKUP(A7034,'Fats and Greases'!C:D,2,FALSE)), "")</f>
        <v/>
      </c>
      <c r="F7034" s="10" t="str">
        <f ca="1">_xlfn.IFNA((VLOOKUP(A7034,'Fats and Greases'!E:F,2,FALSE)), "")</f>
        <v/>
      </c>
      <c r="G7034" s="10" t="str">
        <f ca="1">_xlfn.IFNA((VLOOKUP(A7034,'Fats and Greases'!G:H,2,FALSE)), "")</f>
        <v/>
      </c>
      <c r="H7034" s="10" t="str">
        <f ca="1">_xlfn.IFNA((VLOOKUP(A7034,'Fats and Greases'!I:J,2,FALSE)), "")</f>
        <v/>
      </c>
      <c r="I7034" s="10" t="str">
        <f ca="1">_xlfn.IFNA((VLOOKUP(A7034,'Fats and Greases'!K:L,2,FALSE)), "")</f>
        <v/>
      </c>
      <c r="J7034" s="10" t="str">
        <f ca="1">_xlfn.IFNA((VLOOKUP(A7034,'Fats and Greases'!M:N,2,FALSE)), "")</f>
        <v/>
      </c>
      <c r="K7034" s="10" t="str">
        <f ca="1">_xlfn.IFNA((VLOOKUP($A7034,'Fats and Greases'!O:P,2,FALSE)), "")</f>
        <v/>
      </c>
      <c r="L7034" s="10" t="str">
        <f ca="1">_xlfn.IFNA((VLOOKUP($A7034,'Fats and Greases'!Q:R,2,FALSE)), "")</f>
        <v/>
      </c>
      <c r="M7034" s="10" t="str">
        <f ca="1">_xlfn.IFNA((VLOOKUP($A7034,'Fats and Greases'!S:T,2,FALSE)), "")</f>
        <v/>
      </c>
    </row>
    <row r="7035" spans="1:13" x14ac:dyDescent="0.2">
      <c r="A7035" s="18">
        <v>46631</v>
      </c>
      <c r="B7035" s="19">
        <f t="shared" si="218"/>
        <v>9</v>
      </c>
      <c r="C7035" s="19">
        <f t="shared" si="219"/>
        <v>2027</v>
      </c>
      <c r="D7035" s="10" t="str">
        <f ca="1">_xlfn.IFNA((VLOOKUP(A7035,'Fats and Greases'!A:B,2,FALSE)), "")</f>
        <v/>
      </c>
      <c r="E7035" s="10" t="str">
        <f ca="1">_xlfn.IFNA((VLOOKUP(A7035,'Fats and Greases'!C:D,2,FALSE)), "")</f>
        <v/>
      </c>
      <c r="F7035" s="10" t="str">
        <f ca="1">_xlfn.IFNA((VLOOKUP(A7035,'Fats and Greases'!E:F,2,FALSE)), "")</f>
        <v/>
      </c>
      <c r="G7035" s="10" t="str">
        <f ca="1">_xlfn.IFNA((VLOOKUP(A7035,'Fats and Greases'!G:H,2,FALSE)), "")</f>
        <v/>
      </c>
      <c r="H7035" s="10" t="str">
        <f ca="1">_xlfn.IFNA((VLOOKUP(A7035,'Fats and Greases'!I:J,2,FALSE)), "")</f>
        <v/>
      </c>
      <c r="I7035" s="10" t="str">
        <f ca="1">_xlfn.IFNA((VLOOKUP(A7035,'Fats and Greases'!K:L,2,FALSE)), "")</f>
        <v/>
      </c>
      <c r="J7035" s="10" t="str">
        <f ca="1">_xlfn.IFNA((VLOOKUP(A7035,'Fats and Greases'!M:N,2,FALSE)), "")</f>
        <v/>
      </c>
      <c r="K7035" s="10" t="str">
        <f ca="1">_xlfn.IFNA((VLOOKUP($A7035,'Fats and Greases'!O:P,2,FALSE)), "")</f>
        <v/>
      </c>
      <c r="L7035" s="10" t="str">
        <f ca="1">_xlfn.IFNA((VLOOKUP($A7035,'Fats and Greases'!Q:R,2,FALSE)), "")</f>
        <v/>
      </c>
      <c r="M7035" s="10" t="str">
        <f ca="1">_xlfn.IFNA((VLOOKUP($A7035,'Fats and Greases'!S:T,2,FALSE)), "")</f>
        <v/>
      </c>
    </row>
    <row r="7036" spans="1:13" x14ac:dyDescent="0.2">
      <c r="A7036" s="18">
        <v>46632</v>
      </c>
      <c r="B7036" s="19">
        <f t="shared" si="218"/>
        <v>9</v>
      </c>
      <c r="C7036" s="19">
        <f t="shared" si="219"/>
        <v>2027</v>
      </c>
      <c r="D7036" s="10" t="str">
        <f ca="1">_xlfn.IFNA((VLOOKUP(A7036,'Fats and Greases'!A:B,2,FALSE)), "")</f>
        <v/>
      </c>
      <c r="E7036" s="10" t="str">
        <f ca="1">_xlfn.IFNA((VLOOKUP(A7036,'Fats and Greases'!C:D,2,FALSE)), "")</f>
        <v/>
      </c>
      <c r="F7036" s="10" t="str">
        <f ca="1">_xlfn.IFNA((VLOOKUP(A7036,'Fats and Greases'!E:F,2,FALSE)), "")</f>
        <v/>
      </c>
      <c r="G7036" s="10" t="str">
        <f ca="1">_xlfn.IFNA((VLOOKUP(A7036,'Fats and Greases'!G:H,2,FALSE)), "")</f>
        <v/>
      </c>
      <c r="H7036" s="10" t="str">
        <f ca="1">_xlfn.IFNA((VLOOKUP(A7036,'Fats and Greases'!I:J,2,FALSE)), "")</f>
        <v/>
      </c>
      <c r="I7036" s="10" t="str">
        <f ca="1">_xlfn.IFNA((VLOOKUP(A7036,'Fats and Greases'!K:L,2,FALSE)), "")</f>
        <v/>
      </c>
      <c r="J7036" s="10" t="str">
        <f ca="1">_xlfn.IFNA((VLOOKUP(A7036,'Fats and Greases'!M:N,2,FALSE)), "")</f>
        <v/>
      </c>
      <c r="K7036" s="10" t="str">
        <f ca="1">_xlfn.IFNA((VLOOKUP($A7036,'Fats and Greases'!O:P,2,FALSE)), "")</f>
        <v/>
      </c>
      <c r="L7036" s="10" t="str">
        <f ca="1">_xlfn.IFNA((VLOOKUP($A7036,'Fats and Greases'!Q:R,2,FALSE)), "")</f>
        <v/>
      </c>
      <c r="M7036" s="10" t="str">
        <f ca="1">_xlfn.IFNA((VLOOKUP($A7036,'Fats and Greases'!S:T,2,FALSE)), "")</f>
        <v/>
      </c>
    </row>
    <row r="7037" spans="1:13" x14ac:dyDescent="0.2">
      <c r="A7037" s="18">
        <v>46633</v>
      </c>
      <c r="B7037" s="19">
        <f t="shared" si="218"/>
        <v>9</v>
      </c>
      <c r="C7037" s="19">
        <f t="shared" si="219"/>
        <v>2027</v>
      </c>
      <c r="D7037" s="10" t="str">
        <f ca="1">_xlfn.IFNA((VLOOKUP(A7037,'Fats and Greases'!A:B,2,FALSE)), "")</f>
        <v/>
      </c>
      <c r="E7037" s="10" t="str">
        <f ca="1">_xlfn.IFNA((VLOOKUP(A7037,'Fats and Greases'!C:D,2,FALSE)), "")</f>
        <v/>
      </c>
      <c r="F7037" s="10" t="str">
        <f ca="1">_xlfn.IFNA((VLOOKUP(A7037,'Fats and Greases'!E:F,2,FALSE)), "")</f>
        <v/>
      </c>
      <c r="G7037" s="10" t="str">
        <f ca="1">_xlfn.IFNA((VLOOKUP(A7037,'Fats and Greases'!G:H,2,FALSE)), "")</f>
        <v/>
      </c>
      <c r="H7037" s="10" t="str">
        <f ca="1">_xlfn.IFNA((VLOOKUP(A7037,'Fats and Greases'!I:J,2,FALSE)), "")</f>
        <v/>
      </c>
      <c r="I7037" s="10" t="str">
        <f ca="1">_xlfn.IFNA((VLOOKUP(A7037,'Fats and Greases'!K:L,2,FALSE)), "")</f>
        <v/>
      </c>
      <c r="J7037" s="10" t="str">
        <f ca="1">_xlfn.IFNA((VLOOKUP(A7037,'Fats and Greases'!M:N,2,FALSE)), "")</f>
        <v/>
      </c>
      <c r="K7037" s="10" t="str">
        <f ca="1">_xlfn.IFNA((VLOOKUP($A7037,'Fats and Greases'!O:P,2,FALSE)), "")</f>
        <v/>
      </c>
      <c r="L7037" s="10" t="str">
        <f ca="1">_xlfn.IFNA((VLOOKUP($A7037,'Fats and Greases'!Q:R,2,FALSE)), "")</f>
        <v/>
      </c>
      <c r="M7037" s="10" t="str">
        <f ca="1">_xlfn.IFNA((VLOOKUP($A7037,'Fats and Greases'!S:T,2,FALSE)), "")</f>
        <v/>
      </c>
    </row>
    <row r="7038" spans="1:13" x14ac:dyDescent="0.2">
      <c r="A7038" s="18">
        <v>46636</v>
      </c>
      <c r="B7038" s="19">
        <f t="shared" si="218"/>
        <v>9</v>
      </c>
      <c r="C7038" s="19">
        <f t="shared" si="219"/>
        <v>2027</v>
      </c>
      <c r="D7038" s="10" t="str">
        <f ca="1">_xlfn.IFNA((VLOOKUP(A7038,'Fats and Greases'!A:B,2,FALSE)), "")</f>
        <v/>
      </c>
      <c r="E7038" s="10" t="str">
        <f ca="1">_xlfn.IFNA((VLOOKUP(A7038,'Fats and Greases'!C:D,2,FALSE)), "")</f>
        <v/>
      </c>
      <c r="F7038" s="10" t="str">
        <f ca="1">_xlfn.IFNA((VLOOKUP(A7038,'Fats and Greases'!E:F,2,FALSE)), "")</f>
        <v/>
      </c>
      <c r="G7038" s="10" t="str">
        <f ca="1">_xlfn.IFNA((VLOOKUP(A7038,'Fats and Greases'!G:H,2,FALSE)), "")</f>
        <v/>
      </c>
      <c r="H7038" s="10" t="str">
        <f ca="1">_xlfn.IFNA((VLOOKUP(A7038,'Fats and Greases'!I:J,2,FALSE)), "")</f>
        <v/>
      </c>
      <c r="I7038" s="10" t="str">
        <f ca="1">_xlfn.IFNA((VLOOKUP(A7038,'Fats and Greases'!K:L,2,FALSE)), "")</f>
        <v/>
      </c>
      <c r="J7038" s="10" t="str">
        <f ca="1">_xlfn.IFNA((VLOOKUP(A7038,'Fats and Greases'!M:N,2,FALSE)), "")</f>
        <v/>
      </c>
      <c r="K7038" s="10" t="str">
        <f ca="1">_xlfn.IFNA((VLOOKUP($A7038,'Fats and Greases'!O:P,2,FALSE)), "")</f>
        <v/>
      </c>
      <c r="L7038" s="10" t="str">
        <f ca="1">_xlfn.IFNA((VLOOKUP($A7038,'Fats and Greases'!Q:R,2,FALSE)), "")</f>
        <v/>
      </c>
      <c r="M7038" s="10" t="str">
        <f ca="1">_xlfn.IFNA((VLOOKUP($A7038,'Fats and Greases'!S:T,2,FALSE)), "")</f>
        <v/>
      </c>
    </row>
    <row r="7039" spans="1:13" x14ac:dyDescent="0.2">
      <c r="A7039" s="18">
        <v>46637</v>
      </c>
      <c r="B7039" s="19">
        <f t="shared" si="218"/>
        <v>9</v>
      </c>
      <c r="C7039" s="19">
        <f t="shared" si="219"/>
        <v>2027</v>
      </c>
      <c r="D7039" s="10" t="str">
        <f ca="1">_xlfn.IFNA((VLOOKUP(A7039,'Fats and Greases'!A:B,2,FALSE)), "")</f>
        <v/>
      </c>
      <c r="E7039" s="10" t="str">
        <f ca="1">_xlfn.IFNA((VLOOKUP(A7039,'Fats and Greases'!C:D,2,FALSE)), "")</f>
        <v/>
      </c>
      <c r="F7039" s="10" t="str">
        <f ca="1">_xlfn.IFNA((VLOOKUP(A7039,'Fats and Greases'!E:F,2,FALSE)), "")</f>
        <v/>
      </c>
      <c r="G7039" s="10" t="str">
        <f ca="1">_xlfn.IFNA((VLOOKUP(A7039,'Fats and Greases'!G:H,2,FALSE)), "")</f>
        <v/>
      </c>
      <c r="H7039" s="10" t="str">
        <f ca="1">_xlfn.IFNA((VLOOKUP(A7039,'Fats and Greases'!I:J,2,FALSE)), "")</f>
        <v/>
      </c>
      <c r="I7039" s="10" t="str">
        <f ca="1">_xlfn.IFNA((VLOOKUP(A7039,'Fats and Greases'!K:L,2,FALSE)), "")</f>
        <v/>
      </c>
      <c r="J7039" s="10" t="str">
        <f ca="1">_xlfn.IFNA((VLOOKUP(A7039,'Fats and Greases'!M:N,2,FALSE)), "")</f>
        <v/>
      </c>
      <c r="K7039" s="10" t="str">
        <f ca="1">_xlfn.IFNA((VLOOKUP($A7039,'Fats and Greases'!O:P,2,FALSE)), "")</f>
        <v/>
      </c>
      <c r="L7039" s="10" t="str">
        <f ca="1">_xlfn.IFNA((VLOOKUP($A7039,'Fats and Greases'!Q:R,2,FALSE)), "")</f>
        <v/>
      </c>
      <c r="M7039" s="10" t="str">
        <f ca="1">_xlfn.IFNA((VLOOKUP($A7039,'Fats and Greases'!S:T,2,FALSE)), "")</f>
        <v/>
      </c>
    </row>
    <row r="7040" spans="1:13" x14ac:dyDescent="0.2">
      <c r="A7040" s="18">
        <v>46638</v>
      </c>
      <c r="B7040" s="19">
        <f t="shared" si="218"/>
        <v>9</v>
      </c>
      <c r="C7040" s="19">
        <f t="shared" si="219"/>
        <v>2027</v>
      </c>
      <c r="D7040" s="10" t="str">
        <f ca="1">_xlfn.IFNA((VLOOKUP(A7040,'Fats and Greases'!A:B,2,FALSE)), "")</f>
        <v/>
      </c>
      <c r="E7040" s="10" t="str">
        <f ca="1">_xlfn.IFNA((VLOOKUP(A7040,'Fats and Greases'!C:D,2,FALSE)), "")</f>
        <v/>
      </c>
      <c r="F7040" s="10" t="str">
        <f ca="1">_xlfn.IFNA((VLOOKUP(A7040,'Fats and Greases'!E:F,2,FALSE)), "")</f>
        <v/>
      </c>
      <c r="G7040" s="10" t="str">
        <f ca="1">_xlfn.IFNA((VLOOKUP(A7040,'Fats and Greases'!G:H,2,FALSE)), "")</f>
        <v/>
      </c>
      <c r="H7040" s="10" t="str">
        <f ca="1">_xlfn.IFNA((VLOOKUP(A7040,'Fats and Greases'!I:J,2,FALSE)), "")</f>
        <v/>
      </c>
      <c r="I7040" s="10" t="str">
        <f ca="1">_xlfn.IFNA((VLOOKUP(A7040,'Fats and Greases'!K:L,2,FALSE)), "")</f>
        <v/>
      </c>
      <c r="J7040" s="10" t="str">
        <f ca="1">_xlfn.IFNA((VLOOKUP(A7040,'Fats and Greases'!M:N,2,FALSE)), "")</f>
        <v/>
      </c>
      <c r="K7040" s="10" t="str">
        <f ca="1">_xlfn.IFNA((VLOOKUP($A7040,'Fats and Greases'!O:P,2,FALSE)), "")</f>
        <v/>
      </c>
      <c r="L7040" s="10" t="str">
        <f ca="1">_xlfn.IFNA((VLOOKUP($A7040,'Fats and Greases'!Q:R,2,FALSE)), "")</f>
        <v/>
      </c>
      <c r="M7040" s="10" t="str">
        <f ca="1">_xlfn.IFNA((VLOOKUP($A7040,'Fats and Greases'!S:T,2,FALSE)), "")</f>
        <v/>
      </c>
    </row>
    <row r="7041" spans="1:13" x14ac:dyDescent="0.2">
      <c r="A7041" s="18">
        <v>46639</v>
      </c>
      <c r="B7041" s="19">
        <f t="shared" si="218"/>
        <v>9</v>
      </c>
      <c r="C7041" s="19">
        <f t="shared" si="219"/>
        <v>2027</v>
      </c>
      <c r="D7041" s="10" t="str">
        <f ca="1">_xlfn.IFNA((VLOOKUP(A7041,'Fats and Greases'!A:B,2,FALSE)), "")</f>
        <v/>
      </c>
      <c r="E7041" s="10" t="str">
        <f ca="1">_xlfn.IFNA((VLOOKUP(A7041,'Fats and Greases'!C:D,2,FALSE)), "")</f>
        <v/>
      </c>
      <c r="F7041" s="10" t="str">
        <f ca="1">_xlfn.IFNA((VLOOKUP(A7041,'Fats and Greases'!E:F,2,FALSE)), "")</f>
        <v/>
      </c>
      <c r="G7041" s="10" t="str">
        <f ca="1">_xlfn.IFNA((VLOOKUP(A7041,'Fats and Greases'!G:H,2,FALSE)), "")</f>
        <v/>
      </c>
      <c r="H7041" s="10" t="str">
        <f ca="1">_xlfn.IFNA((VLOOKUP(A7041,'Fats and Greases'!I:J,2,FALSE)), "")</f>
        <v/>
      </c>
      <c r="I7041" s="10" t="str">
        <f ca="1">_xlfn.IFNA((VLOOKUP(A7041,'Fats and Greases'!K:L,2,FALSE)), "")</f>
        <v/>
      </c>
      <c r="J7041" s="10" t="str">
        <f ca="1">_xlfn.IFNA((VLOOKUP(A7041,'Fats and Greases'!M:N,2,FALSE)), "")</f>
        <v/>
      </c>
      <c r="K7041" s="10" t="str">
        <f ca="1">_xlfn.IFNA((VLOOKUP($A7041,'Fats and Greases'!O:P,2,FALSE)), "")</f>
        <v/>
      </c>
      <c r="L7041" s="10" t="str">
        <f ca="1">_xlfn.IFNA((VLOOKUP($A7041,'Fats and Greases'!Q:R,2,FALSE)), "")</f>
        <v/>
      </c>
      <c r="M7041" s="10" t="str">
        <f ca="1">_xlfn.IFNA((VLOOKUP($A7041,'Fats and Greases'!S:T,2,FALSE)), "")</f>
        <v/>
      </c>
    </row>
    <row r="7042" spans="1:13" x14ac:dyDescent="0.2">
      <c r="A7042" s="18">
        <v>46640</v>
      </c>
      <c r="B7042" s="19">
        <f t="shared" si="218"/>
        <v>9</v>
      </c>
      <c r="C7042" s="19">
        <f t="shared" si="219"/>
        <v>2027</v>
      </c>
      <c r="D7042" s="10" t="str">
        <f ca="1">_xlfn.IFNA((VLOOKUP(A7042,'Fats and Greases'!A:B,2,FALSE)), "")</f>
        <v/>
      </c>
      <c r="E7042" s="10" t="str">
        <f ca="1">_xlfn.IFNA((VLOOKUP(A7042,'Fats and Greases'!C:D,2,FALSE)), "")</f>
        <v/>
      </c>
      <c r="F7042" s="10" t="str">
        <f ca="1">_xlfn.IFNA((VLOOKUP(A7042,'Fats and Greases'!E:F,2,FALSE)), "")</f>
        <v/>
      </c>
      <c r="G7042" s="10" t="str">
        <f ca="1">_xlfn.IFNA((VLOOKUP(A7042,'Fats and Greases'!G:H,2,FALSE)), "")</f>
        <v/>
      </c>
      <c r="H7042" s="10" t="str">
        <f ca="1">_xlfn.IFNA((VLOOKUP(A7042,'Fats and Greases'!I:J,2,FALSE)), "")</f>
        <v/>
      </c>
      <c r="I7042" s="10" t="str">
        <f ca="1">_xlfn.IFNA((VLOOKUP(A7042,'Fats and Greases'!K:L,2,FALSE)), "")</f>
        <v/>
      </c>
      <c r="J7042" s="10" t="str">
        <f ca="1">_xlfn.IFNA((VLOOKUP(A7042,'Fats and Greases'!M:N,2,FALSE)), "")</f>
        <v/>
      </c>
      <c r="K7042" s="10" t="str">
        <f ca="1">_xlfn.IFNA((VLOOKUP($A7042,'Fats and Greases'!O:P,2,FALSE)), "")</f>
        <v/>
      </c>
      <c r="L7042" s="10" t="str">
        <f ca="1">_xlfn.IFNA((VLOOKUP($A7042,'Fats and Greases'!Q:R,2,FALSE)), "")</f>
        <v/>
      </c>
      <c r="M7042" s="10" t="str">
        <f ca="1">_xlfn.IFNA((VLOOKUP($A7042,'Fats and Greases'!S:T,2,FALSE)), "")</f>
        <v/>
      </c>
    </row>
    <row r="7043" spans="1:13" x14ac:dyDescent="0.2">
      <c r="A7043" s="18">
        <v>46643</v>
      </c>
      <c r="B7043" s="19">
        <f t="shared" ref="B7043:B7106" si="220">MONTH(A7043)</f>
        <v>9</v>
      </c>
      <c r="C7043" s="19">
        <f t="shared" ref="C7043:C7106" si="221">YEAR(A7043)</f>
        <v>2027</v>
      </c>
      <c r="D7043" s="10" t="str">
        <f ca="1">_xlfn.IFNA((VLOOKUP(A7043,'Fats and Greases'!A:B,2,FALSE)), "")</f>
        <v/>
      </c>
      <c r="E7043" s="10" t="str">
        <f ca="1">_xlfn.IFNA((VLOOKUP(A7043,'Fats and Greases'!C:D,2,FALSE)), "")</f>
        <v/>
      </c>
      <c r="F7043" s="10" t="str">
        <f ca="1">_xlfn.IFNA((VLOOKUP(A7043,'Fats and Greases'!E:F,2,FALSE)), "")</f>
        <v/>
      </c>
      <c r="G7043" s="10" t="str">
        <f ca="1">_xlfn.IFNA((VLOOKUP(A7043,'Fats and Greases'!G:H,2,FALSE)), "")</f>
        <v/>
      </c>
      <c r="H7043" s="10" t="str">
        <f ca="1">_xlfn.IFNA((VLOOKUP(A7043,'Fats and Greases'!I:J,2,FALSE)), "")</f>
        <v/>
      </c>
      <c r="I7043" s="10" t="str">
        <f ca="1">_xlfn.IFNA((VLOOKUP(A7043,'Fats and Greases'!K:L,2,FALSE)), "")</f>
        <v/>
      </c>
      <c r="J7043" s="10" t="str">
        <f ca="1">_xlfn.IFNA((VLOOKUP(A7043,'Fats and Greases'!M:N,2,FALSE)), "")</f>
        <v/>
      </c>
      <c r="K7043" s="10" t="str">
        <f ca="1">_xlfn.IFNA((VLOOKUP($A7043,'Fats and Greases'!O:P,2,FALSE)), "")</f>
        <v/>
      </c>
      <c r="L7043" s="10" t="str">
        <f ca="1">_xlfn.IFNA((VLOOKUP($A7043,'Fats and Greases'!Q:R,2,FALSE)), "")</f>
        <v/>
      </c>
      <c r="M7043" s="10" t="str">
        <f ca="1">_xlfn.IFNA((VLOOKUP($A7043,'Fats and Greases'!S:T,2,FALSE)), "")</f>
        <v/>
      </c>
    </row>
    <row r="7044" spans="1:13" x14ac:dyDescent="0.2">
      <c r="A7044" s="18">
        <v>46644</v>
      </c>
      <c r="B7044" s="19">
        <f t="shared" si="220"/>
        <v>9</v>
      </c>
      <c r="C7044" s="19">
        <f t="shared" si="221"/>
        <v>2027</v>
      </c>
      <c r="D7044" s="10" t="str">
        <f ca="1">_xlfn.IFNA((VLOOKUP(A7044,'Fats and Greases'!A:B,2,FALSE)), "")</f>
        <v/>
      </c>
      <c r="E7044" s="10" t="str">
        <f ca="1">_xlfn.IFNA((VLOOKUP(A7044,'Fats and Greases'!C:D,2,FALSE)), "")</f>
        <v/>
      </c>
      <c r="F7044" s="10" t="str">
        <f ca="1">_xlfn.IFNA((VLOOKUP(A7044,'Fats and Greases'!E:F,2,FALSE)), "")</f>
        <v/>
      </c>
      <c r="G7044" s="10" t="str">
        <f ca="1">_xlfn.IFNA((VLOOKUP(A7044,'Fats and Greases'!G:H,2,FALSE)), "")</f>
        <v/>
      </c>
      <c r="H7044" s="10" t="str">
        <f ca="1">_xlfn.IFNA((VLOOKUP(A7044,'Fats and Greases'!I:J,2,FALSE)), "")</f>
        <v/>
      </c>
      <c r="I7044" s="10" t="str">
        <f ca="1">_xlfn.IFNA((VLOOKUP(A7044,'Fats and Greases'!K:L,2,FALSE)), "")</f>
        <v/>
      </c>
      <c r="J7044" s="10" t="str">
        <f ca="1">_xlfn.IFNA((VLOOKUP(A7044,'Fats and Greases'!M:N,2,FALSE)), "")</f>
        <v/>
      </c>
      <c r="K7044" s="10" t="str">
        <f ca="1">_xlfn.IFNA((VLOOKUP($A7044,'Fats and Greases'!O:P,2,FALSE)), "")</f>
        <v/>
      </c>
      <c r="L7044" s="10" t="str">
        <f ca="1">_xlfn.IFNA((VLOOKUP($A7044,'Fats and Greases'!Q:R,2,FALSE)), "")</f>
        <v/>
      </c>
      <c r="M7044" s="10" t="str">
        <f ca="1">_xlfn.IFNA((VLOOKUP($A7044,'Fats and Greases'!S:T,2,FALSE)), "")</f>
        <v/>
      </c>
    </row>
    <row r="7045" spans="1:13" x14ac:dyDescent="0.2">
      <c r="A7045" s="18">
        <v>46645</v>
      </c>
      <c r="B7045" s="19">
        <f t="shared" si="220"/>
        <v>9</v>
      </c>
      <c r="C7045" s="19">
        <f t="shared" si="221"/>
        <v>2027</v>
      </c>
      <c r="D7045" s="10" t="str">
        <f ca="1">_xlfn.IFNA((VLOOKUP(A7045,'Fats and Greases'!A:B,2,FALSE)), "")</f>
        <v/>
      </c>
      <c r="E7045" s="10" t="str">
        <f ca="1">_xlfn.IFNA((VLOOKUP(A7045,'Fats and Greases'!C:D,2,FALSE)), "")</f>
        <v/>
      </c>
      <c r="F7045" s="10" t="str">
        <f ca="1">_xlfn.IFNA((VLOOKUP(A7045,'Fats and Greases'!E:F,2,FALSE)), "")</f>
        <v/>
      </c>
      <c r="G7045" s="10" t="str">
        <f ca="1">_xlfn.IFNA((VLOOKUP(A7045,'Fats and Greases'!G:H,2,FALSE)), "")</f>
        <v/>
      </c>
      <c r="H7045" s="10" t="str">
        <f ca="1">_xlfn.IFNA((VLOOKUP(A7045,'Fats and Greases'!I:J,2,FALSE)), "")</f>
        <v/>
      </c>
      <c r="I7045" s="10" t="str">
        <f ca="1">_xlfn.IFNA((VLOOKUP(A7045,'Fats and Greases'!K:L,2,FALSE)), "")</f>
        <v/>
      </c>
      <c r="J7045" s="10" t="str">
        <f ca="1">_xlfn.IFNA((VLOOKUP(A7045,'Fats and Greases'!M:N,2,FALSE)), "")</f>
        <v/>
      </c>
      <c r="K7045" s="10" t="str">
        <f ca="1">_xlfn.IFNA((VLOOKUP($A7045,'Fats and Greases'!O:P,2,FALSE)), "")</f>
        <v/>
      </c>
      <c r="L7045" s="10" t="str">
        <f ca="1">_xlfn.IFNA((VLOOKUP($A7045,'Fats and Greases'!Q:R,2,FALSE)), "")</f>
        <v/>
      </c>
      <c r="M7045" s="10" t="str">
        <f ca="1">_xlfn.IFNA((VLOOKUP($A7045,'Fats and Greases'!S:T,2,FALSE)), "")</f>
        <v/>
      </c>
    </row>
    <row r="7046" spans="1:13" x14ac:dyDescent="0.2">
      <c r="A7046" s="18">
        <v>46646</v>
      </c>
      <c r="B7046" s="19">
        <f t="shared" si="220"/>
        <v>9</v>
      </c>
      <c r="C7046" s="19">
        <f t="shared" si="221"/>
        <v>2027</v>
      </c>
      <c r="D7046" s="10" t="str">
        <f ca="1">_xlfn.IFNA((VLOOKUP(A7046,'Fats and Greases'!A:B,2,FALSE)), "")</f>
        <v/>
      </c>
      <c r="E7046" s="10" t="str">
        <f ca="1">_xlfn.IFNA((VLOOKUP(A7046,'Fats and Greases'!C:D,2,FALSE)), "")</f>
        <v/>
      </c>
      <c r="F7046" s="10" t="str">
        <f ca="1">_xlfn.IFNA((VLOOKUP(A7046,'Fats and Greases'!E:F,2,FALSE)), "")</f>
        <v/>
      </c>
      <c r="G7046" s="10" t="str">
        <f ca="1">_xlfn.IFNA((VLOOKUP(A7046,'Fats and Greases'!G:H,2,FALSE)), "")</f>
        <v/>
      </c>
      <c r="H7046" s="10" t="str">
        <f ca="1">_xlfn.IFNA((VLOOKUP(A7046,'Fats and Greases'!I:J,2,FALSE)), "")</f>
        <v/>
      </c>
      <c r="I7046" s="10" t="str">
        <f ca="1">_xlfn.IFNA((VLOOKUP(A7046,'Fats and Greases'!K:L,2,FALSE)), "")</f>
        <v/>
      </c>
      <c r="J7046" s="10" t="str">
        <f ca="1">_xlfn.IFNA((VLOOKUP(A7046,'Fats and Greases'!M:N,2,FALSE)), "")</f>
        <v/>
      </c>
      <c r="K7046" s="10" t="str">
        <f ca="1">_xlfn.IFNA((VLOOKUP($A7046,'Fats and Greases'!O:P,2,FALSE)), "")</f>
        <v/>
      </c>
      <c r="L7046" s="10" t="str">
        <f ca="1">_xlfn.IFNA((VLOOKUP($A7046,'Fats and Greases'!Q:R,2,FALSE)), "")</f>
        <v/>
      </c>
      <c r="M7046" s="10" t="str">
        <f ca="1">_xlfn.IFNA((VLOOKUP($A7046,'Fats and Greases'!S:T,2,FALSE)), "")</f>
        <v/>
      </c>
    </row>
    <row r="7047" spans="1:13" x14ac:dyDescent="0.2">
      <c r="A7047" s="18">
        <v>46647</v>
      </c>
      <c r="B7047" s="19">
        <f t="shared" si="220"/>
        <v>9</v>
      </c>
      <c r="C7047" s="19">
        <f t="shared" si="221"/>
        <v>2027</v>
      </c>
      <c r="D7047" s="10" t="str">
        <f ca="1">_xlfn.IFNA((VLOOKUP(A7047,'Fats and Greases'!A:B,2,FALSE)), "")</f>
        <v/>
      </c>
      <c r="E7047" s="10" t="str">
        <f ca="1">_xlfn.IFNA((VLOOKUP(A7047,'Fats and Greases'!C:D,2,FALSE)), "")</f>
        <v/>
      </c>
      <c r="F7047" s="10" t="str">
        <f ca="1">_xlfn.IFNA((VLOOKUP(A7047,'Fats and Greases'!E:F,2,FALSE)), "")</f>
        <v/>
      </c>
      <c r="G7047" s="10" t="str">
        <f ca="1">_xlfn.IFNA((VLOOKUP(A7047,'Fats and Greases'!G:H,2,FALSE)), "")</f>
        <v/>
      </c>
      <c r="H7047" s="10" t="str">
        <f ca="1">_xlfn.IFNA((VLOOKUP(A7047,'Fats and Greases'!I:J,2,FALSE)), "")</f>
        <v/>
      </c>
      <c r="I7047" s="10" t="str">
        <f ca="1">_xlfn.IFNA((VLOOKUP(A7047,'Fats and Greases'!K:L,2,FALSE)), "")</f>
        <v/>
      </c>
      <c r="J7047" s="10" t="str">
        <f ca="1">_xlfn.IFNA((VLOOKUP(A7047,'Fats and Greases'!M:N,2,FALSE)), "")</f>
        <v/>
      </c>
      <c r="K7047" s="10" t="str">
        <f ca="1">_xlfn.IFNA((VLOOKUP($A7047,'Fats and Greases'!O:P,2,FALSE)), "")</f>
        <v/>
      </c>
      <c r="L7047" s="10" t="str">
        <f ca="1">_xlfn.IFNA((VLOOKUP($A7047,'Fats and Greases'!Q:R,2,FALSE)), "")</f>
        <v/>
      </c>
      <c r="M7047" s="10" t="str">
        <f ca="1">_xlfn.IFNA((VLOOKUP($A7047,'Fats and Greases'!S:T,2,FALSE)), "")</f>
        <v/>
      </c>
    </row>
    <row r="7048" spans="1:13" x14ac:dyDescent="0.2">
      <c r="A7048" s="18">
        <v>46650</v>
      </c>
      <c r="B7048" s="19">
        <f t="shared" si="220"/>
        <v>9</v>
      </c>
      <c r="C7048" s="19">
        <f t="shared" si="221"/>
        <v>2027</v>
      </c>
      <c r="D7048" s="10" t="str">
        <f ca="1">_xlfn.IFNA((VLOOKUP(A7048,'Fats and Greases'!A:B,2,FALSE)), "")</f>
        <v/>
      </c>
      <c r="E7048" s="10" t="str">
        <f ca="1">_xlfn.IFNA((VLOOKUP(A7048,'Fats and Greases'!C:D,2,FALSE)), "")</f>
        <v/>
      </c>
      <c r="F7048" s="10" t="str">
        <f ca="1">_xlfn.IFNA((VLOOKUP(A7048,'Fats and Greases'!E:F,2,FALSE)), "")</f>
        <v/>
      </c>
      <c r="G7048" s="10" t="str">
        <f ca="1">_xlfn.IFNA((VLOOKUP(A7048,'Fats and Greases'!G:H,2,FALSE)), "")</f>
        <v/>
      </c>
      <c r="H7048" s="10" t="str">
        <f ca="1">_xlfn.IFNA((VLOOKUP(A7048,'Fats and Greases'!I:J,2,FALSE)), "")</f>
        <v/>
      </c>
      <c r="I7048" s="10" t="str">
        <f ca="1">_xlfn.IFNA((VLOOKUP(A7048,'Fats and Greases'!K:L,2,FALSE)), "")</f>
        <v/>
      </c>
      <c r="J7048" s="10" t="str">
        <f ca="1">_xlfn.IFNA((VLOOKUP(A7048,'Fats and Greases'!M:N,2,FALSE)), "")</f>
        <v/>
      </c>
      <c r="K7048" s="10" t="str">
        <f ca="1">_xlfn.IFNA((VLOOKUP($A7048,'Fats and Greases'!O:P,2,FALSE)), "")</f>
        <v/>
      </c>
      <c r="L7048" s="10" t="str">
        <f ca="1">_xlfn.IFNA((VLOOKUP($A7048,'Fats and Greases'!Q:R,2,FALSE)), "")</f>
        <v/>
      </c>
      <c r="M7048" s="10" t="str">
        <f ca="1">_xlfn.IFNA((VLOOKUP($A7048,'Fats and Greases'!S:T,2,FALSE)), "")</f>
        <v/>
      </c>
    </row>
    <row r="7049" spans="1:13" x14ac:dyDescent="0.2">
      <c r="A7049" s="18">
        <v>46651</v>
      </c>
      <c r="B7049" s="19">
        <f t="shared" si="220"/>
        <v>9</v>
      </c>
      <c r="C7049" s="19">
        <f t="shared" si="221"/>
        <v>2027</v>
      </c>
      <c r="D7049" s="10" t="str">
        <f ca="1">_xlfn.IFNA((VLOOKUP(A7049,'Fats and Greases'!A:B,2,FALSE)), "")</f>
        <v/>
      </c>
      <c r="E7049" s="10" t="str">
        <f ca="1">_xlfn.IFNA((VLOOKUP(A7049,'Fats and Greases'!C:D,2,FALSE)), "")</f>
        <v/>
      </c>
      <c r="F7049" s="10" t="str">
        <f ca="1">_xlfn.IFNA((VLOOKUP(A7049,'Fats and Greases'!E:F,2,FALSE)), "")</f>
        <v/>
      </c>
      <c r="G7049" s="10" t="str">
        <f ca="1">_xlfn.IFNA((VLOOKUP(A7049,'Fats and Greases'!G:H,2,FALSE)), "")</f>
        <v/>
      </c>
      <c r="H7049" s="10" t="str">
        <f ca="1">_xlfn.IFNA((VLOOKUP(A7049,'Fats and Greases'!I:J,2,FALSE)), "")</f>
        <v/>
      </c>
      <c r="I7049" s="10" t="str">
        <f ca="1">_xlfn.IFNA((VLOOKUP(A7049,'Fats and Greases'!K:L,2,FALSE)), "")</f>
        <v/>
      </c>
      <c r="J7049" s="10" t="str">
        <f ca="1">_xlfn.IFNA((VLOOKUP(A7049,'Fats and Greases'!M:N,2,FALSE)), "")</f>
        <v/>
      </c>
      <c r="K7049" s="10" t="str">
        <f ca="1">_xlfn.IFNA((VLOOKUP($A7049,'Fats and Greases'!O:P,2,FALSE)), "")</f>
        <v/>
      </c>
      <c r="L7049" s="10" t="str">
        <f ca="1">_xlfn.IFNA((VLOOKUP($A7049,'Fats and Greases'!Q:R,2,FALSE)), "")</f>
        <v/>
      </c>
      <c r="M7049" s="10" t="str">
        <f ca="1">_xlfn.IFNA((VLOOKUP($A7049,'Fats and Greases'!S:T,2,FALSE)), "")</f>
        <v/>
      </c>
    </row>
    <row r="7050" spans="1:13" x14ac:dyDescent="0.2">
      <c r="A7050" s="18">
        <v>46652</v>
      </c>
      <c r="B7050" s="19">
        <f t="shared" si="220"/>
        <v>9</v>
      </c>
      <c r="C7050" s="19">
        <f t="shared" si="221"/>
        <v>2027</v>
      </c>
      <c r="D7050" s="10" t="str">
        <f ca="1">_xlfn.IFNA((VLOOKUP(A7050,'Fats and Greases'!A:B,2,FALSE)), "")</f>
        <v/>
      </c>
      <c r="E7050" s="10" t="str">
        <f ca="1">_xlfn.IFNA((VLOOKUP(A7050,'Fats and Greases'!C:D,2,FALSE)), "")</f>
        <v/>
      </c>
      <c r="F7050" s="10" t="str">
        <f ca="1">_xlfn.IFNA((VLOOKUP(A7050,'Fats and Greases'!E:F,2,FALSE)), "")</f>
        <v/>
      </c>
      <c r="G7050" s="10" t="str">
        <f ca="1">_xlfn.IFNA((VLOOKUP(A7050,'Fats and Greases'!G:H,2,FALSE)), "")</f>
        <v/>
      </c>
      <c r="H7050" s="10" t="str">
        <f ca="1">_xlfn.IFNA((VLOOKUP(A7050,'Fats and Greases'!I:J,2,FALSE)), "")</f>
        <v/>
      </c>
      <c r="I7050" s="10" t="str">
        <f ca="1">_xlfn.IFNA((VLOOKUP(A7050,'Fats and Greases'!K:L,2,FALSE)), "")</f>
        <v/>
      </c>
      <c r="J7050" s="10" t="str">
        <f ca="1">_xlfn.IFNA((VLOOKUP(A7050,'Fats and Greases'!M:N,2,FALSE)), "")</f>
        <v/>
      </c>
      <c r="K7050" s="10" t="str">
        <f ca="1">_xlfn.IFNA((VLOOKUP($A7050,'Fats and Greases'!O:P,2,FALSE)), "")</f>
        <v/>
      </c>
      <c r="L7050" s="10" t="str">
        <f ca="1">_xlfn.IFNA((VLOOKUP($A7050,'Fats and Greases'!Q:R,2,FALSE)), "")</f>
        <v/>
      </c>
      <c r="M7050" s="10" t="str">
        <f ca="1">_xlfn.IFNA((VLOOKUP($A7050,'Fats and Greases'!S:T,2,FALSE)), "")</f>
        <v/>
      </c>
    </row>
    <row r="7051" spans="1:13" x14ac:dyDescent="0.2">
      <c r="A7051" s="18">
        <v>46653</v>
      </c>
      <c r="B7051" s="19">
        <f t="shared" si="220"/>
        <v>9</v>
      </c>
      <c r="C7051" s="19">
        <f t="shared" si="221"/>
        <v>2027</v>
      </c>
      <c r="D7051" s="10" t="str">
        <f ca="1">_xlfn.IFNA((VLOOKUP(A7051,'Fats and Greases'!A:B,2,FALSE)), "")</f>
        <v/>
      </c>
      <c r="E7051" s="10" t="str">
        <f ca="1">_xlfn.IFNA((VLOOKUP(A7051,'Fats and Greases'!C:D,2,FALSE)), "")</f>
        <v/>
      </c>
      <c r="F7051" s="10" t="str">
        <f ca="1">_xlfn.IFNA((VLOOKUP(A7051,'Fats and Greases'!E:F,2,FALSE)), "")</f>
        <v/>
      </c>
      <c r="G7051" s="10" t="str">
        <f ca="1">_xlfn.IFNA((VLOOKUP(A7051,'Fats and Greases'!G:H,2,FALSE)), "")</f>
        <v/>
      </c>
      <c r="H7051" s="10" t="str">
        <f ca="1">_xlfn.IFNA((VLOOKUP(A7051,'Fats and Greases'!I:J,2,FALSE)), "")</f>
        <v/>
      </c>
      <c r="I7051" s="10" t="str">
        <f ca="1">_xlfn.IFNA((VLOOKUP(A7051,'Fats and Greases'!K:L,2,FALSE)), "")</f>
        <v/>
      </c>
      <c r="J7051" s="10" t="str">
        <f ca="1">_xlfn.IFNA((VLOOKUP(A7051,'Fats and Greases'!M:N,2,FALSE)), "")</f>
        <v/>
      </c>
      <c r="K7051" s="10" t="str">
        <f ca="1">_xlfn.IFNA((VLOOKUP($A7051,'Fats and Greases'!O:P,2,FALSE)), "")</f>
        <v/>
      </c>
      <c r="L7051" s="10" t="str">
        <f ca="1">_xlfn.IFNA((VLOOKUP($A7051,'Fats and Greases'!Q:R,2,FALSE)), "")</f>
        <v/>
      </c>
      <c r="M7051" s="10" t="str">
        <f ca="1">_xlfn.IFNA((VLOOKUP($A7051,'Fats and Greases'!S:T,2,FALSE)), "")</f>
        <v/>
      </c>
    </row>
    <row r="7052" spans="1:13" x14ac:dyDescent="0.2">
      <c r="A7052" s="18">
        <v>46654</v>
      </c>
      <c r="B7052" s="19">
        <f t="shared" si="220"/>
        <v>9</v>
      </c>
      <c r="C7052" s="19">
        <f t="shared" si="221"/>
        <v>2027</v>
      </c>
      <c r="D7052" s="10" t="str">
        <f ca="1">_xlfn.IFNA((VLOOKUP(A7052,'Fats and Greases'!A:B,2,FALSE)), "")</f>
        <v/>
      </c>
      <c r="E7052" s="10" t="str">
        <f ca="1">_xlfn.IFNA((VLOOKUP(A7052,'Fats and Greases'!C:D,2,FALSE)), "")</f>
        <v/>
      </c>
      <c r="F7052" s="10" t="str">
        <f ca="1">_xlfn.IFNA((VLOOKUP(A7052,'Fats and Greases'!E:F,2,FALSE)), "")</f>
        <v/>
      </c>
      <c r="G7052" s="10" t="str">
        <f ca="1">_xlfn.IFNA((VLOOKUP(A7052,'Fats and Greases'!G:H,2,FALSE)), "")</f>
        <v/>
      </c>
      <c r="H7052" s="10" t="str">
        <f ca="1">_xlfn.IFNA((VLOOKUP(A7052,'Fats and Greases'!I:J,2,FALSE)), "")</f>
        <v/>
      </c>
      <c r="I7052" s="10" t="str">
        <f ca="1">_xlfn.IFNA((VLOOKUP(A7052,'Fats and Greases'!K:L,2,FALSE)), "")</f>
        <v/>
      </c>
      <c r="J7052" s="10" t="str">
        <f ca="1">_xlfn.IFNA((VLOOKUP(A7052,'Fats and Greases'!M:N,2,FALSE)), "")</f>
        <v/>
      </c>
      <c r="K7052" s="10" t="str">
        <f ca="1">_xlfn.IFNA((VLOOKUP($A7052,'Fats and Greases'!O:P,2,FALSE)), "")</f>
        <v/>
      </c>
      <c r="L7052" s="10" t="str">
        <f ca="1">_xlfn.IFNA((VLOOKUP($A7052,'Fats and Greases'!Q:R,2,FALSE)), "")</f>
        <v/>
      </c>
      <c r="M7052" s="10" t="str">
        <f ca="1">_xlfn.IFNA((VLOOKUP($A7052,'Fats and Greases'!S:T,2,FALSE)), "")</f>
        <v/>
      </c>
    </row>
    <row r="7053" spans="1:13" x14ac:dyDescent="0.2">
      <c r="A7053" s="18">
        <v>46657</v>
      </c>
      <c r="B7053" s="19">
        <f t="shared" si="220"/>
        <v>9</v>
      </c>
      <c r="C7053" s="19">
        <f t="shared" si="221"/>
        <v>2027</v>
      </c>
      <c r="D7053" s="10" t="str">
        <f ca="1">_xlfn.IFNA((VLOOKUP(A7053,'Fats and Greases'!A:B,2,FALSE)), "")</f>
        <v/>
      </c>
      <c r="E7053" s="10" t="str">
        <f ca="1">_xlfn.IFNA((VLOOKUP(A7053,'Fats and Greases'!C:D,2,FALSE)), "")</f>
        <v/>
      </c>
      <c r="F7053" s="10" t="str">
        <f ca="1">_xlfn.IFNA((VLOOKUP(A7053,'Fats and Greases'!E:F,2,FALSE)), "")</f>
        <v/>
      </c>
      <c r="G7053" s="10" t="str">
        <f ca="1">_xlfn.IFNA((VLOOKUP(A7053,'Fats and Greases'!G:H,2,FALSE)), "")</f>
        <v/>
      </c>
      <c r="H7053" s="10" t="str">
        <f ca="1">_xlfn.IFNA((VLOOKUP(A7053,'Fats and Greases'!I:J,2,FALSE)), "")</f>
        <v/>
      </c>
      <c r="I7053" s="10" t="str">
        <f ca="1">_xlfn.IFNA((VLOOKUP(A7053,'Fats and Greases'!K:L,2,FALSE)), "")</f>
        <v/>
      </c>
      <c r="J7053" s="10" t="str">
        <f ca="1">_xlfn.IFNA((VLOOKUP(A7053,'Fats and Greases'!M:N,2,FALSE)), "")</f>
        <v/>
      </c>
      <c r="K7053" s="10" t="str">
        <f ca="1">_xlfn.IFNA((VLOOKUP($A7053,'Fats and Greases'!O:P,2,FALSE)), "")</f>
        <v/>
      </c>
      <c r="L7053" s="10" t="str">
        <f ca="1">_xlfn.IFNA((VLOOKUP($A7053,'Fats and Greases'!Q:R,2,FALSE)), "")</f>
        <v/>
      </c>
      <c r="M7053" s="10" t="str">
        <f ca="1">_xlfn.IFNA((VLOOKUP($A7053,'Fats and Greases'!S:T,2,FALSE)), "")</f>
        <v/>
      </c>
    </row>
    <row r="7054" spans="1:13" x14ac:dyDescent="0.2">
      <c r="A7054" s="18">
        <v>46658</v>
      </c>
      <c r="B7054" s="19">
        <f t="shared" si="220"/>
        <v>9</v>
      </c>
      <c r="C7054" s="19">
        <f t="shared" si="221"/>
        <v>2027</v>
      </c>
      <c r="D7054" s="10" t="str">
        <f ca="1">_xlfn.IFNA((VLOOKUP(A7054,'Fats and Greases'!A:B,2,FALSE)), "")</f>
        <v/>
      </c>
      <c r="E7054" s="10" t="str">
        <f ca="1">_xlfn.IFNA((VLOOKUP(A7054,'Fats and Greases'!C:D,2,FALSE)), "")</f>
        <v/>
      </c>
      <c r="F7054" s="10" t="str">
        <f ca="1">_xlfn.IFNA((VLOOKUP(A7054,'Fats and Greases'!E:F,2,FALSE)), "")</f>
        <v/>
      </c>
      <c r="G7054" s="10" t="str">
        <f ca="1">_xlfn.IFNA((VLOOKUP(A7054,'Fats and Greases'!G:H,2,FALSE)), "")</f>
        <v/>
      </c>
      <c r="H7054" s="10" t="str">
        <f ca="1">_xlfn.IFNA((VLOOKUP(A7054,'Fats and Greases'!I:J,2,FALSE)), "")</f>
        <v/>
      </c>
      <c r="I7054" s="10" t="str">
        <f ca="1">_xlfn.IFNA((VLOOKUP(A7054,'Fats and Greases'!K:L,2,FALSE)), "")</f>
        <v/>
      </c>
      <c r="J7054" s="10" t="str">
        <f ca="1">_xlfn.IFNA((VLOOKUP(A7054,'Fats and Greases'!M:N,2,FALSE)), "")</f>
        <v/>
      </c>
      <c r="K7054" s="10" t="str">
        <f ca="1">_xlfn.IFNA((VLOOKUP($A7054,'Fats and Greases'!O:P,2,FALSE)), "")</f>
        <v/>
      </c>
      <c r="L7054" s="10" t="str">
        <f ca="1">_xlfn.IFNA((VLOOKUP($A7054,'Fats and Greases'!Q:R,2,FALSE)), "")</f>
        <v/>
      </c>
      <c r="M7054" s="10" t="str">
        <f ca="1">_xlfn.IFNA((VLOOKUP($A7054,'Fats and Greases'!S:T,2,FALSE)), "")</f>
        <v/>
      </c>
    </row>
    <row r="7055" spans="1:13" x14ac:dyDescent="0.2">
      <c r="A7055" s="18">
        <v>46659</v>
      </c>
      <c r="B7055" s="19">
        <f t="shared" si="220"/>
        <v>9</v>
      </c>
      <c r="C7055" s="19">
        <f t="shared" si="221"/>
        <v>2027</v>
      </c>
      <c r="D7055" s="10" t="str">
        <f ca="1">_xlfn.IFNA((VLOOKUP(A7055,'Fats and Greases'!A:B,2,FALSE)), "")</f>
        <v/>
      </c>
      <c r="E7055" s="10" t="str">
        <f ca="1">_xlfn.IFNA((VLOOKUP(A7055,'Fats and Greases'!C:D,2,FALSE)), "")</f>
        <v/>
      </c>
      <c r="F7055" s="10" t="str">
        <f ca="1">_xlfn.IFNA((VLOOKUP(A7055,'Fats and Greases'!E:F,2,FALSE)), "")</f>
        <v/>
      </c>
      <c r="G7055" s="10" t="str">
        <f ca="1">_xlfn.IFNA((VLOOKUP(A7055,'Fats and Greases'!G:H,2,FALSE)), "")</f>
        <v/>
      </c>
      <c r="H7055" s="10" t="str">
        <f ca="1">_xlfn.IFNA((VLOOKUP(A7055,'Fats and Greases'!I:J,2,FALSE)), "")</f>
        <v/>
      </c>
      <c r="I7055" s="10" t="str">
        <f ca="1">_xlfn.IFNA((VLOOKUP(A7055,'Fats and Greases'!K:L,2,FALSE)), "")</f>
        <v/>
      </c>
      <c r="J7055" s="10" t="str">
        <f ca="1">_xlfn.IFNA((VLOOKUP(A7055,'Fats and Greases'!M:N,2,FALSE)), "")</f>
        <v/>
      </c>
      <c r="K7055" s="10" t="str">
        <f ca="1">_xlfn.IFNA((VLOOKUP($A7055,'Fats and Greases'!O:P,2,FALSE)), "")</f>
        <v/>
      </c>
      <c r="L7055" s="10" t="str">
        <f ca="1">_xlfn.IFNA((VLOOKUP($A7055,'Fats and Greases'!Q:R,2,FALSE)), "")</f>
        <v/>
      </c>
      <c r="M7055" s="10" t="str">
        <f ca="1">_xlfn.IFNA((VLOOKUP($A7055,'Fats and Greases'!S:T,2,FALSE)), "")</f>
        <v/>
      </c>
    </row>
    <row r="7056" spans="1:13" x14ac:dyDescent="0.2">
      <c r="A7056" s="18">
        <v>46660</v>
      </c>
      <c r="B7056" s="19">
        <f t="shared" si="220"/>
        <v>9</v>
      </c>
      <c r="C7056" s="19">
        <f t="shared" si="221"/>
        <v>2027</v>
      </c>
      <c r="D7056" s="10" t="str">
        <f ca="1">_xlfn.IFNA((VLOOKUP(A7056,'Fats and Greases'!A:B,2,FALSE)), "")</f>
        <v/>
      </c>
      <c r="E7056" s="10" t="str">
        <f ca="1">_xlfn.IFNA((VLOOKUP(A7056,'Fats and Greases'!C:D,2,FALSE)), "")</f>
        <v/>
      </c>
      <c r="F7056" s="10" t="str">
        <f ca="1">_xlfn.IFNA((VLOOKUP(A7056,'Fats and Greases'!E:F,2,FALSE)), "")</f>
        <v/>
      </c>
      <c r="G7056" s="10" t="str">
        <f ca="1">_xlfn.IFNA((VLOOKUP(A7056,'Fats and Greases'!G:H,2,FALSE)), "")</f>
        <v/>
      </c>
      <c r="H7056" s="10" t="str">
        <f ca="1">_xlfn.IFNA((VLOOKUP(A7056,'Fats and Greases'!I:J,2,FALSE)), "")</f>
        <v/>
      </c>
      <c r="I7056" s="10" t="str">
        <f ca="1">_xlfn.IFNA((VLOOKUP(A7056,'Fats and Greases'!K:L,2,FALSE)), "")</f>
        <v/>
      </c>
      <c r="J7056" s="10" t="str">
        <f ca="1">_xlfn.IFNA((VLOOKUP(A7056,'Fats and Greases'!M:N,2,FALSE)), "")</f>
        <v/>
      </c>
      <c r="K7056" s="10" t="str">
        <f ca="1">_xlfn.IFNA((VLOOKUP($A7056,'Fats and Greases'!O:P,2,FALSE)), "")</f>
        <v/>
      </c>
      <c r="L7056" s="10" t="str">
        <f ca="1">_xlfn.IFNA((VLOOKUP($A7056,'Fats and Greases'!Q:R,2,FALSE)), "")</f>
        <v/>
      </c>
      <c r="M7056" s="10" t="str">
        <f ca="1">_xlfn.IFNA((VLOOKUP($A7056,'Fats and Greases'!S:T,2,FALSE)), "")</f>
        <v/>
      </c>
    </row>
    <row r="7057" spans="1:13" x14ac:dyDescent="0.2">
      <c r="A7057" s="18">
        <v>46661</v>
      </c>
      <c r="B7057" s="19">
        <f t="shared" si="220"/>
        <v>10</v>
      </c>
      <c r="C7057" s="19">
        <f t="shared" si="221"/>
        <v>2027</v>
      </c>
      <c r="D7057" s="10" t="str">
        <f ca="1">_xlfn.IFNA((VLOOKUP(A7057,'Fats and Greases'!A:B,2,FALSE)), "")</f>
        <v/>
      </c>
      <c r="E7057" s="10" t="str">
        <f ca="1">_xlfn.IFNA((VLOOKUP(A7057,'Fats and Greases'!C:D,2,FALSE)), "")</f>
        <v/>
      </c>
      <c r="F7057" s="10" t="str">
        <f ca="1">_xlfn.IFNA((VLOOKUP(A7057,'Fats and Greases'!E:F,2,FALSE)), "")</f>
        <v/>
      </c>
      <c r="G7057" s="10" t="str">
        <f ca="1">_xlfn.IFNA((VLOOKUP(A7057,'Fats and Greases'!G:H,2,FALSE)), "")</f>
        <v/>
      </c>
      <c r="H7057" s="10" t="str">
        <f ca="1">_xlfn.IFNA((VLOOKUP(A7057,'Fats and Greases'!I:J,2,FALSE)), "")</f>
        <v/>
      </c>
      <c r="I7057" s="10" t="str">
        <f ca="1">_xlfn.IFNA((VLOOKUP(A7057,'Fats and Greases'!K:L,2,FALSE)), "")</f>
        <v/>
      </c>
      <c r="J7057" s="10" t="str">
        <f ca="1">_xlfn.IFNA((VLOOKUP(A7057,'Fats and Greases'!M:N,2,FALSE)), "")</f>
        <v/>
      </c>
      <c r="K7057" s="10" t="str">
        <f ca="1">_xlfn.IFNA((VLOOKUP($A7057,'Fats and Greases'!O:P,2,FALSE)), "")</f>
        <v/>
      </c>
      <c r="L7057" s="10" t="str">
        <f ca="1">_xlfn.IFNA((VLOOKUP($A7057,'Fats and Greases'!Q:R,2,FALSE)), "")</f>
        <v/>
      </c>
      <c r="M7057" s="10" t="str">
        <f ca="1">_xlfn.IFNA((VLOOKUP($A7057,'Fats and Greases'!S:T,2,FALSE)), "")</f>
        <v/>
      </c>
    </row>
    <row r="7058" spans="1:13" x14ac:dyDescent="0.2">
      <c r="A7058" s="18">
        <v>46664</v>
      </c>
      <c r="B7058" s="19">
        <f t="shared" si="220"/>
        <v>10</v>
      </c>
      <c r="C7058" s="19">
        <f t="shared" si="221"/>
        <v>2027</v>
      </c>
      <c r="D7058" s="10" t="str">
        <f ca="1">_xlfn.IFNA((VLOOKUP(A7058,'Fats and Greases'!A:B,2,FALSE)), "")</f>
        <v/>
      </c>
      <c r="E7058" s="10" t="str">
        <f ca="1">_xlfn.IFNA((VLOOKUP(A7058,'Fats and Greases'!C:D,2,FALSE)), "")</f>
        <v/>
      </c>
      <c r="F7058" s="10" t="str">
        <f ca="1">_xlfn.IFNA((VLOOKUP(A7058,'Fats and Greases'!E:F,2,FALSE)), "")</f>
        <v/>
      </c>
      <c r="G7058" s="10" t="str">
        <f ca="1">_xlfn.IFNA((VLOOKUP(A7058,'Fats and Greases'!G:H,2,FALSE)), "")</f>
        <v/>
      </c>
      <c r="H7058" s="10" t="str">
        <f ca="1">_xlfn.IFNA((VLOOKUP(A7058,'Fats and Greases'!I:J,2,FALSE)), "")</f>
        <v/>
      </c>
      <c r="I7058" s="10" t="str">
        <f ca="1">_xlfn.IFNA((VLOOKUP(A7058,'Fats and Greases'!K:L,2,FALSE)), "")</f>
        <v/>
      </c>
      <c r="J7058" s="10" t="str">
        <f ca="1">_xlfn.IFNA((VLOOKUP(A7058,'Fats and Greases'!M:N,2,FALSE)), "")</f>
        <v/>
      </c>
      <c r="K7058" s="10" t="str">
        <f ca="1">_xlfn.IFNA((VLOOKUP($A7058,'Fats and Greases'!O:P,2,FALSE)), "")</f>
        <v/>
      </c>
      <c r="L7058" s="10" t="str">
        <f ca="1">_xlfn.IFNA((VLOOKUP($A7058,'Fats and Greases'!Q:R,2,FALSE)), "")</f>
        <v/>
      </c>
      <c r="M7058" s="10" t="str">
        <f ca="1">_xlfn.IFNA((VLOOKUP($A7058,'Fats and Greases'!S:T,2,FALSE)), "")</f>
        <v/>
      </c>
    </row>
    <row r="7059" spans="1:13" x14ac:dyDescent="0.2">
      <c r="A7059" s="18">
        <v>46665</v>
      </c>
      <c r="B7059" s="19">
        <f t="shared" si="220"/>
        <v>10</v>
      </c>
      <c r="C7059" s="19">
        <f t="shared" si="221"/>
        <v>2027</v>
      </c>
      <c r="D7059" s="10" t="str">
        <f ca="1">_xlfn.IFNA((VLOOKUP(A7059,'Fats and Greases'!A:B,2,FALSE)), "")</f>
        <v/>
      </c>
      <c r="E7059" s="10" t="str">
        <f ca="1">_xlfn.IFNA((VLOOKUP(A7059,'Fats and Greases'!C:D,2,FALSE)), "")</f>
        <v/>
      </c>
      <c r="F7059" s="10" t="str">
        <f ca="1">_xlfn.IFNA((VLOOKUP(A7059,'Fats and Greases'!E:F,2,FALSE)), "")</f>
        <v/>
      </c>
      <c r="G7059" s="10" t="str">
        <f ca="1">_xlfn.IFNA((VLOOKUP(A7059,'Fats and Greases'!G:H,2,FALSE)), "")</f>
        <v/>
      </c>
      <c r="H7059" s="10" t="str">
        <f ca="1">_xlfn.IFNA((VLOOKUP(A7059,'Fats and Greases'!I:J,2,FALSE)), "")</f>
        <v/>
      </c>
      <c r="I7059" s="10" t="str">
        <f ca="1">_xlfn.IFNA((VLOOKUP(A7059,'Fats and Greases'!K:L,2,FALSE)), "")</f>
        <v/>
      </c>
      <c r="J7059" s="10" t="str">
        <f ca="1">_xlfn.IFNA((VLOOKUP(A7059,'Fats and Greases'!M:N,2,FALSE)), "")</f>
        <v/>
      </c>
      <c r="K7059" s="10" t="str">
        <f ca="1">_xlfn.IFNA((VLOOKUP($A7059,'Fats and Greases'!O:P,2,FALSE)), "")</f>
        <v/>
      </c>
      <c r="L7059" s="10" t="str">
        <f ca="1">_xlfn.IFNA((VLOOKUP($A7059,'Fats and Greases'!Q:R,2,FALSE)), "")</f>
        <v/>
      </c>
      <c r="M7059" s="10" t="str">
        <f ca="1">_xlfn.IFNA((VLOOKUP($A7059,'Fats and Greases'!S:T,2,FALSE)), "")</f>
        <v/>
      </c>
    </row>
    <row r="7060" spans="1:13" x14ac:dyDescent="0.2">
      <c r="A7060" s="18">
        <v>46666</v>
      </c>
      <c r="B7060" s="19">
        <f t="shared" si="220"/>
        <v>10</v>
      </c>
      <c r="C7060" s="19">
        <f t="shared" si="221"/>
        <v>2027</v>
      </c>
      <c r="D7060" s="10" t="str">
        <f ca="1">_xlfn.IFNA((VLOOKUP(A7060,'Fats and Greases'!A:B,2,FALSE)), "")</f>
        <v/>
      </c>
      <c r="E7060" s="10" t="str">
        <f ca="1">_xlfn.IFNA((VLOOKUP(A7060,'Fats and Greases'!C:D,2,FALSE)), "")</f>
        <v/>
      </c>
      <c r="F7060" s="10" t="str">
        <f ca="1">_xlfn.IFNA((VLOOKUP(A7060,'Fats and Greases'!E:F,2,FALSE)), "")</f>
        <v/>
      </c>
      <c r="G7060" s="10" t="str">
        <f ca="1">_xlfn.IFNA((VLOOKUP(A7060,'Fats and Greases'!G:H,2,FALSE)), "")</f>
        <v/>
      </c>
      <c r="H7060" s="10" t="str">
        <f ca="1">_xlfn.IFNA((VLOOKUP(A7060,'Fats and Greases'!I:J,2,FALSE)), "")</f>
        <v/>
      </c>
      <c r="I7060" s="10" t="str">
        <f ca="1">_xlfn.IFNA((VLOOKUP(A7060,'Fats and Greases'!K:L,2,FALSE)), "")</f>
        <v/>
      </c>
      <c r="J7060" s="10" t="str">
        <f ca="1">_xlfn.IFNA((VLOOKUP(A7060,'Fats and Greases'!M:N,2,FALSE)), "")</f>
        <v/>
      </c>
      <c r="K7060" s="10" t="str">
        <f ca="1">_xlfn.IFNA((VLOOKUP($A7060,'Fats and Greases'!O:P,2,FALSE)), "")</f>
        <v/>
      </c>
      <c r="L7060" s="10" t="str">
        <f ca="1">_xlfn.IFNA((VLOOKUP($A7060,'Fats and Greases'!Q:R,2,FALSE)), "")</f>
        <v/>
      </c>
      <c r="M7060" s="10" t="str">
        <f ca="1">_xlfn.IFNA((VLOOKUP($A7060,'Fats and Greases'!S:T,2,FALSE)), "")</f>
        <v/>
      </c>
    </row>
    <row r="7061" spans="1:13" x14ac:dyDescent="0.2">
      <c r="A7061" s="18">
        <v>46667</v>
      </c>
      <c r="B7061" s="19">
        <f t="shared" si="220"/>
        <v>10</v>
      </c>
      <c r="C7061" s="19">
        <f t="shared" si="221"/>
        <v>2027</v>
      </c>
      <c r="D7061" s="10" t="str">
        <f ca="1">_xlfn.IFNA((VLOOKUP(A7061,'Fats and Greases'!A:B,2,FALSE)), "")</f>
        <v/>
      </c>
      <c r="E7061" s="10" t="str">
        <f ca="1">_xlfn.IFNA((VLOOKUP(A7061,'Fats and Greases'!C:D,2,FALSE)), "")</f>
        <v/>
      </c>
      <c r="F7061" s="10" t="str">
        <f ca="1">_xlfn.IFNA((VLOOKUP(A7061,'Fats and Greases'!E:F,2,FALSE)), "")</f>
        <v/>
      </c>
      <c r="G7061" s="10" t="str">
        <f ca="1">_xlfn.IFNA((VLOOKUP(A7061,'Fats and Greases'!G:H,2,FALSE)), "")</f>
        <v/>
      </c>
      <c r="H7061" s="10" t="str">
        <f ca="1">_xlfn.IFNA((VLOOKUP(A7061,'Fats and Greases'!I:J,2,FALSE)), "")</f>
        <v/>
      </c>
      <c r="I7061" s="10" t="str">
        <f ca="1">_xlfn.IFNA((VLOOKUP(A7061,'Fats and Greases'!K:L,2,FALSE)), "")</f>
        <v/>
      </c>
      <c r="J7061" s="10" t="str">
        <f ca="1">_xlfn.IFNA((VLOOKUP(A7061,'Fats and Greases'!M:N,2,FALSE)), "")</f>
        <v/>
      </c>
      <c r="K7061" s="10" t="str">
        <f ca="1">_xlfn.IFNA((VLOOKUP($A7061,'Fats and Greases'!O:P,2,FALSE)), "")</f>
        <v/>
      </c>
      <c r="L7061" s="10" t="str">
        <f ca="1">_xlfn.IFNA((VLOOKUP($A7061,'Fats and Greases'!Q:R,2,FALSE)), "")</f>
        <v/>
      </c>
      <c r="M7061" s="10" t="str">
        <f ca="1">_xlfn.IFNA((VLOOKUP($A7061,'Fats and Greases'!S:T,2,FALSE)), "")</f>
        <v/>
      </c>
    </row>
    <row r="7062" spans="1:13" x14ac:dyDescent="0.2">
      <c r="A7062" s="18">
        <v>46668</v>
      </c>
      <c r="B7062" s="19">
        <f t="shared" si="220"/>
        <v>10</v>
      </c>
      <c r="C7062" s="19">
        <f t="shared" si="221"/>
        <v>2027</v>
      </c>
      <c r="D7062" s="10" t="str">
        <f ca="1">_xlfn.IFNA((VLOOKUP(A7062,'Fats and Greases'!A:B,2,FALSE)), "")</f>
        <v/>
      </c>
      <c r="E7062" s="10" t="str">
        <f ca="1">_xlfn.IFNA((VLOOKUP(A7062,'Fats and Greases'!C:D,2,FALSE)), "")</f>
        <v/>
      </c>
      <c r="F7062" s="10" t="str">
        <f ca="1">_xlfn.IFNA((VLOOKUP(A7062,'Fats and Greases'!E:F,2,FALSE)), "")</f>
        <v/>
      </c>
      <c r="G7062" s="10" t="str">
        <f ca="1">_xlfn.IFNA((VLOOKUP(A7062,'Fats and Greases'!G:H,2,FALSE)), "")</f>
        <v/>
      </c>
      <c r="H7062" s="10" t="str">
        <f ca="1">_xlfn.IFNA((VLOOKUP(A7062,'Fats and Greases'!I:J,2,FALSE)), "")</f>
        <v/>
      </c>
      <c r="I7062" s="10" t="str">
        <f ca="1">_xlfn.IFNA((VLOOKUP(A7062,'Fats and Greases'!K:L,2,FALSE)), "")</f>
        <v/>
      </c>
      <c r="J7062" s="10" t="str">
        <f ca="1">_xlfn.IFNA((VLOOKUP(A7062,'Fats and Greases'!M:N,2,FALSE)), "")</f>
        <v/>
      </c>
      <c r="K7062" s="10" t="str">
        <f ca="1">_xlfn.IFNA((VLOOKUP($A7062,'Fats and Greases'!O:P,2,FALSE)), "")</f>
        <v/>
      </c>
      <c r="L7062" s="10" t="str">
        <f ca="1">_xlfn.IFNA((VLOOKUP($A7062,'Fats and Greases'!Q:R,2,FALSE)), "")</f>
        <v/>
      </c>
      <c r="M7062" s="10" t="str">
        <f ca="1">_xlfn.IFNA((VLOOKUP($A7062,'Fats and Greases'!S:T,2,FALSE)), "")</f>
        <v/>
      </c>
    </row>
    <row r="7063" spans="1:13" x14ac:dyDescent="0.2">
      <c r="A7063" s="18">
        <v>46671</v>
      </c>
      <c r="B7063" s="19">
        <f t="shared" si="220"/>
        <v>10</v>
      </c>
      <c r="C7063" s="19">
        <f t="shared" si="221"/>
        <v>2027</v>
      </c>
      <c r="D7063" s="10" t="str">
        <f ca="1">_xlfn.IFNA((VLOOKUP(A7063,'Fats and Greases'!A:B,2,FALSE)), "")</f>
        <v/>
      </c>
      <c r="E7063" s="10" t="str">
        <f ca="1">_xlfn.IFNA((VLOOKUP(A7063,'Fats and Greases'!C:D,2,FALSE)), "")</f>
        <v/>
      </c>
      <c r="F7063" s="10" t="str">
        <f ca="1">_xlfn.IFNA((VLOOKUP(A7063,'Fats and Greases'!E:F,2,FALSE)), "")</f>
        <v/>
      </c>
      <c r="G7063" s="10" t="str">
        <f ca="1">_xlfn.IFNA((VLOOKUP(A7063,'Fats and Greases'!G:H,2,FALSE)), "")</f>
        <v/>
      </c>
      <c r="H7063" s="10" t="str">
        <f ca="1">_xlfn.IFNA((VLOOKUP(A7063,'Fats and Greases'!I:J,2,FALSE)), "")</f>
        <v/>
      </c>
      <c r="I7063" s="10" t="str">
        <f ca="1">_xlfn.IFNA((VLOOKUP(A7063,'Fats and Greases'!K:L,2,FALSE)), "")</f>
        <v/>
      </c>
      <c r="J7063" s="10" t="str">
        <f ca="1">_xlfn.IFNA((VLOOKUP(A7063,'Fats and Greases'!M:N,2,FALSE)), "")</f>
        <v/>
      </c>
      <c r="K7063" s="10" t="str">
        <f ca="1">_xlfn.IFNA((VLOOKUP($A7063,'Fats and Greases'!O:P,2,FALSE)), "")</f>
        <v/>
      </c>
      <c r="L7063" s="10" t="str">
        <f ca="1">_xlfn.IFNA((VLOOKUP($A7063,'Fats and Greases'!Q:R,2,FALSE)), "")</f>
        <v/>
      </c>
      <c r="M7063" s="10" t="str">
        <f ca="1">_xlfn.IFNA((VLOOKUP($A7063,'Fats and Greases'!S:T,2,FALSE)), "")</f>
        <v/>
      </c>
    </row>
    <row r="7064" spans="1:13" x14ac:dyDescent="0.2">
      <c r="A7064" s="18">
        <v>46672</v>
      </c>
      <c r="B7064" s="19">
        <f t="shared" si="220"/>
        <v>10</v>
      </c>
      <c r="C7064" s="19">
        <f t="shared" si="221"/>
        <v>2027</v>
      </c>
      <c r="D7064" s="10" t="str">
        <f ca="1">_xlfn.IFNA((VLOOKUP(A7064,'Fats and Greases'!A:B,2,FALSE)), "")</f>
        <v/>
      </c>
      <c r="E7064" s="10" t="str">
        <f ca="1">_xlfn.IFNA((VLOOKUP(A7064,'Fats and Greases'!C:D,2,FALSE)), "")</f>
        <v/>
      </c>
      <c r="F7064" s="10" t="str">
        <f ca="1">_xlfn.IFNA((VLOOKUP(A7064,'Fats and Greases'!E:F,2,FALSE)), "")</f>
        <v/>
      </c>
      <c r="G7064" s="10" t="str">
        <f ca="1">_xlfn.IFNA((VLOOKUP(A7064,'Fats and Greases'!G:H,2,FALSE)), "")</f>
        <v/>
      </c>
      <c r="H7064" s="10" t="str">
        <f ca="1">_xlfn.IFNA((VLOOKUP(A7064,'Fats and Greases'!I:J,2,FALSE)), "")</f>
        <v/>
      </c>
      <c r="I7064" s="10" t="str">
        <f ca="1">_xlfn.IFNA((VLOOKUP(A7064,'Fats and Greases'!K:L,2,FALSE)), "")</f>
        <v/>
      </c>
      <c r="J7064" s="10" t="str">
        <f ca="1">_xlfn.IFNA((VLOOKUP(A7064,'Fats and Greases'!M:N,2,FALSE)), "")</f>
        <v/>
      </c>
      <c r="K7064" s="10" t="str">
        <f ca="1">_xlfn.IFNA((VLOOKUP($A7064,'Fats and Greases'!O:P,2,FALSE)), "")</f>
        <v/>
      </c>
      <c r="L7064" s="10" t="str">
        <f ca="1">_xlfn.IFNA((VLOOKUP($A7064,'Fats and Greases'!Q:R,2,FALSE)), "")</f>
        <v/>
      </c>
      <c r="M7064" s="10" t="str">
        <f ca="1">_xlfn.IFNA((VLOOKUP($A7064,'Fats and Greases'!S:T,2,FALSE)), "")</f>
        <v/>
      </c>
    </row>
    <row r="7065" spans="1:13" x14ac:dyDescent="0.2">
      <c r="A7065" s="18">
        <v>46673</v>
      </c>
      <c r="B7065" s="19">
        <f t="shared" si="220"/>
        <v>10</v>
      </c>
      <c r="C7065" s="19">
        <f t="shared" si="221"/>
        <v>2027</v>
      </c>
      <c r="D7065" s="10" t="str">
        <f ca="1">_xlfn.IFNA((VLOOKUP(A7065,'Fats and Greases'!A:B,2,FALSE)), "")</f>
        <v/>
      </c>
      <c r="E7065" s="10" t="str">
        <f ca="1">_xlfn.IFNA((VLOOKUP(A7065,'Fats and Greases'!C:D,2,FALSE)), "")</f>
        <v/>
      </c>
      <c r="F7065" s="10" t="str">
        <f ca="1">_xlfn.IFNA((VLOOKUP(A7065,'Fats and Greases'!E:F,2,FALSE)), "")</f>
        <v/>
      </c>
      <c r="G7065" s="10" t="str">
        <f ca="1">_xlfn.IFNA((VLOOKUP(A7065,'Fats and Greases'!G:H,2,FALSE)), "")</f>
        <v/>
      </c>
      <c r="H7065" s="10" t="str">
        <f ca="1">_xlfn.IFNA((VLOOKUP(A7065,'Fats and Greases'!I:J,2,FALSE)), "")</f>
        <v/>
      </c>
      <c r="I7065" s="10" t="str">
        <f ca="1">_xlfn.IFNA((VLOOKUP(A7065,'Fats and Greases'!K:L,2,FALSE)), "")</f>
        <v/>
      </c>
      <c r="J7065" s="10" t="str">
        <f ca="1">_xlfn.IFNA((VLOOKUP(A7065,'Fats and Greases'!M:N,2,FALSE)), "")</f>
        <v/>
      </c>
      <c r="K7065" s="10" t="str">
        <f ca="1">_xlfn.IFNA((VLOOKUP($A7065,'Fats and Greases'!O:P,2,FALSE)), "")</f>
        <v/>
      </c>
      <c r="L7065" s="10" t="str">
        <f ca="1">_xlfn.IFNA((VLOOKUP($A7065,'Fats and Greases'!Q:R,2,FALSE)), "")</f>
        <v/>
      </c>
      <c r="M7065" s="10" t="str">
        <f ca="1">_xlfn.IFNA((VLOOKUP($A7065,'Fats and Greases'!S:T,2,FALSE)), "")</f>
        <v/>
      </c>
    </row>
    <row r="7066" spans="1:13" x14ac:dyDescent="0.2">
      <c r="A7066" s="18">
        <v>46674</v>
      </c>
      <c r="B7066" s="19">
        <f t="shared" si="220"/>
        <v>10</v>
      </c>
      <c r="C7066" s="19">
        <f t="shared" si="221"/>
        <v>2027</v>
      </c>
      <c r="D7066" s="10" t="str">
        <f ca="1">_xlfn.IFNA((VLOOKUP(A7066,'Fats and Greases'!A:B,2,FALSE)), "")</f>
        <v/>
      </c>
      <c r="E7066" s="10" t="str">
        <f ca="1">_xlfn.IFNA((VLOOKUP(A7066,'Fats and Greases'!C:D,2,FALSE)), "")</f>
        <v/>
      </c>
      <c r="F7066" s="10" t="str">
        <f ca="1">_xlfn.IFNA((VLOOKUP(A7066,'Fats and Greases'!E:F,2,FALSE)), "")</f>
        <v/>
      </c>
      <c r="G7066" s="10" t="str">
        <f ca="1">_xlfn.IFNA((VLOOKUP(A7066,'Fats and Greases'!G:H,2,FALSE)), "")</f>
        <v/>
      </c>
      <c r="H7066" s="10" t="str">
        <f ca="1">_xlfn.IFNA((VLOOKUP(A7066,'Fats and Greases'!I:J,2,FALSE)), "")</f>
        <v/>
      </c>
      <c r="I7066" s="10" t="str">
        <f ca="1">_xlfn.IFNA((VLOOKUP(A7066,'Fats and Greases'!K:L,2,FALSE)), "")</f>
        <v/>
      </c>
      <c r="J7066" s="10" t="str">
        <f ca="1">_xlfn.IFNA((VLOOKUP(A7066,'Fats and Greases'!M:N,2,FALSE)), "")</f>
        <v/>
      </c>
      <c r="K7066" s="10" t="str">
        <f ca="1">_xlfn.IFNA((VLOOKUP($A7066,'Fats and Greases'!O:P,2,FALSE)), "")</f>
        <v/>
      </c>
      <c r="L7066" s="10" t="str">
        <f ca="1">_xlfn.IFNA((VLOOKUP($A7066,'Fats and Greases'!Q:R,2,FALSE)), "")</f>
        <v/>
      </c>
      <c r="M7066" s="10" t="str">
        <f ca="1">_xlfn.IFNA((VLOOKUP($A7066,'Fats and Greases'!S:T,2,FALSE)), "")</f>
        <v/>
      </c>
    </row>
    <row r="7067" spans="1:13" x14ac:dyDescent="0.2">
      <c r="A7067" s="18">
        <v>46675</v>
      </c>
      <c r="B7067" s="19">
        <f t="shared" si="220"/>
        <v>10</v>
      </c>
      <c r="C7067" s="19">
        <f t="shared" si="221"/>
        <v>2027</v>
      </c>
      <c r="D7067" s="10" t="str">
        <f ca="1">_xlfn.IFNA((VLOOKUP(A7067,'Fats and Greases'!A:B,2,FALSE)), "")</f>
        <v/>
      </c>
      <c r="E7067" s="10" t="str">
        <f ca="1">_xlfn.IFNA((VLOOKUP(A7067,'Fats and Greases'!C:D,2,FALSE)), "")</f>
        <v/>
      </c>
      <c r="F7067" s="10" t="str">
        <f ca="1">_xlfn.IFNA((VLOOKUP(A7067,'Fats and Greases'!E:F,2,FALSE)), "")</f>
        <v/>
      </c>
      <c r="G7067" s="10" t="str">
        <f ca="1">_xlfn.IFNA((VLOOKUP(A7067,'Fats and Greases'!G:H,2,FALSE)), "")</f>
        <v/>
      </c>
      <c r="H7067" s="10" t="str">
        <f ca="1">_xlfn.IFNA((VLOOKUP(A7067,'Fats and Greases'!I:J,2,FALSE)), "")</f>
        <v/>
      </c>
      <c r="I7067" s="10" t="str">
        <f ca="1">_xlfn.IFNA((VLOOKUP(A7067,'Fats and Greases'!K:L,2,FALSE)), "")</f>
        <v/>
      </c>
      <c r="J7067" s="10" t="str">
        <f ca="1">_xlfn.IFNA((VLOOKUP(A7067,'Fats and Greases'!M:N,2,FALSE)), "")</f>
        <v/>
      </c>
      <c r="K7067" s="10" t="str">
        <f ca="1">_xlfn.IFNA((VLOOKUP($A7067,'Fats and Greases'!O:P,2,FALSE)), "")</f>
        <v/>
      </c>
      <c r="L7067" s="10" t="str">
        <f ca="1">_xlfn.IFNA((VLOOKUP($A7067,'Fats and Greases'!Q:R,2,FALSE)), "")</f>
        <v/>
      </c>
      <c r="M7067" s="10" t="str">
        <f ca="1">_xlfn.IFNA((VLOOKUP($A7067,'Fats and Greases'!S:T,2,FALSE)), "")</f>
        <v/>
      </c>
    </row>
    <row r="7068" spans="1:13" x14ac:dyDescent="0.2">
      <c r="A7068" s="18">
        <v>46678</v>
      </c>
      <c r="B7068" s="19">
        <f t="shared" si="220"/>
        <v>10</v>
      </c>
      <c r="C7068" s="19">
        <f t="shared" si="221"/>
        <v>2027</v>
      </c>
      <c r="D7068" s="10" t="str">
        <f ca="1">_xlfn.IFNA((VLOOKUP(A7068,'Fats and Greases'!A:B,2,FALSE)), "")</f>
        <v/>
      </c>
      <c r="E7068" s="10" t="str">
        <f ca="1">_xlfn.IFNA((VLOOKUP(A7068,'Fats and Greases'!C:D,2,FALSE)), "")</f>
        <v/>
      </c>
      <c r="F7068" s="10" t="str">
        <f ca="1">_xlfn.IFNA((VLOOKUP(A7068,'Fats and Greases'!E:F,2,FALSE)), "")</f>
        <v/>
      </c>
      <c r="G7068" s="10" t="str">
        <f ca="1">_xlfn.IFNA((VLOOKUP(A7068,'Fats and Greases'!G:H,2,FALSE)), "")</f>
        <v/>
      </c>
      <c r="H7068" s="10" t="str">
        <f ca="1">_xlfn.IFNA((VLOOKUP(A7068,'Fats and Greases'!I:J,2,FALSE)), "")</f>
        <v/>
      </c>
      <c r="I7068" s="10" t="str">
        <f ca="1">_xlfn.IFNA((VLOOKUP(A7068,'Fats and Greases'!K:L,2,FALSE)), "")</f>
        <v/>
      </c>
      <c r="J7068" s="10" t="str">
        <f ca="1">_xlfn.IFNA((VLOOKUP(A7068,'Fats and Greases'!M:N,2,FALSE)), "")</f>
        <v/>
      </c>
      <c r="K7068" s="10" t="str">
        <f ca="1">_xlfn.IFNA((VLOOKUP($A7068,'Fats and Greases'!O:P,2,FALSE)), "")</f>
        <v/>
      </c>
      <c r="L7068" s="10" t="str">
        <f ca="1">_xlfn.IFNA((VLOOKUP($A7068,'Fats and Greases'!Q:R,2,FALSE)), "")</f>
        <v/>
      </c>
      <c r="M7068" s="10" t="str">
        <f ca="1">_xlfn.IFNA((VLOOKUP($A7068,'Fats and Greases'!S:T,2,FALSE)), "")</f>
        <v/>
      </c>
    </row>
    <row r="7069" spans="1:13" x14ac:dyDescent="0.2">
      <c r="A7069" s="18">
        <v>46679</v>
      </c>
      <c r="B7069" s="19">
        <f t="shared" si="220"/>
        <v>10</v>
      </c>
      <c r="C7069" s="19">
        <f t="shared" si="221"/>
        <v>2027</v>
      </c>
      <c r="D7069" s="10" t="str">
        <f ca="1">_xlfn.IFNA((VLOOKUP(A7069,'Fats and Greases'!A:B,2,FALSE)), "")</f>
        <v/>
      </c>
      <c r="E7069" s="10" t="str">
        <f ca="1">_xlfn.IFNA((VLOOKUP(A7069,'Fats and Greases'!C:D,2,FALSE)), "")</f>
        <v/>
      </c>
      <c r="F7069" s="10" t="str">
        <f ca="1">_xlfn.IFNA((VLOOKUP(A7069,'Fats and Greases'!E:F,2,FALSE)), "")</f>
        <v/>
      </c>
      <c r="G7069" s="10" t="str">
        <f ca="1">_xlfn.IFNA((VLOOKUP(A7069,'Fats and Greases'!G:H,2,FALSE)), "")</f>
        <v/>
      </c>
      <c r="H7069" s="10" t="str">
        <f ca="1">_xlfn.IFNA((VLOOKUP(A7069,'Fats and Greases'!I:J,2,FALSE)), "")</f>
        <v/>
      </c>
      <c r="I7069" s="10" t="str">
        <f ca="1">_xlfn.IFNA((VLOOKUP(A7069,'Fats and Greases'!K:L,2,FALSE)), "")</f>
        <v/>
      </c>
      <c r="J7069" s="10" t="str">
        <f ca="1">_xlfn.IFNA((VLOOKUP(A7069,'Fats and Greases'!M:N,2,FALSE)), "")</f>
        <v/>
      </c>
      <c r="K7069" s="10" t="str">
        <f ca="1">_xlfn.IFNA((VLOOKUP($A7069,'Fats and Greases'!O:P,2,FALSE)), "")</f>
        <v/>
      </c>
      <c r="L7069" s="10" t="str">
        <f ca="1">_xlfn.IFNA((VLOOKUP($A7069,'Fats and Greases'!Q:R,2,FALSE)), "")</f>
        <v/>
      </c>
      <c r="M7069" s="10" t="str">
        <f ca="1">_xlfn.IFNA((VLOOKUP($A7069,'Fats and Greases'!S:T,2,FALSE)), "")</f>
        <v/>
      </c>
    </row>
    <row r="7070" spans="1:13" x14ac:dyDescent="0.2">
      <c r="A7070" s="18">
        <v>46680</v>
      </c>
      <c r="B7070" s="19">
        <f t="shared" si="220"/>
        <v>10</v>
      </c>
      <c r="C7070" s="19">
        <f t="shared" si="221"/>
        <v>2027</v>
      </c>
      <c r="D7070" s="10" t="str">
        <f ca="1">_xlfn.IFNA((VLOOKUP(A7070,'Fats and Greases'!A:B,2,FALSE)), "")</f>
        <v/>
      </c>
      <c r="E7070" s="10" t="str">
        <f ca="1">_xlfn.IFNA((VLOOKUP(A7070,'Fats and Greases'!C:D,2,FALSE)), "")</f>
        <v/>
      </c>
      <c r="F7070" s="10" t="str">
        <f ca="1">_xlfn.IFNA((VLOOKUP(A7070,'Fats and Greases'!E:F,2,FALSE)), "")</f>
        <v/>
      </c>
      <c r="G7070" s="10" t="str">
        <f ca="1">_xlfn.IFNA((VLOOKUP(A7070,'Fats and Greases'!G:H,2,FALSE)), "")</f>
        <v/>
      </c>
      <c r="H7070" s="10" t="str">
        <f ca="1">_xlfn.IFNA((VLOOKUP(A7070,'Fats and Greases'!I:J,2,FALSE)), "")</f>
        <v/>
      </c>
      <c r="I7070" s="10" t="str">
        <f ca="1">_xlfn.IFNA((VLOOKUP(A7070,'Fats and Greases'!K:L,2,FALSE)), "")</f>
        <v/>
      </c>
      <c r="J7070" s="10" t="str">
        <f ca="1">_xlfn.IFNA((VLOOKUP(A7070,'Fats and Greases'!M:N,2,FALSE)), "")</f>
        <v/>
      </c>
      <c r="K7070" s="10" t="str">
        <f ca="1">_xlfn.IFNA((VLOOKUP($A7070,'Fats and Greases'!O:P,2,FALSE)), "")</f>
        <v/>
      </c>
      <c r="L7070" s="10" t="str">
        <f ca="1">_xlfn.IFNA((VLOOKUP($A7070,'Fats and Greases'!Q:R,2,FALSE)), "")</f>
        <v/>
      </c>
      <c r="M7070" s="10" t="str">
        <f ca="1">_xlfn.IFNA((VLOOKUP($A7070,'Fats and Greases'!S:T,2,FALSE)), "")</f>
        <v/>
      </c>
    </row>
    <row r="7071" spans="1:13" x14ac:dyDescent="0.2">
      <c r="A7071" s="18">
        <v>46681</v>
      </c>
      <c r="B7071" s="19">
        <f t="shared" si="220"/>
        <v>10</v>
      </c>
      <c r="C7071" s="19">
        <f t="shared" si="221"/>
        <v>2027</v>
      </c>
      <c r="D7071" s="10" t="str">
        <f ca="1">_xlfn.IFNA((VLOOKUP(A7071,'Fats and Greases'!A:B,2,FALSE)), "")</f>
        <v/>
      </c>
      <c r="E7071" s="10" t="str">
        <f ca="1">_xlfn.IFNA((VLOOKUP(A7071,'Fats and Greases'!C:D,2,FALSE)), "")</f>
        <v/>
      </c>
      <c r="F7071" s="10" t="str">
        <f ca="1">_xlfn.IFNA((VLOOKUP(A7071,'Fats and Greases'!E:F,2,FALSE)), "")</f>
        <v/>
      </c>
      <c r="G7071" s="10" t="str">
        <f ca="1">_xlfn.IFNA((VLOOKUP(A7071,'Fats and Greases'!G:H,2,FALSE)), "")</f>
        <v/>
      </c>
      <c r="H7071" s="10" t="str">
        <f ca="1">_xlfn.IFNA((VLOOKUP(A7071,'Fats and Greases'!I:J,2,FALSE)), "")</f>
        <v/>
      </c>
      <c r="I7071" s="10" t="str">
        <f ca="1">_xlfn.IFNA((VLOOKUP(A7071,'Fats and Greases'!K:L,2,FALSE)), "")</f>
        <v/>
      </c>
      <c r="J7071" s="10" t="str">
        <f ca="1">_xlfn.IFNA((VLOOKUP(A7071,'Fats and Greases'!M:N,2,FALSE)), "")</f>
        <v/>
      </c>
      <c r="K7071" s="10" t="str">
        <f ca="1">_xlfn.IFNA((VLOOKUP($A7071,'Fats and Greases'!O:P,2,FALSE)), "")</f>
        <v/>
      </c>
      <c r="L7071" s="10" t="str">
        <f ca="1">_xlfn.IFNA((VLOOKUP($A7071,'Fats and Greases'!Q:R,2,FALSE)), "")</f>
        <v/>
      </c>
      <c r="M7071" s="10" t="str">
        <f ca="1">_xlfn.IFNA((VLOOKUP($A7071,'Fats and Greases'!S:T,2,FALSE)), "")</f>
        <v/>
      </c>
    </row>
    <row r="7072" spans="1:13" x14ac:dyDescent="0.2">
      <c r="A7072" s="18">
        <v>46682</v>
      </c>
      <c r="B7072" s="19">
        <f t="shared" si="220"/>
        <v>10</v>
      </c>
      <c r="C7072" s="19">
        <f t="shared" si="221"/>
        <v>2027</v>
      </c>
      <c r="D7072" s="10" t="str">
        <f ca="1">_xlfn.IFNA((VLOOKUP(A7072,'Fats and Greases'!A:B,2,FALSE)), "")</f>
        <v/>
      </c>
      <c r="E7072" s="10" t="str">
        <f ca="1">_xlfn.IFNA((VLOOKUP(A7072,'Fats and Greases'!C:D,2,FALSE)), "")</f>
        <v/>
      </c>
      <c r="F7072" s="10" t="str">
        <f ca="1">_xlfn.IFNA((VLOOKUP(A7072,'Fats and Greases'!E:F,2,FALSE)), "")</f>
        <v/>
      </c>
      <c r="G7072" s="10" t="str">
        <f ca="1">_xlfn.IFNA((VLOOKUP(A7072,'Fats and Greases'!G:H,2,FALSE)), "")</f>
        <v/>
      </c>
      <c r="H7072" s="10" t="str">
        <f ca="1">_xlfn.IFNA((VLOOKUP(A7072,'Fats and Greases'!I:J,2,FALSE)), "")</f>
        <v/>
      </c>
      <c r="I7072" s="10" t="str">
        <f ca="1">_xlfn.IFNA((VLOOKUP(A7072,'Fats and Greases'!K:L,2,FALSE)), "")</f>
        <v/>
      </c>
      <c r="J7072" s="10" t="str">
        <f ca="1">_xlfn.IFNA((VLOOKUP(A7072,'Fats and Greases'!M:N,2,FALSE)), "")</f>
        <v/>
      </c>
      <c r="K7072" s="10" t="str">
        <f ca="1">_xlfn.IFNA((VLOOKUP($A7072,'Fats and Greases'!O:P,2,FALSE)), "")</f>
        <v/>
      </c>
      <c r="L7072" s="10" t="str">
        <f ca="1">_xlfn.IFNA((VLOOKUP($A7072,'Fats and Greases'!Q:R,2,FALSE)), "")</f>
        <v/>
      </c>
      <c r="M7072" s="10" t="str">
        <f ca="1">_xlfn.IFNA((VLOOKUP($A7072,'Fats and Greases'!S:T,2,FALSE)), "")</f>
        <v/>
      </c>
    </row>
    <row r="7073" spans="1:13" x14ac:dyDescent="0.2">
      <c r="A7073" s="18">
        <v>46685</v>
      </c>
      <c r="B7073" s="19">
        <f t="shared" si="220"/>
        <v>10</v>
      </c>
      <c r="C7073" s="19">
        <f t="shared" si="221"/>
        <v>2027</v>
      </c>
      <c r="D7073" s="10" t="str">
        <f ca="1">_xlfn.IFNA((VLOOKUP(A7073,'Fats and Greases'!A:B,2,FALSE)), "")</f>
        <v/>
      </c>
      <c r="E7073" s="10" t="str">
        <f ca="1">_xlfn.IFNA((VLOOKUP(A7073,'Fats and Greases'!C:D,2,FALSE)), "")</f>
        <v/>
      </c>
      <c r="F7073" s="10" t="str">
        <f ca="1">_xlfn.IFNA((VLOOKUP(A7073,'Fats and Greases'!E:F,2,FALSE)), "")</f>
        <v/>
      </c>
      <c r="G7073" s="10" t="str">
        <f ca="1">_xlfn.IFNA((VLOOKUP(A7073,'Fats and Greases'!G:H,2,FALSE)), "")</f>
        <v/>
      </c>
      <c r="H7073" s="10" t="str">
        <f ca="1">_xlfn.IFNA((VLOOKUP(A7073,'Fats and Greases'!I:J,2,FALSE)), "")</f>
        <v/>
      </c>
      <c r="I7073" s="10" t="str">
        <f ca="1">_xlfn.IFNA((VLOOKUP(A7073,'Fats and Greases'!K:L,2,FALSE)), "")</f>
        <v/>
      </c>
      <c r="J7073" s="10" t="str">
        <f ca="1">_xlfn.IFNA((VLOOKUP(A7073,'Fats and Greases'!M:N,2,FALSE)), "")</f>
        <v/>
      </c>
      <c r="K7073" s="10" t="str">
        <f ca="1">_xlfn.IFNA((VLOOKUP($A7073,'Fats and Greases'!O:P,2,FALSE)), "")</f>
        <v/>
      </c>
      <c r="L7073" s="10" t="str">
        <f ca="1">_xlfn.IFNA((VLOOKUP($A7073,'Fats and Greases'!Q:R,2,FALSE)), "")</f>
        <v/>
      </c>
      <c r="M7073" s="10" t="str">
        <f ca="1">_xlfn.IFNA((VLOOKUP($A7073,'Fats and Greases'!S:T,2,FALSE)), "")</f>
        <v/>
      </c>
    </row>
    <row r="7074" spans="1:13" x14ac:dyDescent="0.2">
      <c r="A7074" s="18">
        <v>46686</v>
      </c>
      <c r="B7074" s="19">
        <f t="shared" si="220"/>
        <v>10</v>
      </c>
      <c r="C7074" s="19">
        <f t="shared" si="221"/>
        <v>2027</v>
      </c>
      <c r="D7074" s="10" t="str">
        <f ca="1">_xlfn.IFNA((VLOOKUP(A7074,'Fats and Greases'!A:B,2,FALSE)), "")</f>
        <v/>
      </c>
      <c r="E7074" s="10" t="str">
        <f ca="1">_xlfn.IFNA((VLOOKUP(A7074,'Fats and Greases'!C:D,2,FALSE)), "")</f>
        <v/>
      </c>
      <c r="F7074" s="10" t="str">
        <f ca="1">_xlfn.IFNA((VLOOKUP(A7074,'Fats and Greases'!E:F,2,FALSE)), "")</f>
        <v/>
      </c>
      <c r="G7074" s="10" t="str">
        <f ca="1">_xlfn.IFNA((VLOOKUP(A7074,'Fats and Greases'!G:H,2,FALSE)), "")</f>
        <v/>
      </c>
      <c r="H7074" s="10" t="str">
        <f ca="1">_xlfn.IFNA((VLOOKUP(A7074,'Fats and Greases'!I:J,2,FALSE)), "")</f>
        <v/>
      </c>
      <c r="I7074" s="10" t="str">
        <f ca="1">_xlfn.IFNA((VLOOKUP(A7074,'Fats and Greases'!K:L,2,FALSE)), "")</f>
        <v/>
      </c>
      <c r="J7074" s="10" t="str">
        <f ca="1">_xlfn.IFNA((VLOOKUP(A7074,'Fats and Greases'!M:N,2,FALSE)), "")</f>
        <v/>
      </c>
      <c r="K7074" s="10" t="str">
        <f ca="1">_xlfn.IFNA((VLOOKUP($A7074,'Fats and Greases'!O:P,2,FALSE)), "")</f>
        <v/>
      </c>
      <c r="L7074" s="10" t="str">
        <f ca="1">_xlfn.IFNA((VLOOKUP($A7074,'Fats and Greases'!Q:R,2,FALSE)), "")</f>
        <v/>
      </c>
      <c r="M7074" s="10" t="str">
        <f ca="1">_xlfn.IFNA((VLOOKUP($A7074,'Fats and Greases'!S:T,2,FALSE)), "")</f>
        <v/>
      </c>
    </row>
    <row r="7075" spans="1:13" x14ac:dyDescent="0.2">
      <c r="A7075" s="18">
        <v>46687</v>
      </c>
      <c r="B7075" s="19">
        <f t="shared" si="220"/>
        <v>10</v>
      </c>
      <c r="C7075" s="19">
        <f t="shared" si="221"/>
        <v>2027</v>
      </c>
      <c r="D7075" s="10" t="str">
        <f ca="1">_xlfn.IFNA((VLOOKUP(A7075,'Fats and Greases'!A:B,2,FALSE)), "")</f>
        <v/>
      </c>
      <c r="E7075" s="10" t="str">
        <f ca="1">_xlfn.IFNA((VLOOKUP(A7075,'Fats and Greases'!C:D,2,FALSE)), "")</f>
        <v/>
      </c>
      <c r="F7075" s="10" t="str">
        <f ca="1">_xlfn.IFNA((VLOOKUP(A7075,'Fats and Greases'!E:F,2,FALSE)), "")</f>
        <v/>
      </c>
      <c r="G7075" s="10" t="str">
        <f ca="1">_xlfn.IFNA((VLOOKUP(A7075,'Fats and Greases'!G:H,2,FALSE)), "")</f>
        <v/>
      </c>
      <c r="H7075" s="10" t="str">
        <f ca="1">_xlfn.IFNA((VLOOKUP(A7075,'Fats and Greases'!I:J,2,FALSE)), "")</f>
        <v/>
      </c>
      <c r="I7075" s="10" t="str">
        <f ca="1">_xlfn.IFNA((VLOOKUP(A7075,'Fats and Greases'!K:L,2,FALSE)), "")</f>
        <v/>
      </c>
      <c r="J7075" s="10" t="str">
        <f ca="1">_xlfn.IFNA((VLOOKUP(A7075,'Fats and Greases'!M:N,2,FALSE)), "")</f>
        <v/>
      </c>
      <c r="K7075" s="10" t="str">
        <f ca="1">_xlfn.IFNA((VLOOKUP($A7075,'Fats and Greases'!O:P,2,FALSE)), "")</f>
        <v/>
      </c>
      <c r="L7075" s="10" t="str">
        <f ca="1">_xlfn.IFNA((VLOOKUP($A7075,'Fats and Greases'!Q:R,2,FALSE)), "")</f>
        <v/>
      </c>
      <c r="M7075" s="10" t="str">
        <f ca="1">_xlfn.IFNA((VLOOKUP($A7075,'Fats and Greases'!S:T,2,FALSE)), "")</f>
        <v/>
      </c>
    </row>
    <row r="7076" spans="1:13" x14ac:dyDescent="0.2">
      <c r="A7076" s="18">
        <v>46688</v>
      </c>
      <c r="B7076" s="19">
        <f t="shared" si="220"/>
        <v>10</v>
      </c>
      <c r="C7076" s="19">
        <f t="shared" si="221"/>
        <v>2027</v>
      </c>
      <c r="D7076" s="10" t="str">
        <f ca="1">_xlfn.IFNA((VLOOKUP(A7076,'Fats and Greases'!A:B,2,FALSE)), "")</f>
        <v/>
      </c>
      <c r="E7076" s="10" t="str">
        <f ca="1">_xlfn.IFNA((VLOOKUP(A7076,'Fats and Greases'!C:D,2,FALSE)), "")</f>
        <v/>
      </c>
      <c r="F7076" s="10" t="str">
        <f ca="1">_xlfn.IFNA((VLOOKUP(A7076,'Fats and Greases'!E:F,2,FALSE)), "")</f>
        <v/>
      </c>
      <c r="G7076" s="10" t="str">
        <f ca="1">_xlfn.IFNA((VLOOKUP(A7076,'Fats and Greases'!G:H,2,FALSE)), "")</f>
        <v/>
      </c>
      <c r="H7076" s="10" t="str">
        <f ca="1">_xlfn.IFNA((VLOOKUP(A7076,'Fats and Greases'!I:J,2,FALSE)), "")</f>
        <v/>
      </c>
      <c r="I7076" s="10" t="str">
        <f ca="1">_xlfn.IFNA((VLOOKUP(A7076,'Fats and Greases'!K:L,2,FALSE)), "")</f>
        <v/>
      </c>
      <c r="J7076" s="10" t="str">
        <f ca="1">_xlfn.IFNA((VLOOKUP(A7076,'Fats and Greases'!M:N,2,FALSE)), "")</f>
        <v/>
      </c>
      <c r="K7076" s="10" t="str">
        <f ca="1">_xlfn.IFNA((VLOOKUP($A7076,'Fats and Greases'!O:P,2,FALSE)), "")</f>
        <v/>
      </c>
      <c r="L7076" s="10" t="str">
        <f ca="1">_xlfn.IFNA((VLOOKUP($A7076,'Fats and Greases'!Q:R,2,FALSE)), "")</f>
        <v/>
      </c>
      <c r="M7076" s="10" t="str">
        <f ca="1">_xlfn.IFNA((VLOOKUP($A7076,'Fats and Greases'!S:T,2,FALSE)), "")</f>
        <v/>
      </c>
    </row>
    <row r="7077" spans="1:13" x14ac:dyDescent="0.2">
      <c r="A7077" s="18">
        <v>46689</v>
      </c>
      <c r="B7077" s="19">
        <f t="shared" si="220"/>
        <v>10</v>
      </c>
      <c r="C7077" s="19">
        <f t="shared" si="221"/>
        <v>2027</v>
      </c>
      <c r="D7077" s="10" t="str">
        <f ca="1">_xlfn.IFNA((VLOOKUP(A7077,'Fats and Greases'!A:B,2,FALSE)), "")</f>
        <v/>
      </c>
      <c r="E7077" s="10" t="str">
        <f ca="1">_xlfn.IFNA((VLOOKUP(A7077,'Fats and Greases'!C:D,2,FALSE)), "")</f>
        <v/>
      </c>
      <c r="F7077" s="10" t="str">
        <f ca="1">_xlfn.IFNA((VLOOKUP(A7077,'Fats and Greases'!E:F,2,FALSE)), "")</f>
        <v/>
      </c>
      <c r="G7077" s="10" t="str">
        <f ca="1">_xlfn.IFNA((VLOOKUP(A7077,'Fats and Greases'!G:H,2,FALSE)), "")</f>
        <v/>
      </c>
      <c r="H7077" s="10" t="str">
        <f ca="1">_xlfn.IFNA((VLOOKUP(A7077,'Fats and Greases'!I:J,2,FALSE)), "")</f>
        <v/>
      </c>
      <c r="I7077" s="10" t="str">
        <f ca="1">_xlfn.IFNA((VLOOKUP(A7077,'Fats and Greases'!K:L,2,FALSE)), "")</f>
        <v/>
      </c>
      <c r="J7077" s="10" t="str">
        <f ca="1">_xlfn.IFNA((VLOOKUP(A7077,'Fats and Greases'!M:N,2,FALSE)), "")</f>
        <v/>
      </c>
      <c r="K7077" s="10" t="str">
        <f ca="1">_xlfn.IFNA((VLOOKUP($A7077,'Fats and Greases'!O:P,2,FALSE)), "")</f>
        <v/>
      </c>
      <c r="L7077" s="10" t="str">
        <f ca="1">_xlfn.IFNA((VLOOKUP($A7077,'Fats and Greases'!Q:R,2,FALSE)), "")</f>
        <v/>
      </c>
      <c r="M7077" s="10" t="str">
        <f ca="1">_xlfn.IFNA((VLOOKUP($A7077,'Fats and Greases'!S:T,2,FALSE)), "")</f>
        <v/>
      </c>
    </row>
    <row r="7078" spans="1:13" x14ac:dyDescent="0.2">
      <c r="A7078" s="18">
        <v>46692</v>
      </c>
      <c r="B7078" s="19">
        <f t="shared" si="220"/>
        <v>11</v>
      </c>
      <c r="C7078" s="19">
        <f t="shared" si="221"/>
        <v>2027</v>
      </c>
      <c r="D7078" s="10" t="str">
        <f ca="1">_xlfn.IFNA((VLOOKUP(A7078,'Fats and Greases'!A:B,2,FALSE)), "")</f>
        <v/>
      </c>
      <c r="E7078" s="10" t="str">
        <f ca="1">_xlfn.IFNA((VLOOKUP(A7078,'Fats and Greases'!C:D,2,FALSE)), "")</f>
        <v/>
      </c>
      <c r="F7078" s="10" t="str">
        <f ca="1">_xlfn.IFNA((VLOOKUP(A7078,'Fats and Greases'!E:F,2,FALSE)), "")</f>
        <v/>
      </c>
      <c r="G7078" s="10" t="str">
        <f ca="1">_xlfn.IFNA((VLOOKUP(A7078,'Fats and Greases'!G:H,2,FALSE)), "")</f>
        <v/>
      </c>
      <c r="H7078" s="10" t="str">
        <f ca="1">_xlfn.IFNA((VLOOKUP(A7078,'Fats and Greases'!I:J,2,FALSE)), "")</f>
        <v/>
      </c>
      <c r="I7078" s="10" t="str">
        <f ca="1">_xlfn.IFNA((VLOOKUP(A7078,'Fats and Greases'!K:L,2,FALSE)), "")</f>
        <v/>
      </c>
      <c r="J7078" s="10" t="str">
        <f ca="1">_xlfn.IFNA((VLOOKUP(A7078,'Fats and Greases'!M:N,2,FALSE)), "")</f>
        <v/>
      </c>
      <c r="K7078" s="10" t="str">
        <f ca="1">_xlfn.IFNA((VLOOKUP($A7078,'Fats and Greases'!O:P,2,FALSE)), "")</f>
        <v/>
      </c>
      <c r="L7078" s="10" t="str">
        <f ca="1">_xlfn.IFNA((VLOOKUP($A7078,'Fats and Greases'!Q:R,2,FALSE)), "")</f>
        <v/>
      </c>
      <c r="M7078" s="10" t="str">
        <f ca="1">_xlfn.IFNA((VLOOKUP($A7078,'Fats and Greases'!S:T,2,FALSE)), "")</f>
        <v/>
      </c>
    </row>
    <row r="7079" spans="1:13" x14ac:dyDescent="0.2">
      <c r="A7079" s="18">
        <v>46693</v>
      </c>
      <c r="B7079" s="19">
        <f t="shared" si="220"/>
        <v>11</v>
      </c>
      <c r="C7079" s="19">
        <f t="shared" si="221"/>
        <v>2027</v>
      </c>
      <c r="D7079" s="10" t="str">
        <f ca="1">_xlfn.IFNA((VLOOKUP(A7079,'Fats and Greases'!A:B,2,FALSE)), "")</f>
        <v/>
      </c>
      <c r="E7079" s="10" t="str">
        <f ca="1">_xlfn.IFNA((VLOOKUP(A7079,'Fats and Greases'!C:D,2,FALSE)), "")</f>
        <v/>
      </c>
      <c r="F7079" s="10" t="str">
        <f ca="1">_xlfn.IFNA((VLOOKUP(A7079,'Fats and Greases'!E:F,2,FALSE)), "")</f>
        <v/>
      </c>
      <c r="G7079" s="10" t="str">
        <f ca="1">_xlfn.IFNA((VLOOKUP(A7079,'Fats and Greases'!G:H,2,FALSE)), "")</f>
        <v/>
      </c>
      <c r="H7079" s="10" t="str">
        <f ca="1">_xlfn.IFNA((VLOOKUP(A7079,'Fats and Greases'!I:J,2,FALSE)), "")</f>
        <v/>
      </c>
      <c r="I7079" s="10" t="str">
        <f ca="1">_xlfn.IFNA((VLOOKUP(A7079,'Fats and Greases'!K:L,2,FALSE)), "")</f>
        <v/>
      </c>
      <c r="J7079" s="10" t="str">
        <f ca="1">_xlfn.IFNA((VLOOKUP(A7079,'Fats and Greases'!M:N,2,FALSE)), "")</f>
        <v/>
      </c>
      <c r="K7079" s="10" t="str">
        <f ca="1">_xlfn.IFNA((VLOOKUP($A7079,'Fats and Greases'!O:P,2,FALSE)), "")</f>
        <v/>
      </c>
      <c r="L7079" s="10" t="str">
        <f ca="1">_xlfn.IFNA((VLOOKUP($A7079,'Fats and Greases'!Q:R,2,FALSE)), "")</f>
        <v/>
      </c>
      <c r="M7079" s="10" t="str">
        <f ca="1">_xlfn.IFNA((VLOOKUP($A7079,'Fats and Greases'!S:T,2,FALSE)), "")</f>
        <v/>
      </c>
    </row>
    <row r="7080" spans="1:13" x14ac:dyDescent="0.2">
      <c r="A7080" s="18">
        <v>46694</v>
      </c>
      <c r="B7080" s="19">
        <f t="shared" si="220"/>
        <v>11</v>
      </c>
      <c r="C7080" s="19">
        <f t="shared" si="221"/>
        <v>2027</v>
      </c>
      <c r="D7080" s="10" t="str">
        <f ca="1">_xlfn.IFNA((VLOOKUP(A7080,'Fats and Greases'!A:B,2,FALSE)), "")</f>
        <v/>
      </c>
      <c r="E7080" s="10" t="str">
        <f ca="1">_xlfn.IFNA((VLOOKUP(A7080,'Fats and Greases'!C:D,2,FALSE)), "")</f>
        <v/>
      </c>
      <c r="F7080" s="10" t="str">
        <f ca="1">_xlfn.IFNA((VLOOKUP(A7080,'Fats and Greases'!E:F,2,FALSE)), "")</f>
        <v/>
      </c>
      <c r="G7080" s="10" t="str">
        <f ca="1">_xlfn.IFNA((VLOOKUP(A7080,'Fats and Greases'!G:H,2,FALSE)), "")</f>
        <v/>
      </c>
      <c r="H7080" s="10" t="str">
        <f ca="1">_xlfn.IFNA((VLOOKUP(A7080,'Fats and Greases'!I:J,2,FALSE)), "")</f>
        <v/>
      </c>
      <c r="I7080" s="10" t="str">
        <f ca="1">_xlfn.IFNA((VLOOKUP(A7080,'Fats and Greases'!K:L,2,FALSE)), "")</f>
        <v/>
      </c>
      <c r="J7080" s="10" t="str">
        <f ca="1">_xlfn.IFNA((VLOOKUP(A7080,'Fats and Greases'!M:N,2,FALSE)), "")</f>
        <v/>
      </c>
      <c r="K7080" s="10" t="str">
        <f ca="1">_xlfn.IFNA((VLOOKUP($A7080,'Fats and Greases'!O:P,2,FALSE)), "")</f>
        <v/>
      </c>
      <c r="L7080" s="10" t="str">
        <f ca="1">_xlfn.IFNA((VLOOKUP($A7080,'Fats and Greases'!Q:R,2,FALSE)), "")</f>
        <v/>
      </c>
      <c r="M7080" s="10" t="str">
        <f ca="1">_xlfn.IFNA((VLOOKUP($A7080,'Fats and Greases'!S:T,2,FALSE)), "")</f>
        <v/>
      </c>
    </row>
    <row r="7081" spans="1:13" x14ac:dyDescent="0.2">
      <c r="A7081" s="18">
        <v>46695</v>
      </c>
      <c r="B7081" s="19">
        <f t="shared" si="220"/>
        <v>11</v>
      </c>
      <c r="C7081" s="19">
        <f t="shared" si="221"/>
        <v>2027</v>
      </c>
      <c r="D7081" s="10" t="str">
        <f ca="1">_xlfn.IFNA((VLOOKUP(A7081,'Fats and Greases'!A:B,2,FALSE)), "")</f>
        <v/>
      </c>
      <c r="E7081" s="10" t="str">
        <f ca="1">_xlfn.IFNA((VLOOKUP(A7081,'Fats and Greases'!C:D,2,FALSE)), "")</f>
        <v/>
      </c>
      <c r="F7081" s="10" t="str">
        <f ca="1">_xlfn.IFNA((VLOOKUP(A7081,'Fats and Greases'!E:F,2,FALSE)), "")</f>
        <v/>
      </c>
      <c r="G7081" s="10" t="str">
        <f ca="1">_xlfn.IFNA((VLOOKUP(A7081,'Fats and Greases'!G:H,2,FALSE)), "")</f>
        <v/>
      </c>
      <c r="H7081" s="10" t="str">
        <f ca="1">_xlfn.IFNA((VLOOKUP(A7081,'Fats and Greases'!I:J,2,FALSE)), "")</f>
        <v/>
      </c>
      <c r="I7081" s="10" t="str">
        <f ca="1">_xlfn.IFNA((VLOOKUP(A7081,'Fats and Greases'!K:L,2,FALSE)), "")</f>
        <v/>
      </c>
      <c r="J7081" s="10" t="str">
        <f ca="1">_xlfn.IFNA((VLOOKUP(A7081,'Fats and Greases'!M:N,2,FALSE)), "")</f>
        <v/>
      </c>
      <c r="K7081" s="10" t="str">
        <f ca="1">_xlfn.IFNA((VLOOKUP($A7081,'Fats and Greases'!O:P,2,FALSE)), "")</f>
        <v/>
      </c>
      <c r="L7081" s="10" t="str">
        <f ca="1">_xlfn.IFNA((VLOOKUP($A7081,'Fats and Greases'!Q:R,2,FALSE)), "")</f>
        <v/>
      </c>
      <c r="M7081" s="10" t="str">
        <f ca="1">_xlfn.IFNA((VLOOKUP($A7081,'Fats and Greases'!S:T,2,FALSE)), "")</f>
        <v/>
      </c>
    </row>
    <row r="7082" spans="1:13" x14ac:dyDescent="0.2">
      <c r="A7082" s="18">
        <v>46696</v>
      </c>
      <c r="B7082" s="19">
        <f t="shared" si="220"/>
        <v>11</v>
      </c>
      <c r="C7082" s="19">
        <f t="shared" si="221"/>
        <v>2027</v>
      </c>
      <c r="D7082" s="10" t="str">
        <f ca="1">_xlfn.IFNA((VLOOKUP(A7082,'Fats and Greases'!A:B,2,FALSE)), "")</f>
        <v/>
      </c>
      <c r="E7082" s="10" t="str">
        <f ca="1">_xlfn.IFNA((VLOOKUP(A7082,'Fats and Greases'!C:D,2,FALSE)), "")</f>
        <v/>
      </c>
      <c r="F7082" s="10" t="str">
        <f ca="1">_xlfn.IFNA((VLOOKUP(A7082,'Fats and Greases'!E:F,2,FALSE)), "")</f>
        <v/>
      </c>
      <c r="G7082" s="10" t="str">
        <f ca="1">_xlfn.IFNA((VLOOKUP(A7082,'Fats and Greases'!G:H,2,FALSE)), "")</f>
        <v/>
      </c>
      <c r="H7082" s="10" t="str">
        <f ca="1">_xlfn.IFNA((VLOOKUP(A7082,'Fats and Greases'!I:J,2,FALSE)), "")</f>
        <v/>
      </c>
      <c r="I7082" s="10" t="str">
        <f ca="1">_xlfn.IFNA((VLOOKUP(A7082,'Fats and Greases'!K:L,2,FALSE)), "")</f>
        <v/>
      </c>
      <c r="J7082" s="10" t="str">
        <f ca="1">_xlfn.IFNA((VLOOKUP(A7082,'Fats and Greases'!M:N,2,FALSE)), "")</f>
        <v/>
      </c>
      <c r="K7082" s="10" t="str">
        <f ca="1">_xlfn.IFNA((VLOOKUP($A7082,'Fats and Greases'!O:P,2,FALSE)), "")</f>
        <v/>
      </c>
      <c r="L7082" s="10" t="str">
        <f ca="1">_xlfn.IFNA((VLOOKUP($A7082,'Fats and Greases'!Q:R,2,FALSE)), "")</f>
        <v/>
      </c>
      <c r="M7082" s="10" t="str">
        <f ca="1">_xlfn.IFNA((VLOOKUP($A7082,'Fats and Greases'!S:T,2,FALSE)), "")</f>
        <v/>
      </c>
    </row>
    <row r="7083" spans="1:13" x14ac:dyDescent="0.2">
      <c r="A7083" s="18">
        <v>46699</v>
      </c>
      <c r="B7083" s="19">
        <f t="shared" si="220"/>
        <v>11</v>
      </c>
      <c r="C7083" s="19">
        <f t="shared" si="221"/>
        <v>2027</v>
      </c>
      <c r="D7083" s="10" t="str">
        <f ca="1">_xlfn.IFNA((VLOOKUP(A7083,'Fats and Greases'!A:B,2,FALSE)), "")</f>
        <v/>
      </c>
      <c r="E7083" s="10" t="str">
        <f ca="1">_xlfn.IFNA((VLOOKUP(A7083,'Fats and Greases'!C:D,2,FALSE)), "")</f>
        <v/>
      </c>
      <c r="F7083" s="10" t="str">
        <f ca="1">_xlfn.IFNA((VLOOKUP(A7083,'Fats and Greases'!E:F,2,FALSE)), "")</f>
        <v/>
      </c>
      <c r="G7083" s="10" t="str">
        <f ca="1">_xlfn.IFNA((VLOOKUP(A7083,'Fats and Greases'!G:H,2,FALSE)), "")</f>
        <v/>
      </c>
      <c r="H7083" s="10" t="str">
        <f ca="1">_xlfn.IFNA((VLOOKUP(A7083,'Fats and Greases'!I:J,2,FALSE)), "")</f>
        <v/>
      </c>
      <c r="I7083" s="10" t="str">
        <f ca="1">_xlfn.IFNA((VLOOKUP(A7083,'Fats and Greases'!K:L,2,FALSE)), "")</f>
        <v/>
      </c>
      <c r="J7083" s="10" t="str">
        <f ca="1">_xlfn.IFNA((VLOOKUP(A7083,'Fats and Greases'!M:N,2,FALSE)), "")</f>
        <v/>
      </c>
      <c r="K7083" s="10" t="str">
        <f ca="1">_xlfn.IFNA((VLOOKUP($A7083,'Fats and Greases'!O:P,2,FALSE)), "")</f>
        <v/>
      </c>
      <c r="L7083" s="10" t="str">
        <f ca="1">_xlfn.IFNA((VLOOKUP($A7083,'Fats and Greases'!Q:R,2,FALSE)), "")</f>
        <v/>
      </c>
      <c r="M7083" s="10" t="str">
        <f ca="1">_xlfn.IFNA((VLOOKUP($A7083,'Fats and Greases'!S:T,2,FALSE)), "")</f>
        <v/>
      </c>
    </row>
    <row r="7084" spans="1:13" x14ac:dyDescent="0.2">
      <c r="A7084" s="18">
        <v>46700</v>
      </c>
      <c r="B7084" s="19">
        <f t="shared" si="220"/>
        <v>11</v>
      </c>
      <c r="C7084" s="19">
        <f t="shared" si="221"/>
        <v>2027</v>
      </c>
      <c r="D7084" s="10" t="str">
        <f ca="1">_xlfn.IFNA((VLOOKUP(A7084,'Fats and Greases'!A:B,2,FALSE)), "")</f>
        <v/>
      </c>
      <c r="E7084" s="10" t="str">
        <f ca="1">_xlfn.IFNA((VLOOKUP(A7084,'Fats and Greases'!C:D,2,FALSE)), "")</f>
        <v/>
      </c>
      <c r="F7084" s="10" t="str">
        <f ca="1">_xlfn.IFNA((VLOOKUP(A7084,'Fats and Greases'!E:F,2,FALSE)), "")</f>
        <v/>
      </c>
      <c r="G7084" s="10" t="str">
        <f ca="1">_xlfn.IFNA((VLOOKUP(A7084,'Fats and Greases'!G:H,2,FALSE)), "")</f>
        <v/>
      </c>
      <c r="H7084" s="10" t="str">
        <f ca="1">_xlfn.IFNA((VLOOKUP(A7084,'Fats and Greases'!I:J,2,FALSE)), "")</f>
        <v/>
      </c>
      <c r="I7084" s="10" t="str">
        <f ca="1">_xlfn.IFNA((VLOOKUP(A7084,'Fats and Greases'!K:L,2,FALSE)), "")</f>
        <v/>
      </c>
      <c r="J7084" s="10" t="str">
        <f ca="1">_xlfn.IFNA((VLOOKUP(A7084,'Fats and Greases'!M:N,2,FALSE)), "")</f>
        <v/>
      </c>
      <c r="K7084" s="10" t="str">
        <f ca="1">_xlfn.IFNA((VLOOKUP($A7084,'Fats and Greases'!O:P,2,FALSE)), "")</f>
        <v/>
      </c>
      <c r="L7084" s="10" t="str">
        <f ca="1">_xlfn.IFNA((VLOOKUP($A7084,'Fats and Greases'!Q:R,2,FALSE)), "")</f>
        <v/>
      </c>
      <c r="M7084" s="10" t="str">
        <f ca="1">_xlfn.IFNA((VLOOKUP($A7084,'Fats and Greases'!S:T,2,FALSE)), "")</f>
        <v/>
      </c>
    </row>
    <row r="7085" spans="1:13" x14ac:dyDescent="0.2">
      <c r="A7085" s="18">
        <v>46701</v>
      </c>
      <c r="B7085" s="19">
        <f t="shared" si="220"/>
        <v>11</v>
      </c>
      <c r="C7085" s="19">
        <f t="shared" si="221"/>
        <v>2027</v>
      </c>
      <c r="D7085" s="10" t="str">
        <f ca="1">_xlfn.IFNA((VLOOKUP(A7085,'Fats and Greases'!A:B,2,FALSE)), "")</f>
        <v/>
      </c>
      <c r="E7085" s="10" t="str">
        <f ca="1">_xlfn.IFNA((VLOOKUP(A7085,'Fats and Greases'!C:D,2,FALSE)), "")</f>
        <v/>
      </c>
      <c r="F7085" s="10" t="str">
        <f ca="1">_xlfn.IFNA((VLOOKUP(A7085,'Fats and Greases'!E:F,2,FALSE)), "")</f>
        <v/>
      </c>
      <c r="G7085" s="10" t="str">
        <f ca="1">_xlfn.IFNA((VLOOKUP(A7085,'Fats and Greases'!G:H,2,FALSE)), "")</f>
        <v/>
      </c>
      <c r="H7085" s="10" t="str">
        <f ca="1">_xlfn.IFNA((VLOOKUP(A7085,'Fats and Greases'!I:J,2,FALSE)), "")</f>
        <v/>
      </c>
      <c r="I7085" s="10" t="str">
        <f ca="1">_xlfn.IFNA((VLOOKUP(A7085,'Fats and Greases'!K:L,2,FALSE)), "")</f>
        <v/>
      </c>
      <c r="J7085" s="10" t="str">
        <f ca="1">_xlfn.IFNA((VLOOKUP(A7085,'Fats and Greases'!M:N,2,FALSE)), "")</f>
        <v/>
      </c>
      <c r="K7085" s="10" t="str">
        <f ca="1">_xlfn.IFNA((VLOOKUP($A7085,'Fats and Greases'!O:P,2,FALSE)), "")</f>
        <v/>
      </c>
      <c r="L7085" s="10" t="str">
        <f ca="1">_xlfn.IFNA((VLOOKUP($A7085,'Fats and Greases'!Q:R,2,FALSE)), "")</f>
        <v/>
      </c>
      <c r="M7085" s="10" t="str">
        <f ca="1">_xlfn.IFNA((VLOOKUP($A7085,'Fats and Greases'!S:T,2,FALSE)), "")</f>
        <v/>
      </c>
    </row>
    <row r="7086" spans="1:13" x14ac:dyDescent="0.2">
      <c r="A7086" s="18">
        <v>46702</v>
      </c>
      <c r="B7086" s="19">
        <f t="shared" si="220"/>
        <v>11</v>
      </c>
      <c r="C7086" s="19">
        <f t="shared" si="221"/>
        <v>2027</v>
      </c>
      <c r="D7086" s="10" t="str">
        <f ca="1">_xlfn.IFNA((VLOOKUP(A7086,'Fats and Greases'!A:B,2,FALSE)), "")</f>
        <v/>
      </c>
      <c r="E7086" s="10" t="str">
        <f ca="1">_xlfn.IFNA((VLOOKUP(A7086,'Fats and Greases'!C:D,2,FALSE)), "")</f>
        <v/>
      </c>
      <c r="F7086" s="10" t="str">
        <f ca="1">_xlfn.IFNA((VLOOKUP(A7086,'Fats and Greases'!E:F,2,FALSE)), "")</f>
        <v/>
      </c>
      <c r="G7086" s="10" t="str">
        <f ca="1">_xlfn.IFNA((VLOOKUP(A7086,'Fats and Greases'!G:H,2,FALSE)), "")</f>
        <v/>
      </c>
      <c r="H7086" s="10" t="str">
        <f ca="1">_xlfn.IFNA((VLOOKUP(A7086,'Fats and Greases'!I:J,2,FALSE)), "")</f>
        <v/>
      </c>
      <c r="I7086" s="10" t="str">
        <f ca="1">_xlfn.IFNA((VLOOKUP(A7086,'Fats and Greases'!K:L,2,FALSE)), "")</f>
        <v/>
      </c>
      <c r="J7086" s="10" t="str">
        <f ca="1">_xlfn.IFNA((VLOOKUP(A7086,'Fats and Greases'!M:N,2,FALSE)), "")</f>
        <v/>
      </c>
      <c r="K7086" s="10" t="str">
        <f ca="1">_xlfn.IFNA((VLOOKUP($A7086,'Fats and Greases'!O:P,2,FALSE)), "")</f>
        <v/>
      </c>
      <c r="L7086" s="10" t="str">
        <f ca="1">_xlfn.IFNA((VLOOKUP($A7086,'Fats and Greases'!Q:R,2,FALSE)), "")</f>
        <v/>
      </c>
      <c r="M7086" s="10" t="str">
        <f ca="1">_xlfn.IFNA((VLOOKUP($A7086,'Fats and Greases'!S:T,2,FALSE)), "")</f>
        <v/>
      </c>
    </row>
    <row r="7087" spans="1:13" x14ac:dyDescent="0.2">
      <c r="A7087" s="18">
        <v>46703</v>
      </c>
      <c r="B7087" s="19">
        <f t="shared" si="220"/>
        <v>11</v>
      </c>
      <c r="C7087" s="19">
        <f t="shared" si="221"/>
        <v>2027</v>
      </c>
      <c r="D7087" s="10" t="str">
        <f ca="1">_xlfn.IFNA((VLOOKUP(A7087,'Fats and Greases'!A:B,2,FALSE)), "")</f>
        <v/>
      </c>
      <c r="E7087" s="10" t="str">
        <f ca="1">_xlfn.IFNA((VLOOKUP(A7087,'Fats and Greases'!C:D,2,FALSE)), "")</f>
        <v/>
      </c>
      <c r="F7087" s="10" t="str">
        <f ca="1">_xlfn.IFNA((VLOOKUP(A7087,'Fats and Greases'!E:F,2,FALSE)), "")</f>
        <v/>
      </c>
      <c r="G7087" s="10" t="str">
        <f ca="1">_xlfn.IFNA((VLOOKUP(A7087,'Fats and Greases'!G:H,2,FALSE)), "")</f>
        <v/>
      </c>
      <c r="H7087" s="10" t="str">
        <f ca="1">_xlfn.IFNA((VLOOKUP(A7087,'Fats and Greases'!I:J,2,FALSE)), "")</f>
        <v/>
      </c>
      <c r="I7087" s="10" t="str">
        <f ca="1">_xlfn.IFNA((VLOOKUP(A7087,'Fats and Greases'!K:L,2,FALSE)), "")</f>
        <v/>
      </c>
      <c r="J7087" s="10" t="str">
        <f ca="1">_xlfn.IFNA((VLOOKUP(A7087,'Fats and Greases'!M:N,2,FALSE)), "")</f>
        <v/>
      </c>
      <c r="K7087" s="10" t="str">
        <f ca="1">_xlfn.IFNA((VLOOKUP($A7087,'Fats and Greases'!O:P,2,FALSE)), "")</f>
        <v/>
      </c>
      <c r="L7087" s="10" t="str">
        <f ca="1">_xlfn.IFNA((VLOOKUP($A7087,'Fats and Greases'!Q:R,2,FALSE)), "")</f>
        <v/>
      </c>
      <c r="M7087" s="10" t="str">
        <f ca="1">_xlfn.IFNA((VLOOKUP($A7087,'Fats and Greases'!S:T,2,FALSE)), "")</f>
        <v/>
      </c>
    </row>
    <row r="7088" spans="1:13" x14ac:dyDescent="0.2">
      <c r="A7088" s="18">
        <v>46706</v>
      </c>
      <c r="B7088" s="19">
        <f t="shared" si="220"/>
        <v>11</v>
      </c>
      <c r="C7088" s="19">
        <f t="shared" si="221"/>
        <v>2027</v>
      </c>
      <c r="D7088" s="10" t="str">
        <f ca="1">_xlfn.IFNA((VLOOKUP(A7088,'Fats and Greases'!A:B,2,FALSE)), "")</f>
        <v/>
      </c>
      <c r="E7088" s="10" t="str">
        <f ca="1">_xlfn.IFNA((VLOOKUP(A7088,'Fats and Greases'!C:D,2,FALSE)), "")</f>
        <v/>
      </c>
      <c r="F7088" s="10" t="str">
        <f ca="1">_xlfn.IFNA((VLOOKUP(A7088,'Fats and Greases'!E:F,2,FALSE)), "")</f>
        <v/>
      </c>
      <c r="G7088" s="10" t="str">
        <f ca="1">_xlfn.IFNA((VLOOKUP(A7088,'Fats and Greases'!G:H,2,FALSE)), "")</f>
        <v/>
      </c>
      <c r="H7088" s="10" t="str">
        <f ca="1">_xlfn.IFNA((VLOOKUP(A7088,'Fats and Greases'!I:J,2,FALSE)), "")</f>
        <v/>
      </c>
      <c r="I7088" s="10" t="str">
        <f ca="1">_xlfn.IFNA((VLOOKUP(A7088,'Fats and Greases'!K:L,2,FALSE)), "")</f>
        <v/>
      </c>
      <c r="J7088" s="10" t="str">
        <f ca="1">_xlfn.IFNA((VLOOKUP(A7088,'Fats and Greases'!M:N,2,FALSE)), "")</f>
        <v/>
      </c>
      <c r="K7088" s="10" t="str">
        <f ca="1">_xlfn.IFNA((VLOOKUP($A7088,'Fats and Greases'!O:P,2,FALSE)), "")</f>
        <v/>
      </c>
      <c r="L7088" s="10" t="str">
        <f ca="1">_xlfn.IFNA((VLOOKUP($A7088,'Fats and Greases'!Q:R,2,FALSE)), "")</f>
        <v/>
      </c>
      <c r="M7088" s="10" t="str">
        <f ca="1">_xlfn.IFNA((VLOOKUP($A7088,'Fats and Greases'!S:T,2,FALSE)), "")</f>
        <v/>
      </c>
    </row>
    <row r="7089" spans="1:13" x14ac:dyDescent="0.2">
      <c r="A7089" s="18">
        <v>46707</v>
      </c>
      <c r="B7089" s="19">
        <f t="shared" si="220"/>
        <v>11</v>
      </c>
      <c r="C7089" s="19">
        <f t="shared" si="221"/>
        <v>2027</v>
      </c>
      <c r="D7089" s="10" t="str">
        <f ca="1">_xlfn.IFNA((VLOOKUP(A7089,'Fats and Greases'!A:B,2,FALSE)), "")</f>
        <v/>
      </c>
      <c r="E7089" s="10" t="str">
        <f ca="1">_xlfn.IFNA((VLOOKUP(A7089,'Fats and Greases'!C:D,2,FALSE)), "")</f>
        <v/>
      </c>
      <c r="F7089" s="10" t="str">
        <f ca="1">_xlfn.IFNA((VLOOKUP(A7089,'Fats and Greases'!E:F,2,FALSE)), "")</f>
        <v/>
      </c>
      <c r="G7089" s="10" t="str">
        <f ca="1">_xlfn.IFNA((VLOOKUP(A7089,'Fats and Greases'!G:H,2,FALSE)), "")</f>
        <v/>
      </c>
      <c r="H7089" s="10" t="str">
        <f ca="1">_xlfn.IFNA((VLOOKUP(A7089,'Fats and Greases'!I:J,2,FALSE)), "")</f>
        <v/>
      </c>
      <c r="I7089" s="10" t="str">
        <f ca="1">_xlfn.IFNA((VLOOKUP(A7089,'Fats and Greases'!K:L,2,FALSE)), "")</f>
        <v/>
      </c>
      <c r="J7089" s="10" t="str">
        <f ca="1">_xlfn.IFNA((VLOOKUP(A7089,'Fats and Greases'!M:N,2,FALSE)), "")</f>
        <v/>
      </c>
      <c r="K7089" s="10" t="str">
        <f ca="1">_xlfn.IFNA((VLOOKUP($A7089,'Fats and Greases'!O:P,2,FALSE)), "")</f>
        <v/>
      </c>
      <c r="L7089" s="10" t="str">
        <f ca="1">_xlfn.IFNA((VLOOKUP($A7089,'Fats and Greases'!Q:R,2,FALSE)), "")</f>
        <v/>
      </c>
      <c r="M7089" s="10" t="str">
        <f ca="1">_xlfn.IFNA((VLOOKUP($A7089,'Fats and Greases'!S:T,2,FALSE)), "")</f>
        <v/>
      </c>
    </row>
    <row r="7090" spans="1:13" x14ac:dyDescent="0.2">
      <c r="A7090" s="18">
        <v>46708</v>
      </c>
      <c r="B7090" s="19">
        <f t="shared" si="220"/>
        <v>11</v>
      </c>
      <c r="C7090" s="19">
        <f t="shared" si="221"/>
        <v>2027</v>
      </c>
      <c r="D7090" s="10" t="str">
        <f ca="1">_xlfn.IFNA((VLOOKUP(A7090,'Fats and Greases'!A:B,2,FALSE)), "")</f>
        <v/>
      </c>
      <c r="E7090" s="10" t="str">
        <f ca="1">_xlfn.IFNA((VLOOKUP(A7090,'Fats and Greases'!C:D,2,FALSE)), "")</f>
        <v/>
      </c>
      <c r="F7090" s="10" t="str">
        <f ca="1">_xlfn.IFNA((VLOOKUP(A7090,'Fats and Greases'!E:F,2,FALSE)), "")</f>
        <v/>
      </c>
      <c r="G7090" s="10" t="str">
        <f ca="1">_xlfn.IFNA((VLOOKUP(A7090,'Fats and Greases'!G:H,2,FALSE)), "")</f>
        <v/>
      </c>
      <c r="H7090" s="10" t="str">
        <f ca="1">_xlfn.IFNA((VLOOKUP(A7090,'Fats and Greases'!I:J,2,FALSE)), "")</f>
        <v/>
      </c>
      <c r="I7090" s="10" t="str">
        <f ca="1">_xlfn.IFNA((VLOOKUP(A7090,'Fats and Greases'!K:L,2,FALSE)), "")</f>
        <v/>
      </c>
      <c r="J7090" s="10" t="str">
        <f ca="1">_xlfn.IFNA((VLOOKUP(A7090,'Fats and Greases'!M:N,2,FALSE)), "")</f>
        <v/>
      </c>
      <c r="K7090" s="10" t="str">
        <f ca="1">_xlfn.IFNA((VLOOKUP($A7090,'Fats and Greases'!O:P,2,FALSE)), "")</f>
        <v/>
      </c>
      <c r="L7090" s="10" t="str">
        <f ca="1">_xlfn.IFNA((VLOOKUP($A7090,'Fats and Greases'!Q:R,2,FALSE)), "")</f>
        <v/>
      </c>
      <c r="M7090" s="10" t="str">
        <f ca="1">_xlfn.IFNA((VLOOKUP($A7090,'Fats and Greases'!S:T,2,FALSE)), "")</f>
        <v/>
      </c>
    </row>
    <row r="7091" spans="1:13" x14ac:dyDescent="0.2">
      <c r="A7091" s="18">
        <v>46709</v>
      </c>
      <c r="B7091" s="19">
        <f t="shared" si="220"/>
        <v>11</v>
      </c>
      <c r="C7091" s="19">
        <f t="shared" si="221"/>
        <v>2027</v>
      </c>
      <c r="D7091" s="10" t="str">
        <f ca="1">_xlfn.IFNA((VLOOKUP(A7091,'Fats and Greases'!A:B,2,FALSE)), "")</f>
        <v/>
      </c>
      <c r="E7091" s="10" t="str">
        <f ca="1">_xlfn.IFNA((VLOOKUP(A7091,'Fats and Greases'!C:D,2,FALSE)), "")</f>
        <v/>
      </c>
      <c r="F7091" s="10" t="str">
        <f ca="1">_xlfn.IFNA((VLOOKUP(A7091,'Fats and Greases'!E:F,2,FALSE)), "")</f>
        <v/>
      </c>
      <c r="G7091" s="10" t="str">
        <f ca="1">_xlfn.IFNA((VLOOKUP(A7091,'Fats and Greases'!G:H,2,FALSE)), "")</f>
        <v/>
      </c>
      <c r="H7091" s="10" t="str">
        <f ca="1">_xlfn.IFNA((VLOOKUP(A7091,'Fats and Greases'!I:J,2,FALSE)), "")</f>
        <v/>
      </c>
      <c r="I7091" s="10" t="str">
        <f ca="1">_xlfn.IFNA((VLOOKUP(A7091,'Fats and Greases'!K:L,2,FALSE)), "")</f>
        <v/>
      </c>
      <c r="J7091" s="10" t="str">
        <f ca="1">_xlfn.IFNA((VLOOKUP(A7091,'Fats and Greases'!M:N,2,FALSE)), "")</f>
        <v/>
      </c>
      <c r="K7091" s="10" t="str">
        <f ca="1">_xlfn.IFNA((VLOOKUP($A7091,'Fats and Greases'!O:P,2,FALSE)), "")</f>
        <v/>
      </c>
      <c r="L7091" s="10" t="str">
        <f ca="1">_xlfn.IFNA((VLOOKUP($A7091,'Fats and Greases'!Q:R,2,FALSE)), "")</f>
        <v/>
      </c>
      <c r="M7091" s="10" t="str">
        <f ca="1">_xlfn.IFNA((VLOOKUP($A7091,'Fats and Greases'!S:T,2,FALSE)), "")</f>
        <v/>
      </c>
    </row>
    <row r="7092" spans="1:13" x14ac:dyDescent="0.2">
      <c r="A7092" s="18">
        <v>46710</v>
      </c>
      <c r="B7092" s="19">
        <f t="shared" si="220"/>
        <v>11</v>
      </c>
      <c r="C7092" s="19">
        <f t="shared" si="221"/>
        <v>2027</v>
      </c>
      <c r="D7092" s="10" t="str">
        <f ca="1">_xlfn.IFNA((VLOOKUP(A7092,'Fats and Greases'!A:B,2,FALSE)), "")</f>
        <v/>
      </c>
      <c r="E7092" s="10" t="str">
        <f ca="1">_xlfn.IFNA((VLOOKUP(A7092,'Fats and Greases'!C:D,2,FALSE)), "")</f>
        <v/>
      </c>
      <c r="F7092" s="10" t="str">
        <f ca="1">_xlfn.IFNA((VLOOKUP(A7092,'Fats and Greases'!E:F,2,FALSE)), "")</f>
        <v/>
      </c>
      <c r="G7092" s="10" t="str">
        <f ca="1">_xlfn.IFNA((VLOOKUP(A7092,'Fats and Greases'!G:H,2,FALSE)), "")</f>
        <v/>
      </c>
      <c r="H7092" s="10" t="str">
        <f ca="1">_xlfn.IFNA((VLOOKUP(A7092,'Fats and Greases'!I:J,2,FALSE)), "")</f>
        <v/>
      </c>
      <c r="I7092" s="10" t="str">
        <f ca="1">_xlfn.IFNA((VLOOKUP(A7092,'Fats and Greases'!K:L,2,FALSE)), "")</f>
        <v/>
      </c>
      <c r="J7092" s="10" t="str">
        <f ca="1">_xlfn.IFNA((VLOOKUP(A7092,'Fats and Greases'!M:N,2,FALSE)), "")</f>
        <v/>
      </c>
      <c r="K7092" s="10" t="str">
        <f ca="1">_xlfn.IFNA((VLOOKUP($A7092,'Fats and Greases'!O:P,2,FALSE)), "")</f>
        <v/>
      </c>
      <c r="L7092" s="10" t="str">
        <f ca="1">_xlfn.IFNA((VLOOKUP($A7092,'Fats and Greases'!Q:R,2,FALSE)), "")</f>
        <v/>
      </c>
      <c r="M7092" s="10" t="str">
        <f ca="1">_xlfn.IFNA((VLOOKUP($A7092,'Fats and Greases'!S:T,2,FALSE)), "")</f>
        <v/>
      </c>
    </row>
    <row r="7093" spans="1:13" x14ac:dyDescent="0.2">
      <c r="A7093" s="18">
        <v>46713</v>
      </c>
      <c r="B7093" s="19">
        <f t="shared" si="220"/>
        <v>11</v>
      </c>
      <c r="C7093" s="19">
        <f t="shared" si="221"/>
        <v>2027</v>
      </c>
      <c r="D7093" s="10" t="str">
        <f ca="1">_xlfn.IFNA((VLOOKUP(A7093,'Fats and Greases'!A:B,2,FALSE)), "")</f>
        <v/>
      </c>
      <c r="E7093" s="10" t="str">
        <f ca="1">_xlfn.IFNA((VLOOKUP(A7093,'Fats and Greases'!C:D,2,FALSE)), "")</f>
        <v/>
      </c>
      <c r="F7093" s="10" t="str">
        <f ca="1">_xlfn.IFNA((VLOOKUP(A7093,'Fats and Greases'!E:F,2,FALSE)), "")</f>
        <v/>
      </c>
      <c r="G7093" s="10" t="str">
        <f ca="1">_xlfn.IFNA((VLOOKUP(A7093,'Fats and Greases'!G:H,2,FALSE)), "")</f>
        <v/>
      </c>
      <c r="H7093" s="10" t="str">
        <f ca="1">_xlfn.IFNA((VLOOKUP(A7093,'Fats and Greases'!I:J,2,FALSE)), "")</f>
        <v/>
      </c>
      <c r="I7093" s="10" t="str">
        <f ca="1">_xlfn.IFNA((VLOOKUP(A7093,'Fats and Greases'!K:L,2,FALSE)), "")</f>
        <v/>
      </c>
      <c r="J7093" s="10" t="str">
        <f ca="1">_xlfn.IFNA((VLOOKUP(A7093,'Fats and Greases'!M:N,2,FALSE)), "")</f>
        <v/>
      </c>
      <c r="K7093" s="10" t="str">
        <f ca="1">_xlfn.IFNA((VLOOKUP($A7093,'Fats and Greases'!O:P,2,FALSE)), "")</f>
        <v/>
      </c>
      <c r="L7093" s="10" t="str">
        <f ca="1">_xlfn.IFNA((VLOOKUP($A7093,'Fats and Greases'!Q:R,2,FALSE)), "")</f>
        <v/>
      </c>
      <c r="M7093" s="10" t="str">
        <f ca="1">_xlfn.IFNA((VLOOKUP($A7093,'Fats and Greases'!S:T,2,FALSE)), "")</f>
        <v/>
      </c>
    </row>
    <row r="7094" spans="1:13" x14ac:dyDescent="0.2">
      <c r="A7094" s="18">
        <v>46714</v>
      </c>
      <c r="B7094" s="19">
        <f t="shared" si="220"/>
        <v>11</v>
      </c>
      <c r="C7094" s="19">
        <f t="shared" si="221"/>
        <v>2027</v>
      </c>
      <c r="D7094" s="10" t="str">
        <f ca="1">_xlfn.IFNA((VLOOKUP(A7094,'Fats and Greases'!A:B,2,FALSE)), "")</f>
        <v/>
      </c>
      <c r="E7094" s="10" t="str">
        <f ca="1">_xlfn.IFNA((VLOOKUP(A7094,'Fats and Greases'!C:D,2,FALSE)), "")</f>
        <v/>
      </c>
      <c r="F7094" s="10" t="str">
        <f ca="1">_xlfn.IFNA((VLOOKUP(A7094,'Fats and Greases'!E:F,2,FALSE)), "")</f>
        <v/>
      </c>
      <c r="G7094" s="10" t="str">
        <f ca="1">_xlfn.IFNA((VLOOKUP(A7094,'Fats and Greases'!G:H,2,FALSE)), "")</f>
        <v/>
      </c>
      <c r="H7094" s="10" t="str">
        <f ca="1">_xlfn.IFNA((VLOOKUP(A7094,'Fats and Greases'!I:J,2,FALSE)), "")</f>
        <v/>
      </c>
      <c r="I7094" s="10" t="str">
        <f ca="1">_xlfn.IFNA((VLOOKUP(A7094,'Fats and Greases'!K:L,2,FALSE)), "")</f>
        <v/>
      </c>
      <c r="J7094" s="10" t="str">
        <f ca="1">_xlfn.IFNA((VLOOKUP(A7094,'Fats and Greases'!M:N,2,FALSE)), "")</f>
        <v/>
      </c>
      <c r="K7094" s="10" t="str">
        <f ca="1">_xlfn.IFNA((VLOOKUP($A7094,'Fats and Greases'!O:P,2,FALSE)), "")</f>
        <v/>
      </c>
      <c r="L7094" s="10" t="str">
        <f ca="1">_xlfn.IFNA((VLOOKUP($A7094,'Fats and Greases'!Q:R,2,FALSE)), "")</f>
        <v/>
      </c>
      <c r="M7094" s="10" t="str">
        <f ca="1">_xlfn.IFNA((VLOOKUP($A7094,'Fats and Greases'!S:T,2,FALSE)), "")</f>
        <v/>
      </c>
    </row>
    <row r="7095" spans="1:13" x14ac:dyDescent="0.2">
      <c r="A7095" s="18">
        <v>46715</v>
      </c>
      <c r="B7095" s="19">
        <f t="shared" si="220"/>
        <v>11</v>
      </c>
      <c r="C7095" s="19">
        <f t="shared" si="221"/>
        <v>2027</v>
      </c>
      <c r="D7095" s="10" t="str">
        <f ca="1">_xlfn.IFNA((VLOOKUP(A7095,'Fats and Greases'!A:B,2,FALSE)), "")</f>
        <v/>
      </c>
      <c r="E7095" s="10" t="str">
        <f ca="1">_xlfn.IFNA((VLOOKUP(A7095,'Fats and Greases'!C:D,2,FALSE)), "")</f>
        <v/>
      </c>
      <c r="F7095" s="10" t="str">
        <f ca="1">_xlfn.IFNA((VLOOKUP(A7095,'Fats and Greases'!E:F,2,FALSE)), "")</f>
        <v/>
      </c>
      <c r="G7095" s="10" t="str">
        <f ca="1">_xlfn.IFNA((VLOOKUP(A7095,'Fats and Greases'!G:H,2,FALSE)), "")</f>
        <v/>
      </c>
      <c r="H7095" s="10" t="str">
        <f ca="1">_xlfn.IFNA((VLOOKUP(A7095,'Fats and Greases'!I:J,2,FALSE)), "")</f>
        <v/>
      </c>
      <c r="I7095" s="10" t="str">
        <f ca="1">_xlfn.IFNA((VLOOKUP(A7095,'Fats and Greases'!K:L,2,FALSE)), "")</f>
        <v/>
      </c>
      <c r="J7095" s="10" t="str">
        <f ca="1">_xlfn.IFNA((VLOOKUP(A7095,'Fats and Greases'!M:N,2,FALSE)), "")</f>
        <v/>
      </c>
      <c r="K7095" s="10" t="str">
        <f ca="1">_xlfn.IFNA((VLOOKUP($A7095,'Fats and Greases'!O:P,2,FALSE)), "")</f>
        <v/>
      </c>
      <c r="L7095" s="10" t="str">
        <f ca="1">_xlfn.IFNA((VLOOKUP($A7095,'Fats and Greases'!Q:R,2,FALSE)), "")</f>
        <v/>
      </c>
      <c r="M7095" s="10" t="str">
        <f ca="1">_xlfn.IFNA((VLOOKUP($A7095,'Fats and Greases'!S:T,2,FALSE)), "")</f>
        <v/>
      </c>
    </row>
    <row r="7096" spans="1:13" x14ac:dyDescent="0.2">
      <c r="A7096" s="18">
        <v>46716</v>
      </c>
      <c r="B7096" s="19">
        <f t="shared" si="220"/>
        <v>11</v>
      </c>
      <c r="C7096" s="19">
        <f t="shared" si="221"/>
        <v>2027</v>
      </c>
      <c r="D7096" s="10" t="str">
        <f ca="1">_xlfn.IFNA((VLOOKUP(A7096,'Fats and Greases'!A:B,2,FALSE)), "")</f>
        <v/>
      </c>
      <c r="E7096" s="10" t="str">
        <f ca="1">_xlfn.IFNA((VLOOKUP(A7096,'Fats and Greases'!C:D,2,FALSE)), "")</f>
        <v/>
      </c>
      <c r="F7096" s="10" t="str">
        <f ca="1">_xlfn.IFNA((VLOOKUP(A7096,'Fats and Greases'!E:F,2,FALSE)), "")</f>
        <v/>
      </c>
      <c r="G7096" s="10" t="str">
        <f ca="1">_xlfn.IFNA((VLOOKUP(A7096,'Fats and Greases'!G:H,2,FALSE)), "")</f>
        <v/>
      </c>
      <c r="H7096" s="10" t="str">
        <f ca="1">_xlfn.IFNA((VLOOKUP(A7096,'Fats and Greases'!I:J,2,FALSE)), "")</f>
        <v/>
      </c>
      <c r="I7096" s="10" t="str">
        <f ca="1">_xlfn.IFNA((VLOOKUP(A7096,'Fats and Greases'!K:L,2,FALSE)), "")</f>
        <v/>
      </c>
      <c r="J7096" s="10" t="str">
        <f ca="1">_xlfn.IFNA((VLOOKUP(A7096,'Fats and Greases'!M:N,2,FALSE)), "")</f>
        <v/>
      </c>
      <c r="K7096" s="10" t="str">
        <f ca="1">_xlfn.IFNA((VLOOKUP($A7096,'Fats and Greases'!O:P,2,FALSE)), "")</f>
        <v/>
      </c>
      <c r="L7096" s="10" t="str">
        <f ca="1">_xlfn.IFNA((VLOOKUP($A7096,'Fats and Greases'!Q:R,2,FALSE)), "")</f>
        <v/>
      </c>
      <c r="M7096" s="10" t="str">
        <f ca="1">_xlfn.IFNA((VLOOKUP($A7096,'Fats and Greases'!S:T,2,FALSE)), "")</f>
        <v/>
      </c>
    </row>
    <row r="7097" spans="1:13" x14ac:dyDescent="0.2">
      <c r="A7097" s="18">
        <v>46717</v>
      </c>
      <c r="B7097" s="19">
        <f t="shared" si="220"/>
        <v>11</v>
      </c>
      <c r="C7097" s="19">
        <f t="shared" si="221"/>
        <v>2027</v>
      </c>
      <c r="D7097" s="10" t="str">
        <f ca="1">_xlfn.IFNA((VLOOKUP(A7097,'Fats and Greases'!A:B,2,FALSE)), "")</f>
        <v/>
      </c>
      <c r="E7097" s="10" t="str">
        <f ca="1">_xlfn.IFNA((VLOOKUP(A7097,'Fats and Greases'!C:D,2,FALSE)), "")</f>
        <v/>
      </c>
      <c r="F7097" s="10" t="str">
        <f ca="1">_xlfn.IFNA((VLOOKUP(A7097,'Fats and Greases'!E:F,2,FALSE)), "")</f>
        <v/>
      </c>
      <c r="G7097" s="10" t="str">
        <f ca="1">_xlfn.IFNA((VLOOKUP(A7097,'Fats and Greases'!G:H,2,FALSE)), "")</f>
        <v/>
      </c>
      <c r="H7097" s="10" t="str">
        <f ca="1">_xlfn.IFNA((VLOOKUP(A7097,'Fats and Greases'!I:J,2,FALSE)), "")</f>
        <v/>
      </c>
      <c r="I7097" s="10" t="str">
        <f ca="1">_xlfn.IFNA((VLOOKUP(A7097,'Fats and Greases'!K:L,2,FALSE)), "")</f>
        <v/>
      </c>
      <c r="J7097" s="10" t="str">
        <f ca="1">_xlfn.IFNA((VLOOKUP(A7097,'Fats and Greases'!M:N,2,FALSE)), "")</f>
        <v/>
      </c>
      <c r="K7097" s="10" t="str">
        <f ca="1">_xlfn.IFNA((VLOOKUP($A7097,'Fats and Greases'!O:P,2,FALSE)), "")</f>
        <v/>
      </c>
      <c r="L7097" s="10" t="str">
        <f ca="1">_xlfn.IFNA((VLOOKUP($A7097,'Fats and Greases'!Q:R,2,FALSE)), "")</f>
        <v/>
      </c>
      <c r="M7097" s="10" t="str">
        <f ca="1">_xlfn.IFNA((VLOOKUP($A7097,'Fats and Greases'!S:T,2,FALSE)), "")</f>
        <v/>
      </c>
    </row>
    <row r="7098" spans="1:13" x14ac:dyDescent="0.2">
      <c r="A7098" s="18">
        <v>46720</v>
      </c>
      <c r="B7098" s="19">
        <f t="shared" si="220"/>
        <v>11</v>
      </c>
      <c r="C7098" s="19">
        <f t="shared" si="221"/>
        <v>2027</v>
      </c>
      <c r="D7098" s="10" t="str">
        <f ca="1">_xlfn.IFNA((VLOOKUP(A7098,'Fats and Greases'!A:B,2,FALSE)), "")</f>
        <v/>
      </c>
      <c r="E7098" s="10" t="str">
        <f ca="1">_xlfn.IFNA((VLOOKUP(A7098,'Fats and Greases'!C:D,2,FALSE)), "")</f>
        <v/>
      </c>
      <c r="F7098" s="10" t="str">
        <f ca="1">_xlfn.IFNA((VLOOKUP(A7098,'Fats and Greases'!E:F,2,FALSE)), "")</f>
        <v/>
      </c>
      <c r="G7098" s="10" t="str">
        <f ca="1">_xlfn.IFNA((VLOOKUP(A7098,'Fats and Greases'!G:H,2,FALSE)), "")</f>
        <v/>
      </c>
      <c r="H7098" s="10" t="str">
        <f ca="1">_xlfn.IFNA((VLOOKUP(A7098,'Fats and Greases'!I:J,2,FALSE)), "")</f>
        <v/>
      </c>
      <c r="I7098" s="10" t="str">
        <f ca="1">_xlfn.IFNA((VLOOKUP(A7098,'Fats and Greases'!K:L,2,FALSE)), "")</f>
        <v/>
      </c>
      <c r="J7098" s="10" t="str">
        <f ca="1">_xlfn.IFNA((VLOOKUP(A7098,'Fats and Greases'!M:N,2,FALSE)), "")</f>
        <v/>
      </c>
      <c r="K7098" s="10" t="str">
        <f ca="1">_xlfn.IFNA((VLOOKUP($A7098,'Fats and Greases'!O:P,2,FALSE)), "")</f>
        <v/>
      </c>
      <c r="L7098" s="10" t="str">
        <f ca="1">_xlfn.IFNA((VLOOKUP($A7098,'Fats and Greases'!Q:R,2,FALSE)), "")</f>
        <v/>
      </c>
      <c r="M7098" s="10" t="str">
        <f ca="1">_xlfn.IFNA((VLOOKUP($A7098,'Fats and Greases'!S:T,2,FALSE)), "")</f>
        <v/>
      </c>
    </row>
    <row r="7099" spans="1:13" x14ac:dyDescent="0.2">
      <c r="A7099" s="18">
        <v>46721</v>
      </c>
      <c r="B7099" s="19">
        <f t="shared" si="220"/>
        <v>11</v>
      </c>
      <c r="C7099" s="19">
        <f t="shared" si="221"/>
        <v>2027</v>
      </c>
      <c r="D7099" s="10" t="str">
        <f ca="1">_xlfn.IFNA((VLOOKUP(A7099,'Fats and Greases'!A:B,2,FALSE)), "")</f>
        <v/>
      </c>
      <c r="E7099" s="10" t="str">
        <f ca="1">_xlfn.IFNA((VLOOKUP(A7099,'Fats and Greases'!C:D,2,FALSE)), "")</f>
        <v/>
      </c>
      <c r="F7099" s="10" t="str">
        <f ca="1">_xlfn.IFNA((VLOOKUP(A7099,'Fats and Greases'!E:F,2,FALSE)), "")</f>
        <v/>
      </c>
      <c r="G7099" s="10" t="str">
        <f ca="1">_xlfn.IFNA((VLOOKUP(A7099,'Fats and Greases'!G:H,2,FALSE)), "")</f>
        <v/>
      </c>
      <c r="H7099" s="10" t="str">
        <f ca="1">_xlfn.IFNA((VLOOKUP(A7099,'Fats and Greases'!I:J,2,FALSE)), "")</f>
        <v/>
      </c>
      <c r="I7099" s="10" t="str">
        <f ca="1">_xlfn.IFNA((VLOOKUP(A7099,'Fats and Greases'!K:L,2,FALSE)), "")</f>
        <v/>
      </c>
      <c r="J7099" s="10" t="str">
        <f ca="1">_xlfn.IFNA((VLOOKUP(A7099,'Fats and Greases'!M:N,2,FALSE)), "")</f>
        <v/>
      </c>
      <c r="K7099" s="10" t="str">
        <f ca="1">_xlfn.IFNA((VLOOKUP($A7099,'Fats and Greases'!O:P,2,FALSE)), "")</f>
        <v/>
      </c>
      <c r="L7099" s="10" t="str">
        <f ca="1">_xlfn.IFNA((VLOOKUP($A7099,'Fats and Greases'!Q:R,2,FALSE)), "")</f>
        <v/>
      </c>
      <c r="M7099" s="10" t="str">
        <f ca="1">_xlfn.IFNA((VLOOKUP($A7099,'Fats and Greases'!S:T,2,FALSE)), "")</f>
        <v/>
      </c>
    </row>
    <row r="7100" spans="1:13" x14ac:dyDescent="0.2">
      <c r="A7100" s="18">
        <v>46722</v>
      </c>
      <c r="B7100" s="19">
        <f t="shared" si="220"/>
        <v>12</v>
      </c>
      <c r="C7100" s="19">
        <f t="shared" si="221"/>
        <v>2027</v>
      </c>
      <c r="D7100" s="10" t="str">
        <f ca="1">_xlfn.IFNA((VLOOKUP(A7100,'Fats and Greases'!A:B,2,FALSE)), "")</f>
        <v/>
      </c>
      <c r="E7100" s="10" t="str">
        <f ca="1">_xlfn.IFNA((VLOOKUP(A7100,'Fats and Greases'!C:D,2,FALSE)), "")</f>
        <v/>
      </c>
      <c r="F7100" s="10" t="str">
        <f ca="1">_xlfn.IFNA((VLOOKUP(A7100,'Fats and Greases'!E:F,2,FALSE)), "")</f>
        <v/>
      </c>
      <c r="G7100" s="10" t="str">
        <f ca="1">_xlfn.IFNA((VLOOKUP(A7100,'Fats and Greases'!G:H,2,FALSE)), "")</f>
        <v/>
      </c>
      <c r="H7100" s="10" t="str">
        <f ca="1">_xlfn.IFNA((VLOOKUP(A7100,'Fats and Greases'!I:J,2,FALSE)), "")</f>
        <v/>
      </c>
      <c r="I7100" s="10" t="str">
        <f ca="1">_xlfn.IFNA((VLOOKUP(A7100,'Fats and Greases'!K:L,2,FALSE)), "")</f>
        <v/>
      </c>
      <c r="J7100" s="10" t="str">
        <f ca="1">_xlfn.IFNA((VLOOKUP(A7100,'Fats and Greases'!M:N,2,FALSE)), "")</f>
        <v/>
      </c>
      <c r="K7100" s="10" t="str">
        <f ca="1">_xlfn.IFNA((VLOOKUP($A7100,'Fats and Greases'!O:P,2,FALSE)), "")</f>
        <v/>
      </c>
      <c r="L7100" s="10" t="str">
        <f ca="1">_xlfn.IFNA((VLOOKUP($A7100,'Fats and Greases'!Q:R,2,FALSE)), "")</f>
        <v/>
      </c>
      <c r="M7100" s="10" t="str">
        <f ca="1">_xlfn.IFNA((VLOOKUP($A7100,'Fats and Greases'!S:T,2,FALSE)), "")</f>
        <v/>
      </c>
    </row>
    <row r="7101" spans="1:13" x14ac:dyDescent="0.2">
      <c r="A7101" s="18">
        <v>46723</v>
      </c>
      <c r="B7101" s="19">
        <f t="shared" si="220"/>
        <v>12</v>
      </c>
      <c r="C7101" s="19">
        <f t="shared" si="221"/>
        <v>2027</v>
      </c>
      <c r="D7101" s="10" t="str">
        <f ca="1">_xlfn.IFNA((VLOOKUP(A7101,'Fats and Greases'!A:B,2,FALSE)), "")</f>
        <v/>
      </c>
      <c r="E7101" s="10" t="str">
        <f ca="1">_xlfn.IFNA((VLOOKUP(A7101,'Fats and Greases'!C:D,2,FALSE)), "")</f>
        <v/>
      </c>
      <c r="F7101" s="10" t="str">
        <f ca="1">_xlfn.IFNA((VLOOKUP(A7101,'Fats and Greases'!E:F,2,FALSE)), "")</f>
        <v/>
      </c>
      <c r="G7101" s="10" t="str">
        <f ca="1">_xlfn.IFNA((VLOOKUP(A7101,'Fats and Greases'!G:H,2,FALSE)), "")</f>
        <v/>
      </c>
      <c r="H7101" s="10" t="str">
        <f ca="1">_xlfn.IFNA((VLOOKUP(A7101,'Fats and Greases'!I:J,2,FALSE)), "")</f>
        <v/>
      </c>
      <c r="I7101" s="10" t="str">
        <f ca="1">_xlfn.IFNA((VLOOKUP(A7101,'Fats and Greases'!K:L,2,FALSE)), "")</f>
        <v/>
      </c>
      <c r="J7101" s="10" t="str">
        <f ca="1">_xlfn.IFNA((VLOOKUP(A7101,'Fats and Greases'!M:N,2,FALSE)), "")</f>
        <v/>
      </c>
      <c r="K7101" s="10" t="str">
        <f ca="1">_xlfn.IFNA((VLOOKUP($A7101,'Fats and Greases'!O:P,2,FALSE)), "")</f>
        <v/>
      </c>
      <c r="L7101" s="10" t="str">
        <f ca="1">_xlfn.IFNA((VLOOKUP($A7101,'Fats and Greases'!Q:R,2,FALSE)), "")</f>
        <v/>
      </c>
      <c r="M7101" s="10" t="str">
        <f ca="1">_xlfn.IFNA((VLOOKUP($A7101,'Fats and Greases'!S:T,2,FALSE)), "")</f>
        <v/>
      </c>
    </row>
    <row r="7102" spans="1:13" x14ac:dyDescent="0.2">
      <c r="A7102" s="18">
        <v>46724</v>
      </c>
      <c r="B7102" s="19">
        <f t="shared" si="220"/>
        <v>12</v>
      </c>
      <c r="C7102" s="19">
        <f t="shared" si="221"/>
        <v>2027</v>
      </c>
      <c r="D7102" s="10" t="str">
        <f ca="1">_xlfn.IFNA((VLOOKUP(A7102,'Fats and Greases'!A:B,2,FALSE)), "")</f>
        <v/>
      </c>
      <c r="E7102" s="10" t="str">
        <f ca="1">_xlfn.IFNA((VLOOKUP(A7102,'Fats and Greases'!C:D,2,FALSE)), "")</f>
        <v/>
      </c>
      <c r="F7102" s="10" t="str">
        <f ca="1">_xlfn.IFNA((VLOOKUP(A7102,'Fats and Greases'!E:F,2,FALSE)), "")</f>
        <v/>
      </c>
      <c r="G7102" s="10" t="str">
        <f ca="1">_xlfn.IFNA((VLOOKUP(A7102,'Fats and Greases'!G:H,2,FALSE)), "")</f>
        <v/>
      </c>
      <c r="H7102" s="10" t="str">
        <f ca="1">_xlfn.IFNA((VLOOKUP(A7102,'Fats and Greases'!I:J,2,FALSE)), "")</f>
        <v/>
      </c>
      <c r="I7102" s="10" t="str">
        <f ca="1">_xlfn.IFNA((VLOOKUP(A7102,'Fats and Greases'!K:L,2,FALSE)), "")</f>
        <v/>
      </c>
      <c r="J7102" s="10" t="str">
        <f ca="1">_xlfn.IFNA((VLOOKUP(A7102,'Fats and Greases'!M:N,2,FALSE)), "")</f>
        <v/>
      </c>
      <c r="K7102" s="10" t="str">
        <f ca="1">_xlfn.IFNA((VLOOKUP($A7102,'Fats and Greases'!O:P,2,FALSE)), "")</f>
        <v/>
      </c>
      <c r="L7102" s="10" t="str">
        <f ca="1">_xlfn.IFNA((VLOOKUP($A7102,'Fats and Greases'!Q:R,2,FALSE)), "")</f>
        <v/>
      </c>
      <c r="M7102" s="10" t="str">
        <f ca="1">_xlfn.IFNA((VLOOKUP($A7102,'Fats and Greases'!S:T,2,FALSE)), "")</f>
        <v/>
      </c>
    </row>
    <row r="7103" spans="1:13" x14ac:dyDescent="0.2">
      <c r="A7103" s="18">
        <v>46727</v>
      </c>
      <c r="B7103" s="19">
        <f t="shared" si="220"/>
        <v>12</v>
      </c>
      <c r="C7103" s="19">
        <f t="shared" si="221"/>
        <v>2027</v>
      </c>
      <c r="D7103" s="10" t="str">
        <f ca="1">_xlfn.IFNA((VLOOKUP(A7103,'Fats and Greases'!A:B,2,FALSE)), "")</f>
        <v/>
      </c>
      <c r="E7103" s="10" t="str">
        <f ca="1">_xlfn.IFNA((VLOOKUP(A7103,'Fats and Greases'!C:D,2,FALSE)), "")</f>
        <v/>
      </c>
      <c r="F7103" s="10" t="str">
        <f ca="1">_xlfn.IFNA((VLOOKUP(A7103,'Fats and Greases'!E:F,2,FALSE)), "")</f>
        <v/>
      </c>
      <c r="G7103" s="10" t="str">
        <f ca="1">_xlfn.IFNA((VLOOKUP(A7103,'Fats and Greases'!G:H,2,FALSE)), "")</f>
        <v/>
      </c>
      <c r="H7103" s="10" t="str">
        <f ca="1">_xlfn.IFNA((VLOOKUP(A7103,'Fats and Greases'!I:J,2,FALSE)), "")</f>
        <v/>
      </c>
      <c r="I7103" s="10" t="str">
        <f ca="1">_xlfn.IFNA((VLOOKUP(A7103,'Fats and Greases'!K:L,2,FALSE)), "")</f>
        <v/>
      </c>
      <c r="J7103" s="10" t="str">
        <f ca="1">_xlfn.IFNA((VLOOKUP(A7103,'Fats and Greases'!M:N,2,FALSE)), "")</f>
        <v/>
      </c>
      <c r="K7103" s="10" t="str">
        <f ca="1">_xlfn.IFNA((VLOOKUP($A7103,'Fats and Greases'!O:P,2,FALSE)), "")</f>
        <v/>
      </c>
      <c r="L7103" s="10" t="str">
        <f ca="1">_xlfn.IFNA((VLOOKUP($A7103,'Fats and Greases'!Q:R,2,FALSE)), "")</f>
        <v/>
      </c>
      <c r="M7103" s="10" t="str">
        <f ca="1">_xlfn.IFNA((VLOOKUP($A7103,'Fats and Greases'!S:T,2,FALSE)), "")</f>
        <v/>
      </c>
    </row>
    <row r="7104" spans="1:13" x14ac:dyDescent="0.2">
      <c r="A7104" s="18">
        <v>46728</v>
      </c>
      <c r="B7104" s="19">
        <f t="shared" si="220"/>
        <v>12</v>
      </c>
      <c r="C7104" s="19">
        <f t="shared" si="221"/>
        <v>2027</v>
      </c>
      <c r="D7104" s="10" t="str">
        <f ca="1">_xlfn.IFNA((VLOOKUP(A7104,'Fats and Greases'!A:B,2,FALSE)), "")</f>
        <v/>
      </c>
      <c r="E7104" s="10" t="str">
        <f ca="1">_xlfn.IFNA((VLOOKUP(A7104,'Fats and Greases'!C:D,2,FALSE)), "")</f>
        <v/>
      </c>
      <c r="F7104" s="10" t="str">
        <f ca="1">_xlfn.IFNA((VLOOKUP(A7104,'Fats and Greases'!E:F,2,FALSE)), "")</f>
        <v/>
      </c>
      <c r="G7104" s="10" t="str">
        <f ca="1">_xlfn.IFNA((VLOOKUP(A7104,'Fats and Greases'!G:H,2,FALSE)), "")</f>
        <v/>
      </c>
      <c r="H7104" s="10" t="str">
        <f ca="1">_xlfn.IFNA((VLOOKUP(A7104,'Fats and Greases'!I:J,2,FALSE)), "")</f>
        <v/>
      </c>
      <c r="I7104" s="10" t="str">
        <f ca="1">_xlfn.IFNA((VLOOKUP(A7104,'Fats and Greases'!K:L,2,FALSE)), "")</f>
        <v/>
      </c>
      <c r="J7104" s="10" t="str">
        <f ca="1">_xlfn.IFNA((VLOOKUP(A7104,'Fats and Greases'!M:N,2,FALSE)), "")</f>
        <v/>
      </c>
      <c r="K7104" s="10" t="str">
        <f ca="1">_xlfn.IFNA((VLOOKUP($A7104,'Fats and Greases'!O:P,2,FALSE)), "")</f>
        <v/>
      </c>
      <c r="L7104" s="10" t="str">
        <f ca="1">_xlfn.IFNA((VLOOKUP($A7104,'Fats and Greases'!Q:R,2,FALSE)), "")</f>
        <v/>
      </c>
      <c r="M7104" s="10" t="str">
        <f ca="1">_xlfn.IFNA((VLOOKUP($A7104,'Fats and Greases'!S:T,2,FALSE)), "")</f>
        <v/>
      </c>
    </row>
    <row r="7105" spans="1:13" x14ac:dyDescent="0.2">
      <c r="A7105" s="18">
        <v>46729</v>
      </c>
      <c r="B7105" s="19">
        <f t="shared" si="220"/>
        <v>12</v>
      </c>
      <c r="C7105" s="19">
        <f t="shared" si="221"/>
        <v>2027</v>
      </c>
      <c r="D7105" s="10" t="str">
        <f ca="1">_xlfn.IFNA((VLOOKUP(A7105,'Fats and Greases'!A:B,2,FALSE)), "")</f>
        <v/>
      </c>
      <c r="E7105" s="10" t="str">
        <f ca="1">_xlfn.IFNA((VLOOKUP(A7105,'Fats and Greases'!C:D,2,FALSE)), "")</f>
        <v/>
      </c>
      <c r="F7105" s="10" t="str">
        <f ca="1">_xlfn.IFNA((VLOOKUP(A7105,'Fats and Greases'!E:F,2,FALSE)), "")</f>
        <v/>
      </c>
      <c r="G7105" s="10" t="str">
        <f ca="1">_xlfn.IFNA((VLOOKUP(A7105,'Fats and Greases'!G:H,2,FALSE)), "")</f>
        <v/>
      </c>
      <c r="H7105" s="10" t="str">
        <f ca="1">_xlfn.IFNA((VLOOKUP(A7105,'Fats and Greases'!I:J,2,FALSE)), "")</f>
        <v/>
      </c>
      <c r="I7105" s="10" t="str">
        <f ca="1">_xlfn.IFNA((VLOOKUP(A7105,'Fats and Greases'!K:L,2,FALSE)), "")</f>
        <v/>
      </c>
      <c r="J7105" s="10" t="str">
        <f ca="1">_xlfn.IFNA((VLOOKUP(A7105,'Fats and Greases'!M:N,2,FALSE)), "")</f>
        <v/>
      </c>
      <c r="K7105" s="10" t="str">
        <f ca="1">_xlfn.IFNA((VLOOKUP($A7105,'Fats and Greases'!O:P,2,FALSE)), "")</f>
        <v/>
      </c>
      <c r="L7105" s="10" t="str">
        <f ca="1">_xlfn.IFNA((VLOOKUP($A7105,'Fats and Greases'!Q:R,2,FALSE)), "")</f>
        <v/>
      </c>
      <c r="M7105" s="10" t="str">
        <f ca="1">_xlfn.IFNA((VLOOKUP($A7105,'Fats and Greases'!S:T,2,FALSE)), "")</f>
        <v/>
      </c>
    </row>
    <row r="7106" spans="1:13" x14ac:dyDescent="0.2">
      <c r="A7106" s="18">
        <v>46730</v>
      </c>
      <c r="B7106" s="19">
        <f t="shared" si="220"/>
        <v>12</v>
      </c>
      <c r="C7106" s="19">
        <f t="shared" si="221"/>
        <v>2027</v>
      </c>
      <c r="D7106" s="10" t="str">
        <f ca="1">_xlfn.IFNA((VLOOKUP(A7106,'Fats and Greases'!A:B,2,FALSE)), "")</f>
        <v/>
      </c>
      <c r="E7106" s="10" t="str">
        <f ca="1">_xlfn.IFNA((VLOOKUP(A7106,'Fats and Greases'!C:D,2,FALSE)), "")</f>
        <v/>
      </c>
      <c r="F7106" s="10" t="str">
        <f ca="1">_xlfn.IFNA((VLOOKUP(A7106,'Fats and Greases'!E:F,2,FALSE)), "")</f>
        <v/>
      </c>
      <c r="G7106" s="10" t="str">
        <f ca="1">_xlfn.IFNA((VLOOKUP(A7106,'Fats and Greases'!G:H,2,FALSE)), "")</f>
        <v/>
      </c>
      <c r="H7106" s="10" t="str">
        <f ca="1">_xlfn.IFNA((VLOOKUP(A7106,'Fats and Greases'!I:J,2,FALSE)), "")</f>
        <v/>
      </c>
      <c r="I7106" s="10" t="str">
        <f ca="1">_xlfn.IFNA((VLOOKUP(A7106,'Fats and Greases'!K:L,2,FALSE)), "")</f>
        <v/>
      </c>
      <c r="J7106" s="10" t="str">
        <f ca="1">_xlfn.IFNA((VLOOKUP(A7106,'Fats and Greases'!M:N,2,FALSE)), "")</f>
        <v/>
      </c>
      <c r="K7106" s="10" t="str">
        <f ca="1">_xlfn.IFNA((VLOOKUP($A7106,'Fats and Greases'!O:P,2,FALSE)), "")</f>
        <v/>
      </c>
      <c r="L7106" s="10" t="str">
        <f ca="1">_xlfn.IFNA((VLOOKUP($A7106,'Fats and Greases'!Q:R,2,FALSE)), "")</f>
        <v/>
      </c>
      <c r="M7106" s="10" t="str">
        <f ca="1">_xlfn.IFNA((VLOOKUP($A7106,'Fats and Greases'!S:T,2,FALSE)), "")</f>
        <v/>
      </c>
    </row>
    <row r="7107" spans="1:13" x14ac:dyDescent="0.2">
      <c r="A7107" s="18">
        <v>46731</v>
      </c>
      <c r="B7107" s="19">
        <f t="shared" ref="B7107:B7170" si="222">MONTH(A7107)</f>
        <v>12</v>
      </c>
      <c r="C7107" s="19">
        <f t="shared" ref="C7107:C7170" si="223">YEAR(A7107)</f>
        <v>2027</v>
      </c>
      <c r="D7107" s="10" t="str">
        <f ca="1">_xlfn.IFNA((VLOOKUP(A7107,'Fats and Greases'!A:B,2,FALSE)), "")</f>
        <v/>
      </c>
      <c r="E7107" s="10" t="str">
        <f ca="1">_xlfn.IFNA((VLOOKUP(A7107,'Fats and Greases'!C:D,2,FALSE)), "")</f>
        <v/>
      </c>
      <c r="F7107" s="10" t="str">
        <f ca="1">_xlfn.IFNA((VLOOKUP(A7107,'Fats and Greases'!E:F,2,FALSE)), "")</f>
        <v/>
      </c>
      <c r="G7107" s="10" t="str">
        <f ca="1">_xlfn.IFNA((VLOOKUP(A7107,'Fats and Greases'!G:H,2,FALSE)), "")</f>
        <v/>
      </c>
      <c r="H7107" s="10" t="str">
        <f ca="1">_xlfn.IFNA((VLOOKUP(A7107,'Fats and Greases'!I:J,2,FALSE)), "")</f>
        <v/>
      </c>
      <c r="I7107" s="10" t="str">
        <f ca="1">_xlfn.IFNA((VLOOKUP(A7107,'Fats and Greases'!K:L,2,FALSE)), "")</f>
        <v/>
      </c>
      <c r="J7107" s="10" t="str">
        <f ca="1">_xlfn.IFNA((VLOOKUP(A7107,'Fats and Greases'!M:N,2,FALSE)), "")</f>
        <v/>
      </c>
      <c r="K7107" s="10" t="str">
        <f ca="1">_xlfn.IFNA((VLOOKUP($A7107,'Fats and Greases'!O:P,2,FALSE)), "")</f>
        <v/>
      </c>
      <c r="L7107" s="10" t="str">
        <f ca="1">_xlfn.IFNA((VLOOKUP($A7107,'Fats and Greases'!Q:R,2,FALSE)), "")</f>
        <v/>
      </c>
      <c r="M7107" s="10" t="str">
        <f ca="1">_xlfn.IFNA((VLOOKUP($A7107,'Fats and Greases'!S:T,2,FALSE)), "")</f>
        <v/>
      </c>
    </row>
    <row r="7108" spans="1:13" x14ac:dyDescent="0.2">
      <c r="A7108" s="18">
        <v>46734</v>
      </c>
      <c r="B7108" s="19">
        <f t="shared" si="222"/>
        <v>12</v>
      </c>
      <c r="C7108" s="19">
        <f t="shared" si="223"/>
        <v>2027</v>
      </c>
      <c r="D7108" s="10" t="str">
        <f ca="1">_xlfn.IFNA((VLOOKUP(A7108,'Fats and Greases'!A:B,2,FALSE)), "")</f>
        <v/>
      </c>
      <c r="E7108" s="10" t="str">
        <f ca="1">_xlfn.IFNA((VLOOKUP(A7108,'Fats and Greases'!C:D,2,FALSE)), "")</f>
        <v/>
      </c>
      <c r="F7108" s="10" t="str">
        <f ca="1">_xlfn.IFNA((VLOOKUP(A7108,'Fats and Greases'!E:F,2,FALSE)), "")</f>
        <v/>
      </c>
      <c r="G7108" s="10" t="str">
        <f ca="1">_xlfn.IFNA((VLOOKUP(A7108,'Fats and Greases'!G:H,2,FALSE)), "")</f>
        <v/>
      </c>
      <c r="H7108" s="10" t="str">
        <f ca="1">_xlfn.IFNA((VLOOKUP(A7108,'Fats and Greases'!I:J,2,FALSE)), "")</f>
        <v/>
      </c>
      <c r="I7108" s="10" t="str">
        <f ca="1">_xlfn.IFNA((VLOOKUP(A7108,'Fats and Greases'!K:L,2,FALSE)), "")</f>
        <v/>
      </c>
      <c r="J7108" s="10" t="str">
        <f ca="1">_xlfn.IFNA((VLOOKUP(A7108,'Fats and Greases'!M:N,2,FALSE)), "")</f>
        <v/>
      </c>
      <c r="K7108" s="10" t="str">
        <f ca="1">_xlfn.IFNA((VLOOKUP($A7108,'Fats and Greases'!O:P,2,FALSE)), "")</f>
        <v/>
      </c>
      <c r="L7108" s="10" t="str">
        <f ca="1">_xlfn.IFNA((VLOOKUP($A7108,'Fats and Greases'!Q:R,2,FALSE)), "")</f>
        <v/>
      </c>
      <c r="M7108" s="10" t="str">
        <f ca="1">_xlfn.IFNA((VLOOKUP($A7108,'Fats and Greases'!S:T,2,FALSE)), "")</f>
        <v/>
      </c>
    </row>
    <row r="7109" spans="1:13" x14ac:dyDescent="0.2">
      <c r="A7109" s="18">
        <v>46735</v>
      </c>
      <c r="B7109" s="19">
        <f t="shared" si="222"/>
        <v>12</v>
      </c>
      <c r="C7109" s="19">
        <f t="shared" si="223"/>
        <v>2027</v>
      </c>
      <c r="D7109" s="10" t="str">
        <f ca="1">_xlfn.IFNA((VLOOKUP(A7109,'Fats and Greases'!A:B,2,FALSE)), "")</f>
        <v/>
      </c>
      <c r="E7109" s="10" t="str">
        <f ca="1">_xlfn.IFNA((VLOOKUP(A7109,'Fats and Greases'!C:D,2,FALSE)), "")</f>
        <v/>
      </c>
      <c r="F7109" s="10" t="str">
        <f ca="1">_xlfn.IFNA((VLOOKUP(A7109,'Fats and Greases'!E:F,2,FALSE)), "")</f>
        <v/>
      </c>
      <c r="G7109" s="10" t="str">
        <f ca="1">_xlfn.IFNA((VLOOKUP(A7109,'Fats and Greases'!G:H,2,FALSE)), "")</f>
        <v/>
      </c>
      <c r="H7109" s="10" t="str">
        <f ca="1">_xlfn.IFNA((VLOOKUP(A7109,'Fats and Greases'!I:J,2,FALSE)), "")</f>
        <v/>
      </c>
      <c r="I7109" s="10" t="str">
        <f ca="1">_xlfn.IFNA((VLOOKUP(A7109,'Fats and Greases'!K:L,2,FALSE)), "")</f>
        <v/>
      </c>
      <c r="J7109" s="10" t="str">
        <f ca="1">_xlfn.IFNA((VLOOKUP(A7109,'Fats and Greases'!M:N,2,FALSE)), "")</f>
        <v/>
      </c>
      <c r="K7109" s="10" t="str">
        <f ca="1">_xlfn.IFNA((VLOOKUP($A7109,'Fats and Greases'!O:P,2,FALSE)), "")</f>
        <v/>
      </c>
      <c r="L7109" s="10" t="str">
        <f ca="1">_xlfn.IFNA((VLOOKUP($A7109,'Fats and Greases'!Q:R,2,FALSE)), "")</f>
        <v/>
      </c>
      <c r="M7109" s="10" t="str">
        <f ca="1">_xlfn.IFNA((VLOOKUP($A7109,'Fats and Greases'!S:T,2,FALSE)), "")</f>
        <v/>
      </c>
    </row>
    <row r="7110" spans="1:13" x14ac:dyDescent="0.2">
      <c r="A7110" s="18">
        <v>46736</v>
      </c>
      <c r="B7110" s="19">
        <f t="shared" si="222"/>
        <v>12</v>
      </c>
      <c r="C7110" s="19">
        <f t="shared" si="223"/>
        <v>2027</v>
      </c>
      <c r="D7110" s="10" t="str">
        <f ca="1">_xlfn.IFNA((VLOOKUP(A7110,'Fats and Greases'!A:B,2,FALSE)), "")</f>
        <v/>
      </c>
      <c r="E7110" s="10" t="str">
        <f ca="1">_xlfn.IFNA((VLOOKUP(A7110,'Fats and Greases'!C:D,2,FALSE)), "")</f>
        <v/>
      </c>
      <c r="F7110" s="10" t="str">
        <f ca="1">_xlfn.IFNA((VLOOKUP(A7110,'Fats and Greases'!E:F,2,FALSE)), "")</f>
        <v/>
      </c>
      <c r="G7110" s="10" t="str">
        <f ca="1">_xlfn.IFNA((VLOOKUP(A7110,'Fats and Greases'!G:H,2,FALSE)), "")</f>
        <v/>
      </c>
      <c r="H7110" s="10" t="str">
        <f ca="1">_xlfn.IFNA((VLOOKUP(A7110,'Fats and Greases'!I:J,2,FALSE)), "")</f>
        <v/>
      </c>
      <c r="I7110" s="10" t="str">
        <f ca="1">_xlfn.IFNA((VLOOKUP(A7110,'Fats and Greases'!K:L,2,FALSE)), "")</f>
        <v/>
      </c>
      <c r="J7110" s="10" t="str">
        <f ca="1">_xlfn.IFNA((VLOOKUP(A7110,'Fats and Greases'!M:N,2,FALSE)), "")</f>
        <v/>
      </c>
      <c r="K7110" s="10" t="str">
        <f ca="1">_xlfn.IFNA((VLOOKUP($A7110,'Fats and Greases'!O:P,2,FALSE)), "")</f>
        <v/>
      </c>
      <c r="L7110" s="10" t="str">
        <f ca="1">_xlfn.IFNA((VLOOKUP($A7110,'Fats and Greases'!Q:R,2,FALSE)), "")</f>
        <v/>
      </c>
      <c r="M7110" s="10" t="str">
        <f ca="1">_xlfn.IFNA((VLOOKUP($A7110,'Fats and Greases'!S:T,2,FALSE)), "")</f>
        <v/>
      </c>
    </row>
    <row r="7111" spans="1:13" x14ac:dyDescent="0.2">
      <c r="A7111" s="18">
        <v>46737</v>
      </c>
      <c r="B7111" s="19">
        <f t="shared" si="222"/>
        <v>12</v>
      </c>
      <c r="C7111" s="19">
        <f t="shared" si="223"/>
        <v>2027</v>
      </c>
      <c r="D7111" s="10" t="str">
        <f ca="1">_xlfn.IFNA((VLOOKUP(A7111,'Fats and Greases'!A:B,2,FALSE)), "")</f>
        <v/>
      </c>
      <c r="E7111" s="10" t="str">
        <f ca="1">_xlfn.IFNA((VLOOKUP(A7111,'Fats and Greases'!C:D,2,FALSE)), "")</f>
        <v/>
      </c>
      <c r="F7111" s="10" t="str">
        <f ca="1">_xlfn.IFNA((VLOOKUP(A7111,'Fats and Greases'!E:F,2,FALSE)), "")</f>
        <v/>
      </c>
      <c r="G7111" s="10" t="str">
        <f ca="1">_xlfn.IFNA((VLOOKUP(A7111,'Fats and Greases'!G:H,2,FALSE)), "")</f>
        <v/>
      </c>
      <c r="H7111" s="10" t="str">
        <f ca="1">_xlfn.IFNA((VLOOKUP(A7111,'Fats and Greases'!I:J,2,FALSE)), "")</f>
        <v/>
      </c>
      <c r="I7111" s="10" t="str">
        <f ca="1">_xlfn.IFNA((VLOOKUP(A7111,'Fats and Greases'!K:L,2,FALSE)), "")</f>
        <v/>
      </c>
      <c r="J7111" s="10" t="str">
        <f ca="1">_xlfn.IFNA((VLOOKUP(A7111,'Fats and Greases'!M:N,2,FALSE)), "")</f>
        <v/>
      </c>
      <c r="K7111" s="10" t="str">
        <f ca="1">_xlfn.IFNA((VLOOKUP($A7111,'Fats and Greases'!O:P,2,FALSE)), "")</f>
        <v/>
      </c>
      <c r="L7111" s="10" t="str">
        <f ca="1">_xlfn.IFNA((VLOOKUP($A7111,'Fats and Greases'!Q:R,2,FALSE)), "")</f>
        <v/>
      </c>
      <c r="M7111" s="10" t="str">
        <f ca="1">_xlfn.IFNA((VLOOKUP($A7111,'Fats and Greases'!S:T,2,FALSE)), "")</f>
        <v/>
      </c>
    </row>
    <row r="7112" spans="1:13" x14ac:dyDescent="0.2">
      <c r="A7112" s="18">
        <v>46738</v>
      </c>
      <c r="B7112" s="19">
        <f t="shared" si="222"/>
        <v>12</v>
      </c>
      <c r="C7112" s="19">
        <f t="shared" si="223"/>
        <v>2027</v>
      </c>
      <c r="D7112" s="10" t="str">
        <f ca="1">_xlfn.IFNA((VLOOKUP(A7112,'Fats and Greases'!A:B,2,FALSE)), "")</f>
        <v/>
      </c>
      <c r="E7112" s="10" t="str">
        <f ca="1">_xlfn.IFNA((VLOOKUP(A7112,'Fats and Greases'!C:D,2,FALSE)), "")</f>
        <v/>
      </c>
      <c r="F7112" s="10" t="str">
        <f ca="1">_xlfn.IFNA((VLOOKUP(A7112,'Fats and Greases'!E:F,2,FALSE)), "")</f>
        <v/>
      </c>
      <c r="G7112" s="10" t="str">
        <f ca="1">_xlfn.IFNA((VLOOKUP(A7112,'Fats and Greases'!G:H,2,FALSE)), "")</f>
        <v/>
      </c>
      <c r="H7112" s="10" t="str">
        <f ca="1">_xlfn.IFNA((VLOOKUP(A7112,'Fats and Greases'!I:J,2,FALSE)), "")</f>
        <v/>
      </c>
      <c r="I7112" s="10" t="str">
        <f ca="1">_xlfn.IFNA((VLOOKUP(A7112,'Fats and Greases'!K:L,2,FALSE)), "")</f>
        <v/>
      </c>
      <c r="J7112" s="10" t="str">
        <f ca="1">_xlfn.IFNA((VLOOKUP(A7112,'Fats and Greases'!M:N,2,FALSE)), "")</f>
        <v/>
      </c>
      <c r="K7112" s="10" t="str">
        <f ca="1">_xlfn.IFNA((VLOOKUP($A7112,'Fats and Greases'!O:P,2,FALSE)), "")</f>
        <v/>
      </c>
      <c r="L7112" s="10" t="str">
        <f ca="1">_xlfn.IFNA((VLOOKUP($A7112,'Fats and Greases'!Q:R,2,FALSE)), "")</f>
        <v/>
      </c>
      <c r="M7112" s="10" t="str">
        <f ca="1">_xlfn.IFNA((VLOOKUP($A7112,'Fats and Greases'!S:T,2,FALSE)), "")</f>
        <v/>
      </c>
    </row>
    <row r="7113" spans="1:13" x14ac:dyDescent="0.2">
      <c r="A7113" s="18">
        <v>46741</v>
      </c>
      <c r="B7113" s="19">
        <f t="shared" si="222"/>
        <v>12</v>
      </c>
      <c r="C7113" s="19">
        <f t="shared" si="223"/>
        <v>2027</v>
      </c>
      <c r="D7113" s="10" t="str">
        <f ca="1">_xlfn.IFNA((VLOOKUP(A7113,'Fats and Greases'!A:B,2,FALSE)), "")</f>
        <v/>
      </c>
      <c r="E7113" s="10" t="str">
        <f ca="1">_xlfn.IFNA((VLOOKUP(A7113,'Fats and Greases'!C:D,2,FALSE)), "")</f>
        <v/>
      </c>
      <c r="F7113" s="10" t="str">
        <f ca="1">_xlfn.IFNA((VLOOKUP(A7113,'Fats and Greases'!E:F,2,FALSE)), "")</f>
        <v/>
      </c>
      <c r="G7113" s="10" t="str">
        <f ca="1">_xlfn.IFNA((VLOOKUP(A7113,'Fats and Greases'!G:H,2,FALSE)), "")</f>
        <v/>
      </c>
      <c r="H7113" s="10" t="str">
        <f ca="1">_xlfn.IFNA((VLOOKUP(A7113,'Fats and Greases'!I:J,2,FALSE)), "")</f>
        <v/>
      </c>
      <c r="I7113" s="10" t="str">
        <f ca="1">_xlfn.IFNA((VLOOKUP(A7113,'Fats and Greases'!K:L,2,FALSE)), "")</f>
        <v/>
      </c>
      <c r="J7113" s="10" t="str">
        <f ca="1">_xlfn.IFNA((VLOOKUP(A7113,'Fats and Greases'!M:N,2,FALSE)), "")</f>
        <v/>
      </c>
      <c r="K7113" s="10" t="str">
        <f ca="1">_xlfn.IFNA((VLOOKUP($A7113,'Fats and Greases'!O:P,2,FALSE)), "")</f>
        <v/>
      </c>
      <c r="L7113" s="10" t="str">
        <f ca="1">_xlfn.IFNA((VLOOKUP($A7113,'Fats and Greases'!Q:R,2,FALSE)), "")</f>
        <v/>
      </c>
      <c r="M7113" s="10" t="str">
        <f ca="1">_xlfn.IFNA((VLOOKUP($A7113,'Fats and Greases'!S:T,2,FALSE)), "")</f>
        <v/>
      </c>
    </row>
    <row r="7114" spans="1:13" x14ac:dyDescent="0.2">
      <c r="A7114" s="18">
        <v>46742</v>
      </c>
      <c r="B7114" s="19">
        <f t="shared" si="222"/>
        <v>12</v>
      </c>
      <c r="C7114" s="19">
        <f t="shared" si="223"/>
        <v>2027</v>
      </c>
      <c r="D7114" s="10" t="str">
        <f ca="1">_xlfn.IFNA((VLOOKUP(A7114,'Fats and Greases'!A:B,2,FALSE)), "")</f>
        <v/>
      </c>
      <c r="E7114" s="10" t="str">
        <f ca="1">_xlfn.IFNA((VLOOKUP(A7114,'Fats and Greases'!C:D,2,FALSE)), "")</f>
        <v/>
      </c>
      <c r="F7114" s="10" t="str">
        <f ca="1">_xlfn.IFNA((VLOOKUP(A7114,'Fats and Greases'!E:F,2,FALSE)), "")</f>
        <v/>
      </c>
      <c r="G7114" s="10" t="str">
        <f ca="1">_xlfn.IFNA((VLOOKUP(A7114,'Fats and Greases'!G:H,2,FALSE)), "")</f>
        <v/>
      </c>
      <c r="H7114" s="10" t="str">
        <f ca="1">_xlfn.IFNA((VLOOKUP(A7114,'Fats and Greases'!I:J,2,FALSE)), "")</f>
        <v/>
      </c>
      <c r="I7114" s="10" t="str">
        <f ca="1">_xlfn.IFNA((VLOOKUP(A7114,'Fats and Greases'!K:L,2,FALSE)), "")</f>
        <v/>
      </c>
      <c r="J7114" s="10" t="str">
        <f ca="1">_xlfn.IFNA((VLOOKUP(A7114,'Fats and Greases'!M:N,2,FALSE)), "")</f>
        <v/>
      </c>
      <c r="K7114" s="10" t="str">
        <f ca="1">_xlfn.IFNA((VLOOKUP($A7114,'Fats and Greases'!O:P,2,FALSE)), "")</f>
        <v/>
      </c>
      <c r="L7114" s="10" t="str">
        <f ca="1">_xlfn.IFNA((VLOOKUP($A7114,'Fats and Greases'!Q:R,2,FALSE)), "")</f>
        <v/>
      </c>
      <c r="M7114" s="10" t="str">
        <f ca="1">_xlfn.IFNA((VLOOKUP($A7114,'Fats and Greases'!S:T,2,FALSE)), "")</f>
        <v/>
      </c>
    </row>
    <row r="7115" spans="1:13" x14ac:dyDescent="0.2">
      <c r="A7115" s="18">
        <v>46743</v>
      </c>
      <c r="B7115" s="19">
        <f t="shared" si="222"/>
        <v>12</v>
      </c>
      <c r="C7115" s="19">
        <f t="shared" si="223"/>
        <v>2027</v>
      </c>
      <c r="D7115" s="10" t="str">
        <f ca="1">_xlfn.IFNA((VLOOKUP(A7115,'Fats and Greases'!A:B,2,FALSE)), "")</f>
        <v/>
      </c>
      <c r="E7115" s="10" t="str">
        <f ca="1">_xlfn.IFNA((VLOOKUP(A7115,'Fats and Greases'!C:D,2,FALSE)), "")</f>
        <v/>
      </c>
      <c r="F7115" s="10" t="str">
        <f ca="1">_xlfn.IFNA((VLOOKUP(A7115,'Fats and Greases'!E:F,2,FALSE)), "")</f>
        <v/>
      </c>
      <c r="G7115" s="10" t="str">
        <f ca="1">_xlfn.IFNA((VLOOKUP(A7115,'Fats and Greases'!G:H,2,FALSE)), "")</f>
        <v/>
      </c>
      <c r="H7115" s="10" t="str">
        <f ca="1">_xlfn.IFNA((VLOOKUP(A7115,'Fats and Greases'!I:J,2,FALSE)), "")</f>
        <v/>
      </c>
      <c r="I7115" s="10" t="str">
        <f ca="1">_xlfn.IFNA((VLOOKUP(A7115,'Fats and Greases'!K:L,2,FALSE)), "")</f>
        <v/>
      </c>
      <c r="J7115" s="10" t="str">
        <f ca="1">_xlfn.IFNA((VLOOKUP(A7115,'Fats and Greases'!M:N,2,FALSE)), "")</f>
        <v/>
      </c>
      <c r="K7115" s="10" t="str">
        <f ca="1">_xlfn.IFNA((VLOOKUP($A7115,'Fats and Greases'!O:P,2,FALSE)), "")</f>
        <v/>
      </c>
      <c r="L7115" s="10" t="str">
        <f ca="1">_xlfn.IFNA((VLOOKUP($A7115,'Fats and Greases'!Q:R,2,FALSE)), "")</f>
        <v/>
      </c>
      <c r="M7115" s="10" t="str">
        <f ca="1">_xlfn.IFNA((VLOOKUP($A7115,'Fats and Greases'!S:T,2,FALSE)), "")</f>
        <v/>
      </c>
    </row>
    <row r="7116" spans="1:13" x14ac:dyDescent="0.2">
      <c r="A7116" s="18">
        <v>46744</v>
      </c>
      <c r="B7116" s="19">
        <f t="shared" si="222"/>
        <v>12</v>
      </c>
      <c r="C7116" s="19">
        <f t="shared" si="223"/>
        <v>2027</v>
      </c>
      <c r="D7116" s="10" t="str">
        <f ca="1">_xlfn.IFNA((VLOOKUP(A7116,'Fats and Greases'!A:B,2,FALSE)), "")</f>
        <v/>
      </c>
      <c r="E7116" s="10" t="str">
        <f ca="1">_xlfn.IFNA((VLOOKUP(A7116,'Fats and Greases'!C:D,2,FALSE)), "")</f>
        <v/>
      </c>
      <c r="F7116" s="10" t="str">
        <f ca="1">_xlfn.IFNA((VLOOKUP(A7116,'Fats and Greases'!E:F,2,FALSE)), "")</f>
        <v/>
      </c>
      <c r="G7116" s="10" t="str">
        <f ca="1">_xlfn.IFNA((VLOOKUP(A7116,'Fats and Greases'!G:H,2,FALSE)), "")</f>
        <v/>
      </c>
      <c r="H7116" s="10" t="str">
        <f ca="1">_xlfn.IFNA((VLOOKUP(A7116,'Fats and Greases'!I:J,2,FALSE)), "")</f>
        <v/>
      </c>
      <c r="I7116" s="10" t="str">
        <f ca="1">_xlfn.IFNA((VLOOKUP(A7116,'Fats and Greases'!K:L,2,FALSE)), "")</f>
        <v/>
      </c>
      <c r="J7116" s="10" t="str">
        <f ca="1">_xlfn.IFNA((VLOOKUP(A7116,'Fats and Greases'!M:N,2,FALSE)), "")</f>
        <v/>
      </c>
      <c r="K7116" s="10" t="str">
        <f ca="1">_xlfn.IFNA((VLOOKUP($A7116,'Fats and Greases'!O:P,2,FALSE)), "")</f>
        <v/>
      </c>
      <c r="L7116" s="10" t="str">
        <f ca="1">_xlfn.IFNA((VLOOKUP($A7116,'Fats and Greases'!Q:R,2,FALSE)), "")</f>
        <v/>
      </c>
      <c r="M7116" s="10" t="str">
        <f ca="1">_xlfn.IFNA((VLOOKUP($A7116,'Fats and Greases'!S:T,2,FALSE)), "")</f>
        <v/>
      </c>
    </row>
    <row r="7117" spans="1:13" x14ac:dyDescent="0.2">
      <c r="A7117" s="18">
        <v>46745</v>
      </c>
      <c r="B7117" s="19">
        <f t="shared" si="222"/>
        <v>12</v>
      </c>
      <c r="C7117" s="19">
        <f t="shared" si="223"/>
        <v>2027</v>
      </c>
      <c r="D7117" s="10" t="str">
        <f ca="1">_xlfn.IFNA((VLOOKUP(A7117,'Fats and Greases'!A:B,2,FALSE)), "")</f>
        <v/>
      </c>
      <c r="E7117" s="10" t="str">
        <f ca="1">_xlfn.IFNA((VLOOKUP(A7117,'Fats and Greases'!C:D,2,FALSE)), "")</f>
        <v/>
      </c>
      <c r="F7117" s="10" t="str">
        <f ca="1">_xlfn.IFNA((VLOOKUP(A7117,'Fats and Greases'!E:F,2,FALSE)), "")</f>
        <v/>
      </c>
      <c r="G7117" s="10" t="str">
        <f ca="1">_xlfn.IFNA((VLOOKUP(A7117,'Fats and Greases'!G:H,2,FALSE)), "")</f>
        <v/>
      </c>
      <c r="H7117" s="10" t="str">
        <f ca="1">_xlfn.IFNA((VLOOKUP(A7117,'Fats and Greases'!I:J,2,FALSE)), "")</f>
        <v/>
      </c>
      <c r="I7117" s="10" t="str">
        <f ca="1">_xlfn.IFNA((VLOOKUP(A7117,'Fats and Greases'!K:L,2,FALSE)), "")</f>
        <v/>
      </c>
      <c r="J7117" s="10" t="str">
        <f ca="1">_xlfn.IFNA((VLOOKUP(A7117,'Fats and Greases'!M:N,2,FALSE)), "")</f>
        <v/>
      </c>
      <c r="K7117" s="10" t="str">
        <f ca="1">_xlfn.IFNA((VLOOKUP($A7117,'Fats and Greases'!O:P,2,FALSE)), "")</f>
        <v/>
      </c>
      <c r="L7117" s="10" t="str">
        <f ca="1">_xlfn.IFNA((VLOOKUP($A7117,'Fats and Greases'!Q:R,2,FALSE)), "")</f>
        <v/>
      </c>
      <c r="M7117" s="10" t="str">
        <f ca="1">_xlfn.IFNA((VLOOKUP($A7117,'Fats and Greases'!S:T,2,FALSE)), "")</f>
        <v/>
      </c>
    </row>
    <row r="7118" spans="1:13" x14ac:dyDescent="0.2">
      <c r="A7118" s="18">
        <v>46748</v>
      </c>
      <c r="B7118" s="19">
        <f t="shared" si="222"/>
        <v>12</v>
      </c>
      <c r="C7118" s="19">
        <f t="shared" si="223"/>
        <v>2027</v>
      </c>
      <c r="D7118" s="10" t="str">
        <f ca="1">_xlfn.IFNA((VLOOKUP(A7118,'Fats and Greases'!A:B,2,FALSE)), "")</f>
        <v/>
      </c>
      <c r="E7118" s="10" t="str">
        <f ca="1">_xlfn.IFNA((VLOOKUP(A7118,'Fats and Greases'!C:D,2,FALSE)), "")</f>
        <v/>
      </c>
      <c r="F7118" s="10" t="str">
        <f ca="1">_xlfn.IFNA((VLOOKUP(A7118,'Fats and Greases'!E:F,2,FALSE)), "")</f>
        <v/>
      </c>
      <c r="G7118" s="10" t="str">
        <f ca="1">_xlfn.IFNA((VLOOKUP(A7118,'Fats and Greases'!G:H,2,FALSE)), "")</f>
        <v/>
      </c>
      <c r="H7118" s="10" t="str">
        <f ca="1">_xlfn.IFNA((VLOOKUP(A7118,'Fats and Greases'!I:J,2,FALSE)), "")</f>
        <v/>
      </c>
      <c r="I7118" s="10" t="str">
        <f ca="1">_xlfn.IFNA((VLOOKUP(A7118,'Fats and Greases'!K:L,2,FALSE)), "")</f>
        <v/>
      </c>
      <c r="J7118" s="10" t="str">
        <f ca="1">_xlfn.IFNA((VLOOKUP(A7118,'Fats and Greases'!M:N,2,FALSE)), "")</f>
        <v/>
      </c>
      <c r="K7118" s="10" t="str">
        <f ca="1">_xlfn.IFNA((VLOOKUP($A7118,'Fats and Greases'!O:P,2,FALSE)), "")</f>
        <v/>
      </c>
      <c r="L7118" s="10" t="str">
        <f ca="1">_xlfn.IFNA((VLOOKUP($A7118,'Fats and Greases'!Q:R,2,FALSE)), "")</f>
        <v/>
      </c>
      <c r="M7118" s="10" t="str">
        <f ca="1">_xlfn.IFNA((VLOOKUP($A7118,'Fats and Greases'!S:T,2,FALSE)), "")</f>
        <v/>
      </c>
    </row>
    <row r="7119" spans="1:13" x14ac:dyDescent="0.2">
      <c r="A7119" s="18">
        <v>46749</v>
      </c>
      <c r="B7119" s="19">
        <f t="shared" si="222"/>
        <v>12</v>
      </c>
      <c r="C7119" s="19">
        <f t="shared" si="223"/>
        <v>2027</v>
      </c>
      <c r="D7119" s="10" t="str">
        <f ca="1">_xlfn.IFNA((VLOOKUP(A7119,'Fats and Greases'!A:B,2,FALSE)), "")</f>
        <v/>
      </c>
      <c r="E7119" s="10" t="str">
        <f ca="1">_xlfn.IFNA((VLOOKUP(A7119,'Fats and Greases'!C:D,2,FALSE)), "")</f>
        <v/>
      </c>
      <c r="F7119" s="10" t="str">
        <f ca="1">_xlfn.IFNA((VLOOKUP(A7119,'Fats and Greases'!E:F,2,FALSE)), "")</f>
        <v/>
      </c>
      <c r="G7119" s="10" t="str">
        <f ca="1">_xlfn.IFNA((VLOOKUP(A7119,'Fats and Greases'!G:H,2,FALSE)), "")</f>
        <v/>
      </c>
      <c r="H7119" s="10" t="str">
        <f ca="1">_xlfn.IFNA((VLOOKUP(A7119,'Fats and Greases'!I:J,2,FALSE)), "")</f>
        <v/>
      </c>
      <c r="I7119" s="10" t="str">
        <f ca="1">_xlfn.IFNA((VLOOKUP(A7119,'Fats and Greases'!K:L,2,FALSE)), "")</f>
        <v/>
      </c>
      <c r="J7119" s="10" t="str">
        <f ca="1">_xlfn.IFNA((VLOOKUP(A7119,'Fats and Greases'!M:N,2,FALSE)), "")</f>
        <v/>
      </c>
      <c r="K7119" s="10" t="str">
        <f ca="1">_xlfn.IFNA((VLOOKUP($A7119,'Fats and Greases'!O:P,2,FALSE)), "")</f>
        <v/>
      </c>
      <c r="L7119" s="10" t="str">
        <f ca="1">_xlfn.IFNA((VLOOKUP($A7119,'Fats and Greases'!Q:R,2,FALSE)), "")</f>
        <v/>
      </c>
      <c r="M7119" s="10" t="str">
        <f ca="1">_xlfn.IFNA((VLOOKUP($A7119,'Fats and Greases'!S:T,2,FALSE)), "")</f>
        <v/>
      </c>
    </row>
    <row r="7120" spans="1:13" x14ac:dyDescent="0.2">
      <c r="A7120" s="18">
        <v>46750</v>
      </c>
      <c r="B7120" s="19">
        <f t="shared" si="222"/>
        <v>12</v>
      </c>
      <c r="C7120" s="19">
        <f t="shared" si="223"/>
        <v>2027</v>
      </c>
      <c r="D7120" s="10" t="str">
        <f ca="1">_xlfn.IFNA((VLOOKUP(A7120,'Fats and Greases'!A:B,2,FALSE)), "")</f>
        <v/>
      </c>
      <c r="E7120" s="10" t="str">
        <f ca="1">_xlfn.IFNA((VLOOKUP(A7120,'Fats and Greases'!C:D,2,FALSE)), "")</f>
        <v/>
      </c>
      <c r="F7120" s="10" t="str">
        <f ca="1">_xlfn.IFNA((VLOOKUP(A7120,'Fats and Greases'!E:F,2,FALSE)), "")</f>
        <v/>
      </c>
      <c r="G7120" s="10" t="str">
        <f ca="1">_xlfn.IFNA((VLOOKUP(A7120,'Fats and Greases'!G:H,2,FALSE)), "")</f>
        <v/>
      </c>
      <c r="H7120" s="10" t="str">
        <f ca="1">_xlfn.IFNA((VLOOKUP(A7120,'Fats and Greases'!I:J,2,FALSE)), "")</f>
        <v/>
      </c>
      <c r="I7120" s="10" t="str">
        <f ca="1">_xlfn.IFNA((VLOOKUP(A7120,'Fats and Greases'!K:L,2,FALSE)), "")</f>
        <v/>
      </c>
      <c r="J7120" s="10" t="str">
        <f ca="1">_xlfn.IFNA((VLOOKUP(A7120,'Fats and Greases'!M:N,2,FALSE)), "")</f>
        <v/>
      </c>
      <c r="K7120" s="10" t="str">
        <f ca="1">_xlfn.IFNA((VLOOKUP($A7120,'Fats and Greases'!O:P,2,FALSE)), "")</f>
        <v/>
      </c>
      <c r="L7120" s="10" t="str">
        <f ca="1">_xlfn.IFNA((VLOOKUP($A7120,'Fats and Greases'!Q:R,2,FALSE)), "")</f>
        <v/>
      </c>
      <c r="M7120" s="10" t="str">
        <f ca="1">_xlfn.IFNA((VLOOKUP($A7120,'Fats and Greases'!S:T,2,FALSE)), "")</f>
        <v/>
      </c>
    </row>
    <row r="7121" spans="1:13" x14ac:dyDescent="0.2">
      <c r="A7121" s="18">
        <v>46751</v>
      </c>
      <c r="B7121" s="19">
        <f t="shared" si="222"/>
        <v>12</v>
      </c>
      <c r="C7121" s="19">
        <f t="shared" si="223"/>
        <v>2027</v>
      </c>
      <c r="D7121" s="10" t="str">
        <f ca="1">_xlfn.IFNA((VLOOKUP(A7121,'Fats and Greases'!A:B,2,FALSE)), "")</f>
        <v/>
      </c>
      <c r="E7121" s="10" t="str">
        <f ca="1">_xlfn.IFNA((VLOOKUP(A7121,'Fats and Greases'!C:D,2,FALSE)), "")</f>
        <v/>
      </c>
      <c r="F7121" s="10" t="str">
        <f ca="1">_xlfn.IFNA((VLOOKUP(A7121,'Fats and Greases'!E:F,2,FALSE)), "")</f>
        <v/>
      </c>
      <c r="G7121" s="10" t="str">
        <f ca="1">_xlfn.IFNA((VLOOKUP(A7121,'Fats and Greases'!G:H,2,FALSE)), "")</f>
        <v/>
      </c>
      <c r="H7121" s="10" t="str">
        <f ca="1">_xlfn.IFNA((VLOOKUP(A7121,'Fats and Greases'!I:J,2,FALSE)), "")</f>
        <v/>
      </c>
      <c r="I7121" s="10" t="str">
        <f ca="1">_xlfn.IFNA((VLOOKUP(A7121,'Fats and Greases'!K:L,2,FALSE)), "")</f>
        <v/>
      </c>
      <c r="J7121" s="10" t="str">
        <f ca="1">_xlfn.IFNA((VLOOKUP(A7121,'Fats and Greases'!M:N,2,FALSE)), "")</f>
        <v/>
      </c>
      <c r="K7121" s="10" t="str">
        <f ca="1">_xlfn.IFNA((VLOOKUP($A7121,'Fats and Greases'!O:P,2,FALSE)), "")</f>
        <v/>
      </c>
      <c r="L7121" s="10" t="str">
        <f ca="1">_xlfn.IFNA((VLOOKUP($A7121,'Fats and Greases'!Q:R,2,FALSE)), "")</f>
        <v/>
      </c>
      <c r="M7121" s="10" t="str">
        <f ca="1">_xlfn.IFNA((VLOOKUP($A7121,'Fats and Greases'!S:T,2,FALSE)), "")</f>
        <v/>
      </c>
    </row>
    <row r="7122" spans="1:13" x14ac:dyDescent="0.2">
      <c r="A7122" s="18">
        <v>46752</v>
      </c>
      <c r="B7122" s="19">
        <f t="shared" si="222"/>
        <v>12</v>
      </c>
      <c r="C7122" s="19">
        <f t="shared" si="223"/>
        <v>2027</v>
      </c>
      <c r="D7122" s="10" t="str">
        <f ca="1">_xlfn.IFNA((VLOOKUP(A7122,'Fats and Greases'!A:B,2,FALSE)), "")</f>
        <v/>
      </c>
      <c r="E7122" s="10" t="str">
        <f ca="1">_xlfn.IFNA((VLOOKUP(A7122,'Fats and Greases'!C:D,2,FALSE)), "")</f>
        <v/>
      </c>
      <c r="F7122" s="10" t="str">
        <f ca="1">_xlfn.IFNA((VLOOKUP(A7122,'Fats and Greases'!E:F,2,FALSE)), "")</f>
        <v/>
      </c>
      <c r="G7122" s="10" t="str">
        <f ca="1">_xlfn.IFNA((VLOOKUP(A7122,'Fats and Greases'!G:H,2,FALSE)), "")</f>
        <v/>
      </c>
      <c r="H7122" s="10" t="str">
        <f ca="1">_xlfn.IFNA((VLOOKUP(A7122,'Fats and Greases'!I:J,2,FALSE)), "")</f>
        <v/>
      </c>
      <c r="I7122" s="10" t="str">
        <f ca="1">_xlfn.IFNA((VLOOKUP(A7122,'Fats and Greases'!K:L,2,FALSE)), "")</f>
        <v/>
      </c>
      <c r="J7122" s="10" t="str">
        <f ca="1">_xlfn.IFNA((VLOOKUP(A7122,'Fats and Greases'!M:N,2,FALSE)), "")</f>
        <v/>
      </c>
      <c r="K7122" s="10" t="str">
        <f ca="1">_xlfn.IFNA((VLOOKUP($A7122,'Fats and Greases'!O:P,2,FALSE)), "")</f>
        <v/>
      </c>
      <c r="L7122" s="10" t="str">
        <f ca="1">_xlfn.IFNA((VLOOKUP($A7122,'Fats and Greases'!Q:R,2,FALSE)), "")</f>
        <v/>
      </c>
      <c r="M7122" s="10" t="str">
        <f ca="1">_xlfn.IFNA((VLOOKUP($A7122,'Fats and Greases'!S:T,2,FALSE)), "")</f>
        <v/>
      </c>
    </row>
    <row r="7123" spans="1:13" x14ac:dyDescent="0.2">
      <c r="A7123" s="18">
        <v>46755</v>
      </c>
      <c r="B7123" s="19">
        <f t="shared" si="222"/>
        <v>1</v>
      </c>
      <c r="C7123" s="19">
        <f t="shared" si="223"/>
        <v>2028</v>
      </c>
      <c r="D7123" s="10" t="str">
        <f ca="1">_xlfn.IFNA((VLOOKUP(A7123,'Fats and Greases'!A:B,2,FALSE)), "")</f>
        <v/>
      </c>
      <c r="E7123" s="10" t="str">
        <f ca="1">_xlfn.IFNA((VLOOKUP(A7123,'Fats and Greases'!C:D,2,FALSE)), "")</f>
        <v/>
      </c>
      <c r="F7123" s="10" t="str">
        <f ca="1">_xlfn.IFNA((VLOOKUP(A7123,'Fats and Greases'!E:F,2,FALSE)), "")</f>
        <v/>
      </c>
      <c r="G7123" s="10" t="str">
        <f ca="1">_xlfn.IFNA((VLOOKUP(A7123,'Fats and Greases'!G:H,2,FALSE)), "")</f>
        <v/>
      </c>
      <c r="H7123" s="10" t="str">
        <f ca="1">_xlfn.IFNA((VLOOKUP(A7123,'Fats and Greases'!I:J,2,FALSE)), "")</f>
        <v/>
      </c>
      <c r="I7123" s="10" t="str">
        <f ca="1">_xlfn.IFNA((VLOOKUP(A7123,'Fats and Greases'!K:L,2,FALSE)), "")</f>
        <v/>
      </c>
      <c r="J7123" s="10" t="str">
        <f ca="1">_xlfn.IFNA((VLOOKUP(A7123,'Fats and Greases'!M:N,2,FALSE)), "")</f>
        <v/>
      </c>
      <c r="K7123" s="10" t="str">
        <f ca="1">_xlfn.IFNA((VLOOKUP($A7123,'Fats and Greases'!O:P,2,FALSE)), "")</f>
        <v/>
      </c>
      <c r="L7123" s="10" t="str">
        <f ca="1">_xlfn.IFNA((VLOOKUP($A7123,'Fats and Greases'!Q:R,2,FALSE)), "")</f>
        <v/>
      </c>
      <c r="M7123" s="10" t="str">
        <f ca="1">_xlfn.IFNA((VLOOKUP($A7123,'Fats and Greases'!S:T,2,FALSE)), "")</f>
        <v/>
      </c>
    </row>
    <row r="7124" spans="1:13" x14ac:dyDescent="0.2">
      <c r="A7124" s="18">
        <v>46756</v>
      </c>
      <c r="B7124" s="19">
        <f t="shared" si="222"/>
        <v>1</v>
      </c>
      <c r="C7124" s="19">
        <f t="shared" si="223"/>
        <v>2028</v>
      </c>
      <c r="D7124" s="10" t="str">
        <f ca="1">_xlfn.IFNA((VLOOKUP(A7124,'Fats and Greases'!A:B,2,FALSE)), "")</f>
        <v/>
      </c>
      <c r="E7124" s="10" t="str">
        <f ca="1">_xlfn.IFNA((VLOOKUP(A7124,'Fats and Greases'!C:D,2,FALSE)), "")</f>
        <v/>
      </c>
      <c r="F7124" s="10" t="str">
        <f ca="1">_xlfn.IFNA((VLOOKUP(A7124,'Fats and Greases'!E:F,2,FALSE)), "")</f>
        <v/>
      </c>
      <c r="G7124" s="10" t="str">
        <f ca="1">_xlfn.IFNA((VLOOKUP(A7124,'Fats and Greases'!G:H,2,FALSE)), "")</f>
        <v/>
      </c>
      <c r="H7124" s="10" t="str">
        <f ca="1">_xlfn.IFNA((VLOOKUP(A7124,'Fats and Greases'!I:J,2,FALSE)), "")</f>
        <v/>
      </c>
      <c r="I7124" s="10" t="str">
        <f ca="1">_xlfn.IFNA((VLOOKUP(A7124,'Fats and Greases'!K:L,2,FALSE)), "")</f>
        <v/>
      </c>
      <c r="J7124" s="10" t="str">
        <f ca="1">_xlfn.IFNA((VLOOKUP(A7124,'Fats and Greases'!M:N,2,FALSE)), "")</f>
        <v/>
      </c>
      <c r="K7124" s="10" t="str">
        <f ca="1">_xlfn.IFNA((VLOOKUP($A7124,'Fats and Greases'!O:P,2,FALSE)), "")</f>
        <v/>
      </c>
      <c r="L7124" s="10" t="str">
        <f ca="1">_xlfn.IFNA((VLOOKUP($A7124,'Fats and Greases'!Q:R,2,FALSE)), "")</f>
        <v/>
      </c>
      <c r="M7124" s="10" t="str">
        <f ca="1">_xlfn.IFNA((VLOOKUP($A7124,'Fats and Greases'!S:T,2,FALSE)), "")</f>
        <v/>
      </c>
    </row>
    <row r="7125" spans="1:13" x14ac:dyDescent="0.2">
      <c r="A7125" s="18">
        <v>46757</v>
      </c>
      <c r="B7125" s="19">
        <f t="shared" si="222"/>
        <v>1</v>
      </c>
      <c r="C7125" s="19">
        <f t="shared" si="223"/>
        <v>2028</v>
      </c>
      <c r="D7125" s="10" t="str">
        <f ca="1">_xlfn.IFNA((VLOOKUP(A7125,'Fats and Greases'!A:B,2,FALSE)), "")</f>
        <v/>
      </c>
      <c r="E7125" s="10" t="str">
        <f ca="1">_xlfn.IFNA((VLOOKUP(A7125,'Fats and Greases'!C:D,2,FALSE)), "")</f>
        <v/>
      </c>
      <c r="F7125" s="10" t="str">
        <f ca="1">_xlfn.IFNA((VLOOKUP(A7125,'Fats and Greases'!E:F,2,FALSE)), "")</f>
        <v/>
      </c>
      <c r="G7125" s="10" t="str">
        <f ca="1">_xlfn.IFNA((VLOOKUP(A7125,'Fats and Greases'!G:H,2,FALSE)), "")</f>
        <v/>
      </c>
      <c r="H7125" s="10" t="str">
        <f ca="1">_xlfn.IFNA((VLOOKUP(A7125,'Fats and Greases'!I:J,2,FALSE)), "")</f>
        <v/>
      </c>
      <c r="I7125" s="10" t="str">
        <f ca="1">_xlfn.IFNA((VLOOKUP(A7125,'Fats and Greases'!K:L,2,FALSE)), "")</f>
        <v/>
      </c>
      <c r="J7125" s="10" t="str">
        <f ca="1">_xlfn.IFNA((VLOOKUP(A7125,'Fats and Greases'!M:N,2,FALSE)), "")</f>
        <v/>
      </c>
      <c r="K7125" s="10" t="str">
        <f ca="1">_xlfn.IFNA((VLOOKUP($A7125,'Fats and Greases'!O:P,2,FALSE)), "")</f>
        <v/>
      </c>
      <c r="L7125" s="10" t="str">
        <f ca="1">_xlfn.IFNA((VLOOKUP($A7125,'Fats and Greases'!Q:R,2,FALSE)), "")</f>
        <v/>
      </c>
      <c r="M7125" s="10" t="str">
        <f ca="1">_xlfn.IFNA((VLOOKUP($A7125,'Fats and Greases'!S:T,2,FALSE)), "")</f>
        <v/>
      </c>
    </row>
    <row r="7126" spans="1:13" x14ac:dyDescent="0.2">
      <c r="A7126" s="18">
        <v>46758</v>
      </c>
      <c r="B7126" s="19">
        <f t="shared" si="222"/>
        <v>1</v>
      </c>
      <c r="C7126" s="19">
        <f t="shared" si="223"/>
        <v>2028</v>
      </c>
      <c r="D7126" s="10" t="str">
        <f ca="1">_xlfn.IFNA((VLOOKUP(A7126,'Fats and Greases'!A:B,2,FALSE)), "")</f>
        <v/>
      </c>
      <c r="E7126" s="10" t="str">
        <f ca="1">_xlfn.IFNA((VLOOKUP(A7126,'Fats and Greases'!C:D,2,FALSE)), "")</f>
        <v/>
      </c>
      <c r="F7126" s="10" t="str">
        <f ca="1">_xlfn.IFNA((VLOOKUP(A7126,'Fats and Greases'!E:F,2,FALSE)), "")</f>
        <v/>
      </c>
      <c r="G7126" s="10" t="str">
        <f ca="1">_xlfn.IFNA((VLOOKUP(A7126,'Fats and Greases'!G:H,2,FALSE)), "")</f>
        <v/>
      </c>
      <c r="H7126" s="10" t="str">
        <f ca="1">_xlfn.IFNA((VLOOKUP(A7126,'Fats and Greases'!I:J,2,FALSE)), "")</f>
        <v/>
      </c>
      <c r="I7126" s="10" t="str">
        <f ca="1">_xlfn.IFNA((VLOOKUP(A7126,'Fats and Greases'!K:L,2,FALSE)), "")</f>
        <v/>
      </c>
      <c r="J7126" s="10" t="str">
        <f ca="1">_xlfn.IFNA((VLOOKUP(A7126,'Fats and Greases'!M:N,2,FALSE)), "")</f>
        <v/>
      </c>
      <c r="K7126" s="10" t="str">
        <f ca="1">_xlfn.IFNA((VLOOKUP($A7126,'Fats and Greases'!O:P,2,FALSE)), "")</f>
        <v/>
      </c>
      <c r="L7126" s="10" t="str">
        <f ca="1">_xlfn.IFNA((VLOOKUP($A7126,'Fats and Greases'!Q:R,2,FALSE)), "")</f>
        <v/>
      </c>
      <c r="M7126" s="10" t="str">
        <f ca="1">_xlfn.IFNA((VLOOKUP($A7126,'Fats and Greases'!S:T,2,FALSE)), "")</f>
        <v/>
      </c>
    </row>
    <row r="7127" spans="1:13" x14ac:dyDescent="0.2">
      <c r="A7127" s="18">
        <v>46759</v>
      </c>
      <c r="B7127" s="19">
        <f t="shared" si="222"/>
        <v>1</v>
      </c>
      <c r="C7127" s="19">
        <f t="shared" si="223"/>
        <v>2028</v>
      </c>
      <c r="D7127" s="10" t="str">
        <f ca="1">_xlfn.IFNA((VLOOKUP(A7127,'Fats and Greases'!A:B,2,FALSE)), "")</f>
        <v/>
      </c>
      <c r="E7127" s="10" t="str">
        <f ca="1">_xlfn.IFNA((VLOOKUP(A7127,'Fats and Greases'!C:D,2,FALSE)), "")</f>
        <v/>
      </c>
      <c r="F7127" s="10" t="str">
        <f ca="1">_xlfn.IFNA((VLOOKUP(A7127,'Fats and Greases'!E:F,2,FALSE)), "")</f>
        <v/>
      </c>
      <c r="G7127" s="10" t="str">
        <f ca="1">_xlfn.IFNA((VLOOKUP(A7127,'Fats and Greases'!G:H,2,FALSE)), "")</f>
        <v/>
      </c>
      <c r="H7127" s="10" t="str">
        <f ca="1">_xlfn.IFNA((VLOOKUP(A7127,'Fats and Greases'!I:J,2,FALSE)), "")</f>
        <v/>
      </c>
      <c r="I7127" s="10" t="str">
        <f ca="1">_xlfn.IFNA((VLOOKUP(A7127,'Fats and Greases'!K:L,2,FALSE)), "")</f>
        <v/>
      </c>
      <c r="J7127" s="10" t="str">
        <f ca="1">_xlfn.IFNA((VLOOKUP(A7127,'Fats and Greases'!M:N,2,FALSE)), "")</f>
        <v/>
      </c>
      <c r="K7127" s="10" t="str">
        <f ca="1">_xlfn.IFNA((VLOOKUP($A7127,'Fats and Greases'!O:P,2,FALSE)), "")</f>
        <v/>
      </c>
      <c r="L7127" s="10" t="str">
        <f ca="1">_xlfn.IFNA((VLOOKUP($A7127,'Fats and Greases'!Q:R,2,FALSE)), "")</f>
        <v/>
      </c>
      <c r="M7127" s="10" t="str">
        <f ca="1">_xlfn.IFNA((VLOOKUP($A7127,'Fats and Greases'!S:T,2,FALSE)), "")</f>
        <v/>
      </c>
    </row>
    <row r="7128" spans="1:13" x14ac:dyDescent="0.2">
      <c r="A7128" s="18">
        <v>46762</v>
      </c>
      <c r="B7128" s="19">
        <f t="shared" si="222"/>
        <v>1</v>
      </c>
      <c r="C7128" s="19">
        <f t="shared" si="223"/>
        <v>2028</v>
      </c>
      <c r="D7128" s="10" t="str">
        <f ca="1">_xlfn.IFNA((VLOOKUP(A7128,'Fats and Greases'!A:B,2,FALSE)), "")</f>
        <v/>
      </c>
      <c r="E7128" s="10" t="str">
        <f ca="1">_xlfn.IFNA((VLOOKUP(A7128,'Fats and Greases'!C:D,2,FALSE)), "")</f>
        <v/>
      </c>
      <c r="F7128" s="10" t="str">
        <f ca="1">_xlfn.IFNA((VLOOKUP(A7128,'Fats and Greases'!E:F,2,FALSE)), "")</f>
        <v/>
      </c>
      <c r="G7128" s="10" t="str">
        <f ca="1">_xlfn.IFNA((VLOOKUP(A7128,'Fats and Greases'!G:H,2,FALSE)), "")</f>
        <v/>
      </c>
      <c r="H7128" s="10" t="str">
        <f ca="1">_xlfn.IFNA((VLOOKUP(A7128,'Fats and Greases'!I:J,2,FALSE)), "")</f>
        <v/>
      </c>
      <c r="I7128" s="10" t="str">
        <f ca="1">_xlfn.IFNA((VLOOKUP(A7128,'Fats and Greases'!K:L,2,FALSE)), "")</f>
        <v/>
      </c>
      <c r="J7128" s="10" t="str">
        <f ca="1">_xlfn.IFNA((VLOOKUP(A7128,'Fats and Greases'!M:N,2,FALSE)), "")</f>
        <v/>
      </c>
      <c r="K7128" s="10" t="str">
        <f ca="1">_xlfn.IFNA((VLOOKUP($A7128,'Fats and Greases'!O:P,2,FALSE)), "")</f>
        <v/>
      </c>
      <c r="L7128" s="10" t="str">
        <f ca="1">_xlfn.IFNA((VLOOKUP($A7128,'Fats and Greases'!Q:R,2,FALSE)), "")</f>
        <v/>
      </c>
      <c r="M7128" s="10" t="str">
        <f ca="1">_xlfn.IFNA((VLOOKUP($A7128,'Fats and Greases'!S:T,2,FALSE)), "")</f>
        <v/>
      </c>
    </row>
    <row r="7129" spans="1:13" x14ac:dyDescent="0.2">
      <c r="A7129" s="18">
        <v>46763</v>
      </c>
      <c r="B7129" s="19">
        <f t="shared" si="222"/>
        <v>1</v>
      </c>
      <c r="C7129" s="19">
        <f t="shared" si="223"/>
        <v>2028</v>
      </c>
      <c r="D7129" s="10" t="str">
        <f ca="1">_xlfn.IFNA((VLOOKUP(A7129,'Fats and Greases'!A:B,2,FALSE)), "")</f>
        <v/>
      </c>
      <c r="E7129" s="10" t="str">
        <f ca="1">_xlfn.IFNA((VLOOKUP(A7129,'Fats and Greases'!C:D,2,FALSE)), "")</f>
        <v/>
      </c>
      <c r="F7129" s="10" t="str">
        <f ca="1">_xlfn.IFNA((VLOOKUP(A7129,'Fats and Greases'!E:F,2,FALSE)), "")</f>
        <v/>
      </c>
      <c r="G7129" s="10" t="str">
        <f ca="1">_xlfn.IFNA((VLOOKUP(A7129,'Fats and Greases'!G:H,2,FALSE)), "")</f>
        <v/>
      </c>
      <c r="H7129" s="10" t="str">
        <f ca="1">_xlfn.IFNA((VLOOKUP(A7129,'Fats and Greases'!I:J,2,FALSE)), "")</f>
        <v/>
      </c>
      <c r="I7129" s="10" t="str">
        <f ca="1">_xlfn.IFNA((VLOOKUP(A7129,'Fats and Greases'!K:L,2,FALSE)), "")</f>
        <v/>
      </c>
      <c r="J7129" s="10" t="str">
        <f ca="1">_xlfn.IFNA((VLOOKUP(A7129,'Fats and Greases'!M:N,2,FALSE)), "")</f>
        <v/>
      </c>
      <c r="K7129" s="10" t="str">
        <f ca="1">_xlfn.IFNA((VLOOKUP($A7129,'Fats and Greases'!O:P,2,FALSE)), "")</f>
        <v/>
      </c>
      <c r="L7129" s="10" t="str">
        <f ca="1">_xlfn.IFNA((VLOOKUP($A7129,'Fats and Greases'!Q:R,2,FALSE)), "")</f>
        <v/>
      </c>
      <c r="M7129" s="10" t="str">
        <f ca="1">_xlfn.IFNA((VLOOKUP($A7129,'Fats and Greases'!S:T,2,FALSE)), "")</f>
        <v/>
      </c>
    </row>
    <row r="7130" spans="1:13" x14ac:dyDescent="0.2">
      <c r="A7130" s="18">
        <v>46764</v>
      </c>
      <c r="B7130" s="19">
        <f t="shared" si="222"/>
        <v>1</v>
      </c>
      <c r="C7130" s="19">
        <f t="shared" si="223"/>
        <v>2028</v>
      </c>
      <c r="D7130" s="10" t="str">
        <f ca="1">_xlfn.IFNA((VLOOKUP(A7130,'Fats and Greases'!A:B,2,FALSE)), "")</f>
        <v/>
      </c>
      <c r="E7130" s="10" t="str">
        <f ca="1">_xlfn.IFNA((VLOOKUP(A7130,'Fats and Greases'!C:D,2,FALSE)), "")</f>
        <v/>
      </c>
      <c r="F7130" s="10" t="str">
        <f ca="1">_xlfn.IFNA((VLOOKUP(A7130,'Fats and Greases'!E:F,2,FALSE)), "")</f>
        <v/>
      </c>
      <c r="G7130" s="10" t="str">
        <f ca="1">_xlfn.IFNA((VLOOKUP(A7130,'Fats and Greases'!G:H,2,FALSE)), "")</f>
        <v/>
      </c>
      <c r="H7130" s="10" t="str">
        <f ca="1">_xlfn.IFNA((VLOOKUP(A7130,'Fats and Greases'!I:J,2,FALSE)), "")</f>
        <v/>
      </c>
      <c r="I7130" s="10" t="str">
        <f ca="1">_xlfn.IFNA((VLOOKUP(A7130,'Fats and Greases'!K:L,2,FALSE)), "")</f>
        <v/>
      </c>
      <c r="J7130" s="10" t="str">
        <f ca="1">_xlfn.IFNA((VLOOKUP(A7130,'Fats and Greases'!M:N,2,FALSE)), "")</f>
        <v/>
      </c>
      <c r="K7130" s="10" t="str">
        <f ca="1">_xlfn.IFNA((VLOOKUP($A7130,'Fats and Greases'!O:P,2,FALSE)), "")</f>
        <v/>
      </c>
      <c r="L7130" s="10" t="str">
        <f ca="1">_xlfn.IFNA((VLOOKUP($A7130,'Fats and Greases'!Q:R,2,FALSE)), "")</f>
        <v/>
      </c>
      <c r="M7130" s="10" t="str">
        <f ca="1">_xlfn.IFNA((VLOOKUP($A7130,'Fats and Greases'!S:T,2,FALSE)), "")</f>
        <v/>
      </c>
    </row>
    <row r="7131" spans="1:13" x14ac:dyDescent="0.2">
      <c r="A7131" s="18">
        <v>46765</v>
      </c>
      <c r="B7131" s="19">
        <f t="shared" si="222"/>
        <v>1</v>
      </c>
      <c r="C7131" s="19">
        <f t="shared" si="223"/>
        <v>2028</v>
      </c>
      <c r="D7131" s="10" t="str">
        <f ca="1">_xlfn.IFNA((VLOOKUP(A7131,'Fats and Greases'!A:B,2,FALSE)), "")</f>
        <v/>
      </c>
      <c r="E7131" s="10" t="str">
        <f ca="1">_xlfn.IFNA((VLOOKUP(A7131,'Fats and Greases'!C:D,2,FALSE)), "")</f>
        <v/>
      </c>
      <c r="F7131" s="10" t="str">
        <f ca="1">_xlfn.IFNA((VLOOKUP(A7131,'Fats and Greases'!E:F,2,FALSE)), "")</f>
        <v/>
      </c>
      <c r="G7131" s="10" t="str">
        <f ca="1">_xlfn.IFNA((VLOOKUP(A7131,'Fats and Greases'!G:H,2,FALSE)), "")</f>
        <v/>
      </c>
      <c r="H7131" s="10" t="str">
        <f ca="1">_xlfn.IFNA((VLOOKUP(A7131,'Fats and Greases'!I:J,2,FALSE)), "")</f>
        <v/>
      </c>
      <c r="I7131" s="10" t="str">
        <f ca="1">_xlfn.IFNA((VLOOKUP(A7131,'Fats and Greases'!K:L,2,FALSE)), "")</f>
        <v/>
      </c>
      <c r="J7131" s="10" t="str">
        <f ca="1">_xlfn.IFNA((VLOOKUP(A7131,'Fats and Greases'!M:N,2,FALSE)), "")</f>
        <v/>
      </c>
      <c r="K7131" s="10" t="str">
        <f ca="1">_xlfn.IFNA((VLOOKUP($A7131,'Fats and Greases'!O:P,2,FALSE)), "")</f>
        <v/>
      </c>
      <c r="L7131" s="10" t="str">
        <f ca="1">_xlfn.IFNA((VLOOKUP($A7131,'Fats and Greases'!Q:R,2,FALSE)), "")</f>
        <v/>
      </c>
      <c r="M7131" s="10" t="str">
        <f ca="1">_xlfn.IFNA((VLOOKUP($A7131,'Fats and Greases'!S:T,2,FALSE)), "")</f>
        <v/>
      </c>
    </row>
    <row r="7132" spans="1:13" x14ac:dyDescent="0.2">
      <c r="A7132" s="18">
        <v>46766</v>
      </c>
      <c r="B7132" s="19">
        <f t="shared" si="222"/>
        <v>1</v>
      </c>
      <c r="C7132" s="19">
        <f t="shared" si="223"/>
        <v>2028</v>
      </c>
      <c r="D7132" s="10" t="str">
        <f ca="1">_xlfn.IFNA((VLOOKUP(A7132,'Fats and Greases'!A:B,2,FALSE)), "")</f>
        <v/>
      </c>
      <c r="E7132" s="10" t="str">
        <f ca="1">_xlfn.IFNA((VLOOKUP(A7132,'Fats and Greases'!C:D,2,FALSE)), "")</f>
        <v/>
      </c>
      <c r="F7132" s="10" t="str">
        <f ca="1">_xlfn.IFNA((VLOOKUP(A7132,'Fats and Greases'!E:F,2,FALSE)), "")</f>
        <v/>
      </c>
      <c r="G7132" s="10" t="str">
        <f ca="1">_xlfn.IFNA((VLOOKUP(A7132,'Fats and Greases'!G:H,2,FALSE)), "")</f>
        <v/>
      </c>
      <c r="H7132" s="10" t="str">
        <f ca="1">_xlfn.IFNA((VLOOKUP(A7132,'Fats and Greases'!I:J,2,FALSE)), "")</f>
        <v/>
      </c>
      <c r="I7132" s="10" t="str">
        <f ca="1">_xlfn.IFNA((VLOOKUP(A7132,'Fats and Greases'!K:L,2,FALSE)), "")</f>
        <v/>
      </c>
      <c r="J7132" s="10" t="str">
        <f ca="1">_xlfn.IFNA((VLOOKUP(A7132,'Fats and Greases'!M:N,2,FALSE)), "")</f>
        <v/>
      </c>
      <c r="K7132" s="10" t="str">
        <f ca="1">_xlfn.IFNA((VLOOKUP($A7132,'Fats and Greases'!O:P,2,FALSE)), "")</f>
        <v/>
      </c>
      <c r="L7132" s="10" t="str">
        <f ca="1">_xlfn.IFNA((VLOOKUP($A7132,'Fats and Greases'!Q:R,2,FALSE)), "")</f>
        <v/>
      </c>
      <c r="M7132" s="10" t="str">
        <f ca="1">_xlfn.IFNA((VLOOKUP($A7132,'Fats and Greases'!S:T,2,FALSE)), "")</f>
        <v/>
      </c>
    </row>
    <row r="7133" spans="1:13" x14ac:dyDescent="0.2">
      <c r="A7133" s="18">
        <v>46769</v>
      </c>
      <c r="B7133" s="19">
        <f t="shared" si="222"/>
        <v>1</v>
      </c>
      <c r="C7133" s="19">
        <f t="shared" si="223"/>
        <v>2028</v>
      </c>
      <c r="D7133" s="10" t="str">
        <f ca="1">_xlfn.IFNA((VLOOKUP(A7133,'Fats and Greases'!A:B,2,FALSE)), "")</f>
        <v/>
      </c>
      <c r="E7133" s="10" t="str">
        <f ca="1">_xlfn.IFNA((VLOOKUP(A7133,'Fats and Greases'!C:D,2,FALSE)), "")</f>
        <v/>
      </c>
      <c r="F7133" s="10" t="str">
        <f ca="1">_xlfn.IFNA((VLOOKUP(A7133,'Fats and Greases'!E:F,2,FALSE)), "")</f>
        <v/>
      </c>
      <c r="G7133" s="10" t="str">
        <f ca="1">_xlfn.IFNA((VLOOKUP(A7133,'Fats and Greases'!G:H,2,FALSE)), "")</f>
        <v/>
      </c>
      <c r="H7133" s="10" t="str">
        <f ca="1">_xlfn.IFNA((VLOOKUP(A7133,'Fats and Greases'!I:J,2,FALSE)), "")</f>
        <v/>
      </c>
      <c r="I7133" s="10" t="str">
        <f ca="1">_xlfn.IFNA((VLOOKUP(A7133,'Fats and Greases'!K:L,2,FALSE)), "")</f>
        <v/>
      </c>
      <c r="J7133" s="10" t="str">
        <f ca="1">_xlfn.IFNA((VLOOKUP(A7133,'Fats and Greases'!M:N,2,FALSE)), "")</f>
        <v/>
      </c>
      <c r="K7133" s="10" t="str">
        <f ca="1">_xlfn.IFNA((VLOOKUP($A7133,'Fats and Greases'!O:P,2,FALSE)), "")</f>
        <v/>
      </c>
      <c r="L7133" s="10" t="str">
        <f ca="1">_xlfn.IFNA((VLOOKUP($A7133,'Fats and Greases'!Q:R,2,FALSE)), "")</f>
        <v/>
      </c>
      <c r="M7133" s="10" t="str">
        <f ca="1">_xlfn.IFNA((VLOOKUP($A7133,'Fats and Greases'!S:T,2,FALSE)), "")</f>
        <v/>
      </c>
    </row>
    <row r="7134" spans="1:13" x14ac:dyDescent="0.2">
      <c r="A7134" s="18">
        <v>46770</v>
      </c>
      <c r="B7134" s="19">
        <f t="shared" si="222"/>
        <v>1</v>
      </c>
      <c r="C7134" s="19">
        <f t="shared" si="223"/>
        <v>2028</v>
      </c>
      <c r="D7134" s="10" t="str">
        <f ca="1">_xlfn.IFNA((VLOOKUP(A7134,'Fats and Greases'!A:B,2,FALSE)), "")</f>
        <v/>
      </c>
      <c r="E7134" s="10" t="str">
        <f ca="1">_xlfn.IFNA((VLOOKUP(A7134,'Fats and Greases'!C:D,2,FALSE)), "")</f>
        <v/>
      </c>
      <c r="F7134" s="10" t="str">
        <f ca="1">_xlfn.IFNA((VLOOKUP(A7134,'Fats and Greases'!E:F,2,FALSE)), "")</f>
        <v/>
      </c>
      <c r="G7134" s="10" t="str">
        <f ca="1">_xlfn.IFNA((VLOOKUP(A7134,'Fats and Greases'!G:H,2,FALSE)), "")</f>
        <v/>
      </c>
      <c r="H7134" s="10" t="str">
        <f ca="1">_xlfn.IFNA((VLOOKUP(A7134,'Fats and Greases'!I:J,2,FALSE)), "")</f>
        <v/>
      </c>
      <c r="I7134" s="10" t="str">
        <f ca="1">_xlfn.IFNA((VLOOKUP(A7134,'Fats and Greases'!K:L,2,FALSE)), "")</f>
        <v/>
      </c>
      <c r="J7134" s="10" t="str">
        <f ca="1">_xlfn.IFNA((VLOOKUP(A7134,'Fats and Greases'!M:N,2,FALSE)), "")</f>
        <v/>
      </c>
      <c r="K7134" s="10" t="str">
        <f ca="1">_xlfn.IFNA((VLOOKUP($A7134,'Fats and Greases'!O:P,2,FALSE)), "")</f>
        <v/>
      </c>
      <c r="L7134" s="10" t="str">
        <f ca="1">_xlfn.IFNA((VLOOKUP($A7134,'Fats and Greases'!Q:R,2,FALSE)), "")</f>
        <v/>
      </c>
      <c r="M7134" s="10" t="str">
        <f ca="1">_xlfn.IFNA((VLOOKUP($A7134,'Fats and Greases'!S:T,2,FALSE)), "")</f>
        <v/>
      </c>
    </row>
    <row r="7135" spans="1:13" x14ac:dyDescent="0.2">
      <c r="A7135" s="18">
        <v>46771</v>
      </c>
      <c r="B7135" s="19">
        <f t="shared" si="222"/>
        <v>1</v>
      </c>
      <c r="C7135" s="19">
        <f t="shared" si="223"/>
        <v>2028</v>
      </c>
      <c r="D7135" s="10" t="str">
        <f ca="1">_xlfn.IFNA((VLOOKUP(A7135,'Fats and Greases'!A:B,2,FALSE)), "")</f>
        <v/>
      </c>
      <c r="E7135" s="10" t="str">
        <f ca="1">_xlfn.IFNA((VLOOKUP(A7135,'Fats and Greases'!C:D,2,FALSE)), "")</f>
        <v/>
      </c>
      <c r="F7135" s="10" t="str">
        <f ca="1">_xlfn.IFNA((VLOOKUP(A7135,'Fats and Greases'!E:F,2,FALSE)), "")</f>
        <v/>
      </c>
      <c r="G7135" s="10" t="str">
        <f ca="1">_xlfn.IFNA((VLOOKUP(A7135,'Fats and Greases'!G:H,2,FALSE)), "")</f>
        <v/>
      </c>
      <c r="H7135" s="10" t="str">
        <f ca="1">_xlfn.IFNA((VLOOKUP(A7135,'Fats and Greases'!I:J,2,FALSE)), "")</f>
        <v/>
      </c>
      <c r="I7135" s="10" t="str">
        <f ca="1">_xlfn.IFNA((VLOOKUP(A7135,'Fats and Greases'!K:L,2,FALSE)), "")</f>
        <v/>
      </c>
      <c r="J7135" s="10" t="str">
        <f ca="1">_xlfn.IFNA((VLOOKUP(A7135,'Fats and Greases'!M:N,2,FALSE)), "")</f>
        <v/>
      </c>
      <c r="K7135" s="10" t="str">
        <f ca="1">_xlfn.IFNA((VLOOKUP($A7135,'Fats and Greases'!O:P,2,FALSE)), "")</f>
        <v/>
      </c>
      <c r="L7135" s="10" t="str">
        <f ca="1">_xlfn.IFNA((VLOOKUP($A7135,'Fats and Greases'!Q:R,2,FALSE)), "")</f>
        <v/>
      </c>
      <c r="M7135" s="10" t="str">
        <f ca="1">_xlfn.IFNA((VLOOKUP($A7135,'Fats and Greases'!S:T,2,FALSE)), "")</f>
        <v/>
      </c>
    </row>
    <row r="7136" spans="1:13" x14ac:dyDescent="0.2">
      <c r="A7136" s="18">
        <v>46772</v>
      </c>
      <c r="B7136" s="19">
        <f t="shared" si="222"/>
        <v>1</v>
      </c>
      <c r="C7136" s="19">
        <f t="shared" si="223"/>
        <v>2028</v>
      </c>
      <c r="D7136" s="10" t="str">
        <f ca="1">_xlfn.IFNA((VLOOKUP(A7136,'Fats and Greases'!A:B,2,FALSE)), "")</f>
        <v/>
      </c>
      <c r="E7136" s="10" t="str">
        <f ca="1">_xlfn.IFNA((VLOOKUP(A7136,'Fats and Greases'!C:D,2,FALSE)), "")</f>
        <v/>
      </c>
      <c r="F7136" s="10" t="str">
        <f ca="1">_xlfn.IFNA((VLOOKUP(A7136,'Fats and Greases'!E:F,2,FALSE)), "")</f>
        <v/>
      </c>
      <c r="G7136" s="10" t="str">
        <f ca="1">_xlfn.IFNA((VLOOKUP(A7136,'Fats and Greases'!G:H,2,FALSE)), "")</f>
        <v/>
      </c>
      <c r="H7136" s="10" t="str">
        <f ca="1">_xlfn.IFNA((VLOOKUP(A7136,'Fats and Greases'!I:J,2,FALSE)), "")</f>
        <v/>
      </c>
      <c r="I7136" s="10" t="str">
        <f ca="1">_xlfn.IFNA((VLOOKUP(A7136,'Fats and Greases'!K:L,2,FALSE)), "")</f>
        <v/>
      </c>
      <c r="J7136" s="10" t="str">
        <f ca="1">_xlfn.IFNA((VLOOKUP(A7136,'Fats and Greases'!M:N,2,FALSE)), "")</f>
        <v/>
      </c>
      <c r="K7136" s="10" t="str">
        <f ca="1">_xlfn.IFNA((VLOOKUP($A7136,'Fats and Greases'!O:P,2,FALSE)), "")</f>
        <v/>
      </c>
      <c r="L7136" s="10" t="str">
        <f ca="1">_xlfn.IFNA((VLOOKUP($A7136,'Fats and Greases'!Q:R,2,FALSE)), "")</f>
        <v/>
      </c>
      <c r="M7136" s="10" t="str">
        <f ca="1">_xlfn.IFNA((VLOOKUP($A7136,'Fats and Greases'!S:T,2,FALSE)), "")</f>
        <v/>
      </c>
    </row>
    <row r="7137" spans="1:13" x14ac:dyDescent="0.2">
      <c r="A7137" s="18">
        <v>46773</v>
      </c>
      <c r="B7137" s="19">
        <f t="shared" si="222"/>
        <v>1</v>
      </c>
      <c r="C7137" s="19">
        <f t="shared" si="223"/>
        <v>2028</v>
      </c>
      <c r="D7137" s="10" t="str">
        <f ca="1">_xlfn.IFNA((VLOOKUP(A7137,'Fats and Greases'!A:B,2,FALSE)), "")</f>
        <v/>
      </c>
      <c r="E7137" s="10" t="str">
        <f ca="1">_xlfn.IFNA((VLOOKUP(A7137,'Fats and Greases'!C:D,2,FALSE)), "")</f>
        <v/>
      </c>
      <c r="F7137" s="10" t="str">
        <f ca="1">_xlfn.IFNA((VLOOKUP(A7137,'Fats and Greases'!E:F,2,FALSE)), "")</f>
        <v/>
      </c>
      <c r="G7137" s="10" t="str">
        <f ca="1">_xlfn.IFNA((VLOOKUP(A7137,'Fats and Greases'!G:H,2,FALSE)), "")</f>
        <v/>
      </c>
      <c r="H7137" s="10" t="str">
        <f ca="1">_xlfn.IFNA((VLOOKUP(A7137,'Fats and Greases'!I:J,2,FALSE)), "")</f>
        <v/>
      </c>
      <c r="I7137" s="10" t="str">
        <f ca="1">_xlfn.IFNA((VLOOKUP(A7137,'Fats and Greases'!K:L,2,FALSE)), "")</f>
        <v/>
      </c>
      <c r="J7137" s="10" t="str">
        <f ca="1">_xlfn.IFNA((VLOOKUP(A7137,'Fats and Greases'!M:N,2,FALSE)), "")</f>
        <v/>
      </c>
      <c r="K7137" s="10" t="str">
        <f ca="1">_xlfn.IFNA((VLOOKUP($A7137,'Fats and Greases'!O:P,2,FALSE)), "")</f>
        <v/>
      </c>
      <c r="L7137" s="10" t="str">
        <f ca="1">_xlfn.IFNA((VLOOKUP($A7137,'Fats and Greases'!Q:R,2,FALSE)), "")</f>
        <v/>
      </c>
      <c r="M7137" s="10" t="str">
        <f ca="1">_xlfn.IFNA((VLOOKUP($A7137,'Fats and Greases'!S:T,2,FALSE)), "")</f>
        <v/>
      </c>
    </row>
    <row r="7138" spans="1:13" x14ac:dyDescent="0.2">
      <c r="A7138" s="18">
        <v>46776</v>
      </c>
      <c r="B7138" s="19">
        <f t="shared" si="222"/>
        <v>1</v>
      </c>
      <c r="C7138" s="19">
        <f t="shared" si="223"/>
        <v>2028</v>
      </c>
      <c r="D7138" s="10" t="str">
        <f ca="1">_xlfn.IFNA((VLOOKUP(A7138,'Fats and Greases'!A:B,2,FALSE)), "")</f>
        <v/>
      </c>
      <c r="E7138" s="10" t="str">
        <f ca="1">_xlfn.IFNA((VLOOKUP(A7138,'Fats and Greases'!C:D,2,FALSE)), "")</f>
        <v/>
      </c>
      <c r="F7138" s="10" t="str">
        <f ca="1">_xlfn.IFNA((VLOOKUP(A7138,'Fats and Greases'!E:F,2,FALSE)), "")</f>
        <v/>
      </c>
      <c r="G7138" s="10" t="str">
        <f ca="1">_xlfn.IFNA((VLOOKUP(A7138,'Fats and Greases'!G:H,2,FALSE)), "")</f>
        <v/>
      </c>
      <c r="H7138" s="10" t="str">
        <f ca="1">_xlfn.IFNA((VLOOKUP(A7138,'Fats and Greases'!I:J,2,FALSE)), "")</f>
        <v/>
      </c>
      <c r="I7138" s="10" t="str">
        <f ca="1">_xlfn.IFNA((VLOOKUP(A7138,'Fats and Greases'!K:L,2,FALSE)), "")</f>
        <v/>
      </c>
      <c r="J7138" s="10" t="str">
        <f ca="1">_xlfn.IFNA((VLOOKUP(A7138,'Fats and Greases'!M:N,2,FALSE)), "")</f>
        <v/>
      </c>
      <c r="K7138" s="10" t="str">
        <f ca="1">_xlfn.IFNA((VLOOKUP($A7138,'Fats and Greases'!O:P,2,FALSE)), "")</f>
        <v/>
      </c>
      <c r="L7138" s="10" t="str">
        <f ca="1">_xlfn.IFNA((VLOOKUP($A7138,'Fats and Greases'!Q:R,2,FALSE)), "")</f>
        <v/>
      </c>
      <c r="M7138" s="10" t="str">
        <f ca="1">_xlfn.IFNA((VLOOKUP($A7138,'Fats and Greases'!S:T,2,FALSE)), "")</f>
        <v/>
      </c>
    </row>
    <row r="7139" spans="1:13" x14ac:dyDescent="0.2">
      <c r="A7139" s="18">
        <v>46777</v>
      </c>
      <c r="B7139" s="19">
        <f t="shared" si="222"/>
        <v>1</v>
      </c>
      <c r="C7139" s="19">
        <f t="shared" si="223"/>
        <v>2028</v>
      </c>
      <c r="D7139" s="10" t="str">
        <f ca="1">_xlfn.IFNA((VLOOKUP(A7139,'Fats and Greases'!A:B,2,FALSE)), "")</f>
        <v/>
      </c>
      <c r="E7139" s="10" t="str">
        <f ca="1">_xlfn.IFNA((VLOOKUP(A7139,'Fats and Greases'!C:D,2,FALSE)), "")</f>
        <v/>
      </c>
      <c r="F7139" s="10" t="str">
        <f ca="1">_xlfn.IFNA((VLOOKUP(A7139,'Fats and Greases'!E:F,2,FALSE)), "")</f>
        <v/>
      </c>
      <c r="G7139" s="10" t="str">
        <f ca="1">_xlfn.IFNA((VLOOKUP(A7139,'Fats and Greases'!G:H,2,FALSE)), "")</f>
        <v/>
      </c>
      <c r="H7139" s="10" t="str">
        <f ca="1">_xlfn.IFNA((VLOOKUP(A7139,'Fats and Greases'!I:J,2,FALSE)), "")</f>
        <v/>
      </c>
      <c r="I7139" s="10" t="str">
        <f ca="1">_xlfn.IFNA((VLOOKUP(A7139,'Fats and Greases'!K:L,2,FALSE)), "")</f>
        <v/>
      </c>
      <c r="J7139" s="10" t="str">
        <f ca="1">_xlfn.IFNA((VLOOKUP(A7139,'Fats and Greases'!M:N,2,FALSE)), "")</f>
        <v/>
      </c>
      <c r="K7139" s="10" t="str">
        <f ca="1">_xlfn.IFNA((VLOOKUP($A7139,'Fats and Greases'!O:P,2,FALSE)), "")</f>
        <v/>
      </c>
      <c r="L7139" s="10" t="str">
        <f ca="1">_xlfn.IFNA((VLOOKUP($A7139,'Fats and Greases'!Q:R,2,FALSE)), "")</f>
        <v/>
      </c>
      <c r="M7139" s="10" t="str">
        <f ca="1">_xlfn.IFNA((VLOOKUP($A7139,'Fats and Greases'!S:T,2,FALSE)), "")</f>
        <v/>
      </c>
    </row>
    <row r="7140" spans="1:13" x14ac:dyDescent="0.2">
      <c r="A7140" s="18">
        <v>46778</v>
      </c>
      <c r="B7140" s="19">
        <f t="shared" si="222"/>
        <v>1</v>
      </c>
      <c r="C7140" s="19">
        <f t="shared" si="223"/>
        <v>2028</v>
      </c>
      <c r="D7140" s="10" t="str">
        <f ca="1">_xlfn.IFNA((VLOOKUP(A7140,'Fats and Greases'!A:B,2,FALSE)), "")</f>
        <v/>
      </c>
      <c r="E7140" s="10" t="str">
        <f ca="1">_xlfn.IFNA((VLOOKUP(A7140,'Fats and Greases'!C:D,2,FALSE)), "")</f>
        <v/>
      </c>
      <c r="F7140" s="10" t="str">
        <f ca="1">_xlfn.IFNA((VLOOKUP(A7140,'Fats and Greases'!E:F,2,FALSE)), "")</f>
        <v/>
      </c>
      <c r="G7140" s="10" t="str">
        <f ca="1">_xlfn.IFNA((VLOOKUP(A7140,'Fats and Greases'!G:H,2,FALSE)), "")</f>
        <v/>
      </c>
      <c r="H7140" s="10" t="str">
        <f ca="1">_xlfn.IFNA((VLOOKUP(A7140,'Fats and Greases'!I:J,2,FALSE)), "")</f>
        <v/>
      </c>
      <c r="I7140" s="10" t="str">
        <f ca="1">_xlfn.IFNA((VLOOKUP(A7140,'Fats and Greases'!K:L,2,FALSE)), "")</f>
        <v/>
      </c>
      <c r="J7140" s="10" t="str">
        <f ca="1">_xlfn.IFNA((VLOOKUP(A7140,'Fats and Greases'!M:N,2,FALSE)), "")</f>
        <v/>
      </c>
      <c r="K7140" s="10" t="str">
        <f ca="1">_xlfn.IFNA((VLOOKUP($A7140,'Fats and Greases'!O:P,2,FALSE)), "")</f>
        <v/>
      </c>
      <c r="L7140" s="10" t="str">
        <f ca="1">_xlfn.IFNA((VLOOKUP($A7140,'Fats and Greases'!Q:R,2,FALSE)), "")</f>
        <v/>
      </c>
      <c r="M7140" s="10" t="str">
        <f ca="1">_xlfn.IFNA((VLOOKUP($A7140,'Fats and Greases'!S:T,2,FALSE)), "")</f>
        <v/>
      </c>
    </row>
    <row r="7141" spans="1:13" x14ac:dyDescent="0.2">
      <c r="A7141" s="18">
        <v>46779</v>
      </c>
      <c r="B7141" s="19">
        <f t="shared" si="222"/>
        <v>1</v>
      </c>
      <c r="C7141" s="19">
        <f t="shared" si="223"/>
        <v>2028</v>
      </c>
      <c r="D7141" s="10" t="str">
        <f ca="1">_xlfn.IFNA((VLOOKUP(A7141,'Fats and Greases'!A:B,2,FALSE)), "")</f>
        <v/>
      </c>
      <c r="E7141" s="10" t="str">
        <f ca="1">_xlfn.IFNA((VLOOKUP(A7141,'Fats and Greases'!C:D,2,FALSE)), "")</f>
        <v/>
      </c>
      <c r="F7141" s="10" t="str">
        <f ca="1">_xlfn.IFNA((VLOOKUP(A7141,'Fats and Greases'!E:F,2,FALSE)), "")</f>
        <v/>
      </c>
      <c r="G7141" s="10" t="str">
        <f ca="1">_xlfn.IFNA((VLOOKUP(A7141,'Fats and Greases'!G:H,2,FALSE)), "")</f>
        <v/>
      </c>
      <c r="H7141" s="10" t="str">
        <f ca="1">_xlfn.IFNA((VLOOKUP(A7141,'Fats and Greases'!I:J,2,FALSE)), "")</f>
        <v/>
      </c>
      <c r="I7141" s="10" t="str">
        <f ca="1">_xlfn.IFNA((VLOOKUP(A7141,'Fats and Greases'!K:L,2,FALSE)), "")</f>
        <v/>
      </c>
      <c r="J7141" s="10" t="str">
        <f ca="1">_xlfn.IFNA((VLOOKUP(A7141,'Fats and Greases'!M:N,2,FALSE)), "")</f>
        <v/>
      </c>
      <c r="K7141" s="10" t="str">
        <f ca="1">_xlfn.IFNA((VLOOKUP($A7141,'Fats and Greases'!O:P,2,FALSE)), "")</f>
        <v/>
      </c>
      <c r="L7141" s="10" t="str">
        <f ca="1">_xlfn.IFNA((VLOOKUP($A7141,'Fats and Greases'!Q:R,2,FALSE)), "")</f>
        <v/>
      </c>
      <c r="M7141" s="10" t="str">
        <f ca="1">_xlfn.IFNA((VLOOKUP($A7141,'Fats and Greases'!S:T,2,FALSE)), "")</f>
        <v/>
      </c>
    </row>
    <row r="7142" spans="1:13" x14ac:dyDescent="0.2">
      <c r="A7142" s="18">
        <v>46780</v>
      </c>
      <c r="B7142" s="19">
        <f t="shared" si="222"/>
        <v>1</v>
      </c>
      <c r="C7142" s="19">
        <f t="shared" si="223"/>
        <v>2028</v>
      </c>
      <c r="D7142" s="10" t="str">
        <f ca="1">_xlfn.IFNA((VLOOKUP(A7142,'Fats and Greases'!A:B,2,FALSE)), "")</f>
        <v/>
      </c>
      <c r="E7142" s="10" t="str">
        <f ca="1">_xlfn.IFNA((VLOOKUP(A7142,'Fats and Greases'!C:D,2,FALSE)), "")</f>
        <v/>
      </c>
      <c r="F7142" s="10" t="str">
        <f ca="1">_xlfn.IFNA((VLOOKUP(A7142,'Fats and Greases'!E:F,2,FALSE)), "")</f>
        <v/>
      </c>
      <c r="G7142" s="10" t="str">
        <f ca="1">_xlfn.IFNA((VLOOKUP(A7142,'Fats and Greases'!G:H,2,FALSE)), "")</f>
        <v/>
      </c>
      <c r="H7142" s="10" t="str">
        <f ca="1">_xlfn.IFNA((VLOOKUP(A7142,'Fats and Greases'!I:J,2,FALSE)), "")</f>
        <v/>
      </c>
      <c r="I7142" s="10" t="str">
        <f ca="1">_xlfn.IFNA((VLOOKUP(A7142,'Fats and Greases'!K:L,2,FALSE)), "")</f>
        <v/>
      </c>
      <c r="J7142" s="10" t="str">
        <f ca="1">_xlfn.IFNA((VLOOKUP(A7142,'Fats and Greases'!M:N,2,FALSE)), "")</f>
        <v/>
      </c>
      <c r="K7142" s="10" t="str">
        <f ca="1">_xlfn.IFNA((VLOOKUP($A7142,'Fats and Greases'!O:P,2,FALSE)), "")</f>
        <v/>
      </c>
      <c r="L7142" s="10" t="str">
        <f ca="1">_xlfn.IFNA((VLOOKUP($A7142,'Fats and Greases'!Q:R,2,FALSE)), "")</f>
        <v/>
      </c>
      <c r="M7142" s="10" t="str">
        <f ca="1">_xlfn.IFNA((VLOOKUP($A7142,'Fats and Greases'!S:T,2,FALSE)), "")</f>
        <v/>
      </c>
    </row>
    <row r="7143" spans="1:13" x14ac:dyDescent="0.2">
      <c r="A7143" s="18">
        <v>46783</v>
      </c>
      <c r="B7143" s="19">
        <f t="shared" si="222"/>
        <v>1</v>
      </c>
      <c r="C7143" s="19">
        <f t="shared" si="223"/>
        <v>2028</v>
      </c>
      <c r="D7143" s="10" t="str">
        <f ca="1">_xlfn.IFNA((VLOOKUP(A7143,'Fats and Greases'!A:B,2,FALSE)), "")</f>
        <v/>
      </c>
      <c r="E7143" s="10" t="str">
        <f ca="1">_xlfn.IFNA((VLOOKUP(A7143,'Fats and Greases'!C:D,2,FALSE)), "")</f>
        <v/>
      </c>
      <c r="F7143" s="10" t="str">
        <f ca="1">_xlfn.IFNA((VLOOKUP(A7143,'Fats and Greases'!E:F,2,FALSE)), "")</f>
        <v/>
      </c>
      <c r="G7143" s="10" t="str">
        <f ca="1">_xlfn.IFNA((VLOOKUP(A7143,'Fats and Greases'!G:H,2,FALSE)), "")</f>
        <v/>
      </c>
      <c r="H7143" s="10" t="str">
        <f ca="1">_xlfn.IFNA((VLOOKUP(A7143,'Fats and Greases'!I:J,2,FALSE)), "")</f>
        <v/>
      </c>
      <c r="I7143" s="10" t="str">
        <f ca="1">_xlfn.IFNA((VLOOKUP(A7143,'Fats and Greases'!K:L,2,FALSE)), "")</f>
        <v/>
      </c>
      <c r="J7143" s="10" t="str">
        <f ca="1">_xlfn.IFNA((VLOOKUP(A7143,'Fats and Greases'!M:N,2,FALSE)), "")</f>
        <v/>
      </c>
      <c r="K7143" s="10" t="str">
        <f ca="1">_xlfn.IFNA((VLOOKUP($A7143,'Fats and Greases'!O:P,2,FALSE)), "")</f>
        <v/>
      </c>
      <c r="L7143" s="10" t="str">
        <f ca="1">_xlfn.IFNA((VLOOKUP($A7143,'Fats and Greases'!Q:R,2,FALSE)), "")</f>
        <v/>
      </c>
      <c r="M7143" s="10" t="str">
        <f ca="1">_xlfn.IFNA((VLOOKUP($A7143,'Fats and Greases'!S:T,2,FALSE)), "")</f>
        <v/>
      </c>
    </row>
    <row r="7144" spans="1:13" x14ac:dyDescent="0.2">
      <c r="A7144" s="18">
        <v>46784</v>
      </c>
      <c r="B7144" s="19">
        <f t="shared" si="222"/>
        <v>2</v>
      </c>
      <c r="C7144" s="19">
        <f t="shared" si="223"/>
        <v>2028</v>
      </c>
      <c r="D7144" s="10" t="str">
        <f ca="1">_xlfn.IFNA((VLOOKUP(A7144,'Fats and Greases'!A:B,2,FALSE)), "")</f>
        <v/>
      </c>
      <c r="E7144" s="10" t="str">
        <f ca="1">_xlfn.IFNA((VLOOKUP(A7144,'Fats and Greases'!C:D,2,FALSE)), "")</f>
        <v/>
      </c>
      <c r="F7144" s="10" t="str">
        <f ca="1">_xlfn.IFNA((VLOOKUP(A7144,'Fats and Greases'!E:F,2,FALSE)), "")</f>
        <v/>
      </c>
      <c r="G7144" s="10" t="str">
        <f ca="1">_xlfn.IFNA((VLOOKUP(A7144,'Fats and Greases'!G:H,2,FALSE)), "")</f>
        <v/>
      </c>
      <c r="H7144" s="10" t="str">
        <f ca="1">_xlfn.IFNA((VLOOKUP(A7144,'Fats and Greases'!I:J,2,FALSE)), "")</f>
        <v/>
      </c>
      <c r="I7144" s="10" t="str">
        <f ca="1">_xlfn.IFNA((VLOOKUP(A7144,'Fats and Greases'!K:L,2,FALSE)), "")</f>
        <v/>
      </c>
      <c r="J7144" s="10" t="str">
        <f ca="1">_xlfn.IFNA((VLOOKUP(A7144,'Fats and Greases'!M:N,2,FALSE)), "")</f>
        <v/>
      </c>
      <c r="K7144" s="10" t="str">
        <f ca="1">_xlfn.IFNA((VLOOKUP($A7144,'Fats and Greases'!O:P,2,FALSE)), "")</f>
        <v/>
      </c>
      <c r="L7144" s="10" t="str">
        <f ca="1">_xlfn.IFNA((VLOOKUP($A7144,'Fats and Greases'!Q:R,2,FALSE)), "")</f>
        <v/>
      </c>
      <c r="M7144" s="10" t="str">
        <f ca="1">_xlfn.IFNA((VLOOKUP($A7144,'Fats and Greases'!S:T,2,FALSE)), "")</f>
        <v/>
      </c>
    </row>
    <row r="7145" spans="1:13" x14ac:dyDescent="0.2">
      <c r="A7145" s="18">
        <v>46785</v>
      </c>
      <c r="B7145" s="19">
        <f t="shared" si="222"/>
        <v>2</v>
      </c>
      <c r="C7145" s="19">
        <f t="shared" si="223"/>
        <v>2028</v>
      </c>
      <c r="D7145" s="10" t="str">
        <f ca="1">_xlfn.IFNA((VLOOKUP(A7145,'Fats and Greases'!A:B,2,FALSE)), "")</f>
        <v/>
      </c>
      <c r="E7145" s="10" t="str">
        <f ca="1">_xlfn.IFNA((VLOOKUP(A7145,'Fats and Greases'!C:D,2,FALSE)), "")</f>
        <v/>
      </c>
      <c r="F7145" s="10" t="str">
        <f ca="1">_xlfn.IFNA((VLOOKUP(A7145,'Fats and Greases'!E:F,2,FALSE)), "")</f>
        <v/>
      </c>
      <c r="G7145" s="10" t="str">
        <f ca="1">_xlfn.IFNA((VLOOKUP(A7145,'Fats and Greases'!G:H,2,FALSE)), "")</f>
        <v/>
      </c>
      <c r="H7145" s="10" t="str">
        <f ca="1">_xlfn.IFNA((VLOOKUP(A7145,'Fats and Greases'!I:J,2,FALSE)), "")</f>
        <v/>
      </c>
      <c r="I7145" s="10" t="str">
        <f ca="1">_xlfn.IFNA((VLOOKUP(A7145,'Fats and Greases'!K:L,2,FALSE)), "")</f>
        <v/>
      </c>
      <c r="J7145" s="10" t="str">
        <f ca="1">_xlfn.IFNA((VLOOKUP(A7145,'Fats and Greases'!M:N,2,FALSE)), "")</f>
        <v/>
      </c>
      <c r="K7145" s="10" t="str">
        <f ca="1">_xlfn.IFNA((VLOOKUP($A7145,'Fats and Greases'!O:P,2,FALSE)), "")</f>
        <v/>
      </c>
      <c r="L7145" s="10" t="str">
        <f ca="1">_xlfn.IFNA((VLOOKUP($A7145,'Fats and Greases'!Q:R,2,FALSE)), "")</f>
        <v/>
      </c>
      <c r="M7145" s="10" t="str">
        <f ca="1">_xlfn.IFNA((VLOOKUP($A7145,'Fats and Greases'!S:T,2,FALSE)), "")</f>
        <v/>
      </c>
    </row>
    <row r="7146" spans="1:13" x14ac:dyDescent="0.2">
      <c r="A7146" s="18">
        <v>46786</v>
      </c>
      <c r="B7146" s="19">
        <f t="shared" si="222"/>
        <v>2</v>
      </c>
      <c r="C7146" s="19">
        <f t="shared" si="223"/>
        <v>2028</v>
      </c>
      <c r="D7146" s="10" t="str">
        <f ca="1">_xlfn.IFNA((VLOOKUP(A7146,'Fats and Greases'!A:B,2,FALSE)), "")</f>
        <v/>
      </c>
      <c r="E7146" s="10" t="str">
        <f ca="1">_xlfn.IFNA((VLOOKUP(A7146,'Fats and Greases'!C:D,2,FALSE)), "")</f>
        <v/>
      </c>
      <c r="F7146" s="10" t="str">
        <f ca="1">_xlfn.IFNA((VLOOKUP(A7146,'Fats and Greases'!E:F,2,FALSE)), "")</f>
        <v/>
      </c>
      <c r="G7146" s="10" t="str">
        <f ca="1">_xlfn.IFNA((VLOOKUP(A7146,'Fats and Greases'!G:H,2,FALSE)), "")</f>
        <v/>
      </c>
      <c r="H7146" s="10" t="str">
        <f ca="1">_xlfn.IFNA((VLOOKUP(A7146,'Fats and Greases'!I:J,2,FALSE)), "")</f>
        <v/>
      </c>
      <c r="I7146" s="10" t="str">
        <f ca="1">_xlfn.IFNA((VLOOKUP(A7146,'Fats and Greases'!K:L,2,FALSE)), "")</f>
        <v/>
      </c>
      <c r="J7146" s="10" t="str">
        <f ca="1">_xlfn.IFNA((VLOOKUP(A7146,'Fats and Greases'!M:N,2,FALSE)), "")</f>
        <v/>
      </c>
      <c r="K7146" s="10" t="str">
        <f ca="1">_xlfn.IFNA((VLOOKUP($A7146,'Fats and Greases'!O:P,2,FALSE)), "")</f>
        <v/>
      </c>
      <c r="L7146" s="10" t="str">
        <f ca="1">_xlfn.IFNA((VLOOKUP($A7146,'Fats and Greases'!Q:R,2,FALSE)), "")</f>
        <v/>
      </c>
      <c r="M7146" s="10" t="str">
        <f ca="1">_xlfn.IFNA((VLOOKUP($A7146,'Fats and Greases'!S:T,2,FALSE)), "")</f>
        <v/>
      </c>
    </row>
    <row r="7147" spans="1:13" x14ac:dyDescent="0.2">
      <c r="A7147" s="18">
        <v>46787</v>
      </c>
      <c r="B7147" s="19">
        <f t="shared" si="222"/>
        <v>2</v>
      </c>
      <c r="C7147" s="19">
        <f t="shared" si="223"/>
        <v>2028</v>
      </c>
      <c r="D7147" s="10" t="str">
        <f ca="1">_xlfn.IFNA((VLOOKUP(A7147,'Fats and Greases'!A:B,2,FALSE)), "")</f>
        <v/>
      </c>
      <c r="E7147" s="10" t="str">
        <f ca="1">_xlfn.IFNA((VLOOKUP(A7147,'Fats and Greases'!C:D,2,FALSE)), "")</f>
        <v/>
      </c>
      <c r="F7147" s="10" t="str">
        <f ca="1">_xlfn.IFNA((VLOOKUP(A7147,'Fats and Greases'!E:F,2,FALSE)), "")</f>
        <v/>
      </c>
      <c r="G7147" s="10" t="str">
        <f ca="1">_xlfn.IFNA((VLOOKUP(A7147,'Fats and Greases'!G:H,2,FALSE)), "")</f>
        <v/>
      </c>
      <c r="H7147" s="10" t="str">
        <f ca="1">_xlfn.IFNA((VLOOKUP(A7147,'Fats and Greases'!I:J,2,FALSE)), "")</f>
        <v/>
      </c>
      <c r="I7147" s="10" t="str">
        <f ca="1">_xlfn.IFNA((VLOOKUP(A7147,'Fats and Greases'!K:L,2,FALSE)), "")</f>
        <v/>
      </c>
      <c r="J7147" s="10" t="str">
        <f ca="1">_xlfn.IFNA((VLOOKUP(A7147,'Fats and Greases'!M:N,2,FALSE)), "")</f>
        <v/>
      </c>
      <c r="K7147" s="10" t="str">
        <f ca="1">_xlfn.IFNA((VLOOKUP($A7147,'Fats and Greases'!O:P,2,FALSE)), "")</f>
        <v/>
      </c>
      <c r="L7147" s="10" t="str">
        <f ca="1">_xlfn.IFNA((VLOOKUP($A7147,'Fats and Greases'!Q:R,2,FALSE)), "")</f>
        <v/>
      </c>
      <c r="M7147" s="10" t="str">
        <f ca="1">_xlfn.IFNA((VLOOKUP($A7147,'Fats and Greases'!S:T,2,FALSE)), "")</f>
        <v/>
      </c>
    </row>
    <row r="7148" spans="1:13" x14ac:dyDescent="0.2">
      <c r="A7148" s="18">
        <v>46790</v>
      </c>
      <c r="B7148" s="19">
        <f t="shared" si="222"/>
        <v>2</v>
      </c>
      <c r="C7148" s="19">
        <f t="shared" si="223"/>
        <v>2028</v>
      </c>
      <c r="D7148" s="10" t="str">
        <f ca="1">_xlfn.IFNA((VLOOKUP(A7148,'Fats and Greases'!A:B,2,FALSE)), "")</f>
        <v/>
      </c>
      <c r="E7148" s="10" t="str">
        <f ca="1">_xlfn.IFNA((VLOOKUP(A7148,'Fats and Greases'!C:D,2,FALSE)), "")</f>
        <v/>
      </c>
      <c r="F7148" s="10" t="str">
        <f ca="1">_xlfn.IFNA((VLOOKUP(A7148,'Fats and Greases'!E:F,2,FALSE)), "")</f>
        <v/>
      </c>
      <c r="G7148" s="10" t="str">
        <f ca="1">_xlfn.IFNA((VLOOKUP(A7148,'Fats and Greases'!G:H,2,FALSE)), "")</f>
        <v/>
      </c>
      <c r="H7148" s="10" t="str">
        <f ca="1">_xlfn.IFNA((VLOOKUP(A7148,'Fats and Greases'!I:J,2,FALSE)), "")</f>
        <v/>
      </c>
      <c r="I7148" s="10" t="str">
        <f ca="1">_xlfn.IFNA((VLOOKUP(A7148,'Fats and Greases'!K:L,2,FALSE)), "")</f>
        <v/>
      </c>
      <c r="J7148" s="10" t="str">
        <f ca="1">_xlfn.IFNA((VLOOKUP(A7148,'Fats and Greases'!M:N,2,FALSE)), "")</f>
        <v/>
      </c>
      <c r="K7148" s="10" t="str">
        <f ca="1">_xlfn.IFNA((VLOOKUP($A7148,'Fats and Greases'!O:P,2,FALSE)), "")</f>
        <v/>
      </c>
      <c r="L7148" s="10" t="str">
        <f ca="1">_xlfn.IFNA((VLOOKUP($A7148,'Fats and Greases'!Q:R,2,FALSE)), "")</f>
        <v/>
      </c>
      <c r="M7148" s="10" t="str">
        <f ca="1">_xlfn.IFNA((VLOOKUP($A7148,'Fats and Greases'!S:T,2,FALSE)), "")</f>
        <v/>
      </c>
    </row>
    <row r="7149" spans="1:13" x14ac:dyDescent="0.2">
      <c r="A7149" s="18">
        <v>46791</v>
      </c>
      <c r="B7149" s="19">
        <f t="shared" si="222"/>
        <v>2</v>
      </c>
      <c r="C7149" s="19">
        <f t="shared" si="223"/>
        <v>2028</v>
      </c>
      <c r="D7149" s="10" t="str">
        <f ca="1">_xlfn.IFNA((VLOOKUP(A7149,'Fats and Greases'!A:B,2,FALSE)), "")</f>
        <v/>
      </c>
      <c r="E7149" s="10" t="str">
        <f ca="1">_xlfn.IFNA((VLOOKUP(A7149,'Fats and Greases'!C:D,2,FALSE)), "")</f>
        <v/>
      </c>
      <c r="F7149" s="10" t="str">
        <f ca="1">_xlfn.IFNA((VLOOKUP(A7149,'Fats and Greases'!E:F,2,FALSE)), "")</f>
        <v/>
      </c>
      <c r="G7149" s="10" t="str">
        <f ca="1">_xlfn.IFNA((VLOOKUP(A7149,'Fats and Greases'!G:H,2,FALSE)), "")</f>
        <v/>
      </c>
      <c r="H7149" s="10" t="str">
        <f ca="1">_xlfn.IFNA((VLOOKUP(A7149,'Fats and Greases'!I:J,2,FALSE)), "")</f>
        <v/>
      </c>
      <c r="I7149" s="10" t="str">
        <f ca="1">_xlfn.IFNA((VLOOKUP(A7149,'Fats and Greases'!K:L,2,FALSE)), "")</f>
        <v/>
      </c>
      <c r="J7149" s="10" t="str">
        <f ca="1">_xlfn.IFNA((VLOOKUP(A7149,'Fats and Greases'!M:N,2,FALSE)), "")</f>
        <v/>
      </c>
      <c r="K7149" s="10" t="str">
        <f ca="1">_xlfn.IFNA((VLOOKUP($A7149,'Fats and Greases'!O:P,2,FALSE)), "")</f>
        <v/>
      </c>
      <c r="L7149" s="10" t="str">
        <f ca="1">_xlfn.IFNA((VLOOKUP($A7149,'Fats and Greases'!Q:R,2,FALSE)), "")</f>
        <v/>
      </c>
      <c r="M7149" s="10" t="str">
        <f ca="1">_xlfn.IFNA((VLOOKUP($A7149,'Fats and Greases'!S:T,2,FALSE)), "")</f>
        <v/>
      </c>
    </row>
    <row r="7150" spans="1:13" x14ac:dyDescent="0.2">
      <c r="A7150" s="18">
        <v>46792</v>
      </c>
      <c r="B7150" s="19">
        <f t="shared" si="222"/>
        <v>2</v>
      </c>
      <c r="C7150" s="19">
        <f t="shared" si="223"/>
        <v>2028</v>
      </c>
      <c r="D7150" s="10" t="str">
        <f ca="1">_xlfn.IFNA((VLOOKUP(A7150,'Fats and Greases'!A:B,2,FALSE)), "")</f>
        <v/>
      </c>
      <c r="E7150" s="10" t="str">
        <f ca="1">_xlfn.IFNA((VLOOKUP(A7150,'Fats and Greases'!C:D,2,FALSE)), "")</f>
        <v/>
      </c>
      <c r="F7150" s="10" t="str">
        <f ca="1">_xlfn.IFNA((VLOOKUP(A7150,'Fats and Greases'!E:F,2,FALSE)), "")</f>
        <v/>
      </c>
      <c r="G7150" s="10" t="str">
        <f ca="1">_xlfn.IFNA((VLOOKUP(A7150,'Fats and Greases'!G:H,2,FALSE)), "")</f>
        <v/>
      </c>
      <c r="H7150" s="10" t="str">
        <f ca="1">_xlfn.IFNA((VLOOKUP(A7150,'Fats and Greases'!I:J,2,FALSE)), "")</f>
        <v/>
      </c>
      <c r="I7150" s="10" t="str">
        <f ca="1">_xlfn.IFNA((VLOOKUP(A7150,'Fats and Greases'!K:L,2,FALSE)), "")</f>
        <v/>
      </c>
      <c r="J7150" s="10" t="str">
        <f ca="1">_xlfn.IFNA((VLOOKUP(A7150,'Fats and Greases'!M:N,2,FALSE)), "")</f>
        <v/>
      </c>
      <c r="K7150" s="10" t="str">
        <f ca="1">_xlfn.IFNA((VLOOKUP($A7150,'Fats and Greases'!O:P,2,FALSE)), "")</f>
        <v/>
      </c>
      <c r="L7150" s="10" t="str">
        <f ca="1">_xlfn.IFNA((VLOOKUP($A7150,'Fats and Greases'!Q:R,2,FALSE)), "")</f>
        <v/>
      </c>
      <c r="M7150" s="10" t="str">
        <f ca="1">_xlfn.IFNA((VLOOKUP($A7150,'Fats and Greases'!S:T,2,FALSE)), "")</f>
        <v/>
      </c>
    </row>
    <row r="7151" spans="1:13" x14ac:dyDescent="0.2">
      <c r="A7151" s="18">
        <v>46793</v>
      </c>
      <c r="B7151" s="19">
        <f t="shared" si="222"/>
        <v>2</v>
      </c>
      <c r="C7151" s="19">
        <f t="shared" si="223"/>
        <v>2028</v>
      </c>
      <c r="D7151" s="10" t="str">
        <f ca="1">_xlfn.IFNA((VLOOKUP(A7151,'Fats and Greases'!A:B,2,FALSE)), "")</f>
        <v/>
      </c>
      <c r="E7151" s="10" t="str">
        <f ca="1">_xlfn.IFNA((VLOOKUP(A7151,'Fats and Greases'!C:D,2,FALSE)), "")</f>
        <v/>
      </c>
      <c r="F7151" s="10" t="str">
        <f ca="1">_xlfn.IFNA((VLOOKUP(A7151,'Fats and Greases'!E:F,2,FALSE)), "")</f>
        <v/>
      </c>
      <c r="G7151" s="10" t="str">
        <f ca="1">_xlfn.IFNA((VLOOKUP(A7151,'Fats and Greases'!G:H,2,FALSE)), "")</f>
        <v/>
      </c>
      <c r="H7151" s="10" t="str">
        <f ca="1">_xlfn.IFNA((VLOOKUP(A7151,'Fats and Greases'!I:J,2,FALSE)), "")</f>
        <v/>
      </c>
      <c r="I7151" s="10" t="str">
        <f ca="1">_xlfn.IFNA((VLOOKUP(A7151,'Fats and Greases'!K:L,2,FALSE)), "")</f>
        <v/>
      </c>
      <c r="J7151" s="10" t="str">
        <f ca="1">_xlfn.IFNA((VLOOKUP(A7151,'Fats and Greases'!M:N,2,FALSE)), "")</f>
        <v/>
      </c>
      <c r="K7151" s="10" t="str">
        <f ca="1">_xlfn.IFNA((VLOOKUP($A7151,'Fats and Greases'!O:P,2,FALSE)), "")</f>
        <v/>
      </c>
      <c r="L7151" s="10" t="str">
        <f ca="1">_xlfn.IFNA((VLOOKUP($A7151,'Fats and Greases'!Q:R,2,FALSE)), "")</f>
        <v/>
      </c>
      <c r="M7151" s="10" t="str">
        <f ca="1">_xlfn.IFNA((VLOOKUP($A7151,'Fats and Greases'!S:T,2,FALSE)), "")</f>
        <v/>
      </c>
    </row>
    <row r="7152" spans="1:13" x14ac:dyDescent="0.2">
      <c r="A7152" s="18">
        <v>46794</v>
      </c>
      <c r="B7152" s="19">
        <f t="shared" si="222"/>
        <v>2</v>
      </c>
      <c r="C7152" s="19">
        <f t="shared" si="223"/>
        <v>2028</v>
      </c>
      <c r="D7152" s="10" t="str">
        <f ca="1">_xlfn.IFNA((VLOOKUP(A7152,'Fats and Greases'!A:B,2,FALSE)), "")</f>
        <v/>
      </c>
      <c r="E7152" s="10" t="str">
        <f ca="1">_xlfn.IFNA((VLOOKUP(A7152,'Fats and Greases'!C:D,2,FALSE)), "")</f>
        <v/>
      </c>
      <c r="F7152" s="10" t="str">
        <f ca="1">_xlfn.IFNA((VLOOKUP(A7152,'Fats and Greases'!E:F,2,FALSE)), "")</f>
        <v/>
      </c>
      <c r="G7152" s="10" t="str">
        <f ca="1">_xlfn.IFNA((VLOOKUP(A7152,'Fats and Greases'!G:H,2,FALSE)), "")</f>
        <v/>
      </c>
      <c r="H7152" s="10" t="str">
        <f ca="1">_xlfn.IFNA((VLOOKUP(A7152,'Fats and Greases'!I:J,2,FALSE)), "")</f>
        <v/>
      </c>
      <c r="I7152" s="10" t="str">
        <f ca="1">_xlfn.IFNA((VLOOKUP(A7152,'Fats and Greases'!K:L,2,FALSE)), "")</f>
        <v/>
      </c>
      <c r="J7152" s="10" t="str">
        <f ca="1">_xlfn.IFNA((VLOOKUP(A7152,'Fats and Greases'!M:N,2,FALSE)), "")</f>
        <v/>
      </c>
      <c r="K7152" s="10" t="str">
        <f ca="1">_xlfn.IFNA((VLOOKUP($A7152,'Fats and Greases'!O:P,2,FALSE)), "")</f>
        <v/>
      </c>
      <c r="L7152" s="10" t="str">
        <f ca="1">_xlfn.IFNA((VLOOKUP($A7152,'Fats and Greases'!Q:R,2,FALSE)), "")</f>
        <v/>
      </c>
      <c r="M7152" s="10" t="str">
        <f ca="1">_xlfn.IFNA((VLOOKUP($A7152,'Fats and Greases'!S:T,2,FALSE)), "")</f>
        <v/>
      </c>
    </row>
    <row r="7153" spans="1:13" x14ac:dyDescent="0.2">
      <c r="A7153" s="18">
        <v>46797</v>
      </c>
      <c r="B7153" s="19">
        <f t="shared" si="222"/>
        <v>2</v>
      </c>
      <c r="C7153" s="19">
        <f t="shared" si="223"/>
        <v>2028</v>
      </c>
      <c r="D7153" s="10" t="str">
        <f ca="1">_xlfn.IFNA((VLOOKUP(A7153,'Fats and Greases'!A:B,2,FALSE)), "")</f>
        <v/>
      </c>
      <c r="E7153" s="10" t="str">
        <f ca="1">_xlfn.IFNA((VLOOKUP(A7153,'Fats and Greases'!C:D,2,FALSE)), "")</f>
        <v/>
      </c>
      <c r="F7153" s="10" t="str">
        <f ca="1">_xlfn.IFNA((VLOOKUP(A7153,'Fats and Greases'!E:F,2,FALSE)), "")</f>
        <v/>
      </c>
      <c r="G7153" s="10" t="str">
        <f ca="1">_xlfn.IFNA((VLOOKUP(A7153,'Fats and Greases'!G:H,2,FALSE)), "")</f>
        <v/>
      </c>
      <c r="H7153" s="10" t="str">
        <f ca="1">_xlfn.IFNA((VLOOKUP(A7153,'Fats and Greases'!I:J,2,FALSE)), "")</f>
        <v/>
      </c>
      <c r="I7153" s="10" t="str">
        <f ca="1">_xlfn.IFNA((VLOOKUP(A7153,'Fats and Greases'!K:L,2,FALSE)), "")</f>
        <v/>
      </c>
      <c r="J7153" s="10" t="str">
        <f ca="1">_xlfn.IFNA((VLOOKUP(A7153,'Fats and Greases'!M:N,2,FALSE)), "")</f>
        <v/>
      </c>
      <c r="K7153" s="10" t="str">
        <f ca="1">_xlfn.IFNA((VLOOKUP($A7153,'Fats and Greases'!O:P,2,FALSE)), "")</f>
        <v/>
      </c>
      <c r="L7153" s="10" t="str">
        <f ca="1">_xlfn.IFNA((VLOOKUP($A7153,'Fats and Greases'!Q:R,2,FALSE)), "")</f>
        <v/>
      </c>
      <c r="M7153" s="10" t="str">
        <f ca="1">_xlfn.IFNA((VLOOKUP($A7153,'Fats and Greases'!S:T,2,FALSE)), "")</f>
        <v/>
      </c>
    </row>
    <row r="7154" spans="1:13" x14ac:dyDescent="0.2">
      <c r="A7154" s="18">
        <v>46798</v>
      </c>
      <c r="B7154" s="19">
        <f t="shared" si="222"/>
        <v>2</v>
      </c>
      <c r="C7154" s="19">
        <f t="shared" si="223"/>
        <v>2028</v>
      </c>
      <c r="D7154" s="10" t="str">
        <f ca="1">_xlfn.IFNA((VLOOKUP(A7154,'Fats and Greases'!A:B,2,FALSE)), "")</f>
        <v/>
      </c>
      <c r="E7154" s="10" t="str">
        <f ca="1">_xlfn.IFNA((VLOOKUP(A7154,'Fats and Greases'!C:D,2,FALSE)), "")</f>
        <v/>
      </c>
      <c r="F7154" s="10" t="str">
        <f ca="1">_xlfn.IFNA((VLOOKUP(A7154,'Fats and Greases'!E:F,2,FALSE)), "")</f>
        <v/>
      </c>
      <c r="G7154" s="10" t="str">
        <f ca="1">_xlfn.IFNA((VLOOKUP(A7154,'Fats and Greases'!G:H,2,FALSE)), "")</f>
        <v/>
      </c>
      <c r="H7154" s="10" t="str">
        <f ca="1">_xlfn.IFNA((VLOOKUP(A7154,'Fats and Greases'!I:J,2,FALSE)), "")</f>
        <v/>
      </c>
      <c r="I7154" s="10" t="str">
        <f ca="1">_xlfn.IFNA((VLOOKUP(A7154,'Fats and Greases'!K:L,2,FALSE)), "")</f>
        <v/>
      </c>
      <c r="J7154" s="10" t="str">
        <f ca="1">_xlfn.IFNA((VLOOKUP(A7154,'Fats and Greases'!M:N,2,FALSE)), "")</f>
        <v/>
      </c>
      <c r="K7154" s="10" t="str">
        <f ca="1">_xlfn.IFNA((VLOOKUP($A7154,'Fats and Greases'!O:P,2,FALSE)), "")</f>
        <v/>
      </c>
      <c r="L7154" s="10" t="str">
        <f ca="1">_xlfn.IFNA((VLOOKUP($A7154,'Fats and Greases'!Q:R,2,FALSE)), "")</f>
        <v/>
      </c>
      <c r="M7154" s="10" t="str">
        <f ca="1">_xlfn.IFNA((VLOOKUP($A7154,'Fats and Greases'!S:T,2,FALSE)), "")</f>
        <v/>
      </c>
    </row>
    <row r="7155" spans="1:13" x14ac:dyDescent="0.2">
      <c r="A7155" s="18">
        <v>46799</v>
      </c>
      <c r="B7155" s="19">
        <f t="shared" si="222"/>
        <v>2</v>
      </c>
      <c r="C7155" s="19">
        <f t="shared" si="223"/>
        <v>2028</v>
      </c>
      <c r="D7155" s="10" t="str">
        <f ca="1">_xlfn.IFNA((VLOOKUP(A7155,'Fats and Greases'!A:B,2,FALSE)), "")</f>
        <v/>
      </c>
      <c r="E7155" s="10" t="str">
        <f ca="1">_xlfn.IFNA((VLOOKUP(A7155,'Fats and Greases'!C:D,2,FALSE)), "")</f>
        <v/>
      </c>
      <c r="F7155" s="10" t="str">
        <f ca="1">_xlfn.IFNA((VLOOKUP(A7155,'Fats and Greases'!E:F,2,FALSE)), "")</f>
        <v/>
      </c>
      <c r="G7155" s="10" t="str">
        <f ca="1">_xlfn.IFNA((VLOOKUP(A7155,'Fats and Greases'!G:H,2,FALSE)), "")</f>
        <v/>
      </c>
      <c r="H7155" s="10" t="str">
        <f ca="1">_xlfn.IFNA((VLOOKUP(A7155,'Fats and Greases'!I:J,2,FALSE)), "")</f>
        <v/>
      </c>
      <c r="I7155" s="10" t="str">
        <f ca="1">_xlfn.IFNA((VLOOKUP(A7155,'Fats and Greases'!K:L,2,FALSE)), "")</f>
        <v/>
      </c>
      <c r="J7155" s="10" t="str">
        <f ca="1">_xlfn.IFNA((VLOOKUP(A7155,'Fats and Greases'!M:N,2,FALSE)), "")</f>
        <v/>
      </c>
      <c r="K7155" s="10" t="str">
        <f ca="1">_xlfn.IFNA((VLOOKUP($A7155,'Fats and Greases'!O:P,2,FALSE)), "")</f>
        <v/>
      </c>
      <c r="L7155" s="10" t="str">
        <f ca="1">_xlfn.IFNA((VLOOKUP($A7155,'Fats and Greases'!Q:R,2,FALSE)), "")</f>
        <v/>
      </c>
      <c r="M7155" s="10" t="str">
        <f ca="1">_xlfn.IFNA((VLOOKUP($A7155,'Fats and Greases'!S:T,2,FALSE)), "")</f>
        <v/>
      </c>
    </row>
    <row r="7156" spans="1:13" x14ac:dyDescent="0.2">
      <c r="A7156" s="18">
        <v>46800</v>
      </c>
      <c r="B7156" s="19">
        <f t="shared" si="222"/>
        <v>2</v>
      </c>
      <c r="C7156" s="19">
        <f t="shared" si="223"/>
        <v>2028</v>
      </c>
      <c r="D7156" s="10" t="str">
        <f ca="1">_xlfn.IFNA((VLOOKUP(A7156,'Fats and Greases'!A:B,2,FALSE)), "")</f>
        <v/>
      </c>
      <c r="E7156" s="10" t="str">
        <f ca="1">_xlfn.IFNA((VLOOKUP(A7156,'Fats and Greases'!C:D,2,FALSE)), "")</f>
        <v/>
      </c>
      <c r="F7156" s="10" t="str">
        <f ca="1">_xlfn.IFNA((VLOOKUP(A7156,'Fats and Greases'!E:F,2,FALSE)), "")</f>
        <v/>
      </c>
      <c r="G7156" s="10" t="str">
        <f ca="1">_xlfn.IFNA((VLOOKUP(A7156,'Fats and Greases'!G:H,2,FALSE)), "")</f>
        <v/>
      </c>
      <c r="H7156" s="10" t="str">
        <f ca="1">_xlfn.IFNA((VLOOKUP(A7156,'Fats and Greases'!I:J,2,FALSE)), "")</f>
        <v/>
      </c>
      <c r="I7156" s="10" t="str">
        <f ca="1">_xlfn.IFNA((VLOOKUP(A7156,'Fats and Greases'!K:L,2,FALSE)), "")</f>
        <v/>
      </c>
      <c r="J7156" s="10" t="str">
        <f ca="1">_xlfn.IFNA((VLOOKUP(A7156,'Fats and Greases'!M:N,2,FALSE)), "")</f>
        <v/>
      </c>
      <c r="K7156" s="10" t="str">
        <f ca="1">_xlfn.IFNA((VLOOKUP($A7156,'Fats and Greases'!O:P,2,FALSE)), "")</f>
        <v/>
      </c>
      <c r="L7156" s="10" t="str">
        <f ca="1">_xlfn.IFNA((VLOOKUP($A7156,'Fats and Greases'!Q:R,2,FALSE)), "")</f>
        <v/>
      </c>
      <c r="M7156" s="10" t="str">
        <f ca="1">_xlfn.IFNA((VLOOKUP($A7156,'Fats and Greases'!S:T,2,FALSE)), "")</f>
        <v/>
      </c>
    </row>
    <row r="7157" spans="1:13" x14ac:dyDescent="0.2">
      <c r="A7157" s="18">
        <v>46801</v>
      </c>
      <c r="B7157" s="19">
        <f t="shared" si="222"/>
        <v>2</v>
      </c>
      <c r="C7157" s="19">
        <f t="shared" si="223"/>
        <v>2028</v>
      </c>
      <c r="D7157" s="10" t="str">
        <f ca="1">_xlfn.IFNA((VLOOKUP(A7157,'Fats and Greases'!A:B,2,FALSE)), "")</f>
        <v/>
      </c>
      <c r="E7157" s="10" t="str">
        <f ca="1">_xlfn.IFNA((VLOOKUP(A7157,'Fats and Greases'!C:D,2,FALSE)), "")</f>
        <v/>
      </c>
      <c r="F7157" s="10" t="str">
        <f ca="1">_xlfn.IFNA((VLOOKUP(A7157,'Fats and Greases'!E:F,2,FALSE)), "")</f>
        <v/>
      </c>
      <c r="G7157" s="10" t="str">
        <f ca="1">_xlfn.IFNA((VLOOKUP(A7157,'Fats and Greases'!G:H,2,FALSE)), "")</f>
        <v/>
      </c>
      <c r="H7157" s="10" t="str">
        <f ca="1">_xlfn.IFNA((VLOOKUP(A7157,'Fats and Greases'!I:J,2,FALSE)), "")</f>
        <v/>
      </c>
      <c r="I7157" s="10" t="str">
        <f ca="1">_xlfn.IFNA((VLOOKUP(A7157,'Fats and Greases'!K:L,2,FALSE)), "")</f>
        <v/>
      </c>
      <c r="J7157" s="10" t="str">
        <f ca="1">_xlfn.IFNA((VLOOKUP(A7157,'Fats and Greases'!M:N,2,FALSE)), "")</f>
        <v/>
      </c>
      <c r="K7157" s="10" t="str">
        <f ca="1">_xlfn.IFNA((VLOOKUP($A7157,'Fats and Greases'!O:P,2,FALSE)), "")</f>
        <v/>
      </c>
      <c r="L7157" s="10" t="str">
        <f ca="1">_xlfn.IFNA((VLOOKUP($A7157,'Fats and Greases'!Q:R,2,FALSE)), "")</f>
        <v/>
      </c>
      <c r="M7157" s="10" t="str">
        <f ca="1">_xlfn.IFNA((VLOOKUP($A7157,'Fats and Greases'!S:T,2,FALSE)), "")</f>
        <v/>
      </c>
    </row>
    <row r="7158" spans="1:13" x14ac:dyDescent="0.2">
      <c r="A7158" s="18">
        <v>46804</v>
      </c>
      <c r="B7158" s="19">
        <f t="shared" si="222"/>
        <v>2</v>
      </c>
      <c r="C7158" s="19">
        <f t="shared" si="223"/>
        <v>2028</v>
      </c>
      <c r="D7158" s="10" t="str">
        <f ca="1">_xlfn.IFNA((VLOOKUP(A7158,'Fats and Greases'!A:B,2,FALSE)), "")</f>
        <v/>
      </c>
      <c r="E7158" s="10" t="str">
        <f ca="1">_xlfn.IFNA((VLOOKUP(A7158,'Fats and Greases'!C:D,2,FALSE)), "")</f>
        <v/>
      </c>
      <c r="F7158" s="10" t="str">
        <f ca="1">_xlfn.IFNA((VLOOKUP(A7158,'Fats and Greases'!E:F,2,FALSE)), "")</f>
        <v/>
      </c>
      <c r="G7158" s="10" t="str">
        <f ca="1">_xlfn.IFNA((VLOOKUP(A7158,'Fats and Greases'!G:H,2,FALSE)), "")</f>
        <v/>
      </c>
      <c r="H7158" s="10" t="str">
        <f ca="1">_xlfn.IFNA((VLOOKUP(A7158,'Fats and Greases'!I:J,2,FALSE)), "")</f>
        <v/>
      </c>
      <c r="I7158" s="10" t="str">
        <f ca="1">_xlfn.IFNA((VLOOKUP(A7158,'Fats and Greases'!K:L,2,FALSE)), "")</f>
        <v/>
      </c>
      <c r="J7158" s="10" t="str">
        <f ca="1">_xlfn.IFNA((VLOOKUP(A7158,'Fats and Greases'!M:N,2,FALSE)), "")</f>
        <v/>
      </c>
      <c r="K7158" s="10" t="str">
        <f ca="1">_xlfn.IFNA((VLOOKUP($A7158,'Fats and Greases'!O:P,2,FALSE)), "")</f>
        <v/>
      </c>
      <c r="L7158" s="10" t="str">
        <f ca="1">_xlfn.IFNA((VLOOKUP($A7158,'Fats and Greases'!Q:R,2,FALSE)), "")</f>
        <v/>
      </c>
      <c r="M7158" s="10" t="str">
        <f ca="1">_xlfn.IFNA((VLOOKUP($A7158,'Fats and Greases'!S:T,2,FALSE)), "")</f>
        <v/>
      </c>
    </row>
    <row r="7159" spans="1:13" x14ac:dyDescent="0.2">
      <c r="A7159" s="18">
        <v>46805</v>
      </c>
      <c r="B7159" s="19">
        <f t="shared" si="222"/>
        <v>2</v>
      </c>
      <c r="C7159" s="19">
        <f t="shared" si="223"/>
        <v>2028</v>
      </c>
      <c r="D7159" s="10" t="str">
        <f ca="1">_xlfn.IFNA((VLOOKUP(A7159,'Fats and Greases'!A:B,2,FALSE)), "")</f>
        <v/>
      </c>
      <c r="E7159" s="10" t="str">
        <f ca="1">_xlfn.IFNA((VLOOKUP(A7159,'Fats and Greases'!C:D,2,FALSE)), "")</f>
        <v/>
      </c>
      <c r="F7159" s="10" t="str">
        <f ca="1">_xlfn.IFNA((VLOOKUP(A7159,'Fats and Greases'!E:F,2,FALSE)), "")</f>
        <v/>
      </c>
      <c r="G7159" s="10" t="str">
        <f ca="1">_xlfn.IFNA((VLOOKUP(A7159,'Fats and Greases'!G:H,2,FALSE)), "")</f>
        <v/>
      </c>
      <c r="H7159" s="10" t="str">
        <f ca="1">_xlfn.IFNA((VLOOKUP(A7159,'Fats and Greases'!I:J,2,FALSE)), "")</f>
        <v/>
      </c>
      <c r="I7159" s="10" t="str">
        <f ca="1">_xlfn.IFNA((VLOOKUP(A7159,'Fats and Greases'!K:L,2,FALSE)), "")</f>
        <v/>
      </c>
      <c r="J7159" s="10" t="str">
        <f ca="1">_xlfn.IFNA((VLOOKUP(A7159,'Fats and Greases'!M:N,2,FALSE)), "")</f>
        <v/>
      </c>
      <c r="K7159" s="10" t="str">
        <f ca="1">_xlfn.IFNA((VLOOKUP($A7159,'Fats and Greases'!O:P,2,FALSE)), "")</f>
        <v/>
      </c>
      <c r="L7159" s="10" t="str">
        <f ca="1">_xlfn.IFNA((VLOOKUP($A7159,'Fats and Greases'!Q:R,2,FALSE)), "")</f>
        <v/>
      </c>
      <c r="M7159" s="10" t="str">
        <f ca="1">_xlfn.IFNA((VLOOKUP($A7159,'Fats and Greases'!S:T,2,FALSE)), "")</f>
        <v/>
      </c>
    </row>
    <row r="7160" spans="1:13" x14ac:dyDescent="0.2">
      <c r="A7160" s="18">
        <v>46806</v>
      </c>
      <c r="B7160" s="19">
        <f t="shared" si="222"/>
        <v>2</v>
      </c>
      <c r="C7160" s="19">
        <f t="shared" si="223"/>
        <v>2028</v>
      </c>
      <c r="D7160" s="10" t="str">
        <f ca="1">_xlfn.IFNA((VLOOKUP(A7160,'Fats and Greases'!A:B,2,FALSE)), "")</f>
        <v/>
      </c>
      <c r="E7160" s="10" t="str">
        <f ca="1">_xlfn.IFNA((VLOOKUP(A7160,'Fats and Greases'!C:D,2,FALSE)), "")</f>
        <v/>
      </c>
      <c r="F7160" s="10" t="str">
        <f ca="1">_xlfn.IFNA((VLOOKUP(A7160,'Fats and Greases'!E:F,2,FALSE)), "")</f>
        <v/>
      </c>
      <c r="G7160" s="10" t="str">
        <f ca="1">_xlfn.IFNA((VLOOKUP(A7160,'Fats and Greases'!G:H,2,FALSE)), "")</f>
        <v/>
      </c>
      <c r="H7160" s="10" t="str">
        <f ca="1">_xlfn.IFNA((VLOOKUP(A7160,'Fats and Greases'!I:J,2,FALSE)), "")</f>
        <v/>
      </c>
      <c r="I7160" s="10" t="str">
        <f ca="1">_xlfn.IFNA((VLOOKUP(A7160,'Fats and Greases'!K:L,2,FALSE)), "")</f>
        <v/>
      </c>
      <c r="J7160" s="10" t="str">
        <f ca="1">_xlfn.IFNA((VLOOKUP(A7160,'Fats and Greases'!M:N,2,FALSE)), "")</f>
        <v/>
      </c>
      <c r="K7160" s="10" t="str">
        <f ca="1">_xlfn.IFNA((VLOOKUP($A7160,'Fats and Greases'!O:P,2,FALSE)), "")</f>
        <v/>
      </c>
      <c r="L7160" s="10" t="str">
        <f ca="1">_xlfn.IFNA((VLOOKUP($A7160,'Fats and Greases'!Q:R,2,FALSE)), "")</f>
        <v/>
      </c>
      <c r="M7160" s="10" t="str">
        <f ca="1">_xlfn.IFNA((VLOOKUP($A7160,'Fats and Greases'!S:T,2,FALSE)), "")</f>
        <v/>
      </c>
    </row>
    <row r="7161" spans="1:13" x14ac:dyDescent="0.2">
      <c r="A7161" s="18">
        <v>46807</v>
      </c>
      <c r="B7161" s="19">
        <f t="shared" si="222"/>
        <v>2</v>
      </c>
      <c r="C7161" s="19">
        <f t="shared" si="223"/>
        <v>2028</v>
      </c>
      <c r="D7161" s="10" t="str">
        <f ca="1">_xlfn.IFNA((VLOOKUP(A7161,'Fats and Greases'!A:B,2,FALSE)), "")</f>
        <v/>
      </c>
      <c r="E7161" s="10" t="str">
        <f ca="1">_xlfn.IFNA((VLOOKUP(A7161,'Fats and Greases'!C:D,2,FALSE)), "")</f>
        <v/>
      </c>
      <c r="F7161" s="10" t="str">
        <f ca="1">_xlfn.IFNA((VLOOKUP(A7161,'Fats and Greases'!E:F,2,FALSE)), "")</f>
        <v/>
      </c>
      <c r="G7161" s="10" t="str">
        <f ca="1">_xlfn.IFNA((VLOOKUP(A7161,'Fats and Greases'!G:H,2,FALSE)), "")</f>
        <v/>
      </c>
      <c r="H7161" s="10" t="str">
        <f ca="1">_xlfn.IFNA((VLOOKUP(A7161,'Fats and Greases'!I:J,2,FALSE)), "")</f>
        <v/>
      </c>
      <c r="I7161" s="10" t="str">
        <f ca="1">_xlfn.IFNA((VLOOKUP(A7161,'Fats and Greases'!K:L,2,FALSE)), "")</f>
        <v/>
      </c>
      <c r="J7161" s="10" t="str">
        <f ca="1">_xlfn.IFNA((VLOOKUP(A7161,'Fats and Greases'!M:N,2,FALSE)), "")</f>
        <v/>
      </c>
      <c r="K7161" s="10" t="str">
        <f ca="1">_xlfn.IFNA((VLOOKUP($A7161,'Fats and Greases'!O:P,2,FALSE)), "")</f>
        <v/>
      </c>
      <c r="L7161" s="10" t="str">
        <f ca="1">_xlfn.IFNA((VLOOKUP($A7161,'Fats and Greases'!Q:R,2,FALSE)), "")</f>
        <v/>
      </c>
      <c r="M7161" s="10" t="str">
        <f ca="1">_xlfn.IFNA((VLOOKUP($A7161,'Fats and Greases'!S:T,2,FALSE)), "")</f>
        <v/>
      </c>
    </row>
    <row r="7162" spans="1:13" x14ac:dyDescent="0.2">
      <c r="A7162" s="18">
        <v>46808</v>
      </c>
      <c r="B7162" s="19">
        <f t="shared" si="222"/>
        <v>2</v>
      </c>
      <c r="C7162" s="19">
        <f t="shared" si="223"/>
        <v>2028</v>
      </c>
      <c r="D7162" s="10" t="str">
        <f ca="1">_xlfn.IFNA((VLOOKUP(A7162,'Fats and Greases'!A:B,2,FALSE)), "")</f>
        <v/>
      </c>
      <c r="E7162" s="10" t="str">
        <f ca="1">_xlfn.IFNA((VLOOKUP(A7162,'Fats and Greases'!C:D,2,FALSE)), "")</f>
        <v/>
      </c>
      <c r="F7162" s="10" t="str">
        <f ca="1">_xlfn.IFNA((VLOOKUP(A7162,'Fats and Greases'!E:F,2,FALSE)), "")</f>
        <v/>
      </c>
      <c r="G7162" s="10" t="str">
        <f ca="1">_xlfn.IFNA((VLOOKUP(A7162,'Fats and Greases'!G:H,2,FALSE)), "")</f>
        <v/>
      </c>
      <c r="H7162" s="10" t="str">
        <f ca="1">_xlfn.IFNA((VLOOKUP(A7162,'Fats and Greases'!I:J,2,FALSE)), "")</f>
        <v/>
      </c>
      <c r="I7162" s="10" t="str">
        <f ca="1">_xlfn.IFNA((VLOOKUP(A7162,'Fats and Greases'!K:L,2,FALSE)), "")</f>
        <v/>
      </c>
      <c r="J7162" s="10" t="str">
        <f ca="1">_xlfn.IFNA((VLOOKUP(A7162,'Fats and Greases'!M:N,2,FALSE)), "")</f>
        <v/>
      </c>
      <c r="K7162" s="10" t="str">
        <f ca="1">_xlfn.IFNA((VLOOKUP($A7162,'Fats and Greases'!O:P,2,FALSE)), "")</f>
        <v/>
      </c>
      <c r="L7162" s="10" t="str">
        <f ca="1">_xlfn.IFNA((VLOOKUP($A7162,'Fats and Greases'!Q:R,2,FALSE)), "")</f>
        <v/>
      </c>
      <c r="M7162" s="10" t="str">
        <f ca="1">_xlfn.IFNA((VLOOKUP($A7162,'Fats and Greases'!S:T,2,FALSE)), "")</f>
        <v/>
      </c>
    </row>
    <row r="7163" spans="1:13" x14ac:dyDescent="0.2">
      <c r="A7163" s="18">
        <v>46811</v>
      </c>
      <c r="B7163" s="19">
        <f t="shared" si="222"/>
        <v>2</v>
      </c>
      <c r="C7163" s="19">
        <f t="shared" si="223"/>
        <v>2028</v>
      </c>
      <c r="D7163" s="10" t="str">
        <f ca="1">_xlfn.IFNA((VLOOKUP(A7163,'Fats and Greases'!A:B,2,FALSE)), "")</f>
        <v/>
      </c>
      <c r="E7163" s="10" t="str">
        <f ca="1">_xlfn.IFNA((VLOOKUP(A7163,'Fats and Greases'!C:D,2,FALSE)), "")</f>
        <v/>
      </c>
      <c r="F7163" s="10" t="str">
        <f ca="1">_xlfn.IFNA((VLOOKUP(A7163,'Fats and Greases'!E:F,2,FALSE)), "")</f>
        <v/>
      </c>
      <c r="G7163" s="10" t="str">
        <f ca="1">_xlfn.IFNA((VLOOKUP(A7163,'Fats and Greases'!G:H,2,FALSE)), "")</f>
        <v/>
      </c>
      <c r="H7163" s="10" t="str">
        <f ca="1">_xlfn.IFNA((VLOOKUP(A7163,'Fats and Greases'!I:J,2,FALSE)), "")</f>
        <v/>
      </c>
      <c r="I7163" s="10" t="str">
        <f ca="1">_xlfn.IFNA((VLOOKUP(A7163,'Fats and Greases'!K:L,2,FALSE)), "")</f>
        <v/>
      </c>
      <c r="J7163" s="10" t="str">
        <f ca="1">_xlfn.IFNA((VLOOKUP(A7163,'Fats and Greases'!M:N,2,FALSE)), "")</f>
        <v/>
      </c>
      <c r="K7163" s="10" t="str">
        <f ca="1">_xlfn.IFNA((VLOOKUP($A7163,'Fats and Greases'!O:P,2,FALSE)), "")</f>
        <v/>
      </c>
      <c r="L7163" s="10" t="str">
        <f ca="1">_xlfn.IFNA((VLOOKUP($A7163,'Fats and Greases'!Q:R,2,FALSE)), "")</f>
        <v/>
      </c>
      <c r="M7163" s="10" t="str">
        <f ca="1">_xlfn.IFNA((VLOOKUP($A7163,'Fats and Greases'!S:T,2,FALSE)), "")</f>
        <v/>
      </c>
    </row>
    <row r="7164" spans="1:13" x14ac:dyDescent="0.2">
      <c r="A7164" s="18">
        <v>46812</v>
      </c>
      <c r="B7164" s="19">
        <f t="shared" si="222"/>
        <v>2</v>
      </c>
      <c r="C7164" s="19">
        <f t="shared" si="223"/>
        <v>2028</v>
      </c>
      <c r="D7164" s="10" t="str">
        <f ca="1">_xlfn.IFNA((VLOOKUP(A7164,'Fats and Greases'!A:B,2,FALSE)), "")</f>
        <v/>
      </c>
      <c r="E7164" s="10" t="str">
        <f ca="1">_xlfn.IFNA((VLOOKUP(A7164,'Fats and Greases'!C:D,2,FALSE)), "")</f>
        <v/>
      </c>
      <c r="F7164" s="10" t="str">
        <f ca="1">_xlfn.IFNA((VLOOKUP(A7164,'Fats and Greases'!E:F,2,FALSE)), "")</f>
        <v/>
      </c>
      <c r="G7164" s="10" t="str">
        <f ca="1">_xlfn.IFNA((VLOOKUP(A7164,'Fats and Greases'!G:H,2,FALSE)), "")</f>
        <v/>
      </c>
      <c r="H7164" s="10" t="str">
        <f ca="1">_xlfn.IFNA((VLOOKUP(A7164,'Fats and Greases'!I:J,2,FALSE)), "")</f>
        <v/>
      </c>
      <c r="I7164" s="10" t="str">
        <f ca="1">_xlfn.IFNA((VLOOKUP(A7164,'Fats and Greases'!K:L,2,FALSE)), "")</f>
        <v/>
      </c>
      <c r="J7164" s="10" t="str">
        <f ca="1">_xlfn.IFNA((VLOOKUP(A7164,'Fats and Greases'!M:N,2,FALSE)), "")</f>
        <v/>
      </c>
      <c r="K7164" s="10" t="str">
        <f ca="1">_xlfn.IFNA((VLOOKUP($A7164,'Fats and Greases'!O:P,2,FALSE)), "")</f>
        <v/>
      </c>
      <c r="L7164" s="10" t="str">
        <f ca="1">_xlfn.IFNA((VLOOKUP($A7164,'Fats and Greases'!Q:R,2,FALSE)), "")</f>
        <v/>
      </c>
      <c r="M7164" s="10" t="str">
        <f ca="1">_xlfn.IFNA((VLOOKUP($A7164,'Fats and Greases'!S:T,2,FALSE)), "")</f>
        <v/>
      </c>
    </row>
    <row r="7165" spans="1:13" x14ac:dyDescent="0.2">
      <c r="A7165" s="18">
        <v>46813</v>
      </c>
      <c r="B7165" s="19">
        <f t="shared" si="222"/>
        <v>3</v>
      </c>
      <c r="C7165" s="19">
        <f t="shared" si="223"/>
        <v>2028</v>
      </c>
      <c r="D7165" s="10" t="str">
        <f ca="1">_xlfn.IFNA((VLOOKUP(A7165,'Fats and Greases'!A:B,2,FALSE)), "")</f>
        <v/>
      </c>
      <c r="E7165" s="10" t="str">
        <f ca="1">_xlfn.IFNA((VLOOKUP(A7165,'Fats and Greases'!C:D,2,FALSE)), "")</f>
        <v/>
      </c>
      <c r="F7165" s="10" t="str">
        <f ca="1">_xlfn.IFNA((VLOOKUP(A7165,'Fats and Greases'!E:F,2,FALSE)), "")</f>
        <v/>
      </c>
      <c r="G7165" s="10" t="str">
        <f ca="1">_xlfn.IFNA((VLOOKUP(A7165,'Fats and Greases'!G:H,2,FALSE)), "")</f>
        <v/>
      </c>
      <c r="H7165" s="10" t="str">
        <f ca="1">_xlfn.IFNA((VLOOKUP(A7165,'Fats and Greases'!I:J,2,FALSE)), "")</f>
        <v/>
      </c>
      <c r="I7165" s="10" t="str">
        <f ca="1">_xlfn.IFNA((VLOOKUP(A7165,'Fats and Greases'!K:L,2,FALSE)), "")</f>
        <v/>
      </c>
      <c r="J7165" s="10" t="str">
        <f ca="1">_xlfn.IFNA((VLOOKUP(A7165,'Fats and Greases'!M:N,2,FALSE)), "")</f>
        <v/>
      </c>
      <c r="K7165" s="10" t="str">
        <f ca="1">_xlfn.IFNA((VLOOKUP($A7165,'Fats and Greases'!O:P,2,FALSE)), "")</f>
        <v/>
      </c>
      <c r="L7165" s="10" t="str">
        <f ca="1">_xlfn.IFNA((VLOOKUP($A7165,'Fats and Greases'!Q:R,2,FALSE)), "")</f>
        <v/>
      </c>
      <c r="M7165" s="10" t="str">
        <f ca="1">_xlfn.IFNA((VLOOKUP($A7165,'Fats and Greases'!S:T,2,FALSE)), "")</f>
        <v/>
      </c>
    </row>
    <row r="7166" spans="1:13" x14ac:dyDescent="0.2">
      <c r="A7166" s="18">
        <v>46814</v>
      </c>
      <c r="B7166" s="19">
        <f t="shared" si="222"/>
        <v>3</v>
      </c>
      <c r="C7166" s="19">
        <f t="shared" si="223"/>
        <v>2028</v>
      </c>
      <c r="D7166" s="10" t="str">
        <f ca="1">_xlfn.IFNA((VLOOKUP(A7166,'Fats and Greases'!A:B,2,FALSE)), "")</f>
        <v/>
      </c>
      <c r="E7166" s="10" t="str">
        <f ca="1">_xlfn.IFNA((VLOOKUP(A7166,'Fats and Greases'!C:D,2,FALSE)), "")</f>
        <v/>
      </c>
      <c r="F7166" s="10" t="str">
        <f ca="1">_xlfn.IFNA((VLOOKUP(A7166,'Fats and Greases'!E:F,2,FALSE)), "")</f>
        <v/>
      </c>
      <c r="G7166" s="10" t="str">
        <f ca="1">_xlfn.IFNA((VLOOKUP(A7166,'Fats and Greases'!G:H,2,FALSE)), "")</f>
        <v/>
      </c>
      <c r="H7166" s="10" t="str">
        <f ca="1">_xlfn.IFNA((VLOOKUP(A7166,'Fats and Greases'!I:J,2,FALSE)), "")</f>
        <v/>
      </c>
      <c r="I7166" s="10" t="str">
        <f ca="1">_xlfn.IFNA((VLOOKUP(A7166,'Fats and Greases'!K:L,2,FALSE)), "")</f>
        <v/>
      </c>
      <c r="J7166" s="10" t="str">
        <f ca="1">_xlfn.IFNA((VLOOKUP(A7166,'Fats and Greases'!M:N,2,FALSE)), "")</f>
        <v/>
      </c>
      <c r="K7166" s="10" t="str">
        <f ca="1">_xlfn.IFNA((VLOOKUP($A7166,'Fats and Greases'!O:P,2,FALSE)), "")</f>
        <v/>
      </c>
      <c r="L7166" s="10" t="str">
        <f ca="1">_xlfn.IFNA((VLOOKUP($A7166,'Fats and Greases'!Q:R,2,FALSE)), "")</f>
        <v/>
      </c>
      <c r="M7166" s="10" t="str">
        <f ca="1">_xlfn.IFNA((VLOOKUP($A7166,'Fats and Greases'!S:T,2,FALSE)), "")</f>
        <v/>
      </c>
    </row>
    <row r="7167" spans="1:13" x14ac:dyDescent="0.2">
      <c r="A7167" s="18">
        <v>46815</v>
      </c>
      <c r="B7167" s="19">
        <f t="shared" si="222"/>
        <v>3</v>
      </c>
      <c r="C7167" s="19">
        <f t="shared" si="223"/>
        <v>2028</v>
      </c>
      <c r="D7167" s="10" t="str">
        <f ca="1">_xlfn.IFNA((VLOOKUP(A7167,'Fats and Greases'!A:B,2,FALSE)), "")</f>
        <v/>
      </c>
      <c r="E7167" s="10" t="str">
        <f ca="1">_xlfn.IFNA((VLOOKUP(A7167,'Fats and Greases'!C:D,2,FALSE)), "")</f>
        <v/>
      </c>
      <c r="F7167" s="10" t="str">
        <f ca="1">_xlfn.IFNA((VLOOKUP(A7167,'Fats and Greases'!E:F,2,FALSE)), "")</f>
        <v/>
      </c>
      <c r="G7167" s="10" t="str">
        <f ca="1">_xlfn.IFNA((VLOOKUP(A7167,'Fats and Greases'!G:H,2,FALSE)), "")</f>
        <v/>
      </c>
      <c r="H7167" s="10" t="str">
        <f ca="1">_xlfn.IFNA((VLOOKUP(A7167,'Fats and Greases'!I:J,2,FALSE)), "")</f>
        <v/>
      </c>
      <c r="I7167" s="10" t="str">
        <f ca="1">_xlfn.IFNA((VLOOKUP(A7167,'Fats and Greases'!K:L,2,FALSE)), "")</f>
        <v/>
      </c>
      <c r="J7167" s="10" t="str">
        <f ca="1">_xlfn.IFNA((VLOOKUP(A7167,'Fats and Greases'!M:N,2,FALSE)), "")</f>
        <v/>
      </c>
      <c r="K7167" s="10" t="str">
        <f ca="1">_xlfn.IFNA((VLOOKUP($A7167,'Fats and Greases'!O:P,2,FALSE)), "")</f>
        <v/>
      </c>
      <c r="L7167" s="10" t="str">
        <f ca="1">_xlfn.IFNA((VLOOKUP($A7167,'Fats and Greases'!Q:R,2,FALSE)), "")</f>
        <v/>
      </c>
      <c r="M7167" s="10" t="str">
        <f ca="1">_xlfn.IFNA((VLOOKUP($A7167,'Fats and Greases'!S:T,2,FALSE)), "")</f>
        <v/>
      </c>
    </row>
    <row r="7168" spans="1:13" x14ac:dyDescent="0.2">
      <c r="A7168" s="18">
        <v>46818</v>
      </c>
      <c r="B7168" s="19">
        <f t="shared" si="222"/>
        <v>3</v>
      </c>
      <c r="C7168" s="19">
        <f t="shared" si="223"/>
        <v>2028</v>
      </c>
      <c r="D7168" s="10" t="str">
        <f ca="1">_xlfn.IFNA((VLOOKUP(A7168,'Fats and Greases'!A:B,2,FALSE)), "")</f>
        <v/>
      </c>
      <c r="E7168" s="10" t="str">
        <f ca="1">_xlfn.IFNA((VLOOKUP(A7168,'Fats and Greases'!C:D,2,FALSE)), "")</f>
        <v/>
      </c>
      <c r="F7168" s="10" t="str">
        <f ca="1">_xlfn.IFNA((VLOOKUP(A7168,'Fats and Greases'!E:F,2,FALSE)), "")</f>
        <v/>
      </c>
      <c r="G7168" s="10" t="str">
        <f ca="1">_xlfn.IFNA((VLOOKUP(A7168,'Fats and Greases'!G:H,2,FALSE)), "")</f>
        <v/>
      </c>
      <c r="H7168" s="10" t="str">
        <f ca="1">_xlfn.IFNA((VLOOKUP(A7168,'Fats and Greases'!I:J,2,FALSE)), "")</f>
        <v/>
      </c>
      <c r="I7168" s="10" t="str">
        <f ca="1">_xlfn.IFNA((VLOOKUP(A7168,'Fats and Greases'!K:L,2,FALSE)), "")</f>
        <v/>
      </c>
      <c r="J7168" s="10" t="str">
        <f ca="1">_xlfn.IFNA((VLOOKUP(A7168,'Fats and Greases'!M:N,2,FALSE)), "")</f>
        <v/>
      </c>
      <c r="K7168" s="10" t="str">
        <f ca="1">_xlfn.IFNA((VLOOKUP($A7168,'Fats and Greases'!O:P,2,FALSE)), "")</f>
        <v/>
      </c>
      <c r="L7168" s="10" t="str">
        <f ca="1">_xlfn.IFNA((VLOOKUP($A7168,'Fats and Greases'!Q:R,2,FALSE)), "")</f>
        <v/>
      </c>
      <c r="M7168" s="10" t="str">
        <f ca="1">_xlfn.IFNA((VLOOKUP($A7168,'Fats and Greases'!S:T,2,FALSE)), "")</f>
        <v/>
      </c>
    </row>
    <row r="7169" spans="1:13" x14ac:dyDescent="0.2">
      <c r="A7169" s="18">
        <v>46819</v>
      </c>
      <c r="B7169" s="19">
        <f t="shared" si="222"/>
        <v>3</v>
      </c>
      <c r="C7169" s="19">
        <f t="shared" si="223"/>
        <v>2028</v>
      </c>
      <c r="D7169" s="10" t="str">
        <f ca="1">_xlfn.IFNA((VLOOKUP(A7169,'Fats and Greases'!A:B,2,FALSE)), "")</f>
        <v/>
      </c>
      <c r="E7169" s="10" t="str">
        <f ca="1">_xlfn.IFNA((VLOOKUP(A7169,'Fats and Greases'!C:D,2,FALSE)), "")</f>
        <v/>
      </c>
      <c r="F7169" s="10" t="str">
        <f ca="1">_xlfn.IFNA((VLOOKUP(A7169,'Fats and Greases'!E:F,2,FALSE)), "")</f>
        <v/>
      </c>
      <c r="G7169" s="10" t="str">
        <f ca="1">_xlfn.IFNA((VLOOKUP(A7169,'Fats and Greases'!G:H,2,FALSE)), "")</f>
        <v/>
      </c>
      <c r="H7169" s="10" t="str">
        <f ca="1">_xlfn.IFNA((VLOOKUP(A7169,'Fats and Greases'!I:J,2,FALSE)), "")</f>
        <v/>
      </c>
      <c r="I7169" s="10" t="str">
        <f ca="1">_xlfn.IFNA((VLOOKUP(A7169,'Fats and Greases'!K:L,2,FALSE)), "")</f>
        <v/>
      </c>
      <c r="J7169" s="10" t="str">
        <f ca="1">_xlfn.IFNA((VLOOKUP(A7169,'Fats and Greases'!M:N,2,FALSE)), "")</f>
        <v/>
      </c>
      <c r="K7169" s="10" t="str">
        <f ca="1">_xlfn.IFNA((VLOOKUP($A7169,'Fats and Greases'!O:P,2,FALSE)), "")</f>
        <v/>
      </c>
      <c r="L7169" s="10" t="str">
        <f ca="1">_xlfn.IFNA((VLOOKUP($A7169,'Fats and Greases'!Q:R,2,FALSE)), "")</f>
        <v/>
      </c>
      <c r="M7169" s="10" t="str">
        <f ca="1">_xlfn.IFNA((VLOOKUP($A7169,'Fats and Greases'!S:T,2,FALSE)), "")</f>
        <v/>
      </c>
    </row>
    <row r="7170" spans="1:13" x14ac:dyDescent="0.2">
      <c r="A7170" s="18">
        <v>46820</v>
      </c>
      <c r="B7170" s="19">
        <f t="shared" si="222"/>
        <v>3</v>
      </c>
      <c r="C7170" s="19">
        <f t="shared" si="223"/>
        <v>2028</v>
      </c>
      <c r="D7170" s="10" t="str">
        <f ca="1">_xlfn.IFNA((VLOOKUP(A7170,'Fats and Greases'!A:B,2,FALSE)), "")</f>
        <v/>
      </c>
      <c r="E7170" s="10" t="str">
        <f ca="1">_xlfn.IFNA((VLOOKUP(A7170,'Fats and Greases'!C:D,2,FALSE)), "")</f>
        <v/>
      </c>
      <c r="F7170" s="10" t="str">
        <f ca="1">_xlfn.IFNA((VLOOKUP(A7170,'Fats and Greases'!E:F,2,FALSE)), "")</f>
        <v/>
      </c>
      <c r="G7170" s="10" t="str">
        <f ca="1">_xlfn.IFNA((VLOOKUP(A7170,'Fats and Greases'!G:H,2,FALSE)), "")</f>
        <v/>
      </c>
      <c r="H7170" s="10" t="str">
        <f ca="1">_xlfn.IFNA((VLOOKUP(A7170,'Fats and Greases'!I:J,2,FALSE)), "")</f>
        <v/>
      </c>
      <c r="I7170" s="10" t="str">
        <f ca="1">_xlfn.IFNA((VLOOKUP(A7170,'Fats and Greases'!K:L,2,FALSE)), "")</f>
        <v/>
      </c>
      <c r="J7170" s="10" t="str">
        <f ca="1">_xlfn.IFNA((VLOOKUP(A7170,'Fats and Greases'!M:N,2,FALSE)), "")</f>
        <v/>
      </c>
      <c r="K7170" s="10" t="str">
        <f ca="1">_xlfn.IFNA((VLOOKUP($A7170,'Fats and Greases'!O:P,2,FALSE)), "")</f>
        <v/>
      </c>
      <c r="L7170" s="10" t="str">
        <f ca="1">_xlfn.IFNA((VLOOKUP($A7170,'Fats and Greases'!Q:R,2,FALSE)), "")</f>
        <v/>
      </c>
      <c r="M7170" s="10" t="str">
        <f ca="1">_xlfn.IFNA((VLOOKUP($A7170,'Fats and Greases'!S:T,2,FALSE)), "")</f>
        <v/>
      </c>
    </row>
    <row r="7171" spans="1:13" x14ac:dyDescent="0.2">
      <c r="A7171" s="18">
        <v>46821</v>
      </c>
      <c r="B7171" s="19">
        <f t="shared" ref="B7171:B7234" si="224">MONTH(A7171)</f>
        <v>3</v>
      </c>
      <c r="C7171" s="19">
        <f t="shared" ref="C7171:C7234" si="225">YEAR(A7171)</f>
        <v>2028</v>
      </c>
      <c r="D7171" s="10" t="str">
        <f ca="1">_xlfn.IFNA((VLOOKUP(A7171,'Fats and Greases'!A:B,2,FALSE)), "")</f>
        <v/>
      </c>
      <c r="E7171" s="10" t="str">
        <f ca="1">_xlfn.IFNA((VLOOKUP(A7171,'Fats and Greases'!C:D,2,FALSE)), "")</f>
        <v/>
      </c>
      <c r="F7171" s="10" t="str">
        <f ca="1">_xlfn.IFNA((VLOOKUP(A7171,'Fats and Greases'!E:F,2,FALSE)), "")</f>
        <v/>
      </c>
      <c r="G7171" s="10" t="str">
        <f ca="1">_xlfn.IFNA((VLOOKUP(A7171,'Fats and Greases'!G:H,2,FALSE)), "")</f>
        <v/>
      </c>
      <c r="H7171" s="10" t="str">
        <f ca="1">_xlfn.IFNA((VLOOKUP(A7171,'Fats and Greases'!I:J,2,FALSE)), "")</f>
        <v/>
      </c>
      <c r="I7171" s="10" t="str">
        <f ca="1">_xlfn.IFNA((VLOOKUP(A7171,'Fats and Greases'!K:L,2,FALSE)), "")</f>
        <v/>
      </c>
      <c r="J7171" s="10" t="str">
        <f ca="1">_xlfn.IFNA((VLOOKUP(A7171,'Fats and Greases'!M:N,2,FALSE)), "")</f>
        <v/>
      </c>
      <c r="K7171" s="10" t="str">
        <f ca="1">_xlfn.IFNA((VLOOKUP($A7171,'Fats and Greases'!O:P,2,FALSE)), "")</f>
        <v/>
      </c>
      <c r="L7171" s="10" t="str">
        <f ca="1">_xlfn.IFNA((VLOOKUP($A7171,'Fats and Greases'!Q:R,2,FALSE)), "")</f>
        <v/>
      </c>
      <c r="M7171" s="10" t="str">
        <f ca="1">_xlfn.IFNA((VLOOKUP($A7171,'Fats and Greases'!S:T,2,FALSE)), "")</f>
        <v/>
      </c>
    </row>
    <row r="7172" spans="1:13" x14ac:dyDescent="0.2">
      <c r="A7172" s="18">
        <v>46822</v>
      </c>
      <c r="B7172" s="19">
        <f t="shared" si="224"/>
        <v>3</v>
      </c>
      <c r="C7172" s="19">
        <f t="shared" si="225"/>
        <v>2028</v>
      </c>
      <c r="D7172" s="10" t="str">
        <f ca="1">_xlfn.IFNA((VLOOKUP(A7172,'Fats and Greases'!A:B,2,FALSE)), "")</f>
        <v/>
      </c>
      <c r="E7172" s="10" t="str">
        <f ca="1">_xlfn.IFNA((VLOOKUP(A7172,'Fats and Greases'!C:D,2,FALSE)), "")</f>
        <v/>
      </c>
      <c r="F7172" s="10" t="str">
        <f ca="1">_xlfn.IFNA((VLOOKUP(A7172,'Fats and Greases'!E:F,2,FALSE)), "")</f>
        <v/>
      </c>
      <c r="G7172" s="10" t="str">
        <f ca="1">_xlfn.IFNA((VLOOKUP(A7172,'Fats and Greases'!G:H,2,FALSE)), "")</f>
        <v/>
      </c>
      <c r="H7172" s="10" t="str">
        <f ca="1">_xlfn.IFNA((VLOOKUP(A7172,'Fats and Greases'!I:J,2,FALSE)), "")</f>
        <v/>
      </c>
      <c r="I7172" s="10" t="str">
        <f ca="1">_xlfn.IFNA((VLOOKUP(A7172,'Fats and Greases'!K:L,2,FALSE)), "")</f>
        <v/>
      </c>
      <c r="J7172" s="10" t="str">
        <f ca="1">_xlfn.IFNA((VLOOKUP(A7172,'Fats and Greases'!M:N,2,FALSE)), "")</f>
        <v/>
      </c>
      <c r="K7172" s="10" t="str">
        <f ca="1">_xlfn.IFNA((VLOOKUP($A7172,'Fats and Greases'!O:P,2,FALSE)), "")</f>
        <v/>
      </c>
      <c r="L7172" s="10" t="str">
        <f ca="1">_xlfn.IFNA((VLOOKUP($A7172,'Fats and Greases'!Q:R,2,FALSE)), "")</f>
        <v/>
      </c>
      <c r="M7172" s="10" t="str">
        <f ca="1">_xlfn.IFNA((VLOOKUP($A7172,'Fats and Greases'!S:T,2,FALSE)), "")</f>
        <v/>
      </c>
    </row>
    <row r="7173" spans="1:13" x14ac:dyDescent="0.2">
      <c r="A7173" s="18">
        <v>46825</v>
      </c>
      <c r="B7173" s="19">
        <f t="shared" si="224"/>
        <v>3</v>
      </c>
      <c r="C7173" s="19">
        <f t="shared" si="225"/>
        <v>2028</v>
      </c>
      <c r="D7173" s="10" t="str">
        <f ca="1">_xlfn.IFNA((VLOOKUP(A7173,'Fats and Greases'!A:B,2,FALSE)), "")</f>
        <v/>
      </c>
      <c r="E7173" s="10" t="str">
        <f ca="1">_xlfn.IFNA((VLOOKUP(A7173,'Fats and Greases'!C:D,2,FALSE)), "")</f>
        <v/>
      </c>
      <c r="F7173" s="10" t="str">
        <f ca="1">_xlfn.IFNA((VLOOKUP(A7173,'Fats and Greases'!E:F,2,FALSE)), "")</f>
        <v/>
      </c>
      <c r="G7173" s="10" t="str">
        <f ca="1">_xlfn.IFNA((VLOOKUP(A7173,'Fats and Greases'!G:H,2,FALSE)), "")</f>
        <v/>
      </c>
      <c r="H7173" s="10" t="str">
        <f ca="1">_xlfn.IFNA((VLOOKUP(A7173,'Fats and Greases'!I:J,2,FALSE)), "")</f>
        <v/>
      </c>
      <c r="I7173" s="10" t="str">
        <f ca="1">_xlfn.IFNA((VLOOKUP(A7173,'Fats and Greases'!K:L,2,FALSE)), "")</f>
        <v/>
      </c>
      <c r="J7173" s="10" t="str">
        <f ca="1">_xlfn.IFNA((VLOOKUP(A7173,'Fats and Greases'!M:N,2,FALSE)), "")</f>
        <v/>
      </c>
      <c r="K7173" s="10" t="str">
        <f ca="1">_xlfn.IFNA((VLOOKUP($A7173,'Fats and Greases'!O:P,2,FALSE)), "")</f>
        <v/>
      </c>
      <c r="L7173" s="10" t="str">
        <f ca="1">_xlfn.IFNA((VLOOKUP($A7173,'Fats and Greases'!Q:R,2,FALSE)), "")</f>
        <v/>
      </c>
      <c r="M7173" s="10" t="str">
        <f ca="1">_xlfn.IFNA((VLOOKUP($A7173,'Fats and Greases'!S:T,2,FALSE)), "")</f>
        <v/>
      </c>
    </row>
    <row r="7174" spans="1:13" x14ac:dyDescent="0.2">
      <c r="A7174" s="18">
        <v>46826</v>
      </c>
      <c r="B7174" s="19">
        <f t="shared" si="224"/>
        <v>3</v>
      </c>
      <c r="C7174" s="19">
        <f t="shared" si="225"/>
        <v>2028</v>
      </c>
      <c r="D7174" s="10" t="str">
        <f ca="1">_xlfn.IFNA((VLOOKUP(A7174,'Fats and Greases'!A:B,2,FALSE)), "")</f>
        <v/>
      </c>
      <c r="E7174" s="10" t="str">
        <f ca="1">_xlfn.IFNA((VLOOKUP(A7174,'Fats and Greases'!C:D,2,FALSE)), "")</f>
        <v/>
      </c>
      <c r="F7174" s="10" t="str">
        <f ca="1">_xlfn.IFNA((VLOOKUP(A7174,'Fats and Greases'!E:F,2,FALSE)), "")</f>
        <v/>
      </c>
      <c r="G7174" s="10" t="str">
        <f ca="1">_xlfn.IFNA((VLOOKUP(A7174,'Fats and Greases'!G:H,2,FALSE)), "")</f>
        <v/>
      </c>
      <c r="H7174" s="10" t="str">
        <f ca="1">_xlfn.IFNA((VLOOKUP(A7174,'Fats and Greases'!I:J,2,FALSE)), "")</f>
        <v/>
      </c>
      <c r="I7174" s="10" t="str">
        <f ca="1">_xlfn.IFNA((VLOOKUP(A7174,'Fats and Greases'!K:L,2,FALSE)), "")</f>
        <v/>
      </c>
      <c r="J7174" s="10" t="str">
        <f ca="1">_xlfn.IFNA((VLOOKUP(A7174,'Fats and Greases'!M:N,2,FALSE)), "")</f>
        <v/>
      </c>
      <c r="K7174" s="10" t="str">
        <f ca="1">_xlfn.IFNA((VLOOKUP($A7174,'Fats and Greases'!O:P,2,FALSE)), "")</f>
        <v/>
      </c>
      <c r="L7174" s="10" t="str">
        <f ca="1">_xlfn.IFNA((VLOOKUP($A7174,'Fats and Greases'!Q:R,2,FALSE)), "")</f>
        <v/>
      </c>
      <c r="M7174" s="10" t="str">
        <f ca="1">_xlfn.IFNA((VLOOKUP($A7174,'Fats and Greases'!S:T,2,FALSE)), "")</f>
        <v/>
      </c>
    </row>
    <row r="7175" spans="1:13" x14ac:dyDescent="0.2">
      <c r="A7175" s="18">
        <v>46827</v>
      </c>
      <c r="B7175" s="19">
        <f t="shared" si="224"/>
        <v>3</v>
      </c>
      <c r="C7175" s="19">
        <f t="shared" si="225"/>
        <v>2028</v>
      </c>
      <c r="D7175" s="10" t="str">
        <f ca="1">_xlfn.IFNA((VLOOKUP(A7175,'Fats and Greases'!A:B,2,FALSE)), "")</f>
        <v/>
      </c>
      <c r="E7175" s="10" t="str">
        <f ca="1">_xlfn.IFNA((VLOOKUP(A7175,'Fats and Greases'!C:D,2,FALSE)), "")</f>
        <v/>
      </c>
      <c r="F7175" s="10" t="str">
        <f ca="1">_xlfn.IFNA((VLOOKUP(A7175,'Fats and Greases'!E:F,2,FALSE)), "")</f>
        <v/>
      </c>
      <c r="G7175" s="10" t="str">
        <f ca="1">_xlfn.IFNA((VLOOKUP(A7175,'Fats and Greases'!G:H,2,FALSE)), "")</f>
        <v/>
      </c>
      <c r="H7175" s="10" t="str">
        <f ca="1">_xlfn.IFNA((VLOOKUP(A7175,'Fats and Greases'!I:J,2,FALSE)), "")</f>
        <v/>
      </c>
      <c r="I7175" s="10" t="str">
        <f ca="1">_xlfn.IFNA((VLOOKUP(A7175,'Fats and Greases'!K:L,2,FALSE)), "")</f>
        <v/>
      </c>
      <c r="J7175" s="10" t="str">
        <f ca="1">_xlfn.IFNA((VLOOKUP(A7175,'Fats and Greases'!M:N,2,FALSE)), "")</f>
        <v/>
      </c>
      <c r="K7175" s="10" t="str">
        <f ca="1">_xlfn.IFNA((VLOOKUP($A7175,'Fats and Greases'!O:P,2,FALSE)), "")</f>
        <v/>
      </c>
      <c r="L7175" s="10" t="str">
        <f ca="1">_xlfn.IFNA((VLOOKUP($A7175,'Fats and Greases'!Q:R,2,FALSE)), "")</f>
        <v/>
      </c>
      <c r="M7175" s="10" t="str">
        <f ca="1">_xlfn.IFNA((VLOOKUP($A7175,'Fats and Greases'!S:T,2,FALSE)), "")</f>
        <v/>
      </c>
    </row>
    <row r="7176" spans="1:13" x14ac:dyDescent="0.2">
      <c r="A7176" s="18">
        <v>46828</v>
      </c>
      <c r="B7176" s="19">
        <f t="shared" si="224"/>
        <v>3</v>
      </c>
      <c r="C7176" s="19">
        <f t="shared" si="225"/>
        <v>2028</v>
      </c>
      <c r="D7176" s="10" t="str">
        <f ca="1">_xlfn.IFNA((VLOOKUP(A7176,'Fats and Greases'!A:B,2,FALSE)), "")</f>
        <v/>
      </c>
      <c r="E7176" s="10" t="str">
        <f ca="1">_xlfn.IFNA((VLOOKUP(A7176,'Fats and Greases'!C:D,2,FALSE)), "")</f>
        <v/>
      </c>
      <c r="F7176" s="10" t="str">
        <f ca="1">_xlfn.IFNA((VLOOKUP(A7176,'Fats and Greases'!E:F,2,FALSE)), "")</f>
        <v/>
      </c>
      <c r="G7176" s="10" t="str">
        <f ca="1">_xlfn.IFNA((VLOOKUP(A7176,'Fats and Greases'!G:H,2,FALSE)), "")</f>
        <v/>
      </c>
      <c r="H7176" s="10" t="str">
        <f ca="1">_xlfn.IFNA((VLOOKUP(A7176,'Fats and Greases'!I:J,2,FALSE)), "")</f>
        <v/>
      </c>
      <c r="I7176" s="10" t="str">
        <f ca="1">_xlfn.IFNA((VLOOKUP(A7176,'Fats and Greases'!K:L,2,FALSE)), "")</f>
        <v/>
      </c>
      <c r="J7176" s="10" t="str">
        <f ca="1">_xlfn.IFNA((VLOOKUP(A7176,'Fats and Greases'!M:N,2,FALSE)), "")</f>
        <v/>
      </c>
      <c r="K7176" s="10" t="str">
        <f ca="1">_xlfn.IFNA((VLOOKUP($A7176,'Fats and Greases'!O:P,2,FALSE)), "")</f>
        <v/>
      </c>
      <c r="L7176" s="10" t="str">
        <f ca="1">_xlfn.IFNA((VLOOKUP($A7176,'Fats and Greases'!Q:R,2,FALSE)), "")</f>
        <v/>
      </c>
      <c r="M7176" s="10" t="str">
        <f ca="1">_xlfn.IFNA((VLOOKUP($A7176,'Fats and Greases'!S:T,2,FALSE)), "")</f>
        <v/>
      </c>
    </row>
    <row r="7177" spans="1:13" x14ac:dyDescent="0.2">
      <c r="A7177" s="18">
        <v>46829</v>
      </c>
      <c r="B7177" s="19">
        <f t="shared" si="224"/>
        <v>3</v>
      </c>
      <c r="C7177" s="19">
        <f t="shared" si="225"/>
        <v>2028</v>
      </c>
      <c r="D7177" s="10" t="str">
        <f ca="1">_xlfn.IFNA((VLOOKUP(A7177,'Fats and Greases'!A:B,2,FALSE)), "")</f>
        <v/>
      </c>
      <c r="E7177" s="10" t="str">
        <f ca="1">_xlfn.IFNA((VLOOKUP(A7177,'Fats and Greases'!C:D,2,FALSE)), "")</f>
        <v/>
      </c>
      <c r="F7177" s="10" t="str">
        <f ca="1">_xlfn.IFNA((VLOOKUP(A7177,'Fats and Greases'!E:F,2,FALSE)), "")</f>
        <v/>
      </c>
      <c r="G7177" s="10" t="str">
        <f ca="1">_xlfn.IFNA((VLOOKUP(A7177,'Fats and Greases'!G:H,2,FALSE)), "")</f>
        <v/>
      </c>
      <c r="H7177" s="10" t="str">
        <f ca="1">_xlfn.IFNA((VLOOKUP(A7177,'Fats and Greases'!I:J,2,FALSE)), "")</f>
        <v/>
      </c>
      <c r="I7177" s="10" t="str">
        <f ca="1">_xlfn.IFNA((VLOOKUP(A7177,'Fats and Greases'!K:L,2,FALSE)), "")</f>
        <v/>
      </c>
      <c r="J7177" s="10" t="str">
        <f ca="1">_xlfn.IFNA((VLOOKUP(A7177,'Fats and Greases'!M:N,2,FALSE)), "")</f>
        <v/>
      </c>
      <c r="K7177" s="10" t="str">
        <f ca="1">_xlfn.IFNA((VLOOKUP($A7177,'Fats and Greases'!O:P,2,FALSE)), "")</f>
        <v/>
      </c>
      <c r="L7177" s="10" t="str">
        <f ca="1">_xlfn.IFNA((VLOOKUP($A7177,'Fats and Greases'!Q:R,2,FALSE)), "")</f>
        <v/>
      </c>
      <c r="M7177" s="10" t="str">
        <f ca="1">_xlfn.IFNA((VLOOKUP($A7177,'Fats and Greases'!S:T,2,FALSE)), "")</f>
        <v/>
      </c>
    </row>
    <row r="7178" spans="1:13" x14ac:dyDescent="0.2">
      <c r="A7178" s="18">
        <v>46832</v>
      </c>
      <c r="B7178" s="19">
        <f t="shared" si="224"/>
        <v>3</v>
      </c>
      <c r="C7178" s="19">
        <f t="shared" si="225"/>
        <v>2028</v>
      </c>
      <c r="D7178" s="10" t="str">
        <f ca="1">_xlfn.IFNA((VLOOKUP(A7178,'Fats and Greases'!A:B,2,FALSE)), "")</f>
        <v/>
      </c>
      <c r="E7178" s="10" t="str">
        <f ca="1">_xlfn.IFNA((VLOOKUP(A7178,'Fats and Greases'!C:D,2,FALSE)), "")</f>
        <v/>
      </c>
      <c r="F7178" s="10" t="str">
        <f ca="1">_xlfn.IFNA((VLOOKUP(A7178,'Fats and Greases'!E:F,2,FALSE)), "")</f>
        <v/>
      </c>
      <c r="G7178" s="10" t="str">
        <f ca="1">_xlfn.IFNA((VLOOKUP(A7178,'Fats and Greases'!G:H,2,FALSE)), "")</f>
        <v/>
      </c>
      <c r="H7178" s="10" t="str">
        <f ca="1">_xlfn.IFNA((VLOOKUP(A7178,'Fats and Greases'!I:J,2,FALSE)), "")</f>
        <v/>
      </c>
      <c r="I7178" s="10" t="str">
        <f ca="1">_xlfn.IFNA((VLOOKUP(A7178,'Fats and Greases'!K:L,2,FALSE)), "")</f>
        <v/>
      </c>
      <c r="J7178" s="10" t="str">
        <f ca="1">_xlfn.IFNA((VLOOKUP(A7178,'Fats and Greases'!M:N,2,FALSE)), "")</f>
        <v/>
      </c>
      <c r="K7178" s="10" t="str">
        <f ca="1">_xlfn.IFNA((VLOOKUP($A7178,'Fats and Greases'!O:P,2,FALSE)), "")</f>
        <v/>
      </c>
      <c r="L7178" s="10" t="str">
        <f ca="1">_xlfn.IFNA((VLOOKUP($A7178,'Fats and Greases'!Q:R,2,FALSE)), "")</f>
        <v/>
      </c>
      <c r="M7178" s="10" t="str">
        <f ca="1">_xlfn.IFNA((VLOOKUP($A7178,'Fats and Greases'!S:T,2,FALSE)), "")</f>
        <v/>
      </c>
    </row>
    <row r="7179" spans="1:13" x14ac:dyDescent="0.2">
      <c r="A7179" s="18">
        <v>46833</v>
      </c>
      <c r="B7179" s="19">
        <f t="shared" si="224"/>
        <v>3</v>
      </c>
      <c r="C7179" s="19">
        <f t="shared" si="225"/>
        <v>2028</v>
      </c>
      <c r="D7179" s="10" t="str">
        <f ca="1">_xlfn.IFNA((VLOOKUP(A7179,'Fats and Greases'!A:B,2,FALSE)), "")</f>
        <v/>
      </c>
      <c r="E7179" s="10" t="str">
        <f ca="1">_xlfn.IFNA((VLOOKUP(A7179,'Fats and Greases'!C:D,2,FALSE)), "")</f>
        <v/>
      </c>
      <c r="F7179" s="10" t="str">
        <f ca="1">_xlfn.IFNA((VLOOKUP(A7179,'Fats and Greases'!E:F,2,FALSE)), "")</f>
        <v/>
      </c>
      <c r="G7179" s="10" t="str">
        <f ca="1">_xlfn.IFNA((VLOOKUP(A7179,'Fats and Greases'!G:H,2,FALSE)), "")</f>
        <v/>
      </c>
      <c r="H7179" s="10" t="str">
        <f ca="1">_xlfn.IFNA((VLOOKUP(A7179,'Fats and Greases'!I:J,2,FALSE)), "")</f>
        <v/>
      </c>
      <c r="I7179" s="10" t="str">
        <f ca="1">_xlfn.IFNA((VLOOKUP(A7179,'Fats and Greases'!K:L,2,FALSE)), "")</f>
        <v/>
      </c>
      <c r="J7179" s="10" t="str">
        <f ca="1">_xlfn.IFNA((VLOOKUP(A7179,'Fats and Greases'!M:N,2,FALSE)), "")</f>
        <v/>
      </c>
      <c r="K7179" s="10" t="str">
        <f ca="1">_xlfn.IFNA((VLOOKUP($A7179,'Fats and Greases'!O:P,2,FALSE)), "")</f>
        <v/>
      </c>
      <c r="L7179" s="10" t="str">
        <f ca="1">_xlfn.IFNA((VLOOKUP($A7179,'Fats and Greases'!Q:R,2,FALSE)), "")</f>
        <v/>
      </c>
      <c r="M7179" s="10" t="str">
        <f ca="1">_xlfn.IFNA((VLOOKUP($A7179,'Fats and Greases'!S:T,2,FALSE)), "")</f>
        <v/>
      </c>
    </row>
    <row r="7180" spans="1:13" x14ac:dyDescent="0.2">
      <c r="A7180" s="18">
        <v>46834</v>
      </c>
      <c r="B7180" s="19">
        <f t="shared" si="224"/>
        <v>3</v>
      </c>
      <c r="C7180" s="19">
        <f t="shared" si="225"/>
        <v>2028</v>
      </c>
      <c r="D7180" s="10" t="str">
        <f ca="1">_xlfn.IFNA((VLOOKUP(A7180,'Fats and Greases'!A:B,2,FALSE)), "")</f>
        <v/>
      </c>
      <c r="E7180" s="10" t="str">
        <f ca="1">_xlfn.IFNA((VLOOKUP(A7180,'Fats and Greases'!C:D,2,FALSE)), "")</f>
        <v/>
      </c>
      <c r="F7180" s="10" t="str">
        <f ca="1">_xlfn.IFNA((VLOOKUP(A7180,'Fats and Greases'!E:F,2,FALSE)), "")</f>
        <v/>
      </c>
      <c r="G7180" s="10" t="str">
        <f ca="1">_xlfn.IFNA((VLOOKUP(A7180,'Fats and Greases'!G:H,2,FALSE)), "")</f>
        <v/>
      </c>
      <c r="H7180" s="10" t="str">
        <f ca="1">_xlfn.IFNA((VLOOKUP(A7180,'Fats and Greases'!I:J,2,FALSE)), "")</f>
        <v/>
      </c>
      <c r="I7180" s="10" t="str">
        <f ca="1">_xlfn.IFNA((VLOOKUP(A7180,'Fats and Greases'!K:L,2,FALSE)), "")</f>
        <v/>
      </c>
      <c r="J7180" s="10" t="str">
        <f ca="1">_xlfn.IFNA((VLOOKUP(A7180,'Fats and Greases'!M:N,2,FALSE)), "")</f>
        <v/>
      </c>
      <c r="K7180" s="10" t="str">
        <f ca="1">_xlfn.IFNA((VLOOKUP($A7180,'Fats and Greases'!O:P,2,FALSE)), "")</f>
        <v/>
      </c>
      <c r="L7180" s="10" t="str">
        <f ca="1">_xlfn.IFNA((VLOOKUP($A7180,'Fats and Greases'!Q:R,2,FALSE)), "")</f>
        <v/>
      </c>
      <c r="M7180" s="10" t="str">
        <f ca="1">_xlfn.IFNA((VLOOKUP($A7180,'Fats and Greases'!S:T,2,FALSE)), "")</f>
        <v/>
      </c>
    </row>
    <row r="7181" spans="1:13" x14ac:dyDescent="0.2">
      <c r="A7181" s="18">
        <v>46835</v>
      </c>
      <c r="B7181" s="19">
        <f t="shared" si="224"/>
        <v>3</v>
      </c>
      <c r="C7181" s="19">
        <f t="shared" si="225"/>
        <v>2028</v>
      </c>
      <c r="D7181" s="10" t="str">
        <f ca="1">_xlfn.IFNA((VLOOKUP(A7181,'Fats and Greases'!A:B,2,FALSE)), "")</f>
        <v/>
      </c>
      <c r="E7181" s="10" t="str">
        <f ca="1">_xlfn.IFNA((VLOOKUP(A7181,'Fats and Greases'!C:D,2,FALSE)), "")</f>
        <v/>
      </c>
      <c r="F7181" s="10" t="str">
        <f ca="1">_xlfn.IFNA((VLOOKUP(A7181,'Fats and Greases'!E:F,2,FALSE)), "")</f>
        <v/>
      </c>
      <c r="G7181" s="10" t="str">
        <f ca="1">_xlfn.IFNA((VLOOKUP(A7181,'Fats and Greases'!G:H,2,FALSE)), "")</f>
        <v/>
      </c>
      <c r="H7181" s="10" t="str">
        <f ca="1">_xlfn.IFNA((VLOOKUP(A7181,'Fats and Greases'!I:J,2,FALSE)), "")</f>
        <v/>
      </c>
      <c r="I7181" s="10" t="str">
        <f ca="1">_xlfn.IFNA((VLOOKUP(A7181,'Fats and Greases'!K:L,2,FALSE)), "")</f>
        <v/>
      </c>
      <c r="J7181" s="10" t="str">
        <f ca="1">_xlfn.IFNA((VLOOKUP(A7181,'Fats and Greases'!M:N,2,FALSE)), "")</f>
        <v/>
      </c>
      <c r="K7181" s="10" t="str">
        <f ca="1">_xlfn.IFNA((VLOOKUP($A7181,'Fats and Greases'!O:P,2,FALSE)), "")</f>
        <v/>
      </c>
      <c r="L7181" s="10" t="str">
        <f ca="1">_xlfn.IFNA((VLOOKUP($A7181,'Fats and Greases'!Q:R,2,FALSE)), "")</f>
        <v/>
      </c>
      <c r="M7181" s="10" t="str">
        <f ca="1">_xlfn.IFNA((VLOOKUP($A7181,'Fats and Greases'!S:T,2,FALSE)), "")</f>
        <v/>
      </c>
    </row>
    <row r="7182" spans="1:13" x14ac:dyDescent="0.2">
      <c r="A7182" s="18">
        <v>46836</v>
      </c>
      <c r="B7182" s="19">
        <f t="shared" si="224"/>
        <v>3</v>
      </c>
      <c r="C7182" s="19">
        <f t="shared" si="225"/>
        <v>2028</v>
      </c>
      <c r="D7182" s="10" t="str">
        <f ca="1">_xlfn.IFNA((VLOOKUP(A7182,'Fats and Greases'!A:B,2,FALSE)), "")</f>
        <v/>
      </c>
      <c r="E7182" s="10" t="str">
        <f ca="1">_xlfn.IFNA((VLOOKUP(A7182,'Fats and Greases'!C:D,2,FALSE)), "")</f>
        <v/>
      </c>
      <c r="F7182" s="10" t="str">
        <f ca="1">_xlfn.IFNA((VLOOKUP(A7182,'Fats and Greases'!E:F,2,FALSE)), "")</f>
        <v/>
      </c>
      <c r="G7182" s="10" t="str">
        <f ca="1">_xlfn.IFNA((VLOOKUP(A7182,'Fats and Greases'!G:H,2,FALSE)), "")</f>
        <v/>
      </c>
      <c r="H7182" s="10" t="str">
        <f ca="1">_xlfn.IFNA((VLOOKUP(A7182,'Fats and Greases'!I:J,2,FALSE)), "")</f>
        <v/>
      </c>
      <c r="I7182" s="10" t="str">
        <f ca="1">_xlfn.IFNA((VLOOKUP(A7182,'Fats and Greases'!K:L,2,FALSE)), "")</f>
        <v/>
      </c>
      <c r="J7182" s="10" t="str">
        <f ca="1">_xlfn.IFNA((VLOOKUP(A7182,'Fats and Greases'!M:N,2,FALSE)), "")</f>
        <v/>
      </c>
      <c r="K7182" s="10" t="str">
        <f ca="1">_xlfn.IFNA((VLOOKUP($A7182,'Fats and Greases'!O:P,2,FALSE)), "")</f>
        <v/>
      </c>
      <c r="L7182" s="10" t="str">
        <f ca="1">_xlfn.IFNA((VLOOKUP($A7182,'Fats and Greases'!Q:R,2,FALSE)), "")</f>
        <v/>
      </c>
      <c r="M7182" s="10" t="str">
        <f ca="1">_xlfn.IFNA((VLOOKUP($A7182,'Fats and Greases'!S:T,2,FALSE)), "")</f>
        <v/>
      </c>
    </row>
    <row r="7183" spans="1:13" x14ac:dyDescent="0.2">
      <c r="A7183" s="18">
        <v>46839</v>
      </c>
      <c r="B7183" s="19">
        <f t="shared" si="224"/>
        <v>3</v>
      </c>
      <c r="C7183" s="19">
        <f t="shared" si="225"/>
        <v>2028</v>
      </c>
      <c r="D7183" s="10" t="str">
        <f ca="1">_xlfn.IFNA((VLOOKUP(A7183,'Fats and Greases'!A:B,2,FALSE)), "")</f>
        <v/>
      </c>
      <c r="E7183" s="10" t="str">
        <f ca="1">_xlfn.IFNA((VLOOKUP(A7183,'Fats and Greases'!C:D,2,FALSE)), "")</f>
        <v/>
      </c>
      <c r="F7183" s="10" t="str">
        <f ca="1">_xlfn.IFNA((VLOOKUP(A7183,'Fats and Greases'!E:F,2,FALSE)), "")</f>
        <v/>
      </c>
      <c r="G7183" s="10" t="str">
        <f ca="1">_xlfn.IFNA((VLOOKUP(A7183,'Fats and Greases'!G:H,2,FALSE)), "")</f>
        <v/>
      </c>
      <c r="H7183" s="10" t="str">
        <f ca="1">_xlfn.IFNA((VLOOKUP(A7183,'Fats and Greases'!I:J,2,FALSE)), "")</f>
        <v/>
      </c>
      <c r="I7183" s="10" t="str">
        <f ca="1">_xlfn.IFNA((VLOOKUP(A7183,'Fats and Greases'!K:L,2,FALSE)), "")</f>
        <v/>
      </c>
      <c r="J7183" s="10" t="str">
        <f ca="1">_xlfn.IFNA((VLOOKUP(A7183,'Fats and Greases'!M:N,2,FALSE)), "")</f>
        <v/>
      </c>
      <c r="K7183" s="10" t="str">
        <f ca="1">_xlfn.IFNA((VLOOKUP($A7183,'Fats and Greases'!O:P,2,FALSE)), "")</f>
        <v/>
      </c>
      <c r="L7183" s="10" t="str">
        <f ca="1">_xlfn.IFNA((VLOOKUP($A7183,'Fats and Greases'!Q:R,2,FALSE)), "")</f>
        <v/>
      </c>
      <c r="M7183" s="10" t="str">
        <f ca="1">_xlfn.IFNA((VLOOKUP($A7183,'Fats and Greases'!S:T,2,FALSE)), "")</f>
        <v/>
      </c>
    </row>
    <row r="7184" spans="1:13" x14ac:dyDescent="0.2">
      <c r="A7184" s="18">
        <v>46840</v>
      </c>
      <c r="B7184" s="19">
        <f t="shared" si="224"/>
        <v>3</v>
      </c>
      <c r="C7184" s="19">
        <f t="shared" si="225"/>
        <v>2028</v>
      </c>
      <c r="D7184" s="10" t="str">
        <f ca="1">_xlfn.IFNA((VLOOKUP(A7184,'Fats and Greases'!A:B,2,FALSE)), "")</f>
        <v/>
      </c>
      <c r="E7184" s="10" t="str">
        <f ca="1">_xlfn.IFNA((VLOOKUP(A7184,'Fats and Greases'!C:D,2,FALSE)), "")</f>
        <v/>
      </c>
      <c r="F7184" s="10" t="str">
        <f ca="1">_xlfn.IFNA((VLOOKUP(A7184,'Fats and Greases'!E:F,2,FALSE)), "")</f>
        <v/>
      </c>
      <c r="G7184" s="10" t="str">
        <f ca="1">_xlfn.IFNA((VLOOKUP(A7184,'Fats and Greases'!G:H,2,FALSE)), "")</f>
        <v/>
      </c>
      <c r="H7184" s="10" t="str">
        <f ca="1">_xlfn.IFNA((VLOOKUP(A7184,'Fats and Greases'!I:J,2,FALSE)), "")</f>
        <v/>
      </c>
      <c r="I7184" s="10" t="str">
        <f ca="1">_xlfn.IFNA((VLOOKUP(A7184,'Fats and Greases'!K:L,2,FALSE)), "")</f>
        <v/>
      </c>
      <c r="J7184" s="10" t="str">
        <f ca="1">_xlfn.IFNA((VLOOKUP(A7184,'Fats and Greases'!M:N,2,FALSE)), "")</f>
        <v/>
      </c>
      <c r="K7184" s="10" t="str">
        <f ca="1">_xlfn.IFNA((VLOOKUP($A7184,'Fats and Greases'!O:P,2,FALSE)), "")</f>
        <v/>
      </c>
      <c r="L7184" s="10" t="str">
        <f ca="1">_xlfn.IFNA((VLOOKUP($A7184,'Fats and Greases'!Q:R,2,FALSE)), "")</f>
        <v/>
      </c>
      <c r="M7184" s="10" t="str">
        <f ca="1">_xlfn.IFNA((VLOOKUP($A7184,'Fats and Greases'!S:T,2,FALSE)), "")</f>
        <v/>
      </c>
    </row>
    <row r="7185" spans="1:13" x14ac:dyDescent="0.2">
      <c r="A7185" s="18">
        <v>46841</v>
      </c>
      <c r="B7185" s="19">
        <f t="shared" si="224"/>
        <v>3</v>
      </c>
      <c r="C7185" s="19">
        <f t="shared" si="225"/>
        <v>2028</v>
      </c>
      <c r="D7185" s="10" t="str">
        <f ca="1">_xlfn.IFNA((VLOOKUP(A7185,'Fats and Greases'!A:B,2,FALSE)), "")</f>
        <v/>
      </c>
      <c r="E7185" s="10" t="str">
        <f ca="1">_xlfn.IFNA((VLOOKUP(A7185,'Fats and Greases'!C:D,2,FALSE)), "")</f>
        <v/>
      </c>
      <c r="F7185" s="10" t="str">
        <f ca="1">_xlfn.IFNA((VLOOKUP(A7185,'Fats and Greases'!E:F,2,FALSE)), "")</f>
        <v/>
      </c>
      <c r="G7185" s="10" t="str">
        <f ca="1">_xlfn.IFNA((VLOOKUP(A7185,'Fats and Greases'!G:H,2,FALSE)), "")</f>
        <v/>
      </c>
      <c r="H7185" s="10" t="str">
        <f ca="1">_xlfn.IFNA((VLOOKUP(A7185,'Fats and Greases'!I:J,2,FALSE)), "")</f>
        <v/>
      </c>
      <c r="I7185" s="10" t="str">
        <f ca="1">_xlfn.IFNA((VLOOKUP(A7185,'Fats and Greases'!K:L,2,FALSE)), "")</f>
        <v/>
      </c>
      <c r="J7185" s="10" t="str">
        <f ca="1">_xlfn.IFNA((VLOOKUP(A7185,'Fats and Greases'!M:N,2,FALSE)), "")</f>
        <v/>
      </c>
      <c r="K7185" s="10" t="str">
        <f ca="1">_xlfn.IFNA((VLOOKUP($A7185,'Fats and Greases'!O:P,2,FALSE)), "")</f>
        <v/>
      </c>
      <c r="L7185" s="10" t="str">
        <f ca="1">_xlfn.IFNA((VLOOKUP($A7185,'Fats and Greases'!Q:R,2,FALSE)), "")</f>
        <v/>
      </c>
      <c r="M7185" s="10" t="str">
        <f ca="1">_xlfn.IFNA((VLOOKUP($A7185,'Fats and Greases'!S:T,2,FALSE)), "")</f>
        <v/>
      </c>
    </row>
    <row r="7186" spans="1:13" x14ac:dyDescent="0.2">
      <c r="A7186" s="18">
        <v>46842</v>
      </c>
      <c r="B7186" s="19">
        <f t="shared" si="224"/>
        <v>3</v>
      </c>
      <c r="C7186" s="19">
        <f t="shared" si="225"/>
        <v>2028</v>
      </c>
      <c r="D7186" s="10" t="str">
        <f ca="1">_xlfn.IFNA((VLOOKUP(A7186,'Fats and Greases'!A:B,2,FALSE)), "")</f>
        <v/>
      </c>
      <c r="E7186" s="10" t="str">
        <f ca="1">_xlfn.IFNA((VLOOKUP(A7186,'Fats and Greases'!C:D,2,FALSE)), "")</f>
        <v/>
      </c>
      <c r="F7186" s="10" t="str">
        <f ca="1">_xlfn.IFNA((VLOOKUP(A7186,'Fats and Greases'!E:F,2,FALSE)), "")</f>
        <v/>
      </c>
      <c r="G7186" s="10" t="str">
        <f ca="1">_xlfn.IFNA((VLOOKUP(A7186,'Fats and Greases'!G:H,2,FALSE)), "")</f>
        <v/>
      </c>
      <c r="H7186" s="10" t="str">
        <f ca="1">_xlfn.IFNA((VLOOKUP(A7186,'Fats and Greases'!I:J,2,FALSE)), "")</f>
        <v/>
      </c>
      <c r="I7186" s="10" t="str">
        <f ca="1">_xlfn.IFNA((VLOOKUP(A7186,'Fats and Greases'!K:L,2,FALSE)), "")</f>
        <v/>
      </c>
      <c r="J7186" s="10" t="str">
        <f ca="1">_xlfn.IFNA((VLOOKUP(A7186,'Fats and Greases'!M:N,2,FALSE)), "")</f>
        <v/>
      </c>
      <c r="K7186" s="10" t="str">
        <f ca="1">_xlfn.IFNA((VLOOKUP($A7186,'Fats and Greases'!O:P,2,FALSE)), "")</f>
        <v/>
      </c>
      <c r="L7186" s="10" t="str">
        <f ca="1">_xlfn.IFNA((VLOOKUP($A7186,'Fats and Greases'!Q:R,2,FALSE)), "")</f>
        <v/>
      </c>
      <c r="M7186" s="10" t="str">
        <f ca="1">_xlfn.IFNA((VLOOKUP($A7186,'Fats and Greases'!S:T,2,FALSE)), "")</f>
        <v/>
      </c>
    </row>
    <row r="7187" spans="1:13" x14ac:dyDescent="0.2">
      <c r="A7187" s="18">
        <v>46843</v>
      </c>
      <c r="B7187" s="19">
        <f t="shared" si="224"/>
        <v>3</v>
      </c>
      <c r="C7187" s="19">
        <f t="shared" si="225"/>
        <v>2028</v>
      </c>
      <c r="D7187" s="10" t="str">
        <f ca="1">_xlfn.IFNA((VLOOKUP(A7187,'Fats and Greases'!A:B,2,FALSE)), "")</f>
        <v/>
      </c>
      <c r="E7187" s="10" t="str">
        <f ca="1">_xlfn.IFNA((VLOOKUP(A7187,'Fats and Greases'!C:D,2,FALSE)), "")</f>
        <v/>
      </c>
      <c r="F7187" s="10" t="str">
        <f ca="1">_xlfn.IFNA((VLOOKUP(A7187,'Fats and Greases'!E:F,2,FALSE)), "")</f>
        <v/>
      </c>
      <c r="G7187" s="10" t="str">
        <f ca="1">_xlfn.IFNA((VLOOKUP(A7187,'Fats and Greases'!G:H,2,FALSE)), "")</f>
        <v/>
      </c>
      <c r="H7187" s="10" t="str">
        <f ca="1">_xlfn.IFNA((VLOOKUP(A7187,'Fats and Greases'!I:J,2,FALSE)), "")</f>
        <v/>
      </c>
      <c r="I7187" s="10" t="str">
        <f ca="1">_xlfn.IFNA((VLOOKUP(A7187,'Fats and Greases'!K:L,2,FALSE)), "")</f>
        <v/>
      </c>
      <c r="J7187" s="10" t="str">
        <f ca="1">_xlfn.IFNA((VLOOKUP(A7187,'Fats and Greases'!M:N,2,FALSE)), "")</f>
        <v/>
      </c>
      <c r="K7187" s="10" t="str">
        <f ca="1">_xlfn.IFNA((VLOOKUP($A7187,'Fats and Greases'!O:P,2,FALSE)), "")</f>
        <v/>
      </c>
      <c r="L7187" s="10" t="str">
        <f ca="1">_xlfn.IFNA((VLOOKUP($A7187,'Fats and Greases'!Q:R,2,FALSE)), "")</f>
        <v/>
      </c>
      <c r="M7187" s="10" t="str">
        <f ca="1">_xlfn.IFNA((VLOOKUP($A7187,'Fats and Greases'!S:T,2,FALSE)), "")</f>
        <v/>
      </c>
    </row>
    <row r="7188" spans="1:13" x14ac:dyDescent="0.2">
      <c r="A7188" s="18">
        <v>46846</v>
      </c>
      <c r="B7188" s="19">
        <f t="shared" si="224"/>
        <v>4</v>
      </c>
      <c r="C7188" s="19">
        <f t="shared" si="225"/>
        <v>2028</v>
      </c>
      <c r="D7188" s="10" t="str">
        <f ca="1">_xlfn.IFNA((VLOOKUP(A7188,'Fats and Greases'!A:B,2,FALSE)), "")</f>
        <v/>
      </c>
      <c r="E7188" s="10" t="str">
        <f ca="1">_xlfn.IFNA((VLOOKUP(A7188,'Fats and Greases'!C:D,2,FALSE)), "")</f>
        <v/>
      </c>
      <c r="F7188" s="10" t="str">
        <f ca="1">_xlfn.IFNA((VLOOKUP(A7188,'Fats and Greases'!E:F,2,FALSE)), "")</f>
        <v/>
      </c>
      <c r="G7188" s="10" t="str">
        <f ca="1">_xlfn.IFNA((VLOOKUP(A7188,'Fats and Greases'!G:H,2,FALSE)), "")</f>
        <v/>
      </c>
      <c r="H7188" s="10" t="str">
        <f ca="1">_xlfn.IFNA((VLOOKUP(A7188,'Fats and Greases'!I:J,2,FALSE)), "")</f>
        <v/>
      </c>
      <c r="I7188" s="10" t="str">
        <f ca="1">_xlfn.IFNA((VLOOKUP(A7188,'Fats and Greases'!K:L,2,FALSE)), "")</f>
        <v/>
      </c>
      <c r="J7188" s="10" t="str">
        <f ca="1">_xlfn.IFNA((VLOOKUP(A7188,'Fats and Greases'!M:N,2,FALSE)), "")</f>
        <v/>
      </c>
      <c r="K7188" s="10" t="str">
        <f ca="1">_xlfn.IFNA((VLOOKUP($A7188,'Fats and Greases'!O:P,2,FALSE)), "")</f>
        <v/>
      </c>
      <c r="L7188" s="10" t="str">
        <f ca="1">_xlfn.IFNA((VLOOKUP($A7188,'Fats and Greases'!Q:R,2,FALSE)), "")</f>
        <v/>
      </c>
      <c r="M7188" s="10" t="str">
        <f ca="1">_xlfn.IFNA((VLOOKUP($A7188,'Fats and Greases'!S:T,2,FALSE)), "")</f>
        <v/>
      </c>
    </row>
    <row r="7189" spans="1:13" x14ac:dyDescent="0.2">
      <c r="A7189" s="18">
        <v>46847</v>
      </c>
      <c r="B7189" s="19">
        <f t="shared" si="224"/>
        <v>4</v>
      </c>
      <c r="C7189" s="19">
        <f t="shared" si="225"/>
        <v>2028</v>
      </c>
      <c r="D7189" s="10" t="str">
        <f ca="1">_xlfn.IFNA((VLOOKUP(A7189,'Fats and Greases'!A:B,2,FALSE)), "")</f>
        <v/>
      </c>
      <c r="E7189" s="10" t="str">
        <f ca="1">_xlfn.IFNA((VLOOKUP(A7189,'Fats and Greases'!C:D,2,FALSE)), "")</f>
        <v/>
      </c>
      <c r="F7189" s="10" t="str">
        <f ca="1">_xlfn.IFNA((VLOOKUP(A7189,'Fats and Greases'!E:F,2,FALSE)), "")</f>
        <v/>
      </c>
      <c r="G7189" s="10" t="str">
        <f ca="1">_xlfn.IFNA((VLOOKUP(A7189,'Fats and Greases'!G:H,2,FALSE)), "")</f>
        <v/>
      </c>
      <c r="H7189" s="10" t="str">
        <f ca="1">_xlfn.IFNA((VLOOKUP(A7189,'Fats and Greases'!I:J,2,FALSE)), "")</f>
        <v/>
      </c>
      <c r="I7189" s="10" t="str">
        <f ca="1">_xlfn.IFNA((VLOOKUP(A7189,'Fats and Greases'!K:L,2,FALSE)), "")</f>
        <v/>
      </c>
      <c r="J7189" s="10" t="str">
        <f ca="1">_xlfn.IFNA((VLOOKUP(A7189,'Fats and Greases'!M:N,2,FALSE)), "")</f>
        <v/>
      </c>
      <c r="K7189" s="10" t="str">
        <f ca="1">_xlfn.IFNA((VLOOKUP($A7189,'Fats and Greases'!O:P,2,FALSE)), "")</f>
        <v/>
      </c>
      <c r="L7189" s="10" t="str">
        <f ca="1">_xlfn.IFNA((VLOOKUP($A7189,'Fats and Greases'!Q:R,2,FALSE)), "")</f>
        <v/>
      </c>
      <c r="M7189" s="10" t="str">
        <f ca="1">_xlfn.IFNA((VLOOKUP($A7189,'Fats and Greases'!S:T,2,FALSE)), "")</f>
        <v/>
      </c>
    </row>
    <row r="7190" spans="1:13" x14ac:dyDescent="0.2">
      <c r="A7190" s="18">
        <v>46848</v>
      </c>
      <c r="B7190" s="19">
        <f t="shared" si="224"/>
        <v>4</v>
      </c>
      <c r="C7190" s="19">
        <f t="shared" si="225"/>
        <v>2028</v>
      </c>
      <c r="D7190" s="10" t="str">
        <f ca="1">_xlfn.IFNA((VLOOKUP(A7190,'Fats and Greases'!A:B,2,FALSE)), "")</f>
        <v/>
      </c>
      <c r="E7190" s="10" t="str">
        <f ca="1">_xlfn.IFNA((VLOOKUP(A7190,'Fats and Greases'!C:D,2,FALSE)), "")</f>
        <v/>
      </c>
      <c r="F7190" s="10" t="str">
        <f ca="1">_xlfn.IFNA((VLOOKUP(A7190,'Fats and Greases'!E:F,2,FALSE)), "")</f>
        <v/>
      </c>
      <c r="G7190" s="10" t="str">
        <f ca="1">_xlfn.IFNA((VLOOKUP(A7190,'Fats and Greases'!G:H,2,FALSE)), "")</f>
        <v/>
      </c>
      <c r="H7190" s="10" t="str">
        <f ca="1">_xlfn.IFNA((VLOOKUP(A7190,'Fats and Greases'!I:J,2,FALSE)), "")</f>
        <v/>
      </c>
      <c r="I7190" s="10" t="str">
        <f ca="1">_xlfn.IFNA((VLOOKUP(A7190,'Fats and Greases'!K:L,2,FALSE)), "")</f>
        <v/>
      </c>
      <c r="J7190" s="10" t="str">
        <f ca="1">_xlfn.IFNA((VLOOKUP(A7190,'Fats and Greases'!M:N,2,FALSE)), "")</f>
        <v/>
      </c>
      <c r="K7190" s="10" t="str">
        <f ca="1">_xlfn.IFNA((VLOOKUP($A7190,'Fats and Greases'!O:P,2,FALSE)), "")</f>
        <v/>
      </c>
      <c r="L7190" s="10" t="str">
        <f ca="1">_xlfn.IFNA((VLOOKUP($A7190,'Fats and Greases'!Q:R,2,FALSE)), "")</f>
        <v/>
      </c>
      <c r="M7190" s="10" t="str">
        <f ca="1">_xlfn.IFNA((VLOOKUP($A7190,'Fats and Greases'!S:T,2,FALSE)), "")</f>
        <v/>
      </c>
    </row>
    <row r="7191" spans="1:13" x14ac:dyDescent="0.2">
      <c r="A7191" s="18">
        <v>46849</v>
      </c>
      <c r="B7191" s="19">
        <f t="shared" si="224"/>
        <v>4</v>
      </c>
      <c r="C7191" s="19">
        <f t="shared" si="225"/>
        <v>2028</v>
      </c>
      <c r="D7191" s="10" t="str">
        <f ca="1">_xlfn.IFNA((VLOOKUP(A7191,'Fats and Greases'!A:B,2,FALSE)), "")</f>
        <v/>
      </c>
      <c r="E7191" s="10" t="str">
        <f ca="1">_xlfn.IFNA((VLOOKUP(A7191,'Fats and Greases'!C:D,2,FALSE)), "")</f>
        <v/>
      </c>
      <c r="F7191" s="10" t="str">
        <f ca="1">_xlfn.IFNA((VLOOKUP(A7191,'Fats and Greases'!E:F,2,FALSE)), "")</f>
        <v/>
      </c>
      <c r="G7191" s="10" t="str">
        <f ca="1">_xlfn.IFNA((VLOOKUP(A7191,'Fats and Greases'!G:H,2,FALSE)), "")</f>
        <v/>
      </c>
      <c r="H7191" s="10" t="str">
        <f ca="1">_xlfn.IFNA((VLOOKUP(A7191,'Fats and Greases'!I:J,2,FALSE)), "")</f>
        <v/>
      </c>
      <c r="I7191" s="10" t="str">
        <f ca="1">_xlfn.IFNA((VLOOKUP(A7191,'Fats and Greases'!K:L,2,FALSE)), "")</f>
        <v/>
      </c>
      <c r="J7191" s="10" t="str">
        <f ca="1">_xlfn.IFNA((VLOOKUP(A7191,'Fats and Greases'!M:N,2,FALSE)), "")</f>
        <v/>
      </c>
      <c r="K7191" s="10" t="str">
        <f ca="1">_xlfn.IFNA((VLOOKUP($A7191,'Fats and Greases'!O:P,2,FALSE)), "")</f>
        <v/>
      </c>
      <c r="L7191" s="10" t="str">
        <f ca="1">_xlfn.IFNA((VLOOKUP($A7191,'Fats and Greases'!Q:R,2,FALSE)), "")</f>
        <v/>
      </c>
      <c r="M7191" s="10" t="str">
        <f ca="1">_xlfn.IFNA((VLOOKUP($A7191,'Fats and Greases'!S:T,2,FALSE)), "")</f>
        <v/>
      </c>
    </row>
    <row r="7192" spans="1:13" x14ac:dyDescent="0.2">
      <c r="A7192" s="18">
        <v>46850</v>
      </c>
      <c r="B7192" s="19">
        <f t="shared" si="224"/>
        <v>4</v>
      </c>
      <c r="C7192" s="19">
        <f t="shared" si="225"/>
        <v>2028</v>
      </c>
      <c r="D7192" s="10" t="str">
        <f ca="1">_xlfn.IFNA((VLOOKUP(A7192,'Fats and Greases'!A:B,2,FALSE)), "")</f>
        <v/>
      </c>
      <c r="E7192" s="10" t="str">
        <f ca="1">_xlfn.IFNA((VLOOKUP(A7192,'Fats and Greases'!C:D,2,FALSE)), "")</f>
        <v/>
      </c>
      <c r="F7192" s="10" t="str">
        <f ca="1">_xlfn.IFNA((VLOOKUP(A7192,'Fats and Greases'!E:F,2,FALSE)), "")</f>
        <v/>
      </c>
      <c r="G7192" s="10" t="str">
        <f ca="1">_xlfn.IFNA((VLOOKUP(A7192,'Fats and Greases'!G:H,2,FALSE)), "")</f>
        <v/>
      </c>
      <c r="H7192" s="10" t="str">
        <f ca="1">_xlfn.IFNA((VLOOKUP(A7192,'Fats and Greases'!I:J,2,FALSE)), "")</f>
        <v/>
      </c>
      <c r="I7192" s="10" t="str">
        <f ca="1">_xlfn.IFNA((VLOOKUP(A7192,'Fats and Greases'!K:L,2,FALSE)), "")</f>
        <v/>
      </c>
      <c r="J7192" s="10" t="str">
        <f ca="1">_xlfn.IFNA((VLOOKUP(A7192,'Fats and Greases'!M:N,2,FALSE)), "")</f>
        <v/>
      </c>
      <c r="K7192" s="10" t="str">
        <f ca="1">_xlfn.IFNA((VLOOKUP($A7192,'Fats and Greases'!O:P,2,FALSE)), "")</f>
        <v/>
      </c>
      <c r="L7192" s="10" t="str">
        <f ca="1">_xlfn.IFNA((VLOOKUP($A7192,'Fats and Greases'!Q:R,2,FALSE)), "")</f>
        <v/>
      </c>
      <c r="M7192" s="10" t="str">
        <f ca="1">_xlfn.IFNA((VLOOKUP($A7192,'Fats and Greases'!S:T,2,FALSE)), "")</f>
        <v/>
      </c>
    </row>
    <row r="7193" spans="1:13" x14ac:dyDescent="0.2">
      <c r="A7193" s="18">
        <v>46853</v>
      </c>
      <c r="B7193" s="19">
        <f t="shared" si="224"/>
        <v>4</v>
      </c>
      <c r="C7193" s="19">
        <f t="shared" si="225"/>
        <v>2028</v>
      </c>
      <c r="D7193" s="10" t="str">
        <f ca="1">_xlfn.IFNA((VLOOKUP(A7193,'Fats and Greases'!A:B,2,FALSE)), "")</f>
        <v/>
      </c>
      <c r="E7193" s="10" t="str">
        <f ca="1">_xlfn.IFNA((VLOOKUP(A7193,'Fats and Greases'!C:D,2,FALSE)), "")</f>
        <v/>
      </c>
      <c r="F7193" s="10" t="str">
        <f ca="1">_xlfn.IFNA((VLOOKUP(A7193,'Fats and Greases'!E:F,2,FALSE)), "")</f>
        <v/>
      </c>
      <c r="G7193" s="10" t="str">
        <f ca="1">_xlfn.IFNA((VLOOKUP(A7193,'Fats and Greases'!G:H,2,FALSE)), "")</f>
        <v/>
      </c>
      <c r="H7193" s="10" t="str">
        <f ca="1">_xlfn.IFNA((VLOOKUP(A7193,'Fats and Greases'!I:J,2,FALSE)), "")</f>
        <v/>
      </c>
      <c r="I7193" s="10" t="str">
        <f ca="1">_xlfn.IFNA((VLOOKUP(A7193,'Fats and Greases'!K:L,2,FALSE)), "")</f>
        <v/>
      </c>
      <c r="J7193" s="10" t="str">
        <f ca="1">_xlfn.IFNA((VLOOKUP(A7193,'Fats and Greases'!M:N,2,FALSE)), "")</f>
        <v/>
      </c>
      <c r="K7193" s="10" t="str">
        <f ca="1">_xlfn.IFNA((VLOOKUP($A7193,'Fats and Greases'!O:P,2,FALSE)), "")</f>
        <v/>
      </c>
      <c r="L7193" s="10" t="str">
        <f ca="1">_xlfn.IFNA((VLOOKUP($A7193,'Fats and Greases'!Q:R,2,FALSE)), "")</f>
        <v/>
      </c>
      <c r="M7193" s="10" t="str">
        <f ca="1">_xlfn.IFNA((VLOOKUP($A7193,'Fats and Greases'!S:T,2,FALSE)), "")</f>
        <v/>
      </c>
    </row>
    <row r="7194" spans="1:13" x14ac:dyDescent="0.2">
      <c r="A7194" s="18">
        <v>46854</v>
      </c>
      <c r="B7194" s="19">
        <f t="shared" si="224"/>
        <v>4</v>
      </c>
      <c r="C7194" s="19">
        <f t="shared" si="225"/>
        <v>2028</v>
      </c>
      <c r="D7194" s="10" t="str">
        <f ca="1">_xlfn.IFNA((VLOOKUP(A7194,'Fats and Greases'!A:B,2,FALSE)), "")</f>
        <v/>
      </c>
      <c r="E7194" s="10" t="str">
        <f ca="1">_xlfn.IFNA((VLOOKUP(A7194,'Fats and Greases'!C:D,2,FALSE)), "")</f>
        <v/>
      </c>
      <c r="F7194" s="10" t="str">
        <f ca="1">_xlfn.IFNA((VLOOKUP(A7194,'Fats and Greases'!E:F,2,FALSE)), "")</f>
        <v/>
      </c>
      <c r="G7194" s="10" t="str">
        <f ca="1">_xlfn.IFNA((VLOOKUP(A7194,'Fats and Greases'!G:H,2,FALSE)), "")</f>
        <v/>
      </c>
      <c r="H7194" s="10" t="str">
        <f ca="1">_xlfn.IFNA((VLOOKUP(A7194,'Fats and Greases'!I:J,2,FALSE)), "")</f>
        <v/>
      </c>
      <c r="I7194" s="10" t="str">
        <f ca="1">_xlfn.IFNA((VLOOKUP(A7194,'Fats and Greases'!K:L,2,FALSE)), "")</f>
        <v/>
      </c>
      <c r="J7194" s="10" t="str">
        <f ca="1">_xlfn.IFNA((VLOOKUP(A7194,'Fats and Greases'!M:N,2,FALSE)), "")</f>
        <v/>
      </c>
      <c r="K7194" s="10" t="str">
        <f ca="1">_xlfn.IFNA((VLOOKUP($A7194,'Fats and Greases'!O:P,2,FALSE)), "")</f>
        <v/>
      </c>
      <c r="L7194" s="10" t="str">
        <f ca="1">_xlfn.IFNA((VLOOKUP($A7194,'Fats and Greases'!Q:R,2,FALSE)), "")</f>
        <v/>
      </c>
      <c r="M7194" s="10" t="str">
        <f ca="1">_xlfn.IFNA((VLOOKUP($A7194,'Fats and Greases'!S:T,2,FALSE)), "")</f>
        <v/>
      </c>
    </row>
    <row r="7195" spans="1:13" x14ac:dyDescent="0.2">
      <c r="A7195" s="18">
        <v>46855</v>
      </c>
      <c r="B7195" s="19">
        <f t="shared" si="224"/>
        <v>4</v>
      </c>
      <c r="C7195" s="19">
        <f t="shared" si="225"/>
        <v>2028</v>
      </c>
      <c r="D7195" s="10" t="str">
        <f ca="1">_xlfn.IFNA((VLOOKUP(A7195,'Fats and Greases'!A:B,2,FALSE)), "")</f>
        <v/>
      </c>
      <c r="E7195" s="10" t="str">
        <f ca="1">_xlfn.IFNA((VLOOKUP(A7195,'Fats and Greases'!C:D,2,FALSE)), "")</f>
        <v/>
      </c>
      <c r="F7195" s="10" t="str">
        <f ca="1">_xlfn.IFNA((VLOOKUP(A7195,'Fats and Greases'!E:F,2,FALSE)), "")</f>
        <v/>
      </c>
      <c r="G7195" s="10" t="str">
        <f ca="1">_xlfn.IFNA((VLOOKUP(A7195,'Fats and Greases'!G:H,2,FALSE)), "")</f>
        <v/>
      </c>
      <c r="H7195" s="10" t="str">
        <f ca="1">_xlfn.IFNA((VLOOKUP(A7195,'Fats and Greases'!I:J,2,FALSE)), "")</f>
        <v/>
      </c>
      <c r="I7195" s="10" t="str">
        <f ca="1">_xlfn.IFNA((VLOOKUP(A7195,'Fats and Greases'!K:L,2,FALSE)), "")</f>
        <v/>
      </c>
      <c r="J7195" s="10" t="str">
        <f ca="1">_xlfn.IFNA((VLOOKUP(A7195,'Fats and Greases'!M:N,2,FALSE)), "")</f>
        <v/>
      </c>
      <c r="K7195" s="10" t="str">
        <f ca="1">_xlfn.IFNA((VLOOKUP($A7195,'Fats and Greases'!O:P,2,FALSE)), "")</f>
        <v/>
      </c>
      <c r="L7195" s="10" t="str">
        <f ca="1">_xlfn.IFNA((VLOOKUP($A7195,'Fats and Greases'!Q:R,2,FALSE)), "")</f>
        <v/>
      </c>
      <c r="M7195" s="10" t="str">
        <f ca="1">_xlfn.IFNA((VLOOKUP($A7195,'Fats and Greases'!S:T,2,FALSE)), "")</f>
        <v/>
      </c>
    </row>
    <row r="7196" spans="1:13" x14ac:dyDescent="0.2">
      <c r="A7196" s="18">
        <v>46856</v>
      </c>
      <c r="B7196" s="19">
        <f t="shared" si="224"/>
        <v>4</v>
      </c>
      <c r="C7196" s="19">
        <f t="shared" si="225"/>
        <v>2028</v>
      </c>
      <c r="D7196" s="10" t="str">
        <f ca="1">_xlfn.IFNA((VLOOKUP(A7196,'Fats and Greases'!A:B,2,FALSE)), "")</f>
        <v/>
      </c>
      <c r="E7196" s="10" t="str">
        <f ca="1">_xlfn.IFNA((VLOOKUP(A7196,'Fats and Greases'!C:D,2,FALSE)), "")</f>
        <v/>
      </c>
      <c r="F7196" s="10" t="str">
        <f ca="1">_xlfn.IFNA((VLOOKUP(A7196,'Fats and Greases'!E:F,2,FALSE)), "")</f>
        <v/>
      </c>
      <c r="G7196" s="10" t="str">
        <f ca="1">_xlfn.IFNA((VLOOKUP(A7196,'Fats and Greases'!G:H,2,FALSE)), "")</f>
        <v/>
      </c>
      <c r="H7196" s="10" t="str">
        <f ca="1">_xlfn.IFNA((VLOOKUP(A7196,'Fats and Greases'!I:J,2,FALSE)), "")</f>
        <v/>
      </c>
      <c r="I7196" s="10" t="str">
        <f ca="1">_xlfn.IFNA((VLOOKUP(A7196,'Fats and Greases'!K:L,2,FALSE)), "")</f>
        <v/>
      </c>
      <c r="J7196" s="10" t="str">
        <f ca="1">_xlfn.IFNA((VLOOKUP(A7196,'Fats and Greases'!M:N,2,FALSE)), "")</f>
        <v/>
      </c>
      <c r="K7196" s="10" t="str">
        <f ca="1">_xlfn.IFNA((VLOOKUP($A7196,'Fats and Greases'!O:P,2,FALSE)), "")</f>
        <v/>
      </c>
      <c r="L7196" s="10" t="str">
        <f ca="1">_xlfn.IFNA((VLOOKUP($A7196,'Fats and Greases'!Q:R,2,FALSE)), "")</f>
        <v/>
      </c>
      <c r="M7196" s="10" t="str">
        <f ca="1">_xlfn.IFNA((VLOOKUP($A7196,'Fats and Greases'!S:T,2,FALSE)), "")</f>
        <v/>
      </c>
    </row>
    <row r="7197" spans="1:13" x14ac:dyDescent="0.2">
      <c r="A7197" s="18">
        <v>46857</v>
      </c>
      <c r="B7197" s="19">
        <f t="shared" si="224"/>
        <v>4</v>
      </c>
      <c r="C7197" s="19">
        <f t="shared" si="225"/>
        <v>2028</v>
      </c>
      <c r="D7197" s="10" t="str">
        <f ca="1">_xlfn.IFNA((VLOOKUP(A7197,'Fats and Greases'!A:B,2,FALSE)), "")</f>
        <v/>
      </c>
      <c r="E7197" s="10" t="str">
        <f ca="1">_xlfn.IFNA((VLOOKUP(A7197,'Fats and Greases'!C:D,2,FALSE)), "")</f>
        <v/>
      </c>
      <c r="F7197" s="10" t="str">
        <f ca="1">_xlfn.IFNA((VLOOKUP(A7197,'Fats and Greases'!E:F,2,FALSE)), "")</f>
        <v/>
      </c>
      <c r="G7197" s="10" t="str">
        <f ca="1">_xlfn.IFNA((VLOOKUP(A7197,'Fats and Greases'!G:H,2,FALSE)), "")</f>
        <v/>
      </c>
      <c r="H7197" s="10" t="str">
        <f ca="1">_xlfn.IFNA((VLOOKUP(A7197,'Fats and Greases'!I:J,2,FALSE)), "")</f>
        <v/>
      </c>
      <c r="I7197" s="10" t="str">
        <f ca="1">_xlfn.IFNA((VLOOKUP(A7197,'Fats and Greases'!K:L,2,FALSE)), "")</f>
        <v/>
      </c>
      <c r="J7197" s="10" t="str">
        <f ca="1">_xlfn.IFNA((VLOOKUP(A7197,'Fats and Greases'!M:N,2,FALSE)), "")</f>
        <v/>
      </c>
      <c r="K7197" s="10" t="str">
        <f ca="1">_xlfn.IFNA((VLOOKUP($A7197,'Fats and Greases'!O:P,2,FALSE)), "")</f>
        <v/>
      </c>
      <c r="L7197" s="10" t="str">
        <f ca="1">_xlfn.IFNA((VLOOKUP($A7197,'Fats and Greases'!Q:R,2,FALSE)), "")</f>
        <v/>
      </c>
      <c r="M7197" s="10" t="str">
        <f ca="1">_xlfn.IFNA((VLOOKUP($A7197,'Fats and Greases'!S:T,2,FALSE)), "")</f>
        <v/>
      </c>
    </row>
    <row r="7198" spans="1:13" x14ac:dyDescent="0.2">
      <c r="A7198" s="18">
        <v>46860</v>
      </c>
      <c r="B7198" s="19">
        <f t="shared" si="224"/>
        <v>4</v>
      </c>
      <c r="C7198" s="19">
        <f t="shared" si="225"/>
        <v>2028</v>
      </c>
      <c r="D7198" s="10" t="str">
        <f ca="1">_xlfn.IFNA((VLOOKUP(A7198,'Fats and Greases'!A:B,2,FALSE)), "")</f>
        <v/>
      </c>
      <c r="E7198" s="10" t="str">
        <f ca="1">_xlfn.IFNA((VLOOKUP(A7198,'Fats and Greases'!C:D,2,FALSE)), "")</f>
        <v/>
      </c>
      <c r="F7198" s="10" t="str">
        <f ca="1">_xlfn.IFNA((VLOOKUP(A7198,'Fats and Greases'!E:F,2,FALSE)), "")</f>
        <v/>
      </c>
      <c r="G7198" s="10" t="str">
        <f ca="1">_xlfn.IFNA((VLOOKUP(A7198,'Fats and Greases'!G:H,2,FALSE)), "")</f>
        <v/>
      </c>
      <c r="H7198" s="10" t="str">
        <f ca="1">_xlfn.IFNA((VLOOKUP(A7198,'Fats and Greases'!I:J,2,FALSE)), "")</f>
        <v/>
      </c>
      <c r="I7198" s="10" t="str">
        <f ca="1">_xlfn.IFNA((VLOOKUP(A7198,'Fats and Greases'!K:L,2,FALSE)), "")</f>
        <v/>
      </c>
      <c r="J7198" s="10" t="str">
        <f ca="1">_xlfn.IFNA((VLOOKUP(A7198,'Fats and Greases'!M:N,2,FALSE)), "")</f>
        <v/>
      </c>
      <c r="K7198" s="10" t="str">
        <f ca="1">_xlfn.IFNA((VLOOKUP($A7198,'Fats and Greases'!O:P,2,FALSE)), "")</f>
        <v/>
      </c>
      <c r="L7198" s="10" t="str">
        <f ca="1">_xlfn.IFNA((VLOOKUP($A7198,'Fats and Greases'!Q:R,2,FALSE)), "")</f>
        <v/>
      </c>
      <c r="M7198" s="10" t="str">
        <f ca="1">_xlfn.IFNA((VLOOKUP($A7198,'Fats and Greases'!S:T,2,FALSE)), "")</f>
        <v/>
      </c>
    </row>
    <row r="7199" spans="1:13" x14ac:dyDescent="0.2">
      <c r="A7199" s="18">
        <v>46861</v>
      </c>
      <c r="B7199" s="19">
        <f t="shared" si="224"/>
        <v>4</v>
      </c>
      <c r="C7199" s="19">
        <f t="shared" si="225"/>
        <v>2028</v>
      </c>
      <c r="D7199" s="10" t="str">
        <f ca="1">_xlfn.IFNA((VLOOKUP(A7199,'Fats and Greases'!A:B,2,FALSE)), "")</f>
        <v/>
      </c>
      <c r="E7199" s="10" t="str">
        <f ca="1">_xlfn.IFNA((VLOOKUP(A7199,'Fats and Greases'!C:D,2,FALSE)), "")</f>
        <v/>
      </c>
      <c r="F7199" s="10" t="str">
        <f ca="1">_xlfn.IFNA((VLOOKUP(A7199,'Fats and Greases'!E:F,2,FALSE)), "")</f>
        <v/>
      </c>
      <c r="G7199" s="10" t="str">
        <f ca="1">_xlfn.IFNA((VLOOKUP(A7199,'Fats and Greases'!G:H,2,FALSE)), "")</f>
        <v/>
      </c>
      <c r="H7199" s="10" t="str">
        <f ca="1">_xlfn.IFNA((VLOOKUP(A7199,'Fats and Greases'!I:J,2,FALSE)), "")</f>
        <v/>
      </c>
      <c r="I7199" s="10" t="str">
        <f ca="1">_xlfn.IFNA((VLOOKUP(A7199,'Fats and Greases'!K:L,2,FALSE)), "")</f>
        <v/>
      </c>
      <c r="J7199" s="10" t="str">
        <f ca="1">_xlfn.IFNA((VLOOKUP(A7199,'Fats and Greases'!M:N,2,FALSE)), "")</f>
        <v/>
      </c>
      <c r="K7199" s="10" t="str">
        <f ca="1">_xlfn.IFNA((VLOOKUP($A7199,'Fats and Greases'!O:P,2,FALSE)), "")</f>
        <v/>
      </c>
      <c r="L7199" s="10" t="str">
        <f ca="1">_xlfn.IFNA((VLOOKUP($A7199,'Fats and Greases'!Q:R,2,FALSE)), "")</f>
        <v/>
      </c>
      <c r="M7199" s="10" t="str">
        <f ca="1">_xlfn.IFNA((VLOOKUP($A7199,'Fats and Greases'!S:T,2,FALSE)), "")</f>
        <v/>
      </c>
    </row>
    <row r="7200" spans="1:13" x14ac:dyDescent="0.2">
      <c r="A7200" s="18">
        <v>46862</v>
      </c>
      <c r="B7200" s="19">
        <f t="shared" si="224"/>
        <v>4</v>
      </c>
      <c r="C7200" s="19">
        <f t="shared" si="225"/>
        <v>2028</v>
      </c>
      <c r="D7200" s="10" t="str">
        <f ca="1">_xlfn.IFNA((VLOOKUP(A7200,'Fats and Greases'!A:B,2,FALSE)), "")</f>
        <v/>
      </c>
      <c r="E7200" s="10" t="str">
        <f ca="1">_xlfn.IFNA((VLOOKUP(A7200,'Fats and Greases'!C:D,2,FALSE)), "")</f>
        <v/>
      </c>
      <c r="F7200" s="10" t="str">
        <f ca="1">_xlfn.IFNA((VLOOKUP(A7200,'Fats and Greases'!E:F,2,FALSE)), "")</f>
        <v/>
      </c>
      <c r="G7200" s="10" t="str">
        <f ca="1">_xlfn.IFNA((VLOOKUP(A7200,'Fats and Greases'!G:H,2,FALSE)), "")</f>
        <v/>
      </c>
      <c r="H7200" s="10" t="str">
        <f ca="1">_xlfn.IFNA((VLOOKUP(A7200,'Fats and Greases'!I:J,2,FALSE)), "")</f>
        <v/>
      </c>
      <c r="I7200" s="10" t="str">
        <f ca="1">_xlfn.IFNA((VLOOKUP(A7200,'Fats and Greases'!K:L,2,FALSE)), "")</f>
        <v/>
      </c>
      <c r="J7200" s="10" t="str">
        <f ca="1">_xlfn.IFNA((VLOOKUP(A7200,'Fats and Greases'!M:N,2,FALSE)), "")</f>
        <v/>
      </c>
      <c r="K7200" s="10" t="str">
        <f ca="1">_xlfn.IFNA((VLOOKUP($A7200,'Fats and Greases'!O:P,2,FALSE)), "")</f>
        <v/>
      </c>
      <c r="L7200" s="10" t="str">
        <f ca="1">_xlfn.IFNA((VLOOKUP($A7200,'Fats and Greases'!Q:R,2,FALSE)), "")</f>
        <v/>
      </c>
      <c r="M7200" s="10" t="str">
        <f ca="1">_xlfn.IFNA((VLOOKUP($A7200,'Fats and Greases'!S:T,2,FALSE)), "")</f>
        <v/>
      </c>
    </row>
    <row r="7201" spans="1:13" x14ac:dyDescent="0.2">
      <c r="A7201" s="18">
        <v>46863</v>
      </c>
      <c r="B7201" s="19">
        <f t="shared" si="224"/>
        <v>4</v>
      </c>
      <c r="C7201" s="19">
        <f t="shared" si="225"/>
        <v>2028</v>
      </c>
      <c r="D7201" s="10" t="str">
        <f ca="1">_xlfn.IFNA((VLOOKUP(A7201,'Fats and Greases'!A:B,2,FALSE)), "")</f>
        <v/>
      </c>
      <c r="E7201" s="10" t="str">
        <f ca="1">_xlfn.IFNA((VLOOKUP(A7201,'Fats and Greases'!C:D,2,FALSE)), "")</f>
        <v/>
      </c>
      <c r="F7201" s="10" t="str">
        <f ca="1">_xlfn.IFNA((VLOOKUP(A7201,'Fats and Greases'!E:F,2,FALSE)), "")</f>
        <v/>
      </c>
      <c r="G7201" s="10" t="str">
        <f ca="1">_xlfn.IFNA((VLOOKUP(A7201,'Fats and Greases'!G:H,2,FALSE)), "")</f>
        <v/>
      </c>
      <c r="H7201" s="10" t="str">
        <f ca="1">_xlfn.IFNA((VLOOKUP(A7201,'Fats and Greases'!I:J,2,FALSE)), "")</f>
        <v/>
      </c>
      <c r="I7201" s="10" t="str">
        <f ca="1">_xlfn.IFNA((VLOOKUP(A7201,'Fats and Greases'!K:L,2,FALSE)), "")</f>
        <v/>
      </c>
      <c r="J7201" s="10" t="str">
        <f ca="1">_xlfn.IFNA((VLOOKUP(A7201,'Fats and Greases'!M:N,2,FALSE)), "")</f>
        <v/>
      </c>
      <c r="K7201" s="10" t="str">
        <f ca="1">_xlfn.IFNA((VLOOKUP($A7201,'Fats and Greases'!O:P,2,FALSE)), "")</f>
        <v/>
      </c>
      <c r="L7201" s="10" t="str">
        <f ca="1">_xlfn.IFNA((VLOOKUP($A7201,'Fats and Greases'!Q:R,2,FALSE)), "")</f>
        <v/>
      </c>
      <c r="M7201" s="10" t="str">
        <f ca="1">_xlfn.IFNA((VLOOKUP($A7201,'Fats and Greases'!S:T,2,FALSE)), "")</f>
        <v/>
      </c>
    </row>
    <row r="7202" spans="1:13" x14ac:dyDescent="0.2">
      <c r="A7202" s="18">
        <v>46864</v>
      </c>
      <c r="B7202" s="19">
        <f t="shared" si="224"/>
        <v>4</v>
      </c>
      <c r="C7202" s="19">
        <f t="shared" si="225"/>
        <v>2028</v>
      </c>
      <c r="D7202" s="10" t="str">
        <f ca="1">_xlfn.IFNA((VLOOKUP(A7202,'Fats and Greases'!A:B,2,FALSE)), "")</f>
        <v/>
      </c>
      <c r="E7202" s="10" t="str">
        <f ca="1">_xlfn.IFNA((VLOOKUP(A7202,'Fats and Greases'!C:D,2,FALSE)), "")</f>
        <v/>
      </c>
      <c r="F7202" s="10" t="str">
        <f ca="1">_xlfn.IFNA((VLOOKUP(A7202,'Fats and Greases'!E:F,2,FALSE)), "")</f>
        <v/>
      </c>
      <c r="G7202" s="10" t="str">
        <f ca="1">_xlfn.IFNA((VLOOKUP(A7202,'Fats and Greases'!G:H,2,FALSE)), "")</f>
        <v/>
      </c>
      <c r="H7202" s="10" t="str">
        <f ca="1">_xlfn.IFNA((VLOOKUP(A7202,'Fats and Greases'!I:J,2,FALSE)), "")</f>
        <v/>
      </c>
      <c r="I7202" s="10" t="str">
        <f ca="1">_xlfn.IFNA((VLOOKUP(A7202,'Fats and Greases'!K:L,2,FALSE)), "")</f>
        <v/>
      </c>
      <c r="J7202" s="10" t="str">
        <f ca="1">_xlfn.IFNA((VLOOKUP(A7202,'Fats and Greases'!M:N,2,FALSE)), "")</f>
        <v/>
      </c>
      <c r="K7202" s="10" t="str">
        <f ca="1">_xlfn.IFNA((VLOOKUP($A7202,'Fats and Greases'!O:P,2,FALSE)), "")</f>
        <v/>
      </c>
      <c r="L7202" s="10" t="str">
        <f ca="1">_xlfn.IFNA((VLOOKUP($A7202,'Fats and Greases'!Q:R,2,FALSE)), "")</f>
        <v/>
      </c>
      <c r="M7202" s="10" t="str">
        <f ca="1">_xlfn.IFNA((VLOOKUP($A7202,'Fats and Greases'!S:T,2,FALSE)), "")</f>
        <v/>
      </c>
    </row>
    <row r="7203" spans="1:13" x14ac:dyDescent="0.2">
      <c r="A7203" s="18">
        <v>46867</v>
      </c>
      <c r="B7203" s="19">
        <f t="shared" si="224"/>
        <v>4</v>
      </c>
      <c r="C7203" s="19">
        <f t="shared" si="225"/>
        <v>2028</v>
      </c>
      <c r="D7203" s="10" t="str">
        <f ca="1">_xlfn.IFNA((VLOOKUP(A7203,'Fats and Greases'!A:B,2,FALSE)), "")</f>
        <v/>
      </c>
      <c r="E7203" s="10" t="str">
        <f ca="1">_xlfn.IFNA((VLOOKUP(A7203,'Fats and Greases'!C:D,2,FALSE)), "")</f>
        <v/>
      </c>
      <c r="F7203" s="10" t="str">
        <f ca="1">_xlfn.IFNA((VLOOKUP(A7203,'Fats and Greases'!E:F,2,FALSE)), "")</f>
        <v/>
      </c>
      <c r="G7203" s="10" t="str">
        <f ca="1">_xlfn.IFNA((VLOOKUP(A7203,'Fats and Greases'!G:H,2,FALSE)), "")</f>
        <v/>
      </c>
      <c r="H7203" s="10" t="str">
        <f ca="1">_xlfn.IFNA((VLOOKUP(A7203,'Fats and Greases'!I:J,2,FALSE)), "")</f>
        <v/>
      </c>
      <c r="I7203" s="10" t="str">
        <f ca="1">_xlfn.IFNA((VLOOKUP(A7203,'Fats and Greases'!K:L,2,FALSE)), "")</f>
        <v/>
      </c>
      <c r="J7203" s="10" t="str">
        <f ca="1">_xlfn.IFNA((VLOOKUP(A7203,'Fats and Greases'!M:N,2,FALSE)), "")</f>
        <v/>
      </c>
      <c r="K7203" s="10" t="str">
        <f ca="1">_xlfn.IFNA((VLOOKUP($A7203,'Fats and Greases'!O:P,2,FALSE)), "")</f>
        <v/>
      </c>
      <c r="L7203" s="10" t="str">
        <f ca="1">_xlfn.IFNA((VLOOKUP($A7203,'Fats and Greases'!Q:R,2,FALSE)), "")</f>
        <v/>
      </c>
      <c r="M7203" s="10" t="str">
        <f ca="1">_xlfn.IFNA((VLOOKUP($A7203,'Fats and Greases'!S:T,2,FALSE)), "")</f>
        <v/>
      </c>
    </row>
    <row r="7204" spans="1:13" x14ac:dyDescent="0.2">
      <c r="A7204" s="18">
        <v>46868</v>
      </c>
      <c r="B7204" s="19">
        <f t="shared" si="224"/>
        <v>4</v>
      </c>
      <c r="C7204" s="19">
        <f t="shared" si="225"/>
        <v>2028</v>
      </c>
      <c r="D7204" s="10" t="str">
        <f ca="1">_xlfn.IFNA((VLOOKUP(A7204,'Fats and Greases'!A:B,2,FALSE)), "")</f>
        <v/>
      </c>
      <c r="E7204" s="10" t="str">
        <f ca="1">_xlfn.IFNA((VLOOKUP(A7204,'Fats and Greases'!C:D,2,FALSE)), "")</f>
        <v/>
      </c>
      <c r="F7204" s="10" t="str">
        <f ca="1">_xlfn.IFNA((VLOOKUP(A7204,'Fats and Greases'!E:F,2,FALSE)), "")</f>
        <v/>
      </c>
      <c r="G7204" s="10" t="str">
        <f ca="1">_xlfn.IFNA((VLOOKUP(A7204,'Fats and Greases'!G:H,2,FALSE)), "")</f>
        <v/>
      </c>
      <c r="H7204" s="10" t="str">
        <f ca="1">_xlfn.IFNA((VLOOKUP(A7204,'Fats and Greases'!I:J,2,FALSE)), "")</f>
        <v/>
      </c>
      <c r="I7204" s="10" t="str">
        <f ca="1">_xlfn.IFNA((VLOOKUP(A7204,'Fats and Greases'!K:L,2,FALSE)), "")</f>
        <v/>
      </c>
      <c r="J7204" s="10" t="str">
        <f ca="1">_xlfn.IFNA((VLOOKUP(A7204,'Fats and Greases'!M:N,2,FALSE)), "")</f>
        <v/>
      </c>
      <c r="K7204" s="10" t="str">
        <f ca="1">_xlfn.IFNA((VLOOKUP($A7204,'Fats and Greases'!O:P,2,FALSE)), "")</f>
        <v/>
      </c>
      <c r="L7204" s="10" t="str">
        <f ca="1">_xlfn.IFNA((VLOOKUP($A7204,'Fats and Greases'!Q:R,2,FALSE)), "")</f>
        <v/>
      </c>
      <c r="M7204" s="10" t="str">
        <f ca="1">_xlfn.IFNA((VLOOKUP($A7204,'Fats and Greases'!S:T,2,FALSE)), "")</f>
        <v/>
      </c>
    </row>
    <row r="7205" spans="1:13" x14ac:dyDescent="0.2">
      <c r="A7205" s="18">
        <v>46869</v>
      </c>
      <c r="B7205" s="19">
        <f t="shared" si="224"/>
        <v>4</v>
      </c>
      <c r="C7205" s="19">
        <f t="shared" si="225"/>
        <v>2028</v>
      </c>
      <c r="D7205" s="10" t="str">
        <f ca="1">_xlfn.IFNA((VLOOKUP(A7205,'Fats and Greases'!A:B,2,FALSE)), "")</f>
        <v/>
      </c>
      <c r="E7205" s="10" t="str">
        <f ca="1">_xlfn.IFNA((VLOOKUP(A7205,'Fats and Greases'!C:D,2,FALSE)), "")</f>
        <v/>
      </c>
      <c r="F7205" s="10" t="str">
        <f ca="1">_xlfn.IFNA((VLOOKUP(A7205,'Fats and Greases'!E:F,2,FALSE)), "")</f>
        <v/>
      </c>
      <c r="G7205" s="10" t="str">
        <f ca="1">_xlfn.IFNA((VLOOKUP(A7205,'Fats and Greases'!G:H,2,FALSE)), "")</f>
        <v/>
      </c>
      <c r="H7205" s="10" t="str">
        <f ca="1">_xlfn.IFNA((VLOOKUP(A7205,'Fats and Greases'!I:J,2,FALSE)), "")</f>
        <v/>
      </c>
      <c r="I7205" s="10" t="str">
        <f ca="1">_xlfn.IFNA((VLOOKUP(A7205,'Fats and Greases'!K:L,2,FALSE)), "")</f>
        <v/>
      </c>
      <c r="J7205" s="10" t="str">
        <f ca="1">_xlfn.IFNA((VLOOKUP(A7205,'Fats and Greases'!M:N,2,FALSE)), "")</f>
        <v/>
      </c>
      <c r="K7205" s="10" t="str">
        <f ca="1">_xlfn.IFNA((VLOOKUP($A7205,'Fats and Greases'!O:P,2,FALSE)), "")</f>
        <v/>
      </c>
      <c r="L7205" s="10" t="str">
        <f ca="1">_xlfn.IFNA((VLOOKUP($A7205,'Fats and Greases'!Q:R,2,FALSE)), "")</f>
        <v/>
      </c>
      <c r="M7205" s="10" t="str">
        <f ca="1">_xlfn.IFNA((VLOOKUP($A7205,'Fats and Greases'!S:T,2,FALSE)), "")</f>
        <v/>
      </c>
    </row>
    <row r="7206" spans="1:13" x14ac:dyDescent="0.2">
      <c r="A7206" s="18">
        <v>46870</v>
      </c>
      <c r="B7206" s="19">
        <f t="shared" si="224"/>
        <v>4</v>
      </c>
      <c r="C7206" s="19">
        <f t="shared" si="225"/>
        <v>2028</v>
      </c>
      <c r="D7206" s="10" t="str">
        <f ca="1">_xlfn.IFNA((VLOOKUP(A7206,'Fats and Greases'!A:B,2,FALSE)), "")</f>
        <v/>
      </c>
      <c r="E7206" s="10" t="str">
        <f ca="1">_xlfn.IFNA((VLOOKUP(A7206,'Fats and Greases'!C:D,2,FALSE)), "")</f>
        <v/>
      </c>
      <c r="F7206" s="10" t="str">
        <f ca="1">_xlfn.IFNA((VLOOKUP(A7206,'Fats and Greases'!E:F,2,FALSE)), "")</f>
        <v/>
      </c>
      <c r="G7206" s="10" t="str">
        <f ca="1">_xlfn.IFNA((VLOOKUP(A7206,'Fats and Greases'!G:H,2,FALSE)), "")</f>
        <v/>
      </c>
      <c r="H7206" s="10" t="str">
        <f ca="1">_xlfn.IFNA((VLOOKUP(A7206,'Fats and Greases'!I:J,2,FALSE)), "")</f>
        <v/>
      </c>
      <c r="I7206" s="10" t="str">
        <f ca="1">_xlfn.IFNA((VLOOKUP(A7206,'Fats and Greases'!K:L,2,FALSE)), "")</f>
        <v/>
      </c>
      <c r="J7206" s="10" t="str">
        <f ca="1">_xlfn.IFNA((VLOOKUP(A7206,'Fats and Greases'!M:N,2,FALSE)), "")</f>
        <v/>
      </c>
      <c r="K7206" s="10" t="str">
        <f ca="1">_xlfn.IFNA((VLOOKUP($A7206,'Fats and Greases'!O:P,2,FALSE)), "")</f>
        <v/>
      </c>
      <c r="L7206" s="10" t="str">
        <f ca="1">_xlfn.IFNA((VLOOKUP($A7206,'Fats and Greases'!Q:R,2,FALSE)), "")</f>
        <v/>
      </c>
      <c r="M7206" s="10" t="str">
        <f ca="1">_xlfn.IFNA((VLOOKUP($A7206,'Fats and Greases'!S:T,2,FALSE)), "")</f>
        <v/>
      </c>
    </row>
    <row r="7207" spans="1:13" x14ac:dyDescent="0.2">
      <c r="A7207" s="18">
        <v>46871</v>
      </c>
      <c r="B7207" s="19">
        <f t="shared" si="224"/>
        <v>4</v>
      </c>
      <c r="C7207" s="19">
        <f t="shared" si="225"/>
        <v>2028</v>
      </c>
      <c r="D7207" s="10" t="str">
        <f ca="1">_xlfn.IFNA((VLOOKUP(A7207,'Fats and Greases'!A:B,2,FALSE)), "")</f>
        <v/>
      </c>
      <c r="E7207" s="10" t="str">
        <f ca="1">_xlfn.IFNA((VLOOKUP(A7207,'Fats and Greases'!C:D,2,FALSE)), "")</f>
        <v/>
      </c>
      <c r="F7207" s="10" t="str">
        <f ca="1">_xlfn.IFNA((VLOOKUP(A7207,'Fats and Greases'!E:F,2,FALSE)), "")</f>
        <v/>
      </c>
      <c r="G7207" s="10" t="str">
        <f ca="1">_xlfn.IFNA((VLOOKUP(A7207,'Fats and Greases'!G:H,2,FALSE)), "")</f>
        <v/>
      </c>
      <c r="H7207" s="10" t="str">
        <f ca="1">_xlfn.IFNA((VLOOKUP(A7207,'Fats and Greases'!I:J,2,FALSE)), "")</f>
        <v/>
      </c>
      <c r="I7207" s="10" t="str">
        <f ca="1">_xlfn.IFNA((VLOOKUP(A7207,'Fats and Greases'!K:L,2,FALSE)), "")</f>
        <v/>
      </c>
      <c r="J7207" s="10" t="str">
        <f ca="1">_xlfn.IFNA((VLOOKUP(A7207,'Fats and Greases'!M:N,2,FALSE)), "")</f>
        <v/>
      </c>
      <c r="K7207" s="10" t="str">
        <f ca="1">_xlfn.IFNA((VLOOKUP($A7207,'Fats and Greases'!O:P,2,FALSE)), "")</f>
        <v/>
      </c>
      <c r="L7207" s="10" t="str">
        <f ca="1">_xlfn.IFNA((VLOOKUP($A7207,'Fats and Greases'!Q:R,2,FALSE)), "")</f>
        <v/>
      </c>
      <c r="M7207" s="10" t="str">
        <f ca="1">_xlfn.IFNA((VLOOKUP($A7207,'Fats and Greases'!S:T,2,FALSE)), "")</f>
        <v/>
      </c>
    </row>
    <row r="7208" spans="1:13" x14ac:dyDescent="0.2">
      <c r="A7208" s="18">
        <v>46874</v>
      </c>
      <c r="B7208" s="19">
        <f t="shared" si="224"/>
        <v>5</v>
      </c>
      <c r="C7208" s="19">
        <f t="shared" si="225"/>
        <v>2028</v>
      </c>
      <c r="D7208" s="10" t="str">
        <f ca="1">_xlfn.IFNA((VLOOKUP(A7208,'Fats and Greases'!A:B,2,FALSE)), "")</f>
        <v/>
      </c>
      <c r="E7208" s="10" t="str">
        <f ca="1">_xlfn.IFNA((VLOOKUP(A7208,'Fats and Greases'!C:D,2,FALSE)), "")</f>
        <v/>
      </c>
      <c r="F7208" s="10" t="str">
        <f ca="1">_xlfn.IFNA((VLOOKUP(A7208,'Fats and Greases'!E:F,2,FALSE)), "")</f>
        <v/>
      </c>
      <c r="G7208" s="10" t="str">
        <f ca="1">_xlfn.IFNA((VLOOKUP(A7208,'Fats and Greases'!G:H,2,FALSE)), "")</f>
        <v/>
      </c>
      <c r="H7208" s="10" t="str">
        <f ca="1">_xlfn.IFNA((VLOOKUP(A7208,'Fats and Greases'!I:J,2,FALSE)), "")</f>
        <v/>
      </c>
      <c r="I7208" s="10" t="str">
        <f ca="1">_xlfn.IFNA((VLOOKUP(A7208,'Fats and Greases'!K:L,2,FALSE)), "")</f>
        <v/>
      </c>
      <c r="J7208" s="10" t="str">
        <f ca="1">_xlfn.IFNA((VLOOKUP(A7208,'Fats and Greases'!M:N,2,FALSE)), "")</f>
        <v/>
      </c>
      <c r="K7208" s="10" t="str">
        <f ca="1">_xlfn.IFNA((VLOOKUP($A7208,'Fats and Greases'!O:P,2,FALSE)), "")</f>
        <v/>
      </c>
      <c r="L7208" s="10" t="str">
        <f ca="1">_xlfn.IFNA((VLOOKUP($A7208,'Fats and Greases'!Q:R,2,FALSE)), "")</f>
        <v/>
      </c>
      <c r="M7208" s="10" t="str">
        <f ca="1">_xlfn.IFNA((VLOOKUP($A7208,'Fats and Greases'!S:T,2,FALSE)), "")</f>
        <v/>
      </c>
    </row>
    <row r="7209" spans="1:13" x14ac:dyDescent="0.2">
      <c r="A7209" s="18">
        <v>46875</v>
      </c>
      <c r="B7209" s="19">
        <f t="shared" si="224"/>
        <v>5</v>
      </c>
      <c r="C7209" s="19">
        <f t="shared" si="225"/>
        <v>2028</v>
      </c>
      <c r="D7209" s="10" t="str">
        <f ca="1">_xlfn.IFNA((VLOOKUP(A7209,'Fats and Greases'!A:B,2,FALSE)), "")</f>
        <v/>
      </c>
      <c r="E7209" s="10" t="str">
        <f ca="1">_xlfn.IFNA((VLOOKUP(A7209,'Fats and Greases'!C:D,2,FALSE)), "")</f>
        <v/>
      </c>
      <c r="F7209" s="10" t="str">
        <f ca="1">_xlfn.IFNA((VLOOKUP(A7209,'Fats and Greases'!E:F,2,FALSE)), "")</f>
        <v/>
      </c>
      <c r="G7209" s="10" t="str">
        <f ca="1">_xlfn.IFNA((VLOOKUP(A7209,'Fats and Greases'!G:H,2,FALSE)), "")</f>
        <v/>
      </c>
      <c r="H7209" s="10" t="str">
        <f ca="1">_xlfn.IFNA((VLOOKUP(A7209,'Fats and Greases'!I:J,2,FALSE)), "")</f>
        <v/>
      </c>
      <c r="I7209" s="10" t="str">
        <f ca="1">_xlfn.IFNA((VLOOKUP(A7209,'Fats and Greases'!K:L,2,FALSE)), "")</f>
        <v/>
      </c>
      <c r="J7209" s="10" t="str">
        <f ca="1">_xlfn.IFNA((VLOOKUP(A7209,'Fats and Greases'!M:N,2,FALSE)), "")</f>
        <v/>
      </c>
      <c r="K7209" s="10" t="str">
        <f ca="1">_xlfn.IFNA((VLOOKUP($A7209,'Fats and Greases'!O:P,2,FALSE)), "")</f>
        <v/>
      </c>
      <c r="L7209" s="10" t="str">
        <f ca="1">_xlfn.IFNA((VLOOKUP($A7209,'Fats and Greases'!Q:R,2,FALSE)), "")</f>
        <v/>
      </c>
      <c r="M7209" s="10" t="str">
        <f ca="1">_xlfn.IFNA((VLOOKUP($A7209,'Fats and Greases'!S:T,2,FALSE)), "")</f>
        <v/>
      </c>
    </row>
    <row r="7210" spans="1:13" x14ac:dyDescent="0.2">
      <c r="A7210" s="18">
        <v>46876</v>
      </c>
      <c r="B7210" s="19">
        <f t="shared" si="224"/>
        <v>5</v>
      </c>
      <c r="C7210" s="19">
        <f t="shared" si="225"/>
        <v>2028</v>
      </c>
      <c r="D7210" s="10" t="str">
        <f ca="1">_xlfn.IFNA((VLOOKUP(A7210,'Fats and Greases'!A:B,2,FALSE)), "")</f>
        <v/>
      </c>
      <c r="E7210" s="10" t="str">
        <f ca="1">_xlfn.IFNA((VLOOKUP(A7210,'Fats and Greases'!C:D,2,FALSE)), "")</f>
        <v/>
      </c>
      <c r="F7210" s="10" t="str">
        <f ca="1">_xlfn.IFNA((VLOOKUP(A7210,'Fats and Greases'!E:F,2,FALSE)), "")</f>
        <v/>
      </c>
      <c r="G7210" s="10" t="str">
        <f ca="1">_xlfn.IFNA((VLOOKUP(A7210,'Fats and Greases'!G:H,2,FALSE)), "")</f>
        <v/>
      </c>
      <c r="H7210" s="10" t="str">
        <f ca="1">_xlfn.IFNA((VLOOKUP(A7210,'Fats and Greases'!I:J,2,FALSE)), "")</f>
        <v/>
      </c>
      <c r="I7210" s="10" t="str">
        <f ca="1">_xlfn.IFNA((VLOOKUP(A7210,'Fats and Greases'!K:L,2,FALSE)), "")</f>
        <v/>
      </c>
      <c r="J7210" s="10" t="str">
        <f ca="1">_xlfn.IFNA((VLOOKUP(A7210,'Fats and Greases'!M:N,2,FALSE)), "")</f>
        <v/>
      </c>
      <c r="K7210" s="10" t="str">
        <f ca="1">_xlfn.IFNA((VLOOKUP($A7210,'Fats and Greases'!O:P,2,FALSE)), "")</f>
        <v/>
      </c>
      <c r="L7210" s="10" t="str">
        <f ca="1">_xlfn.IFNA((VLOOKUP($A7210,'Fats and Greases'!Q:R,2,FALSE)), "")</f>
        <v/>
      </c>
      <c r="M7210" s="10" t="str">
        <f ca="1">_xlfn.IFNA((VLOOKUP($A7210,'Fats and Greases'!S:T,2,FALSE)), "")</f>
        <v/>
      </c>
    </row>
    <row r="7211" spans="1:13" x14ac:dyDescent="0.2">
      <c r="A7211" s="18">
        <v>46877</v>
      </c>
      <c r="B7211" s="19">
        <f t="shared" si="224"/>
        <v>5</v>
      </c>
      <c r="C7211" s="19">
        <f t="shared" si="225"/>
        <v>2028</v>
      </c>
      <c r="D7211" s="10" t="str">
        <f ca="1">_xlfn.IFNA((VLOOKUP(A7211,'Fats and Greases'!A:B,2,FALSE)), "")</f>
        <v/>
      </c>
      <c r="E7211" s="10" t="str">
        <f ca="1">_xlfn.IFNA((VLOOKUP(A7211,'Fats and Greases'!C:D,2,FALSE)), "")</f>
        <v/>
      </c>
      <c r="F7211" s="10" t="str">
        <f ca="1">_xlfn.IFNA((VLOOKUP(A7211,'Fats and Greases'!E:F,2,FALSE)), "")</f>
        <v/>
      </c>
      <c r="G7211" s="10" t="str">
        <f ca="1">_xlfn.IFNA((VLOOKUP(A7211,'Fats and Greases'!G:H,2,FALSE)), "")</f>
        <v/>
      </c>
      <c r="H7211" s="10" t="str">
        <f ca="1">_xlfn.IFNA((VLOOKUP(A7211,'Fats and Greases'!I:J,2,FALSE)), "")</f>
        <v/>
      </c>
      <c r="I7211" s="10" t="str">
        <f ca="1">_xlfn.IFNA((VLOOKUP(A7211,'Fats and Greases'!K:L,2,FALSE)), "")</f>
        <v/>
      </c>
      <c r="J7211" s="10" t="str">
        <f ca="1">_xlfn.IFNA((VLOOKUP(A7211,'Fats and Greases'!M:N,2,FALSE)), "")</f>
        <v/>
      </c>
      <c r="K7211" s="10" t="str">
        <f ca="1">_xlfn.IFNA((VLOOKUP($A7211,'Fats and Greases'!O:P,2,FALSE)), "")</f>
        <v/>
      </c>
      <c r="L7211" s="10" t="str">
        <f ca="1">_xlfn.IFNA((VLOOKUP($A7211,'Fats and Greases'!Q:R,2,FALSE)), "")</f>
        <v/>
      </c>
      <c r="M7211" s="10" t="str">
        <f ca="1">_xlfn.IFNA((VLOOKUP($A7211,'Fats and Greases'!S:T,2,FALSE)), "")</f>
        <v/>
      </c>
    </row>
    <row r="7212" spans="1:13" x14ac:dyDescent="0.2">
      <c r="A7212" s="18">
        <v>46878</v>
      </c>
      <c r="B7212" s="19">
        <f t="shared" si="224"/>
        <v>5</v>
      </c>
      <c r="C7212" s="19">
        <f t="shared" si="225"/>
        <v>2028</v>
      </c>
      <c r="D7212" s="10" t="str">
        <f ca="1">_xlfn.IFNA((VLOOKUP(A7212,'Fats and Greases'!A:B,2,FALSE)), "")</f>
        <v/>
      </c>
      <c r="E7212" s="10" t="str">
        <f ca="1">_xlfn.IFNA((VLOOKUP(A7212,'Fats and Greases'!C:D,2,FALSE)), "")</f>
        <v/>
      </c>
      <c r="F7212" s="10" t="str">
        <f ca="1">_xlfn.IFNA((VLOOKUP(A7212,'Fats and Greases'!E:F,2,FALSE)), "")</f>
        <v/>
      </c>
      <c r="G7212" s="10" t="str">
        <f ca="1">_xlfn.IFNA((VLOOKUP(A7212,'Fats and Greases'!G:H,2,FALSE)), "")</f>
        <v/>
      </c>
      <c r="H7212" s="10" t="str">
        <f ca="1">_xlfn.IFNA((VLOOKUP(A7212,'Fats and Greases'!I:J,2,FALSE)), "")</f>
        <v/>
      </c>
      <c r="I7212" s="10" t="str">
        <f ca="1">_xlfn.IFNA((VLOOKUP(A7212,'Fats and Greases'!K:L,2,FALSE)), "")</f>
        <v/>
      </c>
      <c r="J7212" s="10" t="str">
        <f ca="1">_xlfn.IFNA((VLOOKUP(A7212,'Fats and Greases'!M:N,2,FALSE)), "")</f>
        <v/>
      </c>
      <c r="K7212" s="10" t="str">
        <f ca="1">_xlfn.IFNA((VLOOKUP($A7212,'Fats and Greases'!O:P,2,FALSE)), "")</f>
        <v/>
      </c>
      <c r="L7212" s="10" t="str">
        <f ca="1">_xlfn.IFNA((VLOOKUP($A7212,'Fats and Greases'!Q:R,2,FALSE)), "")</f>
        <v/>
      </c>
      <c r="M7212" s="10" t="str">
        <f ca="1">_xlfn.IFNA((VLOOKUP($A7212,'Fats and Greases'!S:T,2,FALSE)), "")</f>
        <v/>
      </c>
    </row>
    <row r="7213" spans="1:13" x14ac:dyDescent="0.2">
      <c r="A7213" s="18">
        <v>46881</v>
      </c>
      <c r="B7213" s="19">
        <f t="shared" si="224"/>
        <v>5</v>
      </c>
      <c r="C7213" s="19">
        <f t="shared" si="225"/>
        <v>2028</v>
      </c>
      <c r="D7213" s="10" t="str">
        <f ca="1">_xlfn.IFNA((VLOOKUP(A7213,'Fats and Greases'!A:B,2,FALSE)), "")</f>
        <v/>
      </c>
      <c r="E7213" s="10" t="str">
        <f ca="1">_xlfn.IFNA((VLOOKUP(A7213,'Fats and Greases'!C:D,2,FALSE)), "")</f>
        <v/>
      </c>
      <c r="F7213" s="10" t="str">
        <f ca="1">_xlfn.IFNA((VLOOKUP(A7213,'Fats and Greases'!E:F,2,FALSE)), "")</f>
        <v/>
      </c>
      <c r="G7213" s="10" t="str">
        <f ca="1">_xlfn.IFNA((VLOOKUP(A7213,'Fats and Greases'!G:H,2,FALSE)), "")</f>
        <v/>
      </c>
      <c r="H7213" s="10" t="str">
        <f ca="1">_xlfn.IFNA((VLOOKUP(A7213,'Fats and Greases'!I:J,2,FALSE)), "")</f>
        <v/>
      </c>
      <c r="I7213" s="10" t="str">
        <f ca="1">_xlfn.IFNA((VLOOKUP(A7213,'Fats and Greases'!K:L,2,FALSE)), "")</f>
        <v/>
      </c>
      <c r="J7213" s="10" t="str">
        <f ca="1">_xlfn.IFNA((VLOOKUP(A7213,'Fats and Greases'!M:N,2,FALSE)), "")</f>
        <v/>
      </c>
      <c r="K7213" s="10" t="str">
        <f ca="1">_xlfn.IFNA((VLOOKUP($A7213,'Fats and Greases'!O:P,2,FALSE)), "")</f>
        <v/>
      </c>
      <c r="L7213" s="10" t="str">
        <f ca="1">_xlfn.IFNA((VLOOKUP($A7213,'Fats and Greases'!Q:R,2,FALSE)), "")</f>
        <v/>
      </c>
      <c r="M7213" s="10" t="str">
        <f ca="1">_xlfn.IFNA((VLOOKUP($A7213,'Fats and Greases'!S:T,2,FALSE)), "")</f>
        <v/>
      </c>
    </row>
    <row r="7214" spans="1:13" x14ac:dyDescent="0.2">
      <c r="A7214" s="18">
        <v>46882</v>
      </c>
      <c r="B7214" s="19">
        <f t="shared" si="224"/>
        <v>5</v>
      </c>
      <c r="C7214" s="19">
        <f t="shared" si="225"/>
        <v>2028</v>
      </c>
      <c r="D7214" s="10" t="str">
        <f ca="1">_xlfn.IFNA((VLOOKUP(A7214,'Fats and Greases'!A:B,2,FALSE)), "")</f>
        <v/>
      </c>
      <c r="E7214" s="10" t="str">
        <f ca="1">_xlfn.IFNA((VLOOKUP(A7214,'Fats and Greases'!C:D,2,FALSE)), "")</f>
        <v/>
      </c>
      <c r="F7214" s="10" t="str">
        <f ca="1">_xlfn.IFNA((VLOOKUP(A7214,'Fats and Greases'!E:F,2,FALSE)), "")</f>
        <v/>
      </c>
      <c r="G7214" s="10" t="str">
        <f ca="1">_xlfn.IFNA((VLOOKUP(A7214,'Fats and Greases'!G:H,2,FALSE)), "")</f>
        <v/>
      </c>
      <c r="H7214" s="10" t="str">
        <f ca="1">_xlfn.IFNA((VLOOKUP(A7214,'Fats and Greases'!I:J,2,FALSE)), "")</f>
        <v/>
      </c>
      <c r="I7214" s="10" t="str">
        <f ca="1">_xlfn.IFNA((VLOOKUP(A7214,'Fats and Greases'!K:L,2,FALSE)), "")</f>
        <v/>
      </c>
      <c r="J7214" s="10" t="str">
        <f ca="1">_xlfn.IFNA((VLOOKUP(A7214,'Fats and Greases'!M:N,2,FALSE)), "")</f>
        <v/>
      </c>
      <c r="K7214" s="10" t="str">
        <f ca="1">_xlfn.IFNA((VLOOKUP($A7214,'Fats and Greases'!O:P,2,FALSE)), "")</f>
        <v/>
      </c>
      <c r="L7214" s="10" t="str">
        <f ca="1">_xlfn.IFNA((VLOOKUP($A7214,'Fats and Greases'!Q:R,2,FALSE)), "")</f>
        <v/>
      </c>
      <c r="M7214" s="10" t="str">
        <f ca="1">_xlfn.IFNA((VLOOKUP($A7214,'Fats and Greases'!S:T,2,FALSE)), "")</f>
        <v/>
      </c>
    </row>
    <row r="7215" spans="1:13" x14ac:dyDescent="0.2">
      <c r="A7215" s="18">
        <v>46883</v>
      </c>
      <c r="B7215" s="19">
        <f t="shared" si="224"/>
        <v>5</v>
      </c>
      <c r="C7215" s="19">
        <f t="shared" si="225"/>
        <v>2028</v>
      </c>
      <c r="D7215" s="10" t="str">
        <f ca="1">_xlfn.IFNA((VLOOKUP(A7215,'Fats and Greases'!A:B,2,FALSE)), "")</f>
        <v/>
      </c>
      <c r="E7215" s="10" t="str">
        <f ca="1">_xlfn.IFNA((VLOOKUP(A7215,'Fats and Greases'!C:D,2,FALSE)), "")</f>
        <v/>
      </c>
      <c r="F7215" s="10" t="str">
        <f ca="1">_xlfn.IFNA((VLOOKUP(A7215,'Fats and Greases'!E:F,2,FALSE)), "")</f>
        <v/>
      </c>
      <c r="G7215" s="10" t="str">
        <f ca="1">_xlfn.IFNA((VLOOKUP(A7215,'Fats and Greases'!G:H,2,FALSE)), "")</f>
        <v/>
      </c>
      <c r="H7215" s="10" t="str">
        <f ca="1">_xlfn.IFNA((VLOOKUP(A7215,'Fats and Greases'!I:J,2,FALSE)), "")</f>
        <v/>
      </c>
      <c r="I7215" s="10" t="str">
        <f ca="1">_xlfn.IFNA((VLOOKUP(A7215,'Fats and Greases'!K:L,2,FALSE)), "")</f>
        <v/>
      </c>
      <c r="J7215" s="10" t="str">
        <f ca="1">_xlfn.IFNA((VLOOKUP(A7215,'Fats and Greases'!M:N,2,FALSE)), "")</f>
        <v/>
      </c>
      <c r="K7215" s="10" t="str">
        <f ca="1">_xlfn.IFNA((VLOOKUP($A7215,'Fats and Greases'!O:P,2,FALSE)), "")</f>
        <v/>
      </c>
      <c r="L7215" s="10" t="str">
        <f ca="1">_xlfn.IFNA((VLOOKUP($A7215,'Fats and Greases'!Q:R,2,FALSE)), "")</f>
        <v/>
      </c>
      <c r="M7215" s="10" t="str">
        <f ca="1">_xlfn.IFNA((VLOOKUP($A7215,'Fats and Greases'!S:T,2,FALSE)), "")</f>
        <v/>
      </c>
    </row>
    <row r="7216" spans="1:13" x14ac:dyDescent="0.2">
      <c r="A7216" s="18">
        <v>46884</v>
      </c>
      <c r="B7216" s="19">
        <f t="shared" si="224"/>
        <v>5</v>
      </c>
      <c r="C7216" s="19">
        <f t="shared" si="225"/>
        <v>2028</v>
      </c>
      <c r="D7216" s="10" t="str">
        <f ca="1">_xlfn.IFNA((VLOOKUP(A7216,'Fats and Greases'!A:B,2,FALSE)), "")</f>
        <v/>
      </c>
      <c r="E7216" s="10" t="str">
        <f ca="1">_xlfn.IFNA((VLOOKUP(A7216,'Fats and Greases'!C:D,2,FALSE)), "")</f>
        <v/>
      </c>
      <c r="F7216" s="10" t="str">
        <f ca="1">_xlfn.IFNA((VLOOKUP(A7216,'Fats and Greases'!E:F,2,FALSE)), "")</f>
        <v/>
      </c>
      <c r="G7216" s="10" t="str">
        <f ca="1">_xlfn.IFNA((VLOOKUP(A7216,'Fats and Greases'!G:H,2,FALSE)), "")</f>
        <v/>
      </c>
      <c r="H7216" s="10" t="str">
        <f ca="1">_xlfn.IFNA((VLOOKUP(A7216,'Fats and Greases'!I:J,2,FALSE)), "")</f>
        <v/>
      </c>
      <c r="I7216" s="10" t="str">
        <f ca="1">_xlfn.IFNA((VLOOKUP(A7216,'Fats and Greases'!K:L,2,FALSE)), "")</f>
        <v/>
      </c>
      <c r="J7216" s="10" t="str">
        <f ca="1">_xlfn.IFNA((VLOOKUP(A7216,'Fats and Greases'!M:N,2,FALSE)), "")</f>
        <v/>
      </c>
      <c r="K7216" s="10" t="str">
        <f ca="1">_xlfn.IFNA((VLOOKUP($A7216,'Fats and Greases'!O:P,2,FALSE)), "")</f>
        <v/>
      </c>
      <c r="L7216" s="10" t="str">
        <f ca="1">_xlfn.IFNA((VLOOKUP($A7216,'Fats and Greases'!Q:R,2,FALSE)), "")</f>
        <v/>
      </c>
      <c r="M7216" s="10" t="str">
        <f ca="1">_xlfn.IFNA((VLOOKUP($A7216,'Fats and Greases'!S:T,2,FALSE)), "")</f>
        <v/>
      </c>
    </row>
    <row r="7217" spans="1:13" x14ac:dyDescent="0.2">
      <c r="A7217" s="18">
        <v>46885</v>
      </c>
      <c r="B7217" s="19">
        <f t="shared" si="224"/>
        <v>5</v>
      </c>
      <c r="C7217" s="19">
        <f t="shared" si="225"/>
        <v>2028</v>
      </c>
      <c r="D7217" s="10" t="str">
        <f ca="1">_xlfn.IFNA((VLOOKUP(A7217,'Fats and Greases'!A:B,2,FALSE)), "")</f>
        <v/>
      </c>
      <c r="E7217" s="10" t="str">
        <f ca="1">_xlfn.IFNA((VLOOKUP(A7217,'Fats and Greases'!C:D,2,FALSE)), "")</f>
        <v/>
      </c>
      <c r="F7217" s="10" t="str">
        <f ca="1">_xlfn.IFNA((VLOOKUP(A7217,'Fats and Greases'!E:F,2,FALSE)), "")</f>
        <v/>
      </c>
      <c r="G7217" s="10" t="str">
        <f ca="1">_xlfn.IFNA((VLOOKUP(A7217,'Fats and Greases'!G:H,2,FALSE)), "")</f>
        <v/>
      </c>
      <c r="H7217" s="10" t="str">
        <f ca="1">_xlfn.IFNA((VLOOKUP(A7217,'Fats and Greases'!I:J,2,FALSE)), "")</f>
        <v/>
      </c>
      <c r="I7217" s="10" t="str">
        <f ca="1">_xlfn.IFNA((VLOOKUP(A7217,'Fats and Greases'!K:L,2,FALSE)), "")</f>
        <v/>
      </c>
      <c r="J7217" s="10" t="str">
        <f ca="1">_xlfn.IFNA((VLOOKUP(A7217,'Fats and Greases'!M:N,2,FALSE)), "")</f>
        <v/>
      </c>
      <c r="K7217" s="10" t="str">
        <f ca="1">_xlfn.IFNA((VLOOKUP($A7217,'Fats and Greases'!O:P,2,FALSE)), "")</f>
        <v/>
      </c>
      <c r="L7217" s="10" t="str">
        <f ca="1">_xlfn.IFNA((VLOOKUP($A7217,'Fats and Greases'!Q:R,2,FALSE)), "")</f>
        <v/>
      </c>
      <c r="M7217" s="10" t="str">
        <f ca="1">_xlfn.IFNA((VLOOKUP($A7217,'Fats and Greases'!S:T,2,FALSE)), "")</f>
        <v/>
      </c>
    </row>
    <row r="7218" spans="1:13" x14ac:dyDescent="0.2">
      <c r="A7218" s="18">
        <v>46888</v>
      </c>
      <c r="B7218" s="19">
        <f t="shared" si="224"/>
        <v>5</v>
      </c>
      <c r="C7218" s="19">
        <f t="shared" si="225"/>
        <v>2028</v>
      </c>
      <c r="D7218" s="10" t="str">
        <f ca="1">_xlfn.IFNA((VLOOKUP(A7218,'Fats and Greases'!A:B,2,FALSE)), "")</f>
        <v/>
      </c>
      <c r="E7218" s="10" t="str">
        <f ca="1">_xlfn.IFNA((VLOOKUP(A7218,'Fats and Greases'!C:D,2,FALSE)), "")</f>
        <v/>
      </c>
      <c r="F7218" s="10" t="str">
        <f ca="1">_xlfn.IFNA((VLOOKUP(A7218,'Fats and Greases'!E:F,2,FALSE)), "")</f>
        <v/>
      </c>
      <c r="G7218" s="10" t="str">
        <f ca="1">_xlfn.IFNA((VLOOKUP(A7218,'Fats and Greases'!G:H,2,FALSE)), "")</f>
        <v/>
      </c>
      <c r="H7218" s="10" t="str">
        <f ca="1">_xlfn.IFNA((VLOOKUP(A7218,'Fats and Greases'!I:J,2,FALSE)), "")</f>
        <v/>
      </c>
      <c r="I7218" s="10" t="str">
        <f ca="1">_xlfn.IFNA((VLOOKUP(A7218,'Fats and Greases'!K:L,2,FALSE)), "")</f>
        <v/>
      </c>
      <c r="J7218" s="10" t="str">
        <f ca="1">_xlfn.IFNA((VLOOKUP(A7218,'Fats and Greases'!M:N,2,FALSE)), "")</f>
        <v/>
      </c>
      <c r="K7218" s="10" t="str">
        <f ca="1">_xlfn.IFNA((VLOOKUP($A7218,'Fats and Greases'!O:P,2,FALSE)), "")</f>
        <v/>
      </c>
      <c r="L7218" s="10" t="str">
        <f ca="1">_xlfn.IFNA((VLOOKUP($A7218,'Fats and Greases'!Q:R,2,FALSE)), "")</f>
        <v/>
      </c>
      <c r="M7218" s="10" t="str">
        <f ca="1">_xlfn.IFNA((VLOOKUP($A7218,'Fats and Greases'!S:T,2,FALSE)), "")</f>
        <v/>
      </c>
    </row>
    <row r="7219" spans="1:13" x14ac:dyDescent="0.2">
      <c r="A7219" s="18">
        <v>46889</v>
      </c>
      <c r="B7219" s="19">
        <f t="shared" si="224"/>
        <v>5</v>
      </c>
      <c r="C7219" s="19">
        <f t="shared" si="225"/>
        <v>2028</v>
      </c>
      <c r="D7219" s="10" t="str">
        <f ca="1">_xlfn.IFNA((VLOOKUP(A7219,'Fats and Greases'!A:B,2,FALSE)), "")</f>
        <v/>
      </c>
      <c r="E7219" s="10" t="str">
        <f ca="1">_xlfn.IFNA((VLOOKUP(A7219,'Fats and Greases'!C:D,2,FALSE)), "")</f>
        <v/>
      </c>
      <c r="F7219" s="10" t="str">
        <f ca="1">_xlfn.IFNA((VLOOKUP(A7219,'Fats and Greases'!E:F,2,FALSE)), "")</f>
        <v/>
      </c>
      <c r="G7219" s="10" t="str">
        <f ca="1">_xlfn.IFNA((VLOOKUP(A7219,'Fats and Greases'!G:H,2,FALSE)), "")</f>
        <v/>
      </c>
      <c r="H7219" s="10" t="str">
        <f ca="1">_xlfn.IFNA((VLOOKUP(A7219,'Fats and Greases'!I:J,2,FALSE)), "")</f>
        <v/>
      </c>
      <c r="I7219" s="10" t="str">
        <f ca="1">_xlfn.IFNA((VLOOKUP(A7219,'Fats and Greases'!K:L,2,FALSE)), "")</f>
        <v/>
      </c>
      <c r="J7219" s="10" t="str">
        <f ca="1">_xlfn.IFNA((VLOOKUP(A7219,'Fats and Greases'!M:N,2,FALSE)), "")</f>
        <v/>
      </c>
      <c r="K7219" s="10" t="str">
        <f ca="1">_xlfn.IFNA((VLOOKUP($A7219,'Fats and Greases'!O:P,2,FALSE)), "")</f>
        <v/>
      </c>
      <c r="L7219" s="10" t="str">
        <f ca="1">_xlfn.IFNA((VLOOKUP($A7219,'Fats and Greases'!Q:R,2,FALSE)), "")</f>
        <v/>
      </c>
      <c r="M7219" s="10" t="str">
        <f ca="1">_xlfn.IFNA((VLOOKUP($A7219,'Fats and Greases'!S:T,2,FALSE)), "")</f>
        <v/>
      </c>
    </row>
    <row r="7220" spans="1:13" x14ac:dyDescent="0.2">
      <c r="A7220" s="18">
        <v>46890</v>
      </c>
      <c r="B7220" s="19">
        <f t="shared" si="224"/>
        <v>5</v>
      </c>
      <c r="C7220" s="19">
        <f t="shared" si="225"/>
        <v>2028</v>
      </c>
      <c r="D7220" s="10" t="str">
        <f ca="1">_xlfn.IFNA((VLOOKUP(A7220,'Fats and Greases'!A:B,2,FALSE)), "")</f>
        <v/>
      </c>
      <c r="E7220" s="10" t="str">
        <f ca="1">_xlfn.IFNA((VLOOKUP(A7220,'Fats and Greases'!C:D,2,FALSE)), "")</f>
        <v/>
      </c>
      <c r="F7220" s="10" t="str">
        <f ca="1">_xlfn.IFNA((VLOOKUP(A7220,'Fats and Greases'!E:F,2,FALSE)), "")</f>
        <v/>
      </c>
      <c r="G7220" s="10" t="str">
        <f ca="1">_xlfn.IFNA((VLOOKUP(A7220,'Fats and Greases'!G:H,2,FALSE)), "")</f>
        <v/>
      </c>
      <c r="H7220" s="10" t="str">
        <f ca="1">_xlfn.IFNA((VLOOKUP(A7220,'Fats and Greases'!I:J,2,FALSE)), "")</f>
        <v/>
      </c>
      <c r="I7220" s="10" t="str">
        <f ca="1">_xlfn.IFNA((VLOOKUP(A7220,'Fats and Greases'!K:L,2,FALSE)), "")</f>
        <v/>
      </c>
      <c r="J7220" s="10" t="str">
        <f ca="1">_xlfn.IFNA((VLOOKUP(A7220,'Fats and Greases'!M:N,2,FALSE)), "")</f>
        <v/>
      </c>
      <c r="K7220" s="10" t="str">
        <f ca="1">_xlfn.IFNA((VLOOKUP($A7220,'Fats and Greases'!O:P,2,FALSE)), "")</f>
        <v/>
      </c>
      <c r="L7220" s="10" t="str">
        <f ca="1">_xlfn.IFNA((VLOOKUP($A7220,'Fats and Greases'!Q:R,2,FALSE)), "")</f>
        <v/>
      </c>
      <c r="M7220" s="10" t="str">
        <f ca="1">_xlfn.IFNA((VLOOKUP($A7220,'Fats and Greases'!S:T,2,FALSE)), "")</f>
        <v/>
      </c>
    </row>
    <row r="7221" spans="1:13" x14ac:dyDescent="0.2">
      <c r="A7221" s="18">
        <v>46891</v>
      </c>
      <c r="B7221" s="19">
        <f t="shared" si="224"/>
        <v>5</v>
      </c>
      <c r="C7221" s="19">
        <f t="shared" si="225"/>
        <v>2028</v>
      </c>
      <c r="D7221" s="10" t="str">
        <f ca="1">_xlfn.IFNA((VLOOKUP(A7221,'Fats and Greases'!A:B,2,FALSE)), "")</f>
        <v/>
      </c>
      <c r="E7221" s="10" t="str">
        <f ca="1">_xlfn.IFNA((VLOOKUP(A7221,'Fats and Greases'!C:D,2,FALSE)), "")</f>
        <v/>
      </c>
      <c r="F7221" s="10" t="str">
        <f ca="1">_xlfn.IFNA((VLOOKUP(A7221,'Fats and Greases'!E:F,2,FALSE)), "")</f>
        <v/>
      </c>
      <c r="G7221" s="10" t="str">
        <f ca="1">_xlfn.IFNA((VLOOKUP(A7221,'Fats and Greases'!G:H,2,FALSE)), "")</f>
        <v/>
      </c>
      <c r="H7221" s="10" t="str">
        <f ca="1">_xlfn.IFNA((VLOOKUP(A7221,'Fats and Greases'!I:J,2,FALSE)), "")</f>
        <v/>
      </c>
      <c r="I7221" s="10" t="str">
        <f ca="1">_xlfn.IFNA((VLOOKUP(A7221,'Fats and Greases'!K:L,2,FALSE)), "")</f>
        <v/>
      </c>
      <c r="J7221" s="10" t="str">
        <f ca="1">_xlfn.IFNA((VLOOKUP(A7221,'Fats and Greases'!M:N,2,FALSE)), "")</f>
        <v/>
      </c>
      <c r="K7221" s="10" t="str">
        <f ca="1">_xlfn.IFNA((VLOOKUP($A7221,'Fats and Greases'!O:P,2,FALSE)), "")</f>
        <v/>
      </c>
      <c r="L7221" s="10" t="str">
        <f ca="1">_xlfn.IFNA((VLOOKUP($A7221,'Fats and Greases'!Q:R,2,FALSE)), "")</f>
        <v/>
      </c>
      <c r="M7221" s="10" t="str">
        <f ca="1">_xlfn.IFNA((VLOOKUP($A7221,'Fats and Greases'!S:T,2,FALSE)), "")</f>
        <v/>
      </c>
    </row>
    <row r="7222" spans="1:13" x14ac:dyDescent="0.2">
      <c r="A7222" s="18">
        <v>46892</v>
      </c>
      <c r="B7222" s="19">
        <f t="shared" si="224"/>
        <v>5</v>
      </c>
      <c r="C7222" s="19">
        <f t="shared" si="225"/>
        <v>2028</v>
      </c>
      <c r="D7222" s="10" t="str">
        <f ca="1">_xlfn.IFNA((VLOOKUP(A7222,'Fats and Greases'!A:B,2,FALSE)), "")</f>
        <v/>
      </c>
      <c r="E7222" s="10" t="str">
        <f ca="1">_xlfn.IFNA((VLOOKUP(A7222,'Fats and Greases'!C:D,2,FALSE)), "")</f>
        <v/>
      </c>
      <c r="F7222" s="10" t="str">
        <f ca="1">_xlfn.IFNA((VLOOKUP(A7222,'Fats and Greases'!E:F,2,FALSE)), "")</f>
        <v/>
      </c>
      <c r="G7222" s="10" t="str">
        <f ca="1">_xlfn.IFNA((VLOOKUP(A7222,'Fats and Greases'!G:H,2,FALSE)), "")</f>
        <v/>
      </c>
      <c r="H7222" s="10" t="str">
        <f ca="1">_xlfn.IFNA((VLOOKUP(A7222,'Fats and Greases'!I:J,2,FALSE)), "")</f>
        <v/>
      </c>
      <c r="I7222" s="10" t="str">
        <f ca="1">_xlfn.IFNA((VLOOKUP(A7222,'Fats and Greases'!K:L,2,FALSE)), "")</f>
        <v/>
      </c>
      <c r="J7222" s="10" t="str">
        <f ca="1">_xlfn.IFNA((VLOOKUP(A7222,'Fats and Greases'!M:N,2,FALSE)), "")</f>
        <v/>
      </c>
      <c r="K7222" s="10" t="str">
        <f ca="1">_xlfn.IFNA((VLOOKUP($A7222,'Fats and Greases'!O:P,2,FALSE)), "")</f>
        <v/>
      </c>
      <c r="L7222" s="10" t="str">
        <f ca="1">_xlfn.IFNA((VLOOKUP($A7222,'Fats and Greases'!Q:R,2,FALSE)), "")</f>
        <v/>
      </c>
      <c r="M7222" s="10" t="str">
        <f ca="1">_xlfn.IFNA((VLOOKUP($A7222,'Fats and Greases'!S:T,2,FALSE)), "")</f>
        <v/>
      </c>
    </row>
    <row r="7223" spans="1:13" x14ac:dyDescent="0.2">
      <c r="A7223" s="18">
        <v>46895</v>
      </c>
      <c r="B7223" s="19">
        <f t="shared" si="224"/>
        <v>5</v>
      </c>
      <c r="C7223" s="19">
        <f t="shared" si="225"/>
        <v>2028</v>
      </c>
      <c r="D7223" s="10" t="str">
        <f ca="1">_xlfn.IFNA((VLOOKUP(A7223,'Fats and Greases'!A:B,2,FALSE)), "")</f>
        <v/>
      </c>
      <c r="E7223" s="10" t="str">
        <f ca="1">_xlfn.IFNA((VLOOKUP(A7223,'Fats and Greases'!C:D,2,FALSE)), "")</f>
        <v/>
      </c>
      <c r="F7223" s="10" t="str">
        <f ca="1">_xlfn.IFNA((VLOOKUP(A7223,'Fats and Greases'!E:F,2,FALSE)), "")</f>
        <v/>
      </c>
      <c r="G7223" s="10" t="str">
        <f ca="1">_xlfn.IFNA((VLOOKUP(A7223,'Fats and Greases'!G:H,2,FALSE)), "")</f>
        <v/>
      </c>
      <c r="H7223" s="10" t="str">
        <f ca="1">_xlfn.IFNA((VLOOKUP(A7223,'Fats and Greases'!I:J,2,FALSE)), "")</f>
        <v/>
      </c>
      <c r="I7223" s="10" t="str">
        <f ca="1">_xlfn.IFNA((VLOOKUP(A7223,'Fats and Greases'!K:L,2,FALSE)), "")</f>
        <v/>
      </c>
      <c r="J7223" s="10" t="str">
        <f ca="1">_xlfn.IFNA((VLOOKUP(A7223,'Fats and Greases'!M:N,2,FALSE)), "")</f>
        <v/>
      </c>
      <c r="K7223" s="10" t="str">
        <f ca="1">_xlfn.IFNA((VLOOKUP($A7223,'Fats and Greases'!O:P,2,FALSE)), "")</f>
        <v/>
      </c>
      <c r="L7223" s="10" t="str">
        <f ca="1">_xlfn.IFNA((VLOOKUP($A7223,'Fats and Greases'!Q:R,2,FALSE)), "")</f>
        <v/>
      </c>
      <c r="M7223" s="10" t="str">
        <f ca="1">_xlfn.IFNA((VLOOKUP($A7223,'Fats and Greases'!S:T,2,FALSE)), "")</f>
        <v/>
      </c>
    </row>
    <row r="7224" spans="1:13" x14ac:dyDescent="0.2">
      <c r="A7224" s="18">
        <v>46896</v>
      </c>
      <c r="B7224" s="19">
        <f t="shared" si="224"/>
        <v>5</v>
      </c>
      <c r="C7224" s="19">
        <f t="shared" si="225"/>
        <v>2028</v>
      </c>
      <c r="D7224" s="10" t="str">
        <f ca="1">_xlfn.IFNA((VLOOKUP(A7224,'Fats and Greases'!A:B,2,FALSE)), "")</f>
        <v/>
      </c>
      <c r="E7224" s="10" t="str">
        <f ca="1">_xlfn.IFNA((VLOOKUP(A7224,'Fats and Greases'!C:D,2,FALSE)), "")</f>
        <v/>
      </c>
      <c r="F7224" s="10" t="str">
        <f ca="1">_xlfn.IFNA((VLOOKUP(A7224,'Fats and Greases'!E:F,2,FALSE)), "")</f>
        <v/>
      </c>
      <c r="G7224" s="10" t="str">
        <f ca="1">_xlfn.IFNA((VLOOKUP(A7224,'Fats and Greases'!G:H,2,FALSE)), "")</f>
        <v/>
      </c>
      <c r="H7224" s="10" t="str">
        <f ca="1">_xlfn.IFNA((VLOOKUP(A7224,'Fats and Greases'!I:J,2,FALSE)), "")</f>
        <v/>
      </c>
      <c r="I7224" s="10" t="str">
        <f ca="1">_xlfn.IFNA((VLOOKUP(A7224,'Fats and Greases'!K:L,2,FALSE)), "")</f>
        <v/>
      </c>
      <c r="J7224" s="10" t="str">
        <f ca="1">_xlfn.IFNA((VLOOKUP(A7224,'Fats and Greases'!M:N,2,FALSE)), "")</f>
        <v/>
      </c>
      <c r="K7224" s="10" t="str">
        <f ca="1">_xlfn.IFNA((VLOOKUP($A7224,'Fats and Greases'!O:P,2,FALSE)), "")</f>
        <v/>
      </c>
      <c r="L7224" s="10" t="str">
        <f ca="1">_xlfn.IFNA((VLOOKUP($A7224,'Fats and Greases'!Q:R,2,FALSE)), "")</f>
        <v/>
      </c>
      <c r="M7224" s="10" t="str">
        <f ca="1">_xlfn.IFNA((VLOOKUP($A7224,'Fats and Greases'!S:T,2,FALSE)), "")</f>
        <v/>
      </c>
    </row>
    <row r="7225" spans="1:13" x14ac:dyDescent="0.2">
      <c r="A7225" s="18">
        <v>46897</v>
      </c>
      <c r="B7225" s="19">
        <f t="shared" si="224"/>
        <v>5</v>
      </c>
      <c r="C7225" s="19">
        <f t="shared" si="225"/>
        <v>2028</v>
      </c>
      <c r="D7225" s="10" t="str">
        <f ca="1">_xlfn.IFNA((VLOOKUP(A7225,'Fats and Greases'!A:B,2,FALSE)), "")</f>
        <v/>
      </c>
      <c r="E7225" s="10" t="str">
        <f ca="1">_xlfn.IFNA((VLOOKUP(A7225,'Fats and Greases'!C:D,2,FALSE)), "")</f>
        <v/>
      </c>
      <c r="F7225" s="10" t="str">
        <f ca="1">_xlfn.IFNA((VLOOKUP(A7225,'Fats and Greases'!E:F,2,FALSE)), "")</f>
        <v/>
      </c>
      <c r="G7225" s="10" t="str">
        <f ca="1">_xlfn.IFNA((VLOOKUP(A7225,'Fats and Greases'!G:H,2,FALSE)), "")</f>
        <v/>
      </c>
      <c r="H7225" s="10" t="str">
        <f ca="1">_xlfn.IFNA((VLOOKUP(A7225,'Fats and Greases'!I:J,2,FALSE)), "")</f>
        <v/>
      </c>
      <c r="I7225" s="10" t="str">
        <f ca="1">_xlfn.IFNA((VLOOKUP(A7225,'Fats and Greases'!K:L,2,FALSE)), "")</f>
        <v/>
      </c>
      <c r="J7225" s="10" t="str">
        <f ca="1">_xlfn.IFNA((VLOOKUP(A7225,'Fats and Greases'!M:N,2,FALSE)), "")</f>
        <v/>
      </c>
      <c r="K7225" s="10" t="str">
        <f ca="1">_xlfn.IFNA((VLOOKUP($A7225,'Fats and Greases'!O:P,2,FALSE)), "")</f>
        <v/>
      </c>
      <c r="L7225" s="10" t="str">
        <f ca="1">_xlfn.IFNA((VLOOKUP($A7225,'Fats and Greases'!Q:R,2,FALSE)), "")</f>
        <v/>
      </c>
      <c r="M7225" s="10" t="str">
        <f ca="1">_xlfn.IFNA((VLOOKUP($A7225,'Fats and Greases'!S:T,2,FALSE)), "")</f>
        <v/>
      </c>
    </row>
    <row r="7226" spans="1:13" x14ac:dyDescent="0.2">
      <c r="A7226" s="18">
        <v>46898</v>
      </c>
      <c r="B7226" s="19">
        <f t="shared" si="224"/>
        <v>5</v>
      </c>
      <c r="C7226" s="19">
        <f t="shared" si="225"/>
        <v>2028</v>
      </c>
      <c r="D7226" s="10" t="str">
        <f ca="1">_xlfn.IFNA((VLOOKUP(A7226,'Fats and Greases'!A:B,2,FALSE)), "")</f>
        <v/>
      </c>
      <c r="E7226" s="10" t="str">
        <f ca="1">_xlfn.IFNA((VLOOKUP(A7226,'Fats and Greases'!C:D,2,FALSE)), "")</f>
        <v/>
      </c>
      <c r="F7226" s="10" t="str">
        <f ca="1">_xlfn.IFNA((VLOOKUP(A7226,'Fats and Greases'!E:F,2,FALSE)), "")</f>
        <v/>
      </c>
      <c r="G7226" s="10" t="str">
        <f ca="1">_xlfn.IFNA((VLOOKUP(A7226,'Fats and Greases'!G:H,2,FALSE)), "")</f>
        <v/>
      </c>
      <c r="H7226" s="10" t="str">
        <f ca="1">_xlfn.IFNA((VLOOKUP(A7226,'Fats and Greases'!I:J,2,FALSE)), "")</f>
        <v/>
      </c>
      <c r="I7226" s="10" t="str">
        <f ca="1">_xlfn.IFNA((VLOOKUP(A7226,'Fats and Greases'!K:L,2,FALSE)), "")</f>
        <v/>
      </c>
      <c r="J7226" s="10" t="str">
        <f ca="1">_xlfn.IFNA((VLOOKUP(A7226,'Fats and Greases'!M:N,2,FALSE)), "")</f>
        <v/>
      </c>
      <c r="K7226" s="10" t="str">
        <f ca="1">_xlfn.IFNA((VLOOKUP($A7226,'Fats and Greases'!O:P,2,FALSE)), "")</f>
        <v/>
      </c>
      <c r="L7226" s="10" t="str">
        <f ca="1">_xlfn.IFNA((VLOOKUP($A7226,'Fats and Greases'!Q:R,2,FALSE)), "")</f>
        <v/>
      </c>
      <c r="M7226" s="10" t="str">
        <f ca="1">_xlfn.IFNA((VLOOKUP($A7226,'Fats and Greases'!S:T,2,FALSE)), "")</f>
        <v/>
      </c>
    </row>
    <row r="7227" spans="1:13" x14ac:dyDescent="0.2">
      <c r="A7227" s="18">
        <v>46899</v>
      </c>
      <c r="B7227" s="19">
        <f t="shared" si="224"/>
        <v>5</v>
      </c>
      <c r="C7227" s="19">
        <f t="shared" si="225"/>
        <v>2028</v>
      </c>
      <c r="D7227" s="10" t="str">
        <f ca="1">_xlfn.IFNA((VLOOKUP(A7227,'Fats and Greases'!A:B,2,FALSE)), "")</f>
        <v/>
      </c>
      <c r="E7227" s="10" t="str">
        <f ca="1">_xlfn.IFNA((VLOOKUP(A7227,'Fats and Greases'!C:D,2,FALSE)), "")</f>
        <v/>
      </c>
      <c r="F7227" s="10" t="str">
        <f ca="1">_xlfn.IFNA((VLOOKUP(A7227,'Fats and Greases'!E:F,2,FALSE)), "")</f>
        <v/>
      </c>
      <c r="G7227" s="10" t="str">
        <f ca="1">_xlfn.IFNA((VLOOKUP(A7227,'Fats and Greases'!G:H,2,FALSE)), "")</f>
        <v/>
      </c>
      <c r="H7227" s="10" t="str">
        <f ca="1">_xlfn.IFNA((VLOOKUP(A7227,'Fats and Greases'!I:J,2,FALSE)), "")</f>
        <v/>
      </c>
      <c r="I7227" s="10" t="str">
        <f ca="1">_xlfn.IFNA((VLOOKUP(A7227,'Fats and Greases'!K:L,2,FALSE)), "")</f>
        <v/>
      </c>
      <c r="J7227" s="10" t="str">
        <f ca="1">_xlfn.IFNA((VLOOKUP(A7227,'Fats and Greases'!M:N,2,FALSE)), "")</f>
        <v/>
      </c>
      <c r="K7227" s="10" t="str">
        <f ca="1">_xlfn.IFNA((VLOOKUP($A7227,'Fats and Greases'!O:P,2,FALSE)), "")</f>
        <v/>
      </c>
      <c r="L7227" s="10" t="str">
        <f ca="1">_xlfn.IFNA((VLOOKUP($A7227,'Fats and Greases'!Q:R,2,FALSE)), "")</f>
        <v/>
      </c>
      <c r="M7227" s="10" t="str">
        <f ca="1">_xlfn.IFNA((VLOOKUP($A7227,'Fats and Greases'!S:T,2,FALSE)), "")</f>
        <v/>
      </c>
    </row>
    <row r="7228" spans="1:13" x14ac:dyDescent="0.2">
      <c r="A7228" s="18">
        <v>46902</v>
      </c>
      <c r="B7228" s="19">
        <f t="shared" si="224"/>
        <v>5</v>
      </c>
      <c r="C7228" s="19">
        <f t="shared" si="225"/>
        <v>2028</v>
      </c>
      <c r="D7228" s="10" t="str">
        <f ca="1">_xlfn.IFNA((VLOOKUP(A7228,'Fats and Greases'!A:B,2,FALSE)), "")</f>
        <v/>
      </c>
      <c r="E7228" s="10" t="str">
        <f ca="1">_xlfn.IFNA((VLOOKUP(A7228,'Fats and Greases'!C:D,2,FALSE)), "")</f>
        <v/>
      </c>
      <c r="F7228" s="10" t="str">
        <f ca="1">_xlfn.IFNA((VLOOKUP(A7228,'Fats and Greases'!E:F,2,FALSE)), "")</f>
        <v/>
      </c>
      <c r="G7228" s="10" t="str">
        <f ca="1">_xlfn.IFNA((VLOOKUP(A7228,'Fats and Greases'!G:H,2,FALSE)), "")</f>
        <v/>
      </c>
      <c r="H7228" s="10" t="str">
        <f ca="1">_xlfn.IFNA((VLOOKUP(A7228,'Fats and Greases'!I:J,2,FALSE)), "")</f>
        <v/>
      </c>
      <c r="I7228" s="10" t="str">
        <f ca="1">_xlfn.IFNA((VLOOKUP(A7228,'Fats and Greases'!K:L,2,FALSE)), "")</f>
        <v/>
      </c>
      <c r="J7228" s="10" t="str">
        <f ca="1">_xlfn.IFNA((VLOOKUP(A7228,'Fats and Greases'!M:N,2,FALSE)), "")</f>
        <v/>
      </c>
      <c r="K7228" s="10" t="str">
        <f ca="1">_xlfn.IFNA((VLOOKUP($A7228,'Fats and Greases'!O:P,2,FALSE)), "")</f>
        <v/>
      </c>
      <c r="L7228" s="10" t="str">
        <f ca="1">_xlfn.IFNA((VLOOKUP($A7228,'Fats and Greases'!Q:R,2,FALSE)), "")</f>
        <v/>
      </c>
      <c r="M7228" s="10" t="str">
        <f ca="1">_xlfn.IFNA((VLOOKUP($A7228,'Fats and Greases'!S:T,2,FALSE)), "")</f>
        <v/>
      </c>
    </row>
    <row r="7229" spans="1:13" x14ac:dyDescent="0.2">
      <c r="A7229" s="18">
        <v>46903</v>
      </c>
      <c r="B7229" s="19">
        <f t="shared" si="224"/>
        <v>5</v>
      </c>
      <c r="C7229" s="19">
        <f t="shared" si="225"/>
        <v>2028</v>
      </c>
      <c r="D7229" s="10" t="str">
        <f ca="1">_xlfn.IFNA((VLOOKUP(A7229,'Fats and Greases'!A:B,2,FALSE)), "")</f>
        <v/>
      </c>
      <c r="E7229" s="10" t="str">
        <f ca="1">_xlfn.IFNA((VLOOKUP(A7229,'Fats and Greases'!C:D,2,FALSE)), "")</f>
        <v/>
      </c>
      <c r="F7229" s="10" t="str">
        <f ca="1">_xlfn.IFNA((VLOOKUP(A7229,'Fats and Greases'!E:F,2,FALSE)), "")</f>
        <v/>
      </c>
      <c r="G7229" s="10" t="str">
        <f ca="1">_xlfn.IFNA((VLOOKUP(A7229,'Fats and Greases'!G:H,2,FALSE)), "")</f>
        <v/>
      </c>
      <c r="H7229" s="10" t="str">
        <f ca="1">_xlfn.IFNA((VLOOKUP(A7229,'Fats and Greases'!I:J,2,FALSE)), "")</f>
        <v/>
      </c>
      <c r="I7229" s="10" t="str">
        <f ca="1">_xlfn.IFNA((VLOOKUP(A7229,'Fats and Greases'!K:L,2,FALSE)), "")</f>
        <v/>
      </c>
      <c r="J7229" s="10" t="str">
        <f ca="1">_xlfn.IFNA((VLOOKUP(A7229,'Fats and Greases'!M:N,2,FALSE)), "")</f>
        <v/>
      </c>
      <c r="K7229" s="10" t="str">
        <f ca="1">_xlfn.IFNA((VLOOKUP($A7229,'Fats and Greases'!O:P,2,FALSE)), "")</f>
        <v/>
      </c>
      <c r="L7229" s="10" t="str">
        <f ca="1">_xlfn.IFNA((VLOOKUP($A7229,'Fats and Greases'!Q:R,2,FALSE)), "")</f>
        <v/>
      </c>
      <c r="M7229" s="10" t="str">
        <f ca="1">_xlfn.IFNA((VLOOKUP($A7229,'Fats and Greases'!S:T,2,FALSE)), "")</f>
        <v/>
      </c>
    </row>
    <row r="7230" spans="1:13" x14ac:dyDescent="0.2">
      <c r="A7230" s="18">
        <v>46904</v>
      </c>
      <c r="B7230" s="19">
        <f t="shared" si="224"/>
        <v>5</v>
      </c>
      <c r="C7230" s="19">
        <f t="shared" si="225"/>
        <v>2028</v>
      </c>
      <c r="D7230" s="10" t="str">
        <f ca="1">_xlfn.IFNA((VLOOKUP(A7230,'Fats and Greases'!A:B,2,FALSE)), "")</f>
        <v/>
      </c>
      <c r="E7230" s="10" t="str">
        <f ca="1">_xlfn.IFNA((VLOOKUP(A7230,'Fats and Greases'!C:D,2,FALSE)), "")</f>
        <v/>
      </c>
      <c r="F7230" s="10" t="str">
        <f ca="1">_xlfn.IFNA((VLOOKUP(A7230,'Fats and Greases'!E:F,2,FALSE)), "")</f>
        <v/>
      </c>
      <c r="G7230" s="10" t="str">
        <f ca="1">_xlfn.IFNA((VLOOKUP(A7230,'Fats and Greases'!G:H,2,FALSE)), "")</f>
        <v/>
      </c>
      <c r="H7230" s="10" t="str">
        <f ca="1">_xlfn.IFNA((VLOOKUP(A7230,'Fats and Greases'!I:J,2,FALSE)), "")</f>
        <v/>
      </c>
      <c r="I7230" s="10" t="str">
        <f ca="1">_xlfn.IFNA((VLOOKUP(A7230,'Fats and Greases'!K:L,2,FALSE)), "")</f>
        <v/>
      </c>
      <c r="J7230" s="10" t="str">
        <f ca="1">_xlfn.IFNA((VLOOKUP(A7230,'Fats and Greases'!M:N,2,FALSE)), "")</f>
        <v/>
      </c>
      <c r="K7230" s="10" t="str">
        <f ca="1">_xlfn.IFNA((VLOOKUP($A7230,'Fats and Greases'!O:P,2,FALSE)), "")</f>
        <v/>
      </c>
      <c r="L7230" s="10" t="str">
        <f ca="1">_xlfn.IFNA((VLOOKUP($A7230,'Fats and Greases'!Q:R,2,FALSE)), "")</f>
        <v/>
      </c>
      <c r="M7230" s="10" t="str">
        <f ca="1">_xlfn.IFNA((VLOOKUP($A7230,'Fats and Greases'!S:T,2,FALSE)), "")</f>
        <v/>
      </c>
    </row>
    <row r="7231" spans="1:13" x14ac:dyDescent="0.2">
      <c r="A7231" s="18">
        <v>46905</v>
      </c>
      <c r="B7231" s="19">
        <f t="shared" si="224"/>
        <v>6</v>
      </c>
      <c r="C7231" s="19">
        <f t="shared" si="225"/>
        <v>2028</v>
      </c>
      <c r="D7231" s="10" t="str">
        <f ca="1">_xlfn.IFNA((VLOOKUP(A7231,'Fats and Greases'!A:B,2,FALSE)), "")</f>
        <v/>
      </c>
      <c r="E7231" s="10" t="str">
        <f ca="1">_xlfn.IFNA((VLOOKUP(A7231,'Fats and Greases'!C:D,2,FALSE)), "")</f>
        <v/>
      </c>
      <c r="F7231" s="10" t="str">
        <f ca="1">_xlfn.IFNA((VLOOKUP(A7231,'Fats and Greases'!E:F,2,FALSE)), "")</f>
        <v/>
      </c>
      <c r="G7231" s="10" t="str">
        <f ca="1">_xlfn.IFNA((VLOOKUP(A7231,'Fats and Greases'!G:H,2,FALSE)), "")</f>
        <v/>
      </c>
      <c r="H7231" s="10" t="str">
        <f ca="1">_xlfn.IFNA((VLOOKUP(A7231,'Fats and Greases'!I:J,2,FALSE)), "")</f>
        <v/>
      </c>
      <c r="I7231" s="10" t="str">
        <f ca="1">_xlfn.IFNA((VLOOKUP(A7231,'Fats and Greases'!K:L,2,FALSE)), "")</f>
        <v/>
      </c>
      <c r="J7231" s="10" t="str">
        <f ca="1">_xlfn.IFNA((VLOOKUP(A7231,'Fats and Greases'!M:N,2,FALSE)), "")</f>
        <v/>
      </c>
      <c r="K7231" s="10" t="str">
        <f ca="1">_xlfn.IFNA((VLOOKUP($A7231,'Fats and Greases'!O:P,2,FALSE)), "")</f>
        <v/>
      </c>
      <c r="L7231" s="10" t="str">
        <f ca="1">_xlfn.IFNA((VLOOKUP($A7231,'Fats and Greases'!Q:R,2,FALSE)), "")</f>
        <v/>
      </c>
      <c r="M7231" s="10" t="str">
        <f ca="1">_xlfn.IFNA((VLOOKUP($A7231,'Fats and Greases'!S:T,2,FALSE)), "")</f>
        <v/>
      </c>
    </row>
    <row r="7232" spans="1:13" x14ac:dyDescent="0.2">
      <c r="A7232" s="18">
        <v>46906</v>
      </c>
      <c r="B7232" s="19">
        <f t="shared" si="224"/>
        <v>6</v>
      </c>
      <c r="C7232" s="19">
        <f t="shared" si="225"/>
        <v>2028</v>
      </c>
      <c r="D7232" s="10" t="str">
        <f ca="1">_xlfn.IFNA((VLOOKUP(A7232,'Fats and Greases'!A:B,2,FALSE)), "")</f>
        <v/>
      </c>
      <c r="E7232" s="10" t="str">
        <f ca="1">_xlfn.IFNA((VLOOKUP(A7232,'Fats and Greases'!C:D,2,FALSE)), "")</f>
        <v/>
      </c>
      <c r="F7232" s="10" t="str">
        <f ca="1">_xlfn.IFNA((VLOOKUP(A7232,'Fats and Greases'!E:F,2,FALSE)), "")</f>
        <v/>
      </c>
      <c r="G7232" s="10" t="str">
        <f ca="1">_xlfn.IFNA((VLOOKUP(A7232,'Fats and Greases'!G:H,2,FALSE)), "")</f>
        <v/>
      </c>
      <c r="H7232" s="10" t="str">
        <f ca="1">_xlfn.IFNA((VLOOKUP(A7232,'Fats and Greases'!I:J,2,FALSE)), "")</f>
        <v/>
      </c>
      <c r="I7232" s="10" t="str">
        <f ca="1">_xlfn.IFNA((VLOOKUP(A7232,'Fats and Greases'!K:L,2,FALSE)), "")</f>
        <v/>
      </c>
      <c r="J7232" s="10" t="str">
        <f ca="1">_xlfn.IFNA((VLOOKUP(A7232,'Fats and Greases'!M:N,2,FALSE)), "")</f>
        <v/>
      </c>
      <c r="K7232" s="10" t="str">
        <f ca="1">_xlfn.IFNA((VLOOKUP($A7232,'Fats and Greases'!O:P,2,FALSE)), "")</f>
        <v/>
      </c>
      <c r="L7232" s="10" t="str">
        <f ca="1">_xlfn.IFNA((VLOOKUP($A7232,'Fats and Greases'!Q:R,2,FALSE)), "")</f>
        <v/>
      </c>
      <c r="M7232" s="10" t="str">
        <f ca="1">_xlfn.IFNA((VLOOKUP($A7232,'Fats and Greases'!S:T,2,FALSE)), "")</f>
        <v/>
      </c>
    </row>
    <row r="7233" spans="1:13" x14ac:dyDescent="0.2">
      <c r="A7233" s="18">
        <v>46909</v>
      </c>
      <c r="B7233" s="19">
        <f t="shared" si="224"/>
        <v>6</v>
      </c>
      <c r="C7233" s="19">
        <f t="shared" si="225"/>
        <v>2028</v>
      </c>
      <c r="D7233" s="10" t="str">
        <f ca="1">_xlfn.IFNA((VLOOKUP(A7233,'Fats and Greases'!A:B,2,FALSE)), "")</f>
        <v/>
      </c>
      <c r="E7233" s="10" t="str">
        <f ca="1">_xlfn.IFNA((VLOOKUP(A7233,'Fats and Greases'!C:D,2,FALSE)), "")</f>
        <v/>
      </c>
      <c r="F7233" s="10" t="str">
        <f ca="1">_xlfn.IFNA((VLOOKUP(A7233,'Fats and Greases'!E:F,2,FALSE)), "")</f>
        <v/>
      </c>
      <c r="G7233" s="10" t="str">
        <f ca="1">_xlfn.IFNA((VLOOKUP(A7233,'Fats and Greases'!G:H,2,FALSE)), "")</f>
        <v/>
      </c>
      <c r="H7233" s="10" t="str">
        <f ca="1">_xlfn.IFNA((VLOOKUP(A7233,'Fats and Greases'!I:J,2,FALSE)), "")</f>
        <v/>
      </c>
      <c r="I7233" s="10" t="str">
        <f ca="1">_xlfn.IFNA((VLOOKUP(A7233,'Fats and Greases'!K:L,2,FALSE)), "")</f>
        <v/>
      </c>
      <c r="J7233" s="10" t="str">
        <f ca="1">_xlfn.IFNA((VLOOKUP(A7233,'Fats and Greases'!M:N,2,FALSE)), "")</f>
        <v/>
      </c>
      <c r="K7233" s="10" t="str">
        <f ca="1">_xlfn.IFNA((VLOOKUP($A7233,'Fats and Greases'!O:P,2,FALSE)), "")</f>
        <v/>
      </c>
      <c r="L7233" s="10" t="str">
        <f ca="1">_xlfn.IFNA((VLOOKUP($A7233,'Fats and Greases'!Q:R,2,FALSE)), "")</f>
        <v/>
      </c>
      <c r="M7233" s="10" t="str">
        <f ca="1">_xlfn.IFNA((VLOOKUP($A7233,'Fats and Greases'!S:T,2,FALSE)), "")</f>
        <v/>
      </c>
    </row>
    <row r="7234" spans="1:13" x14ac:dyDescent="0.2">
      <c r="A7234" s="18">
        <v>46910</v>
      </c>
      <c r="B7234" s="19">
        <f t="shared" si="224"/>
        <v>6</v>
      </c>
      <c r="C7234" s="19">
        <f t="shared" si="225"/>
        <v>2028</v>
      </c>
      <c r="D7234" s="10" t="str">
        <f ca="1">_xlfn.IFNA((VLOOKUP(A7234,'Fats and Greases'!A:B,2,FALSE)), "")</f>
        <v/>
      </c>
      <c r="E7234" s="10" t="str">
        <f ca="1">_xlfn.IFNA((VLOOKUP(A7234,'Fats and Greases'!C:D,2,FALSE)), "")</f>
        <v/>
      </c>
      <c r="F7234" s="10" t="str">
        <f ca="1">_xlfn.IFNA((VLOOKUP(A7234,'Fats and Greases'!E:F,2,FALSE)), "")</f>
        <v/>
      </c>
      <c r="G7234" s="10" t="str">
        <f ca="1">_xlfn.IFNA((VLOOKUP(A7234,'Fats and Greases'!G:H,2,FALSE)), "")</f>
        <v/>
      </c>
      <c r="H7234" s="10" t="str">
        <f ca="1">_xlfn.IFNA((VLOOKUP(A7234,'Fats and Greases'!I:J,2,FALSE)), "")</f>
        <v/>
      </c>
      <c r="I7234" s="10" t="str">
        <f ca="1">_xlfn.IFNA((VLOOKUP(A7234,'Fats and Greases'!K:L,2,FALSE)), "")</f>
        <v/>
      </c>
      <c r="J7234" s="10" t="str">
        <f ca="1">_xlfn.IFNA((VLOOKUP(A7234,'Fats and Greases'!M:N,2,FALSE)), "")</f>
        <v/>
      </c>
      <c r="K7234" s="10" t="str">
        <f ca="1">_xlfn.IFNA((VLOOKUP($A7234,'Fats and Greases'!O:P,2,FALSE)), "")</f>
        <v/>
      </c>
      <c r="L7234" s="10" t="str">
        <f ca="1">_xlfn.IFNA((VLOOKUP($A7234,'Fats and Greases'!Q:R,2,FALSE)), "")</f>
        <v/>
      </c>
      <c r="M7234" s="10" t="str">
        <f ca="1">_xlfn.IFNA((VLOOKUP($A7234,'Fats and Greases'!S:T,2,FALSE)), "")</f>
        <v/>
      </c>
    </row>
    <row r="7235" spans="1:13" x14ac:dyDescent="0.2">
      <c r="A7235" s="18">
        <v>46911</v>
      </c>
      <c r="B7235" s="19">
        <f t="shared" ref="B7235:B7298" si="226">MONTH(A7235)</f>
        <v>6</v>
      </c>
      <c r="C7235" s="19">
        <f t="shared" ref="C7235:C7298" si="227">YEAR(A7235)</f>
        <v>2028</v>
      </c>
      <c r="D7235" s="10" t="str">
        <f ca="1">_xlfn.IFNA((VLOOKUP(A7235,'Fats and Greases'!A:B,2,FALSE)), "")</f>
        <v/>
      </c>
      <c r="E7235" s="10" t="str">
        <f ca="1">_xlfn.IFNA((VLOOKUP(A7235,'Fats and Greases'!C:D,2,FALSE)), "")</f>
        <v/>
      </c>
      <c r="F7235" s="10" t="str">
        <f ca="1">_xlfn.IFNA((VLOOKUP(A7235,'Fats and Greases'!E:F,2,FALSE)), "")</f>
        <v/>
      </c>
      <c r="G7235" s="10" t="str">
        <f ca="1">_xlfn.IFNA((VLOOKUP(A7235,'Fats and Greases'!G:H,2,FALSE)), "")</f>
        <v/>
      </c>
      <c r="H7235" s="10" t="str">
        <f ca="1">_xlfn.IFNA((VLOOKUP(A7235,'Fats and Greases'!I:J,2,FALSE)), "")</f>
        <v/>
      </c>
      <c r="I7235" s="10" t="str">
        <f ca="1">_xlfn.IFNA((VLOOKUP(A7235,'Fats and Greases'!K:L,2,FALSE)), "")</f>
        <v/>
      </c>
      <c r="J7235" s="10" t="str">
        <f ca="1">_xlfn.IFNA((VLOOKUP(A7235,'Fats and Greases'!M:N,2,FALSE)), "")</f>
        <v/>
      </c>
      <c r="K7235" s="10" t="str">
        <f ca="1">_xlfn.IFNA((VLOOKUP($A7235,'Fats and Greases'!O:P,2,FALSE)), "")</f>
        <v/>
      </c>
      <c r="L7235" s="10" t="str">
        <f ca="1">_xlfn.IFNA((VLOOKUP($A7235,'Fats and Greases'!Q:R,2,FALSE)), "")</f>
        <v/>
      </c>
      <c r="M7235" s="10" t="str">
        <f ca="1">_xlfn.IFNA((VLOOKUP($A7235,'Fats and Greases'!S:T,2,FALSE)), "")</f>
        <v/>
      </c>
    </row>
    <row r="7236" spans="1:13" x14ac:dyDescent="0.2">
      <c r="A7236" s="18">
        <v>46912</v>
      </c>
      <c r="B7236" s="19">
        <f t="shared" si="226"/>
        <v>6</v>
      </c>
      <c r="C7236" s="19">
        <f t="shared" si="227"/>
        <v>2028</v>
      </c>
      <c r="D7236" s="10" t="str">
        <f ca="1">_xlfn.IFNA((VLOOKUP(A7236,'Fats and Greases'!A:B,2,FALSE)), "")</f>
        <v/>
      </c>
      <c r="E7236" s="10" t="str">
        <f ca="1">_xlfn.IFNA((VLOOKUP(A7236,'Fats and Greases'!C:D,2,FALSE)), "")</f>
        <v/>
      </c>
      <c r="F7236" s="10" t="str">
        <f ca="1">_xlfn.IFNA((VLOOKUP(A7236,'Fats and Greases'!E:F,2,FALSE)), "")</f>
        <v/>
      </c>
      <c r="G7236" s="10" t="str">
        <f ca="1">_xlfn.IFNA((VLOOKUP(A7236,'Fats and Greases'!G:H,2,FALSE)), "")</f>
        <v/>
      </c>
      <c r="H7236" s="10" t="str">
        <f ca="1">_xlfn.IFNA((VLOOKUP(A7236,'Fats and Greases'!I:J,2,FALSE)), "")</f>
        <v/>
      </c>
      <c r="I7236" s="10" t="str">
        <f ca="1">_xlfn.IFNA((VLOOKUP(A7236,'Fats and Greases'!K:L,2,FALSE)), "")</f>
        <v/>
      </c>
      <c r="J7236" s="10" t="str">
        <f ca="1">_xlfn.IFNA((VLOOKUP(A7236,'Fats and Greases'!M:N,2,FALSE)), "")</f>
        <v/>
      </c>
      <c r="K7236" s="10" t="str">
        <f ca="1">_xlfn.IFNA((VLOOKUP($A7236,'Fats and Greases'!O:P,2,FALSE)), "")</f>
        <v/>
      </c>
      <c r="L7236" s="10" t="str">
        <f ca="1">_xlfn.IFNA((VLOOKUP($A7236,'Fats and Greases'!Q:R,2,FALSE)), "")</f>
        <v/>
      </c>
      <c r="M7236" s="10" t="str">
        <f ca="1">_xlfn.IFNA((VLOOKUP($A7236,'Fats and Greases'!S:T,2,FALSE)), "")</f>
        <v/>
      </c>
    </row>
    <row r="7237" spans="1:13" x14ac:dyDescent="0.2">
      <c r="A7237" s="18">
        <v>46913</v>
      </c>
      <c r="B7237" s="19">
        <f t="shared" si="226"/>
        <v>6</v>
      </c>
      <c r="C7237" s="19">
        <f t="shared" si="227"/>
        <v>2028</v>
      </c>
      <c r="D7237" s="10" t="str">
        <f ca="1">_xlfn.IFNA((VLOOKUP(A7237,'Fats and Greases'!A:B,2,FALSE)), "")</f>
        <v/>
      </c>
      <c r="E7237" s="10" t="str">
        <f ca="1">_xlfn.IFNA((VLOOKUP(A7237,'Fats and Greases'!C:D,2,FALSE)), "")</f>
        <v/>
      </c>
      <c r="F7237" s="10" t="str">
        <f ca="1">_xlfn.IFNA((VLOOKUP(A7237,'Fats and Greases'!E:F,2,FALSE)), "")</f>
        <v/>
      </c>
      <c r="G7237" s="10" t="str">
        <f ca="1">_xlfn.IFNA((VLOOKUP(A7237,'Fats and Greases'!G:H,2,FALSE)), "")</f>
        <v/>
      </c>
      <c r="H7237" s="10" t="str">
        <f ca="1">_xlfn.IFNA((VLOOKUP(A7237,'Fats and Greases'!I:J,2,FALSE)), "")</f>
        <v/>
      </c>
      <c r="I7237" s="10" t="str">
        <f ca="1">_xlfn.IFNA((VLOOKUP(A7237,'Fats and Greases'!K:L,2,FALSE)), "")</f>
        <v/>
      </c>
      <c r="J7237" s="10" t="str">
        <f ca="1">_xlfn.IFNA((VLOOKUP(A7237,'Fats and Greases'!M:N,2,FALSE)), "")</f>
        <v/>
      </c>
      <c r="K7237" s="10" t="str">
        <f ca="1">_xlfn.IFNA((VLOOKUP($A7237,'Fats and Greases'!O:P,2,FALSE)), "")</f>
        <v/>
      </c>
      <c r="L7237" s="10" t="str">
        <f ca="1">_xlfn.IFNA((VLOOKUP($A7237,'Fats and Greases'!Q:R,2,FALSE)), "")</f>
        <v/>
      </c>
      <c r="M7237" s="10" t="str">
        <f ca="1">_xlfn.IFNA((VLOOKUP($A7237,'Fats and Greases'!S:T,2,FALSE)), "")</f>
        <v/>
      </c>
    </row>
    <row r="7238" spans="1:13" x14ac:dyDescent="0.2">
      <c r="A7238" s="18">
        <v>46916</v>
      </c>
      <c r="B7238" s="19">
        <f t="shared" si="226"/>
        <v>6</v>
      </c>
      <c r="C7238" s="19">
        <f t="shared" si="227"/>
        <v>2028</v>
      </c>
      <c r="D7238" s="10" t="str">
        <f ca="1">_xlfn.IFNA((VLOOKUP(A7238,'Fats and Greases'!A:B,2,FALSE)), "")</f>
        <v/>
      </c>
      <c r="E7238" s="10" t="str">
        <f ca="1">_xlfn.IFNA((VLOOKUP(A7238,'Fats and Greases'!C:D,2,FALSE)), "")</f>
        <v/>
      </c>
      <c r="F7238" s="10" t="str">
        <f ca="1">_xlfn.IFNA((VLOOKUP(A7238,'Fats and Greases'!E:F,2,FALSE)), "")</f>
        <v/>
      </c>
      <c r="G7238" s="10" t="str">
        <f ca="1">_xlfn.IFNA((VLOOKUP(A7238,'Fats and Greases'!G:H,2,FALSE)), "")</f>
        <v/>
      </c>
      <c r="H7238" s="10" t="str">
        <f ca="1">_xlfn.IFNA((VLOOKUP(A7238,'Fats and Greases'!I:J,2,FALSE)), "")</f>
        <v/>
      </c>
      <c r="I7238" s="10" t="str">
        <f ca="1">_xlfn.IFNA((VLOOKUP(A7238,'Fats and Greases'!K:L,2,FALSE)), "")</f>
        <v/>
      </c>
      <c r="J7238" s="10" t="str">
        <f ca="1">_xlfn.IFNA((VLOOKUP(A7238,'Fats and Greases'!M:N,2,FALSE)), "")</f>
        <v/>
      </c>
      <c r="K7238" s="10" t="str">
        <f ca="1">_xlfn.IFNA((VLOOKUP($A7238,'Fats and Greases'!O:P,2,FALSE)), "")</f>
        <v/>
      </c>
      <c r="L7238" s="10" t="str">
        <f ca="1">_xlfn.IFNA((VLOOKUP($A7238,'Fats and Greases'!Q:R,2,FALSE)), "")</f>
        <v/>
      </c>
      <c r="M7238" s="10" t="str">
        <f ca="1">_xlfn.IFNA((VLOOKUP($A7238,'Fats and Greases'!S:T,2,FALSE)), "")</f>
        <v/>
      </c>
    </row>
    <row r="7239" spans="1:13" x14ac:dyDescent="0.2">
      <c r="A7239" s="18">
        <v>46917</v>
      </c>
      <c r="B7239" s="19">
        <f t="shared" si="226"/>
        <v>6</v>
      </c>
      <c r="C7239" s="19">
        <f t="shared" si="227"/>
        <v>2028</v>
      </c>
      <c r="D7239" s="10" t="str">
        <f ca="1">_xlfn.IFNA((VLOOKUP(A7239,'Fats and Greases'!A:B,2,FALSE)), "")</f>
        <v/>
      </c>
      <c r="E7239" s="10" t="str">
        <f ca="1">_xlfn.IFNA((VLOOKUP(A7239,'Fats and Greases'!C:D,2,FALSE)), "")</f>
        <v/>
      </c>
      <c r="F7239" s="10" t="str">
        <f ca="1">_xlfn.IFNA((VLOOKUP(A7239,'Fats and Greases'!E:F,2,FALSE)), "")</f>
        <v/>
      </c>
      <c r="G7239" s="10" t="str">
        <f ca="1">_xlfn.IFNA((VLOOKUP(A7239,'Fats and Greases'!G:H,2,FALSE)), "")</f>
        <v/>
      </c>
      <c r="H7239" s="10" t="str">
        <f ca="1">_xlfn.IFNA((VLOOKUP(A7239,'Fats and Greases'!I:J,2,FALSE)), "")</f>
        <v/>
      </c>
      <c r="I7239" s="10" t="str">
        <f ca="1">_xlfn.IFNA((VLOOKUP(A7239,'Fats and Greases'!K:L,2,FALSE)), "")</f>
        <v/>
      </c>
      <c r="J7239" s="10" t="str">
        <f ca="1">_xlfn.IFNA((VLOOKUP(A7239,'Fats and Greases'!M:N,2,FALSE)), "")</f>
        <v/>
      </c>
      <c r="K7239" s="10" t="str">
        <f ca="1">_xlfn.IFNA((VLOOKUP($A7239,'Fats and Greases'!O:P,2,FALSE)), "")</f>
        <v/>
      </c>
      <c r="L7239" s="10" t="str">
        <f ca="1">_xlfn.IFNA((VLOOKUP($A7239,'Fats and Greases'!Q:R,2,FALSE)), "")</f>
        <v/>
      </c>
      <c r="M7239" s="10" t="str">
        <f ca="1">_xlfn.IFNA((VLOOKUP($A7239,'Fats and Greases'!S:T,2,FALSE)), "")</f>
        <v/>
      </c>
    </row>
    <row r="7240" spans="1:13" x14ac:dyDescent="0.2">
      <c r="A7240" s="18">
        <v>46918</v>
      </c>
      <c r="B7240" s="19">
        <f t="shared" si="226"/>
        <v>6</v>
      </c>
      <c r="C7240" s="19">
        <f t="shared" si="227"/>
        <v>2028</v>
      </c>
      <c r="D7240" s="10" t="str">
        <f ca="1">_xlfn.IFNA((VLOOKUP(A7240,'Fats and Greases'!A:B,2,FALSE)), "")</f>
        <v/>
      </c>
      <c r="E7240" s="10" t="str">
        <f ca="1">_xlfn.IFNA((VLOOKUP(A7240,'Fats and Greases'!C:D,2,FALSE)), "")</f>
        <v/>
      </c>
      <c r="F7240" s="10" t="str">
        <f ca="1">_xlfn.IFNA((VLOOKUP(A7240,'Fats and Greases'!E:F,2,FALSE)), "")</f>
        <v/>
      </c>
      <c r="G7240" s="10" t="str">
        <f ca="1">_xlfn.IFNA((VLOOKUP(A7240,'Fats and Greases'!G:H,2,FALSE)), "")</f>
        <v/>
      </c>
      <c r="H7240" s="10" t="str">
        <f ca="1">_xlfn.IFNA((VLOOKUP(A7240,'Fats and Greases'!I:J,2,FALSE)), "")</f>
        <v/>
      </c>
      <c r="I7240" s="10" t="str">
        <f ca="1">_xlfn.IFNA((VLOOKUP(A7240,'Fats and Greases'!K:L,2,FALSE)), "")</f>
        <v/>
      </c>
      <c r="J7240" s="10" t="str">
        <f ca="1">_xlfn.IFNA((VLOOKUP(A7240,'Fats and Greases'!M:N,2,FALSE)), "")</f>
        <v/>
      </c>
      <c r="K7240" s="10" t="str">
        <f ca="1">_xlfn.IFNA((VLOOKUP($A7240,'Fats and Greases'!O:P,2,FALSE)), "")</f>
        <v/>
      </c>
      <c r="L7240" s="10" t="str">
        <f ca="1">_xlfn.IFNA((VLOOKUP($A7240,'Fats and Greases'!Q:R,2,FALSE)), "")</f>
        <v/>
      </c>
      <c r="M7240" s="10" t="str">
        <f ca="1">_xlfn.IFNA((VLOOKUP($A7240,'Fats and Greases'!S:T,2,FALSE)), "")</f>
        <v/>
      </c>
    </row>
    <row r="7241" spans="1:13" x14ac:dyDescent="0.2">
      <c r="A7241" s="18">
        <v>46919</v>
      </c>
      <c r="B7241" s="19">
        <f t="shared" si="226"/>
        <v>6</v>
      </c>
      <c r="C7241" s="19">
        <f t="shared" si="227"/>
        <v>2028</v>
      </c>
      <c r="D7241" s="10" t="str">
        <f ca="1">_xlfn.IFNA((VLOOKUP(A7241,'Fats and Greases'!A:B,2,FALSE)), "")</f>
        <v/>
      </c>
      <c r="E7241" s="10" t="str">
        <f ca="1">_xlfn.IFNA((VLOOKUP(A7241,'Fats and Greases'!C:D,2,FALSE)), "")</f>
        <v/>
      </c>
      <c r="F7241" s="10" t="str">
        <f ca="1">_xlfn.IFNA((VLOOKUP(A7241,'Fats and Greases'!E:F,2,FALSE)), "")</f>
        <v/>
      </c>
      <c r="G7241" s="10" t="str">
        <f ca="1">_xlfn.IFNA((VLOOKUP(A7241,'Fats and Greases'!G:H,2,FALSE)), "")</f>
        <v/>
      </c>
      <c r="H7241" s="10" t="str">
        <f ca="1">_xlfn.IFNA((VLOOKUP(A7241,'Fats and Greases'!I:J,2,FALSE)), "")</f>
        <v/>
      </c>
      <c r="I7241" s="10" t="str">
        <f ca="1">_xlfn.IFNA((VLOOKUP(A7241,'Fats and Greases'!K:L,2,FALSE)), "")</f>
        <v/>
      </c>
      <c r="J7241" s="10" t="str">
        <f ca="1">_xlfn.IFNA((VLOOKUP(A7241,'Fats and Greases'!M:N,2,FALSE)), "")</f>
        <v/>
      </c>
      <c r="K7241" s="10" t="str">
        <f ca="1">_xlfn.IFNA((VLOOKUP($A7241,'Fats and Greases'!O:P,2,FALSE)), "")</f>
        <v/>
      </c>
      <c r="L7241" s="10" t="str">
        <f ca="1">_xlfn.IFNA((VLOOKUP($A7241,'Fats and Greases'!Q:R,2,FALSE)), "")</f>
        <v/>
      </c>
      <c r="M7241" s="10" t="str">
        <f ca="1">_xlfn.IFNA((VLOOKUP($A7241,'Fats and Greases'!S:T,2,FALSE)), "")</f>
        <v/>
      </c>
    </row>
    <row r="7242" spans="1:13" x14ac:dyDescent="0.2">
      <c r="A7242" s="18">
        <v>46920</v>
      </c>
      <c r="B7242" s="19">
        <f t="shared" si="226"/>
        <v>6</v>
      </c>
      <c r="C7242" s="19">
        <f t="shared" si="227"/>
        <v>2028</v>
      </c>
      <c r="D7242" s="10" t="str">
        <f ca="1">_xlfn.IFNA((VLOOKUP(A7242,'Fats and Greases'!A:B,2,FALSE)), "")</f>
        <v/>
      </c>
      <c r="E7242" s="10" t="str">
        <f ca="1">_xlfn.IFNA((VLOOKUP(A7242,'Fats and Greases'!C:D,2,FALSE)), "")</f>
        <v/>
      </c>
      <c r="F7242" s="10" t="str">
        <f ca="1">_xlfn.IFNA((VLOOKUP(A7242,'Fats and Greases'!E:F,2,FALSE)), "")</f>
        <v/>
      </c>
      <c r="G7242" s="10" t="str">
        <f ca="1">_xlfn.IFNA((VLOOKUP(A7242,'Fats and Greases'!G:H,2,FALSE)), "")</f>
        <v/>
      </c>
      <c r="H7242" s="10" t="str">
        <f ca="1">_xlfn.IFNA((VLOOKUP(A7242,'Fats and Greases'!I:J,2,FALSE)), "")</f>
        <v/>
      </c>
      <c r="I7242" s="10" t="str">
        <f ca="1">_xlfn.IFNA((VLOOKUP(A7242,'Fats and Greases'!K:L,2,FALSE)), "")</f>
        <v/>
      </c>
      <c r="J7242" s="10" t="str">
        <f ca="1">_xlfn.IFNA((VLOOKUP(A7242,'Fats and Greases'!M:N,2,FALSE)), "")</f>
        <v/>
      </c>
      <c r="K7242" s="10" t="str">
        <f ca="1">_xlfn.IFNA((VLOOKUP($A7242,'Fats and Greases'!O:P,2,FALSE)), "")</f>
        <v/>
      </c>
      <c r="L7242" s="10" t="str">
        <f ca="1">_xlfn.IFNA((VLOOKUP($A7242,'Fats and Greases'!Q:R,2,FALSE)), "")</f>
        <v/>
      </c>
      <c r="M7242" s="10" t="str">
        <f ca="1">_xlfn.IFNA((VLOOKUP($A7242,'Fats and Greases'!S:T,2,FALSE)), "")</f>
        <v/>
      </c>
    </row>
    <row r="7243" spans="1:13" x14ac:dyDescent="0.2">
      <c r="A7243" s="18">
        <v>46923</v>
      </c>
      <c r="B7243" s="19">
        <f t="shared" si="226"/>
        <v>6</v>
      </c>
      <c r="C7243" s="19">
        <f t="shared" si="227"/>
        <v>2028</v>
      </c>
      <c r="D7243" s="10" t="str">
        <f ca="1">_xlfn.IFNA((VLOOKUP(A7243,'Fats and Greases'!A:B,2,FALSE)), "")</f>
        <v/>
      </c>
      <c r="E7243" s="10" t="str">
        <f ca="1">_xlfn.IFNA((VLOOKUP(A7243,'Fats and Greases'!C:D,2,FALSE)), "")</f>
        <v/>
      </c>
      <c r="F7243" s="10" t="str">
        <f ca="1">_xlfn.IFNA((VLOOKUP(A7243,'Fats and Greases'!E:F,2,FALSE)), "")</f>
        <v/>
      </c>
      <c r="G7243" s="10" t="str">
        <f ca="1">_xlfn.IFNA((VLOOKUP(A7243,'Fats and Greases'!G:H,2,FALSE)), "")</f>
        <v/>
      </c>
      <c r="H7243" s="10" t="str">
        <f ca="1">_xlfn.IFNA((VLOOKUP(A7243,'Fats and Greases'!I:J,2,FALSE)), "")</f>
        <v/>
      </c>
      <c r="I7243" s="10" t="str">
        <f ca="1">_xlfn.IFNA((VLOOKUP(A7243,'Fats and Greases'!K:L,2,FALSE)), "")</f>
        <v/>
      </c>
      <c r="J7243" s="10" t="str">
        <f ca="1">_xlfn.IFNA((VLOOKUP(A7243,'Fats and Greases'!M:N,2,FALSE)), "")</f>
        <v/>
      </c>
      <c r="K7243" s="10" t="str">
        <f ca="1">_xlfn.IFNA((VLOOKUP($A7243,'Fats and Greases'!O:P,2,FALSE)), "")</f>
        <v/>
      </c>
      <c r="L7243" s="10" t="str">
        <f ca="1">_xlfn.IFNA((VLOOKUP($A7243,'Fats and Greases'!Q:R,2,FALSE)), "")</f>
        <v/>
      </c>
      <c r="M7243" s="10" t="str">
        <f ca="1">_xlfn.IFNA((VLOOKUP($A7243,'Fats and Greases'!S:T,2,FALSE)), "")</f>
        <v/>
      </c>
    </row>
    <row r="7244" spans="1:13" x14ac:dyDescent="0.2">
      <c r="A7244" s="18">
        <v>46924</v>
      </c>
      <c r="B7244" s="19">
        <f t="shared" si="226"/>
        <v>6</v>
      </c>
      <c r="C7244" s="19">
        <f t="shared" si="227"/>
        <v>2028</v>
      </c>
      <c r="D7244" s="10" t="str">
        <f ca="1">_xlfn.IFNA((VLOOKUP(A7244,'Fats and Greases'!A:B,2,FALSE)), "")</f>
        <v/>
      </c>
      <c r="E7244" s="10" t="str">
        <f ca="1">_xlfn.IFNA((VLOOKUP(A7244,'Fats and Greases'!C:D,2,FALSE)), "")</f>
        <v/>
      </c>
      <c r="F7244" s="10" t="str">
        <f ca="1">_xlfn.IFNA((VLOOKUP(A7244,'Fats and Greases'!E:F,2,FALSE)), "")</f>
        <v/>
      </c>
      <c r="G7244" s="10" t="str">
        <f ca="1">_xlfn.IFNA((VLOOKUP(A7244,'Fats and Greases'!G:H,2,FALSE)), "")</f>
        <v/>
      </c>
      <c r="H7244" s="10" t="str">
        <f ca="1">_xlfn.IFNA((VLOOKUP(A7244,'Fats and Greases'!I:J,2,FALSE)), "")</f>
        <v/>
      </c>
      <c r="I7244" s="10" t="str">
        <f ca="1">_xlfn.IFNA((VLOOKUP(A7244,'Fats and Greases'!K:L,2,FALSE)), "")</f>
        <v/>
      </c>
      <c r="J7244" s="10" t="str">
        <f ca="1">_xlfn.IFNA((VLOOKUP(A7244,'Fats and Greases'!M:N,2,FALSE)), "")</f>
        <v/>
      </c>
      <c r="K7244" s="10" t="str">
        <f ca="1">_xlfn.IFNA((VLOOKUP($A7244,'Fats and Greases'!O:P,2,FALSE)), "")</f>
        <v/>
      </c>
      <c r="L7244" s="10" t="str">
        <f ca="1">_xlfn.IFNA((VLOOKUP($A7244,'Fats and Greases'!Q:R,2,FALSE)), "")</f>
        <v/>
      </c>
      <c r="M7244" s="10" t="str">
        <f ca="1">_xlfn.IFNA((VLOOKUP($A7244,'Fats and Greases'!S:T,2,FALSE)), "")</f>
        <v/>
      </c>
    </row>
    <row r="7245" spans="1:13" x14ac:dyDescent="0.2">
      <c r="A7245" s="18">
        <v>46925</v>
      </c>
      <c r="B7245" s="19">
        <f t="shared" si="226"/>
        <v>6</v>
      </c>
      <c r="C7245" s="19">
        <f t="shared" si="227"/>
        <v>2028</v>
      </c>
      <c r="D7245" s="10" t="str">
        <f ca="1">_xlfn.IFNA((VLOOKUP(A7245,'Fats and Greases'!A:B,2,FALSE)), "")</f>
        <v/>
      </c>
      <c r="E7245" s="10" t="str">
        <f ca="1">_xlfn.IFNA((VLOOKUP(A7245,'Fats and Greases'!C:D,2,FALSE)), "")</f>
        <v/>
      </c>
      <c r="F7245" s="10" t="str">
        <f ca="1">_xlfn.IFNA((VLOOKUP(A7245,'Fats and Greases'!E:F,2,FALSE)), "")</f>
        <v/>
      </c>
      <c r="G7245" s="10" t="str">
        <f ca="1">_xlfn.IFNA((VLOOKUP(A7245,'Fats and Greases'!G:H,2,FALSE)), "")</f>
        <v/>
      </c>
      <c r="H7245" s="10" t="str">
        <f ca="1">_xlfn.IFNA((VLOOKUP(A7245,'Fats and Greases'!I:J,2,FALSE)), "")</f>
        <v/>
      </c>
      <c r="I7245" s="10" t="str">
        <f ca="1">_xlfn.IFNA((VLOOKUP(A7245,'Fats and Greases'!K:L,2,FALSE)), "")</f>
        <v/>
      </c>
      <c r="J7245" s="10" t="str">
        <f ca="1">_xlfn.IFNA((VLOOKUP(A7245,'Fats and Greases'!M:N,2,FALSE)), "")</f>
        <v/>
      </c>
      <c r="K7245" s="10" t="str">
        <f ca="1">_xlfn.IFNA((VLOOKUP($A7245,'Fats and Greases'!O:P,2,FALSE)), "")</f>
        <v/>
      </c>
      <c r="L7245" s="10" t="str">
        <f ca="1">_xlfn.IFNA((VLOOKUP($A7245,'Fats and Greases'!Q:R,2,FALSE)), "")</f>
        <v/>
      </c>
      <c r="M7245" s="10" t="str">
        <f ca="1">_xlfn.IFNA((VLOOKUP($A7245,'Fats and Greases'!S:T,2,FALSE)), "")</f>
        <v/>
      </c>
    </row>
    <row r="7246" spans="1:13" x14ac:dyDescent="0.2">
      <c r="A7246" s="18">
        <v>46926</v>
      </c>
      <c r="B7246" s="19">
        <f t="shared" si="226"/>
        <v>6</v>
      </c>
      <c r="C7246" s="19">
        <f t="shared" si="227"/>
        <v>2028</v>
      </c>
      <c r="D7246" s="10" t="str">
        <f ca="1">_xlfn.IFNA((VLOOKUP(A7246,'Fats and Greases'!A:B,2,FALSE)), "")</f>
        <v/>
      </c>
      <c r="E7246" s="10" t="str">
        <f ca="1">_xlfn.IFNA((VLOOKUP(A7246,'Fats and Greases'!C:D,2,FALSE)), "")</f>
        <v/>
      </c>
      <c r="F7246" s="10" t="str">
        <f ca="1">_xlfn.IFNA((VLOOKUP(A7246,'Fats and Greases'!E:F,2,FALSE)), "")</f>
        <v/>
      </c>
      <c r="G7246" s="10" t="str">
        <f ca="1">_xlfn.IFNA((VLOOKUP(A7246,'Fats and Greases'!G:H,2,FALSE)), "")</f>
        <v/>
      </c>
      <c r="H7246" s="10" t="str">
        <f ca="1">_xlfn.IFNA((VLOOKUP(A7246,'Fats and Greases'!I:J,2,FALSE)), "")</f>
        <v/>
      </c>
      <c r="I7246" s="10" t="str">
        <f ca="1">_xlfn.IFNA((VLOOKUP(A7246,'Fats and Greases'!K:L,2,FALSE)), "")</f>
        <v/>
      </c>
      <c r="J7246" s="10" t="str">
        <f ca="1">_xlfn.IFNA((VLOOKUP(A7246,'Fats and Greases'!M:N,2,FALSE)), "")</f>
        <v/>
      </c>
      <c r="K7246" s="10" t="str">
        <f ca="1">_xlfn.IFNA((VLOOKUP($A7246,'Fats and Greases'!O:P,2,FALSE)), "")</f>
        <v/>
      </c>
      <c r="L7246" s="10" t="str">
        <f ca="1">_xlfn.IFNA((VLOOKUP($A7246,'Fats and Greases'!Q:R,2,FALSE)), "")</f>
        <v/>
      </c>
      <c r="M7246" s="10" t="str">
        <f ca="1">_xlfn.IFNA((VLOOKUP($A7246,'Fats and Greases'!S:T,2,FALSE)), "")</f>
        <v/>
      </c>
    </row>
    <row r="7247" spans="1:13" x14ac:dyDescent="0.2">
      <c r="A7247" s="18">
        <v>46927</v>
      </c>
      <c r="B7247" s="19">
        <f t="shared" si="226"/>
        <v>6</v>
      </c>
      <c r="C7247" s="19">
        <f t="shared" si="227"/>
        <v>2028</v>
      </c>
      <c r="D7247" s="10" t="str">
        <f ca="1">_xlfn.IFNA((VLOOKUP(A7247,'Fats and Greases'!A:B,2,FALSE)), "")</f>
        <v/>
      </c>
      <c r="E7247" s="10" t="str">
        <f ca="1">_xlfn.IFNA((VLOOKUP(A7247,'Fats and Greases'!C:D,2,FALSE)), "")</f>
        <v/>
      </c>
      <c r="F7247" s="10" t="str">
        <f ca="1">_xlfn.IFNA((VLOOKUP(A7247,'Fats and Greases'!E:F,2,FALSE)), "")</f>
        <v/>
      </c>
      <c r="G7247" s="10" t="str">
        <f ca="1">_xlfn.IFNA((VLOOKUP(A7247,'Fats and Greases'!G:H,2,FALSE)), "")</f>
        <v/>
      </c>
      <c r="H7247" s="10" t="str">
        <f ca="1">_xlfn.IFNA((VLOOKUP(A7247,'Fats and Greases'!I:J,2,FALSE)), "")</f>
        <v/>
      </c>
      <c r="I7247" s="10" t="str">
        <f ca="1">_xlfn.IFNA((VLOOKUP(A7247,'Fats and Greases'!K:L,2,FALSE)), "")</f>
        <v/>
      </c>
      <c r="J7247" s="10" t="str">
        <f ca="1">_xlfn.IFNA((VLOOKUP(A7247,'Fats and Greases'!M:N,2,FALSE)), "")</f>
        <v/>
      </c>
      <c r="K7247" s="10" t="str">
        <f ca="1">_xlfn.IFNA((VLOOKUP($A7247,'Fats and Greases'!O:P,2,FALSE)), "")</f>
        <v/>
      </c>
      <c r="L7247" s="10" t="str">
        <f ca="1">_xlfn.IFNA((VLOOKUP($A7247,'Fats and Greases'!Q:R,2,FALSE)), "")</f>
        <v/>
      </c>
      <c r="M7247" s="10" t="str">
        <f ca="1">_xlfn.IFNA((VLOOKUP($A7247,'Fats and Greases'!S:T,2,FALSE)), "")</f>
        <v/>
      </c>
    </row>
    <row r="7248" spans="1:13" x14ac:dyDescent="0.2">
      <c r="A7248" s="18">
        <v>46930</v>
      </c>
      <c r="B7248" s="19">
        <f t="shared" si="226"/>
        <v>6</v>
      </c>
      <c r="C7248" s="19">
        <f t="shared" si="227"/>
        <v>2028</v>
      </c>
      <c r="D7248" s="10" t="str">
        <f ca="1">_xlfn.IFNA((VLOOKUP(A7248,'Fats and Greases'!A:B,2,FALSE)), "")</f>
        <v/>
      </c>
      <c r="E7248" s="10" t="str">
        <f ca="1">_xlfn.IFNA((VLOOKUP(A7248,'Fats and Greases'!C:D,2,FALSE)), "")</f>
        <v/>
      </c>
      <c r="F7248" s="10" t="str">
        <f ca="1">_xlfn.IFNA((VLOOKUP(A7248,'Fats and Greases'!E:F,2,FALSE)), "")</f>
        <v/>
      </c>
      <c r="G7248" s="10" t="str">
        <f ca="1">_xlfn.IFNA((VLOOKUP(A7248,'Fats and Greases'!G:H,2,FALSE)), "")</f>
        <v/>
      </c>
      <c r="H7248" s="10" t="str">
        <f ca="1">_xlfn.IFNA((VLOOKUP(A7248,'Fats and Greases'!I:J,2,FALSE)), "")</f>
        <v/>
      </c>
      <c r="I7248" s="10" t="str">
        <f ca="1">_xlfn.IFNA((VLOOKUP(A7248,'Fats and Greases'!K:L,2,FALSE)), "")</f>
        <v/>
      </c>
      <c r="J7248" s="10" t="str">
        <f ca="1">_xlfn.IFNA((VLOOKUP(A7248,'Fats and Greases'!M:N,2,FALSE)), "")</f>
        <v/>
      </c>
      <c r="K7248" s="10" t="str">
        <f ca="1">_xlfn.IFNA((VLOOKUP($A7248,'Fats and Greases'!O:P,2,FALSE)), "")</f>
        <v/>
      </c>
      <c r="L7248" s="10" t="str">
        <f ca="1">_xlfn.IFNA((VLOOKUP($A7248,'Fats and Greases'!Q:R,2,FALSE)), "")</f>
        <v/>
      </c>
      <c r="M7248" s="10" t="str">
        <f ca="1">_xlfn.IFNA((VLOOKUP($A7248,'Fats and Greases'!S:T,2,FALSE)), "")</f>
        <v/>
      </c>
    </row>
    <row r="7249" spans="1:13" x14ac:dyDescent="0.2">
      <c r="A7249" s="18">
        <v>46931</v>
      </c>
      <c r="B7249" s="19">
        <f t="shared" si="226"/>
        <v>6</v>
      </c>
      <c r="C7249" s="19">
        <f t="shared" si="227"/>
        <v>2028</v>
      </c>
      <c r="D7249" s="10" t="str">
        <f ca="1">_xlfn.IFNA((VLOOKUP(A7249,'Fats and Greases'!A:B,2,FALSE)), "")</f>
        <v/>
      </c>
      <c r="E7249" s="10" t="str">
        <f ca="1">_xlfn.IFNA((VLOOKUP(A7249,'Fats and Greases'!C:D,2,FALSE)), "")</f>
        <v/>
      </c>
      <c r="F7249" s="10" t="str">
        <f ca="1">_xlfn.IFNA((VLOOKUP(A7249,'Fats and Greases'!E:F,2,FALSE)), "")</f>
        <v/>
      </c>
      <c r="G7249" s="10" t="str">
        <f ca="1">_xlfn.IFNA((VLOOKUP(A7249,'Fats and Greases'!G:H,2,FALSE)), "")</f>
        <v/>
      </c>
      <c r="H7249" s="10" t="str">
        <f ca="1">_xlfn.IFNA((VLOOKUP(A7249,'Fats and Greases'!I:J,2,FALSE)), "")</f>
        <v/>
      </c>
      <c r="I7249" s="10" t="str">
        <f ca="1">_xlfn.IFNA((VLOOKUP(A7249,'Fats and Greases'!K:L,2,FALSE)), "")</f>
        <v/>
      </c>
      <c r="J7249" s="10" t="str">
        <f ca="1">_xlfn.IFNA((VLOOKUP(A7249,'Fats and Greases'!M:N,2,FALSE)), "")</f>
        <v/>
      </c>
      <c r="K7249" s="10" t="str">
        <f ca="1">_xlfn.IFNA((VLOOKUP($A7249,'Fats and Greases'!O:P,2,FALSE)), "")</f>
        <v/>
      </c>
      <c r="L7249" s="10" t="str">
        <f ca="1">_xlfn.IFNA((VLOOKUP($A7249,'Fats and Greases'!Q:R,2,FALSE)), "")</f>
        <v/>
      </c>
      <c r="M7249" s="10" t="str">
        <f ca="1">_xlfn.IFNA((VLOOKUP($A7249,'Fats and Greases'!S:T,2,FALSE)), "")</f>
        <v/>
      </c>
    </row>
    <row r="7250" spans="1:13" x14ac:dyDescent="0.2">
      <c r="A7250" s="18">
        <v>46932</v>
      </c>
      <c r="B7250" s="19">
        <f t="shared" si="226"/>
        <v>6</v>
      </c>
      <c r="C7250" s="19">
        <f t="shared" si="227"/>
        <v>2028</v>
      </c>
      <c r="D7250" s="10" t="str">
        <f ca="1">_xlfn.IFNA((VLOOKUP(A7250,'Fats and Greases'!A:B,2,FALSE)), "")</f>
        <v/>
      </c>
      <c r="E7250" s="10" t="str">
        <f ca="1">_xlfn.IFNA((VLOOKUP(A7250,'Fats and Greases'!C:D,2,FALSE)), "")</f>
        <v/>
      </c>
      <c r="F7250" s="10" t="str">
        <f ca="1">_xlfn.IFNA((VLOOKUP(A7250,'Fats and Greases'!E:F,2,FALSE)), "")</f>
        <v/>
      </c>
      <c r="G7250" s="10" t="str">
        <f ca="1">_xlfn.IFNA((VLOOKUP(A7250,'Fats and Greases'!G:H,2,FALSE)), "")</f>
        <v/>
      </c>
      <c r="H7250" s="10" t="str">
        <f ca="1">_xlfn.IFNA((VLOOKUP(A7250,'Fats and Greases'!I:J,2,FALSE)), "")</f>
        <v/>
      </c>
      <c r="I7250" s="10" t="str">
        <f ca="1">_xlfn.IFNA((VLOOKUP(A7250,'Fats and Greases'!K:L,2,FALSE)), "")</f>
        <v/>
      </c>
      <c r="J7250" s="10" t="str">
        <f ca="1">_xlfn.IFNA((VLOOKUP(A7250,'Fats and Greases'!M:N,2,FALSE)), "")</f>
        <v/>
      </c>
      <c r="K7250" s="10" t="str">
        <f ca="1">_xlfn.IFNA((VLOOKUP($A7250,'Fats and Greases'!O:P,2,FALSE)), "")</f>
        <v/>
      </c>
      <c r="L7250" s="10" t="str">
        <f ca="1">_xlfn.IFNA((VLOOKUP($A7250,'Fats and Greases'!Q:R,2,FALSE)), "")</f>
        <v/>
      </c>
      <c r="M7250" s="10" t="str">
        <f ca="1">_xlfn.IFNA((VLOOKUP($A7250,'Fats and Greases'!S:T,2,FALSE)), "")</f>
        <v/>
      </c>
    </row>
    <row r="7251" spans="1:13" x14ac:dyDescent="0.2">
      <c r="A7251" s="18">
        <v>46933</v>
      </c>
      <c r="B7251" s="19">
        <f t="shared" si="226"/>
        <v>6</v>
      </c>
      <c r="C7251" s="19">
        <f t="shared" si="227"/>
        <v>2028</v>
      </c>
      <c r="D7251" s="10" t="str">
        <f ca="1">_xlfn.IFNA((VLOOKUP(A7251,'Fats and Greases'!A:B,2,FALSE)), "")</f>
        <v/>
      </c>
      <c r="E7251" s="10" t="str">
        <f ca="1">_xlfn.IFNA((VLOOKUP(A7251,'Fats and Greases'!C:D,2,FALSE)), "")</f>
        <v/>
      </c>
      <c r="F7251" s="10" t="str">
        <f ca="1">_xlfn.IFNA((VLOOKUP(A7251,'Fats and Greases'!E:F,2,FALSE)), "")</f>
        <v/>
      </c>
      <c r="G7251" s="10" t="str">
        <f ca="1">_xlfn.IFNA((VLOOKUP(A7251,'Fats and Greases'!G:H,2,FALSE)), "")</f>
        <v/>
      </c>
      <c r="H7251" s="10" t="str">
        <f ca="1">_xlfn.IFNA((VLOOKUP(A7251,'Fats and Greases'!I:J,2,FALSE)), "")</f>
        <v/>
      </c>
      <c r="I7251" s="10" t="str">
        <f ca="1">_xlfn.IFNA((VLOOKUP(A7251,'Fats and Greases'!K:L,2,FALSE)), "")</f>
        <v/>
      </c>
      <c r="J7251" s="10" t="str">
        <f ca="1">_xlfn.IFNA((VLOOKUP(A7251,'Fats and Greases'!M:N,2,FALSE)), "")</f>
        <v/>
      </c>
      <c r="K7251" s="10" t="str">
        <f ca="1">_xlfn.IFNA((VLOOKUP($A7251,'Fats and Greases'!O:P,2,FALSE)), "")</f>
        <v/>
      </c>
      <c r="L7251" s="10" t="str">
        <f ca="1">_xlfn.IFNA((VLOOKUP($A7251,'Fats and Greases'!Q:R,2,FALSE)), "")</f>
        <v/>
      </c>
      <c r="M7251" s="10" t="str">
        <f ca="1">_xlfn.IFNA((VLOOKUP($A7251,'Fats and Greases'!S:T,2,FALSE)), "")</f>
        <v/>
      </c>
    </row>
    <row r="7252" spans="1:13" x14ac:dyDescent="0.2">
      <c r="A7252" s="18">
        <v>46934</v>
      </c>
      <c r="B7252" s="19">
        <f t="shared" si="226"/>
        <v>6</v>
      </c>
      <c r="C7252" s="19">
        <f t="shared" si="227"/>
        <v>2028</v>
      </c>
      <c r="D7252" s="10" t="str">
        <f ca="1">_xlfn.IFNA((VLOOKUP(A7252,'Fats and Greases'!A:B,2,FALSE)), "")</f>
        <v/>
      </c>
      <c r="E7252" s="10" t="str">
        <f ca="1">_xlfn.IFNA((VLOOKUP(A7252,'Fats and Greases'!C:D,2,FALSE)), "")</f>
        <v/>
      </c>
      <c r="F7252" s="10" t="str">
        <f ca="1">_xlfn.IFNA((VLOOKUP(A7252,'Fats and Greases'!E:F,2,FALSE)), "")</f>
        <v/>
      </c>
      <c r="G7252" s="10" t="str">
        <f ca="1">_xlfn.IFNA((VLOOKUP(A7252,'Fats and Greases'!G:H,2,FALSE)), "")</f>
        <v/>
      </c>
      <c r="H7252" s="10" t="str">
        <f ca="1">_xlfn.IFNA((VLOOKUP(A7252,'Fats and Greases'!I:J,2,FALSE)), "")</f>
        <v/>
      </c>
      <c r="I7252" s="10" t="str">
        <f ca="1">_xlfn.IFNA((VLOOKUP(A7252,'Fats and Greases'!K:L,2,FALSE)), "")</f>
        <v/>
      </c>
      <c r="J7252" s="10" t="str">
        <f ca="1">_xlfn.IFNA((VLOOKUP(A7252,'Fats and Greases'!M:N,2,FALSE)), "")</f>
        <v/>
      </c>
      <c r="K7252" s="10" t="str">
        <f ca="1">_xlfn.IFNA((VLOOKUP($A7252,'Fats and Greases'!O:P,2,FALSE)), "")</f>
        <v/>
      </c>
      <c r="L7252" s="10" t="str">
        <f ca="1">_xlfn.IFNA((VLOOKUP($A7252,'Fats and Greases'!Q:R,2,FALSE)), "")</f>
        <v/>
      </c>
      <c r="M7252" s="10" t="str">
        <f ca="1">_xlfn.IFNA((VLOOKUP($A7252,'Fats and Greases'!S:T,2,FALSE)), "")</f>
        <v/>
      </c>
    </row>
    <row r="7253" spans="1:13" x14ac:dyDescent="0.2">
      <c r="A7253" s="18">
        <v>46937</v>
      </c>
      <c r="B7253" s="19">
        <f t="shared" si="226"/>
        <v>7</v>
      </c>
      <c r="C7253" s="19">
        <f t="shared" si="227"/>
        <v>2028</v>
      </c>
      <c r="D7253" s="10" t="str">
        <f ca="1">_xlfn.IFNA((VLOOKUP(A7253,'Fats and Greases'!A:B,2,FALSE)), "")</f>
        <v/>
      </c>
      <c r="E7253" s="10" t="str">
        <f ca="1">_xlfn.IFNA((VLOOKUP(A7253,'Fats and Greases'!C:D,2,FALSE)), "")</f>
        <v/>
      </c>
      <c r="F7253" s="10" t="str">
        <f ca="1">_xlfn.IFNA((VLOOKUP(A7253,'Fats and Greases'!E:F,2,FALSE)), "")</f>
        <v/>
      </c>
      <c r="G7253" s="10" t="str">
        <f ca="1">_xlfn.IFNA((VLOOKUP(A7253,'Fats and Greases'!G:H,2,FALSE)), "")</f>
        <v/>
      </c>
      <c r="H7253" s="10" t="str">
        <f ca="1">_xlfn.IFNA((VLOOKUP(A7253,'Fats and Greases'!I:J,2,FALSE)), "")</f>
        <v/>
      </c>
      <c r="I7253" s="10" t="str">
        <f ca="1">_xlfn.IFNA((VLOOKUP(A7253,'Fats and Greases'!K:L,2,FALSE)), "")</f>
        <v/>
      </c>
      <c r="J7253" s="10" t="str">
        <f ca="1">_xlfn.IFNA((VLOOKUP(A7253,'Fats and Greases'!M:N,2,FALSE)), "")</f>
        <v/>
      </c>
      <c r="K7253" s="10" t="str">
        <f ca="1">_xlfn.IFNA((VLOOKUP($A7253,'Fats and Greases'!O:P,2,FALSE)), "")</f>
        <v/>
      </c>
      <c r="L7253" s="10" t="str">
        <f ca="1">_xlfn.IFNA((VLOOKUP($A7253,'Fats and Greases'!Q:R,2,FALSE)), "")</f>
        <v/>
      </c>
      <c r="M7253" s="10" t="str">
        <f ca="1">_xlfn.IFNA((VLOOKUP($A7253,'Fats and Greases'!S:T,2,FALSE)), "")</f>
        <v/>
      </c>
    </row>
    <row r="7254" spans="1:13" x14ac:dyDescent="0.2">
      <c r="A7254" s="18">
        <v>46938</v>
      </c>
      <c r="B7254" s="19">
        <f t="shared" si="226"/>
        <v>7</v>
      </c>
      <c r="C7254" s="19">
        <f t="shared" si="227"/>
        <v>2028</v>
      </c>
      <c r="D7254" s="10" t="str">
        <f ca="1">_xlfn.IFNA((VLOOKUP(A7254,'Fats and Greases'!A:B,2,FALSE)), "")</f>
        <v/>
      </c>
      <c r="E7254" s="10" t="str">
        <f ca="1">_xlfn.IFNA((VLOOKUP(A7254,'Fats and Greases'!C:D,2,FALSE)), "")</f>
        <v/>
      </c>
      <c r="F7254" s="10" t="str">
        <f ca="1">_xlfn.IFNA((VLOOKUP(A7254,'Fats and Greases'!E:F,2,FALSE)), "")</f>
        <v/>
      </c>
      <c r="G7254" s="10" t="str">
        <f ca="1">_xlfn.IFNA((VLOOKUP(A7254,'Fats and Greases'!G:H,2,FALSE)), "")</f>
        <v/>
      </c>
      <c r="H7254" s="10" t="str">
        <f ca="1">_xlfn.IFNA((VLOOKUP(A7254,'Fats and Greases'!I:J,2,FALSE)), "")</f>
        <v/>
      </c>
      <c r="I7254" s="10" t="str">
        <f ca="1">_xlfn.IFNA((VLOOKUP(A7254,'Fats and Greases'!K:L,2,FALSE)), "")</f>
        <v/>
      </c>
      <c r="J7254" s="10" t="str">
        <f ca="1">_xlfn.IFNA((VLOOKUP(A7254,'Fats and Greases'!M:N,2,FALSE)), "")</f>
        <v/>
      </c>
      <c r="K7254" s="10" t="str">
        <f ca="1">_xlfn.IFNA((VLOOKUP($A7254,'Fats and Greases'!O:P,2,FALSE)), "")</f>
        <v/>
      </c>
      <c r="L7254" s="10" t="str">
        <f ca="1">_xlfn.IFNA((VLOOKUP($A7254,'Fats and Greases'!Q:R,2,FALSE)), "")</f>
        <v/>
      </c>
      <c r="M7254" s="10" t="str">
        <f ca="1">_xlfn.IFNA((VLOOKUP($A7254,'Fats and Greases'!S:T,2,FALSE)), "")</f>
        <v/>
      </c>
    </row>
    <row r="7255" spans="1:13" x14ac:dyDescent="0.2">
      <c r="A7255" s="18">
        <v>46939</v>
      </c>
      <c r="B7255" s="19">
        <f t="shared" si="226"/>
        <v>7</v>
      </c>
      <c r="C7255" s="19">
        <f t="shared" si="227"/>
        <v>2028</v>
      </c>
      <c r="D7255" s="10" t="str">
        <f ca="1">_xlfn.IFNA((VLOOKUP(A7255,'Fats and Greases'!A:B,2,FALSE)), "")</f>
        <v/>
      </c>
      <c r="E7255" s="10" t="str">
        <f ca="1">_xlfn.IFNA((VLOOKUP(A7255,'Fats and Greases'!C:D,2,FALSE)), "")</f>
        <v/>
      </c>
      <c r="F7255" s="10" t="str">
        <f ca="1">_xlfn.IFNA((VLOOKUP(A7255,'Fats and Greases'!E:F,2,FALSE)), "")</f>
        <v/>
      </c>
      <c r="G7255" s="10" t="str">
        <f ca="1">_xlfn.IFNA((VLOOKUP(A7255,'Fats and Greases'!G:H,2,FALSE)), "")</f>
        <v/>
      </c>
      <c r="H7255" s="10" t="str">
        <f ca="1">_xlfn.IFNA((VLOOKUP(A7255,'Fats and Greases'!I:J,2,FALSE)), "")</f>
        <v/>
      </c>
      <c r="I7255" s="10" t="str">
        <f ca="1">_xlfn.IFNA((VLOOKUP(A7255,'Fats and Greases'!K:L,2,FALSE)), "")</f>
        <v/>
      </c>
      <c r="J7255" s="10" t="str">
        <f ca="1">_xlfn.IFNA((VLOOKUP(A7255,'Fats and Greases'!M:N,2,FALSE)), "")</f>
        <v/>
      </c>
      <c r="K7255" s="10" t="str">
        <f ca="1">_xlfn.IFNA((VLOOKUP($A7255,'Fats and Greases'!O:P,2,FALSE)), "")</f>
        <v/>
      </c>
      <c r="L7255" s="10" t="str">
        <f ca="1">_xlfn.IFNA((VLOOKUP($A7255,'Fats and Greases'!Q:R,2,FALSE)), "")</f>
        <v/>
      </c>
      <c r="M7255" s="10" t="str">
        <f ca="1">_xlfn.IFNA((VLOOKUP($A7255,'Fats and Greases'!S:T,2,FALSE)), "")</f>
        <v/>
      </c>
    </row>
    <row r="7256" spans="1:13" x14ac:dyDescent="0.2">
      <c r="A7256" s="18">
        <v>46940</v>
      </c>
      <c r="B7256" s="19">
        <f t="shared" si="226"/>
        <v>7</v>
      </c>
      <c r="C7256" s="19">
        <f t="shared" si="227"/>
        <v>2028</v>
      </c>
      <c r="D7256" s="10" t="str">
        <f ca="1">_xlfn.IFNA((VLOOKUP(A7256,'Fats and Greases'!A:B,2,FALSE)), "")</f>
        <v/>
      </c>
      <c r="E7256" s="10" t="str">
        <f ca="1">_xlfn.IFNA((VLOOKUP(A7256,'Fats and Greases'!C:D,2,FALSE)), "")</f>
        <v/>
      </c>
      <c r="F7256" s="10" t="str">
        <f ca="1">_xlfn.IFNA((VLOOKUP(A7256,'Fats and Greases'!E:F,2,FALSE)), "")</f>
        <v/>
      </c>
      <c r="G7256" s="10" t="str">
        <f ca="1">_xlfn.IFNA((VLOOKUP(A7256,'Fats and Greases'!G:H,2,FALSE)), "")</f>
        <v/>
      </c>
      <c r="H7256" s="10" t="str">
        <f ca="1">_xlfn.IFNA((VLOOKUP(A7256,'Fats and Greases'!I:J,2,FALSE)), "")</f>
        <v/>
      </c>
      <c r="I7256" s="10" t="str">
        <f ca="1">_xlfn.IFNA((VLOOKUP(A7256,'Fats and Greases'!K:L,2,FALSE)), "")</f>
        <v/>
      </c>
      <c r="J7256" s="10" t="str">
        <f ca="1">_xlfn.IFNA((VLOOKUP(A7256,'Fats and Greases'!M:N,2,FALSE)), "")</f>
        <v/>
      </c>
      <c r="K7256" s="10" t="str">
        <f ca="1">_xlfn.IFNA((VLOOKUP($A7256,'Fats and Greases'!O:P,2,FALSE)), "")</f>
        <v/>
      </c>
      <c r="L7256" s="10" t="str">
        <f ca="1">_xlfn.IFNA((VLOOKUP($A7256,'Fats and Greases'!Q:R,2,FALSE)), "")</f>
        <v/>
      </c>
      <c r="M7256" s="10" t="str">
        <f ca="1">_xlfn.IFNA((VLOOKUP($A7256,'Fats and Greases'!S:T,2,FALSE)), "")</f>
        <v/>
      </c>
    </row>
    <row r="7257" spans="1:13" x14ac:dyDescent="0.2">
      <c r="A7257" s="18">
        <v>46941</v>
      </c>
      <c r="B7257" s="19">
        <f t="shared" si="226"/>
        <v>7</v>
      </c>
      <c r="C7257" s="19">
        <f t="shared" si="227"/>
        <v>2028</v>
      </c>
      <c r="D7257" s="10" t="str">
        <f ca="1">_xlfn.IFNA((VLOOKUP(A7257,'Fats and Greases'!A:B,2,FALSE)), "")</f>
        <v/>
      </c>
      <c r="E7257" s="10" t="str">
        <f ca="1">_xlfn.IFNA((VLOOKUP(A7257,'Fats and Greases'!C:D,2,FALSE)), "")</f>
        <v/>
      </c>
      <c r="F7257" s="10" t="str">
        <f ca="1">_xlfn.IFNA((VLOOKUP(A7257,'Fats and Greases'!E:F,2,FALSE)), "")</f>
        <v/>
      </c>
      <c r="G7257" s="10" t="str">
        <f ca="1">_xlfn.IFNA((VLOOKUP(A7257,'Fats and Greases'!G:H,2,FALSE)), "")</f>
        <v/>
      </c>
      <c r="H7257" s="10" t="str">
        <f ca="1">_xlfn.IFNA((VLOOKUP(A7257,'Fats and Greases'!I:J,2,FALSE)), "")</f>
        <v/>
      </c>
      <c r="I7257" s="10" t="str">
        <f ca="1">_xlfn.IFNA((VLOOKUP(A7257,'Fats and Greases'!K:L,2,FALSE)), "")</f>
        <v/>
      </c>
      <c r="J7257" s="10" t="str">
        <f ca="1">_xlfn.IFNA((VLOOKUP(A7257,'Fats and Greases'!M:N,2,FALSE)), "")</f>
        <v/>
      </c>
      <c r="K7257" s="10" t="str">
        <f ca="1">_xlfn.IFNA((VLOOKUP($A7257,'Fats and Greases'!O:P,2,FALSE)), "")</f>
        <v/>
      </c>
      <c r="L7257" s="10" t="str">
        <f ca="1">_xlfn.IFNA((VLOOKUP($A7257,'Fats and Greases'!Q:R,2,FALSE)), "")</f>
        <v/>
      </c>
      <c r="M7257" s="10" t="str">
        <f ca="1">_xlfn.IFNA((VLOOKUP($A7257,'Fats and Greases'!S:T,2,FALSE)), "")</f>
        <v/>
      </c>
    </row>
    <row r="7258" spans="1:13" x14ac:dyDescent="0.2">
      <c r="A7258" s="18">
        <v>46944</v>
      </c>
      <c r="B7258" s="19">
        <f t="shared" si="226"/>
        <v>7</v>
      </c>
      <c r="C7258" s="19">
        <f t="shared" si="227"/>
        <v>2028</v>
      </c>
      <c r="D7258" s="10" t="str">
        <f ca="1">_xlfn.IFNA((VLOOKUP(A7258,'Fats and Greases'!A:B,2,FALSE)), "")</f>
        <v/>
      </c>
      <c r="E7258" s="10" t="str">
        <f ca="1">_xlfn.IFNA((VLOOKUP(A7258,'Fats and Greases'!C:D,2,FALSE)), "")</f>
        <v/>
      </c>
      <c r="F7258" s="10" t="str">
        <f ca="1">_xlfn.IFNA((VLOOKUP(A7258,'Fats and Greases'!E:F,2,FALSE)), "")</f>
        <v/>
      </c>
      <c r="G7258" s="10" t="str">
        <f ca="1">_xlfn.IFNA((VLOOKUP(A7258,'Fats and Greases'!G:H,2,FALSE)), "")</f>
        <v/>
      </c>
      <c r="H7258" s="10" t="str">
        <f ca="1">_xlfn.IFNA((VLOOKUP(A7258,'Fats and Greases'!I:J,2,FALSE)), "")</f>
        <v/>
      </c>
      <c r="I7258" s="10" t="str">
        <f ca="1">_xlfn.IFNA((VLOOKUP(A7258,'Fats and Greases'!K:L,2,FALSE)), "")</f>
        <v/>
      </c>
      <c r="J7258" s="10" t="str">
        <f ca="1">_xlfn.IFNA((VLOOKUP(A7258,'Fats and Greases'!M:N,2,FALSE)), "")</f>
        <v/>
      </c>
      <c r="K7258" s="10" t="str">
        <f ca="1">_xlfn.IFNA((VLOOKUP($A7258,'Fats and Greases'!O:P,2,FALSE)), "")</f>
        <v/>
      </c>
      <c r="L7258" s="10" t="str">
        <f ca="1">_xlfn.IFNA((VLOOKUP($A7258,'Fats and Greases'!Q:R,2,FALSE)), "")</f>
        <v/>
      </c>
      <c r="M7258" s="10" t="str">
        <f ca="1">_xlfn.IFNA((VLOOKUP($A7258,'Fats and Greases'!S:T,2,FALSE)), "")</f>
        <v/>
      </c>
    </row>
    <row r="7259" spans="1:13" x14ac:dyDescent="0.2">
      <c r="A7259" s="18">
        <v>46945</v>
      </c>
      <c r="B7259" s="19">
        <f t="shared" si="226"/>
        <v>7</v>
      </c>
      <c r="C7259" s="19">
        <f t="shared" si="227"/>
        <v>2028</v>
      </c>
      <c r="D7259" s="10" t="str">
        <f ca="1">_xlfn.IFNA((VLOOKUP(A7259,'Fats and Greases'!A:B,2,FALSE)), "")</f>
        <v/>
      </c>
      <c r="E7259" s="10" t="str">
        <f ca="1">_xlfn.IFNA((VLOOKUP(A7259,'Fats and Greases'!C:D,2,FALSE)), "")</f>
        <v/>
      </c>
      <c r="F7259" s="10" t="str">
        <f ca="1">_xlfn.IFNA((VLOOKUP(A7259,'Fats and Greases'!E:F,2,FALSE)), "")</f>
        <v/>
      </c>
      <c r="G7259" s="10" t="str">
        <f ca="1">_xlfn.IFNA((VLOOKUP(A7259,'Fats and Greases'!G:H,2,FALSE)), "")</f>
        <v/>
      </c>
      <c r="H7259" s="10" t="str">
        <f ca="1">_xlfn.IFNA((VLOOKUP(A7259,'Fats and Greases'!I:J,2,FALSE)), "")</f>
        <v/>
      </c>
      <c r="I7259" s="10" t="str">
        <f ca="1">_xlfn.IFNA((VLOOKUP(A7259,'Fats and Greases'!K:L,2,FALSE)), "")</f>
        <v/>
      </c>
      <c r="J7259" s="10" t="str">
        <f ca="1">_xlfn.IFNA((VLOOKUP(A7259,'Fats and Greases'!M:N,2,FALSE)), "")</f>
        <v/>
      </c>
      <c r="K7259" s="10" t="str">
        <f ca="1">_xlfn.IFNA((VLOOKUP($A7259,'Fats and Greases'!O:P,2,FALSE)), "")</f>
        <v/>
      </c>
      <c r="L7259" s="10" t="str">
        <f ca="1">_xlfn.IFNA((VLOOKUP($A7259,'Fats and Greases'!Q:R,2,FALSE)), "")</f>
        <v/>
      </c>
      <c r="M7259" s="10" t="str">
        <f ca="1">_xlfn.IFNA((VLOOKUP($A7259,'Fats and Greases'!S:T,2,FALSE)), "")</f>
        <v/>
      </c>
    </row>
    <row r="7260" spans="1:13" x14ac:dyDescent="0.2">
      <c r="A7260" s="18">
        <v>46946</v>
      </c>
      <c r="B7260" s="19">
        <f t="shared" si="226"/>
        <v>7</v>
      </c>
      <c r="C7260" s="19">
        <f t="shared" si="227"/>
        <v>2028</v>
      </c>
      <c r="D7260" s="10" t="str">
        <f ca="1">_xlfn.IFNA((VLOOKUP(A7260,'Fats and Greases'!A:B,2,FALSE)), "")</f>
        <v/>
      </c>
      <c r="E7260" s="10" t="str">
        <f ca="1">_xlfn.IFNA((VLOOKUP(A7260,'Fats and Greases'!C:D,2,FALSE)), "")</f>
        <v/>
      </c>
      <c r="F7260" s="10" t="str">
        <f ca="1">_xlfn.IFNA((VLOOKUP(A7260,'Fats and Greases'!E:F,2,FALSE)), "")</f>
        <v/>
      </c>
      <c r="G7260" s="10" t="str">
        <f ca="1">_xlfn.IFNA((VLOOKUP(A7260,'Fats and Greases'!G:H,2,FALSE)), "")</f>
        <v/>
      </c>
      <c r="H7260" s="10" t="str">
        <f ca="1">_xlfn.IFNA((VLOOKUP(A7260,'Fats and Greases'!I:J,2,FALSE)), "")</f>
        <v/>
      </c>
      <c r="I7260" s="10" t="str">
        <f ca="1">_xlfn.IFNA((VLOOKUP(A7260,'Fats and Greases'!K:L,2,FALSE)), "")</f>
        <v/>
      </c>
      <c r="J7260" s="10" t="str">
        <f ca="1">_xlfn.IFNA((VLOOKUP(A7260,'Fats and Greases'!M:N,2,FALSE)), "")</f>
        <v/>
      </c>
      <c r="K7260" s="10" t="str">
        <f ca="1">_xlfn.IFNA((VLOOKUP($A7260,'Fats and Greases'!O:P,2,FALSE)), "")</f>
        <v/>
      </c>
      <c r="L7260" s="10" t="str">
        <f ca="1">_xlfn.IFNA((VLOOKUP($A7260,'Fats and Greases'!Q:R,2,FALSE)), "")</f>
        <v/>
      </c>
      <c r="M7260" s="10" t="str">
        <f ca="1">_xlfn.IFNA((VLOOKUP($A7260,'Fats and Greases'!S:T,2,FALSE)), "")</f>
        <v/>
      </c>
    </row>
    <row r="7261" spans="1:13" x14ac:dyDescent="0.2">
      <c r="A7261" s="18">
        <v>46947</v>
      </c>
      <c r="B7261" s="19">
        <f t="shared" si="226"/>
        <v>7</v>
      </c>
      <c r="C7261" s="19">
        <f t="shared" si="227"/>
        <v>2028</v>
      </c>
      <c r="D7261" s="10" t="str">
        <f ca="1">_xlfn.IFNA((VLOOKUP(A7261,'Fats and Greases'!A:B,2,FALSE)), "")</f>
        <v/>
      </c>
      <c r="E7261" s="10" t="str">
        <f ca="1">_xlfn.IFNA((VLOOKUP(A7261,'Fats and Greases'!C:D,2,FALSE)), "")</f>
        <v/>
      </c>
      <c r="F7261" s="10" t="str">
        <f ca="1">_xlfn.IFNA((VLOOKUP(A7261,'Fats and Greases'!E:F,2,FALSE)), "")</f>
        <v/>
      </c>
      <c r="G7261" s="10" t="str">
        <f ca="1">_xlfn.IFNA((VLOOKUP(A7261,'Fats and Greases'!G:H,2,FALSE)), "")</f>
        <v/>
      </c>
      <c r="H7261" s="10" t="str">
        <f ca="1">_xlfn.IFNA((VLOOKUP(A7261,'Fats and Greases'!I:J,2,FALSE)), "")</f>
        <v/>
      </c>
      <c r="I7261" s="10" t="str">
        <f ca="1">_xlfn.IFNA((VLOOKUP(A7261,'Fats and Greases'!K:L,2,FALSE)), "")</f>
        <v/>
      </c>
      <c r="J7261" s="10" t="str">
        <f ca="1">_xlfn.IFNA((VLOOKUP(A7261,'Fats and Greases'!M:N,2,FALSE)), "")</f>
        <v/>
      </c>
      <c r="K7261" s="10" t="str">
        <f ca="1">_xlfn.IFNA((VLOOKUP($A7261,'Fats and Greases'!O:P,2,FALSE)), "")</f>
        <v/>
      </c>
      <c r="L7261" s="10" t="str">
        <f ca="1">_xlfn.IFNA((VLOOKUP($A7261,'Fats and Greases'!Q:R,2,FALSE)), "")</f>
        <v/>
      </c>
      <c r="M7261" s="10" t="str">
        <f ca="1">_xlfn.IFNA((VLOOKUP($A7261,'Fats and Greases'!S:T,2,FALSE)), "")</f>
        <v/>
      </c>
    </row>
    <row r="7262" spans="1:13" x14ac:dyDescent="0.2">
      <c r="A7262" s="18">
        <v>46948</v>
      </c>
      <c r="B7262" s="19">
        <f t="shared" si="226"/>
        <v>7</v>
      </c>
      <c r="C7262" s="19">
        <f t="shared" si="227"/>
        <v>2028</v>
      </c>
      <c r="D7262" s="10" t="str">
        <f ca="1">_xlfn.IFNA((VLOOKUP(A7262,'Fats and Greases'!A:B,2,FALSE)), "")</f>
        <v/>
      </c>
      <c r="E7262" s="10" t="str">
        <f ca="1">_xlfn.IFNA((VLOOKUP(A7262,'Fats and Greases'!C:D,2,FALSE)), "")</f>
        <v/>
      </c>
      <c r="F7262" s="10" t="str">
        <f ca="1">_xlfn.IFNA((VLOOKUP(A7262,'Fats and Greases'!E:F,2,FALSE)), "")</f>
        <v/>
      </c>
      <c r="G7262" s="10" t="str">
        <f ca="1">_xlfn.IFNA((VLOOKUP(A7262,'Fats and Greases'!G:H,2,FALSE)), "")</f>
        <v/>
      </c>
      <c r="H7262" s="10" t="str">
        <f ca="1">_xlfn.IFNA((VLOOKUP(A7262,'Fats and Greases'!I:J,2,FALSE)), "")</f>
        <v/>
      </c>
      <c r="I7262" s="10" t="str">
        <f ca="1">_xlfn.IFNA((VLOOKUP(A7262,'Fats and Greases'!K:L,2,FALSE)), "")</f>
        <v/>
      </c>
      <c r="J7262" s="10" t="str">
        <f ca="1">_xlfn.IFNA((VLOOKUP(A7262,'Fats and Greases'!M:N,2,FALSE)), "")</f>
        <v/>
      </c>
      <c r="K7262" s="10" t="str">
        <f ca="1">_xlfn.IFNA((VLOOKUP($A7262,'Fats and Greases'!O:P,2,FALSE)), "")</f>
        <v/>
      </c>
      <c r="L7262" s="10" t="str">
        <f ca="1">_xlfn.IFNA((VLOOKUP($A7262,'Fats and Greases'!Q:R,2,FALSE)), "")</f>
        <v/>
      </c>
      <c r="M7262" s="10" t="str">
        <f ca="1">_xlfn.IFNA((VLOOKUP($A7262,'Fats and Greases'!S:T,2,FALSE)), "")</f>
        <v/>
      </c>
    </row>
    <row r="7263" spans="1:13" x14ac:dyDescent="0.2">
      <c r="A7263" s="18">
        <v>46951</v>
      </c>
      <c r="B7263" s="19">
        <f t="shared" si="226"/>
        <v>7</v>
      </c>
      <c r="C7263" s="19">
        <f t="shared" si="227"/>
        <v>2028</v>
      </c>
      <c r="D7263" s="10" t="str">
        <f ca="1">_xlfn.IFNA((VLOOKUP(A7263,'Fats and Greases'!A:B,2,FALSE)), "")</f>
        <v/>
      </c>
      <c r="E7263" s="10" t="str">
        <f ca="1">_xlfn.IFNA((VLOOKUP(A7263,'Fats and Greases'!C:D,2,FALSE)), "")</f>
        <v/>
      </c>
      <c r="F7263" s="10" t="str">
        <f ca="1">_xlfn.IFNA((VLOOKUP(A7263,'Fats and Greases'!E:F,2,FALSE)), "")</f>
        <v/>
      </c>
      <c r="G7263" s="10" t="str">
        <f ca="1">_xlfn.IFNA((VLOOKUP(A7263,'Fats and Greases'!G:H,2,FALSE)), "")</f>
        <v/>
      </c>
      <c r="H7263" s="10" t="str">
        <f ca="1">_xlfn.IFNA((VLOOKUP(A7263,'Fats and Greases'!I:J,2,FALSE)), "")</f>
        <v/>
      </c>
      <c r="I7263" s="10" t="str">
        <f ca="1">_xlfn.IFNA((VLOOKUP(A7263,'Fats and Greases'!K:L,2,FALSE)), "")</f>
        <v/>
      </c>
      <c r="J7263" s="10" t="str">
        <f ca="1">_xlfn.IFNA((VLOOKUP(A7263,'Fats and Greases'!M:N,2,FALSE)), "")</f>
        <v/>
      </c>
      <c r="K7263" s="10" t="str">
        <f ca="1">_xlfn.IFNA((VLOOKUP($A7263,'Fats and Greases'!O:P,2,FALSE)), "")</f>
        <v/>
      </c>
      <c r="L7263" s="10" t="str">
        <f ca="1">_xlfn.IFNA((VLOOKUP($A7263,'Fats and Greases'!Q:R,2,FALSE)), "")</f>
        <v/>
      </c>
      <c r="M7263" s="10" t="str">
        <f ca="1">_xlfn.IFNA((VLOOKUP($A7263,'Fats and Greases'!S:T,2,FALSE)), "")</f>
        <v/>
      </c>
    </row>
    <row r="7264" spans="1:13" x14ac:dyDescent="0.2">
      <c r="A7264" s="18">
        <v>46952</v>
      </c>
      <c r="B7264" s="19">
        <f t="shared" si="226"/>
        <v>7</v>
      </c>
      <c r="C7264" s="19">
        <f t="shared" si="227"/>
        <v>2028</v>
      </c>
      <c r="D7264" s="10" t="str">
        <f ca="1">_xlfn.IFNA((VLOOKUP(A7264,'Fats and Greases'!A:B,2,FALSE)), "")</f>
        <v/>
      </c>
      <c r="E7264" s="10" t="str">
        <f ca="1">_xlfn.IFNA((VLOOKUP(A7264,'Fats and Greases'!C:D,2,FALSE)), "")</f>
        <v/>
      </c>
      <c r="F7264" s="10" t="str">
        <f ca="1">_xlfn.IFNA((VLOOKUP(A7264,'Fats and Greases'!E:F,2,FALSE)), "")</f>
        <v/>
      </c>
      <c r="G7264" s="10" t="str">
        <f ca="1">_xlfn.IFNA((VLOOKUP(A7264,'Fats and Greases'!G:H,2,FALSE)), "")</f>
        <v/>
      </c>
      <c r="H7264" s="10" t="str">
        <f ca="1">_xlfn.IFNA((VLOOKUP(A7264,'Fats and Greases'!I:J,2,FALSE)), "")</f>
        <v/>
      </c>
      <c r="I7264" s="10" t="str">
        <f ca="1">_xlfn.IFNA((VLOOKUP(A7264,'Fats and Greases'!K:L,2,FALSE)), "")</f>
        <v/>
      </c>
      <c r="J7264" s="10" t="str">
        <f ca="1">_xlfn.IFNA((VLOOKUP(A7264,'Fats and Greases'!M:N,2,FALSE)), "")</f>
        <v/>
      </c>
      <c r="K7264" s="10" t="str">
        <f ca="1">_xlfn.IFNA((VLOOKUP($A7264,'Fats and Greases'!O:P,2,FALSE)), "")</f>
        <v/>
      </c>
      <c r="L7264" s="10" t="str">
        <f ca="1">_xlfn.IFNA((VLOOKUP($A7264,'Fats and Greases'!Q:R,2,FALSE)), "")</f>
        <v/>
      </c>
      <c r="M7264" s="10" t="str">
        <f ca="1">_xlfn.IFNA((VLOOKUP($A7264,'Fats and Greases'!S:T,2,FALSE)), "")</f>
        <v/>
      </c>
    </row>
    <row r="7265" spans="1:13" x14ac:dyDescent="0.2">
      <c r="A7265" s="18">
        <v>46953</v>
      </c>
      <c r="B7265" s="19">
        <f t="shared" si="226"/>
        <v>7</v>
      </c>
      <c r="C7265" s="19">
        <f t="shared" si="227"/>
        <v>2028</v>
      </c>
      <c r="D7265" s="10" t="str">
        <f ca="1">_xlfn.IFNA((VLOOKUP(A7265,'Fats and Greases'!A:B,2,FALSE)), "")</f>
        <v/>
      </c>
      <c r="E7265" s="10" t="str">
        <f ca="1">_xlfn.IFNA((VLOOKUP(A7265,'Fats and Greases'!C:D,2,FALSE)), "")</f>
        <v/>
      </c>
      <c r="F7265" s="10" t="str">
        <f ca="1">_xlfn.IFNA((VLOOKUP(A7265,'Fats and Greases'!E:F,2,FALSE)), "")</f>
        <v/>
      </c>
      <c r="G7265" s="10" t="str">
        <f ca="1">_xlfn.IFNA((VLOOKUP(A7265,'Fats and Greases'!G:H,2,FALSE)), "")</f>
        <v/>
      </c>
      <c r="H7265" s="10" t="str">
        <f ca="1">_xlfn.IFNA((VLOOKUP(A7265,'Fats and Greases'!I:J,2,FALSE)), "")</f>
        <v/>
      </c>
      <c r="I7265" s="10" t="str">
        <f ca="1">_xlfn.IFNA((VLOOKUP(A7265,'Fats and Greases'!K:L,2,FALSE)), "")</f>
        <v/>
      </c>
      <c r="J7265" s="10" t="str">
        <f ca="1">_xlfn.IFNA((VLOOKUP(A7265,'Fats and Greases'!M:N,2,FALSE)), "")</f>
        <v/>
      </c>
      <c r="K7265" s="10" t="str">
        <f ca="1">_xlfn.IFNA((VLOOKUP($A7265,'Fats and Greases'!O:P,2,FALSE)), "")</f>
        <v/>
      </c>
      <c r="L7265" s="10" t="str">
        <f ca="1">_xlfn.IFNA((VLOOKUP($A7265,'Fats and Greases'!Q:R,2,FALSE)), "")</f>
        <v/>
      </c>
      <c r="M7265" s="10" t="str">
        <f ca="1">_xlfn.IFNA((VLOOKUP($A7265,'Fats and Greases'!S:T,2,FALSE)), "")</f>
        <v/>
      </c>
    </row>
    <row r="7266" spans="1:13" x14ac:dyDescent="0.2">
      <c r="A7266" s="18">
        <v>46954</v>
      </c>
      <c r="B7266" s="19">
        <f t="shared" si="226"/>
        <v>7</v>
      </c>
      <c r="C7266" s="19">
        <f t="shared" si="227"/>
        <v>2028</v>
      </c>
      <c r="D7266" s="10" t="str">
        <f ca="1">_xlfn.IFNA((VLOOKUP(A7266,'Fats and Greases'!A:B,2,FALSE)), "")</f>
        <v/>
      </c>
      <c r="E7266" s="10" t="str">
        <f ca="1">_xlfn.IFNA((VLOOKUP(A7266,'Fats and Greases'!C:D,2,FALSE)), "")</f>
        <v/>
      </c>
      <c r="F7266" s="10" t="str">
        <f ca="1">_xlfn.IFNA((VLOOKUP(A7266,'Fats and Greases'!E:F,2,FALSE)), "")</f>
        <v/>
      </c>
      <c r="G7266" s="10" t="str">
        <f ca="1">_xlfn.IFNA((VLOOKUP(A7266,'Fats and Greases'!G:H,2,FALSE)), "")</f>
        <v/>
      </c>
      <c r="H7266" s="10" t="str">
        <f ca="1">_xlfn.IFNA((VLOOKUP(A7266,'Fats and Greases'!I:J,2,FALSE)), "")</f>
        <v/>
      </c>
      <c r="I7266" s="10" t="str">
        <f ca="1">_xlfn.IFNA((VLOOKUP(A7266,'Fats and Greases'!K:L,2,FALSE)), "")</f>
        <v/>
      </c>
      <c r="J7266" s="10" t="str">
        <f ca="1">_xlfn.IFNA((VLOOKUP(A7266,'Fats and Greases'!M:N,2,FALSE)), "")</f>
        <v/>
      </c>
      <c r="K7266" s="10" t="str">
        <f ca="1">_xlfn.IFNA((VLOOKUP($A7266,'Fats and Greases'!O:P,2,FALSE)), "")</f>
        <v/>
      </c>
      <c r="L7266" s="10" t="str">
        <f ca="1">_xlfn.IFNA((VLOOKUP($A7266,'Fats and Greases'!Q:R,2,FALSE)), "")</f>
        <v/>
      </c>
      <c r="M7266" s="10" t="str">
        <f ca="1">_xlfn.IFNA((VLOOKUP($A7266,'Fats and Greases'!S:T,2,FALSE)), "")</f>
        <v/>
      </c>
    </row>
    <row r="7267" spans="1:13" x14ac:dyDescent="0.2">
      <c r="A7267" s="18">
        <v>46955</v>
      </c>
      <c r="B7267" s="19">
        <f t="shared" si="226"/>
        <v>7</v>
      </c>
      <c r="C7267" s="19">
        <f t="shared" si="227"/>
        <v>2028</v>
      </c>
      <c r="D7267" s="10" t="str">
        <f ca="1">_xlfn.IFNA((VLOOKUP(A7267,'Fats and Greases'!A:B,2,FALSE)), "")</f>
        <v/>
      </c>
      <c r="E7267" s="10" t="str">
        <f ca="1">_xlfn.IFNA((VLOOKUP(A7267,'Fats and Greases'!C:D,2,FALSE)), "")</f>
        <v/>
      </c>
      <c r="F7267" s="10" t="str">
        <f ca="1">_xlfn.IFNA((VLOOKUP(A7267,'Fats and Greases'!E:F,2,FALSE)), "")</f>
        <v/>
      </c>
      <c r="G7267" s="10" t="str">
        <f ca="1">_xlfn.IFNA((VLOOKUP(A7267,'Fats and Greases'!G:H,2,FALSE)), "")</f>
        <v/>
      </c>
      <c r="H7267" s="10" t="str">
        <f ca="1">_xlfn.IFNA((VLOOKUP(A7267,'Fats and Greases'!I:J,2,FALSE)), "")</f>
        <v/>
      </c>
      <c r="I7267" s="10" t="str">
        <f ca="1">_xlfn.IFNA((VLOOKUP(A7267,'Fats and Greases'!K:L,2,FALSE)), "")</f>
        <v/>
      </c>
      <c r="J7267" s="10" t="str">
        <f ca="1">_xlfn.IFNA((VLOOKUP(A7267,'Fats and Greases'!M:N,2,FALSE)), "")</f>
        <v/>
      </c>
      <c r="K7267" s="10" t="str">
        <f ca="1">_xlfn.IFNA((VLOOKUP($A7267,'Fats and Greases'!O:P,2,FALSE)), "")</f>
        <v/>
      </c>
      <c r="L7267" s="10" t="str">
        <f ca="1">_xlfn.IFNA((VLOOKUP($A7267,'Fats and Greases'!Q:R,2,FALSE)), "")</f>
        <v/>
      </c>
      <c r="M7267" s="10" t="str">
        <f ca="1">_xlfn.IFNA((VLOOKUP($A7267,'Fats and Greases'!S:T,2,FALSE)), "")</f>
        <v/>
      </c>
    </row>
    <row r="7268" spans="1:13" x14ac:dyDescent="0.2">
      <c r="A7268" s="18">
        <v>46958</v>
      </c>
      <c r="B7268" s="19">
        <f t="shared" si="226"/>
        <v>7</v>
      </c>
      <c r="C7268" s="19">
        <f t="shared" si="227"/>
        <v>2028</v>
      </c>
      <c r="D7268" s="10" t="str">
        <f ca="1">_xlfn.IFNA((VLOOKUP(A7268,'Fats and Greases'!A:B,2,FALSE)), "")</f>
        <v/>
      </c>
      <c r="E7268" s="10" t="str">
        <f ca="1">_xlfn.IFNA((VLOOKUP(A7268,'Fats and Greases'!C:D,2,FALSE)), "")</f>
        <v/>
      </c>
      <c r="F7268" s="10" t="str">
        <f ca="1">_xlfn.IFNA((VLOOKUP(A7268,'Fats and Greases'!E:F,2,FALSE)), "")</f>
        <v/>
      </c>
      <c r="G7268" s="10" t="str">
        <f ca="1">_xlfn.IFNA((VLOOKUP(A7268,'Fats and Greases'!G:H,2,FALSE)), "")</f>
        <v/>
      </c>
      <c r="H7268" s="10" t="str">
        <f ca="1">_xlfn.IFNA((VLOOKUP(A7268,'Fats and Greases'!I:J,2,FALSE)), "")</f>
        <v/>
      </c>
      <c r="I7268" s="10" t="str">
        <f ca="1">_xlfn.IFNA((VLOOKUP(A7268,'Fats and Greases'!K:L,2,FALSE)), "")</f>
        <v/>
      </c>
      <c r="J7268" s="10" t="str">
        <f ca="1">_xlfn.IFNA((VLOOKUP(A7268,'Fats and Greases'!M:N,2,FALSE)), "")</f>
        <v/>
      </c>
      <c r="K7268" s="10" t="str">
        <f ca="1">_xlfn.IFNA((VLOOKUP($A7268,'Fats and Greases'!O:P,2,FALSE)), "")</f>
        <v/>
      </c>
      <c r="L7268" s="10" t="str">
        <f ca="1">_xlfn.IFNA((VLOOKUP($A7268,'Fats and Greases'!Q:R,2,FALSE)), "")</f>
        <v/>
      </c>
      <c r="M7268" s="10" t="str">
        <f ca="1">_xlfn.IFNA((VLOOKUP($A7268,'Fats and Greases'!S:T,2,FALSE)), "")</f>
        <v/>
      </c>
    </row>
    <row r="7269" spans="1:13" x14ac:dyDescent="0.2">
      <c r="A7269" s="18">
        <v>46959</v>
      </c>
      <c r="B7269" s="19">
        <f t="shared" si="226"/>
        <v>7</v>
      </c>
      <c r="C7269" s="19">
        <f t="shared" si="227"/>
        <v>2028</v>
      </c>
      <c r="D7269" s="10" t="str">
        <f ca="1">_xlfn.IFNA((VLOOKUP(A7269,'Fats and Greases'!A:B,2,FALSE)), "")</f>
        <v/>
      </c>
      <c r="E7269" s="10" t="str">
        <f ca="1">_xlfn.IFNA((VLOOKUP(A7269,'Fats and Greases'!C:D,2,FALSE)), "")</f>
        <v/>
      </c>
      <c r="F7269" s="10" t="str">
        <f ca="1">_xlfn.IFNA((VLOOKUP(A7269,'Fats and Greases'!E:F,2,FALSE)), "")</f>
        <v/>
      </c>
      <c r="G7269" s="10" t="str">
        <f ca="1">_xlfn.IFNA((VLOOKUP(A7269,'Fats and Greases'!G:H,2,FALSE)), "")</f>
        <v/>
      </c>
      <c r="H7269" s="10" t="str">
        <f ca="1">_xlfn.IFNA((VLOOKUP(A7269,'Fats and Greases'!I:J,2,FALSE)), "")</f>
        <v/>
      </c>
      <c r="I7269" s="10" t="str">
        <f ca="1">_xlfn.IFNA((VLOOKUP(A7269,'Fats and Greases'!K:L,2,FALSE)), "")</f>
        <v/>
      </c>
      <c r="J7269" s="10" t="str">
        <f ca="1">_xlfn.IFNA((VLOOKUP(A7269,'Fats and Greases'!M:N,2,FALSE)), "")</f>
        <v/>
      </c>
      <c r="K7269" s="10" t="str">
        <f ca="1">_xlfn.IFNA((VLOOKUP($A7269,'Fats and Greases'!O:P,2,FALSE)), "")</f>
        <v/>
      </c>
      <c r="L7269" s="10" t="str">
        <f ca="1">_xlfn.IFNA((VLOOKUP($A7269,'Fats and Greases'!Q:R,2,FALSE)), "")</f>
        <v/>
      </c>
      <c r="M7269" s="10" t="str">
        <f ca="1">_xlfn.IFNA((VLOOKUP($A7269,'Fats and Greases'!S:T,2,FALSE)), "")</f>
        <v/>
      </c>
    </row>
    <row r="7270" spans="1:13" x14ac:dyDescent="0.2">
      <c r="A7270" s="18">
        <v>46960</v>
      </c>
      <c r="B7270" s="19">
        <f t="shared" si="226"/>
        <v>7</v>
      </c>
      <c r="C7270" s="19">
        <f t="shared" si="227"/>
        <v>2028</v>
      </c>
      <c r="D7270" s="10" t="str">
        <f ca="1">_xlfn.IFNA((VLOOKUP(A7270,'Fats and Greases'!A:B,2,FALSE)), "")</f>
        <v/>
      </c>
      <c r="E7270" s="10" t="str">
        <f ca="1">_xlfn.IFNA((VLOOKUP(A7270,'Fats and Greases'!C:D,2,FALSE)), "")</f>
        <v/>
      </c>
      <c r="F7270" s="10" t="str">
        <f ca="1">_xlfn.IFNA((VLOOKUP(A7270,'Fats and Greases'!E:F,2,FALSE)), "")</f>
        <v/>
      </c>
      <c r="G7270" s="10" t="str">
        <f ca="1">_xlfn.IFNA((VLOOKUP(A7270,'Fats and Greases'!G:H,2,FALSE)), "")</f>
        <v/>
      </c>
      <c r="H7270" s="10" t="str">
        <f ca="1">_xlfn.IFNA((VLOOKUP(A7270,'Fats and Greases'!I:J,2,FALSE)), "")</f>
        <v/>
      </c>
      <c r="I7270" s="10" t="str">
        <f ca="1">_xlfn.IFNA((VLOOKUP(A7270,'Fats and Greases'!K:L,2,FALSE)), "")</f>
        <v/>
      </c>
      <c r="J7270" s="10" t="str">
        <f ca="1">_xlfn.IFNA((VLOOKUP(A7270,'Fats and Greases'!M:N,2,FALSE)), "")</f>
        <v/>
      </c>
      <c r="K7270" s="10" t="str">
        <f ca="1">_xlfn.IFNA((VLOOKUP($A7270,'Fats and Greases'!O:P,2,FALSE)), "")</f>
        <v/>
      </c>
      <c r="L7270" s="10" t="str">
        <f ca="1">_xlfn.IFNA((VLOOKUP($A7270,'Fats and Greases'!Q:R,2,FALSE)), "")</f>
        <v/>
      </c>
      <c r="M7270" s="10" t="str">
        <f ca="1">_xlfn.IFNA((VLOOKUP($A7270,'Fats and Greases'!S:T,2,FALSE)), "")</f>
        <v/>
      </c>
    </row>
    <row r="7271" spans="1:13" x14ac:dyDescent="0.2">
      <c r="A7271" s="18">
        <v>46961</v>
      </c>
      <c r="B7271" s="19">
        <f t="shared" si="226"/>
        <v>7</v>
      </c>
      <c r="C7271" s="19">
        <f t="shared" si="227"/>
        <v>2028</v>
      </c>
      <c r="D7271" s="10" t="str">
        <f ca="1">_xlfn.IFNA((VLOOKUP(A7271,'Fats and Greases'!A:B,2,FALSE)), "")</f>
        <v/>
      </c>
      <c r="E7271" s="10" t="str">
        <f ca="1">_xlfn.IFNA((VLOOKUP(A7271,'Fats and Greases'!C:D,2,FALSE)), "")</f>
        <v/>
      </c>
      <c r="F7271" s="10" t="str">
        <f ca="1">_xlfn.IFNA((VLOOKUP(A7271,'Fats and Greases'!E:F,2,FALSE)), "")</f>
        <v/>
      </c>
      <c r="G7271" s="10" t="str">
        <f ca="1">_xlfn.IFNA((VLOOKUP(A7271,'Fats and Greases'!G:H,2,FALSE)), "")</f>
        <v/>
      </c>
      <c r="H7271" s="10" t="str">
        <f ca="1">_xlfn.IFNA((VLOOKUP(A7271,'Fats and Greases'!I:J,2,FALSE)), "")</f>
        <v/>
      </c>
      <c r="I7271" s="10" t="str">
        <f ca="1">_xlfn.IFNA((VLOOKUP(A7271,'Fats and Greases'!K:L,2,FALSE)), "")</f>
        <v/>
      </c>
      <c r="J7271" s="10" t="str">
        <f ca="1">_xlfn.IFNA((VLOOKUP(A7271,'Fats and Greases'!M:N,2,FALSE)), "")</f>
        <v/>
      </c>
      <c r="K7271" s="10" t="str">
        <f ca="1">_xlfn.IFNA((VLOOKUP($A7271,'Fats and Greases'!O:P,2,FALSE)), "")</f>
        <v/>
      </c>
      <c r="L7271" s="10" t="str">
        <f ca="1">_xlfn.IFNA((VLOOKUP($A7271,'Fats and Greases'!Q:R,2,FALSE)), "")</f>
        <v/>
      </c>
      <c r="M7271" s="10" t="str">
        <f ca="1">_xlfn.IFNA((VLOOKUP($A7271,'Fats and Greases'!S:T,2,FALSE)), "")</f>
        <v/>
      </c>
    </row>
    <row r="7272" spans="1:13" x14ac:dyDescent="0.2">
      <c r="A7272" s="18">
        <v>46962</v>
      </c>
      <c r="B7272" s="19">
        <f t="shared" si="226"/>
        <v>7</v>
      </c>
      <c r="C7272" s="19">
        <f t="shared" si="227"/>
        <v>2028</v>
      </c>
      <c r="D7272" s="10" t="str">
        <f ca="1">_xlfn.IFNA((VLOOKUP(A7272,'Fats and Greases'!A:B,2,FALSE)), "")</f>
        <v/>
      </c>
      <c r="E7272" s="10" t="str">
        <f ca="1">_xlfn.IFNA((VLOOKUP(A7272,'Fats and Greases'!C:D,2,FALSE)), "")</f>
        <v/>
      </c>
      <c r="F7272" s="10" t="str">
        <f ca="1">_xlfn.IFNA((VLOOKUP(A7272,'Fats and Greases'!E:F,2,FALSE)), "")</f>
        <v/>
      </c>
      <c r="G7272" s="10" t="str">
        <f ca="1">_xlfn.IFNA((VLOOKUP(A7272,'Fats and Greases'!G:H,2,FALSE)), "")</f>
        <v/>
      </c>
      <c r="H7272" s="10" t="str">
        <f ca="1">_xlfn.IFNA((VLOOKUP(A7272,'Fats and Greases'!I:J,2,FALSE)), "")</f>
        <v/>
      </c>
      <c r="I7272" s="10" t="str">
        <f ca="1">_xlfn.IFNA((VLOOKUP(A7272,'Fats and Greases'!K:L,2,FALSE)), "")</f>
        <v/>
      </c>
      <c r="J7272" s="10" t="str">
        <f ca="1">_xlfn.IFNA((VLOOKUP(A7272,'Fats and Greases'!M:N,2,FALSE)), "")</f>
        <v/>
      </c>
      <c r="K7272" s="10" t="str">
        <f ca="1">_xlfn.IFNA((VLOOKUP($A7272,'Fats and Greases'!O:P,2,FALSE)), "")</f>
        <v/>
      </c>
      <c r="L7272" s="10" t="str">
        <f ca="1">_xlfn.IFNA((VLOOKUP($A7272,'Fats and Greases'!Q:R,2,FALSE)), "")</f>
        <v/>
      </c>
      <c r="M7272" s="10" t="str">
        <f ca="1">_xlfn.IFNA((VLOOKUP($A7272,'Fats and Greases'!S:T,2,FALSE)), "")</f>
        <v/>
      </c>
    </row>
    <row r="7273" spans="1:13" x14ac:dyDescent="0.2">
      <c r="A7273" s="18">
        <v>46965</v>
      </c>
      <c r="B7273" s="19">
        <f t="shared" si="226"/>
        <v>7</v>
      </c>
      <c r="C7273" s="19">
        <f t="shared" si="227"/>
        <v>2028</v>
      </c>
      <c r="D7273" s="10" t="str">
        <f ca="1">_xlfn.IFNA((VLOOKUP(A7273,'Fats and Greases'!A:B,2,FALSE)), "")</f>
        <v/>
      </c>
      <c r="E7273" s="10" t="str">
        <f ca="1">_xlfn.IFNA((VLOOKUP(A7273,'Fats and Greases'!C:D,2,FALSE)), "")</f>
        <v/>
      </c>
      <c r="F7273" s="10" t="str">
        <f ca="1">_xlfn.IFNA((VLOOKUP(A7273,'Fats and Greases'!E:F,2,FALSE)), "")</f>
        <v/>
      </c>
      <c r="G7273" s="10" t="str">
        <f ca="1">_xlfn.IFNA((VLOOKUP(A7273,'Fats and Greases'!G:H,2,FALSE)), "")</f>
        <v/>
      </c>
      <c r="H7273" s="10" t="str">
        <f ca="1">_xlfn.IFNA((VLOOKUP(A7273,'Fats and Greases'!I:J,2,FALSE)), "")</f>
        <v/>
      </c>
      <c r="I7273" s="10" t="str">
        <f ca="1">_xlfn.IFNA((VLOOKUP(A7273,'Fats and Greases'!K:L,2,FALSE)), "")</f>
        <v/>
      </c>
      <c r="J7273" s="10" t="str">
        <f ca="1">_xlfn.IFNA((VLOOKUP(A7273,'Fats and Greases'!M:N,2,FALSE)), "")</f>
        <v/>
      </c>
      <c r="K7273" s="10" t="str">
        <f ca="1">_xlfn.IFNA((VLOOKUP($A7273,'Fats and Greases'!O:P,2,FALSE)), "")</f>
        <v/>
      </c>
      <c r="L7273" s="10" t="str">
        <f ca="1">_xlfn.IFNA((VLOOKUP($A7273,'Fats and Greases'!Q:R,2,FALSE)), "")</f>
        <v/>
      </c>
      <c r="M7273" s="10" t="str">
        <f ca="1">_xlfn.IFNA((VLOOKUP($A7273,'Fats and Greases'!S:T,2,FALSE)), "")</f>
        <v/>
      </c>
    </row>
    <row r="7274" spans="1:13" x14ac:dyDescent="0.2">
      <c r="A7274" s="18">
        <v>46966</v>
      </c>
      <c r="B7274" s="19">
        <f t="shared" si="226"/>
        <v>8</v>
      </c>
      <c r="C7274" s="19">
        <f t="shared" si="227"/>
        <v>2028</v>
      </c>
      <c r="D7274" s="10" t="str">
        <f ca="1">_xlfn.IFNA((VLOOKUP(A7274,'Fats and Greases'!A:B,2,FALSE)), "")</f>
        <v/>
      </c>
      <c r="E7274" s="10" t="str">
        <f ca="1">_xlfn.IFNA((VLOOKUP(A7274,'Fats and Greases'!C:D,2,FALSE)), "")</f>
        <v/>
      </c>
      <c r="F7274" s="10" t="str">
        <f ca="1">_xlfn.IFNA((VLOOKUP(A7274,'Fats and Greases'!E:F,2,FALSE)), "")</f>
        <v/>
      </c>
      <c r="G7274" s="10" t="str">
        <f ca="1">_xlfn.IFNA((VLOOKUP(A7274,'Fats and Greases'!G:H,2,FALSE)), "")</f>
        <v/>
      </c>
      <c r="H7274" s="10" t="str">
        <f ca="1">_xlfn.IFNA((VLOOKUP(A7274,'Fats and Greases'!I:J,2,FALSE)), "")</f>
        <v/>
      </c>
      <c r="I7274" s="10" t="str">
        <f ca="1">_xlfn.IFNA((VLOOKUP(A7274,'Fats and Greases'!K:L,2,FALSE)), "")</f>
        <v/>
      </c>
      <c r="J7274" s="10" t="str">
        <f ca="1">_xlfn.IFNA((VLOOKUP(A7274,'Fats and Greases'!M:N,2,FALSE)), "")</f>
        <v/>
      </c>
      <c r="K7274" s="10" t="str">
        <f ca="1">_xlfn.IFNA((VLOOKUP($A7274,'Fats and Greases'!O:P,2,FALSE)), "")</f>
        <v/>
      </c>
      <c r="L7274" s="10" t="str">
        <f ca="1">_xlfn.IFNA((VLOOKUP($A7274,'Fats and Greases'!Q:R,2,FALSE)), "")</f>
        <v/>
      </c>
      <c r="M7274" s="10" t="str">
        <f ca="1">_xlfn.IFNA((VLOOKUP($A7274,'Fats and Greases'!S:T,2,FALSE)), "")</f>
        <v/>
      </c>
    </row>
    <row r="7275" spans="1:13" x14ac:dyDescent="0.2">
      <c r="A7275" s="18">
        <v>46967</v>
      </c>
      <c r="B7275" s="19">
        <f t="shared" si="226"/>
        <v>8</v>
      </c>
      <c r="C7275" s="19">
        <f t="shared" si="227"/>
        <v>2028</v>
      </c>
      <c r="D7275" s="10" t="str">
        <f ca="1">_xlfn.IFNA((VLOOKUP(A7275,'Fats and Greases'!A:B,2,FALSE)), "")</f>
        <v/>
      </c>
      <c r="E7275" s="10" t="str">
        <f ca="1">_xlfn.IFNA((VLOOKUP(A7275,'Fats and Greases'!C:D,2,FALSE)), "")</f>
        <v/>
      </c>
      <c r="F7275" s="10" t="str">
        <f ca="1">_xlfn.IFNA((VLOOKUP(A7275,'Fats and Greases'!E:F,2,FALSE)), "")</f>
        <v/>
      </c>
      <c r="G7275" s="10" t="str">
        <f ca="1">_xlfn.IFNA((VLOOKUP(A7275,'Fats and Greases'!G:H,2,FALSE)), "")</f>
        <v/>
      </c>
      <c r="H7275" s="10" t="str">
        <f ca="1">_xlfn.IFNA((VLOOKUP(A7275,'Fats and Greases'!I:J,2,FALSE)), "")</f>
        <v/>
      </c>
      <c r="I7275" s="10" t="str">
        <f ca="1">_xlfn.IFNA((VLOOKUP(A7275,'Fats and Greases'!K:L,2,FALSE)), "")</f>
        <v/>
      </c>
      <c r="J7275" s="10" t="str">
        <f ca="1">_xlfn.IFNA((VLOOKUP(A7275,'Fats and Greases'!M:N,2,FALSE)), "")</f>
        <v/>
      </c>
      <c r="K7275" s="10" t="str">
        <f ca="1">_xlfn.IFNA((VLOOKUP($A7275,'Fats and Greases'!O:P,2,FALSE)), "")</f>
        <v/>
      </c>
      <c r="L7275" s="10" t="str">
        <f ca="1">_xlfn.IFNA((VLOOKUP($A7275,'Fats and Greases'!Q:R,2,FALSE)), "")</f>
        <v/>
      </c>
      <c r="M7275" s="10" t="str">
        <f ca="1">_xlfn.IFNA((VLOOKUP($A7275,'Fats and Greases'!S:T,2,FALSE)), "")</f>
        <v/>
      </c>
    </row>
    <row r="7276" spans="1:13" x14ac:dyDescent="0.2">
      <c r="A7276" s="18">
        <v>46968</v>
      </c>
      <c r="B7276" s="19">
        <f t="shared" si="226"/>
        <v>8</v>
      </c>
      <c r="C7276" s="19">
        <f t="shared" si="227"/>
        <v>2028</v>
      </c>
      <c r="D7276" s="10" t="str">
        <f ca="1">_xlfn.IFNA((VLOOKUP(A7276,'Fats and Greases'!A:B,2,FALSE)), "")</f>
        <v/>
      </c>
      <c r="E7276" s="10" t="str">
        <f ca="1">_xlfn.IFNA((VLOOKUP(A7276,'Fats and Greases'!C:D,2,FALSE)), "")</f>
        <v/>
      </c>
      <c r="F7276" s="10" t="str">
        <f ca="1">_xlfn.IFNA((VLOOKUP(A7276,'Fats and Greases'!E:F,2,FALSE)), "")</f>
        <v/>
      </c>
      <c r="G7276" s="10" t="str">
        <f ca="1">_xlfn.IFNA((VLOOKUP(A7276,'Fats and Greases'!G:H,2,FALSE)), "")</f>
        <v/>
      </c>
      <c r="H7276" s="10" t="str">
        <f ca="1">_xlfn.IFNA((VLOOKUP(A7276,'Fats and Greases'!I:J,2,FALSE)), "")</f>
        <v/>
      </c>
      <c r="I7276" s="10" t="str">
        <f ca="1">_xlfn.IFNA((VLOOKUP(A7276,'Fats and Greases'!K:L,2,FALSE)), "")</f>
        <v/>
      </c>
      <c r="J7276" s="10" t="str">
        <f ca="1">_xlfn.IFNA((VLOOKUP(A7276,'Fats and Greases'!M:N,2,FALSE)), "")</f>
        <v/>
      </c>
      <c r="K7276" s="10" t="str">
        <f ca="1">_xlfn.IFNA((VLOOKUP($A7276,'Fats and Greases'!O:P,2,FALSE)), "")</f>
        <v/>
      </c>
      <c r="L7276" s="10" t="str">
        <f ca="1">_xlfn.IFNA((VLOOKUP($A7276,'Fats and Greases'!Q:R,2,FALSE)), "")</f>
        <v/>
      </c>
      <c r="M7276" s="10" t="str">
        <f ca="1">_xlfn.IFNA((VLOOKUP($A7276,'Fats and Greases'!S:T,2,FALSE)), "")</f>
        <v/>
      </c>
    </row>
    <row r="7277" spans="1:13" x14ac:dyDescent="0.2">
      <c r="A7277" s="18">
        <v>46969</v>
      </c>
      <c r="B7277" s="19">
        <f t="shared" si="226"/>
        <v>8</v>
      </c>
      <c r="C7277" s="19">
        <f t="shared" si="227"/>
        <v>2028</v>
      </c>
      <c r="D7277" s="10" t="str">
        <f ca="1">_xlfn.IFNA((VLOOKUP(A7277,'Fats and Greases'!A:B,2,FALSE)), "")</f>
        <v/>
      </c>
      <c r="E7277" s="10" t="str">
        <f ca="1">_xlfn.IFNA((VLOOKUP(A7277,'Fats and Greases'!C:D,2,FALSE)), "")</f>
        <v/>
      </c>
      <c r="F7277" s="10" t="str">
        <f ca="1">_xlfn.IFNA((VLOOKUP(A7277,'Fats and Greases'!E:F,2,FALSE)), "")</f>
        <v/>
      </c>
      <c r="G7277" s="10" t="str">
        <f ca="1">_xlfn.IFNA((VLOOKUP(A7277,'Fats and Greases'!G:H,2,FALSE)), "")</f>
        <v/>
      </c>
      <c r="H7277" s="10" t="str">
        <f ca="1">_xlfn.IFNA((VLOOKUP(A7277,'Fats and Greases'!I:J,2,FALSE)), "")</f>
        <v/>
      </c>
      <c r="I7277" s="10" t="str">
        <f ca="1">_xlfn.IFNA((VLOOKUP(A7277,'Fats and Greases'!K:L,2,FALSE)), "")</f>
        <v/>
      </c>
      <c r="J7277" s="10" t="str">
        <f ca="1">_xlfn.IFNA((VLOOKUP(A7277,'Fats and Greases'!M:N,2,FALSE)), "")</f>
        <v/>
      </c>
      <c r="K7277" s="10" t="str">
        <f ca="1">_xlfn.IFNA((VLOOKUP($A7277,'Fats and Greases'!O:P,2,FALSE)), "")</f>
        <v/>
      </c>
      <c r="L7277" s="10" t="str">
        <f ca="1">_xlfn.IFNA((VLOOKUP($A7277,'Fats and Greases'!Q:R,2,FALSE)), "")</f>
        <v/>
      </c>
      <c r="M7277" s="10" t="str">
        <f ca="1">_xlfn.IFNA((VLOOKUP($A7277,'Fats and Greases'!S:T,2,FALSE)), "")</f>
        <v/>
      </c>
    </row>
    <row r="7278" spans="1:13" x14ac:dyDescent="0.2">
      <c r="A7278" s="18">
        <v>46972</v>
      </c>
      <c r="B7278" s="19">
        <f t="shared" si="226"/>
        <v>8</v>
      </c>
      <c r="C7278" s="19">
        <f t="shared" si="227"/>
        <v>2028</v>
      </c>
      <c r="D7278" s="10" t="str">
        <f ca="1">_xlfn.IFNA((VLOOKUP(A7278,'Fats and Greases'!A:B,2,FALSE)), "")</f>
        <v/>
      </c>
      <c r="E7278" s="10" t="str">
        <f ca="1">_xlfn.IFNA((VLOOKUP(A7278,'Fats and Greases'!C:D,2,FALSE)), "")</f>
        <v/>
      </c>
      <c r="F7278" s="10" t="str">
        <f ca="1">_xlfn.IFNA((VLOOKUP(A7278,'Fats and Greases'!E:F,2,FALSE)), "")</f>
        <v/>
      </c>
      <c r="G7278" s="10" t="str">
        <f ca="1">_xlfn.IFNA((VLOOKUP(A7278,'Fats and Greases'!G:H,2,FALSE)), "")</f>
        <v/>
      </c>
      <c r="H7278" s="10" t="str">
        <f ca="1">_xlfn.IFNA((VLOOKUP(A7278,'Fats and Greases'!I:J,2,FALSE)), "")</f>
        <v/>
      </c>
      <c r="I7278" s="10" t="str">
        <f ca="1">_xlfn.IFNA((VLOOKUP(A7278,'Fats and Greases'!K:L,2,FALSE)), "")</f>
        <v/>
      </c>
      <c r="J7278" s="10" t="str">
        <f ca="1">_xlfn.IFNA((VLOOKUP(A7278,'Fats and Greases'!M:N,2,FALSE)), "")</f>
        <v/>
      </c>
      <c r="K7278" s="10" t="str">
        <f ca="1">_xlfn.IFNA((VLOOKUP($A7278,'Fats and Greases'!O:P,2,FALSE)), "")</f>
        <v/>
      </c>
      <c r="L7278" s="10" t="str">
        <f ca="1">_xlfn.IFNA((VLOOKUP($A7278,'Fats and Greases'!Q:R,2,FALSE)), "")</f>
        <v/>
      </c>
      <c r="M7278" s="10" t="str">
        <f ca="1">_xlfn.IFNA((VLOOKUP($A7278,'Fats and Greases'!S:T,2,FALSE)), "")</f>
        <v/>
      </c>
    </row>
    <row r="7279" spans="1:13" x14ac:dyDescent="0.2">
      <c r="A7279" s="18">
        <v>46973</v>
      </c>
      <c r="B7279" s="19">
        <f t="shared" si="226"/>
        <v>8</v>
      </c>
      <c r="C7279" s="19">
        <f t="shared" si="227"/>
        <v>2028</v>
      </c>
      <c r="D7279" s="10" t="str">
        <f ca="1">_xlfn.IFNA((VLOOKUP(A7279,'Fats and Greases'!A:B,2,FALSE)), "")</f>
        <v/>
      </c>
      <c r="E7279" s="10" t="str">
        <f ca="1">_xlfn.IFNA((VLOOKUP(A7279,'Fats and Greases'!C:D,2,FALSE)), "")</f>
        <v/>
      </c>
      <c r="F7279" s="10" t="str">
        <f ca="1">_xlfn.IFNA((VLOOKUP(A7279,'Fats and Greases'!E:F,2,FALSE)), "")</f>
        <v/>
      </c>
      <c r="G7279" s="10" t="str">
        <f ca="1">_xlfn.IFNA((VLOOKUP(A7279,'Fats and Greases'!G:H,2,FALSE)), "")</f>
        <v/>
      </c>
      <c r="H7279" s="10" t="str">
        <f ca="1">_xlfn.IFNA((VLOOKUP(A7279,'Fats and Greases'!I:J,2,FALSE)), "")</f>
        <v/>
      </c>
      <c r="I7279" s="10" t="str">
        <f ca="1">_xlfn.IFNA((VLOOKUP(A7279,'Fats and Greases'!K:L,2,FALSE)), "")</f>
        <v/>
      </c>
      <c r="J7279" s="10" t="str">
        <f ca="1">_xlfn.IFNA((VLOOKUP(A7279,'Fats and Greases'!M:N,2,FALSE)), "")</f>
        <v/>
      </c>
      <c r="K7279" s="10" t="str">
        <f ca="1">_xlfn.IFNA((VLOOKUP($A7279,'Fats and Greases'!O:P,2,FALSE)), "")</f>
        <v/>
      </c>
      <c r="L7279" s="10" t="str">
        <f ca="1">_xlfn.IFNA((VLOOKUP($A7279,'Fats and Greases'!Q:R,2,FALSE)), "")</f>
        <v/>
      </c>
      <c r="M7279" s="10" t="str">
        <f ca="1">_xlfn.IFNA((VLOOKUP($A7279,'Fats and Greases'!S:T,2,FALSE)), "")</f>
        <v/>
      </c>
    </row>
    <row r="7280" spans="1:13" x14ac:dyDescent="0.2">
      <c r="A7280" s="18">
        <v>46974</v>
      </c>
      <c r="B7280" s="19">
        <f t="shared" si="226"/>
        <v>8</v>
      </c>
      <c r="C7280" s="19">
        <f t="shared" si="227"/>
        <v>2028</v>
      </c>
      <c r="D7280" s="10" t="str">
        <f ca="1">_xlfn.IFNA((VLOOKUP(A7280,'Fats and Greases'!A:B,2,FALSE)), "")</f>
        <v/>
      </c>
      <c r="E7280" s="10" t="str">
        <f ca="1">_xlfn.IFNA((VLOOKUP(A7280,'Fats and Greases'!C:D,2,FALSE)), "")</f>
        <v/>
      </c>
      <c r="F7280" s="10" t="str">
        <f ca="1">_xlfn.IFNA((VLOOKUP(A7280,'Fats and Greases'!E:F,2,FALSE)), "")</f>
        <v/>
      </c>
      <c r="G7280" s="10" t="str">
        <f ca="1">_xlfn.IFNA((VLOOKUP(A7280,'Fats and Greases'!G:H,2,FALSE)), "")</f>
        <v/>
      </c>
      <c r="H7280" s="10" t="str">
        <f ca="1">_xlfn.IFNA((VLOOKUP(A7280,'Fats and Greases'!I:J,2,FALSE)), "")</f>
        <v/>
      </c>
      <c r="I7280" s="10" t="str">
        <f ca="1">_xlfn.IFNA((VLOOKUP(A7280,'Fats and Greases'!K:L,2,FALSE)), "")</f>
        <v/>
      </c>
      <c r="J7280" s="10" t="str">
        <f ca="1">_xlfn.IFNA((VLOOKUP(A7280,'Fats and Greases'!M:N,2,FALSE)), "")</f>
        <v/>
      </c>
      <c r="K7280" s="10" t="str">
        <f ca="1">_xlfn.IFNA((VLOOKUP($A7280,'Fats and Greases'!O:P,2,FALSE)), "")</f>
        <v/>
      </c>
      <c r="L7280" s="10" t="str">
        <f ca="1">_xlfn.IFNA((VLOOKUP($A7280,'Fats and Greases'!Q:R,2,FALSE)), "")</f>
        <v/>
      </c>
      <c r="M7280" s="10" t="str">
        <f ca="1">_xlfn.IFNA((VLOOKUP($A7280,'Fats and Greases'!S:T,2,FALSE)), "")</f>
        <v/>
      </c>
    </row>
    <row r="7281" spans="1:13" x14ac:dyDescent="0.2">
      <c r="A7281" s="18">
        <v>46975</v>
      </c>
      <c r="B7281" s="19">
        <f t="shared" si="226"/>
        <v>8</v>
      </c>
      <c r="C7281" s="19">
        <f t="shared" si="227"/>
        <v>2028</v>
      </c>
      <c r="D7281" s="10" t="str">
        <f ca="1">_xlfn.IFNA((VLOOKUP(A7281,'Fats and Greases'!A:B,2,FALSE)), "")</f>
        <v/>
      </c>
      <c r="E7281" s="10" t="str">
        <f ca="1">_xlfn.IFNA((VLOOKUP(A7281,'Fats and Greases'!C:D,2,FALSE)), "")</f>
        <v/>
      </c>
      <c r="F7281" s="10" t="str">
        <f ca="1">_xlfn.IFNA((VLOOKUP(A7281,'Fats and Greases'!E:F,2,FALSE)), "")</f>
        <v/>
      </c>
      <c r="G7281" s="10" t="str">
        <f ca="1">_xlfn.IFNA((VLOOKUP(A7281,'Fats and Greases'!G:H,2,FALSE)), "")</f>
        <v/>
      </c>
      <c r="H7281" s="10" t="str">
        <f ca="1">_xlfn.IFNA((VLOOKUP(A7281,'Fats and Greases'!I:J,2,FALSE)), "")</f>
        <v/>
      </c>
      <c r="I7281" s="10" t="str">
        <f ca="1">_xlfn.IFNA((VLOOKUP(A7281,'Fats and Greases'!K:L,2,FALSE)), "")</f>
        <v/>
      </c>
      <c r="J7281" s="10" t="str">
        <f ca="1">_xlfn.IFNA((VLOOKUP(A7281,'Fats and Greases'!M:N,2,FALSE)), "")</f>
        <v/>
      </c>
      <c r="K7281" s="10" t="str">
        <f ca="1">_xlfn.IFNA((VLOOKUP($A7281,'Fats and Greases'!O:P,2,FALSE)), "")</f>
        <v/>
      </c>
      <c r="L7281" s="10" t="str">
        <f ca="1">_xlfn.IFNA((VLOOKUP($A7281,'Fats and Greases'!Q:R,2,FALSE)), "")</f>
        <v/>
      </c>
      <c r="M7281" s="10" t="str">
        <f ca="1">_xlfn.IFNA((VLOOKUP($A7281,'Fats and Greases'!S:T,2,FALSE)), "")</f>
        <v/>
      </c>
    </row>
    <row r="7282" spans="1:13" x14ac:dyDescent="0.2">
      <c r="A7282" s="18">
        <v>46976</v>
      </c>
      <c r="B7282" s="19">
        <f t="shared" si="226"/>
        <v>8</v>
      </c>
      <c r="C7282" s="19">
        <f t="shared" si="227"/>
        <v>2028</v>
      </c>
      <c r="D7282" s="10" t="str">
        <f ca="1">_xlfn.IFNA((VLOOKUP(A7282,'Fats and Greases'!A:B,2,FALSE)), "")</f>
        <v/>
      </c>
      <c r="E7282" s="10" t="str">
        <f ca="1">_xlfn.IFNA((VLOOKUP(A7282,'Fats and Greases'!C:D,2,FALSE)), "")</f>
        <v/>
      </c>
      <c r="F7282" s="10" t="str">
        <f ca="1">_xlfn.IFNA((VLOOKUP(A7282,'Fats and Greases'!E:F,2,FALSE)), "")</f>
        <v/>
      </c>
      <c r="G7282" s="10" t="str">
        <f ca="1">_xlfn.IFNA((VLOOKUP(A7282,'Fats and Greases'!G:H,2,FALSE)), "")</f>
        <v/>
      </c>
      <c r="H7282" s="10" t="str">
        <f ca="1">_xlfn.IFNA((VLOOKUP(A7282,'Fats and Greases'!I:J,2,FALSE)), "")</f>
        <v/>
      </c>
      <c r="I7282" s="10" t="str">
        <f ca="1">_xlfn.IFNA((VLOOKUP(A7282,'Fats and Greases'!K:L,2,FALSE)), "")</f>
        <v/>
      </c>
      <c r="J7282" s="10" t="str">
        <f ca="1">_xlfn.IFNA((VLOOKUP(A7282,'Fats and Greases'!M:N,2,FALSE)), "")</f>
        <v/>
      </c>
      <c r="K7282" s="10" t="str">
        <f ca="1">_xlfn.IFNA((VLOOKUP($A7282,'Fats and Greases'!O:P,2,FALSE)), "")</f>
        <v/>
      </c>
      <c r="L7282" s="10" t="str">
        <f ca="1">_xlfn.IFNA((VLOOKUP($A7282,'Fats and Greases'!Q:R,2,FALSE)), "")</f>
        <v/>
      </c>
      <c r="M7282" s="10" t="str">
        <f ca="1">_xlfn.IFNA((VLOOKUP($A7282,'Fats and Greases'!S:T,2,FALSE)), "")</f>
        <v/>
      </c>
    </row>
    <row r="7283" spans="1:13" x14ac:dyDescent="0.2">
      <c r="A7283" s="18">
        <v>46979</v>
      </c>
      <c r="B7283" s="19">
        <f t="shared" si="226"/>
        <v>8</v>
      </c>
      <c r="C7283" s="19">
        <f t="shared" si="227"/>
        <v>2028</v>
      </c>
      <c r="D7283" s="10" t="str">
        <f ca="1">_xlfn.IFNA((VLOOKUP(A7283,'Fats and Greases'!A:B,2,FALSE)), "")</f>
        <v/>
      </c>
      <c r="E7283" s="10" t="str">
        <f ca="1">_xlfn.IFNA((VLOOKUP(A7283,'Fats and Greases'!C:D,2,FALSE)), "")</f>
        <v/>
      </c>
      <c r="F7283" s="10" t="str">
        <f ca="1">_xlfn.IFNA((VLOOKUP(A7283,'Fats and Greases'!E:F,2,FALSE)), "")</f>
        <v/>
      </c>
      <c r="G7283" s="10" t="str">
        <f ca="1">_xlfn.IFNA((VLOOKUP(A7283,'Fats and Greases'!G:H,2,FALSE)), "")</f>
        <v/>
      </c>
      <c r="H7283" s="10" t="str">
        <f ca="1">_xlfn.IFNA((VLOOKUP(A7283,'Fats and Greases'!I:J,2,FALSE)), "")</f>
        <v/>
      </c>
      <c r="I7283" s="10" t="str">
        <f ca="1">_xlfn.IFNA((VLOOKUP(A7283,'Fats and Greases'!K:L,2,FALSE)), "")</f>
        <v/>
      </c>
      <c r="J7283" s="10" t="str">
        <f ca="1">_xlfn.IFNA((VLOOKUP(A7283,'Fats and Greases'!M:N,2,FALSE)), "")</f>
        <v/>
      </c>
      <c r="K7283" s="10" t="str">
        <f ca="1">_xlfn.IFNA((VLOOKUP($A7283,'Fats and Greases'!O:P,2,FALSE)), "")</f>
        <v/>
      </c>
      <c r="L7283" s="10" t="str">
        <f ca="1">_xlfn.IFNA((VLOOKUP($A7283,'Fats and Greases'!Q:R,2,FALSE)), "")</f>
        <v/>
      </c>
      <c r="M7283" s="10" t="str">
        <f ca="1">_xlfn.IFNA((VLOOKUP($A7283,'Fats and Greases'!S:T,2,FALSE)), "")</f>
        <v/>
      </c>
    </row>
    <row r="7284" spans="1:13" x14ac:dyDescent="0.2">
      <c r="A7284" s="18">
        <v>46980</v>
      </c>
      <c r="B7284" s="19">
        <f t="shared" si="226"/>
        <v>8</v>
      </c>
      <c r="C7284" s="19">
        <f t="shared" si="227"/>
        <v>2028</v>
      </c>
      <c r="D7284" s="10" t="str">
        <f ca="1">_xlfn.IFNA((VLOOKUP(A7284,'Fats and Greases'!A:B,2,FALSE)), "")</f>
        <v/>
      </c>
      <c r="E7284" s="10" t="str">
        <f ca="1">_xlfn.IFNA((VLOOKUP(A7284,'Fats and Greases'!C:D,2,FALSE)), "")</f>
        <v/>
      </c>
      <c r="F7284" s="10" t="str">
        <f ca="1">_xlfn.IFNA((VLOOKUP(A7284,'Fats and Greases'!E:F,2,FALSE)), "")</f>
        <v/>
      </c>
      <c r="G7284" s="10" t="str">
        <f ca="1">_xlfn.IFNA((VLOOKUP(A7284,'Fats and Greases'!G:H,2,FALSE)), "")</f>
        <v/>
      </c>
      <c r="H7284" s="10" t="str">
        <f ca="1">_xlfn.IFNA((VLOOKUP(A7284,'Fats and Greases'!I:J,2,FALSE)), "")</f>
        <v/>
      </c>
      <c r="I7284" s="10" t="str">
        <f ca="1">_xlfn.IFNA((VLOOKUP(A7284,'Fats and Greases'!K:L,2,FALSE)), "")</f>
        <v/>
      </c>
      <c r="J7284" s="10" t="str">
        <f ca="1">_xlfn.IFNA((VLOOKUP(A7284,'Fats and Greases'!M:N,2,FALSE)), "")</f>
        <v/>
      </c>
      <c r="K7284" s="10" t="str">
        <f ca="1">_xlfn.IFNA((VLOOKUP($A7284,'Fats and Greases'!O:P,2,FALSE)), "")</f>
        <v/>
      </c>
      <c r="L7284" s="10" t="str">
        <f ca="1">_xlfn.IFNA((VLOOKUP($A7284,'Fats and Greases'!Q:R,2,FALSE)), "")</f>
        <v/>
      </c>
      <c r="M7284" s="10" t="str">
        <f ca="1">_xlfn.IFNA((VLOOKUP($A7284,'Fats and Greases'!S:T,2,FALSE)), "")</f>
        <v/>
      </c>
    </row>
    <row r="7285" spans="1:13" x14ac:dyDescent="0.2">
      <c r="A7285" s="18">
        <v>46981</v>
      </c>
      <c r="B7285" s="19">
        <f t="shared" si="226"/>
        <v>8</v>
      </c>
      <c r="C7285" s="19">
        <f t="shared" si="227"/>
        <v>2028</v>
      </c>
      <c r="D7285" s="10" t="str">
        <f ca="1">_xlfn.IFNA((VLOOKUP(A7285,'Fats and Greases'!A:B,2,FALSE)), "")</f>
        <v/>
      </c>
      <c r="E7285" s="10" t="str">
        <f ca="1">_xlfn.IFNA((VLOOKUP(A7285,'Fats and Greases'!C:D,2,FALSE)), "")</f>
        <v/>
      </c>
      <c r="F7285" s="10" t="str">
        <f ca="1">_xlfn.IFNA((VLOOKUP(A7285,'Fats and Greases'!E:F,2,FALSE)), "")</f>
        <v/>
      </c>
      <c r="G7285" s="10" t="str">
        <f ca="1">_xlfn.IFNA((VLOOKUP(A7285,'Fats and Greases'!G:H,2,FALSE)), "")</f>
        <v/>
      </c>
      <c r="H7285" s="10" t="str">
        <f ca="1">_xlfn.IFNA((VLOOKUP(A7285,'Fats and Greases'!I:J,2,FALSE)), "")</f>
        <v/>
      </c>
      <c r="I7285" s="10" t="str">
        <f ca="1">_xlfn.IFNA((VLOOKUP(A7285,'Fats and Greases'!K:L,2,FALSE)), "")</f>
        <v/>
      </c>
      <c r="J7285" s="10" t="str">
        <f ca="1">_xlfn.IFNA((VLOOKUP(A7285,'Fats and Greases'!M:N,2,FALSE)), "")</f>
        <v/>
      </c>
      <c r="K7285" s="10" t="str">
        <f ca="1">_xlfn.IFNA((VLOOKUP($A7285,'Fats and Greases'!O:P,2,FALSE)), "")</f>
        <v/>
      </c>
      <c r="L7285" s="10" t="str">
        <f ca="1">_xlfn.IFNA((VLOOKUP($A7285,'Fats and Greases'!Q:R,2,FALSE)), "")</f>
        <v/>
      </c>
      <c r="M7285" s="10" t="str">
        <f ca="1">_xlfn.IFNA((VLOOKUP($A7285,'Fats and Greases'!S:T,2,FALSE)), "")</f>
        <v/>
      </c>
    </row>
    <row r="7286" spans="1:13" x14ac:dyDescent="0.2">
      <c r="A7286" s="18">
        <v>46982</v>
      </c>
      <c r="B7286" s="19">
        <f t="shared" si="226"/>
        <v>8</v>
      </c>
      <c r="C7286" s="19">
        <f t="shared" si="227"/>
        <v>2028</v>
      </c>
      <c r="D7286" s="10" t="str">
        <f ca="1">_xlfn.IFNA((VLOOKUP(A7286,'Fats and Greases'!A:B,2,FALSE)), "")</f>
        <v/>
      </c>
      <c r="E7286" s="10" t="str">
        <f ca="1">_xlfn.IFNA((VLOOKUP(A7286,'Fats and Greases'!C:D,2,FALSE)), "")</f>
        <v/>
      </c>
      <c r="F7286" s="10" t="str">
        <f ca="1">_xlfn.IFNA((VLOOKUP(A7286,'Fats and Greases'!E:F,2,FALSE)), "")</f>
        <v/>
      </c>
      <c r="G7286" s="10" t="str">
        <f ca="1">_xlfn.IFNA((VLOOKUP(A7286,'Fats and Greases'!G:H,2,FALSE)), "")</f>
        <v/>
      </c>
      <c r="H7286" s="10" t="str">
        <f ca="1">_xlfn.IFNA((VLOOKUP(A7286,'Fats and Greases'!I:J,2,FALSE)), "")</f>
        <v/>
      </c>
      <c r="I7286" s="10" t="str">
        <f ca="1">_xlfn.IFNA((VLOOKUP(A7286,'Fats and Greases'!K:L,2,FALSE)), "")</f>
        <v/>
      </c>
      <c r="J7286" s="10" t="str">
        <f ca="1">_xlfn.IFNA((VLOOKUP(A7286,'Fats and Greases'!M:N,2,FALSE)), "")</f>
        <v/>
      </c>
      <c r="K7286" s="10" t="str">
        <f ca="1">_xlfn.IFNA((VLOOKUP($A7286,'Fats and Greases'!O:P,2,FALSE)), "")</f>
        <v/>
      </c>
      <c r="L7286" s="10" t="str">
        <f ca="1">_xlfn.IFNA((VLOOKUP($A7286,'Fats and Greases'!Q:R,2,FALSE)), "")</f>
        <v/>
      </c>
      <c r="M7286" s="10" t="str">
        <f ca="1">_xlfn.IFNA((VLOOKUP($A7286,'Fats and Greases'!S:T,2,FALSE)), "")</f>
        <v/>
      </c>
    </row>
    <row r="7287" spans="1:13" x14ac:dyDescent="0.2">
      <c r="A7287" s="18">
        <v>46983</v>
      </c>
      <c r="B7287" s="19">
        <f t="shared" si="226"/>
        <v>8</v>
      </c>
      <c r="C7287" s="19">
        <f t="shared" si="227"/>
        <v>2028</v>
      </c>
      <c r="D7287" s="10" t="str">
        <f ca="1">_xlfn.IFNA((VLOOKUP(A7287,'Fats and Greases'!A:B,2,FALSE)), "")</f>
        <v/>
      </c>
      <c r="E7287" s="10" t="str">
        <f ca="1">_xlfn.IFNA((VLOOKUP(A7287,'Fats and Greases'!C:D,2,FALSE)), "")</f>
        <v/>
      </c>
      <c r="F7287" s="10" t="str">
        <f ca="1">_xlfn.IFNA((VLOOKUP(A7287,'Fats and Greases'!E:F,2,FALSE)), "")</f>
        <v/>
      </c>
      <c r="G7287" s="10" t="str">
        <f ca="1">_xlfn.IFNA((VLOOKUP(A7287,'Fats and Greases'!G:H,2,FALSE)), "")</f>
        <v/>
      </c>
      <c r="H7287" s="10" t="str">
        <f ca="1">_xlfn.IFNA((VLOOKUP(A7287,'Fats and Greases'!I:J,2,FALSE)), "")</f>
        <v/>
      </c>
      <c r="I7287" s="10" t="str">
        <f ca="1">_xlfn.IFNA((VLOOKUP(A7287,'Fats and Greases'!K:L,2,FALSE)), "")</f>
        <v/>
      </c>
      <c r="J7287" s="10" t="str">
        <f ca="1">_xlfn.IFNA((VLOOKUP(A7287,'Fats and Greases'!M:N,2,FALSE)), "")</f>
        <v/>
      </c>
      <c r="K7287" s="10" t="str">
        <f ca="1">_xlfn.IFNA((VLOOKUP($A7287,'Fats and Greases'!O:P,2,FALSE)), "")</f>
        <v/>
      </c>
      <c r="L7287" s="10" t="str">
        <f ca="1">_xlfn.IFNA((VLOOKUP($A7287,'Fats and Greases'!Q:R,2,FALSE)), "")</f>
        <v/>
      </c>
      <c r="M7287" s="10" t="str">
        <f ca="1">_xlfn.IFNA((VLOOKUP($A7287,'Fats and Greases'!S:T,2,FALSE)), "")</f>
        <v/>
      </c>
    </row>
    <row r="7288" spans="1:13" x14ac:dyDescent="0.2">
      <c r="A7288" s="18">
        <v>46986</v>
      </c>
      <c r="B7288" s="19">
        <f t="shared" si="226"/>
        <v>8</v>
      </c>
      <c r="C7288" s="19">
        <f t="shared" si="227"/>
        <v>2028</v>
      </c>
      <c r="D7288" s="10" t="str">
        <f ca="1">_xlfn.IFNA((VLOOKUP(A7288,'Fats and Greases'!A:B,2,FALSE)), "")</f>
        <v/>
      </c>
      <c r="E7288" s="10" t="str">
        <f ca="1">_xlfn.IFNA((VLOOKUP(A7288,'Fats and Greases'!C:D,2,FALSE)), "")</f>
        <v/>
      </c>
      <c r="F7288" s="10" t="str">
        <f ca="1">_xlfn.IFNA((VLOOKUP(A7288,'Fats and Greases'!E:F,2,FALSE)), "")</f>
        <v/>
      </c>
      <c r="G7288" s="10" t="str">
        <f ca="1">_xlfn.IFNA((VLOOKUP(A7288,'Fats and Greases'!G:H,2,FALSE)), "")</f>
        <v/>
      </c>
      <c r="H7288" s="10" t="str">
        <f ca="1">_xlfn.IFNA((VLOOKUP(A7288,'Fats and Greases'!I:J,2,FALSE)), "")</f>
        <v/>
      </c>
      <c r="I7288" s="10" t="str">
        <f ca="1">_xlfn.IFNA((VLOOKUP(A7288,'Fats and Greases'!K:L,2,FALSE)), "")</f>
        <v/>
      </c>
      <c r="J7288" s="10" t="str">
        <f ca="1">_xlfn.IFNA((VLOOKUP(A7288,'Fats and Greases'!M:N,2,FALSE)), "")</f>
        <v/>
      </c>
      <c r="K7288" s="10" t="str">
        <f ca="1">_xlfn.IFNA((VLOOKUP($A7288,'Fats and Greases'!O:P,2,FALSE)), "")</f>
        <v/>
      </c>
      <c r="L7288" s="10" t="str">
        <f ca="1">_xlfn.IFNA((VLOOKUP($A7288,'Fats and Greases'!Q:R,2,FALSE)), "")</f>
        <v/>
      </c>
      <c r="M7288" s="10" t="str">
        <f ca="1">_xlfn.IFNA((VLOOKUP($A7288,'Fats and Greases'!S:T,2,FALSE)), "")</f>
        <v/>
      </c>
    </row>
    <row r="7289" spans="1:13" x14ac:dyDescent="0.2">
      <c r="A7289" s="18">
        <v>46987</v>
      </c>
      <c r="B7289" s="19">
        <f t="shared" si="226"/>
        <v>8</v>
      </c>
      <c r="C7289" s="19">
        <f t="shared" si="227"/>
        <v>2028</v>
      </c>
      <c r="D7289" s="10" t="str">
        <f ca="1">_xlfn.IFNA((VLOOKUP(A7289,'Fats and Greases'!A:B,2,FALSE)), "")</f>
        <v/>
      </c>
      <c r="E7289" s="10" t="str">
        <f ca="1">_xlfn.IFNA((VLOOKUP(A7289,'Fats and Greases'!C:D,2,FALSE)), "")</f>
        <v/>
      </c>
      <c r="F7289" s="10" t="str">
        <f ca="1">_xlfn.IFNA((VLOOKUP(A7289,'Fats and Greases'!E:F,2,FALSE)), "")</f>
        <v/>
      </c>
      <c r="G7289" s="10" t="str">
        <f ca="1">_xlfn.IFNA((VLOOKUP(A7289,'Fats and Greases'!G:H,2,FALSE)), "")</f>
        <v/>
      </c>
      <c r="H7289" s="10" t="str">
        <f ca="1">_xlfn.IFNA((VLOOKUP(A7289,'Fats and Greases'!I:J,2,FALSE)), "")</f>
        <v/>
      </c>
      <c r="I7289" s="10" t="str">
        <f ca="1">_xlfn.IFNA((VLOOKUP(A7289,'Fats and Greases'!K:L,2,FALSE)), "")</f>
        <v/>
      </c>
      <c r="J7289" s="10" t="str">
        <f ca="1">_xlfn.IFNA((VLOOKUP(A7289,'Fats and Greases'!M:N,2,FALSE)), "")</f>
        <v/>
      </c>
      <c r="K7289" s="10" t="str">
        <f ca="1">_xlfn.IFNA((VLOOKUP($A7289,'Fats and Greases'!O:P,2,FALSE)), "")</f>
        <v/>
      </c>
      <c r="L7289" s="10" t="str">
        <f ca="1">_xlfn.IFNA((VLOOKUP($A7289,'Fats and Greases'!Q:R,2,FALSE)), "")</f>
        <v/>
      </c>
      <c r="M7289" s="10" t="str">
        <f ca="1">_xlfn.IFNA((VLOOKUP($A7289,'Fats and Greases'!S:T,2,FALSE)), "")</f>
        <v/>
      </c>
    </row>
    <row r="7290" spans="1:13" x14ac:dyDescent="0.2">
      <c r="A7290" s="18">
        <v>46988</v>
      </c>
      <c r="B7290" s="19">
        <f t="shared" si="226"/>
        <v>8</v>
      </c>
      <c r="C7290" s="19">
        <f t="shared" si="227"/>
        <v>2028</v>
      </c>
      <c r="D7290" s="10" t="str">
        <f ca="1">_xlfn.IFNA((VLOOKUP(A7290,'Fats and Greases'!A:B,2,FALSE)), "")</f>
        <v/>
      </c>
      <c r="E7290" s="10" t="str">
        <f ca="1">_xlfn.IFNA((VLOOKUP(A7290,'Fats and Greases'!C:D,2,FALSE)), "")</f>
        <v/>
      </c>
      <c r="F7290" s="10" t="str">
        <f ca="1">_xlfn.IFNA((VLOOKUP(A7290,'Fats and Greases'!E:F,2,FALSE)), "")</f>
        <v/>
      </c>
      <c r="G7290" s="10" t="str">
        <f ca="1">_xlfn.IFNA((VLOOKUP(A7290,'Fats and Greases'!G:H,2,FALSE)), "")</f>
        <v/>
      </c>
      <c r="H7290" s="10" t="str">
        <f ca="1">_xlfn.IFNA((VLOOKUP(A7290,'Fats and Greases'!I:J,2,FALSE)), "")</f>
        <v/>
      </c>
      <c r="I7290" s="10" t="str">
        <f ca="1">_xlfn.IFNA((VLOOKUP(A7290,'Fats and Greases'!K:L,2,FALSE)), "")</f>
        <v/>
      </c>
      <c r="J7290" s="10" t="str">
        <f ca="1">_xlfn.IFNA((VLOOKUP(A7290,'Fats and Greases'!M:N,2,FALSE)), "")</f>
        <v/>
      </c>
      <c r="K7290" s="10" t="str">
        <f ca="1">_xlfn.IFNA((VLOOKUP($A7290,'Fats and Greases'!O:P,2,FALSE)), "")</f>
        <v/>
      </c>
      <c r="L7290" s="10" t="str">
        <f ca="1">_xlfn.IFNA((VLOOKUP($A7290,'Fats and Greases'!Q:R,2,FALSE)), "")</f>
        <v/>
      </c>
      <c r="M7290" s="10" t="str">
        <f ca="1">_xlfn.IFNA((VLOOKUP($A7290,'Fats and Greases'!S:T,2,FALSE)), "")</f>
        <v/>
      </c>
    </row>
    <row r="7291" spans="1:13" x14ac:dyDescent="0.2">
      <c r="A7291" s="18">
        <v>46989</v>
      </c>
      <c r="B7291" s="19">
        <f t="shared" si="226"/>
        <v>8</v>
      </c>
      <c r="C7291" s="19">
        <f t="shared" si="227"/>
        <v>2028</v>
      </c>
      <c r="D7291" s="10" t="str">
        <f ca="1">_xlfn.IFNA((VLOOKUP(A7291,'Fats and Greases'!A:B,2,FALSE)), "")</f>
        <v/>
      </c>
      <c r="E7291" s="10" t="str">
        <f ca="1">_xlfn.IFNA((VLOOKUP(A7291,'Fats and Greases'!C:D,2,FALSE)), "")</f>
        <v/>
      </c>
      <c r="F7291" s="10" t="str">
        <f ca="1">_xlfn.IFNA((VLOOKUP(A7291,'Fats and Greases'!E:F,2,FALSE)), "")</f>
        <v/>
      </c>
      <c r="G7291" s="10" t="str">
        <f ca="1">_xlfn.IFNA((VLOOKUP(A7291,'Fats and Greases'!G:H,2,FALSE)), "")</f>
        <v/>
      </c>
      <c r="H7291" s="10" t="str">
        <f ca="1">_xlfn.IFNA((VLOOKUP(A7291,'Fats and Greases'!I:J,2,FALSE)), "")</f>
        <v/>
      </c>
      <c r="I7291" s="10" t="str">
        <f ca="1">_xlfn.IFNA((VLOOKUP(A7291,'Fats and Greases'!K:L,2,FALSE)), "")</f>
        <v/>
      </c>
      <c r="J7291" s="10" t="str">
        <f ca="1">_xlfn.IFNA((VLOOKUP(A7291,'Fats and Greases'!M:N,2,FALSE)), "")</f>
        <v/>
      </c>
      <c r="K7291" s="10" t="str">
        <f ca="1">_xlfn.IFNA((VLOOKUP($A7291,'Fats and Greases'!O:P,2,FALSE)), "")</f>
        <v/>
      </c>
      <c r="L7291" s="10" t="str">
        <f ca="1">_xlfn.IFNA((VLOOKUP($A7291,'Fats and Greases'!Q:R,2,FALSE)), "")</f>
        <v/>
      </c>
      <c r="M7291" s="10" t="str">
        <f ca="1">_xlfn.IFNA((VLOOKUP($A7291,'Fats and Greases'!S:T,2,FALSE)), "")</f>
        <v/>
      </c>
    </row>
    <row r="7292" spans="1:13" x14ac:dyDescent="0.2">
      <c r="A7292" s="18">
        <v>46990</v>
      </c>
      <c r="B7292" s="19">
        <f t="shared" si="226"/>
        <v>8</v>
      </c>
      <c r="C7292" s="19">
        <f t="shared" si="227"/>
        <v>2028</v>
      </c>
      <c r="D7292" s="10" t="str">
        <f ca="1">_xlfn.IFNA((VLOOKUP(A7292,'Fats and Greases'!A:B,2,FALSE)), "")</f>
        <v/>
      </c>
      <c r="E7292" s="10" t="str">
        <f ca="1">_xlfn.IFNA((VLOOKUP(A7292,'Fats and Greases'!C:D,2,FALSE)), "")</f>
        <v/>
      </c>
      <c r="F7292" s="10" t="str">
        <f ca="1">_xlfn.IFNA((VLOOKUP(A7292,'Fats and Greases'!E:F,2,FALSE)), "")</f>
        <v/>
      </c>
      <c r="G7292" s="10" t="str">
        <f ca="1">_xlfn.IFNA((VLOOKUP(A7292,'Fats and Greases'!G:H,2,FALSE)), "")</f>
        <v/>
      </c>
      <c r="H7292" s="10" t="str">
        <f ca="1">_xlfn.IFNA((VLOOKUP(A7292,'Fats and Greases'!I:J,2,FALSE)), "")</f>
        <v/>
      </c>
      <c r="I7292" s="10" t="str">
        <f ca="1">_xlfn.IFNA((VLOOKUP(A7292,'Fats and Greases'!K:L,2,FALSE)), "")</f>
        <v/>
      </c>
      <c r="J7292" s="10" t="str">
        <f ca="1">_xlfn.IFNA((VLOOKUP(A7292,'Fats and Greases'!M:N,2,FALSE)), "")</f>
        <v/>
      </c>
      <c r="K7292" s="10" t="str">
        <f ca="1">_xlfn.IFNA((VLOOKUP($A7292,'Fats and Greases'!O:P,2,FALSE)), "")</f>
        <v/>
      </c>
      <c r="L7292" s="10" t="str">
        <f ca="1">_xlfn.IFNA((VLOOKUP($A7292,'Fats and Greases'!Q:R,2,FALSE)), "")</f>
        <v/>
      </c>
      <c r="M7292" s="10" t="str">
        <f ca="1">_xlfn.IFNA((VLOOKUP($A7292,'Fats and Greases'!S:T,2,FALSE)), "")</f>
        <v/>
      </c>
    </row>
    <row r="7293" spans="1:13" x14ac:dyDescent="0.2">
      <c r="A7293" s="18">
        <v>46993</v>
      </c>
      <c r="B7293" s="19">
        <f t="shared" si="226"/>
        <v>8</v>
      </c>
      <c r="C7293" s="19">
        <f t="shared" si="227"/>
        <v>2028</v>
      </c>
      <c r="D7293" s="10" t="str">
        <f ca="1">_xlfn.IFNA((VLOOKUP(A7293,'Fats and Greases'!A:B,2,FALSE)), "")</f>
        <v/>
      </c>
      <c r="E7293" s="10" t="str">
        <f ca="1">_xlfn.IFNA((VLOOKUP(A7293,'Fats and Greases'!C:D,2,FALSE)), "")</f>
        <v/>
      </c>
      <c r="F7293" s="10" t="str">
        <f ca="1">_xlfn.IFNA((VLOOKUP(A7293,'Fats and Greases'!E:F,2,FALSE)), "")</f>
        <v/>
      </c>
      <c r="G7293" s="10" t="str">
        <f ca="1">_xlfn.IFNA((VLOOKUP(A7293,'Fats and Greases'!G:H,2,FALSE)), "")</f>
        <v/>
      </c>
      <c r="H7293" s="10" t="str">
        <f ca="1">_xlfn.IFNA((VLOOKUP(A7293,'Fats and Greases'!I:J,2,FALSE)), "")</f>
        <v/>
      </c>
      <c r="I7293" s="10" t="str">
        <f ca="1">_xlfn.IFNA((VLOOKUP(A7293,'Fats and Greases'!K:L,2,FALSE)), "")</f>
        <v/>
      </c>
      <c r="J7293" s="10" t="str">
        <f ca="1">_xlfn.IFNA((VLOOKUP(A7293,'Fats and Greases'!M:N,2,FALSE)), "")</f>
        <v/>
      </c>
      <c r="K7293" s="10" t="str">
        <f ca="1">_xlfn.IFNA((VLOOKUP($A7293,'Fats and Greases'!O:P,2,FALSE)), "")</f>
        <v/>
      </c>
      <c r="L7293" s="10" t="str">
        <f ca="1">_xlfn.IFNA((VLOOKUP($A7293,'Fats and Greases'!Q:R,2,FALSE)), "")</f>
        <v/>
      </c>
      <c r="M7293" s="10" t="str">
        <f ca="1">_xlfn.IFNA((VLOOKUP($A7293,'Fats and Greases'!S:T,2,FALSE)), "")</f>
        <v/>
      </c>
    </row>
    <row r="7294" spans="1:13" x14ac:dyDescent="0.2">
      <c r="A7294" s="18">
        <v>46994</v>
      </c>
      <c r="B7294" s="19">
        <f t="shared" si="226"/>
        <v>8</v>
      </c>
      <c r="C7294" s="19">
        <f t="shared" si="227"/>
        <v>2028</v>
      </c>
      <c r="D7294" s="10" t="str">
        <f ca="1">_xlfn.IFNA((VLOOKUP(A7294,'Fats and Greases'!A:B,2,FALSE)), "")</f>
        <v/>
      </c>
      <c r="E7294" s="10" t="str">
        <f ca="1">_xlfn.IFNA((VLOOKUP(A7294,'Fats and Greases'!C:D,2,FALSE)), "")</f>
        <v/>
      </c>
      <c r="F7294" s="10" t="str">
        <f ca="1">_xlfn.IFNA((VLOOKUP(A7294,'Fats and Greases'!E:F,2,FALSE)), "")</f>
        <v/>
      </c>
      <c r="G7294" s="10" t="str">
        <f ca="1">_xlfn.IFNA((VLOOKUP(A7294,'Fats and Greases'!G:H,2,FALSE)), "")</f>
        <v/>
      </c>
      <c r="H7294" s="10" t="str">
        <f ca="1">_xlfn.IFNA((VLOOKUP(A7294,'Fats and Greases'!I:J,2,FALSE)), "")</f>
        <v/>
      </c>
      <c r="I7294" s="10" t="str">
        <f ca="1">_xlfn.IFNA((VLOOKUP(A7294,'Fats and Greases'!K:L,2,FALSE)), "")</f>
        <v/>
      </c>
      <c r="J7294" s="10" t="str">
        <f ca="1">_xlfn.IFNA((VLOOKUP(A7294,'Fats and Greases'!M:N,2,FALSE)), "")</f>
        <v/>
      </c>
      <c r="K7294" s="10" t="str">
        <f ca="1">_xlfn.IFNA((VLOOKUP($A7294,'Fats and Greases'!O:P,2,FALSE)), "")</f>
        <v/>
      </c>
      <c r="L7294" s="10" t="str">
        <f ca="1">_xlfn.IFNA((VLOOKUP($A7294,'Fats and Greases'!Q:R,2,FALSE)), "")</f>
        <v/>
      </c>
      <c r="M7294" s="10" t="str">
        <f ca="1">_xlfn.IFNA((VLOOKUP($A7294,'Fats and Greases'!S:T,2,FALSE)), "")</f>
        <v/>
      </c>
    </row>
    <row r="7295" spans="1:13" x14ac:dyDescent="0.2">
      <c r="A7295" s="18">
        <v>46995</v>
      </c>
      <c r="B7295" s="19">
        <f t="shared" si="226"/>
        <v>8</v>
      </c>
      <c r="C7295" s="19">
        <f t="shared" si="227"/>
        <v>2028</v>
      </c>
      <c r="D7295" s="10" t="str">
        <f ca="1">_xlfn.IFNA((VLOOKUP(A7295,'Fats and Greases'!A:B,2,FALSE)), "")</f>
        <v/>
      </c>
      <c r="E7295" s="10" t="str">
        <f ca="1">_xlfn.IFNA((VLOOKUP(A7295,'Fats and Greases'!C:D,2,FALSE)), "")</f>
        <v/>
      </c>
      <c r="F7295" s="10" t="str">
        <f ca="1">_xlfn.IFNA((VLOOKUP(A7295,'Fats and Greases'!E:F,2,FALSE)), "")</f>
        <v/>
      </c>
      <c r="G7295" s="10" t="str">
        <f ca="1">_xlfn.IFNA((VLOOKUP(A7295,'Fats and Greases'!G:H,2,FALSE)), "")</f>
        <v/>
      </c>
      <c r="H7295" s="10" t="str">
        <f ca="1">_xlfn.IFNA((VLOOKUP(A7295,'Fats and Greases'!I:J,2,FALSE)), "")</f>
        <v/>
      </c>
      <c r="I7295" s="10" t="str">
        <f ca="1">_xlfn.IFNA((VLOOKUP(A7295,'Fats and Greases'!K:L,2,FALSE)), "")</f>
        <v/>
      </c>
      <c r="J7295" s="10" t="str">
        <f ca="1">_xlfn.IFNA((VLOOKUP(A7295,'Fats and Greases'!M:N,2,FALSE)), "")</f>
        <v/>
      </c>
      <c r="K7295" s="10" t="str">
        <f ca="1">_xlfn.IFNA((VLOOKUP($A7295,'Fats and Greases'!O:P,2,FALSE)), "")</f>
        <v/>
      </c>
      <c r="L7295" s="10" t="str">
        <f ca="1">_xlfn.IFNA((VLOOKUP($A7295,'Fats and Greases'!Q:R,2,FALSE)), "")</f>
        <v/>
      </c>
      <c r="M7295" s="10" t="str">
        <f ca="1">_xlfn.IFNA((VLOOKUP($A7295,'Fats and Greases'!S:T,2,FALSE)), "")</f>
        <v/>
      </c>
    </row>
    <row r="7296" spans="1:13" x14ac:dyDescent="0.2">
      <c r="A7296" s="18">
        <v>46996</v>
      </c>
      <c r="B7296" s="19">
        <f t="shared" si="226"/>
        <v>8</v>
      </c>
      <c r="C7296" s="19">
        <f t="shared" si="227"/>
        <v>2028</v>
      </c>
      <c r="D7296" s="10" t="str">
        <f ca="1">_xlfn.IFNA((VLOOKUP(A7296,'Fats and Greases'!A:B,2,FALSE)), "")</f>
        <v/>
      </c>
      <c r="E7296" s="10" t="str">
        <f ca="1">_xlfn.IFNA((VLOOKUP(A7296,'Fats and Greases'!C:D,2,FALSE)), "")</f>
        <v/>
      </c>
      <c r="F7296" s="10" t="str">
        <f ca="1">_xlfn.IFNA((VLOOKUP(A7296,'Fats and Greases'!E:F,2,FALSE)), "")</f>
        <v/>
      </c>
      <c r="G7296" s="10" t="str">
        <f ca="1">_xlfn.IFNA((VLOOKUP(A7296,'Fats and Greases'!G:H,2,FALSE)), "")</f>
        <v/>
      </c>
      <c r="H7296" s="10" t="str">
        <f ca="1">_xlfn.IFNA((VLOOKUP(A7296,'Fats and Greases'!I:J,2,FALSE)), "")</f>
        <v/>
      </c>
      <c r="I7296" s="10" t="str">
        <f ca="1">_xlfn.IFNA((VLOOKUP(A7296,'Fats and Greases'!K:L,2,FALSE)), "")</f>
        <v/>
      </c>
      <c r="J7296" s="10" t="str">
        <f ca="1">_xlfn.IFNA((VLOOKUP(A7296,'Fats and Greases'!M:N,2,FALSE)), "")</f>
        <v/>
      </c>
      <c r="K7296" s="10" t="str">
        <f ca="1">_xlfn.IFNA((VLOOKUP($A7296,'Fats and Greases'!O:P,2,FALSE)), "")</f>
        <v/>
      </c>
      <c r="L7296" s="10" t="str">
        <f ca="1">_xlfn.IFNA((VLOOKUP($A7296,'Fats and Greases'!Q:R,2,FALSE)), "")</f>
        <v/>
      </c>
      <c r="M7296" s="10" t="str">
        <f ca="1">_xlfn.IFNA((VLOOKUP($A7296,'Fats and Greases'!S:T,2,FALSE)), "")</f>
        <v/>
      </c>
    </row>
    <row r="7297" spans="1:13" x14ac:dyDescent="0.2">
      <c r="A7297" s="18">
        <v>46997</v>
      </c>
      <c r="B7297" s="19">
        <f t="shared" si="226"/>
        <v>9</v>
      </c>
      <c r="C7297" s="19">
        <f t="shared" si="227"/>
        <v>2028</v>
      </c>
      <c r="D7297" s="10" t="str">
        <f ca="1">_xlfn.IFNA((VLOOKUP(A7297,'Fats and Greases'!A:B,2,FALSE)), "")</f>
        <v/>
      </c>
      <c r="E7297" s="10" t="str">
        <f ca="1">_xlfn.IFNA((VLOOKUP(A7297,'Fats and Greases'!C:D,2,FALSE)), "")</f>
        <v/>
      </c>
      <c r="F7297" s="10" t="str">
        <f ca="1">_xlfn.IFNA((VLOOKUP(A7297,'Fats and Greases'!E:F,2,FALSE)), "")</f>
        <v/>
      </c>
      <c r="G7297" s="10" t="str">
        <f ca="1">_xlfn.IFNA((VLOOKUP(A7297,'Fats and Greases'!G:H,2,FALSE)), "")</f>
        <v/>
      </c>
      <c r="H7297" s="10" t="str">
        <f ca="1">_xlfn.IFNA((VLOOKUP(A7297,'Fats and Greases'!I:J,2,FALSE)), "")</f>
        <v/>
      </c>
      <c r="I7297" s="10" t="str">
        <f ca="1">_xlfn.IFNA((VLOOKUP(A7297,'Fats and Greases'!K:L,2,FALSE)), "")</f>
        <v/>
      </c>
      <c r="J7297" s="10" t="str">
        <f ca="1">_xlfn.IFNA((VLOOKUP(A7297,'Fats and Greases'!M:N,2,FALSE)), "")</f>
        <v/>
      </c>
      <c r="K7297" s="10" t="str">
        <f ca="1">_xlfn.IFNA((VLOOKUP($A7297,'Fats and Greases'!O:P,2,FALSE)), "")</f>
        <v/>
      </c>
      <c r="L7297" s="10" t="str">
        <f ca="1">_xlfn.IFNA((VLOOKUP($A7297,'Fats and Greases'!Q:R,2,FALSE)), "")</f>
        <v/>
      </c>
      <c r="M7297" s="10" t="str">
        <f ca="1">_xlfn.IFNA((VLOOKUP($A7297,'Fats and Greases'!S:T,2,FALSE)), "")</f>
        <v/>
      </c>
    </row>
    <row r="7298" spans="1:13" x14ac:dyDescent="0.2">
      <c r="A7298" s="18">
        <v>47000</v>
      </c>
      <c r="B7298" s="19">
        <f t="shared" si="226"/>
        <v>9</v>
      </c>
      <c r="C7298" s="19">
        <f t="shared" si="227"/>
        <v>2028</v>
      </c>
      <c r="D7298" s="10" t="str">
        <f ca="1">_xlfn.IFNA((VLOOKUP(A7298,'Fats and Greases'!A:B,2,FALSE)), "")</f>
        <v/>
      </c>
      <c r="E7298" s="10" t="str">
        <f ca="1">_xlfn.IFNA((VLOOKUP(A7298,'Fats and Greases'!C:D,2,FALSE)), "")</f>
        <v/>
      </c>
      <c r="F7298" s="10" t="str">
        <f ca="1">_xlfn.IFNA((VLOOKUP(A7298,'Fats and Greases'!E:F,2,FALSE)), "")</f>
        <v/>
      </c>
      <c r="G7298" s="10" t="str">
        <f ca="1">_xlfn.IFNA((VLOOKUP(A7298,'Fats and Greases'!G:H,2,FALSE)), "")</f>
        <v/>
      </c>
      <c r="H7298" s="10" t="str">
        <f ca="1">_xlfn.IFNA((VLOOKUP(A7298,'Fats and Greases'!I:J,2,FALSE)), "")</f>
        <v/>
      </c>
      <c r="I7298" s="10" t="str">
        <f ca="1">_xlfn.IFNA((VLOOKUP(A7298,'Fats and Greases'!K:L,2,FALSE)), "")</f>
        <v/>
      </c>
      <c r="J7298" s="10" t="str">
        <f ca="1">_xlfn.IFNA((VLOOKUP(A7298,'Fats and Greases'!M:N,2,FALSE)), "")</f>
        <v/>
      </c>
      <c r="K7298" s="10" t="str">
        <f ca="1">_xlfn.IFNA((VLOOKUP($A7298,'Fats and Greases'!O:P,2,FALSE)), "")</f>
        <v/>
      </c>
      <c r="L7298" s="10" t="str">
        <f ca="1">_xlfn.IFNA((VLOOKUP($A7298,'Fats and Greases'!Q:R,2,FALSE)), "")</f>
        <v/>
      </c>
      <c r="M7298" s="10" t="str">
        <f ca="1">_xlfn.IFNA((VLOOKUP($A7298,'Fats and Greases'!S:T,2,FALSE)), "")</f>
        <v/>
      </c>
    </row>
    <row r="7299" spans="1:13" x14ac:dyDescent="0.2">
      <c r="A7299" s="18">
        <v>47001</v>
      </c>
      <c r="B7299" s="19">
        <f t="shared" ref="B7299:B7362" si="228">MONTH(A7299)</f>
        <v>9</v>
      </c>
      <c r="C7299" s="19">
        <f t="shared" ref="C7299:C7362" si="229">YEAR(A7299)</f>
        <v>2028</v>
      </c>
      <c r="D7299" s="10" t="str">
        <f ca="1">_xlfn.IFNA((VLOOKUP(A7299,'Fats and Greases'!A:B,2,FALSE)), "")</f>
        <v/>
      </c>
      <c r="E7299" s="10" t="str">
        <f ca="1">_xlfn.IFNA((VLOOKUP(A7299,'Fats and Greases'!C:D,2,FALSE)), "")</f>
        <v/>
      </c>
      <c r="F7299" s="10" t="str">
        <f ca="1">_xlfn.IFNA((VLOOKUP(A7299,'Fats and Greases'!E:F,2,FALSE)), "")</f>
        <v/>
      </c>
      <c r="G7299" s="10" t="str">
        <f ca="1">_xlfn.IFNA((VLOOKUP(A7299,'Fats and Greases'!G:H,2,FALSE)), "")</f>
        <v/>
      </c>
      <c r="H7299" s="10" t="str">
        <f ca="1">_xlfn.IFNA((VLOOKUP(A7299,'Fats and Greases'!I:J,2,FALSE)), "")</f>
        <v/>
      </c>
      <c r="I7299" s="10" t="str">
        <f ca="1">_xlfn.IFNA((VLOOKUP(A7299,'Fats and Greases'!K:L,2,FALSE)), "")</f>
        <v/>
      </c>
      <c r="J7299" s="10" t="str">
        <f ca="1">_xlfn.IFNA((VLOOKUP(A7299,'Fats and Greases'!M:N,2,FALSE)), "")</f>
        <v/>
      </c>
      <c r="K7299" s="10" t="str">
        <f ca="1">_xlfn.IFNA((VLOOKUP($A7299,'Fats and Greases'!O:P,2,FALSE)), "")</f>
        <v/>
      </c>
      <c r="L7299" s="10" t="str">
        <f ca="1">_xlfn.IFNA((VLOOKUP($A7299,'Fats and Greases'!Q:R,2,FALSE)), "")</f>
        <v/>
      </c>
      <c r="M7299" s="10" t="str">
        <f ca="1">_xlfn.IFNA((VLOOKUP($A7299,'Fats and Greases'!S:T,2,FALSE)), "")</f>
        <v/>
      </c>
    </row>
    <row r="7300" spans="1:13" x14ac:dyDescent="0.2">
      <c r="A7300" s="18">
        <v>47002</v>
      </c>
      <c r="B7300" s="19">
        <f t="shared" si="228"/>
        <v>9</v>
      </c>
      <c r="C7300" s="19">
        <f t="shared" si="229"/>
        <v>2028</v>
      </c>
      <c r="D7300" s="10" t="str">
        <f ca="1">_xlfn.IFNA((VLOOKUP(A7300,'Fats and Greases'!A:B,2,FALSE)), "")</f>
        <v/>
      </c>
      <c r="E7300" s="10" t="str">
        <f ca="1">_xlfn.IFNA((VLOOKUP(A7300,'Fats and Greases'!C:D,2,FALSE)), "")</f>
        <v/>
      </c>
      <c r="F7300" s="10" t="str">
        <f ca="1">_xlfn.IFNA((VLOOKUP(A7300,'Fats and Greases'!E:F,2,FALSE)), "")</f>
        <v/>
      </c>
      <c r="G7300" s="10" t="str">
        <f ca="1">_xlfn.IFNA((VLOOKUP(A7300,'Fats and Greases'!G:H,2,FALSE)), "")</f>
        <v/>
      </c>
      <c r="H7300" s="10" t="str">
        <f ca="1">_xlfn.IFNA((VLOOKUP(A7300,'Fats and Greases'!I:J,2,FALSE)), "")</f>
        <v/>
      </c>
      <c r="I7300" s="10" t="str">
        <f ca="1">_xlfn.IFNA((VLOOKUP(A7300,'Fats and Greases'!K:L,2,FALSE)), "")</f>
        <v/>
      </c>
      <c r="J7300" s="10" t="str">
        <f ca="1">_xlfn.IFNA((VLOOKUP(A7300,'Fats and Greases'!M:N,2,FALSE)), "")</f>
        <v/>
      </c>
      <c r="K7300" s="10" t="str">
        <f ca="1">_xlfn.IFNA((VLOOKUP($A7300,'Fats and Greases'!O:P,2,FALSE)), "")</f>
        <v/>
      </c>
      <c r="L7300" s="10" t="str">
        <f ca="1">_xlfn.IFNA((VLOOKUP($A7300,'Fats and Greases'!Q:R,2,FALSE)), "")</f>
        <v/>
      </c>
      <c r="M7300" s="10" t="str">
        <f ca="1">_xlfn.IFNA((VLOOKUP($A7300,'Fats and Greases'!S:T,2,FALSE)), "")</f>
        <v/>
      </c>
    </row>
    <row r="7301" spans="1:13" x14ac:dyDescent="0.2">
      <c r="A7301" s="18">
        <v>47003</v>
      </c>
      <c r="B7301" s="19">
        <f t="shared" si="228"/>
        <v>9</v>
      </c>
      <c r="C7301" s="19">
        <f t="shared" si="229"/>
        <v>2028</v>
      </c>
      <c r="D7301" s="10" t="str">
        <f ca="1">_xlfn.IFNA((VLOOKUP(A7301,'Fats and Greases'!A:B,2,FALSE)), "")</f>
        <v/>
      </c>
      <c r="E7301" s="10" t="str">
        <f ca="1">_xlfn.IFNA((VLOOKUP(A7301,'Fats and Greases'!C:D,2,FALSE)), "")</f>
        <v/>
      </c>
      <c r="F7301" s="10" t="str">
        <f ca="1">_xlfn.IFNA((VLOOKUP(A7301,'Fats and Greases'!E:F,2,FALSE)), "")</f>
        <v/>
      </c>
      <c r="G7301" s="10" t="str">
        <f ca="1">_xlfn.IFNA((VLOOKUP(A7301,'Fats and Greases'!G:H,2,FALSE)), "")</f>
        <v/>
      </c>
      <c r="H7301" s="10" t="str">
        <f ca="1">_xlfn.IFNA((VLOOKUP(A7301,'Fats and Greases'!I:J,2,FALSE)), "")</f>
        <v/>
      </c>
      <c r="I7301" s="10" t="str">
        <f ca="1">_xlfn.IFNA((VLOOKUP(A7301,'Fats and Greases'!K:L,2,FALSE)), "")</f>
        <v/>
      </c>
      <c r="J7301" s="10" t="str">
        <f ca="1">_xlfn.IFNA((VLOOKUP(A7301,'Fats and Greases'!M:N,2,FALSE)), "")</f>
        <v/>
      </c>
      <c r="K7301" s="10" t="str">
        <f ca="1">_xlfn.IFNA((VLOOKUP($A7301,'Fats and Greases'!O:P,2,FALSE)), "")</f>
        <v/>
      </c>
      <c r="L7301" s="10" t="str">
        <f ca="1">_xlfn.IFNA((VLOOKUP($A7301,'Fats and Greases'!Q:R,2,FALSE)), "")</f>
        <v/>
      </c>
      <c r="M7301" s="10" t="str">
        <f ca="1">_xlfn.IFNA((VLOOKUP($A7301,'Fats and Greases'!S:T,2,FALSE)), "")</f>
        <v/>
      </c>
    </row>
    <row r="7302" spans="1:13" x14ac:dyDescent="0.2">
      <c r="A7302" s="18">
        <v>47004</v>
      </c>
      <c r="B7302" s="19">
        <f t="shared" si="228"/>
        <v>9</v>
      </c>
      <c r="C7302" s="19">
        <f t="shared" si="229"/>
        <v>2028</v>
      </c>
      <c r="D7302" s="10" t="str">
        <f ca="1">_xlfn.IFNA((VLOOKUP(A7302,'Fats and Greases'!A:B,2,FALSE)), "")</f>
        <v/>
      </c>
      <c r="E7302" s="10" t="str">
        <f ca="1">_xlfn.IFNA((VLOOKUP(A7302,'Fats and Greases'!C:D,2,FALSE)), "")</f>
        <v/>
      </c>
      <c r="F7302" s="10" t="str">
        <f ca="1">_xlfn.IFNA((VLOOKUP(A7302,'Fats and Greases'!E:F,2,FALSE)), "")</f>
        <v/>
      </c>
      <c r="G7302" s="10" t="str">
        <f ca="1">_xlfn.IFNA((VLOOKUP(A7302,'Fats and Greases'!G:H,2,FALSE)), "")</f>
        <v/>
      </c>
      <c r="H7302" s="10" t="str">
        <f ca="1">_xlfn.IFNA((VLOOKUP(A7302,'Fats and Greases'!I:J,2,FALSE)), "")</f>
        <v/>
      </c>
      <c r="I7302" s="10" t="str">
        <f ca="1">_xlfn.IFNA((VLOOKUP(A7302,'Fats and Greases'!K:L,2,FALSE)), "")</f>
        <v/>
      </c>
      <c r="J7302" s="10" t="str">
        <f ca="1">_xlfn.IFNA((VLOOKUP(A7302,'Fats and Greases'!M:N,2,FALSE)), "")</f>
        <v/>
      </c>
      <c r="K7302" s="10" t="str">
        <f ca="1">_xlfn.IFNA((VLOOKUP($A7302,'Fats and Greases'!O:P,2,FALSE)), "")</f>
        <v/>
      </c>
      <c r="L7302" s="10" t="str">
        <f ca="1">_xlfn.IFNA((VLOOKUP($A7302,'Fats and Greases'!Q:R,2,FALSE)), "")</f>
        <v/>
      </c>
      <c r="M7302" s="10" t="str">
        <f ca="1">_xlfn.IFNA((VLOOKUP($A7302,'Fats and Greases'!S:T,2,FALSE)), "")</f>
        <v/>
      </c>
    </row>
    <row r="7303" spans="1:13" x14ac:dyDescent="0.2">
      <c r="A7303" s="18">
        <v>47007</v>
      </c>
      <c r="B7303" s="19">
        <f t="shared" si="228"/>
        <v>9</v>
      </c>
      <c r="C7303" s="19">
        <f t="shared" si="229"/>
        <v>2028</v>
      </c>
      <c r="D7303" s="10" t="str">
        <f ca="1">_xlfn.IFNA((VLOOKUP(A7303,'Fats and Greases'!A:B,2,FALSE)), "")</f>
        <v/>
      </c>
      <c r="E7303" s="10" t="str">
        <f ca="1">_xlfn.IFNA((VLOOKUP(A7303,'Fats and Greases'!C:D,2,FALSE)), "")</f>
        <v/>
      </c>
      <c r="F7303" s="10" t="str">
        <f ca="1">_xlfn.IFNA((VLOOKUP(A7303,'Fats and Greases'!E:F,2,FALSE)), "")</f>
        <v/>
      </c>
      <c r="G7303" s="10" t="str">
        <f ca="1">_xlfn.IFNA((VLOOKUP(A7303,'Fats and Greases'!G:H,2,FALSE)), "")</f>
        <v/>
      </c>
      <c r="H7303" s="10" t="str">
        <f ca="1">_xlfn.IFNA((VLOOKUP(A7303,'Fats and Greases'!I:J,2,FALSE)), "")</f>
        <v/>
      </c>
      <c r="I7303" s="10" t="str">
        <f ca="1">_xlfn.IFNA((VLOOKUP(A7303,'Fats and Greases'!K:L,2,FALSE)), "")</f>
        <v/>
      </c>
      <c r="J7303" s="10" t="str">
        <f ca="1">_xlfn.IFNA((VLOOKUP(A7303,'Fats and Greases'!M:N,2,FALSE)), "")</f>
        <v/>
      </c>
      <c r="K7303" s="10" t="str">
        <f ca="1">_xlfn.IFNA((VLOOKUP($A7303,'Fats and Greases'!O:P,2,FALSE)), "")</f>
        <v/>
      </c>
      <c r="L7303" s="10" t="str">
        <f ca="1">_xlfn.IFNA((VLOOKUP($A7303,'Fats and Greases'!Q:R,2,FALSE)), "")</f>
        <v/>
      </c>
      <c r="M7303" s="10" t="str">
        <f ca="1">_xlfn.IFNA((VLOOKUP($A7303,'Fats and Greases'!S:T,2,FALSE)), "")</f>
        <v/>
      </c>
    </row>
    <row r="7304" spans="1:13" x14ac:dyDescent="0.2">
      <c r="A7304" s="18">
        <v>47008</v>
      </c>
      <c r="B7304" s="19">
        <f t="shared" si="228"/>
        <v>9</v>
      </c>
      <c r="C7304" s="19">
        <f t="shared" si="229"/>
        <v>2028</v>
      </c>
      <c r="D7304" s="10" t="str">
        <f ca="1">_xlfn.IFNA((VLOOKUP(A7304,'Fats and Greases'!A:B,2,FALSE)), "")</f>
        <v/>
      </c>
      <c r="E7304" s="10" t="str">
        <f ca="1">_xlfn.IFNA((VLOOKUP(A7304,'Fats and Greases'!C:D,2,FALSE)), "")</f>
        <v/>
      </c>
      <c r="F7304" s="10" t="str">
        <f ca="1">_xlfn.IFNA((VLOOKUP(A7304,'Fats and Greases'!E:F,2,FALSE)), "")</f>
        <v/>
      </c>
      <c r="G7304" s="10" t="str">
        <f ca="1">_xlfn.IFNA((VLOOKUP(A7304,'Fats and Greases'!G:H,2,FALSE)), "")</f>
        <v/>
      </c>
      <c r="H7304" s="10" t="str">
        <f ca="1">_xlfn.IFNA((VLOOKUP(A7304,'Fats and Greases'!I:J,2,FALSE)), "")</f>
        <v/>
      </c>
      <c r="I7304" s="10" t="str">
        <f ca="1">_xlfn.IFNA((VLOOKUP(A7304,'Fats and Greases'!K:L,2,FALSE)), "")</f>
        <v/>
      </c>
      <c r="J7304" s="10" t="str">
        <f ca="1">_xlfn.IFNA((VLOOKUP(A7304,'Fats and Greases'!M:N,2,FALSE)), "")</f>
        <v/>
      </c>
      <c r="K7304" s="10" t="str">
        <f ca="1">_xlfn.IFNA((VLOOKUP($A7304,'Fats and Greases'!O:P,2,FALSE)), "")</f>
        <v/>
      </c>
      <c r="L7304" s="10" t="str">
        <f ca="1">_xlfn.IFNA((VLOOKUP($A7304,'Fats and Greases'!Q:R,2,FALSE)), "")</f>
        <v/>
      </c>
      <c r="M7304" s="10" t="str">
        <f ca="1">_xlfn.IFNA((VLOOKUP($A7304,'Fats and Greases'!S:T,2,FALSE)), "")</f>
        <v/>
      </c>
    </row>
    <row r="7305" spans="1:13" x14ac:dyDescent="0.2">
      <c r="A7305" s="18">
        <v>47009</v>
      </c>
      <c r="B7305" s="19">
        <f t="shared" si="228"/>
        <v>9</v>
      </c>
      <c r="C7305" s="19">
        <f t="shared" si="229"/>
        <v>2028</v>
      </c>
      <c r="D7305" s="10" t="str">
        <f ca="1">_xlfn.IFNA((VLOOKUP(A7305,'Fats and Greases'!A:B,2,FALSE)), "")</f>
        <v/>
      </c>
      <c r="E7305" s="10" t="str">
        <f ca="1">_xlfn.IFNA((VLOOKUP(A7305,'Fats and Greases'!C:D,2,FALSE)), "")</f>
        <v/>
      </c>
      <c r="F7305" s="10" t="str">
        <f ca="1">_xlfn.IFNA((VLOOKUP(A7305,'Fats and Greases'!E:F,2,FALSE)), "")</f>
        <v/>
      </c>
      <c r="G7305" s="10" t="str">
        <f ca="1">_xlfn.IFNA((VLOOKUP(A7305,'Fats and Greases'!G:H,2,FALSE)), "")</f>
        <v/>
      </c>
      <c r="H7305" s="10" t="str">
        <f ca="1">_xlfn.IFNA((VLOOKUP(A7305,'Fats and Greases'!I:J,2,FALSE)), "")</f>
        <v/>
      </c>
      <c r="I7305" s="10" t="str">
        <f ca="1">_xlfn.IFNA((VLOOKUP(A7305,'Fats and Greases'!K:L,2,FALSE)), "")</f>
        <v/>
      </c>
      <c r="J7305" s="10" t="str">
        <f ca="1">_xlfn.IFNA((VLOOKUP(A7305,'Fats and Greases'!M:N,2,FALSE)), "")</f>
        <v/>
      </c>
      <c r="K7305" s="10" t="str">
        <f ca="1">_xlfn.IFNA((VLOOKUP($A7305,'Fats and Greases'!O:P,2,FALSE)), "")</f>
        <v/>
      </c>
      <c r="L7305" s="10" t="str">
        <f ca="1">_xlfn.IFNA((VLOOKUP($A7305,'Fats and Greases'!Q:R,2,FALSE)), "")</f>
        <v/>
      </c>
      <c r="M7305" s="10" t="str">
        <f ca="1">_xlfn.IFNA((VLOOKUP($A7305,'Fats and Greases'!S:T,2,FALSE)), "")</f>
        <v/>
      </c>
    </row>
    <row r="7306" spans="1:13" x14ac:dyDescent="0.2">
      <c r="A7306" s="18">
        <v>47010</v>
      </c>
      <c r="B7306" s="19">
        <f t="shared" si="228"/>
        <v>9</v>
      </c>
      <c r="C7306" s="19">
        <f t="shared" si="229"/>
        <v>2028</v>
      </c>
      <c r="D7306" s="10" t="str">
        <f ca="1">_xlfn.IFNA((VLOOKUP(A7306,'Fats and Greases'!A:B,2,FALSE)), "")</f>
        <v/>
      </c>
      <c r="E7306" s="10" t="str">
        <f ca="1">_xlfn.IFNA((VLOOKUP(A7306,'Fats and Greases'!C:D,2,FALSE)), "")</f>
        <v/>
      </c>
      <c r="F7306" s="10" t="str">
        <f ca="1">_xlfn.IFNA((VLOOKUP(A7306,'Fats and Greases'!E:F,2,FALSE)), "")</f>
        <v/>
      </c>
      <c r="G7306" s="10" t="str">
        <f ca="1">_xlfn.IFNA((VLOOKUP(A7306,'Fats and Greases'!G:H,2,FALSE)), "")</f>
        <v/>
      </c>
      <c r="H7306" s="10" t="str">
        <f ca="1">_xlfn.IFNA((VLOOKUP(A7306,'Fats and Greases'!I:J,2,FALSE)), "")</f>
        <v/>
      </c>
      <c r="I7306" s="10" t="str">
        <f ca="1">_xlfn.IFNA((VLOOKUP(A7306,'Fats and Greases'!K:L,2,FALSE)), "")</f>
        <v/>
      </c>
      <c r="J7306" s="10" t="str">
        <f ca="1">_xlfn.IFNA((VLOOKUP(A7306,'Fats and Greases'!M:N,2,FALSE)), "")</f>
        <v/>
      </c>
      <c r="K7306" s="10" t="str">
        <f ca="1">_xlfn.IFNA((VLOOKUP($A7306,'Fats and Greases'!O:P,2,FALSE)), "")</f>
        <v/>
      </c>
      <c r="L7306" s="10" t="str">
        <f ca="1">_xlfn.IFNA((VLOOKUP($A7306,'Fats and Greases'!Q:R,2,FALSE)), "")</f>
        <v/>
      </c>
      <c r="M7306" s="10" t="str">
        <f ca="1">_xlfn.IFNA((VLOOKUP($A7306,'Fats and Greases'!S:T,2,FALSE)), "")</f>
        <v/>
      </c>
    </row>
    <row r="7307" spans="1:13" x14ac:dyDescent="0.2">
      <c r="A7307" s="18">
        <v>47011</v>
      </c>
      <c r="B7307" s="19">
        <f t="shared" si="228"/>
        <v>9</v>
      </c>
      <c r="C7307" s="19">
        <f t="shared" si="229"/>
        <v>2028</v>
      </c>
      <c r="D7307" s="10" t="str">
        <f ca="1">_xlfn.IFNA((VLOOKUP(A7307,'Fats and Greases'!A:B,2,FALSE)), "")</f>
        <v/>
      </c>
      <c r="E7307" s="10" t="str">
        <f ca="1">_xlfn.IFNA((VLOOKUP(A7307,'Fats and Greases'!C:D,2,FALSE)), "")</f>
        <v/>
      </c>
      <c r="F7307" s="10" t="str">
        <f ca="1">_xlfn.IFNA((VLOOKUP(A7307,'Fats and Greases'!E:F,2,FALSE)), "")</f>
        <v/>
      </c>
      <c r="G7307" s="10" t="str">
        <f ca="1">_xlfn.IFNA((VLOOKUP(A7307,'Fats and Greases'!G:H,2,FALSE)), "")</f>
        <v/>
      </c>
      <c r="H7307" s="10" t="str">
        <f ca="1">_xlfn.IFNA((VLOOKUP(A7307,'Fats and Greases'!I:J,2,FALSE)), "")</f>
        <v/>
      </c>
      <c r="I7307" s="10" t="str">
        <f ca="1">_xlfn.IFNA((VLOOKUP(A7307,'Fats and Greases'!K:L,2,FALSE)), "")</f>
        <v/>
      </c>
      <c r="J7307" s="10" t="str">
        <f ca="1">_xlfn.IFNA((VLOOKUP(A7307,'Fats and Greases'!M:N,2,FALSE)), "")</f>
        <v/>
      </c>
      <c r="K7307" s="10" t="str">
        <f ca="1">_xlfn.IFNA((VLOOKUP($A7307,'Fats and Greases'!O:P,2,FALSE)), "")</f>
        <v/>
      </c>
      <c r="L7307" s="10" t="str">
        <f ca="1">_xlfn.IFNA((VLOOKUP($A7307,'Fats and Greases'!Q:R,2,FALSE)), "")</f>
        <v/>
      </c>
      <c r="M7307" s="10" t="str">
        <f ca="1">_xlfn.IFNA((VLOOKUP($A7307,'Fats and Greases'!S:T,2,FALSE)), "")</f>
        <v/>
      </c>
    </row>
    <row r="7308" spans="1:13" x14ac:dyDescent="0.2">
      <c r="A7308" s="18">
        <v>47014</v>
      </c>
      <c r="B7308" s="19">
        <f t="shared" si="228"/>
        <v>9</v>
      </c>
      <c r="C7308" s="19">
        <f t="shared" si="229"/>
        <v>2028</v>
      </c>
      <c r="D7308" s="10" t="str">
        <f ca="1">_xlfn.IFNA((VLOOKUP(A7308,'Fats and Greases'!A:B,2,FALSE)), "")</f>
        <v/>
      </c>
      <c r="E7308" s="10" t="str">
        <f ca="1">_xlfn.IFNA((VLOOKUP(A7308,'Fats and Greases'!C:D,2,FALSE)), "")</f>
        <v/>
      </c>
      <c r="F7308" s="10" t="str">
        <f ca="1">_xlfn.IFNA((VLOOKUP(A7308,'Fats and Greases'!E:F,2,FALSE)), "")</f>
        <v/>
      </c>
      <c r="G7308" s="10" t="str">
        <f ca="1">_xlfn.IFNA((VLOOKUP(A7308,'Fats and Greases'!G:H,2,FALSE)), "")</f>
        <v/>
      </c>
      <c r="H7308" s="10" t="str">
        <f ca="1">_xlfn.IFNA((VLOOKUP(A7308,'Fats and Greases'!I:J,2,FALSE)), "")</f>
        <v/>
      </c>
      <c r="I7308" s="10" t="str">
        <f ca="1">_xlfn.IFNA((VLOOKUP(A7308,'Fats and Greases'!K:L,2,FALSE)), "")</f>
        <v/>
      </c>
      <c r="J7308" s="10" t="str">
        <f ca="1">_xlfn.IFNA((VLOOKUP(A7308,'Fats and Greases'!M:N,2,FALSE)), "")</f>
        <v/>
      </c>
      <c r="K7308" s="10" t="str">
        <f ca="1">_xlfn.IFNA((VLOOKUP($A7308,'Fats and Greases'!O:P,2,FALSE)), "")</f>
        <v/>
      </c>
      <c r="L7308" s="10" t="str">
        <f ca="1">_xlfn.IFNA((VLOOKUP($A7308,'Fats and Greases'!Q:R,2,FALSE)), "")</f>
        <v/>
      </c>
      <c r="M7308" s="10" t="str">
        <f ca="1">_xlfn.IFNA((VLOOKUP($A7308,'Fats and Greases'!S:T,2,FALSE)), "")</f>
        <v/>
      </c>
    </row>
    <row r="7309" spans="1:13" x14ac:dyDescent="0.2">
      <c r="A7309" s="18">
        <v>47015</v>
      </c>
      <c r="B7309" s="19">
        <f t="shared" si="228"/>
        <v>9</v>
      </c>
      <c r="C7309" s="19">
        <f t="shared" si="229"/>
        <v>2028</v>
      </c>
      <c r="D7309" s="10" t="str">
        <f ca="1">_xlfn.IFNA((VLOOKUP(A7309,'Fats and Greases'!A:B,2,FALSE)), "")</f>
        <v/>
      </c>
      <c r="E7309" s="10" t="str">
        <f ca="1">_xlfn.IFNA((VLOOKUP(A7309,'Fats and Greases'!C:D,2,FALSE)), "")</f>
        <v/>
      </c>
      <c r="F7309" s="10" t="str">
        <f ca="1">_xlfn.IFNA((VLOOKUP(A7309,'Fats and Greases'!E:F,2,FALSE)), "")</f>
        <v/>
      </c>
      <c r="G7309" s="10" t="str">
        <f ca="1">_xlfn.IFNA((VLOOKUP(A7309,'Fats and Greases'!G:H,2,FALSE)), "")</f>
        <v/>
      </c>
      <c r="H7309" s="10" t="str">
        <f ca="1">_xlfn.IFNA((VLOOKUP(A7309,'Fats and Greases'!I:J,2,FALSE)), "")</f>
        <v/>
      </c>
      <c r="I7309" s="10" t="str">
        <f ca="1">_xlfn.IFNA((VLOOKUP(A7309,'Fats and Greases'!K:L,2,FALSE)), "")</f>
        <v/>
      </c>
      <c r="J7309" s="10" t="str">
        <f ca="1">_xlfn.IFNA((VLOOKUP(A7309,'Fats and Greases'!M:N,2,FALSE)), "")</f>
        <v/>
      </c>
      <c r="K7309" s="10" t="str">
        <f ca="1">_xlfn.IFNA((VLOOKUP($A7309,'Fats and Greases'!O:P,2,FALSE)), "")</f>
        <v/>
      </c>
      <c r="L7309" s="10" t="str">
        <f ca="1">_xlfn.IFNA((VLOOKUP($A7309,'Fats and Greases'!Q:R,2,FALSE)), "")</f>
        <v/>
      </c>
      <c r="M7309" s="10" t="str">
        <f ca="1">_xlfn.IFNA((VLOOKUP($A7309,'Fats and Greases'!S:T,2,FALSE)), "")</f>
        <v/>
      </c>
    </row>
    <row r="7310" spans="1:13" x14ac:dyDescent="0.2">
      <c r="A7310" s="18">
        <v>47016</v>
      </c>
      <c r="B7310" s="19">
        <f t="shared" si="228"/>
        <v>9</v>
      </c>
      <c r="C7310" s="19">
        <f t="shared" si="229"/>
        <v>2028</v>
      </c>
      <c r="D7310" s="10" t="str">
        <f ca="1">_xlfn.IFNA((VLOOKUP(A7310,'Fats and Greases'!A:B,2,FALSE)), "")</f>
        <v/>
      </c>
      <c r="E7310" s="10" t="str">
        <f ca="1">_xlfn.IFNA((VLOOKUP(A7310,'Fats and Greases'!C:D,2,FALSE)), "")</f>
        <v/>
      </c>
      <c r="F7310" s="10" t="str">
        <f ca="1">_xlfn.IFNA((VLOOKUP(A7310,'Fats and Greases'!E:F,2,FALSE)), "")</f>
        <v/>
      </c>
      <c r="G7310" s="10" t="str">
        <f ca="1">_xlfn.IFNA((VLOOKUP(A7310,'Fats and Greases'!G:H,2,FALSE)), "")</f>
        <v/>
      </c>
      <c r="H7310" s="10" t="str">
        <f ca="1">_xlfn.IFNA((VLOOKUP(A7310,'Fats and Greases'!I:J,2,FALSE)), "")</f>
        <v/>
      </c>
      <c r="I7310" s="10" t="str">
        <f ca="1">_xlfn.IFNA((VLOOKUP(A7310,'Fats and Greases'!K:L,2,FALSE)), "")</f>
        <v/>
      </c>
      <c r="J7310" s="10" t="str">
        <f ca="1">_xlfn.IFNA((VLOOKUP(A7310,'Fats and Greases'!M:N,2,FALSE)), "")</f>
        <v/>
      </c>
      <c r="K7310" s="10" t="str">
        <f ca="1">_xlfn.IFNA((VLOOKUP($A7310,'Fats and Greases'!O:P,2,FALSE)), "")</f>
        <v/>
      </c>
      <c r="L7310" s="10" t="str">
        <f ca="1">_xlfn.IFNA((VLOOKUP($A7310,'Fats and Greases'!Q:R,2,FALSE)), "")</f>
        <v/>
      </c>
      <c r="M7310" s="10" t="str">
        <f ca="1">_xlfn.IFNA((VLOOKUP($A7310,'Fats and Greases'!S:T,2,FALSE)), "")</f>
        <v/>
      </c>
    </row>
    <row r="7311" spans="1:13" x14ac:dyDescent="0.2">
      <c r="A7311" s="18">
        <v>47017</v>
      </c>
      <c r="B7311" s="19">
        <f t="shared" si="228"/>
        <v>9</v>
      </c>
      <c r="C7311" s="19">
        <f t="shared" si="229"/>
        <v>2028</v>
      </c>
      <c r="D7311" s="10" t="str">
        <f ca="1">_xlfn.IFNA((VLOOKUP(A7311,'Fats and Greases'!A:B,2,FALSE)), "")</f>
        <v/>
      </c>
      <c r="E7311" s="10" t="str">
        <f ca="1">_xlfn.IFNA((VLOOKUP(A7311,'Fats and Greases'!C:D,2,FALSE)), "")</f>
        <v/>
      </c>
      <c r="F7311" s="10" t="str">
        <f ca="1">_xlfn.IFNA((VLOOKUP(A7311,'Fats and Greases'!E:F,2,FALSE)), "")</f>
        <v/>
      </c>
      <c r="G7311" s="10" t="str">
        <f ca="1">_xlfn.IFNA((VLOOKUP(A7311,'Fats and Greases'!G:H,2,FALSE)), "")</f>
        <v/>
      </c>
      <c r="H7311" s="10" t="str">
        <f ca="1">_xlfn.IFNA((VLOOKUP(A7311,'Fats and Greases'!I:J,2,FALSE)), "")</f>
        <v/>
      </c>
      <c r="I7311" s="10" t="str">
        <f ca="1">_xlfn.IFNA((VLOOKUP(A7311,'Fats and Greases'!K:L,2,FALSE)), "")</f>
        <v/>
      </c>
      <c r="J7311" s="10" t="str">
        <f ca="1">_xlfn.IFNA((VLOOKUP(A7311,'Fats and Greases'!M:N,2,FALSE)), "")</f>
        <v/>
      </c>
      <c r="K7311" s="10" t="str">
        <f ca="1">_xlfn.IFNA((VLOOKUP($A7311,'Fats and Greases'!O:P,2,FALSE)), "")</f>
        <v/>
      </c>
      <c r="L7311" s="10" t="str">
        <f ca="1">_xlfn.IFNA((VLOOKUP($A7311,'Fats and Greases'!Q:R,2,FALSE)), "")</f>
        <v/>
      </c>
      <c r="M7311" s="10" t="str">
        <f ca="1">_xlfn.IFNA((VLOOKUP($A7311,'Fats and Greases'!S:T,2,FALSE)), "")</f>
        <v/>
      </c>
    </row>
    <row r="7312" spans="1:13" x14ac:dyDescent="0.2">
      <c r="A7312" s="18">
        <v>47018</v>
      </c>
      <c r="B7312" s="19">
        <f t="shared" si="228"/>
        <v>9</v>
      </c>
      <c r="C7312" s="19">
        <f t="shared" si="229"/>
        <v>2028</v>
      </c>
      <c r="D7312" s="10" t="str">
        <f ca="1">_xlfn.IFNA((VLOOKUP(A7312,'Fats and Greases'!A:B,2,FALSE)), "")</f>
        <v/>
      </c>
      <c r="E7312" s="10" t="str">
        <f ca="1">_xlfn.IFNA((VLOOKUP(A7312,'Fats and Greases'!C:D,2,FALSE)), "")</f>
        <v/>
      </c>
      <c r="F7312" s="10" t="str">
        <f ca="1">_xlfn.IFNA((VLOOKUP(A7312,'Fats and Greases'!E:F,2,FALSE)), "")</f>
        <v/>
      </c>
      <c r="G7312" s="10" t="str">
        <f ca="1">_xlfn.IFNA((VLOOKUP(A7312,'Fats and Greases'!G:H,2,FALSE)), "")</f>
        <v/>
      </c>
      <c r="H7312" s="10" t="str">
        <f ca="1">_xlfn.IFNA((VLOOKUP(A7312,'Fats and Greases'!I:J,2,FALSE)), "")</f>
        <v/>
      </c>
      <c r="I7312" s="10" t="str">
        <f ca="1">_xlfn.IFNA((VLOOKUP(A7312,'Fats and Greases'!K:L,2,FALSE)), "")</f>
        <v/>
      </c>
      <c r="J7312" s="10" t="str">
        <f ca="1">_xlfn.IFNA((VLOOKUP(A7312,'Fats and Greases'!M:N,2,FALSE)), "")</f>
        <v/>
      </c>
      <c r="K7312" s="10" t="str">
        <f ca="1">_xlfn.IFNA((VLOOKUP($A7312,'Fats and Greases'!O:P,2,FALSE)), "")</f>
        <v/>
      </c>
      <c r="L7312" s="10" t="str">
        <f ca="1">_xlfn.IFNA((VLOOKUP($A7312,'Fats and Greases'!Q:R,2,FALSE)), "")</f>
        <v/>
      </c>
      <c r="M7312" s="10" t="str">
        <f ca="1">_xlfn.IFNA((VLOOKUP($A7312,'Fats and Greases'!S:T,2,FALSE)), "")</f>
        <v/>
      </c>
    </row>
    <row r="7313" spans="1:13" x14ac:dyDescent="0.2">
      <c r="A7313" s="18">
        <v>47021</v>
      </c>
      <c r="B7313" s="19">
        <f t="shared" si="228"/>
        <v>9</v>
      </c>
      <c r="C7313" s="19">
        <f t="shared" si="229"/>
        <v>2028</v>
      </c>
      <c r="D7313" s="10" t="str">
        <f ca="1">_xlfn.IFNA((VLOOKUP(A7313,'Fats and Greases'!A:B,2,FALSE)), "")</f>
        <v/>
      </c>
      <c r="E7313" s="10" t="str">
        <f ca="1">_xlfn.IFNA((VLOOKUP(A7313,'Fats and Greases'!C:D,2,FALSE)), "")</f>
        <v/>
      </c>
      <c r="F7313" s="10" t="str">
        <f ca="1">_xlfn.IFNA((VLOOKUP(A7313,'Fats and Greases'!E:F,2,FALSE)), "")</f>
        <v/>
      </c>
      <c r="G7313" s="10" t="str">
        <f ca="1">_xlfn.IFNA((VLOOKUP(A7313,'Fats and Greases'!G:H,2,FALSE)), "")</f>
        <v/>
      </c>
      <c r="H7313" s="10" t="str">
        <f ca="1">_xlfn.IFNA((VLOOKUP(A7313,'Fats and Greases'!I:J,2,FALSE)), "")</f>
        <v/>
      </c>
      <c r="I7313" s="10" t="str">
        <f ca="1">_xlfn.IFNA((VLOOKUP(A7313,'Fats and Greases'!K:L,2,FALSE)), "")</f>
        <v/>
      </c>
      <c r="J7313" s="10" t="str">
        <f ca="1">_xlfn.IFNA((VLOOKUP(A7313,'Fats and Greases'!M:N,2,FALSE)), "")</f>
        <v/>
      </c>
      <c r="K7313" s="10" t="str">
        <f ca="1">_xlfn.IFNA((VLOOKUP($A7313,'Fats and Greases'!O:P,2,FALSE)), "")</f>
        <v/>
      </c>
      <c r="L7313" s="10" t="str">
        <f ca="1">_xlfn.IFNA((VLOOKUP($A7313,'Fats and Greases'!Q:R,2,FALSE)), "")</f>
        <v/>
      </c>
      <c r="M7313" s="10" t="str">
        <f ca="1">_xlfn.IFNA((VLOOKUP($A7313,'Fats and Greases'!S:T,2,FALSE)), "")</f>
        <v/>
      </c>
    </row>
    <row r="7314" spans="1:13" x14ac:dyDescent="0.2">
      <c r="A7314" s="18">
        <v>47022</v>
      </c>
      <c r="B7314" s="19">
        <f t="shared" si="228"/>
        <v>9</v>
      </c>
      <c r="C7314" s="19">
        <f t="shared" si="229"/>
        <v>2028</v>
      </c>
      <c r="D7314" s="10" t="str">
        <f ca="1">_xlfn.IFNA((VLOOKUP(A7314,'Fats and Greases'!A:B,2,FALSE)), "")</f>
        <v/>
      </c>
      <c r="E7314" s="10" t="str">
        <f ca="1">_xlfn.IFNA((VLOOKUP(A7314,'Fats and Greases'!C:D,2,FALSE)), "")</f>
        <v/>
      </c>
      <c r="F7314" s="10" t="str">
        <f ca="1">_xlfn.IFNA((VLOOKUP(A7314,'Fats and Greases'!E:F,2,FALSE)), "")</f>
        <v/>
      </c>
      <c r="G7314" s="10" t="str">
        <f ca="1">_xlfn.IFNA((VLOOKUP(A7314,'Fats and Greases'!G:H,2,FALSE)), "")</f>
        <v/>
      </c>
      <c r="H7314" s="10" t="str">
        <f ca="1">_xlfn.IFNA((VLOOKUP(A7314,'Fats and Greases'!I:J,2,FALSE)), "")</f>
        <v/>
      </c>
      <c r="I7314" s="10" t="str">
        <f ca="1">_xlfn.IFNA((VLOOKUP(A7314,'Fats and Greases'!K:L,2,FALSE)), "")</f>
        <v/>
      </c>
      <c r="J7314" s="10" t="str">
        <f ca="1">_xlfn.IFNA((VLOOKUP(A7314,'Fats and Greases'!M:N,2,FALSE)), "")</f>
        <v/>
      </c>
      <c r="K7314" s="10" t="str">
        <f ca="1">_xlfn.IFNA((VLOOKUP($A7314,'Fats and Greases'!O:P,2,FALSE)), "")</f>
        <v/>
      </c>
      <c r="L7314" s="10" t="str">
        <f ca="1">_xlfn.IFNA((VLOOKUP($A7314,'Fats and Greases'!Q:R,2,FALSE)), "")</f>
        <v/>
      </c>
      <c r="M7314" s="10" t="str">
        <f ca="1">_xlfn.IFNA((VLOOKUP($A7314,'Fats and Greases'!S:T,2,FALSE)), "")</f>
        <v/>
      </c>
    </row>
    <row r="7315" spans="1:13" x14ac:dyDescent="0.2">
      <c r="A7315" s="18">
        <v>47023</v>
      </c>
      <c r="B7315" s="19">
        <f t="shared" si="228"/>
        <v>9</v>
      </c>
      <c r="C7315" s="19">
        <f t="shared" si="229"/>
        <v>2028</v>
      </c>
      <c r="D7315" s="10" t="str">
        <f ca="1">_xlfn.IFNA((VLOOKUP(A7315,'Fats and Greases'!A:B,2,FALSE)), "")</f>
        <v/>
      </c>
      <c r="E7315" s="10" t="str">
        <f ca="1">_xlfn.IFNA((VLOOKUP(A7315,'Fats and Greases'!C:D,2,FALSE)), "")</f>
        <v/>
      </c>
      <c r="F7315" s="10" t="str">
        <f ca="1">_xlfn.IFNA((VLOOKUP(A7315,'Fats and Greases'!E:F,2,FALSE)), "")</f>
        <v/>
      </c>
      <c r="G7315" s="10" t="str">
        <f ca="1">_xlfn.IFNA((VLOOKUP(A7315,'Fats and Greases'!G:H,2,FALSE)), "")</f>
        <v/>
      </c>
      <c r="H7315" s="10" t="str">
        <f ca="1">_xlfn.IFNA((VLOOKUP(A7315,'Fats and Greases'!I:J,2,FALSE)), "")</f>
        <v/>
      </c>
      <c r="I7315" s="10" t="str">
        <f ca="1">_xlfn.IFNA((VLOOKUP(A7315,'Fats and Greases'!K:L,2,FALSE)), "")</f>
        <v/>
      </c>
      <c r="J7315" s="10" t="str">
        <f ca="1">_xlfn.IFNA((VLOOKUP(A7315,'Fats and Greases'!M:N,2,FALSE)), "")</f>
        <v/>
      </c>
      <c r="K7315" s="10" t="str">
        <f ca="1">_xlfn.IFNA((VLOOKUP($A7315,'Fats and Greases'!O:P,2,FALSE)), "")</f>
        <v/>
      </c>
      <c r="L7315" s="10" t="str">
        <f ca="1">_xlfn.IFNA((VLOOKUP($A7315,'Fats and Greases'!Q:R,2,FALSE)), "")</f>
        <v/>
      </c>
      <c r="M7315" s="10" t="str">
        <f ca="1">_xlfn.IFNA((VLOOKUP($A7315,'Fats and Greases'!S:T,2,FALSE)), "")</f>
        <v/>
      </c>
    </row>
    <row r="7316" spans="1:13" x14ac:dyDescent="0.2">
      <c r="A7316" s="18">
        <v>47024</v>
      </c>
      <c r="B7316" s="19">
        <f t="shared" si="228"/>
        <v>9</v>
      </c>
      <c r="C7316" s="19">
        <f t="shared" si="229"/>
        <v>2028</v>
      </c>
      <c r="D7316" s="10" t="str">
        <f ca="1">_xlfn.IFNA((VLOOKUP(A7316,'Fats and Greases'!A:B,2,FALSE)), "")</f>
        <v/>
      </c>
      <c r="E7316" s="10" t="str">
        <f ca="1">_xlfn.IFNA((VLOOKUP(A7316,'Fats and Greases'!C:D,2,FALSE)), "")</f>
        <v/>
      </c>
      <c r="F7316" s="10" t="str">
        <f ca="1">_xlfn.IFNA((VLOOKUP(A7316,'Fats and Greases'!E:F,2,FALSE)), "")</f>
        <v/>
      </c>
      <c r="G7316" s="10" t="str">
        <f ca="1">_xlfn.IFNA((VLOOKUP(A7316,'Fats and Greases'!G:H,2,FALSE)), "")</f>
        <v/>
      </c>
      <c r="H7316" s="10" t="str">
        <f ca="1">_xlfn.IFNA((VLOOKUP(A7316,'Fats and Greases'!I:J,2,FALSE)), "")</f>
        <v/>
      </c>
      <c r="I7316" s="10" t="str">
        <f ca="1">_xlfn.IFNA((VLOOKUP(A7316,'Fats and Greases'!K:L,2,FALSE)), "")</f>
        <v/>
      </c>
      <c r="J7316" s="10" t="str">
        <f ca="1">_xlfn.IFNA((VLOOKUP(A7316,'Fats and Greases'!M:N,2,FALSE)), "")</f>
        <v/>
      </c>
      <c r="K7316" s="10" t="str">
        <f ca="1">_xlfn.IFNA((VLOOKUP($A7316,'Fats and Greases'!O:P,2,FALSE)), "")</f>
        <v/>
      </c>
      <c r="L7316" s="10" t="str">
        <f ca="1">_xlfn.IFNA((VLOOKUP($A7316,'Fats and Greases'!Q:R,2,FALSE)), "")</f>
        <v/>
      </c>
      <c r="M7316" s="10" t="str">
        <f ca="1">_xlfn.IFNA((VLOOKUP($A7316,'Fats and Greases'!S:T,2,FALSE)), "")</f>
        <v/>
      </c>
    </row>
    <row r="7317" spans="1:13" x14ac:dyDescent="0.2">
      <c r="A7317" s="18">
        <v>47025</v>
      </c>
      <c r="B7317" s="19">
        <f t="shared" si="228"/>
        <v>9</v>
      </c>
      <c r="C7317" s="19">
        <f t="shared" si="229"/>
        <v>2028</v>
      </c>
      <c r="D7317" s="10" t="str">
        <f ca="1">_xlfn.IFNA((VLOOKUP(A7317,'Fats and Greases'!A:B,2,FALSE)), "")</f>
        <v/>
      </c>
      <c r="E7317" s="10" t="str">
        <f ca="1">_xlfn.IFNA((VLOOKUP(A7317,'Fats and Greases'!C:D,2,FALSE)), "")</f>
        <v/>
      </c>
      <c r="F7317" s="10" t="str">
        <f ca="1">_xlfn.IFNA((VLOOKUP(A7317,'Fats and Greases'!E:F,2,FALSE)), "")</f>
        <v/>
      </c>
      <c r="G7317" s="10" t="str">
        <f ca="1">_xlfn.IFNA((VLOOKUP(A7317,'Fats and Greases'!G:H,2,FALSE)), "")</f>
        <v/>
      </c>
      <c r="H7317" s="10" t="str">
        <f ca="1">_xlfn.IFNA((VLOOKUP(A7317,'Fats and Greases'!I:J,2,FALSE)), "")</f>
        <v/>
      </c>
      <c r="I7317" s="10" t="str">
        <f ca="1">_xlfn.IFNA((VLOOKUP(A7317,'Fats and Greases'!K:L,2,FALSE)), "")</f>
        <v/>
      </c>
      <c r="J7317" s="10" t="str">
        <f ca="1">_xlfn.IFNA((VLOOKUP(A7317,'Fats and Greases'!M:N,2,FALSE)), "")</f>
        <v/>
      </c>
      <c r="K7317" s="10" t="str">
        <f ca="1">_xlfn.IFNA((VLOOKUP($A7317,'Fats and Greases'!O:P,2,FALSE)), "")</f>
        <v/>
      </c>
      <c r="L7317" s="10" t="str">
        <f ca="1">_xlfn.IFNA((VLOOKUP($A7317,'Fats and Greases'!Q:R,2,FALSE)), "")</f>
        <v/>
      </c>
      <c r="M7317" s="10" t="str">
        <f ca="1">_xlfn.IFNA((VLOOKUP($A7317,'Fats and Greases'!S:T,2,FALSE)), "")</f>
        <v/>
      </c>
    </row>
    <row r="7318" spans="1:13" x14ac:dyDescent="0.2">
      <c r="A7318" s="18">
        <v>47028</v>
      </c>
      <c r="B7318" s="19">
        <f t="shared" si="228"/>
        <v>10</v>
      </c>
      <c r="C7318" s="19">
        <f t="shared" si="229"/>
        <v>2028</v>
      </c>
      <c r="D7318" s="10" t="str">
        <f ca="1">_xlfn.IFNA((VLOOKUP(A7318,'Fats and Greases'!A:B,2,FALSE)), "")</f>
        <v/>
      </c>
      <c r="E7318" s="10" t="str">
        <f ca="1">_xlfn.IFNA((VLOOKUP(A7318,'Fats and Greases'!C:D,2,FALSE)), "")</f>
        <v/>
      </c>
      <c r="F7318" s="10" t="str">
        <f ca="1">_xlfn.IFNA((VLOOKUP(A7318,'Fats and Greases'!E:F,2,FALSE)), "")</f>
        <v/>
      </c>
      <c r="G7318" s="10" t="str">
        <f ca="1">_xlfn.IFNA((VLOOKUP(A7318,'Fats and Greases'!G:H,2,FALSE)), "")</f>
        <v/>
      </c>
      <c r="H7318" s="10" t="str">
        <f ca="1">_xlfn.IFNA((VLOOKUP(A7318,'Fats and Greases'!I:J,2,FALSE)), "")</f>
        <v/>
      </c>
      <c r="I7318" s="10" t="str">
        <f ca="1">_xlfn.IFNA((VLOOKUP(A7318,'Fats and Greases'!K:L,2,FALSE)), "")</f>
        <v/>
      </c>
      <c r="J7318" s="10" t="str">
        <f ca="1">_xlfn.IFNA((VLOOKUP(A7318,'Fats and Greases'!M:N,2,FALSE)), "")</f>
        <v/>
      </c>
      <c r="K7318" s="10" t="str">
        <f ca="1">_xlfn.IFNA((VLOOKUP($A7318,'Fats and Greases'!O:P,2,FALSE)), "")</f>
        <v/>
      </c>
      <c r="L7318" s="10" t="str">
        <f ca="1">_xlfn.IFNA((VLOOKUP($A7318,'Fats and Greases'!Q:R,2,FALSE)), "")</f>
        <v/>
      </c>
      <c r="M7318" s="10" t="str">
        <f ca="1">_xlfn.IFNA((VLOOKUP($A7318,'Fats and Greases'!S:T,2,FALSE)), "")</f>
        <v/>
      </c>
    </row>
    <row r="7319" spans="1:13" x14ac:dyDescent="0.2">
      <c r="A7319" s="18">
        <v>47029</v>
      </c>
      <c r="B7319" s="19">
        <f t="shared" si="228"/>
        <v>10</v>
      </c>
      <c r="C7319" s="19">
        <f t="shared" si="229"/>
        <v>2028</v>
      </c>
      <c r="D7319" s="10" t="str">
        <f ca="1">_xlfn.IFNA((VLOOKUP(A7319,'Fats and Greases'!A:B,2,FALSE)), "")</f>
        <v/>
      </c>
      <c r="E7319" s="10" t="str">
        <f ca="1">_xlfn.IFNA((VLOOKUP(A7319,'Fats and Greases'!C:D,2,FALSE)), "")</f>
        <v/>
      </c>
      <c r="F7319" s="10" t="str">
        <f ca="1">_xlfn.IFNA((VLOOKUP(A7319,'Fats and Greases'!E:F,2,FALSE)), "")</f>
        <v/>
      </c>
      <c r="G7319" s="10" t="str">
        <f ca="1">_xlfn.IFNA((VLOOKUP(A7319,'Fats and Greases'!G:H,2,FALSE)), "")</f>
        <v/>
      </c>
      <c r="H7319" s="10" t="str">
        <f ca="1">_xlfn.IFNA((VLOOKUP(A7319,'Fats and Greases'!I:J,2,FALSE)), "")</f>
        <v/>
      </c>
      <c r="I7319" s="10" t="str">
        <f ca="1">_xlfn.IFNA((VLOOKUP(A7319,'Fats and Greases'!K:L,2,FALSE)), "")</f>
        <v/>
      </c>
      <c r="J7319" s="10" t="str">
        <f ca="1">_xlfn.IFNA((VLOOKUP(A7319,'Fats and Greases'!M:N,2,FALSE)), "")</f>
        <v/>
      </c>
      <c r="K7319" s="10" t="str">
        <f ca="1">_xlfn.IFNA((VLOOKUP($A7319,'Fats and Greases'!O:P,2,FALSE)), "")</f>
        <v/>
      </c>
      <c r="L7319" s="10" t="str">
        <f ca="1">_xlfn.IFNA((VLOOKUP($A7319,'Fats and Greases'!Q:R,2,FALSE)), "")</f>
        <v/>
      </c>
      <c r="M7319" s="10" t="str">
        <f ca="1">_xlfn.IFNA((VLOOKUP($A7319,'Fats and Greases'!S:T,2,FALSE)), "")</f>
        <v/>
      </c>
    </row>
    <row r="7320" spans="1:13" x14ac:dyDescent="0.2">
      <c r="A7320" s="18">
        <v>47030</v>
      </c>
      <c r="B7320" s="19">
        <f t="shared" si="228"/>
        <v>10</v>
      </c>
      <c r="C7320" s="19">
        <f t="shared" si="229"/>
        <v>2028</v>
      </c>
      <c r="D7320" s="10" t="str">
        <f ca="1">_xlfn.IFNA((VLOOKUP(A7320,'Fats and Greases'!A:B,2,FALSE)), "")</f>
        <v/>
      </c>
      <c r="E7320" s="10" t="str">
        <f ca="1">_xlfn.IFNA((VLOOKUP(A7320,'Fats and Greases'!C:D,2,FALSE)), "")</f>
        <v/>
      </c>
      <c r="F7320" s="10" t="str">
        <f ca="1">_xlfn.IFNA((VLOOKUP(A7320,'Fats and Greases'!E:F,2,FALSE)), "")</f>
        <v/>
      </c>
      <c r="G7320" s="10" t="str">
        <f ca="1">_xlfn.IFNA((VLOOKUP(A7320,'Fats and Greases'!G:H,2,FALSE)), "")</f>
        <v/>
      </c>
      <c r="H7320" s="10" t="str">
        <f ca="1">_xlfn.IFNA((VLOOKUP(A7320,'Fats and Greases'!I:J,2,FALSE)), "")</f>
        <v/>
      </c>
      <c r="I7320" s="10" t="str">
        <f ca="1">_xlfn.IFNA((VLOOKUP(A7320,'Fats and Greases'!K:L,2,FALSE)), "")</f>
        <v/>
      </c>
      <c r="J7320" s="10" t="str">
        <f ca="1">_xlfn.IFNA((VLOOKUP(A7320,'Fats and Greases'!M:N,2,FALSE)), "")</f>
        <v/>
      </c>
      <c r="K7320" s="10" t="str">
        <f ca="1">_xlfn.IFNA((VLOOKUP($A7320,'Fats and Greases'!O:P,2,FALSE)), "")</f>
        <v/>
      </c>
      <c r="L7320" s="10" t="str">
        <f ca="1">_xlfn.IFNA((VLOOKUP($A7320,'Fats and Greases'!Q:R,2,FALSE)), "")</f>
        <v/>
      </c>
      <c r="M7320" s="10" t="str">
        <f ca="1">_xlfn.IFNA((VLOOKUP($A7320,'Fats and Greases'!S:T,2,FALSE)), "")</f>
        <v/>
      </c>
    </row>
    <row r="7321" spans="1:13" x14ac:dyDescent="0.2">
      <c r="A7321" s="18">
        <v>47031</v>
      </c>
      <c r="B7321" s="19">
        <f t="shared" si="228"/>
        <v>10</v>
      </c>
      <c r="C7321" s="19">
        <f t="shared" si="229"/>
        <v>2028</v>
      </c>
      <c r="D7321" s="10" t="str">
        <f ca="1">_xlfn.IFNA((VLOOKUP(A7321,'Fats and Greases'!A:B,2,FALSE)), "")</f>
        <v/>
      </c>
      <c r="E7321" s="10" t="str">
        <f ca="1">_xlfn.IFNA((VLOOKUP(A7321,'Fats and Greases'!C:D,2,FALSE)), "")</f>
        <v/>
      </c>
      <c r="F7321" s="10" t="str">
        <f ca="1">_xlfn.IFNA((VLOOKUP(A7321,'Fats and Greases'!E:F,2,FALSE)), "")</f>
        <v/>
      </c>
      <c r="G7321" s="10" t="str">
        <f ca="1">_xlfn.IFNA((VLOOKUP(A7321,'Fats and Greases'!G:H,2,FALSE)), "")</f>
        <v/>
      </c>
      <c r="H7321" s="10" t="str">
        <f ca="1">_xlfn.IFNA((VLOOKUP(A7321,'Fats and Greases'!I:J,2,FALSE)), "")</f>
        <v/>
      </c>
      <c r="I7321" s="10" t="str">
        <f ca="1">_xlfn.IFNA((VLOOKUP(A7321,'Fats and Greases'!K:L,2,FALSE)), "")</f>
        <v/>
      </c>
      <c r="J7321" s="10" t="str">
        <f ca="1">_xlfn.IFNA((VLOOKUP(A7321,'Fats and Greases'!M:N,2,FALSE)), "")</f>
        <v/>
      </c>
      <c r="K7321" s="10" t="str">
        <f ca="1">_xlfn.IFNA((VLOOKUP($A7321,'Fats and Greases'!O:P,2,FALSE)), "")</f>
        <v/>
      </c>
      <c r="L7321" s="10" t="str">
        <f ca="1">_xlfn.IFNA((VLOOKUP($A7321,'Fats and Greases'!Q:R,2,FALSE)), "")</f>
        <v/>
      </c>
      <c r="M7321" s="10" t="str">
        <f ca="1">_xlfn.IFNA((VLOOKUP($A7321,'Fats and Greases'!S:T,2,FALSE)), "")</f>
        <v/>
      </c>
    </row>
    <row r="7322" spans="1:13" x14ac:dyDescent="0.2">
      <c r="A7322" s="18">
        <v>47032</v>
      </c>
      <c r="B7322" s="19">
        <f t="shared" si="228"/>
        <v>10</v>
      </c>
      <c r="C7322" s="19">
        <f t="shared" si="229"/>
        <v>2028</v>
      </c>
      <c r="D7322" s="10" t="str">
        <f ca="1">_xlfn.IFNA((VLOOKUP(A7322,'Fats and Greases'!A:B,2,FALSE)), "")</f>
        <v/>
      </c>
      <c r="E7322" s="10" t="str">
        <f ca="1">_xlfn.IFNA((VLOOKUP(A7322,'Fats and Greases'!C:D,2,FALSE)), "")</f>
        <v/>
      </c>
      <c r="F7322" s="10" t="str">
        <f ca="1">_xlfn.IFNA((VLOOKUP(A7322,'Fats and Greases'!E:F,2,FALSE)), "")</f>
        <v/>
      </c>
      <c r="G7322" s="10" t="str">
        <f ca="1">_xlfn.IFNA((VLOOKUP(A7322,'Fats and Greases'!G:H,2,FALSE)), "")</f>
        <v/>
      </c>
      <c r="H7322" s="10" t="str">
        <f ca="1">_xlfn.IFNA((VLOOKUP(A7322,'Fats and Greases'!I:J,2,FALSE)), "")</f>
        <v/>
      </c>
      <c r="I7322" s="10" t="str">
        <f ca="1">_xlfn.IFNA((VLOOKUP(A7322,'Fats and Greases'!K:L,2,FALSE)), "")</f>
        <v/>
      </c>
      <c r="J7322" s="10" t="str">
        <f ca="1">_xlfn.IFNA((VLOOKUP(A7322,'Fats and Greases'!M:N,2,FALSE)), "")</f>
        <v/>
      </c>
      <c r="K7322" s="10" t="str">
        <f ca="1">_xlfn.IFNA((VLOOKUP($A7322,'Fats and Greases'!O:P,2,FALSE)), "")</f>
        <v/>
      </c>
      <c r="L7322" s="10" t="str">
        <f ca="1">_xlfn.IFNA((VLOOKUP($A7322,'Fats and Greases'!Q:R,2,FALSE)), "")</f>
        <v/>
      </c>
      <c r="M7322" s="10" t="str">
        <f ca="1">_xlfn.IFNA((VLOOKUP($A7322,'Fats and Greases'!S:T,2,FALSE)), "")</f>
        <v/>
      </c>
    </row>
    <row r="7323" spans="1:13" x14ac:dyDescent="0.2">
      <c r="A7323" s="18">
        <v>47035</v>
      </c>
      <c r="B7323" s="19">
        <f t="shared" si="228"/>
        <v>10</v>
      </c>
      <c r="C7323" s="19">
        <f t="shared" si="229"/>
        <v>2028</v>
      </c>
      <c r="D7323" s="10" t="str">
        <f ca="1">_xlfn.IFNA((VLOOKUP(A7323,'Fats and Greases'!A:B,2,FALSE)), "")</f>
        <v/>
      </c>
      <c r="E7323" s="10" t="str">
        <f ca="1">_xlfn.IFNA((VLOOKUP(A7323,'Fats and Greases'!C:D,2,FALSE)), "")</f>
        <v/>
      </c>
      <c r="F7323" s="10" t="str">
        <f ca="1">_xlfn.IFNA((VLOOKUP(A7323,'Fats and Greases'!E:F,2,FALSE)), "")</f>
        <v/>
      </c>
      <c r="G7323" s="10" t="str">
        <f ca="1">_xlfn.IFNA((VLOOKUP(A7323,'Fats and Greases'!G:H,2,FALSE)), "")</f>
        <v/>
      </c>
      <c r="H7323" s="10" t="str">
        <f ca="1">_xlfn.IFNA((VLOOKUP(A7323,'Fats and Greases'!I:J,2,FALSE)), "")</f>
        <v/>
      </c>
      <c r="I7323" s="10" t="str">
        <f ca="1">_xlfn.IFNA((VLOOKUP(A7323,'Fats and Greases'!K:L,2,FALSE)), "")</f>
        <v/>
      </c>
      <c r="J7323" s="10" t="str">
        <f ca="1">_xlfn.IFNA((VLOOKUP(A7323,'Fats and Greases'!M:N,2,FALSE)), "")</f>
        <v/>
      </c>
      <c r="K7323" s="10" t="str">
        <f ca="1">_xlfn.IFNA((VLOOKUP($A7323,'Fats and Greases'!O:P,2,FALSE)), "")</f>
        <v/>
      </c>
      <c r="L7323" s="10" t="str">
        <f ca="1">_xlfn.IFNA((VLOOKUP($A7323,'Fats and Greases'!Q:R,2,FALSE)), "")</f>
        <v/>
      </c>
      <c r="M7323" s="10" t="str">
        <f ca="1">_xlfn.IFNA((VLOOKUP($A7323,'Fats and Greases'!S:T,2,FALSE)), "")</f>
        <v/>
      </c>
    </row>
    <row r="7324" spans="1:13" x14ac:dyDescent="0.2">
      <c r="A7324" s="18">
        <v>47036</v>
      </c>
      <c r="B7324" s="19">
        <f t="shared" si="228"/>
        <v>10</v>
      </c>
      <c r="C7324" s="19">
        <f t="shared" si="229"/>
        <v>2028</v>
      </c>
      <c r="D7324" s="10" t="str">
        <f ca="1">_xlfn.IFNA((VLOOKUP(A7324,'Fats and Greases'!A:B,2,FALSE)), "")</f>
        <v/>
      </c>
      <c r="E7324" s="10" t="str">
        <f ca="1">_xlfn.IFNA((VLOOKUP(A7324,'Fats and Greases'!C:D,2,FALSE)), "")</f>
        <v/>
      </c>
      <c r="F7324" s="10" t="str">
        <f ca="1">_xlfn.IFNA((VLOOKUP(A7324,'Fats and Greases'!E:F,2,FALSE)), "")</f>
        <v/>
      </c>
      <c r="G7324" s="10" t="str">
        <f ca="1">_xlfn.IFNA((VLOOKUP(A7324,'Fats and Greases'!G:H,2,FALSE)), "")</f>
        <v/>
      </c>
      <c r="H7324" s="10" t="str">
        <f ca="1">_xlfn.IFNA((VLOOKUP(A7324,'Fats and Greases'!I:J,2,FALSE)), "")</f>
        <v/>
      </c>
      <c r="I7324" s="10" t="str">
        <f ca="1">_xlfn.IFNA((VLOOKUP(A7324,'Fats and Greases'!K:L,2,FALSE)), "")</f>
        <v/>
      </c>
      <c r="J7324" s="10" t="str">
        <f ca="1">_xlfn.IFNA((VLOOKUP(A7324,'Fats and Greases'!M:N,2,FALSE)), "")</f>
        <v/>
      </c>
      <c r="K7324" s="10" t="str">
        <f ca="1">_xlfn.IFNA((VLOOKUP($A7324,'Fats and Greases'!O:P,2,FALSE)), "")</f>
        <v/>
      </c>
      <c r="L7324" s="10" t="str">
        <f ca="1">_xlfn.IFNA((VLOOKUP($A7324,'Fats and Greases'!Q:R,2,FALSE)), "")</f>
        <v/>
      </c>
      <c r="M7324" s="10" t="str">
        <f ca="1">_xlfn.IFNA((VLOOKUP($A7324,'Fats and Greases'!S:T,2,FALSE)), "")</f>
        <v/>
      </c>
    </row>
    <row r="7325" spans="1:13" x14ac:dyDescent="0.2">
      <c r="A7325" s="18">
        <v>47037</v>
      </c>
      <c r="B7325" s="19">
        <f t="shared" si="228"/>
        <v>10</v>
      </c>
      <c r="C7325" s="19">
        <f t="shared" si="229"/>
        <v>2028</v>
      </c>
      <c r="D7325" s="10" t="str">
        <f ca="1">_xlfn.IFNA((VLOOKUP(A7325,'Fats and Greases'!A:B,2,FALSE)), "")</f>
        <v/>
      </c>
      <c r="E7325" s="10" t="str">
        <f ca="1">_xlfn.IFNA((VLOOKUP(A7325,'Fats and Greases'!C:D,2,FALSE)), "")</f>
        <v/>
      </c>
      <c r="F7325" s="10" t="str">
        <f ca="1">_xlfn.IFNA((VLOOKUP(A7325,'Fats and Greases'!E:F,2,FALSE)), "")</f>
        <v/>
      </c>
      <c r="G7325" s="10" t="str">
        <f ca="1">_xlfn.IFNA((VLOOKUP(A7325,'Fats and Greases'!G:H,2,FALSE)), "")</f>
        <v/>
      </c>
      <c r="H7325" s="10" t="str">
        <f ca="1">_xlfn.IFNA((VLOOKUP(A7325,'Fats and Greases'!I:J,2,FALSE)), "")</f>
        <v/>
      </c>
      <c r="I7325" s="10" t="str">
        <f ca="1">_xlfn.IFNA((VLOOKUP(A7325,'Fats and Greases'!K:L,2,FALSE)), "")</f>
        <v/>
      </c>
      <c r="J7325" s="10" t="str">
        <f ca="1">_xlfn.IFNA((VLOOKUP(A7325,'Fats and Greases'!M:N,2,FALSE)), "")</f>
        <v/>
      </c>
      <c r="K7325" s="10" t="str">
        <f ca="1">_xlfn.IFNA((VLOOKUP($A7325,'Fats and Greases'!O:P,2,FALSE)), "")</f>
        <v/>
      </c>
      <c r="L7325" s="10" t="str">
        <f ca="1">_xlfn.IFNA((VLOOKUP($A7325,'Fats and Greases'!Q:R,2,FALSE)), "")</f>
        <v/>
      </c>
      <c r="M7325" s="10" t="str">
        <f ca="1">_xlfn.IFNA((VLOOKUP($A7325,'Fats and Greases'!S:T,2,FALSE)), "")</f>
        <v/>
      </c>
    </row>
    <row r="7326" spans="1:13" x14ac:dyDescent="0.2">
      <c r="A7326" s="18">
        <v>47038</v>
      </c>
      <c r="B7326" s="19">
        <f t="shared" si="228"/>
        <v>10</v>
      </c>
      <c r="C7326" s="19">
        <f t="shared" si="229"/>
        <v>2028</v>
      </c>
      <c r="D7326" s="10" t="str">
        <f ca="1">_xlfn.IFNA((VLOOKUP(A7326,'Fats and Greases'!A:B,2,FALSE)), "")</f>
        <v/>
      </c>
      <c r="E7326" s="10" t="str">
        <f ca="1">_xlfn.IFNA((VLOOKUP(A7326,'Fats and Greases'!C:D,2,FALSE)), "")</f>
        <v/>
      </c>
      <c r="F7326" s="10" t="str">
        <f ca="1">_xlfn.IFNA((VLOOKUP(A7326,'Fats and Greases'!E:F,2,FALSE)), "")</f>
        <v/>
      </c>
      <c r="G7326" s="10" t="str">
        <f ca="1">_xlfn.IFNA((VLOOKUP(A7326,'Fats and Greases'!G:H,2,FALSE)), "")</f>
        <v/>
      </c>
      <c r="H7326" s="10" t="str">
        <f ca="1">_xlfn.IFNA((VLOOKUP(A7326,'Fats and Greases'!I:J,2,FALSE)), "")</f>
        <v/>
      </c>
      <c r="I7326" s="10" t="str">
        <f ca="1">_xlfn.IFNA((VLOOKUP(A7326,'Fats and Greases'!K:L,2,FALSE)), "")</f>
        <v/>
      </c>
      <c r="J7326" s="10" t="str">
        <f ca="1">_xlfn.IFNA((VLOOKUP(A7326,'Fats and Greases'!M:N,2,FALSE)), "")</f>
        <v/>
      </c>
      <c r="K7326" s="10" t="str">
        <f ca="1">_xlfn.IFNA((VLOOKUP($A7326,'Fats and Greases'!O:P,2,FALSE)), "")</f>
        <v/>
      </c>
      <c r="L7326" s="10" t="str">
        <f ca="1">_xlfn.IFNA((VLOOKUP($A7326,'Fats and Greases'!Q:R,2,FALSE)), "")</f>
        <v/>
      </c>
      <c r="M7326" s="10" t="str">
        <f ca="1">_xlfn.IFNA((VLOOKUP($A7326,'Fats and Greases'!S:T,2,FALSE)), "")</f>
        <v/>
      </c>
    </row>
    <row r="7327" spans="1:13" x14ac:dyDescent="0.2">
      <c r="A7327" s="18">
        <v>47039</v>
      </c>
      <c r="B7327" s="19">
        <f t="shared" si="228"/>
        <v>10</v>
      </c>
      <c r="C7327" s="19">
        <f t="shared" si="229"/>
        <v>2028</v>
      </c>
      <c r="D7327" s="10" t="str">
        <f ca="1">_xlfn.IFNA((VLOOKUP(A7327,'Fats and Greases'!A:B,2,FALSE)), "")</f>
        <v/>
      </c>
      <c r="E7327" s="10" t="str">
        <f ca="1">_xlfn.IFNA((VLOOKUP(A7327,'Fats and Greases'!C:D,2,FALSE)), "")</f>
        <v/>
      </c>
      <c r="F7327" s="10" t="str">
        <f ca="1">_xlfn.IFNA((VLOOKUP(A7327,'Fats and Greases'!E:F,2,FALSE)), "")</f>
        <v/>
      </c>
      <c r="G7327" s="10" t="str">
        <f ca="1">_xlfn.IFNA((VLOOKUP(A7327,'Fats and Greases'!G:H,2,FALSE)), "")</f>
        <v/>
      </c>
      <c r="H7327" s="10" t="str">
        <f ca="1">_xlfn.IFNA((VLOOKUP(A7327,'Fats and Greases'!I:J,2,FALSE)), "")</f>
        <v/>
      </c>
      <c r="I7327" s="10" t="str">
        <f ca="1">_xlfn.IFNA((VLOOKUP(A7327,'Fats and Greases'!K:L,2,FALSE)), "")</f>
        <v/>
      </c>
      <c r="J7327" s="10" t="str">
        <f ca="1">_xlfn.IFNA((VLOOKUP(A7327,'Fats and Greases'!M:N,2,FALSE)), "")</f>
        <v/>
      </c>
      <c r="K7327" s="10" t="str">
        <f ca="1">_xlfn.IFNA((VLOOKUP($A7327,'Fats and Greases'!O:P,2,FALSE)), "")</f>
        <v/>
      </c>
      <c r="L7327" s="10" t="str">
        <f ca="1">_xlfn.IFNA((VLOOKUP($A7327,'Fats and Greases'!Q:R,2,FALSE)), "")</f>
        <v/>
      </c>
      <c r="M7327" s="10" t="str">
        <f ca="1">_xlfn.IFNA((VLOOKUP($A7327,'Fats and Greases'!S:T,2,FALSE)), "")</f>
        <v/>
      </c>
    </row>
    <row r="7328" spans="1:13" x14ac:dyDescent="0.2">
      <c r="A7328" s="18">
        <v>47042</v>
      </c>
      <c r="B7328" s="19">
        <f t="shared" si="228"/>
        <v>10</v>
      </c>
      <c r="C7328" s="19">
        <f t="shared" si="229"/>
        <v>2028</v>
      </c>
      <c r="D7328" s="10" t="str">
        <f ca="1">_xlfn.IFNA((VLOOKUP(A7328,'Fats and Greases'!A:B,2,FALSE)), "")</f>
        <v/>
      </c>
      <c r="E7328" s="10" t="str">
        <f ca="1">_xlfn.IFNA((VLOOKUP(A7328,'Fats and Greases'!C:D,2,FALSE)), "")</f>
        <v/>
      </c>
      <c r="F7328" s="10" t="str">
        <f ca="1">_xlfn.IFNA((VLOOKUP(A7328,'Fats and Greases'!E:F,2,FALSE)), "")</f>
        <v/>
      </c>
      <c r="G7328" s="10" t="str">
        <f ca="1">_xlfn.IFNA((VLOOKUP(A7328,'Fats and Greases'!G:H,2,FALSE)), "")</f>
        <v/>
      </c>
      <c r="H7328" s="10" t="str">
        <f ca="1">_xlfn.IFNA((VLOOKUP(A7328,'Fats and Greases'!I:J,2,FALSE)), "")</f>
        <v/>
      </c>
      <c r="I7328" s="10" t="str">
        <f ca="1">_xlfn.IFNA((VLOOKUP(A7328,'Fats and Greases'!K:L,2,FALSE)), "")</f>
        <v/>
      </c>
      <c r="J7328" s="10" t="str">
        <f ca="1">_xlfn.IFNA((VLOOKUP(A7328,'Fats and Greases'!M:N,2,FALSE)), "")</f>
        <v/>
      </c>
      <c r="K7328" s="10" t="str">
        <f ca="1">_xlfn.IFNA((VLOOKUP($A7328,'Fats and Greases'!O:P,2,FALSE)), "")</f>
        <v/>
      </c>
      <c r="L7328" s="10" t="str">
        <f ca="1">_xlfn.IFNA((VLOOKUP($A7328,'Fats and Greases'!Q:R,2,FALSE)), "")</f>
        <v/>
      </c>
      <c r="M7328" s="10" t="str">
        <f ca="1">_xlfn.IFNA((VLOOKUP($A7328,'Fats and Greases'!S:T,2,FALSE)), "")</f>
        <v/>
      </c>
    </row>
    <row r="7329" spans="1:13" x14ac:dyDescent="0.2">
      <c r="A7329" s="18">
        <v>47043</v>
      </c>
      <c r="B7329" s="19">
        <f t="shared" si="228"/>
        <v>10</v>
      </c>
      <c r="C7329" s="19">
        <f t="shared" si="229"/>
        <v>2028</v>
      </c>
      <c r="D7329" s="10" t="str">
        <f ca="1">_xlfn.IFNA((VLOOKUP(A7329,'Fats and Greases'!A:B,2,FALSE)), "")</f>
        <v/>
      </c>
      <c r="E7329" s="10" t="str">
        <f ca="1">_xlfn.IFNA((VLOOKUP(A7329,'Fats and Greases'!C:D,2,FALSE)), "")</f>
        <v/>
      </c>
      <c r="F7329" s="10" t="str">
        <f ca="1">_xlfn.IFNA((VLOOKUP(A7329,'Fats and Greases'!E:F,2,FALSE)), "")</f>
        <v/>
      </c>
      <c r="G7329" s="10" t="str">
        <f ca="1">_xlfn.IFNA((VLOOKUP(A7329,'Fats and Greases'!G:H,2,FALSE)), "")</f>
        <v/>
      </c>
      <c r="H7329" s="10" t="str">
        <f ca="1">_xlfn.IFNA((VLOOKUP(A7329,'Fats and Greases'!I:J,2,FALSE)), "")</f>
        <v/>
      </c>
      <c r="I7329" s="10" t="str">
        <f ca="1">_xlfn.IFNA((VLOOKUP(A7329,'Fats and Greases'!K:L,2,FALSE)), "")</f>
        <v/>
      </c>
      <c r="J7329" s="10" t="str">
        <f ca="1">_xlfn.IFNA((VLOOKUP(A7329,'Fats and Greases'!M:N,2,FALSE)), "")</f>
        <v/>
      </c>
      <c r="K7329" s="10" t="str">
        <f ca="1">_xlfn.IFNA((VLOOKUP($A7329,'Fats and Greases'!O:P,2,FALSE)), "")</f>
        <v/>
      </c>
      <c r="L7329" s="10" t="str">
        <f ca="1">_xlfn.IFNA((VLOOKUP($A7329,'Fats and Greases'!Q:R,2,FALSE)), "")</f>
        <v/>
      </c>
      <c r="M7329" s="10" t="str">
        <f ca="1">_xlfn.IFNA((VLOOKUP($A7329,'Fats and Greases'!S:T,2,FALSE)), "")</f>
        <v/>
      </c>
    </row>
    <row r="7330" spans="1:13" x14ac:dyDescent="0.2">
      <c r="A7330" s="18">
        <v>47044</v>
      </c>
      <c r="B7330" s="19">
        <f t="shared" si="228"/>
        <v>10</v>
      </c>
      <c r="C7330" s="19">
        <f t="shared" si="229"/>
        <v>2028</v>
      </c>
      <c r="D7330" s="10" t="str">
        <f ca="1">_xlfn.IFNA((VLOOKUP(A7330,'Fats and Greases'!A:B,2,FALSE)), "")</f>
        <v/>
      </c>
      <c r="E7330" s="10" t="str">
        <f ca="1">_xlfn.IFNA((VLOOKUP(A7330,'Fats and Greases'!C:D,2,FALSE)), "")</f>
        <v/>
      </c>
      <c r="F7330" s="10" t="str">
        <f ca="1">_xlfn.IFNA((VLOOKUP(A7330,'Fats and Greases'!E:F,2,FALSE)), "")</f>
        <v/>
      </c>
      <c r="G7330" s="10" t="str">
        <f ca="1">_xlfn.IFNA((VLOOKUP(A7330,'Fats and Greases'!G:H,2,FALSE)), "")</f>
        <v/>
      </c>
      <c r="H7330" s="10" t="str">
        <f ca="1">_xlfn.IFNA((VLOOKUP(A7330,'Fats and Greases'!I:J,2,FALSE)), "")</f>
        <v/>
      </c>
      <c r="I7330" s="10" t="str">
        <f ca="1">_xlfn.IFNA((VLOOKUP(A7330,'Fats and Greases'!K:L,2,FALSE)), "")</f>
        <v/>
      </c>
      <c r="J7330" s="10" t="str">
        <f ca="1">_xlfn.IFNA((VLOOKUP(A7330,'Fats and Greases'!M:N,2,FALSE)), "")</f>
        <v/>
      </c>
      <c r="K7330" s="10" t="str">
        <f ca="1">_xlfn.IFNA((VLOOKUP($A7330,'Fats and Greases'!O:P,2,FALSE)), "")</f>
        <v/>
      </c>
      <c r="L7330" s="10" t="str">
        <f ca="1">_xlfn.IFNA((VLOOKUP($A7330,'Fats and Greases'!Q:R,2,FALSE)), "")</f>
        <v/>
      </c>
      <c r="M7330" s="10" t="str">
        <f ca="1">_xlfn.IFNA((VLOOKUP($A7330,'Fats and Greases'!S:T,2,FALSE)), "")</f>
        <v/>
      </c>
    </row>
    <row r="7331" spans="1:13" x14ac:dyDescent="0.2">
      <c r="A7331" s="18">
        <v>47045</v>
      </c>
      <c r="B7331" s="19">
        <f t="shared" si="228"/>
        <v>10</v>
      </c>
      <c r="C7331" s="19">
        <f t="shared" si="229"/>
        <v>2028</v>
      </c>
      <c r="D7331" s="10" t="str">
        <f ca="1">_xlfn.IFNA((VLOOKUP(A7331,'Fats and Greases'!A:B,2,FALSE)), "")</f>
        <v/>
      </c>
      <c r="E7331" s="10" t="str">
        <f ca="1">_xlfn.IFNA((VLOOKUP(A7331,'Fats and Greases'!C:D,2,FALSE)), "")</f>
        <v/>
      </c>
      <c r="F7331" s="10" t="str">
        <f ca="1">_xlfn.IFNA((VLOOKUP(A7331,'Fats and Greases'!E:F,2,FALSE)), "")</f>
        <v/>
      </c>
      <c r="G7331" s="10" t="str">
        <f ca="1">_xlfn.IFNA((VLOOKUP(A7331,'Fats and Greases'!G:H,2,FALSE)), "")</f>
        <v/>
      </c>
      <c r="H7331" s="10" t="str">
        <f ca="1">_xlfn.IFNA((VLOOKUP(A7331,'Fats and Greases'!I:J,2,FALSE)), "")</f>
        <v/>
      </c>
      <c r="I7331" s="10" t="str">
        <f ca="1">_xlfn.IFNA((VLOOKUP(A7331,'Fats and Greases'!K:L,2,FALSE)), "")</f>
        <v/>
      </c>
      <c r="J7331" s="10" t="str">
        <f ca="1">_xlfn.IFNA((VLOOKUP(A7331,'Fats and Greases'!M:N,2,FALSE)), "")</f>
        <v/>
      </c>
      <c r="K7331" s="10" t="str">
        <f ca="1">_xlfn.IFNA((VLOOKUP($A7331,'Fats and Greases'!O:P,2,FALSE)), "")</f>
        <v/>
      </c>
      <c r="L7331" s="10" t="str">
        <f ca="1">_xlfn.IFNA((VLOOKUP($A7331,'Fats and Greases'!Q:R,2,FALSE)), "")</f>
        <v/>
      </c>
      <c r="M7331" s="10" t="str">
        <f ca="1">_xlfn.IFNA((VLOOKUP($A7331,'Fats and Greases'!S:T,2,FALSE)), "")</f>
        <v/>
      </c>
    </row>
    <row r="7332" spans="1:13" x14ac:dyDescent="0.2">
      <c r="A7332" s="18">
        <v>47046</v>
      </c>
      <c r="B7332" s="19">
        <f t="shared" si="228"/>
        <v>10</v>
      </c>
      <c r="C7332" s="19">
        <f t="shared" si="229"/>
        <v>2028</v>
      </c>
      <c r="D7332" s="10" t="str">
        <f ca="1">_xlfn.IFNA((VLOOKUP(A7332,'Fats and Greases'!A:B,2,FALSE)), "")</f>
        <v/>
      </c>
      <c r="E7332" s="10" t="str">
        <f ca="1">_xlfn.IFNA((VLOOKUP(A7332,'Fats and Greases'!C:D,2,FALSE)), "")</f>
        <v/>
      </c>
      <c r="F7332" s="10" t="str">
        <f ca="1">_xlfn.IFNA((VLOOKUP(A7332,'Fats and Greases'!E:F,2,FALSE)), "")</f>
        <v/>
      </c>
      <c r="G7332" s="10" t="str">
        <f ca="1">_xlfn.IFNA((VLOOKUP(A7332,'Fats and Greases'!G:H,2,FALSE)), "")</f>
        <v/>
      </c>
      <c r="H7332" s="10" t="str">
        <f ca="1">_xlfn.IFNA((VLOOKUP(A7332,'Fats and Greases'!I:J,2,FALSE)), "")</f>
        <v/>
      </c>
      <c r="I7332" s="10" t="str">
        <f ca="1">_xlfn.IFNA((VLOOKUP(A7332,'Fats and Greases'!K:L,2,FALSE)), "")</f>
        <v/>
      </c>
      <c r="J7332" s="10" t="str">
        <f ca="1">_xlfn.IFNA((VLOOKUP(A7332,'Fats and Greases'!M:N,2,FALSE)), "")</f>
        <v/>
      </c>
      <c r="K7332" s="10" t="str">
        <f ca="1">_xlfn.IFNA((VLOOKUP($A7332,'Fats and Greases'!O:P,2,FALSE)), "")</f>
        <v/>
      </c>
      <c r="L7332" s="10" t="str">
        <f ca="1">_xlfn.IFNA((VLOOKUP($A7332,'Fats and Greases'!Q:R,2,FALSE)), "")</f>
        <v/>
      </c>
      <c r="M7332" s="10" t="str">
        <f ca="1">_xlfn.IFNA((VLOOKUP($A7332,'Fats and Greases'!S:T,2,FALSE)), "")</f>
        <v/>
      </c>
    </row>
    <row r="7333" spans="1:13" x14ac:dyDescent="0.2">
      <c r="A7333" s="18">
        <v>47049</v>
      </c>
      <c r="B7333" s="19">
        <f t="shared" si="228"/>
        <v>10</v>
      </c>
      <c r="C7333" s="19">
        <f t="shared" si="229"/>
        <v>2028</v>
      </c>
      <c r="D7333" s="10" t="str">
        <f ca="1">_xlfn.IFNA((VLOOKUP(A7333,'Fats and Greases'!A:B,2,FALSE)), "")</f>
        <v/>
      </c>
      <c r="E7333" s="10" t="str">
        <f ca="1">_xlfn.IFNA((VLOOKUP(A7333,'Fats and Greases'!C:D,2,FALSE)), "")</f>
        <v/>
      </c>
      <c r="F7333" s="10" t="str">
        <f ca="1">_xlfn.IFNA((VLOOKUP(A7333,'Fats and Greases'!E:F,2,FALSE)), "")</f>
        <v/>
      </c>
      <c r="G7333" s="10" t="str">
        <f ca="1">_xlfn.IFNA((VLOOKUP(A7333,'Fats and Greases'!G:H,2,FALSE)), "")</f>
        <v/>
      </c>
      <c r="H7333" s="10" t="str">
        <f ca="1">_xlfn.IFNA((VLOOKUP(A7333,'Fats and Greases'!I:J,2,FALSE)), "")</f>
        <v/>
      </c>
      <c r="I7333" s="10" t="str">
        <f ca="1">_xlfn.IFNA((VLOOKUP(A7333,'Fats and Greases'!K:L,2,FALSE)), "")</f>
        <v/>
      </c>
      <c r="J7333" s="10" t="str">
        <f ca="1">_xlfn.IFNA((VLOOKUP(A7333,'Fats and Greases'!M:N,2,FALSE)), "")</f>
        <v/>
      </c>
      <c r="K7333" s="10" t="str">
        <f ca="1">_xlfn.IFNA((VLOOKUP($A7333,'Fats and Greases'!O:P,2,FALSE)), "")</f>
        <v/>
      </c>
      <c r="L7333" s="10" t="str">
        <f ca="1">_xlfn.IFNA((VLOOKUP($A7333,'Fats and Greases'!Q:R,2,FALSE)), "")</f>
        <v/>
      </c>
      <c r="M7333" s="10" t="str">
        <f ca="1">_xlfn.IFNA((VLOOKUP($A7333,'Fats and Greases'!S:T,2,FALSE)), "")</f>
        <v/>
      </c>
    </row>
    <row r="7334" spans="1:13" x14ac:dyDescent="0.2">
      <c r="A7334" s="18">
        <v>47050</v>
      </c>
      <c r="B7334" s="19">
        <f t="shared" si="228"/>
        <v>10</v>
      </c>
      <c r="C7334" s="19">
        <f t="shared" si="229"/>
        <v>2028</v>
      </c>
      <c r="D7334" s="10" t="str">
        <f ca="1">_xlfn.IFNA((VLOOKUP(A7334,'Fats and Greases'!A:B,2,FALSE)), "")</f>
        <v/>
      </c>
      <c r="E7334" s="10" t="str">
        <f ca="1">_xlfn.IFNA((VLOOKUP(A7334,'Fats and Greases'!C:D,2,FALSE)), "")</f>
        <v/>
      </c>
      <c r="F7334" s="10" t="str">
        <f ca="1">_xlfn.IFNA((VLOOKUP(A7334,'Fats and Greases'!E:F,2,FALSE)), "")</f>
        <v/>
      </c>
      <c r="G7334" s="10" t="str">
        <f ca="1">_xlfn.IFNA((VLOOKUP(A7334,'Fats and Greases'!G:H,2,FALSE)), "")</f>
        <v/>
      </c>
      <c r="H7334" s="10" t="str">
        <f ca="1">_xlfn.IFNA((VLOOKUP(A7334,'Fats and Greases'!I:J,2,FALSE)), "")</f>
        <v/>
      </c>
      <c r="I7334" s="10" t="str">
        <f ca="1">_xlfn.IFNA((VLOOKUP(A7334,'Fats and Greases'!K:L,2,FALSE)), "")</f>
        <v/>
      </c>
      <c r="J7334" s="10" t="str">
        <f ca="1">_xlfn.IFNA((VLOOKUP(A7334,'Fats and Greases'!M:N,2,FALSE)), "")</f>
        <v/>
      </c>
      <c r="K7334" s="10" t="str">
        <f ca="1">_xlfn.IFNA((VLOOKUP($A7334,'Fats and Greases'!O:P,2,FALSE)), "")</f>
        <v/>
      </c>
      <c r="L7334" s="10" t="str">
        <f ca="1">_xlfn.IFNA((VLOOKUP($A7334,'Fats and Greases'!Q:R,2,FALSE)), "")</f>
        <v/>
      </c>
      <c r="M7334" s="10" t="str">
        <f ca="1">_xlfn.IFNA((VLOOKUP($A7334,'Fats and Greases'!S:T,2,FALSE)), "")</f>
        <v/>
      </c>
    </row>
    <row r="7335" spans="1:13" x14ac:dyDescent="0.2">
      <c r="A7335" s="18">
        <v>47051</v>
      </c>
      <c r="B7335" s="19">
        <f t="shared" si="228"/>
        <v>10</v>
      </c>
      <c r="C7335" s="19">
        <f t="shared" si="229"/>
        <v>2028</v>
      </c>
      <c r="D7335" s="10" t="str">
        <f ca="1">_xlfn.IFNA((VLOOKUP(A7335,'Fats and Greases'!A:B,2,FALSE)), "")</f>
        <v/>
      </c>
      <c r="E7335" s="10" t="str">
        <f ca="1">_xlfn.IFNA((VLOOKUP(A7335,'Fats and Greases'!C:D,2,FALSE)), "")</f>
        <v/>
      </c>
      <c r="F7335" s="10" t="str">
        <f ca="1">_xlfn.IFNA((VLOOKUP(A7335,'Fats and Greases'!E:F,2,FALSE)), "")</f>
        <v/>
      </c>
      <c r="G7335" s="10" t="str">
        <f ca="1">_xlfn.IFNA((VLOOKUP(A7335,'Fats and Greases'!G:H,2,FALSE)), "")</f>
        <v/>
      </c>
      <c r="H7335" s="10" t="str">
        <f ca="1">_xlfn.IFNA((VLOOKUP(A7335,'Fats and Greases'!I:J,2,FALSE)), "")</f>
        <v/>
      </c>
      <c r="I7335" s="10" t="str">
        <f ca="1">_xlfn.IFNA((VLOOKUP(A7335,'Fats and Greases'!K:L,2,FALSE)), "")</f>
        <v/>
      </c>
      <c r="J7335" s="10" t="str">
        <f ca="1">_xlfn.IFNA((VLOOKUP(A7335,'Fats and Greases'!M:N,2,FALSE)), "")</f>
        <v/>
      </c>
      <c r="K7335" s="10" t="str">
        <f ca="1">_xlfn.IFNA((VLOOKUP($A7335,'Fats and Greases'!O:P,2,FALSE)), "")</f>
        <v/>
      </c>
      <c r="L7335" s="10" t="str">
        <f ca="1">_xlfn.IFNA((VLOOKUP($A7335,'Fats and Greases'!Q:R,2,FALSE)), "")</f>
        <v/>
      </c>
      <c r="M7335" s="10" t="str">
        <f ca="1">_xlfn.IFNA((VLOOKUP($A7335,'Fats and Greases'!S:T,2,FALSE)), "")</f>
        <v/>
      </c>
    </row>
    <row r="7336" spans="1:13" x14ac:dyDescent="0.2">
      <c r="A7336" s="18">
        <v>47052</v>
      </c>
      <c r="B7336" s="19">
        <f t="shared" si="228"/>
        <v>10</v>
      </c>
      <c r="C7336" s="19">
        <f t="shared" si="229"/>
        <v>2028</v>
      </c>
      <c r="D7336" s="10" t="str">
        <f ca="1">_xlfn.IFNA((VLOOKUP(A7336,'Fats and Greases'!A:B,2,FALSE)), "")</f>
        <v/>
      </c>
      <c r="E7336" s="10" t="str">
        <f ca="1">_xlfn.IFNA((VLOOKUP(A7336,'Fats and Greases'!C:D,2,FALSE)), "")</f>
        <v/>
      </c>
      <c r="F7336" s="10" t="str">
        <f ca="1">_xlfn.IFNA((VLOOKUP(A7336,'Fats and Greases'!E:F,2,FALSE)), "")</f>
        <v/>
      </c>
      <c r="G7336" s="10" t="str">
        <f ca="1">_xlfn.IFNA((VLOOKUP(A7336,'Fats and Greases'!G:H,2,FALSE)), "")</f>
        <v/>
      </c>
      <c r="H7336" s="10" t="str">
        <f ca="1">_xlfn.IFNA((VLOOKUP(A7336,'Fats and Greases'!I:J,2,FALSE)), "")</f>
        <v/>
      </c>
      <c r="I7336" s="10" t="str">
        <f ca="1">_xlfn.IFNA((VLOOKUP(A7336,'Fats and Greases'!K:L,2,FALSE)), "")</f>
        <v/>
      </c>
      <c r="J7336" s="10" t="str">
        <f ca="1">_xlfn.IFNA((VLOOKUP(A7336,'Fats and Greases'!M:N,2,FALSE)), "")</f>
        <v/>
      </c>
      <c r="K7336" s="10" t="str">
        <f ca="1">_xlfn.IFNA((VLOOKUP($A7336,'Fats and Greases'!O:P,2,FALSE)), "")</f>
        <v/>
      </c>
      <c r="L7336" s="10" t="str">
        <f ca="1">_xlfn.IFNA((VLOOKUP($A7336,'Fats and Greases'!Q:R,2,FALSE)), "")</f>
        <v/>
      </c>
      <c r="M7336" s="10" t="str">
        <f ca="1">_xlfn.IFNA((VLOOKUP($A7336,'Fats and Greases'!S:T,2,FALSE)), "")</f>
        <v/>
      </c>
    </row>
    <row r="7337" spans="1:13" x14ac:dyDescent="0.2">
      <c r="A7337" s="18">
        <v>47053</v>
      </c>
      <c r="B7337" s="19">
        <f t="shared" si="228"/>
        <v>10</v>
      </c>
      <c r="C7337" s="19">
        <f t="shared" si="229"/>
        <v>2028</v>
      </c>
      <c r="D7337" s="10" t="str">
        <f ca="1">_xlfn.IFNA((VLOOKUP(A7337,'Fats and Greases'!A:B,2,FALSE)), "")</f>
        <v/>
      </c>
      <c r="E7337" s="10" t="str">
        <f ca="1">_xlfn.IFNA((VLOOKUP(A7337,'Fats and Greases'!C:D,2,FALSE)), "")</f>
        <v/>
      </c>
      <c r="F7337" s="10" t="str">
        <f ca="1">_xlfn.IFNA((VLOOKUP(A7337,'Fats and Greases'!E:F,2,FALSE)), "")</f>
        <v/>
      </c>
      <c r="G7337" s="10" t="str">
        <f ca="1">_xlfn.IFNA((VLOOKUP(A7337,'Fats and Greases'!G:H,2,FALSE)), "")</f>
        <v/>
      </c>
      <c r="H7337" s="10" t="str">
        <f ca="1">_xlfn.IFNA((VLOOKUP(A7337,'Fats and Greases'!I:J,2,FALSE)), "")</f>
        <v/>
      </c>
      <c r="I7337" s="10" t="str">
        <f ca="1">_xlfn.IFNA((VLOOKUP(A7337,'Fats and Greases'!K:L,2,FALSE)), "")</f>
        <v/>
      </c>
      <c r="J7337" s="10" t="str">
        <f ca="1">_xlfn.IFNA((VLOOKUP(A7337,'Fats and Greases'!M:N,2,FALSE)), "")</f>
        <v/>
      </c>
      <c r="K7337" s="10" t="str">
        <f ca="1">_xlfn.IFNA((VLOOKUP($A7337,'Fats and Greases'!O:P,2,FALSE)), "")</f>
        <v/>
      </c>
      <c r="L7337" s="10" t="str">
        <f ca="1">_xlfn.IFNA((VLOOKUP($A7337,'Fats and Greases'!Q:R,2,FALSE)), "")</f>
        <v/>
      </c>
      <c r="M7337" s="10" t="str">
        <f ca="1">_xlfn.IFNA((VLOOKUP($A7337,'Fats and Greases'!S:T,2,FALSE)), "")</f>
        <v/>
      </c>
    </row>
    <row r="7338" spans="1:13" x14ac:dyDescent="0.2">
      <c r="A7338" s="18">
        <v>47056</v>
      </c>
      <c r="B7338" s="19">
        <f t="shared" si="228"/>
        <v>10</v>
      </c>
      <c r="C7338" s="19">
        <f t="shared" si="229"/>
        <v>2028</v>
      </c>
      <c r="D7338" s="10" t="str">
        <f ca="1">_xlfn.IFNA((VLOOKUP(A7338,'Fats and Greases'!A:B,2,FALSE)), "")</f>
        <v/>
      </c>
      <c r="E7338" s="10" t="str">
        <f ca="1">_xlfn.IFNA((VLOOKUP(A7338,'Fats and Greases'!C:D,2,FALSE)), "")</f>
        <v/>
      </c>
      <c r="F7338" s="10" t="str">
        <f ca="1">_xlfn.IFNA((VLOOKUP(A7338,'Fats and Greases'!E:F,2,FALSE)), "")</f>
        <v/>
      </c>
      <c r="G7338" s="10" t="str">
        <f ca="1">_xlfn.IFNA((VLOOKUP(A7338,'Fats and Greases'!G:H,2,FALSE)), "")</f>
        <v/>
      </c>
      <c r="H7338" s="10" t="str">
        <f ca="1">_xlfn.IFNA((VLOOKUP(A7338,'Fats and Greases'!I:J,2,FALSE)), "")</f>
        <v/>
      </c>
      <c r="I7338" s="10" t="str">
        <f ca="1">_xlfn.IFNA((VLOOKUP(A7338,'Fats and Greases'!K:L,2,FALSE)), "")</f>
        <v/>
      </c>
      <c r="J7338" s="10" t="str">
        <f ca="1">_xlfn.IFNA((VLOOKUP(A7338,'Fats and Greases'!M:N,2,FALSE)), "")</f>
        <v/>
      </c>
      <c r="K7338" s="10" t="str">
        <f ca="1">_xlfn.IFNA((VLOOKUP($A7338,'Fats and Greases'!O:P,2,FALSE)), "")</f>
        <v/>
      </c>
      <c r="L7338" s="10" t="str">
        <f ca="1">_xlfn.IFNA((VLOOKUP($A7338,'Fats and Greases'!Q:R,2,FALSE)), "")</f>
        <v/>
      </c>
      <c r="M7338" s="10" t="str">
        <f ca="1">_xlfn.IFNA((VLOOKUP($A7338,'Fats and Greases'!S:T,2,FALSE)), "")</f>
        <v/>
      </c>
    </row>
    <row r="7339" spans="1:13" x14ac:dyDescent="0.2">
      <c r="A7339" s="18">
        <v>47057</v>
      </c>
      <c r="B7339" s="19">
        <f t="shared" si="228"/>
        <v>10</v>
      </c>
      <c r="C7339" s="19">
        <f t="shared" si="229"/>
        <v>2028</v>
      </c>
      <c r="D7339" s="10" t="str">
        <f ca="1">_xlfn.IFNA((VLOOKUP(A7339,'Fats and Greases'!A:B,2,FALSE)), "")</f>
        <v/>
      </c>
      <c r="E7339" s="10" t="str">
        <f ca="1">_xlfn.IFNA((VLOOKUP(A7339,'Fats and Greases'!C:D,2,FALSE)), "")</f>
        <v/>
      </c>
      <c r="F7339" s="10" t="str">
        <f ca="1">_xlfn.IFNA((VLOOKUP(A7339,'Fats and Greases'!E:F,2,FALSE)), "")</f>
        <v/>
      </c>
      <c r="G7339" s="10" t="str">
        <f ca="1">_xlfn.IFNA((VLOOKUP(A7339,'Fats and Greases'!G:H,2,FALSE)), "")</f>
        <v/>
      </c>
      <c r="H7339" s="10" t="str">
        <f ca="1">_xlfn.IFNA((VLOOKUP(A7339,'Fats and Greases'!I:J,2,FALSE)), "")</f>
        <v/>
      </c>
      <c r="I7339" s="10" t="str">
        <f ca="1">_xlfn.IFNA((VLOOKUP(A7339,'Fats and Greases'!K:L,2,FALSE)), "")</f>
        <v/>
      </c>
      <c r="J7339" s="10" t="str">
        <f ca="1">_xlfn.IFNA((VLOOKUP(A7339,'Fats and Greases'!M:N,2,FALSE)), "")</f>
        <v/>
      </c>
      <c r="K7339" s="10" t="str">
        <f ca="1">_xlfn.IFNA((VLOOKUP($A7339,'Fats and Greases'!O:P,2,FALSE)), "")</f>
        <v/>
      </c>
      <c r="L7339" s="10" t="str">
        <f ca="1">_xlfn.IFNA((VLOOKUP($A7339,'Fats and Greases'!Q:R,2,FALSE)), "")</f>
        <v/>
      </c>
      <c r="M7339" s="10" t="str">
        <f ca="1">_xlfn.IFNA((VLOOKUP($A7339,'Fats and Greases'!S:T,2,FALSE)), "")</f>
        <v/>
      </c>
    </row>
    <row r="7340" spans="1:13" x14ac:dyDescent="0.2">
      <c r="A7340" s="18">
        <v>47058</v>
      </c>
      <c r="B7340" s="19">
        <f t="shared" si="228"/>
        <v>11</v>
      </c>
      <c r="C7340" s="19">
        <f t="shared" si="229"/>
        <v>2028</v>
      </c>
      <c r="D7340" s="10" t="str">
        <f ca="1">_xlfn.IFNA((VLOOKUP(A7340,'Fats and Greases'!A:B,2,FALSE)), "")</f>
        <v/>
      </c>
      <c r="E7340" s="10" t="str">
        <f ca="1">_xlfn.IFNA((VLOOKUP(A7340,'Fats and Greases'!C:D,2,FALSE)), "")</f>
        <v/>
      </c>
      <c r="F7340" s="10" t="str">
        <f ca="1">_xlfn.IFNA((VLOOKUP(A7340,'Fats and Greases'!E:F,2,FALSE)), "")</f>
        <v/>
      </c>
      <c r="G7340" s="10" t="str">
        <f ca="1">_xlfn.IFNA((VLOOKUP(A7340,'Fats and Greases'!G:H,2,FALSE)), "")</f>
        <v/>
      </c>
      <c r="H7340" s="10" t="str">
        <f ca="1">_xlfn.IFNA((VLOOKUP(A7340,'Fats and Greases'!I:J,2,FALSE)), "")</f>
        <v/>
      </c>
      <c r="I7340" s="10" t="str">
        <f ca="1">_xlfn.IFNA((VLOOKUP(A7340,'Fats and Greases'!K:L,2,FALSE)), "")</f>
        <v/>
      </c>
      <c r="J7340" s="10" t="str">
        <f ca="1">_xlfn.IFNA((VLOOKUP(A7340,'Fats and Greases'!M:N,2,FALSE)), "")</f>
        <v/>
      </c>
      <c r="K7340" s="10" t="str">
        <f ca="1">_xlfn.IFNA((VLOOKUP($A7340,'Fats and Greases'!O:P,2,FALSE)), "")</f>
        <v/>
      </c>
      <c r="L7340" s="10" t="str">
        <f ca="1">_xlfn.IFNA((VLOOKUP($A7340,'Fats and Greases'!Q:R,2,FALSE)), "")</f>
        <v/>
      </c>
      <c r="M7340" s="10" t="str">
        <f ca="1">_xlfn.IFNA((VLOOKUP($A7340,'Fats and Greases'!S:T,2,FALSE)), "")</f>
        <v/>
      </c>
    </row>
    <row r="7341" spans="1:13" x14ac:dyDescent="0.2">
      <c r="A7341" s="18">
        <v>47059</v>
      </c>
      <c r="B7341" s="19">
        <f t="shared" si="228"/>
        <v>11</v>
      </c>
      <c r="C7341" s="19">
        <f t="shared" si="229"/>
        <v>2028</v>
      </c>
      <c r="D7341" s="10" t="str">
        <f ca="1">_xlfn.IFNA((VLOOKUP(A7341,'Fats and Greases'!A:B,2,FALSE)), "")</f>
        <v/>
      </c>
      <c r="E7341" s="10" t="str">
        <f ca="1">_xlfn.IFNA((VLOOKUP(A7341,'Fats and Greases'!C:D,2,FALSE)), "")</f>
        <v/>
      </c>
      <c r="F7341" s="10" t="str">
        <f ca="1">_xlfn.IFNA((VLOOKUP(A7341,'Fats and Greases'!E:F,2,FALSE)), "")</f>
        <v/>
      </c>
      <c r="G7341" s="10" t="str">
        <f ca="1">_xlfn.IFNA((VLOOKUP(A7341,'Fats and Greases'!G:H,2,FALSE)), "")</f>
        <v/>
      </c>
      <c r="H7341" s="10" t="str">
        <f ca="1">_xlfn.IFNA((VLOOKUP(A7341,'Fats and Greases'!I:J,2,FALSE)), "")</f>
        <v/>
      </c>
      <c r="I7341" s="10" t="str">
        <f ca="1">_xlfn.IFNA((VLOOKUP(A7341,'Fats and Greases'!K:L,2,FALSE)), "")</f>
        <v/>
      </c>
      <c r="J7341" s="10" t="str">
        <f ca="1">_xlfn.IFNA((VLOOKUP(A7341,'Fats and Greases'!M:N,2,FALSE)), "")</f>
        <v/>
      </c>
      <c r="K7341" s="10" t="str">
        <f ca="1">_xlfn.IFNA((VLOOKUP($A7341,'Fats and Greases'!O:P,2,FALSE)), "")</f>
        <v/>
      </c>
      <c r="L7341" s="10" t="str">
        <f ca="1">_xlfn.IFNA((VLOOKUP($A7341,'Fats and Greases'!Q:R,2,FALSE)), "")</f>
        <v/>
      </c>
      <c r="M7341" s="10" t="str">
        <f ca="1">_xlfn.IFNA((VLOOKUP($A7341,'Fats and Greases'!S:T,2,FALSE)), "")</f>
        <v/>
      </c>
    </row>
    <row r="7342" spans="1:13" x14ac:dyDescent="0.2">
      <c r="A7342" s="18">
        <v>47060</v>
      </c>
      <c r="B7342" s="19">
        <f t="shared" si="228"/>
        <v>11</v>
      </c>
      <c r="C7342" s="19">
        <f t="shared" si="229"/>
        <v>2028</v>
      </c>
      <c r="D7342" s="10" t="str">
        <f ca="1">_xlfn.IFNA((VLOOKUP(A7342,'Fats and Greases'!A:B,2,FALSE)), "")</f>
        <v/>
      </c>
      <c r="E7342" s="10" t="str">
        <f ca="1">_xlfn.IFNA((VLOOKUP(A7342,'Fats and Greases'!C:D,2,FALSE)), "")</f>
        <v/>
      </c>
      <c r="F7342" s="10" t="str">
        <f ca="1">_xlfn.IFNA((VLOOKUP(A7342,'Fats and Greases'!E:F,2,FALSE)), "")</f>
        <v/>
      </c>
      <c r="G7342" s="10" t="str">
        <f ca="1">_xlfn.IFNA((VLOOKUP(A7342,'Fats and Greases'!G:H,2,FALSE)), "")</f>
        <v/>
      </c>
      <c r="H7342" s="10" t="str">
        <f ca="1">_xlfn.IFNA((VLOOKUP(A7342,'Fats and Greases'!I:J,2,FALSE)), "")</f>
        <v/>
      </c>
      <c r="I7342" s="10" t="str">
        <f ca="1">_xlfn.IFNA((VLOOKUP(A7342,'Fats and Greases'!K:L,2,FALSE)), "")</f>
        <v/>
      </c>
      <c r="J7342" s="10" t="str">
        <f ca="1">_xlfn.IFNA((VLOOKUP(A7342,'Fats and Greases'!M:N,2,FALSE)), "")</f>
        <v/>
      </c>
      <c r="K7342" s="10" t="str">
        <f ca="1">_xlfn.IFNA((VLOOKUP($A7342,'Fats and Greases'!O:P,2,FALSE)), "")</f>
        <v/>
      </c>
      <c r="L7342" s="10" t="str">
        <f ca="1">_xlfn.IFNA((VLOOKUP($A7342,'Fats and Greases'!Q:R,2,FALSE)), "")</f>
        <v/>
      </c>
      <c r="M7342" s="10" t="str">
        <f ca="1">_xlfn.IFNA((VLOOKUP($A7342,'Fats and Greases'!S:T,2,FALSE)), "")</f>
        <v/>
      </c>
    </row>
    <row r="7343" spans="1:13" x14ac:dyDescent="0.2">
      <c r="A7343" s="18">
        <v>47063</v>
      </c>
      <c r="B7343" s="19">
        <f t="shared" si="228"/>
        <v>11</v>
      </c>
      <c r="C7343" s="19">
        <f t="shared" si="229"/>
        <v>2028</v>
      </c>
      <c r="D7343" s="10" t="str">
        <f ca="1">_xlfn.IFNA((VLOOKUP(A7343,'Fats and Greases'!A:B,2,FALSE)), "")</f>
        <v/>
      </c>
      <c r="E7343" s="10" t="str">
        <f ca="1">_xlfn.IFNA((VLOOKUP(A7343,'Fats and Greases'!C:D,2,FALSE)), "")</f>
        <v/>
      </c>
      <c r="F7343" s="10" t="str">
        <f ca="1">_xlfn.IFNA((VLOOKUP(A7343,'Fats and Greases'!E:F,2,FALSE)), "")</f>
        <v/>
      </c>
      <c r="G7343" s="10" t="str">
        <f ca="1">_xlfn.IFNA((VLOOKUP(A7343,'Fats and Greases'!G:H,2,FALSE)), "")</f>
        <v/>
      </c>
      <c r="H7343" s="10" t="str">
        <f ca="1">_xlfn.IFNA((VLOOKUP(A7343,'Fats and Greases'!I:J,2,FALSE)), "")</f>
        <v/>
      </c>
      <c r="I7343" s="10" t="str">
        <f ca="1">_xlfn.IFNA((VLOOKUP(A7343,'Fats and Greases'!K:L,2,FALSE)), "")</f>
        <v/>
      </c>
      <c r="J7343" s="10" t="str">
        <f ca="1">_xlfn.IFNA((VLOOKUP(A7343,'Fats and Greases'!M:N,2,FALSE)), "")</f>
        <v/>
      </c>
      <c r="K7343" s="10" t="str">
        <f ca="1">_xlfn.IFNA((VLOOKUP($A7343,'Fats and Greases'!O:P,2,FALSE)), "")</f>
        <v/>
      </c>
      <c r="L7343" s="10" t="str">
        <f ca="1">_xlfn.IFNA((VLOOKUP($A7343,'Fats and Greases'!Q:R,2,FALSE)), "")</f>
        <v/>
      </c>
      <c r="M7343" s="10" t="str">
        <f ca="1">_xlfn.IFNA((VLOOKUP($A7343,'Fats and Greases'!S:T,2,FALSE)), "")</f>
        <v/>
      </c>
    </row>
    <row r="7344" spans="1:13" x14ac:dyDescent="0.2">
      <c r="A7344" s="18">
        <v>47064</v>
      </c>
      <c r="B7344" s="19">
        <f t="shared" si="228"/>
        <v>11</v>
      </c>
      <c r="C7344" s="19">
        <f t="shared" si="229"/>
        <v>2028</v>
      </c>
      <c r="D7344" s="10" t="str">
        <f ca="1">_xlfn.IFNA((VLOOKUP(A7344,'Fats and Greases'!A:B,2,FALSE)), "")</f>
        <v/>
      </c>
      <c r="E7344" s="10" t="str">
        <f ca="1">_xlfn.IFNA((VLOOKUP(A7344,'Fats and Greases'!C:D,2,FALSE)), "")</f>
        <v/>
      </c>
      <c r="F7344" s="10" t="str">
        <f ca="1">_xlfn.IFNA((VLOOKUP(A7344,'Fats and Greases'!E:F,2,FALSE)), "")</f>
        <v/>
      </c>
      <c r="G7344" s="10" t="str">
        <f ca="1">_xlfn.IFNA((VLOOKUP(A7344,'Fats and Greases'!G:H,2,FALSE)), "")</f>
        <v/>
      </c>
      <c r="H7344" s="10" t="str">
        <f ca="1">_xlfn.IFNA((VLOOKUP(A7344,'Fats and Greases'!I:J,2,FALSE)), "")</f>
        <v/>
      </c>
      <c r="I7344" s="10" t="str">
        <f ca="1">_xlfn.IFNA((VLOOKUP(A7344,'Fats and Greases'!K:L,2,FALSE)), "")</f>
        <v/>
      </c>
      <c r="J7344" s="10" t="str">
        <f ca="1">_xlfn.IFNA((VLOOKUP(A7344,'Fats and Greases'!M:N,2,FALSE)), "")</f>
        <v/>
      </c>
      <c r="K7344" s="10" t="str">
        <f ca="1">_xlfn.IFNA((VLOOKUP($A7344,'Fats and Greases'!O:P,2,FALSE)), "")</f>
        <v/>
      </c>
      <c r="L7344" s="10" t="str">
        <f ca="1">_xlfn.IFNA((VLOOKUP($A7344,'Fats and Greases'!Q:R,2,FALSE)), "")</f>
        <v/>
      </c>
      <c r="M7344" s="10" t="str">
        <f ca="1">_xlfn.IFNA((VLOOKUP($A7344,'Fats and Greases'!S:T,2,FALSE)), "")</f>
        <v/>
      </c>
    </row>
    <row r="7345" spans="1:13" x14ac:dyDescent="0.2">
      <c r="A7345" s="18">
        <v>47065</v>
      </c>
      <c r="B7345" s="19">
        <f t="shared" si="228"/>
        <v>11</v>
      </c>
      <c r="C7345" s="19">
        <f t="shared" si="229"/>
        <v>2028</v>
      </c>
      <c r="D7345" s="10" t="str">
        <f ca="1">_xlfn.IFNA((VLOOKUP(A7345,'Fats and Greases'!A:B,2,FALSE)), "")</f>
        <v/>
      </c>
      <c r="E7345" s="10" t="str">
        <f ca="1">_xlfn.IFNA((VLOOKUP(A7345,'Fats and Greases'!C:D,2,FALSE)), "")</f>
        <v/>
      </c>
      <c r="F7345" s="10" t="str">
        <f ca="1">_xlfn.IFNA((VLOOKUP(A7345,'Fats and Greases'!E:F,2,FALSE)), "")</f>
        <v/>
      </c>
      <c r="G7345" s="10" t="str">
        <f ca="1">_xlfn.IFNA((VLOOKUP(A7345,'Fats and Greases'!G:H,2,FALSE)), "")</f>
        <v/>
      </c>
      <c r="H7345" s="10" t="str">
        <f ca="1">_xlfn.IFNA((VLOOKUP(A7345,'Fats and Greases'!I:J,2,FALSE)), "")</f>
        <v/>
      </c>
      <c r="I7345" s="10" t="str">
        <f ca="1">_xlfn.IFNA((VLOOKUP(A7345,'Fats and Greases'!K:L,2,FALSE)), "")</f>
        <v/>
      </c>
      <c r="J7345" s="10" t="str">
        <f ca="1">_xlfn.IFNA((VLOOKUP(A7345,'Fats and Greases'!M:N,2,FALSE)), "")</f>
        <v/>
      </c>
      <c r="K7345" s="10" t="str">
        <f ca="1">_xlfn.IFNA((VLOOKUP($A7345,'Fats and Greases'!O:P,2,FALSE)), "")</f>
        <v/>
      </c>
      <c r="L7345" s="10" t="str">
        <f ca="1">_xlfn.IFNA((VLOOKUP($A7345,'Fats and Greases'!Q:R,2,FALSE)), "")</f>
        <v/>
      </c>
      <c r="M7345" s="10" t="str">
        <f ca="1">_xlfn.IFNA((VLOOKUP($A7345,'Fats and Greases'!S:T,2,FALSE)), "")</f>
        <v/>
      </c>
    </row>
    <row r="7346" spans="1:13" x14ac:dyDescent="0.2">
      <c r="A7346" s="18">
        <v>47066</v>
      </c>
      <c r="B7346" s="19">
        <f t="shared" si="228"/>
        <v>11</v>
      </c>
      <c r="C7346" s="19">
        <f t="shared" si="229"/>
        <v>2028</v>
      </c>
      <c r="D7346" s="10" t="str">
        <f ca="1">_xlfn.IFNA((VLOOKUP(A7346,'Fats and Greases'!A:B,2,FALSE)), "")</f>
        <v/>
      </c>
      <c r="E7346" s="10" t="str">
        <f ca="1">_xlfn.IFNA((VLOOKUP(A7346,'Fats and Greases'!C:D,2,FALSE)), "")</f>
        <v/>
      </c>
      <c r="F7346" s="10" t="str">
        <f ca="1">_xlfn.IFNA((VLOOKUP(A7346,'Fats and Greases'!E:F,2,FALSE)), "")</f>
        <v/>
      </c>
      <c r="G7346" s="10" t="str">
        <f ca="1">_xlfn.IFNA((VLOOKUP(A7346,'Fats and Greases'!G:H,2,FALSE)), "")</f>
        <v/>
      </c>
      <c r="H7346" s="10" t="str">
        <f ca="1">_xlfn.IFNA((VLOOKUP(A7346,'Fats and Greases'!I:J,2,FALSE)), "")</f>
        <v/>
      </c>
      <c r="I7346" s="10" t="str">
        <f ca="1">_xlfn.IFNA((VLOOKUP(A7346,'Fats and Greases'!K:L,2,FALSE)), "")</f>
        <v/>
      </c>
      <c r="J7346" s="10" t="str">
        <f ca="1">_xlfn.IFNA((VLOOKUP(A7346,'Fats and Greases'!M:N,2,FALSE)), "")</f>
        <v/>
      </c>
      <c r="K7346" s="10" t="str">
        <f ca="1">_xlfn.IFNA((VLOOKUP($A7346,'Fats and Greases'!O:P,2,FALSE)), "")</f>
        <v/>
      </c>
      <c r="L7346" s="10" t="str">
        <f ca="1">_xlfn.IFNA((VLOOKUP($A7346,'Fats and Greases'!Q:R,2,FALSE)), "")</f>
        <v/>
      </c>
      <c r="M7346" s="10" t="str">
        <f ca="1">_xlfn.IFNA((VLOOKUP($A7346,'Fats and Greases'!S:T,2,FALSE)), "")</f>
        <v/>
      </c>
    </row>
    <row r="7347" spans="1:13" x14ac:dyDescent="0.2">
      <c r="A7347" s="18">
        <v>47067</v>
      </c>
      <c r="B7347" s="19">
        <f t="shared" si="228"/>
        <v>11</v>
      </c>
      <c r="C7347" s="19">
        <f t="shared" si="229"/>
        <v>2028</v>
      </c>
      <c r="D7347" s="10" t="str">
        <f ca="1">_xlfn.IFNA((VLOOKUP(A7347,'Fats and Greases'!A:B,2,FALSE)), "")</f>
        <v/>
      </c>
      <c r="E7347" s="10" t="str">
        <f ca="1">_xlfn.IFNA((VLOOKUP(A7347,'Fats and Greases'!C:D,2,FALSE)), "")</f>
        <v/>
      </c>
      <c r="F7347" s="10" t="str">
        <f ca="1">_xlfn.IFNA((VLOOKUP(A7347,'Fats and Greases'!E:F,2,FALSE)), "")</f>
        <v/>
      </c>
      <c r="G7347" s="10" t="str">
        <f ca="1">_xlfn.IFNA((VLOOKUP(A7347,'Fats and Greases'!G:H,2,FALSE)), "")</f>
        <v/>
      </c>
      <c r="H7347" s="10" t="str">
        <f ca="1">_xlfn.IFNA((VLOOKUP(A7347,'Fats and Greases'!I:J,2,FALSE)), "")</f>
        <v/>
      </c>
      <c r="I7347" s="10" t="str">
        <f ca="1">_xlfn.IFNA((VLOOKUP(A7347,'Fats and Greases'!K:L,2,FALSE)), "")</f>
        <v/>
      </c>
      <c r="J7347" s="10" t="str">
        <f ca="1">_xlfn.IFNA((VLOOKUP(A7347,'Fats and Greases'!M:N,2,FALSE)), "")</f>
        <v/>
      </c>
      <c r="K7347" s="10" t="str">
        <f ca="1">_xlfn.IFNA((VLOOKUP($A7347,'Fats and Greases'!O:P,2,FALSE)), "")</f>
        <v/>
      </c>
      <c r="L7347" s="10" t="str">
        <f ca="1">_xlfn.IFNA((VLOOKUP($A7347,'Fats and Greases'!Q:R,2,FALSE)), "")</f>
        <v/>
      </c>
      <c r="M7347" s="10" t="str">
        <f ca="1">_xlfn.IFNA((VLOOKUP($A7347,'Fats and Greases'!S:T,2,FALSE)), "")</f>
        <v/>
      </c>
    </row>
    <row r="7348" spans="1:13" x14ac:dyDescent="0.2">
      <c r="A7348" s="18">
        <v>47070</v>
      </c>
      <c r="B7348" s="19">
        <f t="shared" si="228"/>
        <v>11</v>
      </c>
      <c r="C7348" s="19">
        <f t="shared" si="229"/>
        <v>2028</v>
      </c>
      <c r="D7348" s="10" t="str">
        <f ca="1">_xlfn.IFNA((VLOOKUP(A7348,'Fats and Greases'!A:B,2,FALSE)), "")</f>
        <v/>
      </c>
      <c r="E7348" s="10" t="str">
        <f ca="1">_xlfn.IFNA((VLOOKUP(A7348,'Fats and Greases'!C:D,2,FALSE)), "")</f>
        <v/>
      </c>
      <c r="F7348" s="10" t="str">
        <f ca="1">_xlfn.IFNA((VLOOKUP(A7348,'Fats and Greases'!E:F,2,FALSE)), "")</f>
        <v/>
      </c>
      <c r="G7348" s="10" t="str">
        <f ca="1">_xlfn.IFNA((VLOOKUP(A7348,'Fats and Greases'!G:H,2,FALSE)), "")</f>
        <v/>
      </c>
      <c r="H7348" s="10" t="str">
        <f ca="1">_xlfn.IFNA((VLOOKUP(A7348,'Fats and Greases'!I:J,2,FALSE)), "")</f>
        <v/>
      </c>
      <c r="I7348" s="10" t="str">
        <f ca="1">_xlfn.IFNA((VLOOKUP(A7348,'Fats and Greases'!K:L,2,FALSE)), "")</f>
        <v/>
      </c>
      <c r="J7348" s="10" t="str">
        <f ca="1">_xlfn.IFNA((VLOOKUP(A7348,'Fats and Greases'!M:N,2,FALSE)), "")</f>
        <v/>
      </c>
      <c r="K7348" s="10" t="str">
        <f ca="1">_xlfn.IFNA((VLOOKUP($A7348,'Fats and Greases'!O:P,2,FALSE)), "")</f>
        <v/>
      </c>
      <c r="L7348" s="10" t="str">
        <f ca="1">_xlfn.IFNA((VLOOKUP($A7348,'Fats and Greases'!Q:R,2,FALSE)), "")</f>
        <v/>
      </c>
      <c r="M7348" s="10" t="str">
        <f ca="1">_xlfn.IFNA((VLOOKUP($A7348,'Fats and Greases'!S:T,2,FALSE)), "")</f>
        <v/>
      </c>
    </row>
    <row r="7349" spans="1:13" x14ac:dyDescent="0.2">
      <c r="A7349" s="18">
        <v>47071</v>
      </c>
      <c r="B7349" s="19">
        <f t="shared" si="228"/>
        <v>11</v>
      </c>
      <c r="C7349" s="19">
        <f t="shared" si="229"/>
        <v>2028</v>
      </c>
      <c r="D7349" s="10" t="str">
        <f ca="1">_xlfn.IFNA((VLOOKUP(A7349,'Fats and Greases'!A:B,2,FALSE)), "")</f>
        <v/>
      </c>
      <c r="E7349" s="10" t="str">
        <f ca="1">_xlfn.IFNA((VLOOKUP(A7349,'Fats and Greases'!C:D,2,FALSE)), "")</f>
        <v/>
      </c>
      <c r="F7349" s="10" t="str">
        <f ca="1">_xlfn.IFNA((VLOOKUP(A7349,'Fats and Greases'!E:F,2,FALSE)), "")</f>
        <v/>
      </c>
      <c r="G7349" s="10" t="str">
        <f ca="1">_xlfn.IFNA((VLOOKUP(A7349,'Fats and Greases'!G:H,2,FALSE)), "")</f>
        <v/>
      </c>
      <c r="H7349" s="10" t="str">
        <f ca="1">_xlfn.IFNA((VLOOKUP(A7349,'Fats and Greases'!I:J,2,FALSE)), "")</f>
        <v/>
      </c>
      <c r="I7349" s="10" t="str">
        <f ca="1">_xlfn.IFNA((VLOOKUP(A7349,'Fats and Greases'!K:L,2,FALSE)), "")</f>
        <v/>
      </c>
      <c r="J7349" s="10" t="str">
        <f ca="1">_xlfn.IFNA((VLOOKUP(A7349,'Fats and Greases'!M:N,2,FALSE)), "")</f>
        <v/>
      </c>
      <c r="K7349" s="10" t="str">
        <f ca="1">_xlfn.IFNA((VLOOKUP($A7349,'Fats and Greases'!O:P,2,FALSE)), "")</f>
        <v/>
      </c>
      <c r="L7349" s="10" t="str">
        <f ca="1">_xlfn.IFNA((VLOOKUP($A7349,'Fats and Greases'!Q:R,2,FALSE)), "")</f>
        <v/>
      </c>
      <c r="M7349" s="10" t="str">
        <f ca="1">_xlfn.IFNA((VLOOKUP($A7349,'Fats and Greases'!S:T,2,FALSE)), "")</f>
        <v/>
      </c>
    </row>
    <row r="7350" spans="1:13" x14ac:dyDescent="0.2">
      <c r="A7350" s="18">
        <v>47072</v>
      </c>
      <c r="B7350" s="19">
        <f t="shared" si="228"/>
        <v>11</v>
      </c>
      <c r="C7350" s="19">
        <f t="shared" si="229"/>
        <v>2028</v>
      </c>
      <c r="D7350" s="10" t="str">
        <f ca="1">_xlfn.IFNA((VLOOKUP(A7350,'Fats and Greases'!A:B,2,FALSE)), "")</f>
        <v/>
      </c>
      <c r="E7350" s="10" t="str">
        <f ca="1">_xlfn.IFNA((VLOOKUP(A7350,'Fats and Greases'!C:D,2,FALSE)), "")</f>
        <v/>
      </c>
      <c r="F7350" s="10" t="str">
        <f ca="1">_xlfn.IFNA((VLOOKUP(A7350,'Fats and Greases'!E:F,2,FALSE)), "")</f>
        <v/>
      </c>
      <c r="G7350" s="10" t="str">
        <f ca="1">_xlfn.IFNA((VLOOKUP(A7350,'Fats and Greases'!G:H,2,FALSE)), "")</f>
        <v/>
      </c>
      <c r="H7350" s="10" t="str">
        <f ca="1">_xlfn.IFNA((VLOOKUP(A7350,'Fats and Greases'!I:J,2,FALSE)), "")</f>
        <v/>
      </c>
      <c r="I7350" s="10" t="str">
        <f ca="1">_xlfn.IFNA((VLOOKUP(A7350,'Fats and Greases'!K:L,2,FALSE)), "")</f>
        <v/>
      </c>
      <c r="J7350" s="10" t="str">
        <f ca="1">_xlfn.IFNA((VLOOKUP(A7350,'Fats and Greases'!M:N,2,FALSE)), "")</f>
        <v/>
      </c>
      <c r="K7350" s="10" t="str">
        <f ca="1">_xlfn.IFNA((VLOOKUP($A7350,'Fats and Greases'!O:P,2,FALSE)), "")</f>
        <v/>
      </c>
      <c r="L7350" s="10" t="str">
        <f ca="1">_xlfn.IFNA((VLOOKUP($A7350,'Fats and Greases'!Q:R,2,FALSE)), "")</f>
        <v/>
      </c>
      <c r="M7350" s="10" t="str">
        <f ca="1">_xlfn.IFNA((VLOOKUP($A7350,'Fats and Greases'!S:T,2,FALSE)), "")</f>
        <v/>
      </c>
    </row>
    <row r="7351" spans="1:13" x14ac:dyDescent="0.2">
      <c r="A7351" s="18">
        <v>47073</v>
      </c>
      <c r="B7351" s="19">
        <f t="shared" si="228"/>
        <v>11</v>
      </c>
      <c r="C7351" s="19">
        <f t="shared" si="229"/>
        <v>2028</v>
      </c>
      <c r="D7351" s="10" t="str">
        <f ca="1">_xlfn.IFNA((VLOOKUP(A7351,'Fats and Greases'!A:B,2,FALSE)), "")</f>
        <v/>
      </c>
      <c r="E7351" s="10" t="str">
        <f ca="1">_xlfn.IFNA((VLOOKUP(A7351,'Fats and Greases'!C:D,2,FALSE)), "")</f>
        <v/>
      </c>
      <c r="F7351" s="10" t="str">
        <f ca="1">_xlfn.IFNA((VLOOKUP(A7351,'Fats and Greases'!E:F,2,FALSE)), "")</f>
        <v/>
      </c>
      <c r="G7351" s="10" t="str">
        <f ca="1">_xlfn.IFNA((VLOOKUP(A7351,'Fats and Greases'!G:H,2,FALSE)), "")</f>
        <v/>
      </c>
      <c r="H7351" s="10" t="str">
        <f ca="1">_xlfn.IFNA((VLOOKUP(A7351,'Fats and Greases'!I:J,2,FALSE)), "")</f>
        <v/>
      </c>
      <c r="I7351" s="10" t="str">
        <f ca="1">_xlfn.IFNA((VLOOKUP(A7351,'Fats and Greases'!K:L,2,FALSE)), "")</f>
        <v/>
      </c>
      <c r="J7351" s="10" t="str">
        <f ca="1">_xlfn.IFNA((VLOOKUP(A7351,'Fats and Greases'!M:N,2,FALSE)), "")</f>
        <v/>
      </c>
      <c r="K7351" s="10" t="str">
        <f ca="1">_xlfn.IFNA((VLOOKUP($A7351,'Fats and Greases'!O:P,2,FALSE)), "")</f>
        <v/>
      </c>
      <c r="L7351" s="10" t="str">
        <f ca="1">_xlfn.IFNA((VLOOKUP($A7351,'Fats and Greases'!Q:R,2,FALSE)), "")</f>
        <v/>
      </c>
      <c r="M7351" s="10" t="str">
        <f ca="1">_xlfn.IFNA((VLOOKUP($A7351,'Fats and Greases'!S:T,2,FALSE)), "")</f>
        <v/>
      </c>
    </row>
    <row r="7352" spans="1:13" x14ac:dyDescent="0.2">
      <c r="A7352" s="18">
        <v>47074</v>
      </c>
      <c r="B7352" s="19">
        <f t="shared" si="228"/>
        <v>11</v>
      </c>
      <c r="C7352" s="19">
        <f t="shared" si="229"/>
        <v>2028</v>
      </c>
      <c r="D7352" s="10" t="str">
        <f ca="1">_xlfn.IFNA((VLOOKUP(A7352,'Fats and Greases'!A:B,2,FALSE)), "")</f>
        <v/>
      </c>
      <c r="E7352" s="10" t="str">
        <f ca="1">_xlfn.IFNA((VLOOKUP(A7352,'Fats and Greases'!C:D,2,FALSE)), "")</f>
        <v/>
      </c>
      <c r="F7352" s="10" t="str">
        <f ca="1">_xlfn.IFNA((VLOOKUP(A7352,'Fats and Greases'!E:F,2,FALSE)), "")</f>
        <v/>
      </c>
      <c r="G7352" s="10" t="str">
        <f ca="1">_xlfn.IFNA((VLOOKUP(A7352,'Fats and Greases'!G:H,2,FALSE)), "")</f>
        <v/>
      </c>
      <c r="H7352" s="10" t="str">
        <f ca="1">_xlfn.IFNA((VLOOKUP(A7352,'Fats and Greases'!I:J,2,FALSE)), "")</f>
        <v/>
      </c>
      <c r="I7352" s="10" t="str">
        <f ca="1">_xlfn.IFNA((VLOOKUP(A7352,'Fats and Greases'!K:L,2,FALSE)), "")</f>
        <v/>
      </c>
      <c r="J7352" s="10" t="str">
        <f ca="1">_xlfn.IFNA((VLOOKUP(A7352,'Fats and Greases'!M:N,2,FALSE)), "")</f>
        <v/>
      </c>
      <c r="K7352" s="10" t="str">
        <f ca="1">_xlfn.IFNA((VLOOKUP($A7352,'Fats and Greases'!O:P,2,FALSE)), "")</f>
        <v/>
      </c>
      <c r="L7352" s="10" t="str">
        <f ca="1">_xlfn.IFNA((VLOOKUP($A7352,'Fats and Greases'!Q:R,2,FALSE)), "")</f>
        <v/>
      </c>
      <c r="M7352" s="10" t="str">
        <f ca="1">_xlfn.IFNA((VLOOKUP($A7352,'Fats and Greases'!S:T,2,FALSE)), "")</f>
        <v/>
      </c>
    </row>
    <row r="7353" spans="1:13" x14ac:dyDescent="0.2">
      <c r="A7353" s="18">
        <v>47077</v>
      </c>
      <c r="B7353" s="19">
        <f t="shared" si="228"/>
        <v>11</v>
      </c>
      <c r="C7353" s="19">
        <f t="shared" si="229"/>
        <v>2028</v>
      </c>
      <c r="D7353" s="10" t="str">
        <f ca="1">_xlfn.IFNA((VLOOKUP(A7353,'Fats and Greases'!A:B,2,FALSE)), "")</f>
        <v/>
      </c>
      <c r="E7353" s="10" t="str">
        <f ca="1">_xlfn.IFNA((VLOOKUP(A7353,'Fats and Greases'!C:D,2,FALSE)), "")</f>
        <v/>
      </c>
      <c r="F7353" s="10" t="str">
        <f ca="1">_xlfn.IFNA((VLOOKUP(A7353,'Fats and Greases'!E:F,2,FALSE)), "")</f>
        <v/>
      </c>
      <c r="G7353" s="10" t="str">
        <f ca="1">_xlfn.IFNA((VLOOKUP(A7353,'Fats and Greases'!G:H,2,FALSE)), "")</f>
        <v/>
      </c>
      <c r="H7353" s="10" t="str">
        <f ca="1">_xlfn.IFNA((VLOOKUP(A7353,'Fats and Greases'!I:J,2,FALSE)), "")</f>
        <v/>
      </c>
      <c r="I7353" s="10" t="str">
        <f ca="1">_xlfn.IFNA((VLOOKUP(A7353,'Fats and Greases'!K:L,2,FALSE)), "")</f>
        <v/>
      </c>
      <c r="J7353" s="10" t="str">
        <f ca="1">_xlfn.IFNA((VLOOKUP(A7353,'Fats and Greases'!M:N,2,FALSE)), "")</f>
        <v/>
      </c>
      <c r="K7353" s="10" t="str">
        <f ca="1">_xlfn.IFNA((VLOOKUP($A7353,'Fats and Greases'!O:P,2,FALSE)), "")</f>
        <v/>
      </c>
      <c r="L7353" s="10" t="str">
        <f ca="1">_xlfn.IFNA((VLOOKUP($A7353,'Fats and Greases'!Q:R,2,FALSE)), "")</f>
        <v/>
      </c>
      <c r="M7353" s="10" t="str">
        <f ca="1">_xlfn.IFNA((VLOOKUP($A7353,'Fats and Greases'!S:T,2,FALSE)), "")</f>
        <v/>
      </c>
    </row>
    <row r="7354" spans="1:13" x14ac:dyDescent="0.2">
      <c r="A7354" s="18">
        <v>47078</v>
      </c>
      <c r="B7354" s="19">
        <f t="shared" si="228"/>
        <v>11</v>
      </c>
      <c r="C7354" s="19">
        <f t="shared" si="229"/>
        <v>2028</v>
      </c>
      <c r="D7354" s="10" t="str">
        <f ca="1">_xlfn.IFNA((VLOOKUP(A7354,'Fats and Greases'!A:B,2,FALSE)), "")</f>
        <v/>
      </c>
      <c r="E7354" s="10" t="str">
        <f ca="1">_xlfn.IFNA((VLOOKUP(A7354,'Fats and Greases'!C:D,2,FALSE)), "")</f>
        <v/>
      </c>
      <c r="F7354" s="10" t="str">
        <f ca="1">_xlfn.IFNA((VLOOKUP(A7354,'Fats and Greases'!E:F,2,FALSE)), "")</f>
        <v/>
      </c>
      <c r="G7354" s="10" t="str">
        <f ca="1">_xlfn.IFNA((VLOOKUP(A7354,'Fats and Greases'!G:H,2,FALSE)), "")</f>
        <v/>
      </c>
      <c r="H7354" s="10" t="str">
        <f ca="1">_xlfn.IFNA((VLOOKUP(A7354,'Fats and Greases'!I:J,2,FALSE)), "")</f>
        <v/>
      </c>
      <c r="I7354" s="10" t="str">
        <f ca="1">_xlfn.IFNA((VLOOKUP(A7354,'Fats and Greases'!K:L,2,FALSE)), "")</f>
        <v/>
      </c>
      <c r="J7354" s="10" t="str">
        <f ca="1">_xlfn.IFNA((VLOOKUP(A7354,'Fats and Greases'!M:N,2,FALSE)), "")</f>
        <v/>
      </c>
      <c r="K7354" s="10" t="str">
        <f ca="1">_xlfn.IFNA((VLOOKUP($A7354,'Fats and Greases'!O:P,2,FALSE)), "")</f>
        <v/>
      </c>
      <c r="L7354" s="10" t="str">
        <f ca="1">_xlfn.IFNA((VLOOKUP($A7354,'Fats and Greases'!Q:R,2,FALSE)), "")</f>
        <v/>
      </c>
      <c r="M7354" s="10" t="str">
        <f ca="1">_xlfn.IFNA((VLOOKUP($A7354,'Fats and Greases'!S:T,2,FALSE)), "")</f>
        <v/>
      </c>
    </row>
    <row r="7355" spans="1:13" x14ac:dyDescent="0.2">
      <c r="A7355" s="18">
        <v>47079</v>
      </c>
      <c r="B7355" s="19">
        <f t="shared" si="228"/>
        <v>11</v>
      </c>
      <c r="C7355" s="19">
        <f t="shared" si="229"/>
        <v>2028</v>
      </c>
      <c r="D7355" s="10" t="str">
        <f ca="1">_xlfn.IFNA((VLOOKUP(A7355,'Fats and Greases'!A:B,2,FALSE)), "")</f>
        <v/>
      </c>
      <c r="E7355" s="10" t="str">
        <f ca="1">_xlfn.IFNA((VLOOKUP(A7355,'Fats and Greases'!C:D,2,FALSE)), "")</f>
        <v/>
      </c>
      <c r="F7355" s="10" t="str">
        <f ca="1">_xlfn.IFNA((VLOOKUP(A7355,'Fats and Greases'!E:F,2,FALSE)), "")</f>
        <v/>
      </c>
      <c r="G7355" s="10" t="str">
        <f ca="1">_xlfn.IFNA((VLOOKUP(A7355,'Fats and Greases'!G:H,2,FALSE)), "")</f>
        <v/>
      </c>
      <c r="H7355" s="10" t="str">
        <f ca="1">_xlfn.IFNA((VLOOKUP(A7355,'Fats and Greases'!I:J,2,FALSE)), "")</f>
        <v/>
      </c>
      <c r="I7355" s="10" t="str">
        <f ca="1">_xlfn.IFNA((VLOOKUP(A7355,'Fats and Greases'!K:L,2,FALSE)), "")</f>
        <v/>
      </c>
      <c r="J7355" s="10" t="str">
        <f ca="1">_xlfn.IFNA((VLOOKUP(A7355,'Fats and Greases'!M:N,2,FALSE)), "")</f>
        <v/>
      </c>
      <c r="K7355" s="10" t="str">
        <f ca="1">_xlfn.IFNA((VLOOKUP($A7355,'Fats and Greases'!O:P,2,FALSE)), "")</f>
        <v/>
      </c>
      <c r="L7355" s="10" t="str">
        <f ca="1">_xlfn.IFNA((VLOOKUP($A7355,'Fats and Greases'!Q:R,2,FALSE)), "")</f>
        <v/>
      </c>
      <c r="M7355" s="10" t="str">
        <f ca="1">_xlfn.IFNA((VLOOKUP($A7355,'Fats and Greases'!S:T,2,FALSE)), "")</f>
        <v/>
      </c>
    </row>
    <row r="7356" spans="1:13" x14ac:dyDescent="0.2">
      <c r="A7356" s="18">
        <v>47080</v>
      </c>
      <c r="B7356" s="19">
        <f t="shared" si="228"/>
        <v>11</v>
      </c>
      <c r="C7356" s="19">
        <f t="shared" si="229"/>
        <v>2028</v>
      </c>
      <c r="D7356" s="10" t="str">
        <f ca="1">_xlfn.IFNA((VLOOKUP(A7356,'Fats and Greases'!A:B,2,FALSE)), "")</f>
        <v/>
      </c>
      <c r="E7356" s="10" t="str">
        <f ca="1">_xlfn.IFNA((VLOOKUP(A7356,'Fats and Greases'!C:D,2,FALSE)), "")</f>
        <v/>
      </c>
      <c r="F7356" s="10" t="str">
        <f ca="1">_xlfn.IFNA((VLOOKUP(A7356,'Fats and Greases'!E:F,2,FALSE)), "")</f>
        <v/>
      </c>
      <c r="G7356" s="10" t="str">
        <f ca="1">_xlfn.IFNA((VLOOKUP(A7356,'Fats and Greases'!G:H,2,FALSE)), "")</f>
        <v/>
      </c>
      <c r="H7356" s="10" t="str">
        <f ca="1">_xlfn.IFNA((VLOOKUP(A7356,'Fats and Greases'!I:J,2,FALSE)), "")</f>
        <v/>
      </c>
      <c r="I7356" s="10" t="str">
        <f ca="1">_xlfn.IFNA((VLOOKUP(A7356,'Fats and Greases'!K:L,2,FALSE)), "")</f>
        <v/>
      </c>
      <c r="J7356" s="10" t="str">
        <f ca="1">_xlfn.IFNA((VLOOKUP(A7356,'Fats and Greases'!M:N,2,FALSE)), "")</f>
        <v/>
      </c>
      <c r="K7356" s="10" t="str">
        <f ca="1">_xlfn.IFNA((VLOOKUP($A7356,'Fats and Greases'!O:P,2,FALSE)), "")</f>
        <v/>
      </c>
      <c r="L7356" s="10" t="str">
        <f ca="1">_xlfn.IFNA((VLOOKUP($A7356,'Fats and Greases'!Q:R,2,FALSE)), "")</f>
        <v/>
      </c>
      <c r="M7356" s="10" t="str">
        <f ca="1">_xlfn.IFNA((VLOOKUP($A7356,'Fats and Greases'!S:T,2,FALSE)), "")</f>
        <v/>
      </c>
    </row>
    <row r="7357" spans="1:13" x14ac:dyDescent="0.2">
      <c r="A7357" s="18">
        <v>47081</v>
      </c>
      <c r="B7357" s="19">
        <f t="shared" si="228"/>
        <v>11</v>
      </c>
      <c r="C7357" s="19">
        <f t="shared" si="229"/>
        <v>2028</v>
      </c>
      <c r="D7357" s="10" t="str">
        <f ca="1">_xlfn.IFNA((VLOOKUP(A7357,'Fats and Greases'!A:B,2,FALSE)), "")</f>
        <v/>
      </c>
      <c r="E7357" s="10" t="str">
        <f ca="1">_xlfn.IFNA((VLOOKUP(A7357,'Fats and Greases'!C:D,2,FALSE)), "")</f>
        <v/>
      </c>
      <c r="F7357" s="10" t="str">
        <f ca="1">_xlfn.IFNA((VLOOKUP(A7357,'Fats and Greases'!E:F,2,FALSE)), "")</f>
        <v/>
      </c>
      <c r="G7357" s="10" t="str">
        <f ca="1">_xlfn.IFNA((VLOOKUP(A7357,'Fats and Greases'!G:H,2,FALSE)), "")</f>
        <v/>
      </c>
      <c r="H7357" s="10" t="str">
        <f ca="1">_xlfn.IFNA((VLOOKUP(A7357,'Fats and Greases'!I:J,2,FALSE)), "")</f>
        <v/>
      </c>
      <c r="I7357" s="10" t="str">
        <f ca="1">_xlfn.IFNA((VLOOKUP(A7357,'Fats and Greases'!K:L,2,FALSE)), "")</f>
        <v/>
      </c>
      <c r="J7357" s="10" t="str">
        <f ca="1">_xlfn.IFNA((VLOOKUP(A7357,'Fats and Greases'!M:N,2,FALSE)), "")</f>
        <v/>
      </c>
      <c r="K7357" s="10" t="str">
        <f ca="1">_xlfn.IFNA((VLOOKUP($A7357,'Fats and Greases'!O:P,2,FALSE)), "")</f>
        <v/>
      </c>
      <c r="L7357" s="10" t="str">
        <f ca="1">_xlfn.IFNA((VLOOKUP($A7357,'Fats and Greases'!Q:R,2,FALSE)), "")</f>
        <v/>
      </c>
      <c r="M7357" s="10" t="str">
        <f ca="1">_xlfn.IFNA((VLOOKUP($A7357,'Fats and Greases'!S:T,2,FALSE)), "")</f>
        <v/>
      </c>
    </row>
    <row r="7358" spans="1:13" x14ac:dyDescent="0.2">
      <c r="A7358" s="18">
        <v>47084</v>
      </c>
      <c r="B7358" s="19">
        <f t="shared" si="228"/>
        <v>11</v>
      </c>
      <c r="C7358" s="19">
        <f t="shared" si="229"/>
        <v>2028</v>
      </c>
      <c r="D7358" s="10" t="str">
        <f ca="1">_xlfn.IFNA((VLOOKUP(A7358,'Fats and Greases'!A:B,2,FALSE)), "")</f>
        <v/>
      </c>
      <c r="E7358" s="10" t="str">
        <f ca="1">_xlfn.IFNA((VLOOKUP(A7358,'Fats and Greases'!C:D,2,FALSE)), "")</f>
        <v/>
      </c>
      <c r="F7358" s="10" t="str">
        <f ca="1">_xlfn.IFNA((VLOOKUP(A7358,'Fats and Greases'!E:F,2,FALSE)), "")</f>
        <v/>
      </c>
      <c r="G7358" s="10" t="str">
        <f ca="1">_xlfn.IFNA((VLOOKUP(A7358,'Fats and Greases'!G:H,2,FALSE)), "")</f>
        <v/>
      </c>
      <c r="H7358" s="10" t="str">
        <f ca="1">_xlfn.IFNA((VLOOKUP(A7358,'Fats and Greases'!I:J,2,FALSE)), "")</f>
        <v/>
      </c>
      <c r="I7358" s="10" t="str">
        <f ca="1">_xlfn.IFNA((VLOOKUP(A7358,'Fats and Greases'!K:L,2,FALSE)), "")</f>
        <v/>
      </c>
      <c r="J7358" s="10" t="str">
        <f ca="1">_xlfn.IFNA((VLOOKUP(A7358,'Fats and Greases'!M:N,2,FALSE)), "")</f>
        <v/>
      </c>
      <c r="K7358" s="10" t="str">
        <f ca="1">_xlfn.IFNA((VLOOKUP($A7358,'Fats and Greases'!O:P,2,FALSE)), "")</f>
        <v/>
      </c>
      <c r="L7358" s="10" t="str">
        <f ca="1">_xlfn.IFNA((VLOOKUP($A7358,'Fats and Greases'!Q:R,2,FALSE)), "")</f>
        <v/>
      </c>
      <c r="M7358" s="10" t="str">
        <f ca="1">_xlfn.IFNA((VLOOKUP($A7358,'Fats and Greases'!S:T,2,FALSE)), "")</f>
        <v/>
      </c>
    </row>
    <row r="7359" spans="1:13" x14ac:dyDescent="0.2">
      <c r="A7359" s="18">
        <v>47085</v>
      </c>
      <c r="B7359" s="19">
        <f t="shared" si="228"/>
        <v>11</v>
      </c>
      <c r="C7359" s="19">
        <f t="shared" si="229"/>
        <v>2028</v>
      </c>
      <c r="D7359" s="10" t="str">
        <f ca="1">_xlfn.IFNA((VLOOKUP(A7359,'Fats and Greases'!A:B,2,FALSE)), "")</f>
        <v/>
      </c>
      <c r="E7359" s="10" t="str">
        <f ca="1">_xlfn.IFNA((VLOOKUP(A7359,'Fats and Greases'!C:D,2,FALSE)), "")</f>
        <v/>
      </c>
      <c r="F7359" s="10" t="str">
        <f ca="1">_xlfn.IFNA((VLOOKUP(A7359,'Fats and Greases'!E:F,2,FALSE)), "")</f>
        <v/>
      </c>
      <c r="G7359" s="10" t="str">
        <f ca="1">_xlfn.IFNA((VLOOKUP(A7359,'Fats and Greases'!G:H,2,FALSE)), "")</f>
        <v/>
      </c>
      <c r="H7359" s="10" t="str">
        <f ca="1">_xlfn.IFNA((VLOOKUP(A7359,'Fats and Greases'!I:J,2,FALSE)), "")</f>
        <v/>
      </c>
      <c r="I7359" s="10" t="str">
        <f ca="1">_xlfn.IFNA((VLOOKUP(A7359,'Fats and Greases'!K:L,2,FALSE)), "")</f>
        <v/>
      </c>
      <c r="J7359" s="10" t="str">
        <f ca="1">_xlfn.IFNA((VLOOKUP(A7359,'Fats and Greases'!M:N,2,FALSE)), "")</f>
        <v/>
      </c>
      <c r="K7359" s="10" t="str">
        <f ca="1">_xlfn.IFNA((VLOOKUP($A7359,'Fats and Greases'!O:P,2,FALSE)), "")</f>
        <v/>
      </c>
      <c r="L7359" s="10" t="str">
        <f ca="1">_xlfn.IFNA((VLOOKUP($A7359,'Fats and Greases'!Q:R,2,FALSE)), "")</f>
        <v/>
      </c>
      <c r="M7359" s="10" t="str">
        <f ca="1">_xlfn.IFNA((VLOOKUP($A7359,'Fats and Greases'!S:T,2,FALSE)), "")</f>
        <v/>
      </c>
    </row>
    <row r="7360" spans="1:13" x14ac:dyDescent="0.2">
      <c r="A7360" s="18">
        <v>47086</v>
      </c>
      <c r="B7360" s="19">
        <f t="shared" si="228"/>
        <v>11</v>
      </c>
      <c r="C7360" s="19">
        <f t="shared" si="229"/>
        <v>2028</v>
      </c>
      <c r="D7360" s="10" t="str">
        <f ca="1">_xlfn.IFNA((VLOOKUP(A7360,'Fats and Greases'!A:B,2,FALSE)), "")</f>
        <v/>
      </c>
      <c r="E7360" s="10" t="str">
        <f ca="1">_xlfn.IFNA((VLOOKUP(A7360,'Fats and Greases'!C:D,2,FALSE)), "")</f>
        <v/>
      </c>
      <c r="F7360" s="10" t="str">
        <f ca="1">_xlfn.IFNA((VLOOKUP(A7360,'Fats and Greases'!E:F,2,FALSE)), "")</f>
        <v/>
      </c>
      <c r="G7360" s="10" t="str">
        <f ca="1">_xlfn.IFNA((VLOOKUP(A7360,'Fats and Greases'!G:H,2,FALSE)), "")</f>
        <v/>
      </c>
      <c r="H7360" s="10" t="str">
        <f ca="1">_xlfn.IFNA((VLOOKUP(A7360,'Fats and Greases'!I:J,2,FALSE)), "")</f>
        <v/>
      </c>
      <c r="I7360" s="10" t="str">
        <f ca="1">_xlfn.IFNA((VLOOKUP(A7360,'Fats and Greases'!K:L,2,FALSE)), "")</f>
        <v/>
      </c>
      <c r="J7360" s="10" t="str">
        <f ca="1">_xlfn.IFNA((VLOOKUP(A7360,'Fats and Greases'!M:N,2,FALSE)), "")</f>
        <v/>
      </c>
      <c r="K7360" s="10" t="str">
        <f ca="1">_xlfn.IFNA((VLOOKUP($A7360,'Fats and Greases'!O:P,2,FALSE)), "")</f>
        <v/>
      </c>
      <c r="L7360" s="10" t="str">
        <f ca="1">_xlfn.IFNA((VLOOKUP($A7360,'Fats and Greases'!Q:R,2,FALSE)), "")</f>
        <v/>
      </c>
      <c r="M7360" s="10" t="str">
        <f ca="1">_xlfn.IFNA((VLOOKUP($A7360,'Fats and Greases'!S:T,2,FALSE)), "")</f>
        <v/>
      </c>
    </row>
    <row r="7361" spans="1:13" x14ac:dyDescent="0.2">
      <c r="A7361" s="18">
        <v>47087</v>
      </c>
      <c r="B7361" s="19">
        <f t="shared" si="228"/>
        <v>11</v>
      </c>
      <c r="C7361" s="19">
        <f t="shared" si="229"/>
        <v>2028</v>
      </c>
      <c r="D7361" s="10" t="str">
        <f ca="1">_xlfn.IFNA((VLOOKUP(A7361,'Fats and Greases'!A:B,2,FALSE)), "")</f>
        <v/>
      </c>
      <c r="E7361" s="10" t="str">
        <f ca="1">_xlfn.IFNA((VLOOKUP(A7361,'Fats and Greases'!C:D,2,FALSE)), "")</f>
        <v/>
      </c>
      <c r="F7361" s="10" t="str">
        <f ca="1">_xlfn.IFNA((VLOOKUP(A7361,'Fats and Greases'!E:F,2,FALSE)), "")</f>
        <v/>
      </c>
      <c r="G7361" s="10" t="str">
        <f ca="1">_xlfn.IFNA((VLOOKUP(A7361,'Fats and Greases'!G:H,2,FALSE)), "")</f>
        <v/>
      </c>
      <c r="H7361" s="10" t="str">
        <f ca="1">_xlfn.IFNA((VLOOKUP(A7361,'Fats and Greases'!I:J,2,FALSE)), "")</f>
        <v/>
      </c>
      <c r="I7361" s="10" t="str">
        <f ca="1">_xlfn.IFNA((VLOOKUP(A7361,'Fats and Greases'!K:L,2,FALSE)), "")</f>
        <v/>
      </c>
      <c r="J7361" s="10" t="str">
        <f ca="1">_xlfn.IFNA((VLOOKUP(A7361,'Fats and Greases'!M:N,2,FALSE)), "")</f>
        <v/>
      </c>
      <c r="K7361" s="10" t="str">
        <f ca="1">_xlfn.IFNA((VLOOKUP($A7361,'Fats and Greases'!O:P,2,FALSE)), "")</f>
        <v/>
      </c>
      <c r="L7361" s="10" t="str">
        <f ca="1">_xlfn.IFNA((VLOOKUP($A7361,'Fats and Greases'!Q:R,2,FALSE)), "")</f>
        <v/>
      </c>
      <c r="M7361" s="10" t="str">
        <f ca="1">_xlfn.IFNA((VLOOKUP($A7361,'Fats and Greases'!S:T,2,FALSE)), "")</f>
        <v/>
      </c>
    </row>
    <row r="7362" spans="1:13" x14ac:dyDescent="0.2">
      <c r="A7362" s="18">
        <v>47088</v>
      </c>
      <c r="B7362" s="19">
        <f t="shared" si="228"/>
        <v>12</v>
      </c>
      <c r="C7362" s="19">
        <f t="shared" si="229"/>
        <v>2028</v>
      </c>
      <c r="D7362" s="10" t="str">
        <f ca="1">_xlfn.IFNA((VLOOKUP(A7362,'Fats and Greases'!A:B,2,FALSE)), "")</f>
        <v/>
      </c>
      <c r="E7362" s="10" t="str">
        <f ca="1">_xlfn.IFNA((VLOOKUP(A7362,'Fats and Greases'!C:D,2,FALSE)), "")</f>
        <v/>
      </c>
      <c r="F7362" s="10" t="str">
        <f ca="1">_xlfn.IFNA((VLOOKUP(A7362,'Fats and Greases'!E:F,2,FALSE)), "")</f>
        <v/>
      </c>
      <c r="G7362" s="10" t="str">
        <f ca="1">_xlfn.IFNA((VLOOKUP(A7362,'Fats and Greases'!G:H,2,FALSE)), "")</f>
        <v/>
      </c>
      <c r="H7362" s="10" t="str">
        <f ca="1">_xlfn.IFNA((VLOOKUP(A7362,'Fats and Greases'!I:J,2,FALSE)), "")</f>
        <v/>
      </c>
      <c r="I7362" s="10" t="str">
        <f ca="1">_xlfn.IFNA((VLOOKUP(A7362,'Fats and Greases'!K:L,2,FALSE)), "")</f>
        <v/>
      </c>
      <c r="J7362" s="10" t="str">
        <f ca="1">_xlfn.IFNA((VLOOKUP(A7362,'Fats and Greases'!M:N,2,FALSE)), "")</f>
        <v/>
      </c>
      <c r="K7362" s="10" t="str">
        <f ca="1">_xlfn.IFNA((VLOOKUP($A7362,'Fats and Greases'!O:P,2,FALSE)), "")</f>
        <v/>
      </c>
      <c r="L7362" s="10" t="str">
        <f ca="1">_xlfn.IFNA((VLOOKUP($A7362,'Fats and Greases'!Q:R,2,FALSE)), "")</f>
        <v/>
      </c>
      <c r="M7362" s="10" t="str">
        <f ca="1">_xlfn.IFNA((VLOOKUP($A7362,'Fats and Greases'!S:T,2,FALSE)), "")</f>
        <v/>
      </c>
    </row>
    <row r="7363" spans="1:13" x14ac:dyDescent="0.2">
      <c r="A7363" s="18">
        <v>47091</v>
      </c>
      <c r="B7363" s="19">
        <f t="shared" ref="B7363:B7426" si="230">MONTH(A7363)</f>
        <v>12</v>
      </c>
      <c r="C7363" s="19">
        <f t="shared" ref="C7363:C7426" si="231">YEAR(A7363)</f>
        <v>2028</v>
      </c>
      <c r="D7363" s="10" t="str">
        <f ca="1">_xlfn.IFNA((VLOOKUP(A7363,'Fats and Greases'!A:B,2,FALSE)), "")</f>
        <v/>
      </c>
      <c r="E7363" s="10" t="str">
        <f ca="1">_xlfn.IFNA((VLOOKUP(A7363,'Fats and Greases'!C:D,2,FALSE)), "")</f>
        <v/>
      </c>
      <c r="F7363" s="10" t="str">
        <f ca="1">_xlfn.IFNA((VLOOKUP(A7363,'Fats and Greases'!E:F,2,FALSE)), "")</f>
        <v/>
      </c>
      <c r="G7363" s="10" t="str">
        <f ca="1">_xlfn.IFNA((VLOOKUP(A7363,'Fats and Greases'!G:H,2,FALSE)), "")</f>
        <v/>
      </c>
      <c r="H7363" s="10" t="str">
        <f ca="1">_xlfn.IFNA((VLOOKUP(A7363,'Fats and Greases'!I:J,2,FALSE)), "")</f>
        <v/>
      </c>
      <c r="I7363" s="10" t="str">
        <f ca="1">_xlfn.IFNA((VLOOKUP(A7363,'Fats and Greases'!K:L,2,FALSE)), "")</f>
        <v/>
      </c>
      <c r="J7363" s="10" t="str">
        <f ca="1">_xlfn.IFNA((VLOOKUP(A7363,'Fats and Greases'!M:N,2,FALSE)), "")</f>
        <v/>
      </c>
      <c r="K7363" s="10" t="str">
        <f ca="1">_xlfn.IFNA((VLOOKUP($A7363,'Fats and Greases'!O:P,2,FALSE)), "")</f>
        <v/>
      </c>
      <c r="L7363" s="10" t="str">
        <f ca="1">_xlfn.IFNA((VLOOKUP($A7363,'Fats and Greases'!Q:R,2,FALSE)), "")</f>
        <v/>
      </c>
      <c r="M7363" s="10" t="str">
        <f ca="1">_xlfn.IFNA((VLOOKUP($A7363,'Fats and Greases'!S:T,2,FALSE)), "")</f>
        <v/>
      </c>
    </row>
    <row r="7364" spans="1:13" x14ac:dyDescent="0.2">
      <c r="A7364" s="18">
        <v>47092</v>
      </c>
      <c r="B7364" s="19">
        <f t="shared" si="230"/>
        <v>12</v>
      </c>
      <c r="C7364" s="19">
        <f t="shared" si="231"/>
        <v>2028</v>
      </c>
      <c r="D7364" s="10" t="str">
        <f ca="1">_xlfn.IFNA((VLOOKUP(A7364,'Fats and Greases'!A:B,2,FALSE)), "")</f>
        <v/>
      </c>
      <c r="E7364" s="10" t="str">
        <f ca="1">_xlfn.IFNA((VLOOKUP(A7364,'Fats and Greases'!C:D,2,FALSE)), "")</f>
        <v/>
      </c>
      <c r="F7364" s="10" t="str">
        <f ca="1">_xlfn.IFNA((VLOOKUP(A7364,'Fats and Greases'!E:F,2,FALSE)), "")</f>
        <v/>
      </c>
      <c r="G7364" s="10" t="str">
        <f ca="1">_xlfn.IFNA((VLOOKUP(A7364,'Fats and Greases'!G:H,2,FALSE)), "")</f>
        <v/>
      </c>
      <c r="H7364" s="10" t="str">
        <f ca="1">_xlfn.IFNA((VLOOKUP(A7364,'Fats and Greases'!I:J,2,FALSE)), "")</f>
        <v/>
      </c>
      <c r="I7364" s="10" t="str">
        <f ca="1">_xlfn.IFNA((VLOOKUP(A7364,'Fats and Greases'!K:L,2,FALSE)), "")</f>
        <v/>
      </c>
      <c r="J7364" s="10" t="str">
        <f ca="1">_xlfn.IFNA((VLOOKUP(A7364,'Fats and Greases'!M:N,2,FALSE)), "")</f>
        <v/>
      </c>
      <c r="K7364" s="10" t="str">
        <f ca="1">_xlfn.IFNA((VLOOKUP($A7364,'Fats and Greases'!O:P,2,FALSE)), "")</f>
        <v/>
      </c>
      <c r="L7364" s="10" t="str">
        <f ca="1">_xlfn.IFNA((VLOOKUP($A7364,'Fats and Greases'!Q:R,2,FALSE)), "")</f>
        <v/>
      </c>
      <c r="M7364" s="10" t="str">
        <f ca="1">_xlfn.IFNA((VLOOKUP($A7364,'Fats and Greases'!S:T,2,FALSE)), "")</f>
        <v/>
      </c>
    </row>
    <row r="7365" spans="1:13" x14ac:dyDescent="0.2">
      <c r="A7365" s="18">
        <v>47093</v>
      </c>
      <c r="B7365" s="19">
        <f t="shared" si="230"/>
        <v>12</v>
      </c>
      <c r="C7365" s="19">
        <f t="shared" si="231"/>
        <v>2028</v>
      </c>
      <c r="D7365" s="10" t="str">
        <f ca="1">_xlfn.IFNA((VLOOKUP(A7365,'Fats and Greases'!A:B,2,FALSE)), "")</f>
        <v/>
      </c>
      <c r="E7365" s="10" t="str">
        <f ca="1">_xlfn.IFNA((VLOOKUP(A7365,'Fats and Greases'!C:D,2,FALSE)), "")</f>
        <v/>
      </c>
      <c r="F7365" s="10" t="str">
        <f ca="1">_xlfn.IFNA((VLOOKUP(A7365,'Fats and Greases'!E:F,2,FALSE)), "")</f>
        <v/>
      </c>
      <c r="G7365" s="10" t="str">
        <f ca="1">_xlfn.IFNA((VLOOKUP(A7365,'Fats and Greases'!G:H,2,FALSE)), "")</f>
        <v/>
      </c>
      <c r="H7365" s="10" t="str">
        <f ca="1">_xlfn.IFNA((VLOOKUP(A7365,'Fats and Greases'!I:J,2,FALSE)), "")</f>
        <v/>
      </c>
      <c r="I7365" s="10" t="str">
        <f ca="1">_xlfn.IFNA((VLOOKUP(A7365,'Fats and Greases'!K:L,2,FALSE)), "")</f>
        <v/>
      </c>
      <c r="J7365" s="10" t="str">
        <f ca="1">_xlfn.IFNA((VLOOKUP(A7365,'Fats and Greases'!M:N,2,FALSE)), "")</f>
        <v/>
      </c>
      <c r="K7365" s="10" t="str">
        <f ca="1">_xlfn.IFNA((VLOOKUP($A7365,'Fats and Greases'!O:P,2,FALSE)), "")</f>
        <v/>
      </c>
      <c r="L7365" s="10" t="str">
        <f ca="1">_xlfn.IFNA((VLOOKUP($A7365,'Fats and Greases'!Q:R,2,FALSE)), "")</f>
        <v/>
      </c>
      <c r="M7365" s="10" t="str">
        <f ca="1">_xlfn.IFNA((VLOOKUP($A7365,'Fats and Greases'!S:T,2,FALSE)), "")</f>
        <v/>
      </c>
    </row>
    <row r="7366" spans="1:13" x14ac:dyDescent="0.2">
      <c r="A7366" s="18">
        <v>47094</v>
      </c>
      <c r="B7366" s="19">
        <f t="shared" si="230"/>
        <v>12</v>
      </c>
      <c r="C7366" s="19">
        <f t="shared" si="231"/>
        <v>2028</v>
      </c>
      <c r="D7366" s="10" t="str">
        <f ca="1">_xlfn.IFNA((VLOOKUP(A7366,'Fats and Greases'!A:B,2,FALSE)), "")</f>
        <v/>
      </c>
      <c r="E7366" s="10" t="str">
        <f ca="1">_xlfn.IFNA((VLOOKUP(A7366,'Fats and Greases'!C:D,2,FALSE)), "")</f>
        <v/>
      </c>
      <c r="F7366" s="10" t="str">
        <f ca="1">_xlfn.IFNA((VLOOKUP(A7366,'Fats and Greases'!E:F,2,FALSE)), "")</f>
        <v/>
      </c>
      <c r="G7366" s="10" t="str">
        <f ca="1">_xlfn.IFNA((VLOOKUP(A7366,'Fats and Greases'!G:H,2,FALSE)), "")</f>
        <v/>
      </c>
      <c r="H7366" s="10" t="str">
        <f ca="1">_xlfn.IFNA((VLOOKUP(A7366,'Fats and Greases'!I:J,2,FALSE)), "")</f>
        <v/>
      </c>
      <c r="I7366" s="10" t="str">
        <f ca="1">_xlfn.IFNA((VLOOKUP(A7366,'Fats and Greases'!K:L,2,FALSE)), "")</f>
        <v/>
      </c>
      <c r="J7366" s="10" t="str">
        <f ca="1">_xlfn.IFNA((VLOOKUP(A7366,'Fats and Greases'!M:N,2,FALSE)), "")</f>
        <v/>
      </c>
      <c r="K7366" s="10" t="str">
        <f ca="1">_xlfn.IFNA((VLOOKUP($A7366,'Fats and Greases'!O:P,2,FALSE)), "")</f>
        <v/>
      </c>
      <c r="L7366" s="10" t="str">
        <f ca="1">_xlfn.IFNA((VLOOKUP($A7366,'Fats and Greases'!Q:R,2,FALSE)), "")</f>
        <v/>
      </c>
      <c r="M7366" s="10" t="str">
        <f ca="1">_xlfn.IFNA((VLOOKUP($A7366,'Fats and Greases'!S:T,2,FALSE)), "")</f>
        <v/>
      </c>
    </row>
    <row r="7367" spans="1:13" x14ac:dyDescent="0.2">
      <c r="A7367" s="18">
        <v>47095</v>
      </c>
      <c r="B7367" s="19">
        <f t="shared" si="230"/>
        <v>12</v>
      </c>
      <c r="C7367" s="19">
        <f t="shared" si="231"/>
        <v>2028</v>
      </c>
      <c r="D7367" s="10" t="str">
        <f ca="1">_xlfn.IFNA((VLOOKUP(A7367,'Fats and Greases'!A:B,2,FALSE)), "")</f>
        <v/>
      </c>
      <c r="E7367" s="10" t="str">
        <f ca="1">_xlfn.IFNA((VLOOKUP(A7367,'Fats and Greases'!C:D,2,FALSE)), "")</f>
        <v/>
      </c>
      <c r="F7367" s="10" t="str">
        <f ca="1">_xlfn.IFNA((VLOOKUP(A7367,'Fats and Greases'!E:F,2,FALSE)), "")</f>
        <v/>
      </c>
      <c r="G7367" s="10" t="str">
        <f ca="1">_xlfn.IFNA((VLOOKUP(A7367,'Fats and Greases'!G:H,2,FALSE)), "")</f>
        <v/>
      </c>
      <c r="H7367" s="10" t="str">
        <f ca="1">_xlfn.IFNA((VLOOKUP(A7367,'Fats and Greases'!I:J,2,FALSE)), "")</f>
        <v/>
      </c>
      <c r="I7367" s="10" t="str">
        <f ca="1">_xlfn.IFNA((VLOOKUP(A7367,'Fats and Greases'!K:L,2,FALSE)), "")</f>
        <v/>
      </c>
      <c r="J7367" s="10" t="str">
        <f ca="1">_xlfn.IFNA((VLOOKUP(A7367,'Fats and Greases'!M:N,2,FALSE)), "")</f>
        <v/>
      </c>
      <c r="K7367" s="10" t="str">
        <f ca="1">_xlfn.IFNA((VLOOKUP($A7367,'Fats and Greases'!O:P,2,FALSE)), "")</f>
        <v/>
      </c>
      <c r="L7367" s="10" t="str">
        <f ca="1">_xlfn.IFNA((VLOOKUP($A7367,'Fats and Greases'!Q:R,2,FALSE)), "")</f>
        <v/>
      </c>
      <c r="M7367" s="10" t="str">
        <f ca="1">_xlfn.IFNA((VLOOKUP($A7367,'Fats and Greases'!S:T,2,FALSE)), "")</f>
        <v/>
      </c>
    </row>
    <row r="7368" spans="1:13" x14ac:dyDescent="0.2">
      <c r="A7368" s="18">
        <v>47098</v>
      </c>
      <c r="B7368" s="19">
        <f t="shared" si="230"/>
        <v>12</v>
      </c>
      <c r="C7368" s="19">
        <f t="shared" si="231"/>
        <v>2028</v>
      </c>
      <c r="D7368" s="10" t="str">
        <f ca="1">_xlfn.IFNA((VLOOKUP(A7368,'Fats and Greases'!A:B,2,FALSE)), "")</f>
        <v/>
      </c>
      <c r="E7368" s="10" t="str">
        <f ca="1">_xlfn.IFNA((VLOOKUP(A7368,'Fats and Greases'!C:D,2,FALSE)), "")</f>
        <v/>
      </c>
      <c r="F7368" s="10" t="str">
        <f ca="1">_xlfn.IFNA((VLOOKUP(A7368,'Fats and Greases'!E:F,2,FALSE)), "")</f>
        <v/>
      </c>
      <c r="G7368" s="10" t="str">
        <f ca="1">_xlfn.IFNA((VLOOKUP(A7368,'Fats and Greases'!G:H,2,FALSE)), "")</f>
        <v/>
      </c>
      <c r="H7368" s="10" t="str">
        <f ca="1">_xlfn.IFNA((VLOOKUP(A7368,'Fats and Greases'!I:J,2,FALSE)), "")</f>
        <v/>
      </c>
      <c r="I7368" s="10" t="str">
        <f ca="1">_xlfn.IFNA((VLOOKUP(A7368,'Fats and Greases'!K:L,2,FALSE)), "")</f>
        <v/>
      </c>
      <c r="J7368" s="10" t="str">
        <f ca="1">_xlfn.IFNA((VLOOKUP(A7368,'Fats and Greases'!M:N,2,FALSE)), "")</f>
        <v/>
      </c>
      <c r="K7368" s="10" t="str">
        <f ca="1">_xlfn.IFNA((VLOOKUP($A7368,'Fats and Greases'!O:P,2,FALSE)), "")</f>
        <v/>
      </c>
      <c r="L7368" s="10" t="str">
        <f ca="1">_xlfn.IFNA((VLOOKUP($A7368,'Fats and Greases'!Q:R,2,FALSE)), "")</f>
        <v/>
      </c>
      <c r="M7368" s="10" t="str">
        <f ca="1">_xlfn.IFNA((VLOOKUP($A7368,'Fats and Greases'!S:T,2,FALSE)), "")</f>
        <v/>
      </c>
    </row>
    <row r="7369" spans="1:13" x14ac:dyDescent="0.2">
      <c r="A7369" s="18">
        <v>47099</v>
      </c>
      <c r="B7369" s="19">
        <f t="shared" si="230"/>
        <v>12</v>
      </c>
      <c r="C7369" s="19">
        <f t="shared" si="231"/>
        <v>2028</v>
      </c>
      <c r="D7369" s="10" t="str">
        <f ca="1">_xlfn.IFNA((VLOOKUP(A7369,'Fats and Greases'!A:B,2,FALSE)), "")</f>
        <v/>
      </c>
      <c r="E7369" s="10" t="str">
        <f ca="1">_xlfn.IFNA((VLOOKUP(A7369,'Fats and Greases'!C:D,2,FALSE)), "")</f>
        <v/>
      </c>
      <c r="F7369" s="10" t="str">
        <f ca="1">_xlfn.IFNA((VLOOKUP(A7369,'Fats and Greases'!E:F,2,FALSE)), "")</f>
        <v/>
      </c>
      <c r="G7369" s="10" t="str">
        <f ca="1">_xlfn.IFNA((VLOOKUP(A7369,'Fats and Greases'!G:H,2,FALSE)), "")</f>
        <v/>
      </c>
      <c r="H7369" s="10" t="str">
        <f ca="1">_xlfn.IFNA((VLOOKUP(A7369,'Fats and Greases'!I:J,2,FALSE)), "")</f>
        <v/>
      </c>
      <c r="I7369" s="10" t="str">
        <f ca="1">_xlfn.IFNA((VLOOKUP(A7369,'Fats and Greases'!K:L,2,FALSE)), "")</f>
        <v/>
      </c>
      <c r="J7369" s="10" t="str">
        <f ca="1">_xlfn.IFNA((VLOOKUP(A7369,'Fats and Greases'!M:N,2,FALSE)), "")</f>
        <v/>
      </c>
      <c r="K7369" s="10" t="str">
        <f ca="1">_xlfn.IFNA((VLOOKUP($A7369,'Fats and Greases'!O:P,2,FALSE)), "")</f>
        <v/>
      </c>
      <c r="L7369" s="10" t="str">
        <f ca="1">_xlfn.IFNA((VLOOKUP($A7369,'Fats and Greases'!Q:R,2,FALSE)), "")</f>
        <v/>
      </c>
      <c r="M7369" s="10" t="str">
        <f ca="1">_xlfn.IFNA((VLOOKUP($A7369,'Fats and Greases'!S:T,2,FALSE)), "")</f>
        <v/>
      </c>
    </row>
    <row r="7370" spans="1:13" x14ac:dyDescent="0.2">
      <c r="A7370" s="18">
        <v>47100</v>
      </c>
      <c r="B7370" s="19">
        <f t="shared" si="230"/>
        <v>12</v>
      </c>
      <c r="C7370" s="19">
        <f t="shared" si="231"/>
        <v>2028</v>
      </c>
      <c r="D7370" s="10" t="str">
        <f ca="1">_xlfn.IFNA((VLOOKUP(A7370,'Fats and Greases'!A:B,2,FALSE)), "")</f>
        <v/>
      </c>
      <c r="E7370" s="10" t="str">
        <f ca="1">_xlfn.IFNA((VLOOKUP(A7370,'Fats and Greases'!C:D,2,FALSE)), "")</f>
        <v/>
      </c>
      <c r="F7370" s="10" t="str">
        <f ca="1">_xlfn.IFNA((VLOOKUP(A7370,'Fats and Greases'!E:F,2,FALSE)), "")</f>
        <v/>
      </c>
      <c r="G7370" s="10" t="str">
        <f ca="1">_xlfn.IFNA((VLOOKUP(A7370,'Fats and Greases'!G:H,2,FALSE)), "")</f>
        <v/>
      </c>
      <c r="H7370" s="10" t="str">
        <f ca="1">_xlfn.IFNA((VLOOKUP(A7370,'Fats and Greases'!I:J,2,FALSE)), "")</f>
        <v/>
      </c>
      <c r="I7370" s="10" t="str">
        <f ca="1">_xlfn.IFNA((VLOOKUP(A7370,'Fats and Greases'!K:L,2,FALSE)), "")</f>
        <v/>
      </c>
      <c r="J7370" s="10" t="str">
        <f ca="1">_xlfn.IFNA((VLOOKUP(A7370,'Fats and Greases'!M:N,2,FALSE)), "")</f>
        <v/>
      </c>
      <c r="K7370" s="10" t="str">
        <f ca="1">_xlfn.IFNA((VLOOKUP($A7370,'Fats and Greases'!O:P,2,FALSE)), "")</f>
        <v/>
      </c>
      <c r="L7370" s="10" t="str">
        <f ca="1">_xlfn.IFNA((VLOOKUP($A7370,'Fats and Greases'!Q:R,2,FALSE)), "")</f>
        <v/>
      </c>
      <c r="M7370" s="10" t="str">
        <f ca="1">_xlfn.IFNA((VLOOKUP($A7370,'Fats and Greases'!S:T,2,FALSE)), "")</f>
        <v/>
      </c>
    </row>
    <row r="7371" spans="1:13" x14ac:dyDescent="0.2">
      <c r="A7371" s="18">
        <v>47101</v>
      </c>
      <c r="B7371" s="19">
        <f t="shared" si="230"/>
        <v>12</v>
      </c>
      <c r="C7371" s="19">
        <f t="shared" si="231"/>
        <v>2028</v>
      </c>
      <c r="D7371" s="10" t="str">
        <f ca="1">_xlfn.IFNA((VLOOKUP(A7371,'Fats and Greases'!A:B,2,FALSE)), "")</f>
        <v/>
      </c>
      <c r="E7371" s="10" t="str">
        <f ca="1">_xlfn.IFNA((VLOOKUP(A7371,'Fats and Greases'!C:D,2,FALSE)), "")</f>
        <v/>
      </c>
      <c r="F7371" s="10" t="str">
        <f ca="1">_xlfn.IFNA((VLOOKUP(A7371,'Fats and Greases'!E:F,2,FALSE)), "")</f>
        <v/>
      </c>
      <c r="G7371" s="10" t="str">
        <f ca="1">_xlfn.IFNA((VLOOKUP(A7371,'Fats and Greases'!G:H,2,FALSE)), "")</f>
        <v/>
      </c>
      <c r="H7371" s="10" t="str">
        <f ca="1">_xlfn.IFNA((VLOOKUP(A7371,'Fats and Greases'!I:J,2,FALSE)), "")</f>
        <v/>
      </c>
      <c r="I7371" s="10" t="str">
        <f ca="1">_xlfn.IFNA((VLOOKUP(A7371,'Fats and Greases'!K:L,2,FALSE)), "")</f>
        <v/>
      </c>
      <c r="J7371" s="10" t="str">
        <f ca="1">_xlfn.IFNA((VLOOKUP(A7371,'Fats and Greases'!M:N,2,FALSE)), "")</f>
        <v/>
      </c>
      <c r="K7371" s="10" t="str">
        <f ca="1">_xlfn.IFNA((VLOOKUP($A7371,'Fats and Greases'!O:P,2,FALSE)), "")</f>
        <v/>
      </c>
      <c r="L7371" s="10" t="str">
        <f ca="1">_xlfn.IFNA((VLOOKUP($A7371,'Fats and Greases'!Q:R,2,FALSE)), "")</f>
        <v/>
      </c>
      <c r="M7371" s="10" t="str">
        <f ca="1">_xlfn.IFNA((VLOOKUP($A7371,'Fats and Greases'!S:T,2,FALSE)), "")</f>
        <v/>
      </c>
    </row>
    <row r="7372" spans="1:13" x14ac:dyDescent="0.2">
      <c r="A7372" s="18">
        <v>47102</v>
      </c>
      <c r="B7372" s="19">
        <f t="shared" si="230"/>
        <v>12</v>
      </c>
      <c r="C7372" s="19">
        <f t="shared" si="231"/>
        <v>2028</v>
      </c>
      <c r="D7372" s="10" t="str">
        <f ca="1">_xlfn.IFNA((VLOOKUP(A7372,'Fats and Greases'!A:B,2,FALSE)), "")</f>
        <v/>
      </c>
      <c r="E7372" s="10" t="str">
        <f ca="1">_xlfn.IFNA((VLOOKUP(A7372,'Fats and Greases'!C:D,2,FALSE)), "")</f>
        <v/>
      </c>
      <c r="F7372" s="10" t="str">
        <f ca="1">_xlfn.IFNA((VLOOKUP(A7372,'Fats and Greases'!E:F,2,FALSE)), "")</f>
        <v/>
      </c>
      <c r="G7372" s="10" t="str">
        <f ca="1">_xlfn.IFNA((VLOOKUP(A7372,'Fats and Greases'!G:H,2,FALSE)), "")</f>
        <v/>
      </c>
      <c r="H7372" s="10" t="str">
        <f ca="1">_xlfn.IFNA((VLOOKUP(A7372,'Fats and Greases'!I:J,2,FALSE)), "")</f>
        <v/>
      </c>
      <c r="I7372" s="10" t="str">
        <f ca="1">_xlfn.IFNA((VLOOKUP(A7372,'Fats and Greases'!K:L,2,FALSE)), "")</f>
        <v/>
      </c>
      <c r="J7372" s="10" t="str">
        <f ca="1">_xlfn.IFNA((VLOOKUP(A7372,'Fats and Greases'!M:N,2,FALSE)), "")</f>
        <v/>
      </c>
      <c r="K7372" s="10" t="str">
        <f ca="1">_xlfn.IFNA((VLOOKUP($A7372,'Fats and Greases'!O:P,2,FALSE)), "")</f>
        <v/>
      </c>
      <c r="L7372" s="10" t="str">
        <f ca="1">_xlfn.IFNA((VLOOKUP($A7372,'Fats and Greases'!Q:R,2,FALSE)), "")</f>
        <v/>
      </c>
      <c r="M7372" s="10" t="str">
        <f ca="1">_xlfn.IFNA((VLOOKUP($A7372,'Fats and Greases'!S:T,2,FALSE)), "")</f>
        <v/>
      </c>
    </row>
    <row r="7373" spans="1:13" x14ac:dyDescent="0.2">
      <c r="A7373" s="18">
        <v>47105</v>
      </c>
      <c r="B7373" s="19">
        <f t="shared" si="230"/>
        <v>12</v>
      </c>
      <c r="C7373" s="19">
        <f t="shared" si="231"/>
        <v>2028</v>
      </c>
      <c r="D7373" s="10" t="str">
        <f ca="1">_xlfn.IFNA((VLOOKUP(A7373,'Fats and Greases'!A:B,2,FALSE)), "")</f>
        <v/>
      </c>
      <c r="E7373" s="10" t="str">
        <f ca="1">_xlfn.IFNA((VLOOKUP(A7373,'Fats and Greases'!C:D,2,FALSE)), "")</f>
        <v/>
      </c>
      <c r="F7373" s="10" t="str">
        <f ca="1">_xlfn.IFNA((VLOOKUP(A7373,'Fats and Greases'!E:F,2,FALSE)), "")</f>
        <v/>
      </c>
      <c r="G7373" s="10" t="str">
        <f ca="1">_xlfn.IFNA((VLOOKUP(A7373,'Fats and Greases'!G:H,2,FALSE)), "")</f>
        <v/>
      </c>
      <c r="H7373" s="10" t="str">
        <f ca="1">_xlfn.IFNA((VLOOKUP(A7373,'Fats and Greases'!I:J,2,FALSE)), "")</f>
        <v/>
      </c>
      <c r="I7373" s="10" t="str">
        <f ca="1">_xlfn.IFNA((VLOOKUP(A7373,'Fats and Greases'!K:L,2,FALSE)), "")</f>
        <v/>
      </c>
      <c r="J7373" s="10" t="str">
        <f ca="1">_xlfn.IFNA((VLOOKUP(A7373,'Fats and Greases'!M:N,2,FALSE)), "")</f>
        <v/>
      </c>
      <c r="K7373" s="10" t="str">
        <f ca="1">_xlfn.IFNA((VLOOKUP($A7373,'Fats and Greases'!O:P,2,FALSE)), "")</f>
        <v/>
      </c>
      <c r="L7373" s="10" t="str">
        <f ca="1">_xlfn.IFNA((VLOOKUP($A7373,'Fats and Greases'!Q:R,2,FALSE)), "")</f>
        <v/>
      </c>
      <c r="M7373" s="10" t="str">
        <f ca="1">_xlfn.IFNA((VLOOKUP($A7373,'Fats and Greases'!S:T,2,FALSE)), "")</f>
        <v/>
      </c>
    </row>
    <row r="7374" spans="1:13" x14ac:dyDescent="0.2">
      <c r="A7374" s="18">
        <v>47106</v>
      </c>
      <c r="B7374" s="19">
        <f t="shared" si="230"/>
        <v>12</v>
      </c>
      <c r="C7374" s="19">
        <f t="shared" si="231"/>
        <v>2028</v>
      </c>
      <c r="D7374" s="10" t="str">
        <f ca="1">_xlfn.IFNA((VLOOKUP(A7374,'Fats and Greases'!A:B,2,FALSE)), "")</f>
        <v/>
      </c>
      <c r="E7374" s="10" t="str">
        <f ca="1">_xlfn.IFNA((VLOOKUP(A7374,'Fats and Greases'!C:D,2,FALSE)), "")</f>
        <v/>
      </c>
      <c r="F7374" s="10" t="str">
        <f ca="1">_xlfn.IFNA((VLOOKUP(A7374,'Fats and Greases'!E:F,2,FALSE)), "")</f>
        <v/>
      </c>
      <c r="G7374" s="10" t="str">
        <f ca="1">_xlfn.IFNA((VLOOKUP(A7374,'Fats and Greases'!G:H,2,FALSE)), "")</f>
        <v/>
      </c>
      <c r="H7374" s="10" t="str">
        <f ca="1">_xlfn.IFNA((VLOOKUP(A7374,'Fats and Greases'!I:J,2,FALSE)), "")</f>
        <v/>
      </c>
      <c r="I7374" s="10" t="str">
        <f ca="1">_xlfn.IFNA((VLOOKUP(A7374,'Fats and Greases'!K:L,2,FALSE)), "")</f>
        <v/>
      </c>
      <c r="J7374" s="10" t="str">
        <f ca="1">_xlfn.IFNA((VLOOKUP(A7374,'Fats and Greases'!M:N,2,FALSE)), "")</f>
        <v/>
      </c>
      <c r="K7374" s="10" t="str">
        <f ca="1">_xlfn.IFNA((VLOOKUP($A7374,'Fats and Greases'!O:P,2,FALSE)), "")</f>
        <v/>
      </c>
      <c r="L7374" s="10" t="str">
        <f ca="1">_xlfn.IFNA((VLOOKUP($A7374,'Fats and Greases'!Q:R,2,FALSE)), "")</f>
        <v/>
      </c>
      <c r="M7374" s="10" t="str">
        <f ca="1">_xlfn.IFNA((VLOOKUP($A7374,'Fats and Greases'!S:T,2,FALSE)), "")</f>
        <v/>
      </c>
    </row>
    <row r="7375" spans="1:13" x14ac:dyDescent="0.2">
      <c r="A7375" s="18">
        <v>47107</v>
      </c>
      <c r="B7375" s="19">
        <f t="shared" si="230"/>
        <v>12</v>
      </c>
      <c r="C7375" s="19">
        <f t="shared" si="231"/>
        <v>2028</v>
      </c>
      <c r="D7375" s="10" t="str">
        <f ca="1">_xlfn.IFNA((VLOOKUP(A7375,'Fats and Greases'!A:B,2,FALSE)), "")</f>
        <v/>
      </c>
      <c r="E7375" s="10" t="str">
        <f ca="1">_xlfn.IFNA((VLOOKUP(A7375,'Fats and Greases'!C:D,2,FALSE)), "")</f>
        <v/>
      </c>
      <c r="F7375" s="10" t="str">
        <f ca="1">_xlfn.IFNA((VLOOKUP(A7375,'Fats and Greases'!E:F,2,FALSE)), "")</f>
        <v/>
      </c>
      <c r="G7375" s="10" t="str">
        <f ca="1">_xlfn.IFNA((VLOOKUP(A7375,'Fats and Greases'!G:H,2,FALSE)), "")</f>
        <v/>
      </c>
      <c r="H7375" s="10" t="str">
        <f ca="1">_xlfn.IFNA((VLOOKUP(A7375,'Fats and Greases'!I:J,2,FALSE)), "")</f>
        <v/>
      </c>
      <c r="I7375" s="10" t="str">
        <f ca="1">_xlfn.IFNA((VLOOKUP(A7375,'Fats and Greases'!K:L,2,FALSE)), "")</f>
        <v/>
      </c>
      <c r="J7375" s="10" t="str">
        <f ca="1">_xlfn.IFNA((VLOOKUP(A7375,'Fats and Greases'!M:N,2,FALSE)), "")</f>
        <v/>
      </c>
      <c r="K7375" s="10" t="str">
        <f ca="1">_xlfn.IFNA((VLOOKUP($A7375,'Fats and Greases'!O:P,2,FALSE)), "")</f>
        <v/>
      </c>
      <c r="L7375" s="10" t="str">
        <f ca="1">_xlfn.IFNA((VLOOKUP($A7375,'Fats and Greases'!Q:R,2,FALSE)), "")</f>
        <v/>
      </c>
      <c r="M7375" s="10" t="str">
        <f ca="1">_xlfn.IFNA((VLOOKUP($A7375,'Fats and Greases'!S:T,2,FALSE)), "")</f>
        <v/>
      </c>
    </row>
    <row r="7376" spans="1:13" x14ac:dyDescent="0.2">
      <c r="A7376" s="18">
        <v>47108</v>
      </c>
      <c r="B7376" s="19">
        <f t="shared" si="230"/>
        <v>12</v>
      </c>
      <c r="C7376" s="19">
        <f t="shared" si="231"/>
        <v>2028</v>
      </c>
      <c r="D7376" s="10" t="str">
        <f ca="1">_xlfn.IFNA((VLOOKUP(A7376,'Fats and Greases'!A:B,2,FALSE)), "")</f>
        <v/>
      </c>
      <c r="E7376" s="10" t="str">
        <f ca="1">_xlfn.IFNA((VLOOKUP(A7376,'Fats and Greases'!C:D,2,FALSE)), "")</f>
        <v/>
      </c>
      <c r="F7376" s="10" t="str">
        <f ca="1">_xlfn.IFNA((VLOOKUP(A7376,'Fats and Greases'!E:F,2,FALSE)), "")</f>
        <v/>
      </c>
      <c r="G7376" s="10" t="str">
        <f ca="1">_xlfn.IFNA((VLOOKUP(A7376,'Fats and Greases'!G:H,2,FALSE)), "")</f>
        <v/>
      </c>
      <c r="H7376" s="10" t="str">
        <f ca="1">_xlfn.IFNA((VLOOKUP(A7376,'Fats and Greases'!I:J,2,FALSE)), "")</f>
        <v/>
      </c>
      <c r="I7376" s="10" t="str">
        <f ca="1">_xlfn.IFNA((VLOOKUP(A7376,'Fats and Greases'!K:L,2,FALSE)), "")</f>
        <v/>
      </c>
      <c r="J7376" s="10" t="str">
        <f ca="1">_xlfn.IFNA((VLOOKUP(A7376,'Fats and Greases'!M:N,2,FALSE)), "")</f>
        <v/>
      </c>
      <c r="K7376" s="10" t="str">
        <f ca="1">_xlfn.IFNA((VLOOKUP($A7376,'Fats and Greases'!O:P,2,FALSE)), "")</f>
        <v/>
      </c>
      <c r="L7376" s="10" t="str">
        <f ca="1">_xlfn.IFNA((VLOOKUP($A7376,'Fats and Greases'!Q:R,2,FALSE)), "")</f>
        <v/>
      </c>
      <c r="M7376" s="10" t="str">
        <f ca="1">_xlfn.IFNA((VLOOKUP($A7376,'Fats and Greases'!S:T,2,FALSE)), "")</f>
        <v/>
      </c>
    </row>
    <row r="7377" spans="1:13" x14ac:dyDescent="0.2">
      <c r="A7377" s="18">
        <v>47109</v>
      </c>
      <c r="B7377" s="19">
        <f t="shared" si="230"/>
        <v>12</v>
      </c>
      <c r="C7377" s="19">
        <f t="shared" si="231"/>
        <v>2028</v>
      </c>
      <c r="D7377" s="10" t="str">
        <f ca="1">_xlfn.IFNA((VLOOKUP(A7377,'Fats and Greases'!A:B,2,FALSE)), "")</f>
        <v/>
      </c>
      <c r="E7377" s="10" t="str">
        <f ca="1">_xlfn.IFNA((VLOOKUP(A7377,'Fats and Greases'!C:D,2,FALSE)), "")</f>
        <v/>
      </c>
      <c r="F7377" s="10" t="str">
        <f ca="1">_xlfn.IFNA((VLOOKUP(A7377,'Fats and Greases'!E:F,2,FALSE)), "")</f>
        <v/>
      </c>
      <c r="G7377" s="10" t="str">
        <f ca="1">_xlfn.IFNA((VLOOKUP(A7377,'Fats and Greases'!G:H,2,FALSE)), "")</f>
        <v/>
      </c>
      <c r="H7377" s="10" t="str">
        <f ca="1">_xlfn.IFNA((VLOOKUP(A7377,'Fats and Greases'!I:J,2,FALSE)), "")</f>
        <v/>
      </c>
      <c r="I7377" s="10" t="str">
        <f ca="1">_xlfn.IFNA((VLOOKUP(A7377,'Fats and Greases'!K:L,2,FALSE)), "")</f>
        <v/>
      </c>
      <c r="J7377" s="10" t="str">
        <f ca="1">_xlfn.IFNA((VLOOKUP(A7377,'Fats and Greases'!M:N,2,FALSE)), "")</f>
        <v/>
      </c>
      <c r="K7377" s="10" t="str">
        <f ca="1">_xlfn.IFNA((VLOOKUP($A7377,'Fats and Greases'!O:P,2,FALSE)), "")</f>
        <v/>
      </c>
      <c r="L7377" s="10" t="str">
        <f ca="1">_xlfn.IFNA((VLOOKUP($A7377,'Fats and Greases'!Q:R,2,FALSE)), "")</f>
        <v/>
      </c>
      <c r="M7377" s="10" t="str">
        <f ca="1">_xlfn.IFNA((VLOOKUP($A7377,'Fats and Greases'!S:T,2,FALSE)), "")</f>
        <v/>
      </c>
    </row>
    <row r="7378" spans="1:13" x14ac:dyDescent="0.2">
      <c r="A7378" s="18">
        <v>47112</v>
      </c>
      <c r="B7378" s="19">
        <f t="shared" si="230"/>
        <v>12</v>
      </c>
      <c r="C7378" s="19">
        <f t="shared" si="231"/>
        <v>2028</v>
      </c>
      <c r="D7378" s="10" t="str">
        <f ca="1">_xlfn.IFNA((VLOOKUP(A7378,'Fats and Greases'!A:B,2,FALSE)), "")</f>
        <v/>
      </c>
      <c r="E7378" s="10" t="str">
        <f ca="1">_xlfn.IFNA((VLOOKUP(A7378,'Fats and Greases'!C:D,2,FALSE)), "")</f>
        <v/>
      </c>
      <c r="F7378" s="10" t="str">
        <f ca="1">_xlfn.IFNA((VLOOKUP(A7378,'Fats and Greases'!E:F,2,FALSE)), "")</f>
        <v/>
      </c>
      <c r="G7378" s="10" t="str">
        <f ca="1">_xlfn.IFNA((VLOOKUP(A7378,'Fats and Greases'!G:H,2,FALSE)), "")</f>
        <v/>
      </c>
      <c r="H7378" s="10" t="str">
        <f ca="1">_xlfn.IFNA((VLOOKUP(A7378,'Fats and Greases'!I:J,2,FALSE)), "")</f>
        <v/>
      </c>
      <c r="I7378" s="10" t="str">
        <f ca="1">_xlfn.IFNA((VLOOKUP(A7378,'Fats and Greases'!K:L,2,FALSE)), "")</f>
        <v/>
      </c>
      <c r="J7378" s="10" t="str">
        <f ca="1">_xlfn.IFNA((VLOOKUP(A7378,'Fats and Greases'!M:N,2,FALSE)), "")</f>
        <v/>
      </c>
      <c r="K7378" s="10" t="str">
        <f ca="1">_xlfn.IFNA((VLOOKUP($A7378,'Fats and Greases'!O:P,2,FALSE)), "")</f>
        <v/>
      </c>
      <c r="L7378" s="10" t="str">
        <f ca="1">_xlfn.IFNA((VLOOKUP($A7378,'Fats and Greases'!Q:R,2,FALSE)), "")</f>
        <v/>
      </c>
      <c r="M7378" s="10" t="str">
        <f ca="1">_xlfn.IFNA((VLOOKUP($A7378,'Fats and Greases'!S:T,2,FALSE)), "")</f>
        <v/>
      </c>
    </row>
    <row r="7379" spans="1:13" x14ac:dyDescent="0.2">
      <c r="A7379" s="18">
        <v>47113</v>
      </c>
      <c r="B7379" s="19">
        <f t="shared" si="230"/>
        <v>12</v>
      </c>
      <c r="C7379" s="19">
        <f t="shared" si="231"/>
        <v>2028</v>
      </c>
      <c r="D7379" s="10" t="str">
        <f ca="1">_xlfn.IFNA((VLOOKUP(A7379,'Fats and Greases'!A:B,2,FALSE)), "")</f>
        <v/>
      </c>
      <c r="E7379" s="10" t="str">
        <f ca="1">_xlfn.IFNA((VLOOKUP(A7379,'Fats and Greases'!C:D,2,FALSE)), "")</f>
        <v/>
      </c>
      <c r="F7379" s="10" t="str">
        <f ca="1">_xlfn.IFNA((VLOOKUP(A7379,'Fats and Greases'!E:F,2,FALSE)), "")</f>
        <v/>
      </c>
      <c r="G7379" s="10" t="str">
        <f ca="1">_xlfn.IFNA((VLOOKUP(A7379,'Fats and Greases'!G:H,2,FALSE)), "")</f>
        <v/>
      </c>
      <c r="H7379" s="10" t="str">
        <f ca="1">_xlfn.IFNA((VLOOKUP(A7379,'Fats and Greases'!I:J,2,FALSE)), "")</f>
        <v/>
      </c>
      <c r="I7379" s="10" t="str">
        <f ca="1">_xlfn.IFNA((VLOOKUP(A7379,'Fats and Greases'!K:L,2,FALSE)), "")</f>
        <v/>
      </c>
      <c r="J7379" s="10" t="str">
        <f ca="1">_xlfn.IFNA((VLOOKUP(A7379,'Fats and Greases'!M:N,2,FALSE)), "")</f>
        <v/>
      </c>
      <c r="K7379" s="10" t="str">
        <f ca="1">_xlfn.IFNA((VLOOKUP($A7379,'Fats and Greases'!O:P,2,FALSE)), "")</f>
        <v/>
      </c>
      <c r="L7379" s="10" t="str">
        <f ca="1">_xlfn.IFNA((VLOOKUP($A7379,'Fats and Greases'!Q:R,2,FALSE)), "")</f>
        <v/>
      </c>
      <c r="M7379" s="10" t="str">
        <f ca="1">_xlfn.IFNA((VLOOKUP($A7379,'Fats and Greases'!S:T,2,FALSE)), "")</f>
        <v/>
      </c>
    </row>
    <row r="7380" spans="1:13" x14ac:dyDescent="0.2">
      <c r="A7380" s="18">
        <v>47114</v>
      </c>
      <c r="B7380" s="19">
        <f t="shared" si="230"/>
        <v>12</v>
      </c>
      <c r="C7380" s="19">
        <f t="shared" si="231"/>
        <v>2028</v>
      </c>
      <c r="D7380" s="10" t="str">
        <f ca="1">_xlfn.IFNA((VLOOKUP(A7380,'Fats and Greases'!A:B,2,FALSE)), "")</f>
        <v/>
      </c>
      <c r="E7380" s="10" t="str">
        <f ca="1">_xlfn.IFNA((VLOOKUP(A7380,'Fats and Greases'!C:D,2,FALSE)), "")</f>
        <v/>
      </c>
      <c r="F7380" s="10" t="str">
        <f ca="1">_xlfn.IFNA((VLOOKUP(A7380,'Fats and Greases'!E:F,2,FALSE)), "")</f>
        <v/>
      </c>
      <c r="G7380" s="10" t="str">
        <f ca="1">_xlfn.IFNA((VLOOKUP(A7380,'Fats and Greases'!G:H,2,FALSE)), "")</f>
        <v/>
      </c>
      <c r="H7380" s="10" t="str">
        <f ca="1">_xlfn.IFNA((VLOOKUP(A7380,'Fats and Greases'!I:J,2,FALSE)), "")</f>
        <v/>
      </c>
      <c r="I7380" s="10" t="str">
        <f ca="1">_xlfn.IFNA((VLOOKUP(A7380,'Fats and Greases'!K:L,2,FALSE)), "")</f>
        <v/>
      </c>
      <c r="J7380" s="10" t="str">
        <f ca="1">_xlfn.IFNA((VLOOKUP(A7380,'Fats and Greases'!M:N,2,FALSE)), "")</f>
        <v/>
      </c>
      <c r="K7380" s="10" t="str">
        <f ca="1">_xlfn.IFNA((VLOOKUP($A7380,'Fats and Greases'!O:P,2,FALSE)), "")</f>
        <v/>
      </c>
      <c r="L7380" s="10" t="str">
        <f ca="1">_xlfn.IFNA((VLOOKUP($A7380,'Fats and Greases'!Q:R,2,FALSE)), "")</f>
        <v/>
      </c>
      <c r="M7380" s="10" t="str">
        <f ca="1">_xlfn.IFNA((VLOOKUP($A7380,'Fats and Greases'!S:T,2,FALSE)), "")</f>
        <v/>
      </c>
    </row>
    <row r="7381" spans="1:13" x14ac:dyDescent="0.2">
      <c r="A7381" s="18">
        <v>47115</v>
      </c>
      <c r="B7381" s="19">
        <f t="shared" si="230"/>
        <v>12</v>
      </c>
      <c r="C7381" s="19">
        <f t="shared" si="231"/>
        <v>2028</v>
      </c>
      <c r="D7381" s="10" t="str">
        <f ca="1">_xlfn.IFNA((VLOOKUP(A7381,'Fats and Greases'!A:B,2,FALSE)), "")</f>
        <v/>
      </c>
      <c r="E7381" s="10" t="str">
        <f ca="1">_xlfn.IFNA((VLOOKUP(A7381,'Fats and Greases'!C:D,2,FALSE)), "")</f>
        <v/>
      </c>
      <c r="F7381" s="10" t="str">
        <f ca="1">_xlfn.IFNA((VLOOKUP(A7381,'Fats and Greases'!E:F,2,FALSE)), "")</f>
        <v/>
      </c>
      <c r="G7381" s="10" t="str">
        <f ca="1">_xlfn.IFNA((VLOOKUP(A7381,'Fats and Greases'!G:H,2,FALSE)), "")</f>
        <v/>
      </c>
      <c r="H7381" s="10" t="str">
        <f ca="1">_xlfn.IFNA((VLOOKUP(A7381,'Fats and Greases'!I:J,2,FALSE)), "")</f>
        <v/>
      </c>
      <c r="I7381" s="10" t="str">
        <f ca="1">_xlfn.IFNA((VLOOKUP(A7381,'Fats and Greases'!K:L,2,FALSE)), "")</f>
        <v/>
      </c>
      <c r="J7381" s="10" t="str">
        <f ca="1">_xlfn.IFNA((VLOOKUP(A7381,'Fats and Greases'!M:N,2,FALSE)), "")</f>
        <v/>
      </c>
      <c r="K7381" s="10" t="str">
        <f ca="1">_xlfn.IFNA((VLOOKUP($A7381,'Fats and Greases'!O:P,2,FALSE)), "")</f>
        <v/>
      </c>
      <c r="L7381" s="10" t="str">
        <f ca="1">_xlfn.IFNA((VLOOKUP($A7381,'Fats and Greases'!Q:R,2,FALSE)), "")</f>
        <v/>
      </c>
      <c r="M7381" s="10" t="str">
        <f ca="1">_xlfn.IFNA((VLOOKUP($A7381,'Fats and Greases'!S:T,2,FALSE)), "")</f>
        <v/>
      </c>
    </row>
    <row r="7382" spans="1:13" x14ac:dyDescent="0.2">
      <c r="A7382" s="18">
        <v>47116</v>
      </c>
      <c r="B7382" s="19">
        <f t="shared" si="230"/>
        <v>12</v>
      </c>
      <c r="C7382" s="19">
        <f t="shared" si="231"/>
        <v>2028</v>
      </c>
      <c r="D7382" s="10" t="str">
        <f ca="1">_xlfn.IFNA((VLOOKUP(A7382,'Fats and Greases'!A:B,2,FALSE)), "")</f>
        <v/>
      </c>
      <c r="E7382" s="10" t="str">
        <f ca="1">_xlfn.IFNA((VLOOKUP(A7382,'Fats and Greases'!C:D,2,FALSE)), "")</f>
        <v/>
      </c>
      <c r="F7382" s="10" t="str">
        <f ca="1">_xlfn.IFNA((VLOOKUP(A7382,'Fats and Greases'!E:F,2,FALSE)), "")</f>
        <v/>
      </c>
      <c r="G7382" s="10" t="str">
        <f ca="1">_xlfn.IFNA((VLOOKUP(A7382,'Fats and Greases'!G:H,2,FALSE)), "")</f>
        <v/>
      </c>
      <c r="H7382" s="10" t="str">
        <f ca="1">_xlfn.IFNA((VLOOKUP(A7382,'Fats and Greases'!I:J,2,FALSE)), "")</f>
        <v/>
      </c>
      <c r="I7382" s="10" t="str">
        <f ca="1">_xlfn.IFNA((VLOOKUP(A7382,'Fats and Greases'!K:L,2,FALSE)), "")</f>
        <v/>
      </c>
      <c r="J7382" s="10" t="str">
        <f ca="1">_xlfn.IFNA((VLOOKUP(A7382,'Fats and Greases'!M:N,2,FALSE)), "")</f>
        <v/>
      </c>
      <c r="K7382" s="10" t="str">
        <f ca="1">_xlfn.IFNA((VLOOKUP($A7382,'Fats and Greases'!O:P,2,FALSE)), "")</f>
        <v/>
      </c>
      <c r="L7382" s="10" t="str">
        <f ca="1">_xlfn.IFNA((VLOOKUP($A7382,'Fats and Greases'!Q:R,2,FALSE)), "")</f>
        <v/>
      </c>
      <c r="M7382" s="10" t="str">
        <f ca="1">_xlfn.IFNA((VLOOKUP($A7382,'Fats and Greases'!S:T,2,FALSE)), "")</f>
        <v/>
      </c>
    </row>
    <row r="7383" spans="1:13" x14ac:dyDescent="0.2">
      <c r="A7383" s="18">
        <v>47119</v>
      </c>
      <c r="B7383" s="19">
        <f t="shared" si="230"/>
        <v>1</v>
      </c>
      <c r="C7383" s="19">
        <f t="shared" si="231"/>
        <v>2029</v>
      </c>
      <c r="D7383" s="10" t="str">
        <f ca="1">_xlfn.IFNA((VLOOKUP(A7383,'Fats and Greases'!A:B,2,FALSE)), "")</f>
        <v/>
      </c>
      <c r="E7383" s="10" t="str">
        <f ca="1">_xlfn.IFNA((VLOOKUP(A7383,'Fats and Greases'!C:D,2,FALSE)), "")</f>
        <v/>
      </c>
      <c r="F7383" s="10" t="str">
        <f ca="1">_xlfn.IFNA((VLOOKUP(A7383,'Fats and Greases'!E:F,2,FALSE)), "")</f>
        <v/>
      </c>
      <c r="G7383" s="10" t="str">
        <f ca="1">_xlfn.IFNA((VLOOKUP(A7383,'Fats and Greases'!G:H,2,FALSE)), "")</f>
        <v/>
      </c>
      <c r="H7383" s="10" t="str">
        <f ca="1">_xlfn.IFNA((VLOOKUP(A7383,'Fats and Greases'!I:J,2,FALSE)), "")</f>
        <v/>
      </c>
      <c r="I7383" s="10" t="str">
        <f ca="1">_xlfn.IFNA((VLOOKUP(A7383,'Fats and Greases'!K:L,2,FALSE)), "")</f>
        <v/>
      </c>
      <c r="J7383" s="10" t="str">
        <f ca="1">_xlfn.IFNA((VLOOKUP(A7383,'Fats and Greases'!M:N,2,FALSE)), "")</f>
        <v/>
      </c>
      <c r="K7383" s="10" t="str">
        <f ca="1">_xlfn.IFNA((VLOOKUP($A7383,'Fats and Greases'!O:P,2,FALSE)), "")</f>
        <v/>
      </c>
      <c r="L7383" s="10" t="str">
        <f ca="1">_xlfn.IFNA((VLOOKUP($A7383,'Fats and Greases'!Q:R,2,FALSE)), "")</f>
        <v/>
      </c>
      <c r="M7383" s="10" t="str">
        <f ca="1">_xlfn.IFNA((VLOOKUP($A7383,'Fats and Greases'!S:T,2,FALSE)), "")</f>
        <v/>
      </c>
    </row>
    <row r="7384" spans="1:13" x14ac:dyDescent="0.2">
      <c r="A7384" s="18">
        <v>47120</v>
      </c>
      <c r="B7384" s="19">
        <f t="shared" si="230"/>
        <v>1</v>
      </c>
      <c r="C7384" s="19">
        <f t="shared" si="231"/>
        <v>2029</v>
      </c>
      <c r="D7384" s="10" t="str">
        <f ca="1">_xlfn.IFNA((VLOOKUP(A7384,'Fats and Greases'!A:B,2,FALSE)), "")</f>
        <v/>
      </c>
      <c r="E7384" s="10" t="str">
        <f ca="1">_xlfn.IFNA((VLOOKUP(A7384,'Fats and Greases'!C:D,2,FALSE)), "")</f>
        <v/>
      </c>
      <c r="F7384" s="10" t="str">
        <f ca="1">_xlfn.IFNA((VLOOKUP(A7384,'Fats and Greases'!E:F,2,FALSE)), "")</f>
        <v/>
      </c>
      <c r="G7384" s="10" t="str">
        <f ca="1">_xlfn.IFNA((VLOOKUP(A7384,'Fats and Greases'!G:H,2,FALSE)), "")</f>
        <v/>
      </c>
      <c r="H7384" s="10" t="str">
        <f ca="1">_xlfn.IFNA((VLOOKUP(A7384,'Fats and Greases'!I:J,2,FALSE)), "")</f>
        <v/>
      </c>
      <c r="I7384" s="10" t="str">
        <f ca="1">_xlfn.IFNA((VLOOKUP(A7384,'Fats and Greases'!K:L,2,FALSE)), "")</f>
        <v/>
      </c>
      <c r="J7384" s="10" t="str">
        <f ca="1">_xlfn.IFNA((VLOOKUP(A7384,'Fats and Greases'!M:N,2,FALSE)), "")</f>
        <v/>
      </c>
      <c r="K7384" s="10" t="str">
        <f ca="1">_xlfn.IFNA((VLOOKUP($A7384,'Fats and Greases'!O:P,2,FALSE)), "")</f>
        <v/>
      </c>
      <c r="L7384" s="10" t="str">
        <f ca="1">_xlfn.IFNA((VLOOKUP($A7384,'Fats and Greases'!Q:R,2,FALSE)), "")</f>
        <v/>
      </c>
      <c r="M7384" s="10" t="str">
        <f ca="1">_xlfn.IFNA((VLOOKUP($A7384,'Fats and Greases'!S:T,2,FALSE)), "")</f>
        <v/>
      </c>
    </row>
    <row r="7385" spans="1:13" x14ac:dyDescent="0.2">
      <c r="A7385" s="18">
        <v>47121</v>
      </c>
      <c r="B7385" s="19">
        <f t="shared" si="230"/>
        <v>1</v>
      </c>
      <c r="C7385" s="19">
        <f t="shared" si="231"/>
        <v>2029</v>
      </c>
      <c r="D7385" s="10" t="str">
        <f ca="1">_xlfn.IFNA((VLOOKUP(A7385,'Fats and Greases'!A:B,2,FALSE)), "")</f>
        <v/>
      </c>
      <c r="E7385" s="10" t="str">
        <f ca="1">_xlfn.IFNA((VLOOKUP(A7385,'Fats and Greases'!C:D,2,FALSE)), "")</f>
        <v/>
      </c>
      <c r="F7385" s="10" t="str">
        <f ca="1">_xlfn.IFNA((VLOOKUP(A7385,'Fats and Greases'!E:F,2,FALSE)), "")</f>
        <v/>
      </c>
      <c r="G7385" s="10" t="str">
        <f ca="1">_xlfn.IFNA((VLOOKUP(A7385,'Fats and Greases'!G:H,2,FALSE)), "")</f>
        <v/>
      </c>
      <c r="H7385" s="10" t="str">
        <f ca="1">_xlfn.IFNA((VLOOKUP(A7385,'Fats and Greases'!I:J,2,FALSE)), "")</f>
        <v/>
      </c>
      <c r="I7385" s="10" t="str">
        <f ca="1">_xlfn.IFNA((VLOOKUP(A7385,'Fats and Greases'!K:L,2,FALSE)), "")</f>
        <v/>
      </c>
      <c r="J7385" s="10" t="str">
        <f ca="1">_xlfn.IFNA((VLOOKUP(A7385,'Fats and Greases'!M:N,2,FALSE)), "")</f>
        <v/>
      </c>
      <c r="K7385" s="10" t="str">
        <f ca="1">_xlfn.IFNA((VLOOKUP($A7385,'Fats and Greases'!O:P,2,FALSE)), "")</f>
        <v/>
      </c>
      <c r="L7385" s="10" t="str">
        <f ca="1">_xlfn.IFNA((VLOOKUP($A7385,'Fats and Greases'!Q:R,2,FALSE)), "")</f>
        <v/>
      </c>
      <c r="M7385" s="10" t="str">
        <f ca="1">_xlfn.IFNA((VLOOKUP($A7385,'Fats and Greases'!S:T,2,FALSE)), "")</f>
        <v/>
      </c>
    </row>
    <row r="7386" spans="1:13" x14ac:dyDescent="0.2">
      <c r="A7386" s="18">
        <v>47122</v>
      </c>
      <c r="B7386" s="19">
        <f t="shared" si="230"/>
        <v>1</v>
      </c>
      <c r="C7386" s="19">
        <f t="shared" si="231"/>
        <v>2029</v>
      </c>
      <c r="D7386" s="10" t="str">
        <f ca="1">_xlfn.IFNA((VLOOKUP(A7386,'Fats and Greases'!A:B,2,FALSE)), "")</f>
        <v/>
      </c>
      <c r="E7386" s="10" t="str">
        <f ca="1">_xlfn.IFNA((VLOOKUP(A7386,'Fats and Greases'!C:D,2,FALSE)), "")</f>
        <v/>
      </c>
      <c r="F7386" s="10" t="str">
        <f ca="1">_xlfn.IFNA((VLOOKUP(A7386,'Fats and Greases'!E:F,2,FALSE)), "")</f>
        <v/>
      </c>
      <c r="G7386" s="10" t="str">
        <f ca="1">_xlfn.IFNA((VLOOKUP(A7386,'Fats and Greases'!G:H,2,FALSE)), "")</f>
        <v/>
      </c>
      <c r="H7386" s="10" t="str">
        <f ca="1">_xlfn.IFNA((VLOOKUP(A7386,'Fats and Greases'!I:J,2,FALSE)), "")</f>
        <v/>
      </c>
      <c r="I7386" s="10" t="str">
        <f ca="1">_xlfn.IFNA((VLOOKUP(A7386,'Fats and Greases'!K:L,2,FALSE)), "")</f>
        <v/>
      </c>
      <c r="J7386" s="10" t="str">
        <f ca="1">_xlfn.IFNA((VLOOKUP(A7386,'Fats and Greases'!M:N,2,FALSE)), "")</f>
        <v/>
      </c>
      <c r="K7386" s="10" t="str">
        <f ca="1">_xlfn.IFNA((VLOOKUP($A7386,'Fats and Greases'!O:P,2,FALSE)), "")</f>
        <v/>
      </c>
      <c r="L7386" s="10" t="str">
        <f ca="1">_xlfn.IFNA((VLOOKUP($A7386,'Fats and Greases'!Q:R,2,FALSE)), "")</f>
        <v/>
      </c>
      <c r="M7386" s="10" t="str">
        <f ca="1">_xlfn.IFNA((VLOOKUP($A7386,'Fats and Greases'!S:T,2,FALSE)), "")</f>
        <v/>
      </c>
    </row>
    <row r="7387" spans="1:13" x14ac:dyDescent="0.2">
      <c r="A7387" s="18">
        <v>47123</v>
      </c>
      <c r="B7387" s="19">
        <f t="shared" si="230"/>
        <v>1</v>
      </c>
      <c r="C7387" s="19">
        <f t="shared" si="231"/>
        <v>2029</v>
      </c>
      <c r="D7387" s="10" t="str">
        <f ca="1">_xlfn.IFNA((VLOOKUP(A7387,'Fats and Greases'!A:B,2,FALSE)), "")</f>
        <v/>
      </c>
      <c r="E7387" s="10" t="str">
        <f ca="1">_xlfn.IFNA((VLOOKUP(A7387,'Fats and Greases'!C:D,2,FALSE)), "")</f>
        <v/>
      </c>
      <c r="F7387" s="10" t="str">
        <f ca="1">_xlfn.IFNA((VLOOKUP(A7387,'Fats and Greases'!E:F,2,FALSE)), "")</f>
        <v/>
      </c>
      <c r="G7387" s="10" t="str">
        <f ca="1">_xlfn.IFNA((VLOOKUP(A7387,'Fats and Greases'!G:H,2,FALSE)), "")</f>
        <v/>
      </c>
      <c r="H7387" s="10" t="str">
        <f ca="1">_xlfn.IFNA((VLOOKUP(A7387,'Fats and Greases'!I:J,2,FALSE)), "")</f>
        <v/>
      </c>
      <c r="I7387" s="10" t="str">
        <f ca="1">_xlfn.IFNA((VLOOKUP(A7387,'Fats and Greases'!K:L,2,FALSE)), "")</f>
        <v/>
      </c>
      <c r="J7387" s="10" t="str">
        <f ca="1">_xlfn.IFNA((VLOOKUP(A7387,'Fats and Greases'!M:N,2,FALSE)), "")</f>
        <v/>
      </c>
      <c r="K7387" s="10" t="str">
        <f ca="1">_xlfn.IFNA((VLOOKUP($A7387,'Fats and Greases'!O:P,2,FALSE)), "")</f>
        <v/>
      </c>
      <c r="L7387" s="10" t="str">
        <f ca="1">_xlfn.IFNA((VLOOKUP($A7387,'Fats and Greases'!Q:R,2,FALSE)), "")</f>
        <v/>
      </c>
      <c r="M7387" s="10" t="str">
        <f ca="1">_xlfn.IFNA((VLOOKUP($A7387,'Fats and Greases'!S:T,2,FALSE)), "")</f>
        <v/>
      </c>
    </row>
    <row r="7388" spans="1:13" x14ac:dyDescent="0.2">
      <c r="A7388" s="18">
        <v>47126</v>
      </c>
      <c r="B7388" s="19">
        <f t="shared" si="230"/>
        <v>1</v>
      </c>
      <c r="C7388" s="19">
        <f t="shared" si="231"/>
        <v>2029</v>
      </c>
      <c r="D7388" s="10" t="str">
        <f ca="1">_xlfn.IFNA((VLOOKUP(A7388,'Fats and Greases'!A:B,2,FALSE)), "")</f>
        <v/>
      </c>
      <c r="E7388" s="10" t="str">
        <f ca="1">_xlfn.IFNA((VLOOKUP(A7388,'Fats and Greases'!C:D,2,FALSE)), "")</f>
        <v/>
      </c>
      <c r="F7388" s="10" t="str">
        <f ca="1">_xlfn.IFNA((VLOOKUP(A7388,'Fats and Greases'!E:F,2,FALSE)), "")</f>
        <v/>
      </c>
      <c r="G7388" s="10" t="str">
        <f ca="1">_xlfn.IFNA((VLOOKUP(A7388,'Fats and Greases'!G:H,2,FALSE)), "")</f>
        <v/>
      </c>
      <c r="H7388" s="10" t="str">
        <f ca="1">_xlfn.IFNA((VLOOKUP(A7388,'Fats and Greases'!I:J,2,FALSE)), "")</f>
        <v/>
      </c>
      <c r="I7388" s="10" t="str">
        <f ca="1">_xlfn.IFNA((VLOOKUP(A7388,'Fats and Greases'!K:L,2,FALSE)), "")</f>
        <v/>
      </c>
      <c r="J7388" s="10" t="str">
        <f ca="1">_xlfn.IFNA((VLOOKUP(A7388,'Fats and Greases'!M:N,2,FALSE)), "")</f>
        <v/>
      </c>
      <c r="K7388" s="10" t="str">
        <f ca="1">_xlfn.IFNA((VLOOKUP($A7388,'Fats and Greases'!O:P,2,FALSE)), "")</f>
        <v/>
      </c>
      <c r="L7388" s="10" t="str">
        <f ca="1">_xlfn.IFNA((VLOOKUP($A7388,'Fats and Greases'!Q:R,2,FALSE)), "")</f>
        <v/>
      </c>
      <c r="M7388" s="10" t="str">
        <f ca="1">_xlfn.IFNA((VLOOKUP($A7388,'Fats and Greases'!S:T,2,FALSE)), "")</f>
        <v/>
      </c>
    </row>
    <row r="7389" spans="1:13" x14ac:dyDescent="0.2">
      <c r="A7389" s="18">
        <v>47127</v>
      </c>
      <c r="B7389" s="19">
        <f t="shared" si="230"/>
        <v>1</v>
      </c>
      <c r="C7389" s="19">
        <f t="shared" si="231"/>
        <v>2029</v>
      </c>
      <c r="D7389" s="10" t="str">
        <f ca="1">_xlfn.IFNA((VLOOKUP(A7389,'Fats and Greases'!A:B,2,FALSE)), "")</f>
        <v/>
      </c>
      <c r="E7389" s="10" t="str">
        <f ca="1">_xlfn.IFNA((VLOOKUP(A7389,'Fats and Greases'!C:D,2,FALSE)), "")</f>
        <v/>
      </c>
      <c r="F7389" s="10" t="str">
        <f ca="1">_xlfn.IFNA((VLOOKUP(A7389,'Fats and Greases'!E:F,2,FALSE)), "")</f>
        <v/>
      </c>
      <c r="G7389" s="10" t="str">
        <f ca="1">_xlfn.IFNA((VLOOKUP(A7389,'Fats and Greases'!G:H,2,FALSE)), "")</f>
        <v/>
      </c>
      <c r="H7389" s="10" t="str">
        <f ca="1">_xlfn.IFNA((VLOOKUP(A7389,'Fats and Greases'!I:J,2,FALSE)), "")</f>
        <v/>
      </c>
      <c r="I7389" s="10" t="str">
        <f ca="1">_xlfn.IFNA((VLOOKUP(A7389,'Fats and Greases'!K:L,2,FALSE)), "")</f>
        <v/>
      </c>
      <c r="J7389" s="10" t="str">
        <f ca="1">_xlfn.IFNA((VLOOKUP(A7389,'Fats and Greases'!M:N,2,FALSE)), "")</f>
        <v/>
      </c>
      <c r="K7389" s="10" t="str">
        <f ca="1">_xlfn.IFNA((VLOOKUP($A7389,'Fats and Greases'!O:P,2,FALSE)), "")</f>
        <v/>
      </c>
      <c r="L7389" s="10" t="str">
        <f ca="1">_xlfn.IFNA((VLOOKUP($A7389,'Fats and Greases'!Q:R,2,FALSE)), "")</f>
        <v/>
      </c>
      <c r="M7389" s="10" t="str">
        <f ca="1">_xlfn.IFNA((VLOOKUP($A7389,'Fats and Greases'!S:T,2,FALSE)), "")</f>
        <v/>
      </c>
    </row>
    <row r="7390" spans="1:13" x14ac:dyDescent="0.2">
      <c r="A7390" s="18">
        <v>47128</v>
      </c>
      <c r="B7390" s="19">
        <f t="shared" si="230"/>
        <v>1</v>
      </c>
      <c r="C7390" s="19">
        <f t="shared" si="231"/>
        <v>2029</v>
      </c>
      <c r="D7390" s="10" t="str">
        <f ca="1">_xlfn.IFNA((VLOOKUP(A7390,'Fats and Greases'!A:B,2,FALSE)), "")</f>
        <v/>
      </c>
      <c r="E7390" s="10" t="str">
        <f ca="1">_xlfn.IFNA((VLOOKUP(A7390,'Fats and Greases'!C:D,2,FALSE)), "")</f>
        <v/>
      </c>
      <c r="F7390" s="10" t="str">
        <f ca="1">_xlfn.IFNA((VLOOKUP(A7390,'Fats and Greases'!E:F,2,FALSE)), "")</f>
        <v/>
      </c>
      <c r="G7390" s="10" t="str">
        <f ca="1">_xlfn.IFNA((VLOOKUP(A7390,'Fats and Greases'!G:H,2,FALSE)), "")</f>
        <v/>
      </c>
      <c r="H7390" s="10" t="str">
        <f ca="1">_xlfn.IFNA((VLOOKUP(A7390,'Fats and Greases'!I:J,2,FALSE)), "")</f>
        <v/>
      </c>
      <c r="I7390" s="10" t="str">
        <f ca="1">_xlfn.IFNA((VLOOKUP(A7390,'Fats and Greases'!K:L,2,FALSE)), "")</f>
        <v/>
      </c>
      <c r="J7390" s="10" t="str">
        <f ca="1">_xlfn.IFNA((VLOOKUP(A7390,'Fats and Greases'!M:N,2,FALSE)), "")</f>
        <v/>
      </c>
      <c r="K7390" s="10" t="str">
        <f ca="1">_xlfn.IFNA((VLOOKUP($A7390,'Fats and Greases'!O:P,2,FALSE)), "")</f>
        <v/>
      </c>
      <c r="L7390" s="10" t="str">
        <f ca="1">_xlfn.IFNA((VLOOKUP($A7390,'Fats and Greases'!Q:R,2,FALSE)), "")</f>
        <v/>
      </c>
      <c r="M7390" s="10" t="str">
        <f ca="1">_xlfn.IFNA((VLOOKUP($A7390,'Fats and Greases'!S:T,2,FALSE)), "")</f>
        <v/>
      </c>
    </row>
    <row r="7391" spans="1:13" x14ac:dyDescent="0.2">
      <c r="A7391" s="18">
        <v>47129</v>
      </c>
      <c r="B7391" s="19">
        <f t="shared" si="230"/>
        <v>1</v>
      </c>
      <c r="C7391" s="19">
        <f t="shared" si="231"/>
        <v>2029</v>
      </c>
      <c r="D7391" s="10" t="str">
        <f ca="1">_xlfn.IFNA((VLOOKUP(A7391,'Fats and Greases'!A:B,2,FALSE)), "")</f>
        <v/>
      </c>
      <c r="E7391" s="10" t="str">
        <f ca="1">_xlfn.IFNA((VLOOKUP(A7391,'Fats and Greases'!C:D,2,FALSE)), "")</f>
        <v/>
      </c>
      <c r="F7391" s="10" t="str">
        <f ca="1">_xlfn.IFNA((VLOOKUP(A7391,'Fats and Greases'!E:F,2,FALSE)), "")</f>
        <v/>
      </c>
      <c r="G7391" s="10" t="str">
        <f ca="1">_xlfn.IFNA((VLOOKUP(A7391,'Fats and Greases'!G:H,2,FALSE)), "")</f>
        <v/>
      </c>
      <c r="H7391" s="10" t="str">
        <f ca="1">_xlfn.IFNA((VLOOKUP(A7391,'Fats and Greases'!I:J,2,FALSE)), "")</f>
        <v/>
      </c>
      <c r="I7391" s="10" t="str">
        <f ca="1">_xlfn.IFNA((VLOOKUP(A7391,'Fats and Greases'!K:L,2,FALSE)), "")</f>
        <v/>
      </c>
      <c r="J7391" s="10" t="str">
        <f ca="1">_xlfn.IFNA((VLOOKUP(A7391,'Fats and Greases'!M:N,2,FALSE)), "")</f>
        <v/>
      </c>
      <c r="K7391" s="10" t="str">
        <f ca="1">_xlfn.IFNA((VLOOKUP($A7391,'Fats and Greases'!O:P,2,FALSE)), "")</f>
        <v/>
      </c>
      <c r="L7391" s="10" t="str">
        <f ca="1">_xlfn.IFNA((VLOOKUP($A7391,'Fats and Greases'!Q:R,2,FALSE)), "")</f>
        <v/>
      </c>
      <c r="M7391" s="10" t="str">
        <f ca="1">_xlfn.IFNA((VLOOKUP($A7391,'Fats and Greases'!S:T,2,FALSE)), "")</f>
        <v/>
      </c>
    </row>
    <row r="7392" spans="1:13" x14ac:dyDescent="0.2">
      <c r="A7392" s="18">
        <v>47130</v>
      </c>
      <c r="B7392" s="19">
        <f t="shared" si="230"/>
        <v>1</v>
      </c>
      <c r="C7392" s="19">
        <f t="shared" si="231"/>
        <v>2029</v>
      </c>
      <c r="D7392" s="10" t="str">
        <f ca="1">_xlfn.IFNA((VLOOKUP(A7392,'Fats and Greases'!A:B,2,FALSE)), "")</f>
        <v/>
      </c>
      <c r="E7392" s="10" t="str">
        <f ca="1">_xlfn.IFNA((VLOOKUP(A7392,'Fats and Greases'!C:D,2,FALSE)), "")</f>
        <v/>
      </c>
      <c r="F7392" s="10" t="str">
        <f ca="1">_xlfn.IFNA((VLOOKUP(A7392,'Fats and Greases'!E:F,2,FALSE)), "")</f>
        <v/>
      </c>
      <c r="G7392" s="10" t="str">
        <f ca="1">_xlfn.IFNA((VLOOKUP(A7392,'Fats and Greases'!G:H,2,FALSE)), "")</f>
        <v/>
      </c>
      <c r="H7392" s="10" t="str">
        <f ca="1">_xlfn.IFNA((VLOOKUP(A7392,'Fats and Greases'!I:J,2,FALSE)), "")</f>
        <v/>
      </c>
      <c r="I7392" s="10" t="str">
        <f ca="1">_xlfn.IFNA((VLOOKUP(A7392,'Fats and Greases'!K:L,2,FALSE)), "")</f>
        <v/>
      </c>
      <c r="J7392" s="10" t="str">
        <f ca="1">_xlfn.IFNA((VLOOKUP(A7392,'Fats and Greases'!M:N,2,FALSE)), "")</f>
        <v/>
      </c>
      <c r="K7392" s="10" t="str">
        <f ca="1">_xlfn.IFNA((VLOOKUP($A7392,'Fats and Greases'!O:P,2,FALSE)), "")</f>
        <v/>
      </c>
      <c r="L7392" s="10" t="str">
        <f ca="1">_xlfn.IFNA((VLOOKUP($A7392,'Fats and Greases'!Q:R,2,FALSE)), "")</f>
        <v/>
      </c>
      <c r="M7392" s="10" t="str">
        <f ca="1">_xlfn.IFNA((VLOOKUP($A7392,'Fats and Greases'!S:T,2,FALSE)), "")</f>
        <v/>
      </c>
    </row>
    <row r="7393" spans="1:13" x14ac:dyDescent="0.2">
      <c r="A7393" s="18">
        <v>47133</v>
      </c>
      <c r="B7393" s="19">
        <f t="shared" si="230"/>
        <v>1</v>
      </c>
      <c r="C7393" s="19">
        <f t="shared" si="231"/>
        <v>2029</v>
      </c>
      <c r="D7393" s="10" t="str">
        <f ca="1">_xlfn.IFNA((VLOOKUP(A7393,'Fats and Greases'!A:B,2,FALSE)), "")</f>
        <v/>
      </c>
      <c r="E7393" s="10" t="str">
        <f ca="1">_xlfn.IFNA((VLOOKUP(A7393,'Fats and Greases'!C:D,2,FALSE)), "")</f>
        <v/>
      </c>
      <c r="F7393" s="10" t="str">
        <f ca="1">_xlfn.IFNA((VLOOKUP(A7393,'Fats and Greases'!E:F,2,FALSE)), "")</f>
        <v/>
      </c>
      <c r="G7393" s="10" t="str">
        <f ca="1">_xlfn.IFNA((VLOOKUP(A7393,'Fats and Greases'!G:H,2,FALSE)), "")</f>
        <v/>
      </c>
      <c r="H7393" s="10" t="str">
        <f ca="1">_xlfn.IFNA((VLOOKUP(A7393,'Fats and Greases'!I:J,2,FALSE)), "")</f>
        <v/>
      </c>
      <c r="I7393" s="10" t="str">
        <f ca="1">_xlfn.IFNA((VLOOKUP(A7393,'Fats and Greases'!K:L,2,FALSE)), "")</f>
        <v/>
      </c>
      <c r="J7393" s="10" t="str">
        <f ca="1">_xlfn.IFNA((VLOOKUP(A7393,'Fats and Greases'!M:N,2,FALSE)), "")</f>
        <v/>
      </c>
      <c r="K7393" s="10" t="str">
        <f ca="1">_xlfn.IFNA((VLOOKUP($A7393,'Fats and Greases'!O:P,2,FALSE)), "")</f>
        <v/>
      </c>
      <c r="L7393" s="10" t="str">
        <f ca="1">_xlfn.IFNA((VLOOKUP($A7393,'Fats and Greases'!Q:R,2,FALSE)), "")</f>
        <v/>
      </c>
      <c r="M7393" s="10" t="str">
        <f ca="1">_xlfn.IFNA((VLOOKUP($A7393,'Fats and Greases'!S:T,2,FALSE)), "")</f>
        <v/>
      </c>
    </row>
    <row r="7394" spans="1:13" x14ac:dyDescent="0.2">
      <c r="A7394" s="18">
        <v>47134</v>
      </c>
      <c r="B7394" s="19">
        <f t="shared" si="230"/>
        <v>1</v>
      </c>
      <c r="C7394" s="19">
        <f t="shared" si="231"/>
        <v>2029</v>
      </c>
      <c r="D7394" s="10" t="str">
        <f ca="1">_xlfn.IFNA((VLOOKUP(A7394,'Fats and Greases'!A:B,2,FALSE)), "")</f>
        <v/>
      </c>
      <c r="E7394" s="10" t="str">
        <f ca="1">_xlfn.IFNA((VLOOKUP(A7394,'Fats and Greases'!C:D,2,FALSE)), "")</f>
        <v/>
      </c>
      <c r="F7394" s="10" t="str">
        <f ca="1">_xlfn.IFNA((VLOOKUP(A7394,'Fats and Greases'!E:F,2,FALSE)), "")</f>
        <v/>
      </c>
      <c r="G7394" s="10" t="str">
        <f ca="1">_xlfn.IFNA((VLOOKUP(A7394,'Fats and Greases'!G:H,2,FALSE)), "")</f>
        <v/>
      </c>
      <c r="H7394" s="10" t="str">
        <f ca="1">_xlfn.IFNA((VLOOKUP(A7394,'Fats and Greases'!I:J,2,FALSE)), "")</f>
        <v/>
      </c>
      <c r="I7394" s="10" t="str">
        <f ca="1">_xlfn.IFNA((VLOOKUP(A7394,'Fats and Greases'!K:L,2,FALSE)), "")</f>
        <v/>
      </c>
      <c r="J7394" s="10" t="str">
        <f ca="1">_xlfn.IFNA((VLOOKUP(A7394,'Fats and Greases'!M:N,2,FALSE)), "")</f>
        <v/>
      </c>
      <c r="K7394" s="10" t="str">
        <f ca="1">_xlfn.IFNA((VLOOKUP($A7394,'Fats and Greases'!O:P,2,FALSE)), "")</f>
        <v/>
      </c>
      <c r="L7394" s="10" t="str">
        <f ca="1">_xlfn.IFNA((VLOOKUP($A7394,'Fats and Greases'!Q:R,2,FALSE)), "")</f>
        <v/>
      </c>
      <c r="M7394" s="10" t="str">
        <f ca="1">_xlfn.IFNA((VLOOKUP($A7394,'Fats and Greases'!S:T,2,FALSE)), "")</f>
        <v/>
      </c>
    </row>
    <row r="7395" spans="1:13" x14ac:dyDescent="0.2">
      <c r="A7395" s="18">
        <v>47135</v>
      </c>
      <c r="B7395" s="19">
        <f t="shared" si="230"/>
        <v>1</v>
      </c>
      <c r="C7395" s="19">
        <f t="shared" si="231"/>
        <v>2029</v>
      </c>
      <c r="D7395" s="10" t="str">
        <f ca="1">_xlfn.IFNA((VLOOKUP(A7395,'Fats and Greases'!A:B,2,FALSE)), "")</f>
        <v/>
      </c>
      <c r="E7395" s="10" t="str">
        <f ca="1">_xlfn.IFNA((VLOOKUP(A7395,'Fats and Greases'!C:D,2,FALSE)), "")</f>
        <v/>
      </c>
      <c r="F7395" s="10" t="str">
        <f ca="1">_xlfn.IFNA((VLOOKUP(A7395,'Fats and Greases'!E:F,2,FALSE)), "")</f>
        <v/>
      </c>
      <c r="G7395" s="10" t="str">
        <f ca="1">_xlfn.IFNA((VLOOKUP(A7395,'Fats and Greases'!G:H,2,FALSE)), "")</f>
        <v/>
      </c>
      <c r="H7395" s="10" t="str">
        <f ca="1">_xlfn.IFNA((VLOOKUP(A7395,'Fats and Greases'!I:J,2,FALSE)), "")</f>
        <v/>
      </c>
      <c r="I7395" s="10" t="str">
        <f ca="1">_xlfn.IFNA((VLOOKUP(A7395,'Fats and Greases'!K:L,2,FALSE)), "")</f>
        <v/>
      </c>
      <c r="J7395" s="10" t="str">
        <f ca="1">_xlfn.IFNA((VLOOKUP(A7395,'Fats and Greases'!M:N,2,FALSE)), "")</f>
        <v/>
      </c>
      <c r="K7395" s="10" t="str">
        <f ca="1">_xlfn.IFNA((VLOOKUP($A7395,'Fats and Greases'!O:P,2,FALSE)), "")</f>
        <v/>
      </c>
      <c r="L7395" s="10" t="str">
        <f ca="1">_xlfn.IFNA((VLOOKUP($A7395,'Fats and Greases'!Q:R,2,FALSE)), "")</f>
        <v/>
      </c>
      <c r="M7395" s="10" t="str">
        <f ca="1">_xlfn.IFNA((VLOOKUP($A7395,'Fats and Greases'!S:T,2,FALSE)), "")</f>
        <v/>
      </c>
    </row>
    <row r="7396" spans="1:13" x14ac:dyDescent="0.2">
      <c r="A7396" s="18">
        <v>47136</v>
      </c>
      <c r="B7396" s="19">
        <f t="shared" si="230"/>
        <v>1</v>
      </c>
      <c r="C7396" s="19">
        <f t="shared" si="231"/>
        <v>2029</v>
      </c>
      <c r="D7396" s="10" t="str">
        <f ca="1">_xlfn.IFNA((VLOOKUP(A7396,'Fats and Greases'!A:B,2,FALSE)), "")</f>
        <v/>
      </c>
      <c r="E7396" s="10" t="str">
        <f ca="1">_xlfn.IFNA((VLOOKUP(A7396,'Fats and Greases'!C:D,2,FALSE)), "")</f>
        <v/>
      </c>
      <c r="F7396" s="10" t="str">
        <f ca="1">_xlfn.IFNA((VLOOKUP(A7396,'Fats and Greases'!E:F,2,FALSE)), "")</f>
        <v/>
      </c>
      <c r="G7396" s="10" t="str">
        <f ca="1">_xlfn.IFNA((VLOOKUP(A7396,'Fats and Greases'!G:H,2,FALSE)), "")</f>
        <v/>
      </c>
      <c r="H7396" s="10" t="str">
        <f ca="1">_xlfn.IFNA((VLOOKUP(A7396,'Fats and Greases'!I:J,2,FALSE)), "")</f>
        <v/>
      </c>
      <c r="I7396" s="10" t="str">
        <f ca="1">_xlfn.IFNA((VLOOKUP(A7396,'Fats and Greases'!K:L,2,FALSE)), "")</f>
        <v/>
      </c>
      <c r="J7396" s="10" t="str">
        <f ca="1">_xlfn.IFNA((VLOOKUP(A7396,'Fats and Greases'!M:N,2,FALSE)), "")</f>
        <v/>
      </c>
      <c r="K7396" s="10" t="str">
        <f ca="1">_xlfn.IFNA((VLOOKUP($A7396,'Fats and Greases'!O:P,2,FALSE)), "")</f>
        <v/>
      </c>
      <c r="L7396" s="10" t="str">
        <f ca="1">_xlfn.IFNA((VLOOKUP($A7396,'Fats and Greases'!Q:R,2,FALSE)), "")</f>
        <v/>
      </c>
      <c r="M7396" s="10" t="str">
        <f ca="1">_xlfn.IFNA((VLOOKUP($A7396,'Fats and Greases'!S:T,2,FALSE)), "")</f>
        <v/>
      </c>
    </row>
    <row r="7397" spans="1:13" x14ac:dyDescent="0.2">
      <c r="A7397" s="18">
        <v>47137</v>
      </c>
      <c r="B7397" s="19">
        <f t="shared" si="230"/>
        <v>1</v>
      </c>
      <c r="C7397" s="19">
        <f t="shared" si="231"/>
        <v>2029</v>
      </c>
      <c r="D7397" s="10" t="str">
        <f ca="1">_xlfn.IFNA((VLOOKUP(A7397,'Fats and Greases'!A:B,2,FALSE)), "")</f>
        <v/>
      </c>
      <c r="E7397" s="10" t="str">
        <f ca="1">_xlfn.IFNA((VLOOKUP(A7397,'Fats and Greases'!C:D,2,FALSE)), "")</f>
        <v/>
      </c>
      <c r="F7397" s="10" t="str">
        <f ca="1">_xlfn.IFNA((VLOOKUP(A7397,'Fats and Greases'!E:F,2,FALSE)), "")</f>
        <v/>
      </c>
      <c r="G7397" s="10" t="str">
        <f ca="1">_xlfn.IFNA((VLOOKUP(A7397,'Fats and Greases'!G:H,2,FALSE)), "")</f>
        <v/>
      </c>
      <c r="H7397" s="10" t="str">
        <f ca="1">_xlfn.IFNA((VLOOKUP(A7397,'Fats and Greases'!I:J,2,FALSE)), "")</f>
        <v/>
      </c>
      <c r="I7397" s="10" t="str">
        <f ca="1">_xlfn.IFNA((VLOOKUP(A7397,'Fats and Greases'!K:L,2,FALSE)), "")</f>
        <v/>
      </c>
      <c r="J7397" s="10" t="str">
        <f ca="1">_xlfn.IFNA((VLOOKUP(A7397,'Fats and Greases'!M:N,2,FALSE)), "")</f>
        <v/>
      </c>
      <c r="K7397" s="10" t="str">
        <f ca="1">_xlfn.IFNA((VLOOKUP($A7397,'Fats and Greases'!O:P,2,FALSE)), "")</f>
        <v/>
      </c>
      <c r="L7397" s="10" t="str">
        <f ca="1">_xlfn.IFNA((VLOOKUP($A7397,'Fats and Greases'!Q:R,2,FALSE)), "")</f>
        <v/>
      </c>
      <c r="M7397" s="10" t="str">
        <f ca="1">_xlfn.IFNA((VLOOKUP($A7397,'Fats and Greases'!S:T,2,FALSE)), "")</f>
        <v/>
      </c>
    </row>
    <row r="7398" spans="1:13" x14ac:dyDescent="0.2">
      <c r="A7398" s="18">
        <v>47140</v>
      </c>
      <c r="B7398" s="19">
        <f t="shared" si="230"/>
        <v>1</v>
      </c>
      <c r="C7398" s="19">
        <f t="shared" si="231"/>
        <v>2029</v>
      </c>
      <c r="D7398" s="10" t="str">
        <f ca="1">_xlfn.IFNA((VLOOKUP(A7398,'Fats and Greases'!A:B,2,FALSE)), "")</f>
        <v/>
      </c>
      <c r="E7398" s="10" t="str">
        <f ca="1">_xlfn.IFNA((VLOOKUP(A7398,'Fats and Greases'!C:D,2,FALSE)), "")</f>
        <v/>
      </c>
      <c r="F7398" s="10" t="str">
        <f ca="1">_xlfn.IFNA((VLOOKUP(A7398,'Fats and Greases'!E:F,2,FALSE)), "")</f>
        <v/>
      </c>
      <c r="G7398" s="10" t="str">
        <f ca="1">_xlfn.IFNA((VLOOKUP(A7398,'Fats and Greases'!G:H,2,FALSE)), "")</f>
        <v/>
      </c>
      <c r="H7398" s="10" t="str">
        <f ca="1">_xlfn.IFNA((VLOOKUP(A7398,'Fats and Greases'!I:J,2,FALSE)), "")</f>
        <v/>
      </c>
      <c r="I7398" s="10" t="str">
        <f ca="1">_xlfn.IFNA((VLOOKUP(A7398,'Fats and Greases'!K:L,2,FALSE)), "")</f>
        <v/>
      </c>
      <c r="J7398" s="10" t="str">
        <f ca="1">_xlfn.IFNA((VLOOKUP(A7398,'Fats and Greases'!M:N,2,FALSE)), "")</f>
        <v/>
      </c>
      <c r="K7398" s="10" t="str">
        <f ca="1">_xlfn.IFNA((VLOOKUP($A7398,'Fats and Greases'!O:P,2,FALSE)), "")</f>
        <v/>
      </c>
      <c r="L7398" s="10" t="str">
        <f ca="1">_xlfn.IFNA((VLOOKUP($A7398,'Fats and Greases'!Q:R,2,FALSE)), "")</f>
        <v/>
      </c>
      <c r="M7398" s="10" t="str">
        <f ca="1">_xlfn.IFNA((VLOOKUP($A7398,'Fats and Greases'!S:T,2,FALSE)), "")</f>
        <v/>
      </c>
    </row>
    <row r="7399" spans="1:13" x14ac:dyDescent="0.2">
      <c r="A7399" s="18">
        <v>47141</v>
      </c>
      <c r="B7399" s="19">
        <f t="shared" si="230"/>
        <v>1</v>
      </c>
      <c r="C7399" s="19">
        <f t="shared" si="231"/>
        <v>2029</v>
      </c>
      <c r="D7399" s="10" t="str">
        <f ca="1">_xlfn.IFNA((VLOOKUP(A7399,'Fats and Greases'!A:B,2,FALSE)), "")</f>
        <v/>
      </c>
      <c r="E7399" s="10" t="str">
        <f ca="1">_xlfn.IFNA((VLOOKUP(A7399,'Fats and Greases'!C:D,2,FALSE)), "")</f>
        <v/>
      </c>
      <c r="F7399" s="10" t="str">
        <f ca="1">_xlfn.IFNA((VLOOKUP(A7399,'Fats and Greases'!E:F,2,FALSE)), "")</f>
        <v/>
      </c>
      <c r="G7399" s="10" t="str">
        <f ca="1">_xlfn.IFNA((VLOOKUP(A7399,'Fats and Greases'!G:H,2,FALSE)), "")</f>
        <v/>
      </c>
      <c r="H7399" s="10" t="str">
        <f ca="1">_xlfn.IFNA((VLOOKUP(A7399,'Fats and Greases'!I:J,2,FALSE)), "")</f>
        <v/>
      </c>
      <c r="I7399" s="10" t="str">
        <f ca="1">_xlfn.IFNA((VLOOKUP(A7399,'Fats and Greases'!K:L,2,FALSE)), "")</f>
        <v/>
      </c>
      <c r="J7399" s="10" t="str">
        <f ca="1">_xlfn.IFNA((VLOOKUP(A7399,'Fats and Greases'!M:N,2,FALSE)), "")</f>
        <v/>
      </c>
      <c r="K7399" s="10" t="str">
        <f ca="1">_xlfn.IFNA((VLOOKUP($A7399,'Fats and Greases'!O:P,2,FALSE)), "")</f>
        <v/>
      </c>
      <c r="L7399" s="10" t="str">
        <f ca="1">_xlfn.IFNA((VLOOKUP($A7399,'Fats and Greases'!Q:R,2,FALSE)), "")</f>
        <v/>
      </c>
      <c r="M7399" s="10" t="str">
        <f ca="1">_xlfn.IFNA((VLOOKUP($A7399,'Fats and Greases'!S:T,2,FALSE)), "")</f>
        <v/>
      </c>
    </row>
    <row r="7400" spans="1:13" x14ac:dyDescent="0.2">
      <c r="A7400" s="18">
        <v>47142</v>
      </c>
      <c r="B7400" s="19">
        <f t="shared" si="230"/>
        <v>1</v>
      </c>
      <c r="C7400" s="19">
        <f t="shared" si="231"/>
        <v>2029</v>
      </c>
      <c r="D7400" s="10" t="str">
        <f ca="1">_xlfn.IFNA((VLOOKUP(A7400,'Fats and Greases'!A:B,2,FALSE)), "")</f>
        <v/>
      </c>
      <c r="E7400" s="10" t="str">
        <f ca="1">_xlfn.IFNA((VLOOKUP(A7400,'Fats and Greases'!C:D,2,FALSE)), "")</f>
        <v/>
      </c>
      <c r="F7400" s="10" t="str">
        <f ca="1">_xlfn.IFNA((VLOOKUP(A7400,'Fats and Greases'!E:F,2,FALSE)), "")</f>
        <v/>
      </c>
      <c r="G7400" s="10" t="str">
        <f ca="1">_xlfn.IFNA((VLOOKUP(A7400,'Fats and Greases'!G:H,2,FALSE)), "")</f>
        <v/>
      </c>
      <c r="H7400" s="10" t="str">
        <f ca="1">_xlfn.IFNA((VLOOKUP(A7400,'Fats and Greases'!I:J,2,FALSE)), "")</f>
        <v/>
      </c>
      <c r="I7400" s="10" t="str">
        <f ca="1">_xlfn.IFNA((VLOOKUP(A7400,'Fats and Greases'!K:L,2,FALSE)), "")</f>
        <v/>
      </c>
      <c r="J7400" s="10" t="str">
        <f ca="1">_xlfn.IFNA((VLOOKUP(A7400,'Fats and Greases'!M:N,2,FALSE)), "")</f>
        <v/>
      </c>
      <c r="K7400" s="10" t="str">
        <f ca="1">_xlfn.IFNA((VLOOKUP($A7400,'Fats and Greases'!O:P,2,FALSE)), "")</f>
        <v/>
      </c>
      <c r="L7400" s="10" t="str">
        <f ca="1">_xlfn.IFNA((VLOOKUP($A7400,'Fats and Greases'!Q:R,2,FALSE)), "")</f>
        <v/>
      </c>
      <c r="M7400" s="10" t="str">
        <f ca="1">_xlfn.IFNA((VLOOKUP($A7400,'Fats and Greases'!S:T,2,FALSE)), "")</f>
        <v/>
      </c>
    </row>
    <row r="7401" spans="1:13" x14ac:dyDescent="0.2">
      <c r="A7401" s="18">
        <v>47143</v>
      </c>
      <c r="B7401" s="19">
        <f t="shared" si="230"/>
        <v>1</v>
      </c>
      <c r="C7401" s="19">
        <f t="shared" si="231"/>
        <v>2029</v>
      </c>
      <c r="D7401" s="10" t="str">
        <f ca="1">_xlfn.IFNA((VLOOKUP(A7401,'Fats and Greases'!A:B,2,FALSE)), "")</f>
        <v/>
      </c>
      <c r="E7401" s="10" t="str">
        <f ca="1">_xlfn.IFNA((VLOOKUP(A7401,'Fats and Greases'!C:D,2,FALSE)), "")</f>
        <v/>
      </c>
      <c r="F7401" s="10" t="str">
        <f ca="1">_xlfn.IFNA((VLOOKUP(A7401,'Fats and Greases'!E:F,2,FALSE)), "")</f>
        <v/>
      </c>
      <c r="G7401" s="10" t="str">
        <f ca="1">_xlfn.IFNA((VLOOKUP(A7401,'Fats and Greases'!G:H,2,FALSE)), "")</f>
        <v/>
      </c>
      <c r="H7401" s="10" t="str">
        <f ca="1">_xlfn.IFNA((VLOOKUP(A7401,'Fats and Greases'!I:J,2,FALSE)), "")</f>
        <v/>
      </c>
      <c r="I7401" s="10" t="str">
        <f ca="1">_xlfn.IFNA((VLOOKUP(A7401,'Fats and Greases'!K:L,2,FALSE)), "")</f>
        <v/>
      </c>
      <c r="J7401" s="10" t="str">
        <f ca="1">_xlfn.IFNA((VLOOKUP(A7401,'Fats and Greases'!M:N,2,FALSE)), "")</f>
        <v/>
      </c>
      <c r="K7401" s="10" t="str">
        <f ca="1">_xlfn.IFNA((VLOOKUP($A7401,'Fats and Greases'!O:P,2,FALSE)), "")</f>
        <v/>
      </c>
      <c r="L7401" s="10" t="str">
        <f ca="1">_xlfn.IFNA((VLOOKUP($A7401,'Fats and Greases'!Q:R,2,FALSE)), "")</f>
        <v/>
      </c>
      <c r="M7401" s="10" t="str">
        <f ca="1">_xlfn.IFNA((VLOOKUP($A7401,'Fats and Greases'!S:T,2,FALSE)), "")</f>
        <v/>
      </c>
    </row>
    <row r="7402" spans="1:13" x14ac:dyDescent="0.2">
      <c r="A7402" s="18">
        <v>47144</v>
      </c>
      <c r="B7402" s="19">
        <f t="shared" si="230"/>
        <v>1</v>
      </c>
      <c r="C7402" s="19">
        <f t="shared" si="231"/>
        <v>2029</v>
      </c>
      <c r="D7402" s="10" t="str">
        <f ca="1">_xlfn.IFNA((VLOOKUP(A7402,'Fats and Greases'!A:B,2,FALSE)), "")</f>
        <v/>
      </c>
      <c r="E7402" s="10" t="str">
        <f ca="1">_xlfn.IFNA((VLOOKUP(A7402,'Fats and Greases'!C:D,2,FALSE)), "")</f>
        <v/>
      </c>
      <c r="F7402" s="10" t="str">
        <f ca="1">_xlfn.IFNA((VLOOKUP(A7402,'Fats and Greases'!E:F,2,FALSE)), "")</f>
        <v/>
      </c>
      <c r="G7402" s="10" t="str">
        <f ca="1">_xlfn.IFNA((VLOOKUP(A7402,'Fats and Greases'!G:H,2,FALSE)), "")</f>
        <v/>
      </c>
      <c r="H7402" s="10" t="str">
        <f ca="1">_xlfn.IFNA((VLOOKUP(A7402,'Fats and Greases'!I:J,2,FALSE)), "")</f>
        <v/>
      </c>
      <c r="I7402" s="10" t="str">
        <f ca="1">_xlfn.IFNA((VLOOKUP(A7402,'Fats and Greases'!K:L,2,FALSE)), "")</f>
        <v/>
      </c>
      <c r="J7402" s="10" t="str">
        <f ca="1">_xlfn.IFNA((VLOOKUP(A7402,'Fats and Greases'!M:N,2,FALSE)), "")</f>
        <v/>
      </c>
      <c r="K7402" s="10" t="str">
        <f ca="1">_xlfn.IFNA((VLOOKUP($A7402,'Fats and Greases'!O:P,2,FALSE)), "")</f>
        <v/>
      </c>
      <c r="L7402" s="10" t="str">
        <f ca="1">_xlfn.IFNA((VLOOKUP($A7402,'Fats and Greases'!Q:R,2,FALSE)), "")</f>
        <v/>
      </c>
      <c r="M7402" s="10" t="str">
        <f ca="1">_xlfn.IFNA((VLOOKUP($A7402,'Fats and Greases'!S:T,2,FALSE)), "")</f>
        <v/>
      </c>
    </row>
    <row r="7403" spans="1:13" x14ac:dyDescent="0.2">
      <c r="A7403" s="18">
        <v>47147</v>
      </c>
      <c r="B7403" s="19">
        <f t="shared" si="230"/>
        <v>1</v>
      </c>
      <c r="C7403" s="19">
        <f t="shared" si="231"/>
        <v>2029</v>
      </c>
      <c r="D7403" s="10" t="str">
        <f ca="1">_xlfn.IFNA((VLOOKUP(A7403,'Fats and Greases'!A:B,2,FALSE)), "")</f>
        <v/>
      </c>
      <c r="E7403" s="10" t="str">
        <f ca="1">_xlfn.IFNA((VLOOKUP(A7403,'Fats and Greases'!C:D,2,FALSE)), "")</f>
        <v/>
      </c>
      <c r="F7403" s="10" t="str">
        <f ca="1">_xlfn.IFNA((VLOOKUP(A7403,'Fats and Greases'!E:F,2,FALSE)), "")</f>
        <v/>
      </c>
      <c r="G7403" s="10" t="str">
        <f ca="1">_xlfn.IFNA((VLOOKUP(A7403,'Fats and Greases'!G:H,2,FALSE)), "")</f>
        <v/>
      </c>
      <c r="H7403" s="10" t="str">
        <f ca="1">_xlfn.IFNA((VLOOKUP(A7403,'Fats and Greases'!I:J,2,FALSE)), "")</f>
        <v/>
      </c>
      <c r="I7403" s="10" t="str">
        <f ca="1">_xlfn.IFNA((VLOOKUP(A7403,'Fats and Greases'!K:L,2,FALSE)), "")</f>
        <v/>
      </c>
      <c r="J7403" s="10" t="str">
        <f ca="1">_xlfn.IFNA((VLOOKUP(A7403,'Fats and Greases'!M:N,2,FALSE)), "")</f>
        <v/>
      </c>
      <c r="K7403" s="10" t="str">
        <f ca="1">_xlfn.IFNA((VLOOKUP($A7403,'Fats and Greases'!O:P,2,FALSE)), "")</f>
        <v/>
      </c>
      <c r="L7403" s="10" t="str">
        <f ca="1">_xlfn.IFNA((VLOOKUP($A7403,'Fats and Greases'!Q:R,2,FALSE)), "")</f>
        <v/>
      </c>
      <c r="M7403" s="10" t="str">
        <f ca="1">_xlfn.IFNA((VLOOKUP($A7403,'Fats and Greases'!S:T,2,FALSE)), "")</f>
        <v/>
      </c>
    </row>
    <row r="7404" spans="1:13" x14ac:dyDescent="0.2">
      <c r="A7404" s="18">
        <v>47148</v>
      </c>
      <c r="B7404" s="19">
        <f t="shared" si="230"/>
        <v>1</v>
      </c>
      <c r="C7404" s="19">
        <f t="shared" si="231"/>
        <v>2029</v>
      </c>
      <c r="D7404" s="10" t="str">
        <f ca="1">_xlfn.IFNA((VLOOKUP(A7404,'Fats and Greases'!A:B,2,FALSE)), "")</f>
        <v/>
      </c>
      <c r="E7404" s="10" t="str">
        <f ca="1">_xlfn.IFNA((VLOOKUP(A7404,'Fats and Greases'!C:D,2,FALSE)), "")</f>
        <v/>
      </c>
      <c r="F7404" s="10" t="str">
        <f ca="1">_xlfn.IFNA((VLOOKUP(A7404,'Fats and Greases'!E:F,2,FALSE)), "")</f>
        <v/>
      </c>
      <c r="G7404" s="10" t="str">
        <f ca="1">_xlfn.IFNA((VLOOKUP(A7404,'Fats and Greases'!G:H,2,FALSE)), "")</f>
        <v/>
      </c>
      <c r="H7404" s="10" t="str">
        <f ca="1">_xlfn.IFNA((VLOOKUP(A7404,'Fats and Greases'!I:J,2,FALSE)), "")</f>
        <v/>
      </c>
      <c r="I7404" s="10" t="str">
        <f ca="1">_xlfn.IFNA((VLOOKUP(A7404,'Fats and Greases'!K:L,2,FALSE)), "")</f>
        <v/>
      </c>
      <c r="J7404" s="10" t="str">
        <f ca="1">_xlfn.IFNA((VLOOKUP(A7404,'Fats and Greases'!M:N,2,FALSE)), "")</f>
        <v/>
      </c>
      <c r="K7404" s="10" t="str">
        <f ca="1">_xlfn.IFNA((VLOOKUP($A7404,'Fats and Greases'!O:P,2,FALSE)), "")</f>
        <v/>
      </c>
      <c r="L7404" s="10" t="str">
        <f ca="1">_xlfn.IFNA((VLOOKUP($A7404,'Fats and Greases'!Q:R,2,FALSE)), "")</f>
        <v/>
      </c>
      <c r="M7404" s="10" t="str">
        <f ca="1">_xlfn.IFNA((VLOOKUP($A7404,'Fats and Greases'!S:T,2,FALSE)), "")</f>
        <v/>
      </c>
    </row>
    <row r="7405" spans="1:13" x14ac:dyDescent="0.2">
      <c r="A7405" s="18">
        <v>47149</v>
      </c>
      <c r="B7405" s="19">
        <f t="shared" si="230"/>
        <v>1</v>
      </c>
      <c r="C7405" s="19">
        <f t="shared" si="231"/>
        <v>2029</v>
      </c>
      <c r="D7405" s="10" t="str">
        <f ca="1">_xlfn.IFNA((VLOOKUP(A7405,'Fats and Greases'!A:B,2,FALSE)), "")</f>
        <v/>
      </c>
      <c r="E7405" s="10" t="str">
        <f ca="1">_xlfn.IFNA((VLOOKUP(A7405,'Fats and Greases'!C:D,2,FALSE)), "")</f>
        <v/>
      </c>
      <c r="F7405" s="10" t="str">
        <f ca="1">_xlfn.IFNA((VLOOKUP(A7405,'Fats and Greases'!E:F,2,FALSE)), "")</f>
        <v/>
      </c>
      <c r="G7405" s="10" t="str">
        <f ca="1">_xlfn.IFNA((VLOOKUP(A7405,'Fats and Greases'!G:H,2,FALSE)), "")</f>
        <v/>
      </c>
      <c r="H7405" s="10" t="str">
        <f ca="1">_xlfn.IFNA((VLOOKUP(A7405,'Fats and Greases'!I:J,2,FALSE)), "")</f>
        <v/>
      </c>
      <c r="I7405" s="10" t="str">
        <f ca="1">_xlfn.IFNA((VLOOKUP(A7405,'Fats and Greases'!K:L,2,FALSE)), "")</f>
        <v/>
      </c>
      <c r="J7405" s="10" t="str">
        <f ca="1">_xlfn.IFNA((VLOOKUP(A7405,'Fats and Greases'!M:N,2,FALSE)), "")</f>
        <v/>
      </c>
      <c r="K7405" s="10" t="str">
        <f ca="1">_xlfn.IFNA((VLOOKUP($A7405,'Fats and Greases'!O:P,2,FALSE)), "")</f>
        <v/>
      </c>
      <c r="L7405" s="10" t="str">
        <f ca="1">_xlfn.IFNA((VLOOKUP($A7405,'Fats and Greases'!Q:R,2,FALSE)), "")</f>
        <v/>
      </c>
      <c r="M7405" s="10" t="str">
        <f ca="1">_xlfn.IFNA((VLOOKUP($A7405,'Fats and Greases'!S:T,2,FALSE)), "")</f>
        <v/>
      </c>
    </row>
    <row r="7406" spans="1:13" x14ac:dyDescent="0.2">
      <c r="A7406" s="18">
        <v>47150</v>
      </c>
      <c r="B7406" s="19">
        <f t="shared" si="230"/>
        <v>2</v>
      </c>
      <c r="C7406" s="19">
        <f t="shared" si="231"/>
        <v>2029</v>
      </c>
      <c r="D7406" s="10" t="str">
        <f ca="1">_xlfn.IFNA((VLOOKUP(A7406,'Fats and Greases'!A:B,2,FALSE)), "")</f>
        <v/>
      </c>
      <c r="E7406" s="10" t="str">
        <f ca="1">_xlfn.IFNA((VLOOKUP(A7406,'Fats and Greases'!C:D,2,FALSE)), "")</f>
        <v/>
      </c>
      <c r="F7406" s="10" t="str">
        <f ca="1">_xlfn.IFNA((VLOOKUP(A7406,'Fats and Greases'!E:F,2,FALSE)), "")</f>
        <v/>
      </c>
      <c r="G7406" s="10" t="str">
        <f ca="1">_xlfn.IFNA((VLOOKUP(A7406,'Fats and Greases'!G:H,2,FALSE)), "")</f>
        <v/>
      </c>
      <c r="H7406" s="10" t="str">
        <f ca="1">_xlfn.IFNA((VLOOKUP(A7406,'Fats and Greases'!I:J,2,FALSE)), "")</f>
        <v/>
      </c>
      <c r="I7406" s="10" t="str">
        <f ca="1">_xlfn.IFNA((VLOOKUP(A7406,'Fats and Greases'!K:L,2,FALSE)), "")</f>
        <v/>
      </c>
      <c r="J7406" s="10" t="str">
        <f ca="1">_xlfn.IFNA((VLOOKUP(A7406,'Fats and Greases'!M:N,2,FALSE)), "")</f>
        <v/>
      </c>
      <c r="K7406" s="10" t="str">
        <f ca="1">_xlfn.IFNA((VLOOKUP($A7406,'Fats and Greases'!O:P,2,FALSE)), "")</f>
        <v/>
      </c>
      <c r="L7406" s="10" t="str">
        <f ca="1">_xlfn.IFNA((VLOOKUP($A7406,'Fats and Greases'!Q:R,2,FALSE)), "")</f>
        <v/>
      </c>
      <c r="M7406" s="10" t="str">
        <f ca="1">_xlfn.IFNA((VLOOKUP($A7406,'Fats and Greases'!S:T,2,FALSE)), "")</f>
        <v/>
      </c>
    </row>
    <row r="7407" spans="1:13" x14ac:dyDescent="0.2">
      <c r="A7407" s="18">
        <v>47151</v>
      </c>
      <c r="B7407" s="19">
        <f t="shared" si="230"/>
        <v>2</v>
      </c>
      <c r="C7407" s="19">
        <f t="shared" si="231"/>
        <v>2029</v>
      </c>
      <c r="D7407" s="10" t="str">
        <f ca="1">_xlfn.IFNA((VLOOKUP(A7407,'Fats and Greases'!A:B,2,FALSE)), "")</f>
        <v/>
      </c>
      <c r="E7407" s="10" t="str">
        <f ca="1">_xlfn.IFNA((VLOOKUP(A7407,'Fats and Greases'!C:D,2,FALSE)), "")</f>
        <v/>
      </c>
      <c r="F7407" s="10" t="str">
        <f ca="1">_xlfn.IFNA((VLOOKUP(A7407,'Fats and Greases'!E:F,2,FALSE)), "")</f>
        <v/>
      </c>
      <c r="G7407" s="10" t="str">
        <f ca="1">_xlfn.IFNA((VLOOKUP(A7407,'Fats and Greases'!G:H,2,FALSE)), "")</f>
        <v/>
      </c>
      <c r="H7407" s="10" t="str">
        <f ca="1">_xlfn.IFNA((VLOOKUP(A7407,'Fats and Greases'!I:J,2,FALSE)), "")</f>
        <v/>
      </c>
      <c r="I7407" s="10" t="str">
        <f ca="1">_xlfn.IFNA((VLOOKUP(A7407,'Fats and Greases'!K:L,2,FALSE)), "")</f>
        <v/>
      </c>
      <c r="J7407" s="10" t="str">
        <f ca="1">_xlfn.IFNA((VLOOKUP(A7407,'Fats and Greases'!M:N,2,FALSE)), "")</f>
        <v/>
      </c>
      <c r="K7407" s="10" t="str">
        <f ca="1">_xlfn.IFNA((VLOOKUP($A7407,'Fats and Greases'!O:P,2,FALSE)), "")</f>
        <v/>
      </c>
      <c r="L7407" s="10" t="str">
        <f ca="1">_xlfn.IFNA((VLOOKUP($A7407,'Fats and Greases'!Q:R,2,FALSE)), "")</f>
        <v/>
      </c>
      <c r="M7407" s="10" t="str">
        <f ca="1">_xlfn.IFNA((VLOOKUP($A7407,'Fats and Greases'!S:T,2,FALSE)), "")</f>
        <v/>
      </c>
    </row>
    <row r="7408" spans="1:13" x14ac:dyDescent="0.2">
      <c r="A7408" s="18">
        <v>47154</v>
      </c>
      <c r="B7408" s="19">
        <f t="shared" si="230"/>
        <v>2</v>
      </c>
      <c r="C7408" s="19">
        <f t="shared" si="231"/>
        <v>2029</v>
      </c>
      <c r="D7408" s="10" t="str">
        <f ca="1">_xlfn.IFNA((VLOOKUP(A7408,'Fats and Greases'!A:B,2,FALSE)), "")</f>
        <v/>
      </c>
      <c r="E7408" s="10" t="str">
        <f ca="1">_xlfn.IFNA((VLOOKUP(A7408,'Fats and Greases'!C:D,2,FALSE)), "")</f>
        <v/>
      </c>
      <c r="F7408" s="10" t="str">
        <f ca="1">_xlfn.IFNA((VLOOKUP(A7408,'Fats and Greases'!E:F,2,FALSE)), "")</f>
        <v/>
      </c>
      <c r="G7408" s="10" t="str">
        <f ca="1">_xlfn.IFNA((VLOOKUP(A7408,'Fats and Greases'!G:H,2,FALSE)), "")</f>
        <v/>
      </c>
      <c r="H7408" s="10" t="str">
        <f ca="1">_xlfn.IFNA((VLOOKUP(A7408,'Fats and Greases'!I:J,2,FALSE)), "")</f>
        <v/>
      </c>
      <c r="I7408" s="10" t="str">
        <f ca="1">_xlfn.IFNA((VLOOKUP(A7408,'Fats and Greases'!K:L,2,FALSE)), "")</f>
        <v/>
      </c>
      <c r="J7408" s="10" t="str">
        <f ca="1">_xlfn.IFNA((VLOOKUP(A7408,'Fats and Greases'!M:N,2,FALSE)), "")</f>
        <v/>
      </c>
      <c r="K7408" s="10" t="str">
        <f ca="1">_xlfn.IFNA((VLOOKUP($A7408,'Fats and Greases'!O:P,2,FALSE)), "")</f>
        <v/>
      </c>
      <c r="L7408" s="10" t="str">
        <f ca="1">_xlfn.IFNA((VLOOKUP($A7408,'Fats and Greases'!Q:R,2,FALSE)), "")</f>
        <v/>
      </c>
      <c r="M7408" s="10" t="str">
        <f ca="1">_xlfn.IFNA((VLOOKUP($A7408,'Fats and Greases'!S:T,2,FALSE)), "")</f>
        <v/>
      </c>
    </row>
    <row r="7409" spans="1:13" x14ac:dyDescent="0.2">
      <c r="A7409" s="18">
        <v>47155</v>
      </c>
      <c r="B7409" s="19">
        <f t="shared" si="230"/>
        <v>2</v>
      </c>
      <c r="C7409" s="19">
        <f t="shared" si="231"/>
        <v>2029</v>
      </c>
      <c r="D7409" s="10" t="str">
        <f ca="1">_xlfn.IFNA((VLOOKUP(A7409,'Fats and Greases'!A:B,2,FALSE)), "")</f>
        <v/>
      </c>
      <c r="E7409" s="10" t="str">
        <f ca="1">_xlfn.IFNA((VLOOKUP(A7409,'Fats and Greases'!C:D,2,FALSE)), "")</f>
        <v/>
      </c>
      <c r="F7409" s="10" t="str">
        <f ca="1">_xlfn.IFNA((VLOOKUP(A7409,'Fats and Greases'!E:F,2,FALSE)), "")</f>
        <v/>
      </c>
      <c r="G7409" s="10" t="str">
        <f ca="1">_xlfn.IFNA((VLOOKUP(A7409,'Fats and Greases'!G:H,2,FALSE)), "")</f>
        <v/>
      </c>
      <c r="H7409" s="10" t="str">
        <f ca="1">_xlfn.IFNA((VLOOKUP(A7409,'Fats and Greases'!I:J,2,FALSE)), "")</f>
        <v/>
      </c>
      <c r="I7409" s="10" t="str">
        <f ca="1">_xlfn.IFNA((VLOOKUP(A7409,'Fats and Greases'!K:L,2,FALSE)), "")</f>
        <v/>
      </c>
      <c r="J7409" s="10" t="str">
        <f ca="1">_xlfn.IFNA((VLOOKUP(A7409,'Fats and Greases'!M:N,2,FALSE)), "")</f>
        <v/>
      </c>
      <c r="K7409" s="10" t="str">
        <f ca="1">_xlfn.IFNA((VLOOKUP($A7409,'Fats and Greases'!O:P,2,FALSE)), "")</f>
        <v/>
      </c>
      <c r="L7409" s="10" t="str">
        <f ca="1">_xlfn.IFNA((VLOOKUP($A7409,'Fats and Greases'!Q:R,2,FALSE)), "")</f>
        <v/>
      </c>
      <c r="M7409" s="10" t="str">
        <f ca="1">_xlfn.IFNA((VLOOKUP($A7409,'Fats and Greases'!S:T,2,FALSE)), "")</f>
        <v/>
      </c>
    </row>
    <row r="7410" spans="1:13" x14ac:dyDescent="0.2">
      <c r="A7410" s="18">
        <v>47156</v>
      </c>
      <c r="B7410" s="19">
        <f t="shared" si="230"/>
        <v>2</v>
      </c>
      <c r="C7410" s="19">
        <f t="shared" si="231"/>
        <v>2029</v>
      </c>
      <c r="D7410" s="10" t="str">
        <f ca="1">_xlfn.IFNA((VLOOKUP(A7410,'Fats and Greases'!A:B,2,FALSE)), "")</f>
        <v/>
      </c>
      <c r="E7410" s="10" t="str">
        <f ca="1">_xlfn.IFNA((VLOOKUP(A7410,'Fats and Greases'!C:D,2,FALSE)), "")</f>
        <v/>
      </c>
      <c r="F7410" s="10" t="str">
        <f ca="1">_xlfn.IFNA((VLOOKUP(A7410,'Fats and Greases'!E:F,2,FALSE)), "")</f>
        <v/>
      </c>
      <c r="G7410" s="10" t="str">
        <f ca="1">_xlfn.IFNA((VLOOKUP(A7410,'Fats and Greases'!G:H,2,FALSE)), "")</f>
        <v/>
      </c>
      <c r="H7410" s="10" t="str">
        <f ca="1">_xlfn.IFNA((VLOOKUP(A7410,'Fats and Greases'!I:J,2,FALSE)), "")</f>
        <v/>
      </c>
      <c r="I7410" s="10" t="str">
        <f ca="1">_xlfn.IFNA((VLOOKUP(A7410,'Fats and Greases'!K:L,2,FALSE)), "")</f>
        <v/>
      </c>
      <c r="J7410" s="10" t="str">
        <f ca="1">_xlfn.IFNA((VLOOKUP(A7410,'Fats and Greases'!M:N,2,FALSE)), "")</f>
        <v/>
      </c>
      <c r="K7410" s="10" t="str">
        <f ca="1">_xlfn.IFNA((VLOOKUP($A7410,'Fats and Greases'!O:P,2,FALSE)), "")</f>
        <v/>
      </c>
      <c r="L7410" s="10" t="str">
        <f ca="1">_xlfn.IFNA((VLOOKUP($A7410,'Fats and Greases'!Q:R,2,FALSE)), "")</f>
        <v/>
      </c>
      <c r="M7410" s="10" t="str">
        <f ca="1">_xlfn.IFNA((VLOOKUP($A7410,'Fats and Greases'!S:T,2,FALSE)), "")</f>
        <v/>
      </c>
    </row>
    <row r="7411" spans="1:13" x14ac:dyDescent="0.2">
      <c r="A7411" s="18">
        <v>47157</v>
      </c>
      <c r="B7411" s="19">
        <f t="shared" si="230"/>
        <v>2</v>
      </c>
      <c r="C7411" s="19">
        <f t="shared" si="231"/>
        <v>2029</v>
      </c>
      <c r="D7411" s="10" t="str">
        <f ca="1">_xlfn.IFNA((VLOOKUP(A7411,'Fats and Greases'!A:B,2,FALSE)), "")</f>
        <v/>
      </c>
      <c r="E7411" s="10" t="str">
        <f ca="1">_xlfn.IFNA((VLOOKUP(A7411,'Fats and Greases'!C:D,2,FALSE)), "")</f>
        <v/>
      </c>
      <c r="F7411" s="10" t="str">
        <f ca="1">_xlfn.IFNA((VLOOKUP(A7411,'Fats and Greases'!E:F,2,FALSE)), "")</f>
        <v/>
      </c>
      <c r="G7411" s="10" t="str">
        <f ca="1">_xlfn.IFNA((VLOOKUP(A7411,'Fats and Greases'!G:H,2,FALSE)), "")</f>
        <v/>
      </c>
      <c r="H7411" s="10" t="str">
        <f ca="1">_xlfn.IFNA((VLOOKUP(A7411,'Fats and Greases'!I:J,2,FALSE)), "")</f>
        <v/>
      </c>
      <c r="I7411" s="10" t="str">
        <f ca="1">_xlfn.IFNA((VLOOKUP(A7411,'Fats and Greases'!K:L,2,FALSE)), "")</f>
        <v/>
      </c>
      <c r="J7411" s="10" t="str">
        <f ca="1">_xlfn.IFNA((VLOOKUP(A7411,'Fats and Greases'!M:N,2,FALSE)), "")</f>
        <v/>
      </c>
      <c r="K7411" s="10" t="str">
        <f ca="1">_xlfn.IFNA((VLOOKUP($A7411,'Fats and Greases'!O:P,2,FALSE)), "")</f>
        <v/>
      </c>
      <c r="L7411" s="10" t="str">
        <f ca="1">_xlfn.IFNA((VLOOKUP($A7411,'Fats and Greases'!Q:R,2,FALSE)), "")</f>
        <v/>
      </c>
      <c r="M7411" s="10" t="str">
        <f ca="1">_xlfn.IFNA((VLOOKUP($A7411,'Fats and Greases'!S:T,2,FALSE)), "")</f>
        <v/>
      </c>
    </row>
    <row r="7412" spans="1:13" x14ac:dyDescent="0.2">
      <c r="A7412" s="18">
        <v>47158</v>
      </c>
      <c r="B7412" s="19">
        <f t="shared" si="230"/>
        <v>2</v>
      </c>
      <c r="C7412" s="19">
        <f t="shared" si="231"/>
        <v>2029</v>
      </c>
      <c r="D7412" s="10" t="str">
        <f ca="1">_xlfn.IFNA((VLOOKUP(A7412,'Fats and Greases'!A:B,2,FALSE)), "")</f>
        <v/>
      </c>
      <c r="E7412" s="10" t="str">
        <f ca="1">_xlfn.IFNA((VLOOKUP(A7412,'Fats and Greases'!C:D,2,FALSE)), "")</f>
        <v/>
      </c>
      <c r="F7412" s="10" t="str">
        <f ca="1">_xlfn.IFNA((VLOOKUP(A7412,'Fats and Greases'!E:F,2,FALSE)), "")</f>
        <v/>
      </c>
      <c r="G7412" s="10" t="str">
        <f ca="1">_xlfn.IFNA((VLOOKUP(A7412,'Fats and Greases'!G:H,2,FALSE)), "")</f>
        <v/>
      </c>
      <c r="H7412" s="10" t="str">
        <f ca="1">_xlfn.IFNA((VLOOKUP(A7412,'Fats and Greases'!I:J,2,FALSE)), "")</f>
        <v/>
      </c>
      <c r="I7412" s="10" t="str">
        <f ca="1">_xlfn.IFNA((VLOOKUP(A7412,'Fats and Greases'!K:L,2,FALSE)), "")</f>
        <v/>
      </c>
      <c r="J7412" s="10" t="str">
        <f ca="1">_xlfn.IFNA((VLOOKUP(A7412,'Fats and Greases'!M:N,2,FALSE)), "")</f>
        <v/>
      </c>
      <c r="K7412" s="10" t="str">
        <f ca="1">_xlfn.IFNA((VLOOKUP($A7412,'Fats and Greases'!O:P,2,FALSE)), "")</f>
        <v/>
      </c>
      <c r="L7412" s="10" t="str">
        <f ca="1">_xlfn.IFNA((VLOOKUP($A7412,'Fats and Greases'!Q:R,2,FALSE)), "")</f>
        <v/>
      </c>
      <c r="M7412" s="10" t="str">
        <f ca="1">_xlfn.IFNA((VLOOKUP($A7412,'Fats and Greases'!S:T,2,FALSE)), "")</f>
        <v/>
      </c>
    </row>
    <row r="7413" spans="1:13" x14ac:dyDescent="0.2">
      <c r="A7413" s="18">
        <v>47161</v>
      </c>
      <c r="B7413" s="19">
        <f t="shared" si="230"/>
        <v>2</v>
      </c>
      <c r="C7413" s="19">
        <f t="shared" si="231"/>
        <v>2029</v>
      </c>
      <c r="D7413" s="10" t="str">
        <f ca="1">_xlfn.IFNA((VLOOKUP(A7413,'Fats and Greases'!A:B,2,FALSE)), "")</f>
        <v/>
      </c>
      <c r="E7413" s="10" t="str">
        <f ca="1">_xlfn.IFNA((VLOOKUP(A7413,'Fats and Greases'!C:D,2,FALSE)), "")</f>
        <v/>
      </c>
      <c r="F7413" s="10" t="str">
        <f ca="1">_xlfn.IFNA((VLOOKUP(A7413,'Fats and Greases'!E:F,2,FALSE)), "")</f>
        <v/>
      </c>
      <c r="G7413" s="10" t="str">
        <f ca="1">_xlfn.IFNA((VLOOKUP(A7413,'Fats and Greases'!G:H,2,FALSE)), "")</f>
        <v/>
      </c>
      <c r="H7413" s="10" t="str">
        <f ca="1">_xlfn.IFNA((VLOOKUP(A7413,'Fats and Greases'!I:J,2,FALSE)), "")</f>
        <v/>
      </c>
      <c r="I7413" s="10" t="str">
        <f ca="1">_xlfn.IFNA((VLOOKUP(A7413,'Fats and Greases'!K:L,2,FALSE)), "")</f>
        <v/>
      </c>
      <c r="J7413" s="10" t="str">
        <f ca="1">_xlfn.IFNA((VLOOKUP(A7413,'Fats and Greases'!M:N,2,FALSE)), "")</f>
        <v/>
      </c>
      <c r="K7413" s="10" t="str">
        <f ca="1">_xlfn.IFNA((VLOOKUP($A7413,'Fats and Greases'!O:P,2,FALSE)), "")</f>
        <v/>
      </c>
      <c r="L7413" s="10" t="str">
        <f ca="1">_xlfn.IFNA((VLOOKUP($A7413,'Fats and Greases'!Q:R,2,FALSE)), "")</f>
        <v/>
      </c>
      <c r="M7413" s="10" t="str">
        <f ca="1">_xlfn.IFNA((VLOOKUP($A7413,'Fats and Greases'!S:T,2,FALSE)), "")</f>
        <v/>
      </c>
    </row>
    <row r="7414" spans="1:13" x14ac:dyDescent="0.2">
      <c r="A7414" s="18">
        <v>47162</v>
      </c>
      <c r="B7414" s="19">
        <f t="shared" si="230"/>
        <v>2</v>
      </c>
      <c r="C7414" s="19">
        <f t="shared" si="231"/>
        <v>2029</v>
      </c>
      <c r="D7414" s="10" t="str">
        <f ca="1">_xlfn.IFNA((VLOOKUP(A7414,'Fats and Greases'!A:B,2,FALSE)), "")</f>
        <v/>
      </c>
      <c r="E7414" s="10" t="str">
        <f ca="1">_xlfn.IFNA((VLOOKUP(A7414,'Fats and Greases'!C:D,2,FALSE)), "")</f>
        <v/>
      </c>
      <c r="F7414" s="10" t="str">
        <f ca="1">_xlfn.IFNA((VLOOKUP(A7414,'Fats and Greases'!E:F,2,FALSE)), "")</f>
        <v/>
      </c>
      <c r="G7414" s="10" t="str">
        <f ca="1">_xlfn.IFNA((VLOOKUP(A7414,'Fats and Greases'!G:H,2,FALSE)), "")</f>
        <v/>
      </c>
      <c r="H7414" s="10" t="str">
        <f ca="1">_xlfn.IFNA((VLOOKUP(A7414,'Fats and Greases'!I:J,2,FALSE)), "")</f>
        <v/>
      </c>
      <c r="I7414" s="10" t="str">
        <f ca="1">_xlfn.IFNA((VLOOKUP(A7414,'Fats and Greases'!K:L,2,FALSE)), "")</f>
        <v/>
      </c>
      <c r="J7414" s="10" t="str">
        <f ca="1">_xlfn.IFNA((VLOOKUP(A7414,'Fats and Greases'!M:N,2,FALSE)), "")</f>
        <v/>
      </c>
      <c r="K7414" s="10" t="str">
        <f ca="1">_xlfn.IFNA((VLOOKUP($A7414,'Fats and Greases'!O:P,2,FALSE)), "")</f>
        <v/>
      </c>
      <c r="L7414" s="10" t="str">
        <f ca="1">_xlfn.IFNA((VLOOKUP($A7414,'Fats and Greases'!Q:R,2,FALSE)), "")</f>
        <v/>
      </c>
      <c r="M7414" s="10" t="str">
        <f ca="1">_xlfn.IFNA((VLOOKUP($A7414,'Fats and Greases'!S:T,2,FALSE)), "")</f>
        <v/>
      </c>
    </row>
    <row r="7415" spans="1:13" x14ac:dyDescent="0.2">
      <c r="A7415" s="18">
        <v>47163</v>
      </c>
      <c r="B7415" s="19">
        <f t="shared" si="230"/>
        <v>2</v>
      </c>
      <c r="C7415" s="19">
        <f t="shared" si="231"/>
        <v>2029</v>
      </c>
      <c r="D7415" s="10" t="str">
        <f ca="1">_xlfn.IFNA((VLOOKUP(A7415,'Fats and Greases'!A:B,2,FALSE)), "")</f>
        <v/>
      </c>
      <c r="E7415" s="10" t="str">
        <f ca="1">_xlfn.IFNA((VLOOKUP(A7415,'Fats and Greases'!C:D,2,FALSE)), "")</f>
        <v/>
      </c>
      <c r="F7415" s="10" t="str">
        <f ca="1">_xlfn.IFNA((VLOOKUP(A7415,'Fats and Greases'!E:F,2,FALSE)), "")</f>
        <v/>
      </c>
      <c r="G7415" s="10" t="str">
        <f ca="1">_xlfn.IFNA((VLOOKUP(A7415,'Fats and Greases'!G:H,2,FALSE)), "")</f>
        <v/>
      </c>
      <c r="H7415" s="10" t="str">
        <f ca="1">_xlfn.IFNA((VLOOKUP(A7415,'Fats and Greases'!I:J,2,FALSE)), "")</f>
        <v/>
      </c>
      <c r="I7415" s="10" t="str">
        <f ca="1">_xlfn.IFNA((VLOOKUP(A7415,'Fats and Greases'!K:L,2,FALSE)), "")</f>
        <v/>
      </c>
      <c r="J7415" s="10" t="str">
        <f ca="1">_xlfn.IFNA((VLOOKUP(A7415,'Fats and Greases'!M:N,2,FALSE)), "")</f>
        <v/>
      </c>
      <c r="K7415" s="10" t="str">
        <f ca="1">_xlfn.IFNA((VLOOKUP($A7415,'Fats and Greases'!O:P,2,FALSE)), "")</f>
        <v/>
      </c>
      <c r="L7415" s="10" t="str">
        <f ca="1">_xlfn.IFNA((VLOOKUP($A7415,'Fats and Greases'!Q:R,2,FALSE)), "")</f>
        <v/>
      </c>
      <c r="M7415" s="10" t="str">
        <f ca="1">_xlfn.IFNA((VLOOKUP($A7415,'Fats and Greases'!S:T,2,FALSE)), "")</f>
        <v/>
      </c>
    </row>
    <row r="7416" spans="1:13" x14ac:dyDescent="0.2">
      <c r="A7416" s="18">
        <v>47164</v>
      </c>
      <c r="B7416" s="19">
        <f t="shared" si="230"/>
        <v>2</v>
      </c>
      <c r="C7416" s="19">
        <f t="shared" si="231"/>
        <v>2029</v>
      </c>
      <c r="D7416" s="10" t="str">
        <f ca="1">_xlfn.IFNA((VLOOKUP(A7416,'Fats and Greases'!A:B,2,FALSE)), "")</f>
        <v/>
      </c>
      <c r="E7416" s="10" t="str">
        <f ca="1">_xlfn.IFNA((VLOOKUP(A7416,'Fats and Greases'!C:D,2,FALSE)), "")</f>
        <v/>
      </c>
      <c r="F7416" s="10" t="str">
        <f ca="1">_xlfn.IFNA((VLOOKUP(A7416,'Fats and Greases'!E:F,2,FALSE)), "")</f>
        <v/>
      </c>
      <c r="G7416" s="10" t="str">
        <f ca="1">_xlfn.IFNA((VLOOKUP(A7416,'Fats and Greases'!G:H,2,FALSE)), "")</f>
        <v/>
      </c>
      <c r="H7416" s="10" t="str">
        <f ca="1">_xlfn.IFNA((VLOOKUP(A7416,'Fats and Greases'!I:J,2,FALSE)), "")</f>
        <v/>
      </c>
      <c r="I7416" s="10" t="str">
        <f ca="1">_xlfn.IFNA((VLOOKUP(A7416,'Fats and Greases'!K:L,2,FALSE)), "")</f>
        <v/>
      </c>
      <c r="J7416" s="10" t="str">
        <f ca="1">_xlfn.IFNA((VLOOKUP(A7416,'Fats and Greases'!M:N,2,FALSE)), "")</f>
        <v/>
      </c>
      <c r="K7416" s="10" t="str">
        <f ca="1">_xlfn.IFNA((VLOOKUP($A7416,'Fats and Greases'!O:P,2,FALSE)), "")</f>
        <v/>
      </c>
      <c r="L7416" s="10" t="str">
        <f ca="1">_xlfn.IFNA((VLOOKUP($A7416,'Fats and Greases'!Q:R,2,FALSE)), "")</f>
        <v/>
      </c>
      <c r="M7416" s="10" t="str">
        <f ca="1">_xlfn.IFNA((VLOOKUP($A7416,'Fats and Greases'!S:T,2,FALSE)), "")</f>
        <v/>
      </c>
    </row>
    <row r="7417" spans="1:13" x14ac:dyDescent="0.2">
      <c r="A7417" s="18">
        <v>47165</v>
      </c>
      <c r="B7417" s="19">
        <f t="shared" si="230"/>
        <v>2</v>
      </c>
      <c r="C7417" s="19">
        <f t="shared" si="231"/>
        <v>2029</v>
      </c>
      <c r="D7417" s="10" t="str">
        <f ca="1">_xlfn.IFNA((VLOOKUP(A7417,'Fats and Greases'!A:B,2,FALSE)), "")</f>
        <v/>
      </c>
      <c r="E7417" s="10" t="str">
        <f ca="1">_xlfn.IFNA((VLOOKUP(A7417,'Fats and Greases'!C:D,2,FALSE)), "")</f>
        <v/>
      </c>
      <c r="F7417" s="10" t="str">
        <f ca="1">_xlfn.IFNA((VLOOKUP(A7417,'Fats and Greases'!E:F,2,FALSE)), "")</f>
        <v/>
      </c>
      <c r="G7417" s="10" t="str">
        <f ca="1">_xlfn.IFNA((VLOOKUP(A7417,'Fats and Greases'!G:H,2,FALSE)), "")</f>
        <v/>
      </c>
      <c r="H7417" s="10" t="str">
        <f ca="1">_xlfn.IFNA((VLOOKUP(A7417,'Fats and Greases'!I:J,2,FALSE)), "")</f>
        <v/>
      </c>
      <c r="I7417" s="10" t="str">
        <f ca="1">_xlfn.IFNA((VLOOKUP(A7417,'Fats and Greases'!K:L,2,FALSE)), "")</f>
        <v/>
      </c>
      <c r="J7417" s="10" t="str">
        <f ca="1">_xlfn.IFNA((VLOOKUP(A7417,'Fats and Greases'!M:N,2,FALSE)), "")</f>
        <v/>
      </c>
      <c r="K7417" s="10" t="str">
        <f ca="1">_xlfn.IFNA((VLOOKUP($A7417,'Fats and Greases'!O:P,2,FALSE)), "")</f>
        <v/>
      </c>
      <c r="L7417" s="10" t="str">
        <f ca="1">_xlfn.IFNA((VLOOKUP($A7417,'Fats and Greases'!Q:R,2,FALSE)), "")</f>
        <v/>
      </c>
      <c r="M7417" s="10" t="str">
        <f ca="1">_xlfn.IFNA((VLOOKUP($A7417,'Fats and Greases'!S:T,2,FALSE)), "")</f>
        <v/>
      </c>
    </row>
    <row r="7418" spans="1:13" x14ac:dyDescent="0.2">
      <c r="A7418" s="18">
        <v>47168</v>
      </c>
      <c r="B7418" s="19">
        <f t="shared" si="230"/>
        <v>2</v>
      </c>
      <c r="C7418" s="19">
        <f t="shared" si="231"/>
        <v>2029</v>
      </c>
      <c r="D7418" s="10" t="str">
        <f ca="1">_xlfn.IFNA((VLOOKUP(A7418,'Fats and Greases'!A:B,2,FALSE)), "")</f>
        <v/>
      </c>
      <c r="E7418" s="10" t="str">
        <f ca="1">_xlfn.IFNA((VLOOKUP(A7418,'Fats and Greases'!C:D,2,FALSE)), "")</f>
        <v/>
      </c>
      <c r="F7418" s="10" t="str">
        <f ca="1">_xlfn.IFNA((VLOOKUP(A7418,'Fats and Greases'!E:F,2,FALSE)), "")</f>
        <v/>
      </c>
      <c r="G7418" s="10" t="str">
        <f ca="1">_xlfn.IFNA((VLOOKUP(A7418,'Fats and Greases'!G:H,2,FALSE)), "")</f>
        <v/>
      </c>
      <c r="H7418" s="10" t="str">
        <f ca="1">_xlfn.IFNA((VLOOKUP(A7418,'Fats and Greases'!I:J,2,FALSE)), "")</f>
        <v/>
      </c>
      <c r="I7418" s="10" t="str">
        <f ca="1">_xlfn.IFNA((VLOOKUP(A7418,'Fats and Greases'!K:L,2,FALSE)), "")</f>
        <v/>
      </c>
      <c r="J7418" s="10" t="str">
        <f ca="1">_xlfn.IFNA((VLOOKUP(A7418,'Fats and Greases'!M:N,2,FALSE)), "")</f>
        <v/>
      </c>
      <c r="K7418" s="10" t="str">
        <f ca="1">_xlfn.IFNA((VLOOKUP($A7418,'Fats and Greases'!O:P,2,FALSE)), "")</f>
        <v/>
      </c>
      <c r="L7418" s="10" t="str">
        <f ca="1">_xlfn.IFNA((VLOOKUP($A7418,'Fats and Greases'!Q:R,2,FALSE)), "")</f>
        <v/>
      </c>
      <c r="M7418" s="10" t="str">
        <f ca="1">_xlfn.IFNA((VLOOKUP($A7418,'Fats and Greases'!S:T,2,FALSE)), "")</f>
        <v/>
      </c>
    </row>
    <row r="7419" spans="1:13" x14ac:dyDescent="0.2">
      <c r="A7419" s="18">
        <v>47169</v>
      </c>
      <c r="B7419" s="19">
        <f t="shared" si="230"/>
        <v>2</v>
      </c>
      <c r="C7419" s="19">
        <f t="shared" si="231"/>
        <v>2029</v>
      </c>
      <c r="D7419" s="10" t="str">
        <f ca="1">_xlfn.IFNA((VLOOKUP(A7419,'Fats and Greases'!A:B,2,FALSE)), "")</f>
        <v/>
      </c>
      <c r="E7419" s="10" t="str">
        <f ca="1">_xlfn.IFNA((VLOOKUP(A7419,'Fats and Greases'!C:D,2,FALSE)), "")</f>
        <v/>
      </c>
      <c r="F7419" s="10" t="str">
        <f ca="1">_xlfn.IFNA((VLOOKUP(A7419,'Fats and Greases'!E:F,2,FALSE)), "")</f>
        <v/>
      </c>
      <c r="G7419" s="10" t="str">
        <f ca="1">_xlfn.IFNA((VLOOKUP(A7419,'Fats and Greases'!G:H,2,FALSE)), "")</f>
        <v/>
      </c>
      <c r="H7419" s="10" t="str">
        <f ca="1">_xlfn.IFNA((VLOOKUP(A7419,'Fats and Greases'!I:J,2,FALSE)), "")</f>
        <v/>
      </c>
      <c r="I7419" s="10" t="str">
        <f ca="1">_xlfn.IFNA((VLOOKUP(A7419,'Fats and Greases'!K:L,2,FALSE)), "")</f>
        <v/>
      </c>
      <c r="J7419" s="10" t="str">
        <f ca="1">_xlfn.IFNA((VLOOKUP(A7419,'Fats and Greases'!M:N,2,FALSE)), "")</f>
        <v/>
      </c>
      <c r="K7419" s="10" t="str">
        <f ca="1">_xlfn.IFNA((VLOOKUP($A7419,'Fats and Greases'!O:P,2,FALSE)), "")</f>
        <v/>
      </c>
      <c r="L7419" s="10" t="str">
        <f ca="1">_xlfn.IFNA((VLOOKUP($A7419,'Fats and Greases'!Q:R,2,FALSE)), "")</f>
        <v/>
      </c>
      <c r="M7419" s="10" t="str">
        <f ca="1">_xlfn.IFNA((VLOOKUP($A7419,'Fats and Greases'!S:T,2,FALSE)), "")</f>
        <v/>
      </c>
    </row>
    <row r="7420" spans="1:13" x14ac:dyDescent="0.2">
      <c r="A7420" s="18">
        <v>47170</v>
      </c>
      <c r="B7420" s="19">
        <f t="shared" si="230"/>
        <v>2</v>
      </c>
      <c r="C7420" s="19">
        <f t="shared" si="231"/>
        <v>2029</v>
      </c>
      <c r="D7420" s="10" t="str">
        <f ca="1">_xlfn.IFNA((VLOOKUP(A7420,'Fats and Greases'!A:B,2,FALSE)), "")</f>
        <v/>
      </c>
      <c r="E7420" s="10" t="str">
        <f ca="1">_xlfn.IFNA((VLOOKUP(A7420,'Fats and Greases'!C:D,2,FALSE)), "")</f>
        <v/>
      </c>
      <c r="F7420" s="10" t="str">
        <f ca="1">_xlfn.IFNA((VLOOKUP(A7420,'Fats and Greases'!E:F,2,FALSE)), "")</f>
        <v/>
      </c>
      <c r="G7420" s="10" t="str">
        <f ca="1">_xlfn.IFNA((VLOOKUP(A7420,'Fats and Greases'!G:H,2,FALSE)), "")</f>
        <v/>
      </c>
      <c r="H7420" s="10" t="str">
        <f ca="1">_xlfn.IFNA((VLOOKUP(A7420,'Fats and Greases'!I:J,2,FALSE)), "")</f>
        <v/>
      </c>
      <c r="I7420" s="10" t="str">
        <f ca="1">_xlfn.IFNA((VLOOKUP(A7420,'Fats and Greases'!K:L,2,FALSE)), "")</f>
        <v/>
      </c>
      <c r="J7420" s="10" t="str">
        <f ca="1">_xlfn.IFNA((VLOOKUP(A7420,'Fats and Greases'!M:N,2,FALSE)), "")</f>
        <v/>
      </c>
      <c r="K7420" s="10" t="str">
        <f ca="1">_xlfn.IFNA((VLOOKUP($A7420,'Fats and Greases'!O:P,2,FALSE)), "")</f>
        <v/>
      </c>
      <c r="L7420" s="10" t="str">
        <f ca="1">_xlfn.IFNA((VLOOKUP($A7420,'Fats and Greases'!Q:R,2,FALSE)), "")</f>
        <v/>
      </c>
      <c r="M7420" s="10" t="str">
        <f ca="1">_xlfn.IFNA((VLOOKUP($A7420,'Fats and Greases'!S:T,2,FALSE)), "")</f>
        <v/>
      </c>
    </row>
    <row r="7421" spans="1:13" x14ac:dyDescent="0.2">
      <c r="A7421" s="18">
        <v>47171</v>
      </c>
      <c r="B7421" s="19">
        <f t="shared" si="230"/>
        <v>2</v>
      </c>
      <c r="C7421" s="19">
        <f t="shared" si="231"/>
        <v>2029</v>
      </c>
      <c r="D7421" s="10" t="str">
        <f ca="1">_xlfn.IFNA((VLOOKUP(A7421,'Fats and Greases'!A:B,2,FALSE)), "")</f>
        <v/>
      </c>
      <c r="E7421" s="10" t="str">
        <f ca="1">_xlfn.IFNA((VLOOKUP(A7421,'Fats and Greases'!C:D,2,FALSE)), "")</f>
        <v/>
      </c>
      <c r="F7421" s="10" t="str">
        <f ca="1">_xlfn.IFNA((VLOOKUP(A7421,'Fats and Greases'!E:F,2,FALSE)), "")</f>
        <v/>
      </c>
      <c r="G7421" s="10" t="str">
        <f ca="1">_xlfn.IFNA((VLOOKUP(A7421,'Fats and Greases'!G:H,2,FALSE)), "")</f>
        <v/>
      </c>
      <c r="H7421" s="10" t="str">
        <f ca="1">_xlfn.IFNA((VLOOKUP(A7421,'Fats and Greases'!I:J,2,FALSE)), "")</f>
        <v/>
      </c>
      <c r="I7421" s="10" t="str">
        <f ca="1">_xlfn.IFNA((VLOOKUP(A7421,'Fats and Greases'!K:L,2,FALSE)), "")</f>
        <v/>
      </c>
      <c r="J7421" s="10" t="str">
        <f ca="1">_xlfn.IFNA((VLOOKUP(A7421,'Fats and Greases'!M:N,2,FALSE)), "")</f>
        <v/>
      </c>
      <c r="K7421" s="10" t="str">
        <f ca="1">_xlfn.IFNA((VLOOKUP($A7421,'Fats and Greases'!O:P,2,FALSE)), "")</f>
        <v/>
      </c>
      <c r="L7421" s="10" t="str">
        <f ca="1">_xlfn.IFNA((VLOOKUP($A7421,'Fats and Greases'!Q:R,2,FALSE)), "")</f>
        <v/>
      </c>
      <c r="M7421" s="10" t="str">
        <f ca="1">_xlfn.IFNA((VLOOKUP($A7421,'Fats and Greases'!S:T,2,FALSE)), "")</f>
        <v/>
      </c>
    </row>
    <row r="7422" spans="1:13" x14ac:dyDescent="0.2">
      <c r="A7422" s="18">
        <v>47172</v>
      </c>
      <c r="B7422" s="19">
        <f t="shared" si="230"/>
        <v>2</v>
      </c>
      <c r="C7422" s="19">
        <f t="shared" si="231"/>
        <v>2029</v>
      </c>
      <c r="D7422" s="10" t="str">
        <f ca="1">_xlfn.IFNA((VLOOKUP(A7422,'Fats and Greases'!A:B,2,FALSE)), "")</f>
        <v/>
      </c>
      <c r="E7422" s="10" t="str">
        <f ca="1">_xlfn.IFNA((VLOOKUP(A7422,'Fats and Greases'!C:D,2,FALSE)), "")</f>
        <v/>
      </c>
      <c r="F7422" s="10" t="str">
        <f ca="1">_xlfn.IFNA((VLOOKUP(A7422,'Fats and Greases'!E:F,2,FALSE)), "")</f>
        <v/>
      </c>
      <c r="G7422" s="10" t="str">
        <f ca="1">_xlfn.IFNA((VLOOKUP(A7422,'Fats and Greases'!G:H,2,FALSE)), "")</f>
        <v/>
      </c>
      <c r="H7422" s="10" t="str">
        <f ca="1">_xlfn.IFNA((VLOOKUP(A7422,'Fats and Greases'!I:J,2,FALSE)), "")</f>
        <v/>
      </c>
      <c r="I7422" s="10" t="str">
        <f ca="1">_xlfn.IFNA((VLOOKUP(A7422,'Fats and Greases'!K:L,2,FALSE)), "")</f>
        <v/>
      </c>
      <c r="J7422" s="10" t="str">
        <f ca="1">_xlfn.IFNA((VLOOKUP(A7422,'Fats and Greases'!M:N,2,FALSE)), "")</f>
        <v/>
      </c>
      <c r="K7422" s="10" t="str">
        <f ca="1">_xlfn.IFNA((VLOOKUP($A7422,'Fats and Greases'!O:P,2,FALSE)), "")</f>
        <v/>
      </c>
      <c r="L7422" s="10" t="str">
        <f ca="1">_xlfn.IFNA((VLOOKUP($A7422,'Fats and Greases'!Q:R,2,FALSE)), "")</f>
        <v/>
      </c>
      <c r="M7422" s="10" t="str">
        <f ca="1">_xlfn.IFNA((VLOOKUP($A7422,'Fats and Greases'!S:T,2,FALSE)), "")</f>
        <v/>
      </c>
    </row>
    <row r="7423" spans="1:13" x14ac:dyDescent="0.2">
      <c r="A7423" s="18">
        <v>47175</v>
      </c>
      <c r="B7423" s="19">
        <f t="shared" si="230"/>
        <v>2</v>
      </c>
      <c r="C7423" s="19">
        <f t="shared" si="231"/>
        <v>2029</v>
      </c>
      <c r="D7423" s="10" t="str">
        <f ca="1">_xlfn.IFNA((VLOOKUP(A7423,'Fats and Greases'!A:B,2,FALSE)), "")</f>
        <v/>
      </c>
      <c r="E7423" s="10" t="str">
        <f ca="1">_xlfn.IFNA((VLOOKUP(A7423,'Fats and Greases'!C:D,2,FALSE)), "")</f>
        <v/>
      </c>
      <c r="F7423" s="10" t="str">
        <f ca="1">_xlfn.IFNA((VLOOKUP(A7423,'Fats and Greases'!E:F,2,FALSE)), "")</f>
        <v/>
      </c>
      <c r="G7423" s="10" t="str">
        <f ca="1">_xlfn.IFNA((VLOOKUP(A7423,'Fats and Greases'!G:H,2,FALSE)), "")</f>
        <v/>
      </c>
      <c r="H7423" s="10" t="str">
        <f ca="1">_xlfn.IFNA((VLOOKUP(A7423,'Fats and Greases'!I:J,2,FALSE)), "")</f>
        <v/>
      </c>
      <c r="I7423" s="10" t="str">
        <f ca="1">_xlfn.IFNA((VLOOKUP(A7423,'Fats and Greases'!K:L,2,FALSE)), "")</f>
        <v/>
      </c>
      <c r="J7423" s="10" t="str">
        <f ca="1">_xlfn.IFNA((VLOOKUP(A7423,'Fats and Greases'!M:N,2,FALSE)), "")</f>
        <v/>
      </c>
      <c r="K7423" s="10" t="str">
        <f ca="1">_xlfn.IFNA((VLOOKUP($A7423,'Fats and Greases'!O:P,2,FALSE)), "")</f>
        <v/>
      </c>
      <c r="L7423" s="10" t="str">
        <f ca="1">_xlfn.IFNA((VLOOKUP($A7423,'Fats and Greases'!Q:R,2,FALSE)), "")</f>
        <v/>
      </c>
      <c r="M7423" s="10" t="str">
        <f ca="1">_xlfn.IFNA((VLOOKUP($A7423,'Fats and Greases'!S:T,2,FALSE)), "")</f>
        <v/>
      </c>
    </row>
    <row r="7424" spans="1:13" x14ac:dyDescent="0.2">
      <c r="A7424" s="18">
        <v>47176</v>
      </c>
      <c r="B7424" s="19">
        <f t="shared" si="230"/>
        <v>2</v>
      </c>
      <c r="C7424" s="19">
        <f t="shared" si="231"/>
        <v>2029</v>
      </c>
      <c r="D7424" s="10" t="str">
        <f ca="1">_xlfn.IFNA((VLOOKUP(A7424,'Fats and Greases'!A:B,2,FALSE)), "")</f>
        <v/>
      </c>
      <c r="E7424" s="10" t="str">
        <f ca="1">_xlfn.IFNA((VLOOKUP(A7424,'Fats and Greases'!C:D,2,FALSE)), "")</f>
        <v/>
      </c>
      <c r="F7424" s="10" t="str">
        <f ca="1">_xlfn.IFNA((VLOOKUP(A7424,'Fats and Greases'!E:F,2,FALSE)), "")</f>
        <v/>
      </c>
      <c r="G7424" s="10" t="str">
        <f ca="1">_xlfn.IFNA((VLOOKUP(A7424,'Fats and Greases'!G:H,2,FALSE)), "")</f>
        <v/>
      </c>
      <c r="H7424" s="10" t="str">
        <f ca="1">_xlfn.IFNA((VLOOKUP(A7424,'Fats and Greases'!I:J,2,FALSE)), "")</f>
        <v/>
      </c>
      <c r="I7424" s="10" t="str">
        <f ca="1">_xlfn.IFNA((VLOOKUP(A7424,'Fats and Greases'!K:L,2,FALSE)), "")</f>
        <v/>
      </c>
      <c r="J7424" s="10" t="str">
        <f ca="1">_xlfn.IFNA((VLOOKUP(A7424,'Fats and Greases'!M:N,2,FALSE)), "")</f>
        <v/>
      </c>
      <c r="K7424" s="10" t="str">
        <f ca="1">_xlfn.IFNA((VLOOKUP($A7424,'Fats and Greases'!O:P,2,FALSE)), "")</f>
        <v/>
      </c>
      <c r="L7424" s="10" t="str">
        <f ca="1">_xlfn.IFNA((VLOOKUP($A7424,'Fats and Greases'!Q:R,2,FALSE)), "")</f>
        <v/>
      </c>
      <c r="M7424" s="10" t="str">
        <f ca="1">_xlfn.IFNA((VLOOKUP($A7424,'Fats and Greases'!S:T,2,FALSE)), "")</f>
        <v/>
      </c>
    </row>
    <row r="7425" spans="1:13" x14ac:dyDescent="0.2">
      <c r="A7425" s="18">
        <v>47177</v>
      </c>
      <c r="B7425" s="19">
        <f t="shared" si="230"/>
        <v>2</v>
      </c>
      <c r="C7425" s="19">
        <f t="shared" si="231"/>
        <v>2029</v>
      </c>
      <c r="D7425" s="10" t="str">
        <f ca="1">_xlfn.IFNA((VLOOKUP(A7425,'Fats and Greases'!A:B,2,FALSE)), "")</f>
        <v/>
      </c>
      <c r="E7425" s="10" t="str">
        <f ca="1">_xlfn.IFNA((VLOOKUP(A7425,'Fats and Greases'!C:D,2,FALSE)), "")</f>
        <v/>
      </c>
      <c r="F7425" s="10" t="str">
        <f ca="1">_xlfn.IFNA((VLOOKUP(A7425,'Fats and Greases'!E:F,2,FALSE)), "")</f>
        <v/>
      </c>
      <c r="G7425" s="10" t="str">
        <f ca="1">_xlfn.IFNA((VLOOKUP(A7425,'Fats and Greases'!G:H,2,FALSE)), "")</f>
        <v/>
      </c>
      <c r="H7425" s="10" t="str">
        <f ca="1">_xlfn.IFNA((VLOOKUP(A7425,'Fats and Greases'!I:J,2,FALSE)), "")</f>
        <v/>
      </c>
      <c r="I7425" s="10" t="str">
        <f ca="1">_xlfn.IFNA((VLOOKUP(A7425,'Fats and Greases'!K:L,2,FALSE)), "")</f>
        <v/>
      </c>
      <c r="J7425" s="10" t="str">
        <f ca="1">_xlfn.IFNA((VLOOKUP(A7425,'Fats and Greases'!M:N,2,FALSE)), "")</f>
        <v/>
      </c>
      <c r="K7425" s="10" t="str">
        <f ca="1">_xlfn.IFNA((VLOOKUP($A7425,'Fats and Greases'!O:P,2,FALSE)), "")</f>
        <v/>
      </c>
      <c r="L7425" s="10" t="str">
        <f ca="1">_xlfn.IFNA((VLOOKUP($A7425,'Fats and Greases'!Q:R,2,FALSE)), "")</f>
        <v/>
      </c>
      <c r="M7425" s="10" t="str">
        <f ca="1">_xlfn.IFNA((VLOOKUP($A7425,'Fats and Greases'!S:T,2,FALSE)), "")</f>
        <v/>
      </c>
    </row>
    <row r="7426" spans="1:13" x14ac:dyDescent="0.2">
      <c r="A7426" s="18">
        <v>47178</v>
      </c>
      <c r="B7426" s="19">
        <f t="shared" si="230"/>
        <v>3</v>
      </c>
      <c r="C7426" s="19">
        <f t="shared" si="231"/>
        <v>2029</v>
      </c>
      <c r="D7426" s="10" t="str">
        <f ca="1">_xlfn.IFNA((VLOOKUP(A7426,'Fats and Greases'!A:B,2,FALSE)), "")</f>
        <v/>
      </c>
      <c r="E7426" s="10" t="str">
        <f ca="1">_xlfn.IFNA((VLOOKUP(A7426,'Fats and Greases'!C:D,2,FALSE)), "")</f>
        <v/>
      </c>
      <c r="F7426" s="10" t="str">
        <f ca="1">_xlfn.IFNA((VLOOKUP(A7426,'Fats and Greases'!E:F,2,FALSE)), "")</f>
        <v/>
      </c>
      <c r="G7426" s="10" t="str">
        <f ca="1">_xlfn.IFNA((VLOOKUP(A7426,'Fats and Greases'!G:H,2,FALSE)), "")</f>
        <v/>
      </c>
      <c r="H7426" s="10" t="str">
        <f ca="1">_xlfn.IFNA((VLOOKUP(A7426,'Fats and Greases'!I:J,2,FALSE)), "")</f>
        <v/>
      </c>
      <c r="I7426" s="10" t="str">
        <f ca="1">_xlfn.IFNA((VLOOKUP(A7426,'Fats and Greases'!K:L,2,FALSE)), "")</f>
        <v/>
      </c>
      <c r="J7426" s="10" t="str">
        <f ca="1">_xlfn.IFNA((VLOOKUP(A7426,'Fats and Greases'!M:N,2,FALSE)), "")</f>
        <v/>
      </c>
      <c r="K7426" s="10" t="str">
        <f ca="1">_xlfn.IFNA((VLOOKUP($A7426,'Fats and Greases'!O:P,2,FALSE)), "")</f>
        <v/>
      </c>
      <c r="L7426" s="10" t="str">
        <f ca="1">_xlfn.IFNA((VLOOKUP($A7426,'Fats and Greases'!Q:R,2,FALSE)), "")</f>
        <v/>
      </c>
      <c r="M7426" s="10" t="str">
        <f ca="1">_xlfn.IFNA((VLOOKUP($A7426,'Fats and Greases'!S:T,2,FALSE)), "")</f>
        <v/>
      </c>
    </row>
    <row r="7427" spans="1:13" x14ac:dyDescent="0.2">
      <c r="A7427" s="18">
        <v>47179</v>
      </c>
      <c r="B7427" s="19">
        <f t="shared" ref="B7427:B7490" si="232">MONTH(A7427)</f>
        <v>3</v>
      </c>
      <c r="C7427" s="19">
        <f t="shared" ref="C7427:C7490" si="233">YEAR(A7427)</f>
        <v>2029</v>
      </c>
      <c r="D7427" s="10" t="str">
        <f ca="1">_xlfn.IFNA((VLOOKUP(A7427,'Fats and Greases'!A:B,2,FALSE)), "")</f>
        <v/>
      </c>
      <c r="E7427" s="10" t="str">
        <f ca="1">_xlfn.IFNA((VLOOKUP(A7427,'Fats and Greases'!C:D,2,FALSE)), "")</f>
        <v/>
      </c>
      <c r="F7427" s="10" t="str">
        <f ca="1">_xlfn.IFNA((VLOOKUP(A7427,'Fats and Greases'!E:F,2,FALSE)), "")</f>
        <v/>
      </c>
      <c r="G7427" s="10" t="str">
        <f ca="1">_xlfn.IFNA((VLOOKUP(A7427,'Fats and Greases'!G:H,2,FALSE)), "")</f>
        <v/>
      </c>
      <c r="H7427" s="10" t="str">
        <f ca="1">_xlfn.IFNA((VLOOKUP(A7427,'Fats and Greases'!I:J,2,FALSE)), "")</f>
        <v/>
      </c>
      <c r="I7427" s="10" t="str">
        <f ca="1">_xlfn.IFNA((VLOOKUP(A7427,'Fats and Greases'!K:L,2,FALSE)), "")</f>
        <v/>
      </c>
      <c r="J7427" s="10" t="str">
        <f ca="1">_xlfn.IFNA((VLOOKUP(A7427,'Fats and Greases'!M:N,2,FALSE)), "")</f>
        <v/>
      </c>
      <c r="K7427" s="10" t="str">
        <f ca="1">_xlfn.IFNA((VLOOKUP($A7427,'Fats and Greases'!O:P,2,FALSE)), "")</f>
        <v/>
      </c>
      <c r="L7427" s="10" t="str">
        <f ca="1">_xlfn.IFNA((VLOOKUP($A7427,'Fats and Greases'!Q:R,2,FALSE)), "")</f>
        <v/>
      </c>
      <c r="M7427" s="10" t="str">
        <f ca="1">_xlfn.IFNA((VLOOKUP($A7427,'Fats and Greases'!S:T,2,FALSE)), "")</f>
        <v/>
      </c>
    </row>
    <row r="7428" spans="1:13" x14ac:dyDescent="0.2">
      <c r="A7428" s="18">
        <v>47182</v>
      </c>
      <c r="B7428" s="19">
        <f t="shared" si="232"/>
        <v>3</v>
      </c>
      <c r="C7428" s="19">
        <f t="shared" si="233"/>
        <v>2029</v>
      </c>
      <c r="D7428" s="10" t="str">
        <f ca="1">_xlfn.IFNA((VLOOKUP(A7428,'Fats and Greases'!A:B,2,FALSE)), "")</f>
        <v/>
      </c>
      <c r="E7428" s="10" t="str">
        <f ca="1">_xlfn.IFNA((VLOOKUP(A7428,'Fats and Greases'!C:D,2,FALSE)), "")</f>
        <v/>
      </c>
      <c r="F7428" s="10" t="str">
        <f ca="1">_xlfn.IFNA((VLOOKUP(A7428,'Fats and Greases'!E:F,2,FALSE)), "")</f>
        <v/>
      </c>
      <c r="G7428" s="10" t="str">
        <f ca="1">_xlfn.IFNA((VLOOKUP(A7428,'Fats and Greases'!G:H,2,FALSE)), "")</f>
        <v/>
      </c>
      <c r="H7428" s="10" t="str">
        <f ca="1">_xlfn.IFNA((VLOOKUP(A7428,'Fats and Greases'!I:J,2,FALSE)), "")</f>
        <v/>
      </c>
      <c r="I7428" s="10" t="str">
        <f ca="1">_xlfn.IFNA((VLOOKUP(A7428,'Fats and Greases'!K:L,2,FALSE)), "")</f>
        <v/>
      </c>
      <c r="J7428" s="10" t="str">
        <f ca="1">_xlfn.IFNA((VLOOKUP(A7428,'Fats and Greases'!M:N,2,FALSE)), "")</f>
        <v/>
      </c>
      <c r="K7428" s="10" t="str">
        <f ca="1">_xlfn.IFNA((VLOOKUP($A7428,'Fats and Greases'!O:P,2,FALSE)), "")</f>
        <v/>
      </c>
      <c r="L7428" s="10" t="str">
        <f ca="1">_xlfn.IFNA((VLOOKUP($A7428,'Fats and Greases'!Q:R,2,FALSE)), "")</f>
        <v/>
      </c>
      <c r="M7428" s="10" t="str">
        <f ca="1">_xlfn.IFNA((VLOOKUP($A7428,'Fats and Greases'!S:T,2,FALSE)), "")</f>
        <v/>
      </c>
    </row>
    <row r="7429" spans="1:13" x14ac:dyDescent="0.2">
      <c r="A7429" s="18">
        <v>47183</v>
      </c>
      <c r="B7429" s="19">
        <f t="shared" si="232"/>
        <v>3</v>
      </c>
      <c r="C7429" s="19">
        <f t="shared" si="233"/>
        <v>2029</v>
      </c>
      <c r="D7429" s="10" t="str">
        <f ca="1">_xlfn.IFNA((VLOOKUP(A7429,'Fats and Greases'!A:B,2,FALSE)), "")</f>
        <v/>
      </c>
      <c r="E7429" s="10" t="str">
        <f ca="1">_xlfn.IFNA((VLOOKUP(A7429,'Fats and Greases'!C:D,2,FALSE)), "")</f>
        <v/>
      </c>
      <c r="F7429" s="10" t="str">
        <f ca="1">_xlfn.IFNA((VLOOKUP(A7429,'Fats and Greases'!E:F,2,FALSE)), "")</f>
        <v/>
      </c>
      <c r="G7429" s="10" t="str">
        <f ca="1">_xlfn.IFNA((VLOOKUP(A7429,'Fats and Greases'!G:H,2,FALSE)), "")</f>
        <v/>
      </c>
      <c r="H7429" s="10" t="str">
        <f ca="1">_xlfn.IFNA((VLOOKUP(A7429,'Fats and Greases'!I:J,2,FALSE)), "")</f>
        <v/>
      </c>
      <c r="I7429" s="10" t="str">
        <f ca="1">_xlfn.IFNA((VLOOKUP(A7429,'Fats and Greases'!K:L,2,FALSE)), "")</f>
        <v/>
      </c>
      <c r="J7429" s="10" t="str">
        <f ca="1">_xlfn.IFNA((VLOOKUP(A7429,'Fats and Greases'!M:N,2,FALSE)), "")</f>
        <v/>
      </c>
      <c r="K7429" s="10" t="str">
        <f ca="1">_xlfn.IFNA((VLOOKUP($A7429,'Fats and Greases'!O:P,2,FALSE)), "")</f>
        <v/>
      </c>
      <c r="L7429" s="10" t="str">
        <f ca="1">_xlfn.IFNA((VLOOKUP($A7429,'Fats and Greases'!Q:R,2,FALSE)), "")</f>
        <v/>
      </c>
      <c r="M7429" s="10" t="str">
        <f ca="1">_xlfn.IFNA((VLOOKUP($A7429,'Fats and Greases'!S:T,2,FALSE)), "")</f>
        <v/>
      </c>
    </row>
    <row r="7430" spans="1:13" x14ac:dyDescent="0.2">
      <c r="A7430" s="18">
        <v>47184</v>
      </c>
      <c r="B7430" s="19">
        <f t="shared" si="232"/>
        <v>3</v>
      </c>
      <c r="C7430" s="19">
        <f t="shared" si="233"/>
        <v>2029</v>
      </c>
      <c r="D7430" s="10" t="str">
        <f ca="1">_xlfn.IFNA((VLOOKUP(A7430,'Fats and Greases'!A:B,2,FALSE)), "")</f>
        <v/>
      </c>
      <c r="E7430" s="10" t="str">
        <f ca="1">_xlfn.IFNA((VLOOKUP(A7430,'Fats and Greases'!C:D,2,FALSE)), "")</f>
        <v/>
      </c>
      <c r="F7430" s="10" t="str">
        <f ca="1">_xlfn.IFNA((VLOOKUP(A7430,'Fats and Greases'!E:F,2,FALSE)), "")</f>
        <v/>
      </c>
      <c r="G7430" s="10" t="str">
        <f ca="1">_xlfn.IFNA((VLOOKUP(A7430,'Fats and Greases'!G:H,2,FALSE)), "")</f>
        <v/>
      </c>
      <c r="H7430" s="10" t="str">
        <f ca="1">_xlfn.IFNA((VLOOKUP(A7430,'Fats and Greases'!I:J,2,FALSE)), "")</f>
        <v/>
      </c>
      <c r="I7430" s="10" t="str">
        <f ca="1">_xlfn.IFNA((VLOOKUP(A7430,'Fats and Greases'!K:L,2,FALSE)), "")</f>
        <v/>
      </c>
      <c r="J7430" s="10" t="str">
        <f ca="1">_xlfn.IFNA((VLOOKUP(A7430,'Fats and Greases'!M:N,2,FALSE)), "")</f>
        <v/>
      </c>
      <c r="K7430" s="10" t="str">
        <f ca="1">_xlfn.IFNA((VLOOKUP($A7430,'Fats and Greases'!O:P,2,FALSE)), "")</f>
        <v/>
      </c>
      <c r="L7430" s="10" t="str">
        <f ca="1">_xlfn.IFNA((VLOOKUP($A7430,'Fats and Greases'!Q:R,2,FALSE)), "")</f>
        <v/>
      </c>
      <c r="M7430" s="10" t="str">
        <f ca="1">_xlfn.IFNA((VLOOKUP($A7430,'Fats and Greases'!S:T,2,FALSE)), "")</f>
        <v/>
      </c>
    </row>
    <row r="7431" spans="1:13" x14ac:dyDescent="0.2">
      <c r="A7431" s="18">
        <v>47185</v>
      </c>
      <c r="B7431" s="19">
        <f t="shared" si="232"/>
        <v>3</v>
      </c>
      <c r="C7431" s="19">
        <f t="shared" si="233"/>
        <v>2029</v>
      </c>
      <c r="D7431" s="10" t="str">
        <f ca="1">_xlfn.IFNA((VLOOKUP(A7431,'Fats and Greases'!A:B,2,FALSE)), "")</f>
        <v/>
      </c>
      <c r="E7431" s="10" t="str">
        <f ca="1">_xlfn.IFNA((VLOOKUP(A7431,'Fats and Greases'!C:D,2,FALSE)), "")</f>
        <v/>
      </c>
      <c r="F7431" s="10" t="str">
        <f ca="1">_xlfn.IFNA((VLOOKUP(A7431,'Fats and Greases'!E:F,2,FALSE)), "")</f>
        <v/>
      </c>
      <c r="G7431" s="10" t="str">
        <f ca="1">_xlfn.IFNA((VLOOKUP(A7431,'Fats and Greases'!G:H,2,FALSE)), "")</f>
        <v/>
      </c>
      <c r="H7431" s="10" t="str">
        <f ca="1">_xlfn.IFNA((VLOOKUP(A7431,'Fats and Greases'!I:J,2,FALSE)), "")</f>
        <v/>
      </c>
      <c r="I7431" s="10" t="str">
        <f ca="1">_xlfn.IFNA((VLOOKUP(A7431,'Fats and Greases'!K:L,2,FALSE)), "")</f>
        <v/>
      </c>
      <c r="J7431" s="10" t="str">
        <f ca="1">_xlfn.IFNA((VLOOKUP(A7431,'Fats and Greases'!M:N,2,FALSE)), "")</f>
        <v/>
      </c>
      <c r="K7431" s="10" t="str">
        <f ca="1">_xlfn.IFNA((VLOOKUP($A7431,'Fats and Greases'!O:P,2,FALSE)), "")</f>
        <v/>
      </c>
      <c r="L7431" s="10" t="str">
        <f ca="1">_xlfn.IFNA((VLOOKUP($A7431,'Fats and Greases'!Q:R,2,FALSE)), "")</f>
        <v/>
      </c>
      <c r="M7431" s="10" t="str">
        <f ca="1">_xlfn.IFNA((VLOOKUP($A7431,'Fats and Greases'!S:T,2,FALSE)), "")</f>
        <v/>
      </c>
    </row>
    <row r="7432" spans="1:13" x14ac:dyDescent="0.2">
      <c r="A7432" s="18">
        <v>47186</v>
      </c>
      <c r="B7432" s="19">
        <f t="shared" si="232"/>
        <v>3</v>
      </c>
      <c r="C7432" s="19">
        <f t="shared" si="233"/>
        <v>2029</v>
      </c>
      <c r="D7432" s="10" t="str">
        <f ca="1">_xlfn.IFNA((VLOOKUP(A7432,'Fats and Greases'!A:B,2,FALSE)), "")</f>
        <v/>
      </c>
      <c r="E7432" s="10" t="str">
        <f ca="1">_xlfn.IFNA((VLOOKUP(A7432,'Fats and Greases'!C:D,2,FALSE)), "")</f>
        <v/>
      </c>
      <c r="F7432" s="10" t="str">
        <f ca="1">_xlfn.IFNA((VLOOKUP(A7432,'Fats and Greases'!E:F,2,FALSE)), "")</f>
        <v/>
      </c>
      <c r="G7432" s="10" t="str">
        <f ca="1">_xlfn.IFNA((VLOOKUP(A7432,'Fats and Greases'!G:H,2,FALSE)), "")</f>
        <v/>
      </c>
      <c r="H7432" s="10" t="str">
        <f ca="1">_xlfn.IFNA((VLOOKUP(A7432,'Fats and Greases'!I:J,2,FALSE)), "")</f>
        <v/>
      </c>
      <c r="I7432" s="10" t="str">
        <f ca="1">_xlfn.IFNA((VLOOKUP(A7432,'Fats and Greases'!K:L,2,FALSE)), "")</f>
        <v/>
      </c>
      <c r="J7432" s="10" t="str">
        <f ca="1">_xlfn.IFNA((VLOOKUP(A7432,'Fats and Greases'!M:N,2,FALSE)), "")</f>
        <v/>
      </c>
      <c r="K7432" s="10" t="str">
        <f ca="1">_xlfn.IFNA((VLOOKUP($A7432,'Fats and Greases'!O:P,2,FALSE)), "")</f>
        <v/>
      </c>
      <c r="L7432" s="10" t="str">
        <f ca="1">_xlfn.IFNA((VLOOKUP($A7432,'Fats and Greases'!Q:R,2,FALSE)), "")</f>
        <v/>
      </c>
      <c r="M7432" s="10" t="str">
        <f ca="1">_xlfn.IFNA((VLOOKUP($A7432,'Fats and Greases'!S:T,2,FALSE)), "")</f>
        <v/>
      </c>
    </row>
    <row r="7433" spans="1:13" x14ac:dyDescent="0.2">
      <c r="A7433" s="18">
        <v>47189</v>
      </c>
      <c r="B7433" s="19">
        <f t="shared" si="232"/>
        <v>3</v>
      </c>
      <c r="C7433" s="19">
        <f t="shared" si="233"/>
        <v>2029</v>
      </c>
      <c r="D7433" s="10" t="str">
        <f ca="1">_xlfn.IFNA((VLOOKUP(A7433,'Fats and Greases'!A:B,2,FALSE)), "")</f>
        <v/>
      </c>
      <c r="E7433" s="10" t="str">
        <f ca="1">_xlfn.IFNA((VLOOKUP(A7433,'Fats and Greases'!C:D,2,FALSE)), "")</f>
        <v/>
      </c>
      <c r="F7433" s="10" t="str">
        <f ca="1">_xlfn.IFNA((VLOOKUP(A7433,'Fats and Greases'!E:F,2,FALSE)), "")</f>
        <v/>
      </c>
      <c r="G7433" s="10" t="str">
        <f ca="1">_xlfn.IFNA((VLOOKUP(A7433,'Fats and Greases'!G:H,2,FALSE)), "")</f>
        <v/>
      </c>
      <c r="H7433" s="10" t="str">
        <f ca="1">_xlfn.IFNA((VLOOKUP(A7433,'Fats and Greases'!I:J,2,FALSE)), "")</f>
        <v/>
      </c>
      <c r="I7433" s="10" t="str">
        <f ca="1">_xlfn.IFNA((VLOOKUP(A7433,'Fats and Greases'!K:L,2,FALSE)), "")</f>
        <v/>
      </c>
      <c r="J7433" s="10" t="str">
        <f ca="1">_xlfn.IFNA((VLOOKUP(A7433,'Fats and Greases'!M:N,2,FALSE)), "")</f>
        <v/>
      </c>
      <c r="K7433" s="10" t="str">
        <f ca="1">_xlfn.IFNA((VLOOKUP($A7433,'Fats and Greases'!O:P,2,FALSE)), "")</f>
        <v/>
      </c>
      <c r="L7433" s="10" t="str">
        <f ca="1">_xlfn.IFNA((VLOOKUP($A7433,'Fats and Greases'!Q:R,2,FALSE)), "")</f>
        <v/>
      </c>
      <c r="M7433" s="10" t="str">
        <f ca="1">_xlfn.IFNA((VLOOKUP($A7433,'Fats and Greases'!S:T,2,FALSE)), "")</f>
        <v/>
      </c>
    </row>
    <row r="7434" spans="1:13" x14ac:dyDescent="0.2">
      <c r="A7434" s="18">
        <v>47190</v>
      </c>
      <c r="B7434" s="19">
        <f t="shared" si="232"/>
        <v>3</v>
      </c>
      <c r="C7434" s="19">
        <f t="shared" si="233"/>
        <v>2029</v>
      </c>
      <c r="D7434" s="10" t="str">
        <f ca="1">_xlfn.IFNA((VLOOKUP(A7434,'Fats and Greases'!A:B,2,FALSE)), "")</f>
        <v/>
      </c>
      <c r="E7434" s="10" t="str">
        <f ca="1">_xlfn.IFNA((VLOOKUP(A7434,'Fats and Greases'!C:D,2,FALSE)), "")</f>
        <v/>
      </c>
      <c r="F7434" s="10" t="str">
        <f ca="1">_xlfn.IFNA((VLOOKUP(A7434,'Fats and Greases'!E:F,2,FALSE)), "")</f>
        <v/>
      </c>
      <c r="G7434" s="10" t="str">
        <f ca="1">_xlfn.IFNA((VLOOKUP(A7434,'Fats and Greases'!G:H,2,FALSE)), "")</f>
        <v/>
      </c>
      <c r="H7434" s="10" t="str">
        <f ca="1">_xlfn.IFNA((VLOOKUP(A7434,'Fats and Greases'!I:J,2,FALSE)), "")</f>
        <v/>
      </c>
      <c r="I7434" s="10" t="str">
        <f ca="1">_xlfn.IFNA((VLOOKUP(A7434,'Fats and Greases'!K:L,2,FALSE)), "")</f>
        <v/>
      </c>
      <c r="J7434" s="10" t="str">
        <f ca="1">_xlfn.IFNA((VLOOKUP(A7434,'Fats and Greases'!M:N,2,FALSE)), "")</f>
        <v/>
      </c>
      <c r="K7434" s="10" t="str">
        <f ca="1">_xlfn.IFNA((VLOOKUP($A7434,'Fats and Greases'!O:P,2,FALSE)), "")</f>
        <v/>
      </c>
      <c r="L7434" s="10" t="str">
        <f ca="1">_xlfn.IFNA((VLOOKUP($A7434,'Fats and Greases'!Q:R,2,FALSE)), "")</f>
        <v/>
      </c>
      <c r="M7434" s="10" t="str">
        <f ca="1">_xlfn.IFNA((VLOOKUP($A7434,'Fats and Greases'!S:T,2,FALSE)), "")</f>
        <v/>
      </c>
    </row>
    <row r="7435" spans="1:13" x14ac:dyDescent="0.2">
      <c r="A7435" s="18">
        <v>47191</v>
      </c>
      <c r="B7435" s="19">
        <f t="shared" si="232"/>
        <v>3</v>
      </c>
      <c r="C7435" s="19">
        <f t="shared" si="233"/>
        <v>2029</v>
      </c>
      <c r="D7435" s="10" t="str">
        <f ca="1">_xlfn.IFNA((VLOOKUP(A7435,'Fats and Greases'!A:B,2,FALSE)), "")</f>
        <v/>
      </c>
      <c r="E7435" s="10" t="str">
        <f ca="1">_xlfn.IFNA((VLOOKUP(A7435,'Fats and Greases'!C:D,2,FALSE)), "")</f>
        <v/>
      </c>
      <c r="F7435" s="10" t="str">
        <f ca="1">_xlfn.IFNA((VLOOKUP(A7435,'Fats and Greases'!E:F,2,FALSE)), "")</f>
        <v/>
      </c>
      <c r="G7435" s="10" t="str">
        <f ca="1">_xlfn.IFNA((VLOOKUP(A7435,'Fats and Greases'!G:H,2,FALSE)), "")</f>
        <v/>
      </c>
      <c r="H7435" s="10" t="str">
        <f ca="1">_xlfn.IFNA((VLOOKUP(A7435,'Fats and Greases'!I:J,2,FALSE)), "")</f>
        <v/>
      </c>
      <c r="I7435" s="10" t="str">
        <f ca="1">_xlfn.IFNA((VLOOKUP(A7435,'Fats and Greases'!K:L,2,FALSE)), "")</f>
        <v/>
      </c>
      <c r="J7435" s="10" t="str">
        <f ca="1">_xlfn.IFNA((VLOOKUP(A7435,'Fats and Greases'!M:N,2,FALSE)), "")</f>
        <v/>
      </c>
      <c r="K7435" s="10" t="str">
        <f ca="1">_xlfn.IFNA((VLOOKUP($A7435,'Fats and Greases'!O:P,2,FALSE)), "")</f>
        <v/>
      </c>
      <c r="L7435" s="10" t="str">
        <f ca="1">_xlfn.IFNA((VLOOKUP($A7435,'Fats and Greases'!Q:R,2,FALSE)), "")</f>
        <v/>
      </c>
      <c r="M7435" s="10" t="str">
        <f ca="1">_xlfn.IFNA((VLOOKUP($A7435,'Fats and Greases'!S:T,2,FALSE)), "")</f>
        <v/>
      </c>
    </row>
    <row r="7436" spans="1:13" x14ac:dyDescent="0.2">
      <c r="A7436" s="18">
        <v>47192</v>
      </c>
      <c r="B7436" s="19">
        <f t="shared" si="232"/>
        <v>3</v>
      </c>
      <c r="C7436" s="19">
        <f t="shared" si="233"/>
        <v>2029</v>
      </c>
      <c r="D7436" s="10" t="str">
        <f ca="1">_xlfn.IFNA((VLOOKUP(A7436,'Fats and Greases'!A:B,2,FALSE)), "")</f>
        <v/>
      </c>
      <c r="E7436" s="10" t="str">
        <f ca="1">_xlfn.IFNA((VLOOKUP(A7436,'Fats and Greases'!C:D,2,FALSE)), "")</f>
        <v/>
      </c>
      <c r="F7436" s="10" t="str">
        <f ca="1">_xlfn.IFNA((VLOOKUP(A7436,'Fats and Greases'!E:F,2,FALSE)), "")</f>
        <v/>
      </c>
      <c r="G7436" s="10" t="str">
        <f ca="1">_xlfn.IFNA((VLOOKUP(A7436,'Fats and Greases'!G:H,2,FALSE)), "")</f>
        <v/>
      </c>
      <c r="H7436" s="10" t="str">
        <f ca="1">_xlfn.IFNA((VLOOKUP(A7436,'Fats and Greases'!I:J,2,FALSE)), "")</f>
        <v/>
      </c>
      <c r="I7436" s="10" t="str">
        <f ca="1">_xlfn.IFNA((VLOOKUP(A7436,'Fats and Greases'!K:L,2,FALSE)), "")</f>
        <v/>
      </c>
      <c r="J7436" s="10" t="str">
        <f ca="1">_xlfn.IFNA((VLOOKUP(A7436,'Fats and Greases'!M:N,2,FALSE)), "")</f>
        <v/>
      </c>
      <c r="K7436" s="10" t="str">
        <f ca="1">_xlfn.IFNA((VLOOKUP($A7436,'Fats and Greases'!O:P,2,FALSE)), "")</f>
        <v/>
      </c>
      <c r="L7436" s="10" t="str">
        <f ca="1">_xlfn.IFNA((VLOOKUP($A7436,'Fats and Greases'!Q:R,2,FALSE)), "")</f>
        <v/>
      </c>
      <c r="M7436" s="10" t="str">
        <f ca="1">_xlfn.IFNA((VLOOKUP($A7436,'Fats and Greases'!S:T,2,FALSE)), "")</f>
        <v/>
      </c>
    </row>
    <row r="7437" spans="1:13" x14ac:dyDescent="0.2">
      <c r="A7437" s="18">
        <v>47193</v>
      </c>
      <c r="B7437" s="19">
        <f t="shared" si="232"/>
        <v>3</v>
      </c>
      <c r="C7437" s="19">
        <f t="shared" si="233"/>
        <v>2029</v>
      </c>
      <c r="D7437" s="10" t="str">
        <f ca="1">_xlfn.IFNA((VLOOKUP(A7437,'Fats and Greases'!A:B,2,FALSE)), "")</f>
        <v/>
      </c>
      <c r="E7437" s="10" t="str">
        <f ca="1">_xlfn.IFNA((VLOOKUP(A7437,'Fats and Greases'!C:D,2,FALSE)), "")</f>
        <v/>
      </c>
      <c r="F7437" s="10" t="str">
        <f ca="1">_xlfn.IFNA((VLOOKUP(A7437,'Fats and Greases'!E:F,2,FALSE)), "")</f>
        <v/>
      </c>
      <c r="G7437" s="10" t="str">
        <f ca="1">_xlfn.IFNA((VLOOKUP(A7437,'Fats and Greases'!G:H,2,FALSE)), "")</f>
        <v/>
      </c>
      <c r="H7437" s="10" t="str">
        <f ca="1">_xlfn.IFNA((VLOOKUP(A7437,'Fats and Greases'!I:J,2,FALSE)), "")</f>
        <v/>
      </c>
      <c r="I7437" s="10" t="str">
        <f ca="1">_xlfn.IFNA((VLOOKUP(A7437,'Fats and Greases'!K:L,2,FALSE)), "")</f>
        <v/>
      </c>
      <c r="J7437" s="10" t="str">
        <f ca="1">_xlfn.IFNA((VLOOKUP(A7437,'Fats and Greases'!M:N,2,FALSE)), "")</f>
        <v/>
      </c>
      <c r="K7437" s="10" t="str">
        <f ca="1">_xlfn.IFNA((VLOOKUP($A7437,'Fats and Greases'!O:P,2,FALSE)), "")</f>
        <v/>
      </c>
      <c r="L7437" s="10" t="str">
        <f ca="1">_xlfn.IFNA((VLOOKUP($A7437,'Fats and Greases'!Q:R,2,FALSE)), "")</f>
        <v/>
      </c>
      <c r="M7437" s="10" t="str">
        <f ca="1">_xlfn.IFNA((VLOOKUP($A7437,'Fats and Greases'!S:T,2,FALSE)), "")</f>
        <v/>
      </c>
    </row>
    <row r="7438" spans="1:13" x14ac:dyDescent="0.2">
      <c r="A7438" s="18">
        <v>47196</v>
      </c>
      <c r="B7438" s="19">
        <f t="shared" si="232"/>
        <v>3</v>
      </c>
      <c r="C7438" s="19">
        <f t="shared" si="233"/>
        <v>2029</v>
      </c>
      <c r="D7438" s="10" t="str">
        <f ca="1">_xlfn.IFNA((VLOOKUP(A7438,'Fats and Greases'!A:B,2,FALSE)), "")</f>
        <v/>
      </c>
      <c r="E7438" s="10" t="str">
        <f ca="1">_xlfn.IFNA((VLOOKUP(A7438,'Fats and Greases'!C:D,2,FALSE)), "")</f>
        <v/>
      </c>
      <c r="F7438" s="10" t="str">
        <f ca="1">_xlfn.IFNA((VLOOKUP(A7438,'Fats and Greases'!E:F,2,FALSE)), "")</f>
        <v/>
      </c>
      <c r="G7438" s="10" t="str">
        <f ca="1">_xlfn.IFNA((VLOOKUP(A7438,'Fats and Greases'!G:H,2,FALSE)), "")</f>
        <v/>
      </c>
      <c r="H7438" s="10" t="str">
        <f ca="1">_xlfn.IFNA((VLOOKUP(A7438,'Fats and Greases'!I:J,2,FALSE)), "")</f>
        <v/>
      </c>
      <c r="I7438" s="10" t="str">
        <f ca="1">_xlfn.IFNA((VLOOKUP(A7438,'Fats and Greases'!K:L,2,FALSE)), "")</f>
        <v/>
      </c>
      <c r="J7438" s="10" t="str">
        <f ca="1">_xlfn.IFNA((VLOOKUP(A7438,'Fats and Greases'!M:N,2,FALSE)), "")</f>
        <v/>
      </c>
      <c r="K7438" s="10" t="str">
        <f ca="1">_xlfn.IFNA((VLOOKUP($A7438,'Fats and Greases'!O:P,2,FALSE)), "")</f>
        <v/>
      </c>
      <c r="L7438" s="10" t="str">
        <f ca="1">_xlfn.IFNA((VLOOKUP($A7438,'Fats and Greases'!Q:R,2,FALSE)), "")</f>
        <v/>
      </c>
      <c r="M7438" s="10" t="str">
        <f ca="1">_xlfn.IFNA((VLOOKUP($A7438,'Fats and Greases'!S:T,2,FALSE)), "")</f>
        <v/>
      </c>
    </row>
    <row r="7439" spans="1:13" x14ac:dyDescent="0.2">
      <c r="A7439" s="18">
        <v>47197</v>
      </c>
      <c r="B7439" s="19">
        <f t="shared" si="232"/>
        <v>3</v>
      </c>
      <c r="C7439" s="19">
        <f t="shared" si="233"/>
        <v>2029</v>
      </c>
      <c r="D7439" s="10" t="str">
        <f ca="1">_xlfn.IFNA((VLOOKUP(A7439,'Fats and Greases'!A:B,2,FALSE)), "")</f>
        <v/>
      </c>
      <c r="E7439" s="10" t="str">
        <f ca="1">_xlfn.IFNA((VLOOKUP(A7439,'Fats and Greases'!C:D,2,FALSE)), "")</f>
        <v/>
      </c>
      <c r="F7439" s="10" t="str">
        <f ca="1">_xlfn.IFNA((VLOOKUP(A7439,'Fats and Greases'!E:F,2,FALSE)), "")</f>
        <v/>
      </c>
      <c r="G7439" s="10" t="str">
        <f ca="1">_xlfn.IFNA((VLOOKUP(A7439,'Fats and Greases'!G:H,2,FALSE)), "")</f>
        <v/>
      </c>
      <c r="H7439" s="10" t="str">
        <f ca="1">_xlfn.IFNA((VLOOKUP(A7439,'Fats and Greases'!I:J,2,FALSE)), "")</f>
        <v/>
      </c>
      <c r="I7439" s="10" t="str">
        <f ca="1">_xlfn.IFNA((VLOOKUP(A7439,'Fats and Greases'!K:L,2,FALSE)), "")</f>
        <v/>
      </c>
      <c r="J7439" s="10" t="str">
        <f ca="1">_xlfn.IFNA((VLOOKUP(A7439,'Fats and Greases'!M:N,2,FALSE)), "")</f>
        <v/>
      </c>
      <c r="K7439" s="10" t="str">
        <f ca="1">_xlfn.IFNA((VLOOKUP($A7439,'Fats and Greases'!O:P,2,FALSE)), "")</f>
        <v/>
      </c>
      <c r="L7439" s="10" t="str">
        <f ca="1">_xlfn.IFNA((VLOOKUP($A7439,'Fats and Greases'!Q:R,2,FALSE)), "")</f>
        <v/>
      </c>
      <c r="M7439" s="10" t="str">
        <f ca="1">_xlfn.IFNA((VLOOKUP($A7439,'Fats and Greases'!S:T,2,FALSE)), "")</f>
        <v/>
      </c>
    </row>
    <row r="7440" spans="1:13" x14ac:dyDescent="0.2">
      <c r="A7440" s="18">
        <v>47198</v>
      </c>
      <c r="B7440" s="19">
        <f t="shared" si="232"/>
        <v>3</v>
      </c>
      <c r="C7440" s="19">
        <f t="shared" si="233"/>
        <v>2029</v>
      </c>
      <c r="D7440" s="10" t="str">
        <f ca="1">_xlfn.IFNA((VLOOKUP(A7440,'Fats and Greases'!A:B,2,FALSE)), "")</f>
        <v/>
      </c>
      <c r="E7440" s="10" t="str">
        <f ca="1">_xlfn.IFNA((VLOOKUP(A7440,'Fats and Greases'!C:D,2,FALSE)), "")</f>
        <v/>
      </c>
      <c r="F7440" s="10" t="str">
        <f ca="1">_xlfn.IFNA((VLOOKUP(A7440,'Fats and Greases'!E:F,2,FALSE)), "")</f>
        <v/>
      </c>
      <c r="G7440" s="10" t="str">
        <f ca="1">_xlfn.IFNA((VLOOKUP(A7440,'Fats and Greases'!G:H,2,FALSE)), "")</f>
        <v/>
      </c>
      <c r="H7440" s="10" t="str">
        <f ca="1">_xlfn.IFNA((VLOOKUP(A7440,'Fats and Greases'!I:J,2,FALSE)), "")</f>
        <v/>
      </c>
      <c r="I7440" s="10" t="str">
        <f ca="1">_xlfn.IFNA((VLOOKUP(A7440,'Fats and Greases'!K:L,2,FALSE)), "")</f>
        <v/>
      </c>
      <c r="J7440" s="10" t="str">
        <f ca="1">_xlfn.IFNA((VLOOKUP(A7440,'Fats and Greases'!M:N,2,FALSE)), "")</f>
        <v/>
      </c>
      <c r="K7440" s="10" t="str">
        <f ca="1">_xlfn.IFNA((VLOOKUP($A7440,'Fats and Greases'!O:P,2,FALSE)), "")</f>
        <v/>
      </c>
      <c r="L7440" s="10" t="str">
        <f ca="1">_xlfn.IFNA((VLOOKUP($A7440,'Fats and Greases'!Q:R,2,FALSE)), "")</f>
        <v/>
      </c>
      <c r="M7440" s="10" t="str">
        <f ca="1">_xlfn.IFNA((VLOOKUP($A7440,'Fats and Greases'!S:T,2,FALSE)), "")</f>
        <v/>
      </c>
    </row>
    <row r="7441" spans="1:13" x14ac:dyDescent="0.2">
      <c r="A7441" s="18">
        <v>47199</v>
      </c>
      <c r="B7441" s="19">
        <f t="shared" si="232"/>
        <v>3</v>
      </c>
      <c r="C7441" s="19">
        <f t="shared" si="233"/>
        <v>2029</v>
      </c>
      <c r="D7441" s="10" t="str">
        <f ca="1">_xlfn.IFNA((VLOOKUP(A7441,'Fats and Greases'!A:B,2,FALSE)), "")</f>
        <v/>
      </c>
      <c r="E7441" s="10" t="str">
        <f ca="1">_xlfn.IFNA((VLOOKUP(A7441,'Fats and Greases'!C:D,2,FALSE)), "")</f>
        <v/>
      </c>
      <c r="F7441" s="10" t="str">
        <f ca="1">_xlfn.IFNA((VLOOKUP(A7441,'Fats and Greases'!E:F,2,FALSE)), "")</f>
        <v/>
      </c>
      <c r="G7441" s="10" t="str">
        <f ca="1">_xlfn.IFNA((VLOOKUP(A7441,'Fats and Greases'!G:H,2,FALSE)), "")</f>
        <v/>
      </c>
      <c r="H7441" s="10" t="str">
        <f ca="1">_xlfn.IFNA((VLOOKUP(A7441,'Fats and Greases'!I:J,2,FALSE)), "")</f>
        <v/>
      </c>
      <c r="I7441" s="10" t="str">
        <f ca="1">_xlfn.IFNA((VLOOKUP(A7441,'Fats and Greases'!K:L,2,FALSE)), "")</f>
        <v/>
      </c>
      <c r="J7441" s="10" t="str">
        <f ca="1">_xlfn.IFNA((VLOOKUP(A7441,'Fats and Greases'!M:N,2,FALSE)), "")</f>
        <v/>
      </c>
      <c r="K7441" s="10" t="str">
        <f ca="1">_xlfn.IFNA((VLOOKUP($A7441,'Fats and Greases'!O:P,2,FALSE)), "")</f>
        <v/>
      </c>
      <c r="L7441" s="10" t="str">
        <f ca="1">_xlfn.IFNA((VLOOKUP($A7441,'Fats and Greases'!Q:R,2,FALSE)), "")</f>
        <v/>
      </c>
      <c r="M7441" s="10" t="str">
        <f ca="1">_xlfn.IFNA((VLOOKUP($A7441,'Fats and Greases'!S:T,2,FALSE)), "")</f>
        <v/>
      </c>
    </row>
    <row r="7442" spans="1:13" x14ac:dyDescent="0.2">
      <c r="A7442" s="18">
        <v>47200</v>
      </c>
      <c r="B7442" s="19">
        <f t="shared" si="232"/>
        <v>3</v>
      </c>
      <c r="C7442" s="19">
        <f t="shared" si="233"/>
        <v>2029</v>
      </c>
      <c r="D7442" s="10" t="str">
        <f ca="1">_xlfn.IFNA((VLOOKUP(A7442,'Fats and Greases'!A:B,2,FALSE)), "")</f>
        <v/>
      </c>
      <c r="E7442" s="10" t="str">
        <f ca="1">_xlfn.IFNA((VLOOKUP(A7442,'Fats and Greases'!C:D,2,FALSE)), "")</f>
        <v/>
      </c>
      <c r="F7442" s="10" t="str">
        <f ca="1">_xlfn.IFNA((VLOOKUP(A7442,'Fats and Greases'!E:F,2,FALSE)), "")</f>
        <v/>
      </c>
      <c r="G7442" s="10" t="str">
        <f ca="1">_xlfn.IFNA((VLOOKUP(A7442,'Fats and Greases'!G:H,2,FALSE)), "")</f>
        <v/>
      </c>
      <c r="H7442" s="10" t="str">
        <f ca="1">_xlfn.IFNA((VLOOKUP(A7442,'Fats and Greases'!I:J,2,FALSE)), "")</f>
        <v/>
      </c>
      <c r="I7442" s="10" t="str">
        <f ca="1">_xlfn.IFNA((VLOOKUP(A7442,'Fats and Greases'!K:L,2,FALSE)), "")</f>
        <v/>
      </c>
      <c r="J7442" s="10" t="str">
        <f ca="1">_xlfn.IFNA((VLOOKUP(A7442,'Fats and Greases'!M:N,2,FALSE)), "")</f>
        <v/>
      </c>
      <c r="K7442" s="10" t="str">
        <f ca="1">_xlfn.IFNA((VLOOKUP($A7442,'Fats and Greases'!O:P,2,FALSE)), "")</f>
        <v/>
      </c>
      <c r="L7442" s="10" t="str">
        <f ca="1">_xlfn.IFNA((VLOOKUP($A7442,'Fats and Greases'!Q:R,2,FALSE)), "")</f>
        <v/>
      </c>
      <c r="M7442" s="10" t="str">
        <f ca="1">_xlfn.IFNA((VLOOKUP($A7442,'Fats and Greases'!S:T,2,FALSE)), "")</f>
        <v/>
      </c>
    </row>
    <row r="7443" spans="1:13" x14ac:dyDescent="0.2">
      <c r="A7443" s="18">
        <v>47203</v>
      </c>
      <c r="B7443" s="19">
        <f t="shared" si="232"/>
        <v>3</v>
      </c>
      <c r="C7443" s="19">
        <f t="shared" si="233"/>
        <v>2029</v>
      </c>
      <c r="D7443" s="10" t="str">
        <f ca="1">_xlfn.IFNA((VLOOKUP(A7443,'Fats and Greases'!A:B,2,FALSE)), "")</f>
        <v/>
      </c>
      <c r="E7443" s="10" t="str">
        <f ca="1">_xlfn.IFNA((VLOOKUP(A7443,'Fats and Greases'!C:D,2,FALSE)), "")</f>
        <v/>
      </c>
      <c r="F7443" s="10" t="str">
        <f ca="1">_xlfn.IFNA((VLOOKUP(A7443,'Fats and Greases'!E:F,2,FALSE)), "")</f>
        <v/>
      </c>
      <c r="G7443" s="10" t="str">
        <f ca="1">_xlfn.IFNA((VLOOKUP(A7443,'Fats and Greases'!G:H,2,FALSE)), "")</f>
        <v/>
      </c>
      <c r="H7443" s="10" t="str">
        <f ca="1">_xlfn.IFNA((VLOOKUP(A7443,'Fats and Greases'!I:J,2,FALSE)), "")</f>
        <v/>
      </c>
      <c r="I7443" s="10" t="str">
        <f ca="1">_xlfn.IFNA((VLOOKUP(A7443,'Fats and Greases'!K:L,2,FALSE)), "")</f>
        <v/>
      </c>
      <c r="J7443" s="10" t="str">
        <f ca="1">_xlfn.IFNA((VLOOKUP(A7443,'Fats and Greases'!M:N,2,FALSE)), "")</f>
        <v/>
      </c>
      <c r="K7443" s="10" t="str">
        <f ca="1">_xlfn.IFNA((VLOOKUP($A7443,'Fats and Greases'!O:P,2,FALSE)), "")</f>
        <v/>
      </c>
      <c r="L7443" s="10" t="str">
        <f ca="1">_xlfn.IFNA((VLOOKUP($A7443,'Fats and Greases'!Q:R,2,FALSE)), "")</f>
        <v/>
      </c>
      <c r="M7443" s="10" t="str">
        <f ca="1">_xlfn.IFNA((VLOOKUP($A7443,'Fats and Greases'!S:T,2,FALSE)), "")</f>
        <v/>
      </c>
    </row>
    <row r="7444" spans="1:13" x14ac:dyDescent="0.2">
      <c r="A7444" s="18">
        <v>47204</v>
      </c>
      <c r="B7444" s="19">
        <f t="shared" si="232"/>
        <v>3</v>
      </c>
      <c r="C7444" s="19">
        <f t="shared" si="233"/>
        <v>2029</v>
      </c>
      <c r="D7444" s="10" t="str">
        <f ca="1">_xlfn.IFNA((VLOOKUP(A7444,'Fats and Greases'!A:B,2,FALSE)), "")</f>
        <v/>
      </c>
      <c r="E7444" s="10" t="str">
        <f ca="1">_xlfn.IFNA((VLOOKUP(A7444,'Fats and Greases'!C:D,2,FALSE)), "")</f>
        <v/>
      </c>
      <c r="F7444" s="10" t="str">
        <f ca="1">_xlfn.IFNA((VLOOKUP(A7444,'Fats and Greases'!E:F,2,FALSE)), "")</f>
        <v/>
      </c>
      <c r="G7444" s="10" t="str">
        <f ca="1">_xlfn.IFNA((VLOOKUP(A7444,'Fats and Greases'!G:H,2,FALSE)), "")</f>
        <v/>
      </c>
      <c r="H7444" s="10" t="str">
        <f ca="1">_xlfn.IFNA((VLOOKUP(A7444,'Fats and Greases'!I:J,2,FALSE)), "")</f>
        <v/>
      </c>
      <c r="I7444" s="10" t="str">
        <f ca="1">_xlfn.IFNA((VLOOKUP(A7444,'Fats and Greases'!K:L,2,FALSE)), "")</f>
        <v/>
      </c>
      <c r="J7444" s="10" t="str">
        <f ca="1">_xlfn.IFNA((VLOOKUP(A7444,'Fats and Greases'!M:N,2,FALSE)), "")</f>
        <v/>
      </c>
      <c r="K7444" s="10" t="str">
        <f ca="1">_xlfn.IFNA((VLOOKUP($A7444,'Fats and Greases'!O:P,2,FALSE)), "")</f>
        <v/>
      </c>
      <c r="L7444" s="10" t="str">
        <f ca="1">_xlfn.IFNA((VLOOKUP($A7444,'Fats and Greases'!Q:R,2,FALSE)), "")</f>
        <v/>
      </c>
      <c r="M7444" s="10" t="str">
        <f ca="1">_xlfn.IFNA((VLOOKUP($A7444,'Fats and Greases'!S:T,2,FALSE)), "")</f>
        <v/>
      </c>
    </row>
    <row r="7445" spans="1:13" x14ac:dyDescent="0.2">
      <c r="A7445" s="18">
        <v>47205</v>
      </c>
      <c r="B7445" s="19">
        <f t="shared" si="232"/>
        <v>3</v>
      </c>
      <c r="C7445" s="19">
        <f t="shared" si="233"/>
        <v>2029</v>
      </c>
      <c r="D7445" s="10" t="str">
        <f ca="1">_xlfn.IFNA((VLOOKUP(A7445,'Fats and Greases'!A:B,2,FALSE)), "")</f>
        <v/>
      </c>
      <c r="E7445" s="10" t="str">
        <f ca="1">_xlfn.IFNA((VLOOKUP(A7445,'Fats and Greases'!C:D,2,FALSE)), "")</f>
        <v/>
      </c>
      <c r="F7445" s="10" t="str">
        <f ca="1">_xlfn.IFNA((VLOOKUP(A7445,'Fats and Greases'!E:F,2,FALSE)), "")</f>
        <v/>
      </c>
      <c r="G7445" s="10" t="str">
        <f ca="1">_xlfn.IFNA((VLOOKUP(A7445,'Fats and Greases'!G:H,2,FALSE)), "")</f>
        <v/>
      </c>
      <c r="H7445" s="10" t="str">
        <f ca="1">_xlfn.IFNA((VLOOKUP(A7445,'Fats and Greases'!I:J,2,FALSE)), "")</f>
        <v/>
      </c>
      <c r="I7445" s="10" t="str">
        <f ca="1">_xlfn.IFNA((VLOOKUP(A7445,'Fats and Greases'!K:L,2,FALSE)), "")</f>
        <v/>
      </c>
      <c r="J7445" s="10" t="str">
        <f ca="1">_xlfn.IFNA((VLOOKUP(A7445,'Fats and Greases'!M:N,2,FALSE)), "")</f>
        <v/>
      </c>
      <c r="K7445" s="10" t="str">
        <f ca="1">_xlfn.IFNA((VLOOKUP($A7445,'Fats and Greases'!O:P,2,FALSE)), "")</f>
        <v/>
      </c>
      <c r="L7445" s="10" t="str">
        <f ca="1">_xlfn.IFNA((VLOOKUP($A7445,'Fats and Greases'!Q:R,2,FALSE)), "")</f>
        <v/>
      </c>
      <c r="M7445" s="10" t="str">
        <f ca="1">_xlfn.IFNA((VLOOKUP($A7445,'Fats and Greases'!S:T,2,FALSE)), "")</f>
        <v/>
      </c>
    </row>
    <row r="7446" spans="1:13" x14ac:dyDescent="0.2">
      <c r="A7446" s="18">
        <v>47206</v>
      </c>
      <c r="B7446" s="19">
        <f t="shared" si="232"/>
        <v>3</v>
      </c>
      <c r="C7446" s="19">
        <f t="shared" si="233"/>
        <v>2029</v>
      </c>
      <c r="D7446" s="10" t="str">
        <f ca="1">_xlfn.IFNA((VLOOKUP(A7446,'Fats and Greases'!A:B,2,FALSE)), "")</f>
        <v/>
      </c>
      <c r="E7446" s="10" t="str">
        <f ca="1">_xlfn.IFNA((VLOOKUP(A7446,'Fats and Greases'!C:D,2,FALSE)), "")</f>
        <v/>
      </c>
      <c r="F7446" s="10" t="str">
        <f ca="1">_xlfn.IFNA((VLOOKUP(A7446,'Fats and Greases'!E:F,2,FALSE)), "")</f>
        <v/>
      </c>
      <c r="G7446" s="10" t="str">
        <f ca="1">_xlfn.IFNA((VLOOKUP(A7446,'Fats and Greases'!G:H,2,FALSE)), "")</f>
        <v/>
      </c>
      <c r="H7446" s="10" t="str">
        <f ca="1">_xlfn.IFNA((VLOOKUP(A7446,'Fats and Greases'!I:J,2,FALSE)), "")</f>
        <v/>
      </c>
      <c r="I7446" s="10" t="str">
        <f ca="1">_xlfn.IFNA((VLOOKUP(A7446,'Fats and Greases'!K:L,2,FALSE)), "")</f>
        <v/>
      </c>
      <c r="J7446" s="10" t="str">
        <f ca="1">_xlfn.IFNA((VLOOKUP(A7446,'Fats and Greases'!M:N,2,FALSE)), "")</f>
        <v/>
      </c>
      <c r="K7446" s="10" t="str">
        <f ca="1">_xlfn.IFNA((VLOOKUP($A7446,'Fats and Greases'!O:P,2,FALSE)), "")</f>
        <v/>
      </c>
      <c r="L7446" s="10" t="str">
        <f ca="1">_xlfn.IFNA((VLOOKUP($A7446,'Fats and Greases'!Q:R,2,FALSE)), "")</f>
        <v/>
      </c>
      <c r="M7446" s="10" t="str">
        <f ca="1">_xlfn.IFNA((VLOOKUP($A7446,'Fats and Greases'!S:T,2,FALSE)), "")</f>
        <v/>
      </c>
    </row>
    <row r="7447" spans="1:13" x14ac:dyDescent="0.2">
      <c r="A7447" s="18">
        <v>47207</v>
      </c>
      <c r="B7447" s="19">
        <f t="shared" si="232"/>
        <v>3</v>
      </c>
      <c r="C7447" s="19">
        <f t="shared" si="233"/>
        <v>2029</v>
      </c>
      <c r="D7447" s="10" t="str">
        <f ca="1">_xlfn.IFNA((VLOOKUP(A7447,'Fats and Greases'!A:B,2,FALSE)), "")</f>
        <v/>
      </c>
      <c r="E7447" s="10" t="str">
        <f ca="1">_xlfn.IFNA((VLOOKUP(A7447,'Fats and Greases'!C:D,2,FALSE)), "")</f>
        <v/>
      </c>
      <c r="F7447" s="10" t="str">
        <f ca="1">_xlfn.IFNA((VLOOKUP(A7447,'Fats and Greases'!E:F,2,FALSE)), "")</f>
        <v/>
      </c>
      <c r="G7447" s="10" t="str">
        <f ca="1">_xlfn.IFNA((VLOOKUP(A7447,'Fats and Greases'!G:H,2,FALSE)), "")</f>
        <v/>
      </c>
      <c r="H7447" s="10" t="str">
        <f ca="1">_xlfn.IFNA((VLOOKUP(A7447,'Fats and Greases'!I:J,2,FALSE)), "")</f>
        <v/>
      </c>
      <c r="I7447" s="10" t="str">
        <f ca="1">_xlfn.IFNA((VLOOKUP(A7447,'Fats and Greases'!K:L,2,FALSE)), "")</f>
        <v/>
      </c>
      <c r="J7447" s="10" t="str">
        <f ca="1">_xlfn.IFNA((VLOOKUP(A7447,'Fats and Greases'!M:N,2,FALSE)), "")</f>
        <v/>
      </c>
      <c r="K7447" s="10" t="str">
        <f ca="1">_xlfn.IFNA((VLOOKUP($A7447,'Fats and Greases'!O:P,2,FALSE)), "")</f>
        <v/>
      </c>
      <c r="L7447" s="10" t="str">
        <f ca="1">_xlfn.IFNA((VLOOKUP($A7447,'Fats and Greases'!Q:R,2,FALSE)), "")</f>
        <v/>
      </c>
      <c r="M7447" s="10" t="str">
        <f ca="1">_xlfn.IFNA((VLOOKUP($A7447,'Fats and Greases'!S:T,2,FALSE)), "")</f>
        <v/>
      </c>
    </row>
    <row r="7448" spans="1:13" x14ac:dyDescent="0.2">
      <c r="A7448" s="18">
        <v>47210</v>
      </c>
      <c r="B7448" s="19">
        <f t="shared" si="232"/>
        <v>4</v>
      </c>
      <c r="C7448" s="19">
        <f t="shared" si="233"/>
        <v>2029</v>
      </c>
      <c r="D7448" s="10" t="str">
        <f ca="1">_xlfn.IFNA((VLOOKUP(A7448,'Fats and Greases'!A:B,2,FALSE)), "")</f>
        <v/>
      </c>
      <c r="E7448" s="10" t="str">
        <f ca="1">_xlfn.IFNA((VLOOKUP(A7448,'Fats and Greases'!C:D,2,FALSE)), "")</f>
        <v/>
      </c>
      <c r="F7448" s="10" t="str">
        <f ca="1">_xlfn.IFNA((VLOOKUP(A7448,'Fats and Greases'!E:F,2,FALSE)), "")</f>
        <v/>
      </c>
      <c r="G7448" s="10" t="str">
        <f ca="1">_xlfn.IFNA((VLOOKUP(A7448,'Fats and Greases'!G:H,2,FALSE)), "")</f>
        <v/>
      </c>
      <c r="H7448" s="10" t="str">
        <f ca="1">_xlfn.IFNA((VLOOKUP(A7448,'Fats and Greases'!I:J,2,FALSE)), "")</f>
        <v/>
      </c>
      <c r="I7448" s="10" t="str">
        <f ca="1">_xlfn.IFNA((VLOOKUP(A7448,'Fats and Greases'!K:L,2,FALSE)), "")</f>
        <v/>
      </c>
      <c r="J7448" s="10" t="str">
        <f ca="1">_xlfn.IFNA((VLOOKUP(A7448,'Fats and Greases'!M:N,2,FALSE)), "")</f>
        <v/>
      </c>
      <c r="K7448" s="10" t="str">
        <f ca="1">_xlfn.IFNA((VLOOKUP($A7448,'Fats and Greases'!O:P,2,FALSE)), "")</f>
        <v/>
      </c>
      <c r="L7448" s="10" t="str">
        <f ca="1">_xlfn.IFNA((VLOOKUP($A7448,'Fats and Greases'!Q:R,2,FALSE)), "")</f>
        <v/>
      </c>
      <c r="M7448" s="10" t="str">
        <f ca="1">_xlfn.IFNA((VLOOKUP($A7448,'Fats and Greases'!S:T,2,FALSE)), "")</f>
        <v/>
      </c>
    </row>
    <row r="7449" spans="1:13" x14ac:dyDescent="0.2">
      <c r="A7449" s="18">
        <v>47211</v>
      </c>
      <c r="B7449" s="19">
        <f t="shared" si="232"/>
        <v>4</v>
      </c>
      <c r="C7449" s="19">
        <f t="shared" si="233"/>
        <v>2029</v>
      </c>
      <c r="D7449" s="10" t="str">
        <f ca="1">_xlfn.IFNA((VLOOKUP(A7449,'Fats and Greases'!A:B,2,FALSE)), "")</f>
        <v/>
      </c>
      <c r="E7449" s="10" t="str">
        <f ca="1">_xlfn.IFNA((VLOOKUP(A7449,'Fats and Greases'!C:D,2,FALSE)), "")</f>
        <v/>
      </c>
      <c r="F7449" s="10" t="str">
        <f ca="1">_xlfn.IFNA((VLOOKUP(A7449,'Fats and Greases'!E:F,2,FALSE)), "")</f>
        <v/>
      </c>
      <c r="G7449" s="10" t="str">
        <f ca="1">_xlfn.IFNA((VLOOKUP(A7449,'Fats and Greases'!G:H,2,FALSE)), "")</f>
        <v/>
      </c>
      <c r="H7449" s="10" t="str">
        <f ca="1">_xlfn.IFNA((VLOOKUP(A7449,'Fats and Greases'!I:J,2,FALSE)), "")</f>
        <v/>
      </c>
      <c r="I7449" s="10" t="str">
        <f ca="1">_xlfn.IFNA((VLOOKUP(A7449,'Fats and Greases'!K:L,2,FALSE)), "")</f>
        <v/>
      </c>
      <c r="J7449" s="10" t="str">
        <f ca="1">_xlfn.IFNA((VLOOKUP(A7449,'Fats and Greases'!M:N,2,FALSE)), "")</f>
        <v/>
      </c>
      <c r="K7449" s="10" t="str">
        <f ca="1">_xlfn.IFNA((VLOOKUP($A7449,'Fats and Greases'!O:P,2,FALSE)), "")</f>
        <v/>
      </c>
      <c r="L7449" s="10" t="str">
        <f ca="1">_xlfn.IFNA((VLOOKUP($A7449,'Fats and Greases'!Q:R,2,FALSE)), "")</f>
        <v/>
      </c>
      <c r="M7449" s="10" t="str">
        <f ca="1">_xlfn.IFNA((VLOOKUP($A7449,'Fats and Greases'!S:T,2,FALSE)), "")</f>
        <v/>
      </c>
    </row>
    <row r="7450" spans="1:13" x14ac:dyDescent="0.2">
      <c r="A7450" s="18">
        <v>47212</v>
      </c>
      <c r="B7450" s="19">
        <f t="shared" si="232"/>
        <v>4</v>
      </c>
      <c r="C7450" s="19">
        <f t="shared" si="233"/>
        <v>2029</v>
      </c>
      <c r="D7450" s="10" t="str">
        <f ca="1">_xlfn.IFNA((VLOOKUP(A7450,'Fats and Greases'!A:B,2,FALSE)), "")</f>
        <v/>
      </c>
      <c r="E7450" s="10" t="str">
        <f ca="1">_xlfn.IFNA((VLOOKUP(A7450,'Fats and Greases'!C:D,2,FALSE)), "")</f>
        <v/>
      </c>
      <c r="F7450" s="10" t="str">
        <f ca="1">_xlfn.IFNA((VLOOKUP(A7450,'Fats and Greases'!E:F,2,FALSE)), "")</f>
        <v/>
      </c>
      <c r="G7450" s="10" t="str">
        <f ca="1">_xlfn.IFNA((VLOOKUP(A7450,'Fats and Greases'!G:H,2,FALSE)), "")</f>
        <v/>
      </c>
      <c r="H7450" s="10" t="str">
        <f ca="1">_xlfn.IFNA((VLOOKUP(A7450,'Fats and Greases'!I:J,2,FALSE)), "")</f>
        <v/>
      </c>
      <c r="I7450" s="10" t="str">
        <f ca="1">_xlfn.IFNA((VLOOKUP(A7450,'Fats and Greases'!K:L,2,FALSE)), "")</f>
        <v/>
      </c>
      <c r="J7450" s="10" t="str">
        <f ca="1">_xlfn.IFNA((VLOOKUP(A7450,'Fats and Greases'!M:N,2,FALSE)), "")</f>
        <v/>
      </c>
      <c r="K7450" s="10" t="str">
        <f ca="1">_xlfn.IFNA((VLOOKUP($A7450,'Fats and Greases'!O:P,2,FALSE)), "")</f>
        <v/>
      </c>
      <c r="L7450" s="10" t="str">
        <f ca="1">_xlfn.IFNA((VLOOKUP($A7450,'Fats and Greases'!Q:R,2,FALSE)), "")</f>
        <v/>
      </c>
      <c r="M7450" s="10" t="str">
        <f ca="1">_xlfn.IFNA((VLOOKUP($A7450,'Fats and Greases'!S:T,2,FALSE)), "")</f>
        <v/>
      </c>
    </row>
    <row r="7451" spans="1:13" x14ac:dyDescent="0.2">
      <c r="A7451" s="18">
        <v>47213</v>
      </c>
      <c r="B7451" s="19">
        <f t="shared" si="232"/>
        <v>4</v>
      </c>
      <c r="C7451" s="19">
        <f t="shared" si="233"/>
        <v>2029</v>
      </c>
      <c r="D7451" s="10" t="str">
        <f ca="1">_xlfn.IFNA((VLOOKUP(A7451,'Fats and Greases'!A:B,2,FALSE)), "")</f>
        <v/>
      </c>
      <c r="E7451" s="10" t="str">
        <f ca="1">_xlfn.IFNA((VLOOKUP(A7451,'Fats and Greases'!C:D,2,FALSE)), "")</f>
        <v/>
      </c>
      <c r="F7451" s="10" t="str">
        <f ca="1">_xlfn.IFNA((VLOOKUP(A7451,'Fats and Greases'!E:F,2,FALSE)), "")</f>
        <v/>
      </c>
      <c r="G7451" s="10" t="str">
        <f ca="1">_xlfn.IFNA((VLOOKUP(A7451,'Fats and Greases'!G:H,2,FALSE)), "")</f>
        <v/>
      </c>
      <c r="H7451" s="10" t="str">
        <f ca="1">_xlfn.IFNA((VLOOKUP(A7451,'Fats and Greases'!I:J,2,FALSE)), "")</f>
        <v/>
      </c>
      <c r="I7451" s="10" t="str">
        <f ca="1">_xlfn.IFNA((VLOOKUP(A7451,'Fats and Greases'!K:L,2,FALSE)), "")</f>
        <v/>
      </c>
      <c r="J7451" s="10" t="str">
        <f ca="1">_xlfn.IFNA((VLOOKUP(A7451,'Fats and Greases'!M:N,2,FALSE)), "")</f>
        <v/>
      </c>
      <c r="K7451" s="10" t="str">
        <f ca="1">_xlfn.IFNA((VLOOKUP($A7451,'Fats and Greases'!O:P,2,FALSE)), "")</f>
        <v/>
      </c>
      <c r="L7451" s="10" t="str">
        <f ca="1">_xlfn.IFNA((VLOOKUP($A7451,'Fats and Greases'!Q:R,2,FALSE)), "")</f>
        <v/>
      </c>
      <c r="M7451" s="10" t="str">
        <f ca="1">_xlfn.IFNA((VLOOKUP($A7451,'Fats and Greases'!S:T,2,FALSE)), "")</f>
        <v/>
      </c>
    </row>
    <row r="7452" spans="1:13" x14ac:dyDescent="0.2">
      <c r="A7452" s="18">
        <v>47214</v>
      </c>
      <c r="B7452" s="19">
        <f t="shared" si="232"/>
        <v>4</v>
      </c>
      <c r="C7452" s="19">
        <f t="shared" si="233"/>
        <v>2029</v>
      </c>
      <c r="D7452" s="10" t="str">
        <f ca="1">_xlfn.IFNA((VLOOKUP(A7452,'Fats and Greases'!A:B,2,FALSE)), "")</f>
        <v/>
      </c>
      <c r="E7452" s="10" t="str">
        <f ca="1">_xlfn.IFNA((VLOOKUP(A7452,'Fats and Greases'!C:D,2,FALSE)), "")</f>
        <v/>
      </c>
      <c r="F7452" s="10" t="str">
        <f ca="1">_xlfn.IFNA((VLOOKUP(A7452,'Fats and Greases'!E:F,2,FALSE)), "")</f>
        <v/>
      </c>
      <c r="G7452" s="10" t="str">
        <f ca="1">_xlfn.IFNA((VLOOKUP(A7452,'Fats and Greases'!G:H,2,FALSE)), "")</f>
        <v/>
      </c>
      <c r="H7452" s="10" t="str">
        <f ca="1">_xlfn.IFNA((VLOOKUP(A7452,'Fats and Greases'!I:J,2,FALSE)), "")</f>
        <v/>
      </c>
      <c r="I7452" s="10" t="str">
        <f ca="1">_xlfn.IFNA((VLOOKUP(A7452,'Fats and Greases'!K:L,2,FALSE)), "")</f>
        <v/>
      </c>
      <c r="J7452" s="10" t="str">
        <f ca="1">_xlfn.IFNA((VLOOKUP(A7452,'Fats and Greases'!M:N,2,FALSE)), "")</f>
        <v/>
      </c>
      <c r="K7452" s="10" t="str">
        <f ca="1">_xlfn.IFNA((VLOOKUP($A7452,'Fats and Greases'!O:P,2,FALSE)), "")</f>
        <v/>
      </c>
      <c r="L7452" s="10" t="str">
        <f ca="1">_xlfn.IFNA((VLOOKUP($A7452,'Fats and Greases'!Q:R,2,FALSE)), "")</f>
        <v/>
      </c>
      <c r="M7452" s="10" t="str">
        <f ca="1">_xlfn.IFNA((VLOOKUP($A7452,'Fats and Greases'!S:T,2,FALSE)), "")</f>
        <v/>
      </c>
    </row>
    <row r="7453" spans="1:13" x14ac:dyDescent="0.2">
      <c r="A7453" s="18">
        <v>47217</v>
      </c>
      <c r="B7453" s="19">
        <f t="shared" si="232"/>
        <v>4</v>
      </c>
      <c r="C7453" s="19">
        <f t="shared" si="233"/>
        <v>2029</v>
      </c>
      <c r="D7453" s="10" t="str">
        <f ca="1">_xlfn.IFNA((VLOOKUP(A7453,'Fats and Greases'!A:B,2,FALSE)), "")</f>
        <v/>
      </c>
      <c r="E7453" s="10" t="str">
        <f ca="1">_xlfn.IFNA((VLOOKUP(A7453,'Fats and Greases'!C:D,2,FALSE)), "")</f>
        <v/>
      </c>
      <c r="F7453" s="10" t="str">
        <f ca="1">_xlfn.IFNA((VLOOKUP(A7453,'Fats and Greases'!E:F,2,FALSE)), "")</f>
        <v/>
      </c>
      <c r="G7453" s="10" t="str">
        <f ca="1">_xlfn.IFNA((VLOOKUP(A7453,'Fats and Greases'!G:H,2,FALSE)), "")</f>
        <v/>
      </c>
      <c r="H7453" s="10" t="str">
        <f ca="1">_xlfn.IFNA((VLOOKUP(A7453,'Fats and Greases'!I:J,2,FALSE)), "")</f>
        <v/>
      </c>
      <c r="I7453" s="10" t="str">
        <f ca="1">_xlfn.IFNA((VLOOKUP(A7453,'Fats and Greases'!K:L,2,FALSE)), "")</f>
        <v/>
      </c>
      <c r="J7453" s="10" t="str">
        <f ca="1">_xlfn.IFNA((VLOOKUP(A7453,'Fats and Greases'!M:N,2,FALSE)), "")</f>
        <v/>
      </c>
      <c r="K7453" s="10" t="str">
        <f ca="1">_xlfn.IFNA((VLOOKUP($A7453,'Fats and Greases'!O:P,2,FALSE)), "")</f>
        <v/>
      </c>
      <c r="L7453" s="10" t="str">
        <f ca="1">_xlfn.IFNA((VLOOKUP($A7453,'Fats and Greases'!Q:R,2,FALSE)), "")</f>
        <v/>
      </c>
      <c r="M7453" s="10" t="str">
        <f ca="1">_xlfn.IFNA((VLOOKUP($A7453,'Fats and Greases'!S:T,2,FALSE)), "")</f>
        <v/>
      </c>
    </row>
    <row r="7454" spans="1:13" x14ac:dyDescent="0.2">
      <c r="A7454" s="18">
        <v>47218</v>
      </c>
      <c r="B7454" s="19">
        <f t="shared" si="232"/>
        <v>4</v>
      </c>
      <c r="C7454" s="19">
        <f t="shared" si="233"/>
        <v>2029</v>
      </c>
      <c r="D7454" s="10" t="str">
        <f ca="1">_xlfn.IFNA((VLOOKUP(A7454,'Fats and Greases'!A:B,2,FALSE)), "")</f>
        <v/>
      </c>
      <c r="E7454" s="10" t="str">
        <f ca="1">_xlfn.IFNA((VLOOKUP(A7454,'Fats and Greases'!C:D,2,FALSE)), "")</f>
        <v/>
      </c>
      <c r="F7454" s="10" t="str">
        <f ca="1">_xlfn.IFNA((VLOOKUP(A7454,'Fats and Greases'!E:F,2,FALSE)), "")</f>
        <v/>
      </c>
      <c r="G7454" s="10" t="str">
        <f ca="1">_xlfn.IFNA((VLOOKUP(A7454,'Fats and Greases'!G:H,2,FALSE)), "")</f>
        <v/>
      </c>
      <c r="H7454" s="10" t="str">
        <f ca="1">_xlfn.IFNA((VLOOKUP(A7454,'Fats and Greases'!I:J,2,FALSE)), "")</f>
        <v/>
      </c>
      <c r="I7454" s="10" t="str">
        <f ca="1">_xlfn.IFNA((VLOOKUP(A7454,'Fats and Greases'!K:L,2,FALSE)), "")</f>
        <v/>
      </c>
      <c r="J7454" s="10" t="str">
        <f ca="1">_xlfn.IFNA((VLOOKUP(A7454,'Fats and Greases'!M:N,2,FALSE)), "")</f>
        <v/>
      </c>
      <c r="K7454" s="10" t="str">
        <f ca="1">_xlfn.IFNA((VLOOKUP($A7454,'Fats and Greases'!O:P,2,FALSE)), "")</f>
        <v/>
      </c>
      <c r="L7454" s="10" t="str">
        <f ca="1">_xlfn.IFNA((VLOOKUP($A7454,'Fats and Greases'!Q:R,2,FALSE)), "")</f>
        <v/>
      </c>
      <c r="M7454" s="10" t="str">
        <f ca="1">_xlfn.IFNA((VLOOKUP($A7454,'Fats and Greases'!S:T,2,FALSE)), "")</f>
        <v/>
      </c>
    </row>
    <row r="7455" spans="1:13" x14ac:dyDescent="0.2">
      <c r="A7455" s="18">
        <v>47219</v>
      </c>
      <c r="B7455" s="19">
        <f t="shared" si="232"/>
        <v>4</v>
      </c>
      <c r="C7455" s="19">
        <f t="shared" si="233"/>
        <v>2029</v>
      </c>
      <c r="D7455" s="10" t="str">
        <f ca="1">_xlfn.IFNA((VLOOKUP(A7455,'Fats and Greases'!A:B,2,FALSE)), "")</f>
        <v/>
      </c>
      <c r="E7455" s="10" t="str">
        <f ca="1">_xlfn.IFNA((VLOOKUP(A7455,'Fats and Greases'!C:D,2,FALSE)), "")</f>
        <v/>
      </c>
      <c r="F7455" s="10" t="str">
        <f ca="1">_xlfn.IFNA((VLOOKUP(A7455,'Fats and Greases'!E:F,2,FALSE)), "")</f>
        <v/>
      </c>
      <c r="G7455" s="10" t="str">
        <f ca="1">_xlfn.IFNA((VLOOKUP(A7455,'Fats and Greases'!G:H,2,FALSE)), "")</f>
        <v/>
      </c>
      <c r="H7455" s="10" t="str">
        <f ca="1">_xlfn.IFNA((VLOOKUP(A7455,'Fats and Greases'!I:J,2,FALSE)), "")</f>
        <v/>
      </c>
      <c r="I7455" s="10" t="str">
        <f ca="1">_xlfn.IFNA((VLOOKUP(A7455,'Fats and Greases'!K:L,2,FALSE)), "")</f>
        <v/>
      </c>
      <c r="J7455" s="10" t="str">
        <f ca="1">_xlfn.IFNA((VLOOKUP(A7455,'Fats and Greases'!M:N,2,FALSE)), "")</f>
        <v/>
      </c>
      <c r="K7455" s="10" t="str">
        <f ca="1">_xlfn.IFNA((VLOOKUP($A7455,'Fats and Greases'!O:P,2,FALSE)), "")</f>
        <v/>
      </c>
      <c r="L7455" s="10" t="str">
        <f ca="1">_xlfn.IFNA((VLOOKUP($A7455,'Fats and Greases'!Q:R,2,FALSE)), "")</f>
        <v/>
      </c>
      <c r="M7455" s="10" t="str">
        <f ca="1">_xlfn.IFNA((VLOOKUP($A7455,'Fats and Greases'!S:T,2,FALSE)), "")</f>
        <v/>
      </c>
    </row>
    <row r="7456" spans="1:13" x14ac:dyDescent="0.2">
      <c r="A7456" s="18">
        <v>47220</v>
      </c>
      <c r="B7456" s="19">
        <f t="shared" si="232"/>
        <v>4</v>
      </c>
      <c r="C7456" s="19">
        <f t="shared" si="233"/>
        <v>2029</v>
      </c>
      <c r="D7456" s="10" t="str">
        <f ca="1">_xlfn.IFNA((VLOOKUP(A7456,'Fats and Greases'!A:B,2,FALSE)), "")</f>
        <v/>
      </c>
      <c r="E7456" s="10" t="str">
        <f ca="1">_xlfn.IFNA((VLOOKUP(A7456,'Fats and Greases'!C:D,2,FALSE)), "")</f>
        <v/>
      </c>
      <c r="F7456" s="10" t="str">
        <f ca="1">_xlfn.IFNA((VLOOKUP(A7456,'Fats and Greases'!E:F,2,FALSE)), "")</f>
        <v/>
      </c>
      <c r="G7456" s="10" t="str">
        <f ca="1">_xlfn.IFNA((VLOOKUP(A7456,'Fats and Greases'!G:H,2,FALSE)), "")</f>
        <v/>
      </c>
      <c r="H7456" s="10" t="str">
        <f ca="1">_xlfn.IFNA((VLOOKUP(A7456,'Fats and Greases'!I:J,2,FALSE)), "")</f>
        <v/>
      </c>
      <c r="I7456" s="10" t="str">
        <f ca="1">_xlfn.IFNA((VLOOKUP(A7456,'Fats and Greases'!K:L,2,FALSE)), "")</f>
        <v/>
      </c>
      <c r="J7456" s="10" t="str">
        <f ca="1">_xlfn.IFNA((VLOOKUP(A7456,'Fats and Greases'!M:N,2,FALSE)), "")</f>
        <v/>
      </c>
      <c r="K7456" s="10" t="str">
        <f ca="1">_xlfn.IFNA((VLOOKUP($A7456,'Fats and Greases'!O:P,2,FALSE)), "")</f>
        <v/>
      </c>
      <c r="L7456" s="10" t="str">
        <f ca="1">_xlfn.IFNA((VLOOKUP($A7456,'Fats and Greases'!Q:R,2,FALSE)), "")</f>
        <v/>
      </c>
      <c r="M7456" s="10" t="str">
        <f ca="1">_xlfn.IFNA((VLOOKUP($A7456,'Fats and Greases'!S:T,2,FALSE)), "")</f>
        <v/>
      </c>
    </row>
    <row r="7457" spans="1:13" x14ac:dyDescent="0.2">
      <c r="A7457" s="18">
        <v>47221</v>
      </c>
      <c r="B7457" s="19">
        <f t="shared" si="232"/>
        <v>4</v>
      </c>
      <c r="C7457" s="19">
        <f t="shared" si="233"/>
        <v>2029</v>
      </c>
      <c r="D7457" s="10" t="str">
        <f ca="1">_xlfn.IFNA((VLOOKUP(A7457,'Fats and Greases'!A:B,2,FALSE)), "")</f>
        <v/>
      </c>
      <c r="E7457" s="10" t="str">
        <f ca="1">_xlfn.IFNA((VLOOKUP(A7457,'Fats and Greases'!C:D,2,FALSE)), "")</f>
        <v/>
      </c>
      <c r="F7457" s="10" t="str">
        <f ca="1">_xlfn.IFNA((VLOOKUP(A7457,'Fats and Greases'!E:F,2,FALSE)), "")</f>
        <v/>
      </c>
      <c r="G7457" s="10" t="str">
        <f ca="1">_xlfn.IFNA((VLOOKUP(A7457,'Fats and Greases'!G:H,2,FALSE)), "")</f>
        <v/>
      </c>
      <c r="H7457" s="10" t="str">
        <f ca="1">_xlfn.IFNA((VLOOKUP(A7457,'Fats and Greases'!I:J,2,FALSE)), "")</f>
        <v/>
      </c>
      <c r="I7457" s="10" t="str">
        <f ca="1">_xlfn.IFNA((VLOOKUP(A7457,'Fats and Greases'!K:L,2,FALSE)), "")</f>
        <v/>
      </c>
      <c r="J7457" s="10" t="str">
        <f ca="1">_xlfn.IFNA((VLOOKUP(A7457,'Fats and Greases'!M:N,2,FALSE)), "")</f>
        <v/>
      </c>
      <c r="K7457" s="10" t="str">
        <f ca="1">_xlfn.IFNA((VLOOKUP($A7457,'Fats and Greases'!O:P,2,FALSE)), "")</f>
        <v/>
      </c>
      <c r="L7457" s="10" t="str">
        <f ca="1">_xlfn.IFNA((VLOOKUP($A7457,'Fats and Greases'!Q:R,2,FALSE)), "")</f>
        <v/>
      </c>
      <c r="M7457" s="10" t="str">
        <f ca="1">_xlfn.IFNA((VLOOKUP($A7457,'Fats and Greases'!S:T,2,FALSE)), "")</f>
        <v/>
      </c>
    </row>
    <row r="7458" spans="1:13" x14ac:dyDescent="0.2">
      <c r="A7458" s="18">
        <v>47224</v>
      </c>
      <c r="B7458" s="19">
        <f t="shared" si="232"/>
        <v>4</v>
      </c>
      <c r="C7458" s="19">
        <f t="shared" si="233"/>
        <v>2029</v>
      </c>
      <c r="D7458" s="10" t="str">
        <f ca="1">_xlfn.IFNA((VLOOKUP(A7458,'Fats and Greases'!A:B,2,FALSE)), "")</f>
        <v/>
      </c>
      <c r="E7458" s="10" t="str">
        <f ca="1">_xlfn.IFNA((VLOOKUP(A7458,'Fats and Greases'!C:D,2,FALSE)), "")</f>
        <v/>
      </c>
      <c r="F7458" s="10" t="str">
        <f ca="1">_xlfn.IFNA((VLOOKUP(A7458,'Fats and Greases'!E:F,2,FALSE)), "")</f>
        <v/>
      </c>
      <c r="G7458" s="10" t="str">
        <f ca="1">_xlfn.IFNA((VLOOKUP(A7458,'Fats and Greases'!G:H,2,FALSE)), "")</f>
        <v/>
      </c>
      <c r="H7458" s="10" t="str">
        <f ca="1">_xlfn.IFNA((VLOOKUP(A7458,'Fats and Greases'!I:J,2,FALSE)), "")</f>
        <v/>
      </c>
      <c r="I7458" s="10" t="str">
        <f ca="1">_xlfn.IFNA((VLOOKUP(A7458,'Fats and Greases'!K:L,2,FALSE)), "")</f>
        <v/>
      </c>
      <c r="J7458" s="10" t="str">
        <f ca="1">_xlfn.IFNA((VLOOKUP(A7458,'Fats and Greases'!M:N,2,FALSE)), "")</f>
        <v/>
      </c>
      <c r="K7458" s="10" t="str">
        <f ca="1">_xlfn.IFNA((VLOOKUP($A7458,'Fats and Greases'!O:P,2,FALSE)), "")</f>
        <v/>
      </c>
      <c r="L7458" s="10" t="str">
        <f ca="1">_xlfn.IFNA((VLOOKUP($A7458,'Fats and Greases'!Q:R,2,FALSE)), "")</f>
        <v/>
      </c>
      <c r="M7458" s="10" t="str">
        <f ca="1">_xlfn.IFNA((VLOOKUP($A7458,'Fats and Greases'!S:T,2,FALSE)), "")</f>
        <v/>
      </c>
    </row>
    <row r="7459" spans="1:13" x14ac:dyDescent="0.2">
      <c r="A7459" s="18">
        <v>47225</v>
      </c>
      <c r="B7459" s="19">
        <f t="shared" si="232"/>
        <v>4</v>
      </c>
      <c r="C7459" s="19">
        <f t="shared" si="233"/>
        <v>2029</v>
      </c>
      <c r="D7459" s="10" t="str">
        <f ca="1">_xlfn.IFNA((VLOOKUP(A7459,'Fats and Greases'!A:B,2,FALSE)), "")</f>
        <v/>
      </c>
      <c r="E7459" s="10" t="str">
        <f ca="1">_xlfn.IFNA((VLOOKUP(A7459,'Fats and Greases'!C:D,2,FALSE)), "")</f>
        <v/>
      </c>
      <c r="F7459" s="10" t="str">
        <f ca="1">_xlfn.IFNA((VLOOKUP(A7459,'Fats and Greases'!E:F,2,FALSE)), "")</f>
        <v/>
      </c>
      <c r="G7459" s="10" t="str">
        <f ca="1">_xlfn.IFNA((VLOOKUP(A7459,'Fats and Greases'!G:H,2,FALSE)), "")</f>
        <v/>
      </c>
      <c r="H7459" s="10" t="str">
        <f ca="1">_xlfn.IFNA((VLOOKUP(A7459,'Fats and Greases'!I:J,2,FALSE)), "")</f>
        <v/>
      </c>
      <c r="I7459" s="10" t="str">
        <f ca="1">_xlfn.IFNA((VLOOKUP(A7459,'Fats and Greases'!K:L,2,FALSE)), "")</f>
        <v/>
      </c>
      <c r="J7459" s="10" t="str">
        <f ca="1">_xlfn.IFNA((VLOOKUP(A7459,'Fats and Greases'!M:N,2,FALSE)), "")</f>
        <v/>
      </c>
      <c r="K7459" s="10" t="str">
        <f ca="1">_xlfn.IFNA((VLOOKUP($A7459,'Fats and Greases'!O:P,2,FALSE)), "")</f>
        <v/>
      </c>
      <c r="L7459" s="10" t="str">
        <f ca="1">_xlfn.IFNA((VLOOKUP($A7459,'Fats and Greases'!Q:R,2,FALSE)), "")</f>
        <v/>
      </c>
      <c r="M7459" s="10" t="str">
        <f ca="1">_xlfn.IFNA((VLOOKUP($A7459,'Fats and Greases'!S:T,2,FALSE)), "")</f>
        <v/>
      </c>
    </row>
    <row r="7460" spans="1:13" x14ac:dyDescent="0.2">
      <c r="A7460" s="18">
        <v>47226</v>
      </c>
      <c r="B7460" s="19">
        <f t="shared" si="232"/>
        <v>4</v>
      </c>
      <c r="C7460" s="19">
        <f t="shared" si="233"/>
        <v>2029</v>
      </c>
      <c r="D7460" s="10" t="str">
        <f ca="1">_xlfn.IFNA((VLOOKUP(A7460,'Fats and Greases'!A:B,2,FALSE)), "")</f>
        <v/>
      </c>
      <c r="E7460" s="10" t="str">
        <f ca="1">_xlfn.IFNA((VLOOKUP(A7460,'Fats and Greases'!C:D,2,FALSE)), "")</f>
        <v/>
      </c>
      <c r="F7460" s="10" t="str">
        <f ca="1">_xlfn.IFNA((VLOOKUP(A7460,'Fats and Greases'!E:F,2,FALSE)), "")</f>
        <v/>
      </c>
      <c r="G7460" s="10" t="str">
        <f ca="1">_xlfn.IFNA((VLOOKUP(A7460,'Fats and Greases'!G:H,2,FALSE)), "")</f>
        <v/>
      </c>
      <c r="H7460" s="10" t="str">
        <f ca="1">_xlfn.IFNA((VLOOKUP(A7460,'Fats and Greases'!I:J,2,FALSE)), "")</f>
        <v/>
      </c>
      <c r="I7460" s="10" t="str">
        <f ca="1">_xlfn.IFNA((VLOOKUP(A7460,'Fats and Greases'!K:L,2,FALSE)), "")</f>
        <v/>
      </c>
      <c r="J7460" s="10" t="str">
        <f ca="1">_xlfn.IFNA((VLOOKUP(A7460,'Fats and Greases'!M:N,2,FALSE)), "")</f>
        <v/>
      </c>
      <c r="K7460" s="10" t="str">
        <f ca="1">_xlfn.IFNA((VLOOKUP($A7460,'Fats and Greases'!O:P,2,FALSE)), "")</f>
        <v/>
      </c>
      <c r="L7460" s="10" t="str">
        <f ca="1">_xlfn.IFNA((VLOOKUP($A7460,'Fats and Greases'!Q:R,2,FALSE)), "")</f>
        <v/>
      </c>
      <c r="M7460" s="10" t="str">
        <f ca="1">_xlfn.IFNA((VLOOKUP($A7460,'Fats and Greases'!S:T,2,FALSE)), "")</f>
        <v/>
      </c>
    </row>
    <row r="7461" spans="1:13" x14ac:dyDescent="0.2">
      <c r="A7461" s="18">
        <v>47227</v>
      </c>
      <c r="B7461" s="19">
        <f t="shared" si="232"/>
        <v>4</v>
      </c>
      <c r="C7461" s="19">
        <f t="shared" si="233"/>
        <v>2029</v>
      </c>
      <c r="D7461" s="10" t="str">
        <f ca="1">_xlfn.IFNA((VLOOKUP(A7461,'Fats and Greases'!A:B,2,FALSE)), "")</f>
        <v/>
      </c>
      <c r="E7461" s="10" t="str">
        <f ca="1">_xlfn.IFNA((VLOOKUP(A7461,'Fats and Greases'!C:D,2,FALSE)), "")</f>
        <v/>
      </c>
      <c r="F7461" s="10" t="str">
        <f ca="1">_xlfn.IFNA((VLOOKUP(A7461,'Fats and Greases'!E:F,2,FALSE)), "")</f>
        <v/>
      </c>
      <c r="G7461" s="10" t="str">
        <f ca="1">_xlfn.IFNA((VLOOKUP(A7461,'Fats and Greases'!G:H,2,FALSE)), "")</f>
        <v/>
      </c>
      <c r="H7461" s="10" t="str">
        <f ca="1">_xlfn.IFNA((VLOOKUP(A7461,'Fats and Greases'!I:J,2,FALSE)), "")</f>
        <v/>
      </c>
      <c r="I7461" s="10" t="str">
        <f ca="1">_xlfn.IFNA((VLOOKUP(A7461,'Fats and Greases'!K:L,2,FALSE)), "")</f>
        <v/>
      </c>
      <c r="J7461" s="10" t="str">
        <f ca="1">_xlfn.IFNA((VLOOKUP(A7461,'Fats and Greases'!M:N,2,FALSE)), "")</f>
        <v/>
      </c>
      <c r="K7461" s="10" t="str">
        <f ca="1">_xlfn.IFNA((VLOOKUP($A7461,'Fats and Greases'!O:P,2,FALSE)), "")</f>
        <v/>
      </c>
      <c r="L7461" s="10" t="str">
        <f ca="1">_xlfn.IFNA((VLOOKUP($A7461,'Fats and Greases'!Q:R,2,FALSE)), "")</f>
        <v/>
      </c>
      <c r="M7461" s="10" t="str">
        <f ca="1">_xlfn.IFNA((VLOOKUP($A7461,'Fats and Greases'!S:T,2,FALSE)), "")</f>
        <v/>
      </c>
    </row>
    <row r="7462" spans="1:13" x14ac:dyDescent="0.2">
      <c r="A7462" s="18">
        <v>47228</v>
      </c>
      <c r="B7462" s="19">
        <f t="shared" si="232"/>
        <v>4</v>
      </c>
      <c r="C7462" s="19">
        <f t="shared" si="233"/>
        <v>2029</v>
      </c>
      <c r="D7462" s="10" t="str">
        <f ca="1">_xlfn.IFNA((VLOOKUP(A7462,'Fats and Greases'!A:B,2,FALSE)), "")</f>
        <v/>
      </c>
      <c r="E7462" s="10" t="str">
        <f ca="1">_xlfn.IFNA((VLOOKUP(A7462,'Fats and Greases'!C:D,2,FALSE)), "")</f>
        <v/>
      </c>
      <c r="F7462" s="10" t="str">
        <f ca="1">_xlfn.IFNA((VLOOKUP(A7462,'Fats and Greases'!E:F,2,FALSE)), "")</f>
        <v/>
      </c>
      <c r="G7462" s="10" t="str">
        <f ca="1">_xlfn.IFNA((VLOOKUP(A7462,'Fats and Greases'!G:H,2,FALSE)), "")</f>
        <v/>
      </c>
      <c r="H7462" s="10" t="str">
        <f ca="1">_xlfn.IFNA((VLOOKUP(A7462,'Fats and Greases'!I:J,2,FALSE)), "")</f>
        <v/>
      </c>
      <c r="I7462" s="10" t="str">
        <f ca="1">_xlfn.IFNA((VLOOKUP(A7462,'Fats and Greases'!K:L,2,FALSE)), "")</f>
        <v/>
      </c>
      <c r="J7462" s="10" t="str">
        <f ca="1">_xlfn.IFNA((VLOOKUP(A7462,'Fats and Greases'!M:N,2,FALSE)), "")</f>
        <v/>
      </c>
      <c r="K7462" s="10" t="str">
        <f ca="1">_xlfn.IFNA((VLOOKUP($A7462,'Fats and Greases'!O:P,2,FALSE)), "")</f>
        <v/>
      </c>
      <c r="L7462" s="10" t="str">
        <f ca="1">_xlfn.IFNA((VLOOKUP($A7462,'Fats and Greases'!Q:R,2,FALSE)), "")</f>
        <v/>
      </c>
      <c r="M7462" s="10" t="str">
        <f ca="1">_xlfn.IFNA((VLOOKUP($A7462,'Fats and Greases'!S:T,2,FALSE)), "")</f>
        <v/>
      </c>
    </row>
    <row r="7463" spans="1:13" x14ac:dyDescent="0.2">
      <c r="A7463" s="18">
        <v>47231</v>
      </c>
      <c r="B7463" s="19">
        <f t="shared" si="232"/>
        <v>4</v>
      </c>
      <c r="C7463" s="19">
        <f t="shared" si="233"/>
        <v>2029</v>
      </c>
      <c r="D7463" s="10" t="str">
        <f ca="1">_xlfn.IFNA((VLOOKUP(A7463,'Fats and Greases'!A:B,2,FALSE)), "")</f>
        <v/>
      </c>
      <c r="E7463" s="10" t="str">
        <f ca="1">_xlfn.IFNA((VLOOKUP(A7463,'Fats and Greases'!C:D,2,FALSE)), "")</f>
        <v/>
      </c>
      <c r="F7463" s="10" t="str">
        <f ca="1">_xlfn.IFNA((VLOOKUP(A7463,'Fats and Greases'!E:F,2,FALSE)), "")</f>
        <v/>
      </c>
      <c r="G7463" s="10" t="str">
        <f ca="1">_xlfn.IFNA((VLOOKUP(A7463,'Fats and Greases'!G:H,2,FALSE)), "")</f>
        <v/>
      </c>
      <c r="H7463" s="10" t="str">
        <f ca="1">_xlfn.IFNA((VLOOKUP(A7463,'Fats and Greases'!I:J,2,FALSE)), "")</f>
        <v/>
      </c>
      <c r="I7463" s="10" t="str">
        <f ca="1">_xlfn.IFNA((VLOOKUP(A7463,'Fats and Greases'!K:L,2,FALSE)), "")</f>
        <v/>
      </c>
      <c r="J7463" s="10" t="str">
        <f ca="1">_xlfn.IFNA((VLOOKUP(A7463,'Fats and Greases'!M:N,2,FALSE)), "")</f>
        <v/>
      </c>
      <c r="K7463" s="10" t="str">
        <f ca="1">_xlfn.IFNA((VLOOKUP($A7463,'Fats and Greases'!O:P,2,FALSE)), "")</f>
        <v/>
      </c>
      <c r="L7463" s="10" t="str">
        <f ca="1">_xlfn.IFNA((VLOOKUP($A7463,'Fats and Greases'!Q:R,2,FALSE)), "")</f>
        <v/>
      </c>
      <c r="M7463" s="10" t="str">
        <f ca="1">_xlfn.IFNA((VLOOKUP($A7463,'Fats and Greases'!S:T,2,FALSE)), "")</f>
        <v/>
      </c>
    </row>
    <row r="7464" spans="1:13" x14ac:dyDescent="0.2">
      <c r="A7464" s="18">
        <v>47232</v>
      </c>
      <c r="B7464" s="19">
        <f t="shared" si="232"/>
        <v>4</v>
      </c>
      <c r="C7464" s="19">
        <f t="shared" si="233"/>
        <v>2029</v>
      </c>
      <c r="D7464" s="10" t="str">
        <f ca="1">_xlfn.IFNA((VLOOKUP(A7464,'Fats and Greases'!A:B,2,FALSE)), "")</f>
        <v/>
      </c>
      <c r="E7464" s="10" t="str">
        <f ca="1">_xlfn.IFNA((VLOOKUP(A7464,'Fats and Greases'!C:D,2,FALSE)), "")</f>
        <v/>
      </c>
      <c r="F7464" s="10" t="str">
        <f ca="1">_xlfn.IFNA((VLOOKUP(A7464,'Fats and Greases'!E:F,2,FALSE)), "")</f>
        <v/>
      </c>
      <c r="G7464" s="10" t="str">
        <f ca="1">_xlfn.IFNA((VLOOKUP(A7464,'Fats and Greases'!G:H,2,FALSE)), "")</f>
        <v/>
      </c>
      <c r="H7464" s="10" t="str">
        <f ca="1">_xlfn.IFNA((VLOOKUP(A7464,'Fats and Greases'!I:J,2,FALSE)), "")</f>
        <v/>
      </c>
      <c r="I7464" s="10" t="str">
        <f ca="1">_xlfn.IFNA((VLOOKUP(A7464,'Fats and Greases'!K:L,2,FALSE)), "")</f>
        <v/>
      </c>
      <c r="J7464" s="10" t="str">
        <f ca="1">_xlfn.IFNA((VLOOKUP(A7464,'Fats and Greases'!M:N,2,FALSE)), "")</f>
        <v/>
      </c>
      <c r="K7464" s="10" t="str">
        <f ca="1">_xlfn.IFNA((VLOOKUP($A7464,'Fats and Greases'!O:P,2,FALSE)), "")</f>
        <v/>
      </c>
      <c r="L7464" s="10" t="str">
        <f ca="1">_xlfn.IFNA((VLOOKUP($A7464,'Fats and Greases'!Q:R,2,FALSE)), "")</f>
        <v/>
      </c>
      <c r="M7464" s="10" t="str">
        <f ca="1">_xlfn.IFNA((VLOOKUP($A7464,'Fats and Greases'!S:T,2,FALSE)), "")</f>
        <v/>
      </c>
    </row>
    <row r="7465" spans="1:13" x14ac:dyDescent="0.2">
      <c r="A7465" s="18">
        <v>47233</v>
      </c>
      <c r="B7465" s="19">
        <f t="shared" si="232"/>
        <v>4</v>
      </c>
      <c r="C7465" s="19">
        <f t="shared" si="233"/>
        <v>2029</v>
      </c>
      <c r="D7465" s="10" t="str">
        <f ca="1">_xlfn.IFNA((VLOOKUP(A7465,'Fats and Greases'!A:B,2,FALSE)), "")</f>
        <v/>
      </c>
      <c r="E7465" s="10" t="str">
        <f ca="1">_xlfn.IFNA((VLOOKUP(A7465,'Fats and Greases'!C:D,2,FALSE)), "")</f>
        <v/>
      </c>
      <c r="F7465" s="10" t="str">
        <f ca="1">_xlfn.IFNA((VLOOKUP(A7465,'Fats and Greases'!E:F,2,FALSE)), "")</f>
        <v/>
      </c>
      <c r="G7465" s="10" t="str">
        <f ca="1">_xlfn.IFNA((VLOOKUP(A7465,'Fats and Greases'!G:H,2,FALSE)), "")</f>
        <v/>
      </c>
      <c r="H7465" s="10" t="str">
        <f ca="1">_xlfn.IFNA((VLOOKUP(A7465,'Fats and Greases'!I:J,2,FALSE)), "")</f>
        <v/>
      </c>
      <c r="I7465" s="10" t="str">
        <f ca="1">_xlfn.IFNA((VLOOKUP(A7465,'Fats and Greases'!K:L,2,FALSE)), "")</f>
        <v/>
      </c>
      <c r="J7465" s="10" t="str">
        <f ca="1">_xlfn.IFNA((VLOOKUP(A7465,'Fats and Greases'!M:N,2,FALSE)), "")</f>
        <v/>
      </c>
      <c r="K7465" s="10" t="str">
        <f ca="1">_xlfn.IFNA((VLOOKUP($A7465,'Fats and Greases'!O:P,2,FALSE)), "")</f>
        <v/>
      </c>
      <c r="L7465" s="10" t="str">
        <f ca="1">_xlfn.IFNA((VLOOKUP($A7465,'Fats and Greases'!Q:R,2,FALSE)), "")</f>
        <v/>
      </c>
      <c r="M7465" s="10" t="str">
        <f ca="1">_xlfn.IFNA((VLOOKUP($A7465,'Fats and Greases'!S:T,2,FALSE)), "")</f>
        <v/>
      </c>
    </row>
    <row r="7466" spans="1:13" x14ac:dyDescent="0.2">
      <c r="A7466" s="18">
        <v>47234</v>
      </c>
      <c r="B7466" s="19">
        <f t="shared" si="232"/>
        <v>4</v>
      </c>
      <c r="C7466" s="19">
        <f t="shared" si="233"/>
        <v>2029</v>
      </c>
      <c r="D7466" s="10" t="str">
        <f ca="1">_xlfn.IFNA((VLOOKUP(A7466,'Fats and Greases'!A:B,2,FALSE)), "")</f>
        <v/>
      </c>
      <c r="E7466" s="10" t="str">
        <f ca="1">_xlfn.IFNA((VLOOKUP(A7466,'Fats and Greases'!C:D,2,FALSE)), "")</f>
        <v/>
      </c>
      <c r="F7466" s="10" t="str">
        <f ca="1">_xlfn.IFNA((VLOOKUP(A7466,'Fats and Greases'!E:F,2,FALSE)), "")</f>
        <v/>
      </c>
      <c r="G7466" s="10" t="str">
        <f ca="1">_xlfn.IFNA((VLOOKUP(A7466,'Fats and Greases'!G:H,2,FALSE)), "")</f>
        <v/>
      </c>
      <c r="H7466" s="10" t="str">
        <f ca="1">_xlfn.IFNA((VLOOKUP(A7466,'Fats and Greases'!I:J,2,FALSE)), "")</f>
        <v/>
      </c>
      <c r="I7466" s="10" t="str">
        <f ca="1">_xlfn.IFNA((VLOOKUP(A7466,'Fats and Greases'!K:L,2,FALSE)), "")</f>
        <v/>
      </c>
      <c r="J7466" s="10" t="str">
        <f ca="1">_xlfn.IFNA((VLOOKUP(A7466,'Fats and Greases'!M:N,2,FALSE)), "")</f>
        <v/>
      </c>
      <c r="K7466" s="10" t="str">
        <f ca="1">_xlfn.IFNA((VLOOKUP($A7466,'Fats and Greases'!O:P,2,FALSE)), "")</f>
        <v/>
      </c>
      <c r="L7466" s="10" t="str">
        <f ca="1">_xlfn.IFNA((VLOOKUP($A7466,'Fats and Greases'!Q:R,2,FALSE)), "")</f>
        <v/>
      </c>
      <c r="M7466" s="10" t="str">
        <f ca="1">_xlfn.IFNA((VLOOKUP($A7466,'Fats and Greases'!S:T,2,FALSE)), "")</f>
        <v/>
      </c>
    </row>
    <row r="7467" spans="1:13" x14ac:dyDescent="0.2">
      <c r="A7467" s="18">
        <v>47235</v>
      </c>
      <c r="B7467" s="19">
        <f t="shared" si="232"/>
        <v>4</v>
      </c>
      <c r="C7467" s="19">
        <f t="shared" si="233"/>
        <v>2029</v>
      </c>
      <c r="D7467" s="10" t="str">
        <f ca="1">_xlfn.IFNA((VLOOKUP(A7467,'Fats and Greases'!A:B,2,FALSE)), "")</f>
        <v/>
      </c>
      <c r="E7467" s="10" t="str">
        <f ca="1">_xlfn.IFNA((VLOOKUP(A7467,'Fats and Greases'!C:D,2,FALSE)), "")</f>
        <v/>
      </c>
      <c r="F7467" s="10" t="str">
        <f ca="1">_xlfn.IFNA((VLOOKUP(A7467,'Fats and Greases'!E:F,2,FALSE)), "")</f>
        <v/>
      </c>
      <c r="G7467" s="10" t="str">
        <f ca="1">_xlfn.IFNA((VLOOKUP(A7467,'Fats and Greases'!G:H,2,FALSE)), "")</f>
        <v/>
      </c>
      <c r="H7467" s="10" t="str">
        <f ca="1">_xlfn.IFNA((VLOOKUP(A7467,'Fats and Greases'!I:J,2,FALSE)), "")</f>
        <v/>
      </c>
      <c r="I7467" s="10" t="str">
        <f ca="1">_xlfn.IFNA((VLOOKUP(A7467,'Fats and Greases'!K:L,2,FALSE)), "")</f>
        <v/>
      </c>
      <c r="J7467" s="10" t="str">
        <f ca="1">_xlfn.IFNA((VLOOKUP(A7467,'Fats and Greases'!M:N,2,FALSE)), "")</f>
        <v/>
      </c>
      <c r="K7467" s="10" t="str">
        <f ca="1">_xlfn.IFNA((VLOOKUP($A7467,'Fats and Greases'!O:P,2,FALSE)), "")</f>
        <v/>
      </c>
      <c r="L7467" s="10" t="str">
        <f ca="1">_xlfn.IFNA((VLOOKUP($A7467,'Fats and Greases'!Q:R,2,FALSE)), "")</f>
        <v/>
      </c>
      <c r="M7467" s="10" t="str">
        <f ca="1">_xlfn.IFNA((VLOOKUP($A7467,'Fats and Greases'!S:T,2,FALSE)), "")</f>
        <v/>
      </c>
    </row>
    <row r="7468" spans="1:13" x14ac:dyDescent="0.2">
      <c r="A7468" s="18">
        <v>47238</v>
      </c>
      <c r="B7468" s="19">
        <f t="shared" si="232"/>
        <v>4</v>
      </c>
      <c r="C7468" s="19">
        <f t="shared" si="233"/>
        <v>2029</v>
      </c>
      <c r="D7468" s="10" t="str">
        <f ca="1">_xlfn.IFNA((VLOOKUP(A7468,'Fats and Greases'!A:B,2,FALSE)), "")</f>
        <v/>
      </c>
      <c r="E7468" s="10" t="str">
        <f ca="1">_xlfn.IFNA((VLOOKUP(A7468,'Fats and Greases'!C:D,2,FALSE)), "")</f>
        <v/>
      </c>
      <c r="F7468" s="10" t="str">
        <f ca="1">_xlfn.IFNA((VLOOKUP(A7468,'Fats and Greases'!E:F,2,FALSE)), "")</f>
        <v/>
      </c>
      <c r="G7468" s="10" t="str">
        <f ca="1">_xlfn.IFNA((VLOOKUP(A7468,'Fats and Greases'!G:H,2,FALSE)), "")</f>
        <v/>
      </c>
      <c r="H7468" s="10" t="str">
        <f ca="1">_xlfn.IFNA((VLOOKUP(A7468,'Fats and Greases'!I:J,2,FALSE)), "")</f>
        <v/>
      </c>
      <c r="I7468" s="10" t="str">
        <f ca="1">_xlfn.IFNA((VLOOKUP(A7468,'Fats and Greases'!K:L,2,FALSE)), "")</f>
        <v/>
      </c>
      <c r="J7468" s="10" t="str">
        <f ca="1">_xlfn.IFNA((VLOOKUP(A7468,'Fats and Greases'!M:N,2,FALSE)), "")</f>
        <v/>
      </c>
      <c r="K7468" s="10" t="str">
        <f ca="1">_xlfn.IFNA((VLOOKUP($A7468,'Fats and Greases'!O:P,2,FALSE)), "")</f>
        <v/>
      </c>
      <c r="L7468" s="10" t="str">
        <f ca="1">_xlfn.IFNA((VLOOKUP($A7468,'Fats and Greases'!Q:R,2,FALSE)), "")</f>
        <v/>
      </c>
      <c r="M7468" s="10" t="str">
        <f ca="1">_xlfn.IFNA((VLOOKUP($A7468,'Fats and Greases'!S:T,2,FALSE)), "")</f>
        <v/>
      </c>
    </row>
    <row r="7469" spans="1:13" x14ac:dyDescent="0.2">
      <c r="A7469" s="18">
        <v>47239</v>
      </c>
      <c r="B7469" s="19">
        <f t="shared" si="232"/>
        <v>5</v>
      </c>
      <c r="C7469" s="19">
        <f t="shared" si="233"/>
        <v>2029</v>
      </c>
      <c r="D7469" s="10" t="str">
        <f ca="1">_xlfn.IFNA((VLOOKUP(A7469,'Fats and Greases'!A:B,2,FALSE)), "")</f>
        <v/>
      </c>
      <c r="E7469" s="10" t="str">
        <f ca="1">_xlfn.IFNA((VLOOKUP(A7469,'Fats and Greases'!C:D,2,FALSE)), "")</f>
        <v/>
      </c>
      <c r="F7469" s="10" t="str">
        <f ca="1">_xlfn.IFNA((VLOOKUP(A7469,'Fats and Greases'!E:F,2,FALSE)), "")</f>
        <v/>
      </c>
      <c r="G7469" s="10" t="str">
        <f ca="1">_xlfn.IFNA((VLOOKUP(A7469,'Fats and Greases'!G:H,2,FALSE)), "")</f>
        <v/>
      </c>
      <c r="H7469" s="10" t="str">
        <f ca="1">_xlfn.IFNA((VLOOKUP(A7469,'Fats and Greases'!I:J,2,FALSE)), "")</f>
        <v/>
      </c>
      <c r="I7469" s="10" t="str">
        <f ca="1">_xlfn.IFNA((VLOOKUP(A7469,'Fats and Greases'!K:L,2,FALSE)), "")</f>
        <v/>
      </c>
      <c r="J7469" s="10" t="str">
        <f ca="1">_xlfn.IFNA((VLOOKUP(A7469,'Fats and Greases'!M:N,2,FALSE)), "")</f>
        <v/>
      </c>
      <c r="K7469" s="10" t="str">
        <f ca="1">_xlfn.IFNA((VLOOKUP($A7469,'Fats and Greases'!O:P,2,FALSE)), "")</f>
        <v/>
      </c>
      <c r="L7469" s="10" t="str">
        <f ca="1">_xlfn.IFNA((VLOOKUP($A7469,'Fats and Greases'!Q:R,2,FALSE)), "")</f>
        <v/>
      </c>
      <c r="M7469" s="10" t="str">
        <f ca="1">_xlfn.IFNA((VLOOKUP($A7469,'Fats and Greases'!S:T,2,FALSE)), "")</f>
        <v/>
      </c>
    </row>
    <row r="7470" spans="1:13" x14ac:dyDescent="0.2">
      <c r="A7470" s="18">
        <v>47240</v>
      </c>
      <c r="B7470" s="19">
        <f t="shared" si="232"/>
        <v>5</v>
      </c>
      <c r="C7470" s="19">
        <f t="shared" si="233"/>
        <v>2029</v>
      </c>
      <c r="D7470" s="10" t="str">
        <f ca="1">_xlfn.IFNA((VLOOKUP(A7470,'Fats and Greases'!A:B,2,FALSE)), "")</f>
        <v/>
      </c>
      <c r="E7470" s="10" t="str">
        <f ca="1">_xlfn.IFNA((VLOOKUP(A7470,'Fats and Greases'!C:D,2,FALSE)), "")</f>
        <v/>
      </c>
      <c r="F7470" s="10" t="str">
        <f ca="1">_xlfn.IFNA((VLOOKUP(A7470,'Fats and Greases'!E:F,2,FALSE)), "")</f>
        <v/>
      </c>
      <c r="G7470" s="10" t="str">
        <f ca="1">_xlfn.IFNA((VLOOKUP(A7470,'Fats and Greases'!G:H,2,FALSE)), "")</f>
        <v/>
      </c>
      <c r="H7470" s="10" t="str">
        <f ca="1">_xlfn.IFNA((VLOOKUP(A7470,'Fats and Greases'!I:J,2,FALSE)), "")</f>
        <v/>
      </c>
      <c r="I7470" s="10" t="str">
        <f ca="1">_xlfn.IFNA((VLOOKUP(A7470,'Fats and Greases'!K:L,2,FALSE)), "")</f>
        <v/>
      </c>
      <c r="J7470" s="10" t="str">
        <f ca="1">_xlfn.IFNA((VLOOKUP(A7470,'Fats and Greases'!M:N,2,FALSE)), "")</f>
        <v/>
      </c>
      <c r="K7470" s="10" t="str">
        <f ca="1">_xlfn.IFNA((VLOOKUP($A7470,'Fats and Greases'!O:P,2,FALSE)), "")</f>
        <v/>
      </c>
      <c r="L7470" s="10" t="str">
        <f ca="1">_xlfn.IFNA((VLOOKUP($A7470,'Fats and Greases'!Q:R,2,FALSE)), "")</f>
        <v/>
      </c>
      <c r="M7470" s="10" t="str">
        <f ca="1">_xlfn.IFNA((VLOOKUP($A7470,'Fats and Greases'!S:T,2,FALSE)), "")</f>
        <v/>
      </c>
    </row>
    <row r="7471" spans="1:13" x14ac:dyDescent="0.2">
      <c r="A7471" s="18">
        <v>47241</v>
      </c>
      <c r="B7471" s="19">
        <f t="shared" si="232"/>
        <v>5</v>
      </c>
      <c r="C7471" s="19">
        <f t="shared" si="233"/>
        <v>2029</v>
      </c>
      <c r="D7471" s="10" t="str">
        <f ca="1">_xlfn.IFNA((VLOOKUP(A7471,'Fats and Greases'!A:B,2,FALSE)), "")</f>
        <v/>
      </c>
      <c r="E7471" s="10" t="str">
        <f ca="1">_xlfn.IFNA((VLOOKUP(A7471,'Fats and Greases'!C:D,2,FALSE)), "")</f>
        <v/>
      </c>
      <c r="F7471" s="10" t="str">
        <f ca="1">_xlfn.IFNA((VLOOKUP(A7471,'Fats and Greases'!E:F,2,FALSE)), "")</f>
        <v/>
      </c>
      <c r="G7471" s="10" t="str">
        <f ca="1">_xlfn.IFNA((VLOOKUP(A7471,'Fats and Greases'!G:H,2,FALSE)), "")</f>
        <v/>
      </c>
      <c r="H7471" s="10" t="str">
        <f ca="1">_xlfn.IFNA((VLOOKUP(A7471,'Fats and Greases'!I:J,2,FALSE)), "")</f>
        <v/>
      </c>
      <c r="I7471" s="10" t="str">
        <f ca="1">_xlfn.IFNA((VLOOKUP(A7471,'Fats and Greases'!K:L,2,FALSE)), "")</f>
        <v/>
      </c>
      <c r="J7471" s="10" t="str">
        <f ca="1">_xlfn.IFNA((VLOOKUP(A7471,'Fats and Greases'!M:N,2,FALSE)), "")</f>
        <v/>
      </c>
      <c r="K7471" s="10" t="str">
        <f ca="1">_xlfn.IFNA((VLOOKUP($A7471,'Fats and Greases'!O:P,2,FALSE)), "")</f>
        <v/>
      </c>
      <c r="L7471" s="10" t="str">
        <f ca="1">_xlfn.IFNA((VLOOKUP($A7471,'Fats and Greases'!Q:R,2,FALSE)), "")</f>
        <v/>
      </c>
      <c r="M7471" s="10" t="str">
        <f ca="1">_xlfn.IFNA((VLOOKUP($A7471,'Fats and Greases'!S:T,2,FALSE)), "")</f>
        <v/>
      </c>
    </row>
    <row r="7472" spans="1:13" x14ac:dyDescent="0.2">
      <c r="A7472" s="18">
        <v>47242</v>
      </c>
      <c r="B7472" s="19">
        <f t="shared" si="232"/>
        <v>5</v>
      </c>
      <c r="C7472" s="19">
        <f t="shared" si="233"/>
        <v>2029</v>
      </c>
      <c r="D7472" s="10" t="str">
        <f ca="1">_xlfn.IFNA((VLOOKUP(A7472,'Fats and Greases'!A:B,2,FALSE)), "")</f>
        <v/>
      </c>
      <c r="E7472" s="10" t="str">
        <f ca="1">_xlfn.IFNA((VLOOKUP(A7472,'Fats and Greases'!C:D,2,FALSE)), "")</f>
        <v/>
      </c>
      <c r="F7472" s="10" t="str">
        <f ca="1">_xlfn.IFNA((VLOOKUP(A7472,'Fats and Greases'!E:F,2,FALSE)), "")</f>
        <v/>
      </c>
      <c r="G7472" s="10" t="str">
        <f ca="1">_xlfn.IFNA((VLOOKUP(A7472,'Fats and Greases'!G:H,2,FALSE)), "")</f>
        <v/>
      </c>
      <c r="H7472" s="10" t="str">
        <f ca="1">_xlfn.IFNA((VLOOKUP(A7472,'Fats and Greases'!I:J,2,FALSE)), "")</f>
        <v/>
      </c>
      <c r="I7472" s="10" t="str">
        <f ca="1">_xlfn.IFNA((VLOOKUP(A7472,'Fats and Greases'!K:L,2,FALSE)), "")</f>
        <v/>
      </c>
      <c r="J7472" s="10" t="str">
        <f ca="1">_xlfn.IFNA((VLOOKUP(A7472,'Fats and Greases'!M:N,2,FALSE)), "")</f>
        <v/>
      </c>
      <c r="K7472" s="10" t="str">
        <f ca="1">_xlfn.IFNA((VLOOKUP($A7472,'Fats and Greases'!O:P,2,FALSE)), "")</f>
        <v/>
      </c>
      <c r="L7472" s="10" t="str">
        <f ca="1">_xlfn.IFNA((VLOOKUP($A7472,'Fats and Greases'!Q:R,2,FALSE)), "")</f>
        <v/>
      </c>
      <c r="M7472" s="10" t="str">
        <f ca="1">_xlfn.IFNA((VLOOKUP($A7472,'Fats and Greases'!S:T,2,FALSE)), "")</f>
        <v/>
      </c>
    </row>
    <row r="7473" spans="1:13" x14ac:dyDescent="0.2">
      <c r="A7473" s="18">
        <v>47245</v>
      </c>
      <c r="B7473" s="19">
        <f t="shared" si="232"/>
        <v>5</v>
      </c>
      <c r="C7473" s="19">
        <f t="shared" si="233"/>
        <v>2029</v>
      </c>
      <c r="D7473" s="10" t="str">
        <f ca="1">_xlfn.IFNA((VLOOKUP(A7473,'Fats and Greases'!A:B,2,FALSE)), "")</f>
        <v/>
      </c>
      <c r="E7473" s="10" t="str">
        <f ca="1">_xlfn.IFNA((VLOOKUP(A7473,'Fats and Greases'!C:D,2,FALSE)), "")</f>
        <v/>
      </c>
      <c r="F7473" s="10" t="str">
        <f ca="1">_xlfn.IFNA((VLOOKUP(A7473,'Fats and Greases'!E:F,2,FALSE)), "")</f>
        <v/>
      </c>
      <c r="G7473" s="10" t="str">
        <f ca="1">_xlfn.IFNA((VLOOKUP(A7473,'Fats and Greases'!G:H,2,FALSE)), "")</f>
        <v/>
      </c>
      <c r="H7473" s="10" t="str">
        <f ca="1">_xlfn.IFNA((VLOOKUP(A7473,'Fats and Greases'!I:J,2,FALSE)), "")</f>
        <v/>
      </c>
      <c r="I7473" s="10" t="str">
        <f ca="1">_xlfn.IFNA((VLOOKUP(A7473,'Fats and Greases'!K:L,2,FALSE)), "")</f>
        <v/>
      </c>
      <c r="J7473" s="10" t="str">
        <f ca="1">_xlfn.IFNA((VLOOKUP(A7473,'Fats and Greases'!M:N,2,FALSE)), "")</f>
        <v/>
      </c>
      <c r="K7473" s="10" t="str">
        <f ca="1">_xlfn.IFNA((VLOOKUP($A7473,'Fats and Greases'!O:P,2,FALSE)), "")</f>
        <v/>
      </c>
      <c r="L7473" s="10" t="str">
        <f ca="1">_xlfn.IFNA((VLOOKUP($A7473,'Fats and Greases'!Q:R,2,FALSE)), "")</f>
        <v/>
      </c>
      <c r="M7473" s="10" t="str">
        <f ca="1">_xlfn.IFNA((VLOOKUP($A7473,'Fats and Greases'!S:T,2,FALSE)), "")</f>
        <v/>
      </c>
    </row>
    <row r="7474" spans="1:13" x14ac:dyDescent="0.2">
      <c r="A7474" s="18">
        <v>47246</v>
      </c>
      <c r="B7474" s="19">
        <f t="shared" si="232"/>
        <v>5</v>
      </c>
      <c r="C7474" s="19">
        <f t="shared" si="233"/>
        <v>2029</v>
      </c>
      <c r="D7474" s="10" t="str">
        <f ca="1">_xlfn.IFNA((VLOOKUP(A7474,'Fats and Greases'!A:B,2,FALSE)), "")</f>
        <v/>
      </c>
      <c r="E7474" s="10" t="str">
        <f ca="1">_xlfn.IFNA((VLOOKUP(A7474,'Fats and Greases'!C:D,2,FALSE)), "")</f>
        <v/>
      </c>
      <c r="F7474" s="10" t="str">
        <f ca="1">_xlfn.IFNA((VLOOKUP(A7474,'Fats and Greases'!E:F,2,FALSE)), "")</f>
        <v/>
      </c>
      <c r="G7474" s="10" t="str">
        <f ca="1">_xlfn.IFNA((VLOOKUP(A7474,'Fats and Greases'!G:H,2,FALSE)), "")</f>
        <v/>
      </c>
      <c r="H7474" s="10" t="str">
        <f ca="1">_xlfn.IFNA((VLOOKUP(A7474,'Fats and Greases'!I:J,2,FALSE)), "")</f>
        <v/>
      </c>
      <c r="I7474" s="10" t="str">
        <f ca="1">_xlfn.IFNA((VLOOKUP(A7474,'Fats and Greases'!K:L,2,FALSE)), "")</f>
        <v/>
      </c>
      <c r="J7474" s="10" t="str">
        <f ca="1">_xlfn.IFNA((VLOOKUP(A7474,'Fats and Greases'!M:N,2,FALSE)), "")</f>
        <v/>
      </c>
      <c r="K7474" s="10" t="str">
        <f ca="1">_xlfn.IFNA((VLOOKUP($A7474,'Fats and Greases'!O:P,2,FALSE)), "")</f>
        <v/>
      </c>
      <c r="L7474" s="10" t="str">
        <f ca="1">_xlfn.IFNA((VLOOKUP($A7474,'Fats and Greases'!Q:R,2,FALSE)), "")</f>
        <v/>
      </c>
      <c r="M7474" s="10" t="str">
        <f ca="1">_xlfn.IFNA((VLOOKUP($A7474,'Fats and Greases'!S:T,2,FALSE)), "")</f>
        <v/>
      </c>
    </row>
    <row r="7475" spans="1:13" x14ac:dyDescent="0.2">
      <c r="A7475" s="18">
        <v>47247</v>
      </c>
      <c r="B7475" s="19">
        <f t="shared" si="232"/>
        <v>5</v>
      </c>
      <c r="C7475" s="19">
        <f t="shared" si="233"/>
        <v>2029</v>
      </c>
      <c r="D7475" s="10" t="str">
        <f ca="1">_xlfn.IFNA((VLOOKUP(A7475,'Fats and Greases'!A:B,2,FALSE)), "")</f>
        <v/>
      </c>
      <c r="E7475" s="10" t="str">
        <f ca="1">_xlfn.IFNA((VLOOKUP(A7475,'Fats and Greases'!C:D,2,FALSE)), "")</f>
        <v/>
      </c>
      <c r="F7475" s="10" t="str">
        <f ca="1">_xlfn.IFNA((VLOOKUP(A7475,'Fats and Greases'!E:F,2,FALSE)), "")</f>
        <v/>
      </c>
      <c r="G7475" s="10" t="str">
        <f ca="1">_xlfn.IFNA((VLOOKUP(A7475,'Fats and Greases'!G:H,2,FALSE)), "")</f>
        <v/>
      </c>
      <c r="H7475" s="10" t="str">
        <f ca="1">_xlfn.IFNA((VLOOKUP(A7475,'Fats and Greases'!I:J,2,FALSE)), "")</f>
        <v/>
      </c>
      <c r="I7475" s="10" t="str">
        <f ca="1">_xlfn.IFNA((VLOOKUP(A7475,'Fats and Greases'!K:L,2,FALSE)), "")</f>
        <v/>
      </c>
      <c r="J7475" s="10" t="str">
        <f ca="1">_xlfn.IFNA((VLOOKUP(A7475,'Fats and Greases'!M:N,2,FALSE)), "")</f>
        <v/>
      </c>
      <c r="K7475" s="10" t="str">
        <f ca="1">_xlfn.IFNA((VLOOKUP($A7475,'Fats and Greases'!O:P,2,FALSE)), "")</f>
        <v/>
      </c>
      <c r="L7475" s="10" t="str">
        <f ca="1">_xlfn.IFNA((VLOOKUP($A7475,'Fats and Greases'!Q:R,2,FALSE)), "")</f>
        <v/>
      </c>
      <c r="M7475" s="10" t="str">
        <f ca="1">_xlfn.IFNA((VLOOKUP($A7475,'Fats and Greases'!S:T,2,FALSE)), "")</f>
        <v/>
      </c>
    </row>
    <row r="7476" spans="1:13" x14ac:dyDescent="0.2">
      <c r="A7476" s="18">
        <v>47248</v>
      </c>
      <c r="B7476" s="19">
        <f t="shared" si="232"/>
        <v>5</v>
      </c>
      <c r="C7476" s="19">
        <f t="shared" si="233"/>
        <v>2029</v>
      </c>
      <c r="D7476" s="10" t="str">
        <f ca="1">_xlfn.IFNA((VLOOKUP(A7476,'Fats and Greases'!A:B,2,FALSE)), "")</f>
        <v/>
      </c>
      <c r="E7476" s="10" t="str">
        <f ca="1">_xlfn.IFNA((VLOOKUP(A7476,'Fats and Greases'!C:D,2,FALSE)), "")</f>
        <v/>
      </c>
      <c r="F7476" s="10" t="str">
        <f ca="1">_xlfn.IFNA((VLOOKUP(A7476,'Fats and Greases'!E:F,2,FALSE)), "")</f>
        <v/>
      </c>
      <c r="G7476" s="10" t="str">
        <f ca="1">_xlfn.IFNA((VLOOKUP(A7476,'Fats and Greases'!G:H,2,FALSE)), "")</f>
        <v/>
      </c>
      <c r="H7476" s="10" t="str">
        <f ca="1">_xlfn.IFNA((VLOOKUP(A7476,'Fats and Greases'!I:J,2,FALSE)), "")</f>
        <v/>
      </c>
      <c r="I7476" s="10" t="str">
        <f ca="1">_xlfn.IFNA((VLOOKUP(A7476,'Fats and Greases'!K:L,2,FALSE)), "")</f>
        <v/>
      </c>
      <c r="J7476" s="10" t="str">
        <f ca="1">_xlfn.IFNA((VLOOKUP(A7476,'Fats and Greases'!M:N,2,FALSE)), "")</f>
        <v/>
      </c>
      <c r="K7476" s="10" t="str">
        <f ca="1">_xlfn.IFNA((VLOOKUP($A7476,'Fats and Greases'!O:P,2,FALSE)), "")</f>
        <v/>
      </c>
      <c r="L7476" s="10" t="str">
        <f ca="1">_xlfn.IFNA((VLOOKUP($A7476,'Fats and Greases'!Q:R,2,FALSE)), "")</f>
        <v/>
      </c>
      <c r="M7476" s="10" t="str">
        <f ca="1">_xlfn.IFNA((VLOOKUP($A7476,'Fats and Greases'!S:T,2,FALSE)), "")</f>
        <v/>
      </c>
    </row>
    <row r="7477" spans="1:13" x14ac:dyDescent="0.2">
      <c r="A7477" s="18">
        <v>47249</v>
      </c>
      <c r="B7477" s="19">
        <f t="shared" si="232"/>
        <v>5</v>
      </c>
      <c r="C7477" s="19">
        <f t="shared" si="233"/>
        <v>2029</v>
      </c>
      <c r="D7477" s="10" t="str">
        <f ca="1">_xlfn.IFNA((VLOOKUP(A7477,'Fats and Greases'!A:B,2,FALSE)), "")</f>
        <v/>
      </c>
      <c r="E7477" s="10" t="str">
        <f ca="1">_xlfn.IFNA((VLOOKUP(A7477,'Fats and Greases'!C:D,2,FALSE)), "")</f>
        <v/>
      </c>
      <c r="F7477" s="10" t="str">
        <f ca="1">_xlfn.IFNA((VLOOKUP(A7477,'Fats and Greases'!E:F,2,FALSE)), "")</f>
        <v/>
      </c>
      <c r="G7477" s="10" t="str">
        <f ca="1">_xlfn.IFNA((VLOOKUP(A7477,'Fats and Greases'!G:H,2,FALSE)), "")</f>
        <v/>
      </c>
      <c r="H7477" s="10" t="str">
        <f ca="1">_xlfn.IFNA((VLOOKUP(A7477,'Fats and Greases'!I:J,2,FALSE)), "")</f>
        <v/>
      </c>
      <c r="I7477" s="10" t="str">
        <f ca="1">_xlfn.IFNA((VLOOKUP(A7477,'Fats and Greases'!K:L,2,FALSE)), "")</f>
        <v/>
      </c>
      <c r="J7477" s="10" t="str">
        <f ca="1">_xlfn.IFNA((VLOOKUP(A7477,'Fats and Greases'!M:N,2,FALSE)), "")</f>
        <v/>
      </c>
      <c r="K7477" s="10" t="str">
        <f ca="1">_xlfn.IFNA((VLOOKUP($A7477,'Fats and Greases'!O:P,2,FALSE)), "")</f>
        <v/>
      </c>
      <c r="L7477" s="10" t="str">
        <f ca="1">_xlfn.IFNA((VLOOKUP($A7477,'Fats and Greases'!Q:R,2,FALSE)), "")</f>
        <v/>
      </c>
      <c r="M7477" s="10" t="str">
        <f ca="1">_xlfn.IFNA((VLOOKUP($A7477,'Fats and Greases'!S:T,2,FALSE)), "")</f>
        <v/>
      </c>
    </row>
    <row r="7478" spans="1:13" x14ac:dyDescent="0.2">
      <c r="A7478" s="18">
        <v>47252</v>
      </c>
      <c r="B7478" s="19">
        <f t="shared" si="232"/>
        <v>5</v>
      </c>
      <c r="C7478" s="19">
        <f t="shared" si="233"/>
        <v>2029</v>
      </c>
      <c r="D7478" s="10" t="str">
        <f ca="1">_xlfn.IFNA((VLOOKUP(A7478,'Fats and Greases'!A:B,2,FALSE)), "")</f>
        <v/>
      </c>
      <c r="E7478" s="10" t="str">
        <f ca="1">_xlfn.IFNA((VLOOKUP(A7478,'Fats and Greases'!C:D,2,FALSE)), "")</f>
        <v/>
      </c>
      <c r="F7478" s="10" t="str">
        <f ca="1">_xlfn.IFNA((VLOOKUP(A7478,'Fats and Greases'!E:F,2,FALSE)), "")</f>
        <v/>
      </c>
      <c r="G7478" s="10" t="str">
        <f ca="1">_xlfn.IFNA((VLOOKUP(A7478,'Fats and Greases'!G:H,2,FALSE)), "")</f>
        <v/>
      </c>
      <c r="H7478" s="10" t="str">
        <f ca="1">_xlfn.IFNA((VLOOKUP(A7478,'Fats and Greases'!I:J,2,FALSE)), "")</f>
        <v/>
      </c>
      <c r="I7478" s="10" t="str">
        <f ca="1">_xlfn.IFNA((VLOOKUP(A7478,'Fats and Greases'!K:L,2,FALSE)), "")</f>
        <v/>
      </c>
      <c r="J7478" s="10" t="str">
        <f ca="1">_xlfn.IFNA((VLOOKUP(A7478,'Fats and Greases'!M:N,2,FALSE)), "")</f>
        <v/>
      </c>
      <c r="K7478" s="10" t="str">
        <f ca="1">_xlfn.IFNA((VLOOKUP($A7478,'Fats and Greases'!O:P,2,FALSE)), "")</f>
        <v/>
      </c>
      <c r="L7478" s="10" t="str">
        <f ca="1">_xlfn.IFNA((VLOOKUP($A7478,'Fats and Greases'!Q:R,2,FALSE)), "")</f>
        <v/>
      </c>
      <c r="M7478" s="10" t="str">
        <f ca="1">_xlfn.IFNA((VLOOKUP($A7478,'Fats and Greases'!S:T,2,FALSE)), "")</f>
        <v/>
      </c>
    </row>
    <row r="7479" spans="1:13" x14ac:dyDescent="0.2">
      <c r="A7479" s="18">
        <v>47253</v>
      </c>
      <c r="B7479" s="19">
        <f t="shared" si="232"/>
        <v>5</v>
      </c>
      <c r="C7479" s="19">
        <f t="shared" si="233"/>
        <v>2029</v>
      </c>
      <c r="D7479" s="10" t="str">
        <f ca="1">_xlfn.IFNA((VLOOKUP(A7479,'Fats and Greases'!A:B,2,FALSE)), "")</f>
        <v/>
      </c>
      <c r="E7479" s="10" t="str">
        <f ca="1">_xlfn.IFNA((VLOOKUP(A7479,'Fats and Greases'!C:D,2,FALSE)), "")</f>
        <v/>
      </c>
      <c r="F7479" s="10" t="str">
        <f ca="1">_xlfn.IFNA((VLOOKUP(A7479,'Fats and Greases'!E:F,2,FALSE)), "")</f>
        <v/>
      </c>
      <c r="G7479" s="10" t="str">
        <f ca="1">_xlfn.IFNA((VLOOKUP(A7479,'Fats and Greases'!G:H,2,FALSE)), "")</f>
        <v/>
      </c>
      <c r="H7479" s="10" t="str">
        <f ca="1">_xlfn.IFNA((VLOOKUP(A7479,'Fats and Greases'!I:J,2,FALSE)), "")</f>
        <v/>
      </c>
      <c r="I7479" s="10" t="str">
        <f ca="1">_xlfn.IFNA((VLOOKUP(A7479,'Fats and Greases'!K:L,2,FALSE)), "")</f>
        <v/>
      </c>
      <c r="J7479" s="10" t="str">
        <f ca="1">_xlfn.IFNA((VLOOKUP(A7479,'Fats and Greases'!M:N,2,FALSE)), "")</f>
        <v/>
      </c>
      <c r="K7479" s="10" t="str">
        <f ca="1">_xlfn.IFNA((VLOOKUP($A7479,'Fats and Greases'!O:P,2,FALSE)), "")</f>
        <v/>
      </c>
      <c r="L7479" s="10" t="str">
        <f ca="1">_xlfn.IFNA((VLOOKUP($A7479,'Fats and Greases'!Q:R,2,FALSE)), "")</f>
        <v/>
      </c>
      <c r="M7479" s="10" t="str">
        <f ca="1">_xlfn.IFNA((VLOOKUP($A7479,'Fats and Greases'!S:T,2,FALSE)), "")</f>
        <v/>
      </c>
    </row>
    <row r="7480" spans="1:13" x14ac:dyDescent="0.2">
      <c r="A7480" s="18">
        <v>47254</v>
      </c>
      <c r="B7480" s="19">
        <f t="shared" si="232"/>
        <v>5</v>
      </c>
      <c r="C7480" s="19">
        <f t="shared" si="233"/>
        <v>2029</v>
      </c>
      <c r="D7480" s="10" t="str">
        <f ca="1">_xlfn.IFNA((VLOOKUP(A7480,'Fats and Greases'!A:B,2,FALSE)), "")</f>
        <v/>
      </c>
      <c r="E7480" s="10" t="str">
        <f ca="1">_xlfn.IFNA((VLOOKUP(A7480,'Fats and Greases'!C:D,2,FALSE)), "")</f>
        <v/>
      </c>
      <c r="F7480" s="10" t="str">
        <f ca="1">_xlfn.IFNA((VLOOKUP(A7480,'Fats and Greases'!E:F,2,FALSE)), "")</f>
        <v/>
      </c>
      <c r="G7480" s="10" t="str">
        <f ca="1">_xlfn.IFNA((VLOOKUP(A7480,'Fats and Greases'!G:H,2,FALSE)), "")</f>
        <v/>
      </c>
      <c r="H7480" s="10" t="str">
        <f ca="1">_xlfn.IFNA((VLOOKUP(A7480,'Fats and Greases'!I:J,2,FALSE)), "")</f>
        <v/>
      </c>
      <c r="I7480" s="10" t="str">
        <f ca="1">_xlfn.IFNA((VLOOKUP(A7480,'Fats and Greases'!K:L,2,FALSE)), "")</f>
        <v/>
      </c>
      <c r="J7480" s="10" t="str">
        <f ca="1">_xlfn.IFNA((VLOOKUP(A7480,'Fats and Greases'!M:N,2,FALSE)), "")</f>
        <v/>
      </c>
      <c r="K7480" s="10" t="str">
        <f ca="1">_xlfn.IFNA((VLOOKUP($A7480,'Fats and Greases'!O:P,2,FALSE)), "")</f>
        <v/>
      </c>
      <c r="L7480" s="10" t="str">
        <f ca="1">_xlfn.IFNA((VLOOKUP($A7480,'Fats and Greases'!Q:R,2,FALSE)), "")</f>
        <v/>
      </c>
      <c r="M7480" s="10" t="str">
        <f ca="1">_xlfn.IFNA((VLOOKUP($A7480,'Fats and Greases'!S:T,2,FALSE)), "")</f>
        <v/>
      </c>
    </row>
    <row r="7481" spans="1:13" x14ac:dyDescent="0.2">
      <c r="A7481" s="18">
        <v>47255</v>
      </c>
      <c r="B7481" s="19">
        <f t="shared" si="232"/>
        <v>5</v>
      </c>
      <c r="C7481" s="19">
        <f t="shared" si="233"/>
        <v>2029</v>
      </c>
      <c r="D7481" s="10" t="str">
        <f ca="1">_xlfn.IFNA((VLOOKUP(A7481,'Fats and Greases'!A:B,2,FALSE)), "")</f>
        <v/>
      </c>
      <c r="E7481" s="10" t="str">
        <f ca="1">_xlfn.IFNA((VLOOKUP(A7481,'Fats and Greases'!C:D,2,FALSE)), "")</f>
        <v/>
      </c>
      <c r="F7481" s="10" t="str">
        <f ca="1">_xlfn.IFNA((VLOOKUP(A7481,'Fats and Greases'!E:F,2,FALSE)), "")</f>
        <v/>
      </c>
      <c r="G7481" s="10" t="str">
        <f ca="1">_xlfn.IFNA((VLOOKUP(A7481,'Fats and Greases'!G:H,2,FALSE)), "")</f>
        <v/>
      </c>
      <c r="H7481" s="10" t="str">
        <f ca="1">_xlfn.IFNA((VLOOKUP(A7481,'Fats and Greases'!I:J,2,FALSE)), "")</f>
        <v/>
      </c>
      <c r="I7481" s="10" t="str">
        <f ca="1">_xlfn.IFNA((VLOOKUP(A7481,'Fats and Greases'!K:L,2,FALSE)), "")</f>
        <v/>
      </c>
      <c r="J7481" s="10" t="str">
        <f ca="1">_xlfn.IFNA((VLOOKUP(A7481,'Fats and Greases'!M:N,2,FALSE)), "")</f>
        <v/>
      </c>
      <c r="K7481" s="10" t="str">
        <f ca="1">_xlfn.IFNA((VLOOKUP($A7481,'Fats and Greases'!O:P,2,FALSE)), "")</f>
        <v/>
      </c>
      <c r="L7481" s="10" t="str">
        <f ca="1">_xlfn.IFNA((VLOOKUP($A7481,'Fats and Greases'!Q:R,2,FALSE)), "")</f>
        <v/>
      </c>
      <c r="M7481" s="10" t="str">
        <f ca="1">_xlfn.IFNA((VLOOKUP($A7481,'Fats and Greases'!S:T,2,FALSE)), "")</f>
        <v/>
      </c>
    </row>
    <row r="7482" spans="1:13" x14ac:dyDescent="0.2">
      <c r="A7482" s="18">
        <v>47256</v>
      </c>
      <c r="B7482" s="19">
        <f t="shared" si="232"/>
        <v>5</v>
      </c>
      <c r="C7482" s="19">
        <f t="shared" si="233"/>
        <v>2029</v>
      </c>
      <c r="D7482" s="10" t="str">
        <f ca="1">_xlfn.IFNA((VLOOKUP(A7482,'Fats and Greases'!A:B,2,FALSE)), "")</f>
        <v/>
      </c>
      <c r="E7482" s="10" t="str">
        <f ca="1">_xlfn.IFNA((VLOOKUP(A7482,'Fats and Greases'!C:D,2,FALSE)), "")</f>
        <v/>
      </c>
      <c r="F7482" s="10" t="str">
        <f ca="1">_xlfn.IFNA((VLOOKUP(A7482,'Fats and Greases'!E:F,2,FALSE)), "")</f>
        <v/>
      </c>
      <c r="G7482" s="10" t="str">
        <f ca="1">_xlfn.IFNA((VLOOKUP(A7482,'Fats and Greases'!G:H,2,FALSE)), "")</f>
        <v/>
      </c>
      <c r="H7482" s="10" t="str">
        <f ca="1">_xlfn.IFNA((VLOOKUP(A7482,'Fats and Greases'!I:J,2,FALSE)), "")</f>
        <v/>
      </c>
      <c r="I7482" s="10" t="str">
        <f ca="1">_xlfn.IFNA((VLOOKUP(A7482,'Fats and Greases'!K:L,2,FALSE)), "")</f>
        <v/>
      </c>
      <c r="J7482" s="10" t="str">
        <f ca="1">_xlfn.IFNA((VLOOKUP(A7482,'Fats and Greases'!M:N,2,FALSE)), "")</f>
        <v/>
      </c>
      <c r="K7482" s="10" t="str">
        <f ca="1">_xlfn.IFNA((VLOOKUP($A7482,'Fats and Greases'!O:P,2,FALSE)), "")</f>
        <v/>
      </c>
      <c r="L7482" s="10" t="str">
        <f ca="1">_xlfn.IFNA((VLOOKUP($A7482,'Fats and Greases'!Q:R,2,FALSE)), "")</f>
        <v/>
      </c>
      <c r="M7482" s="10" t="str">
        <f ca="1">_xlfn.IFNA((VLOOKUP($A7482,'Fats and Greases'!S:T,2,FALSE)), "")</f>
        <v/>
      </c>
    </row>
    <row r="7483" spans="1:13" x14ac:dyDescent="0.2">
      <c r="A7483" s="18">
        <v>47259</v>
      </c>
      <c r="B7483" s="19">
        <f t="shared" si="232"/>
        <v>5</v>
      </c>
      <c r="C7483" s="19">
        <f t="shared" si="233"/>
        <v>2029</v>
      </c>
      <c r="D7483" s="10" t="str">
        <f ca="1">_xlfn.IFNA((VLOOKUP(A7483,'Fats and Greases'!A:B,2,FALSE)), "")</f>
        <v/>
      </c>
      <c r="E7483" s="10" t="str">
        <f ca="1">_xlfn.IFNA((VLOOKUP(A7483,'Fats and Greases'!C:D,2,FALSE)), "")</f>
        <v/>
      </c>
      <c r="F7483" s="10" t="str">
        <f ca="1">_xlfn.IFNA((VLOOKUP(A7483,'Fats and Greases'!E:F,2,FALSE)), "")</f>
        <v/>
      </c>
      <c r="G7483" s="10" t="str">
        <f ca="1">_xlfn.IFNA((VLOOKUP(A7483,'Fats and Greases'!G:H,2,FALSE)), "")</f>
        <v/>
      </c>
      <c r="H7483" s="10" t="str">
        <f ca="1">_xlfn.IFNA((VLOOKUP(A7483,'Fats and Greases'!I:J,2,FALSE)), "")</f>
        <v/>
      </c>
      <c r="I7483" s="10" t="str">
        <f ca="1">_xlfn.IFNA((VLOOKUP(A7483,'Fats and Greases'!K:L,2,FALSE)), "")</f>
        <v/>
      </c>
      <c r="J7483" s="10" t="str">
        <f ca="1">_xlfn.IFNA((VLOOKUP(A7483,'Fats and Greases'!M:N,2,FALSE)), "")</f>
        <v/>
      </c>
      <c r="K7483" s="10" t="str">
        <f ca="1">_xlfn.IFNA((VLOOKUP($A7483,'Fats and Greases'!O:P,2,FALSE)), "")</f>
        <v/>
      </c>
      <c r="L7483" s="10" t="str">
        <f ca="1">_xlfn.IFNA((VLOOKUP($A7483,'Fats and Greases'!Q:R,2,FALSE)), "")</f>
        <v/>
      </c>
      <c r="M7483" s="10" t="str">
        <f ca="1">_xlfn.IFNA((VLOOKUP($A7483,'Fats and Greases'!S:T,2,FALSE)), "")</f>
        <v/>
      </c>
    </row>
    <row r="7484" spans="1:13" x14ac:dyDescent="0.2">
      <c r="A7484" s="18">
        <v>47260</v>
      </c>
      <c r="B7484" s="19">
        <f t="shared" si="232"/>
        <v>5</v>
      </c>
      <c r="C7484" s="19">
        <f t="shared" si="233"/>
        <v>2029</v>
      </c>
      <c r="D7484" s="10" t="str">
        <f ca="1">_xlfn.IFNA((VLOOKUP(A7484,'Fats and Greases'!A:B,2,FALSE)), "")</f>
        <v/>
      </c>
      <c r="E7484" s="10" t="str">
        <f ca="1">_xlfn.IFNA((VLOOKUP(A7484,'Fats and Greases'!C:D,2,FALSE)), "")</f>
        <v/>
      </c>
      <c r="F7484" s="10" t="str">
        <f ca="1">_xlfn.IFNA((VLOOKUP(A7484,'Fats and Greases'!E:F,2,FALSE)), "")</f>
        <v/>
      </c>
      <c r="G7484" s="10" t="str">
        <f ca="1">_xlfn.IFNA((VLOOKUP(A7484,'Fats and Greases'!G:H,2,FALSE)), "")</f>
        <v/>
      </c>
      <c r="H7484" s="10" t="str">
        <f ca="1">_xlfn.IFNA((VLOOKUP(A7484,'Fats and Greases'!I:J,2,FALSE)), "")</f>
        <v/>
      </c>
      <c r="I7484" s="10" t="str">
        <f ca="1">_xlfn.IFNA((VLOOKUP(A7484,'Fats and Greases'!K:L,2,FALSE)), "")</f>
        <v/>
      </c>
      <c r="J7484" s="10" t="str">
        <f ca="1">_xlfn.IFNA((VLOOKUP(A7484,'Fats and Greases'!M:N,2,FALSE)), "")</f>
        <v/>
      </c>
      <c r="K7484" s="10" t="str">
        <f ca="1">_xlfn.IFNA((VLOOKUP($A7484,'Fats and Greases'!O:P,2,FALSE)), "")</f>
        <v/>
      </c>
      <c r="L7484" s="10" t="str">
        <f ca="1">_xlfn.IFNA((VLOOKUP($A7484,'Fats and Greases'!Q:R,2,FALSE)), "")</f>
        <v/>
      </c>
      <c r="M7484" s="10" t="str">
        <f ca="1">_xlfn.IFNA((VLOOKUP($A7484,'Fats and Greases'!S:T,2,FALSE)), "")</f>
        <v/>
      </c>
    </row>
    <row r="7485" spans="1:13" x14ac:dyDescent="0.2">
      <c r="A7485" s="18">
        <v>47261</v>
      </c>
      <c r="B7485" s="19">
        <f t="shared" si="232"/>
        <v>5</v>
      </c>
      <c r="C7485" s="19">
        <f t="shared" si="233"/>
        <v>2029</v>
      </c>
      <c r="D7485" s="10" t="str">
        <f ca="1">_xlfn.IFNA((VLOOKUP(A7485,'Fats and Greases'!A:B,2,FALSE)), "")</f>
        <v/>
      </c>
      <c r="E7485" s="10" t="str">
        <f ca="1">_xlfn.IFNA((VLOOKUP(A7485,'Fats and Greases'!C:D,2,FALSE)), "")</f>
        <v/>
      </c>
      <c r="F7485" s="10" t="str">
        <f ca="1">_xlfn.IFNA((VLOOKUP(A7485,'Fats and Greases'!E:F,2,FALSE)), "")</f>
        <v/>
      </c>
      <c r="G7485" s="10" t="str">
        <f ca="1">_xlfn.IFNA((VLOOKUP(A7485,'Fats and Greases'!G:H,2,FALSE)), "")</f>
        <v/>
      </c>
      <c r="H7485" s="10" t="str">
        <f ca="1">_xlfn.IFNA((VLOOKUP(A7485,'Fats and Greases'!I:J,2,FALSE)), "")</f>
        <v/>
      </c>
      <c r="I7485" s="10" t="str">
        <f ca="1">_xlfn.IFNA((VLOOKUP(A7485,'Fats and Greases'!K:L,2,FALSE)), "")</f>
        <v/>
      </c>
      <c r="J7485" s="10" t="str">
        <f ca="1">_xlfn.IFNA((VLOOKUP(A7485,'Fats and Greases'!M:N,2,FALSE)), "")</f>
        <v/>
      </c>
      <c r="K7485" s="10" t="str">
        <f ca="1">_xlfn.IFNA((VLOOKUP($A7485,'Fats and Greases'!O:P,2,FALSE)), "")</f>
        <v/>
      </c>
      <c r="L7485" s="10" t="str">
        <f ca="1">_xlfn.IFNA((VLOOKUP($A7485,'Fats and Greases'!Q:R,2,FALSE)), "")</f>
        <v/>
      </c>
      <c r="M7485" s="10" t="str">
        <f ca="1">_xlfn.IFNA((VLOOKUP($A7485,'Fats and Greases'!S:T,2,FALSE)), "")</f>
        <v/>
      </c>
    </row>
    <row r="7486" spans="1:13" x14ac:dyDescent="0.2">
      <c r="A7486" s="18">
        <v>47262</v>
      </c>
      <c r="B7486" s="19">
        <f t="shared" si="232"/>
        <v>5</v>
      </c>
      <c r="C7486" s="19">
        <f t="shared" si="233"/>
        <v>2029</v>
      </c>
      <c r="D7486" s="10" t="str">
        <f ca="1">_xlfn.IFNA((VLOOKUP(A7486,'Fats and Greases'!A:B,2,FALSE)), "")</f>
        <v/>
      </c>
      <c r="E7486" s="10" t="str">
        <f ca="1">_xlfn.IFNA((VLOOKUP(A7486,'Fats and Greases'!C:D,2,FALSE)), "")</f>
        <v/>
      </c>
      <c r="F7486" s="10" t="str">
        <f ca="1">_xlfn.IFNA((VLOOKUP(A7486,'Fats and Greases'!E:F,2,FALSE)), "")</f>
        <v/>
      </c>
      <c r="G7486" s="10" t="str">
        <f ca="1">_xlfn.IFNA((VLOOKUP(A7486,'Fats and Greases'!G:H,2,FALSE)), "")</f>
        <v/>
      </c>
      <c r="H7486" s="10" t="str">
        <f ca="1">_xlfn.IFNA((VLOOKUP(A7486,'Fats and Greases'!I:J,2,FALSE)), "")</f>
        <v/>
      </c>
      <c r="I7486" s="10" t="str">
        <f ca="1">_xlfn.IFNA((VLOOKUP(A7486,'Fats and Greases'!K:L,2,FALSE)), "")</f>
        <v/>
      </c>
      <c r="J7486" s="10" t="str">
        <f ca="1">_xlfn.IFNA((VLOOKUP(A7486,'Fats and Greases'!M:N,2,FALSE)), "")</f>
        <v/>
      </c>
      <c r="K7486" s="10" t="str">
        <f ca="1">_xlfn.IFNA((VLOOKUP($A7486,'Fats and Greases'!O:P,2,FALSE)), "")</f>
        <v/>
      </c>
      <c r="L7486" s="10" t="str">
        <f ca="1">_xlfn.IFNA((VLOOKUP($A7486,'Fats and Greases'!Q:R,2,FALSE)), "")</f>
        <v/>
      </c>
      <c r="M7486" s="10" t="str">
        <f ca="1">_xlfn.IFNA((VLOOKUP($A7486,'Fats and Greases'!S:T,2,FALSE)), "")</f>
        <v/>
      </c>
    </row>
    <row r="7487" spans="1:13" x14ac:dyDescent="0.2">
      <c r="A7487" s="18">
        <v>47263</v>
      </c>
      <c r="B7487" s="19">
        <f t="shared" si="232"/>
        <v>5</v>
      </c>
      <c r="C7487" s="19">
        <f t="shared" si="233"/>
        <v>2029</v>
      </c>
      <c r="D7487" s="10" t="str">
        <f ca="1">_xlfn.IFNA((VLOOKUP(A7487,'Fats and Greases'!A:B,2,FALSE)), "")</f>
        <v/>
      </c>
      <c r="E7487" s="10" t="str">
        <f ca="1">_xlfn.IFNA((VLOOKUP(A7487,'Fats and Greases'!C:D,2,FALSE)), "")</f>
        <v/>
      </c>
      <c r="F7487" s="10" t="str">
        <f ca="1">_xlfn.IFNA((VLOOKUP(A7487,'Fats and Greases'!E:F,2,FALSE)), "")</f>
        <v/>
      </c>
      <c r="G7487" s="10" t="str">
        <f ca="1">_xlfn.IFNA((VLOOKUP(A7487,'Fats and Greases'!G:H,2,FALSE)), "")</f>
        <v/>
      </c>
      <c r="H7487" s="10" t="str">
        <f ca="1">_xlfn.IFNA((VLOOKUP(A7487,'Fats and Greases'!I:J,2,FALSE)), "")</f>
        <v/>
      </c>
      <c r="I7487" s="10" t="str">
        <f ca="1">_xlfn.IFNA((VLOOKUP(A7487,'Fats and Greases'!K:L,2,FALSE)), "")</f>
        <v/>
      </c>
      <c r="J7487" s="10" t="str">
        <f ca="1">_xlfn.IFNA((VLOOKUP(A7487,'Fats and Greases'!M:N,2,FALSE)), "")</f>
        <v/>
      </c>
      <c r="K7487" s="10" t="str">
        <f ca="1">_xlfn.IFNA((VLOOKUP($A7487,'Fats and Greases'!O:P,2,FALSE)), "")</f>
        <v/>
      </c>
      <c r="L7487" s="10" t="str">
        <f ca="1">_xlfn.IFNA((VLOOKUP($A7487,'Fats and Greases'!Q:R,2,FALSE)), "")</f>
        <v/>
      </c>
      <c r="M7487" s="10" t="str">
        <f ca="1">_xlfn.IFNA((VLOOKUP($A7487,'Fats and Greases'!S:T,2,FALSE)), "")</f>
        <v/>
      </c>
    </row>
    <row r="7488" spans="1:13" x14ac:dyDescent="0.2">
      <c r="A7488" s="18">
        <v>47266</v>
      </c>
      <c r="B7488" s="19">
        <f t="shared" si="232"/>
        <v>5</v>
      </c>
      <c r="C7488" s="19">
        <f t="shared" si="233"/>
        <v>2029</v>
      </c>
      <c r="D7488" s="10" t="str">
        <f ca="1">_xlfn.IFNA((VLOOKUP(A7488,'Fats and Greases'!A:B,2,FALSE)), "")</f>
        <v/>
      </c>
      <c r="E7488" s="10" t="str">
        <f ca="1">_xlfn.IFNA((VLOOKUP(A7488,'Fats and Greases'!C:D,2,FALSE)), "")</f>
        <v/>
      </c>
      <c r="F7488" s="10" t="str">
        <f ca="1">_xlfn.IFNA((VLOOKUP(A7488,'Fats and Greases'!E:F,2,FALSE)), "")</f>
        <v/>
      </c>
      <c r="G7488" s="10" t="str">
        <f ca="1">_xlfn.IFNA((VLOOKUP(A7488,'Fats and Greases'!G:H,2,FALSE)), "")</f>
        <v/>
      </c>
      <c r="H7488" s="10" t="str">
        <f ca="1">_xlfn.IFNA((VLOOKUP(A7488,'Fats and Greases'!I:J,2,FALSE)), "")</f>
        <v/>
      </c>
      <c r="I7488" s="10" t="str">
        <f ca="1">_xlfn.IFNA((VLOOKUP(A7488,'Fats and Greases'!K:L,2,FALSE)), "")</f>
        <v/>
      </c>
      <c r="J7488" s="10" t="str">
        <f ca="1">_xlfn.IFNA((VLOOKUP(A7488,'Fats and Greases'!M:N,2,FALSE)), "")</f>
        <v/>
      </c>
      <c r="K7488" s="10" t="str">
        <f ca="1">_xlfn.IFNA((VLOOKUP($A7488,'Fats and Greases'!O:P,2,FALSE)), "")</f>
        <v/>
      </c>
      <c r="L7488" s="10" t="str">
        <f ca="1">_xlfn.IFNA((VLOOKUP($A7488,'Fats and Greases'!Q:R,2,FALSE)), "")</f>
        <v/>
      </c>
      <c r="M7488" s="10" t="str">
        <f ca="1">_xlfn.IFNA((VLOOKUP($A7488,'Fats and Greases'!S:T,2,FALSE)), "")</f>
        <v/>
      </c>
    </row>
    <row r="7489" spans="1:13" x14ac:dyDescent="0.2">
      <c r="A7489" s="18">
        <v>47267</v>
      </c>
      <c r="B7489" s="19">
        <f t="shared" si="232"/>
        <v>5</v>
      </c>
      <c r="C7489" s="19">
        <f t="shared" si="233"/>
        <v>2029</v>
      </c>
      <c r="D7489" s="10" t="str">
        <f ca="1">_xlfn.IFNA((VLOOKUP(A7489,'Fats and Greases'!A:B,2,FALSE)), "")</f>
        <v/>
      </c>
      <c r="E7489" s="10" t="str">
        <f ca="1">_xlfn.IFNA((VLOOKUP(A7489,'Fats and Greases'!C:D,2,FALSE)), "")</f>
        <v/>
      </c>
      <c r="F7489" s="10" t="str">
        <f ca="1">_xlfn.IFNA((VLOOKUP(A7489,'Fats and Greases'!E:F,2,FALSE)), "")</f>
        <v/>
      </c>
      <c r="G7489" s="10" t="str">
        <f ca="1">_xlfn.IFNA((VLOOKUP(A7489,'Fats and Greases'!G:H,2,FALSE)), "")</f>
        <v/>
      </c>
      <c r="H7489" s="10" t="str">
        <f ca="1">_xlfn.IFNA((VLOOKUP(A7489,'Fats and Greases'!I:J,2,FALSE)), "")</f>
        <v/>
      </c>
      <c r="I7489" s="10" t="str">
        <f ca="1">_xlfn.IFNA((VLOOKUP(A7489,'Fats and Greases'!K:L,2,FALSE)), "")</f>
        <v/>
      </c>
      <c r="J7489" s="10" t="str">
        <f ca="1">_xlfn.IFNA((VLOOKUP(A7489,'Fats and Greases'!M:N,2,FALSE)), "")</f>
        <v/>
      </c>
      <c r="K7489" s="10" t="str">
        <f ca="1">_xlfn.IFNA((VLOOKUP($A7489,'Fats and Greases'!O:P,2,FALSE)), "")</f>
        <v/>
      </c>
      <c r="L7489" s="10" t="str">
        <f ca="1">_xlfn.IFNA((VLOOKUP($A7489,'Fats and Greases'!Q:R,2,FALSE)), "")</f>
        <v/>
      </c>
      <c r="M7489" s="10" t="str">
        <f ca="1">_xlfn.IFNA((VLOOKUP($A7489,'Fats and Greases'!S:T,2,FALSE)), "")</f>
        <v/>
      </c>
    </row>
    <row r="7490" spans="1:13" x14ac:dyDescent="0.2">
      <c r="A7490" s="18">
        <v>47268</v>
      </c>
      <c r="B7490" s="19">
        <f t="shared" si="232"/>
        <v>5</v>
      </c>
      <c r="C7490" s="19">
        <f t="shared" si="233"/>
        <v>2029</v>
      </c>
      <c r="D7490" s="10" t="str">
        <f ca="1">_xlfn.IFNA((VLOOKUP(A7490,'Fats and Greases'!A:B,2,FALSE)), "")</f>
        <v/>
      </c>
      <c r="E7490" s="10" t="str">
        <f ca="1">_xlfn.IFNA((VLOOKUP(A7490,'Fats and Greases'!C:D,2,FALSE)), "")</f>
        <v/>
      </c>
      <c r="F7490" s="10" t="str">
        <f ca="1">_xlfn.IFNA((VLOOKUP(A7490,'Fats and Greases'!E:F,2,FALSE)), "")</f>
        <v/>
      </c>
      <c r="G7490" s="10" t="str">
        <f ca="1">_xlfn.IFNA((VLOOKUP(A7490,'Fats and Greases'!G:H,2,FALSE)), "")</f>
        <v/>
      </c>
      <c r="H7490" s="10" t="str">
        <f ca="1">_xlfn.IFNA((VLOOKUP(A7490,'Fats and Greases'!I:J,2,FALSE)), "")</f>
        <v/>
      </c>
      <c r="I7490" s="10" t="str">
        <f ca="1">_xlfn.IFNA((VLOOKUP(A7490,'Fats and Greases'!K:L,2,FALSE)), "")</f>
        <v/>
      </c>
      <c r="J7490" s="10" t="str">
        <f ca="1">_xlfn.IFNA((VLOOKUP(A7490,'Fats and Greases'!M:N,2,FALSE)), "")</f>
        <v/>
      </c>
      <c r="K7490" s="10" t="str">
        <f ca="1">_xlfn.IFNA((VLOOKUP($A7490,'Fats and Greases'!O:P,2,FALSE)), "")</f>
        <v/>
      </c>
      <c r="L7490" s="10" t="str">
        <f ca="1">_xlfn.IFNA((VLOOKUP($A7490,'Fats and Greases'!Q:R,2,FALSE)), "")</f>
        <v/>
      </c>
      <c r="M7490" s="10" t="str">
        <f ca="1">_xlfn.IFNA((VLOOKUP($A7490,'Fats and Greases'!S:T,2,FALSE)), "")</f>
        <v/>
      </c>
    </row>
    <row r="7491" spans="1:13" x14ac:dyDescent="0.2">
      <c r="A7491" s="18">
        <v>47269</v>
      </c>
      <c r="B7491" s="19">
        <f t="shared" ref="B7491:B7554" si="234">MONTH(A7491)</f>
        <v>5</v>
      </c>
      <c r="C7491" s="19">
        <f t="shared" ref="C7491:C7554" si="235">YEAR(A7491)</f>
        <v>2029</v>
      </c>
      <c r="D7491" s="10" t="str">
        <f ca="1">_xlfn.IFNA((VLOOKUP(A7491,'Fats and Greases'!A:B,2,FALSE)), "")</f>
        <v/>
      </c>
      <c r="E7491" s="10" t="str">
        <f ca="1">_xlfn.IFNA((VLOOKUP(A7491,'Fats and Greases'!C:D,2,FALSE)), "")</f>
        <v/>
      </c>
      <c r="F7491" s="10" t="str">
        <f ca="1">_xlfn.IFNA((VLOOKUP(A7491,'Fats and Greases'!E:F,2,FALSE)), "")</f>
        <v/>
      </c>
      <c r="G7491" s="10" t="str">
        <f ca="1">_xlfn.IFNA((VLOOKUP(A7491,'Fats and Greases'!G:H,2,FALSE)), "")</f>
        <v/>
      </c>
      <c r="H7491" s="10" t="str">
        <f ca="1">_xlfn.IFNA((VLOOKUP(A7491,'Fats and Greases'!I:J,2,FALSE)), "")</f>
        <v/>
      </c>
      <c r="I7491" s="10" t="str">
        <f ca="1">_xlfn.IFNA((VLOOKUP(A7491,'Fats and Greases'!K:L,2,FALSE)), "")</f>
        <v/>
      </c>
      <c r="J7491" s="10" t="str">
        <f ca="1">_xlfn.IFNA((VLOOKUP(A7491,'Fats and Greases'!M:N,2,FALSE)), "")</f>
        <v/>
      </c>
      <c r="K7491" s="10" t="str">
        <f ca="1">_xlfn.IFNA((VLOOKUP($A7491,'Fats and Greases'!O:P,2,FALSE)), "")</f>
        <v/>
      </c>
      <c r="L7491" s="10" t="str">
        <f ca="1">_xlfn.IFNA((VLOOKUP($A7491,'Fats and Greases'!Q:R,2,FALSE)), "")</f>
        <v/>
      </c>
      <c r="M7491" s="10" t="str">
        <f ca="1">_xlfn.IFNA((VLOOKUP($A7491,'Fats and Greases'!S:T,2,FALSE)), "")</f>
        <v/>
      </c>
    </row>
    <row r="7492" spans="1:13" x14ac:dyDescent="0.2">
      <c r="A7492" s="18">
        <v>47270</v>
      </c>
      <c r="B7492" s="19">
        <f t="shared" si="234"/>
        <v>6</v>
      </c>
      <c r="C7492" s="19">
        <f t="shared" si="235"/>
        <v>2029</v>
      </c>
      <c r="D7492" s="10" t="str">
        <f ca="1">_xlfn.IFNA((VLOOKUP(A7492,'Fats and Greases'!A:B,2,FALSE)), "")</f>
        <v/>
      </c>
      <c r="E7492" s="10" t="str">
        <f ca="1">_xlfn.IFNA((VLOOKUP(A7492,'Fats and Greases'!C:D,2,FALSE)), "")</f>
        <v/>
      </c>
      <c r="F7492" s="10" t="str">
        <f ca="1">_xlfn.IFNA((VLOOKUP(A7492,'Fats and Greases'!E:F,2,FALSE)), "")</f>
        <v/>
      </c>
      <c r="G7492" s="10" t="str">
        <f ca="1">_xlfn.IFNA((VLOOKUP(A7492,'Fats and Greases'!G:H,2,FALSE)), "")</f>
        <v/>
      </c>
      <c r="H7492" s="10" t="str">
        <f ca="1">_xlfn.IFNA((VLOOKUP(A7492,'Fats and Greases'!I:J,2,FALSE)), "")</f>
        <v/>
      </c>
      <c r="I7492" s="10" t="str">
        <f ca="1">_xlfn.IFNA((VLOOKUP(A7492,'Fats and Greases'!K:L,2,FALSE)), "")</f>
        <v/>
      </c>
      <c r="J7492" s="10" t="str">
        <f ca="1">_xlfn.IFNA((VLOOKUP(A7492,'Fats and Greases'!M:N,2,FALSE)), "")</f>
        <v/>
      </c>
      <c r="K7492" s="10" t="str">
        <f ca="1">_xlfn.IFNA((VLOOKUP($A7492,'Fats and Greases'!O:P,2,FALSE)), "")</f>
        <v/>
      </c>
      <c r="L7492" s="10" t="str">
        <f ca="1">_xlfn.IFNA((VLOOKUP($A7492,'Fats and Greases'!Q:R,2,FALSE)), "")</f>
        <v/>
      </c>
      <c r="M7492" s="10" t="str">
        <f ca="1">_xlfn.IFNA((VLOOKUP($A7492,'Fats and Greases'!S:T,2,FALSE)), "")</f>
        <v/>
      </c>
    </row>
    <row r="7493" spans="1:13" x14ac:dyDescent="0.2">
      <c r="A7493" s="18">
        <v>47273</v>
      </c>
      <c r="B7493" s="19">
        <f t="shared" si="234"/>
        <v>6</v>
      </c>
      <c r="C7493" s="19">
        <f t="shared" si="235"/>
        <v>2029</v>
      </c>
      <c r="D7493" s="10" t="str">
        <f ca="1">_xlfn.IFNA((VLOOKUP(A7493,'Fats and Greases'!A:B,2,FALSE)), "")</f>
        <v/>
      </c>
      <c r="E7493" s="10" t="str">
        <f ca="1">_xlfn.IFNA((VLOOKUP(A7493,'Fats and Greases'!C:D,2,FALSE)), "")</f>
        <v/>
      </c>
      <c r="F7493" s="10" t="str">
        <f ca="1">_xlfn.IFNA((VLOOKUP(A7493,'Fats and Greases'!E:F,2,FALSE)), "")</f>
        <v/>
      </c>
      <c r="G7493" s="10" t="str">
        <f ca="1">_xlfn.IFNA((VLOOKUP(A7493,'Fats and Greases'!G:H,2,FALSE)), "")</f>
        <v/>
      </c>
      <c r="H7493" s="10" t="str">
        <f ca="1">_xlfn.IFNA((VLOOKUP(A7493,'Fats and Greases'!I:J,2,FALSE)), "")</f>
        <v/>
      </c>
      <c r="I7493" s="10" t="str">
        <f ca="1">_xlfn.IFNA((VLOOKUP(A7493,'Fats and Greases'!K:L,2,FALSE)), "")</f>
        <v/>
      </c>
      <c r="J7493" s="10" t="str">
        <f ca="1">_xlfn.IFNA((VLOOKUP(A7493,'Fats and Greases'!M:N,2,FALSE)), "")</f>
        <v/>
      </c>
      <c r="K7493" s="10" t="str">
        <f ca="1">_xlfn.IFNA((VLOOKUP($A7493,'Fats and Greases'!O:P,2,FALSE)), "")</f>
        <v/>
      </c>
      <c r="L7493" s="10" t="str">
        <f ca="1">_xlfn.IFNA((VLOOKUP($A7493,'Fats and Greases'!Q:R,2,FALSE)), "")</f>
        <v/>
      </c>
      <c r="M7493" s="10" t="str">
        <f ca="1">_xlfn.IFNA((VLOOKUP($A7493,'Fats and Greases'!S:T,2,FALSE)), "")</f>
        <v/>
      </c>
    </row>
    <row r="7494" spans="1:13" x14ac:dyDescent="0.2">
      <c r="A7494" s="18">
        <v>47274</v>
      </c>
      <c r="B7494" s="19">
        <f t="shared" si="234"/>
        <v>6</v>
      </c>
      <c r="C7494" s="19">
        <f t="shared" si="235"/>
        <v>2029</v>
      </c>
      <c r="D7494" s="10" t="str">
        <f ca="1">_xlfn.IFNA((VLOOKUP(A7494,'Fats and Greases'!A:B,2,FALSE)), "")</f>
        <v/>
      </c>
      <c r="E7494" s="10" t="str">
        <f ca="1">_xlfn.IFNA((VLOOKUP(A7494,'Fats and Greases'!C:D,2,FALSE)), "")</f>
        <v/>
      </c>
      <c r="F7494" s="10" t="str">
        <f ca="1">_xlfn.IFNA((VLOOKUP(A7494,'Fats and Greases'!E:F,2,FALSE)), "")</f>
        <v/>
      </c>
      <c r="G7494" s="10" t="str">
        <f ca="1">_xlfn.IFNA((VLOOKUP(A7494,'Fats and Greases'!G:H,2,FALSE)), "")</f>
        <v/>
      </c>
      <c r="H7494" s="10" t="str">
        <f ca="1">_xlfn.IFNA((VLOOKUP(A7494,'Fats and Greases'!I:J,2,FALSE)), "")</f>
        <v/>
      </c>
      <c r="I7494" s="10" t="str">
        <f ca="1">_xlfn.IFNA((VLOOKUP(A7494,'Fats and Greases'!K:L,2,FALSE)), "")</f>
        <v/>
      </c>
      <c r="J7494" s="10" t="str">
        <f ca="1">_xlfn.IFNA((VLOOKUP(A7494,'Fats and Greases'!M:N,2,FALSE)), "")</f>
        <v/>
      </c>
      <c r="K7494" s="10" t="str">
        <f ca="1">_xlfn.IFNA((VLOOKUP($A7494,'Fats and Greases'!O:P,2,FALSE)), "")</f>
        <v/>
      </c>
      <c r="L7494" s="10" t="str">
        <f ca="1">_xlfn.IFNA((VLOOKUP($A7494,'Fats and Greases'!Q:R,2,FALSE)), "")</f>
        <v/>
      </c>
      <c r="M7494" s="10" t="str">
        <f ca="1">_xlfn.IFNA((VLOOKUP($A7494,'Fats and Greases'!S:T,2,FALSE)), "")</f>
        <v/>
      </c>
    </row>
    <row r="7495" spans="1:13" x14ac:dyDescent="0.2">
      <c r="A7495" s="18">
        <v>47275</v>
      </c>
      <c r="B7495" s="19">
        <f t="shared" si="234"/>
        <v>6</v>
      </c>
      <c r="C7495" s="19">
        <f t="shared" si="235"/>
        <v>2029</v>
      </c>
      <c r="D7495" s="10" t="str">
        <f ca="1">_xlfn.IFNA((VLOOKUP(A7495,'Fats and Greases'!A:B,2,FALSE)), "")</f>
        <v/>
      </c>
      <c r="E7495" s="10" t="str">
        <f ca="1">_xlfn.IFNA((VLOOKUP(A7495,'Fats and Greases'!C:D,2,FALSE)), "")</f>
        <v/>
      </c>
      <c r="F7495" s="10" t="str">
        <f ca="1">_xlfn.IFNA((VLOOKUP(A7495,'Fats and Greases'!E:F,2,FALSE)), "")</f>
        <v/>
      </c>
      <c r="G7495" s="10" t="str">
        <f ca="1">_xlfn.IFNA((VLOOKUP(A7495,'Fats and Greases'!G:H,2,FALSE)), "")</f>
        <v/>
      </c>
      <c r="H7495" s="10" t="str">
        <f ca="1">_xlfn.IFNA((VLOOKUP(A7495,'Fats and Greases'!I:J,2,FALSE)), "")</f>
        <v/>
      </c>
      <c r="I7495" s="10" t="str">
        <f ca="1">_xlfn.IFNA((VLOOKUP(A7495,'Fats and Greases'!K:L,2,FALSE)), "")</f>
        <v/>
      </c>
      <c r="J7495" s="10" t="str">
        <f ca="1">_xlfn.IFNA((VLOOKUP(A7495,'Fats and Greases'!M:N,2,FALSE)), "")</f>
        <v/>
      </c>
      <c r="K7495" s="10" t="str">
        <f ca="1">_xlfn.IFNA((VLOOKUP($A7495,'Fats and Greases'!O:P,2,FALSE)), "")</f>
        <v/>
      </c>
      <c r="L7495" s="10" t="str">
        <f ca="1">_xlfn.IFNA((VLOOKUP($A7495,'Fats and Greases'!Q:R,2,FALSE)), "")</f>
        <v/>
      </c>
      <c r="M7495" s="10" t="str">
        <f ca="1">_xlfn.IFNA((VLOOKUP($A7495,'Fats and Greases'!S:T,2,FALSE)), "")</f>
        <v/>
      </c>
    </row>
    <row r="7496" spans="1:13" x14ac:dyDescent="0.2">
      <c r="A7496" s="18">
        <v>47276</v>
      </c>
      <c r="B7496" s="19">
        <f t="shared" si="234"/>
        <v>6</v>
      </c>
      <c r="C7496" s="19">
        <f t="shared" si="235"/>
        <v>2029</v>
      </c>
      <c r="D7496" s="10" t="str">
        <f ca="1">_xlfn.IFNA((VLOOKUP(A7496,'Fats and Greases'!A:B,2,FALSE)), "")</f>
        <v/>
      </c>
      <c r="E7496" s="10" t="str">
        <f ca="1">_xlfn.IFNA((VLOOKUP(A7496,'Fats and Greases'!C:D,2,FALSE)), "")</f>
        <v/>
      </c>
      <c r="F7496" s="10" t="str">
        <f ca="1">_xlfn.IFNA((VLOOKUP(A7496,'Fats and Greases'!E:F,2,FALSE)), "")</f>
        <v/>
      </c>
      <c r="G7496" s="10" t="str">
        <f ca="1">_xlfn.IFNA((VLOOKUP(A7496,'Fats and Greases'!G:H,2,FALSE)), "")</f>
        <v/>
      </c>
      <c r="H7496" s="10" t="str">
        <f ca="1">_xlfn.IFNA((VLOOKUP(A7496,'Fats and Greases'!I:J,2,FALSE)), "")</f>
        <v/>
      </c>
      <c r="I7496" s="10" t="str">
        <f ca="1">_xlfn.IFNA((VLOOKUP(A7496,'Fats and Greases'!K:L,2,FALSE)), "")</f>
        <v/>
      </c>
      <c r="J7496" s="10" t="str">
        <f ca="1">_xlfn.IFNA((VLOOKUP(A7496,'Fats and Greases'!M:N,2,FALSE)), "")</f>
        <v/>
      </c>
      <c r="K7496" s="10" t="str">
        <f ca="1">_xlfn.IFNA((VLOOKUP($A7496,'Fats and Greases'!O:P,2,FALSE)), "")</f>
        <v/>
      </c>
      <c r="L7496" s="10" t="str">
        <f ca="1">_xlfn.IFNA((VLOOKUP($A7496,'Fats and Greases'!Q:R,2,FALSE)), "")</f>
        <v/>
      </c>
      <c r="M7496" s="10" t="str">
        <f ca="1">_xlfn.IFNA((VLOOKUP($A7496,'Fats and Greases'!S:T,2,FALSE)), "")</f>
        <v/>
      </c>
    </row>
    <row r="7497" spans="1:13" x14ac:dyDescent="0.2">
      <c r="A7497" s="18">
        <v>47277</v>
      </c>
      <c r="B7497" s="19">
        <f t="shared" si="234"/>
        <v>6</v>
      </c>
      <c r="C7497" s="19">
        <f t="shared" si="235"/>
        <v>2029</v>
      </c>
      <c r="D7497" s="10" t="str">
        <f ca="1">_xlfn.IFNA((VLOOKUP(A7497,'Fats and Greases'!A:B,2,FALSE)), "")</f>
        <v/>
      </c>
      <c r="E7497" s="10" t="str">
        <f ca="1">_xlfn.IFNA((VLOOKUP(A7497,'Fats and Greases'!C:D,2,FALSE)), "")</f>
        <v/>
      </c>
      <c r="F7497" s="10" t="str">
        <f ca="1">_xlfn.IFNA((VLOOKUP(A7497,'Fats and Greases'!E:F,2,FALSE)), "")</f>
        <v/>
      </c>
      <c r="G7497" s="10" t="str">
        <f ca="1">_xlfn.IFNA((VLOOKUP(A7497,'Fats and Greases'!G:H,2,FALSE)), "")</f>
        <v/>
      </c>
      <c r="H7497" s="10" t="str">
        <f ca="1">_xlfn.IFNA((VLOOKUP(A7497,'Fats and Greases'!I:J,2,FALSE)), "")</f>
        <v/>
      </c>
      <c r="I7497" s="10" t="str">
        <f ca="1">_xlfn.IFNA((VLOOKUP(A7497,'Fats and Greases'!K:L,2,FALSE)), "")</f>
        <v/>
      </c>
      <c r="J7497" s="10" t="str">
        <f ca="1">_xlfn.IFNA((VLOOKUP(A7497,'Fats and Greases'!M:N,2,FALSE)), "")</f>
        <v/>
      </c>
      <c r="K7497" s="10" t="str">
        <f ca="1">_xlfn.IFNA((VLOOKUP($A7497,'Fats and Greases'!O:P,2,FALSE)), "")</f>
        <v/>
      </c>
      <c r="L7497" s="10" t="str">
        <f ca="1">_xlfn.IFNA((VLOOKUP($A7497,'Fats and Greases'!Q:R,2,FALSE)), "")</f>
        <v/>
      </c>
      <c r="M7497" s="10" t="str">
        <f ca="1">_xlfn.IFNA((VLOOKUP($A7497,'Fats and Greases'!S:T,2,FALSE)), "")</f>
        <v/>
      </c>
    </row>
    <row r="7498" spans="1:13" x14ac:dyDescent="0.2">
      <c r="A7498" s="18">
        <v>47280</v>
      </c>
      <c r="B7498" s="19">
        <f t="shared" si="234"/>
        <v>6</v>
      </c>
      <c r="C7498" s="19">
        <f t="shared" si="235"/>
        <v>2029</v>
      </c>
      <c r="D7498" s="10" t="str">
        <f ca="1">_xlfn.IFNA((VLOOKUP(A7498,'Fats and Greases'!A:B,2,FALSE)), "")</f>
        <v/>
      </c>
      <c r="E7498" s="10" t="str">
        <f ca="1">_xlfn.IFNA((VLOOKUP(A7498,'Fats and Greases'!C:D,2,FALSE)), "")</f>
        <v/>
      </c>
      <c r="F7498" s="10" t="str">
        <f ca="1">_xlfn.IFNA((VLOOKUP(A7498,'Fats and Greases'!E:F,2,FALSE)), "")</f>
        <v/>
      </c>
      <c r="G7498" s="10" t="str">
        <f ca="1">_xlfn.IFNA((VLOOKUP(A7498,'Fats and Greases'!G:H,2,FALSE)), "")</f>
        <v/>
      </c>
      <c r="H7498" s="10" t="str">
        <f ca="1">_xlfn.IFNA((VLOOKUP(A7498,'Fats and Greases'!I:J,2,FALSE)), "")</f>
        <v/>
      </c>
      <c r="I7498" s="10" t="str">
        <f ca="1">_xlfn.IFNA((VLOOKUP(A7498,'Fats and Greases'!K:L,2,FALSE)), "")</f>
        <v/>
      </c>
      <c r="J7498" s="10" t="str">
        <f ca="1">_xlfn.IFNA((VLOOKUP(A7498,'Fats and Greases'!M:N,2,FALSE)), "")</f>
        <v/>
      </c>
      <c r="K7498" s="10" t="str">
        <f ca="1">_xlfn.IFNA((VLOOKUP($A7498,'Fats and Greases'!O:P,2,FALSE)), "")</f>
        <v/>
      </c>
      <c r="L7498" s="10" t="str">
        <f ca="1">_xlfn.IFNA((VLOOKUP($A7498,'Fats and Greases'!Q:R,2,FALSE)), "")</f>
        <v/>
      </c>
      <c r="M7498" s="10" t="str">
        <f ca="1">_xlfn.IFNA((VLOOKUP($A7498,'Fats and Greases'!S:T,2,FALSE)), "")</f>
        <v/>
      </c>
    </row>
    <row r="7499" spans="1:13" x14ac:dyDescent="0.2">
      <c r="A7499" s="18">
        <v>47281</v>
      </c>
      <c r="B7499" s="19">
        <f t="shared" si="234"/>
        <v>6</v>
      </c>
      <c r="C7499" s="19">
        <f t="shared" si="235"/>
        <v>2029</v>
      </c>
      <c r="D7499" s="10" t="str">
        <f ca="1">_xlfn.IFNA((VLOOKUP(A7499,'Fats and Greases'!A:B,2,FALSE)), "")</f>
        <v/>
      </c>
      <c r="E7499" s="10" t="str">
        <f ca="1">_xlfn.IFNA((VLOOKUP(A7499,'Fats and Greases'!C:D,2,FALSE)), "")</f>
        <v/>
      </c>
      <c r="F7499" s="10" t="str">
        <f ca="1">_xlfn.IFNA((VLOOKUP(A7499,'Fats and Greases'!E:F,2,FALSE)), "")</f>
        <v/>
      </c>
      <c r="G7499" s="10" t="str">
        <f ca="1">_xlfn.IFNA((VLOOKUP(A7499,'Fats and Greases'!G:H,2,FALSE)), "")</f>
        <v/>
      </c>
      <c r="H7499" s="10" t="str">
        <f ca="1">_xlfn.IFNA((VLOOKUP(A7499,'Fats and Greases'!I:J,2,FALSE)), "")</f>
        <v/>
      </c>
      <c r="I7499" s="10" t="str">
        <f ca="1">_xlfn.IFNA((VLOOKUP(A7499,'Fats and Greases'!K:L,2,FALSE)), "")</f>
        <v/>
      </c>
      <c r="J7499" s="10" t="str">
        <f ca="1">_xlfn.IFNA((VLOOKUP(A7499,'Fats and Greases'!M:N,2,FALSE)), "")</f>
        <v/>
      </c>
      <c r="K7499" s="10" t="str">
        <f ca="1">_xlfn.IFNA((VLOOKUP($A7499,'Fats and Greases'!O:P,2,FALSE)), "")</f>
        <v/>
      </c>
      <c r="L7499" s="10" t="str">
        <f ca="1">_xlfn.IFNA((VLOOKUP($A7499,'Fats and Greases'!Q:R,2,FALSE)), "")</f>
        <v/>
      </c>
      <c r="M7499" s="10" t="str">
        <f ca="1">_xlfn.IFNA((VLOOKUP($A7499,'Fats and Greases'!S:T,2,FALSE)), "")</f>
        <v/>
      </c>
    </row>
    <row r="7500" spans="1:13" x14ac:dyDescent="0.2">
      <c r="A7500" s="18">
        <v>47282</v>
      </c>
      <c r="B7500" s="19">
        <f t="shared" si="234"/>
        <v>6</v>
      </c>
      <c r="C7500" s="19">
        <f t="shared" si="235"/>
        <v>2029</v>
      </c>
      <c r="D7500" s="10" t="str">
        <f ca="1">_xlfn.IFNA((VLOOKUP(A7500,'Fats and Greases'!A:B,2,FALSE)), "")</f>
        <v/>
      </c>
      <c r="E7500" s="10" t="str">
        <f ca="1">_xlfn.IFNA((VLOOKUP(A7500,'Fats and Greases'!C:D,2,FALSE)), "")</f>
        <v/>
      </c>
      <c r="F7500" s="10" t="str">
        <f ca="1">_xlfn.IFNA((VLOOKUP(A7500,'Fats and Greases'!E:F,2,FALSE)), "")</f>
        <v/>
      </c>
      <c r="G7500" s="10" t="str">
        <f ca="1">_xlfn.IFNA((VLOOKUP(A7500,'Fats and Greases'!G:H,2,FALSE)), "")</f>
        <v/>
      </c>
      <c r="H7500" s="10" t="str">
        <f ca="1">_xlfn.IFNA((VLOOKUP(A7500,'Fats and Greases'!I:J,2,FALSE)), "")</f>
        <v/>
      </c>
      <c r="I7500" s="10" t="str">
        <f ca="1">_xlfn.IFNA((VLOOKUP(A7500,'Fats and Greases'!K:L,2,FALSE)), "")</f>
        <v/>
      </c>
      <c r="J7500" s="10" t="str">
        <f ca="1">_xlfn.IFNA((VLOOKUP(A7500,'Fats and Greases'!M:N,2,FALSE)), "")</f>
        <v/>
      </c>
      <c r="K7500" s="10" t="str">
        <f ca="1">_xlfn.IFNA((VLOOKUP($A7500,'Fats and Greases'!O:P,2,FALSE)), "")</f>
        <v/>
      </c>
      <c r="L7500" s="10" t="str">
        <f ca="1">_xlfn.IFNA((VLOOKUP($A7500,'Fats and Greases'!Q:R,2,FALSE)), "")</f>
        <v/>
      </c>
      <c r="M7500" s="10" t="str">
        <f ca="1">_xlfn.IFNA((VLOOKUP($A7500,'Fats and Greases'!S:T,2,FALSE)), "")</f>
        <v/>
      </c>
    </row>
    <row r="7501" spans="1:13" x14ac:dyDescent="0.2">
      <c r="A7501" s="18">
        <v>47283</v>
      </c>
      <c r="B7501" s="19">
        <f t="shared" si="234"/>
        <v>6</v>
      </c>
      <c r="C7501" s="19">
        <f t="shared" si="235"/>
        <v>2029</v>
      </c>
      <c r="D7501" s="10" t="str">
        <f ca="1">_xlfn.IFNA((VLOOKUP(A7501,'Fats and Greases'!A:B,2,FALSE)), "")</f>
        <v/>
      </c>
      <c r="E7501" s="10" t="str">
        <f ca="1">_xlfn.IFNA((VLOOKUP(A7501,'Fats and Greases'!C:D,2,FALSE)), "")</f>
        <v/>
      </c>
      <c r="F7501" s="10" t="str">
        <f ca="1">_xlfn.IFNA((VLOOKUP(A7501,'Fats and Greases'!E:F,2,FALSE)), "")</f>
        <v/>
      </c>
      <c r="G7501" s="10" t="str">
        <f ca="1">_xlfn.IFNA((VLOOKUP(A7501,'Fats and Greases'!G:H,2,FALSE)), "")</f>
        <v/>
      </c>
      <c r="H7501" s="10" t="str">
        <f ca="1">_xlfn.IFNA((VLOOKUP(A7501,'Fats and Greases'!I:J,2,FALSE)), "")</f>
        <v/>
      </c>
      <c r="I7501" s="10" t="str">
        <f ca="1">_xlfn.IFNA((VLOOKUP(A7501,'Fats and Greases'!K:L,2,FALSE)), "")</f>
        <v/>
      </c>
      <c r="J7501" s="10" t="str">
        <f ca="1">_xlfn.IFNA((VLOOKUP(A7501,'Fats and Greases'!M:N,2,FALSE)), "")</f>
        <v/>
      </c>
      <c r="K7501" s="10" t="str">
        <f ca="1">_xlfn.IFNA((VLOOKUP($A7501,'Fats and Greases'!O:P,2,FALSE)), "")</f>
        <v/>
      </c>
      <c r="L7501" s="10" t="str">
        <f ca="1">_xlfn.IFNA((VLOOKUP($A7501,'Fats and Greases'!Q:R,2,FALSE)), "")</f>
        <v/>
      </c>
      <c r="M7501" s="10" t="str">
        <f ca="1">_xlfn.IFNA((VLOOKUP($A7501,'Fats and Greases'!S:T,2,FALSE)), "")</f>
        <v/>
      </c>
    </row>
    <row r="7502" spans="1:13" x14ac:dyDescent="0.2">
      <c r="A7502" s="18">
        <v>47284</v>
      </c>
      <c r="B7502" s="19">
        <f t="shared" si="234"/>
        <v>6</v>
      </c>
      <c r="C7502" s="19">
        <f t="shared" si="235"/>
        <v>2029</v>
      </c>
      <c r="D7502" s="10" t="str">
        <f ca="1">_xlfn.IFNA((VLOOKUP(A7502,'Fats and Greases'!A:B,2,FALSE)), "")</f>
        <v/>
      </c>
      <c r="E7502" s="10" t="str">
        <f ca="1">_xlfn.IFNA((VLOOKUP(A7502,'Fats and Greases'!C:D,2,FALSE)), "")</f>
        <v/>
      </c>
      <c r="F7502" s="10" t="str">
        <f ca="1">_xlfn.IFNA((VLOOKUP(A7502,'Fats and Greases'!E:F,2,FALSE)), "")</f>
        <v/>
      </c>
      <c r="G7502" s="10" t="str">
        <f ca="1">_xlfn.IFNA((VLOOKUP(A7502,'Fats and Greases'!G:H,2,FALSE)), "")</f>
        <v/>
      </c>
      <c r="H7502" s="10" t="str">
        <f ca="1">_xlfn.IFNA((VLOOKUP(A7502,'Fats and Greases'!I:J,2,FALSE)), "")</f>
        <v/>
      </c>
      <c r="I7502" s="10" t="str">
        <f ca="1">_xlfn.IFNA((VLOOKUP(A7502,'Fats and Greases'!K:L,2,FALSE)), "")</f>
        <v/>
      </c>
      <c r="J7502" s="10" t="str">
        <f ca="1">_xlfn.IFNA((VLOOKUP(A7502,'Fats and Greases'!M:N,2,FALSE)), "")</f>
        <v/>
      </c>
      <c r="K7502" s="10" t="str">
        <f ca="1">_xlfn.IFNA((VLOOKUP($A7502,'Fats and Greases'!O:P,2,FALSE)), "")</f>
        <v/>
      </c>
      <c r="L7502" s="10" t="str">
        <f ca="1">_xlfn.IFNA((VLOOKUP($A7502,'Fats and Greases'!Q:R,2,FALSE)), "")</f>
        <v/>
      </c>
      <c r="M7502" s="10" t="str">
        <f ca="1">_xlfn.IFNA((VLOOKUP($A7502,'Fats and Greases'!S:T,2,FALSE)), "")</f>
        <v/>
      </c>
    </row>
    <row r="7503" spans="1:13" x14ac:dyDescent="0.2">
      <c r="A7503" s="18">
        <v>47287</v>
      </c>
      <c r="B7503" s="19">
        <f t="shared" si="234"/>
        <v>6</v>
      </c>
      <c r="C7503" s="19">
        <f t="shared" si="235"/>
        <v>2029</v>
      </c>
      <c r="D7503" s="10" t="str">
        <f ca="1">_xlfn.IFNA((VLOOKUP(A7503,'Fats and Greases'!A:B,2,FALSE)), "")</f>
        <v/>
      </c>
      <c r="E7503" s="10" t="str">
        <f ca="1">_xlfn.IFNA((VLOOKUP(A7503,'Fats and Greases'!C:D,2,FALSE)), "")</f>
        <v/>
      </c>
      <c r="F7503" s="10" t="str">
        <f ca="1">_xlfn.IFNA((VLOOKUP(A7503,'Fats and Greases'!E:F,2,FALSE)), "")</f>
        <v/>
      </c>
      <c r="G7503" s="10" t="str">
        <f ca="1">_xlfn.IFNA((VLOOKUP(A7503,'Fats and Greases'!G:H,2,FALSE)), "")</f>
        <v/>
      </c>
      <c r="H7503" s="10" t="str">
        <f ca="1">_xlfn.IFNA((VLOOKUP(A7503,'Fats and Greases'!I:J,2,FALSE)), "")</f>
        <v/>
      </c>
      <c r="I7503" s="10" t="str">
        <f ca="1">_xlfn.IFNA((VLOOKUP(A7503,'Fats and Greases'!K:L,2,FALSE)), "")</f>
        <v/>
      </c>
      <c r="J7503" s="10" t="str">
        <f ca="1">_xlfn.IFNA((VLOOKUP(A7503,'Fats and Greases'!M:N,2,FALSE)), "")</f>
        <v/>
      </c>
      <c r="K7503" s="10" t="str">
        <f ca="1">_xlfn.IFNA((VLOOKUP($A7503,'Fats and Greases'!O:P,2,FALSE)), "")</f>
        <v/>
      </c>
      <c r="L7503" s="10" t="str">
        <f ca="1">_xlfn.IFNA((VLOOKUP($A7503,'Fats and Greases'!Q:R,2,FALSE)), "")</f>
        <v/>
      </c>
      <c r="M7503" s="10" t="str">
        <f ca="1">_xlfn.IFNA((VLOOKUP($A7503,'Fats and Greases'!S:T,2,FALSE)), "")</f>
        <v/>
      </c>
    </row>
    <row r="7504" spans="1:13" x14ac:dyDescent="0.2">
      <c r="A7504" s="18">
        <v>47288</v>
      </c>
      <c r="B7504" s="19">
        <f t="shared" si="234"/>
        <v>6</v>
      </c>
      <c r="C7504" s="19">
        <f t="shared" si="235"/>
        <v>2029</v>
      </c>
      <c r="D7504" s="10" t="str">
        <f ca="1">_xlfn.IFNA((VLOOKUP(A7504,'Fats and Greases'!A:B,2,FALSE)), "")</f>
        <v/>
      </c>
      <c r="E7504" s="10" t="str">
        <f ca="1">_xlfn.IFNA((VLOOKUP(A7504,'Fats and Greases'!C:D,2,FALSE)), "")</f>
        <v/>
      </c>
      <c r="F7504" s="10" t="str">
        <f ca="1">_xlfn.IFNA((VLOOKUP(A7504,'Fats and Greases'!E:F,2,FALSE)), "")</f>
        <v/>
      </c>
      <c r="G7504" s="10" t="str">
        <f ca="1">_xlfn.IFNA((VLOOKUP(A7504,'Fats and Greases'!G:H,2,FALSE)), "")</f>
        <v/>
      </c>
      <c r="H7504" s="10" t="str">
        <f ca="1">_xlfn.IFNA((VLOOKUP(A7504,'Fats and Greases'!I:J,2,FALSE)), "")</f>
        <v/>
      </c>
      <c r="I7504" s="10" t="str">
        <f ca="1">_xlfn.IFNA((VLOOKUP(A7504,'Fats and Greases'!K:L,2,FALSE)), "")</f>
        <v/>
      </c>
      <c r="J7504" s="10" t="str">
        <f ca="1">_xlfn.IFNA((VLOOKUP(A7504,'Fats and Greases'!M:N,2,FALSE)), "")</f>
        <v/>
      </c>
      <c r="K7504" s="10" t="str">
        <f ca="1">_xlfn.IFNA((VLOOKUP($A7504,'Fats and Greases'!O:P,2,FALSE)), "")</f>
        <v/>
      </c>
      <c r="L7504" s="10" t="str">
        <f ca="1">_xlfn.IFNA((VLOOKUP($A7504,'Fats and Greases'!Q:R,2,FALSE)), "")</f>
        <v/>
      </c>
      <c r="M7504" s="10" t="str">
        <f ca="1">_xlfn.IFNA((VLOOKUP($A7504,'Fats and Greases'!S:T,2,FALSE)), "")</f>
        <v/>
      </c>
    </row>
    <row r="7505" spans="1:13" x14ac:dyDescent="0.2">
      <c r="A7505" s="18">
        <v>47289</v>
      </c>
      <c r="B7505" s="19">
        <f t="shared" si="234"/>
        <v>6</v>
      </c>
      <c r="C7505" s="19">
        <f t="shared" si="235"/>
        <v>2029</v>
      </c>
      <c r="D7505" s="10" t="str">
        <f ca="1">_xlfn.IFNA((VLOOKUP(A7505,'Fats and Greases'!A:B,2,FALSE)), "")</f>
        <v/>
      </c>
      <c r="E7505" s="10" t="str">
        <f ca="1">_xlfn.IFNA((VLOOKUP(A7505,'Fats and Greases'!C:D,2,FALSE)), "")</f>
        <v/>
      </c>
      <c r="F7505" s="10" t="str">
        <f ca="1">_xlfn.IFNA((VLOOKUP(A7505,'Fats and Greases'!E:F,2,FALSE)), "")</f>
        <v/>
      </c>
      <c r="G7505" s="10" t="str">
        <f ca="1">_xlfn.IFNA((VLOOKUP(A7505,'Fats and Greases'!G:H,2,FALSE)), "")</f>
        <v/>
      </c>
      <c r="H7505" s="10" t="str">
        <f ca="1">_xlfn.IFNA((VLOOKUP(A7505,'Fats and Greases'!I:J,2,FALSE)), "")</f>
        <v/>
      </c>
      <c r="I7505" s="10" t="str">
        <f ca="1">_xlfn.IFNA((VLOOKUP(A7505,'Fats and Greases'!K:L,2,FALSE)), "")</f>
        <v/>
      </c>
      <c r="J7505" s="10" t="str">
        <f ca="1">_xlfn.IFNA((VLOOKUP(A7505,'Fats and Greases'!M:N,2,FALSE)), "")</f>
        <v/>
      </c>
      <c r="K7505" s="10" t="str">
        <f ca="1">_xlfn.IFNA((VLOOKUP($A7505,'Fats and Greases'!O:P,2,FALSE)), "")</f>
        <v/>
      </c>
      <c r="L7505" s="10" t="str">
        <f ca="1">_xlfn.IFNA((VLOOKUP($A7505,'Fats and Greases'!Q:R,2,FALSE)), "")</f>
        <v/>
      </c>
      <c r="M7505" s="10" t="str">
        <f ca="1">_xlfn.IFNA((VLOOKUP($A7505,'Fats and Greases'!S:T,2,FALSE)), "")</f>
        <v/>
      </c>
    </row>
    <row r="7506" spans="1:13" x14ac:dyDescent="0.2">
      <c r="A7506" s="18">
        <v>47290</v>
      </c>
      <c r="B7506" s="19">
        <f t="shared" si="234"/>
        <v>6</v>
      </c>
      <c r="C7506" s="19">
        <f t="shared" si="235"/>
        <v>2029</v>
      </c>
      <c r="D7506" s="10" t="str">
        <f ca="1">_xlfn.IFNA((VLOOKUP(A7506,'Fats and Greases'!A:B,2,FALSE)), "")</f>
        <v/>
      </c>
      <c r="E7506" s="10" t="str">
        <f ca="1">_xlfn.IFNA((VLOOKUP(A7506,'Fats and Greases'!C:D,2,FALSE)), "")</f>
        <v/>
      </c>
      <c r="F7506" s="10" t="str">
        <f ca="1">_xlfn.IFNA((VLOOKUP(A7506,'Fats and Greases'!E:F,2,FALSE)), "")</f>
        <v/>
      </c>
      <c r="G7506" s="10" t="str">
        <f ca="1">_xlfn.IFNA((VLOOKUP(A7506,'Fats and Greases'!G:H,2,FALSE)), "")</f>
        <v/>
      </c>
      <c r="H7506" s="10" t="str">
        <f ca="1">_xlfn.IFNA((VLOOKUP(A7506,'Fats and Greases'!I:J,2,FALSE)), "")</f>
        <v/>
      </c>
      <c r="I7506" s="10" t="str">
        <f ca="1">_xlfn.IFNA((VLOOKUP(A7506,'Fats and Greases'!K:L,2,FALSE)), "")</f>
        <v/>
      </c>
      <c r="J7506" s="10" t="str">
        <f ca="1">_xlfn.IFNA((VLOOKUP(A7506,'Fats and Greases'!M:N,2,FALSE)), "")</f>
        <v/>
      </c>
      <c r="K7506" s="10" t="str">
        <f ca="1">_xlfn.IFNA((VLOOKUP($A7506,'Fats and Greases'!O:P,2,FALSE)), "")</f>
        <v/>
      </c>
      <c r="L7506" s="10" t="str">
        <f ca="1">_xlfn.IFNA((VLOOKUP($A7506,'Fats and Greases'!Q:R,2,FALSE)), "")</f>
        <v/>
      </c>
      <c r="M7506" s="10" t="str">
        <f ca="1">_xlfn.IFNA((VLOOKUP($A7506,'Fats and Greases'!S:T,2,FALSE)), "")</f>
        <v/>
      </c>
    </row>
    <row r="7507" spans="1:13" x14ac:dyDescent="0.2">
      <c r="A7507" s="18">
        <v>47291</v>
      </c>
      <c r="B7507" s="19">
        <f t="shared" si="234"/>
        <v>6</v>
      </c>
      <c r="C7507" s="19">
        <f t="shared" si="235"/>
        <v>2029</v>
      </c>
      <c r="D7507" s="10" t="str">
        <f ca="1">_xlfn.IFNA((VLOOKUP(A7507,'Fats and Greases'!A:B,2,FALSE)), "")</f>
        <v/>
      </c>
      <c r="E7507" s="10" t="str">
        <f ca="1">_xlfn.IFNA((VLOOKUP(A7507,'Fats and Greases'!C:D,2,FALSE)), "")</f>
        <v/>
      </c>
      <c r="F7507" s="10" t="str">
        <f ca="1">_xlfn.IFNA((VLOOKUP(A7507,'Fats and Greases'!E:F,2,FALSE)), "")</f>
        <v/>
      </c>
      <c r="G7507" s="10" t="str">
        <f ca="1">_xlfn.IFNA((VLOOKUP(A7507,'Fats and Greases'!G:H,2,FALSE)), "")</f>
        <v/>
      </c>
      <c r="H7507" s="10" t="str">
        <f ca="1">_xlfn.IFNA((VLOOKUP(A7507,'Fats and Greases'!I:J,2,FALSE)), "")</f>
        <v/>
      </c>
      <c r="I7507" s="10" t="str">
        <f ca="1">_xlfn.IFNA((VLOOKUP(A7507,'Fats and Greases'!K:L,2,FALSE)), "")</f>
        <v/>
      </c>
      <c r="J7507" s="10" t="str">
        <f ca="1">_xlfn.IFNA((VLOOKUP(A7507,'Fats and Greases'!M:N,2,FALSE)), "")</f>
        <v/>
      </c>
      <c r="K7507" s="10" t="str">
        <f ca="1">_xlfn.IFNA((VLOOKUP($A7507,'Fats and Greases'!O:P,2,FALSE)), "")</f>
        <v/>
      </c>
      <c r="L7507" s="10" t="str">
        <f ca="1">_xlfn.IFNA((VLOOKUP($A7507,'Fats and Greases'!Q:R,2,FALSE)), "")</f>
        <v/>
      </c>
      <c r="M7507" s="10" t="str">
        <f ca="1">_xlfn.IFNA((VLOOKUP($A7507,'Fats and Greases'!S:T,2,FALSE)), "")</f>
        <v/>
      </c>
    </row>
    <row r="7508" spans="1:13" x14ac:dyDescent="0.2">
      <c r="A7508" s="18">
        <v>47294</v>
      </c>
      <c r="B7508" s="19">
        <f t="shared" si="234"/>
        <v>6</v>
      </c>
      <c r="C7508" s="19">
        <f t="shared" si="235"/>
        <v>2029</v>
      </c>
      <c r="D7508" s="10" t="str">
        <f ca="1">_xlfn.IFNA((VLOOKUP(A7508,'Fats and Greases'!A:B,2,FALSE)), "")</f>
        <v/>
      </c>
      <c r="E7508" s="10" t="str">
        <f ca="1">_xlfn.IFNA((VLOOKUP(A7508,'Fats and Greases'!C:D,2,FALSE)), "")</f>
        <v/>
      </c>
      <c r="F7508" s="10" t="str">
        <f ca="1">_xlfn.IFNA((VLOOKUP(A7508,'Fats and Greases'!E:F,2,FALSE)), "")</f>
        <v/>
      </c>
      <c r="G7508" s="10" t="str">
        <f ca="1">_xlfn.IFNA((VLOOKUP(A7508,'Fats and Greases'!G:H,2,FALSE)), "")</f>
        <v/>
      </c>
      <c r="H7508" s="10" t="str">
        <f ca="1">_xlfn.IFNA((VLOOKUP(A7508,'Fats and Greases'!I:J,2,FALSE)), "")</f>
        <v/>
      </c>
      <c r="I7508" s="10" t="str">
        <f ca="1">_xlfn.IFNA((VLOOKUP(A7508,'Fats and Greases'!K:L,2,FALSE)), "")</f>
        <v/>
      </c>
      <c r="J7508" s="10" t="str">
        <f ca="1">_xlfn.IFNA((VLOOKUP(A7508,'Fats and Greases'!M:N,2,FALSE)), "")</f>
        <v/>
      </c>
      <c r="K7508" s="10" t="str">
        <f ca="1">_xlfn.IFNA((VLOOKUP($A7508,'Fats and Greases'!O:P,2,FALSE)), "")</f>
        <v/>
      </c>
      <c r="L7508" s="10" t="str">
        <f ca="1">_xlfn.IFNA((VLOOKUP($A7508,'Fats and Greases'!Q:R,2,FALSE)), "")</f>
        <v/>
      </c>
      <c r="M7508" s="10" t="str">
        <f ca="1">_xlfn.IFNA((VLOOKUP($A7508,'Fats and Greases'!S:T,2,FALSE)), "")</f>
        <v/>
      </c>
    </row>
    <row r="7509" spans="1:13" x14ac:dyDescent="0.2">
      <c r="A7509" s="18">
        <v>47295</v>
      </c>
      <c r="B7509" s="19">
        <f t="shared" si="234"/>
        <v>6</v>
      </c>
      <c r="C7509" s="19">
        <f t="shared" si="235"/>
        <v>2029</v>
      </c>
      <c r="D7509" s="10" t="str">
        <f ca="1">_xlfn.IFNA((VLOOKUP(A7509,'Fats and Greases'!A:B,2,FALSE)), "")</f>
        <v/>
      </c>
      <c r="E7509" s="10" t="str">
        <f ca="1">_xlfn.IFNA((VLOOKUP(A7509,'Fats and Greases'!C:D,2,FALSE)), "")</f>
        <v/>
      </c>
      <c r="F7509" s="10" t="str">
        <f ca="1">_xlfn.IFNA((VLOOKUP(A7509,'Fats and Greases'!E:F,2,FALSE)), "")</f>
        <v/>
      </c>
      <c r="G7509" s="10" t="str">
        <f ca="1">_xlfn.IFNA((VLOOKUP(A7509,'Fats and Greases'!G:H,2,FALSE)), "")</f>
        <v/>
      </c>
      <c r="H7509" s="10" t="str">
        <f ca="1">_xlfn.IFNA((VLOOKUP(A7509,'Fats and Greases'!I:J,2,FALSE)), "")</f>
        <v/>
      </c>
      <c r="I7509" s="10" t="str">
        <f ca="1">_xlfn.IFNA((VLOOKUP(A7509,'Fats and Greases'!K:L,2,FALSE)), "")</f>
        <v/>
      </c>
      <c r="J7509" s="10" t="str">
        <f ca="1">_xlfn.IFNA((VLOOKUP(A7509,'Fats and Greases'!M:N,2,FALSE)), "")</f>
        <v/>
      </c>
      <c r="K7509" s="10" t="str">
        <f ca="1">_xlfn.IFNA((VLOOKUP($A7509,'Fats and Greases'!O:P,2,FALSE)), "")</f>
        <v/>
      </c>
      <c r="L7509" s="10" t="str">
        <f ca="1">_xlfn.IFNA((VLOOKUP($A7509,'Fats and Greases'!Q:R,2,FALSE)), "")</f>
        <v/>
      </c>
      <c r="M7509" s="10" t="str">
        <f ca="1">_xlfn.IFNA((VLOOKUP($A7509,'Fats and Greases'!S:T,2,FALSE)), "")</f>
        <v/>
      </c>
    </row>
    <row r="7510" spans="1:13" x14ac:dyDescent="0.2">
      <c r="A7510" s="18">
        <v>47296</v>
      </c>
      <c r="B7510" s="19">
        <f t="shared" si="234"/>
        <v>6</v>
      </c>
      <c r="C7510" s="19">
        <f t="shared" si="235"/>
        <v>2029</v>
      </c>
      <c r="D7510" s="10" t="str">
        <f ca="1">_xlfn.IFNA((VLOOKUP(A7510,'Fats and Greases'!A:B,2,FALSE)), "")</f>
        <v/>
      </c>
      <c r="E7510" s="10" t="str">
        <f ca="1">_xlfn.IFNA((VLOOKUP(A7510,'Fats and Greases'!C:D,2,FALSE)), "")</f>
        <v/>
      </c>
      <c r="F7510" s="10" t="str">
        <f ca="1">_xlfn.IFNA((VLOOKUP(A7510,'Fats and Greases'!E:F,2,FALSE)), "")</f>
        <v/>
      </c>
      <c r="G7510" s="10" t="str">
        <f ca="1">_xlfn.IFNA((VLOOKUP(A7510,'Fats and Greases'!G:H,2,FALSE)), "")</f>
        <v/>
      </c>
      <c r="H7510" s="10" t="str">
        <f ca="1">_xlfn.IFNA((VLOOKUP(A7510,'Fats and Greases'!I:J,2,FALSE)), "")</f>
        <v/>
      </c>
      <c r="I7510" s="10" t="str">
        <f ca="1">_xlfn.IFNA((VLOOKUP(A7510,'Fats and Greases'!K:L,2,FALSE)), "")</f>
        <v/>
      </c>
      <c r="J7510" s="10" t="str">
        <f ca="1">_xlfn.IFNA((VLOOKUP(A7510,'Fats and Greases'!M:N,2,FALSE)), "")</f>
        <v/>
      </c>
      <c r="K7510" s="10" t="str">
        <f ca="1">_xlfn.IFNA((VLOOKUP($A7510,'Fats and Greases'!O:P,2,FALSE)), "")</f>
        <v/>
      </c>
      <c r="L7510" s="10" t="str">
        <f ca="1">_xlfn.IFNA((VLOOKUP($A7510,'Fats and Greases'!Q:R,2,FALSE)), "")</f>
        <v/>
      </c>
      <c r="M7510" s="10" t="str">
        <f ca="1">_xlfn.IFNA((VLOOKUP($A7510,'Fats and Greases'!S:T,2,FALSE)), "")</f>
        <v/>
      </c>
    </row>
    <row r="7511" spans="1:13" x14ac:dyDescent="0.2">
      <c r="A7511" s="18">
        <v>47297</v>
      </c>
      <c r="B7511" s="19">
        <f t="shared" si="234"/>
        <v>6</v>
      </c>
      <c r="C7511" s="19">
        <f t="shared" si="235"/>
        <v>2029</v>
      </c>
      <c r="D7511" s="10" t="str">
        <f ca="1">_xlfn.IFNA((VLOOKUP(A7511,'Fats and Greases'!A:B,2,FALSE)), "")</f>
        <v/>
      </c>
      <c r="E7511" s="10" t="str">
        <f ca="1">_xlfn.IFNA((VLOOKUP(A7511,'Fats and Greases'!C:D,2,FALSE)), "")</f>
        <v/>
      </c>
      <c r="F7511" s="10" t="str">
        <f ca="1">_xlfn.IFNA((VLOOKUP(A7511,'Fats and Greases'!E:F,2,FALSE)), "")</f>
        <v/>
      </c>
      <c r="G7511" s="10" t="str">
        <f ca="1">_xlfn.IFNA((VLOOKUP(A7511,'Fats and Greases'!G:H,2,FALSE)), "")</f>
        <v/>
      </c>
      <c r="H7511" s="10" t="str">
        <f ca="1">_xlfn.IFNA((VLOOKUP(A7511,'Fats and Greases'!I:J,2,FALSE)), "")</f>
        <v/>
      </c>
      <c r="I7511" s="10" t="str">
        <f ca="1">_xlfn.IFNA((VLOOKUP(A7511,'Fats and Greases'!K:L,2,FALSE)), "")</f>
        <v/>
      </c>
      <c r="J7511" s="10" t="str">
        <f ca="1">_xlfn.IFNA((VLOOKUP(A7511,'Fats and Greases'!M:N,2,FALSE)), "")</f>
        <v/>
      </c>
      <c r="K7511" s="10" t="str">
        <f ca="1">_xlfn.IFNA((VLOOKUP($A7511,'Fats and Greases'!O:P,2,FALSE)), "")</f>
        <v/>
      </c>
      <c r="L7511" s="10" t="str">
        <f ca="1">_xlfn.IFNA((VLOOKUP($A7511,'Fats and Greases'!Q:R,2,FALSE)), "")</f>
        <v/>
      </c>
      <c r="M7511" s="10" t="str">
        <f ca="1">_xlfn.IFNA((VLOOKUP($A7511,'Fats and Greases'!S:T,2,FALSE)), "")</f>
        <v/>
      </c>
    </row>
    <row r="7512" spans="1:13" x14ac:dyDescent="0.2">
      <c r="A7512" s="18">
        <v>47298</v>
      </c>
      <c r="B7512" s="19">
        <f t="shared" si="234"/>
        <v>6</v>
      </c>
      <c r="C7512" s="19">
        <f t="shared" si="235"/>
        <v>2029</v>
      </c>
      <c r="D7512" s="10" t="str">
        <f ca="1">_xlfn.IFNA((VLOOKUP(A7512,'Fats and Greases'!A:B,2,FALSE)), "")</f>
        <v/>
      </c>
      <c r="E7512" s="10" t="str">
        <f ca="1">_xlfn.IFNA((VLOOKUP(A7512,'Fats and Greases'!C:D,2,FALSE)), "")</f>
        <v/>
      </c>
      <c r="F7512" s="10" t="str">
        <f ca="1">_xlfn.IFNA((VLOOKUP(A7512,'Fats and Greases'!E:F,2,FALSE)), "")</f>
        <v/>
      </c>
      <c r="G7512" s="10" t="str">
        <f ca="1">_xlfn.IFNA((VLOOKUP(A7512,'Fats and Greases'!G:H,2,FALSE)), "")</f>
        <v/>
      </c>
      <c r="H7512" s="10" t="str">
        <f ca="1">_xlfn.IFNA((VLOOKUP(A7512,'Fats and Greases'!I:J,2,FALSE)), "")</f>
        <v/>
      </c>
      <c r="I7512" s="10" t="str">
        <f ca="1">_xlfn.IFNA((VLOOKUP(A7512,'Fats and Greases'!K:L,2,FALSE)), "")</f>
        <v/>
      </c>
      <c r="J7512" s="10" t="str">
        <f ca="1">_xlfn.IFNA((VLOOKUP(A7512,'Fats and Greases'!M:N,2,FALSE)), "")</f>
        <v/>
      </c>
      <c r="K7512" s="10" t="str">
        <f ca="1">_xlfn.IFNA((VLOOKUP($A7512,'Fats and Greases'!O:P,2,FALSE)), "")</f>
        <v/>
      </c>
      <c r="L7512" s="10" t="str">
        <f ca="1">_xlfn.IFNA((VLOOKUP($A7512,'Fats and Greases'!Q:R,2,FALSE)), "")</f>
        <v/>
      </c>
      <c r="M7512" s="10" t="str">
        <f ca="1">_xlfn.IFNA((VLOOKUP($A7512,'Fats and Greases'!S:T,2,FALSE)), "")</f>
        <v/>
      </c>
    </row>
    <row r="7513" spans="1:13" x14ac:dyDescent="0.2">
      <c r="A7513" s="18">
        <v>47301</v>
      </c>
      <c r="B7513" s="19">
        <f t="shared" si="234"/>
        <v>7</v>
      </c>
      <c r="C7513" s="19">
        <f t="shared" si="235"/>
        <v>2029</v>
      </c>
      <c r="D7513" s="10" t="str">
        <f ca="1">_xlfn.IFNA((VLOOKUP(A7513,'Fats and Greases'!A:B,2,FALSE)), "")</f>
        <v/>
      </c>
      <c r="E7513" s="10" t="str">
        <f ca="1">_xlfn.IFNA((VLOOKUP(A7513,'Fats and Greases'!C:D,2,FALSE)), "")</f>
        <v/>
      </c>
      <c r="F7513" s="10" t="str">
        <f ca="1">_xlfn.IFNA((VLOOKUP(A7513,'Fats and Greases'!E:F,2,FALSE)), "")</f>
        <v/>
      </c>
      <c r="G7513" s="10" t="str">
        <f ca="1">_xlfn.IFNA((VLOOKUP(A7513,'Fats and Greases'!G:H,2,FALSE)), "")</f>
        <v/>
      </c>
      <c r="H7513" s="10" t="str">
        <f ca="1">_xlfn.IFNA((VLOOKUP(A7513,'Fats and Greases'!I:J,2,FALSE)), "")</f>
        <v/>
      </c>
      <c r="I7513" s="10" t="str">
        <f ca="1">_xlfn.IFNA((VLOOKUP(A7513,'Fats and Greases'!K:L,2,FALSE)), "")</f>
        <v/>
      </c>
      <c r="J7513" s="10" t="str">
        <f ca="1">_xlfn.IFNA((VLOOKUP(A7513,'Fats and Greases'!M:N,2,FALSE)), "")</f>
        <v/>
      </c>
      <c r="K7513" s="10" t="str">
        <f ca="1">_xlfn.IFNA((VLOOKUP($A7513,'Fats and Greases'!O:P,2,FALSE)), "")</f>
        <v/>
      </c>
      <c r="L7513" s="10" t="str">
        <f ca="1">_xlfn.IFNA((VLOOKUP($A7513,'Fats and Greases'!Q:R,2,FALSE)), "")</f>
        <v/>
      </c>
      <c r="M7513" s="10" t="str">
        <f ca="1">_xlfn.IFNA((VLOOKUP($A7513,'Fats and Greases'!S:T,2,FALSE)), "")</f>
        <v/>
      </c>
    </row>
    <row r="7514" spans="1:13" x14ac:dyDescent="0.2">
      <c r="A7514" s="18">
        <v>47302</v>
      </c>
      <c r="B7514" s="19">
        <f t="shared" si="234"/>
        <v>7</v>
      </c>
      <c r="C7514" s="19">
        <f t="shared" si="235"/>
        <v>2029</v>
      </c>
      <c r="D7514" s="10" t="str">
        <f ca="1">_xlfn.IFNA((VLOOKUP(A7514,'Fats and Greases'!A:B,2,FALSE)), "")</f>
        <v/>
      </c>
      <c r="E7514" s="10" t="str">
        <f ca="1">_xlfn.IFNA((VLOOKUP(A7514,'Fats and Greases'!C:D,2,FALSE)), "")</f>
        <v/>
      </c>
      <c r="F7514" s="10" t="str">
        <f ca="1">_xlfn.IFNA((VLOOKUP(A7514,'Fats and Greases'!E:F,2,FALSE)), "")</f>
        <v/>
      </c>
      <c r="G7514" s="10" t="str">
        <f ca="1">_xlfn.IFNA((VLOOKUP(A7514,'Fats and Greases'!G:H,2,FALSE)), "")</f>
        <v/>
      </c>
      <c r="H7514" s="10" t="str">
        <f ca="1">_xlfn.IFNA((VLOOKUP(A7514,'Fats and Greases'!I:J,2,FALSE)), "")</f>
        <v/>
      </c>
      <c r="I7514" s="10" t="str">
        <f ca="1">_xlfn.IFNA((VLOOKUP(A7514,'Fats and Greases'!K:L,2,FALSE)), "")</f>
        <v/>
      </c>
      <c r="J7514" s="10" t="str">
        <f ca="1">_xlfn.IFNA((VLOOKUP(A7514,'Fats and Greases'!M:N,2,FALSE)), "")</f>
        <v/>
      </c>
      <c r="K7514" s="10" t="str">
        <f ca="1">_xlfn.IFNA((VLOOKUP($A7514,'Fats and Greases'!O:P,2,FALSE)), "")</f>
        <v/>
      </c>
      <c r="L7514" s="10" t="str">
        <f ca="1">_xlfn.IFNA((VLOOKUP($A7514,'Fats and Greases'!Q:R,2,FALSE)), "")</f>
        <v/>
      </c>
      <c r="M7514" s="10" t="str">
        <f ca="1">_xlfn.IFNA((VLOOKUP($A7514,'Fats and Greases'!S:T,2,FALSE)), "")</f>
        <v/>
      </c>
    </row>
    <row r="7515" spans="1:13" x14ac:dyDescent="0.2">
      <c r="A7515" s="18">
        <v>47303</v>
      </c>
      <c r="B7515" s="19">
        <f t="shared" si="234"/>
        <v>7</v>
      </c>
      <c r="C7515" s="19">
        <f t="shared" si="235"/>
        <v>2029</v>
      </c>
      <c r="D7515" s="10" t="str">
        <f ca="1">_xlfn.IFNA((VLOOKUP(A7515,'Fats and Greases'!A:B,2,FALSE)), "")</f>
        <v/>
      </c>
      <c r="E7515" s="10" t="str">
        <f ca="1">_xlfn.IFNA((VLOOKUP(A7515,'Fats and Greases'!C:D,2,FALSE)), "")</f>
        <v/>
      </c>
      <c r="F7515" s="10" t="str">
        <f ca="1">_xlfn.IFNA((VLOOKUP(A7515,'Fats and Greases'!E:F,2,FALSE)), "")</f>
        <v/>
      </c>
      <c r="G7515" s="10" t="str">
        <f ca="1">_xlfn.IFNA((VLOOKUP(A7515,'Fats and Greases'!G:H,2,FALSE)), "")</f>
        <v/>
      </c>
      <c r="H7515" s="10" t="str">
        <f ca="1">_xlfn.IFNA((VLOOKUP(A7515,'Fats and Greases'!I:J,2,FALSE)), "")</f>
        <v/>
      </c>
      <c r="I7515" s="10" t="str">
        <f ca="1">_xlfn.IFNA((VLOOKUP(A7515,'Fats and Greases'!K:L,2,FALSE)), "")</f>
        <v/>
      </c>
      <c r="J7515" s="10" t="str">
        <f ca="1">_xlfn.IFNA((VLOOKUP(A7515,'Fats and Greases'!M:N,2,FALSE)), "")</f>
        <v/>
      </c>
      <c r="K7515" s="10" t="str">
        <f ca="1">_xlfn.IFNA((VLOOKUP($A7515,'Fats and Greases'!O:P,2,FALSE)), "")</f>
        <v/>
      </c>
      <c r="L7515" s="10" t="str">
        <f ca="1">_xlfn.IFNA((VLOOKUP($A7515,'Fats and Greases'!Q:R,2,FALSE)), "")</f>
        <v/>
      </c>
      <c r="M7515" s="10" t="str">
        <f ca="1">_xlfn.IFNA((VLOOKUP($A7515,'Fats and Greases'!S:T,2,FALSE)), "")</f>
        <v/>
      </c>
    </row>
    <row r="7516" spans="1:13" x14ac:dyDescent="0.2">
      <c r="A7516" s="18">
        <v>47304</v>
      </c>
      <c r="B7516" s="19">
        <f t="shared" si="234"/>
        <v>7</v>
      </c>
      <c r="C7516" s="19">
        <f t="shared" si="235"/>
        <v>2029</v>
      </c>
      <c r="D7516" s="10" t="str">
        <f ca="1">_xlfn.IFNA((VLOOKUP(A7516,'Fats and Greases'!A:B,2,FALSE)), "")</f>
        <v/>
      </c>
      <c r="E7516" s="10" t="str">
        <f ca="1">_xlfn.IFNA((VLOOKUP(A7516,'Fats and Greases'!C:D,2,FALSE)), "")</f>
        <v/>
      </c>
      <c r="F7516" s="10" t="str">
        <f ca="1">_xlfn.IFNA((VLOOKUP(A7516,'Fats and Greases'!E:F,2,FALSE)), "")</f>
        <v/>
      </c>
      <c r="G7516" s="10" t="str">
        <f ca="1">_xlfn.IFNA((VLOOKUP(A7516,'Fats and Greases'!G:H,2,FALSE)), "")</f>
        <v/>
      </c>
      <c r="H7516" s="10" t="str">
        <f ca="1">_xlfn.IFNA((VLOOKUP(A7516,'Fats and Greases'!I:J,2,FALSE)), "")</f>
        <v/>
      </c>
      <c r="I7516" s="10" t="str">
        <f ca="1">_xlfn.IFNA((VLOOKUP(A7516,'Fats and Greases'!K:L,2,FALSE)), "")</f>
        <v/>
      </c>
      <c r="J7516" s="10" t="str">
        <f ca="1">_xlfn.IFNA((VLOOKUP(A7516,'Fats and Greases'!M:N,2,FALSE)), "")</f>
        <v/>
      </c>
      <c r="K7516" s="10" t="str">
        <f ca="1">_xlfn.IFNA((VLOOKUP($A7516,'Fats and Greases'!O:P,2,FALSE)), "")</f>
        <v/>
      </c>
      <c r="L7516" s="10" t="str">
        <f ca="1">_xlfn.IFNA((VLOOKUP($A7516,'Fats and Greases'!Q:R,2,FALSE)), "")</f>
        <v/>
      </c>
      <c r="M7516" s="10" t="str">
        <f ca="1">_xlfn.IFNA((VLOOKUP($A7516,'Fats and Greases'!S:T,2,FALSE)), "")</f>
        <v/>
      </c>
    </row>
    <row r="7517" spans="1:13" x14ac:dyDescent="0.2">
      <c r="A7517" s="18">
        <v>47305</v>
      </c>
      <c r="B7517" s="19">
        <f t="shared" si="234"/>
        <v>7</v>
      </c>
      <c r="C7517" s="19">
        <f t="shared" si="235"/>
        <v>2029</v>
      </c>
      <c r="D7517" s="10" t="str">
        <f ca="1">_xlfn.IFNA((VLOOKUP(A7517,'Fats and Greases'!A:B,2,FALSE)), "")</f>
        <v/>
      </c>
      <c r="E7517" s="10" t="str">
        <f ca="1">_xlfn.IFNA((VLOOKUP(A7517,'Fats and Greases'!C:D,2,FALSE)), "")</f>
        <v/>
      </c>
      <c r="F7517" s="10" t="str">
        <f ca="1">_xlfn.IFNA((VLOOKUP(A7517,'Fats and Greases'!E:F,2,FALSE)), "")</f>
        <v/>
      </c>
      <c r="G7517" s="10" t="str">
        <f ca="1">_xlfn.IFNA((VLOOKUP(A7517,'Fats and Greases'!G:H,2,FALSE)), "")</f>
        <v/>
      </c>
      <c r="H7517" s="10" t="str">
        <f ca="1">_xlfn.IFNA((VLOOKUP(A7517,'Fats and Greases'!I:J,2,FALSE)), "")</f>
        <v/>
      </c>
      <c r="I7517" s="10" t="str">
        <f ca="1">_xlfn.IFNA((VLOOKUP(A7517,'Fats and Greases'!K:L,2,FALSE)), "")</f>
        <v/>
      </c>
      <c r="J7517" s="10" t="str">
        <f ca="1">_xlfn.IFNA((VLOOKUP(A7517,'Fats and Greases'!M:N,2,FALSE)), "")</f>
        <v/>
      </c>
      <c r="K7517" s="10" t="str">
        <f ca="1">_xlfn.IFNA((VLOOKUP($A7517,'Fats and Greases'!O:P,2,FALSE)), "")</f>
        <v/>
      </c>
      <c r="L7517" s="10" t="str">
        <f ca="1">_xlfn.IFNA((VLOOKUP($A7517,'Fats and Greases'!Q:R,2,FALSE)), "")</f>
        <v/>
      </c>
      <c r="M7517" s="10" t="str">
        <f ca="1">_xlfn.IFNA((VLOOKUP($A7517,'Fats and Greases'!S:T,2,FALSE)), "")</f>
        <v/>
      </c>
    </row>
    <row r="7518" spans="1:13" x14ac:dyDescent="0.2">
      <c r="A7518" s="18">
        <v>47308</v>
      </c>
      <c r="B7518" s="19">
        <f t="shared" si="234"/>
        <v>7</v>
      </c>
      <c r="C7518" s="19">
        <f t="shared" si="235"/>
        <v>2029</v>
      </c>
      <c r="D7518" s="10" t="str">
        <f ca="1">_xlfn.IFNA((VLOOKUP(A7518,'Fats and Greases'!A:B,2,FALSE)), "")</f>
        <v/>
      </c>
      <c r="E7518" s="10" t="str">
        <f ca="1">_xlfn.IFNA((VLOOKUP(A7518,'Fats and Greases'!C:D,2,FALSE)), "")</f>
        <v/>
      </c>
      <c r="F7518" s="10" t="str">
        <f ca="1">_xlfn.IFNA((VLOOKUP(A7518,'Fats and Greases'!E:F,2,FALSE)), "")</f>
        <v/>
      </c>
      <c r="G7518" s="10" t="str">
        <f ca="1">_xlfn.IFNA((VLOOKUP(A7518,'Fats and Greases'!G:H,2,FALSE)), "")</f>
        <v/>
      </c>
      <c r="H7518" s="10" t="str">
        <f ca="1">_xlfn.IFNA((VLOOKUP(A7518,'Fats and Greases'!I:J,2,FALSE)), "")</f>
        <v/>
      </c>
      <c r="I7518" s="10" t="str">
        <f ca="1">_xlfn.IFNA((VLOOKUP(A7518,'Fats and Greases'!K:L,2,FALSE)), "")</f>
        <v/>
      </c>
      <c r="J7518" s="10" t="str">
        <f ca="1">_xlfn.IFNA((VLOOKUP(A7518,'Fats and Greases'!M:N,2,FALSE)), "")</f>
        <v/>
      </c>
      <c r="K7518" s="10" t="str">
        <f ca="1">_xlfn.IFNA((VLOOKUP($A7518,'Fats and Greases'!O:P,2,FALSE)), "")</f>
        <v/>
      </c>
      <c r="L7518" s="10" t="str">
        <f ca="1">_xlfn.IFNA((VLOOKUP($A7518,'Fats and Greases'!Q:R,2,FALSE)), "")</f>
        <v/>
      </c>
      <c r="M7518" s="10" t="str">
        <f ca="1">_xlfn.IFNA((VLOOKUP($A7518,'Fats and Greases'!S:T,2,FALSE)), "")</f>
        <v/>
      </c>
    </row>
    <row r="7519" spans="1:13" x14ac:dyDescent="0.2">
      <c r="A7519" s="18">
        <v>47309</v>
      </c>
      <c r="B7519" s="19">
        <f t="shared" si="234"/>
        <v>7</v>
      </c>
      <c r="C7519" s="19">
        <f t="shared" si="235"/>
        <v>2029</v>
      </c>
      <c r="D7519" s="10" t="str">
        <f ca="1">_xlfn.IFNA((VLOOKUP(A7519,'Fats and Greases'!A:B,2,FALSE)), "")</f>
        <v/>
      </c>
      <c r="E7519" s="10" t="str">
        <f ca="1">_xlfn.IFNA((VLOOKUP(A7519,'Fats and Greases'!C:D,2,FALSE)), "")</f>
        <v/>
      </c>
      <c r="F7519" s="10" t="str">
        <f ca="1">_xlfn.IFNA((VLOOKUP(A7519,'Fats and Greases'!E:F,2,FALSE)), "")</f>
        <v/>
      </c>
      <c r="G7519" s="10" t="str">
        <f ca="1">_xlfn.IFNA((VLOOKUP(A7519,'Fats and Greases'!G:H,2,FALSE)), "")</f>
        <v/>
      </c>
      <c r="H7519" s="10" t="str">
        <f ca="1">_xlfn.IFNA((VLOOKUP(A7519,'Fats and Greases'!I:J,2,FALSE)), "")</f>
        <v/>
      </c>
      <c r="I7519" s="10" t="str">
        <f ca="1">_xlfn.IFNA((VLOOKUP(A7519,'Fats and Greases'!K:L,2,FALSE)), "")</f>
        <v/>
      </c>
      <c r="J7519" s="10" t="str">
        <f ca="1">_xlfn.IFNA((VLOOKUP(A7519,'Fats and Greases'!M:N,2,FALSE)), "")</f>
        <v/>
      </c>
      <c r="K7519" s="10" t="str">
        <f ca="1">_xlfn.IFNA((VLOOKUP($A7519,'Fats and Greases'!O:P,2,FALSE)), "")</f>
        <v/>
      </c>
      <c r="L7519" s="10" t="str">
        <f ca="1">_xlfn.IFNA((VLOOKUP($A7519,'Fats and Greases'!Q:R,2,FALSE)), "")</f>
        <v/>
      </c>
      <c r="M7519" s="10" t="str">
        <f ca="1">_xlfn.IFNA((VLOOKUP($A7519,'Fats and Greases'!S:T,2,FALSE)), "")</f>
        <v/>
      </c>
    </row>
    <row r="7520" spans="1:13" x14ac:dyDescent="0.2">
      <c r="A7520" s="18">
        <v>47310</v>
      </c>
      <c r="B7520" s="19">
        <f t="shared" si="234"/>
        <v>7</v>
      </c>
      <c r="C7520" s="19">
        <f t="shared" si="235"/>
        <v>2029</v>
      </c>
      <c r="D7520" s="10" t="str">
        <f ca="1">_xlfn.IFNA((VLOOKUP(A7520,'Fats and Greases'!A:B,2,FALSE)), "")</f>
        <v/>
      </c>
      <c r="E7520" s="10" t="str">
        <f ca="1">_xlfn.IFNA((VLOOKUP(A7520,'Fats and Greases'!C:D,2,FALSE)), "")</f>
        <v/>
      </c>
      <c r="F7520" s="10" t="str">
        <f ca="1">_xlfn.IFNA((VLOOKUP(A7520,'Fats and Greases'!E:F,2,FALSE)), "")</f>
        <v/>
      </c>
      <c r="G7520" s="10" t="str">
        <f ca="1">_xlfn.IFNA((VLOOKUP(A7520,'Fats and Greases'!G:H,2,FALSE)), "")</f>
        <v/>
      </c>
      <c r="H7520" s="10" t="str">
        <f ca="1">_xlfn.IFNA((VLOOKUP(A7520,'Fats and Greases'!I:J,2,FALSE)), "")</f>
        <v/>
      </c>
      <c r="I7520" s="10" t="str">
        <f ca="1">_xlfn.IFNA((VLOOKUP(A7520,'Fats and Greases'!K:L,2,FALSE)), "")</f>
        <v/>
      </c>
      <c r="J7520" s="10" t="str">
        <f ca="1">_xlfn.IFNA((VLOOKUP(A7520,'Fats and Greases'!M:N,2,FALSE)), "")</f>
        <v/>
      </c>
      <c r="K7520" s="10" t="str">
        <f ca="1">_xlfn.IFNA((VLOOKUP($A7520,'Fats and Greases'!O:P,2,FALSE)), "")</f>
        <v/>
      </c>
      <c r="L7520" s="10" t="str">
        <f ca="1">_xlfn.IFNA((VLOOKUP($A7520,'Fats and Greases'!Q:R,2,FALSE)), "")</f>
        <v/>
      </c>
      <c r="M7520" s="10" t="str">
        <f ca="1">_xlfn.IFNA((VLOOKUP($A7520,'Fats and Greases'!S:T,2,FALSE)), "")</f>
        <v/>
      </c>
    </row>
    <row r="7521" spans="1:13" x14ac:dyDescent="0.2">
      <c r="A7521" s="18">
        <v>47311</v>
      </c>
      <c r="B7521" s="19">
        <f t="shared" si="234"/>
        <v>7</v>
      </c>
      <c r="C7521" s="19">
        <f t="shared" si="235"/>
        <v>2029</v>
      </c>
      <c r="D7521" s="10" t="str">
        <f ca="1">_xlfn.IFNA((VLOOKUP(A7521,'Fats and Greases'!A:B,2,FALSE)), "")</f>
        <v/>
      </c>
      <c r="E7521" s="10" t="str">
        <f ca="1">_xlfn.IFNA((VLOOKUP(A7521,'Fats and Greases'!C:D,2,FALSE)), "")</f>
        <v/>
      </c>
      <c r="F7521" s="10" t="str">
        <f ca="1">_xlfn.IFNA((VLOOKUP(A7521,'Fats and Greases'!E:F,2,FALSE)), "")</f>
        <v/>
      </c>
      <c r="G7521" s="10" t="str">
        <f ca="1">_xlfn.IFNA((VLOOKUP(A7521,'Fats and Greases'!G:H,2,FALSE)), "")</f>
        <v/>
      </c>
      <c r="H7521" s="10" t="str">
        <f ca="1">_xlfn.IFNA((VLOOKUP(A7521,'Fats and Greases'!I:J,2,FALSE)), "")</f>
        <v/>
      </c>
      <c r="I7521" s="10" t="str">
        <f ca="1">_xlfn.IFNA((VLOOKUP(A7521,'Fats and Greases'!K:L,2,FALSE)), "")</f>
        <v/>
      </c>
      <c r="J7521" s="10" t="str">
        <f ca="1">_xlfn.IFNA((VLOOKUP(A7521,'Fats and Greases'!M:N,2,FALSE)), "")</f>
        <v/>
      </c>
      <c r="K7521" s="10" t="str">
        <f ca="1">_xlfn.IFNA((VLOOKUP($A7521,'Fats and Greases'!O:P,2,FALSE)), "")</f>
        <v/>
      </c>
      <c r="L7521" s="10" t="str">
        <f ca="1">_xlfn.IFNA((VLOOKUP($A7521,'Fats and Greases'!Q:R,2,FALSE)), "")</f>
        <v/>
      </c>
      <c r="M7521" s="10" t="str">
        <f ca="1">_xlfn.IFNA((VLOOKUP($A7521,'Fats and Greases'!S:T,2,FALSE)), "")</f>
        <v/>
      </c>
    </row>
    <row r="7522" spans="1:13" x14ac:dyDescent="0.2">
      <c r="A7522" s="18">
        <v>47312</v>
      </c>
      <c r="B7522" s="19">
        <f t="shared" si="234"/>
        <v>7</v>
      </c>
      <c r="C7522" s="19">
        <f t="shared" si="235"/>
        <v>2029</v>
      </c>
      <c r="D7522" s="10" t="str">
        <f ca="1">_xlfn.IFNA((VLOOKUP(A7522,'Fats and Greases'!A:B,2,FALSE)), "")</f>
        <v/>
      </c>
      <c r="E7522" s="10" t="str">
        <f ca="1">_xlfn.IFNA((VLOOKUP(A7522,'Fats and Greases'!C:D,2,FALSE)), "")</f>
        <v/>
      </c>
      <c r="F7522" s="10" t="str">
        <f ca="1">_xlfn.IFNA((VLOOKUP(A7522,'Fats and Greases'!E:F,2,FALSE)), "")</f>
        <v/>
      </c>
      <c r="G7522" s="10" t="str">
        <f ca="1">_xlfn.IFNA((VLOOKUP(A7522,'Fats and Greases'!G:H,2,FALSE)), "")</f>
        <v/>
      </c>
      <c r="H7522" s="10" t="str">
        <f ca="1">_xlfn.IFNA((VLOOKUP(A7522,'Fats and Greases'!I:J,2,FALSE)), "")</f>
        <v/>
      </c>
      <c r="I7522" s="10" t="str">
        <f ca="1">_xlfn.IFNA((VLOOKUP(A7522,'Fats and Greases'!K:L,2,FALSE)), "")</f>
        <v/>
      </c>
      <c r="J7522" s="10" t="str">
        <f ca="1">_xlfn.IFNA((VLOOKUP(A7522,'Fats and Greases'!M:N,2,FALSE)), "")</f>
        <v/>
      </c>
      <c r="K7522" s="10" t="str">
        <f ca="1">_xlfn.IFNA((VLOOKUP($A7522,'Fats and Greases'!O:P,2,FALSE)), "")</f>
        <v/>
      </c>
      <c r="L7522" s="10" t="str">
        <f ca="1">_xlfn.IFNA((VLOOKUP($A7522,'Fats and Greases'!Q:R,2,FALSE)), "")</f>
        <v/>
      </c>
      <c r="M7522" s="10" t="str">
        <f ca="1">_xlfn.IFNA((VLOOKUP($A7522,'Fats and Greases'!S:T,2,FALSE)), "")</f>
        <v/>
      </c>
    </row>
    <row r="7523" spans="1:13" x14ac:dyDescent="0.2">
      <c r="A7523" s="18">
        <v>47315</v>
      </c>
      <c r="B7523" s="19">
        <f t="shared" si="234"/>
        <v>7</v>
      </c>
      <c r="C7523" s="19">
        <f t="shared" si="235"/>
        <v>2029</v>
      </c>
      <c r="D7523" s="10" t="str">
        <f ca="1">_xlfn.IFNA((VLOOKUP(A7523,'Fats and Greases'!A:B,2,FALSE)), "")</f>
        <v/>
      </c>
      <c r="E7523" s="10" t="str">
        <f ca="1">_xlfn.IFNA((VLOOKUP(A7523,'Fats and Greases'!C:D,2,FALSE)), "")</f>
        <v/>
      </c>
      <c r="F7523" s="10" t="str">
        <f ca="1">_xlfn.IFNA((VLOOKUP(A7523,'Fats and Greases'!E:F,2,FALSE)), "")</f>
        <v/>
      </c>
      <c r="G7523" s="10" t="str">
        <f ca="1">_xlfn.IFNA((VLOOKUP(A7523,'Fats and Greases'!G:H,2,FALSE)), "")</f>
        <v/>
      </c>
      <c r="H7523" s="10" t="str">
        <f ca="1">_xlfn.IFNA((VLOOKUP(A7523,'Fats and Greases'!I:J,2,FALSE)), "")</f>
        <v/>
      </c>
      <c r="I7523" s="10" t="str">
        <f ca="1">_xlfn.IFNA((VLOOKUP(A7523,'Fats and Greases'!K:L,2,FALSE)), "")</f>
        <v/>
      </c>
      <c r="J7523" s="10" t="str">
        <f ca="1">_xlfn.IFNA((VLOOKUP(A7523,'Fats and Greases'!M:N,2,FALSE)), "")</f>
        <v/>
      </c>
      <c r="K7523" s="10" t="str">
        <f ca="1">_xlfn.IFNA((VLOOKUP($A7523,'Fats and Greases'!O:P,2,FALSE)), "")</f>
        <v/>
      </c>
      <c r="L7523" s="10" t="str">
        <f ca="1">_xlfn.IFNA((VLOOKUP($A7523,'Fats and Greases'!Q:R,2,FALSE)), "")</f>
        <v/>
      </c>
      <c r="M7523" s="10" t="str">
        <f ca="1">_xlfn.IFNA((VLOOKUP($A7523,'Fats and Greases'!S:T,2,FALSE)), "")</f>
        <v/>
      </c>
    </row>
    <row r="7524" spans="1:13" x14ac:dyDescent="0.2">
      <c r="A7524" s="18">
        <v>47316</v>
      </c>
      <c r="B7524" s="19">
        <f t="shared" si="234"/>
        <v>7</v>
      </c>
      <c r="C7524" s="19">
        <f t="shared" si="235"/>
        <v>2029</v>
      </c>
      <c r="D7524" s="10" t="str">
        <f ca="1">_xlfn.IFNA((VLOOKUP(A7524,'Fats and Greases'!A:B,2,FALSE)), "")</f>
        <v/>
      </c>
      <c r="E7524" s="10" t="str">
        <f ca="1">_xlfn.IFNA((VLOOKUP(A7524,'Fats and Greases'!C:D,2,FALSE)), "")</f>
        <v/>
      </c>
      <c r="F7524" s="10" t="str">
        <f ca="1">_xlfn.IFNA((VLOOKUP(A7524,'Fats and Greases'!E:F,2,FALSE)), "")</f>
        <v/>
      </c>
      <c r="G7524" s="10" t="str">
        <f ca="1">_xlfn.IFNA((VLOOKUP(A7524,'Fats and Greases'!G:H,2,FALSE)), "")</f>
        <v/>
      </c>
      <c r="H7524" s="10" t="str">
        <f ca="1">_xlfn.IFNA((VLOOKUP(A7524,'Fats and Greases'!I:J,2,FALSE)), "")</f>
        <v/>
      </c>
      <c r="I7524" s="10" t="str">
        <f ca="1">_xlfn.IFNA((VLOOKUP(A7524,'Fats and Greases'!K:L,2,FALSE)), "")</f>
        <v/>
      </c>
      <c r="J7524" s="10" t="str">
        <f ca="1">_xlfn.IFNA((VLOOKUP(A7524,'Fats and Greases'!M:N,2,FALSE)), "")</f>
        <v/>
      </c>
      <c r="K7524" s="10" t="str">
        <f ca="1">_xlfn.IFNA((VLOOKUP($A7524,'Fats and Greases'!O:P,2,FALSE)), "")</f>
        <v/>
      </c>
      <c r="L7524" s="10" t="str">
        <f ca="1">_xlfn.IFNA((VLOOKUP($A7524,'Fats and Greases'!Q:R,2,FALSE)), "")</f>
        <v/>
      </c>
      <c r="M7524" s="10" t="str">
        <f ca="1">_xlfn.IFNA((VLOOKUP($A7524,'Fats and Greases'!S:T,2,FALSE)), "")</f>
        <v/>
      </c>
    </row>
    <row r="7525" spans="1:13" x14ac:dyDescent="0.2">
      <c r="A7525" s="18">
        <v>47317</v>
      </c>
      <c r="B7525" s="19">
        <f t="shared" si="234"/>
        <v>7</v>
      </c>
      <c r="C7525" s="19">
        <f t="shared" si="235"/>
        <v>2029</v>
      </c>
      <c r="D7525" s="10" t="str">
        <f ca="1">_xlfn.IFNA((VLOOKUP(A7525,'Fats and Greases'!A:B,2,FALSE)), "")</f>
        <v/>
      </c>
      <c r="E7525" s="10" t="str">
        <f ca="1">_xlfn.IFNA((VLOOKUP(A7525,'Fats and Greases'!C:D,2,FALSE)), "")</f>
        <v/>
      </c>
      <c r="F7525" s="10" t="str">
        <f ca="1">_xlfn.IFNA((VLOOKUP(A7525,'Fats and Greases'!E:F,2,FALSE)), "")</f>
        <v/>
      </c>
      <c r="G7525" s="10" t="str">
        <f ca="1">_xlfn.IFNA((VLOOKUP(A7525,'Fats and Greases'!G:H,2,FALSE)), "")</f>
        <v/>
      </c>
      <c r="H7525" s="10" t="str">
        <f ca="1">_xlfn.IFNA((VLOOKUP(A7525,'Fats and Greases'!I:J,2,FALSE)), "")</f>
        <v/>
      </c>
      <c r="I7525" s="10" t="str">
        <f ca="1">_xlfn.IFNA((VLOOKUP(A7525,'Fats and Greases'!K:L,2,FALSE)), "")</f>
        <v/>
      </c>
      <c r="J7525" s="10" t="str">
        <f ca="1">_xlfn.IFNA((VLOOKUP(A7525,'Fats and Greases'!M:N,2,FALSE)), "")</f>
        <v/>
      </c>
      <c r="K7525" s="10" t="str">
        <f ca="1">_xlfn.IFNA((VLOOKUP($A7525,'Fats and Greases'!O:P,2,FALSE)), "")</f>
        <v/>
      </c>
      <c r="L7525" s="10" t="str">
        <f ca="1">_xlfn.IFNA((VLOOKUP($A7525,'Fats and Greases'!Q:R,2,FALSE)), "")</f>
        <v/>
      </c>
      <c r="M7525" s="10" t="str">
        <f ca="1">_xlfn.IFNA((VLOOKUP($A7525,'Fats and Greases'!S:T,2,FALSE)), "")</f>
        <v/>
      </c>
    </row>
    <row r="7526" spans="1:13" x14ac:dyDescent="0.2">
      <c r="A7526" s="18">
        <v>47318</v>
      </c>
      <c r="B7526" s="19">
        <f t="shared" si="234"/>
        <v>7</v>
      </c>
      <c r="C7526" s="19">
        <f t="shared" si="235"/>
        <v>2029</v>
      </c>
      <c r="D7526" s="10" t="str">
        <f ca="1">_xlfn.IFNA((VLOOKUP(A7526,'Fats and Greases'!A:B,2,FALSE)), "")</f>
        <v/>
      </c>
      <c r="E7526" s="10" t="str">
        <f ca="1">_xlfn.IFNA((VLOOKUP(A7526,'Fats and Greases'!C:D,2,FALSE)), "")</f>
        <v/>
      </c>
      <c r="F7526" s="10" t="str">
        <f ca="1">_xlfn.IFNA((VLOOKUP(A7526,'Fats and Greases'!E:F,2,FALSE)), "")</f>
        <v/>
      </c>
      <c r="G7526" s="10" t="str">
        <f ca="1">_xlfn.IFNA((VLOOKUP(A7526,'Fats and Greases'!G:H,2,FALSE)), "")</f>
        <v/>
      </c>
      <c r="H7526" s="10" t="str">
        <f ca="1">_xlfn.IFNA((VLOOKUP(A7526,'Fats and Greases'!I:J,2,FALSE)), "")</f>
        <v/>
      </c>
      <c r="I7526" s="10" t="str">
        <f ca="1">_xlfn.IFNA((VLOOKUP(A7526,'Fats and Greases'!K:L,2,FALSE)), "")</f>
        <v/>
      </c>
      <c r="J7526" s="10" t="str">
        <f ca="1">_xlfn.IFNA((VLOOKUP(A7526,'Fats and Greases'!M:N,2,FALSE)), "")</f>
        <v/>
      </c>
      <c r="K7526" s="10" t="str">
        <f ca="1">_xlfn.IFNA((VLOOKUP($A7526,'Fats and Greases'!O:P,2,FALSE)), "")</f>
        <v/>
      </c>
      <c r="L7526" s="10" t="str">
        <f ca="1">_xlfn.IFNA((VLOOKUP($A7526,'Fats and Greases'!Q:R,2,FALSE)), "")</f>
        <v/>
      </c>
      <c r="M7526" s="10" t="str">
        <f ca="1">_xlfn.IFNA((VLOOKUP($A7526,'Fats and Greases'!S:T,2,FALSE)), "")</f>
        <v/>
      </c>
    </row>
    <row r="7527" spans="1:13" x14ac:dyDescent="0.2">
      <c r="A7527" s="18">
        <v>47319</v>
      </c>
      <c r="B7527" s="19">
        <f t="shared" si="234"/>
        <v>7</v>
      </c>
      <c r="C7527" s="19">
        <f t="shared" si="235"/>
        <v>2029</v>
      </c>
      <c r="D7527" s="10" t="str">
        <f ca="1">_xlfn.IFNA((VLOOKUP(A7527,'Fats and Greases'!A:B,2,FALSE)), "")</f>
        <v/>
      </c>
      <c r="E7527" s="10" t="str">
        <f ca="1">_xlfn.IFNA((VLOOKUP(A7527,'Fats and Greases'!C:D,2,FALSE)), "")</f>
        <v/>
      </c>
      <c r="F7527" s="10" t="str">
        <f ca="1">_xlfn.IFNA((VLOOKUP(A7527,'Fats and Greases'!E:F,2,FALSE)), "")</f>
        <v/>
      </c>
      <c r="G7527" s="10" t="str">
        <f ca="1">_xlfn.IFNA((VLOOKUP(A7527,'Fats and Greases'!G:H,2,FALSE)), "")</f>
        <v/>
      </c>
      <c r="H7527" s="10" t="str">
        <f ca="1">_xlfn.IFNA((VLOOKUP(A7527,'Fats and Greases'!I:J,2,FALSE)), "")</f>
        <v/>
      </c>
      <c r="I7527" s="10" t="str">
        <f ca="1">_xlfn.IFNA((VLOOKUP(A7527,'Fats and Greases'!K:L,2,FALSE)), "")</f>
        <v/>
      </c>
      <c r="J7527" s="10" t="str">
        <f ca="1">_xlfn.IFNA((VLOOKUP(A7527,'Fats and Greases'!M:N,2,FALSE)), "")</f>
        <v/>
      </c>
      <c r="K7527" s="10" t="str">
        <f ca="1">_xlfn.IFNA((VLOOKUP($A7527,'Fats and Greases'!O:P,2,FALSE)), "")</f>
        <v/>
      </c>
      <c r="L7527" s="10" t="str">
        <f ca="1">_xlfn.IFNA((VLOOKUP($A7527,'Fats and Greases'!Q:R,2,FALSE)), "")</f>
        <v/>
      </c>
      <c r="M7527" s="10" t="str">
        <f ca="1">_xlfn.IFNA((VLOOKUP($A7527,'Fats and Greases'!S:T,2,FALSE)), "")</f>
        <v/>
      </c>
    </row>
    <row r="7528" spans="1:13" x14ac:dyDescent="0.2">
      <c r="A7528" s="18">
        <v>47322</v>
      </c>
      <c r="B7528" s="19">
        <f t="shared" si="234"/>
        <v>7</v>
      </c>
      <c r="C7528" s="19">
        <f t="shared" si="235"/>
        <v>2029</v>
      </c>
      <c r="D7528" s="10" t="str">
        <f ca="1">_xlfn.IFNA((VLOOKUP(A7528,'Fats and Greases'!A:B,2,FALSE)), "")</f>
        <v/>
      </c>
      <c r="E7528" s="10" t="str">
        <f ca="1">_xlfn.IFNA((VLOOKUP(A7528,'Fats and Greases'!C:D,2,FALSE)), "")</f>
        <v/>
      </c>
      <c r="F7528" s="10" t="str">
        <f ca="1">_xlfn.IFNA((VLOOKUP(A7528,'Fats and Greases'!E:F,2,FALSE)), "")</f>
        <v/>
      </c>
      <c r="G7528" s="10" t="str">
        <f ca="1">_xlfn.IFNA((VLOOKUP(A7528,'Fats and Greases'!G:H,2,FALSE)), "")</f>
        <v/>
      </c>
      <c r="H7528" s="10" t="str">
        <f ca="1">_xlfn.IFNA((VLOOKUP(A7528,'Fats and Greases'!I:J,2,FALSE)), "")</f>
        <v/>
      </c>
      <c r="I7528" s="10" t="str">
        <f ca="1">_xlfn.IFNA((VLOOKUP(A7528,'Fats and Greases'!K:L,2,FALSE)), "")</f>
        <v/>
      </c>
      <c r="J7528" s="10" t="str">
        <f ca="1">_xlfn.IFNA((VLOOKUP(A7528,'Fats and Greases'!M:N,2,FALSE)), "")</f>
        <v/>
      </c>
      <c r="K7528" s="10" t="str">
        <f ca="1">_xlfn.IFNA((VLOOKUP($A7528,'Fats and Greases'!O:P,2,FALSE)), "")</f>
        <v/>
      </c>
      <c r="L7528" s="10" t="str">
        <f ca="1">_xlfn.IFNA((VLOOKUP($A7528,'Fats and Greases'!Q:R,2,FALSE)), "")</f>
        <v/>
      </c>
      <c r="M7528" s="10" t="str">
        <f ca="1">_xlfn.IFNA((VLOOKUP($A7528,'Fats and Greases'!S:T,2,FALSE)), "")</f>
        <v/>
      </c>
    </row>
    <row r="7529" spans="1:13" x14ac:dyDescent="0.2">
      <c r="A7529" s="18">
        <v>47323</v>
      </c>
      <c r="B7529" s="19">
        <f t="shared" si="234"/>
        <v>7</v>
      </c>
      <c r="C7529" s="19">
        <f t="shared" si="235"/>
        <v>2029</v>
      </c>
      <c r="D7529" s="10" t="str">
        <f ca="1">_xlfn.IFNA((VLOOKUP(A7529,'Fats and Greases'!A:B,2,FALSE)), "")</f>
        <v/>
      </c>
      <c r="E7529" s="10" t="str">
        <f ca="1">_xlfn.IFNA((VLOOKUP(A7529,'Fats and Greases'!C:D,2,FALSE)), "")</f>
        <v/>
      </c>
      <c r="F7529" s="10" t="str">
        <f ca="1">_xlfn.IFNA((VLOOKUP(A7529,'Fats and Greases'!E:F,2,FALSE)), "")</f>
        <v/>
      </c>
      <c r="G7529" s="10" t="str">
        <f ca="1">_xlfn.IFNA((VLOOKUP(A7529,'Fats and Greases'!G:H,2,FALSE)), "")</f>
        <v/>
      </c>
      <c r="H7529" s="10" t="str">
        <f ca="1">_xlfn.IFNA((VLOOKUP(A7529,'Fats and Greases'!I:J,2,FALSE)), "")</f>
        <v/>
      </c>
      <c r="I7529" s="10" t="str">
        <f ca="1">_xlfn.IFNA((VLOOKUP(A7529,'Fats and Greases'!K:L,2,FALSE)), "")</f>
        <v/>
      </c>
      <c r="J7529" s="10" t="str">
        <f ca="1">_xlfn.IFNA((VLOOKUP(A7529,'Fats and Greases'!M:N,2,FALSE)), "")</f>
        <v/>
      </c>
      <c r="K7529" s="10" t="str">
        <f ca="1">_xlfn.IFNA((VLOOKUP($A7529,'Fats and Greases'!O:P,2,FALSE)), "")</f>
        <v/>
      </c>
      <c r="L7529" s="10" t="str">
        <f ca="1">_xlfn.IFNA((VLOOKUP($A7529,'Fats and Greases'!Q:R,2,FALSE)), "")</f>
        <v/>
      </c>
      <c r="M7529" s="10" t="str">
        <f ca="1">_xlfn.IFNA((VLOOKUP($A7529,'Fats and Greases'!S:T,2,FALSE)), "")</f>
        <v/>
      </c>
    </row>
    <row r="7530" spans="1:13" x14ac:dyDescent="0.2">
      <c r="A7530" s="18">
        <v>47324</v>
      </c>
      <c r="B7530" s="19">
        <f t="shared" si="234"/>
        <v>7</v>
      </c>
      <c r="C7530" s="19">
        <f t="shared" si="235"/>
        <v>2029</v>
      </c>
      <c r="D7530" s="10" t="str">
        <f ca="1">_xlfn.IFNA((VLOOKUP(A7530,'Fats and Greases'!A:B,2,FALSE)), "")</f>
        <v/>
      </c>
      <c r="E7530" s="10" t="str">
        <f ca="1">_xlfn.IFNA((VLOOKUP(A7530,'Fats and Greases'!C:D,2,FALSE)), "")</f>
        <v/>
      </c>
      <c r="F7530" s="10" t="str">
        <f ca="1">_xlfn.IFNA((VLOOKUP(A7530,'Fats and Greases'!E:F,2,FALSE)), "")</f>
        <v/>
      </c>
      <c r="G7530" s="10" t="str">
        <f ca="1">_xlfn.IFNA((VLOOKUP(A7530,'Fats and Greases'!G:H,2,FALSE)), "")</f>
        <v/>
      </c>
      <c r="H7530" s="10" t="str">
        <f ca="1">_xlfn.IFNA((VLOOKUP(A7530,'Fats and Greases'!I:J,2,FALSE)), "")</f>
        <v/>
      </c>
      <c r="I7530" s="10" t="str">
        <f ca="1">_xlfn.IFNA((VLOOKUP(A7530,'Fats and Greases'!K:L,2,FALSE)), "")</f>
        <v/>
      </c>
      <c r="J7530" s="10" t="str">
        <f ca="1">_xlfn.IFNA((VLOOKUP(A7530,'Fats and Greases'!M:N,2,FALSE)), "")</f>
        <v/>
      </c>
      <c r="K7530" s="10" t="str">
        <f ca="1">_xlfn.IFNA((VLOOKUP($A7530,'Fats and Greases'!O:P,2,FALSE)), "")</f>
        <v/>
      </c>
      <c r="L7530" s="10" t="str">
        <f ca="1">_xlfn.IFNA((VLOOKUP($A7530,'Fats and Greases'!Q:R,2,FALSE)), "")</f>
        <v/>
      </c>
      <c r="M7530" s="10" t="str">
        <f ca="1">_xlfn.IFNA((VLOOKUP($A7530,'Fats and Greases'!S:T,2,FALSE)), "")</f>
        <v/>
      </c>
    </row>
    <row r="7531" spans="1:13" x14ac:dyDescent="0.2">
      <c r="A7531" s="18">
        <v>47325</v>
      </c>
      <c r="B7531" s="19">
        <f t="shared" si="234"/>
        <v>7</v>
      </c>
      <c r="C7531" s="19">
        <f t="shared" si="235"/>
        <v>2029</v>
      </c>
      <c r="D7531" s="10" t="str">
        <f ca="1">_xlfn.IFNA((VLOOKUP(A7531,'Fats and Greases'!A:B,2,FALSE)), "")</f>
        <v/>
      </c>
      <c r="E7531" s="10" t="str">
        <f ca="1">_xlfn.IFNA((VLOOKUP(A7531,'Fats and Greases'!C:D,2,FALSE)), "")</f>
        <v/>
      </c>
      <c r="F7531" s="10" t="str">
        <f ca="1">_xlfn.IFNA((VLOOKUP(A7531,'Fats and Greases'!E:F,2,FALSE)), "")</f>
        <v/>
      </c>
      <c r="G7531" s="10" t="str">
        <f ca="1">_xlfn.IFNA((VLOOKUP(A7531,'Fats and Greases'!G:H,2,FALSE)), "")</f>
        <v/>
      </c>
      <c r="H7531" s="10" t="str">
        <f ca="1">_xlfn.IFNA((VLOOKUP(A7531,'Fats and Greases'!I:J,2,FALSE)), "")</f>
        <v/>
      </c>
      <c r="I7531" s="10" t="str">
        <f ca="1">_xlfn.IFNA((VLOOKUP(A7531,'Fats and Greases'!K:L,2,FALSE)), "")</f>
        <v/>
      </c>
      <c r="J7531" s="10" t="str">
        <f ca="1">_xlfn.IFNA((VLOOKUP(A7531,'Fats and Greases'!M:N,2,FALSE)), "")</f>
        <v/>
      </c>
      <c r="K7531" s="10" t="str">
        <f ca="1">_xlfn.IFNA((VLOOKUP($A7531,'Fats and Greases'!O:P,2,FALSE)), "")</f>
        <v/>
      </c>
      <c r="L7531" s="10" t="str">
        <f ca="1">_xlfn.IFNA((VLOOKUP($A7531,'Fats and Greases'!Q:R,2,FALSE)), "")</f>
        <v/>
      </c>
      <c r="M7531" s="10" t="str">
        <f ca="1">_xlfn.IFNA((VLOOKUP($A7531,'Fats and Greases'!S:T,2,FALSE)), "")</f>
        <v/>
      </c>
    </row>
    <row r="7532" spans="1:13" x14ac:dyDescent="0.2">
      <c r="A7532" s="18">
        <v>47326</v>
      </c>
      <c r="B7532" s="19">
        <f t="shared" si="234"/>
        <v>7</v>
      </c>
      <c r="C7532" s="19">
        <f t="shared" si="235"/>
        <v>2029</v>
      </c>
      <c r="D7532" s="10" t="str">
        <f ca="1">_xlfn.IFNA((VLOOKUP(A7532,'Fats and Greases'!A:B,2,FALSE)), "")</f>
        <v/>
      </c>
      <c r="E7532" s="10" t="str">
        <f ca="1">_xlfn.IFNA((VLOOKUP(A7532,'Fats and Greases'!C:D,2,FALSE)), "")</f>
        <v/>
      </c>
      <c r="F7532" s="10" t="str">
        <f ca="1">_xlfn.IFNA((VLOOKUP(A7532,'Fats and Greases'!E:F,2,FALSE)), "")</f>
        <v/>
      </c>
      <c r="G7532" s="10" t="str">
        <f ca="1">_xlfn.IFNA((VLOOKUP(A7532,'Fats and Greases'!G:H,2,FALSE)), "")</f>
        <v/>
      </c>
      <c r="H7532" s="10" t="str">
        <f ca="1">_xlfn.IFNA((VLOOKUP(A7532,'Fats and Greases'!I:J,2,FALSE)), "")</f>
        <v/>
      </c>
      <c r="I7532" s="10" t="str">
        <f ca="1">_xlfn.IFNA((VLOOKUP(A7532,'Fats and Greases'!K:L,2,FALSE)), "")</f>
        <v/>
      </c>
      <c r="J7532" s="10" t="str">
        <f ca="1">_xlfn.IFNA((VLOOKUP(A7532,'Fats and Greases'!M:N,2,FALSE)), "")</f>
        <v/>
      </c>
      <c r="K7532" s="10" t="str">
        <f ca="1">_xlfn.IFNA((VLOOKUP($A7532,'Fats and Greases'!O:P,2,FALSE)), "")</f>
        <v/>
      </c>
      <c r="L7532" s="10" t="str">
        <f ca="1">_xlfn.IFNA((VLOOKUP($A7532,'Fats and Greases'!Q:R,2,FALSE)), "")</f>
        <v/>
      </c>
      <c r="M7532" s="10" t="str">
        <f ca="1">_xlfn.IFNA((VLOOKUP($A7532,'Fats and Greases'!S:T,2,FALSE)), "")</f>
        <v/>
      </c>
    </row>
    <row r="7533" spans="1:13" x14ac:dyDescent="0.2">
      <c r="A7533" s="18">
        <v>47329</v>
      </c>
      <c r="B7533" s="19">
        <f t="shared" si="234"/>
        <v>7</v>
      </c>
      <c r="C7533" s="19">
        <f t="shared" si="235"/>
        <v>2029</v>
      </c>
      <c r="D7533" s="10" t="str">
        <f ca="1">_xlfn.IFNA((VLOOKUP(A7533,'Fats and Greases'!A:B,2,FALSE)), "")</f>
        <v/>
      </c>
      <c r="E7533" s="10" t="str">
        <f ca="1">_xlfn.IFNA((VLOOKUP(A7533,'Fats and Greases'!C:D,2,FALSE)), "")</f>
        <v/>
      </c>
      <c r="F7533" s="10" t="str">
        <f ca="1">_xlfn.IFNA((VLOOKUP(A7533,'Fats and Greases'!E:F,2,FALSE)), "")</f>
        <v/>
      </c>
      <c r="G7533" s="10" t="str">
        <f ca="1">_xlfn.IFNA((VLOOKUP(A7533,'Fats and Greases'!G:H,2,FALSE)), "")</f>
        <v/>
      </c>
      <c r="H7533" s="10" t="str">
        <f ca="1">_xlfn.IFNA((VLOOKUP(A7533,'Fats and Greases'!I:J,2,FALSE)), "")</f>
        <v/>
      </c>
      <c r="I7533" s="10" t="str">
        <f ca="1">_xlfn.IFNA((VLOOKUP(A7533,'Fats and Greases'!K:L,2,FALSE)), "")</f>
        <v/>
      </c>
      <c r="J7533" s="10" t="str">
        <f ca="1">_xlfn.IFNA((VLOOKUP(A7533,'Fats and Greases'!M:N,2,FALSE)), "")</f>
        <v/>
      </c>
      <c r="K7533" s="10" t="str">
        <f ca="1">_xlfn.IFNA((VLOOKUP($A7533,'Fats and Greases'!O:P,2,FALSE)), "")</f>
        <v/>
      </c>
      <c r="L7533" s="10" t="str">
        <f ca="1">_xlfn.IFNA((VLOOKUP($A7533,'Fats and Greases'!Q:R,2,FALSE)), "")</f>
        <v/>
      </c>
      <c r="M7533" s="10" t="str">
        <f ca="1">_xlfn.IFNA((VLOOKUP($A7533,'Fats and Greases'!S:T,2,FALSE)), "")</f>
        <v/>
      </c>
    </row>
    <row r="7534" spans="1:13" x14ac:dyDescent="0.2">
      <c r="A7534" s="18">
        <v>47330</v>
      </c>
      <c r="B7534" s="19">
        <f t="shared" si="234"/>
        <v>7</v>
      </c>
      <c r="C7534" s="19">
        <f t="shared" si="235"/>
        <v>2029</v>
      </c>
      <c r="D7534" s="10" t="str">
        <f ca="1">_xlfn.IFNA((VLOOKUP(A7534,'Fats and Greases'!A:B,2,FALSE)), "")</f>
        <v/>
      </c>
      <c r="E7534" s="10" t="str">
        <f ca="1">_xlfn.IFNA((VLOOKUP(A7534,'Fats and Greases'!C:D,2,FALSE)), "")</f>
        <v/>
      </c>
      <c r="F7534" s="10" t="str">
        <f ca="1">_xlfn.IFNA((VLOOKUP(A7534,'Fats and Greases'!E:F,2,FALSE)), "")</f>
        <v/>
      </c>
      <c r="G7534" s="10" t="str">
        <f ca="1">_xlfn.IFNA((VLOOKUP(A7534,'Fats and Greases'!G:H,2,FALSE)), "")</f>
        <v/>
      </c>
      <c r="H7534" s="10" t="str">
        <f ca="1">_xlfn.IFNA((VLOOKUP(A7534,'Fats and Greases'!I:J,2,FALSE)), "")</f>
        <v/>
      </c>
      <c r="I7534" s="10" t="str">
        <f ca="1">_xlfn.IFNA((VLOOKUP(A7534,'Fats and Greases'!K:L,2,FALSE)), "")</f>
        <v/>
      </c>
      <c r="J7534" s="10" t="str">
        <f ca="1">_xlfn.IFNA((VLOOKUP(A7534,'Fats and Greases'!M:N,2,FALSE)), "")</f>
        <v/>
      </c>
      <c r="K7534" s="10" t="str">
        <f ca="1">_xlfn.IFNA((VLOOKUP($A7534,'Fats and Greases'!O:P,2,FALSE)), "")</f>
        <v/>
      </c>
      <c r="L7534" s="10" t="str">
        <f ca="1">_xlfn.IFNA((VLOOKUP($A7534,'Fats and Greases'!Q:R,2,FALSE)), "")</f>
        <v/>
      </c>
      <c r="M7534" s="10" t="str">
        <f ca="1">_xlfn.IFNA((VLOOKUP($A7534,'Fats and Greases'!S:T,2,FALSE)), "")</f>
        <v/>
      </c>
    </row>
    <row r="7535" spans="1:13" x14ac:dyDescent="0.2">
      <c r="A7535" s="18">
        <v>47331</v>
      </c>
      <c r="B7535" s="19">
        <f t="shared" si="234"/>
        <v>8</v>
      </c>
      <c r="C7535" s="19">
        <f t="shared" si="235"/>
        <v>2029</v>
      </c>
      <c r="D7535" s="10" t="str">
        <f ca="1">_xlfn.IFNA((VLOOKUP(A7535,'Fats and Greases'!A:B,2,FALSE)), "")</f>
        <v/>
      </c>
      <c r="E7535" s="10" t="str">
        <f ca="1">_xlfn.IFNA((VLOOKUP(A7535,'Fats and Greases'!C:D,2,FALSE)), "")</f>
        <v/>
      </c>
      <c r="F7535" s="10" t="str">
        <f ca="1">_xlfn.IFNA((VLOOKUP(A7535,'Fats and Greases'!E:F,2,FALSE)), "")</f>
        <v/>
      </c>
      <c r="G7535" s="10" t="str">
        <f ca="1">_xlfn.IFNA((VLOOKUP(A7535,'Fats and Greases'!G:H,2,FALSE)), "")</f>
        <v/>
      </c>
      <c r="H7535" s="10" t="str">
        <f ca="1">_xlfn.IFNA((VLOOKUP(A7535,'Fats and Greases'!I:J,2,FALSE)), "")</f>
        <v/>
      </c>
      <c r="I7535" s="10" t="str">
        <f ca="1">_xlfn.IFNA((VLOOKUP(A7535,'Fats and Greases'!K:L,2,FALSE)), "")</f>
        <v/>
      </c>
      <c r="J7535" s="10" t="str">
        <f ca="1">_xlfn.IFNA((VLOOKUP(A7535,'Fats and Greases'!M:N,2,FALSE)), "")</f>
        <v/>
      </c>
      <c r="K7535" s="10" t="str">
        <f ca="1">_xlfn.IFNA((VLOOKUP($A7535,'Fats and Greases'!O:P,2,FALSE)), "")</f>
        <v/>
      </c>
      <c r="L7535" s="10" t="str">
        <f ca="1">_xlfn.IFNA((VLOOKUP($A7535,'Fats and Greases'!Q:R,2,FALSE)), "")</f>
        <v/>
      </c>
      <c r="M7535" s="10" t="str">
        <f ca="1">_xlfn.IFNA((VLOOKUP($A7535,'Fats and Greases'!S:T,2,FALSE)), "")</f>
        <v/>
      </c>
    </row>
    <row r="7536" spans="1:13" x14ac:dyDescent="0.2">
      <c r="A7536" s="18">
        <v>47332</v>
      </c>
      <c r="B7536" s="19">
        <f t="shared" si="234"/>
        <v>8</v>
      </c>
      <c r="C7536" s="19">
        <f t="shared" si="235"/>
        <v>2029</v>
      </c>
      <c r="D7536" s="10" t="str">
        <f ca="1">_xlfn.IFNA((VLOOKUP(A7536,'Fats and Greases'!A:B,2,FALSE)), "")</f>
        <v/>
      </c>
      <c r="E7536" s="10" t="str">
        <f ca="1">_xlfn.IFNA((VLOOKUP(A7536,'Fats and Greases'!C:D,2,FALSE)), "")</f>
        <v/>
      </c>
      <c r="F7536" s="10" t="str">
        <f ca="1">_xlfn.IFNA((VLOOKUP(A7536,'Fats and Greases'!E:F,2,FALSE)), "")</f>
        <v/>
      </c>
      <c r="G7536" s="10" t="str">
        <f ca="1">_xlfn.IFNA((VLOOKUP(A7536,'Fats and Greases'!G:H,2,FALSE)), "")</f>
        <v/>
      </c>
      <c r="H7536" s="10" t="str">
        <f ca="1">_xlfn.IFNA((VLOOKUP(A7536,'Fats and Greases'!I:J,2,FALSE)), "")</f>
        <v/>
      </c>
      <c r="I7536" s="10" t="str">
        <f ca="1">_xlfn.IFNA((VLOOKUP(A7536,'Fats and Greases'!K:L,2,FALSE)), "")</f>
        <v/>
      </c>
      <c r="J7536" s="10" t="str">
        <f ca="1">_xlfn.IFNA((VLOOKUP(A7536,'Fats and Greases'!M:N,2,FALSE)), "")</f>
        <v/>
      </c>
      <c r="K7536" s="10" t="str">
        <f ca="1">_xlfn.IFNA((VLOOKUP($A7536,'Fats and Greases'!O:P,2,FALSE)), "")</f>
        <v/>
      </c>
      <c r="L7536" s="10" t="str">
        <f ca="1">_xlfn.IFNA((VLOOKUP($A7536,'Fats and Greases'!Q:R,2,FALSE)), "")</f>
        <v/>
      </c>
      <c r="M7536" s="10" t="str">
        <f ca="1">_xlfn.IFNA((VLOOKUP($A7536,'Fats and Greases'!S:T,2,FALSE)), "")</f>
        <v/>
      </c>
    </row>
    <row r="7537" spans="1:13" x14ac:dyDescent="0.2">
      <c r="A7537" s="18">
        <v>47333</v>
      </c>
      <c r="B7537" s="19">
        <f t="shared" si="234"/>
        <v>8</v>
      </c>
      <c r="C7537" s="19">
        <f t="shared" si="235"/>
        <v>2029</v>
      </c>
      <c r="D7537" s="10" t="str">
        <f ca="1">_xlfn.IFNA((VLOOKUP(A7537,'Fats and Greases'!A:B,2,FALSE)), "")</f>
        <v/>
      </c>
      <c r="E7537" s="10" t="str">
        <f ca="1">_xlfn.IFNA((VLOOKUP(A7537,'Fats and Greases'!C:D,2,FALSE)), "")</f>
        <v/>
      </c>
      <c r="F7537" s="10" t="str">
        <f ca="1">_xlfn.IFNA((VLOOKUP(A7537,'Fats and Greases'!E:F,2,FALSE)), "")</f>
        <v/>
      </c>
      <c r="G7537" s="10" t="str">
        <f ca="1">_xlfn.IFNA((VLOOKUP(A7537,'Fats and Greases'!G:H,2,FALSE)), "")</f>
        <v/>
      </c>
      <c r="H7537" s="10" t="str">
        <f ca="1">_xlfn.IFNA((VLOOKUP(A7537,'Fats and Greases'!I:J,2,FALSE)), "")</f>
        <v/>
      </c>
      <c r="I7537" s="10" t="str">
        <f ca="1">_xlfn.IFNA((VLOOKUP(A7537,'Fats and Greases'!K:L,2,FALSE)), "")</f>
        <v/>
      </c>
      <c r="J7537" s="10" t="str">
        <f ca="1">_xlfn.IFNA((VLOOKUP(A7537,'Fats and Greases'!M:N,2,FALSE)), "")</f>
        <v/>
      </c>
      <c r="K7537" s="10" t="str">
        <f ca="1">_xlfn.IFNA((VLOOKUP($A7537,'Fats and Greases'!O:P,2,FALSE)), "")</f>
        <v/>
      </c>
      <c r="L7537" s="10" t="str">
        <f ca="1">_xlfn.IFNA((VLOOKUP($A7537,'Fats and Greases'!Q:R,2,FALSE)), "")</f>
        <v/>
      </c>
      <c r="M7537" s="10" t="str">
        <f ca="1">_xlfn.IFNA((VLOOKUP($A7537,'Fats and Greases'!S:T,2,FALSE)), "")</f>
        <v/>
      </c>
    </row>
    <row r="7538" spans="1:13" x14ac:dyDescent="0.2">
      <c r="A7538" s="18">
        <v>47336</v>
      </c>
      <c r="B7538" s="19">
        <f t="shared" si="234"/>
        <v>8</v>
      </c>
      <c r="C7538" s="19">
        <f t="shared" si="235"/>
        <v>2029</v>
      </c>
      <c r="D7538" s="10" t="str">
        <f ca="1">_xlfn.IFNA((VLOOKUP(A7538,'Fats and Greases'!A:B,2,FALSE)), "")</f>
        <v/>
      </c>
      <c r="E7538" s="10" t="str">
        <f ca="1">_xlfn.IFNA((VLOOKUP(A7538,'Fats and Greases'!C:D,2,FALSE)), "")</f>
        <v/>
      </c>
      <c r="F7538" s="10" t="str">
        <f ca="1">_xlfn.IFNA((VLOOKUP(A7538,'Fats and Greases'!E:F,2,FALSE)), "")</f>
        <v/>
      </c>
      <c r="G7538" s="10" t="str">
        <f ca="1">_xlfn.IFNA((VLOOKUP(A7538,'Fats and Greases'!G:H,2,FALSE)), "")</f>
        <v/>
      </c>
      <c r="H7538" s="10" t="str">
        <f ca="1">_xlfn.IFNA((VLOOKUP(A7538,'Fats and Greases'!I:J,2,FALSE)), "")</f>
        <v/>
      </c>
      <c r="I7538" s="10" t="str">
        <f ca="1">_xlfn.IFNA((VLOOKUP(A7538,'Fats and Greases'!K:L,2,FALSE)), "")</f>
        <v/>
      </c>
      <c r="J7538" s="10" t="str">
        <f ca="1">_xlfn.IFNA((VLOOKUP(A7538,'Fats and Greases'!M:N,2,FALSE)), "")</f>
        <v/>
      </c>
      <c r="K7538" s="10" t="str">
        <f ca="1">_xlfn.IFNA((VLOOKUP($A7538,'Fats and Greases'!O:P,2,FALSE)), "")</f>
        <v/>
      </c>
      <c r="L7538" s="10" t="str">
        <f ca="1">_xlfn.IFNA((VLOOKUP($A7538,'Fats and Greases'!Q:R,2,FALSE)), "")</f>
        <v/>
      </c>
      <c r="M7538" s="10" t="str">
        <f ca="1">_xlfn.IFNA((VLOOKUP($A7538,'Fats and Greases'!S:T,2,FALSE)), "")</f>
        <v/>
      </c>
    </row>
    <row r="7539" spans="1:13" x14ac:dyDescent="0.2">
      <c r="A7539" s="18">
        <v>47337</v>
      </c>
      <c r="B7539" s="19">
        <f t="shared" si="234"/>
        <v>8</v>
      </c>
      <c r="C7539" s="19">
        <f t="shared" si="235"/>
        <v>2029</v>
      </c>
      <c r="D7539" s="10" t="str">
        <f ca="1">_xlfn.IFNA((VLOOKUP(A7539,'Fats and Greases'!A:B,2,FALSE)), "")</f>
        <v/>
      </c>
      <c r="E7539" s="10" t="str">
        <f ca="1">_xlfn.IFNA((VLOOKUP(A7539,'Fats and Greases'!C:D,2,FALSE)), "")</f>
        <v/>
      </c>
      <c r="F7539" s="10" t="str">
        <f ca="1">_xlfn.IFNA((VLOOKUP(A7539,'Fats and Greases'!E:F,2,FALSE)), "")</f>
        <v/>
      </c>
      <c r="G7539" s="10" t="str">
        <f ca="1">_xlfn.IFNA((VLOOKUP(A7539,'Fats and Greases'!G:H,2,FALSE)), "")</f>
        <v/>
      </c>
      <c r="H7539" s="10" t="str">
        <f ca="1">_xlfn.IFNA((VLOOKUP(A7539,'Fats and Greases'!I:J,2,FALSE)), "")</f>
        <v/>
      </c>
      <c r="I7539" s="10" t="str">
        <f ca="1">_xlfn.IFNA((VLOOKUP(A7539,'Fats and Greases'!K:L,2,FALSE)), "")</f>
        <v/>
      </c>
      <c r="J7539" s="10" t="str">
        <f ca="1">_xlfn.IFNA((VLOOKUP(A7539,'Fats and Greases'!M:N,2,FALSE)), "")</f>
        <v/>
      </c>
      <c r="K7539" s="10" t="str">
        <f ca="1">_xlfn.IFNA((VLOOKUP($A7539,'Fats and Greases'!O:P,2,FALSE)), "")</f>
        <v/>
      </c>
      <c r="L7539" s="10" t="str">
        <f ca="1">_xlfn.IFNA((VLOOKUP($A7539,'Fats and Greases'!Q:R,2,FALSE)), "")</f>
        <v/>
      </c>
      <c r="M7539" s="10" t="str">
        <f ca="1">_xlfn.IFNA((VLOOKUP($A7539,'Fats and Greases'!S:T,2,FALSE)), "")</f>
        <v/>
      </c>
    </row>
    <row r="7540" spans="1:13" x14ac:dyDescent="0.2">
      <c r="A7540" s="18">
        <v>47338</v>
      </c>
      <c r="B7540" s="19">
        <f t="shared" si="234"/>
        <v>8</v>
      </c>
      <c r="C7540" s="19">
        <f t="shared" si="235"/>
        <v>2029</v>
      </c>
      <c r="D7540" s="10" t="str">
        <f ca="1">_xlfn.IFNA((VLOOKUP(A7540,'Fats and Greases'!A:B,2,FALSE)), "")</f>
        <v/>
      </c>
      <c r="E7540" s="10" t="str">
        <f ca="1">_xlfn.IFNA((VLOOKUP(A7540,'Fats and Greases'!C:D,2,FALSE)), "")</f>
        <v/>
      </c>
      <c r="F7540" s="10" t="str">
        <f ca="1">_xlfn.IFNA((VLOOKUP(A7540,'Fats and Greases'!E:F,2,FALSE)), "")</f>
        <v/>
      </c>
      <c r="G7540" s="10" t="str">
        <f ca="1">_xlfn.IFNA((VLOOKUP(A7540,'Fats and Greases'!G:H,2,FALSE)), "")</f>
        <v/>
      </c>
      <c r="H7540" s="10" t="str">
        <f ca="1">_xlfn.IFNA((VLOOKUP(A7540,'Fats and Greases'!I:J,2,FALSE)), "")</f>
        <v/>
      </c>
      <c r="I7540" s="10" t="str">
        <f ca="1">_xlfn.IFNA((VLOOKUP(A7540,'Fats and Greases'!K:L,2,FALSE)), "")</f>
        <v/>
      </c>
      <c r="J7540" s="10" t="str">
        <f ca="1">_xlfn.IFNA((VLOOKUP(A7540,'Fats and Greases'!M:N,2,FALSE)), "")</f>
        <v/>
      </c>
      <c r="K7540" s="10" t="str">
        <f ca="1">_xlfn.IFNA((VLOOKUP($A7540,'Fats and Greases'!O:P,2,FALSE)), "")</f>
        <v/>
      </c>
      <c r="L7540" s="10" t="str">
        <f ca="1">_xlfn.IFNA((VLOOKUP($A7540,'Fats and Greases'!Q:R,2,FALSE)), "")</f>
        <v/>
      </c>
      <c r="M7540" s="10" t="str">
        <f ca="1">_xlfn.IFNA((VLOOKUP($A7540,'Fats and Greases'!S:T,2,FALSE)), "")</f>
        <v/>
      </c>
    </row>
    <row r="7541" spans="1:13" x14ac:dyDescent="0.2">
      <c r="A7541" s="18">
        <v>47339</v>
      </c>
      <c r="B7541" s="19">
        <f t="shared" si="234"/>
        <v>8</v>
      </c>
      <c r="C7541" s="19">
        <f t="shared" si="235"/>
        <v>2029</v>
      </c>
      <c r="D7541" s="10" t="str">
        <f ca="1">_xlfn.IFNA((VLOOKUP(A7541,'Fats and Greases'!A:B,2,FALSE)), "")</f>
        <v/>
      </c>
      <c r="E7541" s="10" t="str">
        <f ca="1">_xlfn.IFNA((VLOOKUP(A7541,'Fats and Greases'!C:D,2,FALSE)), "")</f>
        <v/>
      </c>
      <c r="F7541" s="10" t="str">
        <f ca="1">_xlfn.IFNA((VLOOKUP(A7541,'Fats and Greases'!E:F,2,FALSE)), "")</f>
        <v/>
      </c>
      <c r="G7541" s="10" t="str">
        <f ca="1">_xlfn.IFNA((VLOOKUP(A7541,'Fats and Greases'!G:H,2,FALSE)), "")</f>
        <v/>
      </c>
      <c r="H7541" s="10" t="str">
        <f ca="1">_xlfn.IFNA((VLOOKUP(A7541,'Fats and Greases'!I:J,2,FALSE)), "")</f>
        <v/>
      </c>
      <c r="I7541" s="10" t="str">
        <f ca="1">_xlfn.IFNA((VLOOKUP(A7541,'Fats and Greases'!K:L,2,FALSE)), "")</f>
        <v/>
      </c>
      <c r="J7541" s="10" t="str">
        <f ca="1">_xlfn.IFNA((VLOOKUP(A7541,'Fats and Greases'!M:N,2,FALSE)), "")</f>
        <v/>
      </c>
      <c r="K7541" s="10" t="str">
        <f ca="1">_xlfn.IFNA((VLOOKUP($A7541,'Fats and Greases'!O:P,2,FALSE)), "")</f>
        <v/>
      </c>
      <c r="L7541" s="10" t="str">
        <f ca="1">_xlfn.IFNA((VLOOKUP($A7541,'Fats and Greases'!Q:R,2,FALSE)), "")</f>
        <v/>
      </c>
      <c r="M7541" s="10" t="str">
        <f ca="1">_xlfn.IFNA((VLOOKUP($A7541,'Fats and Greases'!S:T,2,FALSE)), "")</f>
        <v/>
      </c>
    </row>
    <row r="7542" spans="1:13" x14ac:dyDescent="0.2">
      <c r="A7542" s="18">
        <v>47340</v>
      </c>
      <c r="B7542" s="19">
        <f t="shared" si="234"/>
        <v>8</v>
      </c>
      <c r="C7542" s="19">
        <f t="shared" si="235"/>
        <v>2029</v>
      </c>
      <c r="D7542" s="10" t="str">
        <f ca="1">_xlfn.IFNA((VLOOKUP(A7542,'Fats and Greases'!A:B,2,FALSE)), "")</f>
        <v/>
      </c>
      <c r="E7542" s="10" t="str">
        <f ca="1">_xlfn.IFNA((VLOOKUP(A7542,'Fats and Greases'!C:D,2,FALSE)), "")</f>
        <v/>
      </c>
      <c r="F7542" s="10" t="str">
        <f ca="1">_xlfn.IFNA((VLOOKUP(A7542,'Fats and Greases'!E:F,2,FALSE)), "")</f>
        <v/>
      </c>
      <c r="G7542" s="10" t="str">
        <f ca="1">_xlfn.IFNA((VLOOKUP(A7542,'Fats and Greases'!G:H,2,FALSE)), "")</f>
        <v/>
      </c>
      <c r="H7542" s="10" t="str">
        <f ca="1">_xlfn.IFNA((VLOOKUP(A7542,'Fats and Greases'!I:J,2,FALSE)), "")</f>
        <v/>
      </c>
      <c r="I7542" s="10" t="str">
        <f ca="1">_xlfn.IFNA((VLOOKUP(A7542,'Fats and Greases'!K:L,2,FALSE)), "")</f>
        <v/>
      </c>
      <c r="J7542" s="10" t="str">
        <f ca="1">_xlfn.IFNA((VLOOKUP(A7542,'Fats and Greases'!M:N,2,FALSE)), "")</f>
        <v/>
      </c>
      <c r="K7542" s="10" t="str">
        <f ca="1">_xlfn.IFNA((VLOOKUP($A7542,'Fats and Greases'!O:P,2,FALSE)), "")</f>
        <v/>
      </c>
      <c r="L7542" s="10" t="str">
        <f ca="1">_xlfn.IFNA((VLOOKUP($A7542,'Fats and Greases'!Q:R,2,FALSE)), "")</f>
        <v/>
      </c>
      <c r="M7542" s="10" t="str">
        <f ca="1">_xlfn.IFNA((VLOOKUP($A7542,'Fats and Greases'!S:T,2,FALSE)), "")</f>
        <v/>
      </c>
    </row>
    <row r="7543" spans="1:13" x14ac:dyDescent="0.2">
      <c r="A7543" s="18">
        <v>47343</v>
      </c>
      <c r="B7543" s="19">
        <f t="shared" si="234"/>
        <v>8</v>
      </c>
      <c r="C7543" s="19">
        <f t="shared" si="235"/>
        <v>2029</v>
      </c>
      <c r="D7543" s="10" t="str">
        <f ca="1">_xlfn.IFNA((VLOOKUP(A7543,'Fats and Greases'!A:B,2,FALSE)), "")</f>
        <v/>
      </c>
      <c r="E7543" s="10" t="str">
        <f ca="1">_xlfn.IFNA((VLOOKUP(A7543,'Fats and Greases'!C:D,2,FALSE)), "")</f>
        <v/>
      </c>
      <c r="F7543" s="10" t="str">
        <f ca="1">_xlfn.IFNA((VLOOKUP(A7543,'Fats and Greases'!E:F,2,FALSE)), "")</f>
        <v/>
      </c>
      <c r="G7543" s="10" t="str">
        <f ca="1">_xlfn.IFNA((VLOOKUP(A7543,'Fats and Greases'!G:H,2,FALSE)), "")</f>
        <v/>
      </c>
      <c r="H7543" s="10" t="str">
        <f ca="1">_xlfn.IFNA((VLOOKUP(A7543,'Fats and Greases'!I:J,2,FALSE)), "")</f>
        <v/>
      </c>
      <c r="I7543" s="10" t="str">
        <f ca="1">_xlfn.IFNA((VLOOKUP(A7543,'Fats and Greases'!K:L,2,FALSE)), "")</f>
        <v/>
      </c>
      <c r="J7543" s="10" t="str">
        <f ca="1">_xlfn.IFNA((VLOOKUP(A7543,'Fats and Greases'!M:N,2,FALSE)), "")</f>
        <v/>
      </c>
      <c r="K7543" s="10" t="str">
        <f ca="1">_xlfn.IFNA((VLOOKUP($A7543,'Fats and Greases'!O:P,2,FALSE)), "")</f>
        <v/>
      </c>
      <c r="L7543" s="10" t="str">
        <f ca="1">_xlfn.IFNA((VLOOKUP($A7543,'Fats and Greases'!Q:R,2,FALSE)), "")</f>
        <v/>
      </c>
      <c r="M7543" s="10" t="str">
        <f ca="1">_xlfn.IFNA((VLOOKUP($A7543,'Fats and Greases'!S:T,2,FALSE)), "")</f>
        <v/>
      </c>
    </row>
    <row r="7544" spans="1:13" x14ac:dyDescent="0.2">
      <c r="A7544" s="18">
        <v>47344</v>
      </c>
      <c r="B7544" s="19">
        <f t="shared" si="234"/>
        <v>8</v>
      </c>
      <c r="C7544" s="19">
        <f t="shared" si="235"/>
        <v>2029</v>
      </c>
      <c r="D7544" s="10" t="str">
        <f ca="1">_xlfn.IFNA((VLOOKUP(A7544,'Fats and Greases'!A:B,2,FALSE)), "")</f>
        <v/>
      </c>
      <c r="E7544" s="10" t="str">
        <f ca="1">_xlfn.IFNA((VLOOKUP(A7544,'Fats and Greases'!C:D,2,FALSE)), "")</f>
        <v/>
      </c>
      <c r="F7544" s="10" t="str">
        <f ca="1">_xlfn.IFNA((VLOOKUP(A7544,'Fats and Greases'!E:F,2,FALSE)), "")</f>
        <v/>
      </c>
      <c r="G7544" s="10" t="str">
        <f ca="1">_xlfn.IFNA((VLOOKUP(A7544,'Fats and Greases'!G:H,2,FALSE)), "")</f>
        <v/>
      </c>
      <c r="H7544" s="10" t="str">
        <f ca="1">_xlfn.IFNA((VLOOKUP(A7544,'Fats and Greases'!I:J,2,FALSE)), "")</f>
        <v/>
      </c>
      <c r="I7544" s="10" t="str">
        <f ca="1">_xlfn.IFNA((VLOOKUP(A7544,'Fats and Greases'!K:L,2,FALSE)), "")</f>
        <v/>
      </c>
      <c r="J7544" s="10" t="str">
        <f ca="1">_xlfn.IFNA((VLOOKUP(A7544,'Fats and Greases'!M:N,2,FALSE)), "")</f>
        <v/>
      </c>
      <c r="K7544" s="10" t="str">
        <f ca="1">_xlfn.IFNA((VLOOKUP($A7544,'Fats and Greases'!O:P,2,FALSE)), "")</f>
        <v/>
      </c>
      <c r="L7544" s="10" t="str">
        <f ca="1">_xlfn.IFNA((VLOOKUP($A7544,'Fats and Greases'!Q:R,2,FALSE)), "")</f>
        <v/>
      </c>
      <c r="M7544" s="10" t="str">
        <f ca="1">_xlfn.IFNA((VLOOKUP($A7544,'Fats and Greases'!S:T,2,FALSE)), "")</f>
        <v/>
      </c>
    </row>
    <row r="7545" spans="1:13" x14ac:dyDescent="0.2">
      <c r="A7545" s="18">
        <v>47345</v>
      </c>
      <c r="B7545" s="19">
        <f t="shared" si="234"/>
        <v>8</v>
      </c>
      <c r="C7545" s="19">
        <f t="shared" si="235"/>
        <v>2029</v>
      </c>
      <c r="D7545" s="10" t="str">
        <f ca="1">_xlfn.IFNA((VLOOKUP(A7545,'Fats and Greases'!A:B,2,FALSE)), "")</f>
        <v/>
      </c>
      <c r="E7545" s="10" t="str">
        <f ca="1">_xlfn.IFNA((VLOOKUP(A7545,'Fats and Greases'!C:D,2,FALSE)), "")</f>
        <v/>
      </c>
      <c r="F7545" s="10" t="str">
        <f ca="1">_xlfn.IFNA((VLOOKUP(A7545,'Fats and Greases'!E:F,2,FALSE)), "")</f>
        <v/>
      </c>
      <c r="G7545" s="10" t="str">
        <f ca="1">_xlfn.IFNA((VLOOKUP(A7545,'Fats and Greases'!G:H,2,FALSE)), "")</f>
        <v/>
      </c>
      <c r="H7545" s="10" t="str">
        <f ca="1">_xlfn.IFNA((VLOOKUP(A7545,'Fats and Greases'!I:J,2,FALSE)), "")</f>
        <v/>
      </c>
      <c r="I7545" s="10" t="str">
        <f ca="1">_xlfn.IFNA((VLOOKUP(A7545,'Fats and Greases'!K:L,2,FALSE)), "")</f>
        <v/>
      </c>
      <c r="J7545" s="10" t="str">
        <f ca="1">_xlfn.IFNA((VLOOKUP(A7545,'Fats and Greases'!M:N,2,FALSE)), "")</f>
        <v/>
      </c>
      <c r="K7545" s="10" t="str">
        <f ca="1">_xlfn.IFNA((VLOOKUP($A7545,'Fats and Greases'!O:P,2,FALSE)), "")</f>
        <v/>
      </c>
      <c r="L7545" s="10" t="str">
        <f ca="1">_xlfn.IFNA((VLOOKUP($A7545,'Fats and Greases'!Q:R,2,FALSE)), "")</f>
        <v/>
      </c>
      <c r="M7545" s="10" t="str">
        <f ca="1">_xlfn.IFNA((VLOOKUP($A7545,'Fats and Greases'!S:T,2,FALSE)), "")</f>
        <v/>
      </c>
    </row>
    <row r="7546" spans="1:13" x14ac:dyDescent="0.2">
      <c r="A7546" s="18">
        <v>47346</v>
      </c>
      <c r="B7546" s="19">
        <f t="shared" si="234"/>
        <v>8</v>
      </c>
      <c r="C7546" s="19">
        <f t="shared" si="235"/>
        <v>2029</v>
      </c>
      <c r="D7546" s="10" t="str">
        <f ca="1">_xlfn.IFNA((VLOOKUP(A7546,'Fats and Greases'!A:B,2,FALSE)), "")</f>
        <v/>
      </c>
      <c r="E7546" s="10" t="str">
        <f ca="1">_xlfn.IFNA((VLOOKUP(A7546,'Fats and Greases'!C:D,2,FALSE)), "")</f>
        <v/>
      </c>
      <c r="F7546" s="10" t="str">
        <f ca="1">_xlfn.IFNA((VLOOKUP(A7546,'Fats and Greases'!E:F,2,FALSE)), "")</f>
        <v/>
      </c>
      <c r="G7546" s="10" t="str">
        <f ca="1">_xlfn.IFNA((VLOOKUP(A7546,'Fats and Greases'!G:H,2,FALSE)), "")</f>
        <v/>
      </c>
      <c r="H7546" s="10" t="str">
        <f ca="1">_xlfn.IFNA((VLOOKUP(A7546,'Fats and Greases'!I:J,2,FALSE)), "")</f>
        <v/>
      </c>
      <c r="I7546" s="10" t="str">
        <f ca="1">_xlfn.IFNA((VLOOKUP(A7546,'Fats and Greases'!K:L,2,FALSE)), "")</f>
        <v/>
      </c>
      <c r="J7546" s="10" t="str">
        <f ca="1">_xlfn.IFNA((VLOOKUP(A7546,'Fats and Greases'!M:N,2,FALSE)), "")</f>
        <v/>
      </c>
      <c r="K7546" s="10" t="str">
        <f ca="1">_xlfn.IFNA((VLOOKUP($A7546,'Fats and Greases'!O:P,2,FALSE)), "")</f>
        <v/>
      </c>
      <c r="L7546" s="10" t="str">
        <f ca="1">_xlfn.IFNA((VLOOKUP($A7546,'Fats and Greases'!Q:R,2,FALSE)), "")</f>
        <v/>
      </c>
      <c r="M7546" s="10" t="str">
        <f ca="1">_xlfn.IFNA((VLOOKUP($A7546,'Fats and Greases'!S:T,2,FALSE)), "")</f>
        <v/>
      </c>
    </row>
    <row r="7547" spans="1:13" x14ac:dyDescent="0.2">
      <c r="A7547" s="18">
        <v>47347</v>
      </c>
      <c r="B7547" s="19">
        <f t="shared" si="234"/>
        <v>8</v>
      </c>
      <c r="C7547" s="19">
        <f t="shared" si="235"/>
        <v>2029</v>
      </c>
      <c r="D7547" s="10" t="str">
        <f ca="1">_xlfn.IFNA((VLOOKUP(A7547,'Fats and Greases'!A:B,2,FALSE)), "")</f>
        <v/>
      </c>
      <c r="E7547" s="10" t="str">
        <f ca="1">_xlfn.IFNA((VLOOKUP(A7547,'Fats and Greases'!C:D,2,FALSE)), "")</f>
        <v/>
      </c>
      <c r="F7547" s="10" t="str">
        <f ca="1">_xlfn.IFNA((VLOOKUP(A7547,'Fats and Greases'!E:F,2,FALSE)), "")</f>
        <v/>
      </c>
      <c r="G7547" s="10" t="str">
        <f ca="1">_xlfn.IFNA((VLOOKUP(A7547,'Fats and Greases'!G:H,2,FALSE)), "")</f>
        <v/>
      </c>
      <c r="H7547" s="10" t="str">
        <f ca="1">_xlfn.IFNA((VLOOKUP(A7547,'Fats and Greases'!I:J,2,FALSE)), "")</f>
        <v/>
      </c>
      <c r="I7547" s="10" t="str">
        <f ca="1">_xlfn.IFNA((VLOOKUP(A7547,'Fats and Greases'!K:L,2,FALSE)), "")</f>
        <v/>
      </c>
      <c r="J7547" s="10" t="str">
        <f ca="1">_xlfn.IFNA((VLOOKUP(A7547,'Fats and Greases'!M:N,2,FALSE)), "")</f>
        <v/>
      </c>
      <c r="K7547" s="10" t="str">
        <f ca="1">_xlfn.IFNA((VLOOKUP($A7547,'Fats and Greases'!O:P,2,FALSE)), "")</f>
        <v/>
      </c>
      <c r="L7547" s="10" t="str">
        <f ca="1">_xlfn.IFNA((VLOOKUP($A7547,'Fats and Greases'!Q:R,2,FALSE)), "")</f>
        <v/>
      </c>
      <c r="M7547" s="10" t="str">
        <f ca="1">_xlfn.IFNA((VLOOKUP($A7547,'Fats and Greases'!S:T,2,FALSE)), "")</f>
        <v/>
      </c>
    </row>
    <row r="7548" spans="1:13" x14ac:dyDescent="0.2">
      <c r="A7548" s="18">
        <v>47350</v>
      </c>
      <c r="B7548" s="19">
        <f t="shared" si="234"/>
        <v>8</v>
      </c>
      <c r="C7548" s="19">
        <f t="shared" si="235"/>
        <v>2029</v>
      </c>
      <c r="D7548" s="10" t="str">
        <f ca="1">_xlfn.IFNA((VLOOKUP(A7548,'Fats and Greases'!A:B,2,FALSE)), "")</f>
        <v/>
      </c>
      <c r="E7548" s="10" t="str">
        <f ca="1">_xlfn.IFNA((VLOOKUP(A7548,'Fats and Greases'!C:D,2,FALSE)), "")</f>
        <v/>
      </c>
      <c r="F7548" s="10" t="str">
        <f ca="1">_xlfn.IFNA((VLOOKUP(A7548,'Fats and Greases'!E:F,2,FALSE)), "")</f>
        <v/>
      </c>
      <c r="G7548" s="10" t="str">
        <f ca="1">_xlfn.IFNA((VLOOKUP(A7548,'Fats and Greases'!G:H,2,FALSE)), "")</f>
        <v/>
      </c>
      <c r="H7548" s="10" t="str">
        <f ca="1">_xlfn.IFNA((VLOOKUP(A7548,'Fats and Greases'!I:J,2,FALSE)), "")</f>
        <v/>
      </c>
      <c r="I7548" s="10" t="str">
        <f ca="1">_xlfn.IFNA((VLOOKUP(A7548,'Fats and Greases'!K:L,2,FALSE)), "")</f>
        <v/>
      </c>
      <c r="J7548" s="10" t="str">
        <f ca="1">_xlfn.IFNA((VLOOKUP(A7548,'Fats and Greases'!M:N,2,FALSE)), "")</f>
        <v/>
      </c>
      <c r="K7548" s="10" t="str">
        <f ca="1">_xlfn.IFNA((VLOOKUP($A7548,'Fats and Greases'!O:P,2,FALSE)), "")</f>
        <v/>
      </c>
      <c r="L7548" s="10" t="str">
        <f ca="1">_xlfn.IFNA((VLOOKUP($A7548,'Fats and Greases'!Q:R,2,FALSE)), "")</f>
        <v/>
      </c>
      <c r="M7548" s="10" t="str">
        <f ca="1">_xlfn.IFNA((VLOOKUP($A7548,'Fats and Greases'!S:T,2,FALSE)), "")</f>
        <v/>
      </c>
    </row>
    <row r="7549" spans="1:13" x14ac:dyDescent="0.2">
      <c r="A7549" s="18">
        <v>47351</v>
      </c>
      <c r="B7549" s="19">
        <f t="shared" si="234"/>
        <v>8</v>
      </c>
      <c r="C7549" s="19">
        <f t="shared" si="235"/>
        <v>2029</v>
      </c>
      <c r="D7549" s="10" t="str">
        <f ca="1">_xlfn.IFNA((VLOOKUP(A7549,'Fats and Greases'!A:B,2,FALSE)), "")</f>
        <v/>
      </c>
      <c r="E7549" s="10" t="str">
        <f ca="1">_xlfn.IFNA((VLOOKUP(A7549,'Fats and Greases'!C:D,2,FALSE)), "")</f>
        <v/>
      </c>
      <c r="F7549" s="10" t="str">
        <f ca="1">_xlfn.IFNA((VLOOKUP(A7549,'Fats and Greases'!E:F,2,FALSE)), "")</f>
        <v/>
      </c>
      <c r="G7549" s="10" t="str">
        <f ca="1">_xlfn.IFNA((VLOOKUP(A7549,'Fats and Greases'!G:H,2,FALSE)), "")</f>
        <v/>
      </c>
      <c r="H7549" s="10" t="str">
        <f ca="1">_xlfn.IFNA((VLOOKUP(A7549,'Fats and Greases'!I:J,2,FALSE)), "")</f>
        <v/>
      </c>
      <c r="I7549" s="10" t="str">
        <f ca="1">_xlfn.IFNA((VLOOKUP(A7549,'Fats and Greases'!K:L,2,FALSE)), "")</f>
        <v/>
      </c>
      <c r="J7549" s="10" t="str">
        <f ca="1">_xlfn.IFNA((VLOOKUP(A7549,'Fats and Greases'!M:N,2,FALSE)), "")</f>
        <v/>
      </c>
      <c r="K7549" s="10" t="str">
        <f ca="1">_xlfn.IFNA((VLOOKUP($A7549,'Fats and Greases'!O:P,2,FALSE)), "")</f>
        <v/>
      </c>
      <c r="L7549" s="10" t="str">
        <f ca="1">_xlfn.IFNA((VLOOKUP($A7549,'Fats and Greases'!Q:R,2,FALSE)), "")</f>
        <v/>
      </c>
      <c r="M7549" s="10" t="str">
        <f ca="1">_xlfn.IFNA((VLOOKUP($A7549,'Fats and Greases'!S:T,2,FALSE)), "")</f>
        <v/>
      </c>
    </row>
    <row r="7550" spans="1:13" x14ac:dyDescent="0.2">
      <c r="A7550" s="18">
        <v>47352</v>
      </c>
      <c r="B7550" s="19">
        <f t="shared" si="234"/>
        <v>8</v>
      </c>
      <c r="C7550" s="19">
        <f t="shared" si="235"/>
        <v>2029</v>
      </c>
      <c r="D7550" s="10" t="str">
        <f ca="1">_xlfn.IFNA((VLOOKUP(A7550,'Fats and Greases'!A:B,2,FALSE)), "")</f>
        <v/>
      </c>
      <c r="E7550" s="10" t="str">
        <f ca="1">_xlfn.IFNA((VLOOKUP(A7550,'Fats and Greases'!C:D,2,FALSE)), "")</f>
        <v/>
      </c>
      <c r="F7550" s="10" t="str">
        <f ca="1">_xlfn.IFNA((VLOOKUP(A7550,'Fats and Greases'!E:F,2,FALSE)), "")</f>
        <v/>
      </c>
      <c r="G7550" s="10" t="str">
        <f ca="1">_xlfn.IFNA((VLOOKUP(A7550,'Fats and Greases'!G:H,2,FALSE)), "")</f>
        <v/>
      </c>
      <c r="H7550" s="10" t="str">
        <f ca="1">_xlfn.IFNA((VLOOKUP(A7550,'Fats and Greases'!I:J,2,FALSE)), "")</f>
        <v/>
      </c>
      <c r="I7550" s="10" t="str">
        <f ca="1">_xlfn.IFNA((VLOOKUP(A7550,'Fats and Greases'!K:L,2,FALSE)), "")</f>
        <v/>
      </c>
      <c r="J7550" s="10" t="str">
        <f ca="1">_xlfn.IFNA((VLOOKUP(A7550,'Fats and Greases'!M:N,2,FALSE)), "")</f>
        <v/>
      </c>
      <c r="K7550" s="10" t="str">
        <f ca="1">_xlfn.IFNA((VLOOKUP($A7550,'Fats and Greases'!O:P,2,FALSE)), "")</f>
        <v/>
      </c>
      <c r="L7550" s="10" t="str">
        <f ca="1">_xlfn.IFNA((VLOOKUP($A7550,'Fats and Greases'!Q:R,2,FALSE)), "")</f>
        <v/>
      </c>
      <c r="M7550" s="10" t="str">
        <f ca="1">_xlfn.IFNA((VLOOKUP($A7550,'Fats and Greases'!S:T,2,FALSE)), "")</f>
        <v/>
      </c>
    </row>
    <row r="7551" spans="1:13" x14ac:dyDescent="0.2">
      <c r="A7551" s="18">
        <v>47353</v>
      </c>
      <c r="B7551" s="19">
        <f t="shared" si="234"/>
        <v>8</v>
      </c>
      <c r="C7551" s="19">
        <f t="shared" si="235"/>
        <v>2029</v>
      </c>
      <c r="D7551" s="10" t="str">
        <f ca="1">_xlfn.IFNA((VLOOKUP(A7551,'Fats and Greases'!A:B,2,FALSE)), "")</f>
        <v/>
      </c>
      <c r="E7551" s="10" t="str">
        <f ca="1">_xlfn.IFNA((VLOOKUP(A7551,'Fats and Greases'!C:D,2,FALSE)), "")</f>
        <v/>
      </c>
      <c r="F7551" s="10" t="str">
        <f ca="1">_xlfn.IFNA((VLOOKUP(A7551,'Fats and Greases'!E:F,2,FALSE)), "")</f>
        <v/>
      </c>
      <c r="G7551" s="10" t="str">
        <f ca="1">_xlfn.IFNA((VLOOKUP(A7551,'Fats and Greases'!G:H,2,FALSE)), "")</f>
        <v/>
      </c>
      <c r="H7551" s="10" t="str">
        <f ca="1">_xlfn.IFNA((VLOOKUP(A7551,'Fats and Greases'!I:J,2,FALSE)), "")</f>
        <v/>
      </c>
      <c r="I7551" s="10" t="str">
        <f ca="1">_xlfn.IFNA((VLOOKUP(A7551,'Fats and Greases'!K:L,2,FALSE)), "")</f>
        <v/>
      </c>
      <c r="J7551" s="10" t="str">
        <f ca="1">_xlfn.IFNA((VLOOKUP(A7551,'Fats and Greases'!M:N,2,FALSE)), "")</f>
        <v/>
      </c>
      <c r="K7551" s="10" t="str">
        <f ca="1">_xlfn.IFNA((VLOOKUP($A7551,'Fats and Greases'!O:P,2,FALSE)), "")</f>
        <v/>
      </c>
      <c r="L7551" s="10" t="str">
        <f ca="1">_xlfn.IFNA((VLOOKUP($A7551,'Fats and Greases'!Q:R,2,FALSE)), "")</f>
        <v/>
      </c>
      <c r="M7551" s="10" t="str">
        <f ca="1">_xlfn.IFNA((VLOOKUP($A7551,'Fats and Greases'!S:T,2,FALSE)), "")</f>
        <v/>
      </c>
    </row>
    <row r="7552" spans="1:13" x14ac:dyDescent="0.2">
      <c r="A7552" s="18">
        <v>47354</v>
      </c>
      <c r="B7552" s="19">
        <f t="shared" si="234"/>
        <v>8</v>
      </c>
      <c r="C7552" s="19">
        <f t="shared" si="235"/>
        <v>2029</v>
      </c>
      <c r="D7552" s="10" t="str">
        <f ca="1">_xlfn.IFNA((VLOOKUP(A7552,'Fats and Greases'!A:B,2,FALSE)), "")</f>
        <v/>
      </c>
      <c r="E7552" s="10" t="str">
        <f ca="1">_xlfn.IFNA((VLOOKUP(A7552,'Fats and Greases'!C:D,2,FALSE)), "")</f>
        <v/>
      </c>
      <c r="F7552" s="10" t="str">
        <f ca="1">_xlfn.IFNA((VLOOKUP(A7552,'Fats and Greases'!E:F,2,FALSE)), "")</f>
        <v/>
      </c>
      <c r="G7552" s="10" t="str">
        <f ca="1">_xlfn.IFNA((VLOOKUP(A7552,'Fats and Greases'!G:H,2,FALSE)), "")</f>
        <v/>
      </c>
      <c r="H7552" s="10" t="str">
        <f ca="1">_xlfn.IFNA((VLOOKUP(A7552,'Fats and Greases'!I:J,2,FALSE)), "")</f>
        <v/>
      </c>
      <c r="I7552" s="10" t="str">
        <f ca="1">_xlfn.IFNA((VLOOKUP(A7552,'Fats and Greases'!K:L,2,FALSE)), "")</f>
        <v/>
      </c>
      <c r="J7552" s="10" t="str">
        <f ca="1">_xlfn.IFNA((VLOOKUP(A7552,'Fats and Greases'!M:N,2,FALSE)), "")</f>
        <v/>
      </c>
      <c r="K7552" s="10" t="str">
        <f ca="1">_xlfn.IFNA((VLOOKUP($A7552,'Fats and Greases'!O:P,2,FALSE)), "")</f>
        <v/>
      </c>
      <c r="L7552" s="10" t="str">
        <f ca="1">_xlfn.IFNA((VLOOKUP($A7552,'Fats and Greases'!Q:R,2,FALSE)), "")</f>
        <v/>
      </c>
      <c r="M7552" s="10" t="str">
        <f ca="1">_xlfn.IFNA((VLOOKUP($A7552,'Fats and Greases'!S:T,2,FALSE)), "")</f>
        <v/>
      </c>
    </row>
    <row r="7553" spans="1:13" x14ac:dyDescent="0.2">
      <c r="A7553" s="18">
        <v>47357</v>
      </c>
      <c r="B7553" s="19">
        <f t="shared" si="234"/>
        <v>8</v>
      </c>
      <c r="C7553" s="19">
        <f t="shared" si="235"/>
        <v>2029</v>
      </c>
      <c r="D7553" s="10" t="str">
        <f ca="1">_xlfn.IFNA((VLOOKUP(A7553,'Fats and Greases'!A:B,2,FALSE)), "")</f>
        <v/>
      </c>
      <c r="E7553" s="10" t="str">
        <f ca="1">_xlfn.IFNA((VLOOKUP(A7553,'Fats and Greases'!C:D,2,FALSE)), "")</f>
        <v/>
      </c>
      <c r="F7553" s="10" t="str">
        <f ca="1">_xlfn.IFNA((VLOOKUP(A7553,'Fats and Greases'!E:F,2,FALSE)), "")</f>
        <v/>
      </c>
      <c r="G7553" s="10" t="str">
        <f ca="1">_xlfn.IFNA((VLOOKUP(A7553,'Fats and Greases'!G:H,2,FALSE)), "")</f>
        <v/>
      </c>
      <c r="H7553" s="10" t="str">
        <f ca="1">_xlfn.IFNA((VLOOKUP(A7553,'Fats and Greases'!I:J,2,FALSE)), "")</f>
        <v/>
      </c>
      <c r="I7553" s="10" t="str">
        <f ca="1">_xlfn.IFNA((VLOOKUP(A7553,'Fats and Greases'!K:L,2,FALSE)), "")</f>
        <v/>
      </c>
      <c r="J7553" s="10" t="str">
        <f ca="1">_xlfn.IFNA((VLOOKUP(A7553,'Fats and Greases'!M:N,2,FALSE)), "")</f>
        <v/>
      </c>
      <c r="K7553" s="10" t="str">
        <f ca="1">_xlfn.IFNA((VLOOKUP($A7553,'Fats and Greases'!O:P,2,FALSE)), "")</f>
        <v/>
      </c>
      <c r="L7553" s="10" t="str">
        <f ca="1">_xlfn.IFNA((VLOOKUP($A7553,'Fats and Greases'!Q:R,2,FALSE)), "")</f>
        <v/>
      </c>
      <c r="M7553" s="10" t="str">
        <f ca="1">_xlfn.IFNA((VLOOKUP($A7553,'Fats and Greases'!S:T,2,FALSE)), "")</f>
        <v/>
      </c>
    </row>
    <row r="7554" spans="1:13" x14ac:dyDescent="0.2">
      <c r="A7554" s="18">
        <v>47358</v>
      </c>
      <c r="B7554" s="19">
        <f t="shared" si="234"/>
        <v>8</v>
      </c>
      <c r="C7554" s="19">
        <f t="shared" si="235"/>
        <v>2029</v>
      </c>
      <c r="D7554" s="10" t="str">
        <f ca="1">_xlfn.IFNA((VLOOKUP(A7554,'Fats and Greases'!A:B,2,FALSE)), "")</f>
        <v/>
      </c>
      <c r="E7554" s="10" t="str">
        <f ca="1">_xlfn.IFNA((VLOOKUP(A7554,'Fats and Greases'!C:D,2,FALSE)), "")</f>
        <v/>
      </c>
      <c r="F7554" s="10" t="str">
        <f ca="1">_xlfn.IFNA((VLOOKUP(A7554,'Fats and Greases'!E:F,2,FALSE)), "")</f>
        <v/>
      </c>
      <c r="G7554" s="10" t="str">
        <f ca="1">_xlfn.IFNA((VLOOKUP(A7554,'Fats and Greases'!G:H,2,FALSE)), "")</f>
        <v/>
      </c>
      <c r="H7554" s="10" t="str">
        <f ca="1">_xlfn.IFNA((VLOOKUP(A7554,'Fats and Greases'!I:J,2,FALSE)), "")</f>
        <v/>
      </c>
      <c r="I7554" s="10" t="str">
        <f ca="1">_xlfn.IFNA((VLOOKUP(A7554,'Fats and Greases'!K:L,2,FALSE)), "")</f>
        <v/>
      </c>
      <c r="J7554" s="10" t="str">
        <f ca="1">_xlfn.IFNA((VLOOKUP(A7554,'Fats and Greases'!M:N,2,FALSE)), "")</f>
        <v/>
      </c>
      <c r="K7554" s="10" t="str">
        <f ca="1">_xlfn.IFNA((VLOOKUP($A7554,'Fats and Greases'!O:P,2,FALSE)), "")</f>
        <v/>
      </c>
      <c r="L7554" s="10" t="str">
        <f ca="1">_xlfn.IFNA((VLOOKUP($A7554,'Fats and Greases'!Q:R,2,FALSE)), "")</f>
        <v/>
      </c>
      <c r="M7554" s="10" t="str">
        <f ca="1">_xlfn.IFNA((VLOOKUP($A7554,'Fats and Greases'!S:T,2,FALSE)), "")</f>
        <v/>
      </c>
    </row>
    <row r="7555" spans="1:13" x14ac:dyDescent="0.2">
      <c r="A7555" s="18">
        <v>47359</v>
      </c>
      <c r="B7555" s="19">
        <f t="shared" ref="B7555:B7618" si="236">MONTH(A7555)</f>
        <v>8</v>
      </c>
      <c r="C7555" s="19">
        <f t="shared" ref="C7555:C7618" si="237">YEAR(A7555)</f>
        <v>2029</v>
      </c>
      <c r="D7555" s="10" t="str">
        <f ca="1">_xlfn.IFNA((VLOOKUP(A7555,'Fats and Greases'!A:B,2,FALSE)), "")</f>
        <v/>
      </c>
      <c r="E7555" s="10" t="str">
        <f ca="1">_xlfn.IFNA((VLOOKUP(A7555,'Fats and Greases'!C:D,2,FALSE)), "")</f>
        <v/>
      </c>
      <c r="F7555" s="10" t="str">
        <f ca="1">_xlfn.IFNA((VLOOKUP(A7555,'Fats and Greases'!E:F,2,FALSE)), "")</f>
        <v/>
      </c>
      <c r="G7555" s="10" t="str">
        <f ca="1">_xlfn.IFNA((VLOOKUP(A7555,'Fats and Greases'!G:H,2,FALSE)), "")</f>
        <v/>
      </c>
      <c r="H7555" s="10" t="str">
        <f ca="1">_xlfn.IFNA((VLOOKUP(A7555,'Fats and Greases'!I:J,2,FALSE)), "")</f>
        <v/>
      </c>
      <c r="I7555" s="10" t="str">
        <f ca="1">_xlfn.IFNA((VLOOKUP(A7555,'Fats and Greases'!K:L,2,FALSE)), "")</f>
        <v/>
      </c>
      <c r="J7555" s="10" t="str">
        <f ca="1">_xlfn.IFNA((VLOOKUP(A7555,'Fats and Greases'!M:N,2,FALSE)), "")</f>
        <v/>
      </c>
      <c r="K7555" s="10" t="str">
        <f ca="1">_xlfn.IFNA((VLOOKUP($A7555,'Fats and Greases'!O:P,2,FALSE)), "")</f>
        <v/>
      </c>
      <c r="L7555" s="10" t="str">
        <f ca="1">_xlfn.IFNA((VLOOKUP($A7555,'Fats and Greases'!Q:R,2,FALSE)), "")</f>
        <v/>
      </c>
      <c r="M7555" s="10" t="str">
        <f ca="1">_xlfn.IFNA((VLOOKUP($A7555,'Fats and Greases'!S:T,2,FALSE)), "")</f>
        <v/>
      </c>
    </row>
    <row r="7556" spans="1:13" x14ac:dyDescent="0.2">
      <c r="A7556" s="18">
        <v>47360</v>
      </c>
      <c r="B7556" s="19">
        <f t="shared" si="236"/>
        <v>8</v>
      </c>
      <c r="C7556" s="19">
        <f t="shared" si="237"/>
        <v>2029</v>
      </c>
      <c r="D7556" s="10" t="str">
        <f ca="1">_xlfn.IFNA((VLOOKUP(A7556,'Fats and Greases'!A:B,2,FALSE)), "")</f>
        <v/>
      </c>
      <c r="E7556" s="10" t="str">
        <f ca="1">_xlfn.IFNA((VLOOKUP(A7556,'Fats and Greases'!C:D,2,FALSE)), "")</f>
        <v/>
      </c>
      <c r="F7556" s="10" t="str">
        <f ca="1">_xlfn.IFNA((VLOOKUP(A7556,'Fats and Greases'!E:F,2,FALSE)), "")</f>
        <v/>
      </c>
      <c r="G7556" s="10" t="str">
        <f ca="1">_xlfn.IFNA((VLOOKUP(A7556,'Fats and Greases'!G:H,2,FALSE)), "")</f>
        <v/>
      </c>
      <c r="H7556" s="10" t="str">
        <f ca="1">_xlfn.IFNA((VLOOKUP(A7556,'Fats and Greases'!I:J,2,FALSE)), "")</f>
        <v/>
      </c>
      <c r="I7556" s="10" t="str">
        <f ca="1">_xlfn.IFNA((VLOOKUP(A7556,'Fats and Greases'!K:L,2,FALSE)), "")</f>
        <v/>
      </c>
      <c r="J7556" s="10" t="str">
        <f ca="1">_xlfn.IFNA((VLOOKUP(A7556,'Fats and Greases'!M:N,2,FALSE)), "")</f>
        <v/>
      </c>
      <c r="K7556" s="10" t="str">
        <f ca="1">_xlfn.IFNA((VLOOKUP($A7556,'Fats and Greases'!O:P,2,FALSE)), "")</f>
        <v/>
      </c>
      <c r="L7556" s="10" t="str">
        <f ca="1">_xlfn.IFNA((VLOOKUP($A7556,'Fats and Greases'!Q:R,2,FALSE)), "")</f>
        <v/>
      </c>
      <c r="M7556" s="10" t="str">
        <f ca="1">_xlfn.IFNA((VLOOKUP($A7556,'Fats and Greases'!S:T,2,FALSE)), "")</f>
        <v/>
      </c>
    </row>
    <row r="7557" spans="1:13" x14ac:dyDescent="0.2">
      <c r="A7557" s="18">
        <v>47361</v>
      </c>
      <c r="B7557" s="19">
        <f t="shared" si="236"/>
        <v>8</v>
      </c>
      <c r="C7557" s="19">
        <f t="shared" si="237"/>
        <v>2029</v>
      </c>
      <c r="D7557" s="10" t="str">
        <f ca="1">_xlfn.IFNA((VLOOKUP(A7557,'Fats and Greases'!A:B,2,FALSE)), "")</f>
        <v/>
      </c>
      <c r="E7557" s="10" t="str">
        <f ca="1">_xlfn.IFNA((VLOOKUP(A7557,'Fats and Greases'!C:D,2,FALSE)), "")</f>
        <v/>
      </c>
      <c r="F7557" s="10" t="str">
        <f ca="1">_xlfn.IFNA((VLOOKUP(A7557,'Fats and Greases'!E:F,2,FALSE)), "")</f>
        <v/>
      </c>
      <c r="G7557" s="10" t="str">
        <f ca="1">_xlfn.IFNA((VLOOKUP(A7557,'Fats and Greases'!G:H,2,FALSE)), "")</f>
        <v/>
      </c>
      <c r="H7557" s="10" t="str">
        <f ca="1">_xlfn.IFNA((VLOOKUP(A7557,'Fats and Greases'!I:J,2,FALSE)), "")</f>
        <v/>
      </c>
      <c r="I7557" s="10" t="str">
        <f ca="1">_xlfn.IFNA((VLOOKUP(A7557,'Fats and Greases'!K:L,2,FALSE)), "")</f>
        <v/>
      </c>
      <c r="J7557" s="10" t="str">
        <f ca="1">_xlfn.IFNA((VLOOKUP(A7557,'Fats and Greases'!M:N,2,FALSE)), "")</f>
        <v/>
      </c>
      <c r="K7557" s="10" t="str">
        <f ca="1">_xlfn.IFNA((VLOOKUP($A7557,'Fats and Greases'!O:P,2,FALSE)), "")</f>
        <v/>
      </c>
      <c r="L7557" s="10" t="str">
        <f ca="1">_xlfn.IFNA((VLOOKUP($A7557,'Fats and Greases'!Q:R,2,FALSE)), "")</f>
        <v/>
      </c>
      <c r="M7557" s="10" t="str">
        <f ca="1">_xlfn.IFNA((VLOOKUP($A7557,'Fats and Greases'!S:T,2,FALSE)), "")</f>
        <v/>
      </c>
    </row>
    <row r="7558" spans="1:13" x14ac:dyDescent="0.2">
      <c r="A7558" s="18">
        <v>47364</v>
      </c>
      <c r="B7558" s="19">
        <f t="shared" si="236"/>
        <v>9</v>
      </c>
      <c r="C7558" s="19">
        <f t="shared" si="237"/>
        <v>2029</v>
      </c>
      <c r="D7558" s="10" t="str">
        <f ca="1">_xlfn.IFNA((VLOOKUP(A7558,'Fats and Greases'!A:B,2,FALSE)), "")</f>
        <v/>
      </c>
      <c r="E7558" s="10" t="str">
        <f ca="1">_xlfn.IFNA((VLOOKUP(A7558,'Fats and Greases'!C:D,2,FALSE)), "")</f>
        <v/>
      </c>
      <c r="F7558" s="10" t="str">
        <f ca="1">_xlfn.IFNA((VLOOKUP(A7558,'Fats and Greases'!E:F,2,FALSE)), "")</f>
        <v/>
      </c>
      <c r="G7558" s="10" t="str">
        <f ca="1">_xlfn.IFNA((VLOOKUP(A7558,'Fats and Greases'!G:H,2,FALSE)), "")</f>
        <v/>
      </c>
      <c r="H7558" s="10" t="str">
        <f ca="1">_xlfn.IFNA((VLOOKUP(A7558,'Fats and Greases'!I:J,2,FALSE)), "")</f>
        <v/>
      </c>
      <c r="I7558" s="10" t="str">
        <f ca="1">_xlfn.IFNA((VLOOKUP(A7558,'Fats and Greases'!K:L,2,FALSE)), "")</f>
        <v/>
      </c>
      <c r="J7558" s="10" t="str">
        <f ca="1">_xlfn.IFNA((VLOOKUP(A7558,'Fats and Greases'!M:N,2,FALSE)), "")</f>
        <v/>
      </c>
      <c r="K7558" s="10" t="str">
        <f ca="1">_xlfn.IFNA((VLOOKUP($A7558,'Fats and Greases'!O:P,2,FALSE)), "")</f>
        <v/>
      </c>
      <c r="L7558" s="10" t="str">
        <f ca="1">_xlfn.IFNA((VLOOKUP($A7558,'Fats and Greases'!Q:R,2,FALSE)), "")</f>
        <v/>
      </c>
      <c r="M7558" s="10" t="str">
        <f ca="1">_xlfn.IFNA((VLOOKUP($A7558,'Fats and Greases'!S:T,2,FALSE)), "")</f>
        <v/>
      </c>
    </row>
    <row r="7559" spans="1:13" x14ac:dyDescent="0.2">
      <c r="A7559" s="18">
        <v>47365</v>
      </c>
      <c r="B7559" s="19">
        <f t="shared" si="236"/>
        <v>9</v>
      </c>
      <c r="C7559" s="19">
        <f t="shared" si="237"/>
        <v>2029</v>
      </c>
      <c r="D7559" s="10" t="str">
        <f ca="1">_xlfn.IFNA((VLOOKUP(A7559,'Fats and Greases'!A:B,2,FALSE)), "")</f>
        <v/>
      </c>
      <c r="E7559" s="10" t="str">
        <f ca="1">_xlfn.IFNA((VLOOKUP(A7559,'Fats and Greases'!C:D,2,FALSE)), "")</f>
        <v/>
      </c>
      <c r="F7559" s="10" t="str">
        <f ca="1">_xlfn.IFNA((VLOOKUP(A7559,'Fats and Greases'!E:F,2,FALSE)), "")</f>
        <v/>
      </c>
      <c r="G7559" s="10" t="str">
        <f ca="1">_xlfn.IFNA((VLOOKUP(A7559,'Fats and Greases'!G:H,2,FALSE)), "")</f>
        <v/>
      </c>
      <c r="H7559" s="10" t="str">
        <f ca="1">_xlfn.IFNA((VLOOKUP(A7559,'Fats and Greases'!I:J,2,FALSE)), "")</f>
        <v/>
      </c>
      <c r="I7559" s="10" t="str">
        <f ca="1">_xlfn.IFNA((VLOOKUP(A7559,'Fats and Greases'!K:L,2,FALSE)), "")</f>
        <v/>
      </c>
      <c r="J7559" s="10" t="str">
        <f ca="1">_xlfn.IFNA((VLOOKUP(A7559,'Fats and Greases'!M:N,2,FALSE)), "")</f>
        <v/>
      </c>
      <c r="K7559" s="10" t="str">
        <f ca="1">_xlfn.IFNA((VLOOKUP($A7559,'Fats and Greases'!O:P,2,FALSE)), "")</f>
        <v/>
      </c>
      <c r="L7559" s="10" t="str">
        <f ca="1">_xlfn.IFNA((VLOOKUP($A7559,'Fats and Greases'!Q:R,2,FALSE)), "")</f>
        <v/>
      </c>
      <c r="M7559" s="10" t="str">
        <f ca="1">_xlfn.IFNA((VLOOKUP($A7559,'Fats and Greases'!S:T,2,FALSE)), "")</f>
        <v/>
      </c>
    </row>
    <row r="7560" spans="1:13" x14ac:dyDescent="0.2">
      <c r="A7560" s="18">
        <v>47366</v>
      </c>
      <c r="B7560" s="19">
        <f t="shared" si="236"/>
        <v>9</v>
      </c>
      <c r="C7560" s="19">
        <f t="shared" si="237"/>
        <v>2029</v>
      </c>
      <c r="D7560" s="10" t="str">
        <f ca="1">_xlfn.IFNA((VLOOKUP(A7560,'Fats and Greases'!A:B,2,FALSE)), "")</f>
        <v/>
      </c>
      <c r="E7560" s="10" t="str">
        <f ca="1">_xlfn.IFNA((VLOOKUP(A7560,'Fats and Greases'!C:D,2,FALSE)), "")</f>
        <v/>
      </c>
      <c r="F7560" s="10" t="str">
        <f ca="1">_xlfn.IFNA((VLOOKUP(A7560,'Fats and Greases'!E:F,2,FALSE)), "")</f>
        <v/>
      </c>
      <c r="G7560" s="10" t="str">
        <f ca="1">_xlfn.IFNA((VLOOKUP(A7560,'Fats and Greases'!G:H,2,FALSE)), "")</f>
        <v/>
      </c>
      <c r="H7560" s="10" t="str">
        <f ca="1">_xlfn.IFNA((VLOOKUP(A7560,'Fats and Greases'!I:J,2,FALSE)), "")</f>
        <v/>
      </c>
      <c r="I7560" s="10" t="str">
        <f ca="1">_xlfn.IFNA((VLOOKUP(A7560,'Fats and Greases'!K:L,2,FALSE)), "")</f>
        <v/>
      </c>
      <c r="J7560" s="10" t="str">
        <f ca="1">_xlfn.IFNA((VLOOKUP(A7560,'Fats and Greases'!M:N,2,FALSE)), "")</f>
        <v/>
      </c>
      <c r="K7560" s="10" t="str">
        <f ca="1">_xlfn.IFNA((VLOOKUP($A7560,'Fats and Greases'!O:P,2,FALSE)), "")</f>
        <v/>
      </c>
      <c r="L7560" s="10" t="str">
        <f ca="1">_xlfn.IFNA((VLOOKUP($A7560,'Fats and Greases'!Q:R,2,FALSE)), "")</f>
        <v/>
      </c>
      <c r="M7560" s="10" t="str">
        <f ca="1">_xlfn.IFNA((VLOOKUP($A7560,'Fats and Greases'!S:T,2,FALSE)), "")</f>
        <v/>
      </c>
    </row>
    <row r="7561" spans="1:13" x14ac:dyDescent="0.2">
      <c r="A7561" s="18">
        <v>47367</v>
      </c>
      <c r="B7561" s="19">
        <f t="shared" si="236"/>
        <v>9</v>
      </c>
      <c r="C7561" s="19">
        <f t="shared" si="237"/>
        <v>2029</v>
      </c>
      <c r="D7561" s="10" t="str">
        <f ca="1">_xlfn.IFNA((VLOOKUP(A7561,'Fats and Greases'!A:B,2,FALSE)), "")</f>
        <v/>
      </c>
      <c r="E7561" s="10" t="str">
        <f ca="1">_xlfn.IFNA((VLOOKUP(A7561,'Fats and Greases'!C:D,2,FALSE)), "")</f>
        <v/>
      </c>
      <c r="F7561" s="10" t="str">
        <f ca="1">_xlfn.IFNA((VLOOKUP(A7561,'Fats and Greases'!E:F,2,FALSE)), "")</f>
        <v/>
      </c>
      <c r="G7561" s="10" t="str">
        <f ca="1">_xlfn.IFNA((VLOOKUP(A7561,'Fats and Greases'!G:H,2,FALSE)), "")</f>
        <v/>
      </c>
      <c r="H7561" s="10" t="str">
        <f ca="1">_xlfn.IFNA((VLOOKUP(A7561,'Fats and Greases'!I:J,2,FALSE)), "")</f>
        <v/>
      </c>
      <c r="I7561" s="10" t="str">
        <f ca="1">_xlfn.IFNA((VLOOKUP(A7561,'Fats and Greases'!K:L,2,FALSE)), "")</f>
        <v/>
      </c>
      <c r="J7561" s="10" t="str">
        <f ca="1">_xlfn.IFNA((VLOOKUP(A7561,'Fats and Greases'!M:N,2,FALSE)), "")</f>
        <v/>
      </c>
      <c r="K7561" s="10" t="str">
        <f ca="1">_xlfn.IFNA((VLOOKUP($A7561,'Fats and Greases'!O:P,2,FALSE)), "")</f>
        <v/>
      </c>
      <c r="L7561" s="10" t="str">
        <f ca="1">_xlfn.IFNA((VLOOKUP($A7561,'Fats and Greases'!Q:R,2,FALSE)), "")</f>
        <v/>
      </c>
      <c r="M7561" s="10" t="str">
        <f ca="1">_xlfn.IFNA((VLOOKUP($A7561,'Fats and Greases'!S:T,2,FALSE)), "")</f>
        <v/>
      </c>
    </row>
    <row r="7562" spans="1:13" x14ac:dyDescent="0.2">
      <c r="A7562" s="18">
        <v>47368</v>
      </c>
      <c r="B7562" s="19">
        <f t="shared" si="236"/>
        <v>9</v>
      </c>
      <c r="C7562" s="19">
        <f t="shared" si="237"/>
        <v>2029</v>
      </c>
      <c r="D7562" s="10" t="str">
        <f ca="1">_xlfn.IFNA((VLOOKUP(A7562,'Fats and Greases'!A:B,2,FALSE)), "")</f>
        <v/>
      </c>
      <c r="E7562" s="10" t="str">
        <f ca="1">_xlfn.IFNA((VLOOKUP(A7562,'Fats and Greases'!C:D,2,FALSE)), "")</f>
        <v/>
      </c>
      <c r="F7562" s="10" t="str">
        <f ca="1">_xlfn.IFNA((VLOOKUP(A7562,'Fats and Greases'!E:F,2,FALSE)), "")</f>
        <v/>
      </c>
      <c r="G7562" s="10" t="str">
        <f ca="1">_xlfn.IFNA((VLOOKUP(A7562,'Fats and Greases'!G:H,2,FALSE)), "")</f>
        <v/>
      </c>
      <c r="H7562" s="10" t="str">
        <f ca="1">_xlfn.IFNA((VLOOKUP(A7562,'Fats and Greases'!I:J,2,FALSE)), "")</f>
        <v/>
      </c>
      <c r="I7562" s="10" t="str">
        <f ca="1">_xlfn.IFNA((VLOOKUP(A7562,'Fats and Greases'!K:L,2,FALSE)), "")</f>
        <v/>
      </c>
      <c r="J7562" s="10" t="str">
        <f ca="1">_xlfn.IFNA((VLOOKUP(A7562,'Fats and Greases'!M:N,2,FALSE)), "")</f>
        <v/>
      </c>
      <c r="K7562" s="10" t="str">
        <f ca="1">_xlfn.IFNA((VLOOKUP($A7562,'Fats and Greases'!O:P,2,FALSE)), "")</f>
        <v/>
      </c>
      <c r="L7562" s="10" t="str">
        <f ca="1">_xlfn.IFNA((VLOOKUP($A7562,'Fats and Greases'!Q:R,2,FALSE)), "")</f>
        <v/>
      </c>
      <c r="M7562" s="10" t="str">
        <f ca="1">_xlfn.IFNA((VLOOKUP($A7562,'Fats and Greases'!S:T,2,FALSE)), "")</f>
        <v/>
      </c>
    </row>
    <row r="7563" spans="1:13" x14ac:dyDescent="0.2">
      <c r="A7563" s="18">
        <v>47371</v>
      </c>
      <c r="B7563" s="19">
        <f t="shared" si="236"/>
        <v>9</v>
      </c>
      <c r="C7563" s="19">
        <f t="shared" si="237"/>
        <v>2029</v>
      </c>
      <c r="D7563" s="10" t="str">
        <f ca="1">_xlfn.IFNA((VLOOKUP(A7563,'Fats and Greases'!A:B,2,FALSE)), "")</f>
        <v/>
      </c>
      <c r="E7563" s="10" t="str">
        <f ca="1">_xlfn.IFNA((VLOOKUP(A7563,'Fats and Greases'!C:D,2,FALSE)), "")</f>
        <v/>
      </c>
      <c r="F7563" s="10" t="str">
        <f ca="1">_xlfn.IFNA((VLOOKUP(A7563,'Fats and Greases'!E:F,2,FALSE)), "")</f>
        <v/>
      </c>
      <c r="G7563" s="10" t="str">
        <f ca="1">_xlfn.IFNA((VLOOKUP(A7563,'Fats and Greases'!G:H,2,FALSE)), "")</f>
        <v/>
      </c>
      <c r="H7563" s="10" t="str">
        <f ca="1">_xlfn.IFNA((VLOOKUP(A7563,'Fats and Greases'!I:J,2,FALSE)), "")</f>
        <v/>
      </c>
      <c r="I7563" s="10" t="str">
        <f ca="1">_xlfn.IFNA((VLOOKUP(A7563,'Fats and Greases'!K:L,2,FALSE)), "")</f>
        <v/>
      </c>
      <c r="J7563" s="10" t="str">
        <f ca="1">_xlfn.IFNA((VLOOKUP(A7563,'Fats and Greases'!M:N,2,FALSE)), "")</f>
        <v/>
      </c>
      <c r="K7563" s="10" t="str">
        <f ca="1">_xlfn.IFNA((VLOOKUP($A7563,'Fats and Greases'!O:P,2,FALSE)), "")</f>
        <v/>
      </c>
      <c r="L7563" s="10" t="str">
        <f ca="1">_xlfn.IFNA((VLOOKUP($A7563,'Fats and Greases'!Q:R,2,FALSE)), "")</f>
        <v/>
      </c>
      <c r="M7563" s="10" t="str">
        <f ca="1">_xlfn.IFNA((VLOOKUP($A7563,'Fats and Greases'!S:T,2,FALSE)), "")</f>
        <v/>
      </c>
    </row>
    <row r="7564" spans="1:13" x14ac:dyDescent="0.2">
      <c r="A7564" s="18">
        <v>47372</v>
      </c>
      <c r="B7564" s="19">
        <f t="shared" si="236"/>
        <v>9</v>
      </c>
      <c r="C7564" s="19">
        <f t="shared" si="237"/>
        <v>2029</v>
      </c>
      <c r="D7564" s="10" t="str">
        <f ca="1">_xlfn.IFNA((VLOOKUP(A7564,'Fats and Greases'!A:B,2,FALSE)), "")</f>
        <v/>
      </c>
      <c r="E7564" s="10" t="str">
        <f ca="1">_xlfn.IFNA((VLOOKUP(A7564,'Fats and Greases'!C:D,2,FALSE)), "")</f>
        <v/>
      </c>
      <c r="F7564" s="10" t="str">
        <f ca="1">_xlfn.IFNA((VLOOKUP(A7564,'Fats and Greases'!E:F,2,FALSE)), "")</f>
        <v/>
      </c>
      <c r="G7564" s="10" t="str">
        <f ca="1">_xlfn.IFNA((VLOOKUP(A7564,'Fats and Greases'!G:H,2,FALSE)), "")</f>
        <v/>
      </c>
      <c r="H7564" s="10" t="str">
        <f ca="1">_xlfn.IFNA((VLOOKUP(A7564,'Fats and Greases'!I:J,2,FALSE)), "")</f>
        <v/>
      </c>
      <c r="I7564" s="10" t="str">
        <f ca="1">_xlfn.IFNA((VLOOKUP(A7564,'Fats and Greases'!K:L,2,FALSE)), "")</f>
        <v/>
      </c>
      <c r="J7564" s="10" t="str">
        <f ca="1">_xlfn.IFNA((VLOOKUP(A7564,'Fats and Greases'!M:N,2,FALSE)), "")</f>
        <v/>
      </c>
      <c r="K7564" s="10" t="str">
        <f ca="1">_xlfn.IFNA((VLOOKUP($A7564,'Fats and Greases'!O:P,2,FALSE)), "")</f>
        <v/>
      </c>
      <c r="L7564" s="10" t="str">
        <f ca="1">_xlfn.IFNA((VLOOKUP($A7564,'Fats and Greases'!Q:R,2,FALSE)), "")</f>
        <v/>
      </c>
      <c r="M7564" s="10" t="str">
        <f ca="1">_xlfn.IFNA((VLOOKUP($A7564,'Fats and Greases'!S:T,2,FALSE)), "")</f>
        <v/>
      </c>
    </row>
    <row r="7565" spans="1:13" x14ac:dyDescent="0.2">
      <c r="A7565" s="18">
        <v>47373</v>
      </c>
      <c r="B7565" s="19">
        <f t="shared" si="236"/>
        <v>9</v>
      </c>
      <c r="C7565" s="19">
        <f t="shared" si="237"/>
        <v>2029</v>
      </c>
      <c r="D7565" s="10" t="str">
        <f ca="1">_xlfn.IFNA((VLOOKUP(A7565,'Fats and Greases'!A:B,2,FALSE)), "")</f>
        <v/>
      </c>
      <c r="E7565" s="10" t="str">
        <f ca="1">_xlfn.IFNA((VLOOKUP(A7565,'Fats and Greases'!C:D,2,FALSE)), "")</f>
        <v/>
      </c>
      <c r="F7565" s="10" t="str">
        <f ca="1">_xlfn.IFNA((VLOOKUP(A7565,'Fats and Greases'!E:F,2,FALSE)), "")</f>
        <v/>
      </c>
      <c r="G7565" s="10" t="str">
        <f ca="1">_xlfn.IFNA((VLOOKUP(A7565,'Fats and Greases'!G:H,2,FALSE)), "")</f>
        <v/>
      </c>
      <c r="H7565" s="10" t="str">
        <f ca="1">_xlfn.IFNA((VLOOKUP(A7565,'Fats and Greases'!I:J,2,FALSE)), "")</f>
        <v/>
      </c>
      <c r="I7565" s="10" t="str">
        <f ca="1">_xlfn.IFNA((VLOOKUP(A7565,'Fats and Greases'!K:L,2,FALSE)), "")</f>
        <v/>
      </c>
      <c r="J7565" s="10" t="str">
        <f ca="1">_xlfn.IFNA((VLOOKUP(A7565,'Fats and Greases'!M:N,2,FALSE)), "")</f>
        <v/>
      </c>
      <c r="K7565" s="10" t="str">
        <f ca="1">_xlfn.IFNA((VLOOKUP($A7565,'Fats and Greases'!O:P,2,FALSE)), "")</f>
        <v/>
      </c>
      <c r="L7565" s="10" t="str">
        <f ca="1">_xlfn.IFNA((VLOOKUP($A7565,'Fats and Greases'!Q:R,2,FALSE)), "")</f>
        <v/>
      </c>
      <c r="M7565" s="10" t="str">
        <f ca="1">_xlfn.IFNA((VLOOKUP($A7565,'Fats and Greases'!S:T,2,FALSE)), "")</f>
        <v/>
      </c>
    </row>
    <row r="7566" spans="1:13" x14ac:dyDescent="0.2">
      <c r="A7566" s="18">
        <v>47374</v>
      </c>
      <c r="B7566" s="19">
        <f t="shared" si="236"/>
        <v>9</v>
      </c>
      <c r="C7566" s="19">
        <f t="shared" si="237"/>
        <v>2029</v>
      </c>
      <c r="D7566" s="10" t="str">
        <f ca="1">_xlfn.IFNA((VLOOKUP(A7566,'Fats and Greases'!A:B,2,FALSE)), "")</f>
        <v/>
      </c>
      <c r="E7566" s="10" t="str">
        <f ca="1">_xlfn.IFNA((VLOOKUP(A7566,'Fats and Greases'!C:D,2,FALSE)), "")</f>
        <v/>
      </c>
      <c r="F7566" s="10" t="str">
        <f ca="1">_xlfn.IFNA((VLOOKUP(A7566,'Fats and Greases'!E:F,2,FALSE)), "")</f>
        <v/>
      </c>
      <c r="G7566" s="10" t="str">
        <f ca="1">_xlfn.IFNA((VLOOKUP(A7566,'Fats and Greases'!G:H,2,FALSE)), "")</f>
        <v/>
      </c>
      <c r="H7566" s="10" t="str">
        <f ca="1">_xlfn.IFNA((VLOOKUP(A7566,'Fats and Greases'!I:J,2,FALSE)), "")</f>
        <v/>
      </c>
      <c r="I7566" s="10" t="str">
        <f ca="1">_xlfn.IFNA((VLOOKUP(A7566,'Fats and Greases'!K:L,2,FALSE)), "")</f>
        <v/>
      </c>
      <c r="J7566" s="10" t="str">
        <f ca="1">_xlfn.IFNA((VLOOKUP(A7566,'Fats and Greases'!M:N,2,FALSE)), "")</f>
        <v/>
      </c>
      <c r="K7566" s="10" t="str">
        <f ca="1">_xlfn.IFNA((VLOOKUP($A7566,'Fats and Greases'!O:P,2,FALSE)), "")</f>
        <v/>
      </c>
      <c r="L7566" s="10" t="str">
        <f ca="1">_xlfn.IFNA((VLOOKUP($A7566,'Fats and Greases'!Q:R,2,FALSE)), "")</f>
        <v/>
      </c>
      <c r="M7566" s="10" t="str">
        <f ca="1">_xlfn.IFNA((VLOOKUP($A7566,'Fats and Greases'!S:T,2,FALSE)), "")</f>
        <v/>
      </c>
    </row>
    <row r="7567" spans="1:13" x14ac:dyDescent="0.2">
      <c r="A7567" s="18">
        <v>47375</v>
      </c>
      <c r="B7567" s="19">
        <f t="shared" si="236"/>
        <v>9</v>
      </c>
      <c r="C7567" s="19">
        <f t="shared" si="237"/>
        <v>2029</v>
      </c>
      <c r="D7567" s="10" t="str">
        <f ca="1">_xlfn.IFNA((VLOOKUP(A7567,'Fats and Greases'!A:B,2,FALSE)), "")</f>
        <v/>
      </c>
      <c r="E7567" s="10" t="str">
        <f ca="1">_xlfn.IFNA((VLOOKUP(A7567,'Fats and Greases'!C:D,2,FALSE)), "")</f>
        <v/>
      </c>
      <c r="F7567" s="10" t="str">
        <f ca="1">_xlfn.IFNA((VLOOKUP(A7567,'Fats and Greases'!E:F,2,FALSE)), "")</f>
        <v/>
      </c>
      <c r="G7567" s="10" t="str">
        <f ca="1">_xlfn.IFNA((VLOOKUP(A7567,'Fats and Greases'!G:H,2,FALSE)), "")</f>
        <v/>
      </c>
      <c r="H7567" s="10" t="str">
        <f ca="1">_xlfn.IFNA((VLOOKUP(A7567,'Fats and Greases'!I:J,2,FALSE)), "")</f>
        <v/>
      </c>
      <c r="I7567" s="10" t="str">
        <f ca="1">_xlfn.IFNA((VLOOKUP(A7567,'Fats and Greases'!K:L,2,FALSE)), "")</f>
        <v/>
      </c>
      <c r="J7567" s="10" t="str">
        <f ca="1">_xlfn.IFNA((VLOOKUP(A7567,'Fats and Greases'!M:N,2,FALSE)), "")</f>
        <v/>
      </c>
      <c r="K7567" s="10" t="str">
        <f ca="1">_xlfn.IFNA((VLOOKUP($A7567,'Fats and Greases'!O:P,2,FALSE)), "")</f>
        <v/>
      </c>
      <c r="L7567" s="10" t="str">
        <f ca="1">_xlfn.IFNA((VLOOKUP($A7567,'Fats and Greases'!Q:R,2,FALSE)), "")</f>
        <v/>
      </c>
      <c r="M7567" s="10" t="str">
        <f ca="1">_xlfn.IFNA((VLOOKUP($A7567,'Fats and Greases'!S:T,2,FALSE)), "")</f>
        <v/>
      </c>
    </row>
    <row r="7568" spans="1:13" x14ac:dyDescent="0.2">
      <c r="A7568" s="18">
        <v>47378</v>
      </c>
      <c r="B7568" s="19">
        <f t="shared" si="236"/>
        <v>9</v>
      </c>
      <c r="C7568" s="19">
        <f t="shared" si="237"/>
        <v>2029</v>
      </c>
      <c r="D7568" s="10" t="str">
        <f ca="1">_xlfn.IFNA((VLOOKUP(A7568,'Fats and Greases'!A:B,2,FALSE)), "")</f>
        <v/>
      </c>
      <c r="E7568" s="10" t="str">
        <f ca="1">_xlfn.IFNA((VLOOKUP(A7568,'Fats and Greases'!C:D,2,FALSE)), "")</f>
        <v/>
      </c>
      <c r="F7568" s="10" t="str">
        <f ca="1">_xlfn.IFNA((VLOOKUP(A7568,'Fats and Greases'!E:F,2,FALSE)), "")</f>
        <v/>
      </c>
      <c r="G7568" s="10" t="str">
        <f ca="1">_xlfn.IFNA((VLOOKUP(A7568,'Fats and Greases'!G:H,2,FALSE)), "")</f>
        <v/>
      </c>
      <c r="H7568" s="10" t="str">
        <f ca="1">_xlfn.IFNA((VLOOKUP(A7568,'Fats and Greases'!I:J,2,FALSE)), "")</f>
        <v/>
      </c>
      <c r="I7568" s="10" t="str">
        <f ca="1">_xlfn.IFNA((VLOOKUP(A7568,'Fats and Greases'!K:L,2,FALSE)), "")</f>
        <v/>
      </c>
      <c r="J7568" s="10" t="str">
        <f ca="1">_xlfn.IFNA((VLOOKUP(A7568,'Fats and Greases'!M:N,2,FALSE)), "")</f>
        <v/>
      </c>
      <c r="K7568" s="10" t="str">
        <f ca="1">_xlfn.IFNA((VLOOKUP($A7568,'Fats and Greases'!O:P,2,FALSE)), "")</f>
        <v/>
      </c>
      <c r="L7568" s="10" t="str">
        <f ca="1">_xlfn.IFNA((VLOOKUP($A7568,'Fats and Greases'!Q:R,2,FALSE)), "")</f>
        <v/>
      </c>
      <c r="M7568" s="10" t="str">
        <f ca="1">_xlfn.IFNA((VLOOKUP($A7568,'Fats and Greases'!S:T,2,FALSE)), "")</f>
        <v/>
      </c>
    </row>
    <row r="7569" spans="1:13" x14ac:dyDescent="0.2">
      <c r="A7569" s="18">
        <v>47379</v>
      </c>
      <c r="B7569" s="19">
        <f t="shared" si="236"/>
        <v>9</v>
      </c>
      <c r="C7569" s="19">
        <f t="shared" si="237"/>
        <v>2029</v>
      </c>
      <c r="D7569" s="10" t="str">
        <f ca="1">_xlfn.IFNA((VLOOKUP(A7569,'Fats and Greases'!A:B,2,FALSE)), "")</f>
        <v/>
      </c>
      <c r="E7569" s="10" t="str">
        <f ca="1">_xlfn.IFNA((VLOOKUP(A7569,'Fats and Greases'!C:D,2,FALSE)), "")</f>
        <v/>
      </c>
      <c r="F7569" s="10" t="str">
        <f ca="1">_xlfn.IFNA((VLOOKUP(A7569,'Fats and Greases'!E:F,2,FALSE)), "")</f>
        <v/>
      </c>
      <c r="G7569" s="10" t="str">
        <f ca="1">_xlfn.IFNA((VLOOKUP(A7569,'Fats and Greases'!G:H,2,FALSE)), "")</f>
        <v/>
      </c>
      <c r="H7569" s="10" t="str">
        <f ca="1">_xlfn.IFNA((VLOOKUP(A7569,'Fats and Greases'!I:J,2,FALSE)), "")</f>
        <v/>
      </c>
      <c r="I7569" s="10" t="str">
        <f ca="1">_xlfn.IFNA((VLOOKUP(A7569,'Fats and Greases'!K:L,2,FALSE)), "")</f>
        <v/>
      </c>
      <c r="J7569" s="10" t="str">
        <f ca="1">_xlfn.IFNA((VLOOKUP(A7569,'Fats and Greases'!M:N,2,FALSE)), "")</f>
        <v/>
      </c>
      <c r="K7569" s="10" t="str">
        <f ca="1">_xlfn.IFNA((VLOOKUP($A7569,'Fats and Greases'!O:P,2,FALSE)), "")</f>
        <v/>
      </c>
      <c r="L7569" s="10" t="str">
        <f ca="1">_xlfn.IFNA((VLOOKUP($A7569,'Fats and Greases'!Q:R,2,FALSE)), "")</f>
        <v/>
      </c>
      <c r="M7569" s="10" t="str">
        <f ca="1">_xlfn.IFNA((VLOOKUP($A7569,'Fats and Greases'!S:T,2,FALSE)), "")</f>
        <v/>
      </c>
    </row>
    <row r="7570" spans="1:13" x14ac:dyDescent="0.2">
      <c r="A7570" s="18">
        <v>47380</v>
      </c>
      <c r="B7570" s="19">
        <f t="shared" si="236"/>
        <v>9</v>
      </c>
      <c r="C7570" s="19">
        <f t="shared" si="237"/>
        <v>2029</v>
      </c>
      <c r="D7570" s="10" t="str">
        <f ca="1">_xlfn.IFNA((VLOOKUP(A7570,'Fats and Greases'!A:B,2,FALSE)), "")</f>
        <v/>
      </c>
      <c r="E7570" s="10" t="str">
        <f ca="1">_xlfn.IFNA((VLOOKUP(A7570,'Fats and Greases'!C:D,2,FALSE)), "")</f>
        <v/>
      </c>
      <c r="F7570" s="10" t="str">
        <f ca="1">_xlfn.IFNA((VLOOKUP(A7570,'Fats and Greases'!E:F,2,FALSE)), "")</f>
        <v/>
      </c>
      <c r="G7570" s="10" t="str">
        <f ca="1">_xlfn.IFNA((VLOOKUP(A7570,'Fats and Greases'!G:H,2,FALSE)), "")</f>
        <v/>
      </c>
      <c r="H7570" s="10" t="str">
        <f ca="1">_xlfn.IFNA((VLOOKUP(A7570,'Fats and Greases'!I:J,2,FALSE)), "")</f>
        <v/>
      </c>
      <c r="I7570" s="10" t="str">
        <f ca="1">_xlfn.IFNA((VLOOKUP(A7570,'Fats and Greases'!K:L,2,FALSE)), "")</f>
        <v/>
      </c>
      <c r="J7570" s="10" t="str">
        <f ca="1">_xlfn.IFNA((VLOOKUP(A7570,'Fats and Greases'!M:N,2,FALSE)), "")</f>
        <v/>
      </c>
      <c r="K7570" s="10" t="str">
        <f ca="1">_xlfn.IFNA((VLOOKUP($A7570,'Fats and Greases'!O:P,2,FALSE)), "")</f>
        <v/>
      </c>
      <c r="L7570" s="10" t="str">
        <f ca="1">_xlfn.IFNA((VLOOKUP($A7570,'Fats and Greases'!Q:R,2,FALSE)), "")</f>
        <v/>
      </c>
      <c r="M7570" s="10" t="str">
        <f ca="1">_xlfn.IFNA((VLOOKUP($A7570,'Fats and Greases'!S:T,2,FALSE)), "")</f>
        <v/>
      </c>
    </row>
    <row r="7571" spans="1:13" x14ac:dyDescent="0.2">
      <c r="A7571" s="18">
        <v>47381</v>
      </c>
      <c r="B7571" s="19">
        <f t="shared" si="236"/>
        <v>9</v>
      </c>
      <c r="C7571" s="19">
        <f t="shared" si="237"/>
        <v>2029</v>
      </c>
      <c r="D7571" s="10" t="str">
        <f ca="1">_xlfn.IFNA((VLOOKUP(A7571,'Fats and Greases'!A:B,2,FALSE)), "")</f>
        <v/>
      </c>
      <c r="E7571" s="10" t="str">
        <f ca="1">_xlfn.IFNA((VLOOKUP(A7571,'Fats and Greases'!C:D,2,FALSE)), "")</f>
        <v/>
      </c>
      <c r="F7571" s="10" t="str">
        <f ca="1">_xlfn.IFNA((VLOOKUP(A7571,'Fats and Greases'!E:F,2,FALSE)), "")</f>
        <v/>
      </c>
      <c r="G7571" s="10" t="str">
        <f ca="1">_xlfn.IFNA((VLOOKUP(A7571,'Fats and Greases'!G:H,2,FALSE)), "")</f>
        <v/>
      </c>
      <c r="H7571" s="10" t="str">
        <f ca="1">_xlfn.IFNA((VLOOKUP(A7571,'Fats and Greases'!I:J,2,FALSE)), "")</f>
        <v/>
      </c>
      <c r="I7571" s="10" t="str">
        <f ca="1">_xlfn.IFNA((VLOOKUP(A7571,'Fats and Greases'!K:L,2,FALSE)), "")</f>
        <v/>
      </c>
      <c r="J7571" s="10" t="str">
        <f ca="1">_xlfn.IFNA((VLOOKUP(A7571,'Fats and Greases'!M:N,2,FALSE)), "")</f>
        <v/>
      </c>
      <c r="K7571" s="10" t="str">
        <f ca="1">_xlfn.IFNA((VLOOKUP($A7571,'Fats and Greases'!O:P,2,FALSE)), "")</f>
        <v/>
      </c>
      <c r="L7571" s="10" t="str">
        <f ca="1">_xlfn.IFNA((VLOOKUP($A7571,'Fats and Greases'!Q:R,2,FALSE)), "")</f>
        <v/>
      </c>
      <c r="M7571" s="10" t="str">
        <f ca="1">_xlfn.IFNA((VLOOKUP($A7571,'Fats and Greases'!S:T,2,FALSE)), "")</f>
        <v/>
      </c>
    </row>
    <row r="7572" spans="1:13" x14ac:dyDescent="0.2">
      <c r="A7572" s="18">
        <v>47382</v>
      </c>
      <c r="B7572" s="19">
        <f t="shared" si="236"/>
        <v>9</v>
      </c>
      <c r="C7572" s="19">
        <f t="shared" si="237"/>
        <v>2029</v>
      </c>
      <c r="D7572" s="10" t="str">
        <f ca="1">_xlfn.IFNA((VLOOKUP(A7572,'Fats and Greases'!A:B,2,FALSE)), "")</f>
        <v/>
      </c>
      <c r="E7572" s="10" t="str">
        <f ca="1">_xlfn.IFNA((VLOOKUP(A7572,'Fats and Greases'!C:D,2,FALSE)), "")</f>
        <v/>
      </c>
      <c r="F7572" s="10" t="str">
        <f ca="1">_xlfn.IFNA((VLOOKUP(A7572,'Fats and Greases'!E:F,2,FALSE)), "")</f>
        <v/>
      </c>
      <c r="G7572" s="10" t="str">
        <f ca="1">_xlfn.IFNA((VLOOKUP(A7572,'Fats and Greases'!G:H,2,FALSE)), "")</f>
        <v/>
      </c>
      <c r="H7572" s="10" t="str">
        <f ca="1">_xlfn.IFNA((VLOOKUP(A7572,'Fats and Greases'!I:J,2,FALSE)), "")</f>
        <v/>
      </c>
      <c r="I7572" s="10" t="str">
        <f ca="1">_xlfn.IFNA((VLOOKUP(A7572,'Fats and Greases'!K:L,2,FALSE)), "")</f>
        <v/>
      </c>
      <c r="J7572" s="10" t="str">
        <f ca="1">_xlfn.IFNA((VLOOKUP(A7572,'Fats and Greases'!M:N,2,FALSE)), "")</f>
        <v/>
      </c>
      <c r="K7572" s="10" t="str">
        <f ca="1">_xlfn.IFNA((VLOOKUP($A7572,'Fats and Greases'!O:P,2,FALSE)), "")</f>
        <v/>
      </c>
      <c r="L7572" s="10" t="str">
        <f ca="1">_xlfn.IFNA((VLOOKUP($A7572,'Fats and Greases'!Q:R,2,FALSE)), "")</f>
        <v/>
      </c>
      <c r="M7572" s="10" t="str">
        <f ca="1">_xlfn.IFNA((VLOOKUP($A7572,'Fats and Greases'!S:T,2,FALSE)), "")</f>
        <v/>
      </c>
    </row>
    <row r="7573" spans="1:13" x14ac:dyDescent="0.2">
      <c r="A7573" s="18">
        <v>47385</v>
      </c>
      <c r="B7573" s="19">
        <f t="shared" si="236"/>
        <v>9</v>
      </c>
      <c r="C7573" s="19">
        <f t="shared" si="237"/>
        <v>2029</v>
      </c>
      <c r="D7573" s="10" t="str">
        <f ca="1">_xlfn.IFNA((VLOOKUP(A7573,'Fats and Greases'!A:B,2,FALSE)), "")</f>
        <v/>
      </c>
      <c r="E7573" s="10" t="str">
        <f ca="1">_xlfn.IFNA((VLOOKUP(A7573,'Fats and Greases'!C:D,2,FALSE)), "")</f>
        <v/>
      </c>
      <c r="F7573" s="10" t="str">
        <f ca="1">_xlfn.IFNA((VLOOKUP(A7573,'Fats and Greases'!E:F,2,FALSE)), "")</f>
        <v/>
      </c>
      <c r="G7573" s="10" t="str">
        <f ca="1">_xlfn.IFNA((VLOOKUP(A7573,'Fats and Greases'!G:H,2,FALSE)), "")</f>
        <v/>
      </c>
      <c r="H7573" s="10" t="str">
        <f ca="1">_xlfn.IFNA((VLOOKUP(A7573,'Fats and Greases'!I:J,2,FALSE)), "")</f>
        <v/>
      </c>
      <c r="I7573" s="10" t="str">
        <f ca="1">_xlfn.IFNA((VLOOKUP(A7573,'Fats and Greases'!K:L,2,FALSE)), "")</f>
        <v/>
      </c>
      <c r="J7573" s="10" t="str">
        <f ca="1">_xlfn.IFNA((VLOOKUP(A7573,'Fats and Greases'!M:N,2,FALSE)), "")</f>
        <v/>
      </c>
      <c r="K7573" s="10" t="str">
        <f ca="1">_xlfn.IFNA((VLOOKUP($A7573,'Fats and Greases'!O:P,2,FALSE)), "")</f>
        <v/>
      </c>
      <c r="L7573" s="10" t="str">
        <f ca="1">_xlfn.IFNA((VLOOKUP($A7573,'Fats and Greases'!Q:R,2,FALSE)), "")</f>
        <v/>
      </c>
      <c r="M7573" s="10" t="str">
        <f ca="1">_xlfn.IFNA((VLOOKUP($A7573,'Fats and Greases'!S:T,2,FALSE)), "")</f>
        <v/>
      </c>
    </row>
    <row r="7574" spans="1:13" x14ac:dyDescent="0.2">
      <c r="A7574" s="18">
        <v>47386</v>
      </c>
      <c r="B7574" s="19">
        <f t="shared" si="236"/>
        <v>9</v>
      </c>
      <c r="C7574" s="19">
        <f t="shared" si="237"/>
        <v>2029</v>
      </c>
      <c r="D7574" s="10" t="str">
        <f ca="1">_xlfn.IFNA((VLOOKUP(A7574,'Fats and Greases'!A:B,2,FALSE)), "")</f>
        <v/>
      </c>
      <c r="E7574" s="10" t="str">
        <f ca="1">_xlfn.IFNA((VLOOKUP(A7574,'Fats and Greases'!C:D,2,FALSE)), "")</f>
        <v/>
      </c>
      <c r="F7574" s="10" t="str">
        <f ca="1">_xlfn.IFNA((VLOOKUP(A7574,'Fats and Greases'!E:F,2,FALSE)), "")</f>
        <v/>
      </c>
      <c r="G7574" s="10" t="str">
        <f ca="1">_xlfn.IFNA((VLOOKUP(A7574,'Fats and Greases'!G:H,2,FALSE)), "")</f>
        <v/>
      </c>
      <c r="H7574" s="10" t="str">
        <f ca="1">_xlfn.IFNA((VLOOKUP(A7574,'Fats and Greases'!I:J,2,FALSE)), "")</f>
        <v/>
      </c>
      <c r="I7574" s="10" t="str">
        <f ca="1">_xlfn.IFNA((VLOOKUP(A7574,'Fats and Greases'!K:L,2,FALSE)), "")</f>
        <v/>
      </c>
      <c r="J7574" s="10" t="str">
        <f ca="1">_xlfn.IFNA((VLOOKUP(A7574,'Fats and Greases'!M:N,2,FALSE)), "")</f>
        <v/>
      </c>
      <c r="K7574" s="10" t="str">
        <f ca="1">_xlfn.IFNA((VLOOKUP($A7574,'Fats and Greases'!O:P,2,FALSE)), "")</f>
        <v/>
      </c>
      <c r="L7574" s="10" t="str">
        <f ca="1">_xlfn.IFNA((VLOOKUP($A7574,'Fats and Greases'!Q:R,2,FALSE)), "")</f>
        <v/>
      </c>
      <c r="M7574" s="10" t="str">
        <f ca="1">_xlfn.IFNA((VLOOKUP($A7574,'Fats and Greases'!S:T,2,FALSE)), "")</f>
        <v/>
      </c>
    </row>
    <row r="7575" spans="1:13" x14ac:dyDescent="0.2">
      <c r="A7575" s="18">
        <v>47387</v>
      </c>
      <c r="B7575" s="19">
        <f t="shared" si="236"/>
        <v>9</v>
      </c>
      <c r="C7575" s="19">
        <f t="shared" si="237"/>
        <v>2029</v>
      </c>
      <c r="D7575" s="10" t="str">
        <f ca="1">_xlfn.IFNA((VLOOKUP(A7575,'Fats and Greases'!A:B,2,FALSE)), "")</f>
        <v/>
      </c>
      <c r="E7575" s="10" t="str">
        <f ca="1">_xlfn.IFNA((VLOOKUP(A7575,'Fats and Greases'!C:D,2,FALSE)), "")</f>
        <v/>
      </c>
      <c r="F7575" s="10" t="str">
        <f ca="1">_xlfn.IFNA((VLOOKUP(A7575,'Fats and Greases'!E:F,2,FALSE)), "")</f>
        <v/>
      </c>
      <c r="G7575" s="10" t="str">
        <f ca="1">_xlfn.IFNA((VLOOKUP(A7575,'Fats and Greases'!G:H,2,FALSE)), "")</f>
        <v/>
      </c>
      <c r="H7575" s="10" t="str">
        <f ca="1">_xlfn.IFNA((VLOOKUP(A7575,'Fats and Greases'!I:J,2,FALSE)), "")</f>
        <v/>
      </c>
      <c r="I7575" s="10" t="str">
        <f ca="1">_xlfn.IFNA((VLOOKUP(A7575,'Fats and Greases'!K:L,2,FALSE)), "")</f>
        <v/>
      </c>
      <c r="J7575" s="10" t="str">
        <f ca="1">_xlfn.IFNA((VLOOKUP(A7575,'Fats and Greases'!M:N,2,FALSE)), "")</f>
        <v/>
      </c>
      <c r="K7575" s="10" t="str">
        <f ca="1">_xlfn.IFNA((VLOOKUP($A7575,'Fats and Greases'!O:P,2,FALSE)), "")</f>
        <v/>
      </c>
      <c r="L7575" s="10" t="str">
        <f ca="1">_xlfn.IFNA((VLOOKUP($A7575,'Fats and Greases'!Q:R,2,FALSE)), "")</f>
        <v/>
      </c>
      <c r="M7575" s="10" t="str">
        <f ca="1">_xlfn.IFNA((VLOOKUP($A7575,'Fats and Greases'!S:T,2,FALSE)), "")</f>
        <v/>
      </c>
    </row>
    <row r="7576" spans="1:13" x14ac:dyDescent="0.2">
      <c r="A7576" s="18">
        <v>47388</v>
      </c>
      <c r="B7576" s="19">
        <f t="shared" si="236"/>
        <v>9</v>
      </c>
      <c r="C7576" s="19">
        <f t="shared" si="237"/>
        <v>2029</v>
      </c>
      <c r="D7576" s="10" t="str">
        <f ca="1">_xlfn.IFNA((VLOOKUP(A7576,'Fats and Greases'!A:B,2,FALSE)), "")</f>
        <v/>
      </c>
      <c r="E7576" s="10" t="str">
        <f ca="1">_xlfn.IFNA((VLOOKUP(A7576,'Fats and Greases'!C:D,2,FALSE)), "")</f>
        <v/>
      </c>
      <c r="F7576" s="10" t="str">
        <f ca="1">_xlfn.IFNA((VLOOKUP(A7576,'Fats and Greases'!E:F,2,FALSE)), "")</f>
        <v/>
      </c>
      <c r="G7576" s="10" t="str">
        <f ca="1">_xlfn.IFNA((VLOOKUP(A7576,'Fats and Greases'!G:H,2,FALSE)), "")</f>
        <v/>
      </c>
      <c r="H7576" s="10" t="str">
        <f ca="1">_xlfn.IFNA((VLOOKUP(A7576,'Fats and Greases'!I:J,2,FALSE)), "")</f>
        <v/>
      </c>
      <c r="I7576" s="10" t="str">
        <f ca="1">_xlfn.IFNA((VLOOKUP(A7576,'Fats and Greases'!K:L,2,FALSE)), "")</f>
        <v/>
      </c>
      <c r="J7576" s="10" t="str">
        <f ca="1">_xlfn.IFNA((VLOOKUP(A7576,'Fats and Greases'!M:N,2,FALSE)), "")</f>
        <v/>
      </c>
      <c r="K7576" s="10" t="str">
        <f ca="1">_xlfn.IFNA((VLOOKUP($A7576,'Fats and Greases'!O:P,2,FALSE)), "")</f>
        <v/>
      </c>
      <c r="L7576" s="10" t="str">
        <f ca="1">_xlfn.IFNA((VLOOKUP($A7576,'Fats and Greases'!Q:R,2,FALSE)), "")</f>
        <v/>
      </c>
      <c r="M7576" s="10" t="str">
        <f ca="1">_xlfn.IFNA((VLOOKUP($A7576,'Fats and Greases'!S:T,2,FALSE)), "")</f>
        <v/>
      </c>
    </row>
    <row r="7577" spans="1:13" x14ac:dyDescent="0.2">
      <c r="A7577" s="18">
        <v>47389</v>
      </c>
      <c r="B7577" s="19">
        <f t="shared" si="236"/>
        <v>9</v>
      </c>
      <c r="C7577" s="19">
        <f t="shared" si="237"/>
        <v>2029</v>
      </c>
      <c r="D7577" s="10" t="str">
        <f ca="1">_xlfn.IFNA((VLOOKUP(A7577,'Fats and Greases'!A:B,2,FALSE)), "")</f>
        <v/>
      </c>
      <c r="E7577" s="10" t="str">
        <f ca="1">_xlfn.IFNA((VLOOKUP(A7577,'Fats and Greases'!C:D,2,FALSE)), "")</f>
        <v/>
      </c>
      <c r="F7577" s="10" t="str">
        <f ca="1">_xlfn.IFNA((VLOOKUP(A7577,'Fats and Greases'!E:F,2,FALSE)), "")</f>
        <v/>
      </c>
      <c r="G7577" s="10" t="str">
        <f ca="1">_xlfn.IFNA((VLOOKUP(A7577,'Fats and Greases'!G:H,2,FALSE)), "")</f>
        <v/>
      </c>
      <c r="H7577" s="10" t="str">
        <f ca="1">_xlfn.IFNA((VLOOKUP(A7577,'Fats and Greases'!I:J,2,FALSE)), "")</f>
        <v/>
      </c>
      <c r="I7577" s="10" t="str">
        <f ca="1">_xlfn.IFNA((VLOOKUP(A7577,'Fats and Greases'!K:L,2,FALSE)), "")</f>
        <v/>
      </c>
      <c r="J7577" s="10" t="str">
        <f ca="1">_xlfn.IFNA((VLOOKUP(A7577,'Fats and Greases'!M:N,2,FALSE)), "")</f>
        <v/>
      </c>
      <c r="K7577" s="10" t="str">
        <f ca="1">_xlfn.IFNA((VLOOKUP($A7577,'Fats and Greases'!O:P,2,FALSE)), "")</f>
        <v/>
      </c>
      <c r="L7577" s="10" t="str">
        <f ca="1">_xlfn.IFNA((VLOOKUP($A7577,'Fats and Greases'!Q:R,2,FALSE)), "")</f>
        <v/>
      </c>
      <c r="M7577" s="10" t="str">
        <f ca="1">_xlfn.IFNA((VLOOKUP($A7577,'Fats and Greases'!S:T,2,FALSE)), "")</f>
        <v/>
      </c>
    </row>
    <row r="7578" spans="1:13" x14ac:dyDescent="0.2">
      <c r="A7578" s="18">
        <v>47392</v>
      </c>
      <c r="B7578" s="19">
        <f t="shared" si="236"/>
        <v>10</v>
      </c>
      <c r="C7578" s="19">
        <f t="shared" si="237"/>
        <v>2029</v>
      </c>
      <c r="D7578" s="10" t="str">
        <f ca="1">_xlfn.IFNA((VLOOKUP(A7578,'Fats and Greases'!A:B,2,FALSE)), "")</f>
        <v/>
      </c>
      <c r="E7578" s="10" t="str">
        <f ca="1">_xlfn.IFNA((VLOOKUP(A7578,'Fats and Greases'!C:D,2,FALSE)), "")</f>
        <v/>
      </c>
      <c r="F7578" s="10" t="str">
        <f ca="1">_xlfn.IFNA((VLOOKUP(A7578,'Fats and Greases'!E:F,2,FALSE)), "")</f>
        <v/>
      </c>
      <c r="G7578" s="10" t="str">
        <f ca="1">_xlfn.IFNA((VLOOKUP(A7578,'Fats and Greases'!G:H,2,FALSE)), "")</f>
        <v/>
      </c>
      <c r="H7578" s="10" t="str">
        <f ca="1">_xlfn.IFNA((VLOOKUP(A7578,'Fats and Greases'!I:J,2,FALSE)), "")</f>
        <v/>
      </c>
      <c r="I7578" s="10" t="str">
        <f ca="1">_xlfn.IFNA((VLOOKUP(A7578,'Fats and Greases'!K:L,2,FALSE)), "")</f>
        <v/>
      </c>
      <c r="J7578" s="10" t="str">
        <f ca="1">_xlfn.IFNA((VLOOKUP(A7578,'Fats and Greases'!M:N,2,FALSE)), "")</f>
        <v/>
      </c>
      <c r="K7578" s="10" t="str">
        <f ca="1">_xlfn.IFNA((VLOOKUP($A7578,'Fats and Greases'!O:P,2,FALSE)), "")</f>
        <v/>
      </c>
      <c r="L7578" s="10" t="str">
        <f ca="1">_xlfn.IFNA((VLOOKUP($A7578,'Fats and Greases'!Q:R,2,FALSE)), "")</f>
        <v/>
      </c>
      <c r="M7578" s="10" t="str">
        <f ca="1">_xlfn.IFNA((VLOOKUP($A7578,'Fats and Greases'!S:T,2,FALSE)), "")</f>
        <v/>
      </c>
    </row>
    <row r="7579" spans="1:13" x14ac:dyDescent="0.2">
      <c r="A7579" s="18">
        <v>47393</v>
      </c>
      <c r="B7579" s="19">
        <f t="shared" si="236"/>
        <v>10</v>
      </c>
      <c r="C7579" s="19">
        <f t="shared" si="237"/>
        <v>2029</v>
      </c>
      <c r="D7579" s="10" t="str">
        <f ca="1">_xlfn.IFNA((VLOOKUP(A7579,'Fats and Greases'!A:B,2,FALSE)), "")</f>
        <v/>
      </c>
      <c r="E7579" s="10" t="str">
        <f ca="1">_xlfn.IFNA((VLOOKUP(A7579,'Fats and Greases'!C:D,2,FALSE)), "")</f>
        <v/>
      </c>
      <c r="F7579" s="10" t="str">
        <f ca="1">_xlfn.IFNA((VLOOKUP(A7579,'Fats and Greases'!E:F,2,FALSE)), "")</f>
        <v/>
      </c>
      <c r="G7579" s="10" t="str">
        <f ca="1">_xlfn.IFNA((VLOOKUP(A7579,'Fats and Greases'!G:H,2,FALSE)), "")</f>
        <v/>
      </c>
      <c r="H7579" s="10" t="str">
        <f ca="1">_xlfn.IFNA((VLOOKUP(A7579,'Fats and Greases'!I:J,2,FALSE)), "")</f>
        <v/>
      </c>
      <c r="I7579" s="10" t="str">
        <f ca="1">_xlfn.IFNA((VLOOKUP(A7579,'Fats and Greases'!K:L,2,FALSE)), "")</f>
        <v/>
      </c>
      <c r="J7579" s="10" t="str">
        <f ca="1">_xlfn.IFNA((VLOOKUP(A7579,'Fats and Greases'!M:N,2,FALSE)), "")</f>
        <v/>
      </c>
      <c r="K7579" s="10" t="str">
        <f ca="1">_xlfn.IFNA((VLOOKUP($A7579,'Fats and Greases'!O:P,2,FALSE)), "")</f>
        <v/>
      </c>
      <c r="L7579" s="10" t="str">
        <f ca="1">_xlfn.IFNA((VLOOKUP($A7579,'Fats and Greases'!Q:R,2,FALSE)), "")</f>
        <v/>
      </c>
      <c r="M7579" s="10" t="str">
        <f ca="1">_xlfn.IFNA((VLOOKUP($A7579,'Fats and Greases'!S:T,2,FALSE)), "")</f>
        <v/>
      </c>
    </row>
    <row r="7580" spans="1:13" x14ac:dyDescent="0.2">
      <c r="A7580" s="18">
        <v>47394</v>
      </c>
      <c r="B7580" s="19">
        <f t="shared" si="236"/>
        <v>10</v>
      </c>
      <c r="C7580" s="19">
        <f t="shared" si="237"/>
        <v>2029</v>
      </c>
      <c r="D7580" s="10" t="str">
        <f ca="1">_xlfn.IFNA((VLOOKUP(A7580,'Fats and Greases'!A:B,2,FALSE)), "")</f>
        <v/>
      </c>
      <c r="E7580" s="10" t="str">
        <f ca="1">_xlfn.IFNA((VLOOKUP(A7580,'Fats and Greases'!C:D,2,FALSE)), "")</f>
        <v/>
      </c>
      <c r="F7580" s="10" t="str">
        <f ca="1">_xlfn.IFNA((VLOOKUP(A7580,'Fats and Greases'!E:F,2,FALSE)), "")</f>
        <v/>
      </c>
      <c r="G7580" s="10" t="str">
        <f ca="1">_xlfn.IFNA((VLOOKUP(A7580,'Fats and Greases'!G:H,2,FALSE)), "")</f>
        <v/>
      </c>
      <c r="H7580" s="10" t="str">
        <f ca="1">_xlfn.IFNA((VLOOKUP(A7580,'Fats and Greases'!I:J,2,FALSE)), "")</f>
        <v/>
      </c>
      <c r="I7580" s="10" t="str">
        <f ca="1">_xlfn.IFNA((VLOOKUP(A7580,'Fats and Greases'!K:L,2,FALSE)), "")</f>
        <v/>
      </c>
      <c r="J7580" s="10" t="str">
        <f ca="1">_xlfn.IFNA((VLOOKUP(A7580,'Fats and Greases'!M:N,2,FALSE)), "")</f>
        <v/>
      </c>
      <c r="K7580" s="10" t="str">
        <f ca="1">_xlfn.IFNA((VLOOKUP($A7580,'Fats and Greases'!O:P,2,FALSE)), "")</f>
        <v/>
      </c>
      <c r="L7580" s="10" t="str">
        <f ca="1">_xlfn.IFNA((VLOOKUP($A7580,'Fats and Greases'!Q:R,2,FALSE)), "")</f>
        <v/>
      </c>
      <c r="M7580" s="10" t="str">
        <f ca="1">_xlfn.IFNA((VLOOKUP($A7580,'Fats and Greases'!S:T,2,FALSE)), "")</f>
        <v/>
      </c>
    </row>
    <row r="7581" spans="1:13" x14ac:dyDescent="0.2">
      <c r="A7581" s="18">
        <v>47395</v>
      </c>
      <c r="B7581" s="19">
        <f t="shared" si="236"/>
        <v>10</v>
      </c>
      <c r="C7581" s="19">
        <f t="shared" si="237"/>
        <v>2029</v>
      </c>
      <c r="D7581" s="10" t="str">
        <f ca="1">_xlfn.IFNA((VLOOKUP(A7581,'Fats and Greases'!A:B,2,FALSE)), "")</f>
        <v/>
      </c>
      <c r="E7581" s="10" t="str">
        <f ca="1">_xlfn.IFNA((VLOOKUP(A7581,'Fats and Greases'!C:D,2,FALSE)), "")</f>
        <v/>
      </c>
      <c r="F7581" s="10" t="str">
        <f ca="1">_xlfn.IFNA((VLOOKUP(A7581,'Fats and Greases'!E:F,2,FALSE)), "")</f>
        <v/>
      </c>
      <c r="G7581" s="10" t="str">
        <f ca="1">_xlfn.IFNA((VLOOKUP(A7581,'Fats and Greases'!G:H,2,FALSE)), "")</f>
        <v/>
      </c>
      <c r="H7581" s="10" t="str">
        <f ca="1">_xlfn.IFNA((VLOOKUP(A7581,'Fats and Greases'!I:J,2,FALSE)), "")</f>
        <v/>
      </c>
      <c r="I7581" s="10" t="str">
        <f ca="1">_xlfn.IFNA((VLOOKUP(A7581,'Fats and Greases'!K:L,2,FALSE)), "")</f>
        <v/>
      </c>
      <c r="J7581" s="10" t="str">
        <f ca="1">_xlfn.IFNA((VLOOKUP(A7581,'Fats and Greases'!M:N,2,FALSE)), "")</f>
        <v/>
      </c>
      <c r="K7581" s="10" t="str">
        <f ca="1">_xlfn.IFNA((VLOOKUP($A7581,'Fats and Greases'!O:P,2,FALSE)), "")</f>
        <v/>
      </c>
      <c r="L7581" s="10" t="str">
        <f ca="1">_xlfn.IFNA((VLOOKUP($A7581,'Fats and Greases'!Q:R,2,FALSE)), "")</f>
        <v/>
      </c>
      <c r="M7581" s="10" t="str">
        <f ca="1">_xlfn.IFNA((VLOOKUP($A7581,'Fats and Greases'!S:T,2,FALSE)), "")</f>
        <v/>
      </c>
    </row>
    <row r="7582" spans="1:13" x14ac:dyDescent="0.2">
      <c r="A7582" s="18">
        <v>47396</v>
      </c>
      <c r="B7582" s="19">
        <f t="shared" si="236"/>
        <v>10</v>
      </c>
      <c r="C7582" s="19">
        <f t="shared" si="237"/>
        <v>2029</v>
      </c>
      <c r="D7582" s="10" t="str">
        <f ca="1">_xlfn.IFNA((VLOOKUP(A7582,'Fats and Greases'!A:B,2,FALSE)), "")</f>
        <v/>
      </c>
      <c r="E7582" s="10" t="str">
        <f ca="1">_xlfn.IFNA((VLOOKUP(A7582,'Fats and Greases'!C:D,2,FALSE)), "")</f>
        <v/>
      </c>
      <c r="F7582" s="10" t="str">
        <f ca="1">_xlfn.IFNA((VLOOKUP(A7582,'Fats and Greases'!E:F,2,FALSE)), "")</f>
        <v/>
      </c>
      <c r="G7582" s="10" t="str">
        <f ca="1">_xlfn.IFNA((VLOOKUP(A7582,'Fats and Greases'!G:H,2,FALSE)), "")</f>
        <v/>
      </c>
      <c r="H7582" s="10" t="str">
        <f ca="1">_xlfn.IFNA((VLOOKUP(A7582,'Fats and Greases'!I:J,2,FALSE)), "")</f>
        <v/>
      </c>
      <c r="I7582" s="10" t="str">
        <f ca="1">_xlfn.IFNA((VLOOKUP(A7582,'Fats and Greases'!K:L,2,FALSE)), "")</f>
        <v/>
      </c>
      <c r="J7582" s="10" t="str">
        <f ca="1">_xlfn.IFNA((VLOOKUP(A7582,'Fats and Greases'!M:N,2,FALSE)), "")</f>
        <v/>
      </c>
      <c r="K7582" s="10" t="str">
        <f ca="1">_xlfn.IFNA((VLOOKUP($A7582,'Fats and Greases'!O:P,2,FALSE)), "")</f>
        <v/>
      </c>
      <c r="L7582" s="10" t="str">
        <f ca="1">_xlfn.IFNA((VLOOKUP($A7582,'Fats and Greases'!Q:R,2,FALSE)), "")</f>
        <v/>
      </c>
      <c r="M7582" s="10" t="str">
        <f ca="1">_xlfn.IFNA((VLOOKUP($A7582,'Fats and Greases'!S:T,2,FALSE)), "")</f>
        <v/>
      </c>
    </row>
    <row r="7583" spans="1:13" x14ac:dyDescent="0.2">
      <c r="A7583" s="18">
        <v>47399</v>
      </c>
      <c r="B7583" s="19">
        <f t="shared" si="236"/>
        <v>10</v>
      </c>
      <c r="C7583" s="19">
        <f t="shared" si="237"/>
        <v>2029</v>
      </c>
      <c r="D7583" s="10" t="str">
        <f ca="1">_xlfn.IFNA((VLOOKUP(A7583,'Fats and Greases'!A:B,2,FALSE)), "")</f>
        <v/>
      </c>
      <c r="E7583" s="10" t="str">
        <f ca="1">_xlfn.IFNA((VLOOKUP(A7583,'Fats and Greases'!C:D,2,FALSE)), "")</f>
        <v/>
      </c>
      <c r="F7583" s="10" t="str">
        <f ca="1">_xlfn.IFNA((VLOOKUP(A7583,'Fats and Greases'!E:F,2,FALSE)), "")</f>
        <v/>
      </c>
      <c r="G7583" s="10" t="str">
        <f ca="1">_xlfn.IFNA((VLOOKUP(A7583,'Fats and Greases'!G:H,2,FALSE)), "")</f>
        <v/>
      </c>
      <c r="H7583" s="10" t="str">
        <f ca="1">_xlfn.IFNA((VLOOKUP(A7583,'Fats and Greases'!I:J,2,FALSE)), "")</f>
        <v/>
      </c>
      <c r="I7583" s="10" t="str">
        <f ca="1">_xlfn.IFNA((VLOOKUP(A7583,'Fats and Greases'!K:L,2,FALSE)), "")</f>
        <v/>
      </c>
      <c r="J7583" s="10" t="str">
        <f ca="1">_xlfn.IFNA((VLOOKUP(A7583,'Fats and Greases'!M:N,2,FALSE)), "")</f>
        <v/>
      </c>
      <c r="K7583" s="10" t="str">
        <f ca="1">_xlfn.IFNA((VLOOKUP($A7583,'Fats and Greases'!O:P,2,FALSE)), "")</f>
        <v/>
      </c>
      <c r="L7583" s="10" t="str">
        <f ca="1">_xlfn.IFNA((VLOOKUP($A7583,'Fats and Greases'!Q:R,2,FALSE)), "")</f>
        <v/>
      </c>
      <c r="M7583" s="10" t="str">
        <f ca="1">_xlfn.IFNA((VLOOKUP($A7583,'Fats and Greases'!S:T,2,FALSE)), "")</f>
        <v/>
      </c>
    </row>
    <row r="7584" spans="1:13" x14ac:dyDescent="0.2">
      <c r="A7584" s="18">
        <v>47400</v>
      </c>
      <c r="B7584" s="19">
        <f t="shared" si="236"/>
        <v>10</v>
      </c>
      <c r="C7584" s="19">
        <f t="shared" si="237"/>
        <v>2029</v>
      </c>
      <c r="D7584" s="10" t="str">
        <f ca="1">_xlfn.IFNA((VLOOKUP(A7584,'Fats and Greases'!A:B,2,FALSE)), "")</f>
        <v/>
      </c>
      <c r="E7584" s="10" t="str">
        <f ca="1">_xlfn.IFNA((VLOOKUP(A7584,'Fats and Greases'!C:D,2,FALSE)), "")</f>
        <v/>
      </c>
      <c r="F7584" s="10" t="str">
        <f ca="1">_xlfn.IFNA((VLOOKUP(A7584,'Fats and Greases'!E:F,2,FALSE)), "")</f>
        <v/>
      </c>
      <c r="G7584" s="10" t="str">
        <f ca="1">_xlfn.IFNA((VLOOKUP(A7584,'Fats and Greases'!G:H,2,FALSE)), "")</f>
        <v/>
      </c>
      <c r="H7584" s="10" t="str">
        <f ca="1">_xlfn.IFNA((VLOOKUP(A7584,'Fats and Greases'!I:J,2,FALSE)), "")</f>
        <v/>
      </c>
      <c r="I7584" s="10" t="str">
        <f ca="1">_xlfn.IFNA((VLOOKUP(A7584,'Fats and Greases'!K:L,2,FALSE)), "")</f>
        <v/>
      </c>
      <c r="J7584" s="10" t="str">
        <f ca="1">_xlfn.IFNA((VLOOKUP(A7584,'Fats and Greases'!M:N,2,FALSE)), "")</f>
        <v/>
      </c>
      <c r="K7584" s="10" t="str">
        <f ca="1">_xlfn.IFNA((VLOOKUP($A7584,'Fats and Greases'!O:P,2,FALSE)), "")</f>
        <v/>
      </c>
      <c r="L7584" s="10" t="str">
        <f ca="1">_xlfn.IFNA((VLOOKUP($A7584,'Fats and Greases'!Q:R,2,FALSE)), "")</f>
        <v/>
      </c>
      <c r="M7584" s="10" t="str">
        <f ca="1">_xlfn.IFNA((VLOOKUP($A7584,'Fats and Greases'!S:T,2,FALSE)), "")</f>
        <v/>
      </c>
    </row>
    <row r="7585" spans="1:13" x14ac:dyDescent="0.2">
      <c r="A7585" s="18">
        <v>47401</v>
      </c>
      <c r="B7585" s="19">
        <f t="shared" si="236"/>
        <v>10</v>
      </c>
      <c r="C7585" s="19">
        <f t="shared" si="237"/>
        <v>2029</v>
      </c>
      <c r="D7585" s="10" t="str">
        <f ca="1">_xlfn.IFNA((VLOOKUP(A7585,'Fats and Greases'!A:B,2,FALSE)), "")</f>
        <v/>
      </c>
      <c r="E7585" s="10" t="str">
        <f ca="1">_xlfn.IFNA((VLOOKUP(A7585,'Fats and Greases'!C:D,2,FALSE)), "")</f>
        <v/>
      </c>
      <c r="F7585" s="10" t="str">
        <f ca="1">_xlfn.IFNA((VLOOKUP(A7585,'Fats and Greases'!E:F,2,FALSE)), "")</f>
        <v/>
      </c>
      <c r="G7585" s="10" t="str">
        <f ca="1">_xlfn.IFNA((VLOOKUP(A7585,'Fats and Greases'!G:H,2,FALSE)), "")</f>
        <v/>
      </c>
      <c r="H7585" s="10" t="str">
        <f ca="1">_xlfn.IFNA((VLOOKUP(A7585,'Fats and Greases'!I:J,2,FALSE)), "")</f>
        <v/>
      </c>
      <c r="I7585" s="10" t="str">
        <f ca="1">_xlfn.IFNA((VLOOKUP(A7585,'Fats and Greases'!K:L,2,FALSE)), "")</f>
        <v/>
      </c>
      <c r="J7585" s="10" t="str">
        <f ca="1">_xlfn.IFNA((VLOOKUP(A7585,'Fats and Greases'!M:N,2,FALSE)), "")</f>
        <v/>
      </c>
      <c r="K7585" s="10" t="str">
        <f ca="1">_xlfn.IFNA((VLOOKUP($A7585,'Fats and Greases'!O:P,2,FALSE)), "")</f>
        <v/>
      </c>
      <c r="L7585" s="10" t="str">
        <f ca="1">_xlfn.IFNA((VLOOKUP($A7585,'Fats and Greases'!Q:R,2,FALSE)), "")</f>
        <v/>
      </c>
      <c r="M7585" s="10" t="str">
        <f ca="1">_xlfn.IFNA((VLOOKUP($A7585,'Fats and Greases'!S:T,2,FALSE)), "")</f>
        <v/>
      </c>
    </row>
    <row r="7586" spans="1:13" x14ac:dyDescent="0.2">
      <c r="A7586" s="18">
        <v>47402</v>
      </c>
      <c r="B7586" s="19">
        <f t="shared" si="236"/>
        <v>10</v>
      </c>
      <c r="C7586" s="19">
        <f t="shared" si="237"/>
        <v>2029</v>
      </c>
      <c r="D7586" s="10" t="str">
        <f ca="1">_xlfn.IFNA((VLOOKUP(A7586,'Fats and Greases'!A:B,2,FALSE)), "")</f>
        <v/>
      </c>
      <c r="E7586" s="10" t="str">
        <f ca="1">_xlfn.IFNA((VLOOKUP(A7586,'Fats and Greases'!C:D,2,FALSE)), "")</f>
        <v/>
      </c>
      <c r="F7586" s="10" t="str">
        <f ca="1">_xlfn.IFNA((VLOOKUP(A7586,'Fats and Greases'!E:F,2,FALSE)), "")</f>
        <v/>
      </c>
      <c r="G7586" s="10" t="str">
        <f ca="1">_xlfn.IFNA((VLOOKUP(A7586,'Fats and Greases'!G:H,2,FALSE)), "")</f>
        <v/>
      </c>
      <c r="H7586" s="10" t="str">
        <f ca="1">_xlfn.IFNA((VLOOKUP(A7586,'Fats and Greases'!I:J,2,FALSE)), "")</f>
        <v/>
      </c>
      <c r="I7586" s="10" t="str">
        <f ca="1">_xlfn.IFNA((VLOOKUP(A7586,'Fats and Greases'!K:L,2,FALSE)), "")</f>
        <v/>
      </c>
      <c r="J7586" s="10" t="str">
        <f ca="1">_xlfn.IFNA((VLOOKUP(A7586,'Fats and Greases'!M:N,2,FALSE)), "")</f>
        <v/>
      </c>
      <c r="K7586" s="10" t="str">
        <f ca="1">_xlfn.IFNA((VLOOKUP($A7586,'Fats and Greases'!O:P,2,FALSE)), "")</f>
        <v/>
      </c>
      <c r="L7586" s="10" t="str">
        <f ca="1">_xlfn.IFNA((VLOOKUP($A7586,'Fats and Greases'!Q:R,2,FALSE)), "")</f>
        <v/>
      </c>
      <c r="M7586" s="10" t="str">
        <f ca="1">_xlfn.IFNA((VLOOKUP($A7586,'Fats and Greases'!S:T,2,FALSE)), "")</f>
        <v/>
      </c>
    </row>
    <row r="7587" spans="1:13" x14ac:dyDescent="0.2">
      <c r="A7587" s="18">
        <v>47403</v>
      </c>
      <c r="B7587" s="19">
        <f t="shared" si="236"/>
        <v>10</v>
      </c>
      <c r="C7587" s="19">
        <f t="shared" si="237"/>
        <v>2029</v>
      </c>
      <c r="D7587" s="10" t="str">
        <f ca="1">_xlfn.IFNA((VLOOKUP(A7587,'Fats and Greases'!A:B,2,FALSE)), "")</f>
        <v/>
      </c>
      <c r="E7587" s="10" t="str">
        <f ca="1">_xlfn.IFNA((VLOOKUP(A7587,'Fats and Greases'!C:D,2,FALSE)), "")</f>
        <v/>
      </c>
      <c r="F7587" s="10" t="str">
        <f ca="1">_xlfn.IFNA((VLOOKUP(A7587,'Fats and Greases'!E:F,2,FALSE)), "")</f>
        <v/>
      </c>
      <c r="G7587" s="10" t="str">
        <f ca="1">_xlfn.IFNA((VLOOKUP(A7587,'Fats and Greases'!G:H,2,FALSE)), "")</f>
        <v/>
      </c>
      <c r="H7587" s="10" t="str">
        <f ca="1">_xlfn.IFNA((VLOOKUP(A7587,'Fats and Greases'!I:J,2,FALSE)), "")</f>
        <v/>
      </c>
      <c r="I7587" s="10" t="str">
        <f ca="1">_xlfn.IFNA((VLOOKUP(A7587,'Fats and Greases'!K:L,2,FALSE)), "")</f>
        <v/>
      </c>
      <c r="J7587" s="10" t="str">
        <f ca="1">_xlfn.IFNA((VLOOKUP(A7587,'Fats and Greases'!M:N,2,FALSE)), "")</f>
        <v/>
      </c>
      <c r="K7587" s="10" t="str">
        <f ca="1">_xlfn.IFNA((VLOOKUP($A7587,'Fats and Greases'!O:P,2,FALSE)), "")</f>
        <v/>
      </c>
      <c r="L7587" s="10" t="str">
        <f ca="1">_xlfn.IFNA((VLOOKUP($A7587,'Fats and Greases'!Q:R,2,FALSE)), "")</f>
        <v/>
      </c>
      <c r="M7587" s="10" t="str">
        <f ca="1">_xlfn.IFNA((VLOOKUP($A7587,'Fats and Greases'!S:T,2,FALSE)), "")</f>
        <v/>
      </c>
    </row>
    <row r="7588" spans="1:13" x14ac:dyDescent="0.2">
      <c r="A7588" s="18">
        <v>47406</v>
      </c>
      <c r="B7588" s="19">
        <f t="shared" si="236"/>
        <v>10</v>
      </c>
      <c r="C7588" s="19">
        <f t="shared" si="237"/>
        <v>2029</v>
      </c>
      <c r="D7588" s="10" t="str">
        <f ca="1">_xlfn.IFNA((VLOOKUP(A7588,'Fats and Greases'!A:B,2,FALSE)), "")</f>
        <v/>
      </c>
      <c r="E7588" s="10" t="str">
        <f ca="1">_xlfn.IFNA((VLOOKUP(A7588,'Fats and Greases'!C:D,2,FALSE)), "")</f>
        <v/>
      </c>
      <c r="F7588" s="10" t="str">
        <f ca="1">_xlfn.IFNA((VLOOKUP(A7588,'Fats and Greases'!E:F,2,FALSE)), "")</f>
        <v/>
      </c>
      <c r="G7588" s="10" t="str">
        <f ca="1">_xlfn.IFNA((VLOOKUP(A7588,'Fats and Greases'!G:H,2,FALSE)), "")</f>
        <v/>
      </c>
      <c r="H7588" s="10" t="str">
        <f ca="1">_xlfn.IFNA((VLOOKUP(A7588,'Fats and Greases'!I:J,2,FALSE)), "")</f>
        <v/>
      </c>
      <c r="I7588" s="10" t="str">
        <f ca="1">_xlfn.IFNA((VLOOKUP(A7588,'Fats and Greases'!K:L,2,FALSE)), "")</f>
        <v/>
      </c>
      <c r="J7588" s="10" t="str">
        <f ca="1">_xlfn.IFNA((VLOOKUP(A7588,'Fats and Greases'!M:N,2,FALSE)), "")</f>
        <v/>
      </c>
      <c r="K7588" s="10" t="str">
        <f ca="1">_xlfn.IFNA((VLOOKUP($A7588,'Fats and Greases'!O:P,2,FALSE)), "")</f>
        <v/>
      </c>
      <c r="L7588" s="10" t="str">
        <f ca="1">_xlfn.IFNA((VLOOKUP($A7588,'Fats and Greases'!Q:R,2,FALSE)), "")</f>
        <v/>
      </c>
      <c r="M7588" s="10" t="str">
        <f ca="1">_xlfn.IFNA((VLOOKUP($A7588,'Fats and Greases'!S:T,2,FALSE)), "")</f>
        <v/>
      </c>
    </row>
    <row r="7589" spans="1:13" x14ac:dyDescent="0.2">
      <c r="A7589" s="18">
        <v>47407</v>
      </c>
      <c r="B7589" s="19">
        <f t="shared" si="236"/>
        <v>10</v>
      </c>
      <c r="C7589" s="19">
        <f t="shared" si="237"/>
        <v>2029</v>
      </c>
      <c r="D7589" s="10" t="str">
        <f ca="1">_xlfn.IFNA((VLOOKUP(A7589,'Fats and Greases'!A:B,2,FALSE)), "")</f>
        <v/>
      </c>
      <c r="E7589" s="10" t="str">
        <f ca="1">_xlfn.IFNA((VLOOKUP(A7589,'Fats and Greases'!C:D,2,FALSE)), "")</f>
        <v/>
      </c>
      <c r="F7589" s="10" t="str">
        <f ca="1">_xlfn.IFNA((VLOOKUP(A7589,'Fats and Greases'!E:F,2,FALSE)), "")</f>
        <v/>
      </c>
      <c r="G7589" s="10" t="str">
        <f ca="1">_xlfn.IFNA((VLOOKUP(A7589,'Fats and Greases'!G:H,2,FALSE)), "")</f>
        <v/>
      </c>
      <c r="H7589" s="10" t="str">
        <f ca="1">_xlfn.IFNA((VLOOKUP(A7589,'Fats and Greases'!I:J,2,FALSE)), "")</f>
        <v/>
      </c>
      <c r="I7589" s="10" t="str">
        <f ca="1">_xlfn.IFNA((VLOOKUP(A7589,'Fats and Greases'!K:L,2,FALSE)), "")</f>
        <v/>
      </c>
      <c r="J7589" s="10" t="str">
        <f ca="1">_xlfn.IFNA((VLOOKUP(A7589,'Fats and Greases'!M:N,2,FALSE)), "")</f>
        <v/>
      </c>
      <c r="K7589" s="10" t="str">
        <f ca="1">_xlfn.IFNA((VLOOKUP($A7589,'Fats and Greases'!O:P,2,FALSE)), "")</f>
        <v/>
      </c>
      <c r="L7589" s="10" t="str">
        <f ca="1">_xlfn.IFNA((VLOOKUP($A7589,'Fats and Greases'!Q:R,2,FALSE)), "")</f>
        <v/>
      </c>
      <c r="M7589" s="10" t="str">
        <f ca="1">_xlfn.IFNA((VLOOKUP($A7589,'Fats and Greases'!S:T,2,FALSE)), "")</f>
        <v/>
      </c>
    </row>
    <row r="7590" spans="1:13" x14ac:dyDescent="0.2">
      <c r="A7590" s="18">
        <v>47408</v>
      </c>
      <c r="B7590" s="19">
        <f t="shared" si="236"/>
        <v>10</v>
      </c>
      <c r="C7590" s="19">
        <f t="shared" si="237"/>
        <v>2029</v>
      </c>
      <c r="D7590" s="10" t="str">
        <f ca="1">_xlfn.IFNA((VLOOKUP(A7590,'Fats and Greases'!A:B,2,FALSE)), "")</f>
        <v/>
      </c>
      <c r="E7590" s="10" t="str">
        <f ca="1">_xlfn.IFNA((VLOOKUP(A7590,'Fats and Greases'!C:D,2,FALSE)), "")</f>
        <v/>
      </c>
      <c r="F7590" s="10" t="str">
        <f ca="1">_xlfn.IFNA((VLOOKUP(A7590,'Fats and Greases'!E:F,2,FALSE)), "")</f>
        <v/>
      </c>
      <c r="G7590" s="10" t="str">
        <f ca="1">_xlfn.IFNA((VLOOKUP(A7590,'Fats and Greases'!G:H,2,FALSE)), "")</f>
        <v/>
      </c>
      <c r="H7590" s="10" t="str">
        <f ca="1">_xlfn.IFNA((VLOOKUP(A7590,'Fats and Greases'!I:J,2,FALSE)), "")</f>
        <v/>
      </c>
      <c r="I7590" s="10" t="str">
        <f ca="1">_xlfn.IFNA((VLOOKUP(A7590,'Fats and Greases'!K:L,2,FALSE)), "")</f>
        <v/>
      </c>
      <c r="J7590" s="10" t="str">
        <f ca="1">_xlfn.IFNA((VLOOKUP(A7590,'Fats and Greases'!M:N,2,FALSE)), "")</f>
        <v/>
      </c>
      <c r="K7590" s="10" t="str">
        <f ca="1">_xlfn.IFNA((VLOOKUP($A7590,'Fats and Greases'!O:P,2,FALSE)), "")</f>
        <v/>
      </c>
      <c r="L7590" s="10" t="str">
        <f ca="1">_xlfn.IFNA((VLOOKUP($A7590,'Fats and Greases'!Q:R,2,FALSE)), "")</f>
        <v/>
      </c>
      <c r="M7590" s="10" t="str">
        <f ca="1">_xlfn.IFNA((VLOOKUP($A7590,'Fats and Greases'!S:T,2,FALSE)), "")</f>
        <v/>
      </c>
    </row>
    <row r="7591" spans="1:13" x14ac:dyDescent="0.2">
      <c r="A7591" s="18">
        <v>47409</v>
      </c>
      <c r="B7591" s="19">
        <f t="shared" si="236"/>
        <v>10</v>
      </c>
      <c r="C7591" s="19">
        <f t="shared" si="237"/>
        <v>2029</v>
      </c>
      <c r="D7591" s="10" t="str">
        <f ca="1">_xlfn.IFNA((VLOOKUP(A7591,'Fats and Greases'!A:B,2,FALSE)), "")</f>
        <v/>
      </c>
      <c r="E7591" s="10" t="str">
        <f ca="1">_xlfn.IFNA((VLOOKUP(A7591,'Fats and Greases'!C:D,2,FALSE)), "")</f>
        <v/>
      </c>
      <c r="F7591" s="10" t="str">
        <f ca="1">_xlfn.IFNA((VLOOKUP(A7591,'Fats and Greases'!E:F,2,FALSE)), "")</f>
        <v/>
      </c>
      <c r="G7591" s="10" t="str">
        <f ca="1">_xlfn.IFNA((VLOOKUP(A7591,'Fats and Greases'!G:H,2,FALSE)), "")</f>
        <v/>
      </c>
      <c r="H7591" s="10" t="str">
        <f ca="1">_xlfn.IFNA((VLOOKUP(A7591,'Fats and Greases'!I:J,2,FALSE)), "")</f>
        <v/>
      </c>
      <c r="I7591" s="10" t="str">
        <f ca="1">_xlfn.IFNA((VLOOKUP(A7591,'Fats and Greases'!K:L,2,FALSE)), "")</f>
        <v/>
      </c>
      <c r="J7591" s="10" t="str">
        <f ca="1">_xlfn.IFNA((VLOOKUP(A7591,'Fats and Greases'!M:N,2,FALSE)), "")</f>
        <v/>
      </c>
      <c r="K7591" s="10" t="str">
        <f ca="1">_xlfn.IFNA((VLOOKUP($A7591,'Fats and Greases'!O:P,2,FALSE)), "")</f>
        <v/>
      </c>
      <c r="L7591" s="10" t="str">
        <f ca="1">_xlfn.IFNA((VLOOKUP($A7591,'Fats and Greases'!Q:R,2,FALSE)), "")</f>
        <v/>
      </c>
      <c r="M7591" s="10" t="str">
        <f ca="1">_xlfn.IFNA((VLOOKUP($A7591,'Fats and Greases'!S:T,2,FALSE)), "")</f>
        <v/>
      </c>
    </row>
    <row r="7592" spans="1:13" x14ac:dyDescent="0.2">
      <c r="A7592" s="18">
        <v>47410</v>
      </c>
      <c r="B7592" s="19">
        <f t="shared" si="236"/>
        <v>10</v>
      </c>
      <c r="C7592" s="19">
        <f t="shared" si="237"/>
        <v>2029</v>
      </c>
      <c r="D7592" s="10" t="str">
        <f ca="1">_xlfn.IFNA((VLOOKUP(A7592,'Fats and Greases'!A:B,2,FALSE)), "")</f>
        <v/>
      </c>
      <c r="E7592" s="10" t="str">
        <f ca="1">_xlfn.IFNA((VLOOKUP(A7592,'Fats and Greases'!C:D,2,FALSE)), "")</f>
        <v/>
      </c>
      <c r="F7592" s="10" t="str">
        <f ca="1">_xlfn.IFNA((VLOOKUP(A7592,'Fats and Greases'!E:F,2,FALSE)), "")</f>
        <v/>
      </c>
      <c r="G7592" s="10" t="str">
        <f ca="1">_xlfn.IFNA((VLOOKUP(A7592,'Fats and Greases'!G:H,2,FALSE)), "")</f>
        <v/>
      </c>
      <c r="H7592" s="10" t="str">
        <f ca="1">_xlfn.IFNA((VLOOKUP(A7592,'Fats and Greases'!I:J,2,FALSE)), "")</f>
        <v/>
      </c>
      <c r="I7592" s="10" t="str">
        <f ca="1">_xlfn.IFNA((VLOOKUP(A7592,'Fats and Greases'!K:L,2,FALSE)), "")</f>
        <v/>
      </c>
      <c r="J7592" s="10" t="str">
        <f ca="1">_xlfn.IFNA((VLOOKUP(A7592,'Fats and Greases'!M:N,2,FALSE)), "")</f>
        <v/>
      </c>
      <c r="K7592" s="10" t="str">
        <f ca="1">_xlfn.IFNA((VLOOKUP($A7592,'Fats and Greases'!O:P,2,FALSE)), "")</f>
        <v/>
      </c>
      <c r="L7592" s="10" t="str">
        <f ca="1">_xlfn.IFNA((VLOOKUP($A7592,'Fats and Greases'!Q:R,2,FALSE)), "")</f>
        <v/>
      </c>
      <c r="M7592" s="10" t="str">
        <f ca="1">_xlfn.IFNA((VLOOKUP($A7592,'Fats and Greases'!S:T,2,FALSE)), "")</f>
        <v/>
      </c>
    </row>
    <row r="7593" spans="1:13" x14ac:dyDescent="0.2">
      <c r="A7593" s="18">
        <v>47413</v>
      </c>
      <c r="B7593" s="19">
        <f t="shared" si="236"/>
        <v>10</v>
      </c>
      <c r="C7593" s="19">
        <f t="shared" si="237"/>
        <v>2029</v>
      </c>
      <c r="D7593" s="10" t="str">
        <f ca="1">_xlfn.IFNA((VLOOKUP(A7593,'Fats and Greases'!A:B,2,FALSE)), "")</f>
        <v/>
      </c>
      <c r="E7593" s="10" t="str">
        <f ca="1">_xlfn.IFNA((VLOOKUP(A7593,'Fats and Greases'!C:D,2,FALSE)), "")</f>
        <v/>
      </c>
      <c r="F7593" s="10" t="str">
        <f ca="1">_xlfn.IFNA((VLOOKUP(A7593,'Fats and Greases'!E:F,2,FALSE)), "")</f>
        <v/>
      </c>
      <c r="G7593" s="10" t="str">
        <f ca="1">_xlfn.IFNA((VLOOKUP(A7593,'Fats and Greases'!G:H,2,FALSE)), "")</f>
        <v/>
      </c>
      <c r="H7593" s="10" t="str">
        <f ca="1">_xlfn.IFNA((VLOOKUP(A7593,'Fats and Greases'!I:J,2,FALSE)), "")</f>
        <v/>
      </c>
      <c r="I7593" s="10" t="str">
        <f ca="1">_xlfn.IFNA((VLOOKUP(A7593,'Fats and Greases'!K:L,2,FALSE)), "")</f>
        <v/>
      </c>
      <c r="J7593" s="10" t="str">
        <f ca="1">_xlfn.IFNA((VLOOKUP(A7593,'Fats and Greases'!M:N,2,FALSE)), "")</f>
        <v/>
      </c>
      <c r="K7593" s="10" t="str">
        <f ca="1">_xlfn.IFNA((VLOOKUP($A7593,'Fats and Greases'!O:P,2,FALSE)), "")</f>
        <v/>
      </c>
      <c r="L7593" s="10" t="str">
        <f ca="1">_xlfn.IFNA((VLOOKUP($A7593,'Fats and Greases'!Q:R,2,FALSE)), "")</f>
        <v/>
      </c>
      <c r="M7593" s="10" t="str">
        <f ca="1">_xlfn.IFNA((VLOOKUP($A7593,'Fats and Greases'!S:T,2,FALSE)), "")</f>
        <v/>
      </c>
    </row>
    <row r="7594" spans="1:13" x14ac:dyDescent="0.2">
      <c r="A7594" s="18">
        <v>47414</v>
      </c>
      <c r="B7594" s="19">
        <f t="shared" si="236"/>
        <v>10</v>
      </c>
      <c r="C7594" s="19">
        <f t="shared" si="237"/>
        <v>2029</v>
      </c>
      <c r="D7594" s="10" t="str">
        <f ca="1">_xlfn.IFNA((VLOOKUP(A7594,'Fats and Greases'!A:B,2,FALSE)), "")</f>
        <v/>
      </c>
      <c r="E7594" s="10" t="str">
        <f ca="1">_xlfn.IFNA((VLOOKUP(A7594,'Fats and Greases'!C:D,2,FALSE)), "")</f>
        <v/>
      </c>
      <c r="F7594" s="10" t="str">
        <f ca="1">_xlfn.IFNA((VLOOKUP(A7594,'Fats and Greases'!E:F,2,FALSE)), "")</f>
        <v/>
      </c>
      <c r="G7594" s="10" t="str">
        <f ca="1">_xlfn.IFNA((VLOOKUP(A7594,'Fats and Greases'!G:H,2,FALSE)), "")</f>
        <v/>
      </c>
      <c r="H7594" s="10" t="str">
        <f ca="1">_xlfn.IFNA((VLOOKUP(A7594,'Fats and Greases'!I:J,2,FALSE)), "")</f>
        <v/>
      </c>
      <c r="I7594" s="10" t="str">
        <f ca="1">_xlfn.IFNA((VLOOKUP(A7594,'Fats and Greases'!K:L,2,FALSE)), "")</f>
        <v/>
      </c>
      <c r="J7594" s="10" t="str">
        <f ca="1">_xlfn.IFNA((VLOOKUP(A7594,'Fats and Greases'!M:N,2,FALSE)), "")</f>
        <v/>
      </c>
      <c r="K7594" s="10" t="str">
        <f ca="1">_xlfn.IFNA((VLOOKUP($A7594,'Fats and Greases'!O:P,2,FALSE)), "")</f>
        <v/>
      </c>
      <c r="L7594" s="10" t="str">
        <f ca="1">_xlfn.IFNA((VLOOKUP($A7594,'Fats and Greases'!Q:R,2,FALSE)), "")</f>
        <v/>
      </c>
      <c r="M7594" s="10" t="str">
        <f ca="1">_xlfn.IFNA((VLOOKUP($A7594,'Fats and Greases'!S:T,2,FALSE)), "")</f>
        <v/>
      </c>
    </row>
    <row r="7595" spans="1:13" x14ac:dyDescent="0.2">
      <c r="A7595" s="18">
        <v>47415</v>
      </c>
      <c r="B7595" s="19">
        <f t="shared" si="236"/>
        <v>10</v>
      </c>
      <c r="C7595" s="19">
        <f t="shared" si="237"/>
        <v>2029</v>
      </c>
      <c r="D7595" s="10" t="str">
        <f ca="1">_xlfn.IFNA((VLOOKUP(A7595,'Fats and Greases'!A:B,2,FALSE)), "")</f>
        <v/>
      </c>
      <c r="E7595" s="10" t="str">
        <f ca="1">_xlfn.IFNA((VLOOKUP(A7595,'Fats and Greases'!C:D,2,FALSE)), "")</f>
        <v/>
      </c>
      <c r="F7595" s="10" t="str">
        <f ca="1">_xlfn.IFNA((VLOOKUP(A7595,'Fats and Greases'!E:F,2,FALSE)), "")</f>
        <v/>
      </c>
      <c r="G7595" s="10" t="str">
        <f ca="1">_xlfn.IFNA((VLOOKUP(A7595,'Fats and Greases'!G:H,2,FALSE)), "")</f>
        <v/>
      </c>
      <c r="H7595" s="10" t="str">
        <f ca="1">_xlfn.IFNA((VLOOKUP(A7595,'Fats and Greases'!I:J,2,FALSE)), "")</f>
        <v/>
      </c>
      <c r="I7595" s="10" t="str">
        <f ca="1">_xlfn.IFNA((VLOOKUP(A7595,'Fats and Greases'!K:L,2,FALSE)), "")</f>
        <v/>
      </c>
      <c r="J7595" s="10" t="str">
        <f ca="1">_xlfn.IFNA((VLOOKUP(A7595,'Fats and Greases'!M:N,2,FALSE)), "")</f>
        <v/>
      </c>
      <c r="K7595" s="10" t="str">
        <f ca="1">_xlfn.IFNA((VLOOKUP($A7595,'Fats and Greases'!O:P,2,FALSE)), "")</f>
        <v/>
      </c>
      <c r="L7595" s="10" t="str">
        <f ca="1">_xlfn.IFNA((VLOOKUP($A7595,'Fats and Greases'!Q:R,2,FALSE)), "")</f>
        <v/>
      </c>
      <c r="M7595" s="10" t="str">
        <f ca="1">_xlfn.IFNA((VLOOKUP($A7595,'Fats and Greases'!S:T,2,FALSE)), "")</f>
        <v/>
      </c>
    </row>
    <row r="7596" spans="1:13" x14ac:dyDescent="0.2">
      <c r="A7596" s="18">
        <v>47416</v>
      </c>
      <c r="B7596" s="19">
        <f t="shared" si="236"/>
        <v>10</v>
      </c>
      <c r="C7596" s="19">
        <f t="shared" si="237"/>
        <v>2029</v>
      </c>
      <c r="D7596" s="10" t="str">
        <f ca="1">_xlfn.IFNA((VLOOKUP(A7596,'Fats and Greases'!A:B,2,FALSE)), "")</f>
        <v/>
      </c>
      <c r="E7596" s="10" t="str">
        <f ca="1">_xlfn.IFNA((VLOOKUP(A7596,'Fats and Greases'!C:D,2,FALSE)), "")</f>
        <v/>
      </c>
      <c r="F7596" s="10" t="str">
        <f ca="1">_xlfn.IFNA((VLOOKUP(A7596,'Fats and Greases'!E:F,2,FALSE)), "")</f>
        <v/>
      </c>
      <c r="G7596" s="10" t="str">
        <f ca="1">_xlfn.IFNA((VLOOKUP(A7596,'Fats and Greases'!G:H,2,FALSE)), "")</f>
        <v/>
      </c>
      <c r="H7596" s="10" t="str">
        <f ca="1">_xlfn.IFNA((VLOOKUP(A7596,'Fats and Greases'!I:J,2,FALSE)), "")</f>
        <v/>
      </c>
      <c r="I7596" s="10" t="str">
        <f ca="1">_xlfn.IFNA((VLOOKUP(A7596,'Fats and Greases'!K:L,2,FALSE)), "")</f>
        <v/>
      </c>
      <c r="J7596" s="10" t="str">
        <f ca="1">_xlfn.IFNA((VLOOKUP(A7596,'Fats and Greases'!M:N,2,FALSE)), "")</f>
        <v/>
      </c>
      <c r="K7596" s="10" t="str">
        <f ca="1">_xlfn.IFNA((VLOOKUP($A7596,'Fats and Greases'!O:P,2,FALSE)), "")</f>
        <v/>
      </c>
      <c r="L7596" s="10" t="str">
        <f ca="1">_xlfn.IFNA((VLOOKUP($A7596,'Fats and Greases'!Q:R,2,FALSE)), "")</f>
        <v/>
      </c>
      <c r="M7596" s="10" t="str">
        <f ca="1">_xlfn.IFNA((VLOOKUP($A7596,'Fats and Greases'!S:T,2,FALSE)), "")</f>
        <v/>
      </c>
    </row>
    <row r="7597" spans="1:13" x14ac:dyDescent="0.2">
      <c r="A7597" s="18">
        <v>47417</v>
      </c>
      <c r="B7597" s="19">
        <f t="shared" si="236"/>
        <v>10</v>
      </c>
      <c r="C7597" s="19">
        <f t="shared" si="237"/>
        <v>2029</v>
      </c>
      <c r="D7597" s="10" t="str">
        <f ca="1">_xlfn.IFNA((VLOOKUP(A7597,'Fats and Greases'!A:B,2,FALSE)), "")</f>
        <v/>
      </c>
      <c r="E7597" s="10" t="str">
        <f ca="1">_xlfn.IFNA((VLOOKUP(A7597,'Fats and Greases'!C:D,2,FALSE)), "")</f>
        <v/>
      </c>
      <c r="F7597" s="10" t="str">
        <f ca="1">_xlfn.IFNA((VLOOKUP(A7597,'Fats and Greases'!E:F,2,FALSE)), "")</f>
        <v/>
      </c>
      <c r="G7597" s="10" t="str">
        <f ca="1">_xlfn.IFNA((VLOOKUP(A7597,'Fats and Greases'!G:H,2,FALSE)), "")</f>
        <v/>
      </c>
      <c r="H7597" s="10" t="str">
        <f ca="1">_xlfn.IFNA((VLOOKUP(A7597,'Fats and Greases'!I:J,2,FALSE)), "")</f>
        <v/>
      </c>
      <c r="I7597" s="10" t="str">
        <f ca="1">_xlfn.IFNA((VLOOKUP(A7597,'Fats and Greases'!K:L,2,FALSE)), "")</f>
        <v/>
      </c>
      <c r="J7597" s="10" t="str">
        <f ca="1">_xlfn.IFNA((VLOOKUP(A7597,'Fats and Greases'!M:N,2,FALSE)), "")</f>
        <v/>
      </c>
      <c r="K7597" s="10" t="str">
        <f ca="1">_xlfn.IFNA((VLOOKUP($A7597,'Fats and Greases'!O:P,2,FALSE)), "")</f>
        <v/>
      </c>
      <c r="L7597" s="10" t="str">
        <f ca="1">_xlfn.IFNA((VLOOKUP($A7597,'Fats and Greases'!Q:R,2,FALSE)), "")</f>
        <v/>
      </c>
      <c r="M7597" s="10" t="str">
        <f ca="1">_xlfn.IFNA((VLOOKUP($A7597,'Fats and Greases'!S:T,2,FALSE)), "")</f>
        <v/>
      </c>
    </row>
    <row r="7598" spans="1:13" x14ac:dyDescent="0.2">
      <c r="A7598" s="18">
        <v>47420</v>
      </c>
      <c r="B7598" s="19">
        <f t="shared" si="236"/>
        <v>10</v>
      </c>
      <c r="C7598" s="19">
        <f t="shared" si="237"/>
        <v>2029</v>
      </c>
      <c r="D7598" s="10" t="str">
        <f ca="1">_xlfn.IFNA((VLOOKUP(A7598,'Fats and Greases'!A:B,2,FALSE)), "")</f>
        <v/>
      </c>
      <c r="E7598" s="10" t="str">
        <f ca="1">_xlfn.IFNA((VLOOKUP(A7598,'Fats and Greases'!C:D,2,FALSE)), "")</f>
        <v/>
      </c>
      <c r="F7598" s="10" t="str">
        <f ca="1">_xlfn.IFNA((VLOOKUP(A7598,'Fats and Greases'!E:F,2,FALSE)), "")</f>
        <v/>
      </c>
      <c r="G7598" s="10" t="str">
        <f ca="1">_xlfn.IFNA((VLOOKUP(A7598,'Fats and Greases'!G:H,2,FALSE)), "")</f>
        <v/>
      </c>
      <c r="H7598" s="10" t="str">
        <f ca="1">_xlfn.IFNA((VLOOKUP(A7598,'Fats and Greases'!I:J,2,FALSE)), "")</f>
        <v/>
      </c>
      <c r="I7598" s="10" t="str">
        <f ca="1">_xlfn.IFNA((VLOOKUP(A7598,'Fats and Greases'!K:L,2,FALSE)), "")</f>
        <v/>
      </c>
      <c r="J7598" s="10" t="str">
        <f ca="1">_xlfn.IFNA((VLOOKUP(A7598,'Fats and Greases'!M:N,2,FALSE)), "")</f>
        <v/>
      </c>
      <c r="K7598" s="10" t="str">
        <f ca="1">_xlfn.IFNA((VLOOKUP($A7598,'Fats and Greases'!O:P,2,FALSE)), "")</f>
        <v/>
      </c>
      <c r="L7598" s="10" t="str">
        <f ca="1">_xlfn.IFNA((VLOOKUP($A7598,'Fats and Greases'!Q:R,2,FALSE)), "")</f>
        <v/>
      </c>
      <c r="M7598" s="10" t="str">
        <f ca="1">_xlfn.IFNA((VLOOKUP($A7598,'Fats and Greases'!S:T,2,FALSE)), "")</f>
        <v/>
      </c>
    </row>
    <row r="7599" spans="1:13" x14ac:dyDescent="0.2">
      <c r="A7599" s="18">
        <v>47421</v>
      </c>
      <c r="B7599" s="19">
        <f t="shared" si="236"/>
        <v>10</v>
      </c>
      <c r="C7599" s="19">
        <f t="shared" si="237"/>
        <v>2029</v>
      </c>
      <c r="D7599" s="10" t="str">
        <f ca="1">_xlfn.IFNA((VLOOKUP(A7599,'Fats and Greases'!A:B,2,FALSE)), "")</f>
        <v/>
      </c>
      <c r="E7599" s="10" t="str">
        <f ca="1">_xlfn.IFNA((VLOOKUP(A7599,'Fats and Greases'!C:D,2,FALSE)), "")</f>
        <v/>
      </c>
      <c r="F7599" s="10" t="str">
        <f ca="1">_xlfn.IFNA((VLOOKUP(A7599,'Fats and Greases'!E:F,2,FALSE)), "")</f>
        <v/>
      </c>
      <c r="G7599" s="10" t="str">
        <f ca="1">_xlfn.IFNA((VLOOKUP(A7599,'Fats and Greases'!G:H,2,FALSE)), "")</f>
        <v/>
      </c>
      <c r="H7599" s="10" t="str">
        <f ca="1">_xlfn.IFNA((VLOOKUP(A7599,'Fats and Greases'!I:J,2,FALSE)), "")</f>
        <v/>
      </c>
      <c r="I7599" s="10" t="str">
        <f ca="1">_xlfn.IFNA((VLOOKUP(A7599,'Fats and Greases'!K:L,2,FALSE)), "")</f>
        <v/>
      </c>
      <c r="J7599" s="10" t="str">
        <f ca="1">_xlfn.IFNA((VLOOKUP(A7599,'Fats and Greases'!M:N,2,FALSE)), "")</f>
        <v/>
      </c>
      <c r="K7599" s="10" t="str">
        <f ca="1">_xlfn.IFNA((VLOOKUP($A7599,'Fats and Greases'!O:P,2,FALSE)), "")</f>
        <v/>
      </c>
      <c r="L7599" s="10" t="str">
        <f ca="1">_xlfn.IFNA((VLOOKUP($A7599,'Fats and Greases'!Q:R,2,FALSE)), "")</f>
        <v/>
      </c>
      <c r="M7599" s="10" t="str">
        <f ca="1">_xlfn.IFNA((VLOOKUP($A7599,'Fats and Greases'!S:T,2,FALSE)), "")</f>
        <v/>
      </c>
    </row>
    <row r="7600" spans="1:13" x14ac:dyDescent="0.2">
      <c r="A7600" s="18">
        <v>47422</v>
      </c>
      <c r="B7600" s="19">
        <f t="shared" si="236"/>
        <v>10</v>
      </c>
      <c r="C7600" s="19">
        <f t="shared" si="237"/>
        <v>2029</v>
      </c>
      <c r="D7600" s="10" t="str">
        <f ca="1">_xlfn.IFNA((VLOOKUP(A7600,'Fats and Greases'!A:B,2,FALSE)), "")</f>
        <v/>
      </c>
      <c r="E7600" s="10" t="str">
        <f ca="1">_xlfn.IFNA((VLOOKUP(A7600,'Fats and Greases'!C:D,2,FALSE)), "")</f>
        <v/>
      </c>
      <c r="F7600" s="10" t="str">
        <f ca="1">_xlfn.IFNA((VLOOKUP(A7600,'Fats and Greases'!E:F,2,FALSE)), "")</f>
        <v/>
      </c>
      <c r="G7600" s="10" t="str">
        <f ca="1">_xlfn.IFNA((VLOOKUP(A7600,'Fats and Greases'!G:H,2,FALSE)), "")</f>
        <v/>
      </c>
      <c r="H7600" s="10" t="str">
        <f ca="1">_xlfn.IFNA((VLOOKUP(A7600,'Fats and Greases'!I:J,2,FALSE)), "")</f>
        <v/>
      </c>
      <c r="I7600" s="10" t="str">
        <f ca="1">_xlfn.IFNA((VLOOKUP(A7600,'Fats and Greases'!K:L,2,FALSE)), "")</f>
        <v/>
      </c>
      <c r="J7600" s="10" t="str">
        <f ca="1">_xlfn.IFNA((VLOOKUP(A7600,'Fats and Greases'!M:N,2,FALSE)), "")</f>
        <v/>
      </c>
      <c r="K7600" s="10" t="str">
        <f ca="1">_xlfn.IFNA((VLOOKUP($A7600,'Fats and Greases'!O:P,2,FALSE)), "")</f>
        <v/>
      </c>
      <c r="L7600" s="10" t="str">
        <f ca="1">_xlfn.IFNA((VLOOKUP($A7600,'Fats and Greases'!Q:R,2,FALSE)), "")</f>
        <v/>
      </c>
      <c r="M7600" s="10" t="str">
        <f ca="1">_xlfn.IFNA((VLOOKUP($A7600,'Fats and Greases'!S:T,2,FALSE)), "")</f>
        <v/>
      </c>
    </row>
    <row r="7601" spans="1:13" x14ac:dyDescent="0.2">
      <c r="A7601" s="18">
        <v>47423</v>
      </c>
      <c r="B7601" s="19">
        <f t="shared" si="236"/>
        <v>11</v>
      </c>
      <c r="C7601" s="19">
        <f t="shared" si="237"/>
        <v>2029</v>
      </c>
      <c r="D7601" s="10" t="str">
        <f ca="1">_xlfn.IFNA((VLOOKUP(A7601,'Fats and Greases'!A:B,2,FALSE)), "")</f>
        <v/>
      </c>
      <c r="E7601" s="10" t="str">
        <f ca="1">_xlfn.IFNA((VLOOKUP(A7601,'Fats and Greases'!C:D,2,FALSE)), "")</f>
        <v/>
      </c>
      <c r="F7601" s="10" t="str">
        <f ca="1">_xlfn.IFNA((VLOOKUP(A7601,'Fats and Greases'!E:F,2,FALSE)), "")</f>
        <v/>
      </c>
      <c r="G7601" s="10" t="str">
        <f ca="1">_xlfn.IFNA((VLOOKUP(A7601,'Fats and Greases'!G:H,2,FALSE)), "")</f>
        <v/>
      </c>
      <c r="H7601" s="10" t="str">
        <f ca="1">_xlfn.IFNA((VLOOKUP(A7601,'Fats and Greases'!I:J,2,FALSE)), "")</f>
        <v/>
      </c>
      <c r="I7601" s="10" t="str">
        <f ca="1">_xlfn.IFNA((VLOOKUP(A7601,'Fats and Greases'!K:L,2,FALSE)), "")</f>
        <v/>
      </c>
      <c r="J7601" s="10" t="str">
        <f ca="1">_xlfn.IFNA((VLOOKUP(A7601,'Fats and Greases'!M:N,2,FALSE)), "")</f>
        <v/>
      </c>
      <c r="K7601" s="10" t="str">
        <f ca="1">_xlfn.IFNA((VLOOKUP($A7601,'Fats and Greases'!O:P,2,FALSE)), "")</f>
        <v/>
      </c>
      <c r="L7601" s="10" t="str">
        <f ca="1">_xlfn.IFNA((VLOOKUP($A7601,'Fats and Greases'!Q:R,2,FALSE)), "")</f>
        <v/>
      </c>
      <c r="M7601" s="10" t="str">
        <f ca="1">_xlfn.IFNA((VLOOKUP($A7601,'Fats and Greases'!S:T,2,FALSE)), "")</f>
        <v/>
      </c>
    </row>
    <row r="7602" spans="1:13" x14ac:dyDescent="0.2">
      <c r="A7602" s="18">
        <v>47424</v>
      </c>
      <c r="B7602" s="19">
        <f t="shared" si="236"/>
        <v>11</v>
      </c>
      <c r="C7602" s="19">
        <f t="shared" si="237"/>
        <v>2029</v>
      </c>
      <c r="D7602" s="10" t="str">
        <f ca="1">_xlfn.IFNA((VLOOKUP(A7602,'Fats and Greases'!A:B,2,FALSE)), "")</f>
        <v/>
      </c>
      <c r="E7602" s="10" t="str">
        <f ca="1">_xlfn.IFNA((VLOOKUP(A7602,'Fats and Greases'!C:D,2,FALSE)), "")</f>
        <v/>
      </c>
      <c r="F7602" s="10" t="str">
        <f ca="1">_xlfn.IFNA((VLOOKUP(A7602,'Fats and Greases'!E:F,2,FALSE)), "")</f>
        <v/>
      </c>
      <c r="G7602" s="10" t="str">
        <f ca="1">_xlfn.IFNA((VLOOKUP(A7602,'Fats and Greases'!G:H,2,FALSE)), "")</f>
        <v/>
      </c>
      <c r="H7602" s="10" t="str">
        <f ca="1">_xlfn.IFNA((VLOOKUP(A7602,'Fats and Greases'!I:J,2,FALSE)), "")</f>
        <v/>
      </c>
      <c r="I7602" s="10" t="str">
        <f ca="1">_xlfn.IFNA((VLOOKUP(A7602,'Fats and Greases'!K:L,2,FALSE)), "")</f>
        <v/>
      </c>
      <c r="J7602" s="10" t="str">
        <f ca="1">_xlfn.IFNA((VLOOKUP(A7602,'Fats and Greases'!M:N,2,FALSE)), "")</f>
        <v/>
      </c>
      <c r="K7602" s="10" t="str">
        <f ca="1">_xlfn.IFNA((VLOOKUP($A7602,'Fats and Greases'!O:P,2,FALSE)), "")</f>
        <v/>
      </c>
      <c r="L7602" s="10" t="str">
        <f ca="1">_xlfn.IFNA((VLOOKUP($A7602,'Fats and Greases'!Q:R,2,FALSE)), "")</f>
        <v/>
      </c>
      <c r="M7602" s="10" t="str">
        <f ca="1">_xlfn.IFNA((VLOOKUP($A7602,'Fats and Greases'!S:T,2,FALSE)), "")</f>
        <v/>
      </c>
    </row>
    <row r="7603" spans="1:13" x14ac:dyDescent="0.2">
      <c r="A7603" s="18">
        <v>47427</v>
      </c>
      <c r="B7603" s="19">
        <f t="shared" si="236"/>
        <v>11</v>
      </c>
      <c r="C7603" s="19">
        <f t="shared" si="237"/>
        <v>2029</v>
      </c>
      <c r="D7603" s="10" t="str">
        <f ca="1">_xlfn.IFNA((VLOOKUP(A7603,'Fats and Greases'!A:B,2,FALSE)), "")</f>
        <v/>
      </c>
      <c r="E7603" s="10" t="str">
        <f ca="1">_xlfn.IFNA((VLOOKUP(A7603,'Fats and Greases'!C:D,2,FALSE)), "")</f>
        <v/>
      </c>
      <c r="F7603" s="10" t="str">
        <f ca="1">_xlfn.IFNA((VLOOKUP(A7603,'Fats and Greases'!E:F,2,FALSE)), "")</f>
        <v/>
      </c>
      <c r="G7603" s="10" t="str">
        <f ca="1">_xlfn.IFNA((VLOOKUP(A7603,'Fats and Greases'!G:H,2,FALSE)), "")</f>
        <v/>
      </c>
      <c r="H7603" s="10" t="str">
        <f ca="1">_xlfn.IFNA((VLOOKUP(A7603,'Fats and Greases'!I:J,2,FALSE)), "")</f>
        <v/>
      </c>
      <c r="I7603" s="10" t="str">
        <f ca="1">_xlfn.IFNA((VLOOKUP(A7603,'Fats and Greases'!K:L,2,FALSE)), "")</f>
        <v/>
      </c>
      <c r="J7603" s="10" t="str">
        <f ca="1">_xlfn.IFNA((VLOOKUP(A7603,'Fats and Greases'!M:N,2,FALSE)), "")</f>
        <v/>
      </c>
      <c r="K7603" s="10" t="str">
        <f ca="1">_xlfn.IFNA((VLOOKUP($A7603,'Fats and Greases'!O:P,2,FALSE)), "")</f>
        <v/>
      </c>
      <c r="L7603" s="10" t="str">
        <f ca="1">_xlfn.IFNA((VLOOKUP($A7603,'Fats and Greases'!Q:R,2,FALSE)), "")</f>
        <v/>
      </c>
      <c r="M7603" s="10" t="str">
        <f ca="1">_xlfn.IFNA((VLOOKUP($A7603,'Fats and Greases'!S:T,2,FALSE)), "")</f>
        <v/>
      </c>
    </row>
    <row r="7604" spans="1:13" x14ac:dyDescent="0.2">
      <c r="A7604" s="18">
        <v>47428</v>
      </c>
      <c r="B7604" s="19">
        <f t="shared" si="236"/>
        <v>11</v>
      </c>
      <c r="C7604" s="19">
        <f t="shared" si="237"/>
        <v>2029</v>
      </c>
      <c r="D7604" s="10" t="str">
        <f ca="1">_xlfn.IFNA((VLOOKUP(A7604,'Fats and Greases'!A:B,2,FALSE)), "")</f>
        <v/>
      </c>
      <c r="E7604" s="10" t="str">
        <f ca="1">_xlfn.IFNA((VLOOKUP(A7604,'Fats and Greases'!C:D,2,FALSE)), "")</f>
        <v/>
      </c>
      <c r="F7604" s="10" t="str">
        <f ca="1">_xlfn.IFNA((VLOOKUP(A7604,'Fats and Greases'!E:F,2,FALSE)), "")</f>
        <v/>
      </c>
      <c r="G7604" s="10" t="str">
        <f ca="1">_xlfn.IFNA((VLOOKUP(A7604,'Fats and Greases'!G:H,2,FALSE)), "")</f>
        <v/>
      </c>
      <c r="H7604" s="10" t="str">
        <f ca="1">_xlfn.IFNA((VLOOKUP(A7604,'Fats and Greases'!I:J,2,FALSE)), "")</f>
        <v/>
      </c>
      <c r="I7604" s="10" t="str">
        <f ca="1">_xlfn.IFNA((VLOOKUP(A7604,'Fats and Greases'!K:L,2,FALSE)), "")</f>
        <v/>
      </c>
      <c r="J7604" s="10" t="str">
        <f ca="1">_xlfn.IFNA((VLOOKUP(A7604,'Fats and Greases'!M:N,2,FALSE)), "")</f>
        <v/>
      </c>
      <c r="K7604" s="10" t="str">
        <f ca="1">_xlfn.IFNA((VLOOKUP($A7604,'Fats and Greases'!O:P,2,FALSE)), "")</f>
        <v/>
      </c>
      <c r="L7604" s="10" t="str">
        <f ca="1">_xlfn.IFNA((VLOOKUP($A7604,'Fats and Greases'!Q:R,2,FALSE)), "")</f>
        <v/>
      </c>
      <c r="M7604" s="10" t="str">
        <f ca="1">_xlfn.IFNA((VLOOKUP($A7604,'Fats and Greases'!S:T,2,FALSE)), "")</f>
        <v/>
      </c>
    </row>
    <row r="7605" spans="1:13" x14ac:dyDescent="0.2">
      <c r="A7605" s="18">
        <v>47429</v>
      </c>
      <c r="B7605" s="19">
        <f t="shared" si="236"/>
        <v>11</v>
      </c>
      <c r="C7605" s="19">
        <f t="shared" si="237"/>
        <v>2029</v>
      </c>
      <c r="D7605" s="10" t="str">
        <f ca="1">_xlfn.IFNA((VLOOKUP(A7605,'Fats and Greases'!A:B,2,FALSE)), "")</f>
        <v/>
      </c>
      <c r="E7605" s="10" t="str">
        <f ca="1">_xlfn.IFNA((VLOOKUP(A7605,'Fats and Greases'!C:D,2,FALSE)), "")</f>
        <v/>
      </c>
      <c r="F7605" s="10" t="str">
        <f ca="1">_xlfn.IFNA((VLOOKUP(A7605,'Fats and Greases'!E:F,2,FALSE)), "")</f>
        <v/>
      </c>
      <c r="G7605" s="10" t="str">
        <f ca="1">_xlfn.IFNA((VLOOKUP(A7605,'Fats and Greases'!G:H,2,FALSE)), "")</f>
        <v/>
      </c>
      <c r="H7605" s="10" t="str">
        <f ca="1">_xlfn.IFNA((VLOOKUP(A7605,'Fats and Greases'!I:J,2,FALSE)), "")</f>
        <v/>
      </c>
      <c r="I7605" s="10" t="str">
        <f ca="1">_xlfn.IFNA((VLOOKUP(A7605,'Fats and Greases'!K:L,2,FALSE)), "")</f>
        <v/>
      </c>
      <c r="J7605" s="10" t="str">
        <f ca="1">_xlfn.IFNA((VLOOKUP(A7605,'Fats and Greases'!M:N,2,FALSE)), "")</f>
        <v/>
      </c>
      <c r="K7605" s="10" t="str">
        <f ca="1">_xlfn.IFNA((VLOOKUP($A7605,'Fats and Greases'!O:P,2,FALSE)), "")</f>
        <v/>
      </c>
      <c r="L7605" s="10" t="str">
        <f ca="1">_xlfn.IFNA((VLOOKUP($A7605,'Fats and Greases'!Q:R,2,FALSE)), "")</f>
        <v/>
      </c>
      <c r="M7605" s="10" t="str">
        <f ca="1">_xlfn.IFNA((VLOOKUP($A7605,'Fats and Greases'!S:T,2,FALSE)), "")</f>
        <v/>
      </c>
    </row>
    <row r="7606" spans="1:13" x14ac:dyDescent="0.2">
      <c r="A7606" s="18">
        <v>47430</v>
      </c>
      <c r="B7606" s="19">
        <f t="shared" si="236"/>
        <v>11</v>
      </c>
      <c r="C7606" s="19">
        <f t="shared" si="237"/>
        <v>2029</v>
      </c>
      <c r="D7606" s="10" t="str">
        <f ca="1">_xlfn.IFNA((VLOOKUP(A7606,'Fats and Greases'!A:B,2,FALSE)), "")</f>
        <v/>
      </c>
      <c r="E7606" s="10" t="str">
        <f ca="1">_xlfn.IFNA((VLOOKUP(A7606,'Fats and Greases'!C:D,2,FALSE)), "")</f>
        <v/>
      </c>
      <c r="F7606" s="10" t="str">
        <f ca="1">_xlfn.IFNA((VLOOKUP(A7606,'Fats and Greases'!E:F,2,FALSE)), "")</f>
        <v/>
      </c>
      <c r="G7606" s="10" t="str">
        <f ca="1">_xlfn.IFNA((VLOOKUP(A7606,'Fats and Greases'!G:H,2,FALSE)), "")</f>
        <v/>
      </c>
      <c r="H7606" s="10" t="str">
        <f ca="1">_xlfn.IFNA((VLOOKUP(A7606,'Fats and Greases'!I:J,2,FALSE)), "")</f>
        <v/>
      </c>
      <c r="I7606" s="10" t="str">
        <f ca="1">_xlfn.IFNA((VLOOKUP(A7606,'Fats and Greases'!K:L,2,FALSE)), "")</f>
        <v/>
      </c>
      <c r="J7606" s="10" t="str">
        <f ca="1">_xlfn.IFNA((VLOOKUP(A7606,'Fats and Greases'!M:N,2,FALSE)), "")</f>
        <v/>
      </c>
      <c r="K7606" s="10" t="str">
        <f ca="1">_xlfn.IFNA((VLOOKUP($A7606,'Fats and Greases'!O:P,2,FALSE)), "")</f>
        <v/>
      </c>
      <c r="L7606" s="10" t="str">
        <f ca="1">_xlfn.IFNA((VLOOKUP($A7606,'Fats and Greases'!Q:R,2,FALSE)), "")</f>
        <v/>
      </c>
      <c r="M7606" s="10" t="str">
        <f ca="1">_xlfn.IFNA((VLOOKUP($A7606,'Fats and Greases'!S:T,2,FALSE)), "")</f>
        <v/>
      </c>
    </row>
    <row r="7607" spans="1:13" x14ac:dyDescent="0.2">
      <c r="A7607" s="18">
        <v>47431</v>
      </c>
      <c r="B7607" s="19">
        <f t="shared" si="236"/>
        <v>11</v>
      </c>
      <c r="C7607" s="19">
        <f t="shared" si="237"/>
        <v>2029</v>
      </c>
      <c r="D7607" s="10" t="str">
        <f ca="1">_xlfn.IFNA((VLOOKUP(A7607,'Fats and Greases'!A:B,2,FALSE)), "")</f>
        <v/>
      </c>
      <c r="E7607" s="10" t="str">
        <f ca="1">_xlfn.IFNA((VLOOKUP(A7607,'Fats and Greases'!C:D,2,FALSE)), "")</f>
        <v/>
      </c>
      <c r="F7607" s="10" t="str">
        <f ca="1">_xlfn.IFNA((VLOOKUP(A7607,'Fats and Greases'!E:F,2,FALSE)), "")</f>
        <v/>
      </c>
      <c r="G7607" s="10" t="str">
        <f ca="1">_xlfn.IFNA((VLOOKUP(A7607,'Fats and Greases'!G:H,2,FALSE)), "")</f>
        <v/>
      </c>
      <c r="H7607" s="10" t="str">
        <f ca="1">_xlfn.IFNA((VLOOKUP(A7607,'Fats and Greases'!I:J,2,FALSE)), "")</f>
        <v/>
      </c>
      <c r="I7607" s="10" t="str">
        <f ca="1">_xlfn.IFNA((VLOOKUP(A7607,'Fats and Greases'!K:L,2,FALSE)), "")</f>
        <v/>
      </c>
      <c r="J7607" s="10" t="str">
        <f ca="1">_xlfn.IFNA((VLOOKUP(A7607,'Fats and Greases'!M:N,2,FALSE)), "")</f>
        <v/>
      </c>
      <c r="K7607" s="10" t="str">
        <f ca="1">_xlfn.IFNA((VLOOKUP($A7607,'Fats and Greases'!O:P,2,FALSE)), "")</f>
        <v/>
      </c>
      <c r="L7607" s="10" t="str">
        <f ca="1">_xlfn.IFNA((VLOOKUP($A7607,'Fats and Greases'!Q:R,2,FALSE)), "")</f>
        <v/>
      </c>
      <c r="M7607" s="10" t="str">
        <f ca="1">_xlfn.IFNA((VLOOKUP($A7607,'Fats and Greases'!S:T,2,FALSE)), "")</f>
        <v/>
      </c>
    </row>
    <row r="7608" spans="1:13" x14ac:dyDescent="0.2">
      <c r="A7608" s="18">
        <v>47434</v>
      </c>
      <c r="B7608" s="19">
        <f t="shared" si="236"/>
        <v>11</v>
      </c>
      <c r="C7608" s="19">
        <f t="shared" si="237"/>
        <v>2029</v>
      </c>
      <c r="D7608" s="10" t="str">
        <f ca="1">_xlfn.IFNA((VLOOKUP(A7608,'Fats and Greases'!A:B,2,FALSE)), "")</f>
        <v/>
      </c>
      <c r="E7608" s="10" t="str">
        <f ca="1">_xlfn.IFNA((VLOOKUP(A7608,'Fats and Greases'!C:D,2,FALSE)), "")</f>
        <v/>
      </c>
      <c r="F7608" s="10" t="str">
        <f ca="1">_xlfn.IFNA((VLOOKUP(A7608,'Fats and Greases'!E:F,2,FALSE)), "")</f>
        <v/>
      </c>
      <c r="G7608" s="10" t="str">
        <f ca="1">_xlfn.IFNA((VLOOKUP(A7608,'Fats and Greases'!G:H,2,FALSE)), "")</f>
        <v/>
      </c>
      <c r="H7608" s="10" t="str">
        <f ca="1">_xlfn.IFNA((VLOOKUP(A7608,'Fats and Greases'!I:J,2,FALSE)), "")</f>
        <v/>
      </c>
      <c r="I7608" s="10" t="str">
        <f ca="1">_xlfn.IFNA((VLOOKUP(A7608,'Fats and Greases'!K:L,2,FALSE)), "")</f>
        <v/>
      </c>
      <c r="J7608" s="10" t="str">
        <f ca="1">_xlfn.IFNA((VLOOKUP(A7608,'Fats and Greases'!M:N,2,FALSE)), "")</f>
        <v/>
      </c>
      <c r="K7608" s="10" t="str">
        <f ca="1">_xlfn.IFNA((VLOOKUP($A7608,'Fats and Greases'!O:P,2,FALSE)), "")</f>
        <v/>
      </c>
      <c r="L7608" s="10" t="str">
        <f ca="1">_xlfn.IFNA((VLOOKUP($A7608,'Fats and Greases'!Q:R,2,FALSE)), "")</f>
        <v/>
      </c>
      <c r="M7608" s="10" t="str">
        <f ca="1">_xlfn.IFNA((VLOOKUP($A7608,'Fats and Greases'!S:T,2,FALSE)), "")</f>
        <v/>
      </c>
    </row>
    <row r="7609" spans="1:13" x14ac:dyDescent="0.2">
      <c r="A7609" s="18">
        <v>47435</v>
      </c>
      <c r="B7609" s="19">
        <f t="shared" si="236"/>
        <v>11</v>
      </c>
      <c r="C7609" s="19">
        <f t="shared" si="237"/>
        <v>2029</v>
      </c>
      <c r="D7609" s="10" t="str">
        <f ca="1">_xlfn.IFNA((VLOOKUP(A7609,'Fats and Greases'!A:B,2,FALSE)), "")</f>
        <v/>
      </c>
      <c r="E7609" s="10" t="str">
        <f ca="1">_xlfn.IFNA((VLOOKUP(A7609,'Fats and Greases'!C:D,2,FALSE)), "")</f>
        <v/>
      </c>
      <c r="F7609" s="10" t="str">
        <f ca="1">_xlfn.IFNA((VLOOKUP(A7609,'Fats and Greases'!E:F,2,FALSE)), "")</f>
        <v/>
      </c>
      <c r="G7609" s="10" t="str">
        <f ca="1">_xlfn.IFNA((VLOOKUP(A7609,'Fats and Greases'!G:H,2,FALSE)), "")</f>
        <v/>
      </c>
      <c r="H7609" s="10" t="str">
        <f ca="1">_xlfn.IFNA((VLOOKUP(A7609,'Fats and Greases'!I:J,2,FALSE)), "")</f>
        <v/>
      </c>
      <c r="I7609" s="10" t="str">
        <f ca="1">_xlfn.IFNA((VLOOKUP(A7609,'Fats and Greases'!K:L,2,FALSE)), "")</f>
        <v/>
      </c>
      <c r="J7609" s="10" t="str">
        <f ca="1">_xlfn.IFNA((VLOOKUP(A7609,'Fats and Greases'!M:N,2,FALSE)), "")</f>
        <v/>
      </c>
      <c r="K7609" s="10" t="str">
        <f ca="1">_xlfn.IFNA((VLOOKUP($A7609,'Fats and Greases'!O:P,2,FALSE)), "")</f>
        <v/>
      </c>
      <c r="L7609" s="10" t="str">
        <f ca="1">_xlfn.IFNA((VLOOKUP($A7609,'Fats and Greases'!Q:R,2,FALSE)), "")</f>
        <v/>
      </c>
      <c r="M7609" s="10" t="str">
        <f ca="1">_xlfn.IFNA((VLOOKUP($A7609,'Fats and Greases'!S:T,2,FALSE)), "")</f>
        <v/>
      </c>
    </row>
    <row r="7610" spans="1:13" x14ac:dyDescent="0.2">
      <c r="A7610" s="18">
        <v>47436</v>
      </c>
      <c r="B7610" s="19">
        <f t="shared" si="236"/>
        <v>11</v>
      </c>
      <c r="C7610" s="19">
        <f t="shared" si="237"/>
        <v>2029</v>
      </c>
      <c r="D7610" s="10" t="str">
        <f ca="1">_xlfn.IFNA((VLOOKUP(A7610,'Fats and Greases'!A:B,2,FALSE)), "")</f>
        <v/>
      </c>
      <c r="E7610" s="10" t="str">
        <f ca="1">_xlfn.IFNA((VLOOKUP(A7610,'Fats and Greases'!C:D,2,FALSE)), "")</f>
        <v/>
      </c>
      <c r="F7610" s="10" t="str">
        <f ca="1">_xlfn.IFNA((VLOOKUP(A7610,'Fats and Greases'!E:F,2,FALSE)), "")</f>
        <v/>
      </c>
      <c r="G7610" s="10" t="str">
        <f ca="1">_xlfn.IFNA((VLOOKUP(A7610,'Fats and Greases'!G:H,2,FALSE)), "")</f>
        <v/>
      </c>
      <c r="H7610" s="10" t="str">
        <f ca="1">_xlfn.IFNA((VLOOKUP(A7610,'Fats and Greases'!I:J,2,FALSE)), "")</f>
        <v/>
      </c>
      <c r="I7610" s="10" t="str">
        <f ca="1">_xlfn.IFNA((VLOOKUP(A7610,'Fats and Greases'!K:L,2,FALSE)), "")</f>
        <v/>
      </c>
      <c r="J7610" s="10" t="str">
        <f ca="1">_xlfn.IFNA((VLOOKUP(A7610,'Fats and Greases'!M:N,2,FALSE)), "")</f>
        <v/>
      </c>
      <c r="K7610" s="10" t="str">
        <f ca="1">_xlfn.IFNA((VLOOKUP($A7610,'Fats and Greases'!O:P,2,FALSE)), "")</f>
        <v/>
      </c>
      <c r="L7610" s="10" t="str">
        <f ca="1">_xlfn.IFNA((VLOOKUP($A7610,'Fats and Greases'!Q:R,2,FALSE)), "")</f>
        <v/>
      </c>
      <c r="M7610" s="10" t="str">
        <f ca="1">_xlfn.IFNA((VLOOKUP($A7610,'Fats and Greases'!S:T,2,FALSE)), "")</f>
        <v/>
      </c>
    </row>
    <row r="7611" spans="1:13" x14ac:dyDescent="0.2">
      <c r="A7611" s="18">
        <v>47437</v>
      </c>
      <c r="B7611" s="19">
        <f t="shared" si="236"/>
        <v>11</v>
      </c>
      <c r="C7611" s="19">
        <f t="shared" si="237"/>
        <v>2029</v>
      </c>
      <c r="D7611" s="10" t="str">
        <f ca="1">_xlfn.IFNA((VLOOKUP(A7611,'Fats and Greases'!A:B,2,FALSE)), "")</f>
        <v/>
      </c>
      <c r="E7611" s="10" t="str">
        <f ca="1">_xlfn.IFNA((VLOOKUP(A7611,'Fats and Greases'!C:D,2,FALSE)), "")</f>
        <v/>
      </c>
      <c r="F7611" s="10" t="str">
        <f ca="1">_xlfn.IFNA((VLOOKUP(A7611,'Fats and Greases'!E:F,2,FALSE)), "")</f>
        <v/>
      </c>
      <c r="G7611" s="10" t="str">
        <f ca="1">_xlfn.IFNA((VLOOKUP(A7611,'Fats and Greases'!G:H,2,FALSE)), "")</f>
        <v/>
      </c>
      <c r="H7611" s="10" t="str">
        <f ca="1">_xlfn.IFNA((VLOOKUP(A7611,'Fats and Greases'!I:J,2,FALSE)), "")</f>
        <v/>
      </c>
      <c r="I7611" s="10" t="str">
        <f ca="1">_xlfn.IFNA((VLOOKUP(A7611,'Fats and Greases'!K:L,2,FALSE)), "")</f>
        <v/>
      </c>
      <c r="J7611" s="10" t="str">
        <f ca="1">_xlfn.IFNA((VLOOKUP(A7611,'Fats and Greases'!M:N,2,FALSE)), "")</f>
        <v/>
      </c>
      <c r="K7611" s="10" t="str">
        <f ca="1">_xlfn.IFNA((VLOOKUP($A7611,'Fats and Greases'!O:P,2,FALSE)), "")</f>
        <v/>
      </c>
      <c r="L7611" s="10" t="str">
        <f ca="1">_xlfn.IFNA((VLOOKUP($A7611,'Fats and Greases'!Q:R,2,FALSE)), "")</f>
        <v/>
      </c>
      <c r="M7611" s="10" t="str">
        <f ca="1">_xlfn.IFNA((VLOOKUP($A7611,'Fats and Greases'!S:T,2,FALSE)), "")</f>
        <v/>
      </c>
    </row>
    <row r="7612" spans="1:13" x14ac:dyDescent="0.2">
      <c r="A7612" s="18">
        <v>47438</v>
      </c>
      <c r="B7612" s="19">
        <f t="shared" si="236"/>
        <v>11</v>
      </c>
      <c r="C7612" s="19">
        <f t="shared" si="237"/>
        <v>2029</v>
      </c>
      <c r="D7612" s="10" t="str">
        <f ca="1">_xlfn.IFNA((VLOOKUP(A7612,'Fats and Greases'!A:B,2,FALSE)), "")</f>
        <v/>
      </c>
      <c r="E7612" s="10" t="str">
        <f ca="1">_xlfn.IFNA((VLOOKUP(A7612,'Fats and Greases'!C:D,2,FALSE)), "")</f>
        <v/>
      </c>
      <c r="F7612" s="10" t="str">
        <f ca="1">_xlfn.IFNA((VLOOKUP(A7612,'Fats and Greases'!E:F,2,FALSE)), "")</f>
        <v/>
      </c>
      <c r="G7612" s="10" t="str">
        <f ca="1">_xlfn.IFNA((VLOOKUP(A7612,'Fats and Greases'!G:H,2,FALSE)), "")</f>
        <v/>
      </c>
      <c r="H7612" s="10" t="str">
        <f ca="1">_xlfn.IFNA((VLOOKUP(A7612,'Fats and Greases'!I:J,2,FALSE)), "")</f>
        <v/>
      </c>
      <c r="I7612" s="10" t="str">
        <f ca="1">_xlfn.IFNA((VLOOKUP(A7612,'Fats and Greases'!K:L,2,FALSE)), "")</f>
        <v/>
      </c>
      <c r="J7612" s="10" t="str">
        <f ca="1">_xlfn.IFNA((VLOOKUP(A7612,'Fats and Greases'!M:N,2,FALSE)), "")</f>
        <v/>
      </c>
      <c r="K7612" s="10" t="str">
        <f ca="1">_xlfn.IFNA((VLOOKUP($A7612,'Fats and Greases'!O:P,2,FALSE)), "")</f>
        <v/>
      </c>
      <c r="L7612" s="10" t="str">
        <f ca="1">_xlfn.IFNA((VLOOKUP($A7612,'Fats and Greases'!Q:R,2,FALSE)), "")</f>
        <v/>
      </c>
      <c r="M7612" s="10" t="str">
        <f ca="1">_xlfn.IFNA((VLOOKUP($A7612,'Fats and Greases'!S:T,2,FALSE)), "")</f>
        <v/>
      </c>
    </row>
    <row r="7613" spans="1:13" x14ac:dyDescent="0.2">
      <c r="A7613" s="18">
        <v>47441</v>
      </c>
      <c r="B7613" s="19">
        <f t="shared" si="236"/>
        <v>11</v>
      </c>
      <c r="C7613" s="19">
        <f t="shared" si="237"/>
        <v>2029</v>
      </c>
      <c r="D7613" s="10" t="str">
        <f ca="1">_xlfn.IFNA((VLOOKUP(A7613,'Fats and Greases'!A:B,2,FALSE)), "")</f>
        <v/>
      </c>
      <c r="E7613" s="10" t="str">
        <f ca="1">_xlfn.IFNA((VLOOKUP(A7613,'Fats and Greases'!C:D,2,FALSE)), "")</f>
        <v/>
      </c>
      <c r="F7613" s="10" t="str">
        <f ca="1">_xlfn.IFNA((VLOOKUP(A7613,'Fats and Greases'!E:F,2,FALSE)), "")</f>
        <v/>
      </c>
      <c r="G7613" s="10" t="str">
        <f ca="1">_xlfn.IFNA((VLOOKUP(A7613,'Fats and Greases'!G:H,2,FALSE)), "")</f>
        <v/>
      </c>
      <c r="H7613" s="10" t="str">
        <f ca="1">_xlfn.IFNA((VLOOKUP(A7613,'Fats and Greases'!I:J,2,FALSE)), "")</f>
        <v/>
      </c>
      <c r="I7613" s="10" t="str">
        <f ca="1">_xlfn.IFNA((VLOOKUP(A7613,'Fats and Greases'!K:L,2,FALSE)), "")</f>
        <v/>
      </c>
      <c r="J7613" s="10" t="str">
        <f ca="1">_xlfn.IFNA((VLOOKUP(A7613,'Fats and Greases'!M:N,2,FALSE)), "")</f>
        <v/>
      </c>
      <c r="K7613" s="10" t="str">
        <f ca="1">_xlfn.IFNA((VLOOKUP($A7613,'Fats and Greases'!O:P,2,FALSE)), "")</f>
        <v/>
      </c>
      <c r="L7613" s="10" t="str">
        <f ca="1">_xlfn.IFNA((VLOOKUP($A7613,'Fats and Greases'!Q:R,2,FALSE)), "")</f>
        <v/>
      </c>
      <c r="M7613" s="10" t="str">
        <f ca="1">_xlfn.IFNA((VLOOKUP($A7613,'Fats and Greases'!S:T,2,FALSE)), "")</f>
        <v/>
      </c>
    </row>
    <row r="7614" spans="1:13" x14ac:dyDescent="0.2">
      <c r="A7614" s="18">
        <v>47442</v>
      </c>
      <c r="B7614" s="19">
        <f t="shared" si="236"/>
        <v>11</v>
      </c>
      <c r="C7614" s="19">
        <f t="shared" si="237"/>
        <v>2029</v>
      </c>
      <c r="D7614" s="10" t="str">
        <f ca="1">_xlfn.IFNA((VLOOKUP(A7614,'Fats and Greases'!A:B,2,FALSE)), "")</f>
        <v/>
      </c>
      <c r="E7614" s="10" t="str">
        <f ca="1">_xlfn.IFNA((VLOOKUP(A7614,'Fats and Greases'!C:D,2,FALSE)), "")</f>
        <v/>
      </c>
      <c r="F7614" s="10" t="str">
        <f ca="1">_xlfn.IFNA((VLOOKUP(A7614,'Fats and Greases'!E:F,2,FALSE)), "")</f>
        <v/>
      </c>
      <c r="G7614" s="10" t="str">
        <f ca="1">_xlfn.IFNA((VLOOKUP(A7614,'Fats and Greases'!G:H,2,FALSE)), "")</f>
        <v/>
      </c>
      <c r="H7614" s="10" t="str">
        <f ca="1">_xlfn.IFNA((VLOOKUP(A7614,'Fats and Greases'!I:J,2,FALSE)), "")</f>
        <v/>
      </c>
      <c r="I7614" s="10" t="str">
        <f ca="1">_xlfn.IFNA((VLOOKUP(A7614,'Fats and Greases'!K:L,2,FALSE)), "")</f>
        <v/>
      </c>
      <c r="J7614" s="10" t="str">
        <f ca="1">_xlfn.IFNA((VLOOKUP(A7614,'Fats and Greases'!M:N,2,FALSE)), "")</f>
        <v/>
      </c>
      <c r="K7614" s="10" t="str">
        <f ca="1">_xlfn.IFNA((VLOOKUP($A7614,'Fats and Greases'!O:P,2,FALSE)), "")</f>
        <v/>
      </c>
      <c r="L7614" s="10" t="str">
        <f ca="1">_xlfn.IFNA((VLOOKUP($A7614,'Fats and Greases'!Q:R,2,FALSE)), "")</f>
        <v/>
      </c>
      <c r="M7614" s="10" t="str">
        <f ca="1">_xlfn.IFNA((VLOOKUP($A7614,'Fats and Greases'!S:T,2,FALSE)), "")</f>
        <v/>
      </c>
    </row>
    <row r="7615" spans="1:13" x14ac:dyDescent="0.2">
      <c r="A7615" s="18">
        <v>47443</v>
      </c>
      <c r="B7615" s="19">
        <f t="shared" si="236"/>
        <v>11</v>
      </c>
      <c r="C7615" s="19">
        <f t="shared" si="237"/>
        <v>2029</v>
      </c>
      <c r="D7615" s="10" t="str">
        <f ca="1">_xlfn.IFNA((VLOOKUP(A7615,'Fats and Greases'!A:B,2,FALSE)), "")</f>
        <v/>
      </c>
      <c r="E7615" s="10" t="str">
        <f ca="1">_xlfn.IFNA((VLOOKUP(A7615,'Fats and Greases'!C:D,2,FALSE)), "")</f>
        <v/>
      </c>
      <c r="F7615" s="10" t="str">
        <f ca="1">_xlfn.IFNA((VLOOKUP(A7615,'Fats and Greases'!E:F,2,FALSE)), "")</f>
        <v/>
      </c>
      <c r="G7615" s="10" t="str">
        <f ca="1">_xlfn.IFNA((VLOOKUP(A7615,'Fats and Greases'!G:H,2,FALSE)), "")</f>
        <v/>
      </c>
      <c r="H7615" s="10" t="str">
        <f ca="1">_xlfn.IFNA((VLOOKUP(A7615,'Fats and Greases'!I:J,2,FALSE)), "")</f>
        <v/>
      </c>
      <c r="I7615" s="10" t="str">
        <f ca="1">_xlfn.IFNA((VLOOKUP(A7615,'Fats and Greases'!K:L,2,FALSE)), "")</f>
        <v/>
      </c>
      <c r="J7615" s="10" t="str">
        <f ca="1">_xlfn.IFNA((VLOOKUP(A7615,'Fats and Greases'!M:N,2,FALSE)), "")</f>
        <v/>
      </c>
      <c r="K7615" s="10" t="str">
        <f ca="1">_xlfn.IFNA((VLOOKUP($A7615,'Fats and Greases'!O:P,2,FALSE)), "")</f>
        <v/>
      </c>
      <c r="L7615" s="10" t="str">
        <f ca="1">_xlfn.IFNA((VLOOKUP($A7615,'Fats and Greases'!Q:R,2,FALSE)), "")</f>
        <v/>
      </c>
      <c r="M7615" s="10" t="str">
        <f ca="1">_xlfn.IFNA((VLOOKUP($A7615,'Fats and Greases'!S:T,2,FALSE)), "")</f>
        <v/>
      </c>
    </row>
    <row r="7616" spans="1:13" x14ac:dyDescent="0.2">
      <c r="A7616" s="18">
        <v>47444</v>
      </c>
      <c r="B7616" s="19">
        <f t="shared" si="236"/>
        <v>11</v>
      </c>
      <c r="C7616" s="19">
        <f t="shared" si="237"/>
        <v>2029</v>
      </c>
      <c r="D7616" s="10" t="str">
        <f ca="1">_xlfn.IFNA((VLOOKUP(A7616,'Fats and Greases'!A:B,2,FALSE)), "")</f>
        <v/>
      </c>
      <c r="E7616" s="10" t="str">
        <f ca="1">_xlfn.IFNA((VLOOKUP(A7616,'Fats and Greases'!C:D,2,FALSE)), "")</f>
        <v/>
      </c>
      <c r="F7616" s="10" t="str">
        <f ca="1">_xlfn.IFNA((VLOOKUP(A7616,'Fats and Greases'!E:F,2,FALSE)), "")</f>
        <v/>
      </c>
      <c r="G7616" s="10" t="str">
        <f ca="1">_xlfn.IFNA((VLOOKUP(A7616,'Fats and Greases'!G:H,2,FALSE)), "")</f>
        <v/>
      </c>
      <c r="H7616" s="10" t="str">
        <f ca="1">_xlfn.IFNA((VLOOKUP(A7616,'Fats and Greases'!I:J,2,FALSE)), "")</f>
        <v/>
      </c>
      <c r="I7616" s="10" t="str">
        <f ca="1">_xlfn.IFNA((VLOOKUP(A7616,'Fats and Greases'!K:L,2,FALSE)), "")</f>
        <v/>
      </c>
      <c r="J7616" s="10" t="str">
        <f ca="1">_xlfn.IFNA((VLOOKUP(A7616,'Fats and Greases'!M:N,2,FALSE)), "")</f>
        <v/>
      </c>
      <c r="K7616" s="10" t="str">
        <f ca="1">_xlfn.IFNA((VLOOKUP($A7616,'Fats and Greases'!O:P,2,FALSE)), "")</f>
        <v/>
      </c>
      <c r="L7616" s="10" t="str">
        <f ca="1">_xlfn.IFNA((VLOOKUP($A7616,'Fats and Greases'!Q:R,2,FALSE)), "")</f>
        <v/>
      </c>
      <c r="M7616" s="10" t="str">
        <f ca="1">_xlfn.IFNA((VLOOKUP($A7616,'Fats and Greases'!S:T,2,FALSE)), "")</f>
        <v/>
      </c>
    </row>
    <row r="7617" spans="1:13" x14ac:dyDescent="0.2">
      <c r="A7617" s="18">
        <v>47445</v>
      </c>
      <c r="B7617" s="19">
        <f t="shared" si="236"/>
        <v>11</v>
      </c>
      <c r="C7617" s="19">
        <f t="shared" si="237"/>
        <v>2029</v>
      </c>
      <c r="D7617" s="10" t="str">
        <f ca="1">_xlfn.IFNA((VLOOKUP(A7617,'Fats and Greases'!A:B,2,FALSE)), "")</f>
        <v/>
      </c>
      <c r="E7617" s="10" t="str">
        <f ca="1">_xlfn.IFNA((VLOOKUP(A7617,'Fats and Greases'!C:D,2,FALSE)), "")</f>
        <v/>
      </c>
      <c r="F7617" s="10" t="str">
        <f ca="1">_xlfn.IFNA((VLOOKUP(A7617,'Fats and Greases'!E:F,2,FALSE)), "")</f>
        <v/>
      </c>
      <c r="G7617" s="10" t="str">
        <f ca="1">_xlfn.IFNA((VLOOKUP(A7617,'Fats and Greases'!G:H,2,FALSE)), "")</f>
        <v/>
      </c>
      <c r="H7617" s="10" t="str">
        <f ca="1">_xlfn.IFNA((VLOOKUP(A7617,'Fats and Greases'!I:J,2,FALSE)), "")</f>
        <v/>
      </c>
      <c r="I7617" s="10" t="str">
        <f ca="1">_xlfn.IFNA((VLOOKUP(A7617,'Fats and Greases'!K:L,2,FALSE)), "")</f>
        <v/>
      </c>
      <c r="J7617" s="10" t="str">
        <f ca="1">_xlfn.IFNA((VLOOKUP(A7617,'Fats and Greases'!M:N,2,FALSE)), "")</f>
        <v/>
      </c>
      <c r="K7617" s="10" t="str">
        <f ca="1">_xlfn.IFNA((VLOOKUP($A7617,'Fats and Greases'!O:P,2,FALSE)), "")</f>
        <v/>
      </c>
      <c r="L7617" s="10" t="str">
        <f ca="1">_xlfn.IFNA((VLOOKUP($A7617,'Fats and Greases'!Q:R,2,FALSE)), "")</f>
        <v/>
      </c>
      <c r="M7617" s="10" t="str">
        <f ca="1">_xlfn.IFNA((VLOOKUP($A7617,'Fats and Greases'!S:T,2,FALSE)), "")</f>
        <v/>
      </c>
    </row>
    <row r="7618" spans="1:13" x14ac:dyDescent="0.2">
      <c r="A7618" s="18">
        <v>47448</v>
      </c>
      <c r="B7618" s="19">
        <f t="shared" si="236"/>
        <v>11</v>
      </c>
      <c r="C7618" s="19">
        <f t="shared" si="237"/>
        <v>2029</v>
      </c>
      <c r="D7618" s="10" t="str">
        <f ca="1">_xlfn.IFNA((VLOOKUP(A7618,'Fats and Greases'!A:B,2,FALSE)), "")</f>
        <v/>
      </c>
      <c r="E7618" s="10" t="str">
        <f ca="1">_xlfn.IFNA((VLOOKUP(A7618,'Fats and Greases'!C:D,2,FALSE)), "")</f>
        <v/>
      </c>
      <c r="F7618" s="10" t="str">
        <f ca="1">_xlfn.IFNA((VLOOKUP(A7618,'Fats and Greases'!E:F,2,FALSE)), "")</f>
        <v/>
      </c>
      <c r="G7618" s="10" t="str">
        <f ca="1">_xlfn.IFNA((VLOOKUP(A7618,'Fats and Greases'!G:H,2,FALSE)), "")</f>
        <v/>
      </c>
      <c r="H7618" s="10" t="str">
        <f ca="1">_xlfn.IFNA((VLOOKUP(A7618,'Fats and Greases'!I:J,2,FALSE)), "")</f>
        <v/>
      </c>
      <c r="I7618" s="10" t="str">
        <f ca="1">_xlfn.IFNA((VLOOKUP(A7618,'Fats and Greases'!K:L,2,FALSE)), "")</f>
        <v/>
      </c>
      <c r="J7618" s="10" t="str">
        <f ca="1">_xlfn.IFNA((VLOOKUP(A7618,'Fats and Greases'!M:N,2,FALSE)), "")</f>
        <v/>
      </c>
      <c r="K7618" s="10" t="str">
        <f ca="1">_xlfn.IFNA((VLOOKUP($A7618,'Fats and Greases'!O:P,2,FALSE)), "")</f>
        <v/>
      </c>
      <c r="L7618" s="10" t="str">
        <f ca="1">_xlfn.IFNA((VLOOKUP($A7618,'Fats and Greases'!Q:R,2,FALSE)), "")</f>
        <v/>
      </c>
      <c r="M7618" s="10" t="str">
        <f ca="1">_xlfn.IFNA((VLOOKUP($A7618,'Fats and Greases'!S:T,2,FALSE)), "")</f>
        <v/>
      </c>
    </row>
    <row r="7619" spans="1:13" x14ac:dyDescent="0.2">
      <c r="A7619" s="18">
        <v>47449</v>
      </c>
      <c r="B7619" s="19">
        <f t="shared" ref="B7619:B7682" si="238">MONTH(A7619)</f>
        <v>11</v>
      </c>
      <c r="C7619" s="19">
        <f t="shared" ref="C7619:C7682" si="239">YEAR(A7619)</f>
        <v>2029</v>
      </c>
      <c r="D7619" s="10" t="str">
        <f ca="1">_xlfn.IFNA((VLOOKUP(A7619,'Fats and Greases'!A:B,2,FALSE)), "")</f>
        <v/>
      </c>
      <c r="E7619" s="10" t="str">
        <f ca="1">_xlfn.IFNA((VLOOKUP(A7619,'Fats and Greases'!C:D,2,FALSE)), "")</f>
        <v/>
      </c>
      <c r="F7619" s="10" t="str">
        <f ca="1">_xlfn.IFNA((VLOOKUP(A7619,'Fats and Greases'!E:F,2,FALSE)), "")</f>
        <v/>
      </c>
      <c r="G7619" s="10" t="str">
        <f ca="1">_xlfn.IFNA((VLOOKUP(A7619,'Fats and Greases'!G:H,2,FALSE)), "")</f>
        <v/>
      </c>
      <c r="H7619" s="10" t="str">
        <f ca="1">_xlfn.IFNA((VLOOKUP(A7619,'Fats and Greases'!I:J,2,FALSE)), "")</f>
        <v/>
      </c>
      <c r="I7619" s="10" t="str">
        <f ca="1">_xlfn.IFNA((VLOOKUP(A7619,'Fats and Greases'!K:L,2,FALSE)), "")</f>
        <v/>
      </c>
      <c r="J7619" s="10" t="str">
        <f ca="1">_xlfn.IFNA((VLOOKUP(A7619,'Fats and Greases'!M:N,2,FALSE)), "")</f>
        <v/>
      </c>
      <c r="K7619" s="10" t="str">
        <f ca="1">_xlfn.IFNA((VLOOKUP($A7619,'Fats and Greases'!O:P,2,FALSE)), "")</f>
        <v/>
      </c>
      <c r="L7619" s="10" t="str">
        <f ca="1">_xlfn.IFNA((VLOOKUP($A7619,'Fats and Greases'!Q:R,2,FALSE)), "")</f>
        <v/>
      </c>
      <c r="M7619" s="10" t="str">
        <f ca="1">_xlfn.IFNA((VLOOKUP($A7619,'Fats and Greases'!S:T,2,FALSE)), "")</f>
        <v/>
      </c>
    </row>
    <row r="7620" spans="1:13" x14ac:dyDescent="0.2">
      <c r="A7620" s="18">
        <v>47450</v>
      </c>
      <c r="B7620" s="19">
        <f t="shared" si="238"/>
        <v>11</v>
      </c>
      <c r="C7620" s="19">
        <f t="shared" si="239"/>
        <v>2029</v>
      </c>
      <c r="D7620" s="10" t="str">
        <f ca="1">_xlfn.IFNA((VLOOKUP(A7620,'Fats and Greases'!A:B,2,FALSE)), "")</f>
        <v/>
      </c>
      <c r="E7620" s="10" t="str">
        <f ca="1">_xlfn.IFNA((VLOOKUP(A7620,'Fats and Greases'!C:D,2,FALSE)), "")</f>
        <v/>
      </c>
      <c r="F7620" s="10" t="str">
        <f ca="1">_xlfn.IFNA((VLOOKUP(A7620,'Fats and Greases'!E:F,2,FALSE)), "")</f>
        <v/>
      </c>
      <c r="G7620" s="10" t="str">
        <f ca="1">_xlfn.IFNA((VLOOKUP(A7620,'Fats and Greases'!G:H,2,FALSE)), "")</f>
        <v/>
      </c>
      <c r="H7620" s="10" t="str">
        <f ca="1">_xlfn.IFNA((VLOOKUP(A7620,'Fats and Greases'!I:J,2,FALSE)), "")</f>
        <v/>
      </c>
      <c r="I7620" s="10" t="str">
        <f ca="1">_xlfn.IFNA((VLOOKUP(A7620,'Fats and Greases'!K:L,2,FALSE)), "")</f>
        <v/>
      </c>
      <c r="J7620" s="10" t="str">
        <f ca="1">_xlfn.IFNA((VLOOKUP(A7620,'Fats and Greases'!M:N,2,FALSE)), "")</f>
        <v/>
      </c>
      <c r="K7620" s="10" t="str">
        <f ca="1">_xlfn.IFNA((VLOOKUP($A7620,'Fats and Greases'!O:P,2,FALSE)), "")</f>
        <v/>
      </c>
      <c r="L7620" s="10" t="str">
        <f ca="1">_xlfn.IFNA((VLOOKUP($A7620,'Fats and Greases'!Q:R,2,FALSE)), "")</f>
        <v/>
      </c>
      <c r="M7620" s="10" t="str">
        <f ca="1">_xlfn.IFNA((VLOOKUP($A7620,'Fats and Greases'!S:T,2,FALSE)), "")</f>
        <v/>
      </c>
    </row>
    <row r="7621" spans="1:13" x14ac:dyDescent="0.2">
      <c r="A7621" s="18">
        <v>47451</v>
      </c>
      <c r="B7621" s="19">
        <f t="shared" si="238"/>
        <v>11</v>
      </c>
      <c r="C7621" s="19">
        <f t="shared" si="239"/>
        <v>2029</v>
      </c>
      <c r="D7621" s="10" t="str">
        <f ca="1">_xlfn.IFNA((VLOOKUP(A7621,'Fats and Greases'!A:B,2,FALSE)), "")</f>
        <v/>
      </c>
      <c r="E7621" s="10" t="str">
        <f ca="1">_xlfn.IFNA((VLOOKUP(A7621,'Fats and Greases'!C:D,2,FALSE)), "")</f>
        <v/>
      </c>
      <c r="F7621" s="10" t="str">
        <f ca="1">_xlfn.IFNA((VLOOKUP(A7621,'Fats and Greases'!E:F,2,FALSE)), "")</f>
        <v/>
      </c>
      <c r="G7621" s="10" t="str">
        <f ca="1">_xlfn.IFNA((VLOOKUP(A7621,'Fats and Greases'!G:H,2,FALSE)), "")</f>
        <v/>
      </c>
      <c r="H7621" s="10" t="str">
        <f ca="1">_xlfn.IFNA((VLOOKUP(A7621,'Fats and Greases'!I:J,2,FALSE)), "")</f>
        <v/>
      </c>
      <c r="I7621" s="10" t="str">
        <f ca="1">_xlfn.IFNA((VLOOKUP(A7621,'Fats and Greases'!K:L,2,FALSE)), "")</f>
        <v/>
      </c>
      <c r="J7621" s="10" t="str">
        <f ca="1">_xlfn.IFNA((VLOOKUP(A7621,'Fats and Greases'!M:N,2,FALSE)), "")</f>
        <v/>
      </c>
      <c r="K7621" s="10" t="str">
        <f ca="1">_xlfn.IFNA((VLOOKUP($A7621,'Fats and Greases'!O:P,2,FALSE)), "")</f>
        <v/>
      </c>
      <c r="L7621" s="10" t="str">
        <f ca="1">_xlfn.IFNA((VLOOKUP($A7621,'Fats and Greases'!Q:R,2,FALSE)), "")</f>
        <v/>
      </c>
      <c r="M7621" s="10" t="str">
        <f ca="1">_xlfn.IFNA((VLOOKUP($A7621,'Fats and Greases'!S:T,2,FALSE)), "")</f>
        <v/>
      </c>
    </row>
    <row r="7622" spans="1:13" x14ac:dyDescent="0.2">
      <c r="A7622" s="18">
        <v>47452</v>
      </c>
      <c r="B7622" s="19">
        <f t="shared" si="238"/>
        <v>11</v>
      </c>
      <c r="C7622" s="19">
        <f t="shared" si="239"/>
        <v>2029</v>
      </c>
      <c r="D7622" s="10" t="str">
        <f ca="1">_xlfn.IFNA((VLOOKUP(A7622,'Fats and Greases'!A:B,2,FALSE)), "")</f>
        <v/>
      </c>
      <c r="E7622" s="10" t="str">
        <f ca="1">_xlfn.IFNA((VLOOKUP(A7622,'Fats and Greases'!C:D,2,FALSE)), "")</f>
        <v/>
      </c>
      <c r="F7622" s="10" t="str">
        <f ca="1">_xlfn.IFNA((VLOOKUP(A7622,'Fats and Greases'!E:F,2,FALSE)), "")</f>
        <v/>
      </c>
      <c r="G7622" s="10" t="str">
        <f ca="1">_xlfn.IFNA((VLOOKUP(A7622,'Fats and Greases'!G:H,2,FALSE)), "")</f>
        <v/>
      </c>
      <c r="H7622" s="10" t="str">
        <f ca="1">_xlfn.IFNA((VLOOKUP(A7622,'Fats and Greases'!I:J,2,FALSE)), "")</f>
        <v/>
      </c>
      <c r="I7622" s="10" t="str">
        <f ca="1">_xlfn.IFNA((VLOOKUP(A7622,'Fats and Greases'!K:L,2,FALSE)), "")</f>
        <v/>
      </c>
      <c r="J7622" s="10" t="str">
        <f ca="1">_xlfn.IFNA((VLOOKUP(A7622,'Fats and Greases'!M:N,2,FALSE)), "")</f>
        <v/>
      </c>
      <c r="K7622" s="10" t="str">
        <f ca="1">_xlfn.IFNA((VLOOKUP($A7622,'Fats and Greases'!O:P,2,FALSE)), "")</f>
        <v/>
      </c>
      <c r="L7622" s="10" t="str">
        <f ca="1">_xlfn.IFNA((VLOOKUP($A7622,'Fats and Greases'!Q:R,2,FALSE)), "")</f>
        <v/>
      </c>
      <c r="M7622" s="10" t="str">
        <f ca="1">_xlfn.IFNA((VLOOKUP($A7622,'Fats and Greases'!S:T,2,FALSE)), "")</f>
        <v/>
      </c>
    </row>
    <row r="7623" spans="1:13" x14ac:dyDescent="0.2">
      <c r="A7623" s="18">
        <v>47455</v>
      </c>
      <c r="B7623" s="19">
        <f t="shared" si="238"/>
        <v>12</v>
      </c>
      <c r="C7623" s="19">
        <f t="shared" si="239"/>
        <v>2029</v>
      </c>
      <c r="D7623" s="10" t="str">
        <f ca="1">_xlfn.IFNA((VLOOKUP(A7623,'Fats and Greases'!A:B,2,FALSE)), "")</f>
        <v/>
      </c>
      <c r="E7623" s="10" t="str">
        <f ca="1">_xlfn.IFNA((VLOOKUP(A7623,'Fats and Greases'!C:D,2,FALSE)), "")</f>
        <v/>
      </c>
      <c r="F7623" s="10" t="str">
        <f ca="1">_xlfn.IFNA((VLOOKUP(A7623,'Fats and Greases'!E:F,2,FALSE)), "")</f>
        <v/>
      </c>
      <c r="G7623" s="10" t="str">
        <f ca="1">_xlfn.IFNA((VLOOKUP(A7623,'Fats and Greases'!G:H,2,FALSE)), "")</f>
        <v/>
      </c>
      <c r="H7623" s="10" t="str">
        <f ca="1">_xlfn.IFNA((VLOOKUP(A7623,'Fats and Greases'!I:J,2,FALSE)), "")</f>
        <v/>
      </c>
      <c r="I7623" s="10" t="str">
        <f ca="1">_xlfn.IFNA((VLOOKUP(A7623,'Fats and Greases'!K:L,2,FALSE)), "")</f>
        <v/>
      </c>
      <c r="J7623" s="10" t="str">
        <f ca="1">_xlfn.IFNA((VLOOKUP(A7623,'Fats and Greases'!M:N,2,FALSE)), "")</f>
        <v/>
      </c>
      <c r="K7623" s="10" t="str">
        <f ca="1">_xlfn.IFNA((VLOOKUP($A7623,'Fats and Greases'!O:P,2,FALSE)), "")</f>
        <v/>
      </c>
      <c r="L7623" s="10" t="str">
        <f ca="1">_xlfn.IFNA((VLOOKUP($A7623,'Fats and Greases'!Q:R,2,FALSE)), "")</f>
        <v/>
      </c>
      <c r="M7623" s="10" t="str">
        <f ca="1">_xlfn.IFNA((VLOOKUP($A7623,'Fats and Greases'!S:T,2,FALSE)), "")</f>
        <v/>
      </c>
    </row>
    <row r="7624" spans="1:13" x14ac:dyDescent="0.2">
      <c r="A7624" s="18">
        <v>47456</v>
      </c>
      <c r="B7624" s="19">
        <f t="shared" si="238"/>
        <v>12</v>
      </c>
      <c r="C7624" s="19">
        <f t="shared" si="239"/>
        <v>2029</v>
      </c>
      <c r="D7624" s="10" t="str">
        <f ca="1">_xlfn.IFNA((VLOOKUP(A7624,'Fats and Greases'!A:B,2,FALSE)), "")</f>
        <v/>
      </c>
      <c r="E7624" s="10" t="str">
        <f ca="1">_xlfn.IFNA((VLOOKUP(A7624,'Fats and Greases'!C:D,2,FALSE)), "")</f>
        <v/>
      </c>
      <c r="F7624" s="10" t="str">
        <f ca="1">_xlfn.IFNA((VLOOKUP(A7624,'Fats and Greases'!E:F,2,FALSE)), "")</f>
        <v/>
      </c>
      <c r="G7624" s="10" t="str">
        <f ca="1">_xlfn.IFNA((VLOOKUP(A7624,'Fats and Greases'!G:H,2,FALSE)), "")</f>
        <v/>
      </c>
      <c r="H7624" s="10" t="str">
        <f ca="1">_xlfn.IFNA((VLOOKUP(A7624,'Fats and Greases'!I:J,2,FALSE)), "")</f>
        <v/>
      </c>
      <c r="I7624" s="10" t="str">
        <f ca="1">_xlfn.IFNA((VLOOKUP(A7624,'Fats and Greases'!K:L,2,FALSE)), "")</f>
        <v/>
      </c>
      <c r="J7624" s="10" t="str">
        <f ca="1">_xlfn.IFNA((VLOOKUP(A7624,'Fats and Greases'!M:N,2,FALSE)), "")</f>
        <v/>
      </c>
      <c r="K7624" s="10" t="str">
        <f ca="1">_xlfn.IFNA((VLOOKUP($A7624,'Fats and Greases'!O:P,2,FALSE)), "")</f>
        <v/>
      </c>
      <c r="L7624" s="10" t="str">
        <f ca="1">_xlfn.IFNA((VLOOKUP($A7624,'Fats and Greases'!Q:R,2,FALSE)), "")</f>
        <v/>
      </c>
      <c r="M7624" s="10" t="str">
        <f ca="1">_xlfn.IFNA((VLOOKUP($A7624,'Fats and Greases'!S:T,2,FALSE)), "")</f>
        <v/>
      </c>
    </row>
    <row r="7625" spans="1:13" x14ac:dyDescent="0.2">
      <c r="A7625" s="18">
        <v>47457</v>
      </c>
      <c r="B7625" s="19">
        <f t="shared" si="238"/>
        <v>12</v>
      </c>
      <c r="C7625" s="19">
        <f t="shared" si="239"/>
        <v>2029</v>
      </c>
      <c r="D7625" s="10" t="str">
        <f ca="1">_xlfn.IFNA((VLOOKUP(A7625,'Fats and Greases'!A:B,2,FALSE)), "")</f>
        <v/>
      </c>
      <c r="E7625" s="10" t="str">
        <f ca="1">_xlfn.IFNA((VLOOKUP(A7625,'Fats and Greases'!C:D,2,FALSE)), "")</f>
        <v/>
      </c>
      <c r="F7625" s="10" t="str">
        <f ca="1">_xlfn.IFNA((VLOOKUP(A7625,'Fats and Greases'!E:F,2,FALSE)), "")</f>
        <v/>
      </c>
      <c r="G7625" s="10" t="str">
        <f ca="1">_xlfn.IFNA((VLOOKUP(A7625,'Fats and Greases'!G:H,2,FALSE)), "")</f>
        <v/>
      </c>
      <c r="H7625" s="10" t="str">
        <f ca="1">_xlfn.IFNA((VLOOKUP(A7625,'Fats and Greases'!I:J,2,FALSE)), "")</f>
        <v/>
      </c>
      <c r="I7625" s="10" t="str">
        <f ca="1">_xlfn.IFNA((VLOOKUP(A7625,'Fats and Greases'!K:L,2,FALSE)), "")</f>
        <v/>
      </c>
      <c r="J7625" s="10" t="str">
        <f ca="1">_xlfn.IFNA((VLOOKUP(A7625,'Fats and Greases'!M:N,2,FALSE)), "")</f>
        <v/>
      </c>
      <c r="K7625" s="10" t="str">
        <f ca="1">_xlfn.IFNA((VLOOKUP($A7625,'Fats and Greases'!O:P,2,FALSE)), "")</f>
        <v/>
      </c>
      <c r="L7625" s="10" t="str">
        <f ca="1">_xlfn.IFNA((VLOOKUP($A7625,'Fats and Greases'!Q:R,2,FALSE)), "")</f>
        <v/>
      </c>
      <c r="M7625" s="10" t="str">
        <f ca="1">_xlfn.IFNA((VLOOKUP($A7625,'Fats and Greases'!S:T,2,FALSE)), "")</f>
        <v/>
      </c>
    </row>
    <row r="7626" spans="1:13" x14ac:dyDescent="0.2">
      <c r="A7626" s="18">
        <v>47458</v>
      </c>
      <c r="B7626" s="19">
        <f t="shared" si="238"/>
        <v>12</v>
      </c>
      <c r="C7626" s="19">
        <f t="shared" si="239"/>
        <v>2029</v>
      </c>
      <c r="D7626" s="10" t="str">
        <f ca="1">_xlfn.IFNA((VLOOKUP(A7626,'Fats and Greases'!A:B,2,FALSE)), "")</f>
        <v/>
      </c>
      <c r="E7626" s="10" t="str">
        <f ca="1">_xlfn.IFNA((VLOOKUP(A7626,'Fats and Greases'!C:D,2,FALSE)), "")</f>
        <v/>
      </c>
      <c r="F7626" s="10" t="str">
        <f ca="1">_xlfn.IFNA((VLOOKUP(A7626,'Fats and Greases'!E:F,2,FALSE)), "")</f>
        <v/>
      </c>
      <c r="G7626" s="10" t="str">
        <f ca="1">_xlfn.IFNA((VLOOKUP(A7626,'Fats and Greases'!G:H,2,FALSE)), "")</f>
        <v/>
      </c>
      <c r="H7626" s="10" t="str">
        <f ca="1">_xlfn.IFNA((VLOOKUP(A7626,'Fats and Greases'!I:J,2,FALSE)), "")</f>
        <v/>
      </c>
      <c r="I7626" s="10" t="str">
        <f ca="1">_xlfn.IFNA((VLOOKUP(A7626,'Fats and Greases'!K:L,2,FALSE)), "")</f>
        <v/>
      </c>
      <c r="J7626" s="10" t="str">
        <f ca="1">_xlfn.IFNA((VLOOKUP(A7626,'Fats and Greases'!M:N,2,FALSE)), "")</f>
        <v/>
      </c>
      <c r="K7626" s="10" t="str">
        <f ca="1">_xlfn.IFNA((VLOOKUP($A7626,'Fats and Greases'!O:P,2,FALSE)), "")</f>
        <v/>
      </c>
      <c r="L7626" s="10" t="str">
        <f ca="1">_xlfn.IFNA((VLOOKUP($A7626,'Fats and Greases'!Q:R,2,FALSE)), "")</f>
        <v/>
      </c>
      <c r="M7626" s="10" t="str">
        <f ca="1">_xlfn.IFNA((VLOOKUP($A7626,'Fats and Greases'!S:T,2,FALSE)), "")</f>
        <v/>
      </c>
    </row>
    <row r="7627" spans="1:13" x14ac:dyDescent="0.2">
      <c r="A7627" s="18">
        <v>47459</v>
      </c>
      <c r="B7627" s="19">
        <f t="shared" si="238"/>
        <v>12</v>
      </c>
      <c r="C7627" s="19">
        <f t="shared" si="239"/>
        <v>2029</v>
      </c>
      <c r="D7627" s="10" t="str">
        <f ca="1">_xlfn.IFNA((VLOOKUP(A7627,'Fats and Greases'!A:B,2,FALSE)), "")</f>
        <v/>
      </c>
      <c r="E7627" s="10" t="str">
        <f ca="1">_xlfn.IFNA((VLOOKUP(A7627,'Fats and Greases'!C:D,2,FALSE)), "")</f>
        <v/>
      </c>
      <c r="F7627" s="10" t="str">
        <f ca="1">_xlfn.IFNA((VLOOKUP(A7627,'Fats and Greases'!E:F,2,FALSE)), "")</f>
        <v/>
      </c>
      <c r="G7627" s="10" t="str">
        <f ca="1">_xlfn.IFNA((VLOOKUP(A7627,'Fats and Greases'!G:H,2,FALSE)), "")</f>
        <v/>
      </c>
      <c r="H7627" s="10" t="str">
        <f ca="1">_xlfn.IFNA((VLOOKUP(A7627,'Fats and Greases'!I:J,2,FALSE)), "")</f>
        <v/>
      </c>
      <c r="I7627" s="10" t="str">
        <f ca="1">_xlfn.IFNA((VLOOKUP(A7627,'Fats and Greases'!K:L,2,FALSE)), "")</f>
        <v/>
      </c>
      <c r="J7627" s="10" t="str">
        <f ca="1">_xlfn.IFNA((VLOOKUP(A7627,'Fats and Greases'!M:N,2,FALSE)), "")</f>
        <v/>
      </c>
      <c r="K7627" s="10" t="str">
        <f ca="1">_xlfn.IFNA((VLOOKUP($A7627,'Fats and Greases'!O:P,2,FALSE)), "")</f>
        <v/>
      </c>
      <c r="L7627" s="10" t="str">
        <f ca="1">_xlfn.IFNA((VLOOKUP($A7627,'Fats and Greases'!Q:R,2,FALSE)), "")</f>
        <v/>
      </c>
      <c r="M7627" s="10" t="str">
        <f ca="1">_xlfn.IFNA((VLOOKUP($A7627,'Fats and Greases'!S:T,2,FALSE)), "")</f>
        <v/>
      </c>
    </row>
    <row r="7628" spans="1:13" x14ac:dyDescent="0.2">
      <c r="A7628" s="18">
        <v>47462</v>
      </c>
      <c r="B7628" s="19">
        <f t="shared" si="238"/>
        <v>12</v>
      </c>
      <c r="C7628" s="19">
        <f t="shared" si="239"/>
        <v>2029</v>
      </c>
      <c r="D7628" s="10" t="str">
        <f ca="1">_xlfn.IFNA((VLOOKUP(A7628,'Fats and Greases'!A:B,2,FALSE)), "")</f>
        <v/>
      </c>
      <c r="E7628" s="10" t="str">
        <f ca="1">_xlfn.IFNA((VLOOKUP(A7628,'Fats and Greases'!C:D,2,FALSE)), "")</f>
        <v/>
      </c>
      <c r="F7628" s="10" t="str">
        <f ca="1">_xlfn.IFNA((VLOOKUP(A7628,'Fats and Greases'!E:F,2,FALSE)), "")</f>
        <v/>
      </c>
      <c r="G7628" s="10" t="str">
        <f ca="1">_xlfn.IFNA((VLOOKUP(A7628,'Fats and Greases'!G:H,2,FALSE)), "")</f>
        <v/>
      </c>
      <c r="H7628" s="10" t="str">
        <f ca="1">_xlfn.IFNA((VLOOKUP(A7628,'Fats and Greases'!I:J,2,FALSE)), "")</f>
        <v/>
      </c>
      <c r="I7628" s="10" t="str">
        <f ca="1">_xlfn.IFNA((VLOOKUP(A7628,'Fats and Greases'!K:L,2,FALSE)), "")</f>
        <v/>
      </c>
      <c r="J7628" s="10" t="str">
        <f ca="1">_xlfn.IFNA((VLOOKUP(A7628,'Fats and Greases'!M:N,2,FALSE)), "")</f>
        <v/>
      </c>
      <c r="K7628" s="10" t="str">
        <f ca="1">_xlfn.IFNA((VLOOKUP($A7628,'Fats and Greases'!O:P,2,FALSE)), "")</f>
        <v/>
      </c>
      <c r="L7628" s="10" t="str">
        <f ca="1">_xlfn.IFNA((VLOOKUP($A7628,'Fats and Greases'!Q:R,2,FALSE)), "")</f>
        <v/>
      </c>
      <c r="M7628" s="10" t="str">
        <f ca="1">_xlfn.IFNA((VLOOKUP($A7628,'Fats and Greases'!S:T,2,FALSE)), "")</f>
        <v/>
      </c>
    </row>
    <row r="7629" spans="1:13" x14ac:dyDescent="0.2">
      <c r="A7629" s="18">
        <v>47463</v>
      </c>
      <c r="B7629" s="19">
        <f t="shared" si="238"/>
        <v>12</v>
      </c>
      <c r="C7629" s="19">
        <f t="shared" si="239"/>
        <v>2029</v>
      </c>
      <c r="D7629" s="10" t="str">
        <f ca="1">_xlfn.IFNA((VLOOKUP(A7629,'Fats and Greases'!A:B,2,FALSE)), "")</f>
        <v/>
      </c>
      <c r="E7629" s="10" t="str">
        <f ca="1">_xlfn.IFNA((VLOOKUP(A7629,'Fats and Greases'!C:D,2,FALSE)), "")</f>
        <v/>
      </c>
      <c r="F7629" s="10" t="str">
        <f ca="1">_xlfn.IFNA((VLOOKUP(A7629,'Fats and Greases'!E:F,2,FALSE)), "")</f>
        <v/>
      </c>
      <c r="G7629" s="10" t="str">
        <f ca="1">_xlfn.IFNA((VLOOKUP(A7629,'Fats and Greases'!G:H,2,FALSE)), "")</f>
        <v/>
      </c>
      <c r="H7629" s="10" t="str">
        <f ca="1">_xlfn.IFNA((VLOOKUP(A7629,'Fats and Greases'!I:J,2,FALSE)), "")</f>
        <v/>
      </c>
      <c r="I7629" s="10" t="str">
        <f ca="1">_xlfn.IFNA((VLOOKUP(A7629,'Fats and Greases'!K:L,2,FALSE)), "")</f>
        <v/>
      </c>
      <c r="J7629" s="10" t="str">
        <f ca="1">_xlfn.IFNA((VLOOKUP(A7629,'Fats and Greases'!M:N,2,FALSE)), "")</f>
        <v/>
      </c>
      <c r="K7629" s="10" t="str">
        <f ca="1">_xlfn.IFNA((VLOOKUP($A7629,'Fats and Greases'!O:P,2,FALSE)), "")</f>
        <v/>
      </c>
      <c r="L7629" s="10" t="str">
        <f ca="1">_xlfn.IFNA((VLOOKUP($A7629,'Fats and Greases'!Q:R,2,FALSE)), "")</f>
        <v/>
      </c>
      <c r="M7629" s="10" t="str">
        <f ca="1">_xlfn.IFNA((VLOOKUP($A7629,'Fats and Greases'!S:T,2,FALSE)), "")</f>
        <v/>
      </c>
    </row>
    <row r="7630" spans="1:13" x14ac:dyDescent="0.2">
      <c r="A7630" s="18">
        <v>47464</v>
      </c>
      <c r="B7630" s="19">
        <f t="shared" si="238"/>
        <v>12</v>
      </c>
      <c r="C7630" s="19">
        <f t="shared" si="239"/>
        <v>2029</v>
      </c>
      <c r="D7630" s="10" t="str">
        <f ca="1">_xlfn.IFNA((VLOOKUP(A7630,'Fats and Greases'!A:B,2,FALSE)), "")</f>
        <v/>
      </c>
      <c r="E7630" s="10" t="str">
        <f ca="1">_xlfn.IFNA((VLOOKUP(A7630,'Fats and Greases'!C:D,2,FALSE)), "")</f>
        <v/>
      </c>
      <c r="F7630" s="10" t="str">
        <f ca="1">_xlfn.IFNA((VLOOKUP(A7630,'Fats and Greases'!E:F,2,FALSE)), "")</f>
        <v/>
      </c>
      <c r="G7630" s="10" t="str">
        <f ca="1">_xlfn.IFNA((VLOOKUP(A7630,'Fats and Greases'!G:H,2,FALSE)), "")</f>
        <v/>
      </c>
      <c r="H7630" s="10" t="str">
        <f ca="1">_xlfn.IFNA((VLOOKUP(A7630,'Fats and Greases'!I:J,2,FALSE)), "")</f>
        <v/>
      </c>
      <c r="I7630" s="10" t="str">
        <f ca="1">_xlfn.IFNA((VLOOKUP(A7630,'Fats and Greases'!K:L,2,FALSE)), "")</f>
        <v/>
      </c>
      <c r="J7630" s="10" t="str">
        <f ca="1">_xlfn.IFNA((VLOOKUP(A7630,'Fats and Greases'!M:N,2,FALSE)), "")</f>
        <v/>
      </c>
      <c r="K7630" s="10" t="str">
        <f ca="1">_xlfn.IFNA((VLOOKUP($A7630,'Fats and Greases'!O:P,2,FALSE)), "")</f>
        <v/>
      </c>
      <c r="L7630" s="10" t="str">
        <f ca="1">_xlfn.IFNA((VLOOKUP($A7630,'Fats and Greases'!Q:R,2,FALSE)), "")</f>
        <v/>
      </c>
      <c r="M7630" s="10" t="str">
        <f ca="1">_xlfn.IFNA((VLOOKUP($A7630,'Fats and Greases'!S:T,2,FALSE)), "")</f>
        <v/>
      </c>
    </row>
    <row r="7631" spans="1:13" x14ac:dyDescent="0.2">
      <c r="A7631" s="18">
        <v>47465</v>
      </c>
      <c r="B7631" s="19">
        <f t="shared" si="238"/>
        <v>12</v>
      </c>
      <c r="C7631" s="19">
        <f t="shared" si="239"/>
        <v>2029</v>
      </c>
      <c r="D7631" s="10" t="str">
        <f ca="1">_xlfn.IFNA((VLOOKUP(A7631,'Fats and Greases'!A:B,2,FALSE)), "")</f>
        <v/>
      </c>
      <c r="E7631" s="10" t="str">
        <f ca="1">_xlfn.IFNA((VLOOKUP(A7631,'Fats and Greases'!C:D,2,FALSE)), "")</f>
        <v/>
      </c>
      <c r="F7631" s="10" t="str">
        <f ca="1">_xlfn.IFNA((VLOOKUP(A7631,'Fats and Greases'!E:F,2,FALSE)), "")</f>
        <v/>
      </c>
      <c r="G7631" s="10" t="str">
        <f ca="1">_xlfn.IFNA((VLOOKUP(A7631,'Fats and Greases'!G:H,2,FALSE)), "")</f>
        <v/>
      </c>
      <c r="H7631" s="10" t="str">
        <f ca="1">_xlfn.IFNA((VLOOKUP(A7631,'Fats and Greases'!I:J,2,FALSE)), "")</f>
        <v/>
      </c>
      <c r="I7631" s="10" t="str">
        <f ca="1">_xlfn.IFNA((VLOOKUP(A7631,'Fats and Greases'!K:L,2,FALSE)), "")</f>
        <v/>
      </c>
      <c r="J7631" s="10" t="str">
        <f ca="1">_xlfn.IFNA((VLOOKUP(A7631,'Fats and Greases'!M:N,2,FALSE)), "")</f>
        <v/>
      </c>
      <c r="K7631" s="10" t="str">
        <f ca="1">_xlfn.IFNA((VLOOKUP($A7631,'Fats and Greases'!O:P,2,FALSE)), "")</f>
        <v/>
      </c>
      <c r="L7631" s="10" t="str">
        <f ca="1">_xlfn.IFNA((VLOOKUP($A7631,'Fats and Greases'!Q:R,2,FALSE)), "")</f>
        <v/>
      </c>
      <c r="M7631" s="10" t="str">
        <f ca="1">_xlfn.IFNA((VLOOKUP($A7631,'Fats and Greases'!S:T,2,FALSE)), "")</f>
        <v/>
      </c>
    </row>
    <row r="7632" spans="1:13" x14ac:dyDescent="0.2">
      <c r="A7632" s="18">
        <v>47466</v>
      </c>
      <c r="B7632" s="19">
        <f t="shared" si="238"/>
        <v>12</v>
      </c>
      <c r="C7632" s="19">
        <f t="shared" si="239"/>
        <v>2029</v>
      </c>
      <c r="D7632" s="10" t="str">
        <f ca="1">_xlfn.IFNA((VLOOKUP(A7632,'Fats and Greases'!A:B,2,FALSE)), "")</f>
        <v/>
      </c>
      <c r="E7632" s="10" t="str">
        <f ca="1">_xlfn.IFNA((VLOOKUP(A7632,'Fats and Greases'!C:D,2,FALSE)), "")</f>
        <v/>
      </c>
      <c r="F7632" s="10" t="str">
        <f ca="1">_xlfn.IFNA((VLOOKUP(A7632,'Fats and Greases'!E:F,2,FALSE)), "")</f>
        <v/>
      </c>
      <c r="G7632" s="10" t="str">
        <f ca="1">_xlfn.IFNA((VLOOKUP(A7632,'Fats and Greases'!G:H,2,FALSE)), "")</f>
        <v/>
      </c>
      <c r="H7632" s="10" t="str">
        <f ca="1">_xlfn.IFNA((VLOOKUP(A7632,'Fats and Greases'!I:J,2,FALSE)), "")</f>
        <v/>
      </c>
      <c r="I7632" s="10" t="str">
        <f ca="1">_xlfn.IFNA((VLOOKUP(A7632,'Fats and Greases'!K:L,2,FALSE)), "")</f>
        <v/>
      </c>
      <c r="J7632" s="10" t="str">
        <f ca="1">_xlfn.IFNA((VLOOKUP(A7632,'Fats and Greases'!M:N,2,FALSE)), "")</f>
        <v/>
      </c>
      <c r="K7632" s="10" t="str">
        <f ca="1">_xlfn.IFNA((VLOOKUP($A7632,'Fats and Greases'!O:P,2,FALSE)), "")</f>
        <v/>
      </c>
      <c r="L7632" s="10" t="str">
        <f ca="1">_xlfn.IFNA((VLOOKUP($A7632,'Fats and Greases'!Q:R,2,FALSE)), "")</f>
        <v/>
      </c>
      <c r="M7632" s="10" t="str">
        <f ca="1">_xlfn.IFNA((VLOOKUP($A7632,'Fats and Greases'!S:T,2,FALSE)), "")</f>
        <v/>
      </c>
    </row>
    <row r="7633" spans="1:13" x14ac:dyDescent="0.2">
      <c r="A7633" s="18">
        <v>47469</v>
      </c>
      <c r="B7633" s="19">
        <f t="shared" si="238"/>
        <v>12</v>
      </c>
      <c r="C7633" s="19">
        <f t="shared" si="239"/>
        <v>2029</v>
      </c>
      <c r="D7633" s="10" t="str">
        <f ca="1">_xlfn.IFNA((VLOOKUP(A7633,'Fats and Greases'!A:B,2,FALSE)), "")</f>
        <v/>
      </c>
      <c r="E7633" s="10" t="str">
        <f ca="1">_xlfn.IFNA((VLOOKUP(A7633,'Fats and Greases'!C:D,2,FALSE)), "")</f>
        <v/>
      </c>
      <c r="F7633" s="10" t="str">
        <f ca="1">_xlfn.IFNA((VLOOKUP(A7633,'Fats and Greases'!E:F,2,FALSE)), "")</f>
        <v/>
      </c>
      <c r="G7633" s="10" t="str">
        <f ca="1">_xlfn.IFNA((VLOOKUP(A7633,'Fats and Greases'!G:H,2,FALSE)), "")</f>
        <v/>
      </c>
      <c r="H7633" s="10" t="str">
        <f ca="1">_xlfn.IFNA((VLOOKUP(A7633,'Fats and Greases'!I:J,2,FALSE)), "")</f>
        <v/>
      </c>
      <c r="I7633" s="10" t="str">
        <f ca="1">_xlfn.IFNA((VLOOKUP(A7633,'Fats and Greases'!K:L,2,FALSE)), "")</f>
        <v/>
      </c>
      <c r="J7633" s="10" t="str">
        <f ca="1">_xlfn.IFNA((VLOOKUP(A7633,'Fats and Greases'!M:N,2,FALSE)), "")</f>
        <v/>
      </c>
      <c r="K7633" s="10" t="str">
        <f ca="1">_xlfn.IFNA((VLOOKUP($A7633,'Fats and Greases'!O:P,2,FALSE)), "")</f>
        <v/>
      </c>
      <c r="L7633" s="10" t="str">
        <f ca="1">_xlfn.IFNA((VLOOKUP($A7633,'Fats and Greases'!Q:R,2,FALSE)), "")</f>
        <v/>
      </c>
      <c r="M7633" s="10" t="str">
        <f ca="1">_xlfn.IFNA((VLOOKUP($A7633,'Fats and Greases'!S:T,2,FALSE)), "")</f>
        <v/>
      </c>
    </row>
    <row r="7634" spans="1:13" x14ac:dyDescent="0.2">
      <c r="A7634" s="18">
        <v>47470</v>
      </c>
      <c r="B7634" s="19">
        <f t="shared" si="238"/>
        <v>12</v>
      </c>
      <c r="C7634" s="19">
        <f t="shared" si="239"/>
        <v>2029</v>
      </c>
      <c r="D7634" s="10" t="str">
        <f ca="1">_xlfn.IFNA((VLOOKUP(A7634,'Fats and Greases'!A:B,2,FALSE)), "")</f>
        <v/>
      </c>
      <c r="E7634" s="10" t="str">
        <f ca="1">_xlfn.IFNA((VLOOKUP(A7634,'Fats and Greases'!C:D,2,FALSE)), "")</f>
        <v/>
      </c>
      <c r="F7634" s="10" t="str">
        <f ca="1">_xlfn.IFNA((VLOOKUP(A7634,'Fats and Greases'!E:F,2,FALSE)), "")</f>
        <v/>
      </c>
      <c r="G7634" s="10" t="str">
        <f ca="1">_xlfn.IFNA((VLOOKUP(A7634,'Fats and Greases'!G:H,2,FALSE)), "")</f>
        <v/>
      </c>
      <c r="H7634" s="10" t="str">
        <f ca="1">_xlfn.IFNA((VLOOKUP(A7634,'Fats and Greases'!I:J,2,FALSE)), "")</f>
        <v/>
      </c>
      <c r="I7634" s="10" t="str">
        <f ca="1">_xlfn.IFNA((VLOOKUP(A7634,'Fats and Greases'!K:L,2,FALSE)), "")</f>
        <v/>
      </c>
      <c r="J7634" s="10" t="str">
        <f ca="1">_xlfn.IFNA((VLOOKUP(A7634,'Fats and Greases'!M:N,2,FALSE)), "")</f>
        <v/>
      </c>
      <c r="K7634" s="10" t="str">
        <f ca="1">_xlfn.IFNA((VLOOKUP($A7634,'Fats and Greases'!O:P,2,FALSE)), "")</f>
        <v/>
      </c>
      <c r="L7634" s="10" t="str">
        <f ca="1">_xlfn.IFNA((VLOOKUP($A7634,'Fats and Greases'!Q:R,2,FALSE)), "")</f>
        <v/>
      </c>
      <c r="M7634" s="10" t="str">
        <f ca="1">_xlfn.IFNA((VLOOKUP($A7634,'Fats and Greases'!S:T,2,FALSE)), "")</f>
        <v/>
      </c>
    </row>
    <row r="7635" spans="1:13" x14ac:dyDescent="0.2">
      <c r="A7635" s="18">
        <v>47471</v>
      </c>
      <c r="B7635" s="19">
        <f t="shared" si="238"/>
        <v>12</v>
      </c>
      <c r="C7635" s="19">
        <f t="shared" si="239"/>
        <v>2029</v>
      </c>
      <c r="D7635" s="10" t="str">
        <f ca="1">_xlfn.IFNA((VLOOKUP(A7635,'Fats and Greases'!A:B,2,FALSE)), "")</f>
        <v/>
      </c>
      <c r="E7635" s="10" t="str">
        <f ca="1">_xlfn.IFNA((VLOOKUP(A7635,'Fats and Greases'!C:D,2,FALSE)), "")</f>
        <v/>
      </c>
      <c r="F7635" s="10" t="str">
        <f ca="1">_xlfn.IFNA((VLOOKUP(A7635,'Fats and Greases'!E:F,2,FALSE)), "")</f>
        <v/>
      </c>
      <c r="G7635" s="10" t="str">
        <f ca="1">_xlfn.IFNA((VLOOKUP(A7635,'Fats and Greases'!G:H,2,FALSE)), "")</f>
        <v/>
      </c>
      <c r="H7635" s="10" t="str">
        <f ca="1">_xlfn.IFNA((VLOOKUP(A7635,'Fats and Greases'!I:J,2,FALSE)), "")</f>
        <v/>
      </c>
      <c r="I7635" s="10" t="str">
        <f ca="1">_xlfn.IFNA((VLOOKUP(A7635,'Fats and Greases'!K:L,2,FALSE)), "")</f>
        <v/>
      </c>
      <c r="J7635" s="10" t="str">
        <f ca="1">_xlfn.IFNA((VLOOKUP(A7635,'Fats and Greases'!M:N,2,FALSE)), "")</f>
        <v/>
      </c>
      <c r="K7635" s="10" t="str">
        <f ca="1">_xlfn.IFNA((VLOOKUP($A7635,'Fats and Greases'!O:P,2,FALSE)), "")</f>
        <v/>
      </c>
      <c r="L7635" s="10" t="str">
        <f ca="1">_xlfn.IFNA((VLOOKUP($A7635,'Fats and Greases'!Q:R,2,FALSE)), "")</f>
        <v/>
      </c>
      <c r="M7635" s="10" t="str">
        <f ca="1">_xlfn.IFNA((VLOOKUP($A7635,'Fats and Greases'!S:T,2,FALSE)), "")</f>
        <v/>
      </c>
    </row>
    <row r="7636" spans="1:13" x14ac:dyDescent="0.2">
      <c r="A7636" s="18">
        <v>47472</v>
      </c>
      <c r="B7636" s="19">
        <f t="shared" si="238"/>
        <v>12</v>
      </c>
      <c r="C7636" s="19">
        <f t="shared" si="239"/>
        <v>2029</v>
      </c>
      <c r="D7636" s="10" t="str">
        <f ca="1">_xlfn.IFNA((VLOOKUP(A7636,'Fats and Greases'!A:B,2,FALSE)), "")</f>
        <v/>
      </c>
      <c r="E7636" s="10" t="str">
        <f ca="1">_xlfn.IFNA((VLOOKUP(A7636,'Fats and Greases'!C:D,2,FALSE)), "")</f>
        <v/>
      </c>
      <c r="F7636" s="10" t="str">
        <f ca="1">_xlfn.IFNA((VLOOKUP(A7636,'Fats and Greases'!E:F,2,FALSE)), "")</f>
        <v/>
      </c>
      <c r="G7636" s="10" t="str">
        <f ca="1">_xlfn.IFNA((VLOOKUP(A7636,'Fats and Greases'!G:H,2,FALSE)), "")</f>
        <v/>
      </c>
      <c r="H7636" s="10" t="str">
        <f ca="1">_xlfn.IFNA((VLOOKUP(A7636,'Fats and Greases'!I:J,2,FALSE)), "")</f>
        <v/>
      </c>
      <c r="I7636" s="10" t="str">
        <f ca="1">_xlfn.IFNA((VLOOKUP(A7636,'Fats and Greases'!K:L,2,FALSE)), "")</f>
        <v/>
      </c>
      <c r="J7636" s="10" t="str">
        <f ca="1">_xlfn.IFNA((VLOOKUP(A7636,'Fats and Greases'!M:N,2,FALSE)), "")</f>
        <v/>
      </c>
      <c r="K7636" s="10" t="str">
        <f ca="1">_xlfn.IFNA((VLOOKUP($A7636,'Fats and Greases'!O:P,2,FALSE)), "")</f>
        <v/>
      </c>
      <c r="L7636" s="10" t="str">
        <f ca="1">_xlfn.IFNA((VLOOKUP($A7636,'Fats and Greases'!Q:R,2,FALSE)), "")</f>
        <v/>
      </c>
      <c r="M7636" s="10" t="str">
        <f ca="1">_xlfn.IFNA((VLOOKUP($A7636,'Fats and Greases'!S:T,2,FALSE)), "")</f>
        <v/>
      </c>
    </row>
    <row r="7637" spans="1:13" x14ac:dyDescent="0.2">
      <c r="A7637" s="18">
        <v>47473</v>
      </c>
      <c r="B7637" s="19">
        <f t="shared" si="238"/>
        <v>12</v>
      </c>
      <c r="C7637" s="19">
        <f t="shared" si="239"/>
        <v>2029</v>
      </c>
      <c r="D7637" s="10" t="str">
        <f ca="1">_xlfn.IFNA((VLOOKUP(A7637,'Fats and Greases'!A:B,2,FALSE)), "")</f>
        <v/>
      </c>
      <c r="E7637" s="10" t="str">
        <f ca="1">_xlfn.IFNA((VLOOKUP(A7637,'Fats and Greases'!C:D,2,FALSE)), "")</f>
        <v/>
      </c>
      <c r="F7637" s="10" t="str">
        <f ca="1">_xlfn.IFNA((VLOOKUP(A7637,'Fats and Greases'!E:F,2,FALSE)), "")</f>
        <v/>
      </c>
      <c r="G7637" s="10" t="str">
        <f ca="1">_xlfn.IFNA((VLOOKUP(A7637,'Fats and Greases'!G:H,2,FALSE)), "")</f>
        <v/>
      </c>
      <c r="H7637" s="10" t="str">
        <f ca="1">_xlfn.IFNA((VLOOKUP(A7637,'Fats and Greases'!I:J,2,FALSE)), "")</f>
        <v/>
      </c>
      <c r="I7637" s="10" t="str">
        <f ca="1">_xlfn.IFNA((VLOOKUP(A7637,'Fats and Greases'!K:L,2,FALSE)), "")</f>
        <v/>
      </c>
      <c r="J7637" s="10" t="str">
        <f ca="1">_xlfn.IFNA((VLOOKUP(A7637,'Fats and Greases'!M:N,2,FALSE)), "")</f>
        <v/>
      </c>
      <c r="K7637" s="10" t="str">
        <f ca="1">_xlfn.IFNA((VLOOKUP($A7637,'Fats and Greases'!O:P,2,FALSE)), "")</f>
        <v/>
      </c>
      <c r="L7637" s="10" t="str">
        <f ca="1">_xlfn.IFNA((VLOOKUP($A7637,'Fats and Greases'!Q:R,2,FALSE)), "")</f>
        <v/>
      </c>
      <c r="M7637" s="10" t="str">
        <f ca="1">_xlfn.IFNA((VLOOKUP($A7637,'Fats and Greases'!S:T,2,FALSE)), "")</f>
        <v/>
      </c>
    </row>
    <row r="7638" spans="1:13" x14ac:dyDescent="0.2">
      <c r="A7638" s="18">
        <v>47476</v>
      </c>
      <c r="B7638" s="19">
        <f t="shared" si="238"/>
        <v>12</v>
      </c>
      <c r="C7638" s="19">
        <f t="shared" si="239"/>
        <v>2029</v>
      </c>
      <c r="D7638" s="10" t="str">
        <f ca="1">_xlfn.IFNA((VLOOKUP(A7638,'Fats and Greases'!A:B,2,FALSE)), "")</f>
        <v/>
      </c>
      <c r="E7638" s="10" t="str">
        <f ca="1">_xlfn.IFNA((VLOOKUP(A7638,'Fats and Greases'!C:D,2,FALSE)), "")</f>
        <v/>
      </c>
      <c r="F7638" s="10" t="str">
        <f ca="1">_xlfn.IFNA((VLOOKUP(A7638,'Fats and Greases'!E:F,2,FALSE)), "")</f>
        <v/>
      </c>
      <c r="G7638" s="10" t="str">
        <f ca="1">_xlfn.IFNA((VLOOKUP(A7638,'Fats and Greases'!G:H,2,FALSE)), "")</f>
        <v/>
      </c>
      <c r="H7638" s="10" t="str">
        <f ca="1">_xlfn.IFNA((VLOOKUP(A7638,'Fats and Greases'!I:J,2,FALSE)), "")</f>
        <v/>
      </c>
      <c r="I7638" s="10" t="str">
        <f ca="1">_xlfn.IFNA((VLOOKUP(A7638,'Fats and Greases'!K:L,2,FALSE)), "")</f>
        <v/>
      </c>
      <c r="J7638" s="10" t="str">
        <f ca="1">_xlfn.IFNA((VLOOKUP(A7638,'Fats and Greases'!M:N,2,FALSE)), "")</f>
        <v/>
      </c>
      <c r="K7638" s="10" t="str">
        <f ca="1">_xlfn.IFNA((VLOOKUP($A7638,'Fats and Greases'!O:P,2,FALSE)), "")</f>
        <v/>
      </c>
      <c r="L7638" s="10" t="str">
        <f ca="1">_xlfn.IFNA((VLOOKUP($A7638,'Fats and Greases'!Q:R,2,FALSE)), "")</f>
        <v/>
      </c>
      <c r="M7638" s="10" t="str">
        <f ca="1">_xlfn.IFNA((VLOOKUP($A7638,'Fats and Greases'!S:T,2,FALSE)), "")</f>
        <v/>
      </c>
    </row>
    <row r="7639" spans="1:13" x14ac:dyDescent="0.2">
      <c r="A7639" s="18">
        <v>47477</v>
      </c>
      <c r="B7639" s="19">
        <f t="shared" si="238"/>
        <v>12</v>
      </c>
      <c r="C7639" s="19">
        <f t="shared" si="239"/>
        <v>2029</v>
      </c>
      <c r="D7639" s="10" t="str">
        <f ca="1">_xlfn.IFNA((VLOOKUP(A7639,'Fats and Greases'!A:B,2,FALSE)), "")</f>
        <v/>
      </c>
      <c r="E7639" s="10" t="str">
        <f ca="1">_xlfn.IFNA((VLOOKUP(A7639,'Fats and Greases'!C:D,2,FALSE)), "")</f>
        <v/>
      </c>
      <c r="F7639" s="10" t="str">
        <f ca="1">_xlfn.IFNA((VLOOKUP(A7639,'Fats and Greases'!E:F,2,FALSE)), "")</f>
        <v/>
      </c>
      <c r="G7639" s="10" t="str">
        <f ca="1">_xlfn.IFNA((VLOOKUP(A7639,'Fats and Greases'!G:H,2,FALSE)), "")</f>
        <v/>
      </c>
      <c r="H7639" s="10" t="str">
        <f ca="1">_xlfn.IFNA((VLOOKUP(A7639,'Fats and Greases'!I:J,2,FALSE)), "")</f>
        <v/>
      </c>
      <c r="I7639" s="10" t="str">
        <f ca="1">_xlfn.IFNA((VLOOKUP(A7639,'Fats and Greases'!K:L,2,FALSE)), "")</f>
        <v/>
      </c>
      <c r="J7639" s="10" t="str">
        <f ca="1">_xlfn.IFNA((VLOOKUP(A7639,'Fats and Greases'!M:N,2,FALSE)), "")</f>
        <v/>
      </c>
      <c r="K7639" s="10" t="str">
        <f ca="1">_xlfn.IFNA((VLOOKUP($A7639,'Fats and Greases'!O:P,2,FALSE)), "")</f>
        <v/>
      </c>
      <c r="L7639" s="10" t="str">
        <f ca="1">_xlfn.IFNA((VLOOKUP($A7639,'Fats and Greases'!Q:R,2,FALSE)), "")</f>
        <v/>
      </c>
      <c r="M7639" s="10" t="str">
        <f ca="1">_xlfn.IFNA((VLOOKUP($A7639,'Fats and Greases'!S:T,2,FALSE)), "")</f>
        <v/>
      </c>
    </row>
    <row r="7640" spans="1:13" x14ac:dyDescent="0.2">
      <c r="A7640" s="18">
        <v>47478</v>
      </c>
      <c r="B7640" s="19">
        <f t="shared" si="238"/>
        <v>12</v>
      </c>
      <c r="C7640" s="19">
        <f t="shared" si="239"/>
        <v>2029</v>
      </c>
      <c r="D7640" s="10" t="str">
        <f ca="1">_xlfn.IFNA((VLOOKUP(A7640,'Fats and Greases'!A:B,2,FALSE)), "")</f>
        <v/>
      </c>
      <c r="E7640" s="10" t="str">
        <f ca="1">_xlfn.IFNA((VLOOKUP(A7640,'Fats and Greases'!C:D,2,FALSE)), "")</f>
        <v/>
      </c>
      <c r="F7640" s="10" t="str">
        <f ca="1">_xlfn.IFNA((VLOOKUP(A7640,'Fats and Greases'!E:F,2,FALSE)), "")</f>
        <v/>
      </c>
      <c r="G7640" s="10" t="str">
        <f ca="1">_xlfn.IFNA((VLOOKUP(A7640,'Fats and Greases'!G:H,2,FALSE)), "")</f>
        <v/>
      </c>
      <c r="H7640" s="10" t="str">
        <f ca="1">_xlfn.IFNA((VLOOKUP(A7640,'Fats and Greases'!I:J,2,FALSE)), "")</f>
        <v/>
      </c>
      <c r="I7640" s="10" t="str">
        <f ca="1">_xlfn.IFNA((VLOOKUP(A7640,'Fats and Greases'!K:L,2,FALSE)), "")</f>
        <v/>
      </c>
      <c r="J7640" s="10" t="str">
        <f ca="1">_xlfn.IFNA((VLOOKUP(A7640,'Fats and Greases'!M:N,2,FALSE)), "")</f>
        <v/>
      </c>
      <c r="K7640" s="10" t="str">
        <f ca="1">_xlfn.IFNA((VLOOKUP($A7640,'Fats and Greases'!O:P,2,FALSE)), "")</f>
        <v/>
      </c>
      <c r="L7640" s="10" t="str">
        <f ca="1">_xlfn.IFNA((VLOOKUP($A7640,'Fats and Greases'!Q:R,2,FALSE)), "")</f>
        <v/>
      </c>
      <c r="M7640" s="10" t="str">
        <f ca="1">_xlfn.IFNA((VLOOKUP($A7640,'Fats and Greases'!S:T,2,FALSE)), "")</f>
        <v/>
      </c>
    </row>
    <row r="7641" spans="1:13" x14ac:dyDescent="0.2">
      <c r="A7641" s="18">
        <v>47479</v>
      </c>
      <c r="B7641" s="19">
        <f t="shared" si="238"/>
        <v>12</v>
      </c>
      <c r="C7641" s="19">
        <f t="shared" si="239"/>
        <v>2029</v>
      </c>
      <c r="D7641" s="10" t="str">
        <f ca="1">_xlfn.IFNA((VLOOKUP(A7641,'Fats and Greases'!A:B,2,FALSE)), "")</f>
        <v/>
      </c>
      <c r="E7641" s="10" t="str">
        <f ca="1">_xlfn.IFNA((VLOOKUP(A7641,'Fats and Greases'!C:D,2,FALSE)), "")</f>
        <v/>
      </c>
      <c r="F7641" s="10" t="str">
        <f ca="1">_xlfn.IFNA((VLOOKUP(A7641,'Fats and Greases'!E:F,2,FALSE)), "")</f>
        <v/>
      </c>
      <c r="G7641" s="10" t="str">
        <f ca="1">_xlfn.IFNA((VLOOKUP(A7641,'Fats and Greases'!G:H,2,FALSE)), "")</f>
        <v/>
      </c>
      <c r="H7641" s="10" t="str">
        <f ca="1">_xlfn.IFNA((VLOOKUP(A7641,'Fats and Greases'!I:J,2,FALSE)), "")</f>
        <v/>
      </c>
      <c r="I7641" s="10" t="str">
        <f ca="1">_xlfn.IFNA((VLOOKUP(A7641,'Fats and Greases'!K:L,2,FALSE)), "")</f>
        <v/>
      </c>
      <c r="J7641" s="10" t="str">
        <f ca="1">_xlfn.IFNA((VLOOKUP(A7641,'Fats and Greases'!M:N,2,FALSE)), "")</f>
        <v/>
      </c>
      <c r="K7641" s="10" t="str">
        <f ca="1">_xlfn.IFNA((VLOOKUP($A7641,'Fats and Greases'!O:P,2,FALSE)), "")</f>
        <v/>
      </c>
      <c r="L7641" s="10" t="str">
        <f ca="1">_xlfn.IFNA((VLOOKUP($A7641,'Fats and Greases'!Q:R,2,FALSE)), "")</f>
        <v/>
      </c>
      <c r="M7641" s="10" t="str">
        <f ca="1">_xlfn.IFNA((VLOOKUP($A7641,'Fats and Greases'!S:T,2,FALSE)), "")</f>
        <v/>
      </c>
    </row>
    <row r="7642" spans="1:13" x14ac:dyDescent="0.2">
      <c r="A7642" s="18">
        <v>47480</v>
      </c>
      <c r="B7642" s="19">
        <f t="shared" si="238"/>
        <v>12</v>
      </c>
      <c r="C7642" s="19">
        <f t="shared" si="239"/>
        <v>2029</v>
      </c>
      <c r="D7642" s="10" t="str">
        <f ca="1">_xlfn.IFNA((VLOOKUP(A7642,'Fats and Greases'!A:B,2,FALSE)), "")</f>
        <v/>
      </c>
      <c r="E7642" s="10" t="str">
        <f ca="1">_xlfn.IFNA((VLOOKUP(A7642,'Fats and Greases'!C:D,2,FALSE)), "")</f>
        <v/>
      </c>
      <c r="F7642" s="10" t="str">
        <f ca="1">_xlfn.IFNA((VLOOKUP(A7642,'Fats and Greases'!E:F,2,FALSE)), "")</f>
        <v/>
      </c>
      <c r="G7642" s="10" t="str">
        <f ca="1">_xlfn.IFNA((VLOOKUP(A7642,'Fats and Greases'!G:H,2,FALSE)), "")</f>
        <v/>
      </c>
      <c r="H7642" s="10" t="str">
        <f ca="1">_xlfn.IFNA((VLOOKUP(A7642,'Fats and Greases'!I:J,2,FALSE)), "")</f>
        <v/>
      </c>
      <c r="I7642" s="10" t="str">
        <f ca="1">_xlfn.IFNA((VLOOKUP(A7642,'Fats and Greases'!K:L,2,FALSE)), "")</f>
        <v/>
      </c>
      <c r="J7642" s="10" t="str">
        <f ca="1">_xlfn.IFNA((VLOOKUP(A7642,'Fats and Greases'!M:N,2,FALSE)), "")</f>
        <v/>
      </c>
      <c r="K7642" s="10" t="str">
        <f ca="1">_xlfn.IFNA((VLOOKUP($A7642,'Fats and Greases'!O:P,2,FALSE)), "")</f>
        <v/>
      </c>
      <c r="L7642" s="10" t="str">
        <f ca="1">_xlfn.IFNA((VLOOKUP($A7642,'Fats and Greases'!Q:R,2,FALSE)), "")</f>
        <v/>
      </c>
      <c r="M7642" s="10" t="str">
        <f ca="1">_xlfn.IFNA((VLOOKUP($A7642,'Fats and Greases'!S:T,2,FALSE)), "")</f>
        <v/>
      </c>
    </row>
    <row r="7643" spans="1:13" x14ac:dyDescent="0.2">
      <c r="A7643" s="18">
        <v>47483</v>
      </c>
      <c r="B7643" s="19">
        <f t="shared" si="238"/>
        <v>12</v>
      </c>
      <c r="C7643" s="19">
        <f t="shared" si="239"/>
        <v>2029</v>
      </c>
      <c r="D7643" s="10" t="str">
        <f ca="1">_xlfn.IFNA((VLOOKUP(A7643,'Fats and Greases'!A:B,2,FALSE)), "")</f>
        <v/>
      </c>
      <c r="E7643" s="10" t="str">
        <f ca="1">_xlfn.IFNA((VLOOKUP(A7643,'Fats and Greases'!C:D,2,FALSE)), "")</f>
        <v/>
      </c>
      <c r="F7643" s="10" t="str">
        <f ca="1">_xlfn.IFNA((VLOOKUP(A7643,'Fats and Greases'!E:F,2,FALSE)), "")</f>
        <v/>
      </c>
      <c r="G7643" s="10" t="str">
        <f ca="1">_xlfn.IFNA((VLOOKUP(A7643,'Fats and Greases'!G:H,2,FALSE)), "")</f>
        <v/>
      </c>
      <c r="H7643" s="10" t="str">
        <f ca="1">_xlfn.IFNA((VLOOKUP(A7643,'Fats and Greases'!I:J,2,FALSE)), "")</f>
        <v/>
      </c>
      <c r="I7643" s="10" t="str">
        <f ca="1">_xlfn.IFNA((VLOOKUP(A7643,'Fats and Greases'!K:L,2,FALSE)), "")</f>
        <v/>
      </c>
      <c r="J7643" s="10" t="str">
        <f ca="1">_xlfn.IFNA((VLOOKUP(A7643,'Fats and Greases'!M:N,2,FALSE)), "")</f>
        <v/>
      </c>
      <c r="K7643" s="10" t="str">
        <f ca="1">_xlfn.IFNA((VLOOKUP($A7643,'Fats and Greases'!O:P,2,FALSE)), "")</f>
        <v/>
      </c>
      <c r="L7643" s="10" t="str">
        <f ca="1">_xlfn.IFNA((VLOOKUP($A7643,'Fats and Greases'!Q:R,2,FALSE)), "")</f>
        <v/>
      </c>
      <c r="M7643" s="10" t="str">
        <f ca="1">_xlfn.IFNA((VLOOKUP($A7643,'Fats and Greases'!S:T,2,FALSE)), "")</f>
        <v/>
      </c>
    </row>
    <row r="7644" spans="1:13" x14ac:dyDescent="0.2">
      <c r="A7644" s="18">
        <v>47484</v>
      </c>
      <c r="B7644" s="19">
        <f t="shared" si="238"/>
        <v>1</v>
      </c>
      <c r="C7644" s="19">
        <f t="shared" si="239"/>
        <v>2030</v>
      </c>
      <c r="D7644" s="10" t="str">
        <f ca="1">_xlfn.IFNA((VLOOKUP(A7644,'Fats and Greases'!A:B,2,FALSE)), "")</f>
        <v/>
      </c>
      <c r="E7644" s="10" t="str">
        <f ca="1">_xlfn.IFNA((VLOOKUP(A7644,'Fats and Greases'!C:D,2,FALSE)), "")</f>
        <v/>
      </c>
      <c r="F7644" s="10" t="str">
        <f ca="1">_xlfn.IFNA((VLOOKUP(A7644,'Fats and Greases'!E:F,2,FALSE)), "")</f>
        <v/>
      </c>
      <c r="G7644" s="10" t="str">
        <f ca="1">_xlfn.IFNA((VLOOKUP(A7644,'Fats and Greases'!G:H,2,FALSE)), "")</f>
        <v/>
      </c>
      <c r="H7644" s="10" t="str">
        <f ca="1">_xlfn.IFNA((VLOOKUP(A7644,'Fats and Greases'!I:J,2,FALSE)), "")</f>
        <v/>
      </c>
      <c r="I7644" s="10" t="str">
        <f ca="1">_xlfn.IFNA((VLOOKUP(A7644,'Fats and Greases'!K:L,2,FALSE)), "")</f>
        <v/>
      </c>
      <c r="J7644" s="10" t="str">
        <f ca="1">_xlfn.IFNA((VLOOKUP(A7644,'Fats and Greases'!M:N,2,FALSE)), "")</f>
        <v/>
      </c>
      <c r="K7644" s="10" t="str">
        <f ca="1">_xlfn.IFNA((VLOOKUP($A7644,'Fats and Greases'!O:P,2,FALSE)), "")</f>
        <v/>
      </c>
      <c r="L7644" s="10" t="str">
        <f ca="1">_xlfn.IFNA((VLOOKUP($A7644,'Fats and Greases'!Q:R,2,FALSE)), "")</f>
        <v/>
      </c>
      <c r="M7644" s="10" t="str">
        <f ca="1">_xlfn.IFNA((VLOOKUP($A7644,'Fats and Greases'!S:T,2,FALSE)), "")</f>
        <v/>
      </c>
    </row>
    <row r="7645" spans="1:13" x14ac:dyDescent="0.2">
      <c r="A7645" s="18">
        <v>47485</v>
      </c>
      <c r="B7645" s="19">
        <f t="shared" si="238"/>
        <v>1</v>
      </c>
      <c r="C7645" s="19">
        <f t="shared" si="239"/>
        <v>2030</v>
      </c>
      <c r="D7645" s="10" t="str">
        <f ca="1">_xlfn.IFNA((VLOOKUP(A7645,'Fats and Greases'!A:B,2,FALSE)), "")</f>
        <v/>
      </c>
      <c r="E7645" s="10" t="str">
        <f ca="1">_xlfn.IFNA((VLOOKUP(A7645,'Fats and Greases'!C:D,2,FALSE)), "")</f>
        <v/>
      </c>
      <c r="F7645" s="10" t="str">
        <f ca="1">_xlfn.IFNA((VLOOKUP(A7645,'Fats and Greases'!E:F,2,FALSE)), "")</f>
        <v/>
      </c>
      <c r="G7645" s="10" t="str">
        <f ca="1">_xlfn.IFNA((VLOOKUP(A7645,'Fats and Greases'!G:H,2,FALSE)), "")</f>
        <v/>
      </c>
      <c r="H7645" s="10" t="str">
        <f ca="1">_xlfn.IFNA((VLOOKUP(A7645,'Fats and Greases'!I:J,2,FALSE)), "")</f>
        <v/>
      </c>
      <c r="I7645" s="10" t="str">
        <f ca="1">_xlfn.IFNA((VLOOKUP(A7645,'Fats and Greases'!K:L,2,FALSE)), "")</f>
        <v/>
      </c>
      <c r="J7645" s="10" t="str">
        <f ca="1">_xlfn.IFNA((VLOOKUP(A7645,'Fats and Greases'!M:N,2,FALSE)), "")</f>
        <v/>
      </c>
      <c r="K7645" s="10" t="str">
        <f ca="1">_xlfn.IFNA((VLOOKUP($A7645,'Fats and Greases'!O:P,2,FALSE)), "")</f>
        <v/>
      </c>
      <c r="L7645" s="10" t="str">
        <f ca="1">_xlfn.IFNA((VLOOKUP($A7645,'Fats and Greases'!Q:R,2,FALSE)), "")</f>
        <v/>
      </c>
      <c r="M7645" s="10" t="str">
        <f ca="1">_xlfn.IFNA((VLOOKUP($A7645,'Fats and Greases'!S:T,2,FALSE)), "")</f>
        <v/>
      </c>
    </row>
    <row r="7646" spans="1:13" x14ac:dyDescent="0.2">
      <c r="A7646" s="18">
        <v>47486</v>
      </c>
      <c r="B7646" s="19">
        <f t="shared" si="238"/>
        <v>1</v>
      </c>
      <c r="C7646" s="19">
        <f t="shared" si="239"/>
        <v>2030</v>
      </c>
      <c r="D7646" s="10" t="str">
        <f ca="1">_xlfn.IFNA((VLOOKUP(A7646,'Fats and Greases'!A:B,2,FALSE)), "")</f>
        <v/>
      </c>
      <c r="E7646" s="10" t="str">
        <f ca="1">_xlfn.IFNA((VLOOKUP(A7646,'Fats and Greases'!C:D,2,FALSE)), "")</f>
        <v/>
      </c>
      <c r="F7646" s="10" t="str">
        <f ca="1">_xlfn.IFNA((VLOOKUP(A7646,'Fats and Greases'!E:F,2,FALSE)), "")</f>
        <v/>
      </c>
      <c r="G7646" s="10" t="str">
        <f ca="1">_xlfn.IFNA((VLOOKUP(A7646,'Fats and Greases'!G:H,2,FALSE)), "")</f>
        <v/>
      </c>
      <c r="H7646" s="10" t="str">
        <f ca="1">_xlfn.IFNA((VLOOKUP(A7646,'Fats and Greases'!I:J,2,FALSE)), "")</f>
        <v/>
      </c>
      <c r="I7646" s="10" t="str">
        <f ca="1">_xlfn.IFNA((VLOOKUP(A7646,'Fats and Greases'!K:L,2,FALSE)), "")</f>
        <v/>
      </c>
      <c r="J7646" s="10" t="str">
        <f ca="1">_xlfn.IFNA((VLOOKUP(A7646,'Fats and Greases'!M:N,2,FALSE)), "")</f>
        <v/>
      </c>
      <c r="K7646" s="10" t="str">
        <f ca="1">_xlfn.IFNA((VLOOKUP($A7646,'Fats and Greases'!O:P,2,FALSE)), "")</f>
        <v/>
      </c>
      <c r="L7646" s="10" t="str">
        <f ca="1">_xlfn.IFNA((VLOOKUP($A7646,'Fats and Greases'!Q:R,2,FALSE)), "")</f>
        <v/>
      </c>
      <c r="M7646" s="10" t="str">
        <f ca="1">_xlfn.IFNA((VLOOKUP($A7646,'Fats and Greases'!S:T,2,FALSE)), "")</f>
        <v/>
      </c>
    </row>
    <row r="7647" spans="1:13" x14ac:dyDescent="0.2">
      <c r="A7647" s="18">
        <v>47487</v>
      </c>
      <c r="B7647" s="19">
        <f t="shared" si="238"/>
        <v>1</v>
      </c>
      <c r="C7647" s="19">
        <f t="shared" si="239"/>
        <v>2030</v>
      </c>
      <c r="D7647" s="10" t="str">
        <f ca="1">_xlfn.IFNA((VLOOKUP(A7647,'Fats and Greases'!A:B,2,FALSE)), "")</f>
        <v/>
      </c>
      <c r="E7647" s="10" t="str">
        <f ca="1">_xlfn.IFNA((VLOOKUP(A7647,'Fats and Greases'!C:D,2,FALSE)), "")</f>
        <v/>
      </c>
      <c r="F7647" s="10" t="str">
        <f ca="1">_xlfn.IFNA((VLOOKUP(A7647,'Fats and Greases'!E:F,2,FALSE)), "")</f>
        <v/>
      </c>
      <c r="G7647" s="10" t="str">
        <f ca="1">_xlfn.IFNA((VLOOKUP(A7647,'Fats and Greases'!G:H,2,FALSE)), "")</f>
        <v/>
      </c>
      <c r="H7647" s="10" t="str">
        <f ca="1">_xlfn.IFNA((VLOOKUP(A7647,'Fats and Greases'!I:J,2,FALSE)), "")</f>
        <v/>
      </c>
      <c r="I7647" s="10" t="str">
        <f ca="1">_xlfn.IFNA((VLOOKUP(A7647,'Fats and Greases'!K:L,2,FALSE)), "")</f>
        <v/>
      </c>
      <c r="J7647" s="10" t="str">
        <f ca="1">_xlfn.IFNA((VLOOKUP(A7647,'Fats and Greases'!M:N,2,FALSE)), "")</f>
        <v/>
      </c>
      <c r="K7647" s="10" t="str">
        <f ca="1">_xlfn.IFNA((VLOOKUP($A7647,'Fats and Greases'!O:P,2,FALSE)), "")</f>
        <v/>
      </c>
      <c r="L7647" s="10" t="str">
        <f ca="1">_xlfn.IFNA((VLOOKUP($A7647,'Fats and Greases'!Q:R,2,FALSE)), "")</f>
        <v/>
      </c>
      <c r="M7647" s="10" t="str">
        <f ca="1">_xlfn.IFNA((VLOOKUP($A7647,'Fats and Greases'!S:T,2,FALSE)), "")</f>
        <v/>
      </c>
    </row>
    <row r="7648" spans="1:13" x14ac:dyDescent="0.2">
      <c r="A7648" s="18">
        <v>47490</v>
      </c>
      <c r="B7648" s="19">
        <f t="shared" si="238"/>
        <v>1</v>
      </c>
      <c r="C7648" s="19">
        <f t="shared" si="239"/>
        <v>2030</v>
      </c>
      <c r="D7648" s="10" t="str">
        <f ca="1">_xlfn.IFNA((VLOOKUP(A7648,'Fats and Greases'!A:B,2,FALSE)), "")</f>
        <v/>
      </c>
      <c r="E7648" s="10" t="str">
        <f ca="1">_xlfn.IFNA((VLOOKUP(A7648,'Fats and Greases'!C:D,2,FALSE)), "")</f>
        <v/>
      </c>
      <c r="F7648" s="10" t="str">
        <f ca="1">_xlfn.IFNA((VLOOKUP(A7648,'Fats and Greases'!E:F,2,FALSE)), "")</f>
        <v/>
      </c>
      <c r="G7648" s="10" t="str">
        <f ca="1">_xlfn.IFNA((VLOOKUP(A7648,'Fats and Greases'!G:H,2,FALSE)), "")</f>
        <v/>
      </c>
      <c r="H7648" s="10" t="str">
        <f ca="1">_xlfn.IFNA((VLOOKUP(A7648,'Fats and Greases'!I:J,2,FALSE)), "")</f>
        <v/>
      </c>
      <c r="I7648" s="10" t="str">
        <f ca="1">_xlfn.IFNA((VLOOKUP(A7648,'Fats and Greases'!K:L,2,FALSE)), "")</f>
        <v/>
      </c>
      <c r="J7648" s="10" t="str">
        <f ca="1">_xlfn.IFNA((VLOOKUP(A7648,'Fats and Greases'!M:N,2,FALSE)), "")</f>
        <v/>
      </c>
      <c r="K7648" s="10" t="str">
        <f ca="1">_xlfn.IFNA((VLOOKUP($A7648,'Fats and Greases'!O:P,2,FALSE)), "")</f>
        <v/>
      </c>
      <c r="L7648" s="10" t="str">
        <f ca="1">_xlfn.IFNA((VLOOKUP($A7648,'Fats and Greases'!Q:R,2,FALSE)), "")</f>
        <v/>
      </c>
      <c r="M7648" s="10" t="str">
        <f ca="1">_xlfn.IFNA((VLOOKUP($A7648,'Fats and Greases'!S:T,2,FALSE)), "")</f>
        <v/>
      </c>
    </row>
    <row r="7649" spans="1:13" x14ac:dyDescent="0.2">
      <c r="A7649" s="18">
        <v>47491</v>
      </c>
      <c r="B7649" s="19">
        <f t="shared" si="238"/>
        <v>1</v>
      </c>
      <c r="C7649" s="19">
        <f t="shared" si="239"/>
        <v>2030</v>
      </c>
      <c r="D7649" s="10" t="str">
        <f ca="1">_xlfn.IFNA((VLOOKUP(A7649,'Fats and Greases'!A:B,2,FALSE)), "")</f>
        <v/>
      </c>
      <c r="E7649" s="10" t="str">
        <f ca="1">_xlfn.IFNA((VLOOKUP(A7649,'Fats and Greases'!C:D,2,FALSE)), "")</f>
        <v/>
      </c>
      <c r="F7649" s="10" t="str">
        <f ca="1">_xlfn.IFNA((VLOOKUP(A7649,'Fats and Greases'!E:F,2,FALSE)), "")</f>
        <v/>
      </c>
      <c r="G7649" s="10" t="str">
        <f ca="1">_xlfn.IFNA((VLOOKUP(A7649,'Fats and Greases'!G:H,2,FALSE)), "")</f>
        <v/>
      </c>
      <c r="H7649" s="10" t="str">
        <f ca="1">_xlfn.IFNA((VLOOKUP(A7649,'Fats and Greases'!I:J,2,FALSE)), "")</f>
        <v/>
      </c>
      <c r="I7649" s="10" t="str">
        <f ca="1">_xlfn.IFNA((VLOOKUP(A7649,'Fats and Greases'!K:L,2,FALSE)), "")</f>
        <v/>
      </c>
      <c r="J7649" s="10" t="str">
        <f ca="1">_xlfn.IFNA((VLOOKUP(A7649,'Fats and Greases'!M:N,2,FALSE)), "")</f>
        <v/>
      </c>
      <c r="K7649" s="10" t="str">
        <f ca="1">_xlfn.IFNA((VLOOKUP($A7649,'Fats and Greases'!O:P,2,FALSE)), "")</f>
        <v/>
      </c>
      <c r="L7649" s="10" t="str">
        <f ca="1">_xlfn.IFNA((VLOOKUP($A7649,'Fats and Greases'!Q:R,2,FALSE)), "")</f>
        <v/>
      </c>
      <c r="M7649" s="10" t="str">
        <f ca="1">_xlfn.IFNA((VLOOKUP($A7649,'Fats and Greases'!S:T,2,FALSE)), "")</f>
        <v/>
      </c>
    </row>
    <row r="7650" spans="1:13" x14ac:dyDescent="0.2">
      <c r="A7650" s="18">
        <v>47492</v>
      </c>
      <c r="B7650" s="19">
        <f t="shared" si="238"/>
        <v>1</v>
      </c>
      <c r="C7650" s="19">
        <f t="shared" si="239"/>
        <v>2030</v>
      </c>
      <c r="D7650" s="10" t="str">
        <f ca="1">_xlfn.IFNA((VLOOKUP(A7650,'Fats and Greases'!A:B,2,FALSE)), "")</f>
        <v/>
      </c>
      <c r="E7650" s="10" t="str">
        <f ca="1">_xlfn.IFNA((VLOOKUP(A7650,'Fats and Greases'!C:D,2,FALSE)), "")</f>
        <v/>
      </c>
      <c r="F7650" s="10" t="str">
        <f ca="1">_xlfn.IFNA((VLOOKUP(A7650,'Fats and Greases'!E:F,2,FALSE)), "")</f>
        <v/>
      </c>
      <c r="G7650" s="10" t="str">
        <f ca="1">_xlfn.IFNA((VLOOKUP(A7650,'Fats and Greases'!G:H,2,FALSE)), "")</f>
        <v/>
      </c>
      <c r="H7650" s="10" t="str">
        <f ca="1">_xlfn.IFNA((VLOOKUP(A7650,'Fats and Greases'!I:J,2,FALSE)), "")</f>
        <v/>
      </c>
      <c r="I7650" s="10" t="str">
        <f ca="1">_xlfn.IFNA((VLOOKUP(A7650,'Fats and Greases'!K:L,2,FALSE)), "")</f>
        <v/>
      </c>
      <c r="J7650" s="10" t="str">
        <f ca="1">_xlfn.IFNA((VLOOKUP(A7650,'Fats and Greases'!M:N,2,FALSE)), "")</f>
        <v/>
      </c>
      <c r="K7650" s="10" t="str">
        <f ca="1">_xlfn.IFNA((VLOOKUP($A7650,'Fats and Greases'!O:P,2,FALSE)), "")</f>
        <v/>
      </c>
      <c r="L7650" s="10" t="str">
        <f ca="1">_xlfn.IFNA((VLOOKUP($A7650,'Fats and Greases'!Q:R,2,FALSE)), "")</f>
        <v/>
      </c>
      <c r="M7650" s="10" t="str">
        <f ca="1">_xlfn.IFNA((VLOOKUP($A7650,'Fats and Greases'!S:T,2,FALSE)), "")</f>
        <v/>
      </c>
    </row>
    <row r="7651" spans="1:13" x14ac:dyDescent="0.2">
      <c r="A7651" s="18">
        <v>47493</v>
      </c>
      <c r="B7651" s="19">
        <f t="shared" si="238"/>
        <v>1</v>
      </c>
      <c r="C7651" s="19">
        <f t="shared" si="239"/>
        <v>2030</v>
      </c>
      <c r="D7651" s="10" t="str">
        <f ca="1">_xlfn.IFNA((VLOOKUP(A7651,'Fats and Greases'!A:B,2,FALSE)), "")</f>
        <v/>
      </c>
      <c r="E7651" s="10" t="str">
        <f ca="1">_xlfn.IFNA((VLOOKUP(A7651,'Fats and Greases'!C:D,2,FALSE)), "")</f>
        <v/>
      </c>
      <c r="F7651" s="10" t="str">
        <f ca="1">_xlfn.IFNA((VLOOKUP(A7651,'Fats and Greases'!E:F,2,FALSE)), "")</f>
        <v/>
      </c>
      <c r="G7651" s="10" t="str">
        <f ca="1">_xlfn.IFNA((VLOOKUP(A7651,'Fats and Greases'!G:H,2,FALSE)), "")</f>
        <v/>
      </c>
      <c r="H7651" s="10" t="str">
        <f ca="1">_xlfn.IFNA((VLOOKUP(A7651,'Fats and Greases'!I:J,2,FALSE)), "")</f>
        <v/>
      </c>
      <c r="I7651" s="10" t="str">
        <f ca="1">_xlfn.IFNA((VLOOKUP(A7651,'Fats and Greases'!K:L,2,FALSE)), "")</f>
        <v/>
      </c>
      <c r="J7651" s="10" t="str">
        <f ca="1">_xlfn.IFNA((VLOOKUP(A7651,'Fats and Greases'!M:N,2,FALSE)), "")</f>
        <v/>
      </c>
      <c r="K7651" s="10" t="str">
        <f ca="1">_xlfn.IFNA((VLOOKUP($A7651,'Fats and Greases'!O:P,2,FALSE)), "")</f>
        <v/>
      </c>
      <c r="L7651" s="10" t="str">
        <f ca="1">_xlfn.IFNA((VLOOKUP($A7651,'Fats and Greases'!Q:R,2,FALSE)), "")</f>
        <v/>
      </c>
      <c r="M7651" s="10" t="str">
        <f ca="1">_xlfn.IFNA((VLOOKUP($A7651,'Fats and Greases'!S:T,2,FALSE)), "")</f>
        <v/>
      </c>
    </row>
    <row r="7652" spans="1:13" x14ac:dyDescent="0.2">
      <c r="A7652" s="18">
        <v>47494</v>
      </c>
      <c r="B7652" s="19">
        <f t="shared" si="238"/>
        <v>1</v>
      </c>
      <c r="C7652" s="19">
        <f t="shared" si="239"/>
        <v>2030</v>
      </c>
      <c r="D7652" s="10" t="str">
        <f ca="1">_xlfn.IFNA((VLOOKUP(A7652,'Fats and Greases'!A:B,2,FALSE)), "")</f>
        <v/>
      </c>
      <c r="E7652" s="10" t="str">
        <f ca="1">_xlfn.IFNA((VLOOKUP(A7652,'Fats and Greases'!C:D,2,FALSE)), "")</f>
        <v/>
      </c>
      <c r="F7652" s="10" t="str">
        <f ca="1">_xlfn.IFNA((VLOOKUP(A7652,'Fats and Greases'!E:F,2,FALSE)), "")</f>
        <v/>
      </c>
      <c r="G7652" s="10" t="str">
        <f ca="1">_xlfn.IFNA((VLOOKUP(A7652,'Fats and Greases'!G:H,2,FALSE)), "")</f>
        <v/>
      </c>
      <c r="H7652" s="10" t="str">
        <f ca="1">_xlfn.IFNA((VLOOKUP(A7652,'Fats and Greases'!I:J,2,FALSE)), "")</f>
        <v/>
      </c>
      <c r="I7652" s="10" t="str">
        <f ca="1">_xlfn.IFNA((VLOOKUP(A7652,'Fats and Greases'!K:L,2,FALSE)), "")</f>
        <v/>
      </c>
      <c r="J7652" s="10" t="str">
        <f ca="1">_xlfn.IFNA((VLOOKUP(A7652,'Fats and Greases'!M:N,2,FALSE)), "")</f>
        <v/>
      </c>
      <c r="K7652" s="10" t="str">
        <f ca="1">_xlfn.IFNA((VLOOKUP($A7652,'Fats and Greases'!O:P,2,FALSE)), "")</f>
        <v/>
      </c>
      <c r="L7652" s="10" t="str">
        <f ca="1">_xlfn.IFNA((VLOOKUP($A7652,'Fats and Greases'!Q:R,2,FALSE)), "")</f>
        <v/>
      </c>
      <c r="M7652" s="10" t="str">
        <f ca="1">_xlfn.IFNA((VLOOKUP($A7652,'Fats and Greases'!S:T,2,FALSE)), "")</f>
        <v/>
      </c>
    </row>
    <row r="7653" spans="1:13" x14ac:dyDescent="0.2">
      <c r="A7653" s="18">
        <v>47497</v>
      </c>
      <c r="B7653" s="19">
        <f t="shared" si="238"/>
        <v>1</v>
      </c>
      <c r="C7653" s="19">
        <f t="shared" si="239"/>
        <v>2030</v>
      </c>
      <c r="D7653" s="10" t="str">
        <f ca="1">_xlfn.IFNA((VLOOKUP(A7653,'Fats and Greases'!A:B,2,FALSE)), "")</f>
        <v/>
      </c>
      <c r="E7653" s="10" t="str">
        <f ca="1">_xlfn.IFNA((VLOOKUP(A7653,'Fats and Greases'!C:D,2,FALSE)), "")</f>
        <v/>
      </c>
      <c r="F7653" s="10" t="str">
        <f ca="1">_xlfn.IFNA((VLOOKUP(A7653,'Fats and Greases'!E:F,2,FALSE)), "")</f>
        <v/>
      </c>
      <c r="G7653" s="10" t="str">
        <f ca="1">_xlfn.IFNA((VLOOKUP(A7653,'Fats and Greases'!G:H,2,FALSE)), "")</f>
        <v/>
      </c>
      <c r="H7653" s="10" t="str">
        <f ca="1">_xlfn.IFNA((VLOOKUP(A7653,'Fats and Greases'!I:J,2,FALSE)), "")</f>
        <v/>
      </c>
      <c r="I7653" s="10" t="str">
        <f ca="1">_xlfn.IFNA((VLOOKUP(A7653,'Fats and Greases'!K:L,2,FALSE)), "")</f>
        <v/>
      </c>
      <c r="J7653" s="10" t="str">
        <f ca="1">_xlfn.IFNA((VLOOKUP(A7653,'Fats and Greases'!M:N,2,FALSE)), "")</f>
        <v/>
      </c>
      <c r="K7653" s="10" t="str">
        <f ca="1">_xlfn.IFNA((VLOOKUP($A7653,'Fats and Greases'!O:P,2,FALSE)), "")</f>
        <v/>
      </c>
      <c r="L7653" s="10" t="str">
        <f ca="1">_xlfn.IFNA((VLOOKUP($A7653,'Fats and Greases'!Q:R,2,FALSE)), "")</f>
        <v/>
      </c>
      <c r="M7653" s="10" t="str">
        <f ca="1">_xlfn.IFNA((VLOOKUP($A7653,'Fats and Greases'!S:T,2,FALSE)), "")</f>
        <v/>
      </c>
    </row>
    <row r="7654" spans="1:13" x14ac:dyDescent="0.2">
      <c r="A7654" s="18">
        <v>47498</v>
      </c>
      <c r="B7654" s="19">
        <f t="shared" si="238"/>
        <v>1</v>
      </c>
      <c r="C7654" s="19">
        <f t="shared" si="239"/>
        <v>2030</v>
      </c>
      <c r="D7654" s="10" t="str">
        <f ca="1">_xlfn.IFNA((VLOOKUP(A7654,'Fats and Greases'!A:B,2,FALSE)), "")</f>
        <v/>
      </c>
      <c r="E7654" s="10" t="str">
        <f ca="1">_xlfn.IFNA((VLOOKUP(A7654,'Fats and Greases'!C:D,2,FALSE)), "")</f>
        <v/>
      </c>
      <c r="F7654" s="10" t="str">
        <f ca="1">_xlfn.IFNA((VLOOKUP(A7654,'Fats and Greases'!E:F,2,FALSE)), "")</f>
        <v/>
      </c>
      <c r="G7654" s="10" t="str">
        <f ca="1">_xlfn.IFNA((VLOOKUP(A7654,'Fats and Greases'!G:H,2,FALSE)), "")</f>
        <v/>
      </c>
      <c r="H7654" s="10" t="str">
        <f ca="1">_xlfn.IFNA((VLOOKUP(A7654,'Fats and Greases'!I:J,2,FALSE)), "")</f>
        <v/>
      </c>
      <c r="I7654" s="10" t="str">
        <f ca="1">_xlfn.IFNA((VLOOKUP(A7654,'Fats and Greases'!K:L,2,FALSE)), "")</f>
        <v/>
      </c>
      <c r="J7654" s="10" t="str">
        <f ca="1">_xlfn.IFNA((VLOOKUP(A7654,'Fats and Greases'!M:N,2,FALSE)), "")</f>
        <v/>
      </c>
      <c r="K7654" s="10" t="str">
        <f ca="1">_xlfn.IFNA((VLOOKUP($A7654,'Fats and Greases'!O:P,2,FALSE)), "")</f>
        <v/>
      </c>
      <c r="L7654" s="10" t="str">
        <f ca="1">_xlfn.IFNA((VLOOKUP($A7654,'Fats and Greases'!Q:R,2,FALSE)), "")</f>
        <v/>
      </c>
      <c r="M7654" s="10" t="str">
        <f ca="1">_xlfn.IFNA((VLOOKUP($A7654,'Fats and Greases'!S:T,2,FALSE)), "")</f>
        <v/>
      </c>
    </row>
    <row r="7655" spans="1:13" x14ac:dyDescent="0.2">
      <c r="A7655" s="18">
        <v>47499</v>
      </c>
      <c r="B7655" s="19">
        <f t="shared" si="238"/>
        <v>1</v>
      </c>
      <c r="C7655" s="19">
        <f t="shared" si="239"/>
        <v>2030</v>
      </c>
      <c r="D7655" s="10" t="str">
        <f ca="1">_xlfn.IFNA((VLOOKUP(A7655,'Fats and Greases'!A:B,2,FALSE)), "")</f>
        <v/>
      </c>
      <c r="E7655" s="10" t="str">
        <f ca="1">_xlfn.IFNA((VLOOKUP(A7655,'Fats and Greases'!C:D,2,FALSE)), "")</f>
        <v/>
      </c>
      <c r="F7655" s="10" t="str">
        <f ca="1">_xlfn.IFNA((VLOOKUP(A7655,'Fats and Greases'!E:F,2,FALSE)), "")</f>
        <v/>
      </c>
      <c r="G7655" s="10" t="str">
        <f ca="1">_xlfn.IFNA((VLOOKUP(A7655,'Fats and Greases'!G:H,2,FALSE)), "")</f>
        <v/>
      </c>
      <c r="H7655" s="10" t="str">
        <f ca="1">_xlfn.IFNA((VLOOKUP(A7655,'Fats and Greases'!I:J,2,FALSE)), "")</f>
        <v/>
      </c>
      <c r="I7655" s="10" t="str">
        <f ca="1">_xlfn.IFNA((VLOOKUP(A7655,'Fats and Greases'!K:L,2,FALSE)), "")</f>
        <v/>
      </c>
      <c r="J7655" s="10" t="str">
        <f ca="1">_xlfn.IFNA((VLOOKUP(A7655,'Fats and Greases'!M:N,2,FALSE)), "")</f>
        <v/>
      </c>
      <c r="K7655" s="10" t="str">
        <f ca="1">_xlfn.IFNA((VLOOKUP($A7655,'Fats and Greases'!O:P,2,FALSE)), "")</f>
        <v/>
      </c>
      <c r="L7655" s="10" t="str">
        <f ca="1">_xlfn.IFNA((VLOOKUP($A7655,'Fats and Greases'!Q:R,2,FALSE)), "")</f>
        <v/>
      </c>
      <c r="M7655" s="10" t="str">
        <f ca="1">_xlfn.IFNA((VLOOKUP($A7655,'Fats and Greases'!S:T,2,FALSE)), "")</f>
        <v/>
      </c>
    </row>
    <row r="7656" spans="1:13" x14ac:dyDescent="0.2">
      <c r="A7656" s="18">
        <v>47500</v>
      </c>
      <c r="B7656" s="19">
        <f t="shared" si="238"/>
        <v>1</v>
      </c>
      <c r="C7656" s="19">
        <f t="shared" si="239"/>
        <v>2030</v>
      </c>
      <c r="D7656" s="10" t="str">
        <f ca="1">_xlfn.IFNA((VLOOKUP(A7656,'Fats and Greases'!A:B,2,FALSE)), "")</f>
        <v/>
      </c>
      <c r="E7656" s="10" t="str">
        <f ca="1">_xlfn.IFNA((VLOOKUP(A7656,'Fats and Greases'!C:D,2,FALSE)), "")</f>
        <v/>
      </c>
      <c r="F7656" s="10" t="str">
        <f ca="1">_xlfn.IFNA((VLOOKUP(A7656,'Fats and Greases'!E:F,2,FALSE)), "")</f>
        <v/>
      </c>
      <c r="G7656" s="10" t="str">
        <f ca="1">_xlfn.IFNA((VLOOKUP(A7656,'Fats and Greases'!G:H,2,FALSE)), "")</f>
        <v/>
      </c>
      <c r="H7656" s="10" t="str">
        <f ca="1">_xlfn.IFNA((VLOOKUP(A7656,'Fats and Greases'!I:J,2,FALSE)), "")</f>
        <v/>
      </c>
      <c r="I7656" s="10" t="str">
        <f ca="1">_xlfn.IFNA((VLOOKUP(A7656,'Fats and Greases'!K:L,2,FALSE)), "")</f>
        <v/>
      </c>
      <c r="J7656" s="10" t="str">
        <f ca="1">_xlfn.IFNA((VLOOKUP(A7656,'Fats and Greases'!M:N,2,FALSE)), "")</f>
        <v/>
      </c>
      <c r="K7656" s="10" t="str">
        <f ca="1">_xlfn.IFNA((VLOOKUP($A7656,'Fats and Greases'!O:P,2,FALSE)), "")</f>
        <v/>
      </c>
      <c r="L7656" s="10" t="str">
        <f ca="1">_xlfn.IFNA((VLOOKUP($A7656,'Fats and Greases'!Q:R,2,FALSE)), "")</f>
        <v/>
      </c>
      <c r="M7656" s="10" t="str">
        <f ca="1">_xlfn.IFNA((VLOOKUP($A7656,'Fats and Greases'!S:T,2,FALSE)), "")</f>
        <v/>
      </c>
    </row>
    <row r="7657" spans="1:13" x14ac:dyDescent="0.2">
      <c r="A7657" s="18">
        <v>47501</v>
      </c>
      <c r="B7657" s="19">
        <f t="shared" si="238"/>
        <v>1</v>
      </c>
      <c r="C7657" s="19">
        <f t="shared" si="239"/>
        <v>2030</v>
      </c>
      <c r="D7657" s="10" t="str">
        <f ca="1">_xlfn.IFNA((VLOOKUP(A7657,'Fats and Greases'!A:B,2,FALSE)), "")</f>
        <v/>
      </c>
      <c r="E7657" s="10" t="str">
        <f ca="1">_xlfn.IFNA((VLOOKUP(A7657,'Fats and Greases'!C:D,2,FALSE)), "")</f>
        <v/>
      </c>
      <c r="F7657" s="10" t="str">
        <f ca="1">_xlfn.IFNA((VLOOKUP(A7657,'Fats and Greases'!E:F,2,FALSE)), "")</f>
        <v/>
      </c>
      <c r="G7657" s="10" t="str">
        <f ca="1">_xlfn.IFNA((VLOOKUP(A7657,'Fats and Greases'!G:H,2,FALSE)), "")</f>
        <v/>
      </c>
      <c r="H7657" s="10" t="str">
        <f ca="1">_xlfn.IFNA((VLOOKUP(A7657,'Fats and Greases'!I:J,2,FALSE)), "")</f>
        <v/>
      </c>
      <c r="I7657" s="10" t="str">
        <f ca="1">_xlfn.IFNA((VLOOKUP(A7657,'Fats and Greases'!K:L,2,FALSE)), "")</f>
        <v/>
      </c>
      <c r="J7657" s="10" t="str">
        <f ca="1">_xlfn.IFNA((VLOOKUP(A7657,'Fats and Greases'!M:N,2,FALSE)), "")</f>
        <v/>
      </c>
      <c r="K7657" s="10" t="str">
        <f ca="1">_xlfn.IFNA((VLOOKUP($A7657,'Fats and Greases'!O:P,2,FALSE)), "")</f>
        <v/>
      </c>
      <c r="L7657" s="10" t="str">
        <f ca="1">_xlfn.IFNA((VLOOKUP($A7657,'Fats and Greases'!Q:R,2,FALSE)), "")</f>
        <v/>
      </c>
      <c r="M7657" s="10" t="str">
        <f ca="1">_xlfn.IFNA((VLOOKUP($A7657,'Fats and Greases'!S:T,2,FALSE)), "")</f>
        <v/>
      </c>
    </row>
    <row r="7658" spans="1:13" x14ac:dyDescent="0.2">
      <c r="A7658" s="18">
        <v>47504</v>
      </c>
      <c r="B7658" s="19">
        <f t="shared" si="238"/>
        <v>1</v>
      </c>
      <c r="C7658" s="19">
        <f t="shared" si="239"/>
        <v>2030</v>
      </c>
      <c r="D7658" s="10" t="str">
        <f ca="1">_xlfn.IFNA((VLOOKUP(A7658,'Fats and Greases'!A:B,2,FALSE)), "")</f>
        <v/>
      </c>
      <c r="E7658" s="10" t="str">
        <f ca="1">_xlfn.IFNA((VLOOKUP(A7658,'Fats and Greases'!C:D,2,FALSE)), "")</f>
        <v/>
      </c>
      <c r="F7658" s="10" t="str">
        <f ca="1">_xlfn.IFNA((VLOOKUP(A7658,'Fats and Greases'!E:F,2,FALSE)), "")</f>
        <v/>
      </c>
      <c r="G7658" s="10" t="str">
        <f ca="1">_xlfn.IFNA((VLOOKUP(A7658,'Fats and Greases'!G:H,2,FALSE)), "")</f>
        <v/>
      </c>
      <c r="H7658" s="10" t="str">
        <f ca="1">_xlfn.IFNA((VLOOKUP(A7658,'Fats and Greases'!I:J,2,FALSE)), "")</f>
        <v/>
      </c>
      <c r="I7658" s="10" t="str">
        <f ca="1">_xlfn.IFNA((VLOOKUP(A7658,'Fats and Greases'!K:L,2,FALSE)), "")</f>
        <v/>
      </c>
      <c r="J7658" s="10" t="str">
        <f ca="1">_xlfn.IFNA((VLOOKUP(A7658,'Fats and Greases'!M:N,2,FALSE)), "")</f>
        <v/>
      </c>
      <c r="K7658" s="10" t="str">
        <f ca="1">_xlfn.IFNA((VLOOKUP($A7658,'Fats and Greases'!O:P,2,FALSE)), "")</f>
        <v/>
      </c>
      <c r="L7658" s="10" t="str">
        <f ca="1">_xlfn.IFNA((VLOOKUP($A7658,'Fats and Greases'!Q:R,2,FALSE)), "")</f>
        <v/>
      </c>
      <c r="M7658" s="10" t="str">
        <f ca="1">_xlfn.IFNA((VLOOKUP($A7658,'Fats and Greases'!S:T,2,FALSE)), "")</f>
        <v/>
      </c>
    </row>
    <row r="7659" spans="1:13" x14ac:dyDescent="0.2">
      <c r="A7659" s="18">
        <v>47505</v>
      </c>
      <c r="B7659" s="19">
        <f t="shared" si="238"/>
        <v>1</v>
      </c>
      <c r="C7659" s="19">
        <f t="shared" si="239"/>
        <v>2030</v>
      </c>
      <c r="D7659" s="10" t="str">
        <f ca="1">_xlfn.IFNA((VLOOKUP(A7659,'Fats and Greases'!A:B,2,FALSE)), "")</f>
        <v/>
      </c>
      <c r="E7659" s="10" t="str">
        <f ca="1">_xlfn.IFNA((VLOOKUP(A7659,'Fats and Greases'!C:D,2,FALSE)), "")</f>
        <v/>
      </c>
      <c r="F7659" s="10" t="str">
        <f ca="1">_xlfn.IFNA((VLOOKUP(A7659,'Fats and Greases'!E:F,2,FALSE)), "")</f>
        <v/>
      </c>
      <c r="G7659" s="10" t="str">
        <f ca="1">_xlfn.IFNA((VLOOKUP(A7659,'Fats and Greases'!G:H,2,FALSE)), "")</f>
        <v/>
      </c>
      <c r="H7659" s="10" t="str">
        <f ca="1">_xlfn.IFNA((VLOOKUP(A7659,'Fats and Greases'!I:J,2,FALSE)), "")</f>
        <v/>
      </c>
      <c r="I7659" s="10" t="str">
        <f ca="1">_xlfn.IFNA((VLOOKUP(A7659,'Fats and Greases'!K:L,2,FALSE)), "")</f>
        <v/>
      </c>
      <c r="J7659" s="10" t="str">
        <f ca="1">_xlfn.IFNA((VLOOKUP(A7659,'Fats and Greases'!M:N,2,FALSE)), "")</f>
        <v/>
      </c>
      <c r="K7659" s="10" t="str">
        <f ca="1">_xlfn.IFNA((VLOOKUP($A7659,'Fats and Greases'!O:P,2,FALSE)), "")</f>
        <v/>
      </c>
      <c r="L7659" s="10" t="str">
        <f ca="1">_xlfn.IFNA((VLOOKUP($A7659,'Fats and Greases'!Q:R,2,FALSE)), "")</f>
        <v/>
      </c>
      <c r="M7659" s="10" t="str">
        <f ca="1">_xlfn.IFNA((VLOOKUP($A7659,'Fats and Greases'!S:T,2,FALSE)), "")</f>
        <v/>
      </c>
    </row>
    <row r="7660" spans="1:13" x14ac:dyDescent="0.2">
      <c r="A7660" s="18">
        <v>47506</v>
      </c>
      <c r="B7660" s="19">
        <f t="shared" si="238"/>
        <v>1</v>
      </c>
      <c r="C7660" s="19">
        <f t="shared" si="239"/>
        <v>2030</v>
      </c>
      <c r="D7660" s="10" t="str">
        <f ca="1">_xlfn.IFNA((VLOOKUP(A7660,'Fats and Greases'!A:B,2,FALSE)), "")</f>
        <v/>
      </c>
      <c r="E7660" s="10" t="str">
        <f ca="1">_xlfn.IFNA((VLOOKUP(A7660,'Fats and Greases'!C:D,2,FALSE)), "")</f>
        <v/>
      </c>
      <c r="F7660" s="10" t="str">
        <f ca="1">_xlfn.IFNA((VLOOKUP(A7660,'Fats and Greases'!E:F,2,FALSE)), "")</f>
        <v/>
      </c>
      <c r="G7660" s="10" t="str">
        <f ca="1">_xlfn.IFNA((VLOOKUP(A7660,'Fats and Greases'!G:H,2,FALSE)), "")</f>
        <v/>
      </c>
      <c r="H7660" s="10" t="str">
        <f ca="1">_xlfn.IFNA((VLOOKUP(A7660,'Fats and Greases'!I:J,2,FALSE)), "")</f>
        <v/>
      </c>
      <c r="I7660" s="10" t="str">
        <f ca="1">_xlfn.IFNA((VLOOKUP(A7660,'Fats and Greases'!K:L,2,FALSE)), "")</f>
        <v/>
      </c>
      <c r="J7660" s="10" t="str">
        <f ca="1">_xlfn.IFNA((VLOOKUP(A7660,'Fats and Greases'!M:N,2,FALSE)), "")</f>
        <v/>
      </c>
      <c r="K7660" s="10" t="str">
        <f ca="1">_xlfn.IFNA((VLOOKUP($A7660,'Fats and Greases'!O:P,2,FALSE)), "")</f>
        <v/>
      </c>
      <c r="L7660" s="10" t="str">
        <f ca="1">_xlfn.IFNA((VLOOKUP($A7660,'Fats and Greases'!Q:R,2,FALSE)), "")</f>
        <v/>
      </c>
      <c r="M7660" s="10" t="str">
        <f ca="1">_xlfn.IFNA((VLOOKUP($A7660,'Fats and Greases'!S:T,2,FALSE)), "")</f>
        <v/>
      </c>
    </row>
    <row r="7661" spans="1:13" x14ac:dyDescent="0.2">
      <c r="A7661" s="18">
        <v>47507</v>
      </c>
      <c r="B7661" s="19">
        <f t="shared" si="238"/>
        <v>1</v>
      </c>
      <c r="C7661" s="19">
        <f t="shared" si="239"/>
        <v>2030</v>
      </c>
      <c r="D7661" s="10" t="str">
        <f ca="1">_xlfn.IFNA((VLOOKUP(A7661,'Fats and Greases'!A:B,2,FALSE)), "")</f>
        <v/>
      </c>
      <c r="E7661" s="10" t="str">
        <f ca="1">_xlfn.IFNA((VLOOKUP(A7661,'Fats and Greases'!C:D,2,FALSE)), "")</f>
        <v/>
      </c>
      <c r="F7661" s="10" t="str">
        <f ca="1">_xlfn.IFNA((VLOOKUP(A7661,'Fats and Greases'!E:F,2,FALSE)), "")</f>
        <v/>
      </c>
      <c r="G7661" s="10" t="str">
        <f ca="1">_xlfn.IFNA((VLOOKUP(A7661,'Fats and Greases'!G:H,2,FALSE)), "")</f>
        <v/>
      </c>
      <c r="H7661" s="10" t="str">
        <f ca="1">_xlfn.IFNA((VLOOKUP(A7661,'Fats and Greases'!I:J,2,FALSE)), "")</f>
        <v/>
      </c>
      <c r="I7661" s="10" t="str">
        <f ca="1">_xlfn.IFNA((VLOOKUP(A7661,'Fats and Greases'!K:L,2,FALSE)), "")</f>
        <v/>
      </c>
      <c r="J7661" s="10" t="str">
        <f ca="1">_xlfn.IFNA((VLOOKUP(A7661,'Fats and Greases'!M:N,2,FALSE)), "")</f>
        <v/>
      </c>
      <c r="K7661" s="10" t="str">
        <f ca="1">_xlfn.IFNA((VLOOKUP($A7661,'Fats and Greases'!O:P,2,FALSE)), "")</f>
        <v/>
      </c>
      <c r="L7661" s="10" t="str">
        <f ca="1">_xlfn.IFNA((VLOOKUP($A7661,'Fats and Greases'!Q:R,2,FALSE)), "")</f>
        <v/>
      </c>
      <c r="M7661" s="10" t="str">
        <f ca="1">_xlfn.IFNA((VLOOKUP($A7661,'Fats and Greases'!S:T,2,FALSE)), "")</f>
        <v/>
      </c>
    </row>
    <row r="7662" spans="1:13" x14ac:dyDescent="0.2">
      <c r="A7662" s="18">
        <v>47508</v>
      </c>
      <c r="B7662" s="19">
        <f t="shared" si="238"/>
        <v>1</v>
      </c>
      <c r="C7662" s="19">
        <f t="shared" si="239"/>
        <v>2030</v>
      </c>
      <c r="D7662" s="10" t="str">
        <f ca="1">_xlfn.IFNA((VLOOKUP(A7662,'Fats and Greases'!A:B,2,FALSE)), "")</f>
        <v/>
      </c>
      <c r="E7662" s="10" t="str">
        <f ca="1">_xlfn.IFNA((VLOOKUP(A7662,'Fats and Greases'!C:D,2,FALSE)), "")</f>
        <v/>
      </c>
      <c r="F7662" s="10" t="str">
        <f ca="1">_xlfn.IFNA((VLOOKUP(A7662,'Fats and Greases'!E:F,2,FALSE)), "")</f>
        <v/>
      </c>
      <c r="G7662" s="10" t="str">
        <f ca="1">_xlfn.IFNA((VLOOKUP(A7662,'Fats and Greases'!G:H,2,FALSE)), "")</f>
        <v/>
      </c>
      <c r="H7662" s="10" t="str">
        <f ca="1">_xlfn.IFNA((VLOOKUP(A7662,'Fats and Greases'!I:J,2,FALSE)), "")</f>
        <v/>
      </c>
      <c r="I7662" s="10" t="str">
        <f ca="1">_xlfn.IFNA((VLOOKUP(A7662,'Fats and Greases'!K:L,2,FALSE)), "")</f>
        <v/>
      </c>
      <c r="J7662" s="10" t="str">
        <f ca="1">_xlfn.IFNA((VLOOKUP(A7662,'Fats and Greases'!M:N,2,FALSE)), "")</f>
        <v/>
      </c>
      <c r="K7662" s="10" t="str">
        <f ca="1">_xlfn.IFNA((VLOOKUP($A7662,'Fats and Greases'!O:P,2,FALSE)), "")</f>
        <v/>
      </c>
      <c r="L7662" s="10" t="str">
        <f ca="1">_xlfn.IFNA((VLOOKUP($A7662,'Fats and Greases'!Q:R,2,FALSE)), "")</f>
        <v/>
      </c>
      <c r="M7662" s="10" t="str">
        <f ca="1">_xlfn.IFNA((VLOOKUP($A7662,'Fats and Greases'!S:T,2,FALSE)), "")</f>
        <v/>
      </c>
    </row>
    <row r="7663" spans="1:13" x14ac:dyDescent="0.2">
      <c r="A7663" s="18">
        <v>47511</v>
      </c>
      <c r="B7663" s="19">
        <f t="shared" si="238"/>
        <v>1</v>
      </c>
      <c r="C7663" s="19">
        <f t="shared" si="239"/>
        <v>2030</v>
      </c>
      <c r="D7663" s="10" t="str">
        <f ca="1">_xlfn.IFNA((VLOOKUP(A7663,'Fats and Greases'!A:B,2,FALSE)), "")</f>
        <v/>
      </c>
      <c r="E7663" s="10" t="str">
        <f ca="1">_xlfn.IFNA((VLOOKUP(A7663,'Fats and Greases'!C:D,2,FALSE)), "")</f>
        <v/>
      </c>
      <c r="F7663" s="10" t="str">
        <f ca="1">_xlfn.IFNA((VLOOKUP(A7663,'Fats and Greases'!E:F,2,FALSE)), "")</f>
        <v/>
      </c>
      <c r="G7663" s="10" t="str">
        <f ca="1">_xlfn.IFNA((VLOOKUP(A7663,'Fats and Greases'!G:H,2,FALSE)), "")</f>
        <v/>
      </c>
      <c r="H7663" s="10" t="str">
        <f ca="1">_xlfn.IFNA((VLOOKUP(A7663,'Fats and Greases'!I:J,2,FALSE)), "")</f>
        <v/>
      </c>
      <c r="I7663" s="10" t="str">
        <f ca="1">_xlfn.IFNA((VLOOKUP(A7663,'Fats and Greases'!K:L,2,FALSE)), "")</f>
        <v/>
      </c>
      <c r="J7663" s="10" t="str">
        <f ca="1">_xlfn.IFNA((VLOOKUP(A7663,'Fats and Greases'!M:N,2,FALSE)), "")</f>
        <v/>
      </c>
      <c r="K7663" s="10" t="str">
        <f ca="1">_xlfn.IFNA((VLOOKUP($A7663,'Fats and Greases'!O:P,2,FALSE)), "")</f>
        <v/>
      </c>
      <c r="L7663" s="10" t="str">
        <f ca="1">_xlfn.IFNA((VLOOKUP($A7663,'Fats and Greases'!Q:R,2,FALSE)), "")</f>
        <v/>
      </c>
      <c r="M7663" s="10" t="str">
        <f ca="1">_xlfn.IFNA((VLOOKUP($A7663,'Fats and Greases'!S:T,2,FALSE)), "")</f>
        <v/>
      </c>
    </row>
    <row r="7664" spans="1:13" x14ac:dyDescent="0.2">
      <c r="A7664" s="18">
        <v>47512</v>
      </c>
      <c r="B7664" s="19">
        <f t="shared" si="238"/>
        <v>1</v>
      </c>
      <c r="C7664" s="19">
        <f t="shared" si="239"/>
        <v>2030</v>
      </c>
      <c r="D7664" s="10" t="str">
        <f ca="1">_xlfn.IFNA((VLOOKUP(A7664,'Fats and Greases'!A:B,2,FALSE)), "")</f>
        <v/>
      </c>
      <c r="E7664" s="10" t="str">
        <f ca="1">_xlfn.IFNA((VLOOKUP(A7664,'Fats and Greases'!C:D,2,FALSE)), "")</f>
        <v/>
      </c>
      <c r="F7664" s="10" t="str">
        <f ca="1">_xlfn.IFNA((VLOOKUP(A7664,'Fats and Greases'!E:F,2,FALSE)), "")</f>
        <v/>
      </c>
      <c r="G7664" s="10" t="str">
        <f ca="1">_xlfn.IFNA((VLOOKUP(A7664,'Fats and Greases'!G:H,2,FALSE)), "")</f>
        <v/>
      </c>
      <c r="H7664" s="10" t="str">
        <f ca="1">_xlfn.IFNA((VLOOKUP(A7664,'Fats and Greases'!I:J,2,FALSE)), "")</f>
        <v/>
      </c>
      <c r="I7664" s="10" t="str">
        <f ca="1">_xlfn.IFNA((VLOOKUP(A7664,'Fats and Greases'!K:L,2,FALSE)), "")</f>
        <v/>
      </c>
      <c r="J7664" s="10" t="str">
        <f ca="1">_xlfn.IFNA((VLOOKUP(A7664,'Fats and Greases'!M:N,2,FALSE)), "")</f>
        <v/>
      </c>
      <c r="K7664" s="10" t="str">
        <f ca="1">_xlfn.IFNA((VLOOKUP($A7664,'Fats and Greases'!O:P,2,FALSE)), "")</f>
        <v/>
      </c>
      <c r="L7664" s="10" t="str">
        <f ca="1">_xlfn.IFNA((VLOOKUP($A7664,'Fats and Greases'!Q:R,2,FALSE)), "")</f>
        <v/>
      </c>
      <c r="M7664" s="10" t="str">
        <f ca="1">_xlfn.IFNA((VLOOKUP($A7664,'Fats and Greases'!S:T,2,FALSE)), "")</f>
        <v/>
      </c>
    </row>
    <row r="7665" spans="1:13" x14ac:dyDescent="0.2">
      <c r="A7665" s="18">
        <v>47513</v>
      </c>
      <c r="B7665" s="19">
        <f t="shared" si="238"/>
        <v>1</v>
      </c>
      <c r="C7665" s="19">
        <f t="shared" si="239"/>
        <v>2030</v>
      </c>
      <c r="D7665" s="10" t="str">
        <f ca="1">_xlfn.IFNA((VLOOKUP(A7665,'Fats and Greases'!A:B,2,FALSE)), "")</f>
        <v/>
      </c>
      <c r="E7665" s="10" t="str">
        <f ca="1">_xlfn.IFNA((VLOOKUP(A7665,'Fats and Greases'!C:D,2,FALSE)), "")</f>
        <v/>
      </c>
      <c r="F7665" s="10" t="str">
        <f ca="1">_xlfn.IFNA((VLOOKUP(A7665,'Fats and Greases'!E:F,2,FALSE)), "")</f>
        <v/>
      </c>
      <c r="G7665" s="10" t="str">
        <f ca="1">_xlfn.IFNA((VLOOKUP(A7665,'Fats and Greases'!G:H,2,FALSE)), "")</f>
        <v/>
      </c>
      <c r="H7665" s="10" t="str">
        <f ca="1">_xlfn.IFNA((VLOOKUP(A7665,'Fats and Greases'!I:J,2,FALSE)), "")</f>
        <v/>
      </c>
      <c r="I7665" s="10" t="str">
        <f ca="1">_xlfn.IFNA((VLOOKUP(A7665,'Fats and Greases'!K:L,2,FALSE)), "")</f>
        <v/>
      </c>
      <c r="J7665" s="10" t="str">
        <f ca="1">_xlfn.IFNA((VLOOKUP(A7665,'Fats and Greases'!M:N,2,FALSE)), "")</f>
        <v/>
      </c>
      <c r="K7665" s="10" t="str">
        <f ca="1">_xlfn.IFNA((VLOOKUP($A7665,'Fats and Greases'!O:P,2,FALSE)), "")</f>
        <v/>
      </c>
      <c r="L7665" s="10" t="str">
        <f ca="1">_xlfn.IFNA((VLOOKUP($A7665,'Fats and Greases'!Q:R,2,FALSE)), "")</f>
        <v/>
      </c>
      <c r="M7665" s="10" t="str">
        <f ca="1">_xlfn.IFNA((VLOOKUP($A7665,'Fats and Greases'!S:T,2,FALSE)), "")</f>
        <v/>
      </c>
    </row>
    <row r="7666" spans="1:13" x14ac:dyDescent="0.2">
      <c r="A7666" s="18">
        <v>47514</v>
      </c>
      <c r="B7666" s="19">
        <f t="shared" si="238"/>
        <v>1</v>
      </c>
      <c r="C7666" s="19">
        <f t="shared" si="239"/>
        <v>2030</v>
      </c>
      <c r="D7666" s="10" t="str">
        <f ca="1">_xlfn.IFNA((VLOOKUP(A7666,'Fats and Greases'!A:B,2,FALSE)), "")</f>
        <v/>
      </c>
      <c r="E7666" s="10" t="str">
        <f ca="1">_xlfn.IFNA((VLOOKUP(A7666,'Fats and Greases'!C:D,2,FALSE)), "")</f>
        <v/>
      </c>
      <c r="F7666" s="10" t="str">
        <f ca="1">_xlfn.IFNA((VLOOKUP(A7666,'Fats and Greases'!E:F,2,FALSE)), "")</f>
        <v/>
      </c>
      <c r="G7666" s="10" t="str">
        <f ca="1">_xlfn.IFNA((VLOOKUP(A7666,'Fats and Greases'!G:H,2,FALSE)), "")</f>
        <v/>
      </c>
      <c r="H7666" s="10" t="str">
        <f ca="1">_xlfn.IFNA((VLOOKUP(A7666,'Fats and Greases'!I:J,2,FALSE)), "")</f>
        <v/>
      </c>
      <c r="I7666" s="10" t="str">
        <f ca="1">_xlfn.IFNA((VLOOKUP(A7666,'Fats and Greases'!K:L,2,FALSE)), "")</f>
        <v/>
      </c>
      <c r="J7666" s="10" t="str">
        <f ca="1">_xlfn.IFNA((VLOOKUP(A7666,'Fats and Greases'!M:N,2,FALSE)), "")</f>
        <v/>
      </c>
      <c r="K7666" s="10" t="str">
        <f ca="1">_xlfn.IFNA((VLOOKUP($A7666,'Fats and Greases'!O:P,2,FALSE)), "")</f>
        <v/>
      </c>
      <c r="L7666" s="10" t="str">
        <f ca="1">_xlfn.IFNA((VLOOKUP($A7666,'Fats and Greases'!Q:R,2,FALSE)), "")</f>
        <v/>
      </c>
      <c r="M7666" s="10" t="str">
        <f ca="1">_xlfn.IFNA((VLOOKUP($A7666,'Fats and Greases'!S:T,2,FALSE)), "")</f>
        <v/>
      </c>
    </row>
    <row r="7667" spans="1:13" x14ac:dyDescent="0.2">
      <c r="A7667" s="18">
        <v>47515</v>
      </c>
      <c r="B7667" s="19">
        <f t="shared" si="238"/>
        <v>2</v>
      </c>
      <c r="C7667" s="19">
        <f t="shared" si="239"/>
        <v>2030</v>
      </c>
      <c r="D7667" s="10" t="str">
        <f ca="1">_xlfn.IFNA((VLOOKUP(A7667,'Fats and Greases'!A:B,2,FALSE)), "")</f>
        <v/>
      </c>
      <c r="E7667" s="10" t="str">
        <f ca="1">_xlfn.IFNA((VLOOKUP(A7667,'Fats and Greases'!C:D,2,FALSE)), "")</f>
        <v/>
      </c>
      <c r="F7667" s="10" t="str">
        <f ca="1">_xlfn.IFNA((VLOOKUP(A7667,'Fats and Greases'!E:F,2,FALSE)), "")</f>
        <v/>
      </c>
      <c r="G7667" s="10" t="str">
        <f ca="1">_xlfn.IFNA((VLOOKUP(A7667,'Fats and Greases'!G:H,2,FALSE)), "")</f>
        <v/>
      </c>
      <c r="H7667" s="10" t="str">
        <f ca="1">_xlfn.IFNA((VLOOKUP(A7667,'Fats and Greases'!I:J,2,FALSE)), "")</f>
        <v/>
      </c>
      <c r="I7667" s="10" t="str">
        <f ca="1">_xlfn.IFNA((VLOOKUP(A7667,'Fats and Greases'!K:L,2,FALSE)), "")</f>
        <v/>
      </c>
      <c r="J7667" s="10" t="str">
        <f ca="1">_xlfn.IFNA((VLOOKUP(A7667,'Fats and Greases'!M:N,2,FALSE)), "")</f>
        <v/>
      </c>
      <c r="K7667" s="10" t="str">
        <f ca="1">_xlfn.IFNA((VLOOKUP($A7667,'Fats and Greases'!O:P,2,FALSE)), "")</f>
        <v/>
      </c>
      <c r="L7667" s="10" t="str">
        <f ca="1">_xlfn.IFNA((VLOOKUP($A7667,'Fats and Greases'!Q:R,2,FALSE)), "")</f>
        <v/>
      </c>
      <c r="M7667" s="10" t="str">
        <f ca="1">_xlfn.IFNA((VLOOKUP($A7667,'Fats and Greases'!S:T,2,FALSE)), "")</f>
        <v/>
      </c>
    </row>
    <row r="7668" spans="1:13" x14ac:dyDescent="0.2">
      <c r="A7668" s="18">
        <v>47518</v>
      </c>
      <c r="B7668" s="19">
        <f t="shared" si="238"/>
        <v>2</v>
      </c>
      <c r="C7668" s="19">
        <f t="shared" si="239"/>
        <v>2030</v>
      </c>
      <c r="D7668" s="10" t="str">
        <f ca="1">_xlfn.IFNA((VLOOKUP(A7668,'Fats and Greases'!A:B,2,FALSE)), "")</f>
        <v/>
      </c>
      <c r="E7668" s="10" t="str">
        <f ca="1">_xlfn.IFNA((VLOOKUP(A7668,'Fats and Greases'!C:D,2,FALSE)), "")</f>
        <v/>
      </c>
      <c r="F7668" s="10" t="str">
        <f ca="1">_xlfn.IFNA((VLOOKUP(A7668,'Fats and Greases'!E:F,2,FALSE)), "")</f>
        <v/>
      </c>
      <c r="G7668" s="10" t="str">
        <f ca="1">_xlfn.IFNA((VLOOKUP(A7668,'Fats and Greases'!G:H,2,FALSE)), "")</f>
        <v/>
      </c>
      <c r="H7668" s="10" t="str">
        <f ca="1">_xlfn.IFNA((VLOOKUP(A7668,'Fats and Greases'!I:J,2,FALSE)), "")</f>
        <v/>
      </c>
      <c r="I7668" s="10" t="str">
        <f ca="1">_xlfn.IFNA((VLOOKUP(A7668,'Fats and Greases'!K:L,2,FALSE)), "")</f>
        <v/>
      </c>
      <c r="J7668" s="10" t="str">
        <f ca="1">_xlfn.IFNA((VLOOKUP(A7668,'Fats and Greases'!M:N,2,FALSE)), "")</f>
        <v/>
      </c>
      <c r="K7668" s="10" t="str">
        <f ca="1">_xlfn.IFNA((VLOOKUP($A7668,'Fats and Greases'!O:P,2,FALSE)), "")</f>
        <v/>
      </c>
      <c r="L7668" s="10" t="str">
        <f ca="1">_xlfn.IFNA((VLOOKUP($A7668,'Fats and Greases'!Q:R,2,FALSE)), "")</f>
        <v/>
      </c>
      <c r="M7668" s="10" t="str">
        <f ca="1">_xlfn.IFNA((VLOOKUP($A7668,'Fats and Greases'!S:T,2,FALSE)), "")</f>
        <v/>
      </c>
    </row>
    <row r="7669" spans="1:13" x14ac:dyDescent="0.2">
      <c r="A7669" s="18">
        <v>47519</v>
      </c>
      <c r="B7669" s="19">
        <f t="shared" si="238"/>
        <v>2</v>
      </c>
      <c r="C7669" s="19">
        <f t="shared" si="239"/>
        <v>2030</v>
      </c>
      <c r="D7669" s="10" t="str">
        <f ca="1">_xlfn.IFNA((VLOOKUP(A7669,'Fats and Greases'!A:B,2,FALSE)), "")</f>
        <v/>
      </c>
      <c r="E7669" s="10" t="str">
        <f ca="1">_xlfn.IFNA((VLOOKUP(A7669,'Fats and Greases'!C:D,2,FALSE)), "")</f>
        <v/>
      </c>
      <c r="F7669" s="10" t="str">
        <f ca="1">_xlfn.IFNA((VLOOKUP(A7669,'Fats and Greases'!E:F,2,FALSE)), "")</f>
        <v/>
      </c>
      <c r="G7669" s="10" t="str">
        <f ca="1">_xlfn.IFNA((VLOOKUP(A7669,'Fats and Greases'!G:H,2,FALSE)), "")</f>
        <v/>
      </c>
      <c r="H7669" s="10" t="str">
        <f ca="1">_xlfn.IFNA((VLOOKUP(A7669,'Fats and Greases'!I:J,2,FALSE)), "")</f>
        <v/>
      </c>
      <c r="I7669" s="10" t="str">
        <f ca="1">_xlfn.IFNA((VLOOKUP(A7669,'Fats and Greases'!K:L,2,FALSE)), "")</f>
        <v/>
      </c>
      <c r="J7669" s="10" t="str">
        <f ca="1">_xlfn.IFNA((VLOOKUP(A7669,'Fats and Greases'!M:N,2,FALSE)), "")</f>
        <v/>
      </c>
      <c r="K7669" s="10" t="str">
        <f ca="1">_xlfn.IFNA((VLOOKUP($A7669,'Fats and Greases'!O:P,2,FALSE)), "")</f>
        <v/>
      </c>
      <c r="L7669" s="10" t="str">
        <f ca="1">_xlfn.IFNA((VLOOKUP($A7669,'Fats and Greases'!Q:R,2,FALSE)), "")</f>
        <v/>
      </c>
      <c r="M7669" s="10" t="str">
        <f ca="1">_xlfn.IFNA((VLOOKUP($A7669,'Fats and Greases'!S:T,2,FALSE)), "")</f>
        <v/>
      </c>
    </row>
    <row r="7670" spans="1:13" x14ac:dyDescent="0.2">
      <c r="A7670" s="18">
        <v>47520</v>
      </c>
      <c r="B7670" s="19">
        <f t="shared" si="238"/>
        <v>2</v>
      </c>
      <c r="C7670" s="19">
        <f t="shared" si="239"/>
        <v>2030</v>
      </c>
      <c r="D7670" s="10" t="str">
        <f ca="1">_xlfn.IFNA((VLOOKUP(A7670,'Fats and Greases'!A:B,2,FALSE)), "")</f>
        <v/>
      </c>
      <c r="E7670" s="10" t="str">
        <f ca="1">_xlfn.IFNA((VLOOKUP(A7670,'Fats and Greases'!C:D,2,FALSE)), "")</f>
        <v/>
      </c>
      <c r="F7670" s="10" t="str">
        <f ca="1">_xlfn.IFNA((VLOOKUP(A7670,'Fats and Greases'!E:F,2,FALSE)), "")</f>
        <v/>
      </c>
      <c r="G7670" s="10" t="str">
        <f ca="1">_xlfn.IFNA((VLOOKUP(A7670,'Fats and Greases'!G:H,2,FALSE)), "")</f>
        <v/>
      </c>
      <c r="H7670" s="10" t="str">
        <f ca="1">_xlfn.IFNA((VLOOKUP(A7670,'Fats and Greases'!I:J,2,FALSE)), "")</f>
        <v/>
      </c>
      <c r="I7670" s="10" t="str">
        <f ca="1">_xlfn.IFNA((VLOOKUP(A7670,'Fats and Greases'!K:L,2,FALSE)), "")</f>
        <v/>
      </c>
      <c r="J7670" s="10" t="str">
        <f ca="1">_xlfn.IFNA((VLOOKUP(A7670,'Fats and Greases'!M:N,2,FALSE)), "")</f>
        <v/>
      </c>
      <c r="K7670" s="10" t="str">
        <f ca="1">_xlfn.IFNA((VLOOKUP($A7670,'Fats and Greases'!O:P,2,FALSE)), "")</f>
        <v/>
      </c>
      <c r="L7670" s="10" t="str">
        <f ca="1">_xlfn.IFNA((VLOOKUP($A7670,'Fats and Greases'!Q:R,2,FALSE)), "")</f>
        <v/>
      </c>
      <c r="M7670" s="10" t="str">
        <f ca="1">_xlfn.IFNA((VLOOKUP($A7670,'Fats and Greases'!S:T,2,FALSE)), "")</f>
        <v/>
      </c>
    </row>
    <row r="7671" spans="1:13" x14ac:dyDescent="0.2">
      <c r="A7671" s="18">
        <v>47521</v>
      </c>
      <c r="B7671" s="19">
        <f t="shared" si="238"/>
        <v>2</v>
      </c>
      <c r="C7671" s="19">
        <f t="shared" si="239"/>
        <v>2030</v>
      </c>
      <c r="D7671" s="10" t="str">
        <f ca="1">_xlfn.IFNA((VLOOKUP(A7671,'Fats and Greases'!A:B,2,FALSE)), "")</f>
        <v/>
      </c>
      <c r="E7671" s="10" t="str">
        <f ca="1">_xlfn.IFNA((VLOOKUP(A7671,'Fats and Greases'!C:D,2,FALSE)), "")</f>
        <v/>
      </c>
      <c r="F7671" s="10" t="str">
        <f ca="1">_xlfn.IFNA((VLOOKUP(A7671,'Fats and Greases'!E:F,2,FALSE)), "")</f>
        <v/>
      </c>
      <c r="G7671" s="10" t="str">
        <f ca="1">_xlfn.IFNA((VLOOKUP(A7671,'Fats and Greases'!G:H,2,FALSE)), "")</f>
        <v/>
      </c>
      <c r="H7671" s="10" t="str">
        <f ca="1">_xlfn.IFNA((VLOOKUP(A7671,'Fats and Greases'!I:J,2,FALSE)), "")</f>
        <v/>
      </c>
      <c r="I7671" s="10" t="str">
        <f ca="1">_xlfn.IFNA((VLOOKUP(A7671,'Fats and Greases'!K:L,2,FALSE)), "")</f>
        <v/>
      </c>
      <c r="J7671" s="10" t="str">
        <f ca="1">_xlfn.IFNA((VLOOKUP(A7671,'Fats and Greases'!M:N,2,FALSE)), "")</f>
        <v/>
      </c>
      <c r="K7671" s="10" t="str">
        <f ca="1">_xlfn.IFNA((VLOOKUP($A7671,'Fats and Greases'!O:P,2,FALSE)), "")</f>
        <v/>
      </c>
      <c r="L7671" s="10" t="str">
        <f ca="1">_xlfn.IFNA((VLOOKUP($A7671,'Fats and Greases'!Q:R,2,FALSE)), "")</f>
        <v/>
      </c>
      <c r="M7671" s="10" t="str">
        <f ca="1">_xlfn.IFNA((VLOOKUP($A7671,'Fats and Greases'!S:T,2,FALSE)), "")</f>
        <v/>
      </c>
    </row>
    <row r="7672" spans="1:13" x14ac:dyDescent="0.2">
      <c r="A7672" s="18">
        <v>47522</v>
      </c>
      <c r="B7672" s="19">
        <f t="shared" si="238"/>
        <v>2</v>
      </c>
      <c r="C7672" s="19">
        <f t="shared" si="239"/>
        <v>2030</v>
      </c>
      <c r="D7672" s="10" t="str">
        <f ca="1">_xlfn.IFNA((VLOOKUP(A7672,'Fats and Greases'!A:B,2,FALSE)), "")</f>
        <v/>
      </c>
      <c r="E7672" s="10" t="str">
        <f ca="1">_xlfn.IFNA((VLOOKUP(A7672,'Fats and Greases'!C:D,2,FALSE)), "")</f>
        <v/>
      </c>
      <c r="F7672" s="10" t="str">
        <f ca="1">_xlfn.IFNA((VLOOKUP(A7672,'Fats and Greases'!E:F,2,FALSE)), "")</f>
        <v/>
      </c>
      <c r="G7672" s="10" t="str">
        <f ca="1">_xlfn.IFNA((VLOOKUP(A7672,'Fats and Greases'!G:H,2,FALSE)), "")</f>
        <v/>
      </c>
      <c r="H7672" s="10" t="str">
        <f ca="1">_xlfn.IFNA((VLOOKUP(A7672,'Fats and Greases'!I:J,2,FALSE)), "")</f>
        <v/>
      </c>
      <c r="I7672" s="10" t="str">
        <f ca="1">_xlfn.IFNA((VLOOKUP(A7672,'Fats and Greases'!K:L,2,FALSE)), "")</f>
        <v/>
      </c>
      <c r="J7672" s="10" t="str">
        <f ca="1">_xlfn.IFNA((VLOOKUP(A7672,'Fats and Greases'!M:N,2,FALSE)), "")</f>
        <v/>
      </c>
      <c r="K7672" s="10" t="str">
        <f ca="1">_xlfn.IFNA((VLOOKUP($A7672,'Fats and Greases'!O:P,2,FALSE)), "")</f>
        <v/>
      </c>
      <c r="L7672" s="10" t="str">
        <f ca="1">_xlfn.IFNA((VLOOKUP($A7672,'Fats and Greases'!Q:R,2,FALSE)), "")</f>
        <v/>
      </c>
      <c r="M7672" s="10" t="str">
        <f ca="1">_xlfn.IFNA((VLOOKUP($A7672,'Fats and Greases'!S:T,2,FALSE)), "")</f>
        <v/>
      </c>
    </row>
    <row r="7673" spans="1:13" x14ac:dyDescent="0.2">
      <c r="A7673" s="18">
        <v>47525</v>
      </c>
      <c r="B7673" s="19">
        <f t="shared" si="238"/>
        <v>2</v>
      </c>
      <c r="C7673" s="19">
        <f t="shared" si="239"/>
        <v>2030</v>
      </c>
      <c r="D7673" s="10" t="str">
        <f ca="1">_xlfn.IFNA((VLOOKUP(A7673,'Fats and Greases'!A:B,2,FALSE)), "")</f>
        <v/>
      </c>
      <c r="E7673" s="10" t="str">
        <f ca="1">_xlfn.IFNA((VLOOKUP(A7673,'Fats and Greases'!C:D,2,FALSE)), "")</f>
        <v/>
      </c>
      <c r="F7673" s="10" t="str">
        <f ca="1">_xlfn.IFNA((VLOOKUP(A7673,'Fats and Greases'!E:F,2,FALSE)), "")</f>
        <v/>
      </c>
      <c r="G7673" s="10" t="str">
        <f ca="1">_xlfn.IFNA((VLOOKUP(A7673,'Fats and Greases'!G:H,2,FALSE)), "")</f>
        <v/>
      </c>
      <c r="H7673" s="10" t="str">
        <f ca="1">_xlfn.IFNA((VLOOKUP(A7673,'Fats and Greases'!I:J,2,FALSE)), "")</f>
        <v/>
      </c>
      <c r="I7673" s="10" t="str">
        <f ca="1">_xlfn.IFNA((VLOOKUP(A7673,'Fats and Greases'!K:L,2,FALSE)), "")</f>
        <v/>
      </c>
      <c r="J7673" s="10" t="str">
        <f ca="1">_xlfn.IFNA((VLOOKUP(A7673,'Fats and Greases'!M:N,2,FALSE)), "")</f>
        <v/>
      </c>
      <c r="K7673" s="10" t="str">
        <f ca="1">_xlfn.IFNA((VLOOKUP($A7673,'Fats and Greases'!O:P,2,FALSE)), "")</f>
        <v/>
      </c>
      <c r="L7673" s="10" t="str">
        <f ca="1">_xlfn.IFNA((VLOOKUP($A7673,'Fats and Greases'!Q:R,2,FALSE)), "")</f>
        <v/>
      </c>
      <c r="M7673" s="10" t="str">
        <f ca="1">_xlfn.IFNA((VLOOKUP($A7673,'Fats and Greases'!S:T,2,FALSE)), "")</f>
        <v/>
      </c>
    </row>
    <row r="7674" spans="1:13" x14ac:dyDescent="0.2">
      <c r="A7674" s="18">
        <v>47526</v>
      </c>
      <c r="B7674" s="19">
        <f t="shared" si="238"/>
        <v>2</v>
      </c>
      <c r="C7674" s="19">
        <f t="shared" si="239"/>
        <v>2030</v>
      </c>
      <c r="D7674" s="10" t="str">
        <f ca="1">_xlfn.IFNA((VLOOKUP(A7674,'Fats and Greases'!A:B,2,FALSE)), "")</f>
        <v/>
      </c>
      <c r="E7674" s="10" t="str">
        <f ca="1">_xlfn.IFNA((VLOOKUP(A7674,'Fats and Greases'!C:D,2,FALSE)), "")</f>
        <v/>
      </c>
      <c r="F7674" s="10" t="str">
        <f ca="1">_xlfn.IFNA((VLOOKUP(A7674,'Fats and Greases'!E:F,2,FALSE)), "")</f>
        <v/>
      </c>
      <c r="G7674" s="10" t="str">
        <f ca="1">_xlfn.IFNA((VLOOKUP(A7674,'Fats and Greases'!G:H,2,FALSE)), "")</f>
        <v/>
      </c>
      <c r="H7674" s="10" t="str">
        <f ca="1">_xlfn.IFNA((VLOOKUP(A7674,'Fats and Greases'!I:J,2,FALSE)), "")</f>
        <v/>
      </c>
      <c r="I7674" s="10" t="str">
        <f ca="1">_xlfn.IFNA((VLOOKUP(A7674,'Fats and Greases'!K:L,2,FALSE)), "")</f>
        <v/>
      </c>
      <c r="J7674" s="10" t="str">
        <f ca="1">_xlfn.IFNA((VLOOKUP(A7674,'Fats and Greases'!M:N,2,FALSE)), "")</f>
        <v/>
      </c>
      <c r="K7674" s="10" t="str">
        <f ca="1">_xlfn.IFNA((VLOOKUP($A7674,'Fats and Greases'!O:P,2,FALSE)), "")</f>
        <v/>
      </c>
      <c r="L7674" s="10" t="str">
        <f ca="1">_xlfn.IFNA((VLOOKUP($A7674,'Fats and Greases'!Q:R,2,FALSE)), "")</f>
        <v/>
      </c>
      <c r="M7674" s="10" t="str">
        <f ca="1">_xlfn.IFNA((VLOOKUP($A7674,'Fats and Greases'!S:T,2,FALSE)), "")</f>
        <v/>
      </c>
    </row>
    <row r="7675" spans="1:13" x14ac:dyDescent="0.2">
      <c r="A7675" s="18">
        <v>47527</v>
      </c>
      <c r="B7675" s="19">
        <f t="shared" si="238"/>
        <v>2</v>
      </c>
      <c r="C7675" s="19">
        <f t="shared" si="239"/>
        <v>2030</v>
      </c>
      <c r="D7675" s="10" t="str">
        <f ca="1">_xlfn.IFNA((VLOOKUP(A7675,'Fats and Greases'!A:B,2,FALSE)), "")</f>
        <v/>
      </c>
      <c r="E7675" s="10" t="str">
        <f ca="1">_xlfn.IFNA((VLOOKUP(A7675,'Fats and Greases'!C:D,2,FALSE)), "")</f>
        <v/>
      </c>
      <c r="F7675" s="10" t="str">
        <f ca="1">_xlfn.IFNA((VLOOKUP(A7675,'Fats and Greases'!E:F,2,FALSE)), "")</f>
        <v/>
      </c>
      <c r="G7675" s="10" t="str">
        <f ca="1">_xlfn.IFNA((VLOOKUP(A7675,'Fats and Greases'!G:H,2,FALSE)), "")</f>
        <v/>
      </c>
      <c r="H7675" s="10" t="str">
        <f ca="1">_xlfn.IFNA((VLOOKUP(A7675,'Fats and Greases'!I:J,2,FALSE)), "")</f>
        <v/>
      </c>
      <c r="I7675" s="10" t="str">
        <f ca="1">_xlfn.IFNA((VLOOKUP(A7675,'Fats and Greases'!K:L,2,FALSE)), "")</f>
        <v/>
      </c>
      <c r="J7675" s="10" t="str">
        <f ca="1">_xlfn.IFNA((VLOOKUP(A7675,'Fats and Greases'!M:N,2,FALSE)), "")</f>
        <v/>
      </c>
      <c r="K7675" s="10" t="str">
        <f ca="1">_xlfn.IFNA((VLOOKUP($A7675,'Fats and Greases'!O:P,2,FALSE)), "")</f>
        <v/>
      </c>
      <c r="L7675" s="10" t="str">
        <f ca="1">_xlfn.IFNA((VLOOKUP($A7675,'Fats and Greases'!Q:R,2,FALSE)), "")</f>
        <v/>
      </c>
      <c r="M7675" s="10" t="str">
        <f ca="1">_xlfn.IFNA((VLOOKUP($A7675,'Fats and Greases'!S:T,2,FALSE)), "")</f>
        <v/>
      </c>
    </row>
    <row r="7676" spans="1:13" x14ac:dyDescent="0.2">
      <c r="A7676" s="18">
        <v>47528</v>
      </c>
      <c r="B7676" s="19">
        <f t="shared" si="238"/>
        <v>2</v>
      </c>
      <c r="C7676" s="19">
        <f t="shared" si="239"/>
        <v>2030</v>
      </c>
      <c r="D7676" s="10" t="str">
        <f ca="1">_xlfn.IFNA((VLOOKUP(A7676,'Fats and Greases'!A:B,2,FALSE)), "")</f>
        <v/>
      </c>
      <c r="E7676" s="10" t="str">
        <f ca="1">_xlfn.IFNA((VLOOKUP(A7676,'Fats and Greases'!C:D,2,FALSE)), "")</f>
        <v/>
      </c>
      <c r="F7676" s="10" t="str">
        <f ca="1">_xlfn.IFNA((VLOOKUP(A7676,'Fats and Greases'!E:F,2,FALSE)), "")</f>
        <v/>
      </c>
      <c r="G7676" s="10" t="str">
        <f ca="1">_xlfn.IFNA((VLOOKUP(A7676,'Fats and Greases'!G:H,2,FALSE)), "")</f>
        <v/>
      </c>
      <c r="H7676" s="10" t="str">
        <f ca="1">_xlfn.IFNA((VLOOKUP(A7676,'Fats and Greases'!I:J,2,FALSE)), "")</f>
        <v/>
      </c>
      <c r="I7676" s="10" t="str">
        <f ca="1">_xlfn.IFNA((VLOOKUP(A7676,'Fats and Greases'!K:L,2,FALSE)), "")</f>
        <v/>
      </c>
      <c r="J7676" s="10" t="str">
        <f ca="1">_xlfn.IFNA((VLOOKUP(A7676,'Fats and Greases'!M:N,2,FALSE)), "")</f>
        <v/>
      </c>
      <c r="K7676" s="10" t="str">
        <f ca="1">_xlfn.IFNA((VLOOKUP($A7676,'Fats and Greases'!O:P,2,FALSE)), "")</f>
        <v/>
      </c>
      <c r="L7676" s="10" t="str">
        <f ca="1">_xlfn.IFNA((VLOOKUP($A7676,'Fats and Greases'!Q:R,2,FALSE)), "")</f>
        <v/>
      </c>
      <c r="M7676" s="10" t="str">
        <f ca="1">_xlfn.IFNA((VLOOKUP($A7676,'Fats and Greases'!S:T,2,FALSE)), "")</f>
        <v/>
      </c>
    </row>
    <row r="7677" spans="1:13" x14ac:dyDescent="0.2">
      <c r="A7677" s="18">
        <v>47529</v>
      </c>
      <c r="B7677" s="19">
        <f t="shared" si="238"/>
        <v>2</v>
      </c>
      <c r="C7677" s="19">
        <f t="shared" si="239"/>
        <v>2030</v>
      </c>
      <c r="D7677" s="10" t="str">
        <f ca="1">_xlfn.IFNA((VLOOKUP(A7677,'Fats and Greases'!A:B,2,FALSE)), "")</f>
        <v/>
      </c>
      <c r="E7677" s="10" t="str">
        <f ca="1">_xlfn.IFNA((VLOOKUP(A7677,'Fats and Greases'!C:D,2,FALSE)), "")</f>
        <v/>
      </c>
      <c r="F7677" s="10" t="str">
        <f ca="1">_xlfn.IFNA((VLOOKUP(A7677,'Fats and Greases'!E:F,2,FALSE)), "")</f>
        <v/>
      </c>
      <c r="G7677" s="10" t="str">
        <f ca="1">_xlfn.IFNA((VLOOKUP(A7677,'Fats and Greases'!G:H,2,FALSE)), "")</f>
        <v/>
      </c>
      <c r="H7677" s="10" t="str">
        <f ca="1">_xlfn.IFNA((VLOOKUP(A7677,'Fats and Greases'!I:J,2,FALSE)), "")</f>
        <v/>
      </c>
      <c r="I7677" s="10" t="str">
        <f ca="1">_xlfn.IFNA((VLOOKUP(A7677,'Fats and Greases'!K:L,2,FALSE)), "")</f>
        <v/>
      </c>
      <c r="J7677" s="10" t="str">
        <f ca="1">_xlfn.IFNA((VLOOKUP(A7677,'Fats and Greases'!M:N,2,FALSE)), "")</f>
        <v/>
      </c>
      <c r="K7677" s="10" t="str">
        <f ca="1">_xlfn.IFNA((VLOOKUP($A7677,'Fats and Greases'!O:P,2,FALSE)), "")</f>
        <v/>
      </c>
      <c r="L7677" s="10" t="str">
        <f ca="1">_xlfn.IFNA((VLOOKUP($A7677,'Fats and Greases'!Q:R,2,FALSE)), "")</f>
        <v/>
      </c>
      <c r="M7677" s="10" t="str">
        <f ca="1">_xlfn.IFNA((VLOOKUP($A7677,'Fats and Greases'!S:T,2,FALSE)), "")</f>
        <v/>
      </c>
    </row>
    <row r="7678" spans="1:13" x14ac:dyDescent="0.2">
      <c r="A7678" s="18">
        <v>47532</v>
      </c>
      <c r="B7678" s="19">
        <f t="shared" si="238"/>
        <v>2</v>
      </c>
      <c r="C7678" s="19">
        <f t="shared" si="239"/>
        <v>2030</v>
      </c>
      <c r="D7678" s="10" t="str">
        <f ca="1">_xlfn.IFNA((VLOOKUP(A7678,'Fats and Greases'!A:B,2,FALSE)), "")</f>
        <v/>
      </c>
      <c r="E7678" s="10" t="str">
        <f ca="1">_xlfn.IFNA((VLOOKUP(A7678,'Fats and Greases'!C:D,2,FALSE)), "")</f>
        <v/>
      </c>
      <c r="F7678" s="10" t="str">
        <f ca="1">_xlfn.IFNA((VLOOKUP(A7678,'Fats and Greases'!E:F,2,FALSE)), "")</f>
        <v/>
      </c>
      <c r="G7678" s="10" t="str">
        <f ca="1">_xlfn.IFNA((VLOOKUP(A7678,'Fats and Greases'!G:H,2,FALSE)), "")</f>
        <v/>
      </c>
      <c r="H7678" s="10" t="str">
        <f ca="1">_xlfn.IFNA((VLOOKUP(A7678,'Fats and Greases'!I:J,2,FALSE)), "")</f>
        <v/>
      </c>
      <c r="I7678" s="10" t="str">
        <f ca="1">_xlfn.IFNA((VLOOKUP(A7678,'Fats and Greases'!K:L,2,FALSE)), "")</f>
        <v/>
      </c>
      <c r="J7678" s="10" t="str">
        <f ca="1">_xlfn.IFNA((VLOOKUP(A7678,'Fats and Greases'!M:N,2,FALSE)), "")</f>
        <v/>
      </c>
      <c r="K7678" s="10" t="str">
        <f ca="1">_xlfn.IFNA((VLOOKUP($A7678,'Fats and Greases'!O:P,2,FALSE)), "")</f>
        <v/>
      </c>
      <c r="L7678" s="10" t="str">
        <f ca="1">_xlfn.IFNA((VLOOKUP($A7678,'Fats and Greases'!Q:R,2,FALSE)), "")</f>
        <v/>
      </c>
      <c r="M7678" s="10" t="str">
        <f ca="1">_xlfn.IFNA((VLOOKUP($A7678,'Fats and Greases'!S:T,2,FALSE)), "")</f>
        <v/>
      </c>
    </row>
    <row r="7679" spans="1:13" x14ac:dyDescent="0.2">
      <c r="A7679" s="18">
        <v>47533</v>
      </c>
      <c r="B7679" s="19">
        <f t="shared" si="238"/>
        <v>2</v>
      </c>
      <c r="C7679" s="19">
        <f t="shared" si="239"/>
        <v>2030</v>
      </c>
      <c r="D7679" s="10" t="str">
        <f ca="1">_xlfn.IFNA((VLOOKUP(A7679,'Fats and Greases'!A:B,2,FALSE)), "")</f>
        <v/>
      </c>
      <c r="E7679" s="10" t="str">
        <f ca="1">_xlfn.IFNA((VLOOKUP(A7679,'Fats and Greases'!C:D,2,FALSE)), "")</f>
        <v/>
      </c>
      <c r="F7679" s="10" t="str">
        <f ca="1">_xlfn.IFNA((VLOOKUP(A7679,'Fats and Greases'!E:F,2,FALSE)), "")</f>
        <v/>
      </c>
      <c r="G7679" s="10" t="str">
        <f ca="1">_xlfn.IFNA((VLOOKUP(A7679,'Fats and Greases'!G:H,2,FALSE)), "")</f>
        <v/>
      </c>
      <c r="H7679" s="10" t="str">
        <f ca="1">_xlfn.IFNA((VLOOKUP(A7679,'Fats and Greases'!I:J,2,FALSE)), "")</f>
        <v/>
      </c>
      <c r="I7679" s="10" t="str">
        <f ca="1">_xlfn.IFNA((VLOOKUP(A7679,'Fats and Greases'!K:L,2,FALSE)), "")</f>
        <v/>
      </c>
      <c r="J7679" s="10" t="str">
        <f ca="1">_xlfn.IFNA((VLOOKUP(A7679,'Fats and Greases'!M:N,2,FALSE)), "")</f>
        <v/>
      </c>
      <c r="K7679" s="10" t="str">
        <f ca="1">_xlfn.IFNA((VLOOKUP($A7679,'Fats and Greases'!O:P,2,FALSE)), "")</f>
        <v/>
      </c>
      <c r="L7679" s="10" t="str">
        <f ca="1">_xlfn.IFNA((VLOOKUP($A7679,'Fats and Greases'!Q:R,2,FALSE)), "")</f>
        <v/>
      </c>
      <c r="M7679" s="10" t="str">
        <f ca="1">_xlfn.IFNA((VLOOKUP($A7679,'Fats and Greases'!S:T,2,FALSE)), "")</f>
        <v/>
      </c>
    </row>
    <row r="7680" spans="1:13" x14ac:dyDescent="0.2">
      <c r="A7680" s="18">
        <v>47534</v>
      </c>
      <c r="B7680" s="19">
        <f t="shared" si="238"/>
        <v>2</v>
      </c>
      <c r="C7680" s="19">
        <f t="shared" si="239"/>
        <v>2030</v>
      </c>
      <c r="D7680" s="10" t="str">
        <f ca="1">_xlfn.IFNA((VLOOKUP(A7680,'Fats and Greases'!A:B,2,FALSE)), "")</f>
        <v/>
      </c>
      <c r="E7680" s="10" t="str">
        <f ca="1">_xlfn.IFNA((VLOOKUP(A7680,'Fats and Greases'!C:D,2,FALSE)), "")</f>
        <v/>
      </c>
      <c r="F7680" s="10" t="str">
        <f ca="1">_xlfn.IFNA((VLOOKUP(A7680,'Fats and Greases'!E:F,2,FALSE)), "")</f>
        <v/>
      </c>
      <c r="G7680" s="10" t="str">
        <f ca="1">_xlfn.IFNA((VLOOKUP(A7680,'Fats and Greases'!G:H,2,FALSE)), "")</f>
        <v/>
      </c>
      <c r="H7680" s="10" t="str">
        <f ca="1">_xlfn.IFNA((VLOOKUP(A7680,'Fats and Greases'!I:J,2,FALSE)), "")</f>
        <v/>
      </c>
      <c r="I7680" s="10" t="str">
        <f ca="1">_xlfn.IFNA((VLOOKUP(A7680,'Fats and Greases'!K:L,2,FALSE)), "")</f>
        <v/>
      </c>
      <c r="J7680" s="10" t="str">
        <f ca="1">_xlfn.IFNA((VLOOKUP(A7680,'Fats and Greases'!M:N,2,FALSE)), "")</f>
        <v/>
      </c>
      <c r="K7680" s="10" t="str">
        <f ca="1">_xlfn.IFNA((VLOOKUP($A7680,'Fats and Greases'!O:P,2,FALSE)), "")</f>
        <v/>
      </c>
      <c r="L7680" s="10" t="str">
        <f ca="1">_xlfn.IFNA((VLOOKUP($A7680,'Fats and Greases'!Q:R,2,FALSE)), "")</f>
        <v/>
      </c>
      <c r="M7680" s="10" t="str">
        <f ca="1">_xlfn.IFNA((VLOOKUP($A7680,'Fats and Greases'!S:T,2,FALSE)), "")</f>
        <v/>
      </c>
    </row>
    <row r="7681" spans="1:13" x14ac:dyDescent="0.2">
      <c r="A7681" s="18">
        <v>47535</v>
      </c>
      <c r="B7681" s="19">
        <f t="shared" si="238"/>
        <v>2</v>
      </c>
      <c r="C7681" s="19">
        <f t="shared" si="239"/>
        <v>2030</v>
      </c>
      <c r="D7681" s="10" t="str">
        <f ca="1">_xlfn.IFNA((VLOOKUP(A7681,'Fats and Greases'!A:B,2,FALSE)), "")</f>
        <v/>
      </c>
      <c r="E7681" s="10" t="str">
        <f ca="1">_xlfn.IFNA((VLOOKUP(A7681,'Fats and Greases'!C:D,2,FALSE)), "")</f>
        <v/>
      </c>
      <c r="F7681" s="10" t="str">
        <f ca="1">_xlfn.IFNA((VLOOKUP(A7681,'Fats and Greases'!E:F,2,FALSE)), "")</f>
        <v/>
      </c>
      <c r="G7681" s="10" t="str">
        <f ca="1">_xlfn.IFNA((VLOOKUP(A7681,'Fats and Greases'!G:H,2,FALSE)), "")</f>
        <v/>
      </c>
      <c r="H7681" s="10" t="str">
        <f ca="1">_xlfn.IFNA((VLOOKUP(A7681,'Fats and Greases'!I:J,2,FALSE)), "")</f>
        <v/>
      </c>
      <c r="I7681" s="10" t="str">
        <f ca="1">_xlfn.IFNA((VLOOKUP(A7681,'Fats and Greases'!K:L,2,FALSE)), "")</f>
        <v/>
      </c>
      <c r="J7681" s="10" t="str">
        <f ca="1">_xlfn.IFNA((VLOOKUP(A7681,'Fats and Greases'!M:N,2,FALSE)), "")</f>
        <v/>
      </c>
      <c r="K7681" s="10" t="str">
        <f ca="1">_xlfn.IFNA((VLOOKUP($A7681,'Fats and Greases'!O:P,2,FALSE)), "")</f>
        <v/>
      </c>
      <c r="L7681" s="10" t="str">
        <f ca="1">_xlfn.IFNA((VLOOKUP($A7681,'Fats and Greases'!Q:R,2,FALSE)), "")</f>
        <v/>
      </c>
      <c r="M7681" s="10" t="str">
        <f ca="1">_xlfn.IFNA((VLOOKUP($A7681,'Fats and Greases'!S:T,2,FALSE)), "")</f>
        <v/>
      </c>
    </row>
    <row r="7682" spans="1:13" x14ac:dyDescent="0.2">
      <c r="A7682" s="18">
        <v>47536</v>
      </c>
      <c r="B7682" s="19">
        <f t="shared" si="238"/>
        <v>2</v>
      </c>
      <c r="C7682" s="19">
        <f t="shared" si="239"/>
        <v>2030</v>
      </c>
      <c r="D7682" s="10" t="str">
        <f ca="1">_xlfn.IFNA((VLOOKUP(A7682,'Fats and Greases'!A:B,2,FALSE)), "")</f>
        <v/>
      </c>
      <c r="E7682" s="10" t="str">
        <f ca="1">_xlfn.IFNA((VLOOKUP(A7682,'Fats and Greases'!C:D,2,FALSE)), "")</f>
        <v/>
      </c>
      <c r="F7682" s="10" t="str">
        <f ca="1">_xlfn.IFNA((VLOOKUP(A7682,'Fats and Greases'!E:F,2,FALSE)), "")</f>
        <v/>
      </c>
      <c r="G7682" s="10" t="str">
        <f ca="1">_xlfn.IFNA((VLOOKUP(A7682,'Fats and Greases'!G:H,2,FALSE)), "")</f>
        <v/>
      </c>
      <c r="H7682" s="10" t="str">
        <f ca="1">_xlfn.IFNA((VLOOKUP(A7682,'Fats and Greases'!I:J,2,FALSE)), "")</f>
        <v/>
      </c>
      <c r="I7682" s="10" t="str">
        <f ca="1">_xlfn.IFNA((VLOOKUP(A7682,'Fats and Greases'!K:L,2,FALSE)), "")</f>
        <v/>
      </c>
      <c r="J7682" s="10" t="str">
        <f ca="1">_xlfn.IFNA((VLOOKUP(A7682,'Fats and Greases'!M:N,2,FALSE)), "")</f>
        <v/>
      </c>
      <c r="K7682" s="10" t="str">
        <f ca="1">_xlfn.IFNA((VLOOKUP($A7682,'Fats and Greases'!O:P,2,FALSE)), "")</f>
        <v/>
      </c>
      <c r="L7682" s="10" t="str">
        <f ca="1">_xlfn.IFNA((VLOOKUP($A7682,'Fats and Greases'!Q:R,2,FALSE)), "")</f>
        <v/>
      </c>
      <c r="M7682" s="10" t="str">
        <f ca="1">_xlfn.IFNA((VLOOKUP($A7682,'Fats and Greases'!S:T,2,FALSE)), "")</f>
        <v/>
      </c>
    </row>
    <row r="7683" spans="1:13" x14ac:dyDescent="0.2">
      <c r="A7683" s="18">
        <v>47539</v>
      </c>
      <c r="B7683" s="19">
        <f t="shared" ref="B7683:B7746" si="240">MONTH(A7683)</f>
        <v>2</v>
      </c>
      <c r="C7683" s="19">
        <f t="shared" ref="C7683:C7746" si="241">YEAR(A7683)</f>
        <v>2030</v>
      </c>
      <c r="D7683" s="10" t="str">
        <f ca="1">_xlfn.IFNA((VLOOKUP(A7683,'Fats and Greases'!A:B,2,FALSE)), "")</f>
        <v/>
      </c>
      <c r="E7683" s="10" t="str">
        <f ca="1">_xlfn.IFNA((VLOOKUP(A7683,'Fats and Greases'!C:D,2,FALSE)), "")</f>
        <v/>
      </c>
      <c r="F7683" s="10" t="str">
        <f ca="1">_xlfn.IFNA((VLOOKUP(A7683,'Fats and Greases'!E:F,2,FALSE)), "")</f>
        <v/>
      </c>
      <c r="G7683" s="10" t="str">
        <f ca="1">_xlfn.IFNA((VLOOKUP(A7683,'Fats and Greases'!G:H,2,FALSE)), "")</f>
        <v/>
      </c>
      <c r="H7683" s="10" t="str">
        <f ca="1">_xlfn.IFNA((VLOOKUP(A7683,'Fats and Greases'!I:J,2,FALSE)), "")</f>
        <v/>
      </c>
      <c r="I7683" s="10" t="str">
        <f ca="1">_xlfn.IFNA((VLOOKUP(A7683,'Fats and Greases'!K:L,2,FALSE)), "")</f>
        <v/>
      </c>
      <c r="J7683" s="10" t="str">
        <f ca="1">_xlfn.IFNA((VLOOKUP(A7683,'Fats and Greases'!M:N,2,FALSE)), "")</f>
        <v/>
      </c>
      <c r="K7683" s="10" t="str">
        <f ca="1">_xlfn.IFNA((VLOOKUP($A7683,'Fats and Greases'!O:P,2,FALSE)), "")</f>
        <v/>
      </c>
      <c r="L7683" s="10" t="str">
        <f ca="1">_xlfn.IFNA((VLOOKUP($A7683,'Fats and Greases'!Q:R,2,FALSE)), "")</f>
        <v/>
      </c>
      <c r="M7683" s="10" t="str">
        <f ca="1">_xlfn.IFNA((VLOOKUP($A7683,'Fats and Greases'!S:T,2,FALSE)), "")</f>
        <v/>
      </c>
    </row>
    <row r="7684" spans="1:13" x14ac:dyDescent="0.2">
      <c r="A7684" s="18">
        <v>47540</v>
      </c>
      <c r="B7684" s="19">
        <f t="shared" si="240"/>
        <v>2</v>
      </c>
      <c r="C7684" s="19">
        <f t="shared" si="241"/>
        <v>2030</v>
      </c>
      <c r="D7684" s="10" t="str">
        <f ca="1">_xlfn.IFNA((VLOOKUP(A7684,'Fats and Greases'!A:B,2,FALSE)), "")</f>
        <v/>
      </c>
      <c r="E7684" s="10" t="str">
        <f ca="1">_xlfn.IFNA((VLOOKUP(A7684,'Fats and Greases'!C:D,2,FALSE)), "")</f>
        <v/>
      </c>
      <c r="F7684" s="10" t="str">
        <f ca="1">_xlfn.IFNA((VLOOKUP(A7684,'Fats and Greases'!E:F,2,FALSE)), "")</f>
        <v/>
      </c>
      <c r="G7684" s="10" t="str">
        <f ca="1">_xlfn.IFNA((VLOOKUP(A7684,'Fats and Greases'!G:H,2,FALSE)), "")</f>
        <v/>
      </c>
      <c r="H7684" s="10" t="str">
        <f ca="1">_xlfn.IFNA((VLOOKUP(A7684,'Fats and Greases'!I:J,2,FALSE)), "")</f>
        <v/>
      </c>
      <c r="I7684" s="10" t="str">
        <f ca="1">_xlfn.IFNA((VLOOKUP(A7684,'Fats and Greases'!K:L,2,FALSE)), "")</f>
        <v/>
      </c>
      <c r="J7684" s="10" t="str">
        <f ca="1">_xlfn.IFNA((VLOOKUP(A7684,'Fats and Greases'!M:N,2,FALSE)), "")</f>
        <v/>
      </c>
      <c r="K7684" s="10" t="str">
        <f ca="1">_xlfn.IFNA((VLOOKUP($A7684,'Fats and Greases'!O:P,2,FALSE)), "")</f>
        <v/>
      </c>
      <c r="L7684" s="10" t="str">
        <f ca="1">_xlfn.IFNA((VLOOKUP($A7684,'Fats and Greases'!Q:R,2,FALSE)), "")</f>
        <v/>
      </c>
      <c r="M7684" s="10" t="str">
        <f ca="1">_xlfn.IFNA((VLOOKUP($A7684,'Fats and Greases'!S:T,2,FALSE)), "")</f>
        <v/>
      </c>
    </row>
    <row r="7685" spans="1:13" x14ac:dyDescent="0.2">
      <c r="A7685" s="18">
        <v>47541</v>
      </c>
      <c r="B7685" s="19">
        <f t="shared" si="240"/>
        <v>2</v>
      </c>
      <c r="C7685" s="19">
        <f t="shared" si="241"/>
        <v>2030</v>
      </c>
      <c r="D7685" s="10" t="str">
        <f ca="1">_xlfn.IFNA((VLOOKUP(A7685,'Fats and Greases'!A:B,2,FALSE)), "")</f>
        <v/>
      </c>
      <c r="E7685" s="10" t="str">
        <f ca="1">_xlfn.IFNA((VLOOKUP(A7685,'Fats and Greases'!C:D,2,FALSE)), "")</f>
        <v/>
      </c>
      <c r="F7685" s="10" t="str">
        <f ca="1">_xlfn.IFNA((VLOOKUP(A7685,'Fats and Greases'!E:F,2,FALSE)), "")</f>
        <v/>
      </c>
      <c r="G7685" s="10" t="str">
        <f ca="1">_xlfn.IFNA((VLOOKUP(A7685,'Fats and Greases'!G:H,2,FALSE)), "")</f>
        <v/>
      </c>
      <c r="H7685" s="10" t="str">
        <f ca="1">_xlfn.IFNA((VLOOKUP(A7685,'Fats and Greases'!I:J,2,FALSE)), "")</f>
        <v/>
      </c>
      <c r="I7685" s="10" t="str">
        <f ca="1">_xlfn.IFNA((VLOOKUP(A7685,'Fats and Greases'!K:L,2,FALSE)), "")</f>
        <v/>
      </c>
      <c r="J7685" s="10" t="str">
        <f ca="1">_xlfn.IFNA((VLOOKUP(A7685,'Fats and Greases'!M:N,2,FALSE)), "")</f>
        <v/>
      </c>
      <c r="K7685" s="10" t="str">
        <f ca="1">_xlfn.IFNA((VLOOKUP($A7685,'Fats and Greases'!O:P,2,FALSE)), "")</f>
        <v/>
      </c>
      <c r="L7685" s="10" t="str">
        <f ca="1">_xlfn.IFNA((VLOOKUP($A7685,'Fats and Greases'!Q:R,2,FALSE)), "")</f>
        <v/>
      </c>
      <c r="M7685" s="10" t="str">
        <f ca="1">_xlfn.IFNA((VLOOKUP($A7685,'Fats and Greases'!S:T,2,FALSE)), "")</f>
        <v/>
      </c>
    </row>
    <row r="7686" spans="1:13" x14ac:dyDescent="0.2">
      <c r="A7686" s="18">
        <v>47542</v>
      </c>
      <c r="B7686" s="19">
        <f t="shared" si="240"/>
        <v>2</v>
      </c>
      <c r="C7686" s="19">
        <f t="shared" si="241"/>
        <v>2030</v>
      </c>
      <c r="D7686" s="10" t="str">
        <f ca="1">_xlfn.IFNA((VLOOKUP(A7686,'Fats and Greases'!A:B,2,FALSE)), "")</f>
        <v/>
      </c>
      <c r="E7686" s="10" t="str">
        <f ca="1">_xlfn.IFNA((VLOOKUP(A7686,'Fats and Greases'!C:D,2,FALSE)), "")</f>
        <v/>
      </c>
      <c r="F7686" s="10" t="str">
        <f ca="1">_xlfn.IFNA((VLOOKUP(A7686,'Fats and Greases'!E:F,2,FALSE)), "")</f>
        <v/>
      </c>
      <c r="G7686" s="10" t="str">
        <f ca="1">_xlfn.IFNA((VLOOKUP(A7686,'Fats and Greases'!G:H,2,FALSE)), "")</f>
        <v/>
      </c>
      <c r="H7686" s="10" t="str">
        <f ca="1">_xlfn.IFNA((VLOOKUP(A7686,'Fats and Greases'!I:J,2,FALSE)), "")</f>
        <v/>
      </c>
      <c r="I7686" s="10" t="str">
        <f ca="1">_xlfn.IFNA((VLOOKUP(A7686,'Fats and Greases'!K:L,2,FALSE)), "")</f>
        <v/>
      </c>
      <c r="J7686" s="10" t="str">
        <f ca="1">_xlfn.IFNA((VLOOKUP(A7686,'Fats and Greases'!M:N,2,FALSE)), "")</f>
        <v/>
      </c>
      <c r="K7686" s="10" t="str">
        <f ca="1">_xlfn.IFNA((VLOOKUP($A7686,'Fats and Greases'!O:P,2,FALSE)), "")</f>
        <v/>
      </c>
      <c r="L7686" s="10" t="str">
        <f ca="1">_xlfn.IFNA((VLOOKUP($A7686,'Fats and Greases'!Q:R,2,FALSE)), "")</f>
        <v/>
      </c>
      <c r="M7686" s="10" t="str">
        <f ca="1">_xlfn.IFNA((VLOOKUP($A7686,'Fats and Greases'!S:T,2,FALSE)), "")</f>
        <v/>
      </c>
    </row>
    <row r="7687" spans="1:13" x14ac:dyDescent="0.2">
      <c r="A7687" s="18">
        <v>47543</v>
      </c>
      <c r="B7687" s="19">
        <f t="shared" si="240"/>
        <v>3</v>
      </c>
      <c r="C7687" s="19">
        <f t="shared" si="241"/>
        <v>2030</v>
      </c>
      <c r="D7687" s="10" t="str">
        <f ca="1">_xlfn.IFNA((VLOOKUP(A7687,'Fats and Greases'!A:B,2,FALSE)), "")</f>
        <v/>
      </c>
      <c r="E7687" s="10" t="str">
        <f ca="1">_xlfn.IFNA((VLOOKUP(A7687,'Fats and Greases'!C:D,2,FALSE)), "")</f>
        <v/>
      </c>
      <c r="F7687" s="10" t="str">
        <f ca="1">_xlfn.IFNA((VLOOKUP(A7687,'Fats and Greases'!E:F,2,FALSE)), "")</f>
        <v/>
      </c>
      <c r="G7687" s="10" t="str">
        <f ca="1">_xlfn.IFNA((VLOOKUP(A7687,'Fats and Greases'!G:H,2,FALSE)), "")</f>
        <v/>
      </c>
      <c r="H7687" s="10" t="str">
        <f ca="1">_xlfn.IFNA((VLOOKUP(A7687,'Fats and Greases'!I:J,2,FALSE)), "")</f>
        <v/>
      </c>
      <c r="I7687" s="10" t="str">
        <f ca="1">_xlfn.IFNA((VLOOKUP(A7687,'Fats and Greases'!K:L,2,FALSE)), "")</f>
        <v/>
      </c>
      <c r="J7687" s="10" t="str">
        <f ca="1">_xlfn.IFNA((VLOOKUP(A7687,'Fats and Greases'!M:N,2,FALSE)), "")</f>
        <v/>
      </c>
      <c r="K7687" s="10" t="str">
        <f ca="1">_xlfn.IFNA((VLOOKUP($A7687,'Fats and Greases'!O:P,2,FALSE)), "")</f>
        <v/>
      </c>
      <c r="L7687" s="10" t="str">
        <f ca="1">_xlfn.IFNA((VLOOKUP($A7687,'Fats and Greases'!Q:R,2,FALSE)), "")</f>
        <v/>
      </c>
      <c r="M7687" s="10" t="str">
        <f ca="1">_xlfn.IFNA((VLOOKUP($A7687,'Fats and Greases'!S:T,2,FALSE)), "")</f>
        <v/>
      </c>
    </row>
    <row r="7688" spans="1:13" x14ac:dyDescent="0.2">
      <c r="A7688" s="18">
        <v>47546</v>
      </c>
      <c r="B7688" s="19">
        <f t="shared" si="240"/>
        <v>3</v>
      </c>
      <c r="C7688" s="19">
        <f t="shared" si="241"/>
        <v>2030</v>
      </c>
      <c r="D7688" s="10" t="str">
        <f ca="1">_xlfn.IFNA((VLOOKUP(A7688,'Fats and Greases'!A:B,2,FALSE)), "")</f>
        <v/>
      </c>
      <c r="E7688" s="10" t="str">
        <f ca="1">_xlfn.IFNA((VLOOKUP(A7688,'Fats and Greases'!C:D,2,FALSE)), "")</f>
        <v/>
      </c>
      <c r="F7688" s="10" t="str">
        <f ca="1">_xlfn.IFNA((VLOOKUP(A7688,'Fats and Greases'!E:F,2,FALSE)), "")</f>
        <v/>
      </c>
      <c r="G7688" s="10" t="str">
        <f ca="1">_xlfn.IFNA((VLOOKUP(A7688,'Fats and Greases'!G:H,2,FALSE)), "")</f>
        <v/>
      </c>
      <c r="H7688" s="10" t="str">
        <f ca="1">_xlfn.IFNA((VLOOKUP(A7688,'Fats and Greases'!I:J,2,FALSE)), "")</f>
        <v/>
      </c>
      <c r="I7688" s="10" t="str">
        <f ca="1">_xlfn.IFNA((VLOOKUP(A7688,'Fats and Greases'!K:L,2,FALSE)), "")</f>
        <v/>
      </c>
      <c r="J7688" s="10" t="str">
        <f ca="1">_xlfn.IFNA((VLOOKUP(A7688,'Fats and Greases'!M:N,2,FALSE)), "")</f>
        <v/>
      </c>
      <c r="K7688" s="10" t="str">
        <f ca="1">_xlfn.IFNA((VLOOKUP($A7688,'Fats and Greases'!O:P,2,FALSE)), "")</f>
        <v/>
      </c>
      <c r="L7688" s="10" t="str">
        <f ca="1">_xlfn.IFNA((VLOOKUP($A7688,'Fats and Greases'!Q:R,2,FALSE)), "")</f>
        <v/>
      </c>
      <c r="M7688" s="10" t="str">
        <f ca="1">_xlfn.IFNA((VLOOKUP($A7688,'Fats and Greases'!S:T,2,FALSE)), "")</f>
        <v/>
      </c>
    </row>
    <row r="7689" spans="1:13" x14ac:dyDescent="0.2">
      <c r="A7689" s="18">
        <v>47547</v>
      </c>
      <c r="B7689" s="19">
        <f t="shared" si="240"/>
        <v>3</v>
      </c>
      <c r="C7689" s="19">
        <f t="shared" si="241"/>
        <v>2030</v>
      </c>
      <c r="D7689" s="10" t="str">
        <f ca="1">_xlfn.IFNA((VLOOKUP(A7689,'Fats and Greases'!A:B,2,FALSE)), "")</f>
        <v/>
      </c>
      <c r="E7689" s="10" t="str">
        <f ca="1">_xlfn.IFNA((VLOOKUP(A7689,'Fats and Greases'!C:D,2,FALSE)), "")</f>
        <v/>
      </c>
      <c r="F7689" s="10" t="str">
        <f ca="1">_xlfn.IFNA((VLOOKUP(A7689,'Fats and Greases'!E:F,2,FALSE)), "")</f>
        <v/>
      </c>
      <c r="G7689" s="10" t="str">
        <f ca="1">_xlfn.IFNA((VLOOKUP(A7689,'Fats and Greases'!G:H,2,FALSE)), "")</f>
        <v/>
      </c>
      <c r="H7689" s="10" t="str">
        <f ca="1">_xlfn.IFNA((VLOOKUP(A7689,'Fats and Greases'!I:J,2,FALSE)), "")</f>
        <v/>
      </c>
      <c r="I7689" s="10" t="str">
        <f ca="1">_xlfn.IFNA((VLOOKUP(A7689,'Fats and Greases'!K:L,2,FALSE)), "")</f>
        <v/>
      </c>
      <c r="J7689" s="10" t="str">
        <f ca="1">_xlfn.IFNA((VLOOKUP(A7689,'Fats and Greases'!M:N,2,FALSE)), "")</f>
        <v/>
      </c>
      <c r="K7689" s="10" t="str">
        <f ca="1">_xlfn.IFNA((VLOOKUP($A7689,'Fats and Greases'!O:P,2,FALSE)), "")</f>
        <v/>
      </c>
      <c r="L7689" s="10" t="str">
        <f ca="1">_xlfn.IFNA((VLOOKUP($A7689,'Fats and Greases'!Q:R,2,FALSE)), "")</f>
        <v/>
      </c>
      <c r="M7689" s="10" t="str">
        <f ca="1">_xlfn.IFNA((VLOOKUP($A7689,'Fats and Greases'!S:T,2,FALSE)), "")</f>
        <v/>
      </c>
    </row>
    <row r="7690" spans="1:13" x14ac:dyDescent="0.2">
      <c r="A7690" s="18">
        <v>47548</v>
      </c>
      <c r="B7690" s="19">
        <f t="shared" si="240"/>
        <v>3</v>
      </c>
      <c r="C7690" s="19">
        <f t="shared" si="241"/>
        <v>2030</v>
      </c>
      <c r="D7690" s="10" t="str">
        <f ca="1">_xlfn.IFNA((VLOOKUP(A7690,'Fats and Greases'!A:B,2,FALSE)), "")</f>
        <v/>
      </c>
      <c r="E7690" s="10" t="str">
        <f ca="1">_xlfn.IFNA((VLOOKUP(A7690,'Fats and Greases'!C:D,2,FALSE)), "")</f>
        <v/>
      </c>
      <c r="F7690" s="10" t="str">
        <f ca="1">_xlfn.IFNA((VLOOKUP(A7690,'Fats and Greases'!E:F,2,FALSE)), "")</f>
        <v/>
      </c>
      <c r="G7690" s="10" t="str">
        <f ca="1">_xlfn.IFNA((VLOOKUP(A7690,'Fats and Greases'!G:H,2,FALSE)), "")</f>
        <v/>
      </c>
      <c r="H7690" s="10" t="str">
        <f ca="1">_xlfn.IFNA((VLOOKUP(A7690,'Fats and Greases'!I:J,2,FALSE)), "")</f>
        <v/>
      </c>
      <c r="I7690" s="10" t="str">
        <f ca="1">_xlfn.IFNA((VLOOKUP(A7690,'Fats and Greases'!K:L,2,FALSE)), "")</f>
        <v/>
      </c>
      <c r="J7690" s="10" t="str">
        <f ca="1">_xlfn.IFNA((VLOOKUP(A7690,'Fats and Greases'!M:N,2,FALSE)), "")</f>
        <v/>
      </c>
      <c r="K7690" s="10" t="str">
        <f ca="1">_xlfn.IFNA((VLOOKUP($A7690,'Fats and Greases'!O:P,2,FALSE)), "")</f>
        <v/>
      </c>
      <c r="L7690" s="10" t="str">
        <f ca="1">_xlfn.IFNA((VLOOKUP($A7690,'Fats and Greases'!Q:R,2,FALSE)), "")</f>
        <v/>
      </c>
      <c r="M7690" s="10" t="str">
        <f ca="1">_xlfn.IFNA((VLOOKUP($A7690,'Fats and Greases'!S:T,2,FALSE)), "")</f>
        <v/>
      </c>
    </row>
    <row r="7691" spans="1:13" x14ac:dyDescent="0.2">
      <c r="A7691" s="18">
        <v>47549</v>
      </c>
      <c r="B7691" s="19">
        <f t="shared" si="240"/>
        <v>3</v>
      </c>
      <c r="C7691" s="19">
        <f t="shared" si="241"/>
        <v>2030</v>
      </c>
      <c r="D7691" s="10" t="str">
        <f ca="1">_xlfn.IFNA((VLOOKUP(A7691,'Fats and Greases'!A:B,2,FALSE)), "")</f>
        <v/>
      </c>
      <c r="E7691" s="10" t="str">
        <f ca="1">_xlfn.IFNA((VLOOKUP(A7691,'Fats and Greases'!C:D,2,FALSE)), "")</f>
        <v/>
      </c>
      <c r="F7691" s="10" t="str">
        <f ca="1">_xlfn.IFNA((VLOOKUP(A7691,'Fats and Greases'!E:F,2,FALSE)), "")</f>
        <v/>
      </c>
      <c r="G7691" s="10" t="str">
        <f ca="1">_xlfn.IFNA((VLOOKUP(A7691,'Fats and Greases'!G:H,2,FALSE)), "")</f>
        <v/>
      </c>
      <c r="H7691" s="10" t="str">
        <f ca="1">_xlfn.IFNA((VLOOKUP(A7691,'Fats and Greases'!I:J,2,FALSE)), "")</f>
        <v/>
      </c>
      <c r="I7691" s="10" t="str">
        <f ca="1">_xlfn.IFNA((VLOOKUP(A7691,'Fats and Greases'!K:L,2,FALSE)), "")</f>
        <v/>
      </c>
      <c r="J7691" s="10" t="str">
        <f ca="1">_xlfn.IFNA((VLOOKUP(A7691,'Fats and Greases'!M:N,2,FALSE)), "")</f>
        <v/>
      </c>
      <c r="K7691" s="10" t="str">
        <f ca="1">_xlfn.IFNA((VLOOKUP($A7691,'Fats and Greases'!O:P,2,FALSE)), "")</f>
        <v/>
      </c>
      <c r="L7691" s="10" t="str">
        <f ca="1">_xlfn.IFNA((VLOOKUP($A7691,'Fats and Greases'!Q:R,2,FALSE)), "")</f>
        <v/>
      </c>
      <c r="M7691" s="10" t="str">
        <f ca="1">_xlfn.IFNA((VLOOKUP($A7691,'Fats and Greases'!S:T,2,FALSE)), "")</f>
        <v/>
      </c>
    </row>
    <row r="7692" spans="1:13" x14ac:dyDescent="0.2">
      <c r="A7692" s="18">
        <v>47550</v>
      </c>
      <c r="B7692" s="19">
        <f t="shared" si="240"/>
        <v>3</v>
      </c>
      <c r="C7692" s="19">
        <f t="shared" si="241"/>
        <v>2030</v>
      </c>
      <c r="D7692" s="10" t="str">
        <f ca="1">_xlfn.IFNA((VLOOKUP(A7692,'Fats and Greases'!A:B,2,FALSE)), "")</f>
        <v/>
      </c>
      <c r="E7692" s="10" t="str">
        <f ca="1">_xlfn.IFNA((VLOOKUP(A7692,'Fats and Greases'!C:D,2,FALSE)), "")</f>
        <v/>
      </c>
      <c r="F7692" s="10" t="str">
        <f ca="1">_xlfn.IFNA((VLOOKUP(A7692,'Fats and Greases'!E:F,2,FALSE)), "")</f>
        <v/>
      </c>
      <c r="G7692" s="10" t="str">
        <f ca="1">_xlfn.IFNA((VLOOKUP(A7692,'Fats and Greases'!G:H,2,FALSE)), "")</f>
        <v/>
      </c>
      <c r="H7692" s="10" t="str">
        <f ca="1">_xlfn.IFNA((VLOOKUP(A7692,'Fats and Greases'!I:J,2,FALSE)), "")</f>
        <v/>
      </c>
      <c r="I7692" s="10" t="str">
        <f ca="1">_xlfn.IFNA((VLOOKUP(A7692,'Fats and Greases'!K:L,2,FALSE)), "")</f>
        <v/>
      </c>
      <c r="J7692" s="10" t="str">
        <f ca="1">_xlfn.IFNA((VLOOKUP(A7692,'Fats and Greases'!M:N,2,FALSE)), "")</f>
        <v/>
      </c>
      <c r="K7692" s="10" t="str">
        <f ca="1">_xlfn.IFNA((VLOOKUP($A7692,'Fats and Greases'!O:P,2,FALSE)), "")</f>
        <v/>
      </c>
      <c r="L7692" s="10" t="str">
        <f ca="1">_xlfn.IFNA((VLOOKUP($A7692,'Fats and Greases'!Q:R,2,FALSE)), "")</f>
        <v/>
      </c>
      <c r="M7692" s="10" t="str">
        <f ca="1">_xlfn.IFNA((VLOOKUP($A7692,'Fats and Greases'!S:T,2,FALSE)), "")</f>
        <v/>
      </c>
    </row>
    <row r="7693" spans="1:13" x14ac:dyDescent="0.2">
      <c r="A7693" s="18">
        <v>47553</v>
      </c>
      <c r="B7693" s="19">
        <f t="shared" si="240"/>
        <v>3</v>
      </c>
      <c r="C7693" s="19">
        <f t="shared" si="241"/>
        <v>2030</v>
      </c>
      <c r="D7693" s="10" t="str">
        <f ca="1">_xlfn.IFNA((VLOOKUP(A7693,'Fats and Greases'!A:B,2,FALSE)), "")</f>
        <v/>
      </c>
      <c r="E7693" s="10" t="str">
        <f ca="1">_xlfn.IFNA((VLOOKUP(A7693,'Fats and Greases'!C:D,2,FALSE)), "")</f>
        <v/>
      </c>
      <c r="F7693" s="10" t="str">
        <f ca="1">_xlfn.IFNA((VLOOKUP(A7693,'Fats and Greases'!E:F,2,FALSE)), "")</f>
        <v/>
      </c>
      <c r="G7693" s="10" t="str">
        <f ca="1">_xlfn.IFNA((VLOOKUP(A7693,'Fats and Greases'!G:H,2,FALSE)), "")</f>
        <v/>
      </c>
      <c r="H7693" s="10" t="str">
        <f ca="1">_xlfn.IFNA((VLOOKUP(A7693,'Fats and Greases'!I:J,2,FALSE)), "")</f>
        <v/>
      </c>
      <c r="I7693" s="10" t="str">
        <f ca="1">_xlfn.IFNA((VLOOKUP(A7693,'Fats and Greases'!K:L,2,FALSE)), "")</f>
        <v/>
      </c>
      <c r="J7693" s="10" t="str">
        <f ca="1">_xlfn.IFNA((VLOOKUP(A7693,'Fats and Greases'!M:N,2,FALSE)), "")</f>
        <v/>
      </c>
      <c r="K7693" s="10" t="str">
        <f ca="1">_xlfn.IFNA((VLOOKUP($A7693,'Fats and Greases'!O:P,2,FALSE)), "")</f>
        <v/>
      </c>
      <c r="L7693" s="10" t="str">
        <f ca="1">_xlfn.IFNA((VLOOKUP($A7693,'Fats and Greases'!Q:R,2,FALSE)), "")</f>
        <v/>
      </c>
      <c r="M7693" s="10" t="str">
        <f ca="1">_xlfn.IFNA((VLOOKUP($A7693,'Fats and Greases'!S:T,2,FALSE)), "")</f>
        <v/>
      </c>
    </row>
    <row r="7694" spans="1:13" x14ac:dyDescent="0.2">
      <c r="A7694" s="18">
        <v>47554</v>
      </c>
      <c r="B7694" s="19">
        <f t="shared" si="240"/>
        <v>3</v>
      </c>
      <c r="C7694" s="19">
        <f t="shared" si="241"/>
        <v>2030</v>
      </c>
      <c r="D7694" s="10" t="str">
        <f ca="1">_xlfn.IFNA((VLOOKUP(A7694,'Fats and Greases'!A:B,2,FALSE)), "")</f>
        <v/>
      </c>
      <c r="E7694" s="10" t="str">
        <f ca="1">_xlfn.IFNA((VLOOKUP(A7694,'Fats and Greases'!C:D,2,FALSE)), "")</f>
        <v/>
      </c>
      <c r="F7694" s="10" t="str">
        <f ca="1">_xlfn.IFNA((VLOOKUP(A7694,'Fats and Greases'!E:F,2,FALSE)), "")</f>
        <v/>
      </c>
      <c r="G7694" s="10" t="str">
        <f ca="1">_xlfn.IFNA((VLOOKUP(A7694,'Fats and Greases'!G:H,2,FALSE)), "")</f>
        <v/>
      </c>
      <c r="H7694" s="10" t="str">
        <f ca="1">_xlfn.IFNA((VLOOKUP(A7694,'Fats and Greases'!I:J,2,FALSE)), "")</f>
        <v/>
      </c>
      <c r="I7694" s="10" t="str">
        <f ca="1">_xlfn.IFNA((VLOOKUP(A7694,'Fats and Greases'!K:L,2,FALSE)), "")</f>
        <v/>
      </c>
      <c r="J7694" s="10" t="str">
        <f ca="1">_xlfn.IFNA((VLOOKUP(A7694,'Fats and Greases'!M:N,2,FALSE)), "")</f>
        <v/>
      </c>
      <c r="K7694" s="10" t="str">
        <f ca="1">_xlfn.IFNA((VLOOKUP($A7694,'Fats and Greases'!O:P,2,FALSE)), "")</f>
        <v/>
      </c>
      <c r="L7694" s="10" t="str">
        <f ca="1">_xlfn.IFNA((VLOOKUP($A7694,'Fats and Greases'!Q:R,2,FALSE)), "")</f>
        <v/>
      </c>
      <c r="M7694" s="10" t="str">
        <f ca="1">_xlfn.IFNA((VLOOKUP($A7694,'Fats and Greases'!S:T,2,FALSE)), "")</f>
        <v/>
      </c>
    </row>
    <row r="7695" spans="1:13" x14ac:dyDescent="0.2">
      <c r="A7695" s="18">
        <v>47555</v>
      </c>
      <c r="B7695" s="19">
        <f t="shared" si="240"/>
        <v>3</v>
      </c>
      <c r="C7695" s="19">
        <f t="shared" si="241"/>
        <v>2030</v>
      </c>
      <c r="D7695" s="10" t="str">
        <f ca="1">_xlfn.IFNA((VLOOKUP(A7695,'Fats and Greases'!A:B,2,FALSE)), "")</f>
        <v/>
      </c>
      <c r="E7695" s="10" t="str">
        <f ca="1">_xlfn.IFNA((VLOOKUP(A7695,'Fats and Greases'!C:D,2,FALSE)), "")</f>
        <v/>
      </c>
      <c r="F7695" s="10" t="str">
        <f ca="1">_xlfn.IFNA((VLOOKUP(A7695,'Fats and Greases'!E:F,2,FALSE)), "")</f>
        <v/>
      </c>
      <c r="G7695" s="10" t="str">
        <f ca="1">_xlfn.IFNA((VLOOKUP(A7695,'Fats and Greases'!G:H,2,FALSE)), "")</f>
        <v/>
      </c>
      <c r="H7695" s="10" t="str">
        <f ca="1">_xlfn.IFNA((VLOOKUP(A7695,'Fats and Greases'!I:J,2,FALSE)), "")</f>
        <v/>
      </c>
      <c r="I7695" s="10" t="str">
        <f ca="1">_xlfn.IFNA((VLOOKUP(A7695,'Fats and Greases'!K:L,2,FALSE)), "")</f>
        <v/>
      </c>
      <c r="J7695" s="10" t="str">
        <f ca="1">_xlfn.IFNA((VLOOKUP(A7695,'Fats and Greases'!M:N,2,FALSE)), "")</f>
        <v/>
      </c>
      <c r="K7695" s="10" t="str">
        <f ca="1">_xlfn.IFNA((VLOOKUP($A7695,'Fats and Greases'!O:P,2,FALSE)), "")</f>
        <v/>
      </c>
      <c r="L7695" s="10" t="str">
        <f ca="1">_xlfn.IFNA((VLOOKUP($A7695,'Fats and Greases'!Q:R,2,FALSE)), "")</f>
        <v/>
      </c>
      <c r="M7695" s="10" t="str">
        <f ca="1">_xlfn.IFNA((VLOOKUP($A7695,'Fats and Greases'!S:T,2,FALSE)), "")</f>
        <v/>
      </c>
    </row>
    <row r="7696" spans="1:13" x14ac:dyDescent="0.2">
      <c r="A7696" s="18">
        <v>47556</v>
      </c>
      <c r="B7696" s="19">
        <f t="shared" si="240"/>
        <v>3</v>
      </c>
      <c r="C7696" s="19">
        <f t="shared" si="241"/>
        <v>2030</v>
      </c>
      <c r="D7696" s="10" t="str">
        <f ca="1">_xlfn.IFNA((VLOOKUP(A7696,'Fats and Greases'!A:B,2,FALSE)), "")</f>
        <v/>
      </c>
      <c r="E7696" s="10" t="str">
        <f ca="1">_xlfn.IFNA((VLOOKUP(A7696,'Fats and Greases'!C:D,2,FALSE)), "")</f>
        <v/>
      </c>
      <c r="F7696" s="10" t="str">
        <f ca="1">_xlfn.IFNA((VLOOKUP(A7696,'Fats and Greases'!E:F,2,FALSE)), "")</f>
        <v/>
      </c>
      <c r="G7696" s="10" t="str">
        <f ca="1">_xlfn.IFNA((VLOOKUP(A7696,'Fats and Greases'!G:H,2,FALSE)), "")</f>
        <v/>
      </c>
      <c r="H7696" s="10" t="str">
        <f ca="1">_xlfn.IFNA((VLOOKUP(A7696,'Fats and Greases'!I:J,2,FALSE)), "")</f>
        <v/>
      </c>
      <c r="I7696" s="10" t="str">
        <f ca="1">_xlfn.IFNA((VLOOKUP(A7696,'Fats and Greases'!K:L,2,FALSE)), "")</f>
        <v/>
      </c>
      <c r="J7696" s="10" t="str">
        <f ca="1">_xlfn.IFNA((VLOOKUP(A7696,'Fats and Greases'!M:N,2,FALSE)), "")</f>
        <v/>
      </c>
      <c r="K7696" s="10" t="str">
        <f ca="1">_xlfn.IFNA((VLOOKUP($A7696,'Fats and Greases'!O:P,2,FALSE)), "")</f>
        <v/>
      </c>
      <c r="L7696" s="10" t="str">
        <f ca="1">_xlfn.IFNA((VLOOKUP($A7696,'Fats and Greases'!Q:R,2,FALSE)), "")</f>
        <v/>
      </c>
      <c r="M7696" s="10" t="str">
        <f ca="1">_xlfn.IFNA((VLOOKUP($A7696,'Fats and Greases'!S:T,2,FALSE)), "")</f>
        <v/>
      </c>
    </row>
    <row r="7697" spans="1:13" x14ac:dyDescent="0.2">
      <c r="A7697" s="18">
        <v>47557</v>
      </c>
      <c r="B7697" s="19">
        <f t="shared" si="240"/>
        <v>3</v>
      </c>
      <c r="C7697" s="19">
        <f t="shared" si="241"/>
        <v>2030</v>
      </c>
      <c r="D7697" s="10" t="str">
        <f ca="1">_xlfn.IFNA((VLOOKUP(A7697,'Fats and Greases'!A:B,2,FALSE)), "")</f>
        <v/>
      </c>
      <c r="E7697" s="10" t="str">
        <f ca="1">_xlfn.IFNA((VLOOKUP(A7697,'Fats and Greases'!C:D,2,FALSE)), "")</f>
        <v/>
      </c>
      <c r="F7697" s="10" t="str">
        <f ca="1">_xlfn.IFNA((VLOOKUP(A7697,'Fats and Greases'!E:F,2,FALSE)), "")</f>
        <v/>
      </c>
      <c r="G7697" s="10" t="str">
        <f ca="1">_xlfn.IFNA((VLOOKUP(A7697,'Fats and Greases'!G:H,2,FALSE)), "")</f>
        <v/>
      </c>
      <c r="H7697" s="10" t="str">
        <f ca="1">_xlfn.IFNA((VLOOKUP(A7697,'Fats and Greases'!I:J,2,FALSE)), "")</f>
        <v/>
      </c>
      <c r="I7697" s="10" t="str">
        <f ca="1">_xlfn.IFNA((VLOOKUP(A7697,'Fats and Greases'!K:L,2,FALSE)), "")</f>
        <v/>
      </c>
      <c r="J7697" s="10" t="str">
        <f ca="1">_xlfn.IFNA((VLOOKUP(A7697,'Fats and Greases'!M:N,2,FALSE)), "")</f>
        <v/>
      </c>
      <c r="K7697" s="10" t="str">
        <f ca="1">_xlfn.IFNA((VLOOKUP($A7697,'Fats and Greases'!O:P,2,FALSE)), "")</f>
        <v/>
      </c>
      <c r="L7697" s="10" t="str">
        <f ca="1">_xlfn.IFNA((VLOOKUP($A7697,'Fats and Greases'!Q:R,2,FALSE)), "")</f>
        <v/>
      </c>
      <c r="M7697" s="10" t="str">
        <f ca="1">_xlfn.IFNA((VLOOKUP($A7697,'Fats and Greases'!S:T,2,FALSE)), "")</f>
        <v/>
      </c>
    </row>
    <row r="7698" spans="1:13" x14ac:dyDescent="0.2">
      <c r="A7698" s="18">
        <v>47560</v>
      </c>
      <c r="B7698" s="19">
        <f t="shared" si="240"/>
        <v>3</v>
      </c>
      <c r="C7698" s="19">
        <f t="shared" si="241"/>
        <v>2030</v>
      </c>
      <c r="D7698" s="10" t="str">
        <f ca="1">_xlfn.IFNA((VLOOKUP(A7698,'Fats and Greases'!A:B,2,FALSE)), "")</f>
        <v/>
      </c>
      <c r="E7698" s="10" t="str">
        <f ca="1">_xlfn.IFNA((VLOOKUP(A7698,'Fats and Greases'!C:D,2,FALSE)), "")</f>
        <v/>
      </c>
      <c r="F7698" s="10" t="str">
        <f ca="1">_xlfn.IFNA((VLOOKUP(A7698,'Fats and Greases'!E:F,2,FALSE)), "")</f>
        <v/>
      </c>
      <c r="G7698" s="10" t="str">
        <f ca="1">_xlfn.IFNA((VLOOKUP(A7698,'Fats and Greases'!G:H,2,FALSE)), "")</f>
        <v/>
      </c>
      <c r="H7698" s="10" t="str">
        <f ca="1">_xlfn.IFNA((VLOOKUP(A7698,'Fats and Greases'!I:J,2,FALSE)), "")</f>
        <v/>
      </c>
      <c r="I7698" s="10" t="str">
        <f ca="1">_xlfn.IFNA((VLOOKUP(A7698,'Fats and Greases'!K:L,2,FALSE)), "")</f>
        <v/>
      </c>
      <c r="J7698" s="10" t="str">
        <f ca="1">_xlfn.IFNA((VLOOKUP(A7698,'Fats and Greases'!M:N,2,FALSE)), "")</f>
        <v/>
      </c>
      <c r="K7698" s="10" t="str">
        <f ca="1">_xlfn.IFNA((VLOOKUP($A7698,'Fats and Greases'!O:P,2,FALSE)), "")</f>
        <v/>
      </c>
      <c r="L7698" s="10" t="str">
        <f ca="1">_xlfn.IFNA((VLOOKUP($A7698,'Fats and Greases'!Q:R,2,FALSE)), "")</f>
        <v/>
      </c>
      <c r="M7698" s="10" t="str">
        <f ca="1">_xlfn.IFNA((VLOOKUP($A7698,'Fats and Greases'!S:T,2,FALSE)), "")</f>
        <v/>
      </c>
    </row>
    <row r="7699" spans="1:13" x14ac:dyDescent="0.2">
      <c r="A7699" s="18">
        <v>47561</v>
      </c>
      <c r="B7699" s="19">
        <f t="shared" si="240"/>
        <v>3</v>
      </c>
      <c r="C7699" s="19">
        <f t="shared" si="241"/>
        <v>2030</v>
      </c>
      <c r="D7699" s="10" t="str">
        <f ca="1">_xlfn.IFNA((VLOOKUP(A7699,'Fats and Greases'!A:B,2,FALSE)), "")</f>
        <v/>
      </c>
      <c r="E7699" s="10" t="str">
        <f ca="1">_xlfn.IFNA((VLOOKUP(A7699,'Fats and Greases'!C:D,2,FALSE)), "")</f>
        <v/>
      </c>
      <c r="F7699" s="10" t="str">
        <f ca="1">_xlfn.IFNA((VLOOKUP(A7699,'Fats and Greases'!E:F,2,FALSE)), "")</f>
        <v/>
      </c>
      <c r="G7699" s="10" t="str">
        <f ca="1">_xlfn.IFNA((VLOOKUP(A7699,'Fats and Greases'!G:H,2,FALSE)), "")</f>
        <v/>
      </c>
      <c r="H7699" s="10" t="str">
        <f ca="1">_xlfn.IFNA((VLOOKUP(A7699,'Fats and Greases'!I:J,2,FALSE)), "")</f>
        <v/>
      </c>
      <c r="I7699" s="10" t="str">
        <f ca="1">_xlfn.IFNA((VLOOKUP(A7699,'Fats and Greases'!K:L,2,FALSE)), "")</f>
        <v/>
      </c>
      <c r="J7699" s="10" t="str">
        <f ca="1">_xlfn.IFNA((VLOOKUP(A7699,'Fats and Greases'!M:N,2,FALSE)), "")</f>
        <v/>
      </c>
      <c r="K7699" s="10" t="str">
        <f ca="1">_xlfn.IFNA((VLOOKUP($A7699,'Fats and Greases'!O:P,2,FALSE)), "")</f>
        <v/>
      </c>
      <c r="L7699" s="10" t="str">
        <f ca="1">_xlfn.IFNA((VLOOKUP($A7699,'Fats and Greases'!Q:R,2,FALSE)), "")</f>
        <v/>
      </c>
      <c r="M7699" s="10" t="str">
        <f ca="1">_xlfn.IFNA((VLOOKUP($A7699,'Fats and Greases'!S:T,2,FALSE)), "")</f>
        <v/>
      </c>
    </row>
    <row r="7700" spans="1:13" x14ac:dyDescent="0.2">
      <c r="A7700" s="18">
        <v>47562</v>
      </c>
      <c r="B7700" s="19">
        <f t="shared" si="240"/>
        <v>3</v>
      </c>
      <c r="C7700" s="19">
        <f t="shared" si="241"/>
        <v>2030</v>
      </c>
      <c r="D7700" s="10" t="str">
        <f ca="1">_xlfn.IFNA((VLOOKUP(A7700,'Fats and Greases'!A:B,2,FALSE)), "")</f>
        <v/>
      </c>
      <c r="E7700" s="10" t="str">
        <f ca="1">_xlfn.IFNA((VLOOKUP(A7700,'Fats and Greases'!C:D,2,FALSE)), "")</f>
        <v/>
      </c>
      <c r="F7700" s="10" t="str">
        <f ca="1">_xlfn.IFNA((VLOOKUP(A7700,'Fats and Greases'!E:F,2,FALSE)), "")</f>
        <v/>
      </c>
      <c r="G7700" s="10" t="str">
        <f ca="1">_xlfn.IFNA((VLOOKUP(A7700,'Fats and Greases'!G:H,2,FALSE)), "")</f>
        <v/>
      </c>
      <c r="H7700" s="10" t="str">
        <f ca="1">_xlfn.IFNA((VLOOKUP(A7700,'Fats and Greases'!I:J,2,FALSE)), "")</f>
        <v/>
      </c>
      <c r="I7700" s="10" t="str">
        <f ca="1">_xlfn.IFNA((VLOOKUP(A7700,'Fats and Greases'!K:L,2,FALSE)), "")</f>
        <v/>
      </c>
      <c r="J7700" s="10" t="str">
        <f ca="1">_xlfn.IFNA((VLOOKUP(A7700,'Fats and Greases'!M:N,2,FALSE)), "")</f>
        <v/>
      </c>
      <c r="K7700" s="10" t="str">
        <f ca="1">_xlfn.IFNA((VLOOKUP($A7700,'Fats and Greases'!O:P,2,FALSE)), "")</f>
        <v/>
      </c>
      <c r="L7700" s="10" t="str">
        <f ca="1">_xlfn.IFNA((VLOOKUP($A7700,'Fats and Greases'!Q:R,2,FALSE)), "")</f>
        <v/>
      </c>
      <c r="M7700" s="10" t="str">
        <f ca="1">_xlfn.IFNA((VLOOKUP($A7700,'Fats and Greases'!S:T,2,FALSE)), "")</f>
        <v/>
      </c>
    </row>
    <row r="7701" spans="1:13" x14ac:dyDescent="0.2">
      <c r="A7701" s="18">
        <v>47563</v>
      </c>
      <c r="B7701" s="19">
        <f t="shared" si="240"/>
        <v>3</v>
      </c>
      <c r="C7701" s="19">
        <f t="shared" si="241"/>
        <v>2030</v>
      </c>
      <c r="D7701" s="10" t="str">
        <f ca="1">_xlfn.IFNA((VLOOKUP(A7701,'Fats and Greases'!A:B,2,FALSE)), "")</f>
        <v/>
      </c>
      <c r="E7701" s="10" t="str">
        <f ca="1">_xlfn.IFNA((VLOOKUP(A7701,'Fats and Greases'!C:D,2,FALSE)), "")</f>
        <v/>
      </c>
      <c r="F7701" s="10" t="str">
        <f ca="1">_xlfn.IFNA((VLOOKUP(A7701,'Fats and Greases'!E:F,2,FALSE)), "")</f>
        <v/>
      </c>
      <c r="G7701" s="10" t="str">
        <f ca="1">_xlfn.IFNA((VLOOKUP(A7701,'Fats and Greases'!G:H,2,FALSE)), "")</f>
        <v/>
      </c>
      <c r="H7701" s="10" t="str">
        <f ca="1">_xlfn.IFNA((VLOOKUP(A7701,'Fats and Greases'!I:J,2,FALSE)), "")</f>
        <v/>
      </c>
      <c r="I7701" s="10" t="str">
        <f ca="1">_xlfn.IFNA((VLOOKUP(A7701,'Fats and Greases'!K:L,2,FALSE)), "")</f>
        <v/>
      </c>
      <c r="J7701" s="10" t="str">
        <f ca="1">_xlfn.IFNA((VLOOKUP(A7701,'Fats and Greases'!M:N,2,FALSE)), "")</f>
        <v/>
      </c>
      <c r="K7701" s="10" t="str">
        <f ca="1">_xlfn.IFNA((VLOOKUP($A7701,'Fats and Greases'!O:P,2,FALSE)), "")</f>
        <v/>
      </c>
      <c r="L7701" s="10" t="str">
        <f ca="1">_xlfn.IFNA((VLOOKUP($A7701,'Fats and Greases'!Q:R,2,FALSE)), "")</f>
        <v/>
      </c>
      <c r="M7701" s="10" t="str">
        <f ca="1">_xlfn.IFNA((VLOOKUP($A7701,'Fats and Greases'!S:T,2,FALSE)), "")</f>
        <v/>
      </c>
    </row>
    <row r="7702" spans="1:13" x14ac:dyDescent="0.2">
      <c r="A7702" s="18">
        <v>47564</v>
      </c>
      <c r="B7702" s="19">
        <f t="shared" si="240"/>
        <v>3</v>
      </c>
      <c r="C7702" s="19">
        <f t="shared" si="241"/>
        <v>2030</v>
      </c>
      <c r="D7702" s="10" t="str">
        <f ca="1">_xlfn.IFNA((VLOOKUP(A7702,'Fats and Greases'!A:B,2,FALSE)), "")</f>
        <v/>
      </c>
      <c r="E7702" s="10" t="str">
        <f ca="1">_xlfn.IFNA((VLOOKUP(A7702,'Fats and Greases'!C:D,2,FALSE)), "")</f>
        <v/>
      </c>
      <c r="F7702" s="10" t="str">
        <f ca="1">_xlfn.IFNA((VLOOKUP(A7702,'Fats and Greases'!E:F,2,FALSE)), "")</f>
        <v/>
      </c>
      <c r="G7702" s="10" t="str">
        <f ca="1">_xlfn.IFNA((VLOOKUP(A7702,'Fats and Greases'!G:H,2,FALSE)), "")</f>
        <v/>
      </c>
      <c r="H7702" s="10" t="str">
        <f ca="1">_xlfn.IFNA((VLOOKUP(A7702,'Fats and Greases'!I:J,2,FALSE)), "")</f>
        <v/>
      </c>
      <c r="I7702" s="10" t="str">
        <f ca="1">_xlfn.IFNA((VLOOKUP(A7702,'Fats and Greases'!K:L,2,FALSE)), "")</f>
        <v/>
      </c>
      <c r="J7702" s="10" t="str">
        <f ca="1">_xlfn.IFNA((VLOOKUP(A7702,'Fats and Greases'!M:N,2,FALSE)), "")</f>
        <v/>
      </c>
      <c r="K7702" s="10" t="str">
        <f ca="1">_xlfn.IFNA((VLOOKUP($A7702,'Fats and Greases'!O:P,2,FALSE)), "")</f>
        <v/>
      </c>
      <c r="L7702" s="10" t="str">
        <f ca="1">_xlfn.IFNA((VLOOKUP($A7702,'Fats and Greases'!Q:R,2,FALSE)), "")</f>
        <v/>
      </c>
      <c r="M7702" s="10" t="str">
        <f ca="1">_xlfn.IFNA((VLOOKUP($A7702,'Fats and Greases'!S:T,2,FALSE)), "")</f>
        <v/>
      </c>
    </row>
    <row r="7703" spans="1:13" x14ac:dyDescent="0.2">
      <c r="A7703" s="18">
        <v>47567</v>
      </c>
      <c r="B7703" s="19">
        <f t="shared" si="240"/>
        <v>3</v>
      </c>
      <c r="C7703" s="19">
        <f t="shared" si="241"/>
        <v>2030</v>
      </c>
      <c r="D7703" s="10" t="str">
        <f ca="1">_xlfn.IFNA((VLOOKUP(A7703,'Fats and Greases'!A:B,2,FALSE)), "")</f>
        <v/>
      </c>
      <c r="E7703" s="10" t="str">
        <f ca="1">_xlfn.IFNA((VLOOKUP(A7703,'Fats and Greases'!C:D,2,FALSE)), "")</f>
        <v/>
      </c>
      <c r="F7703" s="10" t="str">
        <f ca="1">_xlfn.IFNA((VLOOKUP(A7703,'Fats and Greases'!E:F,2,FALSE)), "")</f>
        <v/>
      </c>
      <c r="G7703" s="10" t="str">
        <f ca="1">_xlfn.IFNA((VLOOKUP(A7703,'Fats and Greases'!G:H,2,FALSE)), "")</f>
        <v/>
      </c>
      <c r="H7703" s="10" t="str">
        <f ca="1">_xlfn.IFNA((VLOOKUP(A7703,'Fats and Greases'!I:J,2,FALSE)), "")</f>
        <v/>
      </c>
      <c r="I7703" s="10" t="str">
        <f ca="1">_xlfn.IFNA((VLOOKUP(A7703,'Fats and Greases'!K:L,2,FALSE)), "")</f>
        <v/>
      </c>
      <c r="J7703" s="10" t="str">
        <f ca="1">_xlfn.IFNA((VLOOKUP(A7703,'Fats and Greases'!M:N,2,FALSE)), "")</f>
        <v/>
      </c>
      <c r="K7703" s="10" t="str">
        <f ca="1">_xlfn.IFNA((VLOOKUP($A7703,'Fats and Greases'!O:P,2,FALSE)), "")</f>
        <v/>
      </c>
      <c r="L7703" s="10" t="str">
        <f ca="1">_xlfn.IFNA((VLOOKUP($A7703,'Fats and Greases'!Q:R,2,FALSE)), "")</f>
        <v/>
      </c>
      <c r="M7703" s="10" t="str">
        <f ca="1">_xlfn.IFNA((VLOOKUP($A7703,'Fats and Greases'!S:T,2,FALSE)), "")</f>
        <v/>
      </c>
    </row>
    <row r="7704" spans="1:13" x14ac:dyDescent="0.2">
      <c r="A7704" s="18">
        <v>47568</v>
      </c>
      <c r="B7704" s="19">
        <f t="shared" si="240"/>
        <v>3</v>
      </c>
      <c r="C7704" s="19">
        <f t="shared" si="241"/>
        <v>2030</v>
      </c>
      <c r="D7704" s="10" t="str">
        <f ca="1">_xlfn.IFNA((VLOOKUP(A7704,'Fats and Greases'!A:B,2,FALSE)), "")</f>
        <v/>
      </c>
      <c r="E7704" s="10" t="str">
        <f ca="1">_xlfn.IFNA((VLOOKUP(A7704,'Fats and Greases'!C:D,2,FALSE)), "")</f>
        <v/>
      </c>
      <c r="F7704" s="10" t="str">
        <f ca="1">_xlfn.IFNA((VLOOKUP(A7704,'Fats and Greases'!E:F,2,FALSE)), "")</f>
        <v/>
      </c>
      <c r="G7704" s="10" t="str">
        <f ca="1">_xlfn.IFNA((VLOOKUP(A7704,'Fats and Greases'!G:H,2,FALSE)), "")</f>
        <v/>
      </c>
      <c r="H7704" s="10" t="str">
        <f ca="1">_xlfn.IFNA((VLOOKUP(A7704,'Fats and Greases'!I:J,2,FALSE)), "")</f>
        <v/>
      </c>
      <c r="I7704" s="10" t="str">
        <f ca="1">_xlfn.IFNA((VLOOKUP(A7704,'Fats and Greases'!K:L,2,FALSE)), "")</f>
        <v/>
      </c>
      <c r="J7704" s="10" t="str">
        <f ca="1">_xlfn.IFNA((VLOOKUP(A7704,'Fats and Greases'!M:N,2,FALSE)), "")</f>
        <v/>
      </c>
      <c r="K7704" s="10" t="str">
        <f ca="1">_xlfn.IFNA((VLOOKUP($A7704,'Fats and Greases'!O:P,2,FALSE)), "")</f>
        <v/>
      </c>
      <c r="L7704" s="10" t="str">
        <f ca="1">_xlfn.IFNA((VLOOKUP($A7704,'Fats and Greases'!Q:R,2,FALSE)), "")</f>
        <v/>
      </c>
      <c r="M7704" s="10" t="str">
        <f ca="1">_xlfn.IFNA((VLOOKUP($A7704,'Fats and Greases'!S:T,2,FALSE)), "")</f>
        <v/>
      </c>
    </row>
    <row r="7705" spans="1:13" x14ac:dyDescent="0.2">
      <c r="A7705" s="18">
        <v>47569</v>
      </c>
      <c r="B7705" s="19">
        <f t="shared" si="240"/>
        <v>3</v>
      </c>
      <c r="C7705" s="19">
        <f t="shared" si="241"/>
        <v>2030</v>
      </c>
      <c r="D7705" s="10" t="str">
        <f ca="1">_xlfn.IFNA((VLOOKUP(A7705,'Fats and Greases'!A:B,2,FALSE)), "")</f>
        <v/>
      </c>
      <c r="E7705" s="10" t="str">
        <f ca="1">_xlfn.IFNA((VLOOKUP(A7705,'Fats and Greases'!C:D,2,FALSE)), "")</f>
        <v/>
      </c>
      <c r="F7705" s="10" t="str">
        <f ca="1">_xlfn.IFNA((VLOOKUP(A7705,'Fats and Greases'!E:F,2,FALSE)), "")</f>
        <v/>
      </c>
      <c r="G7705" s="10" t="str">
        <f ca="1">_xlfn.IFNA((VLOOKUP(A7705,'Fats and Greases'!G:H,2,FALSE)), "")</f>
        <v/>
      </c>
      <c r="H7705" s="10" t="str">
        <f ca="1">_xlfn.IFNA((VLOOKUP(A7705,'Fats and Greases'!I:J,2,FALSE)), "")</f>
        <v/>
      </c>
      <c r="I7705" s="10" t="str">
        <f ca="1">_xlfn.IFNA((VLOOKUP(A7705,'Fats and Greases'!K:L,2,FALSE)), "")</f>
        <v/>
      </c>
      <c r="J7705" s="10" t="str">
        <f ca="1">_xlfn.IFNA((VLOOKUP(A7705,'Fats and Greases'!M:N,2,FALSE)), "")</f>
        <v/>
      </c>
      <c r="K7705" s="10" t="str">
        <f ca="1">_xlfn.IFNA((VLOOKUP($A7705,'Fats and Greases'!O:P,2,FALSE)), "")</f>
        <v/>
      </c>
      <c r="L7705" s="10" t="str">
        <f ca="1">_xlfn.IFNA((VLOOKUP($A7705,'Fats and Greases'!Q:R,2,FALSE)), "")</f>
        <v/>
      </c>
      <c r="M7705" s="10" t="str">
        <f ca="1">_xlfn.IFNA((VLOOKUP($A7705,'Fats and Greases'!S:T,2,FALSE)), "")</f>
        <v/>
      </c>
    </row>
    <row r="7706" spans="1:13" x14ac:dyDescent="0.2">
      <c r="A7706" s="18">
        <v>47570</v>
      </c>
      <c r="B7706" s="19">
        <f t="shared" si="240"/>
        <v>3</v>
      </c>
      <c r="C7706" s="19">
        <f t="shared" si="241"/>
        <v>2030</v>
      </c>
      <c r="D7706" s="10" t="str">
        <f ca="1">_xlfn.IFNA((VLOOKUP(A7706,'Fats and Greases'!A:B,2,FALSE)), "")</f>
        <v/>
      </c>
      <c r="E7706" s="10" t="str">
        <f ca="1">_xlfn.IFNA((VLOOKUP(A7706,'Fats and Greases'!C:D,2,FALSE)), "")</f>
        <v/>
      </c>
      <c r="F7706" s="10" t="str">
        <f ca="1">_xlfn.IFNA((VLOOKUP(A7706,'Fats and Greases'!E:F,2,FALSE)), "")</f>
        <v/>
      </c>
      <c r="G7706" s="10" t="str">
        <f ca="1">_xlfn.IFNA((VLOOKUP(A7706,'Fats and Greases'!G:H,2,FALSE)), "")</f>
        <v/>
      </c>
      <c r="H7706" s="10" t="str">
        <f ca="1">_xlfn.IFNA((VLOOKUP(A7706,'Fats and Greases'!I:J,2,FALSE)), "")</f>
        <v/>
      </c>
      <c r="I7706" s="10" t="str">
        <f ca="1">_xlfn.IFNA((VLOOKUP(A7706,'Fats and Greases'!K:L,2,FALSE)), "")</f>
        <v/>
      </c>
      <c r="J7706" s="10" t="str">
        <f ca="1">_xlfn.IFNA((VLOOKUP(A7706,'Fats and Greases'!M:N,2,FALSE)), "")</f>
        <v/>
      </c>
      <c r="K7706" s="10" t="str">
        <f ca="1">_xlfn.IFNA((VLOOKUP($A7706,'Fats and Greases'!O:P,2,FALSE)), "")</f>
        <v/>
      </c>
      <c r="L7706" s="10" t="str">
        <f ca="1">_xlfn.IFNA((VLOOKUP($A7706,'Fats and Greases'!Q:R,2,FALSE)), "")</f>
        <v/>
      </c>
      <c r="M7706" s="10" t="str">
        <f ca="1">_xlfn.IFNA((VLOOKUP($A7706,'Fats and Greases'!S:T,2,FALSE)), "")</f>
        <v/>
      </c>
    </row>
    <row r="7707" spans="1:13" x14ac:dyDescent="0.2">
      <c r="A7707" s="18">
        <v>47571</v>
      </c>
      <c r="B7707" s="19">
        <f t="shared" si="240"/>
        <v>3</v>
      </c>
      <c r="C7707" s="19">
        <f t="shared" si="241"/>
        <v>2030</v>
      </c>
      <c r="D7707" s="10" t="str">
        <f ca="1">_xlfn.IFNA((VLOOKUP(A7707,'Fats and Greases'!A:B,2,FALSE)), "")</f>
        <v/>
      </c>
      <c r="E7707" s="10" t="str">
        <f ca="1">_xlfn.IFNA((VLOOKUP(A7707,'Fats and Greases'!C:D,2,FALSE)), "")</f>
        <v/>
      </c>
      <c r="F7707" s="10" t="str">
        <f ca="1">_xlfn.IFNA((VLOOKUP(A7707,'Fats and Greases'!E:F,2,FALSE)), "")</f>
        <v/>
      </c>
      <c r="G7707" s="10" t="str">
        <f ca="1">_xlfn.IFNA((VLOOKUP(A7707,'Fats and Greases'!G:H,2,FALSE)), "")</f>
        <v/>
      </c>
      <c r="H7707" s="10" t="str">
        <f ca="1">_xlfn.IFNA((VLOOKUP(A7707,'Fats and Greases'!I:J,2,FALSE)), "")</f>
        <v/>
      </c>
      <c r="I7707" s="10" t="str">
        <f ca="1">_xlfn.IFNA((VLOOKUP(A7707,'Fats and Greases'!K:L,2,FALSE)), "")</f>
        <v/>
      </c>
      <c r="J7707" s="10" t="str">
        <f ca="1">_xlfn.IFNA((VLOOKUP(A7707,'Fats and Greases'!M:N,2,FALSE)), "")</f>
        <v/>
      </c>
      <c r="K7707" s="10" t="str">
        <f ca="1">_xlfn.IFNA((VLOOKUP($A7707,'Fats and Greases'!O:P,2,FALSE)), "")</f>
        <v/>
      </c>
      <c r="L7707" s="10" t="str">
        <f ca="1">_xlfn.IFNA((VLOOKUP($A7707,'Fats and Greases'!Q:R,2,FALSE)), "")</f>
        <v/>
      </c>
      <c r="M7707" s="10" t="str">
        <f ca="1">_xlfn.IFNA((VLOOKUP($A7707,'Fats and Greases'!S:T,2,FALSE)), "")</f>
        <v/>
      </c>
    </row>
    <row r="7708" spans="1:13" x14ac:dyDescent="0.2">
      <c r="A7708" s="18">
        <v>47574</v>
      </c>
      <c r="B7708" s="19">
        <f t="shared" si="240"/>
        <v>4</v>
      </c>
      <c r="C7708" s="19">
        <f t="shared" si="241"/>
        <v>2030</v>
      </c>
      <c r="D7708" s="10" t="str">
        <f ca="1">_xlfn.IFNA((VLOOKUP(A7708,'Fats and Greases'!A:B,2,FALSE)), "")</f>
        <v/>
      </c>
      <c r="E7708" s="10" t="str">
        <f ca="1">_xlfn.IFNA((VLOOKUP(A7708,'Fats and Greases'!C:D,2,FALSE)), "")</f>
        <v/>
      </c>
      <c r="F7708" s="10" t="str">
        <f ca="1">_xlfn.IFNA((VLOOKUP(A7708,'Fats and Greases'!E:F,2,FALSE)), "")</f>
        <v/>
      </c>
      <c r="G7708" s="10" t="str">
        <f ca="1">_xlfn.IFNA((VLOOKUP(A7708,'Fats and Greases'!G:H,2,FALSE)), "")</f>
        <v/>
      </c>
      <c r="H7708" s="10" t="str">
        <f ca="1">_xlfn.IFNA((VLOOKUP(A7708,'Fats and Greases'!I:J,2,FALSE)), "")</f>
        <v/>
      </c>
      <c r="I7708" s="10" t="str">
        <f ca="1">_xlfn.IFNA((VLOOKUP(A7708,'Fats and Greases'!K:L,2,FALSE)), "")</f>
        <v/>
      </c>
      <c r="J7708" s="10" t="str">
        <f ca="1">_xlfn.IFNA((VLOOKUP(A7708,'Fats and Greases'!M:N,2,FALSE)), "")</f>
        <v/>
      </c>
      <c r="K7708" s="10" t="str">
        <f ca="1">_xlfn.IFNA((VLOOKUP($A7708,'Fats and Greases'!O:P,2,FALSE)), "")</f>
        <v/>
      </c>
      <c r="L7708" s="10" t="str">
        <f ca="1">_xlfn.IFNA((VLOOKUP($A7708,'Fats and Greases'!Q:R,2,FALSE)), "")</f>
        <v/>
      </c>
      <c r="M7708" s="10" t="str">
        <f ca="1">_xlfn.IFNA((VLOOKUP($A7708,'Fats and Greases'!S:T,2,FALSE)), "")</f>
        <v/>
      </c>
    </row>
    <row r="7709" spans="1:13" x14ac:dyDescent="0.2">
      <c r="A7709" s="18">
        <v>47575</v>
      </c>
      <c r="B7709" s="19">
        <f t="shared" si="240"/>
        <v>4</v>
      </c>
      <c r="C7709" s="19">
        <f t="shared" si="241"/>
        <v>2030</v>
      </c>
      <c r="D7709" s="10" t="str">
        <f ca="1">_xlfn.IFNA((VLOOKUP(A7709,'Fats and Greases'!A:B,2,FALSE)), "")</f>
        <v/>
      </c>
      <c r="E7709" s="10" t="str">
        <f ca="1">_xlfn.IFNA((VLOOKUP(A7709,'Fats and Greases'!C:D,2,FALSE)), "")</f>
        <v/>
      </c>
      <c r="F7709" s="10" t="str">
        <f ca="1">_xlfn.IFNA((VLOOKUP(A7709,'Fats and Greases'!E:F,2,FALSE)), "")</f>
        <v/>
      </c>
      <c r="G7709" s="10" t="str">
        <f ca="1">_xlfn.IFNA((VLOOKUP(A7709,'Fats and Greases'!G:H,2,FALSE)), "")</f>
        <v/>
      </c>
      <c r="H7709" s="10" t="str">
        <f ca="1">_xlfn.IFNA((VLOOKUP(A7709,'Fats and Greases'!I:J,2,FALSE)), "")</f>
        <v/>
      </c>
      <c r="I7709" s="10" t="str">
        <f ca="1">_xlfn.IFNA((VLOOKUP(A7709,'Fats and Greases'!K:L,2,FALSE)), "")</f>
        <v/>
      </c>
      <c r="J7709" s="10" t="str">
        <f ca="1">_xlfn.IFNA((VLOOKUP(A7709,'Fats and Greases'!M:N,2,FALSE)), "")</f>
        <v/>
      </c>
      <c r="K7709" s="10" t="str">
        <f ca="1">_xlfn.IFNA((VLOOKUP($A7709,'Fats and Greases'!O:P,2,FALSE)), "")</f>
        <v/>
      </c>
      <c r="L7709" s="10" t="str">
        <f ca="1">_xlfn.IFNA((VLOOKUP($A7709,'Fats and Greases'!Q:R,2,FALSE)), "")</f>
        <v/>
      </c>
      <c r="M7709" s="10" t="str">
        <f ca="1">_xlfn.IFNA((VLOOKUP($A7709,'Fats and Greases'!S:T,2,FALSE)), "")</f>
        <v/>
      </c>
    </row>
    <row r="7710" spans="1:13" x14ac:dyDescent="0.2">
      <c r="A7710" s="18">
        <v>47576</v>
      </c>
      <c r="B7710" s="19">
        <f t="shared" si="240"/>
        <v>4</v>
      </c>
      <c r="C7710" s="19">
        <f t="shared" si="241"/>
        <v>2030</v>
      </c>
      <c r="D7710" s="10" t="str">
        <f ca="1">_xlfn.IFNA((VLOOKUP(A7710,'Fats and Greases'!A:B,2,FALSE)), "")</f>
        <v/>
      </c>
      <c r="E7710" s="10" t="str">
        <f ca="1">_xlfn.IFNA((VLOOKUP(A7710,'Fats and Greases'!C:D,2,FALSE)), "")</f>
        <v/>
      </c>
      <c r="F7710" s="10" t="str">
        <f ca="1">_xlfn.IFNA((VLOOKUP(A7710,'Fats and Greases'!E:F,2,FALSE)), "")</f>
        <v/>
      </c>
      <c r="G7710" s="10" t="str">
        <f ca="1">_xlfn.IFNA((VLOOKUP(A7710,'Fats and Greases'!G:H,2,FALSE)), "")</f>
        <v/>
      </c>
      <c r="H7710" s="10" t="str">
        <f ca="1">_xlfn.IFNA((VLOOKUP(A7710,'Fats and Greases'!I:J,2,FALSE)), "")</f>
        <v/>
      </c>
      <c r="I7710" s="10" t="str">
        <f ca="1">_xlfn.IFNA((VLOOKUP(A7710,'Fats and Greases'!K:L,2,FALSE)), "")</f>
        <v/>
      </c>
      <c r="J7710" s="10" t="str">
        <f ca="1">_xlfn.IFNA((VLOOKUP(A7710,'Fats and Greases'!M:N,2,FALSE)), "")</f>
        <v/>
      </c>
      <c r="K7710" s="10" t="str">
        <f ca="1">_xlfn.IFNA((VLOOKUP($A7710,'Fats and Greases'!O:P,2,FALSE)), "")</f>
        <v/>
      </c>
      <c r="L7710" s="10" t="str">
        <f ca="1">_xlfn.IFNA((VLOOKUP($A7710,'Fats and Greases'!Q:R,2,FALSE)), "")</f>
        <v/>
      </c>
      <c r="M7710" s="10" t="str">
        <f ca="1">_xlfn.IFNA((VLOOKUP($A7710,'Fats and Greases'!S:T,2,FALSE)), "")</f>
        <v/>
      </c>
    </row>
    <row r="7711" spans="1:13" x14ac:dyDescent="0.2">
      <c r="A7711" s="18">
        <v>47577</v>
      </c>
      <c r="B7711" s="19">
        <f t="shared" si="240"/>
        <v>4</v>
      </c>
      <c r="C7711" s="19">
        <f t="shared" si="241"/>
        <v>2030</v>
      </c>
      <c r="D7711" s="10" t="str">
        <f ca="1">_xlfn.IFNA((VLOOKUP(A7711,'Fats and Greases'!A:B,2,FALSE)), "")</f>
        <v/>
      </c>
      <c r="E7711" s="10" t="str">
        <f ca="1">_xlfn.IFNA((VLOOKUP(A7711,'Fats and Greases'!C:D,2,FALSE)), "")</f>
        <v/>
      </c>
      <c r="F7711" s="10" t="str">
        <f ca="1">_xlfn.IFNA((VLOOKUP(A7711,'Fats and Greases'!E:F,2,FALSE)), "")</f>
        <v/>
      </c>
      <c r="G7711" s="10" t="str">
        <f ca="1">_xlfn.IFNA((VLOOKUP(A7711,'Fats and Greases'!G:H,2,FALSE)), "")</f>
        <v/>
      </c>
      <c r="H7711" s="10" t="str">
        <f ca="1">_xlfn.IFNA((VLOOKUP(A7711,'Fats and Greases'!I:J,2,FALSE)), "")</f>
        <v/>
      </c>
      <c r="I7711" s="10" t="str">
        <f ca="1">_xlfn.IFNA((VLOOKUP(A7711,'Fats and Greases'!K:L,2,FALSE)), "")</f>
        <v/>
      </c>
      <c r="J7711" s="10" t="str">
        <f ca="1">_xlfn.IFNA((VLOOKUP(A7711,'Fats and Greases'!M:N,2,FALSE)), "")</f>
        <v/>
      </c>
      <c r="K7711" s="10" t="str">
        <f ca="1">_xlfn.IFNA((VLOOKUP($A7711,'Fats and Greases'!O:P,2,FALSE)), "")</f>
        <v/>
      </c>
      <c r="L7711" s="10" t="str">
        <f ca="1">_xlfn.IFNA((VLOOKUP($A7711,'Fats and Greases'!Q:R,2,FALSE)), "")</f>
        <v/>
      </c>
      <c r="M7711" s="10" t="str">
        <f ca="1">_xlfn.IFNA((VLOOKUP($A7711,'Fats and Greases'!S:T,2,FALSE)), "")</f>
        <v/>
      </c>
    </row>
    <row r="7712" spans="1:13" x14ac:dyDescent="0.2">
      <c r="A7712" s="18">
        <v>47578</v>
      </c>
      <c r="B7712" s="19">
        <f t="shared" si="240"/>
        <v>4</v>
      </c>
      <c r="C7712" s="19">
        <f t="shared" si="241"/>
        <v>2030</v>
      </c>
      <c r="D7712" s="10" t="str">
        <f ca="1">_xlfn.IFNA((VLOOKUP(A7712,'Fats and Greases'!A:B,2,FALSE)), "")</f>
        <v/>
      </c>
      <c r="E7712" s="10" t="str">
        <f ca="1">_xlfn.IFNA((VLOOKUP(A7712,'Fats and Greases'!C:D,2,FALSE)), "")</f>
        <v/>
      </c>
      <c r="F7712" s="10" t="str">
        <f ca="1">_xlfn.IFNA((VLOOKUP(A7712,'Fats and Greases'!E:F,2,FALSE)), "")</f>
        <v/>
      </c>
      <c r="G7712" s="10" t="str">
        <f ca="1">_xlfn.IFNA((VLOOKUP(A7712,'Fats and Greases'!G:H,2,FALSE)), "")</f>
        <v/>
      </c>
      <c r="H7712" s="10" t="str">
        <f ca="1">_xlfn.IFNA((VLOOKUP(A7712,'Fats and Greases'!I:J,2,FALSE)), "")</f>
        <v/>
      </c>
      <c r="I7712" s="10" t="str">
        <f ca="1">_xlfn.IFNA((VLOOKUP(A7712,'Fats and Greases'!K:L,2,FALSE)), "")</f>
        <v/>
      </c>
      <c r="J7712" s="10" t="str">
        <f ca="1">_xlfn.IFNA((VLOOKUP(A7712,'Fats and Greases'!M:N,2,FALSE)), "")</f>
        <v/>
      </c>
      <c r="K7712" s="10" t="str">
        <f ca="1">_xlfn.IFNA((VLOOKUP($A7712,'Fats and Greases'!O:P,2,FALSE)), "")</f>
        <v/>
      </c>
      <c r="L7712" s="10" t="str">
        <f ca="1">_xlfn.IFNA((VLOOKUP($A7712,'Fats and Greases'!Q:R,2,FALSE)), "")</f>
        <v/>
      </c>
      <c r="M7712" s="10" t="str">
        <f ca="1">_xlfn.IFNA((VLOOKUP($A7712,'Fats and Greases'!S:T,2,FALSE)), "")</f>
        <v/>
      </c>
    </row>
    <row r="7713" spans="1:13" x14ac:dyDescent="0.2">
      <c r="A7713" s="18">
        <v>47581</v>
      </c>
      <c r="B7713" s="19">
        <f t="shared" si="240"/>
        <v>4</v>
      </c>
      <c r="C7713" s="19">
        <f t="shared" si="241"/>
        <v>2030</v>
      </c>
      <c r="D7713" s="10" t="str">
        <f ca="1">_xlfn.IFNA((VLOOKUP(A7713,'Fats and Greases'!A:B,2,FALSE)), "")</f>
        <v/>
      </c>
      <c r="E7713" s="10" t="str">
        <f ca="1">_xlfn.IFNA((VLOOKUP(A7713,'Fats and Greases'!C:D,2,FALSE)), "")</f>
        <v/>
      </c>
      <c r="F7713" s="10" t="str">
        <f ca="1">_xlfn.IFNA((VLOOKUP(A7713,'Fats and Greases'!E:F,2,FALSE)), "")</f>
        <v/>
      </c>
      <c r="G7713" s="10" t="str">
        <f ca="1">_xlfn.IFNA((VLOOKUP(A7713,'Fats and Greases'!G:H,2,FALSE)), "")</f>
        <v/>
      </c>
      <c r="H7713" s="10" t="str">
        <f ca="1">_xlfn.IFNA((VLOOKUP(A7713,'Fats and Greases'!I:J,2,FALSE)), "")</f>
        <v/>
      </c>
      <c r="I7713" s="10" t="str">
        <f ca="1">_xlfn.IFNA((VLOOKUP(A7713,'Fats and Greases'!K:L,2,FALSE)), "")</f>
        <v/>
      </c>
      <c r="J7713" s="10" t="str">
        <f ca="1">_xlfn.IFNA((VLOOKUP(A7713,'Fats and Greases'!M:N,2,FALSE)), "")</f>
        <v/>
      </c>
      <c r="K7713" s="10" t="str">
        <f ca="1">_xlfn.IFNA((VLOOKUP($A7713,'Fats and Greases'!O:P,2,FALSE)), "")</f>
        <v/>
      </c>
      <c r="L7713" s="10" t="str">
        <f ca="1">_xlfn.IFNA((VLOOKUP($A7713,'Fats and Greases'!Q:R,2,FALSE)), "")</f>
        <v/>
      </c>
      <c r="M7713" s="10" t="str">
        <f ca="1">_xlfn.IFNA((VLOOKUP($A7713,'Fats and Greases'!S:T,2,FALSE)), "")</f>
        <v/>
      </c>
    </row>
    <row r="7714" spans="1:13" x14ac:dyDescent="0.2">
      <c r="A7714" s="18">
        <v>47582</v>
      </c>
      <c r="B7714" s="19">
        <f t="shared" si="240"/>
        <v>4</v>
      </c>
      <c r="C7714" s="19">
        <f t="shared" si="241"/>
        <v>2030</v>
      </c>
      <c r="D7714" s="10" t="str">
        <f ca="1">_xlfn.IFNA((VLOOKUP(A7714,'Fats and Greases'!A:B,2,FALSE)), "")</f>
        <v/>
      </c>
      <c r="E7714" s="10" t="str">
        <f ca="1">_xlfn.IFNA((VLOOKUP(A7714,'Fats and Greases'!C:D,2,FALSE)), "")</f>
        <v/>
      </c>
      <c r="F7714" s="10" t="str">
        <f ca="1">_xlfn.IFNA((VLOOKUP(A7714,'Fats and Greases'!E:F,2,FALSE)), "")</f>
        <v/>
      </c>
      <c r="G7714" s="10" t="str">
        <f ca="1">_xlfn.IFNA((VLOOKUP(A7714,'Fats and Greases'!G:H,2,FALSE)), "")</f>
        <v/>
      </c>
      <c r="H7714" s="10" t="str">
        <f ca="1">_xlfn.IFNA((VLOOKUP(A7714,'Fats and Greases'!I:J,2,FALSE)), "")</f>
        <v/>
      </c>
      <c r="I7714" s="10" t="str">
        <f ca="1">_xlfn.IFNA((VLOOKUP(A7714,'Fats and Greases'!K:L,2,FALSE)), "")</f>
        <v/>
      </c>
      <c r="J7714" s="10" t="str">
        <f ca="1">_xlfn.IFNA((VLOOKUP(A7714,'Fats and Greases'!M:N,2,FALSE)), "")</f>
        <v/>
      </c>
      <c r="K7714" s="10" t="str">
        <f ca="1">_xlfn.IFNA((VLOOKUP($A7714,'Fats and Greases'!O:P,2,FALSE)), "")</f>
        <v/>
      </c>
      <c r="L7714" s="10" t="str">
        <f ca="1">_xlfn.IFNA((VLOOKUP($A7714,'Fats and Greases'!Q:R,2,FALSE)), "")</f>
        <v/>
      </c>
      <c r="M7714" s="10" t="str">
        <f ca="1">_xlfn.IFNA((VLOOKUP($A7714,'Fats and Greases'!S:T,2,FALSE)), "")</f>
        <v/>
      </c>
    </row>
    <row r="7715" spans="1:13" x14ac:dyDescent="0.2">
      <c r="A7715" s="18">
        <v>47583</v>
      </c>
      <c r="B7715" s="19">
        <f t="shared" si="240"/>
        <v>4</v>
      </c>
      <c r="C7715" s="19">
        <f t="shared" si="241"/>
        <v>2030</v>
      </c>
      <c r="D7715" s="10" t="str">
        <f ca="1">_xlfn.IFNA((VLOOKUP(A7715,'Fats and Greases'!A:B,2,FALSE)), "")</f>
        <v/>
      </c>
      <c r="E7715" s="10" t="str">
        <f ca="1">_xlfn.IFNA((VLOOKUP(A7715,'Fats and Greases'!C:D,2,FALSE)), "")</f>
        <v/>
      </c>
      <c r="F7715" s="10" t="str">
        <f ca="1">_xlfn.IFNA((VLOOKUP(A7715,'Fats and Greases'!E:F,2,FALSE)), "")</f>
        <v/>
      </c>
      <c r="G7715" s="10" t="str">
        <f ca="1">_xlfn.IFNA((VLOOKUP(A7715,'Fats and Greases'!G:H,2,FALSE)), "")</f>
        <v/>
      </c>
      <c r="H7715" s="10" t="str">
        <f ca="1">_xlfn.IFNA((VLOOKUP(A7715,'Fats and Greases'!I:J,2,FALSE)), "")</f>
        <v/>
      </c>
      <c r="I7715" s="10" t="str">
        <f ca="1">_xlfn.IFNA((VLOOKUP(A7715,'Fats and Greases'!K:L,2,FALSE)), "")</f>
        <v/>
      </c>
      <c r="J7715" s="10" t="str">
        <f ca="1">_xlfn.IFNA((VLOOKUP(A7715,'Fats and Greases'!M:N,2,FALSE)), "")</f>
        <v/>
      </c>
      <c r="K7715" s="10" t="str">
        <f ca="1">_xlfn.IFNA((VLOOKUP($A7715,'Fats and Greases'!O:P,2,FALSE)), "")</f>
        <v/>
      </c>
      <c r="L7715" s="10" t="str">
        <f ca="1">_xlfn.IFNA((VLOOKUP($A7715,'Fats and Greases'!Q:R,2,FALSE)), "")</f>
        <v/>
      </c>
      <c r="M7715" s="10" t="str">
        <f ca="1">_xlfn.IFNA((VLOOKUP($A7715,'Fats and Greases'!S:T,2,FALSE)), "")</f>
        <v/>
      </c>
    </row>
    <row r="7716" spans="1:13" x14ac:dyDescent="0.2">
      <c r="A7716" s="18">
        <v>47584</v>
      </c>
      <c r="B7716" s="19">
        <f t="shared" si="240"/>
        <v>4</v>
      </c>
      <c r="C7716" s="19">
        <f t="shared" si="241"/>
        <v>2030</v>
      </c>
      <c r="D7716" s="10" t="str">
        <f ca="1">_xlfn.IFNA((VLOOKUP(A7716,'Fats and Greases'!A:B,2,FALSE)), "")</f>
        <v/>
      </c>
      <c r="E7716" s="10" t="str">
        <f ca="1">_xlfn.IFNA((VLOOKUP(A7716,'Fats and Greases'!C:D,2,FALSE)), "")</f>
        <v/>
      </c>
      <c r="F7716" s="10" t="str">
        <f ca="1">_xlfn.IFNA((VLOOKUP(A7716,'Fats and Greases'!E:F,2,FALSE)), "")</f>
        <v/>
      </c>
      <c r="G7716" s="10" t="str">
        <f ca="1">_xlfn.IFNA((VLOOKUP(A7716,'Fats and Greases'!G:H,2,FALSE)), "")</f>
        <v/>
      </c>
      <c r="H7716" s="10" t="str">
        <f ca="1">_xlfn.IFNA((VLOOKUP(A7716,'Fats and Greases'!I:J,2,FALSE)), "")</f>
        <v/>
      </c>
      <c r="I7716" s="10" t="str">
        <f ca="1">_xlfn.IFNA((VLOOKUP(A7716,'Fats and Greases'!K:L,2,FALSE)), "")</f>
        <v/>
      </c>
      <c r="J7716" s="10" t="str">
        <f ca="1">_xlfn.IFNA((VLOOKUP(A7716,'Fats and Greases'!M:N,2,FALSE)), "")</f>
        <v/>
      </c>
      <c r="K7716" s="10" t="str">
        <f ca="1">_xlfn.IFNA((VLOOKUP($A7716,'Fats and Greases'!O:P,2,FALSE)), "")</f>
        <v/>
      </c>
      <c r="L7716" s="10" t="str">
        <f ca="1">_xlfn.IFNA((VLOOKUP($A7716,'Fats and Greases'!Q:R,2,FALSE)), "")</f>
        <v/>
      </c>
      <c r="M7716" s="10" t="str">
        <f ca="1">_xlfn.IFNA((VLOOKUP($A7716,'Fats and Greases'!S:T,2,FALSE)), "")</f>
        <v/>
      </c>
    </row>
    <row r="7717" spans="1:13" x14ac:dyDescent="0.2">
      <c r="A7717" s="18">
        <v>47585</v>
      </c>
      <c r="B7717" s="19">
        <f t="shared" si="240"/>
        <v>4</v>
      </c>
      <c r="C7717" s="19">
        <f t="shared" si="241"/>
        <v>2030</v>
      </c>
      <c r="D7717" s="10" t="str">
        <f ca="1">_xlfn.IFNA((VLOOKUP(A7717,'Fats and Greases'!A:B,2,FALSE)), "")</f>
        <v/>
      </c>
      <c r="E7717" s="10" t="str">
        <f ca="1">_xlfn.IFNA((VLOOKUP(A7717,'Fats and Greases'!C:D,2,FALSE)), "")</f>
        <v/>
      </c>
      <c r="F7717" s="10" t="str">
        <f ca="1">_xlfn.IFNA((VLOOKUP(A7717,'Fats and Greases'!E:F,2,FALSE)), "")</f>
        <v/>
      </c>
      <c r="G7717" s="10" t="str">
        <f ca="1">_xlfn.IFNA((VLOOKUP(A7717,'Fats and Greases'!G:H,2,FALSE)), "")</f>
        <v/>
      </c>
      <c r="H7717" s="10" t="str">
        <f ca="1">_xlfn.IFNA((VLOOKUP(A7717,'Fats and Greases'!I:J,2,FALSE)), "")</f>
        <v/>
      </c>
      <c r="I7717" s="10" t="str">
        <f ca="1">_xlfn.IFNA((VLOOKUP(A7717,'Fats and Greases'!K:L,2,FALSE)), "")</f>
        <v/>
      </c>
      <c r="J7717" s="10" t="str">
        <f ca="1">_xlfn.IFNA((VLOOKUP(A7717,'Fats and Greases'!M:N,2,FALSE)), "")</f>
        <v/>
      </c>
      <c r="K7717" s="10" t="str">
        <f ca="1">_xlfn.IFNA((VLOOKUP($A7717,'Fats and Greases'!O:P,2,FALSE)), "")</f>
        <v/>
      </c>
      <c r="L7717" s="10" t="str">
        <f ca="1">_xlfn.IFNA((VLOOKUP($A7717,'Fats and Greases'!Q:R,2,FALSE)), "")</f>
        <v/>
      </c>
      <c r="M7717" s="10" t="str">
        <f ca="1">_xlfn.IFNA((VLOOKUP($A7717,'Fats and Greases'!S:T,2,FALSE)), "")</f>
        <v/>
      </c>
    </row>
    <row r="7718" spans="1:13" x14ac:dyDescent="0.2">
      <c r="A7718" s="18">
        <v>47588</v>
      </c>
      <c r="B7718" s="19">
        <f t="shared" si="240"/>
        <v>4</v>
      </c>
      <c r="C7718" s="19">
        <f t="shared" si="241"/>
        <v>2030</v>
      </c>
      <c r="D7718" s="10" t="str">
        <f ca="1">_xlfn.IFNA((VLOOKUP(A7718,'Fats and Greases'!A:B,2,FALSE)), "")</f>
        <v/>
      </c>
      <c r="E7718" s="10" t="str">
        <f ca="1">_xlfn.IFNA((VLOOKUP(A7718,'Fats and Greases'!C:D,2,FALSE)), "")</f>
        <v/>
      </c>
      <c r="F7718" s="10" t="str">
        <f ca="1">_xlfn.IFNA((VLOOKUP(A7718,'Fats and Greases'!E:F,2,FALSE)), "")</f>
        <v/>
      </c>
      <c r="G7718" s="10" t="str">
        <f ca="1">_xlfn.IFNA((VLOOKUP(A7718,'Fats and Greases'!G:H,2,FALSE)), "")</f>
        <v/>
      </c>
      <c r="H7718" s="10" t="str">
        <f ca="1">_xlfn.IFNA((VLOOKUP(A7718,'Fats and Greases'!I:J,2,FALSE)), "")</f>
        <v/>
      </c>
      <c r="I7718" s="10" t="str">
        <f ca="1">_xlfn.IFNA((VLOOKUP(A7718,'Fats and Greases'!K:L,2,FALSE)), "")</f>
        <v/>
      </c>
      <c r="J7718" s="10" t="str">
        <f ca="1">_xlfn.IFNA((VLOOKUP(A7718,'Fats and Greases'!M:N,2,FALSE)), "")</f>
        <v/>
      </c>
      <c r="K7718" s="10" t="str">
        <f ca="1">_xlfn.IFNA((VLOOKUP($A7718,'Fats and Greases'!O:P,2,FALSE)), "")</f>
        <v/>
      </c>
      <c r="L7718" s="10" t="str">
        <f ca="1">_xlfn.IFNA((VLOOKUP($A7718,'Fats and Greases'!Q:R,2,FALSE)), "")</f>
        <v/>
      </c>
      <c r="M7718" s="10" t="str">
        <f ca="1">_xlfn.IFNA((VLOOKUP($A7718,'Fats and Greases'!S:T,2,FALSE)), "")</f>
        <v/>
      </c>
    </row>
    <row r="7719" spans="1:13" x14ac:dyDescent="0.2">
      <c r="A7719" s="18">
        <v>47589</v>
      </c>
      <c r="B7719" s="19">
        <f t="shared" si="240"/>
        <v>4</v>
      </c>
      <c r="C7719" s="19">
        <f t="shared" si="241"/>
        <v>2030</v>
      </c>
      <c r="D7719" s="10" t="str">
        <f ca="1">_xlfn.IFNA((VLOOKUP(A7719,'Fats and Greases'!A:B,2,FALSE)), "")</f>
        <v/>
      </c>
      <c r="E7719" s="10" t="str">
        <f ca="1">_xlfn.IFNA((VLOOKUP(A7719,'Fats and Greases'!C:D,2,FALSE)), "")</f>
        <v/>
      </c>
      <c r="F7719" s="10" t="str">
        <f ca="1">_xlfn.IFNA((VLOOKUP(A7719,'Fats and Greases'!E:F,2,FALSE)), "")</f>
        <v/>
      </c>
      <c r="G7719" s="10" t="str">
        <f ca="1">_xlfn.IFNA((VLOOKUP(A7719,'Fats and Greases'!G:H,2,FALSE)), "")</f>
        <v/>
      </c>
      <c r="H7719" s="10" t="str">
        <f ca="1">_xlfn.IFNA((VLOOKUP(A7719,'Fats and Greases'!I:J,2,FALSE)), "")</f>
        <v/>
      </c>
      <c r="I7719" s="10" t="str">
        <f ca="1">_xlfn.IFNA((VLOOKUP(A7719,'Fats and Greases'!K:L,2,FALSE)), "")</f>
        <v/>
      </c>
      <c r="J7719" s="10" t="str">
        <f ca="1">_xlfn.IFNA((VLOOKUP(A7719,'Fats and Greases'!M:N,2,FALSE)), "")</f>
        <v/>
      </c>
      <c r="K7719" s="10" t="str">
        <f ca="1">_xlfn.IFNA((VLOOKUP($A7719,'Fats and Greases'!O:P,2,FALSE)), "")</f>
        <v/>
      </c>
      <c r="L7719" s="10" t="str">
        <f ca="1">_xlfn.IFNA((VLOOKUP($A7719,'Fats and Greases'!Q:R,2,FALSE)), "")</f>
        <v/>
      </c>
      <c r="M7719" s="10" t="str">
        <f ca="1">_xlfn.IFNA((VLOOKUP($A7719,'Fats and Greases'!S:T,2,FALSE)), "")</f>
        <v/>
      </c>
    </row>
    <row r="7720" spans="1:13" x14ac:dyDescent="0.2">
      <c r="A7720" s="18">
        <v>47590</v>
      </c>
      <c r="B7720" s="19">
        <f t="shared" si="240"/>
        <v>4</v>
      </c>
      <c r="C7720" s="19">
        <f t="shared" si="241"/>
        <v>2030</v>
      </c>
      <c r="D7720" s="10" t="str">
        <f ca="1">_xlfn.IFNA((VLOOKUP(A7720,'Fats and Greases'!A:B,2,FALSE)), "")</f>
        <v/>
      </c>
      <c r="E7720" s="10" t="str">
        <f ca="1">_xlfn.IFNA((VLOOKUP(A7720,'Fats and Greases'!C:D,2,FALSE)), "")</f>
        <v/>
      </c>
      <c r="F7720" s="10" t="str">
        <f ca="1">_xlfn.IFNA((VLOOKUP(A7720,'Fats and Greases'!E:F,2,FALSE)), "")</f>
        <v/>
      </c>
      <c r="G7720" s="10" t="str">
        <f ca="1">_xlfn.IFNA((VLOOKUP(A7720,'Fats and Greases'!G:H,2,FALSE)), "")</f>
        <v/>
      </c>
      <c r="H7720" s="10" t="str">
        <f ca="1">_xlfn.IFNA((VLOOKUP(A7720,'Fats and Greases'!I:J,2,FALSE)), "")</f>
        <v/>
      </c>
      <c r="I7720" s="10" t="str">
        <f ca="1">_xlfn.IFNA((VLOOKUP(A7720,'Fats and Greases'!K:L,2,FALSE)), "")</f>
        <v/>
      </c>
      <c r="J7720" s="10" t="str">
        <f ca="1">_xlfn.IFNA((VLOOKUP(A7720,'Fats and Greases'!M:N,2,FALSE)), "")</f>
        <v/>
      </c>
      <c r="K7720" s="10" t="str">
        <f ca="1">_xlfn.IFNA((VLOOKUP($A7720,'Fats and Greases'!O:P,2,FALSE)), "")</f>
        <v/>
      </c>
      <c r="L7720" s="10" t="str">
        <f ca="1">_xlfn.IFNA((VLOOKUP($A7720,'Fats and Greases'!Q:R,2,FALSE)), "")</f>
        <v/>
      </c>
      <c r="M7720" s="10" t="str">
        <f ca="1">_xlfn.IFNA((VLOOKUP($A7720,'Fats and Greases'!S:T,2,FALSE)), "")</f>
        <v/>
      </c>
    </row>
    <row r="7721" spans="1:13" x14ac:dyDescent="0.2">
      <c r="A7721" s="18">
        <v>47591</v>
      </c>
      <c r="B7721" s="19">
        <f t="shared" si="240"/>
        <v>4</v>
      </c>
      <c r="C7721" s="19">
        <f t="shared" si="241"/>
        <v>2030</v>
      </c>
      <c r="D7721" s="10" t="str">
        <f ca="1">_xlfn.IFNA((VLOOKUP(A7721,'Fats and Greases'!A:B,2,FALSE)), "")</f>
        <v/>
      </c>
      <c r="E7721" s="10" t="str">
        <f ca="1">_xlfn.IFNA((VLOOKUP(A7721,'Fats and Greases'!C:D,2,FALSE)), "")</f>
        <v/>
      </c>
      <c r="F7721" s="10" t="str">
        <f ca="1">_xlfn.IFNA((VLOOKUP(A7721,'Fats and Greases'!E:F,2,FALSE)), "")</f>
        <v/>
      </c>
      <c r="G7721" s="10" t="str">
        <f ca="1">_xlfn.IFNA((VLOOKUP(A7721,'Fats and Greases'!G:H,2,FALSE)), "")</f>
        <v/>
      </c>
      <c r="H7721" s="10" t="str">
        <f ca="1">_xlfn.IFNA((VLOOKUP(A7721,'Fats and Greases'!I:J,2,FALSE)), "")</f>
        <v/>
      </c>
      <c r="I7721" s="10" t="str">
        <f ca="1">_xlfn.IFNA((VLOOKUP(A7721,'Fats and Greases'!K:L,2,FALSE)), "")</f>
        <v/>
      </c>
      <c r="J7721" s="10" t="str">
        <f ca="1">_xlfn.IFNA((VLOOKUP(A7721,'Fats and Greases'!M:N,2,FALSE)), "")</f>
        <v/>
      </c>
      <c r="K7721" s="10" t="str">
        <f ca="1">_xlfn.IFNA((VLOOKUP($A7721,'Fats and Greases'!O:P,2,FALSE)), "")</f>
        <v/>
      </c>
      <c r="L7721" s="10" t="str">
        <f ca="1">_xlfn.IFNA((VLOOKUP($A7721,'Fats and Greases'!Q:R,2,FALSE)), "")</f>
        <v/>
      </c>
      <c r="M7721" s="10" t="str">
        <f ca="1">_xlfn.IFNA((VLOOKUP($A7721,'Fats and Greases'!S:T,2,FALSE)), "")</f>
        <v/>
      </c>
    </row>
    <row r="7722" spans="1:13" x14ac:dyDescent="0.2">
      <c r="A7722" s="18">
        <v>47592</v>
      </c>
      <c r="B7722" s="19">
        <f t="shared" si="240"/>
        <v>4</v>
      </c>
      <c r="C7722" s="19">
        <f t="shared" si="241"/>
        <v>2030</v>
      </c>
      <c r="D7722" s="10" t="str">
        <f ca="1">_xlfn.IFNA((VLOOKUP(A7722,'Fats and Greases'!A:B,2,FALSE)), "")</f>
        <v/>
      </c>
      <c r="E7722" s="10" t="str">
        <f ca="1">_xlfn.IFNA((VLOOKUP(A7722,'Fats and Greases'!C:D,2,FALSE)), "")</f>
        <v/>
      </c>
      <c r="F7722" s="10" t="str">
        <f ca="1">_xlfn.IFNA((VLOOKUP(A7722,'Fats and Greases'!E:F,2,FALSE)), "")</f>
        <v/>
      </c>
      <c r="G7722" s="10" t="str">
        <f ca="1">_xlfn.IFNA((VLOOKUP(A7722,'Fats and Greases'!G:H,2,FALSE)), "")</f>
        <v/>
      </c>
      <c r="H7722" s="10" t="str">
        <f ca="1">_xlfn.IFNA((VLOOKUP(A7722,'Fats and Greases'!I:J,2,FALSE)), "")</f>
        <v/>
      </c>
      <c r="I7722" s="10" t="str">
        <f ca="1">_xlfn.IFNA((VLOOKUP(A7722,'Fats and Greases'!K:L,2,FALSE)), "")</f>
        <v/>
      </c>
      <c r="J7722" s="10" t="str">
        <f ca="1">_xlfn.IFNA((VLOOKUP(A7722,'Fats and Greases'!M:N,2,FALSE)), "")</f>
        <v/>
      </c>
      <c r="K7722" s="10" t="str">
        <f ca="1">_xlfn.IFNA((VLOOKUP($A7722,'Fats and Greases'!O:P,2,FALSE)), "")</f>
        <v/>
      </c>
      <c r="L7722" s="10" t="str">
        <f ca="1">_xlfn.IFNA((VLOOKUP($A7722,'Fats and Greases'!Q:R,2,FALSE)), "")</f>
        <v/>
      </c>
      <c r="M7722" s="10" t="str">
        <f ca="1">_xlfn.IFNA((VLOOKUP($A7722,'Fats and Greases'!S:T,2,FALSE)), "")</f>
        <v/>
      </c>
    </row>
    <row r="7723" spans="1:13" x14ac:dyDescent="0.2">
      <c r="A7723" s="18">
        <v>47595</v>
      </c>
      <c r="B7723" s="19">
        <f t="shared" si="240"/>
        <v>4</v>
      </c>
      <c r="C7723" s="19">
        <f t="shared" si="241"/>
        <v>2030</v>
      </c>
      <c r="D7723" s="10" t="str">
        <f ca="1">_xlfn.IFNA((VLOOKUP(A7723,'Fats and Greases'!A:B,2,FALSE)), "")</f>
        <v/>
      </c>
      <c r="E7723" s="10" t="str">
        <f ca="1">_xlfn.IFNA((VLOOKUP(A7723,'Fats and Greases'!C:D,2,FALSE)), "")</f>
        <v/>
      </c>
      <c r="F7723" s="10" t="str">
        <f ca="1">_xlfn.IFNA((VLOOKUP(A7723,'Fats and Greases'!E:F,2,FALSE)), "")</f>
        <v/>
      </c>
      <c r="G7723" s="10" t="str">
        <f ca="1">_xlfn.IFNA((VLOOKUP(A7723,'Fats and Greases'!G:H,2,FALSE)), "")</f>
        <v/>
      </c>
      <c r="H7723" s="10" t="str">
        <f ca="1">_xlfn.IFNA((VLOOKUP(A7723,'Fats and Greases'!I:J,2,FALSE)), "")</f>
        <v/>
      </c>
      <c r="I7723" s="10" t="str">
        <f ca="1">_xlfn.IFNA((VLOOKUP(A7723,'Fats and Greases'!K:L,2,FALSE)), "")</f>
        <v/>
      </c>
      <c r="J7723" s="10" t="str">
        <f ca="1">_xlfn.IFNA((VLOOKUP(A7723,'Fats and Greases'!M:N,2,FALSE)), "")</f>
        <v/>
      </c>
      <c r="K7723" s="10" t="str">
        <f ca="1">_xlfn.IFNA((VLOOKUP($A7723,'Fats and Greases'!O:P,2,FALSE)), "")</f>
        <v/>
      </c>
      <c r="L7723" s="10" t="str">
        <f ca="1">_xlfn.IFNA((VLOOKUP($A7723,'Fats and Greases'!Q:R,2,FALSE)), "")</f>
        <v/>
      </c>
      <c r="M7723" s="10" t="str">
        <f ca="1">_xlfn.IFNA((VLOOKUP($A7723,'Fats and Greases'!S:T,2,FALSE)), "")</f>
        <v/>
      </c>
    </row>
    <row r="7724" spans="1:13" x14ac:dyDescent="0.2">
      <c r="A7724" s="18">
        <v>47596</v>
      </c>
      <c r="B7724" s="19">
        <f t="shared" si="240"/>
        <v>4</v>
      </c>
      <c r="C7724" s="19">
        <f t="shared" si="241"/>
        <v>2030</v>
      </c>
      <c r="D7724" s="10" t="str">
        <f ca="1">_xlfn.IFNA((VLOOKUP(A7724,'Fats and Greases'!A:B,2,FALSE)), "")</f>
        <v/>
      </c>
      <c r="E7724" s="10" t="str">
        <f ca="1">_xlfn.IFNA((VLOOKUP(A7724,'Fats and Greases'!C:D,2,FALSE)), "")</f>
        <v/>
      </c>
      <c r="F7724" s="10" t="str">
        <f ca="1">_xlfn.IFNA((VLOOKUP(A7724,'Fats and Greases'!E:F,2,FALSE)), "")</f>
        <v/>
      </c>
      <c r="G7724" s="10" t="str">
        <f ca="1">_xlfn.IFNA((VLOOKUP(A7724,'Fats and Greases'!G:H,2,FALSE)), "")</f>
        <v/>
      </c>
      <c r="H7724" s="10" t="str">
        <f ca="1">_xlfn.IFNA((VLOOKUP(A7724,'Fats and Greases'!I:J,2,FALSE)), "")</f>
        <v/>
      </c>
      <c r="I7724" s="10" t="str">
        <f ca="1">_xlfn.IFNA((VLOOKUP(A7724,'Fats and Greases'!K:L,2,FALSE)), "")</f>
        <v/>
      </c>
      <c r="J7724" s="10" t="str">
        <f ca="1">_xlfn.IFNA((VLOOKUP(A7724,'Fats and Greases'!M:N,2,FALSE)), "")</f>
        <v/>
      </c>
      <c r="K7724" s="10" t="str">
        <f ca="1">_xlfn.IFNA((VLOOKUP($A7724,'Fats and Greases'!O:P,2,FALSE)), "")</f>
        <v/>
      </c>
      <c r="L7724" s="10" t="str">
        <f ca="1">_xlfn.IFNA((VLOOKUP($A7724,'Fats and Greases'!Q:R,2,FALSE)), "")</f>
        <v/>
      </c>
      <c r="M7724" s="10" t="str">
        <f ca="1">_xlfn.IFNA((VLOOKUP($A7724,'Fats and Greases'!S:T,2,FALSE)), "")</f>
        <v/>
      </c>
    </row>
    <row r="7725" spans="1:13" x14ac:dyDescent="0.2">
      <c r="A7725" s="18">
        <v>47597</v>
      </c>
      <c r="B7725" s="19">
        <f t="shared" si="240"/>
        <v>4</v>
      </c>
      <c r="C7725" s="19">
        <f t="shared" si="241"/>
        <v>2030</v>
      </c>
      <c r="D7725" s="10" t="str">
        <f ca="1">_xlfn.IFNA((VLOOKUP(A7725,'Fats and Greases'!A:B,2,FALSE)), "")</f>
        <v/>
      </c>
      <c r="E7725" s="10" t="str">
        <f ca="1">_xlfn.IFNA((VLOOKUP(A7725,'Fats and Greases'!C:D,2,FALSE)), "")</f>
        <v/>
      </c>
      <c r="F7725" s="10" t="str">
        <f ca="1">_xlfn.IFNA((VLOOKUP(A7725,'Fats and Greases'!E:F,2,FALSE)), "")</f>
        <v/>
      </c>
      <c r="G7725" s="10" t="str">
        <f ca="1">_xlfn.IFNA((VLOOKUP(A7725,'Fats and Greases'!G:H,2,FALSE)), "")</f>
        <v/>
      </c>
      <c r="H7725" s="10" t="str">
        <f ca="1">_xlfn.IFNA((VLOOKUP(A7725,'Fats and Greases'!I:J,2,FALSE)), "")</f>
        <v/>
      </c>
      <c r="I7725" s="10" t="str">
        <f ca="1">_xlfn.IFNA((VLOOKUP(A7725,'Fats and Greases'!K:L,2,FALSE)), "")</f>
        <v/>
      </c>
      <c r="J7725" s="10" t="str">
        <f ca="1">_xlfn.IFNA((VLOOKUP(A7725,'Fats and Greases'!M:N,2,FALSE)), "")</f>
        <v/>
      </c>
      <c r="K7725" s="10" t="str">
        <f ca="1">_xlfn.IFNA((VLOOKUP($A7725,'Fats and Greases'!O:P,2,FALSE)), "")</f>
        <v/>
      </c>
      <c r="L7725" s="10" t="str">
        <f ca="1">_xlfn.IFNA((VLOOKUP($A7725,'Fats and Greases'!Q:R,2,FALSE)), "")</f>
        <v/>
      </c>
      <c r="M7725" s="10" t="str">
        <f ca="1">_xlfn.IFNA((VLOOKUP($A7725,'Fats and Greases'!S:T,2,FALSE)), "")</f>
        <v/>
      </c>
    </row>
    <row r="7726" spans="1:13" x14ac:dyDescent="0.2">
      <c r="A7726" s="18">
        <v>47598</v>
      </c>
      <c r="B7726" s="19">
        <f t="shared" si="240"/>
        <v>4</v>
      </c>
      <c r="C7726" s="19">
        <f t="shared" si="241"/>
        <v>2030</v>
      </c>
      <c r="D7726" s="10" t="str">
        <f ca="1">_xlfn.IFNA((VLOOKUP(A7726,'Fats and Greases'!A:B,2,FALSE)), "")</f>
        <v/>
      </c>
      <c r="E7726" s="10" t="str">
        <f ca="1">_xlfn.IFNA((VLOOKUP(A7726,'Fats and Greases'!C:D,2,FALSE)), "")</f>
        <v/>
      </c>
      <c r="F7726" s="10" t="str">
        <f ca="1">_xlfn.IFNA((VLOOKUP(A7726,'Fats and Greases'!E:F,2,FALSE)), "")</f>
        <v/>
      </c>
      <c r="G7726" s="10" t="str">
        <f ca="1">_xlfn.IFNA((VLOOKUP(A7726,'Fats and Greases'!G:H,2,FALSE)), "")</f>
        <v/>
      </c>
      <c r="H7726" s="10" t="str">
        <f ca="1">_xlfn.IFNA((VLOOKUP(A7726,'Fats and Greases'!I:J,2,FALSE)), "")</f>
        <v/>
      </c>
      <c r="I7726" s="10" t="str">
        <f ca="1">_xlfn.IFNA((VLOOKUP(A7726,'Fats and Greases'!K:L,2,FALSE)), "")</f>
        <v/>
      </c>
      <c r="J7726" s="10" t="str">
        <f ca="1">_xlfn.IFNA((VLOOKUP(A7726,'Fats and Greases'!M:N,2,FALSE)), "")</f>
        <v/>
      </c>
      <c r="K7726" s="10" t="str">
        <f ca="1">_xlfn.IFNA((VLOOKUP($A7726,'Fats and Greases'!O:P,2,FALSE)), "")</f>
        <v/>
      </c>
      <c r="L7726" s="10" t="str">
        <f ca="1">_xlfn.IFNA((VLOOKUP($A7726,'Fats and Greases'!Q:R,2,FALSE)), "")</f>
        <v/>
      </c>
      <c r="M7726" s="10" t="str">
        <f ca="1">_xlfn.IFNA((VLOOKUP($A7726,'Fats and Greases'!S:T,2,FALSE)), "")</f>
        <v/>
      </c>
    </row>
    <row r="7727" spans="1:13" x14ac:dyDescent="0.2">
      <c r="A7727" s="18">
        <v>47599</v>
      </c>
      <c r="B7727" s="19">
        <f t="shared" si="240"/>
        <v>4</v>
      </c>
      <c r="C7727" s="19">
        <f t="shared" si="241"/>
        <v>2030</v>
      </c>
      <c r="D7727" s="10" t="str">
        <f ca="1">_xlfn.IFNA((VLOOKUP(A7727,'Fats and Greases'!A:B,2,FALSE)), "")</f>
        <v/>
      </c>
      <c r="E7727" s="10" t="str">
        <f ca="1">_xlfn.IFNA((VLOOKUP(A7727,'Fats and Greases'!C:D,2,FALSE)), "")</f>
        <v/>
      </c>
      <c r="F7727" s="10" t="str">
        <f ca="1">_xlfn.IFNA((VLOOKUP(A7727,'Fats and Greases'!E:F,2,FALSE)), "")</f>
        <v/>
      </c>
      <c r="G7727" s="10" t="str">
        <f ca="1">_xlfn.IFNA((VLOOKUP(A7727,'Fats and Greases'!G:H,2,FALSE)), "")</f>
        <v/>
      </c>
      <c r="H7727" s="10" t="str">
        <f ca="1">_xlfn.IFNA((VLOOKUP(A7727,'Fats and Greases'!I:J,2,FALSE)), "")</f>
        <v/>
      </c>
      <c r="I7727" s="10" t="str">
        <f ca="1">_xlfn.IFNA((VLOOKUP(A7727,'Fats and Greases'!K:L,2,FALSE)), "")</f>
        <v/>
      </c>
      <c r="J7727" s="10" t="str">
        <f ca="1">_xlfn.IFNA((VLOOKUP(A7727,'Fats and Greases'!M:N,2,FALSE)), "")</f>
        <v/>
      </c>
      <c r="K7727" s="10" t="str">
        <f ca="1">_xlfn.IFNA((VLOOKUP($A7727,'Fats and Greases'!O:P,2,FALSE)), "")</f>
        <v/>
      </c>
      <c r="L7727" s="10" t="str">
        <f ca="1">_xlfn.IFNA((VLOOKUP($A7727,'Fats and Greases'!Q:R,2,FALSE)), "")</f>
        <v/>
      </c>
      <c r="M7727" s="10" t="str">
        <f ca="1">_xlfn.IFNA((VLOOKUP($A7727,'Fats and Greases'!S:T,2,FALSE)), "")</f>
        <v/>
      </c>
    </row>
    <row r="7728" spans="1:13" x14ac:dyDescent="0.2">
      <c r="A7728" s="18">
        <v>47602</v>
      </c>
      <c r="B7728" s="19">
        <f t="shared" si="240"/>
        <v>4</v>
      </c>
      <c r="C7728" s="19">
        <f t="shared" si="241"/>
        <v>2030</v>
      </c>
      <c r="D7728" s="10" t="str">
        <f ca="1">_xlfn.IFNA((VLOOKUP(A7728,'Fats and Greases'!A:B,2,FALSE)), "")</f>
        <v/>
      </c>
      <c r="E7728" s="10" t="str">
        <f ca="1">_xlfn.IFNA((VLOOKUP(A7728,'Fats and Greases'!C:D,2,FALSE)), "")</f>
        <v/>
      </c>
      <c r="F7728" s="10" t="str">
        <f ca="1">_xlfn.IFNA((VLOOKUP(A7728,'Fats and Greases'!E:F,2,FALSE)), "")</f>
        <v/>
      </c>
      <c r="G7728" s="10" t="str">
        <f ca="1">_xlfn.IFNA((VLOOKUP(A7728,'Fats and Greases'!G:H,2,FALSE)), "")</f>
        <v/>
      </c>
      <c r="H7728" s="10" t="str">
        <f ca="1">_xlfn.IFNA((VLOOKUP(A7728,'Fats and Greases'!I:J,2,FALSE)), "")</f>
        <v/>
      </c>
      <c r="I7728" s="10" t="str">
        <f ca="1">_xlfn.IFNA((VLOOKUP(A7728,'Fats and Greases'!K:L,2,FALSE)), "")</f>
        <v/>
      </c>
      <c r="J7728" s="10" t="str">
        <f ca="1">_xlfn.IFNA((VLOOKUP(A7728,'Fats and Greases'!M:N,2,FALSE)), "")</f>
        <v/>
      </c>
      <c r="K7728" s="10" t="str">
        <f ca="1">_xlfn.IFNA((VLOOKUP($A7728,'Fats and Greases'!O:P,2,FALSE)), "")</f>
        <v/>
      </c>
      <c r="L7728" s="10" t="str">
        <f ca="1">_xlfn.IFNA((VLOOKUP($A7728,'Fats and Greases'!Q:R,2,FALSE)), "")</f>
        <v/>
      </c>
      <c r="M7728" s="10" t="str">
        <f ca="1">_xlfn.IFNA((VLOOKUP($A7728,'Fats and Greases'!S:T,2,FALSE)), "")</f>
        <v/>
      </c>
    </row>
    <row r="7729" spans="1:13" x14ac:dyDescent="0.2">
      <c r="A7729" s="18">
        <v>47603</v>
      </c>
      <c r="B7729" s="19">
        <f t="shared" si="240"/>
        <v>4</v>
      </c>
      <c r="C7729" s="19">
        <f t="shared" si="241"/>
        <v>2030</v>
      </c>
      <c r="D7729" s="10" t="str">
        <f ca="1">_xlfn.IFNA((VLOOKUP(A7729,'Fats and Greases'!A:B,2,FALSE)), "")</f>
        <v/>
      </c>
      <c r="E7729" s="10" t="str">
        <f ca="1">_xlfn.IFNA((VLOOKUP(A7729,'Fats and Greases'!C:D,2,FALSE)), "")</f>
        <v/>
      </c>
      <c r="F7729" s="10" t="str">
        <f ca="1">_xlfn.IFNA((VLOOKUP(A7729,'Fats and Greases'!E:F,2,FALSE)), "")</f>
        <v/>
      </c>
      <c r="G7729" s="10" t="str">
        <f ca="1">_xlfn.IFNA((VLOOKUP(A7729,'Fats and Greases'!G:H,2,FALSE)), "")</f>
        <v/>
      </c>
      <c r="H7729" s="10" t="str">
        <f ca="1">_xlfn.IFNA((VLOOKUP(A7729,'Fats and Greases'!I:J,2,FALSE)), "")</f>
        <v/>
      </c>
      <c r="I7729" s="10" t="str">
        <f ca="1">_xlfn.IFNA((VLOOKUP(A7729,'Fats and Greases'!K:L,2,FALSE)), "")</f>
        <v/>
      </c>
      <c r="J7729" s="10" t="str">
        <f ca="1">_xlfn.IFNA((VLOOKUP(A7729,'Fats and Greases'!M:N,2,FALSE)), "")</f>
        <v/>
      </c>
      <c r="K7729" s="10" t="str">
        <f ca="1">_xlfn.IFNA((VLOOKUP($A7729,'Fats and Greases'!O:P,2,FALSE)), "")</f>
        <v/>
      </c>
      <c r="L7729" s="10" t="str">
        <f ca="1">_xlfn.IFNA((VLOOKUP($A7729,'Fats and Greases'!Q:R,2,FALSE)), "")</f>
        <v/>
      </c>
      <c r="M7729" s="10" t="str">
        <f ca="1">_xlfn.IFNA((VLOOKUP($A7729,'Fats and Greases'!S:T,2,FALSE)), "")</f>
        <v/>
      </c>
    </row>
    <row r="7730" spans="1:13" x14ac:dyDescent="0.2">
      <c r="A7730" s="18">
        <v>47604</v>
      </c>
      <c r="B7730" s="19">
        <f t="shared" si="240"/>
        <v>5</v>
      </c>
      <c r="C7730" s="19">
        <f t="shared" si="241"/>
        <v>2030</v>
      </c>
      <c r="D7730" s="10" t="str">
        <f ca="1">_xlfn.IFNA((VLOOKUP(A7730,'Fats and Greases'!A:B,2,FALSE)), "")</f>
        <v/>
      </c>
      <c r="E7730" s="10" t="str">
        <f ca="1">_xlfn.IFNA((VLOOKUP(A7730,'Fats and Greases'!C:D,2,FALSE)), "")</f>
        <v/>
      </c>
      <c r="F7730" s="10" t="str">
        <f ca="1">_xlfn.IFNA((VLOOKUP(A7730,'Fats and Greases'!E:F,2,FALSE)), "")</f>
        <v/>
      </c>
      <c r="G7730" s="10" t="str">
        <f ca="1">_xlfn.IFNA((VLOOKUP(A7730,'Fats and Greases'!G:H,2,FALSE)), "")</f>
        <v/>
      </c>
      <c r="H7730" s="10" t="str">
        <f ca="1">_xlfn.IFNA((VLOOKUP(A7730,'Fats and Greases'!I:J,2,FALSE)), "")</f>
        <v/>
      </c>
      <c r="I7730" s="10" t="str">
        <f ca="1">_xlfn.IFNA((VLOOKUP(A7730,'Fats and Greases'!K:L,2,FALSE)), "")</f>
        <v/>
      </c>
      <c r="J7730" s="10" t="str">
        <f ca="1">_xlfn.IFNA((VLOOKUP(A7730,'Fats and Greases'!M:N,2,FALSE)), "")</f>
        <v/>
      </c>
      <c r="K7730" s="10" t="str">
        <f ca="1">_xlfn.IFNA((VLOOKUP($A7730,'Fats and Greases'!O:P,2,FALSE)), "")</f>
        <v/>
      </c>
      <c r="L7730" s="10" t="str">
        <f ca="1">_xlfn.IFNA((VLOOKUP($A7730,'Fats and Greases'!Q:R,2,FALSE)), "")</f>
        <v/>
      </c>
      <c r="M7730" s="10" t="str">
        <f ca="1">_xlfn.IFNA((VLOOKUP($A7730,'Fats and Greases'!S:T,2,FALSE)), "")</f>
        <v/>
      </c>
    </row>
    <row r="7731" spans="1:13" x14ac:dyDescent="0.2">
      <c r="A7731" s="18">
        <v>47605</v>
      </c>
      <c r="B7731" s="19">
        <f t="shared" si="240"/>
        <v>5</v>
      </c>
      <c r="C7731" s="19">
        <f t="shared" si="241"/>
        <v>2030</v>
      </c>
      <c r="D7731" s="10" t="str">
        <f ca="1">_xlfn.IFNA((VLOOKUP(A7731,'Fats and Greases'!A:B,2,FALSE)), "")</f>
        <v/>
      </c>
      <c r="E7731" s="10" t="str">
        <f ca="1">_xlfn.IFNA((VLOOKUP(A7731,'Fats and Greases'!C:D,2,FALSE)), "")</f>
        <v/>
      </c>
      <c r="F7731" s="10" t="str">
        <f ca="1">_xlfn.IFNA((VLOOKUP(A7731,'Fats and Greases'!E:F,2,FALSE)), "")</f>
        <v/>
      </c>
      <c r="G7731" s="10" t="str">
        <f ca="1">_xlfn.IFNA((VLOOKUP(A7731,'Fats and Greases'!G:H,2,FALSE)), "")</f>
        <v/>
      </c>
      <c r="H7731" s="10" t="str">
        <f ca="1">_xlfn.IFNA((VLOOKUP(A7731,'Fats and Greases'!I:J,2,FALSE)), "")</f>
        <v/>
      </c>
      <c r="I7731" s="10" t="str">
        <f ca="1">_xlfn.IFNA((VLOOKUP(A7731,'Fats and Greases'!K:L,2,FALSE)), "")</f>
        <v/>
      </c>
      <c r="J7731" s="10" t="str">
        <f ca="1">_xlfn.IFNA((VLOOKUP(A7731,'Fats and Greases'!M:N,2,FALSE)), "")</f>
        <v/>
      </c>
      <c r="K7731" s="10" t="str">
        <f ca="1">_xlfn.IFNA((VLOOKUP($A7731,'Fats and Greases'!O:P,2,FALSE)), "")</f>
        <v/>
      </c>
      <c r="L7731" s="10" t="str">
        <f ca="1">_xlfn.IFNA((VLOOKUP($A7731,'Fats and Greases'!Q:R,2,FALSE)), "")</f>
        <v/>
      </c>
      <c r="M7731" s="10" t="str">
        <f ca="1">_xlfn.IFNA((VLOOKUP($A7731,'Fats and Greases'!S:T,2,FALSE)), "")</f>
        <v/>
      </c>
    </row>
    <row r="7732" spans="1:13" x14ac:dyDescent="0.2">
      <c r="A7732" s="18">
        <v>47606</v>
      </c>
      <c r="B7732" s="19">
        <f t="shared" si="240"/>
        <v>5</v>
      </c>
      <c r="C7732" s="19">
        <f t="shared" si="241"/>
        <v>2030</v>
      </c>
      <c r="D7732" s="10" t="str">
        <f ca="1">_xlfn.IFNA((VLOOKUP(A7732,'Fats and Greases'!A:B,2,FALSE)), "")</f>
        <v/>
      </c>
      <c r="E7732" s="10" t="str">
        <f ca="1">_xlfn.IFNA((VLOOKUP(A7732,'Fats and Greases'!C:D,2,FALSE)), "")</f>
        <v/>
      </c>
      <c r="F7732" s="10" t="str">
        <f ca="1">_xlfn.IFNA((VLOOKUP(A7732,'Fats and Greases'!E:F,2,FALSE)), "")</f>
        <v/>
      </c>
      <c r="G7732" s="10" t="str">
        <f ca="1">_xlfn.IFNA((VLOOKUP(A7732,'Fats and Greases'!G:H,2,FALSE)), "")</f>
        <v/>
      </c>
      <c r="H7732" s="10" t="str">
        <f ca="1">_xlfn.IFNA((VLOOKUP(A7732,'Fats and Greases'!I:J,2,FALSE)), "")</f>
        <v/>
      </c>
      <c r="I7732" s="10" t="str">
        <f ca="1">_xlfn.IFNA((VLOOKUP(A7732,'Fats and Greases'!K:L,2,FALSE)), "")</f>
        <v/>
      </c>
      <c r="J7732" s="10" t="str">
        <f ca="1">_xlfn.IFNA((VLOOKUP(A7732,'Fats and Greases'!M:N,2,FALSE)), "")</f>
        <v/>
      </c>
      <c r="K7732" s="10" t="str">
        <f ca="1">_xlfn.IFNA((VLOOKUP($A7732,'Fats and Greases'!O:P,2,FALSE)), "")</f>
        <v/>
      </c>
      <c r="L7732" s="10" t="str">
        <f ca="1">_xlfn.IFNA((VLOOKUP($A7732,'Fats and Greases'!Q:R,2,FALSE)), "")</f>
        <v/>
      </c>
      <c r="M7732" s="10" t="str">
        <f ca="1">_xlfn.IFNA((VLOOKUP($A7732,'Fats and Greases'!S:T,2,FALSE)), "")</f>
        <v/>
      </c>
    </row>
    <row r="7733" spans="1:13" x14ac:dyDescent="0.2">
      <c r="A7733" s="18">
        <v>47609</v>
      </c>
      <c r="B7733" s="19">
        <f t="shared" si="240"/>
        <v>5</v>
      </c>
      <c r="C7733" s="19">
        <f t="shared" si="241"/>
        <v>2030</v>
      </c>
      <c r="D7733" s="10" t="str">
        <f ca="1">_xlfn.IFNA((VLOOKUP(A7733,'Fats and Greases'!A:B,2,FALSE)), "")</f>
        <v/>
      </c>
      <c r="E7733" s="10" t="str">
        <f ca="1">_xlfn.IFNA((VLOOKUP(A7733,'Fats and Greases'!C:D,2,FALSE)), "")</f>
        <v/>
      </c>
      <c r="F7733" s="10" t="str">
        <f ca="1">_xlfn.IFNA((VLOOKUP(A7733,'Fats and Greases'!E:F,2,FALSE)), "")</f>
        <v/>
      </c>
      <c r="G7733" s="10" t="str">
        <f ca="1">_xlfn.IFNA((VLOOKUP(A7733,'Fats and Greases'!G:H,2,FALSE)), "")</f>
        <v/>
      </c>
      <c r="H7733" s="10" t="str">
        <f ca="1">_xlfn.IFNA((VLOOKUP(A7733,'Fats and Greases'!I:J,2,FALSE)), "")</f>
        <v/>
      </c>
      <c r="I7733" s="10" t="str">
        <f ca="1">_xlfn.IFNA((VLOOKUP(A7733,'Fats and Greases'!K:L,2,FALSE)), "")</f>
        <v/>
      </c>
      <c r="J7733" s="10" t="str">
        <f ca="1">_xlfn.IFNA((VLOOKUP(A7733,'Fats and Greases'!M:N,2,FALSE)), "")</f>
        <v/>
      </c>
      <c r="K7733" s="10" t="str">
        <f ca="1">_xlfn.IFNA((VLOOKUP($A7733,'Fats and Greases'!O:P,2,FALSE)), "")</f>
        <v/>
      </c>
      <c r="L7733" s="10" t="str">
        <f ca="1">_xlfn.IFNA((VLOOKUP($A7733,'Fats and Greases'!Q:R,2,FALSE)), "")</f>
        <v/>
      </c>
      <c r="M7733" s="10" t="str">
        <f ca="1">_xlfn.IFNA((VLOOKUP($A7733,'Fats and Greases'!S:T,2,FALSE)), "")</f>
        <v/>
      </c>
    </row>
    <row r="7734" spans="1:13" x14ac:dyDescent="0.2">
      <c r="A7734" s="18">
        <v>47610</v>
      </c>
      <c r="B7734" s="19">
        <f t="shared" si="240"/>
        <v>5</v>
      </c>
      <c r="C7734" s="19">
        <f t="shared" si="241"/>
        <v>2030</v>
      </c>
      <c r="D7734" s="10" t="str">
        <f ca="1">_xlfn.IFNA((VLOOKUP(A7734,'Fats and Greases'!A:B,2,FALSE)), "")</f>
        <v/>
      </c>
      <c r="E7734" s="10" t="str">
        <f ca="1">_xlfn.IFNA((VLOOKUP(A7734,'Fats and Greases'!C:D,2,FALSE)), "")</f>
        <v/>
      </c>
      <c r="F7734" s="10" t="str">
        <f ca="1">_xlfn.IFNA((VLOOKUP(A7734,'Fats and Greases'!E:F,2,FALSE)), "")</f>
        <v/>
      </c>
      <c r="G7734" s="10" t="str">
        <f ca="1">_xlfn.IFNA((VLOOKUP(A7734,'Fats and Greases'!G:H,2,FALSE)), "")</f>
        <v/>
      </c>
      <c r="H7734" s="10" t="str">
        <f ca="1">_xlfn.IFNA((VLOOKUP(A7734,'Fats and Greases'!I:J,2,FALSE)), "")</f>
        <v/>
      </c>
      <c r="I7734" s="10" t="str">
        <f ca="1">_xlfn.IFNA((VLOOKUP(A7734,'Fats and Greases'!K:L,2,FALSE)), "")</f>
        <v/>
      </c>
      <c r="J7734" s="10" t="str">
        <f ca="1">_xlfn.IFNA((VLOOKUP(A7734,'Fats and Greases'!M:N,2,FALSE)), "")</f>
        <v/>
      </c>
      <c r="K7734" s="10" t="str">
        <f ca="1">_xlfn.IFNA((VLOOKUP($A7734,'Fats and Greases'!O:P,2,FALSE)), "")</f>
        <v/>
      </c>
      <c r="L7734" s="10" t="str">
        <f ca="1">_xlfn.IFNA((VLOOKUP($A7734,'Fats and Greases'!Q:R,2,FALSE)), "")</f>
        <v/>
      </c>
      <c r="M7734" s="10" t="str">
        <f ca="1">_xlfn.IFNA((VLOOKUP($A7734,'Fats and Greases'!S:T,2,FALSE)), "")</f>
        <v/>
      </c>
    </row>
    <row r="7735" spans="1:13" x14ac:dyDescent="0.2">
      <c r="A7735" s="18">
        <v>47611</v>
      </c>
      <c r="B7735" s="19">
        <f t="shared" si="240"/>
        <v>5</v>
      </c>
      <c r="C7735" s="19">
        <f t="shared" si="241"/>
        <v>2030</v>
      </c>
      <c r="D7735" s="10" t="str">
        <f ca="1">_xlfn.IFNA((VLOOKUP(A7735,'Fats and Greases'!A:B,2,FALSE)), "")</f>
        <v/>
      </c>
      <c r="E7735" s="10" t="str">
        <f ca="1">_xlfn.IFNA((VLOOKUP(A7735,'Fats and Greases'!C:D,2,FALSE)), "")</f>
        <v/>
      </c>
      <c r="F7735" s="10" t="str">
        <f ca="1">_xlfn.IFNA((VLOOKUP(A7735,'Fats and Greases'!E:F,2,FALSE)), "")</f>
        <v/>
      </c>
      <c r="G7735" s="10" t="str">
        <f ca="1">_xlfn.IFNA((VLOOKUP(A7735,'Fats and Greases'!G:H,2,FALSE)), "")</f>
        <v/>
      </c>
      <c r="H7735" s="10" t="str">
        <f ca="1">_xlfn.IFNA((VLOOKUP(A7735,'Fats and Greases'!I:J,2,FALSE)), "")</f>
        <v/>
      </c>
      <c r="I7735" s="10" t="str">
        <f ca="1">_xlfn.IFNA((VLOOKUP(A7735,'Fats and Greases'!K:L,2,FALSE)), "")</f>
        <v/>
      </c>
      <c r="J7735" s="10" t="str">
        <f ca="1">_xlfn.IFNA((VLOOKUP(A7735,'Fats and Greases'!M:N,2,FALSE)), "")</f>
        <v/>
      </c>
      <c r="K7735" s="10" t="str">
        <f ca="1">_xlfn.IFNA((VLOOKUP($A7735,'Fats and Greases'!O:P,2,FALSE)), "")</f>
        <v/>
      </c>
      <c r="L7735" s="10" t="str">
        <f ca="1">_xlfn.IFNA((VLOOKUP($A7735,'Fats and Greases'!Q:R,2,FALSE)), "")</f>
        <v/>
      </c>
      <c r="M7735" s="10" t="str">
        <f ca="1">_xlfn.IFNA((VLOOKUP($A7735,'Fats and Greases'!S:T,2,FALSE)), "")</f>
        <v/>
      </c>
    </row>
    <row r="7736" spans="1:13" x14ac:dyDescent="0.2">
      <c r="A7736" s="18">
        <v>47612</v>
      </c>
      <c r="B7736" s="19">
        <f t="shared" si="240"/>
        <v>5</v>
      </c>
      <c r="C7736" s="19">
        <f t="shared" si="241"/>
        <v>2030</v>
      </c>
      <c r="D7736" s="10" t="str">
        <f ca="1">_xlfn.IFNA((VLOOKUP(A7736,'Fats and Greases'!A:B,2,FALSE)), "")</f>
        <v/>
      </c>
      <c r="E7736" s="10" t="str">
        <f ca="1">_xlfn.IFNA((VLOOKUP(A7736,'Fats and Greases'!C:D,2,FALSE)), "")</f>
        <v/>
      </c>
      <c r="F7736" s="10" t="str">
        <f ca="1">_xlfn.IFNA((VLOOKUP(A7736,'Fats and Greases'!E:F,2,FALSE)), "")</f>
        <v/>
      </c>
      <c r="G7736" s="10" t="str">
        <f ca="1">_xlfn.IFNA((VLOOKUP(A7736,'Fats and Greases'!G:H,2,FALSE)), "")</f>
        <v/>
      </c>
      <c r="H7736" s="10" t="str">
        <f ca="1">_xlfn.IFNA((VLOOKUP(A7736,'Fats and Greases'!I:J,2,FALSE)), "")</f>
        <v/>
      </c>
      <c r="I7736" s="10" t="str">
        <f ca="1">_xlfn.IFNA((VLOOKUP(A7736,'Fats and Greases'!K:L,2,FALSE)), "")</f>
        <v/>
      </c>
      <c r="J7736" s="10" t="str">
        <f ca="1">_xlfn.IFNA((VLOOKUP(A7736,'Fats and Greases'!M:N,2,FALSE)), "")</f>
        <v/>
      </c>
      <c r="K7736" s="10" t="str">
        <f ca="1">_xlfn.IFNA((VLOOKUP($A7736,'Fats and Greases'!O:P,2,FALSE)), "")</f>
        <v/>
      </c>
      <c r="L7736" s="10" t="str">
        <f ca="1">_xlfn.IFNA((VLOOKUP($A7736,'Fats and Greases'!Q:R,2,FALSE)), "")</f>
        <v/>
      </c>
      <c r="M7736" s="10" t="str">
        <f ca="1">_xlfn.IFNA((VLOOKUP($A7736,'Fats and Greases'!S:T,2,FALSE)), "")</f>
        <v/>
      </c>
    </row>
    <row r="7737" spans="1:13" x14ac:dyDescent="0.2">
      <c r="A7737" s="18">
        <v>47613</v>
      </c>
      <c r="B7737" s="19">
        <f t="shared" si="240"/>
        <v>5</v>
      </c>
      <c r="C7737" s="19">
        <f t="shared" si="241"/>
        <v>2030</v>
      </c>
      <c r="D7737" s="10" t="str">
        <f ca="1">_xlfn.IFNA((VLOOKUP(A7737,'Fats and Greases'!A:B,2,FALSE)), "")</f>
        <v/>
      </c>
      <c r="E7737" s="10" t="str">
        <f ca="1">_xlfn.IFNA((VLOOKUP(A7737,'Fats and Greases'!C:D,2,FALSE)), "")</f>
        <v/>
      </c>
      <c r="F7737" s="10" t="str">
        <f ca="1">_xlfn.IFNA((VLOOKUP(A7737,'Fats and Greases'!E:F,2,FALSE)), "")</f>
        <v/>
      </c>
      <c r="G7737" s="10" t="str">
        <f ca="1">_xlfn.IFNA((VLOOKUP(A7737,'Fats and Greases'!G:H,2,FALSE)), "")</f>
        <v/>
      </c>
      <c r="H7737" s="10" t="str">
        <f ca="1">_xlfn.IFNA((VLOOKUP(A7737,'Fats and Greases'!I:J,2,FALSE)), "")</f>
        <v/>
      </c>
      <c r="I7737" s="10" t="str">
        <f ca="1">_xlfn.IFNA((VLOOKUP(A7737,'Fats and Greases'!K:L,2,FALSE)), "")</f>
        <v/>
      </c>
      <c r="J7737" s="10" t="str">
        <f ca="1">_xlfn.IFNA((VLOOKUP(A7737,'Fats and Greases'!M:N,2,FALSE)), "")</f>
        <v/>
      </c>
      <c r="K7737" s="10" t="str">
        <f ca="1">_xlfn.IFNA((VLOOKUP($A7737,'Fats and Greases'!O:P,2,FALSE)), "")</f>
        <v/>
      </c>
      <c r="L7737" s="10" t="str">
        <f ca="1">_xlfn.IFNA((VLOOKUP($A7737,'Fats and Greases'!Q:R,2,FALSE)), "")</f>
        <v/>
      </c>
      <c r="M7737" s="10" t="str">
        <f ca="1">_xlfn.IFNA((VLOOKUP($A7737,'Fats and Greases'!S:T,2,FALSE)), "")</f>
        <v/>
      </c>
    </row>
    <row r="7738" spans="1:13" x14ac:dyDescent="0.2">
      <c r="A7738" s="18">
        <v>47616</v>
      </c>
      <c r="B7738" s="19">
        <f t="shared" si="240"/>
        <v>5</v>
      </c>
      <c r="C7738" s="19">
        <f t="shared" si="241"/>
        <v>2030</v>
      </c>
      <c r="D7738" s="10" t="str">
        <f ca="1">_xlfn.IFNA((VLOOKUP(A7738,'Fats and Greases'!A:B,2,FALSE)), "")</f>
        <v/>
      </c>
      <c r="E7738" s="10" t="str">
        <f ca="1">_xlfn.IFNA((VLOOKUP(A7738,'Fats and Greases'!C:D,2,FALSE)), "")</f>
        <v/>
      </c>
      <c r="F7738" s="10" t="str">
        <f ca="1">_xlfn.IFNA((VLOOKUP(A7738,'Fats and Greases'!E:F,2,FALSE)), "")</f>
        <v/>
      </c>
      <c r="G7738" s="10" t="str">
        <f ca="1">_xlfn.IFNA((VLOOKUP(A7738,'Fats and Greases'!G:H,2,FALSE)), "")</f>
        <v/>
      </c>
      <c r="H7738" s="10" t="str">
        <f ca="1">_xlfn.IFNA((VLOOKUP(A7738,'Fats and Greases'!I:J,2,FALSE)), "")</f>
        <v/>
      </c>
      <c r="I7738" s="10" t="str">
        <f ca="1">_xlfn.IFNA((VLOOKUP(A7738,'Fats and Greases'!K:L,2,FALSE)), "")</f>
        <v/>
      </c>
      <c r="J7738" s="10" t="str">
        <f ca="1">_xlfn.IFNA((VLOOKUP(A7738,'Fats and Greases'!M:N,2,FALSE)), "")</f>
        <v/>
      </c>
      <c r="K7738" s="10" t="str">
        <f ca="1">_xlfn.IFNA((VLOOKUP($A7738,'Fats and Greases'!O:P,2,FALSE)), "")</f>
        <v/>
      </c>
      <c r="L7738" s="10" t="str">
        <f ca="1">_xlfn.IFNA((VLOOKUP($A7738,'Fats and Greases'!Q:R,2,FALSE)), "")</f>
        <v/>
      </c>
      <c r="M7738" s="10" t="str">
        <f ca="1">_xlfn.IFNA((VLOOKUP($A7738,'Fats and Greases'!S:T,2,FALSE)), "")</f>
        <v/>
      </c>
    </row>
    <row r="7739" spans="1:13" x14ac:dyDescent="0.2">
      <c r="A7739" s="18">
        <v>47617</v>
      </c>
      <c r="B7739" s="19">
        <f t="shared" si="240"/>
        <v>5</v>
      </c>
      <c r="C7739" s="19">
        <f t="shared" si="241"/>
        <v>2030</v>
      </c>
      <c r="D7739" s="10" t="str">
        <f ca="1">_xlfn.IFNA((VLOOKUP(A7739,'Fats and Greases'!A:B,2,FALSE)), "")</f>
        <v/>
      </c>
      <c r="E7739" s="10" t="str">
        <f ca="1">_xlfn.IFNA((VLOOKUP(A7739,'Fats and Greases'!C:D,2,FALSE)), "")</f>
        <v/>
      </c>
      <c r="F7739" s="10" t="str">
        <f ca="1">_xlfn.IFNA((VLOOKUP(A7739,'Fats and Greases'!E:F,2,FALSE)), "")</f>
        <v/>
      </c>
      <c r="G7739" s="10" t="str">
        <f ca="1">_xlfn.IFNA((VLOOKUP(A7739,'Fats and Greases'!G:H,2,FALSE)), "")</f>
        <v/>
      </c>
      <c r="H7739" s="10" t="str">
        <f ca="1">_xlfn.IFNA((VLOOKUP(A7739,'Fats and Greases'!I:J,2,FALSE)), "")</f>
        <v/>
      </c>
      <c r="I7739" s="10" t="str">
        <f ca="1">_xlfn.IFNA((VLOOKUP(A7739,'Fats and Greases'!K:L,2,FALSE)), "")</f>
        <v/>
      </c>
      <c r="J7739" s="10" t="str">
        <f ca="1">_xlfn.IFNA((VLOOKUP(A7739,'Fats and Greases'!M:N,2,FALSE)), "")</f>
        <v/>
      </c>
      <c r="K7739" s="10" t="str">
        <f ca="1">_xlfn.IFNA((VLOOKUP($A7739,'Fats and Greases'!O:P,2,FALSE)), "")</f>
        <v/>
      </c>
      <c r="L7739" s="10" t="str">
        <f ca="1">_xlfn.IFNA((VLOOKUP($A7739,'Fats and Greases'!Q:R,2,FALSE)), "")</f>
        <v/>
      </c>
      <c r="M7739" s="10" t="str">
        <f ca="1">_xlfn.IFNA((VLOOKUP($A7739,'Fats and Greases'!S:T,2,FALSE)), "")</f>
        <v/>
      </c>
    </row>
    <row r="7740" spans="1:13" x14ac:dyDescent="0.2">
      <c r="A7740" s="18">
        <v>47618</v>
      </c>
      <c r="B7740" s="19">
        <f t="shared" si="240"/>
        <v>5</v>
      </c>
      <c r="C7740" s="19">
        <f t="shared" si="241"/>
        <v>2030</v>
      </c>
      <c r="D7740" s="10" t="str">
        <f ca="1">_xlfn.IFNA((VLOOKUP(A7740,'Fats and Greases'!A:B,2,FALSE)), "")</f>
        <v/>
      </c>
      <c r="E7740" s="10" t="str">
        <f ca="1">_xlfn.IFNA((VLOOKUP(A7740,'Fats and Greases'!C:D,2,FALSE)), "")</f>
        <v/>
      </c>
      <c r="F7740" s="10" t="str">
        <f ca="1">_xlfn.IFNA((VLOOKUP(A7740,'Fats and Greases'!E:F,2,FALSE)), "")</f>
        <v/>
      </c>
      <c r="G7740" s="10" t="str">
        <f ca="1">_xlfn.IFNA((VLOOKUP(A7740,'Fats and Greases'!G:H,2,FALSE)), "")</f>
        <v/>
      </c>
      <c r="H7740" s="10" t="str">
        <f ca="1">_xlfn.IFNA((VLOOKUP(A7740,'Fats and Greases'!I:J,2,FALSE)), "")</f>
        <v/>
      </c>
      <c r="I7740" s="10" t="str">
        <f ca="1">_xlfn.IFNA((VLOOKUP(A7740,'Fats and Greases'!K:L,2,FALSE)), "")</f>
        <v/>
      </c>
      <c r="J7740" s="10" t="str">
        <f ca="1">_xlfn.IFNA((VLOOKUP(A7740,'Fats and Greases'!M:N,2,FALSE)), "")</f>
        <v/>
      </c>
      <c r="K7740" s="10" t="str">
        <f ca="1">_xlfn.IFNA((VLOOKUP($A7740,'Fats and Greases'!O:P,2,FALSE)), "")</f>
        <v/>
      </c>
      <c r="L7740" s="10" t="str">
        <f ca="1">_xlfn.IFNA((VLOOKUP($A7740,'Fats and Greases'!Q:R,2,FALSE)), "")</f>
        <v/>
      </c>
      <c r="M7740" s="10" t="str">
        <f ca="1">_xlfn.IFNA((VLOOKUP($A7740,'Fats and Greases'!S:T,2,FALSE)), "")</f>
        <v/>
      </c>
    </row>
    <row r="7741" spans="1:13" x14ac:dyDescent="0.2">
      <c r="A7741" s="18">
        <v>47619</v>
      </c>
      <c r="B7741" s="19">
        <f t="shared" si="240"/>
        <v>5</v>
      </c>
      <c r="C7741" s="19">
        <f t="shared" si="241"/>
        <v>2030</v>
      </c>
      <c r="D7741" s="10" t="str">
        <f ca="1">_xlfn.IFNA((VLOOKUP(A7741,'Fats and Greases'!A:B,2,FALSE)), "")</f>
        <v/>
      </c>
      <c r="E7741" s="10" t="str">
        <f ca="1">_xlfn.IFNA((VLOOKUP(A7741,'Fats and Greases'!C:D,2,FALSE)), "")</f>
        <v/>
      </c>
      <c r="F7741" s="10" t="str">
        <f ca="1">_xlfn.IFNA((VLOOKUP(A7741,'Fats and Greases'!E:F,2,FALSE)), "")</f>
        <v/>
      </c>
      <c r="G7741" s="10" t="str">
        <f ca="1">_xlfn.IFNA((VLOOKUP(A7741,'Fats and Greases'!G:H,2,FALSE)), "")</f>
        <v/>
      </c>
      <c r="H7741" s="10" t="str">
        <f ca="1">_xlfn.IFNA((VLOOKUP(A7741,'Fats and Greases'!I:J,2,FALSE)), "")</f>
        <v/>
      </c>
      <c r="I7741" s="10" t="str">
        <f ca="1">_xlfn.IFNA((VLOOKUP(A7741,'Fats and Greases'!K:L,2,FALSE)), "")</f>
        <v/>
      </c>
      <c r="J7741" s="10" t="str">
        <f ca="1">_xlfn.IFNA((VLOOKUP(A7741,'Fats and Greases'!M:N,2,FALSE)), "")</f>
        <v/>
      </c>
      <c r="K7741" s="10" t="str">
        <f ca="1">_xlfn.IFNA((VLOOKUP($A7741,'Fats and Greases'!O:P,2,FALSE)), "")</f>
        <v/>
      </c>
      <c r="L7741" s="10" t="str">
        <f ca="1">_xlfn.IFNA((VLOOKUP($A7741,'Fats and Greases'!Q:R,2,FALSE)), "")</f>
        <v/>
      </c>
      <c r="M7741" s="10" t="str">
        <f ca="1">_xlfn.IFNA((VLOOKUP($A7741,'Fats and Greases'!S:T,2,FALSE)), "")</f>
        <v/>
      </c>
    </row>
    <row r="7742" spans="1:13" x14ac:dyDescent="0.2">
      <c r="A7742" s="18">
        <v>47620</v>
      </c>
      <c r="B7742" s="19">
        <f t="shared" si="240"/>
        <v>5</v>
      </c>
      <c r="C7742" s="19">
        <f t="shared" si="241"/>
        <v>2030</v>
      </c>
      <c r="D7742" s="10" t="str">
        <f ca="1">_xlfn.IFNA((VLOOKUP(A7742,'Fats and Greases'!A:B,2,FALSE)), "")</f>
        <v/>
      </c>
      <c r="E7742" s="10" t="str">
        <f ca="1">_xlfn.IFNA((VLOOKUP(A7742,'Fats and Greases'!C:D,2,FALSE)), "")</f>
        <v/>
      </c>
      <c r="F7742" s="10" t="str">
        <f ca="1">_xlfn.IFNA((VLOOKUP(A7742,'Fats and Greases'!E:F,2,FALSE)), "")</f>
        <v/>
      </c>
      <c r="G7742" s="10" t="str">
        <f ca="1">_xlfn.IFNA((VLOOKUP(A7742,'Fats and Greases'!G:H,2,FALSE)), "")</f>
        <v/>
      </c>
      <c r="H7742" s="10" t="str">
        <f ca="1">_xlfn.IFNA((VLOOKUP(A7742,'Fats and Greases'!I:J,2,FALSE)), "")</f>
        <v/>
      </c>
      <c r="I7742" s="10" t="str">
        <f ca="1">_xlfn.IFNA((VLOOKUP(A7742,'Fats and Greases'!K:L,2,FALSE)), "")</f>
        <v/>
      </c>
      <c r="J7742" s="10" t="str">
        <f ca="1">_xlfn.IFNA((VLOOKUP(A7742,'Fats and Greases'!M:N,2,FALSE)), "")</f>
        <v/>
      </c>
      <c r="K7742" s="10" t="str">
        <f ca="1">_xlfn.IFNA((VLOOKUP($A7742,'Fats and Greases'!O:P,2,FALSE)), "")</f>
        <v/>
      </c>
      <c r="L7742" s="10" t="str">
        <f ca="1">_xlfn.IFNA((VLOOKUP($A7742,'Fats and Greases'!Q:R,2,FALSE)), "")</f>
        <v/>
      </c>
      <c r="M7742" s="10" t="str">
        <f ca="1">_xlfn.IFNA((VLOOKUP($A7742,'Fats and Greases'!S:T,2,FALSE)), "")</f>
        <v/>
      </c>
    </row>
    <row r="7743" spans="1:13" x14ac:dyDescent="0.2">
      <c r="A7743" s="18">
        <v>47623</v>
      </c>
      <c r="B7743" s="19">
        <f t="shared" si="240"/>
        <v>5</v>
      </c>
      <c r="C7743" s="19">
        <f t="shared" si="241"/>
        <v>2030</v>
      </c>
      <c r="D7743" s="10" t="str">
        <f ca="1">_xlfn.IFNA((VLOOKUP(A7743,'Fats and Greases'!A:B,2,FALSE)), "")</f>
        <v/>
      </c>
      <c r="E7743" s="10" t="str">
        <f ca="1">_xlfn.IFNA((VLOOKUP(A7743,'Fats and Greases'!C:D,2,FALSE)), "")</f>
        <v/>
      </c>
      <c r="F7743" s="10" t="str">
        <f ca="1">_xlfn.IFNA((VLOOKUP(A7743,'Fats and Greases'!E:F,2,FALSE)), "")</f>
        <v/>
      </c>
      <c r="G7743" s="10" t="str">
        <f ca="1">_xlfn.IFNA((VLOOKUP(A7743,'Fats and Greases'!G:H,2,FALSE)), "")</f>
        <v/>
      </c>
      <c r="H7743" s="10" t="str">
        <f ca="1">_xlfn.IFNA((VLOOKUP(A7743,'Fats and Greases'!I:J,2,FALSE)), "")</f>
        <v/>
      </c>
      <c r="I7743" s="10" t="str">
        <f ca="1">_xlfn.IFNA((VLOOKUP(A7743,'Fats and Greases'!K:L,2,FALSE)), "")</f>
        <v/>
      </c>
      <c r="J7743" s="10" t="str">
        <f ca="1">_xlfn.IFNA((VLOOKUP(A7743,'Fats and Greases'!M:N,2,FALSE)), "")</f>
        <v/>
      </c>
      <c r="K7743" s="10" t="str">
        <f ca="1">_xlfn.IFNA((VLOOKUP($A7743,'Fats and Greases'!O:P,2,FALSE)), "")</f>
        <v/>
      </c>
      <c r="L7743" s="10" t="str">
        <f ca="1">_xlfn.IFNA((VLOOKUP($A7743,'Fats and Greases'!Q:R,2,FALSE)), "")</f>
        <v/>
      </c>
      <c r="M7743" s="10" t="str">
        <f ca="1">_xlfn.IFNA((VLOOKUP($A7743,'Fats and Greases'!S:T,2,FALSE)), "")</f>
        <v/>
      </c>
    </row>
    <row r="7744" spans="1:13" x14ac:dyDescent="0.2">
      <c r="A7744" s="18">
        <v>47624</v>
      </c>
      <c r="B7744" s="19">
        <f t="shared" si="240"/>
        <v>5</v>
      </c>
      <c r="C7744" s="19">
        <f t="shared" si="241"/>
        <v>2030</v>
      </c>
      <c r="D7744" s="10" t="str">
        <f ca="1">_xlfn.IFNA((VLOOKUP(A7744,'Fats and Greases'!A:B,2,FALSE)), "")</f>
        <v/>
      </c>
      <c r="E7744" s="10" t="str">
        <f ca="1">_xlfn.IFNA((VLOOKUP(A7744,'Fats and Greases'!C:D,2,FALSE)), "")</f>
        <v/>
      </c>
      <c r="F7744" s="10" t="str">
        <f ca="1">_xlfn.IFNA((VLOOKUP(A7744,'Fats and Greases'!E:F,2,FALSE)), "")</f>
        <v/>
      </c>
      <c r="G7744" s="10" t="str">
        <f ca="1">_xlfn.IFNA((VLOOKUP(A7744,'Fats and Greases'!G:H,2,FALSE)), "")</f>
        <v/>
      </c>
      <c r="H7744" s="10" t="str">
        <f ca="1">_xlfn.IFNA((VLOOKUP(A7744,'Fats and Greases'!I:J,2,FALSE)), "")</f>
        <v/>
      </c>
      <c r="I7744" s="10" t="str">
        <f ca="1">_xlfn.IFNA((VLOOKUP(A7744,'Fats and Greases'!K:L,2,FALSE)), "")</f>
        <v/>
      </c>
      <c r="J7744" s="10" t="str">
        <f ca="1">_xlfn.IFNA((VLOOKUP(A7744,'Fats and Greases'!M:N,2,FALSE)), "")</f>
        <v/>
      </c>
      <c r="K7744" s="10" t="str">
        <f ca="1">_xlfn.IFNA((VLOOKUP($A7744,'Fats and Greases'!O:P,2,FALSE)), "")</f>
        <v/>
      </c>
      <c r="L7744" s="10" t="str">
        <f ca="1">_xlfn.IFNA((VLOOKUP($A7744,'Fats and Greases'!Q:R,2,FALSE)), "")</f>
        <v/>
      </c>
      <c r="M7744" s="10" t="str">
        <f ca="1">_xlfn.IFNA((VLOOKUP($A7744,'Fats and Greases'!S:T,2,FALSE)), "")</f>
        <v/>
      </c>
    </row>
    <row r="7745" spans="1:13" x14ac:dyDescent="0.2">
      <c r="A7745" s="18">
        <v>47625</v>
      </c>
      <c r="B7745" s="19">
        <f t="shared" si="240"/>
        <v>5</v>
      </c>
      <c r="C7745" s="19">
        <f t="shared" si="241"/>
        <v>2030</v>
      </c>
      <c r="D7745" s="10" t="str">
        <f ca="1">_xlfn.IFNA((VLOOKUP(A7745,'Fats and Greases'!A:B,2,FALSE)), "")</f>
        <v/>
      </c>
      <c r="E7745" s="10" t="str">
        <f ca="1">_xlfn.IFNA((VLOOKUP(A7745,'Fats and Greases'!C:D,2,FALSE)), "")</f>
        <v/>
      </c>
      <c r="F7745" s="10" t="str">
        <f ca="1">_xlfn.IFNA((VLOOKUP(A7745,'Fats and Greases'!E:F,2,FALSE)), "")</f>
        <v/>
      </c>
      <c r="G7745" s="10" t="str">
        <f ca="1">_xlfn.IFNA((VLOOKUP(A7745,'Fats and Greases'!G:H,2,FALSE)), "")</f>
        <v/>
      </c>
      <c r="H7745" s="10" t="str">
        <f ca="1">_xlfn.IFNA((VLOOKUP(A7745,'Fats and Greases'!I:J,2,FALSE)), "")</f>
        <v/>
      </c>
      <c r="I7745" s="10" t="str">
        <f ca="1">_xlfn.IFNA((VLOOKUP(A7745,'Fats and Greases'!K:L,2,FALSE)), "")</f>
        <v/>
      </c>
      <c r="J7745" s="10" t="str">
        <f ca="1">_xlfn.IFNA((VLOOKUP(A7745,'Fats and Greases'!M:N,2,FALSE)), "")</f>
        <v/>
      </c>
      <c r="K7745" s="10" t="str">
        <f ca="1">_xlfn.IFNA((VLOOKUP($A7745,'Fats and Greases'!O:P,2,FALSE)), "")</f>
        <v/>
      </c>
      <c r="L7745" s="10" t="str">
        <f ca="1">_xlfn.IFNA((VLOOKUP($A7745,'Fats and Greases'!Q:R,2,FALSE)), "")</f>
        <v/>
      </c>
      <c r="M7745" s="10" t="str">
        <f ca="1">_xlfn.IFNA((VLOOKUP($A7745,'Fats and Greases'!S:T,2,FALSE)), "")</f>
        <v/>
      </c>
    </row>
    <row r="7746" spans="1:13" x14ac:dyDescent="0.2">
      <c r="A7746" s="18">
        <v>47626</v>
      </c>
      <c r="B7746" s="19">
        <f t="shared" si="240"/>
        <v>5</v>
      </c>
      <c r="C7746" s="19">
        <f t="shared" si="241"/>
        <v>2030</v>
      </c>
      <c r="D7746" s="10" t="str">
        <f ca="1">_xlfn.IFNA((VLOOKUP(A7746,'Fats and Greases'!A:B,2,FALSE)), "")</f>
        <v/>
      </c>
      <c r="E7746" s="10" t="str">
        <f ca="1">_xlfn.IFNA((VLOOKUP(A7746,'Fats and Greases'!C:D,2,FALSE)), "")</f>
        <v/>
      </c>
      <c r="F7746" s="10" t="str">
        <f ca="1">_xlfn.IFNA((VLOOKUP(A7746,'Fats and Greases'!E:F,2,FALSE)), "")</f>
        <v/>
      </c>
      <c r="G7746" s="10" t="str">
        <f ca="1">_xlfn.IFNA((VLOOKUP(A7746,'Fats and Greases'!G:H,2,FALSE)), "")</f>
        <v/>
      </c>
      <c r="H7746" s="10" t="str">
        <f ca="1">_xlfn.IFNA((VLOOKUP(A7746,'Fats and Greases'!I:J,2,FALSE)), "")</f>
        <v/>
      </c>
      <c r="I7746" s="10" t="str">
        <f ca="1">_xlfn.IFNA((VLOOKUP(A7746,'Fats and Greases'!K:L,2,FALSE)), "")</f>
        <v/>
      </c>
      <c r="J7746" s="10" t="str">
        <f ca="1">_xlfn.IFNA((VLOOKUP(A7746,'Fats and Greases'!M:N,2,FALSE)), "")</f>
        <v/>
      </c>
      <c r="K7746" s="10" t="str">
        <f ca="1">_xlfn.IFNA((VLOOKUP($A7746,'Fats and Greases'!O:P,2,FALSE)), "")</f>
        <v/>
      </c>
      <c r="L7746" s="10" t="str">
        <f ca="1">_xlfn.IFNA((VLOOKUP($A7746,'Fats and Greases'!Q:R,2,FALSE)), "")</f>
        <v/>
      </c>
      <c r="M7746" s="10" t="str">
        <f ca="1">_xlfn.IFNA((VLOOKUP($A7746,'Fats and Greases'!S:T,2,FALSE)), "")</f>
        <v/>
      </c>
    </row>
    <row r="7747" spans="1:13" x14ac:dyDescent="0.2">
      <c r="A7747" s="18">
        <v>47627</v>
      </c>
      <c r="B7747" s="19">
        <f t="shared" ref="B7747:B7810" si="242">MONTH(A7747)</f>
        <v>5</v>
      </c>
      <c r="C7747" s="19">
        <f t="shared" ref="C7747:C7810" si="243">YEAR(A7747)</f>
        <v>2030</v>
      </c>
      <c r="D7747" s="10" t="str">
        <f ca="1">_xlfn.IFNA((VLOOKUP(A7747,'Fats and Greases'!A:B,2,FALSE)), "")</f>
        <v/>
      </c>
      <c r="E7747" s="10" t="str">
        <f ca="1">_xlfn.IFNA((VLOOKUP(A7747,'Fats and Greases'!C:D,2,FALSE)), "")</f>
        <v/>
      </c>
      <c r="F7747" s="10" t="str">
        <f ca="1">_xlfn.IFNA((VLOOKUP(A7747,'Fats and Greases'!E:F,2,FALSE)), "")</f>
        <v/>
      </c>
      <c r="G7747" s="10" t="str">
        <f ca="1">_xlfn.IFNA((VLOOKUP(A7747,'Fats and Greases'!G:H,2,FALSE)), "")</f>
        <v/>
      </c>
      <c r="H7747" s="10" t="str">
        <f ca="1">_xlfn.IFNA((VLOOKUP(A7747,'Fats and Greases'!I:J,2,FALSE)), "")</f>
        <v/>
      </c>
      <c r="I7747" s="10" t="str">
        <f ca="1">_xlfn.IFNA((VLOOKUP(A7747,'Fats and Greases'!K:L,2,FALSE)), "")</f>
        <v/>
      </c>
      <c r="J7747" s="10" t="str">
        <f ca="1">_xlfn.IFNA((VLOOKUP(A7747,'Fats and Greases'!M:N,2,FALSE)), "")</f>
        <v/>
      </c>
      <c r="K7747" s="10" t="str">
        <f ca="1">_xlfn.IFNA((VLOOKUP($A7747,'Fats and Greases'!O:P,2,FALSE)), "")</f>
        <v/>
      </c>
      <c r="L7747" s="10" t="str">
        <f ca="1">_xlfn.IFNA((VLOOKUP($A7747,'Fats and Greases'!Q:R,2,FALSE)), "")</f>
        <v/>
      </c>
      <c r="M7747" s="10" t="str">
        <f ca="1">_xlfn.IFNA((VLOOKUP($A7747,'Fats and Greases'!S:T,2,FALSE)), "")</f>
        <v/>
      </c>
    </row>
    <row r="7748" spans="1:13" x14ac:dyDescent="0.2">
      <c r="A7748" s="18">
        <v>47630</v>
      </c>
      <c r="B7748" s="19">
        <f t="shared" si="242"/>
        <v>5</v>
      </c>
      <c r="C7748" s="19">
        <f t="shared" si="243"/>
        <v>2030</v>
      </c>
      <c r="D7748" s="10" t="str">
        <f ca="1">_xlfn.IFNA((VLOOKUP(A7748,'Fats and Greases'!A:B,2,FALSE)), "")</f>
        <v/>
      </c>
      <c r="E7748" s="10" t="str">
        <f ca="1">_xlfn.IFNA((VLOOKUP(A7748,'Fats and Greases'!C:D,2,FALSE)), "")</f>
        <v/>
      </c>
      <c r="F7748" s="10" t="str">
        <f ca="1">_xlfn.IFNA((VLOOKUP(A7748,'Fats and Greases'!E:F,2,FALSE)), "")</f>
        <v/>
      </c>
      <c r="G7748" s="10" t="str">
        <f ca="1">_xlfn.IFNA((VLOOKUP(A7748,'Fats and Greases'!G:H,2,FALSE)), "")</f>
        <v/>
      </c>
      <c r="H7748" s="10" t="str">
        <f ca="1">_xlfn.IFNA((VLOOKUP(A7748,'Fats and Greases'!I:J,2,FALSE)), "")</f>
        <v/>
      </c>
      <c r="I7748" s="10" t="str">
        <f ca="1">_xlfn.IFNA((VLOOKUP(A7748,'Fats and Greases'!K:L,2,FALSE)), "")</f>
        <v/>
      </c>
      <c r="J7748" s="10" t="str">
        <f ca="1">_xlfn.IFNA((VLOOKUP(A7748,'Fats and Greases'!M:N,2,FALSE)), "")</f>
        <v/>
      </c>
      <c r="K7748" s="10" t="str">
        <f ca="1">_xlfn.IFNA((VLOOKUP($A7748,'Fats and Greases'!O:P,2,FALSE)), "")</f>
        <v/>
      </c>
      <c r="L7748" s="10" t="str">
        <f ca="1">_xlfn.IFNA((VLOOKUP($A7748,'Fats and Greases'!Q:R,2,FALSE)), "")</f>
        <v/>
      </c>
      <c r="M7748" s="10" t="str">
        <f ca="1">_xlfn.IFNA((VLOOKUP($A7748,'Fats and Greases'!S:T,2,FALSE)), "")</f>
        <v/>
      </c>
    </row>
    <row r="7749" spans="1:13" x14ac:dyDescent="0.2">
      <c r="A7749" s="18">
        <v>47631</v>
      </c>
      <c r="B7749" s="19">
        <f t="shared" si="242"/>
        <v>5</v>
      </c>
      <c r="C7749" s="19">
        <f t="shared" si="243"/>
        <v>2030</v>
      </c>
      <c r="D7749" s="10" t="str">
        <f ca="1">_xlfn.IFNA((VLOOKUP(A7749,'Fats and Greases'!A:B,2,FALSE)), "")</f>
        <v/>
      </c>
      <c r="E7749" s="10" t="str">
        <f ca="1">_xlfn.IFNA((VLOOKUP(A7749,'Fats and Greases'!C:D,2,FALSE)), "")</f>
        <v/>
      </c>
      <c r="F7749" s="10" t="str">
        <f ca="1">_xlfn.IFNA((VLOOKUP(A7749,'Fats and Greases'!E:F,2,FALSE)), "")</f>
        <v/>
      </c>
      <c r="G7749" s="10" t="str">
        <f ca="1">_xlfn.IFNA((VLOOKUP(A7749,'Fats and Greases'!G:H,2,FALSE)), "")</f>
        <v/>
      </c>
      <c r="H7749" s="10" t="str">
        <f ca="1">_xlfn.IFNA((VLOOKUP(A7749,'Fats and Greases'!I:J,2,FALSE)), "")</f>
        <v/>
      </c>
      <c r="I7749" s="10" t="str">
        <f ca="1">_xlfn.IFNA((VLOOKUP(A7749,'Fats and Greases'!K:L,2,FALSE)), "")</f>
        <v/>
      </c>
      <c r="J7749" s="10" t="str">
        <f ca="1">_xlfn.IFNA((VLOOKUP(A7749,'Fats and Greases'!M:N,2,FALSE)), "")</f>
        <v/>
      </c>
      <c r="K7749" s="10" t="str">
        <f ca="1">_xlfn.IFNA((VLOOKUP($A7749,'Fats and Greases'!O:P,2,FALSE)), "")</f>
        <v/>
      </c>
      <c r="L7749" s="10" t="str">
        <f ca="1">_xlfn.IFNA((VLOOKUP($A7749,'Fats and Greases'!Q:R,2,FALSE)), "")</f>
        <v/>
      </c>
      <c r="M7749" s="10" t="str">
        <f ca="1">_xlfn.IFNA((VLOOKUP($A7749,'Fats and Greases'!S:T,2,FALSE)), "")</f>
        <v/>
      </c>
    </row>
    <row r="7750" spans="1:13" x14ac:dyDescent="0.2">
      <c r="A7750" s="18">
        <v>47632</v>
      </c>
      <c r="B7750" s="19">
        <f t="shared" si="242"/>
        <v>5</v>
      </c>
      <c r="C7750" s="19">
        <f t="shared" si="243"/>
        <v>2030</v>
      </c>
      <c r="D7750" s="10" t="str">
        <f ca="1">_xlfn.IFNA((VLOOKUP(A7750,'Fats and Greases'!A:B,2,FALSE)), "")</f>
        <v/>
      </c>
      <c r="E7750" s="10" t="str">
        <f ca="1">_xlfn.IFNA((VLOOKUP(A7750,'Fats and Greases'!C:D,2,FALSE)), "")</f>
        <v/>
      </c>
      <c r="F7750" s="10" t="str">
        <f ca="1">_xlfn.IFNA((VLOOKUP(A7750,'Fats and Greases'!E:F,2,FALSE)), "")</f>
        <v/>
      </c>
      <c r="G7750" s="10" t="str">
        <f ca="1">_xlfn.IFNA((VLOOKUP(A7750,'Fats and Greases'!G:H,2,FALSE)), "")</f>
        <v/>
      </c>
      <c r="H7750" s="10" t="str">
        <f ca="1">_xlfn.IFNA((VLOOKUP(A7750,'Fats and Greases'!I:J,2,FALSE)), "")</f>
        <v/>
      </c>
      <c r="I7750" s="10" t="str">
        <f ca="1">_xlfn.IFNA((VLOOKUP(A7750,'Fats and Greases'!K:L,2,FALSE)), "")</f>
        <v/>
      </c>
      <c r="J7750" s="10" t="str">
        <f ca="1">_xlfn.IFNA((VLOOKUP(A7750,'Fats and Greases'!M:N,2,FALSE)), "")</f>
        <v/>
      </c>
      <c r="K7750" s="10" t="str">
        <f ca="1">_xlfn.IFNA((VLOOKUP($A7750,'Fats and Greases'!O:P,2,FALSE)), "")</f>
        <v/>
      </c>
      <c r="L7750" s="10" t="str">
        <f ca="1">_xlfn.IFNA((VLOOKUP($A7750,'Fats and Greases'!Q:R,2,FALSE)), "")</f>
        <v/>
      </c>
      <c r="M7750" s="10" t="str">
        <f ca="1">_xlfn.IFNA((VLOOKUP($A7750,'Fats and Greases'!S:T,2,FALSE)), "")</f>
        <v/>
      </c>
    </row>
    <row r="7751" spans="1:13" x14ac:dyDescent="0.2">
      <c r="A7751" s="18">
        <v>47633</v>
      </c>
      <c r="B7751" s="19">
        <f t="shared" si="242"/>
        <v>5</v>
      </c>
      <c r="C7751" s="19">
        <f t="shared" si="243"/>
        <v>2030</v>
      </c>
      <c r="D7751" s="10" t="str">
        <f ca="1">_xlfn.IFNA((VLOOKUP(A7751,'Fats and Greases'!A:B,2,FALSE)), "")</f>
        <v/>
      </c>
      <c r="E7751" s="10" t="str">
        <f ca="1">_xlfn.IFNA((VLOOKUP(A7751,'Fats and Greases'!C:D,2,FALSE)), "")</f>
        <v/>
      </c>
      <c r="F7751" s="10" t="str">
        <f ca="1">_xlfn.IFNA((VLOOKUP(A7751,'Fats and Greases'!E:F,2,FALSE)), "")</f>
        <v/>
      </c>
      <c r="G7751" s="10" t="str">
        <f ca="1">_xlfn.IFNA((VLOOKUP(A7751,'Fats and Greases'!G:H,2,FALSE)), "")</f>
        <v/>
      </c>
      <c r="H7751" s="10" t="str">
        <f ca="1">_xlfn.IFNA((VLOOKUP(A7751,'Fats and Greases'!I:J,2,FALSE)), "")</f>
        <v/>
      </c>
      <c r="I7751" s="10" t="str">
        <f ca="1">_xlfn.IFNA((VLOOKUP(A7751,'Fats and Greases'!K:L,2,FALSE)), "")</f>
        <v/>
      </c>
      <c r="J7751" s="10" t="str">
        <f ca="1">_xlfn.IFNA((VLOOKUP(A7751,'Fats and Greases'!M:N,2,FALSE)), "")</f>
        <v/>
      </c>
      <c r="K7751" s="10" t="str">
        <f ca="1">_xlfn.IFNA((VLOOKUP($A7751,'Fats and Greases'!O:P,2,FALSE)), "")</f>
        <v/>
      </c>
      <c r="L7751" s="10" t="str">
        <f ca="1">_xlfn.IFNA((VLOOKUP($A7751,'Fats and Greases'!Q:R,2,FALSE)), "")</f>
        <v/>
      </c>
      <c r="M7751" s="10" t="str">
        <f ca="1">_xlfn.IFNA((VLOOKUP($A7751,'Fats and Greases'!S:T,2,FALSE)), "")</f>
        <v/>
      </c>
    </row>
    <row r="7752" spans="1:13" x14ac:dyDescent="0.2">
      <c r="A7752" s="18">
        <v>47634</v>
      </c>
      <c r="B7752" s="19">
        <f t="shared" si="242"/>
        <v>5</v>
      </c>
      <c r="C7752" s="19">
        <f t="shared" si="243"/>
        <v>2030</v>
      </c>
      <c r="D7752" s="10" t="str">
        <f ca="1">_xlfn.IFNA((VLOOKUP(A7752,'Fats and Greases'!A:B,2,FALSE)), "")</f>
        <v/>
      </c>
      <c r="E7752" s="10" t="str">
        <f ca="1">_xlfn.IFNA((VLOOKUP(A7752,'Fats and Greases'!C:D,2,FALSE)), "")</f>
        <v/>
      </c>
      <c r="F7752" s="10" t="str">
        <f ca="1">_xlfn.IFNA((VLOOKUP(A7752,'Fats and Greases'!E:F,2,FALSE)), "")</f>
        <v/>
      </c>
      <c r="G7752" s="10" t="str">
        <f ca="1">_xlfn.IFNA((VLOOKUP(A7752,'Fats and Greases'!G:H,2,FALSE)), "")</f>
        <v/>
      </c>
      <c r="H7752" s="10" t="str">
        <f ca="1">_xlfn.IFNA((VLOOKUP(A7752,'Fats and Greases'!I:J,2,FALSE)), "")</f>
        <v/>
      </c>
      <c r="I7752" s="10" t="str">
        <f ca="1">_xlfn.IFNA((VLOOKUP(A7752,'Fats and Greases'!K:L,2,FALSE)), "")</f>
        <v/>
      </c>
      <c r="J7752" s="10" t="str">
        <f ca="1">_xlfn.IFNA((VLOOKUP(A7752,'Fats and Greases'!M:N,2,FALSE)), "")</f>
        <v/>
      </c>
      <c r="K7752" s="10" t="str">
        <f ca="1">_xlfn.IFNA((VLOOKUP($A7752,'Fats and Greases'!O:P,2,FALSE)), "")</f>
        <v/>
      </c>
      <c r="L7752" s="10" t="str">
        <f ca="1">_xlfn.IFNA((VLOOKUP($A7752,'Fats and Greases'!Q:R,2,FALSE)), "")</f>
        <v/>
      </c>
      <c r="M7752" s="10" t="str">
        <f ca="1">_xlfn.IFNA((VLOOKUP($A7752,'Fats and Greases'!S:T,2,FALSE)), "")</f>
        <v/>
      </c>
    </row>
    <row r="7753" spans="1:13" x14ac:dyDescent="0.2">
      <c r="A7753" s="18">
        <v>47637</v>
      </c>
      <c r="B7753" s="19">
        <f t="shared" si="242"/>
        <v>6</v>
      </c>
      <c r="C7753" s="19">
        <f t="shared" si="243"/>
        <v>2030</v>
      </c>
      <c r="D7753" s="10" t="str">
        <f ca="1">_xlfn.IFNA((VLOOKUP(A7753,'Fats and Greases'!A:B,2,FALSE)), "")</f>
        <v/>
      </c>
      <c r="E7753" s="10" t="str">
        <f ca="1">_xlfn.IFNA((VLOOKUP(A7753,'Fats and Greases'!C:D,2,FALSE)), "")</f>
        <v/>
      </c>
      <c r="F7753" s="10" t="str">
        <f ca="1">_xlfn.IFNA((VLOOKUP(A7753,'Fats and Greases'!E:F,2,FALSE)), "")</f>
        <v/>
      </c>
      <c r="G7753" s="10" t="str">
        <f ca="1">_xlfn.IFNA((VLOOKUP(A7753,'Fats and Greases'!G:H,2,FALSE)), "")</f>
        <v/>
      </c>
      <c r="H7753" s="10" t="str">
        <f ca="1">_xlfn.IFNA((VLOOKUP(A7753,'Fats and Greases'!I:J,2,FALSE)), "")</f>
        <v/>
      </c>
      <c r="I7753" s="10" t="str">
        <f ca="1">_xlfn.IFNA((VLOOKUP(A7753,'Fats and Greases'!K:L,2,FALSE)), "")</f>
        <v/>
      </c>
      <c r="J7753" s="10" t="str">
        <f ca="1">_xlfn.IFNA((VLOOKUP(A7753,'Fats and Greases'!M:N,2,FALSE)), "")</f>
        <v/>
      </c>
      <c r="K7753" s="10" t="str">
        <f ca="1">_xlfn.IFNA((VLOOKUP($A7753,'Fats and Greases'!O:P,2,FALSE)), "")</f>
        <v/>
      </c>
      <c r="L7753" s="10" t="str">
        <f ca="1">_xlfn.IFNA((VLOOKUP($A7753,'Fats and Greases'!Q:R,2,FALSE)), "")</f>
        <v/>
      </c>
      <c r="M7753" s="10" t="str">
        <f ca="1">_xlfn.IFNA((VLOOKUP($A7753,'Fats and Greases'!S:T,2,FALSE)), "")</f>
        <v/>
      </c>
    </row>
    <row r="7754" spans="1:13" x14ac:dyDescent="0.2">
      <c r="A7754" s="18">
        <v>47638</v>
      </c>
      <c r="B7754" s="19">
        <f t="shared" si="242"/>
        <v>6</v>
      </c>
      <c r="C7754" s="19">
        <f t="shared" si="243"/>
        <v>2030</v>
      </c>
      <c r="D7754" s="10" t="str">
        <f ca="1">_xlfn.IFNA((VLOOKUP(A7754,'Fats and Greases'!A:B,2,FALSE)), "")</f>
        <v/>
      </c>
      <c r="E7754" s="10" t="str">
        <f ca="1">_xlfn.IFNA((VLOOKUP(A7754,'Fats and Greases'!C:D,2,FALSE)), "")</f>
        <v/>
      </c>
      <c r="F7754" s="10" t="str">
        <f ca="1">_xlfn.IFNA((VLOOKUP(A7754,'Fats and Greases'!E:F,2,FALSE)), "")</f>
        <v/>
      </c>
      <c r="G7754" s="10" t="str">
        <f ca="1">_xlfn.IFNA((VLOOKUP(A7754,'Fats and Greases'!G:H,2,FALSE)), "")</f>
        <v/>
      </c>
      <c r="H7754" s="10" t="str">
        <f ca="1">_xlfn.IFNA((VLOOKUP(A7754,'Fats and Greases'!I:J,2,FALSE)), "")</f>
        <v/>
      </c>
      <c r="I7754" s="10" t="str">
        <f ca="1">_xlfn.IFNA((VLOOKUP(A7754,'Fats and Greases'!K:L,2,FALSE)), "")</f>
        <v/>
      </c>
      <c r="J7754" s="10" t="str">
        <f ca="1">_xlfn.IFNA((VLOOKUP(A7754,'Fats and Greases'!M:N,2,FALSE)), "")</f>
        <v/>
      </c>
      <c r="K7754" s="10" t="str">
        <f ca="1">_xlfn.IFNA((VLOOKUP($A7754,'Fats and Greases'!O:P,2,FALSE)), "")</f>
        <v/>
      </c>
      <c r="L7754" s="10" t="str">
        <f ca="1">_xlfn.IFNA((VLOOKUP($A7754,'Fats and Greases'!Q:R,2,FALSE)), "")</f>
        <v/>
      </c>
      <c r="M7754" s="10" t="str">
        <f ca="1">_xlfn.IFNA((VLOOKUP($A7754,'Fats and Greases'!S:T,2,FALSE)), "")</f>
        <v/>
      </c>
    </row>
    <row r="7755" spans="1:13" x14ac:dyDescent="0.2">
      <c r="A7755" s="18">
        <v>47639</v>
      </c>
      <c r="B7755" s="19">
        <f t="shared" si="242"/>
        <v>6</v>
      </c>
      <c r="C7755" s="19">
        <f t="shared" si="243"/>
        <v>2030</v>
      </c>
      <c r="D7755" s="10" t="str">
        <f ca="1">_xlfn.IFNA((VLOOKUP(A7755,'Fats and Greases'!A:B,2,FALSE)), "")</f>
        <v/>
      </c>
      <c r="E7755" s="10" t="str">
        <f ca="1">_xlfn.IFNA((VLOOKUP(A7755,'Fats and Greases'!C:D,2,FALSE)), "")</f>
        <v/>
      </c>
      <c r="F7755" s="10" t="str">
        <f ca="1">_xlfn.IFNA((VLOOKUP(A7755,'Fats and Greases'!E:F,2,FALSE)), "")</f>
        <v/>
      </c>
      <c r="G7755" s="10" t="str">
        <f ca="1">_xlfn.IFNA((VLOOKUP(A7755,'Fats and Greases'!G:H,2,FALSE)), "")</f>
        <v/>
      </c>
      <c r="H7755" s="10" t="str">
        <f ca="1">_xlfn.IFNA((VLOOKUP(A7755,'Fats and Greases'!I:J,2,FALSE)), "")</f>
        <v/>
      </c>
      <c r="I7755" s="10" t="str">
        <f ca="1">_xlfn.IFNA((VLOOKUP(A7755,'Fats and Greases'!K:L,2,FALSE)), "")</f>
        <v/>
      </c>
      <c r="J7755" s="10" t="str">
        <f ca="1">_xlfn.IFNA((VLOOKUP(A7755,'Fats and Greases'!M:N,2,FALSE)), "")</f>
        <v/>
      </c>
      <c r="K7755" s="10" t="str">
        <f ca="1">_xlfn.IFNA((VLOOKUP($A7755,'Fats and Greases'!O:P,2,FALSE)), "")</f>
        <v/>
      </c>
      <c r="L7755" s="10" t="str">
        <f ca="1">_xlfn.IFNA((VLOOKUP($A7755,'Fats and Greases'!Q:R,2,FALSE)), "")</f>
        <v/>
      </c>
      <c r="M7755" s="10" t="str">
        <f ca="1">_xlfn.IFNA((VLOOKUP($A7755,'Fats and Greases'!S:T,2,FALSE)), "")</f>
        <v/>
      </c>
    </row>
    <row r="7756" spans="1:13" x14ac:dyDescent="0.2">
      <c r="A7756" s="18">
        <v>47640</v>
      </c>
      <c r="B7756" s="19">
        <f t="shared" si="242"/>
        <v>6</v>
      </c>
      <c r="C7756" s="19">
        <f t="shared" si="243"/>
        <v>2030</v>
      </c>
      <c r="D7756" s="10" t="str">
        <f ca="1">_xlfn.IFNA((VLOOKUP(A7756,'Fats and Greases'!A:B,2,FALSE)), "")</f>
        <v/>
      </c>
      <c r="E7756" s="10" t="str">
        <f ca="1">_xlfn.IFNA((VLOOKUP(A7756,'Fats and Greases'!C:D,2,FALSE)), "")</f>
        <v/>
      </c>
      <c r="F7756" s="10" t="str">
        <f ca="1">_xlfn.IFNA((VLOOKUP(A7756,'Fats and Greases'!E:F,2,FALSE)), "")</f>
        <v/>
      </c>
      <c r="G7756" s="10" t="str">
        <f ca="1">_xlfn.IFNA((VLOOKUP(A7756,'Fats and Greases'!G:H,2,FALSE)), "")</f>
        <v/>
      </c>
      <c r="H7756" s="10" t="str">
        <f ca="1">_xlfn.IFNA((VLOOKUP(A7756,'Fats and Greases'!I:J,2,FALSE)), "")</f>
        <v/>
      </c>
      <c r="I7756" s="10" t="str">
        <f ca="1">_xlfn.IFNA((VLOOKUP(A7756,'Fats and Greases'!K:L,2,FALSE)), "")</f>
        <v/>
      </c>
      <c r="J7756" s="10" t="str">
        <f ca="1">_xlfn.IFNA((VLOOKUP(A7756,'Fats and Greases'!M:N,2,FALSE)), "")</f>
        <v/>
      </c>
      <c r="K7756" s="10" t="str">
        <f ca="1">_xlfn.IFNA((VLOOKUP($A7756,'Fats and Greases'!O:P,2,FALSE)), "")</f>
        <v/>
      </c>
      <c r="L7756" s="10" t="str">
        <f ca="1">_xlfn.IFNA((VLOOKUP($A7756,'Fats and Greases'!Q:R,2,FALSE)), "")</f>
        <v/>
      </c>
      <c r="M7756" s="10" t="str">
        <f ca="1">_xlfn.IFNA((VLOOKUP($A7756,'Fats and Greases'!S:T,2,FALSE)), "")</f>
        <v/>
      </c>
    </row>
    <row r="7757" spans="1:13" x14ac:dyDescent="0.2">
      <c r="A7757" s="18">
        <v>47641</v>
      </c>
      <c r="B7757" s="19">
        <f t="shared" si="242"/>
        <v>6</v>
      </c>
      <c r="C7757" s="19">
        <f t="shared" si="243"/>
        <v>2030</v>
      </c>
      <c r="D7757" s="10" t="str">
        <f ca="1">_xlfn.IFNA((VLOOKUP(A7757,'Fats and Greases'!A:B,2,FALSE)), "")</f>
        <v/>
      </c>
      <c r="E7757" s="10" t="str">
        <f ca="1">_xlfn.IFNA((VLOOKUP(A7757,'Fats and Greases'!C:D,2,FALSE)), "")</f>
        <v/>
      </c>
      <c r="F7757" s="10" t="str">
        <f ca="1">_xlfn.IFNA((VLOOKUP(A7757,'Fats and Greases'!E:F,2,FALSE)), "")</f>
        <v/>
      </c>
      <c r="G7757" s="10" t="str">
        <f ca="1">_xlfn.IFNA((VLOOKUP(A7757,'Fats and Greases'!G:H,2,FALSE)), "")</f>
        <v/>
      </c>
      <c r="H7757" s="10" t="str">
        <f ca="1">_xlfn.IFNA((VLOOKUP(A7757,'Fats and Greases'!I:J,2,FALSE)), "")</f>
        <v/>
      </c>
      <c r="I7757" s="10" t="str">
        <f ca="1">_xlfn.IFNA((VLOOKUP(A7757,'Fats and Greases'!K:L,2,FALSE)), "")</f>
        <v/>
      </c>
      <c r="J7757" s="10" t="str">
        <f ca="1">_xlfn.IFNA((VLOOKUP(A7757,'Fats and Greases'!M:N,2,FALSE)), "")</f>
        <v/>
      </c>
      <c r="K7757" s="10" t="str">
        <f ca="1">_xlfn.IFNA((VLOOKUP($A7757,'Fats and Greases'!O:P,2,FALSE)), "")</f>
        <v/>
      </c>
      <c r="L7757" s="10" t="str">
        <f ca="1">_xlfn.IFNA((VLOOKUP($A7757,'Fats and Greases'!Q:R,2,FALSE)), "")</f>
        <v/>
      </c>
      <c r="M7757" s="10" t="str">
        <f ca="1">_xlfn.IFNA((VLOOKUP($A7757,'Fats and Greases'!S:T,2,FALSE)), "")</f>
        <v/>
      </c>
    </row>
    <row r="7758" spans="1:13" x14ac:dyDescent="0.2">
      <c r="A7758" s="18">
        <v>47644</v>
      </c>
      <c r="B7758" s="19">
        <f t="shared" si="242"/>
        <v>6</v>
      </c>
      <c r="C7758" s="19">
        <f t="shared" si="243"/>
        <v>2030</v>
      </c>
      <c r="D7758" s="10" t="str">
        <f ca="1">_xlfn.IFNA((VLOOKUP(A7758,'Fats and Greases'!A:B,2,FALSE)), "")</f>
        <v/>
      </c>
      <c r="E7758" s="10" t="str">
        <f ca="1">_xlfn.IFNA((VLOOKUP(A7758,'Fats and Greases'!C:D,2,FALSE)), "")</f>
        <v/>
      </c>
      <c r="F7758" s="10" t="str">
        <f ca="1">_xlfn.IFNA((VLOOKUP(A7758,'Fats and Greases'!E:F,2,FALSE)), "")</f>
        <v/>
      </c>
      <c r="G7758" s="10" t="str">
        <f ca="1">_xlfn.IFNA((VLOOKUP(A7758,'Fats and Greases'!G:H,2,FALSE)), "")</f>
        <v/>
      </c>
      <c r="H7758" s="10" t="str">
        <f ca="1">_xlfn.IFNA((VLOOKUP(A7758,'Fats and Greases'!I:J,2,FALSE)), "")</f>
        <v/>
      </c>
      <c r="I7758" s="10" t="str">
        <f ca="1">_xlfn.IFNA((VLOOKUP(A7758,'Fats and Greases'!K:L,2,FALSE)), "")</f>
        <v/>
      </c>
      <c r="J7758" s="10" t="str">
        <f ca="1">_xlfn.IFNA((VLOOKUP(A7758,'Fats and Greases'!M:N,2,FALSE)), "")</f>
        <v/>
      </c>
      <c r="K7758" s="10" t="str">
        <f ca="1">_xlfn.IFNA((VLOOKUP($A7758,'Fats and Greases'!O:P,2,FALSE)), "")</f>
        <v/>
      </c>
      <c r="L7758" s="10" t="str">
        <f ca="1">_xlfn.IFNA((VLOOKUP($A7758,'Fats and Greases'!Q:R,2,FALSE)), "")</f>
        <v/>
      </c>
      <c r="M7758" s="10" t="str">
        <f ca="1">_xlfn.IFNA((VLOOKUP($A7758,'Fats and Greases'!S:T,2,FALSE)), "")</f>
        <v/>
      </c>
    </row>
    <row r="7759" spans="1:13" x14ac:dyDescent="0.2">
      <c r="A7759" s="18">
        <v>47645</v>
      </c>
      <c r="B7759" s="19">
        <f t="shared" si="242"/>
        <v>6</v>
      </c>
      <c r="C7759" s="19">
        <f t="shared" si="243"/>
        <v>2030</v>
      </c>
      <c r="D7759" s="10" t="str">
        <f ca="1">_xlfn.IFNA((VLOOKUP(A7759,'Fats and Greases'!A:B,2,FALSE)), "")</f>
        <v/>
      </c>
      <c r="E7759" s="10" t="str">
        <f ca="1">_xlfn.IFNA((VLOOKUP(A7759,'Fats and Greases'!C:D,2,FALSE)), "")</f>
        <v/>
      </c>
      <c r="F7759" s="10" t="str">
        <f ca="1">_xlfn.IFNA((VLOOKUP(A7759,'Fats and Greases'!E:F,2,FALSE)), "")</f>
        <v/>
      </c>
      <c r="G7759" s="10" t="str">
        <f ca="1">_xlfn.IFNA((VLOOKUP(A7759,'Fats and Greases'!G:H,2,FALSE)), "")</f>
        <v/>
      </c>
      <c r="H7759" s="10" t="str">
        <f ca="1">_xlfn.IFNA((VLOOKUP(A7759,'Fats and Greases'!I:J,2,FALSE)), "")</f>
        <v/>
      </c>
      <c r="I7759" s="10" t="str">
        <f ca="1">_xlfn.IFNA((VLOOKUP(A7759,'Fats and Greases'!K:L,2,FALSE)), "")</f>
        <v/>
      </c>
      <c r="J7759" s="10" t="str">
        <f ca="1">_xlfn.IFNA((VLOOKUP(A7759,'Fats and Greases'!M:N,2,FALSE)), "")</f>
        <v/>
      </c>
      <c r="K7759" s="10" t="str">
        <f ca="1">_xlfn.IFNA((VLOOKUP($A7759,'Fats and Greases'!O:P,2,FALSE)), "")</f>
        <v/>
      </c>
      <c r="L7759" s="10" t="str">
        <f ca="1">_xlfn.IFNA((VLOOKUP($A7759,'Fats and Greases'!Q:R,2,FALSE)), "")</f>
        <v/>
      </c>
      <c r="M7759" s="10" t="str">
        <f ca="1">_xlfn.IFNA((VLOOKUP($A7759,'Fats and Greases'!S:T,2,FALSE)), "")</f>
        <v/>
      </c>
    </row>
    <row r="7760" spans="1:13" x14ac:dyDescent="0.2">
      <c r="A7760" s="18">
        <v>47646</v>
      </c>
      <c r="B7760" s="19">
        <f t="shared" si="242"/>
        <v>6</v>
      </c>
      <c r="C7760" s="19">
        <f t="shared" si="243"/>
        <v>2030</v>
      </c>
      <c r="D7760" s="10" t="str">
        <f ca="1">_xlfn.IFNA((VLOOKUP(A7760,'Fats and Greases'!A:B,2,FALSE)), "")</f>
        <v/>
      </c>
      <c r="E7760" s="10" t="str">
        <f ca="1">_xlfn.IFNA((VLOOKUP(A7760,'Fats and Greases'!C:D,2,FALSE)), "")</f>
        <v/>
      </c>
      <c r="F7760" s="10" t="str">
        <f ca="1">_xlfn.IFNA((VLOOKUP(A7760,'Fats and Greases'!E:F,2,FALSE)), "")</f>
        <v/>
      </c>
      <c r="G7760" s="10" t="str">
        <f ca="1">_xlfn.IFNA((VLOOKUP(A7760,'Fats and Greases'!G:H,2,FALSE)), "")</f>
        <v/>
      </c>
      <c r="H7760" s="10" t="str">
        <f ca="1">_xlfn.IFNA((VLOOKUP(A7760,'Fats and Greases'!I:J,2,FALSE)), "")</f>
        <v/>
      </c>
      <c r="I7760" s="10" t="str">
        <f ca="1">_xlfn.IFNA((VLOOKUP(A7760,'Fats and Greases'!K:L,2,FALSE)), "")</f>
        <v/>
      </c>
      <c r="J7760" s="10" t="str">
        <f ca="1">_xlfn.IFNA((VLOOKUP(A7760,'Fats and Greases'!M:N,2,FALSE)), "")</f>
        <v/>
      </c>
      <c r="K7760" s="10" t="str">
        <f ca="1">_xlfn.IFNA((VLOOKUP($A7760,'Fats and Greases'!O:P,2,FALSE)), "")</f>
        <v/>
      </c>
      <c r="L7760" s="10" t="str">
        <f ca="1">_xlfn.IFNA((VLOOKUP($A7760,'Fats and Greases'!Q:R,2,FALSE)), "")</f>
        <v/>
      </c>
      <c r="M7760" s="10" t="str">
        <f ca="1">_xlfn.IFNA((VLOOKUP($A7760,'Fats and Greases'!S:T,2,FALSE)), "")</f>
        <v/>
      </c>
    </row>
    <row r="7761" spans="1:13" x14ac:dyDescent="0.2">
      <c r="A7761" s="18">
        <v>47647</v>
      </c>
      <c r="B7761" s="19">
        <f t="shared" si="242"/>
        <v>6</v>
      </c>
      <c r="C7761" s="19">
        <f t="shared" si="243"/>
        <v>2030</v>
      </c>
      <c r="D7761" s="10" t="str">
        <f ca="1">_xlfn.IFNA((VLOOKUP(A7761,'Fats and Greases'!A:B,2,FALSE)), "")</f>
        <v/>
      </c>
      <c r="E7761" s="10" t="str">
        <f ca="1">_xlfn.IFNA((VLOOKUP(A7761,'Fats and Greases'!C:D,2,FALSE)), "")</f>
        <v/>
      </c>
      <c r="F7761" s="10" t="str">
        <f ca="1">_xlfn.IFNA((VLOOKUP(A7761,'Fats and Greases'!E:F,2,FALSE)), "")</f>
        <v/>
      </c>
      <c r="G7761" s="10" t="str">
        <f ca="1">_xlfn.IFNA((VLOOKUP(A7761,'Fats and Greases'!G:H,2,FALSE)), "")</f>
        <v/>
      </c>
      <c r="H7761" s="10" t="str">
        <f ca="1">_xlfn.IFNA((VLOOKUP(A7761,'Fats and Greases'!I:J,2,FALSE)), "")</f>
        <v/>
      </c>
      <c r="I7761" s="10" t="str">
        <f ca="1">_xlfn.IFNA((VLOOKUP(A7761,'Fats and Greases'!K:L,2,FALSE)), "")</f>
        <v/>
      </c>
      <c r="J7761" s="10" t="str">
        <f ca="1">_xlfn.IFNA((VLOOKUP(A7761,'Fats and Greases'!M:N,2,FALSE)), "")</f>
        <v/>
      </c>
      <c r="K7761" s="10" t="str">
        <f ca="1">_xlfn.IFNA((VLOOKUP($A7761,'Fats and Greases'!O:P,2,FALSE)), "")</f>
        <v/>
      </c>
      <c r="L7761" s="10" t="str">
        <f ca="1">_xlfn.IFNA((VLOOKUP($A7761,'Fats and Greases'!Q:R,2,FALSE)), "")</f>
        <v/>
      </c>
      <c r="M7761" s="10" t="str">
        <f ca="1">_xlfn.IFNA((VLOOKUP($A7761,'Fats and Greases'!S:T,2,FALSE)), "")</f>
        <v/>
      </c>
    </row>
    <row r="7762" spans="1:13" x14ac:dyDescent="0.2">
      <c r="A7762" s="18">
        <v>47648</v>
      </c>
      <c r="B7762" s="19">
        <f t="shared" si="242"/>
        <v>6</v>
      </c>
      <c r="C7762" s="19">
        <f t="shared" si="243"/>
        <v>2030</v>
      </c>
      <c r="D7762" s="10" t="str">
        <f ca="1">_xlfn.IFNA((VLOOKUP(A7762,'Fats and Greases'!A:B,2,FALSE)), "")</f>
        <v/>
      </c>
      <c r="E7762" s="10" t="str">
        <f ca="1">_xlfn.IFNA((VLOOKUP(A7762,'Fats and Greases'!C:D,2,FALSE)), "")</f>
        <v/>
      </c>
      <c r="F7762" s="10" t="str">
        <f ca="1">_xlfn.IFNA((VLOOKUP(A7762,'Fats and Greases'!E:F,2,FALSE)), "")</f>
        <v/>
      </c>
      <c r="G7762" s="10" t="str">
        <f ca="1">_xlfn.IFNA((VLOOKUP(A7762,'Fats and Greases'!G:H,2,FALSE)), "")</f>
        <v/>
      </c>
      <c r="H7762" s="10" t="str">
        <f ca="1">_xlfn.IFNA((VLOOKUP(A7762,'Fats and Greases'!I:J,2,FALSE)), "")</f>
        <v/>
      </c>
      <c r="I7762" s="10" t="str">
        <f ca="1">_xlfn.IFNA((VLOOKUP(A7762,'Fats and Greases'!K:L,2,FALSE)), "")</f>
        <v/>
      </c>
      <c r="J7762" s="10" t="str">
        <f ca="1">_xlfn.IFNA((VLOOKUP(A7762,'Fats and Greases'!M:N,2,FALSE)), "")</f>
        <v/>
      </c>
      <c r="K7762" s="10" t="str">
        <f ca="1">_xlfn.IFNA((VLOOKUP($A7762,'Fats and Greases'!O:P,2,FALSE)), "")</f>
        <v/>
      </c>
      <c r="L7762" s="10" t="str">
        <f ca="1">_xlfn.IFNA((VLOOKUP($A7762,'Fats and Greases'!Q:R,2,FALSE)), "")</f>
        <v/>
      </c>
      <c r="M7762" s="10" t="str">
        <f ca="1">_xlfn.IFNA((VLOOKUP($A7762,'Fats and Greases'!S:T,2,FALSE)), "")</f>
        <v/>
      </c>
    </row>
    <row r="7763" spans="1:13" x14ac:dyDescent="0.2">
      <c r="A7763" s="18">
        <v>47651</v>
      </c>
      <c r="B7763" s="19">
        <f t="shared" si="242"/>
        <v>6</v>
      </c>
      <c r="C7763" s="19">
        <f t="shared" si="243"/>
        <v>2030</v>
      </c>
      <c r="D7763" s="10" t="str">
        <f ca="1">_xlfn.IFNA((VLOOKUP(A7763,'Fats and Greases'!A:B,2,FALSE)), "")</f>
        <v/>
      </c>
      <c r="E7763" s="10" t="str">
        <f ca="1">_xlfn.IFNA((VLOOKUP(A7763,'Fats and Greases'!C:D,2,FALSE)), "")</f>
        <v/>
      </c>
      <c r="F7763" s="10" t="str">
        <f ca="1">_xlfn.IFNA((VLOOKUP(A7763,'Fats and Greases'!E:F,2,FALSE)), "")</f>
        <v/>
      </c>
      <c r="G7763" s="10" t="str">
        <f ca="1">_xlfn.IFNA((VLOOKUP(A7763,'Fats and Greases'!G:H,2,FALSE)), "")</f>
        <v/>
      </c>
      <c r="H7763" s="10" t="str">
        <f ca="1">_xlfn.IFNA((VLOOKUP(A7763,'Fats and Greases'!I:J,2,FALSE)), "")</f>
        <v/>
      </c>
      <c r="I7763" s="10" t="str">
        <f ca="1">_xlfn.IFNA((VLOOKUP(A7763,'Fats and Greases'!K:L,2,FALSE)), "")</f>
        <v/>
      </c>
      <c r="J7763" s="10" t="str">
        <f ca="1">_xlfn.IFNA((VLOOKUP(A7763,'Fats and Greases'!M:N,2,FALSE)), "")</f>
        <v/>
      </c>
      <c r="K7763" s="10" t="str">
        <f ca="1">_xlfn.IFNA((VLOOKUP($A7763,'Fats and Greases'!O:P,2,FALSE)), "")</f>
        <v/>
      </c>
      <c r="L7763" s="10" t="str">
        <f ca="1">_xlfn.IFNA((VLOOKUP($A7763,'Fats and Greases'!Q:R,2,FALSE)), "")</f>
        <v/>
      </c>
      <c r="M7763" s="10" t="str">
        <f ca="1">_xlfn.IFNA((VLOOKUP($A7763,'Fats and Greases'!S:T,2,FALSE)), "")</f>
        <v/>
      </c>
    </row>
    <row r="7764" spans="1:13" x14ac:dyDescent="0.2">
      <c r="A7764" s="18">
        <v>47652</v>
      </c>
      <c r="B7764" s="19">
        <f t="shared" si="242"/>
        <v>6</v>
      </c>
      <c r="C7764" s="19">
        <f t="shared" si="243"/>
        <v>2030</v>
      </c>
      <c r="D7764" s="10" t="str">
        <f ca="1">_xlfn.IFNA((VLOOKUP(A7764,'Fats and Greases'!A:B,2,FALSE)), "")</f>
        <v/>
      </c>
      <c r="E7764" s="10" t="str">
        <f ca="1">_xlfn.IFNA((VLOOKUP(A7764,'Fats and Greases'!C:D,2,FALSE)), "")</f>
        <v/>
      </c>
      <c r="F7764" s="10" t="str">
        <f ca="1">_xlfn.IFNA((VLOOKUP(A7764,'Fats and Greases'!E:F,2,FALSE)), "")</f>
        <v/>
      </c>
      <c r="G7764" s="10" t="str">
        <f ca="1">_xlfn.IFNA((VLOOKUP(A7764,'Fats and Greases'!G:H,2,FALSE)), "")</f>
        <v/>
      </c>
      <c r="H7764" s="10" t="str">
        <f ca="1">_xlfn.IFNA((VLOOKUP(A7764,'Fats and Greases'!I:J,2,FALSE)), "")</f>
        <v/>
      </c>
      <c r="I7764" s="10" t="str">
        <f ca="1">_xlfn.IFNA((VLOOKUP(A7764,'Fats and Greases'!K:L,2,FALSE)), "")</f>
        <v/>
      </c>
      <c r="J7764" s="10" t="str">
        <f ca="1">_xlfn.IFNA((VLOOKUP(A7764,'Fats and Greases'!M:N,2,FALSE)), "")</f>
        <v/>
      </c>
      <c r="K7764" s="10" t="str">
        <f ca="1">_xlfn.IFNA((VLOOKUP($A7764,'Fats and Greases'!O:P,2,FALSE)), "")</f>
        <v/>
      </c>
      <c r="L7764" s="10" t="str">
        <f ca="1">_xlfn.IFNA((VLOOKUP($A7764,'Fats and Greases'!Q:R,2,FALSE)), "")</f>
        <v/>
      </c>
      <c r="M7764" s="10" t="str">
        <f ca="1">_xlfn.IFNA((VLOOKUP($A7764,'Fats and Greases'!S:T,2,FALSE)), "")</f>
        <v/>
      </c>
    </row>
    <row r="7765" spans="1:13" x14ac:dyDescent="0.2">
      <c r="A7765" s="18">
        <v>47653</v>
      </c>
      <c r="B7765" s="19">
        <f t="shared" si="242"/>
        <v>6</v>
      </c>
      <c r="C7765" s="19">
        <f t="shared" si="243"/>
        <v>2030</v>
      </c>
      <c r="D7765" s="10" t="str">
        <f ca="1">_xlfn.IFNA((VLOOKUP(A7765,'Fats and Greases'!A:B,2,FALSE)), "")</f>
        <v/>
      </c>
      <c r="E7765" s="10" t="str">
        <f ca="1">_xlfn.IFNA((VLOOKUP(A7765,'Fats and Greases'!C:D,2,FALSE)), "")</f>
        <v/>
      </c>
      <c r="F7765" s="10" t="str">
        <f ca="1">_xlfn.IFNA((VLOOKUP(A7765,'Fats and Greases'!E:F,2,FALSE)), "")</f>
        <v/>
      </c>
      <c r="G7765" s="10" t="str">
        <f ca="1">_xlfn.IFNA((VLOOKUP(A7765,'Fats and Greases'!G:H,2,FALSE)), "")</f>
        <v/>
      </c>
      <c r="H7765" s="10" t="str">
        <f ca="1">_xlfn.IFNA((VLOOKUP(A7765,'Fats and Greases'!I:J,2,FALSE)), "")</f>
        <v/>
      </c>
      <c r="I7765" s="10" t="str">
        <f ca="1">_xlfn.IFNA((VLOOKUP(A7765,'Fats and Greases'!K:L,2,FALSE)), "")</f>
        <v/>
      </c>
      <c r="J7765" s="10" t="str">
        <f ca="1">_xlfn.IFNA((VLOOKUP(A7765,'Fats and Greases'!M:N,2,FALSE)), "")</f>
        <v/>
      </c>
      <c r="K7765" s="10" t="str">
        <f ca="1">_xlfn.IFNA((VLOOKUP($A7765,'Fats and Greases'!O:P,2,FALSE)), "")</f>
        <v/>
      </c>
      <c r="L7765" s="10" t="str">
        <f ca="1">_xlfn.IFNA((VLOOKUP($A7765,'Fats and Greases'!Q:R,2,FALSE)), "")</f>
        <v/>
      </c>
      <c r="M7765" s="10" t="str">
        <f ca="1">_xlfn.IFNA((VLOOKUP($A7765,'Fats and Greases'!S:T,2,FALSE)), "")</f>
        <v/>
      </c>
    </row>
    <row r="7766" spans="1:13" x14ac:dyDescent="0.2">
      <c r="A7766" s="18">
        <v>47654</v>
      </c>
      <c r="B7766" s="19">
        <f t="shared" si="242"/>
        <v>6</v>
      </c>
      <c r="C7766" s="19">
        <f t="shared" si="243"/>
        <v>2030</v>
      </c>
      <c r="D7766" s="10" t="str">
        <f ca="1">_xlfn.IFNA((VLOOKUP(A7766,'Fats and Greases'!A:B,2,FALSE)), "")</f>
        <v/>
      </c>
      <c r="E7766" s="10" t="str">
        <f ca="1">_xlfn.IFNA((VLOOKUP(A7766,'Fats and Greases'!C:D,2,FALSE)), "")</f>
        <v/>
      </c>
      <c r="F7766" s="10" t="str">
        <f ca="1">_xlfn.IFNA((VLOOKUP(A7766,'Fats and Greases'!E:F,2,FALSE)), "")</f>
        <v/>
      </c>
      <c r="G7766" s="10" t="str">
        <f ca="1">_xlfn.IFNA((VLOOKUP(A7766,'Fats and Greases'!G:H,2,FALSE)), "")</f>
        <v/>
      </c>
      <c r="H7766" s="10" t="str">
        <f ca="1">_xlfn.IFNA((VLOOKUP(A7766,'Fats and Greases'!I:J,2,FALSE)), "")</f>
        <v/>
      </c>
      <c r="I7766" s="10" t="str">
        <f ca="1">_xlfn.IFNA((VLOOKUP(A7766,'Fats and Greases'!K:L,2,FALSE)), "")</f>
        <v/>
      </c>
      <c r="J7766" s="10" t="str">
        <f ca="1">_xlfn.IFNA((VLOOKUP(A7766,'Fats and Greases'!M:N,2,FALSE)), "")</f>
        <v/>
      </c>
      <c r="K7766" s="10" t="str">
        <f ca="1">_xlfn.IFNA((VLOOKUP($A7766,'Fats and Greases'!O:P,2,FALSE)), "")</f>
        <v/>
      </c>
      <c r="L7766" s="10" t="str">
        <f ca="1">_xlfn.IFNA((VLOOKUP($A7766,'Fats and Greases'!Q:R,2,FALSE)), "")</f>
        <v/>
      </c>
      <c r="M7766" s="10" t="str">
        <f ca="1">_xlfn.IFNA((VLOOKUP($A7766,'Fats and Greases'!S:T,2,FALSE)), "")</f>
        <v/>
      </c>
    </row>
    <row r="7767" spans="1:13" x14ac:dyDescent="0.2">
      <c r="A7767" s="18">
        <v>47655</v>
      </c>
      <c r="B7767" s="19">
        <f t="shared" si="242"/>
        <v>6</v>
      </c>
      <c r="C7767" s="19">
        <f t="shared" si="243"/>
        <v>2030</v>
      </c>
      <c r="D7767" s="10" t="str">
        <f ca="1">_xlfn.IFNA((VLOOKUP(A7767,'Fats and Greases'!A:B,2,FALSE)), "")</f>
        <v/>
      </c>
      <c r="E7767" s="10" t="str">
        <f ca="1">_xlfn.IFNA((VLOOKUP(A7767,'Fats and Greases'!C:D,2,FALSE)), "")</f>
        <v/>
      </c>
      <c r="F7767" s="10" t="str">
        <f ca="1">_xlfn.IFNA((VLOOKUP(A7767,'Fats and Greases'!E:F,2,FALSE)), "")</f>
        <v/>
      </c>
      <c r="G7767" s="10" t="str">
        <f ca="1">_xlfn.IFNA((VLOOKUP(A7767,'Fats and Greases'!G:H,2,FALSE)), "")</f>
        <v/>
      </c>
      <c r="H7767" s="10" t="str">
        <f ca="1">_xlfn.IFNA((VLOOKUP(A7767,'Fats and Greases'!I:J,2,FALSE)), "")</f>
        <v/>
      </c>
      <c r="I7767" s="10" t="str">
        <f ca="1">_xlfn.IFNA((VLOOKUP(A7767,'Fats and Greases'!K:L,2,FALSE)), "")</f>
        <v/>
      </c>
      <c r="J7767" s="10" t="str">
        <f ca="1">_xlfn.IFNA((VLOOKUP(A7767,'Fats and Greases'!M:N,2,FALSE)), "")</f>
        <v/>
      </c>
      <c r="K7767" s="10" t="str">
        <f ca="1">_xlfn.IFNA((VLOOKUP($A7767,'Fats and Greases'!O:P,2,FALSE)), "")</f>
        <v/>
      </c>
      <c r="L7767" s="10" t="str">
        <f ca="1">_xlfn.IFNA((VLOOKUP($A7767,'Fats and Greases'!Q:R,2,FALSE)), "")</f>
        <v/>
      </c>
      <c r="M7767" s="10" t="str">
        <f ca="1">_xlfn.IFNA((VLOOKUP($A7767,'Fats and Greases'!S:T,2,FALSE)), "")</f>
        <v/>
      </c>
    </row>
    <row r="7768" spans="1:13" x14ac:dyDescent="0.2">
      <c r="A7768" s="18">
        <v>47658</v>
      </c>
      <c r="B7768" s="19">
        <f t="shared" si="242"/>
        <v>6</v>
      </c>
      <c r="C7768" s="19">
        <f t="shared" si="243"/>
        <v>2030</v>
      </c>
      <c r="D7768" s="10" t="str">
        <f ca="1">_xlfn.IFNA((VLOOKUP(A7768,'Fats and Greases'!A:B,2,FALSE)), "")</f>
        <v/>
      </c>
      <c r="E7768" s="10" t="str">
        <f ca="1">_xlfn.IFNA((VLOOKUP(A7768,'Fats and Greases'!C:D,2,FALSE)), "")</f>
        <v/>
      </c>
      <c r="F7768" s="10" t="str">
        <f ca="1">_xlfn.IFNA((VLOOKUP(A7768,'Fats and Greases'!E:F,2,FALSE)), "")</f>
        <v/>
      </c>
      <c r="G7768" s="10" t="str">
        <f ca="1">_xlfn.IFNA((VLOOKUP(A7768,'Fats and Greases'!G:H,2,FALSE)), "")</f>
        <v/>
      </c>
      <c r="H7768" s="10" t="str">
        <f ca="1">_xlfn.IFNA((VLOOKUP(A7768,'Fats and Greases'!I:J,2,FALSE)), "")</f>
        <v/>
      </c>
      <c r="I7768" s="10" t="str">
        <f ca="1">_xlfn.IFNA((VLOOKUP(A7768,'Fats and Greases'!K:L,2,FALSE)), "")</f>
        <v/>
      </c>
      <c r="J7768" s="10" t="str">
        <f ca="1">_xlfn.IFNA((VLOOKUP(A7768,'Fats and Greases'!M:N,2,FALSE)), "")</f>
        <v/>
      </c>
      <c r="K7768" s="10" t="str">
        <f ca="1">_xlfn.IFNA((VLOOKUP($A7768,'Fats and Greases'!O:P,2,FALSE)), "")</f>
        <v/>
      </c>
      <c r="L7768" s="10" t="str">
        <f ca="1">_xlfn.IFNA((VLOOKUP($A7768,'Fats and Greases'!Q:R,2,FALSE)), "")</f>
        <v/>
      </c>
      <c r="M7768" s="10" t="str">
        <f ca="1">_xlfn.IFNA((VLOOKUP($A7768,'Fats and Greases'!S:T,2,FALSE)), "")</f>
        <v/>
      </c>
    </row>
    <row r="7769" spans="1:13" x14ac:dyDescent="0.2">
      <c r="A7769" s="18">
        <v>47659</v>
      </c>
      <c r="B7769" s="19">
        <f t="shared" si="242"/>
        <v>6</v>
      </c>
      <c r="C7769" s="19">
        <f t="shared" si="243"/>
        <v>2030</v>
      </c>
      <c r="D7769" s="10" t="str">
        <f ca="1">_xlfn.IFNA((VLOOKUP(A7769,'Fats and Greases'!A:B,2,FALSE)), "")</f>
        <v/>
      </c>
      <c r="E7769" s="10" t="str">
        <f ca="1">_xlfn.IFNA((VLOOKUP(A7769,'Fats and Greases'!C:D,2,FALSE)), "")</f>
        <v/>
      </c>
      <c r="F7769" s="10" t="str">
        <f ca="1">_xlfn.IFNA((VLOOKUP(A7769,'Fats and Greases'!E:F,2,FALSE)), "")</f>
        <v/>
      </c>
      <c r="G7769" s="10" t="str">
        <f ca="1">_xlfn.IFNA((VLOOKUP(A7769,'Fats and Greases'!G:H,2,FALSE)), "")</f>
        <v/>
      </c>
      <c r="H7769" s="10" t="str">
        <f ca="1">_xlfn.IFNA((VLOOKUP(A7769,'Fats and Greases'!I:J,2,FALSE)), "")</f>
        <v/>
      </c>
      <c r="I7769" s="10" t="str">
        <f ca="1">_xlfn.IFNA((VLOOKUP(A7769,'Fats and Greases'!K:L,2,FALSE)), "")</f>
        <v/>
      </c>
      <c r="J7769" s="10" t="str">
        <f ca="1">_xlfn.IFNA((VLOOKUP(A7769,'Fats and Greases'!M:N,2,FALSE)), "")</f>
        <v/>
      </c>
      <c r="K7769" s="10" t="str">
        <f ca="1">_xlfn.IFNA((VLOOKUP($A7769,'Fats and Greases'!O:P,2,FALSE)), "")</f>
        <v/>
      </c>
      <c r="L7769" s="10" t="str">
        <f ca="1">_xlfn.IFNA((VLOOKUP($A7769,'Fats and Greases'!Q:R,2,FALSE)), "")</f>
        <v/>
      </c>
      <c r="M7769" s="10" t="str">
        <f ca="1">_xlfn.IFNA((VLOOKUP($A7769,'Fats and Greases'!S:T,2,FALSE)), "")</f>
        <v/>
      </c>
    </row>
    <row r="7770" spans="1:13" x14ac:dyDescent="0.2">
      <c r="A7770" s="18">
        <v>47660</v>
      </c>
      <c r="B7770" s="19">
        <f t="shared" si="242"/>
        <v>6</v>
      </c>
      <c r="C7770" s="19">
        <f t="shared" si="243"/>
        <v>2030</v>
      </c>
      <c r="D7770" s="10" t="str">
        <f ca="1">_xlfn.IFNA((VLOOKUP(A7770,'Fats and Greases'!A:B,2,FALSE)), "")</f>
        <v/>
      </c>
      <c r="E7770" s="10" t="str">
        <f ca="1">_xlfn.IFNA((VLOOKUP(A7770,'Fats and Greases'!C:D,2,FALSE)), "")</f>
        <v/>
      </c>
      <c r="F7770" s="10" t="str">
        <f ca="1">_xlfn.IFNA((VLOOKUP(A7770,'Fats and Greases'!E:F,2,FALSE)), "")</f>
        <v/>
      </c>
      <c r="G7770" s="10" t="str">
        <f ca="1">_xlfn.IFNA((VLOOKUP(A7770,'Fats and Greases'!G:H,2,FALSE)), "")</f>
        <v/>
      </c>
      <c r="H7770" s="10" t="str">
        <f ca="1">_xlfn.IFNA((VLOOKUP(A7770,'Fats and Greases'!I:J,2,FALSE)), "")</f>
        <v/>
      </c>
      <c r="I7770" s="10" t="str">
        <f ca="1">_xlfn.IFNA((VLOOKUP(A7770,'Fats and Greases'!K:L,2,FALSE)), "")</f>
        <v/>
      </c>
      <c r="J7770" s="10" t="str">
        <f ca="1">_xlfn.IFNA((VLOOKUP(A7770,'Fats and Greases'!M:N,2,FALSE)), "")</f>
        <v/>
      </c>
      <c r="K7770" s="10" t="str">
        <f ca="1">_xlfn.IFNA((VLOOKUP($A7770,'Fats and Greases'!O:P,2,FALSE)), "")</f>
        <v/>
      </c>
      <c r="L7770" s="10" t="str">
        <f ca="1">_xlfn.IFNA((VLOOKUP($A7770,'Fats and Greases'!Q:R,2,FALSE)), "")</f>
        <v/>
      </c>
      <c r="M7770" s="10" t="str">
        <f ca="1">_xlfn.IFNA((VLOOKUP($A7770,'Fats and Greases'!S:T,2,FALSE)), "")</f>
        <v/>
      </c>
    </row>
    <row r="7771" spans="1:13" x14ac:dyDescent="0.2">
      <c r="A7771" s="18">
        <v>47661</v>
      </c>
      <c r="B7771" s="19">
        <f t="shared" si="242"/>
        <v>6</v>
      </c>
      <c r="C7771" s="19">
        <f t="shared" si="243"/>
        <v>2030</v>
      </c>
      <c r="D7771" s="10" t="str">
        <f ca="1">_xlfn.IFNA((VLOOKUP(A7771,'Fats and Greases'!A:B,2,FALSE)), "")</f>
        <v/>
      </c>
      <c r="E7771" s="10" t="str">
        <f ca="1">_xlfn.IFNA((VLOOKUP(A7771,'Fats and Greases'!C:D,2,FALSE)), "")</f>
        <v/>
      </c>
      <c r="F7771" s="10" t="str">
        <f ca="1">_xlfn.IFNA((VLOOKUP(A7771,'Fats and Greases'!E:F,2,FALSE)), "")</f>
        <v/>
      </c>
      <c r="G7771" s="10" t="str">
        <f ca="1">_xlfn.IFNA((VLOOKUP(A7771,'Fats and Greases'!G:H,2,FALSE)), "")</f>
        <v/>
      </c>
      <c r="H7771" s="10" t="str">
        <f ca="1">_xlfn.IFNA((VLOOKUP(A7771,'Fats and Greases'!I:J,2,FALSE)), "")</f>
        <v/>
      </c>
      <c r="I7771" s="10" t="str">
        <f ca="1">_xlfn.IFNA((VLOOKUP(A7771,'Fats and Greases'!K:L,2,FALSE)), "")</f>
        <v/>
      </c>
      <c r="J7771" s="10" t="str">
        <f ca="1">_xlfn.IFNA((VLOOKUP(A7771,'Fats and Greases'!M:N,2,FALSE)), "")</f>
        <v/>
      </c>
      <c r="K7771" s="10" t="str">
        <f ca="1">_xlfn.IFNA((VLOOKUP($A7771,'Fats and Greases'!O:P,2,FALSE)), "")</f>
        <v/>
      </c>
      <c r="L7771" s="10" t="str">
        <f ca="1">_xlfn.IFNA((VLOOKUP($A7771,'Fats and Greases'!Q:R,2,FALSE)), "")</f>
        <v/>
      </c>
      <c r="M7771" s="10" t="str">
        <f ca="1">_xlfn.IFNA((VLOOKUP($A7771,'Fats and Greases'!S:T,2,FALSE)), "")</f>
        <v/>
      </c>
    </row>
    <row r="7772" spans="1:13" x14ac:dyDescent="0.2">
      <c r="A7772" s="18">
        <v>47662</v>
      </c>
      <c r="B7772" s="19">
        <f t="shared" si="242"/>
        <v>6</v>
      </c>
      <c r="C7772" s="19">
        <f t="shared" si="243"/>
        <v>2030</v>
      </c>
      <c r="D7772" s="10" t="str">
        <f ca="1">_xlfn.IFNA((VLOOKUP(A7772,'Fats and Greases'!A:B,2,FALSE)), "")</f>
        <v/>
      </c>
      <c r="E7772" s="10" t="str">
        <f ca="1">_xlfn.IFNA((VLOOKUP(A7772,'Fats and Greases'!C:D,2,FALSE)), "")</f>
        <v/>
      </c>
      <c r="F7772" s="10" t="str">
        <f ca="1">_xlfn.IFNA((VLOOKUP(A7772,'Fats and Greases'!E:F,2,FALSE)), "")</f>
        <v/>
      </c>
      <c r="G7772" s="10" t="str">
        <f ca="1">_xlfn.IFNA((VLOOKUP(A7772,'Fats and Greases'!G:H,2,FALSE)), "")</f>
        <v/>
      </c>
      <c r="H7772" s="10" t="str">
        <f ca="1">_xlfn.IFNA((VLOOKUP(A7772,'Fats and Greases'!I:J,2,FALSE)), "")</f>
        <v/>
      </c>
      <c r="I7772" s="10" t="str">
        <f ca="1">_xlfn.IFNA((VLOOKUP(A7772,'Fats and Greases'!K:L,2,FALSE)), "")</f>
        <v/>
      </c>
      <c r="J7772" s="10" t="str">
        <f ca="1">_xlfn.IFNA((VLOOKUP(A7772,'Fats and Greases'!M:N,2,FALSE)), "")</f>
        <v/>
      </c>
      <c r="K7772" s="10" t="str">
        <f ca="1">_xlfn.IFNA((VLOOKUP($A7772,'Fats and Greases'!O:P,2,FALSE)), "")</f>
        <v/>
      </c>
      <c r="L7772" s="10" t="str">
        <f ca="1">_xlfn.IFNA((VLOOKUP($A7772,'Fats and Greases'!Q:R,2,FALSE)), "")</f>
        <v/>
      </c>
      <c r="M7772" s="10" t="str">
        <f ca="1">_xlfn.IFNA((VLOOKUP($A7772,'Fats and Greases'!S:T,2,FALSE)), "")</f>
        <v/>
      </c>
    </row>
    <row r="7773" spans="1:13" x14ac:dyDescent="0.2">
      <c r="A7773" s="18">
        <v>47665</v>
      </c>
      <c r="B7773" s="19">
        <f t="shared" si="242"/>
        <v>7</v>
      </c>
      <c r="C7773" s="19">
        <f t="shared" si="243"/>
        <v>2030</v>
      </c>
      <c r="D7773" s="10" t="str">
        <f ca="1">_xlfn.IFNA((VLOOKUP(A7773,'Fats and Greases'!A:B,2,FALSE)), "")</f>
        <v/>
      </c>
      <c r="E7773" s="10" t="str">
        <f ca="1">_xlfn.IFNA((VLOOKUP(A7773,'Fats and Greases'!C:D,2,FALSE)), "")</f>
        <v/>
      </c>
      <c r="F7773" s="10" t="str">
        <f ca="1">_xlfn.IFNA((VLOOKUP(A7773,'Fats and Greases'!E:F,2,FALSE)), "")</f>
        <v/>
      </c>
      <c r="G7773" s="10" t="str">
        <f ca="1">_xlfn.IFNA((VLOOKUP(A7773,'Fats and Greases'!G:H,2,FALSE)), "")</f>
        <v/>
      </c>
      <c r="H7773" s="10" t="str">
        <f ca="1">_xlfn.IFNA((VLOOKUP(A7773,'Fats and Greases'!I:J,2,FALSE)), "")</f>
        <v/>
      </c>
      <c r="I7773" s="10" t="str">
        <f ca="1">_xlfn.IFNA((VLOOKUP(A7773,'Fats and Greases'!K:L,2,FALSE)), "")</f>
        <v/>
      </c>
      <c r="J7773" s="10" t="str">
        <f ca="1">_xlfn.IFNA((VLOOKUP(A7773,'Fats and Greases'!M:N,2,FALSE)), "")</f>
        <v/>
      </c>
      <c r="K7773" s="10" t="str">
        <f ca="1">_xlfn.IFNA((VLOOKUP($A7773,'Fats and Greases'!O:P,2,FALSE)), "")</f>
        <v/>
      </c>
      <c r="L7773" s="10" t="str">
        <f ca="1">_xlfn.IFNA((VLOOKUP($A7773,'Fats and Greases'!Q:R,2,FALSE)), "")</f>
        <v/>
      </c>
      <c r="M7773" s="10" t="str">
        <f ca="1">_xlfn.IFNA((VLOOKUP($A7773,'Fats and Greases'!S:T,2,FALSE)), "")</f>
        <v/>
      </c>
    </row>
    <row r="7774" spans="1:13" x14ac:dyDescent="0.2">
      <c r="A7774" s="18">
        <v>47666</v>
      </c>
      <c r="B7774" s="19">
        <f t="shared" si="242"/>
        <v>7</v>
      </c>
      <c r="C7774" s="19">
        <f t="shared" si="243"/>
        <v>2030</v>
      </c>
      <c r="D7774" s="10" t="str">
        <f ca="1">_xlfn.IFNA((VLOOKUP(A7774,'Fats and Greases'!A:B,2,FALSE)), "")</f>
        <v/>
      </c>
      <c r="E7774" s="10" t="str">
        <f ca="1">_xlfn.IFNA((VLOOKUP(A7774,'Fats and Greases'!C:D,2,FALSE)), "")</f>
        <v/>
      </c>
      <c r="F7774" s="10" t="str">
        <f ca="1">_xlfn.IFNA((VLOOKUP(A7774,'Fats and Greases'!E:F,2,FALSE)), "")</f>
        <v/>
      </c>
      <c r="G7774" s="10" t="str">
        <f ca="1">_xlfn.IFNA((VLOOKUP(A7774,'Fats and Greases'!G:H,2,FALSE)), "")</f>
        <v/>
      </c>
      <c r="H7774" s="10" t="str">
        <f ca="1">_xlfn.IFNA((VLOOKUP(A7774,'Fats and Greases'!I:J,2,FALSE)), "")</f>
        <v/>
      </c>
      <c r="I7774" s="10" t="str">
        <f ca="1">_xlfn.IFNA((VLOOKUP(A7774,'Fats and Greases'!K:L,2,FALSE)), "")</f>
        <v/>
      </c>
      <c r="J7774" s="10" t="str">
        <f ca="1">_xlfn.IFNA((VLOOKUP(A7774,'Fats and Greases'!M:N,2,FALSE)), "")</f>
        <v/>
      </c>
      <c r="K7774" s="10" t="str">
        <f ca="1">_xlfn.IFNA((VLOOKUP($A7774,'Fats and Greases'!O:P,2,FALSE)), "")</f>
        <v/>
      </c>
      <c r="L7774" s="10" t="str">
        <f ca="1">_xlfn.IFNA((VLOOKUP($A7774,'Fats and Greases'!Q:R,2,FALSE)), "")</f>
        <v/>
      </c>
      <c r="M7774" s="10" t="str">
        <f ca="1">_xlfn.IFNA((VLOOKUP($A7774,'Fats and Greases'!S:T,2,FALSE)), "")</f>
        <v/>
      </c>
    </row>
    <row r="7775" spans="1:13" x14ac:dyDescent="0.2">
      <c r="A7775" s="18">
        <v>47667</v>
      </c>
      <c r="B7775" s="19">
        <f t="shared" si="242"/>
        <v>7</v>
      </c>
      <c r="C7775" s="19">
        <f t="shared" si="243"/>
        <v>2030</v>
      </c>
      <c r="D7775" s="10" t="str">
        <f ca="1">_xlfn.IFNA((VLOOKUP(A7775,'Fats and Greases'!A:B,2,FALSE)), "")</f>
        <v/>
      </c>
      <c r="E7775" s="10" t="str">
        <f ca="1">_xlfn.IFNA((VLOOKUP(A7775,'Fats and Greases'!C:D,2,FALSE)), "")</f>
        <v/>
      </c>
      <c r="F7775" s="10" t="str">
        <f ca="1">_xlfn.IFNA((VLOOKUP(A7775,'Fats and Greases'!E:F,2,FALSE)), "")</f>
        <v/>
      </c>
      <c r="G7775" s="10" t="str">
        <f ca="1">_xlfn.IFNA((VLOOKUP(A7775,'Fats and Greases'!G:H,2,FALSE)), "")</f>
        <v/>
      </c>
      <c r="H7775" s="10" t="str">
        <f ca="1">_xlfn.IFNA((VLOOKUP(A7775,'Fats and Greases'!I:J,2,FALSE)), "")</f>
        <v/>
      </c>
      <c r="I7775" s="10" t="str">
        <f ca="1">_xlfn.IFNA((VLOOKUP(A7775,'Fats and Greases'!K:L,2,FALSE)), "")</f>
        <v/>
      </c>
      <c r="J7775" s="10" t="str">
        <f ca="1">_xlfn.IFNA((VLOOKUP(A7775,'Fats and Greases'!M:N,2,FALSE)), "")</f>
        <v/>
      </c>
      <c r="K7775" s="10" t="str">
        <f ca="1">_xlfn.IFNA((VLOOKUP($A7775,'Fats and Greases'!O:P,2,FALSE)), "")</f>
        <v/>
      </c>
      <c r="L7775" s="10" t="str">
        <f ca="1">_xlfn.IFNA((VLOOKUP($A7775,'Fats and Greases'!Q:R,2,FALSE)), "")</f>
        <v/>
      </c>
      <c r="M7775" s="10" t="str">
        <f ca="1">_xlfn.IFNA((VLOOKUP($A7775,'Fats and Greases'!S:T,2,FALSE)), "")</f>
        <v/>
      </c>
    </row>
    <row r="7776" spans="1:13" x14ac:dyDescent="0.2">
      <c r="A7776" s="18">
        <v>47668</v>
      </c>
      <c r="B7776" s="19">
        <f t="shared" si="242"/>
        <v>7</v>
      </c>
      <c r="C7776" s="19">
        <f t="shared" si="243"/>
        <v>2030</v>
      </c>
      <c r="D7776" s="10" t="str">
        <f ca="1">_xlfn.IFNA((VLOOKUP(A7776,'Fats and Greases'!A:B,2,FALSE)), "")</f>
        <v/>
      </c>
      <c r="E7776" s="10" t="str">
        <f ca="1">_xlfn.IFNA((VLOOKUP(A7776,'Fats and Greases'!C:D,2,FALSE)), "")</f>
        <v/>
      </c>
      <c r="F7776" s="10" t="str">
        <f ca="1">_xlfn.IFNA((VLOOKUP(A7776,'Fats and Greases'!E:F,2,FALSE)), "")</f>
        <v/>
      </c>
      <c r="G7776" s="10" t="str">
        <f ca="1">_xlfn.IFNA((VLOOKUP(A7776,'Fats and Greases'!G:H,2,FALSE)), "")</f>
        <v/>
      </c>
      <c r="H7776" s="10" t="str">
        <f ca="1">_xlfn.IFNA((VLOOKUP(A7776,'Fats and Greases'!I:J,2,FALSE)), "")</f>
        <v/>
      </c>
      <c r="I7776" s="10" t="str">
        <f ca="1">_xlfn.IFNA((VLOOKUP(A7776,'Fats and Greases'!K:L,2,FALSE)), "")</f>
        <v/>
      </c>
      <c r="J7776" s="10" t="str">
        <f ca="1">_xlfn.IFNA((VLOOKUP(A7776,'Fats and Greases'!M:N,2,FALSE)), "")</f>
        <v/>
      </c>
      <c r="K7776" s="10" t="str">
        <f ca="1">_xlfn.IFNA((VLOOKUP($A7776,'Fats and Greases'!O:P,2,FALSE)), "")</f>
        <v/>
      </c>
      <c r="L7776" s="10" t="str">
        <f ca="1">_xlfn.IFNA((VLOOKUP($A7776,'Fats and Greases'!Q:R,2,FALSE)), "")</f>
        <v/>
      </c>
      <c r="M7776" s="10" t="str">
        <f ca="1">_xlfn.IFNA((VLOOKUP($A7776,'Fats and Greases'!S:T,2,FALSE)), "")</f>
        <v/>
      </c>
    </row>
    <row r="7777" spans="1:13" x14ac:dyDescent="0.2">
      <c r="A7777" s="18">
        <v>47669</v>
      </c>
      <c r="B7777" s="19">
        <f t="shared" si="242"/>
        <v>7</v>
      </c>
      <c r="C7777" s="19">
        <f t="shared" si="243"/>
        <v>2030</v>
      </c>
      <c r="D7777" s="10" t="str">
        <f ca="1">_xlfn.IFNA((VLOOKUP(A7777,'Fats and Greases'!A:B,2,FALSE)), "")</f>
        <v/>
      </c>
      <c r="E7777" s="10" t="str">
        <f ca="1">_xlfn.IFNA((VLOOKUP(A7777,'Fats and Greases'!C:D,2,FALSE)), "")</f>
        <v/>
      </c>
      <c r="F7777" s="10" t="str">
        <f ca="1">_xlfn.IFNA((VLOOKUP(A7777,'Fats and Greases'!E:F,2,FALSE)), "")</f>
        <v/>
      </c>
      <c r="G7777" s="10" t="str">
        <f ca="1">_xlfn.IFNA((VLOOKUP(A7777,'Fats and Greases'!G:H,2,FALSE)), "")</f>
        <v/>
      </c>
      <c r="H7777" s="10" t="str">
        <f ca="1">_xlfn.IFNA((VLOOKUP(A7777,'Fats and Greases'!I:J,2,FALSE)), "")</f>
        <v/>
      </c>
      <c r="I7777" s="10" t="str">
        <f ca="1">_xlfn.IFNA((VLOOKUP(A7777,'Fats and Greases'!K:L,2,FALSE)), "")</f>
        <v/>
      </c>
      <c r="J7777" s="10" t="str">
        <f ca="1">_xlfn.IFNA((VLOOKUP(A7777,'Fats and Greases'!M:N,2,FALSE)), "")</f>
        <v/>
      </c>
      <c r="K7777" s="10" t="str">
        <f ca="1">_xlfn.IFNA((VLOOKUP($A7777,'Fats and Greases'!O:P,2,FALSE)), "")</f>
        <v/>
      </c>
      <c r="L7777" s="10" t="str">
        <f ca="1">_xlfn.IFNA((VLOOKUP($A7777,'Fats and Greases'!Q:R,2,FALSE)), "")</f>
        <v/>
      </c>
      <c r="M7777" s="10" t="str">
        <f ca="1">_xlfn.IFNA((VLOOKUP($A7777,'Fats and Greases'!S:T,2,FALSE)), "")</f>
        <v/>
      </c>
    </row>
    <row r="7778" spans="1:13" x14ac:dyDescent="0.2">
      <c r="A7778" s="18">
        <v>47672</v>
      </c>
      <c r="B7778" s="19">
        <f t="shared" si="242"/>
        <v>7</v>
      </c>
      <c r="C7778" s="19">
        <f t="shared" si="243"/>
        <v>2030</v>
      </c>
      <c r="D7778" s="10" t="str">
        <f ca="1">_xlfn.IFNA((VLOOKUP(A7778,'Fats and Greases'!A:B,2,FALSE)), "")</f>
        <v/>
      </c>
      <c r="E7778" s="10" t="str">
        <f ca="1">_xlfn.IFNA((VLOOKUP(A7778,'Fats and Greases'!C:D,2,FALSE)), "")</f>
        <v/>
      </c>
      <c r="F7778" s="10" t="str">
        <f ca="1">_xlfn.IFNA((VLOOKUP(A7778,'Fats and Greases'!E:F,2,FALSE)), "")</f>
        <v/>
      </c>
      <c r="G7778" s="10" t="str">
        <f ca="1">_xlfn.IFNA((VLOOKUP(A7778,'Fats and Greases'!G:H,2,FALSE)), "")</f>
        <v/>
      </c>
      <c r="H7778" s="10" t="str">
        <f ca="1">_xlfn.IFNA((VLOOKUP(A7778,'Fats and Greases'!I:J,2,FALSE)), "")</f>
        <v/>
      </c>
      <c r="I7778" s="10" t="str">
        <f ca="1">_xlfn.IFNA((VLOOKUP(A7778,'Fats and Greases'!K:L,2,FALSE)), "")</f>
        <v/>
      </c>
      <c r="J7778" s="10" t="str">
        <f ca="1">_xlfn.IFNA((VLOOKUP(A7778,'Fats and Greases'!M:N,2,FALSE)), "")</f>
        <v/>
      </c>
      <c r="K7778" s="10" t="str">
        <f ca="1">_xlfn.IFNA((VLOOKUP($A7778,'Fats and Greases'!O:P,2,FALSE)), "")</f>
        <v/>
      </c>
      <c r="L7778" s="10" t="str">
        <f ca="1">_xlfn.IFNA((VLOOKUP($A7778,'Fats and Greases'!Q:R,2,FALSE)), "")</f>
        <v/>
      </c>
      <c r="M7778" s="10" t="str">
        <f ca="1">_xlfn.IFNA((VLOOKUP($A7778,'Fats and Greases'!S:T,2,FALSE)), "")</f>
        <v/>
      </c>
    </row>
    <row r="7779" spans="1:13" x14ac:dyDescent="0.2">
      <c r="A7779" s="18">
        <v>47673</v>
      </c>
      <c r="B7779" s="19">
        <f t="shared" si="242"/>
        <v>7</v>
      </c>
      <c r="C7779" s="19">
        <f t="shared" si="243"/>
        <v>2030</v>
      </c>
      <c r="D7779" s="10" t="str">
        <f ca="1">_xlfn.IFNA((VLOOKUP(A7779,'Fats and Greases'!A:B,2,FALSE)), "")</f>
        <v/>
      </c>
      <c r="E7779" s="10" t="str">
        <f ca="1">_xlfn.IFNA((VLOOKUP(A7779,'Fats and Greases'!C:D,2,FALSE)), "")</f>
        <v/>
      </c>
      <c r="F7779" s="10" t="str">
        <f ca="1">_xlfn.IFNA((VLOOKUP(A7779,'Fats and Greases'!E:F,2,FALSE)), "")</f>
        <v/>
      </c>
      <c r="G7779" s="10" t="str">
        <f ca="1">_xlfn.IFNA((VLOOKUP(A7779,'Fats and Greases'!G:H,2,FALSE)), "")</f>
        <v/>
      </c>
      <c r="H7779" s="10" t="str">
        <f ca="1">_xlfn.IFNA((VLOOKUP(A7779,'Fats and Greases'!I:J,2,FALSE)), "")</f>
        <v/>
      </c>
      <c r="I7779" s="10" t="str">
        <f ca="1">_xlfn.IFNA((VLOOKUP(A7779,'Fats and Greases'!K:L,2,FALSE)), "")</f>
        <v/>
      </c>
      <c r="J7779" s="10" t="str">
        <f ca="1">_xlfn.IFNA((VLOOKUP(A7779,'Fats and Greases'!M:N,2,FALSE)), "")</f>
        <v/>
      </c>
      <c r="K7779" s="10" t="str">
        <f ca="1">_xlfn.IFNA((VLOOKUP($A7779,'Fats and Greases'!O:P,2,FALSE)), "")</f>
        <v/>
      </c>
      <c r="L7779" s="10" t="str">
        <f ca="1">_xlfn.IFNA((VLOOKUP($A7779,'Fats and Greases'!Q:R,2,FALSE)), "")</f>
        <v/>
      </c>
      <c r="M7779" s="10" t="str">
        <f ca="1">_xlfn.IFNA((VLOOKUP($A7779,'Fats and Greases'!S:T,2,FALSE)), "")</f>
        <v/>
      </c>
    </row>
    <row r="7780" spans="1:13" x14ac:dyDescent="0.2">
      <c r="A7780" s="18">
        <v>47674</v>
      </c>
      <c r="B7780" s="19">
        <f t="shared" si="242"/>
        <v>7</v>
      </c>
      <c r="C7780" s="19">
        <f t="shared" si="243"/>
        <v>2030</v>
      </c>
      <c r="D7780" s="10" t="str">
        <f ca="1">_xlfn.IFNA((VLOOKUP(A7780,'Fats and Greases'!A:B,2,FALSE)), "")</f>
        <v/>
      </c>
      <c r="E7780" s="10" t="str">
        <f ca="1">_xlfn.IFNA((VLOOKUP(A7780,'Fats and Greases'!C:D,2,FALSE)), "")</f>
        <v/>
      </c>
      <c r="F7780" s="10" t="str">
        <f ca="1">_xlfn.IFNA((VLOOKUP(A7780,'Fats and Greases'!E:F,2,FALSE)), "")</f>
        <v/>
      </c>
      <c r="G7780" s="10" t="str">
        <f ca="1">_xlfn.IFNA((VLOOKUP(A7780,'Fats and Greases'!G:H,2,FALSE)), "")</f>
        <v/>
      </c>
      <c r="H7780" s="10" t="str">
        <f ca="1">_xlfn.IFNA((VLOOKUP(A7780,'Fats and Greases'!I:J,2,FALSE)), "")</f>
        <v/>
      </c>
      <c r="I7780" s="10" t="str">
        <f ca="1">_xlfn.IFNA((VLOOKUP(A7780,'Fats and Greases'!K:L,2,FALSE)), "")</f>
        <v/>
      </c>
      <c r="J7780" s="10" t="str">
        <f ca="1">_xlfn.IFNA((VLOOKUP(A7780,'Fats and Greases'!M:N,2,FALSE)), "")</f>
        <v/>
      </c>
      <c r="K7780" s="10" t="str">
        <f ca="1">_xlfn.IFNA((VLOOKUP($A7780,'Fats and Greases'!O:P,2,FALSE)), "")</f>
        <v/>
      </c>
      <c r="L7780" s="10" t="str">
        <f ca="1">_xlfn.IFNA((VLOOKUP($A7780,'Fats and Greases'!Q:R,2,FALSE)), "")</f>
        <v/>
      </c>
      <c r="M7780" s="10" t="str">
        <f ca="1">_xlfn.IFNA((VLOOKUP($A7780,'Fats and Greases'!S:T,2,FALSE)), "")</f>
        <v/>
      </c>
    </row>
    <row r="7781" spans="1:13" x14ac:dyDescent="0.2">
      <c r="A7781" s="18">
        <v>47675</v>
      </c>
      <c r="B7781" s="19">
        <f t="shared" si="242"/>
        <v>7</v>
      </c>
      <c r="C7781" s="19">
        <f t="shared" si="243"/>
        <v>2030</v>
      </c>
      <c r="D7781" s="10" t="str">
        <f ca="1">_xlfn.IFNA((VLOOKUP(A7781,'Fats and Greases'!A:B,2,FALSE)), "")</f>
        <v/>
      </c>
      <c r="E7781" s="10" t="str">
        <f ca="1">_xlfn.IFNA((VLOOKUP(A7781,'Fats and Greases'!C:D,2,FALSE)), "")</f>
        <v/>
      </c>
      <c r="F7781" s="10" t="str">
        <f ca="1">_xlfn.IFNA((VLOOKUP(A7781,'Fats and Greases'!E:F,2,FALSE)), "")</f>
        <v/>
      </c>
      <c r="G7781" s="10" t="str">
        <f ca="1">_xlfn.IFNA((VLOOKUP(A7781,'Fats and Greases'!G:H,2,FALSE)), "")</f>
        <v/>
      </c>
      <c r="H7781" s="10" t="str">
        <f ca="1">_xlfn.IFNA((VLOOKUP(A7781,'Fats and Greases'!I:J,2,FALSE)), "")</f>
        <v/>
      </c>
      <c r="I7781" s="10" t="str">
        <f ca="1">_xlfn.IFNA((VLOOKUP(A7781,'Fats and Greases'!K:L,2,FALSE)), "")</f>
        <v/>
      </c>
      <c r="J7781" s="10" t="str">
        <f ca="1">_xlfn.IFNA((VLOOKUP(A7781,'Fats and Greases'!M:N,2,FALSE)), "")</f>
        <v/>
      </c>
      <c r="K7781" s="10" t="str">
        <f ca="1">_xlfn.IFNA((VLOOKUP($A7781,'Fats and Greases'!O:P,2,FALSE)), "")</f>
        <v/>
      </c>
      <c r="L7781" s="10" t="str">
        <f ca="1">_xlfn.IFNA((VLOOKUP($A7781,'Fats and Greases'!Q:R,2,FALSE)), "")</f>
        <v/>
      </c>
      <c r="M7781" s="10" t="str">
        <f ca="1">_xlfn.IFNA((VLOOKUP($A7781,'Fats and Greases'!S:T,2,FALSE)), "")</f>
        <v/>
      </c>
    </row>
    <row r="7782" spans="1:13" x14ac:dyDescent="0.2">
      <c r="A7782" s="18">
        <v>47676</v>
      </c>
      <c r="B7782" s="19">
        <f t="shared" si="242"/>
        <v>7</v>
      </c>
      <c r="C7782" s="19">
        <f t="shared" si="243"/>
        <v>2030</v>
      </c>
      <c r="D7782" s="10" t="str">
        <f ca="1">_xlfn.IFNA((VLOOKUP(A7782,'Fats and Greases'!A:B,2,FALSE)), "")</f>
        <v/>
      </c>
      <c r="E7782" s="10" t="str">
        <f ca="1">_xlfn.IFNA((VLOOKUP(A7782,'Fats and Greases'!C:D,2,FALSE)), "")</f>
        <v/>
      </c>
      <c r="F7782" s="10" t="str">
        <f ca="1">_xlfn.IFNA((VLOOKUP(A7782,'Fats and Greases'!E:F,2,FALSE)), "")</f>
        <v/>
      </c>
      <c r="G7782" s="10" t="str">
        <f ca="1">_xlfn.IFNA((VLOOKUP(A7782,'Fats and Greases'!G:H,2,FALSE)), "")</f>
        <v/>
      </c>
      <c r="H7782" s="10" t="str">
        <f ca="1">_xlfn.IFNA((VLOOKUP(A7782,'Fats and Greases'!I:J,2,FALSE)), "")</f>
        <v/>
      </c>
      <c r="I7782" s="10" t="str">
        <f ca="1">_xlfn.IFNA((VLOOKUP(A7782,'Fats and Greases'!K:L,2,FALSE)), "")</f>
        <v/>
      </c>
      <c r="J7782" s="10" t="str">
        <f ca="1">_xlfn.IFNA((VLOOKUP(A7782,'Fats and Greases'!M:N,2,FALSE)), "")</f>
        <v/>
      </c>
      <c r="K7782" s="10" t="str">
        <f ca="1">_xlfn.IFNA((VLOOKUP($A7782,'Fats and Greases'!O:P,2,FALSE)), "")</f>
        <v/>
      </c>
      <c r="L7782" s="10" t="str">
        <f ca="1">_xlfn.IFNA((VLOOKUP($A7782,'Fats and Greases'!Q:R,2,FALSE)), "")</f>
        <v/>
      </c>
      <c r="M7782" s="10" t="str">
        <f ca="1">_xlfn.IFNA((VLOOKUP($A7782,'Fats and Greases'!S:T,2,FALSE)), "")</f>
        <v/>
      </c>
    </row>
    <row r="7783" spans="1:13" x14ac:dyDescent="0.2">
      <c r="A7783" s="18">
        <v>47679</v>
      </c>
      <c r="B7783" s="19">
        <f t="shared" si="242"/>
        <v>7</v>
      </c>
      <c r="C7783" s="19">
        <f t="shared" si="243"/>
        <v>2030</v>
      </c>
      <c r="D7783" s="10" t="str">
        <f ca="1">_xlfn.IFNA((VLOOKUP(A7783,'Fats and Greases'!A:B,2,FALSE)), "")</f>
        <v/>
      </c>
      <c r="E7783" s="10" t="str">
        <f ca="1">_xlfn.IFNA((VLOOKUP(A7783,'Fats and Greases'!C:D,2,FALSE)), "")</f>
        <v/>
      </c>
      <c r="F7783" s="10" t="str">
        <f ca="1">_xlfn.IFNA((VLOOKUP(A7783,'Fats and Greases'!E:F,2,FALSE)), "")</f>
        <v/>
      </c>
      <c r="G7783" s="10" t="str">
        <f ca="1">_xlfn.IFNA((VLOOKUP(A7783,'Fats and Greases'!G:H,2,FALSE)), "")</f>
        <v/>
      </c>
      <c r="H7783" s="10" t="str">
        <f ca="1">_xlfn.IFNA((VLOOKUP(A7783,'Fats and Greases'!I:J,2,FALSE)), "")</f>
        <v/>
      </c>
      <c r="I7783" s="10" t="str">
        <f ca="1">_xlfn.IFNA((VLOOKUP(A7783,'Fats and Greases'!K:L,2,FALSE)), "")</f>
        <v/>
      </c>
      <c r="J7783" s="10" t="str">
        <f ca="1">_xlfn.IFNA((VLOOKUP(A7783,'Fats and Greases'!M:N,2,FALSE)), "")</f>
        <v/>
      </c>
      <c r="K7783" s="10" t="str">
        <f ca="1">_xlfn.IFNA((VLOOKUP($A7783,'Fats and Greases'!O:P,2,FALSE)), "")</f>
        <v/>
      </c>
      <c r="L7783" s="10" t="str">
        <f ca="1">_xlfn.IFNA((VLOOKUP($A7783,'Fats and Greases'!Q:R,2,FALSE)), "")</f>
        <v/>
      </c>
      <c r="M7783" s="10" t="str">
        <f ca="1">_xlfn.IFNA((VLOOKUP($A7783,'Fats and Greases'!S:T,2,FALSE)), "")</f>
        <v/>
      </c>
    </row>
    <row r="7784" spans="1:13" x14ac:dyDescent="0.2">
      <c r="A7784" s="18">
        <v>47680</v>
      </c>
      <c r="B7784" s="19">
        <f t="shared" si="242"/>
        <v>7</v>
      </c>
      <c r="C7784" s="19">
        <f t="shared" si="243"/>
        <v>2030</v>
      </c>
      <c r="D7784" s="10" t="str">
        <f ca="1">_xlfn.IFNA((VLOOKUP(A7784,'Fats and Greases'!A:B,2,FALSE)), "")</f>
        <v/>
      </c>
      <c r="E7784" s="10" t="str">
        <f ca="1">_xlfn.IFNA((VLOOKUP(A7784,'Fats and Greases'!C:D,2,FALSE)), "")</f>
        <v/>
      </c>
      <c r="F7784" s="10" t="str">
        <f ca="1">_xlfn.IFNA((VLOOKUP(A7784,'Fats and Greases'!E:F,2,FALSE)), "")</f>
        <v/>
      </c>
      <c r="G7784" s="10" t="str">
        <f ca="1">_xlfn.IFNA((VLOOKUP(A7784,'Fats and Greases'!G:H,2,FALSE)), "")</f>
        <v/>
      </c>
      <c r="H7784" s="10" t="str">
        <f ca="1">_xlfn.IFNA((VLOOKUP(A7784,'Fats and Greases'!I:J,2,FALSE)), "")</f>
        <v/>
      </c>
      <c r="I7784" s="10" t="str">
        <f ca="1">_xlfn.IFNA((VLOOKUP(A7784,'Fats and Greases'!K:L,2,FALSE)), "")</f>
        <v/>
      </c>
      <c r="J7784" s="10" t="str">
        <f ca="1">_xlfn.IFNA((VLOOKUP(A7784,'Fats and Greases'!M:N,2,FALSE)), "")</f>
        <v/>
      </c>
      <c r="K7784" s="10" t="str">
        <f ca="1">_xlfn.IFNA((VLOOKUP($A7784,'Fats and Greases'!O:P,2,FALSE)), "")</f>
        <v/>
      </c>
      <c r="L7784" s="10" t="str">
        <f ca="1">_xlfn.IFNA((VLOOKUP($A7784,'Fats and Greases'!Q:R,2,FALSE)), "")</f>
        <v/>
      </c>
      <c r="M7784" s="10" t="str">
        <f ca="1">_xlfn.IFNA((VLOOKUP($A7784,'Fats and Greases'!S:T,2,FALSE)), "")</f>
        <v/>
      </c>
    </row>
    <row r="7785" spans="1:13" x14ac:dyDescent="0.2">
      <c r="A7785" s="18">
        <v>47681</v>
      </c>
      <c r="B7785" s="19">
        <f t="shared" si="242"/>
        <v>7</v>
      </c>
      <c r="C7785" s="19">
        <f t="shared" si="243"/>
        <v>2030</v>
      </c>
      <c r="D7785" s="10" t="str">
        <f ca="1">_xlfn.IFNA((VLOOKUP(A7785,'Fats and Greases'!A:B,2,FALSE)), "")</f>
        <v/>
      </c>
      <c r="E7785" s="10" t="str">
        <f ca="1">_xlfn.IFNA((VLOOKUP(A7785,'Fats and Greases'!C:D,2,FALSE)), "")</f>
        <v/>
      </c>
      <c r="F7785" s="10" t="str">
        <f ca="1">_xlfn.IFNA((VLOOKUP(A7785,'Fats and Greases'!E:F,2,FALSE)), "")</f>
        <v/>
      </c>
      <c r="G7785" s="10" t="str">
        <f ca="1">_xlfn.IFNA((VLOOKUP(A7785,'Fats and Greases'!G:H,2,FALSE)), "")</f>
        <v/>
      </c>
      <c r="H7785" s="10" t="str">
        <f ca="1">_xlfn.IFNA((VLOOKUP(A7785,'Fats and Greases'!I:J,2,FALSE)), "")</f>
        <v/>
      </c>
      <c r="I7785" s="10" t="str">
        <f ca="1">_xlfn.IFNA((VLOOKUP(A7785,'Fats and Greases'!K:L,2,FALSE)), "")</f>
        <v/>
      </c>
      <c r="J7785" s="10" t="str">
        <f ca="1">_xlfn.IFNA((VLOOKUP(A7785,'Fats and Greases'!M:N,2,FALSE)), "")</f>
        <v/>
      </c>
      <c r="K7785" s="10" t="str">
        <f ca="1">_xlfn.IFNA((VLOOKUP($A7785,'Fats and Greases'!O:P,2,FALSE)), "")</f>
        <v/>
      </c>
      <c r="L7785" s="10" t="str">
        <f ca="1">_xlfn.IFNA((VLOOKUP($A7785,'Fats and Greases'!Q:R,2,FALSE)), "")</f>
        <v/>
      </c>
      <c r="M7785" s="10" t="str">
        <f ca="1">_xlfn.IFNA((VLOOKUP($A7785,'Fats and Greases'!S:T,2,FALSE)), "")</f>
        <v/>
      </c>
    </row>
    <row r="7786" spans="1:13" x14ac:dyDescent="0.2">
      <c r="A7786" s="18">
        <v>47682</v>
      </c>
      <c r="B7786" s="19">
        <f t="shared" si="242"/>
        <v>7</v>
      </c>
      <c r="C7786" s="19">
        <f t="shared" si="243"/>
        <v>2030</v>
      </c>
      <c r="D7786" s="10" t="str">
        <f ca="1">_xlfn.IFNA((VLOOKUP(A7786,'Fats and Greases'!A:B,2,FALSE)), "")</f>
        <v/>
      </c>
      <c r="E7786" s="10" t="str">
        <f ca="1">_xlfn.IFNA((VLOOKUP(A7786,'Fats and Greases'!C:D,2,FALSE)), "")</f>
        <v/>
      </c>
      <c r="F7786" s="10" t="str">
        <f ca="1">_xlfn.IFNA((VLOOKUP(A7786,'Fats and Greases'!E:F,2,FALSE)), "")</f>
        <v/>
      </c>
      <c r="G7786" s="10" t="str">
        <f ca="1">_xlfn.IFNA((VLOOKUP(A7786,'Fats and Greases'!G:H,2,FALSE)), "")</f>
        <v/>
      </c>
      <c r="H7786" s="10" t="str">
        <f ca="1">_xlfn.IFNA((VLOOKUP(A7786,'Fats and Greases'!I:J,2,FALSE)), "")</f>
        <v/>
      </c>
      <c r="I7786" s="10" t="str">
        <f ca="1">_xlfn.IFNA((VLOOKUP(A7786,'Fats and Greases'!K:L,2,FALSE)), "")</f>
        <v/>
      </c>
      <c r="J7786" s="10" t="str">
        <f ca="1">_xlfn.IFNA((VLOOKUP(A7786,'Fats and Greases'!M:N,2,FALSE)), "")</f>
        <v/>
      </c>
      <c r="K7786" s="10" t="str">
        <f ca="1">_xlfn.IFNA((VLOOKUP($A7786,'Fats and Greases'!O:P,2,FALSE)), "")</f>
        <v/>
      </c>
      <c r="L7786" s="10" t="str">
        <f ca="1">_xlfn.IFNA((VLOOKUP($A7786,'Fats and Greases'!Q:R,2,FALSE)), "")</f>
        <v/>
      </c>
      <c r="M7786" s="10" t="str">
        <f ca="1">_xlfn.IFNA((VLOOKUP($A7786,'Fats and Greases'!S:T,2,FALSE)), "")</f>
        <v/>
      </c>
    </row>
    <row r="7787" spans="1:13" x14ac:dyDescent="0.2">
      <c r="A7787" s="18">
        <v>47683</v>
      </c>
      <c r="B7787" s="19">
        <f t="shared" si="242"/>
        <v>7</v>
      </c>
      <c r="C7787" s="19">
        <f t="shared" si="243"/>
        <v>2030</v>
      </c>
      <c r="D7787" s="10" t="str">
        <f ca="1">_xlfn.IFNA((VLOOKUP(A7787,'Fats and Greases'!A:B,2,FALSE)), "")</f>
        <v/>
      </c>
      <c r="E7787" s="10" t="str">
        <f ca="1">_xlfn.IFNA((VLOOKUP(A7787,'Fats and Greases'!C:D,2,FALSE)), "")</f>
        <v/>
      </c>
      <c r="F7787" s="10" t="str">
        <f ca="1">_xlfn.IFNA((VLOOKUP(A7787,'Fats and Greases'!E:F,2,FALSE)), "")</f>
        <v/>
      </c>
      <c r="G7787" s="10" t="str">
        <f ca="1">_xlfn.IFNA((VLOOKUP(A7787,'Fats and Greases'!G:H,2,FALSE)), "")</f>
        <v/>
      </c>
      <c r="H7787" s="10" t="str">
        <f ca="1">_xlfn.IFNA((VLOOKUP(A7787,'Fats and Greases'!I:J,2,FALSE)), "")</f>
        <v/>
      </c>
      <c r="I7787" s="10" t="str">
        <f ca="1">_xlfn.IFNA((VLOOKUP(A7787,'Fats and Greases'!K:L,2,FALSE)), "")</f>
        <v/>
      </c>
      <c r="J7787" s="10" t="str">
        <f ca="1">_xlfn.IFNA((VLOOKUP(A7787,'Fats and Greases'!M:N,2,FALSE)), "")</f>
        <v/>
      </c>
      <c r="K7787" s="10" t="str">
        <f ca="1">_xlfn.IFNA((VLOOKUP($A7787,'Fats and Greases'!O:P,2,FALSE)), "")</f>
        <v/>
      </c>
      <c r="L7787" s="10" t="str">
        <f ca="1">_xlfn.IFNA((VLOOKUP($A7787,'Fats and Greases'!Q:R,2,FALSE)), "")</f>
        <v/>
      </c>
      <c r="M7787" s="10" t="str">
        <f ca="1">_xlfn.IFNA((VLOOKUP($A7787,'Fats and Greases'!S:T,2,FALSE)), "")</f>
        <v/>
      </c>
    </row>
    <row r="7788" spans="1:13" x14ac:dyDescent="0.2">
      <c r="A7788" s="18">
        <v>47686</v>
      </c>
      <c r="B7788" s="19">
        <f t="shared" si="242"/>
        <v>7</v>
      </c>
      <c r="C7788" s="19">
        <f t="shared" si="243"/>
        <v>2030</v>
      </c>
      <c r="D7788" s="10" t="str">
        <f ca="1">_xlfn.IFNA((VLOOKUP(A7788,'Fats and Greases'!A:B,2,FALSE)), "")</f>
        <v/>
      </c>
      <c r="E7788" s="10" t="str">
        <f ca="1">_xlfn.IFNA((VLOOKUP(A7788,'Fats and Greases'!C:D,2,FALSE)), "")</f>
        <v/>
      </c>
      <c r="F7788" s="10" t="str">
        <f ca="1">_xlfn.IFNA((VLOOKUP(A7788,'Fats and Greases'!E:F,2,FALSE)), "")</f>
        <v/>
      </c>
      <c r="G7788" s="10" t="str">
        <f ca="1">_xlfn.IFNA((VLOOKUP(A7788,'Fats and Greases'!G:H,2,FALSE)), "")</f>
        <v/>
      </c>
      <c r="H7788" s="10" t="str">
        <f ca="1">_xlfn.IFNA((VLOOKUP(A7788,'Fats and Greases'!I:J,2,FALSE)), "")</f>
        <v/>
      </c>
      <c r="I7788" s="10" t="str">
        <f ca="1">_xlfn.IFNA((VLOOKUP(A7788,'Fats and Greases'!K:L,2,FALSE)), "")</f>
        <v/>
      </c>
      <c r="J7788" s="10" t="str">
        <f ca="1">_xlfn.IFNA((VLOOKUP(A7788,'Fats and Greases'!M:N,2,FALSE)), "")</f>
        <v/>
      </c>
      <c r="K7788" s="10" t="str">
        <f ca="1">_xlfn.IFNA((VLOOKUP($A7788,'Fats and Greases'!O:P,2,FALSE)), "")</f>
        <v/>
      </c>
      <c r="L7788" s="10" t="str">
        <f ca="1">_xlfn.IFNA((VLOOKUP($A7788,'Fats and Greases'!Q:R,2,FALSE)), "")</f>
        <v/>
      </c>
      <c r="M7788" s="10" t="str">
        <f ca="1">_xlfn.IFNA((VLOOKUP($A7788,'Fats and Greases'!S:T,2,FALSE)), "")</f>
        <v/>
      </c>
    </row>
    <row r="7789" spans="1:13" x14ac:dyDescent="0.2">
      <c r="A7789" s="18">
        <v>47687</v>
      </c>
      <c r="B7789" s="19">
        <f t="shared" si="242"/>
        <v>7</v>
      </c>
      <c r="C7789" s="19">
        <f t="shared" si="243"/>
        <v>2030</v>
      </c>
      <c r="D7789" s="10" t="str">
        <f ca="1">_xlfn.IFNA((VLOOKUP(A7789,'Fats and Greases'!A:B,2,FALSE)), "")</f>
        <v/>
      </c>
      <c r="E7789" s="10" t="str">
        <f ca="1">_xlfn.IFNA((VLOOKUP(A7789,'Fats and Greases'!C:D,2,FALSE)), "")</f>
        <v/>
      </c>
      <c r="F7789" s="10" t="str">
        <f ca="1">_xlfn.IFNA((VLOOKUP(A7789,'Fats and Greases'!E:F,2,FALSE)), "")</f>
        <v/>
      </c>
      <c r="G7789" s="10" t="str">
        <f ca="1">_xlfn.IFNA((VLOOKUP(A7789,'Fats and Greases'!G:H,2,FALSE)), "")</f>
        <v/>
      </c>
      <c r="H7789" s="10" t="str">
        <f ca="1">_xlfn.IFNA((VLOOKUP(A7789,'Fats and Greases'!I:J,2,FALSE)), "")</f>
        <v/>
      </c>
      <c r="I7789" s="10" t="str">
        <f ca="1">_xlfn.IFNA((VLOOKUP(A7789,'Fats and Greases'!K:L,2,FALSE)), "")</f>
        <v/>
      </c>
      <c r="J7789" s="10" t="str">
        <f ca="1">_xlfn.IFNA((VLOOKUP(A7789,'Fats and Greases'!M:N,2,FALSE)), "")</f>
        <v/>
      </c>
      <c r="K7789" s="10" t="str">
        <f ca="1">_xlfn.IFNA((VLOOKUP($A7789,'Fats and Greases'!O:P,2,FALSE)), "")</f>
        <v/>
      </c>
      <c r="L7789" s="10" t="str">
        <f ca="1">_xlfn.IFNA((VLOOKUP($A7789,'Fats and Greases'!Q:R,2,FALSE)), "")</f>
        <v/>
      </c>
      <c r="M7789" s="10" t="str">
        <f ca="1">_xlfn.IFNA((VLOOKUP($A7789,'Fats and Greases'!S:T,2,FALSE)), "")</f>
        <v/>
      </c>
    </row>
    <row r="7790" spans="1:13" x14ac:dyDescent="0.2">
      <c r="A7790" s="18">
        <v>47688</v>
      </c>
      <c r="B7790" s="19">
        <f t="shared" si="242"/>
        <v>7</v>
      </c>
      <c r="C7790" s="19">
        <f t="shared" si="243"/>
        <v>2030</v>
      </c>
      <c r="D7790" s="10" t="str">
        <f ca="1">_xlfn.IFNA((VLOOKUP(A7790,'Fats and Greases'!A:B,2,FALSE)), "")</f>
        <v/>
      </c>
      <c r="E7790" s="10" t="str">
        <f ca="1">_xlfn.IFNA((VLOOKUP(A7790,'Fats and Greases'!C:D,2,FALSE)), "")</f>
        <v/>
      </c>
      <c r="F7790" s="10" t="str">
        <f ca="1">_xlfn.IFNA((VLOOKUP(A7790,'Fats and Greases'!E:F,2,FALSE)), "")</f>
        <v/>
      </c>
      <c r="G7790" s="10" t="str">
        <f ca="1">_xlfn.IFNA((VLOOKUP(A7790,'Fats and Greases'!G:H,2,FALSE)), "")</f>
        <v/>
      </c>
      <c r="H7790" s="10" t="str">
        <f ca="1">_xlfn.IFNA((VLOOKUP(A7790,'Fats and Greases'!I:J,2,FALSE)), "")</f>
        <v/>
      </c>
      <c r="I7790" s="10" t="str">
        <f ca="1">_xlfn.IFNA((VLOOKUP(A7790,'Fats and Greases'!K:L,2,FALSE)), "")</f>
        <v/>
      </c>
      <c r="J7790" s="10" t="str">
        <f ca="1">_xlfn.IFNA((VLOOKUP(A7790,'Fats and Greases'!M:N,2,FALSE)), "")</f>
        <v/>
      </c>
      <c r="K7790" s="10" t="str">
        <f ca="1">_xlfn.IFNA((VLOOKUP($A7790,'Fats and Greases'!O:P,2,FALSE)), "")</f>
        <v/>
      </c>
      <c r="L7790" s="10" t="str">
        <f ca="1">_xlfn.IFNA((VLOOKUP($A7790,'Fats and Greases'!Q:R,2,FALSE)), "")</f>
        <v/>
      </c>
      <c r="M7790" s="10" t="str">
        <f ca="1">_xlfn.IFNA((VLOOKUP($A7790,'Fats and Greases'!S:T,2,FALSE)), "")</f>
        <v/>
      </c>
    </row>
    <row r="7791" spans="1:13" x14ac:dyDescent="0.2">
      <c r="A7791" s="18">
        <v>47689</v>
      </c>
      <c r="B7791" s="19">
        <f t="shared" si="242"/>
        <v>7</v>
      </c>
      <c r="C7791" s="19">
        <f t="shared" si="243"/>
        <v>2030</v>
      </c>
      <c r="D7791" s="10" t="str">
        <f ca="1">_xlfn.IFNA((VLOOKUP(A7791,'Fats and Greases'!A:B,2,FALSE)), "")</f>
        <v/>
      </c>
      <c r="E7791" s="10" t="str">
        <f ca="1">_xlfn.IFNA((VLOOKUP(A7791,'Fats and Greases'!C:D,2,FALSE)), "")</f>
        <v/>
      </c>
      <c r="F7791" s="10" t="str">
        <f ca="1">_xlfn.IFNA((VLOOKUP(A7791,'Fats and Greases'!E:F,2,FALSE)), "")</f>
        <v/>
      </c>
      <c r="G7791" s="10" t="str">
        <f ca="1">_xlfn.IFNA((VLOOKUP(A7791,'Fats and Greases'!G:H,2,FALSE)), "")</f>
        <v/>
      </c>
      <c r="H7791" s="10" t="str">
        <f ca="1">_xlfn.IFNA((VLOOKUP(A7791,'Fats and Greases'!I:J,2,FALSE)), "")</f>
        <v/>
      </c>
      <c r="I7791" s="10" t="str">
        <f ca="1">_xlfn.IFNA((VLOOKUP(A7791,'Fats and Greases'!K:L,2,FALSE)), "")</f>
        <v/>
      </c>
      <c r="J7791" s="10" t="str">
        <f ca="1">_xlfn.IFNA((VLOOKUP(A7791,'Fats and Greases'!M:N,2,FALSE)), "")</f>
        <v/>
      </c>
      <c r="K7791" s="10" t="str">
        <f ca="1">_xlfn.IFNA((VLOOKUP($A7791,'Fats and Greases'!O:P,2,FALSE)), "")</f>
        <v/>
      </c>
      <c r="L7791" s="10" t="str">
        <f ca="1">_xlfn.IFNA((VLOOKUP($A7791,'Fats and Greases'!Q:R,2,FALSE)), "")</f>
        <v/>
      </c>
      <c r="M7791" s="10" t="str">
        <f ca="1">_xlfn.IFNA((VLOOKUP($A7791,'Fats and Greases'!S:T,2,FALSE)), "")</f>
        <v/>
      </c>
    </row>
    <row r="7792" spans="1:13" x14ac:dyDescent="0.2">
      <c r="A7792" s="18">
        <v>47690</v>
      </c>
      <c r="B7792" s="19">
        <f t="shared" si="242"/>
        <v>7</v>
      </c>
      <c r="C7792" s="19">
        <f t="shared" si="243"/>
        <v>2030</v>
      </c>
      <c r="D7792" s="10" t="str">
        <f ca="1">_xlfn.IFNA((VLOOKUP(A7792,'Fats and Greases'!A:B,2,FALSE)), "")</f>
        <v/>
      </c>
      <c r="E7792" s="10" t="str">
        <f ca="1">_xlfn.IFNA((VLOOKUP(A7792,'Fats and Greases'!C:D,2,FALSE)), "")</f>
        <v/>
      </c>
      <c r="F7792" s="10" t="str">
        <f ca="1">_xlfn.IFNA((VLOOKUP(A7792,'Fats and Greases'!E:F,2,FALSE)), "")</f>
        <v/>
      </c>
      <c r="G7792" s="10" t="str">
        <f ca="1">_xlfn.IFNA((VLOOKUP(A7792,'Fats and Greases'!G:H,2,FALSE)), "")</f>
        <v/>
      </c>
      <c r="H7792" s="10" t="str">
        <f ca="1">_xlfn.IFNA((VLOOKUP(A7792,'Fats and Greases'!I:J,2,FALSE)), "")</f>
        <v/>
      </c>
      <c r="I7792" s="10" t="str">
        <f ca="1">_xlfn.IFNA((VLOOKUP(A7792,'Fats and Greases'!K:L,2,FALSE)), "")</f>
        <v/>
      </c>
      <c r="J7792" s="10" t="str">
        <f ca="1">_xlfn.IFNA((VLOOKUP(A7792,'Fats and Greases'!M:N,2,FALSE)), "")</f>
        <v/>
      </c>
      <c r="K7792" s="10" t="str">
        <f ca="1">_xlfn.IFNA((VLOOKUP($A7792,'Fats and Greases'!O:P,2,FALSE)), "")</f>
        <v/>
      </c>
      <c r="L7792" s="10" t="str">
        <f ca="1">_xlfn.IFNA((VLOOKUP($A7792,'Fats and Greases'!Q:R,2,FALSE)), "")</f>
        <v/>
      </c>
      <c r="M7792" s="10" t="str">
        <f ca="1">_xlfn.IFNA((VLOOKUP($A7792,'Fats and Greases'!S:T,2,FALSE)), "")</f>
        <v/>
      </c>
    </row>
    <row r="7793" spans="1:13" x14ac:dyDescent="0.2">
      <c r="A7793" s="18">
        <v>47693</v>
      </c>
      <c r="B7793" s="19">
        <f t="shared" si="242"/>
        <v>7</v>
      </c>
      <c r="C7793" s="19">
        <f t="shared" si="243"/>
        <v>2030</v>
      </c>
      <c r="D7793" s="10" t="str">
        <f ca="1">_xlfn.IFNA((VLOOKUP(A7793,'Fats and Greases'!A:B,2,FALSE)), "")</f>
        <v/>
      </c>
      <c r="E7793" s="10" t="str">
        <f ca="1">_xlfn.IFNA((VLOOKUP(A7793,'Fats and Greases'!C:D,2,FALSE)), "")</f>
        <v/>
      </c>
      <c r="F7793" s="10" t="str">
        <f ca="1">_xlfn.IFNA((VLOOKUP(A7793,'Fats and Greases'!E:F,2,FALSE)), "")</f>
        <v/>
      </c>
      <c r="G7793" s="10" t="str">
        <f ca="1">_xlfn.IFNA((VLOOKUP(A7793,'Fats and Greases'!G:H,2,FALSE)), "")</f>
        <v/>
      </c>
      <c r="H7793" s="10" t="str">
        <f ca="1">_xlfn.IFNA((VLOOKUP(A7793,'Fats and Greases'!I:J,2,FALSE)), "")</f>
        <v/>
      </c>
      <c r="I7793" s="10" t="str">
        <f ca="1">_xlfn.IFNA((VLOOKUP(A7793,'Fats and Greases'!K:L,2,FALSE)), "")</f>
        <v/>
      </c>
      <c r="J7793" s="10" t="str">
        <f ca="1">_xlfn.IFNA((VLOOKUP(A7793,'Fats and Greases'!M:N,2,FALSE)), "")</f>
        <v/>
      </c>
      <c r="K7793" s="10" t="str">
        <f ca="1">_xlfn.IFNA((VLOOKUP($A7793,'Fats and Greases'!O:P,2,FALSE)), "")</f>
        <v/>
      </c>
      <c r="L7793" s="10" t="str">
        <f ca="1">_xlfn.IFNA((VLOOKUP($A7793,'Fats and Greases'!Q:R,2,FALSE)), "")</f>
        <v/>
      </c>
      <c r="M7793" s="10" t="str">
        <f ca="1">_xlfn.IFNA((VLOOKUP($A7793,'Fats and Greases'!S:T,2,FALSE)), "")</f>
        <v/>
      </c>
    </row>
    <row r="7794" spans="1:13" x14ac:dyDescent="0.2">
      <c r="A7794" s="18">
        <v>47694</v>
      </c>
      <c r="B7794" s="19">
        <f t="shared" si="242"/>
        <v>7</v>
      </c>
      <c r="C7794" s="19">
        <f t="shared" si="243"/>
        <v>2030</v>
      </c>
      <c r="D7794" s="10" t="str">
        <f ca="1">_xlfn.IFNA((VLOOKUP(A7794,'Fats and Greases'!A:B,2,FALSE)), "")</f>
        <v/>
      </c>
      <c r="E7794" s="10" t="str">
        <f ca="1">_xlfn.IFNA((VLOOKUP(A7794,'Fats and Greases'!C:D,2,FALSE)), "")</f>
        <v/>
      </c>
      <c r="F7794" s="10" t="str">
        <f ca="1">_xlfn.IFNA((VLOOKUP(A7794,'Fats and Greases'!E:F,2,FALSE)), "")</f>
        <v/>
      </c>
      <c r="G7794" s="10" t="str">
        <f ca="1">_xlfn.IFNA((VLOOKUP(A7794,'Fats and Greases'!G:H,2,FALSE)), "")</f>
        <v/>
      </c>
      <c r="H7794" s="10" t="str">
        <f ca="1">_xlfn.IFNA((VLOOKUP(A7794,'Fats and Greases'!I:J,2,FALSE)), "")</f>
        <v/>
      </c>
      <c r="I7794" s="10" t="str">
        <f ca="1">_xlfn.IFNA((VLOOKUP(A7794,'Fats and Greases'!K:L,2,FALSE)), "")</f>
        <v/>
      </c>
      <c r="J7794" s="10" t="str">
        <f ca="1">_xlfn.IFNA((VLOOKUP(A7794,'Fats and Greases'!M:N,2,FALSE)), "")</f>
        <v/>
      </c>
      <c r="K7794" s="10" t="str">
        <f ca="1">_xlfn.IFNA((VLOOKUP($A7794,'Fats and Greases'!O:P,2,FALSE)), "")</f>
        <v/>
      </c>
      <c r="L7794" s="10" t="str">
        <f ca="1">_xlfn.IFNA((VLOOKUP($A7794,'Fats and Greases'!Q:R,2,FALSE)), "")</f>
        <v/>
      </c>
      <c r="M7794" s="10" t="str">
        <f ca="1">_xlfn.IFNA((VLOOKUP($A7794,'Fats and Greases'!S:T,2,FALSE)), "")</f>
        <v/>
      </c>
    </row>
    <row r="7795" spans="1:13" x14ac:dyDescent="0.2">
      <c r="A7795" s="18">
        <v>47695</v>
      </c>
      <c r="B7795" s="19">
        <f t="shared" si="242"/>
        <v>7</v>
      </c>
      <c r="C7795" s="19">
        <f t="shared" si="243"/>
        <v>2030</v>
      </c>
      <c r="D7795" s="10" t="str">
        <f ca="1">_xlfn.IFNA((VLOOKUP(A7795,'Fats and Greases'!A:B,2,FALSE)), "")</f>
        <v/>
      </c>
      <c r="E7795" s="10" t="str">
        <f ca="1">_xlfn.IFNA((VLOOKUP(A7795,'Fats and Greases'!C:D,2,FALSE)), "")</f>
        <v/>
      </c>
      <c r="F7795" s="10" t="str">
        <f ca="1">_xlfn.IFNA((VLOOKUP(A7795,'Fats and Greases'!E:F,2,FALSE)), "")</f>
        <v/>
      </c>
      <c r="G7795" s="10" t="str">
        <f ca="1">_xlfn.IFNA((VLOOKUP(A7795,'Fats and Greases'!G:H,2,FALSE)), "")</f>
        <v/>
      </c>
      <c r="H7795" s="10" t="str">
        <f ca="1">_xlfn.IFNA((VLOOKUP(A7795,'Fats and Greases'!I:J,2,FALSE)), "")</f>
        <v/>
      </c>
      <c r="I7795" s="10" t="str">
        <f ca="1">_xlfn.IFNA((VLOOKUP(A7795,'Fats and Greases'!K:L,2,FALSE)), "")</f>
        <v/>
      </c>
      <c r="J7795" s="10" t="str">
        <f ca="1">_xlfn.IFNA((VLOOKUP(A7795,'Fats and Greases'!M:N,2,FALSE)), "")</f>
        <v/>
      </c>
      <c r="K7795" s="10" t="str">
        <f ca="1">_xlfn.IFNA((VLOOKUP($A7795,'Fats and Greases'!O:P,2,FALSE)), "")</f>
        <v/>
      </c>
      <c r="L7795" s="10" t="str">
        <f ca="1">_xlfn.IFNA((VLOOKUP($A7795,'Fats and Greases'!Q:R,2,FALSE)), "")</f>
        <v/>
      </c>
      <c r="M7795" s="10" t="str">
        <f ca="1">_xlfn.IFNA((VLOOKUP($A7795,'Fats and Greases'!S:T,2,FALSE)), "")</f>
        <v/>
      </c>
    </row>
    <row r="7796" spans="1:13" x14ac:dyDescent="0.2">
      <c r="A7796" s="18">
        <v>47696</v>
      </c>
      <c r="B7796" s="19">
        <f t="shared" si="242"/>
        <v>8</v>
      </c>
      <c r="C7796" s="19">
        <f t="shared" si="243"/>
        <v>2030</v>
      </c>
      <c r="D7796" s="10" t="str">
        <f ca="1">_xlfn.IFNA((VLOOKUP(A7796,'Fats and Greases'!A:B,2,FALSE)), "")</f>
        <v/>
      </c>
      <c r="E7796" s="10" t="str">
        <f ca="1">_xlfn.IFNA((VLOOKUP(A7796,'Fats and Greases'!C:D,2,FALSE)), "")</f>
        <v/>
      </c>
      <c r="F7796" s="10" t="str">
        <f ca="1">_xlfn.IFNA((VLOOKUP(A7796,'Fats and Greases'!E:F,2,FALSE)), "")</f>
        <v/>
      </c>
      <c r="G7796" s="10" t="str">
        <f ca="1">_xlfn.IFNA((VLOOKUP(A7796,'Fats and Greases'!G:H,2,FALSE)), "")</f>
        <v/>
      </c>
      <c r="H7796" s="10" t="str">
        <f ca="1">_xlfn.IFNA((VLOOKUP(A7796,'Fats and Greases'!I:J,2,FALSE)), "")</f>
        <v/>
      </c>
      <c r="I7796" s="10" t="str">
        <f ca="1">_xlfn.IFNA((VLOOKUP(A7796,'Fats and Greases'!K:L,2,FALSE)), "")</f>
        <v/>
      </c>
      <c r="J7796" s="10" t="str">
        <f ca="1">_xlfn.IFNA((VLOOKUP(A7796,'Fats and Greases'!M:N,2,FALSE)), "")</f>
        <v/>
      </c>
      <c r="K7796" s="10" t="str">
        <f ca="1">_xlfn.IFNA((VLOOKUP($A7796,'Fats and Greases'!O:P,2,FALSE)), "")</f>
        <v/>
      </c>
      <c r="L7796" s="10" t="str">
        <f ca="1">_xlfn.IFNA((VLOOKUP($A7796,'Fats and Greases'!Q:R,2,FALSE)), "")</f>
        <v/>
      </c>
      <c r="M7796" s="10" t="str">
        <f ca="1">_xlfn.IFNA((VLOOKUP($A7796,'Fats and Greases'!S:T,2,FALSE)), "")</f>
        <v/>
      </c>
    </row>
    <row r="7797" spans="1:13" x14ac:dyDescent="0.2">
      <c r="A7797" s="18">
        <v>47697</v>
      </c>
      <c r="B7797" s="19">
        <f t="shared" si="242"/>
        <v>8</v>
      </c>
      <c r="C7797" s="19">
        <f t="shared" si="243"/>
        <v>2030</v>
      </c>
      <c r="D7797" s="10" t="str">
        <f ca="1">_xlfn.IFNA((VLOOKUP(A7797,'Fats and Greases'!A:B,2,FALSE)), "")</f>
        <v/>
      </c>
      <c r="E7797" s="10" t="str">
        <f ca="1">_xlfn.IFNA((VLOOKUP(A7797,'Fats and Greases'!C:D,2,FALSE)), "")</f>
        <v/>
      </c>
      <c r="F7797" s="10" t="str">
        <f ca="1">_xlfn.IFNA((VLOOKUP(A7797,'Fats and Greases'!E:F,2,FALSE)), "")</f>
        <v/>
      </c>
      <c r="G7797" s="10" t="str">
        <f ca="1">_xlfn.IFNA((VLOOKUP(A7797,'Fats and Greases'!G:H,2,FALSE)), "")</f>
        <v/>
      </c>
      <c r="H7797" s="10" t="str">
        <f ca="1">_xlfn.IFNA((VLOOKUP(A7797,'Fats and Greases'!I:J,2,FALSE)), "")</f>
        <v/>
      </c>
      <c r="I7797" s="10" t="str">
        <f ca="1">_xlfn.IFNA((VLOOKUP(A7797,'Fats and Greases'!K:L,2,FALSE)), "")</f>
        <v/>
      </c>
      <c r="J7797" s="10" t="str">
        <f ca="1">_xlfn.IFNA((VLOOKUP(A7797,'Fats and Greases'!M:N,2,FALSE)), "")</f>
        <v/>
      </c>
      <c r="K7797" s="10" t="str">
        <f ca="1">_xlfn.IFNA((VLOOKUP($A7797,'Fats and Greases'!O:P,2,FALSE)), "")</f>
        <v/>
      </c>
      <c r="L7797" s="10" t="str">
        <f ca="1">_xlfn.IFNA((VLOOKUP($A7797,'Fats and Greases'!Q:R,2,FALSE)), "")</f>
        <v/>
      </c>
      <c r="M7797" s="10" t="str">
        <f ca="1">_xlfn.IFNA((VLOOKUP($A7797,'Fats and Greases'!S:T,2,FALSE)), "")</f>
        <v/>
      </c>
    </row>
    <row r="7798" spans="1:13" x14ac:dyDescent="0.2">
      <c r="A7798" s="18">
        <v>47700</v>
      </c>
      <c r="B7798" s="19">
        <f t="shared" si="242"/>
        <v>8</v>
      </c>
      <c r="C7798" s="19">
        <f t="shared" si="243"/>
        <v>2030</v>
      </c>
      <c r="D7798" s="10" t="str">
        <f ca="1">_xlfn.IFNA((VLOOKUP(A7798,'Fats and Greases'!A:B,2,FALSE)), "")</f>
        <v/>
      </c>
      <c r="E7798" s="10" t="str">
        <f ca="1">_xlfn.IFNA((VLOOKUP(A7798,'Fats and Greases'!C:D,2,FALSE)), "")</f>
        <v/>
      </c>
      <c r="F7798" s="10" t="str">
        <f ca="1">_xlfn.IFNA((VLOOKUP(A7798,'Fats and Greases'!E:F,2,FALSE)), "")</f>
        <v/>
      </c>
      <c r="G7798" s="10" t="str">
        <f ca="1">_xlfn.IFNA((VLOOKUP(A7798,'Fats and Greases'!G:H,2,FALSE)), "")</f>
        <v/>
      </c>
      <c r="H7798" s="10" t="str">
        <f ca="1">_xlfn.IFNA((VLOOKUP(A7798,'Fats and Greases'!I:J,2,FALSE)), "")</f>
        <v/>
      </c>
      <c r="I7798" s="10" t="str">
        <f ca="1">_xlfn.IFNA((VLOOKUP(A7798,'Fats and Greases'!K:L,2,FALSE)), "")</f>
        <v/>
      </c>
      <c r="J7798" s="10" t="str">
        <f ca="1">_xlfn.IFNA((VLOOKUP(A7798,'Fats and Greases'!M:N,2,FALSE)), "")</f>
        <v/>
      </c>
      <c r="K7798" s="10" t="str">
        <f ca="1">_xlfn.IFNA((VLOOKUP($A7798,'Fats and Greases'!O:P,2,FALSE)), "")</f>
        <v/>
      </c>
      <c r="L7798" s="10" t="str">
        <f ca="1">_xlfn.IFNA((VLOOKUP($A7798,'Fats and Greases'!Q:R,2,FALSE)), "")</f>
        <v/>
      </c>
      <c r="M7798" s="10" t="str">
        <f ca="1">_xlfn.IFNA((VLOOKUP($A7798,'Fats and Greases'!S:T,2,FALSE)), "")</f>
        <v/>
      </c>
    </row>
    <row r="7799" spans="1:13" x14ac:dyDescent="0.2">
      <c r="A7799" s="18">
        <v>47701</v>
      </c>
      <c r="B7799" s="19">
        <f t="shared" si="242"/>
        <v>8</v>
      </c>
      <c r="C7799" s="19">
        <f t="shared" si="243"/>
        <v>2030</v>
      </c>
      <c r="D7799" s="10" t="str">
        <f ca="1">_xlfn.IFNA((VLOOKUP(A7799,'Fats and Greases'!A:B,2,FALSE)), "")</f>
        <v/>
      </c>
      <c r="E7799" s="10" t="str">
        <f ca="1">_xlfn.IFNA((VLOOKUP(A7799,'Fats and Greases'!C:D,2,FALSE)), "")</f>
        <v/>
      </c>
      <c r="F7799" s="10" t="str">
        <f ca="1">_xlfn.IFNA((VLOOKUP(A7799,'Fats and Greases'!E:F,2,FALSE)), "")</f>
        <v/>
      </c>
      <c r="G7799" s="10" t="str">
        <f ca="1">_xlfn.IFNA((VLOOKUP(A7799,'Fats and Greases'!G:H,2,FALSE)), "")</f>
        <v/>
      </c>
      <c r="H7799" s="10" t="str">
        <f ca="1">_xlfn.IFNA((VLOOKUP(A7799,'Fats and Greases'!I:J,2,FALSE)), "")</f>
        <v/>
      </c>
      <c r="I7799" s="10" t="str">
        <f ca="1">_xlfn.IFNA((VLOOKUP(A7799,'Fats and Greases'!K:L,2,FALSE)), "")</f>
        <v/>
      </c>
      <c r="J7799" s="10" t="str">
        <f ca="1">_xlfn.IFNA((VLOOKUP(A7799,'Fats and Greases'!M:N,2,FALSE)), "")</f>
        <v/>
      </c>
      <c r="K7799" s="10" t="str">
        <f ca="1">_xlfn.IFNA((VLOOKUP($A7799,'Fats and Greases'!O:P,2,FALSE)), "")</f>
        <v/>
      </c>
      <c r="L7799" s="10" t="str">
        <f ca="1">_xlfn.IFNA((VLOOKUP($A7799,'Fats and Greases'!Q:R,2,FALSE)), "")</f>
        <v/>
      </c>
      <c r="M7799" s="10" t="str">
        <f ca="1">_xlfn.IFNA((VLOOKUP($A7799,'Fats and Greases'!S:T,2,FALSE)), "")</f>
        <v/>
      </c>
    </row>
    <row r="7800" spans="1:13" x14ac:dyDescent="0.2">
      <c r="A7800" s="18">
        <v>47702</v>
      </c>
      <c r="B7800" s="19">
        <f t="shared" si="242"/>
        <v>8</v>
      </c>
      <c r="C7800" s="19">
        <f t="shared" si="243"/>
        <v>2030</v>
      </c>
      <c r="D7800" s="10" t="str">
        <f ca="1">_xlfn.IFNA((VLOOKUP(A7800,'Fats and Greases'!A:B,2,FALSE)), "")</f>
        <v/>
      </c>
      <c r="E7800" s="10" t="str">
        <f ca="1">_xlfn.IFNA((VLOOKUP(A7800,'Fats and Greases'!C:D,2,FALSE)), "")</f>
        <v/>
      </c>
      <c r="F7800" s="10" t="str">
        <f ca="1">_xlfn.IFNA((VLOOKUP(A7800,'Fats and Greases'!E:F,2,FALSE)), "")</f>
        <v/>
      </c>
      <c r="G7800" s="10" t="str">
        <f ca="1">_xlfn.IFNA((VLOOKUP(A7800,'Fats and Greases'!G:H,2,FALSE)), "")</f>
        <v/>
      </c>
      <c r="H7800" s="10" t="str">
        <f ca="1">_xlfn.IFNA((VLOOKUP(A7800,'Fats and Greases'!I:J,2,FALSE)), "")</f>
        <v/>
      </c>
      <c r="I7800" s="10" t="str">
        <f ca="1">_xlfn.IFNA((VLOOKUP(A7800,'Fats and Greases'!K:L,2,FALSE)), "")</f>
        <v/>
      </c>
      <c r="J7800" s="10" t="str">
        <f ca="1">_xlfn.IFNA((VLOOKUP(A7800,'Fats and Greases'!M:N,2,FALSE)), "")</f>
        <v/>
      </c>
      <c r="K7800" s="10" t="str">
        <f ca="1">_xlfn.IFNA((VLOOKUP($A7800,'Fats and Greases'!O:P,2,FALSE)), "")</f>
        <v/>
      </c>
      <c r="L7800" s="10" t="str">
        <f ca="1">_xlfn.IFNA((VLOOKUP($A7800,'Fats and Greases'!Q:R,2,FALSE)), "")</f>
        <v/>
      </c>
      <c r="M7800" s="10" t="str">
        <f ca="1">_xlfn.IFNA((VLOOKUP($A7800,'Fats and Greases'!S:T,2,FALSE)), "")</f>
        <v/>
      </c>
    </row>
    <row r="7801" spans="1:13" x14ac:dyDescent="0.2">
      <c r="A7801" s="18">
        <v>47703</v>
      </c>
      <c r="B7801" s="19">
        <f t="shared" si="242"/>
        <v>8</v>
      </c>
      <c r="C7801" s="19">
        <f t="shared" si="243"/>
        <v>2030</v>
      </c>
      <c r="D7801" s="10" t="str">
        <f ca="1">_xlfn.IFNA((VLOOKUP(A7801,'Fats and Greases'!A:B,2,FALSE)), "")</f>
        <v/>
      </c>
      <c r="E7801" s="10" t="str">
        <f ca="1">_xlfn.IFNA((VLOOKUP(A7801,'Fats and Greases'!C:D,2,FALSE)), "")</f>
        <v/>
      </c>
      <c r="F7801" s="10" t="str">
        <f ca="1">_xlfn.IFNA((VLOOKUP(A7801,'Fats and Greases'!E:F,2,FALSE)), "")</f>
        <v/>
      </c>
      <c r="G7801" s="10" t="str">
        <f ca="1">_xlfn.IFNA((VLOOKUP(A7801,'Fats and Greases'!G:H,2,FALSE)), "")</f>
        <v/>
      </c>
      <c r="H7801" s="10" t="str">
        <f ca="1">_xlfn.IFNA((VLOOKUP(A7801,'Fats and Greases'!I:J,2,FALSE)), "")</f>
        <v/>
      </c>
      <c r="I7801" s="10" t="str">
        <f ca="1">_xlfn.IFNA((VLOOKUP(A7801,'Fats and Greases'!K:L,2,FALSE)), "")</f>
        <v/>
      </c>
      <c r="J7801" s="10" t="str">
        <f ca="1">_xlfn.IFNA((VLOOKUP(A7801,'Fats and Greases'!M:N,2,FALSE)), "")</f>
        <v/>
      </c>
      <c r="K7801" s="10" t="str">
        <f ca="1">_xlfn.IFNA((VLOOKUP($A7801,'Fats and Greases'!O:P,2,FALSE)), "")</f>
        <v/>
      </c>
      <c r="L7801" s="10" t="str">
        <f ca="1">_xlfn.IFNA((VLOOKUP($A7801,'Fats and Greases'!Q:R,2,FALSE)), "")</f>
        <v/>
      </c>
      <c r="M7801" s="10" t="str">
        <f ca="1">_xlfn.IFNA((VLOOKUP($A7801,'Fats and Greases'!S:T,2,FALSE)), "")</f>
        <v/>
      </c>
    </row>
    <row r="7802" spans="1:13" x14ac:dyDescent="0.2">
      <c r="A7802" s="18">
        <v>47704</v>
      </c>
      <c r="B7802" s="19">
        <f t="shared" si="242"/>
        <v>8</v>
      </c>
      <c r="C7802" s="19">
        <f t="shared" si="243"/>
        <v>2030</v>
      </c>
      <c r="D7802" s="10" t="str">
        <f ca="1">_xlfn.IFNA((VLOOKUP(A7802,'Fats and Greases'!A:B,2,FALSE)), "")</f>
        <v/>
      </c>
      <c r="E7802" s="10" t="str">
        <f ca="1">_xlfn.IFNA((VLOOKUP(A7802,'Fats and Greases'!C:D,2,FALSE)), "")</f>
        <v/>
      </c>
      <c r="F7802" s="10" t="str">
        <f ca="1">_xlfn.IFNA((VLOOKUP(A7802,'Fats and Greases'!E:F,2,FALSE)), "")</f>
        <v/>
      </c>
      <c r="G7802" s="10" t="str">
        <f ca="1">_xlfn.IFNA((VLOOKUP(A7802,'Fats and Greases'!G:H,2,FALSE)), "")</f>
        <v/>
      </c>
      <c r="H7802" s="10" t="str">
        <f ca="1">_xlfn.IFNA((VLOOKUP(A7802,'Fats and Greases'!I:J,2,FALSE)), "")</f>
        <v/>
      </c>
      <c r="I7802" s="10" t="str">
        <f ca="1">_xlfn.IFNA((VLOOKUP(A7802,'Fats and Greases'!K:L,2,FALSE)), "")</f>
        <v/>
      </c>
      <c r="J7802" s="10" t="str">
        <f ca="1">_xlfn.IFNA((VLOOKUP(A7802,'Fats and Greases'!M:N,2,FALSE)), "")</f>
        <v/>
      </c>
      <c r="K7802" s="10" t="str">
        <f ca="1">_xlfn.IFNA((VLOOKUP($A7802,'Fats and Greases'!O:P,2,FALSE)), "")</f>
        <v/>
      </c>
      <c r="L7802" s="10" t="str">
        <f ca="1">_xlfn.IFNA((VLOOKUP($A7802,'Fats and Greases'!Q:R,2,FALSE)), "")</f>
        <v/>
      </c>
      <c r="M7802" s="10" t="str">
        <f ca="1">_xlfn.IFNA((VLOOKUP($A7802,'Fats and Greases'!S:T,2,FALSE)), "")</f>
        <v/>
      </c>
    </row>
    <row r="7803" spans="1:13" x14ac:dyDescent="0.2">
      <c r="A7803" s="18">
        <v>47707</v>
      </c>
      <c r="B7803" s="19">
        <f t="shared" si="242"/>
        <v>8</v>
      </c>
      <c r="C7803" s="19">
        <f t="shared" si="243"/>
        <v>2030</v>
      </c>
      <c r="D7803" s="10" t="str">
        <f ca="1">_xlfn.IFNA((VLOOKUP(A7803,'Fats and Greases'!A:B,2,FALSE)), "")</f>
        <v/>
      </c>
      <c r="E7803" s="10" t="str">
        <f ca="1">_xlfn.IFNA((VLOOKUP(A7803,'Fats and Greases'!C:D,2,FALSE)), "")</f>
        <v/>
      </c>
      <c r="F7803" s="10" t="str">
        <f ca="1">_xlfn.IFNA((VLOOKUP(A7803,'Fats and Greases'!E:F,2,FALSE)), "")</f>
        <v/>
      </c>
      <c r="G7803" s="10" t="str">
        <f ca="1">_xlfn.IFNA((VLOOKUP(A7803,'Fats and Greases'!G:H,2,FALSE)), "")</f>
        <v/>
      </c>
      <c r="H7803" s="10" t="str">
        <f ca="1">_xlfn.IFNA((VLOOKUP(A7803,'Fats and Greases'!I:J,2,FALSE)), "")</f>
        <v/>
      </c>
      <c r="I7803" s="10" t="str">
        <f ca="1">_xlfn.IFNA((VLOOKUP(A7803,'Fats and Greases'!K:L,2,FALSE)), "")</f>
        <v/>
      </c>
      <c r="J7803" s="10" t="str">
        <f ca="1">_xlfn.IFNA((VLOOKUP(A7803,'Fats and Greases'!M:N,2,FALSE)), "")</f>
        <v/>
      </c>
      <c r="K7803" s="10" t="str">
        <f ca="1">_xlfn.IFNA((VLOOKUP($A7803,'Fats and Greases'!O:P,2,FALSE)), "")</f>
        <v/>
      </c>
      <c r="L7803" s="10" t="str">
        <f ca="1">_xlfn.IFNA((VLOOKUP($A7803,'Fats and Greases'!Q:R,2,FALSE)), "")</f>
        <v/>
      </c>
      <c r="M7803" s="10" t="str">
        <f ca="1">_xlfn.IFNA((VLOOKUP($A7803,'Fats and Greases'!S:T,2,FALSE)), "")</f>
        <v/>
      </c>
    </row>
    <row r="7804" spans="1:13" x14ac:dyDescent="0.2">
      <c r="A7804" s="18">
        <v>47708</v>
      </c>
      <c r="B7804" s="19">
        <f t="shared" si="242"/>
        <v>8</v>
      </c>
      <c r="C7804" s="19">
        <f t="shared" si="243"/>
        <v>2030</v>
      </c>
      <c r="D7804" s="10" t="str">
        <f ca="1">_xlfn.IFNA((VLOOKUP(A7804,'Fats and Greases'!A:B,2,FALSE)), "")</f>
        <v/>
      </c>
      <c r="E7804" s="10" t="str">
        <f ca="1">_xlfn.IFNA((VLOOKUP(A7804,'Fats and Greases'!C:D,2,FALSE)), "")</f>
        <v/>
      </c>
      <c r="F7804" s="10" t="str">
        <f ca="1">_xlfn.IFNA((VLOOKUP(A7804,'Fats and Greases'!E:F,2,FALSE)), "")</f>
        <v/>
      </c>
      <c r="G7804" s="10" t="str">
        <f ca="1">_xlfn.IFNA((VLOOKUP(A7804,'Fats and Greases'!G:H,2,FALSE)), "")</f>
        <v/>
      </c>
      <c r="H7804" s="10" t="str">
        <f ca="1">_xlfn.IFNA((VLOOKUP(A7804,'Fats and Greases'!I:J,2,FALSE)), "")</f>
        <v/>
      </c>
      <c r="I7804" s="10" t="str">
        <f ca="1">_xlfn.IFNA((VLOOKUP(A7804,'Fats and Greases'!K:L,2,FALSE)), "")</f>
        <v/>
      </c>
      <c r="J7804" s="10" t="str">
        <f ca="1">_xlfn.IFNA((VLOOKUP(A7804,'Fats and Greases'!M:N,2,FALSE)), "")</f>
        <v/>
      </c>
      <c r="K7804" s="10" t="str">
        <f ca="1">_xlfn.IFNA((VLOOKUP($A7804,'Fats and Greases'!O:P,2,FALSE)), "")</f>
        <v/>
      </c>
      <c r="L7804" s="10" t="str">
        <f ca="1">_xlfn.IFNA((VLOOKUP($A7804,'Fats and Greases'!Q:R,2,FALSE)), "")</f>
        <v/>
      </c>
      <c r="M7804" s="10" t="str">
        <f ca="1">_xlfn.IFNA((VLOOKUP($A7804,'Fats and Greases'!S:T,2,FALSE)), "")</f>
        <v/>
      </c>
    </row>
    <row r="7805" spans="1:13" x14ac:dyDescent="0.2">
      <c r="A7805" s="18">
        <v>47709</v>
      </c>
      <c r="B7805" s="19">
        <f t="shared" si="242"/>
        <v>8</v>
      </c>
      <c r="C7805" s="19">
        <f t="shared" si="243"/>
        <v>2030</v>
      </c>
      <c r="D7805" s="10" t="str">
        <f ca="1">_xlfn.IFNA((VLOOKUP(A7805,'Fats and Greases'!A:B,2,FALSE)), "")</f>
        <v/>
      </c>
      <c r="E7805" s="10" t="str">
        <f ca="1">_xlfn.IFNA((VLOOKUP(A7805,'Fats and Greases'!C:D,2,FALSE)), "")</f>
        <v/>
      </c>
      <c r="F7805" s="10" t="str">
        <f ca="1">_xlfn.IFNA((VLOOKUP(A7805,'Fats and Greases'!E:F,2,FALSE)), "")</f>
        <v/>
      </c>
      <c r="G7805" s="10" t="str">
        <f ca="1">_xlfn.IFNA((VLOOKUP(A7805,'Fats and Greases'!G:H,2,FALSE)), "")</f>
        <v/>
      </c>
      <c r="H7805" s="10" t="str">
        <f ca="1">_xlfn.IFNA((VLOOKUP(A7805,'Fats and Greases'!I:J,2,FALSE)), "")</f>
        <v/>
      </c>
      <c r="I7805" s="10" t="str">
        <f ca="1">_xlfn.IFNA((VLOOKUP(A7805,'Fats and Greases'!K:L,2,FALSE)), "")</f>
        <v/>
      </c>
      <c r="J7805" s="10" t="str">
        <f ca="1">_xlfn.IFNA((VLOOKUP(A7805,'Fats and Greases'!M:N,2,FALSE)), "")</f>
        <v/>
      </c>
      <c r="K7805" s="10" t="str">
        <f ca="1">_xlfn.IFNA((VLOOKUP($A7805,'Fats and Greases'!O:P,2,FALSE)), "")</f>
        <v/>
      </c>
      <c r="L7805" s="10" t="str">
        <f ca="1">_xlfn.IFNA((VLOOKUP($A7805,'Fats and Greases'!Q:R,2,FALSE)), "")</f>
        <v/>
      </c>
      <c r="M7805" s="10" t="str">
        <f ca="1">_xlfn.IFNA((VLOOKUP($A7805,'Fats and Greases'!S:T,2,FALSE)), "")</f>
        <v/>
      </c>
    </row>
    <row r="7806" spans="1:13" x14ac:dyDescent="0.2">
      <c r="A7806" s="18">
        <v>47710</v>
      </c>
      <c r="B7806" s="19">
        <f t="shared" si="242"/>
        <v>8</v>
      </c>
      <c r="C7806" s="19">
        <f t="shared" si="243"/>
        <v>2030</v>
      </c>
      <c r="D7806" s="10" t="str">
        <f ca="1">_xlfn.IFNA((VLOOKUP(A7806,'Fats and Greases'!A:B,2,FALSE)), "")</f>
        <v/>
      </c>
      <c r="E7806" s="10" t="str">
        <f ca="1">_xlfn.IFNA((VLOOKUP(A7806,'Fats and Greases'!C:D,2,FALSE)), "")</f>
        <v/>
      </c>
      <c r="F7806" s="10" t="str">
        <f ca="1">_xlfn.IFNA((VLOOKUP(A7806,'Fats and Greases'!E:F,2,FALSE)), "")</f>
        <v/>
      </c>
      <c r="G7806" s="10" t="str">
        <f ca="1">_xlfn.IFNA((VLOOKUP(A7806,'Fats and Greases'!G:H,2,FALSE)), "")</f>
        <v/>
      </c>
      <c r="H7806" s="10" t="str">
        <f ca="1">_xlfn.IFNA((VLOOKUP(A7806,'Fats and Greases'!I:J,2,FALSE)), "")</f>
        <v/>
      </c>
      <c r="I7806" s="10" t="str">
        <f ca="1">_xlfn.IFNA((VLOOKUP(A7806,'Fats and Greases'!K:L,2,FALSE)), "")</f>
        <v/>
      </c>
      <c r="J7806" s="10" t="str">
        <f ca="1">_xlfn.IFNA((VLOOKUP(A7806,'Fats and Greases'!M:N,2,FALSE)), "")</f>
        <v/>
      </c>
      <c r="K7806" s="10" t="str">
        <f ca="1">_xlfn.IFNA((VLOOKUP($A7806,'Fats and Greases'!O:P,2,FALSE)), "")</f>
        <v/>
      </c>
      <c r="L7806" s="10" t="str">
        <f ca="1">_xlfn.IFNA((VLOOKUP($A7806,'Fats and Greases'!Q:R,2,FALSE)), "")</f>
        <v/>
      </c>
      <c r="M7806" s="10" t="str">
        <f ca="1">_xlfn.IFNA((VLOOKUP($A7806,'Fats and Greases'!S:T,2,FALSE)), "")</f>
        <v/>
      </c>
    </row>
    <row r="7807" spans="1:13" x14ac:dyDescent="0.2">
      <c r="A7807" s="18">
        <v>47711</v>
      </c>
      <c r="B7807" s="19">
        <f t="shared" si="242"/>
        <v>8</v>
      </c>
      <c r="C7807" s="19">
        <f t="shared" si="243"/>
        <v>2030</v>
      </c>
      <c r="D7807" s="10" t="str">
        <f ca="1">_xlfn.IFNA((VLOOKUP(A7807,'Fats and Greases'!A:B,2,FALSE)), "")</f>
        <v/>
      </c>
      <c r="E7807" s="10" t="str">
        <f ca="1">_xlfn.IFNA((VLOOKUP(A7807,'Fats and Greases'!C:D,2,FALSE)), "")</f>
        <v/>
      </c>
      <c r="F7807" s="10" t="str">
        <f ca="1">_xlfn.IFNA((VLOOKUP(A7807,'Fats and Greases'!E:F,2,FALSE)), "")</f>
        <v/>
      </c>
      <c r="G7807" s="10" t="str">
        <f ca="1">_xlfn.IFNA((VLOOKUP(A7807,'Fats and Greases'!G:H,2,FALSE)), "")</f>
        <v/>
      </c>
      <c r="H7807" s="10" t="str">
        <f ca="1">_xlfn.IFNA((VLOOKUP(A7807,'Fats and Greases'!I:J,2,FALSE)), "")</f>
        <v/>
      </c>
      <c r="I7807" s="10" t="str">
        <f ca="1">_xlfn.IFNA((VLOOKUP(A7807,'Fats and Greases'!K:L,2,FALSE)), "")</f>
        <v/>
      </c>
      <c r="J7807" s="10" t="str">
        <f ca="1">_xlfn.IFNA((VLOOKUP(A7807,'Fats and Greases'!M:N,2,FALSE)), "")</f>
        <v/>
      </c>
      <c r="K7807" s="10" t="str">
        <f ca="1">_xlfn.IFNA((VLOOKUP($A7807,'Fats and Greases'!O:P,2,FALSE)), "")</f>
        <v/>
      </c>
      <c r="L7807" s="10" t="str">
        <f ca="1">_xlfn.IFNA((VLOOKUP($A7807,'Fats and Greases'!Q:R,2,FALSE)), "")</f>
        <v/>
      </c>
      <c r="M7807" s="10" t="str">
        <f ca="1">_xlfn.IFNA((VLOOKUP($A7807,'Fats and Greases'!S:T,2,FALSE)), "")</f>
        <v/>
      </c>
    </row>
    <row r="7808" spans="1:13" x14ac:dyDescent="0.2">
      <c r="A7808" s="18">
        <v>47714</v>
      </c>
      <c r="B7808" s="19">
        <f t="shared" si="242"/>
        <v>8</v>
      </c>
      <c r="C7808" s="19">
        <f t="shared" si="243"/>
        <v>2030</v>
      </c>
      <c r="D7808" s="10" t="str">
        <f ca="1">_xlfn.IFNA((VLOOKUP(A7808,'Fats and Greases'!A:B,2,FALSE)), "")</f>
        <v/>
      </c>
      <c r="E7808" s="10" t="str">
        <f ca="1">_xlfn.IFNA((VLOOKUP(A7808,'Fats and Greases'!C:D,2,FALSE)), "")</f>
        <v/>
      </c>
      <c r="F7808" s="10" t="str">
        <f ca="1">_xlfn.IFNA((VLOOKUP(A7808,'Fats and Greases'!E:F,2,FALSE)), "")</f>
        <v/>
      </c>
      <c r="G7808" s="10" t="str">
        <f ca="1">_xlfn.IFNA((VLOOKUP(A7808,'Fats and Greases'!G:H,2,FALSE)), "")</f>
        <v/>
      </c>
      <c r="H7808" s="10" t="str">
        <f ca="1">_xlfn.IFNA((VLOOKUP(A7808,'Fats and Greases'!I:J,2,FALSE)), "")</f>
        <v/>
      </c>
      <c r="I7808" s="10" t="str">
        <f ca="1">_xlfn.IFNA((VLOOKUP(A7808,'Fats and Greases'!K:L,2,FALSE)), "")</f>
        <v/>
      </c>
      <c r="J7808" s="10" t="str">
        <f ca="1">_xlfn.IFNA((VLOOKUP(A7808,'Fats and Greases'!M:N,2,FALSE)), "")</f>
        <v/>
      </c>
      <c r="K7808" s="10" t="str">
        <f ca="1">_xlfn.IFNA((VLOOKUP($A7808,'Fats and Greases'!O:P,2,FALSE)), "")</f>
        <v/>
      </c>
      <c r="L7808" s="10" t="str">
        <f ca="1">_xlfn.IFNA((VLOOKUP($A7808,'Fats and Greases'!Q:R,2,FALSE)), "")</f>
        <v/>
      </c>
      <c r="M7808" s="10" t="str">
        <f ca="1">_xlfn.IFNA((VLOOKUP($A7808,'Fats and Greases'!S:T,2,FALSE)), "")</f>
        <v/>
      </c>
    </row>
    <row r="7809" spans="1:13" x14ac:dyDescent="0.2">
      <c r="A7809" s="18">
        <v>47715</v>
      </c>
      <c r="B7809" s="19">
        <f t="shared" si="242"/>
        <v>8</v>
      </c>
      <c r="C7809" s="19">
        <f t="shared" si="243"/>
        <v>2030</v>
      </c>
      <c r="D7809" s="10" t="str">
        <f ca="1">_xlfn.IFNA((VLOOKUP(A7809,'Fats and Greases'!A:B,2,FALSE)), "")</f>
        <v/>
      </c>
      <c r="E7809" s="10" t="str">
        <f ca="1">_xlfn.IFNA((VLOOKUP(A7809,'Fats and Greases'!C:D,2,FALSE)), "")</f>
        <v/>
      </c>
      <c r="F7809" s="10" t="str">
        <f ca="1">_xlfn.IFNA((VLOOKUP(A7809,'Fats and Greases'!E:F,2,FALSE)), "")</f>
        <v/>
      </c>
      <c r="G7809" s="10" t="str">
        <f ca="1">_xlfn.IFNA((VLOOKUP(A7809,'Fats and Greases'!G:H,2,FALSE)), "")</f>
        <v/>
      </c>
      <c r="H7809" s="10" t="str">
        <f ca="1">_xlfn.IFNA((VLOOKUP(A7809,'Fats and Greases'!I:J,2,FALSE)), "")</f>
        <v/>
      </c>
      <c r="I7809" s="10" t="str">
        <f ca="1">_xlfn.IFNA((VLOOKUP(A7809,'Fats and Greases'!K:L,2,FALSE)), "")</f>
        <v/>
      </c>
      <c r="J7809" s="10" t="str">
        <f ca="1">_xlfn.IFNA((VLOOKUP(A7809,'Fats and Greases'!M:N,2,FALSE)), "")</f>
        <v/>
      </c>
      <c r="K7809" s="10" t="str">
        <f ca="1">_xlfn.IFNA((VLOOKUP($A7809,'Fats and Greases'!O:P,2,FALSE)), "")</f>
        <v/>
      </c>
      <c r="L7809" s="10" t="str">
        <f ca="1">_xlfn.IFNA((VLOOKUP($A7809,'Fats and Greases'!Q:R,2,FALSE)), "")</f>
        <v/>
      </c>
      <c r="M7809" s="10" t="str">
        <f ca="1">_xlfn.IFNA((VLOOKUP($A7809,'Fats and Greases'!S:T,2,FALSE)), "")</f>
        <v/>
      </c>
    </row>
    <row r="7810" spans="1:13" x14ac:dyDescent="0.2">
      <c r="A7810" s="18">
        <v>47716</v>
      </c>
      <c r="B7810" s="19">
        <f t="shared" si="242"/>
        <v>8</v>
      </c>
      <c r="C7810" s="19">
        <f t="shared" si="243"/>
        <v>2030</v>
      </c>
      <c r="D7810" s="10" t="str">
        <f ca="1">_xlfn.IFNA((VLOOKUP(A7810,'Fats and Greases'!A:B,2,FALSE)), "")</f>
        <v/>
      </c>
      <c r="E7810" s="10" t="str">
        <f ca="1">_xlfn.IFNA((VLOOKUP(A7810,'Fats and Greases'!C:D,2,FALSE)), "")</f>
        <v/>
      </c>
      <c r="F7810" s="10" t="str">
        <f ca="1">_xlfn.IFNA((VLOOKUP(A7810,'Fats and Greases'!E:F,2,FALSE)), "")</f>
        <v/>
      </c>
      <c r="G7810" s="10" t="str">
        <f ca="1">_xlfn.IFNA((VLOOKUP(A7810,'Fats and Greases'!G:H,2,FALSE)), "")</f>
        <v/>
      </c>
      <c r="H7810" s="10" t="str">
        <f ca="1">_xlfn.IFNA((VLOOKUP(A7810,'Fats and Greases'!I:J,2,FALSE)), "")</f>
        <v/>
      </c>
      <c r="I7810" s="10" t="str">
        <f ca="1">_xlfn.IFNA((VLOOKUP(A7810,'Fats and Greases'!K:L,2,FALSE)), "")</f>
        <v/>
      </c>
      <c r="J7810" s="10" t="str">
        <f ca="1">_xlfn.IFNA((VLOOKUP(A7810,'Fats and Greases'!M:N,2,FALSE)), "")</f>
        <v/>
      </c>
      <c r="K7810" s="10" t="str">
        <f ca="1">_xlfn.IFNA((VLOOKUP($A7810,'Fats and Greases'!O:P,2,FALSE)), "")</f>
        <v/>
      </c>
      <c r="L7810" s="10" t="str">
        <f ca="1">_xlfn.IFNA((VLOOKUP($A7810,'Fats and Greases'!Q:R,2,FALSE)), "")</f>
        <v/>
      </c>
      <c r="M7810" s="10" t="str">
        <f ca="1">_xlfn.IFNA((VLOOKUP($A7810,'Fats and Greases'!S:T,2,FALSE)), "")</f>
        <v/>
      </c>
    </row>
    <row r="7811" spans="1:13" x14ac:dyDescent="0.2">
      <c r="A7811" s="18">
        <v>47717</v>
      </c>
      <c r="B7811" s="19">
        <f t="shared" ref="B7811:B7874" si="244">MONTH(A7811)</f>
        <v>8</v>
      </c>
      <c r="C7811" s="19">
        <f t="shared" ref="C7811:C7874" si="245">YEAR(A7811)</f>
        <v>2030</v>
      </c>
      <c r="D7811" s="10" t="str">
        <f ca="1">_xlfn.IFNA((VLOOKUP(A7811,'Fats and Greases'!A:B,2,FALSE)), "")</f>
        <v/>
      </c>
      <c r="E7811" s="10" t="str">
        <f ca="1">_xlfn.IFNA((VLOOKUP(A7811,'Fats and Greases'!C:D,2,FALSE)), "")</f>
        <v/>
      </c>
      <c r="F7811" s="10" t="str">
        <f ca="1">_xlfn.IFNA((VLOOKUP(A7811,'Fats and Greases'!E:F,2,FALSE)), "")</f>
        <v/>
      </c>
      <c r="G7811" s="10" t="str">
        <f ca="1">_xlfn.IFNA((VLOOKUP(A7811,'Fats and Greases'!G:H,2,FALSE)), "")</f>
        <v/>
      </c>
      <c r="H7811" s="10" t="str">
        <f ca="1">_xlfn.IFNA((VLOOKUP(A7811,'Fats and Greases'!I:J,2,FALSE)), "")</f>
        <v/>
      </c>
      <c r="I7811" s="10" t="str">
        <f ca="1">_xlfn.IFNA((VLOOKUP(A7811,'Fats and Greases'!K:L,2,FALSE)), "")</f>
        <v/>
      </c>
      <c r="J7811" s="10" t="str">
        <f ca="1">_xlfn.IFNA((VLOOKUP(A7811,'Fats and Greases'!M:N,2,FALSE)), "")</f>
        <v/>
      </c>
      <c r="K7811" s="10" t="str">
        <f ca="1">_xlfn.IFNA((VLOOKUP($A7811,'Fats and Greases'!O:P,2,FALSE)), "")</f>
        <v/>
      </c>
      <c r="L7811" s="10" t="str">
        <f ca="1">_xlfn.IFNA((VLOOKUP($A7811,'Fats and Greases'!Q:R,2,FALSE)), "")</f>
        <v/>
      </c>
      <c r="M7811" s="10" t="str">
        <f ca="1">_xlfn.IFNA((VLOOKUP($A7811,'Fats and Greases'!S:T,2,FALSE)), "")</f>
        <v/>
      </c>
    </row>
    <row r="7812" spans="1:13" x14ac:dyDescent="0.2">
      <c r="A7812" s="18">
        <v>47718</v>
      </c>
      <c r="B7812" s="19">
        <f t="shared" si="244"/>
        <v>8</v>
      </c>
      <c r="C7812" s="19">
        <f t="shared" si="245"/>
        <v>2030</v>
      </c>
      <c r="D7812" s="10" t="str">
        <f ca="1">_xlfn.IFNA((VLOOKUP(A7812,'Fats and Greases'!A:B,2,FALSE)), "")</f>
        <v/>
      </c>
      <c r="E7812" s="10" t="str">
        <f ca="1">_xlfn.IFNA((VLOOKUP(A7812,'Fats and Greases'!C:D,2,FALSE)), "")</f>
        <v/>
      </c>
      <c r="F7812" s="10" t="str">
        <f ca="1">_xlfn.IFNA((VLOOKUP(A7812,'Fats and Greases'!E:F,2,FALSE)), "")</f>
        <v/>
      </c>
      <c r="G7812" s="10" t="str">
        <f ca="1">_xlfn.IFNA((VLOOKUP(A7812,'Fats and Greases'!G:H,2,FALSE)), "")</f>
        <v/>
      </c>
      <c r="H7812" s="10" t="str">
        <f ca="1">_xlfn.IFNA((VLOOKUP(A7812,'Fats and Greases'!I:J,2,FALSE)), "")</f>
        <v/>
      </c>
      <c r="I7812" s="10" t="str">
        <f ca="1">_xlfn.IFNA((VLOOKUP(A7812,'Fats and Greases'!K:L,2,FALSE)), "")</f>
        <v/>
      </c>
      <c r="J7812" s="10" t="str">
        <f ca="1">_xlfn.IFNA((VLOOKUP(A7812,'Fats and Greases'!M:N,2,FALSE)), "")</f>
        <v/>
      </c>
      <c r="K7812" s="10" t="str">
        <f ca="1">_xlfn.IFNA((VLOOKUP($A7812,'Fats and Greases'!O:P,2,FALSE)), "")</f>
        <v/>
      </c>
      <c r="L7812" s="10" t="str">
        <f ca="1">_xlfn.IFNA((VLOOKUP($A7812,'Fats and Greases'!Q:R,2,FALSE)), "")</f>
        <v/>
      </c>
      <c r="M7812" s="10" t="str">
        <f ca="1">_xlfn.IFNA((VLOOKUP($A7812,'Fats and Greases'!S:T,2,FALSE)), "")</f>
        <v/>
      </c>
    </row>
    <row r="7813" spans="1:13" x14ac:dyDescent="0.2">
      <c r="A7813" s="18">
        <v>47721</v>
      </c>
      <c r="B7813" s="19">
        <f t="shared" si="244"/>
        <v>8</v>
      </c>
      <c r="C7813" s="19">
        <f t="shared" si="245"/>
        <v>2030</v>
      </c>
      <c r="D7813" s="10" t="str">
        <f ca="1">_xlfn.IFNA((VLOOKUP(A7813,'Fats and Greases'!A:B,2,FALSE)), "")</f>
        <v/>
      </c>
      <c r="E7813" s="10" t="str">
        <f ca="1">_xlfn.IFNA((VLOOKUP(A7813,'Fats and Greases'!C:D,2,FALSE)), "")</f>
        <v/>
      </c>
      <c r="F7813" s="10" t="str">
        <f ca="1">_xlfn.IFNA((VLOOKUP(A7813,'Fats and Greases'!E:F,2,FALSE)), "")</f>
        <v/>
      </c>
      <c r="G7813" s="10" t="str">
        <f ca="1">_xlfn.IFNA((VLOOKUP(A7813,'Fats and Greases'!G:H,2,FALSE)), "")</f>
        <v/>
      </c>
      <c r="H7813" s="10" t="str">
        <f ca="1">_xlfn.IFNA((VLOOKUP(A7813,'Fats and Greases'!I:J,2,FALSE)), "")</f>
        <v/>
      </c>
      <c r="I7813" s="10" t="str">
        <f ca="1">_xlfn.IFNA((VLOOKUP(A7813,'Fats and Greases'!K:L,2,FALSE)), "")</f>
        <v/>
      </c>
      <c r="J7813" s="10" t="str">
        <f ca="1">_xlfn.IFNA((VLOOKUP(A7813,'Fats and Greases'!M:N,2,FALSE)), "")</f>
        <v/>
      </c>
      <c r="K7813" s="10" t="str">
        <f ca="1">_xlfn.IFNA((VLOOKUP($A7813,'Fats and Greases'!O:P,2,FALSE)), "")</f>
        <v/>
      </c>
      <c r="L7813" s="10" t="str">
        <f ca="1">_xlfn.IFNA((VLOOKUP($A7813,'Fats and Greases'!Q:R,2,FALSE)), "")</f>
        <v/>
      </c>
      <c r="M7813" s="10" t="str">
        <f ca="1">_xlfn.IFNA((VLOOKUP($A7813,'Fats and Greases'!S:T,2,FALSE)), "")</f>
        <v/>
      </c>
    </row>
    <row r="7814" spans="1:13" x14ac:dyDescent="0.2">
      <c r="A7814" s="18">
        <v>47722</v>
      </c>
      <c r="B7814" s="19">
        <f t="shared" si="244"/>
        <v>8</v>
      </c>
      <c r="C7814" s="19">
        <f t="shared" si="245"/>
        <v>2030</v>
      </c>
      <c r="D7814" s="10" t="str">
        <f ca="1">_xlfn.IFNA((VLOOKUP(A7814,'Fats and Greases'!A:B,2,FALSE)), "")</f>
        <v/>
      </c>
      <c r="E7814" s="10" t="str">
        <f ca="1">_xlfn.IFNA((VLOOKUP(A7814,'Fats and Greases'!C:D,2,FALSE)), "")</f>
        <v/>
      </c>
      <c r="F7814" s="10" t="str">
        <f ca="1">_xlfn.IFNA((VLOOKUP(A7814,'Fats and Greases'!E:F,2,FALSE)), "")</f>
        <v/>
      </c>
      <c r="G7814" s="10" t="str">
        <f ca="1">_xlfn.IFNA((VLOOKUP(A7814,'Fats and Greases'!G:H,2,FALSE)), "")</f>
        <v/>
      </c>
      <c r="H7814" s="10" t="str">
        <f ca="1">_xlfn.IFNA((VLOOKUP(A7814,'Fats and Greases'!I:J,2,FALSE)), "")</f>
        <v/>
      </c>
      <c r="I7814" s="10" t="str">
        <f ca="1">_xlfn.IFNA((VLOOKUP(A7814,'Fats and Greases'!K:L,2,FALSE)), "")</f>
        <v/>
      </c>
      <c r="J7814" s="10" t="str">
        <f ca="1">_xlfn.IFNA((VLOOKUP(A7814,'Fats and Greases'!M:N,2,FALSE)), "")</f>
        <v/>
      </c>
      <c r="K7814" s="10" t="str">
        <f ca="1">_xlfn.IFNA((VLOOKUP($A7814,'Fats and Greases'!O:P,2,FALSE)), "")</f>
        <v/>
      </c>
      <c r="L7814" s="10" t="str">
        <f ca="1">_xlfn.IFNA((VLOOKUP($A7814,'Fats and Greases'!Q:R,2,FALSE)), "")</f>
        <v/>
      </c>
      <c r="M7814" s="10" t="str">
        <f ca="1">_xlfn.IFNA((VLOOKUP($A7814,'Fats and Greases'!S:T,2,FALSE)), "")</f>
        <v/>
      </c>
    </row>
    <row r="7815" spans="1:13" x14ac:dyDescent="0.2">
      <c r="A7815" s="18">
        <v>47723</v>
      </c>
      <c r="B7815" s="19">
        <f t="shared" si="244"/>
        <v>8</v>
      </c>
      <c r="C7815" s="19">
        <f t="shared" si="245"/>
        <v>2030</v>
      </c>
      <c r="D7815" s="10" t="str">
        <f ca="1">_xlfn.IFNA((VLOOKUP(A7815,'Fats and Greases'!A:B,2,FALSE)), "")</f>
        <v/>
      </c>
      <c r="E7815" s="10" t="str">
        <f ca="1">_xlfn.IFNA((VLOOKUP(A7815,'Fats and Greases'!C:D,2,FALSE)), "")</f>
        <v/>
      </c>
      <c r="F7815" s="10" t="str">
        <f ca="1">_xlfn.IFNA((VLOOKUP(A7815,'Fats and Greases'!E:F,2,FALSE)), "")</f>
        <v/>
      </c>
      <c r="G7815" s="10" t="str">
        <f ca="1">_xlfn.IFNA((VLOOKUP(A7815,'Fats and Greases'!G:H,2,FALSE)), "")</f>
        <v/>
      </c>
      <c r="H7815" s="10" t="str">
        <f ca="1">_xlfn.IFNA((VLOOKUP(A7815,'Fats and Greases'!I:J,2,FALSE)), "")</f>
        <v/>
      </c>
      <c r="I7815" s="10" t="str">
        <f ca="1">_xlfn.IFNA((VLOOKUP(A7815,'Fats and Greases'!K:L,2,FALSE)), "")</f>
        <v/>
      </c>
      <c r="J7815" s="10" t="str">
        <f ca="1">_xlfn.IFNA((VLOOKUP(A7815,'Fats and Greases'!M:N,2,FALSE)), "")</f>
        <v/>
      </c>
      <c r="K7815" s="10" t="str">
        <f ca="1">_xlfn.IFNA((VLOOKUP($A7815,'Fats and Greases'!O:P,2,FALSE)), "")</f>
        <v/>
      </c>
      <c r="L7815" s="10" t="str">
        <f ca="1">_xlfn.IFNA((VLOOKUP($A7815,'Fats and Greases'!Q:R,2,FALSE)), "")</f>
        <v/>
      </c>
      <c r="M7815" s="10" t="str">
        <f ca="1">_xlfn.IFNA((VLOOKUP($A7815,'Fats and Greases'!S:T,2,FALSE)), "")</f>
        <v/>
      </c>
    </row>
    <row r="7816" spans="1:13" x14ac:dyDescent="0.2">
      <c r="A7816" s="18">
        <v>47724</v>
      </c>
      <c r="B7816" s="19">
        <f t="shared" si="244"/>
        <v>8</v>
      </c>
      <c r="C7816" s="19">
        <f t="shared" si="245"/>
        <v>2030</v>
      </c>
      <c r="D7816" s="10" t="str">
        <f ca="1">_xlfn.IFNA((VLOOKUP(A7816,'Fats and Greases'!A:B,2,FALSE)), "")</f>
        <v/>
      </c>
      <c r="E7816" s="10" t="str">
        <f ca="1">_xlfn.IFNA((VLOOKUP(A7816,'Fats and Greases'!C:D,2,FALSE)), "")</f>
        <v/>
      </c>
      <c r="F7816" s="10" t="str">
        <f ca="1">_xlfn.IFNA((VLOOKUP(A7816,'Fats and Greases'!E:F,2,FALSE)), "")</f>
        <v/>
      </c>
      <c r="G7816" s="10" t="str">
        <f ca="1">_xlfn.IFNA((VLOOKUP(A7816,'Fats and Greases'!G:H,2,FALSE)), "")</f>
        <v/>
      </c>
      <c r="H7816" s="10" t="str">
        <f ca="1">_xlfn.IFNA((VLOOKUP(A7816,'Fats and Greases'!I:J,2,FALSE)), "")</f>
        <v/>
      </c>
      <c r="I7816" s="10" t="str">
        <f ca="1">_xlfn.IFNA((VLOOKUP(A7816,'Fats and Greases'!K:L,2,FALSE)), "")</f>
        <v/>
      </c>
      <c r="J7816" s="10" t="str">
        <f ca="1">_xlfn.IFNA((VLOOKUP(A7816,'Fats and Greases'!M:N,2,FALSE)), "")</f>
        <v/>
      </c>
      <c r="K7816" s="10" t="str">
        <f ca="1">_xlfn.IFNA((VLOOKUP($A7816,'Fats and Greases'!O:P,2,FALSE)), "")</f>
        <v/>
      </c>
      <c r="L7816" s="10" t="str">
        <f ca="1">_xlfn.IFNA((VLOOKUP($A7816,'Fats and Greases'!Q:R,2,FALSE)), "")</f>
        <v/>
      </c>
      <c r="M7816" s="10" t="str">
        <f ca="1">_xlfn.IFNA((VLOOKUP($A7816,'Fats and Greases'!S:T,2,FALSE)), "")</f>
        <v/>
      </c>
    </row>
    <row r="7817" spans="1:13" x14ac:dyDescent="0.2">
      <c r="A7817" s="18">
        <v>47725</v>
      </c>
      <c r="B7817" s="19">
        <f t="shared" si="244"/>
        <v>8</v>
      </c>
      <c r="C7817" s="19">
        <f t="shared" si="245"/>
        <v>2030</v>
      </c>
      <c r="D7817" s="10" t="str">
        <f ca="1">_xlfn.IFNA((VLOOKUP(A7817,'Fats and Greases'!A:B,2,FALSE)), "")</f>
        <v/>
      </c>
      <c r="E7817" s="10" t="str">
        <f ca="1">_xlfn.IFNA((VLOOKUP(A7817,'Fats and Greases'!C:D,2,FALSE)), "")</f>
        <v/>
      </c>
      <c r="F7817" s="10" t="str">
        <f ca="1">_xlfn.IFNA((VLOOKUP(A7817,'Fats and Greases'!E:F,2,FALSE)), "")</f>
        <v/>
      </c>
      <c r="G7817" s="10" t="str">
        <f ca="1">_xlfn.IFNA((VLOOKUP(A7817,'Fats and Greases'!G:H,2,FALSE)), "")</f>
        <v/>
      </c>
      <c r="H7817" s="10" t="str">
        <f ca="1">_xlfn.IFNA((VLOOKUP(A7817,'Fats and Greases'!I:J,2,FALSE)), "")</f>
        <v/>
      </c>
      <c r="I7817" s="10" t="str">
        <f ca="1">_xlfn.IFNA((VLOOKUP(A7817,'Fats and Greases'!K:L,2,FALSE)), "")</f>
        <v/>
      </c>
      <c r="J7817" s="10" t="str">
        <f ca="1">_xlfn.IFNA((VLOOKUP(A7817,'Fats and Greases'!M:N,2,FALSE)), "")</f>
        <v/>
      </c>
      <c r="K7817" s="10" t="str">
        <f ca="1">_xlfn.IFNA((VLOOKUP($A7817,'Fats and Greases'!O:P,2,FALSE)), "")</f>
        <v/>
      </c>
      <c r="L7817" s="10" t="str">
        <f ca="1">_xlfn.IFNA((VLOOKUP($A7817,'Fats and Greases'!Q:R,2,FALSE)), "")</f>
        <v/>
      </c>
      <c r="M7817" s="10" t="str">
        <f ca="1">_xlfn.IFNA((VLOOKUP($A7817,'Fats and Greases'!S:T,2,FALSE)), "")</f>
        <v/>
      </c>
    </row>
    <row r="7818" spans="1:13" x14ac:dyDescent="0.2">
      <c r="A7818" s="18">
        <v>47728</v>
      </c>
      <c r="B7818" s="19">
        <f t="shared" si="244"/>
        <v>9</v>
      </c>
      <c r="C7818" s="19">
        <f t="shared" si="245"/>
        <v>2030</v>
      </c>
      <c r="D7818" s="10" t="str">
        <f ca="1">_xlfn.IFNA((VLOOKUP(A7818,'Fats and Greases'!A:B,2,FALSE)), "")</f>
        <v/>
      </c>
      <c r="E7818" s="10" t="str">
        <f ca="1">_xlfn.IFNA((VLOOKUP(A7818,'Fats and Greases'!C:D,2,FALSE)), "")</f>
        <v/>
      </c>
      <c r="F7818" s="10" t="str">
        <f ca="1">_xlfn.IFNA((VLOOKUP(A7818,'Fats and Greases'!E:F,2,FALSE)), "")</f>
        <v/>
      </c>
      <c r="G7818" s="10" t="str">
        <f ca="1">_xlfn.IFNA((VLOOKUP(A7818,'Fats and Greases'!G:H,2,FALSE)), "")</f>
        <v/>
      </c>
      <c r="H7818" s="10" t="str">
        <f ca="1">_xlfn.IFNA((VLOOKUP(A7818,'Fats and Greases'!I:J,2,FALSE)), "")</f>
        <v/>
      </c>
      <c r="I7818" s="10" t="str">
        <f ca="1">_xlfn.IFNA((VLOOKUP(A7818,'Fats and Greases'!K:L,2,FALSE)), "")</f>
        <v/>
      </c>
      <c r="J7818" s="10" t="str">
        <f ca="1">_xlfn.IFNA((VLOOKUP(A7818,'Fats and Greases'!M:N,2,FALSE)), "")</f>
        <v/>
      </c>
      <c r="K7818" s="10" t="str">
        <f ca="1">_xlfn.IFNA((VLOOKUP($A7818,'Fats and Greases'!O:P,2,FALSE)), "")</f>
        <v/>
      </c>
      <c r="L7818" s="10" t="str">
        <f ca="1">_xlfn.IFNA((VLOOKUP($A7818,'Fats and Greases'!Q:R,2,FALSE)), "")</f>
        <v/>
      </c>
      <c r="M7818" s="10" t="str">
        <f ca="1">_xlfn.IFNA((VLOOKUP($A7818,'Fats and Greases'!S:T,2,FALSE)), "")</f>
        <v/>
      </c>
    </row>
    <row r="7819" spans="1:13" x14ac:dyDescent="0.2">
      <c r="A7819" s="18">
        <v>47729</v>
      </c>
      <c r="B7819" s="19">
        <f t="shared" si="244"/>
        <v>9</v>
      </c>
      <c r="C7819" s="19">
        <f t="shared" si="245"/>
        <v>2030</v>
      </c>
      <c r="D7819" s="10" t="str">
        <f ca="1">_xlfn.IFNA((VLOOKUP(A7819,'Fats and Greases'!A:B,2,FALSE)), "")</f>
        <v/>
      </c>
      <c r="E7819" s="10" t="str">
        <f ca="1">_xlfn.IFNA((VLOOKUP(A7819,'Fats and Greases'!C:D,2,FALSE)), "")</f>
        <v/>
      </c>
      <c r="F7819" s="10" t="str">
        <f ca="1">_xlfn.IFNA((VLOOKUP(A7819,'Fats and Greases'!E:F,2,FALSE)), "")</f>
        <v/>
      </c>
      <c r="G7819" s="10" t="str">
        <f ca="1">_xlfn.IFNA((VLOOKUP(A7819,'Fats and Greases'!G:H,2,FALSE)), "")</f>
        <v/>
      </c>
      <c r="H7819" s="10" t="str">
        <f ca="1">_xlfn.IFNA((VLOOKUP(A7819,'Fats and Greases'!I:J,2,FALSE)), "")</f>
        <v/>
      </c>
      <c r="I7819" s="10" t="str">
        <f ca="1">_xlfn.IFNA((VLOOKUP(A7819,'Fats and Greases'!K:L,2,FALSE)), "")</f>
        <v/>
      </c>
      <c r="J7819" s="10" t="str">
        <f ca="1">_xlfn.IFNA((VLOOKUP(A7819,'Fats and Greases'!M:N,2,FALSE)), "")</f>
        <v/>
      </c>
      <c r="K7819" s="10" t="str">
        <f ca="1">_xlfn.IFNA((VLOOKUP($A7819,'Fats and Greases'!O:P,2,FALSE)), "")</f>
        <v/>
      </c>
      <c r="L7819" s="10" t="str">
        <f ca="1">_xlfn.IFNA((VLOOKUP($A7819,'Fats and Greases'!Q:R,2,FALSE)), "")</f>
        <v/>
      </c>
      <c r="M7819" s="10" t="str">
        <f ca="1">_xlfn.IFNA((VLOOKUP($A7819,'Fats and Greases'!S:T,2,FALSE)), "")</f>
        <v/>
      </c>
    </row>
    <row r="7820" spans="1:13" x14ac:dyDescent="0.2">
      <c r="A7820" s="18">
        <v>47730</v>
      </c>
      <c r="B7820" s="19">
        <f t="shared" si="244"/>
        <v>9</v>
      </c>
      <c r="C7820" s="19">
        <f t="shared" si="245"/>
        <v>2030</v>
      </c>
      <c r="D7820" s="10" t="str">
        <f ca="1">_xlfn.IFNA((VLOOKUP(A7820,'Fats and Greases'!A:B,2,FALSE)), "")</f>
        <v/>
      </c>
      <c r="E7820" s="10" t="str">
        <f ca="1">_xlfn.IFNA((VLOOKUP(A7820,'Fats and Greases'!C:D,2,FALSE)), "")</f>
        <v/>
      </c>
      <c r="F7820" s="10" t="str">
        <f ca="1">_xlfn.IFNA((VLOOKUP(A7820,'Fats and Greases'!E:F,2,FALSE)), "")</f>
        <v/>
      </c>
      <c r="G7820" s="10" t="str">
        <f ca="1">_xlfn.IFNA((VLOOKUP(A7820,'Fats and Greases'!G:H,2,FALSE)), "")</f>
        <v/>
      </c>
      <c r="H7820" s="10" t="str">
        <f ca="1">_xlfn.IFNA((VLOOKUP(A7820,'Fats and Greases'!I:J,2,FALSE)), "")</f>
        <v/>
      </c>
      <c r="I7820" s="10" t="str">
        <f ca="1">_xlfn.IFNA((VLOOKUP(A7820,'Fats and Greases'!K:L,2,FALSE)), "")</f>
        <v/>
      </c>
      <c r="J7820" s="10" t="str">
        <f ca="1">_xlfn.IFNA((VLOOKUP(A7820,'Fats and Greases'!M:N,2,FALSE)), "")</f>
        <v/>
      </c>
      <c r="K7820" s="10" t="str">
        <f ca="1">_xlfn.IFNA((VLOOKUP($A7820,'Fats and Greases'!O:P,2,FALSE)), "")</f>
        <v/>
      </c>
      <c r="L7820" s="10" t="str">
        <f ca="1">_xlfn.IFNA((VLOOKUP($A7820,'Fats and Greases'!Q:R,2,FALSE)), "")</f>
        <v/>
      </c>
      <c r="M7820" s="10" t="str">
        <f ca="1">_xlfn.IFNA((VLOOKUP($A7820,'Fats and Greases'!S:T,2,FALSE)), "")</f>
        <v/>
      </c>
    </row>
    <row r="7821" spans="1:13" x14ac:dyDescent="0.2">
      <c r="A7821" s="18">
        <v>47731</v>
      </c>
      <c r="B7821" s="19">
        <f t="shared" si="244"/>
        <v>9</v>
      </c>
      <c r="C7821" s="19">
        <f t="shared" si="245"/>
        <v>2030</v>
      </c>
      <c r="D7821" s="10" t="str">
        <f ca="1">_xlfn.IFNA((VLOOKUP(A7821,'Fats and Greases'!A:B,2,FALSE)), "")</f>
        <v/>
      </c>
      <c r="E7821" s="10" t="str">
        <f ca="1">_xlfn.IFNA((VLOOKUP(A7821,'Fats and Greases'!C:D,2,FALSE)), "")</f>
        <v/>
      </c>
      <c r="F7821" s="10" t="str">
        <f ca="1">_xlfn.IFNA((VLOOKUP(A7821,'Fats and Greases'!E:F,2,FALSE)), "")</f>
        <v/>
      </c>
      <c r="G7821" s="10" t="str">
        <f ca="1">_xlfn.IFNA((VLOOKUP(A7821,'Fats and Greases'!G:H,2,FALSE)), "")</f>
        <v/>
      </c>
      <c r="H7821" s="10" t="str">
        <f ca="1">_xlfn.IFNA((VLOOKUP(A7821,'Fats and Greases'!I:J,2,FALSE)), "")</f>
        <v/>
      </c>
      <c r="I7821" s="10" t="str">
        <f ca="1">_xlfn.IFNA((VLOOKUP(A7821,'Fats and Greases'!K:L,2,FALSE)), "")</f>
        <v/>
      </c>
      <c r="J7821" s="10" t="str">
        <f ca="1">_xlfn.IFNA((VLOOKUP(A7821,'Fats and Greases'!M:N,2,FALSE)), "")</f>
        <v/>
      </c>
      <c r="K7821" s="10" t="str">
        <f ca="1">_xlfn.IFNA((VLOOKUP($A7821,'Fats and Greases'!O:P,2,FALSE)), "")</f>
        <v/>
      </c>
      <c r="L7821" s="10" t="str">
        <f ca="1">_xlfn.IFNA((VLOOKUP($A7821,'Fats and Greases'!Q:R,2,FALSE)), "")</f>
        <v/>
      </c>
      <c r="M7821" s="10" t="str">
        <f ca="1">_xlfn.IFNA((VLOOKUP($A7821,'Fats and Greases'!S:T,2,FALSE)), "")</f>
        <v/>
      </c>
    </row>
    <row r="7822" spans="1:13" x14ac:dyDescent="0.2">
      <c r="A7822" s="18">
        <v>47732</v>
      </c>
      <c r="B7822" s="19">
        <f t="shared" si="244"/>
        <v>9</v>
      </c>
      <c r="C7822" s="19">
        <f t="shared" si="245"/>
        <v>2030</v>
      </c>
      <c r="D7822" s="10" t="str">
        <f ca="1">_xlfn.IFNA((VLOOKUP(A7822,'Fats and Greases'!A:B,2,FALSE)), "")</f>
        <v/>
      </c>
      <c r="E7822" s="10" t="str">
        <f ca="1">_xlfn.IFNA((VLOOKUP(A7822,'Fats and Greases'!C:D,2,FALSE)), "")</f>
        <v/>
      </c>
      <c r="F7822" s="10" t="str">
        <f ca="1">_xlfn.IFNA((VLOOKUP(A7822,'Fats and Greases'!E:F,2,FALSE)), "")</f>
        <v/>
      </c>
      <c r="G7822" s="10" t="str">
        <f ca="1">_xlfn.IFNA((VLOOKUP(A7822,'Fats and Greases'!G:H,2,FALSE)), "")</f>
        <v/>
      </c>
      <c r="H7822" s="10" t="str">
        <f ca="1">_xlfn.IFNA((VLOOKUP(A7822,'Fats and Greases'!I:J,2,FALSE)), "")</f>
        <v/>
      </c>
      <c r="I7822" s="10" t="str">
        <f ca="1">_xlfn.IFNA((VLOOKUP(A7822,'Fats and Greases'!K:L,2,FALSE)), "")</f>
        <v/>
      </c>
      <c r="J7822" s="10" t="str">
        <f ca="1">_xlfn.IFNA((VLOOKUP(A7822,'Fats and Greases'!M:N,2,FALSE)), "")</f>
        <v/>
      </c>
      <c r="K7822" s="10" t="str">
        <f ca="1">_xlfn.IFNA((VLOOKUP($A7822,'Fats and Greases'!O:P,2,FALSE)), "")</f>
        <v/>
      </c>
      <c r="L7822" s="10" t="str">
        <f ca="1">_xlfn.IFNA((VLOOKUP($A7822,'Fats and Greases'!Q:R,2,FALSE)), "")</f>
        <v/>
      </c>
      <c r="M7822" s="10" t="str">
        <f ca="1">_xlfn.IFNA((VLOOKUP($A7822,'Fats and Greases'!S:T,2,FALSE)), "")</f>
        <v/>
      </c>
    </row>
    <row r="7823" spans="1:13" x14ac:dyDescent="0.2">
      <c r="A7823" s="18">
        <v>47735</v>
      </c>
      <c r="B7823" s="19">
        <f t="shared" si="244"/>
        <v>9</v>
      </c>
      <c r="C7823" s="19">
        <f t="shared" si="245"/>
        <v>2030</v>
      </c>
      <c r="D7823" s="10" t="str">
        <f ca="1">_xlfn.IFNA((VLOOKUP(A7823,'Fats and Greases'!A:B,2,FALSE)), "")</f>
        <v/>
      </c>
      <c r="E7823" s="10" t="str">
        <f ca="1">_xlfn.IFNA((VLOOKUP(A7823,'Fats and Greases'!C:D,2,FALSE)), "")</f>
        <v/>
      </c>
      <c r="F7823" s="10" t="str">
        <f ca="1">_xlfn.IFNA((VLOOKUP(A7823,'Fats and Greases'!E:F,2,FALSE)), "")</f>
        <v/>
      </c>
      <c r="G7823" s="10" t="str">
        <f ca="1">_xlfn.IFNA((VLOOKUP(A7823,'Fats and Greases'!G:H,2,FALSE)), "")</f>
        <v/>
      </c>
      <c r="H7823" s="10" t="str">
        <f ca="1">_xlfn.IFNA((VLOOKUP(A7823,'Fats and Greases'!I:J,2,FALSE)), "")</f>
        <v/>
      </c>
      <c r="I7823" s="10" t="str">
        <f ca="1">_xlfn.IFNA((VLOOKUP(A7823,'Fats and Greases'!K:L,2,FALSE)), "")</f>
        <v/>
      </c>
      <c r="J7823" s="10" t="str">
        <f ca="1">_xlfn.IFNA((VLOOKUP(A7823,'Fats and Greases'!M:N,2,FALSE)), "")</f>
        <v/>
      </c>
      <c r="K7823" s="10" t="str">
        <f ca="1">_xlfn.IFNA((VLOOKUP($A7823,'Fats and Greases'!O:P,2,FALSE)), "")</f>
        <v/>
      </c>
      <c r="L7823" s="10" t="str">
        <f ca="1">_xlfn.IFNA((VLOOKUP($A7823,'Fats and Greases'!Q:R,2,FALSE)), "")</f>
        <v/>
      </c>
      <c r="M7823" s="10" t="str">
        <f ca="1">_xlfn.IFNA((VLOOKUP($A7823,'Fats and Greases'!S:T,2,FALSE)), "")</f>
        <v/>
      </c>
    </row>
    <row r="7824" spans="1:13" x14ac:dyDescent="0.2">
      <c r="A7824" s="18">
        <v>47736</v>
      </c>
      <c r="B7824" s="19">
        <f t="shared" si="244"/>
        <v>9</v>
      </c>
      <c r="C7824" s="19">
        <f t="shared" si="245"/>
        <v>2030</v>
      </c>
      <c r="D7824" s="10" t="str">
        <f ca="1">_xlfn.IFNA((VLOOKUP(A7824,'Fats and Greases'!A:B,2,FALSE)), "")</f>
        <v/>
      </c>
      <c r="E7824" s="10" t="str">
        <f ca="1">_xlfn.IFNA((VLOOKUP(A7824,'Fats and Greases'!C:D,2,FALSE)), "")</f>
        <v/>
      </c>
      <c r="F7824" s="10" t="str">
        <f ca="1">_xlfn.IFNA((VLOOKUP(A7824,'Fats and Greases'!E:F,2,FALSE)), "")</f>
        <v/>
      </c>
      <c r="G7824" s="10" t="str">
        <f ca="1">_xlfn.IFNA((VLOOKUP(A7824,'Fats and Greases'!G:H,2,FALSE)), "")</f>
        <v/>
      </c>
      <c r="H7824" s="10" t="str">
        <f ca="1">_xlfn.IFNA((VLOOKUP(A7824,'Fats and Greases'!I:J,2,FALSE)), "")</f>
        <v/>
      </c>
      <c r="I7824" s="10" t="str">
        <f ca="1">_xlfn.IFNA((VLOOKUP(A7824,'Fats and Greases'!K:L,2,FALSE)), "")</f>
        <v/>
      </c>
      <c r="J7824" s="10" t="str">
        <f ca="1">_xlfn.IFNA((VLOOKUP(A7824,'Fats and Greases'!M:N,2,FALSE)), "")</f>
        <v/>
      </c>
      <c r="K7824" s="10" t="str">
        <f ca="1">_xlfn.IFNA((VLOOKUP($A7824,'Fats and Greases'!O:P,2,FALSE)), "")</f>
        <v/>
      </c>
      <c r="L7824" s="10" t="str">
        <f ca="1">_xlfn.IFNA((VLOOKUP($A7824,'Fats and Greases'!Q:R,2,FALSE)), "")</f>
        <v/>
      </c>
      <c r="M7824" s="10" t="str">
        <f ca="1">_xlfn.IFNA((VLOOKUP($A7824,'Fats and Greases'!S:T,2,FALSE)), "")</f>
        <v/>
      </c>
    </row>
    <row r="7825" spans="1:13" x14ac:dyDescent="0.2">
      <c r="A7825" s="18">
        <v>47737</v>
      </c>
      <c r="B7825" s="19">
        <f t="shared" si="244"/>
        <v>9</v>
      </c>
      <c r="C7825" s="19">
        <f t="shared" si="245"/>
        <v>2030</v>
      </c>
      <c r="D7825" s="10" t="str">
        <f ca="1">_xlfn.IFNA((VLOOKUP(A7825,'Fats and Greases'!A:B,2,FALSE)), "")</f>
        <v/>
      </c>
      <c r="E7825" s="10" t="str">
        <f ca="1">_xlfn.IFNA((VLOOKUP(A7825,'Fats and Greases'!C:D,2,FALSE)), "")</f>
        <v/>
      </c>
      <c r="F7825" s="10" t="str">
        <f ca="1">_xlfn.IFNA((VLOOKUP(A7825,'Fats and Greases'!E:F,2,FALSE)), "")</f>
        <v/>
      </c>
      <c r="G7825" s="10" t="str">
        <f ca="1">_xlfn.IFNA((VLOOKUP(A7825,'Fats and Greases'!G:H,2,FALSE)), "")</f>
        <v/>
      </c>
      <c r="H7825" s="10" t="str">
        <f ca="1">_xlfn.IFNA((VLOOKUP(A7825,'Fats and Greases'!I:J,2,FALSE)), "")</f>
        <v/>
      </c>
      <c r="I7825" s="10" t="str">
        <f ca="1">_xlfn.IFNA((VLOOKUP(A7825,'Fats and Greases'!K:L,2,FALSE)), "")</f>
        <v/>
      </c>
      <c r="J7825" s="10" t="str">
        <f ca="1">_xlfn.IFNA((VLOOKUP(A7825,'Fats and Greases'!M:N,2,FALSE)), "")</f>
        <v/>
      </c>
      <c r="K7825" s="10" t="str">
        <f ca="1">_xlfn.IFNA((VLOOKUP($A7825,'Fats and Greases'!O:P,2,FALSE)), "")</f>
        <v/>
      </c>
      <c r="L7825" s="10" t="str">
        <f ca="1">_xlfn.IFNA((VLOOKUP($A7825,'Fats and Greases'!Q:R,2,FALSE)), "")</f>
        <v/>
      </c>
      <c r="M7825" s="10" t="str">
        <f ca="1">_xlfn.IFNA((VLOOKUP($A7825,'Fats and Greases'!S:T,2,FALSE)), "")</f>
        <v/>
      </c>
    </row>
    <row r="7826" spans="1:13" x14ac:dyDescent="0.2">
      <c r="A7826" s="18">
        <v>47738</v>
      </c>
      <c r="B7826" s="19">
        <f t="shared" si="244"/>
        <v>9</v>
      </c>
      <c r="C7826" s="19">
        <f t="shared" si="245"/>
        <v>2030</v>
      </c>
      <c r="D7826" s="10" t="str">
        <f ca="1">_xlfn.IFNA((VLOOKUP(A7826,'Fats and Greases'!A:B,2,FALSE)), "")</f>
        <v/>
      </c>
      <c r="E7826" s="10" t="str">
        <f ca="1">_xlfn.IFNA((VLOOKUP(A7826,'Fats and Greases'!C:D,2,FALSE)), "")</f>
        <v/>
      </c>
      <c r="F7826" s="10" t="str">
        <f ca="1">_xlfn.IFNA((VLOOKUP(A7826,'Fats and Greases'!E:F,2,FALSE)), "")</f>
        <v/>
      </c>
      <c r="G7826" s="10" t="str">
        <f ca="1">_xlfn.IFNA((VLOOKUP(A7826,'Fats and Greases'!G:H,2,FALSE)), "")</f>
        <v/>
      </c>
      <c r="H7826" s="10" t="str">
        <f ca="1">_xlfn.IFNA((VLOOKUP(A7826,'Fats and Greases'!I:J,2,FALSE)), "")</f>
        <v/>
      </c>
      <c r="I7826" s="10" t="str">
        <f ca="1">_xlfn.IFNA((VLOOKUP(A7826,'Fats and Greases'!K:L,2,FALSE)), "")</f>
        <v/>
      </c>
      <c r="J7826" s="10" t="str">
        <f ca="1">_xlfn.IFNA((VLOOKUP(A7826,'Fats and Greases'!M:N,2,FALSE)), "")</f>
        <v/>
      </c>
      <c r="K7826" s="10" t="str">
        <f ca="1">_xlfn.IFNA((VLOOKUP($A7826,'Fats and Greases'!O:P,2,FALSE)), "")</f>
        <v/>
      </c>
      <c r="L7826" s="10" t="str">
        <f ca="1">_xlfn.IFNA((VLOOKUP($A7826,'Fats and Greases'!Q:R,2,FALSE)), "")</f>
        <v/>
      </c>
      <c r="M7826" s="10" t="str">
        <f ca="1">_xlfn.IFNA((VLOOKUP($A7826,'Fats and Greases'!S:T,2,FALSE)), "")</f>
        <v/>
      </c>
    </row>
    <row r="7827" spans="1:13" x14ac:dyDescent="0.2">
      <c r="A7827" s="18">
        <v>47739</v>
      </c>
      <c r="B7827" s="19">
        <f t="shared" si="244"/>
        <v>9</v>
      </c>
      <c r="C7827" s="19">
        <f t="shared" si="245"/>
        <v>2030</v>
      </c>
      <c r="D7827" s="10" t="str">
        <f ca="1">_xlfn.IFNA((VLOOKUP(A7827,'Fats and Greases'!A:B,2,FALSE)), "")</f>
        <v/>
      </c>
      <c r="E7827" s="10" t="str">
        <f ca="1">_xlfn.IFNA((VLOOKUP(A7827,'Fats and Greases'!C:D,2,FALSE)), "")</f>
        <v/>
      </c>
      <c r="F7827" s="10" t="str">
        <f ca="1">_xlfn.IFNA((VLOOKUP(A7827,'Fats and Greases'!E:F,2,FALSE)), "")</f>
        <v/>
      </c>
      <c r="G7827" s="10" t="str">
        <f ca="1">_xlfn.IFNA((VLOOKUP(A7827,'Fats and Greases'!G:H,2,FALSE)), "")</f>
        <v/>
      </c>
      <c r="H7827" s="10" t="str">
        <f ca="1">_xlfn.IFNA((VLOOKUP(A7827,'Fats and Greases'!I:J,2,FALSE)), "")</f>
        <v/>
      </c>
      <c r="I7827" s="10" t="str">
        <f ca="1">_xlfn.IFNA((VLOOKUP(A7827,'Fats and Greases'!K:L,2,FALSE)), "")</f>
        <v/>
      </c>
      <c r="J7827" s="10" t="str">
        <f ca="1">_xlfn.IFNA((VLOOKUP(A7827,'Fats and Greases'!M:N,2,FALSE)), "")</f>
        <v/>
      </c>
      <c r="K7827" s="10" t="str">
        <f ca="1">_xlfn.IFNA((VLOOKUP($A7827,'Fats and Greases'!O:P,2,FALSE)), "")</f>
        <v/>
      </c>
      <c r="L7827" s="10" t="str">
        <f ca="1">_xlfn.IFNA((VLOOKUP($A7827,'Fats and Greases'!Q:R,2,FALSE)), "")</f>
        <v/>
      </c>
      <c r="M7827" s="10" t="str">
        <f ca="1">_xlfn.IFNA((VLOOKUP($A7827,'Fats and Greases'!S:T,2,FALSE)), "")</f>
        <v/>
      </c>
    </row>
    <row r="7828" spans="1:13" x14ac:dyDescent="0.2">
      <c r="A7828" s="18">
        <v>47742</v>
      </c>
      <c r="B7828" s="19">
        <f t="shared" si="244"/>
        <v>9</v>
      </c>
      <c r="C7828" s="19">
        <f t="shared" si="245"/>
        <v>2030</v>
      </c>
      <c r="D7828" s="10" t="str">
        <f ca="1">_xlfn.IFNA((VLOOKUP(A7828,'Fats and Greases'!A:B,2,FALSE)), "")</f>
        <v/>
      </c>
      <c r="E7828" s="10" t="str">
        <f ca="1">_xlfn.IFNA((VLOOKUP(A7828,'Fats and Greases'!C:D,2,FALSE)), "")</f>
        <v/>
      </c>
      <c r="F7828" s="10" t="str">
        <f ca="1">_xlfn.IFNA((VLOOKUP(A7828,'Fats and Greases'!E:F,2,FALSE)), "")</f>
        <v/>
      </c>
      <c r="G7828" s="10" t="str">
        <f ca="1">_xlfn.IFNA((VLOOKUP(A7828,'Fats and Greases'!G:H,2,FALSE)), "")</f>
        <v/>
      </c>
      <c r="H7828" s="10" t="str">
        <f ca="1">_xlfn.IFNA((VLOOKUP(A7828,'Fats and Greases'!I:J,2,FALSE)), "")</f>
        <v/>
      </c>
      <c r="I7828" s="10" t="str">
        <f ca="1">_xlfn.IFNA((VLOOKUP(A7828,'Fats and Greases'!K:L,2,FALSE)), "")</f>
        <v/>
      </c>
      <c r="J7828" s="10" t="str">
        <f ca="1">_xlfn.IFNA((VLOOKUP(A7828,'Fats and Greases'!M:N,2,FALSE)), "")</f>
        <v/>
      </c>
      <c r="K7828" s="10" t="str">
        <f ca="1">_xlfn.IFNA((VLOOKUP($A7828,'Fats and Greases'!O:P,2,FALSE)), "")</f>
        <v/>
      </c>
      <c r="L7828" s="10" t="str">
        <f ca="1">_xlfn.IFNA((VLOOKUP($A7828,'Fats and Greases'!Q:R,2,FALSE)), "")</f>
        <v/>
      </c>
      <c r="M7828" s="10" t="str">
        <f ca="1">_xlfn.IFNA((VLOOKUP($A7828,'Fats and Greases'!S:T,2,FALSE)), "")</f>
        <v/>
      </c>
    </row>
    <row r="7829" spans="1:13" x14ac:dyDescent="0.2">
      <c r="A7829" s="18">
        <v>47743</v>
      </c>
      <c r="B7829" s="19">
        <f t="shared" si="244"/>
        <v>9</v>
      </c>
      <c r="C7829" s="19">
        <f t="shared" si="245"/>
        <v>2030</v>
      </c>
      <c r="D7829" s="10" t="str">
        <f ca="1">_xlfn.IFNA((VLOOKUP(A7829,'Fats and Greases'!A:B,2,FALSE)), "")</f>
        <v/>
      </c>
      <c r="E7829" s="10" t="str">
        <f ca="1">_xlfn.IFNA((VLOOKUP(A7829,'Fats and Greases'!C:D,2,FALSE)), "")</f>
        <v/>
      </c>
      <c r="F7829" s="10" t="str">
        <f ca="1">_xlfn.IFNA((VLOOKUP(A7829,'Fats and Greases'!E:F,2,FALSE)), "")</f>
        <v/>
      </c>
      <c r="G7829" s="10" t="str">
        <f ca="1">_xlfn.IFNA((VLOOKUP(A7829,'Fats and Greases'!G:H,2,FALSE)), "")</f>
        <v/>
      </c>
      <c r="H7829" s="10" t="str">
        <f ca="1">_xlfn.IFNA((VLOOKUP(A7829,'Fats and Greases'!I:J,2,FALSE)), "")</f>
        <v/>
      </c>
      <c r="I7829" s="10" t="str">
        <f ca="1">_xlfn.IFNA((VLOOKUP(A7829,'Fats and Greases'!K:L,2,FALSE)), "")</f>
        <v/>
      </c>
      <c r="J7829" s="10" t="str">
        <f ca="1">_xlfn.IFNA((VLOOKUP(A7829,'Fats and Greases'!M:N,2,FALSE)), "")</f>
        <v/>
      </c>
      <c r="K7829" s="10" t="str">
        <f ca="1">_xlfn.IFNA((VLOOKUP($A7829,'Fats and Greases'!O:P,2,FALSE)), "")</f>
        <v/>
      </c>
      <c r="L7829" s="10" t="str">
        <f ca="1">_xlfn.IFNA((VLOOKUP($A7829,'Fats and Greases'!Q:R,2,FALSE)), "")</f>
        <v/>
      </c>
      <c r="M7829" s="10" t="str">
        <f ca="1">_xlfn.IFNA((VLOOKUP($A7829,'Fats and Greases'!S:T,2,FALSE)), "")</f>
        <v/>
      </c>
    </row>
    <row r="7830" spans="1:13" x14ac:dyDescent="0.2">
      <c r="A7830" s="18">
        <v>47744</v>
      </c>
      <c r="B7830" s="19">
        <f t="shared" si="244"/>
        <v>9</v>
      </c>
      <c r="C7830" s="19">
        <f t="shared" si="245"/>
        <v>2030</v>
      </c>
      <c r="D7830" s="10" t="str">
        <f ca="1">_xlfn.IFNA((VLOOKUP(A7830,'Fats and Greases'!A:B,2,FALSE)), "")</f>
        <v/>
      </c>
      <c r="E7830" s="10" t="str">
        <f ca="1">_xlfn.IFNA((VLOOKUP(A7830,'Fats and Greases'!C:D,2,FALSE)), "")</f>
        <v/>
      </c>
      <c r="F7830" s="10" t="str">
        <f ca="1">_xlfn.IFNA((VLOOKUP(A7830,'Fats and Greases'!E:F,2,FALSE)), "")</f>
        <v/>
      </c>
      <c r="G7830" s="10" t="str">
        <f ca="1">_xlfn.IFNA((VLOOKUP(A7830,'Fats and Greases'!G:H,2,FALSE)), "")</f>
        <v/>
      </c>
      <c r="H7830" s="10" t="str">
        <f ca="1">_xlfn.IFNA((VLOOKUP(A7830,'Fats and Greases'!I:J,2,FALSE)), "")</f>
        <v/>
      </c>
      <c r="I7830" s="10" t="str">
        <f ca="1">_xlfn.IFNA((VLOOKUP(A7830,'Fats and Greases'!K:L,2,FALSE)), "")</f>
        <v/>
      </c>
      <c r="J7830" s="10" t="str">
        <f ca="1">_xlfn.IFNA((VLOOKUP(A7830,'Fats and Greases'!M:N,2,FALSE)), "")</f>
        <v/>
      </c>
      <c r="K7830" s="10" t="str">
        <f ca="1">_xlfn.IFNA((VLOOKUP($A7830,'Fats and Greases'!O:P,2,FALSE)), "")</f>
        <v/>
      </c>
      <c r="L7830" s="10" t="str">
        <f ca="1">_xlfn.IFNA((VLOOKUP($A7830,'Fats and Greases'!Q:R,2,FALSE)), "")</f>
        <v/>
      </c>
      <c r="M7830" s="10" t="str">
        <f ca="1">_xlfn.IFNA((VLOOKUP($A7830,'Fats and Greases'!S:T,2,FALSE)), "")</f>
        <v/>
      </c>
    </row>
    <row r="7831" spans="1:13" x14ac:dyDescent="0.2">
      <c r="A7831" s="18">
        <v>47745</v>
      </c>
      <c r="B7831" s="19">
        <f t="shared" si="244"/>
        <v>9</v>
      </c>
      <c r="C7831" s="19">
        <f t="shared" si="245"/>
        <v>2030</v>
      </c>
      <c r="D7831" s="10" t="str">
        <f ca="1">_xlfn.IFNA((VLOOKUP(A7831,'Fats and Greases'!A:B,2,FALSE)), "")</f>
        <v/>
      </c>
      <c r="E7831" s="10" t="str">
        <f ca="1">_xlfn.IFNA((VLOOKUP(A7831,'Fats and Greases'!C:D,2,FALSE)), "")</f>
        <v/>
      </c>
      <c r="F7831" s="10" t="str">
        <f ca="1">_xlfn.IFNA((VLOOKUP(A7831,'Fats and Greases'!E:F,2,FALSE)), "")</f>
        <v/>
      </c>
      <c r="G7831" s="10" t="str">
        <f ca="1">_xlfn.IFNA((VLOOKUP(A7831,'Fats and Greases'!G:H,2,FALSE)), "")</f>
        <v/>
      </c>
      <c r="H7831" s="10" t="str">
        <f ca="1">_xlfn.IFNA((VLOOKUP(A7831,'Fats and Greases'!I:J,2,FALSE)), "")</f>
        <v/>
      </c>
      <c r="I7831" s="10" t="str">
        <f ca="1">_xlfn.IFNA((VLOOKUP(A7831,'Fats and Greases'!K:L,2,FALSE)), "")</f>
        <v/>
      </c>
      <c r="J7831" s="10" t="str">
        <f ca="1">_xlfn.IFNA((VLOOKUP(A7831,'Fats and Greases'!M:N,2,FALSE)), "")</f>
        <v/>
      </c>
      <c r="K7831" s="10" t="str">
        <f ca="1">_xlfn.IFNA((VLOOKUP($A7831,'Fats and Greases'!O:P,2,FALSE)), "")</f>
        <v/>
      </c>
      <c r="L7831" s="10" t="str">
        <f ca="1">_xlfn.IFNA((VLOOKUP($A7831,'Fats and Greases'!Q:R,2,FALSE)), "")</f>
        <v/>
      </c>
      <c r="M7831" s="10" t="str">
        <f ca="1">_xlfn.IFNA((VLOOKUP($A7831,'Fats and Greases'!S:T,2,FALSE)), "")</f>
        <v/>
      </c>
    </row>
    <row r="7832" spans="1:13" x14ac:dyDescent="0.2">
      <c r="A7832" s="18">
        <v>47746</v>
      </c>
      <c r="B7832" s="19">
        <f t="shared" si="244"/>
        <v>9</v>
      </c>
      <c r="C7832" s="19">
        <f t="shared" si="245"/>
        <v>2030</v>
      </c>
      <c r="D7832" s="10" t="str">
        <f ca="1">_xlfn.IFNA((VLOOKUP(A7832,'Fats and Greases'!A:B,2,FALSE)), "")</f>
        <v/>
      </c>
      <c r="E7832" s="10" t="str">
        <f ca="1">_xlfn.IFNA((VLOOKUP(A7832,'Fats and Greases'!C:D,2,FALSE)), "")</f>
        <v/>
      </c>
      <c r="F7832" s="10" t="str">
        <f ca="1">_xlfn.IFNA((VLOOKUP(A7832,'Fats and Greases'!E:F,2,FALSE)), "")</f>
        <v/>
      </c>
      <c r="G7832" s="10" t="str">
        <f ca="1">_xlfn.IFNA((VLOOKUP(A7832,'Fats and Greases'!G:H,2,FALSE)), "")</f>
        <v/>
      </c>
      <c r="H7832" s="10" t="str">
        <f ca="1">_xlfn.IFNA((VLOOKUP(A7832,'Fats and Greases'!I:J,2,FALSE)), "")</f>
        <v/>
      </c>
      <c r="I7832" s="10" t="str">
        <f ca="1">_xlfn.IFNA((VLOOKUP(A7832,'Fats and Greases'!K:L,2,FALSE)), "")</f>
        <v/>
      </c>
      <c r="J7832" s="10" t="str">
        <f ca="1">_xlfn.IFNA((VLOOKUP(A7832,'Fats and Greases'!M:N,2,FALSE)), "")</f>
        <v/>
      </c>
      <c r="K7832" s="10" t="str">
        <f ca="1">_xlfn.IFNA((VLOOKUP($A7832,'Fats and Greases'!O:P,2,FALSE)), "")</f>
        <v/>
      </c>
      <c r="L7832" s="10" t="str">
        <f ca="1">_xlfn.IFNA((VLOOKUP($A7832,'Fats and Greases'!Q:R,2,FALSE)), "")</f>
        <v/>
      </c>
      <c r="M7832" s="10" t="str">
        <f ca="1">_xlfn.IFNA((VLOOKUP($A7832,'Fats and Greases'!S:T,2,FALSE)), "")</f>
        <v/>
      </c>
    </row>
    <row r="7833" spans="1:13" x14ac:dyDescent="0.2">
      <c r="A7833" s="18">
        <v>47749</v>
      </c>
      <c r="B7833" s="19">
        <f t="shared" si="244"/>
        <v>9</v>
      </c>
      <c r="C7833" s="19">
        <f t="shared" si="245"/>
        <v>2030</v>
      </c>
      <c r="D7833" s="10" t="str">
        <f ca="1">_xlfn.IFNA((VLOOKUP(A7833,'Fats and Greases'!A:B,2,FALSE)), "")</f>
        <v/>
      </c>
      <c r="E7833" s="10" t="str">
        <f ca="1">_xlfn.IFNA((VLOOKUP(A7833,'Fats and Greases'!C:D,2,FALSE)), "")</f>
        <v/>
      </c>
      <c r="F7833" s="10" t="str">
        <f ca="1">_xlfn.IFNA((VLOOKUP(A7833,'Fats and Greases'!E:F,2,FALSE)), "")</f>
        <v/>
      </c>
      <c r="G7833" s="10" t="str">
        <f ca="1">_xlfn.IFNA((VLOOKUP(A7833,'Fats and Greases'!G:H,2,FALSE)), "")</f>
        <v/>
      </c>
      <c r="H7833" s="10" t="str">
        <f ca="1">_xlfn.IFNA((VLOOKUP(A7833,'Fats and Greases'!I:J,2,FALSE)), "")</f>
        <v/>
      </c>
      <c r="I7833" s="10" t="str">
        <f ca="1">_xlfn.IFNA((VLOOKUP(A7833,'Fats and Greases'!K:L,2,FALSE)), "")</f>
        <v/>
      </c>
      <c r="J7833" s="10" t="str">
        <f ca="1">_xlfn.IFNA((VLOOKUP(A7833,'Fats and Greases'!M:N,2,FALSE)), "")</f>
        <v/>
      </c>
      <c r="K7833" s="10" t="str">
        <f ca="1">_xlfn.IFNA((VLOOKUP($A7833,'Fats and Greases'!O:P,2,FALSE)), "")</f>
        <v/>
      </c>
      <c r="L7833" s="10" t="str">
        <f ca="1">_xlfn.IFNA((VLOOKUP($A7833,'Fats and Greases'!Q:R,2,FALSE)), "")</f>
        <v/>
      </c>
      <c r="M7833" s="10" t="str">
        <f ca="1">_xlfn.IFNA((VLOOKUP($A7833,'Fats and Greases'!S:T,2,FALSE)), "")</f>
        <v/>
      </c>
    </row>
    <row r="7834" spans="1:13" x14ac:dyDescent="0.2">
      <c r="A7834" s="18">
        <v>47750</v>
      </c>
      <c r="B7834" s="19">
        <f t="shared" si="244"/>
        <v>9</v>
      </c>
      <c r="C7834" s="19">
        <f t="shared" si="245"/>
        <v>2030</v>
      </c>
      <c r="D7834" s="10" t="str">
        <f ca="1">_xlfn.IFNA((VLOOKUP(A7834,'Fats and Greases'!A:B,2,FALSE)), "")</f>
        <v/>
      </c>
      <c r="E7834" s="10" t="str">
        <f ca="1">_xlfn.IFNA((VLOOKUP(A7834,'Fats and Greases'!C:D,2,FALSE)), "")</f>
        <v/>
      </c>
      <c r="F7834" s="10" t="str">
        <f ca="1">_xlfn.IFNA((VLOOKUP(A7834,'Fats and Greases'!E:F,2,FALSE)), "")</f>
        <v/>
      </c>
      <c r="G7834" s="10" t="str">
        <f ca="1">_xlfn.IFNA((VLOOKUP(A7834,'Fats and Greases'!G:H,2,FALSE)), "")</f>
        <v/>
      </c>
      <c r="H7834" s="10" t="str">
        <f ca="1">_xlfn.IFNA((VLOOKUP(A7834,'Fats and Greases'!I:J,2,FALSE)), "")</f>
        <v/>
      </c>
      <c r="I7834" s="10" t="str">
        <f ca="1">_xlfn.IFNA((VLOOKUP(A7834,'Fats and Greases'!K:L,2,FALSE)), "")</f>
        <v/>
      </c>
      <c r="J7834" s="10" t="str">
        <f ca="1">_xlfn.IFNA((VLOOKUP(A7834,'Fats and Greases'!M:N,2,FALSE)), "")</f>
        <v/>
      </c>
      <c r="K7834" s="10" t="str">
        <f ca="1">_xlfn.IFNA((VLOOKUP($A7834,'Fats and Greases'!O:P,2,FALSE)), "")</f>
        <v/>
      </c>
      <c r="L7834" s="10" t="str">
        <f ca="1">_xlfn.IFNA((VLOOKUP($A7834,'Fats and Greases'!Q:R,2,FALSE)), "")</f>
        <v/>
      </c>
      <c r="M7834" s="10" t="str">
        <f ca="1">_xlfn.IFNA((VLOOKUP($A7834,'Fats and Greases'!S:T,2,FALSE)), "")</f>
        <v/>
      </c>
    </row>
    <row r="7835" spans="1:13" x14ac:dyDescent="0.2">
      <c r="A7835" s="18">
        <v>47751</v>
      </c>
      <c r="B7835" s="19">
        <f t="shared" si="244"/>
        <v>9</v>
      </c>
      <c r="C7835" s="19">
        <f t="shared" si="245"/>
        <v>2030</v>
      </c>
      <c r="D7835" s="10" t="str">
        <f ca="1">_xlfn.IFNA((VLOOKUP(A7835,'Fats and Greases'!A:B,2,FALSE)), "")</f>
        <v/>
      </c>
      <c r="E7835" s="10" t="str">
        <f ca="1">_xlfn.IFNA((VLOOKUP(A7835,'Fats and Greases'!C:D,2,FALSE)), "")</f>
        <v/>
      </c>
      <c r="F7835" s="10" t="str">
        <f ca="1">_xlfn.IFNA((VLOOKUP(A7835,'Fats and Greases'!E:F,2,FALSE)), "")</f>
        <v/>
      </c>
      <c r="G7835" s="10" t="str">
        <f ca="1">_xlfn.IFNA((VLOOKUP(A7835,'Fats and Greases'!G:H,2,FALSE)), "")</f>
        <v/>
      </c>
      <c r="H7835" s="10" t="str">
        <f ca="1">_xlfn.IFNA((VLOOKUP(A7835,'Fats and Greases'!I:J,2,FALSE)), "")</f>
        <v/>
      </c>
      <c r="I7835" s="10" t="str">
        <f ca="1">_xlfn.IFNA((VLOOKUP(A7835,'Fats and Greases'!K:L,2,FALSE)), "")</f>
        <v/>
      </c>
      <c r="J7835" s="10" t="str">
        <f ca="1">_xlfn.IFNA((VLOOKUP(A7835,'Fats and Greases'!M:N,2,FALSE)), "")</f>
        <v/>
      </c>
      <c r="K7835" s="10" t="str">
        <f ca="1">_xlfn.IFNA((VLOOKUP($A7835,'Fats and Greases'!O:P,2,FALSE)), "")</f>
        <v/>
      </c>
      <c r="L7835" s="10" t="str">
        <f ca="1">_xlfn.IFNA((VLOOKUP($A7835,'Fats and Greases'!Q:R,2,FALSE)), "")</f>
        <v/>
      </c>
      <c r="M7835" s="10" t="str">
        <f ca="1">_xlfn.IFNA((VLOOKUP($A7835,'Fats and Greases'!S:T,2,FALSE)), "")</f>
        <v/>
      </c>
    </row>
    <row r="7836" spans="1:13" x14ac:dyDescent="0.2">
      <c r="A7836" s="18">
        <v>47752</v>
      </c>
      <c r="B7836" s="19">
        <f t="shared" si="244"/>
        <v>9</v>
      </c>
      <c r="C7836" s="19">
        <f t="shared" si="245"/>
        <v>2030</v>
      </c>
      <c r="D7836" s="10" t="str">
        <f ca="1">_xlfn.IFNA((VLOOKUP(A7836,'Fats and Greases'!A:B,2,FALSE)), "")</f>
        <v/>
      </c>
      <c r="E7836" s="10" t="str">
        <f ca="1">_xlfn.IFNA((VLOOKUP(A7836,'Fats and Greases'!C:D,2,FALSE)), "")</f>
        <v/>
      </c>
      <c r="F7836" s="10" t="str">
        <f ca="1">_xlfn.IFNA((VLOOKUP(A7836,'Fats and Greases'!E:F,2,FALSE)), "")</f>
        <v/>
      </c>
      <c r="G7836" s="10" t="str">
        <f ca="1">_xlfn.IFNA((VLOOKUP(A7836,'Fats and Greases'!G:H,2,FALSE)), "")</f>
        <v/>
      </c>
      <c r="H7836" s="10" t="str">
        <f ca="1">_xlfn.IFNA((VLOOKUP(A7836,'Fats and Greases'!I:J,2,FALSE)), "")</f>
        <v/>
      </c>
      <c r="I7836" s="10" t="str">
        <f ca="1">_xlfn.IFNA((VLOOKUP(A7836,'Fats and Greases'!K:L,2,FALSE)), "")</f>
        <v/>
      </c>
      <c r="J7836" s="10" t="str">
        <f ca="1">_xlfn.IFNA((VLOOKUP(A7836,'Fats and Greases'!M:N,2,FALSE)), "")</f>
        <v/>
      </c>
      <c r="K7836" s="10" t="str">
        <f ca="1">_xlfn.IFNA((VLOOKUP($A7836,'Fats and Greases'!O:P,2,FALSE)), "")</f>
        <v/>
      </c>
      <c r="L7836" s="10" t="str">
        <f ca="1">_xlfn.IFNA((VLOOKUP($A7836,'Fats and Greases'!Q:R,2,FALSE)), "")</f>
        <v/>
      </c>
      <c r="M7836" s="10" t="str">
        <f ca="1">_xlfn.IFNA((VLOOKUP($A7836,'Fats and Greases'!S:T,2,FALSE)), "")</f>
        <v/>
      </c>
    </row>
    <row r="7837" spans="1:13" x14ac:dyDescent="0.2">
      <c r="A7837" s="18">
        <v>47753</v>
      </c>
      <c r="B7837" s="19">
        <f t="shared" si="244"/>
        <v>9</v>
      </c>
      <c r="C7837" s="19">
        <f t="shared" si="245"/>
        <v>2030</v>
      </c>
      <c r="D7837" s="10" t="str">
        <f ca="1">_xlfn.IFNA((VLOOKUP(A7837,'Fats and Greases'!A:B,2,FALSE)), "")</f>
        <v/>
      </c>
      <c r="E7837" s="10" t="str">
        <f ca="1">_xlfn.IFNA((VLOOKUP(A7837,'Fats and Greases'!C:D,2,FALSE)), "")</f>
        <v/>
      </c>
      <c r="F7837" s="10" t="str">
        <f ca="1">_xlfn.IFNA((VLOOKUP(A7837,'Fats and Greases'!E:F,2,FALSE)), "")</f>
        <v/>
      </c>
      <c r="G7837" s="10" t="str">
        <f ca="1">_xlfn.IFNA((VLOOKUP(A7837,'Fats and Greases'!G:H,2,FALSE)), "")</f>
        <v/>
      </c>
      <c r="H7837" s="10" t="str">
        <f ca="1">_xlfn.IFNA((VLOOKUP(A7837,'Fats and Greases'!I:J,2,FALSE)), "")</f>
        <v/>
      </c>
      <c r="I7837" s="10" t="str">
        <f ca="1">_xlfn.IFNA((VLOOKUP(A7837,'Fats and Greases'!K:L,2,FALSE)), "")</f>
        <v/>
      </c>
      <c r="J7837" s="10" t="str">
        <f ca="1">_xlfn.IFNA((VLOOKUP(A7837,'Fats and Greases'!M:N,2,FALSE)), "")</f>
        <v/>
      </c>
      <c r="K7837" s="10" t="str">
        <f ca="1">_xlfn.IFNA((VLOOKUP($A7837,'Fats and Greases'!O:P,2,FALSE)), "")</f>
        <v/>
      </c>
      <c r="L7837" s="10" t="str">
        <f ca="1">_xlfn.IFNA((VLOOKUP($A7837,'Fats and Greases'!Q:R,2,FALSE)), "")</f>
        <v/>
      </c>
      <c r="M7837" s="10" t="str">
        <f ca="1">_xlfn.IFNA((VLOOKUP($A7837,'Fats and Greases'!S:T,2,FALSE)), "")</f>
        <v/>
      </c>
    </row>
    <row r="7838" spans="1:13" x14ac:dyDescent="0.2">
      <c r="A7838" s="18">
        <v>47756</v>
      </c>
      <c r="B7838" s="19">
        <f t="shared" si="244"/>
        <v>9</v>
      </c>
      <c r="C7838" s="19">
        <f t="shared" si="245"/>
        <v>2030</v>
      </c>
      <c r="D7838" s="10" t="str">
        <f ca="1">_xlfn.IFNA((VLOOKUP(A7838,'Fats and Greases'!A:B,2,FALSE)), "")</f>
        <v/>
      </c>
      <c r="E7838" s="10" t="str">
        <f ca="1">_xlfn.IFNA((VLOOKUP(A7838,'Fats and Greases'!C:D,2,FALSE)), "")</f>
        <v/>
      </c>
      <c r="F7838" s="10" t="str">
        <f ca="1">_xlfn.IFNA((VLOOKUP(A7838,'Fats and Greases'!E:F,2,FALSE)), "")</f>
        <v/>
      </c>
      <c r="G7838" s="10" t="str">
        <f ca="1">_xlfn.IFNA((VLOOKUP(A7838,'Fats and Greases'!G:H,2,FALSE)), "")</f>
        <v/>
      </c>
      <c r="H7838" s="10" t="str">
        <f ca="1">_xlfn.IFNA((VLOOKUP(A7838,'Fats and Greases'!I:J,2,FALSE)), "")</f>
        <v/>
      </c>
      <c r="I7838" s="10" t="str">
        <f ca="1">_xlfn.IFNA((VLOOKUP(A7838,'Fats and Greases'!K:L,2,FALSE)), "")</f>
        <v/>
      </c>
      <c r="J7838" s="10" t="str">
        <f ca="1">_xlfn.IFNA((VLOOKUP(A7838,'Fats and Greases'!M:N,2,FALSE)), "")</f>
        <v/>
      </c>
      <c r="K7838" s="10" t="str">
        <f ca="1">_xlfn.IFNA((VLOOKUP($A7838,'Fats and Greases'!O:P,2,FALSE)), "")</f>
        <v/>
      </c>
      <c r="L7838" s="10" t="str">
        <f ca="1">_xlfn.IFNA((VLOOKUP($A7838,'Fats and Greases'!Q:R,2,FALSE)), "")</f>
        <v/>
      </c>
      <c r="M7838" s="10" t="str">
        <f ca="1">_xlfn.IFNA((VLOOKUP($A7838,'Fats and Greases'!S:T,2,FALSE)), "")</f>
        <v/>
      </c>
    </row>
    <row r="7839" spans="1:13" x14ac:dyDescent="0.2">
      <c r="A7839" s="18">
        <v>47757</v>
      </c>
      <c r="B7839" s="19">
        <f t="shared" si="244"/>
        <v>10</v>
      </c>
      <c r="C7839" s="19">
        <f t="shared" si="245"/>
        <v>2030</v>
      </c>
      <c r="D7839" s="10" t="str">
        <f ca="1">_xlfn.IFNA((VLOOKUP(A7839,'Fats and Greases'!A:B,2,FALSE)), "")</f>
        <v/>
      </c>
      <c r="E7839" s="10" t="str">
        <f ca="1">_xlfn.IFNA((VLOOKUP(A7839,'Fats and Greases'!C:D,2,FALSE)), "")</f>
        <v/>
      </c>
      <c r="F7839" s="10" t="str">
        <f ca="1">_xlfn.IFNA((VLOOKUP(A7839,'Fats and Greases'!E:F,2,FALSE)), "")</f>
        <v/>
      </c>
      <c r="G7839" s="10" t="str">
        <f ca="1">_xlfn.IFNA((VLOOKUP(A7839,'Fats and Greases'!G:H,2,FALSE)), "")</f>
        <v/>
      </c>
      <c r="H7839" s="10" t="str">
        <f ca="1">_xlfn.IFNA((VLOOKUP(A7839,'Fats and Greases'!I:J,2,FALSE)), "")</f>
        <v/>
      </c>
      <c r="I7839" s="10" t="str">
        <f ca="1">_xlfn.IFNA((VLOOKUP(A7839,'Fats and Greases'!K:L,2,FALSE)), "")</f>
        <v/>
      </c>
      <c r="J7839" s="10" t="str">
        <f ca="1">_xlfn.IFNA((VLOOKUP(A7839,'Fats and Greases'!M:N,2,FALSE)), "")</f>
        <v/>
      </c>
      <c r="K7839" s="10" t="str">
        <f ca="1">_xlfn.IFNA((VLOOKUP($A7839,'Fats and Greases'!O:P,2,FALSE)), "")</f>
        <v/>
      </c>
      <c r="L7839" s="10" t="str">
        <f ca="1">_xlfn.IFNA((VLOOKUP($A7839,'Fats and Greases'!Q:R,2,FALSE)), "")</f>
        <v/>
      </c>
      <c r="M7839" s="10" t="str">
        <f ca="1">_xlfn.IFNA((VLOOKUP($A7839,'Fats and Greases'!S:T,2,FALSE)), "")</f>
        <v/>
      </c>
    </row>
    <row r="7840" spans="1:13" x14ac:dyDescent="0.2">
      <c r="A7840" s="18">
        <v>47758</v>
      </c>
      <c r="B7840" s="19">
        <f t="shared" si="244"/>
        <v>10</v>
      </c>
      <c r="C7840" s="19">
        <f t="shared" si="245"/>
        <v>2030</v>
      </c>
      <c r="D7840" s="10" t="str">
        <f ca="1">_xlfn.IFNA((VLOOKUP(A7840,'Fats and Greases'!A:B,2,FALSE)), "")</f>
        <v/>
      </c>
      <c r="E7840" s="10" t="str">
        <f ca="1">_xlfn.IFNA((VLOOKUP(A7840,'Fats and Greases'!C:D,2,FALSE)), "")</f>
        <v/>
      </c>
      <c r="F7840" s="10" t="str">
        <f ca="1">_xlfn.IFNA((VLOOKUP(A7840,'Fats and Greases'!E:F,2,FALSE)), "")</f>
        <v/>
      </c>
      <c r="G7840" s="10" t="str">
        <f ca="1">_xlfn.IFNA((VLOOKUP(A7840,'Fats and Greases'!G:H,2,FALSE)), "")</f>
        <v/>
      </c>
      <c r="H7840" s="10" t="str">
        <f ca="1">_xlfn.IFNA((VLOOKUP(A7840,'Fats and Greases'!I:J,2,FALSE)), "")</f>
        <v/>
      </c>
      <c r="I7840" s="10" t="str">
        <f ca="1">_xlfn.IFNA((VLOOKUP(A7840,'Fats and Greases'!K:L,2,FALSE)), "")</f>
        <v/>
      </c>
      <c r="J7840" s="10" t="str">
        <f ca="1">_xlfn.IFNA((VLOOKUP(A7840,'Fats and Greases'!M:N,2,FALSE)), "")</f>
        <v/>
      </c>
      <c r="K7840" s="10" t="str">
        <f ca="1">_xlfn.IFNA((VLOOKUP($A7840,'Fats and Greases'!O:P,2,FALSE)), "")</f>
        <v/>
      </c>
      <c r="L7840" s="10" t="str">
        <f ca="1">_xlfn.IFNA((VLOOKUP($A7840,'Fats and Greases'!Q:R,2,FALSE)), "")</f>
        <v/>
      </c>
      <c r="M7840" s="10" t="str">
        <f ca="1">_xlfn.IFNA((VLOOKUP($A7840,'Fats and Greases'!S:T,2,FALSE)), "")</f>
        <v/>
      </c>
    </row>
    <row r="7841" spans="1:13" x14ac:dyDescent="0.2">
      <c r="A7841" s="18">
        <v>47759</v>
      </c>
      <c r="B7841" s="19">
        <f t="shared" si="244"/>
        <v>10</v>
      </c>
      <c r="C7841" s="19">
        <f t="shared" si="245"/>
        <v>2030</v>
      </c>
      <c r="D7841" s="10" t="str">
        <f ca="1">_xlfn.IFNA((VLOOKUP(A7841,'Fats and Greases'!A:B,2,FALSE)), "")</f>
        <v/>
      </c>
      <c r="E7841" s="10" t="str">
        <f ca="1">_xlfn.IFNA((VLOOKUP(A7841,'Fats and Greases'!C:D,2,FALSE)), "")</f>
        <v/>
      </c>
      <c r="F7841" s="10" t="str">
        <f ca="1">_xlfn.IFNA((VLOOKUP(A7841,'Fats and Greases'!E:F,2,FALSE)), "")</f>
        <v/>
      </c>
      <c r="G7841" s="10" t="str">
        <f ca="1">_xlfn.IFNA((VLOOKUP(A7841,'Fats and Greases'!G:H,2,FALSE)), "")</f>
        <v/>
      </c>
      <c r="H7841" s="10" t="str">
        <f ca="1">_xlfn.IFNA((VLOOKUP(A7841,'Fats and Greases'!I:J,2,FALSE)), "")</f>
        <v/>
      </c>
      <c r="I7841" s="10" t="str">
        <f ca="1">_xlfn.IFNA((VLOOKUP(A7841,'Fats and Greases'!K:L,2,FALSE)), "")</f>
        <v/>
      </c>
      <c r="J7841" s="10" t="str">
        <f ca="1">_xlfn.IFNA((VLOOKUP(A7841,'Fats and Greases'!M:N,2,FALSE)), "")</f>
        <v/>
      </c>
      <c r="K7841" s="10" t="str">
        <f ca="1">_xlfn.IFNA((VLOOKUP($A7841,'Fats and Greases'!O:P,2,FALSE)), "")</f>
        <v/>
      </c>
      <c r="L7841" s="10" t="str">
        <f ca="1">_xlfn.IFNA((VLOOKUP($A7841,'Fats and Greases'!Q:R,2,FALSE)), "")</f>
        <v/>
      </c>
      <c r="M7841" s="10" t="str">
        <f ca="1">_xlfn.IFNA((VLOOKUP($A7841,'Fats and Greases'!S:T,2,FALSE)), "")</f>
        <v/>
      </c>
    </row>
    <row r="7842" spans="1:13" x14ac:dyDescent="0.2">
      <c r="A7842" s="18">
        <v>47760</v>
      </c>
      <c r="B7842" s="19">
        <f t="shared" si="244"/>
        <v>10</v>
      </c>
      <c r="C7842" s="19">
        <f t="shared" si="245"/>
        <v>2030</v>
      </c>
      <c r="D7842" s="10" t="str">
        <f ca="1">_xlfn.IFNA((VLOOKUP(A7842,'Fats and Greases'!A:B,2,FALSE)), "")</f>
        <v/>
      </c>
      <c r="E7842" s="10" t="str">
        <f ca="1">_xlfn.IFNA((VLOOKUP(A7842,'Fats and Greases'!C:D,2,FALSE)), "")</f>
        <v/>
      </c>
      <c r="F7842" s="10" t="str">
        <f ca="1">_xlfn.IFNA((VLOOKUP(A7842,'Fats and Greases'!E:F,2,FALSE)), "")</f>
        <v/>
      </c>
      <c r="G7842" s="10" t="str">
        <f ca="1">_xlfn.IFNA((VLOOKUP(A7842,'Fats and Greases'!G:H,2,FALSE)), "")</f>
        <v/>
      </c>
      <c r="H7842" s="10" t="str">
        <f ca="1">_xlfn.IFNA((VLOOKUP(A7842,'Fats and Greases'!I:J,2,FALSE)), "")</f>
        <v/>
      </c>
      <c r="I7842" s="10" t="str">
        <f ca="1">_xlfn.IFNA((VLOOKUP(A7842,'Fats and Greases'!K:L,2,FALSE)), "")</f>
        <v/>
      </c>
      <c r="J7842" s="10" t="str">
        <f ca="1">_xlfn.IFNA((VLOOKUP(A7842,'Fats and Greases'!M:N,2,FALSE)), "")</f>
        <v/>
      </c>
      <c r="K7842" s="10" t="str">
        <f ca="1">_xlfn.IFNA((VLOOKUP($A7842,'Fats and Greases'!O:P,2,FALSE)), "")</f>
        <v/>
      </c>
      <c r="L7842" s="10" t="str">
        <f ca="1">_xlfn.IFNA((VLOOKUP($A7842,'Fats and Greases'!Q:R,2,FALSE)), "")</f>
        <v/>
      </c>
      <c r="M7842" s="10" t="str">
        <f ca="1">_xlfn.IFNA((VLOOKUP($A7842,'Fats and Greases'!S:T,2,FALSE)), "")</f>
        <v/>
      </c>
    </row>
    <row r="7843" spans="1:13" x14ac:dyDescent="0.2">
      <c r="A7843" s="18">
        <v>47763</v>
      </c>
      <c r="B7843" s="19">
        <f t="shared" si="244"/>
        <v>10</v>
      </c>
      <c r="C7843" s="19">
        <f t="shared" si="245"/>
        <v>2030</v>
      </c>
      <c r="D7843" s="10" t="str">
        <f ca="1">_xlfn.IFNA((VLOOKUP(A7843,'Fats and Greases'!A:B,2,FALSE)), "")</f>
        <v/>
      </c>
      <c r="E7843" s="10" t="str">
        <f ca="1">_xlfn.IFNA((VLOOKUP(A7843,'Fats and Greases'!C:D,2,FALSE)), "")</f>
        <v/>
      </c>
      <c r="F7843" s="10" t="str">
        <f ca="1">_xlfn.IFNA((VLOOKUP(A7843,'Fats and Greases'!E:F,2,FALSE)), "")</f>
        <v/>
      </c>
      <c r="G7843" s="10" t="str">
        <f ca="1">_xlfn.IFNA((VLOOKUP(A7843,'Fats and Greases'!G:H,2,FALSE)), "")</f>
        <v/>
      </c>
      <c r="H7843" s="10" t="str">
        <f ca="1">_xlfn.IFNA((VLOOKUP(A7843,'Fats and Greases'!I:J,2,FALSE)), "")</f>
        <v/>
      </c>
      <c r="I7843" s="10" t="str">
        <f ca="1">_xlfn.IFNA((VLOOKUP(A7843,'Fats and Greases'!K:L,2,FALSE)), "")</f>
        <v/>
      </c>
      <c r="J7843" s="10" t="str">
        <f ca="1">_xlfn.IFNA((VLOOKUP(A7843,'Fats and Greases'!M:N,2,FALSE)), "")</f>
        <v/>
      </c>
      <c r="K7843" s="10" t="str">
        <f ca="1">_xlfn.IFNA((VLOOKUP($A7843,'Fats and Greases'!O:P,2,FALSE)), "")</f>
        <v/>
      </c>
      <c r="L7843" s="10" t="str">
        <f ca="1">_xlfn.IFNA((VLOOKUP($A7843,'Fats and Greases'!Q:R,2,FALSE)), "")</f>
        <v/>
      </c>
      <c r="M7843" s="10" t="str">
        <f ca="1">_xlfn.IFNA((VLOOKUP($A7843,'Fats and Greases'!S:T,2,FALSE)), "")</f>
        <v/>
      </c>
    </row>
    <row r="7844" spans="1:13" x14ac:dyDescent="0.2">
      <c r="A7844" s="18">
        <v>47764</v>
      </c>
      <c r="B7844" s="19">
        <f t="shared" si="244"/>
        <v>10</v>
      </c>
      <c r="C7844" s="19">
        <f t="shared" si="245"/>
        <v>2030</v>
      </c>
      <c r="D7844" s="10" t="str">
        <f ca="1">_xlfn.IFNA((VLOOKUP(A7844,'Fats and Greases'!A:B,2,FALSE)), "")</f>
        <v/>
      </c>
      <c r="E7844" s="10" t="str">
        <f ca="1">_xlfn.IFNA((VLOOKUP(A7844,'Fats and Greases'!C:D,2,FALSE)), "")</f>
        <v/>
      </c>
      <c r="F7844" s="10" t="str">
        <f ca="1">_xlfn.IFNA((VLOOKUP(A7844,'Fats and Greases'!E:F,2,FALSE)), "")</f>
        <v/>
      </c>
      <c r="G7844" s="10" t="str">
        <f ca="1">_xlfn.IFNA((VLOOKUP(A7844,'Fats and Greases'!G:H,2,FALSE)), "")</f>
        <v/>
      </c>
      <c r="H7844" s="10" t="str">
        <f ca="1">_xlfn.IFNA((VLOOKUP(A7844,'Fats and Greases'!I:J,2,FALSE)), "")</f>
        <v/>
      </c>
      <c r="I7844" s="10" t="str">
        <f ca="1">_xlfn.IFNA((VLOOKUP(A7844,'Fats and Greases'!K:L,2,FALSE)), "")</f>
        <v/>
      </c>
      <c r="J7844" s="10" t="str">
        <f ca="1">_xlfn.IFNA((VLOOKUP(A7844,'Fats and Greases'!M:N,2,FALSE)), "")</f>
        <v/>
      </c>
      <c r="K7844" s="10" t="str">
        <f ca="1">_xlfn.IFNA((VLOOKUP($A7844,'Fats and Greases'!O:P,2,FALSE)), "")</f>
        <v/>
      </c>
      <c r="L7844" s="10" t="str">
        <f ca="1">_xlfn.IFNA((VLOOKUP($A7844,'Fats and Greases'!Q:R,2,FALSE)), "")</f>
        <v/>
      </c>
      <c r="M7844" s="10" t="str">
        <f ca="1">_xlfn.IFNA((VLOOKUP($A7844,'Fats and Greases'!S:T,2,FALSE)), "")</f>
        <v/>
      </c>
    </row>
    <row r="7845" spans="1:13" x14ac:dyDescent="0.2">
      <c r="A7845" s="18">
        <v>47765</v>
      </c>
      <c r="B7845" s="19">
        <f t="shared" si="244"/>
        <v>10</v>
      </c>
      <c r="C7845" s="19">
        <f t="shared" si="245"/>
        <v>2030</v>
      </c>
      <c r="D7845" s="10" t="str">
        <f ca="1">_xlfn.IFNA((VLOOKUP(A7845,'Fats and Greases'!A:B,2,FALSE)), "")</f>
        <v/>
      </c>
      <c r="E7845" s="10" t="str">
        <f ca="1">_xlfn.IFNA((VLOOKUP(A7845,'Fats and Greases'!C:D,2,FALSE)), "")</f>
        <v/>
      </c>
      <c r="F7845" s="10" t="str">
        <f ca="1">_xlfn.IFNA((VLOOKUP(A7845,'Fats and Greases'!E:F,2,FALSE)), "")</f>
        <v/>
      </c>
      <c r="G7845" s="10" t="str">
        <f ca="1">_xlfn.IFNA((VLOOKUP(A7845,'Fats and Greases'!G:H,2,FALSE)), "")</f>
        <v/>
      </c>
      <c r="H7845" s="10" t="str">
        <f ca="1">_xlfn.IFNA((VLOOKUP(A7845,'Fats and Greases'!I:J,2,FALSE)), "")</f>
        <v/>
      </c>
      <c r="I7845" s="10" t="str">
        <f ca="1">_xlfn.IFNA((VLOOKUP(A7845,'Fats and Greases'!K:L,2,FALSE)), "")</f>
        <v/>
      </c>
      <c r="J7845" s="10" t="str">
        <f ca="1">_xlfn.IFNA((VLOOKUP(A7845,'Fats and Greases'!M:N,2,FALSE)), "")</f>
        <v/>
      </c>
      <c r="K7845" s="10" t="str">
        <f ca="1">_xlfn.IFNA((VLOOKUP($A7845,'Fats and Greases'!O:P,2,FALSE)), "")</f>
        <v/>
      </c>
      <c r="L7845" s="10" t="str">
        <f ca="1">_xlfn.IFNA((VLOOKUP($A7845,'Fats and Greases'!Q:R,2,FALSE)), "")</f>
        <v/>
      </c>
      <c r="M7845" s="10" t="str">
        <f ca="1">_xlfn.IFNA((VLOOKUP($A7845,'Fats and Greases'!S:T,2,FALSE)), "")</f>
        <v/>
      </c>
    </row>
    <row r="7846" spans="1:13" x14ac:dyDescent="0.2">
      <c r="A7846" s="18">
        <v>47766</v>
      </c>
      <c r="B7846" s="19">
        <f t="shared" si="244"/>
        <v>10</v>
      </c>
      <c r="C7846" s="19">
        <f t="shared" si="245"/>
        <v>2030</v>
      </c>
      <c r="D7846" s="10" t="str">
        <f ca="1">_xlfn.IFNA((VLOOKUP(A7846,'Fats and Greases'!A:B,2,FALSE)), "")</f>
        <v/>
      </c>
      <c r="E7846" s="10" t="str">
        <f ca="1">_xlfn.IFNA((VLOOKUP(A7846,'Fats and Greases'!C:D,2,FALSE)), "")</f>
        <v/>
      </c>
      <c r="F7846" s="10" t="str">
        <f ca="1">_xlfn.IFNA((VLOOKUP(A7846,'Fats and Greases'!E:F,2,FALSE)), "")</f>
        <v/>
      </c>
      <c r="G7846" s="10" t="str">
        <f ca="1">_xlfn.IFNA((VLOOKUP(A7846,'Fats and Greases'!G:H,2,FALSE)), "")</f>
        <v/>
      </c>
      <c r="H7846" s="10" t="str">
        <f ca="1">_xlfn.IFNA((VLOOKUP(A7846,'Fats and Greases'!I:J,2,FALSE)), "")</f>
        <v/>
      </c>
      <c r="I7846" s="10" t="str">
        <f ca="1">_xlfn.IFNA((VLOOKUP(A7846,'Fats and Greases'!K:L,2,FALSE)), "")</f>
        <v/>
      </c>
      <c r="J7846" s="10" t="str">
        <f ca="1">_xlfn.IFNA((VLOOKUP(A7846,'Fats and Greases'!M:N,2,FALSE)), "")</f>
        <v/>
      </c>
      <c r="K7846" s="10" t="str">
        <f ca="1">_xlfn.IFNA((VLOOKUP($A7846,'Fats and Greases'!O:P,2,FALSE)), "")</f>
        <v/>
      </c>
      <c r="L7846" s="10" t="str">
        <f ca="1">_xlfn.IFNA((VLOOKUP($A7846,'Fats and Greases'!Q:R,2,FALSE)), "")</f>
        <v/>
      </c>
      <c r="M7846" s="10" t="str">
        <f ca="1">_xlfn.IFNA((VLOOKUP($A7846,'Fats and Greases'!S:T,2,FALSE)), "")</f>
        <v/>
      </c>
    </row>
    <row r="7847" spans="1:13" x14ac:dyDescent="0.2">
      <c r="A7847" s="18">
        <v>47767</v>
      </c>
      <c r="B7847" s="19">
        <f t="shared" si="244"/>
        <v>10</v>
      </c>
      <c r="C7847" s="19">
        <f t="shared" si="245"/>
        <v>2030</v>
      </c>
      <c r="D7847" s="10" t="str">
        <f ca="1">_xlfn.IFNA((VLOOKUP(A7847,'Fats and Greases'!A:B,2,FALSE)), "")</f>
        <v/>
      </c>
      <c r="E7847" s="10" t="str">
        <f ca="1">_xlfn.IFNA((VLOOKUP(A7847,'Fats and Greases'!C:D,2,FALSE)), "")</f>
        <v/>
      </c>
      <c r="F7847" s="10" t="str">
        <f ca="1">_xlfn.IFNA((VLOOKUP(A7847,'Fats and Greases'!E:F,2,FALSE)), "")</f>
        <v/>
      </c>
      <c r="G7847" s="10" t="str">
        <f ca="1">_xlfn.IFNA((VLOOKUP(A7847,'Fats and Greases'!G:H,2,FALSE)), "")</f>
        <v/>
      </c>
      <c r="H7847" s="10" t="str">
        <f ca="1">_xlfn.IFNA((VLOOKUP(A7847,'Fats and Greases'!I:J,2,FALSE)), "")</f>
        <v/>
      </c>
      <c r="I7847" s="10" t="str">
        <f ca="1">_xlfn.IFNA((VLOOKUP(A7847,'Fats and Greases'!K:L,2,FALSE)), "")</f>
        <v/>
      </c>
      <c r="J7847" s="10" t="str">
        <f ca="1">_xlfn.IFNA((VLOOKUP(A7847,'Fats and Greases'!M:N,2,FALSE)), "")</f>
        <v/>
      </c>
      <c r="K7847" s="10" t="str">
        <f ca="1">_xlfn.IFNA((VLOOKUP($A7847,'Fats and Greases'!O:P,2,FALSE)), "")</f>
        <v/>
      </c>
      <c r="L7847" s="10" t="str">
        <f ca="1">_xlfn.IFNA((VLOOKUP($A7847,'Fats and Greases'!Q:R,2,FALSE)), "")</f>
        <v/>
      </c>
      <c r="M7847" s="10" t="str">
        <f ca="1">_xlfn.IFNA((VLOOKUP($A7847,'Fats and Greases'!S:T,2,FALSE)), "")</f>
        <v/>
      </c>
    </row>
    <row r="7848" spans="1:13" x14ac:dyDescent="0.2">
      <c r="A7848" s="18">
        <v>47770</v>
      </c>
      <c r="B7848" s="19">
        <f t="shared" si="244"/>
        <v>10</v>
      </c>
      <c r="C7848" s="19">
        <f t="shared" si="245"/>
        <v>2030</v>
      </c>
      <c r="D7848" s="10" t="str">
        <f ca="1">_xlfn.IFNA((VLOOKUP(A7848,'Fats and Greases'!A:B,2,FALSE)), "")</f>
        <v/>
      </c>
      <c r="E7848" s="10" t="str">
        <f ca="1">_xlfn.IFNA((VLOOKUP(A7848,'Fats and Greases'!C:D,2,FALSE)), "")</f>
        <v/>
      </c>
      <c r="F7848" s="10" t="str">
        <f ca="1">_xlfn.IFNA((VLOOKUP(A7848,'Fats and Greases'!E:F,2,FALSE)), "")</f>
        <v/>
      </c>
      <c r="G7848" s="10" t="str">
        <f ca="1">_xlfn.IFNA((VLOOKUP(A7848,'Fats and Greases'!G:H,2,FALSE)), "")</f>
        <v/>
      </c>
      <c r="H7848" s="10" t="str">
        <f ca="1">_xlfn.IFNA((VLOOKUP(A7848,'Fats and Greases'!I:J,2,FALSE)), "")</f>
        <v/>
      </c>
      <c r="I7848" s="10" t="str">
        <f ca="1">_xlfn.IFNA((VLOOKUP(A7848,'Fats and Greases'!K:L,2,FALSE)), "")</f>
        <v/>
      </c>
      <c r="J7848" s="10" t="str">
        <f ca="1">_xlfn.IFNA((VLOOKUP(A7848,'Fats and Greases'!M:N,2,FALSE)), "")</f>
        <v/>
      </c>
      <c r="K7848" s="10" t="str">
        <f ca="1">_xlfn.IFNA((VLOOKUP($A7848,'Fats and Greases'!O:P,2,FALSE)), "")</f>
        <v/>
      </c>
      <c r="L7848" s="10" t="str">
        <f ca="1">_xlfn.IFNA((VLOOKUP($A7848,'Fats and Greases'!Q:R,2,FALSE)), "")</f>
        <v/>
      </c>
      <c r="M7848" s="10" t="str">
        <f ca="1">_xlfn.IFNA((VLOOKUP($A7848,'Fats and Greases'!S:T,2,FALSE)), "")</f>
        <v/>
      </c>
    </row>
    <row r="7849" spans="1:13" x14ac:dyDescent="0.2">
      <c r="A7849" s="18">
        <v>47771</v>
      </c>
      <c r="B7849" s="19">
        <f t="shared" si="244"/>
        <v>10</v>
      </c>
      <c r="C7849" s="19">
        <f t="shared" si="245"/>
        <v>2030</v>
      </c>
      <c r="D7849" s="10" t="str">
        <f ca="1">_xlfn.IFNA((VLOOKUP(A7849,'Fats and Greases'!A:B,2,FALSE)), "")</f>
        <v/>
      </c>
      <c r="E7849" s="10" t="str">
        <f ca="1">_xlfn.IFNA((VLOOKUP(A7849,'Fats and Greases'!C:D,2,FALSE)), "")</f>
        <v/>
      </c>
      <c r="F7849" s="10" t="str">
        <f ca="1">_xlfn.IFNA((VLOOKUP(A7849,'Fats and Greases'!E:F,2,FALSE)), "")</f>
        <v/>
      </c>
      <c r="G7849" s="10" t="str">
        <f ca="1">_xlfn.IFNA((VLOOKUP(A7849,'Fats and Greases'!G:H,2,FALSE)), "")</f>
        <v/>
      </c>
      <c r="H7849" s="10" t="str">
        <f ca="1">_xlfn.IFNA((VLOOKUP(A7849,'Fats and Greases'!I:J,2,FALSE)), "")</f>
        <v/>
      </c>
      <c r="I7849" s="10" t="str">
        <f ca="1">_xlfn.IFNA((VLOOKUP(A7849,'Fats and Greases'!K:L,2,FALSE)), "")</f>
        <v/>
      </c>
      <c r="J7849" s="10" t="str">
        <f ca="1">_xlfn.IFNA((VLOOKUP(A7849,'Fats and Greases'!M:N,2,FALSE)), "")</f>
        <v/>
      </c>
      <c r="K7849" s="10" t="str">
        <f ca="1">_xlfn.IFNA((VLOOKUP($A7849,'Fats and Greases'!O:P,2,FALSE)), "")</f>
        <v/>
      </c>
      <c r="L7849" s="10" t="str">
        <f ca="1">_xlfn.IFNA((VLOOKUP($A7849,'Fats and Greases'!Q:R,2,FALSE)), "")</f>
        <v/>
      </c>
      <c r="M7849" s="10" t="str">
        <f ca="1">_xlfn.IFNA((VLOOKUP($A7849,'Fats and Greases'!S:T,2,FALSE)), "")</f>
        <v/>
      </c>
    </row>
    <row r="7850" spans="1:13" x14ac:dyDescent="0.2">
      <c r="A7850" s="18">
        <v>47772</v>
      </c>
      <c r="B7850" s="19">
        <f t="shared" si="244"/>
        <v>10</v>
      </c>
      <c r="C7850" s="19">
        <f t="shared" si="245"/>
        <v>2030</v>
      </c>
      <c r="D7850" s="10" t="str">
        <f ca="1">_xlfn.IFNA((VLOOKUP(A7850,'Fats and Greases'!A:B,2,FALSE)), "")</f>
        <v/>
      </c>
      <c r="E7850" s="10" t="str">
        <f ca="1">_xlfn.IFNA((VLOOKUP(A7850,'Fats and Greases'!C:D,2,FALSE)), "")</f>
        <v/>
      </c>
      <c r="F7850" s="10" t="str">
        <f ca="1">_xlfn.IFNA((VLOOKUP(A7850,'Fats and Greases'!E:F,2,FALSE)), "")</f>
        <v/>
      </c>
      <c r="G7850" s="10" t="str">
        <f ca="1">_xlfn.IFNA((VLOOKUP(A7850,'Fats and Greases'!G:H,2,FALSE)), "")</f>
        <v/>
      </c>
      <c r="H7850" s="10" t="str">
        <f ca="1">_xlfn.IFNA((VLOOKUP(A7850,'Fats and Greases'!I:J,2,FALSE)), "")</f>
        <v/>
      </c>
      <c r="I7850" s="10" t="str">
        <f ca="1">_xlfn.IFNA((VLOOKUP(A7850,'Fats and Greases'!K:L,2,FALSE)), "")</f>
        <v/>
      </c>
      <c r="J7850" s="10" t="str">
        <f ca="1">_xlfn.IFNA((VLOOKUP(A7850,'Fats and Greases'!M:N,2,FALSE)), "")</f>
        <v/>
      </c>
      <c r="K7850" s="10" t="str">
        <f ca="1">_xlfn.IFNA((VLOOKUP($A7850,'Fats and Greases'!O:P,2,FALSE)), "")</f>
        <v/>
      </c>
      <c r="L7850" s="10" t="str">
        <f ca="1">_xlfn.IFNA((VLOOKUP($A7850,'Fats and Greases'!Q:R,2,FALSE)), "")</f>
        <v/>
      </c>
      <c r="M7850" s="10" t="str">
        <f ca="1">_xlfn.IFNA((VLOOKUP($A7850,'Fats and Greases'!S:T,2,FALSE)), "")</f>
        <v/>
      </c>
    </row>
    <row r="7851" spans="1:13" x14ac:dyDescent="0.2">
      <c r="A7851" s="18">
        <v>47773</v>
      </c>
      <c r="B7851" s="19">
        <f t="shared" si="244"/>
        <v>10</v>
      </c>
      <c r="C7851" s="19">
        <f t="shared" si="245"/>
        <v>2030</v>
      </c>
      <c r="D7851" s="10" t="str">
        <f ca="1">_xlfn.IFNA((VLOOKUP(A7851,'Fats and Greases'!A:B,2,FALSE)), "")</f>
        <v/>
      </c>
      <c r="E7851" s="10" t="str">
        <f ca="1">_xlfn.IFNA((VLOOKUP(A7851,'Fats and Greases'!C:D,2,FALSE)), "")</f>
        <v/>
      </c>
      <c r="F7851" s="10" t="str">
        <f ca="1">_xlfn.IFNA((VLOOKUP(A7851,'Fats and Greases'!E:F,2,FALSE)), "")</f>
        <v/>
      </c>
      <c r="G7851" s="10" t="str">
        <f ca="1">_xlfn.IFNA((VLOOKUP(A7851,'Fats and Greases'!G:H,2,FALSE)), "")</f>
        <v/>
      </c>
      <c r="H7851" s="10" t="str">
        <f ca="1">_xlfn.IFNA((VLOOKUP(A7851,'Fats and Greases'!I:J,2,FALSE)), "")</f>
        <v/>
      </c>
      <c r="I7851" s="10" t="str">
        <f ca="1">_xlfn.IFNA((VLOOKUP(A7851,'Fats and Greases'!K:L,2,FALSE)), "")</f>
        <v/>
      </c>
      <c r="J7851" s="10" t="str">
        <f ca="1">_xlfn.IFNA((VLOOKUP(A7851,'Fats and Greases'!M:N,2,FALSE)), "")</f>
        <v/>
      </c>
      <c r="K7851" s="10" t="str">
        <f ca="1">_xlfn.IFNA((VLOOKUP($A7851,'Fats and Greases'!O:P,2,FALSE)), "")</f>
        <v/>
      </c>
      <c r="L7851" s="10" t="str">
        <f ca="1">_xlfn.IFNA((VLOOKUP($A7851,'Fats and Greases'!Q:R,2,FALSE)), "")</f>
        <v/>
      </c>
      <c r="M7851" s="10" t="str">
        <f ca="1">_xlfn.IFNA((VLOOKUP($A7851,'Fats and Greases'!S:T,2,FALSE)), "")</f>
        <v/>
      </c>
    </row>
    <row r="7852" spans="1:13" x14ac:dyDescent="0.2">
      <c r="A7852" s="18">
        <v>47774</v>
      </c>
      <c r="B7852" s="19">
        <f t="shared" si="244"/>
        <v>10</v>
      </c>
      <c r="C7852" s="19">
        <f t="shared" si="245"/>
        <v>2030</v>
      </c>
      <c r="D7852" s="10" t="str">
        <f ca="1">_xlfn.IFNA((VLOOKUP(A7852,'Fats and Greases'!A:B,2,FALSE)), "")</f>
        <v/>
      </c>
      <c r="E7852" s="10" t="str">
        <f ca="1">_xlfn.IFNA((VLOOKUP(A7852,'Fats and Greases'!C:D,2,FALSE)), "")</f>
        <v/>
      </c>
      <c r="F7852" s="10" t="str">
        <f ca="1">_xlfn.IFNA((VLOOKUP(A7852,'Fats and Greases'!E:F,2,FALSE)), "")</f>
        <v/>
      </c>
      <c r="G7852" s="10" t="str">
        <f ca="1">_xlfn.IFNA((VLOOKUP(A7852,'Fats and Greases'!G:H,2,FALSE)), "")</f>
        <v/>
      </c>
      <c r="H7852" s="10" t="str">
        <f ca="1">_xlfn.IFNA((VLOOKUP(A7852,'Fats and Greases'!I:J,2,FALSE)), "")</f>
        <v/>
      </c>
      <c r="I7852" s="10" t="str">
        <f ca="1">_xlfn.IFNA((VLOOKUP(A7852,'Fats and Greases'!K:L,2,FALSE)), "")</f>
        <v/>
      </c>
      <c r="J7852" s="10" t="str">
        <f ca="1">_xlfn.IFNA((VLOOKUP(A7852,'Fats and Greases'!M:N,2,FALSE)), "")</f>
        <v/>
      </c>
      <c r="K7852" s="10" t="str">
        <f ca="1">_xlfn.IFNA((VLOOKUP($A7852,'Fats and Greases'!O:P,2,FALSE)), "")</f>
        <v/>
      </c>
      <c r="L7852" s="10" t="str">
        <f ca="1">_xlfn.IFNA((VLOOKUP($A7852,'Fats and Greases'!Q:R,2,FALSE)), "")</f>
        <v/>
      </c>
      <c r="M7852" s="10" t="str">
        <f ca="1">_xlfn.IFNA((VLOOKUP($A7852,'Fats and Greases'!S:T,2,FALSE)), "")</f>
        <v/>
      </c>
    </row>
    <row r="7853" spans="1:13" x14ac:dyDescent="0.2">
      <c r="A7853" s="18">
        <v>47777</v>
      </c>
      <c r="B7853" s="19">
        <f t="shared" si="244"/>
        <v>10</v>
      </c>
      <c r="C7853" s="19">
        <f t="shared" si="245"/>
        <v>2030</v>
      </c>
      <c r="D7853" s="10" t="str">
        <f ca="1">_xlfn.IFNA((VLOOKUP(A7853,'Fats and Greases'!A:B,2,FALSE)), "")</f>
        <v/>
      </c>
      <c r="E7853" s="10" t="str">
        <f ca="1">_xlfn.IFNA((VLOOKUP(A7853,'Fats and Greases'!C:D,2,FALSE)), "")</f>
        <v/>
      </c>
      <c r="F7853" s="10" t="str">
        <f ca="1">_xlfn.IFNA((VLOOKUP(A7853,'Fats and Greases'!E:F,2,FALSE)), "")</f>
        <v/>
      </c>
      <c r="G7853" s="10" t="str">
        <f ca="1">_xlfn.IFNA((VLOOKUP(A7853,'Fats and Greases'!G:H,2,FALSE)), "")</f>
        <v/>
      </c>
      <c r="H7853" s="10" t="str">
        <f ca="1">_xlfn.IFNA((VLOOKUP(A7853,'Fats and Greases'!I:J,2,FALSE)), "")</f>
        <v/>
      </c>
      <c r="I7853" s="10" t="str">
        <f ca="1">_xlfn.IFNA((VLOOKUP(A7853,'Fats and Greases'!K:L,2,FALSE)), "")</f>
        <v/>
      </c>
      <c r="J7853" s="10" t="str">
        <f ca="1">_xlfn.IFNA((VLOOKUP(A7853,'Fats and Greases'!M:N,2,FALSE)), "")</f>
        <v/>
      </c>
      <c r="K7853" s="10" t="str">
        <f ca="1">_xlfn.IFNA((VLOOKUP($A7853,'Fats and Greases'!O:P,2,FALSE)), "")</f>
        <v/>
      </c>
      <c r="L7853" s="10" t="str">
        <f ca="1">_xlfn.IFNA((VLOOKUP($A7853,'Fats and Greases'!Q:R,2,FALSE)), "")</f>
        <v/>
      </c>
      <c r="M7853" s="10" t="str">
        <f ca="1">_xlfn.IFNA((VLOOKUP($A7853,'Fats and Greases'!S:T,2,FALSE)), "")</f>
        <v/>
      </c>
    </row>
    <row r="7854" spans="1:13" x14ac:dyDescent="0.2">
      <c r="A7854" s="18">
        <v>47778</v>
      </c>
      <c r="B7854" s="19">
        <f t="shared" si="244"/>
        <v>10</v>
      </c>
      <c r="C7854" s="19">
        <f t="shared" si="245"/>
        <v>2030</v>
      </c>
      <c r="D7854" s="10" t="str">
        <f ca="1">_xlfn.IFNA((VLOOKUP(A7854,'Fats and Greases'!A:B,2,FALSE)), "")</f>
        <v/>
      </c>
      <c r="E7854" s="10" t="str">
        <f ca="1">_xlfn.IFNA((VLOOKUP(A7854,'Fats and Greases'!C:D,2,FALSE)), "")</f>
        <v/>
      </c>
      <c r="F7854" s="10" t="str">
        <f ca="1">_xlfn.IFNA((VLOOKUP(A7854,'Fats and Greases'!E:F,2,FALSE)), "")</f>
        <v/>
      </c>
      <c r="G7854" s="10" t="str">
        <f ca="1">_xlfn.IFNA((VLOOKUP(A7854,'Fats and Greases'!G:H,2,FALSE)), "")</f>
        <v/>
      </c>
      <c r="H7854" s="10" t="str">
        <f ca="1">_xlfn.IFNA((VLOOKUP(A7854,'Fats and Greases'!I:J,2,FALSE)), "")</f>
        <v/>
      </c>
      <c r="I7854" s="10" t="str">
        <f ca="1">_xlfn.IFNA((VLOOKUP(A7854,'Fats and Greases'!K:L,2,FALSE)), "")</f>
        <v/>
      </c>
      <c r="J7854" s="10" t="str">
        <f ca="1">_xlfn.IFNA((VLOOKUP(A7854,'Fats and Greases'!M:N,2,FALSE)), "")</f>
        <v/>
      </c>
      <c r="K7854" s="10" t="str">
        <f ca="1">_xlfn.IFNA((VLOOKUP($A7854,'Fats and Greases'!O:P,2,FALSE)), "")</f>
        <v/>
      </c>
      <c r="L7854" s="10" t="str">
        <f ca="1">_xlfn.IFNA((VLOOKUP($A7854,'Fats and Greases'!Q:R,2,FALSE)), "")</f>
        <v/>
      </c>
      <c r="M7854" s="10" t="str">
        <f ca="1">_xlfn.IFNA((VLOOKUP($A7854,'Fats and Greases'!S:T,2,FALSE)), "")</f>
        <v/>
      </c>
    </row>
    <row r="7855" spans="1:13" x14ac:dyDescent="0.2">
      <c r="A7855" s="18">
        <v>47779</v>
      </c>
      <c r="B7855" s="19">
        <f t="shared" si="244"/>
        <v>10</v>
      </c>
      <c r="C7855" s="19">
        <f t="shared" si="245"/>
        <v>2030</v>
      </c>
      <c r="D7855" s="10" t="str">
        <f ca="1">_xlfn.IFNA((VLOOKUP(A7855,'Fats and Greases'!A:B,2,FALSE)), "")</f>
        <v/>
      </c>
      <c r="E7855" s="10" t="str">
        <f ca="1">_xlfn.IFNA((VLOOKUP(A7855,'Fats and Greases'!C:D,2,FALSE)), "")</f>
        <v/>
      </c>
      <c r="F7855" s="10" t="str">
        <f ca="1">_xlfn.IFNA((VLOOKUP(A7855,'Fats and Greases'!E:F,2,FALSE)), "")</f>
        <v/>
      </c>
      <c r="G7855" s="10" t="str">
        <f ca="1">_xlfn.IFNA((VLOOKUP(A7855,'Fats and Greases'!G:H,2,FALSE)), "")</f>
        <v/>
      </c>
      <c r="H7855" s="10" t="str">
        <f ca="1">_xlfn.IFNA((VLOOKUP(A7855,'Fats and Greases'!I:J,2,FALSE)), "")</f>
        <v/>
      </c>
      <c r="I7855" s="10" t="str">
        <f ca="1">_xlfn.IFNA((VLOOKUP(A7855,'Fats and Greases'!K:L,2,FALSE)), "")</f>
        <v/>
      </c>
      <c r="J7855" s="10" t="str">
        <f ca="1">_xlfn.IFNA((VLOOKUP(A7855,'Fats and Greases'!M:N,2,FALSE)), "")</f>
        <v/>
      </c>
      <c r="K7855" s="10" t="str">
        <f ca="1">_xlfn.IFNA((VLOOKUP($A7855,'Fats and Greases'!O:P,2,FALSE)), "")</f>
        <v/>
      </c>
      <c r="L7855" s="10" t="str">
        <f ca="1">_xlfn.IFNA((VLOOKUP($A7855,'Fats and Greases'!Q:R,2,FALSE)), "")</f>
        <v/>
      </c>
      <c r="M7855" s="10" t="str">
        <f ca="1">_xlfn.IFNA((VLOOKUP($A7855,'Fats and Greases'!S:T,2,FALSE)), "")</f>
        <v/>
      </c>
    </row>
    <row r="7856" spans="1:13" x14ac:dyDescent="0.2">
      <c r="A7856" s="18">
        <v>47780</v>
      </c>
      <c r="B7856" s="19">
        <f t="shared" si="244"/>
        <v>10</v>
      </c>
      <c r="C7856" s="19">
        <f t="shared" si="245"/>
        <v>2030</v>
      </c>
      <c r="D7856" s="10" t="str">
        <f ca="1">_xlfn.IFNA((VLOOKUP(A7856,'Fats and Greases'!A:B,2,FALSE)), "")</f>
        <v/>
      </c>
      <c r="E7856" s="10" t="str">
        <f ca="1">_xlfn.IFNA((VLOOKUP(A7856,'Fats and Greases'!C:D,2,FALSE)), "")</f>
        <v/>
      </c>
      <c r="F7856" s="10" t="str">
        <f ca="1">_xlfn.IFNA((VLOOKUP(A7856,'Fats and Greases'!E:F,2,FALSE)), "")</f>
        <v/>
      </c>
      <c r="G7856" s="10" t="str">
        <f ca="1">_xlfn.IFNA((VLOOKUP(A7856,'Fats and Greases'!G:H,2,FALSE)), "")</f>
        <v/>
      </c>
      <c r="H7856" s="10" t="str">
        <f ca="1">_xlfn.IFNA((VLOOKUP(A7856,'Fats and Greases'!I:J,2,FALSE)), "")</f>
        <v/>
      </c>
      <c r="I7856" s="10" t="str">
        <f ca="1">_xlfn.IFNA((VLOOKUP(A7856,'Fats and Greases'!K:L,2,FALSE)), "")</f>
        <v/>
      </c>
      <c r="J7856" s="10" t="str">
        <f ca="1">_xlfn.IFNA((VLOOKUP(A7856,'Fats and Greases'!M:N,2,FALSE)), "")</f>
        <v/>
      </c>
      <c r="K7856" s="10" t="str">
        <f ca="1">_xlfn.IFNA((VLOOKUP($A7856,'Fats and Greases'!O:P,2,FALSE)), "")</f>
        <v/>
      </c>
      <c r="L7856" s="10" t="str">
        <f ca="1">_xlfn.IFNA((VLOOKUP($A7856,'Fats and Greases'!Q:R,2,FALSE)), "")</f>
        <v/>
      </c>
      <c r="M7856" s="10" t="str">
        <f ca="1">_xlfn.IFNA((VLOOKUP($A7856,'Fats and Greases'!S:T,2,FALSE)), "")</f>
        <v/>
      </c>
    </row>
    <row r="7857" spans="1:13" x14ac:dyDescent="0.2">
      <c r="A7857" s="18">
        <v>47781</v>
      </c>
      <c r="B7857" s="19">
        <f t="shared" si="244"/>
        <v>10</v>
      </c>
      <c r="C7857" s="19">
        <f t="shared" si="245"/>
        <v>2030</v>
      </c>
      <c r="D7857" s="10" t="str">
        <f ca="1">_xlfn.IFNA((VLOOKUP(A7857,'Fats and Greases'!A:B,2,FALSE)), "")</f>
        <v/>
      </c>
      <c r="E7857" s="10" t="str">
        <f ca="1">_xlfn.IFNA((VLOOKUP(A7857,'Fats and Greases'!C:D,2,FALSE)), "")</f>
        <v/>
      </c>
      <c r="F7857" s="10" t="str">
        <f ca="1">_xlfn.IFNA((VLOOKUP(A7857,'Fats and Greases'!E:F,2,FALSE)), "")</f>
        <v/>
      </c>
      <c r="G7857" s="10" t="str">
        <f ca="1">_xlfn.IFNA((VLOOKUP(A7857,'Fats and Greases'!G:H,2,FALSE)), "")</f>
        <v/>
      </c>
      <c r="H7857" s="10" t="str">
        <f ca="1">_xlfn.IFNA((VLOOKUP(A7857,'Fats and Greases'!I:J,2,FALSE)), "")</f>
        <v/>
      </c>
      <c r="I7857" s="10" t="str">
        <f ca="1">_xlfn.IFNA((VLOOKUP(A7857,'Fats and Greases'!K:L,2,FALSE)), "")</f>
        <v/>
      </c>
      <c r="J7857" s="10" t="str">
        <f ca="1">_xlfn.IFNA((VLOOKUP(A7857,'Fats and Greases'!M:N,2,FALSE)), "")</f>
        <v/>
      </c>
      <c r="K7857" s="10" t="str">
        <f ca="1">_xlfn.IFNA((VLOOKUP($A7857,'Fats and Greases'!O:P,2,FALSE)), "")</f>
        <v/>
      </c>
      <c r="L7857" s="10" t="str">
        <f ca="1">_xlfn.IFNA((VLOOKUP($A7857,'Fats and Greases'!Q:R,2,FALSE)), "")</f>
        <v/>
      </c>
      <c r="M7857" s="10" t="str">
        <f ca="1">_xlfn.IFNA((VLOOKUP($A7857,'Fats and Greases'!S:T,2,FALSE)), "")</f>
        <v/>
      </c>
    </row>
    <row r="7858" spans="1:13" x14ac:dyDescent="0.2">
      <c r="A7858" s="18">
        <v>47784</v>
      </c>
      <c r="B7858" s="19">
        <f t="shared" si="244"/>
        <v>10</v>
      </c>
      <c r="C7858" s="19">
        <f t="shared" si="245"/>
        <v>2030</v>
      </c>
      <c r="D7858" s="10" t="str">
        <f ca="1">_xlfn.IFNA((VLOOKUP(A7858,'Fats and Greases'!A:B,2,FALSE)), "")</f>
        <v/>
      </c>
      <c r="E7858" s="10" t="str">
        <f ca="1">_xlfn.IFNA((VLOOKUP(A7858,'Fats and Greases'!C:D,2,FALSE)), "")</f>
        <v/>
      </c>
      <c r="F7858" s="10" t="str">
        <f ca="1">_xlfn.IFNA((VLOOKUP(A7858,'Fats and Greases'!E:F,2,FALSE)), "")</f>
        <v/>
      </c>
      <c r="G7858" s="10" t="str">
        <f ca="1">_xlfn.IFNA((VLOOKUP(A7858,'Fats and Greases'!G:H,2,FALSE)), "")</f>
        <v/>
      </c>
      <c r="H7858" s="10" t="str">
        <f ca="1">_xlfn.IFNA((VLOOKUP(A7858,'Fats and Greases'!I:J,2,FALSE)), "")</f>
        <v/>
      </c>
      <c r="I7858" s="10" t="str">
        <f ca="1">_xlfn.IFNA((VLOOKUP(A7858,'Fats and Greases'!K:L,2,FALSE)), "")</f>
        <v/>
      </c>
      <c r="J7858" s="10" t="str">
        <f ca="1">_xlfn.IFNA((VLOOKUP(A7858,'Fats and Greases'!M:N,2,FALSE)), "")</f>
        <v/>
      </c>
      <c r="K7858" s="10" t="str">
        <f ca="1">_xlfn.IFNA((VLOOKUP($A7858,'Fats and Greases'!O:P,2,FALSE)), "")</f>
        <v/>
      </c>
      <c r="L7858" s="10" t="str">
        <f ca="1">_xlfn.IFNA((VLOOKUP($A7858,'Fats and Greases'!Q:R,2,FALSE)), "")</f>
        <v/>
      </c>
      <c r="M7858" s="10" t="str">
        <f ca="1">_xlfn.IFNA((VLOOKUP($A7858,'Fats and Greases'!S:T,2,FALSE)), "")</f>
        <v/>
      </c>
    </row>
    <row r="7859" spans="1:13" x14ac:dyDescent="0.2">
      <c r="A7859" s="18">
        <v>47785</v>
      </c>
      <c r="B7859" s="19">
        <f t="shared" si="244"/>
        <v>10</v>
      </c>
      <c r="C7859" s="19">
        <f t="shared" si="245"/>
        <v>2030</v>
      </c>
      <c r="D7859" s="10" t="str">
        <f ca="1">_xlfn.IFNA((VLOOKUP(A7859,'Fats and Greases'!A:B,2,FALSE)), "")</f>
        <v/>
      </c>
      <c r="E7859" s="10" t="str">
        <f ca="1">_xlfn.IFNA((VLOOKUP(A7859,'Fats and Greases'!C:D,2,FALSE)), "")</f>
        <v/>
      </c>
      <c r="F7859" s="10" t="str">
        <f ca="1">_xlfn.IFNA((VLOOKUP(A7859,'Fats and Greases'!E:F,2,FALSE)), "")</f>
        <v/>
      </c>
      <c r="G7859" s="10" t="str">
        <f ca="1">_xlfn.IFNA((VLOOKUP(A7859,'Fats and Greases'!G:H,2,FALSE)), "")</f>
        <v/>
      </c>
      <c r="H7859" s="10" t="str">
        <f ca="1">_xlfn.IFNA((VLOOKUP(A7859,'Fats and Greases'!I:J,2,FALSE)), "")</f>
        <v/>
      </c>
      <c r="I7859" s="10" t="str">
        <f ca="1">_xlfn.IFNA((VLOOKUP(A7859,'Fats and Greases'!K:L,2,FALSE)), "")</f>
        <v/>
      </c>
      <c r="J7859" s="10" t="str">
        <f ca="1">_xlfn.IFNA((VLOOKUP(A7859,'Fats and Greases'!M:N,2,FALSE)), "")</f>
        <v/>
      </c>
      <c r="K7859" s="10" t="str">
        <f ca="1">_xlfn.IFNA((VLOOKUP($A7859,'Fats and Greases'!O:P,2,FALSE)), "")</f>
        <v/>
      </c>
      <c r="L7859" s="10" t="str">
        <f ca="1">_xlfn.IFNA((VLOOKUP($A7859,'Fats and Greases'!Q:R,2,FALSE)), "")</f>
        <v/>
      </c>
      <c r="M7859" s="10" t="str">
        <f ca="1">_xlfn.IFNA((VLOOKUP($A7859,'Fats and Greases'!S:T,2,FALSE)), "")</f>
        <v/>
      </c>
    </row>
    <row r="7860" spans="1:13" x14ac:dyDescent="0.2">
      <c r="A7860" s="18">
        <v>47786</v>
      </c>
      <c r="B7860" s="19">
        <f t="shared" si="244"/>
        <v>10</v>
      </c>
      <c r="C7860" s="19">
        <f t="shared" si="245"/>
        <v>2030</v>
      </c>
      <c r="D7860" s="10" t="str">
        <f ca="1">_xlfn.IFNA((VLOOKUP(A7860,'Fats and Greases'!A:B,2,FALSE)), "")</f>
        <v/>
      </c>
      <c r="E7860" s="10" t="str">
        <f ca="1">_xlfn.IFNA((VLOOKUP(A7860,'Fats and Greases'!C:D,2,FALSE)), "")</f>
        <v/>
      </c>
      <c r="F7860" s="10" t="str">
        <f ca="1">_xlfn.IFNA((VLOOKUP(A7860,'Fats and Greases'!E:F,2,FALSE)), "")</f>
        <v/>
      </c>
      <c r="G7860" s="10" t="str">
        <f ca="1">_xlfn.IFNA((VLOOKUP(A7860,'Fats and Greases'!G:H,2,FALSE)), "")</f>
        <v/>
      </c>
      <c r="H7860" s="10" t="str">
        <f ca="1">_xlfn.IFNA((VLOOKUP(A7860,'Fats and Greases'!I:J,2,FALSE)), "")</f>
        <v/>
      </c>
      <c r="I7860" s="10" t="str">
        <f ca="1">_xlfn.IFNA((VLOOKUP(A7860,'Fats and Greases'!K:L,2,FALSE)), "")</f>
        <v/>
      </c>
      <c r="J7860" s="10" t="str">
        <f ca="1">_xlfn.IFNA((VLOOKUP(A7860,'Fats and Greases'!M:N,2,FALSE)), "")</f>
        <v/>
      </c>
      <c r="K7860" s="10" t="str">
        <f ca="1">_xlfn.IFNA((VLOOKUP($A7860,'Fats and Greases'!O:P,2,FALSE)), "")</f>
        <v/>
      </c>
      <c r="L7860" s="10" t="str">
        <f ca="1">_xlfn.IFNA((VLOOKUP($A7860,'Fats and Greases'!Q:R,2,FALSE)), "")</f>
        <v/>
      </c>
      <c r="M7860" s="10" t="str">
        <f ca="1">_xlfn.IFNA((VLOOKUP($A7860,'Fats and Greases'!S:T,2,FALSE)), "")</f>
        <v/>
      </c>
    </row>
    <row r="7861" spans="1:13" x14ac:dyDescent="0.2">
      <c r="A7861" s="18">
        <v>47787</v>
      </c>
      <c r="B7861" s="19">
        <f t="shared" si="244"/>
        <v>10</v>
      </c>
      <c r="C7861" s="19">
        <f t="shared" si="245"/>
        <v>2030</v>
      </c>
      <c r="D7861" s="10" t="str">
        <f ca="1">_xlfn.IFNA((VLOOKUP(A7861,'Fats and Greases'!A:B,2,FALSE)), "")</f>
        <v/>
      </c>
      <c r="E7861" s="10" t="str">
        <f ca="1">_xlfn.IFNA((VLOOKUP(A7861,'Fats and Greases'!C:D,2,FALSE)), "")</f>
        <v/>
      </c>
      <c r="F7861" s="10" t="str">
        <f ca="1">_xlfn.IFNA((VLOOKUP(A7861,'Fats and Greases'!E:F,2,FALSE)), "")</f>
        <v/>
      </c>
      <c r="G7861" s="10" t="str">
        <f ca="1">_xlfn.IFNA((VLOOKUP(A7861,'Fats and Greases'!G:H,2,FALSE)), "")</f>
        <v/>
      </c>
      <c r="H7861" s="10" t="str">
        <f ca="1">_xlfn.IFNA((VLOOKUP(A7861,'Fats and Greases'!I:J,2,FALSE)), "")</f>
        <v/>
      </c>
      <c r="I7861" s="10" t="str">
        <f ca="1">_xlfn.IFNA((VLOOKUP(A7861,'Fats and Greases'!K:L,2,FALSE)), "")</f>
        <v/>
      </c>
      <c r="J7861" s="10" t="str">
        <f ca="1">_xlfn.IFNA((VLOOKUP(A7861,'Fats and Greases'!M:N,2,FALSE)), "")</f>
        <v/>
      </c>
      <c r="K7861" s="10" t="str">
        <f ca="1">_xlfn.IFNA((VLOOKUP($A7861,'Fats and Greases'!O:P,2,FALSE)), "")</f>
        <v/>
      </c>
      <c r="L7861" s="10" t="str">
        <f ca="1">_xlfn.IFNA((VLOOKUP($A7861,'Fats and Greases'!Q:R,2,FALSE)), "")</f>
        <v/>
      </c>
      <c r="M7861" s="10" t="str">
        <f ca="1">_xlfn.IFNA((VLOOKUP($A7861,'Fats and Greases'!S:T,2,FALSE)), "")</f>
        <v/>
      </c>
    </row>
    <row r="7862" spans="1:13" x14ac:dyDescent="0.2">
      <c r="A7862" s="18">
        <v>47788</v>
      </c>
      <c r="B7862" s="19">
        <f t="shared" si="244"/>
        <v>11</v>
      </c>
      <c r="C7862" s="19">
        <f t="shared" si="245"/>
        <v>2030</v>
      </c>
      <c r="D7862" s="10" t="str">
        <f ca="1">_xlfn.IFNA((VLOOKUP(A7862,'Fats and Greases'!A:B,2,FALSE)), "")</f>
        <v/>
      </c>
      <c r="E7862" s="10" t="str">
        <f ca="1">_xlfn.IFNA((VLOOKUP(A7862,'Fats and Greases'!C:D,2,FALSE)), "")</f>
        <v/>
      </c>
      <c r="F7862" s="10" t="str">
        <f ca="1">_xlfn.IFNA((VLOOKUP(A7862,'Fats and Greases'!E:F,2,FALSE)), "")</f>
        <v/>
      </c>
      <c r="G7862" s="10" t="str">
        <f ca="1">_xlfn.IFNA((VLOOKUP(A7862,'Fats and Greases'!G:H,2,FALSE)), "")</f>
        <v/>
      </c>
      <c r="H7862" s="10" t="str">
        <f ca="1">_xlfn.IFNA((VLOOKUP(A7862,'Fats and Greases'!I:J,2,FALSE)), "")</f>
        <v/>
      </c>
      <c r="I7862" s="10" t="str">
        <f ca="1">_xlfn.IFNA((VLOOKUP(A7862,'Fats and Greases'!K:L,2,FALSE)), "")</f>
        <v/>
      </c>
      <c r="J7862" s="10" t="str">
        <f ca="1">_xlfn.IFNA((VLOOKUP(A7862,'Fats and Greases'!M:N,2,FALSE)), "")</f>
        <v/>
      </c>
      <c r="K7862" s="10" t="str">
        <f ca="1">_xlfn.IFNA((VLOOKUP($A7862,'Fats and Greases'!O:P,2,FALSE)), "")</f>
        <v/>
      </c>
      <c r="L7862" s="10" t="str">
        <f ca="1">_xlfn.IFNA((VLOOKUP($A7862,'Fats and Greases'!Q:R,2,FALSE)), "")</f>
        <v/>
      </c>
      <c r="M7862" s="10" t="str">
        <f ca="1">_xlfn.IFNA((VLOOKUP($A7862,'Fats and Greases'!S:T,2,FALSE)), "")</f>
        <v/>
      </c>
    </row>
    <row r="7863" spans="1:13" x14ac:dyDescent="0.2">
      <c r="A7863" s="18">
        <v>47791</v>
      </c>
      <c r="B7863" s="19">
        <f t="shared" si="244"/>
        <v>11</v>
      </c>
      <c r="C7863" s="19">
        <f t="shared" si="245"/>
        <v>2030</v>
      </c>
      <c r="D7863" s="10" t="str">
        <f ca="1">_xlfn.IFNA((VLOOKUP(A7863,'Fats and Greases'!A:B,2,FALSE)), "")</f>
        <v/>
      </c>
      <c r="E7863" s="10" t="str">
        <f ca="1">_xlfn.IFNA((VLOOKUP(A7863,'Fats and Greases'!C:D,2,FALSE)), "")</f>
        <v/>
      </c>
      <c r="F7863" s="10" t="str">
        <f ca="1">_xlfn.IFNA((VLOOKUP(A7863,'Fats and Greases'!E:F,2,FALSE)), "")</f>
        <v/>
      </c>
      <c r="G7863" s="10" t="str">
        <f ca="1">_xlfn.IFNA((VLOOKUP(A7863,'Fats and Greases'!G:H,2,FALSE)), "")</f>
        <v/>
      </c>
      <c r="H7863" s="10" t="str">
        <f ca="1">_xlfn.IFNA((VLOOKUP(A7863,'Fats and Greases'!I:J,2,FALSE)), "")</f>
        <v/>
      </c>
      <c r="I7863" s="10" t="str">
        <f ca="1">_xlfn.IFNA((VLOOKUP(A7863,'Fats and Greases'!K:L,2,FALSE)), "")</f>
        <v/>
      </c>
      <c r="J7863" s="10" t="str">
        <f ca="1">_xlfn.IFNA((VLOOKUP(A7863,'Fats and Greases'!M:N,2,FALSE)), "")</f>
        <v/>
      </c>
      <c r="K7863" s="10" t="str">
        <f ca="1">_xlfn.IFNA((VLOOKUP($A7863,'Fats and Greases'!O:P,2,FALSE)), "")</f>
        <v/>
      </c>
      <c r="L7863" s="10" t="str">
        <f ca="1">_xlfn.IFNA((VLOOKUP($A7863,'Fats and Greases'!Q:R,2,FALSE)), "")</f>
        <v/>
      </c>
      <c r="M7863" s="10" t="str">
        <f ca="1">_xlfn.IFNA((VLOOKUP($A7863,'Fats and Greases'!S:T,2,FALSE)), "")</f>
        <v/>
      </c>
    </row>
    <row r="7864" spans="1:13" x14ac:dyDescent="0.2">
      <c r="A7864" s="18">
        <v>47792</v>
      </c>
      <c r="B7864" s="19">
        <f t="shared" si="244"/>
        <v>11</v>
      </c>
      <c r="C7864" s="19">
        <f t="shared" si="245"/>
        <v>2030</v>
      </c>
      <c r="D7864" s="10" t="str">
        <f ca="1">_xlfn.IFNA((VLOOKUP(A7864,'Fats and Greases'!A:B,2,FALSE)), "")</f>
        <v/>
      </c>
      <c r="E7864" s="10" t="str">
        <f ca="1">_xlfn.IFNA((VLOOKUP(A7864,'Fats and Greases'!C:D,2,FALSE)), "")</f>
        <v/>
      </c>
      <c r="F7864" s="10" t="str">
        <f ca="1">_xlfn.IFNA((VLOOKUP(A7864,'Fats and Greases'!E:F,2,FALSE)), "")</f>
        <v/>
      </c>
      <c r="G7864" s="10" t="str">
        <f ca="1">_xlfn.IFNA((VLOOKUP(A7864,'Fats and Greases'!G:H,2,FALSE)), "")</f>
        <v/>
      </c>
      <c r="H7864" s="10" t="str">
        <f ca="1">_xlfn.IFNA((VLOOKUP(A7864,'Fats and Greases'!I:J,2,FALSE)), "")</f>
        <v/>
      </c>
      <c r="I7864" s="10" t="str">
        <f ca="1">_xlfn.IFNA((VLOOKUP(A7864,'Fats and Greases'!K:L,2,FALSE)), "")</f>
        <v/>
      </c>
      <c r="J7864" s="10" t="str">
        <f ca="1">_xlfn.IFNA((VLOOKUP(A7864,'Fats and Greases'!M:N,2,FALSE)), "")</f>
        <v/>
      </c>
      <c r="K7864" s="10" t="str">
        <f ca="1">_xlfn.IFNA((VLOOKUP($A7864,'Fats and Greases'!O:P,2,FALSE)), "")</f>
        <v/>
      </c>
      <c r="L7864" s="10" t="str">
        <f ca="1">_xlfn.IFNA((VLOOKUP($A7864,'Fats and Greases'!Q:R,2,FALSE)), "")</f>
        <v/>
      </c>
      <c r="M7864" s="10" t="str">
        <f ca="1">_xlfn.IFNA((VLOOKUP($A7864,'Fats and Greases'!S:T,2,FALSE)), "")</f>
        <v/>
      </c>
    </row>
    <row r="7865" spans="1:13" x14ac:dyDescent="0.2">
      <c r="A7865" s="18">
        <v>47793</v>
      </c>
      <c r="B7865" s="19">
        <f t="shared" si="244"/>
        <v>11</v>
      </c>
      <c r="C7865" s="19">
        <f t="shared" si="245"/>
        <v>2030</v>
      </c>
      <c r="D7865" s="10" t="str">
        <f ca="1">_xlfn.IFNA((VLOOKUP(A7865,'Fats and Greases'!A:B,2,FALSE)), "")</f>
        <v/>
      </c>
      <c r="E7865" s="10" t="str">
        <f ca="1">_xlfn.IFNA((VLOOKUP(A7865,'Fats and Greases'!C:D,2,FALSE)), "")</f>
        <v/>
      </c>
      <c r="F7865" s="10" t="str">
        <f ca="1">_xlfn.IFNA((VLOOKUP(A7865,'Fats and Greases'!E:F,2,FALSE)), "")</f>
        <v/>
      </c>
      <c r="G7865" s="10" t="str">
        <f ca="1">_xlfn.IFNA((VLOOKUP(A7865,'Fats and Greases'!G:H,2,FALSE)), "")</f>
        <v/>
      </c>
      <c r="H7865" s="10" t="str">
        <f ca="1">_xlfn.IFNA((VLOOKUP(A7865,'Fats and Greases'!I:J,2,FALSE)), "")</f>
        <v/>
      </c>
      <c r="I7865" s="10" t="str">
        <f ca="1">_xlfn.IFNA((VLOOKUP(A7865,'Fats and Greases'!K:L,2,FALSE)), "")</f>
        <v/>
      </c>
      <c r="J7865" s="10" t="str">
        <f ca="1">_xlfn.IFNA((VLOOKUP(A7865,'Fats and Greases'!M:N,2,FALSE)), "")</f>
        <v/>
      </c>
      <c r="K7865" s="10" t="str">
        <f ca="1">_xlfn.IFNA((VLOOKUP($A7865,'Fats and Greases'!O:P,2,FALSE)), "")</f>
        <v/>
      </c>
      <c r="L7865" s="10" t="str">
        <f ca="1">_xlfn.IFNA((VLOOKUP($A7865,'Fats and Greases'!Q:R,2,FALSE)), "")</f>
        <v/>
      </c>
      <c r="M7865" s="10" t="str">
        <f ca="1">_xlfn.IFNA((VLOOKUP($A7865,'Fats and Greases'!S:T,2,FALSE)), "")</f>
        <v/>
      </c>
    </row>
    <row r="7866" spans="1:13" x14ac:dyDescent="0.2">
      <c r="A7866" s="18">
        <v>47794</v>
      </c>
      <c r="B7866" s="19">
        <f t="shared" si="244"/>
        <v>11</v>
      </c>
      <c r="C7866" s="19">
        <f t="shared" si="245"/>
        <v>2030</v>
      </c>
      <c r="D7866" s="10" t="str">
        <f ca="1">_xlfn.IFNA((VLOOKUP(A7866,'Fats and Greases'!A:B,2,FALSE)), "")</f>
        <v/>
      </c>
      <c r="E7866" s="10" t="str">
        <f ca="1">_xlfn.IFNA((VLOOKUP(A7866,'Fats and Greases'!C:D,2,FALSE)), "")</f>
        <v/>
      </c>
      <c r="F7866" s="10" t="str">
        <f ca="1">_xlfn.IFNA((VLOOKUP(A7866,'Fats and Greases'!E:F,2,FALSE)), "")</f>
        <v/>
      </c>
      <c r="G7866" s="10" t="str">
        <f ca="1">_xlfn.IFNA((VLOOKUP(A7866,'Fats and Greases'!G:H,2,FALSE)), "")</f>
        <v/>
      </c>
      <c r="H7866" s="10" t="str">
        <f ca="1">_xlfn.IFNA((VLOOKUP(A7866,'Fats and Greases'!I:J,2,FALSE)), "")</f>
        <v/>
      </c>
      <c r="I7866" s="10" t="str">
        <f ca="1">_xlfn.IFNA((VLOOKUP(A7866,'Fats and Greases'!K:L,2,FALSE)), "")</f>
        <v/>
      </c>
      <c r="J7866" s="10" t="str">
        <f ca="1">_xlfn.IFNA((VLOOKUP(A7866,'Fats and Greases'!M:N,2,FALSE)), "")</f>
        <v/>
      </c>
      <c r="K7866" s="10" t="str">
        <f ca="1">_xlfn.IFNA((VLOOKUP($A7866,'Fats and Greases'!O:P,2,FALSE)), "")</f>
        <v/>
      </c>
      <c r="L7866" s="10" t="str">
        <f ca="1">_xlfn.IFNA((VLOOKUP($A7866,'Fats and Greases'!Q:R,2,FALSE)), "")</f>
        <v/>
      </c>
      <c r="M7866" s="10" t="str">
        <f ca="1">_xlfn.IFNA((VLOOKUP($A7866,'Fats and Greases'!S:T,2,FALSE)), "")</f>
        <v/>
      </c>
    </row>
    <row r="7867" spans="1:13" x14ac:dyDescent="0.2">
      <c r="A7867" s="18">
        <v>47795</v>
      </c>
      <c r="B7867" s="19">
        <f t="shared" si="244"/>
        <v>11</v>
      </c>
      <c r="C7867" s="19">
        <f t="shared" si="245"/>
        <v>2030</v>
      </c>
      <c r="D7867" s="10" t="str">
        <f ca="1">_xlfn.IFNA((VLOOKUP(A7867,'Fats and Greases'!A:B,2,FALSE)), "")</f>
        <v/>
      </c>
      <c r="E7867" s="10" t="str">
        <f ca="1">_xlfn.IFNA((VLOOKUP(A7867,'Fats and Greases'!C:D,2,FALSE)), "")</f>
        <v/>
      </c>
      <c r="F7867" s="10" t="str">
        <f ca="1">_xlfn.IFNA((VLOOKUP(A7867,'Fats and Greases'!E:F,2,FALSE)), "")</f>
        <v/>
      </c>
      <c r="G7867" s="10" t="str">
        <f ca="1">_xlfn.IFNA((VLOOKUP(A7867,'Fats and Greases'!G:H,2,FALSE)), "")</f>
        <v/>
      </c>
      <c r="H7867" s="10" t="str">
        <f ca="1">_xlfn.IFNA((VLOOKUP(A7867,'Fats and Greases'!I:J,2,FALSE)), "")</f>
        <v/>
      </c>
      <c r="I7867" s="10" t="str">
        <f ca="1">_xlfn.IFNA((VLOOKUP(A7867,'Fats and Greases'!K:L,2,FALSE)), "")</f>
        <v/>
      </c>
      <c r="J7867" s="10" t="str">
        <f ca="1">_xlfn.IFNA((VLOOKUP(A7867,'Fats and Greases'!M:N,2,FALSE)), "")</f>
        <v/>
      </c>
      <c r="K7867" s="10" t="str">
        <f ca="1">_xlfn.IFNA((VLOOKUP($A7867,'Fats and Greases'!O:P,2,FALSE)), "")</f>
        <v/>
      </c>
      <c r="L7867" s="10" t="str">
        <f ca="1">_xlfn.IFNA((VLOOKUP($A7867,'Fats and Greases'!Q:R,2,FALSE)), "")</f>
        <v/>
      </c>
      <c r="M7867" s="10" t="str">
        <f ca="1">_xlfn.IFNA((VLOOKUP($A7867,'Fats and Greases'!S:T,2,FALSE)), "")</f>
        <v/>
      </c>
    </row>
    <row r="7868" spans="1:13" x14ac:dyDescent="0.2">
      <c r="A7868" s="18">
        <v>47798</v>
      </c>
      <c r="B7868" s="19">
        <f t="shared" si="244"/>
        <v>11</v>
      </c>
      <c r="C7868" s="19">
        <f t="shared" si="245"/>
        <v>2030</v>
      </c>
      <c r="D7868" s="10" t="str">
        <f ca="1">_xlfn.IFNA((VLOOKUP(A7868,'Fats and Greases'!A:B,2,FALSE)), "")</f>
        <v/>
      </c>
      <c r="E7868" s="10" t="str">
        <f ca="1">_xlfn.IFNA((VLOOKUP(A7868,'Fats and Greases'!C:D,2,FALSE)), "")</f>
        <v/>
      </c>
      <c r="F7868" s="10" t="str">
        <f ca="1">_xlfn.IFNA((VLOOKUP(A7868,'Fats and Greases'!E:F,2,FALSE)), "")</f>
        <v/>
      </c>
      <c r="G7868" s="10" t="str">
        <f ca="1">_xlfn.IFNA((VLOOKUP(A7868,'Fats and Greases'!G:H,2,FALSE)), "")</f>
        <v/>
      </c>
      <c r="H7868" s="10" t="str">
        <f ca="1">_xlfn.IFNA((VLOOKUP(A7868,'Fats and Greases'!I:J,2,FALSE)), "")</f>
        <v/>
      </c>
      <c r="I7868" s="10" t="str">
        <f ca="1">_xlfn.IFNA((VLOOKUP(A7868,'Fats and Greases'!K:L,2,FALSE)), "")</f>
        <v/>
      </c>
      <c r="J7868" s="10" t="str">
        <f ca="1">_xlfn.IFNA((VLOOKUP(A7868,'Fats and Greases'!M:N,2,FALSE)), "")</f>
        <v/>
      </c>
      <c r="K7868" s="10" t="str">
        <f ca="1">_xlfn.IFNA((VLOOKUP($A7868,'Fats and Greases'!O:P,2,FALSE)), "")</f>
        <v/>
      </c>
      <c r="L7868" s="10" t="str">
        <f ca="1">_xlfn.IFNA((VLOOKUP($A7868,'Fats and Greases'!Q:R,2,FALSE)), "")</f>
        <v/>
      </c>
      <c r="M7868" s="10" t="str">
        <f ca="1">_xlfn.IFNA((VLOOKUP($A7868,'Fats and Greases'!S:T,2,FALSE)), "")</f>
        <v/>
      </c>
    </row>
    <row r="7869" spans="1:13" x14ac:dyDescent="0.2">
      <c r="A7869" s="18">
        <v>47799</v>
      </c>
      <c r="B7869" s="19">
        <f t="shared" si="244"/>
        <v>11</v>
      </c>
      <c r="C7869" s="19">
        <f t="shared" si="245"/>
        <v>2030</v>
      </c>
      <c r="D7869" s="10" t="str">
        <f ca="1">_xlfn.IFNA((VLOOKUP(A7869,'Fats and Greases'!A:B,2,FALSE)), "")</f>
        <v/>
      </c>
      <c r="E7869" s="10" t="str">
        <f ca="1">_xlfn.IFNA((VLOOKUP(A7869,'Fats and Greases'!C:D,2,FALSE)), "")</f>
        <v/>
      </c>
      <c r="F7869" s="10" t="str">
        <f ca="1">_xlfn.IFNA((VLOOKUP(A7869,'Fats and Greases'!E:F,2,FALSE)), "")</f>
        <v/>
      </c>
      <c r="G7869" s="10" t="str">
        <f ca="1">_xlfn.IFNA((VLOOKUP(A7869,'Fats and Greases'!G:H,2,FALSE)), "")</f>
        <v/>
      </c>
      <c r="H7869" s="10" t="str">
        <f ca="1">_xlfn.IFNA((VLOOKUP(A7869,'Fats and Greases'!I:J,2,FALSE)), "")</f>
        <v/>
      </c>
      <c r="I7869" s="10" t="str">
        <f ca="1">_xlfn.IFNA((VLOOKUP(A7869,'Fats and Greases'!K:L,2,FALSE)), "")</f>
        <v/>
      </c>
      <c r="J7869" s="10" t="str">
        <f ca="1">_xlfn.IFNA((VLOOKUP(A7869,'Fats and Greases'!M:N,2,FALSE)), "")</f>
        <v/>
      </c>
      <c r="K7869" s="10" t="str">
        <f ca="1">_xlfn.IFNA((VLOOKUP($A7869,'Fats and Greases'!O:P,2,FALSE)), "")</f>
        <v/>
      </c>
      <c r="L7869" s="10" t="str">
        <f ca="1">_xlfn.IFNA((VLOOKUP($A7869,'Fats and Greases'!Q:R,2,FALSE)), "")</f>
        <v/>
      </c>
      <c r="M7869" s="10" t="str">
        <f ca="1">_xlfn.IFNA((VLOOKUP($A7869,'Fats and Greases'!S:T,2,FALSE)), "")</f>
        <v/>
      </c>
    </row>
    <row r="7870" spans="1:13" x14ac:dyDescent="0.2">
      <c r="A7870" s="18">
        <v>47800</v>
      </c>
      <c r="B7870" s="19">
        <f t="shared" si="244"/>
        <v>11</v>
      </c>
      <c r="C7870" s="19">
        <f t="shared" si="245"/>
        <v>2030</v>
      </c>
      <c r="D7870" s="10" t="str">
        <f ca="1">_xlfn.IFNA((VLOOKUP(A7870,'Fats and Greases'!A:B,2,FALSE)), "")</f>
        <v/>
      </c>
      <c r="E7870" s="10" t="str">
        <f ca="1">_xlfn.IFNA((VLOOKUP(A7870,'Fats and Greases'!C:D,2,FALSE)), "")</f>
        <v/>
      </c>
      <c r="F7870" s="10" t="str">
        <f ca="1">_xlfn.IFNA((VLOOKUP(A7870,'Fats and Greases'!E:F,2,FALSE)), "")</f>
        <v/>
      </c>
      <c r="G7870" s="10" t="str">
        <f ca="1">_xlfn.IFNA((VLOOKUP(A7870,'Fats and Greases'!G:H,2,FALSE)), "")</f>
        <v/>
      </c>
      <c r="H7870" s="10" t="str">
        <f ca="1">_xlfn.IFNA((VLOOKUP(A7870,'Fats and Greases'!I:J,2,FALSE)), "")</f>
        <v/>
      </c>
      <c r="I7870" s="10" t="str">
        <f ca="1">_xlfn.IFNA((VLOOKUP(A7870,'Fats and Greases'!K:L,2,FALSE)), "")</f>
        <v/>
      </c>
      <c r="J7870" s="10" t="str">
        <f ca="1">_xlfn.IFNA((VLOOKUP(A7870,'Fats and Greases'!M:N,2,FALSE)), "")</f>
        <v/>
      </c>
      <c r="K7870" s="10" t="str">
        <f ca="1">_xlfn.IFNA((VLOOKUP($A7870,'Fats and Greases'!O:P,2,FALSE)), "")</f>
        <v/>
      </c>
      <c r="L7870" s="10" t="str">
        <f ca="1">_xlfn.IFNA((VLOOKUP($A7870,'Fats and Greases'!Q:R,2,FALSE)), "")</f>
        <v/>
      </c>
      <c r="M7870" s="10" t="str">
        <f ca="1">_xlfn.IFNA((VLOOKUP($A7870,'Fats and Greases'!S:T,2,FALSE)), "")</f>
        <v/>
      </c>
    </row>
    <row r="7871" spans="1:13" x14ac:dyDescent="0.2">
      <c r="A7871" s="18">
        <v>47801</v>
      </c>
      <c r="B7871" s="19">
        <f t="shared" si="244"/>
        <v>11</v>
      </c>
      <c r="C7871" s="19">
        <f t="shared" si="245"/>
        <v>2030</v>
      </c>
      <c r="D7871" s="10" t="str">
        <f ca="1">_xlfn.IFNA((VLOOKUP(A7871,'Fats and Greases'!A:B,2,FALSE)), "")</f>
        <v/>
      </c>
      <c r="E7871" s="10" t="str">
        <f ca="1">_xlfn.IFNA((VLOOKUP(A7871,'Fats and Greases'!C:D,2,FALSE)), "")</f>
        <v/>
      </c>
      <c r="F7871" s="10" t="str">
        <f ca="1">_xlfn.IFNA((VLOOKUP(A7871,'Fats and Greases'!E:F,2,FALSE)), "")</f>
        <v/>
      </c>
      <c r="G7871" s="10" t="str">
        <f ca="1">_xlfn.IFNA((VLOOKUP(A7871,'Fats and Greases'!G:H,2,FALSE)), "")</f>
        <v/>
      </c>
      <c r="H7871" s="10" t="str">
        <f ca="1">_xlfn.IFNA((VLOOKUP(A7871,'Fats and Greases'!I:J,2,FALSE)), "")</f>
        <v/>
      </c>
      <c r="I7871" s="10" t="str">
        <f ca="1">_xlfn.IFNA((VLOOKUP(A7871,'Fats and Greases'!K:L,2,FALSE)), "")</f>
        <v/>
      </c>
      <c r="J7871" s="10" t="str">
        <f ca="1">_xlfn.IFNA((VLOOKUP(A7871,'Fats and Greases'!M:N,2,FALSE)), "")</f>
        <v/>
      </c>
      <c r="K7871" s="10" t="str">
        <f ca="1">_xlfn.IFNA((VLOOKUP($A7871,'Fats and Greases'!O:P,2,FALSE)), "")</f>
        <v/>
      </c>
      <c r="L7871" s="10" t="str">
        <f ca="1">_xlfn.IFNA((VLOOKUP($A7871,'Fats and Greases'!Q:R,2,FALSE)), "")</f>
        <v/>
      </c>
      <c r="M7871" s="10" t="str">
        <f ca="1">_xlfn.IFNA((VLOOKUP($A7871,'Fats and Greases'!S:T,2,FALSE)), "")</f>
        <v/>
      </c>
    </row>
    <row r="7872" spans="1:13" x14ac:dyDescent="0.2">
      <c r="A7872" s="18">
        <v>47802</v>
      </c>
      <c r="B7872" s="19">
        <f t="shared" si="244"/>
        <v>11</v>
      </c>
      <c r="C7872" s="19">
        <f t="shared" si="245"/>
        <v>2030</v>
      </c>
      <c r="D7872" s="10" t="str">
        <f ca="1">_xlfn.IFNA((VLOOKUP(A7872,'Fats and Greases'!A:B,2,FALSE)), "")</f>
        <v/>
      </c>
      <c r="E7872" s="10" t="str">
        <f ca="1">_xlfn.IFNA((VLOOKUP(A7872,'Fats and Greases'!C:D,2,FALSE)), "")</f>
        <v/>
      </c>
      <c r="F7872" s="10" t="str">
        <f ca="1">_xlfn.IFNA((VLOOKUP(A7872,'Fats and Greases'!E:F,2,FALSE)), "")</f>
        <v/>
      </c>
      <c r="G7872" s="10" t="str">
        <f ca="1">_xlfn.IFNA((VLOOKUP(A7872,'Fats and Greases'!G:H,2,FALSE)), "")</f>
        <v/>
      </c>
      <c r="H7872" s="10" t="str">
        <f ca="1">_xlfn.IFNA((VLOOKUP(A7872,'Fats and Greases'!I:J,2,FALSE)), "")</f>
        <v/>
      </c>
      <c r="I7872" s="10" t="str">
        <f ca="1">_xlfn.IFNA((VLOOKUP(A7872,'Fats and Greases'!K:L,2,FALSE)), "")</f>
        <v/>
      </c>
      <c r="J7872" s="10" t="str">
        <f ca="1">_xlfn.IFNA((VLOOKUP(A7872,'Fats and Greases'!M:N,2,FALSE)), "")</f>
        <v/>
      </c>
      <c r="K7872" s="10" t="str">
        <f ca="1">_xlfn.IFNA((VLOOKUP($A7872,'Fats and Greases'!O:P,2,FALSE)), "")</f>
        <v/>
      </c>
      <c r="L7872" s="10" t="str">
        <f ca="1">_xlfn.IFNA((VLOOKUP($A7872,'Fats and Greases'!Q:R,2,FALSE)), "")</f>
        <v/>
      </c>
      <c r="M7872" s="10" t="str">
        <f ca="1">_xlfn.IFNA((VLOOKUP($A7872,'Fats and Greases'!S:T,2,FALSE)), "")</f>
        <v/>
      </c>
    </row>
    <row r="7873" spans="1:13" x14ac:dyDescent="0.2">
      <c r="A7873" s="18">
        <v>47805</v>
      </c>
      <c r="B7873" s="19">
        <f t="shared" si="244"/>
        <v>11</v>
      </c>
      <c r="C7873" s="19">
        <f t="shared" si="245"/>
        <v>2030</v>
      </c>
      <c r="D7873" s="10" t="str">
        <f ca="1">_xlfn.IFNA((VLOOKUP(A7873,'Fats and Greases'!A:B,2,FALSE)), "")</f>
        <v/>
      </c>
      <c r="E7873" s="10" t="str">
        <f ca="1">_xlfn.IFNA((VLOOKUP(A7873,'Fats and Greases'!C:D,2,FALSE)), "")</f>
        <v/>
      </c>
      <c r="F7873" s="10" t="str">
        <f ca="1">_xlfn.IFNA((VLOOKUP(A7873,'Fats and Greases'!E:F,2,FALSE)), "")</f>
        <v/>
      </c>
      <c r="G7873" s="10" t="str">
        <f ca="1">_xlfn.IFNA((VLOOKUP(A7873,'Fats and Greases'!G:H,2,FALSE)), "")</f>
        <v/>
      </c>
      <c r="H7873" s="10" t="str">
        <f ca="1">_xlfn.IFNA((VLOOKUP(A7873,'Fats and Greases'!I:J,2,FALSE)), "")</f>
        <v/>
      </c>
      <c r="I7873" s="10" t="str">
        <f ca="1">_xlfn.IFNA((VLOOKUP(A7873,'Fats and Greases'!K:L,2,FALSE)), "")</f>
        <v/>
      </c>
      <c r="J7873" s="10" t="str">
        <f ca="1">_xlfn.IFNA((VLOOKUP(A7873,'Fats and Greases'!M:N,2,FALSE)), "")</f>
        <v/>
      </c>
      <c r="K7873" s="10" t="str">
        <f ca="1">_xlfn.IFNA((VLOOKUP($A7873,'Fats and Greases'!O:P,2,FALSE)), "")</f>
        <v/>
      </c>
      <c r="L7873" s="10" t="str">
        <f ca="1">_xlfn.IFNA((VLOOKUP($A7873,'Fats and Greases'!Q:R,2,FALSE)), "")</f>
        <v/>
      </c>
      <c r="M7873" s="10" t="str">
        <f ca="1">_xlfn.IFNA((VLOOKUP($A7873,'Fats and Greases'!S:T,2,FALSE)), "")</f>
        <v/>
      </c>
    </row>
    <row r="7874" spans="1:13" x14ac:dyDescent="0.2">
      <c r="A7874" s="18">
        <v>47806</v>
      </c>
      <c r="B7874" s="19">
        <f t="shared" si="244"/>
        <v>11</v>
      </c>
      <c r="C7874" s="19">
        <f t="shared" si="245"/>
        <v>2030</v>
      </c>
      <c r="D7874" s="10" t="str">
        <f ca="1">_xlfn.IFNA((VLOOKUP(A7874,'Fats and Greases'!A:B,2,FALSE)), "")</f>
        <v/>
      </c>
      <c r="E7874" s="10" t="str">
        <f ca="1">_xlfn.IFNA((VLOOKUP(A7874,'Fats and Greases'!C:D,2,FALSE)), "")</f>
        <v/>
      </c>
      <c r="F7874" s="10" t="str">
        <f ca="1">_xlfn.IFNA((VLOOKUP(A7874,'Fats and Greases'!E:F,2,FALSE)), "")</f>
        <v/>
      </c>
      <c r="G7874" s="10" t="str">
        <f ca="1">_xlfn.IFNA((VLOOKUP(A7874,'Fats and Greases'!G:H,2,FALSE)), "")</f>
        <v/>
      </c>
      <c r="H7874" s="10" t="str">
        <f ca="1">_xlfn.IFNA((VLOOKUP(A7874,'Fats and Greases'!I:J,2,FALSE)), "")</f>
        <v/>
      </c>
      <c r="I7874" s="10" t="str">
        <f ca="1">_xlfn.IFNA((VLOOKUP(A7874,'Fats and Greases'!K:L,2,FALSE)), "")</f>
        <v/>
      </c>
      <c r="J7874" s="10" t="str">
        <f ca="1">_xlfn.IFNA((VLOOKUP(A7874,'Fats and Greases'!M:N,2,FALSE)), "")</f>
        <v/>
      </c>
      <c r="K7874" s="10" t="str">
        <f ca="1">_xlfn.IFNA((VLOOKUP($A7874,'Fats and Greases'!O:P,2,FALSE)), "")</f>
        <v/>
      </c>
      <c r="L7874" s="10" t="str">
        <f ca="1">_xlfn.IFNA((VLOOKUP($A7874,'Fats and Greases'!Q:R,2,FALSE)), "")</f>
        <v/>
      </c>
      <c r="M7874" s="10" t="str">
        <f ca="1">_xlfn.IFNA((VLOOKUP($A7874,'Fats and Greases'!S:T,2,FALSE)), "")</f>
        <v/>
      </c>
    </row>
    <row r="7875" spans="1:13" x14ac:dyDescent="0.2">
      <c r="A7875" s="18">
        <v>47807</v>
      </c>
      <c r="B7875" s="19">
        <f t="shared" ref="B7875:B7938" si="246">MONTH(A7875)</f>
        <v>11</v>
      </c>
      <c r="C7875" s="19">
        <f t="shared" ref="C7875:C7938" si="247">YEAR(A7875)</f>
        <v>2030</v>
      </c>
      <c r="D7875" s="10" t="str">
        <f ca="1">_xlfn.IFNA((VLOOKUP(A7875,'Fats and Greases'!A:B,2,FALSE)), "")</f>
        <v/>
      </c>
      <c r="E7875" s="10" t="str">
        <f ca="1">_xlfn.IFNA((VLOOKUP(A7875,'Fats and Greases'!C:D,2,FALSE)), "")</f>
        <v/>
      </c>
      <c r="F7875" s="10" t="str">
        <f ca="1">_xlfn.IFNA((VLOOKUP(A7875,'Fats and Greases'!E:F,2,FALSE)), "")</f>
        <v/>
      </c>
      <c r="G7875" s="10" t="str">
        <f ca="1">_xlfn.IFNA((VLOOKUP(A7875,'Fats and Greases'!G:H,2,FALSE)), "")</f>
        <v/>
      </c>
      <c r="H7875" s="10" t="str">
        <f ca="1">_xlfn.IFNA((VLOOKUP(A7875,'Fats and Greases'!I:J,2,FALSE)), "")</f>
        <v/>
      </c>
      <c r="I7875" s="10" t="str">
        <f ca="1">_xlfn.IFNA((VLOOKUP(A7875,'Fats and Greases'!K:L,2,FALSE)), "")</f>
        <v/>
      </c>
      <c r="J7875" s="10" t="str">
        <f ca="1">_xlfn.IFNA((VLOOKUP(A7875,'Fats and Greases'!M:N,2,FALSE)), "")</f>
        <v/>
      </c>
      <c r="K7875" s="10" t="str">
        <f ca="1">_xlfn.IFNA((VLOOKUP($A7875,'Fats and Greases'!O:P,2,FALSE)), "")</f>
        <v/>
      </c>
      <c r="L7875" s="10" t="str">
        <f ca="1">_xlfn.IFNA((VLOOKUP($A7875,'Fats and Greases'!Q:R,2,FALSE)), "")</f>
        <v/>
      </c>
      <c r="M7875" s="10" t="str">
        <f ca="1">_xlfn.IFNA((VLOOKUP($A7875,'Fats and Greases'!S:T,2,FALSE)), "")</f>
        <v/>
      </c>
    </row>
    <row r="7876" spans="1:13" x14ac:dyDescent="0.2">
      <c r="A7876" s="18">
        <v>47808</v>
      </c>
      <c r="B7876" s="19">
        <f t="shared" si="246"/>
        <v>11</v>
      </c>
      <c r="C7876" s="19">
        <f t="shared" si="247"/>
        <v>2030</v>
      </c>
      <c r="D7876" s="10" t="str">
        <f ca="1">_xlfn.IFNA((VLOOKUP(A7876,'Fats and Greases'!A:B,2,FALSE)), "")</f>
        <v/>
      </c>
      <c r="E7876" s="10" t="str">
        <f ca="1">_xlfn.IFNA((VLOOKUP(A7876,'Fats and Greases'!C:D,2,FALSE)), "")</f>
        <v/>
      </c>
      <c r="F7876" s="10" t="str">
        <f ca="1">_xlfn.IFNA((VLOOKUP(A7876,'Fats and Greases'!E:F,2,FALSE)), "")</f>
        <v/>
      </c>
      <c r="G7876" s="10" t="str">
        <f ca="1">_xlfn.IFNA((VLOOKUP(A7876,'Fats and Greases'!G:H,2,FALSE)), "")</f>
        <v/>
      </c>
      <c r="H7876" s="10" t="str">
        <f ca="1">_xlfn.IFNA((VLOOKUP(A7876,'Fats and Greases'!I:J,2,FALSE)), "")</f>
        <v/>
      </c>
      <c r="I7876" s="10" t="str">
        <f ca="1">_xlfn.IFNA((VLOOKUP(A7876,'Fats and Greases'!K:L,2,FALSE)), "")</f>
        <v/>
      </c>
      <c r="J7876" s="10" t="str">
        <f ca="1">_xlfn.IFNA((VLOOKUP(A7876,'Fats and Greases'!M:N,2,FALSE)), "")</f>
        <v/>
      </c>
      <c r="K7876" s="10" t="str">
        <f ca="1">_xlfn.IFNA((VLOOKUP($A7876,'Fats and Greases'!O:P,2,FALSE)), "")</f>
        <v/>
      </c>
      <c r="L7876" s="10" t="str">
        <f ca="1">_xlfn.IFNA((VLOOKUP($A7876,'Fats and Greases'!Q:R,2,FALSE)), "")</f>
        <v/>
      </c>
      <c r="M7876" s="10" t="str">
        <f ca="1">_xlfn.IFNA((VLOOKUP($A7876,'Fats and Greases'!S:T,2,FALSE)), "")</f>
        <v/>
      </c>
    </row>
    <row r="7877" spans="1:13" x14ac:dyDescent="0.2">
      <c r="A7877" s="18">
        <v>47809</v>
      </c>
      <c r="B7877" s="19">
        <f t="shared" si="246"/>
        <v>11</v>
      </c>
      <c r="C7877" s="19">
        <f t="shared" si="247"/>
        <v>2030</v>
      </c>
      <c r="D7877" s="10" t="str">
        <f ca="1">_xlfn.IFNA((VLOOKUP(A7877,'Fats and Greases'!A:B,2,FALSE)), "")</f>
        <v/>
      </c>
      <c r="E7877" s="10" t="str">
        <f ca="1">_xlfn.IFNA((VLOOKUP(A7877,'Fats and Greases'!C:D,2,FALSE)), "")</f>
        <v/>
      </c>
      <c r="F7877" s="10" t="str">
        <f ca="1">_xlfn.IFNA((VLOOKUP(A7877,'Fats and Greases'!E:F,2,FALSE)), "")</f>
        <v/>
      </c>
      <c r="G7877" s="10" t="str">
        <f ca="1">_xlfn.IFNA((VLOOKUP(A7877,'Fats and Greases'!G:H,2,FALSE)), "")</f>
        <v/>
      </c>
      <c r="H7877" s="10" t="str">
        <f ca="1">_xlfn.IFNA((VLOOKUP(A7877,'Fats and Greases'!I:J,2,FALSE)), "")</f>
        <v/>
      </c>
      <c r="I7877" s="10" t="str">
        <f ca="1">_xlfn.IFNA((VLOOKUP(A7877,'Fats and Greases'!K:L,2,FALSE)), "")</f>
        <v/>
      </c>
      <c r="J7877" s="10" t="str">
        <f ca="1">_xlfn.IFNA((VLOOKUP(A7877,'Fats and Greases'!M:N,2,FALSE)), "")</f>
        <v/>
      </c>
      <c r="K7877" s="10" t="str">
        <f ca="1">_xlfn.IFNA((VLOOKUP($A7877,'Fats and Greases'!O:P,2,FALSE)), "")</f>
        <v/>
      </c>
      <c r="L7877" s="10" t="str">
        <f ca="1">_xlfn.IFNA((VLOOKUP($A7877,'Fats and Greases'!Q:R,2,FALSE)), "")</f>
        <v/>
      </c>
      <c r="M7877" s="10" t="str">
        <f ca="1">_xlfn.IFNA((VLOOKUP($A7877,'Fats and Greases'!S:T,2,FALSE)), "")</f>
        <v/>
      </c>
    </row>
    <row r="7878" spans="1:13" x14ac:dyDescent="0.2">
      <c r="A7878" s="18">
        <v>47812</v>
      </c>
      <c r="B7878" s="19">
        <f t="shared" si="246"/>
        <v>11</v>
      </c>
      <c r="C7878" s="19">
        <f t="shared" si="247"/>
        <v>2030</v>
      </c>
      <c r="D7878" s="10" t="str">
        <f ca="1">_xlfn.IFNA((VLOOKUP(A7878,'Fats and Greases'!A:B,2,FALSE)), "")</f>
        <v/>
      </c>
      <c r="E7878" s="10" t="str">
        <f ca="1">_xlfn.IFNA((VLOOKUP(A7878,'Fats and Greases'!C:D,2,FALSE)), "")</f>
        <v/>
      </c>
      <c r="F7878" s="10" t="str">
        <f ca="1">_xlfn.IFNA((VLOOKUP(A7878,'Fats and Greases'!E:F,2,FALSE)), "")</f>
        <v/>
      </c>
      <c r="G7878" s="10" t="str">
        <f ca="1">_xlfn.IFNA((VLOOKUP(A7878,'Fats and Greases'!G:H,2,FALSE)), "")</f>
        <v/>
      </c>
      <c r="H7878" s="10" t="str">
        <f ca="1">_xlfn.IFNA((VLOOKUP(A7878,'Fats and Greases'!I:J,2,FALSE)), "")</f>
        <v/>
      </c>
      <c r="I7878" s="10" t="str">
        <f ca="1">_xlfn.IFNA((VLOOKUP(A7878,'Fats and Greases'!K:L,2,FALSE)), "")</f>
        <v/>
      </c>
      <c r="J7878" s="10" t="str">
        <f ca="1">_xlfn.IFNA((VLOOKUP(A7878,'Fats and Greases'!M:N,2,FALSE)), "")</f>
        <v/>
      </c>
      <c r="K7878" s="10" t="str">
        <f ca="1">_xlfn.IFNA((VLOOKUP($A7878,'Fats and Greases'!O:P,2,FALSE)), "")</f>
        <v/>
      </c>
      <c r="L7878" s="10" t="str">
        <f ca="1">_xlfn.IFNA((VLOOKUP($A7878,'Fats and Greases'!Q:R,2,FALSE)), "")</f>
        <v/>
      </c>
      <c r="M7878" s="10" t="str">
        <f ca="1">_xlfn.IFNA((VLOOKUP($A7878,'Fats and Greases'!S:T,2,FALSE)), "")</f>
        <v/>
      </c>
    </row>
    <row r="7879" spans="1:13" x14ac:dyDescent="0.2">
      <c r="A7879" s="18">
        <v>47813</v>
      </c>
      <c r="B7879" s="19">
        <f t="shared" si="246"/>
        <v>11</v>
      </c>
      <c r="C7879" s="19">
        <f t="shared" si="247"/>
        <v>2030</v>
      </c>
      <c r="D7879" s="10" t="str">
        <f ca="1">_xlfn.IFNA((VLOOKUP(A7879,'Fats and Greases'!A:B,2,FALSE)), "")</f>
        <v/>
      </c>
      <c r="E7879" s="10" t="str">
        <f ca="1">_xlfn.IFNA((VLOOKUP(A7879,'Fats and Greases'!C:D,2,FALSE)), "")</f>
        <v/>
      </c>
      <c r="F7879" s="10" t="str">
        <f ca="1">_xlfn.IFNA((VLOOKUP(A7879,'Fats and Greases'!E:F,2,FALSE)), "")</f>
        <v/>
      </c>
      <c r="G7879" s="10" t="str">
        <f ca="1">_xlfn.IFNA((VLOOKUP(A7879,'Fats and Greases'!G:H,2,FALSE)), "")</f>
        <v/>
      </c>
      <c r="H7879" s="10" t="str">
        <f ca="1">_xlfn.IFNA((VLOOKUP(A7879,'Fats and Greases'!I:J,2,FALSE)), "")</f>
        <v/>
      </c>
      <c r="I7879" s="10" t="str">
        <f ca="1">_xlfn.IFNA((VLOOKUP(A7879,'Fats and Greases'!K:L,2,FALSE)), "")</f>
        <v/>
      </c>
      <c r="J7879" s="10" t="str">
        <f ca="1">_xlfn.IFNA((VLOOKUP(A7879,'Fats and Greases'!M:N,2,FALSE)), "")</f>
        <v/>
      </c>
      <c r="K7879" s="10" t="str">
        <f ca="1">_xlfn.IFNA((VLOOKUP($A7879,'Fats and Greases'!O:P,2,FALSE)), "")</f>
        <v/>
      </c>
      <c r="L7879" s="10" t="str">
        <f ca="1">_xlfn.IFNA((VLOOKUP($A7879,'Fats and Greases'!Q:R,2,FALSE)), "")</f>
        <v/>
      </c>
      <c r="M7879" s="10" t="str">
        <f ca="1">_xlfn.IFNA((VLOOKUP($A7879,'Fats and Greases'!S:T,2,FALSE)), "")</f>
        <v/>
      </c>
    </row>
    <row r="7880" spans="1:13" x14ac:dyDescent="0.2">
      <c r="A7880" s="18">
        <v>47814</v>
      </c>
      <c r="B7880" s="19">
        <f t="shared" si="246"/>
        <v>11</v>
      </c>
      <c r="C7880" s="19">
        <f t="shared" si="247"/>
        <v>2030</v>
      </c>
      <c r="D7880" s="10" t="str">
        <f ca="1">_xlfn.IFNA((VLOOKUP(A7880,'Fats and Greases'!A:B,2,FALSE)), "")</f>
        <v/>
      </c>
      <c r="E7880" s="10" t="str">
        <f ca="1">_xlfn.IFNA((VLOOKUP(A7880,'Fats and Greases'!C:D,2,FALSE)), "")</f>
        <v/>
      </c>
      <c r="F7880" s="10" t="str">
        <f ca="1">_xlfn.IFNA((VLOOKUP(A7880,'Fats and Greases'!E:F,2,FALSE)), "")</f>
        <v/>
      </c>
      <c r="G7880" s="10" t="str">
        <f ca="1">_xlfn.IFNA((VLOOKUP(A7880,'Fats and Greases'!G:H,2,FALSE)), "")</f>
        <v/>
      </c>
      <c r="H7880" s="10" t="str">
        <f ca="1">_xlfn.IFNA((VLOOKUP(A7880,'Fats and Greases'!I:J,2,FALSE)), "")</f>
        <v/>
      </c>
      <c r="I7880" s="10" t="str">
        <f ca="1">_xlfn.IFNA((VLOOKUP(A7880,'Fats and Greases'!K:L,2,FALSE)), "")</f>
        <v/>
      </c>
      <c r="J7880" s="10" t="str">
        <f ca="1">_xlfn.IFNA((VLOOKUP(A7880,'Fats and Greases'!M:N,2,FALSE)), "")</f>
        <v/>
      </c>
      <c r="K7880" s="10" t="str">
        <f ca="1">_xlfn.IFNA((VLOOKUP($A7880,'Fats and Greases'!O:P,2,FALSE)), "")</f>
        <v/>
      </c>
      <c r="L7880" s="10" t="str">
        <f ca="1">_xlfn.IFNA((VLOOKUP($A7880,'Fats and Greases'!Q:R,2,FALSE)), "")</f>
        <v/>
      </c>
      <c r="M7880" s="10" t="str">
        <f ca="1">_xlfn.IFNA((VLOOKUP($A7880,'Fats and Greases'!S:T,2,FALSE)), "")</f>
        <v/>
      </c>
    </row>
    <row r="7881" spans="1:13" x14ac:dyDescent="0.2">
      <c r="A7881" s="18">
        <v>47815</v>
      </c>
      <c r="B7881" s="19">
        <f t="shared" si="246"/>
        <v>11</v>
      </c>
      <c r="C7881" s="19">
        <f t="shared" si="247"/>
        <v>2030</v>
      </c>
      <c r="D7881" s="10" t="str">
        <f ca="1">_xlfn.IFNA((VLOOKUP(A7881,'Fats and Greases'!A:B,2,FALSE)), "")</f>
        <v/>
      </c>
      <c r="E7881" s="10" t="str">
        <f ca="1">_xlfn.IFNA((VLOOKUP(A7881,'Fats and Greases'!C:D,2,FALSE)), "")</f>
        <v/>
      </c>
      <c r="F7881" s="10" t="str">
        <f ca="1">_xlfn.IFNA((VLOOKUP(A7881,'Fats and Greases'!E:F,2,FALSE)), "")</f>
        <v/>
      </c>
      <c r="G7881" s="10" t="str">
        <f ca="1">_xlfn.IFNA((VLOOKUP(A7881,'Fats and Greases'!G:H,2,FALSE)), "")</f>
        <v/>
      </c>
      <c r="H7881" s="10" t="str">
        <f ca="1">_xlfn.IFNA((VLOOKUP(A7881,'Fats and Greases'!I:J,2,FALSE)), "")</f>
        <v/>
      </c>
      <c r="I7881" s="10" t="str">
        <f ca="1">_xlfn.IFNA((VLOOKUP(A7881,'Fats and Greases'!K:L,2,FALSE)), "")</f>
        <v/>
      </c>
      <c r="J7881" s="10" t="str">
        <f ca="1">_xlfn.IFNA((VLOOKUP(A7881,'Fats and Greases'!M:N,2,FALSE)), "")</f>
        <v/>
      </c>
      <c r="K7881" s="10" t="str">
        <f ca="1">_xlfn.IFNA((VLOOKUP($A7881,'Fats and Greases'!O:P,2,FALSE)), "")</f>
        <v/>
      </c>
      <c r="L7881" s="10" t="str">
        <f ca="1">_xlfn.IFNA((VLOOKUP($A7881,'Fats and Greases'!Q:R,2,FALSE)), "")</f>
        <v/>
      </c>
      <c r="M7881" s="10" t="str">
        <f ca="1">_xlfn.IFNA((VLOOKUP($A7881,'Fats and Greases'!S:T,2,FALSE)), "")</f>
        <v/>
      </c>
    </row>
    <row r="7882" spans="1:13" x14ac:dyDescent="0.2">
      <c r="A7882" s="18">
        <v>47816</v>
      </c>
      <c r="B7882" s="19">
        <f t="shared" si="246"/>
        <v>11</v>
      </c>
      <c r="C7882" s="19">
        <f t="shared" si="247"/>
        <v>2030</v>
      </c>
      <c r="D7882" s="10" t="str">
        <f ca="1">_xlfn.IFNA((VLOOKUP(A7882,'Fats and Greases'!A:B,2,FALSE)), "")</f>
        <v/>
      </c>
      <c r="E7882" s="10" t="str">
        <f ca="1">_xlfn.IFNA((VLOOKUP(A7882,'Fats and Greases'!C:D,2,FALSE)), "")</f>
        <v/>
      </c>
      <c r="F7882" s="10" t="str">
        <f ca="1">_xlfn.IFNA((VLOOKUP(A7882,'Fats and Greases'!E:F,2,FALSE)), "")</f>
        <v/>
      </c>
      <c r="G7882" s="10" t="str">
        <f ca="1">_xlfn.IFNA((VLOOKUP(A7882,'Fats and Greases'!G:H,2,FALSE)), "")</f>
        <v/>
      </c>
      <c r="H7882" s="10" t="str">
        <f ca="1">_xlfn.IFNA((VLOOKUP(A7882,'Fats and Greases'!I:J,2,FALSE)), "")</f>
        <v/>
      </c>
      <c r="I7882" s="10" t="str">
        <f ca="1">_xlfn.IFNA((VLOOKUP(A7882,'Fats and Greases'!K:L,2,FALSE)), "")</f>
        <v/>
      </c>
      <c r="J7882" s="10" t="str">
        <f ca="1">_xlfn.IFNA((VLOOKUP(A7882,'Fats and Greases'!M:N,2,FALSE)), "")</f>
        <v/>
      </c>
      <c r="K7882" s="10" t="str">
        <f ca="1">_xlfn.IFNA((VLOOKUP($A7882,'Fats and Greases'!O:P,2,FALSE)), "")</f>
        <v/>
      </c>
      <c r="L7882" s="10" t="str">
        <f ca="1">_xlfn.IFNA((VLOOKUP($A7882,'Fats and Greases'!Q:R,2,FALSE)), "")</f>
        <v/>
      </c>
      <c r="M7882" s="10" t="str">
        <f ca="1">_xlfn.IFNA((VLOOKUP($A7882,'Fats and Greases'!S:T,2,FALSE)), "")</f>
        <v/>
      </c>
    </row>
    <row r="7883" spans="1:13" x14ac:dyDescent="0.2">
      <c r="A7883" s="18">
        <v>47819</v>
      </c>
      <c r="B7883" s="19">
        <f t="shared" si="246"/>
        <v>12</v>
      </c>
      <c r="C7883" s="19">
        <f t="shared" si="247"/>
        <v>2030</v>
      </c>
      <c r="D7883" s="10" t="str">
        <f ca="1">_xlfn.IFNA((VLOOKUP(A7883,'Fats and Greases'!A:B,2,FALSE)), "")</f>
        <v/>
      </c>
      <c r="E7883" s="10" t="str">
        <f ca="1">_xlfn.IFNA((VLOOKUP(A7883,'Fats and Greases'!C:D,2,FALSE)), "")</f>
        <v/>
      </c>
      <c r="F7883" s="10" t="str">
        <f ca="1">_xlfn.IFNA((VLOOKUP(A7883,'Fats and Greases'!E:F,2,FALSE)), "")</f>
        <v/>
      </c>
      <c r="G7883" s="10" t="str">
        <f ca="1">_xlfn.IFNA((VLOOKUP(A7883,'Fats and Greases'!G:H,2,FALSE)), "")</f>
        <v/>
      </c>
      <c r="H7883" s="10" t="str">
        <f ca="1">_xlfn.IFNA((VLOOKUP(A7883,'Fats and Greases'!I:J,2,FALSE)), "")</f>
        <v/>
      </c>
      <c r="I7883" s="10" t="str">
        <f ca="1">_xlfn.IFNA((VLOOKUP(A7883,'Fats and Greases'!K:L,2,FALSE)), "")</f>
        <v/>
      </c>
      <c r="J7883" s="10" t="str">
        <f ca="1">_xlfn.IFNA((VLOOKUP(A7883,'Fats and Greases'!M:N,2,FALSE)), "")</f>
        <v/>
      </c>
      <c r="K7883" s="10" t="str">
        <f ca="1">_xlfn.IFNA((VLOOKUP($A7883,'Fats and Greases'!O:P,2,FALSE)), "")</f>
        <v/>
      </c>
      <c r="L7883" s="10" t="str">
        <f ca="1">_xlfn.IFNA((VLOOKUP($A7883,'Fats and Greases'!Q:R,2,FALSE)), "")</f>
        <v/>
      </c>
      <c r="M7883" s="10" t="str">
        <f ca="1">_xlfn.IFNA((VLOOKUP($A7883,'Fats and Greases'!S:T,2,FALSE)), "")</f>
        <v/>
      </c>
    </row>
    <row r="7884" spans="1:13" x14ac:dyDescent="0.2">
      <c r="A7884" s="18">
        <v>47820</v>
      </c>
      <c r="B7884" s="19">
        <f t="shared" si="246"/>
        <v>12</v>
      </c>
      <c r="C7884" s="19">
        <f t="shared" si="247"/>
        <v>2030</v>
      </c>
      <c r="D7884" s="10" t="str">
        <f ca="1">_xlfn.IFNA((VLOOKUP(A7884,'Fats and Greases'!A:B,2,FALSE)), "")</f>
        <v/>
      </c>
      <c r="E7884" s="10" t="str">
        <f ca="1">_xlfn.IFNA((VLOOKUP(A7884,'Fats and Greases'!C:D,2,FALSE)), "")</f>
        <v/>
      </c>
      <c r="F7884" s="10" t="str">
        <f ca="1">_xlfn.IFNA((VLOOKUP(A7884,'Fats and Greases'!E:F,2,FALSE)), "")</f>
        <v/>
      </c>
      <c r="G7884" s="10" t="str">
        <f ca="1">_xlfn.IFNA((VLOOKUP(A7884,'Fats and Greases'!G:H,2,FALSE)), "")</f>
        <v/>
      </c>
      <c r="H7884" s="10" t="str">
        <f ca="1">_xlfn.IFNA((VLOOKUP(A7884,'Fats and Greases'!I:J,2,FALSE)), "")</f>
        <v/>
      </c>
      <c r="I7884" s="10" t="str">
        <f ca="1">_xlfn.IFNA((VLOOKUP(A7884,'Fats and Greases'!K:L,2,FALSE)), "")</f>
        <v/>
      </c>
      <c r="J7884" s="10" t="str">
        <f ca="1">_xlfn.IFNA((VLOOKUP(A7884,'Fats and Greases'!M:N,2,FALSE)), "")</f>
        <v/>
      </c>
      <c r="K7884" s="10" t="str">
        <f ca="1">_xlfn.IFNA((VLOOKUP($A7884,'Fats and Greases'!O:P,2,FALSE)), "")</f>
        <v/>
      </c>
      <c r="L7884" s="10" t="str">
        <f ca="1">_xlfn.IFNA((VLOOKUP($A7884,'Fats and Greases'!Q:R,2,FALSE)), "")</f>
        <v/>
      </c>
      <c r="M7884" s="10" t="str">
        <f ca="1">_xlfn.IFNA((VLOOKUP($A7884,'Fats and Greases'!S:T,2,FALSE)), "")</f>
        <v/>
      </c>
    </row>
    <row r="7885" spans="1:13" x14ac:dyDescent="0.2">
      <c r="A7885" s="18">
        <v>47821</v>
      </c>
      <c r="B7885" s="19">
        <f t="shared" si="246"/>
        <v>12</v>
      </c>
      <c r="C7885" s="19">
        <f t="shared" si="247"/>
        <v>2030</v>
      </c>
      <c r="D7885" s="10" t="str">
        <f ca="1">_xlfn.IFNA((VLOOKUP(A7885,'Fats and Greases'!A:B,2,FALSE)), "")</f>
        <v/>
      </c>
      <c r="E7885" s="10" t="str">
        <f ca="1">_xlfn.IFNA((VLOOKUP(A7885,'Fats and Greases'!C:D,2,FALSE)), "")</f>
        <v/>
      </c>
      <c r="F7885" s="10" t="str">
        <f ca="1">_xlfn.IFNA((VLOOKUP(A7885,'Fats and Greases'!E:F,2,FALSE)), "")</f>
        <v/>
      </c>
      <c r="G7885" s="10" t="str">
        <f ca="1">_xlfn.IFNA((VLOOKUP(A7885,'Fats and Greases'!G:H,2,FALSE)), "")</f>
        <v/>
      </c>
      <c r="H7885" s="10" t="str">
        <f ca="1">_xlfn.IFNA((VLOOKUP(A7885,'Fats and Greases'!I:J,2,FALSE)), "")</f>
        <v/>
      </c>
      <c r="I7885" s="10" t="str">
        <f ca="1">_xlfn.IFNA((VLOOKUP(A7885,'Fats and Greases'!K:L,2,FALSE)), "")</f>
        <v/>
      </c>
      <c r="J7885" s="10" t="str">
        <f ca="1">_xlfn.IFNA((VLOOKUP(A7885,'Fats and Greases'!M:N,2,FALSE)), "")</f>
        <v/>
      </c>
      <c r="K7885" s="10" t="str">
        <f ca="1">_xlfn.IFNA((VLOOKUP($A7885,'Fats and Greases'!O:P,2,FALSE)), "")</f>
        <v/>
      </c>
      <c r="L7885" s="10" t="str">
        <f ca="1">_xlfn.IFNA((VLOOKUP($A7885,'Fats and Greases'!Q:R,2,FALSE)), "")</f>
        <v/>
      </c>
      <c r="M7885" s="10" t="str">
        <f ca="1">_xlfn.IFNA((VLOOKUP($A7885,'Fats and Greases'!S:T,2,FALSE)), "")</f>
        <v/>
      </c>
    </row>
    <row r="7886" spans="1:13" x14ac:dyDescent="0.2">
      <c r="A7886" s="18">
        <v>47822</v>
      </c>
      <c r="B7886" s="19">
        <f t="shared" si="246"/>
        <v>12</v>
      </c>
      <c r="C7886" s="19">
        <f t="shared" si="247"/>
        <v>2030</v>
      </c>
      <c r="D7886" s="10" t="str">
        <f ca="1">_xlfn.IFNA((VLOOKUP(A7886,'Fats and Greases'!A:B,2,FALSE)), "")</f>
        <v/>
      </c>
      <c r="E7886" s="10" t="str">
        <f ca="1">_xlfn.IFNA((VLOOKUP(A7886,'Fats and Greases'!C:D,2,FALSE)), "")</f>
        <v/>
      </c>
      <c r="F7886" s="10" t="str">
        <f ca="1">_xlfn.IFNA((VLOOKUP(A7886,'Fats and Greases'!E:F,2,FALSE)), "")</f>
        <v/>
      </c>
      <c r="G7886" s="10" t="str">
        <f ca="1">_xlfn.IFNA((VLOOKUP(A7886,'Fats and Greases'!G:H,2,FALSE)), "")</f>
        <v/>
      </c>
      <c r="H7886" s="10" t="str">
        <f ca="1">_xlfn.IFNA((VLOOKUP(A7886,'Fats and Greases'!I:J,2,FALSE)), "")</f>
        <v/>
      </c>
      <c r="I7886" s="10" t="str">
        <f ca="1">_xlfn.IFNA((VLOOKUP(A7886,'Fats and Greases'!K:L,2,FALSE)), "")</f>
        <v/>
      </c>
      <c r="J7886" s="10" t="str">
        <f ca="1">_xlfn.IFNA((VLOOKUP(A7886,'Fats and Greases'!M:N,2,FALSE)), "")</f>
        <v/>
      </c>
      <c r="K7886" s="10" t="str">
        <f ca="1">_xlfn.IFNA((VLOOKUP($A7886,'Fats and Greases'!O:P,2,FALSE)), "")</f>
        <v/>
      </c>
      <c r="L7886" s="10" t="str">
        <f ca="1">_xlfn.IFNA((VLOOKUP($A7886,'Fats and Greases'!Q:R,2,FALSE)), "")</f>
        <v/>
      </c>
      <c r="M7886" s="10" t="str">
        <f ca="1">_xlfn.IFNA((VLOOKUP($A7886,'Fats and Greases'!S:T,2,FALSE)), "")</f>
        <v/>
      </c>
    </row>
    <row r="7887" spans="1:13" x14ac:dyDescent="0.2">
      <c r="A7887" s="18">
        <v>47823</v>
      </c>
      <c r="B7887" s="19">
        <f t="shared" si="246"/>
        <v>12</v>
      </c>
      <c r="C7887" s="19">
        <f t="shared" si="247"/>
        <v>2030</v>
      </c>
      <c r="D7887" s="10" t="str">
        <f ca="1">_xlfn.IFNA((VLOOKUP(A7887,'Fats and Greases'!A:B,2,FALSE)), "")</f>
        <v/>
      </c>
      <c r="E7887" s="10" t="str">
        <f ca="1">_xlfn.IFNA((VLOOKUP(A7887,'Fats and Greases'!C:D,2,FALSE)), "")</f>
        <v/>
      </c>
      <c r="F7887" s="10" t="str">
        <f ca="1">_xlfn.IFNA((VLOOKUP(A7887,'Fats and Greases'!E:F,2,FALSE)), "")</f>
        <v/>
      </c>
      <c r="G7887" s="10" t="str">
        <f ca="1">_xlfn.IFNA((VLOOKUP(A7887,'Fats and Greases'!G:H,2,FALSE)), "")</f>
        <v/>
      </c>
      <c r="H7887" s="10" t="str">
        <f ca="1">_xlfn.IFNA((VLOOKUP(A7887,'Fats and Greases'!I:J,2,FALSE)), "")</f>
        <v/>
      </c>
      <c r="I7887" s="10" t="str">
        <f ca="1">_xlfn.IFNA((VLOOKUP(A7887,'Fats and Greases'!K:L,2,FALSE)), "")</f>
        <v/>
      </c>
      <c r="J7887" s="10" t="str">
        <f ca="1">_xlfn.IFNA((VLOOKUP(A7887,'Fats and Greases'!M:N,2,FALSE)), "")</f>
        <v/>
      </c>
      <c r="K7887" s="10" t="str">
        <f ca="1">_xlfn.IFNA((VLOOKUP($A7887,'Fats and Greases'!O:P,2,FALSE)), "")</f>
        <v/>
      </c>
      <c r="L7887" s="10" t="str">
        <f ca="1">_xlfn.IFNA((VLOOKUP($A7887,'Fats and Greases'!Q:R,2,FALSE)), "")</f>
        <v/>
      </c>
      <c r="M7887" s="10" t="str">
        <f ca="1">_xlfn.IFNA((VLOOKUP($A7887,'Fats and Greases'!S:T,2,FALSE)), "")</f>
        <v/>
      </c>
    </row>
    <row r="7888" spans="1:13" x14ac:dyDescent="0.2">
      <c r="A7888" s="18">
        <v>47826</v>
      </c>
      <c r="B7888" s="19">
        <f t="shared" si="246"/>
        <v>12</v>
      </c>
      <c r="C7888" s="19">
        <f t="shared" si="247"/>
        <v>2030</v>
      </c>
      <c r="D7888" s="10" t="str">
        <f ca="1">_xlfn.IFNA((VLOOKUP(A7888,'Fats and Greases'!A:B,2,FALSE)), "")</f>
        <v/>
      </c>
      <c r="E7888" s="10" t="str">
        <f ca="1">_xlfn.IFNA((VLOOKUP(A7888,'Fats and Greases'!C:D,2,FALSE)), "")</f>
        <v/>
      </c>
      <c r="F7888" s="10" t="str">
        <f ca="1">_xlfn.IFNA((VLOOKUP(A7888,'Fats and Greases'!E:F,2,FALSE)), "")</f>
        <v/>
      </c>
      <c r="G7888" s="10" t="str">
        <f ca="1">_xlfn.IFNA((VLOOKUP(A7888,'Fats and Greases'!G:H,2,FALSE)), "")</f>
        <v/>
      </c>
      <c r="H7888" s="10" t="str">
        <f ca="1">_xlfn.IFNA((VLOOKUP(A7888,'Fats and Greases'!I:J,2,FALSE)), "")</f>
        <v/>
      </c>
      <c r="I7888" s="10" t="str">
        <f ca="1">_xlfn.IFNA((VLOOKUP(A7888,'Fats and Greases'!K:L,2,FALSE)), "")</f>
        <v/>
      </c>
      <c r="J7888" s="10" t="str">
        <f ca="1">_xlfn.IFNA((VLOOKUP(A7888,'Fats and Greases'!M:N,2,FALSE)), "")</f>
        <v/>
      </c>
      <c r="K7888" s="10" t="str">
        <f ca="1">_xlfn.IFNA((VLOOKUP($A7888,'Fats and Greases'!O:P,2,FALSE)), "")</f>
        <v/>
      </c>
      <c r="L7888" s="10" t="str">
        <f ca="1">_xlfn.IFNA((VLOOKUP($A7888,'Fats and Greases'!Q:R,2,FALSE)), "")</f>
        <v/>
      </c>
      <c r="M7888" s="10" t="str">
        <f ca="1">_xlfn.IFNA((VLOOKUP($A7888,'Fats and Greases'!S:T,2,FALSE)), "")</f>
        <v/>
      </c>
    </row>
    <row r="7889" spans="1:13" x14ac:dyDescent="0.2">
      <c r="A7889" s="18">
        <v>47827</v>
      </c>
      <c r="B7889" s="19">
        <f t="shared" si="246"/>
        <v>12</v>
      </c>
      <c r="C7889" s="19">
        <f t="shared" si="247"/>
        <v>2030</v>
      </c>
      <c r="D7889" s="10" t="str">
        <f ca="1">_xlfn.IFNA((VLOOKUP(A7889,'Fats and Greases'!A:B,2,FALSE)), "")</f>
        <v/>
      </c>
      <c r="E7889" s="10" t="str">
        <f ca="1">_xlfn.IFNA((VLOOKUP(A7889,'Fats and Greases'!C:D,2,FALSE)), "")</f>
        <v/>
      </c>
      <c r="F7889" s="10" t="str">
        <f ca="1">_xlfn.IFNA((VLOOKUP(A7889,'Fats and Greases'!E:F,2,FALSE)), "")</f>
        <v/>
      </c>
      <c r="G7889" s="10" t="str">
        <f ca="1">_xlfn.IFNA((VLOOKUP(A7889,'Fats and Greases'!G:H,2,FALSE)), "")</f>
        <v/>
      </c>
      <c r="H7889" s="10" t="str">
        <f ca="1">_xlfn.IFNA((VLOOKUP(A7889,'Fats and Greases'!I:J,2,FALSE)), "")</f>
        <v/>
      </c>
      <c r="I7889" s="10" t="str">
        <f ca="1">_xlfn.IFNA((VLOOKUP(A7889,'Fats and Greases'!K:L,2,FALSE)), "")</f>
        <v/>
      </c>
      <c r="J7889" s="10" t="str">
        <f ca="1">_xlfn.IFNA((VLOOKUP(A7889,'Fats and Greases'!M:N,2,FALSE)), "")</f>
        <v/>
      </c>
      <c r="K7889" s="10" t="str">
        <f ca="1">_xlfn.IFNA((VLOOKUP($A7889,'Fats and Greases'!O:P,2,FALSE)), "")</f>
        <v/>
      </c>
      <c r="L7889" s="10" t="str">
        <f ca="1">_xlfn.IFNA((VLOOKUP($A7889,'Fats and Greases'!Q:R,2,FALSE)), "")</f>
        <v/>
      </c>
      <c r="M7889" s="10" t="str">
        <f ca="1">_xlfn.IFNA((VLOOKUP($A7889,'Fats and Greases'!S:T,2,FALSE)), "")</f>
        <v/>
      </c>
    </row>
    <row r="7890" spans="1:13" x14ac:dyDescent="0.2">
      <c r="A7890" s="18">
        <v>47828</v>
      </c>
      <c r="B7890" s="19">
        <f t="shared" si="246"/>
        <v>12</v>
      </c>
      <c r="C7890" s="19">
        <f t="shared" si="247"/>
        <v>2030</v>
      </c>
      <c r="D7890" s="10" t="str">
        <f ca="1">_xlfn.IFNA((VLOOKUP(A7890,'Fats and Greases'!A:B,2,FALSE)), "")</f>
        <v/>
      </c>
      <c r="E7890" s="10" t="str">
        <f ca="1">_xlfn.IFNA((VLOOKUP(A7890,'Fats and Greases'!C:D,2,FALSE)), "")</f>
        <v/>
      </c>
      <c r="F7890" s="10" t="str">
        <f ca="1">_xlfn.IFNA((VLOOKUP(A7890,'Fats and Greases'!E:F,2,FALSE)), "")</f>
        <v/>
      </c>
      <c r="G7890" s="10" t="str">
        <f ca="1">_xlfn.IFNA((VLOOKUP(A7890,'Fats and Greases'!G:H,2,FALSE)), "")</f>
        <v/>
      </c>
      <c r="H7890" s="10" t="str">
        <f ca="1">_xlfn.IFNA((VLOOKUP(A7890,'Fats and Greases'!I:J,2,FALSE)), "")</f>
        <v/>
      </c>
      <c r="I7890" s="10" t="str">
        <f ca="1">_xlfn.IFNA((VLOOKUP(A7890,'Fats and Greases'!K:L,2,FALSE)), "")</f>
        <v/>
      </c>
      <c r="J7890" s="10" t="str">
        <f ca="1">_xlfn.IFNA((VLOOKUP(A7890,'Fats and Greases'!M:N,2,FALSE)), "")</f>
        <v/>
      </c>
      <c r="K7890" s="10" t="str">
        <f ca="1">_xlfn.IFNA((VLOOKUP($A7890,'Fats and Greases'!O:P,2,FALSE)), "")</f>
        <v/>
      </c>
      <c r="L7890" s="10" t="str">
        <f ca="1">_xlfn.IFNA((VLOOKUP($A7890,'Fats and Greases'!Q:R,2,FALSE)), "")</f>
        <v/>
      </c>
      <c r="M7890" s="10" t="str">
        <f ca="1">_xlfn.IFNA((VLOOKUP($A7890,'Fats and Greases'!S:T,2,FALSE)), "")</f>
        <v/>
      </c>
    </row>
    <row r="7891" spans="1:13" x14ac:dyDescent="0.2">
      <c r="A7891" s="18">
        <v>47829</v>
      </c>
      <c r="B7891" s="19">
        <f t="shared" si="246"/>
        <v>12</v>
      </c>
      <c r="C7891" s="19">
        <f t="shared" si="247"/>
        <v>2030</v>
      </c>
      <c r="D7891" s="10" t="str">
        <f ca="1">_xlfn.IFNA((VLOOKUP(A7891,'Fats and Greases'!A:B,2,FALSE)), "")</f>
        <v/>
      </c>
      <c r="E7891" s="10" t="str">
        <f ca="1">_xlfn.IFNA((VLOOKUP(A7891,'Fats and Greases'!C:D,2,FALSE)), "")</f>
        <v/>
      </c>
      <c r="F7891" s="10" t="str">
        <f ca="1">_xlfn.IFNA((VLOOKUP(A7891,'Fats and Greases'!E:F,2,FALSE)), "")</f>
        <v/>
      </c>
      <c r="G7891" s="10" t="str">
        <f ca="1">_xlfn.IFNA((VLOOKUP(A7891,'Fats and Greases'!G:H,2,FALSE)), "")</f>
        <v/>
      </c>
      <c r="H7891" s="10" t="str">
        <f ca="1">_xlfn.IFNA((VLOOKUP(A7891,'Fats and Greases'!I:J,2,FALSE)), "")</f>
        <v/>
      </c>
      <c r="I7891" s="10" t="str">
        <f ca="1">_xlfn.IFNA((VLOOKUP(A7891,'Fats and Greases'!K:L,2,FALSE)), "")</f>
        <v/>
      </c>
      <c r="J7891" s="10" t="str">
        <f ca="1">_xlfn.IFNA((VLOOKUP(A7891,'Fats and Greases'!M:N,2,FALSE)), "")</f>
        <v/>
      </c>
      <c r="K7891" s="10" t="str">
        <f ca="1">_xlfn.IFNA((VLOOKUP($A7891,'Fats and Greases'!O:P,2,FALSE)), "")</f>
        <v/>
      </c>
      <c r="L7891" s="10" t="str">
        <f ca="1">_xlfn.IFNA((VLOOKUP($A7891,'Fats and Greases'!Q:R,2,FALSE)), "")</f>
        <v/>
      </c>
      <c r="M7891" s="10" t="str">
        <f ca="1">_xlfn.IFNA((VLOOKUP($A7891,'Fats and Greases'!S:T,2,FALSE)), "")</f>
        <v/>
      </c>
    </row>
    <row r="7892" spans="1:13" x14ac:dyDescent="0.2">
      <c r="A7892" s="18">
        <v>47830</v>
      </c>
      <c r="B7892" s="19">
        <f t="shared" si="246"/>
        <v>12</v>
      </c>
      <c r="C7892" s="19">
        <f t="shared" si="247"/>
        <v>2030</v>
      </c>
      <c r="D7892" s="10" t="str">
        <f ca="1">_xlfn.IFNA((VLOOKUP(A7892,'Fats and Greases'!A:B,2,FALSE)), "")</f>
        <v/>
      </c>
      <c r="E7892" s="10" t="str">
        <f ca="1">_xlfn.IFNA((VLOOKUP(A7892,'Fats and Greases'!C:D,2,FALSE)), "")</f>
        <v/>
      </c>
      <c r="F7892" s="10" t="str">
        <f ca="1">_xlfn.IFNA((VLOOKUP(A7892,'Fats and Greases'!E:F,2,FALSE)), "")</f>
        <v/>
      </c>
      <c r="G7892" s="10" t="str">
        <f ca="1">_xlfn.IFNA((VLOOKUP(A7892,'Fats and Greases'!G:H,2,FALSE)), "")</f>
        <v/>
      </c>
      <c r="H7892" s="10" t="str">
        <f ca="1">_xlfn.IFNA((VLOOKUP(A7892,'Fats and Greases'!I:J,2,FALSE)), "")</f>
        <v/>
      </c>
      <c r="I7892" s="10" t="str">
        <f ca="1">_xlfn.IFNA((VLOOKUP(A7892,'Fats and Greases'!K:L,2,FALSE)), "")</f>
        <v/>
      </c>
      <c r="J7892" s="10" t="str">
        <f ca="1">_xlfn.IFNA((VLOOKUP(A7892,'Fats and Greases'!M:N,2,FALSE)), "")</f>
        <v/>
      </c>
      <c r="K7892" s="10" t="str">
        <f ca="1">_xlfn.IFNA((VLOOKUP($A7892,'Fats and Greases'!O:P,2,FALSE)), "")</f>
        <v/>
      </c>
      <c r="L7892" s="10" t="str">
        <f ca="1">_xlfn.IFNA((VLOOKUP($A7892,'Fats and Greases'!Q:R,2,FALSE)), "")</f>
        <v/>
      </c>
      <c r="M7892" s="10" t="str">
        <f ca="1">_xlfn.IFNA((VLOOKUP($A7892,'Fats and Greases'!S:T,2,FALSE)), "")</f>
        <v/>
      </c>
    </row>
    <row r="7893" spans="1:13" x14ac:dyDescent="0.2">
      <c r="A7893" s="18">
        <v>47833</v>
      </c>
      <c r="B7893" s="19">
        <f t="shared" si="246"/>
        <v>12</v>
      </c>
      <c r="C7893" s="19">
        <f t="shared" si="247"/>
        <v>2030</v>
      </c>
      <c r="D7893" s="10" t="str">
        <f ca="1">_xlfn.IFNA((VLOOKUP(A7893,'Fats and Greases'!A:B,2,FALSE)), "")</f>
        <v/>
      </c>
      <c r="E7893" s="10" t="str">
        <f ca="1">_xlfn.IFNA((VLOOKUP(A7893,'Fats and Greases'!C:D,2,FALSE)), "")</f>
        <v/>
      </c>
      <c r="F7893" s="10" t="str">
        <f ca="1">_xlfn.IFNA((VLOOKUP(A7893,'Fats and Greases'!E:F,2,FALSE)), "")</f>
        <v/>
      </c>
      <c r="G7893" s="10" t="str">
        <f ca="1">_xlfn.IFNA((VLOOKUP(A7893,'Fats and Greases'!G:H,2,FALSE)), "")</f>
        <v/>
      </c>
      <c r="H7893" s="10" t="str">
        <f ca="1">_xlfn.IFNA((VLOOKUP(A7893,'Fats and Greases'!I:J,2,FALSE)), "")</f>
        <v/>
      </c>
      <c r="I7893" s="10" t="str">
        <f ca="1">_xlfn.IFNA((VLOOKUP(A7893,'Fats and Greases'!K:L,2,FALSE)), "")</f>
        <v/>
      </c>
      <c r="J7893" s="10" t="str">
        <f ca="1">_xlfn.IFNA((VLOOKUP(A7893,'Fats and Greases'!M:N,2,FALSE)), "")</f>
        <v/>
      </c>
      <c r="K7893" s="10" t="str">
        <f ca="1">_xlfn.IFNA((VLOOKUP($A7893,'Fats and Greases'!O:P,2,FALSE)), "")</f>
        <v/>
      </c>
      <c r="L7893" s="10" t="str">
        <f ca="1">_xlfn.IFNA((VLOOKUP($A7893,'Fats and Greases'!Q:R,2,FALSE)), "")</f>
        <v/>
      </c>
      <c r="M7893" s="10" t="str">
        <f ca="1">_xlfn.IFNA((VLOOKUP($A7893,'Fats and Greases'!S:T,2,FALSE)), "")</f>
        <v/>
      </c>
    </row>
    <row r="7894" spans="1:13" x14ac:dyDescent="0.2">
      <c r="A7894" s="18">
        <v>47834</v>
      </c>
      <c r="B7894" s="19">
        <f t="shared" si="246"/>
        <v>12</v>
      </c>
      <c r="C7894" s="19">
        <f t="shared" si="247"/>
        <v>2030</v>
      </c>
      <c r="D7894" s="10" t="str">
        <f ca="1">_xlfn.IFNA((VLOOKUP(A7894,'Fats and Greases'!A:B,2,FALSE)), "")</f>
        <v/>
      </c>
      <c r="E7894" s="10" t="str">
        <f ca="1">_xlfn.IFNA((VLOOKUP(A7894,'Fats and Greases'!C:D,2,FALSE)), "")</f>
        <v/>
      </c>
      <c r="F7894" s="10" t="str">
        <f ca="1">_xlfn.IFNA((VLOOKUP(A7894,'Fats and Greases'!E:F,2,FALSE)), "")</f>
        <v/>
      </c>
      <c r="G7894" s="10" t="str">
        <f ca="1">_xlfn.IFNA((VLOOKUP(A7894,'Fats and Greases'!G:H,2,FALSE)), "")</f>
        <v/>
      </c>
      <c r="H7894" s="10" t="str">
        <f ca="1">_xlfn.IFNA((VLOOKUP(A7894,'Fats and Greases'!I:J,2,FALSE)), "")</f>
        <v/>
      </c>
      <c r="I7894" s="10" t="str">
        <f ca="1">_xlfn.IFNA((VLOOKUP(A7894,'Fats and Greases'!K:L,2,FALSE)), "")</f>
        <v/>
      </c>
      <c r="J7894" s="10" t="str">
        <f ca="1">_xlfn.IFNA((VLOOKUP(A7894,'Fats and Greases'!M:N,2,FALSE)), "")</f>
        <v/>
      </c>
      <c r="K7894" s="10" t="str">
        <f ca="1">_xlfn.IFNA((VLOOKUP($A7894,'Fats and Greases'!O:P,2,FALSE)), "")</f>
        <v/>
      </c>
      <c r="L7894" s="10" t="str">
        <f ca="1">_xlfn.IFNA((VLOOKUP($A7894,'Fats and Greases'!Q:R,2,FALSE)), "")</f>
        <v/>
      </c>
      <c r="M7894" s="10" t="str">
        <f ca="1">_xlfn.IFNA((VLOOKUP($A7894,'Fats and Greases'!S:T,2,FALSE)), "")</f>
        <v/>
      </c>
    </row>
    <row r="7895" spans="1:13" x14ac:dyDescent="0.2">
      <c r="A7895" s="18">
        <v>47835</v>
      </c>
      <c r="B7895" s="19">
        <f t="shared" si="246"/>
        <v>12</v>
      </c>
      <c r="C7895" s="19">
        <f t="shared" si="247"/>
        <v>2030</v>
      </c>
      <c r="D7895" s="10" t="str">
        <f ca="1">_xlfn.IFNA((VLOOKUP(A7895,'Fats and Greases'!A:B,2,FALSE)), "")</f>
        <v/>
      </c>
      <c r="E7895" s="10" t="str">
        <f ca="1">_xlfn.IFNA((VLOOKUP(A7895,'Fats and Greases'!C:D,2,FALSE)), "")</f>
        <v/>
      </c>
      <c r="F7895" s="10" t="str">
        <f ca="1">_xlfn.IFNA((VLOOKUP(A7895,'Fats and Greases'!E:F,2,FALSE)), "")</f>
        <v/>
      </c>
      <c r="G7895" s="10" t="str">
        <f ca="1">_xlfn.IFNA((VLOOKUP(A7895,'Fats and Greases'!G:H,2,FALSE)), "")</f>
        <v/>
      </c>
      <c r="H7895" s="10" t="str">
        <f ca="1">_xlfn.IFNA((VLOOKUP(A7895,'Fats and Greases'!I:J,2,FALSE)), "")</f>
        <v/>
      </c>
      <c r="I7895" s="10" t="str">
        <f ca="1">_xlfn.IFNA((VLOOKUP(A7895,'Fats and Greases'!K:L,2,FALSE)), "")</f>
        <v/>
      </c>
      <c r="J7895" s="10" t="str">
        <f ca="1">_xlfn.IFNA((VLOOKUP(A7895,'Fats and Greases'!M:N,2,FALSE)), "")</f>
        <v/>
      </c>
      <c r="K7895" s="10" t="str">
        <f ca="1">_xlfn.IFNA((VLOOKUP($A7895,'Fats and Greases'!O:P,2,FALSE)), "")</f>
        <v/>
      </c>
      <c r="L7895" s="10" t="str">
        <f ca="1">_xlfn.IFNA((VLOOKUP($A7895,'Fats and Greases'!Q:R,2,FALSE)), "")</f>
        <v/>
      </c>
      <c r="M7895" s="10" t="str">
        <f ca="1">_xlfn.IFNA((VLOOKUP($A7895,'Fats and Greases'!S:T,2,FALSE)), "")</f>
        <v/>
      </c>
    </row>
    <row r="7896" spans="1:13" x14ac:dyDescent="0.2">
      <c r="A7896" s="18">
        <v>47836</v>
      </c>
      <c r="B7896" s="19">
        <f t="shared" si="246"/>
        <v>12</v>
      </c>
      <c r="C7896" s="19">
        <f t="shared" si="247"/>
        <v>2030</v>
      </c>
      <c r="D7896" s="10" t="str">
        <f ca="1">_xlfn.IFNA((VLOOKUP(A7896,'Fats and Greases'!A:B,2,FALSE)), "")</f>
        <v/>
      </c>
      <c r="E7896" s="10" t="str">
        <f ca="1">_xlfn.IFNA((VLOOKUP(A7896,'Fats and Greases'!C:D,2,FALSE)), "")</f>
        <v/>
      </c>
      <c r="F7896" s="10" t="str">
        <f ca="1">_xlfn.IFNA((VLOOKUP(A7896,'Fats and Greases'!E:F,2,FALSE)), "")</f>
        <v/>
      </c>
      <c r="G7896" s="10" t="str">
        <f ca="1">_xlfn.IFNA((VLOOKUP(A7896,'Fats and Greases'!G:H,2,FALSE)), "")</f>
        <v/>
      </c>
      <c r="H7896" s="10" t="str">
        <f ca="1">_xlfn.IFNA((VLOOKUP(A7896,'Fats and Greases'!I:J,2,FALSE)), "")</f>
        <v/>
      </c>
      <c r="I7896" s="10" t="str">
        <f ca="1">_xlfn.IFNA((VLOOKUP(A7896,'Fats and Greases'!K:L,2,FALSE)), "")</f>
        <v/>
      </c>
      <c r="J7896" s="10" t="str">
        <f ca="1">_xlfn.IFNA((VLOOKUP(A7896,'Fats and Greases'!M:N,2,FALSE)), "")</f>
        <v/>
      </c>
      <c r="K7896" s="10" t="str">
        <f ca="1">_xlfn.IFNA((VLOOKUP($A7896,'Fats and Greases'!O:P,2,FALSE)), "")</f>
        <v/>
      </c>
      <c r="L7896" s="10" t="str">
        <f ca="1">_xlfn.IFNA((VLOOKUP($A7896,'Fats and Greases'!Q:R,2,FALSE)), "")</f>
        <v/>
      </c>
      <c r="M7896" s="10" t="str">
        <f ca="1">_xlfn.IFNA((VLOOKUP($A7896,'Fats and Greases'!S:T,2,FALSE)), "")</f>
        <v/>
      </c>
    </row>
    <row r="7897" spans="1:13" x14ac:dyDescent="0.2">
      <c r="A7897" s="18">
        <v>47837</v>
      </c>
      <c r="B7897" s="19">
        <f t="shared" si="246"/>
        <v>12</v>
      </c>
      <c r="C7897" s="19">
        <f t="shared" si="247"/>
        <v>2030</v>
      </c>
      <c r="D7897" s="10" t="str">
        <f ca="1">_xlfn.IFNA((VLOOKUP(A7897,'Fats and Greases'!A:B,2,FALSE)), "")</f>
        <v/>
      </c>
      <c r="E7897" s="10" t="str">
        <f ca="1">_xlfn.IFNA((VLOOKUP(A7897,'Fats and Greases'!C:D,2,FALSE)), "")</f>
        <v/>
      </c>
      <c r="F7897" s="10" t="str">
        <f ca="1">_xlfn.IFNA((VLOOKUP(A7897,'Fats and Greases'!E:F,2,FALSE)), "")</f>
        <v/>
      </c>
      <c r="G7897" s="10" t="str">
        <f ca="1">_xlfn.IFNA((VLOOKUP(A7897,'Fats and Greases'!G:H,2,FALSE)), "")</f>
        <v/>
      </c>
      <c r="H7897" s="10" t="str">
        <f ca="1">_xlfn.IFNA((VLOOKUP(A7897,'Fats and Greases'!I:J,2,FALSE)), "")</f>
        <v/>
      </c>
      <c r="I7897" s="10" t="str">
        <f ca="1">_xlfn.IFNA((VLOOKUP(A7897,'Fats and Greases'!K:L,2,FALSE)), "")</f>
        <v/>
      </c>
      <c r="J7897" s="10" t="str">
        <f ca="1">_xlfn.IFNA((VLOOKUP(A7897,'Fats and Greases'!M:N,2,FALSE)), "")</f>
        <v/>
      </c>
      <c r="K7897" s="10" t="str">
        <f ca="1">_xlfn.IFNA((VLOOKUP($A7897,'Fats and Greases'!O:P,2,FALSE)), "")</f>
        <v/>
      </c>
      <c r="L7897" s="10" t="str">
        <f ca="1">_xlfn.IFNA((VLOOKUP($A7897,'Fats and Greases'!Q:R,2,FALSE)), "")</f>
        <v/>
      </c>
      <c r="M7897" s="10" t="str">
        <f ca="1">_xlfn.IFNA((VLOOKUP($A7897,'Fats and Greases'!S:T,2,FALSE)), "")</f>
        <v/>
      </c>
    </row>
    <row r="7898" spans="1:13" x14ac:dyDescent="0.2">
      <c r="A7898" s="18">
        <v>47840</v>
      </c>
      <c r="B7898" s="19">
        <f t="shared" si="246"/>
        <v>12</v>
      </c>
      <c r="C7898" s="19">
        <f t="shared" si="247"/>
        <v>2030</v>
      </c>
      <c r="D7898" s="10" t="str">
        <f ca="1">_xlfn.IFNA((VLOOKUP(A7898,'Fats and Greases'!A:B,2,FALSE)), "")</f>
        <v/>
      </c>
      <c r="E7898" s="10" t="str">
        <f ca="1">_xlfn.IFNA((VLOOKUP(A7898,'Fats and Greases'!C:D,2,FALSE)), "")</f>
        <v/>
      </c>
      <c r="F7898" s="10" t="str">
        <f ca="1">_xlfn.IFNA((VLOOKUP(A7898,'Fats and Greases'!E:F,2,FALSE)), "")</f>
        <v/>
      </c>
      <c r="G7898" s="10" t="str">
        <f ca="1">_xlfn.IFNA((VLOOKUP(A7898,'Fats and Greases'!G:H,2,FALSE)), "")</f>
        <v/>
      </c>
      <c r="H7898" s="10" t="str">
        <f ca="1">_xlfn.IFNA((VLOOKUP(A7898,'Fats and Greases'!I:J,2,FALSE)), "")</f>
        <v/>
      </c>
      <c r="I7898" s="10" t="str">
        <f ca="1">_xlfn.IFNA((VLOOKUP(A7898,'Fats and Greases'!K:L,2,FALSE)), "")</f>
        <v/>
      </c>
      <c r="J7898" s="10" t="str">
        <f ca="1">_xlfn.IFNA((VLOOKUP(A7898,'Fats and Greases'!M:N,2,FALSE)), "")</f>
        <v/>
      </c>
      <c r="K7898" s="10" t="str">
        <f ca="1">_xlfn.IFNA((VLOOKUP($A7898,'Fats and Greases'!O:P,2,FALSE)), "")</f>
        <v/>
      </c>
      <c r="L7898" s="10" t="str">
        <f ca="1">_xlfn.IFNA((VLOOKUP($A7898,'Fats and Greases'!Q:R,2,FALSE)), "")</f>
        <v/>
      </c>
      <c r="M7898" s="10" t="str">
        <f ca="1">_xlfn.IFNA((VLOOKUP($A7898,'Fats and Greases'!S:T,2,FALSE)), "")</f>
        <v/>
      </c>
    </row>
    <row r="7899" spans="1:13" x14ac:dyDescent="0.2">
      <c r="A7899" s="18">
        <v>47841</v>
      </c>
      <c r="B7899" s="19">
        <f t="shared" si="246"/>
        <v>12</v>
      </c>
      <c r="C7899" s="19">
        <f t="shared" si="247"/>
        <v>2030</v>
      </c>
      <c r="D7899" s="10" t="str">
        <f ca="1">_xlfn.IFNA((VLOOKUP(A7899,'Fats and Greases'!A:B,2,FALSE)), "")</f>
        <v/>
      </c>
      <c r="E7899" s="10" t="str">
        <f ca="1">_xlfn.IFNA((VLOOKUP(A7899,'Fats and Greases'!C:D,2,FALSE)), "")</f>
        <v/>
      </c>
      <c r="F7899" s="10" t="str">
        <f ca="1">_xlfn.IFNA((VLOOKUP(A7899,'Fats and Greases'!E:F,2,FALSE)), "")</f>
        <v/>
      </c>
      <c r="G7899" s="10" t="str">
        <f ca="1">_xlfn.IFNA((VLOOKUP(A7899,'Fats and Greases'!G:H,2,FALSE)), "")</f>
        <v/>
      </c>
      <c r="H7899" s="10" t="str">
        <f ca="1">_xlfn.IFNA((VLOOKUP(A7899,'Fats and Greases'!I:J,2,FALSE)), "")</f>
        <v/>
      </c>
      <c r="I7899" s="10" t="str">
        <f ca="1">_xlfn.IFNA((VLOOKUP(A7899,'Fats and Greases'!K:L,2,FALSE)), "")</f>
        <v/>
      </c>
      <c r="J7899" s="10" t="str">
        <f ca="1">_xlfn.IFNA((VLOOKUP(A7899,'Fats and Greases'!M:N,2,FALSE)), "")</f>
        <v/>
      </c>
      <c r="K7899" s="10" t="str">
        <f ca="1">_xlfn.IFNA((VLOOKUP($A7899,'Fats and Greases'!O:P,2,FALSE)), "")</f>
        <v/>
      </c>
      <c r="L7899" s="10" t="str">
        <f ca="1">_xlfn.IFNA((VLOOKUP($A7899,'Fats and Greases'!Q:R,2,FALSE)), "")</f>
        <v/>
      </c>
      <c r="M7899" s="10" t="str">
        <f ca="1">_xlfn.IFNA((VLOOKUP($A7899,'Fats and Greases'!S:T,2,FALSE)), "")</f>
        <v/>
      </c>
    </row>
    <row r="7900" spans="1:13" x14ac:dyDescent="0.2">
      <c r="A7900" s="18">
        <v>47842</v>
      </c>
      <c r="B7900" s="19">
        <f t="shared" si="246"/>
        <v>12</v>
      </c>
      <c r="C7900" s="19">
        <f t="shared" si="247"/>
        <v>2030</v>
      </c>
      <c r="D7900" s="10" t="str">
        <f ca="1">_xlfn.IFNA((VLOOKUP(A7900,'Fats and Greases'!A:B,2,FALSE)), "")</f>
        <v/>
      </c>
      <c r="E7900" s="10" t="str">
        <f ca="1">_xlfn.IFNA((VLOOKUP(A7900,'Fats and Greases'!C:D,2,FALSE)), "")</f>
        <v/>
      </c>
      <c r="F7900" s="10" t="str">
        <f ca="1">_xlfn.IFNA((VLOOKUP(A7900,'Fats and Greases'!E:F,2,FALSE)), "")</f>
        <v/>
      </c>
      <c r="G7900" s="10" t="str">
        <f ca="1">_xlfn.IFNA((VLOOKUP(A7900,'Fats and Greases'!G:H,2,FALSE)), "")</f>
        <v/>
      </c>
      <c r="H7900" s="10" t="str">
        <f ca="1">_xlfn.IFNA((VLOOKUP(A7900,'Fats and Greases'!I:J,2,FALSE)), "")</f>
        <v/>
      </c>
      <c r="I7900" s="10" t="str">
        <f ca="1">_xlfn.IFNA((VLOOKUP(A7900,'Fats and Greases'!K:L,2,FALSE)), "")</f>
        <v/>
      </c>
      <c r="J7900" s="10" t="str">
        <f ca="1">_xlfn.IFNA((VLOOKUP(A7900,'Fats and Greases'!M:N,2,FALSE)), "")</f>
        <v/>
      </c>
      <c r="K7900" s="10" t="str">
        <f ca="1">_xlfn.IFNA((VLOOKUP($A7900,'Fats and Greases'!O:P,2,FALSE)), "")</f>
        <v/>
      </c>
      <c r="L7900" s="10" t="str">
        <f ca="1">_xlfn.IFNA((VLOOKUP($A7900,'Fats and Greases'!Q:R,2,FALSE)), "")</f>
        <v/>
      </c>
      <c r="M7900" s="10" t="str">
        <f ca="1">_xlfn.IFNA((VLOOKUP($A7900,'Fats and Greases'!S:T,2,FALSE)), "")</f>
        <v/>
      </c>
    </row>
    <row r="7901" spans="1:13" x14ac:dyDescent="0.2">
      <c r="A7901" s="18">
        <v>47843</v>
      </c>
      <c r="B7901" s="19">
        <f t="shared" si="246"/>
        <v>12</v>
      </c>
      <c r="C7901" s="19">
        <f t="shared" si="247"/>
        <v>2030</v>
      </c>
      <c r="D7901" s="10" t="str">
        <f ca="1">_xlfn.IFNA((VLOOKUP(A7901,'Fats and Greases'!A:B,2,FALSE)), "")</f>
        <v/>
      </c>
      <c r="E7901" s="10" t="str">
        <f ca="1">_xlfn.IFNA((VLOOKUP(A7901,'Fats and Greases'!C:D,2,FALSE)), "")</f>
        <v/>
      </c>
      <c r="F7901" s="10" t="str">
        <f ca="1">_xlfn.IFNA((VLOOKUP(A7901,'Fats and Greases'!E:F,2,FALSE)), "")</f>
        <v/>
      </c>
      <c r="G7901" s="10" t="str">
        <f ca="1">_xlfn.IFNA((VLOOKUP(A7901,'Fats and Greases'!G:H,2,FALSE)), "")</f>
        <v/>
      </c>
      <c r="H7901" s="10" t="str">
        <f ca="1">_xlfn.IFNA((VLOOKUP(A7901,'Fats and Greases'!I:J,2,FALSE)), "")</f>
        <v/>
      </c>
      <c r="I7901" s="10" t="str">
        <f ca="1">_xlfn.IFNA((VLOOKUP(A7901,'Fats and Greases'!K:L,2,FALSE)), "")</f>
        <v/>
      </c>
      <c r="J7901" s="10" t="str">
        <f ca="1">_xlfn.IFNA((VLOOKUP(A7901,'Fats and Greases'!M:N,2,FALSE)), "")</f>
        <v/>
      </c>
      <c r="K7901" s="10" t="str">
        <f ca="1">_xlfn.IFNA((VLOOKUP($A7901,'Fats and Greases'!O:P,2,FALSE)), "")</f>
        <v/>
      </c>
      <c r="L7901" s="10" t="str">
        <f ca="1">_xlfn.IFNA((VLOOKUP($A7901,'Fats and Greases'!Q:R,2,FALSE)), "")</f>
        <v/>
      </c>
      <c r="M7901" s="10" t="str">
        <f ca="1">_xlfn.IFNA((VLOOKUP($A7901,'Fats and Greases'!S:T,2,FALSE)), "")</f>
        <v/>
      </c>
    </row>
    <row r="7902" spans="1:13" x14ac:dyDescent="0.2">
      <c r="A7902" s="18">
        <v>47844</v>
      </c>
      <c r="B7902" s="19">
        <f t="shared" si="246"/>
        <v>12</v>
      </c>
      <c r="C7902" s="19">
        <f t="shared" si="247"/>
        <v>2030</v>
      </c>
      <c r="D7902" s="10" t="str">
        <f ca="1">_xlfn.IFNA((VLOOKUP(A7902,'Fats and Greases'!A:B,2,FALSE)), "")</f>
        <v/>
      </c>
      <c r="E7902" s="10" t="str">
        <f ca="1">_xlfn.IFNA((VLOOKUP(A7902,'Fats and Greases'!C:D,2,FALSE)), "")</f>
        <v/>
      </c>
      <c r="F7902" s="10" t="str">
        <f ca="1">_xlfn.IFNA((VLOOKUP(A7902,'Fats and Greases'!E:F,2,FALSE)), "")</f>
        <v/>
      </c>
      <c r="G7902" s="10" t="str">
        <f ca="1">_xlfn.IFNA((VLOOKUP(A7902,'Fats and Greases'!G:H,2,FALSE)), "")</f>
        <v/>
      </c>
      <c r="H7902" s="10" t="str">
        <f ca="1">_xlfn.IFNA((VLOOKUP(A7902,'Fats and Greases'!I:J,2,FALSE)), "")</f>
        <v/>
      </c>
      <c r="I7902" s="10" t="str">
        <f ca="1">_xlfn.IFNA((VLOOKUP(A7902,'Fats and Greases'!K:L,2,FALSE)), "")</f>
        <v/>
      </c>
      <c r="J7902" s="10" t="str">
        <f ca="1">_xlfn.IFNA((VLOOKUP(A7902,'Fats and Greases'!M:N,2,FALSE)), "")</f>
        <v/>
      </c>
      <c r="K7902" s="10" t="str">
        <f ca="1">_xlfn.IFNA((VLOOKUP($A7902,'Fats and Greases'!O:P,2,FALSE)), "")</f>
        <v/>
      </c>
      <c r="L7902" s="10" t="str">
        <f ca="1">_xlfn.IFNA((VLOOKUP($A7902,'Fats and Greases'!Q:R,2,FALSE)), "")</f>
        <v/>
      </c>
      <c r="M7902" s="10" t="str">
        <f ca="1">_xlfn.IFNA((VLOOKUP($A7902,'Fats and Greases'!S:T,2,FALSE)), "")</f>
        <v/>
      </c>
    </row>
    <row r="7903" spans="1:13" x14ac:dyDescent="0.2">
      <c r="A7903" s="18">
        <v>47847</v>
      </c>
      <c r="B7903" s="19">
        <f t="shared" si="246"/>
        <v>12</v>
      </c>
      <c r="C7903" s="19">
        <f t="shared" si="247"/>
        <v>2030</v>
      </c>
      <c r="D7903" s="10" t="str">
        <f ca="1">_xlfn.IFNA((VLOOKUP(A7903,'Fats and Greases'!A:B,2,FALSE)), "")</f>
        <v/>
      </c>
      <c r="E7903" s="10" t="str">
        <f ca="1">_xlfn.IFNA((VLOOKUP(A7903,'Fats and Greases'!C:D,2,FALSE)), "")</f>
        <v/>
      </c>
      <c r="F7903" s="10" t="str">
        <f ca="1">_xlfn.IFNA((VLOOKUP(A7903,'Fats and Greases'!E:F,2,FALSE)), "")</f>
        <v/>
      </c>
      <c r="G7903" s="10" t="str">
        <f ca="1">_xlfn.IFNA((VLOOKUP(A7903,'Fats and Greases'!G:H,2,FALSE)), "")</f>
        <v/>
      </c>
      <c r="H7903" s="10" t="str">
        <f ca="1">_xlfn.IFNA((VLOOKUP(A7903,'Fats and Greases'!I:J,2,FALSE)), "")</f>
        <v/>
      </c>
      <c r="I7903" s="10" t="str">
        <f ca="1">_xlfn.IFNA((VLOOKUP(A7903,'Fats and Greases'!K:L,2,FALSE)), "")</f>
        <v/>
      </c>
      <c r="J7903" s="10" t="str">
        <f ca="1">_xlfn.IFNA((VLOOKUP(A7903,'Fats and Greases'!M:N,2,FALSE)), "")</f>
        <v/>
      </c>
      <c r="K7903" s="10" t="str">
        <f ca="1">_xlfn.IFNA((VLOOKUP($A7903,'Fats and Greases'!O:P,2,FALSE)), "")</f>
        <v/>
      </c>
      <c r="L7903" s="10" t="str">
        <f ca="1">_xlfn.IFNA((VLOOKUP($A7903,'Fats and Greases'!Q:R,2,FALSE)), "")</f>
        <v/>
      </c>
      <c r="M7903" s="10" t="str">
        <f ca="1">_xlfn.IFNA((VLOOKUP($A7903,'Fats and Greases'!S:T,2,FALSE)), "")</f>
        <v/>
      </c>
    </row>
    <row r="7904" spans="1:13" x14ac:dyDescent="0.2">
      <c r="A7904" s="18">
        <v>47848</v>
      </c>
      <c r="B7904" s="19">
        <f t="shared" si="246"/>
        <v>12</v>
      </c>
      <c r="C7904" s="19">
        <f t="shared" si="247"/>
        <v>2030</v>
      </c>
      <c r="D7904" s="10" t="str">
        <f ca="1">_xlfn.IFNA((VLOOKUP(A7904,'Fats and Greases'!A:B,2,FALSE)), "")</f>
        <v/>
      </c>
      <c r="E7904" s="10" t="str">
        <f ca="1">_xlfn.IFNA((VLOOKUP(A7904,'Fats and Greases'!C:D,2,FALSE)), "")</f>
        <v/>
      </c>
      <c r="F7904" s="10" t="str">
        <f ca="1">_xlfn.IFNA((VLOOKUP(A7904,'Fats and Greases'!E:F,2,FALSE)), "")</f>
        <v/>
      </c>
      <c r="G7904" s="10" t="str">
        <f ca="1">_xlfn.IFNA((VLOOKUP(A7904,'Fats and Greases'!G:H,2,FALSE)), "")</f>
        <v/>
      </c>
      <c r="H7904" s="10" t="str">
        <f ca="1">_xlfn.IFNA((VLOOKUP(A7904,'Fats and Greases'!I:J,2,FALSE)), "")</f>
        <v/>
      </c>
      <c r="I7904" s="10" t="str">
        <f ca="1">_xlfn.IFNA((VLOOKUP(A7904,'Fats and Greases'!K:L,2,FALSE)), "")</f>
        <v/>
      </c>
      <c r="J7904" s="10" t="str">
        <f ca="1">_xlfn.IFNA((VLOOKUP(A7904,'Fats and Greases'!M:N,2,FALSE)), "")</f>
        <v/>
      </c>
      <c r="K7904" s="10" t="str">
        <f ca="1">_xlfn.IFNA((VLOOKUP($A7904,'Fats and Greases'!O:P,2,FALSE)), "")</f>
        <v/>
      </c>
      <c r="L7904" s="10" t="str">
        <f ca="1">_xlfn.IFNA((VLOOKUP($A7904,'Fats and Greases'!Q:R,2,FALSE)), "")</f>
        <v/>
      </c>
      <c r="M7904" s="10" t="str">
        <f ca="1">_xlfn.IFNA((VLOOKUP($A7904,'Fats and Greases'!S:T,2,FALSE)), "")</f>
        <v/>
      </c>
    </row>
    <row r="7905" spans="1:13" x14ac:dyDescent="0.2">
      <c r="A7905" s="18">
        <v>47849</v>
      </c>
      <c r="B7905" s="19">
        <f t="shared" si="246"/>
        <v>1</v>
      </c>
      <c r="C7905" s="19">
        <f t="shared" si="247"/>
        <v>2031</v>
      </c>
      <c r="D7905" s="10" t="str">
        <f ca="1">_xlfn.IFNA((VLOOKUP(A7905,'Fats and Greases'!A:B,2,FALSE)), "")</f>
        <v/>
      </c>
      <c r="E7905" s="10" t="str">
        <f ca="1">_xlfn.IFNA((VLOOKUP(A7905,'Fats and Greases'!C:D,2,FALSE)), "")</f>
        <v/>
      </c>
      <c r="F7905" s="10" t="str">
        <f ca="1">_xlfn.IFNA((VLOOKUP(A7905,'Fats and Greases'!E:F,2,FALSE)), "")</f>
        <v/>
      </c>
      <c r="G7905" s="10" t="str">
        <f ca="1">_xlfn.IFNA((VLOOKUP(A7905,'Fats and Greases'!G:H,2,FALSE)), "")</f>
        <v/>
      </c>
      <c r="H7905" s="10" t="str">
        <f ca="1">_xlfn.IFNA((VLOOKUP(A7905,'Fats and Greases'!I:J,2,FALSE)), "")</f>
        <v/>
      </c>
      <c r="I7905" s="10" t="str">
        <f ca="1">_xlfn.IFNA((VLOOKUP(A7905,'Fats and Greases'!K:L,2,FALSE)), "")</f>
        <v/>
      </c>
      <c r="J7905" s="10" t="str">
        <f ca="1">_xlfn.IFNA((VLOOKUP(A7905,'Fats and Greases'!M:N,2,FALSE)), "")</f>
        <v/>
      </c>
      <c r="K7905" s="10" t="str">
        <f ca="1">_xlfn.IFNA((VLOOKUP($A7905,'Fats and Greases'!O:P,2,FALSE)), "")</f>
        <v/>
      </c>
      <c r="L7905" s="10" t="str">
        <f ca="1">_xlfn.IFNA((VLOOKUP($A7905,'Fats and Greases'!Q:R,2,FALSE)), "")</f>
        <v/>
      </c>
      <c r="M7905" s="10" t="str">
        <f ca="1">_xlfn.IFNA((VLOOKUP($A7905,'Fats and Greases'!S:T,2,FALSE)), "")</f>
        <v/>
      </c>
    </row>
    <row r="7906" spans="1:13" x14ac:dyDescent="0.2">
      <c r="A7906" s="18">
        <v>47850</v>
      </c>
      <c r="B7906" s="19">
        <f t="shared" si="246"/>
        <v>1</v>
      </c>
      <c r="C7906" s="19">
        <f t="shared" si="247"/>
        <v>2031</v>
      </c>
      <c r="D7906" s="10" t="str">
        <f ca="1">_xlfn.IFNA((VLOOKUP(A7906,'Fats and Greases'!A:B,2,FALSE)), "")</f>
        <v/>
      </c>
      <c r="E7906" s="10" t="str">
        <f ca="1">_xlfn.IFNA((VLOOKUP(A7906,'Fats and Greases'!C:D,2,FALSE)), "")</f>
        <v/>
      </c>
      <c r="F7906" s="10" t="str">
        <f ca="1">_xlfn.IFNA((VLOOKUP(A7906,'Fats and Greases'!E:F,2,FALSE)), "")</f>
        <v/>
      </c>
      <c r="G7906" s="10" t="str">
        <f ca="1">_xlfn.IFNA((VLOOKUP(A7906,'Fats and Greases'!G:H,2,FALSE)), "")</f>
        <v/>
      </c>
      <c r="H7906" s="10" t="str">
        <f ca="1">_xlfn.IFNA((VLOOKUP(A7906,'Fats and Greases'!I:J,2,FALSE)), "")</f>
        <v/>
      </c>
      <c r="I7906" s="10" t="str">
        <f ca="1">_xlfn.IFNA((VLOOKUP(A7906,'Fats and Greases'!K:L,2,FALSE)), "")</f>
        <v/>
      </c>
      <c r="J7906" s="10" t="str">
        <f ca="1">_xlfn.IFNA((VLOOKUP(A7906,'Fats and Greases'!M:N,2,FALSE)), "")</f>
        <v/>
      </c>
      <c r="K7906" s="10" t="str">
        <f ca="1">_xlfn.IFNA((VLOOKUP($A7906,'Fats and Greases'!O:P,2,FALSE)), "")</f>
        <v/>
      </c>
      <c r="L7906" s="10" t="str">
        <f ca="1">_xlfn.IFNA((VLOOKUP($A7906,'Fats and Greases'!Q:R,2,FALSE)), "")</f>
        <v/>
      </c>
      <c r="M7906" s="10" t="str">
        <f ca="1">_xlfn.IFNA((VLOOKUP($A7906,'Fats and Greases'!S:T,2,FALSE)), "")</f>
        <v/>
      </c>
    </row>
    <row r="7907" spans="1:13" x14ac:dyDescent="0.2">
      <c r="A7907" s="18">
        <v>47851</v>
      </c>
      <c r="B7907" s="19">
        <f t="shared" si="246"/>
        <v>1</v>
      </c>
      <c r="C7907" s="19">
        <f t="shared" si="247"/>
        <v>2031</v>
      </c>
      <c r="D7907" s="10" t="str">
        <f ca="1">_xlfn.IFNA((VLOOKUP(A7907,'Fats and Greases'!A:B,2,FALSE)), "")</f>
        <v/>
      </c>
      <c r="E7907" s="10" t="str">
        <f ca="1">_xlfn.IFNA((VLOOKUP(A7907,'Fats and Greases'!C:D,2,FALSE)), "")</f>
        <v/>
      </c>
      <c r="F7907" s="10" t="str">
        <f ca="1">_xlfn.IFNA((VLOOKUP(A7907,'Fats and Greases'!E:F,2,FALSE)), "")</f>
        <v/>
      </c>
      <c r="G7907" s="10" t="str">
        <f ca="1">_xlfn.IFNA((VLOOKUP(A7907,'Fats and Greases'!G:H,2,FALSE)), "")</f>
        <v/>
      </c>
      <c r="H7907" s="10" t="str">
        <f ca="1">_xlfn.IFNA((VLOOKUP(A7907,'Fats and Greases'!I:J,2,FALSE)), "")</f>
        <v/>
      </c>
      <c r="I7907" s="10" t="str">
        <f ca="1">_xlfn.IFNA((VLOOKUP(A7907,'Fats and Greases'!K:L,2,FALSE)), "")</f>
        <v/>
      </c>
      <c r="J7907" s="10" t="str">
        <f ca="1">_xlfn.IFNA((VLOOKUP(A7907,'Fats and Greases'!M:N,2,FALSE)), "")</f>
        <v/>
      </c>
      <c r="K7907" s="10" t="str">
        <f ca="1">_xlfn.IFNA((VLOOKUP($A7907,'Fats and Greases'!O:P,2,FALSE)), "")</f>
        <v/>
      </c>
      <c r="L7907" s="10" t="str">
        <f ca="1">_xlfn.IFNA((VLOOKUP($A7907,'Fats and Greases'!Q:R,2,FALSE)), "")</f>
        <v/>
      </c>
      <c r="M7907" s="10" t="str">
        <f ca="1">_xlfn.IFNA((VLOOKUP($A7907,'Fats and Greases'!S:T,2,FALSE)), "")</f>
        <v/>
      </c>
    </row>
    <row r="7908" spans="1:13" x14ac:dyDescent="0.2">
      <c r="A7908" s="18">
        <v>47854</v>
      </c>
      <c r="B7908" s="19">
        <f t="shared" si="246"/>
        <v>1</v>
      </c>
      <c r="C7908" s="19">
        <f t="shared" si="247"/>
        <v>2031</v>
      </c>
      <c r="D7908" s="10" t="str">
        <f ca="1">_xlfn.IFNA((VLOOKUP(A7908,'Fats and Greases'!A:B,2,FALSE)), "")</f>
        <v/>
      </c>
      <c r="E7908" s="10" t="str">
        <f ca="1">_xlfn.IFNA((VLOOKUP(A7908,'Fats and Greases'!C:D,2,FALSE)), "")</f>
        <v/>
      </c>
      <c r="F7908" s="10" t="str">
        <f ca="1">_xlfn.IFNA((VLOOKUP(A7908,'Fats and Greases'!E:F,2,FALSE)), "")</f>
        <v/>
      </c>
      <c r="G7908" s="10" t="str">
        <f ca="1">_xlfn.IFNA((VLOOKUP(A7908,'Fats and Greases'!G:H,2,FALSE)), "")</f>
        <v/>
      </c>
      <c r="H7908" s="10" t="str">
        <f ca="1">_xlfn.IFNA((VLOOKUP(A7908,'Fats and Greases'!I:J,2,FALSE)), "")</f>
        <v/>
      </c>
      <c r="I7908" s="10" t="str">
        <f ca="1">_xlfn.IFNA((VLOOKUP(A7908,'Fats and Greases'!K:L,2,FALSE)), "")</f>
        <v/>
      </c>
      <c r="J7908" s="10" t="str">
        <f ca="1">_xlfn.IFNA((VLOOKUP(A7908,'Fats and Greases'!M:N,2,FALSE)), "")</f>
        <v/>
      </c>
      <c r="K7908" s="10" t="str">
        <f ca="1">_xlfn.IFNA((VLOOKUP($A7908,'Fats and Greases'!O:P,2,FALSE)), "")</f>
        <v/>
      </c>
      <c r="L7908" s="10" t="str">
        <f ca="1">_xlfn.IFNA((VLOOKUP($A7908,'Fats and Greases'!Q:R,2,FALSE)), "")</f>
        <v/>
      </c>
      <c r="M7908" s="10" t="str">
        <f ca="1">_xlfn.IFNA((VLOOKUP($A7908,'Fats and Greases'!S:T,2,FALSE)), "")</f>
        <v/>
      </c>
    </row>
    <row r="7909" spans="1:13" x14ac:dyDescent="0.2">
      <c r="A7909" s="18">
        <v>47855</v>
      </c>
      <c r="B7909" s="19">
        <f t="shared" si="246"/>
        <v>1</v>
      </c>
      <c r="C7909" s="19">
        <f t="shared" si="247"/>
        <v>2031</v>
      </c>
      <c r="D7909" s="10" t="str">
        <f ca="1">_xlfn.IFNA((VLOOKUP(A7909,'Fats and Greases'!A:B,2,FALSE)), "")</f>
        <v/>
      </c>
      <c r="E7909" s="10" t="str">
        <f ca="1">_xlfn.IFNA((VLOOKUP(A7909,'Fats and Greases'!C:D,2,FALSE)), "")</f>
        <v/>
      </c>
      <c r="F7909" s="10" t="str">
        <f ca="1">_xlfn.IFNA((VLOOKUP(A7909,'Fats and Greases'!E:F,2,FALSE)), "")</f>
        <v/>
      </c>
      <c r="G7909" s="10" t="str">
        <f ca="1">_xlfn.IFNA((VLOOKUP(A7909,'Fats and Greases'!G:H,2,FALSE)), "")</f>
        <v/>
      </c>
      <c r="H7909" s="10" t="str">
        <f ca="1">_xlfn.IFNA((VLOOKUP(A7909,'Fats and Greases'!I:J,2,FALSE)), "")</f>
        <v/>
      </c>
      <c r="I7909" s="10" t="str">
        <f ca="1">_xlfn.IFNA((VLOOKUP(A7909,'Fats and Greases'!K:L,2,FALSE)), "")</f>
        <v/>
      </c>
      <c r="J7909" s="10" t="str">
        <f ca="1">_xlfn.IFNA((VLOOKUP(A7909,'Fats and Greases'!M:N,2,FALSE)), "")</f>
        <v/>
      </c>
      <c r="K7909" s="10" t="str">
        <f ca="1">_xlfn.IFNA((VLOOKUP($A7909,'Fats and Greases'!O:P,2,FALSE)), "")</f>
        <v/>
      </c>
      <c r="L7909" s="10" t="str">
        <f ca="1">_xlfn.IFNA((VLOOKUP($A7909,'Fats and Greases'!Q:R,2,FALSE)), "")</f>
        <v/>
      </c>
      <c r="M7909" s="10" t="str">
        <f ca="1">_xlfn.IFNA((VLOOKUP($A7909,'Fats and Greases'!S:T,2,FALSE)), "")</f>
        <v/>
      </c>
    </row>
    <row r="7910" spans="1:13" x14ac:dyDescent="0.2">
      <c r="A7910" s="18">
        <v>47856</v>
      </c>
      <c r="B7910" s="19">
        <f t="shared" si="246"/>
        <v>1</v>
      </c>
      <c r="C7910" s="19">
        <f t="shared" si="247"/>
        <v>2031</v>
      </c>
      <c r="D7910" s="10" t="str">
        <f ca="1">_xlfn.IFNA((VLOOKUP(A7910,'Fats and Greases'!A:B,2,FALSE)), "")</f>
        <v/>
      </c>
      <c r="E7910" s="10" t="str">
        <f ca="1">_xlfn.IFNA((VLOOKUP(A7910,'Fats and Greases'!C:D,2,FALSE)), "")</f>
        <v/>
      </c>
      <c r="F7910" s="10" t="str">
        <f ca="1">_xlfn.IFNA((VLOOKUP(A7910,'Fats and Greases'!E:F,2,FALSE)), "")</f>
        <v/>
      </c>
      <c r="G7910" s="10" t="str">
        <f ca="1">_xlfn.IFNA((VLOOKUP(A7910,'Fats and Greases'!G:H,2,FALSE)), "")</f>
        <v/>
      </c>
      <c r="H7910" s="10" t="str">
        <f ca="1">_xlfn.IFNA((VLOOKUP(A7910,'Fats and Greases'!I:J,2,FALSE)), "")</f>
        <v/>
      </c>
      <c r="I7910" s="10" t="str">
        <f ca="1">_xlfn.IFNA((VLOOKUP(A7910,'Fats and Greases'!K:L,2,FALSE)), "")</f>
        <v/>
      </c>
      <c r="J7910" s="10" t="str">
        <f ca="1">_xlfn.IFNA((VLOOKUP(A7910,'Fats and Greases'!M:N,2,FALSE)), "")</f>
        <v/>
      </c>
      <c r="K7910" s="10" t="str">
        <f ca="1">_xlfn.IFNA((VLOOKUP($A7910,'Fats and Greases'!O:P,2,FALSE)), "")</f>
        <v/>
      </c>
      <c r="L7910" s="10" t="str">
        <f ca="1">_xlfn.IFNA((VLOOKUP($A7910,'Fats and Greases'!Q:R,2,FALSE)), "")</f>
        <v/>
      </c>
      <c r="M7910" s="10" t="str">
        <f ca="1">_xlfn.IFNA((VLOOKUP($A7910,'Fats and Greases'!S:T,2,FALSE)), "")</f>
        <v/>
      </c>
    </row>
    <row r="7911" spans="1:13" x14ac:dyDescent="0.2">
      <c r="A7911" s="18">
        <v>47857</v>
      </c>
      <c r="B7911" s="19">
        <f t="shared" si="246"/>
        <v>1</v>
      </c>
      <c r="C7911" s="19">
        <f t="shared" si="247"/>
        <v>2031</v>
      </c>
      <c r="D7911" s="10" t="str">
        <f ca="1">_xlfn.IFNA((VLOOKUP(A7911,'Fats and Greases'!A:B,2,FALSE)), "")</f>
        <v/>
      </c>
      <c r="E7911" s="10" t="str">
        <f ca="1">_xlfn.IFNA((VLOOKUP(A7911,'Fats and Greases'!C:D,2,FALSE)), "")</f>
        <v/>
      </c>
      <c r="F7911" s="10" t="str">
        <f ca="1">_xlfn.IFNA((VLOOKUP(A7911,'Fats and Greases'!E:F,2,FALSE)), "")</f>
        <v/>
      </c>
      <c r="G7911" s="10" t="str">
        <f ca="1">_xlfn.IFNA((VLOOKUP(A7911,'Fats and Greases'!G:H,2,FALSE)), "")</f>
        <v/>
      </c>
      <c r="H7911" s="10" t="str">
        <f ca="1">_xlfn.IFNA((VLOOKUP(A7911,'Fats and Greases'!I:J,2,FALSE)), "")</f>
        <v/>
      </c>
      <c r="I7911" s="10" t="str">
        <f ca="1">_xlfn.IFNA((VLOOKUP(A7911,'Fats and Greases'!K:L,2,FALSE)), "")</f>
        <v/>
      </c>
      <c r="J7911" s="10" t="str">
        <f ca="1">_xlfn.IFNA((VLOOKUP(A7911,'Fats and Greases'!M:N,2,FALSE)), "")</f>
        <v/>
      </c>
      <c r="K7911" s="10" t="str">
        <f ca="1">_xlfn.IFNA((VLOOKUP($A7911,'Fats and Greases'!O:P,2,FALSE)), "")</f>
        <v/>
      </c>
      <c r="L7911" s="10" t="str">
        <f ca="1">_xlfn.IFNA((VLOOKUP($A7911,'Fats and Greases'!Q:R,2,FALSE)), "")</f>
        <v/>
      </c>
      <c r="M7911" s="10" t="str">
        <f ca="1">_xlfn.IFNA((VLOOKUP($A7911,'Fats and Greases'!S:T,2,FALSE)), "")</f>
        <v/>
      </c>
    </row>
    <row r="7912" spans="1:13" x14ac:dyDescent="0.2">
      <c r="A7912" s="18">
        <v>47858</v>
      </c>
      <c r="B7912" s="19">
        <f t="shared" si="246"/>
        <v>1</v>
      </c>
      <c r="C7912" s="19">
        <f t="shared" si="247"/>
        <v>2031</v>
      </c>
      <c r="D7912" s="10" t="str">
        <f ca="1">_xlfn.IFNA((VLOOKUP(A7912,'Fats and Greases'!A:B,2,FALSE)), "")</f>
        <v/>
      </c>
      <c r="E7912" s="10" t="str">
        <f ca="1">_xlfn.IFNA((VLOOKUP(A7912,'Fats and Greases'!C:D,2,FALSE)), "")</f>
        <v/>
      </c>
      <c r="F7912" s="10" t="str">
        <f ca="1">_xlfn.IFNA((VLOOKUP(A7912,'Fats and Greases'!E:F,2,FALSE)), "")</f>
        <v/>
      </c>
      <c r="G7912" s="10" t="str">
        <f ca="1">_xlfn.IFNA((VLOOKUP(A7912,'Fats and Greases'!G:H,2,FALSE)), "")</f>
        <v/>
      </c>
      <c r="H7912" s="10" t="str">
        <f ca="1">_xlfn.IFNA((VLOOKUP(A7912,'Fats and Greases'!I:J,2,FALSE)), "")</f>
        <v/>
      </c>
      <c r="I7912" s="10" t="str">
        <f ca="1">_xlfn.IFNA((VLOOKUP(A7912,'Fats and Greases'!K:L,2,FALSE)), "")</f>
        <v/>
      </c>
      <c r="J7912" s="10" t="str">
        <f ca="1">_xlfn.IFNA((VLOOKUP(A7912,'Fats and Greases'!M:N,2,FALSE)), "")</f>
        <v/>
      </c>
      <c r="K7912" s="10" t="str">
        <f ca="1">_xlfn.IFNA((VLOOKUP($A7912,'Fats and Greases'!O:P,2,FALSE)), "")</f>
        <v/>
      </c>
      <c r="L7912" s="10" t="str">
        <f ca="1">_xlfn.IFNA((VLOOKUP($A7912,'Fats and Greases'!Q:R,2,FALSE)), "")</f>
        <v/>
      </c>
      <c r="M7912" s="10" t="str">
        <f ca="1">_xlfn.IFNA((VLOOKUP($A7912,'Fats and Greases'!S:T,2,FALSE)), "")</f>
        <v/>
      </c>
    </row>
    <row r="7913" spans="1:13" x14ac:dyDescent="0.2">
      <c r="A7913" s="18">
        <v>47861</v>
      </c>
      <c r="B7913" s="19">
        <f t="shared" si="246"/>
        <v>1</v>
      </c>
      <c r="C7913" s="19">
        <f t="shared" si="247"/>
        <v>2031</v>
      </c>
      <c r="D7913" s="10" t="str">
        <f ca="1">_xlfn.IFNA((VLOOKUP(A7913,'Fats and Greases'!A:B,2,FALSE)), "")</f>
        <v/>
      </c>
      <c r="E7913" s="10" t="str">
        <f ca="1">_xlfn.IFNA((VLOOKUP(A7913,'Fats and Greases'!C:D,2,FALSE)), "")</f>
        <v/>
      </c>
      <c r="F7913" s="10" t="str">
        <f ca="1">_xlfn.IFNA((VLOOKUP(A7913,'Fats and Greases'!E:F,2,FALSE)), "")</f>
        <v/>
      </c>
      <c r="G7913" s="10" t="str">
        <f ca="1">_xlfn.IFNA((VLOOKUP(A7913,'Fats and Greases'!G:H,2,FALSE)), "")</f>
        <v/>
      </c>
      <c r="H7913" s="10" t="str">
        <f ca="1">_xlfn.IFNA((VLOOKUP(A7913,'Fats and Greases'!I:J,2,FALSE)), "")</f>
        <v/>
      </c>
      <c r="I7913" s="10" t="str">
        <f ca="1">_xlfn.IFNA((VLOOKUP(A7913,'Fats and Greases'!K:L,2,FALSE)), "")</f>
        <v/>
      </c>
      <c r="J7913" s="10" t="str">
        <f ca="1">_xlfn.IFNA((VLOOKUP(A7913,'Fats and Greases'!M:N,2,FALSE)), "")</f>
        <v/>
      </c>
      <c r="K7913" s="10" t="str">
        <f ca="1">_xlfn.IFNA((VLOOKUP($A7913,'Fats and Greases'!O:P,2,FALSE)), "")</f>
        <v/>
      </c>
      <c r="L7913" s="10" t="str">
        <f ca="1">_xlfn.IFNA((VLOOKUP($A7913,'Fats and Greases'!Q:R,2,FALSE)), "")</f>
        <v/>
      </c>
      <c r="M7913" s="10" t="str">
        <f ca="1">_xlfn.IFNA((VLOOKUP($A7913,'Fats and Greases'!S:T,2,FALSE)), "")</f>
        <v/>
      </c>
    </row>
    <row r="7914" spans="1:13" x14ac:dyDescent="0.2">
      <c r="A7914" s="18">
        <v>47862</v>
      </c>
      <c r="B7914" s="19">
        <f t="shared" si="246"/>
        <v>1</v>
      </c>
      <c r="C7914" s="19">
        <f t="shared" si="247"/>
        <v>2031</v>
      </c>
      <c r="D7914" s="10" t="str">
        <f ca="1">_xlfn.IFNA((VLOOKUP(A7914,'Fats and Greases'!A:B,2,FALSE)), "")</f>
        <v/>
      </c>
      <c r="E7914" s="10" t="str">
        <f ca="1">_xlfn.IFNA((VLOOKUP(A7914,'Fats and Greases'!C:D,2,FALSE)), "")</f>
        <v/>
      </c>
      <c r="F7914" s="10" t="str">
        <f ca="1">_xlfn.IFNA((VLOOKUP(A7914,'Fats and Greases'!E:F,2,FALSE)), "")</f>
        <v/>
      </c>
      <c r="G7914" s="10" t="str">
        <f ca="1">_xlfn.IFNA((VLOOKUP(A7914,'Fats and Greases'!G:H,2,FALSE)), "")</f>
        <v/>
      </c>
      <c r="H7914" s="10" t="str">
        <f ca="1">_xlfn.IFNA((VLOOKUP(A7914,'Fats and Greases'!I:J,2,FALSE)), "")</f>
        <v/>
      </c>
      <c r="I7914" s="10" t="str">
        <f ca="1">_xlfn.IFNA((VLOOKUP(A7914,'Fats and Greases'!K:L,2,FALSE)), "")</f>
        <v/>
      </c>
      <c r="J7914" s="10" t="str">
        <f ca="1">_xlfn.IFNA((VLOOKUP(A7914,'Fats and Greases'!M:N,2,FALSE)), "")</f>
        <v/>
      </c>
      <c r="K7914" s="10" t="str">
        <f ca="1">_xlfn.IFNA((VLOOKUP($A7914,'Fats and Greases'!O:P,2,FALSE)), "")</f>
        <v/>
      </c>
      <c r="L7914" s="10" t="str">
        <f ca="1">_xlfn.IFNA((VLOOKUP($A7914,'Fats and Greases'!Q:R,2,FALSE)), "")</f>
        <v/>
      </c>
      <c r="M7914" s="10" t="str">
        <f ca="1">_xlfn.IFNA((VLOOKUP($A7914,'Fats and Greases'!S:T,2,FALSE)), "")</f>
        <v/>
      </c>
    </row>
    <row r="7915" spans="1:13" x14ac:dyDescent="0.2">
      <c r="A7915" s="18">
        <v>47863</v>
      </c>
      <c r="B7915" s="19">
        <f t="shared" si="246"/>
        <v>1</v>
      </c>
      <c r="C7915" s="19">
        <f t="shared" si="247"/>
        <v>2031</v>
      </c>
      <c r="D7915" s="10" t="str">
        <f ca="1">_xlfn.IFNA((VLOOKUP(A7915,'Fats and Greases'!A:B,2,FALSE)), "")</f>
        <v/>
      </c>
      <c r="E7915" s="10" t="str">
        <f ca="1">_xlfn.IFNA((VLOOKUP(A7915,'Fats and Greases'!C:D,2,FALSE)), "")</f>
        <v/>
      </c>
      <c r="F7915" s="10" t="str">
        <f ca="1">_xlfn.IFNA((VLOOKUP(A7915,'Fats and Greases'!E:F,2,FALSE)), "")</f>
        <v/>
      </c>
      <c r="G7915" s="10" t="str">
        <f ca="1">_xlfn.IFNA((VLOOKUP(A7915,'Fats and Greases'!G:H,2,FALSE)), "")</f>
        <v/>
      </c>
      <c r="H7915" s="10" t="str">
        <f ca="1">_xlfn.IFNA((VLOOKUP(A7915,'Fats and Greases'!I:J,2,FALSE)), "")</f>
        <v/>
      </c>
      <c r="I7915" s="10" t="str">
        <f ca="1">_xlfn.IFNA((VLOOKUP(A7915,'Fats and Greases'!K:L,2,FALSE)), "")</f>
        <v/>
      </c>
      <c r="J7915" s="10" t="str">
        <f ca="1">_xlfn.IFNA((VLOOKUP(A7915,'Fats and Greases'!M:N,2,FALSE)), "")</f>
        <v/>
      </c>
      <c r="K7915" s="10" t="str">
        <f ca="1">_xlfn.IFNA((VLOOKUP($A7915,'Fats and Greases'!O:P,2,FALSE)), "")</f>
        <v/>
      </c>
      <c r="L7915" s="10" t="str">
        <f ca="1">_xlfn.IFNA((VLOOKUP($A7915,'Fats and Greases'!Q:R,2,FALSE)), "")</f>
        <v/>
      </c>
      <c r="M7915" s="10" t="str">
        <f ca="1">_xlfn.IFNA((VLOOKUP($A7915,'Fats and Greases'!S:T,2,FALSE)), "")</f>
        <v/>
      </c>
    </row>
    <row r="7916" spans="1:13" x14ac:dyDescent="0.2">
      <c r="A7916" s="18">
        <v>47864</v>
      </c>
      <c r="B7916" s="19">
        <f t="shared" si="246"/>
        <v>1</v>
      </c>
      <c r="C7916" s="19">
        <f t="shared" si="247"/>
        <v>2031</v>
      </c>
      <c r="D7916" s="10" t="str">
        <f ca="1">_xlfn.IFNA((VLOOKUP(A7916,'Fats and Greases'!A:B,2,FALSE)), "")</f>
        <v/>
      </c>
      <c r="E7916" s="10" t="str">
        <f ca="1">_xlfn.IFNA((VLOOKUP(A7916,'Fats and Greases'!C:D,2,FALSE)), "")</f>
        <v/>
      </c>
      <c r="F7916" s="10" t="str">
        <f ca="1">_xlfn.IFNA((VLOOKUP(A7916,'Fats and Greases'!E:F,2,FALSE)), "")</f>
        <v/>
      </c>
      <c r="G7916" s="10" t="str">
        <f ca="1">_xlfn.IFNA((VLOOKUP(A7916,'Fats and Greases'!G:H,2,FALSE)), "")</f>
        <v/>
      </c>
      <c r="H7916" s="10" t="str">
        <f ca="1">_xlfn.IFNA((VLOOKUP(A7916,'Fats and Greases'!I:J,2,FALSE)), "")</f>
        <v/>
      </c>
      <c r="I7916" s="10" t="str">
        <f ca="1">_xlfn.IFNA((VLOOKUP(A7916,'Fats and Greases'!K:L,2,FALSE)), "")</f>
        <v/>
      </c>
      <c r="J7916" s="10" t="str">
        <f ca="1">_xlfn.IFNA((VLOOKUP(A7916,'Fats and Greases'!M:N,2,FALSE)), "")</f>
        <v/>
      </c>
      <c r="K7916" s="10" t="str">
        <f ca="1">_xlfn.IFNA((VLOOKUP($A7916,'Fats and Greases'!O:P,2,FALSE)), "")</f>
        <v/>
      </c>
      <c r="L7916" s="10" t="str">
        <f ca="1">_xlfn.IFNA((VLOOKUP($A7916,'Fats and Greases'!Q:R,2,FALSE)), "")</f>
        <v/>
      </c>
      <c r="M7916" s="10" t="str">
        <f ca="1">_xlfn.IFNA((VLOOKUP($A7916,'Fats and Greases'!S:T,2,FALSE)), "")</f>
        <v/>
      </c>
    </row>
    <row r="7917" spans="1:13" x14ac:dyDescent="0.2">
      <c r="A7917" s="18">
        <v>47865</v>
      </c>
      <c r="B7917" s="19">
        <f t="shared" si="246"/>
        <v>1</v>
      </c>
      <c r="C7917" s="19">
        <f t="shared" si="247"/>
        <v>2031</v>
      </c>
      <c r="D7917" s="10" t="str">
        <f ca="1">_xlfn.IFNA((VLOOKUP(A7917,'Fats and Greases'!A:B,2,FALSE)), "")</f>
        <v/>
      </c>
      <c r="E7917" s="10" t="str">
        <f ca="1">_xlfn.IFNA((VLOOKUP(A7917,'Fats and Greases'!C:D,2,FALSE)), "")</f>
        <v/>
      </c>
      <c r="F7917" s="10" t="str">
        <f ca="1">_xlfn.IFNA((VLOOKUP(A7917,'Fats and Greases'!E:F,2,FALSE)), "")</f>
        <v/>
      </c>
      <c r="G7917" s="10" t="str">
        <f ca="1">_xlfn.IFNA((VLOOKUP(A7917,'Fats and Greases'!G:H,2,FALSE)), "")</f>
        <v/>
      </c>
      <c r="H7917" s="10" t="str">
        <f ca="1">_xlfn.IFNA((VLOOKUP(A7917,'Fats and Greases'!I:J,2,FALSE)), "")</f>
        <v/>
      </c>
      <c r="I7917" s="10" t="str">
        <f ca="1">_xlfn.IFNA((VLOOKUP(A7917,'Fats and Greases'!K:L,2,FALSE)), "")</f>
        <v/>
      </c>
      <c r="J7917" s="10" t="str">
        <f ca="1">_xlfn.IFNA((VLOOKUP(A7917,'Fats and Greases'!M:N,2,FALSE)), "")</f>
        <v/>
      </c>
      <c r="K7917" s="10" t="str">
        <f ca="1">_xlfn.IFNA((VLOOKUP($A7917,'Fats and Greases'!O:P,2,FALSE)), "")</f>
        <v/>
      </c>
      <c r="L7917" s="10" t="str">
        <f ca="1">_xlfn.IFNA((VLOOKUP($A7917,'Fats and Greases'!Q:R,2,FALSE)), "")</f>
        <v/>
      </c>
      <c r="M7917" s="10" t="str">
        <f ca="1">_xlfn.IFNA((VLOOKUP($A7917,'Fats and Greases'!S:T,2,FALSE)), "")</f>
        <v/>
      </c>
    </row>
    <row r="7918" spans="1:13" x14ac:dyDescent="0.2">
      <c r="A7918" s="18">
        <v>47868</v>
      </c>
      <c r="B7918" s="19">
        <f t="shared" si="246"/>
        <v>1</v>
      </c>
      <c r="C7918" s="19">
        <f t="shared" si="247"/>
        <v>2031</v>
      </c>
      <c r="D7918" s="10" t="str">
        <f ca="1">_xlfn.IFNA((VLOOKUP(A7918,'Fats and Greases'!A:B,2,FALSE)), "")</f>
        <v/>
      </c>
      <c r="E7918" s="10" t="str">
        <f ca="1">_xlfn.IFNA((VLOOKUP(A7918,'Fats and Greases'!C:D,2,FALSE)), "")</f>
        <v/>
      </c>
      <c r="F7918" s="10" t="str">
        <f ca="1">_xlfn.IFNA((VLOOKUP(A7918,'Fats and Greases'!E:F,2,FALSE)), "")</f>
        <v/>
      </c>
      <c r="G7918" s="10" t="str">
        <f ca="1">_xlfn.IFNA((VLOOKUP(A7918,'Fats and Greases'!G:H,2,FALSE)), "")</f>
        <v/>
      </c>
      <c r="H7918" s="10" t="str">
        <f ca="1">_xlfn.IFNA((VLOOKUP(A7918,'Fats and Greases'!I:J,2,FALSE)), "")</f>
        <v/>
      </c>
      <c r="I7918" s="10" t="str">
        <f ca="1">_xlfn.IFNA((VLOOKUP(A7918,'Fats and Greases'!K:L,2,FALSE)), "")</f>
        <v/>
      </c>
      <c r="J7918" s="10" t="str">
        <f ca="1">_xlfn.IFNA((VLOOKUP(A7918,'Fats and Greases'!M:N,2,FALSE)), "")</f>
        <v/>
      </c>
      <c r="K7918" s="10" t="str">
        <f ca="1">_xlfn.IFNA((VLOOKUP($A7918,'Fats and Greases'!O:P,2,FALSE)), "")</f>
        <v/>
      </c>
      <c r="L7918" s="10" t="str">
        <f ca="1">_xlfn.IFNA((VLOOKUP($A7918,'Fats and Greases'!Q:R,2,FALSE)), "")</f>
        <v/>
      </c>
      <c r="M7918" s="10" t="str">
        <f ca="1">_xlfn.IFNA((VLOOKUP($A7918,'Fats and Greases'!S:T,2,FALSE)), "")</f>
        <v/>
      </c>
    </row>
    <row r="7919" spans="1:13" x14ac:dyDescent="0.2">
      <c r="A7919" s="18">
        <v>47869</v>
      </c>
      <c r="B7919" s="19">
        <f t="shared" si="246"/>
        <v>1</v>
      </c>
      <c r="C7919" s="19">
        <f t="shared" si="247"/>
        <v>2031</v>
      </c>
      <c r="D7919" s="10" t="str">
        <f ca="1">_xlfn.IFNA((VLOOKUP(A7919,'Fats and Greases'!A:B,2,FALSE)), "")</f>
        <v/>
      </c>
      <c r="E7919" s="10" t="str">
        <f ca="1">_xlfn.IFNA((VLOOKUP(A7919,'Fats and Greases'!C:D,2,FALSE)), "")</f>
        <v/>
      </c>
      <c r="F7919" s="10" t="str">
        <f ca="1">_xlfn.IFNA((VLOOKUP(A7919,'Fats and Greases'!E:F,2,FALSE)), "")</f>
        <v/>
      </c>
      <c r="G7919" s="10" t="str">
        <f ca="1">_xlfn.IFNA((VLOOKUP(A7919,'Fats and Greases'!G:H,2,FALSE)), "")</f>
        <v/>
      </c>
      <c r="H7919" s="10" t="str">
        <f ca="1">_xlfn.IFNA((VLOOKUP(A7919,'Fats and Greases'!I:J,2,FALSE)), "")</f>
        <v/>
      </c>
      <c r="I7919" s="10" t="str">
        <f ca="1">_xlfn.IFNA((VLOOKUP(A7919,'Fats and Greases'!K:L,2,FALSE)), "")</f>
        <v/>
      </c>
      <c r="J7919" s="10" t="str">
        <f ca="1">_xlfn.IFNA((VLOOKUP(A7919,'Fats and Greases'!M:N,2,FALSE)), "")</f>
        <v/>
      </c>
      <c r="K7919" s="10" t="str">
        <f ca="1">_xlfn.IFNA((VLOOKUP($A7919,'Fats and Greases'!O:P,2,FALSE)), "")</f>
        <v/>
      </c>
      <c r="L7919" s="10" t="str">
        <f ca="1">_xlfn.IFNA((VLOOKUP($A7919,'Fats and Greases'!Q:R,2,FALSE)), "")</f>
        <v/>
      </c>
      <c r="M7919" s="10" t="str">
        <f ca="1">_xlfn.IFNA((VLOOKUP($A7919,'Fats and Greases'!S:T,2,FALSE)), "")</f>
        <v/>
      </c>
    </row>
    <row r="7920" spans="1:13" x14ac:dyDescent="0.2">
      <c r="A7920" s="18">
        <v>47870</v>
      </c>
      <c r="B7920" s="19">
        <f t="shared" si="246"/>
        <v>1</v>
      </c>
      <c r="C7920" s="19">
        <f t="shared" si="247"/>
        <v>2031</v>
      </c>
      <c r="D7920" s="10" t="str">
        <f ca="1">_xlfn.IFNA((VLOOKUP(A7920,'Fats and Greases'!A:B,2,FALSE)), "")</f>
        <v/>
      </c>
      <c r="E7920" s="10" t="str">
        <f ca="1">_xlfn.IFNA((VLOOKUP(A7920,'Fats and Greases'!C:D,2,FALSE)), "")</f>
        <v/>
      </c>
      <c r="F7920" s="10" t="str">
        <f ca="1">_xlfn.IFNA((VLOOKUP(A7920,'Fats and Greases'!E:F,2,FALSE)), "")</f>
        <v/>
      </c>
      <c r="G7920" s="10" t="str">
        <f ca="1">_xlfn.IFNA((VLOOKUP(A7920,'Fats and Greases'!G:H,2,FALSE)), "")</f>
        <v/>
      </c>
      <c r="H7920" s="10" t="str">
        <f ca="1">_xlfn.IFNA((VLOOKUP(A7920,'Fats and Greases'!I:J,2,FALSE)), "")</f>
        <v/>
      </c>
      <c r="I7920" s="10" t="str">
        <f ca="1">_xlfn.IFNA((VLOOKUP(A7920,'Fats and Greases'!K:L,2,FALSE)), "")</f>
        <v/>
      </c>
      <c r="J7920" s="10" t="str">
        <f ca="1">_xlfn.IFNA((VLOOKUP(A7920,'Fats and Greases'!M:N,2,FALSE)), "")</f>
        <v/>
      </c>
      <c r="K7920" s="10" t="str">
        <f ca="1">_xlfn.IFNA((VLOOKUP($A7920,'Fats and Greases'!O:P,2,FALSE)), "")</f>
        <v/>
      </c>
      <c r="L7920" s="10" t="str">
        <f ca="1">_xlfn.IFNA((VLOOKUP($A7920,'Fats and Greases'!Q:R,2,FALSE)), "")</f>
        <v/>
      </c>
      <c r="M7920" s="10" t="str">
        <f ca="1">_xlfn.IFNA((VLOOKUP($A7920,'Fats and Greases'!S:T,2,FALSE)), "")</f>
        <v/>
      </c>
    </row>
    <row r="7921" spans="1:13" x14ac:dyDescent="0.2">
      <c r="A7921" s="18">
        <v>47871</v>
      </c>
      <c r="B7921" s="19">
        <f t="shared" si="246"/>
        <v>1</v>
      </c>
      <c r="C7921" s="19">
        <f t="shared" si="247"/>
        <v>2031</v>
      </c>
      <c r="D7921" s="10" t="str">
        <f ca="1">_xlfn.IFNA((VLOOKUP(A7921,'Fats and Greases'!A:B,2,FALSE)), "")</f>
        <v/>
      </c>
      <c r="E7921" s="10" t="str">
        <f ca="1">_xlfn.IFNA((VLOOKUP(A7921,'Fats and Greases'!C:D,2,FALSE)), "")</f>
        <v/>
      </c>
      <c r="F7921" s="10" t="str">
        <f ca="1">_xlfn.IFNA((VLOOKUP(A7921,'Fats and Greases'!E:F,2,FALSE)), "")</f>
        <v/>
      </c>
      <c r="G7921" s="10" t="str">
        <f ca="1">_xlfn.IFNA((VLOOKUP(A7921,'Fats and Greases'!G:H,2,FALSE)), "")</f>
        <v/>
      </c>
      <c r="H7921" s="10" t="str">
        <f ca="1">_xlfn.IFNA((VLOOKUP(A7921,'Fats and Greases'!I:J,2,FALSE)), "")</f>
        <v/>
      </c>
      <c r="I7921" s="10" t="str">
        <f ca="1">_xlfn.IFNA((VLOOKUP(A7921,'Fats and Greases'!K:L,2,FALSE)), "")</f>
        <v/>
      </c>
      <c r="J7921" s="10" t="str">
        <f ca="1">_xlfn.IFNA((VLOOKUP(A7921,'Fats and Greases'!M:N,2,FALSE)), "")</f>
        <v/>
      </c>
      <c r="K7921" s="10" t="str">
        <f ca="1">_xlfn.IFNA((VLOOKUP($A7921,'Fats and Greases'!O:P,2,FALSE)), "")</f>
        <v/>
      </c>
      <c r="L7921" s="10" t="str">
        <f ca="1">_xlfn.IFNA((VLOOKUP($A7921,'Fats and Greases'!Q:R,2,FALSE)), "")</f>
        <v/>
      </c>
      <c r="M7921" s="10" t="str">
        <f ca="1">_xlfn.IFNA((VLOOKUP($A7921,'Fats and Greases'!S:T,2,FALSE)), "")</f>
        <v/>
      </c>
    </row>
    <row r="7922" spans="1:13" x14ac:dyDescent="0.2">
      <c r="A7922" s="18">
        <v>47872</v>
      </c>
      <c r="B7922" s="19">
        <f t="shared" si="246"/>
        <v>1</v>
      </c>
      <c r="C7922" s="19">
        <f t="shared" si="247"/>
        <v>2031</v>
      </c>
      <c r="D7922" s="10" t="str">
        <f ca="1">_xlfn.IFNA((VLOOKUP(A7922,'Fats and Greases'!A:B,2,FALSE)), "")</f>
        <v/>
      </c>
      <c r="E7922" s="10" t="str">
        <f ca="1">_xlfn.IFNA((VLOOKUP(A7922,'Fats and Greases'!C:D,2,FALSE)), "")</f>
        <v/>
      </c>
      <c r="F7922" s="10" t="str">
        <f ca="1">_xlfn.IFNA((VLOOKUP(A7922,'Fats and Greases'!E:F,2,FALSE)), "")</f>
        <v/>
      </c>
      <c r="G7922" s="10" t="str">
        <f ca="1">_xlfn.IFNA((VLOOKUP(A7922,'Fats and Greases'!G:H,2,FALSE)), "")</f>
        <v/>
      </c>
      <c r="H7922" s="10" t="str">
        <f ca="1">_xlfn.IFNA((VLOOKUP(A7922,'Fats and Greases'!I:J,2,FALSE)), "")</f>
        <v/>
      </c>
      <c r="I7922" s="10" t="str">
        <f ca="1">_xlfn.IFNA((VLOOKUP(A7922,'Fats and Greases'!K:L,2,FALSE)), "")</f>
        <v/>
      </c>
      <c r="J7922" s="10" t="str">
        <f ca="1">_xlfn.IFNA((VLOOKUP(A7922,'Fats and Greases'!M:N,2,FALSE)), "")</f>
        <v/>
      </c>
      <c r="K7922" s="10" t="str">
        <f ca="1">_xlfn.IFNA((VLOOKUP($A7922,'Fats and Greases'!O:P,2,FALSE)), "")</f>
        <v/>
      </c>
      <c r="L7922" s="10" t="str">
        <f ca="1">_xlfn.IFNA((VLOOKUP($A7922,'Fats and Greases'!Q:R,2,FALSE)), "")</f>
        <v/>
      </c>
      <c r="M7922" s="10" t="str">
        <f ca="1">_xlfn.IFNA((VLOOKUP($A7922,'Fats and Greases'!S:T,2,FALSE)), "")</f>
        <v/>
      </c>
    </row>
    <row r="7923" spans="1:13" x14ac:dyDescent="0.2">
      <c r="A7923" s="18">
        <v>47875</v>
      </c>
      <c r="B7923" s="19">
        <f t="shared" si="246"/>
        <v>1</v>
      </c>
      <c r="C7923" s="19">
        <f t="shared" si="247"/>
        <v>2031</v>
      </c>
      <c r="D7923" s="10" t="str">
        <f ca="1">_xlfn.IFNA((VLOOKUP(A7923,'Fats and Greases'!A:B,2,FALSE)), "")</f>
        <v/>
      </c>
      <c r="E7923" s="10" t="str">
        <f ca="1">_xlfn.IFNA((VLOOKUP(A7923,'Fats and Greases'!C:D,2,FALSE)), "")</f>
        <v/>
      </c>
      <c r="F7923" s="10" t="str">
        <f ca="1">_xlfn.IFNA((VLOOKUP(A7923,'Fats and Greases'!E:F,2,FALSE)), "")</f>
        <v/>
      </c>
      <c r="G7923" s="10" t="str">
        <f ca="1">_xlfn.IFNA((VLOOKUP(A7923,'Fats and Greases'!G:H,2,FALSE)), "")</f>
        <v/>
      </c>
      <c r="H7923" s="10" t="str">
        <f ca="1">_xlfn.IFNA((VLOOKUP(A7923,'Fats and Greases'!I:J,2,FALSE)), "")</f>
        <v/>
      </c>
      <c r="I7923" s="10" t="str">
        <f ca="1">_xlfn.IFNA((VLOOKUP(A7923,'Fats and Greases'!K:L,2,FALSE)), "")</f>
        <v/>
      </c>
      <c r="J7923" s="10" t="str">
        <f ca="1">_xlfn.IFNA((VLOOKUP(A7923,'Fats and Greases'!M:N,2,FALSE)), "")</f>
        <v/>
      </c>
      <c r="K7923" s="10" t="str">
        <f ca="1">_xlfn.IFNA((VLOOKUP($A7923,'Fats and Greases'!O:P,2,FALSE)), "")</f>
        <v/>
      </c>
      <c r="L7923" s="10" t="str">
        <f ca="1">_xlfn.IFNA((VLOOKUP($A7923,'Fats and Greases'!Q:R,2,FALSE)), "")</f>
        <v/>
      </c>
      <c r="M7923" s="10" t="str">
        <f ca="1">_xlfn.IFNA((VLOOKUP($A7923,'Fats and Greases'!S:T,2,FALSE)), "")</f>
        <v/>
      </c>
    </row>
    <row r="7924" spans="1:13" x14ac:dyDescent="0.2">
      <c r="A7924" s="18">
        <v>47876</v>
      </c>
      <c r="B7924" s="19">
        <f t="shared" si="246"/>
        <v>1</v>
      </c>
      <c r="C7924" s="19">
        <f t="shared" si="247"/>
        <v>2031</v>
      </c>
      <c r="D7924" s="10" t="str">
        <f ca="1">_xlfn.IFNA((VLOOKUP(A7924,'Fats and Greases'!A:B,2,FALSE)), "")</f>
        <v/>
      </c>
      <c r="E7924" s="10" t="str">
        <f ca="1">_xlfn.IFNA((VLOOKUP(A7924,'Fats and Greases'!C:D,2,FALSE)), "")</f>
        <v/>
      </c>
      <c r="F7924" s="10" t="str">
        <f ca="1">_xlfn.IFNA((VLOOKUP(A7924,'Fats and Greases'!E:F,2,FALSE)), "")</f>
        <v/>
      </c>
      <c r="G7924" s="10" t="str">
        <f ca="1">_xlfn.IFNA((VLOOKUP(A7924,'Fats and Greases'!G:H,2,FALSE)), "")</f>
        <v/>
      </c>
      <c r="H7924" s="10" t="str">
        <f ca="1">_xlfn.IFNA((VLOOKUP(A7924,'Fats and Greases'!I:J,2,FALSE)), "")</f>
        <v/>
      </c>
      <c r="I7924" s="10" t="str">
        <f ca="1">_xlfn.IFNA((VLOOKUP(A7924,'Fats and Greases'!K:L,2,FALSE)), "")</f>
        <v/>
      </c>
      <c r="J7924" s="10" t="str">
        <f ca="1">_xlfn.IFNA((VLOOKUP(A7924,'Fats and Greases'!M:N,2,FALSE)), "")</f>
        <v/>
      </c>
      <c r="K7924" s="10" t="str">
        <f ca="1">_xlfn.IFNA((VLOOKUP($A7924,'Fats and Greases'!O:P,2,FALSE)), "")</f>
        <v/>
      </c>
      <c r="L7924" s="10" t="str">
        <f ca="1">_xlfn.IFNA((VLOOKUP($A7924,'Fats and Greases'!Q:R,2,FALSE)), "")</f>
        <v/>
      </c>
      <c r="M7924" s="10" t="str">
        <f ca="1">_xlfn.IFNA((VLOOKUP($A7924,'Fats and Greases'!S:T,2,FALSE)), "")</f>
        <v/>
      </c>
    </row>
    <row r="7925" spans="1:13" x14ac:dyDescent="0.2">
      <c r="A7925" s="18">
        <v>47877</v>
      </c>
      <c r="B7925" s="19">
        <f t="shared" si="246"/>
        <v>1</v>
      </c>
      <c r="C7925" s="19">
        <f t="shared" si="247"/>
        <v>2031</v>
      </c>
      <c r="D7925" s="10" t="str">
        <f ca="1">_xlfn.IFNA((VLOOKUP(A7925,'Fats and Greases'!A:B,2,FALSE)), "")</f>
        <v/>
      </c>
      <c r="E7925" s="10" t="str">
        <f ca="1">_xlfn.IFNA((VLOOKUP(A7925,'Fats and Greases'!C:D,2,FALSE)), "")</f>
        <v/>
      </c>
      <c r="F7925" s="10" t="str">
        <f ca="1">_xlfn.IFNA((VLOOKUP(A7925,'Fats and Greases'!E:F,2,FALSE)), "")</f>
        <v/>
      </c>
      <c r="G7925" s="10" t="str">
        <f ca="1">_xlfn.IFNA((VLOOKUP(A7925,'Fats and Greases'!G:H,2,FALSE)), "")</f>
        <v/>
      </c>
      <c r="H7925" s="10" t="str">
        <f ca="1">_xlfn.IFNA((VLOOKUP(A7925,'Fats and Greases'!I:J,2,FALSE)), "")</f>
        <v/>
      </c>
      <c r="I7925" s="10" t="str">
        <f ca="1">_xlfn.IFNA((VLOOKUP(A7925,'Fats and Greases'!K:L,2,FALSE)), "")</f>
        <v/>
      </c>
      <c r="J7925" s="10" t="str">
        <f ca="1">_xlfn.IFNA((VLOOKUP(A7925,'Fats and Greases'!M:N,2,FALSE)), "")</f>
        <v/>
      </c>
      <c r="K7925" s="10" t="str">
        <f ca="1">_xlfn.IFNA((VLOOKUP($A7925,'Fats and Greases'!O:P,2,FALSE)), "")</f>
        <v/>
      </c>
      <c r="L7925" s="10" t="str">
        <f ca="1">_xlfn.IFNA((VLOOKUP($A7925,'Fats and Greases'!Q:R,2,FALSE)), "")</f>
        <v/>
      </c>
      <c r="M7925" s="10" t="str">
        <f ca="1">_xlfn.IFNA((VLOOKUP($A7925,'Fats and Greases'!S:T,2,FALSE)), "")</f>
        <v/>
      </c>
    </row>
    <row r="7926" spans="1:13" x14ac:dyDescent="0.2">
      <c r="A7926" s="18">
        <v>47878</v>
      </c>
      <c r="B7926" s="19">
        <f t="shared" si="246"/>
        <v>1</v>
      </c>
      <c r="C7926" s="19">
        <f t="shared" si="247"/>
        <v>2031</v>
      </c>
      <c r="D7926" s="10" t="str">
        <f ca="1">_xlfn.IFNA((VLOOKUP(A7926,'Fats and Greases'!A:B,2,FALSE)), "")</f>
        <v/>
      </c>
      <c r="E7926" s="10" t="str">
        <f ca="1">_xlfn.IFNA((VLOOKUP(A7926,'Fats and Greases'!C:D,2,FALSE)), "")</f>
        <v/>
      </c>
      <c r="F7926" s="10" t="str">
        <f ca="1">_xlfn.IFNA((VLOOKUP(A7926,'Fats and Greases'!E:F,2,FALSE)), "")</f>
        <v/>
      </c>
      <c r="G7926" s="10" t="str">
        <f ca="1">_xlfn.IFNA((VLOOKUP(A7926,'Fats and Greases'!G:H,2,FALSE)), "")</f>
        <v/>
      </c>
      <c r="H7926" s="10" t="str">
        <f ca="1">_xlfn.IFNA((VLOOKUP(A7926,'Fats and Greases'!I:J,2,FALSE)), "")</f>
        <v/>
      </c>
      <c r="I7926" s="10" t="str">
        <f ca="1">_xlfn.IFNA((VLOOKUP(A7926,'Fats and Greases'!K:L,2,FALSE)), "")</f>
        <v/>
      </c>
      <c r="J7926" s="10" t="str">
        <f ca="1">_xlfn.IFNA((VLOOKUP(A7926,'Fats and Greases'!M:N,2,FALSE)), "")</f>
        <v/>
      </c>
      <c r="K7926" s="10" t="str">
        <f ca="1">_xlfn.IFNA((VLOOKUP($A7926,'Fats and Greases'!O:P,2,FALSE)), "")</f>
        <v/>
      </c>
      <c r="L7926" s="10" t="str">
        <f ca="1">_xlfn.IFNA((VLOOKUP($A7926,'Fats and Greases'!Q:R,2,FALSE)), "")</f>
        <v/>
      </c>
      <c r="M7926" s="10" t="str">
        <f ca="1">_xlfn.IFNA((VLOOKUP($A7926,'Fats and Greases'!S:T,2,FALSE)), "")</f>
        <v/>
      </c>
    </row>
    <row r="7927" spans="1:13" x14ac:dyDescent="0.2">
      <c r="A7927" s="18">
        <v>47879</v>
      </c>
      <c r="B7927" s="19">
        <f t="shared" si="246"/>
        <v>1</v>
      </c>
      <c r="C7927" s="19">
        <f t="shared" si="247"/>
        <v>2031</v>
      </c>
      <c r="D7927" s="10" t="str">
        <f ca="1">_xlfn.IFNA((VLOOKUP(A7927,'Fats and Greases'!A:B,2,FALSE)), "")</f>
        <v/>
      </c>
      <c r="E7927" s="10" t="str">
        <f ca="1">_xlfn.IFNA((VLOOKUP(A7927,'Fats and Greases'!C:D,2,FALSE)), "")</f>
        <v/>
      </c>
      <c r="F7927" s="10" t="str">
        <f ca="1">_xlfn.IFNA((VLOOKUP(A7927,'Fats and Greases'!E:F,2,FALSE)), "")</f>
        <v/>
      </c>
      <c r="G7927" s="10" t="str">
        <f ca="1">_xlfn.IFNA((VLOOKUP(A7927,'Fats and Greases'!G:H,2,FALSE)), "")</f>
        <v/>
      </c>
      <c r="H7927" s="10" t="str">
        <f ca="1">_xlfn.IFNA((VLOOKUP(A7927,'Fats and Greases'!I:J,2,FALSE)), "")</f>
        <v/>
      </c>
      <c r="I7927" s="10" t="str">
        <f ca="1">_xlfn.IFNA((VLOOKUP(A7927,'Fats and Greases'!K:L,2,FALSE)), "")</f>
        <v/>
      </c>
      <c r="J7927" s="10" t="str">
        <f ca="1">_xlfn.IFNA((VLOOKUP(A7927,'Fats and Greases'!M:N,2,FALSE)), "")</f>
        <v/>
      </c>
      <c r="K7927" s="10" t="str">
        <f ca="1">_xlfn.IFNA((VLOOKUP($A7927,'Fats and Greases'!O:P,2,FALSE)), "")</f>
        <v/>
      </c>
      <c r="L7927" s="10" t="str">
        <f ca="1">_xlfn.IFNA((VLOOKUP($A7927,'Fats and Greases'!Q:R,2,FALSE)), "")</f>
        <v/>
      </c>
      <c r="M7927" s="10" t="str">
        <f ca="1">_xlfn.IFNA((VLOOKUP($A7927,'Fats and Greases'!S:T,2,FALSE)), "")</f>
        <v/>
      </c>
    </row>
    <row r="7928" spans="1:13" x14ac:dyDescent="0.2">
      <c r="A7928" s="18">
        <v>47882</v>
      </c>
      <c r="B7928" s="19">
        <f t="shared" si="246"/>
        <v>2</v>
      </c>
      <c r="C7928" s="19">
        <f t="shared" si="247"/>
        <v>2031</v>
      </c>
      <c r="D7928" s="10" t="str">
        <f ca="1">_xlfn.IFNA((VLOOKUP(A7928,'Fats and Greases'!A:B,2,FALSE)), "")</f>
        <v/>
      </c>
      <c r="E7928" s="10" t="str">
        <f ca="1">_xlfn.IFNA((VLOOKUP(A7928,'Fats and Greases'!C:D,2,FALSE)), "")</f>
        <v/>
      </c>
      <c r="F7928" s="10" t="str">
        <f ca="1">_xlfn.IFNA((VLOOKUP(A7928,'Fats and Greases'!E:F,2,FALSE)), "")</f>
        <v/>
      </c>
      <c r="G7928" s="10" t="str">
        <f ca="1">_xlfn.IFNA((VLOOKUP(A7928,'Fats and Greases'!G:H,2,FALSE)), "")</f>
        <v/>
      </c>
      <c r="H7928" s="10" t="str">
        <f ca="1">_xlfn.IFNA((VLOOKUP(A7928,'Fats and Greases'!I:J,2,FALSE)), "")</f>
        <v/>
      </c>
      <c r="I7928" s="10" t="str">
        <f ca="1">_xlfn.IFNA((VLOOKUP(A7928,'Fats and Greases'!K:L,2,FALSE)), "")</f>
        <v/>
      </c>
      <c r="J7928" s="10" t="str">
        <f ca="1">_xlfn.IFNA((VLOOKUP(A7928,'Fats and Greases'!M:N,2,FALSE)), "")</f>
        <v/>
      </c>
      <c r="K7928" s="10" t="str">
        <f ca="1">_xlfn.IFNA((VLOOKUP($A7928,'Fats and Greases'!O:P,2,FALSE)), "")</f>
        <v/>
      </c>
      <c r="L7928" s="10" t="str">
        <f ca="1">_xlfn.IFNA((VLOOKUP($A7928,'Fats and Greases'!Q:R,2,FALSE)), "")</f>
        <v/>
      </c>
      <c r="M7928" s="10" t="str">
        <f ca="1">_xlfn.IFNA((VLOOKUP($A7928,'Fats and Greases'!S:T,2,FALSE)), "")</f>
        <v/>
      </c>
    </row>
    <row r="7929" spans="1:13" x14ac:dyDescent="0.2">
      <c r="A7929" s="18">
        <v>47883</v>
      </c>
      <c r="B7929" s="19">
        <f t="shared" si="246"/>
        <v>2</v>
      </c>
      <c r="C7929" s="19">
        <f t="shared" si="247"/>
        <v>2031</v>
      </c>
      <c r="D7929" s="10" t="str">
        <f ca="1">_xlfn.IFNA((VLOOKUP(A7929,'Fats and Greases'!A:B,2,FALSE)), "")</f>
        <v/>
      </c>
      <c r="E7929" s="10" t="str">
        <f ca="1">_xlfn.IFNA((VLOOKUP(A7929,'Fats and Greases'!C:D,2,FALSE)), "")</f>
        <v/>
      </c>
      <c r="F7929" s="10" t="str">
        <f ca="1">_xlfn.IFNA((VLOOKUP(A7929,'Fats and Greases'!E:F,2,FALSE)), "")</f>
        <v/>
      </c>
      <c r="G7929" s="10" t="str">
        <f ca="1">_xlfn.IFNA((VLOOKUP(A7929,'Fats and Greases'!G:H,2,FALSE)), "")</f>
        <v/>
      </c>
      <c r="H7929" s="10" t="str">
        <f ca="1">_xlfn.IFNA((VLOOKUP(A7929,'Fats and Greases'!I:J,2,FALSE)), "")</f>
        <v/>
      </c>
      <c r="I7929" s="10" t="str">
        <f ca="1">_xlfn.IFNA((VLOOKUP(A7929,'Fats and Greases'!K:L,2,FALSE)), "")</f>
        <v/>
      </c>
      <c r="J7929" s="10" t="str">
        <f ca="1">_xlfn.IFNA((VLOOKUP(A7929,'Fats and Greases'!M:N,2,FALSE)), "")</f>
        <v/>
      </c>
      <c r="K7929" s="10" t="str">
        <f ca="1">_xlfn.IFNA((VLOOKUP($A7929,'Fats and Greases'!O:P,2,FALSE)), "")</f>
        <v/>
      </c>
      <c r="L7929" s="10" t="str">
        <f ca="1">_xlfn.IFNA((VLOOKUP($A7929,'Fats and Greases'!Q:R,2,FALSE)), "")</f>
        <v/>
      </c>
      <c r="M7929" s="10" t="str">
        <f ca="1">_xlfn.IFNA((VLOOKUP($A7929,'Fats and Greases'!S:T,2,FALSE)), "")</f>
        <v/>
      </c>
    </row>
    <row r="7930" spans="1:13" x14ac:dyDescent="0.2">
      <c r="A7930" s="18">
        <v>47884</v>
      </c>
      <c r="B7930" s="19">
        <f t="shared" si="246"/>
        <v>2</v>
      </c>
      <c r="C7930" s="19">
        <f t="shared" si="247"/>
        <v>2031</v>
      </c>
      <c r="D7930" s="10" t="str">
        <f ca="1">_xlfn.IFNA((VLOOKUP(A7930,'Fats and Greases'!A:B,2,FALSE)), "")</f>
        <v/>
      </c>
      <c r="E7930" s="10" t="str">
        <f ca="1">_xlfn.IFNA((VLOOKUP(A7930,'Fats and Greases'!C:D,2,FALSE)), "")</f>
        <v/>
      </c>
      <c r="F7930" s="10" t="str">
        <f ca="1">_xlfn.IFNA((VLOOKUP(A7930,'Fats and Greases'!E:F,2,FALSE)), "")</f>
        <v/>
      </c>
      <c r="G7930" s="10" t="str">
        <f ca="1">_xlfn.IFNA((VLOOKUP(A7930,'Fats and Greases'!G:H,2,FALSE)), "")</f>
        <v/>
      </c>
      <c r="H7930" s="10" t="str">
        <f ca="1">_xlfn.IFNA((VLOOKUP(A7930,'Fats and Greases'!I:J,2,FALSE)), "")</f>
        <v/>
      </c>
      <c r="I7930" s="10" t="str">
        <f ca="1">_xlfn.IFNA((VLOOKUP(A7930,'Fats and Greases'!K:L,2,FALSE)), "")</f>
        <v/>
      </c>
      <c r="J7930" s="10" t="str">
        <f ca="1">_xlfn.IFNA((VLOOKUP(A7930,'Fats and Greases'!M:N,2,FALSE)), "")</f>
        <v/>
      </c>
      <c r="K7930" s="10" t="str">
        <f ca="1">_xlfn.IFNA((VLOOKUP($A7930,'Fats and Greases'!O:P,2,FALSE)), "")</f>
        <v/>
      </c>
      <c r="L7930" s="10" t="str">
        <f ca="1">_xlfn.IFNA((VLOOKUP($A7930,'Fats and Greases'!Q:R,2,FALSE)), "")</f>
        <v/>
      </c>
      <c r="M7930" s="10" t="str">
        <f ca="1">_xlfn.IFNA((VLOOKUP($A7930,'Fats and Greases'!S:T,2,FALSE)), "")</f>
        <v/>
      </c>
    </row>
    <row r="7931" spans="1:13" x14ac:dyDescent="0.2">
      <c r="A7931" s="18">
        <v>47885</v>
      </c>
      <c r="B7931" s="19">
        <f t="shared" si="246"/>
        <v>2</v>
      </c>
      <c r="C7931" s="19">
        <f t="shared" si="247"/>
        <v>2031</v>
      </c>
      <c r="D7931" s="10" t="str">
        <f ca="1">_xlfn.IFNA((VLOOKUP(A7931,'Fats and Greases'!A:B,2,FALSE)), "")</f>
        <v/>
      </c>
      <c r="E7931" s="10" t="str">
        <f ca="1">_xlfn.IFNA((VLOOKUP(A7931,'Fats and Greases'!C:D,2,FALSE)), "")</f>
        <v/>
      </c>
      <c r="F7931" s="10" t="str">
        <f ca="1">_xlfn.IFNA((VLOOKUP(A7931,'Fats and Greases'!E:F,2,FALSE)), "")</f>
        <v/>
      </c>
      <c r="G7931" s="10" t="str">
        <f ca="1">_xlfn.IFNA((VLOOKUP(A7931,'Fats and Greases'!G:H,2,FALSE)), "")</f>
        <v/>
      </c>
      <c r="H7931" s="10" t="str">
        <f ca="1">_xlfn.IFNA((VLOOKUP(A7931,'Fats and Greases'!I:J,2,FALSE)), "")</f>
        <v/>
      </c>
      <c r="I7931" s="10" t="str">
        <f ca="1">_xlfn.IFNA((VLOOKUP(A7931,'Fats and Greases'!K:L,2,FALSE)), "")</f>
        <v/>
      </c>
      <c r="J7931" s="10" t="str">
        <f ca="1">_xlfn.IFNA((VLOOKUP(A7931,'Fats and Greases'!M:N,2,FALSE)), "")</f>
        <v/>
      </c>
      <c r="K7931" s="10" t="str">
        <f ca="1">_xlfn.IFNA((VLOOKUP($A7931,'Fats and Greases'!O:P,2,FALSE)), "")</f>
        <v/>
      </c>
      <c r="L7931" s="10" t="str">
        <f ca="1">_xlfn.IFNA((VLOOKUP($A7931,'Fats and Greases'!Q:R,2,FALSE)), "")</f>
        <v/>
      </c>
      <c r="M7931" s="10" t="str">
        <f ca="1">_xlfn.IFNA((VLOOKUP($A7931,'Fats and Greases'!S:T,2,FALSE)), "")</f>
        <v/>
      </c>
    </row>
    <row r="7932" spans="1:13" x14ac:dyDescent="0.2">
      <c r="A7932" s="18">
        <v>47886</v>
      </c>
      <c r="B7932" s="19">
        <f t="shared" si="246"/>
        <v>2</v>
      </c>
      <c r="C7932" s="19">
        <f t="shared" si="247"/>
        <v>2031</v>
      </c>
      <c r="D7932" s="10" t="str">
        <f ca="1">_xlfn.IFNA((VLOOKUP(A7932,'Fats and Greases'!A:B,2,FALSE)), "")</f>
        <v/>
      </c>
      <c r="E7932" s="10" t="str">
        <f ca="1">_xlfn.IFNA((VLOOKUP(A7932,'Fats and Greases'!C:D,2,FALSE)), "")</f>
        <v/>
      </c>
      <c r="F7932" s="10" t="str">
        <f ca="1">_xlfn.IFNA((VLOOKUP(A7932,'Fats and Greases'!E:F,2,FALSE)), "")</f>
        <v/>
      </c>
      <c r="G7932" s="10" t="str">
        <f ca="1">_xlfn.IFNA((VLOOKUP(A7932,'Fats and Greases'!G:H,2,FALSE)), "")</f>
        <v/>
      </c>
      <c r="H7932" s="10" t="str">
        <f ca="1">_xlfn.IFNA((VLOOKUP(A7932,'Fats and Greases'!I:J,2,FALSE)), "")</f>
        <v/>
      </c>
      <c r="I7932" s="10" t="str">
        <f ca="1">_xlfn.IFNA((VLOOKUP(A7932,'Fats and Greases'!K:L,2,FALSE)), "")</f>
        <v/>
      </c>
      <c r="J7932" s="10" t="str">
        <f ca="1">_xlfn.IFNA((VLOOKUP(A7932,'Fats and Greases'!M:N,2,FALSE)), "")</f>
        <v/>
      </c>
      <c r="K7932" s="10" t="str">
        <f ca="1">_xlfn.IFNA((VLOOKUP($A7932,'Fats and Greases'!O:P,2,FALSE)), "")</f>
        <v/>
      </c>
      <c r="L7932" s="10" t="str">
        <f ca="1">_xlfn.IFNA((VLOOKUP($A7932,'Fats and Greases'!Q:R,2,FALSE)), "")</f>
        <v/>
      </c>
      <c r="M7932" s="10" t="str">
        <f ca="1">_xlfn.IFNA((VLOOKUP($A7932,'Fats and Greases'!S:T,2,FALSE)), "")</f>
        <v/>
      </c>
    </row>
    <row r="7933" spans="1:13" x14ac:dyDescent="0.2">
      <c r="A7933" s="18">
        <v>47889</v>
      </c>
      <c r="B7933" s="19">
        <f t="shared" si="246"/>
        <v>2</v>
      </c>
      <c r="C7933" s="19">
        <f t="shared" si="247"/>
        <v>2031</v>
      </c>
      <c r="D7933" s="10" t="str">
        <f ca="1">_xlfn.IFNA((VLOOKUP(A7933,'Fats and Greases'!A:B,2,FALSE)), "")</f>
        <v/>
      </c>
      <c r="E7933" s="10" t="str">
        <f ca="1">_xlfn.IFNA((VLOOKUP(A7933,'Fats and Greases'!C:D,2,FALSE)), "")</f>
        <v/>
      </c>
      <c r="F7933" s="10" t="str">
        <f ca="1">_xlfn.IFNA((VLOOKUP(A7933,'Fats and Greases'!E:F,2,FALSE)), "")</f>
        <v/>
      </c>
      <c r="G7933" s="10" t="str">
        <f ca="1">_xlfn.IFNA((VLOOKUP(A7933,'Fats and Greases'!G:H,2,FALSE)), "")</f>
        <v/>
      </c>
      <c r="H7933" s="10" t="str">
        <f ca="1">_xlfn.IFNA((VLOOKUP(A7933,'Fats and Greases'!I:J,2,FALSE)), "")</f>
        <v/>
      </c>
      <c r="I7933" s="10" t="str">
        <f ca="1">_xlfn.IFNA((VLOOKUP(A7933,'Fats and Greases'!K:L,2,FALSE)), "")</f>
        <v/>
      </c>
      <c r="J7933" s="10" t="str">
        <f ca="1">_xlfn.IFNA((VLOOKUP(A7933,'Fats and Greases'!M:N,2,FALSE)), "")</f>
        <v/>
      </c>
      <c r="K7933" s="10" t="str">
        <f ca="1">_xlfn.IFNA((VLOOKUP($A7933,'Fats and Greases'!O:P,2,FALSE)), "")</f>
        <v/>
      </c>
      <c r="L7933" s="10" t="str">
        <f ca="1">_xlfn.IFNA((VLOOKUP($A7933,'Fats and Greases'!Q:R,2,FALSE)), "")</f>
        <v/>
      </c>
      <c r="M7933" s="10" t="str">
        <f ca="1">_xlfn.IFNA((VLOOKUP($A7933,'Fats and Greases'!S:T,2,FALSE)), "")</f>
        <v/>
      </c>
    </row>
    <row r="7934" spans="1:13" x14ac:dyDescent="0.2">
      <c r="A7934" s="18">
        <v>47890</v>
      </c>
      <c r="B7934" s="19">
        <f t="shared" si="246"/>
        <v>2</v>
      </c>
      <c r="C7934" s="19">
        <f t="shared" si="247"/>
        <v>2031</v>
      </c>
      <c r="D7934" s="10" t="str">
        <f ca="1">_xlfn.IFNA((VLOOKUP(A7934,'Fats and Greases'!A:B,2,FALSE)), "")</f>
        <v/>
      </c>
      <c r="E7934" s="10" t="str">
        <f ca="1">_xlfn.IFNA((VLOOKUP(A7934,'Fats and Greases'!C:D,2,FALSE)), "")</f>
        <v/>
      </c>
      <c r="F7934" s="10" t="str">
        <f ca="1">_xlfn.IFNA((VLOOKUP(A7934,'Fats and Greases'!E:F,2,FALSE)), "")</f>
        <v/>
      </c>
      <c r="G7934" s="10" t="str">
        <f ca="1">_xlfn.IFNA((VLOOKUP(A7934,'Fats and Greases'!G:H,2,FALSE)), "")</f>
        <v/>
      </c>
      <c r="H7934" s="10" t="str">
        <f ca="1">_xlfn.IFNA((VLOOKUP(A7934,'Fats and Greases'!I:J,2,FALSE)), "")</f>
        <v/>
      </c>
      <c r="I7934" s="10" t="str">
        <f ca="1">_xlfn.IFNA((VLOOKUP(A7934,'Fats and Greases'!K:L,2,FALSE)), "")</f>
        <v/>
      </c>
      <c r="J7934" s="10" t="str">
        <f ca="1">_xlfn.IFNA((VLOOKUP(A7934,'Fats and Greases'!M:N,2,FALSE)), "")</f>
        <v/>
      </c>
      <c r="K7934" s="10" t="str">
        <f ca="1">_xlfn.IFNA((VLOOKUP($A7934,'Fats and Greases'!O:P,2,FALSE)), "")</f>
        <v/>
      </c>
      <c r="L7934" s="10" t="str">
        <f ca="1">_xlfn.IFNA((VLOOKUP($A7934,'Fats and Greases'!Q:R,2,FALSE)), "")</f>
        <v/>
      </c>
      <c r="M7934" s="10" t="str">
        <f ca="1">_xlfn.IFNA((VLOOKUP($A7934,'Fats and Greases'!S:T,2,FALSE)), "")</f>
        <v/>
      </c>
    </row>
    <row r="7935" spans="1:13" x14ac:dyDescent="0.2">
      <c r="A7935" s="18">
        <v>47891</v>
      </c>
      <c r="B7935" s="19">
        <f t="shared" si="246"/>
        <v>2</v>
      </c>
      <c r="C7935" s="19">
        <f t="shared" si="247"/>
        <v>2031</v>
      </c>
      <c r="D7935" s="10" t="str">
        <f ca="1">_xlfn.IFNA((VLOOKUP(A7935,'Fats and Greases'!A:B,2,FALSE)), "")</f>
        <v/>
      </c>
      <c r="E7935" s="10" t="str">
        <f ca="1">_xlfn.IFNA((VLOOKUP(A7935,'Fats and Greases'!C:D,2,FALSE)), "")</f>
        <v/>
      </c>
      <c r="F7935" s="10" t="str">
        <f ca="1">_xlfn.IFNA((VLOOKUP(A7935,'Fats and Greases'!E:F,2,FALSE)), "")</f>
        <v/>
      </c>
      <c r="G7935" s="10" t="str">
        <f ca="1">_xlfn.IFNA((VLOOKUP(A7935,'Fats and Greases'!G:H,2,FALSE)), "")</f>
        <v/>
      </c>
      <c r="H7935" s="10" t="str">
        <f ca="1">_xlfn.IFNA((VLOOKUP(A7935,'Fats and Greases'!I:J,2,FALSE)), "")</f>
        <v/>
      </c>
      <c r="I7935" s="10" t="str">
        <f ca="1">_xlfn.IFNA((VLOOKUP(A7935,'Fats and Greases'!K:L,2,FALSE)), "")</f>
        <v/>
      </c>
      <c r="J7935" s="10" t="str">
        <f ca="1">_xlfn.IFNA((VLOOKUP(A7935,'Fats and Greases'!M:N,2,FALSE)), "")</f>
        <v/>
      </c>
      <c r="K7935" s="10" t="str">
        <f ca="1">_xlfn.IFNA((VLOOKUP($A7935,'Fats and Greases'!O:P,2,FALSE)), "")</f>
        <v/>
      </c>
      <c r="L7935" s="10" t="str">
        <f ca="1">_xlfn.IFNA((VLOOKUP($A7935,'Fats and Greases'!Q:R,2,FALSE)), "")</f>
        <v/>
      </c>
      <c r="M7935" s="10" t="str">
        <f ca="1">_xlfn.IFNA((VLOOKUP($A7935,'Fats and Greases'!S:T,2,FALSE)), "")</f>
        <v/>
      </c>
    </row>
    <row r="7936" spans="1:13" x14ac:dyDescent="0.2">
      <c r="A7936" s="18">
        <v>47892</v>
      </c>
      <c r="B7936" s="19">
        <f t="shared" si="246"/>
        <v>2</v>
      </c>
      <c r="C7936" s="19">
        <f t="shared" si="247"/>
        <v>2031</v>
      </c>
      <c r="D7936" s="10" t="str">
        <f ca="1">_xlfn.IFNA((VLOOKUP(A7936,'Fats and Greases'!A:B,2,FALSE)), "")</f>
        <v/>
      </c>
      <c r="E7936" s="10" t="str">
        <f ca="1">_xlfn.IFNA((VLOOKUP(A7936,'Fats and Greases'!C:D,2,FALSE)), "")</f>
        <v/>
      </c>
      <c r="F7936" s="10" t="str">
        <f ca="1">_xlfn.IFNA((VLOOKUP(A7936,'Fats and Greases'!E:F,2,FALSE)), "")</f>
        <v/>
      </c>
      <c r="G7936" s="10" t="str">
        <f ca="1">_xlfn.IFNA((VLOOKUP(A7936,'Fats and Greases'!G:H,2,FALSE)), "")</f>
        <v/>
      </c>
      <c r="H7936" s="10" t="str">
        <f ca="1">_xlfn.IFNA((VLOOKUP(A7936,'Fats and Greases'!I:J,2,FALSE)), "")</f>
        <v/>
      </c>
      <c r="I7936" s="10" t="str">
        <f ca="1">_xlfn.IFNA((VLOOKUP(A7936,'Fats and Greases'!K:L,2,FALSE)), "")</f>
        <v/>
      </c>
      <c r="J7936" s="10" t="str">
        <f ca="1">_xlfn.IFNA((VLOOKUP(A7936,'Fats and Greases'!M:N,2,FALSE)), "")</f>
        <v/>
      </c>
      <c r="K7936" s="10" t="str">
        <f ca="1">_xlfn.IFNA((VLOOKUP($A7936,'Fats and Greases'!O:P,2,FALSE)), "")</f>
        <v/>
      </c>
      <c r="L7936" s="10" t="str">
        <f ca="1">_xlfn.IFNA((VLOOKUP($A7936,'Fats and Greases'!Q:R,2,FALSE)), "")</f>
        <v/>
      </c>
      <c r="M7936" s="10" t="str">
        <f ca="1">_xlfn.IFNA((VLOOKUP($A7936,'Fats and Greases'!S:T,2,FALSE)), "")</f>
        <v/>
      </c>
    </row>
    <row r="7937" spans="1:13" x14ac:dyDescent="0.2">
      <c r="A7937" s="18">
        <v>47893</v>
      </c>
      <c r="B7937" s="19">
        <f t="shared" si="246"/>
        <v>2</v>
      </c>
      <c r="C7937" s="19">
        <f t="shared" si="247"/>
        <v>2031</v>
      </c>
      <c r="D7937" s="10" t="str">
        <f ca="1">_xlfn.IFNA((VLOOKUP(A7937,'Fats and Greases'!A:B,2,FALSE)), "")</f>
        <v/>
      </c>
      <c r="E7937" s="10" t="str">
        <f ca="1">_xlfn.IFNA((VLOOKUP(A7937,'Fats and Greases'!C:D,2,FALSE)), "")</f>
        <v/>
      </c>
      <c r="F7937" s="10" t="str">
        <f ca="1">_xlfn.IFNA((VLOOKUP(A7937,'Fats and Greases'!E:F,2,FALSE)), "")</f>
        <v/>
      </c>
      <c r="G7937" s="10" t="str">
        <f ca="1">_xlfn.IFNA((VLOOKUP(A7937,'Fats and Greases'!G:H,2,FALSE)), "")</f>
        <v/>
      </c>
      <c r="H7937" s="10" t="str">
        <f ca="1">_xlfn.IFNA((VLOOKUP(A7937,'Fats and Greases'!I:J,2,FALSE)), "")</f>
        <v/>
      </c>
      <c r="I7937" s="10" t="str">
        <f ca="1">_xlfn.IFNA((VLOOKUP(A7937,'Fats and Greases'!K:L,2,FALSE)), "")</f>
        <v/>
      </c>
      <c r="J7937" s="10" t="str">
        <f ca="1">_xlfn.IFNA((VLOOKUP(A7937,'Fats and Greases'!M:N,2,FALSE)), "")</f>
        <v/>
      </c>
      <c r="K7937" s="10" t="str">
        <f ca="1">_xlfn.IFNA((VLOOKUP($A7937,'Fats and Greases'!O:P,2,FALSE)), "")</f>
        <v/>
      </c>
      <c r="L7937" s="10" t="str">
        <f ca="1">_xlfn.IFNA((VLOOKUP($A7937,'Fats and Greases'!Q:R,2,FALSE)), "")</f>
        <v/>
      </c>
      <c r="M7937" s="10" t="str">
        <f ca="1">_xlfn.IFNA((VLOOKUP($A7937,'Fats and Greases'!S:T,2,FALSE)), "")</f>
        <v/>
      </c>
    </row>
    <row r="7938" spans="1:13" x14ac:dyDescent="0.2">
      <c r="A7938" s="18">
        <v>47896</v>
      </c>
      <c r="B7938" s="19">
        <f t="shared" si="246"/>
        <v>2</v>
      </c>
      <c r="C7938" s="19">
        <f t="shared" si="247"/>
        <v>2031</v>
      </c>
      <c r="D7938" s="10" t="str">
        <f ca="1">_xlfn.IFNA((VLOOKUP(A7938,'Fats and Greases'!A:B,2,FALSE)), "")</f>
        <v/>
      </c>
      <c r="E7938" s="10" t="str">
        <f ca="1">_xlfn.IFNA((VLOOKUP(A7938,'Fats and Greases'!C:D,2,FALSE)), "")</f>
        <v/>
      </c>
      <c r="F7938" s="10" t="str">
        <f ca="1">_xlfn.IFNA((VLOOKUP(A7938,'Fats and Greases'!E:F,2,FALSE)), "")</f>
        <v/>
      </c>
      <c r="G7938" s="10" t="str">
        <f ca="1">_xlfn.IFNA((VLOOKUP(A7938,'Fats and Greases'!G:H,2,FALSE)), "")</f>
        <v/>
      </c>
      <c r="H7938" s="10" t="str">
        <f ca="1">_xlfn.IFNA((VLOOKUP(A7938,'Fats and Greases'!I:J,2,FALSE)), "")</f>
        <v/>
      </c>
      <c r="I7938" s="10" t="str">
        <f ca="1">_xlfn.IFNA((VLOOKUP(A7938,'Fats and Greases'!K:L,2,FALSE)), "")</f>
        <v/>
      </c>
      <c r="J7938" s="10" t="str">
        <f ca="1">_xlfn.IFNA((VLOOKUP(A7938,'Fats and Greases'!M:N,2,FALSE)), "")</f>
        <v/>
      </c>
      <c r="K7938" s="10" t="str">
        <f ca="1">_xlfn.IFNA((VLOOKUP($A7938,'Fats and Greases'!O:P,2,FALSE)), "")</f>
        <v/>
      </c>
      <c r="L7938" s="10" t="str">
        <f ca="1">_xlfn.IFNA((VLOOKUP($A7938,'Fats and Greases'!Q:R,2,FALSE)), "")</f>
        <v/>
      </c>
      <c r="M7938" s="10" t="str">
        <f ca="1">_xlfn.IFNA((VLOOKUP($A7938,'Fats and Greases'!S:T,2,FALSE)), "")</f>
        <v/>
      </c>
    </row>
    <row r="7939" spans="1:13" x14ac:dyDescent="0.2">
      <c r="A7939" s="18">
        <v>47897</v>
      </c>
      <c r="B7939" s="19">
        <f t="shared" ref="B7939:B8002" si="248">MONTH(A7939)</f>
        <v>2</v>
      </c>
      <c r="C7939" s="19">
        <f t="shared" ref="C7939:C8002" si="249">YEAR(A7939)</f>
        <v>2031</v>
      </c>
      <c r="D7939" s="10" t="str">
        <f ca="1">_xlfn.IFNA((VLOOKUP(A7939,'Fats and Greases'!A:B,2,FALSE)), "")</f>
        <v/>
      </c>
      <c r="E7939" s="10" t="str">
        <f ca="1">_xlfn.IFNA((VLOOKUP(A7939,'Fats and Greases'!C:D,2,FALSE)), "")</f>
        <v/>
      </c>
      <c r="F7939" s="10" t="str">
        <f ca="1">_xlfn.IFNA((VLOOKUP(A7939,'Fats and Greases'!E:F,2,FALSE)), "")</f>
        <v/>
      </c>
      <c r="G7939" s="10" t="str">
        <f ca="1">_xlfn.IFNA((VLOOKUP(A7939,'Fats and Greases'!G:H,2,FALSE)), "")</f>
        <v/>
      </c>
      <c r="H7939" s="10" t="str">
        <f ca="1">_xlfn.IFNA((VLOOKUP(A7939,'Fats and Greases'!I:J,2,FALSE)), "")</f>
        <v/>
      </c>
      <c r="I7939" s="10" t="str">
        <f ca="1">_xlfn.IFNA((VLOOKUP(A7939,'Fats and Greases'!K:L,2,FALSE)), "")</f>
        <v/>
      </c>
      <c r="J7939" s="10" t="str">
        <f ca="1">_xlfn.IFNA((VLOOKUP(A7939,'Fats and Greases'!M:N,2,FALSE)), "")</f>
        <v/>
      </c>
      <c r="K7939" s="10" t="str">
        <f ca="1">_xlfn.IFNA((VLOOKUP($A7939,'Fats and Greases'!O:P,2,FALSE)), "")</f>
        <v/>
      </c>
      <c r="L7939" s="10" t="str">
        <f ca="1">_xlfn.IFNA((VLOOKUP($A7939,'Fats and Greases'!Q:R,2,FALSE)), "")</f>
        <v/>
      </c>
      <c r="M7939" s="10" t="str">
        <f ca="1">_xlfn.IFNA((VLOOKUP($A7939,'Fats and Greases'!S:T,2,FALSE)), "")</f>
        <v/>
      </c>
    </row>
    <row r="7940" spans="1:13" x14ac:dyDescent="0.2">
      <c r="A7940" s="18">
        <v>47898</v>
      </c>
      <c r="B7940" s="19">
        <f t="shared" si="248"/>
        <v>2</v>
      </c>
      <c r="C7940" s="19">
        <f t="shared" si="249"/>
        <v>2031</v>
      </c>
      <c r="D7940" s="10" t="str">
        <f ca="1">_xlfn.IFNA((VLOOKUP(A7940,'Fats and Greases'!A:B,2,FALSE)), "")</f>
        <v/>
      </c>
      <c r="E7940" s="10" t="str">
        <f ca="1">_xlfn.IFNA((VLOOKUP(A7940,'Fats and Greases'!C:D,2,FALSE)), "")</f>
        <v/>
      </c>
      <c r="F7940" s="10" t="str">
        <f ca="1">_xlfn.IFNA((VLOOKUP(A7940,'Fats and Greases'!E:F,2,FALSE)), "")</f>
        <v/>
      </c>
      <c r="G7940" s="10" t="str">
        <f ca="1">_xlfn.IFNA((VLOOKUP(A7940,'Fats and Greases'!G:H,2,FALSE)), "")</f>
        <v/>
      </c>
      <c r="H7940" s="10" t="str">
        <f ca="1">_xlfn.IFNA((VLOOKUP(A7940,'Fats and Greases'!I:J,2,FALSE)), "")</f>
        <v/>
      </c>
      <c r="I7940" s="10" t="str">
        <f ca="1">_xlfn.IFNA((VLOOKUP(A7940,'Fats and Greases'!K:L,2,FALSE)), "")</f>
        <v/>
      </c>
      <c r="J7940" s="10" t="str">
        <f ca="1">_xlfn.IFNA((VLOOKUP(A7940,'Fats and Greases'!M:N,2,FALSE)), "")</f>
        <v/>
      </c>
      <c r="K7940" s="10" t="str">
        <f ca="1">_xlfn.IFNA((VLOOKUP($A7940,'Fats and Greases'!O:P,2,FALSE)), "")</f>
        <v/>
      </c>
      <c r="L7940" s="10" t="str">
        <f ca="1">_xlfn.IFNA((VLOOKUP($A7940,'Fats and Greases'!Q:R,2,FALSE)), "")</f>
        <v/>
      </c>
      <c r="M7940" s="10" t="str">
        <f ca="1">_xlfn.IFNA((VLOOKUP($A7940,'Fats and Greases'!S:T,2,FALSE)), "")</f>
        <v/>
      </c>
    </row>
    <row r="7941" spans="1:13" x14ac:dyDescent="0.2">
      <c r="A7941" s="18">
        <v>47899</v>
      </c>
      <c r="B7941" s="19">
        <f t="shared" si="248"/>
        <v>2</v>
      </c>
      <c r="C7941" s="19">
        <f t="shared" si="249"/>
        <v>2031</v>
      </c>
      <c r="D7941" s="10" t="str">
        <f ca="1">_xlfn.IFNA((VLOOKUP(A7941,'Fats and Greases'!A:B,2,FALSE)), "")</f>
        <v/>
      </c>
      <c r="E7941" s="10" t="str">
        <f ca="1">_xlfn.IFNA((VLOOKUP(A7941,'Fats and Greases'!C:D,2,FALSE)), "")</f>
        <v/>
      </c>
      <c r="F7941" s="10" t="str">
        <f ca="1">_xlfn.IFNA((VLOOKUP(A7941,'Fats and Greases'!E:F,2,FALSE)), "")</f>
        <v/>
      </c>
      <c r="G7941" s="10" t="str">
        <f ca="1">_xlfn.IFNA((VLOOKUP(A7941,'Fats and Greases'!G:H,2,FALSE)), "")</f>
        <v/>
      </c>
      <c r="H7941" s="10" t="str">
        <f ca="1">_xlfn.IFNA((VLOOKUP(A7941,'Fats and Greases'!I:J,2,FALSE)), "")</f>
        <v/>
      </c>
      <c r="I7941" s="10" t="str">
        <f ca="1">_xlfn.IFNA((VLOOKUP(A7941,'Fats and Greases'!K:L,2,FALSE)), "")</f>
        <v/>
      </c>
      <c r="J7941" s="10" t="str">
        <f ca="1">_xlfn.IFNA((VLOOKUP(A7941,'Fats and Greases'!M:N,2,FALSE)), "")</f>
        <v/>
      </c>
      <c r="K7941" s="10" t="str">
        <f ca="1">_xlfn.IFNA((VLOOKUP($A7941,'Fats and Greases'!O:P,2,FALSE)), "")</f>
        <v/>
      </c>
      <c r="L7941" s="10" t="str">
        <f ca="1">_xlfn.IFNA((VLOOKUP($A7941,'Fats and Greases'!Q:R,2,FALSE)), "")</f>
        <v/>
      </c>
      <c r="M7941" s="10" t="str">
        <f ca="1">_xlfn.IFNA((VLOOKUP($A7941,'Fats and Greases'!S:T,2,FALSE)), "")</f>
        <v/>
      </c>
    </row>
    <row r="7942" spans="1:13" x14ac:dyDescent="0.2">
      <c r="A7942" s="18">
        <v>47900</v>
      </c>
      <c r="B7942" s="19">
        <f t="shared" si="248"/>
        <v>2</v>
      </c>
      <c r="C7942" s="19">
        <f t="shared" si="249"/>
        <v>2031</v>
      </c>
      <c r="D7942" s="10" t="str">
        <f ca="1">_xlfn.IFNA((VLOOKUP(A7942,'Fats and Greases'!A:B,2,FALSE)), "")</f>
        <v/>
      </c>
      <c r="E7942" s="10" t="str">
        <f ca="1">_xlfn.IFNA((VLOOKUP(A7942,'Fats and Greases'!C:D,2,FALSE)), "")</f>
        <v/>
      </c>
      <c r="F7942" s="10" t="str">
        <f ca="1">_xlfn.IFNA((VLOOKUP(A7942,'Fats and Greases'!E:F,2,FALSE)), "")</f>
        <v/>
      </c>
      <c r="G7942" s="10" t="str">
        <f ca="1">_xlfn.IFNA((VLOOKUP(A7942,'Fats and Greases'!G:H,2,FALSE)), "")</f>
        <v/>
      </c>
      <c r="H7942" s="10" t="str">
        <f ca="1">_xlfn.IFNA((VLOOKUP(A7942,'Fats and Greases'!I:J,2,FALSE)), "")</f>
        <v/>
      </c>
      <c r="I7942" s="10" t="str">
        <f ca="1">_xlfn.IFNA((VLOOKUP(A7942,'Fats and Greases'!K:L,2,FALSE)), "")</f>
        <v/>
      </c>
      <c r="J7942" s="10" t="str">
        <f ca="1">_xlfn.IFNA((VLOOKUP(A7942,'Fats and Greases'!M:N,2,FALSE)), "")</f>
        <v/>
      </c>
      <c r="K7942" s="10" t="str">
        <f ca="1">_xlfn.IFNA((VLOOKUP($A7942,'Fats and Greases'!O:P,2,FALSE)), "")</f>
        <v/>
      </c>
      <c r="L7942" s="10" t="str">
        <f ca="1">_xlfn.IFNA((VLOOKUP($A7942,'Fats and Greases'!Q:R,2,FALSE)), "")</f>
        <v/>
      </c>
      <c r="M7942" s="10" t="str">
        <f ca="1">_xlfn.IFNA((VLOOKUP($A7942,'Fats and Greases'!S:T,2,FALSE)), "")</f>
        <v/>
      </c>
    </row>
    <row r="7943" spans="1:13" x14ac:dyDescent="0.2">
      <c r="A7943" s="18">
        <v>47903</v>
      </c>
      <c r="B7943" s="19">
        <f t="shared" si="248"/>
        <v>2</v>
      </c>
      <c r="C7943" s="19">
        <f t="shared" si="249"/>
        <v>2031</v>
      </c>
      <c r="D7943" s="10" t="str">
        <f ca="1">_xlfn.IFNA((VLOOKUP(A7943,'Fats and Greases'!A:B,2,FALSE)), "")</f>
        <v/>
      </c>
      <c r="E7943" s="10" t="str">
        <f ca="1">_xlfn.IFNA((VLOOKUP(A7943,'Fats and Greases'!C:D,2,FALSE)), "")</f>
        <v/>
      </c>
      <c r="F7943" s="10" t="str">
        <f ca="1">_xlfn.IFNA((VLOOKUP(A7943,'Fats and Greases'!E:F,2,FALSE)), "")</f>
        <v/>
      </c>
      <c r="G7943" s="10" t="str">
        <f ca="1">_xlfn.IFNA((VLOOKUP(A7943,'Fats and Greases'!G:H,2,FALSE)), "")</f>
        <v/>
      </c>
      <c r="H7943" s="10" t="str">
        <f ca="1">_xlfn.IFNA((VLOOKUP(A7943,'Fats and Greases'!I:J,2,FALSE)), "")</f>
        <v/>
      </c>
      <c r="I7943" s="10" t="str">
        <f ca="1">_xlfn.IFNA((VLOOKUP(A7943,'Fats and Greases'!K:L,2,FALSE)), "")</f>
        <v/>
      </c>
      <c r="J7943" s="10" t="str">
        <f ca="1">_xlfn.IFNA((VLOOKUP(A7943,'Fats and Greases'!M:N,2,FALSE)), "")</f>
        <v/>
      </c>
      <c r="K7943" s="10" t="str">
        <f ca="1">_xlfn.IFNA((VLOOKUP($A7943,'Fats and Greases'!O:P,2,FALSE)), "")</f>
        <v/>
      </c>
      <c r="L7943" s="10" t="str">
        <f ca="1">_xlfn.IFNA((VLOOKUP($A7943,'Fats and Greases'!Q:R,2,FALSE)), "")</f>
        <v/>
      </c>
      <c r="M7943" s="10" t="str">
        <f ca="1">_xlfn.IFNA((VLOOKUP($A7943,'Fats and Greases'!S:T,2,FALSE)), "")</f>
        <v/>
      </c>
    </row>
    <row r="7944" spans="1:13" x14ac:dyDescent="0.2">
      <c r="A7944" s="18">
        <v>47904</v>
      </c>
      <c r="B7944" s="19">
        <f t="shared" si="248"/>
        <v>2</v>
      </c>
      <c r="C7944" s="19">
        <f t="shared" si="249"/>
        <v>2031</v>
      </c>
      <c r="D7944" s="10" t="str">
        <f ca="1">_xlfn.IFNA((VLOOKUP(A7944,'Fats and Greases'!A:B,2,FALSE)), "")</f>
        <v/>
      </c>
      <c r="E7944" s="10" t="str">
        <f ca="1">_xlfn.IFNA((VLOOKUP(A7944,'Fats and Greases'!C:D,2,FALSE)), "")</f>
        <v/>
      </c>
      <c r="F7944" s="10" t="str">
        <f ca="1">_xlfn.IFNA((VLOOKUP(A7944,'Fats and Greases'!E:F,2,FALSE)), "")</f>
        <v/>
      </c>
      <c r="G7944" s="10" t="str">
        <f ca="1">_xlfn.IFNA((VLOOKUP(A7944,'Fats and Greases'!G:H,2,FALSE)), "")</f>
        <v/>
      </c>
      <c r="H7944" s="10" t="str">
        <f ca="1">_xlfn.IFNA((VLOOKUP(A7944,'Fats and Greases'!I:J,2,FALSE)), "")</f>
        <v/>
      </c>
      <c r="I7944" s="10" t="str">
        <f ca="1">_xlfn.IFNA((VLOOKUP(A7944,'Fats and Greases'!K:L,2,FALSE)), "")</f>
        <v/>
      </c>
      <c r="J7944" s="10" t="str">
        <f ca="1">_xlfn.IFNA((VLOOKUP(A7944,'Fats and Greases'!M:N,2,FALSE)), "")</f>
        <v/>
      </c>
      <c r="K7944" s="10" t="str">
        <f ca="1">_xlfn.IFNA((VLOOKUP($A7944,'Fats and Greases'!O:P,2,FALSE)), "")</f>
        <v/>
      </c>
      <c r="L7944" s="10" t="str">
        <f ca="1">_xlfn.IFNA((VLOOKUP($A7944,'Fats and Greases'!Q:R,2,FALSE)), "")</f>
        <v/>
      </c>
      <c r="M7944" s="10" t="str">
        <f ca="1">_xlfn.IFNA((VLOOKUP($A7944,'Fats and Greases'!S:T,2,FALSE)), "")</f>
        <v/>
      </c>
    </row>
    <row r="7945" spans="1:13" x14ac:dyDescent="0.2">
      <c r="A7945" s="18">
        <v>47905</v>
      </c>
      <c r="B7945" s="19">
        <f t="shared" si="248"/>
        <v>2</v>
      </c>
      <c r="C7945" s="19">
        <f t="shared" si="249"/>
        <v>2031</v>
      </c>
      <c r="D7945" s="10" t="str">
        <f ca="1">_xlfn.IFNA((VLOOKUP(A7945,'Fats and Greases'!A:B,2,FALSE)), "")</f>
        <v/>
      </c>
      <c r="E7945" s="10" t="str">
        <f ca="1">_xlfn.IFNA((VLOOKUP(A7945,'Fats and Greases'!C:D,2,FALSE)), "")</f>
        <v/>
      </c>
      <c r="F7945" s="10" t="str">
        <f ca="1">_xlfn.IFNA((VLOOKUP(A7945,'Fats and Greases'!E:F,2,FALSE)), "")</f>
        <v/>
      </c>
      <c r="G7945" s="10" t="str">
        <f ca="1">_xlfn.IFNA((VLOOKUP(A7945,'Fats and Greases'!G:H,2,FALSE)), "")</f>
        <v/>
      </c>
      <c r="H7945" s="10" t="str">
        <f ca="1">_xlfn.IFNA((VLOOKUP(A7945,'Fats and Greases'!I:J,2,FALSE)), "")</f>
        <v/>
      </c>
      <c r="I7945" s="10" t="str">
        <f ca="1">_xlfn.IFNA((VLOOKUP(A7945,'Fats and Greases'!K:L,2,FALSE)), "")</f>
        <v/>
      </c>
      <c r="J7945" s="10" t="str">
        <f ca="1">_xlfn.IFNA((VLOOKUP(A7945,'Fats and Greases'!M:N,2,FALSE)), "")</f>
        <v/>
      </c>
      <c r="K7945" s="10" t="str">
        <f ca="1">_xlfn.IFNA((VLOOKUP($A7945,'Fats and Greases'!O:P,2,FALSE)), "")</f>
        <v/>
      </c>
      <c r="L7945" s="10" t="str">
        <f ca="1">_xlfn.IFNA((VLOOKUP($A7945,'Fats and Greases'!Q:R,2,FALSE)), "")</f>
        <v/>
      </c>
      <c r="M7945" s="10" t="str">
        <f ca="1">_xlfn.IFNA((VLOOKUP($A7945,'Fats and Greases'!S:T,2,FALSE)), "")</f>
        <v/>
      </c>
    </row>
    <row r="7946" spans="1:13" x14ac:dyDescent="0.2">
      <c r="A7946" s="18">
        <v>47906</v>
      </c>
      <c r="B7946" s="19">
        <f t="shared" si="248"/>
        <v>2</v>
      </c>
      <c r="C7946" s="19">
        <f t="shared" si="249"/>
        <v>2031</v>
      </c>
      <c r="D7946" s="10" t="str">
        <f ca="1">_xlfn.IFNA((VLOOKUP(A7946,'Fats and Greases'!A:B,2,FALSE)), "")</f>
        <v/>
      </c>
      <c r="E7946" s="10" t="str">
        <f ca="1">_xlfn.IFNA((VLOOKUP(A7946,'Fats and Greases'!C:D,2,FALSE)), "")</f>
        <v/>
      </c>
      <c r="F7946" s="10" t="str">
        <f ca="1">_xlfn.IFNA((VLOOKUP(A7946,'Fats and Greases'!E:F,2,FALSE)), "")</f>
        <v/>
      </c>
      <c r="G7946" s="10" t="str">
        <f ca="1">_xlfn.IFNA((VLOOKUP(A7946,'Fats and Greases'!G:H,2,FALSE)), "")</f>
        <v/>
      </c>
      <c r="H7946" s="10" t="str">
        <f ca="1">_xlfn.IFNA((VLOOKUP(A7946,'Fats and Greases'!I:J,2,FALSE)), "")</f>
        <v/>
      </c>
      <c r="I7946" s="10" t="str">
        <f ca="1">_xlfn.IFNA((VLOOKUP(A7946,'Fats and Greases'!K:L,2,FALSE)), "")</f>
        <v/>
      </c>
      <c r="J7946" s="10" t="str">
        <f ca="1">_xlfn.IFNA((VLOOKUP(A7946,'Fats and Greases'!M:N,2,FALSE)), "")</f>
        <v/>
      </c>
      <c r="K7946" s="10" t="str">
        <f ca="1">_xlfn.IFNA((VLOOKUP($A7946,'Fats and Greases'!O:P,2,FALSE)), "")</f>
        <v/>
      </c>
      <c r="L7946" s="10" t="str">
        <f ca="1">_xlfn.IFNA((VLOOKUP($A7946,'Fats and Greases'!Q:R,2,FALSE)), "")</f>
        <v/>
      </c>
      <c r="M7946" s="10" t="str">
        <f ca="1">_xlfn.IFNA((VLOOKUP($A7946,'Fats and Greases'!S:T,2,FALSE)), "")</f>
        <v/>
      </c>
    </row>
    <row r="7947" spans="1:13" x14ac:dyDescent="0.2">
      <c r="A7947" s="18">
        <v>47907</v>
      </c>
      <c r="B7947" s="19">
        <f t="shared" si="248"/>
        <v>2</v>
      </c>
      <c r="C7947" s="19">
        <f t="shared" si="249"/>
        <v>2031</v>
      </c>
      <c r="D7947" s="10" t="str">
        <f ca="1">_xlfn.IFNA((VLOOKUP(A7947,'Fats and Greases'!A:B,2,FALSE)), "")</f>
        <v/>
      </c>
      <c r="E7947" s="10" t="str">
        <f ca="1">_xlfn.IFNA((VLOOKUP(A7947,'Fats and Greases'!C:D,2,FALSE)), "")</f>
        <v/>
      </c>
      <c r="F7947" s="10" t="str">
        <f ca="1">_xlfn.IFNA((VLOOKUP(A7947,'Fats and Greases'!E:F,2,FALSE)), "")</f>
        <v/>
      </c>
      <c r="G7947" s="10" t="str">
        <f ca="1">_xlfn.IFNA((VLOOKUP(A7947,'Fats and Greases'!G:H,2,FALSE)), "")</f>
        <v/>
      </c>
      <c r="H7947" s="10" t="str">
        <f ca="1">_xlfn.IFNA((VLOOKUP(A7947,'Fats and Greases'!I:J,2,FALSE)), "")</f>
        <v/>
      </c>
      <c r="I7947" s="10" t="str">
        <f ca="1">_xlfn.IFNA((VLOOKUP(A7947,'Fats and Greases'!K:L,2,FALSE)), "")</f>
        <v/>
      </c>
      <c r="J7947" s="10" t="str">
        <f ca="1">_xlfn.IFNA((VLOOKUP(A7947,'Fats and Greases'!M:N,2,FALSE)), "")</f>
        <v/>
      </c>
      <c r="K7947" s="10" t="str">
        <f ca="1">_xlfn.IFNA((VLOOKUP($A7947,'Fats and Greases'!O:P,2,FALSE)), "")</f>
        <v/>
      </c>
      <c r="L7947" s="10" t="str">
        <f ca="1">_xlfn.IFNA((VLOOKUP($A7947,'Fats and Greases'!Q:R,2,FALSE)), "")</f>
        <v/>
      </c>
      <c r="M7947" s="10" t="str">
        <f ca="1">_xlfn.IFNA((VLOOKUP($A7947,'Fats and Greases'!S:T,2,FALSE)), "")</f>
        <v/>
      </c>
    </row>
    <row r="7948" spans="1:13" x14ac:dyDescent="0.2">
      <c r="A7948" s="18">
        <v>47910</v>
      </c>
      <c r="B7948" s="19">
        <f t="shared" si="248"/>
        <v>3</v>
      </c>
      <c r="C7948" s="19">
        <f t="shared" si="249"/>
        <v>2031</v>
      </c>
      <c r="D7948" s="10" t="str">
        <f ca="1">_xlfn.IFNA((VLOOKUP(A7948,'Fats and Greases'!A:B,2,FALSE)), "")</f>
        <v/>
      </c>
      <c r="E7948" s="10" t="str">
        <f ca="1">_xlfn.IFNA((VLOOKUP(A7948,'Fats and Greases'!C:D,2,FALSE)), "")</f>
        <v/>
      </c>
      <c r="F7948" s="10" t="str">
        <f ca="1">_xlfn.IFNA((VLOOKUP(A7948,'Fats and Greases'!E:F,2,FALSE)), "")</f>
        <v/>
      </c>
      <c r="G7948" s="10" t="str">
        <f ca="1">_xlfn.IFNA((VLOOKUP(A7948,'Fats and Greases'!G:H,2,FALSE)), "")</f>
        <v/>
      </c>
      <c r="H7948" s="10" t="str">
        <f ca="1">_xlfn.IFNA((VLOOKUP(A7948,'Fats and Greases'!I:J,2,FALSE)), "")</f>
        <v/>
      </c>
      <c r="I7948" s="10" t="str">
        <f ca="1">_xlfn.IFNA((VLOOKUP(A7948,'Fats and Greases'!K:L,2,FALSE)), "")</f>
        <v/>
      </c>
      <c r="J7948" s="10" t="str">
        <f ca="1">_xlfn.IFNA((VLOOKUP(A7948,'Fats and Greases'!M:N,2,FALSE)), "")</f>
        <v/>
      </c>
      <c r="K7948" s="10" t="str">
        <f ca="1">_xlfn.IFNA((VLOOKUP($A7948,'Fats and Greases'!O:P,2,FALSE)), "")</f>
        <v/>
      </c>
      <c r="L7948" s="10" t="str">
        <f ca="1">_xlfn.IFNA((VLOOKUP($A7948,'Fats and Greases'!Q:R,2,FALSE)), "")</f>
        <v/>
      </c>
      <c r="M7948" s="10" t="str">
        <f ca="1">_xlfn.IFNA((VLOOKUP($A7948,'Fats and Greases'!S:T,2,FALSE)), "")</f>
        <v/>
      </c>
    </row>
    <row r="7949" spans="1:13" x14ac:dyDescent="0.2">
      <c r="A7949" s="18">
        <v>47911</v>
      </c>
      <c r="B7949" s="19">
        <f t="shared" si="248"/>
        <v>3</v>
      </c>
      <c r="C7949" s="19">
        <f t="shared" si="249"/>
        <v>2031</v>
      </c>
      <c r="D7949" s="10" t="str">
        <f ca="1">_xlfn.IFNA((VLOOKUP(A7949,'Fats and Greases'!A:B,2,FALSE)), "")</f>
        <v/>
      </c>
      <c r="E7949" s="10" t="str">
        <f ca="1">_xlfn.IFNA((VLOOKUP(A7949,'Fats and Greases'!C:D,2,FALSE)), "")</f>
        <v/>
      </c>
      <c r="F7949" s="10" t="str">
        <f ca="1">_xlfn.IFNA((VLOOKUP(A7949,'Fats and Greases'!E:F,2,FALSE)), "")</f>
        <v/>
      </c>
      <c r="G7949" s="10" t="str">
        <f ca="1">_xlfn.IFNA((VLOOKUP(A7949,'Fats and Greases'!G:H,2,FALSE)), "")</f>
        <v/>
      </c>
      <c r="H7949" s="10" t="str">
        <f ca="1">_xlfn.IFNA((VLOOKUP(A7949,'Fats and Greases'!I:J,2,FALSE)), "")</f>
        <v/>
      </c>
      <c r="I7949" s="10" t="str">
        <f ca="1">_xlfn.IFNA((VLOOKUP(A7949,'Fats and Greases'!K:L,2,FALSE)), "")</f>
        <v/>
      </c>
      <c r="J7949" s="10" t="str">
        <f ca="1">_xlfn.IFNA((VLOOKUP(A7949,'Fats and Greases'!M:N,2,FALSE)), "")</f>
        <v/>
      </c>
      <c r="K7949" s="10" t="str">
        <f ca="1">_xlfn.IFNA((VLOOKUP($A7949,'Fats and Greases'!O:P,2,FALSE)), "")</f>
        <v/>
      </c>
      <c r="L7949" s="10" t="str">
        <f ca="1">_xlfn.IFNA((VLOOKUP($A7949,'Fats and Greases'!Q:R,2,FALSE)), "")</f>
        <v/>
      </c>
      <c r="M7949" s="10" t="str">
        <f ca="1">_xlfn.IFNA((VLOOKUP($A7949,'Fats and Greases'!S:T,2,FALSE)), "")</f>
        <v/>
      </c>
    </row>
    <row r="7950" spans="1:13" x14ac:dyDescent="0.2">
      <c r="A7950" s="18">
        <v>47912</v>
      </c>
      <c r="B7950" s="19">
        <f t="shared" si="248"/>
        <v>3</v>
      </c>
      <c r="C7950" s="19">
        <f t="shared" si="249"/>
        <v>2031</v>
      </c>
      <c r="D7950" s="10" t="str">
        <f ca="1">_xlfn.IFNA((VLOOKUP(A7950,'Fats and Greases'!A:B,2,FALSE)), "")</f>
        <v/>
      </c>
      <c r="E7950" s="10" t="str">
        <f ca="1">_xlfn.IFNA((VLOOKUP(A7950,'Fats and Greases'!C:D,2,FALSE)), "")</f>
        <v/>
      </c>
      <c r="F7950" s="10" t="str">
        <f ca="1">_xlfn.IFNA((VLOOKUP(A7950,'Fats and Greases'!E:F,2,FALSE)), "")</f>
        <v/>
      </c>
      <c r="G7950" s="10" t="str">
        <f ca="1">_xlfn.IFNA((VLOOKUP(A7950,'Fats and Greases'!G:H,2,FALSE)), "")</f>
        <v/>
      </c>
      <c r="H7950" s="10" t="str">
        <f ca="1">_xlfn.IFNA((VLOOKUP(A7950,'Fats and Greases'!I:J,2,FALSE)), "")</f>
        <v/>
      </c>
      <c r="I7950" s="10" t="str">
        <f ca="1">_xlfn.IFNA((VLOOKUP(A7950,'Fats and Greases'!K:L,2,FALSE)), "")</f>
        <v/>
      </c>
      <c r="J7950" s="10" t="str">
        <f ca="1">_xlfn.IFNA((VLOOKUP(A7950,'Fats and Greases'!M:N,2,FALSE)), "")</f>
        <v/>
      </c>
      <c r="K7950" s="10" t="str">
        <f ca="1">_xlfn.IFNA((VLOOKUP($A7950,'Fats and Greases'!O:P,2,FALSE)), "")</f>
        <v/>
      </c>
      <c r="L7950" s="10" t="str">
        <f ca="1">_xlfn.IFNA((VLOOKUP($A7950,'Fats and Greases'!Q:R,2,FALSE)), "")</f>
        <v/>
      </c>
      <c r="M7950" s="10" t="str">
        <f ca="1">_xlfn.IFNA((VLOOKUP($A7950,'Fats and Greases'!S:T,2,FALSE)), "")</f>
        <v/>
      </c>
    </row>
    <row r="7951" spans="1:13" x14ac:dyDescent="0.2">
      <c r="A7951" s="18">
        <v>47913</v>
      </c>
      <c r="B7951" s="19">
        <f t="shared" si="248"/>
        <v>3</v>
      </c>
      <c r="C7951" s="19">
        <f t="shared" si="249"/>
        <v>2031</v>
      </c>
      <c r="D7951" s="10" t="str">
        <f ca="1">_xlfn.IFNA((VLOOKUP(A7951,'Fats and Greases'!A:B,2,FALSE)), "")</f>
        <v/>
      </c>
      <c r="E7951" s="10" t="str">
        <f ca="1">_xlfn.IFNA((VLOOKUP(A7951,'Fats and Greases'!C:D,2,FALSE)), "")</f>
        <v/>
      </c>
      <c r="F7951" s="10" t="str">
        <f ca="1">_xlfn.IFNA((VLOOKUP(A7951,'Fats and Greases'!E:F,2,FALSE)), "")</f>
        <v/>
      </c>
      <c r="G7951" s="10" t="str">
        <f ca="1">_xlfn.IFNA((VLOOKUP(A7951,'Fats and Greases'!G:H,2,FALSE)), "")</f>
        <v/>
      </c>
      <c r="H7951" s="10" t="str">
        <f ca="1">_xlfn.IFNA((VLOOKUP(A7951,'Fats and Greases'!I:J,2,FALSE)), "")</f>
        <v/>
      </c>
      <c r="I7951" s="10" t="str">
        <f ca="1">_xlfn.IFNA((VLOOKUP(A7951,'Fats and Greases'!K:L,2,FALSE)), "")</f>
        <v/>
      </c>
      <c r="J7951" s="10" t="str">
        <f ca="1">_xlfn.IFNA((VLOOKUP(A7951,'Fats and Greases'!M:N,2,FALSE)), "")</f>
        <v/>
      </c>
      <c r="K7951" s="10" t="str">
        <f ca="1">_xlfn.IFNA((VLOOKUP($A7951,'Fats and Greases'!O:P,2,FALSE)), "")</f>
        <v/>
      </c>
      <c r="L7951" s="10" t="str">
        <f ca="1">_xlfn.IFNA((VLOOKUP($A7951,'Fats and Greases'!Q:R,2,FALSE)), "")</f>
        <v/>
      </c>
      <c r="M7951" s="10" t="str">
        <f ca="1">_xlfn.IFNA((VLOOKUP($A7951,'Fats and Greases'!S:T,2,FALSE)), "")</f>
        <v/>
      </c>
    </row>
    <row r="7952" spans="1:13" x14ac:dyDescent="0.2">
      <c r="A7952" s="18">
        <v>47914</v>
      </c>
      <c r="B7952" s="19">
        <f t="shared" si="248"/>
        <v>3</v>
      </c>
      <c r="C7952" s="19">
        <f t="shared" si="249"/>
        <v>2031</v>
      </c>
      <c r="D7952" s="10" t="str">
        <f ca="1">_xlfn.IFNA((VLOOKUP(A7952,'Fats and Greases'!A:B,2,FALSE)), "")</f>
        <v/>
      </c>
      <c r="E7952" s="10" t="str">
        <f ca="1">_xlfn.IFNA((VLOOKUP(A7952,'Fats and Greases'!C:D,2,FALSE)), "")</f>
        <v/>
      </c>
      <c r="F7952" s="10" t="str">
        <f ca="1">_xlfn.IFNA((VLOOKUP(A7952,'Fats and Greases'!E:F,2,FALSE)), "")</f>
        <v/>
      </c>
      <c r="G7952" s="10" t="str">
        <f ca="1">_xlfn.IFNA((VLOOKUP(A7952,'Fats and Greases'!G:H,2,FALSE)), "")</f>
        <v/>
      </c>
      <c r="H7952" s="10" t="str">
        <f ca="1">_xlfn.IFNA((VLOOKUP(A7952,'Fats and Greases'!I:J,2,FALSE)), "")</f>
        <v/>
      </c>
      <c r="I7952" s="10" t="str">
        <f ca="1">_xlfn.IFNA((VLOOKUP(A7952,'Fats and Greases'!K:L,2,FALSE)), "")</f>
        <v/>
      </c>
      <c r="J7952" s="10" t="str">
        <f ca="1">_xlfn.IFNA((VLOOKUP(A7952,'Fats and Greases'!M:N,2,FALSE)), "")</f>
        <v/>
      </c>
      <c r="K7952" s="10" t="str">
        <f ca="1">_xlfn.IFNA((VLOOKUP($A7952,'Fats and Greases'!O:P,2,FALSE)), "")</f>
        <v/>
      </c>
      <c r="L7952" s="10" t="str">
        <f ca="1">_xlfn.IFNA((VLOOKUP($A7952,'Fats and Greases'!Q:R,2,FALSE)), "")</f>
        <v/>
      </c>
      <c r="M7952" s="10" t="str">
        <f ca="1">_xlfn.IFNA((VLOOKUP($A7952,'Fats and Greases'!S:T,2,FALSE)), "")</f>
        <v/>
      </c>
    </row>
    <row r="7953" spans="1:13" x14ac:dyDescent="0.2">
      <c r="A7953" s="18">
        <v>47917</v>
      </c>
      <c r="B7953" s="19">
        <f t="shared" si="248"/>
        <v>3</v>
      </c>
      <c r="C7953" s="19">
        <f t="shared" si="249"/>
        <v>2031</v>
      </c>
      <c r="D7953" s="10" t="str">
        <f ca="1">_xlfn.IFNA((VLOOKUP(A7953,'Fats and Greases'!A:B,2,FALSE)), "")</f>
        <v/>
      </c>
      <c r="E7953" s="10" t="str">
        <f ca="1">_xlfn.IFNA((VLOOKUP(A7953,'Fats and Greases'!C:D,2,FALSE)), "")</f>
        <v/>
      </c>
      <c r="F7953" s="10" t="str">
        <f ca="1">_xlfn.IFNA((VLOOKUP(A7953,'Fats and Greases'!E:F,2,FALSE)), "")</f>
        <v/>
      </c>
      <c r="G7953" s="10" t="str">
        <f ca="1">_xlfn.IFNA((VLOOKUP(A7953,'Fats and Greases'!G:H,2,FALSE)), "")</f>
        <v/>
      </c>
      <c r="H7953" s="10" t="str">
        <f ca="1">_xlfn.IFNA((VLOOKUP(A7953,'Fats and Greases'!I:J,2,FALSE)), "")</f>
        <v/>
      </c>
      <c r="I7953" s="10" t="str">
        <f ca="1">_xlfn.IFNA((VLOOKUP(A7953,'Fats and Greases'!K:L,2,FALSE)), "")</f>
        <v/>
      </c>
      <c r="J7953" s="10" t="str">
        <f ca="1">_xlfn.IFNA((VLOOKUP(A7953,'Fats and Greases'!M:N,2,FALSE)), "")</f>
        <v/>
      </c>
      <c r="K7953" s="10" t="str">
        <f ca="1">_xlfn.IFNA((VLOOKUP($A7953,'Fats and Greases'!O:P,2,FALSE)), "")</f>
        <v/>
      </c>
      <c r="L7953" s="10" t="str">
        <f ca="1">_xlfn.IFNA((VLOOKUP($A7953,'Fats and Greases'!Q:R,2,FALSE)), "")</f>
        <v/>
      </c>
      <c r="M7953" s="10" t="str">
        <f ca="1">_xlfn.IFNA((VLOOKUP($A7953,'Fats and Greases'!S:T,2,FALSE)), "")</f>
        <v/>
      </c>
    </row>
    <row r="7954" spans="1:13" x14ac:dyDescent="0.2">
      <c r="A7954" s="18">
        <v>47918</v>
      </c>
      <c r="B7954" s="19">
        <f t="shared" si="248"/>
        <v>3</v>
      </c>
      <c r="C7954" s="19">
        <f t="shared" si="249"/>
        <v>2031</v>
      </c>
      <c r="D7954" s="10" t="str">
        <f ca="1">_xlfn.IFNA((VLOOKUP(A7954,'Fats and Greases'!A:B,2,FALSE)), "")</f>
        <v/>
      </c>
      <c r="E7954" s="10" t="str">
        <f ca="1">_xlfn.IFNA((VLOOKUP(A7954,'Fats and Greases'!C:D,2,FALSE)), "")</f>
        <v/>
      </c>
      <c r="F7954" s="10" t="str">
        <f ca="1">_xlfn.IFNA((VLOOKUP(A7954,'Fats and Greases'!E:F,2,FALSE)), "")</f>
        <v/>
      </c>
      <c r="G7954" s="10" t="str">
        <f ca="1">_xlfn.IFNA((VLOOKUP(A7954,'Fats and Greases'!G:H,2,FALSE)), "")</f>
        <v/>
      </c>
      <c r="H7954" s="10" t="str">
        <f ca="1">_xlfn.IFNA((VLOOKUP(A7954,'Fats and Greases'!I:J,2,FALSE)), "")</f>
        <v/>
      </c>
      <c r="I7954" s="10" t="str">
        <f ca="1">_xlfn.IFNA((VLOOKUP(A7954,'Fats and Greases'!K:L,2,FALSE)), "")</f>
        <v/>
      </c>
      <c r="J7954" s="10" t="str">
        <f ca="1">_xlfn.IFNA((VLOOKUP(A7954,'Fats and Greases'!M:N,2,FALSE)), "")</f>
        <v/>
      </c>
      <c r="K7954" s="10" t="str">
        <f ca="1">_xlfn.IFNA((VLOOKUP($A7954,'Fats and Greases'!O:P,2,FALSE)), "")</f>
        <v/>
      </c>
      <c r="L7954" s="10" t="str">
        <f ca="1">_xlfn.IFNA((VLOOKUP($A7954,'Fats and Greases'!Q:R,2,FALSE)), "")</f>
        <v/>
      </c>
      <c r="M7954" s="10" t="str">
        <f ca="1">_xlfn.IFNA((VLOOKUP($A7954,'Fats and Greases'!S:T,2,FALSE)), "")</f>
        <v/>
      </c>
    </row>
    <row r="7955" spans="1:13" x14ac:dyDescent="0.2">
      <c r="A7955" s="18">
        <v>47919</v>
      </c>
      <c r="B7955" s="19">
        <f t="shared" si="248"/>
        <v>3</v>
      </c>
      <c r="C7955" s="19">
        <f t="shared" si="249"/>
        <v>2031</v>
      </c>
      <c r="D7955" s="10" t="str">
        <f ca="1">_xlfn.IFNA((VLOOKUP(A7955,'Fats and Greases'!A:B,2,FALSE)), "")</f>
        <v/>
      </c>
      <c r="E7955" s="10" t="str">
        <f ca="1">_xlfn.IFNA((VLOOKUP(A7955,'Fats and Greases'!C:D,2,FALSE)), "")</f>
        <v/>
      </c>
      <c r="F7955" s="10" t="str">
        <f ca="1">_xlfn.IFNA((VLOOKUP(A7955,'Fats and Greases'!E:F,2,FALSE)), "")</f>
        <v/>
      </c>
      <c r="G7955" s="10" t="str">
        <f ca="1">_xlfn.IFNA((VLOOKUP(A7955,'Fats and Greases'!G:H,2,FALSE)), "")</f>
        <v/>
      </c>
      <c r="H7955" s="10" t="str">
        <f ca="1">_xlfn.IFNA((VLOOKUP(A7955,'Fats and Greases'!I:J,2,FALSE)), "")</f>
        <v/>
      </c>
      <c r="I7955" s="10" t="str">
        <f ca="1">_xlfn.IFNA((VLOOKUP(A7955,'Fats and Greases'!K:L,2,FALSE)), "")</f>
        <v/>
      </c>
      <c r="J7955" s="10" t="str">
        <f ca="1">_xlfn.IFNA((VLOOKUP(A7955,'Fats and Greases'!M:N,2,FALSE)), "")</f>
        <v/>
      </c>
      <c r="K7955" s="10" t="str">
        <f ca="1">_xlfn.IFNA((VLOOKUP($A7955,'Fats and Greases'!O:P,2,FALSE)), "")</f>
        <v/>
      </c>
      <c r="L7955" s="10" t="str">
        <f ca="1">_xlfn.IFNA((VLOOKUP($A7955,'Fats and Greases'!Q:R,2,FALSE)), "")</f>
        <v/>
      </c>
      <c r="M7955" s="10" t="str">
        <f ca="1">_xlfn.IFNA((VLOOKUP($A7955,'Fats and Greases'!S:T,2,FALSE)), "")</f>
        <v/>
      </c>
    </row>
    <row r="7956" spans="1:13" x14ac:dyDescent="0.2">
      <c r="A7956" s="18">
        <v>47920</v>
      </c>
      <c r="B7956" s="19">
        <f t="shared" si="248"/>
        <v>3</v>
      </c>
      <c r="C7956" s="19">
        <f t="shared" si="249"/>
        <v>2031</v>
      </c>
      <c r="D7956" s="10" t="str">
        <f ca="1">_xlfn.IFNA((VLOOKUP(A7956,'Fats and Greases'!A:B,2,FALSE)), "")</f>
        <v/>
      </c>
      <c r="E7956" s="10" t="str">
        <f ca="1">_xlfn.IFNA((VLOOKUP(A7956,'Fats and Greases'!C:D,2,FALSE)), "")</f>
        <v/>
      </c>
      <c r="F7956" s="10" t="str">
        <f ca="1">_xlfn.IFNA((VLOOKUP(A7956,'Fats and Greases'!E:F,2,FALSE)), "")</f>
        <v/>
      </c>
      <c r="G7956" s="10" t="str">
        <f ca="1">_xlfn.IFNA((VLOOKUP(A7956,'Fats and Greases'!G:H,2,FALSE)), "")</f>
        <v/>
      </c>
      <c r="H7956" s="10" t="str">
        <f ca="1">_xlfn.IFNA((VLOOKUP(A7956,'Fats and Greases'!I:J,2,FALSE)), "")</f>
        <v/>
      </c>
      <c r="I7956" s="10" t="str">
        <f ca="1">_xlfn.IFNA((VLOOKUP(A7956,'Fats and Greases'!K:L,2,FALSE)), "")</f>
        <v/>
      </c>
      <c r="J7956" s="10" t="str">
        <f ca="1">_xlfn.IFNA((VLOOKUP(A7956,'Fats and Greases'!M:N,2,FALSE)), "")</f>
        <v/>
      </c>
      <c r="K7956" s="10" t="str">
        <f ca="1">_xlfn.IFNA((VLOOKUP($A7956,'Fats and Greases'!O:P,2,FALSE)), "")</f>
        <v/>
      </c>
      <c r="L7956" s="10" t="str">
        <f ca="1">_xlfn.IFNA((VLOOKUP($A7956,'Fats and Greases'!Q:R,2,FALSE)), "")</f>
        <v/>
      </c>
      <c r="M7956" s="10" t="str">
        <f ca="1">_xlfn.IFNA((VLOOKUP($A7956,'Fats and Greases'!S:T,2,FALSE)), "")</f>
        <v/>
      </c>
    </row>
    <row r="7957" spans="1:13" x14ac:dyDescent="0.2">
      <c r="A7957" s="18">
        <v>47921</v>
      </c>
      <c r="B7957" s="19">
        <f t="shared" si="248"/>
        <v>3</v>
      </c>
      <c r="C7957" s="19">
        <f t="shared" si="249"/>
        <v>2031</v>
      </c>
      <c r="D7957" s="10" t="str">
        <f ca="1">_xlfn.IFNA((VLOOKUP(A7957,'Fats and Greases'!A:B,2,FALSE)), "")</f>
        <v/>
      </c>
      <c r="E7957" s="10" t="str">
        <f ca="1">_xlfn.IFNA((VLOOKUP(A7957,'Fats and Greases'!C:D,2,FALSE)), "")</f>
        <v/>
      </c>
      <c r="F7957" s="10" t="str">
        <f ca="1">_xlfn.IFNA((VLOOKUP(A7957,'Fats and Greases'!E:F,2,FALSE)), "")</f>
        <v/>
      </c>
      <c r="G7957" s="10" t="str">
        <f ca="1">_xlfn.IFNA((VLOOKUP(A7957,'Fats and Greases'!G:H,2,FALSE)), "")</f>
        <v/>
      </c>
      <c r="H7957" s="10" t="str">
        <f ca="1">_xlfn.IFNA((VLOOKUP(A7957,'Fats and Greases'!I:J,2,FALSE)), "")</f>
        <v/>
      </c>
      <c r="I7957" s="10" t="str">
        <f ca="1">_xlfn.IFNA((VLOOKUP(A7957,'Fats and Greases'!K:L,2,FALSE)), "")</f>
        <v/>
      </c>
      <c r="J7957" s="10" t="str">
        <f ca="1">_xlfn.IFNA((VLOOKUP(A7957,'Fats and Greases'!M:N,2,FALSE)), "")</f>
        <v/>
      </c>
      <c r="K7957" s="10" t="str">
        <f ca="1">_xlfn.IFNA((VLOOKUP($A7957,'Fats and Greases'!O:P,2,FALSE)), "")</f>
        <v/>
      </c>
      <c r="L7957" s="10" t="str">
        <f ca="1">_xlfn.IFNA((VLOOKUP($A7957,'Fats and Greases'!Q:R,2,FALSE)), "")</f>
        <v/>
      </c>
      <c r="M7957" s="10" t="str">
        <f ca="1">_xlfn.IFNA((VLOOKUP($A7957,'Fats and Greases'!S:T,2,FALSE)), "")</f>
        <v/>
      </c>
    </row>
    <row r="7958" spans="1:13" x14ac:dyDescent="0.2">
      <c r="A7958" s="18">
        <v>47924</v>
      </c>
      <c r="B7958" s="19">
        <f t="shared" si="248"/>
        <v>3</v>
      </c>
      <c r="C7958" s="19">
        <f t="shared" si="249"/>
        <v>2031</v>
      </c>
      <c r="D7958" s="10" t="str">
        <f ca="1">_xlfn.IFNA((VLOOKUP(A7958,'Fats and Greases'!A:B,2,FALSE)), "")</f>
        <v/>
      </c>
      <c r="E7958" s="10" t="str">
        <f ca="1">_xlfn.IFNA((VLOOKUP(A7958,'Fats and Greases'!C:D,2,FALSE)), "")</f>
        <v/>
      </c>
      <c r="F7958" s="10" t="str">
        <f ca="1">_xlfn.IFNA((VLOOKUP(A7958,'Fats and Greases'!E:F,2,FALSE)), "")</f>
        <v/>
      </c>
      <c r="G7958" s="10" t="str">
        <f ca="1">_xlfn.IFNA((VLOOKUP(A7958,'Fats and Greases'!G:H,2,FALSE)), "")</f>
        <v/>
      </c>
      <c r="H7958" s="10" t="str">
        <f ca="1">_xlfn.IFNA((VLOOKUP(A7958,'Fats and Greases'!I:J,2,FALSE)), "")</f>
        <v/>
      </c>
      <c r="I7958" s="10" t="str">
        <f ca="1">_xlfn.IFNA((VLOOKUP(A7958,'Fats and Greases'!K:L,2,FALSE)), "")</f>
        <v/>
      </c>
      <c r="J7958" s="10" t="str">
        <f ca="1">_xlfn.IFNA((VLOOKUP(A7958,'Fats and Greases'!M:N,2,FALSE)), "")</f>
        <v/>
      </c>
      <c r="K7958" s="10" t="str">
        <f ca="1">_xlfn.IFNA((VLOOKUP($A7958,'Fats and Greases'!O:P,2,FALSE)), "")</f>
        <v/>
      </c>
      <c r="L7958" s="10" t="str">
        <f ca="1">_xlfn.IFNA((VLOOKUP($A7958,'Fats and Greases'!Q:R,2,FALSE)), "")</f>
        <v/>
      </c>
      <c r="M7958" s="10" t="str">
        <f ca="1">_xlfn.IFNA((VLOOKUP($A7958,'Fats and Greases'!S:T,2,FALSE)), "")</f>
        <v/>
      </c>
    </row>
    <row r="7959" spans="1:13" x14ac:dyDescent="0.2">
      <c r="A7959" s="18">
        <v>47925</v>
      </c>
      <c r="B7959" s="19">
        <f t="shared" si="248"/>
        <v>3</v>
      </c>
      <c r="C7959" s="19">
        <f t="shared" si="249"/>
        <v>2031</v>
      </c>
      <c r="D7959" s="10" t="str">
        <f ca="1">_xlfn.IFNA((VLOOKUP(A7959,'Fats and Greases'!A:B,2,FALSE)), "")</f>
        <v/>
      </c>
      <c r="E7959" s="10" t="str">
        <f ca="1">_xlfn.IFNA((VLOOKUP(A7959,'Fats and Greases'!C:D,2,FALSE)), "")</f>
        <v/>
      </c>
      <c r="F7959" s="10" t="str">
        <f ca="1">_xlfn.IFNA((VLOOKUP(A7959,'Fats and Greases'!E:F,2,FALSE)), "")</f>
        <v/>
      </c>
      <c r="G7959" s="10" t="str">
        <f ca="1">_xlfn.IFNA((VLOOKUP(A7959,'Fats and Greases'!G:H,2,FALSE)), "")</f>
        <v/>
      </c>
      <c r="H7959" s="10" t="str">
        <f ca="1">_xlfn.IFNA((VLOOKUP(A7959,'Fats and Greases'!I:J,2,FALSE)), "")</f>
        <v/>
      </c>
      <c r="I7959" s="10" t="str">
        <f ca="1">_xlfn.IFNA((VLOOKUP(A7959,'Fats and Greases'!K:L,2,FALSE)), "")</f>
        <v/>
      </c>
      <c r="J7959" s="10" t="str">
        <f ca="1">_xlfn.IFNA((VLOOKUP(A7959,'Fats and Greases'!M:N,2,FALSE)), "")</f>
        <v/>
      </c>
      <c r="K7959" s="10" t="str">
        <f ca="1">_xlfn.IFNA((VLOOKUP($A7959,'Fats and Greases'!O:P,2,FALSE)), "")</f>
        <v/>
      </c>
      <c r="L7959" s="10" t="str">
        <f ca="1">_xlfn.IFNA((VLOOKUP($A7959,'Fats and Greases'!Q:R,2,FALSE)), "")</f>
        <v/>
      </c>
      <c r="M7959" s="10" t="str">
        <f ca="1">_xlfn.IFNA((VLOOKUP($A7959,'Fats and Greases'!S:T,2,FALSE)), "")</f>
        <v/>
      </c>
    </row>
    <row r="7960" spans="1:13" x14ac:dyDescent="0.2">
      <c r="A7960" s="18">
        <v>47926</v>
      </c>
      <c r="B7960" s="19">
        <f t="shared" si="248"/>
        <v>3</v>
      </c>
      <c r="C7960" s="19">
        <f t="shared" si="249"/>
        <v>2031</v>
      </c>
      <c r="D7960" s="10" t="str">
        <f ca="1">_xlfn.IFNA((VLOOKUP(A7960,'Fats and Greases'!A:B,2,FALSE)), "")</f>
        <v/>
      </c>
      <c r="E7960" s="10" t="str">
        <f ca="1">_xlfn.IFNA((VLOOKUP(A7960,'Fats and Greases'!C:D,2,FALSE)), "")</f>
        <v/>
      </c>
      <c r="F7960" s="10" t="str">
        <f ca="1">_xlfn.IFNA((VLOOKUP(A7960,'Fats and Greases'!E:F,2,FALSE)), "")</f>
        <v/>
      </c>
      <c r="G7960" s="10" t="str">
        <f ca="1">_xlfn.IFNA((VLOOKUP(A7960,'Fats and Greases'!G:H,2,FALSE)), "")</f>
        <v/>
      </c>
      <c r="H7960" s="10" t="str">
        <f ca="1">_xlfn.IFNA((VLOOKUP(A7960,'Fats and Greases'!I:J,2,FALSE)), "")</f>
        <v/>
      </c>
      <c r="I7960" s="10" t="str">
        <f ca="1">_xlfn.IFNA((VLOOKUP(A7960,'Fats and Greases'!K:L,2,FALSE)), "")</f>
        <v/>
      </c>
      <c r="J7960" s="10" t="str">
        <f ca="1">_xlfn.IFNA((VLOOKUP(A7960,'Fats and Greases'!M:N,2,FALSE)), "")</f>
        <v/>
      </c>
      <c r="K7960" s="10" t="str">
        <f ca="1">_xlfn.IFNA((VLOOKUP($A7960,'Fats and Greases'!O:P,2,FALSE)), "")</f>
        <v/>
      </c>
      <c r="L7960" s="10" t="str">
        <f ca="1">_xlfn.IFNA((VLOOKUP($A7960,'Fats and Greases'!Q:R,2,FALSE)), "")</f>
        <v/>
      </c>
      <c r="M7960" s="10" t="str">
        <f ca="1">_xlfn.IFNA((VLOOKUP($A7960,'Fats and Greases'!S:T,2,FALSE)), "")</f>
        <v/>
      </c>
    </row>
    <row r="7961" spans="1:13" x14ac:dyDescent="0.2">
      <c r="A7961" s="18">
        <v>47927</v>
      </c>
      <c r="B7961" s="19">
        <f t="shared" si="248"/>
        <v>3</v>
      </c>
      <c r="C7961" s="19">
        <f t="shared" si="249"/>
        <v>2031</v>
      </c>
      <c r="D7961" s="10" t="str">
        <f ca="1">_xlfn.IFNA((VLOOKUP(A7961,'Fats and Greases'!A:B,2,FALSE)), "")</f>
        <v/>
      </c>
      <c r="E7961" s="10" t="str">
        <f ca="1">_xlfn.IFNA((VLOOKUP(A7961,'Fats and Greases'!C:D,2,FALSE)), "")</f>
        <v/>
      </c>
      <c r="F7961" s="10" t="str">
        <f ca="1">_xlfn.IFNA((VLOOKUP(A7961,'Fats and Greases'!E:F,2,FALSE)), "")</f>
        <v/>
      </c>
      <c r="G7961" s="10" t="str">
        <f ca="1">_xlfn.IFNA((VLOOKUP(A7961,'Fats and Greases'!G:H,2,FALSE)), "")</f>
        <v/>
      </c>
      <c r="H7961" s="10" t="str">
        <f ca="1">_xlfn.IFNA((VLOOKUP(A7961,'Fats and Greases'!I:J,2,FALSE)), "")</f>
        <v/>
      </c>
      <c r="I7961" s="10" t="str">
        <f ca="1">_xlfn.IFNA((VLOOKUP(A7961,'Fats and Greases'!K:L,2,FALSE)), "")</f>
        <v/>
      </c>
      <c r="J7961" s="10" t="str">
        <f ca="1">_xlfn.IFNA((VLOOKUP(A7961,'Fats and Greases'!M:N,2,FALSE)), "")</f>
        <v/>
      </c>
      <c r="K7961" s="10" t="str">
        <f ca="1">_xlfn.IFNA((VLOOKUP($A7961,'Fats and Greases'!O:P,2,FALSE)), "")</f>
        <v/>
      </c>
      <c r="L7961" s="10" t="str">
        <f ca="1">_xlfn.IFNA((VLOOKUP($A7961,'Fats and Greases'!Q:R,2,FALSE)), "")</f>
        <v/>
      </c>
      <c r="M7961" s="10" t="str">
        <f ca="1">_xlfn.IFNA((VLOOKUP($A7961,'Fats and Greases'!S:T,2,FALSE)), "")</f>
        <v/>
      </c>
    </row>
    <row r="7962" spans="1:13" x14ac:dyDescent="0.2">
      <c r="A7962" s="18">
        <v>47928</v>
      </c>
      <c r="B7962" s="19">
        <f t="shared" si="248"/>
        <v>3</v>
      </c>
      <c r="C7962" s="19">
        <f t="shared" si="249"/>
        <v>2031</v>
      </c>
      <c r="D7962" s="10" t="str">
        <f ca="1">_xlfn.IFNA((VLOOKUP(A7962,'Fats and Greases'!A:B,2,FALSE)), "")</f>
        <v/>
      </c>
      <c r="E7962" s="10" t="str">
        <f ca="1">_xlfn.IFNA((VLOOKUP(A7962,'Fats and Greases'!C:D,2,FALSE)), "")</f>
        <v/>
      </c>
      <c r="F7962" s="10" t="str">
        <f ca="1">_xlfn.IFNA((VLOOKUP(A7962,'Fats and Greases'!E:F,2,FALSE)), "")</f>
        <v/>
      </c>
      <c r="G7962" s="10" t="str">
        <f ca="1">_xlfn.IFNA((VLOOKUP(A7962,'Fats and Greases'!G:H,2,FALSE)), "")</f>
        <v/>
      </c>
      <c r="H7962" s="10" t="str">
        <f ca="1">_xlfn.IFNA((VLOOKUP(A7962,'Fats and Greases'!I:J,2,FALSE)), "")</f>
        <v/>
      </c>
      <c r="I7962" s="10" t="str">
        <f ca="1">_xlfn.IFNA((VLOOKUP(A7962,'Fats and Greases'!K:L,2,FALSE)), "")</f>
        <v/>
      </c>
      <c r="J7962" s="10" t="str">
        <f ca="1">_xlfn.IFNA((VLOOKUP(A7962,'Fats and Greases'!M:N,2,FALSE)), "")</f>
        <v/>
      </c>
      <c r="K7962" s="10" t="str">
        <f ca="1">_xlfn.IFNA((VLOOKUP($A7962,'Fats and Greases'!O:P,2,FALSE)), "")</f>
        <v/>
      </c>
      <c r="L7962" s="10" t="str">
        <f ca="1">_xlfn.IFNA((VLOOKUP($A7962,'Fats and Greases'!Q:R,2,FALSE)), "")</f>
        <v/>
      </c>
      <c r="M7962" s="10" t="str">
        <f ca="1">_xlfn.IFNA((VLOOKUP($A7962,'Fats and Greases'!S:T,2,FALSE)), "")</f>
        <v/>
      </c>
    </row>
    <row r="7963" spans="1:13" x14ac:dyDescent="0.2">
      <c r="A7963" s="18">
        <v>47931</v>
      </c>
      <c r="B7963" s="19">
        <f t="shared" si="248"/>
        <v>3</v>
      </c>
      <c r="C7963" s="19">
        <f t="shared" si="249"/>
        <v>2031</v>
      </c>
      <c r="D7963" s="10" t="str">
        <f ca="1">_xlfn.IFNA((VLOOKUP(A7963,'Fats and Greases'!A:B,2,FALSE)), "")</f>
        <v/>
      </c>
      <c r="E7963" s="10" t="str">
        <f ca="1">_xlfn.IFNA((VLOOKUP(A7963,'Fats and Greases'!C:D,2,FALSE)), "")</f>
        <v/>
      </c>
      <c r="F7963" s="10" t="str">
        <f ca="1">_xlfn.IFNA((VLOOKUP(A7963,'Fats and Greases'!E:F,2,FALSE)), "")</f>
        <v/>
      </c>
      <c r="G7963" s="10" t="str">
        <f ca="1">_xlfn.IFNA((VLOOKUP(A7963,'Fats and Greases'!G:H,2,FALSE)), "")</f>
        <v/>
      </c>
      <c r="H7963" s="10" t="str">
        <f ca="1">_xlfn.IFNA((VLOOKUP(A7963,'Fats and Greases'!I:J,2,FALSE)), "")</f>
        <v/>
      </c>
      <c r="I7963" s="10" t="str">
        <f ca="1">_xlfn.IFNA((VLOOKUP(A7963,'Fats and Greases'!K:L,2,FALSE)), "")</f>
        <v/>
      </c>
      <c r="J7963" s="10" t="str">
        <f ca="1">_xlfn.IFNA((VLOOKUP(A7963,'Fats and Greases'!M:N,2,FALSE)), "")</f>
        <v/>
      </c>
      <c r="K7963" s="10" t="str">
        <f ca="1">_xlfn.IFNA((VLOOKUP($A7963,'Fats and Greases'!O:P,2,FALSE)), "")</f>
        <v/>
      </c>
      <c r="L7963" s="10" t="str">
        <f ca="1">_xlfn.IFNA((VLOOKUP($A7963,'Fats and Greases'!Q:R,2,FALSE)), "")</f>
        <v/>
      </c>
      <c r="M7963" s="10" t="str">
        <f ca="1">_xlfn.IFNA((VLOOKUP($A7963,'Fats and Greases'!S:T,2,FALSE)), "")</f>
        <v/>
      </c>
    </row>
    <row r="7964" spans="1:13" x14ac:dyDescent="0.2">
      <c r="A7964" s="18">
        <v>47932</v>
      </c>
      <c r="B7964" s="19">
        <f t="shared" si="248"/>
        <v>3</v>
      </c>
      <c r="C7964" s="19">
        <f t="shared" si="249"/>
        <v>2031</v>
      </c>
      <c r="D7964" s="10" t="str">
        <f ca="1">_xlfn.IFNA((VLOOKUP(A7964,'Fats and Greases'!A:B,2,FALSE)), "")</f>
        <v/>
      </c>
      <c r="E7964" s="10" t="str">
        <f ca="1">_xlfn.IFNA((VLOOKUP(A7964,'Fats and Greases'!C:D,2,FALSE)), "")</f>
        <v/>
      </c>
      <c r="F7964" s="10" t="str">
        <f ca="1">_xlfn.IFNA((VLOOKUP(A7964,'Fats and Greases'!E:F,2,FALSE)), "")</f>
        <v/>
      </c>
      <c r="G7964" s="10" t="str">
        <f ca="1">_xlfn.IFNA((VLOOKUP(A7964,'Fats and Greases'!G:H,2,FALSE)), "")</f>
        <v/>
      </c>
      <c r="H7964" s="10" t="str">
        <f ca="1">_xlfn.IFNA((VLOOKUP(A7964,'Fats and Greases'!I:J,2,FALSE)), "")</f>
        <v/>
      </c>
      <c r="I7964" s="10" t="str">
        <f ca="1">_xlfn.IFNA((VLOOKUP(A7964,'Fats and Greases'!K:L,2,FALSE)), "")</f>
        <v/>
      </c>
      <c r="J7964" s="10" t="str">
        <f ca="1">_xlfn.IFNA((VLOOKUP(A7964,'Fats and Greases'!M:N,2,FALSE)), "")</f>
        <v/>
      </c>
      <c r="K7964" s="10" t="str">
        <f ca="1">_xlfn.IFNA((VLOOKUP($A7964,'Fats and Greases'!O:P,2,FALSE)), "")</f>
        <v/>
      </c>
      <c r="L7964" s="10" t="str">
        <f ca="1">_xlfn.IFNA((VLOOKUP($A7964,'Fats and Greases'!Q:R,2,FALSE)), "")</f>
        <v/>
      </c>
      <c r="M7964" s="10" t="str">
        <f ca="1">_xlfn.IFNA((VLOOKUP($A7964,'Fats and Greases'!S:T,2,FALSE)), "")</f>
        <v/>
      </c>
    </row>
    <row r="7965" spans="1:13" x14ac:dyDescent="0.2">
      <c r="A7965" s="18">
        <v>47933</v>
      </c>
      <c r="B7965" s="19">
        <f t="shared" si="248"/>
        <v>3</v>
      </c>
      <c r="C7965" s="19">
        <f t="shared" si="249"/>
        <v>2031</v>
      </c>
      <c r="D7965" s="10" t="str">
        <f ca="1">_xlfn.IFNA((VLOOKUP(A7965,'Fats and Greases'!A:B,2,FALSE)), "")</f>
        <v/>
      </c>
      <c r="E7965" s="10" t="str">
        <f ca="1">_xlfn.IFNA((VLOOKUP(A7965,'Fats and Greases'!C:D,2,FALSE)), "")</f>
        <v/>
      </c>
      <c r="F7965" s="10" t="str">
        <f ca="1">_xlfn.IFNA((VLOOKUP(A7965,'Fats and Greases'!E:F,2,FALSE)), "")</f>
        <v/>
      </c>
      <c r="G7965" s="10" t="str">
        <f ca="1">_xlfn.IFNA((VLOOKUP(A7965,'Fats and Greases'!G:H,2,FALSE)), "")</f>
        <v/>
      </c>
      <c r="H7965" s="10" t="str">
        <f ca="1">_xlfn.IFNA((VLOOKUP(A7965,'Fats and Greases'!I:J,2,FALSE)), "")</f>
        <v/>
      </c>
      <c r="I7965" s="10" t="str">
        <f ca="1">_xlfn.IFNA((VLOOKUP(A7965,'Fats and Greases'!K:L,2,FALSE)), "")</f>
        <v/>
      </c>
      <c r="J7965" s="10" t="str">
        <f ca="1">_xlfn.IFNA((VLOOKUP(A7965,'Fats and Greases'!M:N,2,FALSE)), "")</f>
        <v/>
      </c>
      <c r="K7965" s="10" t="str">
        <f ca="1">_xlfn.IFNA((VLOOKUP($A7965,'Fats and Greases'!O:P,2,FALSE)), "")</f>
        <v/>
      </c>
      <c r="L7965" s="10" t="str">
        <f ca="1">_xlfn.IFNA((VLOOKUP($A7965,'Fats and Greases'!Q:R,2,FALSE)), "")</f>
        <v/>
      </c>
      <c r="M7965" s="10" t="str">
        <f ca="1">_xlfn.IFNA((VLOOKUP($A7965,'Fats and Greases'!S:T,2,FALSE)), "")</f>
        <v/>
      </c>
    </row>
    <row r="7966" spans="1:13" x14ac:dyDescent="0.2">
      <c r="A7966" s="18">
        <v>47934</v>
      </c>
      <c r="B7966" s="19">
        <f t="shared" si="248"/>
        <v>3</v>
      </c>
      <c r="C7966" s="19">
        <f t="shared" si="249"/>
        <v>2031</v>
      </c>
      <c r="D7966" s="10" t="str">
        <f ca="1">_xlfn.IFNA((VLOOKUP(A7966,'Fats and Greases'!A:B,2,FALSE)), "")</f>
        <v/>
      </c>
      <c r="E7966" s="10" t="str">
        <f ca="1">_xlfn.IFNA((VLOOKUP(A7966,'Fats and Greases'!C:D,2,FALSE)), "")</f>
        <v/>
      </c>
      <c r="F7966" s="10" t="str">
        <f ca="1">_xlfn.IFNA((VLOOKUP(A7966,'Fats and Greases'!E:F,2,FALSE)), "")</f>
        <v/>
      </c>
      <c r="G7966" s="10" t="str">
        <f ca="1">_xlfn.IFNA((VLOOKUP(A7966,'Fats and Greases'!G:H,2,FALSE)), "")</f>
        <v/>
      </c>
      <c r="H7966" s="10" t="str">
        <f ca="1">_xlfn.IFNA((VLOOKUP(A7966,'Fats and Greases'!I:J,2,FALSE)), "")</f>
        <v/>
      </c>
      <c r="I7966" s="10" t="str">
        <f ca="1">_xlfn.IFNA((VLOOKUP(A7966,'Fats and Greases'!K:L,2,FALSE)), "")</f>
        <v/>
      </c>
      <c r="J7966" s="10" t="str">
        <f ca="1">_xlfn.IFNA((VLOOKUP(A7966,'Fats and Greases'!M:N,2,FALSE)), "")</f>
        <v/>
      </c>
      <c r="K7966" s="10" t="str">
        <f ca="1">_xlfn.IFNA((VLOOKUP($A7966,'Fats and Greases'!O:P,2,FALSE)), "")</f>
        <v/>
      </c>
      <c r="L7966" s="10" t="str">
        <f ca="1">_xlfn.IFNA((VLOOKUP($A7966,'Fats and Greases'!Q:R,2,FALSE)), "")</f>
        <v/>
      </c>
      <c r="M7966" s="10" t="str">
        <f ca="1">_xlfn.IFNA((VLOOKUP($A7966,'Fats and Greases'!S:T,2,FALSE)), "")</f>
        <v/>
      </c>
    </row>
    <row r="7967" spans="1:13" x14ac:dyDescent="0.2">
      <c r="A7967" s="18">
        <v>47935</v>
      </c>
      <c r="B7967" s="19">
        <f t="shared" si="248"/>
        <v>3</v>
      </c>
      <c r="C7967" s="19">
        <f t="shared" si="249"/>
        <v>2031</v>
      </c>
      <c r="D7967" s="10" t="str">
        <f ca="1">_xlfn.IFNA((VLOOKUP(A7967,'Fats and Greases'!A:B,2,FALSE)), "")</f>
        <v/>
      </c>
      <c r="E7967" s="10" t="str">
        <f ca="1">_xlfn.IFNA((VLOOKUP(A7967,'Fats and Greases'!C:D,2,FALSE)), "")</f>
        <v/>
      </c>
      <c r="F7967" s="10" t="str">
        <f ca="1">_xlfn.IFNA((VLOOKUP(A7967,'Fats and Greases'!E:F,2,FALSE)), "")</f>
        <v/>
      </c>
      <c r="G7967" s="10" t="str">
        <f ca="1">_xlfn.IFNA((VLOOKUP(A7967,'Fats and Greases'!G:H,2,FALSE)), "")</f>
        <v/>
      </c>
      <c r="H7967" s="10" t="str">
        <f ca="1">_xlfn.IFNA((VLOOKUP(A7967,'Fats and Greases'!I:J,2,FALSE)), "")</f>
        <v/>
      </c>
      <c r="I7967" s="10" t="str">
        <f ca="1">_xlfn.IFNA((VLOOKUP(A7967,'Fats and Greases'!K:L,2,FALSE)), "")</f>
        <v/>
      </c>
      <c r="J7967" s="10" t="str">
        <f ca="1">_xlfn.IFNA((VLOOKUP(A7967,'Fats and Greases'!M:N,2,FALSE)), "")</f>
        <v/>
      </c>
      <c r="K7967" s="10" t="str">
        <f ca="1">_xlfn.IFNA((VLOOKUP($A7967,'Fats and Greases'!O:P,2,FALSE)), "")</f>
        <v/>
      </c>
      <c r="L7967" s="10" t="str">
        <f ca="1">_xlfn.IFNA((VLOOKUP($A7967,'Fats and Greases'!Q:R,2,FALSE)), "")</f>
        <v/>
      </c>
      <c r="M7967" s="10" t="str">
        <f ca="1">_xlfn.IFNA((VLOOKUP($A7967,'Fats and Greases'!S:T,2,FALSE)), "")</f>
        <v/>
      </c>
    </row>
    <row r="7968" spans="1:13" x14ac:dyDescent="0.2">
      <c r="A7968" s="18">
        <v>47938</v>
      </c>
      <c r="B7968" s="19">
        <f t="shared" si="248"/>
        <v>3</v>
      </c>
      <c r="C7968" s="19">
        <f t="shared" si="249"/>
        <v>2031</v>
      </c>
      <c r="D7968" s="10" t="str">
        <f ca="1">_xlfn.IFNA((VLOOKUP(A7968,'Fats and Greases'!A:B,2,FALSE)), "")</f>
        <v/>
      </c>
      <c r="E7968" s="10" t="str">
        <f ca="1">_xlfn.IFNA((VLOOKUP(A7968,'Fats and Greases'!C:D,2,FALSE)), "")</f>
        <v/>
      </c>
      <c r="F7968" s="10" t="str">
        <f ca="1">_xlfn.IFNA((VLOOKUP(A7968,'Fats and Greases'!E:F,2,FALSE)), "")</f>
        <v/>
      </c>
      <c r="G7968" s="10" t="str">
        <f ca="1">_xlfn.IFNA((VLOOKUP(A7968,'Fats and Greases'!G:H,2,FALSE)), "")</f>
        <v/>
      </c>
      <c r="H7968" s="10" t="str">
        <f ca="1">_xlfn.IFNA((VLOOKUP(A7968,'Fats and Greases'!I:J,2,FALSE)), "")</f>
        <v/>
      </c>
      <c r="I7968" s="10" t="str">
        <f ca="1">_xlfn.IFNA((VLOOKUP(A7968,'Fats and Greases'!K:L,2,FALSE)), "")</f>
        <v/>
      </c>
      <c r="J7968" s="10" t="str">
        <f ca="1">_xlfn.IFNA((VLOOKUP(A7968,'Fats and Greases'!M:N,2,FALSE)), "")</f>
        <v/>
      </c>
      <c r="K7968" s="10" t="str">
        <f ca="1">_xlfn.IFNA((VLOOKUP($A7968,'Fats and Greases'!O:P,2,FALSE)), "")</f>
        <v/>
      </c>
      <c r="L7968" s="10" t="str">
        <f ca="1">_xlfn.IFNA((VLOOKUP($A7968,'Fats and Greases'!Q:R,2,FALSE)), "")</f>
        <v/>
      </c>
      <c r="M7968" s="10" t="str">
        <f ca="1">_xlfn.IFNA((VLOOKUP($A7968,'Fats and Greases'!S:T,2,FALSE)), "")</f>
        <v/>
      </c>
    </row>
    <row r="7969" spans="1:13" x14ac:dyDescent="0.2">
      <c r="A7969" s="18">
        <v>47939</v>
      </c>
      <c r="B7969" s="19">
        <f t="shared" si="248"/>
        <v>4</v>
      </c>
      <c r="C7969" s="19">
        <f t="shared" si="249"/>
        <v>2031</v>
      </c>
      <c r="D7969" s="10" t="str">
        <f ca="1">_xlfn.IFNA((VLOOKUP(A7969,'Fats and Greases'!A:B,2,FALSE)), "")</f>
        <v/>
      </c>
      <c r="E7969" s="10" t="str">
        <f ca="1">_xlfn.IFNA((VLOOKUP(A7969,'Fats and Greases'!C:D,2,FALSE)), "")</f>
        <v/>
      </c>
      <c r="F7969" s="10" t="str">
        <f ca="1">_xlfn.IFNA((VLOOKUP(A7969,'Fats and Greases'!E:F,2,FALSE)), "")</f>
        <v/>
      </c>
      <c r="G7969" s="10" t="str">
        <f ca="1">_xlfn.IFNA((VLOOKUP(A7969,'Fats and Greases'!G:H,2,FALSE)), "")</f>
        <v/>
      </c>
      <c r="H7969" s="10" t="str">
        <f ca="1">_xlfn.IFNA((VLOOKUP(A7969,'Fats and Greases'!I:J,2,FALSE)), "")</f>
        <v/>
      </c>
      <c r="I7969" s="10" t="str">
        <f ca="1">_xlfn.IFNA((VLOOKUP(A7969,'Fats and Greases'!K:L,2,FALSE)), "")</f>
        <v/>
      </c>
      <c r="J7969" s="10" t="str">
        <f ca="1">_xlfn.IFNA((VLOOKUP(A7969,'Fats and Greases'!M:N,2,FALSE)), "")</f>
        <v/>
      </c>
      <c r="K7969" s="10" t="str">
        <f ca="1">_xlfn.IFNA((VLOOKUP($A7969,'Fats and Greases'!O:P,2,FALSE)), "")</f>
        <v/>
      </c>
      <c r="L7969" s="10" t="str">
        <f ca="1">_xlfn.IFNA((VLOOKUP($A7969,'Fats and Greases'!Q:R,2,FALSE)), "")</f>
        <v/>
      </c>
      <c r="M7969" s="10" t="str">
        <f ca="1">_xlfn.IFNA((VLOOKUP($A7969,'Fats and Greases'!S:T,2,FALSE)), "")</f>
        <v/>
      </c>
    </row>
    <row r="7970" spans="1:13" x14ac:dyDescent="0.2">
      <c r="A7970" s="18">
        <v>47940</v>
      </c>
      <c r="B7970" s="19">
        <f t="shared" si="248"/>
        <v>4</v>
      </c>
      <c r="C7970" s="19">
        <f t="shared" si="249"/>
        <v>2031</v>
      </c>
      <c r="D7970" s="10" t="str">
        <f ca="1">_xlfn.IFNA((VLOOKUP(A7970,'Fats and Greases'!A:B,2,FALSE)), "")</f>
        <v/>
      </c>
      <c r="E7970" s="10" t="str">
        <f ca="1">_xlfn.IFNA((VLOOKUP(A7970,'Fats and Greases'!C:D,2,FALSE)), "")</f>
        <v/>
      </c>
      <c r="F7970" s="10" t="str">
        <f ca="1">_xlfn.IFNA((VLOOKUP(A7970,'Fats and Greases'!E:F,2,FALSE)), "")</f>
        <v/>
      </c>
      <c r="G7970" s="10" t="str">
        <f ca="1">_xlfn.IFNA((VLOOKUP(A7970,'Fats and Greases'!G:H,2,FALSE)), "")</f>
        <v/>
      </c>
      <c r="H7970" s="10" t="str">
        <f ca="1">_xlfn.IFNA((VLOOKUP(A7970,'Fats and Greases'!I:J,2,FALSE)), "")</f>
        <v/>
      </c>
      <c r="I7970" s="10" t="str">
        <f ca="1">_xlfn.IFNA((VLOOKUP(A7970,'Fats and Greases'!K:L,2,FALSE)), "")</f>
        <v/>
      </c>
      <c r="J7970" s="10" t="str">
        <f ca="1">_xlfn.IFNA((VLOOKUP(A7970,'Fats and Greases'!M:N,2,FALSE)), "")</f>
        <v/>
      </c>
      <c r="K7970" s="10" t="str">
        <f ca="1">_xlfn.IFNA((VLOOKUP($A7970,'Fats and Greases'!O:P,2,FALSE)), "")</f>
        <v/>
      </c>
      <c r="L7970" s="10" t="str">
        <f ca="1">_xlfn.IFNA((VLOOKUP($A7970,'Fats and Greases'!Q:R,2,FALSE)), "")</f>
        <v/>
      </c>
      <c r="M7970" s="10" t="str">
        <f ca="1">_xlfn.IFNA((VLOOKUP($A7970,'Fats and Greases'!S:T,2,FALSE)), "")</f>
        <v/>
      </c>
    </row>
    <row r="7971" spans="1:13" x14ac:dyDescent="0.2">
      <c r="A7971" s="18">
        <v>47941</v>
      </c>
      <c r="B7971" s="19">
        <f t="shared" si="248"/>
        <v>4</v>
      </c>
      <c r="C7971" s="19">
        <f t="shared" si="249"/>
        <v>2031</v>
      </c>
      <c r="D7971" s="10" t="str">
        <f ca="1">_xlfn.IFNA((VLOOKUP(A7971,'Fats and Greases'!A:B,2,FALSE)), "")</f>
        <v/>
      </c>
      <c r="E7971" s="10" t="str">
        <f ca="1">_xlfn.IFNA((VLOOKUP(A7971,'Fats and Greases'!C:D,2,FALSE)), "")</f>
        <v/>
      </c>
      <c r="F7971" s="10" t="str">
        <f ca="1">_xlfn.IFNA((VLOOKUP(A7971,'Fats and Greases'!E:F,2,FALSE)), "")</f>
        <v/>
      </c>
      <c r="G7971" s="10" t="str">
        <f ca="1">_xlfn.IFNA((VLOOKUP(A7971,'Fats and Greases'!G:H,2,FALSE)), "")</f>
        <v/>
      </c>
      <c r="H7971" s="10" t="str">
        <f ca="1">_xlfn.IFNA((VLOOKUP(A7971,'Fats and Greases'!I:J,2,FALSE)), "")</f>
        <v/>
      </c>
      <c r="I7971" s="10" t="str">
        <f ca="1">_xlfn.IFNA((VLOOKUP(A7971,'Fats and Greases'!K:L,2,FALSE)), "")</f>
        <v/>
      </c>
      <c r="J7971" s="10" t="str">
        <f ca="1">_xlfn.IFNA((VLOOKUP(A7971,'Fats and Greases'!M:N,2,FALSE)), "")</f>
        <v/>
      </c>
      <c r="K7971" s="10" t="str">
        <f ca="1">_xlfn.IFNA((VLOOKUP($A7971,'Fats and Greases'!O:P,2,FALSE)), "")</f>
        <v/>
      </c>
      <c r="L7971" s="10" t="str">
        <f ca="1">_xlfn.IFNA((VLOOKUP($A7971,'Fats and Greases'!Q:R,2,FALSE)), "")</f>
        <v/>
      </c>
      <c r="M7971" s="10" t="str">
        <f ca="1">_xlfn.IFNA((VLOOKUP($A7971,'Fats and Greases'!S:T,2,FALSE)), "")</f>
        <v/>
      </c>
    </row>
    <row r="7972" spans="1:13" x14ac:dyDescent="0.2">
      <c r="A7972" s="18">
        <v>47942</v>
      </c>
      <c r="B7972" s="19">
        <f t="shared" si="248"/>
        <v>4</v>
      </c>
      <c r="C7972" s="19">
        <f t="shared" si="249"/>
        <v>2031</v>
      </c>
      <c r="D7972" s="10" t="str">
        <f ca="1">_xlfn.IFNA((VLOOKUP(A7972,'Fats and Greases'!A:B,2,FALSE)), "")</f>
        <v/>
      </c>
      <c r="E7972" s="10" t="str">
        <f ca="1">_xlfn.IFNA((VLOOKUP(A7972,'Fats and Greases'!C:D,2,FALSE)), "")</f>
        <v/>
      </c>
      <c r="F7972" s="10" t="str">
        <f ca="1">_xlfn.IFNA((VLOOKUP(A7972,'Fats and Greases'!E:F,2,FALSE)), "")</f>
        <v/>
      </c>
      <c r="G7972" s="10" t="str">
        <f ca="1">_xlfn.IFNA((VLOOKUP(A7972,'Fats and Greases'!G:H,2,FALSE)), "")</f>
        <v/>
      </c>
      <c r="H7972" s="10" t="str">
        <f ca="1">_xlfn.IFNA((VLOOKUP(A7972,'Fats and Greases'!I:J,2,FALSE)), "")</f>
        <v/>
      </c>
      <c r="I7972" s="10" t="str">
        <f ca="1">_xlfn.IFNA((VLOOKUP(A7972,'Fats and Greases'!K:L,2,FALSE)), "")</f>
        <v/>
      </c>
      <c r="J7972" s="10" t="str">
        <f ca="1">_xlfn.IFNA((VLOOKUP(A7972,'Fats and Greases'!M:N,2,FALSE)), "")</f>
        <v/>
      </c>
      <c r="K7972" s="10" t="str">
        <f ca="1">_xlfn.IFNA((VLOOKUP($A7972,'Fats and Greases'!O:P,2,FALSE)), "")</f>
        <v/>
      </c>
      <c r="L7972" s="10" t="str">
        <f ca="1">_xlfn.IFNA((VLOOKUP($A7972,'Fats and Greases'!Q:R,2,FALSE)), "")</f>
        <v/>
      </c>
      <c r="M7972" s="10" t="str">
        <f ca="1">_xlfn.IFNA((VLOOKUP($A7972,'Fats and Greases'!S:T,2,FALSE)), "")</f>
        <v/>
      </c>
    </row>
    <row r="7973" spans="1:13" x14ac:dyDescent="0.2">
      <c r="A7973" s="18">
        <v>47945</v>
      </c>
      <c r="B7973" s="19">
        <f t="shared" si="248"/>
        <v>4</v>
      </c>
      <c r="C7973" s="19">
        <f t="shared" si="249"/>
        <v>2031</v>
      </c>
      <c r="D7973" s="10" t="str">
        <f ca="1">_xlfn.IFNA((VLOOKUP(A7973,'Fats and Greases'!A:B,2,FALSE)), "")</f>
        <v/>
      </c>
      <c r="E7973" s="10" t="str">
        <f ca="1">_xlfn.IFNA((VLOOKUP(A7973,'Fats and Greases'!C:D,2,FALSE)), "")</f>
        <v/>
      </c>
      <c r="F7973" s="10" t="str">
        <f ca="1">_xlfn.IFNA((VLOOKUP(A7973,'Fats and Greases'!E:F,2,FALSE)), "")</f>
        <v/>
      </c>
      <c r="G7973" s="10" t="str">
        <f ca="1">_xlfn.IFNA((VLOOKUP(A7973,'Fats and Greases'!G:H,2,FALSE)), "")</f>
        <v/>
      </c>
      <c r="H7973" s="10" t="str">
        <f ca="1">_xlfn.IFNA((VLOOKUP(A7973,'Fats and Greases'!I:J,2,FALSE)), "")</f>
        <v/>
      </c>
      <c r="I7973" s="10" t="str">
        <f ca="1">_xlfn.IFNA((VLOOKUP(A7973,'Fats and Greases'!K:L,2,FALSE)), "")</f>
        <v/>
      </c>
      <c r="J7973" s="10" t="str">
        <f ca="1">_xlfn.IFNA((VLOOKUP(A7973,'Fats and Greases'!M:N,2,FALSE)), "")</f>
        <v/>
      </c>
      <c r="K7973" s="10" t="str">
        <f ca="1">_xlfn.IFNA((VLOOKUP($A7973,'Fats and Greases'!O:P,2,FALSE)), "")</f>
        <v/>
      </c>
      <c r="L7973" s="10" t="str">
        <f ca="1">_xlfn.IFNA((VLOOKUP($A7973,'Fats and Greases'!Q:R,2,FALSE)), "")</f>
        <v/>
      </c>
      <c r="M7973" s="10" t="str">
        <f ca="1">_xlfn.IFNA((VLOOKUP($A7973,'Fats and Greases'!S:T,2,FALSE)), "")</f>
        <v/>
      </c>
    </row>
    <row r="7974" spans="1:13" x14ac:dyDescent="0.2">
      <c r="A7974" s="18">
        <v>47946</v>
      </c>
      <c r="B7974" s="19">
        <f t="shared" si="248"/>
        <v>4</v>
      </c>
      <c r="C7974" s="19">
        <f t="shared" si="249"/>
        <v>2031</v>
      </c>
      <c r="D7974" s="10" t="str">
        <f ca="1">_xlfn.IFNA((VLOOKUP(A7974,'Fats and Greases'!A:B,2,FALSE)), "")</f>
        <v/>
      </c>
      <c r="E7974" s="10" t="str">
        <f ca="1">_xlfn.IFNA((VLOOKUP(A7974,'Fats and Greases'!C:D,2,FALSE)), "")</f>
        <v/>
      </c>
      <c r="F7974" s="10" t="str">
        <f ca="1">_xlfn.IFNA((VLOOKUP(A7974,'Fats and Greases'!E:F,2,FALSE)), "")</f>
        <v/>
      </c>
      <c r="G7974" s="10" t="str">
        <f ca="1">_xlfn.IFNA((VLOOKUP(A7974,'Fats and Greases'!G:H,2,FALSE)), "")</f>
        <v/>
      </c>
      <c r="H7974" s="10" t="str">
        <f ca="1">_xlfn.IFNA((VLOOKUP(A7974,'Fats and Greases'!I:J,2,FALSE)), "")</f>
        <v/>
      </c>
      <c r="I7974" s="10" t="str">
        <f ca="1">_xlfn.IFNA((VLOOKUP(A7974,'Fats and Greases'!K:L,2,FALSE)), "")</f>
        <v/>
      </c>
      <c r="J7974" s="10" t="str">
        <f ca="1">_xlfn.IFNA((VLOOKUP(A7974,'Fats and Greases'!M:N,2,FALSE)), "")</f>
        <v/>
      </c>
      <c r="K7974" s="10" t="str">
        <f ca="1">_xlfn.IFNA((VLOOKUP($A7974,'Fats and Greases'!O:P,2,FALSE)), "")</f>
        <v/>
      </c>
      <c r="L7974" s="10" t="str">
        <f ca="1">_xlfn.IFNA((VLOOKUP($A7974,'Fats and Greases'!Q:R,2,FALSE)), "")</f>
        <v/>
      </c>
      <c r="M7974" s="10" t="str">
        <f ca="1">_xlfn.IFNA((VLOOKUP($A7974,'Fats and Greases'!S:T,2,FALSE)), "")</f>
        <v/>
      </c>
    </row>
    <row r="7975" spans="1:13" x14ac:dyDescent="0.2">
      <c r="A7975" s="18">
        <v>47947</v>
      </c>
      <c r="B7975" s="19">
        <f t="shared" si="248"/>
        <v>4</v>
      </c>
      <c r="C7975" s="19">
        <f t="shared" si="249"/>
        <v>2031</v>
      </c>
      <c r="D7975" s="10" t="str">
        <f ca="1">_xlfn.IFNA((VLOOKUP(A7975,'Fats and Greases'!A:B,2,FALSE)), "")</f>
        <v/>
      </c>
      <c r="E7975" s="10" t="str">
        <f ca="1">_xlfn.IFNA((VLOOKUP(A7975,'Fats and Greases'!C:D,2,FALSE)), "")</f>
        <v/>
      </c>
      <c r="F7975" s="10" t="str">
        <f ca="1">_xlfn.IFNA((VLOOKUP(A7975,'Fats and Greases'!E:F,2,FALSE)), "")</f>
        <v/>
      </c>
      <c r="G7975" s="10" t="str">
        <f ca="1">_xlfn.IFNA((VLOOKUP(A7975,'Fats and Greases'!G:H,2,FALSE)), "")</f>
        <v/>
      </c>
      <c r="H7975" s="10" t="str">
        <f ca="1">_xlfn.IFNA((VLOOKUP(A7975,'Fats and Greases'!I:J,2,FALSE)), "")</f>
        <v/>
      </c>
      <c r="I7975" s="10" t="str">
        <f ca="1">_xlfn.IFNA((VLOOKUP(A7975,'Fats and Greases'!K:L,2,FALSE)), "")</f>
        <v/>
      </c>
      <c r="J7975" s="10" t="str">
        <f ca="1">_xlfn.IFNA((VLOOKUP(A7975,'Fats and Greases'!M:N,2,FALSE)), "")</f>
        <v/>
      </c>
      <c r="K7975" s="10" t="str">
        <f ca="1">_xlfn.IFNA((VLOOKUP($A7975,'Fats and Greases'!O:P,2,FALSE)), "")</f>
        <v/>
      </c>
      <c r="L7975" s="10" t="str">
        <f ca="1">_xlfn.IFNA((VLOOKUP($A7975,'Fats and Greases'!Q:R,2,FALSE)), "")</f>
        <v/>
      </c>
      <c r="M7975" s="10" t="str">
        <f ca="1">_xlfn.IFNA((VLOOKUP($A7975,'Fats and Greases'!S:T,2,FALSE)), "")</f>
        <v/>
      </c>
    </row>
    <row r="7976" spans="1:13" x14ac:dyDescent="0.2">
      <c r="A7976" s="18">
        <v>47948</v>
      </c>
      <c r="B7976" s="19">
        <f t="shared" si="248"/>
        <v>4</v>
      </c>
      <c r="C7976" s="19">
        <f t="shared" si="249"/>
        <v>2031</v>
      </c>
      <c r="D7976" s="10" t="str">
        <f ca="1">_xlfn.IFNA((VLOOKUP(A7976,'Fats and Greases'!A:B,2,FALSE)), "")</f>
        <v/>
      </c>
      <c r="E7976" s="10" t="str">
        <f ca="1">_xlfn.IFNA((VLOOKUP(A7976,'Fats and Greases'!C:D,2,FALSE)), "")</f>
        <v/>
      </c>
      <c r="F7976" s="10" t="str">
        <f ca="1">_xlfn.IFNA((VLOOKUP(A7976,'Fats and Greases'!E:F,2,FALSE)), "")</f>
        <v/>
      </c>
      <c r="G7976" s="10" t="str">
        <f ca="1">_xlfn.IFNA((VLOOKUP(A7976,'Fats and Greases'!G:H,2,FALSE)), "")</f>
        <v/>
      </c>
      <c r="H7976" s="10" t="str">
        <f ca="1">_xlfn.IFNA((VLOOKUP(A7976,'Fats and Greases'!I:J,2,FALSE)), "")</f>
        <v/>
      </c>
      <c r="I7976" s="10" t="str">
        <f ca="1">_xlfn.IFNA((VLOOKUP(A7976,'Fats and Greases'!K:L,2,FALSE)), "")</f>
        <v/>
      </c>
      <c r="J7976" s="10" t="str">
        <f ca="1">_xlfn.IFNA((VLOOKUP(A7976,'Fats and Greases'!M:N,2,FALSE)), "")</f>
        <v/>
      </c>
      <c r="K7976" s="10" t="str">
        <f ca="1">_xlfn.IFNA((VLOOKUP($A7976,'Fats and Greases'!O:P,2,FALSE)), "")</f>
        <v/>
      </c>
      <c r="L7976" s="10" t="str">
        <f ca="1">_xlfn.IFNA((VLOOKUP($A7976,'Fats and Greases'!Q:R,2,FALSE)), "")</f>
        <v/>
      </c>
      <c r="M7976" s="10" t="str">
        <f ca="1">_xlfn.IFNA((VLOOKUP($A7976,'Fats and Greases'!S:T,2,FALSE)), "")</f>
        <v/>
      </c>
    </row>
    <row r="7977" spans="1:13" x14ac:dyDescent="0.2">
      <c r="A7977" s="18">
        <v>47949</v>
      </c>
      <c r="B7977" s="19">
        <f t="shared" si="248"/>
        <v>4</v>
      </c>
      <c r="C7977" s="19">
        <f t="shared" si="249"/>
        <v>2031</v>
      </c>
      <c r="D7977" s="10" t="str">
        <f ca="1">_xlfn.IFNA((VLOOKUP(A7977,'Fats and Greases'!A:B,2,FALSE)), "")</f>
        <v/>
      </c>
      <c r="E7977" s="10" t="str">
        <f ca="1">_xlfn.IFNA((VLOOKUP(A7977,'Fats and Greases'!C:D,2,FALSE)), "")</f>
        <v/>
      </c>
      <c r="F7977" s="10" t="str">
        <f ca="1">_xlfn.IFNA((VLOOKUP(A7977,'Fats and Greases'!E:F,2,FALSE)), "")</f>
        <v/>
      </c>
      <c r="G7977" s="10" t="str">
        <f ca="1">_xlfn.IFNA((VLOOKUP(A7977,'Fats and Greases'!G:H,2,FALSE)), "")</f>
        <v/>
      </c>
      <c r="H7977" s="10" t="str">
        <f ca="1">_xlfn.IFNA((VLOOKUP(A7977,'Fats and Greases'!I:J,2,FALSE)), "")</f>
        <v/>
      </c>
      <c r="I7977" s="10" t="str">
        <f ca="1">_xlfn.IFNA((VLOOKUP(A7977,'Fats and Greases'!K:L,2,FALSE)), "")</f>
        <v/>
      </c>
      <c r="J7977" s="10" t="str">
        <f ca="1">_xlfn.IFNA((VLOOKUP(A7977,'Fats and Greases'!M:N,2,FALSE)), "")</f>
        <v/>
      </c>
      <c r="K7977" s="10" t="str">
        <f ca="1">_xlfn.IFNA((VLOOKUP($A7977,'Fats and Greases'!O:P,2,FALSE)), "")</f>
        <v/>
      </c>
      <c r="L7977" s="10" t="str">
        <f ca="1">_xlfn.IFNA((VLOOKUP($A7977,'Fats and Greases'!Q:R,2,FALSE)), "")</f>
        <v/>
      </c>
      <c r="M7977" s="10" t="str">
        <f ca="1">_xlfn.IFNA((VLOOKUP($A7977,'Fats and Greases'!S:T,2,FALSE)), "")</f>
        <v/>
      </c>
    </row>
    <row r="7978" spans="1:13" x14ac:dyDescent="0.2">
      <c r="A7978" s="18">
        <v>47952</v>
      </c>
      <c r="B7978" s="19">
        <f t="shared" si="248"/>
        <v>4</v>
      </c>
      <c r="C7978" s="19">
        <f t="shared" si="249"/>
        <v>2031</v>
      </c>
      <c r="D7978" s="10" t="str">
        <f ca="1">_xlfn.IFNA((VLOOKUP(A7978,'Fats and Greases'!A:B,2,FALSE)), "")</f>
        <v/>
      </c>
      <c r="E7978" s="10" t="str">
        <f ca="1">_xlfn.IFNA((VLOOKUP(A7978,'Fats and Greases'!C:D,2,FALSE)), "")</f>
        <v/>
      </c>
      <c r="F7978" s="10" t="str">
        <f ca="1">_xlfn.IFNA((VLOOKUP(A7978,'Fats and Greases'!E:F,2,FALSE)), "")</f>
        <v/>
      </c>
      <c r="G7978" s="10" t="str">
        <f ca="1">_xlfn.IFNA((VLOOKUP(A7978,'Fats and Greases'!G:H,2,FALSE)), "")</f>
        <v/>
      </c>
      <c r="H7978" s="10" t="str">
        <f ca="1">_xlfn.IFNA((VLOOKUP(A7978,'Fats and Greases'!I:J,2,FALSE)), "")</f>
        <v/>
      </c>
      <c r="I7978" s="10" t="str">
        <f ca="1">_xlfn.IFNA((VLOOKUP(A7978,'Fats and Greases'!K:L,2,FALSE)), "")</f>
        <v/>
      </c>
      <c r="J7978" s="10" t="str">
        <f ca="1">_xlfn.IFNA((VLOOKUP(A7978,'Fats and Greases'!M:N,2,FALSE)), "")</f>
        <v/>
      </c>
      <c r="K7978" s="10" t="str">
        <f ca="1">_xlfn.IFNA((VLOOKUP($A7978,'Fats and Greases'!O:P,2,FALSE)), "")</f>
        <v/>
      </c>
      <c r="L7978" s="10" t="str">
        <f ca="1">_xlfn.IFNA((VLOOKUP($A7978,'Fats and Greases'!Q:R,2,FALSE)), "")</f>
        <v/>
      </c>
      <c r="M7978" s="10" t="str">
        <f ca="1">_xlfn.IFNA((VLOOKUP($A7978,'Fats and Greases'!S:T,2,FALSE)), "")</f>
        <v/>
      </c>
    </row>
    <row r="7979" spans="1:13" x14ac:dyDescent="0.2">
      <c r="A7979" s="18">
        <v>47953</v>
      </c>
      <c r="B7979" s="19">
        <f t="shared" si="248"/>
        <v>4</v>
      </c>
      <c r="C7979" s="19">
        <f t="shared" si="249"/>
        <v>2031</v>
      </c>
      <c r="D7979" s="10" t="str">
        <f ca="1">_xlfn.IFNA((VLOOKUP(A7979,'Fats and Greases'!A:B,2,FALSE)), "")</f>
        <v/>
      </c>
      <c r="E7979" s="10" t="str">
        <f ca="1">_xlfn.IFNA((VLOOKUP(A7979,'Fats and Greases'!C:D,2,FALSE)), "")</f>
        <v/>
      </c>
      <c r="F7979" s="10" t="str">
        <f ca="1">_xlfn.IFNA((VLOOKUP(A7979,'Fats and Greases'!E:F,2,FALSE)), "")</f>
        <v/>
      </c>
      <c r="G7979" s="10" t="str">
        <f ca="1">_xlfn.IFNA((VLOOKUP(A7979,'Fats and Greases'!G:H,2,FALSE)), "")</f>
        <v/>
      </c>
      <c r="H7979" s="10" t="str">
        <f ca="1">_xlfn.IFNA((VLOOKUP(A7979,'Fats and Greases'!I:J,2,FALSE)), "")</f>
        <v/>
      </c>
      <c r="I7979" s="10" t="str">
        <f ca="1">_xlfn.IFNA((VLOOKUP(A7979,'Fats and Greases'!K:L,2,FALSE)), "")</f>
        <v/>
      </c>
      <c r="J7979" s="10" t="str">
        <f ca="1">_xlfn.IFNA((VLOOKUP(A7979,'Fats and Greases'!M:N,2,FALSE)), "")</f>
        <v/>
      </c>
      <c r="K7979" s="10" t="str">
        <f ca="1">_xlfn.IFNA((VLOOKUP($A7979,'Fats and Greases'!O:P,2,FALSE)), "")</f>
        <v/>
      </c>
      <c r="L7979" s="10" t="str">
        <f ca="1">_xlfn.IFNA((VLOOKUP($A7979,'Fats and Greases'!Q:R,2,FALSE)), "")</f>
        <v/>
      </c>
      <c r="M7979" s="10" t="str">
        <f ca="1">_xlfn.IFNA((VLOOKUP($A7979,'Fats and Greases'!S:T,2,FALSE)), "")</f>
        <v/>
      </c>
    </row>
    <row r="7980" spans="1:13" x14ac:dyDescent="0.2">
      <c r="A7980" s="18">
        <v>47954</v>
      </c>
      <c r="B7980" s="19">
        <f t="shared" si="248"/>
        <v>4</v>
      </c>
      <c r="C7980" s="19">
        <f t="shared" si="249"/>
        <v>2031</v>
      </c>
      <c r="D7980" s="10" t="str">
        <f ca="1">_xlfn.IFNA((VLOOKUP(A7980,'Fats and Greases'!A:B,2,FALSE)), "")</f>
        <v/>
      </c>
      <c r="E7980" s="10" t="str">
        <f ca="1">_xlfn.IFNA((VLOOKUP(A7980,'Fats and Greases'!C:D,2,FALSE)), "")</f>
        <v/>
      </c>
      <c r="F7980" s="10" t="str">
        <f ca="1">_xlfn.IFNA((VLOOKUP(A7980,'Fats and Greases'!E:F,2,FALSE)), "")</f>
        <v/>
      </c>
      <c r="G7980" s="10" t="str">
        <f ca="1">_xlfn.IFNA((VLOOKUP(A7980,'Fats and Greases'!G:H,2,FALSE)), "")</f>
        <v/>
      </c>
      <c r="H7980" s="10" t="str">
        <f ca="1">_xlfn.IFNA((VLOOKUP(A7980,'Fats and Greases'!I:J,2,FALSE)), "")</f>
        <v/>
      </c>
      <c r="I7980" s="10" t="str">
        <f ca="1">_xlfn.IFNA((VLOOKUP(A7980,'Fats and Greases'!K:L,2,FALSE)), "")</f>
        <v/>
      </c>
      <c r="J7980" s="10" t="str">
        <f ca="1">_xlfn.IFNA((VLOOKUP(A7980,'Fats and Greases'!M:N,2,FALSE)), "")</f>
        <v/>
      </c>
      <c r="K7980" s="10" t="str">
        <f ca="1">_xlfn.IFNA((VLOOKUP($A7980,'Fats and Greases'!O:P,2,FALSE)), "")</f>
        <v/>
      </c>
      <c r="L7980" s="10" t="str">
        <f ca="1">_xlfn.IFNA((VLOOKUP($A7980,'Fats and Greases'!Q:R,2,FALSE)), "")</f>
        <v/>
      </c>
      <c r="M7980" s="10" t="str">
        <f ca="1">_xlfn.IFNA((VLOOKUP($A7980,'Fats and Greases'!S:T,2,FALSE)), "")</f>
        <v/>
      </c>
    </row>
    <row r="7981" spans="1:13" x14ac:dyDescent="0.2">
      <c r="A7981" s="18">
        <v>47955</v>
      </c>
      <c r="B7981" s="19">
        <f t="shared" si="248"/>
        <v>4</v>
      </c>
      <c r="C7981" s="19">
        <f t="shared" si="249"/>
        <v>2031</v>
      </c>
      <c r="D7981" s="10" t="str">
        <f ca="1">_xlfn.IFNA((VLOOKUP(A7981,'Fats and Greases'!A:B,2,FALSE)), "")</f>
        <v/>
      </c>
      <c r="E7981" s="10" t="str">
        <f ca="1">_xlfn.IFNA((VLOOKUP(A7981,'Fats and Greases'!C:D,2,FALSE)), "")</f>
        <v/>
      </c>
      <c r="F7981" s="10" t="str">
        <f ca="1">_xlfn.IFNA((VLOOKUP(A7981,'Fats and Greases'!E:F,2,FALSE)), "")</f>
        <v/>
      </c>
      <c r="G7981" s="10" t="str">
        <f ca="1">_xlfn.IFNA((VLOOKUP(A7981,'Fats and Greases'!G:H,2,FALSE)), "")</f>
        <v/>
      </c>
      <c r="H7981" s="10" t="str">
        <f ca="1">_xlfn.IFNA((VLOOKUP(A7981,'Fats and Greases'!I:J,2,FALSE)), "")</f>
        <v/>
      </c>
      <c r="I7981" s="10" t="str">
        <f ca="1">_xlfn.IFNA((VLOOKUP(A7981,'Fats and Greases'!K:L,2,FALSE)), "")</f>
        <v/>
      </c>
      <c r="J7981" s="10" t="str">
        <f ca="1">_xlfn.IFNA((VLOOKUP(A7981,'Fats and Greases'!M:N,2,FALSE)), "")</f>
        <v/>
      </c>
      <c r="K7981" s="10" t="str">
        <f ca="1">_xlfn.IFNA((VLOOKUP($A7981,'Fats and Greases'!O:P,2,FALSE)), "")</f>
        <v/>
      </c>
      <c r="L7981" s="10" t="str">
        <f ca="1">_xlfn.IFNA((VLOOKUP($A7981,'Fats and Greases'!Q:R,2,FALSE)), "")</f>
        <v/>
      </c>
      <c r="M7981" s="10" t="str">
        <f ca="1">_xlfn.IFNA((VLOOKUP($A7981,'Fats and Greases'!S:T,2,FALSE)), "")</f>
        <v/>
      </c>
    </row>
    <row r="7982" spans="1:13" x14ac:dyDescent="0.2">
      <c r="A7982" s="18">
        <v>47956</v>
      </c>
      <c r="B7982" s="19">
        <f t="shared" si="248"/>
        <v>4</v>
      </c>
      <c r="C7982" s="19">
        <f t="shared" si="249"/>
        <v>2031</v>
      </c>
      <c r="D7982" s="10" t="str">
        <f ca="1">_xlfn.IFNA((VLOOKUP(A7982,'Fats and Greases'!A:B,2,FALSE)), "")</f>
        <v/>
      </c>
      <c r="E7982" s="10" t="str">
        <f ca="1">_xlfn.IFNA((VLOOKUP(A7982,'Fats and Greases'!C:D,2,FALSE)), "")</f>
        <v/>
      </c>
      <c r="F7982" s="10" t="str">
        <f ca="1">_xlfn.IFNA((VLOOKUP(A7982,'Fats and Greases'!E:F,2,FALSE)), "")</f>
        <v/>
      </c>
      <c r="G7982" s="10" t="str">
        <f ca="1">_xlfn.IFNA((VLOOKUP(A7982,'Fats and Greases'!G:H,2,FALSE)), "")</f>
        <v/>
      </c>
      <c r="H7982" s="10" t="str">
        <f ca="1">_xlfn.IFNA((VLOOKUP(A7982,'Fats and Greases'!I:J,2,FALSE)), "")</f>
        <v/>
      </c>
      <c r="I7982" s="10" t="str">
        <f ca="1">_xlfn.IFNA((VLOOKUP(A7982,'Fats and Greases'!K:L,2,FALSE)), "")</f>
        <v/>
      </c>
      <c r="J7982" s="10" t="str">
        <f ca="1">_xlfn.IFNA((VLOOKUP(A7982,'Fats and Greases'!M:N,2,FALSE)), "")</f>
        <v/>
      </c>
      <c r="K7982" s="10" t="str">
        <f ca="1">_xlfn.IFNA((VLOOKUP($A7982,'Fats and Greases'!O:P,2,FALSE)), "")</f>
        <v/>
      </c>
      <c r="L7982" s="10" t="str">
        <f ca="1">_xlfn.IFNA((VLOOKUP($A7982,'Fats and Greases'!Q:R,2,FALSE)), "")</f>
        <v/>
      </c>
      <c r="M7982" s="10" t="str">
        <f ca="1">_xlfn.IFNA((VLOOKUP($A7982,'Fats and Greases'!S:T,2,FALSE)), "")</f>
        <v/>
      </c>
    </row>
    <row r="7983" spans="1:13" x14ac:dyDescent="0.2">
      <c r="A7983" s="18">
        <v>47959</v>
      </c>
      <c r="B7983" s="19">
        <f t="shared" si="248"/>
        <v>4</v>
      </c>
      <c r="C7983" s="19">
        <f t="shared" si="249"/>
        <v>2031</v>
      </c>
      <c r="D7983" s="10" t="str">
        <f ca="1">_xlfn.IFNA((VLOOKUP(A7983,'Fats and Greases'!A:B,2,FALSE)), "")</f>
        <v/>
      </c>
      <c r="E7983" s="10" t="str">
        <f ca="1">_xlfn.IFNA((VLOOKUP(A7983,'Fats and Greases'!C:D,2,FALSE)), "")</f>
        <v/>
      </c>
      <c r="F7983" s="10" t="str">
        <f ca="1">_xlfn.IFNA((VLOOKUP(A7983,'Fats and Greases'!E:F,2,FALSE)), "")</f>
        <v/>
      </c>
      <c r="G7983" s="10" t="str">
        <f ca="1">_xlfn.IFNA((VLOOKUP(A7983,'Fats and Greases'!G:H,2,FALSE)), "")</f>
        <v/>
      </c>
      <c r="H7983" s="10" t="str">
        <f ca="1">_xlfn.IFNA((VLOOKUP(A7983,'Fats and Greases'!I:J,2,FALSE)), "")</f>
        <v/>
      </c>
      <c r="I7983" s="10" t="str">
        <f ca="1">_xlfn.IFNA((VLOOKUP(A7983,'Fats and Greases'!K:L,2,FALSE)), "")</f>
        <v/>
      </c>
      <c r="J7983" s="10" t="str">
        <f ca="1">_xlfn.IFNA((VLOOKUP(A7983,'Fats and Greases'!M:N,2,FALSE)), "")</f>
        <v/>
      </c>
      <c r="K7983" s="10" t="str">
        <f ca="1">_xlfn.IFNA((VLOOKUP($A7983,'Fats and Greases'!O:P,2,FALSE)), "")</f>
        <v/>
      </c>
      <c r="L7983" s="10" t="str">
        <f ca="1">_xlfn.IFNA((VLOOKUP($A7983,'Fats and Greases'!Q:R,2,FALSE)), "")</f>
        <v/>
      </c>
      <c r="M7983" s="10" t="str">
        <f ca="1">_xlfn.IFNA((VLOOKUP($A7983,'Fats and Greases'!S:T,2,FALSE)), "")</f>
        <v/>
      </c>
    </row>
    <row r="7984" spans="1:13" x14ac:dyDescent="0.2">
      <c r="A7984" s="18">
        <v>47960</v>
      </c>
      <c r="B7984" s="19">
        <f t="shared" si="248"/>
        <v>4</v>
      </c>
      <c r="C7984" s="19">
        <f t="shared" si="249"/>
        <v>2031</v>
      </c>
      <c r="D7984" s="10" t="str">
        <f ca="1">_xlfn.IFNA((VLOOKUP(A7984,'Fats and Greases'!A:B,2,FALSE)), "")</f>
        <v/>
      </c>
      <c r="E7984" s="10" t="str">
        <f ca="1">_xlfn.IFNA((VLOOKUP(A7984,'Fats and Greases'!C:D,2,FALSE)), "")</f>
        <v/>
      </c>
      <c r="F7984" s="10" t="str">
        <f ca="1">_xlfn.IFNA((VLOOKUP(A7984,'Fats and Greases'!E:F,2,FALSE)), "")</f>
        <v/>
      </c>
      <c r="G7984" s="10" t="str">
        <f ca="1">_xlfn.IFNA((VLOOKUP(A7984,'Fats and Greases'!G:H,2,FALSE)), "")</f>
        <v/>
      </c>
      <c r="H7984" s="10" t="str">
        <f ca="1">_xlfn.IFNA((VLOOKUP(A7984,'Fats and Greases'!I:J,2,FALSE)), "")</f>
        <v/>
      </c>
      <c r="I7984" s="10" t="str">
        <f ca="1">_xlfn.IFNA((VLOOKUP(A7984,'Fats and Greases'!K:L,2,FALSE)), "")</f>
        <v/>
      </c>
      <c r="J7984" s="10" t="str">
        <f ca="1">_xlfn.IFNA((VLOOKUP(A7984,'Fats and Greases'!M:N,2,FALSE)), "")</f>
        <v/>
      </c>
      <c r="K7984" s="10" t="str">
        <f ca="1">_xlfn.IFNA((VLOOKUP($A7984,'Fats and Greases'!O:P,2,FALSE)), "")</f>
        <v/>
      </c>
      <c r="L7984" s="10" t="str">
        <f ca="1">_xlfn.IFNA((VLOOKUP($A7984,'Fats and Greases'!Q:R,2,FALSE)), "")</f>
        <v/>
      </c>
      <c r="M7984" s="10" t="str">
        <f ca="1">_xlfn.IFNA((VLOOKUP($A7984,'Fats and Greases'!S:T,2,FALSE)), "")</f>
        <v/>
      </c>
    </row>
    <row r="7985" spans="1:13" x14ac:dyDescent="0.2">
      <c r="A7985" s="18">
        <v>47961</v>
      </c>
      <c r="B7985" s="19">
        <f t="shared" si="248"/>
        <v>4</v>
      </c>
      <c r="C7985" s="19">
        <f t="shared" si="249"/>
        <v>2031</v>
      </c>
      <c r="D7985" s="10" t="str">
        <f ca="1">_xlfn.IFNA((VLOOKUP(A7985,'Fats and Greases'!A:B,2,FALSE)), "")</f>
        <v/>
      </c>
      <c r="E7985" s="10" t="str">
        <f ca="1">_xlfn.IFNA((VLOOKUP(A7985,'Fats and Greases'!C:D,2,FALSE)), "")</f>
        <v/>
      </c>
      <c r="F7985" s="10" t="str">
        <f ca="1">_xlfn.IFNA((VLOOKUP(A7985,'Fats and Greases'!E:F,2,FALSE)), "")</f>
        <v/>
      </c>
      <c r="G7985" s="10" t="str">
        <f ca="1">_xlfn.IFNA((VLOOKUP(A7985,'Fats and Greases'!G:H,2,FALSE)), "")</f>
        <v/>
      </c>
      <c r="H7985" s="10" t="str">
        <f ca="1">_xlfn.IFNA((VLOOKUP(A7985,'Fats and Greases'!I:J,2,FALSE)), "")</f>
        <v/>
      </c>
      <c r="I7985" s="10" t="str">
        <f ca="1">_xlfn.IFNA((VLOOKUP(A7985,'Fats and Greases'!K:L,2,FALSE)), "")</f>
        <v/>
      </c>
      <c r="J7985" s="10" t="str">
        <f ca="1">_xlfn.IFNA((VLOOKUP(A7985,'Fats and Greases'!M:N,2,FALSE)), "")</f>
        <v/>
      </c>
      <c r="K7985" s="10" t="str">
        <f ca="1">_xlfn.IFNA((VLOOKUP($A7985,'Fats and Greases'!O:P,2,FALSE)), "")</f>
        <v/>
      </c>
      <c r="L7985" s="10" t="str">
        <f ca="1">_xlfn.IFNA((VLOOKUP($A7985,'Fats and Greases'!Q:R,2,FALSE)), "")</f>
        <v/>
      </c>
      <c r="M7985" s="10" t="str">
        <f ca="1">_xlfn.IFNA((VLOOKUP($A7985,'Fats and Greases'!S:T,2,FALSE)), "")</f>
        <v/>
      </c>
    </row>
    <row r="7986" spans="1:13" x14ac:dyDescent="0.2">
      <c r="A7986" s="18">
        <v>47962</v>
      </c>
      <c r="B7986" s="19">
        <f t="shared" si="248"/>
        <v>4</v>
      </c>
      <c r="C7986" s="19">
        <f t="shared" si="249"/>
        <v>2031</v>
      </c>
      <c r="D7986" s="10" t="str">
        <f ca="1">_xlfn.IFNA((VLOOKUP(A7986,'Fats and Greases'!A:B,2,FALSE)), "")</f>
        <v/>
      </c>
      <c r="E7986" s="10" t="str">
        <f ca="1">_xlfn.IFNA((VLOOKUP(A7986,'Fats and Greases'!C:D,2,FALSE)), "")</f>
        <v/>
      </c>
      <c r="F7986" s="10" t="str">
        <f ca="1">_xlfn.IFNA((VLOOKUP(A7986,'Fats and Greases'!E:F,2,FALSE)), "")</f>
        <v/>
      </c>
      <c r="G7986" s="10" t="str">
        <f ca="1">_xlfn.IFNA((VLOOKUP(A7986,'Fats and Greases'!G:H,2,FALSE)), "")</f>
        <v/>
      </c>
      <c r="H7986" s="10" t="str">
        <f ca="1">_xlfn.IFNA((VLOOKUP(A7986,'Fats and Greases'!I:J,2,FALSE)), "")</f>
        <v/>
      </c>
      <c r="I7986" s="10" t="str">
        <f ca="1">_xlfn.IFNA((VLOOKUP(A7986,'Fats and Greases'!K:L,2,FALSE)), "")</f>
        <v/>
      </c>
      <c r="J7986" s="10" t="str">
        <f ca="1">_xlfn.IFNA((VLOOKUP(A7986,'Fats and Greases'!M:N,2,FALSE)), "")</f>
        <v/>
      </c>
      <c r="K7986" s="10" t="str">
        <f ca="1">_xlfn.IFNA((VLOOKUP($A7986,'Fats and Greases'!O:P,2,FALSE)), "")</f>
        <v/>
      </c>
      <c r="L7986" s="10" t="str">
        <f ca="1">_xlfn.IFNA((VLOOKUP($A7986,'Fats and Greases'!Q:R,2,FALSE)), "")</f>
        <v/>
      </c>
      <c r="M7986" s="10" t="str">
        <f ca="1">_xlfn.IFNA((VLOOKUP($A7986,'Fats and Greases'!S:T,2,FALSE)), "")</f>
        <v/>
      </c>
    </row>
    <row r="7987" spans="1:13" x14ac:dyDescent="0.2">
      <c r="A7987" s="18">
        <v>47963</v>
      </c>
      <c r="B7987" s="19">
        <f t="shared" si="248"/>
        <v>4</v>
      </c>
      <c r="C7987" s="19">
        <f t="shared" si="249"/>
        <v>2031</v>
      </c>
      <c r="D7987" s="10" t="str">
        <f ca="1">_xlfn.IFNA((VLOOKUP(A7987,'Fats and Greases'!A:B,2,FALSE)), "")</f>
        <v/>
      </c>
      <c r="E7987" s="10" t="str">
        <f ca="1">_xlfn.IFNA((VLOOKUP(A7987,'Fats and Greases'!C:D,2,FALSE)), "")</f>
        <v/>
      </c>
      <c r="F7987" s="10" t="str">
        <f ca="1">_xlfn.IFNA((VLOOKUP(A7987,'Fats and Greases'!E:F,2,FALSE)), "")</f>
        <v/>
      </c>
      <c r="G7987" s="10" t="str">
        <f ca="1">_xlfn.IFNA((VLOOKUP(A7987,'Fats and Greases'!G:H,2,FALSE)), "")</f>
        <v/>
      </c>
      <c r="H7987" s="10" t="str">
        <f ca="1">_xlfn.IFNA((VLOOKUP(A7987,'Fats and Greases'!I:J,2,FALSE)), "")</f>
        <v/>
      </c>
      <c r="I7987" s="10" t="str">
        <f ca="1">_xlfn.IFNA((VLOOKUP(A7987,'Fats and Greases'!K:L,2,FALSE)), "")</f>
        <v/>
      </c>
      <c r="J7987" s="10" t="str">
        <f ca="1">_xlfn.IFNA((VLOOKUP(A7987,'Fats and Greases'!M:N,2,FALSE)), "")</f>
        <v/>
      </c>
      <c r="K7987" s="10" t="str">
        <f ca="1">_xlfn.IFNA((VLOOKUP($A7987,'Fats and Greases'!O:P,2,FALSE)), "")</f>
        <v/>
      </c>
      <c r="L7987" s="10" t="str">
        <f ca="1">_xlfn.IFNA((VLOOKUP($A7987,'Fats and Greases'!Q:R,2,FALSE)), "")</f>
        <v/>
      </c>
      <c r="M7987" s="10" t="str">
        <f ca="1">_xlfn.IFNA((VLOOKUP($A7987,'Fats and Greases'!S:T,2,FALSE)), "")</f>
        <v/>
      </c>
    </row>
    <row r="7988" spans="1:13" x14ac:dyDescent="0.2">
      <c r="A7988" s="18">
        <v>47966</v>
      </c>
      <c r="B7988" s="19">
        <f t="shared" si="248"/>
        <v>4</v>
      </c>
      <c r="C7988" s="19">
        <f t="shared" si="249"/>
        <v>2031</v>
      </c>
      <c r="D7988" s="10" t="str">
        <f ca="1">_xlfn.IFNA((VLOOKUP(A7988,'Fats and Greases'!A:B,2,FALSE)), "")</f>
        <v/>
      </c>
      <c r="E7988" s="10" t="str">
        <f ca="1">_xlfn.IFNA((VLOOKUP(A7988,'Fats and Greases'!C:D,2,FALSE)), "")</f>
        <v/>
      </c>
      <c r="F7988" s="10" t="str">
        <f ca="1">_xlfn.IFNA((VLOOKUP(A7988,'Fats and Greases'!E:F,2,FALSE)), "")</f>
        <v/>
      </c>
      <c r="G7988" s="10" t="str">
        <f ca="1">_xlfn.IFNA((VLOOKUP(A7988,'Fats and Greases'!G:H,2,FALSE)), "")</f>
        <v/>
      </c>
      <c r="H7988" s="10" t="str">
        <f ca="1">_xlfn.IFNA((VLOOKUP(A7988,'Fats and Greases'!I:J,2,FALSE)), "")</f>
        <v/>
      </c>
      <c r="I7988" s="10" t="str">
        <f ca="1">_xlfn.IFNA((VLOOKUP(A7988,'Fats and Greases'!K:L,2,FALSE)), "")</f>
        <v/>
      </c>
      <c r="J7988" s="10" t="str">
        <f ca="1">_xlfn.IFNA((VLOOKUP(A7988,'Fats and Greases'!M:N,2,FALSE)), "")</f>
        <v/>
      </c>
      <c r="K7988" s="10" t="str">
        <f ca="1">_xlfn.IFNA((VLOOKUP($A7988,'Fats and Greases'!O:P,2,FALSE)), "")</f>
        <v/>
      </c>
      <c r="L7988" s="10" t="str">
        <f ca="1">_xlfn.IFNA((VLOOKUP($A7988,'Fats and Greases'!Q:R,2,FALSE)), "")</f>
        <v/>
      </c>
      <c r="M7988" s="10" t="str">
        <f ca="1">_xlfn.IFNA((VLOOKUP($A7988,'Fats and Greases'!S:T,2,FALSE)), "")</f>
        <v/>
      </c>
    </row>
    <row r="7989" spans="1:13" x14ac:dyDescent="0.2">
      <c r="A7989" s="18">
        <v>47967</v>
      </c>
      <c r="B7989" s="19">
        <f t="shared" si="248"/>
        <v>4</v>
      </c>
      <c r="C7989" s="19">
        <f t="shared" si="249"/>
        <v>2031</v>
      </c>
      <c r="D7989" s="10" t="str">
        <f ca="1">_xlfn.IFNA((VLOOKUP(A7989,'Fats and Greases'!A:B,2,FALSE)), "")</f>
        <v/>
      </c>
      <c r="E7989" s="10" t="str">
        <f ca="1">_xlfn.IFNA((VLOOKUP(A7989,'Fats and Greases'!C:D,2,FALSE)), "")</f>
        <v/>
      </c>
      <c r="F7989" s="10" t="str">
        <f ca="1">_xlfn.IFNA((VLOOKUP(A7989,'Fats and Greases'!E:F,2,FALSE)), "")</f>
        <v/>
      </c>
      <c r="G7989" s="10" t="str">
        <f ca="1">_xlfn.IFNA((VLOOKUP(A7989,'Fats and Greases'!G:H,2,FALSE)), "")</f>
        <v/>
      </c>
      <c r="H7989" s="10" t="str">
        <f ca="1">_xlfn.IFNA((VLOOKUP(A7989,'Fats and Greases'!I:J,2,FALSE)), "")</f>
        <v/>
      </c>
      <c r="I7989" s="10" t="str">
        <f ca="1">_xlfn.IFNA((VLOOKUP(A7989,'Fats and Greases'!K:L,2,FALSE)), "")</f>
        <v/>
      </c>
      <c r="J7989" s="10" t="str">
        <f ca="1">_xlfn.IFNA((VLOOKUP(A7989,'Fats and Greases'!M:N,2,FALSE)), "")</f>
        <v/>
      </c>
      <c r="K7989" s="10" t="str">
        <f ca="1">_xlfn.IFNA((VLOOKUP($A7989,'Fats and Greases'!O:P,2,FALSE)), "")</f>
        <v/>
      </c>
      <c r="L7989" s="10" t="str">
        <f ca="1">_xlfn.IFNA((VLOOKUP($A7989,'Fats and Greases'!Q:R,2,FALSE)), "")</f>
        <v/>
      </c>
      <c r="M7989" s="10" t="str">
        <f ca="1">_xlfn.IFNA((VLOOKUP($A7989,'Fats and Greases'!S:T,2,FALSE)), "")</f>
        <v/>
      </c>
    </row>
    <row r="7990" spans="1:13" x14ac:dyDescent="0.2">
      <c r="A7990" s="18">
        <v>47968</v>
      </c>
      <c r="B7990" s="19">
        <f t="shared" si="248"/>
        <v>4</v>
      </c>
      <c r="C7990" s="19">
        <f t="shared" si="249"/>
        <v>2031</v>
      </c>
      <c r="D7990" s="10" t="str">
        <f ca="1">_xlfn.IFNA((VLOOKUP(A7990,'Fats and Greases'!A:B,2,FALSE)), "")</f>
        <v/>
      </c>
      <c r="E7990" s="10" t="str">
        <f ca="1">_xlfn.IFNA((VLOOKUP(A7990,'Fats and Greases'!C:D,2,FALSE)), "")</f>
        <v/>
      </c>
      <c r="F7990" s="10" t="str">
        <f ca="1">_xlfn.IFNA((VLOOKUP(A7990,'Fats and Greases'!E:F,2,FALSE)), "")</f>
        <v/>
      </c>
      <c r="G7990" s="10" t="str">
        <f ca="1">_xlfn.IFNA((VLOOKUP(A7990,'Fats and Greases'!G:H,2,FALSE)), "")</f>
        <v/>
      </c>
      <c r="H7990" s="10" t="str">
        <f ca="1">_xlfn.IFNA((VLOOKUP(A7990,'Fats and Greases'!I:J,2,FALSE)), "")</f>
        <v/>
      </c>
      <c r="I7990" s="10" t="str">
        <f ca="1">_xlfn.IFNA((VLOOKUP(A7990,'Fats and Greases'!K:L,2,FALSE)), "")</f>
        <v/>
      </c>
      <c r="J7990" s="10" t="str">
        <f ca="1">_xlfn.IFNA((VLOOKUP(A7990,'Fats and Greases'!M:N,2,FALSE)), "")</f>
        <v/>
      </c>
      <c r="K7990" s="10" t="str">
        <f ca="1">_xlfn.IFNA((VLOOKUP($A7990,'Fats and Greases'!O:P,2,FALSE)), "")</f>
        <v/>
      </c>
      <c r="L7990" s="10" t="str">
        <f ca="1">_xlfn.IFNA((VLOOKUP($A7990,'Fats and Greases'!Q:R,2,FALSE)), "")</f>
        <v/>
      </c>
      <c r="M7990" s="10" t="str">
        <f ca="1">_xlfn.IFNA((VLOOKUP($A7990,'Fats and Greases'!S:T,2,FALSE)), "")</f>
        <v/>
      </c>
    </row>
    <row r="7991" spans="1:13" x14ac:dyDescent="0.2">
      <c r="A7991" s="18">
        <v>47969</v>
      </c>
      <c r="B7991" s="19">
        <f t="shared" si="248"/>
        <v>5</v>
      </c>
      <c r="C7991" s="19">
        <f t="shared" si="249"/>
        <v>2031</v>
      </c>
      <c r="D7991" s="10" t="str">
        <f ca="1">_xlfn.IFNA((VLOOKUP(A7991,'Fats and Greases'!A:B,2,FALSE)), "")</f>
        <v/>
      </c>
      <c r="E7991" s="10" t="str">
        <f ca="1">_xlfn.IFNA((VLOOKUP(A7991,'Fats and Greases'!C:D,2,FALSE)), "")</f>
        <v/>
      </c>
      <c r="F7991" s="10" t="str">
        <f ca="1">_xlfn.IFNA((VLOOKUP(A7991,'Fats and Greases'!E:F,2,FALSE)), "")</f>
        <v/>
      </c>
      <c r="G7991" s="10" t="str">
        <f ca="1">_xlfn.IFNA((VLOOKUP(A7991,'Fats and Greases'!G:H,2,FALSE)), "")</f>
        <v/>
      </c>
      <c r="H7991" s="10" t="str">
        <f ca="1">_xlfn.IFNA((VLOOKUP(A7991,'Fats and Greases'!I:J,2,FALSE)), "")</f>
        <v/>
      </c>
      <c r="I7991" s="10" t="str">
        <f ca="1">_xlfn.IFNA((VLOOKUP(A7991,'Fats and Greases'!K:L,2,FALSE)), "")</f>
        <v/>
      </c>
      <c r="J7991" s="10" t="str">
        <f ca="1">_xlfn.IFNA((VLOOKUP(A7991,'Fats and Greases'!M:N,2,FALSE)), "")</f>
        <v/>
      </c>
      <c r="K7991" s="10" t="str">
        <f ca="1">_xlfn.IFNA((VLOOKUP($A7991,'Fats and Greases'!O:P,2,FALSE)), "")</f>
        <v/>
      </c>
      <c r="L7991" s="10" t="str">
        <f ca="1">_xlfn.IFNA((VLOOKUP($A7991,'Fats and Greases'!Q:R,2,FALSE)), "")</f>
        <v/>
      </c>
      <c r="M7991" s="10" t="str">
        <f ca="1">_xlfn.IFNA((VLOOKUP($A7991,'Fats and Greases'!S:T,2,FALSE)), "")</f>
        <v/>
      </c>
    </row>
    <row r="7992" spans="1:13" x14ac:dyDescent="0.2">
      <c r="A7992" s="18">
        <v>47970</v>
      </c>
      <c r="B7992" s="19">
        <f t="shared" si="248"/>
        <v>5</v>
      </c>
      <c r="C7992" s="19">
        <f t="shared" si="249"/>
        <v>2031</v>
      </c>
      <c r="D7992" s="10" t="str">
        <f ca="1">_xlfn.IFNA((VLOOKUP(A7992,'Fats and Greases'!A:B,2,FALSE)), "")</f>
        <v/>
      </c>
      <c r="E7992" s="10" t="str">
        <f ca="1">_xlfn.IFNA((VLOOKUP(A7992,'Fats and Greases'!C:D,2,FALSE)), "")</f>
        <v/>
      </c>
      <c r="F7992" s="10" t="str">
        <f ca="1">_xlfn.IFNA((VLOOKUP(A7992,'Fats and Greases'!E:F,2,FALSE)), "")</f>
        <v/>
      </c>
      <c r="G7992" s="10" t="str">
        <f ca="1">_xlfn.IFNA((VLOOKUP(A7992,'Fats and Greases'!G:H,2,FALSE)), "")</f>
        <v/>
      </c>
      <c r="H7992" s="10" t="str">
        <f ca="1">_xlfn.IFNA((VLOOKUP(A7992,'Fats and Greases'!I:J,2,FALSE)), "")</f>
        <v/>
      </c>
      <c r="I7992" s="10" t="str">
        <f ca="1">_xlfn.IFNA((VLOOKUP(A7992,'Fats and Greases'!K:L,2,FALSE)), "")</f>
        <v/>
      </c>
      <c r="J7992" s="10" t="str">
        <f ca="1">_xlfn.IFNA((VLOOKUP(A7992,'Fats and Greases'!M:N,2,FALSE)), "")</f>
        <v/>
      </c>
      <c r="K7992" s="10" t="str">
        <f ca="1">_xlfn.IFNA((VLOOKUP($A7992,'Fats and Greases'!O:P,2,FALSE)), "")</f>
        <v/>
      </c>
      <c r="L7992" s="10" t="str">
        <f ca="1">_xlfn.IFNA((VLOOKUP($A7992,'Fats and Greases'!Q:R,2,FALSE)), "")</f>
        <v/>
      </c>
      <c r="M7992" s="10" t="str">
        <f ca="1">_xlfn.IFNA((VLOOKUP($A7992,'Fats and Greases'!S:T,2,FALSE)), "")</f>
        <v/>
      </c>
    </row>
    <row r="7993" spans="1:13" x14ac:dyDescent="0.2">
      <c r="A7993" s="18">
        <v>47973</v>
      </c>
      <c r="B7993" s="19">
        <f t="shared" si="248"/>
        <v>5</v>
      </c>
      <c r="C7993" s="19">
        <f t="shared" si="249"/>
        <v>2031</v>
      </c>
      <c r="D7993" s="10" t="str">
        <f ca="1">_xlfn.IFNA((VLOOKUP(A7993,'Fats and Greases'!A:B,2,FALSE)), "")</f>
        <v/>
      </c>
      <c r="E7993" s="10" t="str">
        <f ca="1">_xlfn.IFNA((VLOOKUP(A7993,'Fats and Greases'!C:D,2,FALSE)), "")</f>
        <v/>
      </c>
      <c r="F7993" s="10" t="str">
        <f ca="1">_xlfn.IFNA((VLOOKUP(A7993,'Fats and Greases'!E:F,2,FALSE)), "")</f>
        <v/>
      </c>
      <c r="G7993" s="10" t="str">
        <f ca="1">_xlfn.IFNA((VLOOKUP(A7993,'Fats and Greases'!G:H,2,FALSE)), "")</f>
        <v/>
      </c>
      <c r="H7993" s="10" t="str">
        <f ca="1">_xlfn.IFNA((VLOOKUP(A7993,'Fats and Greases'!I:J,2,FALSE)), "")</f>
        <v/>
      </c>
      <c r="I7993" s="10" t="str">
        <f ca="1">_xlfn.IFNA((VLOOKUP(A7993,'Fats and Greases'!K:L,2,FALSE)), "")</f>
        <v/>
      </c>
      <c r="J7993" s="10" t="str">
        <f ca="1">_xlfn.IFNA((VLOOKUP(A7993,'Fats and Greases'!M:N,2,FALSE)), "")</f>
        <v/>
      </c>
      <c r="K7993" s="10" t="str">
        <f ca="1">_xlfn.IFNA((VLOOKUP($A7993,'Fats and Greases'!O:P,2,FALSE)), "")</f>
        <v/>
      </c>
      <c r="L7993" s="10" t="str">
        <f ca="1">_xlfn.IFNA((VLOOKUP($A7993,'Fats and Greases'!Q:R,2,FALSE)), "")</f>
        <v/>
      </c>
      <c r="M7993" s="10" t="str">
        <f ca="1">_xlfn.IFNA((VLOOKUP($A7993,'Fats and Greases'!S:T,2,FALSE)), "")</f>
        <v/>
      </c>
    </row>
    <row r="7994" spans="1:13" x14ac:dyDescent="0.2">
      <c r="A7994" s="18">
        <v>47974</v>
      </c>
      <c r="B7994" s="19">
        <f t="shared" si="248"/>
        <v>5</v>
      </c>
      <c r="C7994" s="19">
        <f t="shared" si="249"/>
        <v>2031</v>
      </c>
      <c r="D7994" s="10" t="str">
        <f ca="1">_xlfn.IFNA((VLOOKUP(A7994,'Fats and Greases'!A:B,2,FALSE)), "")</f>
        <v/>
      </c>
      <c r="E7994" s="10" t="str">
        <f ca="1">_xlfn.IFNA((VLOOKUP(A7994,'Fats and Greases'!C:D,2,FALSE)), "")</f>
        <v/>
      </c>
      <c r="F7994" s="10" t="str">
        <f ca="1">_xlfn.IFNA((VLOOKUP(A7994,'Fats and Greases'!E:F,2,FALSE)), "")</f>
        <v/>
      </c>
      <c r="G7994" s="10" t="str">
        <f ca="1">_xlfn.IFNA((VLOOKUP(A7994,'Fats and Greases'!G:H,2,FALSE)), "")</f>
        <v/>
      </c>
      <c r="H7994" s="10" t="str">
        <f ca="1">_xlfn.IFNA((VLOOKUP(A7994,'Fats and Greases'!I:J,2,FALSE)), "")</f>
        <v/>
      </c>
      <c r="I7994" s="10" t="str">
        <f ca="1">_xlfn.IFNA((VLOOKUP(A7994,'Fats and Greases'!K:L,2,FALSE)), "")</f>
        <v/>
      </c>
      <c r="J7994" s="10" t="str">
        <f ca="1">_xlfn.IFNA((VLOOKUP(A7994,'Fats and Greases'!M:N,2,FALSE)), "")</f>
        <v/>
      </c>
      <c r="K7994" s="10" t="str">
        <f ca="1">_xlfn.IFNA((VLOOKUP($A7994,'Fats and Greases'!O:P,2,FALSE)), "")</f>
        <v/>
      </c>
      <c r="L7994" s="10" t="str">
        <f ca="1">_xlfn.IFNA((VLOOKUP($A7994,'Fats and Greases'!Q:R,2,FALSE)), "")</f>
        <v/>
      </c>
      <c r="M7994" s="10" t="str">
        <f ca="1">_xlfn.IFNA((VLOOKUP($A7994,'Fats and Greases'!S:T,2,FALSE)), "")</f>
        <v/>
      </c>
    </row>
    <row r="7995" spans="1:13" x14ac:dyDescent="0.2">
      <c r="A7995" s="18">
        <v>47975</v>
      </c>
      <c r="B7995" s="19">
        <f t="shared" si="248"/>
        <v>5</v>
      </c>
      <c r="C7995" s="19">
        <f t="shared" si="249"/>
        <v>2031</v>
      </c>
      <c r="D7995" s="10" t="str">
        <f ca="1">_xlfn.IFNA((VLOOKUP(A7995,'Fats and Greases'!A:B,2,FALSE)), "")</f>
        <v/>
      </c>
      <c r="E7995" s="10" t="str">
        <f ca="1">_xlfn.IFNA((VLOOKUP(A7995,'Fats and Greases'!C:D,2,FALSE)), "")</f>
        <v/>
      </c>
      <c r="F7995" s="10" t="str">
        <f ca="1">_xlfn.IFNA((VLOOKUP(A7995,'Fats and Greases'!E:F,2,FALSE)), "")</f>
        <v/>
      </c>
      <c r="G7995" s="10" t="str">
        <f ca="1">_xlfn.IFNA((VLOOKUP(A7995,'Fats and Greases'!G:H,2,FALSE)), "")</f>
        <v/>
      </c>
      <c r="H7995" s="10" t="str">
        <f ca="1">_xlfn.IFNA((VLOOKUP(A7995,'Fats and Greases'!I:J,2,FALSE)), "")</f>
        <v/>
      </c>
      <c r="I7995" s="10" t="str">
        <f ca="1">_xlfn.IFNA((VLOOKUP(A7995,'Fats and Greases'!K:L,2,FALSE)), "")</f>
        <v/>
      </c>
      <c r="J7995" s="10" t="str">
        <f ca="1">_xlfn.IFNA((VLOOKUP(A7995,'Fats and Greases'!M:N,2,FALSE)), "")</f>
        <v/>
      </c>
      <c r="K7995" s="10" t="str">
        <f ca="1">_xlfn.IFNA((VLOOKUP($A7995,'Fats and Greases'!O:P,2,FALSE)), "")</f>
        <v/>
      </c>
      <c r="L7995" s="10" t="str">
        <f ca="1">_xlfn.IFNA((VLOOKUP($A7995,'Fats and Greases'!Q:R,2,FALSE)), "")</f>
        <v/>
      </c>
      <c r="M7995" s="10" t="str">
        <f ca="1">_xlfn.IFNA((VLOOKUP($A7995,'Fats and Greases'!S:T,2,FALSE)), "")</f>
        <v/>
      </c>
    </row>
    <row r="7996" spans="1:13" x14ac:dyDescent="0.2">
      <c r="A7996" s="18">
        <v>47976</v>
      </c>
      <c r="B7996" s="19">
        <f t="shared" si="248"/>
        <v>5</v>
      </c>
      <c r="C7996" s="19">
        <f t="shared" si="249"/>
        <v>2031</v>
      </c>
      <c r="D7996" s="10" t="str">
        <f ca="1">_xlfn.IFNA((VLOOKUP(A7996,'Fats and Greases'!A:B,2,FALSE)), "")</f>
        <v/>
      </c>
      <c r="E7996" s="10" t="str">
        <f ca="1">_xlfn.IFNA((VLOOKUP(A7996,'Fats and Greases'!C:D,2,FALSE)), "")</f>
        <v/>
      </c>
      <c r="F7996" s="10" t="str">
        <f ca="1">_xlfn.IFNA((VLOOKUP(A7996,'Fats and Greases'!E:F,2,FALSE)), "")</f>
        <v/>
      </c>
      <c r="G7996" s="10" t="str">
        <f ca="1">_xlfn.IFNA((VLOOKUP(A7996,'Fats and Greases'!G:H,2,FALSE)), "")</f>
        <v/>
      </c>
      <c r="H7996" s="10" t="str">
        <f ca="1">_xlfn.IFNA((VLOOKUP(A7996,'Fats and Greases'!I:J,2,FALSE)), "")</f>
        <v/>
      </c>
      <c r="I7996" s="10" t="str">
        <f ca="1">_xlfn.IFNA((VLOOKUP(A7996,'Fats and Greases'!K:L,2,FALSE)), "")</f>
        <v/>
      </c>
      <c r="J7996" s="10" t="str">
        <f ca="1">_xlfn.IFNA((VLOOKUP(A7996,'Fats and Greases'!M:N,2,FALSE)), "")</f>
        <v/>
      </c>
      <c r="K7996" s="10" t="str">
        <f ca="1">_xlfn.IFNA((VLOOKUP($A7996,'Fats and Greases'!O:P,2,FALSE)), "")</f>
        <v/>
      </c>
      <c r="L7996" s="10" t="str">
        <f ca="1">_xlfn.IFNA((VLOOKUP($A7996,'Fats and Greases'!Q:R,2,FALSE)), "")</f>
        <v/>
      </c>
      <c r="M7996" s="10" t="str">
        <f ca="1">_xlfn.IFNA((VLOOKUP($A7996,'Fats and Greases'!S:T,2,FALSE)), "")</f>
        <v/>
      </c>
    </row>
    <row r="7997" spans="1:13" x14ac:dyDescent="0.2">
      <c r="A7997" s="18">
        <v>47977</v>
      </c>
      <c r="B7997" s="19">
        <f t="shared" si="248"/>
        <v>5</v>
      </c>
      <c r="C7997" s="19">
        <f t="shared" si="249"/>
        <v>2031</v>
      </c>
      <c r="D7997" s="10" t="str">
        <f ca="1">_xlfn.IFNA((VLOOKUP(A7997,'Fats and Greases'!A:B,2,FALSE)), "")</f>
        <v/>
      </c>
      <c r="E7997" s="10" t="str">
        <f ca="1">_xlfn.IFNA((VLOOKUP(A7997,'Fats and Greases'!C:D,2,FALSE)), "")</f>
        <v/>
      </c>
      <c r="F7997" s="10" t="str">
        <f ca="1">_xlfn.IFNA((VLOOKUP(A7997,'Fats and Greases'!E:F,2,FALSE)), "")</f>
        <v/>
      </c>
      <c r="G7997" s="10" t="str">
        <f ca="1">_xlfn.IFNA((VLOOKUP(A7997,'Fats and Greases'!G:H,2,FALSE)), "")</f>
        <v/>
      </c>
      <c r="H7997" s="10" t="str">
        <f ca="1">_xlfn.IFNA((VLOOKUP(A7997,'Fats and Greases'!I:J,2,FALSE)), "")</f>
        <v/>
      </c>
      <c r="I7997" s="10" t="str">
        <f ca="1">_xlfn.IFNA((VLOOKUP(A7997,'Fats and Greases'!K:L,2,FALSE)), "")</f>
        <v/>
      </c>
      <c r="J7997" s="10" t="str">
        <f ca="1">_xlfn.IFNA((VLOOKUP(A7997,'Fats and Greases'!M:N,2,FALSE)), "")</f>
        <v/>
      </c>
      <c r="K7997" s="10" t="str">
        <f ca="1">_xlfn.IFNA((VLOOKUP($A7997,'Fats and Greases'!O:P,2,FALSE)), "")</f>
        <v/>
      </c>
      <c r="L7997" s="10" t="str">
        <f ca="1">_xlfn.IFNA((VLOOKUP($A7997,'Fats and Greases'!Q:R,2,FALSE)), "")</f>
        <v/>
      </c>
      <c r="M7997" s="10" t="str">
        <f ca="1">_xlfn.IFNA((VLOOKUP($A7997,'Fats and Greases'!S:T,2,FALSE)), "")</f>
        <v/>
      </c>
    </row>
    <row r="7998" spans="1:13" x14ac:dyDescent="0.2">
      <c r="A7998" s="18">
        <v>47980</v>
      </c>
      <c r="B7998" s="19">
        <f t="shared" si="248"/>
        <v>5</v>
      </c>
      <c r="C7998" s="19">
        <f t="shared" si="249"/>
        <v>2031</v>
      </c>
      <c r="D7998" s="10" t="str">
        <f ca="1">_xlfn.IFNA((VLOOKUP(A7998,'Fats and Greases'!A:B,2,FALSE)), "")</f>
        <v/>
      </c>
      <c r="E7998" s="10" t="str">
        <f ca="1">_xlfn.IFNA((VLOOKUP(A7998,'Fats and Greases'!C:D,2,FALSE)), "")</f>
        <v/>
      </c>
      <c r="F7998" s="10" t="str">
        <f ca="1">_xlfn.IFNA((VLOOKUP(A7998,'Fats and Greases'!E:F,2,FALSE)), "")</f>
        <v/>
      </c>
      <c r="G7998" s="10" t="str">
        <f ca="1">_xlfn.IFNA((VLOOKUP(A7998,'Fats and Greases'!G:H,2,FALSE)), "")</f>
        <v/>
      </c>
      <c r="H7998" s="10" t="str">
        <f ca="1">_xlfn.IFNA((VLOOKUP(A7998,'Fats and Greases'!I:J,2,FALSE)), "")</f>
        <v/>
      </c>
      <c r="I7998" s="10" t="str">
        <f ca="1">_xlfn.IFNA((VLOOKUP(A7998,'Fats and Greases'!K:L,2,FALSE)), "")</f>
        <v/>
      </c>
      <c r="J7998" s="10" t="str">
        <f ca="1">_xlfn.IFNA((VLOOKUP(A7998,'Fats and Greases'!M:N,2,FALSE)), "")</f>
        <v/>
      </c>
      <c r="K7998" s="10" t="str">
        <f ca="1">_xlfn.IFNA((VLOOKUP($A7998,'Fats and Greases'!O:P,2,FALSE)), "")</f>
        <v/>
      </c>
      <c r="L7998" s="10" t="str">
        <f ca="1">_xlfn.IFNA((VLOOKUP($A7998,'Fats and Greases'!Q:R,2,FALSE)), "")</f>
        <v/>
      </c>
      <c r="M7998" s="10" t="str">
        <f ca="1">_xlfn.IFNA((VLOOKUP($A7998,'Fats and Greases'!S:T,2,FALSE)), "")</f>
        <v/>
      </c>
    </row>
    <row r="7999" spans="1:13" x14ac:dyDescent="0.2">
      <c r="A7999" s="18">
        <v>47981</v>
      </c>
      <c r="B7999" s="19">
        <f t="shared" si="248"/>
        <v>5</v>
      </c>
      <c r="C7999" s="19">
        <f t="shared" si="249"/>
        <v>2031</v>
      </c>
      <c r="D7999" s="10" t="str">
        <f ca="1">_xlfn.IFNA((VLOOKUP(A7999,'Fats and Greases'!A:B,2,FALSE)), "")</f>
        <v/>
      </c>
      <c r="E7999" s="10" t="str">
        <f ca="1">_xlfn.IFNA((VLOOKUP(A7999,'Fats and Greases'!C:D,2,FALSE)), "")</f>
        <v/>
      </c>
      <c r="F7999" s="10" t="str">
        <f ca="1">_xlfn.IFNA((VLOOKUP(A7999,'Fats and Greases'!E:F,2,FALSE)), "")</f>
        <v/>
      </c>
      <c r="G7999" s="10" t="str">
        <f ca="1">_xlfn.IFNA((VLOOKUP(A7999,'Fats and Greases'!G:H,2,FALSE)), "")</f>
        <v/>
      </c>
      <c r="H7999" s="10" t="str">
        <f ca="1">_xlfn.IFNA((VLOOKUP(A7999,'Fats and Greases'!I:J,2,FALSE)), "")</f>
        <v/>
      </c>
      <c r="I7999" s="10" t="str">
        <f ca="1">_xlfn.IFNA((VLOOKUP(A7999,'Fats and Greases'!K:L,2,FALSE)), "")</f>
        <v/>
      </c>
      <c r="J7999" s="10" t="str">
        <f ca="1">_xlfn.IFNA((VLOOKUP(A7999,'Fats and Greases'!M:N,2,FALSE)), "")</f>
        <v/>
      </c>
      <c r="K7999" s="10" t="str">
        <f ca="1">_xlfn.IFNA((VLOOKUP($A7999,'Fats and Greases'!O:P,2,FALSE)), "")</f>
        <v/>
      </c>
      <c r="L7999" s="10" t="str">
        <f ca="1">_xlfn.IFNA((VLOOKUP($A7999,'Fats and Greases'!Q:R,2,FALSE)), "")</f>
        <v/>
      </c>
      <c r="M7999" s="10" t="str">
        <f ca="1">_xlfn.IFNA((VLOOKUP($A7999,'Fats and Greases'!S:T,2,FALSE)), "")</f>
        <v/>
      </c>
    </row>
    <row r="8000" spans="1:13" x14ac:dyDescent="0.2">
      <c r="A8000" s="18">
        <v>47982</v>
      </c>
      <c r="B8000" s="19">
        <f t="shared" si="248"/>
        <v>5</v>
      </c>
      <c r="C8000" s="19">
        <f t="shared" si="249"/>
        <v>2031</v>
      </c>
      <c r="D8000" s="10" t="str">
        <f ca="1">_xlfn.IFNA((VLOOKUP(A8000,'Fats and Greases'!A:B,2,FALSE)), "")</f>
        <v/>
      </c>
      <c r="E8000" s="10" t="str">
        <f ca="1">_xlfn.IFNA((VLOOKUP(A8000,'Fats and Greases'!C:D,2,FALSE)), "")</f>
        <v/>
      </c>
      <c r="F8000" s="10" t="str">
        <f ca="1">_xlfn.IFNA((VLOOKUP(A8000,'Fats and Greases'!E:F,2,FALSE)), "")</f>
        <v/>
      </c>
      <c r="G8000" s="10" t="str">
        <f ca="1">_xlfn.IFNA((VLOOKUP(A8000,'Fats and Greases'!G:H,2,FALSE)), "")</f>
        <v/>
      </c>
      <c r="H8000" s="10" t="str">
        <f ca="1">_xlfn.IFNA((VLOOKUP(A8000,'Fats and Greases'!I:J,2,FALSE)), "")</f>
        <v/>
      </c>
      <c r="I8000" s="10" t="str">
        <f ca="1">_xlfn.IFNA((VLOOKUP(A8000,'Fats and Greases'!K:L,2,FALSE)), "")</f>
        <v/>
      </c>
      <c r="J8000" s="10" t="str">
        <f ca="1">_xlfn.IFNA((VLOOKUP(A8000,'Fats and Greases'!M:N,2,FALSE)), "")</f>
        <v/>
      </c>
      <c r="K8000" s="10" t="str">
        <f ca="1">_xlfn.IFNA((VLOOKUP($A8000,'Fats and Greases'!O:P,2,FALSE)), "")</f>
        <v/>
      </c>
      <c r="L8000" s="10" t="str">
        <f ca="1">_xlfn.IFNA((VLOOKUP($A8000,'Fats and Greases'!Q:R,2,FALSE)), "")</f>
        <v/>
      </c>
      <c r="M8000" s="10" t="str">
        <f ca="1">_xlfn.IFNA((VLOOKUP($A8000,'Fats and Greases'!S:T,2,FALSE)), "")</f>
        <v/>
      </c>
    </row>
    <row r="8001" spans="1:13" x14ac:dyDescent="0.2">
      <c r="A8001" s="18">
        <v>47983</v>
      </c>
      <c r="B8001" s="19">
        <f t="shared" si="248"/>
        <v>5</v>
      </c>
      <c r="C8001" s="19">
        <f t="shared" si="249"/>
        <v>2031</v>
      </c>
      <c r="D8001" s="10" t="str">
        <f ca="1">_xlfn.IFNA((VLOOKUP(A8001,'Fats and Greases'!A:B,2,FALSE)), "")</f>
        <v/>
      </c>
      <c r="E8001" s="10" t="str">
        <f ca="1">_xlfn.IFNA((VLOOKUP(A8001,'Fats and Greases'!C:D,2,FALSE)), "")</f>
        <v/>
      </c>
      <c r="F8001" s="10" t="str">
        <f ca="1">_xlfn.IFNA((VLOOKUP(A8001,'Fats and Greases'!E:F,2,FALSE)), "")</f>
        <v/>
      </c>
      <c r="G8001" s="10" t="str">
        <f ca="1">_xlfn.IFNA((VLOOKUP(A8001,'Fats and Greases'!G:H,2,FALSE)), "")</f>
        <v/>
      </c>
      <c r="H8001" s="10" t="str">
        <f ca="1">_xlfn.IFNA((VLOOKUP(A8001,'Fats and Greases'!I:J,2,FALSE)), "")</f>
        <v/>
      </c>
      <c r="I8001" s="10" t="str">
        <f ca="1">_xlfn.IFNA((VLOOKUP(A8001,'Fats and Greases'!K:L,2,FALSE)), "")</f>
        <v/>
      </c>
      <c r="J8001" s="10" t="str">
        <f ca="1">_xlfn.IFNA((VLOOKUP(A8001,'Fats and Greases'!M:N,2,FALSE)), "")</f>
        <v/>
      </c>
      <c r="K8001" s="10" t="str">
        <f ca="1">_xlfn.IFNA((VLOOKUP($A8001,'Fats and Greases'!O:P,2,FALSE)), "")</f>
        <v/>
      </c>
      <c r="L8001" s="10" t="str">
        <f ca="1">_xlfn.IFNA((VLOOKUP($A8001,'Fats and Greases'!Q:R,2,FALSE)), "")</f>
        <v/>
      </c>
      <c r="M8001" s="10" t="str">
        <f ca="1">_xlfn.IFNA((VLOOKUP($A8001,'Fats and Greases'!S:T,2,FALSE)), "")</f>
        <v/>
      </c>
    </row>
    <row r="8002" spans="1:13" x14ac:dyDescent="0.2">
      <c r="A8002" s="18">
        <v>47984</v>
      </c>
      <c r="B8002" s="19">
        <f t="shared" si="248"/>
        <v>5</v>
      </c>
      <c r="C8002" s="19">
        <f t="shared" si="249"/>
        <v>2031</v>
      </c>
      <c r="D8002" s="10" t="str">
        <f ca="1">_xlfn.IFNA((VLOOKUP(A8002,'Fats and Greases'!A:B,2,FALSE)), "")</f>
        <v/>
      </c>
      <c r="E8002" s="10" t="str">
        <f ca="1">_xlfn.IFNA((VLOOKUP(A8002,'Fats and Greases'!C:D,2,FALSE)), "")</f>
        <v/>
      </c>
      <c r="F8002" s="10" t="str">
        <f ca="1">_xlfn.IFNA((VLOOKUP(A8002,'Fats and Greases'!E:F,2,FALSE)), "")</f>
        <v/>
      </c>
      <c r="G8002" s="10" t="str">
        <f ca="1">_xlfn.IFNA((VLOOKUP(A8002,'Fats and Greases'!G:H,2,FALSE)), "")</f>
        <v/>
      </c>
      <c r="H8002" s="10" t="str">
        <f ca="1">_xlfn.IFNA((VLOOKUP(A8002,'Fats and Greases'!I:J,2,FALSE)), "")</f>
        <v/>
      </c>
      <c r="I8002" s="10" t="str">
        <f ca="1">_xlfn.IFNA((VLOOKUP(A8002,'Fats and Greases'!K:L,2,FALSE)), "")</f>
        <v/>
      </c>
      <c r="J8002" s="10" t="str">
        <f ca="1">_xlfn.IFNA((VLOOKUP(A8002,'Fats and Greases'!M:N,2,FALSE)), "")</f>
        <v/>
      </c>
      <c r="K8002" s="10" t="str">
        <f ca="1">_xlfn.IFNA((VLOOKUP($A8002,'Fats and Greases'!O:P,2,FALSE)), "")</f>
        <v/>
      </c>
      <c r="L8002" s="10" t="str">
        <f ca="1">_xlfn.IFNA((VLOOKUP($A8002,'Fats and Greases'!Q:R,2,FALSE)), "")</f>
        <v/>
      </c>
      <c r="M8002" s="10" t="str">
        <f ca="1">_xlfn.IFNA((VLOOKUP($A8002,'Fats and Greases'!S:T,2,FALSE)), "")</f>
        <v/>
      </c>
    </row>
    <row r="8003" spans="1:13" x14ac:dyDescent="0.2">
      <c r="A8003" s="18">
        <v>47987</v>
      </c>
      <c r="B8003" s="19">
        <f t="shared" ref="B8003:B8066" si="250">MONTH(A8003)</f>
        <v>5</v>
      </c>
      <c r="C8003" s="19">
        <f t="shared" ref="C8003:C8066" si="251">YEAR(A8003)</f>
        <v>2031</v>
      </c>
      <c r="D8003" s="10" t="str">
        <f ca="1">_xlfn.IFNA((VLOOKUP(A8003,'Fats and Greases'!A:B,2,FALSE)), "")</f>
        <v/>
      </c>
      <c r="E8003" s="10" t="str">
        <f ca="1">_xlfn.IFNA((VLOOKUP(A8003,'Fats and Greases'!C:D,2,FALSE)), "")</f>
        <v/>
      </c>
      <c r="F8003" s="10" t="str">
        <f ca="1">_xlfn.IFNA((VLOOKUP(A8003,'Fats and Greases'!E:F,2,FALSE)), "")</f>
        <v/>
      </c>
      <c r="G8003" s="10" t="str">
        <f ca="1">_xlfn.IFNA((VLOOKUP(A8003,'Fats and Greases'!G:H,2,FALSE)), "")</f>
        <v/>
      </c>
      <c r="H8003" s="10" t="str">
        <f ca="1">_xlfn.IFNA((VLOOKUP(A8003,'Fats and Greases'!I:J,2,FALSE)), "")</f>
        <v/>
      </c>
      <c r="I8003" s="10" t="str">
        <f ca="1">_xlfn.IFNA((VLOOKUP(A8003,'Fats and Greases'!K:L,2,FALSE)), "")</f>
        <v/>
      </c>
      <c r="J8003" s="10" t="str">
        <f ca="1">_xlfn.IFNA((VLOOKUP(A8003,'Fats and Greases'!M:N,2,FALSE)), "")</f>
        <v/>
      </c>
      <c r="K8003" s="10" t="str">
        <f ca="1">_xlfn.IFNA((VLOOKUP($A8003,'Fats and Greases'!O:P,2,FALSE)), "")</f>
        <v/>
      </c>
      <c r="L8003" s="10" t="str">
        <f ca="1">_xlfn.IFNA((VLOOKUP($A8003,'Fats and Greases'!Q:R,2,FALSE)), "")</f>
        <v/>
      </c>
      <c r="M8003" s="10" t="str">
        <f ca="1">_xlfn.IFNA((VLOOKUP($A8003,'Fats and Greases'!S:T,2,FALSE)), "")</f>
        <v/>
      </c>
    </row>
    <row r="8004" spans="1:13" x14ac:dyDescent="0.2">
      <c r="A8004" s="18">
        <v>47988</v>
      </c>
      <c r="B8004" s="19">
        <f t="shared" si="250"/>
        <v>5</v>
      </c>
      <c r="C8004" s="19">
        <f t="shared" si="251"/>
        <v>2031</v>
      </c>
      <c r="D8004" s="10" t="str">
        <f ca="1">_xlfn.IFNA((VLOOKUP(A8004,'Fats and Greases'!A:B,2,FALSE)), "")</f>
        <v/>
      </c>
      <c r="E8004" s="10" t="str">
        <f ca="1">_xlfn.IFNA((VLOOKUP(A8004,'Fats and Greases'!C:D,2,FALSE)), "")</f>
        <v/>
      </c>
      <c r="F8004" s="10" t="str">
        <f ca="1">_xlfn.IFNA((VLOOKUP(A8004,'Fats and Greases'!E:F,2,FALSE)), "")</f>
        <v/>
      </c>
      <c r="G8004" s="10" t="str">
        <f ca="1">_xlfn.IFNA((VLOOKUP(A8004,'Fats and Greases'!G:H,2,FALSE)), "")</f>
        <v/>
      </c>
      <c r="H8004" s="10" t="str">
        <f ca="1">_xlfn.IFNA((VLOOKUP(A8004,'Fats and Greases'!I:J,2,FALSE)), "")</f>
        <v/>
      </c>
      <c r="I8004" s="10" t="str">
        <f ca="1">_xlfn.IFNA((VLOOKUP(A8004,'Fats and Greases'!K:L,2,FALSE)), "")</f>
        <v/>
      </c>
      <c r="J8004" s="10" t="str">
        <f ca="1">_xlfn.IFNA((VLOOKUP(A8004,'Fats and Greases'!M:N,2,FALSE)), "")</f>
        <v/>
      </c>
      <c r="K8004" s="10" t="str">
        <f ca="1">_xlfn.IFNA((VLOOKUP($A8004,'Fats and Greases'!O:P,2,FALSE)), "")</f>
        <v/>
      </c>
      <c r="L8004" s="10" t="str">
        <f ca="1">_xlfn.IFNA((VLOOKUP($A8004,'Fats and Greases'!Q:R,2,FALSE)), "")</f>
        <v/>
      </c>
      <c r="M8004" s="10" t="str">
        <f ca="1">_xlfn.IFNA((VLOOKUP($A8004,'Fats and Greases'!S:T,2,FALSE)), "")</f>
        <v/>
      </c>
    </row>
    <row r="8005" spans="1:13" x14ac:dyDescent="0.2">
      <c r="A8005" s="18">
        <v>47989</v>
      </c>
      <c r="B8005" s="19">
        <f t="shared" si="250"/>
        <v>5</v>
      </c>
      <c r="C8005" s="19">
        <f t="shared" si="251"/>
        <v>2031</v>
      </c>
      <c r="D8005" s="10" t="str">
        <f ca="1">_xlfn.IFNA((VLOOKUP(A8005,'Fats and Greases'!A:B,2,FALSE)), "")</f>
        <v/>
      </c>
      <c r="E8005" s="10" t="str">
        <f ca="1">_xlfn.IFNA((VLOOKUP(A8005,'Fats and Greases'!C:D,2,FALSE)), "")</f>
        <v/>
      </c>
      <c r="F8005" s="10" t="str">
        <f ca="1">_xlfn.IFNA((VLOOKUP(A8005,'Fats and Greases'!E:F,2,FALSE)), "")</f>
        <v/>
      </c>
      <c r="G8005" s="10" t="str">
        <f ca="1">_xlfn.IFNA((VLOOKUP(A8005,'Fats and Greases'!G:H,2,FALSE)), "")</f>
        <v/>
      </c>
      <c r="H8005" s="10" t="str">
        <f ca="1">_xlfn.IFNA((VLOOKUP(A8005,'Fats and Greases'!I:J,2,FALSE)), "")</f>
        <v/>
      </c>
      <c r="I8005" s="10" t="str">
        <f ca="1">_xlfn.IFNA((VLOOKUP(A8005,'Fats and Greases'!K:L,2,FALSE)), "")</f>
        <v/>
      </c>
      <c r="J8005" s="10" t="str">
        <f ca="1">_xlfn.IFNA((VLOOKUP(A8005,'Fats and Greases'!M:N,2,FALSE)), "")</f>
        <v/>
      </c>
      <c r="K8005" s="10" t="str">
        <f ca="1">_xlfn.IFNA((VLOOKUP($A8005,'Fats and Greases'!O:P,2,FALSE)), "")</f>
        <v/>
      </c>
      <c r="L8005" s="10" t="str">
        <f ca="1">_xlfn.IFNA((VLOOKUP($A8005,'Fats and Greases'!Q:R,2,FALSE)), "")</f>
        <v/>
      </c>
      <c r="M8005" s="10" t="str">
        <f ca="1">_xlfn.IFNA((VLOOKUP($A8005,'Fats and Greases'!S:T,2,FALSE)), "")</f>
        <v/>
      </c>
    </row>
    <row r="8006" spans="1:13" x14ac:dyDescent="0.2">
      <c r="A8006" s="18">
        <v>47990</v>
      </c>
      <c r="B8006" s="19">
        <f t="shared" si="250"/>
        <v>5</v>
      </c>
      <c r="C8006" s="19">
        <f t="shared" si="251"/>
        <v>2031</v>
      </c>
      <c r="D8006" s="10" t="str">
        <f ca="1">_xlfn.IFNA((VLOOKUP(A8006,'Fats and Greases'!A:B,2,FALSE)), "")</f>
        <v/>
      </c>
      <c r="E8006" s="10" t="str">
        <f ca="1">_xlfn.IFNA((VLOOKUP(A8006,'Fats and Greases'!C:D,2,FALSE)), "")</f>
        <v/>
      </c>
      <c r="F8006" s="10" t="str">
        <f ca="1">_xlfn.IFNA((VLOOKUP(A8006,'Fats and Greases'!E:F,2,FALSE)), "")</f>
        <v/>
      </c>
      <c r="G8006" s="10" t="str">
        <f ca="1">_xlfn.IFNA((VLOOKUP(A8006,'Fats and Greases'!G:H,2,FALSE)), "")</f>
        <v/>
      </c>
      <c r="H8006" s="10" t="str">
        <f ca="1">_xlfn.IFNA((VLOOKUP(A8006,'Fats and Greases'!I:J,2,FALSE)), "")</f>
        <v/>
      </c>
      <c r="I8006" s="10" t="str">
        <f ca="1">_xlfn.IFNA((VLOOKUP(A8006,'Fats and Greases'!K:L,2,FALSE)), "")</f>
        <v/>
      </c>
      <c r="J8006" s="10" t="str">
        <f ca="1">_xlfn.IFNA((VLOOKUP(A8006,'Fats and Greases'!M:N,2,FALSE)), "")</f>
        <v/>
      </c>
      <c r="K8006" s="10" t="str">
        <f ca="1">_xlfn.IFNA((VLOOKUP($A8006,'Fats and Greases'!O:P,2,FALSE)), "")</f>
        <v/>
      </c>
      <c r="L8006" s="10" t="str">
        <f ca="1">_xlfn.IFNA((VLOOKUP($A8006,'Fats and Greases'!Q:R,2,FALSE)), "")</f>
        <v/>
      </c>
      <c r="M8006" s="10" t="str">
        <f ca="1">_xlfn.IFNA((VLOOKUP($A8006,'Fats and Greases'!S:T,2,FALSE)), "")</f>
        <v/>
      </c>
    </row>
    <row r="8007" spans="1:13" x14ac:dyDescent="0.2">
      <c r="A8007" s="18">
        <v>47991</v>
      </c>
      <c r="B8007" s="19">
        <f t="shared" si="250"/>
        <v>5</v>
      </c>
      <c r="C8007" s="19">
        <f t="shared" si="251"/>
        <v>2031</v>
      </c>
      <c r="D8007" s="10" t="str">
        <f ca="1">_xlfn.IFNA((VLOOKUP(A8007,'Fats and Greases'!A:B,2,FALSE)), "")</f>
        <v/>
      </c>
      <c r="E8007" s="10" t="str">
        <f ca="1">_xlfn.IFNA((VLOOKUP(A8007,'Fats and Greases'!C:D,2,FALSE)), "")</f>
        <v/>
      </c>
      <c r="F8007" s="10" t="str">
        <f ca="1">_xlfn.IFNA((VLOOKUP(A8007,'Fats and Greases'!E:F,2,FALSE)), "")</f>
        <v/>
      </c>
      <c r="G8007" s="10" t="str">
        <f ca="1">_xlfn.IFNA((VLOOKUP(A8007,'Fats and Greases'!G:H,2,FALSE)), "")</f>
        <v/>
      </c>
      <c r="H8007" s="10" t="str">
        <f ca="1">_xlfn.IFNA((VLOOKUP(A8007,'Fats and Greases'!I:J,2,FALSE)), "")</f>
        <v/>
      </c>
      <c r="I8007" s="10" t="str">
        <f ca="1">_xlfn.IFNA((VLOOKUP(A8007,'Fats and Greases'!K:L,2,FALSE)), "")</f>
        <v/>
      </c>
      <c r="J8007" s="10" t="str">
        <f ca="1">_xlfn.IFNA((VLOOKUP(A8007,'Fats and Greases'!M:N,2,FALSE)), "")</f>
        <v/>
      </c>
      <c r="K8007" s="10" t="str">
        <f ca="1">_xlfn.IFNA((VLOOKUP($A8007,'Fats and Greases'!O:P,2,FALSE)), "")</f>
        <v/>
      </c>
      <c r="L8007" s="10" t="str">
        <f ca="1">_xlfn.IFNA((VLOOKUP($A8007,'Fats and Greases'!Q:R,2,FALSE)), "")</f>
        <v/>
      </c>
      <c r="M8007" s="10" t="str">
        <f ca="1">_xlfn.IFNA((VLOOKUP($A8007,'Fats and Greases'!S:T,2,FALSE)), "")</f>
        <v/>
      </c>
    </row>
    <row r="8008" spans="1:13" x14ac:dyDescent="0.2">
      <c r="A8008" s="18">
        <v>47994</v>
      </c>
      <c r="B8008" s="19">
        <f t="shared" si="250"/>
        <v>5</v>
      </c>
      <c r="C8008" s="19">
        <f t="shared" si="251"/>
        <v>2031</v>
      </c>
      <c r="D8008" s="10" t="str">
        <f ca="1">_xlfn.IFNA((VLOOKUP(A8008,'Fats and Greases'!A:B,2,FALSE)), "")</f>
        <v/>
      </c>
      <c r="E8008" s="10" t="str">
        <f ca="1">_xlfn.IFNA((VLOOKUP(A8008,'Fats and Greases'!C:D,2,FALSE)), "")</f>
        <v/>
      </c>
      <c r="F8008" s="10" t="str">
        <f ca="1">_xlfn.IFNA((VLOOKUP(A8008,'Fats and Greases'!E:F,2,FALSE)), "")</f>
        <v/>
      </c>
      <c r="G8008" s="10" t="str">
        <f ca="1">_xlfn.IFNA((VLOOKUP(A8008,'Fats and Greases'!G:H,2,FALSE)), "")</f>
        <v/>
      </c>
      <c r="H8008" s="10" t="str">
        <f ca="1">_xlfn.IFNA((VLOOKUP(A8008,'Fats and Greases'!I:J,2,FALSE)), "")</f>
        <v/>
      </c>
      <c r="I8008" s="10" t="str">
        <f ca="1">_xlfn.IFNA((VLOOKUP(A8008,'Fats and Greases'!K:L,2,FALSE)), "")</f>
        <v/>
      </c>
      <c r="J8008" s="10" t="str">
        <f ca="1">_xlfn.IFNA((VLOOKUP(A8008,'Fats and Greases'!M:N,2,FALSE)), "")</f>
        <v/>
      </c>
      <c r="K8008" s="10" t="str">
        <f ca="1">_xlfn.IFNA((VLOOKUP($A8008,'Fats and Greases'!O:P,2,FALSE)), "")</f>
        <v/>
      </c>
      <c r="L8008" s="10" t="str">
        <f ca="1">_xlfn.IFNA((VLOOKUP($A8008,'Fats and Greases'!Q:R,2,FALSE)), "")</f>
        <v/>
      </c>
      <c r="M8008" s="10" t="str">
        <f ca="1">_xlfn.IFNA((VLOOKUP($A8008,'Fats and Greases'!S:T,2,FALSE)), "")</f>
        <v/>
      </c>
    </row>
    <row r="8009" spans="1:13" x14ac:dyDescent="0.2">
      <c r="A8009" s="18">
        <v>47995</v>
      </c>
      <c r="B8009" s="19">
        <f t="shared" si="250"/>
        <v>5</v>
      </c>
      <c r="C8009" s="19">
        <f t="shared" si="251"/>
        <v>2031</v>
      </c>
      <c r="D8009" s="10" t="str">
        <f ca="1">_xlfn.IFNA((VLOOKUP(A8009,'Fats and Greases'!A:B,2,FALSE)), "")</f>
        <v/>
      </c>
      <c r="E8009" s="10" t="str">
        <f ca="1">_xlfn.IFNA((VLOOKUP(A8009,'Fats and Greases'!C:D,2,FALSE)), "")</f>
        <v/>
      </c>
      <c r="F8009" s="10" t="str">
        <f ca="1">_xlfn.IFNA((VLOOKUP(A8009,'Fats and Greases'!E:F,2,FALSE)), "")</f>
        <v/>
      </c>
      <c r="G8009" s="10" t="str">
        <f ca="1">_xlfn.IFNA((VLOOKUP(A8009,'Fats and Greases'!G:H,2,FALSE)), "")</f>
        <v/>
      </c>
      <c r="H8009" s="10" t="str">
        <f ca="1">_xlfn.IFNA((VLOOKUP(A8009,'Fats and Greases'!I:J,2,FALSE)), "")</f>
        <v/>
      </c>
      <c r="I8009" s="10" t="str">
        <f ca="1">_xlfn.IFNA((VLOOKUP(A8009,'Fats and Greases'!K:L,2,FALSE)), "")</f>
        <v/>
      </c>
      <c r="J8009" s="10" t="str">
        <f ca="1">_xlfn.IFNA((VLOOKUP(A8009,'Fats and Greases'!M:N,2,FALSE)), "")</f>
        <v/>
      </c>
      <c r="K8009" s="10" t="str">
        <f ca="1">_xlfn.IFNA((VLOOKUP($A8009,'Fats and Greases'!O:P,2,FALSE)), "")</f>
        <v/>
      </c>
      <c r="L8009" s="10" t="str">
        <f ca="1">_xlfn.IFNA((VLOOKUP($A8009,'Fats and Greases'!Q:R,2,FALSE)), "")</f>
        <v/>
      </c>
      <c r="M8009" s="10" t="str">
        <f ca="1">_xlfn.IFNA((VLOOKUP($A8009,'Fats and Greases'!S:T,2,FALSE)), "")</f>
        <v/>
      </c>
    </row>
    <row r="8010" spans="1:13" x14ac:dyDescent="0.2">
      <c r="A8010" s="18">
        <v>47996</v>
      </c>
      <c r="B8010" s="19">
        <f t="shared" si="250"/>
        <v>5</v>
      </c>
      <c r="C8010" s="19">
        <f t="shared" si="251"/>
        <v>2031</v>
      </c>
      <c r="D8010" s="10" t="str">
        <f ca="1">_xlfn.IFNA((VLOOKUP(A8010,'Fats and Greases'!A:B,2,FALSE)), "")</f>
        <v/>
      </c>
      <c r="E8010" s="10" t="str">
        <f ca="1">_xlfn.IFNA((VLOOKUP(A8010,'Fats and Greases'!C:D,2,FALSE)), "")</f>
        <v/>
      </c>
      <c r="F8010" s="10" t="str">
        <f ca="1">_xlfn.IFNA((VLOOKUP(A8010,'Fats and Greases'!E:F,2,FALSE)), "")</f>
        <v/>
      </c>
      <c r="G8010" s="10" t="str">
        <f ca="1">_xlfn.IFNA((VLOOKUP(A8010,'Fats and Greases'!G:H,2,FALSE)), "")</f>
        <v/>
      </c>
      <c r="H8010" s="10" t="str">
        <f ca="1">_xlfn.IFNA((VLOOKUP(A8010,'Fats and Greases'!I:J,2,FALSE)), "")</f>
        <v/>
      </c>
      <c r="I8010" s="10" t="str">
        <f ca="1">_xlfn.IFNA((VLOOKUP(A8010,'Fats and Greases'!K:L,2,FALSE)), "")</f>
        <v/>
      </c>
      <c r="J8010" s="10" t="str">
        <f ca="1">_xlfn.IFNA((VLOOKUP(A8010,'Fats and Greases'!M:N,2,FALSE)), "")</f>
        <v/>
      </c>
      <c r="K8010" s="10" t="str">
        <f ca="1">_xlfn.IFNA((VLOOKUP($A8010,'Fats and Greases'!O:P,2,FALSE)), "")</f>
        <v/>
      </c>
      <c r="L8010" s="10" t="str">
        <f ca="1">_xlfn.IFNA((VLOOKUP($A8010,'Fats and Greases'!Q:R,2,FALSE)), "")</f>
        <v/>
      </c>
      <c r="M8010" s="10" t="str">
        <f ca="1">_xlfn.IFNA((VLOOKUP($A8010,'Fats and Greases'!S:T,2,FALSE)), "")</f>
        <v/>
      </c>
    </row>
    <row r="8011" spans="1:13" x14ac:dyDescent="0.2">
      <c r="A8011" s="18">
        <v>47997</v>
      </c>
      <c r="B8011" s="19">
        <f t="shared" si="250"/>
        <v>5</v>
      </c>
      <c r="C8011" s="19">
        <f t="shared" si="251"/>
        <v>2031</v>
      </c>
      <c r="D8011" s="10" t="str">
        <f ca="1">_xlfn.IFNA((VLOOKUP(A8011,'Fats and Greases'!A:B,2,FALSE)), "")</f>
        <v/>
      </c>
      <c r="E8011" s="10" t="str">
        <f ca="1">_xlfn.IFNA((VLOOKUP(A8011,'Fats and Greases'!C:D,2,FALSE)), "")</f>
        <v/>
      </c>
      <c r="F8011" s="10" t="str">
        <f ca="1">_xlfn.IFNA((VLOOKUP(A8011,'Fats and Greases'!E:F,2,FALSE)), "")</f>
        <v/>
      </c>
      <c r="G8011" s="10" t="str">
        <f ca="1">_xlfn.IFNA((VLOOKUP(A8011,'Fats and Greases'!G:H,2,FALSE)), "")</f>
        <v/>
      </c>
      <c r="H8011" s="10" t="str">
        <f ca="1">_xlfn.IFNA((VLOOKUP(A8011,'Fats and Greases'!I:J,2,FALSE)), "")</f>
        <v/>
      </c>
      <c r="I8011" s="10" t="str">
        <f ca="1">_xlfn.IFNA((VLOOKUP(A8011,'Fats and Greases'!K:L,2,FALSE)), "")</f>
        <v/>
      </c>
      <c r="J8011" s="10" t="str">
        <f ca="1">_xlfn.IFNA((VLOOKUP(A8011,'Fats and Greases'!M:N,2,FALSE)), "")</f>
        <v/>
      </c>
      <c r="K8011" s="10" t="str">
        <f ca="1">_xlfn.IFNA((VLOOKUP($A8011,'Fats and Greases'!O:P,2,FALSE)), "")</f>
        <v/>
      </c>
      <c r="L8011" s="10" t="str">
        <f ca="1">_xlfn.IFNA((VLOOKUP($A8011,'Fats and Greases'!Q:R,2,FALSE)), "")</f>
        <v/>
      </c>
      <c r="M8011" s="10" t="str">
        <f ca="1">_xlfn.IFNA((VLOOKUP($A8011,'Fats and Greases'!S:T,2,FALSE)), "")</f>
        <v/>
      </c>
    </row>
    <row r="8012" spans="1:13" x14ac:dyDescent="0.2">
      <c r="A8012" s="18">
        <v>47998</v>
      </c>
      <c r="B8012" s="19">
        <f t="shared" si="250"/>
        <v>5</v>
      </c>
      <c r="C8012" s="19">
        <f t="shared" si="251"/>
        <v>2031</v>
      </c>
      <c r="D8012" s="10" t="str">
        <f ca="1">_xlfn.IFNA((VLOOKUP(A8012,'Fats and Greases'!A:B,2,FALSE)), "")</f>
        <v/>
      </c>
      <c r="E8012" s="10" t="str">
        <f ca="1">_xlfn.IFNA((VLOOKUP(A8012,'Fats and Greases'!C:D,2,FALSE)), "")</f>
        <v/>
      </c>
      <c r="F8012" s="10" t="str">
        <f ca="1">_xlfn.IFNA((VLOOKUP(A8012,'Fats and Greases'!E:F,2,FALSE)), "")</f>
        <v/>
      </c>
      <c r="G8012" s="10" t="str">
        <f ca="1">_xlfn.IFNA((VLOOKUP(A8012,'Fats and Greases'!G:H,2,FALSE)), "")</f>
        <v/>
      </c>
      <c r="H8012" s="10" t="str">
        <f ca="1">_xlfn.IFNA((VLOOKUP(A8012,'Fats and Greases'!I:J,2,FALSE)), "")</f>
        <v/>
      </c>
      <c r="I8012" s="10" t="str">
        <f ca="1">_xlfn.IFNA((VLOOKUP(A8012,'Fats and Greases'!K:L,2,FALSE)), "")</f>
        <v/>
      </c>
      <c r="J8012" s="10" t="str">
        <f ca="1">_xlfn.IFNA((VLOOKUP(A8012,'Fats and Greases'!M:N,2,FALSE)), "")</f>
        <v/>
      </c>
      <c r="K8012" s="10" t="str">
        <f ca="1">_xlfn.IFNA((VLOOKUP($A8012,'Fats and Greases'!O:P,2,FALSE)), "")</f>
        <v/>
      </c>
      <c r="L8012" s="10" t="str">
        <f ca="1">_xlfn.IFNA((VLOOKUP($A8012,'Fats and Greases'!Q:R,2,FALSE)), "")</f>
        <v/>
      </c>
      <c r="M8012" s="10" t="str">
        <f ca="1">_xlfn.IFNA((VLOOKUP($A8012,'Fats and Greases'!S:T,2,FALSE)), "")</f>
        <v/>
      </c>
    </row>
    <row r="8013" spans="1:13" x14ac:dyDescent="0.2">
      <c r="A8013" s="18">
        <v>48001</v>
      </c>
      <c r="B8013" s="19">
        <f t="shared" si="250"/>
        <v>6</v>
      </c>
      <c r="C8013" s="19">
        <f t="shared" si="251"/>
        <v>2031</v>
      </c>
      <c r="D8013" s="10" t="str">
        <f ca="1">_xlfn.IFNA((VLOOKUP(A8013,'Fats and Greases'!A:B,2,FALSE)), "")</f>
        <v/>
      </c>
      <c r="E8013" s="10" t="str">
        <f ca="1">_xlfn.IFNA((VLOOKUP(A8013,'Fats and Greases'!C:D,2,FALSE)), "")</f>
        <v/>
      </c>
      <c r="F8013" s="10" t="str">
        <f ca="1">_xlfn.IFNA((VLOOKUP(A8013,'Fats and Greases'!E:F,2,FALSE)), "")</f>
        <v/>
      </c>
      <c r="G8013" s="10" t="str">
        <f ca="1">_xlfn.IFNA((VLOOKUP(A8013,'Fats and Greases'!G:H,2,FALSE)), "")</f>
        <v/>
      </c>
      <c r="H8013" s="10" t="str">
        <f ca="1">_xlfn.IFNA((VLOOKUP(A8013,'Fats and Greases'!I:J,2,FALSE)), "")</f>
        <v/>
      </c>
      <c r="I8013" s="10" t="str">
        <f ca="1">_xlfn.IFNA((VLOOKUP(A8013,'Fats and Greases'!K:L,2,FALSE)), "")</f>
        <v/>
      </c>
      <c r="J8013" s="10" t="str">
        <f ca="1">_xlfn.IFNA((VLOOKUP(A8013,'Fats and Greases'!M:N,2,FALSE)), "")</f>
        <v/>
      </c>
      <c r="K8013" s="10" t="str">
        <f ca="1">_xlfn.IFNA((VLOOKUP($A8013,'Fats and Greases'!O:P,2,FALSE)), "")</f>
        <v/>
      </c>
      <c r="L8013" s="10" t="str">
        <f ca="1">_xlfn.IFNA((VLOOKUP($A8013,'Fats and Greases'!Q:R,2,FALSE)), "")</f>
        <v/>
      </c>
      <c r="M8013" s="10" t="str">
        <f ca="1">_xlfn.IFNA((VLOOKUP($A8013,'Fats and Greases'!S:T,2,FALSE)), "")</f>
        <v/>
      </c>
    </row>
    <row r="8014" spans="1:13" x14ac:dyDescent="0.2">
      <c r="A8014" s="18">
        <v>48002</v>
      </c>
      <c r="B8014" s="19">
        <f t="shared" si="250"/>
        <v>6</v>
      </c>
      <c r="C8014" s="19">
        <f t="shared" si="251"/>
        <v>2031</v>
      </c>
      <c r="D8014" s="10" t="str">
        <f ca="1">_xlfn.IFNA((VLOOKUP(A8014,'Fats and Greases'!A:B,2,FALSE)), "")</f>
        <v/>
      </c>
      <c r="E8014" s="10" t="str">
        <f ca="1">_xlfn.IFNA((VLOOKUP(A8014,'Fats and Greases'!C:D,2,FALSE)), "")</f>
        <v/>
      </c>
      <c r="F8014" s="10" t="str">
        <f ca="1">_xlfn.IFNA((VLOOKUP(A8014,'Fats and Greases'!E:F,2,FALSE)), "")</f>
        <v/>
      </c>
      <c r="G8014" s="10" t="str">
        <f ca="1">_xlfn.IFNA((VLOOKUP(A8014,'Fats and Greases'!G:H,2,FALSE)), "")</f>
        <v/>
      </c>
      <c r="H8014" s="10" t="str">
        <f ca="1">_xlfn.IFNA((VLOOKUP(A8014,'Fats and Greases'!I:J,2,FALSE)), "")</f>
        <v/>
      </c>
      <c r="I8014" s="10" t="str">
        <f ca="1">_xlfn.IFNA((VLOOKUP(A8014,'Fats and Greases'!K:L,2,FALSE)), "")</f>
        <v/>
      </c>
      <c r="J8014" s="10" t="str">
        <f ca="1">_xlfn.IFNA((VLOOKUP(A8014,'Fats and Greases'!M:N,2,FALSE)), "")</f>
        <v/>
      </c>
      <c r="K8014" s="10" t="str">
        <f ca="1">_xlfn.IFNA((VLOOKUP($A8014,'Fats and Greases'!O:P,2,FALSE)), "")</f>
        <v/>
      </c>
      <c r="L8014" s="10" t="str">
        <f ca="1">_xlfn.IFNA((VLOOKUP($A8014,'Fats and Greases'!Q:R,2,FALSE)), "")</f>
        <v/>
      </c>
      <c r="M8014" s="10" t="str">
        <f ca="1">_xlfn.IFNA((VLOOKUP($A8014,'Fats and Greases'!S:T,2,FALSE)), "")</f>
        <v/>
      </c>
    </row>
    <row r="8015" spans="1:13" x14ac:dyDescent="0.2">
      <c r="A8015" s="18">
        <v>48003</v>
      </c>
      <c r="B8015" s="19">
        <f t="shared" si="250"/>
        <v>6</v>
      </c>
      <c r="C8015" s="19">
        <f t="shared" si="251"/>
        <v>2031</v>
      </c>
      <c r="D8015" s="10" t="str">
        <f ca="1">_xlfn.IFNA((VLOOKUP(A8015,'Fats and Greases'!A:B,2,FALSE)), "")</f>
        <v/>
      </c>
      <c r="E8015" s="10" t="str">
        <f ca="1">_xlfn.IFNA((VLOOKUP(A8015,'Fats and Greases'!C:D,2,FALSE)), "")</f>
        <v/>
      </c>
      <c r="F8015" s="10" t="str">
        <f ca="1">_xlfn.IFNA((VLOOKUP(A8015,'Fats and Greases'!E:F,2,FALSE)), "")</f>
        <v/>
      </c>
      <c r="G8015" s="10" t="str">
        <f ca="1">_xlfn.IFNA((VLOOKUP(A8015,'Fats and Greases'!G:H,2,FALSE)), "")</f>
        <v/>
      </c>
      <c r="H8015" s="10" t="str">
        <f ca="1">_xlfn.IFNA((VLOOKUP(A8015,'Fats and Greases'!I:J,2,FALSE)), "")</f>
        <v/>
      </c>
      <c r="I8015" s="10" t="str">
        <f ca="1">_xlfn.IFNA((VLOOKUP(A8015,'Fats and Greases'!K:L,2,FALSE)), "")</f>
        <v/>
      </c>
      <c r="J8015" s="10" t="str">
        <f ca="1">_xlfn.IFNA((VLOOKUP(A8015,'Fats and Greases'!M:N,2,FALSE)), "")</f>
        <v/>
      </c>
      <c r="K8015" s="10" t="str">
        <f ca="1">_xlfn.IFNA((VLOOKUP($A8015,'Fats and Greases'!O:P,2,FALSE)), "")</f>
        <v/>
      </c>
      <c r="L8015" s="10" t="str">
        <f ca="1">_xlfn.IFNA((VLOOKUP($A8015,'Fats and Greases'!Q:R,2,FALSE)), "")</f>
        <v/>
      </c>
      <c r="M8015" s="10" t="str">
        <f ca="1">_xlfn.IFNA((VLOOKUP($A8015,'Fats and Greases'!S:T,2,FALSE)), "")</f>
        <v/>
      </c>
    </row>
    <row r="8016" spans="1:13" x14ac:dyDescent="0.2">
      <c r="A8016" s="18">
        <v>48004</v>
      </c>
      <c r="B8016" s="19">
        <f t="shared" si="250"/>
        <v>6</v>
      </c>
      <c r="C8016" s="19">
        <f t="shared" si="251"/>
        <v>2031</v>
      </c>
      <c r="D8016" s="10" t="str">
        <f ca="1">_xlfn.IFNA((VLOOKUP(A8016,'Fats and Greases'!A:B,2,FALSE)), "")</f>
        <v/>
      </c>
      <c r="E8016" s="10" t="str">
        <f ca="1">_xlfn.IFNA((VLOOKUP(A8016,'Fats and Greases'!C:D,2,FALSE)), "")</f>
        <v/>
      </c>
      <c r="F8016" s="10" t="str">
        <f ca="1">_xlfn.IFNA((VLOOKUP(A8016,'Fats and Greases'!E:F,2,FALSE)), "")</f>
        <v/>
      </c>
      <c r="G8016" s="10" t="str">
        <f ca="1">_xlfn.IFNA((VLOOKUP(A8016,'Fats and Greases'!G:H,2,FALSE)), "")</f>
        <v/>
      </c>
      <c r="H8016" s="10" t="str">
        <f ca="1">_xlfn.IFNA((VLOOKUP(A8016,'Fats and Greases'!I:J,2,FALSE)), "")</f>
        <v/>
      </c>
      <c r="I8016" s="10" t="str">
        <f ca="1">_xlfn.IFNA((VLOOKUP(A8016,'Fats and Greases'!K:L,2,FALSE)), "")</f>
        <v/>
      </c>
      <c r="J8016" s="10" t="str">
        <f ca="1">_xlfn.IFNA((VLOOKUP(A8016,'Fats and Greases'!M:N,2,FALSE)), "")</f>
        <v/>
      </c>
      <c r="K8016" s="10" t="str">
        <f ca="1">_xlfn.IFNA((VLOOKUP($A8016,'Fats and Greases'!O:P,2,FALSE)), "")</f>
        <v/>
      </c>
      <c r="L8016" s="10" t="str">
        <f ca="1">_xlfn.IFNA((VLOOKUP($A8016,'Fats and Greases'!Q:R,2,FALSE)), "")</f>
        <v/>
      </c>
      <c r="M8016" s="10" t="str">
        <f ca="1">_xlfn.IFNA((VLOOKUP($A8016,'Fats and Greases'!S:T,2,FALSE)), "")</f>
        <v/>
      </c>
    </row>
    <row r="8017" spans="1:13" x14ac:dyDescent="0.2">
      <c r="A8017" s="18">
        <v>48005</v>
      </c>
      <c r="B8017" s="19">
        <f t="shared" si="250"/>
        <v>6</v>
      </c>
      <c r="C8017" s="19">
        <f t="shared" si="251"/>
        <v>2031</v>
      </c>
      <c r="D8017" s="10" t="str">
        <f ca="1">_xlfn.IFNA((VLOOKUP(A8017,'Fats and Greases'!A:B,2,FALSE)), "")</f>
        <v/>
      </c>
      <c r="E8017" s="10" t="str">
        <f ca="1">_xlfn.IFNA((VLOOKUP(A8017,'Fats and Greases'!C:D,2,FALSE)), "")</f>
        <v/>
      </c>
      <c r="F8017" s="10" t="str">
        <f ca="1">_xlfn.IFNA((VLOOKUP(A8017,'Fats and Greases'!E:F,2,FALSE)), "")</f>
        <v/>
      </c>
      <c r="G8017" s="10" t="str">
        <f ca="1">_xlfn.IFNA((VLOOKUP(A8017,'Fats and Greases'!G:H,2,FALSE)), "")</f>
        <v/>
      </c>
      <c r="H8017" s="10" t="str">
        <f ca="1">_xlfn.IFNA((VLOOKUP(A8017,'Fats and Greases'!I:J,2,FALSE)), "")</f>
        <v/>
      </c>
      <c r="I8017" s="10" t="str">
        <f ca="1">_xlfn.IFNA((VLOOKUP(A8017,'Fats and Greases'!K:L,2,FALSE)), "")</f>
        <v/>
      </c>
      <c r="J8017" s="10" t="str">
        <f ca="1">_xlfn.IFNA((VLOOKUP(A8017,'Fats and Greases'!M:N,2,FALSE)), "")</f>
        <v/>
      </c>
      <c r="K8017" s="10" t="str">
        <f ca="1">_xlfn.IFNA((VLOOKUP($A8017,'Fats and Greases'!O:P,2,FALSE)), "")</f>
        <v/>
      </c>
      <c r="L8017" s="10" t="str">
        <f ca="1">_xlfn.IFNA((VLOOKUP($A8017,'Fats and Greases'!Q:R,2,FALSE)), "")</f>
        <v/>
      </c>
      <c r="M8017" s="10" t="str">
        <f ca="1">_xlfn.IFNA((VLOOKUP($A8017,'Fats and Greases'!S:T,2,FALSE)), "")</f>
        <v/>
      </c>
    </row>
    <row r="8018" spans="1:13" x14ac:dyDescent="0.2">
      <c r="A8018" s="18">
        <v>48008</v>
      </c>
      <c r="B8018" s="19">
        <f t="shared" si="250"/>
        <v>6</v>
      </c>
      <c r="C8018" s="19">
        <f t="shared" si="251"/>
        <v>2031</v>
      </c>
      <c r="D8018" s="10" t="str">
        <f ca="1">_xlfn.IFNA((VLOOKUP(A8018,'Fats and Greases'!A:B,2,FALSE)), "")</f>
        <v/>
      </c>
      <c r="E8018" s="10" t="str">
        <f ca="1">_xlfn.IFNA((VLOOKUP(A8018,'Fats and Greases'!C:D,2,FALSE)), "")</f>
        <v/>
      </c>
      <c r="F8018" s="10" t="str">
        <f ca="1">_xlfn.IFNA((VLOOKUP(A8018,'Fats and Greases'!E:F,2,FALSE)), "")</f>
        <v/>
      </c>
      <c r="G8018" s="10" t="str">
        <f ca="1">_xlfn.IFNA((VLOOKUP(A8018,'Fats and Greases'!G:H,2,FALSE)), "")</f>
        <v/>
      </c>
      <c r="H8018" s="10" t="str">
        <f ca="1">_xlfn.IFNA((VLOOKUP(A8018,'Fats and Greases'!I:J,2,FALSE)), "")</f>
        <v/>
      </c>
      <c r="I8018" s="10" t="str">
        <f ca="1">_xlfn.IFNA((VLOOKUP(A8018,'Fats and Greases'!K:L,2,FALSE)), "")</f>
        <v/>
      </c>
      <c r="J8018" s="10" t="str">
        <f ca="1">_xlfn.IFNA((VLOOKUP(A8018,'Fats and Greases'!M:N,2,FALSE)), "")</f>
        <v/>
      </c>
      <c r="K8018" s="10" t="str">
        <f ca="1">_xlfn.IFNA((VLOOKUP($A8018,'Fats and Greases'!O:P,2,FALSE)), "")</f>
        <v/>
      </c>
      <c r="L8018" s="10" t="str">
        <f ca="1">_xlfn.IFNA((VLOOKUP($A8018,'Fats and Greases'!Q:R,2,FALSE)), "")</f>
        <v/>
      </c>
      <c r="M8018" s="10" t="str">
        <f ca="1">_xlfn.IFNA((VLOOKUP($A8018,'Fats and Greases'!S:T,2,FALSE)), "")</f>
        <v/>
      </c>
    </row>
    <row r="8019" spans="1:13" x14ac:dyDescent="0.2">
      <c r="A8019" s="18">
        <v>48009</v>
      </c>
      <c r="B8019" s="19">
        <f t="shared" si="250"/>
        <v>6</v>
      </c>
      <c r="C8019" s="19">
        <f t="shared" si="251"/>
        <v>2031</v>
      </c>
      <c r="D8019" s="10" t="str">
        <f ca="1">_xlfn.IFNA((VLOOKUP(A8019,'Fats and Greases'!A:B,2,FALSE)), "")</f>
        <v/>
      </c>
      <c r="E8019" s="10" t="str">
        <f ca="1">_xlfn.IFNA((VLOOKUP(A8019,'Fats and Greases'!C:D,2,FALSE)), "")</f>
        <v/>
      </c>
      <c r="F8019" s="10" t="str">
        <f ca="1">_xlfn.IFNA((VLOOKUP(A8019,'Fats and Greases'!E:F,2,FALSE)), "")</f>
        <v/>
      </c>
      <c r="G8019" s="10" t="str">
        <f ca="1">_xlfn.IFNA((VLOOKUP(A8019,'Fats and Greases'!G:H,2,FALSE)), "")</f>
        <v/>
      </c>
      <c r="H8019" s="10" t="str">
        <f ca="1">_xlfn.IFNA((VLOOKUP(A8019,'Fats and Greases'!I:J,2,FALSE)), "")</f>
        <v/>
      </c>
      <c r="I8019" s="10" t="str">
        <f ca="1">_xlfn.IFNA((VLOOKUP(A8019,'Fats and Greases'!K:L,2,FALSE)), "")</f>
        <v/>
      </c>
      <c r="J8019" s="10" t="str">
        <f ca="1">_xlfn.IFNA((VLOOKUP(A8019,'Fats and Greases'!M:N,2,FALSE)), "")</f>
        <v/>
      </c>
      <c r="K8019" s="10" t="str">
        <f ca="1">_xlfn.IFNA((VLOOKUP($A8019,'Fats and Greases'!O:P,2,FALSE)), "")</f>
        <v/>
      </c>
      <c r="L8019" s="10" t="str">
        <f ca="1">_xlfn.IFNA((VLOOKUP($A8019,'Fats and Greases'!Q:R,2,FALSE)), "")</f>
        <v/>
      </c>
      <c r="M8019" s="10" t="str">
        <f ca="1">_xlfn.IFNA((VLOOKUP($A8019,'Fats and Greases'!S:T,2,FALSE)), "")</f>
        <v/>
      </c>
    </row>
    <row r="8020" spans="1:13" x14ac:dyDescent="0.2">
      <c r="A8020" s="18">
        <v>48010</v>
      </c>
      <c r="B8020" s="19">
        <f t="shared" si="250"/>
        <v>6</v>
      </c>
      <c r="C8020" s="19">
        <f t="shared" si="251"/>
        <v>2031</v>
      </c>
      <c r="D8020" s="10" t="str">
        <f ca="1">_xlfn.IFNA((VLOOKUP(A8020,'Fats and Greases'!A:B,2,FALSE)), "")</f>
        <v/>
      </c>
      <c r="E8020" s="10" t="str">
        <f ca="1">_xlfn.IFNA((VLOOKUP(A8020,'Fats and Greases'!C:D,2,FALSE)), "")</f>
        <v/>
      </c>
      <c r="F8020" s="10" t="str">
        <f ca="1">_xlfn.IFNA((VLOOKUP(A8020,'Fats and Greases'!E:F,2,FALSE)), "")</f>
        <v/>
      </c>
      <c r="G8020" s="10" t="str">
        <f ca="1">_xlfn.IFNA((VLOOKUP(A8020,'Fats and Greases'!G:H,2,FALSE)), "")</f>
        <v/>
      </c>
      <c r="H8020" s="10" t="str">
        <f ca="1">_xlfn.IFNA((VLOOKUP(A8020,'Fats and Greases'!I:J,2,FALSE)), "")</f>
        <v/>
      </c>
      <c r="I8020" s="10" t="str">
        <f ca="1">_xlfn.IFNA((VLOOKUP(A8020,'Fats and Greases'!K:L,2,FALSE)), "")</f>
        <v/>
      </c>
      <c r="J8020" s="10" t="str">
        <f ca="1">_xlfn.IFNA((VLOOKUP(A8020,'Fats and Greases'!M:N,2,FALSE)), "")</f>
        <v/>
      </c>
      <c r="K8020" s="10" t="str">
        <f ca="1">_xlfn.IFNA((VLOOKUP($A8020,'Fats and Greases'!O:P,2,FALSE)), "")</f>
        <v/>
      </c>
      <c r="L8020" s="10" t="str">
        <f ca="1">_xlfn.IFNA((VLOOKUP($A8020,'Fats and Greases'!Q:R,2,FALSE)), "")</f>
        <v/>
      </c>
      <c r="M8020" s="10" t="str">
        <f ca="1">_xlfn.IFNA((VLOOKUP($A8020,'Fats and Greases'!S:T,2,FALSE)), "")</f>
        <v/>
      </c>
    </row>
    <row r="8021" spans="1:13" x14ac:dyDescent="0.2">
      <c r="A8021" s="18">
        <v>48011</v>
      </c>
      <c r="B8021" s="19">
        <f t="shared" si="250"/>
        <v>6</v>
      </c>
      <c r="C8021" s="19">
        <f t="shared" si="251"/>
        <v>2031</v>
      </c>
      <c r="D8021" s="10" t="str">
        <f ca="1">_xlfn.IFNA((VLOOKUP(A8021,'Fats and Greases'!A:B,2,FALSE)), "")</f>
        <v/>
      </c>
      <c r="E8021" s="10" t="str">
        <f ca="1">_xlfn.IFNA((VLOOKUP(A8021,'Fats and Greases'!C:D,2,FALSE)), "")</f>
        <v/>
      </c>
      <c r="F8021" s="10" t="str">
        <f ca="1">_xlfn.IFNA((VLOOKUP(A8021,'Fats and Greases'!E:F,2,FALSE)), "")</f>
        <v/>
      </c>
      <c r="G8021" s="10" t="str">
        <f ca="1">_xlfn.IFNA((VLOOKUP(A8021,'Fats and Greases'!G:H,2,FALSE)), "")</f>
        <v/>
      </c>
      <c r="H8021" s="10" t="str">
        <f ca="1">_xlfn.IFNA((VLOOKUP(A8021,'Fats and Greases'!I:J,2,FALSE)), "")</f>
        <v/>
      </c>
      <c r="I8021" s="10" t="str">
        <f ca="1">_xlfn.IFNA((VLOOKUP(A8021,'Fats and Greases'!K:L,2,FALSE)), "")</f>
        <v/>
      </c>
      <c r="J8021" s="10" t="str">
        <f ca="1">_xlfn.IFNA((VLOOKUP(A8021,'Fats and Greases'!M:N,2,FALSE)), "")</f>
        <v/>
      </c>
      <c r="K8021" s="10" t="str">
        <f ca="1">_xlfn.IFNA((VLOOKUP($A8021,'Fats and Greases'!O:P,2,FALSE)), "")</f>
        <v/>
      </c>
      <c r="L8021" s="10" t="str">
        <f ca="1">_xlfn.IFNA((VLOOKUP($A8021,'Fats and Greases'!Q:R,2,FALSE)), "")</f>
        <v/>
      </c>
      <c r="M8021" s="10" t="str">
        <f ca="1">_xlfn.IFNA((VLOOKUP($A8021,'Fats and Greases'!S:T,2,FALSE)), "")</f>
        <v/>
      </c>
    </row>
    <row r="8022" spans="1:13" x14ac:dyDescent="0.2">
      <c r="A8022" s="18">
        <v>48012</v>
      </c>
      <c r="B8022" s="19">
        <f t="shared" si="250"/>
        <v>6</v>
      </c>
      <c r="C8022" s="19">
        <f t="shared" si="251"/>
        <v>2031</v>
      </c>
      <c r="D8022" s="10" t="str">
        <f ca="1">_xlfn.IFNA((VLOOKUP(A8022,'Fats and Greases'!A:B,2,FALSE)), "")</f>
        <v/>
      </c>
      <c r="E8022" s="10" t="str">
        <f ca="1">_xlfn.IFNA((VLOOKUP(A8022,'Fats and Greases'!C:D,2,FALSE)), "")</f>
        <v/>
      </c>
      <c r="F8022" s="10" t="str">
        <f ca="1">_xlfn.IFNA((VLOOKUP(A8022,'Fats and Greases'!E:F,2,FALSE)), "")</f>
        <v/>
      </c>
      <c r="G8022" s="10" t="str">
        <f ca="1">_xlfn.IFNA((VLOOKUP(A8022,'Fats and Greases'!G:H,2,FALSE)), "")</f>
        <v/>
      </c>
      <c r="H8022" s="10" t="str">
        <f ca="1">_xlfn.IFNA((VLOOKUP(A8022,'Fats and Greases'!I:J,2,FALSE)), "")</f>
        <v/>
      </c>
      <c r="I8022" s="10" t="str">
        <f ca="1">_xlfn.IFNA((VLOOKUP(A8022,'Fats and Greases'!K:L,2,FALSE)), "")</f>
        <v/>
      </c>
      <c r="J8022" s="10" t="str">
        <f ca="1">_xlfn.IFNA((VLOOKUP(A8022,'Fats and Greases'!M:N,2,FALSE)), "")</f>
        <v/>
      </c>
      <c r="K8022" s="10" t="str">
        <f ca="1">_xlfn.IFNA((VLOOKUP($A8022,'Fats and Greases'!O:P,2,FALSE)), "")</f>
        <v/>
      </c>
      <c r="L8022" s="10" t="str">
        <f ca="1">_xlfn.IFNA((VLOOKUP($A8022,'Fats and Greases'!Q:R,2,FALSE)), "")</f>
        <v/>
      </c>
      <c r="M8022" s="10" t="str">
        <f ca="1">_xlfn.IFNA((VLOOKUP($A8022,'Fats and Greases'!S:T,2,FALSE)), "")</f>
        <v/>
      </c>
    </row>
    <row r="8023" spans="1:13" x14ac:dyDescent="0.2">
      <c r="A8023" s="18">
        <v>48015</v>
      </c>
      <c r="B8023" s="19">
        <f t="shared" si="250"/>
        <v>6</v>
      </c>
      <c r="C8023" s="19">
        <f t="shared" si="251"/>
        <v>2031</v>
      </c>
      <c r="D8023" s="10" t="str">
        <f ca="1">_xlfn.IFNA((VLOOKUP(A8023,'Fats and Greases'!A:B,2,FALSE)), "")</f>
        <v/>
      </c>
      <c r="E8023" s="10" t="str">
        <f ca="1">_xlfn.IFNA((VLOOKUP(A8023,'Fats and Greases'!C:D,2,FALSE)), "")</f>
        <v/>
      </c>
      <c r="F8023" s="10" t="str">
        <f ca="1">_xlfn.IFNA((VLOOKUP(A8023,'Fats and Greases'!E:F,2,FALSE)), "")</f>
        <v/>
      </c>
      <c r="G8023" s="10" t="str">
        <f ca="1">_xlfn.IFNA((VLOOKUP(A8023,'Fats and Greases'!G:H,2,FALSE)), "")</f>
        <v/>
      </c>
      <c r="H8023" s="10" t="str">
        <f ca="1">_xlfn.IFNA((VLOOKUP(A8023,'Fats and Greases'!I:J,2,FALSE)), "")</f>
        <v/>
      </c>
      <c r="I8023" s="10" t="str">
        <f ca="1">_xlfn.IFNA((VLOOKUP(A8023,'Fats and Greases'!K:L,2,FALSE)), "")</f>
        <v/>
      </c>
      <c r="J8023" s="10" t="str">
        <f ca="1">_xlfn.IFNA((VLOOKUP(A8023,'Fats and Greases'!M:N,2,FALSE)), "")</f>
        <v/>
      </c>
      <c r="K8023" s="10" t="str">
        <f ca="1">_xlfn.IFNA((VLOOKUP($A8023,'Fats and Greases'!O:P,2,FALSE)), "")</f>
        <v/>
      </c>
      <c r="L8023" s="10" t="str">
        <f ca="1">_xlfn.IFNA((VLOOKUP($A8023,'Fats and Greases'!Q:R,2,FALSE)), "")</f>
        <v/>
      </c>
      <c r="M8023" s="10" t="str">
        <f ca="1">_xlfn.IFNA((VLOOKUP($A8023,'Fats and Greases'!S:T,2,FALSE)), "")</f>
        <v/>
      </c>
    </row>
    <row r="8024" spans="1:13" x14ac:dyDescent="0.2">
      <c r="A8024" s="18">
        <v>48016</v>
      </c>
      <c r="B8024" s="19">
        <f t="shared" si="250"/>
        <v>6</v>
      </c>
      <c r="C8024" s="19">
        <f t="shared" si="251"/>
        <v>2031</v>
      </c>
      <c r="D8024" s="10" t="str">
        <f ca="1">_xlfn.IFNA((VLOOKUP(A8024,'Fats and Greases'!A:B,2,FALSE)), "")</f>
        <v/>
      </c>
      <c r="E8024" s="10" t="str">
        <f ca="1">_xlfn.IFNA((VLOOKUP(A8024,'Fats and Greases'!C:D,2,FALSE)), "")</f>
        <v/>
      </c>
      <c r="F8024" s="10" t="str">
        <f ca="1">_xlfn.IFNA((VLOOKUP(A8024,'Fats and Greases'!E:F,2,FALSE)), "")</f>
        <v/>
      </c>
      <c r="G8024" s="10" t="str">
        <f ca="1">_xlfn.IFNA((VLOOKUP(A8024,'Fats and Greases'!G:H,2,FALSE)), "")</f>
        <v/>
      </c>
      <c r="H8024" s="10" t="str">
        <f ca="1">_xlfn.IFNA((VLOOKUP(A8024,'Fats and Greases'!I:J,2,FALSE)), "")</f>
        <v/>
      </c>
      <c r="I8024" s="10" t="str">
        <f ca="1">_xlfn.IFNA((VLOOKUP(A8024,'Fats and Greases'!K:L,2,FALSE)), "")</f>
        <v/>
      </c>
      <c r="J8024" s="10" t="str">
        <f ca="1">_xlfn.IFNA((VLOOKUP(A8024,'Fats and Greases'!M:N,2,FALSE)), "")</f>
        <v/>
      </c>
      <c r="K8024" s="10" t="str">
        <f ca="1">_xlfn.IFNA((VLOOKUP($A8024,'Fats and Greases'!O:P,2,FALSE)), "")</f>
        <v/>
      </c>
      <c r="L8024" s="10" t="str">
        <f ca="1">_xlfn.IFNA((VLOOKUP($A8024,'Fats and Greases'!Q:R,2,FALSE)), "")</f>
        <v/>
      </c>
      <c r="M8024" s="10" t="str">
        <f ca="1">_xlfn.IFNA((VLOOKUP($A8024,'Fats and Greases'!S:T,2,FALSE)), "")</f>
        <v/>
      </c>
    </row>
    <row r="8025" spans="1:13" x14ac:dyDescent="0.2">
      <c r="A8025" s="18">
        <v>48017</v>
      </c>
      <c r="B8025" s="19">
        <f t="shared" si="250"/>
        <v>6</v>
      </c>
      <c r="C8025" s="19">
        <f t="shared" si="251"/>
        <v>2031</v>
      </c>
      <c r="D8025" s="10" t="str">
        <f ca="1">_xlfn.IFNA((VLOOKUP(A8025,'Fats and Greases'!A:B,2,FALSE)), "")</f>
        <v/>
      </c>
      <c r="E8025" s="10" t="str">
        <f ca="1">_xlfn.IFNA((VLOOKUP(A8025,'Fats and Greases'!C:D,2,FALSE)), "")</f>
        <v/>
      </c>
      <c r="F8025" s="10" t="str">
        <f ca="1">_xlfn.IFNA((VLOOKUP(A8025,'Fats and Greases'!E:F,2,FALSE)), "")</f>
        <v/>
      </c>
      <c r="G8025" s="10" t="str">
        <f ca="1">_xlfn.IFNA((VLOOKUP(A8025,'Fats and Greases'!G:H,2,FALSE)), "")</f>
        <v/>
      </c>
      <c r="H8025" s="10" t="str">
        <f ca="1">_xlfn.IFNA((VLOOKUP(A8025,'Fats and Greases'!I:J,2,FALSE)), "")</f>
        <v/>
      </c>
      <c r="I8025" s="10" t="str">
        <f ca="1">_xlfn.IFNA((VLOOKUP(A8025,'Fats and Greases'!K:L,2,FALSE)), "")</f>
        <v/>
      </c>
      <c r="J8025" s="10" t="str">
        <f ca="1">_xlfn.IFNA((VLOOKUP(A8025,'Fats and Greases'!M:N,2,FALSE)), "")</f>
        <v/>
      </c>
      <c r="K8025" s="10" t="str">
        <f ca="1">_xlfn.IFNA((VLOOKUP($A8025,'Fats and Greases'!O:P,2,FALSE)), "")</f>
        <v/>
      </c>
      <c r="L8025" s="10" t="str">
        <f ca="1">_xlfn.IFNA((VLOOKUP($A8025,'Fats and Greases'!Q:R,2,FALSE)), "")</f>
        <v/>
      </c>
      <c r="M8025" s="10" t="str">
        <f ca="1">_xlfn.IFNA((VLOOKUP($A8025,'Fats and Greases'!S:T,2,FALSE)), "")</f>
        <v/>
      </c>
    </row>
    <row r="8026" spans="1:13" x14ac:dyDescent="0.2">
      <c r="A8026" s="18">
        <v>48018</v>
      </c>
      <c r="B8026" s="19">
        <f t="shared" si="250"/>
        <v>6</v>
      </c>
      <c r="C8026" s="19">
        <f t="shared" si="251"/>
        <v>2031</v>
      </c>
      <c r="D8026" s="10" t="str">
        <f ca="1">_xlfn.IFNA((VLOOKUP(A8026,'Fats and Greases'!A:B,2,FALSE)), "")</f>
        <v/>
      </c>
      <c r="E8026" s="10" t="str">
        <f ca="1">_xlfn.IFNA((VLOOKUP(A8026,'Fats and Greases'!C:D,2,FALSE)), "")</f>
        <v/>
      </c>
      <c r="F8026" s="10" t="str">
        <f ca="1">_xlfn.IFNA((VLOOKUP(A8026,'Fats and Greases'!E:F,2,FALSE)), "")</f>
        <v/>
      </c>
      <c r="G8026" s="10" t="str">
        <f ca="1">_xlfn.IFNA((VLOOKUP(A8026,'Fats and Greases'!G:H,2,FALSE)), "")</f>
        <v/>
      </c>
      <c r="H8026" s="10" t="str">
        <f ca="1">_xlfn.IFNA((VLOOKUP(A8026,'Fats and Greases'!I:J,2,FALSE)), "")</f>
        <v/>
      </c>
      <c r="I8026" s="10" t="str">
        <f ca="1">_xlfn.IFNA((VLOOKUP(A8026,'Fats and Greases'!K:L,2,FALSE)), "")</f>
        <v/>
      </c>
      <c r="J8026" s="10" t="str">
        <f ca="1">_xlfn.IFNA((VLOOKUP(A8026,'Fats and Greases'!M:N,2,FALSE)), "")</f>
        <v/>
      </c>
      <c r="K8026" s="10" t="str">
        <f ca="1">_xlfn.IFNA((VLOOKUP($A8026,'Fats and Greases'!O:P,2,FALSE)), "")</f>
        <v/>
      </c>
      <c r="L8026" s="10" t="str">
        <f ca="1">_xlfn.IFNA((VLOOKUP($A8026,'Fats and Greases'!Q:R,2,FALSE)), "")</f>
        <v/>
      </c>
      <c r="M8026" s="10" t="str">
        <f ca="1">_xlfn.IFNA((VLOOKUP($A8026,'Fats and Greases'!S:T,2,FALSE)), "")</f>
        <v/>
      </c>
    </row>
    <row r="8027" spans="1:13" x14ac:dyDescent="0.2">
      <c r="A8027" s="18">
        <v>48019</v>
      </c>
      <c r="B8027" s="19">
        <f t="shared" si="250"/>
        <v>6</v>
      </c>
      <c r="C8027" s="19">
        <f t="shared" si="251"/>
        <v>2031</v>
      </c>
      <c r="D8027" s="10" t="str">
        <f ca="1">_xlfn.IFNA((VLOOKUP(A8027,'Fats and Greases'!A:B,2,FALSE)), "")</f>
        <v/>
      </c>
      <c r="E8027" s="10" t="str">
        <f ca="1">_xlfn.IFNA((VLOOKUP(A8027,'Fats and Greases'!C:D,2,FALSE)), "")</f>
        <v/>
      </c>
      <c r="F8027" s="10" t="str">
        <f ca="1">_xlfn.IFNA((VLOOKUP(A8027,'Fats and Greases'!E:F,2,FALSE)), "")</f>
        <v/>
      </c>
      <c r="G8027" s="10" t="str">
        <f ca="1">_xlfn.IFNA((VLOOKUP(A8027,'Fats and Greases'!G:H,2,FALSE)), "")</f>
        <v/>
      </c>
      <c r="H8027" s="10" t="str">
        <f ca="1">_xlfn.IFNA((VLOOKUP(A8027,'Fats and Greases'!I:J,2,FALSE)), "")</f>
        <v/>
      </c>
      <c r="I8027" s="10" t="str">
        <f ca="1">_xlfn.IFNA((VLOOKUP(A8027,'Fats and Greases'!K:L,2,FALSE)), "")</f>
        <v/>
      </c>
      <c r="J8027" s="10" t="str">
        <f ca="1">_xlfn.IFNA((VLOOKUP(A8027,'Fats and Greases'!M:N,2,FALSE)), "")</f>
        <v/>
      </c>
      <c r="K8027" s="10" t="str">
        <f ca="1">_xlfn.IFNA((VLOOKUP($A8027,'Fats and Greases'!O:P,2,FALSE)), "")</f>
        <v/>
      </c>
      <c r="L8027" s="10" t="str">
        <f ca="1">_xlfn.IFNA((VLOOKUP($A8027,'Fats and Greases'!Q:R,2,FALSE)), "")</f>
        <v/>
      </c>
      <c r="M8027" s="10" t="str">
        <f ca="1">_xlfn.IFNA((VLOOKUP($A8027,'Fats and Greases'!S:T,2,FALSE)), "")</f>
        <v/>
      </c>
    </row>
    <row r="8028" spans="1:13" x14ac:dyDescent="0.2">
      <c r="A8028" s="18">
        <v>48022</v>
      </c>
      <c r="B8028" s="19">
        <f t="shared" si="250"/>
        <v>6</v>
      </c>
      <c r="C8028" s="19">
        <f t="shared" si="251"/>
        <v>2031</v>
      </c>
      <c r="D8028" s="10" t="str">
        <f ca="1">_xlfn.IFNA((VLOOKUP(A8028,'Fats and Greases'!A:B,2,FALSE)), "")</f>
        <v/>
      </c>
      <c r="E8028" s="10" t="str">
        <f ca="1">_xlfn.IFNA((VLOOKUP(A8028,'Fats and Greases'!C:D,2,FALSE)), "")</f>
        <v/>
      </c>
      <c r="F8028" s="10" t="str">
        <f ca="1">_xlfn.IFNA((VLOOKUP(A8028,'Fats and Greases'!E:F,2,FALSE)), "")</f>
        <v/>
      </c>
      <c r="G8028" s="10" t="str">
        <f ca="1">_xlfn.IFNA((VLOOKUP(A8028,'Fats and Greases'!G:H,2,FALSE)), "")</f>
        <v/>
      </c>
      <c r="H8028" s="10" t="str">
        <f ca="1">_xlfn.IFNA((VLOOKUP(A8028,'Fats and Greases'!I:J,2,FALSE)), "")</f>
        <v/>
      </c>
      <c r="I8028" s="10" t="str">
        <f ca="1">_xlfn.IFNA((VLOOKUP(A8028,'Fats and Greases'!K:L,2,FALSE)), "")</f>
        <v/>
      </c>
      <c r="J8028" s="10" t="str">
        <f ca="1">_xlfn.IFNA((VLOOKUP(A8028,'Fats and Greases'!M:N,2,FALSE)), "")</f>
        <v/>
      </c>
      <c r="K8028" s="10" t="str">
        <f ca="1">_xlfn.IFNA((VLOOKUP($A8028,'Fats and Greases'!O:P,2,FALSE)), "")</f>
        <v/>
      </c>
      <c r="L8028" s="10" t="str">
        <f ca="1">_xlfn.IFNA((VLOOKUP($A8028,'Fats and Greases'!Q:R,2,FALSE)), "")</f>
        <v/>
      </c>
      <c r="M8028" s="10" t="str">
        <f ca="1">_xlfn.IFNA((VLOOKUP($A8028,'Fats and Greases'!S:T,2,FALSE)), "")</f>
        <v/>
      </c>
    </row>
    <row r="8029" spans="1:13" x14ac:dyDescent="0.2">
      <c r="A8029" s="18">
        <v>48023</v>
      </c>
      <c r="B8029" s="19">
        <f t="shared" si="250"/>
        <v>6</v>
      </c>
      <c r="C8029" s="19">
        <f t="shared" si="251"/>
        <v>2031</v>
      </c>
      <c r="D8029" s="10" t="str">
        <f ca="1">_xlfn.IFNA((VLOOKUP(A8029,'Fats and Greases'!A:B,2,FALSE)), "")</f>
        <v/>
      </c>
      <c r="E8029" s="10" t="str">
        <f ca="1">_xlfn.IFNA((VLOOKUP(A8029,'Fats and Greases'!C:D,2,FALSE)), "")</f>
        <v/>
      </c>
      <c r="F8029" s="10" t="str">
        <f ca="1">_xlfn.IFNA((VLOOKUP(A8029,'Fats and Greases'!E:F,2,FALSE)), "")</f>
        <v/>
      </c>
      <c r="G8029" s="10" t="str">
        <f ca="1">_xlfn.IFNA((VLOOKUP(A8029,'Fats and Greases'!G:H,2,FALSE)), "")</f>
        <v/>
      </c>
      <c r="H8029" s="10" t="str">
        <f ca="1">_xlfn.IFNA((VLOOKUP(A8029,'Fats and Greases'!I:J,2,FALSE)), "")</f>
        <v/>
      </c>
      <c r="I8029" s="10" t="str">
        <f ca="1">_xlfn.IFNA((VLOOKUP(A8029,'Fats and Greases'!K:L,2,FALSE)), "")</f>
        <v/>
      </c>
      <c r="J8029" s="10" t="str">
        <f ca="1">_xlfn.IFNA((VLOOKUP(A8029,'Fats and Greases'!M:N,2,FALSE)), "")</f>
        <v/>
      </c>
      <c r="K8029" s="10" t="str">
        <f ca="1">_xlfn.IFNA((VLOOKUP($A8029,'Fats and Greases'!O:P,2,FALSE)), "")</f>
        <v/>
      </c>
      <c r="L8029" s="10" t="str">
        <f ca="1">_xlfn.IFNA((VLOOKUP($A8029,'Fats and Greases'!Q:R,2,FALSE)), "")</f>
        <v/>
      </c>
      <c r="M8029" s="10" t="str">
        <f ca="1">_xlfn.IFNA((VLOOKUP($A8029,'Fats and Greases'!S:T,2,FALSE)), "")</f>
        <v/>
      </c>
    </row>
    <row r="8030" spans="1:13" x14ac:dyDescent="0.2">
      <c r="A8030" s="18">
        <v>48024</v>
      </c>
      <c r="B8030" s="19">
        <f t="shared" si="250"/>
        <v>6</v>
      </c>
      <c r="C8030" s="19">
        <f t="shared" si="251"/>
        <v>2031</v>
      </c>
      <c r="D8030" s="10" t="str">
        <f ca="1">_xlfn.IFNA((VLOOKUP(A8030,'Fats and Greases'!A:B,2,FALSE)), "")</f>
        <v/>
      </c>
      <c r="E8030" s="10" t="str">
        <f ca="1">_xlfn.IFNA((VLOOKUP(A8030,'Fats and Greases'!C:D,2,FALSE)), "")</f>
        <v/>
      </c>
      <c r="F8030" s="10" t="str">
        <f ca="1">_xlfn.IFNA((VLOOKUP(A8030,'Fats and Greases'!E:F,2,FALSE)), "")</f>
        <v/>
      </c>
      <c r="G8030" s="10" t="str">
        <f ca="1">_xlfn.IFNA((VLOOKUP(A8030,'Fats and Greases'!G:H,2,FALSE)), "")</f>
        <v/>
      </c>
      <c r="H8030" s="10" t="str">
        <f ca="1">_xlfn.IFNA((VLOOKUP(A8030,'Fats and Greases'!I:J,2,FALSE)), "")</f>
        <v/>
      </c>
      <c r="I8030" s="10" t="str">
        <f ca="1">_xlfn.IFNA((VLOOKUP(A8030,'Fats and Greases'!K:L,2,FALSE)), "")</f>
        <v/>
      </c>
      <c r="J8030" s="10" t="str">
        <f ca="1">_xlfn.IFNA((VLOOKUP(A8030,'Fats and Greases'!M:N,2,FALSE)), "")</f>
        <v/>
      </c>
      <c r="K8030" s="10" t="str">
        <f ca="1">_xlfn.IFNA((VLOOKUP($A8030,'Fats and Greases'!O:P,2,FALSE)), "")</f>
        <v/>
      </c>
      <c r="L8030" s="10" t="str">
        <f ca="1">_xlfn.IFNA((VLOOKUP($A8030,'Fats and Greases'!Q:R,2,FALSE)), "")</f>
        <v/>
      </c>
      <c r="M8030" s="10" t="str">
        <f ca="1">_xlfn.IFNA((VLOOKUP($A8030,'Fats and Greases'!S:T,2,FALSE)), "")</f>
        <v/>
      </c>
    </row>
    <row r="8031" spans="1:13" x14ac:dyDescent="0.2">
      <c r="A8031" s="18">
        <v>48025</v>
      </c>
      <c r="B8031" s="19">
        <f t="shared" si="250"/>
        <v>6</v>
      </c>
      <c r="C8031" s="19">
        <f t="shared" si="251"/>
        <v>2031</v>
      </c>
      <c r="D8031" s="10" t="str">
        <f ca="1">_xlfn.IFNA((VLOOKUP(A8031,'Fats and Greases'!A:B,2,FALSE)), "")</f>
        <v/>
      </c>
      <c r="E8031" s="10" t="str">
        <f ca="1">_xlfn.IFNA((VLOOKUP(A8031,'Fats and Greases'!C:D,2,FALSE)), "")</f>
        <v/>
      </c>
      <c r="F8031" s="10" t="str">
        <f ca="1">_xlfn.IFNA((VLOOKUP(A8031,'Fats and Greases'!E:F,2,FALSE)), "")</f>
        <v/>
      </c>
      <c r="G8031" s="10" t="str">
        <f ca="1">_xlfn.IFNA((VLOOKUP(A8031,'Fats and Greases'!G:H,2,FALSE)), "")</f>
        <v/>
      </c>
      <c r="H8031" s="10" t="str">
        <f ca="1">_xlfn.IFNA((VLOOKUP(A8031,'Fats and Greases'!I:J,2,FALSE)), "")</f>
        <v/>
      </c>
      <c r="I8031" s="10" t="str">
        <f ca="1">_xlfn.IFNA((VLOOKUP(A8031,'Fats and Greases'!K:L,2,FALSE)), "")</f>
        <v/>
      </c>
      <c r="J8031" s="10" t="str">
        <f ca="1">_xlfn.IFNA((VLOOKUP(A8031,'Fats and Greases'!M:N,2,FALSE)), "")</f>
        <v/>
      </c>
      <c r="K8031" s="10" t="str">
        <f ca="1">_xlfn.IFNA((VLOOKUP($A8031,'Fats and Greases'!O:P,2,FALSE)), "")</f>
        <v/>
      </c>
      <c r="L8031" s="10" t="str">
        <f ca="1">_xlfn.IFNA((VLOOKUP($A8031,'Fats and Greases'!Q:R,2,FALSE)), "")</f>
        <v/>
      </c>
      <c r="M8031" s="10" t="str">
        <f ca="1">_xlfn.IFNA((VLOOKUP($A8031,'Fats and Greases'!S:T,2,FALSE)), "")</f>
        <v/>
      </c>
    </row>
    <row r="8032" spans="1:13" x14ac:dyDescent="0.2">
      <c r="A8032" s="18">
        <v>48026</v>
      </c>
      <c r="B8032" s="19">
        <f t="shared" si="250"/>
        <v>6</v>
      </c>
      <c r="C8032" s="19">
        <f t="shared" si="251"/>
        <v>2031</v>
      </c>
      <c r="D8032" s="10" t="str">
        <f ca="1">_xlfn.IFNA((VLOOKUP(A8032,'Fats and Greases'!A:B,2,FALSE)), "")</f>
        <v/>
      </c>
      <c r="E8032" s="10" t="str">
        <f ca="1">_xlfn.IFNA((VLOOKUP(A8032,'Fats and Greases'!C:D,2,FALSE)), "")</f>
        <v/>
      </c>
      <c r="F8032" s="10" t="str">
        <f ca="1">_xlfn.IFNA((VLOOKUP(A8032,'Fats and Greases'!E:F,2,FALSE)), "")</f>
        <v/>
      </c>
      <c r="G8032" s="10" t="str">
        <f ca="1">_xlfn.IFNA((VLOOKUP(A8032,'Fats and Greases'!G:H,2,FALSE)), "")</f>
        <v/>
      </c>
      <c r="H8032" s="10" t="str">
        <f ca="1">_xlfn.IFNA((VLOOKUP(A8032,'Fats and Greases'!I:J,2,FALSE)), "")</f>
        <v/>
      </c>
      <c r="I8032" s="10" t="str">
        <f ca="1">_xlfn.IFNA((VLOOKUP(A8032,'Fats and Greases'!K:L,2,FALSE)), "")</f>
        <v/>
      </c>
      <c r="J8032" s="10" t="str">
        <f ca="1">_xlfn.IFNA((VLOOKUP(A8032,'Fats and Greases'!M:N,2,FALSE)), "")</f>
        <v/>
      </c>
      <c r="K8032" s="10" t="str">
        <f ca="1">_xlfn.IFNA((VLOOKUP($A8032,'Fats and Greases'!O:P,2,FALSE)), "")</f>
        <v/>
      </c>
      <c r="L8032" s="10" t="str">
        <f ca="1">_xlfn.IFNA((VLOOKUP($A8032,'Fats and Greases'!Q:R,2,FALSE)), "")</f>
        <v/>
      </c>
      <c r="M8032" s="10" t="str">
        <f ca="1">_xlfn.IFNA((VLOOKUP($A8032,'Fats and Greases'!S:T,2,FALSE)), "")</f>
        <v/>
      </c>
    </row>
    <row r="8033" spans="1:13" x14ac:dyDescent="0.2">
      <c r="A8033" s="18">
        <v>48029</v>
      </c>
      <c r="B8033" s="19">
        <f t="shared" si="250"/>
        <v>6</v>
      </c>
      <c r="C8033" s="19">
        <f t="shared" si="251"/>
        <v>2031</v>
      </c>
      <c r="D8033" s="10" t="str">
        <f ca="1">_xlfn.IFNA((VLOOKUP(A8033,'Fats and Greases'!A:B,2,FALSE)), "")</f>
        <v/>
      </c>
      <c r="E8033" s="10" t="str">
        <f ca="1">_xlfn.IFNA((VLOOKUP(A8033,'Fats and Greases'!C:D,2,FALSE)), "")</f>
        <v/>
      </c>
      <c r="F8033" s="10" t="str">
        <f ca="1">_xlfn.IFNA((VLOOKUP(A8033,'Fats and Greases'!E:F,2,FALSE)), "")</f>
        <v/>
      </c>
      <c r="G8033" s="10" t="str">
        <f ca="1">_xlfn.IFNA((VLOOKUP(A8033,'Fats and Greases'!G:H,2,FALSE)), "")</f>
        <v/>
      </c>
      <c r="H8033" s="10" t="str">
        <f ca="1">_xlfn.IFNA((VLOOKUP(A8033,'Fats and Greases'!I:J,2,FALSE)), "")</f>
        <v/>
      </c>
      <c r="I8033" s="10" t="str">
        <f ca="1">_xlfn.IFNA((VLOOKUP(A8033,'Fats and Greases'!K:L,2,FALSE)), "")</f>
        <v/>
      </c>
      <c r="J8033" s="10" t="str">
        <f ca="1">_xlfn.IFNA((VLOOKUP(A8033,'Fats and Greases'!M:N,2,FALSE)), "")</f>
        <v/>
      </c>
      <c r="K8033" s="10" t="str">
        <f ca="1">_xlfn.IFNA((VLOOKUP($A8033,'Fats and Greases'!O:P,2,FALSE)), "")</f>
        <v/>
      </c>
      <c r="L8033" s="10" t="str">
        <f ca="1">_xlfn.IFNA((VLOOKUP($A8033,'Fats and Greases'!Q:R,2,FALSE)), "")</f>
        <v/>
      </c>
      <c r="M8033" s="10" t="str">
        <f ca="1">_xlfn.IFNA((VLOOKUP($A8033,'Fats and Greases'!S:T,2,FALSE)), "")</f>
        <v/>
      </c>
    </row>
    <row r="8034" spans="1:13" x14ac:dyDescent="0.2">
      <c r="A8034" s="18">
        <v>48030</v>
      </c>
      <c r="B8034" s="19">
        <f t="shared" si="250"/>
        <v>7</v>
      </c>
      <c r="C8034" s="19">
        <f t="shared" si="251"/>
        <v>2031</v>
      </c>
      <c r="D8034" s="10" t="str">
        <f ca="1">_xlfn.IFNA((VLOOKUP(A8034,'Fats and Greases'!A:B,2,FALSE)), "")</f>
        <v/>
      </c>
      <c r="E8034" s="10" t="str">
        <f ca="1">_xlfn.IFNA((VLOOKUP(A8034,'Fats and Greases'!C:D,2,FALSE)), "")</f>
        <v/>
      </c>
      <c r="F8034" s="10" t="str">
        <f ca="1">_xlfn.IFNA((VLOOKUP(A8034,'Fats and Greases'!E:F,2,FALSE)), "")</f>
        <v/>
      </c>
      <c r="G8034" s="10" t="str">
        <f ca="1">_xlfn.IFNA((VLOOKUP(A8034,'Fats and Greases'!G:H,2,FALSE)), "")</f>
        <v/>
      </c>
      <c r="H8034" s="10" t="str">
        <f ca="1">_xlfn.IFNA((VLOOKUP(A8034,'Fats and Greases'!I:J,2,FALSE)), "")</f>
        <v/>
      </c>
      <c r="I8034" s="10" t="str">
        <f ca="1">_xlfn.IFNA((VLOOKUP(A8034,'Fats and Greases'!K:L,2,FALSE)), "")</f>
        <v/>
      </c>
      <c r="J8034" s="10" t="str">
        <f ca="1">_xlfn.IFNA((VLOOKUP(A8034,'Fats and Greases'!M:N,2,FALSE)), "")</f>
        <v/>
      </c>
      <c r="K8034" s="10" t="str">
        <f ca="1">_xlfn.IFNA((VLOOKUP($A8034,'Fats and Greases'!O:P,2,FALSE)), "")</f>
        <v/>
      </c>
      <c r="L8034" s="10" t="str">
        <f ca="1">_xlfn.IFNA((VLOOKUP($A8034,'Fats and Greases'!Q:R,2,FALSE)), "")</f>
        <v/>
      </c>
      <c r="M8034" s="10" t="str">
        <f ca="1">_xlfn.IFNA((VLOOKUP($A8034,'Fats and Greases'!S:T,2,FALSE)), "")</f>
        <v/>
      </c>
    </row>
    <row r="8035" spans="1:13" x14ac:dyDescent="0.2">
      <c r="A8035" s="18">
        <v>48031</v>
      </c>
      <c r="B8035" s="19">
        <f t="shared" si="250"/>
        <v>7</v>
      </c>
      <c r="C8035" s="19">
        <f t="shared" si="251"/>
        <v>2031</v>
      </c>
      <c r="D8035" s="10" t="str">
        <f ca="1">_xlfn.IFNA((VLOOKUP(A8035,'Fats and Greases'!A:B,2,FALSE)), "")</f>
        <v/>
      </c>
      <c r="E8035" s="10" t="str">
        <f ca="1">_xlfn.IFNA((VLOOKUP(A8035,'Fats and Greases'!C:D,2,FALSE)), "")</f>
        <v/>
      </c>
      <c r="F8035" s="10" t="str">
        <f ca="1">_xlfn.IFNA((VLOOKUP(A8035,'Fats and Greases'!E:F,2,FALSE)), "")</f>
        <v/>
      </c>
      <c r="G8035" s="10" t="str">
        <f ca="1">_xlfn.IFNA((VLOOKUP(A8035,'Fats and Greases'!G:H,2,FALSE)), "")</f>
        <v/>
      </c>
      <c r="H8035" s="10" t="str">
        <f ca="1">_xlfn.IFNA((VLOOKUP(A8035,'Fats and Greases'!I:J,2,FALSE)), "")</f>
        <v/>
      </c>
      <c r="I8035" s="10" t="str">
        <f ca="1">_xlfn.IFNA((VLOOKUP(A8035,'Fats and Greases'!K:L,2,FALSE)), "")</f>
        <v/>
      </c>
      <c r="J8035" s="10" t="str">
        <f ca="1">_xlfn.IFNA((VLOOKUP(A8035,'Fats and Greases'!M:N,2,FALSE)), "")</f>
        <v/>
      </c>
      <c r="K8035" s="10" t="str">
        <f ca="1">_xlfn.IFNA((VLOOKUP($A8035,'Fats and Greases'!O:P,2,FALSE)), "")</f>
        <v/>
      </c>
      <c r="L8035" s="10" t="str">
        <f ca="1">_xlfn.IFNA((VLOOKUP($A8035,'Fats and Greases'!Q:R,2,FALSE)), "")</f>
        <v/>
      </c>
      <c r="M8035" s="10" t="str">
        <f ca="1">_xlfn.IFNA((VLOOKUP($A8035,'Fats and Greases'!S:T,2,FALSE)), "")</f>
        <v/>
      </c>
    </row>
    <row r="8036" spans="1:13" x14ac:dyDescent="0.2">
      <c r="A8036" s="18">
        <v>48032</v>
      </c>
      <c r="B8036" s="19">
        <f t="shared" si="250"/>
        <v>7</v>
      </c>
      <c r="C8036" s="19">
        <f t="shared" si="251"/>
        <v>2031</v>
      </c>
      <c r="D8036" s="10" t="str">
        <f ca="1">_xlfn.IFNA((VLOOKUP(A8036,'Fats and Greases'!A:B,2,FALSE)), "")</f>
        <v/>
      </c>
      <c r="E8036" s="10" t="str">
        <f ca="1">_xlfn.IFNA((VLOOKUP(A8036,'Fats and Greases'!C:D,2,FALSE)), "")</f>
        <v/>
      </c>
      <c r="F8036" s="10" t="str">
        <f ca="1">_xlfn.IFNA((VLOOKUP(A8036,'Fats and Greases'!E:F,2,FALSE)), "")</f>
        <v/>
      </c>
      <c r="G8036" s="10" t="str">
        <f ca="1">_xlfn.IFNA((VLOOKUP(A8036,'Fats and Greases'!G:H,2,FALSE)), "")</f>
        <v/>
      </c>
      <c r="H8036" s="10" t="str">
        <f ca="1">_xlfn.IFNA((VLOOKUP(A8036,'Fats and Greases'!I:J,2,FALSE)), "")</f>
        <v/>
      </c>
      <c r="I8036" s="10" t="str">
        <f ca="1">_xlfn.IFNA((VLOOKUP(A8036,'Fats and Greases'!K:L,2,FALSE)), "")</f>
        <v/>
      </c>
      <c r="J8036" s="10" t="str">
        <f ca="1">_xlfn.IFNA((VLOOKUP(A8036,'Fats and Greases'!M:N,2,FALSE)), "")</f>
        <v/>
      </c>
      <c r="K8036" s="10" t="str">
        <f ca="1">_xlfn.IFNA((VLOOKUP($A8036,'Fats and Greases'!O:P,2,FALSE)), "")</f>
        <v/>
      </c>
      <c r="L8036" s="10" t="str">
        <f ca="1">_xlfn.IFNA((VLOOKUP($A8036,'Fats and Greases'!Q:R,2,FALSE)), "")</f>
        <v/>
      </c>
      <c r="M8036" s="10" t="str">
        <f ca="1">_xlfn.IFNA((VLOOKUP($A8036,'Fats and Greases'!S:T,2,FALSE)), "")</f>
        <v/>
      </c>
    </row>
    <row r="8037" spans="1:13" x14ac:dyDescent="0.2">
      <c r="A8037" s="18">
        <v>48033</v>
      </c>
      <c r="B8037" s="19">
        <f t="shared" si="250"/>
        <v>7</v>
      </c>
      <c r="C8037" s="19">
        <f t="shared" si="251"/>
        <v>2031</v>
      </c>
      <c r="D8037" s="10" t="str">
        <f ca="1">_xlfn.IFNA((VLOOKUP(A8037,'Fats and Greases'!A:B,2,FALSE)), "")</f>
        <v/>
      </c>
      <c r="E8037" s="10" t="str">
        <f ca="1">_xlfn.IFNA((VLOOKUP(A8037,'Fats and Greases'!C:D,2,FALSE)), "")</f>
        <v/>
      </c>
      <c r="F8037" s="10" t="str">
        <f ca="1">_xlfn.IFNA((VLOOKUP(A8037,'Fats and Greases'!E:F,2,FALSE)), "")</f>
        <v/>
      </c>
      <c r="G8037" s="10" t="str">
        <f ca="1">_xlfn.IFNA((VLOOKUP(A8037,'Fats and Greases'!G:H,2,FALSE)), "")</f>
        <v/>
      </c>
      <c r="H8037" s="10" t="str">
        <f ca="1">_xlfn.IFNA((VLOOKUP(A8037,'Fats and Greases'!I:J,2,FALSE)), "")</f>
        <v/>
      </c>
      <c r="I8037" s="10" t="str">
        <f ca="1">_xlfn.IFNA((VLOOKUP(A8037,'Fats and Greases'!K:L,2,FALSE)), "")</f>
        <v/>
      </c>
      <c r="J8037" s="10" t="str">
        <f ca="1">_xlfn.IFNA((VLOOKUP(A8037,'Fats and Greases'!M:N,2,FALSE)), "")</f>
        <v/>
      </c>
      <c r="K8037" s="10" t="str">
        <f ca="1">_xlfn.IFNA((VLOOKUP($A8037,'Fats and Greases'!O:P,2,FALSE)), "")</f>
        <v/>
      </c>
      <c r="L8037" s="10" t="str">
        <f ca="1">_xlfn.IFNA((VLOOKUP($A8037,'Fats and Greases'!Q:R,2,FALSE)), "")</f>
        <v/>
      </c>
      <c r="M8037" s="10" t="str">
        <f ca="1">_xlfn.IFNA((VLOOKUP($A8037,'Fats and Greases'!S:T,2,FALSE)), "")</f>
        <v/>
      </c>
    </row>
    <row r="8038" spans="1:13" x14ac:dyDescent="0.2">
      <c r="A8038" s="18">
        <v>48036</v>
      </c>
      <c r="B8038" s="19">
        <f t="shared" si="250"/>
        <v>7</v>
      </c>
      <c r="C8038" s="19">
        <f t="shared" si="251"/>
        <v>2031</v>
      </c>
      <c r="D8038" s="10" t="str">
        <f ca="1">_xlfn.IFNA((VLOOKUP(A8038,'Fats and Greases'!A:B,2,FALSE)), "")</f>
        <v/>
      </c>
      <c r="E8038" s="10" t="str">
        <f ca="1">_xlfn.IFNA((VLOOKUP(A8038,'Fats and Greases'!C:D,2,FALSE)), "")</f>
        <v/>
      </c>
      <c r="F8038" s="10" t="str">
        <f ca="1">_xlfn.IFNA((VLOOKUP(A8038,'Fats and Greases'!E:F,2,FALSE)), "")</f>
        <v/>
      </c>
      <c r="G8038" s="10" t="str">
        <f ca="1">_xlfn.IFNA((VLOOKUP(A8038,'Fats and Greases'!G:H,2,FALSE)), "")</f>
        <v/>
      </c>
      <c r="H8038" s="10" t="str">
        <f ca="1">_xlfn.IFNA((VLOOKUP(A8038,'Fats and Greases'!I:J,2,FALSE)), "")</f>
        <v/>
      </c>
      <c r="I8038" s="10" t="str">
        <f ca="1">_xlfn.IFNA((VLOOKUP(A8038,'Fats and Greases'!K:L,2,FALSE)), "")</f>
        <v/>
      </c>
      <c r="J8038" s="10" t="str">
        <f ca="1">_xlfn.IFNA((VLOOKUP(A8038,'Fats and Greases'!M:N,2,FALSE)), "")</f>
        <v/>
      </c>
      <c r="K8038" s="10" t="str">
        <f ca="1">_xlfn.IFNA((VLOOKUP($A8038,'Fats and Greases'!O:P,2,FALSE)), "")</f>
        <v/>
      </c>
      <c r="L8038" s="10" t="str">
        <f ca="1">_xlfn.IFNA((VLOOKUP($A8038,'Fats and Greases'!Q:R,2,FALSE)), "")</f>
        <v/>
      </c>
      <c r="M8038" s="10" t="str">
        <f ca="1">_xlfn.IFNA((VLOOKUP($A8038,'Fats and Greases'!S:T,2,FALSE)), "")</f>
        <v/>
      </c>
    </row>
    <row r="8039" spans="1:13" x14ac:dyDescent="0.2">
      <c r="A8039" s="18">
        <v>48037</v>
      </c>
      <c r="B8039" s="19">
        <f t="shared" si="250"/>
        <v>7</v>
      </c>
      <c r="C8039" s="19">
        <f t="shared" si="251"/>
        <v>2031</v>
      </c>
      <c r="D8039" s="10" t="str">
        <f ca="1">_xlfn.IFNA((VLOOKUP(A8039,'Fats and Greases'!A:B,2,FALSE)), "")</f>
        <v/>
      </c>
      <c r="E8039" s="10" t="str">
        <f ca="1">_xlfn.IFNA((VLOOKUP(A8039,'Fats and Greases'!C:D,2,FALSE)), "")</f>
        <v/>
      </c>
      <c r="F8039" s="10" t="str">
        <f ca="1">_xlfn.IFNA((VLOOKUP(A8039,'Fats and Greases'!E:F,2,FALSE)), "")</f>
        <v/>
      </c>
      <c r="G8039" s="10" t="str">
        <f ca="1">_xlfn.IFNA((VLOOKUP(A8039,'Fats and Greases'!G:H,2,FALSE)), "")</f>
        <v/>
      </c>
      <c r="H8039" s="10" t="str">
        <f ca="1">_xlfn.IFNA((VLOOKUP(A8039,'Fats and Greases'!I:J,2,FALSE)), "")</f>
        <v/>
      </c>
      <c r="I8039" s="10" t="str">
        <f ca="1">_xlfn.IFNA((VLOOKUP(A8039,'Fats and Greases'!K:L,2,FALSE)), "")</f>
        <v/>
      </c>
      <c r="J8039" s="10" t="str">
        <f ca="1">_xlfn.IFNA((VLOOKUP(A8039,'Fats and Greases'!M:N,2,FALSE)), "")</f>
        <v/>
      </c>
      <c r="K8039" s="10" t="str">
        <f ca="1">_xlfn.IFNA((VLOOKUP($A8039,'Fats and Greases'!O:P,2,FALSE)), "")</f>
        <v/>
      </c>
      <c r="L8039" s="10" t="str">
        <f ca="1">_xlfn.IFNA((VLOOKUP($A8039,'Fats and Greases'!Q:R,2,FALSE)), "")</f>
        <v/>
      </c>
      <c r="M8039" s="10" t="str">
        <f ca="1">_xlfn.IFNA((VLOOKUP($A8039,'Fats and Greases'!S:T,2,FALSE)), "")</f>
        <v/>
      </c>
    </row>
    <row r="8040" spans="1:13" x14ac:dyDescent="0.2">
      <c r="A8040" s="18">
        <v>48038</v>
      </c>
      <c r="B8040" s="19">
        <f t="shared" si="250"/>
        <v>7</v>
      </c>
      <c r="C8040" s="19">
        <f t="shared" si="251"/>
        <v>2031</v>
      </c>
      <c r="D8040" s="10" t="str">
        <f ca="1">_xlfn.IFNA((VLOOKUP(A8040,'Fats and Greases'!A:B,2,FALSE)), "")</f>
        <v/>
      </c>
      <c r="E8040" s="10" t="str">
        <f ca="1">_xlfn.IFNA((VLOOKUP(A8040,'Fats and Greases'!C:D,2,FALSE)), "")</f>
        <v/>
      </c>
      <c r="F8040" s="10" t="str">
        <f ca="1">_xlfn.IFNA((VLOOKUP(A8040,'Fats and Greases'!E:F,2,FALSE)), "")</f>
        <v/>
      </c>
      <c r="G8040" s="10" t="str">
        <f ca="1">_xlfn.IFNA((VLOOKUP(A8040,'Fats and Greases'!G:H,2,FALSE)), "")</f>
        <v/>
      </c>
      <c r="H8040" s="10" t="str">
        <f ca="1">_xlfn.IFNA((VLOOKUP(A8040,'Fats and Greases'!I:J,2,FALSE)), "")</f>
        <v/>
      </c>
      <c r="I8040" s="10" t="str">
        <f ca="1">_xlfn.IFNA((VLOOKUP(A8040,'Fats and Greases'!K:L,2,FALSE)), "")</f>
        <v/>
      </c>
      <c r="J8040" s="10" t="str">
        <f ca="1">_xlfn.IFNA((VLOOKUP(A8040,'Fats and Greases'!M:N,2,FALSE)), "")</f>
        <v/>
      </c>
      <c r="K8040" s="10" t="str">
        <f ca="1">_xlfn.IFNA((VLOOKUP($A8040,'Fats and Greases'!O:P,2,FALSE)), "")</f>
        <v/>
      </c>
      <c r="L8040" s="10" t="str">
        <f ca="1">_xlfn.IFNA((VLOOKUP($A8040,'Fats and Greases'!Q:R,2,FALSE)), "")</f>
        <v/>
      </c>
      <c r="M8040" s="10" t="str">
        <f ca="1">_xlfn.IFNA((VLOOKUP($A8040,'Fats and Greases'!S:T,2,FALSE)), "")</f>
        <v/>
      </c>
    </row>
    <row r="8041" spans="1:13" x14ac:dyDescent="0.2">
      <c r="A8041" s="18">
        <v>48039</v>
      </c>
      <c r="B8041" s="19">
        <f t="shared" si="250"/>
        <v>7</v>
      </c>
      <c r="C8041" s="19">
        <f t="shared" si="251"/>
        <v>2031</v>
      </c>
      <c r="D8041" s="10" t="str">
        <f ca="1">_xlfn.IFNA((VLOOKUP(A8041,'Fats and Greases'!A:B,2,FALSE)), "")</f>
        <v/>
      </c>
      <c r="E8041" s="10" t="str">
        <f ca="1">_xlfn.IFNA((VLOOKUP(A8041,'Fats and Greases'!C:D,2,FALSE)), "")</f>
        <v/>
      </c>
      <c r="F8041" s="10" t="str">
        <f ca="1">_xlfn.IFNA((VLOOKUP(A8041,'Fats and Greases'!E:F,2,FALSE)), "")</f>
        <v/>
      </c>
      <c r="G8041" s="10" t="str">
        <f ca="1">_xlfn.IFNA((VLOOKUP(A8041,'Fats and Greases'!G:H,2,FALSE)), "")</f>
        <v/>
      </c>
      <c r="H8041" s="10" t="str">
        <f ca="1">_xlfn.IFNA((VLOOKUP(A8041,'Fats and Greases'!I:J,2,FALSE)), "")</f>
        <v/>
      </c>
      <c r="I8041" s="10" t="str">
        <f ca="1">_xlfn.IFNA((VLOOKUP(A8041,'Fats and Greases'!K:L,2,FALSE)), "")</f>
        <v/>
      </c>
      <c r="J8041" s="10" t="str">
        <f ca="1">_xlfn.IFNA((VLOOKUP(A8041,'Fats and Greases'!M:N,2,FALSE)), "")</f>
        <v/>
      </c>
      <c r="K8041" s="10" t="str">
        <f ca="1">_xlfn.IFNA((VLOOKUP($A8041,'Fats and Greases'!O:P,2,FALSE)), "")</f>
        <v/>
      </c>
      <c r="L8041" s="10" t="str">
        <f ca="1">_xlfn.IFNA((VLOOKUP($A8041,'Fats and Greases'!Q:R,2,FALSE)), "")</f>
        <v/>
      </c>
      <c r="M8041" s="10" t="str">
        <f ca="1">_xlfn.IFNA((VLOOKUP($A8041,'Fats and Greases'!S:T,2,FALSE)), "")</f>
        <v/>
      </c>
    </row>
    <row r="8042" spans="1:13" x14ac:dyDescent="0.2">
      <c r="A8042" s="18">
        <v>48040</v>
      </c>
      <c r="B8042" s="19">
        <f t="shared" si="250"/>
        <v>7</v>
      </c>
      <c r="C8042" s="19">
        <f t="shared" si="251"/>
        <v>2031</v>
      </c>
      <c r="D8042" s="10" t="str">
        <f ca="1">_xlfn.IFNA((VLOOKUP(A8042,'Fats and Greases'!A:B,2,FALSE)), "")</f>
        <v/>
      </c>
      <c r="E8042" s="10" t="str">
        <f ca="1">_xlfn.IFNA((VLOOKUP(A8042,'Fats and Greases'!C:D,2,FALSE)), "")</f>
        <v/>
      </c>
      <c r="F8042" s="10" t="str">
        <f ca="1">_xlfn.IFNA((VLOOKUP(A8042,'Fats and Greases'!E:F,2,FALSE)), "")</f>
        <v/>
      </c>
      <c r="G8042" s="10" t="str">
        <f ca="1">_xlfn.IFNA((VLOOKUP(A8042,'Fats and Greases'!G:H,2,FALSE)), "")</f>
        <v/>
      </c>
      <c r="H8042" s="10" t="str">
        <f ca="1">_xlfn.IFNA((VLOOKUP(A8042,'Fats and Greases'!I:J,2,FALSE)), "")</f>
        <v/>
      </c>
      <c r="I8042" s="10" t="str">
        <f ca="1">_xlfn.IFNA((VLOOKUP(A8042,'Fats and Greases'!K:L,2,FALSE)), "")</f>
        <v/>
      </c>
      <c r="J8042" s="10" t="str">
        <f ca="1">_xlfn.IFNA((VLOOKUP(A8042,'Fats and Greases'!M:N,2,FALSE)), "")</f>
        <v/>
      </c>
      <c r="K8042" s="10" t="str">
        <f ca="1">_xlfn.IFNA((VLOOKUP($A8042,'Fats and Greases'!O:P,2,FALSE)), "")</f>
        <v/>
      </c>
      <c r="L8042" s="10" t="str">
        <f ca="1">_xlfn.IFNA((VLOOKUP($A8042,'Fats and Greases'!Q:R,2,FALSE)), "")</f>
        <v/>
      </c>
      <c r="M8042" s="10" t="str">
        <f ca="1">_xlfn.IFNA((VLOOKUP($A8042,'Fats and Greases'!S:T,2,FALSE)), "")</f>
        <v/>
      </c>
    </row>
    <row r="8043" spans="1:13" x14ac:dyDescent="0.2">
      <c r="A8043" s="18">
        <v>48043</v>
      </c>
      <c r="B8043" s="19">
        <f t="shared" si="250"/>
        <v>7</v>
      </c>
      <c r="C8043" s="19">
        <f t="shared" si="251"/>
        <v>2031</v>
      </c>
      <c r="D8043" s="10" t="str">
        <f ca="1">_xlfn.IFNA((VLOOKUP(A8043,'Fats and Greases'!A:B,2,FALSE)), "")</f>
        <v/>
      </c>
      <c r="E8043" s="10" t="str">
        <f ca="1">_xlfn.IFNA((VLOOKUP(A8043,'Fats and Greases'!C:D,2,FALSE)), "")</f>
        <v/>
      </c>
      <c r="F8043" s="10" t="str">
        <f ca="1">_xlfn.IFNA((VLOOKUP(A8043,'Fats and Greases'!E:F,2,FALSE)), "")</f>
        <v/>
      </c>
      <c r="G8043" s="10" t="str">
        <f ca="1">_xlfn.IFNA((VLOOKUP(A8043,'Fats and Greases'!G:H,2,FALSE)), "")</f>
        <v/>
      </c>
      <c r="H8043" s="10" t="str">
        <f ca="1">_xlfn.IFNA((VLOOKUP(A8043,'Fats and Greases'!I:J,2,FALSE)), "")</f>
        <v/>
      </c>
      <c r="I8043" s="10" t="str">
        <f ca="1">_xlfn.IFNA((VLOOKUP(A8043,'Fats and Greases'!K:L,2,FALSE)), "")</f>
        <v/>
      </c>
      <c r="J8043" s="10" t="str">
        <f ca="1">_xlfn.IFNA((VLOOKUP(A8043,'Fats and Greases'!M:N,2,FALSE)), "")</f>
        <v/>
      </c>
      <c r="K8043" s="10" t="str">
        <f ca="1">_xlfn.IFNA((VLOOKUP($A8043,'Fats and Greases'!O:P,2,FALSE)), "")</f>
        <v/>
      </c>
      <c r="L8043" s="10" t="str">
        <f ca="1">_xlfn.IFNA((VLOOKUP($A8043,'Fats and Greases'!Q:R,2,FALSE)), "")</f>
        <v/>
      </c>
      <c r="M8043" s="10" t="str">
        <f ca="1">_xlfn.IFNA((VLOOKUP($A8043,'Fats and Greases'!S:T,2,FALSE)), "")</f>
        <v/>
      </c>
    </row>
    <row r="8044" spans="1:13" x14ac:dyDescent="0.2">
      <c r="A8044" s="18">
        <v>48044</v>
      </c>
      <c r="B8044" s="19">
        <f t="shared" si="250"/>
        <v>7</v>
      </c>
      <c r="C8044" s="19">
        <f t="shared" si="251"/>
        <v>2031</v>
      </c>
      <c r="D8044" s="10" t="str">
        <f ca="1">_xlfn.IFNA((VLOOKUP(A8044,'Fats and Greases'!A:B,2,FALSE)), "")</f>
        <v/>
      </c>
      <c r="E8044" s="10" t="str">
        <f ca="1">_xlfn.IFNA((VLOOKUP(A8044,'Fats and Greases'!C:D,2,FALSE)), "")</f>
        <v/>
      </c>
      <c r="F8044" s="10" t="str">
        <f ca="1">_xlfn.IFNA((VLOOKUP(A8044,'Fats and Greases'!E:F,2,FALSE)), "")</f>
        <v/>
      </c>
      <c r="G8044" s="10" t="str">
        <f ca="1">_xlfn.IFNA((VLOOKUP(A8044,'Fats and Greases'!G:H,2,FALSE)), "")</f>
        <v/>
      </c>
      <c r="H8044" s="10" t="str">
        <f ca="1">_xlfn.IFNA((VLOOKUP(A8044,'Fats and Greases'!I:J,2,FALSE)), "")</f>
        <v/>
      </c>
      <c r="I8044" s="10" t="str">
        <f ca="1">_xlfn.IFNA((VLOOKUP(A8044,'Fats and Greases'!K:L,2,FALSE)), "")</f>
        <v/>
      </c>
      <c r="J8044" s="10" t="str">
        <f ca="1">_xlfn.IFNA((VLOOKUP(A8044,'Fats and Greases'!M:N,2,FALSE)), "")</f>
        <v/>
      </c>
      <c r="K8044" s="10" t="str">
        <f ca="1">_xlfn.IFNA((VLOOKUP($A8044,'Fats and Greases'!O:P,2,FALSE)), "")</f>
        <v/>
      </c>
      <c r="L8044" s="10" t="str">
        <f ca="1">_xlfn.IFNA((VLOOKUP($A8044,'Fats and Greases'!Q:R,2,FALSE)), "")</f>
        <v/>
      </c>
      <c r="M8044" s="10" t="str">
        <f ca="1">_xlfn.IFNA((VLOOKUP($A8044,'Fats and Greases'!S:T,2,FALSE)), "")</f>
        <v/>
      </c>
    </row>
    <row r="8045" spans="1:13" x14ac:dyDescent="0.2">
      <c r="A8045" s="18">
        <v>48045</v>
      </c>
      <c r="B8045" s="19">
        <f t="shared" si="250"/>
        <v>7</v>
      </c>
      <c r="C8045" s="19">
        <f t="shared" si="251"/>
        <v>2031</v>
      </c>
      <c r="D8045" s="10" t="str">
        <f ca="1">_xlfn.IFNA((VLOOKUP(A8045,'Fats and Greases'!A:B,2,FALSE)), "")</f>
        <v/>
      </c>
      <c r="E8045" s="10" t="str">
        <f ca="1">_xlfn.IFNA((VLOOKUP(A8045,'Fats and Greases'!C:D,2,FALSE)), "")</f>
        <v/>
      </c>
      <c r="F8045" s="10" t="str">
        <f ca="1">_xlfn.IFNA((VLOOKUP(A8045,'Fats and Greases'!E:F,2,FALSE)), "")</f>
        <v/>
      </c>
      <c r="G8045" s="10" t="str">
        <f ca="1">_xlfn.IFNA((VLOOKUP(A8045,'Fats and Greases'!G:H,2,FALSE)), "")</f>
        <v/>
      </c>
      <c r="H8045" s="10" t="str">
        <f ca="1">_xlfn.IFNA((VLOOKUP(A8045,'Fats and Greases'!I:J,2,FALSE)), "")</f>
        <v/>
      </c>
      <c r="I8045" s="10" t="str">
        <f ca="1">_xlfn.IFNA((VLOOKUP(A8045,'Fats and Greases'!K:L,2,FALSE)), "")</f>
        <v/>
      </c>
      <c r="J8045" s="10" t="str">
        <f ca="1">_xlfn.IFNA((VLOOKUP(A8045,'Fats and Greases'!M:N,2,FALSE)), "")</f>
        <v/>
      </c>
      <c r="K8045" s="10" t="str">
        <f ca="1">_xlfn.IFNA((VLOOKUP($A8045,'Fats and Greases'!O:P,2,FALSE)), "")</f>
        <v/>
      </c>
      <c r="L8045" s="10" t="str">
        <f ca="1">_xlfn.IFNA((VLOOKUP($A8045,'Fats and Greases'!Q:R,2,FALSE)), "")</f>
        <v/>
      </c>
      <c r="M8045" s="10" t="str">
        <f ca="1">_xlfn.IFNA((VLOOKUP($A8045,'Fats and Greases'!S:T,2,FALSE)), "")</f>
        <v/>
      </c>
    </row>
    <row r="8046" spans="1:13" x14ac:dyDescent="0.2">
      <c r="A8046" s="18">
        <v>48046</v>
      </c>
      <c r="B8046" s="19">
        <f t="shared" si="250"/>
        <v>7</v>
      </c>
      <c r="C8046" s="19">
        <f t="shared" si="251"/>
        <v>2031</v>
      </c>
      <c r="D8046" s="10" t="str">
        <f ca="1">_xlfn.IFNA((VLOOKUP(A8046,'Fats and Greases'!A:B,2,FALSE)), "")</f>
        <v/>
      </c>
      <c r="E8046" s="10" t="str">
        <f ca="1">_xlfn.IFNA((VLOOKUP(A8046,'Fats and Greases'!C:D,2,FALSE)), "")</f>
        <v/>
      </c>
      <c r="F8046" s="10" t="str">
        <f ca="1">_xlfn.IFNA((VLOOKUP(A8046,'Fats and Greases'!E:F,2,FALSE)), "")</f>
        <v/>
      </c>
      <c r="G8046" s="10" t="str">
        <f ca="1">_xlfn.IFNA((VLOOKUP(A8046,'Fats and Greases'!G:H,2,FALSE)), "")</f>
        <v/>
      </c>
      <c r="H8046" s="10" t="str">
        <f ca="1">_xlfn.IFNA((VLOOKUP(A8046,'Fats and Greases'!I:J,2,FALSE)), "")</f>
        <v/>
      </c>
      <c r="I8046" s="10" t="str">
        <f ca="1">_xlfn.IFNA((VLOOKUP(A8046,'Fats and Greases'!K:L,2,FALSE)), "")</f>
        <v/>
      </c>
      <c r="J8046" s="10" t="str">
        <f ca="1">_xlfn.IFNA((VLOOKUP(A8046,'Fats and Greases'!M:N,2,FALSE)), "")</f>
        <v/>
      </c>
      <c r="K8046" s="10" t="str">
        <f ca="1">_xlfn.IFNA((VLOOKUP($A8046,'Fats and Greases'!O:P,2,FALSE)), "")</f>
        <v/>
      </c>
      <c r="L8046" s="10" t="str">
        <f ca="1">_xlfn.IFNA((VLOOKUP($A8046,'Fats and Greases'!Q:R,2,FALSE)), "")</f>
        <v/>
      </c>
      <c r="M8046" s="10" t="str">
        <f ca="1">_xlfn.IFNA((VLOOKUP($A8046,'Fats and Greases'!S:T,2,FALSE)), "")</f>
        <v/>
      </c>
    </row>
    <row r="8047" spans="1:13" x14ac:dyDescent="0.2">
      <c r="A8047" s="18">
        <v>48047</v>
      </c>
      <c r="B8047" s="19">
        <f t="shared" si="250"/>
        <v>7</v>
      </c>
      <c r="C8047" s="19">
        <f t="shared" si="251"/>
        <v>2031</v>
      </c>
      <c r="D8047" s="10" t="str">
        <f ca="1">_xlfn.IFNA((VLOOKUP(A8047,'Fats and Greases'!A:B,2,FALSE)), "")</f>
        <v/>
      </c>
      <c r="E8047" s="10" t="str">
        <f ca="1">_xlfn.IFNA((VLOOKUP(A8047,'Fats and Greases'!C:D,2,FALSE)), "")</f>
        <v/>
      </c>
      <c r="F8047" s="10" t="str">
        <f ca="1">_xlfn.IFNA((VLOOKUP(A8047,'Fats and Greases'!E:F,2,FALSE)), "")</f>
        <v/>
      </c>
      <c r="G8047" s="10" t="str">
        <f ca="1">_xlfn.IFNA((VLOOKUP(A8047,'Fats and Greases'!G:H,2,FALSE)), "")</f>
        <v/>
      </c>
      <c r="H8047" s="10" t="str">
        <f ca="1">_xlfn.IFNA((VLOOKUP(A8047,'Fats and Greases'!I:J,2,FALSE)), "")</f>
        <v/>
      </c>
      <c r="I8047" s="10" t="str">
        <f ca="1">_xlfn.IFNA((VLOOKUP(A8047,'Fats and Greases'!K:L,2,FALSE)), "")</f>
        <v/>
      </c>
      <c r="J8047" s="10" t="str">
        <f ca="1">_xlfn.IFNA((VLOOKUP(A8047,'Fats and Greases'!M:N,2,FALSE)), "")</f>
        <v/>
      </c>
      <c r="K8047" s="10" t="str">
        <f ca="1">_xlfn.IFNA((VLOOKUP($A8047,'Fats and Greases'!O:P,2,FALSE)), "")</f>
        <v/>
      </c>
      <c r="L8047" s="10" t="str">
        <f ca="1">_xlfn.IFNA((VLOOKUP($A8047,'Fats and Greases'!Q:R,2,FALSE)), "")</f>
        <v/>
      </c>
      <c r="M8047" s="10" t="str">
        <f ca="1">_xlfn.IFNA((VLOOKUP($A8047,'Fats and Greases'!S:T,2,FALSE)), "")</f>
        <v/>
      </c>
    </row>
    <row r="8048" spans="1:13" x14ac:dyDescent="0.2">
      <c r="A8048" s="18">
        <v>48050</v>
      </c>
      <c r="B8048" s="19">
        <f t="shared" si="250"/>
        <v>7</v>
      </c>
      <c r="C8048" s="19">
        <f t="shared" si="251"/>
        <v>2031</v>
      </c>
      <c r="D8048" s="10" t="str">
        <f ca="1">_xlfn.IFNA((VLOOKUP(A8048,'Fats and Greases'!A:B,2,FALSE)), "")</f>
        <v/>
      </c>
      <c r="E8048" s="10" t="str">
        <f ca="1">_xlfn.IFNA((VLOOKUP(A8048,'Fats and Greases'!C:D,2,FALSE)), "")</f>
        <v/>
      </c>
      <c r="F8048" s="10" t="str">
        <f ca="1">_xlfn.IFNA((VLOOKUP(A8048,'Fats and Greases'!E:F,2,FALSE)), "")</f>
        <v/>
      </c>
      <c r="G8048" s="10" t="str">
        <f ca="1">_xlfn.IFNA((VLOOKUP(A8048,'Fats and Greases'!G:H,2,FALSE)), "")</f>
        <v/>
      </c>
      <c r="H8048" s="10" t="str">
        <f ca="1">_xlfn.IFNA((VLOOKUP(A8048,'Fats and Greases'!I:J,2,FALSE)), "")</f>
        <v/>
      </c>
      <c r="I8048" s="10" t="str">
        <f ca="1">_xlfn.IFNA((VLOOKUP(A8048,'Fats and Greases'!K:L,2,FALSE)), "")</f>
        <v/>
      </c>
      <c r="J8048" s="10" t="str">
        <f ca="1">_xlfn.IFNA((VLOOKUP(A8048,'Fats and Greases'!M:N,2,FALSE)), "")</f>
        <v/>
      </c>
      <c r="K8048" s="10" t="str">
        <f ca="1">_xlfn.IFNA((VLOOKUP($A8048,'Fats and Greases'!O:P,2,FALSE)), "")</f>
        <v/>
      </c>
      <c r="L8048" s="10" t="str">
        <f ca="1">_xlfn.IFNA((VLOOKUP($A8048,'Fats and Greases'!Q:R,2,FALSE)), "")</f>
        <v/>
      </c>
      <c r="M8048" s="10" t="str">
        <f ca="1">_xlfn.IFNA((VLOOKUP($A8048,'Fats and Greases'!S:T,2,FALSE)), "")</f>
        <v/>
      </c>
    </row>
    <row r="8049" spans="1:13" x14ac:dyDescent="0.2">
      <c r="A8049" s="18">
        <v>48051</v>
      </c>
      <c r="B8049" s="19">
        <f t="shared" si="250"/>
        <v>7</v>
      </c>
      <c r="C8049" s="19">
        <f t="shared" si="251"/>
        <v>2031</v>
      </c>
      <c r="D8049" s="10" t="str">
        <f ca="1">_xlfn.IFNA((VLOOKUP(A8049,'Fats and Greases'!A:B,2,FALSE)), "")</f>
        <v/>
      </c>
      <c r="E8049" s="10" t="str">
        <f ca="1">_xlfn.IFNA((VLOOKUP(A8049,'Fats and Greases'!C:D,2,FALSE)), "")</f>
        <v/>
      </c>
      <c r="F8049" s="10" t="str">
        <f ca="1">_xlfn.IFNA((VLOOKUP(A8049,'Fats and Greases'!E:F,2,FALSE)), "")</f>
        <v/>
      </c>
      <c r="G8049" s="10" t="str">
        <f ca="1">_xlfn.IFNA((VLOOKUP(A8049,'Fats and Greases'!G:H,2,FALSE)), "")</f>
        <v/>
      </c>
      <c r="H8049" s="10" t="str">
        <f ca="1">_xlfn.IFNA((VLOOKUP(A8049,'Fats and Greases'!I:J,2,FALSE)), "")</f>
        <v/>
      </c>
      <c r="I8049" s="10" t="str">
        <f ca="1">_xlfn.IFNA((VLOOKUP(A8049,'Fats and Greases'!K:L,2,FALSE)), "")</f>
        <v/>
      </c>
      <c r="J8049" s="10" t="str">
        <f ca="1">_xlfn.IFNA((VLOOKUP(A8049,'Fats and Greases'!M:N,2,FALSE)), "")</f>
        <v/>
      </c>
      <c r="K8049" s="10" t="str">
        <f ca="1">_xlfn.IFNA((VLOOKUP($A8049,'Fats and Greases'!O:P,2,FALSE)), "")</f>
        <v/>
      </c>
      <c r="L8049" s="10" t="str">
        <f ca="1">_xlfn.IFNA((VLOOKUP($A8049,'Fats and Greases'!Q:R,2,FALSE)), "")</f>
        <v/>
      </c>
      <c r="M8049" s="10" t="str">
        <f ca="1">_xlfn.IFNA((VLOOKUP($A8049,'Fats and Greases'!S:T,2,FALSE)), "")</f>
        <v/>
      </c>
    </row>
    <row r="8050" spans="1:13" x14ac:dyDescent="0.2">
      <c r="A8050" s="18">
        <v>48052</v>
      </c>
      <c r="B8050" s="19">
        <f t="shared" si="250"/>
        <v>7</v>
      </c>
      <c r="C8050" s="19">
        <f t="shared" si="251"/>
        <v>2031</v>
      </c>
      <c r="D8050" s="10" t="str">
        <f ca="1">_xlfn.IFNA((VLOOKUP(A8050,'Fats and Greases'!A:B,2,FALSE)), "")</f>
        <v/>
      </c>
      <c r="E8050" s="10" t="str">
        <f ca="1">_xlfn.IFNA((VLOOKUP(A8050,'Fats and Greases'!C:D,2,FALSE)), "")</f>
        <v/>
      </c>
      <c r="F8050" s="10" t="str">
        <f ca="1">_xlfn.IFNA((VLOOKUP(A8050,'Fats and Greases'!E:F,2,FALSE)), "")</f>
        <v/>
      </c>
      <c r="G8050" s="10" t="str">
        <f ca="1">_xlfn.IFNA((VLOOKUP(A8050,'Fats and Greases'!G:H,2,FALSE)), "")</f>
        <v/>
      </c>
      <c r="H8050" s="10" t="str">
        <f ca="1">_xlfn.IFNA((VLOOKUP(A8050,'Fats and Greases'!I:J,2,FALSE)), "")</f>
        <v/>
      </c>
      <c r="I8050" s="10" t="str">
        <f ca="1">_xlfn.IFNA((VLOOKUP(A8050,'Fats and Greases'!K:L,2,FALSE)), "")</f>
        <v/>
      </c>
      <c r="J8050" s="10" t="str">
        <f ca="1">_xlfn.IFNA((VLOOKUP(A8050,'Fats and Greases'!M:N,2,FALSE)), "")</f>
        <v/>
      </c>
      <c r="K8050" s="10" t="str">
        <f ca="1">_xlfn.IFNA((VLOOKUP($A8050,'Fats and Greases'!O:P,2,FALSE)), "")</f>
        <v/>
      </c>
      <c r="L8050" s="10" t="str">
        <f ca="1">_xlfn.IFNA((VLOOKUP($A8050,'Fats and Greases'!Q:R,2,FALSE)), "")</f>
        <v/>
      </c>
      <c r="M8050" s="10" t="str">
        <f ca="1">_xlfn.IFNA((VLOOKUP($A8050,'Fats and Greases'!S:T,2,FALSE)), "")</f>
        <v/>
      </c>
    </row>
    <row r="8051" spans="1:13" x14ac:dyDescent="0.2">
      <c r="A8051" s="18">
        <v>48053</v>
      </c>
      <c r="B8051" s="19">
        <f t="shared" si="250"/>
        <v>7</v>
      </c>
      <c r="C8051" s="19">
        <f t="shared" si="251"/>
        <v>2031</v>
      </c>
      <c r="D8051" s="10" t="str">
        <f ca="1">_xlfn.IFNA((VLOOKUP(A8051,'Fats and Greases'!A:B,2,FALSE)), "")</f>
        <v/>
      </c>
      <c r="E8051" s="10" t="str">
        <f ca="1">_xlfn.IFNA((VLOOKUP(A8051,'Fats and Greases'!C:D,2,FALSE)), "")</f>
        <v/>
      </c>
      <c r="F8051" s="10" t="str">
        <f ca="1">_xlfn.IFNA((VLOOKUP(A8051,'Fats and Greases'!E:F,2,FALSE)), "")</f>
        <v/>
      </c>
      <c r="G8051" s="10" t="str">
        <f ca="1">_xlfn.IFNA((VLOOKUP(A8051,'Fats and Greases'!G:H,2,FALSE)), "")</f>
        <v/>
      </c>
      <c r="H8051" s="10" t="str">
        <f ca="1">_xlfn.IFNA((VLOOKUP(A8051,'Fats and Greases'!I:J,2,FALSE)), "")</f>
        <v/>
      </c>
      <c r="I8051" s="10" t="str">
        <f ca="1">_xlfn.IFNA((VLOOKUP(A8051,'Fats and Greases'!K:L,2,FALSE)), "")</f>
        <v/>
      </c>
      <c r="J8051" s="10" t="str">
        <f ca="1">_xlfn.IFNA((VLOOKUP(A8051,'Fats and Greases'!M:N,2,FALSE)), "")</f>
        <v/>
      </c>
      <c r="K8051" s="10" t="str">
        <f ca="1">_xlfn.IFNA((VLOOKUP($A8051,'Fats and Greases'!O:P,2,FALSE)), "")</f>
        <v/>
      </c>
      <c r="L8051" s="10" t="str">
        <f ca="1">_xlfn.IFNA((VLOOKUP($A8051,'Fats and Greases'!Q:R,2,FALSE)), "")</f>
        <v/>
      </c>
      <c r="M8051" s="10" t="str">
        <f ca="1">_xlfn.IFNA((VLOOKUP($A8051,'Fats and Greases'!S:T,2,FALSE)), "")</f>
        <v/>
      </c>
    </row>
    <row r="8052" spans="1:13" x14ac:dyDescent="0.2">
      <c r="A8052" s="18">
        <v>48054</v>
      </c>
      <c r="B8052" s="19">
        <f t="shared" si="250"/>
        <v>7</v>
      </c>
      <c r="C8052" s="19">
        <f t="shared" si="251"/>
        <v>2031</v>
      </c>
      <c r="D8052" s="10" t="str">
        <f ca="1">_xlfn.IFNA((VLOOKUP(A8052,'Fats and Greases'!A:B,2,FALSE)), "")</f>
        <v/>
      </c>
      <c r="E8052" s="10" t="str">
        <f ca="1">_xlfn.IFNA((VLOOKUP(A8052,'Fats and Greases'!C:D,2,FALSE)), "")</f>
        <v/>
      </c>
      <c r="F8052" s="10" t="str">
        <f ca="1">_xlfn.IFNA((VLOOKUP(A8052,'Fats and Greases'!E:F,2,FALSE)), "")</f>
        <v/>
      </c>
      <c r="G8052" s="10" t="str">
        <f ca="1">_xlfn.IFNA((VLOOKUP(A8052,'Fats and Greases'!G:H,2,FALSE)), "")</f>
        <v/>
      </c>
      <c r="H8052" s="10" t="str">
        <f ca="1">_xlfn.IFNA((VLOOKUP(A8052,'Fats and Greases'!I:J,2,FALSE)), "")</f>
        <v/>
      </c>
      <c r="I8052" s="10" t="str">
        <f ca="1">_xlfn.IFNA((VLOOKUP(A8052,'Fats and Greases'!K:L,2,FALSE)), "")</f>
        <v/>
      </c>
      <c r="J8052" s="10" t="str">
        <f ca="1">_xlfn.IFNA((VLOOKUP(A8052,'Fats and Greases'!M:N,2,FALSE)), "")</f>
        <v/>
      </c>
      <c r="K8052" s="10" t="str">
        <f ca="1">_xlfn.IFNA((VLOOKUP($A8052,'Fats and Greases'!O:P,2,FALSE)), "")</f>
        <v/>
      </c>
      <c r="L8052" s="10" t="str">
        <f ca="1">_xlfn.IFNA((VLOOKUP($A8052,'Fats and Greases'!Q:R,2,FALSE)), "")</f>
        <v/>
      </c>
      <c r="M8052" s="10" t="str">
        <f ca="1">_xlfn.IFNA((VLOOKUP($A8052,'Fats and Greases'!S:T,2,FALSE)), "")</f>
        <v/>
      </c>
    </row>
    <row r="8053" spans="1:13" x14ac:dyDescent="0.2">
      <c r="A8053" s="18">
        <v>48057</v>
      </c>
      <c r="B8053" s="19">
        <f t="shared" si="250"/>
        <v>7</v>
      </c>
      <c r="C8053" s="19">
        <f t="shared" si="251"/>
        <v>2031</v>
      </c>
      <c r="D8053" s="10" t="str">
        <f ca="1">_xlfn.IFNA((VLOOKUP(A8053,'Fats and Greases'!A:B,2,FALSE)), "")</f>
        <v/>
      </c>
      <c r="E8053" s="10" t="str">
        <f ca="1">_xlfn.IFNA((VLOOKUP(A8053,'Fats and Greases'!C:D,2,FALSE)), "")</f>
        <v/>
      </c>
      <c r="F8053" s="10" t="str">
        <f ca="1">_xlfn.IFNA((VLOOKUP(A8053,'Fats and Greases'!E:F,2,FALSE)), "")</f>
        <v/>
      </c>
      <c r="G8053" s="10" t="str">
        <f ca="1">_xlfn.IFNA((VLOOKUP(A8053,'Fats and Greases'!G:H,2,FALSE)), "")</f>
        <v/>
      </c>
      <c r="H8053" s="10" t="str">
        <f ca="1">_xlfn.IFNA((VLOOKUP(A8053,'Fats and Greases'!I:J,2,FALSE)), "")</f>
        <v/>
      </c>
      <c r="I8053" s="10" t="str">
        <f ca="1">_xlfn.IFNA((VLOOKUP(A8053,'Fats and Greases'!K:L,2,FALSE)), "")</f>
        <v/>
      </c>
      <c r="J8053" s="10" t="str">
        <f ca="1">_xlfn.IFNA((VLOOKUP(A8053,'Fats and Greases'!M:N,2,FALSE)), "")</f>
        <v/>
      </c>
      <c r="K8053" s="10" t="str">
        <f ca="1">_xlfn.IFNA((VLOOKUP($A8053,'Fats and Greases'!O:P,2,FALSE)), "")</f>
        <v/>
      </c>
      <c r="L8053" s="10" t="str">
        <f ca="1">_xlfn.IFNA((VLOOKUP($A8053,'Fats and Greases'!Q:R,2,FALSE)), "")</f>
        <v/>
      </c>
      <c r="M8053" s="10" t="str">
        <f ca="1">_xlfn.IFNA((VLOOKUP($A8053,'Fats and Greases'!S:T,2,FALSE)), "")</f>
        <v/>
      </c>
    </row>
    <row r="8054" spans="1:13" x14ac:dyDescent="0.2">
      <c r="A8054" s="18">
        <v>48058</v>
      </c>
      <c r="B8054" s="19">
        <f t="shared" si="250"/>
        <v>7</v>
      </c>
      <c r="C8054" s="19">
        <f t="shared" si="251"/>
        <v>2031</v>
      </c>
      <c r="D8054" s="10" t="str">
        <f ca="1">_xlfn.IFNA((VLOOKUP(A8054,'Fats and Greases'!A:B,2,FALSE)), "")</f>
        <v/>
      </c>
      <c r="E8054" s="10" t="str">
        <f ca="1">_xlfn.IFNA((VLOOKUP(A8054,'Fats and Greases'!C:D,2,FALSE)), "")</f>
        <v/>
      </c>
      <c r="F8054" s="10" t="str">
        <f ca="1">_xlfn.IFNA((VLOOKUP(A8054,'Fats and Greases'!E:F,2,FALSE)), "")</f>
        <v/>
      </c>
      <c r="G8054" s="10" t="str">
        <f ca="1">_xlfn.IFNA((VLOOKUP(A8054,'Fats and Greases'!G:H,2,FALSE)), "")</f>
        <v/>
      </c>
      <c r="H8054" s="10" t="str">
        <f ca="1">_xlfn.IFNA((VLOOKUP(A8054,'Fats and Greases'!I:J,2,FALSE)), "")</f>
        <v/>
      </c>
      <c r="I8054" s="10" t="str">
        <f ca="1">_xlfn.IFNA((VLOOKUP(A8054,'Fats and Greases'!K:L,2,FALSE)), "")</f>
        <v/>
      </c>
      <c r="J8054" s="10" t="str">
        <f ca="1">_xlfn.IFNA((VLOOKUP(A8054,'Fats and Greases'!M:N,2,FALSE)), "")</f>
        <v/>
      </c>
      <c r="K8054" s="10" t="str">
        <f ca="1">_xlfn.IFNA((VLOOKUP($A8054,'Fats and Greases'!O:P,2,FALSE)), "")</f>
        <v/>
      </c>
      <c r="L8054" s="10" t="str">
        <f ca="1">_xlfn.IFNA((VLOOKUP($A8054,'Fats and Greases'!Q:R,2,FALSE)), "")</f>
        <v/>
      </c>
      <c r="M8054" s="10" t="str">
        <f ca="1">_xlfn.IFNA((VLOOKUP($A8054,'Fats and Greases'!S:T,2,FALSE)), "")</f>
        <v/>
      </c>
    </row>
    <row r="8055" spans="1:13" x14ac:dyDescent="0.2">
      <c r="A8055" s="18">
        <v>48059</v>
      </c>
      <c r="B8055" s="19">
        <f t="shared" si="250"/>
        <v>7</v>
      </c>
      <c r="C8055" s="19">
        <f t="shared" si="251"/>
        <v>2031</v>
      </c>
      <c r="D8055" s="10" t="str">
        <f ca="1">_xlfn.IFNA((VLOOKUP(A8055,'Fats and Greases'!A:B,2,FALSE)), "")</f>
        <v/>
      </c>
      <c r="E8055" s="10" t="str">
        <f ca="1">_xlfn.IFNA((VLOOKUP(A8055,'Fats and Greases'!C:D,2,FALSE)), "")</f>
        <v/>
      </c>
      <c r="F8055" s="10" t="str">
        <f ca="1">_xlfn.IFNA((VLOOKUP(A8055,'Fats and Greases'!E:F,2,FALSE)), "")</f>
        <v/>
      </c>
      <c r="G8055" s="10" t="str">
        <f ca="1">_xlfn.IFNA((VLOOKUP(A8055,'Fats and Greases'!G:H,2,FALSE)), "")</f>
        <v/>
      </c>
      <c r="H8055" s="10" t="str">
        <f ca="1">_xlfn.IFNA((VLOOKUP(A8055,'Fats and Greases'!I:J,2,FALSE)), "")</f>
        <v/>
      </c>
      <c r="I8055" s="10" t="str">
        <f ca="1">_xlfn.IFNA((VLOOKUP(A8055,'Fats and Greases'!K:L,2,FALSE)), "")</f>
        <v/>
      </c>
      <c r="J8055" s="10" t="str">
        <f ca="1">_xlfn.IFNA((VLOOKUP(A8055,'Fats and Greases'!M:N,2,FALSE)), "")</f>
        <v/>
      </c>
      <c r="K8055" s="10" t="str">
        <f ca="1">_xlfn.IFNA((VLOOKUP($A8055,'Fats and Greases'!O:P,2,FALSE)), "")</f>
        <v/>
      </c>
      <c r="L8055" s="10" t="str">
        <f ca="1">_xlfn.IFNA((VLOOKUP($A8055,'Fats and Greases'!Q:R,2,FALSE)), "")</f>
        <v/>
      </c>
      <c r="M8055" s="10" t="str">
        <f ca="1">_xlfn.IFNA((VLOOKUP($A8055,'Fats and Greases'!S:T,2,FALSE)), "")</f>
        <v/>
      </c>
    </row>
    <row r="8056" spans="1:13" x14ac:dyDescent="0.2">
      <c r="A8056" s="18">
        <v>48060</v>
      </c>
      <c r="B8056" s="19">
        <f t="shared" si="250"/>
        <v>7</v>
      </c>
      <c r="C8056" s="19">
        <f t="shared" si="251"/>
        <v>2031</v>
      </c>
      <c r="D8056" s="10" t="str">
        <f ca="1">_xlfn.IFNA((VLOOKUP(A8056,'Fats and Greases'!A:B,2,FALSE)), "")</f>
        <v/>
      </c>
      <c r="E8056" s="10" t="str">
        <f ca="1">_xlfn.IFNA((VLOOKUP(A8056,'Fats and Greases'!C:D,2,FALSE)), "")</f>
        <v/>
      </c>
      <c r="F8056" s="10" t="str">
        <f ca="1">_xlfn.IFNA((VLOOKUP(A8056,'Fats and Greases'!E:F,2,FALSE)), "")</f>
        <v/>
      </c>
      <c r="G8056" s="10" t="str">
        <f ca="1">_xlfn.IFNA((VLOOKUP(A8056,'Fats and Greases'!G:H,2,FALSE)), "")</f>
        <v/>
      </c>
      <c r="H8056" s="10" t="str">
        <f ca="1">_xlfn.IFNA((VLOOKUP(A8056,'Fats and Greases'!I:J,2,FALSE)), "")</f>
        <v/>
      </c>
      <c r="I8056" s="10" t="str">
        <f ca="1">_xlfn.IFNA((VLOOKUP(A8056,'Fats and Greases'!K:L,2,FALSE)), "")</f>
        <v/>
      </c>
      <c r="J8056" s="10" t="str">
        <f ca="1">_xlfn.IFNA((VLOOKUP(A8056,'Fats and Greases'!M:N,2,FALSE)), "")</f>
        <v/>
      </c>
      <c r="K8056" s="10" t="str">
        <f ca="1">_xlfn.IFNA((VLOOKUP($A8056,'Fats and Greases'!O:P,2,FALSE)), "")</f>
        <v/>
      </c>
      <c r="L8056" s="10" t="str">
        <f ca="1">_xlfn.IFNA((VLOOKUP($A8056,'Fats and Greases'!Q:R,2,FALSE)), "")</f>
        <v/>
      </c>
      <c r="M8056" s="10" t="str">
        <f ca="1">_xlfn.IFNA((VLOOKUP($A8056,'Fats and Greases'!S:T,2,FALSE)), "")</f>
        <v/>
      </c>
    </row>
    <row r="8057" spans="1:13" x14ac:dyDescent="0.2">
      <c r="A8057" s="18">
        <v>48061</v>
      </c>
      <c r="B8057" s="19">
        <f t="shared" si="250"/>
        <v>8</v>
      </c>
      <c r="C8057" s="19">
        <f t="shared" si="251"/>
        <v>2031</v>
      </c>
      <c r="D8057" s="10" t="str">
        <f ca="1">_xlfn.IFNA((VLOOKUP(A8057,'Fats and Greases'!A:B,2,FALSE)), "")</f>
        <v/>
      </c>
      <c r="E8057" s="10" t="str">
        <f ca="1">_xlfn.IFNA((VLOOKUP(A8057,'Fats and Greases'!C:D,2,FALSE)), "")</f>
        <v/>
      </c>
      <c r="F8057" s="10" t="str">
        <f ca="1">_xlfn.IFNA((VLOOKUP(A8057,'Fats and Greases'!E:F,2,FALSE)), "")</f>
        <v/>
      </c>
      <c r="G8057" s="10" t="str">
        <f ca="1">_xlfn.IFNA((VLOOKUP(A8057,'Fats and Greases'!G:H,2,FALSE)), "")</f>
        <v/>
      </c>
      <c r="H8057" s="10" t="str">
        <f ca="1">_xlfn.IFNA((VLOOKUP(A8057,'Fats and Greases'!I:J,2,FALSE)), "")</f>
        <v/>
      </c>
      <c r="I8057" s="10" t="str">
        <f ca="1">_xlfn.IFNA((VLOOKUP(A8057,'Fats and Greases'!K:L,2,FALSE)), "")</f>
        <v/>
      </c>
      <c r="J8057" s="10" t="str">
        <f ca="1">_xlfn.IFNA((VLOOKUP(A8057,'Fats and Greases'!M:N,2,FALSE)), "")</f>
        <v/>
      </c>
      <c r="K8057" s="10" t="str">
        <f ca="1">_xlfn.IFNA((VLOOKUP($A8057,'Fats and Greases'!O:P,2,FALSE)), "")</f>
        <v/>
      </c>
      <c r="L8057" s="10" t="str">
        <f ca="1">_xlfn.IFNA((VLOOKUP($A8057,'Fats and Greases'!Q:R,2,FALSE)), "")</f>
        <v/>
      </c>
      <c r="M8057" s="10" t="str">
        <f ca="1">_xlfn.IFNA((VLOOKUP($A8057,'Fats and Greases'!S:T,2,FALSE)), "")</f>
        <v/>
      </c>
    </row>
    <row r="8058" spans="1:13" x14ac:dyDescent="0.2">
      <c r="A8058" s="18">
        <v>48064</v>
      </c>
      <c r="B8058" s="19">
        <f t="shared" si="250"/>
        <v>8</v>
      </c>
      <c r="C8058" s="19">
        <f t="shared" si="251"/>
        <v>2031</v>
      </c>
      <c r="D8058" s="10" t="str">
        <f ca="1">_xlfn.IFNA((VLOOKUP(A8058,'Fats and Greases'!A:B,2,FALSE)), "")</f>
        <v/>
      </c>
      <c r="E8058" s="10" t="str">
        <f ca="1">_xlfn.IFNA((VLOOKUP(A8058,'Fats and Greases'!C:D,2,FALSE)), "")</f>
        <v/>
      </c>
      <c r="F8058" s="10" t="str">
        <f ca="1">_xlfn.IFNA((VLOOKUP(A8058,'Fats and Greases'!E:F,2,FALSE)), "")</f>
        <v/>
      </c>
      <c r="G8058" s="10" t="str">
        <f ca="1">_xlfn.IFNA((VLOOKUP(A8058,'Fats and Greases'!G:H,2,FALSE)), "")</f>
        <v/>
      </c>
      <c r="H8058" s="10" t="str">
        <f ca="1">_xlfn.IFNA((VLOOKUP(A8058,'Fats and Greases'!I:J,2,FALSE)), "")</f>
        <v/>
      </c>
      <c r="I8058" s="10" t="str">
        <f ca="1">_xlfn.IFNA((VLOOKUP(A8058,'Fats and Greases'!K:L,2,FALSE)), "")</f>
        <v/>
      </c>
      <c r="J8058" s="10" t="str">
        <f ca="1">_xlfn.IFNA((VLOOKUP(A8058,'Fats and Greases'!M:N,2,FALSE)), "")</f>
        <v/>
      </c>
      <c r="K8058" s="10" t="str">
        <f ca="1">_xlfn.IFNA((VLOOKUP($A8058,'Fats and Greases'!O:P,2,FALSE)), "")</f>
        <v/>
      </c>
      <c r="L8058" s="10" t="str">
        <f ca="1">_xlfn.IFNA((VLOOKUP($A8058,'Fats and Greases'!Q:R,2,FALSE)), "")</f>
        <v/>
      </c>
      <c r="M8058" s="10" t="str">
        <f ca="1">_xlfn.IFNA((VLOOKUP($A8058,'Fats and Greases'!S:T,2,FALSE)), "")</f>
        <v/>
      </c>
    </row>
    <row r="8059" spans="1:13" x14ac:dyDescent="0.2">
      <c r="A8059" s="18">
        <v>48065</v>
      </c>
      <c r="B8059" s="19">
        <f t="shared" si="250"/>
        <v>8</v>
      </c>
      <c r="C8059" s="19">
        <f t="shared" si="251"/>
        <v>2031</v>
      </c>
      <c r="D8059" s="10" t="str">
        <f ca="1">_xlfn.IFNA((VLOOKUP(A8059,'Fats and Greases'!A:B,2,FALSE)), "")</f>
        <v/>
      </c>
      <c r="E8059" s="10" t="str">
        <f ca="1">_xlfn.IFNA((VLOOKUP(A8059,'Fats and Greases'!C:D,2,FALSE)), "")</f>
        <v/>
      </c>
      <c r="F8059" s="10" t="str">
        <f ca="1">_xlfn.IFNA((VLOOKUP(A8059,'Fats and Greases'!E:F,2,FALSE)), "")</f>
        <v/>
      </c>
      <c r="G8059" s="10" t="str">
        <f ca="1">_xlfn.IFNA((VLOOKUP(A8059,'Fats and Greases'!G:H,2,FALSE)), "")</f>
        <v/>
      </c>
      <c r="H8059" s="10" t="str">
        <f ca="1">_xlfn.IFNA((VLOOKUP(A8059,'Fats and Greases'!I:J,2,FALSE)), "")</f>
        <v/>
      </c>
      <c r="I8059" s="10" t="str">
        <f ca="1">_xlfn.IFNA((VLOOKUP(A8059,'Fats and Greases'!K:L,2,FALSE)), "")</f>
        <v/>
      </c>
      <c r="J8059" s="10" t="str">
        <f ca="1">_xlfn.IFNA((VLOOKUP(A8059,'Fats and Greases'!M:N,2,FALSE)), "")</f>
        <v/>
      </c>
      <c r="K8059" s="10" t="str">
        <f ca="1">_xlfn.IFNA((VLOOKUP($A8059,'Fats and Greases'!O:P,2,FALSE)), "")</f>
        <v/>
      </c>
      <c r="L8059" s="10" t="str">
        <f ca="1">_xlfn.IFNA((VLOOKUP($A8059,'Fats and Greases'!Q:R,2,FALSE)), "")</f>
        <v/>
      </c>
      <c r="M8059" s="10" t="str">
        <f ca="1">_xlfn.IFNA((VLOOKUP($A8059,'Fats and Greases'!S:T,2,FALSE)), "")</f>
        <v/>
      </c>
    </row>
    <row r="8060" spans="1:13" x14ac:dyDescent="0.2">
      <c r="A8060" s="18">
        <v>48066</v>
      </c>
      <c r="B8060" s="19">
        <f t="shared" si="250"/>
        <v>8</v>
      </c>
      <c r="C8060" s="19">
        <f t="shared" si="251"/>
        <v>2031</v>
      </c>
      <c r="D8060" s="10" t="str">
        <f ca="1">_xlfn.IFNA((VLOOKUP(A8060,'Fats and Greases'!A:B,2,FALSE)), "")</f>
        <v/>
      </c>
      <c r="E8060" s="10" t="str">
        <f ca="1">_xlfn.IFNA((VLOOKUP(A8060,'Fats and Greases'!C:D,2,FALSE)), "")</f>
        <v/>
      </c>
      <c r="F8060" s="10" t="str">
        <f ca="1">_xlfn.IFNA((VLOOKUP(A8060,'Fats and Greases'!E:F,2,FALSE)), "")</f>
        <v/>
      </c>
      <c r="G8060" s="10" t="str">
        <f ca="1">_xlfn.IFNA((VLOOKUP(A8060,'Fats and Greases'!G:H,2,FALSE)), "")</f>
        <v/>
      </c>
      <c r="H8060" s="10" t="str">
        <f ca="1">_xlfn.IFNA((VLOOKUP(A8060,'Fats and Greases'!I:J,2,FALSE)), "")</f>
        <v/>
      </c>
      <c r="I8060" s="10" t="str">
        <f ca="1">_xlfn.IFNA((VLOOKUP(A8060,'Fats and Greases'!K:L,2,FALSE)), "")</f>
        <v/>
      </c>
      <c r="J8060" s="10" t="str">
        <f ca="1">_xlfn.IFNA((VLOOKUP(A8060,'Fats and Greases'!M:N,2,FALSE)), "")</f>
        <v/>
      </c>
      <c r="K8060" s="10" t="str">
        <f ca="1">_xlfn.IFNA((VLOOKUP($A8060,'Fats and Greases'!O:P,2,FALSE)), "")</f>
        <v/>
      </c>
      <c r="L8060" s="10" t="str">
        <f ca="1">_xlfn.IFNA((VLOOKUP($A8060,'Fats and Greases'!Q:R,2,FALSE)), "")</f>
        <v/>
      </c>
      <c r="M8060" s="10" t="str">
        <f ca="1">_xlfn.IFNA((VLOOKUP($A8060,'Fats and Greases'!S:T,2,FALSE)), "")</f>
        <v/>
      </c>
    </row>
    <row r="8061" spans="1:13" x14ac:dyDescent="0.2">
      <c r="A8061" s="18">
        <v>48067</v>
      </c>
      <c r="B8061" s="19">
        <f t="shared" si="250"/>
        <v>8</v>
      </c>
      <c r="C8061" s="19">
        <f t="shared" si="251"/>
        <v>2031</v>
      </c>
      <c r="D8061" s="10" t="str">
        <f ca="1">_xlfn.IFNA((VLOOKUP(A8061,'Fats and Greases'!A:B,2,FALSE)), "")</f>
        <v/>
      </c>
      <c r="E8061" s="10" t="str">
        <f ca="1">_xlfn.IFNA((VLOOKUP(A8061,'Fats and Greases'!C:D,2,FALSE)), "")</f>
        <v/>
      </c>
      <c r="F8061" s="10" t="str">
        <f ca="1">_xlfn.IFNA((VLOOKUP(A8061,'Fats and Greases'!E:F,2,FALSE)), "")</f>
        <v/>
      </c>
      <c r="G8061" s="10" t="str">
        <f ca="1">_xlfn.IFNA((VLOOKUP(A8061,'Fats and Greases'!G:H,2,FALSE)), "")</f>
        <v/>
      </c>
      <c r="H8061" s="10" t="str">
        <f ca="1">_xlfn.IFNA((VLOOKUP(A8061,'Fats and Greases'!I:J,2,FALSE)), "")</f>
        <v/>
      </c>
      <c r="I8061" s="10" t="str">
        <f ca="1">_xlfn.IFNA((VLOOKUP(A8061,'Fats and Greases'!K:L,2,FALSE)), "")</f>
        <v/>
      </c>
      <c r="J8061" s="10" t="str">
        <f ca="1">_xlfn.IFNA((VLOOKUP(A8061,'Fats and Greases'!M:N,2,FALSE)), "")</f>
        <v/>
      </c>
      <c r="K8061" s="10" t="str">
        <f ca="1">_xlfn.IFNA((VLOOKUP($A8061,'Fats and Greases'!O:P,2,FALSE)), "")</f>
        <v/>
      </c>
      <c r="L8061" s="10" t="str">
        <f ca="1">_xlfn.IFNA((VLOOKUP($A8061,'Fats and Greases'!Q:R,2,FALSE)), "")</f>
        <v/>
      </c>
      <c r="M8061" s="10" t="str">
        <f ca="1">_xlfn.IFNA((VLOOKUP($A8061,'Fats and Greases'!S:T,2,FALSE)), "")</f>
        <v/>
      </c>
    </row>
    <row r="8062" spans="1:13" x14ac:dyDescent="0.2">
      <c r="A8062" s="18">
        <v>48068</v>
      </c>
      <c r="B8062" s="19">
        <f t="shared" si="250"/>
        <v>8</v>
      </c>
      <c r="C8062" s="19">
        <f t="shared" si="251"/>
        <v>2031</v>
      </c>
      <c r="D8062" s="10" t="str">
        <f ca="1">_xlfn.IFNA((VLOOKUP(A8062,'Fats and Greases'!A:B,2,FALSE)), "")</f>
        <v/>
      </c>
      <c r="E8062" s="10" t="str">
        <f ca="1">_xlfn.IFNA((VLOOKUP(A8062,'Fats and Greases'!C:D,2,FALSE)), "")</f>
        <v/>
      </c>
      <c r="F8062" s="10" t="str">
        <f ca="1">_xlfn.IFNA((VLOOKUP(A8062,'Fats and Greases'!E:F,2,FALSE)), "")</f>
        <v/>
      </c>
      <c r="G8062" s="10" t="str">
        <f ca="1">_xlfn.IFNA((VLOOKUP(A8062,'Fats and Greases'!G:H,2,FALSE)), "")</f>
        <v/>
      </c>
      <c r="H8062" s="10" t="str">
        <f ca="1">_xlfn.IFNA((VLOOKUP(A8062,'Fats and Greases'!I:J,2,FALSE)), "")</f>
        <v/>
      </c>
      <c r="I8062" s="10" t="str">
        <f ca="1">_xlfn.IFNA((VLOOKUP(A8062,'Fats and Greases'!K:L,2,FALSE)), "")</f>
        <v/>
      </c>
      <c r="J8062" s="10" t="str">
        <f ca="1">_xlfn.IFNA((VLOOKUP(A8062,'Fats and Greases'!M:N,2,FALSE)), "")</f>
        <v/>
      </c>
      <c r="K8062" s="10" t="str">
        <f ca="1">_xlfn.IFNA((VLOOKUP($A8062,'Fats and Greases'!O:P,2,FALSE)), "")</f>
        <v/>
      </c>
      <c r="L8062" s="10" t="str">
        <f ca="1">_xlfn.IFNA((VLOOKUP($A8062,'Fats and Greases'!Q:R,2,FALSE)), "")</f>
        <v/>
      </c>
      <c r="M8062" s="10" t="str">
        <f ca="1">_xlfn.IFNA((VLOOKUP($A8062,'Fats and Greases'!S:T,2,FALSE)), "")</f>
        <v/>
      </c>
    </row>
    <row r="8063" spans="1:13" x14ac:dyDescent="0.2">
      <c r="A8063" s="18">
        <v>48071</v>
      </c>
      <c r="B8063" s="19">
        <f t="shared" si="250"/>
        <v>8</v>
      </c>
      <c r="C8063" s="19">
        <f t="shared" si="251"/>
        <v>2031</v>
      </c>
      <c r="D8063" s="10" t="str">
        <f ca="1">_xlfn.IFNA((VLOOKUP(A8063,'Fats and Greases'!A:B,2,FALSE)), "")</f>
        <v/>
      </c>
      <c r="E8063" s="10" t="str">
        <f ca="1">_xlfn.IFNA((VLOOKUP(A8063,'Fats and Greases'!C:D,2,FALSE)), "")</f>
        <v/>
      </c>
      <c r="F8063" s="10" t="str">
        <f ca="1">_xlfn.IFNA((VLOOKUP(A8063,'Fats and Greases'!E:F,2,FALSE)), "")</f>
        <v/>
      </c>
      <c r="G8063" s="10" t="str">
        <f ca="1">_xlfn.IFNA((VLOOKUP(A8063,'Fats and Greases'!G:H,2,FALSE)), "")</f>
        <v/>
      </c>
      <c r="H8063" s="10" t="str">
        <f ca="1">_xlfn.IFNA((VLOOKUP(A8063,'Fats and Greases'!I:J,2,FALSE)), "")</f>
        <v/>
      </c>
      <c r="I8063" s="10" t="str">
        <f ca="1">_xlfn.IFNA((VLOOKUP(A8063,'Fats and Greases'!K:L,2,FALSE)), "")</f>
        <v/>
      </c>
      <c r="J8063" s="10" t="str">
        <f ca="1">_xlfn.IFNA((VLOOKUP(A8063,'Fats and Greases'!M:N,2,FALSE)), "")</f>
        <v/>
      </c>
      <c r="K8063" s="10" t="str">
        <f ca="1">_xlfn.IFNA((VLOOKUP($A8063,'Fats and Greases'!O:P,2,FALSE)), "")</f>
        <v/>
      </c>
      <c r="L8063" s="10" t="str">
        <f ca="1">_xlfn.IFNA((VLOOKUP($A8063,'Fats and Greases'!Q:R,2,FALSE)), "")</f>
        <v/>
      </c>
      <c r="M8063" s="10" t="str">
        <f ca="1">_xlfn.IFNA((VLOOKUP($A8063,'Fats and Greases'!S:T,2,FALSE)), "")</f>
        <v/>
      </c>
    </row>
    <row r="8064" spans="1:13" x14ac:dyDescent="0.2">
      <c r="A8064" s="18">
        <v>48072</v>
      </c>
      <c r="B8064" s="19">
        <f t="shared" si="250"/>
        <v>8</v>
      </c>
      <c r="C8064" s="19">
        <f t="shared" si="251"/>
        <v>2031</v>
      </c>
      <c r="D8064" s="10" t="str">
        <f ca="1">_xlfn.IFNA((VLOOKUP(A8064,'Fats and Greases'!A:B,2,FALSE)), "")</f>
        <v/>
      </c>
      <c r="E8064" s="10" t="str">
        <f ca="1">_xlfn.IFNA((VLOOKUP(A8064,'Fats and Greases'!C:D,2,FALSE)), "")</f>
        <v/>
      </c>
      <c r="F8064" s="10" t="str">
        <f ca="1">_xlfn.IFNA((VLOOKUP(A8064,'Fats and Greases'!E:F,2,FALSE)), "")</f>
        <v/>
      </c>
      <c r="G8064" s="10" t="str">
        <f ca="1">_xlfn.IFNA((VLOOKUP(A8064,'Fats and Greases'!G:H,2,FALSE)), "")</f>
        <v/>
      </c>
      <c r="H8064" s="10" t="str">
        <f ca="1">_xlfn.IFNA((VLOOKUP(A8064,'Fats and Greases'!I:J,2,FALSE)), "")</f>
        <v/>
      </c>
      <c r="I8064" s="10" t="str">
        <f ca="1">_xlfn.IFNA((VLOOKUP(A8064,'Fats and Greases'!K:L,2,FALSE)), "")</f>
        <v/>
      </c>
      <c r="J8064" s="10" t="str">
        <f ca="1">_xlfn.IFNA((VLOOKUP(A8064,'Fats and Greases'!M:N,2,FALSE)), "")</f>
        <v/>
      </c>
      <c r="K8064" s="10" t="str">
        <f ca="1">_xlfn.IFNA((VLOOKUP($A8064,'Fats and Greases'!O:P,2,FALSE)), "")</f>
        <v/>
      </c>
      <c r="L8064" s="10" t="str">
        <f ca="1">_xlfn.IFNA((VLOOKUP($A8064,'Fats and Greases'!Q:R,2,FALSE)), "")</f>
        <v/>
      </c>
      <c r="M8064" s="10" t="str">
        <f ca="1">_xlfn.IFNA((VLOOKUP($A8064,'Fats and Greases'!S:T,2,FALSE)), "")</f>
        <v/>
      </c>
    </row>
    <row r="8065" spans="1:13" x14ac:dyDescent="0.2">
      <c r="A8065" s="18">
        <v>48073</v>
      </c>
      <c r="B8065" s="19">
        <f t="shared" si="250"/>
        <v>8</v>
      </c>
      <c r="C8065" s="19">
        <f t="shared" si="251"/>
        <v>2031</v>
      </c>
      <c r="D8065" s="10" t="str">
        <f ca="1">_xlfn.IFNA((VLOOKUP(A8065,'Fats and Greases'!A:B,2,FALSE)), "")</f>
        <v/>
      </c>
      <c r="E8065" s="10" t="str">
        <f ca="1">_xlfn.IFNA((VLOOKUP(A8065,'Fats and Greases'!C:D,2,FALSE)), "")</f>
        <v/>
      </c>
      <c r="F8065" s="10" t="str">
        <f ca="1">_xlfn.IFNA((VLOOKUP(A8065,'Fats and Greases'!E:F,2,FALSE)), "")</f>
        <v/>
      </c>
      <c r="G8065" s="10" t="str">
        <f ca="1">_xlfn.IFNA((VLOOKUP(A8065,'Fats and Greases'!G:H,2,FALSE)), "")</f>
        <v/>
      </c>
      <c r="H8065" s="10" t="str">
        <f ca="1">_xlfn.IFNA((VLOOKUP(A8065,'Fats and Greases'!I:J,2,FALSE)), "")</f>
        <v/>
      </c>
      <c r="I8065" s="10" t="str">
        <f ca="1">_xlfn.IFNA((VLOOKUP(A8065,'Fats and Greases'!K:L,2,FALSE)), "")</f>
        <v/>
      </c>
      <c r="J8065" s="10" t="str">
        <f ca="1">_xlfn.IFNA((VLOOKUP(A8065,'Fats and Greases'!M:N,2,FALSE)), "")</f>
        <v/>
      </c>
      <c r="K8065" s="10" t="str">
        <f ca="1">_xlfn.IFNA((VLOOKUP($A8065,'Fats and Greases'!O:P,2,FALSE)), "")</f>
        <v/>
      </c>
      <c r="L8065" s="10" t="str">
        <f ca="1">_xlfn.IFNA((VLOOKUP($A8065,'Fats and Greases'!Q:R,2,FALSE)), "")</f>
        <v/>
      </c>
      <c r="M8065" s="10" t="str">
        <f ca="1">_xlfn.IFNA((VLOOKUP($A8065,'Fats and Greases'!S:T,2,FALSE)), "")</f>
        <v/>
      </c>
    </row>
    <row r="8066" spans="1:13" x14ac:dyDescent="0.2">
      <c r="A8066" s="18">
        <v>48074</v>
      </c>
      <c r="B8066" s="19">
        <f t="shared" si="250"/>
        <v>8</v>
      </c>
      <c r="C8066" s="19">
        <f t="shared" si="251"/>
        <v>2031</v>
      </c>
      <c r="D8066" s="10" t="str">
        <f ca="1">_xlfn.IFNA((VLOOKUP(A8066,'Fats and Greases'!A:B,2,FALSE)), "")</f>
        <v/>
      </c>
      <c r="E8066" s="10" t="str">
        <f ca="1">_xlfn.IFNA((VLOOKUP(A8066,'Fats and Greases'!C:D,2,FALSE)), "")</f>
        <v/>
      </c>
      <c r="F8066" s="10" t="str">
        <f ca="1">_xlfn.IFNA((VLOOKUP(A8066,'Fats and Greases'!E:F,2,FALSE)), "")</f>
        <v/>
      </c>
      <c r="G8066" s="10" t="str">
        <f ca="1">_xlfn.IFNA((VLOOKUP(A8066,'Fats and Greases'!G:H,2,FALSE)), "")</f>
        <v/>
      </c>
      <c r="H8066" s="10" t="str">
        <f ca="1">_xlfn.IFNA((VLOOKUP(A8066,'Fats and Greases'!I:J,2,FALSE)), "")</f>
        <v/>
      </c>
      <c r="I8066" s="10" t="str">
        <f ca="1">_xlfn.IFNA((VLOOKUP(A8066,'Fats and Greases'!K:L,2,FALSE)), "")</f>
        <v/>
      </c>
      <c r="J8066" s="10" t="str">
        <f ca="1">_xlfn.IFNA((VLOOKUP(A8066,'Fats and Greases'!M:N,2,FALSE)), "")</f>
        <v/>
      </c>
      <c r="K8066" s="10" t="str">
        <f ca="1">_xlfn.IFNA((VLOOKUP($A8066,'Fats and Greases'!O:P,2,FALSE)), "")</f>
        <v/>
      </c>
      <c r="L8066" s="10" t="str">
        <f ca="1">_xlfn.IFNA((VLOOKUP($A8066,'Fats and Greases'!Q:R,2,FALSE)), "")</f>
        <v/>
      </c>
      <c r="M8066" s="10" t="str">
        <f ca="1">_xlfn.IFNA((VLOOKUP($A8066,'Fats and Greases'!S:T,2,FALSE)), "")</f>
        <v/>
      </c>
    </row>
    <row r="8067" spans="1:13" x14ac:dyDescent="0.2">
      <c r="A8067" s="18">
        <v>48075</v>
      </c>
      <c r="B8067" s="19">
        <f t="shared" ref="B8067:B8130" si="252">MONTH(A8067)</f>
        <v>8</v>
      </c>
      <c r="C8067" s="19">
        <f t="shared" ref="C8067:C8130" si="253">YEAR(A8067)</f>
        <v>2031</v>
      </c>
      <c r="D8067" s="10" t="str">
        <f ca="1">_xlfn.IFNA((VLOOKUP(A8067,'Fats and Greases'!A:B,2,FALSE)), "")</f>
        <v/>
      </c>
      <c r="E8067" s="10" t="str">
        <f ca="1">_xlfn.IFNA((VLOOKUP(A8067,'Fats and Greases'!C:D,2,FALSE)), "")</f>
        <v/>
      </c>
      <c r="F8067" s="10" t="str">
        <f ca="1">_xlfn.IFNA((VLOOKUP(A8067,'Fats and Greases'!E:F,2,FALSE)), "")</f>
        <v/>
      </c>
      <c r="G8067" s="10" t="str">
        <f ca="1">_xlfn.IFNA((VLOOKUP(A8067,'Fats and Greases'!G:H,2,FALSE)), "")</f>
        <v/>
      </c>
      <c r="H8067" s="10" t="str">
        <f ca="1">_xlfn.IFNA((VLOOKUP(A8067,'Fats and Greases'!I:J,2,FALSE)), "")</f>
        <v/>
      </c>
      <c r="I8067" s="10" t="str">
        <f ca="1">_xlfn.IFNA((VLOOKUP(A8067,'Fats and Greases'!K:L,2,FALSE)), "")</f>
        <v/>
      </c>
      <c r="J8067" s="10" t="str">
        <f ca="1">_xlfn.IFNA((VLOOKUP(A8067,'Fats and Greases'!M:N,2,FALSE)), "")</f>
        <v/>
      </c>
      <c r="K8067" s="10" t="str">
        <f ca="1">_xlfn.IFNA((VLOOKUP($A8067,'Fats and Greases'!O:P,2,FALSE)), "")</f>
        <v/>
      </c>
      <c r="L8067" s="10" t="str">
        <f ca="1">_xlfn.IFNA((VLOOKUP($A8067,'Fats and Greases'!Q:R,2,FALSE)), "")</f>
        <v/>
      </c>
      <c r="M8067" s="10" t="str">
        <f ca="1">_xlfn.IFNA((VLOOKUP($A8067,'Fats and Greases'!S:T,2,FALSE)), "")</f>
        <v/>
      </c>
    </row>
    <row r="8068" spans="1:13" x14ac:dyDescent="0.2">
      <c r="A8068" s="18">
        <v>48078</v>
      </c>
      <c r="B8068" s="19">
        <f t="shared" si="252"/>
        <v>8</v>
      </c>
      <c r="C8068" s="19">
        <f t="shared" si="253"/>
        <v>2031</v>
      </c>
      <c r="D8068" s="10" t="str">
        <f ca="1">_xlfn.IFNA((VLOOKUP(A8068,'Fats and Greases'!A:B,2,FALSE)), "")</f>
        <v/>
      </c>
      <c r="E8068" s="10" t="str">
        <f ca="1">_xlfn.IFNA((VLOOKUP(A8068,'Fats and Greases'!C:D,2,FALSE)), "")</f>
        <v/>
      </c>
      <c r="F8068" s="10" t="str">
        <f ca="1">_xlfn.IFNA((VLOOKUP(A8068,'Fats and Greases'!E:F,2,FALSE)), "")</f>
        <v/>
      </c>
      <c r="G8068" s="10" t="str">
        <f ca="1">_xlfn.IFNA((VLOOKUP(A8068,'Fats and Greases'!G:H,2,FALSE)), "")</f>
        <v/>
      </c>
      <c r="H8068" s="10" t="str">
        <f ca="1">_xlfn.IFNA((VLOOKUP(A8068,'Fats and Greases'!I:J,2,FALSE)), "")</f>
        <v/>
      </c>
      <c r="I8068" s="10" t="str">
        <f ca="1">_xlfn.IFNA((VLOOKUP(A8068,'Fats and Greases'!K:L,2,FALSE)), "")</f>
        <v/>
      </c>
      <c r="J8068" s="10" t="str">
        <f ca="1">_xlfn.IFNA((VLOOKUP(A8068,'Fats and Greases'!M:N,2,FALSE)), "")</f>
        <v/>
      </c>
      <c r="K8068" s="10" t="str">
        <f ca="1">_xlfn.IFNA((VLOOKUP($A8068,'Fats and Greases'!O:P,2,FALSE)), "")</f>
        <v/>
      </c>
      <c r="L8068" s="10" t="str">
        <f ca="1">_xlfn.IFNA((VLOOKUP($A8068,'Fats and Greases'!Q:R,2,FALSE)), "")</f>
        <v/>
      </c>
      <c r="M8068" s="10" t="str">
        <f ca="1">_xlfn.IFNA((VLOOKUP($A8068,'Fats and Greases'!S:T,2,FALSE)), "")</f>
        <v/>
      </c>
    </row>
    <row r="8069" spans="1:13" x14ac:dyDescent="0.2">
      <c r="A8069" s="18">
        <v>48079</v>
      </c>
      <c r="B8069" s="19">
        <f t="shared" si="252"/>
        <v>8</v>
      </c>
      <c r="C8069" s="19">
        <f t="shared" si="253"/>
        <v>2031</v>
      </c>
      <c r="D8069" s="10" t="str">
        <f ca="1">_xlfn.IFNA((VLOOKUP(A8069,'Fats and Greases'!A:B,2,FALSE)), "")</f>
        <v/>
      </c>
      <c r="E8069" s="10" t="str">
        <f ca="1">_xlfn.IFNA((VLOOKUP(A8069,'Fats and Greases'!C:D,2,FALSE)), "")</f>
        <v/>
      </c>
      <c r="F8069" s="10" t="str">
        <f ca="1">_xlfn.IFNA((VLOOKUP(A8069,'Fats and Greases'!E:F,2,FALSE)), "")</f>
        <v/>
      </c>
      <c r="G8069" s="10" t="str">
        <f ca="1">_xlfn.IFNA((VLOOKUP(A8069,'Fats and Greases'!G:H,2,FALSE)), "")</f>
        <v/>
      </c>
      <c r="H8069" s="10" t="str">
        <f ca="1">_xlfn.IFNA((VLOOKUP(A8069,'Fats and Greases'!I:J,2,FALSE)), "")</f>
        <v/>
      </c>
      <c r="I8069" s="10" t="str">
        <f ca="1">_xlfn.IFNA((VLOOKUP(A8069,'Fats and Greases'!K:L,2,FALSE)), "")</f>
        <v/>
      </c>
      <c r="J8069" s="10" t="str">
        <f ca="1">_xlfn.IFNA((VLOOKUP(A8069,'Fats and Greases'!M:N,2,FALSE)), "")</f>
        <v/>
      </c>
      <c r="K8069" s="10" t="str">
        <f ca="1">_xlfn.IFNA((VLOOKUP($A8069,'Fats and Greases'!O:P,2,FALSE)), "")</f>
        <v/>
      </c>
      <c r="L8069" s="10" t="str">
        <f ca="1">_xlfn.IFNA((VLOOKUP($A8069,'Fats and Greases'!Q:R,2,FALSE)), "")</f>
        <v/>
      </c>
      <c r="M8069" s="10" t="str">
        <f ca="1">_xlfn.IFNA((VLOOKUP($A8069,'Fats and Greases'!S:T,2,FALSE)), "")</f>
        <v/>
      </c>
    </row>
    <row r="8070" spans="1:13" x14ac:dyDescent="0.2">
      <c r="A8070" s="18">
        <v>48080</v>
      </c>
      <c r="B8070" s="19">
        <f t="shared" si="252"/>
        <v>8</v>
      </c>
      <c r="C8070" s="19">
        <f t="shared" si="253"/>
        <v>2031</v>
      </c>
      <c r="D8070" s="10" t="str">
        <f ca="1">_xlfn.IFNA((VLOOKUP(A8070,'Fats and Greases'!A:B,2,FALSE)), "")</f>
        <v/>
      </c>
      <c r="E8070" s="10" t="str">
        <f ca="1">_xlfn.IFNA((VLOOKUP(A8070,'Fats and Greases'!C:D,2,FALSE)), "")</f>
        <v/>
      </c>
      <c r="F8070" s="10" t="str">
        <f ca="1">_xlfn.IFNA((VLOOKUP(A8070,'Fats and Greases'!E:F,2,FALSE)), "")</f>
        <v/>
      </c>
      <c r="G8070" s="10" t="str">
        <f ca="1">_xlfn.IFNA((VLOOKUP(A8070,'Fats and Greases'!G:H,2,FALSE)), "")</f>
        <v/>
      </c>
      <c r="H8070" s="10" t="str">
        <f ca="1">_xlfn.IFNA((VLOOKUP(A8070,'Fats and Greases'!I:J,2,FALSE)), "")</f>
        <v/>
      </c>
      <c r="I8070" s="10" t="str">
        <f ca="1">_xlfn.IFNA((VLOOKUP(A8070,'Fats and Greases'!K:L,2,FALSE)), "")</f>
        <v/>
      </c>
      <c r="J8070" s="10" t="str">
        <f ca="1">_xlfn.IFNA((VLOOKUP(A8070,'Fats and Greases'!M:N,2,FALSE)), "")</f>
        <v/>
      </c>
      <c r="K8070" s="10" t="str">
        <f ca="1">_xlfn.IFNA((VLOOKUP($A8070,'Fats and Greases'!O:P,2,FALSE)), "")</f>
        <v/>
      </c>
      <c r="L8070" s="10" t="str">
        <f ca="1">_xlfn.IFNA((VLOOKUP($A8070,'Fats and Greases'!Q:R,2,FALSE)), "")</f>
        <v/>
      </c>
      <c r="M8070" s="10" t="str">
        <f ca="1">_xlfn.IFNA((VLOOKUP($A8070,'Fats and Greases'!S:T,2,FALSE)), "")</f>
        <v/>
      </c>
    </row>
    <row r="8071" spans="1:13" x14ac:dyDescent="0.2">
      <c r="A8071" s="18">
        <v>48081</v>
      </c>
      <c r="B8071" s="19">
        <f t="shared" si="252"/>
        <v>8</v>
      </c>
      <c r="C8071" s="19">
        <f t="shared" si="253"/>
        <v>2031</v>
      </c>
      <c r="D8071" s="10" t="str">
        <f ca="1">_xlfn.IFNA((VLOOKUP(A8071,'Fats and Greases'!A:B,2,FALSE)), "")</f>
        <v/>
      </c>
      <c r="E8071" s="10" t="str">
        <f ca="1">_xlfn.IFNA((VLOOKUP(A8071,'Fats and Greases'!C:D,2,FALSE)), "")</f>
        <v/>
      </c>
      <c r="F8071" s="10" t="str">
        <f ca="1">_xlfn.IFNA((VLOOKUP(A8071,'Fats and Greases'!E:F,2,FALSE)), "")</f>
        <v/>
      </c>
      <c r="G8071" s="10" t="str">
        <f ca="1">_xlfn.IFNA((VLOOKUP(A8071,'Fats and Greases'!G:H,2,FALSE)), "")</f>
        <v/>
      </c>
      <c r="H8071" s="10" t="str">
        <f ca="1">_xlfn.IFNA((VLOOKUP(A8071,'Fats and Greases'!I:J,2,FALSE)), "")</f>
        <v/>
      </c>
      <c r="I8071" s="10" t="str">
        <f ca="1">_xlfn.IFNA((VLOOKUP(A8071,'Fats and Greases'!K:L,2,FALSE)), "")</f>
        <v/>
      </c>
      <c r="J8071" s="10" t="str">
        <f ca="1">_xlfn.IFNA((VLOOKUP(A8071,'Fats and Greases'!M:N,2,FALSE)), "")</f>
        <v/>
      </c>
      <c r="K8071" s="10" t="str">
        <f ca="1">_xlfn.IFNA((VLOOKUP($A8071,'Fats and Greases'!O:P,2,FALSE)), "")</f>
        <v/>
      </c>
      <c r="L8071" s="10" t="str">
        <f ca="1">_xlfn.IFNA((VLOOKUP($A8071,'Fats and Greases'!Q:R,2,FALSE)), "")</f>
        <v/>
      </c>
      <c r="M8071" s="10" t="str">
        <f ca="1">_xlfn.IFNA((VLOOKUP($A8071,'Fats and Greases'!S:T,2,FALSE)), "")</f>
        <v/>
      </c>
    </row>
    <row r="8072" spans="1:13" x14ac:dyDescent="0.2">
      <c r="A8072" s="18">
        <v>48082</v>
      </c>
      <c r="B8072" s="19">
        <f t="shared" si="252"/>
        <v>8</v>
      </c>
      <c r="C8072" s="19">
        <f t="shared" si="253"/>
        <v>2031</v>
      </c>
      <c r="D8072" s="10" t="str">
        <f ca="1">_xlfn.IFNA((VLOOKUP(A8072,'Fats and Greases'!A:B,2,FALSE)), "")</f>
        <v/>
      </c>
      <c r="E8072" s="10" t="str">
        <f ca="1">_xlfn.IFNA((VLOOKUP(A8072,'Fats and Greases'!C:D,2,FALSE)), "")</f>
        <v/>
      </c>
      <c r="F8072" s="10" t="str">
        <f ca="1">_xlfn.IFNA((VLOOKUP(A8072,'Fats and Greases'!E:F,2,FALSE)), "")</f>
        <v/>
      </c>
      <c r="G8072" s="10" t="str">
        <f ca="1">_xlfn.IFNA((VLOOKUP(A8072,'Fats and Greases'!G:H,2,FALSE)), "")</f>
        <v/>
      </c>
      <c r="H8072" s="10" t="str">
        <f ca="1">_xlfn.IFNA((VLOOKUP(A8072,'Fats and Greases'!I:J,2,FALSE)), "")</f>
        <v/>
      </c>
      <c r="I8072" s="10" t="str">
        <f ca="1">_xlfn.IFNA((VLOOKUP(A8072,'Fats and Greases'!K:L,2,FALSE)), "")</f>
        <v/>
      </c>
      <c r="J8072" s="10" t="str">
        <f ca="1">_xlfn.IFNA((VLOOKUP(A8072,'Fats and Greases'!M:N,2,FALSE)), "")</f>
        <v/>
      </c>
      <c r="K8072" s="10" t="str">
        <f ca="1">_xlfn.IFNA((VLOOKUP($A8072,'Fats and Greases'!O:P,2,FALSE)), "")</f>
        <v/>
      </c>
      <c r="L8072" s="10" t="str">
        <f ca="1">_xlfn.IFNA((VLOOKUP($A8072,'Fats and Greases'!Q:R,2,FALSE)), "")</f>
        <v/>
      </c>
      <c r="M8072" s="10" t="str">
        <f ca="1">_xlfn.IFNA((VLOOKUP($A8072,'Fats and Greases'!S:T,2,FALSE)), "")</f>
        <v/>
      </c>
    </row>
    <row r="8073" spans="1:13" x14ac:dyDescent="0.2">
      <c r="A8073" s="18">
        <v>48085</v>
      </c>
      <c r="B8073" s="19">
        <f t="shared" si="252"/>
        <v>8</v>
      </c>
      <c r="C8073" s="19">
        <f t="shared" si="253"/>
        <v>2031</v>
      </c>
      <c r="D8073" s="10" t="str">
        <f ca="1">_xlfn.IFNA((VLOOKUP(A8073,'Fats and Greases'!A:B,2,FALSE)), "")</f>
        <v/>
      </c>
      <c r="E8073" s="10" t="str">
        <f ca="1">_xlfn.IFNA((VLOOKUP(A8073,'Fats and Greases'!C:D,2,FALSE)), "")</f>
        <v/>
      </c>
      <c r="F8073" s="10" t="str">
        <f ca="1">_xlfn.IFNA((VLOOKUP(A8073,'Fats and Greases'!E:F,2,FALSE)), "")</f>
        <v/>
      </c>
      <c r="G8073" s="10" t="str">
        <f ca="1">_xlfn.IFNA((VLOOKUP(A8073,'Fats and Greases'!G:H,2,FALSE)), "")</f>
        <v/>
      </c>
      <c r="H8073" s="10" t="str">
        <f ca="1">_xlfn.IFNA((VLOOKUP(A8073,'Fats and Greases'!I:J,2,FALSE)), "")</f>
        <v/>
      </c>
      <c r="I8073" s="10" t="str">
        <f ca="1">_xlfn.IFNA((VLOOKUP(A8073,'Fats and Greases'!K:L,2,FALSE)), "")</f>
        <v/>
      </c>
      <c r="J8073" s="10" t="str">
        <f ca="1">_xlfn.IFNA((VLOOKUP(A8073,'Fats and Greases'!M:N,2,FALSE)), "")</f>
        <v/>
      </c>
      <c r="K8073" s="10" t="str">
        <f ca="1">_xlfn.IFNA((VLOOKUP($A8073,'Fats and Greases'!O:P,2,FALSE)), "")</f>
        <v/>
      </c>
      <c r="L8073" s="10" t="str">
        <f ca="1">_xlfn.IFNA((VLOOKUP($A8073,'Fats and Greases'!Q:R,2,FALSE)), "")</f>
        <v/>
      </c>
      <c r="M8073" s="10" t="str">
        <f ca="1">_xlfn.IFNA((VLOOKUP($A8073,'Fats and Greases'!S:T,2,FALSE)), "")</f>
        <v/>
      </c>
    </row>
    <row r="8074" spans="1:13" x14ac:dyDescent="0.2">
      <c r="A8074" s="18">
        <v>48086</v>
      </c>
      <c r="B8074" s="19">
        <f t="shared" si="252"/>
        <v>8</v>
      </c>
      <c r="C8074" s="19">
        <f t="shared" si="253"/>
        <v>2031</v>
      </c>
      <c r="D8074" s="10" t="str">
        <f ca="1">_xlfn.IFNA((VLOOKUP(A8074,'Fats and Greases'!A:B,2,FALSE)), "")</f>
        <v/>
      </c>
      <c r="E8074" s="10" t="str">
        <f ca="1">_xlfn.IFNA((VLOOKUP(A8074,'Fats and Greases'!C:D,2,FALSE)), "")</f>
        <v/>
      </c>
      <c r="F8074" s="10" t="str">
        <f ca="1">_xlfn.IFNA((VLOOKUP(A8074,'Fats and Greases'!E:F,2,FALSE)), "")</f>
        <v/>
      </c>
      <c r="G8074" s="10" t="str">
        <f ca="1">_xlfn.IFNA((VLOOKUP(A8074,'Fats and Greases'!G:H,2,FALSE)), "")</f>
        <v/>
      </c>
      <c r="H8074" s="10" t="str">
        <f ca="1">_xlfn.IFNA((VLOOKUP(A8074,'Fats and Greases'!I:J,2,FALSE)), "")</f>
        <v/>
      </c>
      <c r="I8074" s="10" t="str">
        <f ca="1">_xlfn.IFNA((VLOOKUP(A8074,'Fats and Greases'!K:L,2,FALSE)), "")</f>
        <v/>
      </c>
      <c r="J8074" s="10" t="str">
        <f ca="1">_xlfn.IFNA((VLOOKUP(A8074,'Fats and Greases'!M:N,2,FALSE)), "")</f>
        <v/>
      </c>
      <c r="K8074" s="10" t="str">
        <f ca="1">_xlfn.IFNA((VLOOKUP($A8074,'Fats and Greases'!O:P,2,FALSE)), "")</f>
        <v/>
      </c>
      <c r="L8074" s="10" t="str">
        <f ca="1">_xlfn.IFNA((VLOOKUP($A8074,'Fats and Greases'!Q:R,2,FALSE)), "")</f>
        <v/>
      </c>
      <c r="M8074" s="10" t="str">
        <f ca="1">_xlfn.IFNA((VLOOKUP($A8074,'Fats and Greases'!S:T,2,FALSE)), "")</f>
        <v/>
      </c>
    </row>
    <row r="8075" spans="1:13" x14ac:dyDescent="0.2">
      <c r="A8075" s="18">
        <v>48087</v>
      </c>
      <c r="B8075" s="19">
        <f t="shared" si="252"/>
        <v>8</v>
      </c>
      <c r="C8075" s="19">
        <f t="shared" si="253"/>
        <v>2031</v>
      </c>
      <c r="D8075" s="10" t="str">
        <f ca="1">_xlfn.IFNA((VLOOKUP(A8075,'Fats and Greases'!A:B,2,FALSE)), "")</f>
        <v/>
      </c>
      <c r="E8075" s="10" t="str">
        <f ca="1">_xlfn.IFNA((VLOOKUP(A8075,'Fats and Greases'!C:D,2,FALSE)), "")</f>
        <v/>
      </c>
      <c r="F8075" s="10" t="str">
        <f ca="1">_xlfn.IFNA((VLOOKUP(A8075,'Fats and Greases'!E:F,2,FALSE)), "")</f>
        <v/>
      </c>
      <c r="G8075" s="10" t="str">
        <f ca="1">_xlfn.IFNA((VLOOKUP(A8075,'Fats and Greases'!G:H,2,FALSE)), "")</f>
        <v/>
      </c>
      <c r="H8075" s="10" t="str">
        <f ca="1">_xlfn.IFNA((VLOOKUP(A8075,'Fats and Greases'!I:J,2,FALSE)), "")</f>
        <v/>
      </c>
      <c r="I8075" s="10" t="str">
        <f ca="1">_xlfn.IFNA((VLOOKUP(A8075,'Fats and Greases'!K:L,2,FALSE)), "")</f>
        <v/>
      </c>
      <c r="J8075" s="10" t="str">
        <f ca="1">_xlfn.IFNA((VLOOKUP(A8075,'Fats and Greases'!M:N,2,FALSE)), "")</f>
        <v/>
      </c>
      <c r="K8075" s="10" t="str">
        <f ca="1">_xlfn.IFNA((VLOOKUP($A8075,'Fats and Greases'!O:P,2,FALSE)), "")</f>
        <v/>
      </c>
      <c r="L8075" s="10" t="str">
        <f ca="1">_xlfn.IFNA((VLOOKUP($A8075,'Fats and Greases'!Q:R,2,FALSE)), "")</f>
        <v/>
      </c>
      <c r="M8075" s="10" t="str">
        <f ca="1">_xlfn.IFNA((VLOOKUP($A8075,'Fats and Greases'!S:T,2,FALSE)), "")</f>
        <v/>
      </c>
    </row>
    <row r="8076" spans="1:13" x14ac:dyDescent="0.2">
      <c r="A8076" s="18">
        <v>48088</v>
      </c>
      <c r="B8076" s="19">
        <f t="shared" si="252"/>
        <v>8</v>
      </c>
      <c r="C8076" s="19">
        <f t="shared" si="253"/>
        <v>2031</v>
      </c>
      <c r="D8076" s="10" t="str">
        <f ca="1">_xlfn.IFNA((VLOOKUP(A8076,'Fats and Greases'!A:B,2,FALSE)), "")</f>
        <v/>
      </c>
      <c r="E8076" s="10" t="str">
        <f ca="1">_xlfn.IFNA((VLOOKUP(A8076,'Fats and Greases'!C:D,2,FALSE)), "")</f>
        <v/>
      </c>
      <c r="F8076" s="10" t="str">
        <f ca="1">_xlfn.IFNA((VLOOKUP(A8076,'Fats and Greases'!E:F,2,FALSE)), "")</f>
        <v/>
      </c>
      <c r="G8076" s="10" t="str">
        <f ca="1">_xlfn.IFNA((VLOOKUP(A8076,'Fats and Greases'!G:H,2,FALSE)), "")</f>
        <v/>
      </c>
      <c r="H8076" s="10" t="str">
        <f ca="1">_xlfn.IFNA((VLOOKUP(A8076,'Fats and Greases'!I:J,2,FALSE)), "")</f>
        <v/>
      </c>
      <c r="I8076" s="10" t="str">
        <f ca="1">_xlfn.IFNA((VLOOKUP(A8076,'Fats and Greases'!K:L,2,FALSE)), "")</f>
        <v/>
      </c>
      <c r="J8076" s="10" t="str">
        <f ca="1">_xlfn.IFNA((VLOOKUP(A8076,'Fats and Greases'!M:N,2,FALSE)), "")</f>
        <v/>
      </c>
      <c r="K8076" s="10" t="str">
        <f ca="1">_xlfn.IFNA((VLOOKUP($A8076,'Fats and Greases'!O:P,2,FALSE)), "")</f>
        <v/>
      </c>
      <c r="L8076" s="10" t="str">
        <f ca="1">_xlfn.IFNA((VLOOKUP($A8076,'Fats and Greases'!Q:R,2,FALSE)), "")</f>
        <v/>
      </c>
      <c r="M8076" s="10" t="str">
        <f ca="1">_xlfn.IFNA((VLOOKUP($A8076,'Fats and Greases'!S:T,2,FALSE)), "")</f>
        <v/>
      </c>
    </row>
    <row r="8077" spans="1:13" x14ac:dyDescent="0.2">
      <c r="A8077" s="18">
        <v>48089</v>
      </c>
      <c r="B8077" s="19">
        <f t="shared" si="252"/>
        <v>8</v>
      </c>
      <c r="C8077" s="19">
        <f t="shared" si="253"/>
        <v>2031</v>
      </c>
      <c r="D8077" s="10" t="str">
        <f ca="1">_xlfn.IFNA((VLOOKUP(A8077,'Fats and Greases'!A:B,2,FALSE)), "")</f>
        <v/>
      </c>
      <c r="E8077" s="10" t="str">
        <f ca="1">_xlfn.IFNA((VLOOKUP(A8077,'Fats and Greases'!C:D,2,FALSE)), "")</f>
        <v/>
      </c>
      <c r="F8077" s="10" t="str">
        <f ca="1">_xlfn.IFNA((VLOOKUP(A8077,'Fats and Greases'!E:F,2,FALSE)), "")</f>
        <v/>
      </c>
      <c r="G8077" s="10" t="str">
        <f ca="1">_xlfn.IFNA((VLOOKUP(A8077,'Fats and Greases'!G:H,2,FALSE)), "")</f>
        <v/>
      </c>
      <c r="H8077" s="10" t="str">
        <f ca="1">_xlfn.IFNA((VLOOKUP(A8077,'Fats and Greases'!I:J,2,FALSE)), "")</f>
        <v/>
      </c>
      <c r="I8077" s="10" t="str">
        <f ca="1">_xlfn.IFNA((VLOOKUP(A8077,'Fats and Greases'!K:L,2,FALSE)), "")</f>
        <v/>
      </c>
      <c r="J8077" s="10" t="str">
        <f ca="1">_xlfn.IFNA((VLOOKUP(A8077,'Fats and Greases'!M:N,2,FALSE)), "")</f>
        <v/>
      </c>
      <c r="K8077" s="10" t="str">
        <f ca="1">_xlfn.IFNA((VLOOKUP($A8077,'Fats and Greases'!O:P,2,FALSE)), "")</f>
        <v/>
      </c>
      <c r="L8077" s="10" t="str">
        <f ca="1">_xlfn.IFNA((VLOOKUP($A8077,'Fats and Greases'!Q:R,2,FALSE)), "")</f>
        <v/>
      </c>
      <c r="M8077" s="10" t="str">
        <f ca="1">_xlfn.IFNA((VLOOKUP($A8077,'Fats and Greases'!S:T,2,FALSE)), "")</f>
        <v/>
      </c>
    </row>
    <row r="8078" spans="1:13" x14ac:dyDescent="0.2">
      <c r="A8078" s="18">
        <v>48092</v>
      </c>
      <c r="B8078" s="19">
        <f t="shared" si="252"/>
        <v>9</v>
      </c>
      <c r="C8078" s="19">
        <f t="shared" si="253"/>
        <v>2031</v>
      </c>
      <c r="D8078" s="10" t="str">
        <f ca="1">_xlfn.IFNA((VLOOKUP(A8078,'Fats and Greases'!A:B,2,FALSE)), "")</f>
        <v/>
      </c>
      <c r="E8078" s="10" t="str">
        <f ca="1">_xlfn.IFNA((VLOOKUP(A8078,'Fats and Greases'!C:D,2,FALSE)), "")</f>
        <v/>
      </c>
      <c r="F8078" s="10" t="str">
        <f ca="1">_xlfn.IFNA((VLOOKUP(A8078,'Fats and Greases'!E:F,2,FALSE)), "")</f>
        <v/>
      </c>
      <c r="G8078" s="10" t="str">
        <f ca="1">_xlfn.IFNA((VLOOKUP(A8078,'Fats and Greases'!G:H,2,FALSE)), "")</f>
        <v/>
      </c>
      <c r="H8078" s="10" t="str">
        <f ca="1">_xlfn.IFNA((VLOOKUP(A8078,'Fats and Greases'!I:J,2,FALSE)), "")</f>
        <v/>
      </c>
      <c r="I8078" s="10" t="str">
        <f ca="1">_xlfn.IFNA((VLOOKUP(A8078,'Fats and Greases'!K:L,2,FALSE)), "")</f>
        <v/>
      </c>
      <c r="J8078" s="10" t="str">
        <f ca="1">_xlfn.IFNA((VLOOKUP(A8078,'Fats and Greases'!M:N,2,FALSE)), "")</f>
        <v/>
      </c>
      <c r="K8078" s="10" t="str">
        <f ca="1">_xlfn.IFNA((VLOOKUP($A8078,'Fats and Greases'!O:P,2,FALSE)), "")</f>
        <v/>
      </c>
      <c r="L8078" s="10" t="str">
        <f ca="1">_xlfn.IFNA((VLOOKUP($A8078,'Fats and Greases'!Q:R,2,FALSE)), "")</f>
        <v/>
      </c>
      <c r="M8078" s="10" t="str">
        <f ca="1">_xlfn.IFNA((VLOOKUP($A8078,'Fats and Greases'!S:T,2,FALSE)), "")</f>
        <v/>
      </c>
    </row>
    <row r="8079" spans="1:13" x14ac:dyDescent="0.2">
      <c r="A8079" s="18">
        <v>48093</v>
      </c>
      <c r="B8079" s="19">
        <f t="shared" si="252"/>
        <v>9</v>
      </c>
      <c r="C8079" s="19">
        <f t="shared" si="253"/>
        <v>2031</v>
      </c>
      <c r="D8079" s="10" t="str">
        <f ca="1">_xlfn.IFNA((VLOOKUP(A8079,'Fats and Greases'!A:B,2,FALSE)), "")</f>
        <v/>
      </c>
      <c r="E8079" s="10" t="str">
        <f ca="1">_xlfn.IFNA((VLOOKUP(A8079,'Fats and Greases'!C:D,2,FALSE)), "")</f>
        <v/>
      </c>
      <c r="F8079" s="10" t="str">
        <f ca="1">_xlfn.IFNA((VLOOKUP(A8079,'Fats and Greases'!E:F,2,FALSE)), "")</f>
        <v/>
      </c>
      <c r="G8079" s="10" t="str">
        <f ca="1">_xlfn.IFNA((VLOOKUP(A8079,'Fats and Greases'!G:H,2,FALSE)), "")</f>
        <v/>
      </c>
      <c r="H8079" s="10" t="str">
        <f ca="1">_xlfn.IFNA((VLOOKUP(A8079,'Fats and Greases'!I:J,2,FALSE)), "")</f>
        <v/>
      </c>
      <c r="I8079" s="10" t="str">
        <f ca="1">_xlfn.IFNA((VLOOKUP(A8079,'Fats and Greases'!K:L,2,FALSE)), "")</f>
        <v/>
      </c>
      <c r="J8079" s="10" t="str">
        <f ca="1">_xlfn.IFNA((VLOOKUP(A8079,'Fats and Greases'!M:N,2,FALSE)), "")</f>
        <v/>
      </c>
      <c r="K8079" s="10" t="str">
        <f ca="1">_xlfn.IFNA((VLOOKUP($A8079,'Fats and Greases'!O:P,2,FALSE)), "")</f>
        <v/>
      </c>
      <c r="L8079" s="10" t="str">
        <f ca="1">_xlfn.IFNA((VLOOKUP($A8079,'Fats and Greases'!Q:R,2,FALSE)), "")</f>
        <v/>
      </c>
      <c r="M8079" s="10" t="str">
        <f ca="1">_xlfn.IFNA((VLOOKUP($A8079,'Fats and Greases'!S:T,2,FALSE)), "")</f>
        <v/>
      </c>
    </row>
    <row r="8080" spans="1:13" x14ac:dyDescent="0.2">
      <c r="A8080" s="18">
        <v>48094</v>
      </c>
      <c r="B8080" s="19">
        <f t="shared" si="252"/>
        <v>9</v>
      </c>
      <c r="C8080" s="19">
        <f t="shared" si="253"/>
        <v>2031</v>
      </c>
      <c r="D8080" s="10" t="str">
        <f ca="1">_xlfn.IFNA((VLOOKUP(A8080,'Fats and Greases'!A:B,2,FALSE)), "")</f>
        <v/>
      </c>
      <c r="E8080" s="10" t="str">
        <f ca="1">_xlfn.IFNA((VLOOKUP(A8080,'Fats and Greases'!C:D,2,FALSE)), "")</f>
        <v/>
      </c>
      <c r="F8080" s="10" t="str">
        <f ca="1">_xlfn.IFNA((VLOOKUP(A8080,'Fats and Greases'!E:F,2,FALSE)), "")</f>
        <v/>
      </c>
      <c r="G8080" s="10" t="str">
        <f ca="1">_xlfn.IFNA((VLOOKUP(A8080,'Fats and Greases'!G:H,2,FALSE)), "")</f>
        <v/>
      </c>
      <c r="H8080" s="10" t="str">
        <f ca="1">_xlfn.IFNA((VLOOKUP(A8080,'Fats and Greases'!I:J,2,FALSE)), "")</f>
        <v/>
      </c>
      <c r="I8080" s="10" t="str">
        <f ca="1">_xlfn.IFNA((VLOOKUP(A8080,'Fats and Greases'!K:L,2,FALSE)), "")</f>
        <v/>
      </c>
      <c r="J8080" s="10" t="str">
        <f ca="1">_xlfn.IFNA((VLOOKUP(A8080,'Fats and Greases'!M:N,2,FALSE)), "")</f>
        <v/>
      </c>
      <c r="K8080" s="10" t="str">
        <f ca="1">_xlfn.IFNA((VLOOKUP($A8080,'Fats and Greases'!O:P,2,FALSE)), "")</f>
        <v/>
      </c>
      <c r="L8080" s="10" t="str">
        <f ca="1">_xlfn.IFNA((VLOOKUP($A8080,'Fats and Greases'!Q:R,2,FALSE)), "")</f>
        <v/>
      </c>
      <c r="M8080" s="10" t="str">
        <f ca="1">_xlfn.IFNA((VLOOKUP($A8080,'Fats and Greases'!S:T,2,FALSE)), "")</f>
        <v/>
      </c>
    </row>
    <row r="8081" spans="1:13" x14ac:dyDescent="0.2">
      <c r="A8081" s="18">
        <v>48095</v>
      </c>
      <c r="B8081" s="19">
        <f t="shared" si="252"/>
        <v>9</v>
      </c>
      <c r="C8081" s="19">
        <f t="shared" si="253"/>
        <v>2031</v>
      </c>
      <c r="D8081" s="10" t="str">
        <f ca="1">_xlfn.IFNA((VLOOKUP(A8081,'Fats and Greases'!A:B,2,FALSE)), "")</f>
        <v/>
      </c>
      <c r="E8081" s="10" t="str">
        <f ca="1">_xlfn.IFNA((VLOOKUP(A8081,'Fats and Greases'!C:D,2,FALSE)), "")</f>
        <v/>
      </c>
      <c r="F8081" s="10" t="str">
        <f ca="1">_xlfn.IFNA((VLOOKUP(A8081,'Fats and Greases'!E:F,2,FALSE)), "")</f>
        <v/>
      </c>
      <c r="G8081" s="10" t="str">
        <f ca="1">_xlfn.IFNA((VLOOKUP(A8081,'Fats and Greases'!G:H,2,FALSE)), "")</f>
        <v/>
      </c>
      <c r="H8081" s="10" t="str">
        <f ca="1">_xlfn.IFNA((VLOOKUP(A8081,'Fats and Greases'!I:J,2,FALSE)), "")</f>
        <v/>
      </c>
      <c r="I8081" s="10" t="str">
        <f ca="1">_xlfn.IFNA((VLOOKUP(A8081,'Fats and Greases'!K:L,2,FALSE)), "")</f>
        <v/>
      </c>
      <c r="J8081" s="10" t="str">
        <f ca="1">_xlfn.IFNA((VLOOKUP(A8081,'Fats and Greases'!M:N,2,FALSE)), "")</f>
        <v/>
      </c>
      <c r="K8081" s="10" t="str">
        <f ca="1">_xlfn.IFNA((VLOOKUP($A8081,'Fats and Greases'!O:P,2,FALSE)), "")</f>
        <v/>
      </c>
      <c r="L8081" s="10" t="str">
        <f ca="1">_xlfn.IFNA((VLOOKUP($A8081,'Fats and Greases'!Q:R,2,FALSE)), "")</f>
        <v/>
      </c>
      <c r="M8081" s="10" t="str">
        <f ca="1">_xlfn.IFNA((VLOOKUP($A8081,'Fats and Greases'!S:T,2,FALSE)), "")</f>
        <v/>
      </c>
    </row>
    <row r="8082" spans="1:13" x14ac:dyDescent="0.2">
      <c r="A8082" s="18">
        <v>48096</v>
      </c>
      <c r="B8082" s="19">
        <f t="shared" si="252"/>
        <v>9</v>
      </c>
      <c r="C8082" s="19">
        <f t="shared" si="253"/>
        <v>2031</v>
      </c>
      <c r="D8082" s="10" t="str">
        <f ca="1">_xlfn.IFNA((VLOOKUP(A8082,'Fats and Greases'!A:B,2,FALSE)), "")</f>
        <v/>
      </c>
      <c r="E8082" s="10" t="str">
        <f ca="1">_xlfn.IFNA((VLOOKUP(A8082,'Fats and Greases'!C:D,2,FALSE)), "")</f>
        <v/>
      </c>
      <c r="F8082" s="10" t="str">
        <f ca="1">_xlfn.IFNA((VLOOKUP(A8082,'Fats and Greases'!E:F,2,FALSE)), "")</f>
        <v/>
      </c>
      <c r="G8082" s="10" t="str">
        <f ca="1">_xlfn.IFNA((VLOOKUP(A8082,'Fats and Greases'!G:H,2,FALSE)), "")</f>
        <v/>
      </c>
      <c r="H8082" s="10" t="str">
        <f ca="1">_xlfn.IFNA((VLOOKUP(A8082,'Fats and Greases'!I:J,2,FALSE)), "")</f>
        <v/>
      </c>
      <c r="I8082" s="10" t="str">
        <f ca="1">_xlfn.IFNA((VLOOKUP(A8082,'Fats and Greases'!K:L,2,FALSE)), "")</f>
        <v/>
      </c>
      <c r="J8082" s="10" t="str">
        <f ca="1">_xlfn.IFNA((VLOOKUP(A8082,'Fats and Greases'!M:N,2,FALSE)), "")</f>
        <v/>
      </c>
      <c r="K8082" s="10" t="str">
        <f ca="1">_xlfn.IFNA((VLOOKUP($A8082,'Fats and Greases'!O:P,2,FALSE)), "")</f>
        <v/>
      </c>
      <c r="L8082" s="10" t="str">
        <f ca="1">_xlfn.IFNA((VLOOKUP($A8082,'Fats and Greases'!Q:R,2,FALSE)), "")</f>
        <v/>
      </c>
      <c r="M8082" s="10" t="str">
        <f ca="1">_xlfn.IFNA((VLOOKUP($A8082,'Fats and Greases'!S:T,2,FALSE)), "")</f>
        <v/>
      </c>
    </row>
    <row r="8083" spans="1:13" x14ac:dyDescent="0.2">
      <c r="A8083" s="18">
        <v>48099</v>
      </c>
      <c r="B8083" s="19">
        <f t="shared" si="252"/>
        <v>9</v>
      </c>
      <c r="C8083" s="19">
        <f t="shared" si="253"/>
        <v>2031</v>
      </c>
      <c r="D8083" s="10" t="str">
        <f ca="1">_xlfn.IFNA((VLOOKUP(A8083,'Fats and Greases'!A:B,2,FALSE)), "")</f>
        <v/>
      </c>
      <c r="E8083" s="10" t="str">
        <f ca="1">_xlfn.IFNA((VLOOKUP(A8083,'Fats and Greases'!C:D,2,FALSE)), "")</f>
        <v/>
      </c>
      <c r="F8083" s="10" t="str">
        <f ca="1">_xlfn.IFNA((VLOOKUP(A8083,'Fats and Greases'!E:F,2,FALSE)), "")</f>
        <v/>
      </c>
      <c r="G8083" s="10" t="str">
        <f ca="1">_xlfn.IFNA((VLOOKUP(A8083,'Fats and Greases'!G:H,2,FALSE)), "")</f>
        <v/>
      </c>
      <c r="H8083" s="10" t="str">
        <f ca="1">_xlfn.IFNA((VLOOKUP(A8083,'Fats and Greases'!I:J,2,FALSE)), "")</f>
        <v/>
      </c>
      <c r="I8083" s="10" t="str">
        <f ca="1">_xlfn.IFNA((VLOOKUP(A8083,'Fats and Greases'!K:L,2,FALSE)), "")</f>
        <v/>
      </c>
      <c r="J8083" s="10" t="str">
        <f ca="1">_xlfn.IFNA((VLOOKUP(A8083,'Fats and Greases'!M:N,2,FALSE)), "")</f>
        <v/>
      </c>
      <c r="K8083" s="10" t="str">
        <f ca="1">_xlfn.IFNA((VLOOKUP($A8083,'Fats and Greases'!O:P,2,FALSE)), "")</f>
        <v/>
      </c>
      <c r="L8083" s="10" t="str">
        <f ca="1">_xlfn.IFNA((VLOOKUP($A8083,'Fats and Greases'!Q:R,2,FALSE)), "")</f>
        <v/>
      </c>
      <c r="M8083" s="10" t="str">
        <f ca="1">_xlfn.IFNA((VLOOKUP($A8083,'Fats and Greases'!S:T,2,FALSE)), "")</f>
        <v/>
      </c>
    </row>
    <row r="8084" spans="1:13" x14ac:dyDescent="0.2">
      <c r="A8084" s="18">
        <v>48100</v>
      </c>
      <c r="B8084" s="19">
        <f t="shared" si="252"/>
        <v>9</v>
      </c>
      <c r="C8084" s="19">
        <f t="shared" si="253"/>
        <v>2031</v>
      </c>
      <c r="D8084" s="10" t="str">
        <f ca="1">_xlfn.IFNA((VLOOKUP(A8084,'Fats and Greases'!A:B,2,FALSE)), "")</f>
        <v/>
      </c>
      <c r="E8084" s="10" t="str">
        <f ca="1">_xlfn.IFNA((VLOOKUP(A8084,'Fats and Greases'!C:D,2,FALSE)), "")</f>
        <v/>
      </c>
      <c r="F8084" s="10" t="str">
        <f ca="1">_xlfn.IFNA((VLOOKUP(A8084,'Fats and Greases'!E:F,2,FALSE)), "")</f>
        <v/>
      </c>
      <c r="G8084" s="10" t="str">
        <f ca="1">_xlfn.IFNA((VLOOKUP(A8084,'Fats and Greases'!G:H,2,FALSE)), "")</f>
        <v/>
      </c>
      <c r="H8084" s="10" t="str">
        <f ca="1">_xlfn.IFNA((VLOOKUP(A8084,'Fats and Greases'!I:J,2,FALSE)), "")</f>
        <v/>
      </c>
      <c r="I8084" s="10" t="str">
        <f ca="1">_xlfn.IFNA((VLOOKUP(A8084,'Fats and Greases'!K:L,2,FALSE)), "")</f>
        <v/>
      </c>
      <c r="J8084" s="10" t="str">
        <f ca="1">_xlfn.IFNA((VLOOKUP(A8084,'Fats and Greases'!M:N,2,FALSE)), "")</f>
        <v/>
      </c>
      <c r="K8084" s="10" t="str">
        <f ca="1">_xlfn.IFNA((VLOOKUP($A8084,'Fats and Greases'!O:P,2,FALSE)), "")</f>
        <v/>
      </c>
      <c r="L8084" s="10" t="str">
        <f ca="1">_xlfn.IFNA((VLOOKUP($A8084,'Fats and Greases'!Q:R,2,FALSE)), "")</f>
        <v/>
      </c>
      <c r="M8084" s="10" t="str">
        <f ca="1">_xlfn.IFNA((VLOOKUP($A8084,'Fats and Greases'!S:T,2,FALSE)), "")</f>
        <v/>
      </c>
    </row>
    <row r="8085" spans="1:13" x14ac:dyDescent="0.2">
      <c r="A8085" s="18">
        <v>48101</v>
      </c>
      <c r="B8085" s="19">
        <f t="shared" si="252"/>
        <v>9</v>
      </c>
      <c r="C8085" s="19">
        <f t="shared" si="253"/>
        <v>2031</v>
      </c>
      <c r="D8085" s="10" t="str">
        <f ca="1">_xlfn.IFNA((VLOOKUP(A8085,'Fats and Greases'!A:B,2,FALSE)), "")</f>
        <v/>
      </c>
      <c r="E8085" s="10" t="str">
        <f ca="1">_xlfn.IFNA((VLOOKUP(A8085,'Fats and Greases'!C:D,2,FALSE)), "")</f>
        <v/>
      </c>
      <c r="F8085" s="10" t="str">
        <f ca="1">_xlfn.IFNA((VLOOKUP(A8085,'Fats and Greases'!E:F,2,FALSE)), "")</f>
        <v/>
      </c>
      <c r="G8085" s="10" t="str">
        <f ca="1">_xlfn.IFNA((VLOOKUP(A8085,'Fats and Greases'!G:H,2,FALSE)), "")</f>
        <v/>
      </c>
      <c r="H8085" s="10" t="str">
        <f ca="1">_xlfn.IFNA((VLOOKUP(A8085,'Fats and Greases'!I:J,2,FALSE)), "")</f>
        <v/>
      </c>
      <c r="I8085" s="10" t="str">
        <f ca="1">_xlfn.IFNA((VLOOKUP(A8085,'Fats and Greases'!K:L,2,FALSE)), "")</f>
        <v/>
      </c>
      <c r="J8085" s="10" t="str">
        <f ca="1">_xlfn.IFNA((VLOOKUP(A8085,'Fats and Greases'!M:N,2,FALSE)), "")</f>
        <v/>
      </c>
      <c r="K8085" s="10" t="str">
        <f ca="1">_xlfn.IFNA((VLOOKUP($A8085,'Fats and Greases'!O:P,2,FALSE)), "")</f>
        <v/>
      </c>
      <c r="L8085" s="10" t="str">
        <f ca="1">_xlfn.IFNA((VLOOKUP($A8085,'Fats and Greases'!Q:R,2,FALSE)), "")</f>
        <v/>
      </c>
      <c r="M8085" s="10" t="str">
        <f ca="1">_xlfn.IFNA((VLOOKUP($A8085,'Fats and Greases'!S:T,2,FALSE)), "")</f>
        <v/>
      </c>
    </row>
    <row r="8086" spans="1:13" x14ac:dyDescent="0.2">
      <c r="A8086" s="18">
        <v>48102</v>
      </c>
      <c r="B8086" s="19">
        <f t="shared" si="252"/>
        <v>9</v>
      </c>
      <c r="C8086" s="19">
        <f t="shared" si="253"/>
        <v>2031</v>
      </c>
      <c r="D8086" s="10" t="str">
        <f ca="1">_xlfn.IFNA((VLOOKUP(A8086,'Fats and Greases'!A:B,2,FALSE)), "")</f>
        <v/>
      </c>
      <c r="E8086" s="10" t="str">
        <f ca="1">_xlfn.IFNA((VLOOKUP(A8086,'Fats and Greases'!C:D,2,FALSE)), "")</f>
        <v/>
      </c>
      <c r="F8086" s="10" t="str">
        <f ca="1">_xlfn.IFNA((VLOOKUP(A8086,'Fats and Greases'!E:F,2,FALSE)), "")</f>
        <v/>
      </c>
      <c r="G8086" s="10" t="str">
        <f ca="1">_xlfn.IFNA((VLOOKUP(A8086,'Fats and Greases'!G:H,2,FALSE)), "")</f>
        <v/>
      </c>
      <c r="H8086" s="10" t="str">
        <f ca="1">_xlfn.IFNA((VLOOKUP(A8086,'Fats and Greases'!I:J,2,FALSE)), "")</f>
        <v/>
      </c>
      <c r="I8086" s="10" t="str">
        <f ca="1">_xlfn.IFNA((VLOOKUP(A8086,'Fats and Greases'!K:L,2,FALSE)), "")</f>
        <v/>
      </c>
      <c r="J8086" s="10" t="str">
        <f ca="1">_xlfn.IFNA((VLOOKUP(A8086,'Fats and Greases'!M:N,2,FALSE)), "")</f>
        <v/>
      </c>
      <c r="K8086" s="10" t="str">
        <f ca="1">_xlfn.IFNA((VLOOKUP($A8086,'Fats and Greases'!O:P,2,FALSE)), "")</f>
        <v/>
      </c>
      <c r="L8086" s="10" t="str">
        <f ca="1">_xlfn.IFNA((VLOOKUP($A8086,'Fats and Greases'!Q:R,2,FALSE)), "")</f>
        <v/>
      </c>
      <c r="M8086" s="10" t="str">
        <f ca="1">_xlfn.IFNA((VLOOKUP($A8086,'Fats and Greases'!S:T,2,FALSE)), "")</f>
        <v/>
      </c>
    </row>
    <row r="8087" spans="1:13" x14ac:dyDescent="0.2">
      <c r="A8087" s="18">
        <v>48103</v>
      </c>
      <c r="B8087" s="19">
        <f t="shared" si="252"/>
        <v>9</v>
      </c>
      <c r="C8087" s="19">
        <f t="shared" si="253"/>
        <v>2031</v>
      </c>
      <c r="D8087" s="10" t="str">
        <f ca="1">_xlfn.IFNA((VLOOKUP(A8087,'Fats and Greases'!A:B,2,FALSE)), "")</f>
        <v/>
      </c>
      <c r="E8087" s="10" t="str">
        <f ca="1">_xlfn.IFNA((VLOOKUP(A8087,'Fats and Greases'!C:D,2,FALSE)), "")</f>
        <v/>
      </c>
      <c r="F8087" s="10" t="str">
        <f ca="1">_xlfn.IFNA((VLOOKUP(A8087,'Fats and Greases'!E:F,2,FALSE)), "")</f>
        <v/>
      </c>
      <c r="G8087" s="10" t="str">
        <f ca="1">_xlfn.IFNA((VLOOKUP(A8087,'Fats and Greases'!G:H,2,FALSE)), "")</f>
        <v/>
      </c>
      <c r="H8087" s="10" t="str">
        <f ca="1">_xlfn.IFNA((VLOOKUP(A8087,'Fats and Greases'!I:J,2,FALSE)), "")</f>
        <v/>
      </c>
      <c r="I8087" s="10" t="str">
        <f ca="1">_xlfn.IFNA((VLOOKUP(A8087,'Fats and Greases'!K:L,2,FALSE)), "")</f>
        <v/>
      </c>
      <c r="J8087" s="10" t="str">
        <f ca="1">_xlfn.IFNA((VLOOKUP(A8087,'Fats and Greases'!M:N,2,FALSE)), "")</f>
        <v/>
      </c>
      <c r="K8087" s="10" t="str">
        <f ca="1">_xlfn.IFNA((VLOOKUP($A8087,'Fats and Greases'!O:P,2,FALSE)), "")</f>
        <v/>
      </c>
      <c r="L8087" s="10" t="str">
        <f ca="1">_xlfn.IFNA((VLOOKUP($A8087,'Fats and Greases'!Q:R,2,FALSE)), "")</f>
        <v/>
      </c>
      <c r="M8087" s="10" t="str">
        <f ca="1">_xlfn.IFNA((VLOOKUP($A8087,'Fats and Greases'!S:T,2,FALSE)), "")</f>
        <v/>
      </c>
    </row>
    <row r="8088" spans="1:13" x14ac:dyDescent="0.2">
      <c r="A8088" s="18">
        <v>48106</v>
      </c>
      <c r="B8088" s="19">
        <f t="shared" si="252"/>
        <v>9</v>
      </c>
      <c r="C8088" s="19">
        <f t="shared" si="253"/>
        <v>2031</v>
      </c>
      <c r="D8088" s="10" t="str">
        <f ca="1">_xlfn.IFNA((VLOOKUP(A8088,'Fats and Greases'!A:B,2,FALSE)), "")</f>
        <v/>
      </c>
      <c r="E8088" s="10" t="str">
        <f ca="1">_xlfn.IFNA((VLOOKUP(A8088,'Fats and Greases'!C:D,2,FALSE)), "")</f>
        <v/>
      </c>
      <c r="F8088" s="10" t="str">
        <f ca="1">_xlfn.IFNA((VLOOKUP(A8088,'Fats and Greases'!E:F,2,FALSE)), "")</f>
        <v/>
      </c>
      <c r="G8088" s="10" t="str">
        <f ca="1">_xlfn.IFNA((VLOOKUP(A8088,'Fats and Greases'!G:H,2,FALSE)), "")</f>
        <v/>
      </c>
      <c r="H8088" s="10" t="str">
        <f ca="1">_xlfn.IFNA((VLOOKUP(A8088,'Fats and Greases'!I:J,2,FALSE)), "")</f>
        <v/>
      </c>
      <c r="I8088" s="10" t="str">
        <f ca="1">_xlfn.IFNA((VLOOKUP(A8088,'Fats and Greases'!K:L,2,FALSE)), "")</f>
        <v/>
      </c>
      <c r="J8088" s="10" t="str">
        <f ca="1">_xlfn.IFNA((VLOOKUP(A8088,'Fats and Greases'!M:N,2,FALSE)), "")</f>
        <v/>
      </c>
      <c r="K8088" s="10" t="str">
        <f ca="1">_xlfn.IFNA((VLOOKUP($A8088,'Fats and Greases'!O:P,2,FALSE)), "")</f>
        <v/>
      </c>
      <c r="L8088" s="10" t="str">
        <f ca="1">_xlfn.IFNA((VLOOKUP($A8088,'Fats and Greases'!Q:R,2,FALSE)), "")</f>
        <v/>
      </c>
      <c r="M8088" s="10" t="str">
        <f ca="1">_xlfn.IFNA((VLOOKUP($A8088,'Fats and Greases'!S:T,2,FALSE)), "")</f>
        <v/>
      </c>
    </row>
    <row r="8089" spans="1:13" x14ac:dyDescent="0.2">
      <c r="A8089" s="18">
        <v>48107</v>
      </c>
      <c r="B8089" s="19">
        <f t="shared" si="252"/>
        <v>9</v>
      </c>
      <c r="C8089" s="19">
        <f t="shared" si="253"/>
        <v>2031</v>
      </c>
      <c r="D8089" s="10" t="str">
        <f ca="1">_xlfn.IFNA((VLOOKUP(A8089,'Fats and Greases'!A:B,2,FALSE)), "")</f>
        <v/>
      </c>
      <c r="E8089" s="10" t="str">
        <f ca="1">_xlfn.IFNA((VLOOKUP(A8089,'Fats and Greases'!C:D,2,FALSE)), "")</f>
        <v/>
      </c>
      <c r="F8089" s="10" t="str">
        <f ca="1">_xlfn.IFNA((VLOOKUP(A8089,'Fats and Greases'!E:F,2,FALSE)), "")</f>
        <v/>
      </c>
      <c r="G8089" s="10" t="str">
        <f ca="1">_xlfn.IFNA((VLOOKUP(A8089,'Fats and Greases'!G:H,2,FALSE)), "")</f>
        <v/>
      </c>
      <c r="H8089" s="10" t="str">
        <f ca="1">_xlfn.IFNA((VLOOKUP(A8089,'Fats and Greases'!I:J,2,FALSE)), "")</f>
        <v/>
      </c>
      <c r="I8089" s="10" t="str">
        <f ca="1">_xlfn.IFNA((VLOOKUP(A8089,'Fats and Greases'!K:L,2,FALSE)), "")</f>
        <v/>
      </c>
      <c r="J8089" s="10" t="str">
        <f ca="1">_xlfn.IFNA((VLOOKUP(A8089,'Fats and Greases'!M:N,2,FALSE)), "")</f>
        <v/>
      </c>
      <c r="K8089" s="10" t="str">
        <f ca="1">_xlfn.IFNA((VLOOKUP($A8089,'Fats and Greases'!O:P,2,FALSE)), "")</f>
        <v/>
      </c>
      <c r="L8089" s="10" t="str">
        <f ca="1">_xlfn.IFNA((VLOOKUP($A8089,'Fats and Greases'!Q:R,2,FALSE)), "")</f>
        <v/>
      </c>
      <c r="M8089" s="10" t="str">
        <f ca="1">_xlfn.IFNA((VLOOKUP($A8089,'Fats and Greases'!S:T,2,FALSE)), "")</f>
        <v/>
      </c>
    </row>
    <row r="8090" spans="1:13" x14ac:dyDescent="0.2">
      <c r="A8090" s="18">
        <v>48108</v>
      </c>
      <c r="B8090" s="19">
        <f t="shared" si="252"/>
        <v>9</v>
      </c>
      <c r="C8090" s="19">
        <f t="shared" si="253"/>
        <v>2031</v>
      </c>
      <c r="D8090" s="10" t="str">
        <f ca="1">_xlfn.IFNA((VLOOKUP(A8090,'Fats and Greases'!A:B,2,FALSE)), "")</f>
        <v/>
      </c>
      <c r="E8090" s="10" t="str">
        <f ca="1">_xlfn.IFNA((VLOOKUP(A8090,'Fats and Greases'!C:D,2,FALSE)), "")</f>
        <v/>
      </c>
      <c r="F8090" s="10" t="str">
        <f ca="1">_xlfn.IFNA((VLOOKUP(A8090,'Fats and Greases'!E:F,2,FALSE)), "")</f>
        <v/>
      </c>
      <c r="G8090" s="10" t="str">
        <f ca="1">_xlfn.IFNA((VLOOKUP(A8090,'Fats and Greases'!G:H,2,FALSE)), "")</f>
        <v/>
      </c>
      <c r="H8090" s="10" t="str">
        <f ca="1">_xlfn.IFNA((VLOOKUP(A8090,'Fats and Greases'!I:J,2,FALSE)), "")</f>
        <v/>
      </c>
      <c r="I8090" s="10" t="str">
        <f ca="1">_xlfn.IFNA((VLOOKUP(A8090,'Fats and Greases'!K:L,2,FALSE)), "")</f>
        <v/>
      </c>
      <c r="J8090" s="10" t="str">
        <f ca="1">_xlfn.IFNA((VLOOKUP(A8090,'Fats and Greases'!M:N,2,FALSE)), "")</f>
        <v/>
      </c>
      <c r="K8090" s="10" t="str">
        <f ca="1">_xlfn.IFNA((VLOOKUP($A8090,'Fats and Greases'!O:P,2,FALSE)), "")</f>
        <v/>
      </c>
      <c r="L8090" s="10" t="str">
        <f ca="1">_xlfn.IFNA((VLOOKUP($A8090,'Fats and Greases'!Q:R,2,FALSE)), "")</f>
        <v/>
      </c>
      <c r="M8090" s="10" t="str">
        <f ca="1">_xlfn.IFNA((VLOOKUP($A8090,'Fats and Greases'!S:T,2,FALSE)), "")</f>
        <v/>
      </c>
    </row>
    <row r="8091" spans="1:13" x14ac:dyDescent="0.2">
      <c r="A8091" s="18">
        <v>48109</v>
      </c>
      <c r="B8091" s="19">
        <f t="shared" si="252"/>
        <v>9</v>
      </c>
      <c r="C8091" s="19">
        <f t="shared" si="253"/>
        <v>2031</v>
      </c>
      <c r="D8091" s="10" t="str">
        <f ca="1">_xlfn.IFNA((VLOOKUP(A8091,'Fats and Greases'!A:B,2,FALSE)), "")</f>
        <v/>
      </c>
      <c r="E8091" s="10" t="str">
        <f ca="1">_xlfn.IFNA((VLOOKUP(A8091,'Fats and Greases'!C:D,2,FALSE)), "")</f>
        <v/>
      </c>
      <c r="F8091" s="10" t="str">
        <f ca="1">_xlfn.IFNA((VLOOKUP(A8091,'Fats and Greases'!E:F,2,FALSE)), "")</f>
        <v/>
      </c>
      <c r="G8091" s="10" t="str">
        <f ca="1">_xlfn.IFNA((VLOOKUP(A8091,'Fats and Greases'!G:H,2,FALSE)), "")</f>
        <v/>
      </c>
      <c r="H8091" s="10" t="str">
        <f ca="1">_xlfn.IFNA((VLOOKUP(A8091,'Fats and Greases'!I:J,2,FALSE)), "")</f>
        <v/>
      </c>
      <c r="I8091" s="10" t="str">
        <f ca="1">_xlfn.IFNA((VLOOKUP(A8091,'Fats and Greases'!K:L,2,FALSE)), "")</f>
        <v/>
      </c>
      <c r="J8091" s="10" t="str">
        <f ca="1">_xlfn.IFNA((VLOOKUP(A8091,'Fats and Greases'!M:N,2,FALSE)), "")</f>
        <v/>
      </c>
      <c r="K8091" s="10" t="str">
        <f ca="1">_xlfn.IFNA((VLOOKUP($A8091,'Fats and Greases'!O:P,2,FALSE)), "")</f>
        <v/>
      </c>
      <c r="L8091" s="10" t="str">
        <f ca="1">_xlfn.IFNA((VLOOKUP($A8091,'Fats and Greases'!Q:R,2,FALSE)), "")</f>
        <v/>
      </c>
      <c r="M8091" s="10" t="str">
        <f ca="1">_xlfn.IFNA((VLOOKUP($A8091,'Fats and Greases'!S:T,2,FALSE)), "")</f>
        <v/>
      </c>
    </row>
    <row r="8092" spans="1:13" x14ac:dyDescent="0.2">
      <c r="A8092" s="18">
        <v>48110</v>
      </c>
      <c r="B8092" s="19">
        <f t="shared" si="252"/>
        <v>9</v>
      </c>
      <c r="C8092" s="19">
        <f t="shared" si="253"/>
        <v>2031</v>
      </c>
      <c r="D8092" s="10" t="str">
        <f ca="1">_xlfn.IFNA((VLOOKUP(A8092,'Fats and Greases'!A:B,2,FALSE)), "")</f>
        <v/>
      </c>
      <c r="E8092" s="10" t="str">
        <f ca="1">_xlfn.IFNA((VLOOKUP(A8092,'Fats and Greases'!C:D,2,FALSE)), "")</f>
        <v/>
      </c>
      <c r="F8092" s="10" t="str">
        <f ca="1">_xlfn.IFNA((VLOOKUP(A8092,'Fats and Greases'!E:F,2,FALSE)), "")</f>
        <v/>
      </c>
      <c r="G8092" s="10" t="str">
        <f ca="1">_xlfn.IFNA((VLOOKUP(A8092,'Fats and Greases'!G:H,2,FALSE)), "")</f>
        <v/>
      </c>
      <c r="H8092" s="10" t="str">
        <f ca="1">_xlfn.IFNA((VLOOKUP(A8092,'Fats and Greases'!I:J,2,FALSE)), "")</f>
        <v/>
      </c>
      <c r="I8092" s="10" t="str">
        <f ca="1">_xlfn.IFNA((VLOOKUP(A8092,'Fats and Greases'!K:L,2,FALSE)), "")</f>
        <v/>
      </c>
      <c r="J8092" s="10" t="str">
        <f ca="1">_xlfn.IFNA((VLOOKUP(A8092,'Fats and Greases'!M:N,2,FALSE)), "")</f>
        <v/>
      </c>
      <c r="K8092" s="10" t="str">
        <f ca="1">_xlfn.IFNA((VLOOKUP($A8092,'Fats and Greases'!O:P,2,FALSE)), "")</f>
        <v/>
      </c>
      <c r="L8092" s="10" t="str">
        <f ca="1">_xlfn.IFNA((VLOOKUP($A8092,'Fats and Greases'!Q:R,2,FALSE)), "")</f>
        <v/>
      </c>
      <c r="M8092" s="10" t="str">
        <f ca="1">_xlfn.IFNA((VLOOKUP($A8092,'Fats and Greases'!S:T,2,FALSE)), "")</f>
        <v/>
      </c>
    </row>
    <row r="8093" spans="1:13" x14ac:dyDescent="0.2">
      <c r="A8093" s="18">
        <v>48113</v>
      </c>
      <c r="B8093" s="19">
        <f t="shared" si="252"/>
        <v>9</v>
      </c>
      <c r="C8093" s="19">
        <f t="shared" si="253"/>
        <v>2031</v>
      </c>
      <c r="D8093" s="10" t="str">
        <f ca="1">_xlfn.IFNA((VLOOKUP(A8093,'Fats and Greases'!A:B,2,FALSE)), "")</f>
        <v/>
      </c>
      <c r="E8093" s="10" t="str">
        <f ca="1">_xlfn.IFNA((VLOOKUP(A8093,'Fats and Greases'!C:D,2,FALSE)), "")</f>
        <v/>
      </c>
      <c r="F8093" s="10" t="str">
        <f ca="1">_xlfn.IFNA((VLOOKUP(A8093,'Fats and Greases'!E:F,2,FALSE)), "")</f>
        <v/>
      </c>
      <c r="G8093" s="10" t="str">
        <f ca="1">_xlfn.IFNA((VLOOKUP(A8093,'Fats and Greases'!G:H,2,FALSE)), "")</f>
        <v/>
      </c>
      <c r="H8093" s="10" t="str">
        <f ca="1">_xlfn.IFNA((VLOOKUP(A8093,'Fats and Greases'!I:J,2,FALSE)), "")</f>
        <v/>
      </c>
      <c r="I8093" s="10" t="str">
        <f ca="1">_xlfn.IFNA((VLOOKUP(A8093,'Fats and Greases'!K:L,2,FALSE)), "")</f>
        <v/>
      </c>
      <c r="J8093" s="10" t="str">
        <f ca="1">_xlfn.IFNA((VLOOKUP(A8093,'Fats and Greases'!M:N,2,FALSE)), "")</f>
        <v/>
      </c>
      <c r="K8093" s="10" t="str">
        <f ca="1">_xlfn.IFNA((VLOOKUP($A8093,'Fats and Greases'!O:P,2,FALSE)), "")</f>
        <v/>
      </c>
      <c r="L8093" s="10" t="str">
        <f ca="1">_xlfn.IFNA((VLOOKUP($A8093,'Fats and Greases'!Q:R,2,FALSE)), "")</f>
        <v/>
      </c>
      <c r="M8093" s="10" t="str">
        <f ca="1">_xlfn.IFNA((VLOOKUP($A8093,'Fats and Greases'!S:T,2,FALSE)), "")</f>
        <v/>
      </c>
    </row>
    <row r="8094" spans="1:13" x14ac:dyDescent="0.2">
      <c r="A8094" s="18">
        <v>48114</v>
      </c>
      <c r="B8094" s="19">
        <f t="shared" si="252"/>
        <v>9</v>
      </c>
      <c r="C8094" s="19">
        <f t="shared" si="253"/>
        <v>2031</v>
      </c>
      <c r="D8094" s="10" t="str">
        <f ca="1">_xlfn.IFNA((VLOOKUP(A8094,'Fats and Greases'!A:B,2,FALSE)), "")</f>
        <v/>
      </c>
      <c r="E8094" s="10" t="str">
        <f ca="1">_xlfn.IFNA((VLOOKUP(A8094,'Fats and Greases'!C:D,2,FALSE)), "")</f>
        <v/>
      </c>
      <c r="F8094" s="10" t="str">
        <f ca="1">_xlfn.IFNA((VLOOKUP(A8094,'Fats and Greases'!E:F,2,FALSE)), "")</f>
        <v/>
      </c>
      <c r="G8094" s="10" t="str">
        <f ca="1">_xlfn.IFNA((VLOOKUP(A8094,'Fats and Greases'!G:H,2,FALSE)), "")</f>
        <v/>
      </c>
      <c r="H8094" s="10" t="str">
        <f ca="1">_xlfn.IFNA((VLOOKUP(A8094,'Fats and Greases'!I:J,2,FALSE)), "")</f>
        <v/>
      </c>
      <c r="I8094" s="10" t="str">
        <f ca="1">_xlfn.IFNA((VLOOKUP(A8094,'Fats and Greases'!K:L,2,FALSE)), "")</f>
        <v/>
      </c>
      <c r="J8094" s="10" t="str">
        <f ca="1">_xlfn.IFNA((VLOOKUP(A8094,'Fats and Greases'!M:N,2,FALSE)), "")</f>
        <v/>
      </c>
      <c r="K8094" s="10" t="str">
        <f ca="1">_xlfn.IFNA((VLOOKUP($A8094,'Fats and Greases'!O:P,2,FALSE)), "")</f>
        <v/>
      </c>
      <c r="L8094" s="10" t="str">
        <f ca="1">_xlfn.IFNA((VLOOKUP($A8094,'Fats and Greases'!Q:R,2,FALSE)), "")</f>
        <v/>
      </c>
      <c r="M8094" s="10" t="str">
        <f ca="1">_xlfn.IFNA((VLOOKUP($A8094,'Fats and Greases'!S:T,2,FALSE)), "")</f>
        <v/>
      </c>
    </row>
    <row r="8095" spans="1:13" x14ac:dyDescent="0.2">
      <c r="A8095" s="18">
        <v>48115</v>
      </c>
      <c r="B8095" s="19">
        <f t="shared" si="252"/>
        <v>9</v>
      </c>
      <c r="C8095" s="19">
        <f t="shared" si="253"/>
        <v>2031</v>
      </c>
      <c r="D8095" s="10" t="str">
        <f ca="1">_xlfn.IFNA((VLOOKUP(A8095,'Fats and Greases'!A:B,2,FALSE)), "")</f>
        <v/>
      </c>
      <c r="E8095" s="10" t="str">
        <f ca="1">_xlfn.IFNA((VLOOKUP(A8095,'Fats and Greases'!C:D,2,FALSE)), "")</f>
        <v/>
      </c>
      <c r="F8095" s="10" t="str">
        <f ca="1">_xlfn.IFNA((VLOOKUP(A8095,'Fats and Greases'!E:F,2,FALSE)), "")</f>
        <v/>
      </c>
      <c r="G8095" s="10" t="str">
        <f ca="1">_xlfn.IFNA((VLOOKUP(A8095,'Fats and Greases'!G:H,2,FALSE)), "")</f>
        <v/>
      </c>
      <c r="H8095" s="10" t="str">
        <f ca="1">_xlfn.IFNA((VLOOKUP(A8095,'Fats and Greases'!I:J,2,FALSE)), "")</f>
        <v/>
      </c>
      <c r="I8095" s="10" t="str">
        <f ca="1">_xlfn.IFNA((VLOOKUP(A8095,'Fats and Greases'!K:L,2,FALSE)), "")</f>
        <v/>
      </c>
      <c r="J8095" s="10" t="str">
        <f ca="1">_xlfn.IFNA((VLOOKUP(A8095,'Fats and Greases'!M:N,2,FALSE)), "")</f>
        <v/>
      </c>
      <c r="K8095" s="10" t="str">
        <f ca="1">_xlfn.IFNA((VLOOKUP($A8095,'Fats and Greases'!O:P,2,FALSE)), "")</f>
        <v/>
      </c>
      <c r="L8095" s="10" t="str">
        <f ca="1">_xlfn.IFNA((VLOOKUP($A8095,'Fats and Greases'!Q:R,2,FALSE)), "")</f>
        <v/>
      </c>
      <c r="M8095" s="10" t="str">
        <f ca="1">_xlfn.IFNA((VLOOKUP($A8095,'Fats and Greases'!S:T,2,FALSE)), "")</f>
        <v/>
      </c>
    </row>
    <row r="8096" spans="1:13" x14ac:dyDescent="0.2">
      <c r="A8096" s="18">
        <v>48116</v>
      </c>
      <c r="B8096" s="19">
        <f t="shared" si="252"/>
        <v>9</v>
      </c>
      <c r="C8096" s="19">
        <f t="shared" si="253"/>
        <v>2031</v>
      </c>
      <c r="D8096" s="10" t="str">
        <f ca="1">_xlfn.IFNA((VLOOKUP(A8096,'Fats and Greases'!A:B,2,FALSE)), "")</f>
        <v/>
      </c>
      <c r="E8096" s="10" t="str">
        <f ca="1">_xlfn.IFNA((VLOOKUP(A8096,'Fats and Greases'!C:D,2,FALSE)), "")</f>
        <v/>
      </c>
      <c r="F8096" s="10" t="str">
        <f ca="1">_xlfn.IFNA((VLOOKUP(A8096,'Fats and Greases'!E:F,2,FALSE)), "")</f>
        <v/>
      </c>
      <c r="G8096" s="10" t="str">
        <f ca="1">_xlfn.IFNA((VLOOKUP(A8096,'Fats and Greases'!G:H,2,FALSE)), "")</f>
        <v/>
      </c>
      <c r="H8096" s="10" t="str">
        <f ca="1">_xlfn.IFNA((VLOOKUP(A8096,'Fats and Greases'!I:J,2,FALSE)), "")</f>
        <v/>
      </c>
      <c r="I8096" s="10" t="str">
        <f ca="1">_xlfn.IFNA((VLOOKUP(A8096,'Fats and Greases'!K:L,2,FALSE)), "")</f>
        <v/>
      </c>
      <c r="J8096" s="10" t="str">
        <f ca="1">_xlfn.IFNA((VLOOKUP(A8096,'Fats and Greases'!M:N,2,FALSE)), "")</f>
        <v/>
      </c>
      <c r="K8096" s="10" t="str">
        <f ca="1">_xlfn.IFNA((VLOOKUP($A8096,'Fats and Greases'!O:P,2,FALSE)), "")</f>
        <v/>
      </c>
      <c r="L8096" s="10" t="str">
        <f ca="1">_xlfn.IFNA((VLOOKUP($A8096,'Fats and Greases'!Q:R,2,FALSE)), "")</f>
        <v/>
      </c>
      <c r="M8096" s="10" t="str">
        <f ca="1">_xlfn.IFNA((VLOOKUP($A8096,'Fats and Greases'!S:T,2,FALSE)), "")</f>
        <v/>
      </c>
    </row>
    <row r="8097" spans="1:13" x14ac:dyDescent="0.2">
      <c r="A8097" s="18">
        <v>48117</v>
      </c>
      <c r="B8097" s="19">
        <f t="shared" si="252"/>
        <v>9</v>
      </c>
      <c r="C8097" s="19">
        <f t="shared" si="253"/>
        <v>2031</v>
      </c>
      <c r="D8097" s="10" t="str">
        <f ca="1">_xlfn.IFNA((VLOOKUP(A8097,'Fats and Greases'!A:B,2,FALSE)), "")</f>
        <v/>
      </c>
      <c r="E8097" s="10" t="str">
        <f ca="1">_xlfn.IFNA((VLOOKUP(A8097,'Fats and Greases'!C:D,2,FALSE)), "")</f>
        <v/>
      </c>
      <c r="F8097" s="10" t="str">
        <f ca="1">_xlfn.IFNA((VLOOKUP(A8097,'Fats and Greases'!E:F,2,FALSE)), "")</f>
        <v/>
      </c>
      <c r="G8097" s="10" t="str">
        <f ca="1">_xlfn.IFNA((VLOOKUP(A8097,'Fats and Greases'!G:H,2,FALSE)), "")</f>
        <v/>
      </c>
      <c r="H8097" s="10" t="str">
        <f ca="1">_xlfn.IFNA((VLOOKUP(A8097,'Fats and Greases'!I:J,2,FALSE)), "")</f>
        <v/>
      </c>
      <c r="I8097" s="10" t="str">
        <f ca="1">_xlfn.IFNA((VLOOKUP(A8097,'Fats and Greases'!K:L,2,FALSE)), "")</f>
        <v/>
      </c>
      <c r="J8097" s="10" t="str">
        <f ca="1">_xlfn.IFNA((VLOOKUP(A8097,'Fats and Greases'!M:N,2,FALSE)), "")</f>
        <v/>
      </c>
      <c r="K8097" s="10" t="str">
        <f ca="1">_xlfn.IFNA((VLOOKUP($A8097,'Fats and Greases'!O:P,2,FALSE)), "")</f>
        <v/>
      </c>
      <c r="L8097" s="10" t="str">
        <f ca="1">_xlfn.IFNA((VLOOKUP($A8097,'Fats and Greases'!Q:R,2,FALSE)), "")</f>
        <v/>
      </c>
      <c r="M8097" s="10" t="str">
        <f ca="1">_xlfn.IFNA((VLOOKUP($A8097,'Fats and Greases'!S:T,2,FALSE)), "")</f>
        <v/>
      </c>
    </row>
    <row r="8098" spans="1:13" x14ac:dyDescent="0.2">
      <c r="A8098" s="18">
        <v>48120</v>
      </c>
      <c r="B8098" s="19">
        <f t="shared" si="252"/>
        <v>9</v>
      </c>
      <c r="C8098" s="19">
        <f t="shared" si="253"/>
        <v>2031</v>
      </c>
      <c r="D8098" s="10" t="str">
        <f ca="1">_xlfn.IFNA((VLOOKUP(A8098,'Fats and Greases'!A:B,2,FALSE)), "")</f>
        <v/>
      </c>
      <c r="E8098" s="10" t="str">
        <f ca="1">_xlfn.IFNA((VLOOKUP(A8098,'Fats and Greases'!C:D,2,FALSE)), "")</f>
        <v/>
      </c>
      <c r="F8098" s="10" t="str">
        <f ca="1">_xlfn.IFNA((VLOOKUP(A8098,'Fats and Greases'!E:F,2,FALSE)), "")</f>
        <v/>
      </c>
      <c r="G8098" s="10" t="str">
        <f ca="1">_xlfn.IFNA((VLOOKUP(A8098,'Fats and Greases'!G:H,2,FALSE)), "")</f>
        <v/>
      </c>
      <c r="H8098" s="10" t="str">
        <f ca="1">_xlfn.IFNA((VLOOKUP(A8098,'Fats and Greases'!I:J,2,FALSE)), "")</f>
        <v/>
      </c>
      <c r="I8098" s="10" t="str">
        <f ca="1">_xlfn.IFNA((VLOOKUP(A8098,'Fats and Greases'!K:L,2,FALSE)), "")</f>
        <v/>
      </c>
      <c r="J8098" s="10" t="str">
        <f ca="1">_xlfn.IFNA((VLOOKUP(A8098,'Fats and Greases'!M:N,2,FALSE)), "")</f>
        <v/>
      </c>
      <c r="K8098" s="10" t="str">
        <f ca="1">_xlfn.IFNA((VLOOKUP($A8098,'Fats and Greases'!O:P,2,FALSE)), "")</f>
        <v/>
      </c>
      <c r="L8098" s="10" t="str">
        <f ca="1">_xlfn.IFNA((VLOOKUP($A8098,'Fats and Greases'!Q:R,2,FALSE)), "")</f>
        <v/>
      </c>
      <c r="M8098" s="10" t="str">
        <f ca="1">_xlfn.IFNA((VLOOKUP($A8098,'Fats and Greases'!S:T,2,FALSE)), "")</f>
        <v/>
      </c>
    </row>
    <row r="8099" spans="1:13" x14ac:dyDescent="0.2">
      <c r="A8099" s="18">
        <v>48121</v>
      </c>
      <c r="B8099" s="19">
        <f t="shared" si="252"/>
        <v>9</v>
      </c>
      <c r="C8099" s="19">
        <f t="shared" si="253"/>
        <v>2031</v>
      </c>
      <c r="D8099" s="10" t="str">
        <f ca="1">_xlfn.IFNA((VLOOKUP(A8099,'Fats and Greases'!A:B,2,FALSE)), "")</f>
        <v/>
      </c>
      <c r="E8099" s="10" t="str">
        <f ca="1">_xlfn.IFNA((VLOOKUP(A8099,'Fats and Greases'!C:D,2,FALSE)), "")</f>
        <v/>
      </c>
      <c r="F8099" s="10" t="str">
        <f ca="1">_xlfn.IFNA((VLOOKUP(A8099,'Fats and Greases'!E:F,2,FALSE)), "")</f>
        <v/>
      </c>
      <c r="G8099" s="10" t="str">
        <f ca="1">_xlfn.IFNA((VLOOKUP(A8099,'Fats and Greases'!G:H,2,FALSE)), "")</f>
        <v/>
      </c>
      <c r="H8099" s="10" t="str">
        <f ca="1">_xlfn.IFNA((VLOOKUP(A8099,'Fats and Greases'!I:J,2,FALSE)), "")</f>
        <v/>
      </c>
      <c r="I8099" s="10" t="str">
        <f ca="1">_xlfn.IFNA((VLOOKUP(A8099,'Fats and Greases'!K:L,2,FALSE)), "")</f>
        <v/>
      </c>
      <c r="J8099" s="10" t="str">
        <f ca="1">_xlfn.IFNA((VLOOKUP(A8099,'Fats and Greases'!M:N,2,FALSE)), "")</f>
        <v/>
      </c>
      <c r="K8099" s="10" t="str">
        <f ca="1">_xlfn.IFNA((VLOOKUP($A8099,'Fats and Greases'!O:P,2,FALSE)), "")</f>
        <v/>
      </c>
      <c r="L8099" s="10" t="str">
        <f ca="1">_xlfn.IFNA((VLOOKUP($A8099,'Fats and Greases'!Q:R,2,FALSE)), "")</f>
        <v/>
      </c>
      <c r="M8099" s="10" t="str">
        <f ca="1">_xlfn.IFNA((VLOOKUP($A8099,'Fats and Greases'!S:T,2,FALSE)), "")</f>
        <v/>
      </c>
    </row>
    <row r="8100" spans="1:13" x14ac:dyDescent="0.2">
      <c r="A8100" s="18">
        <v>48122</v>
      </c>
      <c r="B8100" s="19">
        <f t="shared" si="252"/>
        <v>10</v>
      </c>
      <c r="C8100" s="19">
        <f t="shared" si="253"/>
        <v>2031</v>
      </c>
      <c r="D8100" s="10" t="str">
        <f ca="1">_xlfn.IFNA((VLOOKUP(A8100,'Fats and Greases'!A:B,2,FALSE)), "")</f>
        <v/>
      </c>
      <c r="E8100" s="10" t="str">
        <f ca="1">_xlfn.IFNA((VLOOKUP(A8100,'Fats and Greases'!C:D,2,FALSE)), "")</f>
        <v/>
      </c>
      <c r="F8100" s="10" t="str">
        <f ca="1">_xlfn.IFNA((VLOOKUP(A8100,'Fats and Greases'!E:F,2,FALSE)), "")</f>
        <v/>
      </c>
      <c r="G8100" s="10" t="str">
        <f ca="1">_xlfn.IFNA((VLOOKUP(A8100,'Fats and Greases'!G:H,2,FALSE)), "")</f>
        <v/>
      </c>
      <c r="H8100" s="10" t="str">
        <f ca="1">_xlfn.IFNA((VLOOKUP(A8100,'Fats and Greases'!I:J,2,FALSE)), "")</f>
        <v/>
      </c>
      <c r="I8100" s="10" t="str">
        <f ca="1">_xlfn.IFNA((VLOOKUP(A8100,'Fats and Greases'!K:L,2,FALSE)), "")</f>
        <v/>
      </c>
      <c r="J8100" s="10" t="str">
        <f ca="1">_xlfn.IFNA((VLOOKUP(A8100,'Fats and Greases'!M:N,2,FALSE)), "")</f>
        <v/>
      </c>
      <c r="K8100" s="10" t="str">
        <f ca="1">_xlfn.IFNA((VLOOKUP($A8100,'Fats and Greases'!O:P,2,FALSE)), "")</f>
        <v/>
      </c>
      <c r="L8100" s="10" t="str">
        <f ca="1">_xlfn.IFNA((VLOOKUP($A8100,'Fats and Greases'!Q:R,2,FALSE)), "")</f>
        <v/>
      </c>
      <c r="M8100" s="10" t="str">
        <f ca="1">_xlfn.IFNA((VLOOKUP($A8100,'Fats and Greases'!S:T,2,FALSE)), "")</f>
        <v/>
      </c>
    </row>
    <row r="8101" spans="1:13" x14ac:dyDescent="0.2">
      <c r="A8101" s="18">
        <v>48123</v>
      </c>
      <c r="B8101" s="19">
        <f t="shared" si="252"/>
        <v>10</v>
      </c>
      <c r="C8101" s="19">
        <f t="shared" si="253"/>
        <v>2031</v>
      </c>
      <c r="D8101" s="10" t="str">
        <f ca="1">_xlfn.IFNA((VLOOKUP(A8101,'Fats and Greases'!A:B,2,FALSE)), "")</f>
        <v/>
      </c>
      <c r="E8101" s="10" t="str">
        <f ca="1">_xlfn.IFNA((VLOOKUP(A8101,'Fats and Greases'!C:D,2,FALSE)), "")</f>
        <v/>
      </c>
      <c r="F8101" s="10" t="str">
        <f ca="1">_xlfn.IFNA((VLOOKUP(A8101,'Fats and Greases'!E:F,2,FALSE)), "")</f>
        <v/>
      </c>
      <c r="G8101" s="10" t="str">
        <f ca="1">_xlfn.IFNA((VLOOKUP(A8101,'Fats and Greases'!G:H,2,FALSE)), "")</f>
        <v/>
      </c>
      <c r="H8101" s="10" t="str">
        <f ca="1">_xlfn.IFNA((VLOOKUP(A8101,'Fats and Greases'!I:J,2,FALSE)), "")</f>
        <v/>
      </c>
      <c r="I8101" s="10" t="str">
        <f ca="1">_xlfn.IFNA((VLOOKUP(A8101,'Fats and Greases'!K:L,2,FALSE)), "")</f>
        <v/>
      </c>
      <c r="J8101" s="10" t="str">
        <f ca="1">_xlfn.IFNA((VLOOKUP(A8101,'Fats and Greases'!M:N,2,FALSE)), "")</f>
        <v/>
      </c>
      <c r="K8101" s="10" t="str">
        <f ca="1">_xlfn.IFNA((VLOOKUP($A8101,'Fats and Greases'!O:P,2,FALSE)), "")</f>
        <v/>
      </c>
      <c r="L8101" s="10" t="str">
        <f ca="1">_xlfn.IFNA((VLOOKUP($A8101,'Fats and Greases'!Q:R,2,FALSE)), "")</f>
        <v/>
      </c>
      <c r="M8101" s="10" t="str">
        <f ca="1">_xlfn.IFNA((VLOOKUP($A8101,'Fats and Greases'!S:T,2,FALSE)), "")</f>
        <v/>
      </c>
    </row>
    <row r="8102" spans="1:13" x14ac:dyDescent="0.2">
      <c r="A8102" s="18">
        <v>48124</v>
      </c>
      <c r="B8102" s="19">
        <f t="shared" si="252"/>
        <v>10</v>
      </c>
      <c r="C8102" s="19">
        <f t="shared" si="253"/>
        <v>2031</v>
      </c>
      <c r="D8102" s="10" t="str">
        <f ca="1">_xlfn.IFNA((VLOOKUP(A8102,'Fats and Greases'!A:B,2,FALSE)), "")</f>
        <v/>
      </c>
      <c r="E8102" s="10" t="str">
        <f ca="1">_xlfn.IFNA((VLOOKUP(A8102,'Fats and Greases'!C:D,2,FALSE)), "")</f>
        <v/>
      </c>
      <c r="F8102" s="10" t="str">
        <f ca="1">_xlfn.IFNA((VLOOKUP(A8102,'Fats and Greases'!E:F,2,FALSE)), "")</f>
        <v/>
      </c>
      <c r="G8102" s="10" t="str">
        <f ca="1">_xlfn.IFNA((VLOOKUP(A8102,'Fats and Greases'!G:H,2,FALSE)), "")</f>
        <v/>
      </c>
      <c r="H8102" s="10" t="str">
        <f ca="1">_xlfn.IFNA((VLOOKUP(A8102,'Fats and Greases'!I:J,2,FALSE)), "")</f>
        <v/>
      </c>
      <c r="I8102" s="10" t="str">
        <f ca="1">_xlfn.IFNA((VLOOKUP(A8102,'Fats and Greases'!K:L,2,FALSE)), "")</f>
        <v/>
      </c>
      <c r="J8102" s="10" t="str">
        <f ca="1">_xlfn.IFNA((VLOOKUP(A8102,'Fats and Greases'!M:N,2,FALSE)), "")</f>
        <v/>
      </c>
      <c r="K8102" s="10" t="str">
        <f ca="1">_xlfn.IFNA((VLOOKUP($A8102,'Fats and Greases'!O:P,2,FALSE)), "")</f>
        <v/>
      </c>
      <c r="L8102" s="10" t="str">
        <f ca="1">_xlfn.IFNA((VLOOKUP($A8102,'Fats and Greases'!Q:R,2,FALSE)), "")</f>
        <v/>
      </c>
      <c r="M8102" s="10" t="str">
        <f ca="1">_xlfn.IFNA((VLOOKUP($A8102,'Fats and Greases'!S:T,2,FALSE)), "")</f>
        <v/>
      </c>
    </row>
    <row r="8103" spans="1:13" x14ac:dyDescent="0.2">
      <c r="A8103" s="18">
        <v>48127</v>
      </c>
      <c r="B8103" s="19">
        <f t="shared" si="252"/>
        <v>10</v>
      </c>
      <c r="C8103" s="19">
        <f t="shared" si="253"/>
        <v>2031</v>
      </c>
      <c r="D8103" s="10" t="str">
        <f ca="1">_xlfn.IFNA((VLOOKUP(A8103,'Fats and Greases'!A:B,2,FALSE)), "")</f>
        <v/>
      </c>
      <c r="E8103" s="10" t="str">
        <f ca="1">_xlfn.IFNA((VLOOKUP(A8103,'Fats and Greases'!C:D,2,FALSE)), "")</f>
        <v/>
      </c>
      <c r="F8103" s="10" t="str">
        <f ca="1">_xlfn.IFNA((VLOOKUP(A8103,'Fats and Greases'!E:F,2,FALSE)), "")</f>
        <v/>
      </c>
      <c r="G8103" s="10" t="str">
        <f ca="1">_xlfn.IFNA((VLOOKUP(A8103,'Fats and Greases'!G:H,2,FALSE)), "")</f>
        <v/>
      </c>
      <c r="H8103" s="10" t="str">
        <f ca="1">_xlfn.IFNA((VLOOKUP(A8103,'Fats and Greases'!I:J,2,FALSE)), "")</f>
        <v/>
      </c>
      <c r="I8103" s="10" t="str">
        <f ca="1">_xlfn.IFNA((VLOOKUP(A8103,'Fats and Greases'!K:L,2,FALSE)), "")</f>
        <v/>
      </c>
      <c r="J8103" s="10" t="str">
        <f ca="1">_xlfn.IFNA((VLOOKUP(A8103,'Fats and Greases'!M:N,2,FALSE)), "")</f>
        <v/>
      </c>
      <c r="K8103" s="10" t="str">
        <f ca="1">_xlfn.IFNA((VLOOKUP($A8103,'Fats and Greases'!O:P,2,FALSE)), "")</f>
        <v/>
      </c>
      <c r="L8103" s="10" t="str">
        <f ca="1">_xlfn.IFNA((VLOOKUP($A8103,'Fats and Greases'!Q:R,2,FALSE)), "")</f>
        <v/>
      </c>
      <c r="M8103" s="10" t="str">
        <f ca="1">_xlfn.IFNA((VLOOKUP($A8103,'Fats and Greases'!S:T,2,FALSE)), "")</f>
        <v/>
      </c>
    </row>
    <row r="8104" spans="1:13" x14ac:dyDescent="0.2">
      <c r="A8104" s="18">
        <v>48128</v>
      </c>
      <c r="B8104" s="19">
        <f t="shared" si="252"/>
        <v>10</v>
      </c>
      <c r="C8104" s="19">
        <f t="shared" si="253"/>
        <v>2031</v>
      </c>
      <c r="D8104" s="10" t="str">
        <f ca="1">_xlfn.IFNA((VLOOKUP(A8104,'Fats and Greases'!A:B,2,FALSE)), "")</f>
        <v/>
      </c>
      <c r="E8104" s="10" t="str">
        <f ca="1">_xlfn.IFNA((VLOOKUP(A8104,'Fats and Greases'!C:D,2,FALSE)), "")</f>
        <v/>
      </c>
      <c r="F8104" s="10" t="str">
        <f ca="1">_xlfn.IFNA((VLOOKUP(A8104,'Fats and Greases'!E:F,2,FALSE)), "")</f>
        <v/>
      </c>
      <c r="G8104" s="10" t="str">
        <f ca="1">_xlfn.IFNA((VLOOKUP(A8104,'Fats and Greases'!G:H,2,FALSE)), "")</f>
        <v/>
      </c>
      <c r="H8104" s="10" t="str">
        <f ca="1">_xlfn.IFNA((VLOOKUP(A8104,'Fats and Greases'!I:J,2,FALSE)), "")</f>
        <v/>
      </c>
      <c r="I8104" s="10" t="str">
        <f ca="1">_xlfn.IFNA((VLOOKUP(A8104,'Fats and Greases'!K:L,2,FALSE)), "")</f>
        <v/>
      </c>
      <c r="J8104" s="10" t="str">
        <f ca="1">_xlfn.IFNA((VLOOKUP(A8104,'Fats and Greases'!M:N,2,FALSE)), "")</f>
        <v/>
      </c>
      <c r="K8104" s="10" t="str">
        <f ca="1">_xlfn.IFNA((VLOOKUP($A8104,'Fats and Greases'!O:P,2,FALSE)), "")</f>
        <v/>
      </c>
      <c r="L8104" s="10" t="str">
        <f ca="1">_xlfn.IFNA((VLOOKUP($A8104,'Fats and Greases'!Q:R,2,FALSE)), "")</f>
        <v/>
      </c>
      <c r="M8104" s="10" t="str">
        <f ca="1">_xlfn.IFNA((VLOOKUP($A8104,'Fats and Greases'!S:T,2,FALSE)), "")</f>
        <v/>
      </c>
    </row>
    <row r="8105" spans="1:13" x14ac:dyDescent="0.2">
      <c r="A8105" s="18">
        <v>48129</v>
      </c>
      <c r="B8105" s="19">
        <f t="shared" si="252"/>
        <v>10</v>
      </c>
      <c r="C8105" s="19">
        <f t="shared" si="253"/>
        <v>2031</v>
      </c>
      <c r="D8105" s="10" t="str">
        <f ca="1">_xlfn.IFNA((VLOOKUP(A8105,'Fats and Greases'!A:B,2,FALSE)), "")</f>
        <v/>
      </c>
      <c r="E8105" s="10" t="str">
        <f ca="1">_xlfn.IFNA((VLOOKUP(A8105,'Fats and Greases'!C:D,2,FALSE)), "")</f>
        <v/>
      </c>
      <c r="F8105" s="10" t="str">
        <f ca="1">_xlfn.IFNA((VLOOKUP(A8105,'Fats and Greases'!E:F,2,FALSE)), "")</f>
        <v/>
      </c>
      <c r="G8105" s="10" t="str">
        <f ca="1">_xlfn.IFNA((VLOOKUP(A8105,'Fats and Greases'!G:H,2,FALSE)), "")</f>
        <v/>
      </c>
      <c r="H8105" s="10" t="str">
        <f ca="1">_xlfn.IFNA((VLOOKUP(A8105,'Fats and Greases'!I:J,2,FALSE)), "")</f>
        <v/>
      </c>
      <c r="I8105" s="10" t="str">
        <f ca="1">_xlfn.IFNA((VLOOKUP(A8105,'Fats and Greases'!K:L,2,FALSE)), "")</f>
        <v/>
      </c>
      <c r="J8105" s="10" t="str">
        <f ca="1">_xlfn.IFNA((VLOOKUP(A8105,'Fats and Greases'!M:N,2,FALSE)), "")</f>
        <v/>
      </c>
      <c r="K8105" s="10" t="str">
        <f ca="1">_xlfn.IFNA((VLOOKUP($A8105,'Fats and Greases'!O:P,2,FALSE)), "")</f>
        <v/>
      </c>
      <c r="L8105" s="10" t="str">
        <f ca="1">_xlfn.IFNA((VLOOKUP($A8105,'Fats and Greases'!Q:R,2,FALSE)), "")</f>
        <v/>
      </c>
      <c r="M8105" s="10" t="str">
        <f ca="1">_xlfn.IFNA((VLOOKUP($A8105,'Fats and Greases'!S:T,2,FALSE)), "")</f>
        <v/>
      </c>
    </row>
    <row r="8106" spans="1:13" x14ac:dyDescent="0.2">
      <c r="A8106" s="18">
        <v>48130</v>
      </c>
      <c r="B8106" s="19">
        <f t="shared" si="252"/>
        <v>10</v>
      </c>
      <c r="C8106" s="19">
        <f t="shared" si="253"/>
        <v>2031</v>
      </c>
      <c r="D8106" s="10" t="str">
        <f ca="1">_xlfn.IFNA((VLOOKUP(A8106,'Fats and Greases'!A:B,2,FALSE)), "")</f>
        <v/>
      </c>
      <c r="E8106" s="10" t="str">
        <f ca="1">_xlfn.IFNA((VLOOKUP(A8106,'Fats and Greases'!C:D,2,FALSE)), "")</f>
        <v/>
      </c>
      <c r="F8106" s="10" t="str">
        <f ca="1">_xlfn.IFNA((VLOOKUP(A8106,'Fats and Greases'!E:F,2,FALSE)), "")</f>
        <v/>
      </c>
      <c r="G8106" s="10" t="str">
        <f ca="1">_xlfn.IFNA((VLOOKUP(A8106,'Fats and Greases'!G:H,2,FALSE)), "")</f>
        <v/>
      </c>
      <c r="H8106" s="10" t="str">
        <f ca="1">_xlfn.IFNA((VLOOKUP(A8106,'Fats and Greases'!I:J,2,FALSE)), "")</f>
        <v/>
      </c>
      <c r="I8106" s="10" t="str">
        <f ca="1">_xlfn.IFNA((VLOOKUP(A8106,'Fats and Greases'!K:L,2,FALSE)), "")</f>
        <v/>
      </c>
      <c r="J8106" s="10" t="str">
        <f ca="1">_xlfn.IFNA((VLOOKUP(A8106,'Fats and Greases'!M:N,2,FALSE)), "")</f>
        <v/>
      </c>
      <c r="K8106" s="10" t="str">
        <f ca="1">_xlfn.IFNA((VLOOKUP($A8106,'Fats and Greases'!O:P,2,FALSE)), "")</f>
        <v/>
      </c>
      <c r="L8106" s="10" t="str">
        <f ca="1">_xlfn.IFNA((VLOOKUP($A8106,'Fats and Greases'!Q:R,2,FALSE)), "")</f>
        <v/>
      </c>
      <c r="M8106" s="10" t="str">
        <f ca="1">_xlfn.IFNA((VLOOKUP($A8106,'Fats and Greases'!S:T,2,FALSE)), "")</f>
        <v/>
      </c>
    </row>
    <row r="8107" spans="1:13" x14ac:dyDescent="0.2">
      <c r="A8107" s="18">
        <v>48131</v>
      </c>
      <c r="B8107" s="19">
        <f t="shared" si="252"/>
        <v>10</v>
      </c>
      <c r="C8107" s="19">
        <f t="shared" si="253"/>
        <v>2031</v>
      </c>
      <c r="D8107" s="10" t="str">
        <f ca="1">_xlfn.IFNA((VLOOKUP(A8107,'Fats and Greases'!A:B,2,FALSE)), "")</f>
        <v/>
      </c>
      <c r="E8107" s="10" t="str">
        <f ca="1">_xlfn.IFNA((VLOOKUP(A8107,'Fats and Greases'!C:D,2,FALSE)), "")</f>
        <v/>
      </c>
      <c r="F8107" s="10" t="str">
        <f ca="1">_xlfn.IFNA((VLOOKUP(A8107,'Fats and Greases'!E:F,2,FALSE)), "")</f>
        <v/>
      </c>
      <c r="G8107" s="10" t="str">
        <f ca="1">_xlfn.IFNA((VLOOKUP(A8107,'Fats and Greases'!G:H,2,FALSE)), "")</f>
        <v/>
      </c>
      <c r="H8107" s="10" t="str">
        <f ca="1">_xlfn.IFNA((VLOOKUP(A8107,'Fats and Greases'!I:J,2,FALSE)), "")</f>
        <v/>
      </c>
      <c r="I8107" s="10" t="str">
        <f ca="1">_xlfn.IFNA((VLOOKUP(A8107,'Fats and Greases'!K:L,2,FALSE)), "")</f>
        <v/>
      </c>
      <c r="J8107" s="10" t="str">
        <f ca="1">_xlfn.IFNA((VLOOKUP(A8107,'Fats and Greases'!M:N,2,FALSE)), "")</f>
        <v/>
      </c>
      <c r="K8107" s="10" t="str">
        <f ca="1">_xlfn.IFNA((VLOOKUP($A8107,'Fats and Greases'!O:P,2,FALSE)), "")</f>
        <v/>
      </c>
      <c r="L8107" s="10" t="str">
        <f ca="1">_xlfn.IFNA((VLOOKUP($A8107,'Fats and Greases'!Q:R,2,FALSE)), "")</f>
        <v/>
      </c>
      <c r="M8107" s="10" t="str">
        <f ca="1">_xlfn.IFNA((VLOOKUP($A8107,'Fats and Greases'!S:T,2,FALSE)), "")</f>
        <v/>
      </c>
    </row>
    <row r="8108" spans="1:13" x14ac:dyDescent="0.2">
      <c r="A8108" s="18">
        <v>48134</v>
      </c>
      <c r="B8108" s="19">
        <f t="shared" si="252"/>
        <v>10</v>
      </c>
      <c r="C8108" s="19">
        <f t="shared" si="253"/>
        <v>2031</v>
      </c>
      <c r="D8108" s="10" t="str">
        <f ca="1">_xlfn.IFNA((VLOOKUP(A8108,'Fats and Greases'!A:B,2,FALSE)), "")</f>
        <v/>
      </c>
      <c r="E8108" s="10" t="str">
        <f ca="1">_xlfn.IFNA((VLOOKUP(A8108,'Fats and Greases'!C:D,2,FALSE)), "")</f>
        <v/>
      </c>
      <c r="F8108" s="10" t="str">
        <f ca="1">_xlfn.IFNA((VLOOKUP(A8108,'Fats and Greases'!E:F,2,FALSE)), "")</f>
        <v/>
      </c>
      <c r="G8108" s="10" t="str">
        <f ca="1">_xlfn.IFNA((VLOOKUP(A8108,'Fats and Greases'!G:H,2,FALSE)), "")</f>
        <v/>
      </c>
      <c r="H8108" s="10" t="str">
        <f ca="1">_xlfn.IFNA((VLOOKUP(A8108,'Fats and Greases'!I:J,2,FALSE)), "")</f>
        <v/>
      </c>
      <c r="I8108" s="10" t="str">
        <f ca="1">_xlfn.IFNA((VLOOKUP(A8108,'Fats and Greases'!K:L,2,FALSE)), "")</f>
        <v/>
      </c>
      <c r="J8108" s="10" t="str">
        <f ca="1">_xlfn.IFNA((VLOOKUP(A8108,'Fats and Greases'!M:N,2,FALSE)), "")</f>
        <v/>
      </c>
      <c r="K8108" s="10" t="str">
        <f ca="1">_xlfn.IFNA((VLOOKUP($A8108,'Fats and Greases'!O:P,2,FALSE)), "")</f>
        <v/>
      </c>
      <c r="L8108" s="10" t="str">
        <f ca="1">_xlfn.IFNA((VLOOKUP($A8108,'Fats and Greases'!Q:R,2,FALSE)), "")</f>
        <v/>
      </c>
      <c r="M8108" s="10" t="str">
        <f ca="1">_xlfn.IFNA((VLOOKUP($A8108,'Fats and Greases'!S:T,2,FALSE)), "")</f>
        <v/>
      </c>
    </row>
    <row r="8109" spans="1:13" x14ac:dyDescent="0.2">
      <c r="A8109" s="18">
        <v>48135</v>
      </c>
      <c r="B8109" s="19">
        <f t="shared" si="252"/>
        <v>10</v>
      </c>
      <c r="C8109" s="19">
        <f t="shared" si="253"/>
        <v>2031</v>
      </c>
      <c r="D8109" s="10" t="str">
        <f ca="1">_xlfn.IFNA((VLOOKUP(A8109,'Fats and Greases'!A:B,2,FALSE)), "")</f>
        <v/>
      </c>
      <c r="E8109" s="10" t="str">
        <f ca="1">_xlfn.IFNA((VLOOKUP(A8109,'Fats and Greases'!C:D,2,FALSE)), "")</f>
        <v/>
      </c>
      <c r="F8109" s="10" t="str">
        <f ca="1">_xlfn.IFNA((VLOOKUP(A8109,'Fats and Greases'!E:F,2,FALSE)), "")</f>
        <v/>
      </c>
      <c r="G8109" s="10" t="str">
        <f ca="1">_xlfn.IFNA((VLOOKUP(A8109,'Fats and Greases'!G:H,2,FALSE)), "")</f>
        <v/>
      </c>
      <c r="H8109" s="10" t="str">
        <f ca="1">_xlfn.IFNA((VLOOKUP(A8109,'Fats and Greases'!I:J,2,FALSE)), "")</f>
        <v/>
      </c>
      <c r="I8109" s="10" t="str">
        <f ca="1">_xlfn.IFNA((VLOOKUP(A8109,'Fats and Greases'!K:L,2,FALSE)), "")</f>
        <v/>
      </c>
      <c r="J8109" s="10" t="str">
        <f ca="1">_xlfn.IFNA((VLOOKUP(A8109,'Fats and Greases'!M:N,2,FALSE)), "")</f>
        <v/>
      </c>
      <c r="K8109" s="10" t="str">
        <f ca="1">_xlfn.IFNA((VLOOKUP($A8109,'Fats and Greases'!O:P,2,FALSE)), "")</f>
        <v/>
      </c>
      <c r="L8109" s="10" t="str">
        <f ca="1">_xlfn.IFNA((VLOOKUP($A8109,'Fats and Greases'!Q:R,2,FALSE)), "")</f>
        <v/>
      </c>
      <c r="M8109" s="10" t="str">
        <f ca="1">_xlfn.IFNA((VLOOKUP($A8109,'Fats and Greases'!S:T,2,FALSE)), "")</f>
        <v/>
      </c>
    </row>
    <row r="8110" spans="1:13" x14ac:dyDescent="0.2">
      <c r="A8110" s="18">
        <v>48136</v>
      </c>
      <c r="B8110" s="19">
        <f t="shared" si="252"/>
        <v>10</v>
      </c>
      <c r="C8110" s="19">
        <f t="shared" si="253"/>
        <v>2031</v>
      </c>
      <c r="D8110" s="10" t="str">
        <f ca="1">_xlfn.IFNA((VLOOKUP(A8110,'Fats and Greases'!A:B,2,FALSE)), "")</f>
        <v/>
      </c>
      <c r="E8110" s="10" t="str">
        <f ca="1">_xlfn.IFNA((VLOOKUP(A8110,'Fats and Greases'!C:D,2,FALSE)), "")</f>
        <v/>
      </c>
      <c r="F8110" s="10" t="str">
        <f ca="1">_xlfn.IFNA((VLOOKUP(A8110,'Fats and Greases'!E:F,2,FALSE)), "")</f>
        <v/>
      </c>
      <c r="G8110" s="10" t="str">
        <f ca="1">_xlfn.IFNA((VLOOKUP(A8110,'Fats and Greases'!G:H,2,FALSE)), "")</f>
        <v/>
      </c>
      <c r="H8110" s="10" t="str">
        <f ca="1">_xlfn.IFNA((VLOOKUP(A8110,'Fats and Greases'!I:J,2,FALSE)), "")</f>
        <v/>
      </c>
      <c r="I8110" s="10" t="str">
        <f ca="1">_xlfn.IFNA((VLOOKUP(A8110,'Fats and Greases'!K:L,2,FALSE)), "")</f>
        <v/>
      </c>
      <c r="J8110" s="10" t="str">
        <f ca="1">_xlfn.IFNA((VLOOKUP(A8110,'Fats and Greases'!M:N,2,FALSE)), "")</f>
        <v/>
      </c>
      <c r="K8110" s="10" t="str">
        <f ca="1">_xlfn.IFNA((VLOOKUP($A8110,'Fats and Greases'!O:P,2,FALSE)), "")</f>
        <v/>
      </c>
      <c r="L8110" s="10" t="str">
        <f ca="1">_xlfn.IFNA((VLOOKUP($A8110,'Fats and Greases'!Q:R,2,FALSE)), "")</f>
        <v/>
      </c>
      <c r="M8110" s="10" t="str">
        <f ca="1">_xlfn.IFNA((VLOOKUP($A8110,'Fats and Greases'!S:T,2,FALSE)), "")</f>
        <v/>
      </c>
    </row>
    <row r="8111" spans="1:13" x14ac:dyDescent="0.2">
      <c r="A8111" s="18">
        <v>48137</v>
      </c>
      <c r="B8111" s="19">
        <f t="shared" si="252"/>
        <v>10</v>
      </c>
      <c r="C8111" s="19">
        <f t="shared" si="253"/>
        <v>2031</v>
      </c>
      <c r="D8111" s="10" t="str">
        <f ca="1">_xlfn.IFNA((VLOOKUP(A8111,'Fats and Greases'!A:B,2,FALSE)), "")</f>
        <v/>
      </c>
      <c r="E8111" s="10" t="str">
        <f ca="1">_xlfn.IFNA((VLOOKUP(A8111,'Fats and Greases'!C:D,2,FALSE)), "")</f>
        <v/>
      </c>
      <c r="F8111" s="10" t="str">
        <f ca="1">_xlfn.IFNA((VLOOKUP(A8111,'Fats and Greases'!E:F,2,FALSE)), "")</f>
        <v/>
      </c>
      <c r="G8111" s="10" t="str">
        <f ca="1">_xlfn.IFNA((VLOOKUP(A8111,'Fats and Greases'!G:H,2,FALSE)), "")</f>
        <v/>
      </c>
      <c r="H8111" s="10" t="str">
        <f ca="1">_xlfn.IFNA((VLOOKUP(A8111,'Fats and Greases'!I:J,2,FALSE)), "")</f>
        <v/>
      </c>
      <c r="I8111" s="10" t="str">
        <f ca="1">_xlfn.IFNA((VLOOKUP(A8111,'Fats and Greases'!K:L,2,FALSE)), "")</f>
        <v/>
      </c>
      <c r="J8111" s="10" t="str">
        <f ca="1">_xlfn.IFNA((VLOOKUP(A8111,'Fats and Greases'!M:N,2,FALSE)), "")</f>
        <v/>
      </c>
      <c r="K8111" s="10" t="str">
        <f ca="1">_xlfn.IFNA((VLOOKUP($A8111,'Fats and Greases'!O:P,2,FALSE)), "")</f>
        <v/>
      </c>
      <c r="L8111" s="10" t="str">
        <f ca="1">_xlfn.IFNA((VLOOKUP($A8111,'Fats and Greases'!Q:R,2,FALSE)), "")</f>
        <v/>
      </c>
      <c r="M8111" s="10" t="str">
        <f ca="1">_xlfn.IFNA((VLOOKUP($A8111,'Fats and Greases'!S:T,2,FALSE)), "")</f>
        <v/>
      </c>
    </row>
    <row r="8112" spans="1:13" x14ac:dyDescent="0.2">
      <c r="A8112" s="18">
        <v>48138</v>
      </c>
      <c r="B8112" s="19">
        <f t="shared" si="252"/>
        <v>10</v>
      </c>
      <c r="C8112" s="19">
        <f t="shared" si="253"/>
        <v>2031</v>
      </c>
      <c r="D8112" s="10" t="str">
        <f ca="1">_xlfn.IFNA((VLOOKUP(A8112,'Fats and Greases'!A:B,2,FALSE)), "")</f>
        <v/>
      </c>
      <c r="E8112" s="10" t="str">
        <f ca="1">_xlfn.IFNA((VLOOKUP(A8112,'Fats and Greases'!C:D,2,FALSE)), "")</f>
        <v/>
      </c>
      <c r="F8112" s="10" t="str">
        <f ca="1">_xlfn.IFNA((VLOOKUP(A8112,'Fats and Greases'!E:F,2,FALSE)), "")</f>
        <v/>
      </c>
      <c r="G8112" s="10" t="str">
        <f ca="1">_xlfn.IFNA((VLOOKUP(A8112,'Fats and Greases'!G:H,2,FALSE)), "")</f>
        <v/>
      </c>
      <c r="H8112" s="10" t="str">
        <f ca="1">_xlfn.IFNA((VLOOKUP(A8112,'Fats and Greases'!I:J,2,FALSE)), "")</f>
        <v/>
      </c>
      <c r="I8112" s="10" t="str">
        <f ca="1">_xlfn.IFNA((VLOOKUP(A8112,'Fats and Greases'!K:L,2,FALSE)), "")</f>
        <v/>
      </c>
      <c r="J8112" s="10" t="str">
        <f ca="1">_xlfn.IFNA((VLOOKUP(A8112,'Fats and Greases'!M:N,2,FALSE)), "")</f>
        <v/>
      </c>
      <c r="K8112" s="10" t="str">
        <f ca="1">_xlfn.IFNA((VLOOKUP($A8112,'Fats and Greases'!O:P,2,FALSE)), "")</f>
        <v/>
      </c>
      <c r="L8112" s="10" t="str">
        <f ca="1">_xlfn.IFNA((VLOOKUP($A8112,'Fats and Greases'!Q:R,2,FALSE)), "")</f>
        <v/>
      </c>
      <c r="M8112" s="10" t="str">
        <f ca="1">_xlfn.IFNA((VLOOKUP($A8112,'Fats and Greases'!S:T,2,FALSE)), "")</f>
        <v/>
      </c>
    </row>
    <row r="8113" spans="1:13" x14ac:dyDescent="0.2">
      <c r="A8113" s="18">
        <v>48141</v>
      </c>
      <c r="B8113" s="19">
        <f t="shared" si="252"/>
        <v>10</v>
      </c>
      <c r="C8113" s="19">
        <f t="shared" si="253"/>
        <v>2031</v>
      </c>
      <c r="D8113" s="10" t="str">
        <f ca="1">_xlfn.IFNA((VLOOKUP(A8113,'Fats and Greases'!A:B,2,FALSE)), "")</f>
        <v/>
      </c>
      <c r="E8113" s="10" t="str">
        <f ca="1">_xlfn.IFNA((VLOOKUP(A8113,'Fats and Greases'!C:D,2,FALSE)), "")</f>
        <v/>
      </c>
      <c r="F8113" s="10" t="str">
        <f ca="1">_xlfn.IFNA((VLOOKUP(A8113,'Fats and Greases'!E:F,2,FALSE)), "")</f>
        <v/>
      </c>
      <c r="G8113" s="10" t="str">
        <f ca="1">_xlfn.IFNA((VLOOKUP(A8113,'Fats and Greases'!G:H,2,FALSE)), "")</f>
        <v/>
      </c>
      <c r="H8113" s="10" t="str">
        <f ca="1">_xlfn.IFNA((VLOOKUP(A8113,'Fats and Greases'!I:J,2,FALSE)), "")</f>
        <v/>
      </c>
      <c r="I8113" s="10" t="str">
        <f ca="1">_xlfn.IFNA((VLOOKUP(A8113,'Fats and Greases'!K:L,2,FALSE)), "")</f>
        <v/>
      </c>
      <c r="J8113" s="10" t="str">
        <f ca="1">_xlfn.IFNA((VLOOKUP(A8113,'Fats and Greases'!M:N,2,FALSE)), "")</f>
        <v/>
      </c>
      <c r="K8113" s="10" t="str">
        <f ca="1">_xlfn.IFNA((VLOOKUP($A8113,'Fats and Greases'!O:P,2,FALSE)), "")</f>
        <v/>
      </c>
      <c r="L8113" s="10" t="str">
        <f ca="1">_xlfn.IFNA((VLOOKUP($A8113,'Fats and Greases'!Q:R,2,FALSE)), "")</f>
        <v/>
      </c>
      <c r="M8113" s="10" t="str">
        <f ca="1">_xlfn.IFNA((VLOOKUP($A8113,'Fats and Greases'!S:T,2,FALSE)), "")</f>
        <v/>
      </c>
    </row>
    <row r="8114" spans="1:13" x14ac:dyDescent="0.2">
      <c r="A8114" s="18">
        <v>48142</v>
      </c>
      <c r="B8114" s="19">
        <f t="shared" si="252"/>
        <v>10</v>
      </c>
      <c r="C8114" s="19">
        <f t="shared" si="253"/>
        <v>2031</v>
      </c>
      <c r="D8114" s="10" t="str">
        <f ca="1">_xlfn.IFNA((VLOOKUP(A8114,'Fats and Greases'!A:B,2,FALSE)), "")</f>
        <v/>
      </c>
      <c r="E8114" s="10" t="str">
        <f ca="1">_xlfn.IFNA((VLOOKUP(A8114,'Fats and Greases'!C:D,2,FALSE)), "")</f>
        <v/>
      </c>
      <c r="F8114" s="10" t="str">
        <f ca="1">_xlfn.IFNA((VLOOKUP(A8114,'Fats and Greases'!E:F,2,FALSE)), "")</f>
        <v/>
      </c>
      <c r="G8114" s="10" t="str">
        <f ca="1">_xlfn.IFNA((VLOOKUP(A8114,'Fats and Greases'!G:H,2,FALSE)), "")</f>
        <v/>
      </c>
      <c r="H8114" s="10" t="str">
        <f ca="1">_xlfn.IFNA((VLOOKUP(A8114,'Fats and Greases'!I:J,2,FALSE)), "")</f>
        <v/>
      </c>
      <c r="I8114" s="10" t="str">
        <f ca="1">_xlfn.IFNA((VLOOKUP(A8114,'Fats and Greases'!K:L,2,FALSE)), "")</f>
        <v/>
      </c>
      <c r="J8114" s="10" t="str">
        <f ca="1">_xlfn.IFNA((VLOOKUP(A8114,'Fats and Greases'!M:N,2,FALSE)), "")</f>
        <v/>
      </c>
      <c r="K8114" s="10" t="str">
        <f ca="1">_xlfn.IFNA((VLOOKUP($A8114,'Fats and Greases'!O:P,2,FALSE)), "")</f>
        <v/>
      </c>
      <c r="L8114" s="10" t="str">
        <f ca="1">_xlfn.IFNA((VLOOKUP($A8114,'Fats and Greases'!Q:R,2,FALSE)), "")</f>
        <v/>
      </c>
      <c r="M8114" s="10" t="str">
        <f ca="1">_xlfn.IFNA((VLOOKUP($A8114,'Fats and Greases'!S:T,2,FALSE)), "")</f>
        <v/>
      </c>
    </row>
    <row r="8115" spans="1:13" x14ac:dyDescent="0.2">
      <c r="A8115" s="18">
        <v>48143</v>
      </c>
      <c r="B8115" s="19">
        <f t="shared" si="252"/>
        <v>10</v>
      </c>
      <c r="C8115" s="19">
        <f t="shared" si="253"/>
        <v>2031</v>
      </c>
      <c r="D8115" s="10" t="str">
        <f ca="1">_xlfn.IFNA((VLOOKUP(A8115,'Fats and Greases'!A:B,2,FALSE)), "")</f>
        <v/>
      </c>
      <c r="E8115" s="10" t="str">
        <f ca="1">_xlfn.IFNA((VLOOKUP(A8115,'Fats and Greases'!C:D,2,FALSE)), "")</f>
        <v/>
      </c>
      <c r="F8115" s="10" t="str">
        <f ca="1">_xlfn.IFNA((VLOOKUP(A8115,'Fats and Greases'!E:F,2,FALSE)), "")</f>
        <v/>
      </c>
      <c r="G8115" s="10" t="str">
        <f ca="1">_xlfn.IFNA((VLOOKUP(A8115,'Fats and Greases'!G:H,2,FALSE)), "")</f>
        <v/>
      </c>
      <c r="H8115" s="10" t="str">
        <f ca="1">_xlfn.IFNA((VLOOKUP(A8115,'Fats and Greases'!I:J,2,FALSE)), "")</f>
        <v/>
      </c>
      <c r="I8115" s="10" t="str">
        <f ca="1">_xlfn.IFNA((VLOOKUP(A8115,'Fats and Greases'!K:L,2,FALSE)), "")</f>
        <v/>
      </c>
      <c r="J8115" s="10" t="str">
        <f ca="1">_xlfn.IFNA((VLOOKUP(A8115,'Fats and Greases'!M:N,2,FALSE)), "")</f>
        <v/>
      </c>
      <c r="K8115" s="10" t="str">
        <f ca="1">_xlfn.IFNA((VLOOKUP($A8115,'Fats and Greases'!O:P,2,FALSE)), "")</f>
        <v/>
      </c>
      <c r="L8115" s="10" t="str">
        <f ca="1">_xlfn.IFNA((VLOOKUP($A8115,'Fats and Greases'!Q:R,2,FALSE)), "")</f>
        <v/>
      </c>
      <c r="M8115" s="10" t="str">
        <f ca="1">_xlfn.IFNA((VLOOKUP($A8115,'Fats and Greases'!S:T,2,FALSE)), "")</f>
        <v/>
      </c>
    </row>
    <row r="8116" spans="1:13" x14ac:dyDescent="0.2">
      <c r="A8116" s="18">
        <v>48144</v>
      </c>
      <c r="B8116" s="19">
        <f t="shared" si="252"/>
        <v>10</v>
      </c>
      <c r="C8116" s="19">
        <f t="shared" si="253"/>
        <v>2031</v>
      </c>
      <c r="D8116" s="10" t="str">
        <f ca="1">_xlfn.IFNA((VLOOKUP(A8116,'Fats and Greases'!A:B,2,FALSE)), "")</f>
        <v/>
      </c>
      <c r="E8116" s="10" t="str">
        <f ca="1">_xlfn.IFNA((VLOOKUP(A8116,'Fats and Greases'!C:D,2,FALSE)), "")</f>
        <v/>
      </c>
      <c r="F8116" s="10" t="str">
        <f ca="1">_xlfn.IFNA((VLOOKUP(A8116,'Fats and Greases'!E:F,2,FALSE)), "")</f>
        <v/>
      </c>
      <c r="G8116" s="10" t="str">
        <f ca="1">_xlfn.IFNA((VLOOKUP(A8116,'Fats and Greases'!G:H,2,FALSE)), "")</f>
        <v/>
      </c>
      <c r="H8116" s="10" t="str">
        <f ca="1">_xlfn.IFNA((VLOOKUP(A8116,'Fats and Greases'!I:J,2,FALSE)), "")</f>
        <v/>
      </c>
      <c r="I8116" s="10" t="str">
        <f ca="1">_xlfn.IFNA((VLOOKUP(A8116,'Fats and Greases'!K:L,2,FALSE)), "")</f>
        <v/>
      </c>
      <c r="J8116" s="10" t="str">
        <f ca="1">_xlfn.IFNA((VLOOKUP(A8116,'Fats and Greases'!M:N,2,FALSE)), "")</f>
        <v/>
      </c>
      <c r="K8116" s="10" t="str">
        <f ca="1">_xlfn.IFNA((VLOOKUP($A8116,'Fats and Greases'!O:P,2,FALSE)), "")</f>
        <v/>
      </c>
      <c r="L8116" s="10" t="str">
        <f ca="1">_xlfn.IFNA((VLOOKUP($A8116,'Fats and Greases'!Q:R,2,FALSE)), "")</f>
        <v/>
      </c>
      <c r="M8116" s="10" t="str">
        <f ca="1">_xlfn.IFNA((VLOOKUP($A8116,'Fats and Greases'!S:T,2,FALSE)), "")</f>
        <v/>
      </c>
    </row>
    <row r="8117" spans="1:13" x14ac:dyDescent="0.2">
      <c r="A8117" s="18">
        <v>48145</v>
      </c>
      <c r="B8117" s="19">
        <f t="shared" si="252"/>
        <v>10</v>
      </c>
      <c r="C8117" s="19">
        <f t="shared" si="253"/>
        <v>2031</v>
      </c>
      <c r="D8117" s="10" t="str">
        <f ca="1">_xlfn.IFNA((VLOOKUP(A8117,'Fats and Greases'!A:B,2,FALSE)), "")</f>
        <v/>
      </c>
      <c r="E8117" s="10" t="str">
        <f ca="1">_xlfn.IFNA((VLOOKUP(A8117,'Fats and Greases'!C:D,2,FALSE)), "")</f>
        <v/>
      </c>
      <c r="F8117" s="10" t="str">
        <f ca="1">_xlfn.IFNA((VLOOKUP(A8117,'Fats and Greases'!E:F,2,FALSE)), "")</f>
        <v/>
      </c>
      <c r="G8117" s="10" t="str">
        <f ca="1">_xlfn.IFNA((VLOOKUP(A8117,'Fats and Greases'!G:H,2,FALSE)), "")</f>
        <v/>
      </c>
      <c r="H8117" s="10" t="str">
        <f ca="1">_xlfn.IFNA((VLOOKUP(A8117,'Fats and Greases'!I:J,2,FALSE)), "")</f>
        <v/>
      </c>
      <c r="I8117" s="10" t="str">
        <f ca="1">_xlfn.IFNA((VLOOKUP(A8117,'Fats and Greases'!K:L,2,FALSE)), "")</f>
        <v/>
      </c>
      <c r="J8117" s="10" t="str">
        <f ca="1">_xlfn.IFNA((VLOOKUP(A8117,'Fats and Greases'!M:N,2,FALSE)), "")</f>
        <v/>
      </c>
      <c r="K8117" s="10" t="str">
        <f ca="1">_xlfn.IFNA((VLOOKUP($A8117,'Fats and Greases'!O:P,2,FALSE)), "")</f>
        <v/>
      </c>
      <c r="L8117" s="10" t="str">
        <f ca="1">_xlfn.IFNA((VLOOKUP($A8117,'Fats and Greases'!Q:R,2,FALSE)), "")</f>
        <v/>
      </c>
      <c r="M8117" s="10" t="str">
        <f ca="1">_xlfn.IFNA((VLOOKUP($A8117,'Fats and Greases'!S:T,2,FALSE)), "")</f>
        <v/>
      </c>
    </row>
    <row r="8118" spans="1:13" x14ac:dyDescent="0.2">
      <c r="A8118" s="18">
        <v>48148</v>
      </c>
      <c r="B8118" s="19">
        <f t="shared" si="252"/>
        <v>10</v>
      </c>
      <c r="C8118" s="19">
        <f t="shared" si="253"/>
        <v>2031</v>
      </c>
      <c r="D8118" s="10" t="str">
        <f ca="1">_xlfn.IFNA((VLOOKUP(A8118,'Fats and Greases'!A:B,2,FALSE)), "")</f>
        <v/>
      </c>
      <c r="E8118" s="10" t="str">
        <f ca="1">_xlfn.IFNA((VLOOKUP(A8118,'Fats and Greases'!C:D,2,FALSE)), "")</f>
        <v/>
      </c>
      <c r="F8118" s="10" t="str">
        <f ca="1">_xlfn.IFNA((VLOOKUP(A8118,'Fats and Greases'!E:F,2,FALSE)), "")</f>
        <v/>
      </c>
      <c r="G8118" s="10" t="str">
        <f ca="1">_xlfn.IFNA((VLOOKUP(A8118,'Fats and Greases'!G:H,2,FALSE)), "")</f>
        <v/>
      </c>
      <c r="H8118" s="10" t="str">
        <f ca="1">_xlfn.IFNA((VLOOKUP(A8118,'Fats and Greases'!I:J,2,FALSE)), "")</f>
        <v/>
      </c>
      <c r="I8118" s="10" t="str">
        <f ca="1">_xlfn.IFNA((VLOOKUP(A8118,'Fats and Greases'!K:L,2,FALSE)), "")</f>
        <v/>
      </c>
      <c r="J8118" s="10" t="str">
        <f ca="1">_xlfn.IFNA((VLOOKUP(A8118,'Fats and Greases'!M:N,2,FALSE)), "")</f>
        <v/>
      </c>
      <c r="K8118" s="10" t="str">
        <f ca="1">_xlfn.IFNA((VLOOKUP($A8118,'Fats and Greases'!O:P,2,FALSE)), "")</f>
        <v/>
      </c>
      <c r="L8118" s="10" t="str">
        <f ca="1">_xlfn.IFNA((VLOOKUP($A8118,'Fats and Greases'!Q:R,2,FALSE)), "")</f>
        <v/>
      </c>
      <c r="M8118" s="10" t="str">
        <f ca="1">_xlfn.IFNA((VLOOKUP($A8118,'Fats and Greases'!S:T,2,FALSE)), "")</f>
        <v/>
      </c>
    </row>
    <row r="8119" spans="1:13" x14ac:dyDescent="0.2">
      <c r="A8119" s="18">
        <v>48149</v>
      </c>
      <c r="B8119" s="19">
        <f t="shared" si="252"/>
        <v>10</v>
      </c>
      <c r="C8119" s="19">
        <f t="shared" si="253"/>
        <v>2031</v>
      </c>
      <c r="D8119" s="10" t="str">
        <f ca="1">_xlfn.IFNA((VLOOKUP(A8119,'Fats and Greases'!A:B,2,FALSE)), "")</f>
        <v/>
      </c>
      <c r="E8119" s="10" t="str">
        <f ca="1">_xlfn.IFNA((VLOOKUP(A8119,'Fats and Greases'!C:D,2,FALSE)), "")</f>
        <v/>
      </c>
      <c r="F8119" s="10" t="str">
        <f ca="1">_xlfn.IFNA((VLOOKUP(A8119,'Fats and Greases'!E:F,2,FALSE)), "")</f>
        <v/>
      </c>
      <c r="G8119" s="10" t="str">
        <f ca="1">_xlfn.IFNA((VLOOKUP(A8119,'Fats and Greases'!G:H,2,FALSE)), "")</f>
        <v/>
      </c>
      <c r="H8119" s="10" t="str">
        <f ca="1">_xlfn.IFNA((VLOOKUP(A8119,'Fats and Greases'!I:J,2,FALSE)), "")</f>
        <v/>
      </c>
      <c r="I8119" s="10" t="str">
        <f ca="1">_xlfn.IFNA((VLOOKUP(A8119,'Fats and Greases'!K:L,2,FALSE)), "")</f>
        <v/>
      </c>
      <c r="J8119" s="10" t="str">
        <f ca="1">_xlfn.IFNA((VLOOKUP(A8119,'Fats and Greases'!M:N,2,FALSE)), "")</f>
        <v/>
      </c>
      <c r="K8119" s="10" t="str">
        <f ca="1">_xlfn.IFNA((VLOOKUP($A8119,'Fats and Greases'!O:P,2,FALSE)), "")</f>
        <v/>
      </c>
      <c r="L8119" s="10" t="str">
        <f ca="1">_xlfn.IFNA((VLOOKUP($A8119,'Fats and Greases'!Q:R,2,FALSE)), "")</f>
        <v/>
      </c>
      <c r="M8119" s="10" t="str">
        <f ca="1">_xlfn.IFNA((VLOOKUP($A8119,'Fats and Greases'!S:T,2,FALSE)), "")</f>
        <v/>
      </c>
    </row>
    <row r="8120" spans="1:13" x14ac:dyDescent="0.2">
      <c r="A8120" s="18">
        <v>48150</v>
      </c>
      <c r="B8120" s="19">
        <f t="shared" si="252"/>
        <v>10</v>
      </c>
      <c r="C8120" s="19">
        <f t="shared" si="253"/>
        <v>2031</v>
      </c>
      <c r="D8120" s="10" t="str">
        <f ca="1">_xlfn.IFNA((VLOOKUP(A8120,'Fats and Greases'!A:B,2,FALSE)), "")</f>
        <v/>
      </c>
      <c r="E8120" s="10" t="str">
        <f ca="1">_xlfn.IFNA((VLOOKUP(A8120,'Fats and Greases'!C:D,2,FALSE)), "")</f>
        <v/>
      </c>
      <c r="F8120" s="10" t="str">
        <f ca="1">_xlfn.IFNA((VLOOKUP(A8120,'Fats and Greases'!E:F,2,FALSE)), "")</f>
        <v/>
      </c>
      <c r="G8120" s="10" t="str">
        <f ca="1">_xlfn.IFNA((VLOOKUP(A8120,'Fats and Greases'!G:H,2,FALSE)), "")</f>
        <v/>
      </c>
      <c r="H8120" s="10" t="str">
        <f ca="1">_xlfn.IFNA((VLOOKUP(A8120,'Fats and Greases'!I:J,2,FALSE)), "")</f>
        <v/>
      </c>
      <c r="I8120" s="10" t="str">
        <f ca="1">_xlfn.IFNA((VLOOKUP(A8120,'Fats and Greases'!K:L,2,FALSE)), "")</f>
        <v/>
      </c>
      <c r="J8120" s="10" t="str">
        <f ca="1">_xlfn.IFNA((VLOOKUP(A8120,'Fats and Greases'!M:N,2,FALSE)), "")</f>
        <v/>
      </c>
      <c r="K8120" s="10" t="str">
        <f ca="1">_xlfn.IFNA((VLOOKUP($A8120,'Fats and Greases'!O:P,2,FALSE)), "")</f>
        <v/>
      </c>
      <c r="L8120" s="10" t="str">
        <f ca="1">_xlfn.IFNA((VLOOKUP($A8120,'Fats and Greases'!Q:R,2,FALSE)), "")</f>
        <v/>
      </c>
      <c r="M8120" s="10" t="str">
        <f ca="1">_xlfn.IFNA((VLOOKUP($A8120,'Fats and Greases'!S:T,2,FALSE)), "")</f>
        <v/>
      </c>
    </row>
    <row r="8121" spans="1:13" x14ac:dyDescent="0.2">
      <c r="A8121" s="18">
        <v>48151</v>
      </c>
      <c r="B8121" s="19">
        <f t="shared" si="252"/>
        <v>10</v>
      </c>
      <c r="C8121" s="19">
        <f t="shared" si="253"/>
        <v>2031</v>
      </c>
      <c r="D8121" s="10" t="str">
        <f ca="1">_xlfn.IFNA((VLOOKUP(A8121,'Fats and Greases'!A:B,2,FALSE)), "")</f>
        <v/>
      </c>
      <c r="E8121" s="10" t="str">
        <f ca="1">_xlfn.IFNA((VLOOKUP(A8121,'Fats and Greases'!C:D,2,FALSE)), "")</f>
        <v/>
      </c>
      <c r="F8121" s="10" t="str">
        <f ca="1">_xlfn.IFNA((VLOOKUP(A8121,'Fats and Greases'!E:F,2,FALSE)), "")</f>
        <v/>
      </c>
      <c r="G8121" s="10" t="str">
        <f ca="1">_xlfn.IFNA((VLOOKUP(A8121,'Fats and Greases'!G:H,2,FALSE)), "")</f>
        <v/>
      </c>
      <c r="H8121" s="10" t="str">
        <f ca="1">_xlfn.IFNA((VLOOKUP(A8121,'Fats and Greases'!I:J,2,FALSE)), "")</f>
        <v/>
      </c>
      <c r="I8121" s="10" t="str">
        <f ca="1">_xlfn.IFNA((VLOOKUP(A8121,'Fats and Greases'!K:L,2,FALSE)), "")</f>
        <v/>
      </c>
      <c r="J8121" s="10" t="str">
        <f ca="1">_xlfn.IFNA((VLOOKUP(A8121,'Fats and Greases'!M:N,2,FALSE)), "")</f>
        <v/>
      </c>
      <c r="K8121" s="10" t="str">
        <f ca="1">_xlfn.IFNA((VLOOKUP($A8121,'Fats and Greases'!O:P,2,FALSE)), "")</f>
        <v/>
      </c>
      <c r="L8121" s="10" t="str">
        <f ca="1">_xlfn.IFNA((VLOOKUP($A8121,'Fats and Greases'!Q:R,2,FALSE)), "")</f>
        <v/>
      </c>
      <c r="M8121" s="10" t="str">
        <f ca="1">_xlfn.IFNA((VLOOKUP($A8121,'Fats and Greases'!S:T,2,FALSE)), "")</f>
        <v/>
      </c>
    </row>
    <row r="8122" spans="1:13" x14ac:dyDescent="0.2">
      <c r="A8122" s="18">
        <v>48152</v>
      </c>
      <c r="B8122" s="19">
        <f t="shared" si="252"/>
        <v>10</v>
      </c>
      <c r="C8122" s="19">
        <f t="shared" si="253"/>
        <v>2031</v>
      </c>
      <c r="D8122" s="10" t="str">
        <f ca="1">_xlfn.IFNA((VLOOKUP(A8122,'Fats and Greases'!A:B,2,FALSE)), "")</f>
        <v/>
      </c>
      <c r="E8122" s="10" t="str">
        <f ca="1">_xlfn.IFNA((VLOOKUP(A8122,'Fats and Greases'!C:D,2,FALSE)), "")</f>
        <v/>
      </c>
      <c r="F8122" s="10" t="str">
        <f ca="1">_xlfn.IFNA((VLOOKUP(A8122,'Fats and Greases'!E:F,2,FALSE)), "")</f>
        <v/>
      </c>
      <c r="G8122" s="10" t="str">
        <f ca="1">_xlfn.IFNA((VLOOKUP(A8122,'Fats and Greases'!G:H,2,FALSE)), "")</f>
        <v/>
      </c>
      <c r="H8122" s="10" t="str">
        <f ca="1">_xlfn.IFNA((VLOOKUP(A8122,'Fats and Greases'!I:J,2,FALSE)), "")</f>
        <v/>
      </c>
      <c r="I8122" s="10" t="str">
        <f ca="1">_xlfn.IFNA((VLOOKUP(A8122,'Fats and Greases'!K:L,2,FALSE)), "")</f>
        <v/>
      </c>
      <c r="J8122" s="10" t="str">
        <f ca="1">_xlfn.IFNA((VLOOKUP(A8122,'Fats and Greases'!M:N,2,FALSE)), "")</f>
        <v/>
      </c>
      <c r="K8122" s="10" t="str">
        <f ca="1">_xlfn.IFNA((VLOOKUP($A8122,'Fats and Greases'!O:P,2,FALSE)), "")</f>
        <v/>
      </c>
      <c r="L8122" s="10" t="str">
        <f ca="1">_xlfn.IFNA((VLOOKUP($A8122,'Fats and Greases'!Q:R,2,FALSE)), "")</f>
        <v/>
      </c>
      <c r="M8122" s="10" t="str">
        <f ca="1">_xlfn.IFNA((VLOOKUP($A8122,'Fats and Greases'!S:T,2,FALSE)), "")</f>
        <v/>
      </c>
    </row>
    <row r="8123" spans="1:13" x14ac:dyDescent="0.2">
      <c r="A8123" s="18">
        <v>48155</v>
      </c>
      <c r="B8123" s="19">
        <f t="shared" si="252"/>
        <v>11</v>
      </c>
      <c r="C8123" s="19">
        <f t="shared" si="253"/>
        <v>2031</v>
      </c>
      <c r="D8123" s="10" t="str">
        <f ca="1">_xlfn.IFNA((VLOOKUP(A8123,'Fats and Greases'!A:B,2,FALSE)), "")</f>
        <v/>
      </c>
      <c r="E8123" s="10" t="str">
        <f ca="1">_xlfn.IFNA((VLOOKUP(A8123,'Fats and Greases'!C:D,2,FALSE)), "")</f>
        <v/>
      </c>
      <c r="F8123" s="10" t="str">
        <f ca="1">_xlfn.IFNA((VLOOKUP(A8123,'Fats and Greases'!E:F,2,FALSE)), "")</f>
        <v/>
      </c>
      <c r="G8123" s="10" t="str">
        <f ca="1">_xlfn.IFNA((VLOOKUP(A8123,'Fats and Greases'!G:H,2,FALSE)), "")</f>
        <v/>
      </c>
      <c r="H8123" s="10" t="str">
        <f ca="1">_xlfn.IFNA((VLOOKUP(A8123,'Fats and Greases'!I:J,2,FALSE)), "")</f>
        <v/>
      </c>
      <c r="I8123" s="10" t="str">
        <f ca="1">_xlfn.IFNA((VLOOKUP(A8123,'Fats and Greases'!K:L,2,FALSE)), "")</f>
        <v/>
      </c>
      <c r="J8123" s="10" t="str">
        <f ca="1">_xlfn.IFNA((VLOOKUP(A8123,'Fats and Greases'!M:N,2,FALSE)), "")</f>
        <v/>
      </c>
      <c r="K8123" s="10" t="str">
        <f ca="1">_xlfn.IFNA((VLOOKUP($A8123,'Fats and Greases'!O:P,2,FALSE)), "")</f>
        <v/>
      </c>
      <c r="L8123" s="10" t="str">
        <f ca="1">_xlfn.IFNA((VLOOKUP($A8123,'Fats and Greases'!Q:R,2,FALSE)), "")</f>
        <v/>
      </c>
      <c r="M8123" s="10" t="str">
        <f ca="1">_xlfn.IFNA((VLOOKUP($A8123,'Fats and Greases'!S:T,2,FALSE)), "")</f>
        <v/>
      </c>
    </row>
    <row r="8124" spans="1:13" x14ac:dyDescent="0.2">
      <c r="A8124" s="18">
        <v>48156</v>
      </c>
      <c r="B8124" s="19">
        <f t="shared" si="252"/>
        <v>11</v>
      </c>
      <c r="C8124" s="19">
        <f t="shared" si="253"/>
        <v>2031</v>
      </c>
      <c r="D8124" s="10" t="str">
        <f ca="1">_xlfn.IFNA((VLOOKUP(A8124,'Fats and Greases'!A:B,2,FALSE)), "")</f>
        <v/>
      </c>
      <c r="E8124" s="10" t="str">
        <f ca="1">_xlfn.IFNA((VLOOKUP(A8124,'Fats and Greases'!C:D,2,FALSE)), "")</f>
        <v/>
      </c>
      <c r="F8124" s="10" t="str">
        <f ca="1">_xlfn.IFNA((VLOOKUP(A8124,'Fats and Greases'!E:F,2,FALSE)), "")</f>
        <v/>
      </c>
      <c r="G8124" s="10" t="str">
        <f ca="1">_xlfn.IFNA((VLOOKUP(A8124,'Fats and Greases'!G:H,2,FALSE)), "")</f>
        <v/>
      </c>
      <c r="H8124" s="10" t="str">
        <f ca="1">_xlfn.IFNA((VLOOKUP(A8124,'Fats and Greases'!I:J,2,FALSE)), "")</f>
        <v/>
      </c>
      <c r="I8124" s="10" t="str">
        <f ca="1">_xlfn.IFNA((VLOOKUP(A8124,'Fats and Greases'!K:L,2,FALSE)), "")</f>
        <v/>
      </c>
      <c r="J8124" s="10" t="str">
        <f ca="1">_xlfn.IFNA((VLOOKUP(A8124,'Fats and Greases'!M:N,2,FALSE)), "")</f>
        <v/>
      </c>
      <c r="K8124" s="10" t="str">
        <f ca="1">_xlfn.IFNA((VLOOKUP($A8124,'Fats and Greases'!O:P,2,FALSE)), "")</f>
        <v/>
      </c>
      <c r="L8124" s="10" t="str">
        <f ca="1">_xlfn.IFNA((VLOOKUP($A8124,'Fats and Greases'!Q:R,2,FALSE)), "")</f>
        <v/>
      </c>
      <c r="M8124" s="10" t="str">
        <f ca="1">_xlfn.IFNA((VLOOKUP($A8124,'Fats and Greases'!S:T,2,FALSE)), "")</f>
        <v/>
      </c>
    </row>
    <row r="8125" spans="1:13" x14ac:dyDescent="0.2">
      <c r="A8125" s="18">
        <v>48157</v>
      </c>
      <c r="B8125" s="19">
        <f t="shared" si="252"/>
        <v>11</v>
      </c>
      <c r="C8125" s="19">
        <f t="shared" si="253"/>
        <v>2031</v>
      </c>
      <c r="D8125" s="10" t="str">
        <f ca="1">_xlfn.IFNA((VLOOKUP(A8125,'Fats and Greases'!A:B,2,FALSE)), "")</f>
        <v/>
      </c>
      <c r="E8125" s="10" t="str">
        <f ca="1">_xlfn.IFNA((VLOOKUP(A8125,'Fats and Greases'!C:D,2,FALSE)), "")</f>
        <v/>
      </c>
      <c r="F8125" s="10" t="str">
        <f ca="1">_xlfn.IFNA((VLOOKUP(A8125,'Fats and Greases'!E:F,2,FALSE)), "")</f>
        <v/>
      </c>
      <c r="G8125" s="10" t="str">
        <f ca="1">_xlfn.IFNA((VLOOKUP(A8125,'Fats and Greases'!G:H,2,FALSE)), "")</f>
        <v/>
      </c>
      <c r="H8125" s="10" t="str">
        <f ca="1">_xlfn.IFNA((VLOOKUP(A8125,'Fats and Greases'!I:J,2,FALSE)), "")</f>
        <v/>
      </c>
      <c r="I8125" s="10" t="str">
        <f ca="1">_xlfn.IFNA((VLOOKUP(A8125,'Fats and Greases'!K:L,2,FALSE)), "")</f>
        <v/>
      </c>
      <c r="J8125" s="10" t="str">
        <f ca="1">_xlfn.IFNA((VLOOKUP(A8125,'Fats and Greases'!M:N,2,FALSE)), "")</f>
        <v/>
      </c>
      <c r="K8125" s="10" t="str">
        <f ca="1">_xlfn.IFNA((VLOOKUP($A8125,'Fats and Greases'!O:P,2,FALSE)), "")</f>
        <v/>
      </c>
      <c r="L8125" s="10" t="str">
        <f ca="1">_xlfn.IFNA((VLOOKUP($A8125,'Fats and Greases'!Q:R,2,FALSE)), "")</f>
        <v/>
      </c>
      <c r="M8125" s="10" t="str">
        <f ca="1">_xlfn.IFNA((VLOOKUP($A8125,'Fats and Greases'!S:T,2,FALSE)), "")</f>
        <v/>
      </c>
    </row>
    <row r="8126" spans="1:13" x14ac:dyDescent="0.2">
      <c r="A8126" s="18">
        <v>48158</v>
      </c>
      <c r="B8126" s="19">
        <f t="shared" si="252"/>
        <v>11</v>
      </c>
      <c r="C8126" s="19">
        <f t="shared" si="253"/>
        <v>2031</v>
      </c>
      <c r="D8126" s="10" t="str">
        <f ca="1">_xlfn.IFNA((VLOOKUP(A8126,'Fats and Greases'!A:B,2,FALSE)), "")</f>
        <v/>
      </c>
      <c r="E8126" s="10" t="str">
        <f ca="1">_xlfn.IFNA((VLOOKUP(A8126,'Fats and Greases'!C:D,2,FALSE)), "")</f>
        <v/>
      </c>
      <c r="F8126" s="10" t="str">
        <f ca="1">_xlfn.IFNA((VLOOKUP(A8126,'Fats and Greases'!E:F,2,FALSE)), "")</f>
        <v/>
      </c>
      <c r="G8126" s="10" t="str">
        <f ca="1">_xlfn.IFNA((VLOOKUP(A8126,'Fats and Greases'!G:H,2,FALSE)), "")</f>
        <v/>
      </c>
      <c r="H8126" s="10" t="str">
        <f ca="1">_xlfn.IFNA((VLOOKUP(A8126,'Fats and Greases'!I:J,2,FALSE)), "")</f>
        <v/>
      </c>
      <c r="I8126" s="10" t="str">
        <f ca="1">_xlfn.IFNA((VLOOKUP(A8126,'Fats and Greases'!K:L,2,FALSE)), "")</f>
        <v/>
      </c>
      <c r="J8126" s="10" t="str">
        <f ca="1">_xlfn.IFNA((VLOOKUP(A8126,'Fats and Greases'!M:N,2,FALSE)), "")</f>
        <v/>
      </c>
      <c r="K8126" s="10" t="str">
        <f ca="1">_xlfn.IFNA((VLOOKUP($A8126,'Fats and Greases'!O:P,2,FALSE)), "")</f>
        <v/>
      </c>
      <c r="L8126" s="10" t="str">
        <f ca="1">_xlfn.IFNA((VLOOKUP($A8126,'Fats and Greases'!Q:R,2,FALSE)), "")</f>
        <v/>
      </c>
      <c r="M8126" s="10" t="str">
        <f ca="1">_xlfn.IFNA((VLOOKUP($A8126,'Fats and Greases'!S:T,2,FALSE)), "")</f>
        <v/>
      </c>
    </row>
    <row r="8127" spans="1:13" x14ac:dyDescent="0.2">
      <c r="A8127" s="18">
        <v>48159</v>
      </c>
      <c r="B8127" s="19">
        <f t="shared" si="252"/>
        <v>11</v>
      </c>
      <c r="C8127" s="19">
        <f t="shared" si="253"/>
        <v>2031</v>
      </c>
      <c r="D8127" s="10" t="str">
        <f ca="1">_xlfn.IFNA((VLOOKUP(A8127,'Fats and Greases'!A:B,2,FALSE)), "")</f>
        <v/>
      </c>
      <c r="E8127" s="10" t="str">
        <f ca="1">_xlfn.IFNA((VLOOKUP(A8127,'Fats and Greases'!C:D,2,FALSE)), "")</f>
        <v/>
      </c>
      <c r="F8127" s="10" t="str">
        <f ca="1">_xlfn.IFNA((VLOOKUP(A8127,'Fats and Greases'!E:F,2,FALSE)), "")</f>
        <v/>
      </c>
      <c r="G8127" s="10" t="str">
        <f ca="1">_xlfn.IFNA((VLOOKUP(A8127,'Fats and Greases'!G:H,2,FALSE)), "")</f>
        <v/>
      </c>
      <c r="H8127" s="10" t="str">
        <f ca="1">_xlfn.IFNA((VLOOKUP(A8127,'Fats and Greases'!I:J,2,FALSE)), "")</f>
        <v/>
      </c>
      <c r="I8127" s="10" t="str">
        <f ca="1">_xlfn.IFNA((VLOOKUP(A8127,'Fats and Greases'!K:L,2,FALSE)), "")</f>
        <v/>
      </c>
      <c r="J8127" s="10" t="str">
        <f ca="1">_xlfn.IFNA((VLOOKUP(A8127,'Fats and Greases'!M:N,2,FALSE)), "")</f>
        <v/>
      </c>
      <c r="K8127" s="10" t="str">
        <f ca="1">_xlfn.IFNA((VLOOKUP($A8127,'Fats and Greases'!O:P,2,FALSE)), "")</f>
        <v/>
      </c>
      <c r="L8127" s="10" t="str">
        <f ca="1">_xlfn.IFNA((VLOOKUP($A8127,'Fats and Greases'!Q:R,2,FALSE)), "")</f>
        <v/>
      </c>
      <c r="M8127" s="10" t="str">
        <f ca="1">_xlfn.IFNA((VLOOKUP($A8127,'Fats and Greases'!S:T,2,FALSE)), "")</f>
        <v/>
      </c>
    </row>
    <row r="8128" spans="1:13" x14ac:dyDescent="0.2">
      <c r="A8128" s="18">
        <v>48162</v>
      </c>
      <c r="B8128" s="19">
        <f t="shared" si="252"/>
        <v>11</v>
      </c>
      <c r="C8128" s="19">
        <f t="shared" si="253"/>
        <v>2031</v>
      </c>
      <c r="D8128" s="10" t="str">
        <f ca="1">_xlfn.IFNA((VLOOKUP(A8128,'Fats and Greases'!A:B,2,FALSE)), "")</f>
        <v/>
      </c>
      <c r="E8128" s="10" t="str">
        <f ca="1">_xlfn.IFNA((VLOOKUP(A8128,'Fats and Greases'!C:D,2,FALSE)), "")</f>
        <v/>
      </c>
      <c r="F8128" s="10" t="str">
        <f ca="1">_xlfn.IFNA((VLOOKUP(A8128,'Fats and Greases'!E:F,2,FALSE)), "")</f>
        <v/>
      </c>
      <c r="G8128" s="10" t="str">
        <f ca="1">_xlfn.IFNA((VLOOKUP(A8128,'Fats and Greases'!G:H,2,FALSE)), "")</f>
        <v/>
      </c>
      <c r="H8128" s="10" t="str">
        <f ca="1">_xlfn.IFNA((VLOOKUP(A8128,'Fats and Greases'!I:J,2,FALSE)), "")</f>
        <v/>
      </c>
      <c r="I8128" s="10" t="str">
        <f ca="1">_xlfn.IFNA((VLOOKUP(A8128,'Fats and Greases'!K:L,2,FALSE)), "")</f>
        <v/>
      </c>
      <c r="J8128" s="10" t="str">
        <f ca="1">_xlfn.IFNA((VLOOKUP(A8128,'Fats and Greases'!M:N,2,FALSE)), "")</f>
        <v/>
      </c>
      <c r="K8128" s="10" t="str">
        <f ca="1">_xlfn.IFNA((VLOOKUP($A8128,'Fats and Greases'!O:P,2,FALSE)), "")</f>
        <v/>
      </c>
      <c r="L8128" s="10" t="str">
        <f ca="1">_xlfn.IFNA((VLOOKUP($A8128,'Fats and Greases'!Q:R,2,FALSE)), "")</f>
        <v/>
      </c>
      <c r="M8128" s="10" t="str">
        <f ca="1">_xlfn.IFNA((VLOOKUP($A8128,'Fats and Greases'!S:T,2,FALSE)), "")</f>
        <v/>
      </c>
    </row>
    <row r="8129" spans="1:13" x14ac:dyDescent="0.2">
      <c r="A8129" s="18">
        <v>48163</v>
      </c>
      <c r="B8129" s="19">
        <f t="shared" si="252"/>
        <v>11</v>
      </c>
      <c r="C8129" s="19">
        <f t="shared" si="253"/>
        <v>2031</v>
      </c>
      <c r="D8129" s="10" t="str">
        <f ca="1">_xlfn.IFNA((VLOOKUP(A8129,'Fats and Greases'!A:B,2,FALSE)), "")</f>
        <v/>
      </c>
      <c r="E8129" s="10" t="str">
        <f ca="1">_xlfn.IFNA((VLOOKUP(A8129,'Fats and Greases'!C:D,2,FALSE)), "")</f>
        <v/>
      </c>
      <c r="F8129" s="10" t="str">
        <f ca="1">_xlfn.IFNA((VLOOKUP(A8129,'Fats and Greases'!E:F,2,FALSE)), "")</f>
        <v/>
      </c>
      <c r="G8129" s="10" t="str">
        <f ca="1">_xlfn.IFNA((VLOOKUP(A8129,'Fats and Greases'!G:H,2,FALSE)), "")</f>
        <v/>
      </c>
      <c r="H8129" s="10" t="str">
        <f ca="1">_xlfn.IFNA((VLOOKUP(A8129,'Fats and Greases'!I:J,2,FALSE)), "")</f>
        <v/>
      </c>
      <c r="I8129" s="10" t="str">
        <f ca="1">_xlfn.IFNA((VLOOKUP(A8129,'Fats and Greases'!K:L,2,FALSE)), "")</f>
        <v/>
      </c>
      <c r="J8129" s="10" t="str">
        <f ca="1">_xlfn.IFNA((VLOOKUP(A8129,'Fats and Greases'!M:N,2,FALSE)), "")</f>
        <v/>
      </c>
      <c r="K8129" s="10" t="str">
        <f ca="1">_xlfn.IFNA((VLOOKUP($A8129,'Fats and Greases'!O:P,2,FALSE)), "")</f>
        <v/>
      </c>
      <c r="L8129" s="10" t="str">
        <f ca="1">_xlfn.IFNA((VLOOKUP($A8129,'Fats and Greases'!Q:R,2,FALSE)), "")</f>
        <v/>
      </c>
      <c r="M8129" s="10" t="str">
        <f ca="1">_xlfn.IFNA((VLOOKUP($A8129,'Fats and Greases'!S:T,2,FALSE)), "")</f>
        <v/>
      </c>
    </row>
    <row r="8130" spans="1:13" x14ac:dyDescent="0.2">
      <c r="A8130" s="18">
        <v>48164</v>
      </c>
      <c r="B8130" s="19">
        <f t="shared" si="252"/>
        <v>11</v>
      </c>
      <c r="C8130" s="19">
        <f t="shared" si="253"/>
        <v>2031</v>
      </c>
      <c r="D8130" s="10" t="str">
        <f ca="1">_xlfn.IFNA((VLOOKUP(A8130,'Fats and Greases'!A:B,2,FALSE)), "")</f>
        <v/>
      </c>
      <c r="E8130" s="10" t="str">
        <f ca="1">_xlfn.IFNA((VLOOKUP(A8130,'Fats and Greases'!C:D,2,FALSE)), "")</f>
        <v/>
      </c>
      <c r="F8130" s="10" t="str">
        <f ca="1">_xlfn.IFNA((VLOOKUP(A8130,'Fats and Greases'!E:F,2,FALSE)), "")</f>
        <v/>
      </c>
      <c r="G8130" s="10" t="str">
        <f ca="1">_xlfn.IFNA((VLOOKUP(A8130,'Fats and Greases'!G:H,2,FALSE)), "")</f>
        <v/>
      </c>
      <c r="H8130" s="10" t="str">
        <f ca="1">_xlfn.IFNA((VLOOKUP(A8130,'Fats and Greases'!I:J,2,FALSE)), "")</f>
        <v/>
      </c>
      <c r="I8130" s="10" t="str">
        <f ca="1">_xlfn.IFNA((VLOOKUP(A8130,'Fats and Greases'!K:L,2,FALSE)), "")</f>
        <v/>
      </c>
      <c r="J8130" s="10" t="str">
        <f ca="1">_xlfn.IFNA((VLOOKUP(A8130,'Fats and Greases'!M:N,2,FALSE)), "")</f>
        <v/>
      </c>
      <c r="K8130" s="10" t="str">
        <f ca="1">_xlfn.IFNA((VLOOKUP($A8130,'Fats and Greases'!O:P,2,FALSE)), "")</f>
        <v/>
      </c>
      <c r="L8130" s="10" t="str">
        <f ca="1">_xlfn.IFNA((VLOOKUP($A8130,'Fats and Greases'!Q:R,2,FALSE)), "")</f>
        <v/>
      </c>
      <c r="M8130" s="10" t="str">
        <f ca="1">_xlfn.IFNA((VLOOKUP($A8130,'Fats and Greases'!S:T,2,FALSE)), "")</f>
        <v/>
      </c>
    </row>
    <row r="8131" spans="1:13" x14ac:dyDescent="0.2">
      <c r="A8131" s="18">
        <v>48165</v>
      </c>
      <c r="B8131" s="19">
        <f t="shared" ref="B8131:B8194" si="254">MONTH(A8131)</f>
        <v>11</v>
      </c>
      <c r="C8131" s="19">
        <f t="shared" ref="C8131:C8194" si="255">YEAR(A8131)</f>
        <v>2031</v>
      </c>
      <c r="D8131" s="10" t="str">
        <f ca="1">_xlfn.IFNA((VLOOKUP(A8131,'Fats and Greases'!A:B,2,FALSE)), "")</f>
        <v/>
      </c>
      <c r="E8131" s="10" t="str">
        <f ca="1">_xlfn.IFNA((VLOOKUP(A8131,'Fats and Greases'!C:D,2,FALSE)), "")</f>
        <v/>
      </c>
      <c r="F8131" s="10" t="str">
        <f ca="1">_xlfn.IFNA((VLOOKUP(A8131,'Fats and Greases'!E:F,2,FALSE)), "")</f>
        <v/>
      </c>
      <c r="G8131" s="10" t="str">
        <f ca="1">_xlfn.IFNA((VLOOKUP(A8131,'Fats and Greases'!G:H,2,FALSE)), "")</f>
        <v/>
      </c>
      <c r="H8131" s="10" t="str">
        <f ca="1">_xlfn.IFNA((VLOOKUP(A8131,'Fats and Greases'!I:J,2,FALSE)), "")</f>
        <v/>
      </c>
      <c r="I8131" s="10" t="str">
        <f ca="1">_xlfn.IFNA((VLOOKUP(A8131,'Fats and Greases'!K:L,2,FALSE)), "")</f>
        <v/>
      </c>
      <c r="J8131" s="10" t="str">
        <f ca="1">_xlfn.IFNA((VLOOKUP(A8131,'Fats and Greases'!M:N,2,FALSE)), "")</f>
        <v/>
      </c>
      <c r="K8131" s="10" t="str">
        <f ca="1">_xlfn.IFNA((VLOOKUP($A8131,'Fats and Greases'!O:P,2,FALSE)), "")</f>
        <v/>
      </c>
      <c r="L8131" s="10" t="str">
        <f ca="1">_xlfn.IFNA((VLOOKUP($A8131,'Fats and Greases'!Q:R,2,FALSE)), "")</f>
        <v/>
      </c>
      <c r="M8131" s="10" t="str">
        <f ca="1">_xlfn.IFNA((VLOOKUP($A8131,'Fats and Greases'!S:T,2,FALSE)), "")</f>
        <v/>
      </c>
    </row>
    <row r="8132" spans="1:13" x14ac:dyDescent="0.2">
      <c r="A8132" s="18">
        <v>48166</v>
      </c>
      <c r="B8132" s="19">
        <f t="shared" si="254"/>
        <v>11</v>
      </c>
      <c r="C8132" s="19">
        <f t="shared" si="255"/>
        <v>2031</v>
      </c>
      <c r="D8132" s="10" t="str">
        <f ca="1">_xlfn.IFNA((VLOOKUP(A8132,'Fats and Greases'!A:B,2,FALSE)), "")</f>
        <v/>
      </c>
      <c r="E8132" s="10" t="str">
        <f ca="1">_xlfn.IFNA((VLOOKUP(A8132,'Fats and Greases'!C:D,2,FALSE)), "")</f>
        <v/>
      </c>
      <c r="F8132" s="10" t="str">
        <f ca="1">_xlfn.IFNA((VLOOKUP(A8132,'Fats and Greases'!E:F,2,FALSE)), "")</f>
        <v/>
      </c>
      <c r="G8132" s="10" t="str">
        <f ca="1">_xlfn.IFNA((VLOOKUP(A8132,'Fats and Greases'!G:H,2,FALSE)), "")</f>
        <v/>
      </c>
      <c r="H8132" s="10" t="str">
        <f ca="1">_xlfn.IFNA((VLOOKUP(A8132,'Fats and Greases'!I:J,2,FALSE)), "")</f>
        <v/>
      </c>
      <c r="I8132" s="10" t="str">
        <f ca="1">_xlfn.IFNA((VLOOKUP(A8132,'Fats and Greases'!K:L,2,FALSE)), "")</f>
        <v/>
      </c>
      <c r="J8132" s="10" t="str">
        <f ca="1">_xlfn.IFNA((VLOOKUP(A8132,'Fats and Greases'!M:N,2,FALSE)), "")</f>
        <v/>
      </c>
      <c r="K8132" s="10" t="str">
        <f ca="1">_xlfn.IFNA((VLOOKUP($A8132,'Fats and Greases'!O:P,2,FALSE)), "")</f>
        <v/>
      </c>
      <c r="L8132" s="10" t="str">
        <f ca="1">_xlfn.IFNA((VLOOKUP($A8132,'Fats and Greases'!Q:R,2,FALSE)), "")</f>
        <v/>
      </c>
      <c r="M8132" s="10" t="str">
        <f ca="1">_xlfn.IFNA((VLOOKUP($A8132,'Fats and Greases'!S:T,2,FALSE)), "")</f>
        <v/>
      </c>
    </row>
    <row r="8133" spans="1:13" x14ac:dyDescent="0.2">
      <c r="A8133" s="18">
        <v>48169</v>
      </c>
      <c r="B8133" s="19">
        <f t="shared" si="254"/>
        <v>11</v>
      </c>
      <c r="C8133" s="19">
        <f t="shared" si="255"/>
        <v>2031</v>
      </c>
      <c r="D8133" s="10" t="str">
        <f ca="1">_xlfn.IFNA((VLOOKUP(A8133,'Fats and Greases'!A:B,2,FALSE)), "")</f>
        <v/>
      </c>
      <c r="E8133" s="10" t="str">
        <f ca="1">_xlfn.IFNA((VLOOKUP(A8133,'Fats and Greases'!C:D,2,FALSE)), "")</f>
        <v/>
      </c>
      <c r="F8133" s="10" t="str">
        <f ca="1">_xlfn.IFNA((VLOOKUP(A8133,'Fats and Greases'!E:F,2,FALSE)), "")</f>
        <v/>
      </c>
      <c r="G8133" s="10" t="str">
        <f ca="1">_xlfn.IFNA((VLOOKUP(A8133,'Fats and Greases'!G:H,2,FALSE)), "")</f>
        <v/>
      </c>
      <c r="H8133" s="10" t="str">
        <f ca="1">_xlfn.IFNA((VLOOKUP(A8133,'Fats and Greases'!I:J,2,FALSE)), "")</f>
        <v/>
      </c>
      <c r="I8133" s="10" t="str">
        <f ca="1">_xlfn.IFNA((VLOOKUP(A8133,'Fats and Greases'!K:L,2,FALSE)), "")</f>
        <v/>
      </c>
      <c r="J8133" s="10" t="str">
        <f ca="1">_xlfn.IFNA((VLOOKUP(A8133,'Fats and Greases'!M:N,2,FALSE)), "")</f>
        <v/>
      </c>
      <c r="K8133" s="10" t="str">
        <f ca="1">_xlfn.IFNA((VLOOKUP($A8133,'Fats and Greases'!O:P,2,FALSE)), "")</f>
        <v/>
      </c>
      <c r="L8133" s="10" t="str">
        <f ca="1">_xlfn.IFNA((VLOOKUP($A8133,'Fats and Greases'!Q:R,2,FALSE)), "")</f>
        <v/>
      </c>
      <c r="M8133" s="10" t="str">
        <f ca="1">_xlfn.IFNA((VLOOKUP($A8133,'Fats and Greases'!S:T,2,FALSE)), "")</f>
        <v/>
      </c>
    </row>
    <row r="8134" spans="1:13" x14ac:dyDescent="0.2">
      <c r="A8134" s="18">
        <v>48170</v>
      </c>
      <c r="B8134" s="19">
        <f t="shared" si="254"/>
        <v>11</v>
      </c>
      <c r="C8134" s="19">
        <f t="shared" si="255"/>
        <v>2031</v>
      </c>
      <c r="D8134" s="10" t="str">
        <f ca="1">_xlfn.IFNA((VLOOKUP(A8134,'Fats and Greases'!A:B,2,FALSE)), "")</f>
        <v/>
      </c>
      <c r="E8134" s="10" t="str">
        <f ca="1">_xlfn.IFNA((VLOOKUP(A8134,'Fats and Greases'!C:D,2,FALSE)), "")</f>
        <v/>
      </c>
      <c r="F8134" s="10" t="str">
        <f ca="1">_xlfn.IFNA((VLOOKUP(A8134,'Fats and Greases'!E:F,2,FALSE)), "")</f>
        <v/>
      </c>
      <c r="G8134" s="10" t="str">
        <f ca="1">_xlfn.IFNA((VLOOKUP(A8134,'Fats and Greases'!G:H,2,FALSE)), "")</f>
        <v/>
      </c>
      <c r="H8134" s="10" t="str">
        <f ca="1">_xlfn.IFNA((VLOOKUP(A8134,'Fats and Greases'!I:J,2,FALSE)), "")</f>
        <v/>
      </c>
      <c r="I8134" s="10" t="str">
        <f ca="1">_xlfn.IFNA((VLOOKUP(A8134,'Fats and Greases'!K:L,2,FALSE)), "")</f>
        <v/>
      </c>
      <c r="J8134" s="10" t="str">
        <f ca="1">_xlfn.IFNA((VLOOKUP(A8134,'Fats and Greases'!M:N,2,FALSE)), "")</f>
        <v/>
      </c>
      <c r="K8134" s="10" t="str">
        <f ca="1">_xlfn.IFNA((VLOOKUP($A8134,'Fats and Greases'!O:P,2,FALSE)), "")</f>
        <v/>
      </c>
      <c r="L8134" s="10" t="str">
        <f ca="1">_xlfn.IFNA((VLOOKUP($A8134,'Fats and Greases'!Q:R,2,FALSE)), "")</f>
        <v/>
      </c>
      <c r="M8134" s="10" t="str">
        <f ca="1">_xlfn.IFNA((VLOOKUP($A8134,'Fats and Greases'!S:T,2,FALSE)), "")</f>
        <v/>
      </c>
    </row>
    <row r="8135" spans="1:13" x14ac:dyDescent="0.2">
      <c r="A8135" s="18">
        <v>48171</v>
      </c>
      <c r="B8135" s="19">
        <f t="shared" si="254"/>
        <v>11</v>
      </c>
      <c r="C8135" s="19">
        <f t="shared" si="255"/>
        <v>2031</v>
      </c>
      <c r="D8135" s="10" t="str">
        <f ca="1">_xlfn.IFNA((VLOOKUP(A8135,'Fats and Greases'!A:B,2,FALSE)), "")</f>
        <v/>
      </c>
      <c r="E8135" s="10" t="str">
        <f ca="1">_xlfn.IFNA((VLOOKUP(A8135,'Fats and Greases'!C:D,2,FALSE)), "")</f>
        <v/>
      </c>
      <c r="F8135" s="10" t="str">
        <f ca="1">_xlfn.IFNA((VLOOKUP(A8135,'Fats and Greases'!E:F,2,FALSE)), "")</f>
        <v/>
      </c>
      <c r="G8135" s="10" t="str">
        <f ca="1">_xlfn.IFNA((VLOOKUP(A8135,'Fats and Greases'!G:H,2,FALSE)), "")</f>
        <v/>
      </c>
      <c r="H8135" s="10" t="str">
        <f ca="1">_xlfn.IFNA((VLOOKUP(A8135,'Fats and Greases'!I:J,2,FALSE)), "")</f>
        <v/>
      </c>
      <c r="I8135" s="10" t="str">
        <f ca="1">_xlfn.IFNA((VLOOKUP(A8135,'Fats and Greases'!K:L,2,FALSE)), "")</f>
        <v/>
      </c>
      <c r="J8135" s="10" t="str">
        <f ca="1">_xlfn.IFNA((VLOOKUP(A8135,'Fats and Greases'!M:N,2,FALSE)), "")</f>
        <v/>
      </c>
      <c r="K8135" s="10" t="str">
        <f ca="1">_xlfn.IFNA((VLOOKUP($A8135,'Fats and Greases'!O:P,2,FALSE)), "")</f>
        <v/>
      </c>
      <c r="L8135" s="10" t="str">
        <f ca="1">_xlfn.IFNA((VLOOKUP($A8135,'Fats and Greases'!Q:R,2,FALSE)), "")</f>
        <v/>
      </c>
      <c r="M8135" s="10" t="str">
        <f ca="1">_xlfn.IFNA((VLOOKUP($A8135,'Fats and Greases'!S:T,2,FALSE)), "")</f>
        <v/>
      </c>
    </row>
    <row r="8136" spans="1:13" x14ac:dyDescent="0.2">
      <c r="A8136" s="18">
        <v>48172</v>
      </c>
      <c r="B8136" s="19">
        <f t="shared" si="254"/>
        <v>11</v>
      </c>
      <c r="C8136" s="19">
        <f t="shared" si="255"/>
        <v>2031</v>
      </c>
      <c r="D8136" s="10" t="str">
        <f ca="1">_xlfn.IFNA((VLOOKUP(A8136,'Fats and Greases'!A:B,2,FALSE)), "")</f>
        <v/>
      </c>
      <c r="E8136" s="10" t="str">
        <f ca="1">_xlfn.IFNA((VLOOKUP(A8136,'Fats and Greases'!C:D,2,FALSE)), "")</f>
        <v/>
      </c>
      <c r="F8136" s="10" t="str">
        <f ca="1">_xlfn.IFNA((VLOOKUP(A8136,'Fats and Greases'!E:F,2,FALSE)), "")</f>
        <v/>
      </c>
      <c r="G8136" s="10" t="str">
        <f ca="1">_xlfn.IFNA((VLOOKUP(A8136,'Fats and Greases'!G:H,2,FALSE)), "")</f>
        <v/>
      </c>
      <c r="H8136" s="10" t="str">
        <f ca="1">_xlfn.IFNA((VLOOKUP(A8136,'Fats and Greases'!I:J,2,FALSE)), "")</f>
        <v/>
      </c>
      <c r="I8136" s="10" t="str">
        <f ca="1">_xlfn.IFNA((VLOOKUP(A8136,'Fats and Greases'!K:L,2,FALSE)), "")</f>
        <v/>
      </c>
      <c r="J8136" s="10" t="str">
        <f ca="1">_xlfn.IFNA((VLOOKUP(A8136,'Fats and Greases'!M:N,2,FALSE)), "")</f>
        <v/>
      </c>
      <c r="K8136" s="10" t="str">
        <f ca="1">_xlfn.IFNA((VLOOKUP($A8136,'Fats and Greases'!O:P,2,FALSE)), "")</f>
        <v/>
      </c>
      <c r="L8136" s="10" t="str">
        <f ca="1">_xlfn.IFNA((VLOOKUP($A8136,'Fats and Greases'!Q:R,2,FALSE)), "")</f>
        <v/>
      </c>
      <c r="M8136" s="10" t="str">
        <f ca="1">_xlfn.IFNA((VLOOKUP($A8136,'Fats and Greases'!S:T,2,FALSE)), "")</f>
        <v/>
      </c>
    </row>
    <row r="8137" spans="1:13" x14ac:dyDescent="0.2">
      <c r="A8137" s="18">
        <v>48173</v>
      </c>
      <c r="B8137" s="19">
        <f t="shared" si="254"/>
        <v>11</v>
      </c>
      <c r="C8137" s="19">
        <f t="shared" si="255"/>
        <v>2031</v>
      </c>
      <c r="D8137" s="10" t="str">
        <f ca="1">_xlfn.IFNA((VLOOKUP(A8137,'Fats and Greases'!A:B,2,FALSE)), "")</f>
        <v/>
      </c>
      <c r="E8137" s="10" t="str">
        <f ca="1">_xlfn.IFNA((VLOOKUP(A8137,'Fats and Greases'!C:D,2,FALSE)), "")</f>
        <v/>
      </c>
      <c r="F8137" s="10" t="str">
        <f ca="1">_xlfn.IFNA((VLOOKUP(A8137,'Fats and Greases'!E:F,2,FALSE)), "")</f>
        <v/>
      </c>
      <c r="G8137" s="10" t="str">
        <f ca="1">_xlfn.IFNA((VLOOKUP(A8137,'Fats and Greases'!G:H,2,FALSE)), "")</f>
        <v/>
      </c>
      <c r="H8137" s="10" t="str">
        <f ca="1">_xlfn.IFNA((VLOOKUP(A8137,'Fats and Greases'!I:J,2,FALSE)), "")</f>
        <v/>
      </c>
      <c r="I8137" s="10" t="str">
        <f ca="1">_xlfn.IFNA((VLOOKUP(A8137,'Fats and Greases'!K:L,2,FALSE)), "")</f>
        <v/>
      </c>
      <c r="J8137" s="10" t="str">
        <f ca="1">_xlfn.IFNA((VLOOKUP(A8137,'Fats and Greases'!M:N,2,FALSE)), "")</f>
        <v/>
      </c>
      <c r="K8137" s="10" t="str">
        <f ca="1">_xlfn.IFNA((VLOOKUP($A8137,'Fats and Greases'!O:P,2,FALSE)), "")</f>
        <v/>
      </c>
      <c r="L8137" s="10" t="str">
        <f ca="1">_xlfn.IFNA((VLOOKUP($A8137,'Fats and Greases'!Q:R,2,FALSE)), "")</f>
        <v/>
      </c>
      <c r="M8137" s="10" t="str">
        <f ca="1">_xlfn.IFNA((VLOOKUP($A8137,'Fats and Greases'!S:T,2,FALSE)), "")</f>
        <v/>
      </c>
    </row>
    <row r="8138" spans="1:13" x14ac:dyDescent="0.2">
      <c r="A8138" s="18">
        <v>48176</v>
      </c>
      <c r="B8138" s="19">
        <f t="shared" si="254"/>
        <v>11</v>
      </c>
      <c r="C8138" s="19">
        <f t="shared" si="255"/>
        <v>2031</v>
      </c>
      <c r="D8138" s="10" t="str">
        <f ca="1">_xlfn.IFNA((VLOOKUP(A8138,'Fats and Greases'!A:B,2,FALSE)), "")</f>
        <v/>
      </c>
      <c r="E8138" s="10" t="str">
        <f ca="1">_xlfn.IFNA((VLOOKUP(A8138,'Fats and Greases'!C:D,2,FALSE)), "")</f>
        <v/>
      </c>
      <c r="F8138" s="10" t="str">
        <f ca="1">_xlfn.IFNA((VLOOKUP(A8138,'Fats and Greases'!E:F,2,FALSE)), "")</f>
        <v/>
      </c>
      <c r="G8138" s="10" t="str">
        <f ca="1">_xlfn.IFNA((VLOOKUP(A8138,'Fats and Greases'!G:H,2,FALSE)), "")</f>
        <v/>
      </c>
      <c r="H8138" s="10" t="str">
        <f ca="1">_xlfn.IFNA((VLOOKUP(A8138,'Fats and Greases'!I:J,2,FALSE)), "")</f>
        <v/>
      </c>
      <c r="I8138" s="10" t="str">
        <f ca="1">_xlfn.IFNA((VLOOKUP(A8138,'Fats and Greases'!K:L,2,FALSE)), "")</f>
        <v/>
      </c>
      <c r="J8138" s="10" t="str">
        <f ca="1">_xlfn.IFNA((VLOOKUP(A8138,'Fats and Greases'!M:N,2,FALSE)), "")</f>
        <v/>
      </c>
      <c r="K8138" s="10" t="str">
        <f ca="1">_xlfn.IFNA((VLOOKUP($A8138,'Fats and Greases'!O:P,2,FALSE)), "")</f>
        <v/>
      </c>
      <c r="L8138" s="10" t="str">
        <f ca="1">_xlfn.IFNA((VLOOKUP($A8138,'Fats and Greases'!Q:R,2,FALSE)), "")</f>
        <v/>
      </c>
      <c r="M8138" s="10" t="str">
        <f ca="1">_xlfn.IFNA((VLOOKUP($A8138,'Fats and Greases'!S:T,2,FALSE)), "")</f>
        <v/>
      </c>
    </row>
    <row r="8139" spans="1:13" x14ac:dyDescent="0.2">
      <c r="A8139" s="18">
        <v>48177</v>
      </c>
      <c r="B8139" s="19">
        <f t="shared" si="254"/>
        <v>11</v>
      </c>
      <c r="C8139" s="19">
        <f t="shared" si="255"/>
        <v>2031</v>
      </c>
      <c r="D8139" s="10" t="str">
        <f ca="1">_xlfn.IFNA((VLOOKUP(A8139,'Fats and Greases'!A:B,2,FALSE)), "")</f>
        <v/>
      </c>
      <c r="E8139" s="10" t="str">
        <f ca="1">_xlfn.IFNA((VLOOKUP(A8139,'Fats and Greases'!C:D,2,FALSE)), "")</f>
        <v/>
      </c>
      <c r="F8139" s="10" t="str">
        <f ca="1">_xlfn.IFNA((VLOOKUP(A8139,'Fats and Greases'!E:F,2,FALSE)), "")</f>
        <v/>
      </c>
      <c r="G8139" s="10" t="str">
        <f ca="1">_xlfn.IFNA((VLOOKUP(A8139,'Fats and Greases'!G:H,2,FALSE)), "")</f>
        <v/>
      </c>
      <c r="H8139" s="10" t="str">
        <f ca="1">_xlfn.IFNA((VLOOKUP(A8139,'Fats and Greases'!I:J,2,FALSE)), "")</f>
        <v/>
      </c>
      <c r="I8139" s="10" t="str">
        <f ca="1">_xlfn.IFNA((VLOOKUP(A8139,'Fats and Greases'!K:L,2,FALSE)), "")</f>
        <v/>
      </c>
      <c r="J8139" s="10" t="str">
        <f ca="1">_xlfn.IFNA((VLOOKUP(A8139,'Fats and Greases'!M:N,2,FALSE)), "")</f>
        <v/>
      </c>
      <c r="K8139" s="10" t="str">
        <f ca="1">_xlfn.IFNA((VLOOKUP($A8139,'Fats and Greases'!O:P,2,FALSE)), "")</f>
        <v/>
      </c>
      <c r="L8139" s="10" t="str">
        <f ca="1">_xlfn.IFNA((VLOOKUP($A8139,'Fats and Greases'!Q:R,2,FALSE)), "")</f>
        <v/>
      </c>
      <c r="M8139" s="10" t="str">
        <f ca="1">_xlfn.IFNA((VLOOKUP($A8139,'Fats and Greases'!S:T,2,FALSE)), "")</f>
        <v/>
      </c>
    </row>
    <row r="8140" spans="1:13" x14ac:dyDescent="0.2">
      <c r="A8140" s="18">
        <v>48178</v>
      </c>
      <c r="B8140" s="19">
        <f t="shared" si="254"/>
        <v>11</v>
      </c>
      <c r="C8140" s="19">
        <f t="shared" si="255"/>
        <v>2031</v>
      </c>
      <c r="D8140" s="10" t="str">
        <f ca="1">_xlfn.IFNA((VLOOKUP(A8140,'Fats and Greases'!A:B,2,FALSE)), "")</f>
        <v/>
      </c>
      <c r="E8140" s="10" t="str">
        <f ca="1">_xlfn.IFNA((VLOOKUP(A8140,'Fats and Greases'!C:D,2,FALSE)), "")</f>
        <v/>
      </c>
      <c r="F8140" s="10" t="str">
        <f ca="1">_xlfn.IFNA((VLOOKUP(A8140,'Fats and Greases'!E:F,2,FALSE)), "")</f>
        <v/>
      </c>
      <c r="G8140" s="10" t="str">
        <f ca="1">_xlfn.IFNA((VLOOKUP(A8140,'Fats and Greases'!G:H,2,FALSE)), "")</f>
        <v/>
      </c>
      <c r="H8140" s="10" t="str">
        <f ca="1">_xlfn.IFNA((VLOOKUP(A8140,'Fats and Greases'!I:J,2,FALSE)), "")</f>
        <v/>
      </c>
      <c r="I8140" s="10" t="str">
        <f ca="1">_xlfn.IFNA((VLOOKUP(A8140,'Fats and Greases'!K:L,2,FALSE)), "")</f>
        <v/>
      </c>
      <c r="J8140" s="10" t="str">
        <f ca="1">_xlfn.IFNA((VLOOKUP(A8140,'Fats and Greases'!M:N,2,FALSE)), "")</f>
        <v/>
      </c>
      <c r="K8140" s="10" t="str">
        <f ca="1">_xlfn.IFNA((VLOOKUP($A8140,'Fats and Greases'!O:P,2,FALSE)), "")</f>
        <v/>
      </c>
      <c r="L8140" s="10" t="str">
        <f ca="1">_xlfn.IFNA((VLOOKUP($A8140,'Fats and Greases'!Q:R,2,FALSE)), "")</f>
        <v/>
      </c>
      <c r="M8140" s="10" t="str">
        <f ca="1">_xlfn.IFNA((VLOOKUP($A8140,'Fats and Greases'!S:T,2,FALSE)), "")</f>
        <v/>
      </c>
    </row>
    <row r="8141" spans="1:13" x14ac:dyDescent="0.2">
      <c r="A8141" s="18">
        <v>48179</v>
      </c>
      <c r="B8141" s="19">
        <f t="shared" si="254"/>
        <v>11</v>
      </c>
      <c r="C8141" s="19">
        <f t="shared" si="255"/>
        <v>2031</v>
      </c>
      <c r="D8141" s="10" t="str">
        <f ca="1">_xlfn.IFNA((VLOOKUP(A8141,'Fats and Greases'!A:B,2,FALSE)), "")</f>
        <v/>
      </c>
      <c r="E8141" s="10" t="str">
        <f ca="1">_xlfn.IFNA((VLOOKUP(A8141,'Fats and Greases'!C:D,2,FALSE)), "")</f>
        <v/>
      </c>
      <c r="F8141" s="10" t="str">
        <f ca="1">_xlfn.IFNA((VLOOKUP(A8141,'Fats and Greases'!E:F,2,FALSE)), "")</f>
        <v/>
      </c>
      <c r="G8141" s="10" t="str">
        <f ca="1">_xlfn.IFNA((VLOOKUP(A8141,'Fats and Greases'!G:H,2,FALSE)), "")</f>
        <v/>
      </c>
      <c r="H8141" s="10" t="str">
        <f ca="1">_xlfn.IFNA((VLOOKUP(A8141,'Fats and Greases'!I:J,2,FALSE)), "")</f>
        <v/>
      </c>
      <c r="I8141" s="10" t="str">
        <f ca="1">_xlfn.IFNA((VLOOKUP(A8141,'Fats and Greases'!K:L,2,FALSE)), "")</f>
        <v/>
      </c>
      <c r="J8141" s="10" t="str">
        <f ca="1">_xlfn.IFNA((VLOOKUP(A8141,'Fats and Greases'!M:N,2,FALSE)), "")</f>
        <v/>
      </c>
      <c r="K8141" s="10" t="str">
        <f ca="1">_xlfn.IFNA((VLOOKUP($A8141,'Fats and Greases'!O:P,2,FALSE)), "")</f>
        <v/>
      </c>
      <c r="L8141" s="10" t="str">
        <f ca="1">_xlfn.IFNA((VLOOKUP($A8141,'Fats and Greases'!Q:R,2,FALSE)), "")</f>
        <v/>
      </c>
      <c r="M8141" s="10" t="str">
        <f ca="1">_xlfn.IFNA((VLOOKUP($A8141,'Fats and Greases'!S:T,2,FALSE)), "")</f>
        <v/>
      </c>
    </row>
    <row r="8142" spans="1:13" x14ac:dyDescent="0.2">
      <c r="A8142" s="18">
        <v>48180</v>
      </c>
      <c r="B8142" s="19">
        <f t="shared" si="254"/>
        <v>11</v>
      </c>
      <c r="C8142" s="19">
        <f t="shared" si="255"/>
        <v>2031</v>
      </c>
      <c r="D8142" s="10" t="str">
        <f ca="1">_xlfn.IFNA((VLOOKUP(A8142,'Fats and Greases'!A:B,2,FALSE)), "")</f>
        <v/>
      </c>
      <c r="E8142" s="10" t="str">
        <f ca="1">_xlfn.IFNA((VLOOKUP(A8142,'Fats and Greases'!C:D,2,FALSE)), "")</f>
        <v/>
      </c>
      <c r="F8142" s="10" t="str">
        <f ca="1">_xlfn.IFNA((VLOOKUP(A8142,'Fats and Greases'!E:F,2,FALSE)), "")</f>
        <v/>
      </c>
      <c r="G8142" s="10" t="str">
        <f ca="1">_xlfn.IFNA((VLOOKUP(A8142,'Fats and Greases'!G:H,2,FALSE)), "")</f>
        <v/>
      </c>
      <c r="H8142" s="10" t="str">
        <f ca="1">_xlfn.IFNA((VLOOKUP(A8142,'Fats and Greases'!I:J,2,FALSE)), "")</f>
        <v/>
      </c>
      <c r="I8142" s="10" t="str">
        <f ca="1">_xlfn.IFNA((VLOOKUP(A8142,'Fats and Greases'!K:L,2,FALSE)), "")</f>
        <v/>
      </c>
      <c r="J8142" s="10" t="str">
        <f ca="1">_xlfn.IFNA((VLOOKUP(A8142,'Fats and Greases'!M:N,2,FALSE)), "")</f>
        <v/>
      </c>
      <c r="K8142" s="10" t="str">
        <f ca="1">_xlfn.IFNA((VLOOKUP($A8142,'Fats and Greases'!O:P,2,FALSE)), "")</f>
        <v/>
      </c>
      <c r="L8142" s="10" t="str">
        <f ca="1">_xlfn.IFNA((VLOOKUP($A8142,'Fats and Greases'!Q:R,2,FALSE)), "")</f>
        <v/>
      </c>
      <c r="M8142" s="10" t="str">
        <f ca="1">_xlfn.IFNA((VLOOKUP($A8142,'Fats and Greases'!S:T,2,FALSE)), "")</f>
        <v/>
      </c>
    </row>
    <row r="8143" spans="1:13" x14ac:dyDescent="0.2">
      <c r="A8143" s="18">
        <v>48183</v>
      </c>
      <c r="B8143" s="19">
        <f t="shared" si="254"/>
        <v>12</v>
      </c>
      <c r="C8143" s="19">
        <f t="shared" si="255"/>
        <v>2031</v>
      </c>
      <c r="D8143" s="10" t="str">
        <f ca="1">_xlfn.IFNA((VLOOKUP(A8143,'Fats and Greases'!A:B,2,FALSE)), "")</f>
        <v/>
      </c>
      <c r="E8143" s="10" t="str">
        <f ca="1">_xlfn.IFNA((VLOOKUP(A8143,'Fats and Greases'!C:D,2,FALSE)), "")</f>
        <v/>
      </c>
      <c r="F8143" s="10" t="str">
        <f ca="1">_xlfn.IFNA((VLOOKUP(A8143,'Fats and Greases'!E:F,2,FALSE)), "")</f>
        <v/>
      </c>
      <c r="G8143" s="10" t="str">
        <f ca="1">_xlfn.IFNA((VLOOKUP(A8143,'Fats and Greases'!G:H,2,FALSE)), "")</f>
        <v/>
      </c>
      <c r="H8143" s="10" t="str">
        <f ca="1">_xlfn.IFNA((VLOOKUP(A8143,'Fats and Greases'!I:J,2,FALSE)), "")</f>
        <v/>
      </c>
      <c r="I8143" s="10" t="str">
        <f ca="1">_xlfn.IFNA((VLOOKUP(A8143,'Fats and Greases'!K:L,2,FALSE)), "")</f>
        <v/>
      </c>
      <c r="J8143" s="10" t="str">
        <f ca="1">_xlfn.IFNA((VLOOKUP(A8143,'Fats and Greases'!M:N,2,FALSE)), "")</f>
        <v/>
      </c>
      <c r="K8143" s="10" t="str">
        <f ca="1">_xlfn.IFNA((VLOOKUP($A8143,'Fats and Greases'!O:P,2,FALSE)), "")</f>
        <v/>
      </c>
      <c r="L8143" s="10" t="str">
        <f ca="1">_xlfn.IFNA((VLOOKUP($A8143,'Fats and Greases'!Q:R,2,FALSE)), "")</f>
        <v/>
      </c>
      <c r="M8143" s="10" t="str">
        <f ca="1">_xlfn.IFNA((VLOOKUP($A8143,'Fats and Greases'!S:T,2,FALSE)), "")</f>
        <v/>
      </c>
    </row>
    <row r="8144" spans="1:13" x14ac:dyDescent="0.2">
      <c r="A8144" s="18">
        <v>48184</v>
      </c>
      <c r="B8144" s="19">
        <f t="shared" si="254"/>
        <v>12</v>
      </c>
      <c r="C8144" s="19">
        <f t="shared" si="255"/>
        <v>2031</v>
      </c>
      <c r="D8144" s="10" t="str">
        <f ca="1">_xlfn.IFNA((VLOOKUP(A8144,'Fats and Greases'!A:B,2,FALSE)), "")</f>
        <v/>
      </c>
      <c r="E8144" s="10" t="str">
        <f ca="1">_xlfn.IFNA((VLOOKUP(A8144,'Fats and Greases'!C:D,2,FALSE)), "")</f>
        <v/>
      </c>
      <c r="F8144" s="10" t="str">
        <f ca="1">_xlfn.IFNA((VLOOKUP(A8144,'Fats and Greases'!E:F,2,FALSE)), "")</f>
        <v/>
      </c>
      <c r="G8144" s="10" t="str">
        <f ca="1">_xlfn.IFNA((VLOOKUP(A8144,'Fats and Greases'!G:H,2,FALSE)), "")</f>
        <v/>
      </c>
      <c r="H8144" s="10" t="str">
        <f ca="1">_xlfn.IFNA((VLOOKUP(A8144,'Fats and Greases'!I:J,2,FALSE)), "")</f>
        <v/>
      </c>
      <c r="I8144" s="10" t="str">
        <f ca="1">_xlfn.IFNA((VLOOKUP(A8144,'Fats and Greases'!K:L,2,FALSE)), "")</f>
        <v/>
      </c>
      <c r="J8144" s="10" t="str">
        <f ca="1">_xlfn.IFNA((VLOOKUP(A8144,'Fats and Greases'!M:N,2,FALSE)), "")</f>
        <v/>
      </c>
      <c r="K8144" s="10" t="str">
        <f ca="1">_xlfn.IFNA((VLOOKUP($A8144,'Fats and Greases'!O:P,2,FALSE)), "")</f>
        <v/>
      </c>
      <c r="L8144" s="10" t="str">
        <f ca="1">_xlfn.IFNA((VLOOKUP($A8144,'Fats and Greases'!Q:R,2,FALSE)), "")</f>
        <v/>
      </c>
      <c r="M8144" s="10" t="str">
        <f ca="1">_xlfn.IFNA((VLOOKUP($A8144,'Fats and Greases'!S:T,2,FALSE)), "")</f>
        <v/>
      </c>
    </row>
    <row r="8145" spans="1:13" x14ac:dyDescent="0.2">
      <c r="A8145" s="18">
        <v>48185</v>
      </c>
      <c r="B8145" s="19">
        <f t="shared" si="254"/>
        <v>12</v>
      </c>
      <c r="C8145" s="19">
        <f t="shared" si="255"/>
        <v>2031</v>
      </c>
      <c r="D8145" s="10" t="str">
        <f ca="1">_xlfn.IFNA((VLOOKUP(A8145,'Fats and Greases'!A:B,2,FALSE)), "")</f>
        <v/>
      </c>
      <c r="E8145" s="10" t="str">
        <f ca="1">_xlfn.IFNA((VLOOKUP(A8145,'Fats and Greases'!C:D,2,FALSE)), "")</f>
        <v/>
      </c>
      <c r="F8145" s="10" t="str">
        <f ca="1">_xlfn.IFNA((VLOOKUP(A8145,'Fats and Greases'!E:F,2,FALSE)), "")</f>
        <v/>
      </c>
      <c r="G8145" s="10" t="str">
        <f ca="1">_xlfn.IFNA((VLOOKUP(A8145,'Fats and Greases'!G:H,2,FALSE)), "")</f>
        <v/>
      </c>
      <c r="H8145" s="10" t="str">
        <f ca="1">_xlfn.IFNA((VLOOKUP(A8145,'Fats and Greases'!I:J,2,FALSE)), "")</f>
        <v/>
      </c>
      <c r="I8145" s="10" t="str">
        <f ca="1">_xlfn.IFNA((VLOOKUP(A8145,'Fats and Greases'!K:L,2,FALSE)), "")</f>
        <v/>
      </c>
      <c r="J8145" s="10" t="str">
        <f ca="1">_xlfn.IFNA((VLOOKUP(A8145,'Fats and Greases'!M:N,2,FALSE)), "")</f>
        <v/>
      </c>
      <c r="K8145" s="10" t="str">
        <f ca="1">_xlfn.IFNA((VLOOKUP($A8145,'Fats and Greases'!O:P,2,FALSE)), "")</f>
        <v/>
      </c>
      <c r="L8145" s="10" t="str">
        <f ca="1">_xlfn.IFNA((VLOOKUP($A8145,'Fats and Greases'!Q:R,2,FALSE)), "")</f>
        <v/>
      </c>
      <c r="M8145" s="10" t="str">
        <f ca="1">_xlfn.IFNA((VLOOKUP($A8145,'Fats and Greases'!S:T,2,FALSE)), "")</f>
        <v/>
      </c>
    </row>
    <row r="8146" spans="1:13" x14ac:dyDescent="0.2">
      <c r="A8146" s="18">
        <v>48186</v>
      </c>
      <c r="B8146" s="19">
        <f t="shared" si="254"/>
        <v>12</v>
      </c>
      <c r="C8146" s="19">
        <f t="shared" si="255"/>
        <v>2031</v>
      </c>
      <c r="D8146" s="10" t="str">
        <f ca="1">_xlfn.IFNA((VLOOKUP(A8146,'Fats and Greases'!A:B,2,FALSE)), "")</f>
        <v/>
      </c>
      <c r="E8146" s="10" t="str">
        <f ca="1">_xlfn.IFNA((VLOOKUP(A8146,'Fats and Greases'!C:D,2,FALSE)), "")</f>
        <v/>
      </c>
      <c r="F8146" s="10" t="str">
        <f ca="1">_xlfn.IFNA((VLOOKUP(A8146,'Fats and Greases'!E:F,2,FALSE)), "")</f>
        <v/>
      </c>
      <c r="G8146" s="10" t="str">
        <f ca="1">_xlfn.IFNA((VLOOKUP(A8146,'Fats and Greases'!G:H,2,FALSE)), "")</f>
        <v/>
      </c>
      <c r="H8146" s="10" t="str">
        <f ca="1">_xlfn.IFNA((VLOOKUP(A8146,'Fats and Greases'!I:J,2,FALSE)), "")</f>
        <v/>
      </c>
      <c r="I8146" s="10" t="str">
        <f ca="1">_xlfn.IFNA((VLOOKUP(A8146,'Fats and Greases'!K:L,2,FALSE)), "")</f>
        <v/>
      </c>
      <c r="J8146" s="10" t="str">
        <f ca="1">_xlfn.IFNA((VLOOKUP(A8146,'Fats and Greases'!M:N,2,FALSE)), "")</f>
        <v/>
      </c>
      <c r="K8146" s="10" t="str">
        <f ca="1">_xlfn.IFNA((VLOOKUP($A8146,'Fats and Greases'!O:P,2,FALSE)), "")</f>
        <v/>
      </c>
      <c r="L8146" s="10" t="str">
        <f ca="1">_xlfn.IFNA((VLOOKUP($A8146,'Fats and Greases'!Q:R,2,FALSE)), "")</f>
        <v/>
      </c>
      <c r="M8146" s="10" t="str">
        <f ca="1">_xlfn.IFNA((VLOOKUP($A8146,'Fats and Greases'!S:T,2,FALSE)), "")</f>
        <v/>
      </c>
    </row>
    <row r="8147" spans="1:13" x14ac:dyDescent="0.2">
      <c r="A8147" s="18">
        <v>48187</v>
      </c>
      <c r="B8147" s="19">
        <f t="shared" si="254"/>
        <v>12</v>
      </c>
      <c r="C8147" s="19">
        <f t="shared" si="255"/>
        <v>2031</v>
      </c>
      <c r="D8147" s="10" t="str">
        <f ca="1">_xlfn.IFNA((VLOOKUP(A8147,'Fats and Greases'!A:B,2,FALSE)), "")</f>
        <v/>
      </c>
      <c r="E8147" s="10" t="str">
        <f ca="1">_xlfn.IFNA((VLOOKUP(A8147,'Fats and Greases'!C:D,2,FALSE)), "")</f>
        <v/>
      </c>
      <c r="F8147" s="10" t="str">
        <f ca="1">_xlfn.IFNA((VLOOKUP(A8147,'Fats and Greases'!E:F,2,FALSE)), "")</f>
        <v/>
      </c>
      <c r="G8147" s="10" t="str">
        <f ca="1">_xlfn.IFNA((VLOOKUP(A8147,'Fats and Greases'!G:H,2,FALSE)), "")</f>
        <v/>
      </c>
      <c r="H8147" s="10" t="str">
        <f ca="1">_xlfn.IFNA((VLOOKUP(A8147,'Fats and Greases'!I:J,2,FALSE)), "")</f>
        <v/>
      </c>
      <c r="I8147" s="10" t="str">
        <f ca="1">_xlfn.IFNA((VLOOKUP(A8147,'Fats and Greases'!K:L,2,FALSE)), "")</f>
        <v/>
      </c>
      <c r="J8147" s="10" t="str">
        <f ca="1">_xlfn.IFNA((VLOOKUP(A8147,'Fats and Greases'!M:N,2,FALSE)), "")</f>
        <v/>
      </c>
      <c r="K8147" s="10" t="str">
        <f ca="1">_xlfn.IFNA((VLOOKUP($A8147,'Fats and Greases'!O:P,2,FALSE)), "")</f>
        <v/>
      </c>
      <c r="L8147" s="10" t="str">
        <f ca="1">_xlfn.IFNA((VLOOKUP($A8147,'Fats and Greases'!Q:R,2,FALSE)), "")</f>
        <v/>
      </c>
      <c r="M8147" s="10" t="str">
        <f ca="1">_xlfn.IFNA((VLOOKUP($A8147,'Fats and Greases'!S:T,2,FALSE)), "")</f>
        <v/>
      </c>
    </row>
    <row r="8148" spans="1:13" x14ac:dyDescent="0.2">
      <c r="A8148" s="18">
        <v>48190</v>
      </c>
      <c r="B8148" s="19">
        <f t="shared" si="254"/>
        <v>12</v>
      </c>
      <c r="C8148" s="19">
        <f t="shared" si="255"/>
        <v>2031</v>
      </c>
      <c r="D8148" s="10" t="str">
        <f ca="1">_xlfn.IFNA((VLOOKUP(A8148,'Fats and Greases'!A:B,2,FALSE)), "")</f>
        <v/>
      </c>
      <c r="E8148" s="10" t="str">
        <f ca="1">_xlfn.IFNA((VLOOKUP(A8148,'Fats and Greases'!C:D,2,FALSE)), "")</f>
        <v/>
      </c>
      <c r="F8148" s="10" t="str">
        <f ca="1">_xlfn.IFNA((VLOOKUP(A8148,'Fats and Greases'!E:F,2,FALSE)), "")</f>
        <v/>
      </c>
      <c r="G8148" s="10" t="str">
        <f ca="1">_xlfn.IFNA((VLOOKUP(A8148,'Fats and Greases'!G:H,2,FALSE)), "")</f>
        <v/>
      </c>
      <c r="H8148" s="10" t="str">
        <f ca="1">_xlfn.IFNA((VLOOKUP(A8148,'Fats and Greases'!I:J,2,FALSE)), "")</f>
        <v/>
      </c>
      <c r="I8148" s="10" t="str">
        <f ca="1">_xlfn.IFNA((VLOOKUP(A8148,'Fats and Greases'!K:L,2,FALSE)), "")</f>
        <v/>
      </c>
      <c r="J8148" s="10" t="str">
        <f ca="1">_xlfn.IFNA((VLOOKUP(A8148,'Fats and Greases'!M:N,2,FALSE)), "")</f>
        <v/>
      </c>
      <c r="K8148" s="10" t="str">
        <f ca="1">_xlfn.IFNA((VLOOKUP($A8148,'Fats and Greases'!O:P,2,FALSE)), "")</f>
        <v/>
      </c>
      <c r="L8148" s="10" t="str">
        <f ca="1">_xlfn.IFNA((VLOOKUP($A8148,'Fats and Greases'!Q:R,2,FALSE)), "")</f>
        <v/>
      </c>
      <c r="M8148" s="10" t="str">
        <f ca="1">_xlfn.IFNA((VLOOKUP($A8148,'Fats and Greases'!S:T,2,FALSE)), "")</f>
        <v/>
      </c>
    </row>
    <row r="8149" spans="1:13" x14ac:dyDescent="0.2">
      <c r="A8149" s="18">
        <v>48191</v>
      </c>
      <c r="B8149" s="19">
        <f t="shared" si="254"/>
        <v>12</v>
      </c>
      <c r="C8149" s="19">
        <f t="shared" si="255"/>
        <v>2031</v>
      </c>
      <c r="D8149" s="10" t="str">
        <f ca="1">_xlfn.IFNA((VLOOKUP(A8149,'Fats and Greases'!A:B,2,FALSE)), "")</f>
        <v/>
      </c>
      <c r="E8149" s="10" t="str">
        <f ca="1">_xlfn.IFNA((VLOOKUP(A8149,'Fats and Greases'!C:D,2,FALSE)), "")</f>
        <v/>
      </c>
      <c r="F8149" s="10" t="str">
        <f ca="1">_xlfn.IFNA((VLOOKUP(A8149,'Fats and Greases'!E:F,2,FALSE)), "")</f>
        <v/>
      </c>
      <c r="G8149" s="10" t="str">
        <f ca="1">_xlfn.IFNA((VLOOKUP(A8149,'Fats and Greases'!G:H,2,FALSE)), "")</f>
        <v/>
      </c>
      <c r="H8149" s="10" t="str">
        <f ca="1">_xlfn.IFNA((VLOOKUP(A8149,'Fats and Greases'!I:J,2,FALSE)), "")</f>
        <v/>
      </c>
      <c r="I8149" s="10" t="str">
        <f ca="1">_xlfn.IFNA((VLOOKUP(A8149,'Fats and Greases'!K:L,2,FALSE)), "")</f>
        <v/>
      </c>
      <c r="J8149" s="10" t="str">
        <f ca="1">_xlfn.IFNA((VLOOKUP(A8149,'Fats and Greases'!M:N,2,FALSE)), "")</f>
        <v/>
      </c>
      <c r="K8149" s="10" t="str">
        <f ca="1">_xlfn.IFNA((VLOOKUP($A8149,'Fats and Greases'!O:P,2,FALSE)), "")</f>
        <v/>
      </c>
      <c r="L8149" s="10" t="str">
        <f ca="1">_xlfn.IFNA((VLOOKUP($A8149,'Fats and Greases'!Q:R,2,FALSE)), "")</f>
        <v/>
      </c>
      <c r="M8149" s="10" t="str">
        <f ca="1">_xlfn.IFNA((VLOOKUP($A8149,'Fats and Greases'!S:T,2,FALSE)), "")</f>
        <v/>
      </c>
    </row>
    <row r="8150" spans="1:13" x14ac:dyDescent="0.2">
      <c r="A8150" s="18">
        <v>48192</v>
      </c>
      <c r="B8150" s="19">
        <f t="shared" si="254"/>
        <v>12</v>
      </c>
      <c r="C8150" s="19">
        <f t="shared" si="255"/>
        <v>2031</v>
      </c>
      <c r="D8150" s="10" t="str">
        <f ca="1">_xlfn.IFNA((VLOOKUP(A8150,'Fats and Greases'!A:B,2,FALSE)), "")</f>
        <v/>
      </c>
      <c r="E8150" s="10" t="str">
        <f ca="1">_xlfn.IFNA((VLOOKUP(A8150,'Fats and Greases'!C:D,2,FALSE)), "")</f>
        <v/>
      </c>
      <c r="F8150" s="10" t="str">
        <f ca="1">_xlfn.IFNA((VLOOKUP(A8150,'Fats and Greases'!E:F,2,FALSE)), "")</f>
        <v/>
      </c>
      <c r="G8150" s="10" t="str">
        <f ca="1">_xlfn.IFNA((VLOOKUP(A8150,'Fats and Greases'!G:H,2,FALSE)), "")</f>
        <v/>
      </c>
      <c r="H8150" s="10" t="str">
        <f ca="1">_xlfn.IFNA((VLOOKUP(A8150,'Fats and Greases'!I:J,2,FALSE)), "")</f>
        <v/>
      </c>
      <c r="I8150" s="10" t="str">
        <f ca="1">_xlfn.IFNA((VLOOKUP(A8150,'Fats and Greases'!K:L,2,FALSE)), "")</f>
        <v/>
      </c>
      <c r="J8150" s="10" t="str">
        <f ca="1">_xlfn.IFNA((VLOOKUP(A8150,'Fats and Greases'!M:N,2,FALSE)), "")</f>
        <v/>
      </c>
      <c r="K8150" s="10" t="str">
        <f ca="1">_xlfn.IFNA((VLOOKUP($A8150,'Fats and Greases'!O:P,2,FALSE)), "")</f>
        <v/>
      </c>
      <c r="L8150" s="10" t="str">
        <f ca="1">_xlfn.IFNA((VLOOKUP($A8150,'Fats and Greases'!Q:R,2,FALSE)), "")</f>
        <v/>
      </c>
      <c r="M8150" s="10" t="str">
        <f ca="1">_xlfn.IFNA((VLOOKUP($A8150,'Fats and Greases'!S:T,2,FALSE)), "")</f>
        <v/>
      </c>
    </row>
    <row r="8151" spans="1:13" x14ac:dyDescent="0.2">
      <c r="A8151" s="18">
        <v>48193</v>
      </c>
      <c r="B8151" s="19">
        <f t="shared" si="254"/>
        <v>12</v>
      </c>
      <c r="C8151" s="19">
        <f t="shared" si="255"/>
        <v>2031</v>
      </c>
      <c r="D8151" s="10" t="str">
        <f ca="1">_xlfn.IFNA((VLOOKUP(A8151,'Fats and Greases'!A:B,2,FALSE)), "")</f>
        <v/>
      </c>
      <c r="E8151" s="10" t="str">
        <f ca="1">_xlfn.IFNA((VLOOKUP(A8151,'Fats and Greases'!C:D,2,FALSE)), "")</f>
        <v/>
      </c>
      <c r="F8151" s="10" t="str">
        <f ca="1">_xlfn.IFNA((VLOOKUP(A8151,'Fats and Greases'!E:F,2,FALSE)), "")</f>
        <v/>
      </c>
      <c r="G8151" s="10" t="str">
        <f ca="1">_xlfn.IFNA((VLOOKUP(A8151,'Fats and Greases'!G:H,2,FALSE)), "")</f>
        <v/>
      </c>
      <c r="H8151" s="10" t="str">
        <f ca="1">_xlfn.IFNA((VLOOKUP(A8151,'Fats and Greases'!I:J,2,FALSE)), "")</f>
        <v/>
      </c>
      <c r="I8151" s="10" t="str">
        <f ca="1">_xlfn.IFNA((VLOOKUP(A8151,'Fats and Greases'!K:L,2,FALSE)), "")</f>
        <v/>
      </c>
      <c r="J8151" s="10" t="str">
        <f ca="1">_xlfn.IFNA((VLOOKUP(A8151,'Fats and Greases'!M:N,2,FALSE)), "")</f>
        <v/>
      </c>
      <c r="K8151" s="10" t="str">
        <f ca="1">_xlfn.IFNA((VLOOKUP($A8151,'Fats and Greases'!O:P,2,FALSE)), "")</f>
        <v/>
      </c>
      <c r="L8151" s="10" t="str">
        <f ca="1">_xlfn.IFNA((VLOOKUP($A8151,'Fats and Greases'!Q:R,2,FALSE)), "")</f>
        <v/>
      </c>
      <c r="M8151" s="10" t="str">
        <f ca="1">_xlfn.IFNA((VLOOKUP($A8151,'Fats and Greases'!S:T,2,FALSE)), "")</f>
        <v/>
      </c>
    </row>
    <row r="8152" spans="1:13" x14ac:dyDescent="0.2">
      <c r="A8152" s="18">
        <v>48194</v>
      </c>
      <c r="B8152" s="19">
        <f t="shared" si="254"/>
        <v>12</v>
      </c>
      <c r="C8152" s="19">
        <f t="shared" si="255"/>
        <v>2031</v>
      </c>
      <c r="D8152" s="10" t="str">
        <f ca="1">_xlfn.IFNA((VLOOKUP(A8152,'Fats and Greases'!A:B,2,FALSE)), "")</f>
        <v/>
      </c>
      <c r="E8152" s="10" t="str">
        <f ca="1">_xlfn.IFNA((VLOOKUP(A8152,'Fats and Greases'!C:D,2,FALSE)), "")</f>
        <v/>
      </c>
      <c r="F8152" s="10" t="str">
        <f ca="1">_xlfn.IFNA((VLOOKUP(A8152,'Fats and Greases'!E:F,2,FALSE)), "")</f>
        <v/>
      </c>
      <c r="G8152" s="10" t="str">
        <f ca="1">_xlfn.IFNA((VLOOKUP(A8152,'Fats and Greases'!G:H,2,FALSE)), "")</f>
        <v/>
      </c>
      <c r="H8152" s="10" t="str">
        <f ca="1">_xlfn.IFNA((VLOOKUP(A8152,'Fats and Greases'!I:J,2,FALSE)), "")</f>
        <v/>
      </c>
      <c r="I8152" s="10" t="str">
        <f ca="1">_xlfn.IFNA((VLOOKUP(A8152,'Fats and Greases'!K:L,2,FALSE)), "")</f>
        <v/>
      </c>
      <c r="J8152" s="10" t="str">
        <f ca="1">_xlfn.IFNA((VLOOKUP(A8152,'Fats and Greases'!M:N,2,FALSE)), "")</f>
        <v/>
      </c>
      <c r="K8152" s="10" t="str">
        <f ca="1">_xlfn.IFNA((VLOOKUP($A8152,'Fats and Greases'!O:P,2,FALSE)), "")</f>
        <v/>
      </c>
      <c r="L8152" s="10" t="str">
        <f ca="1">_xlfn.IFNA((VLOOKUP($A8152,'Fats and Greases'!Q:R,2,FALSE)), "")</f>
        <v/>
      </c>
      <c r="M8152" s="10" t="str">
        <f ca="1">_xlfn.IFNA((VLOOKUP($A8152,'Fats and Greases'!S:T,2,FALSE)), "")</f>
        <v/>
      </c>
    </row>
    <row r="8153" spans="1:13" x14ac:dyDescent="0.2">
      <c r="A8153" s="18">
        <v>48197</v>
      </c>
      <c r="B8153" s="19">
        <f t="shared" si="254"/>
        <v>12</v>
      </c>
      <c r="C8153" s="19">
        <f t="shared" si="255"/>
        <v>2031</v>
      </c>
      <c r="D8153" s="10" t="str">
        <f ca="1">_xlfn.IFNA((VLOOKUP(A8153,'Fats and Greases'!A:B,2,FALSE)), "")</f>
        <v/>
      </c>
      <c r="E8153" s="10" t="str">
        <f ca="1">_xlfn.IFNA((VLOOKUP(A8153,'Fats and Greases'!C:D,2,FALSE)), "")</f>
        <v/>
      </c>
      <c r="F8153" s="10" t="str">
        <f ca="1">_xlfn.IFNA((VLOOKUP(A8153,'Fats and Greases'!E:F,2,FALSE)), "")</f>
        <v/>
      </c>
      <c r="G8153" s="10" t="str">
        <f ca="1">_xlfn.IFNA((VLOOKUP(A8153,'Fats and Greases'!G:H,2,FALSE)), "")</f>
        <v/>
      </c>
      <c r="H8153" s="10" t="str">
        <f ca="1">_xlfn.IFNA((VLOOKUP(A8153,'Fats and Greases'!I:J,2,FALSE)), "")</f>
        <v/>
      </c>
      <c r="I8153" s="10" t="str">
        <f ca="1">_xlfn.IFNA((VLOOKUP(A8153,'Fats and Greases'!K:L,2,FALSE)), "")</f>
        <v/>
      </c>
      <c r="J8153" s="10" t="str">
        <f ca="1">_xlfn.IFNA((VLOOKUP(A8153,'Fats and Greases'!M:N,2,FALSE)), "")</f>
        <v/>
      </c>
      <c r="K8153" s="10" t="str">
        <f ca="1">_xlfn.IFNA((VLOOKUP($A8153,'Fats and Greases'!O:P,2,FALSE)), "")</f>
        <v/>
      </c>
      <c r="L8153" s="10" t="str">
        <f ca="1">_xlfn.IFNA((VLOOKUP($A8153,'Fats and Greases'!Q:R,2,FALSE)), "")</f>
        <v/>
      </c>
      <c r="M8153" s="10" t="str">
        <f ca="1">_xlfn.IFNA((VLOOKUP($A8153,'Fats and Greases'!S:T,2,FALSE)), "")</f>
        <v/>
      </c>
    </row>
    <row r="8154" spans="1:13" x14ac:dyDescent="0.2">
      <c r="A8154" s="18">
        <v>48198</v>
      </c>
      <c r="B8154" s="19">
        <f t="shared" si="254"/>
        <v>12</v>
      </c>
      <c r="C8154" s="19">
        <f t="shared" si="255"/>
        <v>2031</v>
      </c>
      <c r="D8154" s="10" t="str">
        <f ca="1">_xlfn.IFNA((VLOOKUP(A8154,'Fats and Greases'!A:B,2,FALSE)), "")</f>
        <v/>
      </c>
      <c r="E8154" s="10" t="str">
        <f ca="1">_xlfn.IFNA((VLOOKUP(A8154,'Fats and Greases'!C:D,2,FALSE)), "")</f>
        <v/>
      </c>
      <c r="F8154" s="10" t="str">
        <f ca="1">_xlfn.IFNA((VLOOKUP(A8154,'Fats and Greases'!E:F,2,FALSE)), "")</f>
        <v/>
      </c>
      <c r="G8154" s="10" t="str">
        <f ca="1">_xlfn.IFNA((VLOOKUP(A8154,'Fats and Greases'!G:H,2,FALSE)), "")</f>
        <v/>
      </c>
      <c r="H8154" s="10" t="str">
        <f ca="1">_xlfn.IFNA((VLOOKUP(A8154,'Fats and Greases'!I:J,2,FALSE)), "")</f>
        <v/>
      </c>
      <c r="I8154" s="10" t="str">
        <f ca="1">_xlfn.IFNA((VLOOKUP(A8154,'Fats and Greases'!K:L,2,FALSE)), "")</f>
        <v/>
      </c>
      <c r="J8154" s="10" t="str">
        <f ca="1">_xlfn.IFNA((VLOOKUP(A8154,'Fats and Greases'!M:N,2,FALSE)), "")</f>
        <v/>
      </c>
      <c r="K8154" s="10" t="str">
        <f ca="1">_xlfn.IFNA((VLOOKUP($A8154,'Fats and Greases'!O:P,2,FALSE)), "")</f>
        <v/>
      </c>
      <c r="L8154" s="10" t="str">
        <f ca="1">_xlfn.IFNA((VLOOKUP($A8154,'Fats and Greases'!Q:R,2,FALSE)), "")</f>
        <v/>
      </c>
      <c r="M8154" s="10" t="str">
        <f ca="1">_xlfn.IFNA((VLOOKUP($A8154,'Fats and Greases'!S:T,2,FALSE)), "")</f>
        <v/>
      </c>
    </row>
    <row r="8155" spans="1:13" x14ac:dyDescent="0.2">
      <c r="A8155" s="18">
        <v>48199</v>
      </c>
      <c r="B8155" s="19">
        <f t="shared" si="254"/>
        <v>12</v>
      </c>
      <c r="C8155" s="19">
        <f t="shared" si="255"/>
        <v>2031</v>
      </c>
      <c r="D8155" s="10" t="str">
        <f ca="1">_xlfn.IFNA((VLOOKUP(A8155,'Fats and Greases'!A:B,2,FALSE)), "")</f>
        <v/>
      </c>
      <c r="E8155" s="10" t="str">
        <f ca="1">_xlfn.IFNA((VLOOKUP(A8155,'Fats and Greases'!C:D,2,FALSE)), "")</f>
        <v/>
      </c>
      <c r="F8155" s="10" t="str">
        <f ca="1">_xlfn.IFNA((VLOOKUP(A8155,'Fats and Greases'!E:F,2,FALSE)), "")</f>
        <v/>
      </c>
      <c r="G8155" s="10" t="str">
        <f ca="1">_xlfn.IFNA((VLOOKUP(A8155,'Fats and Greases'!G:H,2,FALSE)), "")</f>
        <v/>
      </c>
      <c r="H8155" s="10" t="str">
        <f ca="1">_xlfn.IFNA((VLOOKUP(A8155,'Fats and Greases'!I:J,2,FALSE)), "")</f>
        <v/>
      </c>
      <c r="I8155" s="10" t="str">
        <f ca="1">_xlfn.IFNA((VLOOKUP(A8155,'Fats and Greases'!K:L,2,FALSE)), "")</f>
        <v/>
      </c>
      <c r="J8155" s="10" t="str">
        <f ca="1">_xlfn.IFNA((VLOOKUP(A8155,'Fats and Greases'!M:N,2,FALSE)), "")</f>
        <v/>
      </c>
      <c r="K8155" s="10" t="str">
        <f ca="1">_xlfn.IFNA((VLOOKUP($A8155,'Fats and Greases'!O:P,2,FALSE)), "")</f>
        <v/>
      </c>
      <c r="L8155" s="10" t="str">
        <f ca="1">_xlfn.IFNA((VLOOKUP($A8155,'Fats and Greases'!Q:R,2,FALSE)), "")</f>
        <v/>
      </c>
      <c r="M8155" s="10" t="str">
        <f ca="1">_xlfn.IFNA((VLOOKUP($A8155,'Fats and Greases'!S:T,2,FALSE)), "")</f>
        <v/>
      </c>
    </row>
    <row r="8156" spans="1:13" x14ac:dyDescent="0.2">
      <c r="A8156" s="18">
        <v>48200</v>
      </c>
      <c r="B8156" s="19">
        <f t="shared" si="254"/>
        <v>12</v>
      </c>
      <c r="C8156" s="19">
        <f t="shared" si="255"/>
        <v>2031</v>
      </c>
      <c r="D8156" s="10" t="str">
        <f ca="1">_xlfn.IFNA((VLOOKUP(A8156,'Fats and Greases'!A:B,2,FALSE)), "")</f>
        <v/>
      </c>
      <c r="E8156" s="10" t="str">
        <f ca="1">_xlfn.IFNA((VLOOKUP(A8156,'Fats and Greases'!C:D,2,FALSE)), "")</f>
        <v/>
      </c>
      <c r="F8156" s="10" t="str">
        <f ca="1">_xlfn.IFNA((VLOOKUP(A8156,'Fats and Greases'!E:F,2,FALSE)), "")</f>
        <v/>
      </c>
      <c r="G8156" s="10" t="str">
        <f ca="1">_xlfn.IFNA((VLOOKUP(A8156,'Fats and Greases'!G:H,2,FALSE)), "")</f>
        <v/>
      </c>
      <c r="H8156" s="10" t="str">
        <f ca="1">_xlfn.IFNA((VLOOKUP(A8156,'Fats and Greases'!I:J,2,FALSE)), "")</f>
        <v/>
      </c>
      <c r="I8156" s="10" t="str">
        <f ca="1">_xlfn.IFNA((VLOOKUP(A8156,'Fats and Greases'!K:L,2,FALSE)), "")</f>
        <v/>
      </c>
      <c r="J8156" s="10" t="str">
        <f ca="1">_xlfn.IFNA((VLOOKUP(A8156,'Fats and Greases'!M:N,2,FALSE)), "")</f>
        <v/>
      </c>
      <c r="K8156" s="10" t="str">
        <f ca="1">_xlfn.IFNA((VLOOKUP($A8156,'Fats and Greases'!O:P,2,FALSE)), "")</f>
        <v/>
      </c>
      <c r="L8156" s="10" t="str">
        <f ca="1">_xlfn.IFNA((VLOOKUP($A8156,'Fats and Greases'!Q:R,2,FALSE)), "")</f>
        <v/>
      </c>
      <c r="M8156" s="10" t="str">
        <f ca="1">_xlfn.IFNA((VLOOKUP($A8156,'Fats and Greases'!S:T,2,FALSE)), "")</f>
        <v/>
      </c>
    </row>
    <row r="8157" spans="1:13" x14ac:dyDescent="0.2">
      <c r="A8157" s="18">
        <v>48201</v>
      </c>
      <c r="B8157" s="19">
        <f t="shared" si="254"/>
        <v>12</v>
      </c>
      <c r="C8157" s="19">
        <f t="shared" si="255"/>
        <v>2031</v>
      </c>
      <c r="D8157" s="10" t="str">
        <f ca="1">_xlfn.IFNA((VLOOKUP(A8157,'Fats and Greases'!A:B,2,FALSE)), "")</f>
        <v/>
      </c>
      <c r="E8157" s="10" t="str">
        <f ca="1">_xlfn.IFNA((VLOOKUP(A8157,'Fats and Greases'!C:D,2,FALSE)), "")</f>
        <v/>
      </c>
      <c r="F8157" s="10" t="str">
        <f ca="1">_xlfn.IFNA((VLOOKUP(A8157,'Fats and Greases'!E:F,2,FALSE)), "")</f>
        <v/>
      </c>
      <c r="G8157" s="10" t="str">
        <f ca="1">_xlfn.IFNA((VLOOKUP(A8157,'Fats and Greases'!G:H,2,FALSE)), "")</f>
        <v/>
      </c>
      <c r="H8157" s="10" t="str">
        <f ca="1">_xlfn.IFNA((VLOOKUP(A8157,'Fats and Greases'!I:J,2,FALSE)), "")</f>
        <v/>
      </c>
      <c r="I8157" s="10" t="str">
        <f ca="1">_xlfn.IFNA((VLOOKUP(A8157,'Fats and Greases'!K:L,2,FALSE)), "")</f>
        <v/>
      </c>
      <c r="J8157" s="10" t="str">
        <f ca="1">_xlfn.IFNA((VLOOKUP(A8157,'Fats and Greases'!M:N,2,FALSE)), "")</f>
        <v/>
      </c>
      <c r="K8157" s="10" t="str">
        <f ca="1">_xlfn.IFNA((VLOOKUP($A8157,'Fats and Greases'!O:P,2,FALSE)), "")</f>
        <v/>
      </c>
      <c r="L8157" s="10" t="str">
        <f ca="1">_xlfn.IFNA((VLOOKUP($A8157,'Fats and Greases'!Q:R,2,FALSE)), "")</f>
        <v/>
      </c>
      <c r="M8157" s="10" t="str">
        <f ca="1">_xlfn.IFNA((VLOOKUP($A8157,'Fats and Greases'!S:T,2,FALSE)), "")</f>
        <v/>
      </c>
    </row>
    <row r="8158" spans="1:13" x14ac:dyDescent="0.2">
      <c r="A8158" s="18">
        <v>48204</v>
      </c>
      <c r="B8158" s="19">
        <f t="shared" si="254"/>
        <v>12</v>
      </c>
      <c r="C8158" s="19">
        <f t="shared" si="255"/>
        <v>2031</v>
      </c>
      <c r="D8158" s="10" t="str">
        <f ca="1">_xlfn.IFNA((VLOOKUP(A8158,'Fats and Greases'!A:B,2,FALSE)), "")</f>
        <v/>
      </c>
      <c r="E8158" s="10" t="str">
        <f ca="1">_xlfn.IFNA((VLOOKUP(A8158,'Fats and Greases'!C:D,2,FALSE)), "")</f>
        <v/>
      </c>
      <c r="F8158" s="10" t="str">
        <f ca="1">_xlfn.IFNA((VLOOKUP(A8158,'Fats and Greases'!E:F,2,FALSE)), "")</f>
        <v/>
      </c>
      <c r="G8158" s="10" t="str">
        <f ca="1">_xlfn.IFNA((VLOOKUP(A8158,'Fats and Greases'!G:H,2,FALSE)), "")</f>
        <v/>
      </c>
      <c r="H8158" s="10" t="str">
        <f ca="1">_xlfn.IFNA((VLOOKUP(A8158,'Fats and Greases'!I:J,2,FALSE)), "")</f>
        <v/>
      </c>
      <c r="I8158" s="10" t="str">
        <f ca="1">_xlfn.IFNA((VLOOKUP(A8158,'Fats and Greases'!K:L,2,FALSE)), "")</f>
        <v/>
      </c>
      <c r="J8158" s="10" t="str">
        <f ca="1">_xlfn.IFNA((VLOOKUP(A8158,'Fats and Greases'!M:N,2,FALSE)), "")</f>
        <v/>
      </c>
      <c r="K8158" s="10" t="str">
        <f ca="1">_xlfn.IFNA((VLOOKUP($A8158,'Fats and Greases'!O:P,2,FALSE)), "")</f>
        <v/>
      </c>
      <c r="L8158" s="10" t="str">
        <f ca="1">_xlfn.IFNA((VLOOKUP($A8158,'Fats and Greases'!Q:R,2,FALSE)), "")</f>
        <v/>
      </c>
      <c r="M8158" s="10" t="str">
        <f ca="1">_xlfn.IFNA((VLOOKUP($A8158,'Fats and Greases'!S:T,2,FALSE)), "")</f>
        <v/>
      </c>
    </row>
    <row r="8159" spans="1:13" x14ac:dyDescent="0.2">
      <c r="A8159" s="18">
        <v>48205</v>
      </c>
      <c r="B8159" s="19">
        <f t="shared" si="254"/>
        <v>12</v>
      </c>
      <c r="C8159" s="19">
        <f t="shared" si="255"/>
        <v>2031</v>
      </c>
      <c r="D8159" s="10" t="str">
        <f ca="1">_xlfn.IFNA((VLOOKUP(A8159,'Fats and Greases'!A:B,2,FALSE)), "")</f>
        <v/>
      </c>
      <c r="E8159" s="10" t="str">
        <f ca="1">_xlfn.IFNA((VLOOKUP(A8159,'Fats and Greases'!C:D,2,FALSE)), "")</f>
        <v/>
      </c>
      <c r="F8159" s="10" t="str">
        <f ca="1">_xlfn.IFNA((VLOOKUP(A8159,'Fats and Greases'!E:F,2,FALSE)), "")</f>
        <v/>
      </c>
      <c r="G8159" s="10" t="str">
        <f ca="1">_xlfn.IFNA((VLOOKUP(A8159,'Fats and Greases'!G:H,2,FALSE)), "")</f>
        <v/>
      </c>
      <c r="H8159" s="10" t="str">
        <f ca="1">_xlfn.IFNA((VLOOKUP(A8159,'Fats and Greases'!I:J,2,FALSE)), "")</f>
        <v/>
      </c>
      <c r="I8159" s="10" t="str">
        <f ca="1">_xlfn.IFNA((VLOOKUP(A8159,'Fats and Greases'!K:L,2,FALSE)), "")</f>
        <v/>
      </c>
      <c r="J8159" s="10" t="str">
        <f ca="1">_xlfn.IFNA((VLOOKUP(A8159,'Fats and Greases'!M:N,2,FALSE)), "")</f>
        <v/>
      </c>
      <c r="K8159" s="10" t="str">
        <f ca="1">_xlfn.IFNA((VLOOKUP($A8159,'Fats and Greases'!O:P,2,FALSE)), "")</f>
        <v/>
      </c>
      <c r="L8159" s="10" t="str">
        <f ca="1">_xlfn.IFNA((VLOOKUP($A8159,'Fats and Greases'!Q:R,2,FALSE)), "")</f>
        <v/>
      </c>
      <c r="M8159" s="10" t="str">
        <f ca="1">_xlfn.IFNA((VLOOKUP($A8159,'Fats and Greases'!S:T,2,FALSE)), "")</f>
        <v/>
      </c>
    </row>
    <row r="8160" spans="1:13" x14ac:dyDescent="0.2">
      <c r="A8160" s="18">
        <v>48206</v>
      </c>
      <c r="B8160" s="19">
        <f t="shared" si="254"/>
        <v>12</v>
      </c>
      <c r="C8160" s="19">
        <f t="shared" si="255"/>
        <v>2031</v>
      </c>
      <c r="D8160" s="10" t="str">
        <f ca="1">_xlfn.IFNA((VLOOKUP(A8160,'Fats and Greases'!A:B,2,FALSE)), "")</f>
        <v/>
      </c>
      <c r="E8160" s="10" t="str">
        <f ca="1">_xlfn.IFNA((VLOOKUP(A8160,'Fats and Greases'!C:D,2,FALSE)), "")</f>
        <v/>
      </c>
      <c r="F8160" s="10" t="str">
        <f ca="1">_xlfn.IFNA((VLOOKUP(A8160,'Fats and Greases'!E:F,2,FALSE)), "")</f>
        <v/>
      </c>
      <c r="G8160" s="10" t="str">
        <f ca="1">_xlfn.IFNA((VLOOKUP(A8160,'Fats and Greases'!G:H,2,FALSE)), "")</f>
        <v/>
      </c>
      <c r="H8160" s="10" t="str">
        <f ca="1">_xlfn.IFNA((VLOOKUP(A8160,'Fats and Greases'!I:J,2,FALSE)), "")</f>
        <v/>
      </c>
      <c r="I8160" s="10" t="str">
        <f ca="1">_xlfn.IFNA((VLOOKUP(A8160,'Fats and Greases'!K:L,2,FALSE)), "")</f>
        <v/>
      </c>
      <c r="J8160" s="10" t="str">
        <f ca="1">_xlfn.IFNA((VLOOKUP(A8160,'Fats and Greases'!M:N,2,FALSE)), "")</f>
        <v/>
      </c>
      <c r="K8160" s="10" t="str">
        <f ca="1">_xlfn.IFNA((VLOOKUP($A8160,'Fats and Greases'!O:P,2,FALSE)), "")</f>
        <v/>
      </c>
      <c r="L8160" s="10" t="str">
        <f ca="1">_xlfn.IFNA((VLOOKUP($A8160,'Fats and Greases'!Q:R,2,FALSE)), "")</f>
        <v/>
      </c>
      <c r="M8160" s="10" t="str">
        <f ca="1">_xlfn.IFNA((VLOOKUP($A8160,'Fats and Greases'!S:T,2,FALSE)), "")</f>
        <v/>
      </c>
    </row>
    <row r="8161" spans="1:13" x14ac:dyDescent="0.2">
      <c r="A8161" s="18">
        <v>48207</v>
      </c>
      <c r="B8161" s="19">
        <f t="shared" si="254"/>
        <v>12</v>
      </c>
      <c r="C8161" s="19">
        <f t="shared" si="255"/>
        <v>2031</v>
      </c>
      <c r="D8161" s="10" t="str">
        <f ca="1">_xlfn.IFNA((VLOOKUP(A8161,'Fats and Greases'!A:B,2,FALSE)), "")</f>
        <v/>
      </c>
      <c r="E8161" s="10" t="str">
        <f ca="1">_xlfn.IFNA((VLOOKUP(A8161,'Fats and Greases'!C:D,2,FALSE)), "")</f>
        <v/>
      </c>
      <c r="F8161" s="10" t="str">
        <f ca="1">_xlfn.IFNA((VLOOKUP(A8161,'Fats and Greases'!E:F,2,FALSE)), "")</f>
        <v/>
      </c>
      <c r="G8161" s="10" t="str">
        <f ca="1">_xlfn.IFNA((VLOOKUP(A8161,'Fats and Greases'!G:H,2,FALSE)), "")</f>
        <v/>
      </c>
      <c r="H8161" s="10" t="str">
        <f ca="1">_xlfn.IFNA((VLOOKUP(A8161,'Fats and Greases'!I:J,2,FALSE)), "")</f>
        <v/>
      </c>
      <c r="I8161" s="10" t="str">
        <f ca="1">_xlfn.IFNA((VLOOKUP(A8161,'Fats and Greases'!K:L,2,FALSE)), "")</f>
        <v/>
      </c>
      <c r="J8161" s="10" t="str">
        <f ca="1">_xlfn.IFNA((VLOOKUP(A8161,'Fats and Greases'!M:N,2,FALSE)), "")</f>
        <v/>
      </c>
      <c r="K8161" s="10" t="str">
        <f ca="1">_xlfn.IFNA((VLOOKUP($A8161,'Fats and Greases'!O:P,2,FALSE)), "")</f>
        <v/>
      </c>
      <c r="L8161" s="10" t="str">
        <f ca="1">_xlfn.IFNA((VLOOKUP($A8161,'Fats and Greases'!Q:R,2,FALSE)), "")</f>
        <v/>
      </c>
      <c r="M8161" s="10" t="str">
        <f ca="1">_xlfn.IFNA((VLOOKUP($A8161,'Fats and Greases'!S:T,2,FALSE)), "")</f>
        <v/>
      </c>
    </row>
    <row r="8162" spans="1:13" x14ac:dyDescent="0.2">
      <c r="A8162" s="18">
        <v>48208</v>
      </c>
      <c r="B8162" s="19">
        <f t="shared" si="254"/>
        <v>12</v>
      </c>
      <c r="C8162" s="19">
        <f t="shared" si="255"/>
        <v>2031</v>
      </c>
      <c r="D8162" s="10" t="str">
        <f ca="1">_xlfn.IFNA((VLOOKUP(A8162,'Fats and Greases'!A:B,2,FALSE)), "")</f>
        <v/>
      </c>
      <c r="E8162" s="10" t="str">
        <f ca="1">_xlfn.IFNA((VLOOKUP(A8162,'Fats and Greases'!C:D,2,FALSE)), "")</f>
        <v/>
      </c>
      <c r="F8162" s="10" t="str">
        <f ca="1">_xlfn.IFNA((VLOOKUP(A8162,'Fats and Greases'!E:F,2,FALSE)), "")</f>
        <v/>
      </c>
      <c r="G8162" s="10" t="str">
        <f ca="1">_xlfn.IFNA((VLOOKUP(A8162,'Fats and Greases'!G:H,2,FALSE)), "")</f>
        <v/>
      </c>
      <c r="H8162" s="10" t="str">
        <f ca="1">_xlfn.IFNA((VLOOKUP(A8162,'Fats and Greases'!I:J,2,FALSE)), "")</f>
        <v/>
      </c>
      <c r="I8162" s="10" t="str">
        <f ca="1">_xlfn.IFNA((VLOOKUP(A8162,'Fats and Greases'!K:L,2,FALSE)), "")</f>
        <v/>
      </c>
      <c r="J8162" s="10" t="str">
        <f ca="1">_xlfn.IFNA((VLOOKUP(A8162,'Fats and Greases'!M:N,2,FALSE)), "")</f>
        <v/>
      </c>
      <c r="K8162" s="10" t="str">
        <f ca="1">_xlfn.IFNA((VLOOKUP($A8162,'Fats and Greases'!O:P,2,FALSE)), "")</f>
        <v/>
      </c>
      <c r="L8162" s="10" t="str">
        <f ca="1">_xlfn.IFNA((VLOOKUP($A8162,'Fats and Greases'!Q:R,2,FALSE)), "")</f>
        <v/>
      </c>
      <c r="M8162" s="10" t="str">
        <f ca="1">_xlfn.IFNA((VLOOKUP($A8162,'Fats and Greases'!S:T,2,FALSE)), "")</f>
        <v/>
      </c>
    </row>
    <row r="8163" spans="1:13" x14ac:dyDescent="0.2">
      <c r="A8163" s="18">
        <v>48211</v>
      </c>
      <c r="B8163" s="19">
        <f t="shared" si="254"/>
        <v>12</v>
      </c>
      <c r="C8163" s="19">
        <f t="shared" si="255"/>
        <v>2031</v>
      </c>
      <c r="D8163" s="10" t="str">
        <f ca="1">_xlfn.IFNA((VLOOKUP(A8163,'Fats and Greases'!A:B,2,FALSE)), "")</f>
        <v/>
      </c>
      <c r="E8163" s="10" t="str">
        <f ca="1">_xlfn.IFNA((VLOOKUP(A8163,'Fats and Greases'!C:D,2,FALSE)), "")</f>
        <v/>
      </c>
      <c r="F8163" s="10" t="str">
        <f ca="1">_xlfn.IFNA((VLOOKUP(A8163,'Fats and Greases'!E:F,2,FALSE)), "")</f>
        <v/>
      </c>
      <c r="G8163" s="10" t="str">
        <f ca="1">_xlfn.IFNA((VLOOKUP(A8163,'Fats and Greases'!G:H,2,FALSE)), "")</f>
        <v/>
      </c>
      <c r="H8163" s="10" t="str">
        <f ca="1">_xlfn.IFNA((VLOOKUP(A8163,'Fats and Greases'!I:J,2,FALSE)), "")</f>
        <v/>
      </c>
      <c r="I8163" s="10" t="str">
        <f ca="1">_xlfn.IFNA((VLOOKUP(A8163,'Fats and Greases'!K:L,2,FALSE)), "")</f>
        <v/>
      </c>
      <c r="J8163" s="10" t="str">
        <f ca="1">_xlfn.IFNA((VLOOKUP(A8163,'Fats and Greases'!M:N,2,FALSE)), "")</f>
        <v/>
      </c>
      <c r="K8163" s="10" t="str">
        <f ca="1">_xlfn.IFNA((VLOOKUP($A8163,'Fats and Greases'!O:P,2,FALSE)), "")</f>
        <v/>
      </c>
      <c r="L8163" s="10" t="str">
        <f ca="1">_xlfn.IFNA((VLOOKUP($A8163,'Fats and Greases'!Q:R,2,FALSE)), "")</f>
        <v/>
      </c>
      <c r="M8163" s="10" t="str">
        <f ca="1">_xlfn.IFNA((VLOOKUP($A8163,'Fats and Greases'!S:T,2,FALSE)), "")</f>
        <v/>
      </c>
    </row>
    <row r="8164" spans="1:13" x14ac:dyDescent="0.2">
      <c r="A8164" s="18">
        <v>48212</v>
      </c>
      <c r="B8164" s="19">
        <f t="shared" si="254"/>
        <v>12</v>
      </c>
      <c r="C8164" s="19">
        <f t="shared" si="255"/>
        <v>2031</v>
      </c>
      <c r="D8164" s="10" t="str">
        <f ca="1">_xlfn.IFNA((VLOOKUP(A8164,'Fats and Greases'!A:B,2,FALSE)), "")</f>
        <v/>
      </c>
      <c r="E8164" s="10" t="str">
        <f ca="1">_xlfn.IFNA((VLOOKUP(A8164,'Fats and Greases'!C:D,2,FALSE)), "")</f>
        <v/>
      </c>
      <c r="F8164" s="10" t="str">
        <f ca="1">_xlfn.IFNA((VLOOKUP(A8164,'Fats and Greases'!E:F,2,FALSE)), "")</f>
        <v/>
      </c>
      <c r="G8164" s="10" t="str">
        <f ca="1">_xlfn.IFNA((VLOOKUP(A8164,'Fats and Greases'!G:H,2,FALSE)), "")</f>
        <v/>
      </c>
      <c r="H8164" s="10" t="str">
        <f ca="1">_xlfn.IFNA((VLOOKUP(A8164,'Fats and Greases'!I:J,2,FALSE)), "")</f>
        <v/>
      </c>
      <c r="I8164" s="10" t="str">
        <f ca="1">_xlfn.IFNA((VLOOKUP(A8164,'Fats and Greases'!K:L,2,FALSE)), "")</f>
        <v/>
      </c>
      <c r="J8164" s="10" t="str">
        <f ca="1">_xlfn.IFNA((VLOOKUP(A8164,'Fats and Greases'!M:N,2,FALSE)), "")</f>
        <v/>
      </c>
      <c r="K8164" s="10" t="str">
        <f ca="1">_xlfn.IFNA((VLOOKUP($A8164,'Fats and Greases'!O:P,2,FALSE)), "")</f>
        <v/>
      </c>
      <c r="L8164" s="10" t="str">
        <f ca="1">_xlfn.IFNA((VLOOKUP($A8164,'Fats and Greases'!Q:R,2,FALSE)), "")</f>
        <v/>
      </c>
      <c r="M8164" s="10" t="str">
        <f ca="1">_xlfn.IFNA((VLOOKUP($A8164,'Fats and Greases'!S:T,2,FALSE)), "")</f>
        <v/>
      </c>
    </row>
    <row r="8165" spans="1:13" x14ac:dyDescent="0.2">
      <c r="A8165" s="18">
        <v>48213</v>
      </c>
      <c r="B8165" s="19">
        <f t="shared" si="254"/>
        <v>12</v>
      </c>
      <c r="C8165" s="19">
        <f t="shared" si="255"/>
        <v>2031</v>
      </c>
      <c r="D8165" s="10" t="str">
        <f ca="1">_xlfn.IFNA((VLOOKUP(A8165,'Fats and Greases'!A:B,2,FALSE)), "")</f>
        <v/>
      </c>
      <c r="E8165" s="10" t="str">
        <f ca="1">_xlfn.IFNA((VLOOKUP(A8165,'Fats and Greases'!C:D,2,FALSE)), "")</f>
        <v/>
      </c>
      <c r="F8165" s="10" t="str">
        <f ca="1">_xlfn.IFNA((VLOOKUP(A8165,'Fats and Greases'!E:F,2,FALSE)), "")</f>
        <v/>
      </c>
      <c r="G8165" s="10" t="str">
        <f ca="1">_xlfn.IFNA((VLOOKUP(A8165,'Fats and Greases'!G:H,2,FALSE)), "")</f>
        <v/>
      </c>
      <c r="H8165" s="10" t="str">
        <f ca="1">_xlfn.IFNA((VLOOKUP(A8165,'Fats and Greases'!I:J,2,FALSE)), "")</f>
        <v/>
      </c>
      <c r="I8165" s="10" t="str">
        <f ca="1">_xlfn.IFNA((VLOOKUP(A8165,'Fats and Greases'!K:L,2,FALSE)), "")</f>
        <v/>
      </c>
      <c r="J8165" s="10" t="str">
        <f ca="1">_xlfn.IFNA((VLOOKUP(A8165,'Fats and Greases'!M:N,2,FALSE)), "")</f>
        <v/>
      </c>
      <c r="K8165" s="10" t="str">
        <f ca="1">_xlfn.IFNA((VLOOKUP($A8165,'Fats and Greases'!O:P,2,FALSE)), "")</f>
        <v/>
      </c>
      <c r="L8165" s="10" t="str">
        <f ca="1">_xlfn.IFNA((VLOOKUP($A8165,'Fats and Greases'!Q:R,2,FALSE)), "")</f>
        <v/>
      </c>
      <c r="M8165" s="10" t="str">
        <f ca="1">_xlfn.IFNA((VLOOKUP($A8165,'Fats and Greases'!S:T,2,FALSE)), "")</f>
        <v/>
      </c>
    </row>
    <row r="8166" spans="1:13" x14ac:dyDescent="0.2">
      <c r="A8166" s="18">
        <v>48214</v>
      </c>
      <c r="B8166" s="19">
        <f t="shared" si="254"/>
        <v>1</v>
      </c>
      <c r="C8166" s="19">
        <f t="shared" si="255"/>
        <v>2032</v>
      </c>
      <c r="D8166" s="10" t="str">
        <f ca="1">_xlfn.IFNA((VLOOKUP(A8166,'Fats and Greases'!A:B,2,FALSE)), "")</f>
        <v/>
      </c>
      <c r="E8166" s="10" t="str">
        <f ca="1">_xlfn.IFNA((VLOOKUP(A8166,'Fats and Greases'!C:D,2,FALSE)), "")</f>
        <v/>
      </c>
      <c r="F8166" s="10" t="str">
        <f ca="1">_xlfn.IFNA((VLOOKUP(A8166,'Fats and Greases'!E:F,2,FALSE)), "")</f>
        <v/>
      </c>
      <c r="G8166" s="10" t="str">
        <f ca="1">_xlfn.IFNA((VLOOKUP(A8166,'Fats and Greases'!G:H,2,FALSE)), "")</f>
        <v/>
      </c>
      <c r="H8166" s="10" t="str">
        <f ca="1">_xlfn.IFNA((VLOOKUP(A8166,'Fats and Greases'!I:J,2,FALSE)), "")</f>
        <v/>
      </c>
      <c r="I8166" s="10" t="str">
        <f ca="1">_xlfn.IFNA((VLOOKUP(A8166,'Fats and Greases'!K:L,2,FALSE)), "")</f>
        <v/>
      </c>
      <c r="J8166" s="10" t="str">
        <f ca="1">_xlfn.IFNA((VLOOKUP(A8166,'Fats and Greases'!M:N,2,FALSE)), "")</f>
        <v/>
      </c>
      <c r="K8166" s="10" t="str">
        <f ca="1">_xlfn.IFNA((VLOOKUP($A8166,'Fats and Greases'!O:P,2,FALSE)), "")</f>
        <v/>
      </c>
      <c r="L8166" s="10" t="str">
        <f ca="1">_xlfn.IFNA((VLOOKUP($A8166,'Fats and Greases'!Q:R,2,FALSE)), "")</f>
        <v/>
      </c>
      <c r="M8166" s="10" t="str">
        <f ca="1">_xlfn.IFNA((VLOOKUP($A8166,'Fats and Greases'!S:T,2,FALSE)), "")</f>
        <v/>
      </c>
    </row>
    <row r="8167" spans="1:13" x14ac:dyDescent="0.2">
      <c r="A8167" s="18">
        <v>48215</v>
      </c>
      <c r="B8167" s="19">
        <f t="shared" si="254"/>
        <v>1</v>
      </c>
      <c r="C8167" s="19">
        <f t="shared" si="255"/>
        <v>2032</v>
      </c>
      <c r="D8167" s="10" t="str">
        <f ca="1">_xlfn.IFNA((VLOOKUP(A8167,'Fats and Greases'!A:B,2,FALSE)), "")</f>
        <v/>
      </c>
      <c r="E8167" s="10" t="str">
        <f ca="1">_xlfn.IFNA((VLOOKUP(A8167,'Fats and Greases'!C:D,2,FALSE)), "")</f>
        <v/>
      </c>
      <c r="F8167" s="10" t="str">
        <f ca="1">_xlfn.IFNA((VLOOKUP(A8167,'Fats and Greases'!E:F,2,FALSE)), "")</f>
        <v/>
      </c>
      <c r="G8167" s="10" t="str">
        <f ca="1">_xlfn.IFNA((VLOOKUP(A8167,'Fats and Greases'!G:H,2,FALSE)), "")</f>
        <v/>
      </c>
      <c r="H8167" s="10" t="str">
        <f ca="1">_xlfn.IFNA((VLOOKUP(A8167,'Fats and Greases'!I:J,2,FALSE)), "")</f>
        <v/>
      </c>
      <c r="I8167" s="10" t="str">
        <f ca="1">_xlfn.IFNA((VLOOKUP(A8167,'Fats and Greases'!K:L,2,FALSE)), "")</f>
        <v/>
      </c>
      <c r="J8167" s="10" t="str">
        <f ca="1">_xlfn.IFNA((VLOOKUP(A8167,'Fats and Greases'!M:N,2,FALSE)), "")</f>
        <v/>
      </c>
      <c r="K8167" s="10" t="str">
        <f ca="1">_xlfn.IFNA((VLOOKUP($A8167,'Fats and Greases'!O:P,2,FALSE)), "")</f>
        <v/>
      </c>
      <c r="L8167" s="10" t="str">
        <f ca="1">_xlfn.IFNA((VLOOKUP($A8167,'Fats and Greases'!Q:R,2,FALSE)), "")</f>
        <v/>
      </c>
      <c r="M8167" s="10" t="str">
        <f ca="1">_xlfn.IFNA((VLOOKUP($A8167,'Fats and Greases'!S:T,2,FALSE)), "")</f>
        <v/>
      </c>
    </row>
    <row r="8168" spans="1:13" x14ac:dyDescent="0.2">
      <c r="A8168" s="18">
        <v>48218</v>
      </c>
      <c r="B8168" s="19">
        <f t="shared" si="254"/>
        <v>1</v>
      </c>
      <c r="C8168" s="19">
        <f t="shared" si="255"/>
        <v>2032</v>
      </c>
      <c r="D8168" s="10" t="str">
        <f ca="1">_xlfn.IFNA((VLOOKUP(A8168,'Fats and Greases'!A:B,2,FALSE)), "")</f>
        <v/>
      </c>
      <c r="E8168" s="10" t="str">
        <f ca="1">_xlfn.IFNA((VLOOKUP(A8168,'Fats and Greases'!C:D,2,FALSE)), "")</f>
        <v/>
      </c>
      <c r="F8168" s="10" t="str">
        <f ca="1">_xlfn.IFNA((VLOOKUP(A8168,'Fats and Greases'!E:F,2,FALSE)), "")</f>
        <v/>
      </c>
      <c r="G8168" s="10" t="str">
        <f ca="1">_xlfn.IFNA((VLOOKUP(A8168,'Fats and Greases'!G:H,2,FALSE)), "")</f>
        <v/>
      </c>
      <c r="H8168" s="10" t="str">
        <f ca="1">_xlfn.IFNA((VLOOKUP(A8168,'Fats and Greases'!I:J,2,FALSE)), "")</f>
        <v/>
      </c>
      <c r="I8168" s="10" t="str">
        <f ca="1">_xlfn.IFNA((VLOOKUP(A8168,'Fats and Greases'!K:L,2,FALSE)), "")</f>
        <v/>
      </c>
      <c r="J8168" s="10" t="str">
        <f ca="1">_xlfn.IFNA((VLOOKUP(A8168,'Fats and Greases'!M:N,2,FALSE)), "")</f>
        <v/>
      </c>
      <c r="K8168" s="10" t="str">
        <f ca="1">_xlfn.IFNA((VLOOKUP($A8168,'Fats and Greases'!O:P,2,FALSE)), "")</f>
        <v/>
      </c>
      <c r="L8168" s="10" t="str">
        <f ca="1">_xlfn.IFNA((VLOOKUP($A8168,'Fats and Greases'!Q:R,2,FALSE)), "")</f>
        <v/>
      </c>
      <c r="M8168" s="10" t="str">
        <f ca="1">_xlfn.IFNA((VLOOKUP($A8168,'Fats and Greases'!S:T,2,FALSE)), "")</f>
        <v/>
      </c>
    </row>
    <row r="8169" spans="1:13" x14ac:dyDescent="0.2">
      <c r="A8169" s="18">
        <v>48219</v>
      </c>
      <c r="B8169" s="19">
        <f t="shared" si="254"/>
        <v>1</v>
      </c>
      <c r="C8169" s="19">
        <f t="shared" si="255"/>
        <v>2032</v>
      </c>
      <c r="D8169" s="10" t="str">
        <f ca="1">_xlfn.IFNA((VLOOKUP(A8169,'Fats and Greases'!A:B,2,FALSE)), "")</f>
        <v/>
      </c>
      <c r="E8169" s="10" t="str">
        <f ca="1">_xlfn.IFNA((VLOOKUP(A8169,'Fats and Greases'!C:D,2,FALSE)), "")</f>
        <v/>
      </c>
      <c r="F8169" s="10" t="str">
        <f ca="1">_xlfn.IFNA((VLOOKUP(A8169,'Fats and Greases'!E:F,2,FALSE)), "")</f>
        <v/>
      </c>
      <c r="G8169" s="10" t="str">
        <f ca="1">_xlfn.IFNA((VLOOKUP(A8169,'Fats and Greases'!G:H,2,FALSE)), "")</f>
        <v/>
      </c>
      <c r="H8169" s="10" t="str">
        <f ca="1">_xlfn.IFNA((VLOOKUP(A8169,'Fats and Greases'!I:J,2,FALSE)), "")</f>
        <v/>
      </c>
      <c r="I8169" s="10" t="str">
        <f ca="1">_xlfn.IFNA((VLOOKUP(A8169,'Fats and Greases'!K:L,2,FALSE)), "")</f>
        <v/>
      </c>
      <c r="J8169" s="10" t="str">
        <f ca="1">_xlfn.IFNA((VLOOKUP(A8169,'Fats and Greases'!M:N,2,FALSE)), "")</f>
        <v/>
      </c>
      <c r="K8169" s="10" t="str">
        <f ca="1">_xlfn.IFNA((VLOOKUP($A8169,'Fats and Greases'!O:P,2,FALSE)), "")</f>
        <v/>
      </c>
      <c r="L8169" s="10" t="str">
        <f ca="1">_xlfn.IFNA((VLOOKUP($A8169,'Fats and Greases'!Q:R,2,FALSE)), "")</f>
        <v/>
      </c>
      <c r="M8169" s="10" t="str">
        <f ca="1">_xlfn.IFNA((VLOOKUP($A8169,'Fats and Greases'!S:T,2,FALSE)), "")</f>
        <v/>
      </c>
    </row>
    <row r="8170" spans="1:13" x14ac:dyDescent="0.2">
      <c r="A8170" s="18">
        <v>48220</v>
      </c>
      <c r="B8170" s="19">
        <f t="shared" si="254"/>
        <v>1</v>
      </c>
      <c r="C8170" s="19">
        <f t="shared" si="255"/>
        <v>2032</v>
      </c>
      <c r="D8170" s="10" t="str">
        <f ca="1">_xlfn.IFNA((VLOOKUP(A8170,'Fats and Greases'!A:B,2,FALSE)), "")</f>
        <v/>
      </c>
      <c r="E8170" s="10" t="str">
        <f ca="1">_xlfn.IFNA((VLOOKUP(A8170,'Fats and Greases'!C:D,2,FALSE)), "")</f>
        <v/>
      </c>
      <c r="F8170" s="10" t="str">
        <f ca="1">_xlfn.IFNA((VLOOKUP(A8170,'Fats and Greases'!E:F,2,FALSE)), "")</f>
        <v/>
      </c>
      <c r="G8170" s="10" t="str">
        <f ca="1">_xlfn.IFNA((VLOOKUP(A8170,'Fats and Greases'!G:H,2,FALSE)), "")</f>
        <v/>
      </c>
      <c r="H8170" s="10" t="str">
        <f ca="1">_xlfn.IFNA((VLOOKUP(A8170,'Fats and Greases'!I:J,2,FALSE)), "")</f>
        <v/>
      </c>
      <c r="I8170" s="10" t="str">
        <f ca="1">_xlfn.IFNA((VLOOKUP(A8170,'Fats and Greases'!K:L,2,FALSE)), "")</f>
        <v/>
      </c>
      <c r="J8170" s="10" t="str">
        <f ca="1">_xlfn.IFNA((VLOOKUP(A8170,'Fats and Greases'!M:N,2,FALSE)), "")</f>
        <v/>
      </c>
      <c r="K8170" s="10" t="str">
        <f ca="1">_xlfn.IFNA((VLOOKUP($A8170,'Fats and Greases'!O:P,2,FALSE)), "")</f>
        <v/>
      </c>
      <c r="L8170" s="10" t="str">
        <f ca="1">_xlfn.IFNA((VLOOKUP($A8170,'Fats and Greases'!Q:R,2,FALSE)), "")</f>
        <v/>
      </c>
      <c r="M8170" s="10" t="str">
        <f ca="1">_xlfn.IFNA((VLOOKUP($A8170,'Fats and Greases'!S:T,2,FALSE)), "")</f>
        <v/>
      </c>
    </row>
    <row r="8171" spans="1:13" x14ac:dyDescent="0.2">
      <c r="A8171" s="18">
        <v>48221</v>
      </c>
      <c r="B8171" s="19">
        <f t="shared" si="254"/>
        <v>1</v>
      </c>
      <c r="C8171" s="19">
        <f t="shared" si="255"/>
        <v>2032</v>
      </c>
      <c r="D8171" s="10" t="str">
        <f ca="1">_xlfn.IFNA((VLOOKUP(A8171,'Fats and Greases'!A:B,2,FALSE)), "")</f>
        <v/>
      </c>
      <c r="E8171" s="10" t="str">
        <f ca="1">_xlfn.IFNA((VLOOKUP(A8171,'Fats and Greases'!C:D,2,FALSE)), "")</f>
        <v/>
      </c>
      <c r="F8171" s="10" t="str">
        <f ca="1">_xlfn.IFNA((VLOOKUP(A8171,'Fats and Greases'!E:F,2,FALSE)), "")</f>
        <v/>
      </c>
      <c r="G8171" s="10" t="str">
        <f ca="1">_xlfn.IFNA((VLOOKUP(A8171,'Fats and Greases'!G:H,2,FALSE)), "")</f>
        <v/>
      </c>
      <c r="H8171" s="10" t="str">
        <f ca="1">_xlfn.IFNA((VLOOKUP(A8171,'Fats and Greases'!I:J,2,FALSE)), "")</f>
        <v/>
      </c>
      <c r="I8171" s="10" t="str">
        <f ca="1">_xlfn.IFNA((VLOOKUP(A8171,'Fats and Greases'!K:L,2,FALSE)), "")</f>
        <v/>
      </c>
      <c r="J8171" s="10" t="str">
        <f ca="1">_xlfn.IFNA((VLOOKUP(A8171,'Fats and Greases'!M:N,2,FALSE)), "")</f>
        <v/>
      </c>
      <c r="K8171" s="10" t="str">
        <f ca="1">_xlfn.IFNA((VLOOKUP($A8171,'Fats and Greases'!O:P,2,FALSE)), "")</f>
        <v/>
      </c>
      <c r="L8171" s="10" t="str">
        <f ca="1">_xlfn.IFNA((VLOOKUP($A8171,'Fats and Greases'!Q:R,2,FALSE)), "")</f>
        <v/>
      </c>
      <c r="M8171" s="10" t="str">
        <f ca="1">_xlfn.IFNA((VLOOKUP($A8171,'Fats and Greases'!S:T,2,FALSE)), "")</f>
        <v/>
      </c>
    </row>
    <row r="8172" spans="1:13" x14ac:dyDescent="0.2">
      <c r="A8172" s="18">
        <v>48222</v>
      </c>
      <c r="B8172" s="19">
        <f t="shared" si="254"/>
        <v>1</v>
      </c>
      <c r="C8172" s="19">
        <f t="shared" si="255"/>
        <v>2032</v>
      </c>
      <c r="D8172" s="10" t="str">
        <f ca="1">_xlfn.IFNA((VLOOKUP(A8172,'Fats and Greases'!A:B,2,FALSE)), "")</f>
        <v/>
      </c>
      <c r="E8172" s="10" t="str">
        <f ca="1">_xlfn.IFNA((VLOOKUP(A8172,'Fats and Greases'!C:D,2,FALSE)), "")</f>
        <v/>
      </c>
      <c r="F8172" s="10" t="str">
        <f ca="1">_xlfn.IFNA((VLOOKUP(A8172,'Fats and Greases'!E:F,2,FALSE)), "")</f>
        <v/>
      </c>
      <c r="G8172" s="10" t="str">
        <f ca="1">_xlfn.IFNA((VLOOKUP(A8172,'Fats and Greases'!G:H,2,FALSE)), "")</f>
        <v/>
      </c>
      <c r="H8172" s="10" t="str">
        <f ca="1">_xlfn.IFNA((VLOOKUP(A8172,'Fats and Greases'!I:J,2,FALSE)), "")</f>
        <v/>
      </c>
      <c r="I8172" s="10" t="str">
        <f ca="1">_xlfn.IFNA((VLOOKUP(A8172,'Fats and Greases'!K:L,2,FALSE)), "")</f>
        <v/>
      </c>
      <c r="J8172" s="10" t="str">
        <f ca="1">_xlfn.IFNA((VLOOKUP(A8172,'Fats and Greases'!M:N,2,FALSE)), "")</f>
        <v/>
      </c>
      <c r="K8172" s="10" t="str">
        <f ca="1">_xlfn.IFNA((VLOOKUP($A8172,'Fats and Greases'!O:P,2,FALSE)), "")</f>
        <v/>
      </c>
      <c r="L8172" s="10" t="str">
        <f ca="1">_xlfn.IFNA((VLOOKUP($A8172,'Fats and Greases'!Q:R,2,FALSE)), "")</f>
        <v/>
      </c>
      <c r="M8172" s="10" t="str">
        <f ca="1">_xlfn.IFNA((VLOOKUP($A8172,'Fats and Greases'!S:T,2,FALSE)), "")</f>
        <v/>
      </c>
    </row>
    <row r="8173" spans="1:13" x14ac:dyDescent="0.2">
      <c r="A8173" s="18">
        <v>48225</v>
      </c>
      <c r="B8173" s="19">
        <f t="shared" si="254"/>
        <v>1</v>
      </c>
      <c r="C8173" s="19">
        <f t="shared" si="255"/>
        <v>2032</v>
      </c>
      <c r="D8173" s="10" t="str">
        <f ca="1">_xlfn.IFNA((VLOOKUP(A8173,'Fats and Greases'!A:B,2,FALSE)), "")</f>
        <v/>
      </c>
      <c r="E8173" s="10" t="str">
        <f ca="1">_xlfn.IFNA((VLOOKUP(A8173,'Fats and Greases'!C:D,2,FALSE)), "")</f>
        <v/>
      </c>
      <c r="F8173" s="10" t="str">
        <f ca="1">_xlfn.IFNA((VLOOKUP(A8173,'Fats and Greases'!E:F,2,FALSE)), "")</f>
        <v/>
      </c>
      <c r="G8173" s="10" t="str">
        <f ca="1">_xlfn.IFNA((VLOOKUP(A8173,'Fats and Greases'!G:H,2,FALSE)), "")</f>
        <v/>
      </c>
      <c r="H8173" s="10" t="str">
        <f ca="1">_xlfn.IFNA((VLOOKUP(A8173,'Fats and Greases'!I:J,2,FALSE)), "")</f>
        <v/>
      </c>
      <c r="I8173" s="10" t="str">
        <f ca="1">_xlfn.IFNA((VLOOKUP(A8173,'Fats and Greases'!K:L,2,FALSE)), "")</f>
        <v/>
      </c>
      <c r="J8173" s="10" t="str">
        <f ca="1">_xlfn.IFNA((VLOOKUP(A8173,'Fats and Greases'!M:N,2,FALSE)), "")</f>
        <v/>
      </c>
      <c r="K8173" s="10" t="str">
        <f ca="1">_xlfn.IFNA((VLOOKUP($A8173,'Fats and Greases'!O:P,2,FALSE)), "")</f>
        <v/>
      </c>
      <c r="L8173" s="10" t="str">
        <f ca="1">_xlfn.IFNA((VLOOKUP($A8173,'Fats and Greases'!Q:R,2,FALSE)), "")</f>
        <v/>
      </c>
      <c r="M8173" s="10" t="str">
        <f ca="1">_xlfn.IFNA((VLOOKUP($A8173,'Fats and Greases'!S:T,2,FALSE)), "")</f>
        <v/>
      </c>
    </row>
    <row r="8174" spans="1:13" x14ac:dyDescent="0.2">
      <c r="A8174" s="18">
        <v>48226</v>
      </c>
      <c r="B8174" s="19">
        <f t="shared" si="254"/>
        <v>1</v>
      </c>
      <c r="C8174" s="19">
        <f t="shared" si="255"/>
        <v>2032</v>
      </c>
      <c r="D8174" s="10" t="str">
        <f ca="1">_xlfn.IFNA((VLOOKUP(A8174,'Fats and Greases'!A:B,2,FALSE)), "")</f>
        <v/>
      </c>
      <c r="E8174" s="10" t="str">
        <f ca="1">_xlfn.IFNA((VLOOKUP(A8174,'Fats and Greases'!C:D,2,FALSE)), "")</f>
        <v/>
      </c>
      <c r="F8174" s="10" t="str">
        <f ca="1">_xlfn.IFNA((VLOOKUP(A8174,'Fats and Greases'!E:F,2,FALSE)), "")</f>
        <v/>
      </c>
      <c r="G8174" s="10" t="str">
        <f ca="1">_xlfn.IFNA((VLOOKUP(A8174,'Fats and Greases'!G:H,2,FALSE)), "")</f>
        <v/>
      </c>
      <c r="H8174" s="10" t="str">
        <f ca="1">_xlfn.IFNA((VLOOKUP(A8174,'Fats and Greases'!I:J,2,FALSE)), "")</f>
        <v/>
      </c>
      <c r="I8174" s="10" t="str">
        <f ca="1">_xlfn.IFNA((VLOOKUP(A8174,'Fats and Greases'!K:L,2,FALSE)), "")</f>
        <v/>
      </c>
      <c r="J8174" s="10" t="str">
        <f ca="1">_xlfn.IFNA((VLOOKUP(A8174,'Fats and Greases'!M:N,2,FALSE)), "")</f>
        <v/>
      </c>
      <c r="K8174" s="10" t="str">
        <f ca="1">_xlfn.IFNA((VLOOKUP($A8174,'Fats and Greases'!O:P,2,FALSE)), "")</f>
        <v/>
      </c>
      <c r="L8174" s="10" t="str">
        <f ca="1">_xlfn.IFNA((VLOOKUP($A8174,'Fats and Greases'!Q:R,2,FALSE)), "")</f>
        <v/>
      </c>
      <c r="M8174" s="10" t="str">
        <f ca="1">_xlfn.IFNA((VLOOKUP($A8174,'Fats and Greases'!S:T,2,FALSE)), "")</f>
        <v/>
      </c>
    </row>
    <row r="8175" spans="1:13" x14ac:dyDescent="0.2">
      <c r="A8175" s="18">
        <v>48227</v>
      </c>
      <c r="B8175" s="19">
        <f t="shared" si="254"/>
        <v>1</v>
      </c>
      <c r="C8175" s="19">
        <f t="shared" si="255"/>
        <v>2032</v>
      </c>
      <c r="D8175" s="10" t="str">
        <f ca="1">_xlfn.IFNA((VLOOKUP(A8175,'Fats and Greases'!A:B,2,FALSE)), "")</f>
        <v/>
      </c>
      <c r="E8175" s="10" t="str">
        <f ca="1">_xlfn.IFNA((VLOOKUP(A8175,'Fats and Greases'!C:D,2,FALSE)), "")</f>
        <v/>
      </c>
      <c r="F8175" s="10" t="str">
        <f ca="1">_xlfn.IFNA((VLOOKUP(A8175,'Fats and Greases'!E:F,2,FALSE)), "")</f>
        <v/>
      </c>
      <c r="G8175" s="10" t="str">
        <f ca="1">_xlfn.IFNA((VLOOKUP(A8175,'Fats and Greases'!G:H,2,FALSE)), "")</f>
        <v/>
      </c>
      <c r="H8175" s="10" t="str">
        <f ca="1">_xlfn.IFNA((VLOOKUP(A8175,'Fats and Greases'!I:J,2,FALSE)), "")</f>
        <v/>
      </c>
      <c r="I8175" s="10" t="str">
        <f ca="1">_xlfn.IFNA((VLOOKUP(A8175,'Fats and Greases'!K:L,2,FALSE)), "")</f>
        <v/>
      </c>
      <c r="J8175" s="10" t="str">
        <f ca="1">_xlfn.IFNA((VLOOKUP(A8175,'Fats and Greases'!M:N,2,FALSE)), "")</f>
        <v/>
      </c>
      <c r="K8175" s="10" t="str">
        <f ca="1">_xlfn.IFNA((VLOOKUP($A8175,'Fats and Greases'!O:P,2,FALSE)), "")</f>
        <v/>
      </c>
      <c r="L8175" s="10" t="str">
        <f ca="1">_xlfn.IFNA((VLOOKUP($A8175,'Fats and Greases'!Q:R,2,FALSE)), "")</f>
        <v/>
      </c>
      <c r="M8175" s="10" t="str">
        <f ca="1">_xlfn.IFNA((VLOOKUP($A8175,'Fats and Greases'!S:T,2,FALSE)), "")</f>
        <v/>
      </c>
    </row>
    <row r="8176" spans="1:13" x14ac:dyDescent="0.2">
      <c r="A8176" s="18">
        <v>48228</v>
      </c>
      <c r="B8176" s="19">
        <f t="shared" si="254"/>
        <v>1</v>
      </c>
      <c r="C8176" s="19">
        <f t="shared" si="255"/>
        <v>2032</v>
      </c>
      <c r="D8176" s="10" t="str">
        <f ca="1">_xlfn.IFNA((VLOOKUP(A8176,'Fats and Greases'!A:B,2,FALSE)), "")</f>
        <v/>
      </c>
      <c r="E8176" s="10" t="str">
        <f ca="1">_xlfn.IFNA((VLOOKUP(A8176,'Fats and Greases'!C:D,2,FALSE)), "")</f>
        <v/>
      </c>
      <c r="F8176" s="10" t="str">
        <f ca="1">_xlfn.IFNA((VLOOKUP(A8176,'Fats and Greases'!E:F,2,FALSE)), "")</f>
        <v/>
      </c>
      <c r="G8176" s="10" t="str">
        <f ca="1">_xlfn.IFNA((VLOOKUP(A8176,'Fats and Greases'!G:H,2,FALSE)), "")</f>
        <v/>
      </c>
      <c r="H8176" s="10" t="str">
        <f ca="1">_xlfn.IFNA((VLOOKUP(A8176,'Fats and Greases'!I:J,2,FALSE)), "")</f>
        <v/>
      </c>
      <c r="I8176" s="10" t="str">
        <f ca="1">_xlfn.IFNA((VLOOKUP(A8176,'Fats and Greases'!K:L,2,FALSE)), "")</f>
        <v/>
      </c>
      <c r="J8176" s="10" t="str">
        <f ca="1">_xlfn.IFNA((VLOOKUP(A8176,'Fats and Greases'!M:N,2,FALSE)), "")</f>
        <v/>
      </c>
      <c r="K8176" s="10" t="str">
        <f ca="1">_xlfn.IFNA((VLOOKUP($A8176,'Fats and Greases'!O:P,2,FALSE)), "")</f>
        <v/>
      </c>
      <c r="L8176" s="10" t="str">
        <f ca="1">_xlfn.IFNA((VLOOKUP($A8176,'Fats and Greases'!Q:R,2,FALSE)), "")</f>
        <v/>
      </c>
      <c r="M8176" s="10" t="str">
        <f ca="1">_xlfn.IFNA((VLOOKUP($A8176,'Fats and Greases'!S:T,2,FALSE)), "")</f>
        <v/>
      </c>
    </row>
    <row r="8177" spans="1:13" x14ac:dyDescent="0.2">
      <c r="A8177" s="18">
        <v>48229</v>
      </c>
      <c r="B8177" s="19">
        <f t="shared" si="254"/>
        <v>1</v>
      </c>
      <c r="C8177" s="19">
        <f t="shared" si="255"/>
        <v>2032</v>
      </c>
      <c r="D8177" s="10" t="str">
        <f ca="1">_xlfn.IFNA((VLOOKUP(A8177,'Fats and Greases'!A:B,2,FALSE)), "")</f>
        <v/>
      </c>
      <c r="E8177" s="10" t="str">
        <f ca="1">_xlfn.IFNA((VLOOKUP(A8177,'Fats and Greases'!C:D,2,FALSE)), "")</f>
        <v/>
      </c>
      <c r="F8177" s="10" t="str">
        <f ca="1">_xlfn.IFNA((VLOOKUP(A8177,'Fats and Greases'!E:F,2,FALSE)), "")</f>
        <v/>
      </c>
      <c r="G8177" s="10" t="str">
        <f ca="1">_xlfn.IFNA((VLOOKUP(A8177,'Fats and Greases'!G:H,2,FALSE)), "")</f>
        <v/>
      </c>
      <c r="H8177" s="10" t="str">
        <f ca="1">_xlfn.IFNA((VLOOKUP(A8177,'Fats and Greases'!I:J,2,FALSE)), "")</f>
        <v/>
      </c>
      <c r="I8177" s="10" t="str">
        <f ca="1">_xlfn.IFNA((VLOOKUP(A8177,'Fats and Greases'!K:L,2,FALSE)), "")</f>
        <v/>
      </c>
      <c r="J8177" s="10" t="str">
        <f ca="1">_xlfn.IFNA((VLOOKUP(A8177,'Fats and Greases'!M:N,2,FALSE)), "")</f>
        <v/>
      </c>
      <c r="K8177" s="10" t="str">
        <f ca="1">_xlfn.IFNA((VLOOKUP($A8177,'Fats and Greases'!O:P,2,FALSE)), "")</f>
        <v/>
      </c>
      <c r="L8177" s="10" t="str">
        <f ca="1">_xlfn.IFNA((VLOOKUP($A8177,'Fats and Greases'!Q:R,2,FALSE)), "")</f>
        <v/>
      </c>
      <c r="M8177" s="10" t="str">
        <f ca="1">_xlfn.IFNA((VLOOKUP($A8177,'Fats and Greases'!S:T,2,FALSE)), "")</f>
        <v/>
      </c>
    </row>
    <row r="8178" spans="1:13" x14ac:dyDescent="0.2">
      <c r="A8178" s="18">
        <v>48232</v>
      </c>
      <c r="B8178" s="19">
        <f t="shared" si="254"/>
        <v>1</v>
      </c>
      <c r="C8178" s="19">
        <f t="shared" si="255"/>
        <v>2032</v>
      </c>
      <c r="D8178" s="10" t="str">
        <f ca="1">_xlfn.IFNA((VLOOKUP(A8178,'Fats and Greases'!A:B,2,FALSE)), "")</f>
        <v/>
      </c>
      <c r="E8178" s="10" t="str">
        <f ca="1">_xlfn.IFNA((VLOOKUP(A8178,'Fats and Greases'!C:D,2,FALSE)), "")</f>
        <v/>
      </c>
      <c r="F8178" s="10" t="str">
        <f ca="1">_xlfn.IFNA((VLOOKUP(A8178,'Fats and Greases'!E:F,2,FALSE)), "")</f>
        <v/>
      </c>
      <c r="G8178" s="10" t="str">
        <f ca="1">_xlfn.IFNA((VLOOKUP(A8178,'Fats and Greases'!G:H,2,FALSE)), "")</f>
        <v/>
      </c>
      <c r="H8178" s="10" t="str">
        <f ca="1">_xlfn.IFNA((VLOOKUP(A8178,'Fats and Greases'!I:J,2,FALSE)), "")</f>
        <v/>
      </c>
      <c r="I8178" s="10" t="str">
        <f ca="1">_xlfn.IFNA((VLOOKUP(A8178,'Fats and Greases'!K:L,2,FALSE)), "")</f>
        <v/>
      </c>
      <c r="J8178" s="10" t="str">
        <f ca="1">_xlfn.IFNA((VLOOKUP(A8178,'Fats and Greases'!M:N,2,FALSE)), "")</f>
        <v/>
      </c>
      <c r="K8178" s="10" t="str">
        <f ca="1">_xlfn.IFNA((VLOOKUP($A8178,'Fats and Greases'!O:P,2,FALSE)), "")</f>
        <v/>
      </c>
      <c r="L8178" s="10" t="str">
        <f ca="1">_xlfn.IFNA((VLOOKUP($A8178,'Fats and Greases'!Q:R,2,FALSE)), "")</f>
        <v/>
      </c>
      <c r="M8178" s="10" t="str">
        <f ca="1">_xlfn.IFNA((VLOOKUP($A8178,'Fats and Greases'!S:T,2,FALSE)), "")</f>
        <v/>
      </c>
    </row>
    <row r="8179" spans="1:13" x14ac:dyDescent="0.2">
      <c r="A8179" s="18">
        <v>48233</v>
      </c>
      <c r="B8179" s="19">
        <f t="shared" si="254"/>
        <v>1</v>
      </c>
      <c r="C8179" s="19">
        <f t="shared" si="255"/>
        <v>2032</v>
      </c>
      <c r="D8179" s="10" t="str">
        <f ca="1">_xlfn.IFNA((VLOOKUP(A8179,'Fats and Greases'!A:B,2,FALSE)), "")</f>
        <v/>
      </c>
      <c r="E8179" s="10" t="str">
        <f ca="1">_xlfn.IFNA((VLOOKUP(A8179,'Fats and Greases'!C:D,2,FALSE)), "")</f>
        <v/>
      </c>
      <c r="F8179" s="10" t="str">
        <f ca="1">_xlfn.IFNA((VLOOKUP(A8179,'Fats and Greases'!E:F,2,FALSE)), "")</f>
        <v/>
      </c>
      <c r="G8179" s="10" t="str">
        <f ca="1">_xlfn.IFNA((VLOOKUP(A8179,'Fats and Greases'!G:H,2,FALSE)), "")</f>
        <v/>
      </c>
      <c r="H8179" s="10" t="str">
        <f ca="1">_xlfn.IFNA((VLOOKUP(A8179,'Fats and Greases'!I:J,2,FALSE)), "")</f>
        <v/>
      </c>
      <c r="I8179" s="10" t="str">
        <f ca="1">_xlfn.IFNA((VLOOKUP(A8179,'Fats and Greases'!K:L,2,FALSE)), "")</f>
        <v/>
      </c>
      <c r="J8179" s="10" t="str">
        <f ca="1">_xlfn.IFNA((VLOOKUP(A8179,'Fats and Greases'!M:N,2,FALSE)), "")</f>
        <v/>
      </c>
      <c r="K8179" s="10" t="str">
        <f ca="1">_xlfn.IFNA((VLOOKUP($A8179,'Fats and Greases'!O:P,2,FALSE)), "")</f>
        <v/>
      </c>
      <c r="L8179" s="10" t="str">
        <f ca="1">_xlfn.IFNA((VLOOKUP($A8179,'Fats and Greases'!Q:R,2,FALSE)), "")</f>
        <v/>
      </c>
      <c r="M8179" s="10" t="str">
        <f ca="1">_xlfn.IFNA((VLOOKUP($A8179,'Fats and Greases'!S:T,2,FALSE)), "")</f>
        <v/>
      </c>
    </row>
    <row r="8180" spans="1:13" x14ac:dyDescent="0.2">
      <c r="A8180" s="18">
        <v>48234</v>
      </c>
      <c r="B8180" s="19">
        <f t="shared" si="254"/>
        <v>1</v>
      </c>
      <c r="C8180" s="19">
        <f t="shared" si="255"/>
        <v>2032</v>
      </c>
      <c r="D8180" s="10" t="str">
        <f ca="1">_xlfn.IFNA((VLOOKUP(A8180,'Fats and Greases'!A:B,2,FALSE)), "")</f>
        <v/>
      </c>
      <c r="E8180" s="10" t="str">
        <f ca="1">_xlfn.IFNA((VLOOKUP(A8180,'Fats and Greases'!C:D,2,FALSE)), "")</f>
        <v/>
      </c>
      <c r="F8180" s="10" t="str">
        <f ca="1">_xlfn.IFNA((VLOOKUP(A8180,'Fats and Greases'!E:F,2,FALSE)), "")</f>
        <v/>
      </c>
      <c r="G8180" s="10" t="str">
        <f ca="1">_xlfn.IFNA((VLOOKUP(A8180,'Fats and Greases'!G:H,2,FALSE)), "")</f>
        <v/>
      </c>
      <c r="H8180" s="10" t="str">
        <f ca="1">_xlfn.IFNA((VLOOKUP(A8180,'Fats and Greases'!I:J,2,FALSE)), "")</f>
        <v/>
      </c>
      <c r="I8180" s="10" t="str">
        <f ca="1">_xlfn.IFNA((VLOOKUP(A8180,'Fats and Greases'!K:L,2,FALSE)), "")</f>
        <v/>
      </c>
      <c r="J8180" s="10" t="str">
        <f ca="1">_xlfn.IFNA((VLOOKUP(A8180,'Fats and Greases'!M:N,2,FALSE)), "")</f>
        <v/>
      </c>
      <c r="K8180" s="10" t="str">
        <f ca="1">_xlfn.IFNA((VLOOKUP($A8180,'Fats and Greases'!O:P,2,FALSE)), "")</f>
        <v/>
      </c>
      <c r="L8180" s="10" t="str">
        <f ca="1">_xlfn.IFNA((VLOOKUP($A8180,'Fats and Greases'!Q:R,2,FALSE)), "")</f>
        <v/>
      </c>
      <c r="M8180" s="10" t="str">
        <f ca="1">_xlfn.IFNA((VLOOKUP($A8180,'Fats and Greases'!S:T,2,FALSE)), "")</f>
        <v/>
      </c>
    </row>
    <row r="8181" spans="1:13" x14ac:dyDescent="0.2">
      <c r="A8181" s="18">
        <v>48235</v>
      </c>
      <c r="B8181" s="19">
        <f t="shared" si="254"/>
        <v>1</v>
      </c>
      <c r="C8181" s="19">
        <f t="shared" si="255"/>
        <v>2032</v>
      </c>
      <c r="D8181" s="10" t="str">
        <f ca="1">_xlfn.IFNA((VLOOKUP(A8181,'Fats and Greases'!A:B,2,FALSE)), "")</f>
        <v/>
      </c>
      <c r="E8181" s="10" t="str">
        <f ca="1">_xlfn.IFNA((VLOOKUP(A8181,'Fats and Greases'!C:D,2,FALSE)), "")</f>
        <v/>
      </c>
      <c r="F8181" s="10" t="str">
        <f ca="1">_xlfn.IFNA((VLOOKUP(A8181,'Fats and Greases'!E:F,2,FALSE)), "")</f>
        <v/>
      </c>
      <c r="G8181" s="10" t="str">
        <f ca="1">_xlfn.IFNA((VLOOKUP(A8181,'Fats and Greases'!G:H,2,FALSE)), "")</f>
        <v/>
      </c>
      <c r="H8181" s="10" t="str">
        <f ca="1">_xlfn.IFNA((VLOOKUP(A8181,'Fats and Greases'!I:J,2,FALSE)), "")</f>
        <v/>
      </c>
      <c r="I8181" s="10" t="str">
        <f ca="1">_xlfn.IFNA((VLOOKUP(A8181,'Fats and Greases'!K:L,2,FALSE)), "")</f>
        <v/>
      </c>
      <c r="J8181" s="10" t="str">
        <f ca="1">_xlfn.IFNA((VLOOKUP(A8181,'Fats and Greases'!M:N,2,FALSE)), "")</f>
        <v/>
      </c>
      <c r="K8181" s="10" t="str">
        <f ca="1">_xlfn.IFNA((VLOOKUP($A8181,'Fats and Greases'!O:P,2,FALSE)), "")</f>
        <v/>
      </c>
      <c r="L8181" s="10" t="str">
        <f ca="1">_xlfn.IFNA((VLOOKUP($A8181,'Fats and Greases'!Q:R,2,FALSE)), "")</f>
        <v/>
      </c>
      <c r="M8181" s="10" t="str">
        <f ca="1">_xlfn.IFNA((VLOOKUP($A8181,'Fats and Greases'!S:T,2,FALSE)), "")</f>
        <v/>
      </c>
    </row>
    <row r="8182" spans="1:13" x14ac:dyDescent="0.2">
      <c r="A8182" s="18">
        <v>48236</v>
      </c>
      <c r="B8182" s="19">
        <f t="shared" si="254"/>
        <v>1</v>
      </c>
      <c r="C8182" s="19">
        <f t="shared" si="255"/>
        <v>2032</v>
      </c>
      <c r="D8182" s="10" t="str">
        <f ca="1">_xlfn.IFNA((VLOOKUP(A8182,'Fats and Greases'!A:B,2,FALSE)), "")</f>
        <v/>
      </c>
      <c r="E8182" s="10" t="str">
        <f ca="1">_xlfn.IFNA((VLOOKUP(A8182,'Fats and Greases'!C:D,2,FALSE)), "")</f>
        <v/>
      </c>
      <c r="F8182" s="10" t="str">
        <f ca="1">_xlfn.IFNA((VLOOKUP(A8182,'Fats and Greases'!E:F,2,FALSE)), "")</f>
        <v/>
      </c>
      <c r="G8182" s="10" t="str">
        <f ca="1">_xlfn.IFNA((VLOOKUP(A8182,'Fats and Greases'!G:H,2,FALSE)), "")</f>
        <v/>
      </c>
      <c r="H8182" s="10" t="str">
        <f ca="1">_xlfn.IFNA((VLOOKUP(A8182,'Fats and Greases'!I:J,2,FALSE)), "")</f>
        <v/>
      </c>
      <c r="I8182" s="10" t="str">
        <f ca="1">_xlfn.IFNA((VLOOKUP(A8182,'Fats and Greases'!K:L,2,FALSE)), "")</f>
        <v/>
      </c>
      <c r="J8182" s="10" t="str">
        <f ca="1">_xlfn.IFNA((VLOOKUP(A8182,'Fats and Greases'!M:N,2,FALSE)), "")</f>
        <v/>
      </c>
      <c r="K8182" s="10" t="str">
        <f ca="1">_xlfn.IFNA((VLOOKUP($A8182,'Fats and Greases'!O:P,2,FALSE)), "")</f>
        <v/>
      </c>
      <c r="L8182" s="10" t="str">
        <f ca="1">_xlfn.IFNA((VLOOKUP($A8182,'Fats and Greases'!Q:R,2,FALSE)), "")</f>
        <v/>
      </c>
      <c r="M8182" s="10" t="str">
        <f ca="1">_xlfn.IFNA((VLOOKUP($A8182,'Fats and Greases'!S:T,2,FALSE)), "")</f>
        <v/>
      </c>
    </row>
    <row r="8183" spans="1:13" x14ac:dyDescent="0.2">
      <c r="A8183" s="18">
        <v>48239</v>
      </c>
      <c r="B8183" s="19">
        <f t="shared" si="254"/>
        <v>1</v>
      </c>
      <c r="C8183" s="19">
        <f t="shared" si="255"/>
        <v>2032</v>
      </c>
      <c r="D8183" s="10" t="str">
        <f ca="1">_xlfn.IFNA((VLOOKUP(A8183,'Fats and Greases'!A:B,2,FALSE)), "")</f>
        <v/>
      </c>
      <c r="E8183" s="10" t="str">
        <f ca="1">_xlfn.IFNA((VLOOKUP(A8183,'Fats and Greases'!C:D,2,FALSE)), "")</f>
        <v/>
      </c>
      <c r="F8183" s="10" t="str">
        <f ca="1">_xlfn.IFNA((VLOOKUP(A8183,'Fats and Greases'!E:F,2,FALSE)), "")</f>
        <v/>
      </c>
      <c r="G8183" s="10" t="str">
        <f ca="1">_xlfn.IFNA((VLOOKUP(A8183,'Fats and Greases'!G:H,2,FALSE)), "")</f>
        <v/>
      </c>
      <c r="H8183" s="10" t="str">
        <f ca="1">_xlfn.IFNA((VLOOKUP(A8183,'Fats and Greases'!I:J,2,FALSE)), "")</f>
        <v/>
      </c>
      <c r="I8183" s="10" t="str">
        <f ca="1">_xlfn.IFNA((VLOOKUP(A8183,'Fats and Greases'!K:L,2,FALSE)), "")</f>
        <v/>
      </c>
      <c r="J8183" s="10" t="str">
        <f ca="1">_xlfn.IFNA((VLOOKUP(A8183,'Fats and Greases'!M:N,2,FALSE)), "")</f>
        <v/>
      </c>
      <c r="K8183" s="10" t="str">
        <f ca="1">_xlfn.IFNA((VLOOKUP($A8183,'Fats and Greases'!O:P,2,FALSE)), "")</f>
        <v/>
      </c>
      <c r="L8183" s="10" t="str">
        <f ca="1">_xlfn.IFNA((VLOOKUP($A8183,'Fats and Greases'!Q:R,2,FALSE)), "")</f>
        <v/>
      </c>
      <c r="M8183" s="10" t="str">
        <f ca="1">_xlfn.IFNA((VLOOKUP($A8183,'Fats and Greases'!S:T,2,FALSE)), "")</f>
        <v/>
      </c>
    </row>
    <row r="8184" spans="1:13" x14ac:dyDescent="0.2">
      <c r="A8184" s="18">
        <v>48240</v>
      </c>
      <c r="B8184" s="19">
        <f t="shared" si="254"/>
        <v>1</v>
      </c>
      <c r="C8184" s="19">
        <f t="shared" si="255"/>
        <v>2032</v>
      </c>
      <c r="D8184" s="10" t="str">
        <f ca="1">_xlfn.IFNA((VLOOKUP(A8184,'Fats and Greases'!A:B,2,FALSE)), "")</f>
        <v/>
      </c>
      <c r="E8184" s="10" t="str">
        <f ca="1">_xlfn.IFNA((VLOOKUP(A8184,'Fats and Greases'!C:D,2,FALSE)), "")</f>
        <v/>
      </c>
      <c r="F8184" s="10" t="str">
        <f ca="1">_xlfn.IFNA((VLOOKUP(A8184,'Fats and Greases'!E:F,2,FALSE)), "")</f>
        <v/>
      </c>
      <c r="G8184" s="10" t="str">
        <f ca="1">_xlfn.IFNA((VLOOKUP(A8184,'Fats and Greases'!G:H,2,FALSE)), "")</f>
        <v/>
      </c>
      <c r="H8184" s="10" t="str">
        <f ca="1">_xlfn.IFNA((VLOOKUP(A8184,'Fats and Greases'!I:J,2,FALSE)), "")</f>
        <v/>
      </c>
      <c r="I8184" s="10" t="str">
        <f ca="1">_xlfn.IFNA((VLOOKUP(A8184,'Fats and Greases'!K:L,2,FALSE)), "")</f>
        <v/>
      </c>
      <c r="J8184" s="10" t="str">
        <f ca="1">_xlfn.IFNA((VLOOKUP(A8184,'Fats and Greases'!M:N,2,FALSE)), "")</f>
        <v/>
      </c>
      <c r="K8184" s="10" t="str">
        <f ca="1">_xlfn.IFNA((VLOOKUP($A8184,'Fats and Greases'!O:P,2,FALSE)), "")</f>
        <v/>
      </c>
      <c r="L8184" s="10" t="str">
        <f ca="1">_xlfn.IFNA((VLOOKUP($A8184,'Fats and Greases'!Q:R,2,FALSE)), "")</f>
        <v/>
      </c>
      <c r="M8184" s="10" t="str">
        <f ca="1">_xlfn.IFNA((VLOOKUP($A8184,'Fats and Greases'!S:T,2,FALSE)), "")</f>
        <v/>
      </c>
    </row>
    <row r="8185" spans="1:13" x14ac:dyDescent="0.2">
      <c r="A8185" s="18">
        <v>48241</v>
      </c>
      <c r="B8185" s="19">
        <f t="shared" si="254"/>
        <v>1</v>
      </c>
      <c r="C8185" s="19">
        <f t="shared" si="255"/>
        <v>2032</v>
      </c>
      <c r="D8185" s="10" t="str">
        <f ca="1">_xlfn.IFNA((VLOOKUP(A8185,'Fats and Greases'!A:B,2,FALSE)), "")</f>
        <v/>
      </c>
      <c r="E8185" s="10" t="str">
        <f ca="1">_xlfn.IFNA((VLOOKUP(A8185,'Fats and Greases'!C:D,2,FALSE)), "")</f>
        <v/>
      </c>
      <c r="F8185" s="10" t="str">
        <f ca="1">_xlfn.IFNA((VLOOKUP(A8185,'Fats and Greases'!E:F,2,FALSE)), "")</f>
        <v/>
      </c>
      <c r="G8185" s="10" t="str">
        <f ca="1">_xlfn.IFNA((VLOOKUP(A8185,'Fats and Greases'!G:H,2,FALSE)), "")</f>
        <v/>
      </c>
      <c r="H8185" s="10" t="str">
        <f ca="1">_xlfn.IFNA((VLOOKUP(A8185,'Fats and Greases'!I:J,2,FALSE)), "")</f>
        <v/>
      </c>
      <c r="I8185" s="10" t="str">
        <f ca="1">_xlfn.IFNA((VLOOKUP(A8185,'Fats and Greases'!K:L,2,FALSE)), "")</f>
        <v/>
      </c>
      <c r="J8185" s="10" t="str">
        <f ca="1">_xlfn.IFNA((VLOOKUP(A8185,'Fats and Greases'!M:N,2,FALSE)), "")</f>
        <v/>
      </c>
      <c r="K8185" s="10" t="str">
        <f ca="1">_xlfn.IFNA((VLOOKUP($A8185,'Fats and Greases'!O:P,2,FALSE)), "")</f>
        <v/>
      </c>
      <c r="L8185" s="10" t="str">
        <f ca="1">_xlfn.IFNA((VLOOKUP($A8185,'Fats and Greases'!Q:R,2,FALSE)), "")</f>
        <v/>
      </c>
      <c r="M8185" s="10" t="str">
        <f ca="1">_xlfn.IFNA((VLOOKUP($A8185,'Fats and Greases'!S:T,2,FALSE)), "")</f>
        <v/>
      </c>
    </row>
    <row r="8186" spans="1:13" x14ac:dyDescent="0.2">
      <c r="A8186" s="18">
        <v>48242</v>
      </c>
      <c r="B8186" s="19">
        <f t="shared" si="254"/>
        <v>1</v>
      </c>
      <c r="C8186" s="19">
        <f t="shared" si="255"/>
        <v>2032</v>
      </c>
      <c r="D8186" s="10" t="str">
        <f ca="1">_xlfn.IFNA((VLOOKUP(A8186,'Fats and Greases'!A:B,2,FALSE)), "")</f>
        <v/>
      </c>
      <c r="E8186" s="10" t="str">
        <f ca="1">_xlfn.IFNA((VLOOKUP(A8186,'Fats and Greases'!C:D,2,FALSE)), "")</f>
        <v/>
      </c>
      <c r="F8186" s="10" t="str">
        <f ca="1">_xlfn.IFNA((VLOOKUP(A8186,'Fats and Greases'!E:F,2,FALSE)), "")</f>
        <v/>
      </c>
      <c r="G8186" s="10" t="str">
        <f ca="1">_xlfn.IFNA((VLOOKUP(A8186,'Fats and Greases'!G:H,2,FALSE)), "")</f>
        <v/>
      </c>
      <c r="H8186" s="10" t="str">
        <f ca="1">_xlfn.IFNA((VLOOKUP(A8186,'Fats and Greases'!I:J,2,FALSE)), "")</f>
        <v/>
      </c>
      <c r="I8186" s="10" t="str">
        <f ca="1">_xlfn.IFNA((VLOOKUP(A8186,'Fats and Greases'!K:L,2,FALSE)), "")</f>
        <v/>
      </c>
      <c r="J8186" s="10" t="str">
        <f ca="1">_xlfn.IFNA((VLOOKUP(A8186,'Fats and Greases'!M:N,2,FALSE)), "")</f>
        <v/>
      </c>
      <c r="K8186" s="10" t="str">
        <f ca="1">_xlfn.IFNA((VLOOKUP($A8186,'Fats and Greases'!O:P,2,FALSE)), "")</f>
        <v/>
      </c>
      <c r="L8186" s="10" t="str">
        <f ca="1">_xlfn.IFNA((VLOOKUP($A8186,'Fats and Greases'!Q:R,2,FALSE)), "")</f>
        <v/>
      </c>
      <c r="M8186" s="10" t="str">
        <f ca="1">_xlfn.IFNA((VLOOKUP($A8186,'Fats and Greases'!S:T,2,FALSE)), "")</f>
        <v/>
      </c>
    </row>
    <row r="8187" spans="1:13" x14ac:dyDescent="0.2">
      <c r="A8187" s="18">
        <v>48243</v>
      </c>
      <c r="B8187" s="19">
        <f t="shared" si="254"/>
        <v>1</v>
      </c>
      <c r="C8187" s="19">
        <f t="shared" si="255"/>
        <v>2032</v>
      </c>
      <c r="D8187" s="10" t="str">
        <f ca="1">_xlfn.IFNA((VLOOKUP(A8187,'Fats and Greases'!A:B,2,FALSE)), "")</f>
        <v/>
      </c>
      <c r="E8187" s="10" t="str">
        <f ca="1">_xlfn.IFNA((VLOOKUP(A8187,'Fats and Greases'!C:D,2,FALSE)), "")</f>
        <v/>
      </c>
      <c r="F8187" s="10" t="str">
        <f ca="1">_xlfn.IFNA((VLOOKUP(A8187,'Fats and Greases'!E:F,2,FALSE)), "")</f>
        <v/>
      </c>
      <c r="G8187" s="10" t="str">
        <f ca="1">_xlfn.IFNA((VLOOKUP(A8187,'Fats and Greases'!G:H,2,FALSE)), "")</f>
        <v/>
      </c>
      <c r="H8187" s="10" t="str">
        <f ca="1">_xlfn.IFNA((VLOOKUP(A8187,'Fats and Greases'!I:J,2,FALSE)), "")</f>
        <v/>
      </c>
      <c r="I8187" s="10" t="str">
        <f ca="1">_xlfn.IFNA((VLOOKUP(A8187,'Fats and Greases'!K:L,2,FALSE)), "")</f>
        <v/>
      </c>
      <c r="J8187" s="10" t="str">
        <f ca="1">_xlfn.IFNA((VLOOKUP(A8187,'Fats and Greases'!M:N,2,FALSE)), "")</f>
        <v/>
      </c>
      <c r="K8187" s="10" t="str">
        <f ca="1">_xlfn.IFNA((VLOOKUP($A8187,'Fats and Greases'!O:P,2,FALSE)), "")</f>
        <v/>
      </c>
      <c r="L8187" s="10" t="str">
        <f ca="1">_xlfn.IFNA((VLOOKUP($A8187,'Fats and Greases'!Q:R,2,FALSE)), "")</f>
        <v/>
      </c>
      <c r="M8187" s="10" t="str">
        <f ca="1">_xlfn.IFNA((VLOOKUP($A8187,'Fats and Greases'!S:T,2,FALSE)), "")</f>
        <v/>
      </c>
    </row>
    <row r="8188" spans="1:13" x14ac:dyDescent="0.2">
      <c r="A8188" s="18">
        <v>48246</v>
      </c>
      <c r="B8188" s="19">
        <f t="shared" si="254"/>
        <v>2</v>
      </c>
      <c r="C8188" s="19">
        <f t="shared" si="255"/>
        <v>2032</v>
      </c>
      <c r="D8188" s="10" t="str">
        <f ca="1">_xlfn.IFNA((VLOOKUP(A8188,'Fats and Greases'!A:B,2,FALSE)), "")</f>
        <v/>
      </c>
      <c r="E8188" s="10" t="str">
        <f ca="1">_xlfn.IFNA((VLOOKUP(A8188,'Fats and Greases'!C:D,2,FALSE)), "")</f>
        <v/>
      </c>
      <c r="F8188" s="10" t="str">
        <f ca="1">_xlfn.IFNA((VLOOKUP(A8188,'Fats and Greases'!E:F,2,FALSE)), "")</f>
        <v/>
      </c>
      <c r="G8188" s="10" t="str">
        <f ca="1">_xlfn.IFNA((VLOOKUP(A8188,'Fats and Greases'!G:H,2,FALSE)), "")</f>
        <v/>
      </c>
      <c r="H8188" s="10" t="str">
        <f ca="1">_xlfn.IFNA((VLOOKUP(A8188,'Fats and Greases'!I:J,2,FALSE)), "")</f>
        <v/>
      </c>
      <c r="I8188" s="10" t="str">
        <f ca="1">_xlfn.IFNA((VLOOKUP(A8188,'Fats and Greases'!K:L,2,FALSE)), "")</f>
        <v/>
      </c>
      <c r="J8188" s="10" t="str">
        <f ca="1">_xlfn.IFNA((VLOOKUP(A8188,'Fats and Greases'!M:N,2,FALSE)), "")</f>
        <v/>
      </c>
      <c r="K8188" s="10" t="str">
        <f ca="1">_xlfn.IFNA((VLOOKUP($A8188,'Fats and Greases'!O:P,2,FALSE)), "")</f>
        <v/>
      </c>
      <c r="L8188" s="10" t="str">
        <f ca="1">_xlfn.IFNA((VLOOKUP($A8188,'Fats and Greases'!Q:R,2,FALSE)), "")</f>
        <v/>
      </c>
      <c r="M8188" s="10" t="str">
        <f ca="1">_xlfn.IFNA((VLOOKUP($A8188,'Fats and Greases'!S:T,2,FALSE)), "")</f>
        <v/>
      </c>
    </row>
    <row r="8189" spans="1:13" x14ac:dyDescent="0.2">
      <c r="A8189" s="18">
        <v>48247</v>
      </c>
      <c r="B8189" s="19">
        <f t="shared" si="254"/>
        <v>2</v>
      </c>
      <c r="C8189" s="19">
        <f t="shared" si="255"/>
        <v>2032</v>
      </c>
      <c r="D8189" s="10" t="str">
        <f ca="1">_xlfn.IFNA((VLOOKUP(A8189,'Fats and Greases'!A:B,2,FALSE)), "")</f>
        <v/>
      </c>
      <c r="E8189" s="10" t="str">
        <f ca="1">_xlfn.IFNA((VLOOKUP(A8189,'Fats and Greases'!C:D,2,FALSE)), "")</f>
        <v/>
      </c>
      <c r="F8189" s="10" t="str">
        <f ca="1">_xlfn.IFNA((VLOOKUP(A8189,'Fats and Greases'!E:F,2,FALSE)), "")</f>
        <v/>
      </c>
      <c r="G8189" s="10" t="str">
        <f ca="1">_xlfn.IFNA((VLOOKUP(A8189,'Fats and Greases'!G:H,2,FALSE)), "")</f>
        <v/>
      </c>
      <c r="H8189" s="10" t="str">
        <f ca="1">_xlfn.IFNA((VLOOKUP(A8189,'Fats and Greases'!I:J,2,FALSE)), "")</f>
        <v/>
      </c>
      <c r="I8189" s="10" t="str">
        <f ca="1">_xlfn.IFNA((VLOOKUP(A8189,'Fats and Greases'!K:L,2,FALSE)), "")</f>
        <v/>
      </c>
      <c r="J8189" s="10" t="str">
        <f ca="1">_xlfn.IFNA((VLOOKUP(A8189,'Fats and Greases'!M:N,2,FALSE)), "")</f>
        <v/>
      </c>
      <c r="K8189" s="10" t="str">
        <f ca="1">_xlfn.IFNA((VLOOKUP($A8189,'Fats and Greases'!O:P,2,FALSE)), "")</f>
        <v/>
      </c>
      <c r="L8189" s="10" t="str">
        <f ca="1">_xlfn.IFNA((VLOOKUP($A8189,'Fats and Greases'!Q:R,2,FALSE)), "")</f>
        <v/>
      </c>
      <c r="M8189" s="10" t="str">
        <f ca="1">_xlfn.IFNA((VLOOKUP($A8189,'Fats and Greases'!S:T,2,FALSE)), "")</f>
        <v/>
      </c>
    </row>
    <row r="8190" spans="1:13" x14ac:dyDescent="0.2">
      <c r="A8190" s="18">
        <v>48248</v>
      </c>
      <c r="B8190" s="19">
        <f t="shared" si="254"/>
        <v>2</v>
      </c>
      <c r="C8190" s="19">
        <f t="shared" si="255"/>
        <v>2032</v>
      </c>
      <c r="D8190" s="10" t="str">
        <f ca="1">_xlfn.IFNA((VLOOKUP(A8190,'Fats and Greases'!A:B,2,FALSE)), "")</f>
        <v/>
      </c>
      <c r="E8190" s="10" t="str">
        <f ca="1">_xlfn.IFNA((VLOOKUP(A8190,'Fats and Greases'!C:D,2,FALSE)), "")</f>
        <v/>
      </c>
      <c r="F8190" s="10" t="str">
        <f ca="1">_xlfn.IFNA((VLOOKUP(A8190,'Fats and Greases'!E:F,2,FALSE)), "")</f>
        <v/>
      </c>
      <c r="G8190" s="10" t="str">
        <f ca="1">_xlfn.IFNA((VLOOKUP(A8190,'Fats and Greases'!G:H,2,FALSE)), "")</f>
        <v/>
      </c>
      <c r="H8190" s="10" t="str">
        <f ca="1">_xlfn.IFNA((VLOOKUP(A8190,'Fats and Greases'!I:J,2,FALSE)), "")</f>
        <v/>
      </c>
      <c r="I8190" s="10" t="str">
        <f ca="1">_xlfn.IFNA((VLOOKUP(A8190,'Fats and Greases'!K:L,2,FALSE)), "")</f>
        <v/>
      </c>
      <c r="J8190" s="10" t="str">
        <f ca="1">_xlfn.IFNA((VLOOKUP(A8190,'Fats and Greases'!M:N,2,FALSE)), "")</f>
        <v/>
      </c>
      <c r="K8190" s="10" t="str">
        <f ca="1">_xlfn.IFNA((VLOOKUP($A8190,'Fats and Greases'!O:P,2,FALSE)), "")</f>
        <v/>
      </c>
      <c r="L8190" s="10" t="str">
        <f ca="1">_xlfn.IFNA((VLOOKUP($A8190,'Fats and Greases'!Q:R,2,FALSE)), "")</f>
        <v/>
      </c>
      <c r="M8190" s="10" t="str">
        <f ca="1">_xlfn.IFNA((VLOOKUP($A8190,'Fats and Greases'!S:T,2,FALSE)), "")</f>
        <v/>
      </c>
    </row>
    <row r="8191" spans="1:13" x14ac:dyDescent="0.2">
      <c r="A8191" s="18">
        <v>48249</v>
      </c>
      <c r="B8191" s="19">
        <f t="shared" si="254"/>
        <v>2</v>
      </c>
      <c r="C8191" s="19">
        <f t="shared" si="255"/>
        <v>2032</v>
      </c>
      <c r="D8191" s="10" t="str">
        <f ca="1">_xlfn.IFNA((VLOOKUP(A8191,'Fats and Greases'!A:B,2,FALSE)), "")</f>
        <v/>
      </c>
      <c r="E8191" s="10" t="str">
        <f ca="1">_xlfn.IFNA((VLOOKUP(A8191,'Fats and Greases'!C:D,2,FALSE)), "")</f>
        <v/>
      </c>
      <c r="F8191" s="10" t="str">
        <f ca="1">_xlfn.IFNA((VLOOKUP(A8191,'Fats and Greases'!E:F,2,FALSE)), "")</f>
        <v/>
      </c>
      <c r="G8191" s="10" t="str">
        <f ca="1">_xlfn.IFNA((VLOOKUP(A8191,'Fats and Greases'!G:H,2,FALSE)), "")</f>
        <v/>
      </c>
      <c r="H8191" s="10" t="str">
        <f ca="1">_xlfn.IFNA((VLOOKUP(A8191,'Fats and Greases'!I:J,2,FALSE)), "")</f>
        <v/>
      </c>
      <c r="I8191" s="10" t="str">
        <f ca="1">_xlfn.IFNA((VLOOKUP(A8191,'Fats and Greases'!K:L,2,FALSE)), "")</f>
        <v/>
      </c>
      <c r="J8191" s="10" t="str">
        <f ca="1">_xlfn.IFNA((VLOOKUP(A8191,'Fats and Greases'!M:N,2,FALSE)), "")</f>
        <v/>
      </c>
      <c r="K8191" s="10" t="str">
        <f ca="1">_xlfn.IFNA((VLOOKUP($A8191,'Fats and Greases'!O:P,2,FALSE)), "")</f>
        <v/>
      </c>
      <c r="L8191" s="10" t="str">
        <f ca="1">_xlfn.IFNA((VLOOKUP($A8191,'Fats and Greases'!Q:R,2,FALSE)), "")</f>
        <v/>
      </c>
      <c r="M8191" s="10" t="str">
        <f ca="1">_xlfn.IFNA((VLOOKUP($A8191,'Fats and Greases'!S:T,2,FALSE)), "")</f>
        <v/>
      </c>
    </row>
    <row r="8192" spans="1:13" x14ac:dyDescent="0.2">
      <c r="A8192" s="18">
        <v>48250</v>
      </c>
      <c r="B8192" s="19">
        <f t="shared" si="254"/>
        <v>2</v>
      </c>
      <c r="C8192" s="19">
        <f t="shared" si="255"/>
        <v>2032</v>
      </c>
      <c r="D8192" s="10" t="str">
        <f ca="1">_xlfn.IFNA((VLOOKUP(A8192,'Fats and Greases'!A:B,2,FALSE)), "")</f>
        <v/>
      </c>
      <c r="E8192" s="10" t="str">
        <f ca="1">_xlfn.IFNA((VLOOKUP(A8192,'Fats and Greases'!C:D,2,FALSE)), "")</f>
        <v/>
      </c>
      <c r="F8192" s="10" t="str">
        <f ca="1">_xlfn.IFNA((VLOOKUP(A8192,'Fats and Greases'!E:F,2,FALSE)), "")</f>
        <v/>
      </c>
      <c r="G8192" s="10" t="str">
        <f ca="1">_xlfn.IFNA((VLOOKUP(A8192,'Fats and Greases'!G:H,2,FALSE)), "")</f>
        <v/>
      </c>
      <c r="H8192" s="10" t="str">
        <f ca="1">_xlfn.IFNA((VLOOKUP(A8192,'Fats and Greases'!I:J,2,FALSE)), "")</f>
        <v/>
      </c>
      <c r="I8192" s="10" t="str">
        <f ca="1">_xlfn.IFNA((VLOOKUP(A8192,'Fats and Greases'!K:L,2,FALSE)), "")</f>
        <v/>
      </c>
      <c r="J8192" s="10" t="str">
        <f ca="1">_xlfn.IFNA((VLOOKUP(A8192,'Fats and Greases'!M:N,2,FALSE)), "")</f>
        <v/>
      </c>
      <c r="K8192" s="10" t="str">
        <f ca="1">_xlfn.IFNA((VLOOKUP($A8192,'Fats and Greases'!O:P,2,FALSE)), "")</f>
        <v/>
      </c>
      <c r="L8192" s="10" t="str">
        <f ca="1">_xlfn.IFNA((VLOOKUP($A8192,'Fats and Greases'!Q:R,2,FALSE)), "")</f>
        <v/>
      </c>
      <c r="M8192" s="10" t="str">
        <f ca="1">_xlfn.IFNA((VLOOKUP($A8192,'Fats and Greases'!S:T,2,FALSE)), "")</f>
        <v/>
      </c>
    </row>
    <row r="8193" spans="1:13" x14ac:dyDescent="0.2">
      <c r="A8193" s="18">
        <v>48253</v>
      </c>
      <c r="B8193" s="19">
        <f t="shared" si="254"/>
        <v>2</v>
      </c>
      <c r="C8193" s="19">
        <f t="shared" si="255"/>
        <v>2032</v>
      </c>
      <c r="D8193" s="10" t="str">
        <f ca="1">_xlfn.IFNA((VLOOKUP(A8193,'Fats and Greases'!A:B,2,FALSE)), "")</f>
        <v/>
      </c>
      <c r="E8193" s="10" t="str">
        <f ca="1">_xlfn.IFNA((VLOOKUP(A8193,'Fats and Greases'!C:D,2,FALSE)), "")</f>
        <v/>
      </c>
      <c r="F8193" s="10" t="str">
        <f ca="1">_xlfn.IFNA((VLOOKUP(A8193,'Fats and Greases'!E:F,2,FALSE)), "")</f>
        <v/>
      </c>
      <c r="G8193" s="10" t="str">
        <f ca="1">_xlfn.IFNA((VLOOKUP(A8193,'Fats and Greases'!G:H,2,FALSE)), "")</f>
        <v/>
      </c>
      <c r="H8193" s="10" t="str">
        <f ca="1">_xlfn.IFNA((VLOOKUP(A8193,'Fats and Greases'!I:J,2,FALSE)), "")</f>
        <v/>
      </c>
      <c r="I8193" s="10" t="str">
        <f ca="1">_xlfn.IFNA((VLOOKUP(A8193,'Fats and Greases'!K:L,2,FALSE)), "")</f>
        <v/>
      </c>
      <c r="J8193" s="10" t="str">
        <f ca="1">_xlfn.IFNA((VLOOKUP(A8193,'Fats and Greases'!M:N,2,FALSE)), "")</f>
        <v/>
      </c>
      <c r="K8193" s="10" t="str">
        <f ca="1">_xlfn.IFNA((VLOOKUP($A8193,'Fats and Greases'!O:P,2,FALSE)), "")</f>
        <v/>
      </c>
      <c r="L8193" s="10" t="str">
        <f ca="1">_xlfn.IFNA((VLOOKUP($A8193,'Fats and Greases'!Q:R,2,FALSE)), "")</f>
        <v/>
      </c>
      <c r="M8193" s="10" t="str">
        <f ca="1">_xlfn.IFNA((VLOOKUP($A8193,'Fats and Greases'!S:T,2,FALSE)), "")</f>
        <v/>
      </c>
    </row>
    <row r="8194" spans="1:13" x14ac:dyDescent="0.2">
      <c r="A8194" s="18">
        <v>48254</v>
      </c>
      <c r="B8194" s="19">
        <f t="shared" si="254"/>
        <v>2</v>
      </c>
      <c r="C8194" s="19">
        <f t="shared" si="255"/>
        <v>2032</v>
      </c>
      <c r="D8194" s="10" t="str">
        <f ca="1">_xlfn.IFNA((VLOOKUP(A8194,'Fats and Greases'!A:B,2,FALSE)), "")</f>
        <v/>
      </c>
      <c r="E8194" s="10" t="str">
        <f ca="1">_xlfn.IFNA((VLOOKUP(A8194,'Fats and Greases'!C:D,2,FALSE)), "")</f>
        <v/>
      </c>
      <c r="F8194" s="10" t="str">
        <f ca="1">_xlfn.IFNA((VLOOKUP(A8194,'Fats and Greases'!E:F,2,FALSE)), "")</f>
        <v/>
      </c>
      <c r="G8194" s="10" t="str">
        <f ca="1">_xlfn.IFNA((VLOOKUP(A8194,'Fats and Greases'!G:H,2,FALSE)), "")</f>
        <v/>
      </c>
      <c r="H8194" s="10" t="str">
        <f ca="1">_xlfn.IFNA((VLOOKUP(A8194,'Fats and Greases'!I:J,2,FALSE)), "")</f>
        <v/>
      </c>
      <c r="I8194" s="10" t="str">
        <f ca="1">_xlfn.IFNA((VLOOKUP(A8194,'Fats and Greases'!K:L,2,FALSE)), "")</f>
        <v/>
      </c>
      <c r="J8194" s="10" t="str">
        <f ca="1">_xlfn.IFNA((VLOOKUP(A8194,'Fats and Greases'!M:N,2,FALSE)), "")</f>
        <v/>
      </c>
      <c r="K8194" s="10" t="str">
        <f ca="1">_xlfn.IFNA((VLOOKUP($A8194,'Fats and Greases'!O:P,2,FALSE)), "")</f>
        <v/>
      </c>
      <c r="L8194" s="10" t="str">
        <f ca="1">_xlfn.IFNA((VLOOKUP($A8194,'Fats and Greases'!Q:R,2,FALSE)), "")</f>
        <v/>
      </c>
      <c r="M8194" s="10" t="str">
        <f ca="1">_xlfn.IFNA((VLOOKUP($A8194,'Fats and Greases'!S:T,2,FALSE)), "")</f>
        <v/>
      </c>
    </row>
    <row r="8195" spans="1:13" x14ac:dyDescent="0.2">
      <c r="A8195" s="18">
        <v>48255</v>
      </c>
      <c r="B8195" s="19">
        <f t="shared" ref="B8195:B8258" si="256">MONTH(A8195)</f>
        <v>2</v>
      </c>
      <c r="C8195" s="19">
        <f t="shared" ref="C8195:C8258" si="257">YEAR(A8195)</f>
        <v>2032</v>
      </c>
      <c r="D8195" s="10" t="str">
        <f ca="1">_xlfn.IFNA((VLOOKUP(A8195,'Fats and Greases'!A:B,2,FALSE)), "")</f>
        <v/>
      </c>
      <c r="E8195" s="10" t="str">
        <f ca="1">_xlfn.IFNA((VLOOKUP(A8195,'Fats and Greases'!C:D,2,FALSE)), "")</f>
        <v/>
      </c>
      <c r="F8195" s="10" t="str">
        <f ca="1">_xlfn.IFNA((VLOOKUP(A8195,'Fats and Greases'!E:F,2,FALSE)), "")</f>
        <v/>
      </c>
      <c r="G8195" s="10" t="str">
        <f ca="1">_xlfn.IFNA((VLOOKUP(A8195,'Fats and Greases'!G:H,2,FALSE)), "")</f>
        <v/>
      </c>
      <c r="H8195" s="10" t="str">
        <f ca="1">_xlfn.IFNA((VLOOKUP(A8195,'Fats and Greases'!I:J,2,FALSE)), "")</f>
        <v/>
      </c>
      <c r="I8195" s="10" t="str">
        <f ca="1">_xlfn.IFNA((VLOOKUP(A8195,'Fats and Greases'!K:L,2,FALSE)), "")</f>
        <v/>
      </c>
      <c r="J8195" s="10" t="str">
        <f ca="1">_xlfn.IFNA((VLOOKUP(A8195,'Fats and Greases'!M:N,2,FALSE)), "")</f>
        <v/>
      </c>
      <c r="K8195" s="10" t="str">
        <f ca="1">_xlfn.IFNA((VLOOKUP($A8195,'Fats and Greases'!O:P,2,FALSE)), "")</f>
        <v/>
      </c>
      <c r="L8195" s="10" t="str">
        <f ca="1">_xlfn.IFNA((VLOOKUP($A8195,'Fats and Greases'!Q:R,2,FALSE)), "")</f>
        <v/>
      </c>
      <c r="M8195" s="10" t="str">
        <f ca="1">_xlfn.IFNA((VLOOKUP($A8195,'Fats and Greases'!S:T,2,FALSE)), "")</f>
        <v/>
      </c>
    </row>
    <row r="8196" spans="1:13" x14ac:dyDescent="0.2">
      <c r="A8196" s="18">
        <v>48256</v>
      </c>
      <c r="B8196" s="19">
        <f t="shared" si="256"/>
        <v>2</v>
      </c>
      <c r="C8196" s="19">
        <f t="shared" si="257"/>
        <v>2032</v>
      </c>
      <c r="D8196" s="10" t="str">
        <f ca="1">_xlfn.IFNA((VLOOKUP(A8196,'Fats and Greases'!A:B,2,FALSE)), "")</f>
        <v/>
      </c>
      <c r="E8196" s="10" t="str">
        <f ca="1">_xlfn.IFNA((VLOOKUP(A8196,'Fats and Greases'!C:D,2,FALSE)), "")</f>
        <v/>
      </c>
      <c r="F8196" s="10" t="str">
        <f ca="1">_xlfn.IFNA((VLOOKUP(A8196,'Fats and Greases'!E:F,2,FALSE)), "")</f>
        <v/>
      </c>
      <c r="G8196" s="10" t="str">
        <f ca="1">_xlfn.IFNA((VLOOKUP(A8196,'Fats and Greases'!G:H,2,FALSE)), "")</f>
        <v/>
      </c>
      <c r="H8196" s="10" t="str">
        <f ca="1">_xlfn.IFNA((VLOOKUP(A8196,'Fats and Greases'!I:J,2,FALSE)), "")</f>
        <v/>
      </c>
      <c r="I8196" s="10" t="str">
        <f ca="1">_xlfn.IFNA((VLOOKUP(A8196,'Fats and Greases'!K:L,2,FALSE)), "")</f>
        <v/>
      </c>
      <c r="J8196" s="10" t="str">
        <f ca="1">_xlfn.IFNA((VLOOKUP(A8196,'Fats and Greases'!M:N,2,FALSE)), "")</f>
        <v/>
      </c>
      <c r="K8196" s="10" t="str">
        <f ca="1">_xlfn.IFNA((VLOOKUP($A8196,'Fats and Greases'!O:P,2,FALSE)), "")</f>
        <v/>
      </c>
      <c r="L8196" s="10" t="str">
        <f ca="1">_xlfn.IFNA((VLOOKUP($A8196,'Fats and Greases'!Q:R,2,FALSE)), "")</f>
        <v/>
      </c>
      <c r="M8196" s="10" t="str">
        <f ca="1">_xlfn.IFNA((VLOOKUP($A8196,'Fats and Greases'!S:T,2,FALSE)), "")</f>
        <v/>
      </c>
    </row>
    <row r="8197" spans="1:13" x14ac:dyDescent="0.2">
      <c r="A8197" s="18">
        <v>48257</v>
      </c>
      <c r="B8197" s="19">
        <f t="shared" si="256"/>
        <v>2</v>
      </c>
      <c r="C8197" s="19">
        <f t="shared" si="257"/>
        <v>2032</v>
      </c>
      <c r="D8197" s="10" t="str">
        <f ca="1">_xlfn.IFNA((VLOOKUP(A8197,'Fats and Greases'!A:B,2,FALSE)), "")</f>
        <v/>
      </c>
      <c r="E8197" s="10" t="str">
        <f ca="1">_xlfn.IFNA((VLOOKUP(A8197,'Fats and Greases'!C:D,2,FALSE)), "")</f>
        <v/>
      </c>
      <c r="F8197" s="10" t="str">
        <f ca="1">_xlfn.IFNA((VLOOKUP(A8197,'Fats and Greases'!E:F,2,FALSE)), "")</f>
        <v/>
      </c>
      <c r="G8197" s="10" t="str">
        <f ca="1">_xlfn.IFNA((VLOOKUP(A8197,'Fats and Greases'!G:H,2,FALSE)), "")</f>
        <v/>
      </c>
      <c r="H8197" s="10" t="str">
        <f ca="1">_xlfn.IFNA((VLOOKUP(A8197,'Fats and Greases'!I:J,2,FALSE)), "")</f>
        <v/>
      </c>
      <c r="I8197" s="10" t="str">
        <f ca="1">_xlfn.IFNA((VLOOKUP(A8197,'Fats and Greases'!K:L,2,FALSE)), "")</f>
        <v/>
      </c>
      <c r="J8197" s="10" t="str">
        <f ca="1">_xlfn.IFNA((VLOOKUP(A8197,'Fats and Greases'!M:N,2,FALSE)), "")</f>
        <v/>
      </c>
      <c r="K8197" s="10" t="str">
        <f ca="1">_xlfn.IFNA((VLOOKUP($A8197,'Fats and Greases'!O:P,2,FALSE)), "")</f>
        <v/>
      </c>
      <c r="L8197" s="10" t="str">
        <f ca="1">_xlfn.IFNA((VLOOKUP($A8197,'Fats and Greases'!Q:R,2,FALSE)), "")</f>
        <v/>
      </c>
      <c r="M8197" s="10" t="str">
        <f ca="1">_xlfn.IFNA((VLOOKUP($A8197,'Fats and Greases'!S:T,2,FALSE)), "")</f>
        <v/>
      </c>
    </row>
    <row r="8198" spans="1:13" x14ac:dyDescent="0.2">
      <c r="A8198" s="18">
        <v>48260</v>
      </c>
      <c r="B8198" s="19">
        <f t="shared" si="256"/>
        <v>2</v>
      </c>
      <c r="C8198" s="19">
        <f t="shared" si="257"/>
        <v>2032</v>
      </c>
      <c r="D8198" s="10" t="str">
        <f ca="1">_xlfn.IFNA((VLOOKUP(A8198,'Fats and Greases'!A:B,2,FALSE)), "")</f>
        <v/>
      </c>
      <c r="E8198" s="10" t="str">
        <f ca="1">_xlfn.IFNA((VLOOKUP(A8198,'Fats and Greases'!C:D,2,FALSE)), "")</f>
        <v/>
      </c>
      <c r="F8198" s="10" t="str">
        <f ca="1">_xlfn.IFNA((VLOOKUP(A8198,'Fats and Greases'!E:F,2,FALSE)), "")</f>
        <v/>
      </c>
      <c r="G8198" s="10" t="str">
        <f ca="1">_xlfn.IFNA((VLOOKUP(A8198,'Fats and Greases'!G:H,2,FALSE)), "")</f>
        <v/>
      </c>
      <c r="H8198" s="10" t="str">
        <f ca="1">_xlfn.IFNA((VLOOKUP(A8198,'Fats and Greases'!I:J,2,FALSE)), "")</f>
        <v/>
      </c>
      <c r="I8198" s="10" t="str">
        <f ca="1">_xlfn.IFNA((VLOOKUP(A8198,'Fats and Greases'!K:L,2,FALSE)), "")</f>
        <v/>
      </c>
      <c r="J8198" s="10" t="str">
        <f ca="1">_xlfn.IFNA((VLOOKUP(A8198,'Fats and Greases'!M:N,2,FALSE)), "")</f>
        <v/>
      </c>
      <c r="K8198" s="10" t="str">
        <f ca="1">_xlfn.IFNA((VLOOKUP($A8198,'Fats and Greases'!O:P,2,FALSE)), "")</f>
        <v/>
      </c>
      <c r="L8198" s="10" t="str">
        <f ca="1">_xlfn.IFNA((VLOOKUP($A8198,'Fats and Greases'!Q:R,2,FALSE)), "")</f>
        <v/>
      </c>
      <c r="M8198" s="10" t="str">
        <f ca="1">_xlfn.IFNA((VLOOKUP($A8198,'Fats and Greases'!S:T,2,FALSE)), "")</f>
        <v/>
      </c>
    </row>
    <row r="8199" spans="1:13" x14ac:dyDescent="0.2">
      <c r="A8199" s="18">
        <v>48261</v>
      </c>
      <c r="B8199" s="19">
        <f t="shared" si="256"/>
        <v>2</v>
      </c>
      <c r="C8199" s="19">
        <f t="shared" si="257"/>
        <v>2032</v>
      </c>
      <c r="D8199" s="10" t="str">
        <f ca="1">_xlfn.IFNA((VLOOKUP(A8199,'Fats and Greases'!A:B,2,FALSE)), "")</f>
        <v/>
      </c>
      <c r="E8199" s="10" t="str">
        <f ca="1">_xlfn.IFNA((VLOOKUP(A8199,'Fats and Greases'!C:D,2,FALSE)), "")</f>
        <v/>
      </c>
      <c r="F8199" s="10" t="str">
        <f ca="1">_xlfn.IFNA((VLOOKUP(A8199,'Fats and Greases'!E:F,2,FALSE)), "")</f>
        <v/>
      </c>
      <c r="G8199" s="10" t="str">
        <f ca="1">_xlfn.IFNA((VLOOKUP(A8199,'Fats and Greases'!G:H,2,FALSE)), "")</f>
        <v/>
      </c>
      <c r="H8199" s="10" t="str">
        <f ca="1">_xlfn.IFNA((VLOOKUP(A8199,'Fats and Greases'!I:J,2,FALSE)), "")</f>
        <v/>
      </c>
      <c r="I8199" s="10" t="str">
        <f ca="1">_xlfn.IFNA((VLOOKUP(A8199,'Fats and Greases'!K:L,2,FALSE)), "")</f>
        <v/>
      </c>
      <c r="J8199" s="10" t="str">
        <f ca="1">_xlfn.IFNA((VLOOKUP(A8199,'Fats and Greases'!M:N,2,FALSE)), "")</f>
        <v/>
      </c>
      <c r="K8199" s="10" t="str">
        <f ca="1">_xlfn.IFNA((VLOOKUP($A8199,'Fats and Greases'!O:P,2,FALSE)), "")</f>
        <v/>
      </c>
      <c r="L8199" s="10" t="str">
        <f ca="1">_xlfn.IFNA((VLOOKUP($A8199,'Fats and Greases'!Q:R,2,FALSE)), "")</f>
        <v/>
      </c>
      <c r="M8199" s="10" t="str">
        <f ca="1">_xlfn.IFNA((VLOOKUP($A8199,'Fats and Greases'!S:T,2,FALSE)), "")</f>
        <v/>
      </c>
    </row>
    <row r="8200" spans="1:13" x14ac:dyDescent="0.2">
      <c r="A8200" s="18">
        <v>48262</v>
      </c>
      <c r="B8200" s="19">
        <f t="shared" si="256"/>
        <v>2</v>
      </c>
      <c r="C8200" s="19">
        <f t="shared" si="257"/>
        <v>2032</v>
      </c>
      <c r="D8200" s="10" t="str">
        <f ca="1">_xlfn.IFNA((VLOOKUP(A8200,'Fats and Greases'!A:B,2,FALSE)), "")</f>
        <v/>
      </c>
      <c r="E8200" s="10" t="str">
        <f ca="1">_xlfn.IFNA((VLOOKUP(A8200,'Fats and Greases'!C:D,2,FALSE)), "")</f>
        <v/>
      </c>
      <c r="F8200" s="10" t="str">
        <f ca="1">_xlfn.IFNA((VLOOKUP(A8200,'Fats and Greases'!E:F,2,FALSE)), "")</f>
        <v/>
      </c>
      <c r="G8200" s="10" t="str">
        <f ca="1">_xlfn.IFNA((VLOOKUP(A8200,'Fats and Greases'!G:H,2,FALSE)), "")</f>
        <v/>
      </c>
      <c r="H8200" s="10" t="str">
        <f ca="1">_xlfn.IFNA((VLOOKUP(A8200,'Fats and Greases'!I:J,2,FALSE)), "")</f>
        <v/>
      </c>
      <c r="I8200" s="10" t="str">
        <f ca="1">_xlfn.IFNA((VLOOKUP(A8200,'Fats and Greases'!K:L,2,FALSE)), "")</f>
        <v/>
      </c>
      <c r="J8200" s="10" t="str">
        <f ca="1">_xlfn.IFNA((VLOOKUP(A8200,'Fats and Greases'!M:N,2,FALSE)), "")</f>
        <v/>
      </c>
      <c r="K8200" s="10" t="str">
        <f ca="1">_xlfn.IFNA((VLOOKUP($A8200,'Fats and Greases'!O:P,2,FALSE)), "")</f>
        <v/>
      </c>
      <c r="L8200" s="10" t="str">
        <f ca="1">_xlfn.IFNA((VLOOKUP($A8200,'Fats and Greases'!Q:R,2,FALSE)), "")</f>
        <v/>
      </c>
      <c r="M8200" s="10" t="str">
        <f ca="1">_xlfn.IFNA((VLOOKUP($A8200,'Fats and Greases'!S:T,2,FALSE)), "")</f>
        <v/>
      </c>
    </row>
    <row r="8201" spans="1:13" x14ac:dyDescent="0.2">
      <c r="A8201" s="18">
        <v>48263</v>
      </c>
      <c r="B8201" s="19">
        <f t="shared" si="256"/>
        <v>2</v>
      </c>
      <c r="C8201" s="19">
        <f t="shared" si="257"/>
        <v>2032</v>
      </c>
      <c r="D8201" s="10" t="str">
        <f ca="1">_xlfn.IFNA((VLOOKUP(A8201,'Fats and Greases'!A:B,2,FALSE)), "")</f>
        <v/>
      </c>
      <c r="E8201" s="10" t="str">
        <f ca="1">_xlfn.IFNA((VLOOKUP(A8201,'Fats and Greases'!C:D,2,FALSE)), "")</f>
        <v/>
      </c>
      <c r="F8201" s="10" t="str">
        <f ca="1">_xlfn.IFNA((VLOOKUP(A8201,'Fats and Greases'!E:F,2,FALSE)), "")</f>
        <v/>
      </c>
      <c r="G8201" s="10" t="str">
        <f ca="1">_xlfn.IFNA((VLOOKUP(A8201,'Fats and Greases'!G:H,2,FALSE)), "")</f>
        <v/>
      </c>
      <c r="H8201" s="10" t="str">
        <f ca="1">_xlfn.IFNA((VLOOKUP(A8201,'Fats and Greases'!I:J,2,FALSE)), "")</f>
        <v/>
      </c>
      <c r="I8201" s="10" t="str">
        <f ca="1">_xlfn.IFNA((VLOOKUP(A8201,'Fats and Greases'!K:L,2,FALSE)), "")</f>
        <v/>
      </c>
      <c r="J8201" s="10" t="str">
        <f ca="1">_xlfn.IFNA((VLOOKUP(A8201,'Fats and Greases'!M:N,2,FALSE)), "")</f>
        <v/>
      </c>
      <c r="K8201" s="10" t="str">
        <f ca="1">_xlfn.IFNA((VLOOKUP($A8201,'Fats and Greases'!O:P,2,FALSE)), "")</f>
        <v/>
      </c>
      <c r="L8201" s="10" t="str">
        <f ca="1">_xlfn.IFNA((VLOOKUP($A8201,'Fats and Greases'!Q:R,2,FALSE)), "")</f>
        <v/>
      </c>
      <c r="M8201" s="10" t="str">
        <f ca="1">_xlfn.IFNA((VLOOKUP($A8201,'Fats and Greases'!S:T,2,FALSE)), "")</f>
        <v/>
      </c>
    </row>
    <row r="8202" spans="1:13" x14ac:dyDescent="0.2">
      <c r="A8202" s="18">
        <v>48264</v>
      </c>
      <c r="B8202" s="19">
        <f t="shared" si="256"/>
        <v>2</v>
      </c>
      <c r="C8202" s="19">
        <f t="shared" si="257"/>
        <v>2032</v>
      </c>
      <c r="D8202" s="10" t="str">
        <f ca="1">_xlfn.IFNA((VLOOKUP(A8202,'Fats and Greases'!A:B,2,FALSE)), "")</f>
        <v/>
      </c>
      <c r="E8202" s="10" t="str">
        <f ca="1">_xlfn.IFNA((VLOOKUP(A8202,'Fats and Greases'!C:D,2,FALSE)), "")</f>
        <v/>
      </c>
      <c r="F8202" s="10" t="str">
        <f ca="1">_xlfn.IFNA((VLOOKUP(A8202,'Fats and Greases'!E:F,2,FALSE)), "")</f>
        <v/>
      </c>
      <c r="G8202" s="10" t="str">
        <f ca="1">_xlfn.IFNA((VLOOKUP(A8202,'Fats and Greases'!G:H,2,FALSE)), "")</f>
        <v/>
      </c>
      <c r="H8202" s="10" t="str">
        <f ca="1">_xlfn.IFNA((VLOOKUP(A8202,'Fats and Greases'!I:J,2,FALSE)), "")</f>
        <v/>
      </c>
      <c r="I8202" s="10" t="str">
        <f ca="1">_xlfn.IFNA((VLOOKUP(A8202,'Fats and Greases'!K:L,2,FALSE)), "")</f>
        <v/>
      </c>
      <c r="J8202" s="10" t="str">
        <f ca="1">_xlfn.IFNA((VLOOKUP(A8202,'Fats and Greases'!M:N,2,FALSE)), "")</f>
        <v/>
      </c>
      <c r="K8202" s="10" t="str">
        <f ca="1">_xlfn.IFNA((VLOOKUP($A8202,'Fats and Greases'!O:P,2,FALSE)), "")</f>
        <v/>
      </c>
      <c r="L8202" s="10" t="str">
        <f ca="1">_xlfn.IFNA((VLOOKUP($A8202,'Fats and Greases'!Q:R,2,FALSE)), "")</f>
        <v/>
      </c>
      <c r="M8202" s="10" t="str">
        <f ca="1">_xlfn.IFNA((VLOOKUP($A8202,'Fats and Greases'!S:T,2,FALSE)), "")</f>
        <v/>
      </c>
    </row>
    <row r="8203" spans="1:13" x14ac:dyDescent="0.2">
      <c r="A8203" s="18">
        <v>48267</v>
      </c>
      <c r="B8203" s="19">
        <f t="shared" si="256"/>
        <v>2</v>
      </c>
      <c r="C8203" s="19">
        <f t="shared" si="257"/>
        <v>2032</v>
      </c>
      <c r="D8203" s="10" t="str">
        <f ca="1">_xlfn.IFNA((VLOOKUP(A8203,'Fats and Greases'!A:B,2,FALSE)), "")</f>
        <v/>
      </c>
      <c r="E8203" s="10" t="str">
        <f ca="1">_xlfn.IFNA((VLOOKUP(A8203,'Fats and Greases'!C:D,2,FALSE)), "")</f>
        <v/>
      </c>
      <c r="F8203" s="10" t="str">
        <f ca="1">_xlfn.IFNA((VLOOKUP(A8203,'Fats and Greases'!E:F,2,FALSE)), "")</f>
        <v/>
      </c>
      <c r="G8203" s="10" t="str">
        <f ca="1">_xlfn.IFNA((VLOOKUP(A8203,'Fats and Greases'!G:H,2,FALSE)), "")</f>
        <v/>
      </c>
      <c r="H8203" s="10" t="str">
        <f ca="1">_xlfn.IFNA((VLOOKUP(A8203,'Fats and Greases'!I:J,2,FALSE)), "")</f>
        <v/>
      </c>
      <c r="I8203" s="10" t="str">
        <f ca="1">_xlfn.IFNA((VLOOKUP(A8203,'Fats and Greases'!K:L,2,FALSE)), "")</f>
        <v/>
      </c>
      <c r="J8203" s="10" t="str">
        <f ca="1">_xlfn.IFNA((VLOOKUP(A8203,'Fats and Greases'!M:N,2,FALSE)), "")</f>
        <v/>
      </c>
      <c r="K8203" s="10" t="str">
        <f ca="1">_xlfn.IFNA((VLOOKUP($A8203,'Fats and Greases'!O:P,2,FALSE)), "")</f>
        <v/>
      </c>
      <c r="L8203" s="10" t="str">
        <f ca="1">_xlfn.IFNA((VLOOKUP($A8203,'Fats and Greases'!Q:R,2,FALSE)), "")</f>
        <v/>
      </c>
      <c r="M8203" s="10" t="str">
        <f ca="1">_xlfn.IFNA((VLOOKUP($A8203,'Fats and Greases'!S:T,2,FALSE)), "")</f>
        <v/>
      </c>
    </row>
    <row r="8204" spans="1:13" x14ac:dyDescent="0.2">
      <c r="A8204" s="18">
        <v>48268</v>
      </c>
      <c r="B8204" s="19">
        <f t="shared" si="256"/>
        <v>2</v>
      </c>
      <c r="C8204" s="19">
        <f t="shared" si="257"/>
        <v>2032</v>
      </c>
      <c r="D8204" s="10" t="str">
        <f ca="1">_xlfn.IFNA((VLOOKUP(A8204,'Fats and Greases'!A:B,2,FALSE)), "")</f>
        <v/>
      </c>
      <c r="E8204" s="10" t="str">
        <f ca="1">_xlfn.IFNA((VLOOKUP(A8204,'Fats and Greases'!C:D,2,FALSE)), "")</f>
        <v/>
      </c>
      <c r="F8204" s="10" t="str">
        <f ca="1">_xlfn.IFNA((VLOOKUP(A8204,'Fats and Greases'!E:F,2,FALSE)), "")</f>
        <v/>
      </c>
      <c r="G8204" s="10" t="str">
        <f ca="1">_xlfn.IFNA((VLOOKUP(A8204,'Fats and Greases'!G:H,2,FALSE)), "")</f>
        <v/>
      </c>
      <c r="H8204" s="10" t="str">
        <f ca="1">_xlfn.IFNA((VLOOKUP(A8204,'Fats and Greases'!I:J,2,FALSE)), "")</f>
        <v/>
      </c>
      <c r="I8204" s="10" t="str">
        <f ca="1">_xlfn.IFNA((VLOOKUP(A8204,'Fats and Greases'!K:L,2,FALSE)), "")</f>
        <v/>
      </c>
      <c r="J8204" s="10" t="str">
        <f ca="1">_xlfn.IFNA((VLOOKUP(A8204,'Fats and Greases'!M:N,2,FALSE)), "")</f>
        <v/>
      </c>
      <c r="K8204" s="10" t="str">
        <f ca="1">_xlfn.IFNA((VLOOKUP($A8204,'Fats and Greases'!O:P,2,FALSE)), "")</f>
        <v/>
      </c>
      <c r="L8204" s="10" t="str">
        <f ca="1">_xlfn.IFNA((VLOOKUP($A8204,'Fats and Greases'!Q:R,2,FALSE)), "")</f>
        <v/>
      </c>
      <c r="M8204" s="10" t="str">
        <f ca="1">_xlfn.IFNA((VLOOKUP($A8204,'Fats and Greases'!S:T,2,FALSE)), "")</f>
        <v/>
      </c>
    </row>
    <row r="8205" spans="1:13" x14ac:dyDescent="0.2">
      <c r="A8205" s="18">
        <v>48269</v>
      </c>
      <c r="B8205" s="19">
        <f t="shared" si="256"/>
        <v>2</v>
      </c>
      <c r="C8205" s="19">
        <f t="shared" si="257"/>
        <v>2032</v>
      </c>
      <c r="D8205" s="10" t="str">
        <f ca="1">_xlfn.IFNA((VLOOKUP(A8205,'Fats and Greases'!A:B,2,FALSE)), "")</f>
        <v/>
      </c>
      <c r="E8205" s="10" t="str">
        <f ca="1">_xlfn.IFNA((VLOOKUP(A8205,'Fats and Greases'!C:D,2,FALSE)), "")</f>
        <v/>
      </c>
      <c r="F8205" s="10" t="str">
        <f ca="1">_xlfn.IFNA((VLOOKUP(A8205,'Fats and Greases'!E:F,2,FALSE)), "")</f>
        <v/>
      </c>
      <c r="G8205" s="10" t="str">
        <f ca="1">_xlfn.IFNA((VLOOKUP(A8205,'Fats and Greases'!G:H,2,FALSE)), "")</f>
        <v/>
      </c>
      <c r="H8205" s="10" t="str">
        <f ca="1">_xlfn.IFNA((VLOOKUP(A8205,'Fats and Greases'!I:J,2,FALSE)), "")</f>
        <v/>
      </c>
      <c r="I8205" s="10" t="str">
        <f ca="1">_xlfn.IFNA((VLOOKUP(A8205,'Fats and Greases'!K:L,2,FALSE)), "")</f>
        <v/>
      </c>
      <c r="J8205" s="10" t="str">
        <f ca="1">_xlfn.IFNA((VLOOKUP(A8205,'Fats and Greases'!M:N,2,FALSE)), "")</f>
        <v/>
      </c>
      <c r="K8205" s="10" t="str">
        <f ca="1">_xlfn.IFNA((VLOOKUP($A8205,'Fats and Greases'!O:P,2,FALSE)), "")</f>
        <v/>
      </c>
      <c r="L8205" s="10" t="str">
        <f ca="1">_xlfn.IFNA((VLOOKUP($A8205,'Fats and Greases'!Q:R,2,FALSE)), "")</f>
        <v/>
      </c>
      <c r="M8205" s="10" t="str">
        <f ca="1">_xlfn.IFNA((VLOOKUP($A8205,'Fats and Greases'!S:T,2,FALSE)), "")</f>
        <v/>
      </c>
    </row>
    <row r="8206" spans="1:13" x14ac:dyDescent="0.2">
      <c r="A8206" s="18">
        <v>48270</v>
      </c>
      <c r="B8206" s="19">
        <f t="shared" si="256"/>
        <v>2</v>
      </c>
      <c r="C8206" s="19">
        <f t="shared" si="257"/>
        <v>2032</v>
      </c>
      <c r="D8206" s="10" t="str">
        <f ca="1">_xlfn.IFNA((VLOOKUP(A8206,'Fats and Greases'!A:B,2,FALSE)), "")</f>
        <v/>
      </c>
      <c r="E8206" s="10" t="str">
        <f ca="1">_xlfn.IFNA((VLOOKUP(A8206,'Fats and Greases'!C:D,2,FALSE)), "")</f>
        <v/>
      </c>
      <c r="F8206" s="10" t="str">
        <f ca="1">_xlfn.IFNA((VLOOKUP(A8206,'Fats and Greases'!E:F,2,FALSE)), "")</f>
        <v/>
      </c>
      <c r="G8206" s="10" t="str">
        <f ca="1">_xlfn.IFNA((VLOOKUP(A8206,'Fats and Greases'!G:H,2,FALSE)), "")</f>
        <v/>
      </c>
      <c r="H8206" s="10" t="str">
        <f ca="1">_xlfn.IFNA((VLOOKUP(A8206,'Fats and Greases'!I:J,2,FALSE)), "")</f>
        <v/>
      </c>
      <c r="I8206" s="10" t="str">
        <f ca="1">_xlfn.IFNA((VLOOKUP(A8206,'Fats and Greases'!K:L,2,FALSE)), "")</f>
        <v/>
      </c>
      <c r="J8206" s="10" t="str">
        <f ca="1">_xlfn.IFNA((VLOOKUP(A8206,'Fats and Greases'!M:N,2,FALSE)), "")</f>
        <v/>
      </c>
      <c r="K8206" s="10" t="str">
        <f ca="1">_xlfn.IFNA((VLOOKUP($A8206,'Fats and Greases'!O:P,2,FALSE)), "")</f>
        <v/>
      </c>
      <c r="L8206" s="10" t="str">
        <f ca="1">_xlfn.IFNA((VLOOKUP($A8206,'Fats and Greases'!Q:R,2,FALSE)), "")</f>
        <v/>
      </c>
      <c r="M8206" s="10" t="str">
        <f ca="1">_xlfn.IFNA((VLOOKUP($A8206,'Fats and Greases'!S:T,2,FALSE)), "")</f>
        <v/>
      </c>
    </row>
    <row r="8207" spans="1:13" x14ac:dyDescent="0.2">
      <c r="A8207" s="18">
        <v>48271</v>
      </c>
      <c r="B8207" s="19">
        <f t="shared" si="256"/>
        <v>2</v>
      </c>
      <c r="C8207" s="19">
        <f t="shared" si="257"/>
        <v>2032</v>
      </c>
      <c r="D8207" s="10" t="str">
        <f ca="1">_xlfn.IFNA((VLOOKUP(A8207,'Fats and Greases'!A:B,2,FALSE)), "")</f>
        <v/>
      </c>
      <c r="E8207" s="10" t="str">
        <f ca="1">_xlfn.IFNA((VLOOKUP(A8207,'Fats and Greases'!C:D,2,FALSE)), "")</f>
        <v/>
      </c>
      <c r="F8207" s="10" t="str">
        <f ca="1">_xlfn.IFNA((VLOOKUP(A8207,'Fats and Greases'!E:F,2,FALSE)), "")</f>
        <v/>
      </c>
      <c r="G8207" s="10" t="str">
        <f ca="1">_xlfn.IFNA((VLOOKUP(A8207,'Fats and Greases'!G:H,2,FALSE)), "")</f>
        <v/>
      </c>
      <c r="H8207" s="10" t="str">
        <f ca="1">_xlfn.IFNA((VLOOKUP(A8207,'Fats and Greases'!I:J,2,FALSE)), "")</f>
        <v/>
      </c>
      <c r="I8207" s="10" t="str">
        <f ca="1">_xlfn.IFNA((VLOOKUP(A8207,'Fats and Greases'!K:L,2,FALSE)), "")</f>
        <v/>
      </c>
      <c r="J8207" s="10" t="str">
        <f ca="1">_xlfn.IFNA((VLOOKUP(A8207,'Fats and Greases'!M:N,2,FALSE)), "")</f>
        <v/>
      </c>
      <c r="K8207" s="10" t="str">
        <f ca="1">_xlfn.IFNA((VLOOKUP($A8207,'Fats and Greases'!O:P,2,FALSE)), "")</f>
        <v/>
      </c>
      <c r="L8207" s="10" t="str">
        <f ca="1">_xlfn.IFNA((VLOOKUP($A8207,'Fats and Greases'!Q:R,2,FALSE)), "")</f>
        <v/>
      </c>
      <c r="M8207" s="10" t="str">
        <f ca="1">_xlfn.IFNA((VLOOKUP($A8207,'Fats and Greases'!S:T,2,FALSE)), "")</f>
        <v/>
      </c>
    </row>
    <row r="8208" spans="1:13" x14ac:dyDescent="0.2">
      <c r="A8208" s="18">
        <v>48274</v>
      </c>
      <c r="B8208" s="19">
        <f t="shared" si="256"/>
        <v>3</v>
      </c>
      <c r="C8208" s="19">
        <f t="shared" si="257"/>
        <v>2032</v>
      </c>
      <c r="D8208" s="10" t="str">
        <f ca="1">_xlfn.IFNA((VLOOKUP(A8208,'Fats and Greases'!A:B,2,FALSE)), "")</f>
        <v/>
      </c>
      <c r="E8208" s="10" t="str">
        <f ca="1">_xlfn.IFNA((VLOOKUP(A8208,'Fats and Greases'!C:D,2,FALSE)), "")</f>
        <v/>
      </c>
      <c r="F8208" s="10" t="str">
        <f ca="1">_xlfn.IFNA((VLOOKUP(A8208,'Fats and Greases'!E:F,2,FALSE)), "")</f>
        <v/>
      </c>
      <c r="G8208" s="10" t="str">
        <f ca="1">_xlfn.IFNA((VLOOKUP(A8208,'Fats and Greases'!G:H,2,FALSE)), "")</f>
        <v/>
      </c>
      <c r="H8208" s="10" t="str">
        <f ca="1">_xlfn.IFNA((VLOOKUP(A8208,'Fats and Greases'!I:J,2,FALSE)), "")</f>
        <v/>
      </c>
      <c r="I8208" s="10" t="str">
        <f ca="1">_xlfn.IFNA((VLOOKUP(A8208,'Fats and Greases'!K:L,2,FALSE)), "")</f>
        <v/>
      </c>
      <c r="J8208" s="10" t="str">
        <f ca="1">_xlfn.IFNA((VLOOKUP(A8208,'Fats and Greases'!M:N,2,FALSE)), "")</f>
        <v/>
      </c>
      <c r="K8208" s="10" t="str">
        <f ca="1">_xlfn.IFNA((VLOOKUP($A8208,'Fats and Greases'!O:P,2,FALSE)), "")</f>
        <v/>
      </c>
      <c r="L8208" s="10" t="str">
        <f ca="1">_xlfn.IFNA((VLOOKUP($A8208,'Fats and Greases'!Q:R,2,FALSE)), "")</f>
        <v/>
      </c>
      <c r="M8208" s="10" t="str">
        <f ca="1">_xlfn.IFNA((VLOOKUP($A8208,'Fats and Greases'!S:T,2,FALSE)), "")</f>
        <v/>
      </c>
    </row>
    <row r="8209" spans="1:13" x14ac:dyDescent="0.2">
      <c r="A8209" s="18">
        <v>48275</v>
      </c>
      <c r="B8209" s="19">
        <f t="shared" si="256"/>
        <v>3</v>
      </c>
      <c r="C8209" s="19">
        <f t="shared" si="257"/>
        <v>2032</v>
      </c>
      <c r="D8209" s="10" t="str">
        <f ca="1">_xlfn.IFNA((VLOOKUP(A8209,'Fats and Greases'!A:B,2,FALSE)), "")</f>
        <v/>
      </c>
      <c r="E8209" s="10" t="str">
        <f ca="1">_xlfn.IFNA((VLOOKUP(A8209,'Fats and Greases'!C:D,2,FALSE)), "")</f>
        <v/>
      </c>
      <c r="F8209" s="10" t="str">
        <f ca="1">_xlfn.IFNA((VLOOKUP(A8209,'Fats and Greases'!E:F,2,FALSE)), "")</f>
        <v/>
      </c>
      <c r="G8209" s="10" t="str">
        <f ca="1">_xlfn.IFNA((VLOOKUP(A8209,'Fats and Greases'!G:H,2,FALSE)), "")</f>
        <v/>
      </c>
      <c r="H8209" s="10" t="str">
        <f ca="1">_xlfn.IFNA((VLOOKUP(A8209,'Fats and Greases'!I:J,2,FALSE)), "")</f>
        <v/>
      </c>
      <c r="I8209" s="10" t="str">
        <f ca="1">_xlfn.IFNA((VLOOKUP(A8209,'Fats and Greases'!K:L,2,FALSE)), "")</f>
        <v/>
      </c>
      <c r="J8209" s="10" t="str">
        <f ca="1">_xlfn.IFNA((VLOOKUP(A8209,'Fats and Greases'!M:N,2,FALSE)), "")</f>
        <v/>
      </c>
      <c r="K8209" s="10" t="str">
        <f ca="1">_xlfn.IFNA((VLOOKUP($A8209,'Fats and Greases'!O:P,2,FALSE)), "")</f>
        <v/>
      </c>
      <c r="L8209" s="10" t="str">
        <f ca="1">_xlfn.IFNA((VLOOKUP($A8209,'Fats and Greases'!Q:R,2,FALSE)), "")</f>
        <v/>
      </c>
      <c r="M8209" s="10" t="str">
        <f ca="1">_xlfn.IFNA((VLOOKUP($A8209,'Fats and Greases'!S:T,2,FALSE)), "")</f>
        <v/>
      </c>
    </row>
    <row r="8210" spans="1:13" x14ac:dyDescent="0.2">
      <c r="A8210" s="18">
        <v>48276</v>
      </c>
      <c r="B8210" s="19">
        <f t="shared" si="256"/>
        <v>3</v>
      </c>
      <c r="C8210" s="19">
        <f t="shared" si="257"/>
        <v>2032</v>
      </c>
      <c r="D8210" s="10" t="str">
        <f ca="1">_xlfn.IFNA((VLOOKUP(A8210,'Fats and Greases'!A:B,2,FALSE)), "")</f>
        <v/>
      </c>
      <c r="E8210" s="10" t="str">
        <f ca="1">_xlfn.IFNA((VLOOKUP(A8210,'Fats and Greases'!C:D,2,FALSE)), "")</f>
        <v/>
      </c>
      <c r="F8210" s="10" t="str">
        <f ca="1">_xlfn.IFNA((VLOOKUP(A8210,'Fats and Greases'!E:F,2,FALSE)), "")</f>
        <v/>
      </c>
      <c r="G8210" s="10" t="str">
        <f ca="1">_xlfn.IFNA((VLOOKUP(A8210,'Fats and Greases'!G:H,2,FALSE)), "")</f>
        <v/>
      </c>
      <c r="H8210" s="10" t="str">
        <f ca="1">_xlfn.IFNA((VLOOKUP(A8210,'Fats and Greases'!I:J,2,FALSE)), "")</f>
        <v/>
      </c>
      <c r="I8210" s="10" t="str">
        <f ca="1">_xlfn.IFNA((VLOOKUP(A8210,'Fats and Greases'!K:L,2,FALSE)), "")</f>
        <v/>
      </c>
      <c r="J8210" s="10" t="str">
        <f ca="1">_xlfn.IFNA((VLOOKUP(A8210,'Fats and Greases'!M:N,2,FALSE)), "")</f>
        <v/>
      </c>
      <c r="K8210" s="10" t="str">
        <f ca="1">_xlfn.IFNA((VLOOKUP($A8210,'Fats and Greases'!O:P,2,FALSE)), "")</f>
        <v/>
      </c>
      <c r="L8210" s="10" t="str">
        <f ca="1">_xlfn.IFNA((VLOOKUP($A8210,'Fats and Greases'!Q:R,2,FALSE)), "")</f>
        <v/>
      </c>
      <c r="M8210" s="10" t="str">
        <f ca="1">_xlfn.IFNA((VLOOKUP($A8210,'Fats and Greases'!S:T,2,FALSE)), "")</f>
        <v/>
      </c>
    </row>
    <row r="8211" spans="1:13" x14ac:dyDescent="0.2">
      <c r="A8211" s="18">
        <v>48277</v>
      </c>
      <c r="B8211" s="19">
        <f t="shared" si="256"/>
        <v>3</v>
      </c>
      <c r="C8211" s="19">
        <f t="shared" si="257"/>
        <v>2032</v>
      </c>
      <c r="D8211" s="10" t="str">
        <f ca="1">_xlfn.IFNA((VLOOKUP(A8211,'Fats and Greases'!A:B,2,FALSE)), "")</f>
        <v/>
      </c>
      <c r="E8211" s="10" t="str">
        <f ca="1">_xlfn.IFNA((VLOOKUP(A8211,'Fats and Greases'!C:D,2,FALSE)), "")</f>
        <v/>
      </c>
      <c r="F8211" s="10" t="str">
        <f ca="1">_xlfn.IFNA((VLOOKUP(A8211,'Fats and Greases'!E:F,2,FALSE)), "")</f>
        <v/>
      </c>
      <c r="G8211" s="10" t="str">
        <f ca="1">_xlfn.IFNA((VLOOKUP(A8211,'Fats and Greases'!G:H,2,FALSE)), "")</f>
        <v/>
      </c>
      <c r="H8211" s="10" t="str">
        <f ca="1">_xlfn.IFNA((VLOOKUP(A8211,'Fats and Greases'!I:J,2,FALSE)), "")</f>
        <v/>
      </c>
      <c r="I8211" s="10" t="str">
        <f ca="1">_xlfn.IFNA((VLOOKUP(A8211,'Fats and Greases'!K:L,2,FALSE)), "")</f>
        <v/>
      </c>
      <c r="J8211" s="10" t="str">
        <f ca="1">_xlfn.IFNA((VLOOKUP(A8211,'Fats and Greases'!M:N,2,FALSE)), "")</f>
        <v/>
      </c>
      <c r="K8211" s="10" t="str">
        <f ca="1">_xlfn.IFNA((VLOOKUP($A8211,'Fats and Greases'!O:P,2,FALSE)), "")</f>
        <v/>
      </c>
      <c r="L8211" s="10" t="str">
        <f ca="1">_xlfn.IFNA((VLOOKUP($A8211,'Fats and Greases'!Q:R,2,FALSE)), "")</f>
        <v/>
      </c>
      <c r="M8211" s="10" t="str">
        <f ca="1">_xlfn.IFNA((VLOOKUP($A8211,'Fats and Greases'!S:T,2,FALSE)), "")</f>
        <v/>
      </c>
    </row>
    <row r="8212" spans="1:13" x14ac:dyDescent="0.2">
      <c r="A8212" s="18">
        <v>48278</v>
      </c>
      <c r="B8212" s="19">
        <f t="shared" si="256"/>
        <v>3</v>
      </c>
      <c r="C8212" s="19">
        <f t="shared" si="257"/>
        <v>2032</v>
      </c>
      <c r="D8212" s="10" t="str">
        <f ca="1">_xlfn.IFNA((VLOOKUP(A8212,'Fats and Greases'!A:B,2,FALSE)), "")</f>
        <v/>
      </c>
      <c r="E8212" s="10" t="str">
        <f ca="1">_xlfn.IFNA((VLOOKUP(A8212,'Fats and Greases'!C:D,2,FALSE)), "")</f>
        <v/>
      </c>
      <c r="F8212" s="10" t="str">
        <f ca="1">_xlfn.IFNA((VLOOKUP(A8212,'Fats and Greases'!E:F,2,FALSE)), "")</f>
        <v/>
      </c>
      <c r="G8212" s="10" t="str">
        <f ca="1">_xlfn.IFNA((VLOOKUP(A8212,'Fats and Greases'!G:H,2,FALSE)), "")</f>
        <v/>
      </c>
      <c r="H8212" s="10" t="str">
        <f ca="1">_xlfn.IFNA((VLOOKUP(A8212,'Fats and Greases'!I:J,2,FALSE)), "")</f>
        <v/>
      </c>
      <c r="I8212" s="10" t="str">
        <f ca="1">_xlfn.IFNA((VLOOKUP(A8212,'Fats and Greases'!K:L,2,FALSE)), "")</f>
        <v/>
      </c>
      <c r="J8212" s="10" t="str">
        <f ca="1">_xlfn.IFNA((VLOOKUP(A8212,'Fats and Greases'!M:N,2,FALSE)), "")</f>
        <v/>
      </c>
      <c r="K8212" s="10" t="str">
        <f ca="1">_xlfn.IFNA((VLOOKUP($A8212,'Fats and Greases'!O:P,2,FALSE)), "")</f>
        <v/>
      </c>
      <c r="L8212" s="10" t="str">
        <f ca="1">_xlfn.IFNA((VLOOKUP($A8212,'Fats and Greases'!Q:R,2,FALSE)), "")</f>
        <v/>
      </c>
      <c r="M8212" s="10" t="str">
        <f ca="1">_xlfn.IFNA((VLOOKUP($A8212,'Fats and Greases'!S:T,2,FALSE)), "")</f>
        <v/>
      </c>
    </row>
    <row r="8213" spans="1:13" x14ac:dyDescent="0.2">
      <c r="A8213" s="18">
        <v>48281</v>
      </c>
      <c r="B8213" s="19">
        <f t="shared" si="256"/>
        <v>3</v>
      </c>
      <c r="C8213" s="19">
        <f t="shared" si="257"/>
        <v>2032</v>
      </c>
      <c r="D8213" s="10" t="str">
        <f ca="1">_xlfn.IFNA((VLOOKUP(A8213,'Fats and Greases'!A:B,2,FALSE)), "")</f>
        <v/>
      </c>
      <c r="E8213" s="10" t="str">
        <f ca="1">_xlfn.IFNA((VLOOKUP(A8213,'Fats and Greases'!C:D,2,FALSE)), "")</f>
        <v/>
      </c>
      <c r="F8213" s="10" t="str">
        <f ca="1">_xlfn.IFNA((VLOOKUP(A8213,'Fats and Greases'!E:F,2,FALSE)), "")</f>
        <v/>
      </c>
      <c r="G8213" s="10" t="str">
        <f ca="1">_xlfn.IFNA((VLOOKUP(A8213,'Fats and Greases'!G:H,2,FALSE)), "")</f>
        <v/>
      </c>
      <c r="H8213" s="10" t="str">
        <f ca="1">_xlfn.IFNA((VLOOKUP(A8213,'Fats and Greases'!I:J,2,FALSE)), "")</f>
        <v/>
      </c>
      <c r="I8213" s="10" t="str">
        <f ca="1">_xlfn.IFNA((VLOOKUP(A8213,'Fats and Greases'!K:L,2,FALSE)), "")</f>
        <v/>
      </c>
      <c r="J8213" s="10" t="str">
        <f ca="1">_xlfn.IFNA((VLOOKUP(A8213,'Fats and Greases'!M:N,2,FALSE)), "")</f>
        <v/>
      </c>
      <c r="K8213" s="10" t="str">
        <f ca="1">_xlfn.IFNA((VLOOKUP($A8213,'Fats and Greases'!O:P,2,FALSE)), "")</f>
        <v/>
      </c>
      <c r="L8213" s="10" t="str">
        <f ca="1">_xlfn.IFNA((VLOOKUP($A8213,'Fats and Greases'!Q:R,2,FALSE)), "")</f>
        <v/>
      </c>
      <c r="M8213" s="10" t="str">
        <f ca="1">_xlfn.IFNA((VLOOKUP($A8213,'Fats and Greases'!S:T,2,FALSE)), "")</f>
        <v/>
      </c>
    </row>
    <row r="8214" spans="1:13" x14ac:dyDescent="0.2">
      <c r="A8214" s="18">
        <v>48282</v>
      </c>
      <c r="B8214" s="19">
        <f t="shared" si="256"/>
        <v>3</v>
      </c>
      <c r="C8214" s="19">
        <f t="shared" si="257"/>
        <v>2032</v>
      </c>
      <c r="D8214" s="10" t="str">
        <f ca="1">_xlfn.IFNA((VLOOKUP(A8214,'Fats and Greases'!A:B,2,FALSE)), "")</f>
        <v/>
      </c>
      <c r="E8214" s="10" t="str">
        <f ca="1">_xlfn.IFNA((VLOOKUP(A8214,'Fats and Greases'!C:D,2,FALSE)), "")</f>
        <v/>
      </c>
      <c r="F8214" s="10" t="str">
        <f ca="1">_xlfn.IFNA((VLOOKUP(A8214,'Fats and Greases'!E:F,2,FALSE)), "")</f>
        <v/>
      </c>
      <c r="G8214" s="10" t="str">
        <f ca="1">_xlfn.IFNA((VLOOKUP(A8214,'Fats and Greases'!G:H,2,FALSE)), "")</f>
        <v/>
      </c>
      <c r="H8214" s="10" t="str">
        <f ca="1">_xlfn.IFNA((VLOOKUP(A8214,'Fats and Greases'!I:J,2,FALSE)), "")</f>
        <v/>
      </c>
      <c r="I8214" s="10" t="str">
        <f ca="1">_xlfn.IFNA((VLOOKUP(A8214,'Fats and Greases'!K:L,2,FALSE)), "")</f>
        <v/>
      </c>
      <c r="J8214" s="10" t="str">
        <f ca="1">_xlfn.IFNA((VLOOKUP(A8214,'Fats and Greases'!M:N,2,FALSE)), "")</f>
        <v/>
      </c>
      <c r="K8214" s="10" t="str">
        <f ca="1">_xlfn.IFNA((VLOOKUP($A8214,'Fats and Greases'!O:P,2,FALSE)), "")</f>
        <v/>
      </c>
      <c r="L8214" s="10" t="str">
        <f ca="1">_xlfn.IFNA((VLOOKUP($A8214,'Fats and Greases'!Q:R,2,FALSE)), "")</f>
        <v/>
      </c>
      <c r="M8214" s="10" t="str">
        <f ca="1">_xlfn.IFNA((VLOOKUP($A8214,'Fats and Greases'!S:T,2,FALSE)), "")</f>
        <v/>
      </c>
    </row>
    <row r="8215" spans="1:13" x14ac:dyDescent="0.2">
      <c r="A8215" s="18">
        <v>48283</v>
      </c>
      <c r="B8215" s="19">
        <f t="shared" si="256"/>
        <v>3</v>
      </c>
      <c r="C8215" s="19">
        <f t="shared" si="257"/>
        <v>2032</v>
      </c>
      <c r="D8215" s="10" t="str">
        <f ca="1">_xlfn.IFNA((VLOOKUP(A8215,'Fats and Greases'!A:B,2,FALSE)), "")</f>
        <v/>
      </c>
      <c r="E8215" s="10" t="str">
        <f ca="1">_xlfn.IFNA((VLOOKUP(A8215,'Fats and Greases'!C:D,2,FALSE)), "")</f>
        <v/>
      </c>
      <c r="F8215" s="10" t="str">
        <f ca="1">_xlfn.IFNA((VLOOKUP(A8215,'Fats and Greases'!E:F,2,FALSE)), "")</f>
        <v/>
      </c>
      <c r="G8215" s="10" t="str">
        <f ca="1">_xlfn.IFNA((VLOOKUP(A8215,'Fats and Greases'!G:H,2,FALSE)), "")</f>
        <v/>
      </c>
      <c r="H8215" s="10" t="str">
        <f ca="1">_xlfn.IFNA((VLOOKUP(A8215,'Fats and Greases'!I:J,2,FALSE)), "")</f>
        <v/>
      </c>
      <c r="I8215" s="10" t="str">
        <f ca="1">_xlfn.IFNA((VLOOKUP(A8215,'Fats and Greases'!K:L,2,FALSE)), "")</f>
        <v/>
      </c>
      <c r="J8215" s="10" t="str">
        <f ca="1">_xlfn.IFNA((VLOOKUP(A8215,'Fats and Greases'!M:N,2,FALSE)), "")</f>
        <v/>
      </c>
      <c r="K8215" s="10" t="str">
        <f ca="1">_xlfn.IFNA((VLOOKUP($A8215,'Fats and Greases'!O:P,2,FALSE)), "")</f>
        <v/>
      </c>
      <c r="L8215" s="10" t="str">
        <f ca="1">_xlfn.IFNA((VLOOKUP($A8215,'Fats and Greases'!Q:R,2,FALSE)), "")</f>
        <v/>
      </c>
      <c r="M8215" s="10" t="str">
        <f ca="1">_xlfn.IFNA((VLOOKUP($A8215,'Fats and Greases'!S:T,2,FALSE)), "")</f>
        <v/>
      </c>
    </row>
    <row r="8216" spans="1:13" x14ac:dyDescent="0.2">
      <c r="A8216" s="18">
        <v>48284</v>
      </c>
      <c r="B8216" s="19">
        <f t="shared" si="256"/>
        <v>3</v>
      </c>
      <c r="C8216" s="19">
        <f t="shared" si="257"/>
        <v>2032</v>
      </c>
      <c r="D8216" s="10" t="str">
        <f ca="1">_xlfn.IFNA((VLOOKUP(A8216,'Fats and Greases'!A:B,2,FALSE)), "")</f>
        <v/>
      </c>
      <c r="E8216" s="10" t="str">
        <f ca="1">_xlfn.IFNA((VLOOKUP(A8216,'Fats and Greases'!C:D,2,FALSE)), "")</f>
        <v/>
      </c>
      <c r="F8216" s="10" t="str">
        <f ca="1">_xlfn.IFNA((VLOOKUP(A8216,'Fats and Greases'!E:F,2,FALSE)), "")</f>
        <v/>
      </c>
      <c r="G8216" s="10" t="str">
        <f ca="1">_xlfn.IFNA((VLOOKUP(A8216,'Fats and Greases'!G:H,2,FALSE)), "")</f>
        <v/>
      </c>
      <c r="H8216" s="10" t="str">
        <f ca="1">_xlfn.IFNA((VLOOKUP(A8216,'Fats and Greases'!I:J,2,FALSE)), "")</f>
        <v/>
      </c>
      <c r="I8216" s="10" t="str">
        <f ca="1">_xlfn.IFNA((VLOOKUP(A8216,'Fats and Greases'!K:L,2,FALSE)), "")</f>
        <v/>
      </c>
      <c r="J8216" s="10" t="str">
        <f ca="1">_xlfn.IFNA((VLOOKUP(A8216,'Fats and Greases'!M:N,2,FALSE)), "")</f>
        <v/>
      </c>
      <c r="K8216" s="10" t="str">
        <f ca="1">_xlfn.IFNA((VLOOKUP($A8216,'Fats and Greases'!O:P,2,FALSE)), "")</f>
        <v/>
      </c>
      <c r="L8216" s="10" t="str">
        <f ca="1">_xlfn.IFNA((VLOOKUP($A8216,'Fats and Greases'!Q:R,2,FALSE)), "")</f>
        <v/>
      </c>
      <c r="M8216" s="10" t="str">
        <f ca="1">_xlfn.IFNA((VLOOKUP($A8216,'Fats and Greases'!S:T,2,FALSE)), "")</f>
        <v/>
      </c>
    </row>
    <row r="8217" spans="1:13" x14ac:dyDescent="0.2">
      <c r="A8217" s="18">
        <v>48285</v>
      </c>
      <c r="B8217" s="19">
        <f t="shared" si="256"/>
        <v>3</v>
      </c>
      <c r="C8217" s="19">
        <f t="shared" si="257"/>
        <v>2032</v>
      </c>
      <c r="D8217" s="10" t="str">
        <f ca="1">_xlfn.IFNA((VLOOKUP(A8217,'Fats and Greases'!A:B,2,FALSE)), "")</f>
        <v/>
      </c>
      <c r="E8217" s="10" t="str">
        <f ca="1">_xlfn.IFNA((VLOOKUP(A8217,'Fats and Greases'!C:D,2,FALSE)), "")</f>
        <v/>
      </c>
      <c r="F8217" s="10" t="str">
        <f ca="1">_xlfn.IFNA((VLOOKUP(A8217,'Fats and Greases'!E:F,2,FALSE)), "")</f>
        <v/>
      </c>
      <c r="G8217" s="10" t="str">
        <f ca="1">_xlfn.IFNA((VLOOKUP(A8217,'Fats and Greases'!G:H,2,FALSE)), "")</f>
        <v/>
      </c>
      <c r="H8217" s="10" t="str">
        <f ca="1">_xlfn.IFNA((VLOOKUP(A8217,'Fats and Greases'!I:J,2,FALSE)), "")</f>
        <v/>
      </c>
      <c r="I8217" s="10" t="str">
        <f ca="1">_xlfn.IFNA((VLOOKUP(A8217,'Fats and Greases'!K:L,2,FALSE)), "")</f>
        <v/>
      </c>
      <c r="J8217" s="10" t="str">
        <f ca="1">_xlfn.IFNA((VLOOKUP(A8217,'Fats and Greases'!M:N,2,FALSE)), "")</f>
        <v/>
      </c>
      <c r="K8217" s="10" t="str">
        <f ca="1">_xlfn.IFNA((VLOOKUP($A8217,'Fats and Greases'!O:P,2,FALSE)), "")</f>
        <v/>
      </c>
      <c r="L8217" s="10" t="str">
        <f ca="1">_xlfn.IFNA((VLOOKUP($A8217,'Fats and Greases'!Q:R,2,FALSE)), "")</f>
        <v/>
      </c>
      <c r="M8217" s="10" t="str">
        <f ca="1">_xlfn.IFNA((VLOOKUP($A8217,'Fats and Greases'!S:T,2,FALSE)), "")</f>
        <v/>
      </c>
    </row>
    <row r="8218" spans="1:13" x14ac:dyDescent="0.2">
      <c r="A8218" s="18">
        <v>48288</v>
      </c>
      <c r="B8218" s="19">
        <f t="shared" si="256"/>
        <v>3</v>
      </c>
      <c r="C8218" s="19">
        <f t="shared" si="257"/>
        <v>2032</v>
      </c>
      <c r="D8218" s="10" t="str">
        <f ca="1">_xlfn.IFNA((VLOOKUP(A8218,'Fats and Greases'!A:B,2,FALSE)), "")</f>
        <v/>
      </c>
      <c r="E8218" s="10" t="str">
        <f ca="1">_xlfn.IFNA((VLOOKUP(A8218,'Fats and Greases'!C:D,2,FALSE)), "")</f>
        <v/>
      </c>
      <c r="F8218" s="10" t="str">
        <f ca="1">_xlfn.IFNA((VLOOKUP(A8218,'Fats and Greases'!E:F,2,FALSE)), "")</f>
        <v/>
      </c>
      <c r="G8218" s="10" t="str">
        <f ca="1">_xlfn.IFNA((VLOOKUP(A8218,'Fats and Greases'!G:H,2,FALSE)), "")</f>
        <v/>
      </c>
      <c r="H8218" s="10" t="str">
        <f ca="1">_xlfn.IFNA((VLOOKUP(A8218,'Fats and Greases'!I:J,2,FALSE)), "")</f>
        <v/>
      </c>
      <c r="I8218" s="10" t="str">
        <f ca="1">_xlfn.IFNA((VLOOKUP(A8218,'Fats and Greases'!K:L,2,FALSE)), "")</f>
        <v/>
      </c>
      <c r="J8218" s="10" t="str">
        <f ca="1">_xlfn.IFNA((VLOOKUP(A8218,'Fats and Greases'!M:N,2,FALSE)), "")</f>
        <v/>
      </c>
      <c r="K8218" s="10" t="str">
        <f ca="1">_xlfn.IFNA((VLOOKUP($A8218,'Fats and Greases'!O:P,2,FALSE)), "")</f>
        <v/>
      </c>
      <c r="L8218" s="10" t="str">
        <f ca="1">_xlfn.IFNA((VLOOKUP($A8218,'Fats and Greases'!Q:R,2,FALSE)), "")</f>
        <v/>
      </c>
      <c r="M8218" s="10" t="str">
        <f ca="1">_xlfn.IFNA((VLOOKUP($A8218,'Fats and Greases'!S:T,2,FALSE)), "")</f>
        <v/>
      </c>
    </row>
    <row r="8219" spans="1:13" x14ac:dyDescent="0.2">
      <c r="A8219" s="18">
        <v>48289</v>
      </c>
      <c r="B8219" s="19">
        <f t="shared" si="256"/>
        <v>3</v>
      </c>
      <c r="C8219" s="19">
        <f t="shared" si="257"/>
        <v>2032</v>
      </c>
      <c r="D8219" s="10" t="str">
        <f ca="1">_xlfn.IFNA((VLOOKUP(A8219,'Fats and Greases'!A:B,2,FALSE)), "")</f>
        <v/>
      </c>
      <c r="E8219" s="10" t="str">
        <f ca="1">_xlfn.IFNA((VLOOKUP(A8219,'Fats and Greases'!C:D,2,FALSE)), "")</f>
        <v/>
      </c>
      <c r="F8219" s="10" t="str">
        <f ca="1">_xlfn.IFNA((VLOOKUP(A8219,'Fats and Greases'!E:F,2,FALSE)), "")</f>
        <v/>
      </c>
      <c r="G8219" s="10" t="str">
        <f ca="1">_xlfn.IFNA((VLOOKUP(A8219,'Fats and Greases'!G:H,2,FALSE)), "")</f>
        <v/>
      </c>
      <c r="H8219" s="10" t="str">
        <f ca="1">_xlfn.IFNA((VLOOKUP(A8219,'Fats and Greases'!I:J,2,FALSE)), "")</f>
        <v/>
      </c>
      <c r="I8219" s="10" t="str">
        <f ca="1">_xlfn.IFNA((VLOOKUP(A8219,'Fats and Greases'!K:L,2,FALSE)), "")</f>
        <v/>
      </c>
      <c r="J8219" s="10" t="str">
        <f ca="1">_xlfn.IFNA((VLOOKUP(A8219,'Fats and Greases'!M:N,2,FALSE)), "")</f>
        <v/>
      </c>
      <c r="K8219" s="10" t="str">
        <f ca="1">_xlfn.IFNA((VLOOKUP($A8219,'Fats and Greases'!O:P,2,FALSE)), "")</f>
        <v/>
      </c>
      <c r="L8219" s="10" t="str">
        <f ca="1">_xlfn.IFNA((VLOOKUP($A8219,'Fats and Greases'!Q:R,2,FALSE)), "")</f>
        <v/>
      </c>
      <c r="M8219" s="10" t="str">
        <f ca="1">_xlfn.IFNA((VLOOKUP($A8219,'Fats and Greases'!S:T,2,FALSE)), "")</f>
        <v/>
      </c>
    </row>
    <row r="8220" spans="1:13" x14ac:dyDescent="0.2">
      <c r="A8220" s="18">
        <v>48290</v>
      </c>
      <c r="B8220" s="19">
        <f t="shared" si="256"/>
        <v>3</v>
      </c>
      <c r="C8220" s="19">
        <f t="shared" si="257"/>
        <v>2032</v>
      </c>
      <c r="D8220" s="10" t="str">
        <f ca="1">_xlfn.IFNA((VLOOKUP(A8220,'Fats and Greases'!A:B,2,FALSE)), "")</f>
        <v/>
      </c>
      <c r="E8220" s="10" t="str">
        <f ca="1">_xlfn.IFNA((VLOOKUP(A8220,'Fats and Greases'!C:D,2,FALSE)), "")</f>
        <v/>
      </c>
      <c r="F8220" s="10" t="str">
        <f ca="1">_xlfn.IFNA((VLOOKUP(A8220,'Fats and Greases'!E:F,2,FALSE)), "")</f>
        <v/>
      </c>
      <c r="G8220" s="10" t="str">
        <f ca="1">_xlfn.IFNA((VLOOKUP(A8220,'Fats and Greases'!G:H,2,FALSE)), "")</f>
        <v/>
      </c>
      <c r="H8220" s="10" t="str">
        <f ca="1">_xlfn.IFNA((VLOOKUP(A8220,'Fats and Greases'!I:J,2,FALSE)), "")</f>
        <v/>
      </c>
      <c r="I8220" s="10" t="str">
        <f ca="1">_xlfn.IFNA((VLOOKUP(A8220,'Fats and Greases'!K:L,2,FALSE)), "")</f>
        <v/>
      </c>
      <c r="J8220" s="10" t="str">
        <f ca="1">_xlfn.IFNA((VLOOKUP(A8220,'Fats and Greases'!M:N,2,FALSE)), "")</f>
        <v/>
      </c>
      <c r="K8220" s="10" t="str">
        <f ca="1">_xlfn.IFNA((VLOOKUP($A8220,'Fats and Greases'!O:P,2,FALSE)), "")</f>
        <v/>
      </c>
      <c r="L8220" s="10" t="str">
        <f ca="1">_xlfn.IFNA((VLOOKUP($A8220,'Fats and Greases'!Q:R,2,FALSE)), "")</f>
        <v/>
      </c>
      <c r="M8220" s="10" t="str">
        <f ca="1">_xlfn.IFNA((VLOOKUP($A8220,'Fats and Greases'!S:T,2,FALSE)), "")</f>
        <v/>
      </c>
    </row>
    <row r="8221" spans="1:13" x14ac:dyDescent="0.2">
      <c r="A8221" s="18">
        <v>48291</v>
      </c>
      <c r="B8221" s="19">
        <f t="shared" si="256"/>
        <v>3</v>
      </c>
      <c r="C8221" s="19">
        <f t="shared" si="257"/>
        <v>2032</v>
      </c>
      <c r="D8221" s="10" t="str">
        <f ca="1">_xlfn.IFNA((VLOOKUP(A8221,'Fats and Greases'!A:B,2,FALSE)), "")</f>
        <v/>
      </c>
      <c r="E8221" s="10" t="str">
        <f ca="1">_xlfn.IFNA((VLOOKUP(A8221,'Fats and Greases'!C:D,2,FALSE)), "")</f>
        <v/>
      </c>
      <c r="F8221" s="10" t="str">
        <f ca="1">_xlfn.IFNA((VLOOKUP(A8221,'Fats and Greases'!E:F,2,FALSE)), "")</f>
        <v/>
      </c>
      <c r="G8221" s="10" t="str">
        <f ca="1">_xlfn.IFNA((VLOOKUP(A8221,'Fats and Greases'!G:H,2,FALSE)), "")</f>
        <v/>
      </c>
      <c r="H8221" s="10" t="str">
        <f ca="1">_xlfn.IFNA((VLOOKUP(A8221,'Fats and Greases'!I:J,2,FALSE)), "")</f>
        <v/>
      </c>
      <c r="I8221" s="10" t="str">
        <f ca="1">_xlfn.IFNA((VLOOKUP(A8221,'Fats and Greases'!K:L,2,FALSE)), "")</f>
        <v/>
      </c>
      <c r="J8221" s="10" t="str">
        <f ca="1">_xlfn.IFNA((VLOOKUP(A8221,'Fats and Greases'!M:N,2,FALSE)), "")</f>
        <v/>
      </c>
      <c r="K8221" s="10" t="str">
        <f ca="1">_xlfn.IFNA((VLOOKUP($A8221,'Fats and Greases'!O:P,2,FALSE)), "")</f>
        <v/>
      </c>
      <c r="L8221" s="10" t="str">
        <f ca="1">_xlfn.IFNA((VLOOKUP($A8221,'Fats and Greases'!Q:R,2,FALSE)), "")</f>
        <v/>
      </c>
      <c r="M8221" s="10" t="str">
        <f ca="1">_xlfn.IFNA((VLOOKUP($A8221,'Fats and Greases'!S:T,2,FALSE)), "")</f>
        <v/>
      </c>
    </row>
    <row r="8222" spans="1:13" x14ac:dyDescent="0.2">
      <c r="A8222" s="18">
        <v>48292</v>
      </c>
      <c r="B8222" s="19">
        <f t="shared" si="256"/>
        <v>3</v>
      </c>
      <c r="C8222" s="19">
        <f t="shared" si="257"/>
        <v>2032</v>
      </c>
      <c r="D8222" s="10" t="str">
        <f ca="1">_xlfn.IFNA((VLOOKUP(A8222,'Fats and Greases'!A:B,2,FALSE)), "")</f>
        <v/>
      </c>
      <c r="E8222" s="10" t="str">
        <f ca="1">_xlfn.IFNA((VLOOKUP(A8222,'Fats and Greases'!C:D,2,FALSE)), "")</f>
        <v/>
      </c>
      <c r="F8222" s="10" t="str">
        <f ca="1">_xlfn.IFNA((VLOOKUP(A8222,'Fats and Greases'!E:F,2,FALSE)), "")</f>
        <v/>
      </c>
      <c r="G8222" s="10" t="str">
        <f ca="1">_xlfn.IFNA((VLOOKUP(A8222,'Fats and Greases'!G:H,2,FALSE)), "")</f>
        <v/>
      </c>
      <c r="H8222" s="10" t="str">
        <f ca="1">_xlfn.IFNA((VLOOKUP(A8222,'Fats and Greases'!I:J,2,FALSE)), "")</f>
        <v/>
      </c>
      <c r="I8222" s="10" t="str">
        <f ca="1">_xlfn.IFNA((VLOOKUP(A8222,'Fats and Greases'!K:L,2,FALSE)), "")</f>
        <v/>
      </c>
      <c r="J8222" s="10" t="str">
        <f ca="1">_xlfn.IFNA((VLOOKUP(A8222,'Fats and Greases'!M:N,2,FALSE)), "")</f>
        <v/>
      </c>
      <c r="K8222" s="10" t="str">
        <f ca="1">_xlfn.IFNA((VLOOKUP($A8222,'Fats and Greases'!O:P,2,FALSE)), "")</f>
        <v/>
      </c>
      <c r="L8222" s="10" t="str">
        <f ca="1">_xlfn.IFNA((VLOOKUP($A8222,'Fats and Greases'!Q:R,2,FALSE)), "")</f>
        <v/>
      </c>
      <c r="M8222" s="10" t="str">
        <f ca="1">_xlfn.IFNA((VLOOKUP($A8222,'Fats and Greases'!S:T,2,FALSE)), "")</f>
        <v/>
      </c>
    </row>
    <row r="8223" spans="1:13" x14ac:dyDescent="0.2">
      <c r="A8223" s="18">
        <v>48295</v>
      </c>
      <c r="B8223" s="19">
        <f t="shared" si="256"/>
        <v>3</v>
      </c>
      <c r="C8223" s="19">
        <f t="shared" si="257"/>
        <v>2032</v>
      </c>
      <c r="D8223" s="10" t="str">
        <f ca="1">_xlfn.IFNA((VLOOKUP(A8223,'Fats and Greases'!A:B,2,FALSE)), "")</f>
        <v/>
      </c>
      <c r="E8223" s="10" t="str">
        <f ca="1">_xlfn.IFNA((VLOOKUP(A8223,'Fats and Greases'!C:D,2,FALSE)), "")</f>
        <v/>
      </c>
      <c r="F8223" s="10" t="str">
        <f ca="1">_xlfn.IFNA((VLOOKUP(A8223,'Fats and Greases'!E:F,2,FALSE)), "")</f>
        <v/>
      </c>
      <c r="G8223" s="10" t="str">
        <f ca="1">_xlfn.IFNA((VLOOKUP(A8223,'Fats and Greases'!G:H,2,FALSE)), "")</f>
        <v/>
      </c>
      <c r="H8223" s="10" t="str">
        <f ca="1">_xlfn.IFNA((VLOOKUP(A8223,'Fats and Greases'!I:J,2,FALSE)), "")</f>
        <v/>
      </c>
      <c r="I8223" s="10" t="str">
        <f ca="1">_xlfn.IFNA((VLOOKUP(A8223,'Fats and Greases'!K:L,2,FALSE)), "")</f>
        <v/>
      </c>
      <c r="J8223" s="10" t="str">
        <f ca="1">_xlfn.IFNA((VLOOKUP(A8223,'Fats and Greases'!M:N,2,FALSE)), "")</f>
        <v/>
      </c>
      <c r="K8223" s="10" t="str">
        <f ca="1">_xlfn.IFNA((VLOOKUP($A8223,'Fats and Greases'!O:P,2,FALSE)), "")</f>
        <v/>
      </c>
      <c r="L8223" s="10" t="str">
        <f ca="1">_xlfn.IFNA((VLOOKUP($A8223,'Fats and Greases'!Q:R,2,FALSE)), "")</f>
        <v/>
      </c>
      <c r="M8223" s="10" t="str">
        <f ca="1">_xlfn.IFNA((VLOOKUP($A8223,'Fats and Greases'!S:T,2,FALSE)), "")</f>
        <v/>
      </c>
    </row>
    <row r="8224" spans="1:13" x14ac:dyDescent="0.2">
      <c r="A8224" s="18">
        <v>48296</v>
      </c>
      <c r="B8224" s="19">
        <f t="shared" si="256"/>
        <v>3</v>
      </c>
      <c r="C8224" s="19">
        <f t="shared" si="257"/>
        <v>2032</v>
      </c>
      <c r="D8224" s="10" t="str">
        <f ca="1">_xlfn.IFNA((VLOOKUP(A8224,'Fats and Greases'!A:B,2,FALSE)), "")</f>
        <v/>
      </c>
      <c r="E8224" s="10" t="str">
        <f ca="1">_xlfn.IFNA((VLOOKUP(A8224,'Fats and Greases'!C:D,2,FALSE)), "")</f>
        <v/>
      </c>
      <c r="F8224" s="10" t="str">
        <f ca="1">_xlfn.IFNA((VLOOKUP(A8224,'Fats and Greases'!E:F,2,FALSE)), "")</f>
        <v/>
      </c>
      <c r="G8224" s="10" t="str">
        <f ca="1">_xlfn.IFNA((VLOOKUP(A8224,'Fats and Greases'!G:H,2,FALSE)), "")</f>
        <v/>
      </c>
      <c r="H8224" s="10" t="str">
        <f ca="1">_xlfn.IFNA((VLOOKUP(A8224,'Fats and Greases'!I:J,2,FALSE)), "")</f>
        <v/>
      </c>
      <c r="I8224" s="10" t="str">
        <f ca="1">_xlfn.IFNA((VLOOKUP(A8224,'Fats and Greases'!K:L,2,FALSE)), "")</f>
        <v/>
      </c>
      <c r="J8224" s="10" t="str">
        <f ca="1">_xlfn.IFNA((VLOOKUP(A8224,'Fats and Greases'!M:N,2,FALSE)), "")</f>
        <v/>
      </c>
      <c r="K8224" s="10" t="str">
        <f ca="1">_xlfn.IFNA((VLOOKUP($A8224,'Fats and Greases'!O:P,2,FALSE)), "")</f>
        <v/>
      </c>
      <c r="L8224" s="10" t="str">
        <f ca="1">_xlfn.IFNA((VLOOKUP($A8224,'Fats and Greases'!Q:R,2,FALSE)), "")</f>
        <v/>
      </c>
      <c r="M8224" s="10" t="str">
        <f ca="1">_xlfn.IFNA((VLOOKUP($A8224,'Fats and Greases'!S:T,2,FALSE)), "")</f>
        <v/>
      </c>
    </row>
    <row r="8225" spans="1:13" x14ac:dyDescent="0.2">
      <c r="A8225" s="18">
        <v>48297</v>
      </c>
      <c r="B8225" s="19">
        <f t="shared" si="256"/>
        <v>3</v>
      </c>
      <c r="C8225" s="19">
        <f t="shared" si="257"/>
        <v>2032</v>
      </c>
      <c r="D8225" s="10" t="str">
        <f ca="1">_xlfn.IFNA((VLOOKUP(A8225,'Fats and Greases'!A:B,2,FALSE)), "")</f>
        <v/>
      </c>
      <c r="E8225" s="10" t="str">
        <f ca="1">_xlfn.IFNA((VLOOKUP(A8225,'Fats and Greases'!C:D,2,FALSE)), "")</f>
        <v/>
      </c>
      <c r="F8225" s="10" t="str">
        <f ca="1">_xlfn.IFNA((VLOOKUP(A8225,'Fats and Greases'!E:F,2,FALSE)), "")</f>
        <v/>
      </c>
      <c r="G8225" s="10" t="str">
        <f ca="1">_xlfn.IFNA((VLOOKUP(A8225,'Fats and Greases'!G:H,2,FALSE)), "")</f>
        <v/>
      </c>
      <c r="H8225" s="10" t="str">
        <f ca="1">_xlfn.IFNA((VLOOKUP(A8225,'Fats and Greases'!I:J,2,FALSE)), "")</f>
        <v/>
      </c>
      <c r="I8225" s="10" t="str">
        <f ca="1">_xlfn.IFNA((VLOOKUP(A8225,'Fats and Greases'!K:L,2,FALSE)), "")</f>
        <v/>
      </c>
      <c r="J8225" s="10" t="str">
        <f ca="1">_xlfn.IFNA((VLOOKUP(A8225,'Fats and Greases'!M:N,2,FALSE)), "")</f>
        <v/>
      </c>
      <c r="K8225" s="10" t="str">
        <f ca="1">_xlfn.IFNA((VLOOKUP($A8225,'Fats and Greases'!O:P,2,FALSE)), "")</f>
        <v/>
      </c>
      <c r="L8225" s="10" t="str">
        <f ca="1">_xlfn.IFNA((VLOOKUP($A8225,'Fats and Greases'!Q:R,2,FALSE)), "")</f>
        <v/>
      </c>
      <c r="M8225" s="10" t="str">
        <f ca="1">_xlfn.IFNA((VLOOKUP($A8225,'Fats and Greases'!S:T,2,FALSE)), "")</f>
        <v/>
      </c>
    </row>
    <row r="8226" spans="1:13" x14ac:dyDescent="0.2">
      <c r="A8226" s="18">
        <v>48298</v>
      </c>
      <c r="B8226" s="19">
        <f t="shared" si="256"/>
        <v>3</v>
      </c>
      <c r="C8226" s="19">
        <f t="shared" si="257"/>
        <v>2032</v>
      </c>
      <c r="D8226" s="10" t="str">
        <f ca="1">_xlfn.IFNA((VLOOKUP(A8226,'Fats and Greases'!A:B,2,FALSE)), "")</f>
        <v/>
      </c>
      <c r="E8226" s="10" t="str">
        <f ca="1">_xlfn.IFNA((VLOOKUP(A8226,'Fats and Greases'!C:D,2,FALSE)), "")</f>
        <v/>
      </c>
      <c r="F8226" s="10" t="str">
        <f ca="1">_xlfn.IFNA((VLOOKUP(A8226,'Fats and Greases'!E:F,2,FALSE)), "")</f>
        <v/>
      </c>
      <c r="G8226" s="10" t="str">
        <f ca="1">_xlfn.IFNA((VLOOKUP(A8226,'Fats and Greases'!G:H,2,FALSE)), "")</f>
        <v/>
      </c>
      <c r="H8226" s="10" t="str">
        <f ca="1">_xlfn.IFNA((VLOOKUP(A8226,'Fats and Greases'!I:J,2,FALSE)), "")</f>
        <v/>
      </c>
      <c r="I8226" s="10" t="str">
        <f ca="1">_xlfn.IFNA((VLOOKUP(A8226,'Fats and Greases'!K:L,2,FALSE)), "")</f>
        <v/>
      </c>
      <c r="J8226" s="10" t="str">
        <f ca="1">_xlfn.IFNA((VLOOKUP(A8226,'Fats and Greases'!M:N,2,FALSE)), "")</f>
        <v/>
      </c>
      <c r="K8226" s="10" t="str">
        <f ca="1">_xlfn.IFNA((VLOOKUP($A8226,'Fats and Greases'!O:P,2,FALSE)), "")</f>
        <v/>
      </c>
      <c r="L8226" s="10" t="str">
        <f ca="1">_xlfn.IFNA((VLOOKUP($A8226,'Fats and Greases'!Q:R,2,FALSE)), "")</f>
        <v/>
      </c>
      <c r="M8226" s="10" t="str">
        <f ca="1">_xlfn.IFNA((VLOOKUP($A8226,'Fats and Greases'!S:T,2,FALSE)), "")</f>
        <v/>
      </c>
    </row>
    <row r="8227" spans="1:13" x14ac:dyDescent="0.2">
      <c r="A8227" s="18">
        <v>48299</v>
      </c>
      <c r="B8227" s="19">
        <f t="shared" si="256"/>
        <v>3</v>
      </c>
      <c r="C8227" s="19">
        <f t="shared" si="257"/>
        <v>2032</v>
      </c>
      <c r="D8227" s="10" t="str">
        <f ca="1">_xlfn.IFNA((VLOOKUP(A8227,'Fats and Greases'!A:B,2,FALSE)), "")</f>
        <v/>
      </c>
      <c r="E8227" s="10" t="str">
        <f ca="1">_xlfn.IFNA((VLOOKUP(A8227,'Fats and Greases'!C:D,2,FALSE)), "")</f>
        <v/>
      </c>
      <c r="F8227" s="10" t="str">
        <f ca="1">_xlfn.IFNA((VLOOKUP(A8227,'Fats and Greases'!E:F,2,FALSE)), "")</f>
        <v/>
      </c>
      <c r="G8227" s="10" t="str">
        <f ca="1">_xlfn.IFNA((VLOOKUP(A8227,'Fats and Greases'!G:H,2,FALSE)), "")</f>
        <v/>
      </c>
      <c r="H8227" s="10" t="str">
        <f ca="1">_xlfn.IFNA((VLOOKUP(A8227,'Fats and Greases'!I:J,2,FALSE)), "")</f>
        <v/>
      </c>
      <c r="I8227" s="10" t="str">
        <f ca="1">_xlfn.IFNA((VLOOKUP(A8227,'Fats and Greases'!K:L,2,FALSE)), "")</f>
        <v/>
      </c>
      <c r="J8227" s="10" t="str">
        <f ca="1">_xlfn.IFNA((VLOOKUP(A8227,'Fats and Greases'!M:N,2,FALSE)), "")</f>
        <v/>
      </c>
      <c r="K8227" s="10" t="str">
        <f ca="1">_xlfn.IFNA((VLOOKUP($A8227,'Fats and Greases'!O:P,2,FALSE)), "")</f>
        <v/>
      </c>
      <c r="L8227" s="10" t="str">
        <f ca="1">_xlfn.IFNA((VLOOKUP($A8227,'Fats and Greases'!Q:R,2,FALSE)), "")</f>
        <v/>
      </c>
      <c r="M8227" s="10" t="str">
        <f ca="1">_xlfn.IFNA((VLOOKUP($A8227,'Fats and Greases'!S:T,2,FALSE)), "")</f>
        <v/>
      </c>
    </row>
    <row r="8228" spans="1:13" x14ac:dyDescent="0.2">
      <c r="A8228" s="18">
        <v>48302</v>
      </c>
      <c r="B8228" s="19">
        <f t="shared" si="256"/>
        <v>3</v>
      </c>
      <c r="C8228" s="19">
        <f t="shared" si="257"/>
        <v>2032</v>
      </c>
      <c r="D8228" s="10" t="str">
        <f ca="1">_xlfn.IFNA((VLOOKUP(A8228,'Fats and Greases'!A:B,2,FALSE)), "")</f>
        <v/>
      </c>
      <c r="E8228" s="10" t="str">
        <f ca="1">_xlfn.IFNA((VLOOKUP(A8228,'Fats and Greases'!C:D,2,FALSE)), "")</f>
        <v/>
      </c>
      <c r="F8228" s="10" t="str">
        <f ca="1">_xlfn.IFNA((VLOOKUP(A8228,'Fats and Greases'!E:F,2,FALSE)), "")</f>
        <v/>
      </c>
      <c r="G8228" s="10" t="str">
        <f ca="1">_xlfn.IFNA((VLOOKUP(A8228,'Fats and Greases'!G:H,2,FALSE)), "")</f>
        <v/>
      </c>
      <c r="H8228" s="10" t="str">
        <f ca="1">_xlfn.IFNA((VLOOKUP(A8228,'Fats and Greases'!I:J,2,FALSE)), "")</f>
        <v/>
      </c>
      <c r="I8228" s="10" t="str">
        <f ca="1">_xlfn.IFNA((VLOOKUP(A8228,'Fats and Greases'!K:L,2,FALSE)), "")</f>
        <v/>
      </c>
      <c r="J8228" s="10" t="str">
        <f ca="1">_xlfn.IFNA((VLOOKUP(A8228,'Fats and Greases'!M:N,2,FALSE)), "")</f>
        <v/>
      </c>
      <c r="K8228" s="10" t="str">
        <f ca="1">_xlfn.IFNA((VLOOKUP($A8228,'Fats and Greases'!O:P,2,FALSE)), "")</f>
        <v/>
      </c>
      <c r="L8228" s="10" t="str">
        <f ca="1">_xlfn.IFNA((VLOOKUP($A8228,'Fats and Greases'!Q:R,2,FALSE)), "")</f>
        <v/>
      </c>
      <c r="M8228" s="10" t="str">
        <f ca="1">_xlfn.IFNA((VLOOKUP($A8228,'Fats and Greases'!S:T,2,FALSE)), "")</f>
        <v/>
      </c>
    </row>
    <row r="8229" spans="1:13" x14ac:dyDescent="0.2">
      <c r="A8229" s="18">
        <v>48303</v>
      </c>
      <c r="B8229" s="19">
        <f t="shared" si="256"/>
        <v>3</v>
      </c>
      <c r="C8229" s="19">
        <f t="shared" si="257"/>
        <v>2032</v>
      </c>
      <c r="D8229" s="10" t="str">
        <f ca="1">_xlfn.IFNA((VLOOKUP(A8229,'Fats and Greases'!A:B,2,FALSE)), "")</f>
        <v/>
      </c>
      <c r="E8229" s="10" t="str">
        <f ca="1">_xlfn.IFNA((VLOOKUP(A8229,'Fats and Greases'!C:D,2,FALSE)), "")</f>
        <v/>
      </c>
      <c r="F8229" s="10" t="str">
        <f ca="1">_xlfn.IFNA((VLOOKUP(A8229,'Fats and Greases'!E:F,2,FALSE)), "")</f>
        <v/>
      </c>
      <c r="G8229" s="10" t="str">
        <f ca="1">_xlfn.IFNA((VLOOKUP(A8229,'Fats and Greases'!G:H,2,FALSE)), "")</f>
        <v/>
      </c>
      <c r="H8229" s="10" t="str">
        <f ca="1">_xlfn.IFNA((VLOOKUP(A8229,'Fats and Greases'!I:J,2,FALSE)), "")</f>
        <v/>
      </c>
      <c r="I8229" s="10" t="str">
        <f ca="1">_xlfn.IFNA((VLOOKUP(A8229,'Fats and Greases'!K:L,2,FALSE)), "")</f>
        <v/>
      </c>
      <c r="J8229" s="10" t="str">
        <f ca="1">_xlfn.IFNA((VLOOKUP(A8229,'Fats and Greases'!M:N,2,FALSE)), "")</f>
        <v/>
      </c>
      <c r="K8229" s="10" t="str">
        <f ca="1">_xlfn.IFNA((VLOOKUP($A8229,'Fats and Greases'!O:P,2,FALSE)), "")</f>
        <v/>
      </c>
      <c r="L8229" s="10" t="str">
        <f ca="1">_xlfn.IFNA((VLOOKUP($A8229,'Fats and Greases'!Q:R,2,FALSE)), "")</f>
        <v/>
      </c>
      <c r="M8229" s="10" t="str">
        <f ca="1">_xlfn.IFNA((VLOOKUP($A8229,'Fats and Greases'!S:T,2,FALSE)), "")</f>
        <v/>
      </c>
    </row>
    <row r="8230" spans="1:13" x14ac:dyDescent="0.2">
      <c r="A8230" s="18">
        <v>48304</v>
      </c>
      <c r="B8230" s="19">
        <f t="shared" si="256"/>
        <v>3</v>
      </c>
      <c r="C8230" s="19">
        <f t="shared" si="257"/>
        <v>2032</v>
      </c>
      <c r="D8230" s="10" t="str">
        <f ca="1">_xlfn.IFNA((VLOOKUP(A8230,'Fats and Greases'!A:B,2,FALSE)), "")</f>
        <v/>
      </c>
      <c r="E8230" s="10" t="str">
        <f ca="1">_xlfn.IFNA((VLOOKUP(A8230,'Fats and Greases'!C:D,2,FALSE)), "")</f>
        <v/>
      </c>
      <c r="F8230" s="10" t="str">
        <f ca="1">_xlfn.IFNA((VLOOKUP(A8230,'Fats and Greases'!E:F,2,FALSE)), "")</f>
        <v/>
      </c>
      <c r="G8230" s="10" t="str">
        <f ca="1">_xlfn.IFNA((VLOOKUP(A8230,'Fats and Greases'!G:H,2,FALSE)), "")</f>
        <v/>
      </c>
      <c r="H8230" s="10" t="str">
        <f ca="1">_xlfn.IFNA((VLOOKUP(A8230,'Fats and Greases'!I:J,2,FALSE)), "")</f>
        <v/>
      </c>
      <c r="I8230" s="10" t="str">
        <f ca="1">_xlfn.IFNA((VLOOKUP(A8230,'Fats and Greases'!K:L,2,FALSE)), "")</f>
        <v/>
      </c>
      <c r="J8230" s="10" t="str">
        <f ca="1">_xlfn.IFNA((VLOOKUP(A8230,'Fats and Greases'!M:N,2,FALSE)), "")</f>
        <v/>
      </c>
      <c r="K8230" s="10" t="str">
        <f ca="1">_xlfn.IFNA((VLOOKUP($A8230,'Fats and Greases'!O:P,2,FALSE)), "")</f>
        <v/>
      </c>
      <c r="L8230" s="10" t="str">
        <f ca="1">_xlfn.IFNA((VLOOKUP($A8230,'Fats and Greases'!Q:R,2,FALSE)), "")</f>
        <v/>
      </c>
      <c r="M8230" s="10" t="str">
        <f ca="1">_xlfn.IFNA((VLOOKUP($A8230,'Fats and Greases'!S:T,2,FALSE)), "")</f>
        <v/>
      </c>
    </row>
    <row r="8231" spans="1:13" x14ac:dyDescent="0.2">
      <c r="A8231" s="18">
        <v>48305</v>
      </c>
      <c r="B8231" s="19">
        <f t="shared" si="256"/>
        <v>4</v>
      </c>
      <c r="C8231" s="19">
        <f t="shared" si="257"/>
        <v>2032</v>
      </c>
      <c r="D8231" s="10" t="str">
        <f ca="1">_xlfn.IFNA((VLOOKUP(A8231,'Fats and Greases'!A:B,2,FALSE)), "")</f>
        <v/>
      </c>
      <c r="E8231" s="10" t="str">
        <f ca="1">_xlfn.IFNA((VLOOKUP(A8231,'Fats and Greases'!C:D,2,FALSE)), "")</f>
        <v/>
      </c>
      <c r="F8231" s="10" t="str">
        <f ca="1">_xlfn.IFNA((VLOOKUP(A8231,'Fats and Greases'!E:F,2,FALSE)), "")</f>
        <v/>
      </c>
      <c r="G8231" s="10" t="str">
        <f ca="1">_xlfn.IFNA((VLOOKUP(A8231,'Fats and Greases'!G:H,2,FALSE)), "")</f>
        <v/>
      </c>
      <c r="H8231" s="10" t="str">
        <f ca="1">_xlfn.IFNA((VLOOKUP(A8231,'Fats and Greases'!I:J,2,FALSE)), "")</f>
        <v/>
      </c>
      <c r="I8231" s="10" t="str">
        <f ca="1">_xlfn.IFNA((VLOOKUP(A8231,'Fats and Greases'!K:L,2,FALSE)), "")</f>
        <v/>
      </c>
      <c r="J8231" s="10" t="str">
        <f ca="1">_xlfn.IFNA((VLOOKUP(A8231,'Fats and Greases'!M:N,2,FALSE)), "")</f>
        <v/>
      </c>
      <c r="K8231" s="10" t="str">
        <f ca="1">_xlfn.IFNA((VLOOKUP($A8231,'Fats and Greases'!O:P,2,FALSE)), "")</f>
        <v/>
      </c>
      <c r="L8231" s="10" t="str">
        <f ca="1">_xlfn.IFNA((VLOOKUP($A8231,'Fats and Greases'!Q:R,2,FALSE)), "")</f>
        <v/>
      </c>
      <c r="M8231" s="10" t="str">
        <f ca="1">_xlfn.IFNA((VLOOKUP($A8231,'Fats and Greases'!S:T,2,FALSE)), "")</f>
        <v/>
      </c>
    </row>
    <row r="8232" spans="1:13" x14ac:dyDescent="0.2">
      <c r="A8232" s="18">
        <v>48306</v>
      </c>
      <c r="B8232" s="19">
        <f t="shared" si="256"/>
        <v>4</v>
      </c>
      <c r="C8232" s="19">
        <f t="shared" si="257"/>
        <v>2032</v>
      </c>
      <c r="D8232" s="10" t="str">
        <f ca="1">_xlfn.IFNA((VLOOKUP(A8232,'Fats and Greases'!A:B,2,FALSE)), "")</f>
        <v/>
      </c>
      <c r="E8232" s="10" t="str">
        <f ca="1">_xlfn.IFNA((VLOOKUP(A8232,'Fats and Greases'!C:D,2,FALSE)), "")</f>
        <v/>
      </c>
      <c r="F8232" s="10" t="str">
        <f ca="1">_xlfn.IFNA((VLOOKUP(A8232,'Fats and Greases'!E:F,2,FALSE)), "")</f>
        <v/>
      </c>
      <c r="G8232" s="10" t="str">
        <f ca="1">_xlfn.IFNA((VLOOKUP(A8232,'Fats and Greases'!G:H,2,FALSE)), "")</f>
        <v/>
      </c>
      <c r="H8232" s="10" t="str">
        <f ca="1">_xlfn.IFNA((VLOOKUP(A8232,'Fats and Greases'!I:J,2,FALSE)), "")</f>
        <v/>
      </c>
      <c r="I8232" s="10" t="str">
        <f ca="1">_xlfn.IFNA((VLOOKUP(A8232,'Fats and Greases'!K:L,2,FALSE)), "")</f>
        <v/>
      </c>
      <c r="J8232" s="10" t="str">
        <f ca="1">_xlfn.IFNA((VLOOKUP(A8232,'Fats and Greases'!M:N,2,FALSE)), "")</f>
        <v/>
      </c>
      <c r="K8232" s="10" t="str">
        <f ca="1">_xlfn.IFNA((VLOOKUP($A8232,'Fats and Greases'!O:P,2,FALSE)), "")</f>
        <v/>
      </c>
      <c r="L8232" s="10" t="str">
        <f ca="1">_xlfn.IFNA((VLOOKUP($A8232,'Fats and Greases'!Q:R,2,FALSE)), "")</f>
        <v/>
      </c>
      <c r="M8232" s="10" t="str">
        <f ca="1">_xlfn.IFNA((VLOOKUP($A8232,'Fats and Greases'!S:T,2,FALSE)), "")</f>
        <v/>
      </c>
    </row>
    <row r="8233" spans="1:13" x14ac:dyDescent="0.2">
      <c r="A8233" s="18">
        <v>48309</v>
      </c>
      <c r="B8233" s="19">
        <f t="shared" si="256"/>
        <v>4</v>
      </c>
      <c r="C8233" s="19">
        <f t="shared" si="257"/>
        <v>2032</v>
      </c>
      <c r="D8233" s="10" t="str">
        <f ca="1">_xlfn.IFNA((VLOOKUP(A8233,'Fats and Greases'!A:B,2,FALSE)), "")</f>
        <v/>
      </c>
      <c r="E8233" s="10" t="str">
        <f ca="1">_xlfn.IFNA((VLOOKUP(A8233,'Fats and Greases'!C:D,2,FALSE)), "")</f>
        <v/>
      </c>
      <c r="F8233" s="10" t="str">
        <f ca="1">_xlfn.IFNA((VLOOKUP(A8233,'Fats and Greases'!E:F,2,FALSE)), "")</f>
        <v/>
      </c>
      <c r="G8233" s="10" t="str">
        <f ca="1">_xlfn.IFNA((VLOOKUP(A8233,'Fats and Greases'!G:H,2,FALSE)), "")</f>
        <v/>
      </c>
      <c r="H8233" s="10" t="str">
        <f ca="1">_xlfn.IFNA((VLOOKUP(A8233,'Fats and Greases'!I:J,2,FALSE)), "")</f>
        <v/>
      </c>
      <c r="I8233" s="10" t="str">
        <f ca="1">_xlfn.IFNA((VLOOKUP(A8233,'Fats and Greases'!K:L,2,FALSE)), "")</f>
        <v/>
      </c>
      <c r="J8233" s="10" t="str">
        <f ca="1">_xlfn.IFNA((VLOOKUP(A8233,'Fats and Greases'!M:N,2,FALSE)), "")</f>
        <v/>
      </c>
      <c r="K8233" s="10" t="str">
        <f ca="1">_xlfn.IFNA((VLOOKUP($A8233,'Fats and Greases'!O:P,2,FALSE)), "")</f>
        <v/>
      </c>
      <c r="L8233" s="10" t="str">
        <f ca="1">_xlfn.IFNA((VLOOKUP($A8233,'Fats and Greases'!Q:R,2,FALSE)), "")</f>
        <v/>
      </c>
      <c r="M8233" s="10" t="str">
        <f ca="1">_xlfn.IFNA((VLOOKUP($A8233,'Fats and Greases'!S:T,2,FALSE)), "")</f>
        <v/>
      </c>
    </row>
    <row r="8234" spans="1:13" x14ac:dyDescent="0.2">
      <c r="A8234" s="18">
        <v>48310</v>
      </c>
      <c r="B8234" s="19">
        <f t="shared" si="256"/>
        <v>4</v>
      </c>
      <c r="C8234" s="19">
        <f t="shared" si="257"/>
        <v>2032</v>
      </c>
      <c r="D8234" s="10" t="str">
        <f ca="1">_xlfn.IFNA((VLOOKUP(A8234,'Fats and Greases'!A:B,2,FALSE)), "")</f>
        <v/>
      </c>
      <c r="E8234" s="10" t="str">
        <f ca="1">_xlfn.IFNA((VLOOKUP(A8234,'Fats and Greases'!C:D,2,FALSE)), "")</f>
        <v/>
      </c>
      <c r="F8234" s="10" t="str">
        <f ca="1">_xlfn.IFNA((VLOOKUP(A8234,'Fats and Greases'!E:F,2,FALSE)), "")</f>
        <v/>
      </c>
      <c r="G8234" s="10" t="str">
        <f ca="1">_xlfn.IFNA((VLOOKUP(A8234,'Fats and Greases'!G:H,2,FALSE)), "")</f>
        <v/>
      </c>
      <c r="H8234" s="10" t="str">
        <f ca="1">_xlfn.IFNA((VLOOKUP(A8234,'Fats and Greases'!I:J,2,FALSE)), "")</f>
        <v/>
      </c>
      <c r="I8234" s="10" t="str">
        <f ca="1">_xlfn.IFNA((VLOOKUP(A8234,'Fats and Greases'!K:L,2,FALSE)), "")</f>
        <v/>
      </c>
      <c r="J8234" s="10" t="str">
        <f ca="1">_xlfn.IFNA((VLOOKUP(A8234,'Fats and Greases'!M:N,2,FALSE)), "")</f>
        <v/>
      </c>
      <c r="K8234" s="10" t="str">
        <f ca="1">_xlfn.IFNA((VLOOKUP($A8234,'Fats and Greases'!O:P,2,FALSE)), "")</f>
        <v/>
      </c>
      <c r="L8234" s="10" t="str">
        <f ca="1">_xlfn.IFNA((VLOOKUP($A8234,'Fats and Greases'!Q:R,2,FALSE)), "")</f>
        <v/>
      </c>
      <c r="M8234" s="10" t="str">
        <f ca="1">_xlfn.IFNA((VLOOKUP($A8234,'Fats and Greases'!S:T,2,FALSE)), "")</f>
        <v/>
      </c>
    </row>
    <row r="8235" spans="1:13" x14ac:dyDescent="0.2">
      <c r="A8235" s="18">
        <v>48311</v>
      </c>
      <c r="B8235" s="19">
        <f t="shared" si="256"/>
        <v>4</v>
      </c>
      <c r="C8235" s="19">
        <f t="shared" si="257"/>
        <v>2032</v>
      </c>
      <c r="D8235" s="10" t="str">
        <f ca="1">_xlfn.IFNA((VLOOKUP(A8235,'Fats and Greases'!A:B,2,FALSE)), "")</f>
        <v/>
      </c>
      <c r="E8235" s="10" t="str">
        <f ca="1">_xlfn.IFNA((VLOOKUP(A8235,'Fats and Greases'!C:D,2,FALSE)), "")</f>
        <v/>
      </c>
      <c r="F8235" s="10" t="str">
        <f ca="1">_xlfn.IFNA((VLOOKUP(A8235,'Fats and Greases'!E:F,2,FALSE)), "")</f>
        <v/>
      </c>
      <c r="G8235" s="10" t="str">
        <f ca="1">_xlfn.IFNA((VLOOKUP(A8235,'Fats and Greases'!G:H,2,FALSE)), "")</f>
        <v/>
      </c>
      <c r="H8235" s="10" t="str">
        <f ca="1">_xlfn.IFNA((VLOOKUP(A8235,'Fats and Greases'!I:J,2,FALSE)), "")</f>
        <v/>
      </c>
      <c r="I8235" s="10" t="str">
        <f ca="1">_xlfn.IFNA((VLOOKUP(A8235,'Fats and Greases'!K:L,2,FALSE)), "")</f>
        <v/>
      </c>
      <c r="J8235" s="10" t="str">
        <f ca="1">_xlfn.IFNA((VLOOKUP(A8235,'Fats and Greases'!M:N,2,FALSE)), "")</f>
        <v/>
      </c>
      <c r="K8235" s="10" t="str">
        <f ca="1">_xlfn.IFNA((VLOOKUP($A8235,'Fats and Greases'!O:P,2,FALSE)), "")</f>
        <v/>
      </c>
      <c r="L8235" s="10" t="str">
        <f ca="1">_xlfn.IFNA((VLOOKUP($A8235,'Fats and Greases'!Q:R,2,FALSE)), "")</f>
        <v/>
      </c>
      <c r="M8235" s="10" t="str">
        <f ca="1">_xlfn.IFNA((VLOOKUP($A8235,'Fats and Greases'!S:T,2,FALSE)), "")</f>
        <v/>
      </c>
    </row>
    <row r="8236" spans="1:13" x14ac:dyDescent="0.2">
      <c r="A8236" s="18">
        <v>48312</v>
      </c>
      <c r="B8236" s="19">
        <f t="shared" si="256"/>
        <v>4</v>
      </c>
      <c r="C8236" s="19">
        <f t="shared" si="257"/>
        <v>2032</v>
      </c>
      <c r="D8236" s="10" t="str">
        <f ca="1">_xlfn.IFNA((VLOOKUP(A8236,'Fats and Greases'!A:B,2,FALSE)), "")</f>
        <v/>
      </c>
      <c r="E8236" s="10" t="str">
        <f ca="1">_xlfn.IFNA((VLOOKUP(A8236,'Fats and Greases'!C:D,2,FALSE)), "")</f>
        <v/>
      </c>
      <c r="F8236" s="10" t="str">
        <f ca="1">_xlfn.IFNA((VLOOKUP(A8236,'Fats and Greases'!E:F,2,FALSE)), "")</f>
        <v/>
      </c>
      <c r="G8236" s="10" t="str">
        <f ca="1">_xlfn.IFNA((VLOOKUP(A8236,'Fats and Greases'!G:H,2,FALSE)), "")</f>
        <v/>
      </c>
      <c r="H8236" s="10" t="str">
        <f ca="1">_xlfn.IFNA((VLOOKUP(A8236,'Fats and Greases'!I:J,2,FALSE)), "")</f>
        <v/>
      </c>
      <c r="I8236" s="10" t="str">
        <f ca="1">_xlfn.IFNA((VLOOKUP(A8236,'Fats and Greases'!K:L,2,FALSE)), "")</f>
        <v/>
      </c>
      <c r="J8236" s="10" t="str">
        <f ca="1">_xlfn.IFNA((VLOOKUP(A8236,'Fats and Greases'!M:N,2,FALSE)), "")</f>
        <v/>
      </c>
      <c r="K8236" s="10" t="str">
        <f ca="1">_xlfn.IFNA((VLOOKUP($A8236,'Fats and Greases'!O:P,2,FALSE)), "")</f>
        <v/>
      </c>
      <c r="L8236" s="10" t="str">
        <f ca="1">_xlfn.IFNA((VLOOKUP($A8236,'Fats and Greases'!Q:R,2,FALSE)), "")</f>
        <v/>
      </c>
      <c r="M8236" s="10" t="str">
        <f ca="1">_xlfn.IFNA((VLOOKUP($A8236,'Fats and Greases'!S:T,2,FALSE)), "")</f>
        <v/>
      </c>
    </row>
    <row r="8237" spans="1:13" x14ac:dyDescent="0.2">
      <c r="A8237" s="18">
        <v>48313</v>
      </c>
      <c r="B8237" s="19">
        <f t="shared" si="256"/>
        <v>4</v>
      </c>
      <c r="C8237" s="19">
        <f t="shared" si="257"/>
        <v>2032</v>
      </c>
      <c r="D8237" s="10" t="str">
        <f ca="1">_xlfn.IFNA((VLOOKUP(A8237,'Fats and Greases'!A:B,2,FALSE)), "")</f>
        <v/>
      </c>
      <c r="E8237" s="10" t="str">
        <f ca="1">_xlfn.IFNA((VLOOKUP(A8237,'Fats and Greases'!C:D,2,FALSE)), "")</f>
        <v/>
      </c>
      <c r="F8237" s="10" t="str">
        <f ca="1">_xlfn.IFNA((VLOOKUP(A8237,'Fats and Greases'!E:F,2,FALSE)), "")</f>
        <v/>
      </c>
      <c r="G8237" s="10" t="str">
        <f ca="1">_xlfn.IFNA((VLOOKUP(A8237,'Fats and Greases'!G:H,2,FALSE)), "")</f>
        <v/>
      </c>
      <c r="H8237" s="10" t="str">
        <f ca="1">_xlfn.IFNA((VLOOKUP(A8237,'Fats and Greases'!I:J,2,FALSE)), "")</f>
        <v/>
      </c>
      <c r="I8237" s="10" t="str">
        <f ca="1">_xlfn.IFNA((VLOOKUP(A8237,'Fats and Greases'!K:L,2,FALSE)), "")</f>
        <v/>
      </c>
      <c r="J8237" s="10" t="str">
        <f ca="1">_xlfn.IFNA((VLOOKUP(A8237,'Fats and Greases'!M:N,2,FALSE)), "")</f>
        <v/>
      </c>
      <c r="K8237" s="10" t="str">
        <f ca="1">_xlfn.IFNA((VLOOKUP($A8237,'Fats and Greases'!O:P,2,FALSE)), "")</f>
        <v/>
      </c>
      <c r="L8237" s="10" t="str">
        <f ca="1">_xlfn.IFNA((VLOOKUP($A8237,'Fats and Greases'!Q:R,2,FALSE)), "")</f>
        <v/>
      </c>
      <c r="M8237" s="10" t="str">
        <f ca="1">_xlfn.IFNA((VLOOKUP($A8237,'Fats and Greases'!S:T,2,FALSE)), "")</f>
        <v/>
      </c>
    </row>
    <row r="8238" spans="1:13" x14ac:dyDescent="0.2">
      <c r="A8238" s="18">
        <v>48316</v>
      </c>
      <c r="B8238" s="19">
        <f t="shared" si="256"/>
        <v>4</v>
      </c>
      <c r="C8238" s="19">
        <f t="shared" si="257"/>
        <v>2032</v>
      </c>
      <c r="D8238" s="10" t="str">
        <f ca="1">_xlfn.IFNA((VLOOKUP(A8238,'Fats and Greases'!A:B,2,FALSE)), "")</f>
        <v/>
      </c>
      <c r="E8238" s="10" t="str">
        <f ca="1">_xlfn.IFNA((VLOOKUP(A8238,'Fats and Greases'!C:D,2,FALSE)), "")</f>
        <v/>
      </c>
      <c r="F8238" s="10" t="str">
        <f ca="1">_xlfn.IFNA((VLOOKUP(A8238,'Fats and Greases'!E:F,2,FALSE)), "")</f>
        <v/>
      </c>
      <c r="G8238" s="10" t="str">
        <f ca="1">_xlfn.IFNA((VLOOKUP(A8238,'Fats and Greases'!G:H,2,FALSE)), "")</f>
        <v/>
      </c>
      <c r="H8238" s="10" t="str">
        <f ca="1">_xlfn.IFNA((VLOOKUP(A8238,'Fats and Greases'!I:J,2,FALSE)), "")</f>
        <v/>
      </c>
      <c r="I8238" s="10" t="str">
        <f ca="1">_xlfn.IFNA((VLOOKUP(A8238,'Fats and Greases'!K:L,2,FALSE)), "")</f>
        <v/>
      </c>
      <c r="J8238" s="10" t="str">
        <f ca="1">_xlfn.IFNA((VLOOKUP(A8238,'Fats and Greases'!M:N,2,FALSE)), "")</f>
        <v/>
      </c>
      <c r="K8238" s="10" t="str">
        <f ca="1">_xlfn.IFNA((VLOOKUP($A8238,'Fats and Greases'!O:P,2,FALSE)), "")</f>
        <v/>
      </c>
      <c r="L8238" s="10" t="str">
        <f ca="1">_xlfn.IFNA((VLOOKUP($A8238,'Fats and Greases'!Q:R,2,FALSE)), "")</f>
        <v/>
      </c>
      <c r="M8238" s="10" t="str">
        <f ca="1">_xlfn.IFNA((VLOOKUP($A8238,'Fats and Greases'!S:T,2,FALSE)), "")</f>
        <v/>
      </c>
    </row>
    <row r="8239" spans="1:13" x14ac:dyDescent="0.2">
      <c r="A8239" s="18">
        <v>48317</v>
      </c>
      <c r="B8239" s="19">
        <f t="shared" si="256"/>
        <v>4</v>
      </c>
      <c r="C8239" s="19">
        <f t="shared" si="257"/>
        <v>2032</v>
      </c>
      <c r="D8239" s="10" t="str">
        <f ca="1">_xlfn.IFNA((VLOOKUP(A8239,'Fats and Greases'!A:B,2,FALSE)), "")</f>
        <v/>
      </c>
      <c r="E8239" s="10" t="str">
        <f ca="1">_xlfn.IFNA((VLOOKUP(A8239,'Fats and Greases'!C:D,2,FALSE)), "")</f>
        <v/>
      </c>
      <c r="F8239" s="10" t="str">
        <f ca="1">_xlfn.IFNA((VLOOKUP(A8239,'Fats and Greases'!E:F,2,FALSE)), "")</f>
        <v/>
      </c>
      <c r="G8239" s="10" t="str">
        <f ca="1">_xlfn.IFNA((VLOOKUP(A8239,'Fats and Greases'!G:H,2,FALSE)), "")</f>
        <v/>
      </c>
      <c r="H8239" s="10" t="str">
        <f ca="1">_xlfn.IFNA((VLOOKUP(A8239,'Fats and Greases'!I:J,2,FALSE)), "")</f>
        <v/>
      </c>
      <c r="I8239" s="10" t="str">
        <f ca="1">_xlfn.IFNA((VLOOKUP(A8239,'Fats and Greases'!K:L,2,FALSE)), "")</f>
        <v/>
      </c>
      <c r="J8239" s="10" t="str">
        <f ca="1">_xlfn.IFNA((VLOOKUP(A8239,'Fats and Greases'!M:N,2,FALSE)), "")</f>
        <v/>
      </c>
      <c r="K8239" s="10" t="str">
        <f ca="1">_xlfn.IFNA((VLOOKUP($A8239,'Fats and Greases'!O:P,2,FALSE)), "")</f>
        <v/>
      </c>
      <c r="L8239" s="10" t="str">
        <f ca="1">_xlfn.IFNA((VLOOKUP($A8239,'Fats and Greases'!Q:R,2,FALSE)), "")</f>
        <v/>
      </c>
      <c r="M8239" s="10" t="str">
        <f ca="1">_xlfn.IFNA((VLOOKUP($A8239,'Fats and Greases'!S:T,2,FALSE)), "")</f>
        <v/>
      </c>
    </row>
    <row r="8240" spans="1:13" x14ac:dyDescent="0.2">
      <c r="A8240" s="18">
        <v>48318</v>
      </c>
      <c r="B8240" s="19">
        <f t="shared" si="256"/>
        <v>4</v>
      </c>
      <c r="C8240" s="19">
        <f t="shared" si="257"/>
        <v>2032</v>
      </c>
      <c r="D8240" s="10" t="str">
        <f ca="1">_xlfn.IFNA((VLOOKUP(A8240,'Fats and Greases'!A:B,2,FALSE)), "")</f>
        <v/>
      </c>
      <c r="E8240" s="10" t="str">
        <f ca="1">_xlfn.IFNA((VLOOKUP(A8240,'Fats and Greases'!C:D,2,FALSE)), "")</f>
        <v/>
      </c>
      <c r="F8240" s="10" t="str">
        <f ca="1">_xlfn.IFNA((VLOOKUP(A8240,'Fats and Greases'!E:F,2,FALSE)), "")</f>
        <v/>
      </c>
      <c r="G8240" s="10" t="str">
        <f ca="1">_xlfn.IFNA((VLOOKUP(A8240,'Fats and Greases'!G:H,2,FALSE)), "")</f>
        <v/>
      </c>
      <c r="H8240" s="10" t="str">
        <f ca="1">_xlfn.IFNA((VLOOKUP(A8240,'Fats and Greases'!I:J,2,FALSE)), "")</f>
        <v/>
      </c>
      <c r="I8240" s="10" t="str">
        <f ca="1">_xlfn.IFNA((VLOOKUP(A8240,'Fats and Greases'!K:L,2,FALSE)), "")</f>
        <v/>
      </c>
      <c r="J8240" s="10" t="str">
        <f ca="1">_xlfn.IFNA((VLOOKUP(A8240,'Fats and Greases'!M:N,2,FALSE)), "")</f>
        <v/>
      </c>
      <c r="K8240" s="10" t="str">
        <f ca="1">_xlfn.IFNA((VLOOKUP($A8240,'Fats and Greases'!O:P,2,FALSE)), "")</f>
        <v/>
      </c>
      <c r="L8240" s="10" t="str">
        <f ca="1">_xlfn.IFNA((VLOOKUP($A8240,'Fats and Greases'!Q:R,2,FALSE)), "")</f>
        <v/>
      </c>
      <c r="M8240" s="10" t="str">
        <f ca="1">_xlfn.IFNA((VLOOKUP($A8240,'Fats and Greases'!S:T,2,FALSE)), "")</f>
        <v/>
      </c>
    </row>
    <row r="8241" spans="1:13" x14ac:dyDescent="0.2">
      <c r="A8241" s="18">
        <v>48319</v>
      </c>
      <c r="B8241" s="19">
        <f t="shared" si="256"/>
        <v>4</v>
      </c>
      <c r="C8241" s="19">
        <f t="shared" si="257"/>
        <v>2032</v>
      </c>
      <c r="D8241" s="10" t="str">
        <f ca="1">_xlfn.IFNA((VLOOKUP(A8241,'Fats and Greases'!A:B,2,FALSE)), "")</f>
        <v/>
      </c>
      <c r="E8241" s="10" t="str">
        <f ca="1">_xlfn.IFNA((VLOOKUP(A8241,'Fats and Greases'!C:D,2,FALSE)), "")</f>
        <v/>
      </c>
      <c r="F8241" s="10" t="str">
        <f ca="1">_xlfn.IFNA((VLOOKUP(A8241,'Fats and Greases'!E:F,2,FALSE)), "")</f>
        <v/>
      </c>
      <c r="G8241" s="10" t="str">
        <f ca="1">_xlfn.IFNA((VLOOKUP(A8241,'Fats and Greases'!G:H,2,FALSE)), "")</f>
        <v/>
      </c>
      <c r="H8241" s="10" t="str">
        <f ca="1">_xlfn.IFNA((VLOOKUP(A8241,'Fats and Greases'!I:J,2,FALSE)), "")</f>
        <v/>
      </c>
      <c r="I8241" s="10" t="str">
        <f ca="1">_xlfn.IFNA((VLOOKUP(A8241,'Fats and Greases'!K:L,2,FALSE)), "")</f>
        <v/>
      </c>
      <c r="J8241" s="10" t="str">
        <f ca="1">_xlfn.IFNA((VLOOKUP(A8241,'Fats and Greases'!M:N,2,FALSE)), "")</f>
        <v/>
      </c>
      <c r="K8241" s="10" t="str">
        <f ca="1">_xlfn.IFNA((VLOOKUP($A8241,'Fats and Greases'!O:P,2,FALSE)), "")</f>
        <v/>
      </c>
      <c r="L8241" s="10" t="str">
        <f ca="1">_xlfn.IFNA((VLOOKUP($A8241,'Fats and Greases'!Q:R,2,FALSE)), "")</f>
        <v/>
      </c>
      <c r="M8241" s="10" t="str">
        <f ca="1">_xlfn.IFNA((VLOOKUP($A8241,'Fats and Greases'!S:T,2,FALSE)), "")</f>
        <v/>
      </c>
    </row>
    <row r="8242" spans="1:13" x14ac:dyDescent="0.2">
      <c r="A8242" s="18">
        <v>48320</v>
      </c>
      <c r="B8242" s="19">
        <f t="shared" si="256"/>
        <v>4</v>
      </c>
      <c r="C8242" s="19">
        <f t="shared" si="257"/>
        <v>2032</v>
      </c>
      <c r="D8242" s="10" t="str">
        <f ca="1">_xlfn.IFNA((VLOOKUP(A8242,'Fats and Greases'!A:B,2,FALSE)), "")</f>
        <v/>
      </c>
      <c r="E8242" s="10" t="str">
        <f ca="1">_xlfn.IFNA((VLOOKUP(A8242,'Fats and Greases'!C:D,2,FALSE)), "")</f>
        <v/>
      </c>
      <c r="F8242" s="10" t="str">
        <f ca="1">_xlfn.IFNA((VLOOKUP(A8242,'Fats and Greases'!E:F,2,FALSE)), "")</f>
        <v/>
      </c>
      <c r="G8242" s="10" t="str">
        <f ca="1">_xlfn.IFNA((VLOOKUP(A8242,'Fats and Greases'!G:H,2,FALSE)), "")</f>
        <v/>
      </c>
      <c r="H8242" s="10" t="str">
        <f ca="1">_xlfn.IFNA((VLOOKUP(A8242,'Fats and Greases'!I:J,2,FALSE)), "")</f>
        <v/>
      </c>
      <c r="I8242" s="10" t="str">
        <f ca="1">_xlfn.IFNA((VLOOKUP(A8242,'Fats and Greases'!K:L,2,FALSE)), "")</f>
        <v/>
      </c>
      <c r="J8242" s="10" t="str">
        <f ca="1">_xlfn.IFNA((VLOOKUP(A8242,'Fats and Greases'!M:N,2,FALSE)), "")</f>
        <v/>
      </c>
      <c r="K8242" s="10" t="str">
        <f ca="1">_xlfn.IFNA((VLOOKUP($A8242,'Fats and Greases'!O:P,2,FALSE)), "")</f>
        <v/>
      </c>
      <c r="L8242" s="10" t="str">
        <f ca="1">_xlfn.IFNA((VLOOKUP($A8242,'Fats and Greases'!Q:R,2,FALSE)), "")</f>
        <v/>
      </c>
      <c r="M8242" s="10" t="str">
        <f ca="1">_xlfn.IFNA((VLOOKUP($A8242,'Fats and Greases'!S:T,2,FALSE)), "")</f>
        <v/>
      </c>
    </row>
    <row r="8243" spans="1:13" x14ac:dyDescent="0.2">
      <c r="A8243" s="18">
        <v>48323</v>
      </c>
      <c r="B8243" s="19">
        <f t="shared" si="256"/>
        <v>4</v>
      </c>
      <c r="C8243" s="19">
        <f t="shared" si="257"/>
        <v>2032</v>
      </c>
      <c r="D8243" s="10" t="str">
        <f ca="1">_xlfn.IFNA((VLOOKUP(A8243,'Fats and Greases'!A:B,2,FALSE)), "")</f>
        <v/>
      </c>
      <c r="E8243" s="10" t="str">
        <f ca="1">_xlfn.IFNA((VLOOKUP(A8243,'Fats and Greases'!C:D,2,FALSE)), "")</f>
        <v/>
      </c>
      <c r="F8243" s="10" t="str">
        <f ca="1">_xlfn.IFNA((VLOOKUP(A8243,'Fats and Greases'!E:F,2,FALSE)), "")</f>
        <v/>
      </c>
      <c r="G8243" s="10" t="str">
        <f ca="1">_xlfn.IFNA((VLOOKUP(A8243,'Fats and Greases'!G:H,2,FALSE)), "")</f>
        <v/>
      </c>
      <c r="H8243" s="10" t="str">
        <f ca="1">_xlfn.IFNA((VLOOKUP(A8243,'Fats and Greases'!I:J,2,FALSE)), "")</f>
        <v/>
      </c>
      <c r="I8243" s="10" t="str">
        <f ca="1">_xlfn.IFNA((VLOOKUP(A8243,'Fats and Greases'!K:L,2,FALSE)), "")</f>
        <v/>
      </c>
      <c r="J8243" s="10" t="str">
        <f ca="1">_xlfn.IFNA((VLOOKUP(A8243,'Fats and Greases'!M:N,2,FALSE)), "")</f>
        <v/>
      </c>
      <c r="K8243" s="10" t="str">
        <f ca="1">_xlfn.IFNA((VLOOKUP($A8243,'Fats and Greases'!O:P,2,FALSE)), "")</f>
        <v/>
      </c>
      <c r="L8243" s="10" t="str">
        <f ca="1">_xlfn.IFNA((VLOOKUP($A8243,'Fats and Greases'!Q:R,2,FALSE)), "")</f>
        <v/>
      </c>
      <c r="M8243" s="10" t="str">
        <f ca="1">_xlfn.IFNA((VLOOKUP($A8243,'Fats and Greases'!S:T,2,FALSE)), "")</f>
        <v/>
      </c>
    </row>
    <row r="8244" spans="1:13" x14ac:dyDescent="0.2">
      <c r="A8244" s="18">
        <v>48324</v>
      </c>
      <c r="B8244" s="19">
        <f t="shared" si="256"/>
        <v>4</v>
      </c>
      <c r="C8244" s="19">
        <f t="shared" si="257"/>
        <v>2032</v>
      </c>
      <c r="D8244" s="10" t="str">
        <f ca="1">_xlfn.IFNA((VLOOKUP(A8244,'Fats and Greases'!A:B,2,FALSE)), "")</f>
        <v/>
      </c>
      <c r="E8244" s="10" t="str">
        <f ca="1">_xlfn.IFNA((VLOOKUP(A8244,'Fats and Greases'!C:D,2,FALSE)), "")</f>
        <v/>
      </c>
      <c r="F8244" s="10" t="str">
        <f ca="1">_xlfn.IFNA((VLOOKUP(A8244,'Fats and Greases'!E:F,2,FALSE)), "")</f>
        <v/>
      </c>
      <c r="G8244" s="10" t="str">
        <f ca="1">_xlfn.IFNA((VLOOKUP(A8244,'Fats and Greases'!G:H,2,FALSE)), "")</f>
        <v/>
      </c>
      <c r="H8244" s="10" t="str">
        <f ca="1">_xlfn.IFNA((VLOOKUP(A8244,'Fats and Greases'!I:J,2,FALSE)), "")</f>
        <v/>
      </c>
      <c r="I8244" s="10" t="str">
        <f ca="1">_xlfn.IFNA((VLOOKUP(A8244,'Fats and Greases'!K:L,2,FALSE)), "")</f>
        <v/>
      </c>
      <c r="J8244" s="10" t="str">
        <f ca="1">_xlfn.IFNA((VLOOKUP(A8244,'Fats and Greases'!M:N,2,FALSE)), "")</f>
        <v/>
      </c>
      <c r="K8244" s="10" t="str">
        <f ca="1">_xlfn.IFNA((VLOOKUP($A8244,'Fats and Greases'!O:P,2,FALSE)), "")</f>
        <v/>
      </c>
      <c r="L8244" s="10" t="str">
        <f ca="1">_xlfn.IFNA((VLOOKUP($A8244,'Fats and Greases'!Q:R,2,FALSE)), "")</f>
        <v/>
      </c>
      <c r="M8244" s="10" t="str">
        <f ca="1">_xlfn.IFNA((VLOOKUP($A8244,'Fats and Greases'!S:T,2,FALSE)), "")</f>
        <v/>
      </c>
    </row>
    <row r="8245" spans="1:13" x14ac:dyDescent="0.2">
      <c r="A8245" s="18">
        <v>48325</v>
      </c>
      <c r="B8245" s="19">
        <f t="shared" si="256"/>
        <v>4</v>
      </c>
      <c r="C8245" s="19">
        <f t="shared" si="257"/>
        <v>2032</v>
      </c>
      <c r="D8245" s="10" t="str">
        <f ca="1">_xlfn.IFNA((VLOOKUP(A8245,'Fats and Greases'!A:B,2,FALSE)), "")</f>
        <v/>
      </c>
      <c r="E8245" s="10" t="str">
        <f ca="1">_xlfn.IFNA((VLOOKUP(A8245,'Fats and Greases'!C:D,2,FALSE)), "")</f>
        <v/>
      </c>
      <c r="F8245" s="10" t="str">
        <f ca="1">_xlfn.IFNA((VLOOKUP(A8245,'Fats and Greases'!E:F,2,FALSE)), "")</f>
        <v/>
      </c>
      <c r="G8245" s="10" t="str">
        <f ca="1">_xlfn.IFNA((VLOOKUP(A8245,'Fats and Greases'!G:H,2,FALSE)), "")</f>
        <v/>
      </c>
      <c r="H8245" s="10" t="str">
        <f ca="1">_xlfn.IFNA((VLOOKUP(A8245,'Fats and Greases'!I:J,2,FALSE)), "")</f>
        <v/>
      </c>
      <c r="I8245" s="10" t="str">
        <f ca="1">_xlfn.IFNA((VLOOKUP(A8245,'Fats and Greases'!K:L,2,FALSE)), "")</f>
        <v/>
      </c>
      <c r="J8245" s="10" t="str">
        <f ca="1">_xlfn.IFNA((VLOOKUP(A8245,'Fats and Greases'!M:N,2,FALSE)), "")</f>
        <v/>
      </c>
      <c r="K8245" s="10" t="str">
        <f ca="1">_xlfn.IFNA((VLOOKUP($A8245,'Fats and Greases'!O:P,2,FALSE)), "")</f>
        <v/>
      </c>
      <c r="L8245" s="10" t="str">
        <f ca="1">_xlfn.IFNA((VLOOKUP($A8245,'Fats and Greases'!Q:R,2,FALSE)), "")</f>
        <v/>
      </c>
      <c r="M8245" s="10" t="str">
        <f ca="1">_xlfn.IFNA((VLOOKUP($A8245,'Fats and Greases'!S:T,2,FALSE)), "")</f>
        <v/>
      </c>
    </row>
    <row r="8246" spans="1:13" x14ac:dyDescent="0.2">
      <c r="A8246" s="18">
        <v>48326</v>
      </c>
      <c r="B8246" s="19">
        <f t="shared" si="256"/>
        <v>4</v>
      </c>
      <c r="C8246" s="19">
        <f t="shared" si="257"/>
        <v>2032</v>
      </c>
      <c r="D8246" s="10" t="str">
        <f ca="1">_xlfn.IFNA((VLOOKUP(A8246,'Fats and Greases'!A:B,2,FALSE)), "")</f>
        <v/>
      </c>
      <c r="E8246" s="10" t="str">
        <f ca="1">_xlfn.IFNA((VLOOKUP(A8246,'Fats and Greases'!C:D,2,FALSE)), "")</f>
        <v/>
      </c>
      <c r="F8246" s="10" t="str">
        <f ca="1">_xlfn.IFNA((VLOOKUP(A8246,'Fats and Greases'!E:F,2,FALSE)), "")</f>
        <v/>
      </c>
      <c r="G8246" s="10" t="str">
        <f ca="1">_xlfn.IFNA((VLOOKUP(A8246,'Fats and Greases'!G:H,2,FALSE)), "")</f>
        <v/>
      </c>
      <c r="H8246" s="10" t="str">
        <f ca="1">_xlfn.IFNA((VLOOKUP(A8246,'Fats and Greases'!I:J,2,FALSE)), "")</f>
        <v/>
      </c>
      <c r="I8246" s="10" t="str">
        <f ca="1">_xlfn.IFNA((VLOOKUP(A8246,'Fats and Greases'!K:L,2,FALSE)), "")</f>
        <v/>
      </c>
      <c r="J8246" s="10" t="str">
        <f ca="1">_xlfn.IFNA((VLOOKUP(A8246,'Fats and Greases'!M:N,2,FALSE)), "")</f>
        <v/>
      </c>
      <c r="K8246" s="10" t="str">
        <f ca="1">_xlfn.IFNA((VLOOKUP($A8246,'Fats and Greases'!O:P,2,FALSE)), "")</f>
        <v/>
      </c>
      <c r="L8246" s="10" t="str">
        <f ca="1">_xlfn.IFNA((VLOOKUP($A8246,'Fats and Greases'!Q:R,2,FALSE)), "")</f>
        <v/>
      </c>
      <c r="M8246" s="10" t="str">
        <f ca="1">_xlfn.IFNA((VLOOKUP($A8246,'Fats and Greases'!S:T,2,FALSE)), "")</f>
        <v/>
      </c>
    </row>
    <row r="8247" spans="1:13" x14ac:dyDescent="0.2">
      <c r="A8247" s="18">
        <v>48327</v>
      </c>
      <c r="B8247" s="19">
        <f t="shared" si="256"/>
        <v>4</v>
      </c>
      <c r="C8247" s="19">
        <f t="shared" si="257"/>
        <v>2032</v>
      </c>
      <c r="D8247" s="10" t="str">
        <f ca="1">_xlfn.IFNA((VLOOKUP(A8247,'Fats and Greases'!A:B,2,FALSE)), "")</f>
        <v/>
      </c>
      <c r="E8247" s="10" t="str">
        <f ca="1">_xlfn.IFNA((VLOOKUP(A8247,'Fats and Greases'!C:D,2,FALSE)), "")</f>
        <v/>
      </c>
      <c r="F8247" s="10" t="str">
        <f ca="1">_xlfn.IFNA((VLOOKUP(A8247,'Fats and Greases'!E:F,2,FALSE)), "")</f>
        <v/>
      </c>
      <c r="G8247" s="10" t="str">
        <f ca="1">_xlfn.IFNA((VLOOKUP(A8247,'Fats and Greases'!G:H,2,FALSE)), "")</f>
        <v/>
      </c>
      <c r="H8247" s="10" t="str">
        <f ca="1">_xlfn.IFNA((VLOOKUP(A8247,'Fats and Greases'!I:J,2,FALSE)), "")</f>
        <v/>
      </c>
      <c r="I8247" s="10" t="str">
        <f ca="1">_xlfn.IFNA((VLOOKUP(A8247,'Fats and Greases'!K:L,2,FALSE)), "")</f>
        <v/>
      </c>
      <c r="J8247" s="10" t="str">
        <f ca="1">_xlfn.IFNA((VLOOKUP(A8247,'Fats and Greases'!M:N,2,FALSE)), "")</f>
        <v/>
      </c>
      <c r="K8247" s="10" t="str">
        <f ca="1">_xlfn.IFNA((VLOOKUP($A8247,'Fats and Greases'!O:P,2,FALSE)), "")</f>
        <v/>
      </c>
      <c r="L8247" s="10" t="str">
        <f ca="1">_xlfn.IFNA((VLOOKUP($A8247,'Fats and Greases'!Q:R,2,FALSE)), "")</f>
        <v/>
      </c>
      <c r="M8247" s="10" t="str">
        <f ca="1">_xlfn.IFNA((VLOOKUP($A8247,'Fats and Greases'!S:T,2,FALSE)), "")</f>
        <v/>
      </c>
    </row>
    <row r="8248" spans="1:13" x14ac:dyDescent="0.2">
      <c r="A8248" s="18">
        <v>48330</v>
      </c>
      <c r="B8248" s="19">
        <f t="shared" si="256"/>
        <v>4</v>
      </c>
      <c r="C8248" s="19">
        <f t="shared" si="257"/>
        <v>2032</v>
      </c>
      <c r="D8248" s="10" t="str">
        <f ca="1">_xlfn.IFNA((VLOOKUP(A8248,'Fats and Greases'!A:B,2,FALSE)), "")</f>
        <v/>
      </c>
      <c r="E8248" s="10" t="str">
        <f ca="1">_xlfn.IFNA((VLOOKUP(A8248,'Fats and Greases'!C:D,2,FALSE)), "")</f>
        <v/>
      </c>
      <c r="F8248" s="10" t="str">
        <f ca="1">_xlfn.IFNA((VLOOKUP(A8248,'Fats and Greases'!E:F,2,FALSE)), "")</f>
        <v/>
      </c>
      <c r="G8248" s="10" t="str">
        <f ca="1">_xlfn.IFNA((VLOOKUP(A8248,'Fats and Greases'!G:H,2,FALSE)), "")</f>
        <v/>
      </c>
      <c r="H8248" s="10" t="str">
        <f ca="1">_xlfn.IFNA((VLOOKUP(A8248,'Fats and Greases'!I:J,2,FALSE)), "")</f>
        <v/>
      </c>
      <c r="I8248" s="10" t="str">
        <f ca="1">_xlfn.IFNA((VLOOKUP(A8248,'Fats and Greases'!K:L,2,FALSE)), "")</f>
        <v/>
      </c>
      <c r="J8248" s="10" t="str">
        <f ca="1">_xlfn.IFNA((VLOOKUP(A8248,'Fats and Greases'!M:N,2,FALSE)), "")</f>
        <v/>
      </c>
      <c r="K8248" s="10" t="str">
        <f ca="1">_xlfn.IFNA((VLOOKUP($A8248,'Fats and Greases'!O:P,2,FALSE)), "")</f>
        <v/>
      </c>
      <c r="L8248" s="10" t="str">
        <f ca="1">_xlfn.IFNA((VLOOKUP($A8248,'Fats and Greases'!Q:R,2,FALSE)), "")</f>
        <v/>
      </c>
      <c r="M8248" s="10" t="str">
        <f ca="1">_xlfn.IFNA((VLOOKUP($A8248,'Fats and Greases'!S:T,2,FALSE)), "")</f>
        <v/>
      </c>
    </row>
    <row r="8249" spans="1:13" x14ac:dyDescent="0.2">
      <c r="A8249" s="18">
        <v>48331</v>
      </c>
      <c r="B8249" s="19">
        <f t="shared" si="256"/>
        <v>4</v>
      </c>
      <c r="C8249" s="19">
        <f t="shared" si="257"/>
        <v>2032</v>
      </c>
      <c r="D8249" s="10" t="str">
        <f ca="1">_xlfn.IFNA((VLOOKUP(A8249,'Fats and Greases'!A:B,2,FALSE)), "")</f>
        <v/>
      </c>
      <c r="E8249" s="10" t="str">
        <f ca="1">_xlfn.IFNA((VLOOKUP(A8249,'Fats and Greases'!C:D,2,FALSE)), "")</f>
        <v/>
      </c>
      <c r="F8249" s="10" t="str">
        <f ca="1">_xlfn.IFNA((VLOOKUP(A8249,'Fats and Greases'!E:F,2,FALSE)), "")</f>
        <v/>
      </c>
      <c r="G8249" s="10" t="str">
        <f ca="1">_xlfn.IFNA((VLOOKUP(A8249,'Fats and Greases'!G:H,2,FALSE)), "")</f>
        <v/>
      </c>
      <c r="H8249" s="10" t="str">
        <f ca="1">_xlfn.IFNA((VLOOKUP(A8249,'Fats and Greases'!I:J,2,FALSE)), "")</f>
        <v/>
      </c>
      <c r="I8249" s="10" t="str">
        <f ca="1">_xlfn.IFNA((VLOOKUP(A8249,'Fats and Greases'!K:L,2,FALSE)), "")</f>
        <v/>
      </c>
      <c r="J8249" s="10" t="str">
        <f ca="1">_xlfn.IFNA((VLOOKUP(A8249,'Fats and Greases'!M:N,2,FALSE)), "")</f>
        <v/>
      </c>
      <c r="K8249" s="10" t="str">
        <f ca="1">_xlfn.IFNA((VLOOKUP($A8249,'Fats and Greases'!O:P,2,FALSE)), "")</f>
        <v/>
      </c>
      <c r="L8249" s="10" t="str">
        <f ca="1">_xlfn.IFNA((VLOOKUP($A8249,'Fats and Greases'!Q:R,2,FALSE)), "")</f>
        <v/>
      </c>
      <c r="M8249" s="10" t="str">
        <f ca="1">_xlfn.IFNA((VLOOKUP($A8249,'Fats and Greases'!S:T,2,FALSE)), "")</f>
        <v/>
      </c>
    </row>
    <row r="8250" spans="1:13" x14ac:dyDescent="0.2">
      <c r="A8250" s="18">
        <v>48332</v>
      </c>
      <c r="B8250" s="19">
        <f t="shared" si="256"/>
        <v>4</v>
      </c>
      <c r="C8250" s="19">
        <f t="shared" si="257"/>
        <v>2032</v>
      </c>
      <c r="D8250" s="10" t="str">
        <f ca="1">_xlfn.IFNA((VLOOKUP(A8250,'Fats and Greases'!A:B,2,FALSE)), "")</f>
        <v/>
      </c>
      <c r="E8250" s="10" t="str">
        <f ca="1">_xlfn.IFNA((VLOOKUP(A8250,'Fats and Greases'!C:D,2,FALSE)), "")</f>
        <v/>
      </c>
      <c r="F8250" s="10" t="str">
        <f ca="1">_xlfn.IFNA((VLOOKUP(A8250,'Fats and Greases'!E:F,2,FALSE)), "")</f>
        <v/>
      </c>
      <c r="G8250" s="10" t="str">
        <f ca="1">_xlfn.IFNA((VLOOKUP(A8250,'Fats and Greases'!G:H,2,FALSE)), "")</f>
        <v/>
      </c>
      <c r="H8250" s="10" t="str">
        <f ca="1">_xlfn.IFNA((VLOOKUP(A8250,'Fats and Greases'!I:J,2,FALSE)), "")</f>
        <v/>
      </c>
      <c r="I8250" s="10" t="str">
        <f ca="1">_xlfn.IFNA((VLOOKUP(A8250,'Fats and Greases'!K:L,2,FALSE)), "")</f>
        <v/>
      </c>
      <c r="J8250" s="10" t="str">
        <f ca="1">_xlfn.IFNA((VLOOKUP(A8250,'Fats and Greases'!M:N,2,FALSE)), "")</f>
        <v/>
      </c>
      <c r="K8250" s="10" t="str">
        <f ca="1">_xlfn.IFNA((VLOOKUP($A8250,'Fats and Greases'!O:P,2,FALSE)), "")</f>
        <v/>
      </c>
      <c r="L8250" s="10" t="str">
        <f ca="1">_xlfn.IFNA((VLOOKUP($A8250,'Fats and Greases'!Q:R,2,FALSE)), "")</f>
        <v/>
      </c>
      <c r="M8250" s="10" t="str">
        <f ca="1">_xlfn.IFNA((VLOOKUP($A8250,'Fats and Greases'!S:T,2,FALSE)), "")</f>
        <v/>
      </c>
    </row>
    <row r="8251" spans="1:13" x14ac:dyDescent="0.2">
      <c r="A8251" s="18">
        <v>48333</v>
      </c>
      <c r="B8251" s="19">
        <f t="shared" si="256"/>
        <v>4</v>
      </c>
      <c r="C8251" s="19">
        <f t="shared" si="257"/>
        <v>2032</v>
      </c>
      <c r="D8251" s="10" t="str">
        <f ca="1">_xlfn.IFNA((VLOOKUP(A8251,'Fats and Greases'!A:B,2,FALSE)), "")</f>
        <v/>
      </c>
      <c r="E8251" s="10" t="str">
        <f ca="1">_xlfn.IFNA((VLOOKUP(A8251,'Fats and Greases'!C:D,2,FALSE)), "")</f>
        <v/>
      </c>
      <c r="F8251" s="10" t="str">
        <f ca="1">_xlfn.IFNA((VLOOKUP(A8251,'Fats and Greases'!E:F,2,FALSE)), "")</f>
        <v/>
      </c>
      <c r="G8251" s="10" t="str">
        <f ca="1">_xlfn.IFNA((VLOOKUP(A8251,'Fats and Greases'!G:H,2,FALSE)), "")</f>
        <v/>
      </c>
      <c r="H8251" s="10" t="str">
        <f ca="1">_xlfn.IFNA((VLOOKUP(A8251,'Fats and Greases'!I:J,2,FALSE)), "")</f>
        <v/>
      </c>
      <c r="I8251" s="10" t="str">
        <f ca="1">_xlfn.IFNA((VLOOKUP(A8251,'Fats and Greases'!K:L,2,FALSE)), "")</f>
        <v/>
      </c>
      <c r="J8251" s="10" t="str">
        <f ca="1">_xlfn.IFNA((VLOOKUP(A8251,'Fats and Greases'!M:N,2,FALSE)), "")</f>
        <v/>
      </c>
      <c r="K8251" s="10" t="str">
        <f ca="1">_xlfn.IFNA((VLOOKUP($A8251,'Fats and Greases'!O:P,2,FALSE)), "")</f>
        <v/>
      </c>
      <c r="L8251" s="10" t="str">
        <f ca="1">_xlfn.IFNA((VLOOKUP($A8251,'Fats and Greases'!Q:R,2,FALSE)), "")</f>
        <v/>
      </c>
      <c r="M8251" s="10" t="str">
        <f ca="1">_xlfn.IFNA((VLOOKUP($A8251,'Fats and Greases'!S:T,2,FALSE)), "")</f>
        <v/>
      </c>
    </row>
    <row r="8252" spans="1:13" x14ac:dyDescent="0.2">
      <c r="A8252" s="18">
        <v>48334</v>
      </c>
      <c r="B8252" s="19">
        <f t="shared" si="256"/>
        <v>4</v>
      </c>
      <c r="C8252" s="19">
        <f t="shared" si="257"/>
        <v>2032</v>
      </c>
      <c r="D8252" s="10" t="str">
        <f ca="1">_xlfn.IFNA((VLOOKUP(A8252,'Fats and Greases'!A:B,2,FALSE)), "")</f>
        <v/>
      </c>
      <c r="E8252" s="10" t="str">
        <f ca="1">_xlfn.IFNA((VLOOKUP(A8252,'Fats and Greases'!C:D,2,FALSE)), "")</f>
        <v/>
      </c>
      <c r="F8252" s="10" t="str">
        <f ca="1">_xlfn.IFNA((VLOOKUP(A8252,'Fats and Greases'!E:F,2,FALSE)), "")</f>
        <v/>
      </c>
      <c r="G8252" s="10" t="str">
        <f ca="1">_xlfn.IFNA((VLOOKUP(A8252,'Fats and Greases'!G:H,2,FALSE)), "")</f>
        <v/>
      </c>
      <c r="H8252" s="10" t="str">
        <f ca="1">_xlfn.IFNA((VLOOKUP(A8252,'Fats and Greases'!I:J,2,FALSE)), "")</f>
        <v/>
      </c>
      <c r="I8252" s="10" t="str">
        <f ca="1">_xlfn.IFNA((VLOOKUP(A8252,'Fats and Greases'!K:L,2,FALSE)), "")</f>
        <v/>
      </c>
      <c r="J8252" s="10" t="str">
        <f ca="1">_xlfn.IFNA((VLOOKUP(A8252,'Fats and Greases'!M:N,2,FALSE)), "")</f>
        <v/>
      </c>
      <c r="K8252" s="10" t="str">
        <f ca="1">_xlfn.IFNA((VLOOKUP($A8252,'Fats and Greases'!O:P,2,FALSE)), "")</f>
        <v/>
      </c>
      <c r="L8252" s="10" t="str">
        <f ca="1">_xlfn.IFNA((VLOOKUP($A8252,'Fats and Greases'!Q:R,2,FALSE)), "")</f>
        <v/>
      </c>
      <c r="M8252" s="10" t="str">
        <f ca="1">_xlfn.IFNA((VLOOKUP($A8252,'Fats and Greases'!S:T,2,FALSE)), "")</f>
        <v/>
      </c>
    </row>
    <row r="8253" spans="1:13" x14ac:dyDescent="0.2">
      <c r="A8253" s="18">
        <v>48337</v>
      </c>
      <c r="B8253" s="19">
        <f t="shared" si="256"/>
        <v>5</v>
      </c>
      <c r="C8253" s="19">
        <f t="shared" si="257"/>
        <v>2032</v>
      </c>
      <c r="D8253" s="10" t="str">
        <f ca="1">_xlfn.IFNA((VLOOKUP(A8253,'Fats and Greases'!A:B,2,FALSE)), "")</f>
        <v/>
      </c>
      <c r="E8253" s="10" t="str">
        <f ca="1">_xlfn.IFNA((VLOOKUP(A8253,'Fats and Greases'!C:D,2,FALSE)), "")</f>
        <v/>
      </c>
      <c r="F8253" s="10" t="str">
        <f ca="1">_xlfn.IFNA((VLOOKUP(A8253,'Fats and Greases'!E:F,2,FALSE)), "")</f>
        <v/>
      </c>
      <c r="G8253" s="10" t="str">
        <f ca="1">_xlfn.IFNA((VLOOKUP(A8253,'Fats and Greases'!G:H,2,FALSE)), "")</f>
        <v/>
      </c>
      <c r="H8253" s="10" t="str">
        <f ca="1">_xlfn.IFNA((VLOOKUP(A8253,'Fats and Greases'!I:J,2,FALSE)), "")</f>
        <v/>
      </c>
      <c r="I8253" s="10" t="str">
        <f ca="1">_xlfn.IFNA((VLOOKUP(A8253,'Fats and Greases'!K:L,2,FALSE)), "")</f>
        <v/>
      </c>
      <c r="J8253" s="10" t="str">
        <f ca="1">_xlfn.IFNA((VLOOKUP(A8253,'Fats and Greases'!M:N,2,FALSE)), "")</f>
        <v/>
      </c>
      <c r="K8253" s="10" t="str">
        <f ca="1">_xlfn.IFNA((VLOOKUP($A8253,'Fats and Greases'!O:P,2,FALSE)), "")</f>
        <v/>
      </c>
      <c r="L8253" s="10" t="str">
        <f ca="1">_xlfn.IFNA((VLOOKUP($A8253,'Fats and Greases'!Q:R,2,FALSE)), "")</f>
        <v/>
      </c>
      <c r="M8253" s="10" t="str">
        <f ca="1">_xlfn.IFNA((VLOOKUP($A8253,'Fats and Greases'!S:T,2,FALSE)), "")</f>
        <v/>
      </c>
    </row>
    <row r="8254" spans="1:13" x14ac:dyDescent="0.2">
      <c r="A8254" s="18">
        <v>48338</v>
      </c>
      <c r="B8254" s="19">
        <f t="shared" si="256"/>
        <v>5</v>
      </c>
      <c r="C8254" s="19">
        <f t="shared" si="257"/>
        <v>2032</v>
      </c>
      <c r="D8254" s="10" t="str">
        <f ca="1">_xlfn.IFNA((VLOOKUP(A8254,'Fats and Greases'!A:B,2,FALSE)), "")</f>
        <v/>
      </c>
      <c r="E8254" s="10" t="str">
        <f ca="1">_xlfn.IFNA((VLOOKUP(A8254,'Fats and Greases'!C:D,2,FALSE)), "")</f>
        <v/>
      </c>
      <c r="F8254" s="10" t="str">
        <f ca="1">_xlfn.IFNA((VLOOKUP(A8254,'Fats and Greases'!E:F,2,FALSE)), "")</f>
        <v/>
      </c>
      <c r="G8254" s="10" t="str">
        <f ca="1">_xlfn.IFNA((VLOOKUP(A8254,'Fats and Greases'!G:H,2,FALSE)), "")</f>
        <v/>
      </c>
      <c r="H8254" s="10" t="str">
        <f ca="1">_xlfn.IFNA((VLOOKUP(A8254,'Fats and Greases'!I:J,2,FALSE)), "")</f>
        <v/>
      </c>
      <c r="I8254" s="10" t="str">
        <f ca="1">_xlfn.IFNA((VLOOKUP(A8254,'Fats and Greases'!K:L,2,FALSE)), "")</f>
        <v/>
      </c>
      <c r="J8254" s="10" t="str">
        <f ca="1">_xlfn.IFNA((VLOOKUP(A8254,'Fats and Greases'!M:N,2,FALSE)), "")</f>
        <v/>
      </c>
      <c r="K8254" s="10" t="str">
        <f ca="1">_xlfn.IFNA((VLOOKUP($A8254,'Fats and Greases'!O:P,2,FALSE)), "")</f>
        <v/>
      </c>
      <c r="L8254" s="10" t="str">
        <f ca="1">_xlfn.IFNA((VLOOKUP($A8254,'Fats and Greases'!Q:R,2,FALSE)), "")</f>
        <v/>
      </c>
      <c r="M8254" s="10" t="str">
        <f ca="1">_xlfn.IFNA((VLOOKUP($A8254,'Fats and Greases'!S:T,2,FALSE)), "")</f>
        <v/>
      </c>
    </row>
    <row r="8255" spans="1:13" x14ac:dyDescent="0.2">
      <c r="A8255" s="18">
        <v>48339</v>
      </c>
      <c r="B8255" s="19">
        <f t="shared" si="256"/>
        <v>5</v>
      </c>
      <c r="C8255" s="19">
        <f t="shared" si="257"/>
        <v>2032</v>
      </c>
      <c r="D8255" s="10" t="str">
        <f ca="1">_xlfn.IFNA((VLOOKUP(A8255,'Fats and Greases'!A:B,2,FALSE)), "")</f>
        <v/>
      </c>
      <c r="E8255" s="10" t="str">
        <f ca="1">_xlfn.IFNA((VLOOKUP(A8255,'Fats and Greases'!C:D,2,FALSE)), "")</f>
        <v/>
      </c>
      <c r="F8255" s="10" t="str">
        <f ca="1">_xlfn.IFNA((VLOOKUP(A8255,'Fats and Greases'!E:F,2,FALSE)), "")</f>
        <v/>
      </c>
      <c r="G8255" s="10" t="str">
        <f ca="1">_xlfn.IFNA((VLOOKUP(A8255,'Fats and Greases'!G:H,2,FALSE)), "")</f>
        <v/>
      </c>
      <c r="H8255" s="10" t="str">
        <f ca="1">_xlfn.IFNA((VLOOKUP(A8255,'Fats and Greases'!I:J,2,FALSE)), "")</f>
        <v/>
      </c>
      <c r="I8255" s="10" t="str">
        <f ca="1">_xlfn.IFNA((VLOOKUP(A8255,'Fats and Greases'!K:L,2,FALSE)), "")</f>
        <v/>
      </c>
      <c r="J8255" s="10" t="str">
        <f ca="1">_xlfn.IFNA((VLOOKUP(A8255,'Fats and Greases'!M:N,2,FALSE)), "")</f>
        <v/>
      </c>
      <c r="K8255" s="10" t="str">
        <f ca="1">_xlfn.IFNA((VLOOKUP($A8255,'Fats and Greases'!O:P,2,FALSE)), "")</f>
        <v/>
      </c>
      <c r="L8255" s="10" t="str">
        <f ca="1">_xlfn.IFNA((VLOOKUP($A8255,'Fats and Greases'!Q:R,2,FALSE)), "")</f>
        <v/>
      </c>
      <c r="M8255" s="10" t="str">
        <f ca="1">_xlfn.IFNA((VLOOKUP($A8255,'Fats and Greases'!S:T,2,FALSE)), "")</f>
        <v/>
      </c>
    </row>
    <row r="8256" spans="1:13" x14ac:dyDescent="0.2">
      <c r="A8256" s="18">
        <v>48340</v>
      </c>
      <c r="B8256" s="19">
        <f t="shared" si="256"/>
        <v>5</v>
      </c>
      <c r="C8256" s="19">
        <f t="shared" si="257"/>
        <v>2032</v>
      </c>
      <c r="D8256" s="10" t="str">
        <f ca="1">_xlfn.IFNA((VLOOKUP(A8256,'Fats and Greases'!A:B,2,FALSE)), "")</f>
        <v/>
      </c>
      <c r="E8256" s="10" t="str">
        <f ca="1">_xlfn.IFNA((VLOOKUP(A8256,'Fats and Greases'!C:D,2,FALSE)), "")</f>
        <v/>
      </c>
      <c r="F8256" s="10" t="str">
        <f ca="1">_xlfn.IFNA((VLOOKUP(A8256,'Fats and Greases'!E:F,2,FALSE)), "")</f>
        <v/>
      </c>
      <c r="G8256" s="10" t="str">
        <f ca="1">_xlfn.IFNA((VLOOKUP(A8256,'Fats and Greases'!G:H,2,FALSE)), "")</f>
        <v/>
      </c>
      <c r="H8256" s="10" t="str">
        <f ca="1">_xlfn.IFNA((VLOOKUP(A8256,'Fats and Greases'!I:J,2,FALSE)), "")</f>
        <v/>
      </c>
      <c r="I8256" s="10" t="str">
        <f ca="1">_xlfn.IFNA((VLOOKUP(A8256,'Fats and Greases'!K:L,2,FALSE)), "")</f>
        <v/>
      </c>
      <c r="J8256" s="10" t="str">
        <f ca="1">_xlfn.IFNA((VLOOKUP(A8256,'Fats and Greases'!M:N,2,FALSE)), "")</f>
        <v/>
      </c>
      <c r="K8256" s="10" t="str">
        <f ca="1">_xlfn.IFNA((VLOOKUP($A8256,'Fats and Greases'!O:P,2,FALSE)), "")</f>
        <v/>
      </c>
      <c r="L8256" s="10" t="str">
        <f ca="1">_xlfn.IFNA((VLOOKUP($A8256,'Fats and Greases'!Q:R,2,FALSE)), "")</f>
        <v/>
      </c>
      <c r="M8256" s="10" t="str">
        <f ca="1">_xlfn.IFNA((VLOOKUP($A8256,'Fats and Greases'!S:T,2,FALSE)), "")</f>
        <v/>
      </c>
    </row>
    <row r="8257" spans="1:13" x14ac:dyDescent="0.2">
      <c r="A8257" s="18">
        <v>48341</v>
      </c>
      <c r="B8257" s="19">
        <f t="shared" si="256"/>
        <v>5</v>
      </c>
      <c r="C8257" s="19">
        <f t="shared" si="257"/>
        <v>2032</v>
      </c>
      <c r="D8257" s="10" t="str">
        <f ca="1">_xlfn.IFNA((VLOOKUP(A8257,'Fats and Greases'!A:B,2,FALSE)), "")</f>
        <v/>
      </c>
      <c r="E8257" s="10" t="str">
        <f ca="1">_xlfn.IFNA((VLOOKUP(A8257,'Fats and Greases'!C:D,2,FALSE)), "")</f>
        <v/>
      </c>
      <c r="F8257" s="10" t="str">
        <f ca="1">_xlfn.IFNA((VLOOKUP(A8257,'Fats and Greases'!E:F,2,FALSE)), "")</f>
        <v/>
      </c>
      <c r="G8257" s="10" t="str">
        <f ca="1">_xlfn.IFNA((VLOOKUP(A8257,'Fats and Greases'!G:H,2,FALSE)), "")</f>
        <v/>
      </c>
      <c r="H8257" s="10" t="str">
        <f ca="1">_xlfn.IFNA((VLOOKUP(A8257,'Fats and Greases'!I:J,2,FALSE)), "")</f>
        <v/>
      </c>
      <c r="I8257" s="10" t="str">
        <f ca="1">_xlfn.IFNA((VLOOKUP(A8257,'Fats and Greases'!K:L,2,FALSE)), "")</f>
        <v/>
      </c>
      <c r="J8257" s="10" t="str">
        <f ca="1">_xlfn.IFNA((VLOOKUP(A8257,'Fats and Greases'!M:N,2,FALSE)), "")</f>
        <v/>
      </c>
      <c r="K8257" s="10" t="str">
        <f ca="1">_xlfn.IFNA((VLOOKUP($A8257,'Fats and Greases'!O:P,2,FALSE)), "")</f>
        <v/>
      </c>
      <c r="L8257" s="10" t="str">
        <f ca="1">_xlfn.IFNA((VLOOKUP($A8257,'Fats and Greases'!Q:R,2,FALSE)), "")</f>
        <v/>
      </c>
      <c r="M8257" s="10" t="str">
        <f ca="1">_xlfn.IFNA((VLOOKUP($A8257,'Fats and Greases'!S:T,2,FALSE)), "")</f>
        <v/>
      </c>
    </row>
    <row r="8258" spans="1:13" x14ac:dyDescent="0.2">
      <c r="A8258" s="18">
        <v>48344</v>
      </c>
      <c r="B8258" s="19">
        <f t="shared" si="256"/>
        <v>5</v>
      </c>
      <c r="C8258" s="19">
        <f t="shared" si="257"/>
        <v>2032</v>
      </c>
      <c r="D8258" s="10" t="str">
        <f ca="1">_xlfn.IFNA((VLOOKUP(A8258,'Fats and Greases'!A:B,2,FALSE)), "")</f>
        <v/>
      </c>
      <c r="E8258" s="10" t="str">
        <f ca="1">_xlfn.IFNA((VLOOKUP(A8258,'Fats and Greases'!C:D,2,FALSE)), "")</f>
        <v/>
      </c>
      <c r="F8258" s="10" t="str">
        <f ca="1">_xlfn.IFNA((VLOOKUP(A8258,'Fats and Greases'!E:F,2,FALSE)), "")</f>
        <v/>
      </c>
      <c r="G8258" s="10" t="str">
        <f ca="1">_xlfn.IFNA((VLOOKUP(A8258,'Fats and Greases'!G:H,2,FALSE)), "")</f>
        <v/>
      </c>
      <c r="H8258" s="10" t="str">
        <f ca="1">_xlfn.IFNA((VLOOKUP(A8258,'Fats and Greases'!I:J,2,FALSE)), "")</f>
        <v/>
      </c>
      <c r="I8258" s="10" t="str">
        <f ca="1">_xlfn.IFNA((VLOOKUP(A8258,'Fats and Greases'!K:L,2,FALSE)), "")</f>
        <v/>
      </c>
      <c r="J8258" s="10" t="str">
        <f ca="1">_xlfn.IFNA((VLOOKUP(A8258,'Fats and Greases'!M:N,2,FALSE)), "")</f>
        <v/>
      </c>
      <c r="K8258" s="10" t="str">
        <f ca="1">_xlfn.IFNA((VLOOKUP($A8258,'Fats and Greases'!O:P,2,FALSE)), "")</f>
        <v/>
      </c>
      <c r="L8258" s="10" t="str">
        <f ca="1">_xlfn.IFNA((VLOOKUP($A8258,'Fats and Greases'!Q:R,2,FALSE)), "")</f>
        <v/>
      </c>
      <c r="M8258" s="10" t="str">
        <f ca="1">_xlfn.IFNA((VLOOKUP($A8258,'Fats and Greases'!S:T,2,FALSE)), "")</f>
        <v/>
      </c>
    </row>
    <row r="8259" spans="1:13" x14ac:dyDescent="0.2">
      <c r="A8259" s="18">
        <v>48345</v>
      </c>
      <c r="B8259" s="19">
        <f t="shared" ref="B8259:B8322" si="258">MONTH(A8259)</f>
        <v>5</v>
      </c>
      <c r="C8259" s="19">
        <f t="shared" ref="C8259:C8322" si="259">YEAR(A8259)</f>
        <v>2032</v>
      </c>
      <c r="D8259" s="10" t="str">
        <f ca="1">_xlfn.IFNA((VLOOKUP(A8259,'Fats and Greases'!A:B,2,FALSE)), "")</f>
        <v/>
      </c>
      <c r="E8259" s="10" t="str">
        <f ca="1">_xlfn.IFNA((VLOOKUP(A8259,'Fats and Greases'!C:D,2,FALSE)), "")</f>
        <v/>
      </c>
      <c r="F8259" s="10" t="str">
        <f ca="1">_xlfn.IFNA((VLOOKUP(A8259,'Fats and Greases'!E:F,2,FALSE)), "")</f>
        <v/>
      </c>
      <c r="G8259" s="10" t="str">
        <f ca="1">_xlfn.IFNA((VLOOKUP(A8259,'Fats and Greases'!G:H,2,FALSE)), "")</f>
        <v/>
      </c>
      <c r="H8259" s="10" t="str">
        <f ca="1">_xlfn.IFNA((VLOOKUP(A8259,'Fats and Greases'!I:J,2,FALSE)), "")</f>
        <v/>
      </c>
      <c r="I8259" s="10" t="str">
        <f ca="1">_xlfn.IFNA((VLOOKUP(A8259,'Fats and Greases'!K:L,2,FALSE)), "")</f>
        <v/>
      </c>
      <c r="J8259" s="10" t="str">
        <f ca="1">_xlfn.IFNA((VLOOKUP(A8259,'Fats and Greases'!M:N,2,FALSE)), "")</f>
        <v/>
      </c>
      <c r="K8259" s="10" t="str">
        <f ca="1">_xlfn.IFNA((VLOOKUP($A8259,'Fats and Greases'!O:P,2,FALSE)), "")</f>
        <v/>
      </c>
      <c r="L8259" s="10" t="str">
        <f ca="1">_xlfn.IFNA((VLOOKUP($A8259,'Fats and Greases'!Q:R,2,FALSE)), "")</f>
        <v/>
      </c>
      <c r="M8259" s="10" t="str">
        <f ca="1">_xlfn.IFNA((VLOOKUP($A8259,'Fats and Greases'!S:T,2,FALSE)), "")</f>
        <v/>
      </c>
    </row>
    <row r="8260" spans="1:13" x14ac:dyDescent="0.2">
      <c r="A8260" s="18">
        <v>48346</v>
      </c>
      <c r="B8260" s="19">
        <f t="shared" si="258"/>
        <v>5</v>
      </c>
      <c r="C8260" s="19">
        <f t="shared" si="259"/>
        <v>2032</v>
      </c>
      <c r="D8260" s="10" t="str">
        <f ca="1">_xlfn.IFNA((VLOOKUP(A8260,'Fats and Greases'!A:B,2,FALSE)), "")</f>
        <v/>
      </c>
      <c r="E8260" s="10" t="str">
        <f ca="1">_xlfn.IFNA((VLOOKUP(A8260,'Fats and Greases'!C:D,2,FALSE)), "")</f>
        <v/>
      </c>
      <c r="F8260" s="10" t="str">
        <f ca="1">_xlfn.IFNA((VLOOKUP(A8260,'Fats and Greases'!E:F,2,FALSE)), "")</f>
        <v/>
      </c>
      <c r="G8260" s="10" t="str">
        <f ca="1">_xlfn.IFNA((VLOOKUP(A8260,'Fats and Greases'!G:H,2,FALSE)), "")</f>
        <v/>
      </c>
      <c r="H8260" s="10" t="str">
        <f ca="1">_xlfn.IFNA((VLOOKUP(A8260,'Fats and Greases'!I:J,2,FALSE)), "")</f>
        <v/>
      </c>
      <c r="I8260" s="10" t="str">
        <f ca="1">_xlfn.IFNA((VLOOKUP(A8260,'Fats and Greases'!K:L,2,FALSE)), "")</f>
        <v/>
      </c>
      <c r="J8260" s="10" t="str">
        <f ca="1">_xlfn.IFNA((VLOOKUP(A8260,'Fats and Greases'!M:N,2,FALSE)), "")</f>
        <v/>
      </c>
      <c r="K8260" s="10" t="str">
        <f ca="1">_xlfn.IFNA((VLOOKUP($A8260,'Fats and Greases'!O:P,2,FALSE)), "")</f>
        <v/>
      </c>
      <c r="L8260" s="10" t="str">
        <f ca="1">_xlfn.IFNA((VLOOKUP($A8260,'Fats and Greases'!Q:R,2,FALSE)), "")</f>
        <v/>
      </c>
      <c r="M8260" s="10" t="str">
        <f ca="1">_xlfn.IFNA((VLOOKUP($A8260,'Fats and Greases'!S:T,2,FALSE)), "")</f>
        <v/>
      </c>
    </row>
    <row r="8261" spans="1:13" x14ac:dyDescent="0.2">
      <c r="A8261" s="18">
        <v>48347</v>
      </c>
      <c r="B8261" s="19">
        <f t="shared" si="258"/>
        <v>5</v>
      </c>
      <c r="C8261" s="19">
        <f t="shared" si="259"/>
        <v>2032</v>
      </c>
      <c r="D8261" s="10" t="str">
        <f ca="1">_xlfn.IFNA((VLOOKUP(A8261,'Fats and Greases'!A:B,2,FALSE)), "")</f>
        <v/>
      </c>
      <c r="E8261" s="10" t="str">
        <f ca="1">_xlfn.IFNA((VLOOKUP(A8261,'Fats and Greases'!C:D,2,FALSE)), "")</f>
        <v/>
      </c>
      <c r="F8261" s="10" t="str">
        <f ca="1">_xlfn.IFNA((VLOOKUP(A8261,'Fats and Greases'!E:F,2,FALSE)), "")</f>
        <v/>
      </c>
      <c r="G8261" s="10" t="str">
        <f ca="1">_xlfn.IFNA((VLOOKUP(A8261,'Fats and Greases'!G:H,2,FALSE)), "")</f>
        <v/>
      </c>
      <c r="H8261" s="10" t="str">
        <f ca="1">_xlfn.IFNA((VLOOKUP(A8261,'Fats and Greases'!I:J,2,FALSE)), "")</f>
        <v/>
      </c>
      <c r="I8261" s="10" t="str">
        <f ca="1">_xlfn.IFNA((VLOOKUP(A8261,'Fats and Greases'!K:L,2,FALSE)), "")</f>
        <v/>
      </c>
      <c r="J8261" s="10" t="str">
        <f ca="1">_xlfn.IFNA((VLOOKUP(A8261,'Fats and Greases'!M:N,2,FALSE)), "")</f>
        <v/>
      </c>
      <c r="K8261" s="10" t="str">
        <f ca="1">_xlfn.IFNA((VLOOKUP($A8261,'Fats and Greases'!O:P,2,FALSE)), "")</f>
        <v/>
      </c>
      <c r="L8261" s="10" t="str">
        <f ca="1">_xlfn.IFNA((VLOOKUP($A8261,'Fats and Greases'!Q:R,2,FALSE)), "")</f>
        <v/>
      </c>
      <c r="M8261" s="10" t="str">
        <f ca="1">_xlfn.IFNA((VLOOKUP($A8261,'Fats and Greases'!S:T,2,FALSE)), "")</f>
        <v/>
      </c>
    </row>
    <row r="8262" spans="1:13" x14ac:dyDescent="0.2">
      <c r="A8262" s="18">
        <v>48348</v>
      </c>
      <c r="B8262" s="19">
        <f t="shared" si="258"/>
        <v>5</v>
      </c>
      <c r="C8262" s="19">
        <f t="shared" si="259"/>
        <v>2032</v>
      </c>
      <c r="D8262" s="10" t="str">
        <f ca="1">_xlfn.IFNA((VLOOKUP(A8262,'Fats and Greases'!A:B,2,FALSE)), "")</f>
        <v/>
      </c>
      <c r="E8262" s="10" t="str">
        <f ca="1">_xlfn.IFNA((VLOOKUP(A8262,'Fats and Greases'!C:D,2,FALSE)), "")</f>
        <v/>
      </c>
      <c r="F8262" s="10" t="str">
        <f ca="1">_xlfn.IFNA((VLOOKUP(A8262,'Fats and Greases'!E:F,2,FALSE)), "")</f>
        <v/>
      </c>
      <c r="G8262" s="10" t="str">
        <f ca="1">_xlfn.IFNA((VLOOKUP(A8262,'Fats and Greases'!G:H,2,FALSE)), "")</f>
        <v/>
      </c>
      <c r="H8262" s="10" t="str">
        <f ca="1">_xlfn.IFNA((VLOOKUP(A8262,'Fats and Greases'!I:J,2,FALSE)), "")</f>
        <v/>
      </c>
      <c r="I8262" s="10" t="str">
        <f ca="1">_xlfn.IFNA((VLOOKUP(A8262,'Fats and Greases'!K:L,2,FALSE)), "")</f>
        <v/>
      </c>
      <c r="J8262" s="10" t="str">
        <f ca="1">_xlfn.IFNA((VLOOKUP(A8262,'Fats and Greases'!M:N,2,FALSE)), "")</f>
        <v/>
      </c>
      <c r="K8262" s="10" t="str">
        <f ca="1">_xlfn.IFNA((VLOOKUP($A8262,'Fats and Greases'!O:P,2,FALSE)), "")</f>
        <v/>
      </c>
      <c r="L8262" s="10" t="str">
        <f ca="1">_xlfn.IFNA((VLOOKUP($A8262,'Fats and Greases'!Q:R,2,FALSE)), "")</f>
        <v/>
      </c>
      <c r="M8262" s="10" t="str">
        <f ca="1">_xlfn.IFNA((VLOOKUP($A8262,'Fats and Greases'!S:T,2,FALSE)), "")</f>
        <v/>
      </c>
    </row>
    <row r="8263" spans="1:13" x14ac:dyDescent="0.2">
      <c r="A8263" s="18">
        <v>48351</v>
      </c>
      <c r="B8263" s="19">
        <f t="shared" si="258"/>
        <v>5</v>
      </c>
      <c r="C8263" s="19">
        <f t="shared" si="259"/>
        <v>2032</v>
      </c>
      <c r="D8263" s="10" t="str">
        <f ca="1">_xlfn.IFNA((VLOOKUP(A8263,'Fats and Greases'!A:B,2,FALSE)), "")</f>
        <v/>
      </c>
      <c r="E8263" s="10" t="str">
        <f ca="1">_xlfn.IFNA((VLOOKUP(A8263,'Fats and Greases'!C:D,2,FALSE)), "")</f>
        <v/>
      </c>
      <c r="F8263" s="10" t="str">
        <f ca="1">_xlfn.IFNA((VLOOKUP(A8263,'Fats and Greases'!E:F,2,FALSE)), "")</f>
        <v/>
      </c>
      <c r="G8263" s="10" t="str">
        <f ca="1">_xlfn.IFNA((VLOOKUP(A8263,'Fats and Greases'!G:H,2,FALSE)), "")</f>
        <v/>
      </c>
      <c r="H8263" s="10" t="str">
        <f ca="1">_xlfn.IFNA((VLOOKUP(A8263,'Fats and Greases'!I:J,2,FALSE)), "")</f>
        <v/>
      </c>
      <c r="I8263" s="10" t="str">
        <f ca="1">_xlfn.IFNA((VLOOKUP(A8263,'Fats and Greases'!K:L,2,FALSE)), "")</f>
        <v/>
      </c>
      <c r="J8263" s="10" t="str">
        <f ca="1">_xlfn.IFNA((VLOOKUP(A8263,'Fats and Greases'!M:N,2,FALSE)), "")</f>
        <v/>
      </c>
      <c r="K8263" s="10" t="str">
        <f ca="1">_xlfn.IFNA((VLOOKUP($A8263,'Fats and Greases'!O:P,2,FALSE)), "")</f>
        <v/>
      </c>
      <c r="L8263" s="10" t="str">
        <f ca="1">_xlfn.IFNA((VLOOKUP($A8263,'Fats and Greases'!Q:R,2,FALSE)), "")</f>
        <v/>
      </c>
      <c r="M8263" s="10" t="str">
        <f ca="1">_xlfn.IFNA((VLOOKUP($A8263,'Fats and Greases'!S:T,2,FALSE)), "")</f>
        <v/>
      </c>
    </row>
    <row r="8264" spans="1:13" x14ac:dyDescent="0.2">
      <c r="A8264" s="18">
        <v>48352</v>
      </c>
      <c r="B8264" s="19">
        <f t="shared" si="258"/>
        <v>5</v>
      </c>
      <c r="C8264" s="19">
        <f t="shared" si="259"/>
        <v>2032</v>
      </c>
      <c r="D8264" s="10" t="str">
        <f ca="1">_xlfn.IFNA((VLOOKUP(A8264,'Fats and Greases'!A:B,2,FALSE)), "")</f>
        <v/>
      </c>
      <c r="E8264" s="10" t="str">
        <f ca="1">_xlfn.IFNA((VLOOKUP(A8264,'Fats and Greases'!C:D,2,FALSE)), "")</f>
        <v/>
      </c>
      <c r="F8264" s="10" t="str">
        <f ca="1">_xlfn.IFNA((VLOOKUP(A8264,'Fats and Greases'!E:F,2,FALSE)), "")</f>
        <v/>
      </c>
      <c r="G8264" s="10" t="str">
        <f ca="1">_xlfn.IFNA((VLOOKUP(A8264,'Fats and Greases'!G:H,2,FALSE)), "")</f>
        <v/>
      </c>
      <c r="H8264" s="10" t="str">
        <f ca="1">_xlfn.IFNA((VLOOKUP(A8264,'Fats and Greases'!I:J,2,FALSE)), "")</f>
        <v/>
      </c>
      <c r="I8264" s="10" t="str">
        <f ca="1">_xlfn.IFNA((VLOOKUP(A8264,'Fats and Greases'!K:L,2,FALSE)), "")</f>
        <v/>
      </c>
      <c r="J8264" s="10" t="str">
        <f ca="1">_xlfn.IFNA((VLOOKUP(A8264,'Fats and Greases'!M:N,2,FALSE)), "")</f>
        <v/>
      </c>
      <c r="K8264" s="10" t="str">
        <f ca="1">_xlfn.IFNA((VLOOKUP($A8264,'Fats and Greases'!O:P,2,FALSE)), "")</f>
        <v/>
      </c>
      <c r="L8264" s="10" t="str">
        <f ca="1">_xlfn.IFNA((VLOOKUP($A8264,'Fats and Greases'!Q:R,2,FALSE)), "")</f>
        <v/>
      </c>
      <c r="M8264" s="10" t="str">
        <f ca="1">_xlfn.IFNA((VLOOKUP($A8264,'Fats and Greases'!S:T,2,FALSE)), "")</f>
        <v/>
      </c>
    </row>
    <row r="8265" spans="1:13" x14ac:dyDescent="0.2">
      <c r="A8265" s="18">
        <v>48353</v>
      </c>
      <c r="B8265" s="19">
        <f t="shared" si="258"/>
        <v>5</v>
      </c>
      <c r="C8265" s="19">
        <f t="shared" si="259"/>
        <v>2032</v>
      </c>
      <c r="D8265" s="10" t="str">
        <f ca="1">_xlfn.IFNA((VLOOKUP(A8265,'Fats and Greases'!A:B,2,FALSE)), "")</f>
        <v/>
      </c>
      <c r="E8265" s="10" t="str">
        <f ca="1">_xlfn.IFNA((VLOOKUP(A8265,'Fats and Greases'!C:D,2,FALSE)), "")</f>
        <v/>
      </c>
      <c r="F8265" s="10" t="str">
        <f ca="1">_xlfn.IFNA((VLOOKUP(A8265,'Fats and Greases'!E:F,2,FALSE)), "")</f>
        <v/>
      </c>
      <c r="G8265" s="10" t="str">
        <f ca="1">_xlfn.IFNA((VLOOKUP(A8265,'Fats and Greases'!G:H,2,FALSE)), "")</f>
        <v/>
      </c>
      <c r="H8265" s="10" t="str">
        <f ca="1">_xlfn.IFNA((VLOOKUP(A8265,'Fats and Greases'!I:J,2,FALSE)), "")</f>
        <v/>
      </c>
      <c r="I8265" s="10" t="str">
        <f ca="1">_xlfn.IFNA((VLOOKUP(A8265,'Fats and Greases'!K:L,2,FALSE)), "")</f>
        <v/>
      </c>
      <c r="J8265" s="10" t="str">
        <f ca="1">_xlfn.IFNA((VLOOKUP(A8265,'Fats and Greases'!M:N,2,FALSE)), "")</f>
        <v/>
      </c>
      <c r="K8265" s="10" t="str">
        <f ca="1">_xlfn.IFNA((VLOOKUP($A8265,'Fats and Greases'!O:P,2,FALSE)), "")</f>
        <v/>
      </c>
      <c r="L8265" s="10" t="str">
        <f ca="1">_xlfn.IFNA((VLOOKUP($A8265,'Fats and Greases'!Q:R,2,FALSE)), "")</f>
        <v/>
      </c>
      <c r="M8265" s="10" t="str">
        <f ca="1">_xlfn.IFNA((VLOOKUP($A8265,'Fats and Greases'!S:T,2,FALSE)), "")</f>
        <v/>
      </c>
    </row>
    <row r="8266" spans="1:13" x14ac:dyDescent="0.2">
      <c r="A8266" s="18">
        <v>48354</v>
      </c>
      <c r="B8266" s="19">
        <f t="shared" si="258"/>
        <v>5</v>
      </c>
      <c r="C8266" s="19">
        <f t="shared" si="259"/>
        <v>2032</v>
      </c>
      <c r="D8266" s="10" t="str">
        <f ca="1">_xlfn.IFNA((VLOOKUP(A8266,'Fats and Greases'!A:B,2,FALSE)), "")</f>
        <v/>
      </c>
      <c r="E8266" s="10" t="str">
        <f ca="1">_xlfn.IFNA((VLOOKUP(A8266,'Fats and Greases'!C:D,2,FALSE)), "")</f>
        <v/>
      </c>
      <c r="F8266" s="10" t="str">
        <f ca="1">_xlfn.IFNA((VLOOKUP(A8266,'Fats and Greases'!E:F,2,FALSE)), "")</f>
        <v/>
      </c>
      <c r="G8266" s="10" t="str">
        <f ca="1">_xlfn.IFNA((VLOOKUP(A8266,'Fats and Greases'!G:H,2,FALSE)), "")</f>
        <v/>
      </c>
      <c r="H8266" s="10" t="str">
        <f ca="1">_xlfn.IFNA((VLOOKUP(A8266,'Fats and Greases'!I:J,2,FALSE)), "")</f>
        <v/>
      </c>
      <c r="I8266" s="10" t="str">
        <f ca="1">_xlfn.IFNA((VLOOKUP(A8266,'Fats and Greases'!K:L,2,FALSE)), "")</f>
        <v/>
      </c>
      <c r="J8266" s="10" t="str">
        <f ca="1">_xlfn.IFNA((VLOOKUP(A8266,'Fats and Greases'!M:N,2,FALSE)), "")</f>
        <v/>
      </c>
      <c r="K8266" s="10" t="str">
        <f ca="1">_xlfn.IFNA((VLOOKUP($A8266,'Fats and Greases'!O:P,2,FALSE)), "")</f>
        <v/>
      </c>
      <c r="L8266" s="10" t="str">
        <f ca="1">_xlfn.IFNA((VLOOKUP($A8266,'Fats and Greases'!Q:R,2,FALSE)), "")</f>
        <v/>
      </c>
      <c r="M8266" s="10" t="str">
        <f ca="1">_xlfn.IFNA((VLOOKUP($A8266,'Fats and Greases'!S:T,2,FALSE)), "")</f>
        <v/>
      </c>
    </row>
    <row r="8267" spans="1:13" x14ac:dyDescent="0.2">
      <c r="A8267" s="18">
        <v>48355</v>
      </c>
      <c r="B8267" s="19">
        <f t="shared" si="258"/>
        <v>5</v>
      </c>
      <c r="C8267" s="19">
        <f t="shared" si="259"/>
        <v>2032</v>
      </c>
      <c r="D8267" s="10" t="str">
        <f ca="1">_xlfn.IFNA((VLOOKUP(A8267,'Fats and Greases'!A:B,2,FALSE)), "")</f>
        <v/>
      </c>
      <c r="E8267" s="10" t="str">
        <f ca="1">_xlfn.IFNA((VLOOKUP(A8267,'Fats and Greases'!C:D,2,FALSE)), "")</f>
        <v/>
      </c>
      <c r="F8267" s="10" t="str">
        <f ca="1">_xlfn.IFNA((VLOOKUP(A8267,'Fats and Greases'!E:F,2,FALSE)), "")</f>
        <v/>
      </c>
      <c r="G8267" s="10" t="str">
        <f ca="1">_xlfn.IFNA((VLOOKUP(A8267,'Fats and Greases'!G:H,2,FALSE)), "")</f>
        <v/>
      </c>
      <c r="H8267" s="10" t="str">
        <f ca="1">_xlfn.IFNA((VLOOKUP(A8267,'Fats and Greases'!I:J,2,FALSE)), "")</f>
        <v/>
      </c>
      <c r="I8267" s="10" t="str">
        <f ca="1">_xlfn.IFNA((VLOOKUP(A8267,'Fats and Greases'!K:L,2,FALSE)), "")</f>
        <v/>
      </c>
      <c r="J8267" s="10" t="str">
        <f ca="1">_xlfn.IFNA((VLOOKUP(A8267,'Fats and Greases'!M:N,2,FALSE)), "")</f>
        <v/>
      </c>
      <c r="K8267" s="10" t="str">
        <f ca="1">_xlfn.IFNA((VLOOKUP($A8267,'Fats and Greases'!O:P,2,FALSE)), "")</f>
        <v/>
      </c>
      <c r="L8267" s="10" t="str">
        <f ca="1">_xlfn.IFNA((VLOOKUP($A8267,'Fats and Greases'!Q:R,2,FALSE)), "")</f>
        <v/>
      </c>
      <c r="M8267" s="10" t="str">
        <f ca="1">_xlfn.IFNA((VLOOKUP($A8267,'Fats and Greases'!S:T,2,FALSE)), "")</f>
        <v/>
      </c>
    </row>
    <row r="8268" spans="1:13" x14ac:dyDescent="0.2">
      <c r="A8268" s="18">
        <v>48358</v>
      </c>
      <c r="B8268" s="19">
        <f t="shared" si="258"/>
        <v>5</v>
      </c>
      <c r="C8268" s="19">
        <f t="shared" si="259"/>
        <v>2032</v>
      </c>
      <c r="D8268" s="10" t="str">
        <f ca="1">_xlfn.IFNA((VLOOKUP(A8268,'Fats and Greases'!A:B,2,FALSE)), "")</f>
        <v/>
      </c>
      <c r="E8268" s="10" t="str">
        <f ca="1">_xlfn.IFNA((VLOOKUP(A8268,'Fats and Greases'!C:D,2,FALSE)), "")</f>
        <v/>
      </c>
      <c r="F8268" s="10" t="str">
        <f ca="1">_xlfn.IFNA((VLOOKUP(A8268,'Fats and Greases'!E:F,2,FALSE)), "")</f>
        <v/>
      </c>
      <c r="G8268" s="10" t="str">
        <f ca="1">_xlfn.IFNA((VLOOKUP(A8268,'Fats and Greases'!G:H,2,FALSE)), "")</f>
        <v/>
      </c>
      <c r="H8268" s="10" t="str">
        <f ca="1">_xlfn.IFNA((VLOOKUP(A8268,'Fats and Greases'!I:J,2,FALSE)), "")</f>
        <v/>
      </c>
      <c r="I8268" s="10" t="str">
        <f ca="1">_xlfn.IFNA((VLOOKUP(A8268,'Fats and Greases'!K:L,2,FALSE)), "")</f>
        <v/>
      </c>
      <c r="J8268" s="10" t="str">
        <f ca="1">_xlfn.IFNA((VLOOKUP(A8268,'Fats and Greases'!M:N,2,FALSE)), "")</f>
        <v/>
      </c>
      <c r="K8268" s="10" t="str">
        <f ca="1">_xlfn.IFNA((VLOOKUP($A8268,'Fats and Greases'!O:P,2,FALSE)), "")</f>
        <v/>
      </c>
      <c r="L8268" s="10" t="str">
        <f ca="1">_xlfn.IFNA((VLOOKUP($A8268,'Fats and Greases'!Q:R,2,FALSE)), "")</f>
        <v/>
      </c>
      <c r="M8268" s="10" t="str">
        <f ca="1">_xlfn.IFNA((VLOOKUP($A8268,'Fats and Greases'!S:T,2,FALSE)), "")</f>
        <v/>
      </c>
    </row>
    <row r="8269" spans="1:13" x14ac:dyDescent="0.2">
      <c r="A8269" s="18">
        <v>48359</v>
      </c>
      <c r="B8269" s="19">
        <f t="shared" si="258"/>
        <v>5</v>
      </c>
      <c r="C8269" s="19">
        <f t="shared" si="259"/>
        <v>2032</v>
      </c>
      <c r="D8269" s="10" t="str">
        <f ca="1">_xlfn.IFNA((VLOOKUP(A8269,'Fats and Greases'!A:B,2,FALSE)), "")</f>
        <v/>
      </c>
      <c r="E8269" s="10" t="str">
        <f ca="1">_xlfn.IFNA((VLOOKUP(A8269,'Fats and Greases'!C:D,2,FALSE)), "")</f>
        <v/>
      </c>
      <c r="F8269" s="10" t="str">
        <f ca="1">_xlfn.IFNA((VLOOKUP(A8269,'Fats and Greases'!E:F,2,FALSE)), "")</f>
        <v/>
      </c>
      <c r="G8269" s="10" t="str">
        <f ca="1">_xlfn.IFNA((VLOOKUP(A8269,'Fats and Greases'!G:H,2,FALSE)), "")</f>
        <v/>
      </c>
      <c r="H8269" s="10" t="str">
        <f ca="1">_xlfn.IFNA((VLOOKUP(A8269,'Fats and Greases'!I:J,2,FALSE)), "")</f>
        <v/>
      </c>
      <c r="I8269" s="10" t="str">
        <f ca="1">_xlfn.IFNA((VLOOKUP(A8269,'Fats and Greases'!K:L,2,FALSE)), "")</f>
        <v/>
      </c>
      <c r="J8269" s="10" t="str">
        <f ca="1">_xlfn.IFNA((VLOOKUP(A8269,'Fats and Greases'!M:N,2,FALSE)), "")</f>
        <v/>
      </c>
      <c r="K8269" s="10" t="str">
        <f ca="1">_xlfn.IFNA((VLOOKUP($A8269,'Fats and Greases'!O:P,2,FALSE)), "")</f>
        <v/>
      </c>
      <c r="L8269" s="10" t="str">
        <f ca="1">_xlfn.IFNA((VLOOKUP($A8269,'Fats and Greases'!Q:R,2,FALSE)), "")</f>
        <v/>
      </c>
      <c r="M8269" s="10" t="str">
        <f ca="1">_xlfn.IFNA((VLOOKUP($A8269,'Fats and Greases'!S:T,2,FALSE)), "")</f>
        <v/>
      </c>
    </row>
    <row r="8270" spans="1:13" x14ac:dyDescent="0.2">
      <c r="A8270" s="18">
        <v>48360</v>
      </c>
      <c r="B8270" s="19">
        <f t="shared" si="258"/>
        <v>5</v>
      </c>
      <c r="C8270" s="19">
        <f t="shared" si="259"/>
        <v>2032</v>
      </c>
      <c r="D8270" s="10" t="str">
        <f ca="1">_xlfn.IFNA((VLOOKUP(A8270,'Fats and Greases'!A:B,2,FALSE)), "")</f>
        <v/>
      </c>
      <c r="E8270" s="10" t="str">
        <f ca="1">_xlfn.IFNA((VLOOKUP(A8270,'Fats and Greases'!C:D,2,FALSE)), "")</f>
        <v/>
      </c>
      <c r="F8270" s="10" t="str">
        <f ca="1">_xlfn.IFNA((VLOOKUP(A8270,'Fats and Greases'!E:F,2,FALSE)), "")</f>
        <v/>
      </c>
      <c r="G8270" s="10" t="str">
        <f ca="1">_xlfn.IFNA((VLOOKUP(A8270,'Fats and Greases'!G:H,2,FALSE)), "")</f>
        <v/>
      </c>
      <c r="H8270" s="10" t="str">
        <f ca="1">_xlfn.IFNA((VLOOKUP(A8270,'Fats and Greases'!I:J,2,FALSE)), "")</f>
        <v/>
      </c>
      <c r="I8270" s="10" t="str">
        <f ca="1">_xlfn.IFNA((VLOOKUP(A8270,'Fats and Greases'!K:L,2,FALSE)), "")</f>
        <v/>
      </c>
      <c r="J8270" s="10" t="str">
        <f ca="1">_xlfn.IFNA((VLOOKUP(A8270,'Fats and Greases'!M:N,2,FALSE)), "")</f>
        <v/>
      </c>
      <c r="K8270" s="10" t="str">
        <f ca="1">_xlfn.IFNA((VLOOKUP($A8270,'Fats and Greases'!O:P,2,FALSE)), "")</f>
        <v/>
      </c>
      <c r="L8270" s="10" t="str">
        <f ca="1">_xlfn.IFNA((VLOOKUP($A8270,'Fats and Greases'!Q:R,2,FALSE)), "")</f>
        <v/>
      </c>
      <c r="M8270" s="10" t="str">
        <f ca="1">_xlfn.IFNA((VLOOKUP($A8270,'Fats and Greases'!S:T,2,FALSE)), "")</f>
        <v/>
      </c>
    </row>
    <row r="8271" spans="1:13" x14ac:dyDescent="0.2">
      <c r="A8271" s="18">
        <v>48361</v>
      </c>
      <c r="B8271" s="19">
        <f t="shared" si="258"/>
        <v>5</v>
      </c>
      <c r="C8271" s="19">
        <f t="shared" si="259"/>
        <v>2032</v>
      </c>
      <c r="D8271" s="10" t="str">
        <f ca="1">_xlfn.IFNA((VLOOKUP(A8271,'Fats and Greases'!A:B,2,FALSE)), "")</f>
        <v/>
      </c>
      <c r="E8271" s="10" t="str">
        <f ca="1">_xlfn.IFNA((VLOOKUP(A8271,'Fats and Greases'!C:D,2,FALSE)), "")</f>
        <v/>
      </c>
      <c r="F8271" s="10" t="str">
        <f ca="1">_xlfn.IFNA((VLOOKUP(A8271,'Fats and Greases'!E:F,2,FALSE)), "")</f>
        <v/>
      </c>
      <c r="G8271" s="10" t="str">
        <f ca="1">_xlfn.IFNA((VLOOKUP(A8271,'Fats and Greases'!G:H,2,FALSE)), "")</f>
        <v/>
      </c>
      <c r="H8271" s="10" t="str">
        <f ca="1">_xlfn.IFNA((VLOOKUP(A8271,'Fats and Greases'!I:J,2,FALSE)), "")</f>
        <v/>
      </c>
      <c r="I8271" s="10" t="str">
        <f ca="1">_xlfn.IFNA((VLOOKUP(A8271,'Fats and Greases'!K:L,2,FALSE)), "")</f>
        <v/>
      </c>
      <c r="J8271" s="10" t="str">
        <f ca="1">_xlfn.IFNA((VLOOKUP(A8271,'Fats and Greases'!M:N,2,FALSE)), "")</f>
        <v/>
      </c>
      <c r="K8271" s="10" t="str">
        <f ca="1">_xlfn.IFNA((VLOOKUP($A8271,'Fats and Greases'!O:P,2,FALSE)), "")</f>
        <v/>
      </c>
      <c r="L8271" s="10" t="str">
        <f ca="1">_xlfn.IFNA((VLOOKUP($A8271,'Fats and Greases'!Q:R,2,FALSE)), "")</f>
        <v/>
      </c>
      <c r="M8271" s="10" t="str">
        <f ca="1">_xlfn.IFNA((VLOOKUP($A8271,'Fats and Greases'!S:T,2,FALSE)), "")</f>
        <v/>
      </c>
    </row>
    <row r="8272" spans="1:13" x14ac:dyDescent="0.2">
      <c r="A8272" s="18">
        <v>48362</v>
      </c>
      <c r="B8272" s="19">
        <f t="shared" si="258"/>
        <v>5</v>
      </c>
      <c r="C8272" s="19">
        <f t="shared" si="259"/>
        <v>2032</v>
      </c>
      <c r="D8272" s="10" t="str">
        <f ca="1">_xlfn.IFNA((VLOOKUP(A8272,'Fats and Greases'!A:B,2,FALSE)), "")</f>
        <v/>
      </c>
      <c r="E8272" s="10" t="str">
        <f ca="1">_xlfn.IFNA((VLOOKUP(A8272,'Fats and Greases'!C:D,2,FALSE)), "")</f>
        <v/>
      </c>
      <c r="F8272" s="10" t="str">
        <f ca="1">_xlfn.IFNA((VLOOKUP(A8272,'Fats and Greases'!E:F,2,FALSE)), "")</f>
        <v/>
      </c>
      <c r="G8272" s="10" t="str">
        <f ca="1">_xlfn.IFNA((VLOOKUP(A8272,'Fats and Greases'!G:H,2,FALSE)), "")</f>
        <v/>
      </c>
      <c r="H8272" s="10" t="str">
        <f ca="1">_xlfn.IFNA((VLOOKUP(A8272,'Fats and Greases'!I:J,2,FALSE)), "")</f>
        <v/>
      </c>
      <c r="I8272" s="10" t="str">
        <f ca="1">_xlfn.IFNA((VLOOKUP(A8272,'Fats and Greases'!K:L,2,FALSE)), "")</f>
        <v/>
      </c>
      <c r="J8272" s="10" t="str">
        <f ca="1">_xlfn.IFNA((VLOOKUP(A8272,'Fats and Greases'!M:N,2,FALSE)), "")</f>
        <v/>
      </c>
      <c r="K8272" s="10" t="str">
        <f ca="1">_xlfn.IFNA((VLOOKUP($A8272,'Fats and Greases'!O:P,2,FALSE)), "")</f>
        <v/>
      </c>
      <c r="L8272" s="10" t="str">
        <f ca="1">_xlfn.IFNA((VLOOKUP($A8272,'Fats and Greases'!Q:R,2,FALSE)), "")</f>
        <v/>
      </c>
      <c r="M8272" s="10" t="str">
        <f ca="1">_xlfn.IFNA((VLOOKUP($A8272,'Fats and Greases'!S:T,2,FALSE)), "")</f>
        <v/>
      </c>
    </row>
    <row r="8273" spans="1:13" x14ac:dyDescent="0.2">
      <c r="A8273" s="18">
        <v>48365</v>
      </c>
      <c r="B8273" s="19">
        <f t="shared" si="258"/>
        <v>5</v>
      </c>
      <c r="C8273" s="19">
        <f t="shared" si="259"/>
        <v>2032</v>
      </c>
      <c r="D8273" s="10" t="str">
        <f ca="1">_xlfn.IFNA((VLOOKUP(A8273,'Fats and Greases'!A:B,2,FALSE)), "")</f>
        <v/>
      </c>
      <c r="E8273" s="10" t="str">
        <f ca="1">_xlfn.IFNA((VLOOKUP(A8273,'Fats and Greases'!C:D,2,FALSE)), "")</f>
        <v/>
      </c>
      <c r="F8273" s="10" t="str">
        <f ca="1">_xlfn.IFNA((VLOOKUP(A8273,'Fats and Greases'!E:F,2,FALSE)), "")</f>
        <v/>
      </c>
      <c r="G8273" s="10" t="str">
        <f ca="1">_xlfn.IFNA((VLOOKUP(A8273,'Fats and Greases'!G:H,2,FALSE)), "")</f>
        <v/>
      </c>
      <c r="H8273" s="10" t="str">
        <f ca="1">_xlfn.IFNA((VLOOKUP(A8273,'Fats and Greases'!I:J,2,FALSE)), "")</f>
        <v/>
      </c>
      <c r="I8273" s="10" t="str">
        <f ca="1">_xlfn.IFNA((VLOOKUP(A8273,'Fats and Greases'!K:L,2,FALSE)), "")</f>
        <v/>
      </c>
      <c r="J8273" s="10" t="str">
        <f ca="1">_xlfn.IFNA((VLOOKUP(A8273,'Fats and Greases'!M:N,2,FALSE)), "")</f>
        <v/>
      </c>
      <c r="K8273" s="10" t="str">
        <f ca="1">_xlfn.IFNA((VLOOKUP($A8273,'Fats and Greases'!O:P,2,FALSE)), "")</f>
        <v/>
      </c>
      <c r="L8273" s="10" t="str">
        <f ca="1">_xlfn.IFNA((VLOOKUP($A8273,'Fats and Greases'!Q:R,2,FALSE)), "")</f>
        <v/>
      </c>
      <c r="M8273" s="10" t="str">
        <f ca="1">_xlfn.IFNA((VLOOKUP($A8273,'Fats and Greases'!S:T,2,FALSE)), "")</f>
        <v/>
      </c>
    </row>
    <row r="8274" spans="1:13" x14ac:dyDescent="0.2">
      <c r="A8274" s="18">
        <v>48366</v>
      </c>
      <c r="B8274" s="19">
        <f t="shared" si="258"/>
        <v>6</v>
      </c>
      <c r="C8274" s="19">
        <f t="shared" si="259"/>
        <v>2032</v>
      </c>
      <c r="D8274" s="10" t="str">
        <f ca="1">_xlfn.IFNA((VLOOKUP(A8274,'Fats and Greases'!A:B,2,FALSE)), "")</f>
        <v/>
      </c>
      <c r="E8274" s="10" t="str">
        <f ca="1">_xlfn.IFNA((VLOOKUP(A8274,'Fats and Greases'!C:D,2,FALSE)), "")</f>
        <v/>
      </c>
      <c r="F8274" s="10" t="str">
        <f ca="1">_xlfn.IFNA((VLOOKUP(A8274,'Fats and Greases'!E:F,2,FALSE)), "")</f>
        <v/>
      </c>
      <c r="G8274" s="10" t="str">
        <f ca="1">_xlfn.IFNA((VLOOKUP(A8274,'Fats and Greases'!G:H,2,FALSE)), "")</f>
        <v/>
      </c>
      <c r="H8274" s="10" t="str">
        <f ca="1">_xlfn.IFNA((VLOOKUP(A8274,'Fats and Greases'!I:J,2,FALSE)), "")</f>
        <v/>
      </c>
      <c r="I8274" s="10" t="str">
        <f ca="1">_xlfn.IFNA((VLOOKUP(A8274,'Fats and Greases'!K:L,2,FALSE)), "")</f>
        <v/>
      </c>
      <c r="J8274" s="10" t="str">
        <f ca="1">_xlfn.IFNA((VLOOKUP(A8274,'Fats and Greases'!M:N,2,FALSE)), "")</f>
        <v/>
      </c>
      <c r="K8274" s="10" t="str">
        <f ca="1">_xlfn.IFNA((VLOOKUP($A8274,'Fats and Greases'!O:P,2,FALSE)), "")</f>
        <v/>
      </c>
      <c r="L8274" s="10" t="str">
        <f ca="1">_xlfn.IFNA((VLOOKUP($A8274,'Fats and Greases'!Q:R,2,FALSE)), "")</f>
        <v/>
      </c>
      <c r="M8274" s="10" t="str">
        <f ca="1">_xlfn.IFNA((VLOOKUP($A8274,'Fats and Greases'!S:T,2,FALSE)), "")</f>
        <v/>
      </c>
    </row>
    <row r="8275" spans="1:13" x14ac:dyDescent="0.2">
      <c r="A8275" s="18">
        <v>48367</v>
      </c>
      <c r="B8275" s="19">
        <f t="shared" si="258"/>
        <v>6</v>
      </c>
      <c r="C8275" s="19">
        <f t="shared" si="259"/>
        <v>2032</v>
      </c>
      <c r="D8275" s="10" t="str">
        <f ca="1">_xlfn.IFNA((VLOOKUP(A8275,'Fats and Greases'!A:B,2,FALSE)), "")</f>
        <v/>
      </c>
      <c r="E8275" s="10" t="str">
        <f ca="1">_xlfn.IFNA((VLOOKUP(A8275,'Fats and Greases'!C:D,2,FALSE)), "")</f>
        <v/>
      </c>
      <c r="F8275" s="10" t="str">
        <f ca="1">_xlfn.IFNA((VLOOKUP(A8275,'Fats and Greases'!E:F,2,FALSE)), "")</f>
        <v/>
      </c>
      <c r="G8275" s="10" t="str">
        <f ca="1">_xlfn.IFNA((VLOOKUP(A8275,'Fats and Greases'!G:H,2,FALSE)), "")</f>
        <v/>
      </c>
      <c r="H8275" s="10" t="str">
        <f ca="1">_xlfn.IFNA((VLOOKUP(A8275,'Fats and Greases'!I:J,2,FALSE)), "")</f>
        <v/>
      </c>
      <c r="I8275" s="10" t="str">
        <f ca="1">_xlfn.IFNA((VLOOKUP(A8275,'Fats and Greases'!K:L,2,FALSE)), "")</f>
        <v/>
      </c>
      <c r="J8275" s="10" t="str">
        <f ca="1">_xlfn.IFNA((VLOOKUP(A8275,'Fats and Greases'!M:N,2,FALSE)), "")</f>
        <v/>
      </c>
      <c r="K8275" s="10" t="str">
        <f ca="1">_xlfn.IFNA((VLOOKUP($A8275,'Fats and Greases'!O:P,2,FALSE)), "")</f>
        <v/>
      </c>
      <c r="L8275" s="10" t="str">
        <f ca="1">_xlfn.IFNA((VLOOKUP($A8275,'Fats and Greases'!Q:R,2,FALSE)), "")</f>
        <v/>
      </c>
      <c r="M8275" s="10" t="str">
        <f ca="1">_xlfn.IFNA((VLOOKUP($A8275,'Fats and Greases'!S:T,2,FALSE)), "")</f>
        <v/>
      </c>
    </row>
    <row r="8276" spans="1:13" x14ac:dyDescent="0.2">
      <c r="A8276" s="18">
        <v>48368</v>
      </c>
      <c r="B8276" s="19">
        <f t="shared" si="258"/>
        <v>6</v>
      </c>
      <c r="C8276" s="19">
        <f t="shared" si="259"/>
        <v>2032</v>
      </c>
      <c r="D8276" s="10" t="str">
        <f ca="1">_xlfn.IFNA((VLOOKUP(A8276,'Fats and Greases'!A:B,2,FALSE)), "")</f>
        <v/>
      </c>
      <c r="E8276" s="10" t="str">
        <f ca="1">_xlfn.IFNA((VLOOKUP(A8276,'Fats and Greases'!C:D,2,FALSE)), "")</f>
        <v/>
      </c>
      <c r="F8276" s="10" t="str">
        <f ca="1">_xlfn.IFNA((VLOOKUP(A8276,'Fats and Greases'!E:F,2,FALSE)), "")</f>
        <v/>
      </c>
      <c r="G8276" s="10" t="str">
        <f ca="1">_xlfn.IFNA((VLOOKUP(A8276,'Fats and Greases'!G:H,2,FALSE)), "")</f>
        <v/>
      </c>
      <c r="H8276" s="10" t="str">
        <f ca="1">_xlfn.IFNA((VLOOKUP(A8276,'Fats and Greases'!I:J,2,FALSE)), "")</f>
        <v/>
      </c>
      <c r="I8276" s="10" t="str">
        <f ca="1">_xlfn.IFNA((VLOOKUP(A8276,'Fats and Greases'!K:L,2,FALSE)), "")</f>
        <v/>
      </c>
      <c r="J8276" s="10" t="str">
        <f ca="1">_xlfn.IFNA((VLOOKUP(A8276,'Fats and Greases'!M:N,2,FALSE)), "")</f>
        <v/>
      </c>
      <c r="K8276" s="10" t="str">
        <f ca="1">_xlfn.IFNA((VLOOKUP($A8276,'Fats and Greases'!O:P,2,FALSE)), "")</f>
        <v/>
      </c>
      <c r="L8276" s="10" t="str">
        <f ca="1">_xlfn.IFNA((VLOOKUP($A8276,'Fats and Greases'!Q:R,2,FALSE)), "")</f>
        <v/>
      </c>
      <c r="M8276" s="10" t="str">
        <f ca="1">_xlfn.IFNA((VLOOKUP($A8276,'Fats and Greases'!S:T,2,FALSE)), "")</f>
        <v/>
      </c>
    </row>
    <row r="8277" spans="1:13" x14ac:dyDescent="0.2">
      <c r="A8277" s="18">
        <v>48369</v>
      </c>
      <c r="B8277" s="19">
        <f t="shared" si="258"/>
        <v>6</v>
      </c>
      <c r="C8277" s="19">
        <f t="shared" si="259"/>
        <v>2032</v>
      </c>
      <c r="D8277" s="10" t="str">
        <f ca="1">_xlfn.IFNA((VLOOKUP(A8277,'Fats and Greases'!A:B,2,FALSE)), "")</f>
        <v/>
      </c>
      <c r="E8277" s="10" t="str">
        <f ca="1">_xlfn.IFNA((VLOOKUP(A8277,'Fats and Greases'!C:D,2,FALSE)), "")</f>
        <v/>
      </c>
      <c r="F8277" s="10" t="str">
        <f ca="1">_xlfn.IFNA((VLOOKUP(A8277,'Fats and Greases'!E:F,2,FALSE)), "")</f>
        <v/>
      </c>
      <c r="G8277" s="10" t="str">
        <f ca="1">_xlfn.IFNA((VLOOKUP(A8277,'Fats and Greases'!G:H,2,FALSE)), "")</f>
        <v/>
      </c>
      <c r="H8277" s="10" t="str">
        <f ca="1">_xlfn.IFNA((VLOOKUP(A8277,'Fats and Greases'!I:J,2,FALSE)), "")</f>
        <v/>
      </c>
      <c r="I8277" s="10" t="str">
        <f ca="1">_xlfn.IFNA((VLOOKUP(A8277,'Fats and Greases'!K:L,2,FALSE)), "")</f>
        <v/>
      </c>
      <c r="J8277" s="10" t="str">
        <f ca="1">_xlfn.IFNA((VLOOKUP(A8277,'Fats and Greases'!M:N,2,FALSE)), "")</f>
        <v/>
      </c>
      <c r="K8277" s="10" t="str">
        <f ca="1">_xlfn.IFNA((VLOOKUP($A8277,'Fats and Greases'!O:P,2,FALSE)), "")</f>
        <v/>
      </c>
      <c r="L8277" s="10" t="str">
        <f ca="1">_xlfn.IFNA((VLOOKUP($A8277,'Fats and Greases'!Q:R,2,FALSE)), "")</f>
        <v/>
      </c>
      <c r="M8277" s="10" t="str">
        <f ca="1">_xlfn.IFNA((VLOOKUP($A8277,'Fats and Greases'!S:T,2,FALSE)), "")</f>
        <v/>
      </c>
    </row>
    <row r="8278" spans="1:13" x14ac:dyDescent="0.2">
      <c r="A8278" s="18">
        <v>48372</v>
      </c>
      <c r="B8278" s="19">
        <f t="shared" si="258"/>
        <v>6</v>
      </c>
      <c r="C8278" s="19">
        <f t="shared" si="259"/>
        <v>2032</v>
      </c>
      <c r="D8278" s="10" t="str">
        <f ca="1">_xlfn.IFNA((VLOOKUP(A8278,'Fats and Greases'!A:B,2,FALSE)), "")</f>
        <v/>
      </c>
      <c r="E8278" s="10" t="str">
        <f ca="1">_xlfn.IFNA((VLOOKUP(A8278,'Fats and Greases'!C:D,2,FALSE)), "")</f>
        <v/>
      </c>
      <c r="F8278" s="10" t="str">
        <f ca="1">_xlfn.IFNA((VLOOKUP(A8278,'Fats and Greases'!E:F,2,FALSE)), "")</f>
        <v/>
      </c>
      <c r="G8278" s="10" t="str">
        <f ca="1">_xlfn.IFNA((VLOOKUP(A8278,'Fats and Greases'!G:H,2,FALSE)), "")</f>
        <v/>
      </c>
      <c r="H8278" s="10" t="str">
        <f ca="1">_xlfn.IFNA((VLOOKUP(A8278,'Fats and Greases'!I:J,2,FALSE)), "")</f>
        <v/>
      </c>
      <c r="I8278" s="10" t="str">
        <f ca="1">_xlfn.IFNA((VLOOKUP(A8278,'Fats and Greases'!K:L,2,FALSE)), "")</f>
        <v/>
      </c>
      <c r="J8278" s="10" t="str">
        <f ca="1">_xlfn.IFNA((VLOOKUP(A8278,'Fats and Greases'!M:N,2,FALSE)), "")</f>
        <v/>
      </c>
      <c r="K8278" s="10" t="str">
        <f ca="1">_xlfn.IFNA((VLOOKUP($A8278,'Fats and Greases'!O:P,2,FALSE)), "")</f>
        <v/>
      </c>
      <c r="L8278" s="10" t="str">
        <f ca="1">_xlfn.IFNA((VLOOKUP($A8278,'Fats and Greases'!Q:R,2,FALSE)), "")</f>
        <v/>
      </c>
      <c r="M8278" s="10" t="str">
        <f ca="1">_xlfn.IFNA((VLOOKUP($A8278,'Fats and Greases'!S:T,2,FALSE)), "")</f>
        <v/>
      </c>
    </row>
    <row r="8279" spans="1:13" x14ac:dyDescent="0.2">
      <c r="A8279" s="18">
        <v>48373</v>
      </c>
      <c r="B8279" s="19">
        <f t="shared" si="258"/>
        <v>6</v>
      </c>
      <c r="C8279" s="19">
        <f t="shared" si="259"/>
        <v>2032</v>
      </c>
      <c r="D8279" s="10" t="str">
        <f ca="1">_xlfn.IFNA((VLOOKUP(A8279,'Fats and Greases'!A:B,2,FALSE)), "")</f>
        <v/>
      </c>
      <c r="E8279" s="10" t="str">
        <f ca="1">_xlfn.IFNA((VLOOKUP(A8279,'Fats and Greases'!C:D,2,FALSE)), "")</f>
        <v/>
      </c>
      <c r="F8279" s="10" t="str">
        <f ca="1">_xlfn.IFNA((VLOOKUP(A8279,'Fats and Greases'!E:F,2,FALSE)), "")</f>
        <v/>
      </c>
      <c r="G8279" s="10" t="str">
        <f ca="1">_xlfn.IFNA((VLOOKUP(A8279,'Fats and Greases'!G:H,2,FALSE)), "")</f>
        <v/>
      </c>
      <c r="H8279" s="10" t="str">
        <f ca="1">_xlfn.IFNA((VLOOKUP(A8279,'Fats and Greases'!I:J,2,FALSE)), "")</f>
        <v/>
      </c>
      <c r="I8279" s="10" t="str">
        <f ca="1">_xlfn.IFNA((VLOOKUP(A8279,'Fats and Greases'!K:L,2,FALSE)), "")</f>
        <v/>
      </c>
      <c r="J8279" s="10" t="str">
        <f ca="1">_xlfn.IFNA((VLOOKUP(A8279,'Fats and Greases'!M:N,2,FALSE)), "")</f>
        <v/>
      </c>
      <c r="K8279" s="10" t="str">
        <f ca="1">_xlfn.IFNA((VLOOKUP($A8279,'Fats and Greases'!O:P,2,FALSE)), "")</f>
        <v/>
      </c>
      <c r="L8279" s="10" t="str">
        <f ca="1">_xlfn.IFNA((VLOOKUP($A8279,'Fats and Greases'!Q:R,2,FALSE)), "")</f>
        <v/>
      </c>
      <c r="M8279" s="10" t="str">
        <f ca="1">_xlfn.IFNA((VLOOKUP($A8279,'Fats and Greases'!S:T,2,FALSE)), "")</f>
        <v/>
      </c>
    </row>
    <row r="8280" spans="1:13" x14ac:dyDescent="0.2">
      <c r="A8280" s="18">
        <v>48374</v>
      </c>
      <c r="B8280" s="19">
        <f t="shared" si="258"/>
        <v>6</v>
      </c>
      <c r="C8280" s="19">
        <f t="shared" si="259"/>
        <v>2032</v>
      </c>
      <c r="D8280" s="10" t="str">
        <f ca="1">_xlfn.IFNA((VLOOKUP(A8280,'Fats and Greases'!A:B,2,FALSE)), "")</f>
        <v/>
      </c>
      <c r="E8280" s="10" t="str">
        <f ca="1">_xlfn.IFNA((VLOOKUP(A8280,'Fats and Greases'!C:D,2,FALSE)), "")</f>
        <v/>
      </c>
      <c r="F8280" s="10" t="str">
        <f ca="1">_xlfn.IFNA((VLOOKUP(A8280,'Fats and Greases'!E:F,2,FALSE)), "")</f>
        <v/>
      </c>
      <c r="G8280" s="10" t="str">
        <f ca="1">_xlfn.IFNA((VLOOKUP(A8280,'Fats and Greases'!G:H,2,FALSE)), "")</f>
        <v/>
      </c>
      <c r="H8280" s="10" t="str">
        <f ca="1">_xlfn.IFNA((VLOOKUP(A8280,'Fats and Greases'!I:J,2,FALSE)), "")</f>
        <v/>
      </c>
      <c r="I8280" s="10" t="str">
        <f ca="1">_xlfn.IFNA((VLOOKUP(A8280,'Fats and Greases'!K:L,2,FALSE)), "")</f>
        <v/>
      </c>
      <c r="J8280" s="10" t="str">
        <f ca="1">_xlfn.IFNA((VLOOKUP(A8280,'Fats and Greases'!M:N,2,FALSE)), "")</f>
        <v/>
      </c>
      <c r="K8280" s="10" t="str">
        <f ca="1">_xlfn.IFNA((VLOOKUP($A8280,'Fats and Greases'!O:P,2,FALSE)), "")</f>
        <v/>
      </c>
      <c r="L8280" s="10" t="str">
        <f ca="1">_xlfn.IFNA((VLOOKUP($A8280,'Fats and Greases'!Q:R,2,FALSE)), "")</f>
        <v/>
      </c>
      <c r="M8280" s="10" t="str">
        <f ca="1">_xlfn.IFNA((VLOOKUP($A8280,'Fats and Greases'!S:T,2,FALSE)), "")</f>
        <v/>
      </c>
    </row>
    <row r="8281" spans="1:13" x14ac:dyDescent="0.2">
      <c r="A8281" s="18">
        <v>48375</v>
      </c>
      <c r="B8281" s="19">
        <f t="shared" si="258"/>
        <v>6</v>
      </c>
      <c r="C8281" s="19">
        <f t="shared" si="259"/>
        <v>2032</v>
      </c>
      <c r="D8281" s="10" t="str">
        <f ca="1">_xlfn.IFNA((VLOOKUP(A8281,'Fats and Greases'!A:B,2,FALSE)), "")</f>
        <v/>
      </c>
      <c r="E8281" s="10" t="str">
        <f ca="1">_xlfn.IFNA((VLOOKUP(A8281,'Fats and Greases'!C:D,2,FALSE)), "")</f>
        <v/>
      </c>
      <c r="F8281" s="10" t="str">
        <f ca="1">_xlfn.IFNA((VLOOKUP(A8281,'Fats and Greases'!E:F,2,FALSE)), "")</f>
        <v/>
      </c>
      <c r="G8281" s="10" t="str">
        <f ca="1">_xlfn.IFNA((VLOOKUP(A8281,'Fats and Greases'!G:H,2,FALSE)), "")</f>
        <v/>
      </c>
      <c r="H8281" s="10" t="str">
        <f ca="1">_xlfn.IFNA((VLOOKUP(A8281,'Fats and Greases'!I:J,2,FALSE)), "")</f>
        <v/>
      </c>
      <c r="I8281" s="10" t="str">
        <f ca="1">_xlfn.IFNA((VLOOKUP(A8281,'Fats and Greases'!K:L,2,FALSE)), "")</f>
        <v/>
      </c>
      <c r="J8281" s="10" t="str">
        <f ca="1">_xlfn.IFNA((VLOOKUP(A8281,'Fats and Greases'!M:N,2,FALSE)), "")</f>
        <v/>
      </c>
      <c r="K8281" s="10" t="str">
        <f ca="1">_xlfn.IFNA((VLOOKUP($A8281,'Fats and Greases'!O:P,2,FALSE)), "")</f>
        <v/>
      </c>
      <c r="L8281" s="10" t="str">
        <f ca="1">_xlfn.IFNA((VLOOKUP($A8281,'Fats and Greases'!Q:R,2,FALSE)), "")</f>
        <v/>
      </c>
      <c r="M8281" s="10" t="str">
        <f ca="1">_xlfn.IFNA((VLOOKUP($A8281,'Fats and Greases'!S:T,2,FALSE)), "")</f>
        <v/>
      </c>
    </row>
    <row r="8282" spans="1:13" x14ac:dyDescent="0.2">
      <c r="A8282" s="18">
        <v>48376</v>
      </c>
      <c r="B8282" s="19">
        <f t="shared" si="258"/>
        <v>6</v>
      </c>
      <c r="C8282" s="19">
        <f t="shared" si="259"/>
        <v>2032</v>
      </c>
      <c r="D8282" s="10" t="str">
        <f ca="1">_xlfn.IFNA((VLOOKUP(A8282,'Fats and Greases'!A:B,2,FALSE)), "")</f>
        <v/>
      </c>
      <c r="E8282" s="10" t="str">
        <f ca="1">_xlfn.IFNA((VLOOKUP(A8282,'Fats and Greases'!C:D,2,FALSE)), "")</f>
        <v/>
      </c>
      <c r="F8282" s="10" t="str">
        <f ca="1">_xlfn.IFNA((VLOOKUP(A8282,'Fats and Greases'!E:F,2,FALSE)), "")</f>
        <v/>
      </c>
      <c r="G8282" s="10" t="str">
        <f ca="1">_xlfn.IFNA((VLOOKUP(A8282,'Fats and Greases'!G:H,2,FALSE)), "")</f>
        <v/>
      </c>
      <c r="H8282" s="10" t="str">
        <f ca="1">_xlfn.IFNA((VLOOKUP(A8282,'Fats and Greases'!I:J,2,FALSE)), "")</f>
        <v/>
      </c>
      <c r="I8282" s="10" t="str">
        <f ca="1">_xlfn.IFNA((VLOOKUP(A8282,'Fats and Greases'!K:L,2,FALSE)), "")</f>
        <v/>
      </c>
      <c r="J8282" s="10" t="str">
        <f ca="1">_xlfn.IFNA((VLOOKUP(A8282,'Fats and Greases'!M:N,2,FALSE)), "")</f>
        <v/>
      </c>
      <c r="K8282" s="10" t="str">
        <f ca="1">_xlfn.IFNA((VLOOKUP($A8282,'Fats and Greases'!O:P,2,FALSE)), "")</f>
        <v/>
      </c>
      <c r="L8282" s="10" t="str">
        <f ca="1">_xlfn.IFNA((VLOOKUP($A8282,'Fats and Greases'!Q:R,2,FALSE)), "")</f>
        <v/>
      </c>
      <c r="M8282" s="10" t="str">
        <f ca="1">_xlfn.IFNA((VLOOKUP($A8282,'Fats and Greases'!S:T,2,FALSE)), "")</f>
        <v/>
      </c>
    </row>
    <row r="8283" spans="1:13" x14ac:dyDescent="0.2">
      <c r="A8283" s="18">
        <v>48379</v>
      </c>
      <c r="B8283" s="19">
        <f t="shared" si="258"/>
        <v>6</v>
      </c>
      <c r="C8283" s="19">
        <f t="shared" si="259"/>
        <v>2032</v>
      </c>
      <c r="D8283" s="10" t="str">
        <f ca="1">_xlfn.IFNA((VLOOKUP(A8283,'Fats and Greases'!A:B,2,FALSE)), "")</f>
        <v/>
      </c>
      <c r="E8283" s="10" t="str">
        <f ca="1">_xlfn.IFNA((VLOOKUP(A8283,'Fats and Greases'!C:D,2,FALSE)), "")</f>
        <v/>
      </c>
      <c r="F8283" s="10" t="str">
        <f ca="1">_xlfn.IFNA((VLOOKUP(A8283,'Fats and Greases'!E:F,2,FALSE)), "")</f>
        <v/>
      </c>
      <c r="G8283" s="10" t="str">
        <f ca="1">_xlfn.IFNA((VLOOKUP(A8283,'Fats and Greases'!G:H,2,FALSE)), "")</f>
        <v/>
      </c>
      <c r="H8283" s="10" t="str">
        <f ca="1">_xlfn.IFNA((VLOOKUP(A8283,'Fats and Greases'!I:J,2,FALSE)), "")</f>
        <v/>
      </c>
      <c r="I8283" s="10" t="str">
        <f ca="1">_xlfn.IFNA((VLOOKUP(A8283,'Fats and Greases'!K:L,2,FALSE)), "")</f>
        <v/>
      </c>
      <c r="J8283" s="10" t="str">
        <f ca="1">_xlfn.IFNA((VLOOKUP(A8283,'Fats and Greases'!M:N,2,FALSE)), "")</f>
        <v/>
      </c>
      <c r="K8283" s="10" t="str">
        <f ca="1">_xlfn.IFNA((VLOOKUP($A8283,'Fats and Greases'!O:P,2,FALSE)), "")</f>
        <v/>
      </c>
      <c r="L8283" s="10" t="str">
        <f ca="1">_xlfn.IFNA((VLOOKUP($A8283,'Fats and Greases'!Q:R,2,FALSE)), "")</f>
        <v/>
      </c>
      <c r="M8283" s="10" t="str">
        <f ca="1">_xlfn.IFNA((VLOOKUP($A8283,'Fats and Greases'!S:T,2,FALSE)), "")</f>
        <v/>
      </c>
    </row>
    <row r="8284" spans="1:13" x14ac:dyDescent="0.2">
      <c r="A8284" s="18">
        <v>48380</v>
      </c>
      <c r="B8284" s="19">
        <f t="shared" si="258"/>
        <v>6</v>
      </c>
      <c r="C8284" s="19">
        <f t="shared" si="259"/>
        <v>2032</v>
      </c>
      <c r="D8284" s="10" t="str">
        <f ca="1">_xlfn.IFNA((VLOOKUP(A8284,'Fats and Greases'!A:B,2,FALSE)), "")</f>
        <v/>
      </c>
      <c r="E8284" s="10" t="str">
        <f ca="1">_xlfn.IFNA((VLOOKUP(A8284,'Fats and Greases'!C:D,2,FALSE)), "")</f>
        <v/>
      </c>
      <c r="F8284" s="10" t="str">
        <f ca="1">_xlfn.IFNA((VLOOKUP(A8284,'Fats and Greases'!E:F,2,FALSE)), "")</f>
        <v/>
      </c>
      <c r="G8284" s="10" t="str">
        <f ca="1">_xlfn.IFNA((VLOOKUP(A8284,'Fats and Greases'!G:H,2,FALSE)), "")</f>
        <v/>
      </c>
      <c r="H8284" s="10" t="str">
        <f ca="1">_xlfn.IFNA((VLOOKUP(A8284,'Fats and Greases'!I:J,2,FALSE)), "")</f>
        <v/>
      </c>
      <c r="I8284" s="10" t="str">
        <f ca="1">_xlfn.IFNA((VLOOKUP(A8284,'Fats and Greases'!K:L,2,FALSE)), "")</f>
        <v/>
      </c>
      <c r="J8284" s="10" t="str">
        <f ca="1">_xlfn.IFNA((VLOOKUP(A8284,'Fats and Greases'!M:N,2,FALSE)), "")</f>
        <v/>
      </c>
      <c r="K8284" s="10" t="str">
        <f ca="1">_xlfn.IFNA((VLOOKUP($A8284,'Fats and Greases'!O:P,2,FALSE)), "")</f>
        <v/>
      </c>
      <c r="L8284" s="10" t="str">
        <f ca="1">_xlfn.IFNA((VLOOKUP($A8284,'Fats and Greases'!Q:R,2,FALSE)), "")</f>
        <v/>
      </c>
      <c r="M8284" s="10" t="str">
        <f ca="1">_xlfn.IFNA((VLOOKUP($A8284,'Fats and Greases'!S:T,2,FALSE)), "")</f>
        <v/>
      </c>
    </row>
    <row r="8285" spans="1:13" x14ac:dyDescent="0.2">
      <c r="A8285" s="18">
        <v>48381</v>
      </c>
      <c r="B8285" s="19">
        <f t="shared" si="258"/>
        <v>6</v>
      </c>
      <c r="C8285" s="19">
        <f t="shared" si="259"/>
        <v>2032</v>
      </c>
      <c r="D8285" s="10" t="str">
        <f ca="1">_xlfn.IFNA((VLOOKUP(A8285,'Fats and Greases'!A:B,2,FALSE)), "")</f>
        <v/>
      </c>
      <c r="E8285" s="10" t="str">
        <f ca="1">_xlfn.IFNA((VLOOKUP(A8285,'Fats and Greases'!C:D,2,FALSE)), "")</f>
        <v/>
      </c>
      <c r="F8285" s="10" t="str">
        <f ca="1">_xlfn.IFNA((VLOOKUP(A8285,'Fats and Greases'!E:F,2,FALSE)), "")</f>
        <v/>
      </c>
      <c r="G8285" s="10" t="str">
        <f ca="1">_xlfn.IFNA((VLOOKUP(A8285,'Fats and Greases'!G:H,2,FALSE)), "")</f>
        <v/>
      </c>
      <c r="H8285" s="10" t="str">
        <f ca="1">_xlfn.IFNA((VLOOKUP(A8285,'Fats and Greases'!I:J,2,FALSE)), "")</f>
        <v/>
      </c>
      <c r="I8285" s="10" t="str">
        <f ca="1">_xlfn.IFNA((VLOOKUP(A8285,'Fats and Greases'!K:L,2,FALSE)), "")</f>
        <v/>
      </c>
      <c r="J8285" s="10" t="str">
        <f ca="1">_xlfn.IFNA((VLOOKUP(A8285,'Fats and Greases'!M:N,2,FALSE)), "")</f>
        <v/>
      </c>
      <c r="K8285" s="10" t="str">
        <f ca="1">_xlfn.IFNA((VLOOKUP($A8285,'Fats and Greases'!O:P,2,FALSE)), "")</f>
        <v/>
      </c>
      <c r="L8285" s="10" t="str">
        <f ca="1">_xlfn.IFNA((VLOOKUP($A8285,'Fats and Greases'!Q:R,2,FALSE)), "")</f>
        <v/>
      </c>
      <c r="M8285" s="10" t="str">
        <f ca="1">_xlfn.IFNA((VLOOKUP($A8285,'Fats and Greases'!S:T,2,FALSE)), "")</f>
        <v/>
      </c>
    </row>
    <row r="8286" spans="1:13" x14ac:dyDescent="0.2">
      <c r="A8286" s="18">
        <v>48382</v>
      </c>
      <c r="B8286" s="19">
        <f t="shared" si="258"/>
        <v>6</v>
      </c>
      <c r="C8286" s="19">
        <f t="shared" si="259"/>
        <v>2032</v>
      </c>
      <c r="D8286" s="10" t="str">
        <f ca="1">_xlfn.IFNA((VLOOKUP(A8286,'Fats and Greases'!A:B,2,FALSE)), "")</f>
        <v/>
      </c>
      <c r="E8286" s="10" t="str">
        <f ca="1">_xlfn.IFNA((VLOOKUP(A8286,'Fats and Greases'!C:D,2,FALSE)), "")</f>
        <v/>
      </c>
      <c r="F8286" s="10" t="str">
        <f ca="1">_xlfn.IFNA((VLOOKUP(A8286,'Fats and Greases'!E:F,2,FALSE)), "")</f>
        <v/>
      </c>
      <c r="G8286" s="10" t="str">
        <f ca="1">_xlfn.IFNA((VLOOKUP(A8286,'Fats and Greases'!G:H,2,FALSE)), "")</f>
        <v/>
      </c>
      <c r="H8286" s="10" t="str">
        <f ca="1">_xlfn.IFNA((VLOOKUP(A8286,'Fats and Greases'!I:J,2,FALSE)), "")</f>
        <v/>
      </c>
      <c r="I8286" s="10" t="str">
        <f ca="1">_xlfn.IFNA((VLOOKUP(A8286,'Fats and Greases'!K:L,2,FALSE)), "")</f>
        <v/>
      </c>
      <c r="J8286" s="10" t="str">
        <f ca="1">_xlfn.IFNA((VLOOKUP(A8286,'Fats and Greases'!M:N,2,FALSE)), "")</f>
        <v/>
      </c>
      <c r="K8286" s="10" t="str">
        <f ca="1">_xlfn.IFNA((VLOOKUP($A8286,'Fats and Greases'!O:P,2,FALSE)), "")</f>
        <v/>
      </c>
      <c r="L8286" s="10" t="str">
        <f ca="1">_xlfn.IFNA((VLOOKUP($A8286,'Fats and Greases'!Q:R,2,FALSE)), "")</f>
        <v/>
      </c>
      <c r="M8286" s="10" t="str">
        <f ca="1">_xlfn.IFNA((VLOOKUP($A8286,'Fats and Greases'!S:T,2,FALSE)), "")</f>
        <v/>
      </c>
    </row>
    <row r="8287" spans="1:13" x14ac:dyDescent="0.2">
      <c r="A8287" s="18">
        <v>48383</v>
      </c>
      <c r="B8287" s="19">
        <f t="shared" si="258"/>
        <v>6</v>
      </c>
      <c r="C8287" s="19">
        <f t="shared" si="259"/>
        <v>2032</v>
      </c>
      <c r="D8287" s="10" t="str">
        <f ca="1">_xlfn.IFNA((VLOOKUP(A8287,'Fats and Greases'!A:B,2,FALSE)), "")</f>
        <v/>
      </c>
      <c r="E8287" s="10" t="str">
        <f ca="1">_xlfn.IFNA((VLOOKUP(A8287,'Fats and Greases'!C:D,2,FALSE)), "")</f>
        <v/>
      </c>
      <c r="F8287" s="10" t="str">
        <f ca="1">_xlfn.IFNA((VLOOKUP(A8287,'Fats and Greases'!E:F,2,FALSE)), "")</f>
        <v/>
      </c>
      <c r="G8287" s="10" t="str">
        <f ca="1">_xlfn.IFNA((VLOOKUP(A8287,'Fats and Greases'!G:H,2,FALSE)), "")</f>
        <v/>
      </c>
      <c r="H8287" s="10" t="str">
        <f ca="1">_xlfn.IFNA((VLOOKUP(A8287,'Fats and Greases'!I:J,2,FALSE)), "")</f>
        <v/>
      </c>
      <c r="I8287" s="10" t="str">
        <f ca="1">_xlfn.IFNA((VLOOKUP(A8287,'Fats and Greases'!K:L,2,FALSE)), "")</f>
        <v/>
      </c>
      <c r="J8287" s="10" t="str">
        <f ca="1">_xlfn.IFNA((VLOOKUP(A8287,'Fats and Greases'!M:N,2,FALSE)), "")</f>
        <v/>
      </c>
      <c r="K8287" s="10" t="str">
        <f ca="1">_xlfn.IFNA((VLOOKUP($A8287,'Fats and Greases'!O:P,2,FALSE)), "")</f>
        <v/>
      </c>
      <c r="L8287" s="10" t="str">
        <f ca="1">_xlfn.IFNA((VLOOKUP($A8287,'Fats and Greases'!Q:R,2,FALSE)), "")</f>
        <v/>
      </c>
      <c r="M8287" s="10" t="str">
        <f ca="1">_xlfn.IFNA((VLOOKUP($A8287,'Fats and Greases'!S:T,2,FALSE)), "")</f>
        <v/>
      </c>
    </row>
    <row r="8288" spans="1:13" x14ac:dyDescent="0.2">
      <c r="A8288" s="18">
        <v>48386</v>
      </c>
      <c r="B8288" s="19">
        <f t="shared" si="258"/>
        <v>6</v>
      </c>
      <c r="C8288" s="19">
        <f t="shared" si="259"/>
        <v>2032</v>
      </c>
      <c r="D8288" s="10" t="str">
        <f ca="1">_xlfn.IFNA((VLOOKUP(A8288,'Fats and Greases'!A:B,2,FALSE)), "")</f>
        <v/>
      </c>
      <c r="E8288" s="10" t="str">
        <f ca="1">_xlfn.IFNA((VLOOKUP(A8288,'Fats and Greases'!C:D,2,FALSE)), "")</f>
        <v/>
      </c>
      <c r="F8288" s="10" t="str">
        <f ca="1">_xlfn.IFNA((VLOOKUP(A8288,'Fats and Greases'!E:F,2,FALSE)), "")</f>
        <v/>
      </c>
      <c r="G8288" s="10" t="str">
        <f ca="1">_xlfn.IFNA((VLOOKUP(A8288,'Fats and Greases'!G:H,2,FALSE)), "")</f>
        <v/>
      </c>
      <c r="H8288" s="10" t="str">
        <f ca="1">_xlfn.IFNA((VLOOKUP(A8288,'Fats and Greases'!I:J,2,FALSE)), "")</f>
        <v/>
      </c>
      <c r="I8288" s="10" t="str">
        <f ca="1">_xlfn.IFNA((VLOOKUP(A8288,'Fats and Greases'!K:L,2,FALSE)), "")</f>
        <v/>
      </c>
      <c r="J8288" s="10" t="str">
        <f ca="1">_xlfn.IFNA((VLOOKUP(A8288,'Fats and Greases'!M:N,2,FALSE)), "")</f>
        <v/>
      </c>
      <c r="K8288" s="10" t="str">
        <f ca="1">_xlfn.IFNA((VLOOKUP($A8288,'Fats and Greases'!O:P,2,FALSE)), "")</f>
        <v/>
      </c>
      <c r="L8288" s="10" t="str">
        <f ca="1">_xlfn.IFNA((VLOOKUP($A8288,'Fats and Greases'!Q:R,2,FALSE)), "")</f>
        <v/>
      </c>
      <c r="M8288" s="10" t="str">
        <f ca="1">_xlfn.IFNA((VLOOKUP($A8288,'Fats and Greases'!S:T,2,FALSE)), "")</f>
        <v/>
      </c>
    </row>
    <row r="8289" spans="1:13" x14ac:dyDescent="0.2">
      <c r="A8289" s="18">
        <v>48387</v>
      </c>
      <c r="B8289" s="19">
        <f t="shared" si="258"/>
        <v>6</v>
      </c>
      <c r="C8289" s="19">
        <f t="shared" si="259"/>
        <v>2032</v>
      </c>
      <c r="D8289" s="10" t="str">
        <f ca="1">_xlfn.IFNA((VLOOKUP(A8289,'Fats and Greases'!A:B,2,FALSE)), "")</f>
        <v/>
      </c>
      <c r="E8289" s="10" t="str">
        <f ca="1">_xlfn.IFNA((VLOOKUP(A8289,'Fats and Greases'!C:D,2,FALSE)), "")</f>
        <v/>
      </c>
      <c r="F8289" s="10" t="str">
        <f ca="1">_xlfn.IFNA((VLOOKUP(A8289,'Fats and Greases'!E:F,2,FALSE)), "")</f>
        <v/>
      </c>
      <c r="G8289" s="10" t="str">
        <f ca="1">_xlfn.IFNA((VLOOKUP(A8289,'Fats and Greases'!G:H,2,FALSE)), "")</f>
        <v/>
      </c>
      <c r="H8289" s="10" t="str">
        <f ca="1">_xlfn.IFNA((VLOOKUP(A8289,'Fats and Greases'!I:J,2,FALSE)), "")</f>
        <v/>
      </c>
      <c r="I8289" s="10" t="str">
        <f ca="1">_xlfn.IFNA((VLOOKUP(A8289,'Fats and Greases'!K:L,2,FALSE)), "")</f>
        <v/>
      </c>
      <c r="J8289" s="10" t="str">
        <f ca="1">_xlfn.IFNA((VLOOKUP(A8289,'Fats and Greases'!M:N,2,FALSE)), "")</f>
        <v/>
      </c>
      <c r="K8289" s="10" t="str">
        <f ca="1">_xlfn.IFNA((VLOOKUP($A8289,'Fats and Greases'!O:P,2,FALSE)), "")</f>
        <v/>
      </c>
      <c r="L8289" s="10" t="str">
        <f ca="1">_xlfn.IFNA((VLOOKUP($A8289,'Fats and Greases'!Q:R,2,FALSE)), "")</f>
        <v/>
      </c>
      <c r="M8289" s="10" t="str">
        <f ca="1">_xlfn.IFNA((VLOOKUP($A8289,'Fats and Greases'!S:T,2,FALSE)), "")</f>
        <v/>
      </c>
    </row>
    <row r="8290" spans="1:13" x14ac:dyDescent="0.2">
      <c r="A8290" s="18">
        <v>48388</v>
      </c>
      <c r="B8290" s="19">
        <f t="shared" si="258"/>
        <v>6</v>
      </c>
      <c r="C8290" s="19">
        <f t="shared" si="259"/>
        <v>2032</v>
      </c>
      <c r="D8290" s="10" t="str">
        <f ca="1">_xlfn.IFNA((VLOOKUP(A8290,'Fats and Greases'!A:B,2,FALSE)), "")</f>
        <v/>
      </c>
      <c r="E8290" s="10" t="str">
        <f ca="1">_xlfn.IFNA((VLOOKUP(A8290,'Fats and Greases'!C:D,2,FALSE)), "")</f>
        <v/>
      </c>
      <c r="F8290" s="10" t="str">
        <f ca="1">_xlfn.IFNA((VLOOKUP(A8290,'Fats and Greases'!E:F,2,FALSE)), "")</f>
        <v/>
      </c>
      <c r="G8290" s="10" t="str">
        <f ca="1">_xlfn.IFNA((VLOOKUP(A8290,'Fats and Greases'!G:H,2,FALSE)), "")</f>
        <v/>
      </c>
      <c r="H8290" s="10" t="str">
        <f ca="1">_xlfn.IFNA((VLOOKUP(A8290,'Fats and Greases'!I:J,2,FALSE)), "")</f>
        <v/>
      </c>
      <c r="I8290" s="10" t="str">
        <f ca="1">_xlfn.IFNA((VLOOKUP(A8290,'Fats and Greases'!K:L,2,FALSE)), "")</f>
        <v/>
      </c>
      <c r="J8290" s="10" t="str">
        <f ca="1">_xlfn.IFNA((VLOOKUP(A8290,'Fats and Greases'!M:N,2,FALSE)), "")</f>
        <v/>
      </c>
      <c r="K8290" s="10" t="str">
        <f ca="1">_xlfn.IFNA((VLOOKUP($A8290,'Fats and Greases'!O:P,2,FALSE)), "")</f>
        <v/>
      </c>
      <c r="L8290" s="10" t="str">
        <f ca="1">_xlfn.IFNA((VLOOKUP($A8290,'Fats and Greases'!Q:R,2,FALSE)), "")</f>
        <v/>
      </c>
      <c r="M8290" s="10" t="str">
        <f ca="1">_xlfn.IFNA((VLOOKUP($A8290,'Fats and Greases'!S:T,2,FALSE)), "")</f>
        <v/>
      </c>
    </row>
    <row r="8291" spans="1:13" x14ac:dyDescent="0.2">
      <c r="A8291" s="18">
        <v>48389</v>
      </c>
      <c r="B8291" s="19">
        <f t="shared" si="258"/>
        <v>6</v>
      </c>
      <c r="C8291" s="19">
        <f t="shared" si="259"/>
        <v>2032</v>
      </c>
      <c r="D8291" s="10" t="str">
        <f ca="1">_xlfn.IFNA((VLOOKUP(A8291,'Fats and Greases'!A:B,2,FALSE)), "")</f>
        <v/>
      </c>
      <c r="E8291" s="10" t="str">
        <f ca="1">_xlfn.IFNA((VLOOKUP(A8291,'Fats and Greases'!C:D,2,FALSE)), "")</f>
        <v/>
      </c>
      <c r="F8291" s="10" t="str">
        <f ca="1">_xlfn.IFNA((VLOOKUP(A8291,'Fats and Greases'!E:F,2,FALSE)), "")</f>
        <v/>
      </c>
      <c r="G8291" s="10" t="str">
        <f ca="1">_xlfn.IFNA((VLOOKUP(A8291,'Fats and Greases'!G:H,2,FALSE)), "")</f>
        <v/>
      </c>
      <c r="H8291" s="10" t="str">
        <f ca="1">_xlfn.IFNA((VLOOKUP(A8291,'Fats and Greases'!I:J,2,FALSE)), "")</f>
        <v/>
      </c>
      <c r="I8291" s="10" t="str">
        <f ca="1">_xlfn.IFNA((VLOOKUP(A8291,'Fats and Greases'!K:L,2,FALSE)), "")</f>
        <v/>
      </c>
      <c r="J8291" s="10" t="str">
        <f ca="1">_xlfn.IFNA((VLOOKUP(A8291,'Fats and Greases'!M:N,2,FALSE)), "")</f>
        <v/>
      </c>
      <c r="K8291" s="10" t="str">
        <f ca="1">_xlfn.IFNA((VLOOKUP($A8291,'Fats and Greases'!O:P,2,FALSE)), "")</f>
        <v/>
      </c>
      <c r="L8291" s="10" t="str">
        <f ca="1">_xlfn.IFNA((VLOOKUP($A8291,'Fats and Greases'!Q:R,2,FALSE)), "")</f>
        <v/>
      </c>
      <c r="M8291" s="10" t="str">
        <f ca="1">_xlfn.IFNA((VLOOKUP($A8291,'Fats and Greases'!S:T,2,FALSE)), "")</f>
        <v/>
      </c>
    </row>
    <row r="8292" spans="1:13" x14ac:dyDescent="0.2">
      <c r="A8292" s="18">
        <v>48390</v>
      </c>
      <c r="B8292" s="19">
        <f t="shared" si="258"/>
        <v>6</v>
      </c>
      <c r="C8292" s="19">
        <f t="shared" si="259"/>
        <v>2032</v>
      </c>
      <c r="D8292" s="10" t="str">
        <f ca="1">_xlfn.IFNA((VLOOKUP(A8292,'Fats and Greases'!A:B,2,FALSE)), "")</f>
        <v/>
      </c>
      <c r="E8292" s="10" t="str">
        <f ca="1">_xlfn.IFNA((VLOOKUP(A8292,'Fats and Greases'!C:D,2,FALSE)), "")</f>
        <v/>
      </c>
      <c r="F8292" s="10" t="str">
        <f ca="1">_xlfn.IFNA((VLOOKUP(A8292,'Fats and Greases'!E:F,2,FALSE)), "")</f>
        <v/>
      </c>
      <c r="G8292" s="10" t="str">
        <f ca="1">_xlfn.IFNA((VLOOKUP(A8292,'Fats and Greases'!G:H,2,FALSE)), "")</f>
        <v/>
      </c>
      <c r="H8292" s="10" t="str">
        <f ca="1">_xlfn.IFNA((VLOOKUP(A8292,'Fats and Greases'!I:J,2,FALSE)), "")</f>
        <v/>
      </c>
      <c r="I8292" s="10" t="str">
        <f ca="1">_xlfn.IFNA((VLOOKUP(A8292,'Fats and Greases'!K:L,2,FALSE)), "")</f>
        <v/>
      </c>
      <c r="J8292" s="10" t="str">
        <f ca="1">_xlfn.IFNA((VLOOKUP(A8292,'Fats and Greases'!M:N,2,FALSE)), "")</f>
        <v/>
      </c>
      <c r="K8292" s="10" t="str">
        <f ca="1">_xlfn.IFNA((VLOOKUP($A8292,'Fats and Greases'!O:P,2,FALSE)), "")</f>
        <v/>
      </c>
      <c r="L8292" s="10" t="str">
        <f ca="1">_xlfn.IFNA((VLOOKUP($A8292,'Fats and Greases'!Q:R,2,FALSE)), "")</f>
        <v/>
      </c>
      <c r="M8292" s="10" t="str">
        <f ca="1">_xlfn.IFNA((VLOOKUP($A8292,'Fats and Greases'!S:T,2,FALSE)), "")</f>
        <v/>
      </c>
    </row>
    <row r="8293" spans="1:13" x14ac:dyDescent="0.2">
      <c r="A8293" s="18">
        <v>48393</v>
      </c>
      <c r="B8293" s="19">
        <f t="shared" si="258"/>
        <v>6</v>
      </c>
      <c r="C8293" s="19">
        <f t="shared" si="259"/>
        <v>2032</v>
      </c>
      <c r="D8293" s="10" t="str">
        <f ca="1">_xlfn.IFNA((VLOOKUP(A8293,'Fats and Greases'!A:B,2,FALSE)), "")</f>
        <v/>
      </c>
      <c r="E8293" s="10" t="str">
        <f ca="1">_xlfn.IFNA((VLOOKUP(A8293,'Fats and Greases'!C:D,2,FALSE)), "")</f>
        <v/>
      </c>
      <c r="F8293" s="10" t="str">
        <f ca="1">_xlfn.IFNA((VLOOKUP(A8293,'Fats and Greases'!E:F,2,FALSE)), "")</f>
        <v/>
      </c>
      <c r="G8293" s="10" t="str">
        <f ca="1">_xlfn.IFNA((VLOOKUP(A8293,'Fats and Greases'!G:H,2,FALSE)), "")</f>
        <v/>
      </c>
      <c r="H8293" s="10" t="str">
        <f ca="1">_xlfn.IFNA((VLOOKUP(A8293,'Fats and Greases'!I:J,2,FALSE)), "")</f>
        <v/>
      </c>
      <c r="I8293" s="10" t="str">
        <f ca="1">_xlfn.IFNA((VLOOKUP(A8293,'Fats and Greases'!K:L,2,FALSE)), "")</f>
        <v/>
      </c>
      <c r="J8293" s="10" t="str">
        <f ca="1">_xlfn.IFNA((VLOOKUP(A8293,'Fats and Greases'!M:N,2,FALSE)), "")</f>
        <v/>
      </c>
      <c r="K8293" s="10" t="str">
        <f ca="1">_xlfn.IFNA((VLOOKUP($A8293,'Fats and Greases'!O:P,2,FALSE)), "")</f>
        <v/>
      </c>
      <c r="L8293" s="10" t="str">
        <f ca="1">_xlfn.IFNA((VLOOKUP($A8293,'Fats and Greases'!Q:R,2,FALSE)), "")</f>
        <v/>
      </c>
      <c r="M8293" s="10" t="str">
        <f ca="1">_xlfn.IFNA((VLOOKUP($A8293,'Fats and Greases'!S:T,2,FALSE)), "")</f>
        <v/>
      </c>
    </row>
    <row r="8294" spans="1:13" x14ac:dyDescent="0.2">
      <c r="A8294" s="18">
        <v>48394</v>
      </c>
      <c r="B8294" s="19">
        <f t="shared" si="258"/>
        <v>6</v>
      </c>
      <c r="C8294" s="19">
        <f t="shared" si="259"/>
        <v>2032</v>
      </c>
      <c r="D8294" s="10" t="str">
        <f ca="1">_xlfn.IFNA((VLOOKUP(A8294,'Fats and Greases'!A:B,2,FALSE)), "")</f>
        <v/>
      </c>
      <c r="E8294" s="10" t="str">
        <f ca="1">_xlfn.IFNA((VLOOKUP(A8294,'Fats and Greases'!C:D,2,FALSE)), "")</f>
        <v/>
      </c>
      <c r="F8294" s="10" t="str">
        <f ca="1">_xlfn.IFNA((VLOOKUP(A8294,'Fats and Greases'!E:F,2,FALSE)), "")</f>
        <v/>
      </c>
      <c r="G8294" s="10" t="str">
        <f ca="1">_xlfn.IFNA((VLOOKUP(A8294,'Fats and Greases'!G:H,2,FALSE)), "")</f>
        <v/>
      </c>
      <c r="H8294" s="10" t="str">
        <f ca="1">_xlfn.IFNA((VLOOKUP(A8294,'Fats and Greases'!I:J,2,FALSE)), "")</f>
        <v/>
      </c>
      <c r="I8294" s="10" t="str">
        <f ca="1">_xlfn.IFNA((VLOOKUP(A8294,'Fats and Greases'!K:L,2,FALSE)), "")</f>
        <v/>
      </c>
      <c r="J8294" s="10" t="str">
        <f ca="1">_xlfn.IFNA((VLOOKUP(A8294,'Fats and Greases'!M:N,2,FALSE)), "")</f>
        <v/>
      </c>
      <c r="K8294" s="10" t="str">
        <f ca="1">_xlfn.IFNA((VLOOKUP($A8294,'Fats and Greases'!O:P,2,FALSE)), "")</f>
        <v/>
      </c>
      <c r="L8294" s="10" t="str">
        <f ca="1">_xlfn.IFNA((VLOOKUP($A8294,'Fats and Greases'!Q:R,2,FALSE)), "")</f>
        <v/>
      </c>
      <c r="M8294" s="10" t="str">
        <f ca="1">_xlfn.IFNA((VLOOKUP($A8294,'Fats and Greases'!S:T,2,FALSE)), "")</f>
        <v/>
      </c>
    </row>
    <row r="8295" spans="1:13" x14ac:dyDescent="0.2">
      <c r="A8295" s="18">
        <v>48395</v>
      </c>
      <c r="B8295" s="19">
        <f t="shared" si="258"/>
        <v>6</v>
      </c>
      <c r="C8295" s="19">
        <f t="shared" si="259"/>
        <v>2032</v>
      </c>
      <c r="D8295" s="10" t="str">
        <f ca="1">_xlfn.IFNA((VLOOKUP(A8295,'Fats and Greases'!A:B,2,FALSE)), "")</f>
        <v/>
      </c>
      <c r="E8295" s="10" t="str">
        <f ca="1">_xlfn.IFNA((VLOOKUP(A8295,'Fats and Greases'!C:D,2,FALSE)), "")</f>
        <v/>
      </c>
      <c r="F8295" s="10" t="str">
        <f ca="1">_xlfn.IFNA((VLOOKUP(A8295,'Fats and Greases'!E:F,2,FALSE)), "")</f>
        <v/>
      </c>
      <c r="G8295" s="10" t="str">
        <f ca="1">_xlfn.IFNA((VLOOKUP(A8295,'Fats and Greases'!G:H,2,FALSE)), "")</f>
        <v/>
      </c>
      <c r="H8295" s="10" t="str">
        <f ca="1">_xlfn.IFNA((VLOOKUP(A8295,'Fats and Greases'!I:J,2,FALSE)), "")</f>
        <v/>
      </c>
      <c r="I8295" s="10" t="str">
        <f ca="1">_xlfn.IFNA((VLOOKUP(A8295,'Fats and Greases'!K:L,2,FALSE)), "")</f>
        <v/>
      </c>
      <c r="J8295" s="10" t="str">
        <f ca="1">_xlfn.IFNA((VLOOKUP(A8295,'Fats and Greases'!M:N,2,FALSE)), "")</f>
        <v/>
      </c>
      <c r="K8295" s="10" t="str">
        <f ca="1">_xlfn.IFNA((VLOOKUP($A8295,'Fats and Greases'!O:P,2,FALSE)), "")</f>
        <v/>
      </c>
      <c r="L8295" s="10" t="str">
        <f ca="1">_xlfn.IFNA((VLOOKUP($A8295,'Fats and Greases'!Q:R,2,FALSE)), "")</f>
        <v/>
      </c>
      <c r="M8295" s="10" t="str">
        <f ca="1">_xlfn.IFNA((VLOOKUP($A8295,'Fats and Greases'!S:T,2,FALSE)), "")</f>
        <v/>
      </c>
    </row>
    <row r="8296" spans="1:13" x14ac:dyDescent="0.2">
      <c r="A8296" s="18">
        <v>48396</v>
      </c>
      <c r="B8296" s="19">
        <f t="shared" si="258"/>
        <v>7</v>
      </c>
      <c r="C8296" s="19">
        <f t="shared" si="259"/>
        <v>2032</v>
      </c>
      <c r="D8296" s="10" t="str">
        <f ca="1">_xlfn.IFNA((VLOOKUP(A8296,'Fats and Greases'!A:B,2,FALSE)), "")</f>
        <v/>
      </c>
      <c r="E8296" s="10" t="str">
        <f ca="1">_xlfn.IFNA((VLOOKUP(A8296,'Fats and Greases'!C:D,2,FALSE)), "")</f>
        <v/>
      </c>
      <c r="F8296" s="10" t="str">
        <f ca="1">_xlfn.IFNA((VLOOKUP(A8296,'Fats and Greases'!E:F,2,FALSE)), "")</f>
        <v/>
      </c>
      <c r="G8296" s="10" t="str">
        <f ca="1">_xlfn.IFNA((VLOOKUP(A8296,'Fats and Greases'!G:H,2,FALSE)), "")</f>
        <v/>
      </c>
      <c r="H8296" s="10" t="str">
        <f ca="1">_xlfn.IFNA((VLOOKUP(A8296,'Fats and Greases'!I:J,2,FALSE)), "")</f>
        <v/>
      </c>
      <c r="I8296" s="10" t="str">
        <f ca="1">_xlfn.IFNA((VLOOKUP(A8296,'Fats and Greases'!K:L,2,FALSE)), "")</f>
        <v/>
      </c>
      <c r="J8296" s="10" t="str">
        <f ca="1">_xlfn.IFNA((VLOOKUP(A8296,'Fats and Greases'!M:N,2,FALSE)), "")</f>
        <v/>
      </c>
      <c r="K8296" s="10" t="str">
        <f ca="1">_xlfn.IFNA((VLOOKUP($A8296,'Fats and Greases'!O:P,2,FALSE)), "")</f>
        <v/>
      </c>
      <c r="L8296" s="10" t="str">
        <f ca="1">_xlfn.IFNA((VLOOKUP($A8296,'Fats and Greases'!Q:R,2,FALSE)), "")</f>
        <v/>
      </c>
      <c r="M8296" s="10" t="str">
        <f ca="1">_xlfn.IFNA((VLOOKUP($A8296,'Fats and Greases'!S:T,2,FALSE)), "")</f>
        <v/>
      </c>
    </row>
    <row r="8297" spans="1:13" x14ac:dyDescent="0.2">
      <c r="A8297" s="18">
        <v>48397</v>
      </c>
      <c r="B8297" s="19">
        <f t="shared" si="258"/>
        <v>7</v>
      </c>
      <c r="C8297" s="19">
        <f t="shared" si="259"/>
        <v>2032</v>
      </c>
      <c r="D8297" s="10" t="str">
        <f ca="1">_xlfn.IFNA((VLOOKUP(A8297,'Fats and Greases'!A:B,2,FALSE)), "")</f>
        <v/>
      </c>
      <c r="E8297" s="10" t="str">
        <f ca="1">_xlfn.IFNA((VLOOKUP(A8297,'Fats and Greases'!C:D,2,FALSE)), "")</f>
        <v/>
      </c>
      <c r="F8297" s="10" t="str">
        <f ca="1">_xlfn.IFNA((VLOOKUP(A8297,'Fats and Greases'!E:F,2,FALSE)), "")</f>
        <v/>
      </c>
      <c r="G8297" s="10" t="str">
        <f ca="1">_xlfn.IFNA((VLOOKUP(A8297,'Fats and Greases'!G:H,2,FALSE)), "")</f>
        <v/>
      </c>
      <c r="H8297" s="10" t="str">
        <f ca="1">_xlfn.IFNA((VLOOKUP(A8297,'Fats and Greases'!I:J,2,FALSE)), "")</f>
        <v/>
      </c>
      <c r="I8297" s="10" t="str">
        <f ca="1">_xlfn.IFNA((VLOOKUP(A8297,'Fats and Greases'!K:L,2,FALSE)), "")</f>
        <v/>
      </c>
      <c r="J8297" s="10" t="str">
        <f ca="1">_xlfn.IFNA((VLOOKUP(A8297,'Fats and Greases'!M:N,2,FALSE)), "")</f>
        <v/>
      </c>
      <c r="K8297" s="10" t="str">
        <f ca="1">_xlfn.IFNA((VLOOKUP($A8297,'Fats and Greases'!O:P,2,FALSE)), "")</f>
        <v/>
      </c>
      <c r="L8297" s="10" t="str">
        <f ca="1">_xlfn.IFNA((VLOOKUP($A8297,'Fats and Greases'!Q:R,2,FALSE)), "")</f>
        <v/>
      </c>
      <c r="M8297" s="10" t="str">
        <f ca="1">_xlfn.IFNA((VLOOKUP($A8297,'Fats and Greases'!S:T,2,FALSE)), "")</f>
        <v/>
      </c>
    </row>
    <row r="8298" spans="1:13" x14ac:dyDescent="0.2">
      <c r="A8298" s="18">
        <v>48400</v>
      </c>
      <c r="B8298" s="19">
        <f t="shared" si="258"/>
        <v>7</v>
      </c>
      <c r="C8298" s="19">
        <f t="shared" si="259"/>
        <v>2032</v>
      </c>
      <c r="D8298" s="10" t="str">
        <f ca="1">_xlfn.IFNA((VLOOKUP(A8298,'Fats and Greases'!A:B,2,FALSE)), "")</f>
        <v/>
      </c>
      <c r="E8298" s="10" t="str">
        <f ca="1">_xlfn.IFNA((VLOOKUP(A8298,'Fats and Greases'!C:D,2,FALSE)), "")</f>
        <v/>
      </c>
      <c r="F8298" s="10" t="str">
        <f ca="1">_xlfn.IFNA((VLOOKUP(A8298,'Fats and Greases'!E:F,2,FALSE)), "")</f>
        <v/>
      </c>
      <c r="G8298" s="10" t="str">
        <f ca="1">_xlfn.IFNA((VLOOKUP(A8298,'Fats and Greases'!G:H,2,FALSE)), "")</f>
        <v/>
      </c>
      <c r="H8298" s="10" t="str">
        <f ca="1">_xlfn.IFNA((VLOOKUP(A8298,'Fats and Greases'!I:J,2,FALSE)), "")</f>
        <v/>
      </c>
      <c r="I8298" s="10" t="str">
        <f ca="1">_xlfn.IFNA((VLOOKUP(A8298,'Fats and Greases'!K:L,2,FALSE)), "")</f>
        <v/>
      </c>
      <c r="J8298" s="10" t="str">
        <f ca="1">_xlfn.IFNA((VLOOKUP(A8298,'Fats and Greases'!M:N,2,FALSE)), "")</f>
        <v/>
      </c>
      <c r="K8298" s="10" t="str">
        <f ca="1">_xlfn.IFNA((VLOOKUP($A8298,'Fats and Greases'!O:P,2,FALSE)), "")</f>
        <v/>
      </c>
      <c r="L8298" s="10" t="str">
        <f ca="1">_xlfn.IFNA((VLOOKUP($A8298,'Fats and Greases'!Q:R,2,FALSE)), "")</f>
        <v/>
      </c>
      <c r="M8298" s="10" t="str">
        <f ca="1">_xlfn.IFNA((VLOOKUP($A8298,'Fats and Greases'!S:T,2,FALSE)), "")</f>
        <v/>
      </c>
    </row>
    <row r="8299" spans="1:13" x14ac:dyDescent="0.2">
      <c r="A8299" s="18">
        <v>48401</v>
      </c>
      <c r="B8299" s="19">
        <f t="shared" si="258"/>
        <v>7</v>
      </c>
      <c r="C8299" s="19">
        <f t="shared" si="259"/>
        <v>2032</v>
      </c>
      <c r="D8299" s="10" t="str">
        <f ca="1">_xlfn.IFNA((VLOOKUP(A8299,'Fats and Greases'!A:B,2,FALSE)), "")</f>
        <v/>
      </c>
      <c r="E8299" s="10" t="str">
        <f ca="1">_xlfn.IFNA((VLOOKUP(A8299,'Fats and Greases'!C:D,2,FALSE)), "")</f>
        <v/>
      </c>
      <c r="F8299" s="10" t="str">
        <f ca="1">_xlfn.IFNA((VLOOKUP(A8299,'Fats and Greases'!E:F,2,FALSE)), "")</f>
        <v/>
      </c>
      <c r="G8299" s="10" t="str">
        <f ca="1">_xlfn.IFNA((VLOOKUP(A8299,'Fats and Greases'!G:H,2,FALSE)), "")</f>
        <v/>
      </c>
      <c r="H8299" s="10" t="str">
        <f ca="1">_xlfn.IFNA((VLOOKUP(A8299,'Fats and Greases'!I:J,2,FALSE)), "")</f>
        <v/>
      </c>
      <c r="I8299" s="10" t="str">
        <f ca="1">_xlfn.IFNA((VLOOKUP(A8299,'Fats and Greases'!K:L,2,FALSE)), "")</f>
        <v/>
      </c>
      <c r="J8299" s="10" t="str">
        <f ca="1">_xlfn.IFNA((VLOOKUP(A8299,'Fats and Greases'!M:N,2,FALSE)), "")</f>
        <v/>
      </c>
      <c r="K8299" s="10" t="str">
        <f ca="1">_xlfn.IFNA((VLOOKUP($A8299,'Fats and Greases'!O:P,2,FALSE)), "")</f>
        <v/>
      </c>
      <c r="L8299" s="10" t="str">
        <f ca="1">_xlfn.IFNA((VLOOKUP($A8299,'Fats and Greases'!Q:R,2,FALSE)), "")</f>
        <v/>
      </c>
      <c r="M8299" s="10" t="str">
        <f ca="1">_xlfn.IFNA((VLOOKUP($A8299,'Fats and Greases'!S:T,2,FALSE)), "")</f>
        <v/>
      </c>
    </row>
    <row r="8300" spans="1:13" x14ac:dyDescent="0.2">
      <c r="A8300" s="18">
        <v>48402</v>
      </c>
      <c r="B8300" s="19">
        <f t="shared" si="258"/>
        <v>7</v>
      </c>
      <c r="C8300" s="19">
        <f t="shared" si="259"/>
        <v>2032</v>
      </c>
      <c r="D8300" s="10" t="str">
        <f ca="1">_xlfn.IFNA((VLOOKUP(A8300,'Fats and Greases'!A:B,2,FALSE)), "")</f>
        <v/>
      </c>
      <c r="E8300" s="10" t="str">
        <f ca="1">_xlfn.IFNA((VLOOKUP(A8300,'Fats and Greases'!C:D,2,FALSE)), "")</f>
        <v/>
      </c>
      <c r="F8300" s="10" t="str">
        <f ca="1">_xlfn.IFNA((VLOOKUP(A8300,'Fats and Greases'!E:F,2,FALSE)), "")</f>
        <v/>
      </c>
      <c r="G8300" s="10" t="str">
        <f ca="1">_xlfn.IFNA((VLOOKUP(A8300,'Fats and Greases'!G:H,2,FALSE)), "")</f>
        <v/>
      </c>
      <c r="H8300" s="10" t="str">
        <f ca="1">_xlfn.IFNA((VLOOKUP(A8300,'Fats and Greases'!I:J,2,FALSE)), "")</f>
        <v/>
      </c>
      <c r="I8300" s="10" t="str">
        <f ca="1">_xlfn.IFNA((VLOOKUP(A8300,'Fats and Greases'!K:L,2,FALSE)), "")</f>
        <v/>
      </c>
      <c r="J8300" s="10" t="str">
        <f ca="1">_xlfn.IFNA((VLOOKUP(A8300,'Fats and Greases'!M:N,2,FALSE)), "")</f>
        <v/>
      </c>
      <c r="K8300" s="10" t="str">
        <f ca="1">_xlfn.IFNA((VLOOKUP($A8300,'Fats and Greases'!O:P,2,FALSE)), "")</f>
        <v/>
      </c>
      <c r="L8300" s="10" t="str">
        <f ca="1">_xlfn.IFNA((VLOOKUP($A8300,'Fats and Greases'!Q:R,2,FALSE)), "")</f>
        <v/>
      </c>
      <c r="M8300" s="10" t="str">
        <f ca="1">_xlfn.IFNA((VLOOKUP($A8300,'Fats and Greases'!S:T,2,FALSE)), "")</f>
        <v/>
      </c>
    </row>
    <row r="8301" spans="1:13" x14ac:dyDescent="0.2">
      <c r="A8301" s="18">
        <v>48403</v>
      </c>
      <c r="B8301" s="19">
        <f t="shared" si="258"/>
        <v>7</v>
      </c>
      <c r="C8301" s="19">
        <f t="shared" si="259"/>
        <v>2032</v>
      </c>
      <c r="D8301" s="10" t="str">
        <f ca="1">_xlfn.IFNA((VLOOKUP(A8301,'Fats and Greases'!A:B,2,FALSE)), "")</f>
        <v/>
      </c>
      <c r="E8301" s="10" t="str">
        <f ca="1">_xlfn.IFNA((VLOOKUP(A8301,'Fats and Greases'!C:D,2,FALSE)), "")</f>
        <v/>
      </c>
      <c r="F8301" s="10" t="str">
        <f ca="1">_xlfn.IFNA((VLOOKUP(A8301,'Fats and Greases'!E:F,2,FALSE)), "")</f>
        <v/>
      </c>
      <c r="G8301" s="10" t="str">
        <f ca="1">_xlfn.IFNA((VLOOKUP(A8301,'Fats and Greases'!G:H,2,FALSE)), "")</f>
        <v/>
      </c>
      <c r="H8301" s="10" t="str">
        <f ca="1">_xlfn.IFNA((VLOOKUP(A8301,'Fats and Greases'!I:J,2,FALSE)), "")</f>
        <v/>
      </c>
      <c r="I8301" s="10" t="str">
        <f ca="1">_xlfn.IFNA((VLOOKUP(A8301,'Fats and Greases'!K:L,2,FALSE)), "")</f>
        <v/>
      </c>
      <c r="J8301" s="10" t="str">
        <f ca="1">_xlfn.IFNA((VLOOKUP(A8301,'Fats and Greases'!M:N,2,FALSE)), "")</f>
        <v/>
      </c>
      <c r="K8301" s="10" t="str">
        <f ca="1">_xlfn.IFNA((VLOOKUP($A8301,'Fats and Greases'!O:P,2,FALSE)), "")</f>
        <v/>
      </c>
      <c r="L8301" s="10" t="str">
        <f ca="1">_xlfn.IFNA((VLOOKUP($A8301,'Fats and Greases'!Q:R,2,FALSE)), "")</f>
        <v/>
      </c>
      <c r="M8301" s="10" t="str">
        <f ca="1">_xlfn.IFNA((VLOOKUP($A8301,'Fats and Greases'!S:T,2,FALSE)), "")</f>
        <v/>
      </c>
    </row>
    <row r="8302" spans="1:13" x14ac:dyDescent="0.2">
      <c r="A8302" s="18">
        <v>48404</v>
      </c>
      <c r="B8302" s="19">
        <f t="shared" si="258"/>
        <v>7</v>
      </c>
      <c r="C8302" s="19">
        <f t="shared" si="259"/>
        <v>2032</v>
      </c>
      <c r="D8302" s="10" t="str">
        <f ca="1">_xlfn.IFNA((VLOOKUP(A8302,'Fats and Greases'!A:B,2,FALSE)), "")</f>
        <v/>
      </c>
      <c r="E8302" s="10" t="str">
        <f ca="1">_xlfn.IFNA((VLOOKUP(A8302,'Fats and Greases'!C:D,2,FALSE)), "")</f>
        <v/>
      </c>
      <c r="F8302" s="10" t="str">
        <f ca="1">_xlfn.IFNA((VLOOKUP(A8302,'Fats and Greases'!E:F,2,FALSE)), "")</f>
        <v/>
      </c>
      <c r="G8302" s="10" t="str">
        <f ca="1">_xlfn.IFNA((VLOOKUP(A8302,'Fats and Greases'!G:H,2,FALSE)), "")</f>
        <v/>
      </c>
      <c r="H8302" s="10" t="str">
        <f ca="1">_xlfn.IFNA((VLOOKUP(A8302,'Fats and Greases'!I:J,2,FALSE)), "")</f>
        <v/>
      </c>
      <c r="I8302" s="10" t="str">
        <f ca="1">_xlfn.IFNA((VLOOKUP(A8302,'Fats and Greases'!K:L,2,FALSE)), "")</f>
        <v/>
      </c>
      <c r="J8302" s="10" t="str">
        <f ca="1">_xlfn.IFNA((VLOOKUP(A8302,'Fats and Greases'!M:N,2,FALSE)), "")</f>
        <v/>
      </c>
      <c r="K8302" s="10" t="str">
        <f ca="1">_xlfn.IFNA((VLOOKUP($A8302,'Fats and Greases'!O:P,2,FALSE)), "")</f>
        <v/>
      </c>
      <c r="L8302" s="10" t="str">
        <f ca="1">_xlfn.IFNA((VLOOKUP($A8302,'Fats and Greases'!Q:R,2,FALSE)), "")</f>
        <v/>
      </c>
      <c r="M8302" s="10" t="str">
        <f ca="1">_xlfn.IFNA((VLOOKUP($A8302,'Fats and Greases'!S:T,2,FALSE)), "")</f>
        <v/>
      </c>
    </row>
    <row r="8303" spans="1:13" x14ac:dyDescent="0.2">
      <c r="A8303" s="18">
        <v>48407</v>
      </c>
      <c r="B8303" s="19">
        <f t="shared" si="258"/>
        <v>7</v>
      </c>
      <c r="C8303" s="19">
        <f t="shared" si="259"/>
        <v>2032</v>
      </c>
      <c r="D8303" s="10" t="str">
        <f ca="1">_xlfn.IFNA((VLOOKUP(A8303,'Fats and Greases'!A:B,2,FALSE)), "")</f>
        <v/>
      </c>
      <c r="E8303" s="10" t="str">
        <f ca="1">_xlfn.IFNA((VLOOKUP(A8303,'Fats and Greases'!C:D,2,FALSE)), "")</f>
        <v/>
      </c>
      <c r="F8303" s="10" t="str">
        <f ca="1">_xlfn.IFNA((VLOOKUP(A8303,'Fats and Greases'!E:F,2,FALSE)), "")</f>
        <v/>
      </c>
      <c r="G8303" s="10" t="str">
        <f ca="1">_xlfn.IFNA((VLOOKUP(A8303,'Fats and Greases'!G:H,2,FALSE)), "")</f>
        <v/>
      </c>
      <c r="H8303" s="10" t="str">
        <f ca="1">_xlfn.IFNA((VLOOKUP(A8303,'Fats and Greases'!I:J,2,FALSE)), "")</f>
        <v/>
      </c>
      <c r="I8303" s="10" t="str">
        <f ca="1">_xlfn.IFNA((VLOOKUP(A8303,'Fats and Greases'!K:L,2,FALSE)), "")</f>
        <v/>
      </c>
      <c r="J8303" s="10" t="str">
        <f ca="1">_xlfn.IFNA((VLOOKUP(A8303,'Fats and Greases'!M:N,2,FALSE)), "")</f>
        <v/>
      </c>
      <c r="K8303" s="10" t="str">
        <f ca="1">_xlfn.IFNA((VLOOKUP($A8303,'Fats and Greases'!O:P,2,FALSE)), "")</f>
        <v/>
      </c>
      <c r="L8303" s="10" t="str">
        <f ca="1">_xlfn.IFNA((VLOOKUP($A8303,'Fats and Greases'!Q:R,2,FALSE)), "")</f>
        <v/>
      </c>
      <c r="M8303" s="10" t="str">
        <f ca="1">_xlfn.IFNA((VLOOKUP($A8303,'Fats and Greases'!S:T,2,FALSE)), "")</f>
        <v/>
      </c>
    </row>
    <row r="8304" spans="1:13" x14ac:dyDescent="0.2">
      <c r="A8304" s="18">
        <v>48408</v>
      </c>
      <c r="B8304" s="19">
        <f t="shared" si="258"/>
        <v>7</v>
      </c>
      <c r="C8304" s="19">
        <f t="shared" si="259"/>
        <v>2032</v>
      </c>
      <c r="D8304" s="10" t="str">
        <f ca="1">_xlfn.IFNA((VLOOKUP(A8304,'Fats and Greases'!A:B,2,FALSE)), "")</f>
        <v/>
      </c>
      <c r="E8304" s="10" t="str">
        <f ca="1">_xlfn.IFNA((VLOOKUP(A8304,'Fats and Greases'!C:D,2,FALSE)), "")</f>
        <v/>
      </c>
      <c r="F8304" s="10" t="str">
        <f ca="1">_xlfn.IFNA((VLOOKUP(A8304,'Fats and Greases'!E:F,2,FALSE)), "")</f>
        <v/>
      </c>
      <c r="G8304" s="10" t="str">
        <f ca="1">_xlfn.IFNA((VLOOKUP(A8304,'Fats and Greases'!G:H,2,FALSE)), "")</f>
        <v/>
      </c>
      <c r="H8304" s="10" t="str">
        <f ca="1">_xlfn.IFNA((VLOOKUP(A8304,'Fats and Greases'!I:J,2,FALSE)), "")</f>
        <v/>
      </c>
      <c r="I8304" s="10" t="str">
        <f ca="1">_xlfn.IFNA((VLOOKUP(A8304,'Fats and Greases'!K:L,2,FALSE)), "")</f>
        <v/>
      </c>
      <c r="J8304" s="10" t="str">
        <f ca="1">_xlfn.IFNA((VLOOKUP(A8304,'Fats and Greases'!M:N,2,FALSE)), "")</f>
        <v/>
      </c>
      <c r="K8304" s="10" t="str">
        <f ca="1">_xlfn.IFNA((VLOOKUP($A8304,'Fats and Greases'!O:P,2,FALSE)), "")</f>
        <v/>
      </c>
      <c r="L8304" s="10" t="str">
        <f ca="1">_xlfn.IFNA((VLOOKUP($A8304,'Fats and Greases'!Q:R,2,FALSE)), "")</f>
        <v/>
      </c>
      <c r="M8304" s="10" t="str">
        <f ca="1">_xlfn.IFNA((VLOOKUP($A8304,'Fats and Greases'!S:T,2,FALSE)), "")</f>
        <v/>
      </c>
    </row>
    <row r="8305" spans="1:13" x14ac:dyDescent="0.2">
      <c r="A8305" s="18">
        <v>48409</v>
      </c>
      <c r="B8305" s="19">
        <f t="shared" si="258"/>
        <v>7</v>
      </c>
      <c r="C8305" s="19">
        <f t="shared" si="259"/>
        <v>2032</v>
      </c>
      <c r="D8305" s="10" t="str">
        <f ca="1">_xlfn.IFNA((VLOOKUP(A8305,'Fats and Greases'!A:B,2,FALSE)), "")</f>
        <v/>
      </c>
      <c r="E8305" s="10" t="str">
        <f ca="1">_xlfn.IFNA((VLOOKUP(A8305,'Fats and Greases'!C:D,2,FALSE)), "")</f>
        <v/>
      </c>
      <c r="F8305" s="10" t="str">
        <f ca="1">_xlfn.IFNA((VLOOKUP(A8305,'Fats and Greases'!E:F,2,FALSE)), "")</f>
        <v/>
      </c>
      <c r="G8305" s="10" t="str">
        <f ca="1">_xlfn.IFNA((VLOOKUP(A8305,'Fats and Greases'!G:H,2,FALSE)), "")</f>
        <v/>
      </c>
      <c r="H8305" s="10" t="str">
        <f ca="1">_xlfn.IFNA((VLOOKUP(A8305,'Fats and Greases'!I:J,2,FALSE)), "")</f>
        <v/>
      </c>
      <c r="I8305" s="10" t="str">
        <f ca="1">_xlfn.IFNA((VLOOKUP(A8305,'Fats and Greases'!K:L,2,FALSE)), "")</f>
        <v/>
      </c>
      <c r="J8305" s="10" t="str">
        <f ca="1">_xlfn.IFNA((VLOOKUP(A8305,'Fats and Greases'!M:N,2,FALSE)), "")</f>
        <v/>
      </c>
      <c r="K8305" s="10" t="str">
        <f ca="1">_xlfn.IFNA((VLOOKUP($A8305,'Fats and Greases'!O:P,2,FALSE)), "")</f>
        <v/>
      </c>
      <c r="L8305" s="10" t="str">
        <f ca="1">_xlfn.IFNA((VLOOKUP($A8305,'Fats and Greases'!Q:R,2,FALSE)), "")</f>
        <v/>
      </c>
      <c r="M8305" s="10" t="str">
        <f ca="1">_xlfn.IFNA((VLOOKUP($A8305,'Fats and Greases'!S:T,2,FALSE)), "")</f>
        <v/>
      </c>
    </row>
    <row r="8306" spans="1:13" x14ac:dyDescent="0.2">
      <c r="A8306" s="18">
        <v>48410</v>
      </c>
      <c r="B8306" s="19">
        <f t="shared" si="258"/>
        <v>7</v>
      </c>
      <c r="C8306" s="19">
        <f t="shared" si="259"/>
        <v>2032</v>
      </c>
      <c r="D8306" s="10" t="str">
        <f ca="1">_xlfn.IFNA((VLOOKUP(A8306,'Fats and Greases'!A:B,2,FALSE)), "")</f>
        <v/>
      </c>
      <c r="E8306" s="10" t="str">
        <f ca="1">_xlfn.IFNA((VLOOKUP(A8306,'Fats and Greases'!C:D,2,FALSE)), "")</f>
        <v/>
      </c>
      <c r="F8306" s="10" t="str">
        <f ca="1">_xlfn.IFNA((VLOOKUP(A8306,'Fats and Greases'!E:F,2,FALSE)), "")</f>
        <v/>
      </c>
      <c r="G8306" s="10" t="str">
        <f ca="1">_xlfn.IFNA((VLOOKUP(A8306,'Fats and Greases'!G:H,2,FALSE)), "")</f>
        <v/>
      </c>
      <c r="H8306" s="10" t="str">
        <f ca="1">_xlfn.IFNA((VLOOKUP(A8306,'Fats and Greases'!I:J,2,FALSE)), "")</f>
        <v/>
      </c>
      <c r="I8306" s="10" t="str">
        <f ca="1">_xlfn.IFNA((VLOOKUP(A8306,'Fats and Greases'!K:L,2,FALSE)), "")</f>
        <v/>
      </c>
      <c r="J8306" s="10" t="str">
        <f ca="1">_xlfn.IFNA((VLOOKUP(A8306,'Fats and Greases'!M:N,2,FALSE)), "")</f>
        <v/>
      </c>
      <c r="K8306" s="10" t="str">
        <f ca="1">_xlfn.IFNA((VLOOKUP($A8306,'Fats and Greases'!O:P,2,FALSE)), "")</f>
        <v/>
      </c>
      <c r="L8306" s="10" t="str">
        <f ca="1">_xlfn.IFNA((VLOOKUP($A8306,'Fats and Greases'!Q:R,2,FALSE)), "")</f>
        <v/>
      </c>
      <c r="M8306" s="10" t="str">
        <f ca="1">_xlfn.IFNA((VLOOKUP($A8306,'Fats and Greases'!S:T,2,FALSE)), "")</f>
        <v/>
      </c>
    </row>
    <row r="8307" spans="1:13" x14ac:dyDescent="0.2">
      <c r="A8307" s="18">
        <v>48411</v>
      </c>
      <c r="B8307" s="19">
        <f t="shared" si="258"/>
        <v>7</v>
      </c>
      <c r="C8307" s="19">
        <f t="shared" si="259"/>
        <v>2032</v>
      </c>
      <c r="D8307" s="10" t="str">
        <f ca="1">_xlfn.IFNA((VLOOKUP(A8307,'Fats and Greases'!A:B,2,FALSE)), "")</f>
        <v/>
      </c>
      <c r="E8307" s="10" t="str">
        <f ca="1">_xlfn.IFNA((VLOOKUP(A8307,'Fats and Greases'!C:D,2,FALSE)), "")</f>
        <v/>
      </c>
      <c r="F8307" s="10" t="str">
        <f ca="1">_xlfn.IFNA((VLOOKUP(A8307,'Fats and Greases'!E:F,2,FALSE)), "")</f>
        <v/>
      </c>
      <c r="G8307" s="10" t="str">
        <f ca="1">_xlfn.IFNA((VLOOKUP(A8307,'Fats and Greases'!G:H,2,FALSE)), "")</f>
        <v/>
      </c>
      <c r="H8307" s="10" t="str">
        <f ca="1">_xlfn.IFNA((VLOOKUP(A8307,'Fats and Greases'!I:J,2,FALSE)), "")</f>
        <v/>
      </c>
      <c r="I8307" s="10" t="str">
        <f ca="1">_xlfn.IFNA((VLOOKUP(A8307,'Fats and Greases'!K:L,2,FALSE)), "")</f>
        <v/>
      </c>
      <c r="J8307" s="10" t="str">
        <f ca="1">_xlfn.IFNA((VLOOKUP(A8307,'Fats and Greases'!M:N,2,FALSE)), "")</f>
        <v/>
      </c>
      <c r="K8307" s="10" t="str">
        <f ca="1">_xlfn.IFNA((VLOOKUP($A8307,'Fats and Greases'!O:P,2,FALSE)), "")</f>
        <v/>
      </c>
      <c r="L8307" s="10" t="str">
        <f ca="1">_xlfn.IFNA((VLOOKUP($A8307,'Fats and Greases'!Q:R,2,FALSE)), "")</f>
        <v/>
      </c>
      <c r="M8307" s="10" t="str">
        <f ca="1">_xlfn.IFNA((VLOOKUP($A8307,'Fats and Greases'!S:T,2,FALSE)), "")</f>
        <v/>
      </c>
    </row>
    <row r="8308" spans="1:13" x14ac:dyDescent="0.2">
      <c r="A8308" s="18">
        <v>48414</v>
      </c>
      <c r="B8308" s="19">
        <f t="shared" si="258"/>
        <v>7</v>
      </c>
      <c r="C8308" s="19">
        <f t="shared" si="259"/>
        <v>2032</v>
      </c>
      <c r="D8308" s="10" t="str">
        <f ca="1">_xlfn.IFNA((VLOOKUP(A8308,'Fats and Greases'!A:B,2,FALSE)), "")</f>
        <v/>
      </c>
      <c r="E8308" s="10" t="str">
        <f ca="1">_xlfn.IFNA((VLOOKUP(A8308,'Fats and Greases'!C:D,2,FALSE)), "")</f>
        <v/>
      </c>
      <c r="F8308" s="10" t="str">
        <f ca="1">_xlfn.IFNA((VLOOKUP(A8308,'Fats and Greases'!E:F,2,FALSE)), "")</f>
        <v/>
      </c>
      <c r="G8308" s="10" t="str">
        <f ca="1">_xlfn.IFNA((VLOOKUP(A8308,'Fats and Greases'!G:H,2,FALSE)), "")</f>
        <v/>
      </c>
      <c r="H8308" s="10" t="str">
        <f ca="1">_xlfn.IFNA((VLOOKUP(A8308,'Fats and Greases'!I:J,2,FALSE)), "")</f>
        <v/>
      </c>
      <c r="I8308" s="10" t="str">
        <f ca="1">_xlfn.IFNA((VLOOKUP(A8308,'Fats and Greases'!K:L,2,FALSE)), "")</f>
        <v/>
      </c>
      <c r="J8308" s="10" t="str">
        <f ca="1">_xlfn.IFNA((VLOOKUP(A8308,'Fats and Greases'!M:N,2,FALSE)), "")</f>
        <v/>
      </c>
      <c r="K8308" s="10" t="str">
        <f ca="1">_xlfn.IFNA((VLOOKUP($A8308,'Fats and Greases'!O:P,2,FALSE)), "")</f>
        <v/>
      </c>
      <c r="L8308" s="10" t="str">
        <f ca="1">_xlfn.IFNA((VLOOKUP($A8308,'Fats and Greases'!Q:R,2,FALSE)), "")</f>
        <v/>
      </c>
      <c r="M8308" s="10" t="str">
        <f ca="1">_xlfn.IFNA((VLOOKUP($A8308,'Fats and Greases'!S:T,2,FALSE)), "")</f>
        <v/>
      </c>
    </row>
    <row r="8309" spans="1:13" x14ac:dyDescent="0.2">
      <c r="A8309" s="18">
        <v>48415</v>
      </c>
      <c r="B8309" s="19">
        <f t="shared" si="258"/>
        <v>7</v>
      </c>
      <c r="C8309" s="19">
        <f t="shared" si="259"/>
        <v>2032</v>
      </c>
      <c r="D8309" s="10" t="str">
        <f ca="1">_xlfn.IFNA((VLOOKUP(A8309,'Fats and Greases'!A:B,2,FALSE)), "")</f>
        <v/>
      </c>
      <c r="E8309" s="10" t="str">
        <f ca="1">_xlfn.IFNA((VLOOKUP(A8309,'Fats and Greases'!C:D,2,FALSE)), "")</f>
        <v/>
      </c>
      <c r="F8309" s="10" t="str">
        <f ca="1">_xlfn.IFNA((VLOOKUP(A8309,'Fats and Greases'!E:F,2,FALSE)), "")</f>
        <v/>
      </c>
      <c r="G8309" s="10" t="str">
        <f ca="1">_xlfn.IFNA((VLOOKUP(A8309,'Fats and Greases'!G:H,2,FALSE)), "")</f>
        <v/>
      </c>
      <c r="H8309" s="10" t="str">
        <f ca="1">_xlfn.IFNA((VLOOKUP(A8309,'Fats and Greases'!I:J,2,FALSE)), "")</f>
        <v/>
      </c>
      <c r="I8309" s="10" t="str">
        <f ca="1">_xlfn.IFNA((VLOOKUP(A8309,'Fats and Greases'!K:L,2,FALSE)), "")</f>
        <v/>
      </c>
      <c r="J8309" s="10" t="str">
        <f ca="1">_xlfn.IFNA((VLOOKUP(A8309,'Fats and Greases'!M:N,2,FALSE)), "")</f>
        <v/>
      </c>
      <c r="K8309" s="10" t="str">
        <f ca="1">_xlfn.IFNA((VLOOKUP($A8309,'Fats and Greases'!O:P,2,FALSE)), "")</f>
        <v/>
      </c>
      <c r="L8309" s="10" t="str">
        <f ca="1">_xlfn.IFNA((VLOOKUP($A8309,'Fats and Greases'!Q:R,2,FALSE)), "")</f>
        <v/>
      </c>
      <c r="M8309" s="10" t="str">
        <f ca="1">_xlfn.IFNA((VLOOKUP($A8309,'Fats and Greases'!S:T,2,FALSE)), "")</f>
        <v/>
      </c>
    </row>
    <row r="8310" spans="1:13" x14ac:dyDescent="0.2">
      <c r="A8310" s="18">
        <v>48416</v>
      </c>
      <c r="B8310" s="19">
        <f t="shared" si="258"/>
        <v>7</v>
      </c>
      <c r="C8310" s="19">
        <f t="shared" si="259"/>
        <v>2032</v>
      </c>
      <c r="D8310" s="10" t="str">
        <f ca="1">_xlfn.IFNA((VLOOKUP(A8310,'Fats and Greases'!A:B,2,FALSE)), "")</f>
        <v/>
      </c>
      <c r="E8310" s="10" t="str">
        <f ca="1">_xlfn.IFNA((VLOOKUP(A8310,'Fats and Greases'!C:D,2,FALSE)), "")</f>
        <v/>
      </c>
      <c r="F8310" s="10" t="str">
        <f ca="1">_xlfn.IFNA((VLOOKUP(A8310,'Fats and Greases'!E:F,2,FALSE)), "")</f>
        <v/>
      </c>
      <c r="G8310" s="10" t="str">
        <f ca="1">_xlfn.IFNA((VLOOKUP(A8310,'Fats and Greases'!G:H,2,FALSE)), "")</f>
        <v/>
      </c>
      <c r="H8310" s="10" t="str">
        <f ca="1">_xlfn.IFNA((VLOOKUP(A8310,'Fats and Greases'!I:J,2,FALSE)), "")</f>
        <v/>
      </c>
      <c r="I8310" s="10" t="str">
        <f ca="1">_xlfn.IFNA((VLOOKUP(A8310,'Fats and Greases'!K:L,2,FALSE)), "")</f>
        <v/>
      </c>
      <c r="J8310" s="10" t="str">
        <f ca="1">_xlfn.IFNA((VLOOKUP(A8310,'Fats and Greases'!M:N,2,FALSE)), "")</f>
        <v/>
      </c>
      <c r="K8310" s="10" t="str">
        <f ca="1">_xlfn.IFNA((VLOOKUP($A8310,'Fats and Greases'!O:P,2,FALSE)), "")</f>
        <v/>
      </c>
      <c r="L8310" s="10" t="str">
        <f ca="1">_xlfn.IFNA((VLOOKUP($A8310,'Fats and Greases'!Q:R,2,FALSE)), "")</f>
        <v/>
      </c>
      <c r="M8310" s="10" t="str">
        <f ca="1">_xlfn.IFNA((VLOOKUP($A8310,'Fats and Greases'!S:T,2,FALSE)), "")</f>
        <v/>
      </c>
    </row>
    <row r="8311" spans="1:13" x14ac:dyDescent="0.2">
      <c r="A8311" s="18">
        <v>48417</v>
      </c>
      <c r="B8311" s="19">
        <f t="shared" si="258"/>
        <v>7</v>
      </c>
      <c r="C8311" s="19">
        <f t="shared" si="259"/>
        <v>2032</v>
      </c>
      <c r="D8311" s="10" t="str">
        <f ca="1">_xlfn.IFNA((VLOOKUP(A8311,'Fats and Greases'!A:B,2,FALSE)), "")</f>
        <v/>
      </c>
      <c r="E8311" s="10" t="str">
        <f ca="1">_xlfn.IFNA((VLOOKUP(A8311,'Fats and Greases'!C:D,2,FALSE)), "")</f>
        <v/>
      </c>
      <c r="F8311" s="10" t="str">
        <f ca="1">_xlfn.IFNA((VLOOKUP(A8311,'Fats and Greases'!E:F,2,FALSE)), "")</f>
        <v/>
      </c>
      <c r="G8311" s="10" t="str">
        <f ca="1">_xlfn.IFNA((VLOOKUP(A8311,'Fats and Greases'!G:H,2,FALSE)), "")</f>
        <v/>
      </c>
      <c r="H8311" s="10" t="str">
        <f ca="1">_xlfn.IFNA((VLOOKUP(A8311,'Fats and Greases'!I:J,2,FALSE)), "")</f>
        <v/>
      </c>
      <c r="I8311" s="10" t="str">
        <f ca="1">_xlfn.IFNA((VLOOKUP(A8311,'Fats and Greases'!K:L,2,FALSE)), "")</f>
        <v/>
      </c>
      <c r="J8311" s="10" t="str">
        <f ca="1">_xlfn.IFNA((VLOOKUP(A8311,'Fats and Greases'!M:N,2,FALSE)), "")</f>
        <v/>
      </c>
      <c r="K8311" s="10" t="str">
        <f ca="1">_xlfn.IFNA((VLOOKUP($A8311,'Fats and Greases'!O:P,2,FALSE)), "")</f>
        <v/>
      </c>
      <c r="L8311" s="10" t="str">
        <f ca="1">_xlfn.IFNA((VLOOKUP($A8311,'Fats and Greases'!Q:R,2,FALSE)), "")</f>
        <v/>
      </c>
      <c r="M8311" s="10" t="str">
        <f ca="1">_xlfn.IFNA((VLOOKUP($A8311,'Fats and Greases'!S:T,2,FALSE)), "")</f>
        <v/>
      </c>
    </row>
    <row r="8312" spans="1:13" x14ac:dyDescent="0.2">
      <c r="A8312" s="18">
        <v>48418</v>
      </c>
      <c r="B8312" s="19">
        <f t="shared" si="258"/>
        <v>7</v>
      </c>
      <c r="C8312" s="19">
        <f t="shared" si="259"/>
        <v>2032</v>
      </c>
      <c r="D8312" s="10" t="str">
        <f ca="1">_xlfn.IFNA((VLOOKUP(A8312,'Fats and Greases'!A:B,2,FALSE)), "")</f>
        <v/>
      </c>
      <c r="E8312" s="10" t="str">
        <f ca="1">_xlfn.IFNA((VLOOKUP(A8312,'Fats and Greases'!C:D,2,FALSE)), "")</f>
        <v/>
      </c>
      <c r="F8312" s="10" t="str">
        <f ca="1">_xlfn.IFNA((VLOOKUP(A8312,'Fats and Greases'!E:F,2,FALSE)), "")</f>
        <v/>
      </c>
      <c r="G8312" s="10" t="str">
        <f ca="1">_xlfn.IFNA((VLOOKUP(A8312,'Fats and Greases'!G:H,2,FALSE)), "")</f>
        <v/>
      </c>
      <c r="H8312" s="10" t="str">
        <f ca="1">_xlfn.IFNA((VLOOKUP(A8312,'Fats and Greases'!I:J,2,FALSE)), "")</f>
        <v/>
      </c>
      <c r="I8312" s="10" t="str">
        <f ca="1">_xlfn.IFNA((VLOOKUP(A8312,'Fats and Greases'!K:L,2,FALSE)), "")</f>
        <v/>
      </c>
      <c r="J8312" s="10" t="str">
        <f ca="1">_xlfn.IFNA((VLOOKUP(A8312,'Fats and Greases'!M:N,2,FALSE)), "")</f>
        <v/>
      </c>
      <c r="K8312" s="10" t="str">
        <f ca="1">_xlfn.IFNA((VLOOKUP($A8312,'Fats and Greases'!O:P,2,FALSE)), "")</f>
        <v/>
      </c>
      <c r="L8312" s="10" t="str">
        <f ca="1">_xlfn.IFNA((VLOOKUP($A8312,'Fats and Greases'!Q:R,2,FALSE)), "")</f>
        <v/>
      </c>
      <c r="M8312" s="10" t="str">
        <f ca="1">_xlfn.IFNA((VLOOKUP($A8312,'Fats and Greases'!S:T,2,FALSE)), "")</f>
        <v/>
      </c>
    </row>
    <row r="8313" spans="1:13" x14ac:dyDescent="0.2">
      <c r="A8313" s="18">
        <v>48421</v>
      </c>
      <c r="B8313" s="19">
        <f t="shared" si="258"/>
        <v>7</v>
      </c>
      <c r="C8313" s="19">
        <f t="shared" si="259"/>
        <v>2032</v>
      </c>
      <c r="D8313" s="10" t="str">
        <f ca="1">_xlfn.IFNA((VLOOKUP(A8313,'Fats and Greases'!A:B,2,FALSE)), "")</f>
        <v/>
      </c>
      <c r="E8313" s="10" t="str">
        <f ca="1">_xlfn.IFNA((VLOOKUP(A8313,'Fats and Greases'!C:D,2,FALSE)), "")</f>
        <v/>
      </c>
      <c r="F8313" s="10" t="str">
        <f ca="1">_xlfn.IFNA((VLOOKUP(A8313,'Fats and Greases'!E:F,2,FALSE)), "")</f>
        <v/>
      </c>
      <c r="G8313" s="10" t="str">
        <f ca="1">_xlfn.IFNA((VLOOKUP(A8313,'Fats and Greases'!G:H,2,FALSE)), "")</f>
        <v/>
      </c>
      <c r="H8313" s="10" t="str">
        <f ca="1">_xlfn.IFNA((VLOOKUP(A8313,'Fats and Greases'!I:J,2,FALSE)), "")</f>
        <v/>
      </c>
      <c r="I8313" s="10" t="str">
        <f ca="1">_xlfn.IFNA((VLOOKUP(A8313,'Fats and Greases'!K:L,2,FALSE)), "")</f>
        <v/>
      </c>
      <c r="J8313" s="10" t="str">
        <f ca="1">_xlfn.IFNA((VLOOKUP(A8313,'Fats and Greases'!M:N,2,FALSE)), "")</f>
        <v/>
      </c>
      <c r="K8313" s="10" t="str">
        <f ca="1">_xlfn.IFNA((VLOOKUP($A8313,'Fats and Greases'!O:P,2,FALSE)), "")</f>
        <v/>
      </c>
      <c r="L8313" s="10" t="str">
        <f ca="1">_xlfn.IFNA((VLOOKUP($A8313,'Fats and Greases'!Q:R,2,FALSE)), "")</f>
        <v/>
      </c>
      <c r="M8313" s="10" t="str">
        <f ca="1">_xlfn.IFNA((VLOOKUP($A8313,'Fats and Greases'!S:T,2,FALSE)), "")</f>
        <v/>
      </c>
    </row>
    <row r="8314" spans="1:13" x14ac:dyDescent="0.2">
      <c r="A8314" s="18">
        <v>48422</v>
      </c>
      <c r="B8314" s="19">
        <f t="shared" si="258"/>
        <v>7</v>
      </c>
      <c r="C8314" s="19">
        <f t="shared" si="259"/>
        <v>2032</v>
      </c>
      <c r="D8314" s="10" t="str">
        <f ca="1">_xlfn.IFNA((VLOOKUP(A8314,'Fats and Greases'!A:B,2,FALSE)), "")</f>
        <v/>
      </c>
      <c r="E8314" s="10" t="str">
        <f ca="1">_xlfn.IFNA((VLOOKUP(A8314,'Fats and Greases'!C:D,2,FALSE)), "")</f>
        <v/>
      </c>
      <c r="F8314" s="10" t="str">
        <f ca="1">_xlfn.IFNA((VLOOKUP(A8314,'Fats and Greases'!E:F,2,FALSE)), "")</f>
        <v/>
      </c>
      <c r="G8314" s="10" t="str">
        <f ca="1">_xlfn.IFNA((VLOOKUP(A8314,'Fats and Greases'!G:H,2,FALSE)), "")</f>
        <v/>
      </c>
      <c r="H8314" s="10" t="str">
        <f ca="1">_xlfn.IFNA((VLOOKUP(A8314,'Fats and Greases'!I:J,2,FALSE)), "")</f>
        <v/>
      </c>
      <c r="I8314" s="10" t="str">
        <f ca="1">_xlfn.IFNA((VLOOKUP(A8314,'Fats and Greases'!K:L,2,FALSE)), "")</f>
        <v/>
      </c>
      <c r="J8314" s="10" t="str">
        <f ca="1">_xlfn.IFNA((VLOOKUP(A8314,'Fats and Greases'!M:N,2,FALSE)), "")</f>
        <v/>
      </c>
      <c r="K8314" s="10" t="str">
        <f ca="1">_xlfn.IFNA((VLOOKUP($A8314,'Fats and Greases'!O:P,2,FALSE)), "")</f>
        <v/>
      </c>
      <c r="L8314" s="10" t="str">
        <f ca="1">_xlfn.IFNA((VLOOKUP($A8314,'Fats and Greases'!Q:R,2,FALSE)), "")</f>
        <v/>
      </c>
      <c r="M8314" s="10" t="str">
        <f ca="1">_xlfn.IFNA((VLOOKUP($A8314,'Fats and Greases'!S:T,2,FALSE)), "")</f>
        <v/>
      </c>
    </row>
    <row r="8315" spans="1:13" x14ac:dyDescent="0.2">
      <c r="A8315" s="18">
        <v>48423</v>
      </c>
      <c r="B8315" s="19">
        <f t="shared" si="258"/>
        <v>7</v>
      </c>
      <c r="C8315" s="19">
        <f t="shared" si="259"/>
        <v>2032</v>
      </c>
      <c r="D8315" s="10" t="str">
        <f ca="1">_xlfn.IFNA((VLOOKUP(A8315,'Fats and Greases'!A:B,2,FALSE)), "")</f>
        <v/>
      </c>
      <c r="E8315" s="10" t="str">
        <f ca="1">_xlfn.IFNA((VLOOKUP(A8315,'Fats and Greases'!C:D,2,FALSE)), "")</f>
        <v/>
      </c>
      <c r="F8315" s="10" t="str">
        <f ca="1">_xlfn.IFNA((VLOOKUP(A8315,'Fats and Greases'!E:F,2,FALSE)), "")</f>
        <v/>
      </c>
      <c r="G8315" s="10" t="str">
        <f ca="1">_xlfn.IFNA((VLOOKUP(A8315,'Fats and Greases'!G:H,2,FALSE)), "")</f>
        <v/>
      </c>
      <c r="H8315" s="10" t="str">
        <f ca="1">_xlfn.IFNA((VLOOKUP(A8315,'Fats and Greases'!I:J,2,FALSE)), "")</f>
        <v/>
      </c>
      <c r="I8315" s="10" t="str">
        <f ca="1">_xlfn.IFNA((VLOOKUP(A8315,'Fats and Greases'!K:L,2,FALSE)), "")</f>
        <v/>
      </c>
      <c r="J8315" s="10" t="str">
        <f ca="1">_xlfn.IFNA((VLOOKUP(A8315,'Fats and Greases'!M:N,2,FALSE)), "")</f>
        <v/>
      </c>
      <c r="K8315" s="10" t="str">
        <f ca="1">_xlfn.IFNA((VLOOKUP($A8315,'Fats and Greases'!O:P,2,FALSE)), "")</f>
        <v/>
      </c>
      <c r="L8315" s="10" t="str">
        <f ca="1">_xlfn.IFNA((VLOOKUP($A8315,'Fats and Greases'!Q:R,2,FALSE)), "")</f>
        <v/>
      </c>
      <c r="M8315" s="10" t="str">
        <f ca="1">_xlfn.IFNA((VLOOKUP($A8315,'Fats and Greases'!S:T,2,FALSE)), "")</f>
        <v/>
      </c>
    </row>
    <row r="8316" spans="1:13" x14ac:dyDescent="0.2">
      <c r="A8316" s="18">
        <v>48424</v>
      </c>
      <c r="B8316" s="19">
        <f t="shared" si="258"/>
        <v>7</v>
      </c>
      <c r="C8316" s="19">
        <f t="shared" si="259"/>
        <v>2032</v>
      </c>
      <c r="D8316" s="10" t="str">
        <f ca="1">_xlfn.IFNA((VLOOKUP(A8316,'Fats and Greases'!A:B,2,FALSE)), "")</f>
        <v/>
      </c>
      <c r="E8316" s="10" t="str">
        <f ca="1">_xlfn.IFNA((VLOOKUP(A8316,'Fats and Greases'!C:D,2,FALSE)), "")</f>
        <v/>
      </c>
      <c r="F8316" s="10" t="str">
        <f ca="1">_xlfn.IFNA((VLOOKUP(A8316,'Fats and Greases'!E:F,2,FALSE)), "")</f>
        <v/>
      </c>
      <c r="G8316" s="10" t="str">
        <f ca="1">_xlfn.IFNA((VLOOKUP(A8316,'Fats and Greases'!G:H,2,FALSE)), "")</f>
        <v/>
      </c>
      <c r="H8316" s="10" t="str">
        <f ca="1">_xlfn.IFNA((VLOOKUP(A8316,'Fats and Greases'!I:J,2,FALSE)), "")</f>
        <v/>
      </c>
      <c r="I8316" s="10" t="str">
        <f ca="1">_xlfn.IFNA((VLOOKUP(A8316,'Fats and Greases'!K:L,2,FALSE)), "")</f>
        <v/>
      </c>
      <c r="J8316" s="10" t="str">
        <f ca="1">_xlfn.IFNA((VLOOKUP(A8316,'Fats and Greases'!M:N,2,FALSE)), "")</f>
        <v/>
      </c>
      <c r="K8316" s="10" t="str">
        <f ca="1">_xlfn.IFNA((VLOOKUP($A8316,'Fats and Greases'!O:P,2,FALSE)), "")</f>
        <v/>
      </c>
      <c r="L8316" s="10" t="str">
        <f ca="1">_xlfn.IFNA((VLOOKUP($A8316,'Fats and Greases'!Q:R,2,FALSE)), "")</f>
        <v/>
      </c>
      <c r="M8316" s="10" t="str">
        <f ca="1">_xlfn.IFNA((VLOOKUP($A8316,'Fats and Greases'!S:T,2,FALSE)), "")</f>
        <v/>
      </c>
    </row>
    <row r="8317" spans="1:13" x14ac:dyDescent="0.2">
      <c r="A8317" s="18">
        <v>48425</v>
      </c>
      <c r="B8317" s="19">
        <f t="shared" si="258"/>
        <v>7</v>
      </c>
      <c r="C8317" s="19">
        <f t="shared" si="259"/>
        <v>2032</v>
      </c>
      <c r="D8317" s="10" t="str">
        <f ca="1">_xlfn.IFNA((VLOOKUP(A8317,'Fats and Greases'!A:B,2,FALSE)), "")</f>
        <v/>
      </c>
      <c r="E8317" s="10" t="str">
        <f ca="1">_xlfn.IFNA((VLOOKUP(A8317,'Fats and Greases'!C:D,2,FALSE)), "")</f>
        <v/>
      </c>
      <c r="F8317" s="10" t="str">
        <f ca="1">_xlfn.IFNA((VLOOKUP(A8317,'Fats and Greases'!E:F,2,FALSE)), "")</f>
        <v/>
      </c>
      <c r="G8317" s="10" t="str">
        <f ca="1">_xlfn.IFNA((VLOOKUP(A8317,'Fats and Greases'!G:H,2,FALSE)), "")</f>
        <v/>
      </c>
      <c r="H8317" s="10" t="str">
        <f ca="1">_xlfn.IFNA((VLOOKUP(A8317,'Fats and Greases'!I:J,2,FALSE)), "")</f>
        <v/>
      </c>
      <c r="I8317" s="10" t="str">
        <f ca="1">_xlfn.IFNA((VLOOKUP(A8317,'Fats and Greases'!K:L,2,FALSE)), "")</f>
        <v/>
      </c>
      <c r="J8317" s="10" t="str">
        <f ca="1">_xlfn.IFNA((VLOOKUP(A8317,'Fats and Greases'!M:N,2,FALSE)), "")</f>
        <v/>
      </c>
      <c r="K8317" s="10" t="str">
        <f ca="1">_xlfn.IFNA((VLOOKUP($A8317,'Fats and Greases'!O:P,2,FALSE)), "")</f>
        <v/>
      </c>
      <c r="L8317" s="10" t="str">
        <f ca="1">_xlfn.IFNA((VLOOKUP($A8317,'Fats and Greases'!Q:R,2,FALSE)), "")</f>
        <v/>
      </c>
      <c r="M8317" s="10" t="str">
        <f ca="1">_xlfn.IFNA((VLOOKUP($A8317,'Fats and Greases'!S:T,2,FALSE)), "")</f>
        <v/>
      </c>
    </row>
    <row r="8318" spans="1:13" x14ac:dyDescent="0.2">
      <c r="A8318" s="18">
        <v>48428</v>
      </c>
      <c r="B8318" s="19">
        <f t="shared" si="258"/>
        <v>8</v>
      </c>
      <c r="C8318" s="19">
        <f t="shared" si="259"/>
        <v>2032</v>
      </c>
      <c r="D8318" s="10" t="str">
        <f ca="1">_xlfn.IFNA((VLOOKUP(A8318,'Fats and Greases'!A:B,2,FALSE)), "")</f>
        <v/>
      </c>
      <c r="E8318" s="10" t="str">
        <f ca="1">_xlfn.IFNA((VLOOKUP(A8318,'Fats and Greases'!C:D,2,FALSE)), "")</f>
        <v/>
      </c>
      <c r="F8318" s="10" t="str">
        <f ca="1">_xlfn.IFNA((VLOOKUP(A8318,'Fats and Greases'!E:F,2,FALSE)), "")</f>
        <v/>
      </c>
      <c r="G8318" s="10" t="str">
        <f ca="1">_xlfn.IFNA((VLOOKUP(A8318,'Fats and Greases'!G:H,2,FALSE)), "")</f>
        <v/>
      </c>
      <c r="H8318" s="10" t="str">
        <f ca="1">_xlfn.IFNA((VLOOKUP(A8318,'Fats and Greases'!I:J,2,FALSE)), "")</f>
        <v/>
      </c>
      <c r="I8318" s="10" t="str">
        <f ca="1">_xlfn.IFNA((VLOOKUP(A8318,'Fats and Greases'!K:L,2,FALSE)), "")</f>
        <v/>
      </c>
      <c r="J8318" s="10" t="str">
        <f ca="1">_xlfn.IFNA((VLOOKUP(A8318,'Fats and Greases'!M:N,2,FALSE)), "")</f>
        <v/>
      </c>
      <c r="K8318" s="10" t="str">
        <f ca="1">_xlfn.IFNA((VLOOKUP($A8318,'Fats and Greases'!O:P,2,FALSE)), "")</f>
        <v/>
      </c>
      <c r="L8318" s="10" t="str">
        <f ca="1">_xlfn.IFNA((VLOOKUP($A8318,'Fats and Greases'!Q:R,2,FALSE)), "")</f>
        <v/>
      </c>
      <c r="M8318" s="10" t="str">
        <f ca="1">_xlfn.IFNA((VLOOKUP($A8318,'Fats and Greases'!S:T,2,FALSE)), "")</f>
        <v/>
      </c>
    </row>
    <row r="8319" spans="1:13" x14ac:dyDescent="0.2">
      <c r="A8319" s="18">
        <v>48429</v>
      </c>
      <c r="B8319" s="19">
        <f t="shared" si="258"/>
        <v>8</v>
      </c>
      <c r="C8319" s="19">
        <f t="shared" si="259"/>
        <v>2032</v>
      </c>
      <c r="D8319" s="10" t="str">
        <f ca="1">_xlfn.IFNA((VLOOKUP(A8319,'Fats and Greases'!A:B,2,FALSE)), "")</f>
        <v/>
      </c>
      <c r="E8319" s="10" t="str">
        <f ca="1">_xlfn.IFNA((VLOOKUP(A8319,'Fats and Greases'!C:D,2,FALSE)), "")</f>
        <v/>
      </c>
      <c r="F8319" s="10" t="str">
        <f ca="1">_xlfn.IFNA((VLOOKUP(A8319,'Fats and Greases'!E:F,2,FALSE)), "")</f>
        <v/>
      </c>
      <c r="G8319" s="10" t="str">
        <f ca="1">_xlfn.IFNA((VLOOKUP(A8319,'Fats and Greases'!G:H,2,FALSE)), "")</f>
        <v/>
      </c>
      <c r="H8319" s="10" t="str">
        <f ca="1">_xlfn.IFNA((VLOOKUP(A8319,'Fats and Greases'!I:J,2,FALSE)), "")</f>
        <v/>
      </c>
      <c r="I8319" s="10" t="str">
        <f ca="1">_xlfn.IFNA((VLOOKUP(A8319,'Fats and Greases'!K:L,2,FALSE)), "")</f>
        <v/>
      </c>
      <c r="J8319" s="10" t="str">
        <f ca="1">_xlfn.IFNA((VLOOKUP(A8319,'Fats and Greases'!M:N,2,FALSE)), "")</f>
        <v/>
      </c>
      <c r="K8319" s="10" t="str">
        <f ca="1">_xlfn.IFNA((VLOOKUP($A8319,'Fats and Greases'!O:P,2,FALSE)), "")</f>
        <v/>
      </c>
      <c r="L8319" s="10" t="str">
        <f ca="1">_xlfn.IFNA((VLOOKUP($A8319,'Fats and Greases'!Q:R,2,FALSE)), "")</f>
        <v/>
      </c>
      <c r="M8319" s="10" t="str">
        <f ca="1">_xlfn.IFNA((VLOOKUP($A8319,'Fats and Greases'!S:T,2,FALSE)), "")</f>
        <v/>
      </c>
    </row>
    <row r="8320" spans="1:13" x14ac:dyDescent="0.2">
      <c r="A8320" s="18">
        <v>48430</v>
      </c>
      <c r="B8320" s="19">
        <f t="shared" si="258"/>
        <v>8</v>
      </c>
      <c r="C8320" s="19">
        <f t="shared" si="259"/>
        <v>2032</v>
      </c>
      <c r="D8320" s="10" t="str">
        <f ca="1">_xlfn.IFNA((VLOOKUP(A8320,'Fats and Greases'!A:B,2,FALSE)), "")</f>
        <v/>
      </c>
      <c r="E8320" s="10" t="str">
        <f ca="1">_xlfn.IFNA((VLOOKUP(A8320,'Fats and Greases'!C:D,2,FALSE)), "")</f>
        <v/>
      </c>
      <c r="F8320" s="10" t="str">
        <f ca="1">_xlfn.IFNA((VLOOKUP(A8320,'Fats and Greases'!E:F,2,FALSE)), "")</f>
        <v/>
      </c>
      <c r="G8320" s="10" t="str">
        <f ca="1">_xlfn.IFNA((VLOOKUP(A8320,'Fats and Greases'!G:H,2,FALSE)), "")</f>
        <v/>
      </c>
      <c r="H8320" s="10" t="str">
        <f ca="1">_xlfn.IFNA((VLOOKUP(A8320,'Fats and Greases'!I:J,2,FALSE)), "")</f>
        <v/>
      </c>
      <c r="I8320" s="10" t="str">
        <f ca="1">_xlfn.IFNA((VLOOKUP(A8320,'Fats and Greases'!K:L,2,FALSE)), "")</f>
        <v/>
      </c>
      <c r="J8320" s="10" t="str">
        <f ca="1">_xlfn.IFNA((VLOOKUP(A8320,'Fats and Greases'!M:N,2,FALSE)), "")</f>
        <v/>
      </c>
      <c r="K8320" s="10" t="str">
        <f ca="1">_xlfn.IFNA((VLOOKUP($A8320,'Fats and Greases'!O:P,2,FALSE)), "")</f>
        <v/>
      </c>
      <c r="L8320" s="10" t="str">
        <f ca="1">_xlfn.IFNA((VLOOKUP($A8320,'Fats and Greases'!Q:R,2,FALSE)), "")</f>
        <v/>
      </c>
      <c r="M8320" s="10" t="str">
        <f ca="1">_xlfn.IFNA((VLOOKUP($A8320,'Fats and Greases'!S:T,2,FALSE)), "")</f>
        <v/>
      </c>
    </row>
    <row r="8321" spans="1:13" x14ac:dyDescent="0.2">
      <c r="A8321" s="18">
        <v>48431</v>
      </c>
      <c r="B8321" s="19">
        <f t="shared" si="258"/>
        <v>8</v>
      </c>
      <c r="C8321" s="19">
        <f t="shared" si="259"/>
        <v>2032</v>
      </c>
      <c r="D8321" s="10" t="str">
        <f ca="1">_xlfn.IFNA((VLOOKUP(A8321,'Fats and Greases'!A:B,2,FALSE)), "")</f>
        <v/>
      </c>
      <c r="E8321" s="10" t="str">
        <f ca="1">_xlfn.IFNA((VLOOKUP(A8321,'Fats and Greases'!C:D,2,FALSE)), "")</f>
        <v/>
      </c>
      <c r="F8321" s="10" t="str">
        <f ca="1">_xlfn.IFNA((VLOOKUP(A8321,'Fats and Greases'!E:F,2,FALSE)), "")</f>
        <v/>
      </c>
      <c r="G8321" s="10" t="str">
        <f ca="1">_xlfn.IFNA((VLOOKUP(A8321,'Fats and Greases'!G:H,2,FALSE)), "")</f>
        <v/>
      </c>
      <c r="H8321" s="10" t="str">
        <f ca="1">_xlfn.IFNA((VLOOKUP(A8321,'Fats and Greases'!I:J,2,FALSE)), "")</f>
        <v/>
      </c>
      <c r="I8321" s="10" t="str">
        <f ca="1">_xlfn.IFNA((VLOOKUP(A8321,'Fats and Greases'!K:L,2,FALSE)), "")</f>
        <v/>
      </c>
      <c r="J8321" s="10" t="str">
        <f ca="1">_xlfn.IFNA((VLOOKUP(A8321,'Fats and Greases'!M:N,2,FALSE)), "")</f>
        <v/>
      </c>
      <c r="K8321" s="10" t="str">
        <f ca="1">_xlfn.IFNA((VLOOKUP($A8321,'Fats and Greases'!O:P,2,FALSE)), "")</f>
        <v/>
      </c>
      <c r="L8321" s="10" t="str">
        <f ca="1">_xlfn.IFNA((VLOOKUP($A8321,'Fats and Greases'!Q:R,2,FALSE)), "")</f>
        <v/>
      </c>
      <c r="M8321" s="10" t="str">
        <f ca="1">_xlfn.IFNA((VLOOKUP($A8321,'Fats and Greases'!S:T,2,FALSE)), "")</f>
        <v/>
      </c>
    </row>
    <row r="8322" spans="1:13" x14ac:dyDescent="0.2">
      <c r="A8322" s="18">
        <v>48432</v>
      </c>
      <c r="B8322" s="19">
        <f t="shared" si="258"/>
        <v>8</v>
      </c>
      <c r="C8322" s="19">
        <f t="shared" si="259"/>
        <v>2032</v>
      </c>
      <c r="D8322" s="10" t="str">
        <f ca="1">_xlfn.IFNA((VLOOKUP(A8322,'Fats and Greases'!A:B,2,FALSE)), "")</f>
        <v/>
      </c>
      <c r="E8322" s="10" t="str">
        <f ca="1">_xlfn.IFNA((VLOOKUP(A8322,'Fats and Greases'!C:D,2,FALSE)), "")</f>
        <v/>
      </c>
      <c r="F8322" s="10" t="str">
        <f ca="1">_xlfn.IFNA((VLOOKUP(A8322,'Fats and Greases'!E:F,2,FALSE)), "")</f>
        <v/>
      </c>
      <c r="G8322" s="10" t="str">
        <f ca="1">_xlfn.IFNA((VLOOKUP(A8322,'Fats and Greases'!G:H,2,FALSE)), "")</f>
        <v/>
      </c>
      <c r="H8322" s="10" t="str">
        <f ca="1">_xlfn.IFNA((VLOOKUP(A8322,'Fats and Greases'!I:J,2,FALSE)), "")</f>
        <v/>
      </c>
      <c r="I8322" s="10" t="str">
        <f ca="1">_xlfn.IFNA((VLOOKUP(A8322,'Fats and Greases'!K:L,2,FALSE)), "")</f>
        <v/>
      </c>
      <c r="J8322" s="10" t="str">
        <f ca="1">_xlfn.IFNA((VLOOKUP(A8322,'Fats and Greases'!M:N,2,FALSE)), "")</f>
        <v/>
      </c>
      <c r="K8322" s="10" t="str">
        <f ca="1">_xlfn.IFNA((VLOOKUP($A8322,'Fats and Greases'!O:P,2,FALSE)), "")</f>
        <v/>
      </c>
      <c r="L8322" s="10" t="str">
        <f ca="1">_xlfn.IFNA((VLOOKUP($A8322,'Fats and Greases'!Q:R,2,FALSE)), "")</f>
        <v/>
      </c>
      <c r="M8322" s="10" t="str">
        <f ca="1">_xlfn.IFNA((VLOOKUP($A8322,'Fats and Greases'!S:T,2,FALSE)), "")</f>
        <v/>
      </c>
    </row>
    <row r="8323" spans="1:13" x14ac:dyDescent="0.2">
      <c r="A8323" s="18">
        <v>48435</v>
      </c>
      <c r="B8323" s="19">
        <f t="shared" ref="B8323:B8386" si="260">MONTH(A8323)</f>
        <v>8</v>
      </c>
      <c r="C8323" s="19">
        <f t="shared" ref="C8323:C8386" si="261">YEAR(A8323)</f>
        <v>2032</v>
      </c>
      <c r="D8323" s="10" t="str">
        <f ca="1">_xlfn.IFNA((VLOOKUP(A8323,'Fats and Greases'!A:B,2,FALSE)), "")</f>
        <v/>
      </c>
      <c r="E8323" s="10" t="str">
        <f ca="1">_xlfn.IFNA((VLOOKUP(A8323,'Fats and Greases'!C:D,2,FALSE)), "")</f>
        <v/>
      </c>
      <c r="F8323" s="10" t="str">
        <f ca="1">_xlfn.IFNA((VLOOKUP(A8323,'Fats and Greases'!E:F,2,FALSE)), "")</f>
        <v/>
      </c>
      <c r="G8323" s="10" t="str">
        <f ca="1">_xlfn.IFNA((VLOOKUP(A8323,'Fats and Greases'!G:H,2,FALSE)), "")</f>
        <v/>
      </c>
      <c r="H8323" s="10" t="str">
        <f ca="1">_xlfn.IFNA((VLOOKUP(A8323,'Fats and Greases'!I:J,2,FALSE)), "")</f>
        <v/>
      </c>
      <c r="I8323" s="10" t="str">
        <f ca="1">_xlfn.IFNA((VLOOKUP(A8323,'Fats and Greases'!K:L,2,FALSE)), "")</f>
        <v/>
      </c>
      <c r="J8323" s="10" t="str">
        <f ca="1">_xlfn.IFNA((VLOOKUP(A8323,'Fats and Greases'!M:N,2,FALSE)), "")</f>
        <v/>
      </c>
      <c r="K8323" s="10" t="str">
        <f ca="1">_xlfn.IFNA((VLOOKUP($A8323,'Fats and Greases'!O:P,2,FALSE)), "")</f>
        <v/>
      </c>
      <c r="L8323" s="10" t="str">
        <f ca="1">_xlfn.IFNA((VLOOKUP($A8323,'Fats and Greases'!Q:R,2,FALSE)), "")</f>
        <v/>
      </c>
      <c r="M8323" s="10" t="str">
        <f ca="1">_xlfn.IFNA((VLOOKUP($A8323,'Fats and Greases'!S:T,2,FALSE)), "")</f>
        <v/>
      </c>
    </row>
    <row r="8324" spans="1:13" x14ac:dyDescent="0.2">
      <c r="A8324" s="18">
        <v>48436</v>
      </c>
      <c r="B8324" s="19">
        <f t="shared" si="260"/>
        <v>8</v>
      </c>
      <c r="C8324" s="19">
        <f t="shared" si="261"/>
        <v>2032</v>
      </c>
      <c r="D8324" s="10" t="str">
        <f ca="1">_xlfn.IFNA((VLOOKUP(A8324,'Fats and Greases'!A:B,2,FALSE)), "")</f>
        <v/>
      </c>
      <c r="E8324" s="10" t="str">
        <f ca="1">_xlfn.IFNA((VLOOKUP(A8324,'Fats and Greases'!C:D,2,FALSE)), "")</f>
        <v/>
      </c>
      <c r="F8324" s="10" t="str">
        <f ca="1">_xlfn.IFNA((VLOOKUP(A8324,'Fats and Greases'!E:F,2,FALSE)), "")</f>
        <v/>
      </c>
      <c r="G8324" s="10" t="str">
        <f ca="1">_xlfn.IFNA((VLOOKUP(A8324,'Fats and Greases'!G:H,2,FALSE)), "")</f>
        <v/>
      </c>
      <c r="H8324" s="10" t="str">
        <f ca="1">_xlfn.IFNA((VLOOKUP(A8324,'Fats and Greases'!I:J,2,FALSE)), "")</f>
        <v/>
      </c>
      <c r="I8324" s="10" t="str">
        <f ca="1">_xlfn.IFNA((VLOOKUP(A8324,'Fats and Greases'!K:L,2,FALSE)), "")</f>
        <v/>
      </c>
      <c r="J8324" s="10" t="str">
        <f ca="1">_xlfn.IFNA((VLOOKUP(A8324,'Fats and Greases'!M:N,2,FALSE)), "")</f>
        <v/>
      </c>
      <c r="K8324" s="10" t="str">
        <f ca="1">_xlfn.IFNA((VLOOKUP($A8324,'Fats and Greases'!O:P,2,FALSE)), "")</f>
        <v/>
      </c>
      <c r="L8324" s="10" t="str">
        <f ca="1">_xlfn.IFNA((VLOOKUP($A8324,'Fats and Greases'!Q:R,2,FALSE)), "")</f>
        <v/>
      </c>
      <c r="M8324" s="10" t="str">
        <f ca="1">_xlfn.IFNA((VLOOKUP($A8324,'Fats and Greases'!S:T,2,FALSE)), "")</f>
        <v/>
      </c>
    </row>
    <row r="8325" spans="1:13" x14ac:dyDescent="0.2">
      <c r="A8325" s="18">
        <v>48437</v>
      </c>
      <c r="B8325" s="19">
        <f t="shared" si="260"/>
        <v>8</v>
      </c>
      <c r="C8325" s="19">
        <f t="shared" si="261"/>
        <v>2032</v>
      </c>
      <c r="D8325" s="10" t="str">
        <f ca="1">_xlfn.IFNA((VLOOKUP(A8325,'Fats and Greases'!A:B,2,FALSE)), "")</f>
        <v/>
      </c>
      <c r="E8325" s="10" t="str">
        <f ca="1">_xlfn.IFNA((VLOOKUP(A8325,'Fats and Greases'!C:D,2,FALSE)), "")</f>
        <v/>
      </c>
      <c r="F8325" s="10" t="str">
        <f ca="1">_xlfn.IFNA((VLOOKUP(A8325,'Fats and Greases'!E:F,2,FALSE)), "")</f>
        <v/>
      </c>
      <c r="G8325" s="10" t="str">
        <f ca="1">_xlfn.IFNA((VLOOKUP(A8325,'Fats and Greases'!G:H,2,FALSE)), "")</f>
        <v/>
      </c>
      <c r="H8325" s="10" t="str">
        <f ca="1">_xlfn.IFNA((VLOOKUP(A8325,'Fats and Greases'!I:J,2,FALSE)), "")</f>
        <v/>
      </c>
      <c r="I8325" s="10" t="str">
        <f ca="1">_xlfn.IFNA((VLOOKUP(A8325,'Fats and Greases'!K:L,2,FALSE)), "")</f>
        <v/>
      </c>
      <c r="J8325" s="10" t="str">
        <f ca="1">_xlfn.IFNA((VLOOKUP(A8325,'Fats and Greases'!M:N,2,FALSE)), "")</f>
        <v/>
      </c>
      <c r="K8325" s="10" t="str">
        <f ca="1">_xlfn.IFNA((VLOOKUP($A8325,'Fats and Greases'!O:P,2,FALSE)), "")</f>
        <v/>
      </c>
      <c r="L8325" s="10" t="str">
        <f ca="1">_xlfn.IFNA((VLOOKUP($A8325,'Fats and Greases'!Q:R,2,FALSE)), "")</f>
        <v/>
      </c>
      <c r="M8325" s="10" t="str">
        <f ca="1">_xlfn.IFNA((VLOOKUP($A8325,'Fats and Greases'!S:T,2,FALSE)), "")</f>
        <v/>
      </c>
    </row>
    <row r="8326" spans="1:13" x14ac:dyDescent="0.2">
      <c r="A8326" s="18">
        <v>48438</v>
      </c>
      <c r="B8326" s="19">
        <f t="shared" si="260"/>
        <v>8</v>
      </c>
      <c r="C8326" s="19">
        <f t="shared" si="261"/>
        <v>2032</v>
      </c>
      <c r="D8326" s="10" t="str">
        <f ca="1">_xlfn.IFNA((VLOOKUP(A8326,'Fats and Greases'!A:B,2,FALSE)), "")</f>
        <v/>
      </c>
      <c r="E8326" s="10" t="str">
        <f ca="1">_xlfn.IFNA((VLOOKUP(A8326,'Fats and Greases'!C:D,2,FALSE)), "")</f>
        <v/>
      </c>
      <c r="F8326" s="10" t="str">
        <f ca="1">_xlfn.IFNA((VLOOKUP(A8326,'Fats and Greases'!E:F,2,FALSE)), "")</f>
        <v/>
      </c>
      <c r="G8326" s="10" t="str">
        <f ca="1">_xlfn.IFNA((VLOOKUP(A8326,'Fats and Greases'!G:H,2,FALSE)), "")</f>
        <v/>
      </c>
      <c r="H8326" s="10" t="str">
        <f ca="1">_xlfn.IFNA((VLOOKUP(A8326,'Fats and Greases'!I:J,2,FALSE)), "")</f>
        <v/>
      </c>
      <c r="I8326" s="10" t="str">
        <f ca="1">_xlfn.IFNA((VLOOKUP(A8326,'Fats and Greases'!K:L,2,FALSE)), "")</f>
        <v/>
      </c>
      <c r="J8326" s="10" t="str">
        <f ca="1">_xlfn.IFNA((VLOOKUP(A8326,'Fats and Greases'!M:N,2,FALSE)), "")</f>
        <v/>
      </c>
      <c r="K8326" s="10" t="str">
        <f ca="1">_xlfn.IFNA((VLOOKUP($A8326,'Fats and Greases'!O:P,2,FALSE)), "")</f>
        <v/>
      </c>
      <c r="L8326" s="10" t="str">
        <f ca="1">_xlfn.IFNA((VLOOKUP($A8326,'Fats and Greases'!Q:R,2,FALSE)), "")</f>
        <v/>
      </c>
      <c r="M8326" s="10" t="str">
        <f ca="1">_xlfn.IFNA((VLOOKUP($A8326,'Fats and Greases'!S:T,2,FALSE)), "")</f>
        <v/>
      </c>
    </row>
    <row r="8327" spans="1:13" x14ac:dyDescent="0.2">
      <c r="A8327" s="18">
        <v>48439</v>
      </c>
      <c r="B8327" s="19">
        <f t="shared" si="260"/>
        <v>8</v>
      </c>
      <c r="C8327" s="19">
        <f t="shared" si="261"/>
        <v>2032</v>
      </c>
      <c r="D8327" s="10" t="str">
        <f ca="1">_xlfn.IFNA((VLOOKUP(A8327,'Fats and Greases'!A:B,2,FALSE)), "")</f>
        <v/>
      </c>
      <c r="E8327" s="10" t="str">
        <f ca="1">_xlfn.IFNA((VLOOKUP(A8327,'Fats and Greases'!C:D,2,FALSE)), "")</f>
        <v/>
      </c>
      <c r="F8327" s="10" t="str">
        <f ca="1">_xlfn.IFNA((VLOOKUP(A8327,'Fats and Greases'!E:F,2,FALSE)), "")</f>
        <v/>
      </c>
      <c r="G8327" s="10" t="str">
        <f ca="1">_xlfn.IFNA((VLOOKUP(A8327,'Fats and Greases'!G:H,2,FALSE)), "")</f>
        <v/>
      </c>
      <c r="H8327" s="10" t="str">
        <f ca="1">_xlfn.IFNA((VLOOKUP(A8327,'Fats and Greases'!I:J,2,FALSE)), "")</f>
        <v/>
      </c>
      <c r="I8327" s="10" t="str">
        <f ca="1">_xlfn.IFNA((VLOOKUP(A8327,'Fats and Greases'!K:L,2,FALSE)), "")</f>
        <v/>
      </c>
      <c r="J8327" s="10" t="str">
        <f ca="1">_xlfn.IFNA((VLOOKUP(A8327,'Fats and Greases'!M:N,2,FALSE)), "")</f>
        <v/>
      </c>
      <c r="K8327" s="10" t="str">
        <f ca="1">_xlfn.IFNA((VLOOKUP($A8327,'Fats and Greases'!O:P,2,FALSE)), "")</f>
        <v/>
      </c>
      <c r="L8327" s="10" t="str">
        <f ca="1">_xlfn.IFNA((VLOOKUP($A8327,'Fats and Greases'!Q:R,2,FALSE)), "")</f>
        <v/>
      </c>
      <c r="M8327" s="10" t="str">
        <f ca="1">_xlfn.IFNA((VLOOKUP($A8327,'Fats and Greases'!S:T,2,FALSE)), "")</f>
        <v/>
      </c>
    </row>
    <row r="8328" spans="1:13" x14ac:dyDescent="0.2">
      <c r="A8328" s="18">
        <v>48442</v>
      </c>
      <c r="B8328" s="19">
        <f t="shared" si="260"/>
        <v>8</v>
      </c>
      <c r="C8328" s="19">
        <f t="shared" si="261"/>
        <v>2032</v>
      </c>
      <c r="D8328" s="10" t="str">
        <f ca="1">_xlfn.IFNA((VLOOKUP(A8328,'Fats and Greases'!A:B,2,FALSE)), "")</f>
        <v/>
      </c>
      <c r="E8328" s="10" t="str">
        <f ca="1">_xlfn.IFNA((VLOOKUP(A8328,'Fats and Greases'!C:D,2,FALSE)), "")</f>
        <v/>
      </c>
      <c r="F8328" s="10" t="str">
        <f ca="1">_xlfn.IFNA((VLOOKUP(A8328,'Fats and Greases'!E:F,2,FALSE)), "")</f>
        <v/>
      </c>
      <c r="G8328" s="10" t="str">
        <f ca="1">_xlfn.IFNA((VLOOKUP(A8328,'Fats and Greases'!G:H,2,FALSE)), "")</f>
        <v/>
      </c>
      <c r="H8328" s="10" t="str">
        <f ca="1">_xlfn.IFNA((VLOOKUP(A8328,'Fats and Greases'!I:J,2,FALSE)), "")</f>
        <v/>
      </c>
      <c r="I8328" s="10" t="str">
        <f ca="1">_xlfn.IFNA((VLOOKUP(A8328,'Fats and Greases'!K:L,2,FALSE)), "")</f>
        <v/>
      </c>
      <c r="J8328" s="10" t="str">
        <f ca="1">_xlfn.IFNA((VLOOKUP(A8328,'Fats and Greases'!M:N,2,FALSE)), "")</f>
        <v/>
      </c>
      <c r="K8328" s="10" t="str">
        <f ca="1">_xlfn.IFNA((VLOOKUP($A8328,'Fats and Greases'!O:P,2,FALSE)), "")</f>
        <v/>
      </c>
      <c r="L8328" s="10" t="str">
        <f ca="1">_xlfn.IFNA((VLOOKUP($A8328,'Fats and Greases'!Q:R,2,FALSE)), "")</f>
        <v/>
      </c>
      <c r="M8328" s="10" t="str">
        <f ca="1">_xlfn.IFNA((VLOOKUP($A8328,'Fats and Greases'!S:T,2,FALSE)), "")</f>
        <v/>
      </c>
    </row>
    <row r="8329" spans="1:13" x14ac:dyDescent="0.2">
      <c r="A8329" s="18">
        <v>48443</v>
      </c>
      <c r="B8329" s="19">
        <f t="shared" si="260"/>
        <v>8</v>
      </c>
      <c r="C8329" s="19">
        <f t="shared" si="261"/>
        <v>2032</v>
      </c>
      <c r="D8329" s="10" t="str">
        <f ca="1">_xlfn.IFNA((VLOOKUP(A8329,'Fats and Greases'!A:B,2,FALSE)), "")</f>
        <v/>
      </c>
      <c r="E8329" s="10" t="str">
        <f ca="1">_xlfn.IFNA((VLOOKUP(A8329,'Fats and Greases'!C:D,2,FALSE)), "")</f>
        <v/>
      </c>
      <c r="F8329" s="10" t="str">
        <f ca="1">_xlfn.IFNA((VLOOKUP(A8329,'Fats and Greases'!E:F,2,FALSE)), "")</f>
        <v/>
      </c>
      <c r="G8329" s="10" t="str">
        <f ca="1">_xlfn.IFNA((VLOOKUP(A8329,'Fats and Greases'!G:H,2,FALSE)), "")</f>
        <v/>
      </c>
      <c r="H8329" s="10" t="str">
        <f ca="1">_xlfn.IFNA((VLOOKUP(A8329,'Fats and Greases'!I:J,2,FALSE)), "")</f>
        <v/>
      </c>
      <c r="I8329" s="10" t="str">
        <f ca="1">_xlfn.IFNA((VLOOKUP(A8329,'Fats and Greases'!K:L,2,FALSE)), "")</f>
        <v/>
      </c>
      <c r="J8329" s="10" t="str">
        <f ca="1">_xlfn.IFNA((VLOOKUP(A8329,'Fats and Greases'!M:N,2,FALSE)), "")</f>
        <v/>
      </c>
      <c r="K8329" s="10" t="str">
        <f ca="1">_xlfn.IFNA((VLOOKUP($A8329,'Fats and Greases'!O:P,2,FALSE)), "")</f>
        <v/>
      </c>
      <c r="L8329" s="10" t="str">
        <f ca="1">_xlfn.IFNA((VLOOKUP($A8329,'Fats and Greases'!Q:R,2,FALSE)), "")</f>
        <v/>
      </c>
      <c r="M8329" s="10" t="str">
        <f ca="1">_xlfn.IFNA((VLOOKUP($A8329,'Fats and Greases'!S:T,2,FALSE)), "")</f>
        <v/>
      </c>
    </row>
    <row r="8330" spans="1:13" x14ac:dyDescent="0.2">
      <c r="A8330" s="18">
        <v>48444</v>
      </c>
      <c r="B8330" s="19">
        <f t="shared" si="260"/>
        <v>8</v>
      </c>
      <c r="C8330" s="19">
        <f t="shared" si="261"/>
        <v>2032</v>
      </c>
      <c r="D8330" s="10" t="str">
        <f ca="1">_xlfn.IFNA((VLOOKUP(A8330,'Fats and Greases'!A:B,2,FALSE)), "")</f>
        <v/>
      </c>
      <c r="E8330" s="10" t="str">
        <f ca="1">_xlfn.IFNA((VLOOKUP(A8330,'Fats and Greases'!C:D,2,FALSE)), "")</f>
        <v/>
      </c>
      <c r="F8330" s="10" t="str">
        <f ca="1">_xlfn.IFNA((VLOOKUP(A8330,'Fats and Greases'!E:F,2,FALSE)), "")</f>
        <v/>
      </c>
      <c r="G8330" s="10" t="str">
        <f ca="1">_xlfn.IFNA((VLOOKUP(A8330,'Fats and Greases'!G:H,2,FALSE)), "")</f>
        <v/>
      </c>
      <c r="H8330" s="10" t="str">
        <f ca="1">_xlfn.IFNA((VLOOKUP(A8330,'Fats and Greases'!I:J,2,FALSE)), "")</f>
        <v/>
      </c>
      <c r="I8330" s="10" t="str">
        <f ca="1">_xlfn.IFNA((VLOOKUP(A8330,'Fats and Greases'!K:L,2,FALSE)), "")</f>
        <v/>
      </c>
      <c r="J8330" s="10" t="str">
        <f ca="1">_xlfn.IFNA((VLOOKUP(A8330,'Fats and Greases'!M:N,2,FALSE)), "")</f>
        <v/>
      </c>
      <c r="K8330" s="10" t="str">
        <f ca="1">_xlfn.IFNA((VLOOKUP($A8330,'Fats and Greases'!O:P,2,FALSE)), "")</f>
        <v/>
      </c>
      <c r="L8330" s="10" t="str">
        <f ca="1">_xlfn.IFNA((VLOOKUP($A8330,'Fats and Greases'!Q:R,2,FALSE)), "")</f>
        <v/>
      </c>
      <c r="M8330" s="10" t="str">
        <f ca="1">_xlfn.IFNA((VLOOKUP($A8330,'Fats and Greases'!S:T,2,FALSE)), "")</f>
        <v/>
      </c>
    </row>
    <row r="8331" spans="1:13" x14ac:dyDescent="0.2">
      <c r="A8331" s="18">
        <v>48445</v>
      </c>
      <c r="B8331" s="19">
        <f t="shared" si="260"/>
        <v>8</v>
      </c>
      <c r="C8331" s="19">
        <f t="shared" si="261"/>
        <v>2032</v>
      </c>
      <c r="D8331" s="10" t="str">
        <f ca="1">_xlfn.IFNA((VLOOKUP(A8331,'Fats and Greases'!A:B,2,FALSE)), "")</f>
        <v/>
      </c>
      <c r="E8331" s="10" t="str">
        <f ca="1">_xlfn.IFNA((VLOOKUP(A8331,'Fats and Greases'!C:D,2,FALSE)), "")</f>
        <v/>
      </c>
      <c r="F8331" s="10" t="str">
        <f ca="1">_xlfn.IFNA((VLOOKUP(A8331,'Fats and Greases'!E:F,2,FALSE)), "")</f>
        <v/>
      </c>
      <c r="G8331" s="10" t="str">
        <f ca="1">_xlfn.IFNA((VLOOKUP(A8331,'Fats and Greases'!G:H,2,FALSE)), "")</f>
        <v/>
      </c>
      <c r="H8331" s="10" t="str">
        <f ca="1">_xlfn.IFNA((VLOOKUP(A8331,'Fats and Greases'!I:J,2,FALSE)), "")</f>
        <v/>
      </c>
      <c r="I8331" s="10" t="str">
        <f ca="1">_xlfn.IFNA((VLOOKUP(A8331,'Fats and Greases'!K:L,2,FALSE)), "")</f>
        <v/>
      </c>
      <c r="J8331" s="10" t="str">
        <f ca="1">_xlfn.IFNA((VLOOKUP(A8331,'Fats and Greases'!M:N,2,FALSE)), "")</f>
        <v/>
      </c>
      <c r="K8331" s="10" t="str">
        <f ca="1">_xlfn.IFNA((VLOOKUP($A8331,'Fats and Greases'!O:P,2,FALSE)), "")</f>
        <v/>
      </c>
      <c r="L8331" s="10" t="str">
        <f ca="1">_xlfn.IFNA((VLOOKUP($A8331,'Fats and Greases'!Q:R,2,FALSE)), "")</f>
        <v/>
      </c>
      <c r="M8331" s="10" t="str">
        <f ca="1">_xlfn.IFNA((VLOOKUP($A8331,'Fats and Greases'!S:T,2,FALSE)), "")</f>
        <v/>
      </c>
    </row>
    <row r="8332" spans="1:13" x14ac:dyDescent="0.2">
      <c r="A8332" s="18">
        <v>48446</v>
      </c>
      <c r="B8332" s="19">
        <f t="shared" si="260"/>
        <v>8</v>
      </c>
      <c r="C8332" s="19">
        <f t="shared" si="261"/>
        <v>2032</v>
      </c>
      <c r="D8332" s="10" t="str">
        <f ca="1">_xlfn.IFNA((VLOOKUP(A8332,'Fats and Greases'!A:B,2,FALSE)), "")</f>
        <v/>
      </c>
      <c r="E8332" s="10" t="str">
        <f ca="1">_xlfn.IFNA((VLOOKUP(A8332,'Fats and Greases'!C:D,2,FALSE)), "")</f>
        <v/>
      </c>
      <c r="F8332" s="10" t="str">
        <f ca="1">_xlfn.IFNA((VLOOKUP(A8332,'Fats and Greases'!E:F,2,FALSE)), "")</f>
        <v/>
      </c>
      <c r="G8332" s="10" t="str">
        <f ca="1">_xlfn.IFNA((VLOOKUP(A8332,'Fats and Greases'!G:H,2,FALSE)), "")</f>
        <v/>
      </c>
      <c r="H8332" s="10" t="str">
        <f ca="1">_xlfn.IFNA((VLOOKUP(A8332,'Fats and Greases'!I:J,2,FALSE)), "")</f>
        <v/>
      </c>
      <c r="I8332" s="10" t="str">
        <f ca="1">_xlfn.IFNA((VLOOKUP(A8332,'Fats and Greases'!K:L,2,FALSE)), "")</f>
        <v/>
      </c>
      <c r="J8332" s="10" t="str">
        <f ca="1">_xlfn.IFNA((VLOOKUP(A8332,'Fats and Greases'!M:N,2,FALSE)), "")</f>
        <v/>
      </c>
      <c r="K8332" s="10" t="str">
        <f ca="1">_xlfn.IFNA((VLOOKUP($A8332,'Fats and Greases'!O:P,2,FALSE)), "")</f>
        <v/>
      </c>
      <c r="L8332" s="10" t="str">
        <f ca="1">_xlfn.IFNA((VLOOKUP($A8332,'Fats and Greases'!Q:R,2,FALSE)), "")</f>
        <v/>
      </c>
      <c r="M8332" s="10" t="str">
        <f ca="1">_xlfn.IFNA((VLOOKUP($A8332,'Fats and Greases'!S:T,2,FALSE)), "")</f>
        <v/>
      </c>
    </row>
    <row r="8333" spans="1:13" x14ac:dyDescent="0.2">
      <c r="A8333" s="18">
        <v>48449</v>
      </c>
      <c r="B8333" s="19">
        <f t="shared" si="260"/>
        <v>8</v>
      </c>
      <c r="C8333" s="19">
        <f t="shared" si="261"/>
        <v>2032</v>
      </c>
      <c r="D8333" s="10" t="str">
        <f ca="1">_xlfn.IFNA((VLOOKUP(A8333,'Fats and Greases'!A:B,2,FALSE)), "")</f>
        <v/>
      </c>
      <c r="E8333" s="10" t="str">
        <f ca="1">_xlfn.IFNA((VLOOKUP(A8333,'Fats and Greases'!C:D,2,FALSE)), "")</f>
        <v/>
      </c>
      <c r="F8333" s="10" t="str">
        <f ca="1">_xlfn.IFNA((VLOOKUP(A8333,'Fats and Greases'!E:F,2,FALSE)), "")</f>
        <v/>
      </c>
      <c r="G8333" s="10" t="str">
        <f ca="1">_xlfn.IFNA((VLOOKUP(A8333,'Fats and Greases'!G:H,2,FALSE)), "")</f>
        <v/>
      </c>
      <c r="H8333" s="10" t="str">
        <f ca="1">_xlfn.IFNA((VLOOKUP(A8333,'Fats and Greases'!I:J,2,FALSE)), "")</f>
        <v/>
      </c>
      <c r="I8333" s="10" t="str">
        <f ca="1">_xlfn.IFNA((VLOOKUP(A8333,'Fats and Greases'!K:L,2,FALSE)), "")</f>
        <v/>
      </c>
      <c r="J8333" s="10" t="str">
        <f ca="1">_xlfn.IFNA((VLOOKUP(A8333,'Fats and Greases'!M:N,2,FALSE)), "")</f>
        <v/>
      </c>
      <c r="K8333" s="10" t="str">
        <f ca="1">_xlfn.IFNA((VLOOKUP($A8333,'Fats and Greases'!O:P,2,FALSE)), "")</f>
        <v/>
      </c>
      <c r="L8333" s="10" t="str">
        <f ca="1">_xlfn.IFNA((VLOOKUP($A8333,'Fats and Greases'!Q:R,2,FALSE)), "")</f>
        <v/>
      </c>
      <c r="M8333" s="10" t="str">
        <f ca="1">_xlfn.IFNA((VLOOKUP($A8333,'Fats and Greases'!S:T,2,FALSE)), "")</f>
        <v/>
      </c>
    </row>
    <row r="8334" spans="1:13" x14ac:dyDescent="0.2">
      <c r="A8334" s="18">
        <v>48450</v>
      </c>
      <c r="B8334" s="19">
        <f t="shared" si="260"/>
        <v>8</v>
      </c>
      <c r="C8334" s="19">
        <f t="shared" si="261"/>
        <v>2032</v>
      </c>
      <c r="D8334" s="10" t="str">
        <f ca="1">_xlfn.IFNA((VLOOKUP(A8334,'Fats and Greases'!A:B,2,FALSE)), "")</f>
        <v/>
      </c>
      <c r="E8334" s="10" t="str">
        <f ca="1">_xlfn.IFNA((VLOOKUP(A8334,'Fats and Greases'!C:D,2,FALSE)), "")</f>
        <v/>
      </c>
      <c r="F8334" s="10" t="str">
        <f ca="1">_xlfn.IFNA((VLOOKUP(A8334,'Fats and Greases'!E:F,2,FALSE)), "")</f>
        <v/>
      </c>
      <c r="G8334" s="10" t="str">
        <f ca="1">_xlfn.IFNA((VLOOKUP(A8334,'Fats and Greases'!G:H,2,FALSE)), "")</f>
        <v/>
      </c>
      <c r="H8334" s="10" t="str">
        <f ca="1">_xlfn.IFNA((VLOOKUP(A8334,'Fats and Greases'!I:J,2,FALSE)), "")</f>
        <v/>
      </c>
      <c r="I8334" s="10" t="str">
        <f ca="1">_xlfn.IFNA((VLOOKUP(A8334,'Fats and Greases'!K:L,2,FALSE)), "")</f>
        <v/>
      </c>
      <c r="J8334" s="10" t="str">
        <f ca="1">_xlfn.IFNA((VLOOKUP(A8334,'Fats and Greases'!M:N,2,FALSE)), "")</f>
        <v/>
      </c>
      <c r="K8334" s="10" t="str">
        <f ca="1">_xlfn.IFNA((VLOOKUP($A8334,'Fats and Greases'!O:P,2,FALSE)), "")</f>
        <v/>
      </c>
      <c r="L8334" s="10" t="str">
        <f ca="1">_xlfn.IFNA((VLOOKUP($A8334,'Fats and Greases'!Q:R,2,FALSE)), "")</f>
        <v/>
      </c>
      <c r="M8334" s="10" t="str">
        <f ca="1">_xlfn.IFNA((VLOOKUP($A8334,'Fats and Greases'!S:T,2,FALSE)), "")</f>
        <v/>
      </c>
    </row>
    <row r="8335" spans="1:13" x14ac:dyDescent="0.2">
      <c r="A8335" s="18">
        <v>48451</v>
      </c>
      <c r="B8335" s="19">
        <f t="shared" si="260"/>
        <v>8</v>
      </c>
      <c r="C8335" s="19">
        <f t="shared" si="261"/>
        <v>2032</v>
      </c>
      <c r="D8335" s="10" t="str">
        <f ca="1">_xlfn.IFNA((VLOOKUP(A8335,'Fats and Greases'!A:B,2,FALSE)), "")</f>
        <v/>
      </c>
      <c r="E8335" s="10" t="str">
        <f ca="1">_xlfn.IFNA((VLOOKUP(A8335,'Fats and Greases'!C:D,2,FALSE)), "")</f>
        <v/>
      </c>
      <c r="F8335" s="10" t="str">
        <f ca="1">_xlfn.IFNA((VLOOKUP(A8335,'Fats and Greases'!E:F,2,FALSE)), "")</f>
        <v/>
      </c>
      <c r="G8335" s="10" t="str">
        <f ca="1">_xlfn.IFNA((VLOOKUP(A8335,'Fats and Greases'!G:H,2,FALSE)), "")</f>
        <v/>
      </c>
      <c r="H8335" s="10" t="str">
        <f ca="1">_xlfn.IFNA((VLOOKUP(A8335,'Fats and Greases'!I:J,2,FALSE)), "")</f>
        <v/>
      </c>
      <c r="I8335" s="10" t="str">
        <f ca="1">_xlfn.IFNA((VLOOKUP(A8335,'Fats and Greases'!K:L,2,FALSE)), "")</f>
        <v/>
      </c>
      <c r="J8335" s="10" t="str">
        <f ca="1">_xlfn.IFNA((VLOOKUP(A8335,'Fats and Greases'!M:N,2,FALSE)), "")</f>
        <v/>
      </c>
      <c r="K8335" s="10" t="str">
        <f ca="1">_xlfn.IFNA((VLOOKUP($A8335,'Fats and Greases'!O:P,2,FALSE)), "")</f>
        <v/>
      </c>
      <c r="L8335" s="10" t="str">
        <f ca="1">_xlfn.IFNA((VLOOKUP($A8335,'Fats and Greases'!Q:R,2,FALSE)), "")</f>
        <v/>
      </c>
      <c r="M8335" s="10" t="str">
        <f ca="1">_xlfn.IFNA((VLOOKUP($A8335,'Fats and Greases'!S:T,2,FALSE)), "")</f>
        <v/>
      </c>
    </row>
    <row r="8336" spans="1:13" x14ac:dyDescent="0.2">
      <c r="A8336" s="18">
        <v>48452</v>
      </c>
      <c r="B8336" s="19">
        <f t="shared" si="260"/>
        <v>8</v>
      </c>
      <c r="C8336" s="19">
        <f t="shared" si="261"/>
        <v>2032</v>
      </c>
      <c r="D8336" s="10" t="str">
        <f ca="1">_xlfn.IFNA((VLOOKUP(A8336,'Fats and Greases'!A:B,2,FALSE)), "")</f>
        <v/>
      </c>
      <c r="E8336" s="10" t="str">
        <f ca="1">_xlfn.IFNA((VLOOKUP(A8336,'Fats and Greases'!C:D,2,FALSE)), "")</f>
        <v/>
      </c>
      <c r="F8336" s="10" t="str">
        <f ca="1">_xlfn.IFNA((VLOOKUP(A8336,'Fats and Greases'!E:F,2,FALSE)), "")</f>
        <v/>
      </c>
      <c r="G8336" s="10" t="str">
        <f ca="1">_xlfn.IFNA((VLOOKUP(A8336,'Fats and Greases'!G:H,2,FALSE)), "")</f>
        <v/>
      </c>
      <c r="H8336" s="10" t="str">
        <f ca="1">_xlfn.IFNA((VLOOKUP(A8336,'Fats and Greases'!I:J,2,FALSE)), "")</f>
        <v/>
      </c>
      <c r="I8336" s="10" t="str">
        <f ca="1">_xlfn.IFNA((VLOOKUP(A8336,'Fats and Greases'!K:L,2,FALSE)), "")</f>
        <v/>
      </c>
      <c r="J8336" s="10" t="str">
        <f ca="1">_xlfn.IFNA((VLOOKUP(A8336,'Fats and Greases'!M:N,2,FALSE)), "")</f>
        <v/>
      </c>
      <c r="K8336" s="10" t="str">
        <f ca="1">_xlfn.IFNA((VLOOKUP($A8336,'Fats and Greases'!O:P,2,FALSE)), "")</f>
        <v/>
      </c>
      <c r="L8336" s="10" t="str">
        <f ca="1">_xlfn.IFNA((VLOOKUP($A8336,'Fats and Greases'!Q:R,2,FALSE)), "")</f>
        <v/>
      </c>
      <c r="M8336" s="10" t="str">
        <f ca="1">_xlfn.IFNA((VLOOKUP($A8336,'Fats and Greases'!S:T,2,FALSE)), "")</f>
        <v/>
      </c>
    </row>
    <row r="8337" spans="1:13" x14ac:dyDescent="0.2">
      <c r="A8337" s="18">
        <v>48453</v>
      </c>
      <c r="B8337" s="19">
        <f t="shared" si="260"/>
        <v>8</v>
      </c>
      <c r="C8337" s="19">
        <f t="shared" si="261"/>
        <v>2032</v>
      </c>
      <c r="D8337" s="10" t="str">
        <f ca="1">_xlfn.IFNA((VLOOKUP(A8337,'Fats and Greases'!A:B,2,FALSE)), "")</f>
        <v/>
      </c>
      <c r="E8337" s="10" t="str">
        <f ca="1">_xlfn.IFNA((VLOOKUP(A8337,'Fats and Greases'!C:D,2,FALSE)), "")</f>
        <v/>
      </c>
      <c r="F8337" s="10" t="str">
        <f ca="1">_xlfn.IFNA((VLOOKUP(A8337,'Fats and Greases'!E:F,2,FALSE)), "")</f>
        <v/>
      </c>
      <c r="G8337" s="10" t="str">
        <f ca="1">_xlfn.IFNA((VLOOKUP(A8337,'Fats and Greases'!G:H,2,FALSE)), "")</f>
        <v/>
      </c>
      <c r="H8337" s="10" t="str">
        <f ca="1">_xlfn.IFNA((VLOOKUP(A8337,'Fats and Greases'!I:J,2,FALSE)), "")</f>
        <v/>
      </c>
      <c r="I8337" s="10" t="str">
        <f ca="1">_xlfn.IFNA((VLOOKUP(A8337,'Fats and Greases'!K:L,2,FALSE)), "")</f>
        <v/>
      </c>
      <c r="J8337" s="10" t="str">
        <f ca="1">_xlfn.IFNA((VLOOKUP(A8337,'Fats and Greases'!M:N,2,FALSE)), "")</f>
        <v/>
      </c>
      <c r="K8337" s="10" t="str">
        <f ca="1">_xlfn.IFNA((VLOOKUP($A8337,'Fats and Greases'!O:P,2,FALSE)), "")</f>
        <v/>
      </c>
      <c r="L8337" s="10" t="str">
        <f ca="1">_xlfn.IFNA((VLOOKUP($A8337,'Fats and Greases'!Q:R,2,FALSE)), "")</f>
        <v/>
      </c>
      <c r="M8337" s="10" t="str">
        <f ca="1">_xlfn.IFNA((VLOOKUP($A8337,'Fats and Greases'!S:T,2,FALSE)), "")</f>
        <v/>
      </c>
    </row>
    <row r="8338" spans="1:13" x14ac:dyDescent="0.2">
      <c r="A8338" s="18">
        <v>48456</v>
      </c>
      <c r="B8338" s="19">
        <f t="shared" si="260"/>
        <v>8</v>
      </c>
      <c r="C8338" s="19">
        <f t="shared" si="261"/>
        <v>2032</v>
      </c>
      <c r="D8338" s="10" t="str">
        <f ca="1">_xlfn.IFNA((VLOOKUP(A8338,'Fats and Greases'!A:B,2,FALSE)), "")</f>
        <v/>
      </c>
      <c r="E8338" s="10" t="str">
        <f ca="1">_xlfn.IFNA((VLOOKUP(A8338,'Fats and Greases'!C:D,2,FALSE)), "")</f>
        <v/>
      </c>
      <c r="F8338" s="10" t="str">
        <f ca="1">_xlfn.IFNA((VLOOKUP(A8338,'Fats and Greases'!E:F,2,FALSE)), "")</f>
        <v/>
      </c>
      <c r="G8338" s="10" t="str">
        <f ca="1">_xlfn.IFNA((VLOOKUP(A8338,'Fats and Greases'!G:H,2,FALSE)), "")</f>
        <v/>
      </c>
      <c r="H8338" s="10" t="str">
        <f ca="1">_xlfn.IFNA((VLOOKUP(A8338,'Fats and Greases'!I:J,2,FALSE)), "")</f>
        <v/>
      </c>
      <c r="I8338" s="10" t="str">
        <f ca="1">_xlfn.IFNA((VLOOKUP(A8338,'Fats and Greases'!K:L,2,FALSE)), "")</f>
        <v/>
      </c>
      <c r="J8338" s="10" t="str">
        <f ca="1">_xlfn.IFNA((VLOOKUP(A8338,'Fats and Greases'!M:N,2,FALSE)), "")</f>
        <v/>
      </c>
      <c r="K8338" s="10" t="str">
        <f ca="1">_xlfn.IFNA((VLOOKUP($A8338,'Fats and Greases'!O:P,2,FALSE)), "")</f>
        <v/>
      </c>
      <c r="L8338" s="10" t="str">
        <f ca="1">_xlfn.IFNA((VLOOKUP($A8338,'Fats and Greases'!Q:R,2,FALSE)), "")</f>
        <v/>
      </c>
      <c r="M8338" s="10" t="str">
        <f ca="1">_xlfn.IFNA((VLOOKUP($A8338,'Fats and Greases'!S:T,2,FALSE)), "")</f>
        <v/>
      </c>
    </row>
    <row r="8339" spans="1:13" x14ac:dyDescent="0.2">
      <c r="A8339" s="18">
        <v>48457</v>
      </c>
      <c r="B8339" s="19">
        <f t="shared" si="260"/>
        <v>8</v>
      </c>
      <c r="C8339" s="19">
        <f t="shared" si="261"/>
        <v>2032</v>
      </c>
      <c r="D8339" s="10" t="str">
        <f ca="1">_xlfn.IFNA((VLOOKUP(A8339,'Fats and Greases'!A:B,2,FALSE)), "")</f>
        <v/>
      </c>
      <c r="E8339" s="10" t="str">
        <f ca="1">_xlfn.IFNA((VLOOKUP(A8339,'Fats and Greases'!C:D,2,FALSE)), "")</f>
        <v/>
      </c>
      <c r="F8339" s="10" t="str">
        <f ca="1">_xlfn.IFNA((VLOOKUP(A8339,'Fats and Greases'!E:F,2,FALSE)), "")</f>
        <v/>
      </c>
      <c r="G8339" s="10" t="str">
        <f ca="1">_xlfn.IFNA((VLOOKUP(A8339,'Fats and Greases'!G:H,2,FALSE)), "")</f>
        <v/>
      </c>
      <c r="H8339" s="10" t="str">
        <f ca="1">_xlfn.IFNA((VLOOKUP(A8339,'Fats and Greases'!I:J,2,FALSE)), "")</f>
        <v/>
      </c>
      <c r="I8339" s="10" t="str">
        <f ca="1">_xlfn.IFNA((VLOOKUP(A8339,'Fats and Greases'!K:L,2,FALSE)), "")</f>
        <v/>
      </c>
      <c r="J8339" s="10" t="str">
        <f ca="1">_xlfn.IFNA((VLOOKUP(A8339,'Fats and Greases'!M:N,2,FALSE)), "")</f>
        <v/>
      </c>
      <c r="K8339" s="10" t="str">
        <f ca="1">_xlfn.IFNA((VLOOKUP($A8339,'Fats and Greases'!O:P,2,FALSE)), "")</f>
        <v/>
      </c>
      <c r="L8339" s="10" t="str">
        <f ca="1">_xlfn.IFNA((VLOOKUP($A8339,'Fats and Greases'!Q:R,2,FALSE)), "")</f>
        <v/>
      </c>
      <c r="M8339" s="10" t="str">
        <f ca="1">_xlfn.IFNA((VLOOKUP($A8339,'Fats and Greases'!S:T,2,FALSE)), "")</f>
        <v/>
      </c>
    </row>
    <row r="8340" spans="1:13" x14ac:dyDescent="0.2">
      <c r="A8340" s="18">
        <v>48458</v>
      </c>
      <c r="B8340" s="19">
        <f t="shared" si="260"/>
        <v>9</v>
      </c>
      <c r="C8340" s="19">
        <f t="shared" si="261"/>
        <v>2032</v>
      </c>
      <c r="D8340" s="10" t="str">
        <f ca="1">_xlfn.IFNA((VLOOKUP(A8340,'Fats and Greases'!A:B,2,FALSE)), "")</f>
        <v/>
      </c>
      <c r="E8340" s="10" t="str">
        <f ca="1">_xlfn.IFNA((VLOOKUP(A8340,'Fats and Greases'!C:D,2,FALSE)), "")</f>
        <v/>
      </c>
      <c r="F8340" s="10" t="str">
        <f ca="1">_xlfn.IFNA((VLOOKUP(A8340,'Fats and Greases'!E:F,2,FALSE)), "")</f>
        <v/>
      </c>
      <c r="G8340" s="10" t="str">
        <f ca="1">_xlfn.IFNA((VLOOKUP(A8340,'Fats and Greases'!G:H,2,FALSE)), "")</f>
        <v/>
      </c>
      <c r="H8340" s="10" t="str">
        <f ca="1">_xlfn.IFNA((VLOOKUP(A8340,'Fats and Greases'!I:J,2,FALSE)), "")</f>
        <v/>
      </c>
      <c r="I8340" s="10" t="str">
        <f ca="1">_xlfn.IFNA((VLOOKUP(A8340,'Fats and Greases'!K:L,2,FALSE)), "")</f>
        <v/>
      </c>
      <c r="J8340" s="10" t="str">
        <f ca="1">_xlfn.IFNA((VLOOKUP(A8340,'Fats and Greases'!M:N,2,FALSE)), "")</f>
        <v/>
      </c>
      <c r="K8340" s="10" t="str">
        <f ca="1">_xlfn.IFNA((VLOOKUP($A8340,'Fats and Greases'!O:P,2,FALSE)), "")</f>
        <v/>
      </c>
      <c r="L8340" s="10" t="str">
        <f ca="1">_xlfn.IFNA((VLOOKUP($A8340,'Fats and Greases'!Q:R,2,FALSE)), "")</f>
        <v/>
      </c>
      <c r="M8340" s="10" t="str">
        <f ca="1">_xlfn.IFNA((VLOOKUP($A8340,'Fats and Greases'!S:T,2,FALSE)), "")</f>
        <v/>
      </c>
    </row>
    <row r="8341" spans="1:13" x14ac:dyDescent="0.2">
      <c r="A8341" s="18">
        <v>48459</v>
      </c>
      <c r="B8341" s="19">
        <f t="shared" si="260"/>
        <v>9</v>
      </c>
      <c r="C8341" s="19">
        <f t="shared" si="261"/>
        <v>2032</v>
      </c>
      <c r="D8341" s="10" t="str">
        <f ca="1">_xlfn.IFNA((VLOOKUP(A8341,'Fats and Greases'!A:B,2,FALSE)), "")</f>
        <v/>
      </c>
      <c r="E8341" s="10" t="str">
        <f ca="1">_xlfn.IFNA((VLOOKUP(A8341,'Fats and Greases'!C:D,2,FALSE)), "")</f>
        <v/>
      </c>
      <c r="F8341" s="10" t="str">
        <f ca="1">_xlfn.IFNA((VLOOKUP(A8341,'Fats and Greases'!E:F,2,FALSE)), "")</f>
        <v/>
      </c>
      <c r="G8341" s="10" t="str">
        <f ca="1">_xlfn.IFNA((VLOOKUP(A8341,'Fats and Greases'!G:H,2,FALSE)), "")</f>
        <v/>
      </c>
      <c r="H8341" s="10" t="str">
        <f ca="1">_xlfn.IFNA((VLOOKUP(A8341,'Fats and Greases'!I:J,2,FALSE)), "")</f>
        <v/>
      </c>
      <c r="I8341" s="10" t="str">
        <f ca="1">_xlfn.IFNA((VLOOKUP(A8341,'Fats and Greases'!K:L,2,FALSE)), "")</f>
        <v/>
      </c>
      <c r="J8341" s="10" t="str">
        <f ca="1">_xlfn.IFNA((VLOOKUP(A8341,'Fats and Greases'!M:N,2,FALSE)), "")</f>
        <v/>
      </c>
      <c r="K8341" s="10" t="str">
        <f ca="1">_xlfn.IFNA((VLOOKUP($A8341,'Fats and Greases'!O:P,2,FALSE)), "")</f>
        <v/>
      </c>
      <c r="L8341" s="10" t="str">
        <f ca="1">_xlfn.IFNA((VLOOKUP($A8341,'Fats and Greases'!Q:R,2,FALSE)), "")</f>
        <v/>
      </c>
      <c r="M8341" s="10" t="str">
        <f ca="1">_xlfn.IFNA((VLOOKUP($A8341,'Fats and Greases'!S:T,2,FALSE)), "")</f>
        <v/>
      </c>
    </row>
    <row r="8342" spans="1:13" x14ac:dyDescent="0.2">
      <c r="A8342" s="18">
        <v>48460</v>
      </c>
      <c r="B8342" s="19">
        <f t="shared" si="260"/>
        <v>9</v>
      </c>
      <c r="C8342" s="19">
        <f t="shared" si="261"/>
        <v>2032</v>
      </c>
      <c r="D8342" s="10" t="str">
        <f ca="1">_xlfn.IFNA((VLOOKUP(A8342,'Fats and Greases'!A:B,2,FALSE)), "")</f>
        <v/>
      </c>
      <c r="E8342" s="10" t="str">
        <f ca="1">_xlfn.IFNA((VLOOKUP(A8342,'Fats and Greases'!C:D,2,FALSE)), "")</f>
        <v/>
      </c>
      <c r="F8342" s="10" t="str">
        <f ca="1">_xlfn.IFNA((VLOOKUP(A8342,'Fats and Greases'!E:F,2,FALSE)), "")</f>
        <v/>
      </c>
      <c r="G8342" s="10" t="str">
        <f ca="1">_xlfn.IFNA((VLOOKUP(A8342,'Fats and Greases'!G:H,2,FALSE)), "")</f>
        <v/>
      </c>
      <c r="H8342" s="10" t="str">
        <f ca="1">_xlfn.IFNA((VLOOKUP(A8342,'Fats and Greases'!I:J,2,FALSE)), "")</f>
        <v/>
      </c>
      <c r="I8342" s="10" t="str">
        <f ca="1">_xlfn.IFNA((VLOOKUP(A8342,'Fats and Greases'!K:L,2,FALSE)), "")</f>
        <v/>
      </c>
      <c r="J8342" s="10" t="str">
        <f ca="1">_xlfn.IFNA((VLOOKUP(A8342,'Fats and Greases'!M:N,2,FALSE)), "")</f>
        <v/>
      </c>
      <c r="K8342" s="10" t="str">
        <f ca="1">_xlfn.IFNA((VLOOKUP($A8342,'Fats and Greases'!O:P,2,FALSE)), "")</f>
        <v/>
      </c>
      <c r="L8342" s="10" t="str">
        <f ca="1">_xlfn.IFNA((VLOOKUP($A8342,'Fats and Greases'!Q:R,2,FALSE)), "")</f>
        <v/>
      </c>
      <c r="M8342" s="10" t="str">
        <f ca="1">_xlfn.IFNA((VLOOKUP($A8342,'Fats and Greases'!S:T,2,FALSE)), "")</f>
        <v/>
      </c>
    </row>
    <row r="8343" spans="1:13" x14ac:dyDescent="0.2">
      <c r="A8343" s="18">
        <v>48463</v>
      </c>
      <c r="B8343" s="19">
        <f t="shared" si="260"/>
        <v>9</v>
      </c>
      <c r="C8343" s="19">
        <f t="shared" si="261"/>
        <v>2032</v>
      </c>
      <c r="D8343" s="10" t="str">
        <f ca="1">_xlfn.IFNA((VLOOKUP(A8343,'Fats and Greases'!A:B,2,FALSE)), "")</f>
        <v/>
      </c>
      <c r="E8343" s="10" t="str">
        <f ca="1">_xlfn.IFNA((VLOOKUP(A8343,'Fats and Greases'!C:D,2,FALSE)), "")</f>
        <v/>
      </c>
      <c r="F8343" s="10" t="str">
        <f ca="1">_xlfn.IFNA((VLOOKUP(A8343,'Fats and Greases'!E:F,2,FALSE)), "")</f>
        <v/>
      </c>
      <c r="G8343" s="10" t="str">
        <f ca="1">_xlfn.IFNA((VLOOKUP(A8343,'Fats and Greases'!G:H,2,FALSE)), "")</f>
        <v/>
      </c>
      <c r="H8343" s="10" t="str">
        <f ca="1">_xlfn.IFNA((VLOOKUP(A8343,'Fats and Greases'!I:J,2,FALSE)), "")</f>
        <v/>
      </c>
      <c r="I8343" s="10" t="str">
        <f ca="1">_xlfn.IFNA((VLOOKUP(A8343,'Fats and Greases'!K:L,2,FALSE)), "")</f>
        <v/>
      </c>
      <c r="J8343" s="10" t="str">
        <f ca="1">_xlfn.IFNA((VLOOKUP(A8343,'Fats and Greases'!M:N,2,FALSE)), "")</f>
        <v/>
      </c>
      <c r="K8343" s="10" t="str">
        <f ca="1">_xlfn.IFNA((VLOOKUP($A8343,'Fats and Greases'!O:P,2,FALSE)), "")</f>
        <v/>
      </c>
      <c r="L8343" s="10" t="str">
        <f ca="1">_xlfn.IFNA((VLOOKUP($A8343,'Fats and Greases'!Q:R,2,FALSE)), "")</f>
        <v/>
      </c>
      <c r="M8343" s="10" t="str">
        <f ca="1">_xlfn.IFNA((VLOOKUP($A8343,'Fats and Greases'!S:T,2,FALSE)), "")</f>
        <v/>
      </c>
    </row>
    <row r="8344" spans="1:13" x14ac:dyDescent="0.2">
      <c r="A8344" s="18">
        <v>48464</v>
      </c>
      <c r="B8344" s="19">
        <f t="shared" si="260"/>
        <v>9</v>
      </c>
      <c r="C8344" s="19">
        <f t="shared" si="261"/>
        <v>2032</v>
      </c>
      <c r="D8344" s="10" t="str">
        <f ca="1">_xlfn.IFNA((VLOOKUP(A8344,'Fats and Greases'!A:B,2,FALSE)), "")</f>
        <v/>
      </c>
      <c r="E8344" s="10" t="str">
        <f ca="1">_xlfn.IFNA((VLOOKUP(A8344,'Fats and Greases'!C:D,2,FALSE)), "")</f>
        <v/>
      </c>
      <c r="F8344" s="10" t="str">
        <f ca="1">_xlfn.IFNA((VLOOKUP(A8344,'Fats and Greases'!E:F,2,FALSE)), "")</f>
        <v/>
      </c>
      <c r="G8344" s="10" t="str">
        <f ca="1">_xlfn.IFNA((VLOOKUP(A8344,'Fats and Greases'!G:H,2,FALSE)), "")</f>
        <v/>
      </c>
      <c r="H8344" s="10" t="str">
        <f ca="1">_xlfn.IFNA((VLOOKUP(A8344,'Fats and Greases'!I:J,2,FALSE)), "")</f>
        <v/>
      </c>
      <c r="I8344" s="10" t="str">
        <f ca="1">_xlfn.IFNA((VLOOKUP(A8344,'Fats and Greases'!K:L,2,FALSE)), "")</f>
        <v/>
      </c>
      <c r="J8344" s="10" t="str">
        <f ca="1">_xlfn.IFNA((VLOOKUP(A8344,'Fats and Greases'!M:N,2,FALSE)), "")</f>
        <v/>
      </c>
      <c r="K8344" s="10" t="str">
        <f ca="1">_xlfn.IFNA((VLOOKUP($A8344,'Fats and Greases'!O:P,2,FALSE)), "")</f>
        <v/>
      </c>
      <c r="L8344" s="10" t="str">
        <f ca="1">_xlfn.IFNA((VLOOKUP($A8344,'Fats and Greases'!Q:R,2,FALSE)), "")</f>
        <v/>
      </c>
      <c r="M8344" s="10" t="str">
        <f ca="1">_xlfn.IFNA((VLOOKUP($A8344,'Fats and Greases'!S:T,2,FALSE)), "")</f>
        <v/>
      </c>
    </row>
    <row r="8345" spans="1:13" x14ac:dyDescent="0.2">
      <c r="A8345" s="18">
        <v>48465</v>
      </c>
      <c r="B8345" s="19">
        <f t="shared" si="260"/>
        <v>9</v>
      </c>
      <c r="C8345" s="19">
        <f t="shared" si="261"/>
        <v>2032</v>
      </c>
      <c r="D8345" s="10" t="str">
        <f ca="1">_xlfn.IFNA((VLOOKUP(A8345,'Fats and Greases'!A:B,2,FALSE)), "")</f>
        <v/>
      </c>
      <c r="E8345" s="10" t="str">
        <f ca="1">_xlfn.IFNA((VLOOKUP(A8345,'Fats and Greases'!C:D,2,FALSE)), "")</f>
        <v/>
      </c>
      <c r="F8345" s="10" t="str">
        <f ca="1">_xlfn.IFNA((VLOOKUP(A8345,'Fats and Greases'!E:F,2,FALSE)), "")</f>
        <v/>
      </c>
      <c r="G8345" s="10" t="str">
        <f ca="1">_xlfn.IFNA((VLOOKUP(A8345,'Fats and Greases'!G:H,2,FALSE)), "")</f>
        <v/>
      </c>
      <c r="H8345" s="10" t="str">
        <f ca="1">_xlfn.IFNA((VLOOKUP(A8345,'Fats and Greases'!I:J,2,FALSE)), "")</f>
        <v/>
      </c>
      <c r="I8345" s="10" t="str">
        <f ca="1">_xlfn.IFNA((VLOOKUP(A8345,'Fats and Greases'!K:L,2,FALSE)), "")</f>
        <v/>
      </c>
      <c r="J8345" s="10" t="str">
        <f ca="1">_xlfn.IFNA((VLOOKUP(A8345,'Fats and Greases'!M:N,2,FALSE)), "")</f>
        <v/>
      </c>
      <c r="K8345" s="10" t="str">
        <f ca="1">_xlfn.IFNA((VLOOKUP($A8345,'Fats and Greases'!O:P,2,FALSE)), "")</f>
        <v/>
      </c>
      <c r="L8345" s="10" t="str">
        <f ca="1">_xlfn.IFNA((VLOOKUP($A8345,'Fats and Greases'!Q:R,2,FALSE)), "")</f>
        <v/>
      </c>
      <c r="M8345" s="10" t="str">
        <f ca="1">_xlfn.IFNA((VLOOKUP($A8345,'Fats and Greases'!S:T,2,FALSE)), "")</f>
        <v/>
      </c>
    </row>
    <row r="8346" spans="1:13" x14ac:dyDescent="0.2">
      <c r="A8346" s="18">
        <v>48466</v>
      </c>
      <c r="B8346" s="19">
        <f t="shared" si="260"/>
        <v>9</v>
      </c>
      <c r="C8346" s="19">
        <f t="shared" si="261"/>
        <v>2032</v>
      </c>
      <c r="D8346" s="10" t="str">
        <f ca="1">_xlfn.IFNA((VLOOKUP(A8346,'Fats and Greases'!A:B,2,FALSE)), "")</f>
        <v/>
      </c>
      <c r="E8346" s="10" t="str">
        <f ca="1">_xlfn.IFNA((VLOOKUP(A8346,'Fats and Greases'!C:D,2,FALSE)), "")</f>
        <v/>
      </c>
      <c r="F8346" s="10" t="str">
        <f ca="1">_xlfn.IFNA((VLOOKUP(A8346,'Fats and Greases'!E:F,2,FALSE)), "")</f>
        <v/>
      </c>
      <c r="G8346" s="10" t="str">
        <f ca="1">_xlfn.IFNA((VLOOKUP(A8346,'Fats and Greases'!G:H,2,FALSE)), "")</f>
        <v/>
      </c>
      <c r="H8346" s="10" t="str">
        <f ca="1">_xlfn.IFNA((VLOOKUP(A8346,'Fats and Greases'!I:J,2,FALSE)), "")</f>
        <v/>
      </c>
      <c r="I8346" s="10" t="str">
        <f ca="1">_xlfn.IFNA((VLOOKUP(A8346,'Fats and Greases'!K:L,2,FALSE)), "")</f>
        <v/>
      </c>
      <c r="J8346" s="10" t="str">
        <f ca="1">_xlfn.IFNA((VLOOKUP(A8346,'Fats and Greases'!M:N,2,FALSE)), "")</f>
        <v/>
      </c>
      <c r="K8346" s="10" t="str">
        <f ca="1">_xlfn.IFNA((VLOOKUP($A8346,'Fats and Greases'!O:P,2,FALSE)), "")</f>
        <v/>
      </c>
      <c r="L8346" s="10" t="str">
        <f ca="1">_xlfn.IFNA((VLOOKUP($A8346,'Fats and Greases'!Q:R,2,FALSE)), "")</f>
        <v/>
      </c>
      <c r="M8346" s="10" t="str">
        <f ca="1">_xlfn.IFNA((VLOOKUP($A8346,'Fats and Greases'!S:T,2,FALSE)), "")</f>
        <v/>
      </c>
    </row>
    <row r="8347" spans="1:13" x14ac:dyDescent="0.2">
      <c r="A8347" s="18">
        <v>48467</v>
      </c>
      <c r="B8347" s="19">
        <f t="shared" si="260"/>
        <v>9</v>
      </c>
      <c r="C8347" s="19">
        <f t="shared" si="261"/>
        <v>2032</v>
      </c>
      <c r="D8347" s="10" t="str">
        <f ca="1">_xlfn.IFNA((VLOOKUP(A8347,'Fats and Greases'!A:B,2,FALSE)), "")</f>
        <v/>
      </c>
      <c r="E8347" s="10" t="str">
        <f ca="1">_xlfn.IFNA((VLOOKUP(A8347,'Fats and Greases'!C:D,2,FALSE)), "")</f>
        <v/>
      </c>
      <c r="F8347" s="10" t="str">
        <f ca="1">_xlfn.IFNA((VLOOKUP(A8347,'Fats and Greases'!E:F,2,FALSE)), "")</f>
        <v/>
      </c>
      <c r="G8347" s="10" t="str">
        <f ca="1">_xlfn.IFNA((VLOOKUP(A8347,'Fats and Greases'!G:H,2,FALSE)), "")</f>
        <v/>
      </c>
      <c r="H8347" s="10" t="str">
        <f ca="1">_xlfn.IFNA((VLOOKUP(A8347,'Fats and Greases'!I:J,2,FALSE)), "")</f>
        <v/>
      </c>
      <c r="I8347" s="10" t="str">
        <f ca="1">_xlfn.IFNA((VLOOKUP(A8347,'Fats and Greases'!K:L,2,FALSE)), "")</f>
        <v/>
      </c>
      <c r="J8347" s="10" t="str">
        <f ca="1">_xlfn.IFNA((VLOOKUP(A8347,'Fats and Greases'!M:N,2,FALSE)), "")</f>
        <v/>
      </c>
      <c r="K8347" s="10" t="str">
        <f ca="1">_xlfn.IFNA((VLOOKUP($A8347,'Fats and Greases'!O:P,2,FALSE)), "")</f>
        <v/>
      </c>
      <c r="L8347" s="10" t="str">
        <f ca="1">_xlfn.IFNA((VLOOKUP($A8347,'Fats and Greases'!Q:R,2,FALSE)), "")</f>
        <v/>
      </c>
      <c r="M8347" s="10" t="str">
        <f ca="1">_xlfn.IFNA((VLOOKUP($A8347,'Fats and Greases'!S:T,2,FALSE)), "")</f>
        <v/>
      </c>
    </row>
    <row r="8348" spans="1:13" x14ac:dyDescent="0.2">
      <c r="A8348" s="18">
        <v>48470</v>
      </c>
      <c r="B8348" s="19">
        <f t="shared" si="260"/>
        <v>9</v>
      </c>
      <c r="C8348" s="19">
        <f t="shared" si="261"/>
        <v>2032</v>
      </c>
      <c r="D8348" s="10" t="str">
        <f ca="1">_xlfn.IFNA((VLOOKUP(A8348,'Fats and Greases'!A:B,2,FALSE)), "")</f>
        <v/>
      </c>
      <c r="E8348" s="10" t="str">
        <f ca="1">_xlfn.IFNA((VLOOKUP(A8348,'Fats and Greases'!C:D,2,FALSE)), "")</f>
        <v/>
      </c>
      <c r="F8348" s="10" t="str">
        <f ca="1">_xlfn.IFNA((VLOOKUP(A8348,'Fats and Greases'!E:F,2,FALSE)), "")</f>
        <v/>
      </c>
      <c r="G8348" s="10" t="str">
        <f ca="1">_xlfn.IFNA((VLOOKUP(A8348,'Fats and Greases'!G:H,2,FALSE)), "")</f>
        <v/>
      </c>
      <c r="H8348" s="10" t="str">
        <f ca="1">_xlfn.IFNA((VLOOKUP(A8348,'Fats and Greases'!I:J,2,FALSE)), "")</f>
        <v/>
      </c>
      <c r="I8348" s="10" t="str">
        <f ca="1">_xlfn.IFNA((VLOOKUP(A8348,'Fats and Greases'!K:L,2,FALSE)), "")</f>
        <v/>
      </c>
      <c r="J8348" s="10" t="str">
        <f ca="1">_xlfn.IFNA((VLOOKUP(A8348,'Fats and Greases'!M:N,2,FALSE)), "")</f>
        <v/>
      </c>
      <c r="K8348" s="10" t="str">
        <f ca="1">_xlfn.IFNA((VLOOKUP($A8348,'Fats and Greases'!O:P,2,FALSE)), "")</f>
        <v/>
      </c>
      <c r="L8348" s="10" t="str">
        <f ca="1">_xlfn.IFNA((VLOOKUP($A8348,'Fats and Greases'!Q:R,2,FALSE)), "")</f>
        <v/>
      </c>
      <c r="M8348" s="10" t="str">
        <f ca="1">_xlfn.IFNA((VLOOKUP($A8348,'Fats and Greases'!S:T,2,FALSE)), "")</f>
        <v/>
      </c>
    </row>
    <row r="8349" spans="1:13" x14ac:dyDescent="0.2">
      <c r="A8349" s="18">
        <v>48471</v>
      </c>
      <c r="B8349" s="19">
        <f t="shared" si="260"/>
        <v>9</v>
      </c>
      <c r="C8349" s="19">
        <f t="shared" si="261"/>
        <v>2032</v>
      </c>
      <c r="D8349" s="10" t="str">
        <f ca="1">_xlfn.IFNA((VLOOKUP(A8349,'Fats and Greases'!A:B,2,FALSE)), "")</f>
        <v/>
      </c>
      <c r="E8349" s="10" t="str">
        <f ca="1">_xlfn.IFNA((VLOOKUP(A8349,'Fats and Greases'!C:D,2,FALSE)), "")</f>
        <v/>
      </c>
      <c r="F8349" s="10" t="str">
        <f ca="1">_xlfn.IFNA((VLOOKUP(A8349,'Fats and Greases'!E:F,2,FALSE)), "")</f>
        <v/>
      </c>
      <c r="G8349" s="10" t="str">
        <f ca="1">_xlfn.IFNA((VLOOKUP(A8349,'Fats and Greases'!G:H,2,FALSE)), "")</f>
        <v/>
      </c>
      <c r="H8349" s="10" t="str">
        <f ca="1">_xlfn.IFNA((VLOOKUP(A8349,'Fats and Greases'!I:J,2,FALSE)), "")</f>
        <v/>
      </c>
      <c r="I8349" s="10" t="str">
        <f ca="1">_xlfn.IFNA((VLOOKUP(A8349,'Fats and Greases'!K:L,2,FALSE)), "")</f>
        <v/>
      </c>
      <c r="J8349" s="10" t="str">
        <f ca="1">_xlfn.IFNA((VLOOKUP(A8349,'Fats and Greases'!M:N,2,FALSE)), "")</f>
        <v/>
      </c>
      <c r="K8349" s="10" t="str">
        <f ca="1">_xlfn.IFNA((VLOOKUP($A8349,'Fats and Greases'!O:P,2,FALSE)), "")</f>
        <v/>
      </c>
      <c r="L8349" s="10" t="str">
        <f ca="1">_xlfn.IFNA((VLOOKUP($A8349,'Fats and Greases'!Q:R,2,FALSE)), "")</f>
        <v/>
      </c>
      <c r="M8349" s="10" t="str">
        <f ca="1">_xlfn.IFNA((VLOOKUP($A8349,'Fats and Greases'!S:T,2,FALSE)), "")</f>
        <v/>
      </c>
    </row>
    <row r="8350" spans="1:13" x14ac:dyDescent="0.2">
      <c r="A8350" s="18">
        <v>48472</v>
      </c>
      <c r="B8350" s="19">
        <f t="shared" si="260"/>
        <v>9</v>
      </c>
      <c r="C8350" s="19">
        <f t="shared" si="261"/>
        <v>2032</v>
      </c>
      <c r="D8350" s="10" t="str">
        <f ca="1">_xlfn.IFNA((VLOOKUP(A8350,'Fats and Greases'!A:B,2,FALSE)), "")</f>
        <v/>
      </c>
      <c r="E8350" s="10" t="str">
        <f ca="1">_xlfn.IFNA((VLOOKUP(A8350,'Fats and Greases'!C:D,2,FALSE)), "")</f>
        <v/>
      </c>
      <c r="F8350" s="10" t="str">
        <f ca="1">_xlfn.IFNA((VLOOKUP(A8350,'Fats and Greases'!E:F,2,FALSE)), "")</f>
        <v/>
      </c>
      <c r="G8350" s="10" t="str">
        <f ca="1">_xlfn.IFNA((VLOOKUP(A8350,'Fats and Greases'!G:H,2,FALSE)), "")</f>
        <v/>
      </c>
      <c r="H8350" s="10" t="str">
        <f ca="1">_xlfn.IFNA((VLOOKUP(A8350,'Fats and Greases'!I:J,2,FALSE)), "")</f>
        <v/>
      </c>
      <c r="I8350" s="10" t="str">
        <f ca="1">_xlfn.IFNA((VLOOKUP(A8350,'Fats and Greases'!K:L,2,FALSE)), "")</f>
        <v/>
      </c>
      <c r="J8350" s="10" t="str">
        <f ca="1">_xlfn.IFNA((VLOOKUP(A8350,'Fats and Greases'!M:N,2,FALSE)), "")</f>
        <v/>
      </c>
      <c r="K8350" s="10" t="str">
        <f ca="1">_xlfn.IFNA((VLOOKUP($A8350,'Fats and Greases'!O:P,2,FALSE)), "")</f>
        <v/>
      </c>
      <c r="L8350" s="10" t="str">
        <f ca="1">_xlfn.IFNA((VLOOKUP($A8350,'Fats and Greases'!Q:R,2,FALSE)), "")</f>
        <v/>
      </c>
      <c r="M8350" s="10" t="str">
        <f ca="1">_xlfn.IFNA((VLOOKUP($A8350,'Fats and Greases'!S:T,2,FALSE)), "")</f>
        <v/>
      </c>
    </row>
    <row r="8351" spans="1:13" x14ac:dyDescent="0.2">
      <c r="A8351" s="18">
        <v>48473</v>
      </c>
      <c r="B8351" s="19">
        <f t="shared" si="260"/>
        <v>9</v>
      </c>
      <c r="C8351" s="19">
        <f t="shared" si="261"/>
        <v>2032</v>
      </c>
      <c r="D8351" s="10" t="str">
        <f ca="1">_xlfn.IFNA((VLOOKUP(A8351,'Fats and Greases'!A:B,2,FALSE)), "")</f>
        <v/>
      </c>
      <c r="E8351" s="10" t="str">
        <f ca="1">_xlfn.IFNA((VLOOKUP(A8351,'Fats and Greases'!C:D,2,FALSE)), "")</f>
        <v/>
      </c>
      <c r="F8351" s="10" t="str">
        <f ca="1">_xlfn.IFNA((VLOOKUP(A8351,'Fats and Greases'!E:F,2,FALSE)), "")</f>
        <v/>
      </c>
      <c r="G8351" s="10" t="str">
        <f ca="1">_xlfn.IFNA((VLOOKUP(A8351,'Fats and Greases'!G:H,2,FALSE)), "")</f>
        <v/>
      </c>
      <c r="H8351" s="10" t="str">
        <f ca="1">_xlfn.IFNA((VLOOKUP(A8351,'Fats and Greases'!I:J,2,FALSE)), "")</f>
        <v/>
      </c>
      <c r="I8351" s="10" t="str">
        <f ca="1">_xlfn.IFNA((VLOOKUP(A8351,'Fats and Greases'!K:L,2,FALSE)), "")</f>
        <v/>
      </c>
      <c r="J8351" s="10" t="str">
        <f ca="1">_xlfn.IFNA((VLOOKUP(A8351,'Fats and Greases'!M:N,2,FALSE)), "")</f>
        <v/>
      </c>
      <c r="K8351" s="10" t="str">
        <f ca="1">_xlfn.IFNA((VLOOKUP($A8351,'Fats and Greases'!O:P,2,FALSE)), "")</f>
        <v/>
      </c>
      <c r="L8351" s="10" t="str">
        <f ca="1">_xlfn.IFNA((VLOOKUP($A8351,'Fats and Greases'!Q:R,2,FALSE)), "")</f>
        <v/>
      </c>
      <c r="M8351" s="10" t="str">
        <f ca="1">_xlfn.IFNA((VLOOKUP($A8351,'Fats and Greases'!S:T,2,FALSE)), "")</f>
        <v/>
      </c>
    </row>
    <row r="8352" spans="1:13" x14ac:dyDescent="0.2">
      <c r="A8352" s="18">
        <v>48474</v>
      </c>
      <c r="B8352" s="19">
        <f t="shared" si="260"/>
        <v>9</v>
      </c>
      <c r="C8352" s="19">
        <f t="shared" si="261"/>
        <v>2032</v>
      </c>
      <c r="D8352" s="10" t="str">
        <f ca="1">_xlfn.IFNA((VLOOKUP(A8352,'Fats and Greases'!A:B,2,FALSE)), "")</f>
        <v/>
      </c>
      <c r="E8352" s="10" t="str">
        <f ca="1">_xlfn.IFNA((VLOOKUP(A8352,'Fats and Greases'!C:D,2,FALSE)), "")</f>
        <v/>
      </c>
      <c r="F8352" s="10" t="str">
        <f ca="1">_xlfn.IFNA((VLOOKUP(A8352,'Fats and Greases'!E:F,2,FALSE)), "")</f>
        <v/>
      </c>
      <c r="G8352" s="10" t="str">
        <f ca="1">_xlfn.IFNA((VLOOKUP(A8352,'Fats and Greases'!G:H,2,FALSE)), "")</f>
        <v/>
      </c>
      <c r="H8352" s="10" t="str">
        <f ca="1">_xlfn.IFNA((VLOOKUP(A8352,'Fats and Greases'!I:J,2,FALSE)), "")</f>
        <v/>
      </c>
      <c r="I8352" s="10" t="str">
        <f ca="1">_xlfn.IFNA((VLOOKUP(A8352,'Fats and Greases'!K:L,2,FALSE)), "")</f>
        <v/>
      </c>
      <c r="J8352" s="10" t="str">
        <f ca="1">_xlfn.IFNA((VLOOKUP(A8352,'Fats and Greases'!M:N,2,FALSE)), "")</f>
        <v/>
      </c>
      <c r="K8352" s="10" t="str">
        <f ca="1">_xlfn.IFNA((VLOOKUP($A8352,'Fats and Greases'!O:P,2,FALSE)), "")</f>
        <v/>
      </c>
      <c r="L8352" s="10" t="str">
        <f ca="1">_xlfn.IFNA((VLOOKUP($A8352,'Fats and Greases'!Q:R,2,FALSE)), "")</f>
        <v/>
      </c>
      <c r="M8352" s="10" t="str">
        <f ca="1">_xlfn.IFNA((VLOOKUP($A8352,'Fats and Greases'!S:T,2,FALSE)), "")</f>
        <v/>
      </c>
    </row>
    <row r="8353" spans="1:13" x14ac:dyDescent="0.2">
      <c r="A8353" s="18">
        <v>48477</v>
      </c>
      <c r="B8353" s="19">
        <f t="shared" si="260"/>
        <v>9</v>
      </c>
      <c r="C8353" s="19">
        <f t="shared" si="261"/>
        <v>2032</v>
      </c>
      <c r="D8353" s="10" t="str">
        <f ca="1">_xlfn.IFNA((VLOOKUP(A8353,'Fats and Greases'!A:B,2,FALSE)), "")</f>
        <v/>
      </c>
      <c r="E8353" s="10" t="str">
        <f ca="1">_xlfn.IFNA((VLOOKUP(A8353,'Fats and Greases'!C:D,2,FALSE)), "")</f>
        <v/>
      </c>
      <c r="F8353" s="10" t="str">
        <f ca="1">_xlfn.IFNA((VLOOKUP(A8353,'Fats and Greases'!E:F,2,FALSE)), "")</f>
        <v/>
      </c>
      <c r="G8353" s="10" t="str">
        <f ca="1">_xlfn.IFNA((VLOOKUP(A8353,'Fats and Greases'!G:H,2,FALSE)), "")</f>
        <v/>
      </c>
      <c r="H8353" s="10" t="str">
        <f ca="1">_xlfn.IFNA((VLOOKUP(A8353,'Fats and Greases'!I:J,2,FALSE)), "")</f>
        <v/>
      </c>
      <c r="I8353" s="10" t="str">
        <f ca="1">_xlfn.IFNA((VLOOKUP(A8353,'Fats and Greases'!K:L,2,FALSE)), "")</f>
        <v/>
      </c>
      <c r="J8353" s="10" t="str">
        <f ca="1">_xlfn.IFNA((VLOOKUP(A8353,'Fats and Greases'!M:N,2,FALSE)), "")</f>
        <v/>
      </c>
      <c r="K8353" s="10" t="str">
        <f ca="1">_xlfn.IFNA((VLOOKUP($A8353,'Fats and Greases'!O:P,2,FALSE)), "")</f>
        <v/>
      </c>
      <c r="L8353" s="10" t="str">
        <f ca="1">_xlfn.IFNA((VLOOKUP($A8353,'Fats and Greases'!Q:R,2,FALSE)), "")</f>
        <v/>
      </c>
      <c r="M8353" s="10" t="str">
        <f ca="1">_xlfn.IFNA((VLOOKUP($A8353,'Fats and Greases'!S:T,2,FALSE)), "")</f>
        <v/>
      </c>
    </row>
    <row r="8354" spans="1:13" x14ac:dyDescent="0.2">
      <c r="A8354" s="18">
        <v>48478</v>
      </c>
      <c r="B8354" s="19">
        <f t="shared" si="260"/>
        <v>9</v>
      </c>
      <c r="C8354" s="19">
        <f t="shared" si="261"/>
        <v>2032</v>
      </c>
      <c r="D8354" s="10" t="str">
        <f ca="1">_xlfn.IFNA((VLOOKUP(A8354,'Fats and Greases'!A:B,2,FALSE)), "")</f>
        <v/>
      </c>
      <c r="E8354" s="10" t="str">
        <f ca="1">_xlfn.IFNA((VLOOKUP(A8354,'Fats and Greases'!C:D,2,FALSE)), "")</f>
        <v/>
      </c>
      <c r="F8354" s="10" t="str">
        <f ca="1">_xlfn.IFNA((VLOOKUP(A8354,'Fats and Greases'!E:F,2,FALSE)), "")</f>
        <v/>
      </c>
      <c r="G8354" s="10" t="str">
        <f ca="1">_xlfn.IFNA((VLOOKUP(A8354,'Fats and Greases'!G:H,2,FALSE)), "")</f>
        <v/>
      </c>
      <c r="H8354" s="10" t="str">
        <f ca="1">_xlfn.IFNA((VLOOKUP(A8354,'Fats and Greases'!I:J,2,FALSE)), "")</f>
        <v/>
      </c>
      <c r="I8354" s="10" t="str">
        <f ca="1">_xlfn.IFNA((VLOOKUP(A8354,'Fats and Greases'!K:L,2,FALSE)), "")</f>
        <v/>
      </c>
      <c r="J8354" s="10" t="str">
        <f ca="1">_xlfn.IFNA((VLOOKUP(A8354,'Fats and Greases'!M:N,2,FALSE)), "")</f>
        <v/>
      </c>
      <c r="K8354" s="10" t="str">
        <f ca="1">_xlfn.IFNA((VLOOKUP($A8354,'Fats and Greases'!O:P,2,FALSE)), "")</f>
        <v/>
      </c>
      <c r="L8354" s="10" t="str">
        <f ca="1">_xlfn.IFNA((VLOOKUP($A8354,'Fats and Greases'!Q:R,2,FALSE)), "")</f>
        <v/>
      </c>
      <c r="M8354" s="10" t="str">
        <f ca="1">_xlfn.IFNA((VLOOKUP($A8354,'Fats and Greases'!S:T,2,FALSE)), "")</f>
        <v/>
      </c>
    </row>
    <row r="8355" spans="1:13" x14ac:dyDescent="0.2">
      <c r="A8355" s="18">
        <v>48479</v>
      </c>
      <c r="B8355" s="19">
        <f t="shared" si="260"/>
        <v>9</v>
      </c>
      <c r="C8355" s="19">
        <f t="shared" si="261"/>
        <v>2032</v>
      </c>
      <c r="D8355" s="10" t="str">
        <f ca="1">_xlfn.IFNA((VLOOKUP(A8355,'Fats and Greases'!A:B,2,FALSE)), "")</f>
        <v/>
      </c>
      <c r="E8355" s="10" t="str">
        <f ca="1">_xlfn.IFNA((VLOOKUP(A8355,'Fats and Greases'!C:D,2,FALSE)), "")</f>
        <v/>
      </c>
      <c r="F8355" s="10" t="str">
        <f ca="1">_xlfn.IFNA((VLOOKUP(A8355,'Fats and Greases'!E:F,2,FALSE)), "")</f>
        <v/>
      </c>
      <c r="G8355" s="10" t="str">
        <f ca="1">_xlfn.IFNA((VLOOKUP(A8355,'Fats and Greases'!G:H,2,FALSE)), "")</f>
        <v/>
      </c>
      <c r="H8355" s="10" t="str">
        <f ca="1">_xlfn.IFNA((VLOOKUP(A8355,'Fats and Greases'!I:J,2,FALSE)), "")</f>
        <v/>
      </c>
      <c r="I8355" s="10" t="str">
        <f ca="1">_xlfn.IFNA((VLOOKUP(A8355,'Fats and Greases'!K:L,2,FALSE)), "")</f>
        <v/>
      </c>
      <c r="J8355" s="10" t="str">
        <f ca="1">_xlfn.IFNA((VLOOKUP(A8355,'Fats and Greases'!M:N,2,FALSE)), "")</f>
        <v/>
      </c>
      <c r="K8355" s="10" t="str">
        <f ca="1">_xlfn.IFNA((VLOOKUP($A8355,'Fats and Greases'!O:P,2,FALSE)), "")</f>
        <v/>
      </c>
      <c r="L8355" s="10" t="str">
        <f ca="1">_xlfn.IFNA((VLOOKUP($A8355,'Fats and Greases'!Q:R,2,FALSE)), "")</f>
        <v/>
      </c>
      <c r="M8355" s="10" t="str">
        <f ca="1">_xlfn.IFNA((VLOOKUP($A8355,'Fats and Greases'!S:T,2,FALSE)), "")</f>
        <v/>
      </c>
    </row>
    <row r="8356" spans="1:13" x14ac:dyDescent="0.2">
      <c r="A8356" s="18">
        <v>48480</v>
      </c>
      <c r="B8356" s="19">
        <f t="shared" si="260"/>
        <v>9</v>
      </c>
      <c r="C8356" s="19">
        <f t="shared" si="261"/>
        <v>2032</v>
      </c>
      <c r="D8356" s="10" t="str">
        <f ca="1">_xlfn.IFNA((VLOOKUP(A8356,'Fats and Greases'!A:B,2,FALSE)), "")</f>
        <v/>
      </c>
      <c r="E8356" s="10" t="str">
        <f ca="1">_xlfn.IFNA((VLOOKUP(A8356,'Fats and Greases'!C:D,2,FALSE)), "")</f>
        <v/>
      </c>
      <c r="F8356" s="10" t="str">
        <f ca="1">_xlfn.IFNA((VLOOKUP(A8356,'Fats and Greases'!E:F,2,FALSE)), "")</f>
        <v/>
      </c>
      <c r="G8356" s="10" t="str">
        <f ca="1">_xlfn.IFNA((VLOOKUP(A8356,'Fats and Greases'!G:H,2,FALSE)), "")</f>
        <v/>
      </c>
      <c r="H8356" s="10" t="str">
        <f ca="1">_xlfn.IFNA((VLOOKUP(A8356,'Fats and Greases'!I:J,2,FALSE)), "")</f>
        <v/>
      </c>
      <c r="I8356" s="10" t="str">
        <f ca="1">_xlfn.IFNA((VLOOKUP(A8356,'Fats and Greases'!K:L,2,FALSE)), "")</f>
        <v/>
      </c>
      <c r="J8356" s="10" t="str">
        <f ca="1">_xlfn.IFNA((VLOOKUP(A8356,'Fats and Greases'!M:N,2,FALSE)), "")</f>
        <v/>
      </c>
      <c r="K8356" s="10" t="str">
        <f ca="1">_xlfn.IFNA((VLOOKUP($A8356,'Fats and Greases'!O:P,2,FALSE)), "")</f>
        <v/>
      </c>
      <c r="L8356" s="10" t="str">
        <f ca="1">_xlfn.IFNA((VLOOKUP($A8356,'Fats and Greases'!Q:R,2,FALSE)), "")</f>
        <v/>
      </c>
      <c r="M8356" s="10" t="str">
        <f ca="1">_xlfn.IFNA((VLOOKUP($A8356,'Fats and Greases'!S:T,2,FALSE)), "")</f>
        <v/>
      </c>
    </row>
    <row r="8357" spans="1:13" x14ac:dyDescent="0.2">
      <c r="A8357" s="18">
        <v>48481</v>
      </c>
      <c r="B8357" s="19">
        <f t="shared" si="260"/>
        <v>9</v>
      </c>
      <c r="C8357" s="19">
        <f t="shared" si="261"/>
        <v>2032</v>
      </c>
      <c r="D8357" s="10" t="str">
        <f ca="1">_xlfn.IFNA((VLOOKUP(A8357,'Fats and Greases'!A:B,2,FALSE)), "")</f>
        <v/>
      </c>
      <c r="E8357" s="10" t="str">
        <f ca="1">_xlfn.IFNA((VLOOKUP(A8357,'Fats and Greases'!C:D,2,FALSE)), "")</f>
        <v/>
      </c>
      <c r="F8357" s="10" t="str">
        <f ca="1">_xlfn.IFNA((VLOOKUP(A8357,'Fats and Greases'!E:F,2,FALSE)), "")</f>
        <v/>
      </c>
      <c r="G8357" s="10" t="str">
        <f ca="1">_xlfn.IFNA((VLOOKUP(A8357,'Fats and Greases'!G:H,2,FALSE)), "")</f>
        <v/>
      </c>
      <c r="H8357" s="10" t="str">
        <f ca="1">_xlfn.IFNA((VLOOKUP(A8357,'Fats and Greases'!I:J,2,FALSE)), "")</f>
        <v/>
      </c>
      <c r="I8357" s="10" t="str">
        <f ca="1">_xlfn.IFNA((VLOOKUP(A8357,'Fats and Greases'!K:L,2,FALSE)), "")</f>
        <v/>
      </c>
      <c r="J8357" s="10" t="str">
        <f ca="1">_xlfn.IFNA((VLOOKUP(A8357,'Fats and Greases'!M:N,2,FALSE)), "")</f>
        <v/>
      </c>
      <c r="K8357" s="10" t="str">
        <f ca="1">_xlfn.IFNA((VLOOKUP($A8357,'Fats and Greases'!O:P,2,FALSE)), "")</f>
        <v/>
      </c>
      <c r="L8357" s="10" t="str">
        <f ca="1">_xlfn.IFNA((VLOOKUP($A8357,'Fats and Greases'!Q:R,2,FALSE)), "")</f>
        <v/>
      </c>
      <c r="M8357" s="10" t="str">
        <f ca="1">_xlfn.IFNA((VLOOKUP($A8357,'Fats and Greases'!S:T,2,FALSE)), "")</f>
        <v/>
      </c>
    </row>
    <row r="8358" spans="1:13" x14ac:dyDescent="0.2">
      <c r="A8358" s="18">
        <v>48484</v>
      </c>
      <c r="B8358" s="19">
        <f t="shared" si="260"/>
        <v>9</v>
      </c>
      <c r="C8358" s="19">
        <f t="shared" si="261"/>
        <v>2032</v>
      </c>
      <c r="D8358" s="10" t="str">
        <f ca="1">_xlfn.IFNA((VLOOKUP(A8358,'Fats and Greases'!A:B,2,FALSE)), "")</f>
        <v/>
      </c>
      <c r="E8358" s="10" t="str">
        <f ca="1">_xlfn.IFNA((VLOOKUP(A8358,'Fats and Greases'!C:D,2,FALSE)), "")</f>
        <v/>
      </c>
      <c r="F8358" s="10" t="str">
        <f ca="1">_xlfn.IFNA((VLOOKUP(A8358,'Fats and Greases'!E:F,2,FALSE)), "")</f>
        <v/>
      </c>
      <c r="G8358" s="10" t="str">
        <f ca="1">_xlfn.IFNA((VLOOKUP(A8358,'Fats and Greases'!G:H,2,FALSE)), "")</f>
        <v/>
      </c>
      <c r="H8358" s="10" t="str">
        <f ca="1">_xlfn.IFNA((VLOOKUP(A8358,'Fats and Greases'!I:J,2,FALSE)), "")</f>
        <v/>
      </c>
      <c r="I8358" s="10" t="str">
        <f ca="1">_xlfn.IFNA((VLOOKUP(A8358,'Fats and Greases'!K:L,2,FALSE)), "")</f>
        <v/>
      </c>
      <c r="J8358" s="10" t="str">
        <f ca="1">_xlfn.IFNA((VLOOKUP(A8358,'Fats and Greases'!M:N,2,FALSE)), "")</f>
        <v/>
      </c>
      <c r="K8358" s="10" t="str">
        <f ca="1">_xlfn.IFNA((VLOOKUP($A8358,'Fats and Greases'!O:P,2,FALSE)), "")</f>
        <v/>
      </c>
      <c r="L8358" s="10" t="str">
        <f ca="1">_xlfn.IFNA((VLOOKUP($A8358,'Fats and Greases'!Q:R,2,FALSE)), "")</f>
        <v/>
      </c>
      <c r="M8358" s="10" t="str">
        <f ca="1">_xlfn.IFNA((VLOOKUP($A8358,'Fats and Greases'!S:T,2,FALSE)), "")</f>
        <v/>
      </c>
    </row>
    <row r="8359" spans="1:13" x14ac:dyDescent="0.2">
      <c r="A8359" s="18">
        <v>48485</v>
      </c>
      <c r="B8359" s="19">
        <f t="shared" si="260"/>
        <v>9</v>
      </c>
      <c r="C8359" s="19">
        <f t="shared" si="261"/>
        <v>2032</v>
      </c>
      <c r="D8359" s="10" t="str">
        <f ca="1">_xlfn.IFNA((VLOOKUP(A8359,'Fats and Greases'!A:B,2,FALSE)), "")</f>
        <v/>
      </c>
      <c r="E8359" s="10" t="str">
        <f ca="1">_xlfn.IFNA((VLOOKUP(A8359,'Fats and Greases'!C:D,2,FALSE)), "")</f>
        <v/>
      </c>
      <c r="F8359" s="10" t="str">
        <f ca="1">_xlfn.IFNA((VLOOKUP(A8359,'Fats and Greases'!E:F,2,FALSE)), "")</f>
        <v/>
      </c>
      <c r="G8359" s="10" t="str">
        <f ca="1">_xlfn.IFNA((VLOOKUP(A8359,'Fats and Greases'!G:H,2,FALSE)), "")</f>
        <v/>
      </c>
      <c r="H8359" s="10" t="str">
        <f ca="1">_xlfn.IFNA((VLOOKUP(A8359,'Fats and Greases'!I:J,2,FALSE)), "")</f>
        <v/>
      </c>
      <c r="I8359" s="10" t="str">
        <f ca="1">_xlfn.IFNA((VLOOKUP(A8359,'Fats and Greases'!K:L,2,FALSE)), "")</f>
        <v/>
      </c>
      <c r="J8359" s="10" t="str">
        <f ca="1">_xlfn.IFNA((VLOOKUP(A8359,'Fats and Greases'!M:N,2,FALSE)), "")</f>
        <v/>
      </c>
      <c r="K8359" s="10" t="str">
        <f ca="1">_xlfn.IFNA((VLOOKUP($A8359,'Fats and Greases'!O:P,2,FALSE)), "")</f>
        <v/>
      </c>
      <c r="L8359" s="10" t="str">
        <f ca="1">_xlfn.IFNA((VLOOKUP($A8359,'Fats and Greases'!Q:R,2,FALSE)), "")</f>
        <v/>
      </c>
      <c r="M8359" s="10" t="str">
        <f ca="1">_xlfn.IFNA((VLOOKUP($A8359,'Fats and Greases'!S:T,2,FALSE)), "")</f>
        <v/>
      </c>
    </row>
    <row r="8360" spans="1:13" x14ac:dyDescent="0.2">
      <c r="A8360" s="18">
        <v>48486</v>
      </c>
      <c r="B8360" s="19">
        <f t="shared" si="260"/>
        <v>9</v>
      </c>
      <c r="C8360" s="19">
        <f t="shared" si="261"/>
        <v>2032</v>
      </c>
      <c r="D8360" s="10" t="str">
        <f ca="1">_xlfn.IFNA((VLOOKUP(A8360,'Fats and Greases'!A:B,2,FALSE)), "")</f>
        <v/>
      </c>
      <c r="E8360" s="10" t="str">
        <f ca="1">_xlfn.IFNA((VLOOKUP(A8360,'Fats and Greases'!C:D,2,FALSE)), "")</f>
        <v/>
      </c>
      <c r="F8360" s="10" t="str">
        <f ca="1">_xlfn.IFNA((VLOOKUP(A8360,'Fats and Greases'!E:F,2,FALSE)), "")</f>
        <v/>
      </c>
      <c r="G8360" s="10" t="str">
        <f ca="1">_xlfn.IFNA((VLOOKUP(A8360,'Fats and Greases'!G:H,2,FALSE)), "")</f>
        <v/>
      </c>
      <c r="H8360" s="10" t="str">
        <f ca="1">_xlfn.IFNA((VLOOKUP(A8360,'Fats and Greases'!I:J,2,FALSE)), "")</f>
        <v/>
      </c>
      <c r="I8360" s="10" t="str">
        <f ca="1">_xlfn.IFNA((VLOOKUP(A8360,'Fats and Greases'!K:L,2,FALSE)), "")</f>
        <v/>
      </c>
      <c r="J8360" s="10" t="str">
        <f ca="1">_xlfn.IFNA((VLOOKUP(A8360,'Fats and Greases'!M:N,2,FALSE)), "")</f>
        <v/>
      </c>
      <c r="K8360" s="10" t="str">
        <f ca="1">_xlfn.IFNA((VLOOKUP($A8360,'Fats and Greases'!O:P,2,FALSE)), "")</f>
        <v/>
      </c>
      <c r="L8360" s="10" t="str">
        <f ca="1">_xlfn.IFNA((VLOOKUP($A8360,'Fats and Greases'!Q:R,2,FALSE)), "")</f>
        <v/>
      </c>
      <c r="M8360" s="10" t="str">
        <f ca="1">_xlfn.IFNA((VLOOKUP($A8360,'Fats and Greases'!S:T,2,FALSE)), "")</f>
        <v/>
      </c>
    </row>
    <row r="8361" spans="1:13" x14ac:dyDescent="0.2">
      <c r="A8361" s="18">
        <v>48487</v>
      </c>
      <c r="B8361" s="19">
        <f t="shared" si="260"/>
        <v>9</v>
      </c>
      <c r="C8361" s="19">
        <f t="shared" si="261"/>
        <v>2032</v>
      </c>
      <c r="D8361" s="10" t="str">
        <f ca="1">_xlfn.IFNA((VLOOKUP(A8361,'Fats and Greases'!A:B,2,FALSE)), "")</f>
        <v/>
      </c>
      <c r="E8361" s="10" t="str">
        <f ca="1">_xlfn.IFNA((VLOOKUP(A8361,'Fats and Greases'!C:D,2,FALSE)), "")</f>
        <v/>
      </c>
      <c r="F8361" s="10" t="str">
        <f ca="1">_xlfn.IFNA((VLOOKUP(A8361,'Fats and Greases'!E:F,2,FALSE)), "")</f>
        <v/>
      </c>
      <c r="G8361" s="10" t="str">
        <f ca="1">_xlfn.IFNA((VLOOKUP(A8361,'Fats and Greases'!G:H,2,FALSE)), "")</f>
        <v/>
      </c>
      <c r="H8361" s="10" t="str">
        <f ca="1">_xlfn.IFNA((VLOOKUP(A8361,'Fats and Greases'!I:J,2,FALSE)), "")</f>
        <v/>
      </c>
      <c r="I8361" s="10" t="str">
        <f ca="1">_xlfn.IFNA((VLOOKUP(A8361,'Fats and Greases'!K:L,2,FALSE)), "")</f>
        <v/>
      </c>
      <c r="J8361" s="10" t="str">
        <f ca="1">_xlfn.IFNA((VLOOKUP(A8361,'Fats and Greases'!M:N,2,FALSE)), "")</f>
        <v/>
      </c>
      <c r="K8361" s="10" t="str">
        <f ca="1">_xlfn.IFNA((VLOOKUP($A8361,'Fats and Greases'!O:P,2,FALSE)), "")</f>
        <v/>
      </c>
      <c r="L8361" s="10" t="str">
        <f ca="1">_xlfn.IFNA((VLOOKUP($A8361,'Fats and Greases'!Q:R,2,FALSE)), "")</f>
        <v/>
      </c>
      <c r="M8361" s="10" t="str">
        <f ca="1">_xlfn.IFNA((VLOOKUP($A8361,'Fats and Greases'!S:T,2,FALSE)), "")</f>
        <v/>
      </c>
    </row>
    <row r="8362" spans="1:13" x14ac:dyDescent="0.2">
      <c r="A8362" s="18">
        <v>48488</v>
      </c>
      <c r="B8362" s="19">
        <f t="shared" si="260"/>
        <v>10</v>
      </c>
      <c r="C8362" s="19">
        <f t="shared" si="261"/>
        <v>2032</v>
      </c>
      <c r="D8362" s="10" t="str">
        <f ca="1">_xlfn.IFNA((VLOOKUP(A8362,'Fats and Greases'!A:B,2,FALSE)), "")</f>
        <v/>
      </c>
      <c r="E8362" s="10" t="str">
        <f ca="1">_xlfn.IFNA((VLOOKUP(A8362,'Fats and Greases'!C:D,2,FALSE)), "")</f>
        <v/>
      </c>
      <c r="F8362" s="10" t="str">
        <f ca="1">_xlfn.IFNA((VLOOKUP(A8362,'Fats and Greases'!E:F,2,FALSE)), "")</f>
        <v/>
      </c>
      <c r="G8362" s="10" t="str">
        <f ca="1">_xlfn.IFNA((VLOOKUP(A8362,'Fats and Greases'!G:H,2,FALSE)), "")</f>
        <v/>
      </c>
      <c r="H8362" s="10" t="str">
        <f ca="1">_xlfn.IFNA((VLOOKUP(A8362,'Fats and Greases'!I:J,2,FALSE)), "")</f>
        <v/>
      </c>
      <c r="I8362" s="10" t="str">
        <f ca="1">_xlfn.IFNA((VLOOKUP(A8362,'Fats and Greases'!K:L,2,FALSE)), "")</f>
        <v/>
      </c>
      <c r="J8362" s="10" t="str">
        <f ca="1">_xlfn.IFNA((VLOOKUP(A8362,'Fats and Greases'!M:N,2,FALSE)), "")</f>
        <v/>
      </c>
      <c r="K8362" s="10" t="str">
        <f ca="1">_xlfn.IFNA((VLOOKUP($A8362,'Fats and Greases'!O:P,2,FALSE)), "")</f>
        <v/>
      </c>
      <c r="L8362" s="10" t="str">
        <f ca="1">_xlfn.IFNA((VLOOKUP($A8362,'Fats and Greases'!Q:R,2,FALSE)), "")</f>
        <v/>
      </c>
      <c r="M8362" s="10" t="str">
        <f ca="1">_xlfn.IFNA((VLOOKUP($A8362,'Fats and Greases'!S:T,2,FALSE)), "")</f>
        <v/>
      </c>
    </row>
    <row r="8363" spans="1:13" x14ac:dyDescent="0.2">
      <c r="A8363" s="18">
        <v>48491</v>
      </c>
      <c r="B8363" s="19">
        <f t="shared" si="260"/>
        <v>10</v>
      </c>
      <c r="C8363" s="19">
        <f t="shared" si="261"/>
        <v>2032</v>
      </c>
      <c r="D8363" s="10" t="str">
        <f ca="1">_xlfn.IFNA((VLOOKUP(A8363,'Fats and Greases'!A:B,2,FALSE)), "")</f>
        <v/>
      </c>
      <c r="E8363" s="10" t="str">
        <f ca="1">_xlfn.IFNA((VLOOKUP(A8363,'Fats and Greases'!C:D,2,FALSE)), "")</f>
        <v/>
      </c>
      <c r="F8363" s="10" t="str">
        <f ca="1">_xlfn.IFNA((VLOOKUP(A8363,'Fats and Greases'!E:F,2,FALSE)), "")</f>
        <v/>
      </c>
      <c r="G8363" s="10" t="str">
        <f ca="1">_xlfn.IFNA((VLOOKUP(A8363,'Fats and Greases'!G:H,2,FALSE)), "")</f>
        <v/>
      </c>
      <c r="H8363" s="10" t="str">
        <f ca="1">_xlfn.IFNA((VLOOKUP(A8363,'Fats and Greases'!I:J,2,FALSE)), "")</f>
        <v/>
      </c>
      <c r="I8363" s="10" t="str">
        <f ca="1">_xlfn.IFNA((VLOOKUP(A8363,'Fats and Greases'!K:L,2,FALSE)), "")</f>
        <v/>
      </c>
      <c r="J8363" s="10" t="str">
        <f ca="1">_xlfn.IFNA((VLOOKUP(A8363,'Fats and Greases'!M:N,2,FALSE)), "")</f>
        <v/>
      </c>
      <c r="K8363" s="10" t="str">
        <f ca="1">_xlfn.IFNA((VLOOKUP($A8363,'Fats and Greases'!O:P,2,FALSE)), "")</f>
        <v/>
      </c>
      <c r="L8363" s="10" t="str">
        <f ca="1">_xlfn.IFNA((VLOOKUP($A8363,'Fats and Greases'!Q:R,2,FALSE)), "")</f>
        <v/>
      </c>
      <c r="M8363" s="10" t="str">
        <f ca="1">_xlfn.IFNA((VLOOKUP($A8363,'Fats and Greases'!S:T,2,FALSE)), "")</f>
        <v/>
      </c>
    </row>
    <row r="8364" spans="1:13" x14ac:dyDescent="0.2">
      <c r="A8364" s="18">
        <v>48492</v>
      </c>
      <c r="B8364" s="19">
        <f t="shared" si="260"/>
        <v>10</v>
      </c>
      <c r="C8364" s="19">
        <f t="shared" si="261"/>
        <v>2032</v>
      </c>
      <c r="D8364" s="10" t="str">
        <f ca="1">_xlfn.IFNA((VLOOKUP(A8364,'Fats and Greases'!A:B,2,FALSE)), "")</f>
        <v/>
      </c>
      <c r="E8364" s="10" t="str">
        <f ca="1">_xlfn.IFNA((VLOOKUP(A8364,'Fats and Greases'!C:D,2,FALSE)), "")</f>
        <v/>
      </c>
      <c r="F8364" s="10" t="str">
        <f ca="1">_xlfn.IFNA((VLOOKUP(A8364,'Fats and Greases'!E:F,2,FALSE)), "")</f>
        <v/>
      </c>
      <c r="G8364" s="10" t="str">
        <f ca="1">_xlfn.IFNA((VLOOKUP(A8364,'Fats and Greases'!G:H,2,FALSE)), "")</f>
        <v/>
      </c>
      <c r="H8364" s="10" t="str">
        <f ca="1">_xlfn.IFNA((VLOOKUP(A8364,'Fats and Greases'!I:J,2,FALSE)), "")</f>
        <v/>
      </c>
      <c r="I8364" s="10" t="str">
        <f ca="1">_xlfn.IFNA((VLOOKUP(A8364,'Fats and Greases'!K:L,2,FALSE)), "")</f>
        <v/>
      </c>
      <c r="J8364" s="10" t="str">
        <f ca="1">_xlfn.IFNA((VLOOKUP(A8364,'Fats and Greases'!M:N,2,FALSE)), "")</f>
        <v/>
      </c>
      <c r="K8364" s="10" t="str">
        <f ca="1">_xlfn.IFNA((VLOOKUP($A8364,'Fats and Greases'!O:P,2,FALSE)), "")</f>
        <v/>
      </c>
      <c r="L8364" s="10" t="str">
        <f ca="1">_xlfn.IFNA((VLOOKUP($A8364,'Fats and Greases'!Q:R,2,FALSE)), "")</f>
        <v/>
      </c>
      <c r="M8364" s="10" t="str">
        <f ca="1">_xlfn.IFNA((VLOOKUP($A8364,'Fats and Greases'!S:T,2,FALSE)), "")</f>
        <v/>
      </c>
    </row>
    <row r="8365" spans="1:13" x14ac:dyDescent="0.2">
      <c r="A8365" s="18">
        <v>48493</v>
      </c>
      <c r="B8365" s="19">
        <f t="shared" si="260"/>
        <v>10</v>
      </c>
      <c r="C8365" s="19">
        <f t="shared" si="261"/>
        <v>2032</v>
      </c>
      <c r="D8365" s="10" t="str">
        <f ca="1">_xlfn.IFNA((VLOOKUP(A8365,'Fats and Greases'!A:B,2,FALSE)), "")</f>
        <v/>
      </c>
      <c r="E8365" s="10" t="str">
        <f ca="1">_xlfn.IFNA((VLOOKUP(A8365,'Fats and Greases'!C:D,2,FALSE)), "")</f>
        <v/>
      </c>
      <c r="F8365" s="10" t="str">
        <f ca="1">_xlfn.IFNA((VLOOKUP(A8365,'Fats and Greases'!E:F,2,FALSE)), "")</f>
        <v/>
      </c>
      <c r="G8365" s="10" t="str">
        <f ca="1">_xlfn.IFNA((VLOOKUP(A8365,'Fats and Greases'!G:H,2,FALSE)), "")</f>
        <v/>
      </c>
      <c r="H8365" s="10" t="str">
        <f ca="1">_xlfn.IFNA((VLOOKUP(A8365,'Fats and Greases'!I:J,2,FALSE)), "")</f>
        <v/>
      </c>
      <c r="I8365" s="10" t="str">
        <f ca="1">_xlfn.IFNA((VLOOKUP(A8365,'Fats and Greases'!K:L,2,FALSE)), "")</f>
        <v/>
      </c>
      <c r="J8365" s="10" t="str">
        <f ca="1">_xlfn.IFNA((VLOOKUP(A8365,'Fats and Greases'!M:N,2,FALSE)), "")</f>
        <v/>
      </c>
      <c r="K8365" s="10" t="str">
        <f ca="1">_xlfn.IFNA((VLOOKUP($A8365,'Fats and Greases'!O:P,2,FALSE)), "")</f>
        <v/>
      </c>
      <c r="L8365" s="10" t="str">
        <f ca="1">_xlfn.IFNA((VLOOKUP($A8365,'Fats and Greases'!Q:R,2,FALSE)), "")</f>
        <v/>
      </c>
      <c r="M8365" s="10" t="str">
        <f ca="1">_xlfn.IFNA((VLOOKUP($A8365,'Fats and Greases'!S:T,2,FALSE)), "")</f>
        <v/>
      </c>
    </row>
    <row r="8366" spans="1:13" x14ac:dyDescent="0.2">
      <c r="A8366" s="18">
        <v>48494</v>
      </c>
      <c r="B8366" s="19">
        <f t="shared" si="260"/>
        <v>10</v>
      </c>
      <c r="C8366" s="19">
        <f t="shared" si="261"/>
        <v>2032</v>
      </c>
      <c r="D8366" s="10" t="str">
        <f ca="1">_xlfn.IFNA((VLOOKUP(A8366,'Fats and Greases'!A:B,2,FALSE)), "")</f>
        <v/>
      </c>
      <c r="E8366" s="10" t="str">
        <f ca="1">_xlfn.IFNA((VLOOKUP(A8366,'Fats and Greases'!C:D,2,FALSE)), "")</f>
        <v/>
      </c>
      <c r="F8366" s="10" t="str">
        <f ca="1">_xlfn.IFNA((VLOOKUP(A8366,'Fats and Greases'!E:F,2,FALSE)), "")</f>
        <v/>
      </c>
      <c r="G8366" s="10" t="str">
        <f ca="1">_xlfn.IFNA((VLOOKUP(A8366,'Fats and Greases'!G:H,2,FALSE)), "")</f>
        <v/>
      </c>
      <c r="H8366" s="10" t="str">
        <f ca="1">_xlfn.IFNA((VLOOKUP(A8366,'Fats and Greases'!I:J,2,FALSE)), "")</f>
        <v/>
      </c>
      <c r="I8366" s="10" t="str">
        <f ca="1">_xlfn.IFNA((VLOOKUP(A8366,'Fats and Greases'!K:L,2,FALSE)), "")</f>
        <v/>
      </c>
      <c r="J8366" s="10" t="str">
        <f ca="1">_xlfn.IFNA((VLOOKUP(A8366,'Fats and Greases'!M:N,2,FALSE)), "")</f>
        <v/>
      </c>
      <c r="K8366" s="10" t="str">
        <f ca="1">_xlfn.IFNA((VLOOKUP($A8366,'Fats and Greases'!O:P,2,FALSE)), "")</f>
        <v/>
      </c>
      <c r="L8366" s="10" t="str">
        <f ca="1">_xlfn.IFNA((VLOOKUP($A8366,'Fats and Greases'!Q:R,2,FALSE)), "")</f>
        <v/>
      </c>
      <c r="M8366" s="10" t="str">
        <f ca="1">_xlfn.IFNA((VLOOKUP($A8366,'Fats and Greases'!S:T,2,FALSE)), "")</f>
        <v/>
      </c>
    </row>
    <row r="8367" spans="1:13" x14ac:dyDescent="0.2">
      <c r="A8367" s="18">
        <v>48495</v>
      </c>
      <c r="B8367" s="19">
        <f t="shared" si="260"/>
        <v>10</v>
      </c>
      <c r="C8367" s="19">
        <f t="shared" si="261"/>
        <v>2032</v>
      </c>
      <c r="D8367" s="10" t="str">
        <f ca="1">_xlfn.IFNA((VLOOKUP(A8367,'Fats and Greases'!A:B,2,FALSE)), "")</f>
        <v/>
      </c>
      <c r="E8367" s="10" t="str">
        <f ca="1">_xlfn.IFNA((VLOOKUP(A8367,'Fats and Greases'!C:D,2,FALSE)), "")</f>
        <v/>
      </c>
      <c r="F8367" s="10" t="str">
        <f ca="1">_xlfn.IFNA((VLOOKUP(A8367,'Fats and Greases'!E:F,2,FALSE)), "")</f>
        <v/>
      </c>
      <c r="G8367" s="10" t="str">
        <f ca="1">_xlfn.IFNA((VLOOKUP(A8367,'Fats and Greases'!G:H,2,FALSE)), "")</f>
        <v/>
      </c>
      <c r="H8367" s="10" t="str">
        <f ca="1">_xlfn.IFNA((VLOOKUP(A8367,'Fats and Greases'!I:J,2,FALSE)), "")</f>
        <v/>
      </c>
      <c r="I8367" s="10" t="str">
        <f ca="1">_xlfn.IFNA((VLOOKUP(A8367,'Fats and Greases'!K:L,2,FALSE)), "")</f>
        <v/>
      </c>
      <c r="J8367" s="10" t="str">
        <f ca="1">_xlfn.IFNA((VLOOKUP(A8367,'Fats and Greases'!M:N,2,FALSE)), "")</f>
        <v/>
      </c>
      <c r="K8367" s="10" t="str">
        <f ca="1">_xlfn.IFNA((VLOOKUP($A8367,'Fats and Greases'!O:P,2,FALSE)), "")</f>
        <v/>
      </c>
      <c r="L8367" s="10" t="str">
        <f ca="1">_xlfn.IFNA((VLOOKUP($A8367,'Fats and Greases'!Q:R,2,FALSE)), "")</f>
        <v/>
      </c>
      <c r="M8367" s="10" t="str">
        <f ca="1">_xlfn.IFNA((VLOOKUP($A8367,'Fats and Greases'!S:T,2,FALSE)), "")</f>
        <v/>
      </c>
    </row>
    <row r="8368" spans="1:13" x14ac:dyDescent="0.2">
      <c r="A8368" s="18">
        <v>48498</v>
      </c>
      <c r="B8368" s="19">
        <f t="shared" si="260"/>
        <v>10</v>
      </c>
      <c r="C8368" s="19">
        <f t="shared" si="261"/>
        <v>2032</v>
      </c>
      <c r="D8368" s="10" t="str">
        <f ca="1">_xlfn.IFNA((VLOOKUP(A8368,'Fats and Greases'!A:B,2,FALSE)), "")</f>
        <v/>
      </c>
      <c r="E8368" s="10" t="str">
        <f ca="1">_xlfn.IFNA((VLOOKUP(A8368,'Fats and Greases'!C:D,2,FALSE)), "")</f>
        <v/>
      </c>
      <c r="F8368" s="10" t="str">
        <f ca="1">_xlfn.IFNA((VLOOKUP(A8368,'Fats and Greases'!E:F,2,FALSE)), "")</f>
        <v/>
      </c>
      <c r="G8368" s="10" t="str">
        <f ca="1">_xlfn.IFNA((VLOOKUP(A8368,'Fats and Greases'!G:H,2,FALSE)), "")</f>
        <v/>
      </c>
      <c r="H8368" s="10" t="str">
        <f ca="1">_xlfn.IFNA((VLOOKUP(A8368,'Fats and Greases'!I:J,2,FALSE)), "")</f>
        <v/>
      </c>
      <c r="I8368" s="10" t="str">
        <f ca="1">_xlfn.IFNA((VLOOKUP(A8368,'Fats and Greases'!K:L,2,FALSE)), "")</f>
        <v/>
      </c>
      <c r="J8368" s="10" t="str">
        <f ca="1">_xlfn.IFNA((VLOOKUP(A8368,'Fats and Greases'!M:N,2,FALSE)), "")</f>
        <v/>
      </c>
      <c r="K8368" s="10" t="str">
        <f ca="1">_xlfn.IFNA((VLOOKUP($A8368,'Fats and Greases'!O:P,2,FALSE)), "")</f>
        <v/>
      </c>
      <c r="L8368" s="10" t="str">
        <f ca="1">_xlfn.IFNA((VLOOKUP($A8368,'Fats and Greases'!Q:R,2,FALSE)), "")</f>
        <v/>
      </c>
      <c r="M8368" s="10" t="str">
        <f ca="1">_xlfn.IFNA((VLOOKUP($A8368,'Fats and Greases'!S:T,2,FALSE)), "")</f>
        <v/>
      </c>
    </row>
    <row r="8369" spans="1:13" x14ac:dyDescent="0.2">
      <c r="A8369" s="18">
        <v>48499</v>
      </c>
      <c r="B8369" s="19">
        <f t="shared" si="260"/>
        <v>10</v>
      </c>
      <c r="C8369" s="19">
        <f t="shared" si="261"/>
        <v>2032</v>
      </c>
      <c r="D8369" s="10" t="str">
        <f ca="1">_xlfn.IFNA((VLOOKUP(A8369,'Fats and Greases'!A:B,2,FALSE)), "")</f>
        <v/>
      </c>
      <c r="E8369" s="10" t="str">
        <f ca="1">_xlfn.IFNA((VLOOKUP(A8369,'Fats and Greases'!C:D,2,FALSE)), "")</f>
        <v/>
      </c>
      <c r="F8369" s="10" t="str">
        <f ca="1">_xlfn.IFNA((VLOOKUP(A8369,'Fats and Greases'!E:F,2,FALSE)), "")</f>
        <v/>
      </c>
      <c r="G8369" s="10" t="str">
        <f ca="1">_xlfn.IFNA((VLOOKUP(A8369,'Fats and Greases'!G:H,2,FALSE)), "")</f>
        <v/>
      </c>
      <c r="H8369" s="10" t="str">
        <f ca="1">_xlfn.IFNA((VLOOKUP(A8369,'Fats and Greases'!I:J,2,FALSE)), "")</f>
        <v/>
      </c>
      <c r="I8369" s="10" t="str">
        <f ca="1">_xlfn.IFNA((VLOOKUP(A8369,'Fats and Greases'!K:L,2,FALSE)), "")</f>
        <v/>
      </c>
      <c r="J8369" s="10" t="str">
        <f ca="1">_xlfn.IFNA((VLOOKUP(A8369,'Fats and Greases'!M:N,2,FALSE)), "")</f>
        <v/>
      </c>
      <c r="K8369" s="10" t="str">
        <f ca="1">_xlfn.IFNA((VLOOKUP($A8369,'Fats and Greases'!O:P,2,FALSE)), "")</f>
        <v/>
      </c>
      <c r="L8369" s="10" t="str">
        <f ca="1">_xlfn.IFNA((VLOOKUP($A8369,'Fats and Greases'!Q:R,2,FALSE)), "")</f>
        <v/>
      </c>
      <c r="M8369" s="10" t="str">
        <f ca="1">_xlfn.IFNA((VLOOKUP($A8369,'Fats and Greases'!S:T,2,FALSE)), "")</f>
        <v/>
      </c>
    </row>
    <row r="8370" spans="1:13" x14ac:dyDescent="0.2">
      <c r="A8370" s="18">
        <v>48500</v>
      </c>
      <c r="B8370" s="19">
        <f t="shared" si="260"/>
        <v>10</v>
      </c>
      <c r="C8370" s="19">
        <f t="shared" si="261"/>
        <v>2032</v>
      </c>
      <c r="D8370" s="10" t="str">
        <f ca="1">_xlfn.IFNA((VLOOKUP(A8370,'Fats and Greases'!A:B,2,FALSE)), "")</f>
        <v/>
      </c>
      <c r="E8370" s="10" t="str">
        <f ca="1">_xlfn.IFNA((VLOOKUP(A8370,'Fats and Greases'!C:D,2,FALSE)), "")</f>
        <v/>
      </c>
      <c r="F8370" s="10" t="str">
        <f ca="1">_xlfn.IFNA((VLOOKUP(A8370,'Fats and Greases'!E:F,2,FALSE)), "")</f>
        <v/>
      </c>
      <c r="G8370" s="10" t="str">
        <f ca="1">_xlfn.IFNA((VLOOKUP(A8370,'Fats and Greases'!G:H,2,FALSE)), "")</f>
        <v/>
      </c>
      <c r="H8370" s="10" t="str">
        <f ca="1">_xlfn.IFNA((VLOOKUP(A8370,'Fats and Greases'!I:J,2,FALSE)), "")</f>
        <v/>
      </c>
      <c r="I8370" s="10" t="str">
        <f ca="1">_xlfn.IFNA((VLOOKUP(A8370,'Fats and Greases'!K:L,2,FALSE)), "")</f>
        <v/>
      </c>
      <c r="J8370" s="10" t="str">
        <f ca="1">_xlfn.IFNA((VLOOKUP(A8370,'Fats and Greases'!M:N,2,FALSE)), "")</f>
        <v/>
      </c>
      <c r="K8370" s="10" t="str">
        <f ca="1">_xlfn.IFNA((VLOOKUP($A8370,'Fats and Greases'!O:P,2,FALSE)), "")</f>
        <v/>
      </c>
      <c r="L8370" s="10" t="str">
        <f ca="1">_xlfn.IFNA((VLOOKUP($A8370,'Fats and Greases'!Q:R,2,FALSE)), "")</f>
        <v/>
      </c>
      <c r="M8370" s="10" t="str">
        <f ca="1">_xlfn.IFNA((VLOOKUP($A8370,'Fats and Greases'!S:T,2,FALSE)), "")</f>
        <v/>
      </c>
    </row>
    <row r="8371" spans="1:13" x14ac:dyDescent="0.2">
      <c r="A8371" s="18">
        <v>48501</v>
      </c>
      <c r="B8371" s="19">
        <f t="shared" si="260"/>
        <v>10</v>
      </c>
      <c r="C8371" s="19">
        <f t="shared" si="261"/>
        <v>2032</v>
      </c>
      <c r="D8371" s="10" t="str">
        <f ca="1">_xlfn.IFNA((VLOOKUP(A8371,'Fats and Greases'!A:B,2,FALSE)), "")</f>
        <v/>
      </c>
      <c r="E8371" s="10" t="str">
        <f ca="1">_xlfn.IFNA((VLOOKUP(A8371,'Fats and Greases'!C:D,2,FALSE)), "")</f>
        <v/>
      </c>
      <c r="F8371" s="10" t="str">
        <f ca="1">_xlfn.IFNA((VLOOKUP(A8371,'Fats and Greases'!E:F,2,FALSE)), "")</f>
        <v/>
      </c>
      <c r="G8371" s="10" t="str">
        <f ca="1">_xlfn.IFNA((VLOOKUP(A8371,'Fats and Greases'!G:H,2,FALSE)), "")</f>
        <v/>
      </c>
      <c r="H8371" s="10" t="str">
        <f ca="1">_xlfn.IFNA((VLOOKUP(A8371,'Fats and Greases'!I:J,2,FALSE)), "")</f>
        <v/>
      </c>
      <c r="I8371" s="10" t="str">
        <f ca="1">_xlfn.IFNA((VLOOKUP(A8371,'Fats and Greases'!K:L,2,FALSE)), "")</f>
        <v/>
      </c>
      <c r="J8371" s="10" t="str">
        <f ca="1">_xlfn.IFNA((VLOOKUP(A8371,'Fats and Greases'!M:N,2,FALSE)), "")</f>
        <v/>
      </c>
      <c r="K8371" s="10" t="str">
        <f ca="1">_xlfn.IFNA((VLOOKUP($A8371,'Fats and Greases'!O:P,2,FALSE)), "")</f>
        <v/>
      </c>
      <c r="L8371" s="10" t="str">
        <f ca="1">_xlfn.IFNA((VLOOKUP($A8371,'Fats and Greases'!Q:R,2,FALSE)), "")</f>
        <v/>
      </c>
      <c r="M8371" s="10" t="str">
        <f ca="1">_xlfn.IFNA((VLOOKUP($A8371,'Fats and Greases'!S:T,2,FALSE)), "")</f>
        <v/>
      </c>
    </row>
    <row r="8372" spans="1:13" x14ac:dyDescent="0.2">
      <c r="A8372" s="18">
        <v>48502</v>
      </c>
      <c r="B8372" s="19">
        <f t="shared" si="260"/>
        <v>10</v>
      </c>
      <c r="C8372" s="19">
        <f t="shared" si="261"/>
        <v>2032</v>
      </c>
      <c r="D8372" s="10" t="str">
        <f ca="1">_xlfn.IFNA((VLOOKUP(A8372,'Fats and Greases'!A:B,2,FALSE)), "")</f>
        <v/>
      </c>
      <c r="E8372" s="10" t="str">
        <f ca="1">_xlfn.IFNA((VLOOKUP(A8372,'Fats and Greases'!C:D,2,FALSE)), "")</f>
        <v/>
      </c>
      <c r="F8372" s="10" t="str">
        <f ca="1">_xlfn.IFNA((VLOOKUP(A8372,'Fats and Greases'!E:F,2,FALSE)), "")</f>
        <v/>
      </c>
      <c r="G8372" s="10" t="str">
        <f ca="1">_xlfn.IFNA((VLOOKUP(A8372,'Fats and Greases'!G:H,2,FALSE)), "")</f>
        <v/>
      </c>
      <c r="H8372" s="10" t="str">
        <f ca="1">_xlfn.IFNA((VLOOKUP(A8372,'Fats and Greases'!I:J,2,FALSE)), "")</f>
        <v/>
      </c>
      <c r="I8372" s="10" t="str">
        <f ca="1">_xlfn.IFNA((VLOOKUP(A8372,'Fats and Greases'!K:L,2,FALSE)), "")</f>
        <v/>
      </c>
      <c r="J8372" s="10" t="str">
        <f ca="1">_xlfn.IFNA((VLOOKUP(A8372,'Fats and Greases'!M:N,2,FALSE)), "")</f>
        <v/>
      </c>
      <c r="K8372" s="10" t="str">
        <f ca="1">_xlfn.IFNA((VLOOKUP($A8372,'Fats and Greases'!O:P,2,FALSE)), "")</f>
        <v/>
      </c>
      <c r="L8372" s="10" t="str">
        <f ca="1">_xlfn.IFNA((VLOOKUP($A8372,'Fats and Greases'!Q:R,2,FALSE)), "")</f>
        <v/>
      </c>
      <c r="M8372" s="10" t="str">
        <f ca="1">_xlfn.IFNA((VLOOKUP($A8372,'Fats and Greases'!S:T,2,FALSE)), "")</f>
        <v/>
      </c>
    </row>
    <row r="8373" spans="1:13" x14ac:dyDescent="0.2">
      <c r="A8373" s="18">
        <v>48505</v>
      </c>
      <c r="B8373" s="19">
        <f t="shared" si="260"/>
        <v>10</v>
      </c>
      <c r="C8373" s="19">
        <f t="shared" si="261"/>
        <v>2032</v>
      </c>
      <c r="D8373" s="10" t="str">
        <f ca="1">_xlfn.IFNA((VLOOKUP(A8373,'Fats and Greases'!A:B,2,FALSE)), "")</f>
        <v/>
      </c>
      <c r="E8373" s="10" t="str">
        <f ca="1">_xlfn.IFNA((VLOOKUP(A8373,'Fats and Greases'!C:D,2,FALSE)), "")</f>
        <v/>
      </c>
      <c r="F8373" s="10" t="str">
        <f ca="1">_xlfn.IFNA((VLOOKUP(A8373,'Fats and Greases'!E:F,2,FALSE)), "")</f>
        <v/>
      </c>
      <c r="G8373" s="10" t="str">
        <f ca="1">_xlfn.IFNA((VLOOKUP(A8373,'Fats and Greases'!G:H,2,FALSE)), "")</f>
        <v/>
      </c>
      <c r="H8373" s="10" t="str">
        <f ca="1">_xlfn.IFNA((VLOOKUP(A8373,'Fats and Greases'!I:J,2,FALSE)), "")</f>
        <v/>
      </c>
      <c r="I8373" s="10" t="str">
        <f ca="1">_xlfn.IFNA((VLOOKUP(A8373,'Fats and Greases'!K:L,2,FALSE)), "")</f>
        <v/>
      </c>
      <c r="J8373" s="10" t="str">
        <f ca="1">_xlfn.IFNA((VLOOKUP(A8373,'Fats and Greases'!M:N,2,FALSE)), "")</f>
        <v/>
      </c>
      <c r="K8373" s="10" t="str">
        <f ca="1">_xlfn.IFNA((VLOOKUP($A8373,'Fats and Greases'!O:P,2,FALSE)), "")</f>
        <v/>
      </c>
      <c r="L8373" s="10" t="str">
        <f ca="1">_xlfn.IFNA((VLOOKUP($A8373,'Fats and Greases'!Q:R,2,FALSE)), "")</f>
        <v/>
      </c>
      <c r="M8373" s="10" t="str">
        <f ca="1">_xlfn.IFNA((VLOOKUP($A8373,'Fats and Greases'!S:T,2,FALSE)), "")</f>
        <v/>
      </c>
    </row>
    <row r="8374" spans="1:13" x14ac:dyDescent="0.2">
      <c r="A8374" s="18">
        <v>48506</v>
      </c>
      <c r="B8374" s="19">
        <f t="shared" si="260"/>
        <v>10</v>
      </c>
      <c r="C8374" s="19">
        <f t="shared" si="261"/>
        <v>2032</v>
      </c>
      <c r="D8374" s="10" t="str">
        <f ca="1">_xlfn.IFNA((VLOOKUP(A8374,'Fats and Greases'!A:B,2,FALSE)), "")</f>
        <v/>
      </c>
      <c r="E8374" s="10" t="str">
        <f ca="1">_xlfn.IFNA((VLOOKUP(A8374,'Fats and Greases'!C:D,2,FALSE)), "")</f>
        <v/>
      </c>
      <c r="F8374" s="10" t="str">
        <f ca="1">_xlfn.IFNA((VLOOKUP(A8374,'Fats and Greases'!E:F,2,FALSE)), "")</f>
        <v/>
      </c>
      <c r="G8374" s="10" t="str">
        <f ca="1">_xlfn.IFNA((VLOOKUP(A8374,'Fats and Greases'!G:H,2,FALSE)), "")</f>
        <v/>
      </c>
      <c r="H8374" s="10" t="str">
        <f ca="1">_xlfn.IFNA((VLOOKUP(A8374,'Fats and Greases'!I:J,2,FALSE)), "")</f>
        <v/>
      </c>
      <c r="I8374" s="10" t="str">
        <f ca="1">_xlfn.IFNA((VLOOKUP(A8374,'Fats and Greases'!K:L,2,FALSE)), "")</f>
        <v/>
      </c>
      <c r="J8374" s="10" t="str">
        <f ca="1">_xlfn.IFNA((VLOOKUP(A8374,'Fats and Greases'!M:N,2,FALSE)), "")</f>
        <v/>
      </c>
      <c r="K8374" s="10" t="str">
        <f ca="1">_xlfn.IFNA((VLOOKUP($A8374,'Fats and Greases'!O:P,2,FALSE)), "")</f>
        <v/>
      </c>
      <c r="L8374" s="10" t="str">
        <f ca="1">_xlfn.IFNA((VLOOKUP($A8374,'Fats and Greases'!Q:R,2,FALSE)), "")</f>
        <v/>
      </c>
      <c r="M8374" s="10" t="str">
        <f ca="1">_xlfn.IFNA((VLOOKUP($A8374,'Fats and Greases'!S:T,2,FALSE)), "")</f>
        <v/>
      </c>
    </row>
    <row r="8375" spans="1:13" x14ac:dyDescent="0.2">
      <c r="A8375" s="18">
        <v>48507</v>
      </c>
      <c r="B8375" s="19">
        <f t="shared" si="260"/>
        <v>10</v>
      </c>
      <c r="C8375" s="19">
        <f t="shared" si="261"/>
        <v>2032</v>
      </c>
      <c r="D8375" s="10" t="str">
        <f ca="1">_xlfn.IFNA((VLOOKUP(A8375,'Fats and Greases'!A:B,2,FALSE)), "")</f>
        <v/>
      </c>
      <c r="E8375" s="10" t="str">
        <f ca="1">_xlfn.IFNA((VLOOKUP(A8375,'Fats and Greases'!C:D,2,FALSE)), "")</f>
        <v/>
      </c>
      <c r="F8375" s="10" t="str">
        <f ca="1">_xlfn.IFNA((VLOOKUP(A8375,'Fats and Greases'!E:F,2,FALSE)), "")</f>
        <v/>
      </c>
      <c r="G8375" s="10" t="str">
        <f ca="1">_xlfn.IFNA((VLOOKUP(A8375,'Fats and Greases'!G:H,2,FALSE)), "")</f>
        <v/>
      </c>
      <c r="H8375" s="10" t="str">
        <f ca="1">_xlfn.IFNA((VLOOKUP(A8375,'Fats and Greases'!I:J,2,FALSE)), "")</f>
        <v/>
      </c>
      <c r="I8375" s="10" t="str">
        <f ca="1">_xlfn.IFNA((VLOOKUP(A8375,'Fats and Greases'!K:L,2,FALSE)), "")</f>
        <v/>
      </c>
      <c r="J8375" s="10" t="str">
        <f ca="1">_xlfn.IFNA((VLOOKUP(A8375,'Fats and Greases'!M:N,2,FALSE)), "")</f>
        <v/>
      </c>
      <c r="K8375" s="10" t="str">
        <f ca="1">_xlfn.IFNA((VLOOKUP($A8375,'Fats and Greases'!O:P,2,FALSE)), "")</f>
        <v/>
      </c>
      <c r="L8375" s="10" t="str">
        <f ca="1">_xlfn.IFNA((VLOOKUP($A8375,'Fats and Greases'!Q:R,2,FALSE)), "")</f>
        <v/>
      </c>
      <c r="M8375" s="10" t="str">
        <f ca="1">_xlfn.IFNA((VLOOKUP($A8375,'Fats and Greases'!S:T,2,FALSE)), "")</f>
        <v/>
      </c>
    </row>
    <row r="8376" spans="1:13" x14ac:dyDescent="0.2">
      <c r="A8376" s="18">
        <v>48508</v>
      </c>
      <c r="B8376" s="19">
        <f t="shared" si="260"/>
        <v>10</v>
      </c>
      <c r="C8376" s="19">
        <f t="shared" si="261"/>
        <v>2032</v>
      </c>
      <c r="D8376" s="10" t="str">
        <f ca="1">_xlfn.IFNA((VLOOKUP(A8376,'Fats and Greases'!A:B,2,FALSE)), "")</f>
        <v/>
      </c>
      <c r="E8376" s="10" t="str">
        <f ca="1">_xlfn.IFNA((VLOOKUP(A8376,'Fats and Greases'!C:D,2,FALSE)), "")</f>
        <v/>
      </c>
      <c r="F8376" s="10" t="str">
        <f ca="1">_xlfn.IFNA((VLOOKUP(A8376,'Fats and Greases'!E:F,2,FALSE)), "")</f>
        <v/>
      </c>
      <c r="G8376" s="10" t="str">
        <f ca="1">_xlfn.IFNA((VLOOKUP(A8376,'Fats and Greases'!G:H,2,FALSE)), "")</f>
        <v/>
      </c>
      <c r="H8376" s="10" t="str">
        <f ca="1">_xlfn.IFNA((VLOOKUP(A8376,'Fats and Greases'!I:J,2,FALSE)), "")</f>
        <v/>
      </c>
      <c r="I8376" s="10" t="str">
        <f ca="1">_xlfn.IFNA((VLOOKUP(A8376,'Fats and Greases'!K:L,2,FALSE)), "")</f>
        <v/>
      </c>
      <c r="J8376" s="10" t="str">
        <f ca="1">_xlfn.IFNA((VLOOKUP(A8376,'Fats and Greases'!M:N,2,FALSE)), "")</f>
        <v/>
      </c>
      <c r="K8376" s="10" t="str">
        <f ca="1">_xlfn.IFNA((VLOOKUP($A8376,'Fats and Greases'!O:P,2,FALSE)), "")</f>
        <v/>
      </c>
      <c r="L8376" s="10" t="str">
        <f ca="1">_xlfn.IFNA((VLOOKUP($A8376,'Fats and Greases'!Q:R,2,FALSE)), "")</f>
        <v/>
      </c>
      <c r="M8376" s="10" t="str">
        <f ca="1">_xlfn.IFNA((VLOOKUP($A8376,'Fats and Greases'!S:T,2,FALSE)), "")</f>
        <v/>
      </c>
    </row>
    <row r="8377" spans="1:13" x14ac:dyDescent="0.2">
      <c r="A8377" s="18">
        <v>48509</v>
      </c>
      <c r="B8377" s="19">
        <f t="shared" si="260"/>
        <v>10</v>
      </c>
      <c r="C8377" s="19">
        <f t="shared" si="261"/>
        <v>2032</v>
      </c>
      <c r="D8377" s="10" t="str">
        <f ca="1">_xlfn.IFNA((VLOOKUP(A8377,'Fats and Greases'!A:B,2,FALSE)), "")</f>
        <v/>
      </c>
      <c r="E8377" s="10" t="str">
        <f ca="1">_xlfn.IFNA((VLOOKUP(A8377,'Fats and Greases'!C:D,2,FALSE)), "")</f>
        <v/>
      </c>
      <c r="F8377" s="10" t="str">
        <f ca="1">_xlfn.IFNA((VLOOKUP(A8377,'Fats and Greases'!E:F,2,FALSE)), "")</f>
        <v/>
      </c>
      <c r="G8377" s="10" t="str">
        <f ca="1">_xlfn.IFNA((VLOOKUP(A8377,'Fats and Greases'!G:H,2,FALSE)), "")</f>
        <v/>
      </c>
      <c r="H8377" s="10" t="str">
        <f ca="1">_xlfn.IFNA((VLOOKUP(A8377,'Fats and Greases'!I:J,2,FALSE)), "")</f>
        <v/>
      </c>
      <c r="I8377" s="10" t="str">
        <f ca="1">_xlfn.IFNA((VLOOKUP(A8377,'Fats and Greases'!K:L,2,FALSE)), "")</f>
        <v/>
      </c>
      <c r="J8377" s="10" t="str">
        <f ca="1">_xlfn.IFNA((VLOOKUP(A8377,'Fats and Greases'!M:N,2,FALSE)), "")</f>
        <v/>
      </c>
      <c r="K8377" s="10" t="str">
        <f ca="1">_xlfn.IFNA((VLOOKUP($A8377,'Fats and Greases'!O:P,2,FALSE)), "")</f>
        <v/>
      </c>
      <c r="L8377" s="10" t="str">
        <f ca="1">_xlfn.IFNA((VLOOKUP($A8377,'Fats and Greases'!Q:R,2,FALSE)), "")</f>
        <v/>
      </c>
      <c r="M8377" s="10" t="str">
        <f ca="1">_xlfn.IFNA((VLOOKUP($A8377,'Fats and Greases'!S:T,2,FALSE)), "")</f>
        <v/>
      </c>
    </row>
    <row r="8378" spans="1:13" x14ac:dyDescent="0.2">
      <c r="A8378" s="18">
        <v>48512</v>
      </c>
      <c r="B8378" s="19">
        <f t="shared" si="260"/>
        <v>10</v>
      </c>
      <c r="C8378" s="19">
        <f t="shared" si="261"/>
        <v>2032</v>
      </c>
      <c r="D8378" s="10" t="str">
        <f ca="1">_xlfn.IFNA((VLOOKUP(A8378,'Fats and Greases'!A:B,2,FALSE)), "")</f>
        <v/>
      </c>
      <c r="E8378" s="10" t="str">
        <f ca="1">_xlfn.IFNA((VLOOKUP(A8378,'Fats and Greases'!C:D,2,FALSE)), "")</f>
        <v/>
      </c>
      <c r="F8378" s="10" t="str">
        <f ca="1">_xlfn.IFNA((VLOOKUP(A8378,'Fats and Greases'!E:F,2,FALSE)), "")</f>
        <v/>
      </c>
      <c r="G8378" s="10" t="str">
        <f ca="1">_xlfn.IFNA((VLOOKUP(A8378,'Fats and Greases'!G:H,2,FALSE)), "")</f>
        <v/>
      </c>
      <c r="H8378" s="10" t="str">
        <f ca="1">_xlfn.IFNA((VLOOKUP(A8378,'Fats and Greases'!I:J,2,FALSE)), "")</f>
        <v/>
      </c>
      <c r="I8378" s="10" t="str">
        <f ca="1">_xlfn.IFNA((VLOOKUP(A8378,'Fats and Greases'!K:L,2,FALSE)), "")</f>
        <v/>
      </c>
      <c r="J8378" s="10" t="str">
        <f ca="1">_xlfn.IFNA((VLOOKUP(A8378,'Fats and Greases'!M:N,2,FALSE)), "")</f>
        <v/>
      </c>
      <c r="K8378" s="10" t="str">
        <f ca="1">_xlfn.IFNA((VLOOKUP($A8378,'Fats and Greases'!O:P,2,FALSE)), "")</f>
        <v/>
      </c>
      <c r="L8378" s="10" t="str">
        <f ca="1">_xlfn.IFNA((VLOOKUP($A8378,'Fats and Greases'!Q:R,2,FALSE)), "")</f>
        <v/>
      </c>
      <c r="M8378" s="10" t="str">
        <f ca="1">_xlfn.IFNA((VLOOKUP($A8378,'Fats and Greases'!S:T,2,FALSE)), "")</f>
        <v/>
      </c>
    </row>
    <row r="8379" spans="1:13" x14ac:dyDescent="0.2">
      <c r="A8379" s="18">
        <v>48513</v>
      </c>
      <c r="B8379" s="19">
        <f t="shared" si="260"/>
        <v>10</v>
      </c>
      <c r="C8379" s="19">
        <f t="shared" si="261"/>
        <v>2032</v>
      </c>
      <c r="D8379" s="10" t="str">
        <f ca="1">_xlfn.IFNA((VLOOKUP(A8379,'Fats and Greases'!A:B,2,FALSE)), "")</f>
        <v/>
      </c>
      <c r="E8379" s="10" t="str">
        <f ca="1">_xlfn.IFNA((VLOOKUP(A8379,'Fats and Greases'!C:D,2,FALSE)), "")</f>
        <v/>
      </c>
      <c r="F8379" s="10" t="str">
        <f ca="1">_xlfn.IFNA((VLOOKUP(A8379,'Fats and Greases'!E:F,2,FALSE)), "")</f>
        <v/>
      </c>
      <c r="G8379" s="10" t="str">
        <f ca="1">_xlfn.IFNA((VLOOKUP(A8379,'Fats and Greases'!G:H,2,FALSE)), "")</f>
        <v/>
      </c>
      <c r="H8379" s="10" t="str">
        <f ca="1">_xlfn.IFNA((VLOOKUP(A8379,'Fats and Greases'!I:J,2,FALSE)), "")</f>
        <v/>
      </c>
      <c r="I8379" s="10" t="str">
        <f ca="1">_xlfn.IFNA((VLOOKUP(A8379,'Fats and Greases'!K:L,2,FALSE)), "")</f>
        <v/>
      </c>
      <c r="J8379" s="10" t="str">
        <f ca="1">_xlfn.IFNA((VLOOKUP(A8379,'Fats and Greases'!M:N,2,FALSE)), "")</f>
        <v/>
      </c>
      <c r="K8379" s="10" t="str">
        <f ca="1">_xlfn.IFNA((VLOOKUP($A8379,'Fats and Greases'!O:P,2,FALSE)), "")</f>
        <v/>
      </c>
      <c r="L8379" s="10" t="str">
        <f ca="1">_xlfn.IFNA((VLOOKUP($A8379,'Fats and Greases'!Q:R,2,FALSE)), "")</f>
        <v/>
      </c>
      <c r="M8379" s="10" t="str">
        <f ca="1">_xlfn.IFNA((VLOOKUP($A8379,'Fats and Greases'!S:T,2,FALSE)), "")</f>
        <v/>
      </c>
    </row>
    <row r="8380" spans="1:13" x14ac:dyDescent="0.2">
      <c r="A8380" s="18">
        <v>48514</v>
      </c>
      <c r="B8380" s="19">
        <f t="shared" si="260"/>
        <v>10</v>
      </c>
      <c r="C8380" s="19">
        <f t="shared" si="261"/>
        <v>2032</v>
      </c>
      <c r="D8380" s="10" t="str">
        <f ca="1">_xlfn.IFNA((VLOOKUP(A8380,'Fats and Greases'!A:B,2,FALSE)), "")</f>
        <v/>
      </c>
      <c r="E8380" s="10" t="str">
        <f ca="1">_xlfn.IFNA((VLOOKUP(A8380,'Fats and Greases'!C:D,2,FALSE)), "")</f>
        <v/>
      </c>
      <c r="F8380" s="10" t="str">
        <f ca="1">_xlfn.IFNA((VLOOKUP(A8380,'Fats and Greases'!E:F,2,FALSE)), "")</f>
        <v/>
      </c>
      <c r="G8380" s="10" t="str">
        <f ca="1">_xlfn.IFNA((VLOOKUP(A8380,'Fats and Greases'!G:H,2,FALSE)), "")</f>
        <v/>
      </c>
      <c r="H8380" s="10" t="str">
        <f ca="1">_xlfn.IFNA((VLOOKUP(A8380,'Fats and Greases'!I:J,2,FALSE)), "")</f>
        <v/>
      </c>
      <c r="I8380" s="10" t="str">
        <f ca="1">_xlfn.IFNA((VLOOKUP(A8380,'Fats and Greases'!K:L,2,FALSE)), "")</f>
        <v/>
      </c>
      <c r="J8380" s="10" t="str">
        <f ca="1">_xlfn.IFNA((VLOOKUP(A8380,'Fats and Greases'!M:N,2,FALSE)), "")</f>
        <v/>
      </c>
      <c r="K8380" s="10" t="str">
        <f ca="1">_xlfn.IFNA((VLOOKUP($A8380,'Fats and Greases'!O:P,2,FALSE)), "")</f>
        <v/>
      </c>
      <c r="L8380" s="10" t="str">
        <f ca="1">_xlfn.IFNA((VLOOKUP($A8380,'Fats and Greases'!Q:R,2,FALSE)), "")</f>
        <v/>
      </c>
      <c r="M8380" s="10" t="str">
        <f ca="1">_xlfn.IFNA((VLOOKUP($A8380,'Fats and Greases'!S:T,2,FALSE)), "")</f>
        <v/>
      </c>
    </row>
    <row r="8381" spans="1:13" x14ac:dyDescent="0.2">
      <c r="A8381" s="18">
        <v>48515</v>
      </c>
      <c r="B8381" s="19">
        <f t="shared" si="260"/>
        <v>10</v>
      </c>
      <c r="C8381" s="19">
        <f t="shared" si="261"/>
        <v>2032</v>
      </c>
      <c r="D8381" s="10" t="str">
        <f ca="1">_xlfn.IFNA((VLOOKUP(A8381,'Fats and Greases'!A:B,2,FALSE)), "")</f>
        <v/>
      </c>
      <c r="E8381" s="10" t="str">
        <f ca="1">_xlfn.IFNA((VLOOKUP(A8381,'Fats and Greases'!C:D,2,FALSE)), "")</f>
        <v/>
      </c>
      <c r="F8381" s="10" t="str">
        <f ca="1">_xlfn.IFNA((VLOOKUP(A8381,'Fats and Greases'!E:F,2,FALSE)), "")</f>
        <v/>
      </c>
      <c r="G8381" s="10" t="str">
        <f ca="1">_xlfn.IFNA((VLOOKUP(A8381,'Fats and Greases'!G:H,2,FALSE)), "")</f>
        <v/>
      </c>
      <c r="H8381" s="10" t="str">
        <f ca="1">_xlfn.IFNA((VLOOKUP(A8381,'Fats and Greases'!I:J,2,FALSE)), "")</f>
        <v/>
      </c>
      <c r="I8381" s="10" t="str">
        <f ca="1">_xlfn.IFNA((VLOOKUP(A8381,'Fats and Greases'!K:L,2,FALSE)), "")</f>
        <v/>
      </c>
      <c r="J8381" s="10" t="str">
        <f ca="1">_xlfn.IFNA((VLOOKUP(A8381,'Fats and Greases'!M:N,2,FALSE)), "")</f>
        <v/>
      </c>
      <c r="K8381" s="10" t="str">
        <f ca="1">_xlfn.IFNA((VLOOKUP($A8381,'Fats and Greases'!O:P,2,FALSE)), "")</f>
        <v/>
      </c>
      <c r="L8381" s="10" t="str">
        <f ca="1">_xlfn.IFNA((VLOOKUP($A8381,'Fats and Greases'!Q:R,2,FALSE)), "")</f>
        <v/>
      </c>
      <c r="M8381" s="10" t="str">
        <f ca="1">_xlfn.IFNA((VLOOKUP($A8381,'Fats and Greases'!S:T,2,FALSE)), "")</f>
        <v/>
      </c>
    </row>
    <row r="8382" spans="1:13" x14ac:dyDescent="0.2">
      <c r="A8382" s="18">
        <v>48516</v>
      </c>
      <c r="B8382" s="19">
        <f t="shared" si="260"/>
        <v>10</v>
      </c>
      <c r="C8382" s="19">
        <f t="shared" si="261"/>
        <v>2032</v>
      </c>
      <c r="D8382" s="10" t="str">
        <f ca="1">_xlfn.IFNA((VLOOKUP(A8382,'Fats and Greases'!A:B,2,FALSE)), "")</f>
        <v/>
      </c>
      <c r="E8382" s="10" t="str">
        <f ca="1">_xlfn.IFNA((VLOOKUP(A8382,'Fats and Greases'!C:D,2,FALSE)), "")</f>
        <v/>
      </c>
      <c r="F8382" s="10" t="str">
        <f ca="1">_xlfn.IFNA((VLOOKUP(A8382,'Fats and Greases'!E:F,2,FALSE)), "")</f>
        <v/>
      </c>
      <c r="G8382" s="10" t="str">
        <f ca="1">_xlfn.IFNA((VLOOKUP(A8382,'Fats and Greases'!G:H,2,FALSE)), "")</f>
        <v/>
      </c>
      <c r="H8382" s="10" t="str">
        <f ca="1">_xlfn.IFNA((VLOOKUP(A8382,'Fats and Greases'!I:J,2,FALSE)), "")</f>
        <v/>
      </c>
      <c r="I8382" s="10" t="str">
        <f ca="1">_xlfn.IFNA((VLOOKUP(A8382,'Fats and Greases'!K:L,2,FALSE)), "")</f>
        <v/>
      </c>
      <c r="J8382" s="10" t="str">
        <f ca="1">_xlfn.IFNA((VLOOKUP(A8382,'Fats and Greases'!M:N,2,FALSE)), "")</f>
        <v/>
      </c>
      <c r="K8382" s="10" t="str">
        <f ca="1">_xlfn.IFNA((VLOOKUP($A8382,'Fats and Greases'!O:P,2,FALSE)), "")</f>
        <v/>
      </c>
      <c r="L8382" s="10" t="str">
        <f ca="1">_xlfn.IFNA((VLOOKUP($A8382,'Fats and Greases'!Q:R,2,FALSE)), "")</f>
        <v/>
      </c>
      <c r="M8382" s="10" t="str">
        <f ca="1">_xlfn.IFNA((VLOOKUP($A8382,'Fats and Greases'!S:T,2,FALSE)), "")</f>
        <v/>
      </c>
    </row>
    <row r="8383" spans="1:13" x14ac:dyDescent="0.2">
      <c r="A8383" s="18">
        <v>48519</v>
      </c>
      <c r="B8383" s="19">
        <f t="shared" si="260"/>
        <v>11</v>
      </c>
      <c r="C8383" s="19">
        <f t="shared" si="261"/>
        <v>2032</v>
      </c>
      <c r="D8383" s="10" t="str">
        <f ca="1">_xlfn.IFNA((VLOOKUP(A8383,'Fats and Greases'!A:B,2,FALSE)), "")</f>
        <v/>
      </c>
      <c r="E8383" s="10" t="str">
        <f ca="1">_xlfn.IFNA((VLOOKUP(A8383,'Fats and Greases'!C:D,2,FALSE)), "")</f>
        <v/>
      </c>
      <c r="F8383" s="10" t="str">
        <f ca="1">_xlfn.IFNA((VLOOKUP(A8383,'Fats and Greases'!E:F,2,FALSE)), "")</f>
        <v/>
      </c>
      <c r="G8383" s="10" t="str">
        <f ca="1">_xlfn.IFNA((VLOOKUP(A8383,'Fats and Greases'!G:H,2,FALSE)), "")</f>
        <v/>
      </c>
      <c r="H8383" s="10" t="str">
        <f ca="1">_xlfn.IFNA((VLOOKUP(A8383,'Fats and Greases'!I:J,2,FALSE)), "")</f>
        <v/>
      </c>
      <c r="I8383" s="10" t="str">
        <f ca="1">_xlfn.IFNA((VLOOKUP(A8383,'Fats and Greases'!K:L,2,FALSE)), "")</f>
        <v/>
      </c>
      <c r="J8383" s="10" t="str">
        <f ca="1">_xlfn.IFNA((VLOOKUP(A8383,'Fats and Greases'!M:N,2,FALSE)), "")</f>
        <v/>
      </c>
      <c r="K8383" s="10" t="str">
        <f ca="1">_xlfn.IFNA((VLOOKUP($A8383,'Fats and Greases'!O:P,2,FALSE)), "")</f>
        <v/>
      </c>
      <c r="L8383" s="10" t="str">
        <f ca="1">_xlfn.IFNA((VLOOKUP($A8383,'Fats and Greases'!Q:R,2,FALSE)), "")</f>
        <v/>
      </c>
      <c r="M8383" s="10" t="str">
        <f ca="1">_xlfn.IFNA((VLOOKUP($A8383,'Fats and Greases'!S:T,2,FALSE)), "")</f>
        <v/>
      </c>
    </row>
    <row r="8384" spans="1:13" x14ac:dyDescent="0.2">
      <c r="A8384" s="18">
        <v>48520</v>
      </c>
      <c r="B8384" s="19">
        <f t="shared" si="260"/>
        <v>11</v>
      </c>
      <c r="C8384" s="19">
        <f t="shared" si="261"/>
        <v>2032</v>
      </c>
      <c r="D8384" s="10" t="str">
        <f ca="1">_xlfn.IFNA((VLOOKUP(A8384,'Fats and Greases'!A:B,2,FALSE)), "")</f>
        <v/>
      </c>
      <c r="E8384" s="10" t="str">
        <f ca="1">_xlfn.IFNA((VLOOKUP(A8384,'Fats and Greases'!C:D,2,FALSE)), "")</f>
        <v/>
      </c>
      <c r="F8384" s="10" t="str">
        <f ca="1">_xlfn.IFNA((VLOOKUP(A8384,'Fats and Greases'!E:F,2,FALSE)), "")</f>
        <v/>
      </c>
      <c r="G8384" s="10" t="str">
        <f ca="1">_xlfn.IFNA((VLOOKUP(A8384,'Fats and Greases'!G:H,2,FALSE)), "")</f>
        <v/>
      </c>
      <c r="H8384" s="10" t="str">
        <f ca="1">_xlfn.IFNA((VLOOKUP(A8384,'Fats and Greases'!I:J,2,FALSE)), "")</f>
        <v/>
      </c>
      <c r="I8384" s="10" t="str">
        <f ca="1">_xlfn.IFNA((VLOOKUP(A8384,'Fats and Greases'!K:L,2,FALSE)), "")</f>
        <v/>
      </c>
      <c r="J8384" s="10" t="str">
        <f ca="1">_xlfn.IFNA((VLOOKUP(A8384,'Fats and Greases'!M:N,2,FALSE)), "")</f>
        <v/>
      </c>
      <c r="K8384" s="10" t="str">
        <f ca="1">_xlfn.IFNA((VLOOKUP($A8384,'Fats and Greases'!O:P,2,FALSE)), "")</f>
        <v/>
      </c>
      <c r="L8384" s="10" t="str">
        <f ca="1">_xlfn.IFNA((VLOOKUP($A8384,'Fats and Greases'!Q:R,2,FALSE)), "")</f>
        <v/>
      </c>
      <c r="M8384" s="10" t="str">
        <f ca="1">_xlfn.IFNA((VLOOKUP($A8384,'Fats and Greases'!S:T,2,FALSE)), "")</f>
        <v/>
      </c>
    </row>
    <row r="8385" spans="1:13" x14ac:dyDescent="0.2">
      <c r="A8385" s="18">
        <v>48521</v>
      </c>
      <c r="B8385" s="19">
        <f t="shared" si="260"/>
        <v>11</v>
      </c>
      <c r="C8385" s="19">
        <f t="shared" si="261"/>
        <v>2032</v>
      </c>
      <c r="D8385" s="10" t="str">
        <f ca="1">_xlfn.IFNA((VLOOKUP(A8385,'Fats and Greases'!A:B,2,FALSE)), "")</f>
        <v/>
      </c>
      <c r="E8385" s="10" t="str">
        <f ca="1">_xlfn.IFNA((VLOOKUP(A8385,'Fats and Greases'!C:D,2,FALSE)), "")</f>
        <v/>
      </c>
      <c r="F8385" s="10" t="str">
        <f ca="1">_xlfn.IFNA((VLOOKUP(A8385,'Fats and Greases'!E:F,2,FALSE)), "")</f>
        <v/>
      </c>
      <c r="G8385" s="10" t="str">
        <f ca="1">_xlfn.IFNA((VLOOKUP(A8385,'Fats and Greases'!G:H,2,FALSE)), "")</f>
        <v/>
      </c>
      <c r="H8385" s="10" t="str">
        <f ca="1">_xlfn.IFNA((VLOOKUP(A8385,'Fats and Greases'!I:J,2,FALSE)), "")</f>
        <v/>
      </c>
      <c r="I8385" s="10" t="str">
        <f ca="1">_xlfn.IFNA((VLOOKUP(A8385,'Fats and Greases'!K:L,2,FALSE)), "")</f>
        <v/>
      </c>
      <c r="J8385" s="10" t="str">
        <f ca="1">_xlfn.IFNA((VLOOKUP(A8385,'Fats and Greases'!M:N,2,FALSE)), "")</f>
        <v/>
      </c>
      <c r="K8385" s="10" t="str">
        <f ca="1">_xlfn.IFNA((VLOOKUP($A8385,'Fats and Greases'!O:P,2,FALSE)), "")</f>
        <v/>
      </c>
      <c r="L8385" s="10" t="str">
        <f ca="1">_xlfn.IFNA((VLOOKUP($A8385,'Fats and Greases'!Q:R,2,FALSE)), "")</f>
        <v/>
      </c>
      <c r="M8385" s="10" t="str">
        <f ca="1">_xlfn.IFNA((VLOOKUP($A8385,'Fats and Greases'!S:T,2,FALSE)), "")</f>
        <v/>
      </c>
    </row>
    <row r="8386" spans="1:13" x14ac:dyDescent="0.2">
      <c r="A8386" s="18">
        <v>48522</v>
      </c>
      <c r="B8386" s="19">
        <f t="shared" si="260"/>
        <v>11</v>
      </c>
      <c r="C8386" s="19">
        <f t="shared" si="261"/>
        <v>2032</v>
      </c>
      <c r="D8386" s="10" t="str">
        <f ca="1">_xlfn.IFNA((VLOOKUP(A8386,'Fats and Greases'!A:B,2,FALSE)), "")</f>
        <v/>
      </c>
      <c r="E8386" s="10" t="str">
        <f ca="1">_xlfn.IFNA((VLOOKUP(A8386,'Fats and Greases'!C:D,2,FALSE)), "")</f>
        <v/>
      </c>
      <c r="F8386" s="10" t="str">
        <f ca="1">_xlfn.IFNA((VLOOKUP(A8386,'Fats and Greases'!E:F,2,FALSE)), "")</f>
        <v/>
      </c>
      <c r="G8386" s="10" t="str">
        <f ca="1">_xlfn.IFNA((VLOOKUP(A8386,'Fats and Greases'!G:H,2,FALSE)), "")</f>
        <v/>
      </c>
      <c r="H8386" s="10" t="str">
        <f ca="1">_xlfn.IFNA((VLOOKUP(A8386,'Fats and Greases'!I:J,2,FALSE)), "")</f>
        <v/>
      </c>
      <c r="I8386" s="10" t="str">
        <f ca="1">_xlfn.IFNA((VLOOKUP(A8386,'Fats and Greases'!K:L,2,FALSE)), "")</f>
        <v/>
      </c>
      <c r="J8386" s="10" t="str">
        <f ca="1">_xlfn.IFNA((VLOOKUP(A8386,'Fats and Greases'!M:N,2,FALSE)), "")</f>
        <v/>
      </c>
      <c r="K8386" s="10" t="str">
        <f ca="1">_xlfn.IFNA((VLOOKUP($A8386,'Fats and Greases'!O:P,2,FALSE)), "")</f>
        <v/>
      </c>
      <c r="L8386" s="10" t="str">
        <f ca="1">_xlfn.IFNA((VLOOKUP($A8386,'Fats and Greases'!Q:R,2,FALSE)), "")</f>
        <v/>
      </c>
      <c r="M8386" s="10" t="str">
        <f ca="1">_xlfn.IFNA((VLOOKUP($A8386,'Fats and Greases'!S:T,2,FALSE)), "")</f>
        <v/>
      </c>
    </row>
    <row r="8387" spans="1:13" x14ac:dyDescent="0.2">
      <c r="A8387" s="18">
        <v>48523</v>
      </c>
      <c r="B8387" s="19">
        <f t="shared" ref="B8387:B8450" si="262">MONTH(A8387)</f>
        <v>11</v>
      </c>
      <c r="C8387" s="19">
        <f t="shared" ref="C8387:C8450" si="263">YEAR(A8387)</f>
        <v>2032</v>
      </c>
      <c r="D8387" s="10" t="str">
        <f ca="1">_xlfn.IFNA((VLOOKUP(A8387,'Fats and Greases'!A:B,2,FALSE)), "")</f>
        <v/>
      </c>
      <c r="E8387" s="10" t="str">
        <f ca="1">_xlfn.IFNA((VLOOKUP(A8387,'Fats and Greases'!C:D,2,FALSE)), "")</f>
        <v/>
      </c>
      <c r="F8387" s="10" t="str">
        <f ca="1">_xlfn.IFNA((VLOOKUP(A8387,'Fats and Greases'!E:F,2,FALSE)), "")</f>
        <v/>
      </c>
      <c r="G8387" s="10" t="str">
        <f ca="1">_xlfn.IFNA((VLOOKUP(A8387,'Fats and Greases'!G:H,2,FALSE)), "")</f>
        <v/>
      </c>
      <c r="H8387" s="10" t="str">
        <f ca="1">_xlfn.IFNA((VLOOKUP(A8387,'Fats and Greases'!I:J,2,FALSE)), "")</f>
        <v/>
      </c>
      <c r="I8387" s="10" t="str">
        <f ca="1">_xlfn.IFNA((VLOOKUP(A8387,'Fats and Greases'!K:L,2,FALSE)), "")</f>
        <v/>
      </c>
      <c r="J8387" s="10" t="str">
        <f ca="1">_xlfn.IFNA((VLOOKUP(A8387,'Fats and Greases'!M:N,2,FALSE)), "")</f>
        <v/>
      </c>
      <c r="K8387" s="10" t="str">
        <f ca="1">_xlfn.IFNA((VLOOKUP($A8387,'Fats and Greases'!O:P,2,FALSE)), "")</f>
        <v/>
      </c>
      <c r="L8387" s="10" t="str">
        <f ca="1">_xlfn.IFNA((VLOOKUP($A8387,'Fats and Greases'!Q:R,2,FALSE)), "")</f>
        <v/>
      </c>
      <c r="M8387" s="10" t="str">
        <f ca="1">_xlfn.IFNA((VLOOKUP($A8387,'Fats and Greases'!S:T,2,FALSE)), "")</f>
        <v/>
      </c>
    </row>
    <row r="8388" spans="1:13" x14ac:dyDescent="0.2">
      <c r="A8388" s="18">
        <v>48526</v>
      </c>
      <c r="B8388" s="19">
        <f t="shared" si="262"/>
        <v>11</v>
      </c>
      <c r="C8388" s="19">
        <f t="shared" si="263"/>
        <v>2032</v>
      </c>
      <c r="D8388" s="10" t="str">
        <f ca="1">_xlfn.IFNA((VLOOKUP(A8388,'Fats and Greases'!A:B,2,FALSE)), "")</f>
        <v/>
      </c>
      <c r="E8388" s="10" t="str">
        <f ca="1">_xlfn.IFNA((VLOOKUP(A8388,'Fats and Greases'!C:D,2,FALSE)), "")</f>
        <v/>
      </c>
      <c r="F8388" s="10" t="str">
        <f ca="1">_xlfn.IFNA((VLOOKUP(A8388,'Fats and Greases'!E:F,2,FALSE)), "")</f>
        <v/>
      </c>
      <c r="G8388" s="10" t="str">
        <f ca="1">_xlfn.IFNA((VLOOKUP(A8388,'Fats and Greases'!G:H,2,FALSE)), "")</f>
        <v/>
      </c>
      <c r="H8388" s="10" t="str">
        <f ca="1">_xlfn.IFNA((VLOOKUP(A8388,'Fats and Greases'!I:J,2,FALSE)), "")</f>
        <v/>
      </c>
      <c r="I8388" s="10" t="str">
        <f ca="1">_xlfn.IFNA((VLOOKUP(A8388,'Fats and Greases'!K:L,2,FALSE)), "")</f>
        <v/>
      </c>
      <c r="J8388" s="10" t="str">
        <f ca="1">_xlfn.IFNA((VLOOKUP(A8388,'Fats and Greases'!M:N,2,FALSE)), "")</f>
        <v/>
      </c>
      <c r="K8388" s="10" t="str">
        <f ca="1">_xlfn.IFNA((VLOOKUP($A8388,'Fats and Greases'!O:P,2,FALSE)), "")</f>
        <v/>
      </c>
      <c r="L8388" s="10" t="str">
        <f ca="1">_xlfn.IFNA((VLOOKUP($A8388,'Fats and Greases'!Q:R,2,FALSE)), "")</f>
        <v/>
      </c>
      <c r="M8388" s="10" t="str">
        <f ca="1">_xlfn.IFNA((VLOOKUP($A8388,'Fats and Greases'!S:T,2,FALSE)), "")</f>
        <v/>
      </c>
    </row>
    <row r="8389" spans="1:13" x14ac:dyDescent="0.2">
      <c r="A8389" s="18">
        <v>48527</v>
      </c>
      <c r="B8389" s="19">
        <f t="shared" si="262"/>
        <v>11</v>
      </c>
      <c r="C8389" s="19">
        <f t="shared" si="263"/>
        <v>2032</v>
      </c>
      <c r="D8389" s="10" t="str">
        <f ca="1">_xlfn.IFNA((VLOOKUP(A8389,'Fats and Greases'!A:B,2,FALSE)), "")</f>
        <v/>
      </c>
      <c r="E8389" s="10" t="str">
        <f ca="1">_xlfn.IFNA((VLOOKUP(A8389,'Fats and Greases'!C:D,2,FALSE)), "")</f>
        <v/>
      </c>
      <c r="F8389" s="10" t="str">
        <f ca="1">_xlfn.IFNA((VLOOKUP(A8389,'Fats and Greases'!E:F,2,FALSE)), "")</f>
        <v/>
      </c>
      <c r="G8389" s="10" t="str">
        <f ca="1">_xlfn.IFNA((VLOOKUP(A8389,'Fats and Greases'!G:H,2,FALSE)), "")</f>
        <v/>
      </c>
      <c r="H8389" s="10" t="str">
        <f ca="1">_xlfn.IFNA((VLOOKUP(A8389,'Fats and Greases'!I:J,2,FALSE)), "")</f>
        <v/>
      </c>
      <c r="I8389" s="10" t="str">
        <f ca="1">_xlfn.IFNA((VLOOKUP(A8389,'Fats and Greases'!K:L,2,FALSE)), "")</f>
        <v/>
      </c>
      <c r="J8389" s="10" t="str">
        <f ca="1">_xlfn.IFNA((VLOOKUP(A8389,'Fats and Greases'!M:N,2,FALSE)), "")</f>
        <v/>
      </c>
      <c r="K8389" s="10" t="str">
        <f ca="1">_xlfn.IFNA((VLOOKUP($A8389,'Fats and Greases'!O:P,2,FALSE)), "")</f>
        <v/>
      </c>
      <c r="L8389" s="10" t="str">
        <f ca="1">_xlfn.IFNA((VLOOKUP($A8389,'Fats and Greases'!Q:R,2,FALSE)), "")</f>
        <v/>
      </c>
      <c r="M8389" s="10" t="str">
        <f ca="1">_xlfn.IFNA((VLOOKUP($A8389,'Fats and Greases'!S:T,2,FALSE)), "")</f>
        <v/>
      </c>
    </row>
    <row r="8390" spans="1:13" x14ac:dyDescent="0.2">
      <c r="A8390" s="18">
        <v>48528</v>
      </c>
      <c r="B8390" s="19">
        <f t="shared" si="262"/>
        <v>11</v>
      </c>
      <c r="C8390" s="19">
        <f t="shared" si="263"/>
        <v>2032</v>
      </c>
      <c r="D8390" s="10" t="str">
        <f ca="1">_xlfn.IFNA((VLOOKUP(A8390,'Fats and Greases'!A:B,2,FALSE)), "")</f>
        <v/>
      </c>
      <c r="E8390" s="10" t="str">
        <f ca="1">_xlfn.IFNA((VLOOKUP(A8390,'Fats and Greases'!C:D,2,FALSE)), "")</f>
        <v/>
      </c>
      <c r="F8390" s="10" t="str">
        <f ca="1">_xlfn.IFNA((VLOOKUP(A8390,'Fats and Greases'!E:F,2,FALSE)), "")</f>
        <v/>
      </c>
      <c r="G8390" s="10" t="str">
        <f ca="1">_xlfn.IFNA((VLOOKUP(A8390,'Fats and Greases'!G:H,2,FALSE)), "")</f>
        <v/>
      </c>
      <c r="H8390" s="10" t="str">
        <f ca="1">_xlfn.IFNA((VLOOKUP(A8390,'Fats and Greases'!I:J,2,FALSE)), "")</f>
        <v/>
      </c>
      <c r="I8390" s="10" t="str">
        <f ca="1">_xlfn.IFNA((VLOOKUP(A8390,'Fats and Greases'!K:L,2,FALSE)), "")</f>
        <v/>
      </c>
      <c r="J8390" s="10" t="str">
        <f ca="1">_xlfn.IFNA((VLOOKUP(A8390,'Fats and Greases'!M:N,2,FALSE)), "")</f>
        <v/>
      </c>
      <c r="K8390" s="10" t="str">
        <f ca="1">_xlfn.IFNA((VLOOKUP($A8390,'Fats and Greases'!O:P,2,FALSE)), "")</f>
        <v/>
      </c>
      <c r="L8390" s="10" t="str">
        <f ca="1">_xlfn.IFNA((VLOOKUP($A8390,'Fats and Greases'!Q:R,2,FALSE)), "")</f>
        <v/>
      </c>
      <c r="M8390" s="10" t="str">
        <f ca="1">_xlfn.IFNA((VLOOKUP($A8390,'Fats and Greases'!S:T,2,FALSE)), "")</f>
        <v/>
      </c>
    </row>
    <row r="8391" spans="1:13" x14ac:dyDescent="0.2">
      <c r="A8391" s="18">
        <v>48529</v>
      </c>
      <c r="B8391" s="19">
        <f t="shared" si="262"/>
        <v>11</v>
      </c>
      <c r="C8391" s="19">
        <f t="shared" si="263"/>
        <v>2032</v>
      </c>
      <c r="D8391" s="10" t="str">
        <f ca="1">_xlfn.IFNA((VLOOKUP(A8391,'Fats and Greases'!A:B,2,FALSE)), "")</f>
        <v/>
      </c>
      <c r="E8391" s="10" t="str">
        <f ca="1">_xlfn.IFNA((VLOOKUP(A8391,'Fats and Greases'!C:D,2,FALSE)), "")</f>
        <v/>
      </c>
      <c r="F8391" s="10" t="str">
        <f ca="1">_xlfn.IFNA((VLOOKUP(A8391,'Fats and Greases'!E:F,2,FALSE)), "")</f>
        <v/>
      </c>
      <c r="G8391" s="10" t="str">
        <f ca="1">_xlfn.IFNA((VLOOKUP(A8391,'Fats and Greases'!G:H,2,FALSE)), "")</f>
        <v/>
      </c>
      <c r="H8391" s="10" t="str">
        <f ca="1">_xlfn.IFNA((VLOOKUP(A8391,'Fats and Greases'!I:J,2,FALSE)), "")</f>
        <v/>
      </c>
      <c r="I8391" s="10" t="str">
        <f ca="1">_xlfn.IFNA((VLOOKUP(A8391,'Fats and Greases'!K:L,2,FALSE)), "")</f>
        <v/>
      </c>
      <c r="J8391" s="10" t="str">
        <f ca="1">_xlfn.IFNA((VLOOKUP(A8391,'Fats and Greases'!M:N,2,FALSE)), "")</f>
        <v/>
      </c>
      <c r="K8391" s="10" t="str">
        <f ca="1">_xlfn.IFNA((VLOOKUP($A8391,'Fats and Greases'!O:P,2,FALSE)), "")</f>
        <v/>
      </c>
      <c r="L8391" s="10" t="str">
        <f ca="1">_xlfn.IFNA((VLOOKUP($A8391,'Fats and Greases'!Q:R,2,FALSE)), "")</f>
        <v/>
      </c>
      <c r="M8391" s="10" t="str">
        <f ca="1">_xlfn.IFNA((VLOOKUP($A8391,'Fats and Greases'!S:T,2,FALSE)), "")</f>
        <v/>
      </c>
    </row>
    <row r="8392" spans="1:13" x14ac:dyDescent="0.2">
      <c r="A8392" s="18">
        <v>48530</v>
      </c>
      <c r="B8392" s="19">
        <f t="shared" si="262"/>
        <v>11</v>
      </c>
      <c r="C8392" s="19">
        <f t="shared" si="263"/>
        <v>2032</v>
      </c>
      <c r="D8392" s="10" t="str">
        <f ca="1">_xlfn.IFNA((VLOOKUP(A8392,'Fats and Greases'!A:B,2,FALSE)), "")</f>
        <v/>
      </c>
      <c r="E8392" s="10" t="str">
        <f ca="1">_xlfn.IFNA((VLOOKUP(A8392,'Fats and Greases'!C:D,2,FALSE)), "")</f>
        <v/>
      </c>
      <c r="F8392" s="10" t="str">
        <f ca="1">_xlfn.IFNA((VLOOKUP(A8392,'Fats and Greases'!E:F,2,FALSE)), "")</f>
        <v/>
      </c>
      <c r="G8392" s="10" t="str">
        <f ca="1">_xlfn.IFNA((VLOOKUP(A8392,'Fats and Greases'!G:H,2,FALSE)), "")</f>
        <v/>
      </c>
      <c r="H8392" s="10" t="str">
        <f ca="1">_xlfn.IFNA((VLOOKUP(A8392,'Fats and Greases'!I:J,2,FALSE)), "")</f>
        <v/>
      </c>
      <c r="I8392" s="10" t="str">
        <f ca="1">_xlfn.IFNA((VLOOKUP(A8392,'Fats and Greases'!K:L,2,FALSE)), "")</f>
        <v/>
      </c>
      <c r="J8392" s="10" t="str">
        <f ca="1">_xlfn.IFNA((VLOOKUP(A8392,'Fats and Greases'!M:N,2,FALSE)), "")</f>
        <v/>
      </c>
      <c r="K8392" s="10" t="str">
        <f ca="1">_xlfn.IFNA((VLOOKUP($A8392,'Fats and Greases'!O:P,2,FALSE)), "")</f>
        <v/>
      </c>
      <c r="L8392" s="10" t="str">
        <f ca="1">_xlfn.IFNA((VLOOKUP($A8392,'Fats and Greases'!Q:R,2,FALSE)), "")</f>
        <v/>
      </c>
      <c r="M8392" s="10" t="str">
        <f ca="1">_xlfn.IFNA((VLOOKUP($A8392,'Fats and Greases'!S:T,2,FALSE)), "")</f>
        <v/>
      </c>
    </row>
    <row r="8393" spans="1:13" x14ac:dyDescent="0.2">
      <c r="A8393" s="18">
        <v>48533</v>
      </c>
      <c r="B8393" s="19">
        <f t="shared" si="262"/>
        <v>11</v>
      </c>
      <c r="C8393" s="19">
        <f t="shared" si="263"/>
        <v>2032</v>
      </c>
      <c r="D8393" s="10" t="str">
        <f ca="1">_xlfn.IFNA((VLOOKUP(A8393,'Fats and Greases'!A:B,2,FALSE)), "")</f>
        <v/>
      </c>
      <c r="E8393" s="10" t="str">
        <f ca="1">_xlfn.IFNA((VLOOKUP(A8393,'Fats and Greases'!C:D,2,FALSE)), "")</f>
        <v/>
      </c>
      <c r="F8393" s="10" t="str">
        <f ca="1">_xlfn.IFNA((VLOOKUP(A8393,'Fats and Greases'!E:F,2,FALSE)), "")</f>
        <v/>
      </c>
      <c r="G8393" s="10" t="str">
        <f ca="1">_xlfn.IFNA((VLOOKUP(A8393,'Fats and Greases'!G:H,2,FALSE)), "")</f>
        <v/>
      </c>
      <c r="H8393" s="10" t="str">
        <f ca="1">_xlfn.IFNA((VLOOKUP(A8393,'Fats and Greases'!I:J,2,FALSE)), "")</f>
        <v/>
      </c>
      <c r="I8393" s="10" t="str">
        <f ca="1">_xlfn.IFNA((VLOOKUP(A8393,'Fats and Greases'!K:L,2,FALSE)), "")</f>
        <v/>
      </c>
      <c r="J8393" s="10" t="str">
        <f ca="1">_xlfn.IFNA((VLOOKUP(A8393,'Fats and Greases'!M:N,2,FALSE)), "")</f>
        <v/>
      </c>
      <c r="K8393" s="10" t="str">
        <f ca="1">_xlfn.IFNA((VLOOKUP($A8393,'Fats and Greases'!O:P,2,FALSE)), "")</f>
        <v/>
      </c>
      <c r="L8393" s="10" t="str">
        <f ca="1">_xlfn.IFNA((VLOOKUP($A8393,'Fats and Greases'!Q:R,2,FALSE)), "")</f>
        <v/>
      </c>
      <c r="M8393" s="10" t="str">
        <f ca="1">_xlfn.IFNA((VLOOKUP($A8393,'Fats and Greases'!S:T,2,FALSE)), "")</f>
        <v/>
      </c>
    </row>
    <row r="8394" spans="1:13" x14ac:dyDescent="0.2">
      <c r="A8394" s="18">
        <v>48534</v>
      </c>
      <c r="B8394" s="19">
        <f t="shared" si="262"/>
        <v>11</v>
      </c>
      <c r="C8394" s="19">
        <f t="shared" si="263"/>
        <v>2032</v>
      </c>
      <c r="D8394" s="10" t="str">
        <f ca="1">_xlfn.IFNA((VLOOKUP(A8394,'Fats and Greases'!A:B,2,FALSE)), "")</f>
        <v/>
      </c>
      <c r="E8394" s="10" t="str">
        <f ca="1">_xlfn.IFNA((VLOOKUP(A8394,'Fats and Greases'!C:D,2,FALSE)), "")</f>
        <v/>
      </c>
      <c r="F8394" s="10" t="str">
        <f ca="1">_xlfn.IFNA((VLOOKUP(A8394,'Fats and Greases'!E:F,2,FALSE)), "")</f>
        <v/>
      </c>
      <c r="G8394" s="10" t="str">
        <f ca="1">_xlfn.IFNA((VLOOKUP(A8394,'Fats and Greases'!G:H,2,FALSE)), "")</f>
        <v/>
      </c>
      <c r="H8394" s="10" t="str">
        <f ca="1">_xlfn.IFNA((VLOOKUP(A8394,'Fats and Greases'!I:J,2,FALSE)), "")</f>
        <v/>
      </c>
      <c r="I8394" s="10" t="str">
        <f ca="1">_xlfn.IFNA((VLOOKUP(A8394,'Fats and Greases'!K:L,2,FALSE)), "")</f>
        <v/>
      </c>
      <c r="J8394" s="10" t="str">
        <f ca="1">_xlfn.IFNA((VLOOKUP(A8394,'Fats and Greases'!M:N,2,FALSE)), "")</f>
        <v/>
      </c>
      <c r="K8394" s="10" t="str">
        <f ca="1">_xlfn.IFNA((VLOOKUP($A8394,'Fats and Greases'!O:P,2,FALSE)), "")</f>
        <v/>
      </c>
      <c r="L8394" s="10" t="str">
        <f ca="1">_xlfn.IFNA((VLOOKUP($A8394,'Fats and Greases'!Q:R,2,FALSE)), "")</f>
        <v/>
      </c>
      <c r="M8394" s="10" t="str">
        <f ca="1">_xlfn.IFNA((VLOOKUP($A8394,'Fats and Greases'!S:T,2,FALSE)), "")</f>
        <v/>
      </c>
    </row>
    <row r="8395" spans="1:13" x14ac:dyDescent="0.2">
      <c r="A8395" s="18">
        <v>48535</v>
      </c>
      <c r="B8395" s="19">
        <f t="shared" si="262"/>
        <v>11</v>
      </c>
      <c r="C8395" s="19">
        <f t="shared" si="263"/>
        <v>2032</v>
      </c>
      <c r="D8395" s="10" t="str">
        <f ca="1">_xlfn.IFNA((VLOOKUP(A8395,'Fats and Greases'!A:B,2,FALSE)), "")</f>
        <v/>
      </c>
      <c r="E8395" s="10" t="str">
        <f ca="1">_xlfn.IFNA((VLOOKUP(A8395,'Fats and Greases'!C:D,2,FALSE)), "")</f>
        <v/>
      </c>
      <c r="F8395" s="10" t="str">
        <f ca="1">_xlfn.IFNA((VLOOKUP(A8395,'Fats and Greases'!E:F,2,FALSE)), "")</f>
        <v/>
      </c>
      <c r="G8395" s="10" t="str">
        <f ca="1">_xlfn.IFNA((VLOOKUP(A8395,'Fats and Greases'!G:H,2,FALSE)), "")</f>
        <v/>
      </c>
      <c r="H8395" s="10" t="str">
        <f ca="1">_xlfn.IFNA((VLOOKUP(A8395,'Fats and Greases'!I:J,2,FALSE)), "")</f>
        <v/>
      </c>
      <c r="I8395" s="10" t="str">
        <f ca="1">_xlfn.IFNA((VLOOKUP(A8395,'Fats and Greases'!K:L,2,FALSE)), "")</f>
        <v/>
      </c>
      <c r="J8395" s="10" t="str">
        <f ca="1">_xlfn.IFNA((VLOOKUP(A8395,'Fats and Greases'!M:N,2,FALSE)), "")</f>
        <v/>
      </c>
      <c r="K8395" s="10" t="str">
        <f ca="1">_xlfn.IFNA((VLOOKUP($A8395,'Fats and Greases'!O:P,2,FALSE)), "")</f>
        <v/>
      </c>
      <c r="L8395" s="10" t="str">
        <f ca="1">_xlfn.IFNA((VLOOKUP($A8395,'Fats and Greases'!Q:R,2,FALSE)), "")</f>
        <v/>
      </c>
      <c r="M8395" s="10" t="str">
        <f ca="1">_xlfn.IFNA((VLOOKUP($A8395,'Fats and Greases'!S:T,2,FALSE)), "")</f>
        <v/>
      </c>
    </row>
    <row r="8396" spans="1:13" x14ac:dyDescent="0.2">
      <c r="A8396" s="18">
        <v>48536</v>
      </c>
      <c r="B8396" s="19">
        <f t="shared" si="262"/>
        <v>11</v>
      </c>
      <c r="C8396" s="19">
        <f t="shared" si="263"/>
        <v>2032</v>
      </c>
      <c r="D8396" s="10" t="str">
        <f ca="1">_xlfn.IFNA((VLOOKUP(A8396,'Fats and Greases'!A:B,2,FALSE)), "")</f>
        <v/>
      </c>
      <c r="E8396" s="10" t="str">
        <f ca="1">_xlfn.IFNA((VLOOKUP(A8396,'Fats and Greases'!C:D,2,FALSE)), "")</f>
        <v/>
      </c>
      <c r="F8396" s="10" t="str">
        <f ca="1">_xlfn.IFNA((VLOOKUP(A8396,'Fats and Greases'!E:F,2,FALSE)), "")</f>
        <v/>
      </c>
      <c r="G8396" s="10" t="str">
        <f ca="1">_xlfn.IFNA((VLOOKUP(A8396,'Fats and Greases'!G:H,2,FALSE)), "")</f>
        <v/>
      </c>
      <c r="H8396" s="10" t="str">
        <f ca="1">_xlfn.IFNA((VLOOKUP(A8396,'Fats and Greases'!I:J,2,FALSE)), "")</f>
        <v/>
      </c>
      <c r="I8396" s="10" t="str">
        <f ca="1">_xlfn.IFNA((VLOOKUP(A8396,'Fats and Greases'!K:L,2,FALSE)), "")</f>
        <v/>
      </c>
      <c r="J8396" s="10" t="str">
        <f ca="1">_xlfn.IFNA((VLOOKUP(A8396,'Fats and Greases'!M:N,2,FALSE)), "")</f>
        <v/>
      </c>
      <c r="K8396" s="10" t="str">
        <f ca="1">_xlfn.IFNA((VLOOKUP($A8396,'Fats and Greases'!O:P,2,FALSE)), "")</f>
        <v/>
      </c>
      <c r="L8396" s="10" t="str">
        <f ca="1">_xlfn.IFNA((VLOOKUP($A8396,'Fats and Greases'!Q:R,2,FALSE)), "")</f>
        <v/>
      </c>
      <c r="M8396" s="10" t="str">
        <f ca="1">_xlfn.IFNA((VLOOKUP($A8396,'Fats and Greases'!S:T,2,FALSE)), "")</f>
        <v/>
      </c>
    </row>
    <row r="8397" spans="1:13" x14ac:dyDescent="0.2">
      <c r="A8397" s="18">
        <v>48537</v>
      </c>
      <c r="B8397" s="19">
        <f t="shared" si="262"/>
        <v>11</v>
      </c>
      <c r="C8397" s="19">
        <f t="shared" si="263"/>
        <v>2032</v>
      </c>
      <c r="D8397" s="10" t="str">
        <f ca="1">_xlfn.IFNA((VLOOKUP(A8397,'Fats and Greases'!A:B,2,FALSE)), "")</f>
        <v/>
      </c>
      <c r="E8397" s="10" t="str">
        <f ca="1">_xlfn.IFNA((VLOOKUP(A8397,'Fats and Greases'!C:D,2,FALSE)), "")</f>
        <v/>
      </c>
      <c r="F8397" s="10" t="str">
        <f ca="1">_xlfn.IFNA((VLOOKUP(A8397,'Fats and Greases'!E:F,2,FALSE)), "")</f>
        <v/>
      </c>
      <c r="G8397" s="10" t="str">
        <f ca="1">_xlfn.IFNA((VLOOKUP(A8397,'Fats and Greases'!G:H,2,FALSE)), "")</f>
        <v/>
      </c>
      <c r="H8397" s="10" t="str">
        <f ca="1">_xlfn.IFNA((VLOOKUP(A8397,'Fats and Greases'!I:J,2,FALSE)), "")</f>
        <v/>
      </c>
      <c r="I8397" s="10" t="str">
        <f ca="1">_xlfn.IFNA((VLOOKUP(A8397,'Fats and Greases'!K:L,2,FALSE)), "")</f>
        <v/>
      </c>
      <c r="J8397" s="10" t="str">
        <f ca="1">_xlfn.IFNA((VLOOKUP(A8397,'Fats and Greases'!M:N,2,FALSE)), "")</f>
        <v/>
      </c>
      <c r="K8397" s="10" t="str">
        <f ca="1">_xlfn.IFNA((VLOOKUP($A8397,'Fats and Greases'!O:P,2,FALSE)), "")</f>
        <v/>
      </c>
      <c r="L8397" s="10" t="str">
        <f ca="1">_xlfn.IFNA((VLOOKUP($A8397,'Fats and Greases'!Q:R,2,FALSE)), "")</f>
        <v/>
      </c>
      <c r="M8397" s="10" t="str">
        <f ca="1">_xlfn.IFNA((VLOOKUP($A8397,'Fats and Greases'!S:T,2,FALSE)), "")</f>
        <v/>
      </c>
    </row>
    <row r="8398" spans="1:13" x14ac:dyDescent="0.2">
      <c r="A8398" s="18">
        <v>48540</v>
      </c>
      <c r="B8398" s="19">
        <f t="shared" si="262"/>
        <v>11</v>
      </c>
      <c r="C8398" s="19">
        <f t="shared" si="263"/>
        <v>2032</v>
      </c>
      <c r="D8398" s="10" t="str">
        <f ca="1">_xlfn.IFNA((VLOOKUP(A8398,'Fats and Greases'!A:B,2,FALSE)), "")</f>
        <v/>
      </c>
      <c r="E8398" s="10" t="str">
        <f ca="1">_xlfn.IFNA((VLOOKUP(A8398,'Fats and Greases'!C:D,2,FALSE)), "")</f>
        <v/>
      </c>
      <c r="F8398" s="10" t="str">
        <f ca="1">_xlfn.IFNA((VLOOKUP(A8398,'Fats and Greases'!E:F,2,FALSE)), "")</f>
        <v/>
      </c>
      <c r="G8398" s="10" t="str">
        <f ca="1">_xlfn.IFNA((VLOOKUP(A8398,'Fats and Greases'!G:H,2,FALSE)), "")</f>
        <v/>
      </c>
      <c r="H8398" s="10" t="str">
        <f ca="1">_xlfn.IFNA((VLOOKUP(A8398,'Fats and Greases'!I:J,2,FALSE)), "")</f>
        <v/>
      </c>
      <c r="I8398" s="10" t="str">
        <f ca="1">_xlfn.IFNA((VLOOKUP(A8398,'Fats and Greases'!K:L,2,FALSE)), "")</f>
        <v/>
      </c>
      <c r="J8398" s="10" t="str">
        <f ca="1">_xlfn.IFNA((VLOOKUP(A8398,'Fats and Greases'!M:N,2,FALSE)), "")</f>
        <v/>
      </c>
      <c r="K8398" s="10" t="str">
        <f ca="1">_xlfn.IFNA((VLOOKUP($A8398,'Fats and Greases'!O:P,2,FALSE)), "")</f>
        <v/>
      </c>
      <c r="L8398" s="10" t="str">
        <f ca="1">_xlfn.IFNA((VLOOKUP($A8398,'Fats and Greases'!Q:R,2,FALSE)), "")</f>
        <v/>
      </c>
      <c r="M8398" s="10" t="str">
        <f ca="1">_xlfn.IFNA((VLOOKUP($A8398,'Fats and Greases'!S:T,2,FALSE)), "")</f>
        <v/>
      </c>
    </row>
    <row r="8399" spans="1:13" x14ac:dyDescent="0.2">
      <c r="A8399" s="18">
        <v>48541</v>
      </c>
      <c r="B8399" s="19">
        <f t="shared" si="262"/>
        <v>11</v>
      </c>
      <c r="C8399" s="19">
        <f t="shared" si="263"/>
        <v>2032</v>
      </c>
      <c r="D8399" s="10" t="str">
        <f ca="1">_xlfn.IFNA((VLOOKUP(A8399,'Fats and Greases'!A:B,2,FALSE)), "")</f>
        <v/>
      </c>
      <c r="E8399" s="10" t="str">
        <f ca="1">_xlfn.IFNA((VLOOKUP(A8399,'Fats and Greases'!C:D,2,FALSE)), "")</f>
        <v/>
      </c>
      <c r="F8399" s="10" t="str">
        <f ca="1">_xlfn.IFNA((VLOOKUP(A8399,'Fats and Greases'!E:F,2,FALSE)), "")</f>
        <v/>
      </c>
      <c r="G8399" s="10" t="str">
        <f ca="1">_xlfn.IFNA((VLOOKUP(A8399,'Fats and Greases'!G:H,2,FALSE)), "")</f>
        <v/>
      </c>
      <c r="H8399" s="10" t="str">
        <f ca="1">_xlfn.IFNA((VLOOKUP(A8399,'Fats and Greases'!I:J,2,FALSE)), "")</f>
        <v/>
      </c>
      <c r="I8399" s="10" t="str">
        <f ca="1">_xlfn.IFNA((VLOOKUP(A8399,'Fats and Greases'!K:L,2,FALSE)), "")</f>
        <v/>
      </c>
      <c r="J8399" s="10" t="str">
        <f ca="1">_xlfn.IFNA((VLOOKUP(A8399,'Fats and Greases'!M:N,2,FALSE)), "")</f>
        <v/>
      </c>
      <c r="K8399" s="10" t="str">
        <f ca="1">_xlfn.IFNA((VLOOKUP($A8399,'Fats and Greases'!O:P,2,FALSE)), "")</f>
        <v/>
      </c>
      <c r="L8399" s="10" t="str">
        <f ca="1">_xlfn.IFNA((VLOOKUP($A8399,'Fats and Greases'!Q:R,2,FALSE)), "")</f>
        <v/>
      </c>
      <c r="M8399" s="10" t="str">
        <f ca="1">_xlfn.IFNA((VLOOKUP($A8399,'Fats and Greases'!S:T,2,FALSE)), "")</f>
        <v/>
      </c>
    </row>
    <row r="8400" spans="1:13" x14ac:dyDescent="0.2">
      <c r="A8400" s="18">
        <v>48542</v>
      </c>
      <c r="B8400" s="19">
        <f t="shared" si="262"/>
        <v>11</v>
      </c>
      <c r="C8400" s="19">
        <f t="shared" si="263"/>
        <v>2032</v>
      </c>
      <c r="D8400" s="10" t="str">
        <f ca="1">_xlfn.IFNA((VLOOKUP(A8400,'Fats and Greases'!A:B,2,FALSE)), "")</f>
        <v/>
      </c>
      <c r="E8400" s="10" t="str">
        <f ca="1">_xlfn.IFNA((VLOOKUP(A8400,'Fats and Greases'!C:D,2,FALSE)), "")</f>
        <v/>
      </c>
      <c r="F8400" s="10" t="str">
        <f ca="1">_xlfn.IFNA((VLOOKUP(A8400,'Fats and Greases'!E:F,2,FALSE)), "")</f>
        <v/>
      </c>
      <c r="G8400" s="10" t="str">
        <f ca="1">_xlfn.IFNA((VLOOKUP(A8400,'Fats and Greases'!G:H,2,FALSE)), "")</f>
        <v/>
      </c>
      <c r="H8400" s="10" t="str">
        <f ca="1">_xlfn.IFNA((VLOOKUP(A8400,'Fats and Greases'!I:J,2,FALSE)), "")</f>
        <v/>
      </c>
      <c r="I8400" s="10" t="str">
        <f ca="1">_xlfn.IFNA((VLOOKUP(A8400,'Fats and Greases'!K:L,2,FALSE)), "")</f>
        <v/>
      </c>
      <c r="J8400" s="10" t="str">
        <f ca="1">_xlfn.IFNA((VLOOKUP(A8400,'Fats and Greases'!M:N,2,FALSE)), "")</f>
        <v/>
      </c>
      <c r="K8400" s="10" t="str">
        <f ca="1">_xlfn.IFNA((VLOOKUP($A8400,'Fats and Greases'!O:P,2,FALSE)), "")</f>
        <v/>
      </c>
      <c r="L8400" s="10" t="str">
        <f ca="1">_xlfn.IFNA((VLOOKUP($A8400,'Fats and Greases'!Q:R,2,FALSE)), "")</f>
        <v/>
      </c>
      <c r="M8400" s="10" t="str">
        <f ca="1">_xlfn.IFNA((VLOOKUP($A8400,'Fats and Greases'!S:T,2,FALSE)), "")</f>
        <v/>
      </c>
    </row>
    <row r="8401" spans="1:13" x14ac:dyDescent="0.2">
      <c r="A8401" s="18">
        <v>48543</v>
      </c>
      <c r="B8401" s="19">
        <f t="shared" si="262"/>
        <v>11</v>
      </c>
      <c r="C8401" s="19">
        <f t="shared" si="263"/>
        <v>2032</v>
      </c>
      <c r="D8401" s="10" t="str">
        <f ca="1">_xlfn.IFNA((VLOOKUP(A8401,'Fats and Greases'!A:B,2,FALSE)), "")</f>
        <v/>
      </c>
      <c r="E8401" s="10" t="str">
        <f ca="1">_xlfn.IFNA((VLOOKUP(A8401,'Fats and Greases'!C:D,2,FALSE)), "")</f>
        <v/>
      </c>
      <c r="F8401" s="10" t="str">
        <f ca="1">_xlfn.IFNA((VLOOKUP(A8401,'Fats and Greases'!E:F,2,FALSE)), "")</f>
        <v/>
      </c>
      <c r="G8401" s="10" t="str">
        <f ca="1">_xlfn.IFNA((VLOOKUP(A8401,'Fats and Greases'!G:H,2,FALSE)), "")</f>
        <v/>
      </c>
      <c r="H8401" s="10" t="str">
        <f ca="1">_xlfn.IFNA((VLOOKUP(A8401,'Fats and Greases'!I:J,2,FALSE)), "")</f>
        <v/>
      </c>
      <c r="I8401" s="10" t="str">
        <f ca="1">_xlfn.IFNA((VLOOKUP(A8401,'Fats and Greases'!K:L,2,FALSE)), "")</f>
        <v/>
      </c>
      <c r="J8401" s="10" t="str">
        <f ca="1">_xlfn.IFNA((VLOOKUP(A8401,'Fats and Greases'!M:N,2,FALSE)), "")</f>
        <v/>
      </c>
      <c r="K8401" s="10" t="str">
        <f ca="1">_xlfn.IFNA((VLOOKUP($A8401,'Fats and Greases'!O:P,2,FALSE)), "")</f>
        <v/>
      </c>
      <c r="L8401" s="10" t="str">
        <f ca="1">_xlfn.IFNA((VLOOKUP($A8401,'Fats and Greases'!Q:R,2,FALSE)), "")</f>
        <v/>
      </c>
      <c r="M8401" s="10" t="str">
        <f ca="1">_xlfn.IFNA((VLOOKUP($A8401,'Fats and Greases'!S:T,2,FALSE)), "")</f>
        <v/>
      </c>
    </row>
    <row r="8402" spans="1:13" x14ac:dyDescent="0.2">
      <c r="A8402" s="18">
        <v>48544</v>
      </c>
      <c r="B8402" s="19">
        <f t="shared" si="262"/>
        <v>11</v>
      </c>
      <c r="C8402" s="19">
        <f t="shared" si="263"/>
        <v>2032</v>
      </c>
      <c r="D8402" s="10" t="str">
        <f ca="1">_xlfn.IFNA((VLOOKUP(A8402,'Fats and Greases'!A:B,2,FALSE)), "")</f>
        <v/>
      </c>
      <c r="E8402" s="10" t="str">
        <f ca="1">_xlfn.IFNA((VLOOKUP(A8402,'Fats and Greases'!C:D,2,FALSE)), "")</f>
        <v/>
      </c>
      <c r="F8402" s="10" t="str">
        <f ca="1">_xlfn.IFNA((VLOOKUP(A8402,'Fats and Greases'!E:F,2,FALSE)), "")</f>
        <v/>
      </c>
      <c r="G8402" s="10" t="str">
        <f ca="1">_xlfn.IFNA((VLOOKUP(A8402,'Fats and Greases'!G:H,2,FALSE)), "")</f>
        <v/>
      </c>
      <c r="H8402" s="10" t="str">
        <f ca="1">_xlfn.IFNA((VLOOKUP(A8402,'Fats and Greases'!I:J,2,FALSE)), "")</f>
        <v/>
      </c>
      <c r="I8402" s="10" t="str">
        <f ca="1">_xlfn.IFNA((VLOOKUP(A8402,'Fats and Greases'!K:L,2,FALSE)), "")</f>
        <v/>
      </c>
      <c r="J8402" s="10" t="str">
        <f ca="1">_xlfn.IFNA((VLOOKUP(A8402,'Fats and Greases'!M:N,2,FALSE)), "")</f>
        <v/>
      </c>
      <c r="K8402" s="10" t="str">
        <f ca="1">_xlfn.IFNA((VLOOKUP($A8402,'Fats and Greases'!O:P,2,FALSE)), "")</f>
        <v/>
      </c>
      <c r="L8402" s="10" t="str">
        <f ca="1">_xlfn.IFNA((VLOOKUP($A8402,'Fats and Greases'!Q:R,2,FALSE)), "")</f>
        <v/>
      </c>
      <c r="M8402" s="10" t="str">
        <f ca="1">_xlfn.IFNA((VLOOKUP($A8402,'Fats and Greases'!S:T,2,FALSE)), "")</f>
        <v/>
      </c>
    </row>
    <row r="8403" spans="1:13" x14ac:dyDescent="0.2">
      <c r="A8403" s="18">
        <v>48547</v>
      </c>
      <c r="B8403" s="19">
        <f t="shared" si="262"/>
        <v>11</v>
      </c>
      <c r="C8403" s="19">
        <f t="shared" si="263"/>
        <v>2032</v>
      </c>
      <c r="D8403" s="10" t="str">
        <f ca="1">_xlfn.IFNA((VLOOKUP(A8403,'Fats and Greases'!A:B,2,FALSE)), "")</f>
        <v/>
      </c>
      <c r="E8403" s="10" t="str">
        <f ca="1">_xlfn.IFNA((VLOOKUP(A8403,'Fats and Greases'!C:D,2,FALSE)), "")</f>
        <v/>
      </c>
      <c r="F8403" s="10" t="str">
        <f ca="1">_xlfn.IFNA((VLOOKUP(A8403,'Fats and Greases'!E:F,2,FALSE)), "")</f>
        <v/>
      </c>
      <c r="G8403" s="10" t="str">
        <f ca="1">_xlfn.IFNA((VLOOKUP(A8403,'Fats and Greases'!G:H,2,FALSE)), "")</f>
        <v/>
      </c>
      <c r="H8403" s="10" t="str">
        <f ca="1">_xlfn.IFNA((VLOOKUP(A8403,'Fats and Greases'!I:J,2,FALSE)), "")</f>
        <v/>
      </c>
      <c r="I8403" s="10" t="str">
        <f ca="1">_xlfn.IFNA((VLOOKUP(A8403,'Fats and Greases'!K:L,2,FALSE)), "")</f>
        <v/>
      </c>
      <c r="J8403" s="10" t="str">
        <f ca="1">_xlfn.IFNA((VLOOKUP(A8403,'Fats and Greases'!M:N,2,FALSE)), "")</f>
        <v/>
      </c>
      <c r="K8403" s="10" t="str">
        <f ca="1">_xlfn.IFNA((VLOOKUP($A8403,'Fats and Greases'!O:P,2,FALSE)), "")</f>
        <v/>
      </c>
      <c r="L8403" s="10" t="str">
        <f ca="1">_xlfn.IFNA((VLOOKUP($A8403,'Fats and Greases'!Q:R,2,FALSE)), "")</f>
        <v/>
      </c>
      <c r="M8403" s="10" t="str">
        <f ca="1">_xlfn.IFNA((VLOOKUP($A8403,'Fats and Greases'!S:T,2,FALSE)), "")</f>
        <v/>
      </c>
    </row>
    <row r="8404" spans="1:13" x14ac:dyDescent="0.2">
      <c r="A8404" s="18">
        <v>48548</v>
      </c>
      <c r="B8404" s="19">
        <f t="shared" si="262"/>
        <v>11</v>
      </c>
      <c r="C8404" s="19">
        <f t="shared" si="263"/>
        <v>2032</v>
      </c>
      <c r="D8404" s="10" t="str">
        <f ca="1">_xlfn.IFNA((VLOOKUP(A8404,'Fats and Greases'!A:B,2,FALSE)), "")</f>
        <v/>
      </c>
      <c r="E8404" s="10" t="str">
        <f ca="1">_xlfn.IFNA((VLOOKUP(A8404,'Fats and Greases'!C:D,2,FALSE)), "")</f>
        <v/>
      </c>
      <c r="F8404" s="10" t="str">
        <f ca="1">_xlfn.IFNA((VLOOKUP(A8404,'Fats and Greases'!E:F,2,FALSE)), "")</f>
        <v/>
      </c>
      <c r="G8404" s="10" t="str">
        <f ca="1">_xlfn.IFNA((VLOOKUP(A8404,'Fats and Greases'!G:H,2,FALSE)), "")</f>
        <v/>
      </c>
      <c r="H8404" s="10" t="str">
        <f ca="1">_xlfn.IFNA((VLOOKUP(A8404,'Fats and Greases'!I:J,2,FALSE)), "")</f>
        <v/>
      </c>
      <c r="I8404" s="10" t="str">
        <f ca="1">_xlfn.IFNA((VLOOKUP(A8404,'Fats and Greases'!K:L,2,FALSE)), "")</f>
        <v/>
      </c>
      <c r="J8404" s="10" t="str">
        <f ca="1">_xlfn.IFNA((VLOOKUP(A8404,'Fats and Greases'!M:N,2,FALSE)), "")</f>
        <v/>
      </c>
      <c r="K8404" s="10" t="str">
        <f ca="1">_xlfn.IFNA((VLOOKUP($A8404,'Fats and Greases'!O:P,2,FALSE)), "")</f>
        <v/>
      </c>
      <c r="L8404" s="10" t="str">
        <f ca="1">_xlfn.IFNA((VLOOKUP($A8404,'Fats and Greases'!Q:R,2,FALSE)), "")</f>
        <v/>
      </c>
      <c r="M8404" s="10" t="str">
        <f ca="1">_xlfn.IFNA((VLOOKUP($A8404,'Fats and Greases'!S:T,2,FALSE)), "")</f>
        <v/>
      </c>
    </row>
    <row r="8405" spans="1:13" x14ac:dyDescent="0.2">
      <c r="A8405" s="18">
        <v>48549</v>
      </c>
      <c r="B8405" s="19">
        <f t="shared" si="262"/>
        <v>12</v>
      </c>
      <c r="C8405" s="19">
        <f t="shared" si="263"/>
        <v>2032</v>
      </c>
      <c r="D8405" s="10" t="str">
        <f ca="1">_xlfn.IFNA((VLOOKUP(A8405,'Fats and Greases'!A:B,2,FALSE)), "")</f>
        <v/>
      </c>
      <c r="E8405" s="10" t="str">
        <f ca="1">_xlfn.IFNA((VLOOKUP(A8405,'Fats and Greases'!C:D,2,FALSE)), "")</f>
        <v/>
      </c>
      <c r="F8405" s="10" t="str">
        <f ca="1">_xlfn.IFNA((VLOOKUP(A8405,'Fats and Greases'!E:F,2,FALSE)), "")</f>
        <v/>
      </c>
      <c r="G8405" s="10" t="str">
        <f ca="1">_xlfn.IFNA((VLOOKUP(A8405,'Fats and Greases'!G:H,2,FALSE)), "")</f>
        <v/>
      </c>
      <c r="H8405" s="10" t="str">
        <f ca="1">_xlfn.IFNA((VLOOKUP(A8405,'Fats and Greases'!I:J,2,FALSE)), "")</f>
        <v/>
      </c>
      <c r="I8405" s="10" t="str">
        <f ca="1">_xlfn.IFNA((VLOOKUP(A8405,'Fats and Greases'!K:L,2,FALSE)), "")</f>
        <v/>
      </c>
      <c r="J8405" s="10" t="str">
        <f ca="1">_xlfn.IFNA((VLOOKUP(A8405,'Fats and Greases'!M:N,2,FALSE)), "")</f>
        <v/>
      </c>
      <c r="K8405" s="10" t="str">
        <f ca="1">_xlfn.IFNA((VLOOKUP($A8405,'Fats and Greases'!O:P,2,FALSE)), "")</f>
        <v/>
      </c>
      <c r="L8405" s="10" t="str">
        <f ca="1">_xlfn.IFNA((VLOOKUP($A8405,'Fats and Greases'!Q:R,2,FALSE)), "")</f>
        <v/>
      </c>
      <c r="M8405" s="10" t="str">
        <f ca="1">_xlfn.IFNA((VLOOKUP($A8405,'Fats and Greases'!S:T,2,FALSE)), "")</f>
        <v/>
      </c>
    </row>
    <row r="8406" spans="1:13" x14ac:dyDescent="0.2">
      <c r="A8406" s="18">
        <v>48550</v>
      </c>
      <c r="B8406" s="19">
        <f t="shared" si="262"/>
        <v>12</v>
      </c>
      <c r="C8406" s="19">
        <f t="shared" si="263"/>
        <v>2032</v>
      </c>
      <c r="D8406" s="10" t="str">
        <f ca="1">_xlfn.IFNA((VLOOKUP(A8406,'Fats and Greases'!A:B,2,FALSE)), "")</f>
        <v/>
      </c>
      <c r="E8406" s="10" t="str">
        <f ca="1">_xlfn.IFNA((VLOOKUP(A8406,'Fats and Greases'!C:D,2,FALSE)), "")</f>
        <v/>
      </c>
      <c r="F8406" s="10" t="str">
        <f ca="1">_xlfn.IFNA((VLOOKUP(A8406,'Fats and Greases'!E:F,2,FALSE)), "")</f>
        <v/>
      </c>
      <c r="G8406" s="10" t="str">
        <f ca="1">_xlfn.IFNA((VLOOKUP(A8406,'Fats and Greases'!G:H,2,FALSE)), "")</f>
        <v/>
      </c>
      <c r="H8406" s="10" t="str">
        <f ca="1">_xlfn.IFNA((VLOOKUP(A8406,'Fats and Greases'!I:J,2,FALSE)), "")</f>
        <v/>
      </c>
      <c r="I8406" s="10" t="str">
        <f ca="1">_xlfn.IFNA((VLOOKUP(A8406,'Fats and Greases'!K:L,2,FALSE)), "")</f>
        <v/>
      </c>
      <c r="J8406" s="10" t="str">
        <f ca="1">_xlfn.IFNA((VLOOKUP(A8406,'Fats and Greases'!M:N,2,FALSE)), "")</f>
        <v/>
      </c>
      <c r="K8406" s="10" t="str">
        <f ca="1">_xlfn.IFNA((VLOOKUP($A8406,'Fats and Greases'!O:P,2,FALSE)), "")</f>
        <v/>
      </c>
      <c r="L8406" s="10" t="str">
        <f ca="1">_xlfn.IFNA((VLOOKUP($A8406,'Fats and Greases'!Q:R,2,FALSE)), "")</f>
        <v/>
      </c>
      <c r="M8406" s="10" t="str">
        <f ca="1">_xlfn.IFNA((VLOOKUP($A8406,'Fats and Greases'!S:T,2,FALSE)), "")</f>
        <v/>
      </c>
    </row>
    <row r="8407" spans="1:13" x14ac:dyDescent="0.2">
      <c r="A8407" s="18">
        <v>48551</v>
      </c>
      <c r="B8407" s="19">
        <f t="shared" si="262"/>
        <v>12</v>
      </c>
      <c r="C8407" s="19">
        <f t="shared" si="263"/>
        <v>2032</v>
      </c>
      <c r="D8407" s="10" t="str">
        <f ca="1">_xlfn.IFNA((VLOOKUP(A8407,'Fats and Greases'!A:B,2,FALSE)), "")</f>
        <v/>
      </c>
      <c r="E8407" s="10" t="str">
        <f ca="1">_xlfn.IFNA((VLOOKUP(A8407,'Fats and Greases'!C:D,2,FALSE)), "")</f>
        <v/>
      </c>
      <c r="F8407" s="10" t="str">
        <f ca="1">_xlfn.IFNA((VLOOKUP(A8407,'Fats and Greases'!E:F,2,FALSE)), "")</f>
        <v/>
      </c>
      <c r="G8407" s="10" t="str">
        <f ca="1">_xlfn.IFNA((VLOOKUP(A8407,'Fats and Greases'!G:H,2,FALSE)), "")</f>
        <v/>
      </c>
      <c r="H8407" s="10" t="str">
        <f ca="1">_xlfn.IFNA((VLOOKUP(A8407,'Fats and Greases'!I:J,2,FALSE)), "")</f>
        <v/>
      </c>
      <c r="I8407" s="10" t="str">
        <f ca="1">_xlfn.IFNA((VLOOKUP(A8407,'Fats and Greases'!K:L,2,FALSE)), "")</f>
        <v/>
      </c>
      <c r="J8407" s="10" t="str">
        <f ca="1">_xlfn.IFNA((VLOOKUP(A8407,'Fats and Greases'!M:N,2,FALSE)), "")</f>
        <v/>
      </c>
      <c r="K8407" s="10" t="str">
        <f ca="1">_xlfn.IFNA((VLOOKUP($A8407,'Fats and Greases'!O:P,2,FALSE)), "")</f>
        <v/>
      </c>
      <c r="L8407" s="10" t="str">
        <f ca="1">_xlfn.IFNA((VLOOKUP($A8407,'Fats and Greases'!Q:R,2,FALSE)), "")</f>
        <v/>
      </c>
      <c r="M8407" s="10" t="str">
        <f ca="1">_xlfn.IFNA((VLOOKUP($A8407,'Fats and Greases'!S:T,2,FALSE)), "")</f>
        <v/>
      </c>
    </row>
    <row r="8408" spans="1:13" x14ac:dyDescent="0.2">
      <c r="A8408" s="18">
        <v>48554</v>
      </c>
      <c r="B8408" s="19">
        <f t="shared" si="262"/>
        <v>12</v>
      </c>
      <c r="C8408" s="19">
        <f t="shared" si="263"/>
        <v>2032</v>
      </c>
      <c r="D8408" s="10" t="str">
        <f ca="1">_xlfn.IFNA((VLOOKUP(A8408,'Fats and Greases'!A:B,2,FALSE)), "")</f>
        <v/>
      </c>
      <c r="E8408" s="10" t="str">
        <f ca="1">_xlfn.IFNA((VLOOKUP(A8408,'Fats and Greases'!C:D,2,FALSE)), "")</f>
        <v/>
      </c>
      <c r="F8408" s="10" t="str">
        <f ca="1">_xlfn.IFNA((VLOOKUP(A8408,'Fats and Greases'!E:F,2,FALSE)), "")</f>
        <v/>
      </c>
      <c r="G8408" s="10" t="str">
        <f ca="1">_xlfn.IFNA((VLOOKUP(A8408,'Fats and Greases'!G:H,2,FALSE)), "")</f>
        <v/>
      </c>
      <c r="H8408" s="10" t="str">
        <f ca="1">_xlfn.IFNA((VLOOKUP(A8408,'Fats and Greases'!I:J,2,FALSE)), "")</f>
        <v/>
      </c>
      <c r="I8408" s="10" t="str">
        <f ca="1">_xlfn.IFNA((VLOOKUP(A8408,'Fats and Greases'!K:L,2,FALSE)), "")</f>
        <v/>
      </c>
      <c r="J8408" s="10" t="str">
        <f ca="1">_xlfn.IFNA((VLOOKUP(A8408,'Fats and Greases'!M:N,2,FALSE)), "")</f>
        <v/>
      </c>
      <c r="K8408" s="10" t="str">
        <f ca="1">_xlfn.IFNA((VLOOKUP($A8408,'Fats and Greases'!O:P,2,FALSE)), "")</f>
        <v/>
      </c>
      <c r="L8408" s="10" t="str">
        <f ca="1">_xlfn.IFNA((VLOOKUP($A8408,'Fats and Greases'!Q:R,2,FALSE)), "")</f>
        <v/>
      </c>
      <c r="M8408" s="10" t="str">
        <f ca="1">_xlfn.IFNA((VLOOKUP($A8408,'Fats and Greases'!S:T,2,FALSE)), "")</f>
        <v/>
      </c>
    </row>
    <row r="8409" spans="1:13" x14ac:dyDescent="0.2">
      <c r="A8409" s="18">
        <v>48555</v>
      </c>
      <c r="B8409" s="19">
        <f t="shared" si="262"/>
        <v>12</v>
      </c>
      <c r="C8409" s="19">
        <f t="shared" si="263"/>
        <v>2032</v>
      </c>
      <c r="D8409" s="10" t="str">
        <f ca="1">_xlfn.IFNA((VLOOKUP(A8409,'Fats and Greases'!A:B,2,FALSE)), "")</f>
        <v/>
      </c>
      <c r="E8409" s="10" t="str">
        <f ca="1">_xlfn.IFNA((VLOOKUP(A8409,'Fats and Greases'!C:D,2,FALSE)), "")</f>
        <v/>
      </c>
      <c r="F8409" s="10" t="str">
        <f ca="1">_xlfn.IFNA((VLOOKUP(A8409,'Fats and Greases'!E:F,2,FALSE)), "")</f>
        <v/>
      </c>
      <c r="G8409" s="10" t="str">
        <f ca="1">_xlfn.IFNA((VLOOKUP(A8409,'Fats and Greases'!G:H,2,FALSE)), "")</f>
        <v/>
      </c>
      <c r="H8409" s="10" t="str">
        <f ca="1">_xlfn.IFNA((VLOOKUP(A8409,'Fats and Greases'!I:J,2,FALSE)), "")</f>
        <v/>
      </c>
      <c r="I8409" s="10" t="str">
        <f ca="1">_xlfn.IFNA((VLOOKUP(A8409,'Fats and Greases'!K:L,2,FALSE)), "")</f>
        <v/>
      </c>
      <c r="J8409" s="10" t="str">
        <f ca="1">_xlfn.IFNA((VLOOKUP(A8409,'Fats and Greases'!M:N,2,FALSE)), "")</f>
        <v/>
      </c>
      <c r="K8409" s="10" t="str">
        <f ca="1">_xlfn.IFNA((VLOOKUP($A8409,'Fats and Greases'!O:P,2,FALSE)), "")</f>
        <v/>
      </c>
      <c r="L8409" s="10" t="str">
        <f ca="1">_xlfn.IFNA((VLOOKUP($A8409,'Fats and Greases'!Q:R,2,FALSE)), "")</f>
        <v/>
      </c>
      <c r="M8409" s="10" t="str">
        <f ca="1">_xlfn.IFNA((VLOOKUP($A8409,'Fats and Greases'!S:T,2,FALSE)), "")</f>
        <v/>
      </c>
    </row>
    <row r="8410" spans="1:13" x14ac:dyDescent="0.2">
      <c r="A8410" s="18">
        <v>48556</v>
      </c>
      <c r="B8410" s="19">
        <f t="shared" si="262"/>
        <v>12</v>
      </c>
      <c r="C8410" s="19">
        <f t="shared" si="263"/>
        <v>2032</v>
      </c>
      <c r="D8410" s="10" t="str">
        <f ca="1">_xlfn.IFNA((VLOOKUP(A8410,'Fats and Greases'!A:B,2,FALSE)), "")</f>
        <v/>
      </c>
      <c r="E8410" s="10" t="str">
        <f ca="1">_xlfn.IFNA((VLOOKUP(A8410,'Fats and Greases'!C:D,2,FALSE)), "")</f>
        <v/>
      </c>
      <c r="F8410" s="10" t="str">
        <f ca="1">_xlfn.IFNA((VLOOKUP(A8410,'Fats and Greases'!E:F,2,FALSE)), "")</f>
        <v/>
      </c>
      <c r="G8410" s="10" t="str">
        <f ca="1">_xlfn.IFNA((VLOOKUP(A8410,'Fats and Greases'!G:H,2,FALSE)), "")</f>
        <v/>
      </c>
      <c r="H8410" s="10" t="str">
        <f ca="1">_xlfn.IFNA((VLOOKUP(A8410,'Fats and Greases'!I:J,2,FALSE)), "")</f>
        <v/>
      </c>
      <c r="I8410" s="10" t="str">
        <f ca="1">_xlfn.IFNA((VLOOKUP(A8410,'Fats and Greases'!K:L,2,FALSE)), "")</f>
        <v/>
      </c>
      <c r="J8410" s="10" t="str">
        <f ca="1">_xlfn.IFNA((VLOOKUP(A8410,'Fats and Greases'!M:N,2,FALSE)), "")</f>
        <v/>
      </c>
      <c r="K8410" s="10" t="str">
        <f ca="1">_xlfn.IFNA((VLOOKUP($A8410,'Fats and Greases'!O:P,2,FALSE)), "")</f>
        <v/>
      </c>
      <c r="L8410" s="10" t="str">
        <f ca="1">_xlfn.IFNA((VLOOKUP($A8410,'Fats and Greases'!Q:R,2,FALSE)), "")</f>
        <v/>
      </c>
      <c r="M8410" s="10" t="str">
        <f ca="1">_xlfn.IFNA((VLOOKUP($A8410,'Fats and Greases'!S:T,2,FALSE)), "")</f>
        <v/>
      </c>
    </row>
    <row r="8411" spans="1:13" x14ac:dyDescent="0.2">
      <c r="A8411" s="18">
        <v>48557</v>
      </c>
      <c r="B8411" s="19">
        <f t="shared" si="262"/>
        <v>12</v>
      </c>
      <c r="C8411" s="19">
        <f t="shared" si="263"/>
        <v>2032</v>
      </c>
      <c r="D8411" s="10" t="str">
        <f ca="1">_xlfn.IFNA((VLOOKUP(A8411,'Fats and Greases'!A:B,2,FALSE)), "")</f>
        <v/>
      </c>
      <c r="E8411" s="10" t="str">
        <f ca="1">_xlfn.IFNA((VLOOKUP(A8411,'Fats and Greases'!C:D,2,FALSE)), "")</f>
        <v/>
      </c>
      <c r="F8411" s="10" t="str">
        <f ca="1">_xlfn.IFNA((VLOOKUP(A8411,'Fats and Greases'!E:F,2,FALSE)), "")</f>
        <v/>
      </c>
      <c r="G8411" s="10" t="str">
        <f ca="1">_xlfn.IFNA((VLOOKUP(A8411,'Fats and Greases'!G:H,2,FALSE)), "")</f>
        <v/>
      </c>
      <c r="H8411" s="10" t="str">
        <f ca="1">_xlfn.IFNA((VLOOKUP(A8411,'Fats and Greases'!I:J,2,FALSE)), "")</f>
        <v/>
      </c>
      <c r="I8411" s="10" t="str">
        <f ca="1">_xlfn.IFNA((VLOOKUP(A8411,'Fats and Greases'!K:L,2,FALSE)), "")</f>
        <v/>
      </c>
      <c r="J8411" s="10" t="str">
        <f ca="1">_xlfn.IFNA((VLOOKUP(A8411,'Fats and Greases'!M:N,2,FALSE)), "")</f>
        <v/>
      </c>
      <c r="K8411" s="10" t="str">
        <f ca="1">_xlfn.IFNA((VLOOKUP($A8411,'Fats and Greases'!O:P,2,FALSE)), "")</f>
        <v/>
      </c>
      <c r="L8411" s="10" t="str">
        <f ca="1">_xlfn.IFNA((VLOOKUP($A8411,'Fats and Greases'!Q:R,2,FALSE)), "")</f>
        <v/>
      </c>
      <c r="M8411" s="10" t="str">
        <f ca="1">_xlfn.IFNA((VLOOKUP($A8411,'Fats and Greases'!S:T,2,FALSE)), "")</f>
        <v/>
      </c>
    </row>
    <row r="8412" spans="1:13" x14ac:dyDescent="0.2">
      <c r="A8412" s="18">
        <v>48558</v>
      </c>
      <c r="B8412" s="19">
        <f t="shared" si="262"/>
        <v>12</v>
      </c>
      <c r="C8412" s="19">
        <f t="shared" si="263"/>
        <v>2032</v>
      </c>
      <c r="D8412" s="10" t="str">
        <f ca="1">_xlfn.IFNA((VLOOKUP(A8412,'Fats and Greases'!A:B,2,FALSE)), "")</f>
        <v/>
      </c>
      <c r="E8412" s="10" t="str">
        <f ca="1">_xlfn.IFNA((VLOOKUP(A8412,'Fats and Greases'!C:D,2,FALSE)), "")</f>
        <v/>
      </c>
      <c r="F8412" s="10" t="str">
        <f ca="1">_xlfn.IFNA((VLOOKUP(A8412,'Fats and Greases'!E:F,2,FALSE)), "")</f>
        <v/>
      </c>
      <c r="G8412" s="10" t="str">
        <f ca="1">_xlfn.IFNA((VLOOKUP(A8412,'Fats and Greases'!G:H,2,FALSE)), "")</f>
        <v/>
      </c>
      <c r="H8412" s="10" t="str">
        <f ca="1">_xlfn.IFNA((VLOOKUP(A8412,'Fats and Greases'!I:J,2,FALSE)), "")</f>
        <v/>
      </c>
      <c r="I8412" s="10" t="str">
        <f ca="1">_xlfn.IFNA((VLOOKUP(A8412,'Fats and Greases'!K:L,2,FALSE)), "")</f>
        <v/>
      </c>
      <c r="J8412" s="10" t="str">
        <f ca="1">_xlfn.IFNA((VLOOKUP(A8412,'Fats and Greases'!M:N,2,FALSE)), "")</f>
        <v/>
      </c>
      <c r="K8412" s="10" t="str">
        <f ca="1">_xlfn.IFNA((VLOOKUP($A8412,'Fats and Greases'!O:P,2,FALSE)), "")</f>
        <v/>
      </c>
      <c r="L8412" s="10" t="str">
        <f ca="1">_xlfn.IFNA((VLOOKUP($A8412,'Fats and Greases'!Q:R,2,FALSE)), "")</f>
        <v/>
      </c>
      <c r="M8412" s="10" t="str">
        <f ca="1">_xlfn.IFNA((VLOOKUP($A8412,'Fats and Greases'!S:T,2,FALSE)), "")</f>
        <v/>
      </c>
    </row>
    <row r="8413" spans="1:13" x14ac:dyDescent="0.2">
      <c r="A8413" s="18">
        <v>48561</v>
      </c>
      <c r="B8413" s="19">
        <f t="shared" si="262"/>
        <v>12</v>
      </c>
      <c r="C8413" s="19">
        <f t="shared" si="263"/>
        <v>2032</v>
      </c>
      <c r="D8413" s="10" t="str">
        <f ca="1">_xlfn.IFNA((VLOOKUP(A8413,'Fats and Greases'!A:B,2,FALSE)), "")</f>
        <v/>
      </c>
      <c r="E8413" s="10" t="str">
        <f ca="1">_xlfn.IFNA((VLOOKUP(A8413,'Fats and Greases'!C:D,2,FALSE)), "")</f>
        <v/>
      </c>
      <c r="F8413" s="10" t="str">
        <f ca="1">_xlfn.IFNA((VLOOKUP(A8413,'Fats and Greases'!E:F,2,FALSE)), "")</f>
        <v/>
      </c>
      <c r="G8413" s="10" t="str">
        <f ca="1">_xlfn.IFNA((VLOOKUP(A8413,'Fats and Greases'!G:H,2,FALSE)), "")</f>
        <v/>
      </c>
      <c r="H8413" s="10" t="str">
        <f ca="1">_xlfn.IFNA((VLOOKUP(A8413,'Fats and Greases'!I:J,2,FALSE)), "")</f>
        <v/>
      </c>
      <c r="I8413" s="10" t="str">
        <f ca="1">_xlfn.IFNA((VLOOKUP(A8413,'Fats and Greases'!K:L,2,FALSE)), "")</f>
        <v/>
      </c>
      <c r="J8413" s="10" t="str">
        <f ca="1">_xlfn.IFNA((VLOOKUP(A8413,'Fats and Greases'!M:N,2,FALSE)), "")</f>
        <v/>
      </c>
      <c r="K8413" s="10" t="str">
        <f ca="1">_xlfn.IFNA((VLOOKUP($A8413,'Fats and Greases'!O:P,2,FALSE)), "")</f>
        <v/>
      </c>
      <c r="L8413" s="10" t="str">
        <f ca="1">_xlfn.IFNA((VLOOKUP($A8413,'Fats and Greases'!Q:R,2,FALSE)), "")</f>
        <v/>
      </c>
      <c r="M8413" s="10" t="str">
        <f ca="1">_xlfn.IFNA((VLOOKUP($A8413,'Fats and Greases'!S:T,2,FALSE)), "")</f>
        <v/>
      </c>
    </row>
    <row r="8414" spans="1:13" x14ac:dyDescent="0.2">
      <c r="A8414" s="18">
        <v>48562</v>
      </c>
      <c r="B8414" s="19">
        <f t="shared" si="262"/>
        <v>12</v>
      </c>
      <c r="C8414" s="19">
        <f t="shared" si="263"/>
        <v>2032</v>
      </c>
      <c r="D8414" s="10" t="str">
        <f ca="1">_xlfn.IFNA((VLOOKUP(A8414,'Fats and Greases'!A:B,2,FALSE)), "")</f>
        <v/>
      </c>
      <c r="E8414" s="10" t="str">
        <f ca="1">_xlfn.IFNA((VLOOKUP(A8414,'Fats and Greases'!C:D,2,FALSE)), "")</f>
        <v/>
      </c>
      <c r="F8414" s="10" t="str">
        <f ca="1">_xlfn.IFNA((VLOOKUP(A8414,'Fats and Greases'!E:F,2,FALSE)), "")</f>
        <v/>
      </c>
      <c r="G8414" s="10" t="str">
        <f ca="1">_xlfn.IFNA((VLOOKUP(A8414,'Fats and Greases'!G:H,2,FALSE)), "")</f>
        <v/>
      </c>
      <c r="H8414" s="10" t="str">
        <f ca="1">_xlfn.IFNA((VLOOKUP(A8414,'Fats and Greases'!I:J,2,FALSE)), "")</f>
        <v/>
      </c>
      <c r="I8414" s="10" t="str">
        <f ca="1">_xlfn.IFNA((VLOOKUP(A8414,'Fats and Greases'!K:L,2,FALSE)), "")</f>
        <v/>
      </c>
      <c r="J8414" s="10" t="str">
        <f ca="1">_xlfn.IFNA((VLOOKUP(A8414,'Fats and Greases'!M:N,2,FALSE)), "")</f>
        <v/>
      </c>
      <c r="K8414" s="10" t="str">
        <f ca="1">_xlfn.IFNA((VLOOKUP($A8414,'Fats and Greases'!O:P,2,FALSE)), "")</f>
        <v/>
      </c>
      <c r="L8414" s="10" t="str">
        <f ca="1">_xlfn.IFNA((VLOOKUP($A8414,'Fats and Greases'!Q:R,2,FALSE)), "")</f>
        <v/>
      </c>
      <c r="M8414" s="10" t="str">
        <f ca="1">_xlfn.IFNA((VLOOKUP($A8414,'Fats and Greases'!S:T,2,FALSE)), "")</f>
        <v/>
      </c>
    </row>
    <row r="8415" spans="1:13" x14ac:dyDescent="0.2">
      <c r="A8415" s="18">
        <v>48563</v>
      </c>
      <c r="B8415" s="19">
        <f t="shared" si="262"/>
        <v>12</v>
      </c>
      <c r="C8415" s="19">
        <f t="shared" si="263"/>
        <v>2032</v>
      </c>
      <c r="D8415" s="10" t="str">
        <f ca="1">_xlfn.IFNA((VLOOKUP(A8415,'Fats and Greases'!A:B,2,FALSE)), "")</f>
        <v/>
      </c>
      <c r="E8415" s="10" t="str">
        <f ca="1">_xlfn.IFNA((VLOOKUP(A8415,'Fats and Greases'!C:D,2,FALSE)), "")</f>
        <v/>
      </c>
      <c r="F8415" s="10" t="str">
        <f ca="1">_xlfn.IFNA((VLOOKUP(A8415,'Fats and Greases'!E:F,2,FALSE)), "")</f>
        <v/>
      </c>
      <c r="G8415" s="10" t="str">
        <f ca="1">_xlfn.IFNA((VLOOKUP(A8415,'Fats and Greases'!G:H,2,FALSE)), "")</f>
        <v/>
      </c>
      <c r="H8415" s="10" t="str">
        <f ca="1">_xlfn.IFNA((VLOOKUP(A8415,'Fats and Greases'!I:J,2,FALSE)), "")</f>
        <v/>
      </c>
      <c r="I8415" s="10" t="str">
        <f ca="1">_xlfn.IFNA((VLOOKUP(A8415,'Fats and Greases'!K:L,2,FALSE)), "")</f>
        <v/>
      </c>
      <c r="J8415" s="10" t="str">
        <f ca="1">_xlfn.IFNA((VLOOKUP(A8415,'Fats and Greases'!M:N,2,FALSE)), "")</f>
        <v/>
      </c>
      <c r="K8415" s="10" t="str">
        <f ca="1">_xlfn.IFNA((VLOOKUP($A8415,'Fats and Greases'!O:P,2,FALSE)), "")</f>
        <v/>
      </c>
      <c r="L8415" s="10" t="str">
        <f ca="1">_xlfn.IFNA((VLOOKUP($A8415,'Fats and Greases'!Q:R,2,FALSE)), "")</f>
        <v/>
      </c>
      <c r="M8415" s="10" t="str">
        <f ca="1">_xlfn.IFNA((VLOOKUP($A8415,'Fats and Greases'!S:T,2,FALSE)), "")</f>
        <v/>
      </c>
    </row>
    <row r="8416" spans="1:13" x14ac:dyDescent="0.2">
      <c r="A8416" s="18">
        <v>48564</v>
      </c>
      <c r="B8416" s="19">
        <f t="shared" si="262"/>
        <v>12</v>
      </c>
      <c r="C8416" s="19">
        <f t="shared" si="263"/>
        <v>2032</v>
      </c>
      <c r="D8416" s="10" t="str">
        <f ca="1">_xlfn.IFNA((VLOOKUP(A8416,'Fats and Greases'!A:B,2,FALSE)), "")</f>
        <v/>
      </c>
      <c r="E8416" s="10" t="str">
        <f ca="1">_xlfn.IFNA((VLOOKUP(A8416,'Fats and Greases'!C:D,2,FALSE)), "")</f>
        <v/>
      </c>
      <c r="F8416" s="10" t="str">
        <f ca="1">_xlfn.IFNA((VLOOKUP(A8416,'Fats and Greases'!E:F,2,FALSE)), "")</f>
        <v/>
      </c>
      <c r="G8416" s="10" t="str">
        <f ca="1">_xlfn.IFNA((VLOOKUP(A8416,'Fats and Greases'!G:H,2,FALSE)), "")</f>
        <v/>
      </c>
      <c r="H8416" s="10" t="str">
        <f ca="1">_xlfn.IFNA((VLOOKUP(A8416,'Fats and Greases'!I:J,2,FALSE)), "")</f>
        <v/>
      </c>
      <c r="I8416" s="10" t="str">
        <f ca="1">_xlfn.IFNA((VLOOKUP(A8416,'Fats and Greases'!K:L,2,FALSE)), "")</f>
        <v/>
      </c>
      <c r="J8416" s="10" t="str">
        <f ca="1">_xlfn.IFNA((VLOOKUP(A8416,'Fats and Greases'!M:N,2,FALSE)), "")</f>
        <v/>
      </c>
      <c r="K8416" s="10" t="str">
        <f ca="1">_xlfn.IFNA((VLOOKUP($A8416,'Fats and Greases'!O:P,2,FALSE)), "")</f>
        <v/>
      </c>
      <c r="L8416" s="10" t="str">
        <f ca="1">_xlfn.IFNA((VLOOKUP($A8416,'Fats and Greases'!Q:R,2,FALSE)), "")</f>
        <v/>
      </c>
      <c r="M8416" s="10" t="str">
        <f ca="1">_xlfn.IFNA((VLOOKUP($A8416,'Fats and Greases'!S:T,2,FALSE)), "")</f>
        <v/>
      </c>
    </row>
    <row r="8417" spans="1:13" x14ac:dyDescent="0.2">
      <c r="A8417" s="18">
        <v>48565</v>
      </c>
      <c r="B8417" s="19">
        <f t="shared" si="262"/>
        <v>12</v>
      </c>
      <c r="C8417" s="19">
        <f t="shared" si="263"/>
        <v>2032</v>
      </c>
      <c r="D8417" s="10" t="str">
        <f ca="1">_xlfn.IFNA((VLOOKUP(A8417,'Fats and Greases'!A:B,2,FALSE)), "")</f>
        <v/>
      </c>
      <c r="E8417" s="10" t="str">
        <f ca="1">_xlfn.IFNA((VLOOKUP(A8417,'Fats and Greases'!C:D,2,FALSE)), "")</f>
        <v/>
      </c>
      <c r="F8417" s="10" t="str">
        <f ca="1">_xlfn.IFNA((VLOOKUP(A8417,'Fats and Greases'!E:F,2,FALSE)), "")</f>
        <v/>
      </c>
      <c r="G8417" s="10" t="str">
        <f ca="1">_xlfn.IFNA((VLOOKUP(A8417,'Fats and Greases'!G:H,2,FALSE)), "")</f>
        <v/>
      </c>
      <c r="H8417" s="10" t="str">
        <f ca="1">_xlfn.IFNA((VLOOKUP(A8417,'Fats and Greases'!I:J,2,FALSE)), "")</f>
        <v/>
      </c>
      <c r="I8417" s="10" t="str">
        <f ca="1">_xlfn.IFNA((VLOOKUP(A8417,'Fats and Greases'!K:L,2,FALSE)), "")</f>
        <v/>
      </c>
      <c r="J8417" s="10" t="str">
        <f ca="1">_xlfn.IFNA((VLOOKUP(A8417,'Fats and Greases'!M:N,2,FALSE)), "")</f>
        <v/>
      </c>
      <c r="K8417" s="10" t="str">
        <f ca="1">_xlfn.IFNA((VLOOKUP($A8417,'Fats and Greases'!O:P,2,FALSE)), "")</f>
        <v/>
      </c>
      <c r="L8417" s="10" t="str">
        <f ca="1">_xlfn.IFNA((VLOOKUP($A8417,'Fats and Greases'!Q:R,2,FALSE)), "")</f>
        <v/>
      </c>
      <c r="M8417" s="10" t="str">
        <f ca="1">_xlfn.IFNA((VLOOKUP($A8417,'Fats and Greases'!S:T,2,FALSE)), "")</f>
        <v/>
      </c>
    </row>
    <row r="8418" spans="1:13" x14ac:dyDescent="0.2">
      <c r="A8418" s="18">
        <v>48568</v>
      </c>
      <c r="B8418" s="19">
        <f t="shared" si="262"/>
        <v>12</v>
      </c>
      <c r="C8418" s="19">
        <f t="shared" si="263"/>
        <v>2032</v>
      </c>
      <c r="D8418" s="10" t="str">
        <f ca="1">_xlfn.IFNA((VLOOKUP(A8418,'Fats and Greases'!A:B,2,FALSE)), "")</f>
        <v/>
      </c>
      <c r="E8418" s="10" t="str">
        <f ca="1">_xlfn.IFNA((VLOOKUP(A8418,'Fats and Greases'!C:D,2,FALSE)), "")</f>
        <v/>
      </c>
      <c r="F8418" s="10" t="str">
        <f ca="1">_xlfn.IFNA((VLOOKUP(A8418,'Fats and Greases'!E:F,2,FALSE)), "")</f>
        <v/>
      </c>
      <c r="G8418" s="10" t="str">
        <f ca="1">_xlfn.IFNA((VLOOKUP(A8418,'Fats and Greases'!G:H,2,FALSE)), "")</f>
        <v/>
      </c>
      <c r="H8418" s="10" t="str">
        <f ca="1">_xlfn.IFNA((VLOOKUP(A8418,'Fats and Greases'!I:J,2,FALSE)), "")</f>
        <v/>
      </c>
      <c r="I8418" s="10" t="str">
        <f ca="1">_xlfn.IFNA((VLOOKUP(A8418,'Fats and Greases'!K:L,2,FALSE)), "")</f>
        <v/>
      </c>
      <c r="J8418" s="10" t="str">
        <f ca="1">_xlfn.IFNA((VLOOKUP(A8418,'Fats and Greases'!M:N,2,FALSE)), "")</f>
        <v/>
      </c>
      <c r="K8418" s="10" t="str">
        <f ca="1">_xlfn.IFNA((VLOOKUP($A8418,'Fats and Greases'!O:P,2,FALSE)), "")</f>
        <v/>
      </c>
      <c r="L8418" s="10" t="str">
        <f ca="1">_xlfn.IFNA((VLOOKUP($A8418,'Fats and Greases'!Q:R,2,FALSE)), "")</f>
        <v/>
      </c>
      <c r="M8418" s="10" t="str">
        <f ca="1">_xlfn.IFNA((VLOOKUP($A8418,'Fats and Greases'!S:T,2,FALSE)), "")</f>
        <v/>
      </c>
    </row>
    <row r="8419" spans="1:13" x14ac:dyDescent="0.2">
      <c r="A8419" s="18">
        <v>48569</v>
      </c>
      <c r="B8419" s="19">
        <f t="shared" si="262"/>
        <v>12</v>
      </c>
      <c r="C8419" s="19">
        <f t="shared" si="263"/>
        <v>2032</v>
      </c>
      <c r="D8419" s="10" t="str">
        <f ca="1">_xlfn.IFNA((VLOOKUP(A8419,'Fats and Greases'!A:B,2,FALSE)), "")</f>
        <v/>
      </c>
      <c r="E8419" s="10" t="str">
        <f ca="1">_xlfn.IFNA((VLOOKUP(A8419,'Fats and Greases'!C:D,2,FALSE)), "")</f>
        <v/>
      </c>
      <c r="F8419" s="10" t="str">
        <f ca="1">_xlfn.IFNA((VLOOKUP(A8419,'Fats and Greases'!E:F,2,FALSE)), "")</f>
        <v/>
      </c>
      <c r="G8419" s="10" t="str">
        <f ca="1">_xlfn.IFNA((VLOOKUP(A8419,'Fats and Greases'!G:H,2,FALSE)), "")</f>
        <v/>
      </c>
      <c r="H8419" s="10" t="str">
        <f ca="1">_xlfn.IFNA((VLOOKUP(A8419,'Fats and Greases'!I:J,2,FALSE)), "")</f>
        <v/>
      </c>
      <c r="I8419" s="10" t="str">
        <f ca="1">_xlfn.IFNA((VLOOKUP(A8419,'Fats and Greases'!K:L,2,FALSE)), "")</f>
        <v/>
      </c>
      <c r="J8419" s="10" t="str">
        <f ca="1">_xlfn.IFNA((VLOOKUP(A8419,'Fats and Greases'!M:N,2,FALSE)), "")</f>
        <v/>
      </c>
      <c r="K8419" s="10" t="str">
        <f ca="1">_xlfn.IFNA((VLOOKUP($A8419,'Fats and Greases'!O:P,2,FALSE)), "")</f>
        <v/>
      </c>
      <c r="L8419" s="10" t="str">
        <f ca="1">_xlfn.IFNA((VLOOKUP($A8419,'Fats and Greases'!Q:R,2,FALSE)), "")</f>
        <v/>
      </c>
      <c r="M8419" s="10" t="str">
        <f ca="1">_xlfn.IFNA((VLOOKUP($A8419,'Fats and Greases'!S:T,2,FALSE)), "")</f>
        <v/>
      </c>
    </row>
    <row r="8420" spans="1:13" x14ac:dyDescent="0.2">
      <c r="A8420" s="18">
        <v>48570</v>
      </c>
      <c r="B8420" s="19">
        <f t="shared" si="262"/>
        <v>12</v>
      </c>
      <c r="C8420" s="19">
        <f t="shared" si="263"/>
        <v>2032</v>
      </c>
      <c r="D8420" s="10" t="str">
        <f ca="1">_xlfn.IFNA((VLOOKUP(A8420,'Fats and Greases'!A:B,2,FALSE)), "")</f>
        <v/>
      </c>
      <c r="E8420" s="10" t="str">
        <f ca="1">_xlfn.IFNA((VLOOKUP(A8420,'Fats and Greases'!C:D,2,FALSE)), "")</f>
        <v/>
      </c>
      <c r="F8420" s="10" t="str">
        <f ca="1">_xlfn.IFNA((VLOOKUP(A8420,'Fats and Greases'!E:F,2,FALSE)), "")</f>
        <v/>
      </c>
      <c r="G8420" s="10" t="str">
        <f ca="1">_xlfn.IFNA((VLOOKUP(A8420,'Fats and Greases'!G:H,2,FALSE)), "")</f>
        <v/>
      </c>
      <c r="H8420" s="10" t="str">
        <f ca="1">_xlfn.IFNA((VLOOKUP(A8420,'Fats and Greases'!I:J,2,FALSE)), "")</f>
        <v/>
      </c>
      <c r="I8420" s="10" t="str">
        <f ca="1">_xlfn.IFNA((VLOOKUP(A8420,'Fats and Greases'!K:L,2,FALSE)), "")</f>
        <v/>
      </c>
      <c r="J8420" s="10" t="str">
        <f ca="1">_xlfn.IFNA((VLOOKUP(A8420,'Fats and Greases'!M:N,2,FALSE)), "")</f>
        <v/>
      </c>
      <c r="K8420" s="10" t="str">
        <f ca="1">_xlfn.IFNA((VLOOKUP($A8420,'Fats and Greases'!O:P,2,FALSE)), "")</f>
        <v/>
      </c>
      <c r="L8420" s="10" t="str">
        <f ca="1">_xlfn.IFNA((VLOOKUP($A8420,'Fats and Greases'!Q:R,2,FALSE)), "")</f>
        <v/>
      </c>
      <c r="M8420" s="10" t="str">
        <f ca="1">_xlfn.IFNA((VLOOKUP($A8420,'Fats and Greases'!S:T,2,FALSE)), "")</f>
        <v/>
      </c>
    </row>
    <row r="8421" spans="1:13" x14ac:dyDescent="0.2">
      <c r="A8421" s="18">
        <v>48571</v>
      </c>
      <c r="B8421" s="19">
        <f t="shared" si="262"/>
        <v>12</v>
      </c>
      <c r="C8421" s="19">
        <f t="shared" si="263"/>
        <v>2032</v>
      </c>
      <c r="D8421" s="10" t="str">
        <f ca="1">_xlfn.IFNA((VLOOKUP(A8421,'Fats and Greases'!A:B,2,FALSE)), "")</f>
        <v/>
      </c>
      <c r="E8421" s="10" t="str">
        <f ca="1">_xlfn.IFNA((VLOOKUP(A8421,'Fats and Greases'!C:D,2,FALSE)), "")</f>
        <v/>
      </c>
      <c r="F8421" s="10" t="str">
        <f ca="1">_xlfn.IFNA((VLOOKUP(A8421,'Fats and Greases'!E:F,2,FALSE)), "")</f>
        <v/>
      </c>
      <c r="G8421" s="10" t="str">
        <f ca="1">_xlfn.IFNA((VLOOKUP(A8421,'Fats and Greases'!G:H,2,FALSE)), "")</f>
        <v/>
      </c>
      <c r="H8421" s="10" t="str">
        <f ca="1">_xlfn.IFNA((VLOOKUP(A8421,'Fats and Greases'!I:J,2,FALSE)), "")</f>
        <v/>
      </c>
      <c r="I8421" s="10" t="str">
        <f ca="1">_xlfn.IFNA((VLOOKUP(A8421,'Fats and Greases'!K:L,2,FALSE)), "")</f>
        <v/>
      </c>
      <c r="J8421" s="10" t="str">
        <f ca="1">_xlfn.IFNA((VLOOKUP(A8421,'Fats and Greases'!M:N,2,FALSE)), "")</f>
        <v/>
      </c>
      <c r="K8421" s="10" t="str">
        <f ca="1">_xlfn.IFNA((VLOOKUP($A8421,'Fats and Greases'!O:P,2,FALSE)), "")</f>
        <v/>
      </c>
      <c r="L8421" s="10" t="str">
        <f ca="1">_xlfn.IFNA((VLOOKUP($A8421,'Fats and Greases'!Q:R,2,FALSE)), "")</f>
        <v/>
      </c>
      <c r="M8421" s="10" t="str">
        <f ca="1">_xlfn.IFNA((VLOOKUP($A8421,'Fats and Greases'!S:T,2,FALSE)), "")</f>
        <v/>
      </c>
    </row>
    <row r="8422" spans="1:13" x14ac:dyDescent="0.2">
      <c r="A8422" s="18">
        <v>48572</v>
      </c>
      <c r="B8422" s="19">
        <f t="shared" si="262"/>
        <v>12</v>
      </c>
      <c r="C8422" s="19">
        <f t="shared" si="263"/>
        <v>2032</v>
      </c>
      <c r="D8422" s="10" t="str">
        <f ca="1">_xlfn.IFNA((VLOOKUP(A8422,'Fats and Greases'!A:B,2,FALSE)), "")</f>
        <v/>
      </c>
      <c r="E8422" s="10" t="str">
        <f ca="1">_xlfn.IFNA((VLOOKUP(A8422,'Fats and Greases'!C:D,2,FALSE)), "")</f>
        <v/>
      </c>
      <c r="F8422" s="10" t="str">
        <f ca="1">_xlfn.IFNA((VLOOKUP(A8422,'Fats and Greases'!E:F,2,FALSE)), "")</f>
        <v/>
      </c>
      <c r="G8422" s="10" t="str">
        <f ca="1">_xlfn.IFNA((VLOOKUP(A8422,'Fats and Greases'!G:H,2,FALSE)), "")</f>
        <v/>
      </c>
      <c r="H8422" s="10" t="str">
        <f ca="1">_xlfn.IFNA((VLOOKUP(A8422,'Fats and Greases'!I:J,2,FALSE)), "")</f>
        <v/>
      </c>
      <c r="I8422" s="10" t="str">
        <f ca="1">_xlfn.IFNA((VLOOKUP(A8422,'Fats and Greases'!K:L,2,FALSE)), "")</f>
        <v/>
      </c>
      <c r="J8422" s="10" t="str">
        <f ca="1">_xlfn.IFNA((VLOOKUP(A8422,'Fats and Greases'!M:N,2,FALSE)), "")</f>
        <v/>
      </c>
      <c r="K8422" s="10" t="str">
        <f ca="1">_xlfn.IFNA((VLOOKUP($A8422,'Fats and Greases'!O:P,2,FALSE)), "")</f>
        <v/>
      </c>
      <c r="L8422" s="10" t="str">
        <f ca="1">_xlfn.IFNA((VLOOKUP($A8422,'Fats and Greases'!Q:R,2,FALSE)), "")</f>
        <v/>
      </c>
      <c r="M8422" s="10" t="str">
        <f ca="1">_xlfn.IFNA((VLOOKUP($A8422,'Fats and Greases'!S:T,2,FALSE)), "")</f>
        <v/>
      </c>
    </row>
    <row r="8423" spans="1:13" x14ac:dyDescent="0.2">
      <c r="A8423" s="18">
        <v>48575</v>
      </c>
      <c r="B8423" s="19">
        <f t="shared" si="262"/>
        <v>12</v>
      </c>
      <c r="C8423" s="19">
        <f t="shared" si="263"/>
        <v>2032</v>
      </c>
      <c r="D8423" s="10" t="str">
        <f ca="1">_xlfn.IFNA((VLOOKUP(A8423,'Fats and Greases'!A:B,2,FALSE)), "")</f>
        <v/>
      </c>
      <c r="E8423" s="10" t="str">
        <f ca="1">_xlfn.IFNA((VLOOKUP(A8423,'Fats and Greases'!C:D,2,FALSE)), "")</f>
        <v/>
      </c>
      <c r="F8423" s="10" t="str">
        <f ca="1">_xlfn.IFNA((VLOOKUP(A8423,'Fats and Greases'!E:F,2,FALSE)), "")</f>
        <v/>
      </c>
      <c r="G8423" s="10" t="str">
        <f ca="1">_xlfn.IFNA((VLOOKUP(A8423,'Fats and Greases'!G:H,2,FALSE)), "")</f>
        <v/>
      </c>
      <c r="H8423" s="10" t="str">
        <f ca="1">_xlfn.IFNA((VLOOKUP(A8423,'Fats and Greases'!I:J,2,FALSE)), "")</f>
        <v/>
      </c>
      <c r="I8423" s="10" t="str">
        <f ca="1">_xlfn.IFNA((VLOOKUP(A8423,'Fats and Greases'!K:L,2,FALSE)), "")</f>
        <v/>
      </c>
      <c r="J8423" s="10" t="str">
        <f ca="1">_xlfn.IFNA((VLOOKUP(A8423,'Fats and Greases'!M:N,2,FALSE)), "")</f>
        <v/>
      </c>
      <c r="K8423" s="10" t="str">
        <f ca="1">_xlfn.IFNA((VLOOKUP($A8423,'Fats and Greases'!O:P,2,FALSE)), "")</f>
        <v/>
      </c>
      <c r="L8423" s="10" t="str">
        <f ca="1">_xlfn.IFNA((VLOOKUP($A8423,'Fats and Greases'!Q:R,2,FALSE)), "")</f>
        <v/>
      </c>
      <c r="M8423" s="10" t="str">
        <f ca="1">_xlfn.IFNA((VLOOKUP($A8423,'Fats and Greases'!S:T,2,FALSE)), "")</f>
        <v/>
      </c>
    </row>
    <row r="8424" spans="1:13" x14ac:dyDescent="0.2">
      <c r="A8424" s="18">
        <v>48576</v>
      </c>
      <c r="B8424" s="19">
        <f t="shared" si="262"/>
        <v>12</v>
      </c>
      <c r="C8424" s="19">
        <f t="shared" si="263"/>
        <v>2032</v>
      </c>
      <c r="D8424" s="10" t="str">
        <f ca="1">_xlfn.IFNA((VLOOKUP(A8424,'Fats and Greases'!A:B,2,FALSE)), "")</f>
        <v/>
      </c>
      <c r="E8424" s="10" t="str">
        <f ca="1">_xlfn.IFNA((VLOOKUP(A8424,'Fats and Greases'!C:D,2,FALSE)), "")</f>
        <v/>
      </c>
      <c r="F8424" s="10" t="str">
        <f ca="1">_xlfn.IFNA((VLOOKUP(A8424,'Fats and Greases'!E:F,2,FALSE)), "")</f>
        <v/>
      </c>
      <c r="G8424" s="10" t="str">
        <f ca="1">_xlfn.IFNA((VLOOKUP(A8424,'Fats and Greases'!G:H,2,FALSE)), "")</f>
        <v/>
      </c>
      <c r="H8424" s="10" t="str">
        <f ca="1">_xlfn.IFNA((VLOOKUP(A8424,'Fats and Greases'!I:J,2,FALSE)), "")</f>
        <v/>
      </c>
      <c r="I8424" s="10" t="str">
        <f ca="1">_xlfn.IFNA((VLOOKUP(A8424,'Fats and Greases'!K:L,2,FALSE)), "")</f>
        <v/>
      </c>
      <c r="J8424" s="10" t="str">
        <f ca="1">_xlfn.IFNA((VLOOKUP(A8424,'Fats and Greases'!M:N,2,FALSE)), "")</f>
        <v/>
      </c>
      <c r="K8424" s="10" t="str">
        <f ca="1">_xlfn.IFNA((VLOOKUP($A8424,'Fats and Greases'!O:P,2,FALSE)), "")</f>
        <v/>
      </c>
      <c r="L8424" s="10" t="str">
        <f ca="1">_xlfn.IFNA((VLOOKUP($A8424,'Fats and Greases'!Q:R,2,FALSE)), "")</f>
        <v/>
      </c>
      <c r="M8424" s="10" t="str">
        <f ca="1">_xlfn.IFNA((VLOOKUP($A8424,'Fats and Greases'!S:T,2,FALSE)), "")</f>
        <v/>
      </c>
    </row>
    <row r="8425" spans="1:13" x14ac:dyDescent="0.2">
      <c r="A8425" s="18">
        <v>48577</v>
      </c>
      <c r="B8425" s="19">
        <f t="shared" si="262"/>
        <v>12</v>
      </c>
      <c r="C8425" s="19">
        <f t="shared" si="263"/>
        <v>2032</v>
      </c>
      <c r="D8425" s="10" t="str">
        <f ca="1">_xlfn.IFNA((VLOOKUP(A8425,'Fats and Greases'!A:B,2,FALSE)), "")</f>
        <v/>
      </c>
      <c r="E8425" s="10" t="str">
        <f ca="1">_xlfn.IFNA((VLOOKUP(A8425,'Fats and Greases'!C:D,2,FALSE)), "")</f>
        <v/>
      </c>
      <c r="F8425" s="10" t="str">
        <f ca="1">_xlfn.IFNA((VLOOKUP(A8425,'Fats and Greases'!E:F,2,FALSE)), "")</f>
        <v/>
      </c>
      <c r="G8425" s="10" t="str">
        <f ca="1">_xlfn.IFNA((VLOOKUP(A8425,'Fats and Greases'!G:H,2,FALSE)), "")</f>
        <v/>
      </c>
      <c r="H8425" s="10" t="str">
        <f ca="1">_xlfn.IFNA((VLOOKUP(A8425,'Fats and Greases'!I:J,2,FALSE)), "")</f>
        <v/>
      </c>
      <c r="I8425" s="10" t="str">
        <f ca="1">_xlfn.IFNA((VLOOKUP(A8425,'Fats and Greases'!K:L,2,FALSE)), "")</f>
        <v/>
      </c>
      <c r="J8425" s="10" t="str">
        <f ca="1">_xlfn.IFNA((VLOOKUP(A8425,'Fats and Greases'!M:N,2,FALSE)), "")</f>
        <v/>
      </c>
      <c r="K8425" s="10" t="str">
        <f ca="1">_xlfn.IFNA((VLOOKUP($A8425,'Fats and Greases'!O:P,2,FALSE)), "")</f>
        <v/>
      </c>
      <c r="L8425" s="10" t="str">
        <f ca="1">_xlfn.IFNA((VLOOKUP($A8425,'Fats and Greases'!Q:R,2,FALSE)), "")</f>
        <v/>
      </c>
      <c r="M8425" s="10" t="str">
        <f ca="1">_xlfn.IFNA((VLOOKUP($A8425,'Fats and Greases'!S:T,2,FALSE)), "")</f>
        <v/>
      </c>
    </row>
    <row r="8426" spans="1:13" x14ac:dyDescent="0.2">
      <c r="A8426" s="18">
        <v>48578</v>
      </c>
      <c r="B8426" s="19">
        <f t="shared" si="262"/>
        <v>12</v>
      </c>
      <c r="C8426" s="19">
        <f t="shared" si="263"/>
        <v>2032</v>
      </c>
      <c r="D8426" s="10" t="str">
        <f ca="1">_xlfn.IFNA((VLOOKUP(A8426,'Fats and Greases'!A:B,2,FALSE)), "")</f>
        <v/>
      </c>
      <c r="E8426" s="10" t="str">
        <f ca="1">_xlfn.IFNA((VLOOKUP(A8426,'Fats and Greases'!C:D,2,FALSE)), "")</f>
        <v/>
      </c>
      <c r="F8426" s="10" t="str">
        <f ca="1">_xlfn.IFNA((VLOOKUP(A8426,'Fats and Greases'!E:F,2,FALSE)), "")</f>
        <v/>
      </c>
      <c r="G8426" s="10" t="str">
        <f ca="1">_xlfn.IFNA((VLOOKUP(A8426,'Fats and Greases'!G:H,2,FALSE)), "")</f>
        <v/>
      </c>
      <c r="H8426" s="10" t="str">
        <f ca="1">_xlfn.IFNA((VLOOKUP(A8426,'Fats and Greases'!I:J,2,FALSE)), "")</f>
        <v/>
      </c>
      <c r="I8426" s="10" t="str">
        <f ca="1">_xlfn.IFNA((VLOOKUP(A8426,'Fats and Greases'!K:L,2,FALSE)), "")</f>
        <v/>
      </c>
      <c r="J8426" s="10" t="str">
        <f ca="1">_xlfn.IFNA((VLOOKUP(A8426,'Fats and Greases'!M:N,2,FALSE)), "")</f>
        <v/>
      </c>
      <c r="K8426" s="10" t="str">
        <f ca="1">_xlfn.IFNA((VLOOKUP($A8426,'Fats and Greases'!O:P,2,FALSE)), "")</f>
        <v/>
      </c>
      <c r="L8426" s="10" t="str">
        <f ca="1">_xlfn.IFNA((VLOOKUP($A8426,'Fats and Greases'!Q:R,2,FALSE)), "")</f>
        <v/>
      </c>
      <c r="M8426" s="10" t="str">
        <f ca="1">_xlfn.IFNA((VLOOKUP($A8426,'Fats and Greases'!S:T,2,FALSE)), "")</f>
        <v/>
      </c>
    </row>
    <row r="8427" spans="1:13" x14ac:dyDescent="0.2">
      <c r="A8427" s="18">
        <v>48579</v>
      </c>
      <c r="B8427" s="19">
        <f t="shared" si="262"/>
        <v>12</v>
      </c>
      <c r="C8427" s="19">
        <f t="shared" si="263"/>
        <v>2032</v>
      </c>
      <c r="D8427" s="10" t="str">
        <f ca="1">_xlfn.IFNA((VLOOKUP(A8427,'Fats and Greases'!A:B,2,FALSE)), "")</f>
        <v/>
      </c>
      <c r="E8427" s="10" t="str">
        <f ca="1">_xlfn.IFNA((VLOOKUP(A8427,'Fats and Greases'!C:D,2,FALSE)), "")</f>
        <v/>
      </c>
      <c r="F8427" s="10" t="str">
        <f ca="1">_xlfn.IFNA((VLOOKUP(A8427,'Fats and Greases'!E:F,2,FALSE)), "")</f>
        <v/>
      </c>
      <c r="G8427" s="10" t="str">
        <f ca="1">_xlfn.IFNA((VLOOKUP(A8427,'Fats and Greases'!G:H,2,FALSE)), "")</f>
        <v/>
      </c>
      <c r="H8427" s="10" t="str">
        <f ca="1">_xlfn.IFNA((VLOOKUP(A8427,'Fats and Greases'!I:J,2,FALSE)), "")</f>
        <v/>
      </c>
      <c r="I8427" s="10" t="str">
        <f ca="1">_xlfn.IFNA((VLOOKUP(A8427,'Fats and Greases'!K:L,2,FALSE)), "")</f>
        <v/>
      </c>
      <c r="J8427" s="10" t="str">
        <f ca="1">_xlfn.IFNA((VLOOKUP(A8427,'Fats and Greases'!M:N,2,FALSE)), "")</f>
        <v/>
      </c>
      <c r="K8427" s="10" t="str">
        <f ca="1">_xlfn.IFNA((VLOOKUP($A8427,'Fats and Greases'!O:P,2,FALSE)), "")</f>
        <v/>
      </c>
      <c r="L8427" s="10" t="str">
        <f ca="1">_xlfn.IFNA((VLOOKUP($A8427,'Fats and Greases'!Q:R,2,FALSE)), "")</f>
        <v/>
      </c>
      <c r="M8427" s="10" t="str">
        <f ca="1">_xlfn.IFNA((VLOOKUP($A8427,'Fats and Greases'!S:T,2,FALSE)), "")</f>
        <v/>
      </c>
    </row>
    <row r="8428" spans="1:13" x14ac:dyDescent="0.2">
      <c r="A8428" s="18">
        <v>48582</v>
      </c>
      <c r="B8428" s="19">
        <f t="shared" si="262"/>
        <v>1</v>
      </c>
      <c r="C8428" s="19">
        <f t="shared" si="263"/>
        <v>2033</v>
      </c>
      <c r="D8428" s="10" t="str">
        <f ca="1">_xlfn.IFNA((VLOOKUP(A8428,'Fats and Greases'!A:B,2,FALSE)), "")</f>
        <v/>
      </c>
      <c r="E8428" s="10" t="str">
        <f ca="1">_xlfn.IFNA((VLOOKUP(A8428,'Fats and Greases'!C:D,2,FALSE)), "")</f>
        <v/>
      </c>
      <c r="F8428" s="10" t="str">
        <f ca="1">_xlfn.IFNA((VLOOKUP(A8428,'Fats and Greases'!E:F,2,FALSE)), "")</f>
        <v/>
      </c>
      <c r="G8428" s="10" t="str">
        <f ca="1">_xlfn.IFNA((VLOOKUP(A8428,'Fats and Greases'!G:H,2,FALSE)), "")</f>
        <v/>
      </c>
      <c r="H8428" s="10" t="str">
        <f ca="1">_xlfn.IFNA((VLOOKUP(A8428,'Fats and Greases'!I:J,2,FALSE)), "")</f>
        <v/>
      </c>
      <c r="I8428" s="10" t="str">
        <f ca="1">_xlfn.IFNA((VLOOKUP(A8428,'Fats and Greases'!K:L,2,FALSE)), "")</f>
        <v/>
      </c>
      <c r="J8428" s="10" t="str">
        <f ca="1">_xlfn.IFNA((VLOOKUP(A8428,'Fats and Greases'!M:N,2,FALSE)), "")</f>
        <v/>
      </c>
      <c r="K8428" s="10" t="str">
        <f ca="1">_xlfn.IFNA((VLOOKUP($A8428,'Fats and Greases'!O:P,2,FALSE)), "")</f>
        <v/>
      </c>
      <c r="L8428" s="10" t="str">
        <f ca="1">_xlfn.IFNA((VLOOKUP($A8428,'Fats and Greases'!Q:R,2,FALSE)), "")</f>
        <v/>
      </c>
      <c r="M8428" s="10" t="str">
        <f ca="1">_xlfn.IFNA((VLOOKUP($A8428,'Fats and Greases'!S:T,2,FALSE)), "")</f>
        <v/>
      </c>
    </row>
    <row r="8429" spans="1:13" x14ac:dyDescent="0.2">
      <c r="A8429" s="18">
        <v>48583</v>
      </c>
      <c r="B8429" s="19">
        <f t="shared" si="262"/>
        <v>1</v>
      </c>
      <c r="C8429" s="19">
        <f t="shared" si="263"/>
        <v>2033</v>
      </c>
      <c r="D8429" s="10" t="str">
        <f ca="1">_xlfn.IFNA((VLOOKUP(A8429,'Fats and Greases'!A:B,2,FALSE)), "")</f>
        <v/>
      </c>
      <c r="E8429" s="10" t="str">
        <f ca="1">_xlfn.IFNA((VLOOKUP(A8429,'Fats and Greases'!C:D,2,FALSE)), "")</f>
        <v/>
      </c>
      <c r="F8429" s="10" t="str">
        <f ca="1">_xlfn.IFNA((VLOOKUP(A8429,'Fats and Greases'!E:F,2,FALSE)), "")</f>
        <v/>
      </c>
      <c r="G8429" s="10" t="str">
        <f ca="1">_xlfn.IFNA((VLOOKUP(A8429,'Fats and Greases'!G:H,2,FALSE)), "")</f>
        <v/>
      </c>
      <c r="H8429" s="10" t="str">
        <f ca="1">_xlfn.IFNA((VLOOKUP(A8429,'Fats and Greases'!I:J,2,FALSE)), "")</f>
        <v/>
      </c>
      <c r="I8429" s="10" t="str">
        <f ca="1">_xlfn.IFNA((VLOOKUP(A8429,'Fats and Greases'!K:L,2,FALSE)), "")</f>
        <v/>
      </c>
      <c r="J8429" s="10" t="str">
        <f ca="1">_xlfn.IFNA((VLOOKUP(A8429,'Fats and Greases'!M:N,2,FALSE)), "")</f>
        <v/>
      </c>
      <c r="K8429" s="10" t="str">
        <f ca="1">_xlfn.IFNA((VLOOKUP($A8429,'Fats and Greases'!O:P,2,FALSE)), "")</f>
        <v/>
      </c>
      <c r="L8429" s="10" t="str">
        <f ca="1">_xlfn.IFNA((VLOOKUP($A8429,'Fats and Greases'!Q:R,2,FALSE)), "")</f>
        <v/>
      </c>
      <c r="M8429" s="10" t="str">
        <f ca="1">_xlfn.IFNA((VLOOKUP($A8429,'Fats and Greases'!S:T,2,FALSE)), "")</f>
        <v/>
      </c>
    </row>
    <row r="8430" spans="1:13" x14ac:dyDescent="0.2">
      <c r="A8430" s="18">
        <v>48584</v>
      </c>
      <c r="B8430" s="19">
        <f t="shared" si="262"/>
        <v>1</v>
      </c>
      <c r="C8430" s="19">
        <f t="shared" si="263"/>
        <v>2033</v>
      </c>
      <c r="D8430" s="10" t="str">
        <f ca="1">_xlfn.IFNA((VLOOKUP(A8430,'Fats and Greases'!A:B,2,FALSE)), "")</f>
        <v/>
      </c>
      <c r="E8430" s="10" t="str">
        <f ca="1">_xlfn.IFNA((VLOOKUP(A8430,'Fats and Greases'!C:D,2,FALSE)), "")</f>
        <v/>
      </c>
      <c r="F8430" s="10" t="str">
        <f ca="1">_xlfn.IFNA((VLOOKUP(A8430,'Fats and Greases'!E:F,2,FALSE)), "")</f>
        <v/>
      </c>
      <c r="G8430" s="10" t="str">
        <f ca="1">_xlfn.IFNA((VLOOKUP(A8430,'Fats and Greases'!G:H,2,FALSE)), "")</f>
        <v/>
      </c>
      <c r="H8430" s="10" t="str">
        <f ca="1">_xlfn.IFNA((VLOOKUP(A8430,'Fats and Greases'!I:J,2,FALSE)), "")</f>
        <v/>
      </c>
      <c r="I8430" s="10" t="str">
        <f ca="1">_xlfn.IFNA((VLOOKUP(A8430,'Fats and Greases'!K:L,2,FALSE)), "")</f>
        <v/>
      </c>
      <c r="J8430" s="10" t="str">
        <f ca="1">_xlfn.IFNA((VLOOKUP(A8430,'Fats and Greases'!M:N,2,FALSE)), "")</f>
        <v/>
      </c>
      <c r="K8430" s="10" t="str">
        <f ca="1">_xlfn.IFNA((VLOOKUP($A8430,'Fats and Greases'!O:P,2,FALSE)), "")</f>
        <v/>
      </c>
      <c r="L8430" s="10" t="str">
        <f ca="1">_xlfn.IFNA((VLOOKUP($A8430,'Fats and Greases'!Q:R,2,FALSE)), "")</f>
        <v/>
      </c>
      <c r="M8430" s="10" t="str">
        <f ca="1">_xlfn.IFNA((VLOOKUP($A8430,'Fats and Greases'!S:T,2,FALSE)), "")</f>
        <v/>
      </c>
    </row>
    <row r="8431" spans="1:13" x14ac:dyDescent="0.2">
      <c r="A8431" s="18">
        <v>48585</v>
      </c>
      <c r="B8431" s="19">
        <f t="shared" si="262"/>
        <v>1</v>
      </c>
      <c r="C8431" s="19">
        <f t="shared" si="263"/>
        <v>2033</v>
      </c>
      <c r="D8431" s="10" t="str">
        <f ca="1">_xlfn.IFNA((VLOOKUP(A8431,'Fats and Greases'!A:B,2,FALSE)), "")</f>
        <v/>
      </c>
      <c r="E8431" s="10" t="str">
        <f ca="1">_xlfn.IFNA((VLOOKUP(A8431,'Fats and Greases'!C:D,2,FALSE)), "")</f>
        <v/>
      </c>
      <c r="F8431" s="10" t="str">
        <f ca="1">_xlfn.IFNA((VLOOKUP(A8431,'Fats and Greases'!E:F,2,FALSE)), "")</f>
        <v/>
      </c>
      <c r="G8431" s="10" t="str">
        <f ca="1">_xlfn.IFNA((VLOOKUP(A8431,'Fats and Greases'!G:H,2,FALSE)), "")</f>
        <v/>
      </c>
      <c r="H8431" s="10" t="str">
        <f ca="1">_xlfn.IFNA((VLOOKUP(A8431,'Fats and Greases'!I:J,2,FALSE)), "")</f>
        <v/>
      </c>
      <c r="I8431" s="10" t="str">
        <f ca="1">_xlfn.IFNA((VLOOKUP(A8431,'Fats and Greases'!K:L,2,FALSE)), "")</f>
        <v/>
      </c>
      <c r="J8431" s="10" t="str">
        <f ca="1">_xlfn.IFNA((VLOOKUP(A8431,'Fats and Greases'!M:N,2,FALSE)), "")</f>
        <v/>
      </c>
      <c r="K8431" s="10" t="str">
        <f ca="1">_xlfn.IFNA((VLOOKUP($A8431,'Fats and Greases'!O:P,2,FALSE)), "")</f>
        <v/>
      </c>
      <c r="L8431" s="10" t="str">
        <f ca="1">_xlfn.IFNA((VLOOKUP($A8431,'Fats and Greases'!Q:R,2,FALSE)), "")</f>
        <v/>
      </c>
      <c r="M8431" s="10" t="str">
        <f ca="1">_xlfn.IFNA((VLOOKUP($A8431,'Fats and Greases'!S:T,2,FALSE)), "")</f>
        <v/>
      </c>
    </row>
    <row r="8432" spans="1:13" x14ac:dyDescent="0.2">
      <c r="A8432" s="18">
        <v>48586</v>
      </c>
      <c r="B8432" s="19">
        <f t="shared" si="262"/>
        <v>1</v>
      </c>
      <c r="C8432" s="19">
        <f t="shared" si="263"/>
        <v>2033</v>
      </c>
      <c r="D8432" s="10" t="str">
        <f ca="1">_xlfn.IFNA((VLOOKUP(A8432,'Fats and Greases'!A:B,2,FALSE)), "")</f>
        <v/>
      </c>
      <c r="E8432" s="10" t="str">
        <f ca="1">_xlfn.IFNA((VLOOKUP(A8432,'Fats and Greases'!C:D,2,FALSE)), "")</f>
        <v/>
      </c>
      <c r="F8432" s="10" t="str">
        <f ca="1">_xlfn.IFNA((VLOOKUP(A8432,'Fats and Greases'!E:F,2,FALSE)), "")</f>
        <v/>
      </c>
      <c r="G8432" s="10" t="str">
        <f ca="1">_xlfn.IFNA((VLOOKUP(A8432,'Fats and Greases'!G:H,2,FALSE)), "")</f>
        <v/>
      </c>
      <c r="H8432" s="10" t="str">
        <f ca="1">_xlfn.IFNA((VLOOKUP(A8432,'Fats and Greases'!I:J,2,FALSE)), "")</f>
        <v/>
      </c>
      <c r="I8432" s="10" t="str">
        <f ca="1">_xlfn.IFNA((VLOOKUP(A8432,'Fats and Greases'!K:L,2,FALSE)), "")</f>
        <v/>
      </c>
      <c r="J8432" s="10" t="str">
        <f ca="1">_xlfn.IFNA((VLOOKUP(A8432,'Fats and Greases'!M:N,2,FALSE)), "")</f>
        <v/>
      </c>
      <c r="K8432" s="10" t="str">
        <f ca="1">_xlfn.IFNA((VLOOKUP($A8432,'Fats and Greases'!O:P,2,FALSE)), "")</f>
        <v/>
      </c>
      <c r="L8432" s="10" t="str">
        <f ca="1">_xlfn.IFNA((VLOOKUP($A8432,'Fats and Greases'!Q:R,2,FALSE)), "")</f>
        <v/>
      </c>
      <c r="M8432" s="10" t="str">
        <f ca="1">_xlfn.IFNA((VLOOKUP($A8432,'Fats and Greases'!S:T,2,FALSE)), "")</f>
        <v/>
      </c>
    </row>
    <row r="8433" spans="1:13" x14ac:dyDescent="0.2">
      <c r="A8433" s="18">
        <v>48589</v>
      </c>
      <c r="B8433" s="19">
        <f t="shared" si="262"/>
        <v>1</v>
      </c>
      <c r="C8433" s="19">
        <f t="shared" si="263"/>
        <v>2033</v>
      </c>
      <c r="D8433" s="10" t="str">
        <f ca="1">_xlfn.IFNA((VLOOKUP(A8433,'Fats and Greases'!A:B,2,FALSE)), "")</f>
        <v/>
      </c>
      <c r="E8433" s="10" t="str">
        <f ca="1">_xlfn.IFNA((VLOOKUP(A8433,'Fats and Greases'!C:D,2,FALSE)), "")</f>
        <v/>
      </c>
      <c r="F8433" s="10" t="str">
        <f ca="1">_xlfn.IFNA((VLOOKUP(A8433,'Fats and Greases'!E:F,2,FALSE)), "")</f>
        <v/>
      </c>
      <c r="G8433" s="10" t="str">
        <f ca="1">_xlfn.IFNA((VLOOKUP(A8433,'Fats and Greases'!G:H,2,FALSE)), "")</f>
        <v/>
      </c>
      <c r="H8433" s="10" t="str">
        <f ca="1">_xlfn.IFNA((VLOOKUP(A8433,'Fats and Greases'!I:J,2,FALSE)), "")</f>
        <v/>
      </c>
      <c r="I8433" s="10" t="str">
        <f ca="1">_xlfn.IFNA((VLOOKUP(A8433,'Fats and Greases'!K:L,2,FALSE)), "")</f>
        <v/>
      </c>
      <c r="J8433" s="10" t="str">
        <f ca="1">_xlfn.IFNA((VLOOKUP(A8433,'Fats and Greases'!M:N,2,FALSE)), "")</f>
        <v/>
      </c>
      <c r="K8433" s="10" t="str">
        <f ca="1">_xlfn.IFNA((VLOOKUP($A8433,'Fats and Greases'!O:P,2,FALSE)), "")</f>
        <v/>
      </c>
      <c r="L8433" s="10" t="str">
        <f ca="1">_xlfn.IFNA((VLOOKUP($A8433,'Fats and Greases'!Q:R,2,FALSE)), "")</f>
        <v/>
      </c>
      <c r="M8433" s="10" t="str">
        <f ca="1">_xlfn.IFNA((VLOOKUP($A8433,'Fats and Greases'!S:T,2,FALSE)), "")</f>
        <v/>
      </c>
    </row>
    <row r="8434" spans="1:13" x14ac:dyDescent="0.2">
      <c r="A8434" s="18">
        <v>48590</v>
      </c>
      <c r="B8434" s="19">
        <f t="shared" si="262"/>
        <v>1</v>
      </c>
      <c r="C8434" s="19">
        <f t="shared" si="263"/>
        <v>2033</v>
      </c>
      <c r="D8434" s="10" t="str">
        <f ca="1">_xlfn.IFNA((VLOOKUP(A8434,'Fats and Greases'!A:B,2,FALSE)), "")</f>
        <v/>
      </c>
      <c r="E8434" s="10" t="str">
        <f ca="1">_xlfn.IFNA((VLOOKUP(A8434,'Fats and Greases'!C:D,2,FALSE)), "")</f>
        <v/>
      </c>
      <c r="F8434" s="10" t="str">
        <f ca="1">_xlfn.IFNA((VLOOKUP(A8434,'Fats and Greases'!E:F,2,FALSE)), "")</f>
        <v/>
      </c>
      <c r="G8434" s="10" t="str">
        <f ca="1">_xlfn.IFNA((VLOOKUP(A8434,'Fats and Greases'!G:H,2,FALSE)), "")</f>
        <v/>
      </c>
      <c r="H8434" s="10" t="str">
        <f ca="1">_xlfn.IFNA((VLOOKUP(A8434,'Fats and Greases'!I:J,2,FALSE)), "")</f>
        <v/>
      </c>
      <c r="I8434" s="10" t="str">
        <f ca="1">_xlfn.IFNA((VLOOKUP(A8434,'Fats and Greases'!K:L,2,FALSE)), "")</f>
        <v/>
      </c>
      <c r="J8434" s="10" t="str">
        <f ca="1">_xlfn.IFNA((VLOOKUP(A8434,'Fats and Greases'!M:N,2,FALSE)), "")</f>
        <v/>
      </c>
      <c r="K8434" s="10" t="str">
        <f ca="1">_xlfn.IFNA((VLOOKUP($A8434,'Fats and Greases'!O:P,2,FALSE)), "")</f>
        <v/>
      </c>
      <c r="L8434" s="10" t="str">
        <f ca="1">_xlfn.IFNA((VLOOKUP($A8434,'Fats and Greases'!Q:R,2,FALSE)), "")</f>
        <v/>
      </c>
      <c r="M8434" s="10" t="str">
        <f ca="1">_xlfn.IFNA((VLOOKUP($A8434,'Fats and Greases'!S:T,2,FALSE)), "")</f>
        <v/>
      </c>
    </row>
    <row r="8435" spans="1:13" x14ac:dyDescent="0.2">
      <c r="A8435" s="18">
        <v>48591</v>
      </c>
      <c r="B8435" s="19">
        <f t="shared" si="262"/>
        <v>1</v>
      </c>
      <c r="C8435" s="19">
        <f t="shared" si="263"/>
        <v>2033</v>
      </c>
      <c r="D8435" s="10" t="str">
        <f ca="1">_xlfn.IFNA((VLOOKUP(A8435,'Fats and Greases'!A:B,2,FALSE)), "")</f>
        <v/>
      </c>
      <c r="E8435" s="10" t="str">
        <f ca="1">_xlfn.IFNA((VLOOKUP(A8435,'Fats and Greases'!C:D,2,FALSE)), "")</f>
        <v/>
      </c>
      <c r="F8435" s="10" t="str">
        <f ca="1">_xlfn.IFNA((VLOOKUP(A8435,'Fats and Greases'!E:F,2,FALSE)), "")</f>
        <v/>
      </c>
      <c r="G8435" s="10" t="str">
        <f ca="1">_xlfn.IFNA((VLOOKUP(A8435,'Fats and Greases'!G:H,2,FALSE)), "")</f>
        <v/>
      </c>
      <c r="H8435" s="10" t="str">
        <f ca="1">_xlfn.IFNA((VLOOKUP(A8435,'Fats and Greases'!I:J,2,FALSE)), "")</f>
        <v/>
      </c>
      <c r="I8435" s="10" t="str">
        <f ca="1">_xlfn.IFNA((VLOOKUP(A8435,'Fats and Greases'!K:L,2,FALSE)), "")</f>
        <v/>
      </c>
      <c r="J8435" s="10" t="str">
        <f ca="1">_xlfn.IFNA((VLOOKUP(A8435,'Fats and Greases'!M:N,2,FALSE)), "")</f>
        <v/>
      </c>
      <c r="K8435" s="10" t="str">
        <f ca="1">_xlfn.IFNA((VLOOKUP($A8435,'Fats and Greases'!O:P,2,FALSE)), "")</f>
        <v/>
      </c>
      <c r="L8435" s="10" t="str">
        <f ca="1">_xlfn.IFNA((VLOOKUP($A8435,'Fats and Greases'!Q:R,2,FALSE)), "")</f>
        <v/>
      </c>
      <c r="M8435" s="10" t="str">
        <f ca="1">_xlfn.IFNA((VLOOKUP($A8435,'Fats and Greases'!S:T,2,FALSE)), "")</f>
        <v/>
      </c>
    </row>
    <row r="8436" spans="1:13" x14ac:dyDescent="0.2">
      <c r="A8436" s="18">
        <v>48592</v>
      </c>
      <c r="B8436" s="19">
        <f t="shared" si="262"/>
        <v>1</v>
      </c>
      <c r="C8436" s="19">
        <f t="shared" si="263"/>
        <v>2033</v>
      </c>
      <c r="D8436" s="10" t="str">
        <f ca="1">_xlfn.IFNA((VLOOKUP(A8436,'Fats and Greases'!A:B,2,FALSE)), "")</f>
        <v/>
      </c>
      <c r="E8436" s="10" t="str">
        <f ca="1">_xlfn.IFNA((VLOOKUP(A8436,'Fats and Greases'!C:D,2,FALSE)), "")</f>
        <v/>
      </c>
      <c r="F8436" s="10" t="str">
        <f ca="1">_xlfn.IFNA((VLOOKUP(A8436,'Fats and Greases'!E:F,2,FALSE)), "")</f>
        <v/>
      </c>
      <c r="G8436" s="10" t="str">
        <f ca="1">_xlfn.IFNA((VLOOKUP(A8436,'Fats and Greases'!G:H,2,FALSE)), "")</f>
        <v/>
      </c>
      <c r="H8436" s="10" t="str">
        <f ca="1">_xlfn.IFNA((VLOOKUP(A8436,'Fats and Greases'!I:J,2,FALSE)), "")</f>
        <v/>
      </c>
      <c r="I8436" s="10" t="str">
        <f ca="1">_xlfn.IFNA((VLOOKUP(A8436,'Fats and Greases'!K:L,2,FALSE)), "")</f>
        <v/>
      </c>
      <c r="J8436" s="10" t="str">
        <f ca="1">_xlfn.IFNA((VLOOKUP(A8436,'Fats and Greases'!M:N,2,FALSE)), "")</f>
        <v/>
      </c>
      <c r="K8436" s="10" t="str">
        <f ca="1">_xlfn.IFNA((VLOOKUP($A8436,'Fats and Greases'!O:P,2,FALSE)), "")</f>
        <v/>
      </c>
      <c r="L8436" s="10" t="str">
        <f ca="1">_xlfn.IFNA((VLOOKUP($A8436,'Fats and Greases'!Q:R,2,FALSE)), "")</f>
        <v/>
      </c>
      <c r="M8436" s="10" t="str">
        <f ca="1">_xlfn.IFNA((VLOOKUP($A8436,'Fats and Greases'!S:T,2,FALSE)), "")</f>
        <v/>
      </c>
    </row>
    <row r="8437" spans="1:13" x14ac:dyDescent="0.2">
      <c r="A8437" s="18">
        <v>48593</v>
      </c>
      <c r="B8437" s="19">
        <f t="shared" si="262"/>
        <v>1</v>
      </c>
      <c r="C8437" s="19">
        <f t="shared" si="263"/>
        <v>2033</v>
      </c>
      <c r="D8437" s="10" t="str">
        <f ca="1">_xlfn.IFNA((VLOOKUP(A8437,'Fats and Greases'!A:B,2,FALSE)), "")</f>
        <v/>
      </c>
      <c r="E8437" s="10" t="str">
        <f ca="1">_xlfn.IFNA((VLOOKUP(A8437,'Fats and Greases'!C:D,2,FALSE)), "")</f>
        <v/>
      </c>
      <c r="F8437" s="10" t="str">
        <f ca="1">_xlfn.IFNA((VLOOKUP(A8437,'Fats and Greases'!E:F,2,FALSE)), "")</f>
        <v/>
      </c>
      <c r="G8437" s="10" t="str">
        <f ca="1">_xlfn.IFNA((VLOOKUP(A8437,'Fats and Greases'!G:H,2,FALSE)), "")</f>
        <v/>
      </c>
      <c r="H8437" s="10" t="str">
        <f ca="1">_xlfn.IFNA((VLOOKUP(A8437,'Fats and Greases'!I:J,2,FALSE)), "")</f>
        <v/>
      </c>
      <c r="I8437" s="10" t="str">
        <f ca="1">_xlfn.IFNA((VLOOKUP(A8437,'Fats and Greases'!K:L,2,FALSE)), "")</f>
        <v/>
      </c>
      <c r="J8437" s="10" t="str">
        <f ca="1">_xlfn.IFNA((VLOOKUP(A8437,'Fats and Greases'!M:N,2,FALSE)), "")</f>
        <v/>
      </c>
      <c r="K8437" s="10" t="str">
        <f ca="1">_xlfn.IFNA((VLOOKUP($A8437,'Fats and Greases'!O:P,2,FALSE)), "")</f>
        <v/>
      </c>
      <c r="L8437" s="10" t="str">
        <f ca="1">_xlfn.IFNA((VLOOKUP($A8437,'Fats and Greases'!Q:R,2,FALSE)), "")</f>
        <v/>
      </c>
      <c r="M8437" s="10" t="str">
        <f ca="1">_xlfn.IFNA((VLOOKUP($A8437,'Fats and Greases'!S:T,2,FALSE)), "")</f>
        <v/>
      </c>
    </row>
    <row r="8438" spans="1:13" x14ac:dyDescent="0.2">
      <c r="A8438" s="18">
        <v>48596</v>
      </c>
      <c r="B8438" s="19">
        <f t="shared" si="262"/>
        <v>1</v>
      </c>
      <c r="C8438" s="19">
        <f t="shared" si="263"/>
        <v>2033</v>
      </c>
      <c r="D8438" s="10" t="str">
        <f ca="1">_xlfn.IFNA((VLOOKUP(A8438,'Fats and Greases'!A:B,2,FALSE)), "")</f>
        <v/>
      </c>
      <c r="E8438" s="10" t="str">
        <f ca="1">_xlfn.IFNA((VLOOKUP(A8438,'Fats and Greases'!C:D,2,FALSE)), "")</f>
        <v/>
      </c>
      <c r="F8438" s="10" t="str">
        <f ca="1">_xlfn.IFNA((VLOOKUP(A8438,'Fats and Greases'!E:F,2,FALSE)), "")</f>
        <v/>
      </c>
      <c r="G8438" s="10" t="str">
        <f ca="1">_xlfn.IFNA((VLOOKUP(A8438,'Fats and Greases'!G:H,2,FALSE)), "")</f>
        <v/>
      </c>
      <c r="H8438" s="10" t="str">
        <f ca="1">_xlfn.IFNA((VLOOKUP(A8438,'Fats and Greases'!I:J,2,FALSE)), "")</f>
        <v/>
      </c>
      <c r="I8438" s="10" t="str">
        <f ca="1">_xlfn.IFNA((VLOOKUP(A8438,'Fats and Greases'!K:L,2,FALSE)), "")</f>
        <v/>
      </c>
      <c r="J8438" s="10" t="str">
        <f ca="1">_xlfn.IFNA((VLOOKUP(A8438,'Fats and Greases'!M:N,2,FALSE)), "")</f>
        <v/>
      </c>
      <c r="K8438" s="10" t="str">
        <f ca="1">_xlfn.IFNA((VLOOKUP($A8438,'Fats and Greases'!O:P,2,FALSE)), "")</f>
        <v/>
      </c>
      <c r="L8438" s="10" t="str">
        <f ca="1">_xlfn.IFNA((VLOOKUP($A8438,'Fats and Greases'!Q:R,2,FALSE)), "")</f>
        <v/>
      </c>
      <c r="M8438" s="10" t="str">
        <f ca="1">_xlfn.IFNA((VLOOKUP($A8438,'Fats and Greases'!S:T,2,FALSE)), "")</f>
        <v/>
      </c>
    </row>
    <row r="8439" spans="1:13" x14ac:dyDescent="0.2">
      <c r="A8439" s="18">
        <v>48597</v>
      </c>
      <c r="B8439" s="19">
        <f t="shared" si="262"/>
        <v>1</v>
      </c>
      <c r="C8439" s="19">
        <f t="shared" si="263"/>
        <v>2033</v>
      </c>
      <c r="D8439" s="10" t="str">
        <f ca="1">_xlfn.IFNA((VLOOKUP(A8439,'Fats and Greases'!A:B,2,FALSE)), "")</f>
        <v/>
      </c>
      <c r="E8439" s="10" t="str">
        <f ca="1">_xlfn.IFNA((VLOOKUP(A8439,'Fats and Greases'!C:D,2,FALSE)), "")</f>
        <v/>
      </c>
      <c r="F8439" s="10" t="str">
        <f ca="1">_xlfn.IFNA((VLOOKUP(A8439,'Fats and Greases'!E:F,2,FALSE)), "")</f>
        <v/>
      </c>
      <c r="G8439" s="10" t="str">
        <f ca="1">_xlfn.IFNA((VLOOKUP(A8439,'Fats and Greases'!G:H,2,FALSE)), "")</f>
        <v/>
      </c>
      <c r="H8439" s="10" t="str">
        <f ca="1">_xlfn.IFNA((VLOOKUP(A8439,'Fats and Greases'!I:J,2,FALSE)), "")</f>
        <v/>
      </c>
      <c r="I8439" s="10" t="str">
        <f ca="1">_xlfn.IFNA((VLOOKUP(A8439,'Fats and Greases'!K:L,2,FALSE)), "")</f>
        <v/>
      </c>
      <c r="J8439" s="10" t="str">
        <f ca="1">_xlfn.IFNA((VLOOKUP(A8439,'Fats and Greases'!M:N,2,FALSE)), "")</f>
        <v/>
      </c>
      <c r="K8439" s="10" t="str">
        <f ca="1">_xlfn.IFNA((VLOOKUP($A8439,'Fats and Greases'!O:P,2,FALSE)), "")</f>
        <v/>
      </c>
      <c r="L8439" s="10" t="str">
        <f ca="1">_xlfn.IFNA((VLOOKUP($A8439,'Fats and Greases'!Q:R,2,FALSE)), "")</f>
        <v/>
      </c>
      <c r="M8439" s="10" t="str">
        <f ca="1">_xlfn.IFNA((VLOOKUP($A8439,'Fats and Greases'!S:T,2,FALSE)), "")</f>
        <v/>
      </c>
    </row>
    <row r="8440" spans="1:13" x14ac:dyDescent="0.2">
      <c r="A8440" s="18">
        <v>48598</v>
      </c>
      <c r="B8440" s="19">
        <f t="shared" si="262"/>
        <v>1</v>
      </c>
      <c r="C8440" s="19">
        <f t="shared" si="263"/>
        <v>2033</v>
      </c>
      <c r="D8440" s="10" t="str">
        <f ca="1">_xlfn.IFNA((VLOOKUP(A8440,'Fats and Greases'!A:B,2,FALSE)), "")</f>
        <v/>
      </c>
      <c r="E8440" s="10" t="str">
        <f ca="1">_xlfn.IFNA((VLOOKUP(A8440,'Fats and Greases'!C:D,2,FALSE)), "")</f>
        <v/>
      </c>
      <c r="F8440" s="10" t="str">
        <f ca="1">_xlfn.IFNA((VLOOKUP(A8440,'Fats and Greases'!E:F,2,FALSE)), "")</f>
        <v/>
      </c>
      <c r="G8440" s="10" t="str">
        <f ca="1">_xlfn.IFNA((VLOOKUP(A8440,'Fats and Greases'!G:H,2,FALSE)), "")</f>
        <v/>
      </c>
      <c r="H8440" s="10" t="str">
        <f ca="1">_xlfn.IFNA((VLOOKUP(A8440,'Fats and Greases'!I:J,2,FALSE)), "")</f>
        <v/>
      </c>
      <c r="I8440" s="10" t="str">
        <f ca="1">_xlfn.IFNA((VLOOKUP(A8440,'Fats and Greases'!K:L,2,FALSE)), "")</f>
        <v/>
      </c>
      <c r="J8440" s="10" t="str">
        <f ca="1">_xlfn.IFNA((VLOOKUP(A8440,'Fats and Greases'!M:N,2,FALSE)), "")</f>
        <v/>
      </c>
      <c r="K8440" s="10" t="str">
        <f ca="1">_xlfn.IFNA((VLOOKUP($A8440,'Fats and Greases'!O:P,2,FALSE)), "")</f>
        <v/>
      </c>
      <c r="L8440" s="10" t="str">
        <f ca="1">_xlfn.IFNA((VLOOKUP($A8440,'Fats and Greases'!Q:R,2,FALSE)), "")</f>
        <v/>
      </c>
      <c r="M8440" s="10" t="str">
        <f ca="1">_xlfn.IFNA((VLOOKUP($A8440,'Fats and Greases'!S:T,2,FALSE)), "")</f>
        <v/>
      </c>
    </row>
    <row r="8441" spans="1:13" x14ac:dyDescent="0.2">
      <c r="A8441" s="18">
        <v>48599</v>
      </c>
      <c r="B8441" s="19">
        <f t="shared" si="262"/>
        <v>1</v>
      </c>
      <c r="C8441" s="19">
        <f t="shared" si="263"/>
        <v>2033</v>
      </c>
      <c r="D8441" s="10" t="str">
        <f ca="1">_xlfn.IFNA((VLOOKUP(A8441,'Fats and Greases'!A:B,2,FALSE)), "")</f>
        <v/>
      </c>
      <c r="E8441" s="10" t="str">
        <f ca="1">_xlfn.IFNA((VLOOKUP(A8441,'Fats and Greases'!C:D,2,FALSE)), "")</f>
        <v/>
      </c>
      <c r="F8441" s="10" t="str">
        <f ca="1">_xlfn.IFNA((VLOOKUP(A8441,'Fats and Greases'!E:F,2,FALSE)), "")</f>
        <v/>
      </c>
      <c r="G8441" s="10" t="str">
        <f ca="1">_xlfn.IFNA((VLOOKUP(A8441,'Fats and Greases'!G:H,2,FALSE)), "")</f>
        <v/>
      </c>
      <c r="H8441" s="10" t="str">
        <f ca="1">_xlfn.IFNA((VLOOKUP(A8441,'Fats and Greases'!I:J,2,FALSE)), "")</f>
        <v/>
      </c>
      <c r="I8441" s="10" t="str">
        <f ca="1">_xlfn.IFNA((VLOOKUP(A8441,'Fats and Greases'!K:L,2,FALSE)), "")</f>
        <v/>
      </c>
      <c r="J8441" s="10" t="str">
        <f ca="1">_xlfn.IFNA((VLOOKUP(A8441,'Fats and Greases'!M:N,2,FALSE)), "")</f>
        <v/>
      </c>
      <c r="K8441" s="10" t="str">
        <f ca="1">_xlfn.IFNA((VLOOKUP($A8441,'Fats and Greases'!O:P,2,FALSE)), "")</f>
        <v/>
      </c>
      <c r="L8441" s="10" t="str">
        <f ca="1">_xlfn.IFNA((VLOOKUP($A8441,'Fats and Greases'!Q:R,2,FALSE)), "")</f>
        <v/>
      </c>
      <c r="M8441" s="10" t="str">
        <f ca="1">_xlfn.IFNA((VLOOKUP($A8441,'Fats and Greases'!S:T,2,FALSE)), "")</f>
        <v/>
      </c>
    </row>
    <row r="8442" spans="1:13" x14ac:dyDescent="0.2">
      <c r="A8442" s="18">
        <v>48600</v>
      </c>
      <c r="B8442" s="19">
        <f t="shared" si="262"/>
        <v>1</v>
      </c>
      <c r="C8442" s="19">
        <f t="shared" si="263"/>
        <v>2033</v>
      </c>
      <c r="D8442" s="10" t="str">
        <f ca="1">_xlfn.IFNA((VLOOKUP(A8442,'Fats and Greases'!A:B,2,FALSE)), "")</f>
        <v/>
      </c>
      <c r="E8442" s="10" t="str">
        <f ca="1">_xlfn.IFNA((VLOOKUP(A8442,'Fats and Greases'!C:D,2,FALSE)), "")</f>
        <v/>
      </c>
      <c r="F8442" s="10" t="str">
        <f ca="1">_xlfn.IFNA((VLOOKUP(A8442,'Fats and Greases'!E:F,2,FALSE)), "")</f>
        <v/>
      </c>
      <c r="G8442" s="10" t="str">
        <f ca="1">_xlfn.IFNA((VLOOKUP(A8442,'Fats and Greases'!G:H,2,FALSE)), "")</f>
        <v/>
      </c>
      <c r="H8442" s="10" t="str">
        <f ca="1">_xlfn.IFNA((VLOOKUP(A8442,'Fats and Greases'!I:J,2,FALSE)), "")</f>
        <v/>
      </c>
      <c r="I8442" s="10" t="str">
        <f ca="1">_xlfn.IFNA((VLOOKUP(A8442,'Fats and Greases'!K:L,2,FALSE)), "")</f>
        <v/>
      </c>
      <c r="J8442" s="10" t="str">
        <f ca="1">_xlfn.IFNA((VLOOKUP(A8442,'Fats and Greases'!M:N,2,FALSE)), "")</f>
        <v/>
      </c>
      <c r="K8442" s="10" t="str">
        <f ca="1">_xlfn.IFNA((VLOOKUP($A8442,'Fats and Greases'!O:P,2,FALSE)), "")</f>
        <v/>
      </c>
      <c r="L8442" s="10" t="str">
        <f ca="1">_xlfn.IFNA((VLOOKUP($A8442,'Fats and Greases'!Q:R,2,FALSE)), "")</f>
        <v/>
      </c>
      <c r="M8442" s="10" t="str">
        <f ca="1">_xlfn.IFNA((VLOOKUP($A8442,'Fats and Greases'!S:T,2,FALSE)), "")</f>
        <v/>
      </c>
    </row>
    <row r="8443" spans="1:13" x14ac:dyDescent="0.2">
      <c r="A8443" s="18">
        <v>48603</v>
      </c>
      <c r="B8443" s="19">
        <f t="shared" si="262"/>
        <v>1</v>
      </c>
      <c r="C8443" s="19">
        <f t="shared" si="263"/>
        <v>2033</v>
      </c>
      <c r="D8443" s="10" t="str">
        <f ca="1">_xlfn.IFNA((VLOOKUP(A8443,'Fats and Greases'!A:B,2,FALSE)), "")</f>
        <v/>
      </c>
      <c r="E8443" s="10" t="str">
        <f ca="1">_xlfn.IFNA((VLOOKUP(A8443,'Fats and Greases'!C:D,2,FALSE)), "")</f>
        <v/>
      </c>
      <c r="F8443" s="10" t="str">
        <f ca="1">_xlfn.IFNA((VLOOKUP(A8443,'Fats and Greases'!E:F,2,FALSE)), "")</f>
        <v/>
      </c>
      <c r="G8443" s="10" t="str">
        <f ca="1">_xlfn.IFNA((VLOOKUP(A8443,'Fats and Greases'!G:H,2,FALSE)), "")</f>
        <v/>
      </c>
      <c r="H8443" s="10" t="str">
        <f ca="1">_xlfn.IFNA((VLOOKUP(A8443,'Fats and Greases'!I:J,2,FALSE)), "")</f>
        <v/>
      </c>
      <c r="I8443" s="10" t="str">
        <f ca="1">_xlfn.IFNA((VLOOKUP(A8443,'Fats and Greases'!K:L,2,FALSE)), "")</f>
        <v/>
      </c>
      <c r="J8443" s="10" t="str">
        <f ca="1">_xlfn.IFNA((VLOOKUP(A8443,'Fats and Greases'!M:N,2,FALSE)), "")</f>
        <v/>
      </c>
      <c r="K8443" s="10" t="str">
        <f ca="1">_xlfn.IFNA((VLOOKUP($A8443,'Fats and Greases'!O:P,2,FALSE)), "")</f>
        <v/>
      </c>
      <c r="L8443" s="10" t="str">
        <f ca="1">_xlfn.IFNA((VLOOKUP($A8443,'Fats and Greases'!Q:R,2,FALSE)), "")</f>
        <v/>
      </c>
      <c r="M8443" s="10" t="str">
        <f ca="1">_xlfn.IFNA((VLOOKUP($A8443,'Fats and Greases'!S:T,2,FALSE)), "")</f>
        <v/>
      </c>
    </row>
    <row r="8444" spans="1:13" x14ac:dyDescent="0.2">
      <c r="A8444" s="18">
        <v>48604</v>
      </c>
      <c r="B8444" s="19">
        <f t="shared" si="262"/>
        <v>1</v>
      </c>
      <c r="C8444" s="19">
        <f t="shared" si="263"/>
        <v>2033</v>
      </c>
      <c r="D8444" s="10" t="str">
        <f ca="1">_xlfn.IFNA((VLOOKUP(A8444,'Fats and Greases'!A:B,2,FALSE)), "")</f>
        <v/>
      </c>
      <c r="E8444" s="10" t="str">
        <f ca="1">_xlfn.IFNA((VLOOKUP(A8444,'Fats and Greases'!C:D,2,FALSE)), "")</f>
        <v/>
      </c>
      <c r="F8444" s="10" t="str">
        <f ca="1">_xlfn.IFNA((VLOOKUP(A8444,'Fats and Greases'!E:F,2,FALSE)), "")</f>
        <v/>
      </c>
      <c r="G8444" s="10" t="str">
        <f ca="1">_xlfn.IFNA((VLOOKUP(A8444,'Fats and Greases'!G:H,2,FALSE)), "")</f>
        <v/>
      </c>
      <c r="H8444" s="10" t="str">
        <f ca="1">_xlfn.IFNA((VLOOKUP(A8444,'Fats and Greases'!I:J,2,FALSE)), "")</f>
        <v/>
      </c>
      <c r="I8444" s="10" t="str">
        <f ca="1">_xlfn.IFNA((VLOOKUP(A8444,'Fats and Greases'!K:L,2,FALSE)), "")</f>
        <v/>
      </c>
      <c r="J8444" s="10" t="str">
        <f ca="1">_xlfn.IFNA((VLOOKUP(A8444,'Fats and Greases'!M:N,2,FALSE)), "")</f>
        <v/>
      </c>
      <c r="K8444" s="10" t="str">
        <f ca="1">_xlfn.IFNA((VLOOKUP($A8444,'Fats and Greases'!O:P,2,FALSE)), "")</f>
        <v/>
      </c>
      <c r="L8444" s="10" t="str">
        <f ca="1">_xlfn.IFNA((VLOOKUP($A8444,'Fats and Greases'!Q:R,2,FALSE)), "")</f>
        <v/>
      </c>
      <c r="M8444" s="10" t="str">
        <f ca="1">_xlfn.IFNA((VLOOKUP($A8444,'Fats and Greases'!S:T,2,FALSE)), "")</f>
        <v/>
      </c>
    </row>
    <row r="8445" spans="1:13" x14ac:dyDescent="0.2">
      <c r="A8445" s="18">
        <v>48605</v>
      </c>
      <c r="B8445" s="19">
        <f t="shared" si="262"/>
        <v>1</v>
      </c>
      <c r="C8445" s="19">
        <f t="shared" si="263"/>
        <v>2033</v>
      </c>
      <c r="D8445" s="10" t="str">
        <f ca="1">_xlfn.IFNA((VLOOKUP(A8445,'Fats and Greases'!A:B,2,FALSE)), "")</f>
        <v/>
      </c>
      <c r="E8445" s="10" t="str">
        <f ca="1">_xlfn.IFNA((VLOOKUP(A8445,'Fats and Greases'!C:D,2,FALSE)), "")</f>
        <v/>
      </c>
      <c r="F8445" s="10" t="str">
        <f ca="1">_xlfn.IFNA((VLOOKUP(A8445,'Fats and Greases'!E:F,2,FALSE)), "")</f>
        <v/>
      </c>
      <c r="G8445" s="10" t="str">
        <f ca="1">_xlfn.IFNA((VLOOKUP(A8445,'Fats and Greases'!G:H,2,FALSE)), "")</f>
        <v/>
      </c>
      <c r="H8445" s="10" t="str">
        <f ca="1">_xlfn.IFNA((VLOOKUP(A8445,'Fats and Greases'!I:J,2,FALSE)), "")</f>
        <v/>
      </c>
      <c r="I8445" s="10" t="str">
        <f ca="1">_xlfn.IFNA((VLOOKUP(A8445,'Fats and Greases'!K:L,2,FALSE)), "")</f>
        <v/>
      </c>
      <c r="J8445" s="10" t="str">
        <f ca="1">_xlfn.IFNA((VLOOKUP(A8445,'Fats and Greases'!M:N,2,FALSE)), "")</f>
        <v/>
      </c>
      <c r="K8445" s="10" t="str">
        <f ca="1">_xlfn.IFNA((VLOOKUP($A8445,'Fats and Greases'!O:P,2,FALSE)), "")</f>
        <v/>
      </c>
      <c r="L8445" s="10" t="str">
        <f ca="1">_xlfn.IFNA((VLOOKUP($A8445,'Fats and Greases'!Q:R,2,FALSE)), "")</f>
        <v/>
      </c>
      <c r="M8445" s="10" t="str">
        <f ca="1">_xlfn.IFNA((VLOOKUP($A8445,'Fats and Greases'!S:T,2,FALSE)), "")</f>
        <v/>
      </c>
    </row>
    <row r="8446" spans="1:13" x14ac:dyDescent="0.2">
      <c r="A8446" s="18">
        <v>48606</v>
      </c>
      <c r="B8446" s="19">
        <f t="shared" si="262"/>
        <v>1</v>
      </c>
      <c r="C8446" s="19">
        <f t="shared" si="263"/>
        <v>2033</v>
      </c>
      <c r="D8446" s="10" t="str">
        <f ca="1">_xlfn.IFNA((VLOOKUP(A8446,'Fats and Greases'!A:B,2,FALSE)), "")</f>
        <v/>
      </c>
      <c r="E8446" s="10" t="str">
        <f ca="1">_xlfn.IFNA((VLOOKUP(A8446,'Fats and Greases'!C:D,2,FALSE)), "")</f>
        <v/>
      </c>
      <c r="F8446" s="10" t="str">
        <f ca="1">_xlfn.IFNA((VLOOKUP(A8446,'Fats and Greases'!E:F,2,FALSE)), "")</f>
        <v/>
      </c>
      <c r="G8446" s="10" t="str">
        <f ca="1">_xlfn.IFNA((VLOOKUP(A8446,'Fats and Greases'!G:H,2,FALSE)), "")</f>
        <v/>
      </c>
      <c r="H8446" s="10" t="str">
        <f ca="1">_xlfn.IFNA((VLOOKUP(A8446,'Fats and Greases'!I:J,2,FALSE)), "")</f>
        <v/>
      </c>
      <c r="I8446" s="10" t="str">
        <f ca="1">_xlfn.IFNA((VLOOKUP(A8446,'Fats and Greases'!K:L,2,FALSE)), "")</f>
        <v/>
      </c>
      <c r="J8446" s="10" t="str">
        <f ca="1">_xlfn.IFNA((VLOOKUP(A8446,'Fats and Greases'!M:N,2,FALSE)), "")</f>
        <v/>
      </c>
      <c r="K8446" s="10" t="str">
        <f ca="1">_xlfn.IFNA((VLOOKUP($A8446,'Fats and Greases'!O:P,2,FALSE)), "")</f>
        <v/>
      </c>
      <c r="L8446" s="10" t="str">
        <f ca="1">_xlfn.IFNA((VLOOKUP($A8446,'Fats and Greases'!Q:R,2,FALSE)), "")</f>
        <v/>
      </c>
      <c r="M8446" s="10" t="str">
        <f ca="1">_xlfn.IFNA((VLOOKUP($A8446,'Fats and Greases'!S:T,2,FALSE)), "")</f>
        <v/>
      </c>
    </row>
    <row r="8447" spans="1:13" x14ac:dyDescent="0.2">
      <c r="A8447" s="18">
        <v>48607</v>
      </c>
      <c r="B8447" s="19">
        <f t="shared" si="262"/>
        <v>1</v>
      </c>
      <c r="C8447" s="19">
        <f t="shared" si="263"/>
        <v>2033</v>
      </c>
      <c r="D8447" s="10" t="str">
        <f ca="1">_xlfn.IFNA((VLOOKUP(A8447,'Fats and Greases'!A:B,2,FALSE)), "")</f>
        <v/>
      </c>
      <c r="E8447" s="10" t="str">
        <f ca="1">_xlfn.IFNA((VLOOKUP(A8447,'Fats and Greases'!C:D,2,FALSE)), "")</f>
        <v/>
      </c>
      <c r="F8447" s="10" t="str">
        <f ca="1">_xlfn.IFNA((VLOOKUP(A8447,'Fats and Greases'!E:F,2,FALSE)), "")</f>
        <v/>
      </c>
      <c r="G8447" s="10" t="str">
        <f ca="1">_xlfn.IFNA((VLOOKUP(A8447,'Fats and Greases'!G:H,2,FALSE)), "")</f>
        <v/>
      </c>
      <c r="H8447" s="10" t="str">
        <f ca="1">_xlfn.IFNA((VLOOKUP(A8447,'Fats and Greases'!I:J,2,FALSE)), "")</f>
        <v/>
      </c>
      <c r="I8447" s="10" t="str">
        <f ca="1">_xlfn.IFNA((VLOOKUP(A8447,'Fats and Greases'!K:L,2,FALSE)), "")</f>
        <v/>
      </c>
      <c r="J8447" s="10" t="str">
        <f ca="1">_xlfn.IFNA((VLOOKUP(A8447,'Fats and Greases'!M:N,2,FALSE)), "")</f>
        <v/>
      </c>
      <c r="K8447" s="10" t="str">
        <f ca="1">_xlfn.IFNA((VLOOKUP($A8447,'Fats and Greases'!O:P,2,FALSE)), "")</f>
        <v/>
      </c>
      <c r="L8447" s="10" t="str">
        <f ca="1">_xlfn.IFNA((VLOOKUP($A8447,'Fats and Greases'!Q:R,2,FALSE)), "")</f>
        <v/>
      </c>
      <c r="M8447" s="10" t="str">
        <f ca="1">_xlfn.IFNA((VLOOKUP($A8447,'Fats and Greases'!S:T,2,FALSE)), "")</f>
        <v/>
      </c>
    </row>
    <row r="8448" spans="1:13" x14ac:dyDescent="0.2">
      <c r="A8448" s="18">
        <v>48610</v>
      </c>
      <c r="B8448" s="19">
        <f t="shared" si="262"/>
        <v>1</v>
      </c>
      <c r="C8448" s="19">
        <f t="shared" si="263"/>
        <v>2033</v>
      </c>
      <c r="D8448" s="10" t="str">
        <f ca="1">_xlfn.IFNA((VLOOKUP(A8448,'Fats and Greases'!A:B,2,FALSE)), "")</f>
        <v/>
      </c>
      <c r="E8448" s="10" t="str">
        <f ca="1">_xlfn.IFNA((VLOOKUP(A8448,'Fats and Greases'!C:D,2,FALSE)), "")</f>
        <v/>
      </c>
      <c r="F8448" s="10" t="str">
        <f ca="1">_xlfn.IFNA((VLOOKUP(A8448,'Fats and Greases'!E:F,2,FALSE)), "")</f>
        <v/>
      </c>
      <c r="G8448" s="10" t="str">
        <f ca="1">_xlfn.IFNA((VLOOKUP(A8448,'Fats and Greases'!G:H,2,FALSE)), "")</f>
        <v/>
      </c>
      <c r="H8448" s="10" t="str">
        <f ca="1">_xlfn.IFNA((VLOOKUP(A8448,'Fats and Greases'!I:J,2,FALSE)), "")</f>
        <v/>
      </c>
      <c r="I8448" s="10" t="str">
        <f ca="1">_xlfn.IFNA((VLOOKUP(A8448,'Fats and Greases'!K:L,2,FALSE)), "")</f>
        <v/>
      </c>
      <c r="J8448" s="10" t="str">
        <f ca="1">_xlfn.IFNA((VLOOKUP(A8448,'Fats and Greases'!M:N,2,FALSE)), "")</f>
        <v/>
      </c>
      <c r="K8448" s="10" t="str">
        <f ca="1">_xlfn.IFNA((VLOOKUP($A8448,'Fats and Greases'!O:P,2,FALSE)), "")</f>
        <v/>
      </c>
      <c r="L8448" s="10" t="str">
        <f ca="1">_xlfn.IFNA((VLOOKUP($A8448,'Fats and Greases'!Q:R,2,FALSE)), "")</f>
        <v/>
      </c>
      <c r="M8448" s="10" t="str">
        <f ca="1">_xlfn.IFNA((VLOOKUP($A8448,'Fats and Greases'!S:T,2,FALSE)), "")</f>
        <v/>
      </c>
    </row>
    <row r="8449" spans="1:13" x14ac:dyDescent="0.2">
      <c r="A8449" s="18">
        <v>48611</v>
      </c>
      <c r="B8449" s="19">
        <f t="shared" si="262"/>
        <v>2</v>
      </c>
      <c r="C8449" s="19">
        <f t="shared" si="263"/>
        <v>2033</v>
      </c>
      <c r="D8449" s="10" t="str">
        <f ca="1">_xlfn.IFNA((VLOOKUP(A8449,'Fats and Greases'!A:B,2,FALSE)), "")</f>
        <v/>
      </c>
      <c r="E8449" s="10" t="str">
        <f ca="1">_xlfn.IFNA((VLOOKUP(A8449,'Fats and Greases'!C:D,2,FALSE)), "")</f>
        <v/>
      </c>
      <c r="F8449" s="10" t="str">
        <f ca="1">_xlfn.IFNA((VLOOKUP(A8449,'Fats and Greases'!E:F,2,FALSE)), "")</f>
        <v/>
      </c>
      <c r="G8449" s="10" t="str">
        <f ca="1">_xlfn.IFNA((VLOOKUP(A8449,'Fats and Greases'!G:H,2,FALSE)), "")</f>
        <v/>
      </c>
      <c r="H8449" s="10" t="str">
        <f ca="1">_xlfn.IFNA((VLOOKUP(A8449,'Fats and Greases'!I:J,2,FALSE)), "")</f>
        <v/>
      </c>
      <c r="I8449" s="10" t="str">
        <f ca="1">_xlfn.IFNA((VLOOKUP(A8449,'Fats and Greases'!K:L,2,FALSE)), "")</f>
        <v/>
      </c>
      <c r="J8449" s="10" t="str">
        <f ca="1">_xlfn.IFNA((VLOOKUP(A8449,'Fats and Greases'!M:N,2,FALSE)), "")</f>
        <v/>
      </c>
      <c r="K8449" s="10" t="str">
        <f ca="1">_xlfn.IFNA((VLOOKUP($A8449,'Fats and Greases'!O:P,2,FALSE)), "")</f>
        <v/>
      </c>
      <c r="L8449" s="10" t="str">
        <f ca="1">_xlfn.IFNA((VLOOKUP($A8449,'Fats and Greases'!Q:R,2,FALSE)), "")</f>
        <v/>
      </c>
      <c r="M8449" s="10" t="str">
        <f ca="1">_xlfn.IFNA((VLOOKUP($A8449,'Fats and Greases'!S:T,2,FALSE)), "")</f>
        <v/>
      </c>
    </row>
    <row r="8450" spans="1:13" x14ac:dyDescent="0.2">
      <c r="A8450" s="18">
        <v>48612</v>
      </c>
      <c r="B8450" s="19">
        <f t="shared" si="262"/>
        <v>2</v>
      </c>
      <c r="C8450" s="19">
        <f t="shared" si="263"/>
        <v>2033</v>
      </c>
      <c r="D8450" s="10" t="str">
        <f ca="1">_xlfn.IFNA((VLOOKUP(A8450,'Fats and Greases'!A:B,2,FALSE)), "")</f>
        <v/>
      </c>
      <c r="E8450" s="10" t="str">
        <f ca="1">_xlfn.IFNA((VLOOKUP(A8450,'Fats and Greases'!C:D,2,FALSE)), "")</f>
        <v/>
      </c>
      <c r="F8450" s="10" t="str">
        <f ca="1">_xlfn.IFNA((VLOOKUP(A8450,'Fats and Greases'!E:F,2,FALSE)), "")</f>
        <v/>
      </c>
      <c r="G8450" s="10" t="str">
        <f ca="1">_xlfn.IFNA((VLOOKUP(A8450,'Fats and Greases'!G:H,2,FALSE)), "")</f>
        <v/>
      </c>
      <c r="H8450" s="10" t="str">
        <f ca="1">_xlfn.IFNA((VLOOKUP(A8450,'Fats and Greases'!I:J,2,FALSE)), "")</f>
        <v/>
      </c>
      <c r="I8450" s="10" t="str">
        <f ca="1">_xlfn.IFNA((VLOOKUP(A8450,'Fats and Greases'!K:L,2,FALSE)), "")</f>
        <v/>
      </c>
      <c r="J8450" s="10" t="str">
        <f ca="1">_xlfn.IFNA((VLOOKUP(A8450,'Fats and Greases'!M:N,2,FALSE)), "")</f>
        <v/>
      </c>
      <c r="K8450" s="10" t="str">
        <f ca="1">_xlfn.IFNA((VLOOKUP($A8450,'Fats and Greases'!O:P,2,FALSE)), "")</f>
        <v/>
      </c>
      <c r="L8450" s="10" t="str">
        <f ca="1">_xlfn.IFNA((VLOOKUP($A8450,'Fats and Greases'!Q:R,2,FALSE)), "")</f>
        <v/>
      </c>
      <c r="M8450" s="10" t="str">
        <f ca="1">_xlfn.IFNA((VLOOKUP($A8450,'Fats and Greases'!S:T,2,FALSE)), "")</f>
        <v/>
      </c>
    </row>
    <row r="8451" spans="1:13" x14ac:dyDescent="0.2">
      <c r="A8451" s="18">
        <v>48613</v>
      </c>
      <c r="B8451" s="19">
        <f t="shared" ref="B8451:B8514" si="264">MONTH(A8451)</f>
        <v>2</v>
      </c>
      <c r="C8451" s="19">
        <f t="shared" ref="C8451:C8514" si="265">YEAR(A8451)</f>
        <v>2033</v>
      </c>
      <c r="D8451" s="10" t="str">
        <f ca="1">_xlfn.IFNA((VLOOKUP(A8451,'Fats and Greases'!A:B,2,FALSE)), "")</f>
        <v/>
      </c>
      <c r="E8451" s="10" t="str">
        <f ca="1">_xlfn.IFNA((VLOOKUP(A8451,'Fats and Greases'!C:D,2,FALSE)), "")</f>
        <v/>
      </c>
      <c r="F8451" s="10" t="str">
        <f ca="1">_xlfn.IFNA((VLOOKUP(A8451,'Fats and Greases'!E:F,2,FALSE)), "")</f>
        <v/>
      </c>
      <c r="G8451" s="10" t="str">
        <f ca="1">_xlfn.IFNA((VLOOKUP(A8451,'Fats and Greases'!G:H,2,FALSE)), "")</f>
        <v/>
      </c>
      <c r="H8451" s="10" t="str">
        <f ca="1">_xlfn.IFNA((VLOOKUP(A8451,'Fats and Greases'!I:J,2,FALSE)), "")</f>
        <v/>
      </c>
      <c r="I8451" s="10" t="str">
        <f ca="1">_xlfn.IFNA((VLOOKUP(A8451,'Fats and Greases'!K:L,2,FALSE)), "")</f>
        <v/>
      </c>
      <c r="J8451" s="10" t="str">
        <f ca="1">_xlfn.IFNA((VLOOKUP(A8451,'Fats and Greases'!M:N,2,FALSE)), "")</f>
        <v/>
      </c>
      <c r="K8451" s="10" t="str">
        <f ca="1">_xlfn.IFNA((VLOOKUP($A8451,'Fats and Greases'!O:P,2,FALSE)), "")</f>
        <v/>
      </c>
      <c r="L8451" s="10" t="str">
        <f ca="1">_xlfn.IFNA((VLOOKUP($A8451,'Fats and Greases'!Q:R,2,FALSE)), "")</f>
        <v/>
      </c>
      <c r="M8451" s="10" t="str">
        <f ca="1">_xlfn.IFNA((VLOOKUP($A8451,'Fats and Greases'!S:T,2,FALSE)), "")</f>
        <v/>
      </c>
    </row>
    <row r="8452" spans="1:13" x14ac:dyDescent="0.2">
      <c r="A8452" s="18">
        <v>48614</v>
      </c>
      <c r="B8452" s="19">
        <f t="shared" si="264"/>
        <v>2</v>
      </c>
      <c r="C8452" s="19">
        <f t="shared" si="265"/>
        <v>2033</v>
      </c>
      <c r="D8452" s="10" t="str">
        <f ca="1">_xlfn.IFNA((VLOOKUP(A8452,'Fats and Greases'!A:B,2,FALSE)), "")</f>
        <v/>
      </c>
      <c r="E8452" s="10" t="str">
        <f ca="1">_xlfn.IFNA((VLOOKUP(A8452,'Fats and Greases'!C:D,2,FALSE)), "")</f>
        <v/>
      </c>
      <c r="F8452" s="10" t="str">
        <f ca="1">_xlfn.IFNA((VLOOKUP(A8452,'Fats and Greases'!E:F,2,FALSE)), "")</f>
        <v/>
      </c>
      <c r="G8452" s="10" t="str">
        <f ca="1">_xlfn.IFNA((VLOOKUP(A8452,'Fats and Greases'!G:H,2,FALSE)), "")</f>
        <v/>
      </c>
      <c r="H8452" s="10" t="str">
        <f ca="1">_xlfn.IFNA((VLOOKUP(A8452,'Fats and Greases'!I:J,2,FALSE)), "")</f>
        <v/>
      </c>
      <c r="I8452" s="10" t="str">
        <f ca="1">_xlfn.IFNA((VLOOKUP(A8452,'Fats and Greases'!K:L,2,FALSE)), "")</f>
        <v/>
      </c>
      <c r="J8452" s="10" t="str">
        <f ca="1">_xlfn.IFNA((VLOOKUP(A8452,'Fats and Greases'!M:N,2,FALSE)), "")</f>
        <v/>
      </c>
      <c r="K8452" s="10" t="str">
        <f ca="1">_xlfn.IFNA((VLOOKUP($A8452,'Fats and Greases'!O:P,2,FALSE)), "")</f>
        <v/>
      </c>
      <c r="L8452" s="10" t="str">
        <f ca="1">_xlfn.IFNA((VLOOKUP($A8452,'Fats and Greases'!Q:R,2,FALSE)), "")</f>
        <v/>
      </c>
      <c r="M8452" s="10" t="str">
        <f ca="1">_xlfn.IFNA((VLOOKUP($A8452,'Fats and Greases'!S:T,2,FALSE)), "")</f>
        <v/>
      </c>
    </row>
    <row r="8453" spans="1:13" x14ac:dyDescent="0.2">
      <c r="A8453" s="18">
        <v>48617</v>
      </c>
      <c r="B8453" s="19">
        <f t="shared" si="264"/>
        <v>2</v>
      </c>
      <c r="C8453" s="19">
        <f t="shared" si="265"/>
        <v>2033</v>
      </c>
      <c r="D8453" s="10" t="str">
        <f ca="1">_xlfn.IFNA((VLOOKUP(A8453,'Fats and Greases'!A:B,2,FALSE)), "")</f>
        <v/>
      </c>
      <c r="E8453" s="10" t="str">
        <f ca="1">_xlfn.IFNA((VLOOKUP(A8453,'Fats and Greases'!C:D,2,FALSE)), "")</f>
        <v/>
      </c>
      <c r="F8453" s="10" t="str">
        <f ca="1">_xlfn.IFNA((VLOOKUP(A8453,'Fats and Greases'!E:F,2,FALSE)), "")</f>
        <v/>
      </c>
      <c r="G8453" s="10" t="str">
        <f ca="1">_xlfn.IFNA((VLOOKUP(A8453,'Fats and Greases'!G:H,2,FALSE)), "")</f>
        <v/>
      </c>
      <c r="H8453" s="10" t="str">
        <f ca="1">_xlfn.IFNA((VLOOKUP(A8453,'Fats and Greases'!I:J,2,FALSE)), "")</f>
        <v/>
      </c>
      <c r="I8453" s="10" t="str">
        <f ca="1">_xlfn.IFNA((VLOOKUP(A8453,'Fats and Greases'!K:L,2,FALSE)), "")</f>
        <v/>
      </c>
      <c r="J8453" s="10" t="str">
        <f ca="1">_xlfn.IFNA((VLOOKUP(A8453,'Fats and Greases'!M:N,2,FALSE)), "")</f>
        <v/>
      </c>
      <c r="K8453" s="10" t="str">
        <f ca="1">_xlfn.IFNA((VLOOKUP($A8453,'Fats and Greases'!O:P,2,FALSE)), "")</f>
        <v/>
      </c>
      <c r="L8453" s="10" t="str">
        <f ca="1">_xlfn.IFNA((VLOOKUP($A8453,'Fats and Greases'!Q:R,2,FALSE)), "")</f>
        <v/>
      </c>
      <c r="M8453" s="10" t="str">
        <f ca="1">_xlfn.IFNA((VLOOKUP($A8453,'Fats and Greases'!S:T,2,FALSE)), "")</f>
        <v/>
      </c>
    </row>
    <row r="8454" spans="1:13" x14ac:dyDescent="0.2">
      <c r="A8454" s="18">
        <v>48618</v>
      </c>
      <c r="B8454" s="19">
        <f t="shared" si="264"/>
        <v>2</v>
      </c>
      <c r="C8454" s="19">
        <f t="shared" si="265"/>
        <v>2033</v>
      </c>
      <c r="D8454" s="10" t="str">
        <f ca="1">_xlfn.IFNA((VLOOKUP(A8454,'Fats and Greases'!A:B,2,FALSE)), "")</f>
        <v/>
      </c>
      <c r="E8454" s="10" t="str">
        <f ca="1">_xlfn.IFNA((VLOOKUP(A8454,'Fats and Greases'!C:D,2,FALSE)), "")</f>
        <v/>
      </c>
      <c r="F8454" s="10" t="str">
        <f ca="1">_xlfn.IFNA((VLOOKUP(A8454,'Fats and Greases'!E:F,2,FALSE)), "")</f>
        <v/>
      </c>
      <c r="G8454" s="10" t="str">
        <f ca="1">_xlfn.IFNA((VLOOKUP(A8454,'Fats and Greases'!G:H,2,FALSE)), "")</f>
        <v/>
      </c>
      <c r="H8454" s="10" t="str">
        <f ca="1">_xlfn.IFNA((VLOOKUP(A8454,'Fats and Greases'!I:J,2,FALSE)), "")</f>
        <v/>
      </c>
      <c r="I8454" s="10" t="str">
        <f ca="1">_xlfn.IFNA((VLOOKUP(A8454,'Fats and Greases'!K:L,2,FALSE)), "")</f>
        <v/>
      </c>
      <c r="J8454" s="10" t="str">
        <f ca="1">_xlfn.IFNA((VLOOKUP(A8454,'Fats and Greases'!M:N,2,FALSE)), "")</f>
        <v/>
      </c>
      <c r="K8454" s="10" t="str">
        <f ca="1">_xlfn.IFNA((VLOOKUP($A8454,'Fats and Greases'!O:P,2,FALSE)), "")</f>
        <v/>
      </c>
      <c r="L8454" s="10" t="str">
        <f ca="1">_xlfn.IFNA((VLOOKUP($A8454,'Fats and Greases'!Q:R,2,FALSE)), "")</f>
        <v/>
      </c>
      <c r="M8454" s="10" t="str">
        <f ca="1">_xlfn.IFNA((VLOOKUP($A8454,'Fats and Greases'!S:T,2,FALSE)), "")</f>
        <v/>
      </c>
    </row>
    <row r="8455" spans="1:13" x14ac:dyDescent="0.2">
      <c r="A8455" s="18">
        <v>48619</v>
      </c>
      <c r="B8455" s="19">
        <f t="shared" si="264"/>
        <v>2</v>
      </c>
      <c r="C8455" s="19">
        <f t="shared" si="265"/>
        <v>2033</v>
      </c>
      <c r="D8455" s="10" t="str">
        <f ca="1">_xlfn.IFNA((VLOOKUP(A8455,'Fats and Greases'!A:B,2,FALSE)), "")</f>
        <v/>
      </c>
      <c r="E8455" s="10" t="str">
        <f ca="1">_xlfn.IFNA((VLOOKUP(A8455,'Fats and Greases'!C:D,2,FALSE)), "")</f>
        <v/>
      </c>
      <c r="F8455" s="10" t="str">
        <f ca="1">_xlfn.IFNA((VLOOKUP(A8455,'Fats and Greases'!E:F,2,FALSE)), "")</f>
        <v/>
      </c>
      <c r="G8455" s="10" t="str">
        <f ca="1">_xlfn.IFNA((VLOOKUP(A8455,'Fats and Greases'!G:H,2,FALSE)), "")</f>
        <v/>
      </c>
      <c r="H8455" s="10" t="str">
        <f ca="1">_xlfn.IFNA((VLOOKUP(A8455,'Fats and Greases'!I:J,2,FALSE)), "")</f>
        <v/>
      </c>
      <c r="I8455" s="10" t="str">
        <f ca="1">_xlfn.IFNA((VLOOKUP(A8455,'Fats and Greases'!K:L,2,FALSE)), "")</f>
        <v/>
      </c>
      <c r="J8455" s="10" t="str">
        <f ca="1">_xlfn.IFNA((VLOOKUP(A8455,'Fats and Greases'!M:N,2,FALSE)), "")</f>
        <v/>
      </c>
      <c r="K8455" s="10" t="str">
        <f ca="1">_xlfn.IFNA((VLOOKUP($A8455,'Fats and Greases'!O:P,2,FALSE)), "")</f>
        <v/>
      </c>
      <c r="L8455" s="10" t="str">
        <f ca="1">_xlfn.IFNA((VLOOKUP($A8455,'Fats and Greases'!Q:R,2,FALSE)), "")</f>
        <v/>
      </c>
      <c r="M8455" s="10" t="str">
        <f ca="1">_xlfn.IFNA((VLOOKUP($A8455,'Fats and Greases'!S:T,2,FALSE)), "")</f>
        <v/>
      </c>
    </row>
    <row r="8456" spans="1:13" x14ac:dyDescent="0.2">
      <c r="A8456" s="18">
        <v>48620</v>
      </c>
      <c r="B8456" s="19">
        <f t="shared" si="264"/>
        <v>2</v>
      </c>
      <c r="C8456" s="19">
        <f t="shared" si="265"/>
        <v>2033</v>
      </c>
      <c r="D8456" s="10" t="str">
        <f ca="1">_xlfn.IFNA((VLOOKUP(A8456,'Fats and Greases'!A:B,2,FALSE)), "")</f>
        <v/>
      </c>
      <c r="E8456" s="10" t="str">
        <f ca="1">_xlfn.IFNA((VLOOKUP(A8456,'Fats and Greases'!C:D,2,FALSE)), "")</f>
        <v/>
      </c>
      <c r="F8456" s="10" t="str">
        <f ca="1">_xlfn.IFNA((VLOOKUP(A8456,'Fats and Greases'!E:F,2,FALSE)), "")</f>
        <v/>
      </c>
      <c r="G8456" s="10" t="str">
        <f ca="1">_xlfn.IFNA((VLOOKUP(A8456,'Fats and Greases'!G:H,2,FALSE)), "")</f>
        <v/>
      </c>
      <c r="H8456" s="10" t="str">
        <f ca="1">_xlfn.IFNA((VLOOKUP(A8456,'Fats and Greases'!I:J,2,FALSE)), "")</f>
        <v/>
      </c>
      <c r="I8456" s="10" t="str">
        <f ca="1">_xlfn.IFNA((VLOOKUP(A8456,'Fats and Greases'!K:L,2,FALSE)), "")</f>
        <v/>
      </c>
      <c r="J8456" s="10" t="str">
        <f ca="1">_xlfn.IFNA((VLOOKUP(A8456,'Fats and Greases'!M:N,2,FALSE)), "")</f>
        <v/>
      </c>
      <c r="K8456" s="10" t="str">
        <f ca="1">_xlfn.IFNA((VLOOKUP($A8456,'Fats and Greases'!O:P,2,FALSE)), "")</f>
        <v/>
      </c>
      <c r="L8456" s="10" t="str">
        <f ca="1">_xlfn.IFNA((VLOOKUP($A8456,'Fats and Greases'!Q:R,2,FALSE)), "")</f>
        <v/>
      </c>
      <c r="M8456" s="10" t="str">
        <f ca="1">_xlfn.IFNA((VLOOKUP($A8456,'Fats and Greases'!S:T,2,FALSE)), "")</f>
        <v/>
      </c>
    </row>
    <row r="8457" spans="1:13" x14ac:dyDescent="0.2">
      <c r="A8457" s="18">
        <v>48621</v>
      </c>
      <c r="B8457" s="19">
        <f t="shared" si="264"/>
        <v>2</v>
      </c>
      <c r="C8457" s="19">
        <f t="shared" si="265"/>
        <v>2033</v>
      </c>
      <c r="D8457" s="10" t="str">
        <f ca="1">_xlfn.IFNA((VLOOKUP(A8457,'Fats and Greases'!A:B,2,FALSE)), "")</f>
        <v/>
      </c>
      <c r="E8457" s="10" t="str">
        <f ca="1">_xlfn.IFNA((VLOOKUP(A8457,'Fats and Greases'!C:D,2,FALSE)), "")</f>
        <v/>
      </c>
      <c r="F8457" s="10" t="str">
        <f ca="1">_xlfn.IFNA((VLOOKUP(A8457,'Fats and Greases'!E:F,2,FALSE)), "")</f>
        <v/>
      </c>
      <c r="G8457" s="10" t="str">
        <f ca="1">_xlfn.IFNA((VLOOKUP(A8457,'Fats and Greases'!G:H,2,FALSE)), "")</f>
        <v/>
      </c>
      <c r="H8457" s="10" t="str">
        <f ca="1">_xlfn.IFNA((VLOOKUP(A8457,'Fats and Greases'!I:J,2,FALSE)), "")</f>
        <v/>
      </c>
      <c r="I8457" s="10" t="str">
        <f ca="1">_xlfn.IFNA((VLOOKUP(A8457,'Fats and Greases'!K:L,2,FALSE)), "")</f>
        <v/>
      </c>
      <c r="J8457" s="10" t="str">
        <f ca="1">_xlfn.IFNA((VLOOKUP(A8457,'Fats and Greases'!M:N,2,FALSE)), "")</f>
        <v/>
      </c>
      <c r="K8457" s="10" t="str">
        <f ca="1">_xlfn.IFNA((VLOOKUP($A8457,'Fats and Greases'!O:P,2,FALSE)), "")</f>
        <v/>
      </c>
      <c r="L8457" s="10" t="str">
        <f ca="1">_xlfn.IFNA((VLOOKUP($A8457,'Fats and Greases'!Q:R,2,FALSE)), "")</f>
        <v/>
      </c>
      <c r="M8457" s="10" t="str">
        <f ca="1">_xlfn.IFNA((VLOOKUP($A8457,'Fats and Greases'!S:T,2,FALSE)), "")</f>
        <v/>
      </c>
    </row>
    <row r="8458" spans="1:13" x14ac:dyDescent="0.2">
      <c r="A8458" s="18">
        <v>48624</v>
      </c>
      <c r="B8458" s="19">
        <f t="shared" si="264"/>
        <v>2</v>
      </c>
      <c r="C8458" s="19">
        <f t="shared" si="265"/>
        <v>2033</v>
      </c>
      <c r="D8458" s="10" t="str">
        <f ca="1">_xlfn.IFNA((VLOOKUP(A8458,'Fats and Greases'!A:B,2,FALSE)), "")</f>
        <v/>
      </c>
      <c r="E8458" s="10" t="str">
        <f ca="1">_xlfn.IFNA((VLOOKUP(A8458,'Fats and Greases'!C:D,2,FALSE)), "")</f>
        <v/>
      </c>
      <c r="F8458" s="10" t="str">
        <f ca="1">_xlfn.IFNA((VLOOKUP(A8458,'Fats and Greases'!E:F,2,FALSE)), "")</f>
        <v/>
      </c>
      <c r="G8458" s="10" t="str">
        <f ca="1">_xlfn.IFNA((VLOOKUP(A8458,'Fats and Greases'!G:H,2,FALSE)), "")</f>
        <v/>
      </c>
      <c r="H8458" s="10" t="str">
        <f ca="1">_xlfn.IFNA((VLOOKUP(A8458,'Fats and Greases'!I:J,2,FALSE)), "")</f>
        <v/>
      </c>
      <c r="I8458" s="10" t="str">
        <f ca="1">_xlfn.IFNA((VLOOKUP(A8458,'Fats and Greases'!K:L,2,FALSE)), "")</f>
        <v/>
      </c>
      <c r="J8458" s="10" t="str">
        <f ca="1">_xlfn.IFNA((VLOOKUP(A8458,'Fats and Greases'!M:N,2,FALSE)), "")</f>
        <v/>
      </c>
      <c r="K8458" s="10" t="str">
        <f ca="1">_xlfn.IFNA((VLOOKUP($A8458,'Fats and Greases'!O:P,2,FALSE)), "")</f>
        <v/>
      </c>
      <c r="L8458" s="10" t="str">
        <f ca="1">_xlfn.IFNA((VLOOKUP($A8458,'Fats and Greases'!Q:R,2,FALSE)), "")</f>
        <v/>
      </c>
      <c r="M8458" s="10" t="str">
        <f ca="1">_xlfn.IFNA((VLOOKUP($A8458,'Fats and Greases'!S:T,2,FALSE)), "")</f>
        <v/>
      </c>
    </row>
    <row r="8459" spans="1:13" x14ac:dyDescent="0.2">
      <c r="A8459" s="18">
        <v>48625</v>
      </c>
      <c r="B8459" s="19">
        <f t="shared" si="264"/>
        <v>2</v>
      </c>
      <c r="C8459" s="19">
        <f t="shared" si="265"/>
        <v>2033</v>
      </c>
      <c r="D8459" s="10" t="str">
        <f ca="1">_xlfn.IFNA((VLOOKUP(A8459,'Fats and Greases'!A:B,2,FALSE)), "")</f>
        <v/>
      </c>
      <c r="E8459" s="10" t="str">
        <f ca="1">_xlfn.IFNA((VLOOKUP(A8459,'Fats and Greases'!C:D,2,FALSE)), "")</f>
        <v/>
      </c>
      <c r="F8459" s="10" t="str">
        <f ca="1">_xlfn.IFNA((VLOOKUP(A8459,'Fats and Greases'!E:F,2,FALSE)), "")</f>
        <v/>
      </c>
      <c r="G8459" s="10" t="str">
        <f ca="1">_xlfn.IFNA((VLOOKUP(A8459,'Fats and Greases'!G:H,2,FALSE)), "")</f>
        <v/>
      </c>
      <c r="H8459" s="10" t="str">
        <f ca="1">_xlfn.IFNA((VLOOKUP(A8459,'Fats and Greases'!I:J,2,FALSE)), "")</f>
        <v/>
      </c>
      <c r="I8459" s="10" t="str">
        <f ca="1">_xlfn.IFNA((VLOOKUP(A8459,'Fats and Greases'!K:L,2,FALSE)), "")</f>
        <v/>
      </c>
      <c r="J8459" s="10" t="str">
        <f ca="1">_xlfn.IFNA((VLOOKUP(A8459,'Fats and Greases'!M:N,2,FALSE)), "")</f>
        <v/>
      </c>
      <c r="K8459" s="10" t="str">
        <f ca="1">_xlfn.IFNA((VLOOKUP($A8459,'Fats and Greases'!O:P,2,FALSE)), "")</f>
        <v/>
      </c>
      <c r="L8459" s="10" t="str">
        <f ca="1">_xlfn.IFNA((VLOOKUP($A8459,'Fats and Greases'!Q:R,2,FALSE)), "")</f>
        <v/>
      </c>
      <c r="M8459" s="10" t="str">
        <f ca="1">_xlfn.IFNA((VLOOKUP($A8459,'Fats and Greases'!S:T,2,FALSE)), "")</f>
        <v/>
      </c>
    </row>
    <row r="8460" spans="1:13" x14ac:dyDescent="0.2">
      <c r="A8460" s="18">
        <v>48626</v>
      </c>
      <c r="B8460" s="19">
        <f t="shared" si="264"/>
        <v>2</v>
      </c>
      <c r="C8460" s="19">
        <f t="shared" si="265"/>
        <v>2033</v>
      </c>
      <c r="D8460" s="10" t="str">
        <f ca="1">_xlfn.IFNA((VLOOKUP(A8460,'Fats and Greases'!A:B,2,FALSE)), "")</f>
        <v/>
      </c>
      <c r="E8460" s="10" t="str">
        <f ca="1">_xlfn.IFNA((VLOOKUP(A8460,'Fats and Greases'!C:D,2,FALSE)), "")</f>
        <v/>
      </c>
      <c r="F8460" s="10" t="str">
        <f ca="1">_xlfn.IFNA((VLOOKUP(A8460,'Fats and Greases'!E:F,2,FALSE)), "")</f>
        <v/>
      </c>
      <c r="G8460" s="10" t="str">
        <f ca="1">_xlfn.IFNA((VLOOKUP(A8460,'Fats and Greases'!G:H,2,FALSE)), "")</f>
        <v/>
      </c>
      <c r="H8460" s="10" t="str">
        <f ca="1">_xlfn.IFNA((VLOOKUP(A8460,'Fats and Greases'!I:J,2,FALSE)), "")</f>
        <v/>
      </c>
      <c r="I8460" s="10" t="str">
        <f ca="1">_xlfn.IFNA((VLOOKUP(A8460,'Fats and Greases'!K:L,2,FALSE)), "")</f>
        <v/>
      </c>
      <c r="J8460" s="10" t="str">
        <f ca="1">_xlfn.IFNA((VLOOKUP(A8460,'Fats and Greases'!M:N,2,FALSE)), "")</f>
        <v/>
      </c>
      <c r="K8460" s="10" t="str">
        <f ca="1">_xlfn.IFNA((VLOOKUP($A8460,'Fats and Greases'!O:P,2,FALSE)), "")</f>
        <v/>
      </c>
      <c r="L8460" s="10" t="str">
        <f ca="1">_xlfn.IFNA((VLOOKUP($A8460,'Fats and Greases'!Q:R,2,FALSE)), "")</f>
        <v/>
      </c>
      <c r="M8460" s="10" t="str">
        <f ca="1">_xlfn.IFNA((VLOOKUP($A8460,'Fats and Greases'!S:T,2,FALSE)), "")</f>
        <v/>
      </c>
    </row>
    <row r="8461" spans="1:13" x14ac:dyDescent="0.2">
      <c r="A8461" s="18">
        <v>48627</v>
      </c>
      <c r="B8461" s="19">
        <f t="shared" si="264"/>
        <v>2</v>
      </c>
      <c r="C8461" s="19">
        <f t="shared" si="265"/>
        <v>2033</v>
      </c>
      <c r="D8461" s="10" t="str">
        <f ca="1">_xlfn.IFNA((VLOOKUP(A8461,'Fats and Greases'!A:B,2,FALSE)), "")</f>
        <v/>
      </c>
      <c r="E8461" s="10" t="str">
        <f ca="1">_xlfn.IFNA((VLOOKUP(A8461,'Fats and Greases'!C:D,2,FALSE)), "")</f>
        <v/>
      </c>
      <c r="F8461" s="10" t="str">
        <f ca="1">_xlfn.IFNA((VLOOKUP(A8461,'Fats and Greases'!E:F,2,FALSE)), "")</f>
        <v/>
      </c>
      <c r="G8461" s="10" t="str">
        <f ca="1">_xlfn.IFNA((VLOOKUP(A8461,'Fats and Greases'!G:H,2,FALSE)), "")</f>
        <v/>
      </c>
      <c r="H8461" s="10" t="str">
        <f ca="1">_xlfn.IFNA((VLOOKUP(A8461,'Fats and Greases'!I:J,2,FALSE)), "")</f>
        <v/>
      </c>
      <c r="I8461" s="10" t="str">
        <f ca="1">_xlfn.IFNA((VLOOKUP(A8461,'Fats and Greases'!K:L,2,FALSE)), "")</f>
        <v/>
      </c>
      <c r="J8461" s="10" t="str">
        <f ca="1">_xlfn.IFNA((VLOOKUP(A8461,'Fats and Greases'!M:N,2,FALSE)), "")</f>
        <v/>
      </c>
      <c r="K8461" s="10" t="str">
        <f ca="1">_xlfn.IFNA((VLOOKUP($A8461,'Fats and Greases'!O:P,2,FALSE)), "")</f>
        <v/>
      </c>
      <c r="L8461" s="10" t="str">
        <f ca="1">_xlfn.IFNA((VLOOKUP($A8461,'Fats and Greases'!Q:R,2,FALSE)), "")</f>
        <v/>
      </c>
      <c r="M8461" s="10" t="str">
        <f ca="1">_xlfn.IFNA((VLOOKUP($A8461,'Fats and Greases'!S:T,2,FALSE)), "")</f>
        <v/>
      </c>
    </row>
    <row r="8462" spans="1:13" x14ac:dyDescent="0.2">
      <c r="A8462" s="18">
        <v>48628</v>
      </c>
      <c r="B8462" s="19">
        <f t="shared" si="264"/>
        <v>2</v>
      </c>
      <c r="C8462" s="19">
        <f t="shared" si="265"/>
        <v>2033</v>
      </c>
      <c r="D8462" s="10" t="str">
        <f ca="1">_xlfn.IFNA((VLOOKUP(A8462,'Fats and Greases'!A:B,2,FALSE)), "")</f>
        <v/>
      </c>
      <c r="E8462" s="10" t="str">
        <f ca="1">_xlfn.IFNA((VLOOKUP(A8462,'Fats and Greases'!C:D,2,FALSE)), "")</f>
        <v/>
      </c>
      <c r="F8462" s="10" t="str">
        <f ca="1">_xlfn.IFNA((VLOOKUP(A8462,'Fats and Greases'!E:F,2,FALSE)), "")</f>
        <v/>
      </c>
      <c r="G8462" s="10" t="str">
        <f ca="1">_xlfn.IFNA((VLOOKUP(A8462,'Fats and Greases'!G:H,2,FALSE)), "")</f>
        <v/>
      </c>
      <c r="H8462" s="10" t="str">
        <f ca="1">_xlfn.IFNA((VLOOKUP(A8462,'Fats and Greases'!I:J,2,FALSE)), "")</f>
        <v/>
      </c>
      <c r="I8462" s="10" t="str">
        <f ca="1">_xlfn.IFNA((VLOOKUP(A8462,'Fats and Greases'!K:L,2,FALSE)), "")</f>
        <v/>
      </c>
      <c r="J8462" s="10" t="str">
        <f ca="1">_xlfn.IFNA((VLOOKUP(A8462,'Fats and Greases'!M:N,2,FALSE)), "")</f>
        <v/>
      </c>
      <c r="K8462" s="10" t="str">
        <f ca="1">_xlfn.IFNA((VLOOKUP($A8462,'Fats and Greases'!O:P,2,FALSE)), "")</f>
        <v/>
      </c>
      <c r="L8462" s="10" t="str">
        <f ca="1">_xlfn.IFNA((VLOOKUP($A8462,'Fats and Greases'!Q:R,2,FALSE)), "")</f>
        <v/>
      </c>
      <c r="M8462" s="10" t="str">
        <f ca="1">_xlfn.IFNA((VLOOKUP($A8462,'Fats and Greases'!S:T,2,FALSE)), "")</f>
        <v/>
      </c>
    </row>
    <row r="8463" spans="1:13" x14ac:dyDescent="0.2">
      <c r="A8463" s="18">
        <v>48631</v>
      </c>
      <c r="B8463" s="19">
        <f t="shared" si="264"/>
        <v>2</v>
      </c>
      <c r="C8463" s="19">
        <f t="shared" si="265"/>
        <v>2033</v>
      </c>
      <c r="D8463" s="10" t="str">
        <f ca="1">_xlfn.IFNA((VLOOKUP(A8463,'Fats and Greases'!A:B,2,FALSE)), "")</f>
        <v/>
      </c>
      <c r="E8463" s="10" t="str">
        <f ca="1">_xlfn.IFNA((VLOOKUP(A8463,'Fats and Greases'!C:D,2,FALSE)), "")</f>
        <v/>
      </c>
      <c r="F8463" s="10" t="str">
        <f ca="1">_xlfn.IFNA((VLOOKUP(A8463,'Fats and Greases'!E:F,2,FALSE)), "")</f>
        <v/>
      </c>
      <c r="G8463" s="10" t="str">
        <f ca="1">_xlfn.IFNA((VLOOKUP(A8463,'Fats and Greases'!G:H,2,FALSE)), "")</f>
        <v/>
      </c>
      <c r="H8463" s="10" t="str">
        <f ca="1">_xlfn.IFNA((VLOOKUP(A8463,'Fats and Greases'!I:J,2,FALSE)), "")</f>
        <v/>
      </c>
      <c r="I8463" s="10" t="str">
        <f ca="1">_xlfn.IFNA((VLOOKUP(A8463,'Fats and Greases'!K:L,2,FALSE)), "")</f>
        <v/>
      </c>
      <c r="J8463" s="10" t="str">
        <f ca="1">_xlfn.IFNA((VLOOKUP(A8463,'Fats and Greases'!M:N,2,FALSE)), "")</f>
        <v/>
      </c>
      <c r="K8463" s="10" t="str">
        <f ca="1">_xlfn.IFNA((VLOOKUP($A8463,'Fats and Greases'!O:P,2,FALSE)), "")</f>
        <v/>
      </c>
      <c r="L8463" s="10" t="str">
        <f ca="1">_xlfn.IFNA((VLOOKUP($A8463,'Fats and Greases'!Q:R,2,FALSE)), "")</f>
        <v/>
      </c>
      <c r="M8463" s="10" t="str">
        <f ca="1">_xlfn.IFNA((VLOOKUP($A8463,'Fats and Greases'!S:T,2,FALSE)), "")</f>
        <v/>
      </c>
    </row>
    <row r="8464" spans="1:13" x14ac:dyDescent="0.2">
      <c r="A8464" s="18">
        <v>48632</v>
      </c>
      <c r="B8464" s="19">
        <f t="shared" si="264"/>
        <v>2</v>
      </c>
      <c r="C8464" s="19">
        <f t="shared" si="265"/>
        <v>2033</v>
      </c>
      <c r="D8464" s="10" t="str">
        <f ca="1">_xlfn.IFNA((VLOOKUP(A8464,'Fats and Greases'!A:B,2,FALSE)), "")</f>
        <v/>
      </c>
      <c r="E8464" s="10" t="str">
        <f ca="1">_xlfn.IFNA((VLOOKUP(A8464,'Fats and Greases'!C:D,2,FALSE)), "")</f>
        <v/>
      </c>
      <c r="F8464" s="10" t="str">
        <f ca="1">_xlfn.IFNA((VLOOKUP(A8464,'Fats and Greases'!E:F,2,FALSE)), "")</f>
        <v/>
      </c>
      <c r="G8464" s="10" t="str">
        <f ca="1">_xlfn.IFNA((VLOOKUP(A8464,'Fats and Greases'!G:H,2,FALSE)), "")</f>
        <v/>
      </c>
      <c r="H8464" s="10" t="str">
        <f ca="1">_xlfn.IFNA((VLOOKUP(A8464,'Fats and Greases'!I:J,2,FALSE)), "")</f>
        <v/>
      </c>
      <c r="I8464" s="10" t="str">
        <f ca="1">_xlfn.IFNA((VLOOKUP(A8464,'Fats and Greases'!K:L,2,FALSE)), "")</f>
        <v/>
      </c>
      <c r="J8464" s="10" t="str">
        <f ca="1">_xlfn.IFNA((VLOOKUP(A8464,'Fats and Greases'!M:N,2,FALSE)), "")</f>
        <v/>
      </c>
      <c r="K8464" s="10" t="str">
        <f ca="1">_xlfn.IFNA((VLOOKUP($A8464,'Fats and Greases'!O:P,2,FALSE)), "")</f>
        <v/>
      </c>
      <c r="L8464" s="10" t="str">
        <f ca="1">_xlfn.IFNA((VLOOKUP($A8464,'Fats and Greases'!Q:R,2,FALSE)), "")</f>
        <v/>
      </c>
      <c r="M8464" s="10" t="str">
        <f ca="1">_xlfn.IFNA((VLOOKUP($A8464,'Fats and Greases'!S:T,2,FALSE)), "")</f>
        <v/>
      </c>
    </row>
    <row r="8465" spans="1:13" x14ac:dyDescent="0.2">
      <c r="A8465" s="18">
        <v>48633</v>
      </c>
      <c r="B8465" s="19">
        <f t="shared" si="264"/>
        <v>2</v>
      </c>
      <c r="C8465" s="19">
        <f t="shared" si="265"/>
        <v>2033</v>
      </c>
      <c r="D8465" s="10" t="str">
        <f ca="1">_xlfn.IFNA((VLOOKUP(A8465,'Fats and Greases'!A:B,2,FALSE)), "")</f>
        <v/>
      </c>
      <c r="E8465" s="10" t="str">
        <f ca="1">_xlfn.IFNA((VLOOKUP(A8465,'Fats and Greases'!C:D,2,FALSE)), "")</f>
        <v/>
      </c>
      <c r="F8465" s="10" t="str">
        <f ca="1">_xlfn.IFNA((VLOOKUP(A8465,'Fats and Greases'!E:F,2,FALSE)), "")</f>
        <v/>
      </c>
      <c r="G8465" s="10" t="str">
        <f ca="1">_xlfn.IFNA((VLOOKUP(A8465,'Fats and Greases'!G:H,2,FALSE)), "")</f>
        <v/>
      </c>
      <c r="H8465" s="10" t="str">
        <f ca="1">_xlfn.IFNA((VLOOKUP(A8465,'Fats and Greases'!I:J,2,FALSE)), "")</f>
        <v/>
      </c>
      <c r="I8465" s="10" t="str">
        <f ca="1">_xlfn.IFNA((VLOOKUP(A8465,'Fats and Greases'!K:L,2,FALSE)), "")</f>
        <v/>
      </c>
      <c r="J8465" s="10" t="str">
        <f ca="1">_xlfn.IFNA((VLOOKUP(A8465,'Fats and Greases'!M:N,2,FALSE)), "")</f>
        <v/>
      </c>
      <c r="K8465" s="10" t="str">
        <f ca="1">_xlfn.IFNA((VLOOKUP($A8465,'Fats and Greases'!O:P,2,FALSE)), "")</f>
        <v/>
      </c>
      <c r="L8465" s="10" t="str">
        <f ca="1">_xlfn.IFNA((VLOOKUP($A8465,'Fats and Greases'!Q:R,2,FALSE)), "")</f>
        <v/>
      </c>
      <c r="M8465" s="10" t="str">
        <f ca="1">_xlfn.IFNA((VLOOKUP($A8465,'Fats and Greases'!S:T,2,FALSE)), "")</f>
        <v/>
      </c>
    </row>
    <row r="8466" spans="1:13" x14ac:dyDescent="0.2">
      <c r="A8466" s="18">
        <v>48634</v>
      </c>
      <c r="B8466" s="19">
        <f t="shared" si="264"/>
        <v>2</v>
      </c>
      <c r="C8466" s="19">
        <f t="shared" si="265"/>
        <v>2033</v>
      </c>
      <c r="D8466" s="10" t="str">
        <f ca="1">_xlfn.IFNA((VLOOKUP(A8466,'Fats and Greases'!A:B,2,FALSE)), "")</f>
        <v/>
      </c>
      <c r="E8466" s="10" t="str">
        <f ca="1">_xlfn.IFNA((VLOOKUP(A8466,'Fats and Greases'!C:D,2,FALSE)), "")</f>
        <v/>
      </c>
      <c r="F8466" s="10" t="str">
        <f ca="1">_xlfn.IFNA((VLOOKUP(A8466,'Fats and Greases'!E:F,2,FALSE)), "")</f>
        <v/>
      </c>
      <c r="G8466" s="10" t="str">
        <f ca="1">_xlfn.IFNA((VLOOKUP(A8466,'Fats and Greases'!G:H,2,FALSE)), "")</f>
        <v/>
      </c>
      <c r="H8466" s="10" t="str">
        <f ca="1">_xlfn.IFNA((VLOOKUP(A8466,'Fats and Greases'!I:J,2,FALSE)), "")</f>
        <v/>
      </c>
      <c r="I8466" s="10" t="str">
        <f ca="1">_xlfn.IFNA((VLOOKUP(A8466,'Fats and Greases'!K:L,2,FALSE)), "")</f>
        <v/>
      </c>
      <c r="J8466" s="10" t="str">
        <f ca="1">_xlfn.IFNA((VLOOKUP(A8466,'Fats and Greases'!M:N,2,FALSE)), "")</f>
        <v/>
      </c>
      <c r="K8466" s="10" t="str">
        <f ca="1">_xlfn.IFNA((VLOOKUP($A8466,'Fats and Greases'!O:P,2,FALSE)), "")</f>
        <v/>
      </c>
      <c r="L8466" s="10" t="str">
        <f ca="1">_xlfn.IFNA((VLOOKUP($A8466,'Fats and Greases'!Q:R,2,FALSE)), "")</f>
        <v/>
      </c>
      <c r="M8466" s="10" t="str">
        <f ca="1">_xlfn.IFNA((VLOOKUP($A8466,'Fats and Greases'!S:T,2,FALSE)), "")</f>
        <v/>
      </c>
    </row>
    <row r="8467" spans="1:13" x14ac:dyDescent="0.2">
      <c r="A8467" s="18">
        <v>48635</v>
      </c>
      <c r="B8467" s="19">
        <f t="shared" si="264"/>
        <v>2</v>
      </c>
      <c r="C8467" s="19">
        <f t="shared" si="265"/>
        <v>2033</v>
      </c>
      <c r="D8467" s="10" t="str">
        <f ca="1">_xlfn.IFNA((VLOOKUP(A8467,'Fats and Greases'!A:B,2,FALSE)), "")</f>
        <v/>
      </c>
      <c r="E8467" s="10" t="str">
        <f ca="1">_xlfn.IFNA((VLOOKUP(A8467,'Fats and Greases'!C:D,2,FALSE)), "")</f>
        <v/>
      </c>
      <c r="F8467" s="10" t="str">
        <f ca="1">_xlfn.IFNA((VLOOKUP(A8467,'Fats and Greases'!E:F,2,FALSE)), "")</f>
        <v/>
      </c>
      <c r="G8467" s="10" t="str">
        <f ca="1">_xlfn.IFNA((VLOOKUP(A8467,'Fats and Greases'!G:H,2,FALSE)), "")</f>
        <v/>
      </c>
      <c r="H8467" s="10" t="str">
        <f ca="1">_xlfn.IFNA((VLOOKUP(A8467,'Fats and Greases'!I:J,2,FALSE)), "")</f>
        <v/>
      </c>
      <c r="I8467" s="10" t="str">
        <f ca="1">_xlfn.IFNA((VLOOKUP(A8467,'Fats and Greases'!K:L,2,FALSE)), "")</f>
        <v/>
      </c>
      <c r="J8467" s="10" t="str">
        <f ca="1">_xlfn.IFNA((VLOOKUP(A8467,'Fats and Greases'!M:N,2,FALSE)), "")</f>
        <v/>
      </c>
      <c r="K8467" s="10" t="str">
        <f ca="1">_xlfn.IFNA((VLOOKUP($A8467,'Fats and Greases'!O:P,2,FALSE)), "")</f>
        <v/>
      </c>
      <c r="L8467" s="10" t="str">
        <f ca="1">_xlfn.IFNA((VLOOKUP($A8467,'Fats and Greases'!Q:R,2,FALSE)), "")</f>
        <v/>
      </c>
      <c r="M8467" s="10" t="str">
        <f ca="1">_xlfn.IFNA((VLOOKUP($A8467,'Fats and Greases'!S:T,2,FALSE)), "")</f>
        <v/>
      </c>
    </row>
    <row r="8468" spans="1:13" x14ac:dyDescent="0.2">
      <c r="A8468" s="18">
        <v>48638</v>
      </c>
      <c r="B8468" s="19">
        <f t="shared" si="264"/>
        <v>2</v>
      </c>
      <c r="C8468" s="19">
        <f t="shared" si="265"/>
        <v>2033</v>
      </c>
      <c r="D8468" s="10" t="str">
        <f ca="1">_xlfn.IFNA((VLOOKUP(A8468,'Fats and Greases'!A:B,2,FALSE)), "")</f>
        <v/>
      </c>
      <c r="E8468" s="10" t="str">
        <f ca="1">_xlfn.IFNA((VLOOKUP(A8468,'Fats and Greases'!C:D,2,FALSE)), "")</f>
        <v/>
      </c>
      <c r="F8468" s="10" t="str">
        <f ca="1">_xlfn.IFNA((VLOOKUP(A8468,'Fats and Greases'!E:F,2,FALSE)), "")</f>
        <v/>
      </c>
      <c r="G8468" s="10" t="str">
        <f ca="1">_xlfn.IFNA((VLOOKUP(A8468,'Fats and Greases'!G:H,2,FALSE)), "")</f>
        <v/>
      </c>
      <c r="H8468" s="10" t="str">
        <f ca="1">_xlfn.IFNA((VLOOKUP(A8468,'Fats and Greases'!I:J,2,FALSE)), "")</f>
        <v/>
      </c>
      <c r="I8468" s="10" t="str">
        <f ca="1">_xlfn.IFNA((VLOOKUP(A8468,'Fats and Greases'!K:L,2,FALSE)), "")</f>
        <v/>
      </c>
      <c r="J8468" s="10" t="str">
        <f ca="1">_xlfn.IFNA((VLOOKUP(A8468,'Fats and Greases'!M:N,2,FALSE)), "")</f>
        <v/>
      </c>
      <c r="K8468" s="10" t="str">
        <f ca="1">_xlfn.IFNA((VLOOKUP($A8468,'Fats and Greases'!O:P,2,FALSE)), "")</f>
        <v/>
      </c>
      <c r="L8468" s="10" t="str">
        <f ca="1">_xlfn.IFNA((VLOOKUP($A8468,'Fats and Greases'!Q:R,2,FALSE)), "")</f>
        <v/>
      </c>
      <c r="M8468" s="10" t="str">
        <f ca="1">_xlfn.IFNA((VLOOKUP($A8468,'Fats and Greases'!S:T,2,FALSE)), "")</f>
        <v/>
      </c>
    </row>
    <row r="8469" spans="1:13" x14ac:dyDescent="0.2">
      <c r="A8469" s="18">
        <v>48639</v>
      </c>
      <c r="B8469" s="19">
        <f t="shared" si="264"/>
        <v>3</v>
      </c>
      <c r="C8469" s="19">
        <f t="shared" si="265"/>
        <v>2033</v>
      </c>
      <c r="D8469" s="10" t="str">
        <f ca="1">_xlfn.IFNA((VLOOKUP(A8469,'Fats and Greases'!A:B,2,FALSE)), "")</f>
        <v/>
      </c>
      <c r="E8469" s="10" t="str">
        <f ca="1">_xlfn.IFNA((VLOOKUP(A8469,'Fats and Greases'!C:D,2,FALSE)), "")</f>
        <v/>
      </c>
      <c r="F8469" s="10" t="str">
        <f ca="1">_xlfn.IFNA((VLOOKUP(A8469,'Fats and Greases'!E:F,2,FALSE)), "")</f>
        <v/>
      </c>
      <c r="G8469" s="10" t="str">
        <f ca="1">_xlfn.IFNA((VLOOKUP(A8469,'Fats and Greases'!G:H,2,FALSE)), "")</f>
        <v/>
      </c>
      <c r="H8469" s="10" t="str">
        <f ca="1">_xlfn.IFNA((VLOOKUP(A8469,'Fats and Greases'!I:J,2,FALSE)), "")</f>
        <v/>
      </c>
      <c r="I8469" s="10" t="str">
        <f ca="1">_xlfn.IFNA((VLOOKUP(A8469,'Fats and Greases'!K:L,2,FALSE)), "")</f>
        <v/>
      </c>
      <c r="J8469" s="10" t="str">
        <f ca="1">_xlfn.IFNA((VLOOKUP(A8469,'Fats and Greases'!M:N,2,FALSE)), "")</f>
        <v/>
      </c>
      <c r="K8469" s="10" t="str">
        <f ca="1">_xlfn.IFNA((VLOOKUP($A8469,'Fats and Greases'!O:P,2,FALSE)), "")</f>
        <v/>
      </c>
      <c r="L8469" s="10" t="str">
        <f ca="1">_xlfn.IFNA((VLOOKUP($A8469,'Fats and Greases'!Q:R,2,FALSE)), "")</f>
        <v/>
      </c>
      <c r="M8469" s="10" t="str">
        <f ca="1">_xlfn.IFNA((VLOOKUP($A8469,'Fats and Greases'!S:T,2,FALSE)), "")</f>
        <v/>
      </c>
    </row>
    <row r="8470" spans="1:13" x14ac:dyDescent="0.2">
      <c r="A8470" s="18">
        <v>48640</v>
      </c>
      <c r="B8470" s="19">
        <f t="shared" si="264"/>
        <v>3</v>
      </c>
      <c r="C8470" s="19">
        <f t="shared" si="265"/>
        <v>2033</v>
      </c>
      <c r="D8470" s="10" t="str">
        <f ca="1">_xlfn.IFNA((VLOOKUP(A8470,'Fats and Greases'!A:B,2,FALSE)), "")</f>
        <v/>
      </c>
      <c r="E8470" s="10" t="str">
        <f ca="1">_xlfn.IFNA((VLOOKUP(A8470,'Fats and Greases'!C:D,2,FALSE)), "")</f>
        <v/>
      </c>
      <c r="F8470" s="10" t="str">
        <f ca="1">_xlfn.IFNA((VLOOKUP(A8470,'Fats and Greases'!E:F,2,FALSE)), "")</f>
        <v/>
      </c>
      <c r="G8470" s="10" t="str">
        <f ca="1">_xlfn.IFNA((VLOOKUP(A8470,'Fats and Greases'!G:H,2,FALSE)), "")</f>
        <v/>
      </c>
      <c r="H8470" s="10" t="str">
        <f ca="1">_xlfn.IFNA((VLOOKUP(A8470,'Fats and Greases'!I:J,2,FALSE)), "")</f>
        <v/>
      </c>
      <c r="I8470" s="10" t="str">
        <f ca="1">_xlfn.IFNA((VLOOKUP(A8470,'Fats and Greases'!K:L,2,FALSE)), "")</f>
        <v/>
      </c>
      <c r="J8470" s="10" t="str">
        <f ca="1">_xlfn.IFNA((VLOOKUP(A8470,'Fats and Greases'!M:N,2,FALSE)), "")</f>
        <v/>
      </c>
      <c r="K8470" s="10" t="str">
        <f ca="1">_xlfn.IFNA((VLOOKUP($A8470,'Fats and Greases'!O:P,2,FALSE)), "")</f>
        <v/>
      </c>
      <c r="L8470" s="10" t="str">
        <f ca="1">_xlfn.IFNA((VLOOKUP($A8470,'Fats and Greases'!Q:R,2,FALSE)), "")</f>
        <v/>
      </c>
      <c r="M8470" s="10" t="str">
        <f ca="1">_xlfn.IFNA((VLOOKUP($A8470,'Fats and Greases'!S:T,2,FALSE)), "")</f>
        <v/>
      </c>
    </row>
    <row r="8471" spans="1:13" x14ac:dyDescent="0.2">
      <c r="A8471" s="18">
        <v>48641</v>
      </c>
      <c r="B8471" s="19">
        <f t="shared" si="264"/>
        <v>3</v>
      </c>
      <c r="C8471" s="19">
        <f t="shared" si="265"/>
        <v>2033</v>
      </c>
      <c r="D8471" s="10" t="str">
        <f ca="1">_xlfn.IFNA((VLOOKUP(A8471,'Fats and Greases'!A:B,2,FALSE)), "")</f>
        <v/>
      </c>
      <c r="E8471" s="10" t="str">
        <f ca="1">_xlfn.IFNA((VLOOKUP(A8471,'Fats and Greases'!C:D,2,FALSE)), "")</f>
        <v/>
      </c>
      <c r="F8471" s="10" t="str">
        <f ca="1">_xlfn.IFNA((VLOOKUP(A8471,'Fats and Greases'!E:F,2,FALSE)), "")</f>
        <v/>
      </c>
      <c r="G8471" s="10" t="str">
        <f ca="1">_xlfn.IFNA((VLOOKUP(A8471,'Fats and Greases'!G:H,2,FALSE)), "")</f>
        <v/>
      </c>
      <c r="H8471" s="10" t="str">
        <f ca="1">_xlfn.IFNA((VLOOKUP(A8471,'Fats and Greases'!I:J,2,FALSE)), "")</f>
        <v/>
      </c>
      <c r="I8471" s="10" t="str">
        <f ca="1">_xlfn.IFNA((VLOOKUP(A8471,'Fats and Greases'!K:L,2,FALSE)), "")</f>
        <v/>
      </c>
      <c r="J8471" s="10" t="str">
        <f ca="1">_xlfn.IFNA((VLOOKUP(A8471,'Fats and Greases'!M:N,2,FALSE)), "")</f>
        <v/>
      </c>
      <c r="K8471" s="10" t="str">
        <f ca="1">_xlfn.IFNA((VLOOKUP($A8471,'Fats and Greases'!O:P,2,FALSE)), "")</f>
        <v/>
      </c>
      <c r="L8471" s="10" t="str">
        <f ca="1">_xlfn.IFNA((VLOOKUP($A8471,'Fats and Greases'!Q:R,2,FALSE)), "")</f>
        <v/>
      </c>
      <c r="M8471" s="10" t="str">
        <f ca="1">_xlfn.IFNA((VLOOKUP($A8471,'Fats and Greases'!S:T,2,FALSE)), "")</f>
        <v/>
      </c>
    </row>
    <row r="8472" spans="1:13" x14ac:dyDescent="0.2">
      <c r="A8472" s="18">
        <v>48642</v>
      </c>
      <c r="B8472" s="19">
        <f t="shared" si="264"/>
        <v>3</v>
      </c>
      <c r="C8472" s="19">
        <f t="shared" si="265"/>
        <v>2033</v>
      </c>
      <c r="D8472" s="10" t="str">
        <f ca="1">_xlfn.IFNA((VLOOKUP(A8472,'Fats and Greases'!A:B,2,FALSE)), "")</f>
        <v/>
      </c>
      <c r="E8472" s="10" t="str">
        <f ca="1">_xlfn.IFNA((VLOOKUP(A8472,'Fats and Greases'!C:D,2,FALSE)), "")</f>
        <v/>
      </c>
      <c r="F8472" s="10" t="str">
        <f ca="1">_xlfn.IFNA((VLOOKUP(A8472,'Fats and Greases'!E:F,2,FALSE)), "")</f>
        <v/>
      </c>
      <c r="G8472" s="10" t="str">
        <f ca="1">_xlfn.IFNA((VLOOKUP(A8472,'Fats and Greases'!G:H,2,FALSE)), "")</f>
        <v/>
      </c>
      <c r="H8472" s="10" t="str">
        <f ca="1">_xlfn.IFNA((VLOOKUP(A8472,'Fats and Greases'!I:J,2,FALSE)), "")</f>
        <v/>
      </c>
      <c r="I8472" s="10" t="str">
        <f ca="1">_xlfn.IFNA((VLOOKUP(A8472,'Fats and Greases'!K:L,2,FALSE)), "")</f>
        <v/>
      </c>
      <c r="J8472" s="10" t="str">
        <f ca="1">_xlfn.IFNA((VLOOKUP(A8472,'Fats and Greases'!M:N,2,FALSE)), "")</f>
        <v/>
      </c>
      <c r="K8472" s="10" t="str">
        <f ca="1">_xlfn.IFNA((VLOOKUP($A8472,'Fats and Greases'!O:P,2,FALSE)), "")</f>
        <v/>
      </c>
      <c r="L8472" s="10" t="str">
        <f ca="1">_xlfn.IFNA((VLOOKUP($A8472,'Fats and Greases'!Q:R,2,FALSE)), "")</f>
        <v/>
      </c>
      <c r="M8472" s="10" t="str">
        <f ca="1">_xlfn.IFNA((VLOOKUP($A8472,'Fats and Greases'!S:T,2,FALSE)), "")</f>
        <v/>
      </c>
    </row>
    <row r="8473" spans="1:13" x14ac:dyDescent="0.2">
      <c r="A8473" s="18">
        <v>48645</v>
      </c>
      <c r="B8473" s="19">
        <f t="shared" si="264"/>
        <v>3</v>
      </c>
      <c r="C8473" s="19">
        <f t="shared" si="265"/>
        <v>2033</v>
      </c>
      <c r="D8473" s="10" t="str">
        <f ca="1">_xlfn.IFNA((VLOOKUP(A8473,'Fats and Greases'!A:B,2,FALSE)), "")</f>
        <v/>
      </c>
      <c r="E8473" s="10" t="str">
        <f ca="1">_xlfn.IFNA((VLOOKUP(A8473,'Fats and Greases'!C:D,2,FALSE)), "")</f>
        <v/>
      </c>
      <c r="F8473" s="10" t="str">
        <f ca="1">_xlfn.IFNA((VLOOKUP(A8473,'Fats and Greases'!E:F,2,FALSE)), "")</f>
        <v/>
      </c>
      <c r="G8473" s="10" t="str">
        <f ca="1">_xlfn.IFNA((VLOOKUP(A8473,'Fats and Greases'!G:H,2,FALSE)), "")</f>
        <v/>
      </c>
      <c r="H8473" s="10" t="str">
        <f ca="1">_xlfn.IFNA((VLOOKUP(A8473,'Fats and Greases'!I:J,2,FALSE)), "")</f>
        <v/>
      </c>
      <c r="I8473" s="10" t="str">
        <f ca="1">_xlfn.IFNA((VLOOKUP(A8473,'Fats and Greases'!K:L,2,FALSE)), "")</f>
        <v/>
      </c>
      <c r="J8473" s="10" t="str">
        <f ca="1">_xlfn.IFNA((VLOOKUP(A8473,'Fats and Greases'!M:N,2,FALSE)), "")</f>
        <v/>
      </c>
      <c r="K8473" s="10" t="str">
        <f ca="1">_xlfn.IFNA((VLOOKUP($A8473,'Fats and Greases'!O:P,2,FALSE)), "")</f>
        <v/>
      </c>
      <c r="L8473" s="10" t="str">
        <f ca="1">_xlfn.IFNA((VLOOKUP($A8473,'Fats and Greases'!Q:R,2,FALSE)), "")</f>
        <v/>
      </c>
      <c r="M8473" s="10" t="str">
        <f ca="1">_xlfn.IFNA((VLOOKUP($A8473,'Fats and Greases'!S:T,2,FALSE)), "")</f>
        <v/>
      </c>
    </row>
    <row r="8474" spans="1:13" x14ac:dyDescent="0.2">
      <c r="A8474" s="18">
        <v>48646</v>
      </c>
      <c r="B8474" s="19">
        <f t="shared" si="264"/>
        <v>3</v>
      </c>
      <c r="C8474" s="19">
        <f t="shared" si="265"/>
        <v>2033</v>
      </c>
      <c r="D8474" s="10" t="str">
        <f ca="1">_xlfn.IFNA((VLOOKUP(A8474,'Fats and Greases'!A:B,2,FALSE)), "")</f>
        <v/>
      </c>
      <c r="E8474" s="10" t="str">
        <f ca="1">_xlfn.IFNA((VLOOKUP(A8474,'Fats and Greases'!C:D,2,FALSE)), "")</f>
        <v/>
      </c>
      <c r="F8474" s="10" t="str">
        <f ca="1">_xlfn.IFNA((VLOOKUP(A8474,'Fats and Greases'!E:F,2,FALSE)), "")</f>
        <v/>
      </c>
      <c r="G8474" s="10" t="str">
        <f ca="1">_xlfn.IFNA((VLOOKUP(A8474,'Fats and Greases'!G:H,2,FALSE)), "")</f>
        <v/>
      </c>
      <c r="H8474" s="10" t="str">
        <f ca="1">_xlfn.IFNA((VLOOKUP(A8474,'Fats and Greases'!I:J,2,FALSE)), "")</f>
        <v/>
      </c>
      <c r="I8474" s="10" t="str">
        <f ca="1">_xlfn.IFNA((VLOOKUP(A8474,'Fats and Greases'!K:L,2,FALSE)), "")</f>
        <v/>
      </c>
      <c r="J8474" s="10" t="str">
        <f ca="1">_xlfn.IFNA((VLOOKUP(A8474,'Fats and Greases'!M:N,2,FALSE)), "")</f>
        <v/>
      </c>
      <c r="K8474" s="10" t="str">
        <f ca="1">_xlfn.IFNA((VLOOKUP($A8474,'Fats and Greases'!O:P,2,FALSE)), "")</f>
        <v/>
      </c>
      <c r="L8474" s="10" t="str">
        <f ca="1">_xlfn.IFNA((VLOOKUP($A8474,'Fats and Greases'!Q:R,2,FALSE)), "")</f>
        <v/>
      </c>
      <c r="M8474" s="10" t="str">
        <f ca="1">_xlfn.IFNA((VLOOKUP($A8474,'Fats and Greases'!S:T,2,FALSE)), "")</f>
        <v/>
      </c>
    </row>
    <row r="8475" spans="1:13" x14ac:dyDescent="0.2">
      <c r="A8475" s="18">
        <v>48647</v>
      </c>
      <c r="B8475" s="19">
        <f t="shared" si="264"/>
        <v>3</v>
      </c>
      <c r="C8475" s="19">
        <f t="shared" si="265"/>
        <v>2033</v>
      </c>
      <c r="D8475" s="10" t="str">
        <f ca="1">_xlfn.IFNA((VLOOKUP(A8475,'Fats and Greases'!A:B,2,FALSE)), "")</f>
        <v/>
      </c>
      <c r="E8475" s="10" t="str">
        <f ca="1">_xlfn.IFNA((VLOOKUP(A8475,'Fats and Greases'!C:D,2,FALSE)), "")</f>
        <v/>
      </c>
      <c r="F8475" s="10" t="str">
        <f ca="1">_xlfn.IFNA((VLOOKUP(A8475,'Fats and Greases'!E:F,2,FALSE)), "")</f>
        <v/>
      </c>
      <c r="G8475" s="10" t="str">
        <f ca="1">_xlfn.IFNA((VLOOKUP(A8475,'Fats and Greases'!G:H,2,FALSE)), "")</f>
        <v/>
      </c>
      <c r="H8475" s="10" t="str">
        <f ca="1">_xlfn.IFNA((VLOOKUP(A8475,'Fats and Greases'!I:J,2,FALSE)), "")</f>
        <v/>
      </c>
      <c r="I8475" s="10" t="str">
        <f ca="1">_xlfn.IFNA((VLOOKUP(A8475,'Fats and Greases'!K:L,2,FALSE)), "")</f>
        <v/>
      </c>
      <c r="J8475" s="10" t="str">
        <f ca="1">_xlfn.IFNA((VLOOKUP(A8475,'Fats and Greases'!M:N,2,FALSE)), "")</f>
        <v/>
      </c>
      <c r="K8475" s="10" t="str">
        <f ca="1">_xlfn.IFNA((VLOOKUP($A8475,'Fats and Greases'!O:P,2,FALSE)), "")</f>
        <v/>
      </c>
      <c r="L8475" s="10" t="str">
        <f ca="1">_xlfn.IFNA((VLOOKUP($A8475,'Fats and Greases'!Q:R,2,FALSE)), "")</f>
        <v/>
      </c>
      <c r="M8475" s="10" t="str">
        <f ca="1">_xlfn.IFNA((VLOOKUP($A8475,'Fats and Greases'!S:T,2,FALSE)), "")</f>
        <v/>
      </c>
    </row>
    <row r="8476" spans="1:13" x14ac:dyDescent="0.2">
      <c r="A8476" s="18">
        <v>48648</v>
      </c>
      <c r="B8476" s="19">
        <f t="shared" si="264"/>
        <v>3</v>
      </c>
      <c r="C8476" s="19">
        <f t="shared" si="265"/>
        <v>2033</v>
      </c>
      <c r="D8476" s="10" t="str">
        <f ca="1">_xlfn.IFNA((VLOOKUP(A8476,'Fats and Greases'!A:B,2,FALSE)), "")</f>
        <v/>
      </c>
      <c r="E8476" s="10" t="str">
        <f ca="1">_xlfn.IFNA((VLOOKUP(A8476,'Fats and Greases'!C:D,2,FALSE)), "")</f>
        <v/>
      </c>
      <c r="F8476" s="10" t="str">
        <f ca="1">_xlfn.IFNA((VLOOKUP(A8476,'Fats and Greases'!E:F,2,FALSE)), "")</f>
        <v/>
      </c>
      <c r="G8476" s="10" t="str">
        <f ca="1">_xlfn.IFNA((VLOOKUP(A8476,'Fats and Greases'!G:H,2,FALSE)), "")</f>
        <v/>
      </c>
      <c r="H8476" s="10" t="str">
        <f ca="1">_xlfn.IFNA((VLOOKUP(A8476,'Fats and Greases'!I:J,2,FALSE)), "")</f>
        <v/>
      </c>
      <c r="I8476" s="10" t="str">
        <f ca="1">_xlfn.IFNA((VLOOKUP(A8476,'Fats and Greases'!K:L,2,FALSE)), "")</f>
        <v/>
      </c>
      <c r="J8476" s="10" t="str">
        <f ca="1">_xlfn.IFNA((VLOOKUP(A8476,'Fats and Greases'!M:N,2,FALSE)), "")</f>
        <v/>
      </c>
      <c r="K8476" s="10" t="str">
        <f ca="1">_xlfn.IFNA((VLOOKUP($A8476,'Fats and Greases'!O:P,2,FALSE)), "")</f>
        <v/>
      </c>
      <c r="L8476" s="10" t="str">
        <f ca="1">_xlfn.IFNA((VLOOKUP($A8476,'Fats and Greases'!Q:R,2,FALSE)), "")</f>
        <v/>
      </c>
      <c r="M8476" s="10" t="str">
        <f ca="1">_xlfn.IFNA((VLOOKUP($A8476,'Fats and Greases'!S:T,2,FALSE)), "")</f>
        <v/>
      </c>
    </row>
    <row r="8477" spans="1:13" x14ac:dyDescent="0.2">
      <c r="A8477" s="18">
        <v>48649</v>
      </c>
      <c r="B8477" s="19">
        <f t="shared" si="264"/>
        <v>3</v>
      </c>
      <c r="C8477" s="19">
        <f t="shared" si="265"/>
        <v>2033</v>
      </c>
      <c r="D8477" s="10" t="str">
        <f ca="1">_xlfn.IFNA((VLOOKUP(A8477,'Fats and Greases'!A:B,2,FALSE)), "")</f>
        <v/>
      </c>
      <c r="E8477" s="10" t="str">
        <f ca="1">_xlfn.IFNA((VLOOKUP(A8477,'Fats and Greases'!C:D,2,FALSE)), "")</f>
        <v/>
      </c>
      <c r="F8477" s="10" t="str">
        <f ca="1">_xlfn.IFNA((VLOOKUP(A8477,'Fats and Greases'!E:F,2,FALSE)), "")</f>
        <v/>
      </c>
      <c r="G8477" s="10" t="str">
        <f ca="1">_xlfn.IFNA((VLOOKUP(A8477,'Fats and Greases'!G:H,2,FALSE)), "")</f>
        <v/>
      </c>
      <c r="H8477" s="10" t="str">
        <f ca="1">_xlfn.IFNA((VLOOKUP(A8477,'Fats and Greases'!I:J,2,FALSE)), "")</f>
        <v/>
      </c>
      <c r="I8477" s="10" t="str">
        <f ca="1">_xlfn.IFNA((VLOOKUP(A8477,'Fats and Greases'!K:L,2,FALSE)), "")</f>
        <v/>
      </c>
      <c r="J8477" s="10" t="str">
        <f ca="1">_xlfn.IFNA((VLOOKUP(A8477,'Fats and Greases'!M:N,2,FALSE)), "")</f>
        <v/>
      </c>
      <c r="K8477" s="10" t="str">
        <f ca="1">_xlfn.IFNA((VLOOKUP($A8477,'Fats and Greases'!O:P,2,FALSE)), "")</f>
        <v/>
      </c>
      <c r="L8477" s="10" t="str">
        <f ca="1">_xlfn.IFNA((VLOOKUP($A8477,'Fats and Greases'!Q:R,2,FALSE)), "")</f>
        <v/>
      </c>
      <c r="M8477" s="10" t="str">
        <f ca="1">_xlfn.IFNA((VLOOKUP($A8477,'Fats and Greases'!S:T,2,FALSE)), "")</f>
        <v/>
      </c>
    </row>
    <row r="8478" spans="1:13" x14ac:dyDescent="0.2">
      <c r="A8478" s="18">
        <v>48652</v>
      </c>
      <c r="B8478" s="19">
        <f t="shared" si="264"/>
        <v>3</v>
      </c>
      <c r="C8478" s="19">
        <f t="shared" si="265"/>
        <v>2033</v>
      </c>
      <c r="D8478" s="10" t="str">
        <f ca="1">_xlfn.IFNA((VLOOKUP(A8478,'Fats and Greases'!A:B,2,FALSE)), "")</f>
        <v/>
      </c>
      <c r="E8478" s="10" t="str">
        <f ca="1">_xlfn.IFNA((VLOOKUP(A8478,'Fats and Greases'!C:D,2,FALSE)), "")</f>
        <v/>
      </c>
      <c r="F8478" s="10" t="str">
        <f ca="1">_xlfn.IFNA((VLOOKUP(A8478,'Fats and Greases'!E:F,2,FALSE)), "")</f>
        <v/>
      </c>
      <c r="G8478" s="10" t="str">
        <f ca="1">_xlfn.IFNA((VLOOKUP(A8478,'Fats and Greases'!G:H,2,FALSE)), "")</f>
        <v/>
      </c>
      <c r="H8478" s="10" t="str">
        <f ca="1">_xlfn.IFNA((VLOOKUP(A8478,'Fats and Greases'!I:J,2,FALSE)), "")</f>
        <v/>
      </c>
      <c r="I8478" s="10" t="str">
        <f ca="1">_xlfn.IFNA((VLOOKUP(A8478,'Fats and Greases'!K:L,2,FALSE)), "")</f>
        <v/>
      </c>
      <c r="J8478" s="10" t="str">
        <f ca="1">_xlfn.IFNA((VLOOKUP(A8478,'Fats and Greases'!M:N,2,FALSE)), "")</f>
        <v/>
      </c>
      <c r="K8478" s="10" t="str">
        <f ca="1">_xlfn.IFNA((VLOOKUP($A8478,'Fats and Greases'!O:P,2,FALSE)), "")</f>
        <v/>
      </c>
      <c r="L8478" s="10" t="str">
        <f ca="1">_xlfn.IFNA((VLOOKUP($A8478,'Fats and Greases'!Q:R,2,FALSE)), "")</f>
        <v/>
      </c>
      <c r="M8478" s="10" t="str">
        <f ca="1">_xlfn.IFNA((VLOOKUP($A8478,'Fats and Greases'!S:T,2,FALSE)), "")</f>
        <v/>
      </c>
    </row>
    <row r="8479" spans="1:13" x14ac:dyDescent="0.2">
      <c r="A8479" s="18">
        <v>48653</v>
      </c>
      <c r="B8479" s="19">
        <f t="shared" si="264"/>
        <v>3</v>
      </c>
      <c r="C8479" s="19">
        <f t="shared" si="265"/>
        <v>2033</v>
      </c>
      <c r="D8479" s="10" t="str">
        <f ca="1">_xlfn.IFNA((VLOOKUP(A8479,'Fats and Greases'!A:B,2,FALSE)), "")</f>
        <v/>
      </c>
      <c r="E8479" s="10" t="str">
        <f ca="1">_xlfn.IFNA((VLOOKUP(A8479,'Fats and Greases'!C:D,2,FALSE)), "")</f>
        <v/>
      </c>
      <c r="F8479" s="10" t="str">
        <f ca="1">_xlfn.IFNA((VLOOKUP(A8479,'Fats and Greases'!E:F,2,FALSE)), "")</f>
        <v/>
      </c>
      <c r="G8479" s="10" t="str">
        <f ca="1">_xlfn.IFNA((VLOOKUP(A8479,'Fats and Greases'!G:H,2,FALSE)), "")</f>
        <v/>
      </c>
      <c r="H8479" s="10" t="str">
        <f ca="1">_xlfn.IFNA((VLOOKUP(A8479,'Fats and Greases'!I:J,2,FALSE)), "")</f>
        <v/>
      </c>
      <c r="I8479" s="10" t="str">
        <f ca="1">_xlfn.IFNA((VLOOKUP(A8479,'Fats and Greases'!K:L,2,FALSE)), "")</f>
        <v/>
      </c>
      <c r="J8479" s="10" t="str">
        <f ca="1">_xlfn.IFNA((VLOOKUP(A8479,'Fats and Greases'!M:N,2,FALSE)), "")</f>
        <v/>
      </c>
      <c r="K8479" s="10" t="str">
        <f ca="1">_xlfn.IFNA((VLOOKUP($A8479,'Fats and Greases'!O:P,2,FALSE)), "")</f>
        <v/>
      </c>
      <c r="L8479" s="10" t="str">
        <f ca="1">_xlfn.IFNA((VLOOKUP($A8479,'Fats and Greases'!Q:R,2,FALSE)), "")</f>
        <v/>
      </c>
      <c r="M8479" s="10" t="str">
        <f ca="1">_xlfn.IFNA((VLOOKUP($A8479,'Fats and Greases'!S:T,2,FALSE)), "")</f>
        <v/>
      </c>
    </row>
    <row r="8480" spans="1:13" x14ac:dyDescent="0.2">
      <c r="A8480" s="18">
        <v>48654</v>
      </c>
      <c r="B8480" s="19">
        <f t="shared" si="264"/>
        <v>3</v>
      </c>
      <c r="C8480" s="19">
        <f t="shared" si="265"/>
        <v>2033</v>
      </c>
      <c r="D8480" s="10" t="str">
        <f ca="1">_xlfn.IFNA((VLOOKUP(A8480,'Fats and Greases'!A:B,2,FALSE)), "")</f>
        <v/>
      </c>
      <c r="E8480" s="10" t="str">
        <f ca="1">_xlfn.IFNA((VLOOKUP(A8480,'Fats and Greases'!C:D,2,FALSE)), "")</f>
        <v/>
      </c>
      <c r="F8480" s="10" t="str">
        <f ca="1">_xlfn.IFNA((VLOOKUP(A8480,'Fats and Greases'!E:F,2,FALSE)), "")</f>
        <v/>
      </c>
      <c r="G8480" s="10" t="str">
        <f ca="1">_xlfn.IFNA((VLOOKUP(A8480,'Fats and Greases'!G:H,2,FALSE)), "")</f>
        <v/>
      </c>
      <c r="H8480" s="10" t="str">
        <f ca="1">_xlfn.IFNA((VLOOKUP(A8480,'Fats and Greases'!I:J,2,FALSE)), "")</f>
        <v/>
      </c>
      <c r="I8480" s="10" t="str">
        <f ca="1">_xlfn.IFNA((VLOOKUP(A8480,'Fats and Greases'!K:L,2,FALSE)), "")</f>
        <v/>
      </c>
      <c r="J8480" s="10" t="str">
        <f ca="1">_xlfn.IFNA((VLOOKUP(A8480,'Fats and Greases'!M:N,2,FALSE)), "")</f>
        <v/>
      </c>
      <c r="K8480" s="10" t="str">
        <f ca="1">_xlfn.IFNA((VLOOKUP($A8480,'Fats and Greases'!O:P,2,FALSE)), "")</f>
        <v/>
      </c>
      <c r="L8480" s="10" t="str">
        <f ca="1">_xlfn.IFNA((VLOOKUP($A8480,'Fats and Greases'!Q:R,2,FALSE)), "")</f>
        <v/>
      </c>
      <c r="M8480" s="10" t="str">
        <f ca="1">_xlfn.IFNA((VLOOKUP($A8480,'Fats and Greases'!S:T,2,FALSE)), "")</f>
        <v/>
      </c>
    </row>
    <row r="8481" spans="1:13" x14ac:dyDescent="0.2">
      <c r="A8481" s="18">
        <v>48655</v>
      </c>
      <c r="B8481" s="19">
        <f t="shared" si="264"/>
        <v>3</v>
      </c>
      <c r="C8481" s="19">
        <f t="shared" si="265"/>
        <v>2033</v>
      </c>
      <c r="D8481" s="10" t="str">
        <f ca="1">_xlfn.IFNA((VLOOKUP(A8481,'Fats and Greases'!A:B,2,FALSE)), "")</f>
        <v/>
      </c>
      <c r="E8481" s="10" t="str">
        <f ca="1">_xlfn.IFNA((VLOOKUP(A8481,'Fats and Greases'!C:D,2,FALSE)), "")</f>
        <v/>
      </c>
      <c r="F8481" s="10" t="str">
        <f ca="1">_xlfn.IFNA((VLOOKUP(A8481,'Fats and Greases'!E:F,2,FALSE)), "")</f>
        <v/>
      </c>
      <c r="G8481" s="10" t="str">
        <f ca="1">_xlfn.IFNA((VLOOKUP(A8481,'Fats and Greases'!G:H,2,FALSE)), "")</f>
        <v/>
      </c>
      <c r="H8481" s="10" t="str">
        <f ca="1">_xlfn.IFNA((VLOOKUP(A8481,'Fats and Greases'!I:J,2,FALSE)), "")</f>
        <v/>
      </c>
      <c r="I8481" s="10" t="str">
        <f ca="1">_xlfn.IFNA((VLOOKUP(A8481,'Fats and Greases'!K:L,2,FALSE)), "")</f>
        <v/>
      </c>
      <c r="J8481" s="10" t="str">
        <f ca="1">_xlfn.IFNA((VLOOKUP(A8481,'Fats and Greases'!M:N,2,FALSE)), "")</f>
        <v/>
      </c>
      <c r="K8481" s="10" t="str">
        <f ca="1">_xlfn.IFNA((VLOOKUP($A8481,'Fats and Greases'!O:P,2,FALSE)), "")</f>
        <v/>
      </c>
      <c r="L8481" s="10" t="str">
        <f ca="1">_xlfn.IFNA((VLOOKUP($A8481,'Fats and Greases'!Q:R,2,FALSE)), "")</f>
        <v/>
      </c>
      <c r="M8481" s="10" t="str">
        <f ca="1">_xlfn.IFNA((VLOOKUP($A8481,'Fats and Greases'!S:T,2,FALSE)), "")</f>
        <v/>
      </c>
    </row>
    <row r="8482" spans="1:13" x14ac:dyDescent="0.2">
      <c r="A8482" s="18">
        <v>48656</v>
      </c>
      <c r="B8482" s="19">
        <f t="shared" si="264"/>
        <v>3</v>
      </c>
      <c r="C8482" s="19">
        <f t="shared" si="265"/>
        <v>2033</v>
      </c>
      <c r="D8482" s="10" t="str">
        <f ca="1">_xlfn.IFNA((VLOOKUP(A8482,'Fats and Greases'!A:B,2,FALSE)), "")</f>
        <v/>
      </c>
      <c r="E8482" s="10" t="str">
        <f ca="1">_xlfn.IFNA((VLOOKUP(A8482,'Fats and Greases'!C:D,2,FALSE)), "")</f>
        <v/>
      </c>
      <c r="F8482" s="10" t="str">
        <f ca="1">_xlfn.IFNA((VLOOKUP(A8482,'Fats and Greases'!E:F,2,FALSE)), "")</f>
        <v/>
      </c>
      <c r="G8482" s="10" t="str">
        <f ca="1">_xlfn.IFNA((VLOOKUP(A8482,'Fats and Greases'!G:H,2,FALSE)), "")</f>
        <v/>
      </c>
      <c r="H8482" s="10" t="str">
        <f ca="1">_xlfn.IFNA((VLOOKUP(A8482,'Fats and Greases'!I:J,2,FALSE)), "")</f>
        <v/>
      </c>
      <c r="I8482" s="10" t="str">
        <f ca="1">_xlfn.IFNA((VLOOKUP(A8482,'Fats and Greases'!K:L,2,FALSE)), "")</f>
        <v/>
      </c>
      <c r="J8482" s="10" t="str">
        <f ca="1">_xlfn.IFNA((VLOOKUP(A8482,'Fats and Greases'!M:N,2,FALSE)), "")</f>
        <v/>
      </c>
      <c r="K8482" s="10" t="str">
        <f ca="1">_xlfn.IFNA((VLOOKUP($A8482,'Fats and Greases'!O:P,2,FALSE)), "")</f>
        <v/>
      </c>
      <c r="L8482" s="10" t="str">
        <f ca="1">_xlfn.IFNA((VLOOKUP($A8482,'Fats and Greases'!Q:R,2,FALSE)), "")</f>
        <v/>
      </c>
      <c r="M8482" s="10" t="str">
        <f ca="1">_xlfn.IFNA((VLOOKUP($A8482,'Fats and Greases'!S:T,2,FALSE)), "")</f>
        <v/>
      </c>
    </row>
    <row r="8483" spans="1:13" x14ac:dyDescent="0.2">
      <c r="A8483" s="18">
        <v>48659</v>
      </c>
      <c r="B8483" s="19">
        <f t="shared" si="264"/>
        <v>3</v>
      </c>
      <c r="C8483" s="19">
        <f t="shared" si="265"/>
        <v>2033</v>
      </c>
      <c r="D8483" s="10" t="str">
        <f ca="1">_xlfn.IFNA((VLOOKUP(A8483,'Fats and Greases'!A:B,2,FALSE)), "")</f>
        <v/>
      </c>
      <c r="E8483" s="10" t="str">
        <f ca="1">_xlfn.IFNA((VLOOKUP(A8483,'Fats and Greases'!C:D,2,FALSE)), "")</f>
        <v/>
      </c>
      <c r="F8483" s="10" t="str">
        <f ca="1">_xlfn.IFNA((VLOOKUP(A8483,'Fats and Greases'!E:F,2,FALSE)), "")</f>
        <v/>
      </c>
      <c r="G8483" s="10" t="str">
        <f ca="1">_xlfn.IFNA((VLOOKUP(A8483,'Fats and Greases'!G:H,2,FALSE)), "")</f>
        <v/>
      </c>
      <c r="H8483" s="10" t="str">
        <f ca="1">_xlfn.IFNA((VLOOKUP(A8483,'Fats and Greases'!I:J,2,FALSE)), "")</f>
        <v/>
      </c>
      <c r="I8483" s="10" t="str">
        <f ca="1">_xlfn.IFNA((VLOOKUP(A8483,'Fats and Greases'!K:L,2,FALSE)), "")</f>
        <v/>
      </c>
      <c r="J8483" s="10" t="str">
        <f ca="1">_xlfn.IFNA((VLOOKUP(A8483,'Fats and Greases'!M:N,2,FALSE)), "")</f>
        <v/>
      </c>
      <c r="K8483" s="10" t="str">
        <f ca="1">_xlfn.IFNA((VLOOKUP($A8483,'Fats and Greases'!O:P,2,FALSE)), "")</f>
        <v/>
      </c>
      <c r="L8483" s="10" t="str">
        <f ca="1">_xlfn.IFNA((VLOOKUP($A8483,'Fats and Greases'!Q:R,2,FALSE)), "")</f>
        <v/>
      </c>
      <c r="M8483" s="10" t="str">
        <f ca="1">_xlfn.IFNA((VLOOKUP($A8483,'Fats and Greases'!S:T,2,FALSE)), "")</f>
        <v/>
      </c>
    </row>
    <row r="8484" spans="1:13" x14ac:dyDescent="0.2">
      <c r="A8484" s="18">
        <v>48660</v>
      </c>
      <c r="B8484" s="19">
        <f t="shared" si="264"/>
        <v>3</v>
      </c>
      <c r="C8484" s="19">
        <f t="shared" si="265"/>
        <v>2033</v>
      </c>
      <c r="D8484" s="10" t="str">
        <f ca="1">_xlfn.IFNA((VLOOKUP(A8484,'Fats and Greases'!A:B,2,FALSE)), "")</f>
        <v/>
      </c>
      <c r="E8484" s="10" t="str">
        <f ca="1">_xlfn.IFNA((VLOOKUP(A8484,'Fats and Greases'!C:D,2,FALSE)), "")</f>
        <v/>
      </c>
      <c r="F8484" s="10" t="str">
        <f ca="1">_xlfn.IFNA((VLOOKUP(A8484,'Fats and Greases'!E:F,2,FALSE)), "")</f>
        <v/>
      </c>
      <c r="G8484" s="10" t="str">
        <f ca="1">_xlfn.IFNA((VLOOKUP(A8484,'Fats and Greases'!G:H,2,FALSE)), "")</f>
        <v/>
      </c>
      <c r="H8484" s="10" t="str">
        <f ca="1">_xlfn.IFNA((VLOOKUP(A8484,'Fats and Greases'!I:J,2,FALSE)), "")</f>
        <v/>
      </c>
      <c r="I8484" s="10" t="str">
        <f ca="1">_xlfn.IFNA((VLOOKUP(A8484,'Fats and Greases'!K:L,2,FALSE)), "")</f>
        <v/>
      </c>
      <c r="J8484" s="10" t="str">
        <f ca="1">_xlfn.IFNA((VLOOKUP(A8484,'Fats and Greases'!M:N,2,FALSE)), "")</f>
        <v/>
      </c>
      <c r="K8484" s="10" t="str">
        <f ca="1">_xlfn.IFNA((VLOOKUP($A8484,'Fats and Greases'!O:P,2,FALSE)), "")</f>
        <v/>
      </c>
      <c r="L8484" s="10" t="str">
        <f ca="1">_xlfn.IFNA((VLOOKUP($A8484,'Fats and Greases'!Q:R,2,FALSE)), "")</f>
        <v/>
      </c>
      <c r="M8484" s="10" t="str">
        <f ca="1">_xlfn.IFNA((VLOOKUP($A8484,'Fats and Greases'!S:T,2,FALSE)), "")</f>
        <v/>
      </c>
    </row>
    <row r="8485" spans="1:13" x14ac:dyDescent="0.2">
      <c r="A8485" s="18">
        <v>48661</v>
      </c>
      <c r="B8485" s="19">
        <f t="shared" si="264"/>
        <v>3</v>
      </c>
      <c r="C8485" s="19">
        <f t="shared" si="265"/>
        <v>2033</v>
      </c>
      <c r="D8485" s="10" t="str">
        <f ca="1">_xlfn.IFNA((VLOOKUP(A8485,'Fats and Greases'!A:B,2,FALSE)), "")</f>
        <v/>
      </c>
      <c r="E8485" s="10" t="str">
        <f ca="1">_xlfn.IFNA((VLOOKUP(A8485,'Fats and Greases'!C:D,2,FALSE)), "")</f>
        <v/>
      </c>
      <c r="F8485" s="10" t="str">
        <f ca="1">_xlfn.IFNA((VLOOKUP(A8485,'Fats and Greases'!E:F,2,FALSE)), "")</f>
        <v/>
      </c>
      <c r="G8485" s="10" t="str">
        <f ca="1">_xlfn.IFNA((VLOOKUP(A8485,'Fats and Greases'!G:H,2,FALSE)), "")</f>
        <v/>
      </c>
      <c r="H8485" s="10" t="str">
        <f ca="1">_xlfn.IFNA((VLOOKUP(A8485,'Fats and Greases'!I:J,2,FALSE)), "")</f>
        <v/>
      </c>
      <c r="I8485" s="10" t="str">
        <f ca="1">_xlfn.IFNA((VLOOKUP(A8485,'Fats and Greases'!K:L,2,FALSE)), "")</f>
        <v/>
      </c>
      <c r="J8485" s="10" t="str">
        <f ca="1">_xlfn.IFNA((VLOOKUP(A8485,'Fats and Greases'!M:N,2,FALSE)), "")</f>
        <v/>
      </c>
      <c r="K8485" s="10" t="str">
        <f ca="1">_xlfn.IFNA((VLOOKUP($A8485,'Fats and Greases'!O:P,2,FALSE)), "")</f>
        <v/>
      </c>
      <c r="L8485" s="10" t="str">
        <f ca="1">_xlfn.IFNA((VLOOKUP($A8485,'Fats and Greases'!Q:R,2,FALSE)), "")</f>
        <v/>
      </c>
      <c r="M8485" s="10" t="str">
        <f ca="1">_xlfn.IFNA((VLOOKUP($A8485,'Fats and Greases'!S:T,2,FALSE)), "")</f>
        <v/>
      </c>
    </row>
    <row r="8486" spans="1:13" x14ac:dyDescent="0.2">
      <c r="A8486" s="18">
        <v>48662</v>
      </c>
      <c r="B8486" s="19">
        <f t="shared" si="264"/>
        <v>3</v>
      </c>
      <c r="C8486" s="19">
        <f t="shared" si="265"/>
        <v>2033</v>
      </c>
      <c r="D8486" s="10" t="str">
        <f ca="1">_xlfn.IFNA((VLOOKUP(A8486,'Fats and Greases'!A:B,2,FALSE)), "")</f>
        <v/>
      </c>
      <c r="E8486" s="10" t="str">
        <f ca="1">_xlfn.IFNA((VLOOKUP(A8486,'Fats and Greases'!C:D,2,FALSE)), "")</f>
        <v/>
      </c>
      <c r="F8486" s="10" t="str">
        <f ca="1">_xlfn.IFNA((VLOOKUP(A8486,'Fats and Greases'!E:F,2,FALSE)), "")</f>
        <v/>
      </c>
      <c r="G8486" s="10" t="str">
        <f ca="1">_xlfn.IFNA((VLOOKUP(A8486,'Fats and Greases'!G:H,2,FALSE)), "")</f>
        <v/>
      </c>
      <c r="H8486" s="10" t="str">
        <f ca="1">_xlfn.IFNA((VLOOKUP(A8486,'Fats and Greases'!I:J,2,FALSE)), "")</f>
        <v/>
      </c>
      <c r="I8486" s="10" t="str">
        <f ca="1">_xlfn.IFNA((VLOOKUP(A8486,'Fats and Greases'!K:L,2,FALSE)), "")</f>
        <v/>
      </c>
      <c r="J8486" s="10" t="str">
        <f ca="1">_xlfn.IFNA((VLOOKUP(A8486,'Fats and Greases'!M:N,2,FALSE)), "")</f>
        <v/>
      </c>
      <c r="K8486" s="10" t="str">
        <f ca="1">_xlfn.IFNA((VLOOKUP($A8486,'Fats and Greases'!O:P,2,FALSE)), "")</f>
        <v/>
      </c>
      <c r="L8486" s="10" t="str">
        <f ca="1">_xlfn.IFNA((VLOOKUP($A8486,'Fats and Greases'!Q:R,2,FALSE)), "")</f>
        <v/>
      </c>
      <c r="M8486" s="10" t="str">
        <f ca="1">_xlfn.IFNA((VLOOKUP($A8486,'Fats and Greases'!S:T,2,FALSE)), "")</f>
        <v/>
      </c>
    </row>
    <row r="8487" spans="1:13" x14ac:dyDescent="0.2">
      <c r="A8487" s="18">
        <v>48663</v>
      </c>
      <c r="B8487" s="19">
        <f t="shared" si="264"/>
        <v>3</v>
      </c>
      <c r="C8487" s="19">
        <f t="shared" si="265"/>
        <v>2033</v>
      </c>
      <c r="D8487" s="10" t="str">
        <f ca="1">_xlfn.IFNA((VLOOKUP(A8487,'Fats and Greases'!A:B,2,FALSE)), "")</f>
        <v/>
      </c>
      <c r="E8487" s="10" t="str">
        <f ca="1">_xlfn.IFNA((VLOOKUP(A8487,'Fats and Greases'!C:D,2,FALSE)), "")</f>
        <v/>
      </c>
      <c r="F8487" s="10" t="str">
        <f ca="1">_xlfn.IFNA((VLOOKUP(A8487,'Fats and Greases'!E:F,2,FALSE)), "")</f>
        <v/>
      </c>
      <c r="G8487" s="10" t="str">
        <f ca="1">_xlfn.IFNA((VLOOKUP(A8487,'Fats and Greases'!G:H,2,FALSE)), "")</f>
        <v/>
      </c>
      <c r="H8487" s="10" t="str">
        <f ca="1">_xlfn.IFNA((VLOOKUP(A8487,'Fats and Greases'!I:J,2,FALSE)), "")</f>
        <v/>
      </c>
      <c r="I8487" s="10" t="str">
        <f ca="1">_xlfn.IFNA((VLOOKUP(A8487,'Fats and Greases'!K:L,2,FALSE)), "")</f>
        <v/>
      </c>
      <c r="J8487" s="10" t="str">
        <f ca="1">_xlfn.IFNA((VLOOKUP(A8487,'Fats and Greases'!M:N,2,FALSE)), "")</f>
        <v/>
      </c>
      <c r="K8487" s="10" t="str">
        <f ca="1">_xlfn.IFNA((VLOOKUP($A8487,'Fats and Greases'!O:P,2,FALSE)), "")</f>
        <v/>
      </c>
      <c r="L8487" s="10" t="str">
        <f ca="1">_xlfn.IFNA((VLOOKUP($A8487,'Fats and Greases'!Q:R,2,FALSE)), "")</f>
        <v/>
      </c>
      <c r="M8487" s="10" t="str">
        <f ca="1">_xlfn.IFNA((VLOOKUP($A8487,'Fats and Greases'!S:T,2,FALSE)), "")</f>
        <v/>
      </c>
    </row>
    <row r="8488" spans="1:13" x14ac:dyDescent="0.2">
      <c r="A8488" s="18">
        <v>48666</v>
      </c>
      <c r="B8488" s="19">
        <f t="shared" si="264"/>
        <v>3</v>
      </c>
      <c r="C8488" s="19">
        <f t="shared" si="265"/>
        <v>2033</v>
      </c>
      <c r="D8488" s="10" t="str">
        <f ca="1">_xlfn.IFNA((VLOOKUP(A8488,'Fats and Greases'!A:B,2,FALSE)), "")</f>
        <v/>
      </c>
      <c r="E8488" s="10" t="str">
        <f ca="1">_xlfn.IFNA((VLOOKUP(A8488,'Fats and Greases'!C:D,2,FALSE)), "")</f>
        <v/>
      </c>
      <c r="F8488" s="10" t="str">
        <f ca="1">_xlfn.IFNA((VLOOKUP(A8488,'Fats and Greases'!E:F,2,FALSE)), "")</f>
        <v/>
      </c>
      <c r="G8488" s="10" t="str">
        <f ca="1">_xlfn.IFNA((VLOOKUP(A8488,'Fats and Greases'!G:H,2,FALSE)), "")</f>
        <v/>
      </c>
      <c r="H8488" s="10" t="str">
        <f ca="1">_xlfn.IFNA((VLOOKUP(A8488,'Fats and Greases'!I:J,2,FALSE)), "")</f>
        <v/>
      </c>
      <c r="I8488" s="10" t="str">
        <f ca="1">_xlfn.IFNA((VLOOKUP(A8488,'Fats and Greases'!K:L,2,FALSE)), "")</f>
        <v/>
      </c>
      <c r="J8488" s="10" t="str">
        <f ca="1">_xlfn.IFNA((VLOOKUP(A8488,'Fats and Greases'!M:N,2,FALSE)), "")</f>
        <v/>
      </c>
      <c r="K8488" s="10" t="str">
        <f ca="1">_xlfn.IFNA((VLOOKUP($A8488,'Fats and Greases'!O:P,2,FALSE)), "")</f>
        <v/>
      </c>
      <c r="L8488" s="10" t="str">
        <f ca="1">_xlfn.IFNA((VLOOKUP($A8488,'Fats and Greases'!Q:R,2,FALSE)), "")</f>
        <v/>
      </c>
      <c r="M8488" s="10" t="str">
        <f ca="1">_xlfn.IFNA((VLOOKUP($A8488,'Fats and Greases'!S:T,2,FALSE)), "")</f>
        <v/>
      </c>
    </row>
    <row r="8489" spans="1:13" x14ac:dyDescent="0.2">
      <c r="A8489" s="18">
        <v>48667</v>
      </c>
      <c r="B8489" s="19">
        <f t="shared" si="264"/>
        <v>3</v>
      </c>
      <c r="C8489" s="19">
        <f t="shared" si="265"/>
        <v>2033</v>
      </c>
      <c r="D8489" s="10" t="str">
        <f ca="1">_xlfn.IFNA((VLOOKUP(A8489,'Fats and Greases'!A:B,2,FALSE)), "")</f>
        <v/>
      </c>
      <c r="E8489" s="10" t="str">
        <f ca="1">_xlfn.IFNA((VLOOKUP(A8489,'Fats and Greases'!C:D,2,FALSE)), "")</f>
        <v/>
      </c>
      <c r="F8489" s="10" t="str">
        <f ca="1">_xlfn.IFNA((VLOOKUP(A8489,'Fats and Greases'!E:F,2,FALSE)), "")</f>
        <v/>
      </c>
      <c r="G8489" s="10" t="str">
        <f ca="1">_xlfn.IFNA((VLOOKUP(A8489,'Fats and Greases'!G:H,2,FALSE)), "")</f>
        <v/>
      </c>
      <c r="H8489" s="10" t="str">
        <f ca="1">_xlfn.IFNA((VLOOKUP(A8489,'Fats and Greases'!I:J,2,FALSE)), "")</f>
        <v/>
      </c>
      <c r="I8489" s="10" t="str">
        <f ca="1">_xlfn.IFNA((VLOOKUP(A8489,'Fats and Greases'!K:L,2,FALSE)), "")</f>
        <v/>
      </c>
      <c r="J8489" s="10" t="str">
        <f ca="1">_xlfn.IFNA((VLOOKUP(A8489,'Fats and Greases'!M:N,2,FALSE)), "")</f>
        <v/>
      </c>
      <c r="K8489" s="10" t="str">
        <f ca="1">_xlfn.IFNA((VLOOKUP($A8489,'Fats and Greases'!O:P,2,FALSE)), "")</f>
        <v/>
      </c>
      <c r="L8489" s="10" t="str">
        <f ca="1">_xlfn.IFNA((VLOOKUP($A8489,'Fats and Greases'!Q:R,2,FALSE)), "")</f>
        <v/>
      </c>
      <c r="M8489" s="10" t="str">
        <f ca="1">_xlfn.IFNA((VLOOKUP($A8489,'Fats and Greases'!S:T,2,FALSE)), "")</f>
        <v/>
      </c>
    </row>
    <row r="8490" spans="1:13" x14ac:dyDescent="0.2">
      <c r="A8490" s="18">
        <v>48668</v>
      </c>
      <c r="B8490" s="19">
        <f t="shared" si="264"/>
        <v>3</v>
      </c>
      <c r="C8490" s="19">
        <f t="shared" si="265"/>
        <v>2033</v>
      </c>
      <c r="D8490" s="10" t="str">
        <f ca="1">_xlfn.IFNA((VLOOKUP(A8490,'Fats and Greases'!A:B,2,FALSE)), "")</f>
        <v/>
      </c>
      <c r="E8490" s="10" t="str">
        <f ca="1">_xlfn.IFNA((VLOOKUP(A8490,'Fats and Greases'!C:D,2,FALSE)), "")</f>
        <v/>
      </c>
      <c r="F8490" s="10" t="str">
        <f ca="1">_xlfn.IFNA((VLOOKUP(A8490,'Fats and Greases'!E:F,2,FALSE)), "")</f>
        <v/>
      </c>
      <c r="G8490" s="10" t="str">
        <f ca="1">_xlfn.IFNA((VLOOKUP(A8490,'Fats and Greases'!G:H,2,FALSE)), "")</f>
        <v/>
      </c>
      <c r="H8490" s="10" t="str">
        <f ca="1">_xlfn.IFNA((VLOOKUP(A8490,'Fats and Greases'!I:J,2,FALSE)), "")</f>
        <v/>
      </c>
      <c r="I8490" s="10" t="str">
        <f ca="1">_xlfn.IFNA((VLOOKUP(A8490,'Fats and Greases'!K:L,2,FALSE)), "")</f>
        <v/>
      </c>
      <c r="J8490" s="10" t="str">
        <f ca="1">_xlfn.IFNA((VLOOKUP(A8490,'Fats and Greases'!M:N,2,FALSE)), "")</f>
        <v/>
      </c>
      <c r="K8490" s="10" t="str">
        <f ca="1">_xlfn.IFNA((VLOOKUP($A8490,'Fats and Greases'!O:P,2,FALSE)), "")</f>
        <v/>
      </c>
      <c r="L8490" s="10" t="str">
        <f ca="1">_xlfn.IFNA((VLOOKUP($A8490,'Fats and Greases'!Q:R,2,FALSE)), "")</f>
        <v/>
      </c>
      <c r="M8490" s="10" t="str">
        <f ca="1">_xlfn.IFNA((VLOOKUP($A8490,'Fats and Greases'!S:T,2,FALSE)), "")</f>
        <v/>
      </c>
    </row>
    <row r="8491" spans="1:13" x14ac:dyDescent="0.2">
      <c r="A8491" s="18">
        <v>48669</v>
      </c>
      <c r="B8491" s="19">
        <f t="shared" si="264"/>
        <v>3</v>
      </c>
      <c r="C8491" s="19">
        <f t="shared" si="265"/>
        <v>2033</v>
      </c>
      <c r="D8491" s="10" t="str">
        <f ca="1">_xlfn.IFNA((VLOOKUP(A8491,'Fats and Greases'!A:B,2,FALSE)), "")</f>
        <v/>
      </c>
      <c r="E8491" s="10" t="str">
        <f ca="1">_xlfn.IFNA((VLOOKUP(A8491,'Fats and Greases'!C:D,2,FALSE)), "")</f>
        <v/>
      </c>
      <c r="F8491" s="10" t="str">
        <f ca="1">_xlfn.IFNA((VLOOKUP(A8491,'Fats and Greases'!E:F,2,FALSE)), "")</f>
        <v/>
      </c>
      <c r="G8491" s="10" t="str">
        <f ca="1">_xlfn.IFNA((VLOOKUP(A8491,'Fats and Greases'!G:H,2,FALSE)), "")</f>
        <v/>
      </c>
      <c r="H8491" s="10" t="str">
        <f ca="1">_xlfn.IFNA((VLOOKUP(A8491,'Fats and Greases'!I:J,2,FALSE)), "")</f>
        <v/>
      </c>
      <c r="I8491" s="10" t="str">
        <f ca="1">_xlfn.IFNA((VLOOKUP(A8491,'Fats and Greases'!K:L,2,FALSE)), "")</f>
        <v/>
      </c>
      <c r="J8491" s="10" t="str">
        <f ca="1">_xlfn.IFNA((VLOOKUP(A8491,'Fats and Greases'!M:N,2,FALSE)), "")</f>
        <v/>
      </c>
      <c r="K8491" s="10" t="str">
        <f ca="1">_xlfn.IFNA((VLOOKUP($A8491,'Fats and Greases'!O:P,2,FALSE)), "")</f>
        <v/>
      </c>
      <c r="L8491" s="10" t="str">
        <f ca="1">_xlfn.IFNA((VLOOKUP($A8491,'Fats and Greases'!Q:R,2,FALSE)), "")</f>
        <v/>
      </c>
      <c r="M8491" s="10" t="str">
        <f ca="1">_xlfn.IFNA((VLOOKUP($A8491,'Fats and Greases'!S:T,2,FALSE)), "")</f>
        <v/>
      </c>
    </row>
    <row r="8492" spans="1:13" x14ac:dyDescent="0.2">
      <c r="A8492" s="18">
        <v>48670</v>
      </c>
      <c r="B8492" s="19">
        <f t="shared" si="264"/>
        <v>4</v>
      </c>
      <c r="C8492" s="19">
        <f t="shared" si="265"/>
        <v>2033</v>
      </c>
      <c r="D8492" s="10" t="str">
        <f ca="1">_xlfn.IFNA((VLOOKUP(A8492,'Fats and Greases'!A:B,2,FALSE)), "")</f>
        <v/>
      </c>
      <c r="E8492" s="10" t="str">
        <f ca="1">_xlfn.IFNA((VLOOKUP(A8492,'Fats and Greases'!C:D,2,FALSE)), "")</f>
        <v/>
      </c>
      <c r="F8492" s="10" t="str">
        <f ca="1">_xlfn.IFNA((VLOOKUP(A8492,'Fats and Greases'!E:F,2,FALSE)), "")</f>
        <v/>
      </c>
      <c r="G8492" s="10" t="str">
        <f ca="1">_xlfn.IFNA((VLOOKUP(A8492,'Fats and Greases'!G:H,2,FALSE)), "")</f>
        <v/>
      </c>
      <c r="H8492" s="10" t="str">
        <f ca="1">_xlfn.IFNA((VLOOKUP(A8492,'Fats and Greases'!I:J,2,FALSE)), "")</f>
        <v/>
      </c>
      <c r="I8492" s="10" t="str">
        <f ca="1">_xlfn.IFNA((VLOOKUP(A8492,'Fats and Greases'!K:L,2,FALSE)), "")</f>
        <v/>
      </c>
      <c r="J8492" s="10" t="str">
        <f ca="1">_xlfn.IFNA((VLOOKUP(A8492,'Fats and Greases'!M:N,2,FALSE)), "")</f>
        <v/>
      </c>
      <c r="K8492" s="10" t="str">
        <f ca="1">_xlfn.IFNA((VLOOKUP($A8492,'Fats and Greases'!O:P,2,FALSE)), "")</f>
        <v/>
      </c>
      <c r="L8492" s="10" t="str">
        <f ca="1">_xlfn.IFNA((VLOOKUP($A8492,'Fats and Greases'!Q:R,2,FALSE)), "")</f>
        <v/>
      </c>
      <c r="M8492" s="10" t="str">
        <f ca="1">_xlfn.IFNA((VLOOKUP($A8492,'Fats and Greases'!S:T,2,FALSE)), "")</f>
        <v/>
      </c>
    </row>
    <row r="8493" spans="1:13" x14ac:dyDescent="0.2">
      <c r="A8493" s="18">
        <v>48673</v>
      </c>
      <c r="B8493" s="19">
        <f t="shared" si="264"/>
        <v>4</v>
      </c>
      <c r="C8493" s="19">
        <f t="shared" si="265"/>
        <v>2033</v>
      </c>
      <c r="D8493" s="10" t="str">
        <f ca="1">_xlfn.IFNA((VLOOKUP(A8493,'Fats and Greases'!A:B,2,FALSE)), "")</f>
        <v/>
      </c>
      <c r="E8493" s="10" t="str">
        <f ca="1">_xlfn.IFNA((VLOOKUP(A8493,'Fats and Greases'!C:D,2,FALSE)), "")</f>
        <v/>
      </c>
      <c r="F8493" s="10" t="str">
        <f ca="1">_xlfn.IFNA((VLOOKUP(A8493,'Fats and Greases'!E:F,2,FALSE)), "")</f>
        <v/>
      </c>
      <c r="G8493" s="10" t="str">
        <f ca="1">_xlfn.IFNA((VLOOKUP(A8493,'Fats and Greases'!G:H,2,FALSE)), "")</f>
        <v/>
      </c>
      <c r="H8493" s="10" t="str">
        <f ca="1">_xlfn.IFNA((VLOOKUP(A8493,'Fats and Greases'!I:J,2,FALSE)), "")</f>
        <v/>
      </c>
      <c r="I8493" s="10" t="str">
        <f ca="1">_xlfn.IFNA((VLOOKUP(A8493,'Fats and Greases'!K:L,2,FALSE)), "")</f>
        <v/>
      </c>
      <c r="J8493" s="10" t="str">
        <f ca="1">_xlfn.IFNA((VLOOKUP(A8493,'Fats and Greases'!M:N,2,FALSE)), "")</f>
        <v/>
      </c>
      <c r="K8493" s="10" t="str">
        <f ca="1">_xlfn.IFNA((VLOOKUP($A8493,'Fats and Greases'!O:P,2,FALSE)), "")</f>
        <v/>
      </c>
      <c r="L8493" s="10" t="str">
        <f ca="1">_xlfn.IFNA((VLOOKUP($A8493,'Fats and Greases'!Q:R,2,FALSE)), "")</f>
        <v/>
      </c>
      <c r="M8493" s="10" t="str">
        <f ca="1">_xlfn.IFNA((VLOOKUP($A8493,'Fats and Greases'!S:T,2,FALSE)), "")</f>
        <v/>
      </c>
    </row>
    <row r="8494" spans="1:13" x14ac:dyDescent="0.2">
      <c r="A8494" s="18">
        <v>48674</v>
      </c>
      <c r="B8494" s="19">
        <f t="shared" si="264"/>
        <v>4</v>
      </c>
      <c r="C8494" s="19">
        <f t="shared" si="265"/>
        <v>2033</v>
      </c>
      <c r="D8494" s="10" t="str">
        <f ca="1">_xlfn.IFNA((VLOOKUP(A8494,'Fats and Greases'!A:B,2,FALSE)), "")</f>
        <v/>
      </c>
      <c r="E8494" s="10" t="str">
        <f ca="1">_xlfn.IFNA((VLOOKUP(A8494,'Fats and Greases'!C:D,2,FALSE)), "")</f>
        <v/>
      </c>
      <c r="F8494" s="10" t="str">
        <f ca="1">_xlfn.IFNA((VLOOKUP(A8494,'Fats and Greases'!E:F,2,FALSE)), "")</f>
        <v/>
      </c>
      <c r="G8494" s="10" t="str">
        <f ca="1">_xlfn.IFNA((VLOOKUP(A8494,'Fats and Greases'!G:H,2,FALSE)), "")</f>
        <v/>
      </c>
      <c r="H8494" s="10" t="str">
        <f ca="1">_xlfn.IFNA((VLOOKUP(A8494,'Fats and Greases'!I:J,2,FALSE)), "")</f>
        <v/>
      </c>
      <c r="I8494" s="10" t="str">
        <f ca="1">_xlfn.IFNA((VLOOKUP(A8494,'Fats and Greases'!K:L,2,FALSE)), "")</f>
        <v/>
      </c>
      <c r="J8494" s="10" t="str">
        <f ca="1">_xlfn.IFNA((VLOOKUP(A8494,'Fats and Greases'!M:N,2,FALSE)), "")</f>
        <v/>
      </c>
      <c r="K8494" s="10" t="str">
        <f ca="1">_xlfn.IFNA((VLOOKUP($A8494,'Fats and Greases'!O:P,2,FALSE)), "")</f>
        <v/>
      </c>
      <c r="L8494" s="10" t="str">
        <f ca="1">_xlfn.IFNA((VLOOKUP($A8494,'Fats and Greases'!Q:R,2,FALSE)), "")</f>
        <v/>
      </c>
      <c r="M8494" s="10" t="str">
        <f ca="1">_xlfn.IFNA((VLOOKUP($A8494,'Fats and Greases'!S:T,2,FALSE)), "")</f>
        <v/>
      </c>
    </row>
    <row r="8495" spans="1:13" x14ac:dyDescent="0.2">
      <c r="A8495" s="18">
        <v>48675</v>
      </c>
      <c r="B8495" s="19">
        <f t="shared" si="264"/>
        <v>4</v>
      </c>
      <c r="C8495" s="19">
        <f t="shared" si="265"/>
        <v>2033</v>
      </c>
      <c r="D8495" s="10" t="str">
        <f ca="1">_xlfn.IFNA((VLOOKUP(A8495,'Fats and Greases'!A:B,2,FALSE)), "")</f>
        <v/>
      </c>
      <c r="E8495" s="10" t="str">
        <f ca="1">_xlfn.IFNA((VLOOKUP(A8495,'Fats and Greases'!C:D,2,FALSE)), "")</f>
        <v/>
      </c>
      <c r="F8495" s="10" t="str">
        <f ca="1">_xlfn.IFNA((VLOOKUP(A8495,'Fats and Greases'!E:F,2,FALSE)), "")</f>
        <v/>
      </c>
      <c r="G8495" s="10" t="str">
        <f ca="1">_xlfn.IFNA((VLOOKUP(A8495,'Fats and Greases'!G:H,2,FALSE)), "")</f>
        <v/>
      </c>
      <c r="H8495" s="10" t="str">
        <f ca="1">_xlfn.IFNA((VLOOKUP(A8495,'Fats and Greases'!I:J,2,FALSE)), "")</f>
        <v/>
      </c>
      <c r="I8495" s="10" t="str">
        <f ca="1">_xlfn.IFNA((VLOOKUP(A8495,'Fats and Greases'!K:L,2,FALSE)), "")</f>
        <v/>
      </c>
      <c r="J8495" s="10" t="str">
        <f ca="1">_xlfn.IFNA((VLOOKUP(A8495,'Fats and Greases'!M:N,2,FALSE)), "")</f>
        <v/>
      </c>
      <c r="K8495" s="10" t="str">
        <f ca="1">_xlfn.IFNA((VLOOKUP($A8495,'Fats and Greases'!O:P,2,FALSE)), "")</f>
        <v/>
      </c>
      <c r="L8495" s="10" t="str">
        <f ca="1">_xlfn.IFNA((VLOOKUP($A8495,'Fats and Greases'!Q:R,2,FALSE)), "")</f>
        <v/>
      </c>
      <c r="M8495" s="10" t="str">
        <f ca="1">_xlfn.IFNA((VLOOKUP($A8495,'Fats and Greases'!S:T,2,FALSE)), "")</f>
        <v/>
      </c>
    </row>
    <row r="8496" spans="1:13" x14ac:dyDescent="0.2">
      <c r="A8496" s="18">
        <v>48676</v>
      </c>
      <c r="B8496" s="19">
        <f t="shared" si="264"/>
        <v>4</v>
      </c>
      <c r="C8496" s="19">
        <f t="shared" si="265"/>
        <v>2033</v>
      </c>
      <c r="D8496" s="10" t="str">
        <f ca="1">_xlfn.IFNA((VLOOKUP(A8496,'Fats and Greases'!A:B,2,FALSE)), "")</f>
        <v/>
      </c>
      <c r="E8496" s="10" t="str">
        <f ca="1">_xlfn.IFNA((VLOOKUP(A8496,'Fats and Greases'!C:D,2,FALSE)), "")</f>
        <v/>
      </c>
      <c r="F8496" s="10" t="str">
        <f ca="1">_xlfn.IFNA((VLOOKUP(A8496,'Fats and Greases'!E:F,2,FALSE)), "")</f>
        <v/>
      </c>
      <c r="G8496" s="10" t="str">
        <f ca="1">_xlfn.IFNA((VLOOKUP(A8496,'Fats and Greases'!G:H,2,FALSE)), "")</f>
        <v/>
      </c>
      <c r="H8496" s="10" t="str">
        <f ca="1">_xlfn.IFNA((VLOOKUP(A8496,'Fats and Greases'!I:J,2,FALSE)), "")</f>
        <v/>
      </c>
      <c r="I8496" s="10" t="str">
        <f ca="1">_xlfn.IFNA((VLOOKUP(A8496,'Fats and Greases'!K:L,2,FALSE)), "")</f>
        <v/>
      </c>
      <c r="J8496" s="10" t="str">
        <f ca="1">_xlfn.IFNA((VLOOKUP(A8496,'Fats and Greases'!M:N,2,FALSE)), "")</f>
        <v/>
      </c>
      <c r="K8496" s="10" t="str">
        <f ca="1">_xlfn.IFNA((VLOOKUP($A8496,'Fats and Greases'!O:P,2,FALSE)), "")</f>
        <v/>
      </c>
      <c r="L8496" s="10" t="str">
        <f ca="1">_xlfn.IFNA((VLOOKUP($A8496,'Fats and Greases'!Q:R,2,FALSE)), "")</f>
        <v/>
      </c>
      <c r="M8496" s="10" t="str">
        <f ca="1">_xlfn.IFNA((VLOOKUP($A8496,'Fats and Greases'!S:T,2,FALSE)), "")</f>
        <v/>
      </c>
    </row>
    <row r="8497" spans="1:13" x14ac:dyDescent="0.2">
      <c r="A8497" s="18">
        <v>48677</v>
      </c>
      <c r="B8497" s="19">
        <f t="shared" si="264"/>
        <v>4</v>
      </c>
      <c r="C8497" s="19">
        <f t="shared" si="265"/>
        <v>2033</v>
      </c>
      <c r="D8497" s="10" t="str">
        <f ca="1">_xlfn.IFNA((VLOOKUP(A8497,'Fats and Greases'!A:B,2,FALSE)), "")</f>
        <v/>
      </c>
      <c r="E8497" s="10" t="str">
        <f ca="1">_xlfn.IFNA((VLOOKUP(A8497,'Fats and Greases'!C:D,2,FALSE)), "")</f>
        <v/>
      </c>
      <c r="F8497" s="10" t="str">
        <f ca="1">_xlfn.IFNA((VLOOKUP(A8497,'Fats and Greases'!E:F,2,FALSE)), "")</f>
        <v/>
      </c>
      <c r="G8497" s="10" t="str">
        <f ca="1">_xlfn.IFNA((VLOOKUP(A8497,'Fats and Greases'!G:H,2,FALSE)), "")</f>
        <v/>
      </c>
      <c r="H8497" s="10" t="str">
        <f ca="1">_xlfn.IFNA((VLOOKUP(A8497,'Fats and Greases'!I:J,2,FALSE)), "")</f>
        <v/>
      </c>
      <c r="I8497" s="10" t="str">
        <f ca="1">_xlfn.IFNA((VLOOKUP(A8497,'Fats and Greases'!K:L,2,FALSE)), "")</f>
        <v/>
      </c>
      <c r="J8497" s="10" t="str">
        <f ca="1">_xlfn.IFNA((VLOOKUP(A8497,'Fats and Greases'!M:N,2,FALSE)), "")</f>
        <v/>
      </c>
      <c r="K8497" s="10" t="str">
        <f ca="1">_xlfn.IFNA((VLOOKUP($A8497,'Fats and Greases'!O:P,2,FALSE)), "")</f>
        <v/>
      </c>
      <c r="L8497" s="10" t="str">
        <f ca="1">_xlfn.IFNA((VLOOKUP($A8497,'Fats and Greases'!Q:R,2,FALSE)), "")</f>
        <v/>
      </c>
      <c r="M8497" s="10" t="str">
        <f ca="1">_xlfn.IFNA((VLOOKUP($A8497,'Fats and Greases'!S:T,2,FALSE)), "")</f>
        <v/>
      </c>
    </row>
    <row r="8498" spans="1:13" x14ac:dyDescent="0.2">
      <c r="A8498" s="18">
        <v>48680</v>
      </c>
      <c r="B8498" s="19">
        <f t="shared" si="264"/>
        <v>4</v>
      </c>
      <c r="C8498" s="19">
        <f t="shared" si="265"/>
        <v>2033</v>
      </c>
      <c r="D8498" s="10" t="str">
        <f ca="1">_xlfn.IFNA((VLOOKUP(A8498,'Fats and Greases'!A:B,2,FALSE)), "")</f>
        <v/>
      </c>
      <c r="E8498" s="10" t="str">
        <f ca="1">_xlfn.IFNA((VLOOKUP(A8498,'Fats and Greases'!C:D,2,FALSE)), "")</f>
        <v/>
      </c>
      <c r="F8498" s="10" t="str">
        <f ca="1">_xlfn.IFNA((VLOOKUP(A8498,'Fats and Greases'!E:F,2,FALSE)), "")</f>
        <v/>
      </c>
      <c r="G8498" s="10" t="str">
        <f ca="1">_xlfn.IFNA((VLOOKUP(A8498,'Fats and Greases'!G:H,2,FALSE)), "")</f>
        <v/>
      </c>
      <c r="H8498" s="10" t="str">
        <f ca="1">_xlfn.IFNA((VLOOKUP(A8498,'Fats and Greases'!I:J,2,FALSE)), "")</f>
        <v/>
      </c>
      <c r="I8498" s="10" t="str">
        <f ca="1">_xlfn.IFNA((VLOOKUP(A8498,'Fats and Greases'!K:L,2,FALSE)), "")</f>
        <v/>
      </c>
      <c r="J8498" s="10" t="str">
        <f ca="1">_xlfn.IFNA((VLOOKUP(A8498,'Fats and Greases'!M:N,2,FALSE)), "")</f>
        <v/>
      </c>
      <c r="K8498" s="10" t="str">
        <f ca="1">_xlfn.IFNA((VLOOKUP($A8498,'Fats and Greases'!O:P,2,FALSE)), "")</f>
        <v/>
      </c>
      <c r="L8498" s="10" t="str">
        <f ca="1">_xlfn.IFNA((VLOOKUP($A8498,'Fats and Greases'!Q:R,2,FALSE)), "")</f>
        <v/>
      </c>
      <c r="M8498" s="10" t="str">
        <f ca="1">_xlfn.IFNA((VLOOKUP($A8498,'Fats and Greases'!S:T,2,FALSE)), "")</f>
        <v/>
      </c>
    </row>
    <row r="8499" spans="1:13" x14ac:dyDescent="0.2">
      <c r="A8499" s="18">
        <v>48681</v>
      </c>
      <c r="B8499" s="19">
        <f t="shared" si="264"/>
        <v>4</v>
      </c>
      <c r="C8499" s="19">
        <f t="shared" si="265"/>
        <v>2033</v>
      </c>
      <c r="D8499" s="10" t="str">
        <f ca="1">_xlfn.IFNA((VLOOKUP(A8499,'Fats and Greases'!A:B,2,FALSE)), "")</f>
        <v/>
      </c>
      <c r="E8499" s="10" t="str">
        <f ca="1">_xlfn.IFNA((VLOOKUP(A8499,'Fats and Greases'!C:D,2,FALSE)), "")</f>
        <v/>
      </c>
      <c r="F8499" s="10" t="str">
        <f ca="1">_xlfn.IFNA((VLOOKUP(A8499,'Fats and Greases'!E:F,2,FALSE)), "")</f>
        <v/>
      </c>
      <c r="G8499" s="10" t="str">
        <f ca="1">_xlfn.IFNA((VLOOKUP(A8499,'Fats and Greases'!G:H,2,FALSE)), "")</f>
        <v/>
      </c>
      <c r="H8499" s="10" t="str">
        <f ca="1">_xlfn.IFNA((VLOOKUP(A8499,'Fats and Greases'!I:J,2,FALSE)), "")</f>
        <v/>
      </c>
      <c r="I8499" s="10" t="str">
        <f ca="1">_xlfn.IFNA((VLOOKUP(A8499,'Fats and Greases'!K:L,2,FALSE)), "")</f>
        <v/>
      </c>
      <c r="J8499" s="10" t="str">
        <f ca="1">_xlfn.IFNA((VLOOKUP(A8499,'Fats and Greases'!M:N,2,FALSE)), "")</f>
        <v/>
      </c>
      <c r="K8499" s="10" t="str">
        <f ca="1">_xlfn.IFNA((VLOOKUP($A8499,'Fats and Greases'!O:P,2,FALSE)), "")</f>
        <v/>
      </c>
      <c r="L8499" s="10" t="str">
        <f ca="1">_xlfn.IFNA((VLOOKUP($A8499,'Fats and Greases'!Q:R,2,FALSE)), "")</f>
        <v/>
      </c>
      <c r="M8499" s="10" t="str">
        <f ca="1">_xlfn.IFNA((VLOOKUP($A8499,'Fats and Greases'!S:T,2,FALSE)), "")</f>
        <v/>
      </c>
    </row>
    <row r="8500" spans="1:13" x14ac:dyDescent="0.2">
      <c r="A8500" s="18">
        <v>48682</v>
      </c>
      <c r="B8500" s="19">
        <f t="shared" si="264"/>
        <v>4</v>
      </c>
      <c r="C8500" s="19">
        <f t="shared" si="265"/>
        <v>2033</v>
      </c>
      <c r="D8500" s="10" t="str">
        <f ca="1">_xlfn.IFNA((VLOOKUP(A8500,'Fats and Greases'!A:B,2,FALSE)), "")</f>
        <v/>
      </c>
      <c r="E8500" s="10" t="str">
        <f ca="1">_xlfn.IFNA((VLOOKUP(A8500,'Fats and Greases'!C:D,2,FALSE)), "")</f>
        <v/>
      </c>
      <c r="F8500" s="10" t="str">
        <f ca="1">_xlfn.IFNA((VLOOKUP(A8500,'Fats and Greases'!E:F,2,FALSE)), "")</f>
        <v/>
      </c>
      <c r="G8500" s="10" t="str">
        <f ca="1">_xlfn.IFNA((VLOOKUP(A8500,'Fats and Greases'!G:H,2,FALSE)), "")</f>
        <v/>
      </c>
      <c r="H8500" s="10" t="str">
        <f ca="1">_xlfn.IFNA((VLOOKUP(A8500,'Fats and Greases'!I:J,2,FALSE)), "")</f>
        <v/>
      </c>
      <c r="I8500" s="10" t="str">
        <f ca="1">_xlfn.IFNA((VLOOKUP(A8500,'Fats and Greases'!K:L,2,FALSE)), "")</f>
        <v/>
      </c>
      <c r="J8500" s="10" t="str">
        <f ca="1">_xlfn.IFNA((VLOOKUP(A8500,'Fats and Greases'!M:N,2,FALSE)), "")</f>
        <v/>
      </c>
      <c r="K8500" s="10" t="str">
        <f ca="1">_xlfn.IFNA((VLOOKUP($A8500,'Fats and Greases'!O:P,2,FALSE)), "")</f>
        <v/>
      </c>
      <c r="L8500" s="10" t="str">
        <f ca="1">_xlfn.IFNA((VLOOKUP($A8500,'Fats and Greases'!Q:R,2,FALSE)), "")</f>
        <v/>
      </c>
      <c r="M8500" s="10" t="str">
        <f ca="1">_xlfn.IFNA((VLOOKUP($A8500,'Fats and Greases'!S:T,2,FALSE)), "")</f>
        <v/>
      </c>
    </row>
    <row r="8501" spans="1:13" x14ac:dyDescent="0.2">
      <c r="A8501" s="18">
        <v>48683</v>
      </c>
      <c r="B8501" s="19">
        <f t="shared" si="264"/>
        <v>4</v>
      </c>
      <c r="C8501" s="19">
        <f t="shared" si="265"/>
        <v>2033</v>
      </c>
      <c r="D8501" s="10" t="str">
        <f ca="1">_xlfn.IFNA((VLOOKUP(A8501,'Fats and Greases'!A:B,2,FALSE)), "")</f>
        <v/>
      </c>
      <c r="E8501" s="10" t="str">
        <f ca="1">_xlfn.IFNA((VLOOKUP(A8501,'Fats and Greases'!C:D,2,FALSE)), "")</f>
        <v/>
      </c>
      <c r="F8501" s="10" t="str">
        <f ca="1">_xlfn.IFNA((VLOOKUP(A8501,'Fats and Greases'!E:F,2,FALSE)), "")</f>
        <v/>
      </c>
      <c r="G8501" s="10" t="str">
        <f ca="1">_xlfn.IFNA((VLOOKUP(A8501,'Fats and Greases'!G:H,2,FALSE)), "")</f>
        <v/>
      </c>
      <c r="H8501" s="10" t="str">
        <f ca="1">_xlfn.IFNA((VLOOKUP(A8501,'Fats and Greases'!I:J,2,FALSE)), "")</f>
        <v/>
      </c>
      <c r="I8501" s="10" t="str">
        <f ca="1">_xlfn.IFNA((VLOOKUP(A8501,'Fats and Greases'!K:L,2,FALSE)), "")</f>
        <v/>
      </c>
      <c r="J8501" s="10" t="str">
        <f ca="1">_xlfn.IFNA((VLOOKUP(A8501,'Fats and Greases'!M:N,2,FALSE)), "")</f>
        <v/>
      </c>
      <c r="K8501" s="10" t="str">
        <f ca="1">_xlfn.IFNA((VLOOKUP($A8501,'Fats and Greases'!O:P,2,FALSE)), "")</f>
        <v/>
      </c>
      <c r="L8501" s="10" t="str">
        <f ca="1">_xlfn.IFNA((VLOOKUP($A8501,'Fats and Greases'!Q:R,2,FALSE)), "")</f>
        <v/>
      </c>
      <c r="M8501" s="10" t="str">
        <f ca="1">_xlfn.IFNA((VLOOKUP($A8501,'Fats and Greases'!S:T,2,FALSE)), "")</f>
        <v/>
      </c>
    </row>
    <row r="8502" spans="1:13" x14ac:dyDescent="0.2">
      <c r="A8502" s="18">
        <v>48684</v>
      </c>
      <c r="B8502" s="19">
        <f t="shared" si="264"/>
        <v>4</v>
      </c>
      <c r="C8502" s="19">
        <f t="shared" si="265"/>
        <v>2033</v>
      </c>
      <c r="D8502" s="10" t="str">
        <f ca="1">_xlfn.IFNA((VLOOKUP(A8502,'Fats and Greases'!A:B,2,FALSE)), "")</f>
        <v/>
      </c>
      <c r="E8502" s="10" t="str">
        <f ca="1">_xlfn.IFNA((VLOOKUP(A8502,'Fats and Greases'!C:D,2,FALSE)), "")</f>
        <v/>
      </c>
      <c r="F8502" s="10" t="str">
        <f ca="1">_xlfn.IFNA((VLOOKUP(A8502,'Fats and Greases'!E:F,2,FALSE)), "")</f>
        <v/>
      </c>
      <c r="G8502" s="10" t="str">
        <f ca="1">_xlfn.IFNA((VLOOKUP(A8502,'Fats and Greases'!G:H,2,FALSE)), "")</f>
        <v/>
      </c>
      <c r="H8502" s="10" t="str">
        <f ca="1">_xlfn.IFNA((VLOOKUP(A8502,'Fats and Greases'!I:J,2,FALSE)), "")</f>
        <v/>
      </c>
      <c r="I8502" s="10" t="str">
        <f ca="1">_xlfn.IFNA((VLOOKUP(A8502,'Fats and Greases'!K:L,2,FALSE)), "")</f>
        <v/>
      </c>
      <c r="J8502" s="10" t="str">
        <f ca="1">_xlfn.IFNA((VLOOKUP(A8502,'Fats and Greases'!M:N,2,FALSE)), "")</f>
        <v/>
      </c>
      <c r="K8502" s="10" t="str">
        <f ca="1">_xlfn.IFNA((VLOOKUP($A8502,'Fats and Greases'!O:P,2,FALSE)), "")</f>
        <v/>
      </c>
      <c r="L8502" s="10" t="str">
        <f ca="1">_xlfn.IFNA((VLOOKUP($A8502,'Fats and Greases'!Q:R,2,FALSE)), "")</f>
        <v/>
      </c>
      <c r="M8502" s="10" t="str">
        <f ca="1">_xlfn.IFNA((VLOOKUP($A8502,'Fats and Greases'!S:T,2,FALSE)), "")</f>
        <v/>
      </c>
    </row>
    <row r="8503" spans="1:13" x14ac:dyDescent="0.2">
      <c r="A8503" s="18">
        <v>48687</v>
      </c>
      <c r="B8503" s="19">
        <f t="shared" si="264"/>
        <v>4</v>
      </c>
      <c r="C8503" s="19">
        <f t="shared" si="265"/>
        <v>2033</v>
      </c>
      <c r="D8503" s="10" t="str">
        <f ca="1">_xlfn.IFNA((VLOOKUP(A8503,'Fats and Greases'!A:B,2,FALSE)), "")</f>
        <v/>
      </c>
      <c r="E8503" s="10" t="str">
        <f ca="1">_xlfn.IFNA((VLOOKUP(A8503,'Fats and Greases'!C:D,2,FALSE)), "")</f>
        <v/>
      </c>
      <c r="F8503" s="10" t="str">
        <f ca="1">_xlfn.IFNA((VLOOKUP(A8503,'Fats and Greases'!E:F,2,FALSE)), "")</f>
        <v/>
      </c>
      <c r="G8503" s="10" t="str">
        <f ca="1">_xlfn.IFNA((VLOOKUP(A8503,'Fats and Greases'!G:H,2,FALSE)), "")</f>
        <v/>
      </c>
      <c r="H8503" s="10" t="str">
        <f ca="1">_xlfn.IFNA((VLOOKUP(A8503,'Fats and Greases'!I:J,2,FALSE)), "")</f>
        <v/>
      </c>
      <c r="I8503" s="10" t="str">
        <f ca="1">_xlfn.IFNA((VLOOKUP(A8503,'Fats and Greases'!K:L,2,FALSE)), "")</f>
        <v/>
      </c>
      <c r="J8503" s="10" t="str">
        <f ca="1">_xlfn.IFNA((VLOOKUP(A8503,'Fats and Greases'!M:N,2,FALSE)), "")</f>
        <v/>
      </c>
      <c r="K8503" s="10" t="str">
        <f ca="1">_xlfn.IFNA((VLOOKUP($A8503,'Fats and Greases'!O:P,2,FALSE)), "")</f>
        <v/>
      </c>
      <c r="L8503" s="10" t="str">
        <f ca="1">_xlfn.IFNA((VLOOKUP($A8503,'Fats and Greases'!Q:R,2,FALSE)), "")</f>
        <v/>
      </c>
      <c r="M8503" s="10" t="str">
        <f ca="1">_xlfn.IFNA((VLOOKUP($A8503,'Fats and Greases'!S:T,2,FALSE)), "")</f>
        <v/>
      </c>
    </row>
    <row r="8504" spans="1:13" x14ac:dyDescent="0.2">
      <c r="A8504" s="18">
        <v>48688</v>
      </c>
      <c r="B8504" s="19">
        <f t="shared" si="264"/>
        <v>4</v>
      </c>
      <c r="C8504" s="19">
        <f t="shared" si="265"/>
        <v>2033</v>
      </c>
      <c r="D8504" s="10" t="str">
        <f ca="1">_xlfn.IFNA((VLOOKUP(A8504,'Fats and Greases'!A:B,2,FALSE)), "")</f>
        <v/>
      </c>
      <c r="E8504" s="10" t="str">
        <f ca="1">_xlfn.IFNA((VLOOKUP(A8504,'Fats and Greases'!C:D,2,FALSE)), "")</f>
        <v/>
      </c>
      <c r="F8504" s="10" t="str">
        <f ca="1">_xlfn.IFNA((VLOOKUP(A8504,'Fats and Greases'!E:F,2,FALSE)), "")</f>
        <v/>
      </c>
      <c r="G8504" s="10" t="str">
        <f ca="1">_xlfn.IFNA((VLOOKUP(A8504,'Fats and Greases'!G:H,2,FALSE)), "")</f>
        <v/>
      </c>
      <c r="H8504" s="10" t="str">
        <f ca="1">_xlfn.IFNA((VLOOKUP(A8504,'Fats and Greases'!I:J,2,FALSE)), "")</f>
        <v/>
      </c>
      <c r="I8504" s="10" t="str">
        <f ca="1">_xlfn.IFNA((VLOOKUP(A8504,'Fats and Greases'!K:L,2,FALSE)), "")</f>
        <v/>
      </c>
      <c r="J8504" s="10" t="str">
        <f ca="1">_xlfn.IFNA((VLOOKUP(A8504,'Fats and Greases'!M:N,2,FALSE)), "")</f>
        <v/>
      </c>
      <c r="K8504" s="10" t="str">
        <f ca="1">_xlfn.IFNA((VLOOKUP($A8504,'Fats and Greases'!O:P,2,FALSE)), "")</f>
        <v/>
      </c>
      <c r="L8504" s="10" t="str">
        <f ca="1">_xlfn.IFNA((VLOOKUP($A8504,'Fats and Greases'!Q:R,2,FALSE)), "")</f>
        <v/>
      </c>
      <c r="M8504" s="10" t="str">
        <f ca="1">_xlfn.IFNA((VLOOKUP($A8504,'Fats and Greases'!S:T,2,FALSE)), "")</f>
        <v/>
      </c>
    </row>
    <row r="8505" spans="1:13" x14ac:dyDescent="0.2">
      <c r="A8505" s="18">
        <v>48689</v>
      </c>
      <c r="B8505" s="19">
        <f t="shared" si="264"/>
        <v>4</v>
      </c>
      <c r="C8505" s="19">
        <f t="shared" si="265"/>
        <v>2033</v>
      </c>
      <c r="D8505" s="10" t="str">
        <f ca="1">_xlfn.IFNA((VLOOKUP(A8505,'Fats and Greases'!A:B,2,FALSE)), "")</f>
        <v/>
      </c>
      <c r="E8505" s="10" t="str">
        <f ca="1">_xlfn.IFNA((VLOOKUP(A8505,'Fats and Greases'!C:D,2,FALSE)), "")</f>
        <v/>
      </c>
      <c r="F8505" s="10" t="str">
        <f ca="1">_xlfn.IFNA((VLOOKUP(A8505,'Fats and Greases'!E:F,2,FALSE)), "")</f>
        <v/>
      </c>
      <c r="G8505" s="10" t="str">
        <f ca="1">_xlfn.IFNA((VLOOKUP(A8505,'Fats and Greases'!G:H,2,FALSE)), "")</f>
        <v/>
      </c>
      <c r="H8505" s="10" t="str">
        <f ca="1">_xlfn.IFNA((VLOOKUP(A8505,'Fats and Greases'!I:J,2,FALSE)), "")</f>
        <v/>
      </c>
      <c r="I8505" s="10" t="str">
        <f ca="1">_xlfn.IFNA((VLOOKUP(A8505,'Fats and Greases'!K:L,2,FALSE)), "")</f>
        <v/>
      </c>
      <c r="J8505" s="10" t="str">
        <f ca="1">_xlfn.IFNA((VLOOKUP(A8505,'Fats and Greases'!M:N,2,FALSE)), "")</f>
        <v/>
      </c>
      <c r="K8505" s="10" t="str">
        <f ca="1">_xlfn.IFNA((VLOOKUP($A8505,'Fats and Greases'!O:P,2,FALSE)), "")</f>
        <v/>
      </c>
      <c r="L8505" s="10" t="str">
        <f ca="1">_xlfn.IFNA((VLOOKUP($A8505,'Fats and Greases'!Q:R,2,FALSE)), "")</f>
        <v/>
      </c>
      <c r="M8505" s="10" t="str">
        <f ca="1">_xlfn.IFNA((VLOOKUP($A8505,'Fats and Greases'!S:T,2,FALSE)), "")</f>
        <v/>
      </c>
    </row>
    <row r="8506" spans="1:13" x14ac:dyDescent="0.2">
      <c r="A8506" s="18">
        <v>48690</v>
      </c>
      <c r="B8506" s="19">
        <f t="shared" si="264"/>
        <v>4</v>
      </c>
      <c r="C8506" s="19">
        <f t="shared" si="265"/>
        <v>2033</v>
      </c>
      <c r="D8506" s="10" t="str">
        <f ca="1">_xlfn.IFNA((VLOOKUP(A8506,'Fats and Greases'!A:B,2,FALSE)), "")</f>
        <v/>
      </c>
      <c r="E8506" s="10" t="str">
        <f ca="1">_xlfn.IFNA((VLOOKUP(A8506,'Fats and Greases'!C:D,2,FALSE)), "")</f>
        <v/>
      </c>
      <c r="F8506" s="10" t="str">
        <f ca="1">_xlfn.IFNA((VLOOKUP(A8506,'Fats and Greases'!E:F,2,FALSE)), "")</f>
        <v/>
      </c>
      <c r="G8506" s="10" t="str">
        <f ca="1">_xlfn.IFNA((VLOOKUP(A8506,'Fats and Greases'!G:H,2,FALSE)), "")</f>
        <v/>
      </c>
      <c r="H8506" s="10" t="str">
        <f ca="1">_xlfn.IFNA((VLOOKUP(A8506,'Fats and Greases'!I:J,2,FALSE)), "")</f>
        <v/>
      </c>
      <c r="I8506" s="10" t="str">
        <f ca="1">_xlfn.IFNA((VLOOKUP(A8506,'Fats and Greases'!K:L,2,FALSE)), "")</f>
        <v/>
      </c>
      <c r="J8506" s="10" t="str">
        <f ca="1">_xlfn.IFNA((VLOOKUP(A8506,'Fats and Greases'!M:N,2,FALSE)), "")</f>
        <v/>
      </c>
      <c r="K8506" s="10" t="str">
        <f ca="1">_xlfn.IFNA((VLOOKUP($A8506,'Fats and Greases'!O:P,2,FALSE)), "")</f>
        <v/>
      </c>
      <c r="L8506" s="10" t="str">
        <f ca="1">_xlfn.IFNA((VLOOKUP($A8506,'Fats and Greases'!Q:R,2,FALSE)), "")</f>
        <v/>
      </c>
      <c r="M8506" s="10" t="str">
        <f ca="1">_xlfn.IFNA((VLOOKUP($A8506,'Fats and Greases'!S:T,2,FALSE)), "")</f>
        <v/>
      </c>
    </row>
    <row r="8507" spans="1:13" x14ac:dyDescent="0.2">
      <c r="A8507" s="18">
        <v>48691</v>
      </c>
      <c r="B8507" s="19">
        <f t="shared" si="264"/>
        <v>4</v>
      </c>
      <c r="C8507" s="19">
        <f t="shared" si="265"/>
        <v>2033</v>
      </c>
      <c r="D8507" s="10" t="str">
        <f ca="1">_xlfn.IFNA((VLOOKUP(A8507,'Fats and Greases'!A:B,2,FALSE)), "")</f>
        <v/>
      </c>
      <c r="E8507" s="10" t="str">
        <f ca="1">_xlfn.IFNA((VLOOKUP(A8507,'Fats and Greases'!C:D,2,FALSE)), "")</f>
        <v/>
      </c>
      <c r="F8507" s="10" t="str">
        <f ca="1">_xlfn.IFNA((VLOOKUP(A8507,'Fats and Greases'!E:F,2,FALSE)), "")</f>
        <v/>
      </c>
      <c r="G8507" s="10" t="str">
        <f ca="1">_xlfn.IFNA((VLOOKUP(A8507,'Fats and Greases'!G:H,2,FALSE)), "")</f>
        <v/>
      </c>
      <c r="H8507" s="10" t="str">
        <f ca="1">_xlfn.IFNA((VLOOKUP(A8507,'Fats and Greases'!I:J,2,FALSE)), "")</f>
        <v/>
      </c>
      <c r="I8507" s="10" t="str">
        <f ca="1">_xlfn.IFNA((VLOOKUP(A8507,'Fats and Greases'!K:L,2,FALSE)), "")</f>
        <v/>
      </c>
      <c r="J8507" s="10" t="str">
        <f ca="1">_xlfn.IFNA((VLOOKUP(A8507,'Fats and Greases'!M:N,2,FALSE)), "")</f>
        <v/>
      </c>
      <c r="K8507" s="10" t="str">
        <f ca="1">_xlfn.IFNA((VLOOKUP($A8507,'Fats and Greases'!O:P,2,FALSE)), "")</f>
        <v/>
      </c>
      <c r="L8507" s="10" t="str">
        <f ca="1">_xlfn.IFNA((VLOOKUP($A8507,'Fats and Greases'!Q:R,2,FALSE)), "")</f>
        <v/>
      </c>
      <c r="M8507" s="10" t="str">
        <f ca="1">_xlfn.IFNA((VLOOKUP($A8507,'Fats and Greases'!S:T,2,FALSE)), "")</f>
        <v/>
      </c>
    </row>
    <row r="8508" spans="1:13" x14ac:dyDescent="0.2">
      <c r="A8508" s="18">
        <v>48694</v>
      </c>
      <c r="B8508" s="19">
        <f t="shared" si="264"/>
        <v>4</v>
      </c>
      <c r="C8508" s="19">
        <f t="shared" si="265"/>
        <v>2033</v>
      </c>
      <c r="D8508" s="10" t="str">
        <f ca="1">_xlfn.IFNA((VLOOKUP(A8508,'Fats and Greases'!A:B,2,FALSE)), "")</f>
        <v/>
      </c>
      <c r="E8508" s="10" t="str">
        <f ca="1">_xlfn.IFNA((VLOOKUP(A8508,'Fats and Greases'!C:D,2,FALSE)), "")</f>
        <v/>
      </c>
      <c r="F8508" s="10" t="str">
        <f ca="1">_xlfn.IFNA((VLOOKUP(A8508,'Fats and Greases'!E:F,2,FALSE)), "")</f>
        <v/>
      </c>
      <c r="G8508" s="10" t="str">
        <f ca="1">_xlfn.IFNA((VLOOKUP(A8508,'Fats and Greases'!G:H,2,FALSE)), "")</f>
        <v/>
      </c>
      <c r="H8508" s="10" t="str">
        <f ca="1">_xlfn.IFNA((VLOOKUP(A8508,'Fats and Greases'!I:J,2,FALSE)), "")</f>
        <v/>
      </c>
      <c r="I8508" s="10" t="str">
        <f ca="1">_xlfn.IFNA((VLOOKUP(A8508,'Fats and Greases'!K:L,2,FALSE)), "")</f>
        <v/>
      </c>
      <c r="J8508" s="10" t="str">
        <f ca="1">_xlfn.IFNA((VLOOKUP(A8508,'Fats and Greases'!M:N,2,FALSE)), "")</f>
        <v/>
      </c>
      <c r="K8508" s="10" t="str">
        <f ca="1">_xlfn.IFNA((VLOOKUP($A8508,'Fats and Greases'!O:P,2,FALSE)), "")</f>
        <v/>
      </c>
      <c r="L8508" s="10" t="str">
        <f ca="1">_xlfn.IFNA((VLOOKUP($A8508,'Fats and Greases'!Q:R,2,FALSE)), "")</f>
        <v/>
      </c>
      <c r="M8508" s="10" t="str">
        <f ca="1">_xlfn.IFNA((VLOOKUP($A8508,'Fats and Greases'!S:T,2,FALSE)), "")</f>
        <v/>
      </c>
    </row>
    <row r="8509" spans="1:13" x14ac:dyDescent="0.2">
      <c r="A8509" s="18">
        <v>48695</v>
      </c>
      <c r="B8509" s="19">
        <f t="shared" si="264"/>
        <v>4</v>
      </c>
      <c r="C8509" s="19">
        <f t="shared" si="265"/>
        <v>2033</v>
      </c>
      <c r="D8509" s="10" t="str">
        <f ca="1">_xlfn.IFNA((VLOOKUP(A8509,'Fats and Greases'!A:B,2,FALSE)), "")</f>
        <v/>
      </c>
      <c r="E8509" s="10" t="str">
        <f ca="1">_xlfn.IFNA((VLOOKUP(A8509,'Fats and Greases'!C:D,2,FALSE)), "")</f>
        <v/>
      </c>
      <c r="F8509" s="10" t="str">
        <f ca="1">_xlfn.IFNA((VLOOKUP(A8509,'Fats and Greases'!E:F,2,FALSE)), "")</f>
        <v/>
      </c>
      <c r="G8509" s="10" t="str">
        <f ca="1">_xlfn.IFNA((VLOOKUP(A8509,'Fats and Greases'!G:H,2,FALSE)), "")</f>
        <v/>
      </c>
      <c r="H8509" s="10" t="str">
        <f ca="1">_xlfn.IFNA((VLOOKUP(A8509,'Fats and Greases'!I:J,2,FALSE)), "")</f>
        <v/>
      </c>
      <c r="I8509" s="10" t="str">
        <f ca="1">_xlfn.IFNA((VLOOKUP(A8509,'Fats and Greases'!K:L,2,FALSE)), "")</f>
        <v/>
      </c>
      <c r="J8509" s="10" t="str">
        <f ca="1">_xlfn.IFNA((VLOOKUP(A8509,'Fats and Greases'!M:N,2,FALSE)), "")</f>
        <v/>
      </c>
      <c r="K8509" s="10" t="str">
        <f ca="1">_xlfn.IFNA((VLOOKUP($A8509,'Fats and Greases'!O:P,2,FALSE)), "")</f>
        <v/>
      </c>
      <c r="L8509" s="10" t="str">
        <f ca="1">_xlfn.IFNA((VLOOKUP($A8509,'Fats and Greases'!Q:R,2,FALSE)), "")</f>
        <v/>
      </c>
      <c r="M8509" s="10" t="str">
        <f ca="1">_xlfn.IFNA((VLOOKUP($A8509,'Fats and Greases'!S:T,2,FALSE)), "")</f>
        <v/>
      </c>
    </row>
    <row r="8510" spans="1:13" x14ac:dyDescent="0.2">
      <c r="A8510" s="18">
        <v>48696</v>
      </c>
      <c r="B8510" s="19">
        <f t="shared" si="264"/>
        <v>4</v>
      </c>
      <c r="C8510" s="19">
        <f t="shared" si="265"/>
        <v>2033</v>
      </c>
      <c r="D8510" s="10" t="str">
        <f ca="1">_xlfn.IFNA((VLOOKUP(A8510,'Fats and Greases'!A:B,2,FALSE)), "")</f>
        <v/>
      </c>
      <c r="E8510" s="10" t="str">
        <f ca="1">_xlfn.IFNA((VLOOKUP(A8510,'Fats and Greases'!C:D,2,FALSE)), "")</f>
        <v/>
      </c>
      <c r="F8510" s="10" t="str">
        <f ca="1">_xlfn.IFNA((VLOOKUP(A8510,'Fats and Greases'!E:F,2,FALSE)), "")</f>
        <v/>
      </c>
      <c r="G8510" s="10" t="str">
        <f ca="1">_xlfn.IFNA((VLOOKUP(A8510,'Fats and Greases'!G:H,2,FALSE)), "")</f>
        <v/>
      </c>
      <c r="H8510" s="10" t="str">
        <f ca="1">_xlfn.IFNA((VLOOKUP(A8510,'Fats and Greases'!I:J,2,FALSE)), "")</f>
        <v/>
      </c>
      <c r="I8510" s="10" t="str">
        <f ca="1">_xlfn.IFNA((VLOOKUP(A8510,'Fats and Greases'!K:L,2,FALSE)), "")</f>
        <v/>
      </c>
      <c r="J8510" s="10" t="str">
        <f ca="1">_xlfn.IFNA((VLOOKUP(A8510,'Fats and Greases'!M:N,2,FALSE)), "")</f>
        <v/>
      </c>
      <c r="K8510" s="10" t="str">
        <f ca="1">_xlfn.IFNA((VLOOKUP($A8510,'Fats and Greases'!O:P,2,FALSE)), "")</f>
        <v/>
      </c>
      <c r="L8510" s="10" t="str">
        <f ca="1">_xlfn.IFNA((VLOOKUP($A8510,'Fats and Greases'!Q:R,2,FALSE)), "")</f>
        <v/>
      </c>
      <c r="M8510" s="10" t="str">
        <f ca="1">_xlfn.IFNA((VLOOKUP($A8510,'Fats and Greases'!S:T,2,FALSE)), "")</f>
        <v/>
      </c>
    </row>
    <row r="8511" spans="1:13" x14ac:dyDescent="0.2">
      <c r="A8511" s="18">
        <v>48697</v>
      </c>
      <c r="B8511" s="19">
        <f t="shared" si="264"/>
        <v>4</v>
      </c>
      <c r="C8511" s="19">
        <f t="shared" si="265"/>
        <v>2033</v>
      </c>
      <c r="D8511" s="10" t="str">
        <f ca="1">_xlfn.IFNA((VLOOKUP(A8511,'Fats and Greases'!A:B,2,FALSE)), "")</f>
        <v/>
      </c>
      <c r="E8511" s="10" t="str">
        <f ca="1">_xlfn.IFNA((VLOOKUP(A8511,'Fats and Greases'!C:D,2,FALSE)), "")</f>
        <v/>
      </c>
      <c r="F8511" s="10" t="str">
        <f ca="1">_xlfn.IFNA((VLOOKUP(A8511,'Fats and Greases'!E:F,2,FALSE)), "")</f>
        <v/>
      </c>
      <c r="G8511" s="10" t="str">
        <f ca="1">_xlfn.IFNA((VLOOKUP(A8511,'Fats and Greases'!G:H,2,FALSE)), "")</f>
        <v/>
      </c>
      <c r="H8511" s="10" t="str">
        <f ca="1">_xlfn.IFNA((VLOOKUP(A8511,'Fats and Greases'!I:J,2,FALSE)), "")</f>
        <v/>
      </c>
      <c r="I8511" s="10" t="str">
        <f ca="1">_xlfn.IFNA((VLOOKUP(A8511,'Fats and Greases'!K:L,2,FALSE)), "")</f>
        <v/>
      </c>
      <c r="J8511" s="10" t="str">
        <f ca="1">_xlfn.IFNA((VLOOKUP(A8511,'Fats and Greases'!M:N,2,FALSE)), "")</f>
        <v/>
      </c>
      <c r="K8511" s="10" t="str">
        <f ca="1">_xlfn.IFNA((VLOOKUP($A8511,'Fats and Greases'!O:P,2,FALSE)), "")</f>
        <v/>
      </c>
      <c r="L8511" s="10" t="str">
        <f ca="1">_xlfn.IFNA((VLOOKUP($A8511,'Fats and Greases'!Q:R,2,FALSE)), "")</f>
        <v/>
      </c>
      <c r="M8511" s="10" t="str">
        <f ca="1">_xlfn.IFNA((VLOOKUP($A8511,'Fats and Greases'!S:T,2,FALSE)), "")</f>
        <v/>
      </c>
    </row>
    <row r="8512" spans="1:13" x14ac:dyDescent="0.2">
      <c r="A8512" s="18">
        <v>48698</v>
      </c>
      <c r="B8512" s="19">
        <f t="shared" si="264"/>
        <v>4</v>
      </c>
      <c r="C8512" s="19">
        <f t="shared" si="265"/>
        <v>2033</v>
      </c>
      <c r="D8512" s="10" t="str">
        <f ca="1">_xlfn.IFNA((VLOOKUP(A8512,'Fats and Greases'!A:B,2,FALSE)), "")</f>
        <v/>
      </c>
      <c r="E8512" s="10" t="str">
        <f ca="1">_xlfn.IFNA((VLOOKUP(A8512,'Fats and Greases'!C:D,2,FALSE)), "")</f>
        <v/>
      </c>
      <c r="F8512" s="10" t="str">
        <f ca="1">_xlfn.IFNA((VLOOKUP(A8512,'Fats and Greases'!E:F,2,FALSE)), "")</f>
        <v/>
      </c>
      <c r="G8512" s="10" t="str">
        <f ca="1">_xlfn.IFNA((VLOOKUP(A8512,'Fats and Greases'!G:H,2,FALSE)), "")</f>
        <v/>
      </c>
      <c r="H8512" s="10" t="str">
        <f ca="1">_xlfn.IFNA((VLOOKUP(A8512,'Fats and Greases'!I:J,2,FALSE)), "")</f>
        <v/>
      </c>
      <c r="I8512" s="10" t="str">
        <f ca="1">_xlfn.IFNA((VLOOKUP(A8512,'Fats and Greases'!K:L,2,FALSE)), "")</f>
        <v/>
      </c>
      <c r="J8512" s="10" t="str">
        <f ca="1">_xlfn.IFNA((VLOOKUP(A8512,'Fats and Greases'!M:N,2,FALSE)), "")</f>
        <v/>
      </c>
      <c r="K8512" s="10" t="str">
        <f ca="1">_xlfn.IFNA((VLOOKUP($A8512,'Fats and Greases'!O:P,2,FALSE)), "")</f>
        <v/>
      </c>
      <c r="L8512" s="10" t="str">
        <f ca="1">_xlfn.IFNA((VLOOKUP($A8512,'Fats and Greases'!Q:R,2,FALSE)), "")</f>
        <v/>
      </c>
      <c r="M8512" s="10" t="str">
        <f ca="1">_xlfn.IFNA((VLOOKUP($A8512,'Fats and Greases'!S:T,2,FALSE)), "")</f>
        <v/>
      </c>
    </row>
    <row r="8513" spans="1:13" x14ac:dyDescent="0.2">
      <c r="A8513" s="18">
        <v>48701</v>
      </c>
      <c r="B8513" s="19">
        <f t="shared" si="264"/>
        <v>5</v>
      </c>
      <c r="C8513" s="19">
        <f t="shared" si="265"/>
        <v>2033</v>
      </c>
      <c r="D8513" s="10" t="str">
        <f ca="1">_xlfn.IFNA((VLOOKUP(A8513,'Fats and Greases'!A:B,2,FALSE)), "")</f>
        <v/>
      </c>
      <c r="E8513" s="10" t="str">
        <f ca="1">_xlfn.IFNA((VLOOKUP(A8513,'Fats and Greases'!C:D,2,FALSE)), "")</f>
        <v/>
      </c>
      <c r="F8513" s="10" t="str">
        <f ca="1">_xlfn.IFNA((VLOOKUP(A8513,'Fats and Greases'!E:F,2,FALSE)), "")</f>
        <v/>
      </c>
      <c r="G8513" s="10" t="str">
        <f ca="1">_xlfn.IFNA((VLOOKUP(A8513,'Fats and Greases'!G:H,2,FALSE)), "")</f>
        <v/>
      </c>
      <c r="H8513" s="10" t="str">
        <f ca="1">_xlfn.IFNA((VLOOKUP(A8513,'Fats and Greases'!I:J,2,FALSE)), "")</f>
        <v/>
      </c>
      <c r="I8513" s="10" t="str">
        <f ca="1">_xlfn.IFNA((VLOOKUP(A8513,'Fats and Greases'!K:L,2,FALSE)), "")</f>
        <v/>
      </c>
      <c r="J8513" s="10" t="str">
        <f ca="1">_xlfn.IFNA((VLOOKUP(A8513,'Fats and Greases'!M:N,2,FALSE)), "")</f>
        <v/>
      </c>
      <c r="K8513" s="10" t="str">
        <f ca="1">_xlfn.IFNA((VLOOKUP($A8513,'Fats and Greases'!O:P,2,FALSE)), "")</f>
        <v/>
      </c>
      <c r="L8513" s="10" t="str">
        <f ca="1">_xlfn.IFNA((VLOOKUP($A8513,'Fats and Greases'!Q:R,2,FALSE)), "")</f>
        <v/>
      </c>
      <c r="M8513" s="10" t="str">
        <f ca="1">_xlfn.IFNA((VLOOKUP($A8513,'Fats and Greases'!S:T,2,FALSE)), "")</f>
        <v/>
      </c>
    </row>
    <row r="8514" spans="1:13" x14ac:dyDescent="0.2">
      <c r="A8514" s="18">
        <v>48702</v>
      </c>
      <c r="B8514" s="19">
        <f t="shared" si="264"/>
        <v>5</v>
      </c>
      <c r="C8514" s="19">
        <f t="shared" si="265"/>
        <v>2033</v>
      </c>
      <c r="D8514" s="10" t="str">
        <f ca="1">_xlfn.IFNA((VLOOKUP(A8514,'Fats and Greases'!A:B,2,FALSE)), "")</f>
        <v/>
      </c>
      <c r="E8514" s="10" t="str">
        <f ca="1">_xlfn.IFNA((VLOOKUP(A8514,'Fats and Greases'!C:D,2,FALSE)), "")</f>
        <v/>
      </c>
      <c r="F8514" s="10" t="str">
        <f ca="1">_xlfn.IFNA((VLOOKUP(A8514,'Fats and Greases'!E:F,2,FALSE)), "")</f>
        <v/>
      </c>
      <c r="G8514" s="10" t="str">
        <f ca="1">_xlfn.IFNA((VLOOKUP(A8514,'Fats and Greases'!G:H,2,FALSE)), "")</f>
        <v/>
      </c>
      <c r="H8514" s="10" t="str">
        <f ca="1">_xlfn.IFNA((VLOOKUP(A8514,'Fats and Greases'!I:J,2,FALSE)), "")</f>
        <v/>
      </c>
      <c r="I8514" s="10" t="str">
        <f ca="1">_xlfn.IFNA((VLOOKUP(A8514,'Fats and Greases'!K:L,2,FALSE)), "")</f>
        <v/>
      </c>
      <c r="J8514" s="10" t="str">
        <f ca="1">_xlfn.IFNA((VLOOKUP(A8514,'Fats and Greases'!M:N,2,FALSE)), "")</f>
        <v/>
      </c>
      <c r="K8514" s="10" t="str">
        <f ca="1">_xlfn.IFNA((VLOOKUP($A8514,'Fats and Greases'!O:P,2,FALSE)), "")</f>
        <v/>
      </c>
      <c r="L8514" s="10" t="str">
        <f ca="1">_xlfn.IFNA((VLOOKUP($A8514,'Fats and Greases'!Q:R,2,FALSE)), "")</f>
        <v/>
      </c>
      <c r="M8514" s="10" t="str">
        <f ca="1">_xlfn.IFNA((VLOOKUP($A8514,'Fats and Greases'!S:T,2,FALSE)), "")</f>
        <v/>
      </c>
    </row>
    <row r="8515" spans="1:13" x14ac:dyDescent="0.2">
      <c r="A8515" s="18">
        <v>48703</v>
      </c>
      <c r="B8515" s="19">
        <f t="shared" ref="B8515:B8578" si="266">MONTH(A8515)</f>
        <v>5</v>
      </c>
      <c r="C8515" s="19">
        <f t="shared" ref="C8515:C8578" si="267">YEAR(A8515)</f>
        <v>2033</v>
      </c>
      <c r="D8515" s="10" t="str">
        <f ca="1">_xlfn.IFNA((VLOOKUP(A8515,'Fats and Greases'!A:B,2,FALSE)), "")</f>
        <v/>
      </c>
      <c r="E8515" s="10" t="str">
        <f ca="1">_xlfn.IFNA((VLOOKUP(A8515,'Fats and Greases'!C:D,2,FALSE)), "")</f>
        <v/>
      </c>
      <c r="F8515" s="10" t="str">
        <f ca="1">_xlfn.IFNA((VLOOKUP(A8515,'Fats and Greases'!E:F,2,FALSE)), "")</f>
        <v/>
      </c>
      <c r="G8515" s="10" t="str">
        <f ca="1">_xlfn.IFNA((VLOOKUP(A8515,'Fats and Greases'!G:H,2,FALSE)), "")</f>
        <v/>
      </c>
      <c r="H8515" s="10" t="str">
        <f ca="1">_xlfn.IFNA((VLOOKUP(A8515,'Fats and Greases'!I:J,2,FALSE)), "")</f>
        <v/>
      </c>
      <c r="I8515" s="10" t="str">
        <f ca="1">_xlfn.IFNA((VLOOKUP(A8515,'Fats and Greases'!K:L,2,FALSE)), "")</f>
        <v/>
      </c>
      <c r="J8515" s="10" t="str">
        <f ca="1">_xlfn.IFNA((VLOOKUP(A8515,'Fats and Greases'!M:N,2,FALSE)), "")</f>
        <v/>
      </c>
      <c r="K8515" s="10" t="str">
        <f ca="1">_xlfn.IFNA((VLOOKUP($A8515,'Fats and Greases'!O:P,2,FALSE)), "")</f>
        <v/>
      </c>
      <c r="L8515" s="10" t="str">
        <f ca="1">_xlfn.IFNA((VLOOKUP($A8515,'Fats and Greases'!Q:R,2,FALSE)), "")</f>
        <v/>
      </c>
      <c r="M8515" s="10" t="str">
        <f ca="1">_xlfn.IFNA((VLOOKUP($A8515,'Fats and Greases'!S:T,2,FALSE)), "")</f>
        <v/>
      </c>
    </row>
    <row r="8516" spans="1:13" x14ac:dyDescent="0.2">
      <c r="A8516" s="18">
        <v>48704</v>
      </c>
      <c r="B8516" s="19">
        <f t="shared" si="266"/>
        <v>5</v>
      </c>
      <c r="C8516" s="19">
        <f t="shared" si="267"/>
        <v>2033</v>
      </c>
      <c r="D8516" s="10" t="str">
        <f ca="1">_xlfn.IFNA((VLOOKUP(A8516,'Fats and Greases'!A:B,2,FALSE)), "")</f>
        <v/>
      </c>
      <c r="E8516" s="10" t="str">
        <f ca="1">_xlfn.IFNA((VLOOKUP(A8516,'Fats and Greases'!C:D,2,FALSE)), "")</f>
        <v/>
      </c>
      <c r="F8516" s="10" t="str">
        <f ca="1">_xlfn.IFNA((VLOOKUP(A8516,'Fats and Greases'!E:F,2,FALSE)), "")</f>
        <v/>
      </c>
      <c r="G8516" s="10" t="str">
        <f ca="1">_xlfn.IFNA((VLOOKUP(A8516,'Fats and Greases'!G:H,2,FALSE)), "")</f>
        <v/>
      </c>
      <c r="H8516" s="10" t="str">
        <f ca="1">_xlfn.IFNA((VLOOKUP(A8516,'Fats and Greases'!I:J,2,FALSE)), "")</f>
        <v/>
      </c>
      <c r="I8516" s="10" t="str">
        <f ca="1">_xlfn.IFNA((VLOOKUP(A8516,'Fats and Greases'!K:L,2,FALSE)), "")</f>
        <v/>
      </c>
      <c r="J8516" s="10" t="str">
        <f ca="1">_xlfn.IFNA((VLOOKUP(A8516,'Fats and Greases'!M:N,2,FALSE)), "")</f>
        <v/>
      </c>
      <c r="K8516" s="10" t="str">
        <f ca="1">_xlfn.IFNA((VLOOKUP($A8516,'Fats and Greases'!O:P,2,FALSE)), "")</f>
        <v/>
      </c>
      <c r="L8516" s="10" t="str">
        <f ca="1">_xlfn.IFNA((VLOOKUP($A8516,'Fats and Greases'!Q:R,2,FALSE)), "")</f>
        <v/>
      </c>
      <c r="M8516" s="10" t="str">
        <f ca="1">_xlfn.IFNA((VLOOKUP($A8516,'Fats and Greases'!S:T,2,FALSE)), "")</f>
        <v/>
      </c>
    </row>
    <row r="8517" spans="1:13" x14ac:dyDescent="0.2">
      <c r="A8517" s="18">
        <v>48705</v>
      </c>
      <c r="B8517" s="19">
        <f t="shared" si="266"/>
        <v>5</v>
      </c>
      <c r="C8517" s="19">
        <f t="shared" si="267"/>
        <v>2033</v>
      </c>
      <c r="D8517" s="10" t="str">
        <f ca="1">_xlfn.IFNA((VLOOKUP(A8517,'Fats and Greases'!A:B,2,FALSE)), "")</f>
        <v/>
      </c>
      <c r="E8517" s="10" t="str">
        <f ca="1">_xlfn.IFNA((VLOOKUP(A8517,'Fats and Greases'!C:D,2,FALSE)), "")</f>
        <v/>
      </c>
      <c r="F8517" s="10" t="str">
        <f ca="1">_xlfn.IFNA((VLOOKUP(A8517,'Fats and Greases'!E:F,2,FALSE)), "")</f>
        <v/>
      </c>
      <c r="G8517" s="10" t="str">
        <f ca="1">_xlfn.IFNA((VLOOKUP(A8517,'Fats and Greases'!G:H,2,FALSE)), "")</f>
        <v/>
      </c>
      <c r="H8517" s="10" t="str">
        <f ca="1">_xlfn.IFNA((VLOOKUP(A8517,'Fats and Greases'!I:J,2,FALSE)), "")</f>
        <v/>
      </c>
      <c r="I8517" s="10" t="str">
        <f ca="1">_xlfn.IFNA((VLOOKUP(A8517,'Fats and Greases'!K:L,2,FALSE)), "")</f>
        <v/>
      </c>
      <c r="J8517" s="10" t="str">
        <f ca="1">_xlfn.IFNA((VLOOKUP(A8517,'Fats and Greases'!M:N,2,FALSE)), "")</f>
        <v/>
      </c>
      <c r="K8517" s="10" t="str">
        <f ca="1">_xlfn.IFNA((VLOOKUP($A8517,'Fats and Greases'!O:P,2,FALSE)), "")</f>
        <v/>
      </c>
      <c r="L8517" s="10" t="str">
        <f ca="1">_xlfn.IFNA((VLOOKUP($A8517,'Fats and Greases'!Q:R,2,FALSE)), "")</f>
        <v/>
      </c>
      <c r="M8517" s="10" t="str">
        <f ca="1">_xlfn.IFNA((VLOOKUP($A8517,'Fats and Greases'!S:T,2,FALSE)), "")</f>
        <v/>
      </c>
    </row>
    <row r="8518" spans="1:13" x14ac:dyDescent="0.2">
      <c r="A8518" s="18">
        <v>48708</v>
      </c>
      <c r="B8518" s="19">
        <f t="shared" si="266"/>
        <v>5</v>
      </c>
      <c r="C8518" s="19">
        <f t="shared" si="267"/>
        <v>2033</v>
      </c>
      <c r="D8518" s="10" t="str">
        <f ca="1">_xlfn.IFNA((VLOOKUP(A8518,'Fats and Greases'!A:B,2,FALSE)), "")</f>
        <v/>
      </c>
      <c r="E8518" s="10" t="str">
        <f ca="1">_xlfn.IFNA((VLOOKUP(A8518,'Fats and Greases'!C:D,2,FALSE)), "")</f>
        <v/>
      </c>
      <c r="F8518" s="10" t="str">
        <f ca="1">_xlfn.IFNA((VLOOKUP(A8518,'Fats and Greases'!E:F,2,FALSE)), "")</f>
        <v/>
      </c>
      <c r="G8518" s="10" t="str">
        <f ca="1">_xlfn.IFNA((VLOOKUP(A8518,'Fats and Greases'!G:H,2,FALSE)), "")</f>
        <v/>
      </c>
      <c r="H8518" s="10" t="str">
        <f ca="1">_xlfn.IFNA((VLOOKUP(A8518,'Fats and Greases'!I:J,2,FALSE)), "")</f>
        <v/>
      </c>
      <c r="I8518" s="10" t="str">
        <f ca="1">_xlfn.IFNA((VLOOKUP(A8518,'Fats and Greases'!K:L,2,FALSE)), "")</f>
        <v/>
      </c>
      <c r="J8518" s="10" t="str">
        <f ca="1">_xlfn.IFNA((VLOOKUP(A8518,'Fats and Greases'!M:N,2,FALSE)), "")</f>
        <v/>
      </c>
      <c r="K8518" s="10" t="str">
        <f ca="1">_xlfn.IFNA((VLOOKUP($A8518,'Fats and Greases'!O:P,2,FALSE)), "")</f>
        <v/>
      </c>
      <c r="L8518" s="10" t="str">
        <f ca="1">_xlfn.IFNA((VLOOKUP($A8518,'Fats and Greases'!Q:R,2,FALSE)), "")</f>
        <v/>
      </c>
      <c r="M8518" s="10" t="str">
        <f ca="1">_xlfn.IFNA((VLOOKUP($A8518,'Fats and Greases'!S:T,2,FALSE)), "")</f>
        <v/>
      </c>
    </row>
    <row r="8519" spans="1:13" x14ac:dyDescent="0.2">
      <c r="A8519" s="18">
        <v>48709</v>
      </c>
      <c r="B8519" s="19">
        <f t="shared" si="266"/>
        <v>5</v>
      </c>
      <c r="C8519" s="19">
        <f t="shared" si="267"/>
        <v>2033</v>
      </c>
      <c r="D8519" s="10" t="str">
        <f ca="1">_xlfn.IFNA((VLOOKUP(A8519,'Fats and Greases'!A:B,2,FALSE)), "")</f>
        <v/>
      </c>
      <c r="E8519" s="10" t="str">
        <f ca="1">_xlfn.IFNA((VLOOKUP(A8519,'Fats and Greases'!C:D,2,FALSE)), "")</f>
        <v/>
      </c>
      <c r="F8519" s="10" t="str">
        <f ca="1">_xlfn.IFNA((VLOOKUP(A8519,'Fats and Greases'!E:F,2,FALSE)), "")</f>
        <v/>
      </c>
      <c r="G8519" s="10" t="str">
        <f ca="1">_xlfn.IFNA((VLOOKUP(A8519,'Fats and Greases'!G:H,2,FALSE)), "")</f>
        <v/>
      </c>
      <c r="H8519" s="10" t="str">
        <f ca="1">_xlfn.IFNA((VLOOKUP(A8519,'Fats and Greases'!I:J,2,FALSE)), "")</f>
        <v/>
      </c>
      <c r="I8519" s="10" t="str">
        <f ca="1">_xlfn.IFNA((VLOOKUP(A8519,'Fats and Greases'!K:L,2,FALSE)), "")</f>
        <v/>
      </c>
      <c r="J8519" s="10" t="str">
        <f ca="1">_xlfn.IFNA((VLOOKUP(A8519,'Fats and Greases'!M:N,2,FALSE)), "")</f>
        <v/>
      </c>
      <c r="K8519" s="10" t="str">
        <f ca="1">_xlfn.IFNA((VLOOKUP($A8519,'Fats and Greases'!O:P,2,FALSE)), "")</f>
        <v/>
      </c>
      <c r="L8519" s="10" t="str">
        <f ca="1">_xlfn.IFNA((VLOOKUP($A8519,'Fats and Greases'!Q:R,2,FALSE)), "")</f>
        <v/>
      </c>
      <c r="M8519" s="10" t="str">
        <f ca="1">_xlfn.IFNA((VLOOKUP($A8519,'Fats and Greases'!S:T,2,FALSE)), "")</f>
        <v/>
      </c>
    </row>
    <row r="8520" spans="1:13" x14ac:dyDescent="0.2">
      <c r="A8520" s="18">
        <v>48710</v>
      </c>
      <c r="B8520" s="19">
        <f t="shared" si="266"/>
        <v>5</v>
      </c>
      <c r="C8520" s="19">
        <f t="shared" si="267"/>
        <v>2033</v>
      </c>
      <c r="D8520" s="10" t="str">
        <f ca="1">_xlfn.IFNA((VLOOKUP(A8520,'Fats and Greases'!A:B,2,FALSE)), "")</f>
        <v/>
      </c>
      <c r="E8520" s="10" t="str">
        <f ca="1">_xlfn.IFNA((VLOOKUP(A8520,'Fats and Greases'!C:D,2,FALSE)), "")</f>
        <v/>
      </c>
      <c r="F8520" s="10" t="str">
        <f ca="1">_xlfn.IFNA((VLOOKUP(A8520,'Fats and Greases'!E:F,2,FALSE)), "")</f>
        <v/>
      </c>
      <c r="G8520" s="10" t="str">
        <f ca="1">_xlfn.IFNA((VLOOKUP(A8520,'Fats and Greases'!G:H,2,FALSE)), "")</f>
        <v/>
      </c>
      <c r="H8520" s="10" t="str">
        <f ca="1">_xlfn.IFNA((VLOOKUP(A8520,'Fats and Greases'!I:J,2,FALSE)), "")</f>
        <v/>
      </c>
      <c r="I8520" s="10" t="str">
        <f ca="1">_xlfn.IFNA((VLOOKUP(A8520,'Fats and Greases'!K:L,2,FALSE)), "")</f>
        <v/>
      </c>
      <c r="J8520" s="10" t="str">
        <f ca="1">_xlfn.IFNA((VLOOKUP(A8520,'Fats and Greases'!M:N,2,FALSE)), "")</f>
        <v/>
      </c>
      <c r="K8520" s="10" t="str">
        <f ca="1">_xlfn.IFNA((VLOOKUP($A8520,'Fats and Greases'!O:P,2,FALSE)), "")</f>
        <v/>
      </c>
      <c r="L8520" s="10" t="str">
        <f ca="1">_xlfn.IFNA((VLOOKUP($A8520,'Fats and Greases'!Q:R,2,FALSE)), "")</f>
        <v/>
      </c>
      <c r="M8520" s="10" t="str">
        <f ca="1">_xlfn.IFNA((VLOOKUP($A8520,'Fats and Greases'!S:T,2,FALSE)), "")</f>
        <v/>
      </c>
    </row>
    <row r="8521" spans="1:13" x14ac:dyDescent="0.2">
      <c r="A8521" s="18">
        <v>48711</v>
      </c>
      <c r="B8521" s="19">
        <f t="shared" si="266"/>
        <v>5</v>
      </c>
      <c r="C8521" s="19">
        <f t="shared" si="267"/>
        <v>2033</v>
      </c>
      <c r="D8521" s="10" t="str">
        <f ca="1">_xlfn.IFNA((VLOOKUP(A8521,'Fats and Greases'!A:B,2,FALSE)), "")</f>
        <v/>
      </c>
      <c r="E8521" s="10" t="str">
        <f ca="1">_xlfn.IFNA((VLOOKUP(A8521,'Fats and Greases'!C:D,2,FALSE)), "")</f>
        <v/>
      </c>
      <c r="F8521" s="10" t="str">
        <f ca="1">_xlfn.IFNA((VLOOKUP(A8521,'Fats and Greases'!E:F,2,FALSE)), "")</f>
        <v/>
      </c>
      <c r="G8521" s="10" t="str">
        <f ca="1">_xlfn.IFNA((VLOOKUP(A8521,'Fats and Greases'!G:H,2,FALSE)), "")</f>
        <v/>
      </c>
      <c r="H8521" s="10" t="str">
        <f ca="1">_xlfn.IFNA((VLOOKUP(A8521,'Fats and Greases'!I:J,2,FALSE)), "")</f>
        <v/>
      </c>
      <c r="I8521" s="10" t="str">
        <f ca="1">_xlfn.IFNA((VLOOKUP(A8521,'Fats and Greases'!K:L,2,FALSE)), "")</f>
        <v/>
      </c>
      <c r="J8521" s="10" t="str">
        <f ca="1">_xlfn.IFNA((VLOOKUP(A8521,'Fats and Greases'!M:N,2,FALSE)), "")</f>
        <v/>
      </c>
      <c r="K8521" s="10" t="str">
        <f ca="1">_xlfn.IFNA((VLOOKUP($A8521,'Fats and Greases'!O:P,2,FALSE)), "")</f>
        <v/>
      </c>
      <c r="L8521" s="10" t="str">
        <f ca="1">_xlfn.IFNA((VLOOKUP($A8521,'Fats and Greases'!Q:R,2,FALSE)), "")</f>
        <v/>
      </c>
      <c r="M8521" s="10" t="str">
        <f ca="1">_xlfn.IFNA((VLOOKUP($A8521,'Fats and Greases'!S:T,2,FALSE)), "")</f>
        <v/>
      </c>
    </row>
    <row r="8522" spans="1:13" x14ac:dyDescent="0.2">
      <c r="A8522" s="18">
        <v>48712</v>
      </c>
      <c r="B8522" s="19">
        <f t="shared" si="266"/>
        <v>5</v>
      </c>
      <c r="C8522" s="19">
        <f t="shared" si="267"/>
        <v>2033</v>
      </c>
      <c r="D8522" s="10" t="str">
        <f ca="1">_xlfn.IFNA((VLOOKUP(A8522,'Fats and Greases'!A:B,2,FALSE)), "")</f>
        <v/>
      </c>
      <c r="E8522" s="10" t="str">
        <f ca="1">_xlfn.IFNA((VLOOKUP(A8522,'Fats and Greases'!C:D,2,FALSE)), "")</f>
        <v/>
      </c>
      <c r="F8522" s="10" t="str">
        <f ca="1">_xlfn.IFNA((VLOOKUP(A8522,'Fats and Greases'!E:F,2,FALSE)), "")</f>
        <v/>
      </c>
      <c r="G8522" s="10" t="str">
        <f ca="1">_xlfn.IFNA((VLOOKUP(A8522,'Fats and Greases'!G:H,2,FALSE)), "")</f>
        <v/>
      </c>
      <c r="H8522" s="10" t="str">
        <f ca="1">_xlfn.IFNA((VLOOKUP(A8522,'Fats and Greases'!I:J,2,FALSE)), "")</f>
        <v/>
      </c>
      <c r="I8522" s="10" t="str">
        <f ca="1">_xlfn.IFNA((VLOOKUP(A8522,'Fats and Greases'!K:L,2,FALSE)), "")</f>
        <v/>
      </c>
      <c r="J8522" s="10" t="str">
        <f ca="1">_xlfn.IFNA((VLOOKUP(A8522,'Fats and Greases'!M:N,2,FALSE)), "")</f>
        <v/>
      </c>
      <c r="K8522" s="10" t="str">
        <f ca="1">_xlfn.IFNA((VLOOKUP($A8522,'Fats and Greases'!O:P,2,FALSE)), "")</f>
        <v/>
      </c>
      <c r="L8522" s="10" t="str">
        <f ca="1">_xlfn.IFNA((VLOOKUP($A8522,'Fats and Greases'!Q:R,2,FALSE)), "")</f>
        <v/>
      </c>
      <c r="M8522" s="10" t="str">
        <f ca="1">_xlfn.IFNA((VLOOKUP($A8522,'Fats and Greases'!S:T,2,FALSE)), "")</f>
        <v/>
      </c>
    </row>
    <row r="8523" spans="1:13" x14ac:dyDescent="0.2">
      <c r="A8523" s="18">
        <v>48715</v>
      </c>
      <c r="B8523" s="19">
        <f t="shared" si="266"/>
        <v>5</v>
      </c>
      <c r="C8523" s="19">
        <f t="shared" si="267"/>
        <v>2033</v>
      </c>
      <c r="D8523" s="10" t="str">
        <f ca="1">_xlfn.IFNA((VLOOKUP(A8523,'Fats and Greases'!A:B,2,FALSE)), "")</f>
        <v/>
      </c>
      <c r="E8523" s="10" t="str">
        <f ca="1">_xlfn.IFNA((VLOOKUP(A8523,'Fats and Greases'!C:D,2,FALSE)), "")</f>
        <v/>
      </c>
      <c r="F8523" s="10" t="str">
        <f ca="1">_xlfn.IFNA((VLOOKUP(A8523,'Fats and Greases'!E:F,2,FALSE)), "")</f>
        <v/>
      </c>
      <c r="G8523" s="10" t="str">
        <f ca="1">_xlfn.IFNA((VLOOKUP(A8523,'Fats and Greases'!G:H,2,FALSE)), "")</f>
        <v/>
      </c>
      <c r="H8523" s="10" t="str">
        <f ca="1">_xlfn.IFNA((VLOOKUP(A8523,'Fats and Greases'!I:J,2,FALSE)), "")</f>
        <v/>
      </c>
      <c r="I8523" s="10" t="str">
        <f ca="1">_xlfn.IFNA((VLOOKUP(A8523,'Fats and Greases'!K:L,2,FALSE)), "")</f>
        <v/>
      </c>
      <c r="J8523" s="10" t="str">
        <f ca="1">_xlfn.IFNA((VLOOKUP(A8523,'Fats and Greases'!M:N,2,FALSE)), "")</f>
        <v/>
      </c>
      <c r="K8523" s="10" t="str">
        <f ca="1">_xlfn.IFNA((VLOOKUP($A8523,'Fats and Greases'!O:P,2,FALSE)), "")</f>
        <v/>
      </c>
      <c r="L8523" s="10" t="str">
        <f ca="1">_xlfn.IFNA((VLOOKUP($A8523,'Fats and Greases'!Q:R,2,FALSE)), "")</f>
        <v/>
      </c>
      <c r="M8523" s="10" t="str">
        <f ca="1">_xlfn.IFNA((VLOOKUP($A8523,'Fats and Greases'!S:T,2,FALSE)), "")</f>
        <v/>
      </c>
    </row>
    <row r="8524" spans="1:13" x14ac:dyDescent="0.2">
      <c r="A8524" s="18">
        <v>48716</v>
      </c>
      <c r="B8524" s="19">
        <f t="shared" si="266"/>
        <v>5</v>
      </c>
      <c r="C8524" s="19">
        <f t="shared" si="267"/>
        <v>2033</v>
      </c>
      <c r="D8524" s="10" t="str">
        <f ca="1">_xlfn.IFNA((VLOOKUP(A8524,'Fats and Greases'!A:B,2,FALSE)), "")</f>
        <v/>
      </c>
      <c r="E8524" s="10" t="str">
        <f ca="1">_xlfn.IFNA((VLOOKUP(A8524,'Fats and Greases'!C:D,2,FALSE)), "")</f>
        <v/>
      </c>
      <c r="F8524" s="10" t="str">
        <f ca="1">_xlfn.IFNA((VLOOKUP(A8524,'Fats and Greases'!E:F,2,FALSE)), "")</f>
        <v/>
      </c>
      <c r="G8524" s="10" t="str">
        <f ca="1">_xlfn.IFNA((VLOOKUP(A8524,'Fats and Greases'!G:H,2,FALSE)), "")</f>
        <v/>
      </c>
      <c r="H8524" s="10" t="str">
        <f ca="1">_xlfn.IFNA((VLOOKUP(A8524,'Fats and Greases'!I:J,2,FALSE)), "")</f>
        <v/>
      </c>
      <c r="I8524" s="10" t="str">
        <f ca="1">_xlfn.IFNA((VLOOKUP(A8524,'Fats and Greases'!K:L,2,FALSE)), "")</f>
        <v/>
      </c>
      <c r="J8524" s="10" t="str">
        <f ca="1">_xlfn.IFNA((VLOOKUP(A8524,'Fats and Greases'!M:N,2,FALSE)), "")</f>
        <v/>
      </c>
      <c r="K8524" s="10" t="str">
        <f ca="1">_xlfn.IFNA((VLOOKUP($A8524,'Fats and Greases'!O:P,2,FALSE)), "")</f>
        <v/>
      </c>
      <c r="L8524" s="10" t="str">
        <f ca="1">_xlfn.IFNA((VLOOKUP($A8524,'Fats and Greases'!Q:R,2,FALSE)), "")</f>
        <v/>
      </c>
      <c r="M8524" s="10" t="str">
        <f ca="1">_xlfn.IFNA((VLOOKUP($A8524,'Fats and Greases'!S:T,2,FALSE)), "")</f>
        <v/>
      </c>
    </row>
    <row r="8525" spans="1:13" x14ac:dyDescent="0.2">
      <c r="A8525" s="18">
        <v>48717</v>
      </c>
      <c r="B8525" s="19">
        <f t="shared" si="266"/>
        <v>5</v>
      </c>
      <c r="C8525" s="19">
        <f t="shared" si="267"/>
        <v>2033</v>
      </c>
      <c r="D8525" s="10" t="str">
        <f ca="1">_xlfn.IFNA((VLOOKUP(A8525,'Fats and Greases'!A:B,2,FALSE)), "")</f>
        <v/>
      </c>
      <c r="E8525" s="10" t="str">
        <f ca="1">_xlfn.IFNA((VLOOKUP(A8525,'Fats and Greases'!C:D,2,FALSE)), "")</f>
        <v/>
      </c>
      <c r="F8525" s="10" t="str">
        <f ca="1">_xlfn.IFNA((VLOOKUP(A8525,'Fats and Greases'!E:F,2,FALSE)), "")</f>
        <v/>
      </c>
      <c r="G8525" s="10" t="str">
        <f ca="1">_xlfn.IFNA((VLOOKUP(A8525,'Fats and Greases'!G:H,2,FALSE)), "")</f>
        <v/>
      </c>
      <c r="H8525" s="10" t="str">
        <f ca="1">_xlfn.IFNA((VLOOKUP(A8525,'Fats and Greases'!I:J,2,FALSE)), "")</f>
        <v/>
      </c>
      <c r="I8525" s="10" t="str">
        <f ca="1">_xlfn.IFNA((VLOOKUP(A8525,'Fats and Greases'!K:L,2,FALSE)), "")</f>
        <v/>
      </c>
      <c r="J8525" s="10" t="str">
        <f ca="1">_xlfn.IFNA((VLOOKUP(A8525,'Fats and Greases'!M:N,2,FALSE)), "")</f>
        <v/>
      </c>
      <c r="K8525" s="10" t="str">
        <f ca="1">_xlfn.IFNA((VLOOKUP($A8525,'Fats and Greases'!O:P,2,FALSE)), "")</f>
        <v/>
      </c>
      <c r="L8525" s="10" t="str">
        <f ca="1">_xlfn.IFNA((VLOOKUP($A8525,'Fats and Greases'!Q:R,2,FALSE)), "")</f>
        <v/>
      </c>
      <c r="M8525" s="10" t="str">
        <f ca="1">_xlfn.IFNA((VLOOKUP($A8525,'Fats and Greases'!S:T,2,FALSE)), "")</f>
        <v/>
      </c>
    </row>
    <row r="8526" spans="1:13" x14ac:dyDescent="0.2">
      <c r="A8526" s="18">
        <v>48718</v>
      </c>
      <c r="B8526" s="19">
        <f t="shared" si="266"/>
        <v>5</v>
      </c>
      <c r="C8526" s="19">
        <f t="shared" si="267"/>
        <v>2033</v>
      </c>
      <c r="D8526" s="10" t="str">
        <f ca="1">_xlfn.IFNA((VLOOKUP(A8526,'Fats and Greases'!A:B,2,FALSE)), "")</f>
        <v/>
      </c>
      <c r="E8526" s="10" t="str">
        <f ca="1">_xlfn.IFNA((VLOOKUP(A8526,'Fats and Greases'!C:D,2,FALSE)), "")</f>
        <v/>
      </c>
      <c r="F8526" s="10" t="str">
        <f ca="1">_xlfn.IFNA((VLOOKUP(A8526,'Fats and Greases'!E:F,2,FALSE)), "")</f>
        <v/>
      </c>
      <c r="G8526" s="10" t="str">
        <f ca="1">_xlfn.IFNA((VLOOKUP(A8526,'Fats and Greases'!G:H,2,FALSE)), "")</f>
        <v/>
      </c>
      <c r="H8526" s="10" t="str">
        <f ca="1">_xlfn.IFNA((VLOOKUP(A8526,'Fats and Greases'!I:J,2,FALSE)), "")</f>
        <v/>
      </c>
      <c r="I8526" s="10" t="str">
        <f ca="1">_xlfn.IFNA((VLOOKUP(A8526,'Fats and Greases'!K:L,2,FALSE)), "")</f>
        <v/>
      </c>
      <c r="J8526" s="10" t="str">
        <f ca="1">_xlfn.IFNA((VLOOKUP(A8526,'Fats and Greases'!M:N,2,FALSE)), "")</f>
        <v/>
      </c>
      <c r="K8526" s="10" t="str">
        <f ca="1">_xlfn.IFNA((VLOOKUP($A8526,'Fats and Greases'!O:P,2,FALSE)), "")</f>
        <v/>
      </c>
      <c r="L8526" s="10" t="str">
        <f ca="1">_xlfn.IFNA((VLOOKUP($A8526,'Fats and Greases'!Q:R,2,FALSE)), "")</f>
        <v/>
      </c>
      <c r="M8526" s="10" t="str">
        <f ca="1">_xlfn.IFNA((VLOOKUP($A8526,'Fats and Greases'!S:T,2,FALSE)), "")</f>
        <v/>
      </c>
    </row>
    <row r="8527" spans="1:13" x14ac:dyDescent="0.2">
      <c r="A8527" s="18">
        <v>48719</v>
      </c>
      <c r="B8527" s="19">
        <f t="shared" si="266"/>
        <v>5</v>
      </c>
      <c r="C8527" s="19">
        <f t="shared" si="267"/>
        <v>2033</v>
      </c>
      <c r="D8527" s="10" t="str">
        <f ca="1">_xlfn.IFNA((VLOOKUP(A8527,'Fats and Greases'!A:B,2,FALSE)), "")</f>
        <v/>
      </c>
      <c r="E8527" s="10" t="str">
        <f ca="1">_xlfn.IFNA((VLOOKUP(A8527,'Fats and Greases'!C:D,2,FALSE)), "")</f>
        <v/>
      </c>
      <c r="F8527" s="10" t="str">
        <f ca="1">_xlfn.IFNA((VLOOKUP(A8527,'Fats and Greases'!E:F,2,FALSE)), "")</f>
        <v/>
      </c>
      <c r="G8527" s="10" t="str">
        <f ca="1">_xlfn.IFNA((VLOOKUP(A8527,'Fats and Greases'!G:H,2,FALSE)), "")</f>
        <v/>
      </c>
      <c r="H8527" s="10" t="str">
        <f ca="1">_xlfn.IFNA((VLOOKUP(A8527,'Fats and Greases'!I:J,2,FALSE)), "")</f>
        <v/>
      </c>
      <c r="I8527" s="10" t="str">
        <f ca="1">_xlfn.IFNA((VLOOKUP(A8527,'Fats and Greases'!K:L,2,FALSE)), "")</f>
        <v/>
      </c>
      <c r="J8527" s="10" t="str">
        <f ca="1">_xlfn.IFNA((VLOOKUP(A8527,'Fats and Greases'!M:N,2,FALSE)), "")</f>
        <v/>
      </c>
      <c r="K8527" s="10" t="str">
        <f ca="1">_xlfn.IFNA((VLOOKUP($A8527,'Fats and Greases'!O:P,2,FALSE)), "")</f>
        <v/>
      </c>
      <c r="L8527" s="10" t="str">
        <f ca="1">_xlfn.IFNA((VLOOKUP($A8527,'Fats and Greases'!Q:R,2,FALSE)), "")</f>
        <v/>
      </c>
      <c r="M8527" s="10" t="str">
        <f ca="1">_xlfn.IFNA((VLOOKUP($A8527,'Fats and Greases'!S:T,2,FALSE)), "")</f>
        <v/>
      </c>
    </row>
    <row r="8528" spans="1:13" x14ac:dyDescent="0.2">
      <c r="A8528" s="18">
        <v>48722</v>
      </c>
      <c r="B8528" s="19">
        <f t="shared" si="266"/>
        <v>5</v>
      </c>
      <c r="C8528" s="19">
        <f t="shared" si="267"/>
        <v>2033</v>
      </c>
      <c r="D8528" s="10" t="str">
        <f ca="1">_xlfn.IFNA((VLOOKUP(A8528,'Fats and Greases'!A:B,2,FALSE)), "")</f>
        <v/>
      </c>
      <c r="E8528" s="10" t="str">
        <f ca="1">_xlfn.IFNA((VLOOKUP(A8528,'Fats and Greases'!C:D,2,FALSE)), "")</f>
        <v/>
      </c>
      <c r="F8528" s="10" t="str">
        <f ca="1">_xlfn.IFNA((VLOOKUP(A8528,'Fats and Greases'!E:F,2,FALSE)), "")</f>
        <v/>
      </c>
      <c r="G8528" s="10" t="str">
        <f ca="1">_xlfn.IFNA((VLOOKUP(A8528,'Fats and Greases'!G:H,2,FALSE)), "")</f>
        <v/>
      </c>
      <c r="H8528" s="10" t="str">
        <f ca="1">_xlfn.IFNA((VLOOKUP(A8528,'Fats and Greases'!I:J,2,FALSE)), "")</f>
        <v/>
      </c>
      <c r="I8528" s="10" t="str">
        <f ca="1">_xlfn.IFNA((VLOOKUP(A8528,'Fats and Greases'!K:L,2,FALSE)), "")</f>
        <v/>
      </c>
      <c r="J8528" s="10" t="str">
        <f ca="1">_xlfn.IFNA((VLOOKUP(A8528,'Fats and Greases'!M:N,2,FALSE)), "")</f>
        <v/>
      </c>
      <c r="K8528" s="10" t="str">
        <f ca="1">_xlfn.IFNA((VLOOKUP($A8528,'Fats and Greases'!O:P,2,FALSE)), "")</f>
        <v/>
      </c>
      <c r="L8528" s="10" t="str">
        <f ca="1">_xlfn.IFNA((VLOOKUP($A8528,'Fats and Greases'!Q:R,2,FALSE)), "")</f>
        <v/>
      </c>
      <c r="M8528" s="10" t="str">
        <f ca="1">_xlfn.IFNA((VLOOKUP($A8528,'Fats and Greases'!S:T,2,FALSE)), "")</f>
        <v/>
      </c>
    </row>
    <row r="8529" spans="1:13" x14ac:dyDescent="0.2">
      <c r="A8529" s="18">
        <v>48723</v>
      </c>
      <c r="B8529" s="19">
        <f t="shared" si="266"/>
        <v>5</v>
      </c>
      <c r="C8529" s="19">
        <f t="shared" si="267"/>
        <v>2033</v>
      </c>
      <c r="D8529" s="10" t="str">
        <f ca="1">_xlfn.IFNA((VLOOKUP(A8529,'Fats and Greases'!A:B,2,FALSE)), "")</f>
        <v/>
      </c>
      <c r="E8529" s="10" t="str">
        <f ca="1">_xlfn.IFNA((VLOOKUP(A8529,'Fats and Greases'!C:D,2,FALSE)), "")</f>
        <v/>
      </c>
      <c r="F8529" s="10" t="str">
        <f ca="1">_xlfn.IFNA((VLOOKUP(A8529,'Fats and Greases'!E:F,2,FALSE)), "")</f>
        <v/>
      </c>
      <c r="G8529" s="10" t="str">
        <f ca="1">_xlfn.IFNA((VLOOKUP(A8529,'Fats and Greases'!G:H,2,FALSE)), "")</f>
        <v/>
      </c>
      <c r="H8529" s="10" t="str">
        <f ca="1">_xlfn.IFNA((VLOOKUP(A8529,'Fats and Greases'!I:J,2,FALSE)), "")</f>
        <v/>
      </c>
      <c r="I8529" s="10" t="str">
        <f ca="1">_xlfn.IFNA((VLOOKUP(A8529,'Fats and Greases'!K:L,2,FALSE)), "")</f>
        <v/>
      </c>
      <c r="J8529" s="10" t="str">
        <f ca="1">_xlfn.IFNA((VLOOKUP(A8529,'Fats and Greases'!M:N,2,FALSE)), "")</f>
        <v/>
      </c>
      <c r="K8529" s="10" t="str">
        <f ca="1">_xlfn.IFNA((VLOOKUP($A8529,'Fats and Greases'!O:P,2,FALSE)), "")</f>
        <v/>
      </c>
      <c r="L8529" s="10" t="str">
        <f ca="1">_xlfn.IFNA((VLOOKUP($A8529,'Fats and Greases'!Q:R,2,FALSE)), "")</f>
        <v/>
      </c>
      <c r="M8529" s="10" t="str">
        <f ca="1">_xlfn.IFNA((VLOOKUP($A8529,'Fats and Greases'!S:T,2,FALSE)), "")</f>
        <v/>
      </c>
    </row>
    <row r="8530" spans="1:13" x14ac:dyDescent="0.2">
      <c r="A8530" s="18">
        <v>48724</v>
      </c>
      <c r="B8530" s="19">
        <f t="shared" si="266"/>
        <v>5</v>
      </c>
      <c r="C8530" s="19">
        <f t="shared" si="267"/>
        <v>2033</v>
      </c>
      <c r="D8530" s="10" t="str">
        <f ca="1">_xlfn.IFNA((VLOOKUP(A8530,'Fats and Greases'!A:B,2,FALSE)), "")</f>
        <v/>
      </c>
      <c r="E8530" s="10" t="str">
        <f ca="1">_xlfn.IFNA((VLOOKUP(A8530,'Fats and Greases'!C:D,2,FALSE)), "")</f>
        <v/>
      </c>
      <c r="F8530" s="10" t="str">
        <f ca="1">_xlfn.IFNA((VLOOKUP(A8530,'Fats and Greases'!E:F,2,FALSE)), "")</f>
        <v/>
      </c>
      <c r="G8530" s="10" t="str">
        <f ca="1">_xlfn.IFNA((VLOOKUP(A8530,'Fats and Greases'!G:H,2,FALSE)), "")</f>
        <v/>
      </c>
      <c r="H8530" s="10" t="str">
        <f ca="1">_xlfn.IFNA((VLOOKUP(A8530,'Fats and Greases'!I:J,2,FALSE)), "")</f>
        <v/>
      </c>
      <c r="I8530" s="10" t="str">
        <f ca="1">_xlfn.IFNA((VLOOKUP(A8530,'Fats and Greases'!K:L,2,FALSE)), "")</f>
        <v/>
      </c>
      <c r="J8530" s="10" t="str">
        <f ca="1">_xlfn.IFNA((VLOOKUP(A8530,'Fats and Greases'!M:N,2,FALSE)), "")</f>
        <v/>
      </c>
      <c r="K8530" s="10" t="str">
        <f ca="1">_xlfn.IFNA((VLOOKUP($A8530,'Fats and Greases'!O:P,2,FALSE)), "")</f>
        <v/>
      </c>
      <c r="L8530" s="10" t="str">
        <f ca="1">_xlfn.IFNA((VLOOKUP($A8530,'Fats and Greases'!Q:R,2,FALSE)), "")</f>
        <v/>
      </c>
      <c r="M8530" s="10" t="str">
        <f ca="1">_xlfn.IFNA((VLOOKUP($A8530,'Fats and Greases'!S:T,2,FALSE)), "")</f>
        <v/>
      </c>
    </row>
    <row r="8531" spans="1:13" x14ac:dyDescent="0.2">
      <c r="A8531" s="18">
        <v>48725</v>
      </c>
      <c r="B8531" s="19">
        <f t="shared" si="266"/>
        <v>5</v>
      </c>
      <c r="C8531" s="19">
        <f t="shared" si="267"/>
        <v>2033</v>
      </c>
      <c r="D8531" s="10" t="str">
        <f ca="1">_xlfn.IFNA((VLOOKUP(A8531,'Fats and Greases'!A:B,2,FALSE)), "")</f>
        <v/>
      </c>
      <c r="E8531" s="10" t="str">
        <f ca="1">_xlfn.IFNA((VLOOKUP(A8531,'Fats and Greases'!C:D,2,FALSE)), "")</f>
        <v/>
      </c>
      <c r="F8531" s="10" t="str">
        <f ca="1">_xlfn.IFNA((VLOOKUP(A8531,'Fats and Greases'!E:F,2,FALSE)), "")</f>
        <v/>
      </c>
      <c r="G8531" s="10" t="str">
        <f ca="1">_xlfn.IFNA((VLOOKUP(A8531,'Fats and Greases'!G:H,2,FALSE)), "")</f>
        <v/>
      </c>
      <c r="H8531" s="10" t="str">
        <f ca="1">_xlfn.IFNA((VLOOKUP(A8531,'Fats and Greases'!I:J,2,FALSE)), "")</f>
        <v/>
      </c>
      <c r="I8531" s="10" t="str">
        <f ca="1">_xlfn.IFNA((VLOOKUP(A8531,'Fats and Greases'!K:L,2,FALSE)), "")</f>
        <v/>
      </c>
      <c r="J8531" s="10" t="str">
        <f ca="1">_xlfn.IFNA((VLOOKUP(A8531,'Fats and Greases'!M:N,2,FALSE)), "")</f>
        <v/>
      </c>
      <c r="K8531" s="10" t="str">
        <f ca="1">_xlfn.IFNA((VLOOKUP($A8531,'Fats and Greases'!O:P,2,FALSE)), "")</f>
        <v/>
      </c>
      <c r="L8531" s="10" t="str">
        <f ca="1">_xlfn.IFNA((VLOOKUP($A8531,'Fats and Greases'!Q:R,2,FALSE)), "")</f>
        <v/>
      </c>
      <c r="M8531" s="10" t="str">
        <f ca="1">_xlfn.IFNA((VLOOKUP($A8531,'Fats and Greases'!S:T,2,FALSE)), "")</f>
        <v/>
      </c>
    </row>
    <row r="8532" spans="1:13" x14ac:dyDescent="0.2">
      <c r="A8532" s="18">
        <v>48726</v>
      </c>
      <c r="B8532" s="19">
        <f t="shared" si="266"/>
        <v>5</v>
      </c>
      <c r="C8532" s="19">
        <f t="shared" si="267"/>
        <v>2033</v>
      </c>
      <c r="D8532" s="10" t="str">
        <f ca="1">_xlfn.IFNA((VLOOKUP(A8532,'Fats and Greases'!A:B,2,FALSE)), "")</f>
        <v/>
      </c>
      <c r="E8532" s="10" t="str">
        <f ca="1">_xlfn.IFNA((VLOOKUP(A8532,'Fats and Greases'!C:D,2,FALSE)), "")</f>
        <v/>
      </c>
      <c r="F8532" s="10" t="str">
        <f ca="1">_xlfn.IFNA((VLOOKUP(A8532,'Fats and Greases'!E:F,2,FALSE)), "")</f>
        <v/>
      </c>
      <c r="G8532" s="10" t="str">
        <f ca="1">_xlfn.IFNA((VLOOKUP(A8532,'Fats and Greases'!G:H,2,FALSE)), "")</f>
        <v/>
      </c>
      <c r="H8532" s="10" t="str">
        <f ca="1">_xlfn.IFNA((VLOOKUP(A8532,'Fats and Greases'!I:J,2,FALSE)), "")</f>
        <v/>
      </c>
      <c r="I8532" s="10" t="str">
        <f ca="1">_xlfn.IFNA((VLOOKUP(A8532,'Fats and Greases'!K:L,2,FALSE)), "")</f>
        <v/>
      </c>
      <c r="J8532" s="10" t="str">
        <f ca="1">_xlfn.IFNA((VLOOKUP(A8532,'Fats and Greases'!M:N,2,FALSE)), "")</f>
        <v/>
      </c>
      <c r="K8532" s="10" t="str">
        <f ca="1">_xlfn.IFNA((VLOOKUP($A8532,'Fats and Greases'!O:P,2,FALSE)), "")</f>
        <v/>
      </c>
      <c r="L8532" s="10" t="str">
        <f ca="1">_xlfn.IFNA((VLOOKUP($A8532,'Fats and Greases'!Q:R,2,FALSE)), "")</f>
        <v/>
      </c>
      <c r="M8532" s="10" t="str">
        <f ca="1">_xlfn.IFNA((VLOOKUP($A8532,'Fats and Greases'!S:T,2,FALSE)), "")</f>
        <v/>
      </c>
    </row>
    <row r="8533" spans="1:13" x14ac:dyDescent="0.2">
      <c r="A8533" s="18">
        <v>48729</v>
      </c>
      <c r="B8533" s="19">
        <f t="shared" si="266"/>
        <v>5</v>
      </c>
      <c r="C8533" s="19">
        <f t="shared" si="267"/>
        <v>2033</v>
      </c>
      <c r="D8533" s="10" t="str">
        <f ca="1">_xlfn.IFNA((VLOOKUP(A8533,'Fats and Greases'!A:B,2,FALSE)), "")</f>
        <v/>
      </c>
      <c r="E8533" s="10" t="str">
        <f ca="1">_xlfn.IFNA((VLOOKUP(A8533,'Fats and Greases'!C:D,2,FALSE)), "")</f>
        <v/>
      </c>
      <c r="F8533" s="10" t="str">
        <f ca="1">_xlfn.IFNA((VLOOKUP(A8533,'Fats and Greases'!E:F,2,FALSE)), "")</f>
        <v/>
      </c>
      <c r="G8533" s="10" t="str">
        <f ca="1">_xlfn.IFNA((VLOOKUP(A8533,'Fats and Greases'!G:H,2,FALSE)), "")</f>
        <v/>
      </c>
      <c r="H8533" s="10" t="str">
        <f ca="1">_xlfn.IFNA((VLOOKUP(A8533,'Fats and Greases'!I:J,2,FALSE)), "")</f>
        <v/>
      </c>
      <c r="I8533" s="10" t="str">
        <f ca="1">_xlfn.IFNA((VLOOKUP(A8533,'Fats and Greases'!K:L,2,FALSE)), "")</f>
        <v/>
      </c>
      <c r="J8533" s="10" t="str">
        <f ca="1">_xlfn.IFNA((VLOOKUP(A8533,'Fats and Greases'!M:N,2,FALSE)), "")</f>
        <v/>
      </c>
      <c r="K8533" s="10" t="str">
        <f ca="1">_xlfn.IFNA((VLOOKUP($A8533,'Fats and Greases'!O:P,2,FALSE)), "")</f>
        <v/>
      </c>
      <c r="L8533" s="10" t="str">
        <f ca="1">_xlfn.IFNA((VLOOKUP($A8533,'Fats and Greases'!Q:R,2,FALSE)), "")</f>
        <v/>
      </c>
      <c r="M8533" s="10" t="str">
        <f ca="1">_xlfn.IFNA((VLOOKUP($A8533,'Fats and Greases'!S:T,2,FALSE)), "")</f>
        <v/>
      </c>
    </row>
    <row r="8534" spans="1:13" x14ac:dyDescent="0.2">
      <c r="A8534" s="18">
        <v>48730</v>
      </c>
      <c r="B8534" s="19">
        <f t="shared" si="266"/>
        <v>5</v>
      </c>
      <c r="C8534" s="19">
        <f t="shared" si="267"/>
        <v>2033</v>
      </c>
      <c r="D8534" s="10" t="str">
        <f ca="1">_xlfn.IFNA((VLOOKUP(A8534,'Fats and Greases'!A:B,2,FALSE)), "")</f>
        <v/>
      </c>
      <c r="E8534" s="10" t="str">
        <f ca="1">_xlfn.IFNA((VLOOKUP(A8534,'Fats and Greases'!C:D,2,FALSE)), "")</f>
        <v/>
      </c>
      <c r="F8534" s="10" t="str">
        <f ca="1">_xlfn.IFNA((VLOOKUP(A8534,'Fats and Greases'!E:F,2,FALSE)), "")</f>
        <v/>
      </c>
      <c r="G8534" s="10" t="str">
        <f ca="1">_xlfn.IFNA((VLOOKUP(A8534,'Fats and Greases'!G:H,2,FALSE)), "")</f>
        <v/>
      </c>
      <c r="H8534" s="10" t="str">
        <f ca="1">_xlfn.IFNA((VLOOKUP(A8534,'Fats and Greases'!I:J,2,FALSE)), "")</f>
        <v/>
      </c>
      <c r="I8534" s="10" t="str">
        <f ca="1">_xlfn.IFNA((VLOOKUP(A8534,'Fats and Greases'!K:L,2,FALSE)), "")</f>
        <v/>
      </c>
      <c r="J8534" s="10" t="str">
        <f ca="1">_xlfn.IFNA((VLOOKUP(A8534,'Fats and Greases'!M:N,2,FALSE)), "")</f>
        <v/>
      </c>
      <c r="K8534" s="10" t="str">
        <f ca="1">_xlfn.IFNA((VLOOKUP($A8534,'Fats and Greases'!O:P,2,FALSE)), "")</f>
        <v/>
      </c>
      <c r="L8534" s="10" t="str">
        <f ca="1">_xlfn.IFNA((VLOOKUP($A8534,'Fats and Greases'!Q:R,2,FALSE)), "")</f>
        <v/>
      </c>
      <c r="M8534" s="10" t="str">
        <f ca="1">_xlfn.IFNA((VLOOKUP($A8534,'Fats and Greases'!S:T,2,FALSE)), "")</f>
        <v/>
      </c>
    </row>
    <row r="8535" spans="1:13" x14ac:dyDescent="0.2">
      <c r="A8535" s="18">
        <v>48731</v>
      </c>
      <c r="B8535" s="19">
        <f t="shared" si="266"/>
        <v>6</v>
      </c>
      <c r="C8535" s="19">
        <f t="shared" si="267"/>
        <v>2033</v>
      </c>
      <c r="D8535" s="10" t="str">
        <f ca="1">_xlfn.IFNA((VLOOKUP(A8535,'Fats and Greases'!A:B,2,FALSE)), "")</f>
        <v/>
      </c>
      <c r="E8535" s="10" t="str">
        <f ca="1">_xlfn.IFNA((VLOOKUP(A8535,'Fats and Greases'!C:D,2,FALSE)), "")</f>
        <v/>
      </c>
      <c r="F8535" s="10" t="str">
        <f ca="1">_xlfn.IFNA((VLOOKUP(A8535,'Fats and Greases'!E:F,2,FALSE)), "")</f>
        <v/>
      </c>
      <c r="G8535" s="10" t="str">
        <f ca="1">_xlfn.IFNA((VLOOKUP(A8535,'Fats and Greases'!G:H,2,FALSE)), "")</f>
        <v/>
      </c>
      <c r="H8535" s="10" t="str">
        <f ca="1">_xlfn.IFNA((VLOOKUP(A8535,'Fats and Greases'!I:J,2,FALSE)), "")</f>
        <v/>
      </c>
      <c r="I8535" s="10" t="str">
        <f ca="1">_xlfn.IFNA((VLOOKUP(A8535,'Fats and Greases'!K:L,2,FALSE)), "")</f>
        <v/>
      </c>
      <c r="J8535" s="10" t="str">
        <f ca="1">_xlfn.IFNA((VLOOKUP(A8535,'Fats and Greases'!M:N,2,FALSE)), "")</f>
        <v/>
      </c>
      <c r="K8535" s="10" t="str">
        <f ca="1">_xlfn.IFNA((VLOOKUP($A8535,'Fats and Greases'!O:P,2,FALSE)), "")</f>
        <v/>
      </c>
      <c r="L8535" s="10" t="str">
        <f ca="1">_xlfn.IFNA((VLOOKUP($A8535,'Fats and Greases'!Q:R,2,FALSE)), "")</f>
        <v/>
      </c>
      <c r="M8535" s="10" t="str">
        <f ca="1">_xlfn.IFNA((VLOOKUP($A8535,'Fats and Greases'!S:T,2,FALSE)), "")</f>
        <v/>
      </c>
    </row>
    <row r="8536" spans="1:13" x14ac:dyDescent="0.2">
      <c r="A8536" s="18">
        <v>48732</v>
      </c>
      <c r="B8536" s="19">
        <f t="shared" si="266"/>
        <v>6</v>
      </c>
      <c r="C8536" s="19">
        <f t="shared" si="267"/>
        <v>2033</v>
      </c>
      <c r="D8536" s="10" t="str">
        <f ca="1">_xlfn.IFNA((VLOOKUP(A8536,'Fats and Greases'!A:B,2,FALSE)), "")</f>
        <v/>
      </c>
      <c r="E8536" s="10" t="str">
        <f ca="1">_xlfn.IFNA((VLOOKUP(A8536,'Fats and Greases'!C:D,2,FALSE)), "")</f>
        <v/>
      </c>
      <c r="F8536" s="10" t="str">
        <f ca="1">_xlfn.IFNA((VLOOKUP(A8536,'Fats and Greases'!E:F,2,FALSE)), "")</f>
        <v/>
      </c>
      <c r="G8536" s="10" t="str">
        <f ca="1">_xlfn.IFNA((VLOOKUP(A8536,'Fats and Greases'!G:H,2,FALSE)), "")</f>
        <v/>
      </c>
      <c r="H8536" s="10" t="str">
        <f ca="1">_xlfn.IFNA((VLOOKUP(A8536,'Fats and Greases'!I:J,2,FALSE)), "")</f>
        <v/>
      </c>
      <c r="I8536" s="10" t="str">
        <f ca="1">_xlfn.IFNA((VLOOKUP(A8536,'Fats and Greases'!K:L,2,FALSE)), "")</f>
        <v/>
      </c>
      <c r="J8536" s="10" t="str">
        <f ca="1">_xlfn.IFNA((VLOOKUP(A8536,'Fats and Greases'!M:N,2,FALSE)), "")</f>
        <v/>
      </c>
      <c r="K8536" s="10" t="str">
        <f ca="1">_xlfn.IFNA((VLOOKUP($A8536,'Fats and Greases'!O:P,2,FALSE)), "")</f>
        <v/>
      </c>
      <c r="L8536" s="10" t="str">
        <f ca="1">_xlfn.IFNA((VLOOKUP($A8536,'Fats and Greases'!Q:R,2,FALSE)), "")</f>
        <v/>
      </c>
      <c r="M8536" s="10" t="str">
        <f ca="1">_xlfn.IFNA((VLOOKUP($A8536,'Fats and Greases'!S:T,2,FALSE)), "")</f>
        <v/>
      </c>
    </row>
    <row r="8537" spans="1:13" x14ac:dyDescent="0.2">
      <c r="A8537" s="18">
        <v>48733</v>
      </c>
      <c r="B8537" s="19">
        <f t="shared" si="266"/>
        <v>6</v>
      </c>
      <c r="C8537" s="19">
        <f t="shared" si="267"/>
        <v>2033</v>
      </c>
      <c r="D8537" s="10" t="str">
        <f ca="1">_xlfn.IFNA((VLOOKUP(A8537,'Fats and Greases'!A:B,2,FALSE)), "")</f>
        <v/>
      </c>
      <c r="E8537" s="10" t="str">
        <f ca="1">_xlfn.IFNA((VLOOKUP(A8537,'Fats and Greases'!C:D,2,FALSE)), "")</f>
        <v/>
      </c>
      <c r="F8537" s="10" t="str">
        <f ca="1">_xlfn.IFNA((VLOOKUP(A8537,'Fats and Greases'!E:F,2,FALSE)), "")</f>
        <v/>
      </c>
      <c r="G8537" s="10" t="str">
        <f ca="1">_xlfn.IFNA((VLOOKUP(A8537,'Fats and Greases'!G:H,2,FALSE)), "")</f>
        <v/>
      </c>
      <c r="H8537" s="10" t="str">
        <f ca="1">_xlfn.IFNA((VLOOKUP(A8537,'Fats and Greases'!I:J,2,FALSE)), "")</f>
        <v/>
      </c>
      <c r="I8537" s="10" t="str">
        <f ca="1">_xlfn.IFNA((VLOOKUP(A8537,'Fats and Greases'!K:L,2,FALSE)), "")</f>
        <v/>
      </c>
      <c r="J8537" s="10" t="str">
        <f ca="1">_xlfn.IFNA((VLOOKUP(A8537,'Fats and Greases'!M:N,2,FALSE)), "")</f>
        <v/>
      </c>
      <c r="K8537" s="10" t="str">
        <f ca="1">_xlfn.IFNA((VLOOKUP($A8537,'Fats and Greases'!O:P,2,FALSE)), "")</f>
        <v/>
      </c>
      <c r="L8537" s="10" t="str">
        <f ca="1">_xlfn.IFNA((VLOOKUP($A8537,'Fats and Greases'!Q:R,2,FALSE)), "")</f>
        <v/>
      </c>
      <c r="M8537" s="10" t="str">
        <f ca="1">_xlfn.IFNA((VLOOKUP($A8537,'Fats and Greases'!S:T,2,FALSE)), "")</f>
        <v/>
      </c>
    </row>
    <row r="8538" spans="1:13" x14ac:dyDescent="0.2">
      <c r="A8538" s="18">
        <v>48736</v>
      </c>
      <c r="B8538" s="19">
        <f t="shared" si="266"/>
        <v>6</v>
      </c>
      <c r="C8538" s="19">
        <f t="shared" si="267"/>
        <v>2033</v>
      </c>
      <c r="D8538" s="10" t="str">
        <f ca="1">_xlfn.IFNA((VLOOKUP(A8538,'Fats and Greases'!A:B,2,FALSE)), "")</f>
        <v/>
      </c>
      <c r="E8538" s="10" t="str">
        <f ca="1">_xlfn.IFNA((VLOOKUP(A8538,'Fats and Greases'!C:D,2,FALSE)), "")</f>
        <v/>
      </c>
      <c r="F8538" s="10" t="str">
        <f ca="1">_xlfn.IFNA((VLOOKUP(A8538,'Fats and Greases'!E:F,2,FALSE)), "")</f>
        <v/>
      </c>
      <c r="G8538" s="10" t="str">
        <f ca="1">_xlfn.IFNA((VLOOKUP(A8538,'Fats and Greases'!G:H,2,FALSE)), "")</f>
        <v/>
      </c>
      <c r="H8538" s="10" t="str">
        <f ca="1">_xlfn.IFNA((VLOOKUP(A8538,'Fats and Greases'!I:J,2,FALSE)), "")</f>
        <v/>
      </c>
      <c r="I8538" s="10" t="str">
        <f ca="1">_xlfn.IFNA((VLOOKUP(A8538,'Fats and Greases'!K:L,2,FALSE)), "")</f>
        <v/>
      </c>
      <c r="J8538" s="10" t="str">
        <f ca="1">_xlfn.IFNA((VLOOKUP(A8538,'Fats and Greases'!M:N,2,FALSE)), "")</f>
        <v/>
      </c>
      <c r="K8538" s="10" t="str">
        <f ca="1">_xlfn.IFNA((VLOOKUP($A8538,'Fats and Greases'!O:P,2,FALSE)), "")</f>
        <v/>
      </c>
      <c r="L8538" s="10" t="str">
        <f ca="1">_xlfn.IFNA((VLOOKUP($A8538,'Fats and Greases'!Q:R,2,FALSE)), "")</f>
        <v/>
      </c>
      <c r="M8538" s="10" t="str">
        <f ca="1">_xlfn.IFNA((VLOOKUP($A8538,'Fats and Greases'!S:T,2,FALSE)), "")</f>
        <v/>
      </c>
    </row>
    <row r="8539" spans="1:13" x14ac:dyDescent="0.2">
      <c r="A8539" s="18">
        <v>48737</v>
      </c>
      <c r="B8539" s="19">
        <f t="shared" si="266"/>
        <v>6</v>
      </c>
      <c r="C8539" s="19">
        <f t="shared" si="267"/>
        <v>2033</v>
      </c>
      <c r="D8539" s="10" t="str">
        <f ca="1">_xlfn.IFNA((VLOOKUP(A8539,'Fats and Greases'!A:B,2,FALSE)), "")</f>
        <v/>
      </c>
      <c r="E8539" s="10" t="str">
        <f ca="1">_xlfn.IFNA((VLOOKUP(A8539,'Fats and Greases'!C:D,2,FALSE)), "")</f>
        <v/>
      </c>
      <c r="F8539" s="10" t="str">
        <f ca="1">_xlfn.IFNA((VLOOKUP(A8539,'Fats and Greases'!E:F,2,FALSE)), "")</f>
        <v/>
      </c>
      <c r="G8539" s="10" t="str">
        <f ca="1">_xlfn.IFNA((VLOOKUP(A8539,'Fats and Greases'!G:H,2,FALSE)), "")</f>
        <v/>
      </c>
      <c r="H8539" s="10" t="str">
        <f ca="1">_xlfn.IFNA((VLOOKUP(A8539,'Fats and Greases'!I:J,2,FALSE)), "")</f>
        <v/>
      </c>
      <c r="I8539" s="10" t="str">
        <f ca="1">_xlfn.IFNA((VLOOKUP(A8539,'Fats and Greases'!K:L,2,FALSE)), "")</f>
        <v/>
      </c>
      <c r="J8539" s="10" t="str">
        <f ca="1">_xlfn.IFNA((VLOOKUP(A8539,'Fats and Greases'!M:N,2,FALSE)), "")</f>
        <v/>
      </c>
      <c r="K8539" s="10" t="str">
        <f ca="1">_xlfn.IFNA((VLOOKUP($A8539,'Fats and Greases'!O:P,2,FALSE)), "")</f>
        <v/>
      </c>
      <c r="L8539" s="10" t="str">
        <f ca="1">_xlfn.IFNA((VLOOKUP($A8539,'Fats and Greases'!Q:R,2,FALSE)), "")</f>
        <v/>
      </c>
      <c r="M8539" s="10" t="str">
        <f ca="1">_xlfn.IFNA((VLOOKUP($A8539,'Fats and Greases'!S:T,2,FALSE)), "")</f>
        <v/>
      </c>
    </row>
    <row r="8540" spans="1:13" x14ac:dyDescent="0.2">
      <c r="A8540" s="18">
        <v>48738</v>
      </c>
      <c r="B8540" s="19">
        <f t="shared" si="266"/>
        <v>6</v>
      </c>
      <c r="C8540" s="19">
        <f t="shared" si="267"/>
        <v>2033</v>
      </c>
      <c r="D8540" s="10" t="str">
        <f ca="1">_xlfn.IFNA((VLOOKUP(A8540,'Fats and Greases'!A:B,2,FALSE)), "")</f>
        <v/>
      </c>
      <c r="E8540" s="10" t="str">
        <f ca="1">_xlfn.IFNA((VLOOKUP(A8540,'Fats and Greases'!C:D,2,FALSE)), "")</f>
        <v/>
      </c>
      <c r="F8540" s="10" t="str">
        <f ca="1">_xlfn.IFNA((VLOOKUP(A8540,'Fats and Greases'!E:F,2,FALSE)), "")</f>
        <v/>
      </c>
      <c r="G8540" s="10" t="str">
        <f ca="1">_xlfn.IFNA((VLOOKUP(A8540,'Fats and Greases'!G:H,2,FALSE)), "")</f>
        <v/>
      </c>
      <c r="H8540" s="10" t="str">
        <f ca="1">_xlfn.IFNA((VLOOKUP(A8540,'Fats and Greases'!I:J,2,FALSE)), "")</f>
        <v/>
      </c>
      <c r="I8540" s="10" t="str">
        <f ca="1">_xlfn.IFNA((VLOOKUP(A8540,'Fats and Greases'!K:L,2,FALSE)), "")</f>
        <v/>
      </c>
      <c r="J8540" s="10" t="str">
        <f ca="1">_xlfn.IFNA((VLOOKUP(A8540,'Fats and Greases'!M:N,2,FALSE)), "")</f>
        <v/>
      </c>
      <c r="K8540" s="10" t="str">
        <f ca="1">_xlfn.IFNA((VLOOKUP($A8540,'Fats and Greases'!O:P,2,FALSE)), "")</f>
        <v/>
      </c>
      <c r="L8540" s="10" t="str">
        <f ca="1">_xlfn.IFNA((VLOOKUP($A8540,'Fats and Greases'!Q:R,2,FALSE)), "")</f>
        <v/>
      </c>
      <c r="M8540" s="10" t="str">
        <f ca="1">_xlfn.IFNA((VLOOKUP($A8540,'Fats and Greases'!S:T,2,FALSE)), "")</f>
        <v/>
      </c>
    </row>
    <row r="8541" spans="1:13" x14ac:dyDescent="0.2">
      <c r="A8541" s="18">
        <v>48739</v>
      </c>
      <c r="B8541" s="19">
        <f t="shared" si="266"/>
        <v>6</v>
      </c>
      <c r="C8541" s="19">
        <f t="shared" si="267"/>
        <v>2033</v>
      </c>
      <c r="D8541" s="10" t="str">
        <f ca="1">_xlfn.IFNA((VLOOKUP(A8541,'Fats and Greases'!A:B,2,FALSE)), "")</f>
        <v/>
      </c>
      <c r="E8541" s="10" t="str">
        <f ca="1">_xlfn.IFNA((VLOOKUP(A8541,'Fats and Greases'!C:D,2,FALSE)), "")</f>
        <v/>
      </c>
      <c r="F8541" s="10" t="str">
        <f ca="1">_xlfn.IFNA((VLOOKUP(A8541,'Fats and Greases'!E:F,2,FALSE)), "")</f>
        <v/>
      </c>
      <c r="G8541" s="10" t="str">
        <f ca="1">_xlfn.IFNA((VLOOKUP(A8541,'Fats and Greases'!G:H,2,FALSE)), "")</f>
        <v/>
      </c>
      <c r="H8541" s="10" t="str">
        <f ca="1">_xlfn.IFNA((VLOOKUP(A8541,'Fats and Greases'!I:J,2,FALSE)), "")</f>
        <v/>
      </c>
      <c r="I8541" s="10" t="str">
        <f ca="1">_xlfn.IFNA((VLOOKUP(A8541,'Fats and Greases'!K:L,2,FALSE)), "")</f>
        <v/>
      </c>
      <c r="J8541" s="10" t="str">
        <f ca="1">_xlfn.IFNA((VLOOKUP(A8541,'Fats and Greases'!M:N,2,FALSE)), "")</f>
        <v/>
      </c>
      <c r="K8541" s="10" t="str">
        <f ca="1">_xlfn.IFNA((VLOOKUP($A8541,'Fats and Greases'!O:P,2,FALSE)), "")</f>
        <v/>
      </c>
      <c r="L8541" s="10" t="str">
        <f ca="1">_xlfn.IFNA((VLOOKUP($A8541,'Fats and Greases'!Q:R,2,FALSE)), "")</f>
        <v/>
      </c>
      <c r="M8541" s="10" t="str">
        <f ca="1">_xlfn.IFNA((VLOOKUP($A8541,'Fats and Greases'!S:T,2,FALSE)), "")</f>
        <v/>
      </c>
    </row>
    <row r="8542" spans="1:13" x14ac:dyDescent="0.2">
      <c r="A8542" s="18">
        <v>48740</v>
      </c>
      <c r="B8542" s="19">
        <f t="shared" si="266"/>
        <v>6</v>
      </c>
      <c r="C8542" s="19">
        <f t="shared" si="267"/>
        <v>2033</v>
      </c>
      <c r="D8542" s="10" t="str">
        <f ca="1">_xlfn.IFNA((VLOOKUP(A8542,'Fats and Greases'!A:B,2,FALSE)), "")</f>
        <v/>
      </c>
      <c r="E8542" s="10" t="str">
        <f ca="1">_xlfn.IFNA((VLOOKUP(A8542,'Fats and Greases'!C:D,2,FALSE)), "")</f>
        <v/>
      </c>
      <c r="F8542" s="10" t="str">
        <f ca="1">_xlfn.IFNA((VLOOKUP(A8542,'Fats and Greases'!E:F,2,FALSE)), "")</f>
        <v/>
      </c>
      <c r="G8542" s="10" t="str">
        <f ca="1">_xlfn.IFNA((VLOOKUP(A8542,'Fats and Greases'!G:H,2,FALSE)), "")</f>
        <v/>
      </c>
      <c r="H8542" s="10" t="str">
        <f ca="1">_xlfn.IFNA((VLOOKUP(A8542,'Fats and Greases'!I:J,2,FALSE)), "")</f>
        <v/>
      </c>
      <c r="I8542" s="10" t="str">
        <f ca="1">_xlfn.IFNA((VLOOKUP(A8542,'Fats and Greases'!K:L,2,FALSE)), "")</f>
        <v/>
      </c>
      <c r="J8542" s="10" t="str">
        <f ca="1">_xlfn.IFNA((VLOOKUP(A8542,'Fats and Greases'!M:N,2,FALSE)), "")</f>
        <v/>
      </c>
      <c r="K8542" s="10" t="str">
        <f ca="1">_xlfn.IFNA((VLOOKUP($A8542,'Fats and Greases'!O:P,2,FALSE)), "")</f>
        <v/>
      </c>
      <c r="L8542" s="10" t="str">
        <f ca="1">_xlfn.IFNA((VLOOKUP($A8542,'Fats and Greases'!Q:R,2,FALSE)), "")</f>
        <v/>
      </c>
      <c r="M8542" s="10" t="str">
        <f ca="1">_xlfn.IFNA((VLOOKUP($A8542,'Fats and Greases'!S:T,2,FALSE)), "")</f>
        <v/>
      </c>
    </row>
    <row r="8543" spans="1:13" x14ac:dyDescent="0.2">
      <c r="A8543" s="18">
        <v>48743</v>
      </c>
      <c r="B8543" s="19">
        <f t="shared" si="266"/>
        <v>6</v>
      </c>
      <c r="C8543" s="19">
        <f t="shared" si="267"/>
        <v>2033</v>
      </c>
      <c r="D8543" s="10" t="str">
        <f ca="1">_xlfn.IFNA((VLOOKUP(A8543,'Fats and Greases'!A:B,2,FALSE)), "")</f>
        <v/>
      </c>
      <c r="E8543" s="10" t="str">
        <f ca="1">_xlfn.IFNA((VLOOKUP(A8543,'Fats and Greases'!C:D,2,FALSE)), "")</f>
        <v/>
      </c>
      <c r="F8543" s="10" t="str">
        <f ca="1">_xlfn.IFNA((VLOOKUP(A8543,'Fats and Greases'!E:F,2,FALSE)), "")</f>
        <v/>
      </c>
      <c r="G8543" s="10" t="str">
        <f ca="1">_xlfn.IFNA((VLOOKUP(A8543,'Fats and Greases'!G:H,2,FALSE)), "")</f>
        <v/>
      </c>
      <c r="H8543" s="10" t="str">
        <f ca="1">_xlfn.IFNA((VLOOKUP(A8543,'Fats and Greases'!I:J,2,FALSE)), "")</f>
        <v/>
      </c>
      <c r="I8543" s="10" t="str">
        <f ca="1">_xlfn.IFNA((VLOOKUP(A8543,'Fats and Greases'!K:L,2,FALSE)), "")</f>
        <v/>
      </c>
      <c r="J8543" s="10" t="str">
        <f ca="1">_xlfn.IFNA((VLOOKUP(A8543,'Fats and Greases'!M:N,2,FALSE)), "")</f>
        <v/>
      </c>
      <c r="K8543" s="10" t="str">
        <f ca="1">_xlfn.IFNA((VLOOKUP($A8543,'Fats and Greases'!O:P,2,FALSE)), "")</f>
        <v/>
      </c>
      <c r="L8543" s="10" t="str">
        <f ca="1">_xlfn.IFNA((VLOOKUP($A8543,'Fats and Greases'!Q:R,2,FALSE)), "")</f>
        <v/>
      </c>
      <c r="M8543" s="10" t="str">
        <f ca="1">_xlfn.IFNA((VLOOKUP($A8543,'Fats and Greases'!S:T,2,FALSE)), "")</f>
        <v/>
      </c>
    </row>
    <row r="8544" spans="1:13" x14ac:dyDescent="0.2">
      <c r="A8544" s="18">
        <v>48744</v>
      </c>
      <c r="B8544" s="19">
        <f t="shared" si="266"/>
        <v>6</v>
      </c>
      <c r="C8544" s="19">
        <f t="shared" si="267"/>
        <v>2033</v>
      </c>
      <c r="D8544" s="10" t="str">
        <f ca="1">_xlfn.IFNA((VLOOKUP(A8544,'Fats and Greases'!A:B,2,FALSE)), "")</f>
        <v/>
      </c>
      <c r="E8544" s="10" t="str">
        <f ca="1">_xlfn.IFNA((VLOOKUP(A8544,'Fats and Greases'!C:D,2,FALSE)), "")</f>
        <v/>
      </c>
      <c r="F8544" s="10" t="str">
        <f ca="1">_xlfn.IFNA((VLOOKUP(A8544,'Fats and Greases'!E:F,2,FALSE)), "")</f>
        <v/>
      </c>
      <c r="G8544" s="10" t="str">
        <f ca="1">_xlfn.IFNA((VLOOKUP(A8544,'Fats and Greases'!G:H,2,FALSE)), "")</f>
        <v/>
      </c>
      <c r="H8544" s="10" t="str">
        <f ca="1">_xlfn.IFNA((VLOOKUP(A8544,'Fats and Greases'!I:J,2,FALSE)), "")</f>
        <v/>
      </c>
      <c r="I8544" s="10" t="str">
        <f ca="1">_xlfn.IFNA((VLOOKUP(A8544,'Fats and Greases'!K:L,2,FALSE)), "")</f>
        <v/>
      </c>
      <c r="J8544" s="10" t="str">
        <f ca="1">_xlfn.IFNA((VLOOKUP(A8544,'Fats and Greases'!M:N,2,FALSE)), "")</f>
        <v/>
      </c>
      <c r="K8544" s="10" t="str">
        <f ca="1">_xlfn.IFNA((VLOOKUP($A8544,'Fats and Greases'!O:P,2,FALSE)), "")</f>
        <v/>
      </c>
      <c r="L8544" s="10" t="str">
        <f ca="1">_xlfn.IFNA((VLOOKUP($A8544,'Fats and Greases'!Q:R,2,FALSE)), "")</f>
        <v/>
      </c>
      <c r="M8544" s="10" t="str">
        <f ca="1">_xlfn.IFNA((VLOOKUP($A8544,'Fats and Greases'!S:T,2,FALSE)), "")</f>
        <v/>
      </c>
    </row>
    <row r="8545" spans="1:13" x14ac:dyDescent="0.2">
      <c r="A8545" s="18">
        <v>48745</v>
      </c>
      <c r="B8545" s="19">
        <f t="shared" si="266"/>
        <v>6</v>
      </c>
      <c r="C8545" s="19">
        <f t="shared" si="267"/>
        <v>2033</v>
      </c>
      <c r="D8545" s="10" t="str">
        <f ca="1">_xlfn.IFNA((VLOOKUP(A8545,'Fats and Greases'!A:B,2,FALSE)), "")</f>
        <v/>
      </c>
      <c r="E8545" s="10" t="str">
        <f ca="1">_xlfn.IFNA((VLOOKUP(A8545,'Fats and Greases'!C:D,2,FALSE)), "")</f>
        <v/>
      </c>
      <c r="F8545" s="10" t="str">
        <f ca="1">_xlfn.IFNA((VLOOKUP(A8545,'Fats and Greases'!E:F,2,FALSE)), "")</f>
        <v/>
      </c>
      <c r="G8545" s="10" t="str">
        <f ca="1">_xlfn.IFNA((VLOOKUP(A8545,'Fats and Greases'!G:H,2,FALSE)), "")</f>
        <v/>
      </c>
      <c r="H8545" s="10" t="str">
        <f ca="1">_xlfn.IFNA((VLOOKUP(A8545,'Fats and Greases'!I:J,2,FALSE)), "")</f>
        <v/>
      </c>
      <c r="I8545" s="10" t="str">
        <f ca="1">_xlfn.IFNA((VLOOKUP(A8545,'Fats and Greases'!K:L,2,FALSE)), "")</f>
        <v/>
      </c>
      <c r="J8545" s="10" t="str">
        <f ca="1">_xlfn.IFNA((VLOOKUP(A8545,'Fats and Greases'!M:N,2,FALSE)), "")</f>
        <v/>
      </c>
      <c r="K8545" s="10" t="str">
        <f ca="1">_xlfn.IFNA((VLOOKUP($A8545,'Fats and Greases'!O:P,2,FALSE)), "")</f>
        <v/>
      </c>
      <c r="L8545" s="10" t="str">
        <f ca="1">_xlfn.IFNA((VLOOKUP($A8545,'Fats and Greases'!Q:R,2,FALSE)), "")</f>
        <v/>
      </c>
      <c r="M8545" s="10" t="str">
        <f ca="1">_xlfn.IFNA((VLOOKUP($A8545,'Fats and Greases'!S:T,2,FALSE)), "")</f>
        <v/>
      </c>
    </row>
    <row r="8546" spans="1:13" x14ac:dyDescent="0.2">
      <c r="A8546" s="18">
        <v>48746</v>
      </c>
      <c r="B8546" s="19">
        <f t="shared" si="266"/>
        <v>6</v>
      </c>
      <c r="C8546" s="19">
        <f t="shared" si="267"/>
        <v>2033</v>
      </c>
      <c r="D8546" s="10" t="str">
        <f ca="1">_xlfn.IFNA((VLOOKUP(A8546,'Fats and Greases'!A:B,2,FALSE)), "")</f>
        <v/>
      </c>
      <c r="E8546" s="10" t="str">
        <f ca="1">_xlfn.IFNA((VLOOKUP(A8546,'Fats and Greases'!C:D,2,FALSE)), "")</f>
        <v/>
      </c>
      <c r="F8546" s="10" t="str">
        <f ca="1">_xlfn.IFNA((VLOOKUP(A8546,'Fats and Greases'!E:F,2,FALSE)), "")</f>
        <v/>
      </c>
      <c r="G8546" s="10" t="str">
        <f ca="1">_xlfn.IFNA((VLOOKUP(A8546,'Fats and Greases'!G:H,2,FALSE)), "")</f>
        <v/>
      </c>
      <c r="H8546" s="10" t="str">
        <f ca="1">_xlfn.IFNA((VLOOKUP(A8546,'Fats and Greases'!I:J,2,FALSE)), "")</f>
        <v/>
      </c>
      <c r="I8546" s="10" t="str">
        <f ca="1">_xlfn.IFNA((VLOOKUP(A8546,'Fats and Greases'!K:L,2,FALSE)), "")</f>
        <v/>
      </c>
      <c r="J8546" s="10" t="str">
        <f ca="1">_xlfn.IFNA((VLOOKUP(A8546,'Fats and Greases'!M:N,2,FALSE)), "")</f>
        <v/>
      </c>
      <c r="K8546" s="10" t="str">
        <f ca="1">_xlfn.IFNA((VLOOKUP($A8546,'Fats and Greases'!O:P,2,FALSE)), "")</f>
        <v/>
      </c>
      <c r="L8546" s="10" t="str">
        <f ca="1">_xlfn.IFNA((VLOOKUP($A8546,'Fats and Greases'!Q:R,2,FALSE)), "")</f>
        <v/>
      </c>
      <c r="M8546" s="10" t="str">
        <f ca="1">_xlfn.IFNA((VLOOKUP($A8546,'Fats and Greases'!S:T,2,FALSE)), "")</f>
        <v/>
      </c>
    </row>
    <row r="8547" spans="1:13" x14ac:dyDescent="0.2">
      <c r="A8547" s="18">
        <v>48747</v>
      </c>
      <c r="B8547" s="19">
        <f t="shared" si="266"/>
        <v>6</v>
      </c>
      <c r="C8547" s="19">
        <f t="shared" si="267"/>
        <v>2033</v>
      </c>
      <c r="D8547" s="10" t="str">
        <f ca="1">_xlfn.IFNA((VLOOKUP(A8547,'Fats and Greases'!A:B,2,FALSE)), "")</f>
        <v/>
      </c>
      <c r="E8547" s="10" t="str">
        <f ca="1">_xlfn.IFNA((VLOOKUP(A8547,'Fats and Greases'!C:D,2,FALSE)), "")</f>
        <v/>
      </c>
      <c r="F8547" s="10" t="str">
        <f ca="1">_xlfn.IFNA((VLOOKUP(A8547,'Fats and Greases'!E:F,2,FALSE)), "")</f>
        <v/>
      </c>
      <c r="G8547" s="10" t="str">
        <f ca="1">_xlfn.IFNA((VLOOKUP(A8547,'Fats and Greases'!G:H,2,FALSE)), "")</f>
        <v/>
      </c>
      <c r="H8547" s="10" t="str">
        <f ca="1">_xlfn.IFNA((VLOOKUP(A8547,'Fats and Greases'!I:J,2,FALSE)), "")</f>
        <v/>
      </c>
      <c r="I8547" s="10" t="str">
        <f ca="1">_xlfn.IFNA((VLOOKUP(A8547,'Fats and Greases'!K:L,2,FALSE)), "")</f>
        <v/>
      </c>
      <c r="J8547" s="10" t="str">
        <f ca="1">_xlfn.IFNA((VLOOKUP(A8547,'Fats and Greases'!M:N,2,FALSE)), "")</f>
        <v/>
      </c>
      <c r="K8547" s="10" t="str">
        <f ca="1">_xlfn.IFNA((VLOOKUP($A8547,'Fats and Greases'!O:P,2,FALSE)), "")</f>
        <v/>
      </c>
      <c r="L8547" s="10" t="str">
        <f ca="1">_xlfn.IFNA((VLOOKUP($A8547,'Fats and Greases'!Q:R,2,FALSE)), "")</f>
        <v/>
      </c>
      <c r="M8547" s="10" t="str">
        <f ca="1">_xlfn.IFNA((VLOOKUP($A8547,'Fats and Greases'!S:T,2,FALSE)), "")</f>
        <v/>
      </c>
    </row>
    <row r="8548" spans="1:13" x14ac:dyDescent="0.2">
      <c r="A8548" s="18">
        <v>48750</v>
      </c>
      <c r="B8548" s="19">
        <f t="shared" si="266"/>
        <v>6</v>
      </c>
      <c r="C8548" s="19">
        <f t="shared" si="267"/>
        <v>2033</v>
      </c>
      <c r="D8548" s="10" t="str">
        <f ca="1">_xlfn.IFNA((VLOOKUP(A8548,'Fats and Greases'!A:B,2,FALSE)), "")</f>
        <v/>
      </c>
      <c r="E8548" s="10" t="str">
        <f ca="1">_xlfn.IFNA((VLOOKUP(A8548,'Fats and Greases'!C:D,2,FALSE)), "")</f>
        <v/>
      </c>
      <c r="F8548" s="10" t="str">
        <f ca="1">_xlfn.IFNA((VLOOKUP(A8548,'Fats and Greases'!E:F,2,FALSE)), "")</f>
        <v/>
      </c>
      <c r="G8548" s="10" t="str">
        <f ca="1">_xlfn.IFNA((VLOOKUP(A8548,'Fats and Greases'!G:H,2,FALSE)), "")</f>
        <v/>
      </c>
      <c r="H8548" s="10" t="str">
        <f ca="1">_xlfn.IFNA((VLOOKUP(A8548,'Fats and Greases'!I:J,2,FALSE)), "")</f>
        <v/>
      </c>
      <c r="I8548" s="10" t="str">
        <f ca="1">_xlfn.IFNA((VLOOKUP(A8548,'Fats and Greases'!K:L,2,FALSE)), "")</f>
        <v/>
      </c>
      <c r="J8548" s="10" t="str">
        <f ca="1">_xlfn.IFNA((VLOOKUP(A8548,'Fats and Greases'!M:N,2,FALSE)), "")</f>
        <v/>
      </c>
      <c r="K8548" s="10" t="str">
        <f ca="1">_xlfn.IFNA((VLOOKUP($A8548,'Fats and Greases'!O:P,2,FALSE)), "")</f>
        <v/>
      </c>
      <c r="L8548" s="10" t="str">
        <f ca="1">_xlfn.IFNA((VLOOKUP($A8548,'Fats and Greases'!Q:R,2,FALSE)), "")</f>
        <v/>
      </c>
      <c r="M8548" s="10" t="str">
        <f ca="1">_xlfn.IFNA((VLOOKUP($A8548,'Fats and Greases'!S:T,2,FALSE)), "")</f>
        <v/>
      </c>
    </row>
    <row r="8549" spans="1:13" x14ac:dyDescent="0.2">
      <c r="A8549" s="18">
        <v>48751</v>
      </c>
      <c r="B8549" s="19">
        <f t="shared" si="266"/>
        <v>6</v>
      </c>
      <c r="C8549" s="19">
        <f t="shared" si="267"/>
        <v>2033</v>
      </c>
      <c r="D8549" s="10" t="str">
        <f ca="1">_xlfn.IFNA((VLOOKUP(A8549,'Fats and Greases'!A:B,2,FALSE)), "")</f>
        <v/>
      </c>
      <c r="E8549" s="10" t="str">
        <f ca="1">_xlfn.IFNA((VLOOKUP(A8549,'Fats and Greases'!C:D,2,FALSE)), "")</f>
        <v/>
      </c>
      <c r="F8549" s="10" t="str">
        <f ca="1">_xlfn.IFNA((VLOOKUP(A8549,'Fats and Greases'!E:F,2,FALSE)), "")</f>
        <v/>
      </c>
      <c r="G8549" s="10" t="str">
        <f ca="1">_xlfn.IFNA((VLOOKUP(A8549,'Fats and Greases'!G:H,2,FALSE)), "")</f>
        <v/>
      </c>
      <c r="H8549" s="10" t="str">
        <f ca="1">_xlfn.IFNA((VLOOKUP(A8549,'Fats and Greases'!I:J,2,FALSE)), "")</f>
        <v/>
      </c>
      <c r="I8549" s="10" t="str">
        <f ca="1">_xlfn.IFNA((VLOOKUP(A8549,'Fats and Greases'!K:L,2,FALSE)), "")</f>
        <v/>
      </c>
      <c r="J8549" s="10" t="str">
        <f ca="1">_xlfn.IFNA((VLOOKUP(A8549,'Fats and Greases'!M:N,2,FALSE)), "")</f>
        <v/>
      </c>
      <c r="K8549" s="10" t="str">
        <f ca="1">_xlfn.IFNA((VLOOKUP($A8549,'Fats and Greases'!O:P,2,FALSE)), "")</f>
        <v/>
      </c>
      <c r="L8549" s="10" t="str">
        <f ca="1">_xlfn.IFNA((VLOOKUP($A8549,'Fats and Greases'!Q:R,2,FALSE)), "")</f>
        <v/>
      </c>
      <c r="M8549" s="10" t="str">
        <f ca="1">_xlfn.IFNA((VLOOKUP($A8549,'Fats and Greases'!S:T,2,FALSE)), "")</f>
        <v/>
      </c>
    </row>
    <row r="8550" spans="1:13" x14ac:dyDescent="0.2">
      <c r="A8550" s="18">
        <v>48752</v>
      </c>
      <c r="B8550" s="19">
        <f t="shared" si="266"/>
        <v>6</v>
      </c>
      <c r="C8550" s="19">
        <f t="shared" si="267"/>
        <v>2033</v>
      </c>
      <c r="D8550" s="10" t="str">
        <f ca="1">_xlfn.IFNA((VLOOKUP(A8550,'Fats and Greases'!A:B,2,FALSE)), "")</f>
        <v/>
      </c>
      <c r="E8550" s="10" t="str">
        <f ca="1">_xlfn.IFNA((VLOOKUP(A8550,'Fats and Greases'!C:D,2,FALSE)), "")</f>
        <v/>
      </c>
      <c r="F8550" s="10" t="str">
        <f ca="1">_xlfn.IFNA((VLOOKUP(A8550,'Fats and Greases'!E:F,2,FALSE)), "")</f>
        <v/>
      </c>
      <c r="G8550" s="10" t="str">
        <f ca="1">_xlfn.IFNA((VLOOKUP(A8550,'Fats and Greases'!G:H,2,FALSE)), "")</f>
        <v/>
      </c>
      <c r="H8550" s="10" t="str">
        <f ca="1">_xlfn.IFNA((VLOOKUP(A8550,'Fats and Greases'!I:J,2,FALSE)), "")</f>
        <v/>
      </c>
      <c r="I8550" s="10" t="str">
        <f ca="1">_xlfn.IFNA((VLOOKUP(A8550,'Fats and Greases'!K:L,2,FALSE)), "")</f>
        <v/>
      </c>
      <c r="J8550" s="10" t="str">
        <f ca="1">_xlfn.IFNA((VLOOKUP(A8550,'Fats and Greases'!M:N,2,FALSE)), "")</f>
        <v/>
      </c>
      <c r="K8550" s="10" t="str">
        <f ca="1">_xlfn.IFNA((VLOOKUP($A8550,'Fats and Greases'!O:P,2,FALSE)), "")</f>
        <v/>
      </c>
      <c r="L8550" s="10" t="str">
        <f ca="1">_xlfn.IFNA((VLOOKUP($A8550,'Fats and Greases'!Q:R,2,FALSE)), "")</f>
        <v/>
      </c>
      <c r="M8550" s="10" t="str">
        <f ca="1">_xlfn.IFNA((VLOOKUP($A8550,'Fats and Greases'!S:T,2,FALSE)), "")</f>
        <v/>
      </c>
    </row>
    <row r="8551" spans="1:13" x14ac:dyDescent="0.2">
      <c r="A8551" s="18">
        <v>48753</v>
      </c>
      <c r="B8551" s="19">
        <f t="shared" si="266"/>
        <v>6</v>
      </c>
      <c r="C8551" s="19">
        <f t="shared" si="267"/>
        <v>2033</v>
      </c>
      <c r="D8551" s="10" t="str">
        <f ca="1">_xlfn.IFNA((VLOOKUP(A8551,'Fats and Greases'!A:B,2,FALSE)), "")</f>
        <v/>
      </c>
      <c r="E8551" s="10" t="str">
        <f ca="1">_xlfn.IFNA((VLOOKUP(A8551,'Fats and Greases'!C:D,2,FALSE)), "")</f>
        <v/>
      </c>
      <c r="F8551" s="10" t="str">
        <f ca="1">_xlfn.IFNA((VLOOKUP(A8551,'Fats and Greases'!E:F,2,FALSE)), "")</f>
        <v/>
      </c>
      <c r="G8551" s="10" t="str">
        <f ca="1">_xlfn.IFNA((VLOOKUP(A8551,'Fats and Greases'!G:H,2,FALSE)), "")</f>
        <v/>
      </c>
      <c r="H8551" s="10" t="str">
        <f ca="1">_xlfn.IFNA((VLOOKUP(A8551,'Fats and Greases'!I:J,2,FALSE)), "")</f>
        <v/>
      </c>
      <c r="I8551" s="10" t="str">
        <f ca="1">_xlfn.IFNA((VLOOKUP(A8551,'Fats and Greases'!K:L,2,FALSE)), "")</f>
        <v/>
      </c>
      <c r="J8551" s="10" t="str">
        <f ca="1">_xlfn.IFNA((VLOOKUP(A8551,'Fats and Greases'!M:N,2,FALSE)), "")</f>
        <v/>
      </c>
      <c r="K8551" s="10" t="str">
        <f ca="1">_xlfn.IFNA((VLOOKUP($A8551,'Fats and Greases'!O:P,2,FALSE)), "")</f>
        <v/>
      </c>
      <c r="L8551" s="10" t="str">
        <f ca="1">_xlfn.IFNA((VLOOKUP($A8551,'Fats and Greases'!Q:R,2,FALSE)), "")</f>
        <v/>
      </c>
      <c r="M8551" s="10" t="str">
        <f ca="1">_xlfn.IFNA((VLOOKUP($A8551,'Fats and Greases'!S:T,2,FALSE)), "")</f>
        <v/>
      </c>
    </row>
    <row r="8552" spans="1:13" x14ac:dyDescent="0.2">
      <c r="A8552" s="18">
        <v>48754</v>
      </c>
      <c r="B8552" s="19">
        <f t="shared" si="266"/>
        <v>6</v>
      </c>
      <c r="C8552" s="19">
        <f t="shared" si="267"/>
        <v>2033</v>
      </c>
      <c r="D8552" s="10" t="str">
        <f ca="1">_xlfn.IFNA((VLOOKUP(A8552,'Fats and Greases'!A:B,2,FALSE)), "")</f>
        <v/>
      </c>
      <c r="E8552" s="10" t="str">
        <f ca="1">_xlfn.IFNA((VLOOKUP(A8552,'Fats and Greases'!C:D,2,FALSE)), "")</f>
        <v/>
      </c>
      <c r="F8552" s="10" t="str">
        <f ca="1">_xlfn.IFNA((VLOOKUP(A8552,'Fats and Greases'!E:F,2,FALSE)), "")</f>
        <v/>
      </c>
      <c r="G8552" s="10" t="str">
        <f ca="1">_xlfn.IFNA((VLOOKUP(A8552,'Fats and Greases'!G:H,2,FALSE)), "")</f>
        <v/>
      </c>
      <c r="H8552" s="10" t="str">
        <f ca="1">_xlfn.IFNA((VLOOKUP(A8552,'Fats and Greases'!I:J,2,FALSE)), "")</f>
        <v/>
      </c>
      <c r="I8552" s="10" t="str">
        <f ca="1">_xlfn.IFNA((VLOOKUP(A8552,'Fats and Greases'!K:L,2,FALSE)), "")</f>
        <v/>
      </c>
      <c r="J8552" s="10" t="str">
        <f ca="1">_xlfn.IFNA((VLOOKUP(A8552,'Fats and Greases'!M:N,2,FALSE)), "")</f>
        <v/>
      </c>
      <c r="K8552" s="10" t="str">
        <f ca="1">_xlfn.IFNA((VLOOKUP($A8552,'Fats and Greases'!O:P,2,FALSE)), "")</f>
        <v/>
      </c>
      <c r="L8552" s="10" t="str">
        <f ca="1">_xlfn.IFNA((VLOOKUP($A8552,'Fats and Greases'!Q:R,2,FALSE)), "")</f>
        <v/>
      </c>
      <c r="M8552" s="10" t="str">
        <f ca="1">_xlfn.IFNA((VLOOKUP($A8552,'Fats and Greases'!S:T,2,FALSE)), "")</f>
        <v/>
      </c>
    </row>
    <row r="8553" spans="1:13" x14ac:dyDescent="0.2">
      <c r="A8553" s="18">
        <v>48757</v>
      </c>
      <c r="B8553" s="19">
        <f t="shared" si="266"/>
        <v>6</v>
      </c>
      <c r="C8553" s="19">
        <f t="shared" si="267"/>
        <v>2033</v>
      </c>
      <c r="D8553" s="10" t="str">
        <f ca="1">_xlfn.IFNA((VLOOKUP(A8553,'Fats and Greases'!A:B,2,FALSE)), "")</f>
        <v/>
      </c>
      <c r="E8553" s="10" t="str">
        <f ca="1">_xlfn.IFNA((VLOOKUP(A8553,'Fats and Greases'!C:D,2,FALSE)), "")</f>
        <v/>
      </c>
      <c r="F8553" s="10" t="str">
        <f ca="1">_xlfn.IFNA((VLOOKUP(A8553,'Fats and Greases'!E:F,2,FALSE)), "")</f>
        <v/>
      </c>
      <c r="G8553" s="10" t="str">
        <f ca="1">_xlfn.IFNA((VLOOKUP(A8553,'Fats and Greases'!G:H,2,FALSE)), "")</f>
        <v/>
      </c>
      <c r="H8553" s="10" t="str">
        <f ca="1">_xlfn.IFNA((VLOOKUP(A8553,'Fats and Greases'!I:J,2,FALSE)), "")</f>
        <v/>
      </c>
      <c r="I8553" s="10" t="str">
        <f ca="1">_xlfn.IFNA((VLOOKUP(A8553,'Fats and Greases'!K:L,2,FALSE)), "")</f>
        <v/>
      </c>
      <c r="J8553" s="10" t="str">
        <f ca="1">_xlfn.IFNA((VLOOKUP(A8553,'Fats and Greases'!M:N,2,FALSE)), "")</f>
        <v/>
      </c>
      <c r="K8553" s="10" t="str">
        <f ca="1">_xlfn.IFNA((VLOOKUP($A8553,'Fats and Greases'!O:P,2,FALSE)), "")</f>
        <v/>
      </c>
      <c r="L8553" s="10" t="str">
        <f ca="1">_xlfn.IFNA((VLOOKUP($A8553,'Fats and Greases'!Q:R,2,FALSE)), "")</f>
        <v/>
      </c>
      <c r="M8553" s="10" t="str">
        <f ca="1">_xlfn.IFNA((VLOOKUP($A8553,'Fats and Greases'!S:T,2,FALSE)), "")</f>
        <v/>
      </c>
    </row>
    <row r="8554" spans="1:13" x14ac:dyDescent="0.2">
      <c r="A8554" s="18">
        <v>48758</v>
      </c>
      <c r="B8554" s="19">
        <f t="shared" si="266"/>
        <v>6</v>
      </c>
      <c r="C8554" s="19">
        <f t="shared" si="267"/>
        <v>2033</v>
      </c>
      <c r="D8554" s="10" t="str">
        <f ca="1">_xlfn.IFNA((VLOOKUP(A8554,'Fats and Greases'!A:B,2,FALSE)), "")</f>
        <v/>
      </c>
      <c r="E8554" s="10" t="str">
        <f ca="1">_xlfn.IFNA((VLOOKUP(A8554,'Fats and Greases'!C:D,2,FALSE)), "")</f>
        <v/>
      </c>
      <c r="F8554" s="10" t="str">
        <f ca="1">_xlfn.IFNA((VLOOKUP(A8554,'Fats and Greases'!E:F,2,FALSE)), "")</f>
        <v/>
      </c>
      <c r="G8554" s="10" t="str">
        <f ca="1">_xlfn.IFNA((VLOOKUP(A8554,'Fats and Greases'!G:H,2,FALSE)), "")</f>
        <v/>
      </c>
      <c r="H8554" s="10" t="str">
        <f ca="1">_xlfn.IFNA((VLOOKUP(A8554,'Fats and Greases'!I:J,2,FALSE)), "")</f>
        <v/>
      </c>
      <c r="I8554" s="10" t="str">
        <f ca="1">_xlfn.IFNA((VLOOKUP(A8554,'Fats and Greases'!K:L,2,FALSE)), "")</f>
        <v/>
      </c>
      <c r="J8554" s="10" t="str">
        <f ca="1">_xlfn.IFNA((VLOOKUP(A8554,'Fats and Greases'!M:N,2,FALSE)), "")</f>
        <v/>
      </c>
      <c r="K8554" s="10" t="str">
        <f ca="1">_xlfn.IFNA((VLOOKUP($A8554,'Fats and Greases'!O:P,2,FALSE)), "")</f>
        <v/>
      </c>
      <c r="L8554" s="10" t="str">
        <f ca="1">_xlfn.IFNA((VLOOKUP($A8554,'Fats and Greases'!Q:R,2,FALSE)), "")</f>
        <v/>
      </c>
      <c r="M8554" s="10" t="str">
        <f ca="1">_xlfn.IFNA((VLOOKUP($A8554,'Fats and Greases'!S:T,2,FALSE)), "")</f>
        <v/>
      </c>
    </row>
    <row r="8555" spans="1:13" x14ac:dyDescent="0.2">
      <c r="A8555" s="18">
        <v>48759</v>
      </c>
      <c r="B8555" s="19">
        <f t="shared" si="266"/>
        <v>6</v>
      </c>
      <c r="C8555" s="19">
        <f t="shared" si="267"/>
        <v>2033</v>
      </c>
      <c r="D8555" s="10" t="str">
        <f ca="1">_xlfn.IFNA((VLOOKUP(A8555,'Fats and Greases'!A:B,2,FALSE)), "")</f>
        <v/>
      </c>
      <c r="E8555" s="10" t="str">
        <f ca="1">_xlfn.IFNA((VLOOKUP(A8555,'Fats and Greases'!C:D,2,FALSE)), "")</f>
        <v/>
      </c>
      <c r="F8555" s="10" t="str">
        <f ca="1">_xlfn.IFNA((VLOOKUP(A8555,'Fats and Greases'!E:F,2,FALSE)), "")</f>
        <v/>
      </c>
      <c r="G8555" s="10" t="str">
        <f ca="1">_xlfn.IFNA((VLOOKUP(A8555,'Fats and Greases'!G:H,2,FALSE)), "")</f>
        <v/>
      </c>
      <c r="H8555" s="10" t="str">
        <f ca="1">_xlfn.IFNA((VLOOKUP(A8555,'Fats and Greases'!I:J,2,FALSE)), "")</f>
        <v/>
      </c>
      <c r="I8555" s="10" t="str">
        <f ca="1">_xlfn.IFNA((VLOOKUP(A8555,'Fats and Greases'!K:L,2,FALSE)), "")</f>
        <v/>
      </c>
      <c r="J8555" s="10" t="str">
        <f ca="1">_xlfn.IFNA((VLOOKUP(A8555,'Fats and Greases'!M:N,2,FALSE)), "")</f>
        <v/>
      </c>
      <c r="K8555" s="10" t="str">
        <f ca="1">_xlfn.IFNA((VLOOKUP($A8555,'Fats and Greases'!O:P,2,FALSE)), "")</f>
        <v/>
      </c>
      <c r="L8555" s="10" t="str">
        <f ca="1">_xlfn.IFNA((VLOOKUP($A8555,'Fats and Greases'!Q:R,2,FALSE)), "")</f>
        <v/>
      </c>
      <c r="M8555" s="10" t="str">
        <f ca="1">_xlfn.IFNA((VLOOKUP($A8555,'Fats and Greases'!S:T,2,FALSE)), "")</f>
        <v/>
      </c>
    </row>
    <row r="8556" spans="1:13" x14ac:dyDescent="0.2">
      <c r="A8556" s="18">
        <v>48760</v>
      </c>
      <c r="B8556" s="19">
        <f t="shared" si="266"/>
        <v>6</v>
      </c>
      <c r="C8556" s="19">
        <f t="shared" si="267"/>
        <v>2033</v>
      </c>
      <c r="D8556" s="10" t="str">
        <f ca="1">_xlfn.IFNA((VLOOKUP(A8556,'Fats and Greases'!A:B,2,FALSE)), "")</f>
        <v/>
      </c>
      <c r="E8556" s="10" t="str">
        <f ca="1">_xlfn.IFNA((VLOOKUP(A8556,'Fats and Greases'!C:D,2,FALSE)), "")</f>
        <v/>
      </c>
      <c r="F8556" s="10" t="str">
        <f ca="1">_xlfn.IFNA((VLOOKUP(A8556,'Fats and Greases'!E:F,2,FALSE)), "")</f>
        <v/>
      </c>
      <c r="G8556" s="10" t="str">
        <f ca="1">_xlfn.IFNA((VLOOKUP(A8556,'Fats and Greases'!G:H,2,FALSE)), "")</f>
        <v/>
      </c>
      <c r="H8556" s="10" t="str">
        <f ca="1">_xlfn.IFNA((VLOOKUP(A8556,'Fats and Greases'!I:J,2,FALSE)), "")</f>
        <v/>
      </c>
      <c r="I8556" s="10" t="str">
        <f ca="1">_xlfn.IFNA((VLOOKUP(A8556,'Fats and Greases'!K:L,2,FALSE)), "")</f>
        <v/>
      </c>
      <c r="J8556" s="10" t="str">
        <f ca="1">_xlfn.IFNA((VLOOKUP(A8556,'Fats and Greases'!M:N,2,FALSE)), "")</f>
        <v/>
      </c>
      <c r="K8556" s="10" t="str">
        <f ca="1">_xlfn.IFNA((VLOOKUP($A8556,'Fats and Greases'!O:P,2,FALSE)), "")</f>
        <v/>
      </c>
      <c r="L8556" s="10" t="str">
        <f ca="1">_xlfn.IFNA((VLOOKUP($A8556,'Fats and Greases'!Q:R,2,FALSE)), "")</f>
        <v/>
      </c>
      <c r="M8556" s="10" t="str">
        <f ca="1">_xlfn.IFNA((VLOOKUP($A8556,'Fats and Greases'!S:T,2,FALSE)), "")</f>
        <v/>
      </c>
    </row>
    <row r="8557" spans="1:13" x14ac:dyDescent="0.2">
      <c r="A8557" s="18">
        <v>48761</v>
      </c>
      <c r="B8557" s="19">
        <f t="shared" si="266"/>
        <v>7</v>
      </c>
      <c r="C8557" s="19">
        <f t="shared" si="267"/>
        <v>2033</v>
      </c>
      <c r="D8557" s="10" t="str">
        <f ca="1">_xlfn.IFNA((VLOOKUP(A8557,'Fats and Greases'!A:B,2,FALSE)), "")</f>
        <v/>
      </c>
      <c r="E8557" s="10" t="str">
        <f ca="1">_xlfn.IFNA((VLOOKUP(A8557,'Fats and Greases'!C:D,2,FALSE)), "")</f>
        <v/>
      </c>
      <c r="F8557" s="10" t="str">
        <f ca="1">_xlfn.IFNA((VLOOKUP(A8557,'Fats and Greases'!E:F,2,FALSE)), "")</f>
        <v/>
      </c>
      <c r="G8557" s="10" t="str">
        <f ca="1">_xlfn.IFNA((VLOOKUP(A8557,'Fats and Greases'!G:H,2,FALSE)), "")</f>
        <v/>
      </c>
      <c r="H8557" s="10" t="str">
        <f ca="1">_xlfn.IFNA((VLOOKUP(A8557,'Fats and Greases'!I:J,2,FALSE)), "")</f>
        <v/>
      </c>
      <c r="I8557" s="10" t="str">
        <f ca="1">_xlfn.IFNA((VLOOKUP(A8557,'Fats and Greases'!K:L,2,FALSE)), "")</f>
        <v/>
      </c>
      <c r="J8557" s="10" t="str">
        <f ca="1">_xlfn.IFNA((VLOOKUP(A8557,'Fats and Greases'!M:N,2,FALSE)), "")</f>
        <v/>
      </c>
      <c r="K8557" s="10" t="str">
        <f ca="1">_xlfn.IFNA((VLOOKUP($A8557,'Fats and Greases'!O:P,2,FALSE)), "")</f>
        <v/>
      </c>
      <c r="L8557" s="10" t="str">
        <f ca="1">_xlfn.IFNA((VLOOKUP($A8557,'Fats and Greases'!Q:R,2,FALSE)), "")</f>
        <v/>
      </c>
      <c r="M8557" s="10" t="str">
        <f ca="1">_xlfn.IFNA((VLOOKUP($A8557,'Fats and Greases'!S:T,2,FALSE)), "")</f>
        <v/>
      </c>
    </row>
    <row r="8558" spans="1:13" x14ac:dyDescent="0.2">
      <c r="A8558" s="18">
        <v>48764</v>
      </c>
      <c r="B8558" s="19">
        <f t="shared" si="266"/>
        <v>7</v>
      </c>
      <c r="C8558" s="19">
        <f t="shared" si="267"/>
        <v>2033</v>
      </c>
      <c r="D8558" s="10" t="str">
        <f ca="1">_xlfn.IFNA((VLOOKUP(A8558,'Fats and Greases'!A:B,2,FALSE)), "")</f>
        <v/>
      </c>
      <c r="E8558" s="10" t="str">
        <f ca="1">_xlfn.IFNA((VLOOKUP(A8558,'Fats and Greases'!C:D,2,FALSE)), "")</f>
        <v/>
      </c>
      <c r="F8558" s="10" t="str">
        <f ca="1">_xlfn.IFNA((VLOOKUP(A8558,'Fats and Greases'!E:F,2,FALSE)), "")</f>
        <v/>
      </c>
      <c r="G8558" s="10" t="str">
        <f ca="1">_xlfn.IFNA((VLOOKUP(A8558,'Fats and Greases'!G:H,2,FALSE)), "")</f>
        <v/>
      </c>
      <c r="H8558" s="10" t="str">
        <f ca="1">_xlfn.IFNA((VLOOKUP(A8558,'Fats and Greases'!I:J,2,FALSE)), "")</f>
        <v/>
      </c>
      <c r="I8558" s="10" t="str">
        <f ca="1">_xlfn.IFNA((VLOOKUP(A8558,'Fats and Greases'!K:L,2,FALSE)), "")</f>
        <v/>
      </c>
      <c r="J8558" s="10" t="str">
        <f ca="1">_xlfn.IFNA((VLOOKUP(A8558,'Fats and Greases'!M:N,2,FALSE)), "")</f>
        <v/>
      </c>
      <c r="K8558" s="10" t="str">
        <f ca="1">_xlfn.IFNA((VLOOKUP($A8558,'Fats and Greases'!O:P,2,FALSE)), "")</f>
        <v/>
      </c>
      <c r="L8558" s="10" t="str">
        <f ca="1">_xlfn.IFNA((VLOOKUP($A8558,'Fats and Greases'!Q:R,2,FALSE)), "")</f>
        <v/>
      </c>
      <c r="M8558" s="10" t="str">
        <f ca="1">_xlfn.IFNA((VLOOKUP($A8558,'Fats and Greases'!S:T,2,FALSE)), "")</f>
        <v/>
      </c>
    </row>
    <row r="8559" spans="1:13" x14ac:dyDescent="0.2">
      <c r="A8559" s="18">
        <v>48765</v>
      </c>
      <c r="B8559" s="19">
        <f t="shared" si="266"/>
        <v>7</v>
      </c>
      <c r="C8559" s="19">
        <f t="shared" si="267"/>
        <v>2033</v>
      </c>
      <c r="D8559" s="10" t="str">
        <f ca="1">_xlfn.IFNA((VLOOKUP(A8559,'Fats and Greases'!A:B,2,FALSE)), "")</f>
        <v/>
      </c>
      <c r="E8559" s="10" t="str">
        <f ca="1">_xlfn.IFNA((VLOOKUP(A8559,'Fats and Greases'!C:D,2,FALSE)), "")</f>
        <v/>
      </c>
      <c r="F8559" s="10" t="str">
        <f ca="1">_xlfn.IFNA((VLOOKUP(A8559,'Fats and Greases'!E:F,2,FALSE)), "")</f>
        <v/>
      </c>
      <c r="G8559" s="10" t="str">
        <f ca="1">_xlfn.IFNA((VLOOKUP(A8559,'Fats and Greases'!G:H,2,FALSE)), "")</f>
        <v/>
      </c>
      <c r="H8559" s="10" t="str">
        <f ca="1">_xlfn.IFNA((VLOOKUP(A8559,'Fats and Greases'!I:J,2,FALSE)), "")</f>
        <v/>
      </c>
      <c r="I8559" s="10" t="str">
        <f ca="1">_xlfn.IFNA((VLOOKUP(A8559,'Fats and Greases'!K:L,2,FALSE)), "")</f>
        <v/>
      </c>
      <c r="J8559" s="10" t="str">
        <f ca="1">_xlfn.IFNA((VLOOKUP(A8559,'Fats and Greases'!M:N,2,FALSE)), "")</f>
        <v/>
      </c>
      <c r="K8559" s="10" t="str">
        <f ca="1">_xlfn.IFNA((VLOOKUP($A8559,'Fats and Greases'!O:P,2,FALSE)), "")</f>
        <v/>
      </c>
      <c r="L8559" s="10" t="str">
        <f ca="1">_xlfn.IFNA((VLOOKUP($A8559,'Fats and Greases'!Q:R,2,FALSE)), "")</f>
        <v/>
      </c>
      <c r="M8559" s="10" t="str">
        <f ca="1">_xlfn.IFNA((VLOOKUP($A8559,'Fats and Greases'!S:T,2,FALSE)), "")</f>
        <v/>
      </c>
    </row>
    <row r="8560" spans="1:13" x14ac:dyDescent="0.2">
      <c r="A8560" s="18">
        <v>48766</v>
      </c>
      <c r="B8560" s="19">
        <f t="shared" si="266"/>
        <v>7</v>
      </c>
      <c r="C8560" s="19">
        <f t="shared" si="267"/>
        <v>2033</v>
      </c>
      <c r="D8560" s="10" t="str">
        <f ca="1">_xlfn.IFNA((VLOOKUP(A8560,'Fats and Greases'!A:B,2,FALSE)), "")</f>
        <v/>
      </c>
      <c r="E8560" s="10" t="str">
        <f ca="1">_xlfn.IFNA((VLOOKUP(A8560,'Fats and Greases'!C:D,2,FALSE)), "")</f>
        <v/>
      </c>
      <c r="F8560" s="10" t="str">
        <f ca="1">_xlfn.IFNA((VLOOKUP(A8560,'Fats and Greases'!E:F,2,FALSE)), "")</f>
        <v/>
      </c>
      <c r="G8560" s="10" t="str">
        <f ca="1">_xlfn.IFNA((VLOOKUP(A8560,'Fats and Greases'!G:H,2,FALSE)), "")</f>
        <v/>
      </c>
      <c r="H8560" s="10" t="str">
        <f ca="1">_xlfn.IFNA((VLOOKUP(A8560,'Fats and Greases'!I:J,2,FALSE)), "")</f>
        <v/>
      </c>
      <c r="I8560" s="10" t="str">
        <f ca="1">_xlfn.IFNA((VLOOKUP(A8560,'Fats and Greases'!K:L,2,FALSE)), "")</f>
        <v/>
      </c>
      <c r="J8560" s="10" t="str">
        <f ca="1">_xlfn.IFNA((VLOOKUP(A8560,'Fats and Greases'!M:N,2,FALSE)), "")</f>
        <v/>
      </c>
      <c r="K8560" s="10" t="str">
        <f ca="1">_xlfn.IFNA((VLOOKUP($A8560,'Fats and Greases'!O:P,2,FALSE)), "")</f>
        <v/>
      </c>
      <c r="L8560" s="10" t="str">
        <f ca="1">_xlfn.IFNA((VLOOKUP($A8560,'Fats and Greases'!Q:R,2,FALSE)), "")</f>
        <v/>
      </c>
      <c r="M8560" s="10" t="str">
        <f ca="1">_xlfn.IFNA((VLOOKUP($A8560,'Fats and Greases'!S:T,2,FALSE)), "")</f>
        <v/>
      </c>
    </row>
    <row r="8561" spans="1:13" x14ac:dyDescent="0.2">
      <c r="A8561" s="18">
        <v>48767</v>
      </c>
      <c r="B8561" s="19">
        <f t="shared" si="266"/>
        <v>7</v>
      </c>
      <c r="C8561" s="19">
        <f t="shared" si="267"/>
        <v>2033</v>
      </c>
      <c r="D8561" s="10" t="str">
        <f ca="1">_xlfn.IFNA((VLOOKUP(A8561,'Fats and Greases'!A:B,2,FALSE)), "")</f>
        <v/>
      </c>
      <c r="E8561" s="10" t="str">
        <f ca="1">_xlfn.IFNA((VLOOKUP(A8561,'Fats and Greases'!C:D,2,FALSE)), "")</f>
        <v/>
      </c>
      <c r="F8561" s="10" t="str">
        <f ca="1">_xlfn.IFNA((VLOOKUP(A8561,'Fats and Greases'!E:F,2,FALSE)), "")</f>
        <v/>
      </c>
      <c r="G8561" s="10" t="str">
        <f ca="1">_xlfn.IFNA((VLOOKUP(A8561,'Fats and Greases'!G:H,2,FALSE)), "")</f>
        <v/>
      </c>
      <c r="H8561" s="10" t="str">
        <f ca="1">_xlfn.IFNA((VLOOKUP(A8561,'Fats and Greases'!I:J,2,FALSE)), "")</f>
        <v/>
      </c>
      <c r="I8561" s="10" t="str">
        <f ca="1">_xlfn.IFNA((VLOOKUP(A8561,'Fats and Greases'!K:L,2,FALSE)), "")</f>
        <v/>
      </c>
      <c r="J8561" s="10" t="str">
        <f ca="1">_xlfn.IFNA((VLOOKUP(A8561,'Fats and Greases'!M:N,2,FALSE)), "")</f>
        <v/>
      </c>
      <c r="K8561" s="10" t="str">
        <f ca="1">_xlfn.IFNA((VLOOKUP($A8561,'Fats and Greases'!O:P,2,FALSE)), "")</f>
        <v/>
      </c>
      <c r="L8561" s="10" t="str">
        <f ca="1">_xlfn.IFNA((VLOOKUP($A8561,'Fats and Greases'!Q:R,2,FALSE)), "")</f>
        <v/>
      </c>
      <c r="M8561" s="10" t="str">
        <f ca="1">_xlfn.IFNA((VLOOKUP($A8561,'Fats and Greases'!S:T,2,FALSE)), "")</f>
        <v/>
      </c>
    </row>
    <row r="8562" spans="1:13" x14ac:dyDescent="0.2">
      <c r="A8562" s="18">
        <v>48768</v>
      </c>
      <c r="B8562" s="19">
        <f t="shared" si="266"/>
        <v>7</v>
      </c>
      <c r="C8562" s="19">
        <f t="shared" si="267"/>
        <v>2033</v>
      </c>
      <c r="D8562" s="10" t="str">
        <f ca="1">_xlfn.IFNA((VLOOKUP(A8562,'Fats and Greases'!A:B,2,FALSE)), "")</f>
        <v/>
      </c>
      <c r="E8562" s="10" t="str">
        <f ca="1">_xlfn.IFNA((VLOOKUP(A8562,'Fats and Greases'!C:D,2,FALSE)), "")</f>
        <v/>
      </c>
      <c r="F8562" s="10" t="str">
        <f ca="1">_xlfn.IFNA((VLOOKUP(A8562,'Fats and Greases'!E:F,2,FALSE)), "")</f>
        <v/>
      </c>
      <c r="G8562" s="10" t="str">
        <f ca="1">_xlfn.IFNA((VLOOKUP(A8562,'Fats and Greases'!G:H,2,FALSE)), "")</f>
        <v/>
      </c>
      <c r="H8562" s="10" t="str">
        <f ca="1">_xlfn.IFNA((VLOOKUP(A8562,'Fats and Greases'!I:J,2,FALSE)), "")</f>
        <v/>
      </c>
      <c r="I8562" s="10" t="str">
        <f ca="1">_xlfn.IFNA((VLOOKUP(A8562,'Fats and Greases'!K:L,2,FALSE)), "")</f>
        <v/>
      </c>
      <c r="J8562" s="10" t="str">
        <f ca="1">_xlfn.IFNA((VLOOKUP(A8562,'Fats and Greases'!M:N,2,FALSE)), "")</f>
        <v/>
      </c>
      <c r="K8562" s="10" t="str">
        <f ca="1">_xlfn.IFNA((VLOOKUP($A8562,'Fats and Greases'!O:P,2,FALSE)), "")</f>
        <v/>
      </c>
      <c r="L8562" s="10" t="str">
        <f ca="1">_xlfn.IFNA((VLOOKUP($A8562,'Fats and Greases'!Q:R,2,FALSE)), "")</f>
        <v/>
      </c>
      <c r="M8562" s="10" t="str">
        <f ca="1">_xlfn.IFNA((VLOOKUP($A8562,'Fats and Greases'!S:T,2,FALSE)), "")</f>
        <v/>
      </c>
    </row>
    <row r="8563" spans="1:13" x14ac:dyDescent="0.2">
      <c r="A8563" s="18">
        <v>48771</v>
      </c>
      <c r="B8563" s="19">
        <f t="shared" si="266"/>
        <v>7</v>
      </c>
      <c r="C8563" s="19">
        <f t="shared" si="267"/>
        <v>2033</v>
      </c>
      <c r="D8563" s="10" t="str">
        <f ca="1">_xlfn.IFNA((VLOOKUP(A8563,'Fats and Greases'!A:B,2,FALSE)), "")</f>
        <v/>
      </c>
      <c r="E8563" s="10" t="str">
        <f ca="1">_xlfn.IFNA((VLOOKUP(A8563,'Fats and Greases'!C:D,2,FALSE)), "")</f>
        <v/>
      </c>
      <c r="F8563" s="10" t="str">
        <f ca="1">_xlfn.IFNA((VLOOKUP(A8563,'Fats and Greases'!E:F,2,FALSE)), "")</f>
        <v/>
      </c>
      <c r="G8563" s="10" t="str">
        <f ca="1">_xlfn.IFNA((VLOOKUP(A8563,'Fats and Greases'!G:H,2,FALSE)), "")</f>
        <v/>
      </c>
      <c r="H8563" s="10" t="str">
        <f ca="1">_xlfn.IFNA((VLOOKUP(A8563,'Fats and Greases'!I:J,2,FALSE)), "")</f>
        <v/>
      </c>
      <c r="I8563" s="10" t="str">
        <f ca="1">_xlfn.IFNA((VLOOKUP(A8563,'Fats and Greases'!K:L,2,FALSE)), "")</f>
        <v/>
      </c>
      <c r="J8563" s="10" t="str">
        <f ca="1">_xlfn.IFNA((VLOOKUP(A8563,'Fats and Greases'!M:N,2,FALSE)), "")</f>
        <v/>
      </c>
      <c r="K8563" s="10" t="str">
        <f ca="1">_xlfn.IFNA((VLOOKUP($A8563,'Fats and Greases'!O:P,2,FALSE)), "")</f>
        <v/>
      </c>
      <c r="L8563" s="10" t="str">
        <f ca="1">_xlfn.IFNA((VLOOKUP($A8563,'Fats and Greases'!Q:R,2,FALSE)), "")</f>
        <v/>
      </c>
      <c r="M8563" s="10" t="str">
        <f ca="1">_xlfn.IFNA((VLOOKUP($A8563,'Fats and Greases'!S:T,2,FALSE)), "")</f>
        <v/>
      </c>
    </row>
    <row r="8564" spans="1:13" x14ac:dyDescent="0.2">
      <c r="A8564" s="18">
        <v>48772</v>
      </c>
      <c r="B8564" s="19">
        <f t="shared" si="266"/>
        <v>7</v>
      </c>
      <c r="C8564" s="19">
        <f t="shared" si="267"/>
        <v>2033</v>
      </c>
      <c r="D8564" s="10" t="str">
        <f ca="1">_xlfn.IFNA((VLOOKUP(A8564,'Fats and Greases'!A:B,2,FALSE)), "")</f>
        <v/>
      </c>
      <c r="E8564" s="10" t="str">
        <f ca="1">_xlfn.IFNA((VLOOKUP(A8564,'Fats and Greases'!C:D,2,FALSE)), "")</f>
        <v/>
      </c>
      <c r="F8564" s="10" t="str">
        <f ca="1">_xlfn.IFNA((VLOOKUP(A8564,'Fats and Greases'!E:F,2,FALSE)), "")</f>
        <v/>
      </c>
      <c r="G8564" s="10" t="str">
        <f ca="1">_xlfn.IFNA((VLOOKUP(A8564,'Fats and Greases'!G:H,2,FALSE)), "")</f>
        <v/>
      </c>
      <c r="H8564" s="10" t="str">
        <f ca="1">_xlfn.IFNA((VLOOKUP(A8564,'Fats and Greases'!I:J,2,FALSE)), "")</f>
        <v/>
      </c>
      <c r="I8564" s="10" t="str">
        <f ca="1">_xlfn.IFNA((VLOOKUP(A8564,'Fats and Greases'!K:L,2,FALSE)), "")</f>
        <v/>
      </c>
      <c r="J8564" s="10" t="str">
        <f ca="1">_xlfn.IFNA((VLOOKUP(A8564,'Fats and Greases'!M:N,2,FALSE)), "")</f>
        <v/>
      </c>
      <c r="K8564" s="10" t="str">
        <f ca="1">_xlfn.IFNA((VLOOKUP($A8564,'Fats and Greases'!O:P,2,FALSE)), "")</f>
        <v/>
      </c>
      <c r="L8564" s="10" t="str">
        <f ca="1">_xlfn.IFNA((VLOOKUP($A8564,'Fats and Greases'!Q:R,2,FALSE)), "")</f>
        <v/>
      </c>
      <c r="M8564" s="10" t="str">
        <f ca="1">_xlfn.IFNA((VLOOKUP($A8564,'Fats and Greases'!S:T,2,FALSE)), "")</f>
        <v/>
      </c>
    </row>
    <row r="8565" spans="1:13" x14ac:dyDescent="0.2">
      <c r="A8565" s="18">
        <v>48773</v>
      </c>
      <c r="B8565" s="19">
        <f t="shared" si="266"/>
        <v>7</v>
      </c>
      <c r="C8565" s="19">
        <f t="shared" si="267"/>
        <v>2033</v>
      </c>
      <c r="D8565" s="10" t="str">
        <f ca="1">_xlfn.IFNA((VLOOKUP(A8565,'Fats and Greases'!A:B,2,FALSE)), "")</f>
        <v/>
      </c>
      <c r="E8565" s="10" t="str">
        <f ca="1">_xlfn.IFNA((VLOOKUP(A8565,'Fats and Greases'!C:D,2,FALSE)), "")</f>
        <v/>
      </c>
      <c r="F8565" s="10" t="str">
        <f ca="1">_xlfn.IFNA((VLOOKUP(A8565,'Fats and Greases'!E:F,2,FALSE)), "")</f>
        <v/>
      </c>
      <c r="G8565" s="10" t="str">
        <f ca="1">_xlfn.IFNA((VLOOKUP(A8565,'Fats and Greases'!G:H,2,FALSE)), "")</f>
        <v/>
      </c>
      <c r="H8565" s="10" t="str">
        <f ca="1">_xlfn.IFNA((VLOOKUP(A8565,'Fats and Greases'!I:J,2,FALSE)), "")</f>
        <v/>
      </c>
      <c r="I8565" s="10" t="str">
        <f ca="1">_xlfn.IFNA((VLOOKUP(A8565,'Fats and Greases'!K:L,2,FALSE)), "")</f>
        <v/>
      </c>
      <c r="J8565" s="10" t="str">
        <f ca="1">_xlfn.IFNA((VLOOKUP(A8565,'Fats and Greases'!M:N,2,FALSE)), "")</f>
        <v/>
      </c>
      <c r="K8565" s="10" t="str">
        <f ca="1">_xlfn.IFNA((VLOOKUP($A8565,'Fats and Greases'!O:P,2,FALSE)), "")</f>
        <v/>
      </c>
      <c r="L8565" s="10" t="str">
        <f ca="1">_xlfn.IFNA((VLOOKUP($A8565,'Fats and Greases'!Q:R,2,FALSE)), "")</f>
        <v/>
      </c>
      <c r="M8565" s="10" t="str">
        <f ca="1">_xlfn.IFNA((VLOOKUP($A8565,'Fats and Greases'!S:T,2,FALSE)), "")</f>
        <v/>
      </c>
    </row>
    <row r="8566" spans="1:13" x14ac:dyDescent="0.2">
      <c r="A8566" s="18">
        <v>48774</v>
      </c>
      <c r="B8566" s="19">
        <f t="shared" si="266"/>
        <v>7</v>
      </c>
      <c r="C8566" s="19">
        <f t="shared" si="267"/>
        <v>2033</v>
      </c>
      <c r="D8566" s="10" t="str">
        <f ca="1">_xlfn.IFNA((VLOOKUP(A8566,'Fats and Greases'!A:B,2,FALSE)), "")</f>
        <v/>
      </c>
      <c r="E8566" s="10" t="str">
        <f ca="1">_xlfn.IFNA((VLOOKUP(A8566,'Fats and Greases'!C:D,2,FALSE)), "")</f>
        <v/>
      </c>
      <c r="F8566" s="10" t="str">
        <f ca="1">_xlfn.IFNA((VLOOKUP(A8566,'Fats and Greases'!E:F,2,FALSE)), "")</f>
        <v/>
      </c>
      <c r="G8566" s="10" t="str">
        <f ca="1">_xlfn.IFNA((VLOOKUP(A8566,'Fats and Greases'!G:H,2,FALSE)), "")</f>
        <v/>
      </c>
      <c r="H8566" s="10" t="str">
        <f ca="1">_xlfn.IFNA((VLOOKUP(A8566,'Fats and Greases'!I:J,2,FALSE)), "")</f>
        <v/>
      </c>
      <c r="I8566" s="10" t="str">
        <f ca="1">_xlfn.IFNA((VLOOKUP(A8566,'Fats and Greases'!K:L,2,FALSE)), "")</f>
        <v/>
      </c>
      <c r="J8566" s="10" t="str">
        <f ca="1">_xlfn.IFNA((VLOOKUP(A8566,'Fats and Greases'!M:N,2,FALSE)), "")</f>
        <v/>
      </c>
      <c r="K8566" s="10" t="str">
        <f ca="1">_xlfn.IFNA((VLOOKUP($A8566,'Fats and Greases'!O:P,2,FALSE)), "")</f>
        <v/>
      </c>
      <c r="L8566" s="10" t="str">
        <f ca="1">_xlfn.IFNA((VLOOKUP($A8566,'Fats and Greases'!Q:R,2,FALSE)), "")</f>
        <v/>
      </c>
      <c r="M8566" s="10" t="str">
        <f ca="1">_xlfn.IFNA((VLOOKUP($A8566,'Fats and Greases'!S:T,2,FALSE)), "")</f>
        <v/>
      </c>
    </row>
    <row r="8567" spans="1:13" x14ac:dyDescent="0.2">
      <c r="A8567" s="18">
        <v>48775</v>
      </c>
      <c r="B8567" s="19">
        <f t="shared" si="266"/>
        <v>7</v>
      </c>
      <c r="C8567" s="19">
        <f t="shared" si="267"/>
        <v>2033</v>
      </c>
      <c r="D8567" s="10" t="str">
        <f ca="1">_xlfn.IFNA((VLOOKUP(A8567,'Fats and Greases'!A:B,2,FALSE)), "")</f>
        <v/>
      </c>
      <c r="E8567" s="10" t="str">
        <f ca="1">_xlfn.IFNA((VLOOKUP(A8567,'Fats and Greases'!C:D,2,FALSE)), "")</f>
        <v/>
      </c>
      <c r="F8567" s="10" t="str">
        <f ca="1">_xlfn.IFNA((VLOOKUP(A8567,'Fats and Greases'!E:F,2,FALSE)), "")</f>
        <v/>
      </c>
      <c r="G8567" s="10" t="str">
        <f ca="1">_xlfn.IFNA((VLOOKUP(A8567,'Fats and Greases'!G:H,2,FALSE)), "")</f>
        <v/>
      </c>
      <c r="H8567" s="10" t="str">
        <f ca="1">_xlfn.IFNA((VLOOKUP(A8567,'Fats and Greases'!I:J,2,FALSE)), "")</f>
        <v/>
      </c>
      <c r="I8567" s="10" t="str">
        <f ca="1">_xlfn.IFNA((VLOOKUP(A8567,'Fats and Greases'!K:L,2,FALSE)), "")</f>
        <v/>
      </c>
      <c r="J8567" s="10" t="str">
        <f ca="1">_xlfn.IFNA((VLOOKUP(A8567,'Fats and Greases'!M:N,2,FALSE)), "")</f>
        <v/>
      </c>
      <c r="K8567" s="10" t="str">
        <f ca="1">_xlfn.IFNA((VLOOKUP($A8567,'Fats and Greases'!O:P,2,FALSE)), "")</f>
        <v/>
      </c>
      <c r="L8567" s="10" t="str">
        <f ca="1">_xlfn.IFNA((VLOOKUP($A8567,'Fats and Greases'!Q:R,2,FALSE)), "")</f>
        <v/>
      </c>
      <c r="M8567" s="10" t="str">
        <f ca="1">_xlfn.IFNA((VLOOKUP($A8567,'Fats and Greases'!S:T,2,FALSE)), "")</f>
        <v/>
      </c>
    </row>
    <row r="8568" spans="1:13" x14ac:dyDescent="0.2">
      <c r="A8568" s="18">
        <v>48778</v>
      </c>
      <c r="B8568" s="19">
        <f t="shared" si="266"/>
        <v>7</v>
      </c>
      <c r="C8568" s="19">
        <f t="shared" si="267"/>
        <v>2033</v>
      </c>
      <c r="D8568" s="10" t="str">
        <f ca="1">_xlfn.IFNA((VLOOKUP(A8568,'Fats and Greases'!A:B,2,FALSE)), "")</f>
        <v/>
      </c>
      <c r="E8568" s="10" t="str">
        <f ca="1">_xlfn.IFNA((VLOOKUP(A8568,'Fats and Greases'!C:D,2,FALSE)), "")</f>
        <v/>
      </c>
      <c r="F8568" s="10" t="str">
        <f ca="1">_xlfn.IFNA((VLOOKUP(A8568,'Fats and Greases'!E:F,2,FALSE)), "")</f>
        <v/>
      </c>
      <c r="G8568" s="10" t="str">
        <f ca="1">_xlfn.IFNA((VLOOKUP(A8568,'Fats and Greases'!G:H,2,FALSE)), "")</f>
        <v/>
      </c>
      <c r="H8568" s="10" t="str">
        <f ca="1">_xlfn.IFNA((VLOOKUP(A8568,'Fats and Greases'!I:J,2,FALSE)), "")</f>
        <v/>
      </c>
      <c r="I8568" s="10" t="str">
        <f ca="1">_xlfn.IFNA((VLOOKUP(A8568,'Fats and Greases'!K:L,2,FALSE)), "")</f>
        <v/>
      </c>
      <c r="J8568" s="10" t="str">
        <f ca="1">_xlfn.IFNA((VLOOKUP(A8568,'Fats and Greases'!M:N,2,FALSE)), "")</f>
        <v/>
      </c>
      <c r="K8568" s="10" t="str">
        <f ca="1">_xlfn.IFNA((VLOOKUP($A8568,'Fats and Greases'!O:P,2,FALSE)), "")</f>
        <v/>
      </c>
      <c r="L8568" s="10" t="str">
        <f ca="1">_xlfn.IFNA((VLOOKUP($A8568,'Fats and Greases'!Q:R,2,FALSE)), "")</f>
        <v/>
      </c>
      <c r="M8568" s="10" t="str">
        <f ca="1">_xlfn.IFNA((VLOOKUP($A8568,'Fats and Greases'!S:T,2,FALSE)), "")</f>
        <v/>
      </c>
    </row>
    <row r="8569" spans="1:13" x14ac:dyDescent="0.2">
      <c r="A8569" s="18">
        <v>48779</v>
      </c>
      <c r="B8569" s="19">
        <f t="shared" si="266"/>
        <v>7</v>
      </c>
      <c r="C8569" s="19">
        <f t="shared" si="267"/>
        <v>2033</v>
      </c>
      <c r="D8569" s="10" t="str">
        <f ca="1">_xlfn.IFNA((VLOOKUP(A8569,'Fats and Greases'!A:B,2,FALSE)), "")</f>
        <v/>
      </c>
      <c r="E8569" s="10" t="str">
        <f ca="1">_xlfn.IFNA((VLOOKUP(A8569,'Fats and Greases'!C:D,2,FALSE)), "")</f>
        <v/>
      </c>
      <c r="F8569" s="10" t="str">
        <f ca="1">_xlfn.IFNA((VLOOKUP(A8569,'Fats and Greases'!E:F,2,FALSE)), "")</f>
        <v/>
      </c>
      <c r="G8569" s="10" t="str">
        <f ca="1">_xlfn.IFNA((VLOOKUP(A8569,'Fats and Greases'!G:H,2,FALSE)), "")</f>
        <v/>
      </c>
      <c r="H8569" s="10" t="str">
        <f ca="1">_xlfn.IFNA((VLOOKUP(A8569,'Fats and Greases'!I:J,2,FALSE)), "")</f>
        <v/>
      </c>
      <c r="I8569" s="10" t="str">
        <f ca="1">_xlfn.IFNA((VLOOKUP(A8569,'Fats and Greases'!K:L,2,FALSE)), "")</f>
        <v/>
      </c>
      <c r="J8569" s="10" t="str">
        <f ca="1">_xlfn.IFNA((VLOOKUP(A8569,'Fats and Greases'!M:N,2,FALSE)), "")</f>
        <v/>
      </c>
      <c r="K8569" s="10" t="str">
        <f ca="1">_xlfn.IFNA((VLOOKUP($A8569,'Fats and Greases'!O:P,2,FALSE)), "")</f>
        <v/>
      </c>
      <c r="L8569" s="10" t="str">
        <f ca="1">_xlfn.IFNA((VLOOKUP($A8569,'Fats and Greases'!Q:R,2,FALSE)), "")</f>
        <v/>
      </c>
      <c r="M8569" s="10" t="str">
        <f ca="1">_xlfn.IFNA((VLOOKUP($A8569,'Fats and Greases'!S:T,2,FALSE)), "")</f>
        <v/>
      </c>
    </row>
    <row r="8570" spans="1:13" x14ac:dyDescent="0.2">
      <c r="A8570" s="18">
        <v>48780</v>
      </c>
      <c r="B8570" s="19">
        <f t="shared" si="266"/>
        <v>7</v>
      </c>
      <c r="C8570" s="19">
        <f t="shared" si="267"/>
        <v>2033</v>
      </c>
      <c r="D8570" s="10" t="str">
        <f ca="1">_xlfn.IFNA((VLOOKUP(A8570,'Fats and Greases'!A:B,2,FALSE)), "")</f>
        <v/>
      </c>
      <c r="E8570" s="10" t="str">
        <f ca="1">_xlfn.IFNA((VLOOKUP(A8570,'Fats and Greases'!C:D,2,FALSE)), "")</f>
        <v/>
      </c>
      <c r="F8570" s="10" t="str">
        <f ca="1">_xlfn.IFNA((VLOOKUP(A8570,'Fats and Greases'!E:F,2,FALSE)), "")</f>
        <v/>
      </c>
      <c r="G8570" s="10" t="str">
        <f ca="1">_xlfn.IFNA((VLOOKUP(A8570,'Fats and Greases'!G:H,2,FALSE)), "")</f>
        <v/>
      </c>
      <c r="H8570" s="10" t="str">
        <f ca="1">_xlfn.IFNA((VLOOKUP(A8570,'Fats and Greases'!I:J,2,FALSE)), "")</f>
        <v/>
      </c>
      <c r="I8570" s="10" t="str">
        <f ca="1">_xlfn.IFNA((VLOOKUP(A8570,'Fats and Greases'!K:L,2,FALSE)), "")</f>
        <v/>
      </c>
      <c r="J8570" s="10" t="str">
        <f ca="1">_xlfn.IFNA((VLOOKUP(A8570,'Fats and Greases'!M:N,2,FALSE)), "")</f>
        <v/>
      </c>
      <c r="K8570" s="10" t="str">
        <f ca="1">_xlfn.IFNA((VLOOKUP($A8570,'Fats and Greases'!O:P,2,FALSE)), "")</f>
        <v/>
      </c>
      <c r="L8570" s="10" t="str">
        <f ca="1">_xlfn.IFNA((VLOOKUP($A8570,'Fats and Greases'!Q:R,2,FALSE)), "")</f>
        <v/>
      </c>
      <c r="M8570" s="10" t="str">
        <f ca="1">_xlfn.IFNA((VLOOKUP($A8570,'Fats and Greases'!S:T,2,FALSE)), "")</f>
        <v/>
      </c>
    </row>
    <row r="8571" spans="1:13" x14ac:dyDescent="0.2">
      <c r="A8571" s="18">
        <v>48781</v>
      </c>
      <c r="B8571" s="19">
        <f t="shared" si="266"/>
        <v>7</v>
      </c>
      <c r="C8571" s="19">
        <f t="shared" si="267"/>
        <v>2033</v>
      </c>
      <c r="D8571" s="10" t="str">
        <f ca="1">_xlfn.IFNA((VLOOKUP(A8571,'Fats and Greases'!A:B,2,FALSE)), "")</f>
        <v/>
      </c>
      <c r="E8571" s="10" t="str">
        <f ca="1">_xlfn.IFNA((VLOOKUP(A8571,'Fats and Greases'!C:D,2,FALSE)), "")</f>
        <v/>
      </c>
      <c r="F8571" s="10" t="str">
        <f ca="1">_xlfn.IFNA((VLOOKUP(A8571,'Fats and Greases'!E:F,2,FALSE)), "")</f>
        <v/>
      </c>
      <c r="G8571" s="10" t="str">
        <f ca="1">_xlfn.IFNA((VLOOKUP(A8571,'Fats and Greases'!G:H,2,FALSE)), "")</f>
        <v/>
      </c>
      <c r="H8571" s="10" t="str">
        <f ca="1">_xlfn.IFNA((VLOOKUP(A8571,'Fats and Greases'!I:J,2,FALSE)), "")</f>
        <v/>
      </c>
      <c r="I8571" s="10" t="str">
        <f ca="1">_xlfn.IFNA((VLOOKUP(A8571,'Fats and Greases'!K:L,2,FALSE)), "")</f>
        <v/>
      </c>
      <c r="J8571" s="10" t="str">
        <f ca="1">_xlfn.IFNA((VLOOKUP(A8571,'Fats and Greases'!M:N,2,FALSE)), "")</f>
        <v/>
      </c>
      <c r="K8571" s="10" t="str">
        <f ca="1">_xlfn.IFNA((VLOOKUP($A8571,'Fats and Greases'!O:P,2,FALSE)), "")</f>
        <v/>
      </c>
      <c r="L8571" s="10" t="str">
        <f ca="1">_xlfn.IFNA((VLOOKUP($A8571,'Fats and Greases'!Q:R,2,FALSE)), "")</f>
        <v/>
      </c>
      <c r="M8571" s="10" t="str">
        <f ca="1">_xlfn.IFNA((VLOOKUP($A8571,'Fats and Greases'!S:T,2,FALSE)), "")</f>
        <v/>
      </c>
    </row>
    <row r="8572" spans="1:13" x14ac:dyDescent="0.2">
      <c r="A8572" s="18">
        <v>48782</v>
      </c>
      <c r="B8572" s="19">
        <f t="shared" si="266"/>
        <v>7</v>
      </c>
      <c r="C8572" s="19">
        <f t="shared" si="267"/>
        <v>2033</v>
      </c>
      <c r="D8572" s="10" t="str">
        <f ca="1">_xlfn.IFNA((VLOOKUP(A8572,'Fats and Greases'!A:B,2,FALSE)), "")</f>
        <v/>
      </c>
      <c r="E8572" s="10" t="str">
        <f ca="1">_xlfn.IFNA((VLOOKUP(A8572,'Fats and Greases'!C:D,2,FALSE)), "")</f>
        <v/>
      </c>
      <c r="F8572" s="10" t="str">
        <f ca="1">_xlfn.IFNA((VLOOKUP(A8572,'Fats and Greases'!E:F,2,FALSE)), "")</f>
        <v/>
      </c>
      <c r="G8572" s="10" t="str">
        <f ca="1">_xlfn.IFNA((VLOOKUP(A8572,'Fats and Greases'!G:H,2,FALSE)), "")</f>
        <v/>
      </c>
      <c r="H8572" s="10" t="str">
        <f ca="1">_xlfn.IFNA((VLOOKUP(A8572,'Fats and Greases'!I:J,2,FALSE)), "")</f>
        <v/>
      </c>
      <c r="I8572" s="10" t="str">
        <f ca="1">_xlfn.IFNA((VLOOKUP(A8572,'Fats and Greases'!K:L,2,FALSE)), "")</f>
        <v/>
      </c>
      <c r="J8572" s="10" t="str">
        <f ca="1">_xlfn.IFNA((VLOOKUP(A8572,'Fats and Greases'!M:N,2,FALSE)), "")</f>
        <v/>
      </c>
      <c r="K8572" s="10" t="str">
        <f ca="1">_xlfn.IFNA((VLOOKUP($A8572,'Fats and Greases'!O:P,2,FALSE)), "")</f>
        <v/>
      </c>
      <c r="L8572" s="10" t="str">
        <f ca="1">_xlfn.IFNA((VLOOKUP($A8572,'Fats and Greases'!Q:R,2,FALSE)), "")</f>
        <v/>
      </c>
      <c r="M8572" s="10" t="str">
        <f ca="1">_xlfn.IFNA((VLOOKUP($A8572,'Fats and Greases'!S:T,2,FALSE)), "")</f>
        <v/>
      </c>
    </row>
    <row r="8573" spans="1:13" x14ac:dyDescent="0.2">
      <c r="A8573" s="18">
        <v>48785</v>
      </c>
      <c r="B8573" s="19">
        <f t="shared" si="266"/>
        <v>7</v>
      </c>
      <c r="C8573" s="19">
        <f t="shared" si="267"/>
        <v>2033</v>
      </c>
      <c r="D8573" s="10" t="str">
        <f ca="1">_xlfn.IFNA((VLOOKUP(A8573,'Fats and Greases'!A:B,2,FALSE)), "")</f>
        <v/>
      </c>
      <c r="E8573" s="10" t="str">
        <f ca="1">_xlfn.IFNA((VLOOKUP(A8573,'Fats and Greases'!C:D,2,FALSE)), "")</f>
        <v/>
      </c>
      <c r="F8573" s="10" t="str">
        <f ca="1">_xlfn.IFNA((VLOOKUP(A8573,'Fats and Greases'!E:F,2,FALSE)), "")</f>
        <v/>
      </c>
      <c r="G8573" s="10" t="str">
        <f ca="1">_xlfn.IFNA((VLOOKUP(A8573,'Fats and Greases'!G:H,2,FALSE)), "")</f>
        <v/>
      </c>
      <c r="H8573" s="10" t="str">
        <f ca="1">_xlfn.IFNA((VLOOKUP(A8573,'Fats and Greases'!I:J,2,FALSE)), "")</f>
        <v/>
      </c>
      <c r="I8573" s="10" t="str">
        <f ca="1">_xlfn.IFNA((VLOOKUP(A8573,'Fats and Greases'!K:L,2,FALSE)), "")</f>
        <v/>
      </c>
      <c r="J8573" s="10" t="str">
        <f ca="1">_xlfn.IFNA((VLOOKUP(A8573,'Fats and Greases'!M:N,2,FALSE)), "")</f>
        <v/>
      </c>
      <c r="K8573" s="10" t="str">
        <f ca="1">_xlfn.IFNA((VLOOKUP($A8573,'Fats and Greases'!O:P,2,FALSE)), "")</f>
        <v/>
      </c>
      <c r="L8573" s="10" t="str">
        <f ca="1">_xlfn.IFNA((VLOOKUP($A8573,'Fats and Greases'!Q:R,2,FALSE)), "")</f>
        <v/>
      </c>
      <c r="M8573" s="10" t="str">
        <f ca="1">_xlfn.IFNA((VLOOKUP($A8573,'Fats and Greases'!S:T,2,FALSE)), "")</f>
        <v/>
      </c>
    </row>
    <row r="8574" spans="1:13" x14ac:dyDescent="0.2">
      <c r="A8574" s="18">
        <v>48786</v>
      </c>
      <c r="B8574" s="19">
        <f t="shared" si="266"/>
        <v>7</v>
      </c>
      <c r="C8574" s="19">
        <f t="shared" si="267"/>
        <v>2033</v>
      </c>
      <c r="D8574" s="10" t="str">
        <f ca="1">_xlfn.IFNA((VLOOKUP(A8574,'Fats and Greases'!A:B,2,FALSE)), "")</f>
        <v/>
      </c>
      <c r="E8574" s="10" t="str">
        <f ca="1">_xlfn.IFNA((VLOOKUP(A8574,'Fats and Greases'!C:D,2,FALSE)), "")</f>
        <v/>
      </c>
      <c r="F8574" s="10" t="str">
        <f ca="1">_xlfn.IFNA((VLOOKUP(A8574,'Fats and Greases'!E:F,2,FALSE)), "")</f>
        <v/>
      </c>
      <c r="G8574" s="10" t="str">
        <f ca="1">_xlfn.IFNA((VLOOKUP(A8574,'Fats and Greases'!G:H,2,FALSE)), "")</f>
        <v/>
      </c>
      <c r="H8574" s="10" t="str">
        <f ca="1">_xlfn.IFNA((VLOOKUP(A8574,'Fats and Greases'!I:J,2,FALSE)), "")</f>
        <v/>
      </c>
      <c r="I8574" s="10" t="str">
        <f ca="1">_xlfn.IFNA((VLOOKUP(A8574,'Fats and Greases'!K:L,2,FALSE)), "")</f>
        <v/>
      </c>
      <c r="J8574" s="10" t="str">
        <f ca="1">_xlfn.IFNA((VLOOKUP(A8574,'Fats and Greases'!M:N,2,FALSE)), "")</f>
        <v/>
      </c>
      <c r="K8574" s="10" t="str">
        <f ca="1">_xlfn.IFNA((VLOOKUP($A8574,'Fats and Greases'!O:P,2,FALSE)), "")</f>
        <v/>
      </c>
      <c r="L8574" s="10" t="str">
        <f ca="1">_xlfn.IFNA((VLOOKUP($A8574,'Fats and Greases'!Q:R,2,FALSE)), "")</f>
        <v/>
      </c>
      <c r="M8574" s="10" t="str">
        <f ca="1">_xlfn.IFNA((VLOOKUP($A8574,'Fats and Greases'!S:T,2,FALSE)), "")</f>
        <v/>
      </c>
    </row>
    <row r="8575" spans="1:13" x14ac:dyDescent="0.2">
      <c r="A8575" s="18">
        <v>48787</v>
      </c>
      <c r="B8575" s="19">
        <f t="shared" si="266"/>
        <v>7</v>
      </c>
      <c r="C8575" s="19">
        <f t="shared" si="267"/>
        <v>2033</v>
      </c>
      <c r="D8575" s="10" t="str">
        <f ca="1">_xlfn.IFNA((VLOOKUP(A8575,'Fats and Greases'!A:B,2,FALSE)), "")</f>
        <v/>
      </c>
      <c r="E8575" s="10" t="str">
        <f ca="1">_xlfn.IFNA((VLOOKUP(A8575,'Fats and Greases'!C:D,2,FALSE)), "")</f>
        <v/>
      </c>
      <c r="F8575" s="10" t="str">
        <f ca="1">_xlfn.IFNA((VLOOKUP(A8575,'Fats and Greases'!E:F,2,FALSE)), "")</f>
        <v/>
      </c>
      <c r="G8575" s="10" t="str">
        <f ca="1">_xlfn.IFNA((VLOOKUP(A8575,'Fats and Greases'!G:H,2,FALSE)), "")</f>
        <v/>
      </c>
      <c r="H8575" s="10" t="str">
        <f ca="1">_xlfn.IFNA((VLOOKUP(A8575,'Fats and Greases'!I:J,2,FALSE)), "")</f>
        <v/>
      </c>
      <c r="I8575" s="10" t="str">
        <f ca="1">_xlfn.IFNA((VLOOKUP(A8575,'Fats and Greases'!K:L,2,FALSE)), "")</f>
        <v/>
      </c>
      <c r="J8575" s="10" t="str">
        <f ca="1">_xlfn.IFNA((VLOOKUP(A8575,'Fats and Greases'!M:N,2,FALSE)), "")</f>
        <v/>
      </c>
      <c r="K8575" s="10" t="str">
        <f ca="1">_xlfn.IFNA((VLOOKUP($A8575,'Fats and Greases'!O:P,2,FALSE)), "")</f>
        <v/>
      </c>
      <c r="L8575" s="10" t="str">
        <f ca="1">_xlfn.IFNA((VLOOKUP($A8575,'Fats and Greases'!Q:R,2,FALSE)), "")</f>
        <v/>
      </c>
      <c r="M8575" s="10" t="str">
        <f ca="1">_xlfn.IFNA((VLOOKUP($A8575,'Fats and Greases'!S:T,2,FALSE)), "")</f>
        <v/>
      </c>
    </row>
    <row r="8576" spans="1:13" x14ac:dyDescent="0.2">
      <c r="A8576" s="18">
        <v>48788</v>
      </c>
      <c r="B8576" s="19">
        <f t="shared" si="266"/>
        <v>7</v>
      </c>
      <c r="C8576" s="19">
        <f t="shared" si="267"/>
        <v>2033</v>
      </c>
      <c r="D8576" s="10" t="str">
        <f ca="1">_xlfn.IFNA((VLOOKUP(A8576,'Fats and Greases'!A:B,2,FALSE)), "")</f>
        <v/>
      </c>
      <c r="E8576" s="10" t="str">
        <f ca="1">_xlfn.IFNA((VLOOKUP(A8576,'Fats and Greases'!C:D,2,FALSE)), "")</f>
        <v/>
      </c>
      <c r="F8576" s="10" t="str">
        <f ca="1">_xlfn.IFNA((VLOOKUP(A8576,'Fats and Greases'!E:F,2,FALSE)), "")</f>
        <v/>
      </c>
      <c r="G8576" s="10" t="str">
        <f ca="1">_xlfn.IFNA((VLOOKUP(A8576,'Fats and Greases'!G:H,2,FALSE)), "")</f>
        <v/>
      </c>
      <c r="H8576" s="10" t="str">
        <f ca="1">_xlfn.IFNA((VLOOKUP(A8576,'Fats and Greases'!I:J,2,FALSE)), "")</f>
        <v/>
      </c>
      <c r="I8576" s="10" t="str">
        <f ca="1">_xlfn.IFNA((VLOOKUP(A8576,'Fats and Greases'!K:L,2,FALSE)), "")</f>
        <v/>
      </c>
      <c r="J8576" s="10" t="str">
        <f ca="1">_xlfn.IFNA((VLOOKUP(A8576,'Fats and Greases'!M:N,2,FALSE)), "")</f>
        <v/>
      </c>
      <c r="K8576" s="10" t="str">
        <f ca="1">_xlfn.IFNA((VLOOKUP($A8576,'Fats and Greases'!O:P,2,FALSE)), "")</f>
        <v/>
      </c>
      <c r="L8576" s="10" t="str">
        <f ca="1">_xlfn.IFNA((VLOOKUP($A8576,'Fats and Greases'!Q:R,2,FALSE)), "")</f>
        <v/>
      </c>
      <c r="M8576" s="10" t="str">
        <f ca="1">_xlfn.IFNA((VLOOKUP($A8576,'Fats and Greases'!S:T,2,FALSE)), "")</f>
        <v/>
      </c>
    </row>
    <row r="8577" spans="1:13" x14ac:dyDescent="0.2">
      <c r="A8577" s="18">
        <v>48789</v>
      </c>
      <c r="B8577" s="19">
        <f t="shared" si="266"/>
        <v>7</v>
      </c>
      <c r="C8577" s="19">
        <f t="shared" si="267"/>
        <v>2033</v>
      </c>
      <c r="D8577" s="10" t="str">
        <f ca="1">_xlfn.IFNA((VLOOKUP(A8577,'Fats and Greases'!A:B,2,FALSE)), "")</f>
        <v/>
      </c>
      <c r="E8577" s="10" t="str">
        <f ca="1">_xlfn.IFNA((VLOOKUP(A8577,'Fats and Greases'!C:D,2,FALSE)), "")</f>
        <v/>
      </c>
      <c r="F8577" s="10" t="str">
        <f ca="1">_xlfn.IFNA((VLOOKUP(A8577,'Fats and Greases'!E:F,2,FALSE)), "")</f>
        <v/>
      </c>
      <c r="G8577" s="10" t="str">
        <f ca="1">_xlfn.IFNA((VLOOKUP(A8577,'Fats and Greases'!G:H,2,FALSE)), "")</f>
        <v/>
      </c>
      <c r="H8577" s="10" t="str">
        <f ca="1">_xlfn.IFNA((VLOOKUP(A8577,'Fats and Greases'!I:J,2,FALSE)), "")</f>
        <v/>
      </c>
      <c r="I8577" s="10" t="str">
        <f ca="1">_xlfn.IFNA((VLOOKUP(A8577,'Fats and Greases'!K:L,2,FALSE)), "")</f>
        <v/>
      </c>
      <c r="J8577" s="10" t="str">
        <f ca="1">_xlfn.IFNA((VLOOKUP(A8577,'Fats and Greases'!M:N,2,FALSE)), "")</f>
        <v/>
      </c>
      <c r="K8577" s="10" t="str">
        <f ca="1">_xlfn.IFNA((VLOOKUP($A8577,'Fats and Greases'!O:P,2,FALSE)), "")</f>
        <v/>
      </c>
      <c r="L8577" s="10" t="str">
        <f ca="1">_xlfn.IFNA((VLOOKUP($A8577,'Fats and Greases'!Q:R,2,FALSE)), "")</f>
        <v/>
      </c>
      <c r="M8577" s="10" t="str">
        <f ca="1">_xlfn.IFNA((VLOOKUP($A8577,'Fats and Greases'!S:T,2,FALSE)), "")</f>
        <v/>
      </c>
    </row>
    <row r="8578" spans="1:13" x14ac:dyDescent="0.2">
      <c r="A8578" s="18">
        <v>48792</v>
      </c>
      <c r="B8578" s="19">
        <f t="shared" si="266"/>
        <v>8</v>
      </c>
      <c r="C8578" s="19">
        <f t="shared" si="267"/>
        <v>2033</v>
      </c>
      <c r="D8578" s="10" t="str">
        <f ca="1">_xlfn.IFNA((VLOOKUP(A8578,'Fats and Greases'!A:B,2,FALSE)), "")</f>
        <v/>
      </c>
      <c r="E8578" s="10" t="str">
        <f ca="1">_xlfn.IFNA((VLOOKUP(A8578,'Fats and Greases'!C:D,2,FALSE)), "")</f>
        <v/>
      </c>
      <c r="F8578" s="10" t="str">
        <f ca="1">_xlfn.IFNA((VLOOKUP(A8578,'Fats and Greases'!E:F,2,FALSE)), "")</f>
        <v/>
      </c>
      <c r="G8578" s="10" t="str">
        <f ca="1">_xlfn.IFNA((VLOOKUP(A8578,'Fats and Greases'!G:H,2,FALSE)), "")</f>
        <v/>
      </c>
      <c r="H8578" s="10" t="str">
        <f ca="1">_xlfn.IFNA((VLOOKUP(A8578,'Fats and Greases'!I:J,2,FALSE)), "")</f>
        <v/>
      </c>
      <c r="I8578" s="10" t="str">
        <f ca="1">_xlfn.IFNA((VLOOKUP(A8578,'Fats and Greases'!K:L,2,FALSE)), "")</f>
        <v/>
      </c>
      <c r="J8578" s="10" t="str">
        <f ca="1">_xlfn.IFNA((VLOOKUP(A8578,'Fats and Greases'!M:N,2,FALSE)), "")</f>
        <v/>
      </c>
      <c r="K8578" s="10" t="str">
        <f ca="1">_xlfn.IFNA((VLOOKUP($A8578,'Fats and Greases'!O:P,2,FALSE)), "")</f>
        <v/>
      </c>
      <c r="L8578" s="10" t="str">
        <f ca="1">_xlfn.IFNA((VLOOKUP($A8578,'Fats and Greases'!Q:R,2,FALSE)), "")</f>
        <v/>
      </c>
      <c r="M8578" s="10" t="str">
        <f ca="1">_xlfn.IFNA((VLOOKUP($A8578,'Fats and Greases'!S:T,2,FALSE)), "")</f>
        <v/>
      </c>
    </row>
    <row r="8579" spans="1:13" x14ac:dyDescent="0.2">
      <c r="A8579" s="18">
        <v>48793</v>
      </c>
      <c r="B8579" s="19">
        <f t="shared" ref="B8579:B8642" si="268">MONTH(A8579)</f>
        <v>8</v>
      </c>
      <c r="C8579" s="19">
        <f t="shared" ref="C8579:C8642" si="269">YEAR(A8579)</f>
        <v>2033</v>
      </c>
      <c r="D8579" s="10" t="str">
        <f ca="1">_xlfn.IFNA((VLOOKUP(A8579,'Fats and Greases'!A:B,2,FALSE)), "")</f>
        <v/>
      </c>
      <c r="E8579" s="10" t="str">
        <f ca="1">_xlfn.IFNA((VLOOKUP(A8579,'Fats and Greases'!C:D,2,FALSE)), "")</f>
        <v/>
      </c>
      <c r="F8579" s="10" t="str">
        <f ca="1">_xlfn.IFNA((VLOOKUP(A8579,'Fats and Greases'!E:F,2,FALSE)), "")</f>
        <v/>
      </c>
      <c r="G8579" s="10" t="str">
        <f ca="1">_xlfn.IFNA((VLOOKUP(A8579,'Fats and Greases'!G:H,2,FALSE)), "")</f>
        <v/>
      </c>
      <c r="H8579" s="10" t="str">
        <f ca="1">_xlfn.IFNA((VLOOKUP(A8579,'Fats and Greases'!I:J,2,FALSE)), "")</f>
        <v/>
      </c>
      <c r="I8579" s="10" t="str">
        <f ca="1">_xlfn.IFNA((VLOOKUP(A8579,'Fats and Greases'!K:L,2,FALSE)), "")</f>
        <v/>
      </c>
      <c r="J8579" s="10" t="str">
        <f ca="1">_xlfn.IFNA((VLOOKUP(A8579,'Fats and Greases'!M:N,2,FALSE)), "")</f>
        <v/>
      </c>
      <c r="K8579" s="10" t="str">
        <f ca="1">_xlfn.IFNA((VLOOKUP($A8579,'Fats and Greases'!O:P,2,FALSE)), "")</f>
        <v/>
      </c>
      <c r="L8579" s="10" t="str">
        <f ca="1">_xlfn.IFNA((VLOOKUP($A8579,'Fats and Greases'!Q:R,2,FALSE)), "")</f>
        <v/>
      </c>
      <c r="M8579" s="10" t="str">
        <f ca="1">_xlfn.IFNA((VLOOKUP($A8579,'Fats and Greases'!S:T,2,FALSE)), "")</f>
        <v/>
      </c>
    </row>
    <row r="8580" spans="1:13" x14ac:dyDescent="0.2">
      <c r="A8580" s="18">
        <v>48794</v>
      </c>
      <c r="B8580" s="19">
        <f t="shared" si="268"/>
        <v>8</v>
      </c>
      <c r="C8580" s="19">
        <f t="shared" si="269"/>
        <v>2033</v>
      </c>
      <c r="D8580" s="10" t="str">
        <f ca="1">_xlfn.IFNA((VLOOKUP(A8580,'Fats and Greases'!A:B,2,FALSE)), "")</f>
        <v/>
      </c>
      <c r="E8580" s="10" t="str">
        <f ca="1">_xlfn.IFNA((VLOOKUP(A8580,'Fats and Greases'!C:D,2,FALSE)), "")</f>
        <v/>
      </c>
      <c r="F8580" s="10" t="str">
        <f ca="1">_xlfn.IFNA((VLOOKUP(A8580,'Fats and Greases'!E:F,2,FALSE)), "")</f>
        <v/>
      </c>
      <c r="G8580" s="10" t="str">
        <f ca="1">_xlfn.IFNA((VLOOKUP(A8580,'Fats and Greases'!G:H,2,FALSE)), "")</f>
        <v/>
      </c>
      <c r="H8580" s="10" t="str">
        <f ca="1">_xlfn.IFNA((VLOOKUP(A8580,'Fats and Greases'!I:J,2,FALSE)), "")</f>
        <v/>
      </c>
      <c r="I8580" s="10" t="str">
        <f ca="1">_xlfn.IFNA((VLOOKUP(A8580,'Fats and Greases'!K:L,2,FALSE)), "")</f>
        <v/>
      </c>
      <c r="J8580" s="10" t="str">
        <f ca="1">_xlfn.IFNA((VLOOKUP(A8580,'Fats and Greases'!M:N,2,FALSE)), "")</f>
        <v/>
      </c>
      <c r="K8580" s="10" t="str">
        <f ca="1">_xlfn.IFNA((VLOOKUP($A8580,'Fats and Greases'!O:P,2,FALSE)), "")</f>
        <v/>
      </c>
      <c r="L8580" s="10" t="str">
        <f ca="1">_xlfn.IFNA((VLOOKUP($A8580,'Fats and Greases'!Q:R,2,FALSE)), "")</f>
        <v/>
      </c>
      <c r="M8580" s="10" t="str">
        <f ca="1">_xlfn.IFNA((VLOOKUP($A8580,'Fats and Greases'!S:T,2,FALSE)), "")</f>
        <v/>
      </c>
    </row>
    <row r="8581" spans="1:13" x14ac:dyDescent="0.2">
      <c r="A8581" s="18">
        <v>48795</v>
      </c>
      <c r="B8581" s="19">
        <f t="shared" si="268"/>
        <v>8</v>
      </c>
      <c r="C8581" s="19">
        <f t="shared" si="269"/>
        <v>2033</v>
      </c>
      <c r="D8581" s="10" t="str">
        <f ca="1">_xlfn.IFNA((VLOOKUP(A8581,'Fats and Greases'!A:B,2,FALSE)), "")</f>
        <v/>
      </c>
      <c r="E8581" s="10" t="str">
        <f ca="1">_xlfn.IFNA((VLOOKUP(A8581,'Fats and Greases'!C:D,2,FALSE)), "")</f>
        <v/>
      </c>
      <c r="F8581" s="10" t="str">
        <f ca="1">_xlfn.IFNA((VLOOKUP(A8581,'Fats and Greases'!E:F,2,FALSE)), "")</f>
        <v/>
      </c>
      <c r="G8581" s="10" t="str">
        <f ca="1">_xlfn.IFNA((VLOOKUP(A8581,'Fats and Greases'!G:H,2,FALSE)), "")</f>
        <v/>
      </c>
      <c r="H8581" s="10" t="str">
        <f ca="1">_xlfn.IFNA((VLOOKUP(A8581,'Fats and Greases'!I:J,2,FALSE)), "")</f>
        <v/>
      </c>
      <c r="I8581" s="10" t="str">
        <f ca="1">_xlfn.IFNA((VLOOKUP(A8581,'Fats and Greases'!K:L,2,FALSE)), "")</f>
        <v/>
      </c>
      <c r="J8581" s="10" t="str">
        <f ca="1">_xlfn.IFNA((VLOOKUP(A8581,'Fats and Greases'!M:N,2,FALSE)), "")</f>
        <v/>
      </c>
      <c r="K8581" s="10" t="str">
        <f ca="1">_xlfn.IFNA((VLOOKUP($A8581,'Fats and Greases'!O:P,2,FALSE)), "")</f>
        <v/>
      </c>
      <c r="L8581" s="10" t="str">
        <f ca="1">_xlfn.IFNA((VLOOKUP($A8581,'Fats and Greases'!Q:R,2,FALSE)), "")</f>
        <v/>
      </c>
      <c r="M8581" s="10" t="str">
        <f ca="1">_xlfn.IFNA((VLOOKUP($A8581,'Fats and Greases'!S:T,2,FALSE)), "")</f>
        <v/>
      </c>
    </row>
    <row r="8582" spans="1:13" x14ac:dyDescent="0.2">
      <c r="A8582" s="18">
        <v>48796</v>
      </c>
      <c r="B8582" s="19">
        <f t="shared" si="268"/>
        <v>8</v>
      </c>
      <c r="C8582" s="19">
        <f t="shared" si="269"/>
        <v>2033</v>
      </c>
      <c r="D8582" s="10" t="str">
        <f ca="1">_xlfn.IFNA((VLOOKUP(A8582,'Fats and Greases'!A:B,2,FALSE)), "")</f>
        <v/>
      </c>
      <c r="E8582" s="10" t="str">
        <f ca="1">_xlfn.IFNA((VLOOKUP(A8582,'Fats and Greases'!C:D,2,FALSE)), "")</f>
        <v/>
      </c>
      <c r="F8582" s="10" t="str">
        <f ca="1">_xlfn.IFNA((VLOOKUP(A8582,'Fats and Greases'!E:F,2,FALSE)), "")</f>
        <v/>
      </c>
      <c r="G8582" s="10" t="str">
        <f ca="1">_xlfn.IFNA((VLOOKUP(A8582,'Fats and Greases'!G:H,2,FALSE)), "")</f>
        <v/>
      </c>
      <c r="H8582" s="10" t="str">
        <f ca="1">_xlfn.IFNA((VLOOKUP(A8582,'Fats and Greases'!I:J,2,FALSE)), "")</f>
        <v/>
      </c>
      <c r="I8582" s="10" t="str">
        <f ca="1">_xlfn.IFNA((VLOOKUP(A8582,'Fats and Greases'!K:L,2,FALSE)), "")</f>
        <v/>
      </c>
      <c r="J8582" s="10" t="str">
        <f ca="1">_xlfn.IFNA((VLOOKUP(A8582,'Fats and Greases'!M:N,2,FALSE)), "")</f>
        <v/>
      </c>
      <c r="K8582" s="10" t="str">
        <f ca="1">_xlfn.IFNA((VLOOKUP($A8582,'Fats and Greases'!O:P,2,FALSE)), "")</f>
        <v/>
      </c>
      <c r="L8582" s="10" t="str">
        <f ca="1">_xlfn.IFNA((VLOOKUP($A8582,'Fats and Greases'!Q:R,2,FALSE)), "")</f>
        <v/>
      </c>
      <c r="M8582" s="10" t="str">
        <f ca="1">_xlfn.IFNA((VLOOKUP($A8582,'Fats and Greases'!S:T,2,FALSE)), "")</f>
        <v/>
      </c>
    </row>
    <row r="8583" spans="1:13" x14ac:dyDescent="0.2">
      <c r="A8583" s="18">
        <v>48799</v>
      </c>
      <c r="B8583" s="19">
        <f t="shared" si="268"/>
        <v>8</v>
      </c>
      <c r="C8583" s="19">
        <f t="shared" si="269"/>
        <v>2033</v>
      </c>
      <c r="D8583" s="10" t="str">
        <f ca="1">_xlfn.IFNA((VLOOKUP(A8583,'Fats and Greases'!A:B,2,FALSE)), "")</f>
        <v/>
      </c>
      <c r="E8583" s="10" t="str">
        <f ca="1">_xlfn.IFNA((VLOOKUP(A8583,'Fats and Greases'!C:D,2,FALSE)), "")</f>
        <v/>
      </c>
      <c r="F8583" s="10" t="str">
        <f ca="1">_xlfn.IFNA((VLOOKUP(A8583,'Fats and Greases'!E:F,2,FALSE)), "")</f>
        <v/>
      </c>
      <c r="G8583" s="10" t="str">
        <f ca="1">_xlfn.IFNA((VLOOKUP(A8583,'Fats and Greases'!G:H,2,FALSE)), "")</f>
        <v/>
      </c>
      <c r="H8583" s="10" t="str">
        <f ca="1">_xlfn.IFNA((VLOOKUP(A8583,'Fats and Greases'!I:J,2,FALSE)), "")</f>
        <v/>
      </c>
      <c r="I8583" s="10" t="str">
        <f ca="1">_xlfn.IFNA((VLOOKUP(A8583,'Fats and Greases'!K:L,2,FALSE)), "")</f>
        <v/>
      </c>
      <c r="J8583" s="10" t="str">
        <f ca="1">_xlfn.IFNA((VLOOKUP(A8583,'Fats and Greases'!M:N,2,FALSE)), "")</f>
        <v/>
      </c>
      <c r="K8583" s="10" t="str">
        <f ca="1">_xlfn.IFNA((VLOOKUP($A8583,'Fats and Greases'!O:P,2,FALSE)), "")</f>
        <v/>
      </c>
      <c r="L8583" s="10" t="str">
        <f ca="1">_xlfn.IFNA((VLOOKUP($A8583,'Fats and Greases'!Q:R,2,FALSE)), "")</f>
        <v/>
      </c>
      <c r="M8583" s="10" t="str">
        <f ca="1">_xlfn.IFNA((VLOOKUP($A8583,'Fats and Greases'!S:T,2,FALSE)), "")</f>
        <v/>
      </c>
    </row>
    <row r="8584" spans="1:13" x14ac:dyDescent="0.2">
      <c r="A8584" s="18">
        <v>48800</v>
      </c>
      <c r="B8584" s="19">
        <f t="shared" si="268"/>
        <v>8</v>
      </c>
      <c r="C8584" s="19">
        <f t="shared" si="269"/>
        <v>2033</v>
      </c>
      <c r="D8584" s="10" t="str">
        <f ca="1">_xlfn.IFNA((VLOOKUP(A8584,'Fats and Greases'!A:B,2,FALSE)), "")</f>
        <v/>
      </c>
      <c r="E8584" s="10" t="str">
        <f ca="1">_xlfn.IFNA((VLOOKUP(A8584,'Fats and Greases'!C:D,2,FALSE)), "")</f>
        <v/>
      </c>
      <c r="F8584" s="10" t="str">
        <f ca="1">_xlfn.IFNA((VLOOKUP(A8584,'Fats and Greases'!E:F,2,FALSE)), "")</f>
        <v/>
      </c>
      <c r="G8584" s="10" t="str">
        <f ca="1">_xlfn.IFNA((VLOOKUP(A8584,'Fats and Greases'!G:H,2,FALSE)), "")</f>
        <v/>
      </c>
      <c r="H8584" s="10" t="str">
        <f ca="1">_xlfn.IFNA((VLOOKUP(A8584,'Fats and Greases'!I:J,2,FALSE)), "")</f>
        <v/>
      </c>
      <c r="I8584" s="10" t="str">
        <f ca="1">_xlfn.IFNA((VLOOKUP(A8584,'Fats and Greases'!K:L,2,FALSE)), "")</f>
        <v/>
      </c>
      <c r="J8584" s="10" t="str">
        <f ca="1">_xlfn.IFNA((VLOOKUP(A8584,'Fats and Greases'!M:N,2,FALSE)), "")</f>
        <v/>
      </c>
      <c r="K8584" s="10" t="str">
        <f ca="1">_xlfn.IFNA((VLOOKUP($A8584,'Fats and Greases'!O:P,2,FALSE)), "")</f>
        <v/>
      </c>
      <c r="L8584" s="10" t="str">
        <f ca="1">_xlfn.IFNA((VLOOKUP($A8584,'Fats and Greases'!Q:R,2,FALSE)), "")</f>
        <v/>
      </c>
      <c r="M8584" s="10" t="str">
        <f ca="1">_xlfn.IFNA((VLOOKUP($A8584,'Fats and Greases'!S:T,2,FALSE)), "")</f>
        <v/>
      </c>
    </row>
    <row r="8585" spans="1:13" x14ac:dyDescent="0.2">
      <c r="A8585" s="18">
        <v>48801</v>
      </c>
      <c r="B8585" s="19">
        <f t="shared" si="268"/>
        <v>8</v>
      </c>
      <c r="C8585" s="19">
        <f t="shared" si="269"/>
        <v>2033</v>
      </c>
      <c r="D8585" s="10" t="str">
        <f ca="1">_xlfn.IFNA((VLOOKUP(A8585,'Fats and Greases'!A:B,2,FALSE)), "")</f>
        <v/>
      </c>
      <c r="E8585" s="10" t="str">
        <f ca="1">_xlfn.IFNA((VLOOKUP(A8585,'Fats and Greases'!C:D,2,FALSE)), "")</f>
        <v/>
      </c>
      <c r="F8585" s="10" t="str">
        <f ca="1">_xlfn.IFNA((VLOOKUP(A8585,'Fats and Greases'!E:F,2,FALSE)), "")</f>
        <v/>
      </c>
      <c r="G8585" s="10" t="str">
        <f ca="1">_xlfn.IFNA((VLOOKUP(A8585,'Fats and Greases'!G:H,2,FALSE)), "")</f>
        <v/>
      </c>
      <c r="H8585" s="10" t="str">
        <f ca="1">_xlfn.IFNA((VLOOKUP(A8585,'Fats and Greases'!I:J,2,FALSE)), "")</f>
        <v/>
      </c>
      <c r="I8585" s="10" t="str">
        <f ca="1">_xlfn.IFNA((VLOOKUP(A8585,'Fats and Greases'!K:L,2,FALSE)), "")</f>
        <v/>
      </c>
      <c r="J8585" s="10" t="str">
        <f ca="1">_xlfn.IFNA((VLOOKUP(A8585,'Fats and Greases'!M:N,2,FALSE)), "")</f>
        <v/>
      </c>
      <c r="K8585" s="10" t="str">
        <f ca="1">_xlfn.IFNA((VLOOKUP($A8585,'Fats and Greases'!O:P,2,FALSE)), "")</f>
        <v/>
      </c>
      <c r="L8585" s="10" t="str">
        <f ca="1">_xlfn.IFNA((VLOOKUP($A8585,'Fats and Greases'!Q:R,2,FALSE)), "")</f>
        <v/>
      </c>
      <c r="M8585" s="10" t="str">
        <f ca="1">_xlfn.IFNA((VLOOKUP($A8585,'Fats and Greases'!S:T,2,FALSE)), "")</f>
        <v/>
      </c>
    </row>
    <row r="8586" spans="1:13" x14ac:dyDescent="0.2">
      <c r="A8586" s="18">
        <v>48802</v>
      </c>
      <c r="B8586" s="19">
        <f t="shared" si="268"/>
        <v>8</v>
      </c>
      <c r="C8586" s="19">
        <f t="shared" si="269"/>
        <v>2033</v>
      </c>
      <c r="D8586" s="10" t="str">
        <f ca="1">_xlfn.IFNA((VLOOKUP(A8586,'Fats and Greases'!A:B,2,FALSE)), "")</f>
        <v/>
      </c>
      <c r="E8586" s="10" t="str">
        <f ca="1">_xlfn.IFNA((VLOOKUP(A8586,'Fats and Greases'!C:D,2,FALSE)), "")</f>
        <v/>
      </c>
      <c r="F8586" s="10" t="str">
        <f ca="1">_xlfn.IFNA((VLOOKUP(A8586,'Fats and Greases'!E:F,2,FALSE)), "")</f>
        <v/>
      </c>
      <c r="G8586" s="10" t="str">
        <f ca="1">_xlfn.IFNA((VLOOKUP(A8586,'Fats and Greases'!G:H,2,FALSE)), "")</f>
        <v/>
      </c>
      <c r="H8586" s="10" t="str">
        <f ca="1">_xlfn.IFNA((VLOOKUP(A8586,'Fats and Greases'!I:J,2,FALSE)), "")</f>
        <v/>
      </c>
      <c r="I8586" s="10" t="str">
        <f ca="1">_xlfn.IFNA((VLOOKUP(A8586,'Fats and Greases'!K:L,2,FALSE)), "")</f>
        <v/>
      </c>
      <c r="J8586" s="10" t="str">
        <f ca="1">_xlfn.IFNA((VLOOKUP(A8586,'Fats and Greases'!M:N,2,FALSE)), "")</f>
        <v/>
      </c>
      <c r="K8586" s="10" t="str">
        <f ca="1">_xlfn.IFNA((VLOOKUP($A8586,'Fats and Greases'!O:P,2,FALSE)), "")</f>
        <v/>
      </c>
      <c r="L8586" s="10" t="str">
        <f ca="1">_xlfn.IFNA((VLOOKUP($A8586,'Fats and Greases'!Q:R,2,FALSE)), "")</f>
        <v/>
      </c>
      <c r="M8586" s="10" t="str">
        <f ca="1">_xlfn.IFNA((VLOOKUP($A8586,'Fats and Greases'!S:T,2,FALSE)), "")</f>
        <v/>
      </c>
    </row>
    <row r="8587" spans="1:13" x14ac:dyDescent="0.2">
      <c r="A8587" s="18">
        <v>48803</v>
      </c>
      <c r="B8587" s="19">
        <f t="shared" si="268"/>
        <v>8</v>
      </c>
      <c r="C8587" s="19">
        <f t="shared" si="269"/>
        <v>2033</v>
      </c>
      <c r="D8587" s="10" t="str">
        <f ca="1">_xlfn.IFNA((VLOOKUP(A8587,'Fats and Greases'!A:B,2,FALSE)), "")</f>
        <v/>
      </c>
      <c r="E8587" s="10" t="str">
        <f ca="1">_xlfn.IFNA((VLOOKUP(A8587,'Fats and Greases'!C:D,2,FALSE)), "")</f>
        <v/>
      </c>
      <c r="F8587" s="10" t="str">
        <f ca="1">_xlfn.IFNA((VLOOKUP(A8587,'Fats and Greases'!E:F,2,FALSE)), "")</f>
        <v/>
      </c>
      <c r="G8587" s="10" t="str">
        <f ca="1">_xlfn.IFNA((VLOOKUP(A8587,'Fats and Greases'!G:H,2,FALSE)), "")</f>
        <v/>
      </c>
      <c r="H8587" s="10" t="str">
        <f ca="1">_xlfn.IFNA((VLOOKUP(A8587,'Fats and Greases'!I:J,2,FALSE)), "")</f>
        <v/>
      </c>
      <c r="I8587" s="10" t="str">
        <f ca="1">_xlfn.IFNA((VLOOKUP(A8587,'Fats and Greases'!K:L,2,FALSE)), "")</f>
        <v/>
      </c>
      <c r="J8587" s="10" t="str">
        <f ca="1">_xlfn.IFNA((VLOOKUP(A8587,'Fats and Greases'!M:N,2,FALSE)), "")</f>
        <v/>
      </c>
      <c r="K8587" s="10" t="str">
        <f ca="1">_xlfn.IFNA((VLOOKUP($A8587,'Fats and Greases'!O:P,2,FALSE)), "")</f>
        <v/>
      </c>
      <c r="L8587" s="10" t="str">
        <f ca="1">_xlfn.IFNA((VLOOKUP($A8587,'Fats and Greases'!Q:R,2,FALSE)), "")</f>
        <v/>
      </c>
      <c r="M8587" s="10" t="str">
        <f ca="1">_xlfn.IFNA((VLOOKUP($A8587,'Fats and Greases'!S:T,2,FALSE)), "")</f>
        <v/>
      </c>
    </row>
    <row r="8588" spans="1:13" x14ac:dyDescent="0.2">
      <c r="A8588" s="18">
        <v>48806</v>
      </c>
      <c r="B8588" s="19">
        <f t="shared" si="268"/>
        <v>8</v>
      </c>
      <c r="C8588" s="19">
        <f t="shared" si="269"/>
        <v>2033</v>
      </c>
      <c r="D8588" s="10" t="str">
        <f ca="1">_xlfn.IFNA((VLOOKUP(A8588,'Fats and Greases'!A:B,2,FALSE)), "")</f>
        <v/>
      </c>
      <c r="E8588" s="10" t="str">
        <f ca="1">_xlfn.IFNA((VLOOKUP(A8588,'Fats and Greases'!C:D,2,FALSE)), "")</f>
        <v/>
      </c>
      <c r="F8588" s="10" t="str">
        <f ca="1">_xlfn.IFNA((VLOOKUP(A8588,'Fats and Greases'!E:F,2,FALSE)), "")</f>
        <v/>
      </c>
      <c r="G8588" s="10" t="str">
        <f ca="1">_xlfn.IFNA((VLOOKUP(A8588,'Fats and Greases'!G:H,2,FALSE)), "")</f>
        <v/>
      </c>
      <c r="H8588" s="10" t="str">
        <f ca="1">_xlfn.IFNA((VLOOKUP(A8588,'Fats and Greases'!I:J,2,FALSE)), "")</f>
        <v/>
      </c>
      <c r="I8588" s="10" t="str">
        <f ca="1">_xlfn.IFNA((VLOOKUP(A8588,'Fats and Greases'!K:L,2,FALSE)), "")</f>
        <v/>
      </c>
      <c r="J8588" s="10" t="str">
        <f ca="1">_xlfn.IFNA((VLOOKUP(A8588,'Fats and Greases'!M:N,2,FALSE)), "")</f>
        <v/>
      </c>
      <c r="K8588" s="10" t="str">
        <f ca="1">_xlfn.IFNA((VLOOKUP($A8588,'Fats and Greases'!O:P,2,FALSE)), "")</f>
        <v/>
      </c>
      <c r="L8588" s="10" t="str">
        <f ca="1">_xlfn.IFNA((VLOOKUP($A8588,'Fats and Greases'!Q:R,2,FALSE)), "")</f>
        <v/>
      </c>
      <c r="M8588" s="10" t="str">
        <f ca="1">_xlfn.IFNA((VLOOKUP($A8588,'Fats and Greases'!S:T,2,FALSE)), "")</f>
        <v/>
      </c>
    </row>
    <row r="8589" spans="1:13" x14ac:dyDescent="0.2">
      <c r="A8589" s="18">
        <v>48807</v>
      </c>
      <c r="B8589" s="19">
        <f t="shared" si="268"/>
        <v>8</v>
      </c>
      <c r="C8589" s="19">
        <f t="shared" si="269"/>
        <v>2033</v>
      </c>
      <c r="D8589" s="10" t="str">
        <f ca="1">_xlfn.IFNA((VLOOKUP(A8589,'Fats and Greases'!A:B,2,FALSE)), "")</f>
        <v/>
      </c>
      <c r="E8589" s="10" t="str">
        <f ca="1">_xlfn.IFNA((VLOOKUP(A8589,'Fats and Greases'!C:D,2,FALSE)), "")</f>
        <v/>
      </c>
      <c r="F8589" s="10" t="str">
        <f ca="1">_xlfn.IFNA((VLOOKUP(A8589,'Fats and Greases'!E:F,2,FALSE)), "")</f>
        <v/>
      </c>
      <c r="G8589" s="10" t="str">
        <f ca="1">_xlfn.IFNA((VLOOKUP(A8589,'Fats and Greases'!G:H,2,FALSE)), "")</f>
        <v/>
      </c>
      <c r="H8589" s="10" t="str">
        <f ca="1">_xlfn.IFNA((VLOOKUP(A8589,'Fats and Greases'!I:J,2,FALSE)), "")</f>
        <v/>
      </c>
      <c r="I8589" s="10" t="str">
        <f ca="1">_xlfn.IFNA((VLOOKUP(A8589,'Fats and Greases'!K:L,2,FALSE)), "")</f>
        <v/>
      </c>
      <c r="J8589" s="10" t="str">
        <f ca="1">_xlfn.IFNA((VLOOKUP(A8589,'Fats and Greases'!M:N,2,FALSE)), "")</f>
        <v/>
      </c>
      <c r="K8589" s="10" t="str">
        <f ca="1">_xlfn.IFNA((VLOOKUP($A8589,'Fats and Greases'!O:P,2,FALSE)), "")</f>
        <v/>
      </c>
      <c r="L8589" s="10" t="str">
        <f ca="1">_xlfn.IFNA((VLOOKUP($A8589,'Fats and Greases'!Q:R,2,FALSE)), "")</f>
        <v/>
      </c>
      <c r="M8589" s="10" t="str">
        <f ca="1">_xlfn.IFNA((VLOOKUP($A8589,'Fats and Greases'!S:T,2,FALSE)), "")</f>
        <v/>
      </c>
    </row>
    <row r="8590" spans="1:13" x14ac:dyDescent="0.2">
      <c r="A8590" s="18">
        <v>48808</v>
      </c>
      <c r="B8590" s="19">
        <f t="shared" si="268"/>
        <v>8</v>
      </c>
      <c r="C8590" s="19">
        <f t="shared" si="269"/>
        <v>2033</v>
      </c>
      <c r="D8590" s="10" t="str">
        <f ca="1">_xlfn.IFNA((VLOOKUP(A8590,'Fats and Greases'!A:B,2,FALSE)), "")</f>
        <v/>
      </c>
      <c r="E8590" s="10" t="str">
        <f ca="1">_xlfn.IFNA((VLOOKUP(A8590,'Fats and Greases'!C:D,2,FALSE)), "")</f>
        <v/>
      </c>
      <c r="F8590" s="10" t="str">
        <f ca="1">_xlfn.IFNA((VLOOKUP(A8590,'Fats and Greases'!E:F,2,FALSE)), "")</f>
        <v/>
      </c>
      <c r="G8590" s="10" t="str">
        <f ca="1">_xlfn.IFNA((VLOOKUP(A8590,'Fats and Greases'!G:H,2,FALSE)), "")</f>
        <v/>
      </c>
      <c r="H8590" s="10" t="str">
        <f ca="1">_xlfn.IFNA((VLOOKUP(A8590,'Fats and Greases'!I:J,2,FALSE)), "")</f>
        <v/>
      </c>
      <c r="I8590" s="10" t="str">
        <f ca="1">_xlfn.IFNA((VLOOKUP(A8590,'Fats and Greases'!K:L,2,FALSE)), "")</f>
        <v/>
      </c>
      <c r="J8590" s="10" t="str">
        <f ca="1">_xlfn.IFNA((VLOOKUP(A8590,'Fats and Greases'!M:N,2,FALSE)), "")</f>
        <v/>
      </c>
      <c r="K8590" s="10" t="str">
        <f ca="1">_xlfn.IFNA((VLOOKUP($A8590,'Fats and Greases'!O:P,2,FALSE)), "")</f>
        <v/>
      </c>
      <c r="L8590" s="10" t="str">
        <f ca="1">_xlfn.IFNA((VLOOKUP($A8590,'Fats and Greases'!Q:R,2,FALSE)), "")</f>
        <v/>
      </c>
      <c r="M8590" s="10" t="str">
        <f ca="1">_xlfn.IFNA((VLOOKUP($A8590,'Fats and Greases'!S:T,2,FALSE)), "")</f>
        <v/>
      </c>
    </row>
    <row r="8591" spans="1:13" x14ac:dyDescent="0.2">
      <c r="A8591" s="18">
        <v>48809</v>
      </c>
      <c r="B8591" s="19">
        <f t="shared" si="268"/>
        <v>8</v>
      </c>
      <c r="C8591" s="19">
        <f t="shared" si="269"/>
        <v>2033</v>
      </c>
      <c r="D8591" s="10" t="str">
        <f ca="1">_xlfn.IFNA((VLOOKUP(A8591,'Fats and Greases'!A:B,2,FALSE)), "")</f>
        <v/>
      </c>
      <c r="E8591" s="10" t="str">
        <f ca="1">_xlfn.IFNA((VLOOKUP(A8591,'Fats and Greases'!C:D,2,FALSE)), "")</f>
        <v/>
      </c>
      <c r="F8591" s="10" t="str">
        <f ca="1">_xlfn.IFNA((VLOOKUP(A8591,'Fats and Greases'!E:F,2,FALSE)), "")</f>
        <v/>
      </c>
      <c r="G8591" s="10" t="str">
        <f ca="1">_xlfn.IFNA((VLOOKUP(A8591,'Fats and Greases'!G:H,2,FALSE)), "")</f>
        <v/>
      </c>
      <c r="H8591" s="10" t="str">
        <f ca="1">_xlfn.IFNA((VLOOKUP(A8591,'Fats and Greases'!I:J,2,FALSE)), "")</f>
        <v/>
      </c>
      <c r="I8591" s="10" t="str">
        <f ca="1">_xlfn.IFNA((VLOOKUP(A8591,'Fats and Greases'!K:L,2,FALSE)), "")</f>
        <v/>
      </c>
      <c r="J8591" s="10" t="str">
        <f ca="1">_xlfn.IFNA((VLOOKUP(A8591,'Fats and Greases'!M:N,2,FALSE)), "")</f>
        <v/>
      </c>
      <c r="K8591" s="10" t="str">
        <f ca="1">_xlfn.IFNA((VLOOKUP($A8591,'Fats and Greases'!O:P,2,FALSE)), "")</f>
        <v/>
      </c>
      <c r="L8591" s="10" t="str">
        <f ca="1">_xlfn.IFNA((VLOOKUP($A8591,'Fats and Greases'!Q:R,2,FALSE)), "")</f>
        <v/>
      </c>
      <c r="M8591" s="10" t="str">
        <f ca="1">_xlfn.IFNA((VLOOKUP($A8591,'Fats and Greases'!S:T,2,FALSE)), "")</f>
        <v/>
      </c>
    </row>
    <row r="8592" spans="1:13" x14ac:dyDescent="0.2">
      <c r="A8592" s="18">
        <v>48810</v>
      </c>
      <c r="B8592" s="19">
        <f t="shared" si="268"/>
        <v>8</v>
      </c>
      <c r="C8592" s="19">
        <f t="shared" si="269"/>
        <v>2033</v>
      </c>
      <c r="D8592" s="10" t="str">
        <f ca="1">_xlfn.IFNA((VLOOKUP(A8592,'Fats and Greases'!A:B,2,FALSE)), "")</f>
        <v/>
      </c>
      <c r="E8592" s="10" t="str">
        <f ca="1">_xlfn.IFNA((VLOOKUP(A8592,'Fats and Greases'!C:D,2,FALSE)), "")</f>
        <v/>
      </c>
      <c r="F8592" s="10" t="str">
        <f ca="1">_xlfn.IFNA((VLOOKUP(A8592,'Fats and Greases'!E:F,2,FALSE)), "")</f>
        <v/>
      </c>
      <c r="G8592" s="10" t="str">
        <f ca="1">_xlfn.IFNA((VLOOKUP(A8592,'Fats and Greases'!G:H,2,FALSE)), "")</f>
        <v/>
      </c>
      <c r="H8592" s="10" t="str">
        <f ca="1">_xlfn.IFNA((VLOOKUP(A8592,'Fats and Greases'!I:J,2,FALSE)), "")</f>
        <v/>
      </c>
      <c r="I8592" s="10" t="str">
        <f ca="1">_xlfn.IFNA((VLOOKUP(A8592,'Fats and Greases'!K:L,2,FALSE)), "")</f>
        <v/>
      </c>
      <c r="J8592" s="10" t="str">
        <f ca="1">_xlfn.IFNA((VLOOKUP(A8592,'Fats and Greases'!M:N,2,FALSE)), "")</f>
        <v/>
      </c>
      <c r="K8592" s="10" t="str">
        <f ca="1">_xlfn.IFNA((VLOOKUP($A8592,'Fats and Greases'!O:P,2,FALSE)), "")</f>
        <v/>
      </c>
      <c r="L8592" s="10" t="str">
        <f ca="1">_xlfn.IFNA((VLOOKUP($A8592,'Fats and Greases'!Q:R,2,FALSE)), "")</f>
        <v/>
      </c>
      <c r="M8592" s="10" t="str">
        <f ca="1">_xlfn.IFNA((VLOOKUP($A8592,'Fats and Greases'!S:T,2,FALSE)), "")</f>
        <v/>
      </c>
    </row>
    <row r="8593" spans="1:13" x14ac:dyDescent="0.2">
      <c r="A8593" s="18">
        <v>48813</v>
      </c>
      <c r="B8593" s="19">
        <f t="shared" si="268"/>
        <v>8</v>
      </c>
      <c r="C8593" s="19">
        <f t="shared" si="269"/>
        <v>2033</v>
      </c>
      <c r="D8593" s="10" t="str">
        <f ca="1">_xlfn.IFNA((VLOOKUP(A8593,'Fats and Greases'!A:B,2,FALSE)), "")</f>
        <v/>
      </c>
      <c r="E8593" s="10" t="str">
        <f ca="1">_xlfn.IFNA((VLOOKUP(A8593,'Fats and Greases'!C:D,2,FALSE)), "")</f>
        <v/>
      </c>
      <c r="F8593" s="10" t="str">
        <f ca="1">_xlfn.IFNA((VLOOKUP(A8593,'Fats and Greases'!E:F,2,FALSE)), "")</f>
        <v/>
      </c>
      <c r="G8593" s="10" t="str">
        <f ca="1">_xlfn.IFNA((VLOOKUP(A8593,'Fats and Greases'!G:H,2,FALSE)), "")</f>
        <v/>
      </c>
      <c r="H8593" s="10" t="str">
        <f ca="1">_xlfn.IFNA((VLOOKUP(A8593,'Fats and Greases'!I:J,2,FALSE)), "")</f>
        <v/>
      </c>
      <c r="I8593" s="10" t="str">
        <f ca="1">_xlfn.IFNA((VLOOKUP(A8593,'Fats and Greases'!K:L,2,FALSE)), "")</f>
        <v/>
      </c>
      <c r="J8593" s="10" t="str">
        <f ca="1">_xlfn.IFNA((VLOOKUP(A8593,'Fats and Greases'!M:N,2,FALSE)), "")</f>
        <v/>
      </c>
      <c r="K8593" s="10" t="str">
        <f ca="1">_xlfn.IFNA((VLOOKUP($A8593,'Fats and Greases'!O:P,2,FALSE)), "")</f>
        <v/>
      </c>
      <c r="L8593" s="10" t="str">
        <f ca="1">_xlfn.IFNA((VLOOKUP($A8593,'Fats and Greases'!Q:R,2,FALSE)), "")</f>
        <v/>
      </c>
      <c r="M8593" s="10" t="str">
        <f ca="1">_xlfn.IFNA((VLOOKUP($A8593,'Fats and Greases'!S:T,2,FALSE)), "")</f>
        <v/>
      </c>
    </row>
    <row r="8594" spans="1:13" x14ac:dyDescent="0.2">
      <c r="A8594" s="18">
        <v>48814</v>
      </c>
      <c r="B8594" s="19">
        <f t="shared" si="268"/>
        <v>8</v>
      </c>
      <c r="C8594" s="19">
        <f t="shared" si="269"/>
        <v>2033</v>
      </c>
      <c r="D8594" s="10" t="str">
        <f ca="1">_xlfn.IFNA((VLOOKUP(A8594,'Fats and Greases'!A:B,2,FALSE)), "")</f>
        <v/>
      </c>
      <c r="E8594" s="10" t="str">
        <f ca="1">_xlfn.IFNA((VLOOKUP(A8594,'Fats and Greases'!C:D,2,FALSE)), "")</f>
        <v/>
      </c>
      <c r="F8594" s="10" t="str">
        <f ca="1">_xlfn.IFNA((VLOOKUP(A8594,'Fats and Greases'!E:F,2,FALSE)), "")</f>
        <v/>
      </c>
      <c r="G8594" s="10" t="str">
        <f ca="1">_xlfn.IFNA((VLOOKUP(A8594,'Fats and Greases'!G:H,2,FALSE)), "")</f>
        <v/>
      </c>
      <c r="H8594" s="10" t="str">
        <f ca="1">_xlfn.IFNA((VLOOKUP(A8594,'Fats and Greases'!I:J,2,FALSE)), "")</f>
        <v/>
      </c>
      <c r="I8594" s="10" t="str">
        <f ca="1">_xlfn.IFNA((VLOOKUP(A8594,'Fats and Greases'!K:L,2,FALSE)), "")</f>
        <v/>
      </c>
      <c r="J8594" s="10" t="str">
        <f ca="1">_xlfn.IFNA((VLOOKUP(A8594,'Fats and Greases'!M:N,2,FALSE)), "")</f>
        <v/>
      </c>
      <c r="K8594" s="10" t="str">
        <f ca="1">_xlfn.IFNA((VLOOKUP($A8594,'Fats and Greases'!O:P,2,FALSE)), "")</f>
        <v/>
      </c>
      <c r="L8594" s="10" t="str">
        <f ca="1">_xlfn.IFNA((VLOOKUP($A8594,'Fats and Greases'!Q:R,2,FALSE)), "")</f>
        <v/>
      </c>
      <c r="M8594" s="10" t="str">
        <f ca="1">_xlfn.IFNA((VLOOKUP($A8594,'Fats and Greases'!S:T,2,FALSE)), "")</f>
        <v/>
      </c>
    </row>
    <row r="8595" spans="1:13" x14ac:dyDescent="0.2">
      <c r="A8595" s="18">
        <v>48815</v>
      </c>
      <c r="B8595" s="19">
        <f t="shared" si="268"/>
        <v>8</v>
      </c>
      <c r="C8595" s="19">
        <f t="shared" si="269"/>
        <v>2033</v>
      </c>
      <c r="D8595" s="10" t="str">
        <f ca="1">_xlfn.IFNA((VLOOKUP(A8595,'Fats and Greases'!A:B,2,FALSE)), "")</f>
        <v/>
      </c>
      <c r="E8595" s="10" t="str">
        <f ca="1">_xlfn.IFNA((VLOOKUP(A8595,'Fats and Greases'!C:D,2,FALSE)), "")</f>
        <v/>
      </c>
      <c r="F8595" s="10" t="str">
        <f ca="1">_xlfn.IFNA((VLOOKUP(A8595,'Fats and Greases'!E:F,2,FALSE)), "")</f>
        <v/>
      </c>
      <c r="G8595" s="10" t="str">
        <f ca="1">_xlfn.IFNA((VLOOKUP(A8595,'Fats and Greases'!G:H,2,FALSE)), "")</f>
        <v/>
      </c>
      <c r="H8595" s="10" t="str">
        <f ca="1">_xlfn.IFNA((VLOOKUP(A8595,'Fats and Greases'!I:J,2,FALSE)), "")</f>
        <v/>
      </c>
      <c r="I8595" s="10" t="str">
        <f ca="1">_xlfn.IFNA((VLOOKUP(A8595,'Fats and Greases'!K:L,2,FALSE)), "")</f>
        <v/>
      </c>
      <c r="J8595" s="10" t="str">
        <f ca="1">_xlfn.IFNA((VLOOKUP(A8595,'Fats and Greases'!M:N,2,FALSE)), "")</f>
        <v/>
      </c>
      <c r="K8595" s="10" t="str">
        <f ca="1">_xlfn.IFNA((VLOOKUP($A8595,'Fats and Greases'!O:P,2,FALSE)), "")</f>
        <v/>
      </c>
      <c r="L8595" s="10" t="str">
        <f ca="1">_xlfn.IFNA((VLOOKUP($A8595,'Fats and Greases'!Q:R,2,FALSE)), "")</f>
        <v/>
      </c>
      <c r="M8595" s="10" t="str">
        <f ca="1">_xlfn.IFNA((VLOOKUP($A8595,'Fats and Greases'!S:T,2,FALSE)), "")</f>
        <v/>
      </c>
    </row>
    <row r="8596" spans="1:13" x14ac:dyDescent="0.2">
      <c r="A8596" s="18">
        <v>48816</v>
      </c>
      <c r="B8596" s="19">
        <f t="shared" si="268"/>
        <v>8</v>
      </c>
      <c r="C8596" s="19">
        <f t="shared" si="269"/>
        <v>2033</v>
      </c>
      <c r="D8596" s="10" t="str">
        <f ca="1">_xlfn.IFNA((VLOOKUP(A8596,'Fats and Greases'!A:B,2,FALSE)), "")</f>
        <v/>
      </c>
      <c r="E8596" s="10" t="str">
        <f ca="1">_xlfn.IFNA((VLOOKUP(A8596,'Fats and Greases'!C:D,2,FALSE)), "")</f>
        <v/>
      </c>
      <c r="F8596" s="10" t="str">
        <f ca="1">_xlfn.IFNA((VLOOKUP(A8596,'Fats and Greases'!E:F,2,FALSE)), "")</f>
        <v/>
      </c>
      <c r="G8596" s="10" t="str">
        <f ca="1">_xlfn.IFNA((VLOOKUP(A8596,'Fats and Greases'!G:H,2,FALSE)), "")</f>
        <v/>
      </c>
      <c r="H8596" s="10" t="str">
        <f ca="1">_xlfn.IFNA((VLOOKUP(A8596,'Fats and Greases'!I:J,2,FALSE)), "")</f>
        <v/>
      </c>
      <c r="I8596" s="10" t="str">
        <f ca="1">_xlfn.IFNA((VLOOKUP(A8596,'Fats and Greases'!K:L,2,FALSE)), "")</f>
        <v/>
      </c>
      <c r="J8596" s="10" t="str">
        <f ca="1">_xlfn.IFNA((VLOOKUP(A8596,'Fats and Greases'!M:N,2,FALSE)), "")</f>
        <v/>
      </c>
      <c r="K8596" s="10" t="str">
        <f ca="1">_xlfn.IFNA((VLOOKUP($A8596,'Fats and Greases'!O:P,2,FALSE)), "")</f>
        <v/>
      </c>
      <c r="L8596" s="10" t="str">
        <f ca="1">_xlfn.IFNA((VLOOKUP($A8596,'Fats and Greases'!Q:R,2,FALSE)), "")</f>
        <v/>
      </c>
      <c r="M8596" s="10" t="str">
        <f ca="1">_xlfn.IFNA((VLOOKUP($A8596,'Fats and Greases'!S:T,2,FALSE)), "")</f>
        <v/>
      </c>
    </row>
    <row r="8597" spans="1:13" x14ac:dyDescent="0.2">
      <c r="A8597" s="18">
        <v>48817</v>
      </c>
      <c r="B8597" s="19">
        <f t="shared" si="268"/>
        <v>8</v>
      </c>
      <c r="C8597" s="19">
        <f t="shared" si="269"/>
        <v>2033</v>
      </c>
      <c r="D8597" s="10" t="str">
        <f ca="1">_xlfn.IFNA((VLOOKUP(A8597,'Fats and Greases'!A:B,2,FALSE)), "")</f>
        <v/>
      </c>
      <c r="E8597" s="10" t="str">
        <f ca="1">_xlfn.IFNA((VLOOKUP(A8597,'Fats and Greases'!C:D,2,FALSE)), "")</f>
        <v/>
      </c>
      <c r="F8597" s="10" t="str">
        <f ca="1">_xlfn.IFNA((VLOOKUP(A8597,'Fats and Greases'!E:F,2,FALSE)), "")</f>
        <v/>
      </c>
      <c r="G8597" s="10" t="str">
        <f ca="1">_xlfn.IFNA((VLOOKUP(A8597,'Fats and Greases'!G:H,2,FALSE)), "")</f>
        <v/>
      </c>
      <c r="H8597" s="10" t="str">
        <f ca="1">_xlfn.IFNA((VLOOKUP(A8597,'Fats and Greases'!I:J,2,FALSE)), "")</f>
        <v/>
      </c>
      <c r="I8597" s="10" t="str">
        <f ca="1">_xlfn.IFNA((VLOOKUP(A8597,'Fats and Greases'!K:L,2,FALSE)), "")</f>
        <v/>
      </c>
      <c r="J8597" s="10" t="str">
        <f ca="1">_xlfn.IFNA((VLOOKUP(A8597,'Fats and Greases'!M:N,2,FALSE)), "")</f>
        <v/>
      </c>
      <c r="K8597" s="10" t="str">
        <f ca="1">_xlfn.IFNA((VLOOKUP($A8597,'Fats and Greases'!O:P,2,FALSE)), "")</f>
        <v/>
      </c>
      <c r="L8597" s="10" t="str">
        <f ca="1">_xlfn.IFNA((VLOOKUP($A8597,'Fats and Greases'!Q:R,2,FALSE)), "")</f>
        <v/>
      </c>
      <c r="M8597" s="10" t="str">
        <f ca="1">_xlfn.IFNA((VLOOKUP($A8597,'Fats and Greases'!S:T,2,FALSE)), "")</f>
        <v/>
      </c>
    </row>
    <row r="8598" spans="1:13" x14ac:dyDescent="0.2">
      <c r="A8598" s="18">
        <v>48820</v>
      </c>
      <c r="B8598" s="19">
        <f t="shared" si="268"/>
        <v>8</v>
      </c>
      <c r="C8598" s="19">
        <f t="shared" si="269"/>
        <v>2033</v>
      </c>
      <c r="D8598" s="10" t="str">
        <f ca="1">_xlfn.IFNA((VLOOKUP(A8598,'Fats and Greases'!A:B,2,FALSE)), "")</f>
        <v/>
      </c>
      <c r="E8598" s="10" t="str">
        <f ca="1">_xlfn.IFNA((VLOOKUP(A8598,'Fats and Greases'!C:D,2,FALSE)), "")</f>
        <v/>
      </c>
      <c r="F8598" s="10" t="str">
        <f ca="1">_xlfn.IFNA((VLOOKUP(A8598,'Fats and Greases'!E:F,2,FALSE)), "")</f>
        <v/>
      </c>
      <c r="G8598" s="10" t="str">
        <f ca="1">_xlfn.IFNA((VLOOKUP(A8598,'Fats and Greases'!G:H,2,FALSE)), "")</f>
        <v/>
      </c>
      <c r="H8598" s="10" t="str">
        <f ca="1">_xlfn.IFNA((VLOOKUP(A8598,'Fats and Greases'!I:J,2,FALSE)), "")</f>
        <v/>
      </c>
      <c r="I8598" s="10" t="str">
        <f ca="1">_xlfn.IFNA((VLOOKUP(A8598,'Fats and Greases'!K:L,2,FALSE)), "")</f>
        <v/>
      </c>
      <c r="J8598" s="10" t="str">
        <f ca="1">_xlfn.IFNA((VLOOKUP(A8598,'Fats and Greases'!M:N,2,FALSE)), "")</f>
        <v/>
      </c>
      <c r="K8598" s="10" t="str">
        <f ca="1">_xlfn.IFNA((VLOOKUP($A8598,'Fats and Greases'!O:P,2,FALSE)), "")</f>
        <v/>
      </c>
      <c r="L8598" s="10" t="str">
        <f ca="1">_xlfn.IFNA((VLOOKUP($A8598,'Fats and Greases'!Q:R,2,FALSE)), "")</f>
        <v/>
      </c>
      <c r="M8598" s="10" t="str">
        <f ca="1">_xlfn.IFNA((VLOOKUP($A8598,'Fats and Greases'!S:T,2,FALSE)), "")</f>
        <v/>
      </c>
    </row>
    <row r="8599" spans="1:13" x14ac:dyDescent="0.2">
      <c r="A8599" s="18">
        <v>48821</v>
      </c>
      <c r="B8599" s="19">
        <f t="shared" si="268"/>
        <v>8</v>
      </c>
      <c r="C8599" s="19">
        <f t="shared" si="269"/>
        <v>2033</v>
      </c>
      <c r="D8599" s="10" t="str">
        <f ca="1">_xlfn.IFNA((VLOOKUP(A8599,'Fats and Greases'!A:B,2,FALSE)), "")</f>
        <v/>
      </c>
      <c r="E8599" s="10" t="str">
        <f ca="1">_xlfn.IFNA((VLOOKUP(A8599,'Fats and Greases'!C:D,2,FALSE)), "")</f>
        <v/>
      </c>
      <c r="F8599" s="10" t="str">
        <f ca="1">_xlfn.IFNA((VLOOKUP(A8599,'Fats and Greases'!E:F,2,FALSE)), "")</f>
        <v/>
      </c>
      <c r="G8599" s="10" t="str">
        <f ca="1">_xlfn.IFNA((VLOOKUP(A8599,'Fats and Greases'!G:H,2,FALSE)), "")</f>
        <v/>
      </c>
      <c r="H8599" s="10" t="str">
        <f ca="1">_xlfn.IFNA((VLOOKUP(A8599,'Fats and Greases'!I:J,2,FALSE)), "")</f>
        <v/>
      </c>
      <c r="I8599" s="10" t="str">
        <f ca="1">_xlfn.IFNA((VLOOKUP(A8599,'Fats and Greases'!K:L,2,FALSE)), "")</f>
        <v/>
      </c>
      <c r="J8599" s="10" t="str">
        <f ca="1">_xlfn.IFNA((VLOOKUP(A8599,'Fats and Greases'!M:N,2,FALSE)), "")</f>
        <v/>
      </c>
      <c r="K8599" s="10" t="str">
        <f ca="1">_xlfn.IFNA((VLOOKUP($A8599,'Fats and Greases'!O:P,2,FALSE)), "")</f>
        <v/>
      </c>
      <c r="L8599" s="10" t="str">
        <f ca="1">_xlfn.IFNA((VLOOKUP($A8599,'Fats and Greases'!Q:R,2,FALSE)), "")</f>
        <v/>
      </c>
      <c r="M8599" s="10" t="str">
        <f ca="1">_xlfn.IFNA((VLOOKUP($A8599,'Fats and Greases'!S:T,2,FALSE)), "")</f>
        <v/>
      </c>
    </row>
    <row r="8600" spans="1:13" x14ac:dyDescent="0.2">
      <c r="A8600" s="18">
        <v>48822</v>
      </c>
      <c r="B8600" s="19">
        <f t="shared" si="268"/>
        <v>8</v>
      </c>
      <c r="C8600" s="19">
        <f t="shared" si="269"/>
        <v>2033</v>
      </c>
      <c r="D8600" s="10" t="str">
        <f ca="1">_xlfn.IFNA((VLOOKUP(A8600,'Fats and Greases'!A:B,2,FALSE)), "")</f>
        <v/>
      </c>
      <c r="E8600" s="10" t="str">
        <f ca="1">_xlfn.IFNA((VLOOKUP(A8600,'Fats and Greases'!C:D,2,FALSE)), "")</f>
        <v/>
      </c>
      <c r="F8600" s="10" t="str">
        <f ca="1">_xlfn.IFNA((VLOOKUP(A8600,'Fats and Greases'!E:F,2,FALSE)), "")</f>
        <v/>
      </c>
      <c r="G8600" s="10" t="str">
        <f ca="1">_xlfn.IFNA((VLOOKUP(A8600,'Fats and Greases'!G:H,2,FALSE)), "")</f>
        <v/>
      </c>
      <c r="H8600" s="10" t="str">
        <f ca="1">_xlfn.IFNA((VLOOKUP(A8600,'Fats and Greases'!I:J,2,FALSE)), "")</f>
        <v/>
      </c>
      <c r="I8600" s="10" t="str">
        <f ca="1">_xlfn.IFNA((VLOOKUP(A8600,'Fats and Greases'!K:L,2,FALSE)), "")</f>
        <v/>
      </c>
      <c r="J8600" s="10" t="str">
        <f ca="1">_xlfn.IFNA((VLOOKUP(A8600,'Fats and Greases'!M:N,2,FALSE)), "")</f>
        <v/>
      </c>
      <c r="K8600" s="10" t="str">
        <f ca="1">_xlfn.IFNA((VLOOKUP($A8600,'Fats and Greases'!O:P,2,FALSE)), "")</f>
        <v/>
      </c>
      <c r="L8600" s="10" t="str">
        <f ca="1">_xlfn.IFNA((VLOOKUP($A8600,'Fats and Greases'!Q:R,2,FALSE)), "")</f>
        <v/>
      </c>
      <c r="M8600" s="10" t="str">
        <f ca="1">_xlfn.IFNA((VLOOKUP($A8600,'Fats and Greases'!S:T,2,FALSE)), "")</f>
        <v/>
      </c>
    </row>
    <row r="8601" spans="1:13" x14ac:dyDescent="0.2">
      <c r="A8601" s="18">
        <v>48823</v>
      </c>
      <c r="B8601" s="19">
        <f t="shared" si="268"/>
        <v>9</v>
      </c>
      <c r="C8601" s="19">
        <f t="shared" si="269"/>
        <v>2033</v>
      </c>
      <c r="D8601" s="10" t="str">
        <f ca="1">_xlfn.IFNA((VLOOKUP(A8601,'Fats and Greases'!A:B,2,FALSE)), "")</f>
        <v/>
      </c>
      <c r="E8601" s="10" t="str">
        <f ca="1">_xlfn.IFNA((VLOOKUP(A8601,'Fats and Greases'!C:D,2,FALSE)), "")</f>
        <v/>
      </c>
      <c r="F8601" s="10" t="str">
        <f ca="1">_xlfn.IFNA((VLOOKUP(A8601,'Fats and Greases'!E:F,2,FALSE)), "")</f>
        <v/>
      </c>
      <c r="G8601" s="10" t="str">
        <f ca="1">_xlfn.IFNA((VLOOKUP(A8601,'Fats and Greases'!G:H,2,FALSE)), "")</f>
        <v/>
      </c>
      <c r="H8601" s="10" t="str">
        <f ca="1">_xlfn.IFNA((VLOOKUP(A8601,'Fats and Greases'!I:J,2,FALSE)), "")</f>
        <v/>
      </c>
      <c r="I8601" s="10" t="str">
        <f ca="1">_xlfn.IFNA((VLOOKUP(A8601,'Fats and Greases'!K:L,2,FALSE)), "")</f>
        <v/>
      </c>
      <c r="J8601" s="10" t="str">
        <f ca="1">_xlfn.IFNA((VLOOKUP(A8601,'Fats and Greases'!M:N,2,FALSE)), "")</f>
        <v/>
      </c>
      <c r="K8601" s="10" t="str">
        <f ca="1">_xlfn.IFNA((VLOOKUP($A8601,'Fats and Greases'!O:P,2,FALSE)), "")</f>
        <v/>
      </c>
      <c r="L8601" s="10" t="str">
        <f ca="1">_xlfn.IFNA((VLOOKUP($A8601,'Fats and Greases'!Q:R,2,FALSE)), "")</f>
        <v/>
      </c>
      <c r="M8601" s="10" t="str">
        <f ca="1">_xlfn.IFNA((VLOOKUP($A8601,'Fats and Greases'!S:T,2,FALSE)), "")</f>
        <v/>
      </c>
    </row>
    <row r="8602" spans="1:13" x14ac:dyDescent="0.2">
      <c r="A8602" s="18">
        <v>48824</v>
      </c>
      <c r="B8602" s="19">
        <f t="shared" si="268"/>
        <v>9</v>
      </c>
      <c r="C8602" s="19">
        <f t="shared" si="269"/>
        <v>2033</v>
      </c>
      <c r="D8602" s="10" t="str">
        <f ca="1">_xlfn.IFNA((VLOOKUP(A8602,'Fats and Greases'!A:B,2,FALSE)), "")</f>
        <v/>
      </c>
      <c r="E8602" s="10" t="str">
        <f ca="1">_xlfn.IFNA((VLOOKUP(A8602,'Fats and Greases'!C:D,2,FALSE)), "")</f>
        <v/>
      </c>
      <c r="F8602" s="10" t="str">
        <f ca="1">_xlfn.IFNA((VLOOKUP(A8602,'Fats and Greases'!E:F,2,FALSE)), "")</f>
        <v/>
      </c>
      <c r="G8602" s="10" t="str">
        <f ca="1">_xlfn.IFNA((VLOOKUP(A8602,'Fats and Greases'!G:H,2,FALSE)), "")</f>
        <v/>
      </c>
      <c r="H8602" s="10" t="str">
        <f ca="1">_xlfn.IFNA((VLOOKUP(A8602,'Fats and Greases'!I:J,2,FALSE)), "")</f>
        <v/>
      </c>
      <c r="I8602" s="10" t="str">
        <f ca="1">_xlfn.IFNA((VLOOKUP(A8602,'Fats and Greases'!K:L,2,FALSE)), "")</f>
        <v/>
      </c>
      <c r="J8602" s="10" t="str">
        <f ca="1">_xlfn.IFNA((VLOOKUP(A8602,'Fats and Greases'!M:N,2,FALSE)), "")</f>
        <v/>
      </c>
      <c r="K8602" s="10" t="str">
        <f ca="1">_xlfn.IFNA((VLOOKUP($A8602,'Fats and Greases'!O:P,2,FALSE)), "")</f>
        <v/>
      </c>
      <c r="L8602" s="10" t="str">
        <f ca="1">_xlfn.IFNA((VLOOKUP($A8602,'Fats and Greases'!Q:R,2,FALSE)), "")</f>
        <v/>
      </c>
      <c r="M8602" s="10" t="str">
        <f ca="1">_xlfn.IFNA((VLOOKUP($A8602,'Fats and Greases'!S:T,2,FALSE)), "")</f>
        <v/>
      </c>
    </row>
    <row r="8603" spans="1:13" x14ac:dyDescent="0.2">
      <c r="A8603" s="18">
        <v>48827</v>
      </c>
      <c r="B8603" s="19">
        <f t="shared" si="268"/>
        <v>9</v>
      </c>
      <c r="C8603" s="19">
        <f t="shared" si="269"/>
        <v>2033</v>
      </c>
      <c r="D8603" s="10" t="str">
        <f ca="1">_xlfn.IFNA((VLOOKUP(A8603,'Fats and Greases'!A:B,2,FALSE)), "")</f>
        <v/>
      </c>
      <c r="E8603" s="10" t="str">
        <f ca="1">_xlfn.IFNA((VLOOKUP(A8603,'Fats and Greases'!C:D,2,FALSE)), "")</f>
        <v/>
      </c>
      <c r="F8603" s="10" t="str">
        <f ca="1">_xlfn.IFNA((VLOOKUP(A8603,'Fats and Greases'!E:F,2,FALSE)), "")</f>
        <v/>
      </c>
      <c r="G8603" s="10" t="str">
        <f ca="1">_xlfn.IFNA((VLOOKUP(A8603,'Fats and Greases'!G:H,2,FALSE)), "")</f>
        <v/>
      </c>
      <c r="H8603" s="10" t="str">
        <f ca="1">_xlfn.IFNA((VLOOKUP(A8603,'Fats and Greases'!I:J,2,FALSE)), "")</f>
        <v/>
      </c>
      <c r="I8603" s="10" t="str">
        <f ca="1">_xlfn.IFNA((VLOOKUP(A8603,'Fats and Greases'!K:L,2,FALSE)), "")</f>
        <v/>
      </c>
      <c r="J8603" s="10" t="str">
        <f ca="1">_xlfn.IFNA((VLOOKUP(A8603,'Fats and Greases'!M:N,2,FALSE)), "")</f>
        <v/>
      </c>
      <c r="K8603" s="10" t="str">
        <f ca="1">_xlfn.IFNA((VLOOKUP($A8603,'Fats and Greases'!O:P,2,FALSE)), "")</f>
        <v/>
      </c>
      <c r="L8603" s="10" t="str">
        <f ca="1">_xlfn.IFNA((VLOOKUP($A8603,'Fats and Greases'!Q:R,2,FALSE)), "")</f>
        <v/>
      </c>
      <c r="M8603" s="10" t="str">
        <f ca="1">_xlfn.IFNA((VLOOKUP($A8603,'Fats and Greases'!S:T,2,FALSE)), "")</f>
        <v/>
      </c>
    </row>
    <row r="8604" spans="1:13" x14ac:dyDescent="0.2">
      <c r="A8604" s="18">
        <v>48828</v>
      </c>
      <c r="B8604" s="19">
        <f t="shared" si="268"/>
        <v>9</v>
      </c>
      <c r="C8604" s="19">
        <f t="shared" si="269"/>
        <v>2033</v>
      </c>
      <c r="D8604" s="10" t="str">
        <f ca="1">_xlfn.IFNA((VLOOKUP(A8604,'Fats and Greases'!A:B,2,FALSE)), "")</f>
        <v/>
      </c>
      <c r="E8604" s="10" t="str">
        <f ca="1">_xlfn.IFNA((VLOOKUP(A8604,'Fats and Greases'!C:D,2,FALSE)), "")</f>
        <v/>
      </c>
      <c r="F8604" s="10" t="str">
        <f ca="1">_xlfn.IFNA((VLOOKUP(A8604,'Fats and Greases'!E:F,2,FALSE)), "")</f>
        <v/>
      </c>
      <c r="G8604" s="10" t="str">
        <f ca="1">_xlfn.IFNA((VLOOKUP(A8604,'Fats and Greases'!G:H,2,FALSE)), "")</f>
        <v/>
      </c>
      <c r="H8604" s="10" t="str">
        <f ca="1">_xlfn.IFNA((VLOOKUP(A8604,'Fats and Greases'!I:J,2,FALSE)), "")</f>
        <v/>
      </c>
      <c r="I8604" s="10" t="str">
        <f ca="1">_xlfn.IFNA((VLOOKUP(A8604,'Fats and Greases'!K:L,2,FALSE)), "")</f>
        <v/>
      </c>
      <c r="J8604" s="10" t="str">
        <f ca="1">_xlfn.IFNA((VLOOKUP(A8604,'Fats and Greases'!M:N,2,FALSE)), "")</f>
        <v/>
      </c>
      <c r="K8604" s="10" t="str">
        <f ca="1">_xlfn.IFNA((VLOOKUP($A8604,'Fats and Greases'!O:P,2,FALSE)), "")</f>
        <v/>
      </c>
      <c r="L8604" s="10" t="str">
        <f ca="1">_xlfn.IFNA((VLOOKUP($A8604,'Fats and Greases'!Q:R,2,FALSE)), "")</f>
        <v/>
      </c>
      <c r="M8604" s="10" t="str">
        <f ca="1">_xlfn.IFNA((VLOOKUP($A8604,'Fats and Greases'!S:T,2,FALSE)), "")</f>
        <v/>
      </c>
    </row>
    <row r="8605" spans="1:13" x14ac:dyDescent="0.2">
      <c r="A8605" s="18">
        <v>48829</v>
      </c>
      <c r="B8605" s="19">
        <f t="shared" si="268"/>
        <v>9</v>
      </c>
      <c r="C8605" s="19">
        <f t="shared" si="269"/>
        <v>2033</v>
      </c>
      <c r="D8605" s="10" t="str">
        <f ca="1">_xlfn.IFNA((VLOOKUP(A8605,'Fats and Greases'!A:B,2,FALSE)), "")</f>
        <v/>
      </c>
      <c r="E8605" s="10" t="str">
        <f ca="1">_xlfn.IFNA((VLOOKUP(A8605,'Fats and Greases'!C:D,2,FALSE)), "")</f>
        <v/>
      </c>
      <c r="F8605" s="10" t="str">
        <f ca="1">_xlfn.IFNA((VLOOKUP(A8605,'Fats and Greases'!E:F,2,FALSE)), "")</f>
        <v/>
      </c>
      <c r="G8605" s="10" t="str">
        <f ca="1">_xlfn.IFNA((VLOOKUP(A8605,'Fats and Greases'!G:H,2,FALSE)), "")</f>
        <v/>
      </c>
      <c r="H8605" s="10" t="str">
        <f ca="1">_xlfn.IFNA((VLOOKUP(A8605,'Fats and Greases'!I:J,2,FALSE)), "")</f>
        <v/>
      </c>
      <c r="I8605" s="10" t="str">
        <f ca="1">_xlfn.IFNA((VLOOKUP(A8605,'Fats and Greases'!K:L,2,FALSE)), "")</f>
        <v/>
      </c>
      <c r="J8605" s="10" t="str">
        <f ca="1">_xlfn.IFNA((VLOOKUP(A8605,'Fats and Greases'!M:N,2,FALSE)), "")</f>
        <v/>
      </c>
      <c r="K8605" s="10" t="str">
        <f ca="1">_xlfn.IFNA((VLOOKUP($A8605,'Fats and Greases'!O:P,2,FALSE)), "")</f>
        <v/>
      </c>
      <c r="L8605" s="10" t="str">
        <f ca="1">_xlfn.IFNA((VLOOKUP($A8605,'Fats and Greases'!Q:R,2,FALSE)), "")</f>
        <v/>
      </c>
      <c r="M8605" s="10" t="str">
        <f ca="1">_xlfn.IFNA((VLOOKUP($A8605,'Fats and Greases'!S:T,2,FALSE)), "")</f>
        <v/>
      </c>
    </row>
    <row r="8606" spans="1:13" x14ac:dyDescent="0.2">
      <c r="A8606" s="18">
        <v>48830</v>
      </c>
      <c r="B8606" s="19">
        <f t="shared" si="268"/>
        <v>9</v>
      </c>
      <c r="C8606" s="19">
        <f t="shared" si="269"/>
        <v>2033</v>
      </c>
      <c r="D8606" s="10" t="str">
        <f ca="1">_xlfn.IFNA((VLOOKUP(A8606,'Fats and Greases'!A:B,2,FALSE)), "")</f>
        <v/>
      </c>
      <c r="E8606" s="10" t="str">
        <f ca="1">_xlfn.IFNA((VLOOKUP(A8606,'Fats and Greases'!C:D,2,FALSE)), "")</f>
        <v/>
      </c>
      <c r="F8606" s="10" t="str">
        <f ca="1">_xlfn.IFNA((VLOOKUP(A8606,'Fats and Greases'!E:F,2,FALSE)), "")</f>
        <v/>
      </c>
      <c r="G8606" s="10" t="str">
        <f ca="1">_xlfn.IFNA((VLOOKUP(A8606,'Fats and Greases'!G:H,2,FALSE)), "")</f>
        <v/>
      </c>
      <c r="H8606" s="10" t="str">
        <f ca="1">_xlfn.IFNA((VLOOKUP(A8606,'Fats and Greases'!I:J,2,FALSE)), "")</f>
        <v/>
      </c>
      <c r="I8606" s="10" t="str">
        <f ca="1">_xlfn.IFNA((VLOOKUP(A8606,'Fats and Greases'!K:L,2,FALSE)), "")</f>
        <v/>
      </c>
      <c r="J8606" s="10" t="str">
        <f ca="1">_xlfn.IFNA((VLOOKUP(A8606,'Fats and Greases'!M:N,2,FALSE)), "")</f>
        <v/>
      </c>
      <c r="K8606" s="10" t="str">
        <f ca="1">_xlfn.IFNA((VLOOKUP($A8606,'Fats and Greases'!O:P,2,FALSE)), "")</f>
        <v/>
      </c>
      <c r="L8606" s="10" t="str">
        <f ca="1">_xlfn.IFNA((VLOOKUP($A8606,'Fats and Greases'!Q:R,2,FALSE)), "")</f>
        <v/>
      </c>
      <c r="M8606" s="10" t="str">
        <f ca="1">_xlfn.IFNA((VLOOKUP($A8606,'Fats and Greases'!S:T,2,FALSE)), "")</f>
        <v/>
      </c>
    </row>
    <row r="8607" spans="1:13" x14ac:dyDescent="0.2">
      <c r="A8607" s="18">
        <v>48831</v>
      </c>
      <c r="B8607" s="19">
        <f t="shared" si="268"/>
        <v>9</v>
      </c>
      <c r="C8607" s="19">
        <f t="shared" si="269"/>
        <v>2033</v>
      </c>
      <c r="D8607" s="10" t="str">
        <f ca="1">_xlfn.IFNA((VLOOKUP(A8607,'Fats and Greases'!A:B,2,FALSE)), "")</f>
        <v/>
      </c>
      <c r="E8607" s="10" t="str">
        <f ca="1">_xlfn.IFNA((VLOOKUP(A8607,'Fats and Greases'!C:D,2,FALSE)), "")</f>
        <v/>
      </c>
      <c r="F8607" s="10" t="str">
        <f ca="1">_xlfn.IFNA((VLOOKUP(A8607,'Fats and Greases'!E:F,2,FALSE)), "")</f>
        <v/>
      </c>
      <c r="G8607" s="10" t="str">
        <f ca="1">_xlfn.IFNA((VLOOKUP(A8607,'Fats and Greases'!G:H,2,FALSE)), "")</f>
        <v/>
      </c>
      <c r="H8607" s="10" t="str">
        <f ca="1">_xlfn.IFNA((VLOOKUP(A8607,'Fats and Greases'!I:J,2,FALSE)), "")</f>
        <v/>
      </c>
      <c r="I8607" s="10" t="str">
        <f ca="1">_xlfn.IFNA((VLOOKUP(A8607,'Fats and Greases'!K:L,2,FALSE)), "")</f>
        <v/>
      </c>
      <c r="J8607" s="10" t="str">
        <f ca="1">_xlfn.IFNA((VLOOKUP(A8607,'Fats and Greases'!M:N,2,FALSE)), "")</f>
        <v/>
      </c>
      <c r="K8607" s="10" t="str">
        <f ca="1">_xlfn.IFNA((VLOOKUP($A8607,'Fats and Greases'!O:P,2,FALSE)), "")</f>
        <v/>
      </c>
      <c r="L8607" s="10" t="str">
        <f ca="1">_xlfn.IFNA((VLOOKUP($A8607,'Fats and Greases'!Q:R,2,FALSE)), "")</f>
        <v/>
      </c>
      <c r="M8607" s="10" t="str">
        <f ca="1">_xlfn.IFNA((VLOOKUP($A8607,'Fats and Greases'!S:T,2,FALSE)), "")</f>
        <v/>
      </c>
    </row>
    <row r="8608" spans="1:13" x14ac:dyDescent="0.2">
      <c r="A8608" s="18">
        <v>48834</v>
      </c>
      <c r="B8608" s="19">
        <f t="shared" si="268"/>
        <v>9</v>
      </c>
      <c r="C8608" s="19">
        <f t="shared" si="269"/>
        <v>2033</v>
      </c>
      <c r="D8608" s="10" t="str">
        <f ca="1">_xlfn.IFNA((VLOOKUP(A8608,'Fats and Greases'!A:B,2,FALSE)), "")</f>
        <v/>
      </c>
      <c r="E8608" s="10" t="str">
        <f ca="1">_xlfn.IFNA((VLOOKUP(A8608,'Fats and Greases'!C:D,2,FALSE)), "")</f>
        <v/>
      </c>
      <c r="F8608" s="10" t="str">
        <f ca="1">_xlfn.IFNA((VLOOKUP(A8608,'Fats and Greases'!E:F,2,FALSE)), "")</f>
        <v/>
      </c>
      <c r="G8608" s="10" t="str">
        <f ca="1">_xlfn.IFNA((VLOOKUP(A8608,'Fats and Greases'!G:H,2,FALSE)), "")</f>
        <v/>
      </c>
      <c r="H8608" s="10" t="str">
        <f ca="1">_xlfn.IFNA((VLOOKUP(A8608,'Fats and Greases'!I:J,2,FALSE)), "")</f>
        <v/>
      </c>
      <c r="I8608" s="10" t="str">
        <f ca="1">_xlfn.IFNA((VLOOKUP(A8608,'Fats and Greases'!K:L,2,FALSE)), "")</f>
        <v/>
      </c>
      <c r="J8608" s="10" t="str">
        <f ca="1">_xlfn.IFNA((VLOOKUP(A8608,'Fats and Greases'!M:N,2,FALSE)), "")</f>
        <v/>
      </c>
      <c r="K8608" s="10" t="str">
        <f ca="1">_xlfn.IFNA((VLOOKUP($A8608,'Fats and Greases'!O:P,2,FALSE)), "")</f>
        <v/>
      </c>
      <c r="L8608" s="10" t="str">
        <f ca="1">_xlfn.IFNA((VLOOKUP($A8608,'Fats and Greases'!Q:R,2,FALSE)), "")</f>
        <v/>
      </c>
      <c r="M8608" s="10" t="str">
        <f ca="1">_xlfn.IFNA((VLOOKUP($A8608,'Fats and Greases'!S:T,2,FALSE)), "")</f>
        <v/>
      </c>
    </row>
    <row r="8609" spans="1:13" x14ac:dyDescent="0.2">
      <c r="A8609" s="18">
        <v>48835</v>
      </c>
      <c r="B8609" s="19">
        <f t="shared" si="268"/>
        <v>9</v>
      </c>
      <c r="C8609" s="19">
        <f t="shared" si="269"/>
        <v>2033</v>
      </c>
      <c r="D8609" s="10" t="str">
        <f ca="1">_xlfn.IFNA((VLOOKUP(A8609,'Fats and Greases'!A:B,2,FALSE)), "")</f>
        <v/>
      </c>
      <c r="E8609" s="10" t="str">
        <f ca="1">_xlfn.IFNA((VLOOKUP(A8609,'Fats and Greases'!C:D,2,FALSE)), "")</f>
        <v/>
      </c>
      <c r="F8609" s="10" t="str">
        <f ca="1">_xlfn.IFNA((VLOOKUP(A8609,'Fats and Greases'!E:F,2,FALSE)), "")</f>
        <v/>
      </c>
      <c r="G8609" s="10" t="str">
        <f ca="1">_xlfn.IFNA((VLOOKUP(A8609,'Fats and Greases'!G:H,2,FALSE)), "")</f>
        <v/>
      </c>
      <c r="H8609" s="10" t="str">
        <f ca="1">_xlfn.IFNA((VLOOKUP(A8609,'Fats and Greases'!I:J,2,FALSE)), "")</f>
        <v/>
      </c>
      <c r="I8609" s="10" t="str">
        <f ca="1">_xlfn.IFNA((VLOOKUP(A8609,'Fats and Greases'!K:L,2,FALSE)), "")</f>
        <v/>
      </c>
      <c r="J8609" s="10" t="str">
        <f ca="1">_xlfn.IFNA((VLOOKUP(A8609,'Fats and Greases'!M:N,2,FALSE)), "")</f>
        <v/>
      </c>
      <c r="K8609" s="10" t="str">
        <f ca="1">_xlfn.IFNA((VLOOKUP($A8609,'Fats and Greases'!O:P,2,FALSE)), "")</f>
        <v/>
      </c>
      <c r="L8609" s="10" t="str">
        <f ca="1">_xlfn.IFNA((VLOOKUP($A8609,'Fats and Greases'!Q:R,2,FALSE)), "")</f>
        <v/>
      </c>
      <c r="M8609" s="10" t="str">
        <f ca="1">_xlfn.IFNA((VLOOKUP($A8609,'Fats and Greases'!S:T,2,FALSE)), "")</f>
        <v/>
      </c>
    </row>
    <row r="8610" spans="1:13" x14ac:dyDescent="0.2">
      <c r="A8610" s="18">
        <v>48836</v>
      </c>
      <c r="B8610" s="19">
        <f t="shared" si="268"/>
        <v>9</v>
      </c>
      <c r="C8610" s="19">
        <f t="shared" si="269"/>
        <v>2033</v>
      </c>
      <c r="D8610" s="10" t="str">
        <f ca="1">_xlfn.IFNA((VLOOKUP(A8610,'Fats and Greases'!A:B,2,FALSE)), "")</f>
        <v/>
      </c>
      <c r="E8610" s="10" t="str">
        <f ca="1">_xlfn.IFNA((VLOOKUP(A8610,'Fats and Greases'!C:D,2,FALSE)), "")</f>
        <v/>
      </c>
      <c r="F8610" s="10" t="str">
        <f ca="1">_xlfn.IFNA((VLOOKUP(A8610,'Fats and Greases'!E:F,2,FALSE)), "")</f>
        <v/>
      </c>
      <c r="G8610" s="10" t="str">
        <f ca="1">_xlfn.IFNA((VLOOKUP(A8610,'Fats and Greases'!G:H,2,FALSE)), "")</f>
        <v/>
      </c>
      <c r="H8610" s="10" t="str">
        <f ca="1">_xlfn.IFNA((VLOOKUP(A8610,'Fats and Greases'!I:J,2,FALSE)), "")</f>
        <v/>
      </c>
      <c r="I8610" s="10" t="str">
        <f ca="1">_xlfn.IFNA((VLOOKUP(A8610,'Fats and Greases'!K:L,2,FALSE)), "")</f>
        <v/>
      </c>
      <c r="J8610" s="10" t="str">
        <f ca="1">_xlfn.IFNA((VLOOKUP(A8610,'Fats and Greases'!M:N,2,FALSE)), "")</f>
        <v/>
      </c>
      <c r="K8610" s="10" t="str">
        <f ca="1">_xlfn.IFNA((VLOOKUP($A8610,'Fats and Greases'!O:P,2,FALSE)), "")</f>
        <v/>
      </c>
      <c r="L8610" s="10" t="str">
        <f ca="1">_xlfn.IFNA((VLOOKUP($A8610,'Fats and Greases'!Q:R,2,FALSE)), "")</f>
        <v/>
      </c>
      <c r="M8610" s="10" t="str">
        <f ca="1">_xlfn.IFNA((VLOOKUP($A8610,'Fats and Greases'!S:T,2,FALSE)), "")</f>
        <v/>
      </c>
    </row>
    <row r="8611" spans="1:13" x14ac:dyDescent="0.2">
      <c r="A8611" s="18">
        <v>48837</v>
      </c>
      <c r="B8611" s="19">
        <f t="shared" si="268"/>
        <v>9</v>
      </c>
      <c r="C8611" s="19">
        <f t="shared" si="269"/>
        <v>2033</v>
      </c>
      <c r="D8611" s="10" t="str">
        <f ca="1">_xlfn.IFNA((VLOOKUP(A8611,'Fats and Greases'!A:B,2,FALSE)), "")</f>
        <v/>
      </c>
      <c r="E8611" s="10" t="str">
        <f ca="1">_xlfn.IFNA((VLOOKUP(A8611,'Fats and Greases'!C:D,2,FALSE)), "")</f>
        <v/>
      </c>
      <c r="F8611" s="10" t="str">
        <f ca="1">_xlfn.IFNA((VLOOKUP(A8611,'Fats and Greases'!E:F,2,FALSE)), "")</f>
        <v/>
      </c>
      <c r="G8611" s="10" t="str">
        <f ca="1">_xlfn.IFNA((VLOOKUP(A8611,'Fats and Greases'!G:H,2,FALSE)), "")</f>
        <v/>
      </c>
      <c r="H8611" s="10" t="str">
        <f ca="1">_xlfn.IFNA((VLOOKUP(A8611,'Fats and Greases'!I:J,2,FALSE)), "")</f>
        <v/>
      </c>
      <c r="I8611" s="10" t="str">
        <f ca="1">_xlfn.IFNA((VLOOKUP(A8611,'Fats and Greases'!K:L,2,FALSE)), "")</f>
        <v/>
      </c>
      <c r="J8611" s="10" t="str">
        <f ca="1">_xlfn.IFNA((VLOOKUP(A8611,'Fats and Greases'!M:N,2,FALSE)), "")</f>
        <v/>
      </c>
      <c r="K8611" s="10" t="str">
        <f ca="1">_xlfn.IFNA((VLOOKUP($A8611,'Fats and Greases'!O:P,2,FALSE)), "")</f>
        <v/>
      </c>
      <c r="L8611" s="10" t="str">
        <f ca="1">_xlfn.IFNA((VLOOKUP($A8611,'Fats and Greases'!Q:R,2,FALSE)), "")</f>
        <v/>
      </c>
      <c r="M8611" s="10" t="str">
        <f ca="1">_xlfn.IFNA((VLOOKUP($A8611,'Fats and Greases'!S:T,2,FALSE)), "")</f>
        <v/>
      </c>
    </row>
    <row r="8612" spans="1:13" x14ac:dyDescent="0.2">
      <c r="A8612" s="18">
        <v>48838</v>
      </c>
      <c r="B8612" s="19">
        <f t="shared" si="268"/>
        <v>9</v>
      </c>
      <c r="C8612" s="19">
        <f t="shared" si="269"/>
        <v>2033</v>
      </c>
      <c r="D8612" s="10" t="str">
        <f ca="1">_xlfn.IFNA((VLOOKUP(A8612,'Fats and Greases'!A:B,2,FALSE)), "")</f>
        <v/>
      </c>
      <c r="E8612" s="10" t="str">
        <f ca="1">_xlfn.IFNA((VLOOKUP(A8612,'Fats and Greases'!C:D,2,FALSE)), "")</f>
        <v/>
      </c>
      <c r="F8612" s="10" t="str">
        <f ca="1">_xlfn.IFNA((VLOOKUP(A8612,'Fats and Greases'!E:F,2,FALSE)), "")</f>
        <v/>
      </c>
      <c r="G8612" s="10" t="str">
        <f ca="1">_xlfn.IFNA((VLOOKUP(A8612,'Fats and Greases'!G:H,2,FALSE)), "")</f>
        <v/>
      </c>
      <c r="H8612" s="10" t="str">
        <f ca="1">_xlfn.IFNA((VLOOKUP(A8612,'Fats and Greases'!I:J,2,FALSE)), "")</f>
        <v/>
      </c>
      <c r="I8612" s="10" t="str">
        <f ca="1">_xlfn.IFNA((VLOOKUP(A8612,'Fats and Greases'!K:L,2,FALSE)), "")</f>
        <v/>
      </c>
      <c r="J8612" s="10" t="str">
        <f ca="1">_xlfn.IFNA((VLOOKUP(A8612,'Fats and Greases'!M:N,2,FALSE)), "")</f>
        <v/>
      </c>
      <c r="K8612" s="10" t="str">
        <f ca="1">_xlfn.IFNA((VLOOKUP($A8612,'Fats and Greases'!O:P,2,FALSE)), "")</f>
        <v/>
      </c>
      <c r="L8612" s="10" t="str">
        <f ca="1">_xlfn.IFNA((VLOOKUP($A8612,'Fats and Greases'!Q:R,2,FALSE)), "")</f>
        <v/>
      </c>
      <c r="M8612" s="10" t="str">
        <f ca="1">_xlfn.IFNA((VLOOKUP($A8612,'Fats and Greases'!S:T,2,FALSE)), "")</f>
        <v/>
      </c>
    </row>
    <row r="8613" spans="1:13" x14ac:dyDescent="0.2">
      <c r="A8613" s="18">
        <v>48841</v>
      </c>
      <c r="B8613" s="19">
        <f t="shared" si="268"/>
        <v>9</v>
      </c>
      <c r="C8613" s="19">
        <f t="shared" si="269"/>
        <v>2033</v>
      </c>
      <c r="D8613" s="10" t="str">
        <f ca="1">_xlfn.IFNA((VLOOKUP(A8613,'Fats and Greases'!A:B,2,FALSE)), "")</f>
        <v/>
      </c>
      <c r="E8613" s="10" t="str">
        <f ca="1">_xlfn.IFNA((VLOOKUP(A8613,'Fats and Greases'!C:D,2,FALSE)), "")</f>
        <v/>
      </c>
      <c r="F8613" s="10" t="str">
        <f ca="1">_xlfn.IFNA((VLOOKUP(A8613,'Fats and Greases'!E:F,2,FALSE)), "")</f>
        <v/>
      </c>
      <c r="G8613" s="10" t="str">
        <f ca="1">_xlfn.IFNA((VLOOKUP(A8613,'Fats and Greases'!G:H,2,FALSE)), "")</f>
        <v/>
      </c>
      <c r="H8613" s="10" t="str">
        <f ca="1">_xlfn.IFNA((VLOOKUP(A8613,'Fats and Greases'!I:J,2,FALSE)), "")</f>
        <v/>
      </c>
      <c r="I8613" s="10" t="str">
        <f ca="1">_xlfn.IFNA((VLOOKUP(A8613,'Fats and Greases'!K:L,2,FALSE)), "")</f>
        <v/>
      </c>
      <c r="J8613" s="10" t="str">
        <f ca="1">_xlfn.IFNA((VLOOKUP(A8613,'Fats and Greases'!M:N,2,FALSE)), "")</f>
        <v/>
      </c>
      <c r="K8613" s="10" t="str">
        <f ca="1">_xlfn.IFNA((VLOOKUP($A8613,'Fats and Greases'!O:P,2,FALSE)), "")</f>
        <v/>
      </c>
      <c r="L8613" s="10" t="str">
        <f ca="1">_xlfn.IFNA((VLOOKUP($A8613,'Fats and Greases'!Q:R,2,FALSE)), "")</f>
        <v/>
      </c>
      <c r="M8613" s="10" t="str">
        <f ca="1">_xlfn.IFNA((VLOOKUP($A8613,'Fats and Greases'!S:T,2,FALSE)), "")</f>
        <v/>
      </c>
    </row>
    <row r="8614" spans="1:13" x14ac:dyDescent="0.2">
      <c r="A8614" s="18">
        <v>48842</v>
      </c>
      <c r="B8614" s="19">
        <f t="shared" si="268"/>
        <v>9</v>
      </c>
      <c r="C8614" s="19">
        <f t="shared" si="269"/>
        <v>2033</v>
      </c>
      <c r="D8614" s="10" t="str">
        <f ca="1">_xlfn.IFNA((VLOOKUP(A8614,'Fats and Greases'!A:B,2,FALSE)), "")</f>
        <v/>
      </c>
      <c r="E8614" s="10" t="str">
        <f ca="1">_xlfn.IFNA((VLOOKUP(A8614,'Fats and Greases'!C:D,2,FALSE)), "")</f>
        <v/>
      </c>
      <c r="F8614" s="10" t="str">
        <f ca="1">_xlfn.IFNA((VLOOKUP(A8614,'Fats and Greases'!E:F,2,FALSE)), "")</f>
        <v/>
      </c>
      <c r="G8614" s="10" t="str">
        <f ca="1">_xlfn.IFNA((VLOOKUP(A8614,'Fats and Greases'!G:H,2,FALSE)), "")</f>
        <v/>
      </c>
      <c r="H8614" s="10" t="str">
        <f ca="1">_xlfn.IFNA((VLOOKUP(A8614,'Fats and Greases'!I:J,2,FALSE)), "")</f>
        <v/>
      </c>
      <c r="I8614" s="10" t="str">
        <f ca="1">_xlfn.IFNA((VLOOKUP(A8614,'Fats and Greases'!K:L,2,FALSE)), "")</f>
        <v/>
      </c>
      <c r="J8614" s="10" t="str">
        <f ca="1">_xlfn.IFNA((VLOOKUP(A8614,'Fats and Greases'!M:N,2,FALSE)), "")</f>
        <v/>
      </c>
      <c r="K8614" s="10" t="str">
        <f ca="1">_xlfn.IFNA((VLOOKUP($A8614,'Fats and Greases'!O:P,2,FALSE)), "")</f>
        <v/>
      </c>
      <c r="L8614" s="10" t="str">
        <f ca="1">_xlfn.IFNA((VLOOKUP($A8614,'Fats and Greases'!Q:R,2,FALSE)), "")</f>
        <v/>
      </c>
      <c r="M8614" s="10" t="str">
        <f ca="1">_xlfn.IFNA((VLOOKUP($A8614,'Fats and Greases'!S:T,2,FALSE)), "")</f>
        <v/>
      </c>
    </row>
    <row r="8615" spans="1:13" x14ac:dyDescent="0.2">
      <c r="A8615" s="18">
        <v>48843</v>
      </c>
      <c r="B8615" s="19">
        <f t="shared" si="268"/>
        <v>9</v>
      </c>
      <c r="C8615" s="19">
        <f t="shared" si="269"/>
        <v>2033</v>
      </c>
      <c r="D8615" s="10" t="str">
        <f ca="1">_xlfn.IFNA((VLOOKUP(A8615,'Fats and Greases'!A:B,2,FALSE)), "")</f>
        <v/>
      </c>
      <c r="E8615" s="10" t="str">
        <f ca="1">_xlfn.IFNA((VLOOKUP(A8615,'Fats and Greases'!C:D,2,FALSE)), "")</f>
        <v/>
      </c>
      <c r="F8615" s="10" t="str">
        <f ca="1">_xlfn.IFNA((VLOOKUP(A8615,'Fats and Greases'!E:F,2,FALSE)), "")</f>
        <v/>
      </c>
      <c r="G8615" s="10" t="str">
        <f ca="1">_xlfn.IFNA((VLOOKUP(A8615,'Fats and Greases'!G:H,2,FALSE)), "")</f>
        <v/>
      </c>
      <c r="H8615" s="10" t="str">
        <f ca="1">_xlfn.IFNA((VLOOKUP(A8615,'Fats and Greases'!I:J,2,FALSE)), "")</f>
        <v/>
      </c>
      <c r="I8615" s="10" t="str">
        <f ca="1">_xlfn.IFNA((VLOOKUP(A8615,'Fats and Greases'!K:L,2,FALSE)), "")</f>
        <v/>
      </c>
      <c r="J8615" s="10" t="str">
        <f ca="1">_xlfn.IFNA((VLOOKUP(A8615,'Fats and Greases'!M:N,2,FALSE)), "")</f>
        <v/>
      </c>
      <c r="K8615" s="10" t="str">
        <f ca="1">_xlfn.IFNA((VLOOKUP($A8615,'Fats and Greases'!O:P,2,FALSE)), "")</f>
        <v/>
      </c>
      <c r="L8615" s="10" t="str">
        <f ca="1">_xlfn.IFNA((VLOOKUP($A8615,'Fats and Greases'!Q:R,2,FALSE)), "")</f>
        <v/>
      </c>
      <c r="M8615" s="10" t="str">
        <f ca="1">_xlfn.IFNA((VLOOKUP($A8615,'Fats and Greases'!S:T,2,FALSE)), "")</f>
        <v/>
      </c>
    </row>
    <row r="8616" spans="1:13" x14ac:dyDescent="0.2">
      <c r="A8616" s="18">
        <v>48844</v>
      </c>
      <c r="B8616" s="19">
        <f t="shared" si="268"/>
        <v>9</v>
      </c>
      <c r="C8616" s="19">
        <f t="shared" si="269"/>
        <v>2033</v>
      </c>
      <c r="D8616" s="10" t="str">
        <f ca="1">_xlfn.IFNA((VLOOKUP(A8616,'Fats and Greases'!A:B,2,FALSE)), "")</f>
        <v/>
      </c>
      <c r="E8616" s="10" t="str">
        <f ca="1">_xlfn.IFNA((VLOOKUP(A8616,'Fats and Greases'!C:D,2,FALSE)), "")</f>
        <v/>
      </c>
      <c r="F8616" s="10" t="str">
        <f ca="1">_xlfn.IFNA((VLOOKUP(A8616,'Fats and Greases'!E:F,2,FALSE)), "")</f>
        <v/>
      </c>
      <c r="G8616" s="10" t="str">
        <f ca="1">_xlfn.IFNA((VLOOKUP(A8616,'Fats and Greases'!G:H,2,FALSE)), "")</f>
        <v/>
      </c>
      <c r="H8616" s="10" t="str">
        <f ca="1">_xlfn.IFNA((VLOOKUP(A8616,'Fats and Greases'!I:J,2,FALSE)), "")</f>
        <v/>
      </c>
      <c r="I8616" s="10" t="str">
        <f ca="1">_xlfn.IFNA((VLOOKUP(A8616,'Fats and Greases'!K:L,2,FALSE)), "")</f>
        <v/>
      </c>
      <c r="J8616" s="10" t="str">
        <f ca="1">_xlfn.IFNA((VLOOKUP(A8616,'Fats and Greases'!M:N,2,FALSE)), "")</f>
        <v/>
      </c>
      <c r="K8616" s="10" t="str">
        <f ca="1">_xlfn.IFNA((VLOOKUP($A8616,'Fats and Greases'!O:P,2,FALSE)), "")</f>
        <v/>
      </c>
      <c r="L8616" s="10" t="str">
        <f ca="1">_xlfn.IFNA((VLOOKUP($A8616,'Fats and Greases'!Q:R,2,FALSE)), "")</f>
        <v/>
      </c>
      <c r="M8616" s="10" t="str">
        <f ca="1">_xlfn.IFNA((VLOOKUP($A8616,'Fats and Greases'!S:T,2,FALSE)), "")</f>
        <v/>
      </c>
    </row>
    <row r="8617" spans="1:13" x14ac:dyDescent="0.2">
      <c r="A8617" s="18">
        <v>48845</v>
      </c>
      <c r="B8617" s="19">
        <f t="shared" si="268"/>
        <v>9</v>
      </c>
      <c r="C8617" s="19">
        <f t="shared" si="269"/>
        <v>2033</v>
      </c>
      <c r="D8617" s="10" t="str">
        <f ca="1">_xlfn.IFNA((VLOOKUP(A8617,'Fats and Greases'!A:B,2,FALSE)), "")</f>
        <v/>
      </c>
      <c r="E8617" s="10" t="str">
        <f ca="1">_xlfn.IFNA((VLOOKUP(A8617,'Fats and Greases'!C:D,2,FALSE)), "")</f>
        <v/>
      </c>
      <c r="F8617" s="10" t="str">
        <f ca="1">_xlfn.IFNA((VLOOKUP(A8617,'Fats and Greases'!E:F,2,FALSE)), "")</f>
        <v/>
      </c>
      <c r="G8617" s="10" t="str">
        <f ca="1">_xlfn.IFNA((VLOOKUP(A8617,'Fats and Greases'!G:H,2,FALSE)), "")</f>
        <v/>
      </c>
      <c r="H8617" s="10" t="str">
        <f ca="1">_xlfn.IFNA((VLOOKUP(A8617,'Fats and Greases'!I:J,2,FALSE)), "")</f>
        <v/>
      </c>
      <c r="I8617" s="10" t="str">
        <f ca="1">_xlfn.IFNA((VLOOKUP(A8617,'Fats and Greases'!K:L,2,FALSE)), "")</f>
        <v/>
      </c>
      <c r="J8617" s="10" t="str">
        <f ca="1">_xlfn.IFNA((VLOOKUP(A8617,'Fats and Greases'!M:N,2,FALSE)), "")</f>
        <v/>
      </c>
      <c r="K8617" s="10" t="str">
        <f ca="1">_xlfn.IFNA((VLOOKUP($A8617,'Fats and Greases'!O:P,2,FALSE)), "")</f>
        <v/>
      </c>
      <c r="L8617" s="10" t="str">
        <f ca="1">_xlfn.IFNA((VLOOKUP($A8617,'Fats and Greases'!Q:R,2,FALSE)), "")</f>
        <v/>
      </c>
      <c r="M8617" s="10" t="str">
        <f ca="1">_xlfn.IFNA((VLOOKUP($A8617,'Fats and Greases'!S:T,2,FALSE)), "")</f>
        <v/>
      </c>
    </row>
    <row r="8618" spans="1:13" x14ac:dyDescent="0.2">
      <c r="A8618" s="18">
        <v>48848</v>
      </c>
      <c r="B8618" s="19">
        <f t="shared" si="268"/>
        <v>9</v>
      </c>
      <c r="C8618" s="19">
        <f t="shared" si="269"/>
        <v>2033</v>
      </c>
      <c r="D8618" s="10" t="str">
        <f ca="1">_xlfn.IFNA((VLOOKUP(A8618,'Fats and Greases'!A:B,2,FALSE)), "")</f>
        <v/>
      </c>
      <c r="E8618" s="10" t="str">
        <f ca="1">_xlfn.IFNA((VLOOKUP(A8618,'Fats and Greases'!C:D,2,FALSE)), "")</f>
        <v/>
      </c>
      <c r="F8618" s="10" t="str">
        <f ca="1">_xlfn.IFNA((VLOOKUP(A8618,'Fats and Greases'!E:F,2,FALSE)), "")</f>
        <v/>
      </c>
      <c r="G8618" s="10" t="str">
        <f ca="1">_xlfn.IFNA((VLOOKUP(A8618,'Fats and Greases'!G:H,2,FALSE)), "")</f>
        <v/>
      </c>
      <c r="H8618" s="10" t="str">
        <f ca="1">_xlfn.IFNA((VLOOKUP(A8618,'Fats and Greases'!I:J,2,FALSE)), "")</f>
        <v/>
      </c>
      <c r="I8618" s="10" t="str">
        <f ca="1">_xlfn.IFNA((VLOOKUP(A8618,'Fats and Greases'!K:L,2,FALSE)), "")</f>
        <v/>
      </c>
      <c r="J8618" s="10" t="str">
        <f ca="1">_xlfn.IFNA((VLOOKUP(A8618,'Fats and Greases'!M:N,2,FALSE)), "")</f>
        <v/>
      </c>
      <c r="K8618" s="10" t="str">
        <f ca="1">_xlfn.IFNA((VLOOKUP($A8618,'Fats and Greases'!O:P,2,FALSE)), "")</f>
        <v/>
      </c>
      <c r="L8618" s="10" t="str">
        <f ca="1">_xlfn.IFNA((VLOOKUP($A8618,'Fats and Greases'!Q:R,2,FALSE)), "")</f>
        <v/>
      </c>
      <c r="M8618" s="10" t="str">
        <f ca="1">_xlfn.IFNA((VLOOKUP($A8618,'Fats and Greases'!S:T,2,FALSE)), "")</f>
        <v/>
      </c>
    </row>
    <row r="8619" spans="1:13" x14ac:dyDescent="0.2">
      <c r="A8619" s="18">
        <v>48849</v>
      </c>
      <c r="B8619" s="19">
        <f t="shared" si="268"/>
        <v>9</v>
      </c>
      <c r="C8619" s="19">
        <f t="shared" si="269"/>
        <v>2033</v>
      </c>
      <c r="D8619" s="10" t="str">
        <f ca="1">_xlfn.IFNA((VLOOKUP(A8619,'Fats and Greases'!A:B,2,FALSE)), "")</f>
        <v/>
      </c>
      <c r="E8619" s="10" t="str">
        <f ca="1">_xlfn.IFNA((VLOOKUP(A8619,'Fats and Greases'!C:D,2,FALSE)), "")</f>
        <v/>
      </c>
      <c r="F8619" s="10" t="str">
        <f ca="1">_xlfn.IFNA((VLOOKUP(A8619,'Fats and Greases'!E:F,2,FALSE)), "")</f>
        <v/>
      </c>
      <c r="G8619" s="10" t="str">
        <f ca="1">_xlfn.IFNA((VLOOKUP(A8619,'Fats and Greases'!G:H,2,FALSE)), "")</f>
        <v/>
      </c>
      <c r="H8619" s="10" t="str">
        <f ca="1">_xlfn.IFNA((VLOOKUP(A8619,'Fats and Greases'!I:J,2,FALSE)), "")</f>
        <v/>
      </c>
      <c r="I8619" s="10" t="str">
        <f ca="1">_xlfn.IFNA((VLOOKUP(A8619,'Fats and Greases'!K:L,2,FALSE)), "")</f>
        <v/>
      </c>
      <c r="J8619" s="10" t="str">
        <f ca="1">_xlfn.IFNA((VLOOKUP(A8619,'Fats and Greases'!M:N,2,FALSE)), "")</f>
        <v/>
      </c>
      <c r="K8619" s="10" t="str">
        <f ca="1">_xlfn.IFNA((VLOOKUP($A8619,'Fats and Greases'!O:P,2,FALSE)), "")</f>
        <v/>
      </c>
      <c r="L8619" s="10" t="str">
        <f ca="1">_xlfn.IFNA((VLOOKUP($A8619,'Fats and Greases'!Q:R,2,FALSE)), "")</f>
        <v/>
      </c>
      <c r="M8619" s="10" t="str">
        <f ca="1">_xlfn.IFNA((VLOOKUP($A8619,'Fats and Greases'!S:T,2,FALSE)), "")</f>
        <v/>
      </c>
    </row>
    <row r="8620" spans="1:13" x14ac:dyDescent="0.2">
      <c r="A8620" s="18">
        <v>48850</v>
      </c>
      <c r="B8620" s="19">
        <f t="shared" si="268"/>
        <v>9</v>
      </c>
      <c r="C8620" s="19">
        <f t="shared" si="269"/>
        <v>2033</v>
      </c>
      <c r="D8620" s="10" t="str">
        <f ca="1">_xlfn.IFNA((VLOOKUP(A8620,'Fats and Greases'!A:B,2,FALSE)), "")</f>
        <v/>
      </c>
      <c r="E8620" s="10" t="str">
        <f ca="1">_xlfn.IFNA((VLOOKUP(A8620,'Fats and Greases'!C:D,2,FALSE)), "")</f>
        <v/>
      </c>
      <c r="F8620" s="10" t="str">
        <f ca="1">_xlfn.IFNA((VLOOKUP(A8620,'Fats and Greases'!E:F,2,FALSE)), "")</f>
        <v/>
      </c>
      <c r="G8620" s="10" t="str">
        <f ca="1">_xlfn.IFNA((VLOOKUP(A8620,'Fats and Greases'!G:H,2,FALSE)), "")</f>
        <v/>
      </c>
      <c r="H8620" s="10" t="str">
        <f ca="1">_xlfn.IFNA((VLOOKUP(A8620,'Fats and Greases'!I:J,2,FALSE)), "")</f>
        <v/>
      </c>
      <c r="I8620" s="10" t="str">
        <f ca="1">_xlfn.IFNA((VLOOKUP(A8620,'Fats and Greases'!K:L,2,FALSE)), "")</f>
        <v/>
      </c>
      <c r="J8620" s="10" t="str">
        <f ca="1">_xlfn.IFNA((VLOOKUP(A8620,'Fats and Greases'!M:N,2,FALSE)), "")</f>
        <v/>
      </c>
      <c r="K8620" s="10" t="str">
        <f ca="1">_xlfn.IFNA((VLOOKUP($A8620,'Fats and Greases'!O:P,2,FALSE)), "")</f>
        <v/>
      </c>
      <c r="L8620" s="10" t="str">
        <f ca="1">_xlfn.IFNA((VLOOKUP($A8620,'Fats and Greases'!Q:R,2,FALSE)), "")</f>
        <v/>
      </c>
      <c r="M8620" s="10" t="str">
        <f ca="1">_xlfn.IFNA((VLOOKUP($A8620,'Fats and Greases'!S:T,2,FALSE)), "")</f>
        <v/>
      </c>
    </row>
    <row r="8621" spans="1:13" x14ac:dyDescent="0.2">
      <c r="A8621" s="18">
        <v>48851</v>
      </c>
      <c r="B8621" s="19">
        <f t="shared" si="268"/>
        <v>9</v>
      </c>
      <c r="C8621" s="19">
        <f t="shared" si="269"/>
        <v>2033</v>
      </c>
      <c r="D8621" s="10" t="str">
        <f ca="1">_xlfn.IFNA((VLOOKUP(A8621,'Fats and Greases'!A:B,2,FALSE)), "")</f>
        <v/>
      </c>
      <c r="E8621" s="10" t="str">
        <f ca="1">_xlfn.IFNA((VLOOKUP(A8621,'Fats and Greases'!C:D,2,FALSE)), "")</f>
        <v/>
      </c>
      <c r="F8621" s="10" t="str">
        <f ca="1">_xlfn.IFNA((VLOOKUP(A8621,'Fats and Greases'!E:F,2,FALSE)), "")</f>
        <v/>
      </c>
      <c r="G8621" s="10" t="str">
        <f ca="1">_xlfn.IFNA((VLOOKUP(A8621,'Fats and Greases'!G:H,2,FALSE)), "")</f>
        <v/>
      </c>
      <c r="H8621" s="10" t="str">
        <f ca="1">_xlfn.IFNA((VLOOKUP(A8621,'Fats and Greases'!I:J,2,FALSE)), "")</f>
        <v/>
      </c>
      <c r="I8621" s="10" t="str">
        <f ca="1">_xlfn.IFNA((VLOOKUP(A8621,'Fats and Greases'!K:L,2,FALSE)), "")</f>
        <v/>
      </c>
      <c r="J8621" s="10" t="str">
        <f ca="1">_xlfn.IFNA((VLOOKUP(A8621,'Fats and Greases'!M:N,2,FALSE)), "")</f>
        <v/>
      </c>
      <c r="K8621" s="10" t="str">
        <f ca="1">_xlfn.IFNA((VLOOKUP($A8621,'Fats and Greases'!O:P,2,FALSE)), "")</f>
        <v/>
      </c>
      <c r="L8621" s="10" t="str">
        <f ca="1">_xlfn.IFNA((VLOOKUP($A8621,'Fats and Greases'!Q:R,2,FALSE)), "")</f>
        <v/>
      </c>
      <c r="M8621" s="10" t="str">
        <f ca="1">_xlfn.IFNA((VLOOKUP($A8621,'Fats and Greases'!S:T,2,FALSE)), "")</f>
        <v/>
      </c>
    </row>
    <row r="8622" spans="1:13" x14ac:dyDescent="0.2">
      <c r="A8622" s="18">
        <v>48852</v>
      </c>
      <c r="B8622" s="19">
        <f t="shared" si="268"/>
        <v>9</v>
      </c>
      <c r="C8622" s="19">
        <f t="shared" si="269"/>
        <v>2033</v>
      </c>
      <c r="D8622" s="10" t="str">
        <f ca="1">_xlfn.IFNA((VLOOKUP(A8622,'Fats and Greases'!A:B,2,FALSE)), "")</f>
        <v/>
      </c>
      <c r="E8622" s="10" t="str">
        <f ca="1">_xlfn.IFNA((VLOOKUP(A8622,'Fats and Greases'!C:D,2,FALSE)), "")</f>
        <v/>
      </c>
      <c r="F8622" s="10" t="str">
        <f ca="1">_xlfn.IFNA((VLOOKUP(A8622,'Fats and Greases'!E:F,2,FALSE)), "")</f>
        <v/>
      </c>
      <c r="G8622" s="10" t="str">
        <f ca="1">_xlfn.IFNA((VLOOKUP(A8622,'Fats and Greases'!G:H,2,FALSE)), "")</f>
        <v/>
      </c>
      <c r="H8622" s="10" t="str">
        <f ca="1">_xlfn.IFNA((VLOOKUP(A8622,'Fats and Greases'!I:J,2,FALSE)), "")</f>
        <v/>
      </c>
      <c r="I8622" s="10" t="str">
        <f ca="1">_xlfn.IFNA((VLOOKUP(A8622,'Fats and Greases'!K:L,2,FALSE)), "")</f>
        <v/>
      </c>
      <c r="J8622" s="10" t="str">
        <f ca="1">_xlfn.IFNA((VLOOKUP(A8622,'Fats and Greases'!M:N,2,FALSE)), "")</f>
        <v/>
      </c>
      <c r="K8622" s="10" t="str">
        <f ca="1">_xlfn.IFNA((VLOOKUP($A8622,'Fats and Greases'!O:P,2,FALSE)), "")</f>
        <v/>
      </c>
      <c r="L8622" s="10" t="str">
        <f ca="1">_xlfn.IFNA((VLOOKUP($A8622,'Fats and Greases'!Q:R,2,FALSE)), "")</f>
        <v/>
      </c>
      <c r="M8622" s="10" t="str">
        <f ca="1">_xlfn.IFNA((VLOOKUP($A8622,'Fats and Greases'!S:T,2,FALSE)), "")</f>
        <v/>
      </c>
    </row>
    <row r="8623" spans="1:13" x14ac:dyDescent="0.2">
      <c r="A8623" s="18">
        <v>48855</v>
      </c>
      <c r="B8623" s="19">
        <f t="shared" si="268"/>
        <v>10</v>
      </c>
      <c r="C8623" s="19">
        <f t="shared" si="269"/>
        <v>2033</v>
      </c>
      <c r="D8623" s="10" t="str">
        <f ca="1">_xlfn.IFNA((VLOOKUP(A8623,'Fats and Greases'!A:B,2,FALSE)), "")</f>
        <v/>
      </c>
      <c r="E8623" s="10" t="str">
        <f ca="1">_xlfn.IFNA((VLOOKUP(A8623,'Fats and Greases'!C:D,2,FALSE)), "")</f>
        <v/>
      </c>
      <c r="F8623" s="10" t="str">
        <f ca="1">_xlfn.IFNA((VLOOKUP(A8623,'Fats and Greases'!E:F,2,FALSE)), "")</f>
        <v/>
      </c>
      <c r="G8623" s="10" t="str">
        <f ca="1">_xlfn.IFNA((VLOOKUP(A8623,'Fats and Greases'!G:H,2,FALSE)), "")</f>
        <v/>
      </c>
      <c r="H8623" s="10" t="str">
        <f ca="1">_xlfn.IFNA((VLOOKUP(A8623,'Fats and Greases'!I:J,2,FALSE)), "")</f>
        <v/>
      </c>
      <c r="I8623" s="10" t="str">
        <f ca="1">_xlfn.IFNA((VLOOKUP(A8623,'Fats and Greases'!K:L,2,FALSE)), "")</f>
        <v/>
      </c>
      <c r="J8623" s="10" t="str">
        <f ca="1">_xlfn.IFNA((VLOOKUP(A8623,'Fats and Greases'!M:N,2,FALSE)), "")</f>
        <v/>
      </c>
      <c r="K8623" s="10" t="str">
        <f ca="1">_xlfn.IFNA((VLOOKUP($A8623,'Fats and Greases'!O:P,2,FALSE)), "")</f>
        <v/>
      </c>
      <c r="L8623" s="10" t="str">
        <f ca="1">_xlfn.IFNA((VLOOKUP($A8623,'Fats and Greases'!Q:R,2,FALSE)), "")</f>
        <v/>
      </c>
      <c r="M8623" s="10" t="str">
        <f ca="1">_xlfn.IFNA((VLOOKUP($A8623,'Fats and Greases'!S:T,2,FALSE)), "")</f>
        <v/>
      </c>
    </row>
    <row r="8624" spans="1:13" x14ac:dyDescent="0.2">
      <c r="A8624" s="18">
        <v>48856</v>
      </c>
      <c r="B8624" s="19">
        <f t="shared" si="268"/>
        <v>10</v>
      </c>
      <c r="C8624" s="19">
        <f t="shared" si="269"/>
        <v>2033</v>
      </c>
      <c r="D8624" s="10" t="str">
        <f ca="1">_xlfn.IFNA((VLOOKUP(A8624,'Fats and Greases'!A:B,2,FALSE)), "")</f>
        <v/>
      </c>
      <c r="E8624" s="10" t="str">
        <f ca="1">_xlfn.IFNA((VLOOKUP(A8624,'Fats and Greases'!C:D,2,FALSE)), "")</f>
        <v/>
      </c>
      <c r="F8624" s="10" t="str">
        <f ca="1">_xlfn.IFNA((VLOOKUP(A8624,'Fats and Greases'!E:F,2,FALSE)), "")</f>
        <v/>
      </c>
      <c r="G8624" s="10" t="str">
        <f ca="1">_xlfn.IFNA((VLOOKUP(A8624,'Fats and Greases'!G:H,2,FALSE)), "")</f>
        <v/>
      </c>
      <c r="H8624" s="10" t="str">
        <f ca="1">_xlfn.IFNA((VLOOKUP(A8624,'Fats and Greases'!I:J,2,FALSE)), "")</f>
        <v/>
      </c>
      <c r="I8624" s="10" t="str">
        <f ca="1">_xlfn.IFNA((VLOOKUP(A8624,'Fats and Greases'!K:L,2,FALSE)), "")</f>
        <v/>
      </c>
      <c r="J8624" s="10" t="str">
        <f ca="1">_xlfn.IFNA((VLOOKUP(A8624,'Fats and Greases'!M:N,2,FALSE)), "")</f>
        <v/>
      </c>
      <c r="K8624" s="10" t="str">
        <f ca="1">_xlfn.IFNA((VLOOKUP($A8624,'Fats and Greases'!O:P,2,FALSE)), "")</f>
        <v/>
      </c>
      <c r="L8624" s="10" t="str">
        <f ca="1">_xlfn.IFNA((VLOOKUP($A8624,'Fats and Greases'!Q:R,2,FALSE)), "")</f>
        <v/>
      </c>
      <c r="M8624" s="10" t="str">
        <f ca="1">_xlfn.IFNA((VLOOKUP($A8624,'Fats and Greases'!S:T,2,FALSE)), "")</f>
        <v/>
      </c>
    </row>
    <row r="8625" spans="1:13" x14ac:dyDescent="0.2">
      <c r="A8625" s="18">
        <v>48857</v>
      </c>
      <c r="B8625" s="19">
        <f t="shared" si="268"/>
        <v>10</v>
      </c>
      <c r="C8625" s="19">
        <f t="shared" si="269"/>
        <v>2033</v>
      </c>
      <c r="D8625" s="10" t="str">
        <f ca="1">_xlfn.IFNA((VLOOKUP(A8625,'Fats and Greases'!A:B,2,FALSE)), "")</f>
        <v/>
      </c>
      <c r="E8625" s="10" t="str">
        <f ca="1">_xlfn.IFNA((VLOOKUP(A8625,'Fats and Greases'!C:D,2,FALSE)), "")</f>
        <v/>
      </c>
      <c r="F8625" s="10" t="str">
        <f ca="1">_xlfn.IFNA((VLOOKUP(A8625,'Fats and Greases'!E:F,2,FALSE)), "")</f>
        <v/>
      </c>
      <c r="G8625" s="10" t="str">
        <f ca="1">_xlfn.IFNA((VLOOKUP(A8625,'Fats and Greases'!G:H,2,FALSE)), "")</f>
        <v/>
      </c>
      <c r="H8625" s="10" t="str">
        <f ca="1">_xlfn.IFNA((VLOOKUP(A8625,'Fats and Greases'!I:J,2,FALSE)), "")</f>
        <v/>
      </c>
      <c r="I8625" s="10" t="str">
        <f ca="1">_xlfn.IFNA((VLOOKUP(A8625,'Fats and Greases'!K:L,2,FALSE)), "")</f>
        <v/>
      </c>
      <c r="J8625" s="10" t="str">
        <f ca="1">_xlfn.IFNA((VLOOKUP(A8625,'Fats and Greases'!M:N,2,FALSE)), "")</f>
        <v/>
      </c>
      <c r="K8625" s="10" t="str">
        <f ca="1">_xlfn.IFNA((VLOOKUP($A8625,'Fats and Greases'!O:P,2,FALSE)), "")</f>
        <v/>
      </c>
      <c r="L8625" s="10" t="str">
        <f ca="1">_xlfn.IFNA((VLOOKUP($A8625,'Fats and Greases'!Q:R,2,FALSE)), "")</f>
        <v/>
      </c>
      <c r="M8625" s="10" t="str">
        <f ca="1">_xlfn.IFNA((VLOOKUP($A8625,'Fats and Greases'!S:T,2,FALSE)), "")</f>
        <v/>
      </c>
    </row>
    <row r="8626" spans="1:13" x14ac:dyDescent="0.2">
      <c r="A8626" s="18">
        <v>48858</v>
      </c>
      <c r="B8626" s="19">
        <f t="shared" si="268"/>
        <v>10</v>
      </c>
      <c r="C8626" s="19">
        <f t="shared" si="269"/>
        <v>2033</v>
      </c>
      <c r="D8626" s="10" t="str">
        <f ca="1">_xlfn.IFNA((VLOOKUP(A8626,'Fats and Greases'!A:B,2,FALSE)), "")</f>
        <v/>
      </c>
      <c r="E8626" s="10" t="str">
        <f ca="1">_xlfn.IFNA((VLOOKUP(A8626,'Fats and Greases'!C:D,2,FALSE)), "")</f>
        <v/>
      </c>
      <c r="F8626" s="10" t="str">
        <f ca="1">_xlfn.IFNA((VLOOKUP(A8626,'Fats and Greases'!E:F,2,FALSE)), "")</f>
        <v/>
      </c>
      <c r="G8626" s="10" t="str">
        <f ca="1">_xlfn.IFNA((VLOOKUP(A8626,'Fats and Greases'!G:H,2,FALSE)), "")</f>
        <v/>
      </c>
      <c r="H8626" s="10" t="str">
        <f ca="1">_xlfn.IFNA((VLOOKUP(A8626,'Fats and Greases'!I:J,2,FALSE)), "")</f>
        <v/>
      </c>
      <c r="I8626" s="10" t="str">
        <f ca="1">_xlfn.IFNA((VLOOKUP(A8626,'Fats and Greases'!K:L,2,FALSE)), "")</f>
        <v/>
      </c>
      <c r="J8626" s="10" t="str">
        <f ca="1">_xlfn.IFNA((VLOOKUP(A8626,'Fats and Greases'!M:N,2,FALSE)), "")</f>
        <v/>
      </c>
      <c r="K8626" s="10" t="str">
        <f ca="1">_xlfn.IFNA((VLOOKUP($A8626,'Fats and Greases'!O:P,2,FALSE)), "")</f>
        <v/>
      </c>
      <c r="L8626" s="10" t="str">
        <f ca="1">_xlfn.IFNA((VLOOKUP($A8626,'Fats and Greases'!Q:R,2,FALSE)), "")</f>
        <v/>
      </c>
      <c r="M8626" s="10" t="str">
        <f ca="1">_xlfn.IFNA((VLOOKUP($A8626,'Fats and Greases'!S:T,2,FALSE)), "")</f>
        <v/>
      </c>
    </row>
    <row r="8627" spans="1:13" x14ac:dyDescent="0.2">
      <c r="A8627" s="18">
        <v>48859</v>
      </c>
      <c r="B8627" s="19">
        <f t="shared" si="268"/>
        <v>10</v>
      </c>
      <c r="C8627" s="19">
        <f t="shared" si="269"/>
        <v>2033</v>
      </c>
      <c r="D8627" s="10" t="str">
        <f ca="1">_xlfn.IFNA((VLOOKUP(A8627,'Fats and Greases'!A:B,2,FALSE)), "")</f>
        <v/>
      </c>
      <c r="E8627" s="10" t="str">
        <f ca="1">_xlfn.IFNA((VLOOKUP(A8627,'Fats and Greases'!C:D,2,FALSE)), "")</f>
        <v/>
      </c>
      <c r="F8627" s="10" t="str">
        <f ca="1">_xlfn.IFNA((VLOOKUP(A8627,'Fats and Greases'!E:F,2,FALSE)), "")</f>
        <v/>
      </c>
      <c r="G8627" s="10" t="str">
        <f ca="1">_xlfn.IFNA((VLOOKUP(A8627,'Fats and Greases'!G:H,2,FALSE)), "")</f>
        <v/>
      </c>
      <c r="H8627" s="10" t="str">
        <f ca="1">_xlfn.IFNA((VLOOKUP(A8627,'Fats and Greases'!I:J,2,FALSE)), "")</f>
        <v/>
      </c>
      <c r="I8627" s="10" t="str">
        <f ca="1">_xlfn.IFNA((VLOOKUP(A8627,'Fats and Greases'!K:L,2,FALSE)), "")</f>
        <v/>
      </c>
      <c r="J8627" s="10" t="str">
        <f ca="1">_xlfn.IFNA((VLOOKUP(A8627,'Fats and Greases'!M:N,2,FALSE)), "")</f>
        <v/>
      </c>
      <c r="K8627" s="10" t="str">
        <f ca="1">_xlfn.IFNA((VLOOKUP($A8627,'Fats and Greases'!O:P,2,FALSE)), "")</f>
        <v/>
      </c>
      <c r="L8627" s="10" t="str">
        <f ca="1">_xlfn.IFNA((VLOOKUP($A8627,'Fats and Greases'!Q:R,2,FALSE)), "")</f>
        <v/>
      </c>
      <c r="M8627" s="10" t="str">
        <f ca="1">_xlfn.IFNA((VLOOKUP($A8627,'Fats and Greases'!S:T,2,FALSE)), "")</f>
        <v/>
      </c>
    </row>
    <row r="8628" spans="1:13" x14ac:dyDescent="0.2">
      <c r="A8628" s="18">
        <v>48862</v>
      </c>
      <c r="B8628" s="19">
        <f t="shared" si="268"/>
        <v>10</v>
      </c>
      <c r="C8628" s="19">
        <f t="shared" si="269"/>
        <v>2033</v>
      </c>
      <c r="D8628" s="10" t="str">
        <f ca="1">_xlfn.IFNA((VLOOKUP(A8628,'Fats and Greases'!A:B,2,FALSE)), "")</f>
        <v/>
      </c>
      <c r="E8628" s="10" t="str">
        <f ca="1">_xlfn.IFNA((VLOOKUP(A8628,'Fats and Greases'!C:D,2,FALSE)), "")</f>
        <v/>
      </c>
      <c r="F8628" s="10" t="str">
        <f ca="1">_xlfn.IFNA((VLOOKUP(A8628,'Fats and Greases'!E:F,2,FALSE)), "")</f>
        <v/>
      </c>
      <c r="G8628" s="10" t="str">
        <f ca="1">_xlfn.IFNA((VLOOKUP(A8628,'Fats and Greases'!G:H,2,FALSE)), "")</f>
        <v/>
      </c>
      <c r="H8628" s="10" t="str">
        <f ca="1">_xlfn.IFNA((VLOOKUP(A8628,'Fats and Greases'!I:J,2,FALSE)), "")</f>
        <v/>
      </c>
      <c r="I8628" s="10" t="str">
        <f ca="1">_xlfn.IFNA((VLOOKUP(A8628,'Fats and Greases'!K:L,2,FALSE)), "")</f>
        <v/>
      </c>
      <c r="J8628" s="10" t="str">
        <f ca="1">_xlfn.IFNA((VLOOKUP(A8628,'Fats and Greases'!M:N,2,FALSE)), "")</f>
        <v/>
      </c>
      <c r="K8628" s="10" t="str">
        <f ca="1">_xlfn.IFNA((VLOOKUP($A8628,'Fats and Greases'!O:P,2,FALSE)), "")</f>
        <v/>
      </c>
      <c r="L8628" s="10" t="str">
        <f ca="1">_xlfn.IFNA((VLOOKUP($A8628,'Fats and Greases'!Q:R,2,FALSE)), "")</f>
        <v/>
      </c>
      <c r="M8628" s="10" t="str">
        <f ca="1">_xlfn.IFNA((VLOOKUP($A8628,'Fats and Greases'!S:T,2,FALSE)), "")</f>
        <v/>
      </c>
    </row>
    <row r="8629" spans="1:13" x14ac:dyDescent="0.2">
      <c r="A8629" s="18">
        <v>48863</v>
      </c>
      <c r="B8629" s="19">
        <f t="shared" si="268"/>
        <v>10</v>
      </c>
      <c r="C8629" s="19">
        <f t="shared" si="269"/>
        <v>2033</v>
      </c>
      <c r="D8629" s="10" t="str">
        <f ca="1">_xlfn.IFNA((VLOOKUP(A8629,'Fats and Greases'!A:B,2,FALSE)), "")</f>
        <v/>
      </c>
      <c r="E8629" s="10" t="str">
        <f ca="1">_xlfn.IFNA((VLOOKUP(A8629,'Fats and Greases'!C:D,2,FALSE)), "")</f>
        <v/>
      </c>
      <c r="F8629" s="10" t="str">
        <f ca="1">_xlfn.IFNA((VLOOKUP(A8629,'Fats and Greases'!E:F,2,FALSE)), "")</f>
        <v/>
      </c>
      <c r="G8629" s="10" t="str">
        <f ca="1">_xlfn.IFNA((VLOOKUP(A8629,'Fats and Greases'!G:H,2,FALSE)), "")</f>
        <v/>
      </c>
      <c r="H8629" s="10" t="str">
        <f ca="1">_xlfn.IFNA((VLOOKUP(A8629,'Fats and Greases'!I:J,2,FALSE)), "")</f>
        <v/>
      </c>
      <c r="I8629" s="10" t="str">
        <f ca="1">_xlfn.IFNA((VLOOKUP(A8629,'Fats and Greases'!K:L,2,FALSE)), "")</f>
        <v/>
      </c>
      <c r="J8629" s="10" t="str">
        <f ca="1">_xlfn.IFNA((VLOOKUP(A8629,'Fats and Greases'!M:N,2,FALSE)), "")</f>
        <v/>
      </c>
      <c r="K8629" s="10" t="str">
        <f ca="1">_xlfn.IFNA((VLOOKUP($A8629,'Fats and Greases'!O:P,2,FALSE)), "")</f>
        <v/>
      </c>
      <c r="L8629" s="10" t="str">
        <f ca="1">_xlfn.IFNA((VLOOKUP($A8629,'Fats and Greases'!Q:R,2,FALSE)), "")</f>
        <v/>
      </c>
      <c r="M8629" s="10" t="str">
        <f ca="1">_xlfn.IFNA((VLOOKUP($A8629,'Fats and Greases'!S:T,2,FALSE)), "")</f>
        <v/>
      </c>
    </row>
    <row r="8630" spans="1:13" x14ac:dyDescent="0.2">
      <c r="A8630" s="18">
        <v>48864</v>
      </c>
      <c r="B8630" s="19">
        <f t="shared" si="268"/>
        <v>10</v>
      </c>
      <c r="C8630" s="19">
        <f t="shared" si="269"/>
        <v>2033</v>
      </c>
      <c r="D8630" s="10" t="str">
        <f ca="1">_xlfn.IFNA((VLOOKUP(A8630,'Fats and Greases'!A:B,2,FALSE)), "")</f>
        <v/>
      </c>
      <c r="E8630" s="10" t="str">
        <f ca="1">_xlfn.IFNA((VLOOKUP(A8630,'Fats and Greases'!C:D,2,FALSE)), "")</f>
        <v/>
      </c>
      <c r="F8630" s="10" t="str">
        <f ca="1">_xlfn.IFNA((VLOOKUP(A8630,'Fats and Greases'!E:F,2,FALSE)), "")</f>
        <v/>
      </c>
      <c r="G8630" s="10" t="str">
        <f ca="1">_xlfn.IFNA((VLOOKUP(A8630,'Fats and Greases'!G:H,2,FALSE)), "")</f>
        <v/>
      </c>
      <c r="H8630" s="10" t="str">
        <f ca="1">_xlfn.IFNA((VLOOKUP(A8630,'Fats and Greases'!I:J,2,FALSE)), "")</f>
        <v/>
      </c>
      <c r="I8630" s="10" t="str">
        <f ca="1">_xlfn.IFNA((VLOOKUP(A8630,'Fats and Greases'!K:L,2,FALSE)), "")</f>
        <v/>
      </c>
      <c r="J8630" s="10" t="str">
        <f ca="1">_xlfn.IFNA((VLOOKUP(A8630,'Fats and Greases'!M:N,2,FALSE)), "")</f>
        <v/>
      </c>
      <c r="K8630" s="10" t="str">
        <f ca="1">_xlfn.IFNA((VLOOKUP($A8630,'Fats and Greases'!O:P,2,FALSE)), "")</f>
        <v/>
      </c>
      <c r="L8630" s="10" t="str">
        <f ca="1">_xlfn.IFNA((VLOOKUP($A8630,'Fats and Greases'!Q:R,2,FALSE)), "")</f>
        <v/>
      </c>
      <c r="M8630" s="10" t="str">
        <f ca="1">_xlfn.IFNA((VLOOKUP($A8630,'Fats and Greases'!S:T,2,FALSE)), "")</f>
        <v/>
      </c>
    </row>
    <row r="8631" spans="1:13" x14ac:dyDescent="0.2">
      <c r="A8631" s="18">
        <v>48865</v>
      </c>
      <c r="B8631" s="19">
        <f t="shared" si="268"/>
        <v>10</v>
      </c>
      <c r="C8631" s="19">
        <f t="shared" si="269"/>
        <v>2033</v>
      </c>
      <c r="D8631" s="10" t="str">
        <f ca="1">_xlfn.IFNA((VLOOKUP(A8631,'Fats and Greases'!A:B,2,FALSE)), "")</f>
        <v/>
      </c>
      <c r="E8631" s="10" t="str">
        <f ca="1">_xlfn.IFNA((VLOOKUP(A8631,'Fats and Greases'!C:D,2,FALSE)), "")</f>
        <v/>
      </c>
      <c r="F8631" s="10" t="str">
        <f ca="1">_xlfn.IFNA((VLOOKUP(A8631,'Fats and Greases'!E:F,2,FALSE)), "")</f>
        <v/>
      </c>
      <c r="G8631" s="10" t="str">
        <f ca="1">_xlfn.IFNA((VLOOKUP(A8631,'Fats and Greases'!G:H,2,FALSE)), "")</f>
        <v/>
      </c>
      <c r="H8631" s="10" t="str">
        <f ca="1">_xlfn.IFNA((VLOOKUP(A8631,'Fats and Greases'!I:J,2,FALSE)), "")</f>
        <v/>
      </c>
      <c r="I8631" s="10" t="str">
        <f ca="1">_xlfn.IFNA((VLOOKUP(A8631,'Fats and Greases'!K:L,2,FALSE)), "")</f>
        <v/>
      </c>
      <c r="J8631" s="10" t="str">
        <f ca="1">_xlfn.IFNA((VLOOKUP(A8631,'Fats and Greases'!M:N,2,FALSE)), "")</f>
        <v/>
      </c>
      <c r="K8631" s="10" t="str">
        <f ca="1">_xlfn.IFNA((VLOOKUP($A8631,'Fats and Greases'!O:P,2,FALSE)), "")</f>
        <v/>
      </c>
      <c r="L8631" s="10" t="str">
        <f ca="1">_xlfn.IFNA((VLOOKUP($A8631,'Fats and Greases'!Q:R,2,FALSE)), "")</f>
        <v/>
      </c>
      <c r="M8631" s="10" t="str">
        <f ca="1">_xlfn.IFNA((VLOOKUP($A8631,'Fats and Greases'!S:T,2,FALSE)), "")</f>
        <v/>
      </c>
    </row>
    <row r="8632" spans="1:13" x14ac:dyDescent="0.2">
      <c r="A8632" s="18">
        <v>48866</v>
      </c>
      <c r="B8632" s="19">
        <f t="shared" si="268"/>
        <v>10</v>
      </c>
      <c r="C8632" s="19">
        <f t="shared" si="269"/>
        <v>2033</v>
      </c>
      <c r="D8632" s="10" t="str">
        <f ca="1">_xlfn.IFNA((VLOOKUP(A8632,'Fats and Greases'!A:B,2,FALSE)), "")</f>
        <v/>
      </c>
      <c r="E8632" s="10" t="str">
        <f ca="1">_xlfn.IFNA((VLOOKUP(A8632,'Fats and Greases'!C:D,2,FALSE)), "")</f>
        <v/>
      </c>
      <c r="F8632" s="10" t="str">
        <f ca="1">_xlfn.IFNA((VLOOKUP(A8632,'Fats and Greases'!E:F,2,FALSE)), "")</f>
        <v/>
      </c>
      <c r="G8632" s="10" t="str">
        <f ca="1">_xlfn.IFNA((VLOOKUP(A8632,'Fats and Greases'!G:H,2,FALSE)), "")</f>
        <v/>
      </c>
      <c r="H8632" s="10" t="str">
        <f ca="1">_xlfn.IFNA((VLOOKUP(A8632,'Fats and Greases'!I:J,2,FALSE)), "")</f>
        <v/>
      </c>
      <c r="I8632" s="10" t="str">
        <f ca="1">_xlfn.IFNA((VLOOKUP(A8632,'Fats and Greases'!K:L,2,FALSE)), "")</f>
        <v/>
      </c>
      <c r="J8632" s="10" t="str">
        <f ca="1">_xlfn.IFNA((VLOOKUP(A8632,'Fats and Greases'!M:N,2,FALSE)), "")</f>
        <v/>
      </c>
      <c r="K8632" s="10" t="str">
        <f ca="1">_xlfn.IFNA((VLOOKUP($A8632,'Fats and Greases'!O:P,2,FALSE)), "")</f>
        <v/>
      </c>
      <c r="L8632" s="10" t="str">
        <f ca="1">_xlfn.IFNA((VLOOKUP($A8632,'Fats and Greases'!Q:R,2,FALSE)), "")</f>
        <v/>
      </c>
      <c r="M8632" s="10" t="str">
        <f ca="1">_xlfn.IFNA((VLOOKUP($A8632,'Fats and Greases'!S:T,2,FALSE)), "")</f>
        <v/>
      </c>
    </row>
    <row r="8633" spans="1:13" x14ac:dyDescent="0.2">
      <c r="A8633" s="18">
        <v>48869</v>
      </c>
      <c r="B8633" s="19">
        <f t="shared" si="268"/>
        <v>10</v>
      </c>
      <c r="C8633" s="19">
        <f t="shared" si="269"/>
        <v>2033</v>
      </c>
      <c r="D8633" s="10" t="str">
        <f ca="1">_xlfn.IFNA((VLOOKUP(A8633,'Fats and Greases'!A:B,2,FALSE)), "")</f>
        <v/>
      </c>
      <c r="E8633" s="10" t="str">
        <f ca="1">_xlfn.IFNA((VLOOKUP(A8633,'Fats and Greases'!C:D,2,FALSE)), "")</f>
        <v/>
      </c>
      <c r="F8633" s="10" t="str">
        <f ca="1">_xlfn.IFNA((VLOOKUP(A8633,'Fats and Greases'!E:F,2,FALSE)), "")</f>
        <v/>
      </c>
      <c r="G8633" s="10" t="str">
        <f ca="1">_xlfn.IFNA((VLOOKUP(A8633,'Fats and Greases'!G:H,2,FALSE)), "")</f>
        <v/>
      </c>
      <c r="H8633" s="10" t="str">
        <f ca="1">_xlfn.IFNA((VLOOKUP(A8633,'Fats and Greases'!I:J,2,FALSE)), "")</f>
        <v/>
      </c>
      <c r="I8633" s="10" t="str">
        <f ca="1">_xlfn.IFNA((VLOOKUP(A8633,'Fats and Greases'!K:L,2,FALSE)), "")</f>
        <v/>
      </c>
      <c r="J8633" s="10" t="str">
        <f ca="1">_xlfn.IFNA((VLOOKUP(A8633,'Fats and Greases'!M:N,2,FALSE)), "")</f>
        <v/>
      </c>
      <c r="K8633" s="10" t="str">
        <f ca="1">_xlfn.IFNA((VLOOKUP($A8633,'Fats and Greases'!O:P,2,FALSE)), "")</f>
        <v/>
      </c>
      <c r="L8633" s="10" t="str">
        <f ca="1">_xlfn.IFNA((VLOOKUP($A8633,'Fats and Greases'!Q:R,2,FALSE)), "")</f>
        <v/>
      </c>
      <c r="M8633" s="10" t="str">
        <f ca="1">_xlfn.IFNA((VLOOKUP($A8633,'Fats and Greases'!S:T,2,FALSE)), "")</f>
        <v/>
      </c>
    </row>
    <row r="8634" spans="1:13" x14ac:dyDescent="0.2">
      <c r="A8634" s="18">
        <v>48870</v>
      </c>
      <c r="B8634" s="19">
        <f t="shared" si="268"/>
        <v>10</v>
      </c>
      <c r="C8634" s="19">
        <f t="shared" si="269"/>
        <v>2033</v>
      </c>
      <c r="D8634" s="10" t="str">
        <f ca="1">_xlfn.IFNA((VLOOKUP(A8634,'Fats and Greases'!A:B,2,FALSE)), "")</f>
        <v/>
      </c>
      <c r="E8634" s="10" t="str">
        <f ca="1">_xlfn.IFNA((VLOOKUP(A8634,'Fats and Greases'!C:D,2,FALSE)), "")</f>
        <v/>
      </c>
      <c r="F8634" s="10" t="str">
        <f ca="1">_xlfn.IFNA((VLOOKUP(A8634,'Fats and Greases'!E:F,2,FALSE)), "")</f>
        <v/>
      </c>
      <c r="G8634" s="10" t="str">
        <f ca="1">_xlfn.IFNA((VLOOKUP(A8634,'Fats and Greases'!G:H,2,FALSE)), "")</f>
        <v/>
      </c>
      <c r="H8634" s="10" t="str">
        <f ca="1">_xlfn.IFNA((VLOOKUP(A8634,'Fats and Greases'!I:J,2,FALSE)), "")</f>
        <v/>
      </c>
      <c r="I8634" s="10" t="str">
        <f ca="1">_xlfn.IFNA((VLOOKUP(A8634,'Fats and Greases'!K:L,2,FALSE)), "")</f>
        <v/>
      </c>
      <c r="J8634" s="10" t="str">
        <f ca="1">_xlfn.IFNA((VLOOKUP(A8634,'Fats and Greases'!M:N,2,FALSE)), "")</f>
        <v/>
      </c>
      <c r="K8634" s="10" t="str">
        <f ca="1">_xlfn.IFNA((VLOOKUP($A8634,'Fats and Greases'!O:P,2,FALSE)), "")</f>
        <v/>
      </c>
      <c r="L8634" s="10" t="str">
        <f ca="1">_xlfn.IFNA((VLOOKUP($A8634,'Fats and Greases'!Q:R,2,FALSE)), "")</f>
        <v/>
      </c>
      <c r="M8634" s="10" t="str">
        <f ca="1">_xlfn.IFNA((VLOOKUP($A8634,'Fats and Greases'!S:T,2,FALSE)), "")</f>
        <v/>
      </c>
    </row>
    <row r="8635" spans="1:13" x14ac:dyDescent="0.2">
      <c r="A8635" s="18">
        <v>48871</v>
      </c>
      <c r="B8635" s="19">
        <f t="shared" si="268"/>
        <v>10</v>
      </c>
      <c r="C8635" s="19">
        <f t="shared" si="269"/>
        <v>2033</v>
      </c>
      <c r="D8635" s="10" t="str">
        <f ca="1">_xlfn.IFNA((VLOOKUP(A8635,'Fats and Greases'!A:B,2,FALSE)), "")</f>
        <v/>
      </c>
      <c r="E8635" s="10" t="str">
        <f ca="1">_xlfn.IFNA((VLOOKUP(A8635,'Fats and Greases'!C:D,2,FALSE)), "")</f>
        <v/>
      </c>
      <c r="F8635" s="10" t="str">
        <f ca="1">_xlfn.IFNA((VLOOKUP(A8635,'Fats and Greases'!E:F,2,FALSE)), "")</f>
        <v/>
      </c>
      <c r="G8635" s="10" t="str">
        <f ca="1">_xlfn.IFNA((VLOOKUP(A8635,'Fats and Greases'!G:H,2,FALSE)), "")</f>
        <v/>
      </c>
      <c r="H8635" s="10" t="str">
        <f ca="1">_xlfn.IFNA((VLOOKUP(A8635,'Fats and Greases'!I:J,2,FALSE)), "")</f>
        <v/>
      </c>
      <c r="I8635" s="10" t="str">
        <f ca="1">_xlfn.IFNA((VLOOKUP(A8635,'Fats and Greases'!K:L,2,FALSE)), "")</f>
        <v/>
      </c>
      <c r="J8635" s="10" t="str">
        <f ca="1">_xlfn.IFNA((VLOOKUP(A8635,'Fats and Greases'!M:N,2,FALSE)), "")</f>
        <v/>
      </c>
      <c r="K8635" s="10" t="str">
        <f ca="1">_xlfn.IFNA((VLOOKUP($A8635,'Fats and Greases'!O:P,2,FALSE)), "")</f>
        <v/>
      </c>
      <c r="L8635" s="10" t="str">
        <f ca="1">_xlfn.IFNA((VLOOKUP($A8635,'Fats and Greases'!Q:R,2,FALSE)), "")</f>
        <v/>
      </c>
      <c r="M8635" s="10" t="str">
        <f ca="1">_xlfn.IFNA((VLOOKUP($A8635,'Fats and Greases'!S:T,2,FALSE)), "")</f>
        <v/>
      </c>
    </row>
    <row r="8636" spans="1:13" x14ac:dyDescent="0.2">
      <c r="A8636" s="18">
        <v>48872</v>
      </c>
      <c r="B8636" s="19">
        <f t="shared" si="268"/>
        <v>10</v>
      </c>
      <c r="C8636" s="19">
        <f t="shared" si="269"/>
        <v>2033</v>
      </c>
      <c r="D8636" s="10" t="str">
        <f ca="1">_xlfn.IFNA((VLOOKUP(A8636,'Fats and Greases'!A:B,2,FALSE)), "")</f>
        <v/>
      </c>
      <c r="E8636" s="10" t="str">
        <f ca="1">_xlfn.IFNA((VLOOKUP(A8636,'Fats and Greases'!C:D,2,FALSE)), "")</f>
        <v/>
      </c>
      <c r="F8636" s="10" t="str">
        <f ca="1">_xlfn.IFNA((VLOOKUP(A8636,'Fats and Greases'!E:F,2,FALSE)), "")</f>
        <v/>
      </c>
      <c r="G8636" s="10" t="str">
        <f ca="1">_xlfn.IFNA((VLOOKUP(A8636,'Fats and Greases'!G:H,2,FALSE)), "")</f>
        <v/>
      </c>
      <c r="H8636" s="10" t="str">
        <f ca="1">_xlfn.IFNA((VLOOKUP(A8636,'Fats and Greases'!I:J,2,FALSE)), "")</f>
        <v/>
      </c>
      <c r="I8636" s="10" t="str">
        <f ca="1">_xlfn.IFNA((VLOOKUP(A8636,'Fats and Greases'!K:L,2,FALSE)), "")</f>
        <v/>
      </c>
      <c r="J8636" s="10" t="str">
        <f ca="1">_xlfn.IFNA((VLOOKUP(A8636,'Fats and Greases'!M:N,2,FALSE)), "")</f>
        <v/>
      </c>
      <c r="K8636" s="10" t="str">
        <f ca="1">_xlfn.IFNA((VLOOKUP($A8636,'Fats and Greases'!O:P,2,FALSE)), "")</f>
        <v/>
      </c>
      <c r="L8636" s="10" t="str">
        <f ca="1">_xlfn.IFNA((VLOOKUP($A8636,'Fats and Greases'!Q:R,2,FALSE)), "")</f>
        <v/>
      </c>
      <c r="M8636" s="10" t="str">
        <f ca="1">_xlfn.IFNA((VLOOKUP($A8636,'Fats and Greases'!S:T,2,FALSE)), "")</f>
        <v/>
      </c>
    </row>
    <row r="8637" spans="1:13" x14ac:dyDescent="0.2">
      <c r="A8637" s="18">
        <v>48873</v>
      </c>
      <c r="B8637" s="19">
        <f t="shared" si="268"/>
        <v>10</v>
      </c>
      <c r="C8637" s="19">
        <f t="shared" si="269"/>
        <v>2033</v>
      </c>
      <c r="D8637" s="10" t="str">
        <f ca="1">_xlfn.IFNA((VLOOKUP(A8637,'Fats and Greases'!A:B,2,FALSE)), "")</f>
        <v/>
      </c>
      <c r="E8637" s="10" t="str">
        <f ca="1">_xlfn.IFNA((VLOOKUP(A8637,'Fats and Greases'!C:D,2,FALSE)), "")</f>
        <v/>
      </c>
      <c r="F8637" s="10" t="str">
        <f ca="1">_xlfn.IFNA((VLOOKUP(A8637,'Fats and Greases'!E:F,2,FALSE)), "")</f>
        <v/>
      </c>
      <c r="G8637" s="10" t="str">
        <f ca="1">_xlfn.IFNA((VLOOKUP(A8637,'Fats and Greases'!G:H,2,FALSE)), "")</f>
        <v/>
      </c>
      <c r="H8637" s="10" t="str">
        <f ca="1">_xlfn.IFNA((VLOOKUP(A8637,'Fats and Greases'!I:J,2,FALSE)), "")</f>
        <v/>
      </c>
      <c r="I8637" s="10" t="str">
        <f ca="1">_xlfn.IFNA((VLOOKUP(A8637,'Fats and Greases'!K:L,2,FALSE)), "")</f>
        <v/>
      </c>
      <c r="J8637" s="10" t="str">
        <f ca="1">_xlfn.IFNA((VLOOKUP(A8637,'Fats and Greases'!M:N,2,FALSE)), "")</f>
        <v/>
      </c>
      <c r="K8637" s="10" t="str">
        <f ca="1">_xlfn.IFNA((VLOOKUP($A8637,'Fats and Greases'!O:P,2,FALSE)), "")</f>
        <v/>
      </c>
      <c r="L8637" s="10" t="str">
        <f ca="1">_xlfn.IFNA((VLOOKUP($A8637,'Fats and Greases'!Q:R,2,FALSE)), "")</f>
        <v/>
      </c>
      <c r="M8637" s="10" t="str">
        <f ca="1">_xlfn.IFNA((VLOOKUP($A8637,'Fats and Greases'!S:T,2,FALSE)), "")</f>
        <v/>
      </c>
    </row>
    <row r="8638" spans="1:13" x14ac:dyDescent="0.2">
      <c r="A8638" s="18">
        <v>48876</v>
      </c>
      <c r="B8638" s="19">
        <f t="shared" si="268"/>
        <v>10</v>
      </c>
      <c r="C8638" s="19">
        <f t="shared" si="269"/>
        <v>2033</v>
      </c>
      <c r="D8638" s="10" t="str">
        <f ca="1">_xlfn.IFNA((VLOOKUP(A8638,'Fats and Greases'!A:B,2,FALSE)), "")</f>
        <v/>
      </c>
      <c r="E8638" s="10" t="str">
        <f ca="1">_xlfn.IFNA((VLOOKUP(A8638,'Fats and Greases'!C:D,2,FALSE)), "")</f>
        <v/>
      </c>
      <c r="F8638" s="10" t="str">
        <f ca="1">_xlfn.IFNA((VLOOKUP(A8638,'Fats and Greases'!E:F,2,FALSE)), "")</f>
        <v/>
      </c>
      <c r="G8638" s="10" t="str">
        <f ca="1">_xlfn.IFNA((VLOOKUP(A8638,'Fats and Greases'!G:H,2,FALSE)), "")</f>
        <v/>
      </c>
      <c r="H8638" s="10" t="str">
        <f ca="1">_xlfn.IFNA((VLOOKUP(A8638,'Fats and Greases'!I:J,2,FALSE)), "")</f>
        <v/>
      </c>
      <c r="I8638" s="10" t="str">
        <f ca="1">_xlfn.IFNA((VLOOKUP(A8638,'Fats and Greases'!K:L,2,FALSE)), "")</f>
        <v/>
      </c>
      <c r="J8638" s="10" t="str">
        <f ca="1">_xlfn.IFNA((VLOOKUP(A8638,'Fats and Greases'!M:N,2,FALSE)), "")</f>
        <v/>
      </c>
      <c r="K8638" s="10" t="str">
        <f ca="1">_xlfn.IFNA((VLOOKUP($A8638,'Fats and Greases'!O:P,2,FALSE)), "")</f>
        <v/>
      </c>
      <c r="L8638" s="10" t="str">
        <f ca="1">_xlfn.IFNA((VLOOKUP($A8638,'Fats and Greases'!Q:R,2,FALSE)), "")</f>
        <v/>
      </c>
      <c r="M8638" s="10" t="str">
        <f ca="1">_xlfn.IFNA((VLOOKUP($A8638,'Fats and Greases'!S:T,2,FALSE)), "")</f>
        <v/>
      </c>
    </row>
    <row r="8639" spans="1:13" x14ac:dyDescent="0.2">
      <c r="A8639" s="18">
        <v>48877</v>
      </c>
      <c r="B8639" s="19">
        <f t="shared" si="268"/>
        <v>10</v>
      </c>
      <c r="C8639" s="19">
        <f t="shared" si="269"/>
        <v>2033</v>
      </c>
      <c r="D8639" s="10" t="str">
        <f ca="1">_xlfn.IFNA((VLOOKUP(A8639,'Fats and Greases'!A:B,2,FALSE)), "")</f>
        <v/>
      </c>
      <c r="E8639" s="10" t="str">
        <f ca="1">_xlfn.IFNA((VLOOKUP(A8639,'Fats and Greases'!C:D,2,FALSE)), "")</f>
        <v/>
      </c>
      <c r="F8639" s="10" t="str">
        <f ca="1">_xlfn.IFNA((VLOOKUP(A8639,'Fats and Greases'!E:F,2,FALSE)), "")</f>
        <v/>
      </c>
      <c r="G8639" s="10" t="str">
        <f ca="1">_xlfn.IFNA((VLOOKUP(A8639,'Fats and Greases'!G:H,2,FALSE)), "")</f>
        <v/>
      </c>
      <c r="H8639" s="10" t="str">
        <f ca="1">_xlfn.IFNA((VLOOKUP(A8639,'Fats and Greases'!I:J,2,FALSE)), "")</f>
        <v/>
      </c>
      <c r="I8639" s="10" t="str">
        <f ca="1">_xlfn.IFNA((VLOOKUP(A8639,'Fats and Greases'!K:L,2,FALSE)), "")</f>
        <v/>
      </c>
      <c r="J8639" s="10" t="str">
        <f ca="1">_xlfn.IFNA((VLOOKUP(A8639,'Fats and Greases'!M:N,2,FALSE)), "")</f>
        <v/>
      </c>
      <c r="K8639" s="10" t="str">
        <f ca="1">_xlfn.IFNA((VLOOKUP($A8639,'Fats and Greases'!O:P,2,FALSE)), "")</f>
        <v/>
      </c>
      <c r="L8639" s="10" t="str">
        <f ca="1">_xlfn.IFNA((VLOOKUP($A8639,'Fats and Greases'!Q:R,2,FALSE)), "")</f>
        <v/>
      </c>
      <c r="M8639" s="10" t="str">
        <f ca="1">_xlfn.IFNA((VLOOKUP($A8639,'Fats and Greases'!S:T,2,FALSE)), "")</f>
        <v/>
      </c>
    </row>
    <row r="8640" spans="1:13" x14ac:dyDescent="0.2">
      <c r="A8640" s="18">
        <v>48878</v>
      </c>
      <c r="B8640" s="19">
        <f t="shared" si="268"/>
        <v>10</v>
      </c>
      <c r="C8640" s="19">
        <f t="shared" si="269"/>
        <v>2033</v>
      </c>
      <c r="D8640" s="10" t="str">
        <f ca="1">_xlfn.IFNA((VLOOKUP(A8640,'Fats and Greases'!A:B,2,FALSE)), "")</f>
        <v/>
      </c>
      <c r="E8640" s="10" t="str">
        <f ca="1">_xlfn.IFNA((VLOOKUP(A8640,'Fats and Greases'!C:D,2,FALSE)), "")</f>
        <v/>
      </c>
      <c r="F8640" s="10" t="str">
        <f ca="1">_xlfn.IFNA((VLOOKUP(A8640,'Fats and Greases'!E:F,2,FALSE)), "")</f>
        <v/>
      </c>
      <c r="G8640" s="10" t="str">
        <f ca="1">_xlfn.IFNA((VLOOKUP(A8640,'Fats and Greases'!G:H,2,FALSE)), "")</f>
        <v/>
      </c>
      <c r="H8640" s="10" t="str">
        <f ca="1">_xlfn.IFNA((VLOOKUP(A8640,'Fats and Greases'!I:J,2,FALSE)), "")</f>
        <v/>
      </c>
      <c r="I8640" s="10" t="str">
        <f ca="1">_xlfn.IFNA((VLOOKUP(A8640,'Fats and Greases'!K:L,2,FALSE)), "")</f>
        <v/>
      </c>
      <c r="J8640" s="10" t="str">
        <f ca="1">_xlfn.IFNA((VLOOKUP(A8640,'Fats and Greases'!M:N,2,FALSE)), "")</f>
        <v/>
      </c>
      <c r="K8640" s="10" t="str">
        <f ca="1">_xlfn.IFNA((VLOOKUP($A8640,'Fats and Greases'!O:P,2,FALSE)), "")</f>
        <v/>
      </c>
      <c r="L8640" s="10" t="str">
        <f ca="1">_xlfn.IFNA((VLOOKUP($A8640,'Fats and Greases'!Q:R,2,FALSE)), "")</f>
        <v/>
      </c>
      <c r="M8640" s="10" t="str">
        <f ca="1">_xlfn.IFNA((VLOOKUP($A8640,'Fats and Greases'!S:T,2,FALSE)), "")</f>
        <v/>
      </c>
    </row>
    <row r="8641" spans="1:13" x14ac:dyDescent="0.2">
      <c r="A8641" s="18">
        <v>48879</v>
      </c>
      <c r="B8641" s="19">
        <f t="shared" si="268"/>
        <v>10</v>
      </c>
      <c r="C8641" s="19">
        <f t="shared" si="269"/>
        <v>2033</v>
      </c>
      <c r="D8641" s="10" t="str">
        <f ca="1">_xlfn.IFNA((VLOOKUP(A8641,'Fats and Greases'!A:B,2,FALSE)), "")</f>
        <v/>
      </c>
      <c r="E8641" s="10" t="str">
        <f ca="1">_xlfn.IFNA((VLOOKUP(A8641,'Fats and Greases'!C:D,2,FALSE)), "")</f>
        <v/>
      </c>
      <c r="F8641" s="10" t="str">
        <f ca="1">_xlfn.IFNA((VLOOKUP(A8641,'Fats and Greases'!E:F,2,FALSE)), "")</f>
        <v/>
      </c>
      <c r="G8641" s="10" t="str">
        <f ca="1">_xlfn.IFNA((VLOOKUP(A8641,'Fats and Greases'!G:H,2,FALSE)), "")</f>
        <v/>
      </c>
      <c r="H8641" s="10" t="str">
        <f ca="1">_xlfn.IFNA((VLOOKUP(A8641,'Fats and Greases'!I:J,2,FALSE)), "")</f>
        <v/>
      </c>
      <c r="I8641" s="10" t="str">
        <f ca="1">_xlfn.IFNA((VLOOKUP(A8641,'Fats and Greases'!K:L,2,FALSE)), "")</f>
        <v/>
      </c>
      <c r="J8641" s="10" t="str">
        <f ca="1">_xlfn.IFNA((VLOOKUP(A8641,'Fats and Greases'!M:N,2,FALSE)), "")</f>
        <v/>
      </c>
      <c r="K8641" s="10" t="str">
        <f ca="1">_xlfn.IFNA((VLOOKUP($A8641,'Fats and Greases'!O:P,2,FALSE)), "")</f>
        <v/>
      </c>
      <c r="L8641" s="10" t="str">
        <f ca="1">_xlfn.IFNA((VLOOKUP($A8641,'Fats and Greases'!Q:R,2,FALSE)), "")</f>
        <v/>
      </c>
      <c r="M8641" s="10" t="str">
        <f ca="1">_xlfn.IFNA((VLOOKUP($A8641,'Fats and Greases'!S:T,2,FALSE)), "")</f>
        <v/>
      </c>
    </row>
    <row r="8642" spans="1:13" x14ac:dyDescent="0.2">
      <c r="A8642" s="18">
        <v>48880</v>
      </c>
      <c r="B8642" s="19">
        <f t="shared" si="268"/>
        <v>10</v>
      </c>
      <c r="C8642" s="19">
        <f t="shared" si="269"/>
        <v>2033</v>
      </c>
      <c r="D8642" s="10" t="str">
        <f ca="1">_xlfn.IFNA((VLOOKUP(A8642,'Fats and Greases'!A:B,2,FALSE)), "")</f>
        <v/>
      </c>
      <c r="E8642" s="10" t="str">
        <f ca="1">_xlfn.IFNA((VLOOKUP(A8642,'Fats and Greases'!C:D,2,FALSE)), "")</f>
        <v/>
      </c>
      <c r="F8642" s="10" t="str">
        <f ca="1">_xlfn.IFNA((VLOOKUP(A8642,'Fats and Greases'!E:F,2,FALSE)), "")</f>
        <v/>
      </c>
      <c r="G8642" s="10" t="str">
        <f ca="1">_xlfn.IFNA((VLOOKUP(A8642,'Fats and Greases'!G:H,2,FALSE)), "")</f>
        <v/>
      </c>
      <c r="H8642" s="10" t="str">
        <f ca="1">_xlfn.IFNA((VLOOKUP(A8642,'Fats and Greases'!I:J,2,FALSE)), "")</f>
        <v/>
      </c>
      <c r="I8642" s="10" t="str">
        <f ca="1">_xlfn.IFNA((VLOOKUP(A8642,'Fats and Greases'!K:L,2,FALSE)), "")</f>
        <v/>
      </c>
      <c r="J8642" s="10" t="str">
        <f ca="1">_xlfn.IFNA((VLOOKUP(A8642,'Fats and Greases'!M:N,2,FALSE)), "")</f>
        <v/>
      </c>
      <c r="K8642" s="10" t="str">
        <f ca="1">_xlfn.IFNA((VLOOKUP($A8642,'Fats and Greases'!O:P,2,FALSE)), "")</f>
        <v/>
      </c>
      <c r="L8642" s="10" t="str">
        <f ca="1">_xlfn.IFNA((VLOOKUP($A8642,'Fats and Greases'!Q:R,2,FALSE)), "")</f>
        <v/>
      </c>
      <c r="M8642" s="10" t="str">
        <f ca="1">_xlfn.IFNA((VLOOKUP($A8642,'Fats and Greases'!S:T,2,FALSE)), "")</f>
        <v/>
      </c>
    </row>
    <row r="8643" spans="1:13" x14ac:dyDescent="0.2">
      <c r="A8643" s="18">
        <v>48883</v>
      </c>
      <c r="B8643" s="19">
        <f t="shared" ref="B8643:B8706" si="270">MONTH(A8643)</f>
        <v>10</v>
      </c>
      <c r="C8643" s="19">
        <f t="shared" ref="C8643:C8706" si="271">YEAR(A8643)</f>
        <v>2033</v>
      </c>
      <c r="D8643" s="10" t="str">
        <f ca="1">_xlfn.IFNA((VLOOKUP(A8643,'Fats and Greases'!A:B,2,FALSE)), "")</f>
        <v/>
      </c>
      <c r="E8643" s="10" t="str">
        <f ca="1">_xlfn.IFNA((VLOOKUP(A8643,'Fats and Greases'!C:D,2,FALSE)), "")</f>
        <v/>
      </c>
      <c r="F8643" s="10" t="str">
        <f ca="1">_xlfn.IFNA((VLOOKUP(A8643,'Fats and Greases'!E:F,2,FALSE)), "")</f>
        <v/>
      </c>
      <c r="G8643" s="10" t="str">
        <f ca="1">_xlfn.IFNA((VLOOKUP(A8643,'Fats and Greases'!G:H,2,FALSE)), "")</f>
        <v/>
      </c>
      <c r="H8643" s="10" t="str">
        <f ca="1">_xlfn.IFNA((VLOOKUP(A8643,'Fats and Greases'!I:J,2,FALSE)), "")</f>
        <v/>
      </c>
      <c r="I8643" s="10" t="str">
        <f ca="1">_xlfn.IFNA((VLOOKUP(A8643,'Fats and Greases'!K:L,2,FALSE)), "")</f>
        <v/>
      </c>
      <c r="J8643" s="10" t="str">
        <f ca="1">_xlfn.IFNA((VLOOKUP(A8643,'Fats and Greases'!M:N,2,FALSE)), "")</f>
        <v/>
      </c>
      <c r="K8643" s="10" t="str">
        <f ca="1">_xlfn.IFNA((VLOOKUP($A8643,'Fats and Greases'!O:P,2,FALSE)), "")</f>
        <v/>
      </c>
      <c r="L8643" s="10" t="str">
        <f ca="1">_xlfn.IFNA((VLOOKUP($A8643,'Fats and Greases'!Q:R,2,FALSE)), "")</f>
        <v/>
      </c>
      <c r="M8643" s="10" t="str">
        <f ca="1">_xlfn.IFNA((VLOOKUP($A8643,'Fats and Greases'!S:T,2,FALSE)), "")</f>
        <v/>
      </c>
    </row>
    <row r="8644" spans="1:13" x14ac:dyDescent="0.2">
      <c r="A8644" s="18">
        <v>48884</v>
      </c>
      <c r="B8644" s="19">
        <f t="shared" si="270"/>
        <v>11</v>
      </c>
      <c r="C8644" s="19">
        <f t="shared" si="271"/>
        <v>2033</v>
      </c>
      <c r="D8644" s="10" t="str">
        <f ca="1">_xlfn.IFNA((VLOOKUP(A8644,'Fats and Greases'!A:B,2,FALSE)), "")</f>
        <v/>
      </c>
      <c r="E8644" s="10" t="str">
        <f ca="1">_xlfn.IFNA((VLOOKUP(A8644,'Fats and Greases'!C:D,2,FALSE)), "")</f>
        <v/>
      </c>
      <c r="F8644" s="10" t="str">
        <f ca="1">_xlfn.IFNA((VLOOKUP(A8644,'Fats and Greases'!E:F,2,FALSE)), "")</f>
        <v/>
      </c>
      <c r="G8644" s="10" t="str">
        <f ca="1">_xlfn.IFNA((VLOOKUP(A8644,'Fats and Greases'!G:H,2,FALSE)), "")</f>
        <v/>
      </c>
      <c r="H8644" s="10" t="str">
        <f ca="1">_xlfn.IFNA((VLOOKUP(A8644,'Fats and Greases'!I:J,2,FALSE)), "")</f>
        <v/>
      </c>
      <c r="I8644" s="10" t="str">
        <f ca="1">_xlfn.IFNA((VLOOKUP(A8644,'Fats and Greases'!K:L,2,FALSE)), "")</f>
        <v/>
      </c>
      <c r="J8644" s="10" t="str">
        <f ca="1">_xlfn.IFNA((VLOOKUP(A8644,'Fats and Greases'!M:N,2,FALSE)), "")</f>
        <v/>
      </c>
      <c r="K8644" s="10" t="str">
        <f ca="1">_xlfn.IFNA((VLOOKUP($A8644,'Fats and Greases'!O:P,2,FALSE)), "")</f>
        <v/>
      </c>
      <c r="L8644" s="10" t="str">
        <f ca="1">_xlfn.IFNA((VLOOKUP($A8644,'Fats and Greases'!Q:R,2,FALSE)), "")</f>
        <v/>
      </c>
      <c r="M8644" s="10" t="str">
        <f ca="1">_xlfn.IFNA((VLOOKUP($A8644,'Fats and Greases'!S:T,2,FALSE)), "")</f>
        <v/>
      </c>
    </row>
    <row r="8645" spans="1:13" x14ac:dyDescent="0.2">
      <c r="A8645" s="18">
        <v>48885</v>
      </c>
      <c r="B8645" s="19">
        <f t="shared" si="270"/>
        <v>11</v>
      </c>
      <c r="C8645" s="19">
        <f t="shared" si="271"/>
        <v>2033</v>
      </c>
      <c r="D8645" s="10" t="str">
        <f ca="1">_xlfn.IFNA((VLOOKUP(A8645,'Fats and Greases'!A:B,2,FALSE)), "")</f>
        <v/>
      </c>
      <c r="E8645" s="10" t="str">
        <f ca="1">_xlfn.IFNA((VLOOKUP(A8645,'Fats and Greases'!C:D,2,FALSE)), "")</f>
        <v/>
      </c>
      <c r="F8645" s="10" t="str">
        <f ca="1">_xlfn.IFNA((VLOOKUP(A8645,'Fats and Greases'!E:F,2,FALSE)), "")</f>
        <v/>
      </c>
      <c r="G8645" s="10" t="str">
        <f ca="1">_xlfn.IFNA((VLOOKUP(A8645,'Fats and Greases'!G:H,2,FALSE)), "")</f>
        <v/>
      </c>
      <c r="H8645" s="10" t="str">
        <f ca="1">_xlfn.IFNA((VLOOKUP(A8645,'Fats and Greases'!I:J,2,FALSE)), "")</f>
        <v/>
      </c>
      <c r="I8645" s="10" t="str">
        <f ca="1">_xlfn.IFNA((VLOOKUP(A8645,'Fats and Greases'!K:L,2,FALSE)), "")</f>
        <v/>
      </c>
      <c r="J8645" s="10" t="str">
        <f ca="1">_xlfn.IFNA((VLOOKUP(A8645,'Fats and Greases'!M:N,2,FALSE)), "")</f>
        <v/>
      </c>
      <c r="K8645" s="10" t="str">
        <f ca="1">_xlfn.IFNA((VLOOKUP($A8645,'Fats and Greases'!O:P,2,FALSE)), "")</f>
        <v/>
      </c>
      <c r="L8645" s="10" t="str">
        <f ca="1">_xlfn.IFNA((VLOOKUP($A8645,'Fats and Greases'!Q:R,2,FALSE)), "")</f>
        <v/>
      </c>
      <c r="M8645" s="10" t="str">
        <f ca="1">_xlfn.IFNA((VLOOKUP($A8645,'Fats and Greases'!S:T,2,FALSE)), "")</f>
        <v/>
      </c>
    </row>
    <row r="8646" spans="1:13" x14ac:dyDescent="0.2">
      <c r="A8646" s="18">
        <v>48886</v>
      </c>
      <c r="B8646" s="19">
        <f t="shared" si="270"/>
        <v>11</v>
      </c>
      <c r="C8646" s="19">
        <f t="shared" si="271"/>
        <v>2033</v>
      </c>
      <c r="D8646" s="10" t="str">
        <f ca="1">_xlfn.IFNA((VLOOKUP(A8646,'Fats and Greases'!A:B,2,FALSE)), "")</f>
        <v/>
      </c>
      <c r="E8646" s="10" t="str">
        <f ca="1">_xlfn.IFNA((VLOOKUP(A8646,'Fats and Greases'!C:D,2,FALSE)), "")</f>
        <v/>
      </c>
      <c r="F8646" s="10" t="str">
        <f ca="1">_xlfn.IFNA((VLOOKUP(A8646,'Fats and Greases'!E:F,2,FALSE)), "")</f>
        <v/>
      </c>
      <c r="G8646" s="10" t="str">
        <f ca="1">_xlfn.IFNA((VLOOKUP(A8646,'Fats and Greases'!G:H,2,FALSE)), "")</f>
        <v/>
      </c>
      <c r="H8646" s="10" t="str">
        <f ca="1">_xlfn.IFNA((VLOOKUP(A8646,'Fats and Greases'!I:J,2,FALSE)), "")</f>
        <v/>
      </c>
      <c r="I8646" s="10" t="str">
        <f ca="1">_xlfn.IFNA((VLOOKUP(A8646,'Fats and Greases'!K:L,2,FALSE)), "")</f>
        <v/>
      </c>
      <c r="J8646" s="10" t="str">
        <f ca="1">_xlfn.IFNA((VLOOKUP(A8646,'Fats and Greases'!M:N,2,FALSE)), "")</f>
        <v/>
      </c>
      <c r="K8646" s="10" t="str">
        <f ca="1">_xlfn.IFNA((VLOOKUP($A8646,'Fats and Greases'!O:P,2,FALSE)), "")</f>
        <v/>
      </c>
      <c r="L8646" s="10" t="str">
        <f ca="1">_xlfn.IFNA((VLOOKUP($A8646,'Fats and Greases'!Q:R,2,FALSE)), "")</f>
        <v/>
      </c>
      <c r="M8646" s="10" t="str">
        <f ca="1">_xlfn.IFNA((VLOOKUP($A8646,'Fats and Greases'!S:T,2,FALSE)), "")</f>
        <v/>
      </c>
    </row>
    <row r="8647" spans="1:13" x14ac:dyDescent="0.2">
      <c r="A8647" s="18">
        <v>48887</v>
      </c>
      <c r="B8647" s="19">
        <f t="shared" si="270"/>
        <v>11</v>
      </c>
      <c r="C8647" s="19">
        <f t="shared" si="271"/>
        <v>2033</v>
      </c>
      <c r="D8647" s="10" t="str">
        <f ca="1">_xlfn.IFNA((VLOOKUP(A8647,'Fats and Greases'!A:B,2,FALSE)), "")</f>
        <v/>
      </c>
      <c r="E8647" s="10" t="str">
        <f ca="1">_xlfn.IFNA((VLOOKUP(A8647,'Fats and Greases'!C:D,2,FALSE)), "")</f>
        <v/>
      </c>
      <c r="F8647" s="10" t="str">
        <f ca="1">_xlfn.IFNA((VLOOKUP(A8647,'Fats and Greases'!E:F,2,FALSE)), "")</f>
        <v/>
      </c>
      <c r="G8647" s="10" t="str">
        <f ca="1">_xlfn.IFNA((VLOOKUP(A8647,'Fats and Greases'!G:H,2,FALSE)), "")</f>
        <v/>
      </c>
      <c r="H8647" s="10" t="str">
        <f ca="1">_xlfn.IFNA((VLOOKUP(A8647,'Fats and Greases'!I:J,2,FALSE)), "")</f>
        <v/>
      </c>
      <c r="I8647" s="10" t="str">
        <f ca="1">_xlfn.IFNA((VLOOKUP(A8647,'Fats and Greases'!K:L,2,FALSE)), "")</f>
        <v/>
      </c>
      <c r="J8647" s="10" t="str">
        <f ca="1">_xlfn.IFNA((VLOOKUP(A8647,'Fats and Greases'!M:N,2,FALSE)), "")</f>
        <v/>
      </c>
      <c r="K8647" s="10" t="str">
        <f ca="1">_xlfn.IFNA((VLOOKUP($A8647,'Fats and Greases'!O:P,2,FALSE)), "")</f>
        <v/>
      </c>
      <c r="L8647" s="10" t="str">
        <f ca="1">_xlfn.IFNA((VLOOKUP($A8647,'Fats and Greases'!Q:R,2,FALSE)), "")</f>
        <v/>
      </c>
      <c r="M8647" s="10" t="str">
        <f ca="1">_xlfn.IFNA((VLOOKUP($A8647,'Fats and Greases'!S:T,2,FALSE)), "")</f>
        <v/>
      </c>
    </row>
    <row r="8648" spans="1:13" x14ac:dyDescent="0.2">
      <c r="A8648" s="18">
        <v>48890</v>
      </c>
      <c r="B8648" s="19">
        <f t="shared" si="270"/>
        <v>11</v>
      </c>
      <c r="C8648" s="19">
        <f t="shared" si="271"/>
        <v>2033</v>
      </c>
      <c r="D8648" s="10" t="str">
        <f ca="1">_xlfn.IFNA((VLOOKUP(A8648,'Fats and Greases'!A:B,2,FALSE)), "")</f>
        <v/>
      </c>
      <c r="E8648" s="10" t="str">
        <f ca="1">_xlfn.IFNA((VLOOKUP(A8648,'Fats and Greases'!C:D,2,FALSE)), "")</f>
        <v/>
      </c>
      <c r="F8648" s="10" t="str">
        <f ca="1">_xlfn.IFNA((VLOOKUP(A8648,'Fats and Greases'!E:F,2,FALSE)), "")</f>
        <v/>
      </c>
      <c r="G8648" s="10" t="str">
        <f ca="1">_xlfn.IFNA((VLOOKUP(A8648,'Fats and Greases'!G:H,2,FALSE)), "")</f>
        <v/>
      </c>
      <c r="H8648" s="10" t="str">
        <f ca="1">_xlfn.IFNA((VLOOKUP(A8648,'Fats and Greases'!I:J,2,FALSE)), "")</f>
        <v/>
      </c>
      <c r="I8648" s="10" t="str">
        <f ca="1">_xlfn.IFNA((VLOOKUP(A8648,'Fats and Greases'!K:L,2,FALSE)), "")</f>
        <v/>
      </c>
      <c r="J8648" s="10" t="str">
        <f ca="1">_xlfn.IFNA((VLOOKUP(A8648,'Fats and Greases'!M:N,2,FALSE)), "")</f>
        <v/>
      </c>
      <c r="K8648" s="10" t="str">
        <f ca="1">_xlfn.IFNA((VLOOKUP($A8648,'Fats and Greases'!O:P,2,FALSE)), "")</f>
        <v/>
      </c>
      <c r="L8648" s="10" t="str">
        <f ca="1">_xlfn.IFNA((VLOOKUP($A8648,'Fats and Greases'!Q:R,2,FALSE)), "")</f>
        <v/>
      </c>
      <c r="M8648" s="10" t="str">
        <f ca="1">_xlfn.IFNA((VLOOKUP($A8648,'Fats and Greases'!S:T,2,FALSE)), "")</f>
        <v/>
      </c>
    </row>
    <row r="8649" spans="1:13" x14ac:dyDescent="0.2">
      <c r="A8649" s="18">
        <v>48891</v>
      </c>
      <c r="B8649" s="19">
        <f t="shared" si="270"/>
        <v>11</v>
      </c>
      <c r="C8649" s="19">
        <f t="shared" si="271"/>
        <v>2033</v>
      </c>
      <c r="D8649" s="10" t="str">
        <f ca="1">_xlfn.IFNA((VLOOKUP(A8649,'Fats and Greases'!A:B,2,FALSE)), "")</f>
        <v/>
      </c>
      <c r="E8649" s="10" t="str">
        <f ca="1">_xlfn.IFNA((VLOOKUP(A8649,'Fats and Greases'!C:D,2,FALSE)), "")</f>
        <v/>
      </c>
      <c r="F8649" s="10" t="str">
        <f ca="1">_xlfn.IFNA((VLOOKUP(A8649,'Fats and Greases'!E:F,2,FALSE)), "")</f>
        <v/>
      </c>
      <c r="G8649" s="10" t="str">
        <f ca="1">_xlfn.IFNA((VLOOKUP(A8649,'Fats and Greases'!G:H,2,FALSE)), "")</f>
        <v/>
      </c>
      <c r="H8649" s="10" t="str">
        <f ca="1">_xlfn.IFNA((VLOOKUP(A8649,'Fats and Greases'!I:J,2,FALSE)), "")</f>
        <v/>
      </c>
      <c r="I8649" s="10" t="str">
        <f ca="1">_xlfn.IFNA((VLOOKUP(A8649,'Fats and Greases'!K:L,2,FALSE)), "")</f>
        <v/>
      </c>
      <c r="J8649" s="10" t="str">
        <f ca="1">_xlfn.IFNA((VLOOKUP(A8649,'Fats and Greases'!M:N,2,FALSE)), "")</f>
        <v/>
      </c>
      <c r="K8649" s="10" t="str">
        <f ca="1">_xlfn.IFNA((VLOOKUP($A8649,'Fats and Greases'!O:P,2,FALSE)), "")</f>
        <v/>
      </c>
      <c r="L8649" s="10" t="str">
        <f ca="1">_xlfn.IFNA((VLOOKUP($A8649,'Fats and Greases'!Q:R,2,FALSE)), "")</f>
        <v/>
      </c>
      <c r="M8649" s="10" t="str">
        <f ca="1">_xlfn.IFNA((VLOOKUP($A8649,'Fats and Greases'!S:T,2,FALSE)), "")</f>
        <v/>
      </c>
    </row>
    <row r="8650" spans="1:13" x14ac:dyDescent="0.2">
      <c r="A8650" s="18">
        <v>48892</v>
      </c>
      <c r="B8650" s="19">
        <f t="shared" si="270"/>
        <v>11</v>
      </c>
      <c r="C8650" s="19">
        <f t="shared" si="271"/>
        <v>2033</v>
      </c>
      <c r="D8650" s="10" t="str">
        <f ca="1">_xlfn.IFNA((VLOOKUP(A8650,'Fats and Greases'!A:B,2,FALSE)), "")</f>
        <v/>
      </c>
      <c r="E8650" s="10" t="str">
        <f ca="1">_xlfn.IFNA((VLOOKUP(A8650,'Fats and Greases'!C:D,2,FALSE)), "")</f>
        <v/>
      </c>
      <c r="F8650" s="10" t="str">
        <f ca="1">_xlfn.IFNA((VLOOKUP(A8650,'Fats and Greases'!E:F,2,FALSE)), "")</f>
        <v/>
      </c>
      <c r="G8650" s="10" t="str">
        <f ca="1">_xlfn.IFNA((VLOOKUP(A8650,'Fats and Greases'!G:H,2,FALSE)), "")</f>
        <v/>
      </c>
      <c r="H8650" s="10" t="str">
        <f ca="1">_xlfn.IFNA((VLOOKUP(A8650,'Fats and Greases'!I:J,2,FALSE)), "")</f>
        <v/>
      </c>
      <c r="I8650" s="10" t="str">
        <f ca="1">_xlfn.IFNA((VLOOKUP(A8650,'Fats and Greases'!K:L,2,FALSE)), "")</f>
        <v/>
      </c>
      <c r="J8650" s="10" t="str">
        <f ca="1">_xlfn.IFNA((VLOOKUP(A8650,'Fats and Greases'!M:N,2,FALSE)), "")</f>
        <v/>
      </c>
      <c r="K8650" s="10" t="str">
        <f ca="1">_xlfn.IFNA((VLOOKUP($A8650,'Fats and Greases'!O:P,2,FALSE)), "")</f>
        <v/>
      </c>
      <c r="L8650" s="10" t="str">
        <f ca="1">_xlfn.IFNA((VLOOKUP($A8650,'Fats and Greases'!Q:R,2,FALSE)), "")</f>
        <v/>
      </c>
      <c r="M8650" s="10" t="str">
        <f ca="1">_xlfn.IFNA((VLOOKUP($A8650,'Fats and Greases'!S:T,2,FALSE)), "")</f>
        <v/>
      </c>
    </row>
    <row r="8651" spans="1:13" x14ac:dyDescent="0.2">
      <c r="A8651" s="18">
        <v>48893</v>
      </c>
      <c r="B8651" s="19">
        <f t="shared" si="270"/>
        <v>11</v>
      </c>
      <c r="C8651" s="19">
        <f t="shared" si="271"/>
        <v>2033</v>
      </c>
      <c r="D8651" s="10" t="str">
        <f ca="1">_xlfn.IFNA((VLOOKUP(A8651,'Fats and Greases'!A:B,2,FALSE)), "")</f>
        <v/>
      </c>
      <c r="E8651" s="10" t="str">
        <f ca="1">_xlfn.IFNA((VLOOKUP(A8651,'Fats and Greases'!C:D,2,FALSE)), "")</f>
        <v/>
      </c>
      <c r="F8651" s="10" t="str">
        <f ca="1">_xlfn.IFNA((VLOOKUP(A8651,'Fats and Greases'!E:F,2,FALSE)), "")</f>
        <v/>
      </c>
      <c r="G8651" s="10" t="str">
        <f ca="1">_xlfn.IFNA((VLOOKUP(A8651,'Fats and Greases'!G:H,2,FALSE)), "")</f>
        <v/>
      </c>
      <c r="H8651" s="10" t="str">
        <f ca="1">_xlfn.IFNA((VLOOKUP(A8651,'Fats and Greases'!I:J,2,FALSE)), "")</f>
        <v/>
      </c>
      <c r="I8651" s="10" t="str">
        <f ca="1">_xlfn.IFNA((VLOOKUP(A8651,'Fats and Greases'!K:L,2,FALSE)), "")</f>
        <v/>
      </c>
      <c r="J8651" s="10" t="str">
        <f ca="1">_xlfn.IFNA((VLOOKUP(A8651,'Fats and Greases'!M:N,2,FALSE)), "")</f>
        <v/>
      </c>
      <c r="K8651" s="10" t="str">
        <f ca="1">_xlfn.IFNA((VLOOKUP($A8651,'Fats and Greases'!O:P,2,FALSE)), "")</f>
        <v/>
      </c>
      <c r="L8651" s="10" t="str">
        <f ca="1">_xlfn.IFNA((VLOOKUP($A8651,'Fats and Greases'!Q:R,2,FALSE)), "")</f>
        <v/>
      </c>
      <c r="M8651" s="10" t="str">
        <f ca="1">_xlfn.IFNA((VLOOKUP($A8651,'Fats and Greases'!S:T,2,FALSE)), "")</f>
        <v/>
      </c>
    </row>
    <row r="8652" spans="1:13" x14ac:dyDescent="0.2">
      <c r="A8652" s="18">
        <v>48894</v>
      </c>
      <c r="B8652" s="19">
        <f t="shared" si="270"/>
        <v>11</v>
      </c>
      <c r="C8652" s="19">
        <f t="shared" si="271"/>
        <v>2033</v>
      </c>
      <c r="D8652" s="10" t="str">
        <f ca="1">_xlfn.IFNA((VLOOKUP(A8652,'Fats and Greases'!A:B,2,FALSE)), "")</f>
        <v/>
      </c>
      <c r="E8652" s="10" t="str">
        <f ca="1">_xlfn.IFNA((VLOOKUP(A8652,'Fats and Greases'!C:D,2,FALSE)), "")</f>
        <v/>
      </c>
      <c r="F8652" s="10" t="str">
        <f ca="1">_xlfn.IFNA((VLOOKUP(A8652,'Fats and Greases'!E:F,2,FALSE)), "")</f>
        <v/>
      </c>
      <c r="G8652" s="10" t="str">
        <f ca="1">_xlfn.IFNA((VLOOKUP(A8652,'Fats and Greases'!G:H,2,FALSE)), "")</f>
        <v/>
      </c>
      <c r="H8652" s="10" t="str">
        <f ca="1">_xlfn.IFNA((VLOOKUP(A8652,'Fats and Greases'!I:J,2,FALSE)), "")</f>
        <v/>
      </c>
      <c r="I8652" s="10" t="str">
        <f ca="1">_xlfn.IFNA((VLOOKUP(A8652,'Fats and Greases'!K:L,2,FALSE)), "")</f>
        <v/>
      </c>
      <c r="J8652" s="10" t="str">
        <f ca="1">_xlfn.IFNA((VLOOKUP(A8652,'Fats and Greases'!M:N,2,FALSE)), "")</f>
        <v/>
      </c>
      <c r="K8652" s="10" t="str">
        <f ca="1">_xlfn.IFNA((VLOOKUP($A8652,'Fats and Greases'!O:P,2,FALSE)), "")</f>
        <v/>
      </c>
      <c r="L8652" s="10" t="str">
        <f ca="1">_xlfn.IFNA((VLOOKUP($A8652,'Fats and Greases'!Q:R,2,FALSE)), "")</f>
        <v/>
      </c>
      <c r="M8652" s="10" t="str">
        <f ca="1">_xlfn.IFNA((VLOOKUP($A8652,'Fats and Greases'!S:T,2,FALSE)), "")</f>
        <v/>
      </c>
    </row>
    <row r="8653" spans="1:13" x14ac:dyDescent="0.2">
      <c r="A8653" s="18">
        <v>48897</v>
      </c>
      <c r="B8653" s="19">
        <f t="shared" si="270"/>
        <v>11</v>
      </c>
      <c r="C8653" s="19">
        <f t="shared" si="271"/>
        <v>2033</v>
      </c>
      <c r="D8653" s="10" t="str">
        <f ca="1">_xlfn.IFNA((VLOOKUP(A8653,'Fats and Greases'!A:B,2,FALSE)), "")</f>
        <v/>
      </c>
      <c r="E8653" s="10" t="str">
        <f ca="1">_xlfn.IFNA((VLOOKUP(A8653,'Fats and Greases'!C:D,2,FALSE)), "")</f>
        <v/>
      </c>
      <c r="F8653" s="10" t="str">
        <f ca="1">_xlfn.IFNA((VLOOKUP(A8653,'Fats and Greases'!E:F,2,FALSE)), "")</f>
        <v/>
      </c>
      <c r="G8653" s="10" t="str">
        <f ca="1">_xlfn.IFNA((VLOOKUP(A8653,'Fats and Greases'!G:H,2,FALSE)), "")</f>
        <v/>
      </c>
      <c r="H8653" s="10" t="str">
        <f ca="1">_xlfn.IFNA((VLOOKUP(A8653,'Fats and Greases'!I:J,2,FALSE)), "")</f>
        <v/>
      </c>
      <c r="I8653" s="10" t="str">
        <f ca="1">_xlfn.IFNA((VLOOKUP(A8653,'Fats and Greases'!K:L,2,FALSE)), "")</f>
        <v/>
      </c>
      <c r="J8653" s="10" t="str">
        <f ca="1">_xlfn.IFNA((VLOOKUP(A8653,'Fats and Greases'!M:N,2,FALSE)), "")</f>
        <v/>
      </c>
      <c r="K8653" s="10" t="str">
        <f ca="1">_xlfn.IFNA((VLOOKUP($A8653,'Fats and Greases'!O:P,2,FALSE)), "")</f>
        <v/>
      </c>
      <c r="L8653" s="10" t="str">
        <f ca="1">_xlfn.IFNA((VLOOKUP($A8653,'Fats and Greases'!Q:R,2,FALSE)), "")</f>
        <v/>
      </c>
      <c r="M8653" s="10" t="str">
        <f ca="1">_xlfn.IFNA((VLOOKUP($A8653,'Fats and Greases'!S:T,2,FALSE)), "")</f>
        <v/>
      </c>
    </row>
    <row r="8654" spans="1:13" x14ac:dyDescent="0.2">
      <c r="A8654" s="18">
        <v>48898</v>
      </c>
      <c r="B8654" s="19">
        <f t="shared" si="270"/>
        <v>11</v>
      </c>
      <c r="C8654" s="19">
        <f t="shared" si="271"/>
        <v>2033</v>
      </c>
      <c r="D8654" s="10" t="str">
        <f ca="1">_xlfn.IFNA((VLOOKUP(A8654,'Fats and Greases'!A:B,2,FALSE)), "")</f>
        <v/>
      </c>
      <c r="E8654" s="10" t="str">
        <f ca="1">_xlfn.IFNA((VLOOKUP(A8654,'Fats and Greases'!C:D,2,FALSE)), "")</f>
        <v/>
      </c>
      <c r="F8654" s="10" t="str">
        <f ca="1">_xlfn.IFNA((VLOOKUP(A8654,'Fats and Greases'!E:F,2,FALSE)), "")</f>
        <v/>
      </c>
      <c r="G8654" s="10" t="str">
        <f ca="1">_xlfn.IFNA((VLOOKUP(A8654,'Fats and Greases'!G:H,2,FALSE)), "")</f>
        <v/>
      </c>
      <c r="H8654" s="10" t="str">
        <f ca="1">_xlfn.IFNA((VLOOKUP(A8654,'Fats and Greases'!I:J,2,FALSE)), "")</f>
        <v/>
      </c>
      <c r="I8654" s="10" t="str">
        <f ca="1">_xlfn.IFNA((VLOOKUP(A8654,'Fats and Greases'!K:L,2,FALSE)), "")</f>
        <v/>
      </c>
      <c r="J8654" s="10" t="str">
        <f ca="1">_xlfn.IFNA((VLOOKUP(A8654,'Fats and Greases'!M:N,2,FALSE)), "")</f>
        <v/>
      </c>
      <c r="K8654" s="10" t="str">
        <f ca="1">_xlfn.IFNA((VLOOKUP($A8654,'Fats and Greases'!O:P,2,FALSE)), "")</f>
        <v/>
      </c>
      <c r="L8654" s="10" t="str">
        <f ca="1">_xlfn.IFNA((VLOOKUP($A8654,'Fats and Greases'!Q:R,2,FALSE)), "")</f>
        <v/>
      </c>
      <c r="M8654" s="10" t="str">
        <f ca="1">_xlfn.IFNA((VLOOKUP($A8654,'Fats and Greases'!S:T,2,FALSE)), "")</f>
        <v/>
      </c>
    </row>
    <row r="8655" spans="1:13" x14ac:dyDescent="0.2">
      <c r="A8655" s="18">
        <v>48899</v>
      </c>
      <c r="B8655" s="19">
        <f t="shared" si="270"/>
        <v>11</v>
      </c>
      <c r="C8655" s="19">
        <f t="shared" si="271"/>
        <v>2033</v>
      </c>
      <c r="D8655" s="10" t="str">
        <f ca="1">_xlfn.IFNA((VLOOKUP(A8655,'Fats and Greases'!A:B,2,FALSE)), "")</f>
        <v/>
      </c>
      <c r="E8655" s="10" t="str">
        <f ca="1">_xlfn.IFNA((VLOOKUP(A8655,'Fats and Greases'!C:D,2,FALSE)), "")</f>
        <v/>
      </c>
      <c r="F8655" s="10" t="str">
        <f ca="1">_xlfn.IFNA((VLOOKUP(A8655,'Fats and Greases'!E:F,2,FALSE)), "")</f>
        <v/>
      </c>
      <c r="G8655" s="10" t="str">
        <f ca="1">_xlfn.IFNA((VLOOKUP(A8655,'Fats and Greases'!G:H,2,FALSE)), "")</f>
        <v/>
      </c>
      <c r="H8655" s="10" t="str">
        <f ca="1">_xlfn.IFNA((VLOOKUP(A8655,'Fats and Greases'!I:J,2,FALSE)), "")</f>
        <v/>
      </c>
      <c r="I8655" s="10" t="str">
        <f ca="1">_xlfn.IFNA((VLOOKUP(A8655,'Fats and Greases'!K:L,2,FALSE)), "")</f>
        <v/>
      </c>
      <c r="J8655" s="10" t="str">
        <f ca="1">_xlfn.IFNA((VLOOKUP(A8655,'Fats and Greases'!M:N,2,FALSE)), "")</f>
        <v/>
      </c>
      <c r="K8655" s="10" t="str">
        <f ca="1">_xlfn.IFNA((VLOOKUP($A8655,'Fats and Greases'!O:P,2,FALSE)), "")</f>
        <v/>
      </c>
      <c r="L8655" s="10" t="str">
        <f ca="1">_xlfn.IFNA((VLOOKUP($A8655,'Fats and Greases'!Q:R,2,FALSE)), "")</f>
        <v/>
      </c>
      <c r="M8655" s="10" t="str">
        <f ca="1">_xlfn.IFNA((VLOOKUP($A8655,'Fats and Greases'!S:T,2,FALSE)), "")</f>
        <v/>
      </c>
    </row>
    <row r="8656" spans="1:13" x14ac:dyDescent="0.2">
      <c r="A8656" s="18">
        <v>48900</v>
      </c>
      <c r="B8656" s="19">
        <f t="shared" si="270"/>
        <v>11</v>
      </c>
      <c r="C8656" s="19">
        <f t="shared" si="271"/>
        <v>2033</v>
      </c>
      <c r="D8656" s="10" t="str">
        <f ca="1">_xlfn.IFNA((VLOOKUP(A8656,'Fats and Greases'!A:B,2,FALSE)), "")</f>
        <v/>
      </c>
      <c r="E8656" s="10" t="str">
        <f ca="1">_xlfn.IFNA((VLOOKUP(A8656,'Fats and Greases'!C:D,2,FALSE)), "")</f>
        <v/>
      </c>
      <c r="F8656" s="10" t="str">
        <f ca="1">_xlfn.IFNA((VLOOKUP(A8656,'Fats and Greases'!E:F,2,FALSE)), "")</f>
        <v/>
      </c>
      <c r="G8656" s="10" t="str">
        <f ca="1">_xlfn.IFNA((VLOOKUP(A8656,'Fats and Greases'!G:H,2,FALSE)), "")</f>
        <v/>
      </c>
      <c r="H8656" s="10" t="str">
        <f ca="1">_xlfn.IFNA((VLOOKUP(A8656,'Fats and Greases'!I:J,2,FALSE)), "")</f>
        <v/>
      </c>
      <c r="I8656" s="10" t="str">
        <f ca="1">_xlfn.IFNA((VLOOKUP(A8656,'Fats and Greases'!K:L,2,FALSE)), "")</f>
        <v/>
      </c>
      <c r="J8656" s="10" t="str">
        <f ca="1">_xlfn.IFNA((VLOOKUP(A8656,'Fats and Greases'!M:N,2,FALSE)), "")</f>
        <v/>
      </c>
      <c r="K8656" s="10" t="str">
        <f ca="1">_xlfn.IFNA((VLOOKUP($A8656,'Fats and Greases'!O:P,2,FALSE)), "")</f>
        <v/>
      </c>
      <c r="L8656" s="10" t="str">
        <f ca="1">_xlfn.IFNA((VLOOKUP($A8656,'Fats and Greases'!Q:R,2,FALSE)), "")</f>
        <v/>
      </c>
      <c r="M8656" s="10" t="str">
        <f ca="1">_xlfn.IFNA((VLOOKUP($A8656,'Fats and Greases'!S:T,2,FALSE)), "")</f>
        <v/>
      </c>
    </row>
    <row r="8657" spans="1:13" x14ac:dyDescent="0.2">
      <c r="A8657" s="18">
        <v>48901</v>
      </c>
      <c r="B8657" s="19">
        <f t="shared" si="270"/>
        <v>11</v>
      </c>
      <c r="C8657" s="19">
        <f t="shared" si="271"/>
        <v>2033</v>
      </c>
      <c r="D8657" s="10" t="str">
        <f ca="1">_xlfn.IFNA((VLOOKUP(A8657,'Fats and Greases'!A:B,2,FALSE)), "")</f>
        <v/>
      </c>
      <c r="E8657" s="10" t="str">
        <f ca="1">_xlfn.IFNA((VLOOKUP(A8657,'Fats and Greases'!C:D,2,FALSE)), "")</f>
        <v/>
      </c>
      <c r="F8657" s="10" t="str">
        <f ca="1">_xlfn.IFNA((VLOOKUP(A8657,'Fats and Greases'!E:F,2,FALSE)), "")</f>
        <v/>
      </c>
      <c r="G8657" s="10" t="str">
        <f ca="1">_xlfn.IFNA((VLOOKUP(A8657,'Fats and Greases'!G:H,2,FALSE)), "")</f>
        <v/>
      </c>
      <c r="H8657" s="10" t="str">
        <f ca="1">_xlfn.IFNA((VLOOKUP(A8657,'Fats and Greases'!I:J,2,FALSE)), "")</f>
        <v/>
      </c>
      <c r="I8657" s="10" t="str">
        <f ca="1">_xlfn.IFNA((VLOOKUP(A8657,'Fats and Greases'!K:L,2,FALSE)), "")</f>
        <v/>
      </c>
      <c r="J8657" s="10" t="str">
        <f ca="1">_xlfn.IFNA((VLOOKUP(A8657,'Fats and Greases'!M:N,2,FALSE)), "")</f>
        <v/>
      </c>
      <c r="K8657" s="10" t="str">
        <f ca="1">_xlfn.IFNA((VLOOKUP($A8657,'Fats and Greases'!O:P,2,FALSE)), "")</f>
        <v/>
      </c>
      <c r="L8657" s="10" t="str">
        <f ca="1">_xlfn.IFNA((VLOOKUP($A8657,'Fats and Greases'!Q:R,2,FALSE)), "")</f>
        <v/>
      </c>
      <c r="M8657" s="10" t="str">
        <f ca="1">_xlfn.IFNA((VLOOKUP($A8657,'Fats and Greases'!S:T,2,FALSE)), "")</f>
        <v/>
      </c>
    </row>
    <row r="8658" spans="1:13" x14ac:dyDescent="0.2">
      <c r="A8658" s="18">
        <v>48904</v>
      </c>
      <c r="B8658" s="19">
        <f t="shared" si="270"/>
        <v>11</v>
      </c>
      <c r="C8658" s="19">
        <f t="shared" si="271"/>
        <v>2033</v>
      </c>
      <c r="D8658" s="10" t="str">
        <f ca="1">_xlfn.IFNA((VLOOKUP(A8658,'Fats and Greases'!A:B,2,FALSE)), "")</f>
        <v/>
      </c>
      <c r="E8658" s="10" t="str">
        <f ca="1">_xlfn.IFNA((VLOOKUP(A8658,'Fats and Greases'!C:D,2,FALSE)), "")</f>
        <v/>
      </c>
      <c r="F8658" s="10" t="str">
        <f ca="1">_xlfn.IFNA((VLOOKUP(A8658,'Fats and Greases'!E:F,2,FALSE)), "")</f>
        <v/>
      </c>
      <c r="G8658" s="10" t="str">
        <f ca="1">_xlfn.IFNA((VLOOKUP(A8658,'Fats and Greases'!G:H,2,FALSE)), "")</f>
        <v/>
      </c>
      <c r="H8658" s="10" t="str">
        <f ca="1">_xlfn.IFNA((VLOOKUP(A8658,'Fats and Greases'!I:J,2,FALSE)), "")</f>
        <v/>
      </c>
      <c r="I8658" s="10" t="str">
        <f ca="1">_xlfn.IFNA((VLOOKUP(A8658,'Fats and Greases'!K:L,2,FALSE)), "")</f>
        <v/>
      </c>
      <c r="J8658" s="10" t="str">
        <f ca="1">_xlfn.IFNA((VLOOKUP(A8658,'Fats and Greases'!M:N,2,FALSE)), "")</f>
        <v/>
      </c>
      <c r="K8658" s="10" t="str">
        <f ca="1">_xlfn.IFNA((VLOOKUP($A8658,'Fats and Greases'!O:P,2,FALSE)), "")</f>
        <v/>
      </c>
      <c r="L8658" s="10" t="str">
        <f ca="1">_xlfn.IFNA((VLOOKUP($A8658,'Fats and Greases'!Q:R,2,FALSE)), "")</f>
        <v/>
      </c>
      <c r="M8658" s="10" t="str">
        <f ca="1">_xlfn.IFNA((VLOOKUP($A8658,'Fats and Greases'!S:T,2,FALSE)), "")</f>
        <v/>
      </c>
    </row>
    <row r="8659" spans="1:13" x14ac:dyDescent="0.2">
      <c r="A8659" s="18">
        <v>48905</v>
      </c>
      <c r="B8659" s="19">
        <f t="shared" si="270"/>
        <v>11</v>
      </c>
      <c r="C8659" s="19">
        <f t="shared" si="271"/>
        <v>2033</v>
      </c>
      <c r="D8659" s="10" t="str">
        <f ca="1">_xlfn.IFNA((VLOOKUP(A8659,'Fats and Greases'!A:B,2,FALSE)), "")</f>
        <v/>
      </c>
      <c r="E8659" s="10" t="str">
        <f ca="1">_xlfn.IFNA((VLOOKUP(A8659,'Fats and Greases'!C:D,2,FALSE)), "")</f>
        <v/>
      </c>
      <c r="F8659" s="10" t="str">
        <f ca="1">_xlfn.IFNA((VLOOKUP(A8659,'Fats and Greases'!E:F,2,FALSE)), "")</f>
        <v/>
      </c>
      <c r="G8659" s="10" t="str">
        <f ca="1">_xlfn.IFNA((VLOOKUP(A8659,'Fats and Greases'!G:H,2,FALSE)), "")</f>
        <v/>
      </c>
      <c r="H8659" s="10" t="str">
        <f ca="1">_xlfn.IFNA((VLOOKUP(A8659,'Fats and Greases'!I:J,2,FALSE)), "")</f>
        <v/>
      </c>
      <c r="I8659" s="10" t="str">
        <f ca="1">_xlfn.IFNA((VLOOKUP(A8659,'Fats and Greases'!K:L,2,FALSE)), "")</f>
        <v/>
      </c>
      <c r="J8659" s="10" t="str">
        <f ca="1">_xlfn.IFNA((VLOOKUP(A8659,'Fats and Greases'!M:N,2,FALSE)), "")</f>
        <v/>
      </c>
      <c r="K8659" s="10" t="str">
        <f ca="1">_xlfn.IFNA((VLOOKUP($A8659,'Fats and Greases'!O:P,2,FALSE)), "")</f>
        <v/>
      </c>
      <c r="L8659" s="10" t="str">
        <f ca="1">_xlfn.IFNA((VLOOKUP($A8659,'Fats and Greases'!Q:R,2,FALSE)), "")</f>
        <v/>
      </c>
      <c r="M8659" s="10" t="str">
        <f ca="1">_xlfn.IFNA((VLOOKUP($A8659,'Fats and Greases'!S:T,2,FALSE)), "")</f>
        <v/>
      </c>
    </row>
    <row r="8660" spans="1:13" x14ac:dyDescent="0.2">
      <c r="A8660" s="18">
        <v>48906</v>
      </c>
      <c r="B8660" s="19">
        <f t="shared" si="270"/>
        <v>11</v>
      </c>
      <c r="C8660" s="19">
        <f t="shared" si="271"/>
        <v>2033</v>
      </c>
      <c r="D8660" s="10" t="str">
        <f ca="1">_xlfn.IFNA((VLOOKUP(A8660,'Fats and Greases'!A:B,2,FALSE)), "")</f>
        <v/>
      </c>
      <c r="E8660" s="10" t="str">
        <f ca="1">_xlfn.IFNA((VLOOKUP(A8660,'Fats and Greases'!C:D,2,FALSE)), "")</f>
        <v/>
      </c>
      <c r="F8660" s="10" t="str">
        <f ca="1">_xlfn.IFNA((VLOOKUP(A8660,'Fats and Greases'!E:F,2,FALSE)), "")</f>
        <v/>
      </c>
      <c r="G8660" s="10" t="str">
        <f ca="1">_xlfn.IFNA((VLOOKUP(A8660,'Fats and Greases'!G:H,2,FALSE)), "")</f>
        <v/>
      </c>
      <c r="H8660" s="10" t="str">
        <f ca="1">_xlfn.IFNA((VLOOKUP(A8660,'Fats and Greases'!I:J,2,FALSE)), "")</f>
        <v/>
      </c>
      <c r="I8660" s="10" t="str">
        <f ca="1">_xlfn.IFNA((VLOOKUP(A8660,'Fats and Greases'!K:L,2,FALSE)), "")</f>
        <v/>
      </c>
      <c r="J8660" s="10" t="str">
        <f ca="1">_xlfn.IFNA((VLOOKUP(A8660,'Fats and Greases'!M:N,2,FALSE)), "")</f>
        <v/>
      </c>
      <c r="K8660" s="10" t="str">
        <f ca="1">_xlfn.IFNA((VLOOKUP($A8660,'Fats and Greases'!O:P,2,FALSE)), "")</f>
        <v/>
      </c>
      <c r="L8660" s="10" t="str">
        <f ca="1">_xlfn.IFNA((VLOOKUP($A8660,'Fats and Greases'!Q:R,2,FALSE)), "")</f>
        <v/>
      </c>
      <c r="M8660" s="10" t="str">
        <f ca="1">_xlfn.IFNA((VLOOKUP($A8660,'Fats and Greases'!S:T,2,FALSE)), "")</f>
        <v/>
      </c>
    </row>
    <row r="8661" spans="1:13" x14ac:dyDescent="0.2">
      <c r="A8661" s="18">
        <v>48907</v>
      </c>
      <c r="B8661" s="19">
        <f t="shared" si="270"/>
        <v>11</v>
      </c>
      <c r="C8661" s="19">
        <f t="shared" si="271"/>
        <v>2033</v>
      </c>
      <c r="D8661" s="10" t="str">
        <f ca="1">_xlfn.IFNA((VLOOKUP(A8661,'Fats and Greases'!A:B,2,FALSE)), "")</f>
        <v/>
      </c>
      <c r="E8661" s="10" t="str">
        <f ca="1">_xlfn.IFNA((VLOOKUP(A8661,'Fats and Greases'!C:D,2,FALSE)), "")</f>
        <v/>
      </c>
      <c r="F8661" s="10" t="str">
        <f ca="1">_xlfn.IFNA((VLOOKUP(A8661,'Fats and Greases'!E:F,2,FALSE)), "")</f>
        <v/>
      </c>
      <c r="G8661" s="10" t="str">
        <f ca="1">_xlfn.IFNA((VLOOKUP(A8661,'Fats and Greases'!G:H,2,FALSE)), "")</f>
        <v/>
      </c>
      <c r="H8661" s="10" t="str">
        <f ca="1">_xlfn.IFNA((VLOOKUP(A8661,'Fats and Greases'!I:J,2,FALSE)), "")</f>
        <v/>
      </c>
      <c r="I8661" s="10" t="str">
        <f ca="1">_xlfn.IFNA((VLOOKUP(A8661,'Fats and Greases'!K:L,2,FALSE)), "")</f>
        <v/>
      </c>
      <c r="J8661" s="10" t="str">
        <f ca="1">_xlfn.IFNA((VLOOKUP(A8661,'Fats and Greases'!M:N,2,FALSE)), "")</f>
        <v/>
      </c>
      <c r="K8661" s="10" t="str">
        <f ca="1">_xlfn.IFNA((VLOOKUP($A8661,'Fats and Greases'!O:P,2,FALSE)), "")</f>
        <v/>
      </c>
      <c r="L8661" s="10" t="str">
        <f ca="1">_xlfn.IFNA((VLOOKUP($A8661,'Fats and Greases'!Q:R,2,FALSE)), "")</f>
        <v/>
      </c>
      <c r="M8661" s="10" t="str">
        <f ca="1">_xlfn.IFNA((VLOOKUP($A8661,'Fats and Greases'!S:T,2,FALSE)), "")</f>
        <v/>
      </c>
    </row>
    <row r="8662" spans="1:13" x14ac:dyDescent="0.2">
      <c r="A8662" s="18">
        <v>48908</v>
      </c>
      <c r="B8662" s="19">
        <f t="shared" si="270"/>
        <v>11</v>
      </c>
      <c r="C8662" s="19">
        <f t="shared" si="271"/>
        <v>2033</v>
      </c>
      <c r="D8662" s="10" t="str">
        <f ca="1">_xlfn.IFNA((VLOOKUP(A8662,'Fats and Greases'!A:B,2,FALSE)), "")</f>
        <v/>
      </c>
      <c r="E8662" s="10" t="str">
        <f ca="1">_xlfn.IFNA((VLOOKUP(A8662,'Fats and Greases'!C:D,2,FALSE)), "")</f>
        <v/>
      </c>
      <c r="F8662" s="10" t="str">
        <f ca="1">_xlfn.IFNA((VLOOKUP(A8662,'Fats and Greases'!E:F,2,FALSE)), "")</f>
        <v/>
      </c>
      <c r="G8662" s="10" t="str">
        <f ca="1">_xlfn.IFNA((VLOOKUP(A8662,'Fats and Greases'!G:H,2,FALSE)), "")</f>
        <v/>
      </c>
      <c r="H8662" s="10" t="str">
        <f ca="1">_xlfn.IFNA((VLOOKUP(A8662,'Fats and Greases'!I:J,2,FALSE)), "")</f>
        <v/>
      </c>
      <c r="I8662" s="10" t="str">
        <f ca="1">_xlfn.IFNA((VLOOKUP(A8662,'Fats and Greases'!K:L,2,FALSE)), "")</f>
        <v/>
      </c>
      <c r="J8662" s="10" t="str">
        <f ca="1">_xlfn.IFNA((VLOOKUP(A8662,'Fats and Greases'!M:N,2,FALSE)), "")</f>
        <v/>
      </c>
      <c r="K8662" s="10" t="str">
        <f ca="1">_xlfn.IFNA((VLOOKUP($A8662,'Fats and Greases'!O:P,2,FALSE)), "")</f>
        <v/>
      </c>
      <c r="L8662" s="10" t="str">
        <f ca="1">_xlfn.IFNA((VLOOKUP($A8662,'Fats and Greases'!Q:R,2,FALSE)), "")</f>
        <v/>
      </c>
      <c r="M8662" s="10" t="str">
        <f ca="1">_xlfn.IFNA((VLOOKUP($A8662,'Fats and Greases'!S:T,2,FALSE)), "")</f>
        <v/>
      </c>
    </row>
    <row r="8663" spans="1:13" x14ac:dyDescent="0.2">
      <c r="A8663" s="18">
        <v>48911</v>
      </c>
      <c r="B8663" s="19">
        <f t="shared" si="270"/>
        <v>11</v>
      </c>
      <c r="C8663" s="19">
        <f t="shared" si="271"/>
        <v>2033</v>
      </c>
      <c r="D8663" s="10" t="str">
        <f ca="1">_xlfn.IFNA((VLOOKUP(A8663,'Fats and Greases'!A:B,2,FALSE)), "")</f>
        <v/>
      </c>
      <c r="E8663" s="10" t="str">
        <f ca="1">_xlfn.IFNA((VLOOKUP(A8663,'Fats and Greases'!C:D,2,FALSE)), "")</f>
        <v/>
      </c>
      <c r="F8663" s="10" t="str">
        <f ca="1">_xlfn.IFNA((VLOOKUP(A8663,'Fats and Greases'!E:F,2,FALSE)), "")</f>
        <v/>
      </c>
      <c r="G8663" s="10" t="str">
        <f ca="1">_xlfn.IFNA((VLOOKUP(A8663,'Fats and Greases'!G:H,2,FALSE)), "")</f>
        <v/>
      </c>
      <c r="H8663" s="10" t="str">
        <f ca="1">_xlfn.IFNA((VLOOKUP(A8663,'Fats and Greases'!I:J,2,FALSE)), "")</f>
        <v/>
      </c>
      <c r="I8663" s="10" t="str">
        <f ca="1">_xlfn.IFNA((VLOOKUP(A8663,'Fats and Greases'!K:L,2,FALSE)), "")</f>
        <v/>
      </c>
      <c r="J8663" s="10" t="str">
        <f ca="1">_xlfn.IFNA((VLOOKUP(A8663,'Fats and Greases'!M:N,2,FALSE)), "")</f>
        <v/>
      </c>
      <c r="K8663" s="10" t="str">
        <f ca="1">_xlfn.IFNA((VLOOKUP($A8663,'Fats and Greases'!O:P,2,FALSE)), "")</f>
        <v/>
      </c>
      <c r="L8663" s="10" t="str">
        <f ca="1">_xlfn.IFNA((VLOOKUP($A8663,'Fats and Greases'!Q:R,2,FALSE)), "")</f>
        <v/>
      </c>
      <c r="M8663" s="10" t="str">
        <f ca="1">_xlfn.IFNA((VLOOKUP($A8663,'Fats and Greases'!S:T,2,FALSE)), "")</f>
        <v/>
      </c>
    </row>
    <row r="8664" spans="1:13" x14ac:dyDescent="0.2">
      <c r="A8664" s="18">
        <v>48912</v>
      </c>
      <c r="B8664" s="19">
        <f t="shared" si="270"/>
        <v>11</v>
      </c>
      <c r="C8664" s="19">
        <f t="shared" si="271"/>
        <v>2033</v>
      </c>
      <c r="D8664" s="10" t="str">
        <f ca="1">_xlfn.IFNA((VLOOKUP(A8664,'Fats and Greases'!A:B,2,FALSE)), "")</f>
        <v/>
      </c>
      <c r="E8664" s="10" t="str">
        <f ca="1">_xlfn.IFNA((VLOOKUP(A8664,'Fats and Greases'!C:D,2,FALSE)), "")</f>
        <v/>
      </c>
      <c r="F8664" s="10" t="str">
        <f ca="1">_xlfn.IFNA((VLOOKUP(A8664,'Fats and Greases'!E:F,2,FALSE)), "")</f>
        <v/>
      </c>
      <c r="G8664" s="10" t="str">
        <f ca="1">_xlfn.IFNA((VLOOKUP(A8664,'Fats and Greases'!G:H,2,FALSE)), "")</f>
        <v/>
      </c>
      <c r="H8664" s="10" t="str">
        <f ca="1">_xlfn.IFNA((VLOOKUP(A8664,'Fats and Greases'!I:J,2,FALSE)), "")</f>
        <v/>
      </c>
      <c r="I8664" s="10" t="str">
        <f ca="1">_xlfn.IFNA((VLOOKUP(A8664,'Fats and Greases'!K:L,2,FALSE)), "")</f>
        <v/>
      </c>
      <c r="J8664" s="10" t="str">
        <f ca="1">_xlfn.IFNA((VLOOKUP(A8664,'Fats and Greases'!M:N,2,FALSE)), "")</f>
        <v/>
      </c>
      <c r="K8664" s="10" t="str">
        <f ca="1">_xlfn.IFNA((VLOOKUP($A8664,'Fats and Greases'!O:P,2,FALSE)), "")</f>
        <v/>
      </c>
      <c r="L8664" s="10" t="str">
        <f ca="1">_xlfn.IFNA((VLOOKUP($A8664,'Fats and Greases'!Q:R,2,FALSE)), "")</f>
        <v/>
      </c>
      <c r="M8664" s="10" t="str">
        <f ca="1">_xlfn.IFNA((VLOOKUP($A8664,'Fats and Greases'!S:T,2,FALSE)), "")</f>
        <v/>
      </c>
    </row>
    <row r="8665" spans="1:13" x14ac:dyDescent="0.2">
      <c r="A8665" s="18">
        <v>48913</v>
      </c>
      <c r="B8665" s="19">
        <f t="shared" si="270"/>
        <v>11</v>
      </c>
      <c r="C8665" s="19">
        <f t="shared" si="271"/>
        <v>2033</v>
      </c>
      <c r="D8665" s="10" t="str">
        <f ca="1">_xlfn.IFNA((VLOOKUP(A8665,'Fats and Greases'!A:B,2,FALSE)), "")</f>
        <v/>
      </c>
      <c r="E8665" s="10" t="str">
        <f ca="1">_xlfn.IFNA((VLOOKUP(A8665,'Fats and Greases'!C:D,2,FALSE)), "")</f>
        <v/>
      </c>
      <c r="F8665" s="10" t="str">
        <f ca="1">_xlfn.IFNA((VLOOKUP(A8665,'Fats and Greases'!E:F,2,FALSE)), "")</f>
        <v/>
      </c>
      <c r="G8665" s="10" t="str">
        <f ca="1">_xlfn.IFNA((VLOOKUP(A8665,'Fats and Greases'!G:H,2,FALSE)), "")</f>
        <v/>
      </c>
      <c r="H8665" s="10" t="str">
        <f ca="1">_xlfn.IFNA((VLOOKUP(A8665,'Fats and Greases'!I:J,2,FALSE)), "")</f>
        <v/>
      </c>
      <c r="I8665" s="10" t="str">
        <f ca="1">_xlfn.IFNA((VLOOKUP(A8665,'Fats and Greases'!K:L,2,FALSE)), "")</f>
        <v/>
      </c>
      <c r="J8665" s="10" t="str">
        <f ca="1">_xlfn.IFNA((VLOOKUP(A8665,'Fats and Greases'!M:N,2,FALSE)), "")</f>
        <v/>
      </c>
      <c r="K8665" s="10" t="str">
        <f ca="1">_xlfn.IFNA((VLOOKUP($A8665,'Fats and Greases'!O:P,2,FALSE)), "")</f>
        <v/>
      </c>
      <c r="L8665" s="10" t="str">
        <f ca="1">_xlfn.IFNA((VLOOKUP($A8665,'Fats and Greases'!Q:R,2,FALSE)), "")</f>
        <v/>
      </c>
      <c r="M8665" s="10" t="str">
        <f ca="1">_xlfn.IFNA((VLOOKUP($A8665,'Fats and Greases'!S:T,2,FALSE)), "")</f>
        <v/>
      </c>
    </row>
    <row r="8666" spans="1:13" x14ac:dyDescent="0.2">
      <c r="A8666" s="18">
        <v>48914</v>
      </c>
      <c r="B8666" s="19">
        <f t="shared" si="270"/>
        <v>12</v>
      </c>
      <c r="C8666" s="19">
        <f t="shared" si="271"/>
        <v>2033</v>
      </c>
      <c r="D8666" s="10" t="str">
        <f ca="1">_xlfn.IFNA((VLOOKUP(A8666,'Fats and Greases'!A:B,2,FALSE)), "")</f>
        <v/>
      </c>
      <c r="E8666" s="10" t="str">
        <f ca="1">_xlfn.IFNA((VLOOKUP(A8666,'Fats and Greases'!C:D,2,FALSE)), "")</f>
        <v/>
      </c>
      <c r="F8666" s="10" t="str">
        <f ca="1">_xlfn.IFNA((VLOOKUP(A8666,'Fats and Greases'!E:F,2,FALSE)), "")</f>
        <v/>
      </c>
      <c r="G8666" s="10" t="str">
        <f ca="1">_xlfn.IFNA((VLOOKUP(A8666,'Fats and Greases'!G:H,2,FALSE)), "")</f>
        <v/>
      </c>
      <c r="H8666" s="10" t="str">
        <f ca="1">_xlfn.IFNA((VLOOKUP(A8666,'Fats and Greases'!I:J,2,FALSE)), "")</f>
        <v/>
      </c>
      <c r="I8666" s="10" t="str">
        <f ca="1">_xlfn.IFNA((VLOOKUP(A8666,'Fats and Greases'!K:L,2,FALSE)), "")</f>
        <v/>
      </c>
      <c r="J8666" s="10" t="str">
        <f ca="1">_xlfn.IFNA((VLOOKUP(A8666,'Fats and Greases'!M:N,2,FALSE)), "")</f>
        <v/>
      </c>
      <c r="K8666" s="10" t="str">
        <f ca="1">_xlfn.IFNA((VLOOKUP($A8666,'Fats and Greases'!O:P,2,FALSE)), "")</f>
        <v/>
      </c>
      <c r="L8666" s="10" t="str">
        <f ca="1">_xlfn.IFNA((VLOOKUP($A8666,'Fats and Greases'!Q:R,2,FALSE)), "")</f>
        <v/>
      </c>
      <c r="M8666" s="10" t="str">
        <f ca="1">_xlfn.IFNA((VLOOKUP($A8666,'Fats and Greases'!S:T,2,FALSE)), "")</f>
        <v/>
      </c>
    </row>
    <row r="8667" spans="1:13" x14ac:dyDescent="0.2">
      <c r="A8667" s="18">
        <v>48915</v>
      </c>
      <c r="B8667" s="19">
        <f t="shared" si="270"/>
        <v>12</v>
      </c>
      <c r="C8667" s="19">
        <f t="shared" si="271"/>
        <v>2033</v>
      </c>
      <c r="D8667" s="10" t="str">
        <f ca="1">_xlfn.IFNA((VLOOKUP(A8667,'Fats and Greases'!A:B,2,FALSE)), "")</f>
        <v/>
      </c>
      <c r="E8667" s="10" t="str">
        <f ca="1">_xlfn.IFNA((VLOOKUP(A8667,'Fats and Greases'!C:D,2,FALSE)), "")</f>
        <v/>
      </c>
      <c r="F8667" s="10" t="str">
        <f ca="1">_xlfn.IFNA((VLOOKUP(A8667,'Fats and Greases'!E:F,2,FALSE)), "")</f>
        <v/>
      </c>
      <c r="G8667" s="10" t="str">
        <f ca="1">_xlfn.IFNA((VLOOKUP(A8667,'Fats and Greases'!G:H,2,FALSE)), "")</f>
        <v/>
      </c>
      <c r="H8667" s="10" t="str">
        <f ca="1">_xlfn.IFNA((VLOOKUP(A8667,'Fats and Greases'!I:J,2,FALSE)), "")</f>
        <v/>
      </c>
      <c r="I8667" s="10" t="str">
        <f ca="1">_xlfn.IFNA((VLOOKUP(A8667,'Fats and Greases'!K:L,2,FALSE)), "")</f>
        <v/>
      </c>
      <c r="J8667" s="10" t="str">
        <f ca="1">_xlfn.IFNA((VLOOKUP(A8667,'Fats and Greases'!M:N,2,FALSE)), "")</f>
        <v/>
      </c>
      <c r="K8667" s="10" t="str">
        <f ca="1">_xlfn.IFNA((VLOOKUP($A8667,'Fats and Greases'!O:P,2,FALSE)), "")</f>
        <v/>
      </c>
      <c r="L8667" s="10" t="str">
        <f ca="1">_xlfn.IFNA((VLOOKUP($A8667,'Fats and Greases'!Q:R,2,FALSE)), "")</f>
        <v/>
      </c>
      <c r="M8667" s="10" t="str">
        <f ca="1">_xlfn.IFNA((VLOOKUP($A8667,'Fats and Greases'!S:T,2,FALSE)), "")</f>
        <v/>
      </c>
    </row>
    <row r="8668" spans="1:13" x14ac:dyDescent="0.2">
      <c r="A8668" s="18">
        <v>48918</v>
      </c>
      <c r="B8668" s="19">
        <f t="shared" si="270"/>
        <v>12</v>
      </c>
      <c r="C8668" s="19">
        <f t="shared" si="271"/>
        <v>2033</v>
      </c>
      <c r="D8668" s="10" t="str">
        <f ca="1">_xlfn.IFNA((VLOOKUP(A8668,'Fats and Greases'!A:B,2,FALSE)), "")</f>
        <v/>
      </c>
      <c r="E8668" s="10" t="str">
        <f ca="1">_xlfn.IFNA((VLOOKUP(A8668,'Fats and Greases'!C:D,2,FALSE)), "")</f>
        <v/>
      </c>
      <c r="F8668" s="10" t="str">
        <f ca="1">_xlfn.IFNA((VLOOKUP(A8668,'Fats and Greases'!E:F,2,FALSE)), "")</f>
        <v/>
      </c>
      <c r="G8668" s="10" t="str">
        <f ca="1">_xlfn.IFNA((VLOOKUP(A8668,'Fats and Greases'!G:H,2,FALSE)), "")</f>
        <v/>
      </c>
      <c r="H8668" s="10" t="str">
        <f ca="1">_xlfn.IFNA((VLOOKUP(A8668,'Fats and Greases'!I:J,2,FALSE)), "")</f>
        <v/>
      </c>
      <c r="I8668" s="10" t="str">
        <f ca="1">_xlfn.IFNA((VLOOKUP(A8668,'Fats and Greases'!K:L,2,FALSE)), "")</f>
        <v/>
      </c>
      <c r="J8668" s="10" t="str">
        <f ca="1">_xlfn.IFNA((VLOOKUP(A8668,'Fats and Greases'!M:N,2,FALSE)), "")</f>
        <v/>
      </c>
      <c r="K8668" s="10" t="str">
        <f ca="1">_xlfn.IFNA((VLOOKUP($A8668,'Fats and Greases'!O:P,2,FALSE)), "")</f>
        <v/>
      </c>
      <c r="L8668" s="10" t="str">
        <f ca="1">_xlfn.IFNA((VLOOKUP($A8668,'Fats and Greases'!Q:R,2,FALSE)), "")</f>
        <v/>
      </c>
      <c r="M8668" s="10" t="str">
        <f ca="1">_xlfn.IFNA((VLOOKUP($A8668,'Fats and Greases'!S:T,2,FALSE)), "")</f>
        <v/>
      </c>
    </row>
    <row r="8669" spans="1:13" x14ac:dyDescent="0.2">
      <c r="A8669" s="18">
        <v>48919</v>
      </c>
      <c r="B8669" s="19">
        <f t="shared" si="270"/>
        <v>12</v>
      </c>
      <c r="C8669" s="19">
        <f t="shared" si="271"/>
        <v>2033</v>
      </c>
      <c r="D8669" s="10" t="str">
        <f ca="1">_xlfn.IFNA((VLOOKUP(A8669,'Fats and Greases'!A:B,2,FALSE)), "")</f>
        <v/>
      </c>
      <c r="E8669" s="10" t="str">
        <f ca="1">_xlfn.IFNA((VLOOKUP(A8669,'Fats and Greases'!C:D,2,FALSE)), "")</f>
        <v/>
      </c>
      <c r="F8669" s="10" t="str">
        <f ca="1">_xlfn.IFNA((VLOOKUP(A8669,'Fats and Greases'!E:F,2,FALSE)), "")</f>
        <v/>
      </c>
      <c r="G8669" s="10" t="str">
        <f ca="1">_xlfn.IFNA((VLOOKUP(A8669,'Fats and Greases'!G:H,2,FALSE)), "")</f>
        <v/>
      </c>
      <c r="H8669" s="10" t="str">
        <f ca="1">_xlfn.IFNA((VLOOKUP(A8669,'Fats and Greases'!I:J,2,FALSE)), "")</f>
        <v/>
      </c>
      <c r="I8669" s="10" t="str">
        <f ca="1">_xlfn.IFNA((VLOOKUP(A8669,'Fats and Greases'!K:L,2,FALSE)), "")</f>
        <v/>
      </c>
      <c r="J8669" s="10" t="str">
        <f ca="1">_xlfn.IFNA((VLOOKUP(A8669,'Fats and Greases'!M:N,2,FALSE)), "")</f>
        <v/>
      </c>
      <c r="K8669" s="10" t="str">
        <f ca="1">_xlfn.IFNA((VLOOKUP($A8669,'Fats and Greases'!O:P,2,FALSE)), "")</f>
        <v/>
      </c>
      <c r="L8669" s="10" t="str">
        <f ca="1">_xlfn.IFNA((VLOOKUP($A8669,'Fats and Greases'!Q:R,2,FALSE)), "")</f>
        <v/>
      </c>
      <c r="M8669" s="10" t="str">
        <f ca="1">_xlfn.IFNA((VLOOKUP($A8669,'Fats and Greases'!S:T,2,FALSE)), "")</f>
        <v/>
      </c>
    </row>
    <row r="8670" spans="1:13" x14ac:dyDescent="0.2">
      <c r="A8670" s="18">
        <v>48920</v>
      </c>
      <c r="B8670" s="19">
        <f t="shared" si="270"/>
        <v>12</v>
      </c>
      <c r="C8670" s="19">
        <f t="shared" si="271"/>
        <v>2033</v>
      </c>
      <c r="D8670" s="10" t="str">
        <f ca="1">_xlfn.IFNA((VLOOKUP(A8670,'Fats and Greases'!A:B,2,FALSE)), "")</f>
        <v/>
      </c>
      <c r="E8670" s="10" t="str">
        <f ca="1">_xlfn.IFNA((VLOOKUP(A8670,'Fats and Greases'!C:D,2,FALSE)), "")</f>
        <v/>
      </c>
      <c r="F8670" s="10" t="str">
        <f ca="1">_xlfn.IFNA((VLOOKUP(A8670,'Fats and Greases'!E:F,2,FALSE)), "")</f>
        <v/>
      </c>
      <c r="G8670" s="10" t="str">
        <f ca="1">_xlfn.IFNA((VLOOKUP(A8670,'Fats and Greases'!G:H,2,FALSE)), "")</f>
        <v/>
      </c>
      <c r="H8670" s="10" t="str">
        <f ca="1">_xlfn.IFNA((VLOOKUP(A8670,'Fats and Greases'!I:J,2,FALSE)), "")</f>
        <v/>
      </c>
      <c r="I8670" s="10" t="str">
        <f ca="1">_xlfn.IFNA((VLOOKUP(A8670,'Fats and Greases'!K:L,2,FALSE)), "")</f>
        <v/>
      </c>
      <c r="J8670" s="10" t="str">
        <f ca="1">_xlfn.IFNA((VLOOKUP(A8670,'Fats and Greases'!M:N,2,FALSE)), "")</f>
        <v/>
      </c>
      <c r="K8670" s="10" t="str">
        <f ca="1">_xlfn.IFNA((VLOOKUP($A8670,'Fats and Greases'!O:P,2,FALSE)), "")</f>
        <v/>
      </c>
      <c r="L8670" s="10" t="str">
        <f ca="1">_xlfn.IFNA((VLOOKUP($A8670,'Fats and Greases'!Q:R,2,FALSE)), "")</f>
        <v/>
      </c>
      <c r="M8670" s="10" t="str">
        <f ca="1">_xlfn.IFNA((VLOOKUP($A8670,'Fats and Greases'!S:T,2,FALSE)), "")</f>
        <v/>
      </c>
    </row>
    <row r="8671" spans="1:13" x14ac:dyDescent="0.2">
      <c r="A8671" s="18">
        <v>48921</v>
      </c>
      <c r="B8671" s="19">
        <f t="shared" si="270"/>
        <v>12</v>
      </c>
      <c r="C8671" s="19">
        <f t="shared" si="271"/>
        <v>2033</v>
      </c>
      <c r="D8671" s="10" t="str">
        <f ca="1">_xlfn.IFNA((VLOOKUP(A8671,'Fats and Greases'!A:B,2,FALSE)), "")</f>
        <v/>
      </c>
      <c r="E8671" s="10" t="str">
        <f ca="1">_xlfn.IFNA((VLOOKUP(A8671,'Fats and Greases'!C:D,2,FALSE)), "")</f>
        <v/>
      </c>
      <c r="F8671" s="10" t="str">
        <f ca="1">_xlfn.IFNA((VLOOKUP(A8671,'Fats and Greases'!E:F,2,FALSE)), "")</f>
        <v/>
      </c>
      <c r="G8671" s="10" t="str">
        <f ca="1">_xlfn.IFNA((VLOOKUP(A8671,'Fats and Greases'!G:H,2,FALSE)), "")</f>
        <v/>
      </c>
      <c r="H8671" s="10" t="str">
        <f ca="1">_xlfn.IFNA((VLOOKUP(A8671,'Fats and Greases'!I:J,2,FALSE)), "")</f>
        <v/>
      </c>
      <c r="I8671" s="10" t="str">
        <f ca="1">_xlfn.IFNA((VLOOKUP(A8671,'Fats and Greases'!K:L,2,FALSE)), "")</f>
        <v/>
      </c>
      <c r="J8671" s="10" t="str">
        <f ca="1">_xlfn.IFNA((VLOOKUP(A8671,'Fats and Greases'!M:N,2,FALSE)), "")</f>
        <v/>
      </c>
      <c r="K8671" s="10" t="str">
        <f ca="1">_xlfn.IFNA((VLOOKUP($A8671,'Fats and Greases'!O:P,2,FALSE)), "")</f>
        <v/>
      </c>
      <c r="L8671" s="10" t="str">
        <f ca="1">_xlfn.IFNA((VLOOKUP($A8671,'Fats and Greases'!Q:R,2,FALSE)), "")</f>
        <v/>
      </c>
      <c r="M8671" s="10" t="str">
        <f ca="1">_xlfn.IFNA((VLOOKUP($A8671,'Fats and Greases'!S:T,2,FALSE)), "")</f>
        <v/>
      </c>
    </row>
    <row r="8672" spans="1:13" x14ac:dyDescent="0.2">
      <c r="A8672" s="18">
        <v>48922</v>
      </c>
      <c r="B8672" s="19">
        <f t="shared" si="270"/>
        <v>12</v>
      </c>
      <c r="C8672" s="19">
        <f t="shared" si="271"/>
        <v>2033</v>
      </c>
      <c r="D8672" s="10" t="str">
        <f ca="1">_xlfn.IFNA((VLOOKUP(A8672,'Fats and Greases'!A:B,2,FALSE)), "")</f>
        <v/>
      </c>
      <c r="E8672" s="10" t="str">
        <f ca="1">_xlfn.IFNA((VLOOKUP(A8672,'Fats and Greases'!C:D,2,FALSE)), "")</f>
        <v/>
      </c>
      <c r="F8672" s="10" t="str">
        <f ca="1">_xlfn.IFNA((VLOOKUP(A8672,'Fats and Greases'!E:F,2,FALSE)), "")</f>
        <v/>
      </c>
      <c r="G8672" s="10" t="str">
        <f ca="1">_xlfn.IFNA((VLOOKUP(A8672,'Fats and Greases'!G:H,2,FALSE)), "")</f>
        <v/>
      </c>
      <c r="H8672" s="10" t="str">
        <f ca="1">_xlfn.IFNA((VLOOKUP(A8672,'Fats and Greases'!I:J,2,FALSE)), "")</f>
        <v/>
      </c>
      <c r="I8672" s="10" t="str">
        <f ca="1">_xlfn.IFNA((VLOOKUP(A8672,'Fats and Greases'!K:L,2,FALSE)), "")</f>
        <v/>
      </c>
      <c r="J8672" s="10" t="str">
        <f ca="1">_xlfn.IFNA((VLOOKUP(A8672,'Fats and Greases'!M:N,2,FALSE)), "")</f>
        <v/>
      </c>
      <c r="K8672" s="10" t="str">
        <f ca="1">_xlfn.IFNA((VLOOKUP($A8672,'Fats and Greases'!O:P,2,FALSE)), "")</f>
        <v/>
      </c>
      <c r="L8672" s="10" t="str">
        <f ca="1">_xlfn.IFNA((VLOOKUP($A8672,'Fats and Greases'!Q:R,2,FALSE)), "")</f>
        <v/>
      </c>
      <c r="M8672" s="10" t="str">
        <f ca="1">_xlfn.IFNA((VLOOKUP($A8672,'Fats and Greases'!S:T,2,FALSE)), "")</f>
        <v/>
      </c>
    </row>
    <row r="8673" spans="1:13" x14ac:dyDescent="0.2">
      <c r="A8673" s="18">
        <v>48925</v>
      </c>
      <c r="B8673" s="19">
        <f t="shared" si="270"/>
        <v>12</v>
      </c>
      <c r="C8673" s="19">
        <f t="shared" si="271"/>
        <v>2033</v>
      </c>
      <c r="D8673" s="10" t="str">
        <f ca="1">_xlfn.IFNA((VLOOKUP(A8673,'Fats and Greases'!A:B,2,FALSE)), "")</f>
        <v/>
      </c>
      <c r="E8673" s="10" t="str">
        <f ca="1">_xlfn.IFNA((VLOOKUP(A8673,'Fats and Greases'!C:D,2,FALSE)), "")</f>
        <v/>
      </c>
      <c r="F8673" s="10" t="str">
        <f ca="1">_xlfn.IFNA((VLOOKUP(A8673,'Fats and Greases'!E:F,2,FALSE)), "")</f>
        <v/>
      </c>
      <c r="G8673" s="10" t="str">
        <f ca="1">_xlfn.IFNA((VLOOKUP(A8673,'Fats and Greases'!G:H,2,FALSE)), "")</f>
        <v/>
      </c>
      <c r="H8673" s="10" t="str">
        <f ca="1">_xlfn.IFNA((VLOOKUP(A8673,'Fats and Greases'!I:J,2,FALSE)), "")</f>
        <v/>
      </c>
      <c r="I8673" s="10" t="str">
        <f ca="1">_xlfn.IFNA((VLOOKUP(A8673,'Fats and Greases'!K:L,2,FALSE)), "")</f>
        <v/>
      </c>
      <c r="J8673" s="10" t="str">
        <f ca="1">_xlfn.IFNA((VLOOKUP(A8673,'Fats and Greases'!M:N,2,FALSE)), "")</f>
        <v/>
      </c>
      <c r="K8673" s="10" t="str">
        <f ca="1">_xlfn.IFNA((VLOOKUP($A8673,'Fats and Greases'!O:P,2,FALSE)), "")</f>
        <v/>
      </c>
      <c r="L8673" s="10" t="str">
        <f ca="1">_xlfn.IFNA((VLOOKUP($A8673,'Fats and Greases'!Q:R,2,FALSE)), "")</f>
        <v/>
      </c>
      <c r="M8673" s="10" t="str">
        <f ca="1">_xlfn.IFNA((VLOOKUP($A8673,'Fats and Greases'!S:T,2,FALSE)), "")</f>
        <v/>
      </c>
    </row>
    <row r="8674" spans="1:13" x14ac:dyDescent="0.2">
      <c r="A8674" s="18">
        <v>48926</v>
      </c>
      <c r="B8674" s="19">
        <f t="shared" si="270"/>
        <v>12</v>
      </c>
      <c r="C8674" s="19">
        <f t="shared" si="271"/>
        <v>2033</v>
      </c>
      <c r="D8674" s="10" t="str">
        <f ca="1">_xlfn.IFNA((VLOOKUP(A8674,'Fats and Greases'!A:B,2,FALSE)), "")</f>
        <v/>
      </c>
      <c r="E8674" s="10" t="str">
        <f ca="1">_xlfn.IFNA((VLOOKUP(A8674,'Fats and Greases'!C:D,2,FALSE)), "")</f>
        <v/>
      </c>
      <c r="F8674" s="10" t="str">
        <f ca="1">_xlfn.IFNA((VLOOKUP(A8674,'Fats and Greases'!E:F,2,FALSE)), "")</f>
        <v/>
      </c>
      <c r="G8674" s="10" t="str">
        <f ca="1">_xlfn.IFNA((VLOOKUP(A8674,'Fats and Greases'!G:H,2,FALSE)), "")</f>
        <v/>
      </c>
      <c r="H8674" s="10" t="str">
        <f ca="1">_xlfn.IFNA((VLOOKUP(A8674,'Fats and Greases'!I:J,2,FALSE)), "")</f>
        <v/>
      </c>
      <c r="I8674" s="10" t="str">
        <f ca="1">_xlfn.IFNA((VLOOKUP(A8674,'Fats and Greases'!K:L,2,FALSE)), "")</f>
        <v/>
      </c>
      <c r="J8674" s="10" t="str">
        <f ca="1">_xlfn.IFNA((VLOOKUP(A8674,'Fats and Greases'!M:N,2,FALSE)), "")</f>
        <v/>
      </c>
      <c r="K8674" s="10" t="str">
        <f ca="1">_xlfn.IFNA((VLOOKUP($A8674,'Fats and Greases'!O:P,2,FALSE)), "")</f>
        <v/>
      </c>
      <c r="L8674" s="10" t="str">
        <f ca="1">_xlfn.IFNA((VLOOKUP($A8674,'Fats and Greases'!Q:R,2,FALSE)), "")</f>
        <v/>
      </c>
      <c r="M8674" s="10" t="str">
        <f ca="1">_xlfn.IFNA((VLOOKUP($A8674,'Fats and Greases'!S:T,2,FALSE)), "")</f>
        <v/>
      </c>
    </row>
    <row r="8675" spans="1:13" x14ac:dyDescent="0.2">
      <c r="A8675" s="18">
        <v>48927</v>
      </c>
      <c r="B8675" s="19">
        <f t="shared" si="270"/>
        <v>12</v>
      </c>
      <c r="C8675" s="19">
        <f t="shared" si="271"/>
        <v>2033</v>
      </c>
      <c r="D8675" s="10" t="str">
        <f ca="1">_xlfn.IFNA((VLOOKUP(A8675,'Fats and Greases'!A:B,2,FALSE)), "")</f>
        <v/>
      </c>
      <c r="E8675" s="10" t="str">
        <f ca="1">_xlfn.IFNA((VLOOKUP(A8675,'Fats and Greases'!C:D,2,FALSE)), "")</f>
        <v/>
      </c>
      <c r="F8675" s="10" t="str">
        <f ca="1">_xlfn.IFNA((VLOOKUP(A8675,'Fats and Greases'!E:F,2,FALSE)), "")</f>
        <v/>
      </c>
      <c r="G8675" s="10" t="str">
        <f ca="1">_xlfn.IFNA((VLOOKUP(A8675,'Fats and Greases'!G:H,2,FALSE)), "")</f>
        <v/>
      </c>
      <c r="H8675" s="10" t="str">
        <f ca="1">_xlfn.IFNA((VLOOKUP(A8675,'Fats and Greases'!I:J,2,FALSE)), "")</f>
        <v/>
      </c>
      <c r="I8675" s="10" t="str">
        <f ca="1">_xlfn.IFNA((VLOOKUP(A8675,'Fats and Greases'!K:L,2,FALSE)), "")</f>
        <v/>
      </c>
      <c r="J8675" s="10" t="str">
        <f ca="1">_xlfn.IFNA((VLOOKUP(A8675,'Fats and Greases'!M:N,2,FALSE)), "")</f>
        <v/>
      </c>
      <c r="K8675" s="10" t="str">
        <f ca="1">_xlfn.IFNA((VLOOKUP($A8675,'Fats and Greases'!O:P,2,FALSE)), "")</f>
        <v/>
      </c>
      <c r="L8675" s="10" t="str">
        <f ca="1">_xlfn.IFNA((VLOOKUP($A8675,'Fats and Greases'!Q:R,2,FALSE)), "")</f>
        <v/>
      </c>
      <c r="M8675" s="10" t="str">
        <f ca="1">_xlfn.IFNA((VLOOKUP($A8675,'Fats and Greases'!S:T,2,FALSE)), "")</f>
        <v/>
      </c>
    </row>
    <row r="8676" spans="1:13" x14ac:dyDescent="0.2">
      <c r="A8676" s="18">
        <v>48928</v>
      </c>
      <c r="B8676" s="19">
        <f t="shared" si="270"/>
        <v>12</v>
      </c>
      <c r="C8676" s="19">
        <f t="shared" si="271"/>
        <v>2033</v>
      </c>
      <c r="D8676" s="10" t="str">
        <f ca="1">_xlfn.IFNA((VLOOKUP(A8676,'Fats and Greases'!A:B,2,FALSE)), "")</f>
        <v/>
      </c>
      <c r="E8676" s="10" t="str">
        <f ca="1">_xlfn.IFNA((VLOOKUP(A8676,'Fats and Greases'!C:D,2,FALSE)), "")</f>
        <v/>
      </c>
      <c r="F8676" s="10" t="str">
        <f ca="1">_xlfn.IFNA((VLOOKUP(A8676,'Fats and Greases'!E:F,2,FALSE)), "")</f>
        <v/>
      </c>
      <c r="G8676" s="10" t="str">
        <f ca="1">_xlfn.IFNA((VLOOKUP(A8676,'Fats and Greases'!G:H,2,FALSE)), "")</f>
        <v/>
      </c>
      <c r="H8676" s="10" t="str">
        <f ca="1">_xlfn.IFNA((VLOOKUP(A8676,'Fats and Greases'!I:J,2,FALSE)), "")</f>
        <v/>
      </c>
      <c r="I8676" s="10" t="str">
        <f ca="1">_xlfn.IFNA((VLOOKUP(A8676,'Fats and Greases'!K:L,2,FALSE)), "")</f>
        <v/>
      </c>
      <c r="J8676" s="10" t="str">
        <f ca="1">_xlfn.IFNA((VLOOKUP(A8676,'Fats and Greases'!M:N,2,FALSE)), "")</f>
        <v/>
      </c>
      <c r="K8676" s="10" t="str">
        <f ca="1">_xlfn.IFNA((VLOOKUP($A8676,'Fats and Greases'!O:P,2,FALSE)), "")</f>
        <v/>
      </c>
      <c r="L8676" s="10" t="str">
        <f ca="1">_xlfn.IFNA((VLOOKUP($A8676,'Fats and Greases'!Q:R,2,FALSE)), "")</f>
        <v/>
      </c>
      <c r="M8676" s="10" t="str">
        <f ca="1">_xlfn.IFNA((VLOOKUP($A8676,'Fats and Greases'!S:T,2,FALSE)), "")</f>
        <v/>
      </c>
    </row>
    <row r="8677" spans="1:13" x14ac:dyDescent="0.2">
      <c r="A8677" s="18">
        <v>48929</v>
      </c>
      <c r="B8677" s="19">
        <f t="shared" si="270"/>
        <v>12</v>
      </c>
      <c r="C8677" s="19">
        <f t="shared" si="271"/>
        <v>2033</v>
      </c>
      <c r="D8677" s="10" t="str">
        <f ca="1">_xlfn.IFNA((VLOOKUP(A8677,'Fats and Greases'!A:B,2,FALSE)), "")</f>
        <v/>
      </c>
      <c r="E8677" s="10" t="str">
        <f ca="1">_xlfn.IFNA((VLOOKUP(A8677,'Fats and Greases'!C:D,2,FALSE)), "")</f>
        <v/>
      </c>
      <c r="F8677" s="10" t="str">
        <f ca="1">_xlfn.IFNA((VLOOKUP(A8677,'Fats and Greases'!E:F,2,FALSE)), "")</f>
        <v/>
      </c>
      <c r="G8677" s="10" t="str">
        <f ca="1">_xlfn.IFNA((VLOOKUP(A8677,'Fats and Greases'!G:H,2,FALSE)), "")</f>
        <v/>
      </c>
      <c r="H8677" s="10" t="str">
        <f ca="1">_xlfn.IFNA((VLOOKUP(A8677,'Fats and Greases'!I:J,2,FALSE)), "")</f>
        <v/>
      </c>
      <c r="I8677" s="10" t="str">
        <f ca="1">_xlfn.IFNA((VLOOKUP(A8677,'Fats and Greases'!K:L,2,FALSE)), "")</f>
        <v/>
      </c>
      <c r="J8677" s="10" t="str">
        <f ca="1">_xlfn.IFNA((VLOOKUP(A8677,'Fats and Greases'!M:N,2,FALSE)), "")</f>
        <v/>
      </c>
      <c r="K8677" s="10" t="str">
        <f ca="1">_xlfn.IFNA((VLOOKUP($A8677,'Fats and Greases'!O:P,2,FALSE)), "")</f>
        <v/>
      </c>
      <c r="L8677" s="10" t="str">
        <f ca="1">_xlfn.IFNA((VLOOKUP($A8677,'Fats and Greases'!Q:R,2,FALSE)), "")</f>
        <v/>
      </c>
      <c r="M8677" s="10" t="str">
        <f ca="1">_xlfn.IFNA((VLOOKUP($A8677,'Fats and Greases'!S:T,2,FALSE)), "")</f>
        <v/>
      </c>
    </row>
    <row r="8678" spans="1:13" x14ac:dyDescent="0.2">
      <c r="A8678" s="18">
        <v>48932</v>
      </c>
      <c r="B8678" s="19">
        <f t="shared" si="270"/>
        <v>12</v>
      </c>
      <c r="C8678" s="19">
        <f t="shared" si="271"/>
        <v>2033</v>
      </c>
      <c r="D8678" s="10" t="str">
        <f ca="1">_xlfn.IFNA((VLOOKUP(A8678,'Fats and Greases'!A:B,2,FALSE)), "")</f>
        <v/>
      </c>
      <c r="E8678" s="10" t="str">
        <f ca="1">_xlfn.IFNA((VLOOKUP(A8678,'Fats and Greases'!C:D,2,FALSE)), "")</f>
        <v/>
      </c>
      <c r="F8678" s="10" t="str">
        <f ca="1">_xlfn.IFNA((VLOOKUP(A8678,'Fats and Greases'!E:F,2,FALSE)), "")</f>
        <v/>
      </c>
      <c r="G8678" s="10" t="str">
        <f ca="1">_xlfn.IFNA((VLOOKUP(A8678,'Fats and Greases'!G:H,2,FALSE)), "")</f>
        <v/>
      </c>
      <c r="H8678" s="10" t="str">
        <f ca="1">_xlfn.IFNA((VLOOKUP(A8678,'Fats and Greases'!I:J,2,FALSE)), "")</f>
        <v/>
      </c>
      <c r="I8678" s="10" t="str">
        <f ca="1">_xlfn.IFNA((VLOOKUP(A8678,'Fats and Greases'!K:L,2,FALSE)), "")</f>
        <v/>
      </c>
      <c r="J8678" s="10" t="str">
        <f ca="1">_xlfn.IFNA((VLOOKUP(A8678,'Fats and Greases'!M:N,2,FALSE)), "")</f>
        <v/>
      </c>
      <c r="K8678" s="10" t="str">
        <f ca="1">_xlfn.IFNA((VLOOKUP($A8678,'Fats and Greases'!O:P,2,FALSE)), "")</f>
        <v/>
      </c>
      <c r="L8678" s="10" t="str">
        <f ca="1">_xlfn.IFNA((VLOOKUP($A8678,'Fats and Greases'!Q:R,2,FALSE)), "")</f>
        <v/>
      </c>
      <c r="M8678" s="10" t="str">
        <f ca="1">_xlfn.IFNA((VLOOKUP($A8678,'Fats and Greases'!S:T,2,FALSE)), "")</f>
        <v/>
      </c>
    </row>
    <row r="8679" spans="1:13" x14ac:dyDescent="0.2">
      <c r="A8679" s="18">
        <v>48933</v>
      </c>
      <c r="B8679" s="19">
        <f t="shared" si="270"/>
        <v>12</v>
      </c>
      <c r="C8679" s="19">
        <f t="shared" si="271"/>
        <v>2033</v>
      </c>
      <c r="D8679" s="10" t="str">
        <f ca="1">_xlfn.IFNA((VLOOKUP(A8679,'Fats and Greases'!A:B,2,FALSE)), "")</f>
        <v/>
      </c>
      <c r="E8679" s="10" t="str">
        <f ca="1">_xlfn.IFNA((VLOOKUP(A8679,'Fats and Greases'!C:D,2,FALSE)), "")</f>
        <v/>
      </c>
      <c r="F8679" s="10" t="str">
        <f ca="1">_xlfn.IFNA((VLOOKUP(A8679,'Fats and Greases'!E:F,2,FALSE)), "")</f>
        <v/>
      </c>
      <c r="G8679" s="10" t="str">
        <f ca="1">_xlfn.IFNA((VLOOKUP(A8679,'Fats and Greases'!G:H,2,FALSE)), "")</f>
        <v/>
      </c>
      <c r="H8679" s="10" t="str">
        <f ca="1">_xlfn.IFNA((VLOOKUP(A8679,'Fats and Greases'!I:J,2,FALSE)), "")</f>
        <v/>
      </c>
      <c r="I8679" s="10" t="str">
        <f ca="1">_xlfn.IFNA((VLOOKUP(A8679,'Fats and Greases'!K:L,2,FALSE)), "")</f>
        <v/>
      </c>
      <c r="J8679" s="10" t="str">
        <f ca="1">_xlfn.IFNA((VLOOKUP(A8679,'Fats and Greases'!M:N,2,FALSE)), "")</f>
        <v/>
      </c>
      <c r="K8679" s="10" t="str">
        <f ca="1">_xlfn.IFNA((VLOOKUP($A8679,'Fats and Greases'!O:P,2,FALSE)), "")</f>
        <v/>
      </c>
      <c r="L8679" s="10" t="str">
        <f ca="1">_xlfn.IFNA((VLOOKUP($A8679,'Fats and Greases'!Q:R,2,FALSE)), "")</f>
        <v/>
      </c>
      <c r="M8679" s="10" t="str">
        <f ca="1">_xlfn.IFNA((VLOOKUP($A8679,'Fats and Greases'!S:T,2,FALSE)), "")</f>
        <v/>
      </c>
    </row>
    <row r="8680" spans="1:13" x14ac:dyDescent="0.2">
      <c r="A8680" s="18">
        <v>48934</v>
      </c>
      <c r="B8680" s="19">
        <f t="shared" si="270"/>
        <v>12</v>
      </c>
      <c r="C8680" s="19">
        <f t="shared" si="271"/>
        <v>2033</v>
      </c>
      <c r="D8680" s="10" t="str">
        <f ca="1">_xlfn.IFNA((VLOOKUP(A8680,'Fats and Greases'!A:B,2,FALSE)), "")</f>
        <v/>
      </c>
      <c r="E8680" s="10" t="str">
        <f ca="1">_xlfn.IFNA((VLOOKUP(A8680,'Fats and Greases'!C:D,2,FALSE)), "")</f>
        <v/>
      </c>
      <c r="F8680" s="10" t="str">
        <f ca="1">_xlfn.IFNA((VLOOKUP(A8680,'Fats and Greases'!E:F,2,FALSE)), "")</f>
        <v/>
      </c>
      <c r="G8680" s="10" t="str">
        <f ca="1">_xlfn.IFNA((VLOOKUP(A8680,'Fats and Greases'!G:H,2,FALSE)), "")</f>
        <v/>
      </c>
      <c r="H8680" s="10" t="str">
        <f ca="1">_xlfn.IFNA((VLOOKUP(A8680,'Fats and Greases'!I:J,2,FALSE)), "")</f>
        <v/>
      </c>
      <c r="I8680" s="10" t="str">
        <f ca="1">_xlfn.IFNA((VLOOKUP(A8680,'Fats and Greases'!K:L,2,FALSE)), "")</f>
        <v/>
      </c>
      <c r="J8680" s="10" t="str">
        <f ca="1">_xlfn.IFNA((VLOOKUP(A8680,'Fats and Greases'!M:N,2,FALSE)), "")</f>
        <v/>
      </c>
      <c r="K8680" s="10" t="str">
        <f ca="1">_xlfn.IFNA((VLOOKUP($A8680,'Fats and Greases'!O:P,2,FALSE)), "")</f>
        <v/>
      </c>
      <c r="L8680" s="10" t="str">
        <f ca="1">_xlfn.IFNA((VLOOKUP($A8680,'Fats and Greases'!Q:R,2,FALSE)), "")</f>
        <v/>
      </c>
      <c r="M8680" s="10" t="str">
        <f ca="1">_xlfn.IFNA((VLOOKUP($A8680,'Fats and Greases'!S:T,2,FALSE)), "")</f>
        <v/>
      </c>
    </row>
    <row r="8681" spans="1:13" x14ac:dyDescent="0.2">
      <c r="A8681" s="18">
        <v>48935</v>
      </c>
      <c r="B8681" s="19">
        <f t="shared" si="270"/>
        <v>12</v>
      </c>
      <c r="C8681" s="19">
        <f t="shared" si="271"/>
        <v>2033</v>
      </c>
      <c r="D8681" s="10" t="str">
        <f ca="1">_xlfn.IFNA((VLOOKUP(A8681,'Fats and Greases'!A:B,2,FALSE)), "")</f>
        <v/>
      </c>
      <c r="E8681" s="10" t="str">
        <f ca="1">_xlfn.IFNA((VLOOKUP(A8681,'Fats and Greases'!C:D,2,FALSE)), "")</f>
        <v/>
      </c>
      <c r="F8681" s="10" t="str">
        <f ca="1">_xlfn.IFNA((VLOOKUP(A8681,'Fats and Greases'!E:F,2,FALSE)), "")</f>
        <v/>
      </c>
      <c r="G8681" s="10" t="str">
        <f ca="1">_xlfn.IFNA((VLOOKUP(A8681,'Fats and Greases'!G:H,2,FALSE)), "")</f>
        <v/>
      </c>
      <c r="H8681" s="10" t="str">
        <f ca="1">_xlfn.IFNA((VLOOKUP(A8681,'Fats and Greases'!I:J,2,FALSE)), "")</f>
        <v/>
      </c>
      <c r="I8681" s="10" t="str">
        <f ca="1">_xlfn.IFNA((VLOOKUP(A8681,'Fats and Greases'!K:L,2,FALSE)), "")</f>
        <v/>
      </c>
      <c r="J8681" s="10" t="str">
        <f ca="1">_xlfn.IFNA((VLOOKUP(A8681,'Fats and Greases'!M:N,2,FALSE)), "")</f>
        <v/>
      </c>
      <c r="K8681" s="10" t="str">
        <f ca="1">_xlfn.IFNA((VLOOKUP($A8681,'Fats and Greases'!O:P,2,FALSE)), "")</f>
        <v/>
      </c>
      <c r="L8681" s="10" t="str">
        <f ca="1">_xlfn.IFNA((VLOOKUP($A8681,'Fats and Greases'!Q:R,2,FALSE)), "")</f>
        <v/>
      </c>
      <c r="M8681" s="10" t="str">
        <f ca="1">_xlfn.IFNA((VLOOKUP($A8681,'Fats and Greases'!S:T,2,FALSE)), "")</f>
        <v/>
      </c>
    </row>
    <row r="8682" spans="1:13" x14ac:dyDescent="0.2">
      <c r="A8682" s="18">
        <v>48936</v>
      </c>
      <c r="B8682" s="19">
        <f t="shared" si="270"/>
        <v>12</v>
      </c>
      <c r="C8682" s="19">
        <f t="shared" si="271"/>
        <v>2033</v>
      </c>
      <c r="D8682" s="10" t="str">
        <f ca="1">_xlfn.IFNA((VLOOKUP(A8682,'Fats and Greases'!A:B,2,FALSE)), "")</f>
        <v/>
      </c>
      <c r="E8682" s="10" t="str">
        <f ca="1">_xlfn.IFNA((VLOOKUP(A8682,'Fats and Greases'!C:D,2,FALSE)), "")</f>
        <v/>
      </c>
      <c r="F8682" s="10" t="str">
        <f ca="1">_xlfn.IFNA((VLOOKUP(A8682,'Fats and Greases'!E:F,2,FALSE)), "")</f>
        <v/>
      </c>
      <c r="G8682" s="10" t="str">
        <f ca="1">_xlfn.IFNA((VLOOKUP(A8682,'Fats and Greases'!G:H,2,FALSE)), "")</f>
        <v/>
      </c>
      <c r="H8682" s="10" t="str">
        <f ca="1">_xlfn.IFNA((VLOOKUP(A8682,'Fats and Greases'!I:J,2,FALSE)), "")</f>
        <v/>
      </c>
      <c r="I8682" s="10" t="str">
        <f ca="1">_xlfn.IFNA((VLOOKUP(A8682,'Fats and Greases'!K:L,2,FALSE)), "")</f>
        <v/>
      </c>
      <c r="J8682" s="10" t="str">
        <f ca="1">_xlfn.IFNA((VLOOKUP(A8682,'Fats and Greases'!M:N,2,FALSE)), "")</f>
        <v/>
      </c>
      <c r="K8682" s="10" t="str">
        <f ca="1">_xlfn.IFNA((VLOOKUP($A8682,'Fats and Greases'!O:P,2,FALSE)), "")</f>
        <v/>
      </c>
      <c r="L8682" s="10" t="str">
        <f ca="1">_xlfn.IFNA((VLOOKUP($A8682,'Fats and Greases'!Q:R,2,FALSE)), "")</f>
        <v/>
      </c>
      <c r="M8682" s="10" t="str">
        <f ca="1">_xlfn.IFNA((VLOOKUP($A8682,'Fats and Greases'!S:T,2,FALSE)), "")</f>
        <v/>
      </c>
    </row>
    <row r="8683" spans="1:13" x14ac:dyDescent="0.2">
      <c r="A8683" s="18">
        <v>48939</v>
      </c>
      <c r="B8683" s="19">
        <f t="shared" si="270"/>
        <v>12</v>
      </c>
      <c r="C8683" s="19">
        <f t="shared" si="271"/>
        <v>2033</v>
      </c>
      <c r="D8683" s="10" t="str">
        <f ca="1">_xlfn.IFNA((VLOOKUP(A8683,'Fats and Greases'!A:B,2,FALSE)), "")</f>
        <v/>
      </c>
      <c r="E8683" s="10" t="str">
        <f ca="1">_xlfn.IFNA((VLOOKUP(A8683,'Fats and Greases'!C:D,2,FALSE)), "")</f>
        <v/>
      </c>
      <c r="F8683" s="10" t="str">
        <f ca="1">_xlfn.IFNA((VLOOKUP(A8683,'Fats and Greases'!E:F,2,FALSE)), "")</f>
        <v/>
      </c>
      <c r="G8683" s="10" t="str">
        <f ca="1">_xlfn.IFNA((VLOOKUP(A8683,'Fats and Greases'!G:H,2,FALSE)), "")</f>
        <v/>
      </c>
      <c r="H8683" s="10" t="str">
        <f ca="1">_xlfn.IFNA((VLOOKUP(A8683,'Fats and Greases'!I:J,2,FALSE)), "")</f>
        <v/>
      </c>
      <c r="I8683" s="10" t="str">
        <f ca="1">_xlfn.IFNA((VLOOKUP(A8683,'Fats and Greases'!K:L,2,FALSE)), "")</f>
        <v/>
      </c>
      <c r="J8683" s="10" t="str">
        <f ca="1">_xlfn.IFNA((VLOOKUP(A8683,'Fats and Greases'!M:N,2,FALSE)), "")</f>
        <v/>
      </c>
      <c r="K8683" s="10" t="str">
        <f ca="1">_xlfn.IFNA((VLOOKUP($A8683,'Fats and Greases'!O:P,2,FALSE)), "")</f>
        <v/>
      </c>
      <c r="L8683" s="10" t="str">
        <f ca="1">_xlfn.IFNA((VLOOKUP($A8683,'Fats and Greases'!Q:R,2,FALSE)), "")</f>
        <v/>
      </c>
      <c r="M8683" s="10" t="str">
        <f ca="1">_xlfn.IFNA((VLOOKUP($A8683,'Fats and Greases'!S:T,2,FALSE)), "")</f>
        <v/>
      </c>
    </row>
    <row r="8684" spans="1:13" x14ac:dyDescent="0.2">
      <c r="A8684" s="18">
        <v>48940</v>
      </c>
      <c r="B8684" s="19">
        <f t="shared" si="270"/>
        <v>12</v>
      </c>
      <c r="C8684" s="19">
        <f t="shared" si="271"/>
        <v>2033</v>
      </c>
      <c r="D8684" s="10" t="str">
        <f ca="1">_xlfn.IFNA((VLOOKUP(A8684,'Fats and Greases'!A:B,2,FALSE)), "")</f>
        <v/>
      </c>
      <c r="E8684" s="10" t="str">
        <f ca="1">_xlfn.IFNA((VLOOKUP(A8684,'Fats and Greases'!C:D,2,FALSE)), "")</f>
        <v/>
      </c>
      <c r="F8684" s="10" t="str">
        <f ca="1">_xlfn.IFNA((VLOOKUP(A8684,'Fats and Greases'!E:F,2,FALSE)), "")</f>
        <v/>
      </c>
      <c r="G8684" s="10" t="str">
        <f ca="1">_xlfn.IFNA((VLOOKUP(A8684,'Fats and Greases'!G:H,2,FALSE)), "")</f>
        <v/>
      </c>
      <c r="H8684" s="10" t="str">
        <f ca="1">_xlfn.IFNA((VLOOKUP(A8684,'Fats and Greases'!I:J,2,FALSE)), "")</f>
        <v/>
      </c>
      <c r="I8684" s="10" t="str">
        <f ca="1">_xlfn.IFNA((VLOOKUP(A8684,'Fats and Greases'!K:L,2,FALSE)), "")</f>
        <v/>
      </c>
      <c r="J8684" s="10" t="str">
        <f ca="1">_xlfn.IFNA((VLOOKUP(A8684,'Fats and Greases'!M:N,2,FALSE)), "")</f>
        <v/>
      </c>
      <c r="K8684" s="10" t="str">
        <f ca="1">_xlfn.IFNA((VLOOKUP($A8684,'Fats and Greases'!O:P,2,FALSE)), "")</f>
        <v/>
      </c>
      <c r="L8684" s="10" t="str">
        <f ca="1">_xlfn.IFNA((VLOOKUP($A8684,'Fats and Greases'!Q:R,2,FALSE)), "")</f>
        <v/>
      </c>
      <c r="M8684" s="10" t="str">
        <f ca="1">_xlfn.IFNA((VLOOKUP($A8684,'Fats and Greases'!S:T,2,FALSE)), "")</f>
        <v/>
      </c>
    </row>
    <row r="8685" spans="1:13" x14ac:dyDescent="0.2">
      <c r="A8685" s="18">
        <v>48941</v>
      </c>
      <c r="B8685" s="19">
        <f t="shared" si="270"/>
        <v>12</v>
      </c>
      <c r="C8685" s="19">
        <f t="shared" si="271"/>
        <v>2033</v>
      </c>
      <c r="D8685" s="10" t="str">
        <f ca="1">_xlfn.IFNA((VLOOKUP(A8685,'Fats and Greases'!A:B,2,FALSE)), "")</f>
        <v/>
      </c>
      <c r="E8685" s="10" t="str">
        <f ca="1">_xlfn.IFNA((VLOOKUP(A8685,'Fats and Greases'!C:D,2,FALSE)), "")</f>
        <v/>
      </c>
      <c r="F8685" s="10" t="str">
        <f ca="1">_xlfn.IFNA((VLOOKUP(A8685,'Fats and Greases'!E:F,2,FALSE)), "")</f>
        <v/>
      </c>
      <c r="G8685" s="10" t="str">
        <f ca="1">_xlfn.IFNA((VLOOKUP(A8685,'Fats and Greases'!G:H,2,FALSE)), "")</f>
        <v/>
      </c>
      <c r="H8685" s="10" t="str">
        <f ca="1">_xlfn.IFNA((VLOOKUP(A8685,'Fats and Greases'!I:J,2,FALSE)), "")</f>
        <v/>
      </c>
      <c r="I8685" s="10" t="str">
        <f ca="1">_xlfn.IFNA((VLOOKUP(A8685,'Fats and Greases'!K:L,2,FALSE)), "")</f>
        <v/>
      </c>
      <c r="J8685" s="10" t="str">
        <f ca="1">_xlfn.IFNA((VLOOKUP(A8685,'Fats and Greases'!M:N,2,FALSE)), "")</f>
        <v/>
      </c>
      <c r="K8685" s="10" t="str">
        <f ca="1">_xlfn.IFNA((VLOOKUP($A8685,'Fats and Greases'!O:P,2,FALSE)), "")</f>
        <v/>
      </c>
      <c r="L8685" s="10" t="str">
        <f ca="1">_xlfn.IFNA((VLOOKUP($A8685,'Fats and Greases'!Q:R,2,FALSE)), "")</f>
        <v/>
      </c>
      <c r="M8685" s="10" t="str">
        <f ca="1">_xlfn.IFNA((VLOOKUP($A8685,'Fats and Greases'!S:T,2,FALSE)), "")</f>
        <v/>
      </c>
    </row>
    <row r="8686" spans="1:13" x14ac:dyDescent="0.2">
      <c r="A8686" s="18">
        <v>48942</v>
      </c>
      <c r="B8686" s="19">
        <f t="shared" si="270"/>
        <v>12</v>
      </c>
      <c r="C8686" s="19">
        <f t="shared" si="271"/>
        <v>2033</v>
      </c>
      <c r="D8686" s="10" t="str">
        <f ca="1">_xlfn.IFNA((VLOOKUP(A8686,'Fats and Greases'!A:B,2,FALSE)), "")</f>
        <v/>
      </c>
      <c r="E8686" s="10" t="str">
        <f ca="1">_xlfn.IFNA((VLOOKUP(A8686,'Fats and Greases'!C:D,2,FALSE)), "")</f>
        <v/>
      </c>
      <c r="F8686" s="10" t="str">
        <f ca="1">_xlfn.IFNA((VLOOKUP(A8686,'Fats and Greases'!E:F,2,FALSE)), "")</f>
        <v/>
      </c>
      <c r="G8686" s="10" t="str">
        <f ca="1">_xlfn.IFNA((VLOOKUP(A8686,'Fats and Greases'!G:H,2,FALSE)), "")</f>
        <v/>
      </c>
      <c r="H8686" s="10" t="str">
        <f ca="1">_xlfn.IFNA((VLOOKUP(A8686,'Fats and Greases'!I:J,2,FALSE)), "")</f>
        <v/>
      </c>
      <c r="I8686" s="10" t="str">
        <f ca="1">_xlfn.IFNA((VLOOKUP(A8686,'Fats and Greases'!K:L,2,FALSE)), "")</f>
        <v/>
      </c>
      <c r="J8686" s="10" t="str">
        <f ca="1">_xlfn.IFNA((VLOOKUP(A8686,'Fats and Greases'!M:N,2,FALSE)), "")</f>
        <v/>
      </c>
      <c r="K8686" s="10" t="str">
        <f ca="1">_xlfn.IFNA((VLOOKUP($A8686,'Fats and Greases'!O:P,2,FALSE)), "")</f>
        <v/>
      </c>
      <c r="L8686" s="10" t="str">
        <f ca="1">_xlfn.IFNA((VLOOKUP($A8686,'Fats and Greases'!Q:R,2,FALSE)), "")</f>
        <v/>
      </c>
      <c r="M8686" s="10" t="str">
        <f ca="1">_xlfn.IFNA((VLOOKUP($A8686,'Fats and Greases'!S:T,2,FALSE)), "")</f>
        <v/>
      </c>
    </row>
    <row r="8687" spans="1:13" x14ac:dyDescent="0.2">
      <c r="A8687" s="18">
        <v>48943</v>
      </c>
      <c r="B8687" s="19">
        <f t="shared" si="270"/>
        <v>12</v>
      </c>
      <c r="C8687" s="19">
        <f t="shared" si="271"/>
        <v>2033</v>
      </c>
      <c r="D8687" s="10" t="str">
        <f ca="1">_xlfn.IFNA((VLOOKUP(A8687,'Fats and Greases'!A:B,2,FALSE)), "")</f>
        <v/>
      </c>
      <c r="E8687" s="10" t="str">
        <f ca="1">_xlfn.IFNA((VLOOKUP(A8687,'Fats and Greases'!C:D,2,FALSE)), "")</f>
        <v/>
      </c>
      <c r="F8687" s="10" t="str">
        <f ca="1">_xlfn.IFNA((VLOOKUP(A8687,'Fats and Greases'!E:F,2,FALSE)), "")</f>
        <v/>
      </c>
      <c r="G8687" s="10" t="str">
        <f ca="1">_xlfn.IFNA((VLOOKUP(A8687,'Fats and Greases'!G:H,2,FALSE)), "")</f>
        <v/>
      </c>
      <c r="H8687" s="10" t="str">
        <f ca="1">_xlfn.IFNA((VLOOKUP(A8687,'Fats and Greases'!I:J,2,FALSE)), "")</f>
        <v/>
      </c>
      <c r="I8687" s="10" t="str">
        <f ca="1">_xlfn.IFNA((VLOOKUP(A8687,'Fats and Greases'!K:L,2,FALSE)), "")</f>
        <v/>
      </c>
      <c r="J8687" s="10" t="str">
        <f ca="1">_xlfn.IFNA((VLOOKUP(A8687,'Fats and Greases'!M:N,2,FALSE)), "")</f>
        <v/>
      </c>
      <c r="K8687" s="10" t="str">
        <f ca="1">_xlfn.IFNA((VLOOKUP($A8687,'Fats and Greases'!O:P,2,FALSE)), "")</f>
        <v/>
      </c>
      <c r="L8687" s="10" t="str">
        <f ca="1">_xlfn.IFNA((VLOOKUP($A8687,'Fats and Greases'!Q:R,2,FALSE)), "")</f>
        <v/>
      </c>
      <c r="M8687" s="10" t="str">
        <f ca="1">_xlfn.IFNA((VLOOKUP($A8687,'Fats and Greases'!S:T,2,FALSE)), "")</f>
        <v/>
      </c>
    </row>
    <row r="8688" spans="1:13" x14ac:dyDescent="0.2">
      <c r="A8688" s="18">
        <v>48946</v>
      </c>
      <c r="B8688" s="19">
        <f t="shared" si="270"/>
        <v>1</v>
      </c>
      <c r="C8688" s="19">
        <f t="shared" si="271"/>
        <v>2034</v>
      </c>
      <c r="D8688" s="10" t="str">
        <f ca="1">_xlfn.IFNA((VLOOKUP(A8688,'Fats and Greases'!A:B,2,FALSE)), "")</f>
        <v/>
      </c>
      <c r="E8688" s="10" t="str">
        <f ca="1">_xlfn.IFNA((VLOOKUP(A8688,'Fats and Greases'!C:D,2,FALSE)), "")</f>
        <v/>
      </c>
      <c r="F8688" s="10" t="str">
        <f ca="1">_xlfn.IFNA((VLOOKUP(A8688,'Fats and Greases'!E:F,2,FALSE)), "")</f>
        <v/>
      </c>
      <c r="G8688" s="10" t="str">
        <f ca="1">_xlfn.IFNA((VLOOKUP(A8688,'Fats and Greases'!G:H,2,FALSE)), "")</f>
        <v/>
      </c>
      <c r="H8688" s="10" t="str">
        <f ca="1">_xlfn.IFNA((VLOOKUP(A8688,'Fats and Greases'!I:J,2,FALSE)), "")</f>
        <v/>
      </c>
      <c r="I8688" s="10" t="str">
        <f ca="1">_xlfn.IFNA((VLOOKUP(A8688,'Fats and Greases'!K:L,2,FALSE)), "")</f>
        <v/>
      </c>
      <c r="J8688" s="10" t="str">
        <f ca="1">_xlfn.IFNA((VLOOKUP(A8688,'Fats and Greases'!M:N,2,FALSE)), "")</f>
        <v/>
      </c>
      <c r="K8688" s="10" t="str">
        <f ca="1">_xlfn.IFNA((VLOOKUP($A8688,'Fats and Greases'!O:P,2,FALSE)), "")</f>
        <v/>
      </c>
      <c r="L8688" s="10" t="str">
        <f ca="1">_xlfn.IFNA((VLOOKUP($A8688,'Fats and Greases'!Q:R,2,FALSE)), "")</f>
        <v/>
      </c>
      <c r="M8688" s="10" t="str">
        <f ca="1">_xlfn.IFNA((VLOOKUP($A8688,'Fats and Greases'!S:T,2,FALSE)), "")</f>
        <v/>
      </c>
    </row>
    <row r="8689" spans="1:13" x14ac:dyDescent="0.2">
      <c r="A8689" s="18">
        <v>48947</v>
      </c>
      <c r="B8689" s="19">
        <f t="shared" si="270"/>
        <v>1</v>
      </c>
      <c r="C8689" s="19">
        <f t="shared" si="271"/>
        <v>2034</v>
      </c>
      <c r="D8689" s="10" t="str">
        <f ca="1">_xlfn.IFNA((VLOOKUP(A8689,'Fats and Greases'!A:B,2,FALSE)), "")</f>
        <v/>
      </c>
      <c r="E8689" s="10" t="str">
        <f ca="1">_xlfn.IFNA((VLOOKUP(A8689,'Fats and Greases'!C:D,2,FALSE)), "")</f>
        <v/>
      </c>
      <c r="F8689" s="10" t="str">
        <f ca="1">_xlfn.IFNA((VLOOKUP(A8689,'Fats and Greases'!E:F,2,FALSE)), "")</f>
        <v/>
      </c>
      <c r="G8689" s="10" t="str">
        <f ca="1">_xlfn.IFNA((VLOOKUP(A8689,'Fats and Greases'!G:H,2,FALSE)), "")</f>
        <v/>
      </c>
      <c r="H8689" s="10" t="str">
        <f ca="1">_xlfn.IFNA((VLOOKUP(A8689,'Fats and Greases'!I:J,2,FALSE)), "")</f>
        <v/>
      </c>
      <c r="I8689" s="10" t="str">
        <f ca="1">_xlfn.IFNA((VLOOKUP(A8689,'Fats and Greases'!K:L,2,FALSE)), "")</f>
        <v/>
      </c>
      <c r="J8689" s="10" t="str">
        <f ca="1">_xlfn.IFNA((VLOOKUP(A8689,'Fats and Greases'!M:N,2,FALSE)), "")</f>
        <v/>
      </c>
      <c r="K8689" s="10" t="str">
        <f ca="1">_xlfn.IFNA((VLOOKUP($A8689,'Fats and Greases'!O:P,2,FALSE)), "")</f>
        <v/>
      </c>
      <c r="L8689" s="10" t="str">
        <f ca="1">_xlfn.IFNA((VLOOKUP($A8689,'Fats and Greases'!Q:R,2,FALSE)), "")</f>
        <v/>
      </c>
      <c r="M8689" s="10" t="str">
        <f ca="1">_xlfn.IFNA((VLOOKUP($A8689,'Fats and Greases'!S:T,2,FALSE)), "")</f>
        <v/>
      </c>
    </row>
    <row r="8690" spans="1:13" x14ac:dyDescent="0.2">
      <c r="A8690" s="18">
        <v>48948</v>
      </c>
      <c r="B8690" s="19">
        <f t="shared" si="270"/>
        <v>1</v>
      </c>
      <c r="C8690" s="19">
        <f t="shared" si="271"/>
        <v>2034</v>
      </c>
      <c r="D8690" s="10" t="str">
        <f ca="1">_xlfn.IFNA((VLOOKUP(A8690,'Fats and Greases'!A:B,2,FALSE)), "")</f>
        <v/>
      </c>
      <c r="E8690" s="10" t="str">
        <f ca="1">_xlfn.IFNA((VLOOKUP(A8690,'Fats and Greases'!C:D,2,FALSE)), "")</f>
        <v/>
      </c>
      <c r="F8690" s="10" t="str">
        <f ca="1">_xlfn.IFNA((VLOOKUP(A8690,'Fats and Greases'!E:F,2,FALSE)), "")</f>
        <v/>
      </c>
      <c r="G8690" s="10" t="str">
        <f ca="1">_xlfn.IFNA((VLOOKUP(A8690,'Fats and Greases'!G:H,2,FALSE)), "")</f>
        <v/>
      </c>
      <c r="H8690" s="10" t="str">
        <f ca="1">_xlfn.IFNA((VLOOKUP(A8690,'Fats and Greases'!I:J,2,FALSE)), "")</f>
        <v/>
      </c>
      <c r="I8690" s="10" t="str">
        <f ca="1">_xlfn.IFNA((VLOOKUP(A8690,'Fats and Greases'!K:L,2,FALSE)), "")</f>
        <v/>
      </c>
      <c r="J8690" s="10" t="str">
        <f ca="1">_xlfn.IFNA((VLOOKUP(A8690,'Fats and Greases'!M:N,2,FALSE)), "")</f>
        <v/>
      </c>
      <c r="K8690" s="10" t="str">
        <f ca="1">_xlfn.IFNA((VLOOKUP($A8690,'Fats and Greases'!O:P,2,FALSE)), "")</f>
        <v/>
      </c>
      <c r="L8690" s="10" t="str">
        <f ca="1">_xlfn.IFNA((VLOOKUP($A8690,'Fats and Greases'!Q:R,2,FALSE)), "")</f>
        <v/>
      </c>
      <c r="M8690" s="10" t="str">
        <f ca="1">_xlfn.IFNA((VLOOKUP($A8690,'Fats and Greases'!S:T,2,FALSE)), "")</f>
        <v/>
      </c>
    </row>
    <row r="8691" spans="1:13" x14ac:dyDescent="0.2">
      <c r="A8691" s="18">
        <v>48949</v>
      </c>
      <c r="B8691" s="19">
        <f t="shared" si="270"/>
        <v>1</v>
      </c>
      <c r="C8691" s="19">
        <f t="shared" si="271"/>
        <v>2034</v>
      </c>
      <c r="D8691" s="10" t="str">
        <f ca="1">_xlfn.IFNA((VLOOKUP(A8691,'Fats and Greases'!A:B,2,FALSE)), "")</f>
        <v/>
      </c>
      <c r="E8691" s="10" t="str">
        <f ca="1">_xlfn.IFNA((VLOOKUP(A8691,'Fats and Greases'!C:D,2,FALSE)), "")</f>
        <v/>
      </c>
      <c r="F8691" s="10" t="str">
        <f ca="1">_xlfn.IFNA((VLOOKUP(A8691,'Fats and Greases'!E:F,2,FALSE)), "")</f>
        <v/>
      </c>
      <c r="G8691" s="10" t="str">
        <f ca="1">_xlfn.IFNA((VLOOKUP(A8691,'Fats and Greases'!G:H,2,FALSE)), "")</f>
        <v/>
      </c>
      <c r="H8691" s="10" t="str">
        <f ca="1">_xlfn.IFNA((VLOOKUP(A8691,'Fats and Greases'!I:J,2,FALSE)), "")</f>
        <v/>
      </c>
      <c r="I8691" s="10" t="str">
        <f ca="1">_xlfn.IFNA((VLOOKUP(A8691,'Fats and Greases'!K:L,2,FALSE)), "")</f>
        <v/>
      </c>
      <c r="J8691" s="10" t="str">
        <f ca="1">_xlfn.IFNA((VLOOKUP(A8691,'Fats and Greases'!M:N,2,FALSE)), "")</f>
        <v/>
      </c>
      <c r="K8691" s="10" t="str">
        <f ca="1">_xlfn.IFNA((VLOOKUP($A8691,'Fats and Greases'!O:P,2,FALSE)), "")</f>
        <v/>
      </c>
      <c r="L8691" s="10" t="str">
        <f ca="1">_xlfn.IFNA((VLOOKUP($A8691,'Fats and Greases'!Q:R,2,FALSE)), "")</f>
        <v/>
      </c>
      <c r="M8691" s="10" t="str">
        <f ca="1">_xlfn.IFNA((VLOOKUP($A8691,'Fats and Greases'!S:T,2,FALSE)), "")</f>
        <v/>
      </c>
    </row>
    <row r="8692" spans="1:13" x14ac:dyDescent="0.2">
      <c r="A8692" s="18">
        <v>48950</v>
      </c>
      <c r="B8692" s="19">
        <f t="shared" si="270"/>
        <v>1</v>
      </c>
      <c r="C8692" s="19">
        <f t="shared" si="271"/>
        <v>2034</v>
      </c>
      <c r="D8692" s="10" t="str">
        <f ca="1">_xlfn.IFNA((VLOOKUP(A8692,'Fats and Greases'!A:B,2,FALSE)), "")</f>
        <v/>
      </c>
      <c r="E8692" s="10" t="str">
        <f ca="1">_xlfn.IFNA((VLOOKUP(A8692,'Fats and Greases'!C:D,2,FALSE)), "")</f>
        <v/>
      </c>
      <c r="F8692" s="10" t="str">
        <f ca="1">_xlfn.IFNA((VLOOKUP(A8692,'Fats and Greases'!E:F,2,FALSE)), "")</f>
        <v/>
      </c>
      <c r="G8692" s="10" t="str">
        <f ca="1">_xlfn.IFNA((VLOOKUP(A8692,'Fats and Greases'!G:H,2,FALSE)), "")</f>
        <v/>
      </c>
      <c r="H8692" s="10" t="str">
        <f ca="1">_xlfn.IFNA((VLOOKUP(A8692,'Fats and Greases'!I:J,2,FALSE)), "")</f>
        <v/>
      </c>
      <c r="I8692" s="10" t="str">
        <f ca="1">_xlfn.IFNA((VLOOKUP(A8692,'Fats and Greases'!K:L,2,FALSE)), "")</f>
        <v/>
      </c>
      <c r="J8692" s="10" t="str">
        <f ca="1">_xlfn.IFNA((VLOOKUP(A8692,'Fats and Greases'!M:N,2,FALSE)), "")</f>
        <v/>
      </c>
      <c r="K8692" s="10" t="str">
        <f ca="1">_xlfn.IFNA((VLOOKUP($A8692,'Fats and Greases'!O:P,2,FALSE)), "")</f>
        <v/>
      </c>
      <c r="L8692" s="10" t="str">
        <f ca="1">_xlfn.IFNA((VLOOKUP($A8692,'Fats and Greases'!Q:R,2,FALSE)), "")</f>
        <v/>
      </c>
      <c r="M8692" s="10" t="str">
        <f ca="1">_xlfn.IFNA((VLOOKUP($A8692,'Fats and Greases'!S:T,2,FALSE)), "")</f>
        <v/>
      </c>
    </row>
    <row r="8693" spans="1:13" x14ac:dyDescent="0.2">
      <c r="A8693" s="18">
        <v>48953</v>
      </c>
      <c r="B8693" s="19">
        <f t="shared" si="270"/>
        <v>1</v>
      </c>
      <c r="C8693" s="19">
        <f t="shared" si="271"/>
        <v>2034</v>
      </c>
      <c r="D8693" s="10" t="str">
        <f ca="1">_xlfn.IFNA((VLOOKUP(A8693,'Fats and Greases'!A:B,2,FALSE)), "")</f>
        <v/>
      </c>
      <c r="E8693" s="10" t="str">
        <f ca="1">_xlfn.IFNA((VLOOKUP(A8693,'Fats and Greases'!C:D,2,FALSE)), "")</f>
        <v/>
      </c>
      <c r="F8693" s="10" t="str">
        <f ca="1">_xlfn.IFNA((VLOOKUP(A8693,'Fats and Greases'!E:F,2,FALSE)), "")</f>
        <v/>
      </c>
      <c r="G8693" s="10" t="str">
        <f ca="1">_xlfn.IFNA((VLOOKUP(A8693,'Fats and Greases'!G:H,2,FALSE)), "")</f>
        <v/>
      </c>
      <c r="H8693" s="10" t="str">
        <f ca="1">_xlfn.IFNA((VLOOKUP(A8693,'Fats and Greases'!I:J,2,FALSE)), "")</f>
        <v/>
      </c>
      <c r="I8693" s="10" t="str">
        <f ca="1">_xlfn.IFNA((VLOOKUP(A8693,'Fats and Greases'!K:L,2,FALSE)), "")</f>
        <v/>
      </c>
      <c r="J8693" s="10" t="str">
        <f ca="1">_xlfn.IFNA((VLOOKUP(A8693,'Fats and Greases'!M:N,2,FALSE)), "")</f>
        <v/>
      </c>
      <c r="K8693" s="10" t="str">
        <f ca="1">_xlfn.IFNA((VLOOKUP($A8693,'Fats and Greases'!O:P,2,FALSE)), "")</f>
        <v/>
      </c>
      <c r="L8693" s="10" t="str">
        <f ca="1">_xlfn.IFNA((VLOOKUP($A8693,'Fats and Greases'!Q:R,2,FALSE)), "")</f>
        <v/>
      </c>
      <c r="M8693" s="10" t="str">
        <f ca="1">_xlfn.IFNA((VLOOKUP($A8693,'Fats and Greases'!S:T,2,FALSE)), "")</f>
        <v/>
      </c>
    </row>
    <row r="8694" spans="1:13" x14ac:dyDescent="0.2">
      <c r="A8694" s="18">
        <v>48954</v>
      </c>
      <c r="B8694" s="19">
        <f t="shared" si="270"/>
        <v>1</v>
      </c>
      <c r="C8694" s="19">
        <f t="shared" si="271"/>
        <v>2034</v>
      </c>
      <c r="D8694" s="10" t="str">
        <f ca="1">_xlfn.IFNA((VLOOKUP(A8694,'Fats and Greases'!A:B,2,FALSE)), "")</f>
        <v/>
      </c>
      <c r="E8694" s="10" t="str">
        <f ca="1">_xlfn.IFNA((VLOOKUP(A8694,'Fats and Greases'!C:D,2,FALSE)), "")</f>
        <v/>
      </c>
      <c r="F8694" s="10" t="str">
        <f ca="1">_xlfn.IFNA((VLOOKUP(A8694,'Fats and Greases'!E:F,2,FALSE)), "")</f>
        <v/>
      </c>
      <c r="G8694" s="10" t="str">
        <f ca="1">_xlfn.IFNA((VLOOKUP(A8694,'Fats and Greases'!G:H,2,FALSE)), "")</f>
        <v/>
      </c>
      <c r="H8694" s="10" t="str">
        <f ca="1">_xlfn.IFNA((VLOOKUP(A8694,'Fats and Greases'!I:J,2,FALSE)), "")</f>
        <v/>
      </c>
      <c r="I8694" s="10" t="str">
        <f ca="1">_xlfn.IFNA((VLOOKUP(A8694,'Fats and Greases'!K:L,2,FALSE)), "")</f>
        <v/>
      </c>
      <c r="J8694" s="10" t="str">
        <f ca="1">_xlfn.IFNA((VLOOKUP(A8694,'Fats and Greases'!M:N,2,FALSE)), "")</f>
        <v/>
      </c>
      <c r="K8694" s="10" t="str">
        <f ca="1">_xlfn.IFNA((VLOOKUP($A8694,'Fats and Greases'!O:P,2,FALSE)), "")</f>
        <v/>
      </c>
      <c r="L8694" s="10" t="str">
        <f ca="1">_xlfn.IFNA((VLOOKUP($A8694,'Fats and Greases'!Q:R,2,FALSE)), "")</f>
        <v/>
      </c>
      <c r="M8694" s="10" t="str">
        <f ca="1">_xlfn.IFNA((VLOOKUP($A8694,'Fats and Greases'!S:T,2,FALSE)), "")</f>
        <v/>
      </c>
    </row>
    <row r="8695" spans="1:13" x14ac:dyDescent="0.2">
      <c r="A8695" s="18">
        <v>48955</v>
      </c>
      <c r="B8695" s="19">
        <f t="shared" si="270"/>
        <v>1</v>
      </c>
      <c r="C8695" s="19">
        <f t="shared" si="271"/>
        <v>2034</v>
      </c>
      <c r="D8695" s="10" t="str">
        <f ca="1">_xlfn.IFNA((VLOOKUP(A8695,'Fats and Greases'!A:B,2,FALSE)), "")</f>
        <v/>
      </c>
      <c r="E8695" s="10" t="str">
        <f ca="1">_xlfn.IFNA((VLOOKUP(A8695,'Fats and Greases'!C:D,2,FALSE)), "")</f>
        <v/>
      </c>
      <c r="F8695" s="10" t="str">
        <f ca="1">_xlfn.IFNA((VLOOKUP(A8695,'Fats and Greases'!E:F,2,FALSE)), "")</f>
        <v/>
      </c>
      <c r="G8695" s="10" t="str">
        <f ca="1">_xlfn.IFNA((VLOOKUP(A8695,'Fats and Greases'!G:H,2,FALSE)), "")</f>
        <v/>
      </c>
      <c r="H8695" s="10" t="str">
        <f ca="1">_xlfn.IFNA((VLOOKUP(A8695,'Fats and Greases'!I:J,2,FALSE)), "")</f>
        <v/>
      </c>
      <c r="I8695" s="10" t="str">
        <f ca="1">_xlfn.IFNA((VLOOKUP(A8695,'Fats and Greases'!K:L,2,FALSE)), "")</f>
        <v/>
      </c>
      <c r="J8695" s="10" t="str">
        <f ca="1">_xlfn.IFNA((VLOOKUP(A8695,'Fats and Greases'!M:N,2,FALSE)), "")</f>
        <v/>
      </c>
      <c r="K8695" s="10" t="str">
        <f ca="1">_xlfn.IFNA((VLOOKUP($A8695,'Fats and Greases'!O:P,2,FALSE)), "")</f>
        <v/>
      </c>
      <c r="L8695" s="10" t="str">
        <f ca="1">_xlfn.IFNA((VLOOKUP($A8695,'Fats and Greases'!Q:R,2,FALSE)), "")</f>
        <v/>
      </c>
      <c r="M8695" s="10" t="str">
        <f ca="1">_xlfn.IFNA((VLOOKUP($A8695,'Fats and Greases'!S:T,2,FALSE)), "")</f>
        <v/>
      </c>
    </row>
    <row r="8696" spans="1:13" x14ac:dyDescent="0.2">
      <c r="A8696" s="18">
        <v>48956</v>
      </c>
      <c r="B8696" s="19">
        <f t="shared" si="270"/>
        <v>1</v>
      </c>
      <c r="C8696" s="19">
        <f t="shared" si="271"/>
        <v>2034</v>
      </c>
      <c r="D8696" s="10" t="str">
        <f ca="1">_xlfn.IFNA((VLOOKUP(A8696,'Fats and Greases'!A:B,2,FALSE)), "")</f>
        <v/>
      </c>
      <c r="E8696" s="10" t="str">
        <f ca="1">_xlfn.IFNA((VLOOKUP(A8696,'Fats and Greases'!C:D,2,FALSE)), "")</f>
        <v/>
      </c>
      <c r="F8696" s="10" t="str">
        <f ca="1">_xlfn.IFNA((VLOOKUP(A8696,'Fats and Greases'!E:F,2,FALSE)), "")</f>
        <v/>
      </c>
      <c r="G8696" s="10" t="str">
        <f ca="1">_xlfn.IFNA((VLOOKUP(A8696,'Fats and Greases'!G:H,2,FALSE)), "")</f>
        <v/>
      </c>
      <c r="H8696" s="10" t="str">
        <f ca="1">_xlfn.IFNA((VLOOKUP(A8696,'Fats and Greases'!I:J,2,FALSE)), "")</f>
        <v/>
      </c>
      <c r="I8696" s="10" t="str">
        <f ca="1">_xlfn.IFNA((VLOOKUP(A8696,'Fats and Greases'!K:L,2,FALSE)), "")</f>
        <v/>
      </c>
      <c r="J8696" s="10" t="str">
        <f ca="1">_xlfn.IFNA((VLOOKUP(A8696,'Fats and Greases'!M:N,2,FALSE)), "")</f>
        <v/>
      </c>
      <c r="K8696" s="10" t="str">
        <f ca="1">_xlfn.IFNA((VLOOKUP($A8696,'Fats and Greases'!O:P,2,FALSE)), "")</f>
        <v/>
      </c>
      <c r="L8696" s="10" t="str">
        <f ca="1">_xlfn.IFNA((VLOOKUP($A8696,'Fats and Greases'!Q:R,2,FALSE)), "")</f>
        <v/>
      </c>
      <c r="M8696" s="10" t="str">
        <f ca="1">_xlfn.IFNA((VLOOKUP($A8696,'Fats and Greases'!S:T,2,FALSE)), "")</f>
        <v/>
      </c>
    </row>
    <row r="8697" spans="1:13" x14ac:dyDescent="0.2">
      <c r="A8697" s="18">
        <v>48957</v>
      </c>
      <c r="B8697" s="19">
        <f t="shared" si="270"/>
        <v>1</v>
      </c>
      <c r="C8697" s="19">
        <f t="shared" si="271"/>
        <v>2034</v>
      </c>
      <c r="D8697" s="10" t="str">
        <f ca="1">_xlfn.IFNA((VLOOKUP(A8697,'Fats and Greases'!A:B,2,FALSE)), "")</f>
        <v/>
      </c>
      <c r="E8697" s="10" t="str">
        <f ca="1">_xlfn.IFNA((VLOOKUP(A8697,'Fats and Greases'!C:D,2,FALSE)), "")</f>
        <v/>
      </c>
      <c r="F8697" s="10" t="str">
        <f ca="1">_xlfn.IFNA((VLOOKUP(A8697,'Fats and Greases'!E:F,2,FALSE)), "")</f>
        <v/>
      </c>
      <c r="G8697" s="10" t="str">
        <f ca="1">_xlfn.IFNA((VLOOKUP(A8697,'Fats and Greases'!G:H,2,FALSE)), "")</f>
        <v/>
      </c>
      <c r="H8697" s="10" t="str">
        <f ca="1">_xlfn.IFNA((VLOOKUP(A8697,'Fats and Greases'!I:J,2,FALSE)), "")</f>
        <v/>
      </c>
      <c r="I8697" s="10" t="str">
        <f ca="1">_xlfn.IFNA((VLOOKUP(A8697,'Fats and Greases'!K:L,2,FALSE)), "")</f>
        <v/>
      </c>
      <c r="J8697" s="10" t="str">
        <f ca="1">_xlfn.IFNA((VLOOKUP(A8697,'Fats and Greases'!M:N,2,FALSE)), "")</f>
        <v/>
      </c>
      <c r="K8697" s="10" t="str">
        <f ca="1">_xlfn.IFNA((VLOOKUP($A8697,'Fats and Greases'!O:P,2,FALSE)), "")</f>
        <v/>
      </c>
      <c r="L8697" s="10" t="str">
        <f ca="1">_xlfn.IFNA((VLOOKUP($A8697,'Fats and Greases'!Q:R,2,FALSE)), "")</f>
        <v/>
      </c>
      <c r="M8697" s="10" t="str">
        <f ca="1">_xlfn.IFNA((VLOOKUP($A8697,'Fats and Greases'!S:T,2,FALSE)), "")</f>
        <v/>
      </c>
    </row>
    <row r="8698" spans="1:13" x14ac:dyDescent="0.2">
      <c r="A8698" s="18">
        <v>48960</v>
      </c>
      <c r="B8698" s="19">
        <f t="shared" si="270"/>
        <v>1</v>
      </c>
      <c r="C8698" s="19">
        <f t="shared" si="271"/>
        <v>2034</v>
      </c>
      <c r="D8698" s="10" t="str">
        <f ca="1">_xlfn.IFNA((VLOOKUP(A8698,'Fats and Greases'!A:B,2,FALSE)), "")</f>
        <v/>
      </c>
      <c r="E8698" s="10" t="str">
        <f ca="1">_xlfn.IFNA((VLOOKUP(A8698,'Fats and Greases'!C:D,2,FALSE)), "")</f>
        <v/>
      </c>
      <c r="F8698" s="10" t="str">
        <f ca="1">_xlfn.IFNA((VLOOKUP(A8698,'Fats and Greases'!E:F,2,FALSE)), "")</f>
        <v/>
      </c>
      <c r="G8698" s="10" t="str">
        <f ca="1">_xlfn.IFNA((VLOOKUP(A8698,'Fats and Greases'!G:H,2,FALSE)), "")</f>
        <v/>
      </c>
      <c r="H8698" s="10" t="str">
        <f ca="1">_xlfn.IFNA((VLOOKUP(A8698,'Fats and Greases'!I:J,2,FALSE)), "")</f>
        <v/>
      </c>
      <c r="I8698" s="10" t="str">
        <f ca="1">_xlfn.IFNA((VLOOKUP(A8698,'Fats and Greases'!K:L,2,FALSE)), "")</f>
        <v/>
      </c>
      <c r="J8698" s="10" t="str">
        <f ca="1">_xlfn.IFNA((VLOOKUP(A8698,'Fats and Greases'!M:N,2,FALSE)), "")</f>
        <v/>
      </c>
      <c r="K8698" s="10" t="str">
        <f ca="1">_xlfn.IFNA((VLOOKUP($A8698,'Fats and Greases'!O:P,2,FALSE)), "")</f>
        <v/>
      </c>
      <c r="L8698" s="10" t="str">
        <f ca="1">_xlfn.IFNA((VLOOKUP($A8698,'Fats and Greases'!Q:R,2,FALSE)), "")</f>
        <v/>
      </c>
      <c r="M8698" s="10" t="str">
        <f ca="1">_xlfn.IFNA((VLOOKUP($A8698,'Fats and Greases'!S:T,2,FALSE)), "")</f>
        <v/>
      </c>
    </row>
    <row r="8699" spans="1:13" x14ac:dyDescent="0.2">
      <c r="A8699" s="18">
        <v>48961</v>
      </c>
      <c r="B8699" s="19">
        <f t="shared" si="270"/>
        <v>1</v>
      </c>
      <c r="C8699" s="19">
        <f t="shared" si="271"/>
        <v>2034</v>
      </c>
      <c r="D8699" s="10" t="str">
        <f ca="1">_xlfn.IFNA((VLOOKUP(A8699,'Fats and Greases'!A:B,2,FALSE)), "")</f>
        <v/>
      </c>
      <c r="E8699" s="10" t="str">
        <f ca="1">_xlfn.IFNA((VLOOKUP(A8699,'Fats and Greases'!C:D,2,FALSE)), "")</f>
        <v/>
      </c>
      <c r="F8699" s="10" t="str">
        <f ca="1">_xlfn.IFNA((VLOOKUP(A8699,'Fats and Greases'!E:F,2,FALSE)), "")</f>
        <v/>
      </c>
      <c r="G8699" s="10" t="str">
        <f ca="1">_xlfn.IFNA((VLOOKUP(A8699,'Fats and Greases'!G:H,2,FALSE)), "")</f>
        <v/>
      </c>
      <c r="H8699" s="10" t="str">
        <f ca="1">_xlfn.IFNA((VLOOKUP(A8699,'Fats and Greases'!I:J,2,FALSE)), "")</f>
        <v/>
      </c>
      <c r="I8699" s="10" t="str">
        <f ca="1">_xlfn.IFNA((VLOOKUP(A8699,'Fats and Greases'!K:L,2,FALSE)), "")</f>
        <v/>
      </c>
      <c r="J8699" s="10" t="str">
        <f ca="1">_xlfn.IFNA((VLOOKUP(A8699,'Fats and Greases'!M:N,2,FALSE)), "")</f>
        <v/>
      </c>
      <c r="K8699" s="10" t="str">
        <f ca="1">_xlfn.IFNA((VLOOKUP($A8699,'Fats and Greases'!O:P,2,FALSE)), "")</f>
        <v/>
      </c>
      <c r="L8699" s="10" t="str">
        <f ca="1">_xlfn.IFNA((VLOOKUP($A8699,'Fats and Greases'!Q:R,2,FALSE)), "")</f>
        <v/>
      </c>
      <c r="M8699" s="10" t="str">
        <f ca="1">_xlfn.IFNA((VLOOKUP($A8699,'Fats and Greases'!S:T,2,FALSE)), "")</f>
        <v/>
      </c>
    </row>
    <row r="8700" spans="1:13" x14ac:dyDescent="0.2">
      <c r="A8700" s="18">
        <v>48962</v>
      </c>
      <c r="B8700" s="19">
        <f t="shared" si="270"/>
        <v>1</v>
      </c>
      <c r="C8700" s="19">
        <f t="shared" si="271"/>
        <v>2034</v>
      </c>
      <c r="D8700" s="10" t="str">
        <f ca="1">_xlfn.IFNA((VLOOKUP(A8700,'Fats and Greases'!A:B,2,FALSE)), "")</f>
        <v/>
      </c>
      <c r="E8700" s="10" t="str">
        <f ca="1">_xlfn.IFNA((VLOOKUP(A8700,'Fats and Greases'!C:D,2,FALSE)), "")</f>
        <v/>
      </c>
      <c r="F8700" s="10" t="str">
        <f ca="1">_xlfn.IFNA((VLOOKUP(A8700,'Fats and Greases'!E:F,2,FALSE)), "")</f>
        <v/>
      </c>
      <c r="G8700" s="10" t="str">
        <f ca="1">_xlfn.IFNA((VLOOKUP(A8700,'Fats and Greases'!G:H,2,FALSE)), "")</f>
        <v/>
      </c>
      <c r="H8700" s="10" t="str">
        <f ca="1">_xlfn.IFNA((VLOOKUP(A8700,'Fats and Greases'!I:J,2,FALSE)), "")</f>
        <v/>
      </c>
      <c r="I8700" s="10" t="str">
        <f ca="1">_xlfn.IFNA((VLOOKUP(A8700,'Fats and Greases'!K:L,2,FALSE)), "")</f>
        <v/>
      </c>
      <c r="J8700" s="10" t="str">
        <f ca="1">_xlfn.IFNA((VLOOKUP(A8700,'Fats and Greases'!M:N,2,FALSE)), "")</f>
        <v/>
      </c>
      <c r="K8700" s="10" t="str">
        <f ca="1">_xlfn.IFNA((VLOOKUP($A8700,'Fats and Greases'!O:P,2,FALSE)), "")</f>
        <v/>
      </c>
      <c r="L8700" s="10" t="str">
        <f ca="1">_xlfn.IFNA((VLOOKUP($A8700,'Fats and Greases'!Q:R,2,FALSE)), "")</f>
        <v/>
      </c>
      <c r="M8700" s="10" t="str">
        <f ca="1">_xlfn.IFNA((VLOOKUP($A8700,'Fats and Greases'!S:T,2,FALSE)), "")</f>
        <v/>
      </c>
    </row>
    <row r="8701" spans="1:13" x14ac:dyDescent="0.2">
      <c r="A8701" s="18">
        <v>48963</v>
      </c>
      <c r="B8701" s="19">
        <f t="shared" si="270"/>
        <v>1</v>
      </c>
      <c r="C8701" s="19">
        <f t="shared" si="271"/>
        <v>2034</v>
      </c>
      <c r="D8701" s="10" t="str">
        <f ca="1">_xlfn.IFNA((VLOOKUP(A8701,'Fats and Greases'!A:B,2,FALSE)), "")</f>
        <v/>
      </c>
      <c r="E8701" s="10" t="str">
        <f ca="1">_xlfn.IFNA((VLOOKUP(A8701,'Fats and Greases'!C:D,2,FALSE)), "")</f>
        <v/>
      </c>
      <c r="F8701" s="10" t="str">
        <f ca="1">_xlfn.IFNA((VLOOKUP(A8701,'Fats and Greases'!E:F,2,FALSE)), "")</f>
        <v/>
      </c>
      <c r="G8701" s="10" t="str">
        <f ca="1">_xlfn.IFNA((VLOOKUP(A8701,'Fats and Greases'!G:H,2,FALSE)), "")</f>
        <v/>
      </c>
      <c r="H8701" s="10" t="str">
        <f ca="1">_xlfn.IFNA((VLOOKUP(A8701,'Fats and Greases'!I:J,2,FALSE)), "")</f>
        <v/>
      </c>
      <c r="I8701" s="10" t="str">
        <f ca="1">_xlfn.IFNA((VLOOKUP(A8701,'Fats and Greases'!K:L,2,FALSE)), "")</f>
        <v/>
      </c>
      <c r="J8701" s="10" t="str">
        <f ca="1">_xlfn.IFNA((VLOOKUP(A8701,'Fats and Greases'!M:N,2,FALSE)), "")</f>
        <v/>
      </c>
      <c r="K8701" s="10" t="str">
        <f ca="1">_xlfn.IFNA((VLOOKUP($A8701,'Fats and Greases'!O:P,2,FALSE)), "")</f>
        <v/>
      </c>
      <c r="L8701" s="10" t="str">
        <f ca="1">_xlfn.IFNA((VLOOKUP($A8701,'Fats and Greases'!Q:R,2,FALSE)), "")</f>
        <v/>
      </c>
      <c r="M8701" s="10" t="str">
        <f ca="1">_xlfn.IFNA((VLOOKUP($A8701,'Fats and Greases'!S:T,2,FALSE)), "")</f>
        <v/>
      </c>
    </row>
    <row r="8702" spans="1:13" x14ac:dyDescent="0.2">
      <c r="A8702" s="18">
        <v>48964</v>
      </c>
      <c r="B8702" s="19">
        <f t="shared" si="270"/>
        <v>1</v>
      </c>
      <c r="C8702" s="19">
        <f t="shared" si="271"/>
        <v>2034</v>
      </c>
      <c r="D8702" s="10" t="str">
        <f ca="1">_xlfn.IFNA((VLOOKUP(A8702,'Fats and Greases'!A:B,2,FALSE)), "")</f>
        <v/>
      </c>
      <c r="E8702" s="10" t="str">
        <f ca="1">_xlfn.IFNA((VLOOKUP(A8702,'Fats and Greases'!C:D,2,FALSE)), "")</f>
        <v/>
      </c>
      <c r="F8702" s="10" t="str">
        <f ca="1">_xlfn.IFNA((VLOOKUP(A8702,'Fats and Greases'!E:F,2,FALSE)), "")</f>
        <v/>
      </c>
      <c r="G8702" s="10" t="str">
        <f ca="1">_xlfn.IFNA((VLOOKUP(A8702,'Fats and Greases'!G:H,2,FALSE)), "")</f>
        <v/>
      </c>
      <c r="H8702" s="10" t="str">
        <f ca="1">_xlfn.IFNA((VLOOKUP(A8702,'Fats and Greases'!I:J,2,FALSE)), "")</f>
        <v/>
      </c>
      <c r="I8702" s="10" t="str">
        <f ca="1">_xlfn.IFNA((VLOOKUP(A8702,'Fats and Greases'!K:L,2,FALSE)), "")</f>
        <v/>
      </c>
      <c r="J8702" s="10" t="str">
        <f ca="1">_xlfn.IFNA((VLOOKUP(A8702,'Fats and Greases'!M:N,2,FALSE)), "")</f>
        <v/>
      </c>
      <c r="K8702" s="10" t="str">
        <f ca="1">_xlfn.IFNA((VLOOKUP($A8702,'Fats and Greases'!O:P,2,FALSE)), "")</f>
        <v/>
      </c>
      <c r="L8702" s="10" t="str">
        <f ca="1">_xlfn.IFNA((VLOOKUP($A8702,'Fats and Greases'!Q:R,2,FALSE)), "")</f>
        <v/>
      </c>
      <c r="M8702" s="10" t="str">
        <f ca="1">_xlfn.IFNA((VLOOKUP($A8702,'Fats and Greases'!S:T,2,FALSE)), "")</f>
        <v/>
      </c>
    </row>
    <row r="8703" spans="1:13" x14ac:dyDescent="0.2">
      <c r="A8703" s="18">
        <v>48967</v>
      </c>
      <c r="B8703" s="19">
        <f t="shared" si="270"/>
        <v>1</v>
      </c>
      <c r="C8703" s="19">
        <f t="shared" si="271"/>
        <v>2034</v>
      </c>
      <c r="D8703" s="10" t="str">
        <f ca="1">_xlfn.IFNA((VLOOKUP(A8703,'Fats and Greases'!A:B,2,FALSE)), "")</f>
        <v/>
      </c>
      <c r="E8703" s="10" t="str">
        <f ca="1">_xlfn.IFNA((VLOOKUP(A8703,'Fats and Greases'!C:D,2,FALSE)), "")</f>
        <v/>
      </c>
      <c r="F8703" s="10" t="str">
        <f ca="1">_xlfn.IFNA((VLOOKUP(A8703,'Fats and Greases'!E:F,2,FALSE)), "")</f>
        <v/>
      </c>
      <c r="G8703" s="10" t="str">
        <f ca="1">_xlfn.IFNA((VLOOKUP(A8703,'Fats and Greases'!G:H,2,FALSE)), "")</f>
        <v/>
      </c>
      <c r="H8703" s="10" t="str">
        <f ca="1">_xlfn.IFNA((VLOOKUP(A8703,'Fats and Greases'!I:J,2,FALSE)), "")</f>
        <v/>
      </c>
      <c r="I8703" s="10" t="str">
        <f ca="1">_xlfn.IFNA((VLOOKUP(A8703,'Fats and Greases'!K:L,2,FALSE)), "")</f>
        <v/>
      </c>
      <c r="J8703" s="10" t="str">
        <f ca="1">_xlfn.IFNA((VLOOKUP(A8703,'Fats and Greases'!M:N,2,FALSE)), "")</f>
        <v/>
      </c>
      <c r="K8703" s="10" t="str">
        <f ca="1">_xlfn.IFNA((VLOOKUP($A8703,'Fats and Greases'!O:P,2,FALSE)), "")</f>
        <v/>
      </c>
      <c r="L8703" s="10" t="str">
        <f ca="1">_xlfn.IFNA((VLOOKUP($A8703,'Fats and Greases'!Q:R,2,FALSE)), "")</f>
        <v/>
      </c>
      <c r="M8703" s="10" t="str">
        <f ca="1">_xlfn.IFNA((VLOOKUP($A8703,'Fats and Greases'!S:T,2,FALSE)), "")</f>
        <v/>
      </c>
    </row>
    <row r="8704" spans="1:13" x14ac:dyDescent="0.2">
      <c r="A8704" s="18">
        <v>48968</v>
      </c>
      <c r="B8704" s="19">
        <f t="shared" si="270"/>
        <v>1</v>
      </c>
      <c r="C8704" s="19">
        <f t="shared" si="271"/>
        <v>2034</v>
      </c>
      <c r="D8704" s="10" t="str">
        <f ca="1">_xlfn.IFNA((VLOOKUP(A8704,'Fats and Greases'!A:B,2,FALSE)), "")</f>
        <v/>
      </c>
      <c r="E8704" s="10" t="str">
        <f ca="1">_xlfn.IFNA((VLOOKUP(A8704,'Fats and Greases'!C:D,2,FALSE)), "")</f>
        <v/>
      </c>
      <c r="F8704" s="10" t="str">
        <f ca="1">_xlfn.IFNA((VLOOKUP(A8704,'Fats and Greases'!E:F,2,FALSE)), "")</f>
        <v/>
      </c>
      <c r="G8704" s="10" t="str">
        <f ca="1">_xlfn.IFNA((VLOOKUP(A8704,'Fats and Greases'!G:H,2,FALSE)), "")</f>
        <v/>
      </c>
      <c r="H8704" s="10" t="str">
        <f ca="1">_xlfn.IFNA((VLOOKUP(A8704,'Fats and Greases'!I:J,2,FALSE)), "")</f>
        <v/>
      </c>
      <c r="I8704" s="10" t="str">
        <f ca="1">_xlfn.IFNA((VLOOKUP(A8704,'Fats and Greases'!K:L,2,FALSE)), "")</f>
        <v/>
      </c>
      <c r="J8704" s="10" t="str">
        <f ca="1">_xlfn.IFNA((VLOOKUP(A8704,'Fats and Greases'!M:N,2,FALSE)), "")</f>
        <v/>
      </c>
      <c r="K8704" s="10" t="str">
        <f ca="1">_xlfn.IFNA((VLOOKUP($A8704,'Fats and Greases'!O:P,2,FALSE)), "")</f>
        <v/>
      </c>
      <c r="L8704" s="10" t="str">
        <f ca="1">_xlfn.IFNA((VLOOKUP($A8704,'Fats and Greases'!Q:R,2,FALSE)), "")</f>
        <v/>
      </c>
      <c r="M8704" s="10" t="str">
        <f ca="1">_xlfn.IFNA((VLOOKUP($A8704,'Fats and Greases'!S:T,2,FALSE)), "")</f>
        <v/>
      </c>
    </row>
    <row r="8705" spans="1:13" x14ac:dyDescent="0.2">
      <c r="A8705" s="18">
        <v>48969</v>
      </c>
      <c r="B8705" s="19">
        <f t="shared" si="270"/>
        <v>1</v>
      </c>
      <c r="C8705" s="19">
        <f t="shared" si="271"/>
        <v>2034</v>
      </c>
      <c r="D8705" s="10" t="str">
        <f ca="1">_xlfn.IFNA((VLOOKUP(A8705,'Fats and Greases'!A:B,2,FALSE)), "")</f>
        <v/>
      </c>
      <c r="E8705" s="10" t="str">
        <f ca="1">_xlfn.IFNA((VLOOKUP(A8705,'Fats and Greases'!C:D,2,FALSE)), "")</f>
        <v/>
      </c>
      <c r="F8705" s="10" t="str">
        <f ca="1">_xlfn.IFNA((VLOOKUP(A8705,'Fats and Greases'!E:F,2,FALSE)), "")</f>
        <v/>
      </c>
      <c r="G8705" s="10" t="str">
        <f ca="1">_xlfn.IFNA((VLOOKUP(A8705,'Fats and Greases'!G:H,2,FALSE)), "")</f>
        <v/>
      </c>
      <c r="H8705" s="10" t="str">
        <f ca="1">_xlfn.IFNA((VLOOKUP(A8705,'Fats and Greases'!I:J,2,FALSE)), "")</f>
        <v/>
      </c>
      <c r="I8705" s="10" t="str">
        <f ca="1">_xlfn.IFNA((VLOOKUP(A8705,'Fats and Greases'!K:L,2,FALSE)), "")</f>
        <v/>
      </c>
      <c r="J8705" s="10" t="str">
        <f ca="1">_xlfn.IFNA((VLOOKUP(A8705,'Fats and Greases'!M:N,2,FALSE)), "")</f>
        <v/>
      </c>
      <c r="K8705" s="10" t="str">
        <f ca="1">_xlfn.IFNA((VLOOKUP($A8705,'Fats and Greases'!O:P,2,FALSE)), "")</f>
        <v/>
      </c>
      <c r="L8705" s="10" t="str">
        <f ca="1">_xlfn.IFNA((VLOOKUP($A8705,'Fats and Greases'!Q:R,2,FALSE)), "")</f>
        <v/>
      </c>
      <c r="M8705" s="10" t="str">
        <f ca="1">_xlfn.IFNA((VLOOKUP($A8705,'Fats and Greases'!S:T,2,FALSE)), "")</f>
        <v/>
      </c>
    </row>
    <row r="8706" spans="1:13" x14ac:dyDescent="0.2">
      <c r="A8706" s="18">
        <v>48970</v>
      </c>
      <c r="B8706" s="19">
        <f t="shared" si="270"/>
        <v>1</v>
      </c>
      <c r="C8706" s="19">
        <f t="shared" si="271"/>
        <v>2034</v>
      </c>
      <c r="D8706" s="10" t="str">
        <f ca="1">_xlfn.IFNA((VLOOKUP(A8706,'Fats and Greases'!A:B,2,FALSE)), "")</f>
        <v/>
      </c>
      <c r="E8706" s="10" t="str">
        <f ca="1">_xlfn.IFNA((VLOOKUP(A8706,'Fats and Greases'!C:D,2,FALSE)), "")</f>
        <v/>
      </c>
      <c r="F8706" s="10" t="str">
        <f ca="1">_xlfn.IFNA((VLOOKUP(A8706,'Fats and Greases'!E:F,2,FALSE)), "")</f>
        <v/>
      </c>
      <c r="G8706" s="10" t="str">
        <f ca="1">_xlfn.IFNA((VLOOKUP(A8706,'Fats and Greases'!G:H,2,FALSE)), "")</f>
        <v/>
      </c>
      <c r="H8706" s="10" t="str">
        <f ca="1">_xlfn.IFNA((VLOOKUP(A8706,'Fats and Greases'!I:J,2,FALSE)), "")</f>
        <v/>
      </c>
      <c r="I8706" s="10" t="str">
        <f ca="1">_xlfn.IFNA((VLOOKUP(A8706,'Fats and Greases'!K:L,2,FALSE)), "")</f>
        <v/>
      </c>
      <c r="J8706" s="10" t="str">
        <f ca="1">_xlfn.IFNA((VLOOKUP(A8706,'Fats and Greases'!M:N,2,FALSE)), "")</f>
        <v/>
      </c>
      <c r="K8706" s="10" t="str">
        <f ca="1">_xlfn.IFNA((VLOOKUP($A8706,'Fats and Greases'!O:P,2,FALSE)), "")</f>
        <v/>
      </c>
      <c r="L8706" s="10" t="str">
        <f ca="1">_xlfn.IFNA((VLOOKUP($A8706,'Fats and Greases'!Q:R,2,FALSE)), "")</f>
        <v/>
      </c>
      <c r="M8706" s="10" t="str">
        <f ca="1">_xlfn.IFNA((VLOOKUP($A8706,'Fats and Greases'!S:T,2,FALSE)), "")</f>
        <v/>
      </c>
    </row>
    <row r="8707" spans="1:13" x14ac:dyDescent="0.2">
      <c r="A8707" s="18">
        <v>48971</v>
      </c>
      <c r="B8707" s="19">
        <f>MONTH(A8707)</f>
        <v>1</v>
      </c>
      <c r="C8707" s="19">
        <f>YEAR(A8707)</f>
        <v>2034</v>
      </c>
      <c r="D8707" s="10" t="str">
        <f ca="1">_xlfn.IFNA((VLOOKUP(A8707,'Fats and Greases'!A:B,2,FALSE)), "")</f>
        <v/>
      </c>
      <c r="E8707" s="10" t="str">
        <f ca="1">_xlfn.IFNA((VLOOKUP(A8707,'Fats and Greases'!C:D,2,FALSE)), "")</f>
        <v/>
      </c>
      <c r="F8707" s="10" t="str">
        <f ca="1">_xlfn.IFNA((VLOOKUP(A8707,'Fats and Greases'!E:F,2,FALSE)), "")</f>
        <v/>
      </c>
      <c r="G8707" s="10" t="str">
        <f ca="1">_xlfn.IFNA((VLOOKUP(A8707,'Fats and Greases'!G:H,2,FALSE)), "")</f>
        <v/>
      </c>
      <c r="H8707" s="10" t="str">
        <f ca="1">_xlfn.IFNA((VLOOKUP(A8707,'Fats and Greases'!I:J,2,FALSE)), "")</f>
        <v/>
      </c>
      <c r="I8707" s="10" t="str">
        <f ca="1">_xlfn.IFNA((VLOOKUP(A8707,'Fats and Greases'!K:L,2,FALSE)), "")</f>
        <v/>
      </c>
      <c r="J8707" s="10" t="str">
        <f ca="1">_xlfn.IFNA((VLOOKUP(A8707,'Fats and Greases'!M:N,2,FALSE)), "")</f>
        <v/>
      </c>
      <c r="K8707" s="10" t="str">
        <f ca="1">_xlfn.IFNA((VLOOKUP($A8707,'Fats and Greases'!O:P,2,FALSE)), "")</f>
        <v/>
      </c>
      <c r="L8707" s="10" t="str">
        <f ca="1">_xlfn.IFNA((VLOOKUP($A8707,'Fats and Greases'!Q:R,2,FALSE)), "")</f>
        <v/>
      </c>
      <c r="M8707" s="10" t="str">
        <f ca="1">_xlfn.IFNA((VLOOKUP($A8707,'Fats and Greases'!S:T,2,FALSE)), "")</f>
        <v/>
      </c>
    </row>
    <row r="8708" spans="1:13" x14ac:dyDescent="0.2">
      <c r="A8708" s="18">
        <v>48974</v>
      </c>
      <c r="B8708" s="19">
        <f>MONTH(A8708)</f>
        <v>1</v>
      </c>
      <c r="C8708" s="19">
        <f>YEAR(A8708)</f>
        <v>2034</v>
      </c>
      <c r="D8708" s="10" t="str">
        <f ca="1">_xlfn.IFNA((VLOOKUP(A8708,'Fats and Greases'!A:B,2,FALSE)), "")</f>
        <v/>
      </c>
      <c r="E8708" s="10" t="str">
        <f ca="1">_xlfn.IFNA((VLOOKUP(A8708,'Fats and Greases'!C:D,2,FALSE)), "")</f>
        <v/>
      </c>
      <c r="F8708" s="10" t="str">
        <f ca="1">_xlfn.IFNA((VLOOKUP(A8708,'Fats and Greases'!E:F,2,FALSE)), "")</f>
        <v/>
      </c>
      <c r="G8708" s="10" t="str">
        <f ca="1">_xlfn.IFNA((VLOOKUP(A8708,'Fats and Greases'!G:H,2,FALSE)), "")</f>
        <v/>
      </c>
      <c r="H8708" s="10" t="str">
        <f ca="1">_xlfn.IFNA((VLOOKUP(A8708,'Fats and Greases'!I:J,2,FALSE)), "")</f>
        <v/>
      </c>
      <c r="I8708" s="10" t="str">
        <f ca="1">_xlfn.IFNA((VLOOKUP(A8708,'Fats and Greases'!K:L,2,FALSE)), "")</f>
        <v/>
      </c>
      <c r="J8708" s="10" t="str">
        <f ca="1">_xlfn.IFNA((VLOOKUP(A8708,'Fats and Greases'!M:N,2,FALSE)), "")</f>
        <v/>
      </c>
      <c r="K8708" s="10" t="str">
        <f ca="1">_xlfn.IFNA((VLOOKUP($A8708,'Fats and Greases'!O:P,2,FALSE)), "")</f>
        <v/>
      </c>
      <c r="L8708" s="10" t="str">
        <f ca="1">_xlfn.IFNA((VLOOKUP($A8708,'Fats and Greases'!Q:R,2,FALSE)), "")</f>
        <v/>
      </c>
      <c r="M8708" s="10" t="str">
        <f ca="1">_xlfn.IFNA((VLOOKUP($A8708,'Fats and Greases'!S:T,2,FALSE)), "")</f>
        <v/>
      </c>
    </row>
    <row r="8709" spans="1:13" x14ac:dyDescent="0.2">
      <c r="A8709" s="18"/>
      <c r="B8709" s="19">
        <f>MONTH(A8709)</f>
        <v>1</v>
      </c>
      <c r="C8709" s="19">
        <f>YEAR(A8709)</f>
        <v>1900</v>
      </c>
      <c r="D8709" s="10" t="str">
        <f ca="1">_xlfn.IFNA((VLOOKUP(A8709,'Fats and Greases'!A:B,2,FALSE)), "")</f>
        <v/>
      </c>
      <c r="E8709" s="10" t="str">
        <f ca="1">_xlfn.IFNA((VLOOKUP(A8709,'Fats and Greases'!C:D,2,FALSE)), "")</f>
        <v/>
      </c>
      <c r="F8709" s="10" t="str">
        <f ca="1">_xlfn.IFNA((VLOOKUP(A8709,'Fats and Greases'!E:F,2,FALSE)), "")</f>
        <v/>
      </c>
      <c r="G8709" s="10" t="str">
        <f ca="1">_xlfn.IFNA((VLOOKUP(A8709,'Fats and Greases'!G:H,2,FALSE)), "")</f>
        <v/>
      </c>
      <c r="H8709" s="10" t="str">
        <f ca="1">_xlfn.IFNA((VLOOKUP(A8709,'Fats and Greases'!I:J,2,FALSE)), "")</f>
        <v/>
      </c>
      <c r="I8709" s="10" t="str">
        <f ca="1">_xlfn.IFNA((VLOOKUP(A8709,'Fats and Greases'!K:L,2,FALSE)), "")</f>
        <v/>
      </c>
      <c r="J8709" s="10" t="str">
        <f ca="1">_xlfn.IFNA((VLOOKUP(A8709,'Fats and Greases'!M:N,2,FALSE)), "")</f>
        <v/>
      </c>
      <c r="K8709" s="10" t="str">
        <f ca="1">_xlfn.IFNA((VLOOKUP($A8709,'Fats and Greases'!O:P,2,FALSE)), "")</f>
        <v/>
      </c>
      <c r="L8709" s="10" t="str">
        <f ca="1">_xlfn.IFNA((VLOOKUP($A8709,'Fats and Greases'!Q:R,2,FALSE)), "")</f>
        <v/>
      </c>
      <c r="M8709" s="10" t="str">
        <f ca="1">_xlfn.IFNA((VLOOKUP($A8709,'Fats and Greases'!S:T,2,FALSE)), "")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6A5E8-0F94-4342-9B60-B8E965E12EE5}">
  <dimension ref="A1:T6144"/>
  <sheetViews>
    <sheetView workbookViewId="0">
      <pane xSplit="1" ySplit="5" topLeftCell="J6" activePane="bottomRight" state="frozen"/>
      <selection activeCell="BJ293" sqref="BJ293"/>
      <selection pane="topRight" activeCell="BJ293" sqref="BJ293"/>
      <selection pane="bottomLeft" activeCell="BJ293" sqref="BJ293"/>
      <selection pane="bottomRight" activeCell="BJ293" sqref="BJ293"/>
    </sheetView>
  </sheetViews>
  <sheetFormatPr defaultRowHeight="11.25" x14ac:dyDescent="0.2"/>
  <cols>
    <col min="1" max="1" width="11" style="4" customWidth="1"/>
    <col min="2" max="2" width="22.140625" style="24" customWidth="1"/>
    <col min="3" max="3" width="14.42578125" style="4" bestFit="1" customWidth="1"/>
    <col min="4" max="4" width="22.140625" style="24" customWidth="1"/>
    <col min="5" max="5" width="14.42578125" style="4" bestFit="1" customWidth="1"/>
    <col min="6" max="6" width="22.140625" style="24" customWidth="1"/>
    <col min="7" max="7" width="14.42578125" style="4" bestFit="1" customWidth="1"/>
    <col min="8" max="8" width="22.140625" style="24" customWidth="1"/>
    <col min="9" max="9" width="14.42578125" style="4" bestFit="1" customWidth="1"/>
    <col min="10" max="10" width="22.140625" style="24" customWidth="1"/>
    <col min="11" max="11" width="14.42578125" style="4" bestFit="1" customWidth="1"/>
    <col min="12" max="12" width="22.140625" style="24" customWidth="1"/>
    <col min="13" max="13" width="14.42578125" style="4" bestFit="1" customWidth="1"/>
    <col min="14" max="14" width="22.140625" style="24" customWidth="1"/>
    <col min="15" max="15" width="14.42578125" style="4" bestFit="1" customWidth="1"/>
    <col min="16" max="16" width="22.140625" style="9" customWidth="1"/>
    <col min="17" max="17" width="14.42578125" style="4" bestFit="1" customWidth="1"/>
    <col min="18" max="18" width="22.140625" style="9" customWidth="1"/>
    <col min="19" max="19" width="14.42578125" style="4" bestFit="1" customWidth="1"/>
    <col min="20" max="20" width="22.140625" style="9" customWidth="1"/>
    <col min="21" max="16384" width="9.140625" style="4"/>
  </cols>
  <sheetData>
    <row r="1" spans="1:20" s="22" customFormat="1" ht="22.5" x14ac:dyDescent="0.2">
      <c r="A1" s="22" t="s">
        <v>7</v>
      </c>
      <c r="B1" s="5" t="e">
        <f ca="1">B4</f>
        <v>#NAME?</v>
      </c>
      <c r="C1" s="22" t="s">
        <v>7</v>
      </c>
      <c r="D1" s="5" t="e">
        <f ca="1">D4</f>
        <v>#NAME?</v>
      </c>
      <c r="E1" s="22" t="s">
        <v>7</v>
      </c>
      <c r="F1" s="5" t="e">
        <f ca="1">F4</f>
        <v>#NAME?</v>
      </c>
      <c r="G1" s="22" t="s">
        <v>7</v>
      </c>
      <c r="H1" s="5" t="e">
        <f ca="1">H4</f>
        <v>#NAME?</v>
      </c>
      <c r="I1" s="22" t="s">
        <v>7</v>
      </c>
      <c r="J1" s="5" t="e">
        <f ca="1">J4</f>
        <v>#NAME?</v>
      </c>
      <c r="K1" s="22" t="s">
        <v>7</v>
      </c>
      <c r="L1" s="5" t="e">
        <f ca="1">L4</f>
        <v>#NAME?</v>
      </c>
      <c r="M1" s="22" t="s">
        <v>7</v>
      </c>
      <c r="N1" s="5" t="e">
        <f ca="1">N4</f>
        <v>#NAME?</v>
      </c>
      <c r="O1" s="22" t="s">
        <v>7</v>
      </c>
      <c r="P1" s="23" t="e">
        <f ca="1">P4</f>
        <v>#NAME?</v>
      </c>
      <c r="Q1" s="22" t="s">
        <v>7</v>
      </c>
      <c r="R1" s="23" t="e">
        <f ca="1">R4</f>
        <v>#NAME?</v>
      </c>
      <c r="S1" s="22" t="s">
        <v>7</v>
      </c>
      <c r="T1" s="23" t="e">
        <f ca="1">T4</f>
        <v>#NAME?</v>
      </c>
    </row>
    <row r="2" spans="1:20" x14ac:dyDescent="0.2">
      <c r="A2" s="18">
        <v>45764</v>
      </c>
    </row>
    <row r="3" spans="1:20" x14ac:dyDescent="0.2">
      <c r="A3" s="4" t="s">
        <v>8</v>
      </c>
      <c r="B3" s="24" t="s">
        <v>9</v>
      </c>
      <c r="C3" s="4" t="s">
        <v>8</v>
      </c>
      <c r="D3" s="24" t="s">
        <v>10</v>
      </c>
      <c r="E3" s="4" t="s">
        <v>8</v>
      </c>
      <c r="F3" s="24" t="s">
        <v>11</v>
      </c>
      <c r="G3" s="4" t="s">
        <v>8</v>
      </c>
      <c r="H3" s="24" t="s">
        <v>12</v>
      </c>
      <c r="I3" s="4" t="s">
        <v>8</v>
      </c>
      <c r="J3" s="24" t="s">
        <v>13</v>
      </c>
      <c r="K3" s="4" t="s">
        <v>8</v>
      </c>
      <c r="L3" s="24" t="s">
        <v>14</v>
      </c>
      <c r="M3" s="4" t="s">
        <v>8</v>
      </c>
      <c r="N3" s="24" t="s">
        <v>15</v>
      </c>
      <c r="O3" s="4" t="s">
        <v>8</v>
      </c>
      <c r="P3" s="9" t="s">
        <v>16</v>
      </c>
      <c r="Q3" s="4" t="s">
        <v>8</v>
      </c>
      <c r="R3" s="9" t="s">
        <v>17</v>
      </c>
      <c r="S3" s="4" t="s">
        <v>8</v>
      </c>
      <c r="T3" s="9" t="s">
        <v>18</v>
      </c>
    </row>
    <row r="4" spans="1:20" x14ac:dyDescent="0.2">
      <c r="A4" s="4" t="s">
        <v>19</v>
      </c>
      <c r="B4" s="24" t="e" cm="1">
        <f t="array" aca="1" ref="B4" ca="1">_xll.GetLatestPrice(B3,,"Description",,)</f>
        <v>#NAME?</v>
      </c>
      <c r="C4" s="4" t="s">
        <v>19</v>
      </c>
      <c r="D4" s="24" t="e" cm="1">
        <f t="array" aca="1" ref="D4" ca="1">_xll.GetLatestPrice(D3,,"Description",,)</f>
        <v>#NAME?</v>
      </c>
      <c r="E4" s="4" t="s">
        <v>19</v>
      </c>
      <c r="F4" s="24" t="e" cm="1">
        <f t="array" aca="1" ref="F4" ca="1">_xll.GetLatestPrice(F3,,"Description",,)</f>
        <v>#NAME?</v>
      </c>
      <c r="G4" s="4" t="s">
        <v>19</v>
      </c>
      <c r="H4" s="24" t="e" cm="1">
        <f t="array" aca="1" ref="H4" ca="1">_xll.GetLatestPrice(H3,,"Description",,)</f>
        <v>#NAME?</v>
      </c>
      <c r="I4" s="4" t="s">
        <v>19</v>
      </c>
      <c r="J4" s="24" t="e" cm="1">
        <f t="array" aca="1" ref="J4" ca="1">_xll.GetLatestPrice(J3,,"Description",,)</f>
        <v>#NAME?</v>
      </c>
      <c r="K4" s="4" t="s">
        <v>19</v>
      </c>
      <c r="L4" s="24" t="e" cm="1">
        <f t="array" aca="1" ref="L4" ca="1">_xll.GetLatestPrice(L3,,"Description",,)</f>
        <v>#NAME?</v>
      </c>
      <c r="M4" s="4" t="s">
        <v>19</v>
      </c>
      <c r="N4" s="24" t="e" cm="1">
        <f t="array" aca="1" ref="N4" ca="1">_xll.GetLatestPrice(N3,,"Description",,)</f>
        <v>#NAME?</v>
      </c>
      <c r="O4" s="4" t="s">
        <v>19</v>
      </c>
      <c r="P4" s="9" t="e" cm="1">
        <f t="array" aca="1" ref="P4" ca="1">_xll.GetLatestPrice(P3,,"Description",,)</f>
        <v>#NAME?</v>
      </c>
      <c r="Q4" s="4" t="s">
        <v>19</v>
      </c>
      <c r="R4" s="9" t="e" cm="1">
        <f t="array" aca="1" ref="R4" ca="1">_xll.GetLatestPrice(R3,,"Description",,)</f>
        <v>#NAME?</v>
      </c>
      <c r="S4" s="4" t="s">
        <v>19</v>
      </c>
      <c r="T4" s="9" t="e" cm="1">
        <f t="array" aca="1" ref="T4" ca="1">_xll.GetLatestPrice(T3,,"Description",,)</f>
        <v>#NAME?</v>
      </c>
    </row>
    <row r="5" spans="1:20" x14ac:dyDescent="0.2">
      <c r="A5" s="4" t="e" cm="1">
        <f t="array" aca="1" ref="A5" ca="1">_xll.GetPriceHistoryNonPreliminary(B3,,DATE(2000,1,1),DATE(YEAR($A$2),MONTH($A$2),DAY($A$2)),"ValueOnly",,,,,"Date","Mid")</f>
        <v>#NAME?</v>
      </c>
      <c r="B5" s="24" t="s">
        <v>2</v>
      </c>
      <c r="C5" s="4" t="e" cm="1">
        <f t="array" aca="1" ref="C5" ca="1">_xll.GetPriceHistoryNonPreliminary(D3,,DATE(2000,1,1),DATE(YEAR($A$2),MONTH($A$2),DAY($A$2)),"ValueOnly",,,,,"Date","Mid")</f>
        <v>#NAME?</v>
      </c>
      <c r="D5" s="24" t="s">
        <v>2</v>
      </c>
      <c r="E5" s="4" t="e" cm="1">
        <f t="array" aca="1" ref="E5" ca="1">_xll.GetPriceHistoryNonPreliminary(F3,,DATE(2000,1,1),DATE(YEAR($A$2),MONTH($A$2),DAY($A$2)),"ValueOnly",,,,,"Date","Mid")</f>
        <v>#NAME?</v>
      </c>
      <c r="F5" s="24" t="s">
        <v>2</v>
      </c>
      <c r="G5" s="4" t="e" cm="1">
        <f t="array" aca="1" ref="G5" ca="1">_xll.GetPriceHistoryNonPreliminary(H3,,DATE(2000,1,1),DATE(YEAR($A$2),MONTH($A$2),DAY($A$2)),"ValueOnly",,,,,"Date","Mid")</f>
        <v>#NAME?</v>
      </c>
      <c r="H5" s="24" t="s">
        <v>2</v>
      </c>
      <c r="I5" s="4" t="e" cm="1">
        <f t="array" aca="1" ref="I5" ca="1">_xll.GetPriceHistoryNonPreliminary(J3,,DATE(2000,1,1),DATE(YEAR($A$2),MONTH($A$2),DAY($A$2)),"ValueOnly",,,,,"Date","Mid")</f>
        <v>#NAME?</v>
      </c>
      <c r="J5" s="24" t="s">
        <v>2</v>
      </c>
      <c r="K5" s="4" t="e" cm="1">
        <f t="array" aca="1" ref="K5" ca="1">_xll.GetPriceHistoryNonPreliminary(L3,,DATE(2000,1,1),DATE(YEAR($A$2),MONTH($A$2),DAY($A$2)),"ValueOnly",,,,,"Date","Mid")</f>
        <v>#NAME?</v>
      </c>
      <c r="L5" s="24" t="s">
        <v>2</v>
      </c>
      <c r="M5" s="4" t="e" cm="1">
        <f t="array" aca="1" ref="M5" ca="1">_xll.GetPriceHistoryNonPreliminary(N3,,DATE(2017,9,29),DATE(2030,7,17),"ValueOnly",,,,,"Date","Mid")</f>
        <v>#NAME?</v>
      </c>
      <c r="N5" s="24" t="s">
        <v>2</v>
      </c>
      <c r="O5" s="4" t="e" cm="1">
        <f t="array" aca="1" ref="O5" ca="1">_xll.GetPriceHistoryNonPreliminary(P3,,DATE(2000,1,1),DATE(YEAR($A$2),MONTH($A$2),DAY($A$2)),"ValueOnly",,,,,"Date","Mid")</f>
        <v>#NAME?</v>
      </c>
      <c r="P5" s="9" t="s">
        <v>2</v>
      </c>
      <c r="Q5" s="4" t="e" cm="1">
        <f t="array" aca="1" ref="Q5" ca="1">_xll.GetPriceHistoryNonPreliminary(R3,,DATE(2000,1,1),DATE(YEAR($A$2),MONTH($A$2),DAY($A$2)),"ValueOnly",,,,,"Date","Mid")</f>
        <v>#NAME?</v>
      </c>
      <c r="R5" s="9" t="s">
        <v>2</v>
      </c>
      <c r="S5" s="4" t="e" cm="1">
        <f t="array" aca="1" ref="S5" ca="1">_xll.GetPriceHistoryNonPreliminary(T3,,DATE(2000,1,1),DATE(YEAR($A$2),MONTH($A$2),DAY($A$2)),"ValueOnly",,,,,"Date","Mid")</f>
        <v>#NAME?</v>
      </c>
      <c r="T5" s="9" t="s">
        <v>2</v>
      </c>
    </row>
    <row r="6" spans="1:20" x14ac:dyDescent="0.2">
      <c r="A6" s="18">
        <v>45764</v>
      </c>
      <c r="B6" s="25">
        <v>34</v>
      </c>
      <c r="C6" s="18">
        <v>45764</v>
      </c>
      <c r="D6" s="25">
        <v>34.5</v>
      </c>
      <c r="E6" s="18">
        <v>45764</v>
      </c>
      <c r="F6" s="25">
        <v>39</v>
      </c>
      <c r="G6" s="18">
        <v>45764</v>
      </c>
      <c r="H6" s="25">
        <v>30.5</v>
      </c>
      <c r="I6" s="18">
        <v>45764</v>
      </c>
      <c r="J6" s="25">
        <v>36.5</v>
      </c>
      <c r="K6" s="18">
        <v>45764</v>
      </c>
      <c r="L6" s="25">
        <v>38.5</v>
      </c>
      <c r="M6" s="18">
        <v>45639</v>
      </c>
      <c r="N6" s="24">
        <v>39</v>
      </c>
      <c r="O6" s="18">
        <v>45764</v>
      </c>
      <c r="P6" s="6">
        <v>49.5</v>
      </c>
      <c r="Q6" s="18">
        <v>45764</v>
      </c>
      <c r="R6" s="6">
        <v>34.5</v>
      </c>
      <c r="S6" s="18">
        <v>45764</v>
      </c>
      <c r="T6" s="6">
        <v>38.25</v>
      </c>
    </row>
    <row r="7" spans="1:20" x14ac:dyDescent="0.2">
      <c r="A7" s="18">
        <v>45763</v>
      </c>
      <c r="B7" s="25">
        <v>34</v>
      </c>
      <c r="C7" s="18">
        <v>45763</v>
      </c>
      <c r="D7" s="25">
        <v>34.5</v>
      </c>
      <c r="E7" s="18">
        <v>45763</v>
      </c>
      <c r="F7" s="25">
        <v>39</v>
      </c>
      <c r="G7" s="18">
        <v>45763</v>
      </c>
      <c r="H7" s="25">
        <v>30.5</v>
      </c>
      <c r="I7" s="18">
        <v>45763</v>
      </c>
      <c r="J7" s="25">
        <v>36.5</v>
      </c>
      <c r="K7" s="18">
        <v>45763</v>
      </c>
      <c r="L7" s="25">
        <v>38.5</v>
      </c>
      <c r="M7" s="18">
        <v>45638</v>
      </c>
      <c r="N7" s="24">
        <v>39</v>
      </c>
      <c r="O7" s="18">
        <v>45763</v>
      </c>
      <c r="P7" s="6">
        <v>47</v>
      </c>
      <c r="Q7" s="18">
        <v>45763</v>
      </c>
      <c r="R7" s="6">
        <v>34.5</v>
      </c>
      <c r="S7" s="18">
        <v>45763</v>
      </c>
      <c r="T7" s="6">
        <v>38.25</v>
      </c>
    </row>
    <row r="8" spans="1:20" x14ac:dyDescent="0.2">
      <c r="A8" s="18">
        <v>45762</v>
      </c>
      <c r="B8" s="25">
        <v>34</v>
      </c>
      <c r="C8" s="18">
        <v>45762</v>
      </c>
      <c r="D8" s="25">
        <v>34.5</v>
      </c>
      <c r="E8" s="18">
        <v>45762</v>
      </c>
      <c r="F8" s="25">
        <v>39</v>
      </c>
      <c r="G8" s="18">
        <v>45762</v>
      </c>
      <c r="H8" s="25">
        <v>30.5</v>
      </c>
      <c r="I8" s="18">
        <v>45762</v>
      </c>
      <c r="J8" s="25">
        <v>36.5</v>
      </c>
      <c r="K8" s="18">
        <v>45762</v>
      </c>
      <c r="L8" s="25">
        <v>38.5</v>
      </c>
      <c r="M8" s="18">
        <v>45637</v>
      </c>
      <c r="N8" s="24">
        <v>39</v>
      </c>
      <c r="O8" s="18">
        <v>45762</v>
      </c>
      <c r="P8" s="6">
        <v>47</v>
      </c>
      <c r="Q8" s="18">
        <v>45762</v>
      </c>
      <c r="R8" s="6">
        <v>34.5</v>
      </c>
      <c r="S8" s="18">
        <v>45762</v>
      </c>
      <c r="T8" s="6">
        <v>38.25</v>
      </c>
    </row>
    <row r="9" spans="1:20" x14ac:dyDescent="0.2">
      <c r="A9" s="18">
        <v>45761</v>
      </c>
      <c r="B9" s="25">
        <v>33.5</v>
      </c>
      <c r="C9" s="18">
        <v>45761</v>
      </c>
      <c r="D9" s="25">
        <v>34.5</v>
      </c>
      <c r="E9" s="18">
        <v>45761</v>
      </c>
      <c r="F9" s="25">
        <v>39</v>
      </c>
      <c r="G9" s="18">
        <v>45761</v>
      </c>
      <c r="H9" s="25">
        <v>30.5</v>
      </c>
      <c r="I9" s="18">
        <v>45761</v>
      </c>
      <c r="J9" s="25">
        <v>36.5</v>
      </c>
      <c r="K9" s="18">
        <v>45761</v>
      </c>
      <c r="L9" s="25">
        <v>38.5</v>
      </c>
      <c r="M9" s="18">
        <v>45636</v>
      </c>
      <c r="N9" s="24">
        <v>39</v>
      </c>
      <c r="O9" s="18">
        <v>45761</v>
      </c>
      <c r="P9" s="6">
        <v>47</v>
      </c>
      <c r="Q9" s="18">
        <v>45761</v>
      </c>
      <c r="R9" s="6">
        <v>34.5</v>
      </c>
      <c r="S9" s="18">
        <v>45761</v>
      </c>
      <c r="T9" s="6">
        <v>38.25</v>
      </c>
    </row>
    <row r="10" spans="1:20" x14ac:dyDescent="0.2">
      <c r="A10" s="18">
        <v>45758</v>
      </c>
      <c r="B10" s="25">
        <v>33.5</v>
      </c>
      <c r="C10" s="18">
        <v>45758</v>
      </c>
      <c r="D10" s="25">
        <v>34.5</v>
      </c>
      <c r="E10" s="18">
        <v>45758</v>
      </c>
      <c r="F10" s="25">
        <v>39</v>
      </c>
      <c r="G10" s="18">
        <v>45758</v>
      </c>
      <c r="H10" s="25">
        <v>30.5</v>
      </c>
      <c r="I10" s="18">
        <v>45758</v>
      </c>
      <c r="J10" s="25">
        <v>36.5</v>
      </c>
      <c r="K10" s="18">
        <v>45758</v>
      </c>
      <c r="L10" s="25">
        <v>38.5</v>
      </c>
      <c r="M10" s="18">
        <v>45635</v>
      </c>
      <c r="N10" s="24">
        <v>39</v>
      </c>
      <c r="O10" s="18">
        <v>45758</v>
      </c>
      <c r="P10" s="6">
        <v>47</v>
      </c>
      <c r="Q10" s="18">
        <v>45758</v>
      </c>
      <c r="R10" s="6">
        <v>34.5</v>
      </c>
      <c r="S10" s="18">
        <v>45758</v>
      </c>
      <c r="T10" s="6">
        <v>38.25</v>
      </c>
    </row>
    <row r="11" spans="1:20" x14ac:dyDescent="0.2">
      <c r="A11" s="18">
        <v>45757</v>
      </c>
      <c r="B11" s="25">
        <v>33.5</v>
      </c>
      <c r="C11" s="18">
        <v>45757</v>
      </c>
      <c r="D11" s="25">
        <v>34.5</v>
      </c>
      <c r="E11" s="18">
        <v>45757</v>
      </c>
      <c r="F11" s="25">
        <v>39</v>
      </c>
      <c r="G11" s="18">
        <v>45757</v>
      </c>
      <c r="H11" s="25">
        <v>30.5</v>
      </c>
      <c r="I11" s="18">
        <v>45757</v>
      </c>
      <c r="J11" s="25">
        <v>36.5</v>
      </c>
      <c r="K11" s="18">
        <v>45757</v>
      </c>
      <c r="L11" s="25">
        <v>38.5</v>
      </c>
      <c r="M11" s="18">
        <v>45632</v>
      </c>
      <c r="N11" s="24">
        <v>39</v>
      </c>
      <c r="O11" s="18">
        <v>45757</v>
      </c>
      <c r="P11" s="6">
        <v>47</v>
      </c>
      <c r="Q11" s="18">
        <v>45757</v>
      </c>
      <c r="R11" s="6">
        <v>34.5</v>
      </c>
      <c r="S11" s="18">
        <v>45757</v>
      </c>
      <c r="T11" s="6">
        <v>38.25</v>
      </c>
    </row>
    <row r="12" spans="1:20" x14ac:dyDescent="0.2">
      <c r="A12" s="18">
        <v>45756</v>
      </c>
      <c r="B12" s="25">
        <v>33.5</v>
      </c>
      <c r="C12" s="18">
        <v>45756</v>
      </c>
      <c r="D12" s="25">
        <v>34.5</v>
      </c>
      <c r="E12" s="18">
        <v>45756</v>
      </c>
      <c r="F12" s="25">
        <v>39</v>
      </c>
      <c r="G12" s="18">
        <v>45756</v>
      </c>
      <c r="H12" s="25">
        <v>30.5</v>
      </c>
      <c r="I12" s="18">
        <v>45756</v>
      </c>
      <c r="J12" s="25">
        <v>36.5</v>
      </c>
      <c r="K12" s="18">
        <v>45756</v>
      </c>
      <c r="L12" s="25">
        <v>38.5</v>
      </c>
      <c r="M12" s="18">
        <v>45631</v>
      </c>
      <c r="N12" s="24">
        <v>39</v>
      </c>
      <c r="O12" s="18">
        <v>45756</v>
      </c>
      <c r="P12" s="6">
        <v>47</v>
      </c>
      <c r="Q12" s="18">
        <v>45756</v>
      </c>
      <c r="R12" s="6">
        <v>34.5</v>
      </c>
      <c r="S12" s="18">
        <v>45756</v>
      </c>
      <c r="T12" s="6">
        <v>38.25</v>
      </c>
    </row>
    <row r="13" spans="1:20" x14ac:dyDescent="0.2">
      <c r="A13" s="18">
        <v>45755</v>
      </c>
      <c r="B13" s="25">
        <v>33.5</v>
      </c>
      <c r="C13" s="18">
        <v>45755</v>
      </c>
      <c r="D13" s="25">
        <v>34.5</v>
      </c>
      <c r="E13" s="18">
        <v>45755</v>
      </c>
      <c r="F13" s="25">
        <v>39</v>
      </c>
      <c r="G13" s="18">
        <v>45755</v>
      </c>
      <c r="H13" s="25">
        <v>30.5</v>
      </c>
      <c r="I13" s="18">
        <v>45755</v>
      </c>
      <c r="J13" s="25">
        <v>36.5</v>
      </c>
      <c r="K13" s="18">
        <v>45755</v>
      </c>
      <c r="L13" s="25">
        <v>38.5</v>
      </c>
      <c r="M13" s="18">
        <v>45630</v>
      </c>
      <c r="N13" s="24">
        <v>39</v>
      </c>
      <c r="O13" s="18">
        <v>45755</v>
      </c>
      <c r="P13" s="6">
        <v>47</v>
      </c>
      <c r="Q13" s="18">
        <v>45755</v>
      </c>
      <c r="R13" s="6">
        <v>34.5</v>
      </c>
      <c r="S13" s="18">
        <v>45755</v>
      </c>
      <c r="T13" s="6">
        <v>38.25</v>
      </c>
    </row>
    <row r="14" spans="1:20" x14ac:dyDescent="0.2">
      <c r="A14" s="18">
        <v>45754</v>
      </c>
      <c r="B14" s="25">
        <v>33.5</v>
      </c>
      <c r="C14" s="18">
        <v>45754</v>
      </c>
      <c r="D14" s="25">
        <v>34.5</v>
      </c>
      <c r="E14" s="18">
        <v>45754</v>
      </c>
      <c r="F14" s="25">
        <v>39</v>
      </c>
      <c r="G14" s="18">
        <v>45754</v>
      </c>
      <c r="H14" s="25">
        <v>30.5</v>
      </c>
      <c r="I14" s="18">
        <v>45754</v>
      </c>
      <c r="J14" s="25">
        <v>36.5</v>
      </c>
      <c r="K14" s="18">
        <v>45754</v>
      </c>
      <c r="L14" s="25">
        <v>38.5</v>
      </c>
      <c r="M14" s="18">
        <v>45629</v>
      </c>
      <c r="N14" s="24">
        <v>39</v>
      </c>
      <c r="O14" s="18">
        <v>45754</v>
      </c>
      <c r="P14" s="6">
        <v>47</v>
      </c>
      <c r="Q14" s="18">
        <v>45754</v>
      </c>
      <c r="R14" s="6">
        <v>34.5</v>
      </c>
      <c r="S14" s="18">
        <v>45754</v>
      </c>
      <c r="T14" s="6">
        <v>38.25</v>
      </c>
    </row>
    <row r="15" spans="1:20" x14ac:dyDescent="0.2">
      <c r="A15" s="18">
        <v>45751</v>
      </c>
      <c r="B15" s="25">
        <v>33.5</v>
      </c>
      <c r="C15" s="18">
        <v>45751</v>
      </c>
      <c r="D15" s="25">
        <v>34.5</v>
      </c>
      <c r="E15" s="18">
        <v>45751</v>
      </c>
      <c r="F15" s="25">
        <v>39</v>
      </c>
      <c r="G15" s="18">
        <v>45751</v>
      </c>
      <c r="H15" s="25">
        <v>30.5</v>
      </c>
      <c r="I15" s="18">
        <v>45751</v>
      </c>
      <c r="J15" s="25">
        <v>36.5</v>
      </c>
      <c r="K15" s="18">
        <v>45751</v>
      </c>
      <c r="L15" s="25">
        <v>38.5</v>
      </c>
      <c r="M15" s="18">
        <v>45628</v>
      </c>
      <c r="N15" s="24">
        <v>39</v>
      </c>
      <c r="O15" s="18">
        <v>45751</v>
      </c>
      <c r="P15" s="6">
        <v>47</v>
      </c>
      <c r="Q15" s="18">
        <v>45751</v>
      </c>
      <c r="R15" s="6">
        <v>34.5</v>
      </c>
      <c r="S15" s="18">
        <v>45751</v>
      </c>
      <c r="T15" s="6">
        <v>38.25</v>
      </c>
    </row>
    <row r="16" spans="1:20" x14ac:dyDescent="0.2">
      <c r="A16" s="18">
        <v>45750</v>
      </c>
      <c r="B16" s="25">
        <v>33.5</v>
      </c>
      <c r="C16" s="18">
        <v>45750</v>
      </c>
      <c r="D16" s="25">
        <v>34.5</v>
      </c>
      <c r="E16" s="18">
        <v>45750</v>
      </c>
      <c r="F16" s="25">
        <v>39</v>
      </c>
      <c r="G16" s="18">
        <v>45750</v>
      </c>
      <c r="H16" s="25">
        <v>30.5</v>
      </c>
      <c r="I16" s="18">
        <v>45750</v>
      </c>
      <c r="J16" s="25">
        <v>36.5</v>
      </c>
      <c r="K16" s="18">
        <v>45750</v>
      </c>
      <c r="L16" s="25">
        <v>38.5</v>
      </c>
      <c r="M16" s="18">
        <v>45623</v>
      </c>
      <c r="N16" s="24">
        <v>39</v>
      </c>
      <c r="O16" s="18">
        <v>45750</v>
      </c>
      <c r="P16" s="6">
        <v>47</v>
      </c>
      <c r="Q16" s="18">
        <v>45750</v>
      </c>
      <c r="R16" s="6">
        <v>34.5</v>
      </c>
      <c r="S16" s="18">
        <v>45750</v>
      </c>
      <c r="T16" s="6">
        <v>38.25</v>
      </c>
    </row>
    <row r="17" spans="1:20" x14ac:dyDescent="0.2">
      <c r="A17" s="18">
        <v>45749</v>
      </c>
      <c r="B17" s="25">
        <v>32.5</v>
      </c>
      <c r="C17" s="18">
        <v>45749</v>
      </c>
      <c r="D17" s="25">
        <v>34.5</v>
      </c>
      <c r="E17" s="18">
        <v>45749</v>
      </c>
      <c r="F17" s="25">
        <v>39</v>
      </c>
      <c r="G17" s="18">
        <v>45749</v>
      </c>
      <c r="H17" s="25">
        <v>30.5</v>
      </c>
      <c r="I17" s="18">
        <v>45749</v>
      </c>
      <c r="J17" s="25">
        <v>36.5</v>
      </c>
      <c r="K17" s="18">
        <v>45749</v>
      </c>
      <c r="L17" s="25">
        <v>38.5</v>
      </c>
      <c r="M17" s="18">
        <v>45622</v>
      </c>
      <c r="N17" s="24">
        <v>39</v>
      </c>
      <c r="O17" s="18">
        <v>45749</v>
      </c>
      <c r="P17" s="6">
        <v>47</v>
      </c>
      <c r="Q17" s="18">
        <v>45749</v>
      </c>
      <c r="R17" s="6">
        <v>34.5</v>
      </c>
      <c r="S17" s="18">
        <v>45749</v>
      </c>
      <c r="T17" s="6">
        <v>38.25</v>
      </c>
    </row>
    <row r="18" spans="1:20" x14ac:dyDescent="0.2">
      <c r="A18" s="18">
        <v>45748</v>
      </c>
      <c r="B18" s="25">
        <v>32.5</v>
      </c>
      <c r="C18" s="18">
        <v>45748</v>
      </c>
      <c r="D18" s="25">
        <v>34.5</v>
      </c>
      <c r="E18" s="18">
        <v>45748</v>
      </c>
      <c r="F18" s="25">
        <v>39</v>
      </c>
      <c r="G18" s="18">
        <v>45748</v>
      </c>
      <c r="H18" s="25">
        <v>30.5</v>
      </c>
      <c r="I18" s="18">
        <v>45748</v>
      </c>
      <c r="J18" s="25">
        <v>36.5</v>
      </c>
      <c r="K18" s="18">
        <v>45748</v>
      </c>
      <c r="L18" s="25">
        <v>38.5</v>
      </c>
      <c r="M18" s="18">
        <v>45621</v>
      </c>
      <c r="N18" s="24">
        <v>39</v>
      </c>
      <c r="O18" s="18">
        <v>45748</v>
      </c>
      <c r="P18" s="6">
        <v>47</v>
      </c>
      <c r="Q18" s="18">
        <v>45748</v>
      </c>
      <c r="R18" s="6">
        <v>34.5</v>
      </c>
      <c r="S18" s="18">
        <v>45748</v>
      </c>
      <c r="T18" s="6">
        <v>38.25</v>
      </c>
    </row>
    <row r="19" spans="1:20" x14ac:dyDescent="0.2">
      <c r="A19" s="18">
        <v>45747</v>
      </c>
      <c r="B19" s="25">
        <v>32.5</v>
      </c>
      <c r="C19" s="18">
        <v>45747</v>
      </c>
      <c r="D19" s="25">
        <v>34.5</v>
      </c>
      <c r="E19" s="18">
        <v>45747</v>
      </c>
      <c r="F19" s="25">
        <v>39</v>
      </c>
      <c r="G19" s="18">
        <v>45747</v>
      </c>
      <c r="H19" s="25">
        <v>30.5</v>
      </c>
      <c r="I19" s="18">
        <v>45747</v>
      </c>
      <c r="J19" s="25">
        <v>36.5</v>
      </c>
      <c r="K19" s="18">
        <v>45747</v>
      </c>
      <c r="L19" s="25">
        <v>38.5</v>
      </c>
      <c r="M19" s="18">
        <v>45618</v>
      </c>
      <c r="N19" s="24">
        <v>39</v>
      </c>
      <c r="O19" s="18">
        <v>45747</v>
      </c>
      <c r="P19" s="6">
        <v>47</v>
      </c>
      <c r="Q19" s="18">
        <v>45747</v>
      </c>
      <c r="R19" s="6">
        <v>34.5</v>
      </c>
      <c r="S19" s="18">
        <v>45747</v>
      </c>
      <c r="T19" s="6">
        <v>38.25</v>
      </c>
    </row>
    <row r="20" spans="1:20" x14ac:dyDescent="0.2">
      <c r="A20" s="18">
        <v>45744</v>
      </c>
      <c r="B20" s="25">
        <v>32.5</v>
      </c>
      <c r="C20" s="18">
        <v>45744</v>
      </c>
      <c r="D20" s="25">
        <v>34.5</v>
      </c>
      <c r="E20" s="18">
        <v>45744</v>
      </c>
      <c r="F20" s="25">
        <v>39</v>
      </c>
      <c r="G20" s="18">
        <v>45744</v>
      </c>
      <c r="H20" s="25">
        <v>30.5</v>
      </c>
      <c r="I20" s="18">
        <v>45744</v>
      </c>
      <c r="J20" s="25">
        <v>36.5</v>
      </c>
      <c r="K20" s="18">
        <v>45744</v>
      </c>
      <c r="L20" s="25">
        <v>38.5</v>
      </c>
      <c r="M20" s="18">
        <v>45617</v>
      </c>
      <c r="N20" s="24">
        <v>39</v>
      </c>
      <c r="O20" s="18">
        <v>45744</v>
      </c>
      <c r="P20" s="6">
        <v>47</v>
      </c>
      <c r="Q20" s="18">
        <v>45744</v>
      </c>
      <c r="R20" s="6">
        <v>34.5</v>
      </c>
      <c r="S20" s="18">
        <v>45744</v>
      </c>
      <c r="T20" s="6">
        <v>38.25</v>
      </c>
    </row>
    <row r="21" spans="1:20" x14ac:dyDescent="0.2">
      <c r="A21" s="18">
        <v>45743</v>
      </c>
      <c r="B21" s="25">
        <v>32.5</v>
      </c>
      <c r="C21" s="18">
        <v>45743</v>
      </c>
      <c r="D21" s="25">
        <v>34.5</v>
      </c>
      <c r="E21" s="18">
        <v>45743</v>
      </c>
      <c r="F21" s="25">
        <v>39</v>
      </c>
      <c r="G21" s="18">
        <v>45743</v>
      </c>
      <c r="H21" s="25">
        <v>30.5</v>
      </c>
      <c r="I21" s="18">
        <v>45743</v>
      </c>
      <c r="J21" s="25">
        <v>36.5</v>
      </c>
      <c r="K21" s="18">
        <v>45743</v>
      </c>
      <c r="L21" s="25">
        <v>38.5</v>
      </c>
      <c r="M21" s="18">
        <v>45616</v>
      </c>
      <c r="N21" s="24">
        <v>39</v>
      </c>
      <c r="O21" s="18">
        <v>45743</v>
      </c>
      <c r="P21" s="6">
        <v>47</v>
      </c>
      <c r="Q21" s="18">
        <v>45743</v>
      </c>
      <c r="R21" s="6">
        <v>34.5</v>
      </c>
      <c r="S21" s="18">
        <v>45743</v>
      </c>
      <c r="T21" s="6">
        <v>38.25</v>
      </c>
    </row>
    <row r="22" spans="1:20" x14ac:dyDescent="0.2">
      <c r="A22" s="18">
        <v>45742</v>
      </c>
      <c r="B22" s="25">
        <v>32.5</v>
      </c>
      <c r="C22" s="18">
        <v>45742</v>
      </c>
      <c r="D22" s="25">
        <v>34.5</v>
      </c>
      <c r="E22" s="18">
        <v>45742</v>
      </c>
      <c r="F22" s="25">
        <v>39</v>
      </c>
      <c r="G22" s="18">
        <v>45742</v>
      </c>
      <c r="H22" s="25">
        <v>30.5</v>
      </c>
      <c r="I22" s="18">
        <v>45742</v>
      </c>
      <c r="J22" s="25">
        <v>36.5</v>
      </c>
      <c r="K22" s="18">
        <v>45742</v>
      </c>
      <c r="L22" s="25">
        <v>38.5</v>
      </c>
      <c r="M22" s="18">
        <v>45615</v>
      </c>
      <c r="N22" s="24">
        <v>39</v>
      </c>
      <c r="O22" s="18">
        <v>45742</v>
      </c>
      <c r="P22" s="6">
        <v>47</v>
      </c>
      <c r="Q22" s="18">
        <v>45742</v>
      </c>
      <c r="R22" s="6">
        <v>34.5</v>
      </c>
      <c r="S22" s="18">
        <v>45742</v>
      </c>
      <c r="T22" s="6">
        <v>38.25</v>
      </c>
    </row>
    <row r="23" spans="1:20" x14ac:dyDescent="0.2">
      <c r="A23" s="18">
        <v>45741</v>
      </c>
      <c r="B23" s="25">
        <v>32.5</v>
      </c>
      <c r="C23" s="18">
        <v>45741</v>
      </c>
      <c r="D23" s="25">
        <v>34.5</v>
      </c>
      <c r="E23" s="18">
        <v>45741</v>
      </c>
      <c r="F23" s="25">
        <v>39</v>
      </c>
      <c r="G23" s="18">
        <v>45741</v>
      </c>
      <c r="H23" s="25">
        <v>30.5</v>
      </c>
      <c r="I23" s="18">
        <v>45741</v>
      </c>
      <c r="J23" s="25">
        <v>36.5</v>
      </c>
      <c r="K23" s="18">
        <v>45741</v>
      </c>
      <c r="L23" s="25">
        <v>38.5</v>
      </c>
      <c r="M23" s="18">
        <v>45614</v>
      </c>
      <c r="N23" s="24">
        <v>39</v>
      </c>
      <c r="O23" s="18">
        <v>45741</v>
      </c>
      <c r="P23" s="6">
        <v>47</v>
      </c>
      <c r="Q23" s="18">
        <v>45741</v>
      </c>
      <c r="R23" s="6">
        <v>34.5</v>
      </c>
      <c r="S23" s="18">
        <v>45741</v>
      </c>
      <c r="T23" s="6">
        <v>38.25</v>
      </c>
    </row>
    <row r="24" spans="1:20" x14ac:dyDescent="0.2">
      <c r="A24" s="18">
        <v>45740</v>
      </c>
      <c r="B24" s="25">
        <v>32.5</v>
      </c>
      <c r="C24" s="18">
        <v>45740</v>
      </c>
      <c r="D24" s="25">
        <v>34.5</v>
      </c>
      <c r="E24" s="18">
        <v>45740</v>
      </c>
      <c r="F24" s="25">
        <v>39</v>
      </c>
      <c r="G24" s="18">
        <v>45740</v>
      </c>
      <c r="H24" s="25">
        <v>30.5</v>
      </c>
      <c r="I24" s="18">
        <v>45740</v>
      </c>
      <c r="J24" s="25">
        <v>36.5</v>
      </c>
      <c r="K24" s="18">
        <v>45740</v>
      </c>
      <c r="L24" s="25">
        <v>38.5</v>
      </c>
      <c r="M24" s="18">
        <v>45611</v>
      </c>
      <c r="N24" s="24">
        <v>39</v>
      </c>
      <c r="O24" s="18">
        <v>45740</v>
      </c>
      <c r="P24" s="6">
        <v>47</v>
      </c>
      <c r="Q24" s="18">
        <v>45740</v>
      </c>
      <c r="R24" s="6">
        <v>34.5</v>
      </c>
      <c r="S24" s="18">
        <v>45740</v>
      </c>
      <c r="T24" s="6">
        <v>38.25</v>
      </c>
    </row>
    <row r="25" spans="1:20" x14ac:dyDescent="0.2">
      <c r="A25" s="18">
        <v>45737</v>
      </c>
      <c r="B25" s="25">
        <v>32.5</v>
      </c>
      <c r="C25" s="18">
        <v>45737</v>
      </c>
      <c r="D25" s="25">
        <v>34.5</v>
      </c>
      <c r="E25" s="18">
        <v>45737</v>
      </c>
      <c r="F25" s="25">
        <v>39</v>
      </c>
      <c r="G25" s="18">
        <v>45737</v>
      </c>
      <c r="H25" s="25">
        <v>30.5</v>
      </c>
      <c r="I25" s="18">
        <v>45737</v>
      </c>
      <c r="J25" s="25">
        <v>36.5</v>
      </c>
      <c r="K25" s="18">
        <v>45737</v>
      </c>
      <c r="L25" s="25">
        <v>38.5</v>
      </c>
      <c r="M25" s="18">
        <v>45610</v>
      </c>
      <c r="N25" s="24">
        <v>39</v>
      </c>
      <c r="O25" s="18">
        <v>45737</v>
      </c>
      <c r="P25" s="6">
        <v>47</v>
      </c>
      <c r="Q25" s="18">
        <v>45737</v>
      </c>
      <c r="R25" s="6">
        <v>34.5</v>
      </c>
      <c r="S25" s="18">
        <v>45737</v>
      </c>
      <c r="T25" s="6">
        <v>38.25</v>
      </c>
    </row>
    <row r="26" spans="1:20" x14ac:dyDescent="0.2">
      <c r="A26" s="18">
        <v>45736</v>
      </c>
      <c r="B26" s="25">
        <v>32.5</v>
      </c>
      <c r="C26" s="18">
        <v>45736</v>
      </c>
      <c r="D26" s="25">
        <v>34.5</v>
      </c>
      <c r="E26" s="18">
        <v>45736</v>
      </c>
      <c r="F26" s="25">
        <v>39</v>
      </c>
      <c r="G26" s="18">
        <v>45736</v>
      </c>
      <c r="H26" s="25">
        <v>30.5</v>
      </c>
      <c r="I26" s="18">
        <v>45736</v>
      </c>
      <c r="J26" s="25">
        <v>36.5</v>
      </c>
      <c r="K26" s="18">
        <v>45736</v>
      </c>
      <c r="L26" s="25">
        <v>38.5</v>
      </c>
      <c r="M26" s="18">
        <v>45609</v>
      </c>
      <c r="N26" s="24">
        <v>39</v>
      </c>
      <c r="O26" s="18">
        <v>45736</v>
      </c>
      <c r="P26" s="6">
        <v>47</v>
      </c>
      <c r="Q26" s="18">
        <v>45736</v>
      </c>
      <c r="R26" s="6">
        <v>34.5</v>
      </c>
      <c r="S26" s="18">
        <v>45736</v>
      </c>
      <c r="T26" s="6">
        <v>38.25</v>
      </c>
    </row>
    <row r="27" spans="1:20" x14ac:dyDescent="0.2">
      <c r="A27" s="18">
        <v>45735</v>
      </c>
      <c r="B27" s="25">
        <v>32.5</v>
      </c>
      <c r="C27" s="18">
        <v>45735</v>
      </c>
      <c r="D27" s="25">
        <v>34.5</v>
      </c>
      <c r="E27" s="18">
        <v>45735</v>
      </c>
      <c r="F27" s="25">
        <v>39</v>
      </c>
      <c r="G27" s="18">
        <v>45735</v>
      </c>
      <c r="H27" s="25">
        <v>30.5</v>
      </c>
      <c r="I27" s="18">
        <v>45735</v>
      </c>
      <c r="J27" s="25">
        <v>36.5</v>
      </c>
      <c r="K27" s="18">
        <v>45735</v>
      </c>
      <c r="L27" s="25">
        <v>38.5</v>
      </c>
      <c r="M27" s="18">
        <v>45608</v>
      </c>
      <c r="N27" s="24">
        <v>39</v>
      </c>
      <c r="O27" s="18">
        <v>45735</v>
      </c>
      <c r="P27" s="6">
        <v>45.5</v>
      </c>
      <c r="Q27" s="18">
        <v>45735</v>
      </c>
      <c r="R27" s="6">
        <v>34.5</v>
      </c>
      <c r="S27" s="18">
        <v>45735</v>
      </c>
      <c r="T27" s="6">
        <v>38.25</v>
      </c>
    </row>
    <row r="28" spans="1:20" x14ac:dyDescent="0.2">
      <c r="A28" s="18">
        <v>45734</v>
      </c>
      <c r="B28" s="25">
        <v>32.5</v>
      </c>
      <c r="C28" s="18">
        <v>45734</v>
      </c>
      <c r="D28" s="25">
        <v>34.5</v>
      </c>
      <c r="E28" s="18">
        <v>45734</v>
      </c>
      <c r="F28" s="25">
        <v>39</v>
      </c>
      <c r="G28" s="18">
        <v>45734</v>
      </c>
      <c r="H28" s="25">
        <v>30.5</v>
      </c>
      <c r="I28" s="18">
        <v>45734</v>
      </c>
      <c r="J28" s="25">
        <v>36.5</v>
      </c>
      <c r="K28" s="18">
        <v>45734</v>
      </c>
      <c r="L28" s="25">
        <v>38.5</v>
      </c>
      <c r="M28" s="18">
        <v>45607</v>
      </c>
      <c r="N28" s="24">
        <v>39</v>
      </c>
      <c r="O28" s="18">
        <v>45734</v>
      </c>
      <c r="P28" s="6">
        <v>45.5</v>
      </c>
      <c r="Q28" s="18">
        <v>45734</v>
      </c>
      <c r="R28" s="6">
        <v>34.5</v>
      </c>
      <c r="S28" s="18">
        <v>45734</v>
      </c>
      <c r="T28" s="6">
        <v>38.25</v>
      </c>
    </row>
    <row r="29" spans="1:20" x14ac:dyDescent="0.2">
      <c r="A29" s="18">
        <v>45733</v>
      </c>
      <c r="B29" s="25">
        <v>32.5</v>
      </c>
      <c r="C29" s="18">
        <v>45733</v>
      </c>
      <c r="D29" s="25">
        <v>34.5</v>
      </c>
      <c r="E29" s="18">
        <v>45733</v>
      </c>
      <c r="F29" s="25">
        <v>39</v>
      </c>
      <c r="G29" s="18">
        <v>45733</v>
      </c>
      <c r="H29" s="25">
        <v>30.5</v>
      </c>
      <c r="I29" s="18">
        <v>45733</v>
      </c>
      <c r="J29" s="25">
        <v>36.5</v>
      </c>
      <c r="K29" s="18">
        <v>45733</v>
      </c>
      <c r="L29" s="25">
        <v>38.5</v>
      </c>
      <c r="M29" s="18">
        <v>45604</v>
      </c>
      <c r="N29" s="24">
        <v>39</v>
      </c>
      <c r="O29" s="18">
        <v>45733</v>
      </c>
      <c r="P29" s="6">
        <v>45.5</v>
      </c>
      <c r="Q29" s="18">
        <v>45733</v>
      </c>
      <c r="R29" s="6">
        <v>34.5</v>
      </c>
      <c r="S29" s="18">
        <v>45733</v>
      </c>
      <c r="T29" s="6">
        <v>38.25</v>
      </c>
    </row>
    <row r="30" spans="1:20" x14ac:dyDescent="0.2">
      <c r="A30" s="18">
        <v>45730</v>
      </c>
      <c r="B30" s="25">
        <v>32.5</v>
      </c>
      <c r="C30" s="18">
        <v>45730</v>
      </c>
      <c r="D30" s="25">
        <v>34.5</v>
      </c>
      <c r="E30" s="18">
        <v>45730</v>
      </c>
      <c r="F30" s="25">
        <v>39</v>
      </c>
      <c r="G30" s="18">
        <v>45730</v>
      </c>
      <c r="H30" s="25">
        <v>30.5</v>
      </c>
      <c r="I30" s="18">
        <v>45730</v>
      </c>
      <c r="J30" s="25">
        <v>36.5</v>
      </c>
      <c r="K30" s="18">
        <v>45730</v>
      </c>
      <c r="L30" s="25">
        <v>38.5</v>
      </c>
      <c r="M30" s="18">
        <v>45603</v>
      </c>
      <c r="N30" s="24">
        <v>39</v>
      </c>
      <c r="O30" s="18">
        <v>45730</v>
      </c>
      <c r="P30" s="6">
        <v>45.5</v>
      </c>
      <c r="Q30" s="18">
        <v>45730</v>
      </c>
      <c r="R30" s="6">
        <v>34.5</v>
      </c>
      <c r="S30" s="18">
        <v>45730</v>
      </c>
      <c r="T30" s="6">
        <v>38.25</v>
      </c>
    </row>
    <row r="31" spans="1:20" x14ac:dyDescent="0.2">
      <c r="A31" s="18">
        <v>45729</v>
      </c>
      <c r="B31" s="25">
        <v>32.5</v>
      </c>
      <c r="C31" s="18">
        <v>45729</v>
      </c>
      <c r="D31" s="25">
        <v>34.5</v>
      </c>
      <c r="E31" s="18">
        <v>45729</v>
      </c>
      <c r="F31" s="25">
        <v>39</v>
      </c>
      <c r="G31" s="18">
        <v>45729</v>
      </c>
      <c r="H31" s="25">
        <v>30.5</v>
      </c>
      <c r="I31" s="18">
        <v>45729</v>
      </c>
      <c r="J31" s="25">
        <v>36.5</v>
      </c>
      <c r="K31" s="18">
        <v>45729</v>
      </c>
      <c r="L31" s="25">
        <v>38.5</v>
      </c>
      <c r="M31" s="18">
        <v>45602</v>
      </c>
      <c r="N31" s="24">
        <v>39</v>
      </c>
      <c r="O31" s="18">
        <v>45729</v>
      </c>
      <c r="P31" s="6">
        <v>45.5</v>
      </c>
      <c r="Q31" s="18">
        <v>45729</v>
      </c>
      <c r="R31" s="6">
        <v>34.5</v>
      </c>
      <c r="S31" s="18">
        <v>45729</v>
      </c>
      <c r="T31" s="6">
        <v>38.25</v>
      </c>
    </row>
    <row r="32" spans="1:20" x14ac:dyDescent="0.2">
      <c r="A32" s="18">
        <v>45728</v>
      </c>
      <c r="B32" s="25">
        <v>32.5</v>
      </c>
      <c r="C32" s="18">
        <v>45728</v>
      </c>
      <c r="D32" s="25">
        <v>34.5</v>
      </c>
      <c r="E32" s="18">
        <v>45728</v>
      </c>
      <c r="F32" s="25">
        <v>39</v>
      </c>
      <c r="G32" s="18">
        <v>45728</v>
      </c>
      <c r="H32" s="25">
        <v>30.5</v>
      </c>
      <c r="I32" s="18">
        <v>45728</v>
      </c>
      <c r="J32" s="25">
        <v>36.5</v>
      </c>
      <c r="K32" s="18">
        <v>45728</v>
      </c>
      <c r="L32" s="25">
        <v>38.5</v>
      </c>
      <c r="M32" s="18">
        <v>45601</v>
      </c>
      <c r="N32" s="24">
        <v>39</v>
      </c>
      <c r="O32" s="18">
        <v>45728</v>
      </c>
      <c r="P32" s="6">
        <v>45.5</v>
      </c>
      <c r="Q32" s="18">
        <v>45728</v>
      </c>
      <c r="R32" s="6">
        <v>34.5</v>
      </c>
      <c r="S32" s="18">
        <v>45728</v>
      </c>
      <c r="T32" s="6">
        <v>38.25</v>
      </c>
    </row>
    <row r="33" spans="1:20" x14ac:dyDescent="0.2">
      <c r="A33" s="18">
        <v>45727</v>
      </c>
      <c r="B33" s="25">
        <v>32.5</v>
      </c>
      <c r="C33" s="18">
        <v>45727</v>
      </c>
      <c r="D33" s="25">
        <v>34.5</v>
      </c>
      <c r="E33" s="18">
        <v>45727</v>
      </c>
      <c r="F33" s="25">
        <v>39</v>
      </c>
      <c r="G33" s="18">
        <v>45727</v>
      </c>
      <c r="H33" s="25">
        <v>30.5</v>
      </c>
      <c r="I33" s="18">
        <v>45727</v>
      </c>
      <c r="J33" s="25">
        <v>36.5</v>
      </c>
      <c r="K33" s="18">
        <v>45727</v>
      </c>
      <c r="L33" s="25">
        <v>38.5</v>
      </c>
      <c r="M33" s="18">
        <v>45600</v>
      </c>
      <c r="N33" s="24">
        <v>39</v>
      </c>
      <c r="O33" s="18">
        <v>45727</v>
      </c>
      <c r="P33" s="6">
        <v>45.5</v>
      </c>
      <c r="Q33" s="18">
        <v>45727</v>
      </c>
      <c r="R33" s="6">
        <v>34.5</v>
      </c>
      <c r="S33" s="18">
        <v>45727</v>
      </c>
      <c r="T33" s="6">
        <v>38.25</v>
      </c>
    </row>
    <row r="34" spans="1:20" x14ac:dyDescent="0.2">
      <c r="A34" s="18">
        <v>45726</v>
      </c>
      <c r="B34" s="25">
        <v>32.5</v>
      </c>
      <c r="C34" s="18">
        <v>45726</v>
      </c>
      <c r="D34" s="25">
        <v>34.5</v>
      </c>
      <c r="E34" s="18">
        <v>45726</v>
      </c>
      <c r="F34" s="25">
        <v>39</v>
      </c>
      <c r="G34" s="18">
        <v>45726</v>
      </c>
      <c r="H34" s="25">
        <v>30.5</v>
      </c>
      <c r="I34" s="18">
        <v>45726</v>
      </c>
      <c r="J34" s="25">
        <v>36.5</v>
      </c>
      <c r="K34" s="18">
        <v>45726</v>
      </c>
      <c r="L34" s="25">
        <v>38.5</v>
      </c>
      <c r="M34" s="18">
        <v>45597</v>
      </c>
      <c r="N34" s="24">
        <v>39</v>
      </c>
      <c r="O34" s="18">
        <v>45726</v>
      </c>
      <c r="P34" s="6">
        <v>47.5</v>
      </c>
      <c r="Q34" s="18">
        <v>45726</v>
      </c>
      <c r="R34" s="6">
        <v>34.5</v>
      </c>
      <c r="S34" s="18">
        <v>45726</v>
      </c>
      <c r="T34" s="6">
        <v>38.25</v>
      </c>
    </row>
    <row r="35" spans="1:20" x14ac:dyDescent="0.2">
      <c r="A35" s="18">
        <v>45723</v>
      </c>
      <c r="B35" s="25">
        <v>32.5</v>
      </c>
      <c r="C35" s="18">
        <v>45723</v>
      </c>
      <c r="D35" s="25">
        <v>34.5</v>
      </c>
      <c r="E35" s="18">
        <v>45723</v>
      </c>
      <c r="F35" s="25">
        <v>39</v>
      </c>
      <c r="G35" s="18">
        <v>45723</v>
      </c>
      <c r="H35" s="25">
        <v>30.5</v>
      </c>
      <c r="I35" s="18">
        <v>45723</v>
      </c>
      <c r="J35" s="25">
        <v>36.5</v>
      </c>
      <c r="K35" s="18">
        <v>45723</v>
      </c>
      <c r="L35" s="25">
        <v>38.5</v>
      </c>
      <c r="M35" s="18">
        <v>45596</v>
      </c>
      <c r="N35" s="24">
        <v>39</v>
      </c>
      <c r="O35" s="18">
        <v>45723</v>
      </c>
      <c r="P35" s="6">
        <v>47.5</v>
      </c>
      <c r="Q35" s="18">
        <v>45723</v>
      </c>
      <c r="R35" s="6">
        <v>34.5</v>
      </c>
      <c r="S35" s="18">
        <v>45723</v>
      </c>
      <c r="T35" s="6">
        <v>38.25</v>
      </c>
    </row>
    <row r="36" spans="1:20" x14ac:dyDescent="0.2">
      <c r="A36" s="18">
        <v>45722</v>
      </c>
      <c r="B36" s="25">
        <v>32.5</v>
      </c>
      <c r="C36" s="18">
        <v>45722</v>
      </c>
      <c r="D36" s="25">
        <v>34.5</v>
      </c>
      <c r="E36" s="18">
        <v>45722</v>
      </c>
      <c r="F36" s="25">
        <v>39</v>
      </c>
      <c r="G36" s="18">
        <v>45722</v>
      </c>
      <c r="H36" s="25">
        <v>30.5</v>
      </c>
      <c r="I36" s="18">
        <v>45722</v>
      </c>
      <c r="J36" s="25">
        <v>36.5</v>
      </c>
      <c r="K36" s="18">
        <v>45722</v>
      </c>
      <c r="L36" s="25">
        <v>38.5</v>
      </c>
      <c r="M36" s="18">
        <v>45595</v>
      </c>
      <c r="N36" s="24">
        <v>39</v>
      </c>
      <c r="O36" s="18">
        <v>45722</v>
      </c>
      <c r="P36" s="6">
        <v>47.5</v>
      </c>
      <c r="Q36" s="18">
        <v>45722</v>
      </c>
      <c r="R36" s="6">
        <v>34.5</v>
      </c>
      <c r="S36" s="18">
        <v>45722</v>
      </c>
      <c r="T36" s="6">
        <v>38.25</v>
      </c>
    </row>
    <row r="37" spans="1:20" x14ac:dyDescent="0.2">
      <c r="A37" s="18">
        <v>45721</v>
      </c>
      <c r="B37" s="25">
        <v>32.5</v>
      </c>
      <c r="C37" s="18">
        <v>45721</v>
      </c>
      <c r="D37" s="25">
        <v>34.5</v>
      </c>
      <c r="E37" s="18">
        <v>45721</v>
      </c>
      <c r="F37" s="25">
        <v>39</v>
      </c>
      <c r="G37" s="18">
        <v>45721</v>
      </c>
      <c r="H37" s="25">
        <v>30.5</v>
      </c>
      <c r="I37" s="18">
        <v>45721</v>
      </c>
      <c r="J37" s="25">
        <v>36.5</v>
      </c>
      <c r="K37" s="18">
        <v>45721</v>
      </c>
      <c r="L37" s="25">
        <v>38.5</v>
      </c>
      <c r="M37" s="18">
        <v>45594</v>
      </c>
      <c r="N37" s="24">
        <v>39</v>
      </c>
      <c r="O37" s="18">
        <v>45721</v>
      </c>
      <c r="P37" s="6">
        <v>47.5</v>
      </c>
      <c r="Q37" s="18">
        <v>45721</v>
      </c>
      <c r="R37" s="6">
        <v>34.5</v>
      </c>
      <c r="S37" s="18">
        <v>45721</v>
      </c>
      <c r="T37" s="6">
        <v>38.25</v>
      </c>
    </row>
    <row r="38" spans="1:20" x14ac:dyDescent="0.2">
      <c r="A38" s="18">
        <v>45720</v>
      </c>
      <c r="B38" s="25">
        <v>32.5</v>
      </c>
      <c r="C38" s="18">
        <v>45720</v>
      </c>
      <c r="D38" s="25">
        <v>34.5</v>
      </c>
      <c r="E38" s="18">
        <v>45720</v>
      </c>
      <c r="F38" s="25">
        <v>39</v>
      </c>
      <c r="G38" s="18">
        <v>45720</v>
      </c>
      <c r="H38" s="25">
        <v>30.5</v>
      </c>
      <c r="I38" s="18">
        <v>45720</v>
      </c>
      <c r="J38" s="25">
        <v>36.5</v>
      </c>
      <c r="K38" s="18">
        <v>45720</v>
      </c>
      <c r="L38" s="25">
        <v>38.5</v>
      </c>
      <c r="M38" s="18">
        <v>45593</v>
      </c>
      <c r="N38" s="24">
        <v>39</v>
      </c>
      <c r="O38" s="18">
        <v>45720</v>
      </c>
      <c r="P38" s="6">
        <v>47.5</v>
      </c>
      <c r="Q38" s="18">
        <v>45720</v>
      </c>
      <c r="R38" s="6">
        <v>34.5</v>
      </c>
      <c r="S38" s="18">
        <v>45720</v>
      </c>
      <c r="T38" s="6">
        <v>38.25</v>
      </c>
    </row>
    <row r="39" spans="1:20" x14ac:dyDescent="0.2">
      <c r="A39" s="18">
        <v>45719</v>
      </c>
      <c r="B39" s="25">
        <v>33</v>
      </c>
      <c r="C39" s="18">
        <v>45719</v>
      </c>
      <c r="D39" s="25">
        <v>34.5</v>
      </c>
      <c r="E39" s="18">
        <v>45719</v>
      </c>
      <c r="F39" s="25">
        <v>39</v>
      </c>
      <c r="G39" s="18">
        <v>45719</v>
      </c>
      <c r="H39" s="25">
        <v>30.5</v>
      </c>
      <c r="I39" s="18">
        <v>45719</v>
      </c>
      <c r="J39" s="25">
        <v>36.5</v>
      </c>
      <c r="K39" s="18">
        <v>45719</v>
      </c>
      <c r="L39" s="25">
        <v>38.5</v>
      </c>
      <c r="M39" s="18">
        <v>45590</v>
      </c>
      <c r="N39" s="24">
        <v>39</v>
      </c>
      <c r="O39" s="18">
        <v>45719</v>
      </c>
      <c r="P39" s="6">
        <v>47.5</v>
      </c>
      <c r="Q39" s="18">
        <v>45719</v>
      </c>
      <c r="R39" s="6">
        <v>34.5</v>
      </c>
      <c r="S39" s="18">
        <v>45719</v>
      </c>
      <c r="T39" s="6">
        <v>38.25</v>
      </c>
    </row>
    <row r="40" spans="1:20" x14ac:dyDescent="0.2">
      <c r="A40" s="18">
        <v>45716</v>
      </c>
      <c r="B40" s="25">
        <v>33</v>
      </c>
      <c r="C40" s="18">
        <v>45716</v>
      </c>
      <c r="D40" s="25">
        <v>34.5</v>
      </c>
      <c r="E40" s="18">
        <v>45716</v>
      </c>
      <c r="F40" s="25">
        <v>39</v>
      </c>
      <c r="G40" s="18">
        <v>45716</v>
      </c>
      <c r="H40" s="25">
        <v>30.5</v>
      </c>
      <c r="I40" s="18">
        <v>45716</v>
      </c>
      <c r="J40" s="25">
        <v>36.5</v>
      </c>
      <c r="K40" s="18">
        <v>45716</v>
      </c>
      <c r="L40" s="25">
        <v>38.5</v>
      </c>
      <c r="M40" s="18">
        <v>45589</v>
      </c>
      <c r="N40" s="24">
        <v>39</v>
      </c>
      <c r="O40" s="18">
        <v>45716</v>
      </c>
      <c r="P40" s="6">
        <v>47</v>
      </c>
      <c r="Q40" s="18">
        <v>45716</v>
      </c>
      <c r="R40" s="6">
        <v>34.5</v>
      </c>
      <c r="S40" s="18">
        <v>45716</v>
      </c>
      <c r="T40" s="6">
        <v>38.25</v>
      </c>
    </row>
    <row r="41" spans="1:20" x14ac:dyDescent="0.2">
      <c r="A41" s="18">
        <v>45715</v>
      </c>
      <c r="B41" s="25">
        <v>33.5</v>
      </c>
      <c r="C41" s="18">
        <v>45715</v>
      </c>
      <c r="D41" s="25">
        <v>34.5</v>
      </c>
      <c r="E41" s="18">
        <v>45715</v>
      </c>
      <c r="F41" s="25">
        <v>39</v>
      </c>
      <c r="G41" s="18">
        <v>45715</v>
      </c>
      <c r="H41" s="25">
        <v>30.5</v>
      </c>
      <c r="I41" s="18">
        <v>45715</v>
      </c>
      <c r="J41" s="25">
        <v>36.5</v>
      </c>
      <c r="K41" s="18">
        <v>45715</v>
      </c>
      <c r="L41" s="25">
        <v>38.5</v>
      </c>
      <c r="M41" s="18">
        <v>45588</v>
      </c>
      <c r="N41" s="24">
        <v>39</v>
      </c>
      <c r="O41" s="18">
        <v>45715</v>
      </c>
      <c r="P41" s="6">
        <v>47.5</v>
      </c>
      <c r="Q41" s="18">
        <v>45715</v>
      </c>
      <c r="R41" s="6">
        <v>34.5</v>
      </c>
      <c r="S41" s="18">
        <v>45715</v>
      </c>
      <c r="T41" s="6">
        <v>38.25</v>
      </c>
    </row>
    <row r="42" spans="1:20" x14ac:dyDescent="0.2">
      <c r="A42" s="18">
        <v>45714</v>
      </c>
      <c r="B42" s="25">
        <v>33.5</v>
      </c>
      <c r="C42" s="18">
        <v>45714</v>
      </c>
      <c r="D42" s="25">
        <v>34.5</v>
      </c>
      <c r="E42" s="18">
        <v>45714</v>
      </c>
      <c r="F42" s="25">
        <v>39</v>
      </c>
      <c r="G42" s="18">
        <v>45714</v>
      </c>
      <c r="H42" s="25">
        <v>30.5</v>
      </c>
      <c r="I42" s="18">
        <v>45714</v>
      </c>
      <c r="J42" s="25">
        <v>36.5</v>
      </c>
      <c r="K42" s="18">
        <v>45714</v>
      </c>
      <c r="L42" s="25">
        <v>38.5</v>
      </c>
      <c r="M42" s="18">
        <v>45587</v>
      </c>
      <c r="N42" s="24">
        <v>39</v>
      </c>
      <c r="O42" s="18">
        <v>45714</v>
      </c>
      <c r="P42" s="6">
        <v>47.5</v>
      </c>
      <c r="Q42" s="18">
        <v>45714</v>
      </c>
      <c r="R42" s="6">
        <v>34.5</v>
      </c>
      <c r="S42" s="18">
        <v>45714</v>
      </c>
      <c r="T42" s="6">
        <v>38.25</v>
      </c>
    </row>
    <row r="43" spans="1:20" x14ac:dyDescent="0.2">
      <c r="A43" s="18">
        <v>45713</v>
      </c>
      <c r="B43" s="25">
        <v>33.5</v>
      </c>
      <c r="C43" s="18">
        <v>45713</v>
      </c>
      <c r="D43" s="25">
        <v>34.5</v>
      </c>
      <c r="E43" s="18">
        <v>45713</v>
      </c>
      <c r="F43" s="25">
        <v>39</v>
      </c>
      <c r="G43" s="18">
        <v>45713</v>
      </c>
      <c r="H43" s="25">
        <v>30.5</v>
      </c>
      <c r="I43" s="18">
        <v>45713</v>
      </c>
      <c r="J43" s="25">
        <v>36.5</v>
      </c>
      <c r="K43" s="18">
        <v>45713</v>
      </c>
      <c r="L43" s="25">
        <v>38.5</v>
      </c>
      <c r="M43" s="18">
        <v>45586</v>
      </c>
      <c r="N43" s="24">
        <v>39</v>
      </c>
      <c r="O43" s="18">
        <v>45713</v>
      </c>
      <c r="P43" s="6">
        <v>47.5</v>
      </c>
      <c r="Q43" s="18">
        <v>45713</v>
      </c>
      <c r="R43" s="6">
        <v>34.5</v>
      </c>
      <c r="S43" s="18">
        <v>45713</v>
      </c>
      <c r="T43" s="6">
        <v>38.25</v>
      </c>
    </row>
    <row r="44" spans="1:20" x14ac:dyDescent="0.2">
      <c r="A44" s="18">
        <v>45712</v>
      </c>
      <c r="B44" s="25">
        <v>33.5</v>
      </c>
      <c r="C44" s="18">
        <v>45712</v>
      </c>
      <c r="D44" s="25">
        <v>34.5</v>
      </c>
      <c r="E44" s="18">
        <v>45712</v>
      </c>
      <c r="F44" s="25">
        <v>39</v>
      </c>
      <c r="G44" s="18">
        <v>45712</v>
      </c>
      <c r="H44" s="25">
        <v>30.5</v>
      </c>
      <c r="I44" s="18">
        <v>45712</v>
      </c>
      <c r="J44" s="25">
        <v>36.5</v>
      </c>
      <c r="K44" s="18">
        <v>45712</v>
      </c>
      <c r="L44" s="25">
        <v>38.5</v>
      </c>
      <c r="M44" s="18">
        <v>45583</v>
      </c>
      <c r="N44" s="24">
        <v>39</v>
      </c>
      <c r="O44" s="18">
        <v>45712</v>
      </c>
      <c r="P44" s="6">
        <v>47.5</v>
      </c>
      <c r="Q44" s="18">
        <v>45712</v>
      </c>
      <c r="R44" s="6">
        <v>34.5</v>
      </c>
      <c r="S44" s="18">
        <v>45712</v>
      </c>
      <c r="T44" s="6">
        <v>38.25</v>
      </c>
    </row>
    <row r="45" spans="1:20" x14ac:dyDescent="0.2">
      <c r="A45" s="18">
        <v>45709</v>
      </c>
      <c r="B45" s="25">
        <v>33.5</v>
      </c>
      <c r="C45" s="18">
        <v>45709</v>
      </c>
      <c r="D45" s="25">
        <v>34.5</v>
      </c>
      <c r="E45" s="18">
        <v>45709</v>
      </c>
      <c r="F45" s="25">
        <v>39</v>
      </c>
      <c r="G45" s="18">
        <v>45709</v>
      </c>
      <c r="H45" s="25">
        <v>30.5</v>
      </c>
      <c r="I45" s="18">
        <v>45709</v>
      </c>
      <c r="J45" s="25">
        <v>36.5</v>
      </c>
      <c r="K45" s="18">
        <v>45709</v>
      </c>
      <c r="L45" s="25">
        <v>38.5</v>
      </c>
      <c r="M45" s="18">
        <v>45582</v>
      </c>
      <c r="N45" s="24">
        <v>39</v>
      </c>
      <c r="O45" s="18">
        <v>45709</v>
      </c>
      <c r="P45" s="6">
        <v>47.5</v>
      </c>
      <c r="Q45" s="18">
        <v>45709</v>
      </c>
      <c r="R45" s="6">
        <v>34.5</v>
      </c>
      <c r="S45" s="18">
        <v>45709</v>
      </c>
      <c r="T45" s="6">
        <v>38.25</v>
      </c>
    </row>
    <row r="46" spans="1:20" x14ac:dyDescent="0.2">
      <c r="A46" s="18">
        <v>45708</v>
      </c>
      <c r="B46" s="25">
        <v>33.5</v>
      </c>
      <c r="C46" s="18">
        <v>45708</v>
      </c>
      <c r="D46" s="25">
        <v>34.5</v>
      </c>
      <c r="E46" s="18">
        <v>45708</v>
      </c>
      <c r="F46" s="25">
        <v>39</v>
      </c>
      <c r="G46" s="18">
        <v>45708</v>
      </c>
      <c r="H46" s="25">
        <v>30.5</v>
      </c>
      <c r="I46" s="18">
        <v>45708</v>
      </c>
      <c r="J46" s="25">
        <v>36.5</v>
      </c>
      <c r="K46" s="18">
        <v>45708</v>
      </c>
      <c r="L46" s="25">
        <v>38.5</v>
      </c>
      <c r="M46" s="18">
        <v>45581</v>
      </c>
      <c r="N46" s="24">
        <v>39</v>
      </c>
      <c r="O46" s="18">
        <v>45708</v>
      </c>
      <c r="P46" s="6">
        <v>47.5</v>
      </c>
      <c r="Q46" s="18">
        <v>45708</v>
      </c>
      <c r="R46" s="6">
        <v>34.5</v>
      </c>
      <c r="S46" s="18">
        <v>45708</v>
      </c>
      <c r="T46" s="6">
        <v>38.25</v>
      </c>
    </row>
    <row r="47" spans="1:20" x14ac:dyDescent="0.2">
      <c r="A47" s="18">
        <v>45707</v>
      </c>
      <c r="B47" s="25">
        <v>33.5</v>
      </c>
      <c r="C47" s="18">
        <v>45707</v>
      </c>
      <c r="D47" s="25">
        <v>34.5</v>
      </c>
      <c r="E47" s="18">
        <v>45707</v>
      </c>
      <c r="F47" s="25">
        <v>39</v>
      </c>
      <c r="G47" s="18">
        <v>45707</v>
      </c>
      <c r="H47" s="25">
        <v>30.5</v>
      </c>
      <c r="I47" s="18">
        <v>45707</v>
      </c>
      <c r="J47" s="25">
        <v>36.5</v>
      </c>
      <c r="K47" s="18">
        <v>45707</v>
      </c>
      <c r="L47" s="25">
        <v>38.5</v>
      </c>
      <c r="M47" s="18">
        <v>45580</v>
      </c>
      <c r="N47" s="24">
        <v>39</v>
      </c>
      <c r="O47" s="18">
        <v>45707</v>
      </c>
      <c r="P47" s="6">
        <v>47.5</v>
      </c>
      <c r="Q47" s="18">
        <v>45707</v>
      </c>
      <c r="R47" s="6">
        <v>34.5</v>
      </c>
      <c r="S47" s="18">
        <v>45707</v>
      </c>
      <c r="T47" s="6">
        <v>38.25</v>
      </c>
    </row>
    <row r="48" spans="1:20" x14ac:dyDescent="0.2">
      <c r="A48" s="18">
        <v>45706</v>
      </c>
      <c r="B48" s="25">
        <v>33.5</v>
      </c>
      <c r="C48" s="18">
        <v>45706</v>
      </c>
      <c r="D48" s="25">
        <v>34.5</v>
      </c>
      <c r="E48" s="18">
        <v>45706</v>
      </c>
      <c r="F48" s="25">
        <v>39</v>
      </c>
      <c r="G48" s="18">
        <v>45706</v>
      </c>
      <c r="H48" s="25">
        <v>30.5</v>
      </c>
      <c r="I48" s="18">
        <v>45706</v>
      </c>
      <c r="J48" s="25">
        <v>36.5</v>
      </c>
      <c r="K48" s="18">
        <v>45706</v>
      </c>
      <c r="L48" s="25">
        <v>38.5</v>
      </c>
      <c r="M48" s="18">
        <v>45579</v>
      </c>
      <c r="N48" s="24">
        <v>39</v>
      </c>
      <c r="O48" s="18">
        <v>45706</v>
      </c>
      <c r="P48" s="6">
        <v>47.5</v>
      </c>
      <c r="Q48" s="18">
        <v>45706</v>
      </c>
      <c r="R48" s="6">
        <v>34.5</v>
      </c>
      <c r="S48" s="18">
        <v>45706</v>
      </c>
      <c r="T48" s="6">
        <v>38.25</v>
      </c>
    </row>
    <row r="49" spans="1:20" x14ac:dyDescent="0.2">
      <c r="A49" s="18">
        <v>45702</v>
      </c>
      <c r="B49" s="25">
        <v>33.5</v>
      </c>
      <c r="C49" s="18">
        <v>45702</v>
      </c>
      <c r="D49" s="25">
        <v>34.5</v>
      </c>
      <c r="E49" s="18">
        <v>45702</v>
      </c>
      <c r="F49" s="25">
        <v>39</v>
      </c>
      <c r="G49" s="18">
        <v>45702</v>
      </c>
      <c r="H49" s="25">
        <v>30.5</v>
      </c>
      <c r="I49" s="18">
        <v>45702</v>
      </c>
      <c r="J49" s="25">
        <v>36.5</v>
      </c>
      <c r="K49" s="18">
        <v>45702</v>
      </c>
      <c r="L49" s="25">
        <v>38.5</v>
      </c>
      <c r="M49" s="18">
        <v>45576</v>
      </c>
      <c r="N49" s="24">
        <v>39</v>
      </c>
      <c r="O49" s="18">
        <v>45702</v>
      </c>
      <c r="P49" s="6">
        <v>47.5</v>
      </c>
      <c r="Q49" s="18">
        <v>45702</v>
      </c>
      <c r="R49" s="6">
        <v>34.5</v>
      </c>
      <c r="S49" s="18">
        <v>45702</v>
      </c>
      <c r="T49" s="6">
        <v>38.25</v>
      </c>
    </row>
    <row r="50" spans="1:20" x14ac:dyDescent="0.2">
      <c r="A50" s="18">
        <v>45701</v>
      </c>
      <c r="B50" s="25">
        <v>33.5</v>
      </c>
      <c r="C50" s="18">
        <v>45701</v>
      </c>
      <c r="D50" s="25">
        <v>34.5</v>
      </c>
      <c r="E50" s="18">
        <v>45701</v>
      </c>
      <c r="F50" s="25">
        <v>39</v>
      </c>
      <c r="G50" s="18">
        <v>45701</v>
      </c>
      <c r="H50" s="25">
        <v>30.5</v>
      </c>
      <c r="I50" s="18">
        <v>45701</v>
      </c>
      <c r="J50" s="25">
        <v>36.5</v>
      </c>
      <c r="K50" s="18">
        <v>45701</v>
      </c>
      <c r="L50" s="25">
        <v>38.5</v>
      </c>
      <c r="M50" s="18">
        <v>45575</v>
      </c>
      <c r="N50" s="24">
        <v>39</v>
      </c>
      <c r="O50" s="18">
        <v>45701</v>
      </c>
      <c r="P50" s="6">
        <v>47.5</v>
      </c>
      <c r="Q50" s="18">
        <v>45701</v>
      </c>
      <c r="R50" s="6">
        <v>34.5</v>
      </c>
      <c r="S50" s="18">
        <v>45701</v>
      </c>
      <c r="T50" s="6">
        <v>38.25</v>
      </c>
    </row>
    <row r="51" spans="1:20" x14ac:dyDescent="0.2">
      <c r="A51" s="18">
        <v>45700</v>
      </c>
      <c r="B51" s="25">
        <v>33.5</v>
      </c>
      <c r="C51" s="18">
        <v>45700</v>
      </c>
      <c r="D51" s="25">
        <v>34.5</v>
      </c>
      <c r="E51" s="18">
        <v>45700</v>
      </c>
      <c r="F51" s="25">
        <v>39</v>
      </c>
      <c r="G51" s="18">
        <v>45700</v>
      </c>
      <c r="H51" s="25">
        <v>30.5</v>
      </c>
      <c r="I51" s="18">
        <v>45700</v>
      </c>
      <c r="J51" s="25">
        <v>36.5</v>
      </c>
      <c r="K51" s="18">
        <v>45700</v>
      </c>
      <c r="L51" s="25">
        <v>38.5</v>
      </c>
      <c r="M51" s="18">
        <v>45574</v>
      </c>
      <c r="N51" s="24">
        <v>39</v>
      </c>
      <c r="O51" s="18">
        <v>45700</v>
      </c>
      <c r="P51" s="6">
        <v>47.5</v>
      </c>
      <c r="Q51" s="18">
        <v>45700</v>
      </c>
      <c r="R51" s="6">
        <v>34.5</v>
      </c>
      <c r="S51" s="18">
        <v>45700</v>
      </c>
      <c r="T51" s="6">
        <v>38.25</v>
      </c>
    </row>
    <row r="52" spans="1:20" x14ac:dyDescent="0.2">
      <c r="A52" s="18">
        <v>45699</v>
      </c>
      <c r="B52" s="25">
        <v>33.5</v>
      </c>
      <c r="C52" s="18">
        <v>45699</v>
      </c>
      <c r="D52" s="25">
        <v>34.5</v>
      </c>
      <c r="E52" s="18">
        <v>45699</v>
      </c>
      <c r="F52" s="25">
        <v>39</v>
      </c>
      <c r="G52" s="18">
        <v>45699</v>
      </c>
      <c r="H52" s="25">
        <v>30.5</v>
      </c>
      <c r="I52" s="18">
        <v>45699</v>
      </c>
      <c r="J52" s="25">
        <v>36.5</v>
      </c>
      <c r="K52" s="18">
        <v>45699</v>
      </c>
      <c r="L52" s="25">
        <v>38.5</v>
      </c>
      <c r="M52" s="18">
        <v>45573</v>
      </c>
      <c r="N52" s="24">
        <v>39</v>
      </c>
      <c r="O52" s="18">
        <v>45699</v>
      </c>
      <c r="P52" s="6">
        <v>47.5</v>
      </c>
      <c r="Q52" s="18">
        <v>45699</v>
      </c>
      <c r="R52" s="6">
        <v>34.5</v>
      </c>
      <c r="S52" s="18">
        <v>45699</v>
      </c>
      <c r="T52" s="6">
        <v>38.25</v>
      </c>
    </row>
    <row r="53" spans="1:20" x14ac:dyDescent="0.2">
      <c r="A53" s="18">
        <v>45698</v>
      </c>
      <c r="B53" s="25">
        <v>33</v>
      </c>
      <c r="C53" s="18">
        <v>45698</v>
      </c>
      <c r="D53" s="25">
        <v>34.5</v>
      </c>
      <c r="E53" s="18">
        <v>45698</v>
      </c>
      <c r="F53" s="25">
        <v>39</v>
      </c>
      <c r="G53" s="18">
        <v>45698</v>
      </c>
      <c r="H53" s="25">
        <v>30.5</v>
      </c>
      <c r="I53" s="18">
        <v>45698</v>
      </c>
      <c r="J53" s="25">
        <v>36.5</v>
      </c>
      <c r="K53" s="18">
        <v>45698</v>
      </c>
      <c r="L53" s="25">
        <v>38.5</v>
      </c>
      <c r="M53" s="18">
        <v>45572</v>
      </c>
      <c r="N53" s="24">
        <v>39</v>
      </c>
      <c r="O53" s="18">
        <v>45698</v>
      </c>
      <c r="P53" s="6">
        <v>47.5</v>
      </c>
      <c r="Q53" s="18">
        <v>45698</v>
      </c>
      <c r="R53" s="6">
        <v>34.5</v>
      </c>
      <c r="S53" s="18">
        <v>45698</v>
      </c>
      <c r="T53" s="6">
        <v>38.25</v>
      </c>
    </row>
    <row r="54" spans="1:20" x14ac:dyDescent="0.2">
      <c r="A54" s="18">
        <v>45695</v>
      </c>
      <c r="B54" s="25">
        <v>33</v>
      </c>
      <c r="C54" s="18">
        <v>45695</v>
      </c>
      <c r="D54" s="25">
        <v>34.5</v>
      </c>
      <c r="E54" s="18">
        <v>45695</v>
      </c>
      <c r="F54" s="25">
        <v>39</v>
      </c>
      <c r="G54" s="18">
        <v>45695</v>
      </c>
      <c r="H54" s="25">
        <v>30.5</v>
      </c>
      <c r="I54" s="18">
        <v>45695</v>
      </c>
      <c r="J54" s="25">
        <v>36.5</v>
      </c>
      <c r="K54" s="18">
        <v>45695</v>
      </c>
      <c r="L54" s="25">
        <v>38.5</v>
      </c>
      <c r="M54" s="18">
        <v>45569</v>
      </c>
      <c r="N54" s="24">
        <v>39</v>
      </c>
      <c r="O54" s="18">
        <v>45695</v>
      </c>
      <c r="P54" s="6">
        <v>47.5</v>
      </c>
      <c r="Q54" s="18">
        <v>45695</v>
      </c>
      <c r="R54" s="6">
        <v>34.5</v>
      </c>
      <c r="S54" s="18">
        <v>45695</v>
      </c>
      <c r="T54" s="6">
        <v>38.25</v>
      </c>
    </row>
    <row r="55" spans="1:20" x14ac:dyDescent="0.2">
      <c r="A55" s="18">
        <v>45694</v>
      </c>
      <c r="B55" s="25">
        <v>33</v>
      </c>
      <c r="C55" s="18">
        <v>45694</v>
      </c>
      <c r="D55" s="25">
        <v>34.5</v>
      </c>
      <c r="E55" s="18">
        <v>45694</v>
      </c>
      <c r="F55" s="25">
        <v>39</v>
      </c>
      <c r="G55" s="18">
        <v>45694</v>
      </c>
      <c r="H55" s="25">
        <v>30.5</v>
      </c>
      <c r="I55" s="18">
        <v>45694</v>
      </c>
      <c r="J55" s="25">
        <v>36.5</v>
      </c>
      <c r="K55" s="18">
        <v>45694</v>
      </c>
      <c r="L55" s="25">
        <v>38.5</v>
      </c>
      <c r="M55" s="18">
        <v>45568</v>
      </c>
      <c r="N55" s="24">
        <v>39</v>
      </c>
      <c r="O55" s="18">
        <v>45694</v>
      </c>
      <c r="P55" s="6">
        <v>47.5</v>
      </c>
      <c r="Q55" s="18">
        <v>45694</v>
      </c>
      <c r="R55" s="6">
        <v>34.5</v>
      </c>
      <c r="S55" s="18">
        <v>45694</v>
      </c>
      <c r="T55" s="6">
        <v>38.25</v>
      </c>
    </row>
    <row r="56" spans="1:20" x14ac:dyDescent="0.2">
      <c r="A56" s="18">
        <v>45693</v>
      </c>
      <c r="B56" s="25">
        <v>33</v>
      </c>
      <c r="C56" s="18">
        <v>45693</v>
      </c>
      <c r="D56" s="25">
        <v>34.5</v>
      </c>
      <c r="E56" s="18">
        <v>45693</v>
      </c>
      <c r="F56" s="25">
        <v>39</v>
      </c>
      <c r="G56" s="18">
        <v>45693</v>
      </c>
      <c r="H56" s="25">
        <v>30.5</v>
      </c>
      <c r="I56" s="18">
        <v>45693</v>
      </c>
      <c r="J56" s="25">
        <v>36.5</v>
      </c>
      <c r="K56" s="18">
        <v>45693</v>
      </c>
      <c r="L56" s="25">
        <v>38.5</v>
      </c>
      <c r="M56" s="18">
        <v>45567</v>
      </c>
      <c r="N56" s="24">
        <v>39</v>
      </c>
      <c r="O56" s="18">
        <v>45693</v>
      </c>
      <c r="P56" s="6">
        <v>47.5</v>
      </c>
      <c r="Q56" s="18">
        <v>45693</v>
      </c>
      <c r="R56" s="6">
        <v>34.5</v>
      </c>
      <c r="S56" s="18">
        <v>45693</v>
      </c>
      <c r="T56" s="6">
        <v>38.25</v>
      </c>
    </row>
    <row r="57" spans="1:20" x14ac:dyDescent="0.2">
      <c r="A57" s="18">
        <v>45692</v>
      </c>
      <c r="B57" s="25">
        <v>33</v>
      </c>
      <c r="C57" s="18">
        <v>45692</v>
      </c>
      <c r="D57" s="25">
        <v>33.5</v>
      </c>
      <c r="E57" s="18">
        <v>45692</v>
      </c>
      <c r="F57" s="25">
        <v>39</v>
      </c>
      <c r="G57" s="18">
        <v>45692</v>
      </c>
      <c r="H57" s="25">
        <v>30.5</v>
      </c>
      <c r="I57" s="18">
        <v>45692</v>
      </c>
      <c r="J57" s="25">
        <v>36.5</v>
      </c>
      <c r="K57" s="18">
        <v>45692</v>
      </c>
      <c r="L57" s="25">
        <v>38.5</v>
      </c>
      <c r="M57" s="18">
        <v>45566</v>
      </c>
      <c r="N57" s="24">
        <v>39</v>
      </c>
      <c r="O57" s="18">
        <v>45692</v>
      </c>
      <c r="P57" s="6">
        <v>47</v>
      </c>
      <c r="Q57" s="18">
        <v>45692</v>
      </c>
      <c r="R57" s="6">
        <v>34.5</v>
      </c>
      <c r="S57" s="18">
        <v>45692</v>
      </c>
      <c r="T57" s="6">
        <v>38.25</v>
      </c>
    </row>
    <row r="58" spans="1:20" x14ac:dyDescent="0.2">
      <c r="A58" s="18">
        <v>45691</v>
      </c>
      <c r="B58" s="25">
        <v>32.5</v>
      </c>
      <c r="C58" s="18">
        <v>45691</v>
      </c>
      <c r="D58" s="25">
        <v>33.5</v>
      </c>
      <c r="E58" s="18">
        <v>45691</v>
      </c>
      <c r="F58" s="25">
        <v>39</v>
      </c>
      <c r="G58" s="18">
        <v>45691</v>
      </c>
      <c r="H58" s="25">
        <v>30.5</v>
      </c>
      <c r="I58" s="18">
        <v>45691</v>
      </c>
      <c r="J58" s="25">
        <v>36.5</v>
      </c>
      <c r="K58" s="18">
        <v>45691</v>
      </c>
      <c r="L58" s="25">
        <v>38.5</v>
      </c>
      <c r="M58" s="18">
        <v>45565</v>
      </c>
      <c r="N58" s="24">
        <v>39</v>
      </c>
      <c r="O58" s="18">
        <v>45691</v>
      </c>
      <c r="P58" s="6">
        <v>47</v>
      </c>
      <c r="Q58" s="18">
        <v>45691</v>
      </c>
      <c r="R58" s="6">
        <v>34.5</v>
      </c>
      <c r="S58" s="18">
        <v>45691</v>
      </c>
      <c r="T58" s="6">
        <v>38.25</v>
      </c>
    </row>
    <row r="59" spans="1:20" x14ac:dyDescent="0.2">
      <c r="A59" s="18">
        <v>45688</v>
      </c>
      <c r="B59" s="25">
        <v>32.5</v>
      </c>
      <c r="C59" s="18">
        <v>45688</v>
      </c>
      <c r="D59" s="25">
        <v>33.5</v>
      </c>
      <c r="E59" s="18">
        <v>45688</v>
      </c>
      <c r="F59" s="25">
        <v>39</v>
      </c>
      <c r="G59" s="18">
        <v>45688</v>
      </c>
      <c r="H59" s="25">
        <v>30.5</v>
      </c>
      <c r="I59" s="18">
        <v>45688</v>
      </c>
      <c r="J59" s="25">
        <v>36.5</v>
      </c>
      <c r="K59" s="18">
        <v>45688</v>
      </c>
      <c r="L59" s="25">
        <v>38.5</v>
      </c>
      <c r="M59" s="18">
        <v>45562</v>
      </c>
      <c r="N59" s="24">
        <v>39</v>
      </c>
      <c r="O59" s="18">
        <v>45688</v>
      </c>
      <c r="P59" s="6">
        <v>47</v>
      </c>
      <c r="Q59" s="18">
        <v>45688</v>
      </c>
      <c r="R59" s="6">
        <v>34.5</v>
      </c>
      <c r="S59" s="18">
        <v>45688</v>
      </c>
      <c r="T59" s="6">
        <v>38.25</v>
      </c>
    </row>
    <row r="60" spans="1:20" x14ac:dyDescent="0.2">
      <c r="A60" s="18">
        <v>45687</v>
      </c>
      <c r="B60" s="25">
        <v>32.5</v>
      </c>
      <c r="C60" s="18">
        <v>45687</v>
      </c>
      <c r="D60" s="25">
        <v>33.5</v>
      </c>
      <c r="E60" s="18">
        <v>45687</v>
      </c>
      <c r="F60" s="25">
        <v>39</v>
      </c>
      <c r="G60" s="18">
        <v>45687</v>
      </c>
      <c r="H60" s="25">
        <v>30.5</v>
      </c>
      <c r="I60" s="18">
        <v>45687</v>
      </c>
      <c r="J60" s="25">
        <v>36.5</v>
      </c>
      <c r="K60" s="18">
        <v>45687</v>
      </c>
      <c r="L60" s="25">
        <v>38.5</v>
      </c>
      <c r="M60" s="18">
        <v>45561</v>
      </c>
      <c r="N60" s="24">
        <v>39</v>
      </c>
      <c r="O60" s="18">
        <v>45687</v>
      </c>
      <c r="P60" s="6">
        <v>47</v>
      </c>
      <c r="Q60" s="18">
        <v>45687</v>
      </c>
      <c r="R60" s="6">
        <v>34.5</v>
      </c>
      <c r="S60" s="18">
        <v>45687</v>
      </c>
      <c r="T60" s="6">
        <v>38.25</v>
      </c>
    </row>
    <row r="61" spans="1:20" x14ac:dyDescent="0.2">
      <c r="A61" s="18">
        <v>45686</v>
      </c>
      <c r="B61" s="25">
        <v>32.5</v>
      </c>
      <c r="C61" s="18">
        <v>45686</v>
      </c>
      <c r="D61" s="25">
        <v>33.5</v>
      </c>
      <c r="E61" s="18">
        <v>45686</v>
      </c>
      <c r="F61" s="25">
        <v>39</v>
      </c>
      <c r="G61" s="18">
        <v>45686</v>
      </c>
      <c r="H61" s="25">
        <v>30.5</v>
      </c>
      <c r="I61" s="18">
        <v>45686</v>
      </c>
      <c r="J61" s="25">
        <v>36.5</v>
      </c>
      <c r="K61" s="18">
        <v>45686</v>
      </c>
      <c r="L61" s="25">
        <v>38.5</v>
      </c>
      <c r="M61" s="18">
        <v>45560</v>
      </c>
      <c r="N61" s="24">
        <v>39</v>
      </c>
      <c r="O61" s="18">
        <v>45686</v>
      </c>
      <c r="P61" s="6">
        <v>47</v>
      </c>
      <c r="Q61" s="18">
        <v>45686</v>
      </c>
      <c r="R61" s="6">
        <v>34.5</v>
      </c>
      <c r="S61" s="18">
        <v>45686</v>
      </c>
      <c r="T61" s="6">
        <v>38.25</v>
      </c>
    </row>
    <row r="62" spans="1:20" x14ac:dyDescent="0.2">
      <c r="A62" s="18">
        <v>45685</v>
      </c>
      <c r="B62" s="25">
        <v>32.5</v>
      </c>
      <c r="C62" s="18">
        <v>45685</v>
      </c>
      <c r="D62" s="25">
        <v>33.5</v>
      </c>
      <c r="E62" s="18">
        <v>45685</v>
      </c>
      <c r="F62" s="25">
        <v>39</v>
      </c>
      <c r="G62" s="18">
        <v>45685</v>
      </c>
      <c r="H62" s="25">
        <v>30.5</v>
      </c>
      <c r="I62" s="18">
        <v>45685</v>
      </c>
      <c r="J62" s="25">
        <v>36.5</v>
      </c>
      <c r="K62" s="18">
        <v>45685</v>
      </c>
      <c r="L62" s="25">
        <v>38.5</v>
      </c>
      <c r="M62" s="18">
        <v>45559</v>
      </c>
      <c r="N62" s="24">
        <v>37</v>
      </c>
      <c r="O62" s="18">
        <v>45685</v>
      </c>
      <c r="P62" s="6">
        <v>46.5</v>
      </c>
      <c r="Q62" s="18">
        <v>45685</v>
      </c>
      <c r="R62" s="6">
        <v>34.5</v>
      </c>
      <c r="S62" s="18">
        <v>45685</v>
      </c>
      <c r="T62" s="6">
        <v>38.25</v>
      </c>
    </row>
    <row r="63" spans="1:20" x14ac:dyDescent="0.2">
      <c r="A63" s="18">
        <v>45684</v>
      </c>
      <c r="B63" s="25">
        <v>32.5</v>
      </c>
      <c r="C63" s="18">
        <v>45684</v>
      </c>
      <c r="D63" s="25">
        <v>33.5</v>
      </c>
      <c r="E63" s="18">
        <v>45684</v>
      </c>
      <c r="F63" s="25">
        <v>39</v>
      </c>
      <c r="G63" s="18">
        <v>45684</v>
      </c>
      <c r="H63" s="25">
        <v>30.5</v>
      </c>
      <c r="I63" s="18">
        <v>45684</v>
      </c>
      <c r="J63" s="25">
        <v>36.5</v>
      </c>
      <c r="K63" s="18">
        <v>45684</v>
      </c>
      <c r="L63" s="25">
        <v>38.5</v>
      </c>
      <c r="M63" s="18">
        <v>45558</v>
      </c>
      <c r="N63" s="24">
        <v>37</v>
      </c>
      <c r="O63" s="18">
        <v>45684</v>
      </c>
      <c r="P63" s="6">
        <v>46.5</v>
      </c>
      <c r="Q63" s="18">
        <v>45684</v>
      </c>
      <c r="R63" s="6">
        <v>34.5</v>
      </c>
      <c r="S63" s="18">
        <v>45684</v>
      </c>
      <c r="T63" s="6">
        <v>38.25</v>
      </c>
    </row>
    <row r="64" spans="1:20" x14ac:dyDescent="0.2">
      <c r="A64" s="18">
        <v>45681</v>
      </c>
      <c r="B64" s="25">
        <v>32.5</v>
      </c>
      <c r="C64" s="18">
        <v>45681</v>
      </c>
      <c r="D64" s="25">
        <v>33.5</v>
      </c>
      <c r="E64" s="18">
        <v>45681</v>
      </c>
      <c r="F64" s="25">
        <v>39</v>
      </c>
      <c r="G64" s="18">
        <v>45681</v>
      </c>
      <c r="H64" s="25">
        <v>30.5</v>
      </c>
      <c r="I64" s="18">
        <v>45681</v>
      </c>
      <c r="J64" s="25">
        <v>36.5</v>
      </c>
      <c r="K64" s="18">
        <v>45681</v>
      </c>
      <c r="L64" s="25">
        <v>38.5</v>
      </c>
      <c r="M64" s="18">
        <v>45555</v>
      </c>
      <c r="N64" s="24">
        <v>37</v>
      </c>
      <c r="O64" s="18">
        <v>45681</v>
      </c>
      <c r="P64" s="6">
        <v>46.5</v>
      </c>
      <c r="Q64" s="18">
        <v>45681</v>
      </c>
      <c r="R64" s="6">
        <v>34.5</v>
      </c>
      <c r="S64" s="18">
        <v>45681</v>
      </c>
      <c r="T64" s="6">
        <v>38.25</v>
      </c>
    </row>
    <row r="65" spans="1:20" x14ac:dyDescent="0.2">
      <c r="A65" s="18">
        <v>45680</v>
      </c>
      <c r="B65" s="25">
        <v>32.5</v>
      </c>
      <c r="C65" s="18">
        <v>45680</v>
      </c>
      <c r="D65" s="25">
        <v>33.5</v>
      </c>
      <c r="E65" s="18">
        <v>45680</v>
      </c>
      <c r="F65" s="25">
        <v>39</v>
      </c>
      <c r="G65" s="18">
        <v>45680</v>
      </c>
      <c r="H65" s="25">
        <v>30.5</v>
      </c>
      <c r="I65" s="18">
        <v>45680</v>
      </c>
      <c r="J65" s="25">
        <v>36.5</v>
      </c>
      <c r="K65" s="18">
        <v>45680</v>
      </c>
      <c r="L65" s="25">
        <v>38.5</v>
      </c>
      <c r="M65" s="18">
        <v>45554</v>
      </c>
      <c r="N65" s="24">
        <v>37</v>
      </c>
      <c r="O65" s="18">
        <v>45680</v>
      </c>
      <c r="P65" s="6">
        <v>46.5</v>
      </c>
      <c r="Q65" s="18">
        <v>45680</v>
      </c>
      <c r="R65" s="6">
        <v>34.5</v>
      </c>
      <c r="S65" s="18">
        <v>45680</v>
      </c>
      <c r="T65" s="6">
        <v>38.25</v>
      </c>
    </row>
    <row r="66" spans="1:20" x14ac:dyDescent="0.2">
      <c r="A66" s="18">
        <v>45679</v>
      </c>
      <c r="B66" s="25">
        <v>32.5</v>
      </c>
      <c r="C66" s="18">
        <v>45679</v>
      </c>
      <c r="D66" s="25">
        <v>33.5</v>
      </c>
      <c r="E66" s="18">
        <v>45679</v>
      </c>
      <c r="F66" s="25">
        <v>39</v>
      </c>
      <c r="G66" s="18">
        <v>45679</v>
      </c>
      <c r="H66" s="25">
        <v>30.5</v>
      </c>
      <c r="I66" s="18">
        <v>45679</v>
      </c>
      <c r="J66" s="25">
        <v>36.5</v>
      </c>
      <c r="K66" s="18">
        <v>45679</v>
      </c>
      <c r="L66" s="25">
        <v>38.5</v>
      </c>
      <c r="M66" s="18">
        <v>45553</v>
      </c>
      <c r="N66" s="24">
        <v>37</v>
      </c>
      <c r="O66" s="18">
        <v>45679</v>
      </c>
      <c r="P66" s="6">
        <v>46</v>
      </c>
      <c r="Q66" s="18">
        <v>45679</v>
      </c>
      <c r="R66" s="6">
        <v>34.5</v>
      </c>
      <c r="S66" s="18">
        <v>45679</v>
      </c>
      <c r="T66" s="6">
        <v>38.25</v>
      </c>
    </row>
    <row r="67" spans="1:20" x14ac:dyDescent="0.2">
      <c r="A67" s="18">
        <v>45678</v>
      </c>
      <c r="B67" s="25">
        <v>31.5</v>
      </c>
      <c r="C67" s="18">
        <v>45678</v>
      </c>
      <c r="D67" s="25">
        <v>33.5</v>
      </c>
      <c r="E67" s="18">
        <v>45678</v>
      </c>
      <c r="F67" s="25">
        <v>39</v>
      </c>
      <c r="G67" s="18">
        <v>45678</v>
      </c>
      <c r="H67" s="25">
        <v>30.5</v>
      </c>
      <c r="I67" s="18">
        <v>45678</v>
      </c>
      <c r="J67" s="25">
        <v>36.5</v>
      </c>
      <c r="K67" s="18">
        <v>45678</v>
      </c>
      <c r="L67" s="25">
        <v>38.5</v>
      </c>
      <c r="M67" s="18">
        <v>45552</v>
      </c>
      <c r="N67" s="24">
        <v>37</v>
      </c>
      <c r="O67" s="18">
        <v>45678</v>
      </c>
      <c r="P67" s="6">
        <v>46</v>
      </c>
      <c r="Q67" s="18">
        <v>45678</v>
      </c>
      <c r="R67" s="6">
        <v>34.5</v>
      </c>
      <c r="S67" s="18">
        <v>45678</v>
      </c>
      <c r="T67" s="6">
        <v>38.25</v>
      </c>
    </row>
    <row r="68" spans="1:20" x14ac:dyDescent="0.2">
      <c r="A68" s="18">
        <v>45674</v>
      </c>
      <c r="B68" s="25">
        <v>30.5</v>
      </c>
      <c r="C68" s="18">
        <v>45674</v>
      </c>
      <c r="D68" s="25">
        <v>33.5</v>
      </c>
      <c r="E68" s="18">
        <v>45674</v>
      </c>
      <c r="F68" s="25">
        <v>39</v>
      </c>
      <c r="G68" s="18">
        <v>45674</v>
      </c>
      <c r="H68" s="25">
        <v>30.5</v>
      </c>
      <c r="I68" s="18">
        <v>45674</v>
      </c>
      <c r="J68" s="25">
        <v>36.5</v>
      </c>
      <c r="K68" s="18">
        <v>45674</v>
      </c>
      <c r="L68" s="25">
        <v>38.5</v>
      </c>
      <c r="M68" s="18">
        <v>45551</v>
      </c>
      <c r="N68" s="24">
        <v>37</v>
      </c>
      <c r="O68" s="18">
        <v>45674</v>
      </c>
      <c r="P68" s="6">
        <v>45</v>
      </c>
      <c r="Q68" s="18">
        <v>45674</v>
      </c>
      <c r="R68" s="6">
        <v>33.5</v>
      </c>
      <c r="S68" s="18">
        <v>45674</v>
      </c>
      <c r="T68" s="6">
        <v>38.25</v>
      </c>
    </row>
    <row r="69" spans="1:20" x14ac:dyDescent="0.2">
      <c r="A69" s="18">
        <v>45673</v>
      </c>
      <c r="B69" s="25">
        <v>30.5</v>
      </c>
      <c r="C69" s="18">
        <v>45673</v>
      </c>
      <c r="D69" s="25">
        <v>33.5</v>
      </c>
      <c r="E69" s="18">
        <v>45673</v>
      </c>
      <c r="F69" s="25">
        <v>39</v>
      </c>
      <c r="G69" s="18">
        <v>45673</v>
      </c>
      <c r="H69" s="25">
        <v>30.5</v>
      </c>
      <c r="I69" s="18">
        <v>45673</v>
      </c>
      <c r="J69" s="25">
        <v>36.5</v>
      </c>
      <c r="K69" s="18">
        <v>45673</v>
      </c>
      <c r="L69" s="25">
        <v>38.5</v>
      </c>
      <c r="M69" s="18">
        <v>45548</v>
      </c>
      <c r="N69" s="24">
        <v>37</v>
      </c>
      <c r="O69" s="18">
        <v>45673</v>
      </c>
      <c r="P69" s="6">
        <v>45</v>
      </c>
      <c r="Q69" s="18">
        <v>45673</v>
      </c>
      <c r="R69" s="6">
        <v>33.5</v>
      </c>
      <c r="S69" s="18">
        <v>45673</v>
      </c>
      <c r="T69" s="6">
        <v>38.25</v>
      </c>
    </row>
    <row r="70" spans="1:20" x14ac:dyDescent="0.2">
      <c r="A70" s="18">
        <v>45672</v>
      </c>
      <c r="B70" s="25">
        <v>30.5</v>
      </c>
      <c r="C70" s="18">
        <v>45672</v>
      </c>
      <c r="D70" s="25">
        <v>33.5</v>
      </c>
      <c r="E70" s="18">
        <v>45672</v>
      </c>
      <c r="F70" s="25">
        <v>39</v>
      </c>
      <c r="G70" s="18">
        <v>45672</v>
      </c>
      <c r="H70" s="25">
        <v>30.5</v>
      </c>
      <c r="I70" s="18">
        <v>45672</v>
      </c>
      <c r="J70" s="25">
        <v>36.5</v>
      </c>
      <c r="K70" s="18">
        <v>45672</v>
      </c>
      <c r="L70" s="25">
        <v>38.5</v>
      </c>
      <c r="M70" s="18">
        <v>45547</v>
      </c>
      <c r="N70" s="24">
        <v>37</v>
      </c>
      <c r="O70" s="18">
        <v>45672</v>
      </c>
      <c r="P70" s="6">
        <v>45</v>
      </c>
      <c r="Q70" s="18">
        <v>45672</v>
      </c>
      <c r="R70" s="6">
        <v>33.5</v>
      </c>
      <c r="S70" s="18">
        <v>45672</v>
      </c>
      <c r="T70" s="6">
        <v>38.25</v>
      </c>
    </row>
    <row r="71" spans="1:20" x14ac:dyDescent="0.2">
      <c r="A71" s="18">
        <v>45671</v>
      </c>
      <c r="B71" s="25">
        <v>30.5</v>
      </c>
      <c r="C71" s="18">
        <v>45671</v>
      </c>
      <c r="D71" s="25">
        <v>33.5</v>
      </c>
      <c r="E71" s="18">
        <v>45671</v>
      </c>
      <c r="F71" s="25">
        <v>39</v>
      </c>
      <c r="G71" s="18">
        <v>45671</v>
      </c>
      <c r="H71" s="25">
        <v>30.5</v>
      </c>
      <c r="I71" s="18">
        <v>45671</v>
      </c>
      <c r="J71" s="25">
        <v>36.5</v>
      </c>
      <c r="K71" s="18">
        <v>45671</v>
      </c>
      <c r="L71" s="25">
        <v>38.5</v>
      </c>
      <c r="M71" s="18">
        <v>45546</v>
      </c>
      <c r="N71" s="24">
        <v>37</v>
      </c>
      <c r="O71" s="18">
        <v>45671</v>
      </c>
      <c r="P71" s="6">
        <v>42.5</v>
      </c>
      <c r="Q71" s="18">
        <v>45671</v>
      </c>
      <c r="R71" s="6">
        <v>33.5</v>
      </c>
      <c r="S71" s="18">
        <v>45671</v>
      </c>
      <c r="T71" s="6">
        <v>38.25</v>
      </c>
    </row>
    <row r="72" spans="1:20" x14ac:dyDescent="0.2">
      <c r="A72" s="18">
        <v>45670</v>
      </c>
      <c r="B72" s="25">
        <v>30.5</v>
      </c>
      <c r="C72" s="18">
        <v>45670</v>
      </c>
      <c r="D72" s="25">
        <v>33.5</v>
      </c>
      <c r="E72" s="18">
        <v>45670</v>
      </c>
      <c r="F72" s="25">
        <v>39</v>
      </c>
      <c r="G72" s="18">
        <v>45670</v>
      </c>
      <c r="H72" s="25">
        <v>30.5</v>
      </c>
      <c r="I72" s="18">
        <v>45670</v>
      </c>
      <c r="J72" s="25">
        <v>36.5</v>
      </c>
      <c r="K72" s="18">
        <v>45670</v>
      </c>
      <c r="L72" s="25">
        <v>38.5</v>
      </c>
      <c r="M72" s="18">
        <v>45545</v>
      </c>
      <c r="N72" s="24">
        <v>37</v>
      </c>
      <c r="O72" s="18">
        <v>45670</v>
      </c>
      <c r="P72" s="6">
        <v>42.5</v>
      </c>
      <c r="Q72" s="18">
        <v>45670</v>
      </c>
      <c r="R72" s="6">
        <v>33.5</v>
      </c>
      <c r="S72" s="18">
        <v>45670</v>
      </c>
      <c r="T72" s="6">
        <v>38.25</v>
      </c>
    </row>
    <row r="73" spans="1:20" x14ac:dyDescent="0.2">
      <c r="A73" s="18">
        <v>45667</v>
      </c>
      <c r="B73" s="25">
        <v>30.5</v>
      </c>
      <c r="C73" s="18">
        <v>45667</v>
      </c>
      <c r="D73" s="25">
        <v>33.5</v>
      </c>
      <c r="E73" s="18">
        <v>45667</v>
      </c>
      <c r="F73" s="25">
        <v>39</v>
      </c>
      <c r="G73" s="18">
        <v>45667</v>
      </c>
      <c r="H73" s="25">
        <v>30.5</v>
      </c>
      <c r="I73" s="18">
        <v>45667</v>
      </c>
      <c r="J73" s="25">
        <v>36.5</v>
      </c>
      <c r="K73" s="18">
        <v>45667</v>
      </c>
      <c r="L73" s="25">
        <v>38.5</v>
      </c>
      <c r="M73" s="18">
        <v>45544</v>
      </c>
      <c r="N73" s="24">
        <v>34.5</v>
      </c>
      <c r="O73" s="18">
        <v>45667</v>
      </c>
      <c r="P73" s="6">
        <v>42.5</v>
      </c>
      <c r="Q73" s="18">
        <v>45667</v>
      </c>
      <c r="R73" s="6">
        <v>33.5</v>
      </c>
      <c r="S73" s="18">
        <v>45667</v>
      </c>
      <c r="T73" s="6">
        <v>38.25</v>
      </c>
    </row>
    <row r="74" spans="1:20" x14ac:dyDescent="0.2">
      <c r="A74" s="18">
        <v>45666</v>
      </c>
      <c r="B74" s="25">
        <v>30.5</v>
      </c>
      <c r="C74" s="18">
        <v>45666</v>
      </c>
      <c r="D74" s="25">
        <v>33.5</v>
      </c>
      <c r="E74" s="18">
        <v>45666</v>
      </c>
      <c r="F74" s="25">
        <v>39</v>
      </c>
      <c r="G74" s="18">
        <v>45666</v>
      </c>
      <c r="H74" s="25">
        <v>30.5</v>
      </c>
      <c r="I74" s="18">
        <v>45666</v>
      </c>
      <c r="J74" s="25">
        <v>36.5</v>
      </c>
      <c r="K74" s="18">
        <v>45666</v>
      </c>
      <c r="L74" s="25">
        <v>38.5</v>
      </c>
      <c r="M74" s="18">
        <v>45541</v>
      </c>
      <c r="N74" s="24">
        <v>34.5</v>
      </c>
      <c r="O74" s="18">
        <v>45666</v>
      </c>
      <c r="P74" s="6">
        <v>42.5</v>
      </c>
      <c r="Q74" s="18">
        <v>45666</v>
      </c>
      <c r="R74" s="6">
        <v>33.5</v>
      </c>
      <c r="S74" s="18">
        <v>45666</v>
      </c>
      <c r="T74" s="6">
        <v>38.25</v>
      </c>
    </row>
    <row r="75" spans="1:20" x14ac:dyDescent="0.2">
      <c r="A75" s="18">
        <v>45665</v>
      </c>
      <c r="B75" s="25">
        <v>30.5</v>
      </c>
      <c r="C75" s="18">
        <v>45665</v>
      </c>
      <c r="D75" s="25">
        <v>33.5</v>
      </c>
      <c r="E75" s="18">
        <v>45665</v>
      </c>
      <c r="F75" s="25">
        <v>39</v>
      </c>
      <c r="G75" s="18">
        <v>45665</v>
      </c>
      <c r="H75" s="25">
        <v>30.5</v>
      </c>
      <c r="I75" s="18">
        <v>45665</v>
      </c>
      <c r="J75" s="25">
        <v>36.5</v>
      </c>
      <c r="K75" s="18">
        <v>45665</v>
      </c>
      <c r="L75" s="25">
        <v>38.5</v>
      </c>
      <c r="M75" s="18">
        <v>45540</v>
      </c>
      <c r="N75" s="24">
        <v>34.5</v>
      </c>
      <c r="O75" s="18">
        <v>45665</v>
      </c>
      <c r="P75" s="6">
        <v>42.5</v>
      </c>
      <c r="Q75" s="18">
        <v>45665</v>
      </c>
      <c r="R75" s="6">
        <v>33.5</v>
      </c>
      <c r="S75" s="18">
        <v>45665</v>
      </c>
      <c r="T75" s="6">
        <v>38.25</v>
      </c>
    </row>
    <row r="76" spans="1:20" x14ac:dyDescent="0.2">
      <c r="A76" s="18">
        <v>45664</v>
      </c>
      <c r="B76" s="25">
        <v>30.5</v>
      </c>
      <c r="C76" s="18">
        <v>45664</v>
      </c>
      <c r="D76" s="25">
        <v>33.5</v>
      </c>
      <c r="E76" s="18">
        <v>45664</v>
      </c>
      <c r="F76" s="25">
        <v>39</v>
      </c>
      <c r="G76" s="18">
        <v>45664</v>
      </c>
      <c r="H76" s="25">
        <v>30.5</v>
      </c>
      <c r="I76" s="18">
        <v>45664</v>
      </c>
      <c r="J76" s="25">
        <v>36.5</v>
      </c>
      <c r="K76" s="18">
        <v>45664</v>
      </c>
      <c r="L76" s="25">
        <v>38.5</v>
      </c>
      <c r="M76" s="18">
        <v>45539</v>
      </c>
      <c r="N76" s="24">
        <v>34.5</v>
      </c>
      <c r="O76" s="18">
        <v>45664</v>
      </c>
      <c r="P76" s="6">
        <v>42.5</v>
      </c>
      <c r="Q76" s="18">
        <v>45664</v>
      </c>
      <c r="R76" s="6">
        <v>33.5</v>
      </c>
      <c r="S76" s="18">
        <v>45664</v>
      </c>
      <c r="T76" s="6">
        <v>38.25</v>
      </c>
    </row>
    <row r="77" spans="1:20" x14ac:dyDescent="0.2">
      <c r="A77" s="18">
        <v>45663</v>
      </c>
      <c r="B77" s="25">
        <v>30.5</v>
      </c>
      <c r="C77" s="18">
        <v>45663</v>
      </c>
      <c r="D77" s="25">
        <v>33.5</v>
      </c>
      <c r="E77" s="18">
        <v>45663</v>
      </c>
      <c r="F77" s="25">
        <v>39</v>
      </c>
      <c r="G77" s="18">
        <v>45663</v>
      </c>
      <c r="H77" s="25">
        <v>30.5</v>
      </c>
      <c r="I77" s="18">
        <v>45663</v>
      </c>
      <c r="J77" s="25">
        <v>36.5</v>
      </c>
      <c r="K77" s="18">
        <v>45663</v>
      </c>
      <c r="L77" s="25">
        <v>38.5</v>
      </c>
      <c r="M77" s="18">
        <v>45538</v>
      </c>
      <c r="N77" s="24">
        <v>31.5</v>
      </c>
      <c r="O77" s="18">
        <v>45663</v>
      </c>
      <c r="P77" s="6">
        <v>42.5</v>
      </c>
      <c r="Q77" s="18">
        <v>45663</v>
      </c>
      <c r="R77" s="6">
        <v>33.5</v>
      </c>
      <c r="S77" s="18">
        <v>45663</v>
      </c>
      <c r="T77" s="6">
        <v>38.25</v>
      </c>
    </row>
    <row r="78" spans="1:20" x14ac:dyDescent="0.2">
      <c r="A78" s="18">
        <v>45660</v>
      </c>
      <c r="B78" s="25">
        <v>32</v>
      </c>
      <c r="C78" s="18">
        <v>45660</v>
      </c>
      <c r="D78" s="25">
        <v>33.5</v>
      </c>
      <c r="E78" s="18">
        <v>45660</v>
      </c>
      <c r="F78" s="25">
        <v>39</v>
      </c>
      <c r="G78" s="18">
        <v>45660</v>
      </c>
      <c r="H78" s="25">
        <v>30.5</v>
      </c>
      <c r="I78" s="18">
        <v>45660</v>
      </c>
      <c r="J78" s="25">
        <v>36.5</v>
      </c>
      <c r="K78" s="18">
        <v>45660</v>
      </c>
      <c r="L78" s="25">
        <v>38.5</v>
      </c>
      <c r="M78" s="18">
        <v>45534</v>
      </c>
      <c r="N78" s="24">
        <v>31.5</v>
      </c>
      <c r="O78" s="18">
        <v>45660</v>
      </c>
      <c r="P78" s="6">
        <v>42.5</v>
      </c>
      <c r="Q78" s="18">
        <v>45660</v>
      </c>
      <c r="R78" s="6">
        <v>33.5</v>
      </c>
      <c r="S78" s="18">
        <v>45660</v>
      </c>
      <c r="T78" s="6">
        <v>38.25</v>
      </c>
    </row>
    <row r="79" spans="1:20" x14ac:dyDescent="0.2">
      <c r="A79" s="18">
        <v>45659</v>
      </c>
      <c r="B79" s="25">
        <v>32</v>
      </c>
      <c r="C79" s="18">
        <v>45659</v>
      </c>
      <c r="D79" s="25">
        <v>33.5</v>
      </c>
      <c r="E79" s="18">
        <v>45659</v>
      </c>
      <c r="F79" s="25">
        <v>39</v>
      </c>
      <c r="G79" s="18">
        <v>45659</v>
      </c>
      <c r="H79" s="25">
        <v>30.5</v>
      </c>
      <c r="I79" s="18">
        <v>45659</v>
      </c>
      <c r="J79" s="25">
        <v>36.5</v>
      </c>
      <c r="K79" s="18">
        <v>45659</v>
      </c>
      <c r="L79" s="25">
        <v>38.5</v>
      </c>
      <c r="M79" s="18">
        <v>45533</v>
      </c>
      <c r="N79" s="24">
        <v>31.5</v>
      </c>
      <c r="O79" s="18">
        <v>45659</v>
      </c>
      <c r="P79" s="6">
        <v>42.5</v>
      </c>
      <c r="Q79" s="18">
        <v>45659</v>
      </c>
      <c r="R79" s="6">
        <v>33.5</v>
      </c>
      <c r="S79" s="18">
        <v>45659</v>
      </c>
      <c r="T79" s="6">
        <v>38.25</v>
      </c>
    </row>
    <row r="80" spans="1:20" x14ac:dyDescent="0.2">
      <c r="A80" s="18">
        <v>45657</v>
      </c>
      <c r="B80" s="25">
        <v>32</v>
      </c>
      <c r="C80" s="18">
        <v>45657</v>
      </c>
      <c r="D80" s="25">
        <v>33.5</v>
      </c>
      <c r="E80" s="18">
        <v>45657</v>
      </c>
      <c r="F80" s="25">
        <v>39</v>
      </c>
      <c r="G80" s="18">
        <v>45657</v>
      </c>
      <c r="H80" s="25">
        <v>30.5</v>
      </c>
      <c r="I80" s="18">
        <v>45657</v>
      </c>
      <c r="J80" s="25">
        <v>36.5</v>
      </c>
      <c r="K80" s="18">
        <v>45657</v>
      </c>
      <c r="L80" s="25">
        <v>38.5</v>
      </c>
      <c r="M80" s="18">
        <v>45532</v>
      </c>
      <c r="N80" s="24">
        <v>31.5</v>
      </c>
      <c r="O80" s="18">
        <v>45657</v>
      </c>
      <c r="P80" s="6">
        <v>42.5</v>
      </c>
      <c r="Q80" s="18">
        <v>45657</v>
      </c>
      <c r="R80" s="6">
        <v>33.5</v>
      </c>
      <c r="S80" s="18">
        <v>45657</v>
      </c>
      <c r="T80" s="6">
        <v>38.25</v>
      </c>
    </row>
    <row r="81" spans="1:20" x14ac:dyDescent="0.2">
      <c r="A81" s="18">
        <v>45656</v>
      </c>
      <c r="B81" s="25">
        <v>32</v>
      </c>
      <c r="C81" s="18">
        <v>45656</v>
      </c>
      <c r="D81" s="25">
        <v>33.5</v>
      </c>
      <c r="E81" s="18">
        <v>45656</v>
      </c>
      <c r="F81" s="25">
        <v>39</v>
      </c>
      <c r="G81" s="18">
        <v>45656</v>
      </c>
      <c r="H81" s="25">
        <v>30.5</v>
      </c>
      <c r="I81" s="18">
        <v>45656</v>
      </c>
      <c r="J81" s="25">
        <v>36.5</v>
      </c>
      <c r="K81" s="18">
        <v>45656</v>
      </c>
      <c r="L81" s="25">
        <v>38.5</v>
      </c>
      <c r="M81" s="18">
        <v>45531</v>
      </c>
      <c r="N81" s="24">
        <v>31.5</v>
      </c>
      <c r="O81" s="18">
        <v>45656</v>
      </c>
      <c r="P81" s="6">
        <v>42.5</v>
      </c>
      <c r="Q81" s="18">
        <v>45656</v>
      </c>
      <c r="R81" s="6">
        <v>33.5</v>
      </c>
      <c r="S81" s="18">
        <v>45656</v>
      </c>
      <c r="T81" s="6">
        <v>38.25</v>
      </c>
    </row>
    <row r="82" spans="1:20" x14ac:dyDescent="0.2">
      <c r="A82" s="18">
        <v>45653</v>
      </c>
      <c r="B82" s="25">
        <v>32</v>
      </c>
      <c r="C82" s="18">
        <v>45653</v>
      </c>
      <c r="D82" s="25">
        <v>33.5</v>
      </c>
      <c r="E82" s="18">
        <v>45653</v>
      </c>
      <c r="F82" s="25">
        <v>39</v>
      </c>
      <c r="G82" s="18">
        <v>45653</v>
      </c>
      <c r="H82" s="25">
        <v>30.5</v>
      </c>
      <c r="I82" s="18">
        <v>45653</v>
      </c>
      <c r="J82" s="25">
        <v>36.5</v>
      </c>
      <c r="K82" s="18">
        <v>45653</v>
      </c>
      <c r="L82" s="25">
        <v>38.5</v>
      </c>
      <c r="M82" s="18">
        <v>45530</v>
      </c>
      <c r="N82" s="24">
        <v>31.5</v>
      </c>
      <c r="O82" s="18">
        <v>45653</v>
      </c>
      <c r="P82" s="6">
        <v>42.5</v>
      </c>
      <c r="Q82" s="18">
        <v>45653</v>
      </c>
      <c r="R82" s="6">
        <v>33.5</v>
      </c>
      <c r="S82" s="18">
        <v>45653</v>
      </c>
      <c r="T82" s="6">
        <v>38.25</v>
      </c>
    </row>
    <row r="83" spans="1:20" x14ac:dyDescent="0.2">
      <c r="A83" s="18">
        <v>45652</v>
      </c>
      <c r="B83" s="25">
        <v>32</v>
      </c>
      <c r="C83" s="18">
        <v>45652</v>
      </c>
      <c r="D83" s="25">
        <v>33.5</v>
      </c>
      <c r="E83" s="18">
        <v>45652</v>
      </c>
      <c r="F83" s="25">
        <v>39</v>
      </c>
      <c r="G83" s="18">
        <v>45652</v>
      </c>
      <c r="H83" s="25">
        <v>30.5</v>
      </c>
      <c r="I83" s="18">
        <v>45652</v>
      </c>
      <c r="J83" s="25">
        <v>36.5</v>
      </c>
      <c r="K83" s="18">
        <v>45652</v>
      </c>
      <c r="L83" s="25">
        <v>38.5</v>
      </c>
      <c r="M83" s="18">
        <v>45527</v>
      </c>
      <c r="N83" s="24">
        <v>31.5</v>
      </c>
      <c r="O83" s="18">
        <v>45652</v>
      </c>
      <c r="P83" s="6">
        <v>42.5</v>
      </c>
      <c r="Q83" s="18">
        <v>45652</v>
      </c>
      <c r="R83" s="6">
        <v>33.5</v>
      </c>
      <c r="S83" s="18">
        <v>45652</v>
      </c>
      <c r="T83" s="6">
        <v>38.25</v>
      </c>
    </row>
    <row r="84" spans="1:20" x14ac:dyDescent="0.2">
      <c r="A84" s="18">
        <v>45650</v>
      </c>
      <c r="B84" s="25">
        <v>32</v>
      </c>
      <c r="C84" s="18">
        <v>45650</v>
      </c>
      <c r="D84" s="25">
        <v>33.5</v>
      </c>
      <c r="E84" s="18">
        <v>45650</v>
      </c>
      <c r="F84" s="25">
        <v>39</v>
      </c>
      <c r="G84" s="18">
        <v>45650</v>
      </c>
      <c r="H84" s="25">
        <v>30.5</v>
      </c>
      <c r="I84" s="18">
        <v>45650</v>
      </c>
      <c r="J84" s="25">
        <v>36.5</v>
      </c>
      <c r="K84" s="18">
        <v>45650</v>
      </c>
      <c r="L84" s="25">
        <v>38.5</v>
      </c>
      <c r="M84" s="18">
        <v>45526</v>
      </c>
      <c r="N84" s="24">
        <v>31.5</v>
      </c>
      <c r="O84" s="18">
        <v>45650</v>
      </c>
      <c r="P84" s="6">
        <v>42.5</v>
      </c>
      <c r="Q84" s="18">
        <v>45650</v>
      </c>
      <c r="R84" s="6">
        <v>33.5</v>
      </c>
      <c r="S84" s="18">
        <v>45650</v>
      </c>
      <c r="T84" s="6">
        <v>38.25</v>
      </c>
    </row>
    <row r="85" spans="1:20" x14ac:dyDescent="0.2">
      <c r="A85" s="18">
        <v>45649</v>
      </c>
      <c r="B85" s="25">
        <v>32</v>
      </c>
      <c r="C85" s="18">
        <v>45649</v>
      </c>
      <c r="D85" s="25">
        <v>33.5</v>
      </c>
      <c r="E85" s="18">
        <v>45649</v>
      </c>
      <c r="F85" s="25">
        <v>39</v>
      </c>
      <c r="G85" s="18">
        <v>45649</v>
      </c>
      <c r="H85" s="25">
        <v>30.5</v>
      </c>
      <c r="I85" s="18">
        <v>45649</v>
      </c>
      <c r="J85" s="25">
        <v>36.5</v>
      </c>
      <c r="K85" s="18">
        <v>45649</v>
      </c>
      <c r="L85" s="25">
        <v>38.5</v>
      </c>
      <c r="M85" s="18">
        <v>45525</v>
      </c>
      <c r="N85" s="24">
        <v>31.5</v>
      </c>
      <c r="O85" s="18">
        <v>45649</v>
      </c>
      <c r="P85" s="6">
        <v>42.5</v>
      </c>
      <c r="Q85" s="18">
        <v>45649</v>
      </c>
      <c r="R85" s="6">
        <v>33.5</v>
      </c>
      <c r="S85" s="18">
        <v>45649</v>
      </c>
      <c r="T85" s="6">
        <v>38.25</v>
      </c>
    </row>
    <row r="86" spans="1:20" x14ac:dyDescent="0.2">
      <c r="A86" s="18">
        <v>45646</v>
      </c>
      <c r="B86" s="25">
        <v>32</v>
      </c>
      <c r="C86" s="18">
        <v>45646</v>
      </c>
      <c r="D86" s="25">
        <v>33.5</v>
      </c>
      <c r="E86" s="18">
        <v>45646</v>
      </c>
      <c r="F86" s="25">
        <v>39</v>
      </c>
      <c r="G86" s="18">
        <v>45646</v>
      </c>
      <c r="H86" s="25">
        <v>30.5</v>
      </c>
      <c r="I86" s="18">
        <v>45646</v>
      </c>
      <c r="J86" s="25">
        <v>36.5</v>
      </c>
      <c r="K86" s="18">
        <v>45646</v>
      </c>
      <c r="L86" s="25">
        <v>38.5</v>
      </c>
      <c r="M86" s="18">
        <v>45524</v>
      </c>
      <c r="N86" s="24">
        <v>31.5</v>
      </c>
      <c r="O86" s="18">
        <v>45646</v>
      </c>
      <c r="P86" s="6">
        <v>42.5</v>
      </c>
      <c r="Q86" s="18">
        <v>45646</v>
      </c>
      <c r="R86" s="6">
        <v>33.5</v>
      </c>
      <c r="S86" s="18">
        <v>45646</v>
      </c>
      <c r="T86" s="6">
        <v>38.25</v>
      </c>
    </row>
    <row r="87" spans="1:20" x14ac:dyDescent="0.2">
      <c r="A87" s="18">
        <v>45645</v>
      </c>
      <c r="B87" s="25">
        <v>32</v>
      </c>
      <c r="C87" s="18">
        <v>45645</v>
      </c>
      <c r="D87" s="25">
        <v>33.5</v>
      </c>
      <c r="E87" s="18">
        <v>45645</v>
      </c>
      <c r="F87" s="25">
        <v>39</v>
      </c>
      <c r="G87" s="18">
        <v>45645</v>
      </c>
      <c r="H87" s="25">
        <v>30.5</v>
      </c>
      <c r="I87" s="18">
        <v>45645</v>
      </c>
      <c r="J87" s="25">
        <v>36.5</v>
      </c>
      <c r="K87" s="18">
        <v>45645</v>
      </c>
      <c r="L87" s="25">
        <v>38.5</v>
      </c>
      <c r="M87" s="18">
        <v>45523</v>
      </c>
      <c r="N87" s="24">
        <v>31.5</v>
      </c>
      <c r="O87" s="18">
        <v>45645</v>
      </c>
      <c r="P87" s="6">
        <v>42.75</v>
      </c>
      <c r="Q87" s="18">
        <v>45645</v>
      </c>
      <c r="R87" s="6">
        <v>33.5</v>
      </c>
      <c r="S87" s="18">
        <v>45645</v>
      </c>
      <c r="T87" s="6">
        <v>38.25</v>
      </c>
    </row>
    <row r="88" spans="1:20" x14ac:dyDescent="0.2">
      <c r="A88" s="18">
        <v>45644</v>
      </c>
      <c r="B88" s="25">
        <v>32</v>
      </c>
      <c r="C88" s="18">
        <v>45644</v>
      </c>
      <c r="D88" s="25">
        <v>33.5</v>
      </c>
      <c r="E88" s="18">
        <v>45644</v>
      </c>
      <c r="F88" s="25">
        <v>39</v>
      </c>
      <c r="G88" s="18">
        <v>45644</v>
      </c>
      <c r="H88" s="25">
        <v>30.5</v>
      </c>
      <c r="I88" s="18">
        <v>45644</v>
      </c>
      <c r="J88" s="25">
        <v>36.5</v>
      </c>
      <c r="K88" s="18">
        <v>45644</v>
      </c>
      <c r="L88" s="25">
        <v>38.5</v>
      </c>
      <c r="M88" s="18">
        <v>45520</v>
      </c>
      <c r="N88" s="24">
        <v>31.5</v>
      </c>
      <c r="O88" s="18">
        <v>45644</v>
      </c>
      <c r="P88" s="6">
        <v>43.25</v>
      </c>
      <c r="Q88" s="18">
        <v>45644</v>
      </c>
      <c r="R88" s="6">
        <v>33.5</v>
      </c>
      <c r="S88" s="18">
        <v>45644</v>
      </c>
      <c r="T88" s="6">
        <v>38.25</v>
      </c>
    </row>
    <row r="89" spans="1:20" x14ac:dyDescent="0.2">
      <c r="A89" s="18">
        <v>45643</v>
      </c>
      <c r="B89" s="25">
        <v>32</v>
      </c>
      <c r="C89" s="18">
        <v>45643</v>
      </c>
      <c r="D89" s="25">
        <v>35.5</v>
      </c>
      <c r="E89" s="18">
        <v>45643</v>
      </c>
      <c r="F89" s="25">
        <v>39</v>
      </c>
      <c r="G89" s="18">
        <v>45643</v>
      </c>
      <c r="H89" s="25">
        <v>30.5</v>
      </c>
      <c r="I89" s="18">
        <v>45643</v>
      </c>
      <c r="J89" s="25">
        <v>36.5</v>
      </c>
      <c r="K89" s="18">
        <v>45643</v>
      </c>
      <c r="L89" s="25">
        <v>38.5</v>
      </c>
      <c r="M89" s="18">
        <v>45519</v>
      </c>
      <c r="N89" s="24">
        <v>31.5</v>
      </c>
      <c r="O89" s="18">
        <v>45643</v>
      </c>
      <c r="P89" s="6">
        <v>44</v>
      </c>
      <c r="Q89" s="18">
        <v>45643</v>
      </c>
      <c r="R89" s="6">
        <v>33.5</v>
      </c>
      <c r="S89" s="18">
        <v>45643</v>
      </c>
      <c r="T89" s="6">
        <v>38.25</v>
      </c>
    </row>
    <row r="90" spans="1:20" x14ac:dyDescent="0.2">
      <c r="A90" s="18">
        <v>45642</v>
      </c>
      <c r="B90" s="25">
        <v>32</v>
      </c>
      <c r="C90" s="18">
        <v>45642</v>
      </c>
      <c r="D90" s="25">
        <v>35.5</v>
      </c>
      <c r="E90" s="18">
        <v>45642</v>
      </c>
      <c r="F90" s="25">
        <v>39</v>
      </c>
      <c r="G90" s="18">
        <v>45642</v>
      </c>
      <c r="H90" s="25">
        <v>30.5</v>
      </c>
      <c r="I90" s="18">
        <v>45642</v>
      </c>
      <c r="J90" s="25">
        <v>34.5</v>
      </c>
      <c r="K90" s="18">
        <v>45642</v>
      </c>
      <c r="L90" s="25">
        <v>38.5</v>
      </c>
      <c r="M90" s="18">
        <v>45518</v>
      </c>
      <c r="N90" s="24">
        <v>31.5</v>
      </c>
      <c r="O90" s="18">
        <v>45642</v>
      </c>
      <c r="P90" s="6">
        <v>44</v>
      </c>
      <c r="Q90" s="18">
        <v>45642</v>
      </c>
      <c r="R90" s="6">
        <v>32.5</v>
      </c>
      <c r="S90" s="18">
        <v>45642</v>
      </c>
      <c r="T90" s="6">
        <v>38.25</v>
      </c>
    </row>
    <row r="91" spans="1:20" x14ac:dyDescent="0.2">
      <c r="A91" s="18">
        <v>45639</v>
      </c>
      <c r="B91" s="25">
        <v>32</v>
      </c>
      <c r="C91" s="18">
        <v>45639</v>
      </c>
      <c r="D91" s="25">
        <v>35.5</v>
      </c>
      <c r="E91" s="18">
        <v>45639</v>
      </c>
      <c r="F91" s="25">
        <v>39</v>
      </c>
      <c r="G91" s="18">
        <v>45639</v>
      </c>
      <c r="H91" s="25">
        <v>30.5</v>
      </c>
      <c r="I91" s="18">
        <v>45639</v>
      </c>
      <c r="J91" s="25">
        <v>34.5</v>
      </c>
      <c r="K91" s="18">
        <v>45639</v>
      </c>
      <c r="L91" s="25">
        <v>38.5</v>
      </c>
      <c r="M91" s="18">
        <v>45517</v>
      </c>
      <c r="N91" s="24">
        <v>31.5</v>
      </c>
      <c r="O91" s="18">
        <v>45639</v>
      </c>
      <c r="P91" s="6">
        <v>44</v>
      </c>
      <c r="Q91" s="18">
        <v>45639</v>
      </c>
      <c r="R91" s="6">
        <v>32.5</v>
      </c>
      <c r="S91" s="18">
        <v>45639</v>
      </c>
      <c r="T91" s="6">
        <v>38.25</v>
      </c>
    </row>
    <row r="92" spans="1:20" x14ac:dyDescent="0.2">
      <c r="A92" s="18">
        <v>45638</v>
      </c>
      <c r="B92" s="25">
        <v>32</v>
      </c>
      <c r="C92" s="18">
        <v>45638</v>
      </c>
      <c r="D92" s="25">
        <v>35.5</v>
      </c>
      <c r="E92" s="18">
        <v>45638</v>
      </c>
      <c r="F92" s="25">
        <v>39</v>
      </c>
      <c r="G92" s="18">
        <v>45638</v>
      </c>
      <c r="H92" s="25">
        <v>30.5</v>
      </c>
      <c r="I92" s="18">
        <v>45638</v>
      </c>
      <c r="J92" s="25">
        <v>34.5</v>
      </c>
      <c r="K92" s="18">
        <v>45638</v>
      </c>
      <c r="L92" s="25">
        <v>38.5</v>
      </c>
      <c r="M92" s="18">
        <v>45516</v>
      </c>
      <c r="N92" s="24">
        <v>31.5</v>
      </c>
      <c r="O92" s="18">
        <v>45638</v>
      </c>
      <c r="P92" s="6">
        <v>44</v>
      </c>
      <c r="Q92" s="18">
        <v>45638</v>
      </c>
      <c r="R92" s="6">
        <v>32.5</v>
      </c>
      <c r="S92" s="18">
        <v>45638</v>
      </c>
      <c r="T92" s="6">
        <v>38.25</v>
      </c>
    </row>
    <row r="93" spans="1:20" x14ac:dyDescent="0.2">
      <c r="A93" s="18">
        <v>45637</v>
      </c>
      <c r="B93" s="25">
        <v>32.5</v>
      </c>
      <c r="C93" s="18">
        <v>45637</v>
      </c>
      <c r="D93" s="25">
        <v>35.5</v>
      </c>
      <c r="E93" s="18">
        <v>45637</v>
      </c>
      <c r="F93" s="25">
        <v>39</v>
      </c>
      <c r="G93" s="18">
        <v>45637</v>
      </c>
      <c r="H93" s="25">
        <v>30.5</v>
      </c>
      <c r="I93" s="18">
        <v>45637</v>
      </c>
      <c r="J93" s="25">
        <v>34.5</v>
      </c>
      <c r="K93" s="18">
        <v>45637</v>
      </c>
      <c r="L93" s="25">
        <v>38.5</v>
      </c>
      <c r="M93" s="18">
        <v>45513</v>
      </c>
      <c r="N93" s="24">
        <v>31.5</v>
      </c>
      <c r="O93" s="18">
        <v>45637</v>
      </c>
      <c r="P93" s="6">
        <v>44</v>
      </c>
      <c r="Q93" s="18">
        <v>45637</v>
      </c>
      <c r="R93" s="6">
        <v>32.5</v>
      </c>
      <c r="S93" s="18">
        <v>45637</v>
      </c>
      <c r="T93" s="6">
        <v>38.25</v>
      </c>
    </row>
    <row r="94" spans="1:20" x14ac:dyDescent="0.2">
      <c r="A94" s="18">
        <v>45636</v>
      </c>
      <c r="B94" s="25">
        <v>32.5</v>
      </c>
      <c r="C94" s="18">
        <v>45636</v>
      </c>
      <c r="D94" s="25">
        <v>35.5</v>
      </c>
      <c r="E94" s="18">
        <v>45636</v>
      </c>
      <c r="F94" s="25">
        <v>39</v>
      </c>
      <c r="G94" s="18">
        <v>45636</v>
      </c>
      <c r="H94" s="25">
        <v>30.5</v>
      </c>
      <c r="I94" s="18">
        <v>45636</v>
      </c>
      <c r="J94" s="25">
        <v>34.5</v>
      </c>
      <c r="K94" s="18">
        <v>45636</v>
      </c>
      <c r="L94" s="25">
        <v>38.5</v>
      </c>
      <c r="M94" s="18">
        <v>45512</v>
      </c>
      <c r="N94" s="24">
        <v>31.5</v>
      </c>
      <c r="O94" s="18">
        <v>45636</v>
      </c>
      <c r="P94" s="6">
        <v>44</v>
      </c>
      <c r="Q94" s="18">
        <v>45636</v>
      </c>
      <c r="R94" s="6">
        <v>32.5</v>
      </c>
      <c r="S94" s="18">
        <v>45636</v>
      </c>
      <c r="T94" s="6">
        <v>38.25</v>
      </c>
    </row>
    <row r="95" spans="1:20" x14ac:dyDescent="0.2">
      <c r="A95" s="18">
        <v>45635</v>
      </c>
      <c r="B95" s="25">
        <v>33.5</v>
      </c>
      <c r="C95" s="18">
        <v>45635</v>
      </c>
      <c r="D95" s="25">
        <v>35.5</v>
      </c>
      <c r="E95" s="18">
        <v>45635</v>
      </c>
      <c r="F95" s="25">
        <v>39</v>
      </c>
      <c r="G95" s="18">
        <v>45635</v>
      </c>
      <c r="H95" s="25">
        <v>30.5</v>
      </c>
      <c r="I95" s="18">
        <v>45635</v>
      </c>
      <c r="J95" s="25">
        <v>34.5</v>
      </c>
      <c r="K95" s="18">
        <v>45635</v>
      </c>
      <c r="L95" s="25">
        <v>38.5</v>
      </c>
      <c r="M95" s="18">
        <v>45511</v>
      </c>
      <c r="N95" s="24">
        <v>31.5</v>
      </c>
      <c r="O95" s="18">
        <v>45635</v>
      </c>
      <c r="P95" s="6">
        <v>44</v>
      </c>
      <c r="Q95" s="18">
        <v>45635</v>
      </c>
      <c r="R95" s="6">
        <v>32.5</v>
      </c>
      <c r="S95" s="18">
        <v>45635</v>
      </c>
      <c r="T95" s="6">
        <v>38.25</v>
      </c>
    </row>
    <row r="96" spans="1:20" x14ac:dyDescent="0.2">
      <c r="A96" s="18">
        <v>45632</v>
      </c>
      <c r="B96" s="25">
        <v>34.5</v>
      </c>
      <c r="C96" s="18">
        <v>45632</v>
      </c>
      <c r="D96" s="25">
        <v>35.5</v>
      </c>
      <c r="E96" s="18">
        <v>45632</v>
      </c>
      <c r="F96" s="25">
        <v>39</v>
      </c>
      <c r="G96" s="18">
        <v>45632</v>
      </c>
      <c r="H96" s="25">
        <v>30.5</v>
      </c>
      <c r="I96" s="18">
        <v>45632</v>
      </c>
      <c r="J96" s="25">
        <v>34.5</v>
      </c>
      <c r="K96" s="18">
        <v>45632</v>
      </c>
      <c r="L96" s="25">
        <v>38.5</v>
      </c>
      <c r="M96" s="18">
        <v>45510</v>
      </c>
      <c r="N96" s="24">
        <v>31.5</v>
      </c>
      <c r="O96" s="18">
        <v>45632</v>
      </c>
      <c r="P96" s="6">
        <v>44</v>
      </c>
      <c r="Q96" s="18">
        <v>45632</v>
      </c>
      <c r="R96" s="6">
        <v>32.5</v>
      </c>
      <c r="S96" s="18">
        <v>45632</v>
      </c>
      <c r="T96" s="6">
        <v>38.25</v>
      </c>
    </row>
    <row r="97" spans="1:20" x14ac:dyDescent="0.2">
      <c r="A97" s="18">
        <v>45631</v>
      </c>
      <c r="B97" s="25">
        <v>34.5</v>
      </c>
      <c r="C97" s="18">
        <v>45631</v>
      </c>
      <c r="D97" s="25">
        <v>35.5</v>
      </c>
      <c r="E97" s="18">
        <v>45631</v>
      </c>
      <c r="F97" s="25">
        <v>39</v>
      </c>
      <c r="G97" s="18">
        <v>45631</v>
      </c>
      <c r="H97" s="25">
        <v>30.5</v>
      </c>
      <c r="I97" s="18">
        <v>45631</v>
      </c>
      <c r="J97" s="25">
        <v>34.5</v>
      </c>
      <c r="K97" s="18">
        <v>45631</v>
      </c>
      <c r="L97" s="25">
        <v>38.5</v>
      </c>
      <c r="M97" s="18">
        <v>45509</v>
      </c>
      <c r="N97" s="24">
        <v>31.5</v>
      </c>
      <c r="O97" s="18">
        <v>45631</v>
      </c>
      <c r="P97" s="6">
        <v>44</v>
      </c>
      <c r="Q97" s="18">
        <v>45631</v>
      </c>
      <c r="R97" s="6">
        <v>32.5</v>
      </c>
      <c r="S97" s="18">
        <v>45631</v>
      </c>
      <c r="T97" s="6">
        <v>38.25</v>
      </c>
    </row>
    <row r="98" spans="1:20" x14ac:dyDescent="0.2">
      <c r="A98" s="18">
        <v>45630</v>
      </c>
      <c r="B98" s="25">
        <v>34.5</v>
      </c>
      <c r="C98" s="18">
        <v>45630</v>
      </c>
      <c r="D98" s="25">
        <v>35.5</v>
      </c>
      <c r="E98" s="18">
        <v>45630</v>
      </c>
      <c r="F98" s="25">
        <v>39</v>
      </c>
      <c r="G98" s="18">
        <v>45630</v>
      </c>
      <c r="H98" s="25">
        <v>30.5</v>
      </c>
      <c r="I98" s="18">
        <v>45630</v>
      </c>
      <c r="J98" s="25">
        <v>34.5</v>
      </c>
      <c r="K98" s="18">
        <v>45630</v>
      </c>
      <c r="L98" s="25">
        <v>38.5</v>
      </c>
      <c r="M98" s="18">
        <v>45506</v>
      </c>
      <c r="N98" s="24">
        <v>31.5</v>
      </c>
      <c r="O98" s="18">
        <v>45630</v>
      </c>
      <c r="P98" s="6">
        <v>44</v>
      </c>
      <c r="Q98" s="18">
        <v>45630</v>
      </c>
      <c r="R98" s="6">
        <v>32.5</v>
      </c>
      <c r="S98" s="18">
        <v>45630</v>
      </c>
      <c r="T98" s="6">
        <v>38.25</v>
      </c>
    </row>
    <row r="99" spans="1:20" x14ac:dyDescent="0.2">
      <c r="A99" s="18">
        <v>45629</v>
      </c>
      <c r="B99" s="25">
        <v>34.5</v>
      </c>
      <c r="C99" s="18">
        <v>45629</v>
      </c>
      <c r="D99" s="25">
        <v>35.5</v>
      </c>
      <c r="E99" s="18">
        <v>45629</v>
      </c>
      <c r="F99" s="25">
        <v>39</v>
      </c>
      <c r="G99" s="18">
        <v>45629</v>
      </c>
      <c r="H99" s="25">
        <v>30.5</v>
      </c>
      <c r="I99" s="18">
        <v>45629</v>
      </c>
      <c r="J99" s="25">
        <v>34.5</v>
      </c>
      <c r="K99" s="18">
        <v>45629</v>
      </c>
      <c r="L99" s="25">
        <v>38.5</v>
      </c>
      <c r="M99" s="18">
        <v>45505</v>
      </c>
      <c r="N99" s="24">
        <v>31.5</v>
      </c>
      <c r="O99" s="18">
        <v>45629</v>
      </c>
      <c r="P99" s="6">
        <v>44</v>
      </c>
      <c r="Q99" s="18">
        <v>45629</v>
      </c>
      <c r="R99" s="6">
        <v>32.5</v>
      </c>
      <c r="S99" s="18">
        <v>45629</v>
      </c>
      <c r="T99" s="6">
        <v>38.25</v>
      </c>
    </row>
    <row r="100" spans="1:20" x14ac:dyDescent="0.2">
      <c r="A100" s="18">
        <v>45628</v>
      </c>
      <c r="B100" s="25">
        <v>33.5</v>
      </c>
      <c r="C100" s="18">
        <v>45628</v>
      </c>
      <c r="D100" s="25">
        <v>35</v>
      </c>
      <c r="E100" s="18">
        <v>45628</v>
      </c>
      <c r="F100" s="25">
        <v>39</v>
      </c>
      <c r="G100" s="18">
        <v>45628</v>
      </c>
      <c r="H100" s="25">
        <v>30.5</v>
      </c>
      <c r="I100" s="18">
        <v>45628</v>
      </c>
      <c r="J100" s="25">
        <v>34.5</v>
      </c>
      <c r="K100" s="18">
        <v>45628</v>
      </c>
      <c r="L100" s="25">
        <v>38.5</v>
      </c>
      <c r="M100" s="18">
        <v>45504</v>
      </c>
      <c r="N100" s="24">
        <v>31.5</v>
      </c>
      <c r="O100" s="18">
        <v>45628</v>
      </c>
      <c r="P100" s="6">
        <v>43.75</v>
      </c>
      <c r="Q100" s="18">
        <v>45628</v>
      </c>
      <c r="R100" s="6">
        <v>32.5</v>
      </c>
      <c r="S100" s="18">
        <v>45628</v>
      </c>
      <c r="T100" s="6">
        <v>38.25</v>
      </c>
    </row>
    <row r="101" spans="1:20" x14ac:dyDescent="0.2">
      <c r="A101" s="18">
        <v>45623</v>
      </c>
      <c r="B101" s="25">
        <v>33.5</v>
      </c>
      <c r="C101" s="18">
        <v>45623</v>
      </c>
      <c r="D101" s="25">
        <v>35</v>
      </c>
      <c r="E101" s="18">
        <v>45623</v>
      </c>
      <c r="F101" s="25">
        <v>39</v>
      </c>
      <c r="G101" s="18">
        <v>45623</v>
      </c>
      <c r="H101" s="25">
        <v>30.5</v>
      </c>
      <c r="I101" s="18">
        <v>45623</v>
      </c>
      <c r="J101" s="25">
        <v>34.5</v>
      </c>
      <c r="K101" s="18">
        <v>45623</v>
      </c>
      <c r="L101" s="25">
        <v>38.5</v>
      </c>
      <c r="M101" s="18">
        <v>45503</v>
      </c>
      <c r="N101" s="24">
        <v>31.5</v>
      </c>
      <c r="O101" s="18">
        <v>45623</v>
      </c>
      <c r="P101" s="6">
        <v>43.75</v>
      </c>
      <c r="Q101" s="18">
        <v>45623</v>
      </c>
      <c r="R101" s="6">
        <v>32.5</v>
      </c>
      <c r="S101" s="18">
        <v>45623</v>
      </c>
      <c r="T101" s="6">
        <v>38.25</v>
      </c>
    </row>
    <row r="102" spans="1:20" x14ac:dyDescent="0.2">
      <c r="A102" s="18">
        <v>45622</v>
      </c>
      <c r="B102" s="25">
        <v>33.5</v>
      </c>
      <c r="C102" s="18">
        <v>45622</v>
      </c>
      <c r="D102" s="25">
        <v>35</v>
      </c>
      <c r="E102" s="18">
        <v>45622</v>
      </c>
      <c r="F102" s="25">
        <v>39</v>
      </c>
      <c r="G102" s="18">
        <v>45622</v>
      </c>
      <c r="H102" s="25">
        <v>30.5</v>
      </c>
      <c r="I102" s="18">
        <v>45622</v>
      </c>
      <c r="J102" s="25">
        <v>34.5</v>
      </c>
      <c r="K102" s="18">
        <v>45622</v>
      </c>
      <c r="L102" s="25">
        <v>38.5</v>
      </c>
      <c r="M102" s="18">
        <v>45502</v>
      </c>
      <c r="N102" s="24">
        <v>31.5</v>
      </c>
      <c r="O102" s="18">
        <v>45622</v>
      </c>
      <c r="P102" s="6">
        <v>43.75</v>
      </c>
      <c r="Q102" s="18">
        <v>45622</v>
      </c>
      <c r="R102" s="6">
        <v>32.5</v>
      </c>
      <c r="S102" s="18">
        <v>45622</v>
      </c>
      <c r="T102" s="6">
        <v>38.25</v>
      </c>
    </row>
    <row r="103" spans="1:20" x14ac:dyDescent="0.2">
      <c r="A103" s="18">
        <v>45621</v>
      </c>
      <c r="B103" s="25">
        <v>33.5</v>
      </c>
      <c r="C103" s="18">
        <v>45621</v>
      </c>
      <c r="D103" s="25">
        <v>35</v>
      </c>
      <c r="E103" s="18">
        <v>45621</v>
      </c>
      <c r="F103" s="25">
        <v>39</v>
      </c>
      <c r="G103" s="18">
        <v>45621</v>
      </c>
      <c r="H103" s="25">
        <v>30.5</v>
      </c>
      <c r="I103" s="18">
        <v>45621</v>
      </c>
      <c r="J103" s="25">
        <v>34.5</v>
      </c>
      <c r="K103" s="18">
        <v>45621</v>
      </c>
      <c r="L103" s="25">
        <v>38.5</v>
      </c>
      <c r="M103" s="18">
        <v>45499</v>
      </c>
      <c r="N103" s="24">
        <v>31.5</v>
      </c>
      <c r="O103" s="18">
        <v>45621</v>
      </c>
      <c r="P103" s="6">
        <v>43.75</v>
      </c>
      <c r="Q103" s="18">
        <v>45621</v>
      </c>
      <c r="R103" s="6">
        <v>32.5</v>
      </c>
      <c r="S103" s="18">
        <v>45621</v>
      </c>
      <c r="T103" s="6">
        <v>38.25</v>
      </c>
    </row>
    <row r="104" spans="1:20" x14ac:dyDescent="0.2">
      <c r="A104" s="18">
        <v>45618</v>
      </c>
      <c r="B104" s="25">
        <v>33.5</v>
      </c>
      <c r="C104" s="18">
        <v>45618</v>
      </c>
      <c r="D104" s="25">
        <v>35</v>
      </c>
      <c r="E104" s="18">
        <v>45618</v>
      </c>
      <c r="F104" s="25">
        <v>39</v>
      </c>
      <c r="G104" s="18">
        <v>45618</v>
      </c>
      <c r="H104" s="25">
        <v>30.5</v>
      </c>
      <c r="I104" s="18">
        <v>45618</v>
      </c>
      <c r="J104" s="25">
        <v>34.5</v>
      </c>
      <c r="K104" s="18">
        <v>45618</v>
      </c>
      <c r="L104" s="25">
        <v>38.5</v>
      </c>
      <c r="M104" s="18">
        <v>45498</v>
      </c>
      <c r="N104" s="24">
        <v>29.5</v>
      </c>
      <c r="O104" s="18">
        <v>45618</v>
      </c>
      <c r="P104" s="6">
        <v>43.75</v>
      </c>
      <c r="Q104" s="18">
        <v>45618</v>
      </c>
      <c r="R104" s="6">
        <v>32.5</v>
      </c>
      <c r="S104" s="18">
        <v>45618</v>
      </c>
      <c r="T104" s="6">
        <v>38.25</v>
      </c>
    </row>
    <row r="105" spans="1:20" x14ac:dyDescent="0.2">
      <c r="A105" s="18">
        <v>45617</v>
      </c>
      <c r="B105" s="25">
        <v>33.5</v>
      </c>
      <c r="C105" s="18">
        <v>45617</v>
      </c>
      <c r="D105" s="25">
        <v>35</v>
      </c>
      <c r="E105" s="18">
        <v>45617</v>
      </c>
      <c r="F105" s="25">
        <v>39</v>
      </c>
      <c r="G105" s="18">
        <v>45617</v>
      </c>
      <c r="H105" s="25">
        <v>30.5</v>
      </c>
      <c r="I105" s="18">
        <v>45617</v>
      </c>
      <c r="J105" s="25">
        <v>34.5</v>
      </c>
      <c r="K105" s="18">
        <v>45617</v>
      </c>
      <c r="L105" s="25">
        <v>38.5</v>
      </c>
      <c r="M105" s="18">
        <v>45497</v>
      </c>
      <c r="N105" s="24">
        <v>29.5</v>
      </c>
      <c r="O105" s="18">
        <v>45617</v>
      </c>
      <c r="P105" s="6">
        <v>43.75</v>
      </c>
      <c r="Q105" s="18">
        <v>45617</v>
      </c>
      <c r="R105" s="6">
        <v>32.5</v>
      </c>
      <c r="S105" s="18">
        <v>45617</v>
      </c>
      <c r="T105" s="6">
        <v>38.25</v>
      </c>
    </row>
    <row r="106" spans="1:20" x14ac:dyDescent="0.2">
      <c r="A106" s="18">
        <v>45616</v>
      </c>
      <c r="B106" s="25">
        <v>33.5</v>
      </c>
      <c r="C106" s="18">
        <v>45616</v>
      </c>
      <c r="D106" s="25">
        <v>35</v>
      </c>
      <c r="E106" s="18">
        <v>45616</v>
      </c>
      <c r="F106" s="25">
        <v>39</v>
      </c>
      <c r="G106" s="18">
        <v>45616</v>
      </c>
      <c r="H106" s="25">
        <v>30.5</v>
      </c>
      <c r="I106" s="18">
        <v>45616</v>
      </c>
      <c r="J106" s="25">
        <v>34.5</v>
      </c>
      <c r="K106" s="18">
        <v>45616</v>
      </c>
      <c r="L106" s="25">
        <v>38.5</v>
      </c>
      <c r="M106" s="18">
        <v>45496</v>
      </c>
      <c r="N106" s="24">
        <v>29.5</v>
      </c>
      <c r="O106" s="18">
        <v>45616</v>
      </c>
      <c r="P106" s="6">
        <v>43.75</v>
      </c>
      <c r="Q106" s="18">
        <v>45616</v>
      </c>
      <c r="R106" s="6">
        <v>32.5</v>
      </c>
      <c r="S106" s="18">
        <v>45616</v>
      </c>
      <c r="T106" s="6">
        <v>38.25</v>
      </c>
    </row>
    <row r="107" spans="1:20" x14ac:dyDescent="0.2">
      <c r="A107" s="18">
        <v>45615</v>
      </c>
      <c r="B107" s="25">
        <v>33.5</v>
      </c>
      <c r="C107" s="18">
        <v>45615</v>
      </c>
      <c r="D107" s="25">
        <v>35</v>
      </c>
      <c r="E107" s="18">
        <v>45615</v>
      </c>
      <c r="F107" s="25">
        <v>39</v>
      </c>
      <c r="G107" s="18">
        <v>45615</v>
      </c>
      <c r="H107" s="25">
        <v>30.5</v>
      </c>
      <c r="I107" s="18">
        <v>45615</v>
      </c>
      <c r="J107" s="25">
        <v>34.5</v>
      </c>
      <c r="K107" s="18">
        <v>45615</v>
      </c>
      <c r="L107" s="25">
        <v>38.5</v>
      </c>
      <c r="M107" s="18">
        <v>45495</v>
      </c>
      <c r="N107" s="24">
        <v>29.5</v>
      </c>
      <c r="O107" s="18">
        <v>45615</v>
      </c>
      <c r="P107" s="6">
        <v>42</v>
      </c>
      <c r="Q107" s="18">
        <v>45615</v>
      </c>
      <c r="R107" s="6">
        <v>32.5</v>
      </c>
      <c r="S107" s="18">
        <v>45615</v>
      </c>
      <c r="T107" s="6">
        <v>38.25</v>
      </c>
    </row>
    <row r="108" spans="1:20" x14ac:dyDescent="0.2">
      <c r="A108" s="18">
        <v>45614</v>
      </c>
      <c r="B108" s="25">
        <v>33.5</v>
      </c>
      <c r="C108" s="18">
        <v>45614</v>
      </c>
      <c r="D108" s="25">
        <v>35</v>
      </c>
      <c r="E108" s="18">
        <v>45614</v>
      </c>
      <c r="F108" s="25">
        <v>39</v>
      </c>
      <c r="G108" s="18">
        <v>45614</v>
      </c>
      <c r="H108" s="25">
        <v>30.5</v>
      </c>
      <c r="I108" s="18">
        <v>45614</v>
      </c>
      <c r="J108" s="25">
        <v>34.5</v>
      </c>
      <c r="K108" s="18">
        <v>45614</v>
      </c>
      <c r="L108" s="25">
        <v>38.5</v>
      </c>
      <c r="M108" s="18">
        <v>45492</v>
      </c>
      <c r="N108" s="24">
        <v>29.5</v>
      </c>
      <c r="O108" s="18">
        <v>45614</v>
      </c>
      <c r="P108" s="6">
        <v>42</v>
      </c>
      <c r="Q108" s="18">
        <v>45614</v>
      </c>
      <c r="R108" s="6">
        <v>32.5</v>
      </c>
      <c r="S108" s="18">
        <v>45614</v>
      </c>
      <c r="T108" s="6">
        <v>38.25</v>
      </c>
    </row>
    <row r="109" spans="1:20" x14ac:dyDescent="0.2">
      <c r="A109" s="18">
        <v>45611</v>
      </c>
      <c r="B109" s="25">
        <v>33.5</v>
      </c>
      <c r="C109" s="18">
        <v>45611</v>
      </c>
      <c r="D109" s="25">
        <v>35</v>
      </c>
      <c r="E109" s="18">
        <v>45611</v>
      </c>
      <c r="F109" s="25">
        <v>39</v>
      </c>
      <c r="G109" s="18">
        <v>45611</v>
      </c>
      <c r="H109" s="25">
        <v>30.5</v>
      </c>
      <c r="I109" s="18">
        <v>45611</v>
      </c>
      <c r="J109" s="25">
        <v>34.5</v>
      </c>
      <c r="K109" s="18">
        <v>45611</v>
      </c>
      <c r="L109" s="25">
        <v>38.5</v>
      </c>
      <c r="M109" s="18">
        <v>45491</v>
      </c>
      <c r="N109" s="24">
        <v>29.5</v>
      </c>
      <c r="O109" s="18">
        <v>45611</v>
      </c>
      <c r="P109" s="6">
        <v>42</v>
      </c>
      <c r="Q109" s="18">
        <v>45611</v>
      </c>
      <c r="R109" s="6">
        <v>32.5</v>
      </c>
      <c r="S109" s="18">
        <v>45611</v>
      </c>
      <c r="T109" s="6">
        <v>38.25</v>
      </c>
    </row>
    <row r="110" spans="1:20" x14ac:dyDescent="0.2">
      <c r="A110" s="18">
        <v>45610</v>
      </c>
      <c r="B110" s="25">
        <v>33.5</v>
      </c>
      <c r="C110" s="18">
        <v>45610</v>
      </c>
      <c r="D110" s="25">
        <v>35</v>
      </c>
      <c r="E110" s="18">
        <v>45610</v>
      </c>
      <c r="F110" s="25">
        <v>39</v>
      </c>
      <c r="G110" s="18">
        <v>45610</v>
      </c>
      <c r="H110" s="25">
        <v>30.5</v>
      </c>
      <c r="I110" s="18">
        <v>45610</v>
      </c>
      <c r="J110" s="25">
        <v>34.5</v>
      </c>
      <c r="K110" s="18">
        <v>45610</v>
      </c>
      <c r="L110" s="25">
        <v>38.5</v>
      </c>
      <c r="M110" s="18">
        <v>45490</v>
      </c>
      <c r="N110" s="24">
        <v>29.5</v>
      </c>
      <c r="O110" s="18">
        <v>45610</v>
      </c>
      <c r="P110" s="6">
        <v>42</v>
      </c>
      <c r="Q110" s="18">
        <v>45610</v>
      </c>
      <c r="R110" s="6">
        <v>32.5</v>
      </c>
      <c r="S110" s="18">
        <v>45610</v>
      </c>
      <c r="T110" s="6">
        <v>38.25</v>
      </c>
    </row>
    <row r="111" spans="1:20" x14ac:dyDescent="0.2">
      <c r="A111" s="18">
        <v>45609</v>
      </c>
      <c r="B111" s="25">
        <v>33.5</v>
      </c>
      <c r="C111" s="18">
        <v>45609</v>
      </c>
      <c r="D111" s="25">
        <v>35</v>
      </c>
      <c r="E111" s="18">
        <v>45609</v>
      </c>
      <c r="F111" s="25">
        <v>39</v>
      </c>
      <c r="G111" s="18">
        <v>45609</v>
      </c>
      <c r="H111" s="25">
        <v>30.5</v>
      </c>
      <c r="I111" s="18">
        <v>45609</v>
      </c>
      <c r="J111" s="25">
        <v>34.5</v>
      </c>
      <c r="K111" s="18">
        <v>45609</v>
      </c>
      <c r="L111" s="25">
        <v>38.5</v>
      </c>
      <c r="M111" s="18">
        <v>45489</v>
      </c>
      <c r="N111" s="24">
        <v>29.5</v>
      </c>
      <c r="O111" s="18">
        <v>45609</v>
      </c>
      <c r="P111" s="6">
        <v>42</v>
      </c>
      <c r="Q111" s="18">
        <v>45609</v>
      </c>
      <c r="R111" s="6">
        <v>32.5</v>
      </c>
      <c r="S111" s="18">
        <v>45609</v>
      </c>
      <c r="T111" s="6">
        <v>38.25</v>
      </c>
    </row>
    <row r="112" spans="1:20" x14ac:dyDescent="0.2">
      <c r="A112" s="18">
        <v>45608</v>
      </c>
      <c r="B112" s="25">
        <v>33.5</v>
      </c>
      <c r="C112" s="18">
        <v>45608</v>
      </c>
      <c r="D112" s="25">
        <v>35</v>
      </c>
      <c r="E112" s="18">
        <v>45608</v>
      </c>
      <c r="F112" s="25">
        <v>39</v>
      </c>
      <c r="G112" s="18">
        <v>45608</v>
      </c>
      <c r="H112" s="25">
        <v>30.5</v>
      </c>
      <c r="I112" s="18">
        <v>45608</v>
      </c>
      <c r="J112" s="25">
        <v>34.5</v>
      </c>
      <c r="K112" s="18">
        <v>45608</v>
      </c>
      <c r="L112" s="25">
        <v>38.5</v>
      </c>
      <c r="M112" s="18">
        <v>45488</v>
      </c>
      <c r="N112" s="24">
        <v>29.5</v>
      </c>
      <c r="O112" s="18">
        <v>45608</v>
      </c>
      <c r="P112" s="6">
        <v>42</v>
      </c>
      <c r="Q112" s="18">
        <v>45608</v>
      </c>
      <c r="R112" s="6">
        <v>32.5</v>
      </c>
      <c r="S112" s="18">
        <v>45608</v>
      </c>
      <c r="T112" s="6">
        <v>38.25</v>
      </c>
    </row>
    <row r="113" spans="1:20" x14ac:dyDescent="0.2">
      <c r="A113" s="18">
        <v>45607</v>
      </c>
      <c r="B113" s="25">
        <v>33.5</v>
      </c>
      <c r="C113" s="18">
        <v>45607</v>
      </c>
      <c r="D113" s="25">
        <v>35</v>
      </c>
      <c r="E113" s="18">
        <v>45607</v>
      </c>
      <c r="F113" s="25">
        <v>39</v>
      </c>
      <c r="G113" s="18">
        <v>45607</v>
      </c>
      <c r="H113" s="25">
        <v>30.5</v>
      </c>
      <c r="I113" s="18">
        <v>45607</v>
      </c>
      <c r="J113" s="25">
        <v>34.5</v>
      </c>
      <c r="K113" s="18">
        <v>45607</v>
      </c>
      <c r="L113" s="25">
        <v>38.5</v>
      </c>
      <c r="M113" s="18">
        <v>45485</v>
      </c>
      <c r="N113" s="24">
        <v>29.5</v>
      </c>
      <c r="O113" s="18">
        <v>45607</v>
      </c>
      <c r="P113" s="6">
        <v>42</v>
      </c>
      <c r="Q113" s="18">
        <v>45607</v>
      </c>
      <c r="R113" s="6">
        <v>32.5</v>
      </c>
      <c r="S113" s="18">
        <v>45607</v>
      </c>
      <c r="T113" s="6">
        <v>38.25</v>
      </c>
    </row>
    <row r="114" spans="1:20" x14ac:dyDescent="0.2">
      <c r="A114" s="18">
        <v>45604</v>
      </c>
      <c r="B114" s="25">
        <v>33.5</v>
      </c>
      <c r="C114" s="18">
        <v>45604</v>
      </c>
      <c r="D114" s="25">
        <v>35</v>
      </c>
      <c r="E114" s="18">
        <v>45604</v>
      </c>
      <c r="F114" s="25">
        <v>39</v>
      </c>
      <c r="G114" s="18">
        <v>45604</v>
      </c>
      <c r="H114" s="25">
        <v>30.5</v>
      </c>
      <c r="I114" s="18">
        <v>45604</v>
      </c>
      <c r="J114" s="25">
        <v>34.5</v>
      </c>
      <c r="K114" s="18">
        <v>45604</v>
      </c>
      <c r="L114" s="25">
        <v>38.5</v>
      </c>
      <c r="M114" s="18">
        <v>45484</v>
      </c>
      <c r="N114" s="24">
        <v>29.5</v>
      </c>
      <c r="O114" s="18">
        <v>45604</v>
      </c>
      <c r="P114" s="6">
        <v>42</v>
      </c>
      <c r="Q114" s="18">
        <v>45604</v>
      </c>
      <c r="R114" s="6">
        <v>32.5</v>
      </c>
      <c r="S114" s="18">
        <v>45604</v>
      </c>
      <c r="T114" s="6">
        <v>38.25</v>
      </c>
    </row>
    <row r="115" spans="1:20" x14ac:dyDescent="0.2">
      <c r="A115" s="18">
        <v>45603</v>
      </c>
      <c r="B115" s="25">
        <v>33.5</v>
      </c>
      <c r="C115" s="18">
        <v>45603</v>
      </c>
      <c r="D115" s="25">
        <v>35</v>
      </c>
      <c r="E115" s="18">
        <v>45603</v>
      </c>
      <c r="F115" s="25">
        <v>39</v>
      </c>
      <c r="G115" s="18">
        <v>45603</v>
      </c>
      <c r="H115" s="25">
        <v>30.5</v>
      </c>
      <c r="I115" s="18">
        <v>45603</v>
      </c>
      <c r="J115" s="25">
        <v>34.5</v>
      </c>
      <c r="K115" s="18">
        <v>45603</v>
      </c>
      <c r="L115" s="25">
        <v>38.5</v>
      </c>
      <c r="M115" s="18">
        <v>45483</v>
      </c>
      <c r="N115" s="24">
        <v>29.5</v>
      </c>
      <c r="O115" s="18">
        <v>45603</v>
      </c>
      <c r="P115" s="6">
        <v>42</v>
      </c>
      <c r="Q115" s="18">
        <v>45603</v>
      </c>
      <c r="R115" s="6">
        <v>32.5</v>
      </c>
      <c r="S115" s="18">
        <v>45603</v>
      </c>
      <c r="T115" s="6">
        <v>38.25</v>
      </c>
    </row>
    <row r="116" spans="1:20" x14ac:dyDescent="0.2">
      <c r="A116" s="18">
        <v>45602</v>
      </c>
      <c r="B116" s="25">
        <v>33.5</v>
      </c>
      <c r="C116" s="18">
        <v>45602</v>
      </c>
      <c r="D116" s="25">
        <v>35</v>
      </c>
      <c r="E116" s="18">
        <v>45602</v>
      </c>
      <c r="F116" s="25">
        <v>39</v>
      </c>
      <c r="G116" s="18">
        <v>45602</v>
      </c>
      <c r="H116" s="25">
        <v>30.5</v>
      </c>
      <c r="I116" s="18">
        <v>45602</v>
      </c>
      <c r="J116" s="25">
        <v>34.5</v>
      </c>
      <c r="K116" s="18">
        <v>45602</v>
      </c>
      <c r="L116" s="25">
        <v>38.5</v>
      </c>
      <c r="M116" s="18">
        <v>45482</v>
      </c>
      <c r="N116" s="24">
        <v>29.5</v>
      </c>
      <c r="O116" s="18">
        <v>45602</v>
      </c>
      <c r="P116" s="6">
        <v>42</v>
      </c>
      <c r="Q116" s="18">
        <v>45602</v>
      </c>
      <c r="R116" s="6">
        <v>32.5</v>
      </c>
      <c r="S116" s="18">
        <v>45602</v>
      </c>
      <c r="T116" s="6">
        <v>38.25</v>
      </c>
    </row>
    <row r="117" spans="1:20" x14ac:dyDescent="0.2">
      <c r="A117" s="18">
        <v>45601</v>
      </c>
      <c r="B117" s="25">
        <v>33.5</v>
      </c>
      <c r="C117" s="18">
        <v>45601</v>
      </c>
      <c r="D117" s="25">
        <v>35</v>
      </c>
      <c r="E117" s="18">
        <v>45601</v>
      </c>
      <c r="F117" s="25">
        <v>39</v>
      </c>
      <c r="G117" s="18">
        <v>45601</v>
      </c>
      <c r="H117" s="25">
        <v>30.5</v>
      </c>
      <c r="I117" s="18">
        <v>45601</v>
      </c>
      <c r="J117" s="25">
        <v>34.5</v>
      </c>
      <c r="K117" s="18">
        <v>45601</v>
      </c>
      <c r="L117" s="25">
        <v>38.5</v>
      </c>
      <c r="M117" s="18">
        <v>45481</v>
      </c>
      <c r="N117" s="24">
        <v>29.5</v>
      </c>
      <c r="O117" s="18">
        <v>45601</v>
      </c>
      <c r="P117" s="6">
        <v>42</v>
      </c>
      <c r="Q117" s="18">
        <v>45601</v>
      </c>
      <c r="R117" s="6">
        <v>32.5</v>
      </c>
      <c r="S117" s="18">
        <v>45601</v>
      </c>
      <c r="T117" s="6">
        <v>38.5</v>
      </c>
    </row>
    <row r="118" spans="1:20" x14ac:dyDescent="0.2">
      <c r="A118" s="18">
        <v>45600</v>
      </c>
      <c r="B118" s="25">
        <v>33.5</v>
      </c>
      <c r="C118" s="18">
        <v>45600</v>
      </c>
      <c r="D118" s="25">
        <v>35</v>
      </c>
      <c r="E118" s="18">
        <v>45600</v>
      </c>
      <c r="F118" s="25">
        <v>39</v>
      </c>
      <c r="G118" s="18">
        <v>45600</v>
      </c>
      <c r="H118" s="25">
        <v>30.5</v>
      </c>
      <c r="I118" s="18">
        <v>45600</v>
      </c>
      <c r="J118" s="25">
        <v>34.5</v>
      </c>
      <c r="K118" s="18">
        <v>45600</v>
      </c>
      <c r="L118" s="25">
        <v>38.5</v>
      </c>
      <c r="M118" s="18">
        <v>45478</v>
      </c>
      <c r="N118" s="24">
        <v>29.5</v>
      </c>
      <c r="O118" s="18">
        <v>45600</v>
      </c>
      <c r="P118" s="6">
        <v>42</v>
      </c>
      <c r="Q118" s="18">
        <v>45600</v>
      </c>
      <c r="R118" s="6">
        <v>32.5</v>
      </c>
      <c r="S118" s="18">
        <v>45600</v>
      </c>
      <c r="T118" s="6">
        <v>38.5</v>
      </c>
    </row>
    <row r="119" spans="1:20" x14ac:dyDescent="0.2">
      <c r="A119" s="18">
        <v>45597</v>
      </c>
      <c r="B119" s="25">
        <v>33.5</v>
      </c>
      <c r="C119" s="18">
        <v>45597</v>
      </c>
      <c r="D119" s="25">
        <v>35</v>
      </c>
      <c r="E119" s="18">
        <v>45597</v>
      </c>
      <c r="F119" s="25">
        <v>39</v>
      </c>
      <c r="G119" s="18">
        <v>45597</v>
      </c>
      <c r="H119" s="25">
        <v>30.5</v>
      </c>
      <c r="I119" s="18">
        <v>45597</v>
      </c>
      <c r="J119" s="25">
        <v>34.5</v>
      </c>
      <c r="K119" s="18">
        <v>45597</v>
      </c>
      <c r="L119" s="25">
        <v>38.5</v>
      </c>
      <c r="M119" s="18">
        <v>45476</v>
      </c>
      <c r="N119" s="24">
        <v>29.5</v>
      </c>
      <c r="O119" s="18">
        <v>45597</v>
      </c>
      <c r="P119" s="6">
        <v>42</v>
      </c>
      <c r="Q119" s="18">
        <v>45597</v>
      </c>
      <c r="R119" s="6">
        <v>32.5</v>
      </c>
      <c r="S119" s="18">
        <v>45597</v>
      </c>
      <c r="T119" s="6">
        <v>38.5</v>
      </c>
    </row>
    <row r="120" spans="1:20" x14ac:dyDescent="0.2">
      <c r="A120" s="18">
        <v>45596</v>
      </c>
      <c r="B120" s="25">
        <v>33.5</v>
      </c>
      <c r="C120" s="18">
        <v>45596</v>
      </c>
      <c r="D120" s="25">
        <v>35</v>
      </c>
      <c r="E120" s="18">
        <v>45596</v>
      </c>
      <c r="F120" s="25">
        <v>39</v>
      </c>
      <c r="G120" s="18">
        <v>45596</v>
      </c>
      <c r="H120" s="25">
        <v>30.5</v>
      </c>
      <c r="I120" s="18">
        <v>45596</v>
      </c>
      <c r="J120" s="25">
        <v>34.5</v>
      </c>
      <c r="K120" s="18">
        <v>45596</v>
      </c>
      <c r="L120" s="25">
        <v>38.5</v>
      </c>
      <c r="M120" s="18">
        <v>45475</v>
      </c>
      <c r="N120" s="24">
        <v>29.5</v>
      </c>
      <c r="O120" s="18">
        <v>45596</v>
      </c>
      <c r="P120" s="6">
        <v>43.25</v>
      </c>
      <c r="Q120" s="18">
        <v>45596</v>
      </c>
      <c r="R120" s="6">
        <v>32.5</v>
      </c>
      <c r="S120" s="18">
        <v>45596</v>
      </c>
      <c r="T120" s="6">
        <v>38.5</v>
      </c>
    </row>
    <row r="121" spans="1:20" x14ac:dyDescent="0.2">
      <c r="A121" s="18">
        <v>45595</v>
      </c>
      <c r="B121" s="25">
        <v>33.5</v>
      </c>
      <c r="C121" s="18">
        <v>45595</v>
      </c>
      <c r="D121" s="25">
        <v>35</v>
      </c>
      <c r="E121" s="18">
        <v>45595</v>
      </c>
      <c r="F121" s="25">
        <v>39</v>
      </c>
      <c r="G121" s="18">
        <v>45595</v>
      </c>
      <c r="H121" s="25">
        <v>30.5</v>
      </c>
      <c r="I121" s="18">
        <v>45595</v>
      </c>
      <c r="J121" s="25">
        <v>34.5</v>
      </c>
      <c r="K121" s="18">
        <v>45595</v>
      </c>
      <c r="L121" s="25">
        <v>38.5</v>
      </c>
      <c r="M121" s="18">
        <v>45474</v>
      </c>
      <c r="N121" s="24">
        <v>29.5</v>
      </c>
      <c r="O121" s="18">
        <v>45595</v>
      </c>
      <c r="P121" s="6">
        <v>43.25</v>
      </c>
      <c r="Q121" s="18">
        <v>45595</v>
      </c>
      <c r="R121" s="6">
        <v>32.5</v>
      </c>
      <c r="S121" s="18">
        <v>45595</v>
      </c>
      <c r="T121" s="6">
        <v>38.5</v>
      </c>
    </row>
    <row r="122" spans="1:20" x14ac:dyDescent="0.2">
      <c r="A122" s="18">
        <v>45594</v>
      </c>
      <c r="B122" s="25">
        <v>33.5</v>
      </c>
      <c r="C122" s="18">
        <v>45594</v>
      </c>
      <c r="D122" s="25">
        <v>35</v>
      </c>
      <c r="E122" s="18">
        <v>45594</v>
      </c>
      <c r="F122" s="25">
        <v>39</v>
      </c>
      <c r="G122" s="18">
        <v>45594</v>
      </c>
      <c r="H122" s="25">
        <v>30.5</v>
      </c>
      <c r="I122" s="18">
        <v>45594</v>
      </c>
      <c r="J122" s="25">
        <v>34.5</v>
      </c>
      <c r="K122" s="18">
        <v>45594</v>
      </c>
      <c r="L122" s="25">
        <v>38.5</v>
      </c>
      <c r="M122" s="18">
        <v>45471</v>
      </c>
      <c r="N122" s="24">
        <v>29.5</v>
      </c>
      <c r="O122" s="18">
        <v>45594</v>
      </c>
      <c r="P122" s="6">
        <v>43.25</v>
      </c>
      <c r="Q122" s="18">
        <v>45594</v>
      </c>
      <c r="R122" s="6">
        <v>32.5</v>
      </c>
      <c r="S122" s="18">
        <v>45594</v>
      </c>
      <c r="T122" s="6">
        <v>38.5</v>
      </c>
    </row>
    <row r="123" spans="1:20" x14ac:dyDescent="0.2">
      <c r="A123" s="18">
        <v>45593</v>
      </c>
      <c r="B123" s="25">
        <v>33.5</v>
      </c>
      <c r="C123" s="18">
        <v>45593</v>
      </c>
      <c r="D123" s="25">
        <v>35</v>
      </c>
      <c r="E123" s="18">
        <v>45593</v>
      </c>
      <c r="F123" s="25">
        <v>39</v>
      </c>
      <c r="G123" s="18">
        <v>45593</v>
      </c>
      <c r="H123" s="25">
        <v>30.5</v>
      </c>
      <c r="I123" s="18">
        <v>45593</v>
      </c>
      <c r="J123" s="25">
        <v>34.5</v>
      </c>
      <c r="K123" s="18">
        <v>45593</v>
      </c>
      <c r="L123" s="25">
        <v>38.5</v>
      </c>
      <c r="M123" s="18">
        <v>45470</v>
      </c>
      <c r="N123" s="24">
        <v>29.5</v>
      </c>
      <c r="O123" s="18">
        <v>45593</v>
      </c>
      <c r="P123" s="6">
        <v>43.5</v>
      </c>
      <c r="Q123" s="18">
        <v>45593</v>
      </c>
      <c r="R123" s="6">
        <v>32.5</v>
      </c>
      <c r="S123" s="18">
        <v>45593</v>
      </c>
      <c r="T123" s="6">
        <v>38.5</v>
      </c>
    </row>
    <row r="124" spans="1:20" x14ac:dyDescent="0.2">
      <c r="A124" s="18">
        <v>45590</v>
      </c>
      <c r="B124" s="25">
        <v>33.5</v>
      </c>
      <c r="C124" s="18">
        <v>45590</v>
      </c>
      <c r="D124" s="25">
        <v>35</v>
      </c>
      <c r="E124" s="18">
        <v>45590</v>
      </c>
      <c r="F124" s="25">
        <v>39</v>
      </c>
      <c r="G124" s="18">
        <v>45590</v>
      </c>
      <c r="H124" s="25">
        <v>30.5</v>
      </c>
      <c r="I124" s="18">
        <v>45590</v>
      </c>
      <c r="J124" s="25">
        <v>34.5</v>
      </c>
      <c r="K124" s="18">
        <v>45590</v>
      </c>
      <c r="L124" s="25">
        <v>38.5</v>
      </c>
      <c r="M124" s="18">
        <v>45469</v>
      </c>
      <c r="N124" s="24">
        <v>29.5</v>
      </c>
      <c r="O124" s="18">
        <v>45590</v>
      </c>
      <c r="P124" s="6">
        <v>43.5</v>
      </c>
      <c r="Q124" s="18">
        <v>45590</v>
      </c>
      <c r="R124" s="6">
        <v>32.5</v>
      </c>
      <c r="S124" s="18">
        <v>45590</v>
      </c>
      <c r="T124" s="6">
        <v>38.5</v>
      </c>
    </row>
    <row r="125" spans="1:20" x14ac:dyDescent="0.2">
      <c r="A125" s="18">
        <v>45589</v>
      </c>
      <c r="B125" s="25">
        <v>33.5</v>
      </c>
      <c r="C125" s="18">
        <v>45589</v>
      </c>
      <c r="D125" s="25">
        <v>35</v>
      </c>
      <c r="E125" s="18">
        <v>45589</v>
      </c>
      <c r="F125" s="25">
        <v>39</v>
      </c>
      <c r="G125" s="18">
        <v>45589</v>
      </c>
      <c r="H125" s="25">
        <v>30.5</v>
      </c>
      <c r="I125" s="18">
        <v>45589</v>
      </c>
      <c r="J125" s="25">
        <v>34.5</v>
      </c>
      <c r="K125" s="18">
        <v>45589</v>
      </c>
      <c r="L125" s="25">
        <v>38.5</v>
      </c>
      <c r="M125" s="18">
        <v>45468</v>
      </c>
      <c r="N125" s="24">
        <v>29.5</v>
      </c>
      <c r="O125" s="18">
        <v>45589</v>
      </c>
      <c r="P125" s="6">
        <v>43.5</v>
      </c>
      <c r="Q125" s="18">
        <v>45589</v>
      </c>
      <c r="R125" s="6">
        <v>32.5</v>
      </c>
      <c r="S125" s="18">
        <v>45589</v>
      </c>
      <c r="T125" s="6">
        <v>38.5</v>
      </c>
    </row>
    <row r="126" spans="1:20" x14ac:dyDescent="0.2">
      <c r="A126" s="18">
        <v>45588</v>
      </c>
      <c r="B126" s="25">
        <v>33.5</v>
      </c>
      <c r="C126" s="18">
        <v>45588</v>
      </c>
      <c r="D126" s="25">
        <v>35</v>
      </c>
      <c r="E126" s="18">
        <v>45588</v>
      </c>
      <c r="F126" s="25">
        <v>39</v>
      </c>
      <c r="G126" s="18">
        <v>45588</v>
      </c>
      <c r="H126" s="25">
        <v>30.5</v>
      </c>
      <c r="I126" s="18">
        <v>45588</v>
      </c>
      <c r="J126" s="25">
        <v>34.5</v>
      </c>
      <c r="K126" s="18">
        <v>45588</v>
      </c>
      <c r="L126" s="25">
        <v>38.5</v>
      </c>
      <c r="M126" s="18">
        <v>45467</v>
      </c>
      <c r="N126" s="24">
        <v>29.5</v>
      </c>
      <c r="O126" s="18">
        <v>45588</v>
      </c>
      <c r="P126" s="6">
        <v>43.5</v>
      </c>
      <c r="Q126" s="18">
        <v>45588</v>
      </c>
      <c r="R126" s="6">
        <v>32.5</v>
      </c>
      <c r="S126" s="18">
        <v>45588</v>
      </c>
      <c r="T126" s="6">
        <v>38.5</v>
      </c>
    </row>
    <row r="127" spans="1:20" x14ac:dyDescent="0.2">
      <c r="A127" s="18">
        <v>45587</v>
      </c>
      <c r="B127" s="25">
        <v>33.5</v>
      </c>
      <c r="C127" s="18">
        <v>45587</v>
      </c>
      <c r="D127" s="25">
        <v>35</v>
      </c>
      <c r="E127" s="18">
        <v>45587</v>
      </c>
      <c r="F127" s="25">
        <v>39</v>
      </c>
      <c r="G127" s="18">
        <v>45587</v>
      </c>
      <c r="H127" s="25">
        <v>30.5</v>
      </c>
      <c r="I127" s="18">
        <v>45587</v>
      </c>
      <c r="J127" s="25">
        <v>34.5</v>
      </c>
      <c r="K127" s="18">
        <v>45587</v>
      </c>
      <c r="L127" s="25">
        <v>38.5</v>
      </c>
      <c r="M127" s="18">
        <v>45464</v>
      </c>
      <c r="N127" s="24">
        <v>29.5</v>
      </c>
      <c r="O127" s="18">
        <v>45587</v>
      </c>
      <c r="P127" s="6">
        <v>43.25</v>
      </c>
      <c r="Q127" s="18">
        <v>45587</v>
      </c>
      <c r="R127" s="6">
        <v>32.5</v>
      </c>
      <c r="S127" s="18">
        <v>45587</v>
      </c>
      <c r="T127" s="6">
        <v>38.5</v>
      </c>
    </row>
    <row r="128" spans="1:20" x14ac:dyDescent="0.2">
      <c r="A128" s="18">
        <v>45586</v>
      </c>
      <c r="B128" s="25">
        <v>33.5</v>
      </c>
      <c r="C128" s="18">
        <v>45586</v>
      </c>
      <c r="D128" s="25">
        <v>35</v>
      </c>
      <c r="E128" s="18">
        <v>45586</v>
      </c>
      <c r="F128" s="25">
        <v>39</v>
      </c>
      <c r="G128" s="18">
        <v>45586</v>
      </c>
      <c r="H128" s="25">
        <v>30.5</v>
      </c>
      <c r="I128" s="18">
        <v>45586</v>
      </c>
      <c r="J128" s="25">
        <v>34.5</v>
      </c>
      <c r="K128" s="18">
        <v>45586</v>
      </c>
      <c r="L128" s="25">
        <v>38.5</v>
      </c>
      <c r="M128" s="18">
        <v>45463</v>
      </c>
      <c r="N128" s="24">
        <v>29.5</v>
      </c>
      <c r="O128" s="18">
        <v>45586</v>
      </c>
      <c r="P128" s="6">
        <v>43.25</v>
      </c>
      <c r="Q128" s="18">
        <v>45586</v>
      </c>
      <c r="R128" s="6">
        <v>32.5</v>
      </c>
      <c r="S128" s="18">
        <v>45586</v>
      </c>
      <c r="T128" s="6">
        <v>38.5</v>
      </c>
    </row>
    <row r="129" spans="1:20" x14ac:dyDescent="0.2">
      <c r="A129" s="18">
        <v>45583</v>
      </c>
      <c r="B129" s="25">
        <v>33.5</v>
      </c>
      <c r="C129" s="18">
        <v>45583</v>
      </c>
      <c r="D129" s="25">
        <v>35</v>
      </c>
      <c r="E129" s="18">
        <v>45583</v>
      </c>
      <c r="F129" s="25">
        <v>39</v>
      </c>
      <c r="G129" s="18">
        <v>45583</v>
      </c>
      <c r="H129" s="25">
        <v>30.5</v>
      </c>
      <c r="I129" s="18">
        <v>45583</v>
      </c>
      <c r="J129" s="25">
        <v>34.5</v>
      </c>
      <c r="K129" s="18">
        <v>45583</v>
      </c>
      <c r="L129" s="25">
        <v>38.5</v>
      </c>
      <c r="M129" s="18">
        <v>45461</v>
      </c>
      <c r="N129" s="24">
        <v>29.5</v>
      </c>
      <c r="O129" s="18">
        <v>45583</v>
      </c>
      <c r="P129" s="6">
        <v>43.25</v>
      </c>
      <c r="Q129" s="18">
        <v>45583</v>
      </c>
      <c r="R129" s="6">
        <v>32.5</v>
      </c>
      <c r="S129" s="18">
        <v>45583</v>
      </c>
      <c r="T129" s="6">
        <v>38.5</v>
      </c>
    </row>
    <row r="130" spans="1:20" x14ac:dyDescent="0.2">
      <c r="A130" s="18">
        <v>45582</v>
      </c>
      <c r="B130" s="25">
        <v>33.5</v>
      </c>
      <c r="C130" s="18">
        <v>45582</v>
      </c>
      <c r="D130" s="25">
        <v>35</v>
      </c>
      <c r="E130" s="18">
        <v>45582</v>
      </c>
      <c r="F130" s="25">
        <v>39</v>
      </c>
      <c r="G130" s="18">
        <v>45582</v>
      </c>
      <c r="H130" s="25">
        <v>30.5</v>
      </c>
      <c r="I130" s="18">
        <v>45582</v>
      </c>
      <c r="J130" s="25">
        <v>34.5</v>
      </c>
      <c r="K130" s="18">
        <v>45582</v>
      </c>
      <c r="L130" s="25">
        <v>38.5</v>
      </c>
      <c r="M130" s="18">
        <v>45460</v>
      </c>
      <c r="N130" s="24">
        <v>29.5</v>
      </c>
      <c r="O130" s="18">
        <v>45582</v>
      </c>
      <c r="P130" s="6">
        <v>43.25</v>
      </c>
      <c r="Q130" s="18">
        <v>45582</v>
      </c>
      <c r="R130" s="6">
        <v>32.5</v>
      </c>
      <c r="S130" s="18">
        <v>45582</v>
      </c>
      <c r="T130" s="6">
        <v>38.5</v>
      </c>
    </row>
    <row r="131" spans="1:20" x14ac:dyDescent="0.2">
      <c r="A131" s="18">
        <v>45581</v>
      </c>
      <c r="B131" s="25">
        <v>33.5</v>
      </c>
      <c r="C131" s="18">
        <v>45581</v>
      </c>
      <c r="D131" s="25">
        <v>35</v>
      </c>
      <c r="E131" s="18">
        <v>45581</v>
      </c>
      <c r="F131" s="25">
        <v>39</v>
      </c>
      <c r="G131" s="18">
        <v>45581</v>
      </c>
      <c r="H131" s="25">
        <v>30.5</v>
      </c>
      <c r="I131" s="18">
        <v>45581</v>
      </c>
      <c r="J131" s="25">
        <v>34.5</v>
      </c>
      <c r="K131" s="18">
        <v>45581</v>
      </c>
      <c r="L131" s="25">
        <v>38.5</v>
      </c>
      <c r="M131" s="18">
        <v>45457</v>
      </c>
      <c r="N131" s="24">
        <v>29.5</v>
      </c>
      <c r="O131" s="18">
        <v>45581</v>
      </c>
      <c r="P131" s="6">
        <v>43.25</v>
      </c>
      <c r="Q131" s="18">
        <v>45581</v>
      </c>
      <c r="R131" s="6">
        <v>32.5</v>
      </c>
      <c r="S131" s="18">
        <v>45581</v>
      </c>
      <c r="T131" s="6">
        <v>38.5</v>
      </c>
    </row>
    <row r="132" spans="1:20" x14ac:dyDescent="0.2">
      <c r="A132" s="18">
        <v>45580</v>
      </c>
      <c r="B132" s="25">
        <v>33.5</v>
      </c>
      <c r="C132" s="18">
        <v>45580</v>
      </c>
      <c r="D132" s="25">
        <v>35</v>
      </c>
      <c r="E132" s="18">
        <v>45580</v>
      </c>
      <c r="F132" s="25">
        <v>39</v>
      </c>
      <c r="G132" s="18">
        <v>45580</v>
      </c>
      <c r="H132" s="25">
        <v>30.5</v>
      </c>
      <c r="I132" s="18">
        <v>45580</v>
      </c>
      <c r="J132" s="25">
        <v>34.5</v>
      </c>
      <c r="K132" s="18">
        <v>45580</v>
      </c>
      <c r="L132" s="25">
        <v>38.5</v>
      </c>
      <c r="M132" s="18">
        <v>45456</v>
      </c>
      <c r="N132" s="24">
        <v>29.5</v>
      </c>
      <c r="O132" s="18">
        <v>45580</v>
      </c>
      <c r="P132" s="6">
        <v>43.25</v>
      </c>
      <c r="Q132" s="18">
        <v>45580</v>
      </c>
      <c r="R132" s="6">
        <v>32.5</v>
      </c>
      <c r="S132" s="18">
        <v>45580</v>
      </c>
      <c r="T132" s="6">
        <v>38.5</v>
      </c>
    </row>
    <row r="133" spans="1:20" x14ac:dyDescent="0.2">
      <c r="A133" s="18">
        <v>45579</v>
      </c>
      <c r="B133" s="25">
        <v>33.5</v>
      </c>
      <c r="C133" s="18">
        <v>45579</v>
      </c>
      <c r="D133" s="25">
        <v>35</v>
      </c>
      <c r="E133" s="18">
        <v>45579</v>
      </c>
      <c r="F133" s="25">
        <v>39</v>
      </c>
      <c r="G133" s="18">
        <v>45579</v>
      </c>
      <c r="H133" s="25">
        <v>30.5</v>
      </c>
      <c r="I133" s="18">
        <v>45579</v>
      </c>
      <c r="J133" s="25">
        <v>34.5</v>
      </c>
      <c r="K133" s="18">
        <v>45579</v>
      </c>
      <c r="L133" s="25">
        <v>38.5</v>
      </c>
      <c r="M133" s="18">
        <v>45455</v>
      </c>
      <c r="N133" s="24">
        <v>29.5</v>
      </c>
      <c r="O133" s="18">
        <v>45579</v>
      </c>
      <c r="P133" s="6">
        <v>43.25</v>
      </c>
      <c r="Q133" s="18">
        <v>45579</v>
      </c>
      <c r="R133" s="6">
        <v>32.5</v>
      </c>
      <c r="S133" s="18">
        <v>45579</v>
      </c>
      <c r="T133" s="6">
        <v>38.5</v>
      </c>
    </row>
    <row r="134" spans="1:20" x14ac:dyDescent="0.2">
      <c r="A134" s="18">
        <v>45576</v>
      </c>
      <c r="B134" s="25">
        <v>33.5</v>
      </c>
      <c r="C134" s="18">
        <v>45576</v>
      </c>
      <c r="D134" s="25">
        <v>35</v>
      </c>
      <c r="E134" s="18">
        <v>45576</v>
      </c>
      <c r="F134" s="25">
        <v>39</v>
      </c>
      <c r="G134" s="18">
        <v>45576</v>
      </c>
      <c r="H134" s="25">
        <v>30.5</v>
      </c>
      <c r="I134" s="18">
        <v>45576</v>
      </c>
      <c r="J134" s="25">
        <v>34.5</v>
      </c>
      <c r="K134" s="18">
        <v>45576</v>
      </c>
      <c r="L134" s="25">
        <v>38.5</v>
      </c>
      <c r="M134" s="18">
        <v>45454</v>
      </c>
      <c r="N134" s="24">
        <v>29.5</v>
      </c>
      <c r="O134" s="18">
        <v>45576</v>
      </c>
      <c r="P134" s="6">
        <v>43.25</v>
      </c>
      <c r="Q134" s="18">
        <v>45576</v>
      </c>
      <c r="R134" s="6">
        <v>32.5</v>
      </c>
      <c r="S134" s="18">
        <v>45576</v>
      </c>
      <c r="T134" s="6">
        <v>38.5</v>
      </c>
    </row>
    <row r="135" spans="1:20" x14ac:dyDescent="0.2">
      <c r="A135" s="18">
        <v>45575</v>
      </c>
      <c r="B135" s="25">
        <v>33.5</v>
      </c>
      <c r="C135" s="18">
        <v>45575</v>
      </c>
      <c r="D135" s="25">
        <v>35</v>
      </c>
      <c r="E135" s="18">
        <v>45575</v>
      </c>
      <c r="F135" s="25">
        <v>39</v>
      </c>
      <c r="G135" s="18">
        <v>45575</v>
      </c>
      <c r="H135" s="25">
        <v>30.5</v>
      </c>
      <c r="I135" s="18">
        <v>45575</v>
      </c>
      <c r="J135" s="25">
        <v>34.5</v>
      </c>
      <c r="K135" s="18">
        <v>45575</v>
      </c>
      <c r="L135" s="25">
        <v>38.5</v>
      </c>
      <c r="M135" s="18">
        <v>45453</v>
      </c>
      <c r="N135" s="24">
        <v>29.5</v>
      </c>
      <c r="O135" s="18">
        <v>45575</v>
      </c>
      <c r="P135" s="6">
        <v>43.25</v>
      </c>
      <c r="Q135" s="18">
        <v>45575</v>
      </c>
      <c r="R135" s="6">
        <v>32.5</v>
      </c>
      <c r="S135" s="18">
        <v>45575</v>
      </c>
      <c r="T135" s="6">
        <v>38.5</v>
      </c>
    </row>
    <row r="136" spans="1:20" x14ac:dyDescent="0.2">
      <c r="A136" s="18">
        <v>45574</v>
      </c>
      <c r="B136" s="25">
        <v>33.5</v>
      </c>
      <c r="C136" s="18">
        <v>45574</v>
      </c>
      <c r="D136" s="25">
        <v>35</v>
      </c>
      <c r="E136" s="18">
        <v>45574</v>
      </c>
      <c r="F136" s="25">
        <v>39</v>
      </c>
      <c r="G136" s="18">
        <v>45574</v>
      </c>
      <c r="H136" s="25">
        <v>30.5</v>
      </c>
      <c r="I136" s="18">
        <v>45574</v>
      </c>
      <c r="J136" s="25">
        <v>34.5</v>
      </c>
      <c r="K136" s="18">
        <v>45574</v>
      </c>
      <c r="L136" s="25">
        <v>38.5</v>
      </c>
      <c r="M136" s="18">
        <v>45450</v>
      </c>
      <c r="N136" s="24">
        <v>29.5</v>
      </c>
      <c r="O136" s="18">
        <v>45574</v>
      </c>
      <c r="P136" s="6">
        <v>43</v>
      </c>
      <c r="Q136" s="18">
        <v>45574</v>
      </c>
      <c r="R136" s="6">
        <v>32.5</v>
      </c>
      <c r="S136" s="18">
        <v>45574</v>
      </c>
      <c r="T136" s="6">
        <v>38.5</v>
      </c>
    </row>
    <row r="137" spans="1:20" x14ac:dyDescent="0.2">
      <c r="A137" s="18">
        <v>45573</v>
      </c>
      <c r="B137" s="25">
        <v>33.5</v>
      </c>
      <c r="C137" s="18">
        <v>45573</v>
      </c>
      <c r="D137" s="25">
        <v>35</v>
      </c>
      <c r="E137" s="18">
        <v>45573</v>
      </c>
      <c r="F137" s="25">
        <v>39</v>
      </c>
      <c r="G137" s="18">
        <v>45573</v>
      </c>
      <c r="H137" s="25">
        <v>30.5</v>
      </c>
      <c r="I137" s="18">
        <v>45573</v>
      </c>
      <c r="J137" s="25">
        <v>34.5</v>
      </c>
      <c r="K137" s="18">
        <v>45573</v>
      </c>
      <c r="L137" s="25">
        <v>38.5</v>
      </c>
      <c r="M137" s="18">
        <v>45449</v>
      </c>
      <c r="N137" s="24">
        <v>29.5</v>
      </c>
      <c r="O137" s="18">
        <v>45573</v>
      </c>
      <c r="P137" s="6">
        <v>43</v>
      </c>
      <c r="Q137" s="18">
        <v>45573</v>
      </c>
      <c r="R137" s="6">
        <v>32.5</v>
      </c>
      <c r="S137" s="18">
        <v>45573</v>
      </c>
      <c r="T137" s="6">
        <v>38.5</v>
      </c>
    </row>
    <row r="138" spans="1:20" x14ac:dyDescent="0.2">
      <c r="A138" s="18">
        <v>45572</v>
      </c>
      <c r="B138" s="25">
        <v>33.5</v>
      </c>
      <c r="C138" s="18">
        <v>45572</v>
      </c>
      <c r="D138" s="25">
        <v>35</v>
      </c>
      <c r="E138" s="18">
        <v>45572</v>
      </c>
      <c r="F138" s="25">
        <v>39</v>
      </c>
      <c r="G138" s="18">
        <v>45572</v>
      </c>
      <c r="H138" s="25">
        <v>30.5</v>
      </c>
      <c r="I138" s="18">
        <v>45572</v>
      </c>
      <c r="J138" s="25">
        <v>34.5</v>
      </c>
      <c r="K138" s="18">
        <v>45572</v>
      </c>
      <c r="L138" s="25">
        <v>38.5</v>
      </c>
      <c r="M138" s="18">
        <v>45448</v>
      </c>
      <c r="N138" s="24">
        <v>29.5</v>
      </c>
      <c r="O138" s="18">
        <v>45572</v>
      </c>
      <c r="P138" s="6">
        <v>43.25</v>
      </c>
      <c r="Q138" s="18">
        <v>45572</v>
      </c>
      <c r="R138" s="6">
        <v>32.5</v>
      </c>
      <c r="S138" s="18">
        <v>45572</v>
      </c>
      <c r="T138" s="6">
        <v>38.5</v>
      </c>
    </row>
    <row r="139" spans="1:20" x14ac:dyDescent="0.2">
      <c r="A139" s="18">
        <v>45569</v>
      </c>
      <c r="B139" s="25">
        <v>33.5</v>
      </c>
      <c r="C139" s="18">
        <v>45569</v>
      </c>
      <c r="D139" s="25">
        <v>35</v>
      </c>
      <c r="E139" s="18">
        <v>45569</v>
      </c>
      <c r="F139" s="25">
        <v>39</v>
      </c>
      <c r="G139" s="18">
        <v>45569</v>
      </c>
      <c r="H139" s="25">
        <v>30.5</v>
      </c>
      <c r="I139" s="18">
        <v>45569</v>
      </c>
      <c r="J139" s="25">
        <v>34.5</v>
      </c>
      <c r="K139" s="18">
        <v>45569</v>
      </c>
      <c r="L139" s="25">
        <v>38.5</v>
      </c>
      <c r="M139" s="18">
        <v>45447</v>
      </c>
      <c r="N139" s="24">
        <v>29.5</v>
      </c>
      <c r="O139" s="18">
        <v>45569</v>
      </c>
      <c r="P139" s="6">
        <v>43.25</v>
      </c>
      <c r="Q139" s="18">
        <v>45569</v>
      </c>
      <c r="R139" s="6">
        <v>32.5</v>
      </c>
      <c r="S139" s="18">
        <v>45569</v>
      </c>
      <c r="T139" s="6">
        <v>38.5</v>
      </c>
    </row>
    <row r="140" spans="1:20" x14ac:dyDescent="0.2">
      <c r="A140" s="18">
        <v>45568</v>
      </c>
      <c r="B140" s="25">
        <v>33.5</v>
      </c>
      <c r="C140" s="18">
        <v>45568</v>
      </c>
      <c r="D140" s="25">
        <v>35</v>
      </c>
      <c r="E140" s="18">
        <v>45568</v>
      </c>
      <c r="F140" s="25">
        <v>39</v>
      </c>
      <c r="G140" s="18">
        <v>45568</v>
      </c>
      <c r="H140" s="25">
        <v>30.5</v>
      </c>
      <c r="I140" s="18">
        <v>45568</v>
      </c>
      <c r="J140" s="25">
        <v>34.5</v>
      </c>
      <c r="K140" s="18">
        <v>45568</v>
      </c>
      <c r="L140" s="25">
        <v>38.5</v>
      </c>
      <c r="M140" s="18">
        <v>45446</v>
      </c>
      <c r="N140" s="24">
        <v>29.5</v>
      </c>
      <c r="O140" s="18">
        <v>45568</v>
      </c>
      <c r="P140" s="6">
        <v>43.5</v>
      </c>
      <c r="Q140" s="18">
        <v>45568</v>
      </c>
      <c r="R140" s="6">
        <v>32.5</v>
      </c>
      <c r="S140" s="18">
        <v>45568</v>
      </c>
      <c r="T140" s="6">
        <v>38.5</v>
      </c>
    </row>
    <row r="141" spans="1:20" x14ac:dyDescent="0.2">
      <c r="A141" s="18">
        <v>45567</v>
      </c>
      <c r="B141" s="25">
        <v>33.5</v>
      </c>
      <c r="C141" s="18">
        <v>45567</v>
      </c>
      <c r="D141" s="25">
        <v>35</v>
      </c>
      <c r="E141" s="18">
        <v>45567</v>
      </c>
      <c r="F141" s="25">
        <v>39</v>
      </c>
      <c r="G141" s="18">
        <v>45567</v>
      </c>
      <c r="H141" s="25">
        <v>30.5</v>
      </c>
      <c r="I141" s="18">
        <v>45567</v>
      </c>
      <c r="J141" s="25">
        <v>34.5</v>
      </c>
      <c r="K141" s="18">
        <v>45567</v>
      </c>
      <c r="L141" s="25">
        <v>38.5</v>
      </c>
      <c r="M141" s="18">
        <v>45443</v>
      </c>
      <c r="N141" s="24">
        <v>29.5</v>
      </c>
      <c r="O141" s="18">
        <v>45567</v>
      </c>
      <c r="P141" s="6">
        <v>43.5</v>
      </c>
      <c r="Q141" s="18">
        <v>45567</v>
      </c>
      <c r="R141" s="6">
        <v>32.5</v>
      </c>
      <c r="S141" s="18">
        <v>45567</v>
      </c>
      <c r="T141" s="6">
        <v>38.5</v>
      </c>
    </row>
    <row r="142" spans="1:20" x14ac:dyDescent="0.2">
      <c r="A142" s="18">
        <v>45566</v>
      </c>
      <c r="B142" s="25">
        <v>33.5</v>
      </c>
      <c r="C142" s="18">
        <v>45566</v>
      </c>
      <c r="D142" s="25">
        <v>35</v>
      </c>
      <c r="E142" s="18">
        <v>45566</v>
      </c>
      <c r="F142" s="25">
        <v>39</v>
      </c>
      <c r="G142" s="18">
        <v>45566</v>
      </c>
      <c r="H142" s="25">
        <v>30.5</v>
      </c>
      <c r="I142" s="18">
        <v>45566</v>
      </c>
      <c r="J142" s="25">
        <v>34.5</v>
      </c>
      <c r="K142" s="18">
        <v>45566</v>
      </c>
      <c r="L142" s="25">
        <v>38.5</v>
      </c>
      <c r="M142" s="18">
        <v>45442</v>
      </c>
      <c r="N142" s="24">
        <v>29.5</v>
      </c>
      <c r="O142" s="18">
        <v>45566</v>
      </c>
      <c r="P142" s="6">
        <v>43.5</v>
      </c>
      <c r="Q142" s="18">
        <v>45566</v>
      </c>
      <c r="R142" s="6">
        <v>32.5</v>
      </c>
      <c r="S142" s="18">
        <v>45566</v>
      </c>
      <c r="T142" s="6">
        <v>38.5</v>
      </c>
    </row>
    <row r="143" spans="1:20" x14ac:dyDescent="0.2">
      <c r="A143" s="18">
        <v>45565</v>
      </c>
      <c r="B143" s="25">
        <v>34.5</v>
      </c>
      <c r="C143" s="18">
        <v>45565</v>
      </c>
      <c r="D143" s="25">
        <v>35</v>
      </c>
      <c r="E143" s="18">
        <v>45565</v>
      </c>
      <c r="F143" s="25">
        <v>40.5</v>
      </c>
      <c r="G143" s="18">
        <v>45565</v>
      </c>
      <c r="H143" s="25">
        <v>30.5</v>
      </c>
      <c r="I143" s="18">
        <v>45565</v>
      </c>
      <c r="J143" s="25">
        <v>34.5</v>
      </c>
      <c r="K143" s="18">
        <v>45565</v>
      </c>
      <c r="L143" s="25">
        <v>38.5</v>
      </c>
      <c r="M143" s="18">
        <v>45441</v>
      </c>
      <c r="N143" s="24">
        <v>29.5</v>
      </c>
      <c r="O143" s="18">
        <v>45565</v>
      </c>
      <c r="P143" s="6">
        <v>43.5</v>
      </c>
      <c r="Q143" s="18">
        <v>45565</v>
      </c>
      <c r="R143" s="6">
        <v>32.5</v>
      </c>
      <c r="S143" s="18">
        <v>45565</v>
      </c>
      <c r="T143" s="6">
        <v>38.5</v>
      </c>
    </row>
    <row r="144" spans="1:20" x14ac:dyDescent="0.2">
      <c r="A144" s="18">
        <v>45562</v>
      </c>
      <c r="B144" s="25">
        <v>34.5</v>
      </c>
      <c r="C144" s="18">
        <v>45562</v>
      </c>
      <c r="D144" s="25">
        <v>35</v>
      </c>
      <c r="E144" s="18">
        <v>45562</v>
      </c>
      <c r="F144" s="25">
        <v>40.5</v>
      </c>
      <c r="G144" s="18">
        <v>45562</v>
      </c>
      <c r="H144" s="25">
        <v>30.5</v>
      </c>
      <c r="I144" s="18">
        <v>45562</v>
      </c>
      <c r="J144" s="25">
        <v>34.5</v>
      </c>
      <c r="K144" s="18">
        <v>45562</v>
      </c>
      <c r="L144" s="25">
        <v>38.5</v>
      </c>
      <c r="M144" s="18">
        <v>45440</v>
      </c>
      <c r="N144" s="24">
        <v>29.5</v>
      </c>
      <c r="O144" s="18">
        <v>45562</v>
      </c>
      <c r="P144" s="6">
        <v>43.5</v>
      </c>
      <c r="Q144" s="18">
        <v>45562</v>
      </c>
      <c r="R144" s="6">
        <v>32.5</v>
      </c>
      <c r="S144" s="18">
        <v>45562</v>
      </c>
      <c r="T144" s="6">
        <v>38.5</v>
      </c>
    </row>
    <row r="145" spans="1:20" x14ac:dyDescent="0.2">
      <c r="A145" s="18">
        <v>45561</v>
      </c>
      <c r="B145" s="25">
        <v>34.5</v>
      </c>
      <c r="C145" s="18">
        <v>45561</v>
      </c>
      <c r="D145" s="25">
        <v>35</v>
      </c>
      <c r="E145" s="18">
        <v>45561</v>
      </c>
      <c r="F145" s="25">
        <v>40.5</v>
      </c>
      <c r="G145" s="18">
        <v>45561</v>
      </c>
      <c r="H145" s="25">
        <v>30.5</v>
      </c>
      <c r="I145" s="18">
        <v>45561</v>
      </c>
      <c r="J145" s="25">
        <v>34.5</v>
      </c>
      <c r="K145" s="18">
        <v>45561</v>
      </c>
      <c r="L145" s="25">
        <v>38.5</v>
      </c>
      <c r="M145" s="18">
        <v>45436</v>
      </c>
      <c r="N145" s="24">
        <v>29.5</v>
      </c>
      <c r="O145" s="18">
        <v>45561</v>
      </c>
      <c r="P145" s="6">
        <v>43.5</v>
      </c>
      <c r="Q145" s="18">
        <v>45561</v>
      </c>
      <c r="R145" s="6">
        <v>32.5</v>
      </c>
      <c r="S145" s="18">
        <v>45561</v>
      </c>
      <c r="T145" s="6">
        <v>38.5</v>
      </c>
    </row>
    <row r="146" spans="1:20" x14ac:dyDescent="0.2">
      <c r="A146" s="18">
        <v>45560</v>
      </c>
      <c r="B146" s="25">
        <v>34.5</v>
      </c>
      <c r="C146" s="18">
        <v>45560</v>
      </c>
      <c r="D146" s="25">
        <v>35</v>
      </c>
      <c r="E146" s="18">
        <v>45560</v>
      </c>
      <c r="F146" s="25">
        <v>40.5</v>
      </c>
      <c r="G146" s="18">
        <v>45560</v>
      </c>
      <c r="H146" s="25">
        <v>30.5</v>
      </c>
      <c r="I146" s="18">
        <v>45560</v>
      </c>
      <c r="J146" s="25">
        <v>34.5</v>
      </c>
      <c r="K146" s="18">
        <v>45560</v>
      </c>
      <c r="L146" s="25">
        <v>38.5</v>
      </c>
      <c r="M146" s="18">
        <v>45435</v>
      </c>
      <c r="N146" s="24">
        <v>29.5</v>
      </c>
      <c r="O146" s="18">
        <v>45560</v>
      </c>
      <c r="P146" s="6">
        <v>43</v>
      </c>
      <c r="Q146" s="18">
        <v>45560</v>
      </c>
      <c r="R146" s="6">
        <v>32.5</v>
      </c>
      <c r="S146" s="18">
        <v>45560</v>
      </c>
      <c r="T146" s="6">
        <v>38.5</v>
      </c>
    </row>
    <row r="147" spans="1:20" x14ac:dyDescent="0.2">
      <c r="A147" s="18">
        <v>45559</v>
      </c>
      <c r="B147" s="25">
        <v>34.5</v>
      </c>
      <c r="C147" s="18">
        <v>45559</v>
      </c>
      <c r="D147" s="25">
        <v>35</v>
      </c>
      <c r="E147" s="18">
        <v>45559</v>
      </c>
      <c r="F147" s="25">
        <v>39</v>
      </c>
      <c r="G147" s="18">
        <v>45559</v>
      </c>
      <c r="H147" s="25">
        <v>30.5</v>
      </c>
      <c r="I147" s="18">
        <v>45559</v>
      </c>
      <c r="J147" s="25">
        <v>34.5</v>
      </c>
      <c r="K147" s="18">
        <v>45559</v>
      </c>
      <c r="L147" s="25">
        <v>38.5</v>
      </c>
      <c r="M147" s="18">
        <v>45434</v>
      </c>
      <c r="N147" s="24">
        <v>29.5</v>
      </c>
      <c r="O147" s="18">
        <v>45559</v>
      </c>
      <c r="P147" s="6">
        <v>43</v>
      </c>
      <c r="Q147" s="18">
        <v>45559</v>
      </c>
      <c r="R147" s="6">
        <v>32.5</v>
      </c>
      <c r="S147" s="18">
        <v>45559</v>
      </c>
      <c r="T147" s="6">
        <v>38.5</v>
      </c>
    </row>
    <row r="148" spans="1:20" x14ac:dyDescent="0.2">
      <c r="A148" s="18">
        <v>45558</v>
      </c>
      <c r="B148" s="25">
        <v>34.5</v>
      </c>
      <c r="C148" s="18">
        <v>45558</v>
      </c>
      <c r="D148" s="25">
        <v>35</v>
      </c>
      <c r="E148" s="18">
        <v>45558</v>
      </c>
      <c r="F148" s="25">
        <v>37</v>
      </c>
      <c r="G148" s="18">
        <v>45558</v>
      </c>
      <c r="H148" s="25">
        <v>30.5</v>
      </c>
      <c r="I148" s="18">
        <v>45558</v>
      </c>
      <c r="J148" s="25">
        <v>34.5</v>
      </c>
      <c r="K148" s="18">
        <v>45558</v>
      </c>
      <c r="L148" s="25">
        <v>38.5</v>
      </c>
      <c r="M148" s="18">
        <v>45433</v>
      </c>
      <c r="N148" s="24">
        <v>29.5</v>
      </c>
      <c r="O148" s="18">
        <v>45558</v>
      </c>
      <c r="P148" s="6">
        <v>43</v>
      </c>
      <c r="Q148" s="18">
        <v>45558</v>
      </c>
      <c r="R148" s="6">
        <v>32.5</v>
      </c>
      <c r="S148" s="18">
        <v>45558</v>
      </c>
      <c r="T148" s="6">
        <v>38.5</v>
      </c>
    </row>
    <row r="149" spans="1:20" x14ac:dyDescent="0.2">
      <c r="A149" s="18">
        <v>45555</v>
      </c>
      <c r="B149" s="25">
        <v>34.5</v>
      </c>
      <c r="C149" s="18">
        <v>45555</v>
      </c>
      <c r="D149" s="25">
        <v>35</v>
      </c>
      <c r="E149" s="18">
        <v>45555</v>
      </c>
      <c r="F149" s="25">
        <v>37</v>
      </c>
      <c r="G149" s="18">
        <v>45555</v>
      </c>
      <c r="H149" s="25">
        <v>30.5</v>
      </c>
      <c r="I149" s="18">
        <v>45555</v>
      </c>
      <c r="J149" s="25">
        <v>34.5</v>
      </c>
      <c r="K149" s="18">
        <v>45555</v>
      </c>
      <c r="L149" s="25">
        <v>38.5</v>
      </c>
      <c r="M149" s="18">
        <v>45432</v>
      </c>
      <c r="N149" s="24">
        <v>29.5</v>
      </c>
      <c r="O149" s="18">
        <v>45555</v>
      </c>
      <c r="P149" s="6">
        <v>43</v>
      </c>
      <c r="Q149" s="18">
        <v>45555</v>
      </c>
      <c r="R149" s="6">
        <v>32.5</v>
      </c>
      <c r="S149" s="18">
        <v>45555</v>
      </c>
      <c r="T149" s="6">
        <v>38.5</v>
      </c>
    </row>
    <row r="150" spans="1:20" x14ac:dyDescent="0.2">
      <c r="A150" s="18">
        <v>45554</v>
      </c>
      <c r="B150" s="25">
        <v>34.5</v>
      </c>
      <c r="C150" s="18">
        <v>45554</v>
      </c>
      <c r="D150" s="25">
        <v>35</v>
      </c>
      <c r="E150" s="18">
        <v>45554</v>
      </c>
      <c r="F150" s="25">
        <v>37</v>
      </c>
      <c r="G150" s="18">
        <v>45554</v>
      </c>
      <c r="H150" s="25">
        <v>30.5</v>
      </c>
      <c r="I150" s="18">
        <v>45554</v>
      </c>
      <c r="J150" s="25">
        <v>34.5</v>
      </c>
      <c r="K150" s="18">
        <v>45554</v>
      </c>
      <c r="L150" s="25">
        <v>38.5</v>
      </c>
      <c r="M150" s="18">
        <v>45429</v>
      </c>
      <c r="N150" s="24">
        <v>29.5</v>
      </c>
      <c r="O150" s="18">
        <v>45554</v>
      </c>
      <c r="P150" s="6">
        <v>43</v>
      </c>
      <c r="Q150" s="18">
        <v>45554</v>
      </c>
      <c r="R150" s="6">
        <v>32.5</v>
      </c>
      <c r="S150" s="18">
        <v>45554</v>
      </c>
      <c r="T150" s="6">
        <v>38.5</v>
      </c>
    </row>
    <row r="151" spans="1:20" x14ac:dyDescent="0.2">
      <c r="A151" s="18">
        <v>45553</v>
      </c>
      <c r="B151" s="25">
        <v>34.5</v>
      </c>
      <c r="C151" s="18">
        <v>45553</v>
      </c>
      <c r="D151" s="25">
        <v>35</v>
      </c>
      <c r="E151" s="18">
        <v>45553</v>
      </c>
      <c r="F151" s="25">
        <v>37</v>
      </c>
      <c r="G151" s="18">
        <v>45553</v>
      </c>
      <c r="H151" s="25">
        <v>30.5</v>
      </c>
      <c r="I151" s="18">
        <v>45553</v>
      </c>
      <c r="J151" s="25">
        <v>34.5</v>
      </c>
      <c r="K151" s="18">
        <v>45553</v>
      </c>
      <c r="L151" s="25">
        <v>38.5</v>
      </c>
      <c r="M151" s="18">
        <v>45428</v>
      </c>
      <c r="N151" s="24">
        <v>29.5</v>
      </c>
      <c r="O151" s="18">
        <v>45553</v>
      </c>
      <c r="P151" s="6">
        <v>43</v>
      </c>
      <c r="Q151" s="18">
        <v>45553</v>
      </c>
      <c r="R151" s="6">
        <v>32.5</v>
      </c>
      <c r="S151" s="18">
        <v>45553</v>
      </c>
      <c r="T151" s="6">
        <v>38.5</v>
      </c>
    </row>
    <row r="152" spans="1:20" x14ac:dyDescent="0.2">
      <c r="A152" s="18">
        <v>45552</v>
      </c>
      <c r="B152" s="25">
        <v>34.5</v>
      </c>
      <c r="C152" s="18">
        <v>45552</v>
      </c>
      <c r="D152" s="25">
        <v>35</v>
      </c>
      <c r="E152" s="18">
        <v>45552</v>
      </c>
      <c r="F152" s="25">
        <v>37</v>
      </c>
      <c r="G152" s="18">
        <v>45552</v>
      </c>
      <c r="H152" s="25">
        <v>30.5</v>
      </c>
      <c r="I152" s="18">
        <v>45552</v>
      </c>
      <c r="J152" s="25">
        <v>34.5</v>
      </c>
      <c r="K152" s="18">
        <v>45552</v>
      </c>
      <c r="L152" s="25">
        <v>38.5</v>
      </c>
      <c r="M152" s="18">
        <v>45427</v>
      </c>
      <c r="N152" s="24">
        <v>29.5</v>
      </c>
      <c r="O152" s="18">
        <v>45552</v>
      </c>
      <c r="P152" s="6">
        <v>42.88</v>
      </c>
      <c r="Q152" s="18">
        <v>45552</v>
      </c>
      <c r="R152" s="6">
        <v>32.5</v>
      </c>
      <c r="S152" s="18">
        <v>45552</v>
      </c>
      <c r="T152" s="6">
        <v>38.5</v>
      </c>
    </row>
    <row r="153" spans="1:20" x14ac:dyDescent="0.2">
      <c r="A153" s="18">
        <v>45551</v>
      </c>
      <c r="B153" s="25">
        <v>34.5</v>
      </c>
      <c r="C153" s="18">
        <v>45551</v>
      </c>
      <c r="D153" s="25">
        <v>35</v>
      </c>
      <c r="E153" s="18">
        <v>45551</v>
      </c>
      <c r="F153" s="25">
        <v>37</v>
      </c>
      <c r="G153" s="18">
        <v>45551</v>
      </c>
      <c r="H153" s="25">
        <v>30.5</v>
      </c>
      <c r="I153" s="18">
        <v>45551</v>
      </c>
      <c r="J153" s="25">
        <v>34.5</v>
      </c>
      <c r="K153" s="18">
        <v>45551</v>
      </c>
      <c r="L153" s="25">
        <v>38.5</v>
      </c>
      <c r="M153" s="18">
        <v>45426</v>
      </c>
      <c r="N153" s="24">
        <v>29.5</v>
      </c>
      <c r="O153" s="18">
        <v>45551</v>
      </c>
      <c r="P153" s="6">
        <v>42.88</v>
      </c>
      <c r="Q153" s="18">
        <v>45551</v>
      </c>
      <c r="R153" s="6">
        <v>32.5</v>
      </c>
      <c r="S153" s="18">
        <v>45551</v>
      </c>
      <c r="T153" s="6">
        <v>38.5</v>
      </c>
    </row>
    <row r="154" spans="1:20" x14ac:dyDescent="0.2">
      <c r="A154" s="18">
        <v>45548</v>
      </c>
      <c r="B154" s="25">
        <v>34.5</v>
      </c>
      <c r="C154" s="18">
        <v>45548</v>
      </c>
      <c r="D154" s="25">
        <v>35</v>
      </c>
      <c r="E154" s="18">
        <v>45548</v>
      </c>
      <c r="F154" s="25">
        <v>37</v>
      </c>
      <c r="G154" s="18">
        <v>45548</v>
      </c>
      <c r="H154" s="25">
        <v>30.5</v>
      </c>
      <c r="I154" s="18">
        <v>45548</v>
      </c>
      <c r="J154" s="25">
        <v>34.5</v>
      </c>
      <c r="K154" s="18">
        <v>45548</v>
      </c>
      <c r="L154" s="25">
        <v>38.5</v>
      </c>
      <c r="M154" s="18">
        <v>45425</v>
      </c>
      <c r="N154" s="24">
        <v>29.5</v>
      </c>
      <c r="O154" s="18">
        <v>45548</v>
      </c>
      <c r="P154" s="6">
        <v>42.5</v>
      </c>
      <c r="Q154" s="18">
        <v>45548</v>
      </c>
      <c r="R154" s="6">
        <v>32.5</v>
      </c>
      <c r="S154" s="18">
        <v>45548</v>
      </c>
      <c r="T154" s="6">
        <v>38.5</v>
      </c>
    </row>
    <row r="155" spans="1:20" x14ac:dyDescent="0.2">
      <c r="A155" s="18">
        <v>45547</v>
      </c>
      <c r="B155" s="25">
        <v>34.5</v>
      </c>
      <c r="C155" s="18">
        <v>45547</v>
      </c>
      <c r="D155" s="25">
        <v>35</v>
      </c>
      <c r="E155" s="18">
        <v>45547</v>
      </c>
      <c r="F155" s="25">
        <v>37</v>
      </c>
      <c r="G155" s="18">
        <v>45547</v>
      </c>
      <c r="H155" s="25">
        <v>30.5</v>
      </c>
      <c r="I155" s="18">
        <v>45547</v>
      </c>
      <c r="J155" s="25">
        <v>34.5</v>
      </c>
      <c r="K155" s="18">
        <v>45547</v>
      </c>
      <c r="L155" s="25">
        <v>38.5</v>
      </c>
      <c r="M155" s="18">
        <v>45422</v>
      </c>
      <c r="N155" s="24">
        <v>29.5</v>
      </c>
      <c r="O155" s="18">
        <v>45547</v>
      </c>
      <c r="P155" s="6">
        <v>42.5</v>
      </c>
      <c r="Q155" s="18">
        <v>45547</v>
      </c>
      <c r="R155" s="6">
        <v>32.5</v>
      </c>
      <c r="S155" s="18">
        <v>45547</v>
      </c>
      <c r="T155" s="6">
        <v>38.5</v>
      </c>
    </row>
    <row r="156" spans="1:20" x14ac:dyDescent="0.2">
      <c r="A156" s="18">
        <v>45546</v>
      </c>
      <c r="B156" s="25">
        <v>34.5</v>
      </c>
      <c r="C156" s="18">
        <v>45546</v>
      </c>
      <c r="D156" s="25">
        <v>35</v>
      </c>
      <c r="E156" s="18">
        <v>45546</v>
      </c>
      <c r="F156" s="25">
        <v>37</v>
      </c>
      <c r="G156" s="18">
        <v>45546</v>
      </c>
      <c r="H156" s="25">
        <v>30.5</v>
      </c>
      <c r="I156" s="18">
        <v>45546</v>
      </c>
      <c r="J156" s="25">
        <v>34.5</v>
      </c>
      <c r="K156" s="18">
        <v>45546</v>
      </c>
      <c r="L156" s="25">
        <v>38.5</v>
      </c>
      <c r="M156" s="18">
        <v>45421</v>
      </c>
      <c r="N156" s="24">
        <v>29.5</v>
      </c>
      <c r="O156" s="18">
        <v>45546</v>
      </c>
      <c r="P156" s="6">
        <v>42.5</v>
      </c>
      <c r="Q156" s="18">
        <v>45546</v>
      </c>
      <c r="R156" s="6">
        <v>32.5</v>
      </c>
      <c r="S156" s="18">
        <v>45546</v>
      </c>
      <c r="T156" s="6">
        <v>38.5</v>
      </c>
    </row>
    <row r="157" spans="1:20" x14ac:dyDescent="0.2">
      <c r="A157" s="18">
        <v>45545</v>
      </c>
      <c r="B157" s="25">
        <v>34.5</v>
      </c>
      <c r="C157" s="18">
        <v>45545</v>
      </c>
      <c r="D157" s="25">
        <v>35</v>
      </c>
      <c r="E157" s="18">
        <v>45545</v>
      </c>
      <c r="F157" s="25">
        <v>37</v>
      </c>
      <c r="G157" s="18">
        <v>45545</v>
      </c>
      <c r="H157" s="25">
        <v>30.5</v>
      </c>
      <c r="I157" s="18">
        <v>45545</v>
      </c>
      <c r="J157" s="25">
        <v>34.5</v>
      </c>
      <c r="K157" s="18">
        <v>45545</v>
      </c>
      <c r="L157" s="25">
        <v>38.5</v>
      </c>
      <c r="M157" s="18">
        <v>45420</v>
      </c>
      <c r="N157" s="24">
        <v>29.5</v>
      </c>
      <c r="O157" s="18">
        <v>45545</v>
      </c>
      <c r="P157" s="6">
        <v>42.5</v>
      </c>
      <c r="Q157" s="18">
        <v>45545</v>
      </c>
      <c r="R157" s="6">
        <v>32.5</v>
      </c>
      <c r="S157" s="18">
        <v>45545</v>
      </c>
      <c r="T157" s="6">
        <v>38.5</v>
      </c>
    </row>
    <row r="158" spans="1:20" x14ac:dyDescent="0.2">
      <c r="A158" s="18">
        <v>45544</v>
      </c>
      <c r="B158" s="25">
        <v>34.5</v>
      </c>
      <c r="C158" s="18">
        <v>45544</v>
      </c>
      <c r="D158" s="25">
        <v>35</v>
      </c>
      <c r="E158" s="18">
        <v>45544</v>
      </c>
      <c r="F158" s="25">
        <v>34.5</v>
      </c>
      <c r="G158" s="18">
        <v>45544</v>
      </c>
      <c r="H158" s="25">
        <v>30.5</v>
      </c>
      <c r="I158" s="18">
        <v>45544</v>
      </c>
      <c r="J158" s="25">
        <v>34.5</v>
      </c>
      <c r="K158" s="18">
        <v>45544</v>
      </c>
      <c r="L158" s="25">
        <v>38.5</v>
      </c>
      <c r="M158" s="18">
        <v>45419</v>
      </c>
      <c r="N158" s="24">
        <v>29.5</v>
      </c>
      <c r="O158" s="18">
        <v>45544</v>
      </c>
      <c r="P158" s="6">
        <v>42.5</v>
      </c>
      <c r="Q158" s="18">
        <v>45544</v>
      </c>
      <c r="R158" s="6">
        <v>32.5</v>
      </c>
      <c r="S158" s="18">
        <v>45544</v>
      </c>
      <c r="T158" s="6">
        <v>38.5</v>
      </c>
    </row>
    <row r="159" spans="1:20" x14ac:dyDescent="0.2">
      <c r="A159" s="18">
        <v>45541</v>
      </c>
      <c r="B159" s="25">
        <v>34.5</v>
      </c>
      <c r="C159" s="18">
        <v>45541</v>
      </c>
      <c r="D159" s="25">
        <v>35</v>
      </c>
      <c r="E159" s="18">
        <v>45541</v>
      </c>
      <c r="F159" s="25">
        <v>34.5</v>
      </c>
      <c r="G159" s="18">
        <v>45541</v>
      </c>
      <c r="H159" s="25">
        <v>30.5</v>
      </c>
      <c r="I159" s="18">
        <v>45541</v>
      </c>
      <c r="J159" s="25">
        <v>34.5</v>
      </c>
      <c r="K159" s="18">
        <v>45541</v>
      </c>
      <c r="L159" s="25">
        <v>38.5</v>
      </c>
      <c r="M159" s="18">
        <v>45418</v>
      </c>
      <c r="N159" s="24">
        <v>29.5</v>
      </c>
      <c r="O159" s="18">
        <v>45541</v>
      </c>
      <c r="P159" s="6">
        <v>42.5</v>
      </c>
      <c r="Q159" s="18">
        <v>45541</v>
      </c>
      <c r="R159" s="6">
        <v>32.5</v>
      </c>
      <c r="S159" s="18">
        <v>45541</v>
      </c>
      <c r="T159" s="6">
        <v>38.5</v>
      </c>
    </row>
    <row r="160" spans="1:20" x14ac:dyDescent="0.2">
      <c r="A160" s="18">
        <v>45540</v>
      </c>
      <c r="B160" s="25">
        <v>34.5</v>
      </c>
      <c r="C160" s="18">
        <v>45540</v>
      </c>
      <c r="D160" s="25">
        <v>35</v>
      </c>
      <c r="E160" s="18">
        <v>45540</v>
      </c>
      <c r="F160" s="25">
        <v>34.5</v>
      </c>
      <c r="G160" s="18">
        <v>45540</v>
      </c>
      <c r="H160" s="25">
        <v>30.5</v>
      </c>
      <c r="I160" s="18">
        <v>45540</v>
      </c>
      <c r="J160" s="25">
        <v>34.5</v>
      </c>
      <c r="K160" s="18">
        <v>45540</v>
      </c>
      <c r="L160" s="25">
        <v>38.5</v>
      </c>
      <c r="M160" s="18">
        <v>45415</v>
      </c>
      <c r="N160" s="24">
        <v>29.5</v>
      </c>
      <c r="O160" s="18">
        <v>45540</v>
      </c>
      <c r="P160" s="6">
        <v>43.25</v>
      </c>
      <c r="Q160" s="18">
        <v>45540</v>
      </c>
      <c r="R160" s="6">
        <v>32.5</v>
      </c>
      <c r="S160" s="18">
        <v>45540</v>
      </c>
      <c r="T160" s="6">
        <v>38.5</v>
      </c>
    </row>
    <row r="161" spans="1:20" x14ac:dyDescent="0.2">
      <c r="A161" s="18">
        <v>45539</v>
      </c>
      <c r="B161" s="25">
        <v>34.5</v>
      </c>
      <c r="C161" s="18">
        <v>45539</v>
      </c>
      <c r="D161" s="25">
        <v>35</v>
      </c>
      <c r="E161" s="18">
        <v>45539</v>
      </c>
      <c r="F161" s="25">
        <v>34.5</v>
      </c>
      <c r="G161" s="18">
        <v>45539</v>
      </c>
      <c r="H161" s="25">
        <v>30.5</v>
      </c>
      <c r="I161" s="18">
        <v>45539</v>
      </c>
      <c r="J161" s="25">
        <v>34.5</v>
      </c>
      <c r="K161" s="18">
        <v>45539</v>
      </c>
      <c r="L161" s="25">
        <v>38.5</v>
      </c>
      <c r="M161" s="18">
        <v>45414</v>
      </c>
      <c r="N161" s="24">
        <v>29.5</v>
      </c>
      <c r="O161" s="18">
        <v>45539</v>
      </c>
      <c r="P161" s="6">
        <v>43</v>
      </c>
      <c r="Q161" s="18">
        <v>45539</v>
      </c>
      <c r="R161" s="6">
        <v>32.5</v>
      </c>
      <c r="S161" s="18">
        <v>45539</v>
      </c>
      <c r="T161" s="6">
        <v>38.5</v>
      </c>
    </row>
    <row r="162" spans="1:20" x14ac:dyDescent="0.2">
      <c r="A162" s="18">
        <v>45538</v>
      </c>
      <c r="B162" s="25">
        <v>34.5</v>
      </c>
      <c r="C162" s="18">
        <v>45538</v>
      </c>
      <c r="D162" s="25">
        <v>35</v>
      </c>
      <c r="E162" s="18">
        <v>45538</v>
      </c>
      <c r="F162" s="25">
        <v>31.5</v>
      </c>
      <c r="G162" s="18">
        <v>45538</v>
      </c>
      <c r="H162" s="25">
        <v>30.5</v>
      </c>
      <c r="I162" s="18">
        <v>45538</v>
      </c>
      <c r="J162" s="25">
        <v>31.5</v>
      </c>
      <c r="K162" s="18">
        <v>45538</v>
      </c>
      <c r="L162" s="25">
        <v>38.5</v>
      </c>
      <c r="M162" s="18">
        <v>45413</v>
      </c>
      <c r="N162" s="24">
        <v>29.5</v>
      </c>
      <c r="O162" s="18">
        <v>45538</v>
      </c>
      <c r="P162" s="6">
        <v>43</v>
      </c>
      <c r="Q162" s="18">
        <v>45538</v>
      </c>
      <c r="R162" s="6">
        <v>30.5</v>
      </c>
      <c r="S162" s="18">
        <v>45538</v>
      </c>
      <c r="T162" s="6">
        <v>38.5</v>
      </c>
    </row>
    <row r="163" spans="1:20" x14ac:dyDescent="0.2">
      <c r="A163" s="18">
        <v>45534</v>
      </c>
      <c r="B163" s="25">
        <v>34.5</v>
      </c>
      <c r="C163" s="18">
        <v>45534</v>
      </c>
      <c r="D163" s="25">
        <v>35</v>
      </c>
      <c r="E163" s="18">
        <v>45534</v>
      </c>
      <c r="F163" s="25">
        <v>31.5</v>
      </c>
      <c r="G163" s="18">
        <v>45534</v>
      </c>
      <c r="H163" s="25">
        <v>30.5</v>
      </c>
      <c r="I163" s="18">
        <v>45534</v>
      </c>
      <c r="J163" s="25">
        <v>31.5</v>
      </c>
      <c r="K163" s="18">
        <v>45534</v>
      </c>
      <c r="L163" s="25">
        <v>38.5</v>
      </c>
      <c r="M163" s="18">
        <v>45412</v>
      </c>
      <c r="N163" s="24">
        <v>30.5</v>
      </c>
      <c r="O163" s="18">
        <v>45534</v>
      </c>
      <c r="P163" s="6">
        <v>43</v>
      </c>
      <c r="Q163" s="18">
        <v>45534</v>
      </c>
      <c r="R163" s="6">
        <v>30.5</v>
      </c>
      <c r="S163" s="18">
        <v>45534</v>
      </c>
      <c r="T163" s="6">
        <v>38.5</v>
      </c>
    </row>
    <row r="164" spans="1:20" x14ac:dyDescent="0.2">
      <c r="A164" s="18">
        <v>45533</v>
      </c>
      <c r="B164" s="25">
        <v>34.5</v>
      </c>
      <c r="C164" s="18">
        <v>45533</v>
      </c>
      <c r="D164" s="25">
        <v>35</v>
      </c>
      <c r="E164" s="18">
        <v>45533</v>
      </c>
      <c r="F164" s="25">
        <v>31.5</v>
      </c>
      <c r="G164" s="18">
        <v>45533</v>
      </c>
      <c r="H164" s="25">
        <v>30.5</v>
      </c>
      <c r="I164" s="18">
        <v>45533</v>
      </c>
      <c r="J164" s="25">
        <v>31.5</v>
      </c>
      <c r="K164" s="18">
        <v>45533</v>
      </c>
      <c r="L164" s="25">
        <v>38.5</v>
      </c>
      <c r="M164" s="18">
        <v>45411</v>
      </c>
      <c r="N164" s="24">
        <v>30.5</v>
      </c>
      <c r="O164" s="18">
        <v>45533</v>
      </c>
      <c r="P164" s="6">
        <v>43</v>
      </c>
      <c r="Q164" s="18">
        <v>45533</v>
      </c>
      <c r="R164" s="6">
        <v>30.5</v>
      </c>
      <c r="S164" s="18">
        <v>45533</v>
      </c>
      <c r="T164" s="6">
        <v>38.5</v>
      </c>
    </row>
    <row r="165" spans="1:20" x14ac:dyDescent="0.2">
      <c r="A165" s="18">
        <v>45532</v>
      </c>
      <c r="B165" s="25">
        <v>34.5</v>
      </c>
      <c r="C165" s="18">
        <v>45532</v>
      </c>
      <c r="D165" s="25">
        <v>35</v>
      </c>
      <c r="E165" s="18">
        <v>45532</v>
      </c>
      <c r="F165" s="25">
        <v>31.5</v>
      </c>
      <c r="G165" s="18">
        <v>45532</v>
      </c>
      <c r="H165" s="25">
        <v>30.5</v>
      </c>
      <c r="I165" s="18">
        <v>45532</v>
      </c>
      <c r="J165" s="25">
        <v>31.5</v>
      </c>
      <c r="K165" s="18">
        <v>45532</v>
      </c>
      <c r="L165" s="25">
        <v>40.5</v>
      </c>
      <c r="M165" s="18">
        <v>45408</v>
      </c>
      <c r="N165" s="24">
        <v>30.5</v>
      </c>
      <c r="O165" s="18">
        <v>45532</v>
      </c>
      <c r="P165" s="6">
        <v>43</v>
      </c>
      <c r="Q165" s="18">
        <v>45532</v>
      </c>
      <c r="R165" s="6">
        <v>30.5</v>
      </c>
      <c r="S165" s="18">
        <v>45532</v>
      </c>
      <c r="T165" s="6">
        <v>38.5</v>
      </c>
    </row>
    <row r="166" spans="1:20" x14ac:dyDescent="0.2">
      <c r="A166" s="18">
        <v>45531</v>
      </c>
      <c r="B166" s="25">
        <v>34.5</v>
      </c>
      <c r="C166" s="18">
        <v>45531</v>
      </c>
      <c r="D166" s="25">
        <v>35</v>
      </c>
      <c r="E166" s="18">
        <v>45531</v>
      </c>
      <c r="F166" s="25">
        <v>31.5</v>
      </c>
      <c r="G166" s="18">
        <v>45531</v>
      </c>
      <c r="H166" s="25">
        <v>30.5</v>
      </c>
      <c r="I166" s="18">
        <v>45531</v>
      </c>
      <c r="J166" s="25">
        <v>31.5</v>
      </c>
      <c r="K166" s="18">
        <v>45531</v>
      </c>
      <c r="L166" s="25">
        <v>40.5</v>
      </c>
      <c r="M166" s="18">
        <v>45407</v>
      </c>
      <c r="N166" s="24">
        <v>30.5</v>
      </c>
      <c r="O166" s="18">
        <v>45531</v>
      </c>
      <c r="P166" s="6">
        <v>43</v>
      </c>
      <c r="Q166" s="18">
        <v>45531</v>
      </c>
      <c r="R166" s="6">
        <v>30.5</v>
      </c>
      <c r="S166" s="18">
        <v>45531</v>
      </c>
      <c r="T166" s="6">
        <v>38.5</v>
      </c>
    </row>
    <row r="167" spans="1:20" x14ac:dyDescent="0.2">
      <c r="A167" s="18">
        <v>45530</v>
      </c>
      <c r="B167" s="25">
        <v>34.5</v>
      </c>
      <c r="C167" s="18">
        <v>45530</v>
      </c>
      <c r="D167" s="25">
        <v>35</v>
      </c>
      <c r="E167" s="18">
        <v>45530</v>
      </c>
      <c r="F167" s="25">
        <v>31.5</v>
      </c>
      <c r="G167" s="18">
        <v>45530</v>
      </c>
      <c r="H167" s="25">
        <v>30.5</v>
      </c>
      <c r="I167" s="18">
        <v>45530</v>
      </c>
      <c r="J167" s="25">
        <v>31.5</v>
      </c>
      <c r="K167" s="18">
        <v>45530</v>
      </c>
      <c r="L167" s="25">
        <v>40.5</v>
      </c>
      <c r="M167" s="18">
        <v>45406</v>
      </c>
      <c r="N167" s="24">
        <v>30.5</v>
      </c>
      <c r="O167" s="18">
        <v>45530</v>
      </c>
      <c r="P167" s="6">
        <v>42.5</v>
      </c>
      <c r="Q167" s="18">
        <v>45530</v>
      </c>
      <c r="R167" s="6">
        <v>30.5</v>
      </c>
      <c r="S167" s="18">
        <v>45530</v>
      </c>
      <c r="T167" s="6">
        <v>38.5</v>
      </c>
    </row>
    <row r="168" spans="1:20" x14ac:dyDescent="0.2">
      <c r="A168" s="18">
        <v>45527</v>
      </c>
      <c r="B168" s="25">
        <v>34.5</v>
      </c>
      <c r="C168" s="18">
        <v>45527</v>
      </c>
      <c r="D168" s="25">
        <v>35</v>
      </c>
      <c r="E168" s="18">
        <v>45527</v>
      </c>
      <c r="F168" s="25">
        <v>31.5</v>
      </c>
      <c r="G168" s="18">
        <v>45527</v>
      </c>
      <c r="H168" s="25">
        <v>30.5</v>
      </c>
      <c r="I168" s="18">
        <v>45527</v>
      </c>
      <c r="J168" s="25">
        <v>31.5</v>
      </c>
      <c r="K168" s="18">
        <v>45527</v>
      </c>
      <c r="L168" s="25">
        <v>40.5</v>
      </c>
      <c r="M168" s="18">
        <v>45405</v>
      </c>
      <c r="N168" s="24">
        <v>30.5</v>
      </c>
      <c r="O168" s="18">
        <v>45527</v>
      </c>
      <c r="P168" s="6">
        <v>42.5</v>
      </c>
      <c r="Q168" s="18">
        <v>45527</v>
      </c>
      <c r="R168" s="6">
        <v>30.5</v>
      </c>
      <c r="S168" s="18">
        <v>45527</v>
      </c>
      <c r="T168" s="6">
        <v>38.5</v>
      </c>
    </row>
    <row r="169" spans="1:20" x14ac:dyDescent="0.2">
      <c r="A169" s="18">
        <v>45526</v>
      </c>
      <c r="B169" s="25">
        <v>34.5</v>
      </c>
      <c r="C169" s="18">
        <v>45526</v>
      </c>
      <c r="D169" s="25">
        <v>35</v>
      </c>
      <c r="E169" s="18">
        <v>45526</v>
      </c>
      <c r="F169" s="25">
        <v>31.5</v>
      </c>
      <c r="G169" s="18">
        <v>45526</v>
      </c>
      <c r="H169" s="25">
        <v>30.5</v>
      </c>
      <c r="I169" s="18">
        <v>45526</v>
      </c>
      <c r="J169" s="25">
        <v>31.5</v>
      </c>
      <c r="K169" s="18">
        <v>45526</v>
      </c>
      <c r="L169" s="25">
        <v>40.5</v>
      </c>
      <c r="M169" s="18">
        <v>45404</v>
      </c>
      <c r="N169" s="24">
        <v>30.5</v>
      </c>
      <c r="O169" s="18">
        <v>45526</v>
      </c>
      <c r="P169" s="6">
        <v>42.5</v>
      </c>
      <c r="Q169" s="18">
        <v>45526</v>
      </c>
      <c r="R169" s="6">
        <v>30.5</v>
      </c>
      <c r="S169" s="18">
        <v>45526</v>
      </c>
      <c r="T169" s="6">
        <v>38.5</v>
      </c>
    </row>
    <row r="170" spans="1:20" x14ac:dyDescent="0.2">
      <c r="A170" s="18">
        <v>45525</v>
      </c>
      <c r="B170" s="25">
        <v>34.5</v>
      </c>
      <c r="C170" s="18">
        <v>45525</v>
      </c>
      <c r="D170" s="25">
        <v>35</v>
      </c>
      <c r="E170" s="18">
        <v>45525</v>
      </c>
      <c r="F170" s="25">
        <v>31.5</v>
      </c>
      <c r="G170" s="18">
        <v>45525</v>
      </c>
      <c r="H170" s="25">
        <v>30.5</v>
      </c>
      <c r="I170" s="18">
        <v>45525</v>
      </c>
      <c r="J170" s="25">
        <v>31.5</v>
      </c>
      <c r="K170" s="18">
        <v>45525</v>
      </c>
      <c r="L170" s="25">
        <v>40.5</v>
      </c>
      <c r="M170" s="18">
        <v>45401</v>
      </c>
      <c r="N170" s="24">
        <v>30.5</v>
      </c>
      <c r="O170" s="18">
        <v>45525</v>
      </c>
      <c r="P170" s="6">
        <v>42.5</v>
      </c>
      <c r="Q170" s="18">
        <v>45525</v>
      </c>
      <c r="R170" s="6">
        <v>30.5</v>
      </c>
      <c r="S170" s="18">
        <v>45525</v>
      </c>
      <c r="T170" s="6">
        <v>38.5</v>
      </c>
    </row>
    <row r="171" spans="1:20" x14ac:dyDescent="0.2">
      <c r="A171" s="18">
        <v>45524</v>
      </c>
      <c r="B171" s="25">
        <v>34.5</v>
      </c>
      <c r="C171" s="18">
        <v>45524</v>
      </c>
      <c r="D171" s="25">
        <v>35</v>
      </c>
      <c r="E171" s="18">
        <v>45524</v>
      </c>
      <c r="F171" s="25">
        <v>31.5</v>
      </c>
      <c r="G171" s="18">
        <v>45524</v>
      </c>
      <c r="H171" s="25">
        <v>30.5</v>
      </c>
      <c r="I171" s="18">
        <v>45524</v>
      </c>
      <c r="J171" s="25">
        <v>31.5</v>
      </c>
      <c r="K171" s="18">
        <v>45524</v>
      </c>
      <c r="L171" s="25">
        <v>40.5</v>
      </c>
      <c r="M171" s="18">
        <v>45400</v>
      </c>
      <c r="N171" s="24">
        <v>30.5</v>
      </c>
      <c r="O171" s="18">
        <v>45524</v>
      </c>
      <c r="P171" s="6">
        <v>42.5</v>
      </c>
      <c r="Q171" s="18">
        <v>45524</v>
      </c>
      <c r="R171" s="6">
        <v>30.5</v>
      </c>
      <c r="S171" s="18">
        <v>45524</v>
      </c>
      <c r="T171" s="6">
        <v>38.5</v>
      </c>
    </row>
    <row r="172" spans="1:20" x14ac:dyDescent="0.2">
      <c r="A172" s="18">
        <v>45523</v>
      </c>
      <c r="B172" s="25">
        <v>34.5</v>
      </c>
      <c r="C172" s="18">
        <v>45523</v>
      </c>
      <c r="D172" s="25">
        <v>35</v>
      </c>
      <c r="E172" s="18">
        <v>45523</v>
      </c>
      <c r="F172" s="25">
        <v>31.5</v>
      </c>
      <c r="G172" s="18">
        <v>45523</v>
      </c>
      <c r="H172" s="25">
        <v>30.5</v>
      </c>
      <c r="I172" s="18">
        <v>45523</v>
      </c>
      <c r="J172" s="25">
        <v>31.5</v>
      </c>
      <c r="K172" s="18">
        <v>45523</v>
      </c>
      <c r="L172" s="25">
        <v>40.5</v>
      </c>
      <c r="M172" s="18">
        <v>45399</v>
      </c>
      <c r="N172" s="24">
        <v>30.5</v>
      </c>
      <c r="O172" s="18">
        <v>45523</v>
      </c>
      <c r="P172" s="6">
        <v>42.5</v>
      </c>
      <c r="Q172" s="18">
        <v>45523</v>
      </c>
      <c r="R172" s="6">
        <v>30.5</v>
      </c>
      <c r="S172" s="18">
        <v>45523</v>
      </c>
      <c r="T172" s="6">
        <v>38.5</v>
      </c>
    </row>
    <row r="173" spans="1:20" x14ac:dyDescent="0.2">
      <c r="A173" s="18">
        <v>45520</v>
      </c>
      <c r="B173" s="25">
        <v>34.5</v>
      </c>
      <c r="C173" s="18">
        <v>45520</v>
      </c>
      <c r="D173" s="25">
        <v>35</v>
      </c>
      <c r="E173" s="18">
        <v>45520</v>
      </c>
      <c r="F173" s="25">
        <v>31.5</v>
      </c>
      <c r="G173" s="18">
        <v>45520</v>
      </c>
      <c r="H173" s="25">
        <v>30.5</v>
      </c>
      <c r="I173" s="18">
        <v>45520</v>
      </c>
      <c r="J173" s="25">
        <v>31.5</v>
      </c>
      <c r="K173" s="18">
        <v>45520</v>
      </c>
      <c r="L173" s="25">
        <v>40.5</v>
      </c>
      <c r="M173" s="18">
        <v>45398</v>
      </c>
      <c r="N173" s="24">
        <v>30</v>
      </c>
      <c r="O173" s="18">
        <v>45520</v>
      </c>
      <c r="P173" s="6">
        <v>44</v>
      </c>
      <c r="Q173" s="18">
        <v>45520</v>
      </c>
      <c r="R173" s="6">
        <v>30.5</v>
      </c>
      <c r="S173" s="18">
        <v>45520</v>
      </c>
      <c r="T173" s="6">
        <v>38.5</v>
      </c>
    </row>
    <row r="174" spans="1:20" x14ac:dyDescent="0.2">
      <c r="A174" s="18">
        <v>45519</v>
      </c>
      <c r="B174" s="25">
        <v>36.5</v>
      </c>
      <c r="C174" s="18">
        <v>45519</v>
      </c>
      <c r="D174" s="25">
        <v>37.5</v>
      </c>
      <c r="E174" s="18">
        <v>45519</v>
      </c>
      <c r="F174" s="25">
        <v>31.5</v>
      </c>
      <c r="G174" s="18">
        <v>45519</v>
      </c>
      <c r="H174" s="25">
        <v>30.5</v>
      </c>
      <c r="I174" s="18">
        <v>45519</v>
      </c>
      <c r="J174" s="25">
        <v>31.5</v>
      </c>
      <c r="K174" s="18">
        <v>45519</v>
      </c>
      <c r="L174" s="25">
        <v>40.5</v>
      </c>
      <c r="M174" s="18">
        <v>45397</v>
      </c>
      <c r="N174" s="24">
        <v>30</v>
      </c>
      <c r="O174" s="18">
        <v>45519</v>
      </c>
      <c r="P174" s="6">
        <v>43.5</v>
      </c>
      <c r="Q174" s="18">
        <v>45519</v>
      </c>
      <c r="R174" s="6">
        <v>30.5</v>
      </c>
      <c r="S174" s="18">
        <v>45519</v>
      </c>
      <c r="T174" s="6">
        <v>38.5</v>
      </c>
    </row>
    <row r="175" spans="1:20" x14ac:dyDescent="0.2">
      <c r="A175" s="18">
        <v>45518</v>
      </c>
      <c r="B175" s="25">
        <v>36.5</v>
      </c>
      <c r="C175" s="18">
        <v>45518</v>
      </c>
      <c r="D175" s="25">
        <v>37.5</v>
      </c>
      <c r="E175" s="18">
        <v>45518</v>
      </c>
      <c r="F175" s="25">
        <v>31.5</v>
      </c>
      <c r="G175" s="18">
        <v>45518</v>
      </c>
      <c r="H175" s="25">
        <v>30.5</v>
      </c>
      <c r="I175" s="18">
        <v>45518</v>
      </c>
      <c r="J175" s="25">
        <v>31.5</v>
      </c>
      <c r="K175" s="18">
        <v>45518</v>
      </c>
      <c r="L175" s="25">
        <v>40.5</v>
      </c>
      <c r="M175" s="18">
        <v>45394</v>
      </c>
      <c r="N175" s="24">
        <v>30</v>
      </c>
      <c r="O175" s="18">
        <v>45518</v>
      </c>
      <c r="P175" s="6">
        <v>43.5</v>
      </c>
      <c r="Q175" s="18">
        <v>45518</v>
      </c>
      <c r="R175" s="6">
        <v>30.5</v>
      </c>
      <c r="S175" s="18">
        <v>45518</v>
      </c>
      <c r="T175" s="6">
        <v>38.5</v>
      </c>
    </row>
    <row r="176" spans="1:20" x14ac:dyDescent="0.2">
      <c r="A176" s="18">
        <v>45517</v>
      </c>
      <c r="B176" s="25">
        <v>37</v>
      </c>
      <c r="C176" s="18">
        <v>45517</v>
      </c>
      <c r="D176" s="25">
        <v>37.5</v>
      </c>
      <c r="E176" s="18">
        <v>45517</v>
      </c>
      <c r="F176" s="25">
        <v>31.5</v>
      </c>
      <c r="G176" s="18">
        <v>45517</v>
      </c>
      <c r="H176" s="25">
        <v>30.5</v>
      </c>
      <c r="I176" s="18">
        <v>45517</v>
      </c>
      <c r="J176" s="25">
        <v>31.5</v>
      </c>
      <c r="K176" s="18">
        <v>45517</v>
      </c>
      <c r="L176" s="25">
        <v>40.5</v>
      </c>
      <c r="M176" s="18">
        <v>45393</v>
      </c>
      <c r="N176" s="24">
        <v>30</v>
      </c>
      <c r="O176" s="18">
        <v>45517</v>
      </c>
      <c r="P176" s="6">
        <v>43.5</v>
      </c>
      <c r="Q176" s="18">
        <v>45517</v>
      </c>
      <c r="R176" s="6">
        <v>30.5</v>
      </c>
      <c r="S176" s="18">
        <v>45517</v>
      </c>
      <c r="T176" s="6">
        <v>38.5</v>
      </c>
    </row>
    <row r="177" spans="1:20" x14ac:dyDescent="0.2">
      <c r="A177" s="18">
        <v>45516</v>
      </c>
      <c r="B177" s="25">
        <v>37</v>
      </c>
      <c r="C177" s="18">
        <v>45516</v>
      </c>
      <c r="D177" s="25">
        <v>37.5</v>
      </c>
      <c r="E177" s="18">
        <v>45516</v>
      </c>
      <c r="F177" s="25">
        <v>31.5</v>
      </c>
      <c r="G177" s="18">
        <v>45516</v>
      </c>
      <c r="H177" s="25">
        <v>30.5</v>
      </c>
      <c r="I177" s="18">
        <v>45516</v>
      </c>
      <c r="J177" s="25">
        <v>31.5</v>
      </c>
      <c r="K177" s="18">
        <v>45516</v>
      </c>
      <c r="L177" s="25">
        <v>40.5</v>
      </c>
      <c r="M177" s="18">
        <v>45392</v>
      </c>
      <c r="N177" s="24">
        <v>30</v>
      </c>
      <c r="O177" s="18">
        <v>45516</v>
      </c>
      <c r="P177" s="6">
        <v>45</v>
      </c>
      <c r="Q177" s="18">
        <v>45516</v>
      </c>
      <c r="R177" s="6">
        <v>30.5</v>
      </c>
      <c r="S177" s="18">
        <v>45516</v>
      </c>
      <c r="T177" s="6">
        <v>38.5</v>
      </c>
    </row>
    <row r="178" spans="1:20" x14ac:dyDescent="0.2">
      <c r="A178" s="18">
        <v>45513</v>
      </c>
      <c r="B178" s="25">
        <v>37</v>
      </c>
      <c r="C178" s="18">
        <v>45513</v>
      </c>
      <c r="D178" s="25">
        <v>37.5</v>
      </c>
      <c r="E178" s="18">
        <v>45513</v>
      </c>
      <c r="F178" s="25">
        <v>31.5</v>
      </c>
      <c r="G178" s="18">
        <v>45513</v>
      </c>
      <c r="H178" s="25">
        <v>30.5</v>
      </c>
      <c r="I178" s="18">
        <v>45513</v>
      </c>
      <c r="J178" s="25">
        <v>31.5</v>
      </c>
      <c r="K178" s="18">
        <v>45513</v>
      </c>
      <c r="L178" s="25">
        <v>40.5</v>
      </c>
      <c r="M178" s="18">
        <v>45391</v>
      </c>
      <c r="N178" s="24">
        <v>30</v>
      </c>
      <c r="O178" s="18">
        <v>45513</v>
      </c>
      <c r="P178" s="6">
        <v>45</v>
      </c>
      <c r="Q178" s="18">
        <v>45513</v>
      </c>
      <c r="R178" s="6">
        <v>30.5</v>
      </c>
      <c r="S178" s="18">
        <v>45513</v>
      </c>
      <c r="T178" s="6">
        <v>38.5</v>
      </c>
    </row>
    <row r="179" spans="1:20" x14ac:dyDescent="0.2">
      <c r="A179" s="18">
        <v>45512</v>
      </c>
      <c r="B179" s="25">
        <v>37</v>
      </c>
      <c r="C179" s="18">
        <v>45512</v>
      </c>
      <c r="D179" s="25">
        <v>37.5</v>
      </c>
      <c r="E179" s="18">
        <v>45512</v>
      </c>
      <c r="F179" s="25">
        <v>31.5</v>
      </c>
      <c r="G179" s="18">
        <v>45512</v>
      </c>
      <c r="H179" s="25">
        <v>30.5</v>
      </c>
      <c r="I179" s="18">
        <v>45512</v>
      </c>
      <c r="J179" s="25">
        <v>31.5</v>
      </c>
      <c r="K179" s="18">
        <v>45512</v>
      </c>
      <c r="L179" s="25">
        <v>40.5</v>
      </c>
      <c r="M179" s="18">
        <v>45390</v>
      </c>
      <c r="N179" s="24">
        <v>30</v>
      </c>
      <c r="O179" s="18">
        <v>45512</v>
      </c>
      <c r="P179" s="6">
        <v>45</v>
      </c>
      <c r="Q179" s="18">
        <v>45512</v>
      </c>
      <c r="R179" s="6">
        <v>30.5</v>
      </c>
      <c r="S179" s="18">
        <v>45512</v>
      </c>
      <c r="T179" s="6">
        <v>38.5</v>
      </c>
    </row>
    <row r="180" spans="1:20" x14ac:dyDescent="0.2">
      <c r="A180" s="18">
        <v>45511</v>
      </c>
      <c r="B180" s="25">
        <v>37</v>
      </c>
      <c r="C180" s="18">
        <v>45511</v>
      </c>
      <c r="D180" s="25">
        <v>37.5</v>
      </c>
      <c r="E180" s="18">
        <v>45511</v>
      </c>
      <c r="F180" s="25">
        <v>31.5</v>
      </c>
      <c r="G180" s="18">
        <v>45511</v>
      </c>
      <c r="H180" s="25">
        <v>30.5</v>
      </c>
      <c r="I180" s="18">
        <v>45511</v>
      </c>
      <c r="J180" s="25">
        <v>31.5</v>
      </c>
      <c r="K180" s="18">
        <v>45511</v>
      </c>
      <c r="L180" s="25">
        <v>40.5</v>
      </c>
      <c r="M180" s="18">
        <v>45387</v>
      </c>
      <c r="N180" s="24">
        <v>30</v>
      </c>
      <c r="O180" s="18">
        <v>45511</v>
      </c>
      <c r="P180" s="6">
        <v>45</v>
      </c>
      <c r="Q180" s="18">
        <v>45511</v>
      </c>
      <c r="R180" s="6">
        <v>30.5</v>
      </c>
      <c r="S180" s="18">
        <v>45511</v>
      </c>
      <c r="T180" s="6">
        <v>38.5</v>
      </c>
    </row>
    <row r="181" spans="1:20" x14ac:dyDescent="0.2">
      <c r="A181" s="18">
        <v>45510</v>
      </c>
      <c r="B181" s="25">
        <v>37.5</v>
      </c>
      <c r="C181" s="18">
        <v>45510</v>
      </c>
      <c r="D181" s="25">
        <v>37.5</v>
      </c>
      <c r="E181" s="18">
        <v>45510</v>
      </c>
      <c r="F181" s="25">
        <v>31.5</v>
      </c>
      <c r="G181" s="18">
        <v>45510</v>
      </c>
      <c r="H181" s="25">
        <v>30.5</v>
      </c>
      <c r="I181" s="18">
        <v>45510</v>
      </c>
      <c r="J181" s="25">
        <v>31.5</v>
      </c>
      <c r="K181" s="18">
        <v>45510</v>
      </c>
      <c r="L181" s="25">
        <v>40.5</v>
      </c>
      <c r="M181" s="18">
        <v>45386</v>
      </c>
      <c r="N181" s="24">
        <v>30</v>
      </c>
      <c r="O181" s="18">
        <v>45510</v>
      </c>
      <c r="P181" s="6">
        <v>44.5</v>
      </c>
      <c r="Q181" s="18">
        <v>45510</v>
      </c>
      <c r="R181" s="6">
        <v>30.5</v>
      </c>
      <c r="S181" s="18">
        <v>45510</v>
      </c>
      <c r="T181" s="6">
        <v>38.5</v>
      </c>
    </row>
    <row r="182" spans="1:20" x14ac:dyDescent="0.2">
      <c r="A182" s="18">
        <v>45509</v>
      </c>
      <c r="B182" s="25">
        <v>37.5</v>
      </c>
      <c r="C182" s="18">
        <v>45509</v>
      </c>
      <c r="D182" s="25">
        <v>38.5</v>
      </c>
      <c r="E182" s="18">
        <v>45509</v>
      </c>
      <c r="F182" s="25">
        <v>31.5</v>
      </c>
      <c r="G182" s="18">
        <v>45509</v>
      </c>
      <c r="H182" s="25">
        <v>30.5</v>
      </c>
      <c r="I182" s="18">
        <v>45509</v>
      </c>
      <c r="J182" s="25">
        <v>31.5</v>
      </c>
      <c r="K182" s="18">
        <v>45509</v>
      </c>
      <c r="L182" s="25">
        <v>40.5</v>
      </c>
      <c r="M182" s="18">
        <v>45385</v>
      </c>
      <c r="N182" s="24">
        <v>30</v>
      </c>
      <c r="O182" s="18">
        <v>45509</v>
      </c>
      <c r="P182" s="6">
        <v>44.5</v>
      </c>
      <c r="Q182" s="18">
        <v>45509</v>
      </c>
      <c r="R182" s="6">
        <v>30.5</v>
      </c>
      <c r="S182" s="18">
        <v>45509</v>
      </c>
      <c r="T182" s="6">
        <v>38.5</v>
      </c>
    </row>
    <row r="183" spans="1:20" x14ac:dyDescent="0.2">
      <c r="A183" s="18">
        <v>45506</v>
      </c>
      <c r="B183" s="25">
        <v>37.5</v>
      </c>
      <c r="C183" s="18">
        <v>45506</v>
      </c>
      <c r="D183" s="25">
        <v>39.5</v>
      </c>
      <c r="E183" s="18">
        <v>45506</v>
      </c>
      <c r="F183" s="25">
        <v>31.5</v>
      </c>
      <c r="G183" s="18">
        <v>45506</v>
      </c>
      <c r="H183" s="25">
        <v>30.5</v>
      </c>
      <c r="I183" s="18">
        <v>45506</v>
      </c>
      <c r="J183" s="25">
        <v>31.5</v>
      </c>
      <c r="K183" s="18">
        <v>45506</v>
      </c>
      <c r="L183" s="25">
        <v>40.5</v>
      </c>
      <c r="M183" s="18">
        <v>45384</v>
      </c>
      <c r="N183" s="24">
        <v>30</v>
      </c>
      <c r="O183" s="18">
        <v>45506</v>
      </c>
      <c r="P183" s="6">
        <v>44.5</v>
      </c>
      <c r="Q183" s="18">
        <v>45506</v>
      </c>
      <c r="R183" s="6">
        <v>30.5</v>
      </c>
      <c r="S183" s="18">
        <v>45506</v>
      </c>
      <c r="T183" s="6">
        <v>38.5</v>
      </c>
    </row>
    <row r="184" spans="1:20" x14ac:dyDescent="0.2">
      <c r="A184" s="18">
        <v>45505</v>
      </c>
      <c r="B184" s="25">
        <v>37.5</v>
      </c>
      <c r="C184" s="18">
        <v>45505</v>
      </c>
      <c r="D184" s="25">
        <v>39.5</v>
      </c>
      <c r="E184" s="18">
        <v>45505</v>
      </c>
      <c r="F184" s="25">
        <v>31.5</v>
      </c>
      <c r="G184" s="18">
        <v>45505</v>
      </c>
      <c r="H184" s="25">
        <v>30.5</v>
      </c>
      <c r="I184" s="18">
        <v>45505</v>
      </c>
      <c r="J184" s="25">
        <v>31.5</v>
      </c>
      <c r="K184" s="18">
        <v>45505</v>
      </c>
      <c r="L184" s="25">
        <v>40.5</v>
      </c>
      <c r="M184" s="18">
        <v>45383</v>
      </c>
      <c r="N184" s="24">
        <v>30</v>
      </c>
      <c r="O184" s="18">
        <v>45505</v>
      </c>
      <c r="P184" s="6">
        <v>44.5</v>
      </c>
      <c r="Q184" s="18">
        <v>45505</v>
      </c>
      <c r="R184" s="6">
        <v>30.5</v>
      </c>
      <c r="S184" s="18">
        <v>45505</v>
      </c>
      <c r="T184" s="6">
        <v>38.5</v>
      </c>
    </row>
    <row r="185" spans="1:20" x14ac:dyDescent="0.2">
      <c r="A185" s="18">
        <v>45504</v>
      </c>
      <c r="B185" s="25">
        <v>38.5</v>
      </c>
      <c r="C185" s="18">
        <v>45504</v>
      </c>
      <c r="D185" s="25">
        <v>39.5</v>
      </c>
      <c r="E185" s="18">
        <v>45504</v>
      </c>
      <c r="F185" s="25">
        <v>31.5</v>
      </c>
      <c r="G185" s="18">
        <v>45504</v>
      </c>
      <c r="H185" s="25">
        <v>30.5</v>
      </c>
      <c r="I185" s="18">
        <v>45504</v>
      </c>
      <c r="J185" s="25">
        <v>31.5</v>
      </c>
      <c r="K185" s="18">
        <v>45504</v>
      </c>
      <c r="L185" s="25">
        <v>40.5</v>
      </c>
      <c r="M185" s="18">
        <v>45379</v>
      </c>
      <c r="N185" s="24">
        <v>30</v>
      </c>
      <c r="O185" s="18">
        <v>45504</v>
      </c>
      <c r="P185" s="6">
        <v>45.25</v>
      </c>
      <c r="Q185" s="18">
        <v>45504</v>
      </c>
      <c r="R185" s="6">
        <v>30.5</v>
      </c>
      <c r="S185" s="18">
        <v>45504</v>
      </c>
      <c r="T185" s="6">
        <v>38.5</v>
      </c>
    </row>
    <row r="186" spans="1:20" x14ac:dyDescent="0.2">
      <c r="A186" s="18">
        <v>45503</v>
      </c>
      <c r="B186" s="25">
        <v>38.5</v>
      </c>
      <c r="C186" s="18">
        <v>45503</v>
      </c>
      <c r="D186" s="25">
        <v>39.5</v>
      </c>
      <c r="E186" s="18">
        <v>45503</v>
      </c>
      <c r="F186" s="25">
        <v>31.5</v>
      </c>
      <c r="G186" s="18">
        <v>45503</v>
      </c>
      <c r="H186" s="25">
        <v>30.5</v>
      </c>
      <c r="I186" s="18">
        <v>45503</v>
      </c>
      <c r="J186" s="25">
        <v>31.5</v>
      </c>
      <c r="K186" s="18">
        <v>45503</v>
      </c>
      <c r="L186" s="25">
        <v>40.5</v>
      </c>
      <c r="M186" s="18">
        <v>45378</v>
      </c>
      <c r="N186" s="24">
        <v>30</v>
      </c>
      <c r="O186" s="18">
        <v>45503</v>
      </c>
      <c r="P186" s="6">
        <v>45.25</v>
      </c>
      <c r="Q186" s="18">
        <v>45503</v>
      </c>
      <c r="R186" s="6">
        <v>30.5</v>
      </c>
      <c r="S186" s="18">
        <v>45503</v>
      </c>
      <c r="T186" s="6">
        <v>38.5</v>
      </c>
    </row>
    <row r="187" spans="1:20" x14ac:dyDescent="0.2">
      <c r="A187" s="18">
        <v>45502</v>
      </c>
      <c r="B187" s="25">
        <v>38.5</v>
      </c>
      <c r="C187" s="18">
        <v>45502</v>
      </c>
      <c r="D187" s="25">
        <v>39.5</v>
      </c>
      <c r="E187" s="18">
        <v>45502</v>
      </c>
      <c r="F187" s="25">
        <v>31.5</v>
      </c>
      <c r="G187" s="18">
        <v>45502</v>
      </c>
      <c r="H187" s="25">
        <v>30.5</v>
      </c>
      <c r="I187" s="18">
        <v>45502</v>
      </c>
      <c r="J187" s="25">
        <v>31.5</v>
      </c>
      <c r="K187" s="18">
        <v>45502</v>
      </c>
      <c r="L187" s="25">
        <v>40.5</v>
      </c>
      <c r="M187" s="18">
        <v>45377</v>
      </c>
      <c r="N187" s="24">
        <v>30</v>
      </c>
      <c r="O187" s="18">
        <v>45502</v>
      </c>
      <c r="P187" s="6">
        <v>46.75</v>
      </c>
      <c r="Q187" s="18">
        <v>45502</v>
      </c>
      <c r="R187" s="6">
        <v>30.5</v>
      </c>
      <c r="S187" s="18">
        <v>45502</v>
      </c>
      <c r="T187" s="6">
        <v>38.5</v>
      </c>
    </row>
    <row r="188" spans="1:20" x14ac:dyDescent="0.2">
      <c r="A188" s="18">
        <v>45499</v>
      </c>
      <c r="B188" s="25">
        <v>38.5</v>
      </c>
      <c r="C188" s="18">
        <v>45499</v>
      </c>
      <c r="D188" s="25">
        <v>39.5</v>
      </c>
      <c r="E188" s="18">
        <v>45499</v>
      </c>
      <c r="F188" s="25">
        <v>31.5</v>
      </c>
      <c r="G188" s="18">
        <v>45499</v>
      </c>
      <c r="H188" s="25">
        <v>30.5</v>
      </c>
      <c r="I188" s="18">
        <v>45499</v>
      </c>
      <c r="J188" s="25">
        <v>31.5</v>
      </c>
      <c r="K188" s="18">
        <v>45499</v>
      </c>
      <c r="L188" s="25">
        <v>40.5</v>
      </c>
      <c r="M188" s="18">
        <v>45376</v>
      </c>
      <c r="N188" s="24">
        <v>30</v>
      </c>
      <c r="O188" s="18">
        <v>45499</v>
      </c>
      <c r="P188" s="6">
        <v>46.75</v>
      </c>
      <c r="Q188" s="18">
        <v>45499</v>
      </c>
      <c r="R188" s="6">
        <v>30.5</v>
      </c>
      <c r="S188" s="18">
        <v>45499</v>
      </c>
      <c r="T188" s="6">
        <v>38.5</v>
      </c>
    </row>
    <row r="189" spans="1:20" x14ac:dyDescent="0.2">
      <c r="A189" s="18">
        <v>45498</v>
      </c>
      <c r="B189" s="25">
        <v>38.5</v>
      </c>
      <c r="C189" s="18">
        <v>45498</v>
      </c>
      <c r="D189" s="25">
        <v>39.5</v>
      </c>
      <c r="E189" s="18">
        <v>45498</v>
      </c>
      <c r="F189" s="25">
        <v>29.5</v>
      </c>
      <c r="G189" s="18">
        <v>45498</v>
      </c>
      <c r="H189" s="25">
        <v>30.5</v>
      </c>
      <c r="I189" s="18">
        <v>45498</v>
      </c>
      <c r="J189" s="25">
        <v>31.5</v>
      </c>
      <c r="K189" s="18">
        <v>45498</v>
      </c>
      <c r="L189" s="25">
        <v>40.5</v>
      </c>
      <c r="M189" s="18">
        <v>45373</v>
      </c>
      <c r="N189" s="24">
        <v>30</v>
      </c>
      <c r="O189" s="18">
        <v>45498</v>
      </c>
      <c r="P189" s="6">
        <v>46.75</v>
      </c>
      <c r="Q189" s="18">
        <v>45498</v>
      </c>
      <c r="R189" s="6">
        <v>30.5</v>
      </c>
      <c r="S189" s="18">
        <v>45498</v>
      </c>
      <c r="T189" s="6">
        <v>38.5</v>
      </c>
    </row>
    <row r="190" spans="1:20" x14ac:dyDescent="0.2">
      <c r="A190" s="18">
        <v>45497</v>
      </c>
      <c r="B190" s="25">
        <v>38.5</v>
      </c>
      <c r="C190" s="18">
        <v>45497</v>
      </c>
      <c r="D190" s="25">
        <v>39.5</v>
      </c>
      <c r="E190" s="18">
        <v>45497</v>
      </c>
      <c r="F190" s="25">
        <v>29.5</v>
      </c>
      <c r="G190" s="18">
        <v>45497</v>
      </c>
      <c r="H190" s="25">
        <v>30.5</v>
      </c>
      <c r="I190" s="18">
        <v>45497</v>
      </c>
      <c r="J190" s="25">
        <v>31.5</v>
      </c>
      <c r="K190" s="18">
        <v>45497</v>
      </c>
      <c r="L190" s="25">
        <v>40</v>
      </c>
      <c r="M190" s="18">
        <v>45372</v>
      </c>
      <c r="N190" s="24">
        <v>30</v>
      </c>
      <c r="O190" s="18">
        <v>45497</v>
      </c>
      <c r="P190" s="6">
        <v>46.5</v>
      </c>
      <c r="Q190" s="18">
        <v>45497</v>
      </c>
      <c r="R190" s="6">
        <v>30.5</v>
      </c>
      <c r="S190" s="18">
        <v>45497</v>
      </c>
      <c r="T190" s="6">
        <v>38.5</v>
      </c>
    </row>
    <row r="191" spans="1:20" x14ac:dyDescent="0.2">
      <c r="A191" s="18">
        <v>45496</v>
      </c>
      <c r="B191" s="25">
        <v>38.5</v>
      </c>
      <c r="C191" s="18">
        <v>45496</v>
      </c>
      <c r="D191" s="25">
        <v>39.5</v>
      </c>
      <c r="E191" s="18">
        <v>45496</v>
      </c>
      <c r="F191" s="25">
        <v>29.5</v>
      </c>
      <c r="G191" s="18">
        <v>45496</v>
      </c>
      <c r="H191" s="25">
        <v>30.5</v>
      </c>
      <c r="I191" s="18">
        <v>45496</v>
      </c>
      <c r="J191" s="25">
        <v>31.5</v>
      </c>
      <c r="K191" s="18">
        <v>45496</v>
      </c>
      <c r="L191" s="25">
        <v>40</v>
      </c>
      <c r="M191" s="18">
        <v>45371</v>
      </c>
      <c r="N191" s="24">
        <v>30</v>
      </c>
      <c r="O191" s="18">
        <v>45496</v>
      </c>
      <c r="P191" s="6">
        <v>47.25</v>
      </c>
      <c r="Q191" s="18">
        <v>45496</v>
      </c>
      <c r="R191" s="6">
        <v>30.5</v>
      </c>
      <c r="S191" s="18">
        <v>45496</v>
      </c>
      <c r="T191" s="6">
        <v>38.5</v>
      </c>
    </row>
    <row r="192" spans="1:20" x14ac:dyDescent="0.2">
      <c r="A192" s="18">
        <v>45495</v>
      </c>
      <c r="B192" s="25">
        <v>38.5</v>
      </c>
      <c r="C192" s="18">
        <v>45495</v>
      </c>
      <c r="D192" s="25">
        <v>39.5</v>
      </c>
      <c r="E192" s="18">
        <v>45495</v>
      </c>
      <c r="F192" s="25">
        <v>29.5</v>
      </c>
      <c r="G192" s="18">
        <v>45495</v>
      </c>
      <c r="H192" s="25">
        <v>30.5</v>
      </c>
      <c r="I192" s="18">
        <v>45495</v>
      </c>
      <c r="J192" s="25">
        <v>31.5</v>
      </c>
      <c r="K192" s="18">
        <v>45495</v>
      </c>
      <c r="L192" s="25">
        <v>40</v>
      </c>
      <c r="M192" s="18">
        <v>45370</v>
      </c>
      <c r="N192" s="24">
        <v>30</v>
      </c>
      <c r="O192" s="18">
        <v>45495</v>
      </c>
      <c r="P192" s="6">
        <v>47.25</v>
      </c>
      <c r="Q192" s="18">
        <v>45495</v>
      </c>
      <c r="R192" s="6">
        <v>30.5</v>
      </c>
      <c r="S192" s="18">
        <v>45495</v>
      </c>
      <c r="T192" s="6">
        <v>38.5</v>
      </c>
    </row>
    <row r="193" spans="1:20" x14ac:dyDescent="0.2">
      <c r="A193" s="18">
        <v>45492</v>
      </c>
      <c r="B193" s="25">
        <v>38.5</v>
      </c>
      <c r="C193" s="18">
        <v>45492</v>
      </c>
      <c r="D193" s="25">
        <v>39.5</v>
      </c>
      <c r="E193" s="18">
        <v>45492</v>
      </c>
      <c r="F193" s="25">
        <v>29.5</v>
      </c>
      <c r="G193" s="18">
        <v>45492</v>
      </c>
      <c r="H193" s="25">
        <v>30.5</v>
      </c>
      <c r="I193" s="18">
        <v>45492</v>
      </c>
      <c r="J193" s="25">
        <v>31.5</v>
      </c>
      <c r="K193" s="18">
        <v>45492</v>
      </c>
      <c r="L193" s="25">
        <v>40</v>
      </c>
      <c r="M193" s="18">
        <v>45369</v>
      </c>
      <c r="N193" s="24">
        <v>30</v>
      </c>
      <c r="O193" s="18">
        <v>45492</v>
      </c>
      <c r="P193" s="6">
        <v>47.25</v>
      </c>
      <c r="Q193" s="18">
        <v>45492</v>
      </c>
      <c r="R193" s="6">
        <v>30.5</v>
      </c>
      <c r="S193" s="18">
        <v>45492</v>
      </c>
      <c r="T193" s="6">
        <v>38.5</v>
      </c>
    </row>
    <row r="194" spans="1:20" x14ac:dyDescent="0.2">
      <c r="A194" s="18">
        <v>45491</v>
      </c>
      <c r="B194" s="25">
        <v>38.5</v>
      </c>
      <c r="C194" s="18">
        <v>45491</v>
      </c>
      <c r="D194" s="25">
        <v>39.5</v>
      </c>
      <c r="E194" s="18">
        <v>45491</v>
      </c>
      <c r="F194" s="25">
        <v>29.5</v>
      </c>
      <c r="G194" s="18">
        <v>45491</v>
      </c>
      <c r="H194" s="25">
        <v>30.5</v>
      </c>
      <c r="I194" s="18">
        <v>45491</v>
      </c>
      <c r="J194" s="25">
        <v>31.5</v>
      </c>
      <c r="K194" s="18">
        <v>45491</v>
      </c>
      <c r="L194" s="25">
        <v>40</v>
      </c>
      <c r="M194" s="18">
        <v>45366</v>
      </c>
      <c r="N194" s="24">
        <v>30</v>
      </c>
      <c r="O194" s="18">
        <v>45491</v>
      </c>
      <c r="P194" s="6">
        <v>47.25</v>
      </c>
      <c r="Q194" s="18">
        <v>45491</v>
      </c>
      <c r="R194" s="6">
        <v>30.5</v>
      </c>
      <c r="S194" s="18">
        <v>45491</v>
      </c>
      <c r="T194" s="6">
        <v>38.5</v>
      </c>
    </row>
    <row r="195" spans="1:20" x14ac:dyDescent="0.2">
      <c r="A195" s="18">
        <v>45490</v>
      </c>
      <c r="B195" s="25">
        <v>38.5</v>
      </c>
      <c r="C195" s="18">
        <v>45490</v>
      </c>
      <c r="D195" s="25">
        <v>39.5</v>
      </c>
      <c r="E195" s="18">
        <v>45490</v>
      </c>
      <c r="F195" s="25">
        <v>29.5</v>
      </c>
      <c r="G195" s="18">
        <v>45490</v>
      </c>
      <c r="H195" s="25">
        <v>30.5</v>
      </c>
      <c r="I195" s="18">
        <v>45490</v>
      </c>
      <c r="J195" s="25">
        <v>31.5</v>
      </c>
      <c r="K195" s="18">
        <v>45490</v>
      </c>
      <c r="L195" s="25">
        <v>40</v>
      </c>
      <c r="M195" s="18">
        <v>45365</v>
      </c>
      <c r="N195" s="24">
        <v>30</v>
      </c>
      <c r="O195" s="18">
        <v>45490</v>
      </c>
      <c r="P195" s="6">
        <v>47.25</v>
      </c>
      <c r="Q195" s="18">
        <v>45490</v>
      </c>
      <c r="R195" s="6">
        <v>30.5</v>
      </c>
      <c r="S195" s="18">
        <v>45490</v>
      </c>
      <c r="T195" s="6">
        <v>38.5</v>
      </c>
    </row>
    <row r="196" spans="1:20" x14ac:dyDescent="0.2">
      <c r="A196" s="18">
        <v>45489</v>
      </c>
      <c r="B196" s="25">
        <v>38.5</v>
      </c>
      <c r="C196" s="18">
        <v>45489</v>
      </c>
      <c r="D196" s="25">
        <v>39.5</v>
      </c>
      <c r="E196" s="18">
        <v>45489</v>
      </c>
      <c r="F196" s="25">
        <v>29.5</v>
      </c>
      <c r="G196" s="18">
        <v>45489</v>
      </c>
      <c r="H196" s="25">
        <v>30.5</v>
      </c>
      <c r="I196" s="18">
        <v>45489</v>
      </c>
      <c r="J196" s="25">
        <v>31.5</v>
      </c>
      <c r="K196" s="18">
        <v>45489</v>
      </c>
      <c r="L196" s="25">
        <v>40</v>
      </c>
      <c r="M196" s="18">
        <v>45364</v>
      </c>
      <c r="N196" s="24">
        <v>30</v>
      </c>
      <c r="O196" s="18">
        <v>45489</v>
      </c>
      <c r="P196" s="6">
        <v>46.5</v>
      </c>
      <c r="Q196" s="18">
        <v>45489</v>
      </c>
      <c r="R196" s="6">
        <v>30.5</v>
      </c>
      <c r="S196" s="18">
        <v>45489</v>
      </c>
      <c r="T196" s="6">
        <v>38.5</v>
      </c>
    </row>
    <row r="197" spans="1:20" x14ac:dyDescent="0.2">
      <c r="A197" s="18">
        <v>45488</v>
      </c>
      <c r="B197" s="25">
        <v>38.5</v>
      </c>
      <c r="C197" s="18">
        <v>45488</v>
      </c>
      <c r="D197" s="25">
        <v>39.5</v>
      </c>
      <c r="E197" s="18">
        <v>45488</v>
      </c>
      <c r="F197" s="25">
        <v>29.5</v>
      </c>
      <c r="G197" s="18">
        <v>45488</v>
      </c>
      <c r="H197" s="25">
        <v>30.5</v>
      </c>
      <c r="I197" s="18">
        <v>45488</v>
      </c>
      <c r="J197" s="25">
        <v>31.5</v>
      </c>
      <c r="K197" s="18">
        <v>45488</v>
      </c>
      <c r="L197" s="25">
        <v>40</v>
      </c>
      <c r="M197" s="18">
        <v>45363</v>
      </c>
      <c r="N197" s="24">
        <v>30</v>
      </c>
      <c r="O197" s="18">
        <v>45488</v>
      </c>
      <c r="P197" s="6">
        <v>46.5</v>
      </c>
      <c r="Q197" s="18">
        <v>45488</v>
      </c>
      <c r="R197" s="6">
        <v>30.5</v>
      </c>
      <c r="S197" s="18">
        <v>45488</v>
      </c>
      <c r="T197" s="6">
        <v>38.5</v>
      </c>
    </row>
    <row r="198" spans="1:20" x14ac:dyDescent="0.2">
      <c r="A198" s="18">
        <v>45485</v>
      </c>
      <c r="B198" s="25">
        <v>38.5</v>
      </c>
      <c r="C198" s="18">
        <v>45485</v>
      </c>
      <c r="D198" s="25">
        <v>39.5</v>
      </c>
      <c r="E198" s="18">
        <v>45485</v>
      </c>
      <c r="F198" s="25">
        <v>29.5</v>
      </c>
      <c r="G198" s="18">
        <v>45485</v>
      </c>
      <c r="H198" s="25">
        <v>30.5</v>
      </c>
      <c r="I198" s="18">
        <v>45485</v>
      </c>
      <c r="J198" s="25">
        <v>31.5</v>
      </c>
      <c r="K198" s="18">
        <v>45485</v>
      </c>
      <c r="L198" s="25">
        <v>40</v>
      </c>
      <c r="M198" s="18">
        <v>45362</v>
      </c>
      <c r="N198" s="24">
        <v>30</v>
      </c>
      <c r="O198" s="18">
        <v>45485</v>
      </c>
      <c r="P198" s="6">
        <v>46.5</v>
      </c>
      <c r="Q198" s="18">
        <v>45485</v>
      </c>
      <c r="R198" s="6">
        <v>30.5</v>
      </c>
      <c r="S198" s="18">
        <v>45485</v>
      </c>
      <c r="T198" s="6">
        <v>38.5</v>
      </c>
    </row>
    <row r="199" spans="1:20" x14ac:dyDescent="0.2">
      <c r="A199" s="18">
        <v>45484</v>
      </c>
      <c r="B199" s="25">
        <v>38.5</v>
      </c>
      <c r="C199" s="18">
        <v>45484</v>
      </c>
      <c r="D199" s="25">
        <v>39.5</v>
      </c>
      <c r="E199" s="18">
        <v>45484</v>
      </c>
      <c r="F199" s="25">
        <v>29.5</v>
      </c>
      <c r="G199" s="18">
        <v>45484</v>
      </c>
      <c r="H199" s="25">
        <v>30.5</v>
      </c>
      <c r="I199" s="18">
        <v>45484</v>
      </c>
      <c r="J199" s="25">
        <v>31.5</v>
      </c>
      <c r="K199" s="18">
        <v>45484</v>
      </c>
      <c r="L199" s="25">
        <v>40</v>
      </c>
      <c r="M199" s="18">
        <v>45359</v>
      </c>
      <c r="N199" s="24">
        <v>30</v>
      </c>
      <c r="O199" s="18">
        <v>45484</v>
      </c>
      <c r="P199" s="6">
        <v>46.5</v>
      </c>
      <c r="Q199" s="18">
        <v>45484</v>
      </c>
      <c r="R199" s="6">
        <v>30.5</v>
      </c>
      <c r="S199" s="18">
        <v>45484</v>
      </c>
      <c r="T199" s="6">
        <v>38.5</v>
      </c>
    </row>
    <row r="200" spans="1:20" x14ac:dyDescent="0.2">
      <c r="A200" s="18">
        <v>45483</v>
      </c>
      <c r="B200" s="25">
        <v>38.5</v>
      </c>
      <c r="C200" s="18">
        <v>45483</v>
      </c>
      <c r="D200" s="25">
        <v>39.5</v>
      </c>
      <c r="E200" s="18">
        <v>45483</v>
      </c>
      <c r="F200" s="25">
        <v>29.5</v>
      </c>
      <c r="G200" s="18">
        <v>45483</v>
      </c>
      <c r="H200" s="25">
        <v>30.5</v>
      </c>
      <c r="I200" s="18">
        <v>45483</v>
      </c>
      <c r="J200" s="25">
        <v>31.5</v>
      </c>
      <c r="K200" s="18">
        <v>45483</v>
      </c>
      <c r="L200" s="25">
        <v>40</v>
      </c>
      <c r="M200" s="18">
        <v>45358</v>
      </c>
      <c r="N200" s="24">
        <v>30</v>
      </c>
      <c r="O200" s="18">
        <v>45483</v>
      </c>
      <c r="P200" s="6">
        <v>46.5</v>
      </c>
      <c r="Q200" s="18">
        <v>45483</v>
      </c>
      <c r="R200" s="6">
        <v>30.5</v>
      </c>
      <c r="S200" s="18">
        <v>45483</v>
      </c>
      <c r="T200" s="6">
        <v>38.5</v>
      </c>
    </row>
    <row r="201" spans="1:20" x14ac:dyDescent="0.2">
      <c r="A201" s="18">
        <v>45482</v>
      </c>
      <c r="B201" s="25">
        <v>38.5</v>
      </c>
      <c r="C201" s="18">
        <v>45482</v>
      </c>
      <c r="D201" s="25">
        <v>39.5</v>
      </c>
      <c r="E201" s="18">
        <v>45482</v>
      </c>
      <c r="F201" s="25">
        <v>29.5</v>
      </c>
      <c r="G201" s="18">
        <v>45482</v>
      </c>
      <c r="H201" s="25">
        <v>30.5</v>
      </c>
      <c r="I201" s="18">
        <v>45482</v>
      </c>
      <c r="J201" s="25">
        <v>31.5</v>
      </c>
      <c r="K201" s="18">
        <v>45482</v>
      </c>
      <c r="L201" s="25">
        <v>40</v>
      </c>
      <c r="M201" s="18">
        <v>45357</v>
      </c>
      <c r="N201" s="24">
        <v>30</v>
      </c>
      <c r="O201" s="18">
        <v>45482</v>
      </c>
      <c r="P201" s="6">
        <v>44.5</v>
      </c>
      <c r="Q201" s="18">
        <v>45482</v>
      </c>
      <c r="R201" s="6">
        <v>30.5</v>
      </c>
      <c r="S201" s="18">
        <v>45482</v>
      </c>
      <c r="T201" s="6">
        <v>38.5</v>
      </c>
    </row>
    <row r="202" spans="1:20" x14ac:dyDescent="0.2">
      <c r="A202" s="18">
        <v>45481</v>
      </c>
      <c r="B202" s="25">
        <v>38.5</v>
      </c>
      <c r="C202" s="18">
        <v>45481</v>
      </c>
      <c r="D202" s="25">
        <v>39.5</v>
      </c>
      <c r="E202" s="18">
        <v>45481</v>
      </c>
      <c r="F202" s="25">
        <v>29.5</v>
      </c>
      <c r="G202" s="18">
        <v>45481</v>
      </c>
      <c r="H202" s="25">
        <v>30.5</v>
      </c>
      <c r="I202" s="18">
        <v>45481</v>
      </c>
      <c r="J202" s="25">
        <v>31.5</v>
      </c>
      <c r="K202" s="18">
        <v>45481</v>
      </c>
      <c r="L202" s="25">
        <v>40</v>
      </c>
      <c r="M202" s="18">
        <v>45356</v>
      </c>
      <c r="N202" s="24">
        <v>30</v>
      </c>
      <c r="O202" s="18">
        <v>45481</v>
      </c>
      <c r="P202" s="6">
        <v>44.5</v>
      </c>
      <c r="Q202" s="18">
        <v>45481</v>
      </c>
      <c r="R202" s="6">
        <v>30.5</v>
      </c>
      <c r="S202" s="18">
        <v>45481</v>
      </c>
      <c r="T202" s="6">
        <v>38.5</v>
      </c>
    </row>
    <row r="203" spans="1:20" x14ac:dyDescent="0.2">
      <c r="A203" s="18">
        <v>45478</v>
      </c>
      <c r="B203" s="25">
        <v>38.5</v>
      </c>
      <c r="C203" s="18">
        <v>45478</v>
      </c>
      <c r="D203" s="25">
        <v>39.5</v>
      </c>
      <c r="E203" s="18">
        <v>45478</v>
      </c>
      <c r="F203" s="25">
        <v>29.5</v>
      </c>
      <c r="G203" s="18">
        <v>45478</v>
      </c>
      <c r="H203" s="25">
        <v>30.5</v>
      </c>
      <c r="I203" s="18">
        <v>45478</v>
      </c>
      <c r="J203" s="25">
        <v>31.5</v>
      </c>
      <c r="K203" s="18">
        <v>45478</v>
      </c>
      <c r="L203" s="25">
        <v>40</v>
      </c>
      <c r="M203" s="18">
        <v>45355</v>
      </c>
      <c r="N203" s="24">
        <v>30</v>
      </c>
      <c r="O203" s="18">
        <v>45478</v>
      </c>
      <c r="P203" s="6">
        <v>44.5</v>
      </c>
      <c r="Q203" s="18">
        <v>45478</v>
      </c>
      <c r="R203" s="6">
        <v>30.5</v>
      </c>
      <c r="S203" s="18">
        <v>45478</v>
      </c>
      <c r="T203" s="6">
        <v>38.5</v>
      </c>
    </row>
    <row r="204" spans="1:20" x14ac:dyDescent="0.2">
      <c r="A204" s="18">
        <v>45476</v>
      </c>
      <c r="B204" s="25">
        <v>38.5</v>
      </c>
      <c r="C204" s="18">
        <v>45476</v>
      </c>
      <c r="D204" s="25">
        <v>39.5</v>
      </c>
      <c r="E204" s="18">
        <v>45476</v>
      </c>
      <c r="F204" s="25">
        <v>29.5</v>
      </c>
      <c r="G204" s="18">
        <v>45476</v>
      </c>
      <c r="H204" s="25">
        <v>30.5</v>
      </c>
      <c r="I204" s="18">
        <v>45476</v>
      </c>
      <c r="J204" s="25">
        <v>31.5</v>
      </c>
      <c r="K204" s="18">
        <v>45476</v>
      </c>
      <c r="L204" s="25">
        <v>40</v>
      </c>
      <c r="M204" s="18">
        <v>45352</v>
      </c>
      <c r="N204" s="24">
        <v>30</v>
      </c>
      <c r="O204" s="18">
        <v>45476</v>
      </c>
      <c r="P204" s="6">
        <v>44.5</v>
      </c>
      <c r="Q204" s="18">
        <v>45476</v>
      </c>
      <c r="R204" s="6">
        <v>30.5</v>
      </c>
      <c r="S204" s="18">
        <v>45476</v>
      </c>
      <c r="T204" s="6">
        <v>38.5</v>
      </c>
    </row>
    <row r="205" spans="1:20" x14ac:dyDescent="0.2">
      <c r="A205" s="18">
        <v>45475</v>
      </c>
      <c r="B205" s="25">
        <v>38.5</v>
      </c>
      <c r="C205" s="18">
        <v>45475</v>
      </c>
      <c r="D205" s="25">
        <v>39.5</v>
      </c>
      <c r="E205" s="18">
        <v>45475</v>
      </c>
      <c r="F205" s="25">
        <v>29.5</v>
      </c>
      <c r="G205" s="18">
        <v>45475</v>
      </c>
      <c r="H205" s="25">
        <v>30.5</v>
      </c>
      <c r="I205" s="18">
        <v>45475</v>
      </c>
      <c r="J205" s="25">
        <v>31.5</v>
      </c>
      <c r="K205" s="18">
        <v>45475</v>
      </c>
      <c r="L205" s="25">
        <v>40</v>
      </c>
      <c r="M205" s="18">
        <v>45351</v>
      </c>
      <c r="N205" s="24">
        <v>30</v>
      </c>
      <c r="O205" s="18">
        <v>45475</v>
      </c>
      <c r="P205" s="6">
        <v>44.5</v>
      </c>
      <c r="Q205" s="18">
        <v>45475</v>
      </c>
      <c r="R205" s="6">
        <v>30.5</v>
      </c>
      <c r="S205" s="18">
        <v>45475</v>
      </c>
      <c r="T205" s="6">
        <v>38.5</v>
      </c>
    </row>
    <row r="206" spans="1:20" x14ac:dyDescent="0.2">
      <c r="A206" s="18">
        <v>45474</v>
      </c>
      <c r="B206" s="25">
        <v>38.5</v>
      </c>
      <c r="C206" s="18">
        <v>45474</v>
      </c>
      <c r="D206" s="25">
        <v>39.5</v>
      </c>
      <c r="E206" s="18">
        <v>45474</v>
      </c>
      <c r="F206" s="25">
        <v>29.5</v>
      </c>
      <c r="G206" s="18">
        <v>45474</v>
      </c>
      <c r="H206" s="25">
        <v>30.5</v>
      </c>
      <c r="I206" s="18">
        <v>45474</v>
      </c>
      <c r="J206" s="25">
        <v>31.5</v>
      </c>
      <c r="K206" s="18">
        <v>45474</v>
      </c>
      <c r="L206" s="25">
        <v>40</v>
      </c>
      <c r="M206" s="18">
        <v>45350</v>
      </c>
      <c r="N206" s="24">
        <v>30</v>
      </c>
      <c r="O206" s="18">
        <v>45474</v>
      </c>
      <c r="P206" s="6">
        <v>44.5</v>
      </c>
      <c r="Q206" s="18">
        <v>45474</v>
      </c>
      <c r="R206" s="6">
        <v>30.5</v>
      </c>
      <c r="S206" s="18">
        <v>45474</v>
      </c>
      <c r="T206" s="6">
        <v>38.5</v>
      </c>
    </row>
    <row r="207" spans="1:20" x14ac:dyDescent="0.2">
      <c r="A207" s="18">
        <v>45471</v>
      </c>
      <c r="B207" s="25">
        <v>38.5</v>
      </c>
      <c r="C207" s="18">
        <v>45471</v>
      </c>
      <c r="D207" s="25">
        <v>39.5</v>
      </c>
      <c r="E207" s="18">
        <v>45471</v>
      </c>
      <c r="F207" s="25">
        <v>29.5</v>
      </c>
      <c r="G207" s="18">
        <v>45471</v>
      </c>
      <c r="H207" s="25">
        <v>30.5</v>
      </c>
      <c r="I207" s="18">
        <v>45471</v>
      </c>
      <c r="J207" s="25">
        <v>31.5</v>
      </c>
      <c r="K207" s="18">
        <v>45471</v>
      </c>
      <c r="L207" s="25">
        <v>40</v>
      </c>
      <c r="M207" s="18">
        <v>45349</v>
      </c>
      <c r="N207" s="24">
        <v>30</v>
      </c>
      <c r="O207" s="18">
        <v>45471</v>
      </c>
      <c r="P207" s="6">
        <v>44.5</v>
      </c>
      <c r="Q207" s="18">
        <v>45471</v>
      </c>
      <c r="R207" s="6">
        <v>30.5</v>
      </c>
      <c r="S207" s="18">
        <v>45471</v>
      </c>
      <c r="T207" s="6">
        <v>38.5</v>
      </c>
    </row>
    <row r="208" spans="1:20" x14ac:dyDescent="0.2">
      <c r="A208" s="18">
        <v>45470</v>
      </c>
      <c r="B208" s="25">
        <v>38.5</v>
      </c>
      <c r="C208" s="18">
        <v>45470</v>
      </c>
      <c r="D208" s="25">
        <v>39.5</v>
      </c>
      <c r="E208" s="18">
        <v>45470</v>
      </c>
      <c r="F208" s="25">
        <v>29.5</v>
      </c>
      <c r="G208" s="18">
        <v>45470</v>
      </c>
      <c r="H208" s="25">
        <v>30.5</v>
      </c>
      <c r="I208" s="18">
        <v>45470</v>
      </c>
      <c r="J208" s="25">
        <v>31.5</v>
      </c>
      <c r="K208" s="18">
        <v>45470</v>
      </c>
      <c r="L208" s="25">
        <v>40</v>
      </c>
      <c r="M208" s="18">
        <v>45348</v>
      </c>
      <c r="N208" s="24">
        <v>30</v>
      </c>
      <c r="O208" s="18">
        <v>45470</v>
      </c>
      <c r="P208" s="6">
        <v>44.5</v>
      </c>
      <c r="Q208" s="18">
        <v>45470</v>
      </c>
      <c r="R208" s="6">
        <v>30.5</v>
      </c>
      <c r="S208" s="18">
        <v>45470</v>
      </c>
      <c r="T208" s="6">
        <v>38.5</v>
      </c>
    </row>
    <row r="209" spans="1:20" x14ac:dyDescent="0.2">
      <c r="A209" s="18">
        <v>45469</v>
      </c>
      <c r="B209" s="25">
        <v>38.5</v>
      </c>
      <c r="C209" s="18">
        <v>45469</v>
      </c>
      <c r="D209" s="25">
        <v>39.5</v>
      </c>
      <c r="E209" s="18">
        <v>45469</v>
      </c>
      <c r="F209" s="25">
        <v>29.5</v>
      </c>
      <c r="G209" s="18">
        <v>45469</v>
      </c>
      <c r="H209" s="25">
        <v>30.5</v>
      </c>
      <c r="I209" s="18">
        <v>45469</v>
      </c>
      <c r="J209" s="25">
        <v>31.5</v>
      </c>
      <c r="K209" s="18">
        <v>45469</v>
      </c>
      <c r="L209" s="25">
        <v>40</v>
      </c>
      <c r="M209" s="18">
        <v>45345</v>
      </c>
      <c r="N209" s="24">
        <v>30</v>
      </c>
      <c r="O209" s="18">
        <v>45469</v>
      </c>
      <c r="P209" s="6">
        <v>44.5</v>
      </c>
      <c r="Q209" s="18">
        <v>45469</v>
      </c>
      <c r="R209" s="6">
        <v>30.5</v>
      </c>
      <c r="S209" s="18">
        <v>45469</v>
      </c>
      <c r="T209" s="6">
        <v>38.5</v>
      </c>
    </row>
    <row r="210" spans="1:20" x14ac:dyDescent="0.2">
      <c r="A210" s="18">
        <v>45468</v>
      </c>
      <c r="B210" s="25">
        <v>38.5</v>
      </c>
      <c r="C210" s="18">
        <v>45468</v>
      </c>
      <c r="D210" s="25">
        <v>39.5</v>
      </c>
      <c r="E210" s="18">
        <v>45468</v>
      </c>
      <c r="F210" s="25">
        <v>29.5</v>
      </c>
      <c r="G210" s="18">
        <v>45468</v>
      </c>
      <c r="H210" s="25">
        <v>30.5</v>
      </c>
      <c r="I210" s="18">
        <v>45468</v>
      </c>
      <c r="J210" s="25">
        <v>31.5</v>
      </c>
      <c r="K210" s="18">
        <v>45468</v>
      </c>
      <c r="L210" s="25">
        <v>40</v>
      </c>
      <c r="M210" s="18">
        <v>45344</v>
      </c>
      <c r="N210" s="24">
        <v>30</v>
      </c>
      <c r="O210" s="18">
        <v>45468</v>
      </c>
      <c r="P210" s="6">
        <v>44.5</v>
      </c>
      <c r="Q210" s="18">
        <v>45468</v>
      </c>
      <c r="R210" s="6">
        <v>30.5</v>
      </c>
      <c r="S210" s="18">
        <v>45468</v>
      </c>
      <c r="T210" s="6">
        <v>38.5</v>
      </c>
    </row>
    <row r="211" spans="1:20" x14ac:dyDescent="0.2">
      <c r="A211" s="18">
        <v>45467</v>
      </c>
      <c r="B211" s="25">
        <v>37.5</v>
      </c>
      <c r="C211" s="18">
        <v>45467</v>
      </c>
      <c r="D211" s="25">
        <v>38.5</v>
      </c>
      <c r="E211" s="18">
        <v>45467</v>
      </c>
      <c r="F211" s="25">
        <v>29.5</v>
      </c>
      <c r="G211" s="18">
        <v>45467</v>
      </c>
      <c r="H211" s="25">
        <v>30.5</v>
      </c>
      <c r="I211" s="18">
        <v>45467</v>
      </c>
      <c r="J211" s="25">
        <v>31.5</v>
      </c>
      <c r="K211" s="18">
        <v>45467</v>
      </c>
      <c r="L211" s="25">
        <v>40</v>
      </c>
      <c r="M211" s="18">
        <v>45343</v>
      </c>
      <c r="N211" s="24">
        <v>30</v>
      </c>
      <c r="O211" s="18">
        <v>45467</v>
      </c>
      <c r="P211" s="6">
        <v>42.5</v>
      </c>
      <c r="Q211" s="18">
        <v>45467</v>
      </c>
      <c r="R211" s="6">
        <v>30.5</v>
      </c>
      <c r="S211" s="18">
        <v>45467</v>
      </c>
      <c r="T211" s="6">
        <v>38.5</v>
      </c>
    </row>
    <row r="212" spans="1:20" x14ac:dyDescent="0.2">
      <c r="A212" s="18">
        <v>45464</v>
      </c>
      <c r="B212" s="25">
        <v>37.5</v>
      </c>
      <c r="C212" s="18">
        <v>45464</v>
      </c>
      <c r="D212" s="25">
        <v>38.5</v>
      </c>
      <c r="E212" s="18">
        <v>45464</v>
      </c>
      <c r="F212" s="25">
        <v>29.5</v>
      </c>
      <c r="G212" s="18">
        <v>45464</v>
      </c>
      <c r="H212" s="25">
        <v>30.5</v>
      </c>
      <c r="I212" s="18">
        <v>45464</v>
      </c>
      <c r="J212" s="25">
        <v>31.5</v>
      </c>
      <c r="K212" s="18">
        <v>45464</v>
      </c>
      <c r="L212" s="25">
        <v>40</v>
      </c>
      <c r="M212" s="18">
        <v>45342</v>
      </c>
      <c r="N212" s="24">
        <v>30</v>
      </c>
      <c r="O212" s="18">
        <v>45464</v>
      </c>
      <c r="P212" s="6">
        <v>42.5</v>
      </c>
      <c r="Q212" s="18">
        <v>45464</v>
      </c>
      <c r="R212" s="6">
        <v>30.5</v>
      </c>
      <c r="S212" s="18">
        <v>45464</v>
      </c>
      <c r="T212" s="6">
        <v>38.5</v>
      </c>
    </row>
    <row r="213" spans="1:20" x14ac:dyDescent="0.2">
      <c r="A213" s="18">
        <v>45463</v>
      </c>
      <c r="B213" s="25">
        <v>37.5</v>
      </c>
      <c r="C213" s="18">
        <v>45463</v>
      </c>
      <c r="D213" s="25">
        <v>38.5</v>
      </c>
      <c r="E213" s="18">
        <v>45463</v>
      </c>
      <c r="F213" s="25">
        <v>29.5</v>
      </c>
      <c r="G213" s="18">
        <v>45463</v>
      </c>
      <c r="H213" s="25">
        <v>30.5</v>
      </c>
      <c r="I213" s="18">
        <v>45463</v>
      </c>
      <c r="J213" s="25">
        <v>31.5</v>
      </c>
      <c r="K213" s="18">
        <v>45463</v>
      </c>
      <c r="L213" s="25">
        <v>40</v>
      </c>
      <c r="M213" s="18">
        <v>45338</v>
      </c>
      <c r="N213" s="24">
        <v>30</v>
      </c>
      <c r="O213" s="18">
        <v>45463</v>
      </c>
      <c r="P213" s="6">
        <v>42.5</v>
      </c>
      <c r="Q213" s="18">
        <v>45463</v>
      </c>
      <c r="R213" s="6">
        <v>30.5</v>
      </c>
      <c r="S213" s="18">
        <v>45463</v>
      </c>
      <c r="T213" s="6">
        <v>38.5</v>
      </c>
    </row>
    <row r="214" spans="1:20" x14ac:dyDescent="0.2">
      <c r="A214" s="18">
        <v>45461</v>
      </c>
      <c r="B214" s="25">
        <v>37.5</v>
      </c>
      <c r="C214" s="18">
        <v>45461</v>
      </c>
      <c r="D214" s="25">
        <v>37.5</v>
      </c>
      <c r="E214" s="18">
        <v>45461</v>
      </c>
      <c r="F214" s="25">
        <v>29.5</v>
      </c>
      <c r="G214" s="18">
        <v>45461</v>
      </c>
      <c r="H214" s="25">
        <v>30.5</v>
      </c>
      <c r="I214" s="18">
        <v>45461</v>
      </c>
      <c r="J214" s="25">
        <v>31.5</v>
      </c>
      <c r="K214" s="18">
        <v>45461</v>
      </c>
      <c r="L214" s="25">
        <v>40</v>
      </c>
      <c r="M214" s="18">
        <v>45337</v>
      </c>
      <c r="N214" s="24">
        <v>30</v>
      </c>
      <c r="O214" s="18">
        <v>45461</v>
      </c>
      <c r="P214" s="6">
        <v>42.5</v>
      </c>
      <c r="Q214" s="18">
        <v>45461</v>
      </c>
      <c r="R214" s="6">
        <v>30.5</v>
      </c>
      <c r="S214" s="18">
        <v>45461</v>
      </c>
      <c r="T214" s="6">
        <v>38.5</v>
      </c>
    </row>
    <row r="215" spans="1:20" x14ac:dyDescent="0.2">
      <c r="A215" s="18">
        <v>45460</v>
      </c>
      <c r="B215" s="25">
        <v>36.5</v>
      </c>
      <c r="C215" s="18">
        <v>45460</v>
      </c>
      <c r="D215" s="25">
        <v>37.5</v>
      </c>
      <c r="E215" s="18">
        <v>45460</v>
      </c>
      <c r="F215" s="25">
        <v>29.5</v>
      </c>
      <c r="G215" s="18">
        <v>45460</v>
      </c>
      <c r="H215" s="25">
        <v>30.5</v>
      </c>
      <c r="I215" s="18">
        <v>45460</v>
      </c>
      <c r="J215" s="25">
        <v>31.5</v>
      </c>
      <c r="K215" s="18">
        <v>45460</v>
      </c>
      <c r="L215" s="25">
        <v>40</v>
      </c>
      <c r="M215" s="18">
        <v>45336</v>
      </c>
      <c r="N215" s="24">
        <v>30</v>
      </c>
      <c r="O215" s="18">
        <v>45460</v>
      </c>
      <c r="P215" s="6">
        <v>41.5</v>
      </c>
      <c r="Q215" s="18">
        <v>45460</v>
      </c>
      <c r="R215" s="6">
        <v>30.5</v>
      </c>
      <c r="S215" s="18">
        <v>45460</v>
      </c>
      <c r="T215" s="6">
        <v>38.5</v>
      </c>
    </row>
    <row r="216" spans="1:20" x14ac:dyDescent="0.2">
      <c r="A216" s="18">
        <v>45457</v>
      </c>
      <c r="B216" s="25">
        <v>36.5</v>
      </c>
      <c r="C216" s="18">
        <v>45457</v>
      </c>
      <c r="D216" s="25">
        <v>37.5</v>
      </c>
      <c r="E216" s="18">
        <v>45457</v>
      </c>
      <c r="F216" s="25">
        <v>29.5</v>
      </c>
      <c r="G216" s="18">
        <v>45457</v>
      </c>
      <c r="H216" s="25">
        <v>30.5</v>
      </c>
      <c r="I216" s="18">
        <v>45457</v>
      </c>
      <c r="J216" s="25">
        <v>31.5</v>
      </c>
      <c r="K216" s="18">
        <v>45457</v>
      </c>
      <c r="L216" s="25">
        <v>40</v>
      </c>
      <c r="M216" s="18">
        <v>45335</v>
      </c>
      <c r="N216" s="24">
        <v>30</v>
      </c>
      <c r="O216" s="18">
        <v>45457</v>
      </c>
      <c r="P216" s="6">
        <v>41.5</v>
      </c>
      <c r="Q216" s="18">
        <v>45457</v>
      </c>
      <c r="R216" s="6">
        <v>30.5</v>
      </c>
      <c r="S216" s="18">
        <v>45457</v>
      </c>
      <c r="T216" s="6">
        <v>38.5</v>
      </c>
    </row>
    <row r="217" spans="1:20" x14ac:dyDescent="0.2">
      <c r="A217" s="18">
        <v>45456</v>
      </c>
      <c r="B217" s="25">
        <v>36.5</v>
      </c>
      <c r="C217" s="18">
        <v>45456</v>
      </c>
      <c r="D217" s="25">
        <v>37.5</v>
      </c>
      <c r="E217" s="18">
        <v>45456</v>
      </c>
      <c r="F217" s="25">
        <v>29.5</v>
      </c>
      <c r="G217" s="18">
        <v>45456</v>
      </c>
      <c r="H217" s="25">
        <v>30.5</v>
      </c>
      <c r="I217" s="18">
        <v>45456</v>
      </c>
      <c r="J217" s="25">
        <v>31.5</v>
      </c>
      <c r="K217" s="18">
        <v>45456</v>
      </c>
      <c r="L217" s="25">
        <v>40</v>
      </c>
      <c r="M217" s="18">
        <v>45334</v>
      </c>
      <c r="N217" s="24">
        <v>30</v>
      </c>
      <c r="O217" s="18">
        <v>45456</v>
      </c>
      <c r="P217" s="6">
        <v>41.5</v>
      </c>
      <c r="Q217" s="18">
        <v>45456</v>
      </c>
      <c r="R217" s="6">
        <v>30.5</v>
      </c>
      <c r="S217" s="18">
        <v>45456</v>
      </c>
      <c r="T217" s="6">
        <v>38.5</v>
      </c>
    </row>
    <row r="218" spans="1:20" x14ac:dyDescent="0.2">
      <c r="A218" s="18">
        <v>45455</v>
      </c>
      <c r="B218" s="25">
        <v>36.5</v>
      </c>
      <c r="C218" s="18">
        <v>45455</v>
      </c>
      <c r="D218" s="25">
        <v>37.5</v>
      </c>
      <c r="E218" s="18">
        <v>45455</v>
      </c>
      <c r="F218" s="25">
        <v>29.5</v>
      </c>
      <c r="G218" s="18">
        <v>45455</v>
      </c>
      <c r="H218" s="25">
        <v>30.5</v>
      </c>
      <c r="I218" s="18">
        <v>45455</v>
      </c>
      <c r="J218" s="25">
        <v>31.5</v>
      </c>
      <c r="K218" s="18">
        <v>45455</v>
      </c>
      <c r="L218" s="25">
        <v>40</v>
      </c>
      <c r="M218" s="18">
        <v>45331</v>
      </c>
      <c r="N218" s="24">
        <v>30</v>
      </c>
      <c r="O218" s="18">
        <v>45455</v>
      </c>
      <c r="P218" s="6">
        <v>41.5</v>
      </c>
      <c r="Q218" s="18">
        <v>45455</v>
      </c>
      <c r="R218" s="6">
        <v>30.5</v>
      </c>
      <c r="S218" s="18">
        <v>45455</v>
      </c>
      <c r="T218" s="6">
        <v>38.5</v>
      </c>
    </row>
    <row r="219" spans="1:20" x14ac:dyDescent="0.2">
      <c r="A219" s="18">
        <v>45454</v>
      </c>
      <c r="B219" s="25">
        <v>36.5</v>
      </c>
      <c r="C219" s="18">
        <v>45454</v>
      </c>
      <c r="D219" s="25">
        <v>37.5</v>
      </c>
      <c r="E219" s="18">
        <v>45454</v>
      </c>
      <c r="F219" s="25">
        <v>29.5</v>
      </c>
      <c r="G219" s="18">
        <v>45454</v>
      </c>
      <c r="H219" s="25">
        <v>30.5</v>
      </c>
      <c r="I219" s="18">
        <v>45454</v>
      </c>
      <c r="J219" s="25">
        <v>31.5</v>
      </c>
      <c r="K219" s="18">
        <v>45454</v>
      </c>
      <c r="L219" s="25">
        <v>40</v>
      </c>
      <c r="M219" s="18">
        <v>45330</v>
      </c>
      <c r="N219" s="24">
        <v>30</v>
      </c>
      <c r="O219" s="18">
        <v>45454</v>
      </c>
      <c r="P219" s="6">
        <v>41.5</v>
      </c>
      <c r="Q219" s="18">
        <v>45454</v>
      </c>
      <c r="R219" s="6">
        <v>30.5</v>
      </c>
      <c r="S219" s="18">
        <v>45454</v>
      </c>
      <c r="T219" s="6">
        <v>38.5</v>
      </c>
    </row>
    <row r="220" spans="1:20" x14ac:dyDescent="0.2">
      <c r="A220" s="18">
        <v>45453</v>
      </c>
      <c r="B220" s="25">
        <v>36.5</v>
      </c>
      <c r="C220" s="18">
        <v>45453</v>
      </c>
      <c r="D220" s="25">
        <v>37.5</v>
      </c>
      <c r="E220" s="18">
        <v>45453</v>
      </c>
      <c r="F220" s="25">
        <v>29.5</v>
      </c>
      <c r="G220" s="18">
        <v>45453</v>
      </c>
      <c r="H220" s="25">
        <v>30.5</v>
      </c>
      <c r="I220" s="18">
        <v>45453</v>
      </c>
      <c r="J220" s="25">
        <v>31.5</v>
      </c>
      <c r="K220" s="18">
        <v>45453</v>
      </c>
      <c r="L220" s="25">
        <v>40</v>
      </c>
      <c r="M220" s="18">
        <v>45329</v>
      </c>
      <c r="N220" s="24">
        <v>30</v>
      </c>
      <c r="O220" s="18">
        <v>45453</v>
      </c>
      <c r="P220" s="6">
        <v>41.5</v>
      </c>
      <c r="Q220" s="18">
        <v>45453</v>
      </c>
      <c r="R220" s="6">
        <v>30.5</v>
      </c>
      <c r="S220" s="18">
        <v>45453</v>
      </c>
      <c r="T220" s="6">
        <v>38.5</v>
      </c>
    </row>
    <row r="221" spans="1:20" x14ac:dyDescent="0.2">
      <c r="A221" s="18">
        <v>45450</v>
      </c>
      <c r="B221" s="25">
        <v>36.5</v>
      </c>
      <c r="C221" s="18">
        <v>45450</v>
      </c>
      <c r="D221" s="25">
        <v>37.5</v>
      </c>
      <c r="E221" s="18">
        <v>45450</v>
      </c>
      <c r="F221" s="25">
        <v>29.5</v>
      </c>
      <c r="G221" s="18">
        <v>45450</v>
      </c>
      <c r="H221" s="25">
        <v>30.5</v>
      </c>
      <c r="I221" s="18">
        <v>45450</v>
      </c>
      <c r="J221" s="25">
        <v>31.5</v>
      </c>
      <c r="K221" s="18">
        <v>45450</v>
      </c>
      <c r="L221" s="25">
        <v>40</v>
      </c>
      <c r="M221" s="18">
        <v>45328</v>
      </c>
      <c r="N221" s="24">
        <v>30</v>
      </c>
      <c r="O221" s="18">
        <v>45450</v>
      </c>
      <c r="P221" s="6">
        <v>41.5</v>
      </c>
      <c r="Q221" s="18">
        <v>45450</v>
      </c>
      <c r="R221" s="6">
        <v>30.5</v>
      </c>
      <c r="S221" s="18">
        <v>45450</v>
      </c>
      <c r="T221" s="6">
        <v>38.5</v>
      </c>
    </row>
    <row r="222" spans="1:20" x14ac:dyDescent="0.2">
      <c r="A222" s="18">
        <v>45449</v>
      </c>
      <c r="B222" s="25">
        <v>36.5</v>
      </c>
      <c r="C222" s="18">
        <v>45449</v>
      </c>
      <c r="D222" s="25">
        <v>37.5</v>
      </c>
      <c r="E222" s="18">
        <v>45449</v>
      </c>
      <c r="F222" s="25">
        <v>29.5</v>
      </c>
      <c r="G222" s="18">
        <v>45449</v>
      </c>
      <c r="H222" s="25">
        <v>30.5</v>
      </c>
      <c r="I222" s="18">
        <v>45449</v>
      </c>
      <c r="J222" s="25">
        <v>31.5</v>
      </c>
      <c r="K222" s="18">
        <v>45449</v>
      </c>
      <c r="L222" s="25">
        <v>40</v>
      </c>
      <c r="M222" s="18">
        <v>45327</v>
      </c>
      <c r="N222" s="24">
        <v>30</v>
      </c>
      <c r="O222" s="18">
        <v>45449</v>
      </c>
      <c r="P222" s="6">
        <v>41.5</v>
      </c>
      <c r="Q222" s="18">
        <v>45449</v>
      </c>
      <c r="R222" s="6">
        <v>30.5</v>
      </c>
      <c r="S222" s="18">
        <v>45449</v>
      </c>
      <c r="T222" s="6">
        <v>38.5</v>
      </c>
    </row>
    <row r="223" spans="1:20" x14ac:dyDescent="0.2">
      <c r="A223" s="18">
        <v>45448</v>
      </c>
      <c r="B223" s="25">
        <v>36.5</v>
      </c>
      <c r="C223" s="18">
        <v>45448</v>
      </c>
      <c r="D223" s="25">
        <v>37.5</v>
      </c>
      <c r="E223" s="18">
        <v>45448</v>
      </c>
      <c r="F223" s="25">
        <v>29.5</v>
      </c>
      <c r="G223" s="18">
        <v>45448</v>
      </c>
      <c r="H223" s="25">
        <v>30.5</v>
      </c>
      <c r="I223" s="18">
        <v>45448</v>
      </c>
      <c r="J223" s="25">
        <v>31.5</v>
      </c>
      <c r="K223" s="18">
        <v>45448</v>
      </c>
      <c r="L223" s="25">
        <v>40</v>
      </c>
      <c r="M223" s="18">
        <v>45324</v>
      </c>
      <c r="N223" s="24">
        <v>30</v>
      </c>
      <c r="O223" s="18">
        <v>45448</v>
      </c>
      <c r="P223" s="6">
        <v>41.5</v>
      </c>
      <c r="Q223" s="18">
        <v>45448</v>
      </c>
      <c r="R223" s="6">
        <v>30.5</v>
      </c>
      <c r="S223" s="18">
        <v>45448</v>
      </c>
      <c r="T223" s="6">
        <v>38.5</v>
      </c>
    </row>
    <row r="224" spans="1:20" x14ac:dyDescent="0.2">
      <c r="A224" s="18">
        <v>45447</v>
      </c>
      <c r="B224" s="25">
        <v>36.5</v>
      </c>
      <c r="C224" s="18">
        <v>45447</v>
      </c>
      <c r="D224" s="25">
        <v>37.5</v>
      </c>
      <c r="E224" s="18">
        <v>45447</v>
      </c>
      <c r="F224" s="25">
        <v>29.5</v>
      </c>
      <c r="G224" s="18">
        <v>45447</v>
      </c>
      <c r="H224" s="25">
        <v>30.5</v>
      </c>
      <c r="I224" s="18">
        <v>45447</v>
      </c>
      <c r="J224" s="25">
        <v>31.5</v>
      </c>
      <c r="K224" s="18">
        <v>45447</v>
      </c>
      <c r="L224" s="25">
        <v>40.5</v>
      </c>
      <c r="M224" s="18">
        <v>45323</v>
      </c>
      <c r="N224" s="24">
        <v>30</v>
      </c>
      <c r="O224" s="18">
        <v>45447</v>
      </c>
      <c r="P224" s="6">
        <v>41.5</v>
      </c>
      <c r="Q224" s="18">
        <v>45447</v>
      </c>
      <c r="R224" s="6">
        <v>30.5</v>
      </c>
      <c r="S224" s="18">
        <v>45447</v>
      </c>
      <c r="T224" s="6">
        <v>38</v>
      </c>
    </row>
    <row r="225" spans="1:20" x14ac:dyDescent="0.2">
      <c r="A225" s="18">
        <v>45446</v>
      </c>
      <c r="B225" s="25">
        <v>35.5</v>
      </c>
      <c r="C225" s="18">
        <v>45446</v>
      </c>
      <c r="D225" s="25">
        <v>36</v>
      </c>
      <c r="E225" s="18">
        <v>45446</v>
      </c>
      <c r="F225" s="25">
        <v>29.5</v>
      </c>
      <c r="G225" s="18">
        <v>45446</v>
      </c>
      <c r="H225" s="25">
        <v>30.5</v>
      </c>
      <c r="I225" s="18">
        <v>45446</v>
      </c>
      <c r="J225" s="25">
        <v>31.5</v>
      </c>
      <c r="K225" s="18">
        <v>45446</v>
      </c>
      <c r="L225" s="25">
        <v>40.5</v>
      </c>
      <c r="M225" s="18">
        <v>45322</v>
      </c>
      <c r="N225" s="24">
        <v>30</v>
      </c>
      <c r="O225" s="18">
        <v>45446</v>
      </c>
      <c r="P225" s="6">
        <v>41.5</v>
      </c>
      <c r="Q225" s="18">
        <v>45446</v>
      </c>
      <c r="R225" s="6">
        <v>30.5</v>
      </c>
      <c r="S225" s="18">
        <v>45446</v>
      </c>
      <c r="T225" s="6">
        <v>38</v>
      </c>
    </row>
    <row r="226" spans="1:20" x14ac:dyDescent="0.2">
      <c r="A226" s="18">
        <v>45443</v>
      </c>
      <c r="B226" s="25">
        <v>35.5</v>
      </c>
      <c r="C226" s="18">
        <v>45443</v>
      </c>
      <c r="D226" s="25">
        <v>36</v>
      </c>
      <c r="E226" s="18">
        <v>45443</v>
      </c>
      <c r="F226" s="25">
        <v>29.5</v>
      </c>
      <c r="G226" s="18">
        <v>45443</v>
      </c>
      <c r="H226" s="25">
        <v>30.5</v>
      </c>
      <c r="I226" s="18">
        <v>45443</v>
      </c>
      <c r="J226" s="25">
        <v>31.5</v>
      </c>
      <c r="K226" s="18">
        <v>45443</v>
      </c>
      <c r="L226" s="25">
        <v>40.5</v>
      </c>
      <c r="M226" s="18">
        <v>45321</v>
      </c>
      <c r="N226" s="24">
        <v>30</v>
      </c>
      <c r="O226" s="18">
        <v>45443</v>
      </c>
      <c r="P226" s="6">
        <v>41.5</v>
      </c>
      <c r="Q226" s="18">
        <v>45443</v>
      </c>
      <c r="R226" s="6">
        <v>30.5</v>
      </c>
      <c r="S226" s="18">
        <v>45443</v>
      </c>
      <c r="T226" s="6">
        <v>38</v>
      </c>
    </row>
    <row r="227" spans="1:20" x14ac:dyDescent="0.2">
      <c r="A227" s="18">
        <v>45442</v>
      </c>
      <c r="B227" s="25">
        <v>35.5</v>
      </c>
      <c r="C227" s="18">
        <v>45442</v>
      </c>
      <c r="D227" s="25">
        <v>36</v>
      </c>
      <c r="E227" s="18">
        <v>45442</v>
      </c>
      <c r="F227" s="25">
        <v>29.5</v>
      </c>
      <c r="G227" s="18">
        <v>45442</v>
      </c>
      <c r="H227" s="25">
        <v>30.5</v>
      </c>
      <c r="I227" s="18">
        <v>45442</v>
      </c>
      <c r="J227" s="25">
        <v>31.5</v>
      </c>
      <c r="K227" s="18">
        <v>45442</v>
      </c>
      <c r="L227" s="25">
        <v>40.5</v>
      </c>
      <c r="M227" s="18">
        <v>45320</v>
      </c>
      <c r="N227" s="24">
        <v>30</v>
      </c>
      <c r="O227" s="18">
        <v>45442</v>
      </c>
      <c r="P227" s="6">
        <v>41.5</v>
      </c>
      <c r="Q227" s="18">
        <v>45442</v>
      </c>
      <c r="R227" s="6">
        <v>30.5</v>
      </c>
      <c r="S227" s="18">
        <v>45442</v>
      </c>
      <c r="T227" s="6">
        <v>38</v>
      </c>
    </row>
    <row r="228" spans="1:20" x14ac:dyDescent="0.2">
      <c r="A228" s="18">
        <v>45441</v>
      </c>
      <c r="B228" s="25">
        <v>35.5</v>
      </c>
      <c r="C228" s="18">
        <v>45441</v>
      </c>
      <c r="D228" s="25">
        <v>36</v>
      </c>
      <c r="E228" s="18">
        <v>45441</v>
      </c>
      <c r="F228" s="25">
        <v>29.5</v>
      </c>
      <c r="G228" s="18">
        <v>45441</v>
      </c>
      <c r="H228" s="25">
        <v>30.5</v>
      </c>
      <c r="I228" s="18">
        <v>45441</v>
      </c>
      <c r="J228" s="25">
        <v>31.5</v>
      </c>
      <c r="K228" s="18">
        <v>45441</v>
      </c>
      <c r="L228" s="25">
        <v>40.5</v>
      </c>
      <c r="M228" s="18">
        <v>45317</v>
      </c>
      <c r="N228" s="24">
        <v>30</v>
      </c>
      <c r="O228" s="18">
        <v>45441</v>
      </c>
      <c r="P228" s="6">
        <v>41.5</v>
      </c>
      <c r="Q228" s="18">
        <v>45441</v>
      </c>
      <c r="R228" s="6">
        <v>30.5</v>
      </c>
      <c r="S228" s="18">
        <v>45441</v>
      </c>
      <c r="T228" s="6">
        <v>38</v>
      </c>
    </row>
    <row r="229" spans="1:20" x14ac:dyDescent="0.2">
      <c r="A229" s="18">
        <v>45440</v>
      </c>
      <c r="B229" s="25">
        <v>35.5</v>
      </c>
      <c r="C229" s="18">
        <v>45440</v>
      </c>
      <c r="D229" s="25">
        <v>36</v>
      </c>
      <c r="E229" s="18">
        <v>45440</v>
      </c>
      <c r="F229" s="25">
        <v>29.5</v>
      </c>
      <c r="G229" s="18">
        <v>45440</v>
      </c>
      <c r="H229" s="25">
        <v>30.5</v>
      </c>
      <c r="I229" s="18">
        <v>45440</v>
      </c>
      <c r="J229" s="25">
        <v>31.5</v>
      </c>
      <c r="K229" s="18">
        <v>45440</v>
      </c>
      <c r="L229" s="25">
        <v>40.5</v>
      </c>
      <c r="M229" s="18">
        <v>45316</v>
      </c>
      <c r="N229" s="24">
        <v>30</v>
      </c>
      <c r="O229" s="18">
        <v>45440</v>
      </c>
      <c r="P229" s="6">
        <v>41.5</v>
      </c>
      <c r="Q229" s="18">
        <v>45440</v>
      </c>
      <c r="R229" s="6">
        <v>30.5</v>
      </c>
      <c r="S229" s="18">
        <v>45440</v>
      </c>
      <c r="T229" s="6">
        <v>38</v>
      </c>
    </row>
    <row r="230" spans="1:20" x14ac:dyDescent="0.2">
      <c r="A230" s="18">
        <v>45436</v>
      </c>
      <c r="B230" s="25">
        <v>35.5</v>
      </c>
      <c r="C230" s="18">
        <v>45436</v>
      </c>
      <c r="D230" s="25">
        <v>36</v>
      </c>
      <c r="E230" s="18">
        <v>45436</v>
      </c>
      <c r="F230" s="25">
        <v>29.5</v>
      </c>
      <c r="G230" s="18">
        <v>45436</v>
      </c>
      <c r="H230" s="25">
        <v>30.5</v>
      </c>
      <c r="I230" s="18">
        <v>45436</v>
      </c>
      <c r="J230" s="25">
        <v>31.5</v>
      </c>
      <c r="K230" s="18">
        <v>45436</v>
      </c>
      <c r="L230" s="25">
        <v>40.5</v>
      </c>
      <c r="M230" s="18">
        <v>45315</v>
      </c>
      <c r="N230" s="24">
        <v>30</v>
      </c>
      <c r="O230" s="18">
        <v>45436</v>
      </c>
      <c r="P230" s="6">
        <v>41.5</v>
      </c>
      <c r="Q230" s="18">
        <v>45436</v>
      </c>
      <c r="R230" s="6">
        <v>30.5</v>
      </c>
      <c r="S230" s="18">
        <v>45436</v>
      </c>
      <c r="T230" s="6">
        <v>38</v>
      </c>
    </row>
    <row r="231" spans="1:20" x14ac:dyDescent="0.2">
      <c r="A231" s="18">
        <v>45435</v>
      </c>
      <c r="B231" s="25">
        <v>35.5</v>
      </c>
      <c r="C231" s="18">
        <v>45435</v>
      </c>
      <c r="D231" s="25">
        <v>36</v>
      </c>
      <c r="E231" s="18">
        <v>45435</v>
      </c>
      <c r="F231" s="25">
        <v>29.5</v>
      </c>
      <c r="G231" s="18">
        <v>45435</v>
      </c>
      <c r="H231" s="25">
        <v>30.5</v>
      </c>
      <c r="I231" s="18">
        <v>45435</v>
      </c>
      <c r="J231" s="25">
        <v>31.5</v>
      </c>
      <c r="K231" s="18">
        <v>45435</v>
      </c>
      <c r="L231" s="25">
        <v>40.5</v>
      </c>
      <c r="M231" s="18">
        <v>45314</v>
      </c>
      <c r="N231" s="24">
        <v>30</v>
      </c>
      <c r="O231" s="18">
        <v>45435</v>
      </c>
      <c r="P231" s="6">
        <v>41.5</v>
      </c>
      <c r="Q231" s="18">
        <v>45435</v>
      </c>
      <c r="R231" s="6">
        <v>30.5</v>
      </c>
      <c r="S231" s="18">
        <v>45435</v>
      </c>
      <c r="T231" s="6">
        <v>38</v>
      </c>
    </row>
    <row r="232" spans="1:20" x14ac:dyDescent="0.2">
      <c r="A232" s="18">
        <v>45434</v>
      </c>
      <c r="B232" s="25">
        <v>35.5</v>
      </c>
      <c r="C232" s="18">
        <v>45434</v>
      </c>
      <c r="D232" s="25">
        <v>36</v>
      </c>
      <c r="E232" s="18">
        <v>45434</v>
      </c>
      <c r="F232" s="25">
        <v>29.5</v>
      </c>
      <c r="G232" s="18">
        <v>45434</v>
      </c>
      <c r="H232" s="25">
        <v>30.5</v>
      </c>
      <c r="I232" s="18">
        <v>45434</v>
      </c>
      <c r="J232" s="25">
        <v>31.5</v>
      </c>
      <c r="K232" s="18">
        <v>45434</v>
      </c>
      <c r="L232" s="25">
        <v>40.5</v>
      </c>
      <c r="M232" s="18">
        <v>45313</v>
      </c>
      <c r="N232" s="24">
        <v>30</v>
      </c>
      <c r="O232" s="18">
        <v>45434</v>
      </c>
      <c r="P232" s="6">
        <v>41.5</v>
      </c>
      <c r="Q232" s="18">
        <v>45434</v>
      </c>
      <c r="R232" s="6">
        <v>30.5</v>
      </c>
      <c r="S232" s="18">
        <v>45434</v>
      </c>
      <c r="T232" s="6">
        <v>38</v>
      </c>
    </row>
    <row r="233" spans="1:20" x14ac:dyDescent="0.2">
      <c r="A233" s="18">
        <v>45433</v>
      </c>
      <c r="B233" s="25">
        <v>35.5</v>
      </c>
      <c r="C233" s="18">
        <v>45433</v>
      </c>
      <c r="D233" s="25">
        <v>36</v>
      </c>
      <c r="E233" s="18">
        <v>45433</v>
      </c>
      <c r="F233" s="25">
        <v>29.5</v>
      </c>
      <c r="G233" s="18">
        <v>45433</v>
      </c>
      <c r="H233" s="25">
        <v>30.5</v>
      </c>
      <c r="I233" s="18">
        <v>45433</v>
      </c>
      <c r="J233" s="25">
        <v>31.5</v>
      </c>
      <c r="K233" s="18">
        <v>45433</v>
      </c>
      <c r="L233" s="25">
        <v>39.5</v>
      </c>
      <c r="M233" s="18">
        <v>45310</v>
      </c>
      <c r="N233" s="24">
        <v>30</v>
      </c>
      <c r="O233" s="18">
        <v>45433</v>
      </c>
      <c r="P233" s="6">
        <v>39.5</v>
      </c>
      <c r="Q233" s="18">
        <v>45433</v>
      </c>
      <c r="R233" s="6">
        <v>30.5</v>
      </c>
      <c r="S233" s="18">
        <v>45433</v>
      </c>
      <c r="T233" s="6">
        <v>38</v>
      </c>
    </row>
    <row r="234" spans="1:20" x14ac:dyDescent="0.2">
      <c r="A234" s="18">
        <v>45432</v>
      </c>
      <c r="B234" s="25">
        <v>34.75</v>
      </c>
      <c r="C234" s="18">
        <v>45432</v>
      </c>
      <c r="D234" s="25">
        <v>35</v>
      </c>
      <c r="E234" s="18">
        <v>45432</v>
      </c>
      <c r="F234" s="25">
        <v>29.5</v>
      </c>
      <c r="G234" s="18">
        <v>45432</v>
      </c>
      <c r="H234" s="25">
        <v>30.5</v>
      </c>
      <c r="I234" s="18">
        <v>45432</v>
      </c>
      <c r="J234" s="25">
        <v>31.5</v>
      </c>
      <c r="K234" s="18">
        <v>45432</v>
      </c>
      <c r="L234" s="25">
        <v>38.5</v>
      </c>
      <c r="M234" s="18">
        <v>45309</v>
      </c>
      <c r="N234" s="24">
        <v>30</v>
      </c>
      <c r="O234" s="18">
        <v>45432</v>
      </c>
      <c r="P234" s="6">
        <v>39.5</v>
      </c>
      <c r="Q234" s="18">
        <v>45432</v>
      </c>
      <c r="R234" s="6">
        <v>30.5</v>
      </c>
      <c r="S234" s="18">
        <v>45432</v>
      </c>
      <c r="T234" s="6">
        <v>38</v>
      </c>
    </row>
    <row r="235" spans="1:20" x14ac:dyDescent="0.2">
      <c r="A235" s="18">
        <v>45429</v>
      </c>
      <c r="B235" s="25">
        <v>34.75</v>
      </c>
      <c r="C235" s="18">
        <v>45429</v>
      </c>
      <c r="D235" s="25">
        <v>35</v>
      </c>
      <c r="E235" s="18">
        <v>45429</v>
      </c>
      <c r="F235" s="25">
        <v>29.5</v>
      </c>
      <c r="G235" s="18">
        <v>45429</v>
      </c>
      <c r="H235" s="25">
        <v>30.5</v>
      </c>
      <c r="I235" s="18">
        <v>45429</v>
      </c>
      <c r="J235" s="25">
        <v>31.5</v>
      </c>
      <c r="K235" s="18">
        <v>45429</v>
      </c>
      <c r="L235" s="25">
        <v>38.5</v>
      </c>
      <c r="M235" s="18">
        <v>45308</v>
      </c>
      <c r="N235" s="24">
        <v>30</v>
      </c>
      <c r="O235" s="18">
        <v>45429</v>
      </c>
      <c r="P235" s="6">
        <v>39.5</v>
      </c>
      <c r="Q235" s="18">
        <v>45429</v>
      </c>
      <c r="R235" s="6">
        <v>30.5</v>
      </c>
      <c r="S235" s="18">
        <v>45429</v>
      </c>
      <c r="T235" s="6">
        <v>38</v>
      </c>
    </row>
    <row r="236" spans="1:20" x14ac:dyDescent="0.2">
      <c r="A236" s="18">
        <v>45428</v>
      </c>
      <c r="B236" s="25">
        <v>34.75</v>
      </c>
      <c r="C236" s="18">
        <v>45428</v>
      </c>
      <c r="D236" s="25">
        <v>35</v>
      </c>
      <c r="E236" s="18">
        <v>45428</v>
      </c>
      <c r="F236" s="25">
        <v>29.5</v>
      </c>
      <c r="G236" s="18">
        <v>45428</v>
      </c>
      <c r="H236" s="25">
        <v>30.5</v>
      </c>
      <c r="I236" s="18">
        <v>45428</v>
      </c>
      <c r="J236" s="25">
        <v>31.5</v>
      </c>
      <c r="K236" s="18">
        <v>45428</v>
      </c>
      <c r="L236" s="25">
        <v>38.5</v>
      </c>
      <c r="M236" s="18">
        <v>45307</v>
      </c>
      <c r="N236" s="24">
        <v>30</v>
      </c>
      <c r="O236" s="18">
        <v>45428</v>
      </c>
      <c r="P236" s="6">
        <v>39.5</v>
      </c>
      <c r="Q236" s="18">
        <v>45428</v>
      </c>
      <c r="R236" s="6">
        <v>30.5</v>
      </c>
      <c r="S236" s="18">
        <v>45428</v>
      </c>
      <c r="T236" s="6">
        <v>38</v>
      </c>
    </row>
    <row r="237" spans="1:20" x14ac:dyDescent="0.2">
      <c r="A237" s="18">
        <v>45427</v>
      </c>
      <c r="B237" s="25">
        <v>34.75</v>
      </c>
      <c r="C237" s="18">
        <v>45427</v>
      </c>
      <c r="D237" s="25">
        <v>35</v>
      </c>
      <c r="E237" s="18">
        <v>45427</v>
      </c>
      <c r="F237" s="25">
        <v>29.5</v>
      </c>
      <c r="G237" s="18">
        <v>45427</v>
      </c>
      <c r="H237" s="25">
        <v>30.5</v>
      </c>
      <c r="I237" s="18">
        <v>45427</v>
      </c>
      <c r="J237" s="25">
        <v>31.5</v>
      </c>
      <c r="K237" s="18">
        <v>45427</v>
      </c>
      <c r="L237" s="25">
        <v>38.5</v>
      </c>
      <c r="M237" s="18">
        <v>45303</v>
      </c>
      <c r="N237" s="24">
        <v>30</v>
      </c>
      <c r="O237" s="18">
        <v>45427</v>
      </c>
      <c r="P237" s="6">
        <v>39.5</v>
      </c>
      <c r="Q237" s="18">
        <v>45427</v>
      </c>
      <c r="R237" s="6">
        <v>30.5</v>
      </c>
      <c r="S237" s="18">
        <v>45427</v>
      </c>
      <c r="T237" s="6">
        <v>38</v>
      </c>
    </row>
    <row r="238" spans="1:20" x14ac:dyDescent="0.2">
      <c r="A238" s="18">
        <v>45426</v>
      </c>
      <c r="B238" s="25">
        <v>34.75</v>
      </c>
      <c r="C238" s="18">
        <v>45426</v>
      </c>
      <c r="D238" s="25">
        <v>35</v>
      </c>
      <c r="E238" s="18">
        <v>45426</v>
      </c>
      <c r="F238" s="25">
        <v>29.5</v>
      </c>
      <c r="G238" s="18">
        <v>45426</v>
      </c>
      <c r="H238" s="25">
        <v>30.5</v>
      </c>
      <c r="I238" s="18">
        <v>45426</v>
      </c>
      <c r="J238" s="25">
        <v>31.5</v>
      </c>
      <c r="K238" s="18">
        <v>45426</v>
      </c>
      <c r="L238" s="25">
        <v>38.5</v>
      </c>
      <c r="M238" s="18">
        <v>45302</v>
      </c>
      <c r="N238" s="24">
        <v>30</v>
      </c>
      <c r="O238" s="18">
        <v>45426</v>
      </c>
      <c r="P238" s="6">
        <v>39.5</v>
      </c>
      <c r="Q238" s="18">
        <v>45426</v>
      </c>
      <c r="R238" s="6">
        <v>30.5</v>
      </c>
      <c r="S238" s="18">
        <v>45426</v>
      </c>
      <c r="T238" s="6">
        <v>38</v>
      </c>
    </row>
    <row r="239" spans="1:20" x14ac:dyDescent="0.2">
      <c r="A239" s="18">
        <v>45425</v>
      </c>
      <c r="B239" s="25">
        <v>34.75</v>
      </c>
      <c r="C239" s="18">
        <v>45425</v>
      </c>
      <c r="D239" s="25">
        <v>35</v>
      </c>
      <c r="E239" s="18">
        <v>45425</v>
      </c>
      <c r="F239" s="25">
        <v>29.5</v>
      </c>
      <c r="G239" s="18">
        <v>45425</v>
      </c>
      <c r="H239" s="25">
        <v>30.5</v>
      </c>
      <c r="I239" s="18">
        <v>45425</v>
      </c>
      <c r="J239" s="25">
        <v>31.5</v>
      </c>
      <c r="K239" s="18">
        <v>45425</v>
      </c>
      <c r="L239" s="25">
        <v>38.5</v>
      </c>
      <c r="M239" s="18">
        <v>45301</v>
      </c>
      <c r="N239" s="24">
        <v>30</v>
      </c>
      <c r="O239" s="18">
        <v>45425</v>
      </c>
      <c r="P239" s="6">
        <v>39.5</v>
      </c>
      <c r="Q239" s="18">
        <v>45425</v>
      </c>
      <c r="R239" s="6">
        <v>30.5</v>
      </c>
      <c r="S239" s="18">
        <v>45425</v>
      </c>
      <c r="T239" s="6">
        <v>38</v>
      </c>
    </row>
    <row r="240" spans="1:20" x14ac:dyDescent="0.2">
      <c r="A240" s="18">
        <v>45422</v>
      </c>
      <c r="B240" s="25">
        <v>34.75</v>
      </c>
      <c r="C240" s="18">
        <v>45422</v>
      </c>
      <c r="D240" s="25">
        <v>35</v>
      </c>
      <c r="E240" s="18">
        <v>45422</v>
      </c>
      <c r="F240" s="25">
        <v>29.5</v>
      </c>
      <c r="G240" s="18">
        <v>45422</v>
      </c>
      <c r="H240" s="25">
        <v>30.5</v>
      </c>
      <c r="I240" s="18">
        <v>45422</v>
      </c>
      <c r="J240" s="25">
        <v>31.5</v>
      </c>
      <c r="K240" s="18">
        <v>45422</v>
      </c>
      <c r="L240" s="25">
        <v>38.5</v>
      </c>
      <c r="M240" s="18">
        <v>45300</v>
      </c>
      <c r="N240" s="24">
        <v>30.5</v>
      </c>
      <c r="O240" s="18">
        <v>45422</v>
      </c>
      <c r="P240" s="6">
        <v>39.5</v>
      </c>
      <c r="Q240" s="18">
        <v>45422</v>
      </c>
      <c r="R240" s="6">
        <v>30.5</v>
      </c>
      <c r="S240" s="18">
        <v>45422</v>
      </c>
      <c r="T240" s="6">
        <v>38</v>
      </c>
    </row>
    <row r="241" spans="1:20" x14ac:dyDescent="0.2">
      <c r="A241" s="18">
        <v>45421</v>
      </c>
      <c r="B241" s="25">
        <v>34.75</v>
      </c>
      <c r="C241" s="18">
        <v>45421</v>
      </c>
      <c r="D241" s="25">
        <v>35</v>
      </c>
      <c r="E241" s="18">
        <v>45421</v>
      </c>
      <c r="F241" s="25">
        <v>29.5</v>
      </c>
      <c r="G241" s="18">
        <v>45421</v>
      </c>
      <c r="H241" s="25">
        <v>30.5</v>
      </c>
      <c r="I241" s="18">
        <v>45421</v>
      </c>
      <c r="J241" s="25">
        <v>31.5</v>
      </c>
      <c r="K241" s="18">
        <v>45421</v>
      </c>
      <c r="L241" s="25">
        <v>38.5</v>
      </c>
      <c r="M241" s="18">
        <v>45299</v>
      </c>
      <c r="N241" s="24">
        <v>30.5</v>
      </c>
      <c r="O241" s="18">
        <v>45421</v>
      </c>
      <c r="P241" s="6">
        <v>39</v>
      </c>
      <c r="Q241" s="18">
        <v>45421</v>
      </c>
      <c r="R241" s="6">
        <v>30.5</v>
      </c>
      <c r="S241" s="18">
        <v>45421</v>
      </c>
      <c r="T241" s="6">
        <v>38</v>
      </c>
    </row>
    <row r="242" spans="1:20" x14ac:dyDescent="0.2">
      <c r="A242" s="18">
        <v>45420</v>
      </c>
      <c r="B242" s="25">
        <v>34.75</v>
      </c>
      <c r="C242" s="18">
        <v>45420</v>
      </c>
      <c r="D242" s="25">
        <v>35</v>
      </c>
      <c r="E242" s="18">
        <v>45420</v>
      </c>
      <c r="F242" s="25">
        <v>29.5</v>
      </c>
      <c r="G242" s="18">
        <v>45420</v>
      </c>
      <c r="H242" s="25">
        <v>30.5</v>
      </c>
      <c r="I242" s="18">
        <v>45420</v>
      </c>
      <c r="J242" s="25">
        <v>31.5</v>
      </c>
      <c r="K242" s="18">
        <v>45420</v>
      </c>
      <c r="L242" s="25">
        <v>35</v>
      </c>
      <c r="M242" s="18">
        <v>45296</v>
      </c>
      <c r="N242" s="24">
        <v>30.5</v>
      </c>
      <c r="O242" s="18">
        <v>45420</v>
      </c>
      <c r="P242" s="6">
        <v>39</v>
      </c>
      <c r="Q242" s="18">
        <v>45420</v>
      </c>
      <c r="R242" s="6">
        <v>30.5</v>
      </c>
      <c r="S242" s="18">
        <v>45420</v>
      </c>
      <c r="T242" s="6">
        <v>38</v>
      </c>
    </row>
    <row r="243" spans="1:20" x14ac:dyDescent="0.2">
      <c r="A243" s="18">
        <v>45419</v>
      </c>
      <c r="B243" s="25">
        <v>34.75</v>
      </c>
      <c r="C243" s="18">
        <v>45419</v>
      </c>
      <c r="D243" s="25">
        <v>35</v>
      </c>
      <c r="E243" s="18">
        <v>45419</v>
      </c>
      <c r="F243" s="25">
        <v>29.5</v>
      </c>
      <c r="G243" s="18">
        <v>45419</v>
      </c>
      <c r="H243" s="25">
        <v>30.5</v>
      </c>
      <c r="I243" s="18">
        <v>45419</v>
      </c>
      <c r="J243" s="25">
        <v>31.5</v>
      </c>
      <c r="K243" s="18">
        <v>45419</v>
      </c>
      <c r="L243" s="25">
        <v>35</v>
      </c>
      <c r="M243" s="18">
        <v>45295</v>
      </c>
      <c r="N243" s="24">
        <v>30.5</v>
      </c>
      <c r="O243" s="18">
        <v>45419</v>
      </c>
      <c r="P243" s="6">
        <v>37.5</v>
      </c>
      <c r="Q243" s="18">
        <v>45419</v>
      </c>
      <c r="R243" s="6">
        <v>30.5</v>
      </c>
      <c r="S243" s="18">
        <v>45419</v>
      </c>
      <c r="T243" s="6">
        <v>38</v>
      </c>
    </row>
    <row r="244" spans="1:20" x14ac:dyDescent="0.2">
      <c r="A244" s="18">
        <v>45418</v>
      </c>
      <c r="B244" s="25">
        <v>34.75</v>
      </c>
      <c r="C244" s="18">
        <v>45418</v>
      </c>
      <c r="D244" s="25">
        <v>35</v>
      </c>
      <c r="E244" s="18">
        <v>45418</v>
      </c>
      <c r="F244" s="25">
        <v>29.5</v>
      </c>
      <c r="G244" s="18">
        <v>45418</v>
      </c>
      <c r="H244" s="25">
        <v>30.5</v>
      </c>
      <c r="I244" s="18">
        <v>45418</v>
      </c>
      <c r="J244" s="25">
        <v>31.5</v>
      </c>
      <c r="K244" s="18">
        <v>45418</v>
      </c>
      <c r="L244" s="25">
        <v>35</v>
      </c>
      <c r="M244" s="18">
        <v>45294</v>
      </c>
      <c r="N244" s="24">
        <v>33.5</v>
      </c>
      <c r="O244" s="18">
        <v>45418</v>
      </c>
      <c r="P244" s="6">
        <v>37.5</v>
      </c>
      <c r="Q244" s="18">
        <v>45418</v>
      </c>
      <c r="R244" s="6">
        <v>30.5</v>
      </c>
      <c r="S244" s="18">
        <v>45418</v>
      </c>
      <c r="T244" s="6">
        <v>38</v>
      </c>
    </row>
    <row r="245" spans="1:20" x14ac:dyDescent="0.2">
      <c r="A245" s="18">
        <v>45415</v>
      </c>
      <c r="B245" s="25">
        <v>34.75</v>
      </c>
      <c r="C245" s="18">
        <v>45415</v>
      </c>
      <c r="D245" s="25">
        <v>35</v>
      </c>
      <c r="E245" s="18">
        <v>45415</v>
      </c>
      <c r="F245" s="25">
        <v>29.5</v>
      </c>
      <c r="G245" s="18">
        <v>45415</v>
      </c>
      <c r="H245" s="25">
        <v>30.5</v>
      </c>
      <c r="I245" s="18">
        <v>45415</v>
      </c>
      <c r="J245" s="25">
        <v>31.5</v>
      </c>
      <c r="K245" s="18">
        <v>45415</v>
      </c>
      <c r="L245" s="25">
        <v>35</v>
      </c>
      <c r="M245" s="18">
        <v>45293</v>
      </c>
      <c r="N245" s="24">
        <v>33.5</v>
      </c>
      <c r="O245" s="18">
        <v>45415</v>
      </c>
      <c r="P245" s="6">
        <v>37.5</v>
      </c>
      <c r="Q245" s="18">
        <v>45415</v>
      </c>
      <c r="R245" s="6">
        <v>30.5</v>
      </c>
      <c r="S245" s="18">
        <v>45415</v>
      </c>
      <c r="T245" s="6">
        <v>38</v>
      </c>
    </row>
    <row r="246" spans="1:20" x14ac:dyDescent="0.2">
      <c r="A246" s="18">
        <v>45414</v>
      </c>
      <c r="B246" s="25">
        <v>34.75</v>
      </c>
      <c r="C246" s="18">
        <v>45414</v>
      </c>
      <c r="D246" s="25">
        <v>35</v>
      </c>
      <c r="E246" s="18">
        <v>45414</v>
      </c>
      <c r="F246" s="25">
        <v>29.5</v>
      </c>
      <c r="G246" s="18">
        <v>45414</v>
      </c>
      <c r="H246" s="25">
        <v>30.5</v>
      </c>
      <c r="I246" s="18">
        <v>45414</v>
      </c>
      <c r="J246" s="25">
        <v>31.5</v>
      </c>
      <c r="K246" s="18">
        <v>45414</v>
      </c>
      <c r="L246" s="25">
        <v>35</v>
      </c>
      <c r="M246" s="18">
        <v>45289</v>
      </c>
      <c r="N246" s="24">
        <v>33.5</v>
      </c>
      <c r="O246" s="18">
        <v>45414</v>
      </c>
      <c r="P246" s="6">
        <v>37.5</v>
      </c>
      <c r="Q246" s="18">
        <v>45414</v>
      </c>
      <c r="R246" s="6">
        <v>30.5</v>
      </c>
      <c r="S246" s="18">
        <v>45414</v>
      </c>
      <c r="T246" s="6">
        <v>38</v>
      </c>
    </row>
    <row r="247" spans="1:20" x14ac:dyDescent="0.2">
      <c r="A247" s="18">
        <v>45413</v>
      </c>
      <c r="B247" s="25">
        <v>34.75</v>
      </c>
      <c r="C247" s="18">
        <v>45413</v>
      </c>
      <c r="D247" s="25">
        <v>35</v>
      </c>
      <c r="E247" s="18">
        <v>45413</v>
      </c>
      <c r="F247" s="25">
        <v>29.5</v>
      </c>
      <c r="G247" s="18">
        <v>45413</v>
      </c>
      <c r="H247" s="25">
        <v>30.5</v>
      </c>
      <c r="I247" s="18">
        <v>45413</v>
      </c>
      <c r="J247" s="25">
        <v>31.5</v>
      </c>
      <c r="K247" s="18">
        <v>45413</v>
      </c>
      <c r="L247" s="25">
        <v>36.5</v>
      </c>
      <c r="M247" s="18">
        <v>45288</v>
      </c>
      <c r="N247" s="24">
        <v>33.5</v>
      </c>
      <c r="O247" s="18">
        <v>45413</v>
      </c>
      <c r="P247" s="6">
        <v>37.5</v>
      </c>
      <c r="Q247" s="18">
        <v>45413</v>
      </c>
      <c r="R247" s="6">
        <v>30.5</v>
      </c>
      <c r="S247" s="18">
        <v>45413</v>
      </c>
      <c r="T247" s="6">
        <v>38.75</v>
      </c>
    </row>
    <row r="248" spans="1:20" x14ac:dyDescent="0.2">
      <c r="A248" s="18">
        <v>45412</v>
      </c>
      <c r="B248" s="25">
        <v>34.75</v>
      </c>
      <c r="C248" s="18">
        <v>45412</v>
      </c>
      <c r="D248" s="25">
        <v>35</v>
      </c>
      <c r="E248" s="18">
        <v>45412</v>
      </c>
      <c r="F248" s="25">
        <v>30.5</v>
      </c>
      <c r="G248" s="18">
        <v>45412</v>
      </c>
      <c r="H248" s="25">
        <v>30.5</v>
      </c>
      <c r="I248" s="18">
        <v>45412</v>
      </c>
      <c r="J248" s="25">
        <v>32</v>
      </c>
      <c r="K248" s="18">
        <v>45412</v>
      </c>
      <c r="L248" s="25">
        <v>36.5</v>
      </c>
      <c r="M248" s="18">
        <v>45287</v>
      </c>
      <c r="N248" s="24">
        <v>33.5</v>
      </c>
      <c r="O248" s="18">
        <v>45412</v>
      </c>
      <c r="P248" s="6">
        <v>37.5</v>
      </c>
      <c r="Q248" s="18">
        <v>45412</v>
      </c>
      <c r="R248" s="6">
        <v>32.5</v>
      </c>
      <c r="S248" s="18">
        <v>45412</v>
      </c>
      <c r="T248" s="6">
        <v>38.75</v>
      </c>
    </row>
    <row r="249" spans="1:20" x14ac:dyDescent="0.2">
      <c r="A249" s="18">
        <v>45411</v>
      </c>
      <c r="B249" s="25">
        <v>34.75</v>
      </c>
      <c r="C249" s="18">
        <v>45411</v>
      </c>
      <c r="D249" s="25">
        <v>35</v>
      </c>
      <c r="E249" s="18">
        <v>45411</v>
      </c>
      <c r="F249" s="25">
        <v>30.5</v>
      </c>
      <c r="G249" s="18">
        <v>45411</v>
      </c>
      <c r="H249" s="25">
        <v>30.5</v>
      </c>
      <c r="I249" s="18">
        <v>45411</v>
      </c>
      <c r="J249" s="25">
        <v>32</v>
      </c>
      <c r="K249" s="18">
        <v>45411</v>
      </c>
      <c r="L249" s="25">
        <v>36.5</v>
      </c>
      <c r="M249" s="18">
        <v>45286</v>
      </c>
      <c r="N249" s="24">
        <v>33.5</v>
      </c>
      <c r="O249" s="18">
        <v>45411</v>
      </c>
      <c r="P249" s="6">
        <v>37.5</v>
      </c>
      <c r="Q249" s="18">
        <v>45411</v>
      </c>
      <c r="R249" s="6">
        <v>32.5</v>
      </c>
      <c r="S249" s="18">
        <v>45411</v>
      </c>
      <c r="T249" s="6">
        <v>38.75</v>
      </c>
    </row>
    <row r="250" spans="1:20" x14ac:dyDescent="0.2">
      <c r="A250" s="18">
        <v>45408</v>
      </c>
      <c r="B250" s="25">
        <v>34.75</v>
      </c>
      <c r="C250" s="18">
        <v>45408</v>
      </c>
      <c r="D250" s="25">
        <v>35</v>
      </c>
      <c r="E250" s="18">
        <v>45408</v>
      </c>
      <c r="F250" s="25">
        <v>30.5</v>
      </c>
      <c r="G250" s="18">
        <v>45408</v>
      </c>
      <c r="H250" s="25">
        <v>30.5</v>
      </c>
      <c r="I250" s="18">
        <v>45408</v>
      </c>
      <c r="J250" s="25">
        <v>32</v>
      </c>
      <c r="K250" s="18">
        <v>45408</v>
      </c>
      <c r="L250" s="25">
        <v>36.5</v>
      </c>
      <c r="M250" s="18">
        <v>45282</v>
      </c>
      <c r="N250" s="24">
        <v>33.5</v>
      </c>
      <c r="O250" s="18">
        <v>45408</v>
      </c>
      <c r="P250" s="6">
        <v>37.5</v>
      </c>
      <c r="Q250" s="18">
        <v>45408</v>
      </c>
      <c r="R250" s="6">
        <v>32.5</v>
      </c>
      <c r="S250" s="18">
        <v>45408</v>
      </c>
      <c r="T250" s="6">
        <v>38.75</v>
      </c>
    </row>
    <row r="251" spans="1:20" x14ac:dyDescent="0.2">
      <c r="A251" s="18">
        <v>45407</v>
      </c>
      <c r="B251" s="25">
        <v>34.75</v>
      </c>
      <c r="C251" s="18">
        <v>45407</v>
      </c>
      <c r="D251" s="25">
        <v>35</v>
      </c>
      <c r="E251" s="18">
        <v>45407</v>
      </c>
      <c r="F251" s="25">
        <v>30.5</v>
      </c>
      <c r="G251" s="18">
        <v>45407</v>
      </c>
      <c r="H251" s="25">
        <v>30.5</v>
      </c>
      <c r="I251" s="18">
        <v>45407</v>
      </c>
      <c r="J251" s="25">
        <v>32</v>
      </c>
      <c r="K251" s="18">
        <v>45407</v>
      </c>
      <c r="L251" s="25">
        <v>36.5</v>
      </c>
      <c r="M251" s="18">
        <v>45281</v>
      </c>
      <c r="N251" s="24">
        <v>33.5</v>
      </c>
      <c r="O251" s="18">
        <v>45407</v>
      </c>
      <c r="P251" s="6">
        <v>37.5</v>
      </c>
      <c r="Q251" s="18">
        <v>45407</v>
      </c>
      <c r="R251" s="6">
        <v>32.5</v>
      </c>
      <c r="S251" s="18">
        <v>45407</v>
      </c>
      <c r="T251" s="6">
        <v>38.75</v>
      </c>
    </row>
    <row r="252" spans="1:20" x14ac:dyDescent="0.2">
      <c r="A252" s="18">
        <v>45406</v>
      </c>
      <c r="B252" s="25">
        <v>34.75</v>
      </c>
      <c r="C252" s="18">
        <v>45406</v>
      </c>
      <c r="D252" s="25">
        <v>35</v>
      </c>
      <c r="E252" s="18">
        <v>45406</v>
      </c>
      <c r="F252" s="25">
        <v>30.5</v>
      </c>
      <c r="G252" s="18">
        <v>45406</v>
      </c>
      <c r="H252" s="25">
        <v>30.5</v>
      </c>
      <c r="I252" s="18">
        <v>45406</v>
      </c>
      <c r="J252" s="25">
        <v>32</v>
      </c>
      <c r="K252" s="18">
        <v>45406</v>
      </c>
      <c r="L252" s="25">
        <v>36.5</v>
      </c>
      <c r="M252" s="18">
        <v>45280</v>
      </c>
      <c r="N252" s="24">
        <v>33.5</v>
      </c>
      <c r="O252" s="18">
        <v>45406</v>
      </c>
      <c r="P252" s="6">
        <v>37.5</v>
      </c>
      <c r="Q252" s="18">
        <v>45406</v>
      </c>
      <c r="R252" s="6">
        <v>32.5</v>
      </c>
      <c r="S252" s="18">
        <v>45406</v>
      </c>
      <c r="T252" s="6">
        <v>38.75</v>
      </c>
    </row>
    <row r="253" spans="1:20" x14ac:dyDescent="0.2">
      <c r="A253" s="18">
        <v>45405</v>
      </c>
      <c r="B253" s="25">
        <v>34.75</v>
      </c>
      <c r="C253" s="18">
        <v>45405</v>
      </c>
      <c r="D253" s="25">
        <v>35</v>
      </c>
      <c r="E253" s="18">
        <v>45405</v>
      </c>
      <c r="F253" s="25">
        <v>30.5</v>
      </c>
      <c r="G253" s="18">
        <v>45405</v>
      </c>
      <c r="H253" s="25">
        <v>30.5</v>
      </c>
      <c r="I253" s="18">
        <v>45405</v>
      </c>
      <c r="J253" s="25">
        <v>32</v>
      </c>
      <c r="K253" s="18">
        <v>45405</v>
      </c>
      <c r="L253" s="25">
        <v>36.5</v>
      </c>
      <c r="M253" s="18">
        <v>45279</v>
      </c>
      <c r="N253" s="24">
        <v>33.5</v>
      </c>
      <c r="O253" s="18">
        <v>45405</v>
      </c>
      <c r="P253" s="6">
        <v>37.5</v>
      </c>
      <c r="Q253" s="18">
        <v>45405</v>
      </c>
      <c r="R253" s="6">
        <v>32.5</v>
      </c>
      <c r="S253" s="18">
        <v>45405</v>
      </c>
      <c r="T253" s="6">
        <v>38.75</v>
      </c>
    </row>
    <row r="254" spans="1:20" x14ac:dyDescent="0.2">
      <c r="A254" s="18">
        <v>45404</v>
      </c>
      <c r="B254" s="25">
        <v>34.75</v>
      </c>
      <c r="C254" s="18">
        <v>45404</v>
      </c>
      <c r="D254" s="25">
        <v>35</v>
      </c>
      <c r="E254" s="18">
        <v>45404</v>
      </c>
      <c r="F254" s="25">
        <v>30.5</v>
      </c>
      <c r="G254" s="18">
        <v>45404</v>
      </c>
      <c r="H254" s="25">
        <v>30.5</v>
      </c>
      <c r="I254" s="18">
        <v>45404</v>
      </c>
      <c r="J254" s="25">
        <v>32</v>
      </c>
      <c r="K254" s="18">
        <v>45404</v>
      </c>
      <c r="L254" s="25">
        <v>36.5</v>
      </c>
      <c r="M254" s="18">
        <v>45278</v>
      </c>
      <c r="N254" s="24">
        <v>33.5</v>
      </c>
      <c r="O254" s="18">
        <v>45404</v>
      </c>
      <c r="P254" s="6">
        <v>38.5</v>
      </c>
      <c r="Q254" s="18">
        <v>45404</v>
      </c>
      <c r="R254" s="6">
        <v>32.5</v>
      </c>
      <c r="S254" s="18">
        <v>45404</v>
      </c>
      <c r="T254" s="6">
        <v>38.75</v>
      </c>
    </row>
    <row r="255" spans="1:20" x14ac:dyDescent="0.2">
      <c r="A255" s="18">
        <v>45401</v>
      </c>
      <c r="B255" s="25">
        <v>34.75</v>
      </c>
      <c r="C255" s="18">
        <v>45401</v>
      </c>
      <c r="D255" s="25">
        <v>35</v>
      </c>
      <c r="E255" s="18">
        <v>45401</v>
      </c>
      <c r="F255" s="25">
        <v>30.5</v>
      </c>
      <c r="G255" s="18">
        <v>45401</v>
      </c>
      <c r="H255" s="25">
        <v>30.5</v>
      </c>
      <c r="I255" s="18">
        <v>45401</v>
      </c>
      <c r="J255" s="25">
        <v>32</v>
      </c>
      <c r="K255" s="18">
        <v>45401</v>
      </c>
      <c r="L255" s="25">
        <v>36.5</v>
      </c>
      <c r="M255" s="18">
        <v>45275</v>
      </c>
      <c r="N255" s="24">
        <v>33.5</v>
      </c>
      <c r="O255" s="18">
        <v>45401</v>
      </c>
      <c r="P255" s="6">
        <v>38.5</v>
      </c>
      <c r="Q255" s="18">
        <v>45401</v>
      </c>
      <c r="R255" s="6">
        <v>32.5</v>
      </c>
      <c r="S255" s="18">
        <v>45401</v>
      </c>
      <c r="T255" s="6">
        <v>38.75</v>
      </c>
    </row>
    <row r="256" spans="1:20" x14ac:dyDescent="0.2">
      <c r="A256" s="18">
        <v>45400</v>
      </c>
      <c r="B256" s="25">
        <v>34.75</v>
      </c>
      <c r="C256" s="18">
        <v>45400</v>
      </c>
      <c r="D256" s="25">
        <v>35</v>
      </c>
      <c r="E256" s="18">
        <v>45400</v>
      </c>
      <c r="F256" s="25">
        <v>30.5</v>
      </c>
      <c r="G256" s="18">
        <v>45400</v>
      </c>
      <c r="H256" s="25">
        <v>30.5</v>
      </c>
      <c r="I256" s="18">
        <v>45400</v>
      </c>
      <c r="J256" s="25">
        <v>32</v>
      </c>
      <c r="K256" s="18">
        <v>45400</v>
      </c>
      <c r="L256" s="25">
        <v>36.5</v>
      </c>
      <c r="M256" s="18">
        <v>45274</v>
      </c>
      <c r="N256" s="24">
        <v>33.5</v>
      </c>
      <c r="O256" s="18">
        <v>45400</v>
      </c>
      <c r="P256" s="6">
        <v>38.5</v>
      </c>
      <c r="Q256" s="18">
        <v>45400</v>
      </c>
      <c r="R256" s="6">
        <v>32.5</v>
      </c>
      <c r="S256" s="18">
        <v>45400</v>
      </c>
      <c r="T256" s="6">
        <v>38.75</v>
      </c>
    </row>
    <row r="257" spans="1:20" x14ac:dyDescent="0.2">
      <c r="A257" s="18">
        <v>45399</v>
      </c>
      <c r="B257" s="25">
        <v>34.75</v>
      </c>
      <c r="C257" s="18">
        <v>45399</v>
      </c>
      <c r="D257" s="25">
        <v>35</v>
      </c>
      <c r="E257" s="18">
        <v>45399</v>
      </c>
      <c r="F257" s="25">
        <v>30.5</v>
      </c>
      <c r="G257" s="18">
        <v>45399</v>
      </c>
      <c r="H257" s="25">
        <v>30.5</v>
      </c>
      <c r="I257" s="18">
        <v>45399</v>
      </c>
      <c r="J257" s="25">
        <v>32</v>
      </c>
      <c r="K257" s="18">
        <v>45399</v>
      </c>
      <c r="L257" s="25">
        <v>36.5</v>
      </c>
      <c r="M257" s="18">
        <v>45273</v>
      </c>
      <c r="N257" s="24">
        <v>33.5</v>
      </c>
      <c r="O257" s="18">
        <v>45399</v>
      </c>
      <c r="P257" s="6">
        <v>38.75</v>
      </c>
      <c r="Q257" s="18">
        <v>45399</v>
      </c>
      <c r="R257" s="6">
        <v>32.5</v>
      </c>
      <c r="S257" s="18">
        <v>45399</v>
      </c>
      <c r="T257" s="6">
        <v>38.75</v>
      </c>
    </row>
    <row r="258" spans="1:20" x14ac:dyDescent="0.2">
      <c r="A258" s="18">
        <v>45398</v>
      </c>
      <c r="B258" s="25">
        <v>34.75</v>
      </c>
      <c r="C258" s="18">
        <v>45398</v>
      </c>
      <c r="D258" s="25">
        <v>35</v>
      </c>
      <c r="E258" s="18">
        <v>45398</v>
      </c>
      <c r="F258" s="25">
        <v>30</v>
      </c>
      <c r="G258" s="18">
        <v>45398</v>
      </c>
      <c r="H258" s="25">
        <v>30.5</v>
      </c>
      <c r="I258" s="18">
        <v>45398</v>
      </c>
      <c r="J258" s="25">
        <v>32</v>
      </c>
      <c r="K258" s="18">
        <v>45398</v>
      </c>
      <c r="L258" s="25">
        <v>36.5</v>
      </c>
      <c r="M258" s="18">
        <v>45272</v>
      </c>
      <c r="N258" s="24">
        <v>33.5</v>
      </c>
      <c r="O258" s="18">
        <v>45398</v>
      </c>
      <c r="P258" s="6">
        <v>38.5</v>
      </c>
      <c r="Q258" s="18">
        <v>45398</v>
      </c>
      <c r="R258" s="6">
        <v>32.5</v>
      </c>
      <c r="S258" s="18">
        <v>45398</v>
      </c>
      <c r="T258" s="6">
        <v>38.75</v>
      </c>
    </row>
    <row r="259" spans="1:20" x14ac:dyDescent="0.2">
      <c r="A259" s="18">
        <v>45397</v>
      </c>
      <c r="B259" s="25">
        <v>34</v>
      </c>
      <c r="C259" s="18">
        <v>45397</v>
      </c>
      <c r="D259" s="25">
        <v>34.5</v>
      </c>
      <c r="E259" s="18">
        <v>45397</v>
      </c>
      <c r="F259" s="25">
        <v>30</v>
      </c>
      <c r="G259" s="18">
        <v>45397</v>
      </c>
      <c r="H259" s="25">
        <v>30.5</v>
      </c>
      <c r="I259" s="18">
        <v>45397</v>
      </c>
      <c r="J259" s="25">
        <v>32</v>
      </c>
      <c r="K259" s="18">
        <v>45397</v>
      </c>
      <c r="L259" s="25">
        <v>36.5</v>
      </c>
      <c r="M259" s="18">
        <v>45271</v>
      </c>
      <c r="N259" s="24">
        <v>35.5</v>
      </c>
      <c r="O259" s="18">
        <v>45397</v>
      </c>
      <c r="P259" s="6">
        <v>39</v>
      </c>
      <c r="Q259" s="18">
        <v>45397</v>
      </c>
      <c r="R259" s="6">
        <v>32.5</v>
      </c>
      <c r="S259" s="18">
        <v>45397</v>
      </c>
      <c r="T259" s="6">
        <v>38.75</v>
      </c>
    </row>
    <row r="260" spans="1:20" x14ac:dyDescent="0.2">
      <c r="A260" s="18">
        <v>45394</v>
      </c>
      <c r="B260" s="25">
        <v>34</v>
      </c>
      <c r="C260" s="18">
        <v>45394</v>
      </c>
      <c r="D260" s="25">
        <v>34.5</v>
      </c>
      <c r="E260" s="18">
        <v>45394</v>
      </c>
      <c r="F260" s="25">
        <v>30</v>
      </c>
      <c r="G260" s="18">
        <v>45394</v>
      </c>
      <c r="H260" s="25">
        <v>30.5</v>
      </c>
      <c r="I260" s="18">
        <v>45394</v>
      </c>
      <c r="J260" s="25">
        <v>32</v>
      </c>
      <c r="K260" s="18">
        <v>45394</v>
      </c>
      <c r="L260" s="25">
        <v>36.5</v>
      </c>
      <c r="M260" s="18">
        <v>45268</v>
      </c>
      <c r="N260" s="24">
        <v>35.5</v>
      </c>
      <c r="O260" s="18">
        <v>45394</v>
      </c>
      <c r="P260" s="6">
        <v>39</v>
      </c>
      <c r="Q260" s="18">
        <v>45394</v>
      </c>
      <c r="R260" s="6">
        <v>32.5</v>
      </c>
      <c r="S260" s="18">
        <v>45394</v>
      </c>
      <c r="T260" s="6">
        <v>38.75</v>
      </c>
    </row>
    <row r="261" spans="1:20" x14ac:dyDescent="0.2">
      <c r="A261" s="18">
        <v>45393</v>
      </c>
      <c r="B261" s="25">
        <v>34</v>
      </c>
      <c r="C261" s="18">
        <v>45393</v>
      </c>
      <c r="D261" s="25">
        <v>34.5</v>
      </c>
      <c r="E261" s="18">
        <v>45393</v>
      </c>
      <c r="F261" s="25">
        <v>30</v>
      </c>
      <c r="G261" s="18">
        <v>45393</v>
      </c>
      <c r="H261" s="25">
        <v>30.5</v>
      </c>
      <c r="I261" s="18">
        <v>45393</v>
      </c>
      <c r="J261" s="25">
        <v>32</v>
      </c>
      <c r="K261" s="18">
        <v>45393</v>
      </c>
      <c r="L261" s="25">
        <v>36.5</v>
      </c>
      <c r="M261" s="18">
        <v>45267</v>
      </c>
      <c r="N261" s="24">
        <v>35.5</v>
      </c>
      <c r="O261" s="18">
        <v>45393</v>
      </c>
      <c r="P261" s="6">
        <v>39</v>
      </c>
      <c r="Q261" s="18">
        <v>45393</v>
      </c>
      <c r="R261" s="6">
        <v>32.5</v>
      </c>
      <c r="S261" s="18">
        <v>45393</v>
      </c>
      <c r="T261" s="6">
        <v>38.75</v>
      </c>
    </row>
    <row r="262" spans="1:20" x14ac:dyDescent="0.2">
      <c r="A262" s="18">
        <v>45392</v>
      </c>
      <c r="B262" s="25">
        <v>34</v>
      </c>
      <c r="C262" s="18">
        <v>45392</v>
      </c>
      <c r="D262" s="25">
        <v>34.5</v>
      </c>
      <c r="E262" s="18">
        <v>45392</v>
      </c>
      <c r="F262" s="25">
        <v>30</v>
      </c>
      <c r="G262" s="18">
        <v>45392</v>
      </c>
      <c r="H262" s="25">
        <v>30.5</v>
      </c>
      <c r="I262" s="18">
        <v>45392</v>
      </c>
      <c r="J262" s="25">
        <v>32</v>
      </c>
      <c r="K262" s="18">
        <v>45392</v>
      </c>
      <c r="L262" s="25">
        <v>36.5</v>
      </c>
      <c r="M262" s="18">
        <v>45266</v>
      </c>
      <c r="N262" s="24">
        <v>36.5</v>
      </c>
      <c r="O262" s="18">
        <v>45392</v>
      </c>
      <c r="P262" s="6">
        <v>39</v>
      </c>
      <c r="Q262" s="18">
        <v>45392</v>
      </c>
      <c r="R262" s="6">
        <v>32.5</v>
      </c>
      <c r="S262" s="18">
        <v>45392</v>
      </c>
      <c r="T262" s="6">
        <v>38.75</v>
      </c>
    </row>
    <row r="263" spans="1:20" x14ac:dyDescent="0.2">
      <c r="A263" s="18">
        <v>45391</v>
      </c>
      <c r="B263" s="25">
        <v>34</v>
      </c>
      <c r="C263" s="18">
        <v>45391</v>
      </c>
      <c r="D263" s="25">
        <v>34.5</v>
      </c>
      <c r="E263" s="18">
        <v>45391</v>
      </c>
      <c r="F263" s="25">
        <v>30</v>
      </c>
      <c r="G263" s="18">
        <v>45391</v>
      </c>
      <c r="H263" s="25">
        <v>30.5</v>
      </c>
      <c r="I263" s="18">
        <v>45391</v>
      </c>
      <c r="J263" s="25">
        <v>32</v>
      </c>
      <c r="K263" s="18">
        <v>45391</v>
      </c>
      <c r="L263" s="25">
        <v>36.5</v>
      </c>
      <c r="M263" s="18">
        <v>45265</v>
      </c>
      <c r="N263" s="24">
        <v>36.5</v>
      </c>
      <c r="O263" s="18">
        <v>45391</v>
      </c>
      <c r="P263" s="6">
        <v>39</v>
      </c>
      <c r="Q263" s="18">
        <v>45391</v>
      </c>
      <c r="R263" s="6">
        <v>32.5</v>
      </c>
      <c r="S263" s="18">
        <v>45391</v>
      </c>
      <c r="T263" s="6">
        <v>38.75</v>
      </c>
    </row>
    <row r="264" spans="1:20" x14ac:dyDescent="0.2">
      <c r="A264" s="18">
        <v>45390</v>
      </c>
      <c r="B264" s="25">
        <v>32.5</v>
      </c>
      <c r="C264" s="18">
        <v>45390</v>
      </c>
      <c r="D264" s="25">
        <v>33</v>
      </c>
      <c r="E264" s="18">
        <v>45390</v>
      </c>
      <c r="F264" s="25">
        <v>30</v>
      </c>
      <c r="G264" s="18">
        <v>45390</v>
      </c>
      <c r="H264" s="25">
        <v>30.5</v>
      </c>
      <c r="I264" s="18">
        <v>45390</v>
      </c>
      <c r="J264" s="25">
        <v>32</v>
      </c>
      <c r="K264" s="18">
        <v>45390</v>
      </c>
      <c r="L264" s="25">
        <v>36.5</v>
      </c>
      <c r="M264" s="18">
        <v>45264</v>
      </c>
      <c r="N264" s="24">
        <v>36.5</v>
      </c>
      <c r="O264" s="18">
        <v>45390</v>
      </c>
      <c r="P264" s="6">
        <v>39.5</v>
      </c>
      <c r="Q264" s="18">
        <v>45390</v>
      </c>
      <c r="R264" s="6">
        <v>32.5</v>
      </c>
      <c r="S264" s="18">
        <v>45390</v>
      </c>
      <c r="T264" s="6">
        <v>38.75</v>
      </c>
    </row>
    <row r="265" spans="1:20" x14ac:dyDescent="0.2">
      <c r="A265" s="18">
        <v>45387</v>
      </c>
      <c r="B265" s="25">
        <v>32.5</v>
      </c>
      <c r="C265" s="18">
        <v>45387</v>
      </c>
      <c r="D265" s="25">
        <v>33</v>
      </c>
      <c r="E265" s="18">
        <v>45387</v>
      </c>
      <c r="F265" s="25">
        <v>30</v>
      </c>
      <c r="G265" s="18">
        <v>45387</v>
      </c>
      <c r="H265" s="25">
        <v>30.5</v>
      </c>
      <c r="I265" s="18">
        <v>45387</v>
      </c>
      <c r="J265" s="25">
        <v>32</v>
      </c>
      <c r="K265" s="18">
        <v>45387</v>
      </c>
      <c r="L265" s="25">
        <v>36.5</v>
      </c>
      <c r="M265" s="18">
        <v>45261</v>
      </c>
      <c r="N265" s="24">
        <v>36.5</v>
      </c>
      <c r="O265" s="18">
        <v>45387</v>
      </c>
      <c r="P265" s="6">
        <v>39.5</v>
      </c>
      <c r="Q265" s="18">
        <v>45387</v>
      </c>
      <c r="R265" s="6">
        <v>32.5</v>
      </c>
      <c r="S265" s="18">
        <v>45387</v>
      </c>
      <c r="T265" s="6">
        <v>38.75</v>
      </c>
    </row>
    <row r="266" spans="1:20" x14ac:dyDescent="0.2">
      <c r="A266" s="18">
        <v>45386</v>
      </c>
      <c r="B266" s="25">
        <v>32.5</v>
      </c>
      <c r="C266" s="18">
        <v>45386</v>
      </c>
      <c r="D266" s="25">
        <v>33</v>
      </c>
      <c r="E266" s="18">
        <v>45386</v>
      </c>
      <c r="F266" s="25">
        <v>30</v>
      </c>
      <c r="G266" s="18">
        <v>45386</v>
      </c>
      <c r="H266" s="25">
        <v>30.5</v>
      </c>
      <c r="I266" s="18">
        <v>45386</v>
      </c>
      <c r="J266" s="25">
        <v>32</v>
      </c>
      <c r="K266" s="18">
        <v>45386</v>
      </c>
      <c r="L266" s="25">
        <v>36.5</v>
      </c>
      <c r="M266" s="18">
        <v>45260</v>
      </c>
      <c r="N266" s="24">
        <v>36.5</v>
      </c>
      <c r="O266" s="18">
        <v>45386</v>
      </c>
      <c r="P266" s="6">
        <v>39.5</v>
      </c>
      <c r="Q266" s="18">
        <v>45386</v>
      </c>
      <c r="R266" s="6">
        <v>32.5</v>
      </c>
      <c r="S266" s="18">
        <v>45386</v>
      </c>
      <c r="T266" s="6">
        <v>38.75</v>
      </c>
    </row>
    <row r="267" spans="1:20" x14ac:dyDescent="0.2">
      <c r="A267" s="18">
        <v>45385</v>
      </c>
      <c r="B267" s="25">
        <v>31.5</v>
      </c>
      <c r="C267" s="18">
        <v>45385</v>
      </c>
      <c r="D267" s="25">
        <v>32.5</v>
      </c>
      <c r="E267" s="18">
        <v>45385</v>
      </c>
      <c r="F267" s="25">
        <v>30</v>
      </c>
      <c r="G267" s="18">
        <v>45385</v>
      </c>
      <c r="H267" s="25">
        <v>30.5</v>
      </c>
      <c r="I267" s="18">
        <v>45385</v>
      </c>
      <c r="J267" s="25">
        <v>32</v>
      </c>
      <c r="K267" s="18">
        <v>45385</v>
      </c>
      <c r="L267" s="25">
        <v>36.5</v>
      </c>
      <c r="M267" s="18">
        <v>45259</v>
      </c>
      <c r="N267" s="24">
        <v>36.5</v>
      </c>
      <c r="O267" s="18">
        <v>45385</v>
      </c>
      <c r="P267" s="6">
        <v>39.75</v>
      </c>
      <c r="Q267" s="18">
        <v>45385</v>
      </c>
      <c r="R267" s="6">
        <v>32.5</v>
      </c>
      <c r="S267" s="18">
        <v>45385</v>
      </c>
      <c r="T267" s="6">
        <v>38.75</v>
      </c>
    </row>
    <row r="268" spans="1:20" x14ac:dyDescent="0.2">
      <c r="A268" s="18">
        <v>45384</v>
      </c>
      <c r="B268" s="25">
        <v>31.5</v>
      </c>
      <c r="C268" s="18">
        <v>45384</v>
      </c>
      <c r="D268" s="25">
        <v>32.5</v>
      </c>
      <c r="E268" s="18">
        <v>45384</v>
      </c>
      <c r="F268" s="25">
        <v>30</v>
      </c>
      <c r="G268" s="18">
        <v>45384</v>
      </c>
      <c r="H268" s="25">
        <v>30.5</v>
      </c>
      <c r="I268" s="18">
        <v>45384</v>
      </c>
      <c r="J268" s="25">
        <v>32</v>
      </c>
      <c r="K268" s="18">
        <v>45384</v>
      </c>
      <c r="L268" s="25">
        <v>36.5</v>
      </c>
      <c r="M268" s="18">
        <v>45258</v>
      </c>
      <c r="N268" s="24">
        <v>36.5</v>
      </c>
      <c r="O268" s="18">
        <v>45384</v>
      </c>
      <c r="P268" s="6">
        <v>39.75</v>
      </c>
      <c r="Q268" s="18">
        <v>45384</v>
      </c>
      <c r="R268" s="6">
        <v>32.5</v>
      </c>
      <c r="S268" s="18">
        <v>45384</v>
      </c>
      <c r="T268" s="6">
        <v>38.75</v>
      </c>
    </row>
    <row r="269" spans="1:20" x14ac:dyDescent="0.2">
      <c r="A269" s="18">
        <v>45383</v>
      </c>
      <c r="B269" s="25">
        <v>31.5</v>
      </c>
      <c r="C269" s="18">
        <v>45383</v>
      </c>
      <c r="D269" s="25">
        <v>32.5</v>
      </c>
      <c r="E269" s="18">
        <v>45383</v>
      </c>
      <c r="F269" s="25">
        <v>30</v>
      </c>
      <c r="G269" s="18">
        <v>45383</v>
      </c>
      <c r="H269" s="25">
        <v>30.5</v>
      </c>
      <c r="I269" s="18">
        <v>45383</v>
      </c>
      <c r="J269" s="25">
        <v>32</v>
      </c>
      <c r="K269" s="18">
        <v>45383</v>
      </c>
      <c r="L269" s="25">
        <v>36.5</v>
      </c>
      <c r="M269" s="18">
        <v>45257</v>
      </c>
      <c r="N269" s="24">
        <v>36.5</v>
      </c>
      <c r="O269" s="18">
        <v>45383</v>
      </c>
      <c r="P269" s="6">
        <v>39.75</v>
      </c>
      <c r="Q269" s="18">
        <v>45383</v>
      </c>
      <c r="R269" s="6">
        <v>32.5</v>
      </c>
      <c r="S269" s="18">
        <v>45383</v>
      </c>
      <c r="T269" s="6">
        <v>38.75</v>
      </c>
    </row>
    <row r="270" spans="1:20" x14ac:dyDescent="0.2">
      <c r="A270" s="18">
        <v>45379</v>
      </c>
      <c r="B270" s="25">
        <v>31.5</v>
      </c>
      <c r="C270" s="18">
        <v>45379</v>
      </c>
      <c r="D270" s="25">
        <v>32.5</v>
      </c>
      <c r="E270" s="18">
        <v>45379</v>
      </c>
      <c r="F270" s="25">
        <v>30</v>
      </c>
      <c r="G270" s="18">
        <v>45379</v>
      </c>
      <c r="H270" s="25">
        <v>30.5</v>
      </c>
      <c r="I270" s="18">
        <v>45379</v>
      </c>
      <c r="J270" s="25">
        <v>32</v>
      </c>
      <c r="K270" s="18">
        <v>45379</v>
      </c>
      <c r="L270" s="25">
        <v>36.5</v>
      </c>
      <c r="M270" s="18">
        <v>45252</v>
      </c>
      <c r="N270" s="24">
        <v>36.5</v>
      </c>
      <c r="O270" s="18">
        <v>45379</v>
      </c>
      <c r="P270" s="6">
        <v>39.75</v>
      </c>
      <c r="Q270" s="18">
        <v>45379</v>
      </c>
      <c r="R270" s="6">
        <v>32.5</v>
      </c>
      <c r="S270" s="18">
        <v>45379</v>
      </c>
      <c r="T270" s="6">
        <v>38.75</v>
      </c>
    </row>
    <row r="271" spans="1:20" x14ac:dyDescent="0.2">
      <c r="A271" s="18">
        <v>45378</v>
      </c>
      <c r="B271" s="25">
        <v>31.5</v>
      </c>
      <c r="C271" s="18">
        <v>45378</v>
      </c>
      <c r="D271" s="25">
        <v>32.5</v>
      </c>
      <c r="E271" s="18">
        <v>45378</v>
      </c>
      <c r="F271" s="25">
        <v>30</v>
      </c>
      <c r="G271" s="18">
        <v>45378</v>
      </c>
      <c r="H271" s="25">
        <v>30.5</v>
      </c>
      <c r="I271" s="18">
        <v>45378</v>
      </c>
      <c r="J271" s="25">
        <v>32</v>
      </c>
      <c r="K271" s="18">
        <v>45378</v>
      </c>
      <c r="L271" s="25">
        <v>36.5</v>
      </c>
      <c r="M271" s="18">
        <v>45251</v>
      </c>
      <c r="N271" s="24">
        <v>36.5</v>
      </c>
      <c r="O271" s="18">
        <v>45378</v>
      </c>
      <c r="P271" s="6">
        <v>39.75</v>
      </c>
      <c r="Q271" s="18">
        <v>45378</v>
      </c>
      <c r="R271" s="6">
        <v>32.5</v>
      </c>
      <c r="S271" s="18">
        <v>45378</v>
      </c>
      <c r="T271" s="6">
        <v>38.75</v>
      </c>
    </row>
    <row r="272" spans="1:20" x14ac:dyDescent="0.2">
      <c r="A272" s="18">
        <v>45377</v>
      </c>
      <c r="B272" s="25">
        <v>31.5</v>
      </c>
      <c r="C272" s="18">
        <v>45377</v>
      </c>
      <c r="D272" s="25">
        <v>32.5</v>
      </c>
      <c r="E272" s="18">
        <v>45377</v>
      </c>
      <c r="F272" s="25">
        <v>30</v>
      </c>
      <c r="G272" s="18">
        <v>45377</v>
      </c>
      <c r="H272" s="25">
        <v>30.5</v>
      </c>
      <c r="I272" s="18">
        <v>45377</v>
      </c>
      <c r="J272" s="25">
        <v>32</v>
      </c>
      <c r="K272" s="18">
        <v>45377</v>
      </c>
      <c r="L272" s="25">
        <v>36.5</v>
      </c>
      <c r="M272" s="18">
        <v>45250</v>
      </c>
      <c r="N272" s="24">
        <v>36.5</v>
      </c>
      <c r="O272" s="18">
        <v>45377</v>
      </c>
      <c r="P272" s="6">
        <v>39.75</v>
      </c>
      <c r="Q272" s="18">
        <v>45377</v>
      </c>
      <c r="R272" s="6">
        <v>32.5</v>
      </c>
      <c r="S272" s="18">
        <v>45377</v>
      </c>
      <c r="T272" s="6">
        <v>38.75</v>
      </c>
    </row>
    <row r="273" spans="1:20" x14ac:dyDescent="0.2">
      <c r="A273" s="18">
        <v>45376</v>
      </c>
      <c r="B273" s="25">
        <v>31.5</v>
      </c>
      <c r="C273" s="18">
        <v>45376</v>
      </c>
      <c r="D273" s="25">
        <v>32.5</v>
      </c>
      <c r="E273" s="18">
        <v>45376</v>
      </c>
      <c r="F273" s="25">
        <v>30</v>
      </c>
      <c r="G273" s="18">
        <v>45376</v>
      </c>
      <c r="H273" s="25">
        <v>30.5</v>
      </c>
      <c r="I273" s="18">
        <v>45376</v>
      </c>
      <c r="J273" s="25">
        <v>32</v>
      </c>
      <c r="K273" s="18">
        <v>45376</v>
      </c>
      <c r="L273" s="25">
        <v>36.5</v>
      </c>
      <c r="M273" s="18">
        <v>45247</v>
      </c>
      <c r="N273" s="24">
        <v>36.5</v>
      </c>
      <c r="O273" s="18">
        <v>45376</v>
      </c>
      <c r="P273" s="6">
        <v>40</v>
      </c>
      <c r="Q273" s="18">
        <v>45376</v>
      </c>
      <c r="R273" s="6">
        <v>32.5</v>
      </c>
      <c r="S273" s="18">
        <v>45376</v>
      </c>
      <c r="T273" s="6">
        <v>38.75</v>
      </c>
    </row>
    <row r="274" spans="1:20" x14ac:dyDescent="0.2">
      <c r="A274" s="18">
        <v>45373</v>
      </c>
      <c r="B274" s="25">
        <v>31.5</v>
      </c>
      <c r="C274" s="18">
        <v>45373</v>
      </c>
      <c r="D274" s="25">
        <v>32.5</v>
      </c>
      <c r="E274" s="18">
        <v>45373</v>
      </c>
      <c r="F274" s="25">
        <v>30</v>
      </c>
      <c r="G274" s="18">
        <v>45373</v>
      </c>
      <c r="H274" s="25">
        <v>30.5</v>
      </c>
      <c r="I274" s="18">
        <v>45373</v>
      </c>
      <c r="J274" s="25">
        <v>32</v>
      </c>
      <c r="K274" s="18">
        <v>45373</v>
      </c>
      <c r="L274" s="25">
        <v>36.5</v>
      </c>
      <c r="M274" s="18">
        <v>45246</v>
      </c>
      <c r="N274" s="24">
        <v>36.5</v>
      </c>
      <c r="O274" s="18">
        <v>45373</v>
      </c>
      <c r="P274" s="6">
        <v>41</v>
      </c>
      <c r="Q274" s="18">
        <v>45373</v>
      </c>
      <c r="R274" s="6">
        <v>32.5</v>
      </c>
      <c r="S274" s="18">
        <v>45373</v>
      </c>
      <c r="T274" s="6">
        <v>38.75</v>
      </c>
    </row>
    <row r="275" spans="1:20" x14ac:dyDescent="0.2">
      <c r="A275" s="18">
        <v>45372</v>
      </c>
      <c r="B275" s="25">
        <v>31.5</v>
      </c>
      <c r="C275" s="18">
        <v>45372</v>
      </c>
      <c r="D275" s="25">
        <v>32.5</v>
      </c>
      <c r="E275" s="18">
        <v>45372</v>
      </c>
      <c r="F275" s="25">
        <v>30</v>
      </c>
      <c r="G275" s="18">
        <v>45372</v>
      </c>
      <c r="H275" s="25">
        <v>30.5</v>
      </c>
      <c r="I275" s="18">
        <v>45372</v>
      </c>
      <c r="J275" s="25">
        <v>32</v>
      </c>
      <c r="K275" s="18">
        <v>45372</v>
      </c>
      <c r="L275" s="25">
        <v>36.5</v>
      </c>
      <c r="M275" s="18">
        <v>45245</v>
      </c>
      <c r="N275" s="24">
        <v>36.5</v>
      </c>
      <c r="O275" s="18">
        <v>45372</v>
      </c>
      <c r="P275" s="6">
        <v>41</v>
      </c>
      <c r="Q275" s="18">
        <v>45372</v>
      </c>
      <c r="R275" s="6">
        <v>32.5</v>
      </c>
      <c r="S275" s="18">
        <v>45372</v>
      </c>
      <c r="T275" s="6">
        <v>38.75</v>
      </c>
    </row>
    <row r="276" spans="1:20" x14ac:dyDescent="0.2">
      <c r="A276" s="18">
        <v>45371</v>
      </c>
      <c r="B276" s="25">
        <v>31.5</v>
      </c>
      <c r="C276" s="18">
        <v>45371</v>
      </c>
      <c r="D276" s="25">
        <v>32.5</v>
      </c>
      <c r="E276" s="18">
        <v>45371</v>
      </c>
      <c r="F276" s="25">
        <v>30</v>
      </c>
      <c r="G276" s="18">
        <v>45371</v>
      </c>
      <c r="H276" s="25">
        <v>30.5</v>
      </c>
      <c r="I276" s="18">
        <v>45371</v>
      </c>
      <c r="J276" s="25">
        <v>32</v>
      </c>
      <c r="K276" s="18">
        <v>45371</v>
      </c>
      <c r="L276" s="25">
        <v>36.5</v>
      </c>
      <c r="M276" s="18">
        <v>45244</v>
      </c>
      <c r="N276" s="24">
        <v>36.5</v>
      </c>
      <c r="O276" s="18">
        <v>45371</v>
      </c>
      <c r="P276" s="6">
        <v>41</v>
      </c>
      <c r="Q276" s="18">
        <v>45371</v>
      </c>
      <c r="R276" s="6">
        <v>32.5</v>
      </c>
      <c r="S276" s="18">
        <v>45371</v>
      </c>
      <c r="T276" s="6">
        <v>38.75</v>
      </c>
    </row>
    <row r="277" spans="1:20" x14ac:dyDescent="0.2">
      <c r="A277" s="18">
        <v>45370</v>
      </c>
      <c r="B277" s="25">
        <v>31.5</v>
      </c>
      <c r="C277" s="18">
        <v>45370</v>
      </c>
      <c r="D277" s="25">
        <v>32.5</v>
      </c>
      <c r="E277" s="18">
        <v>45370</v>
      </c>
      <c r="F277" s="25">
        <v>30</v>
      </c>
      <c r="G277" s="18">
        <v>45370</v>
      </c>
      <c r="H277" s="25">
        <v>30.5</v>
      </c>
      <c r="I277" s="18">
        <v>45370</v>
      </c>
      <c r="J277" s="25">
        <v>32</v>
      </c>
      <c r="K277" s="18">
        <v>45370</v>
      </c>
      <c r="L277" s="25">
        <v>36.5</v>
      </c>
      <c r="M277" s="18">
        <v>45243</v>
      </c>
      <c r="N277" s="24">
        <v>36.5</v>
      </c>
      <c r="O277" s="18">
        <v>45370</v>
      </c>
      <c r="P277" s="6">
        <v>41</v>
      </c>
      <c r="Q277" s="18">
        <v>45370</v>
      </c>
      <c r="R277" s="6">
        <v>32.5</v>
      </c>
      <c r="S277" s="18">
        <v>45370</v>
      </c>
      <c r="T277" s="6">
        <v>38.75</v>
      </c>
    </row>
    <row r="278" spans="1:20" x14ac:dyDescent="0.2">
      <c r="A278" s="18">
        <v>45369</v>
      </c>
      <c r="B278" s="25">
        <v>31.5</v>
      </c>
      <c r="C278" s="18">
        <v>45369</v>
      </c>
      <c r="D278" s="25">
        <v>32.5</v>
      </c>
      <c r="E278" s="18">
        <v>45369</v>
      </c>
      <c r="F278" s="25">
        <v>30</v>
      </c>
      <c r="G278" s="18">
        <v>45369</v>
      </c>
      <c r="H278" s="25">
        <v>30.5</v>
      </c>
      <c r="I278" s="18">
        <v>45369</v>
      </c>
      <c r="J278" s="25">
        <v>32</v>
      </c>
      <c r="K278" s="18">
        <v>45369</v>
      </c>
      <c r="L278" s="25">
        <v>36.5</v>
      </c>
      <c r="M278" s="18">
        <v>45240</v>
      </c>
      <c r="N278" s="24">
        <v>36.5</v>
      </c>
      <c r="O278" s="18">
        <v>45369</v>
      </c>
      <c r="P278" s="6">
        <v>41.25</v>
      </c>
      <c r="Q278" s="18">
        <v>45369</v>
      </c>
      <c r="R278" s="6">
        <v>32.5</v>
      </c>
      <c r="S278" s="18">
        <v>45369</v>
      </c>
      <c r="T278" s="6">
        <v>38.75</v>
      </c>
    </row>
    <row r="279" spans="1:20" x14ac:dyDescent="0.2">
      <c r="A279" s="18">
        <v>45366</v>
      </c>
      <c r="B279" s="25">
        <v>31.5</v>
      </c>
      <c r="C279" s="18">
        <v>45366</v>
      </c>
      <c r="D279" s="25">
        <v>32.5</v>
      </c>
      <c r="E279" s="18">
        <v>45366</v>
      </c>
      <c r="F279" s="25">
        <v>30</v>
      </c>
      <c r="G279" s="18">
        <v>45366</v>
      </c>
      <c r="H279" s="25">
        <v>30.5</v>
      </c>
      <c r="I279" s="18">
        <v>45366</v>
      </c>
      <c r="J279" s="25">
        <v>32</v>
      </c>
      <c r="K279" s="18">
        <v>45366</v>
      </c>
      <c r="L279" s="25">
        <v>36.5</v>
      </c>
      <c r="M279" s="18">
        <v>45239</v>
      </c>
      <c r="N279" s="24">
        <v>37.5</v>
      </c>
      <c r="O279" s="18">
        <v>45366</v>
      </c>
      <c r="P279" s="6">
        <v>41.25</v>
      </c>
      <c r="Q279" s="18">
        <v>45366</v>
      </c>
      <c r="R279" s="6">
        <v>32.5</v>
      </c>
      <c r="S279" s="18">
        <v>45366</v>
      </c>
      <c r="T279" s="6">
        <v>38.75</v>
      </c>
    </row>
    <row r="280" spans="1:20" x14ac:dyDescent="0.2">
      <c r="A280" s="18">
        <v>45365</v>
      </c>
      <c r="B280" s="25">
        <v>31.5</v>
      </c>
      <c r="C280" s="18">
        <v>45365</v>
      </c>
      <c r="D280" s="25">
        <v>32.5</v>
      </c>
      <c r="E280" s="18">
        <v>45365</v>
      </c>
      <c r="F280" s="25">
        <v>30</v>
      </c>
      <c r="G280" s="18">
        <v>45365</v>
      </c>
      <c r="H280" s="25">
        <v>30.5</v>
      </c>
      <c r="I280" s="18">
        <v>45365</v>
      </c>
      <c r="J280" s="25">
        <v>32</v>
      </c>
      <c r="K280" s="18">
        <v>45365</v>
      </c>
      <c r="L280" s="25">
        <v>36.5</v>
      </c>
      <c r="M280" s="18">
        <v>45238</v>
      </c>
      <c r="N280" s="24">
        <v>37.5</v>
      </c>
      <c r="O280" s="18">
        <v>45365</v>
      </c>
      <c r="P280" s="6">
        <v>41.25</v>
      </c>
      <c r="Q280" s="18">
        <v>45365</v>
      </c>
      <c r="R280" s="6">
        <v>32.5</v>
      </c>
      <c r="S280" s="18">
        <v>45365</v>
      </c>
      <c r="T280" s="6">
        <v>38.75</v>
      </c>
    </row>
    <row r="281" spans="1:20" x14ac:dyDescent="0.2">
      <c r="A281" s="18">
        <v>45364</v>
      </c>
      <c r="B281" s="25">
        <v>30.5</v>
      </c>
      <c r="C281" s="18">
        <v>45364</v>
      </c>
      <c r="D281" s="25">
        <v>31.5</v>
      </c>
      <c r="E281" s="18">
        <v>45364</v>
      </c>
      <c r="F281" s="25">
        <v>30</v>
      </c>
      <c r="G281" s="18">
        <v>45364</v>
      </c>
      <c r="H281" s="25">
        <v>30.5</v>
      </c>
      <c r="I281" s="18">
        <v>45364</v>
      </c>
      <c r="J281" s="25">
        <v>32</v>
      </c>
      <c r="K281" s="18">
        <v>45364</v>
      </c>
      <c r="L281" s="25">
        <v>36.5</v>
      </c>
      <c r="M281" s="18">
        <v>45237</v>
      </c>
      <c r="N281" s="24">
        <v>37.5</v>
      </c>
      <c r="O281" s="18">
        <v>45364</v>
      </c>
      <c r="P281" s="6">
        <v>41.25</v>
      </c>
      <c r="Q281" s="18">
        <v>45364</v>
      </c>
      <c r="R281" s="6">
        <v>32.5</v>
      </c>
      <c r="S281" s="18">
        <v>45364</v>
      </c>
      <c r="T281" s="6">
        <v>38.75</v>
      </c>
    </row>
    <row r="282" spans="1:20" x14ac:dyDescent="0.2">
      <c r="A282" s="18">
        <v>45363</v>
      </c>
      <c r="B282" s="25">
        <v>30.5</v>
      </c>
      <c r="C282" s="18">
        <v>45363</v>
      </c>
      <c r="D282" s="25">
        <v>31.5</v>
      </c>
      <c r="E282" s="18">
        <v>45363</v>
      </c>
      <c r="F282" s="25">
        <v>30</v>
      </c>
      <c r="G282" s="18">
        <v>45363</v>
      </c>
      <c r="H282" s="25">
        <v>30.5</v>
      </c>
      <c r="I282" s="18">
        <v>45363</v>
      </c>
      <c r="J282" s="25">
        <v>32</v>
      </c>
      <c r="K282" s="18">
        <v>45363</v>
      </c>
      <c r="L282" s="25">
        <v>36.5</v>
      </c>
      <c r="M282" s="18">
        <v>45236</v>
      </c>
      <c r="N282" s="24">
        <v>39</v>
      </c>
      <c r="O282" s="18">
        <v>45363</v>
      </c>
      <c r="P282" s="6">
        <v>41.25</v>
      </c>
      <c r="Q282" s="18">
        <v>45363</v>
      </c>
      <c r="R282" s="6">
        <v>32.5</v>
      </c>
      <c r="S282" s="18">
        <v>45363</v>
      </c>
      <c r="T282" s="6">
        <v>38.75</v>
      </c>
    </row>
    <row r="283" spans="1:20" x14ac:dyDescent="0.2">
      <c r="A283" s="18">
        <v>45362</v>
      </c>
      <c r="B283" s="25">
        <v>30.5</v>
      </c>
      <c r="C283" s="18">
        <v>45362</v>
      </c>
      <c r="D283" s="25">
        <v>31.5</v>
      </c>
      <c r="E283" s="18">
        <v>45362</v>
      </c>
      <c r="F283" s="25">
        <v>30</v>
      </c>
      <c r="G283" s="18">
        <v>45362</v>
      </c>
      <c r="H283" s="25">
        <v>30.5</v>
      </c>
      <c r="I283" s="18">
        <v>45362</v>
      </c>
      <c r="J283" s="25">
        <v>32</v>
      </c>
      <c r="K283" s="18">
        <v>45362</v>
      </c>
      <c r="L283" s="25">
        <v>36.5</v>
      </c>
      <c r="M283" s="18">
        <v>45233</v>
      </c>
      <c r="N283" s="24">
        <v>39</v>
      </c>
      <c r="O283" s="18">
        <v>45362</v>
      </c>
      <c r="P283" s="6">
        <v>40</v>
      </c>
      <c r="Q283" s="18">
        <v>45362</v>
      </c>
      <c r="R283" s="6">
        <v>32.5</v>
      </c>
      <c r="S283" s="18">
        <v>45362</v>
      </c>
      <c r="T283" s="6">
        <v>38.75</v>
      </c>
    </row>
    <row r="284" spans="1:20" x14ac:dyDescent="0.2">
      <c r="A284" s="18">
        <v>45359</v>
      </c>
      <c r="B284" s="25">
        <v>30.5</v>
      </c>
      <c r="C284" s="18">
        <v>45359</v>
      </c>
      <c r="D284" s="25">
        <v>31.5</v>
      </c>
      <c r="E284" s="18">
        <v>45359</v>
      </c>
      <c r="F284" s="25">
        <v>30</v>
      </c>
      <c r="G284" s="18">
        <v>45359</v>
      </c>
      <c r="H284" s="25">
        <v>30.5</v>
      </c>
      <c r="I284" s="18">
        <v>45359</v>
      </c>
      <c r="J284" s="25">
        <v>32</v>
      </c>
      <c r="K284" s="18">
        <v>45359</v>
      </c>
      <c r="L284" s="25">
        <v>36.5</v>
      </c>
      <c r="M284" s="18">
        <v>45232</v>
      </c>
      <c r="N284" s="24">
        <v>39</v>
      </c>
      <c r="O284" s="18">
        <v>45359</v>
      </c>
      <c r="P284" s="6">
        <v>40</v>
      </c>
      <c r="Q284" s="18">
        <v>45359</v>
      </c>
      <c r="R284" s="6">
        <v>32.5</v>
      </c>
      <c r="S284" s="18">
        <v>45359</v>
      </c>
      <c r="T284" s="6">
        <v>38.75</v>
      </c>
    </row>
    <row r="285" spans="1:20" x14ac:dyDescent="0.2">
      <c r="A285" s="18">
        <v>45358</v>
      </c>
      <c r="B285" s="25">
        <v>30.5</v>
      </c>
      <c r="C285" s="18">
        <v>45358</v>
      </c>
      <c r="D285" s="25">
        <v>31.5</v>
      </c>
      <c r="E285" s="18">
        <v>45358</v>
      </c>
      <c r="F285" s="25">
        <v>30</v>
      </c>
      <c r="G285" s="18">
        <v>45358</v>
      </c>
      <c r="H285" s="25">
        <v>30.5</v>
      </c>
      <c r="I285" s="18">
        <v>45358</v>
      </c>
      <c r="J285" s="25">
        <v>32</v>
      </c>
      <c r="K285" s="18">
        <v>45358</v>
      </c>
      <c r="L285" s="25">
        <v>36.5</v>
      </c>
      <c r="M285" s="18">
        <v>45231</v>
      </c>
      <c r="N285" s="24">
        <v>40.5</v>
      </c>
      <c r="O285" s="18">
        <v>45358</v>
      </c>
      <c r="P285" s="6">
        <v>40</v>
      </c>
      <c r="Q285" s="18">
        <v>45358</v>
      </c>
      <c r="R285" s="6">
        <v>32.5</v>
      </c>
      <c r="S285" s="18">
        <v>45358</v>
      </c>
      <c r="T285" s="6">
        <v>38.75</v>
      </c>
    </row>
    <row r="286" spans="1:20" x14ac:dyDescent="0.2">
      <c r="A286" s="18">
        <v>45357</v>
      </c>
      <c r="B286" s="25">
        <v>30.5</v>
      </c>
      <c r="C286" s="18">
        <v>45357</v>
      </c>
      <c r="D286" s="25">
        <v>31.5</v>
      </c>
      <c r="E286" s="18">
        <v>45357</v>
      </c>
      <c r="F286" s="25">
        <v>30</v>
      </c>
      <c r="G286" s="18">
        <v>45357</v>
      </c>
      <c r="H286" s="25">
        <v>30.5</v>
      </c>
      <c r="I286" s="18">
        <v>45357</v>
      </c>
      <c r="J286" s="25">
        <v>32</v>
      </c>
      <c r="K286" s="18">
        <v>45357</v>
      </c>
      <c r="L286" s="25">
        <v>36.5</v>
      </c>
      <c r="M286" s="18">
        <v>45230</v>
      </c>
      <c r="N286" s="24">
        <v>40.5</v>
      </c>
      <c r="O286" s="18">
        <v>45357</v>
      </c>
      <c r="P286" s="6">
        <v>39.25</v>
      </c>
      <c r="Q286" s="18">
        <v>45357</v>
      </c>
      <c r="R286" s="6">
        <v>32.5</v>
      </c>
      <c r="S286" s="18">
        <v>45357</v>
      </c>
      <c r="T286" s="6">
        <v>38.75</v>
      </c>
    </row>
    <row r="287" spans="1:20" x14ac:dyDescent="0.2">
      <c r="A287" s="18">
        <v>45356</v>
      </c>
      <c r="B287" s="25">
        <v>30.5</v>
      </c>
      <c r="C287" s="18">
        <v>45356</v>
      </c>
      <c r="D287" s="25">
        <v>31.5</v>
      </c>
      <c r="E287" s="18">
        <v>45356</v>
      </c>
      <c r="F287" s="25">
        <v>30</v>
      </c>
      <c r="G287" s="18">
        <v>45356</v>
      </c>
      <c r="H287" s="25">
        <v>30.5</v>
      </c>
      <c r="I287" s="18">
        <v>45356</v>
      </c>
      <c r="J287" s="25">
        <v>32</v>
      </c>
      <c r="K287" s="18">
        <v>45356</v>
      </c>
      <c r="L287" s="25">
        <v>36.5</v>
      </c>
      <c r="M287" s="18">
        <v>45229</v>
      </c>
      <c r="N287" s="24">
        <v>40.5</v>
      </c>
      <c r="O287" s="18">
        <v>45356</v>
      </c>
      <c r="P287" s="6">
        <v>39.25</v>
      </c>
      <c r="Q287" s="18">
        <v>45356</v>
      </c>
      <c r="R287" s="6">
        <v>32.5</v>
      </c>
      <c r="S287" s="18">
        <v>45356</v>
      </c>
      <c r="T287" s="6">
        <v>38.75</v>
      </c>
    </row>
    <row r="288" spans="1:20" x14ac:dyDescent="0.2">
      <c r="A288" s="18">
        <v>45355</v>
      </c>
      <c r="B288" s="25">
        <v>30.5</v>
      </c>
      <c r="C288" s="18">
        <v>45355</v>
      </c>
      <c r="D288" s="25">
        <v>31.5</v>
      </c>
      <c r="E288" s="18">
        <v>45355</v>
      </c>
      <c r="F288" s="25">
        <v>30</v>
      </c>
      <c r="G288" s="18">
        <v>45355</v>
      </c>
      <c r="H288" s="25">
        <v>30.5</v>
      </c>
      <c r="I288" s="18">
        <v>45355</v>
      </c>
      <c r="J288" s="25">
        <v>32</v>
      </c>
      <c r="K288" s="18">
        <v>45355</v>
      </c>
      <c r="L288" s="25">
        <v>39</v>
      </c>
      <c r="M288" s="18">
        <v>45226</v>
      </c>
      <c r="N288" s="24">
        <v>40.5</v>
      </c>
      <c r="O288" s="18">
        <v>45355</v>
      </c>
      <c r="P288" s="6">
        <v>39.25</v>
      </c>
      <c r="Q288" s="18">
        <v>45355</v>
      </c>
      <c r="R288" s="6">
        <v>32.5</v>
      </c>
      <c r="S288" s="18">
        <v>45355</v>
      </c>
      <c r="T288" s="6">
        <v>39.5</v>
      </c>
    </row>
    <row r="289" spans="1:20" x14ac:dyDescent="0.2">
      <c r="A289" s="18">
        <v>45352</v>
      </c>
      <c r="B289" s="25">
        <v>30.5</v>
      </c>
      <c r="C289" s="18">
        <v>45352</v>
      </c>
      <c r="D289" s="25">
        <v>31.5</v>
      </c>
      <c r="E289" s="18">
        <v>45352</v>
      </c>
      <c r="F289" s="25">
        <v>30</v>
      </c>
      <c r="G289" s="18">
        <v>45352</v>
      </c>
      <c r="H289" s="25">
        <v>30.5</v>
      </c>
      <c r="I289" s="18">
        <v>45352</v>
      </c>
      <c r="J289" s="25">
        <v>32</v>
      </c>
      <c r="K289" s="18">
        <v>45352</v>
      </c>
      <c r="L289" s="25">
        <v>39</v>
      </c>
      <c r="M289" s="18">
        <v>45225</v>
      </c>
      <c r="N289" s="24">
        <v>42.5</v>
      </c>
      <c r="O289" s="18">
        <v>45352</v>
      </c>
      <c r="P289" s="6">
        <v>39.25</v>
      </c>
      <c r="Q289" s="18">
        <v>45352</v>
      </c>
      <c r="R289" s="6">
        <v>32.5</v>
      </c>
      <c r="S289" s="18">
        <v>45352</v>
      </c>
      <c r="T289" s="6">
        <v>39.5</v>
      </c>
    </row>
    <row r="290" spans="1:20" x14ac:dyDescent="0.2">
      <c r="A290" s="18">
        <v>45351</v>
      </c>
      <c r="B290" s="25">
        <v>30.5</v>
      </c>
      <c r="C290" s="18">
        <v>45351</v>
      </c>
      <c r="D290" s="25">
        <v>31.5</v>
      </c>
      <c r="E290" s="18">
        <v>45351</v>
      </c>
      <c r="F290" s="25">
        <v>30</v>
      </c>
      <c r="G290" s="18">
        <v>45351</v>
      </c>
      <c r="H290" s="25">
        <v>30.5</v>
      </c>
      <c r="I290" s="18">
        <v>45351</v>
      </c>
      <c r="J290" s="25">
        <v>32</v>
      </c>
      <c r="K290" s="18">
        <v>45351</v>
      </c>
      <c r="L290" s="25">
        <v>39</v>
      </c>
      <c r="M290" s="18">
        <v>45224</v>
      </c>
      <c r="N290" s="24">
        <v>42.5</v>
      </c>
      <c r="O290" s="18">
        <v>45351</v>
      </c>
      <c r="P290" s="6">
        <v>40.25</v>
      </c>
      <c r="Q290" s="18">
        <v>45351</v>
      </c>
      <c r="R290" s="6">
        <v>32.5</v>
      </c>
      <c r="S290" s="18">
        <v>45351</v>
      </c>
      <c r="T290" s="6">
        <v>39.5</v>
      </c>
    </row>
    <row r="291" spans="1:20" x14ac:dyDescent="0.2">
      <c r="A291" s="18">
        <v>45350</v>
      </c>
      <c r="B291" s="25">
        <v>30.5</v>
      </c>
      <c r="C291" s="18">
        <v>45350</v>
      </c>
      <c r="D291" s="25">
        <v>31.5</v>
      </c>
      <c r="E291" s="18">
        <v>45350</v>
      </c>
      <c r="F291" s="25">
        <v>30</v>
      </c>
      <c r="G291" s="18">
        <v>45350</v>
      </c>
      <c r="H291" s="25">
        <v>30.5</v>
      </c>
      <c r="I291" s="18">
        <v>45350</v>
      </c>
      <c r="J291" s="25">
        <v>32</v>
      </c>
      <c r="K291" s="18">
        <v>45350</v>
      </c>
      <c r="L291" s="25">
        <v>39</v>
      </c>
      <c r="M291" s="18">
        <v>45223</v>
      </c>
      <c r="N291" s="24">
        <v>42.5</v>
      </c>
      <c r="O291" s="18">
        <v>45350</v>
      </c>
      <c r="P291" s="6">
        <v>39</v>
      </c>
      <c r="Q291" s="18">
        <v>45350</v>
      </c>
      <c r="R291" s="6">
        <v>32.5</v>
      </c>
      <c r="S291" s="18">
        <v>45350</v>
      </c>
      <c r="T291" s="6">
        <v>39.5</v>
      </c>
    </row>
    <row r="292" spans="1:20" x14ac:dyDescent="0.2">
      <c r="A292" s="18">
        <v>45349</v>
      </c>
      <c r="B292" s="25">
        <v>30.5</v>
      </c>
      <c r="C292" s="18">
        <v>45349</v>
      </c>
      <c r="D292" s="25">
        <v>31.5</v>
      </c>
      <c r="E292" s="18">
        <v>45349</v>
      </c>
      <c r="F292" s="25">
        <v>30</v>
      </c>
      <c r="G292" s="18">
        <v>45349</v>
      </c>
      <c r="H292" s="25">
        <v>30.5</v>
      </c>
      <c r="I292" s="18">
        <v>45349</v>
      </c>
      <c r="J292" s="25">
        <v>34.75</v>
      </c>
      <c r="K292" s="18">
        <v>45349</v>
      </c>
      <c r="L292" s="25">
        <v>39</v>
      </c>
      <c r="M292" s="18">
        <v>45222</v>
      </c>
      <c r="N292" s="24">
        <v>47</v>
      </c>
      <c r="O292" s="18">
        <v>45349</v>
      </c>
      <c r="P292" s="6">
        <v>39</v>
      </c>
      <c r="Q292" s="18">
        <v>45349</v>
      </c>
      <c r="R292" s="6">
        <v>34.5</v>
      </c>
      <c r="S292" s="18">
        <v>45349</v>
      </c>
      <c r="T292" s="6">
        <v>39.5</v>
      </c>
    </row>
    <row r="293" spans="1:20" x14ac:dyDescent="0.2">
      <c r="A293" s="18">
        <v>45348</v>
      </c>
      <c r="B293" s="25">
        <v>30.5</v>
      </c>
      <c r="C293" s="18">
        <v>45348</v>
      </c>
      <c r="D293" s="25">
        <v>31.5</v>
      </c>
      <c r="E293" s="18">
        <v>45348</v>
      </c>
      <c r="F293" s="25">
        <v>30</v>
      </c>
      <c r="G293" s="18">
        <v>45348</v>
      </c>
      <c r="H293" s="25">
        <v>30.5</v>
      </c>
      <c r="I293" s="18">
        <v>45348</v>
      </c>
      <c r="J293" s="25">
        <v>34.75</v>
      </c>
      <c r="K293" s="18">
        <v>45348</v>
      </c>
      <c r="L293" s="25">
        <v>39</v>
      </c>
      <c r="M293" s="18">
        <v>45219</v>
      </c>
      <c r="N293" s="24">
        <v>47</v>
      </c>
      <c r="O293" s="18">
        <v>45348</v>
      </c>
      <c r="P293" s="6">
        <v>39.25</v>
      </c>
      <c r="Q293" s="18">
        <v>45348</v>
      </c>
      <c r="R293" s="6">
        <v>34.5</v>
      </c>
      <c r="S293" s="18">
        <v>45348</v>
      </c>
      <c r="T293" s="6">
        <v>39.5</v>
      </c>
    </row>
    <row r="294" spans="1:20" x14ac:dyDescent="0.2">
      <c r="A294" s="18">
        <v>45345</v>
      </c>
      <c r="B294" s="25">
        <v>30.5</v>
      </c>
      <c r="C294" s="18">
        <v>45345</v>
      </c>
      <c r="D294" s="25">
        <v>31.5</v>
      </c>
      <c r="E294" s="18">
        <v>45345</v>
      </c>
      <c r="F294" s="25">
        <v>30</v>
      </c>
      <c r="G294" s="18">
        <v>45345</v>
      </c>
      <c r="H294" s="25">
        <v>30.5</v>
      </c>
      <c r="I294" s="18">
        <v>45345</v>
      </c>
      <c r="J294" s="25">
        <v>34.75</v>
      </c>
      <c r="K294" s="18">
        <v>45345</v>
      </c>
      <c r="L294" s="25">
        <v>39</v>
      </c>
      <c r="M294" s="18">
        <v>45218</v>
      </c>
      <c r="N294" s="24">
        <v>47</v>
      </c>
      <c r="O294" s="18">
        <v>45345</v>
      </c>
      <c r="P294" s="6">
        <v>39.25</v>
      </c>
      <c r="Q294" s="18">
        <v>45345</v>
      </c>
      <c r="R294" s="6">
        <v>34.5</v>
      </c>
      <c r="S294" s="18">
        <v>45345</v>
      </c>
      <c r="T294" s="6">
        <v>39.5</v>
      </c>
    </row>
    <row r="295" spans="1:20" x14ac:dyDescent="0.2">
      <c r="A295" s="18">
        <v>45344</v>
      </c>
      <c r="B295" s="25">
        <v>30.5</v>
      </c>
      <c r="C295" s="18">
        <v>45344</v>
      </c>
      <c r="D295" s="25">
        <v>31.5</v>
      </c>
      <c r="E295" s="18">
        <v>45344</v>
      </c>
      <c r="F295" s="25">
        <v>30</v>
      </c>
      <c r="G295" s="18">
        <v>45344</v>
      </c>
      <c r="H295" s="25">
        <v>30.5</v>
      </c>
      <c r="I295" s="18">
        <v>45344</v>
      </c>
      <c r="J295" s="25">
        <v>34.75</v>
      </c>
      <c r="K295" s="18">
        <v>45344</v>
      </c>
      <c r="L295" s="25">
        <v>39</v>
      </c>
      <c r="M295" s="18">
        <v>45217</v>
      </c>
      <c r="N295" s="24">
        <v>47</v>
      </c>
      <c r="O295" s="18">
        <v>45344</v>
      </c>
      <c r="P295" s="6">
        <v>39.25</v>
      </c>
      <c r="Q295" s="18">
        <v>45344</v>
      </c>
      <c r="R295" s="6">
        <v>34.5</v>
      </c>
      <c r="S295" s="18">
        <v>45344</v>
      </c>
      <c r="T295" s="6">
        <v>39.5</v>
      </c>
    </row>
    <row r="296" spans="1:20" x14ac:dyDescent="0.2">
      <c r="A296" s="18">
        <v>45343</v>
      </c>
      <c r="B296" s="25">
        <v>30.5</v>
      </c>
      <c r="C296" s="18">
        <v>45343</v>
      </c>
      <c r="D296" s="25">
        <v>31.5</v>
      </c>
      <c r="E296" s="18">
        <v>45343</v>
      </c>
      <c r="F296" s="25">
        <v>30</v>
      </c>
      <c r="G296" s="18">
        <v>45343</v>
      </c>
      <c r="H296" s="25">
        <v>30.5</v>
      </c>
      <c r="I296" s="18">
        <v>45343</v>
      </c>
      <c r="J296" s="25">
        <v>34.75</v>
      </c>
      <c r="K296" s="18">
        <v>45343</v>
      </c>
      <c r="L296" s="25">
        <v>39</v>
      </c>
      <c r="M296" s="18">
        <v>45216</v>
      </c>
      <c r="N296" s="24">
        <v>47</v>
      </c>
      <c r="O296" s="18">
        <v>45343</v>
      </c>
      <c r="P296" s="6">
        <v>39.25</v>
      </c>
      <c r="Q296" s="18">
        <v>45343</v>
      </c>
      <c r="R296" s="6">
        <v>34.5</v>
      </c>
      <c r="S296" s="18">
        <v>45343</v>
      </c>
      <c r="T296" s="6">
        <v>39.5</v>
      </c>
    </row>
    <row r="297" spans="1:20" x14ac:dyDescent="0.2">
      <c r="A297" s="18">
        <v>45342</v>
      </c>
      <c r="B297" s="25">
        <v>30.5</v>
      </c>
      <c r="C297" s="18">
        <v>45342</v>
      </c>
      <c r="D297" s="25">
        <v>31.5</v>
      </c>
      <c r="E297" s="18">
        <v>45342</v>
      </c>
      <c r="F297" s="25">
        <v>30</v>
      </c>
      <c r="G297" s="18">
        <v>45342</v>
      </c>
      <c r="H297" s="25">
        <v>30.5</v>
      </c>
      <c r="I297" s="18">
        <v>45342</v>
      </c>
      <c r="J297" s="25">
        <v>34.75</v>
      </c>
      <c r="K297" s="18">
        <v>45342</v>
      </c>
      <c r="L297" s="25">
        <v>39</v>
      </c>
      <c r="M297" s="18">
        <v>45215</v>
      </c>
      <c r="N297" s="24">
        <v>47</v>
      </c>
      <c r="O297" s="18">
        <v>45342</v>
      </c>
      <c r="P297" s="6">
        <v>38.5</v>
      </c>
      <c r="Q297" s="18">
        <v>45342</v>
      </c>
      <c r="R297" s="6">
        <v>34.5</v>
      </c>
      <c r="S297" s="18">
        <v>45342</v>
      </c>
      <c r="T297" s="6">
        <v>39.5</v>
      </c>
    </row>
    <row r="298" spans="1:20" x14ac:dyDescent="0.2">
      <c r="A298" s="18">
        <v>45338</v>
      </c>
      <c r="B298" s="25">
        <v>30.5</v>
      </c>
      <c r="C298" s="18">
        <v>45338</v>
      </c>
      <c r="D298" s="25">
        <v>31.5</v>
      </c>
      <c r="E298" s="18">
        <v>45338</v>
      </c>
      <c r="F298" s="25">
        <v>30</v>
      </c>
      <c r="G298" s="18">
        <v>45338</v>
      </c>
      <c r="H298" s="25">
        <v>30.5</v>
      </c>
      <c r="I298" s="18">
        <v>45338</v>
      </c>
      <c r="J298" s="25">
        <v>34.75</v>
      </c>
      <c r="K298" s="18">
        <v>45338</v>
      </c>
      <c r="L298" s="25">
        <v>39</v>
      </c>
      <c r="M298" s="18">
        <v>45212</v>
      </c>
      <c r="N298" s="24">
        <v>47</v>
      </c>
      <c r="O298" s="18">
        <v>45338</v>
      </c>
      <c r="P298" s="6">
        <v>38.5</v>
      </c>
      <c r="Q298" s="18">
        <v>45338</v>
      </c>
      <c r="R298" s="6">
        <v>34.5</v>
      </c>
      <c r="S298" s="18">
        <v>45338</v>
      </c>
      <c r="T298" s="6">
        <v>39.5</v>
      </c>
    </row>
    <row r="299" spans="1:20" x14ac:dyDescent="0.2">
      <c r="A299" s="18">
        <v>45337</v>
      </c>
      <c r="B299" s="25">
        <v>30.5</v>
      </c>
      <c r="C299" s="18">
        <v>45337</v>
      </c>
      <c r="D299" s="25">
        <v>31.5</v>
      </c>
      <c r="E299" s="18">
        <v>45337</v>
      </c>
      <c r="F299" s="25">
        <v>30</v>
      </c>
      <c r="G299" s="18">
        <v>45337</v>
      </c>
      <c r="H299" s="25">
        <v>30.5</v>
      </c>
      <c r="I299" s="18">
        <v>45337</v>
      </c>
      <c r="J299" s="25">
        <v>34.75</v>
      </c>
      <c r="K299" s="18">
        <v>45337</v>
      </c>
      <c r="L299" s="25">
        <v>39</v>
      </c>
      <c r="M299" s="18">
        <v>45211</v>
      </c>
      <c r="N299" s="24">
        <v>47</v>
      </c>
      <c r="O299" s="18">
        <v>45337</v>
      </c>
      <c r="P299" s="6">
        <v>38.5</v>
      </c>
      <c r="Q299" s="18">
        <v>45337</v>
      </c>
      <c r="R299" s="6">
        <v>34.5</v>
      </c>
      <c r="S299" s="18">
        <v>45337</v>
      </c>
      <c r="T299" s="6">
        <v>39.5</v>
      </c>
    </row>
    <row r="300" spans="1:20" x14ac:dyDescent="0.2">
      <c r="A300" s="18">
        <v>45336</v>
      </c>
      <c r="B300" s="25">
        <v>30.5</v>
      </c>
      <c r="C300" s="18">
        <v>45336</v>
      </c>
      <c r="D300" s="25">
        <v>31.5</v>
      </c>
      <c r="E300" s="18">
        <v>45336</v>
      </c>
      <c r="F300" s="25">
        <v>30</v>
      </c>
      <c r="G300" s="18">
        <v>45336</v>
      </c>
      <c r="H300" s="25">
        <v>30.5</v>
      </c>
      <c r="I300" s="18">
        <v>45336</v>
      </c>
      <c r="J300" s="25">
        <v>34.75</v>
      </c>
      <c r="K300" s="18">
        <v>45336</v>
      </c>
      <c r="L300" s="25">
        <v>39</v>
      </c>
      <c r="M300" s="18">
        <v>45210</v>
      </c>
      <c r="N300" s="24">
        <v>47</v>
      </c>
      <c r="O300" s="18">
        <v>45336</v>
      </c>
      <c r="P300" s="6">
        <v>38.5</v>
      </c>
      <c r="Q300" s="18">
        <v>45336</v>
      </c>
      <c r="R300" s="6">
        <v>34.5</v>
      </c>
      <c r="S300" s="18">
        <v>45336</v>
      </c>
      <c r="T300" s="6">
        <v>39.5</v>
      </c>
    </row>
    <row r="301" spans="1:20" x14ac:dyDescent="0.2">
      <c r="A301" s="18">
        <v>45335</v>
      </c>
      <c r="B301" s="25">
        <v>30.5</v>
      </c>
      <c r="C301" s="18">
        <v>45335</v>
      </c>
      <c r="D301" s="25">
        <v>31.5</v>
      </c>
      <c r="E301" s="18">
        <v>45335</v>
      </c>
      <c r="F301" s="25">
        <v>30</v>
      </c>
      <c r="G301" s="18">
        <v>45335</v>
      </c>
      <c r="H301" s="25">
        <v>30.5</v>
      </c>
      <c r="I301" s="18">
        <v>45335</v>
      </c>
      <c r="J301" s="25">
        <v>34.75</v>
      </c>
      <c r="K301" s="18">
        <v>45335</v>
      </c>
      <c r="L301" s="25">
        <v>39</v>
      </c>
      <c r="M301" s="18">
        <v>45209</v>
      </c>
      <c r="N301" s="24">
        <v>51.5</v>
      </c>
      <c r="O301" s="18">
        <v>45335</v>
      </c>
      <c r="P301" s="6">
        <v>38.5</v>
      </c>
      <c r="Q301" s="18">
        <v>45335</v>
      </c>
      <c r="R301" s="6">
        <v>34.5</v>
      </c>
      <c r="S301" s="18">
        <v>45335</v>
      </c>
      <c r="T301" s="6">
        <v>39.5</v>
      </c>
    </row>
    <row r="302" spans="1:20" x14ac:dyDescent="0.2">
      <c r="A302" s="18">
        <v>45334</v>
      </c>
      <c r="B302" s="25">
        <v>30.5</v>
      </c>
      <c r="C302" s="18">
        <v>45334</v>
      </c>
      <c r="D302" s="25">
        <v>31.5</v>
      </c>
      <c r="E302" s="18">
        <v>45334</v>
      </c>
      <c r="F302" s="25">
        <v>30</v>
      </c>
      <c r="G302" s="18">
        <v>45334</v>
      </c>
      <c r="H302" s="25">
        <v>30.5</v>
      </c>
      <c r="I302" s="18">
        <v>45334</v>
      </c>
      <c r="J302" s="25">
        <v>34.75</v>
      </c>
      <c r="K302" s="18">
        <v>45334</v>
      </c>
      <c r="L302" s="25">
        <v>39</v>
      </c>
      <c r="M302" s="18">
        <v>45208</v>
      </c>
      <c r="N302" s="24">
        <v>51.5</v>
      </c>
      <c r="O302" s="18">
        <v>45334</v>
      </c>
      <c r="P302" s="6">
        <v>38.5</v>
      </c>
      <c r="Q302" s="18">
        <v>45334</v>
      </c>
      <c r="R302" s="6">
        <v>34.5</v>
      </c>
      <c r="S302" s="18">
        <v>45334</v>
      </c>
      <c r="T302" s="6">
        <v>39.5</v>
      </c>
    </row>
    <row r="303" spans="1:20" x14ac:dyDescent="0.2">
      <c r="A303" s="18">
        <v>45331</v>
      </c>
      <c r="B303" s="25">
        <v>30.5</v>
      </c>
      <c r="C303" s="18">
        <v>45331</v>
      </c>
      <c r="D303" s="25">
        <v>31.5</v>
      </c>
      <c r="E303" s="18">
        <v>45331</v>
      </c>
      <c r="F303" s="25">
        <v>30</v>
      </c>
      <c r="G303" s="18">
        <v>45331</v>
      </c>
      <c r="H303" s="25">
        <v>30.5</v>
      </c>
      <c r="I303" s="18">
        <v>45331</v>
      </c>
      <c r="J303" s="25">
        <v>34.75</v>
      </c>
      <c r="K303" s="18">
        <v>45331</v>
      </c>
      <c r="L303" s="25">
        <v>39</v>
      </c>
      <c r="M303" s="18">
        <v>45205</v>
      </c>
      <c r="N303" s="24">
        <v>51.5</v>
      </c>
      <c r="O303" s="18">
        <v>45331</v>
      </c>
      <c r="P303" s="6">
        <v>38.5</v>
      </c>
      <c r="Q303" s="18">
        <v>45331</v>
      </c>
      <c r="R303" s="6">
        <v>34.5</v>
      </c>
      <c r="S303" s="18">
        <v>45331</v>
      </c>
      <c r="T303" s="6">
        <v>39.5</v>
      </c>
    </row>
    <row r="304" spans="1:20" x14ac:dyDescent="0.2">
      <c r="A304" s="18">
        <v>45330</v>
      </c>
      <c r="B304" s="25">
        <v>30.5</v>
      </c>
      <c r="C304" s="18">
        <v>45330</v>
      </c>
      <c r="D304" s="25">
        <v>31.5</v>
      </c>
      <c r="E304" s="18">
        <v>45330</v>
      </c>
      <c r="F304" s="25">
        <v>30</v>
      </c>
      <c r="G304" s="18">
        <v>45330</v>
      </c>
      <c r="H304" s="25">
        <v>30.5</v>
      </c>
      <c r="I304" s="18">
        <v>45330</v>
      </c>
      <c r="J304" s="25">
        <v>34.75</v>
      </c>
      <c r="K304" s="18">
        <v>45330</v>
      </c>
      <c r="L304" s="25">
        <v>39</v>
      </c>
      <c r="M304" s="18">
        <v>45204</v>
      </c>
      <c r="N304" s="24">
        <v>51.5</v>
      </c>
      <c r="O304" s="18">
        <v>45330</v>
      </c>
      <c r="P304" s="6">
        <v>38.5</v>
      </c>
      <c r="Q304" s="18">
        <v>45330</v>
      </c>
      <c r="R304" s="6">
        <v>34.5</v>
      </c>
      <c r="S304" s="18">
        <v>45330</v>
      </c>
      <c r="T304" s="6">
        <v>39.5</v>
      </c>
    </row>
    <row r="305" spans="1:20" x14ac:dyDescent="0.2">
      <c r="A305" s="18">
        <v>45329</v>
      </c>
      <c r="B305" s="25">
        <v>30.5</v>
      </c>
      <c r="C305" s="18">
        <v>45329</v>
      </c>
      <c r="D305" s="25">
        <v>31.5</v>
      </c>
      <c r="E305" s="18">
        <v>45329</v>
      </c>
      <c r="F305" s="25">
        <v>30</v>
      </c>
      <c r="G305" s="18">
        <v>45329</v>
      </c>
      <c r="H305" s="25">
        <v>30.5</v>
      </c>
      <c r="I305" s="18">
        <v>45329</v>
      </c>
      <c r="J305" s="25">
        <v>34.75</v>
      </c>
      <c r="K305" s="18">
        <v>45329</v>
      </c>
      <c r="L305" s="25">
        <v>39</v>
      </c>
      <c r="M305" s="18">
        <v>45203</v>
      </c>
      <c r="N305" s="24">
        <v>51.5</v>
      </c>
      <c r="O305" s="18">
        <v>45329</v>
      </c>
      <c r="P305" s="6">
        <v>38.5</v>
      </c>
      <c r="Q305" s="18">
        <v>45329</v>
      </c>
      <c r="R305" s="6">
        <v>34.5</v>
      </c>
      <c r="S305" s="18">
        <v>45329</v>
      </c>
      <c r="T305" s="6">
        <v>39.5</v>
      </c>
    </row>
    <row r="306" spans="1:20" x14ac:dyDescent="0.2">
      <c r="A306" s="18">
        <v>45328</v>
      </c>
      <c r="B306" s="25">
        <v>30.5</v>
      </c>
      <c r="C306" s="18">
        <v>45328</v>
      </c>
      <c r="D306" s="25">
        <v>31.5</v>
      </c>
      <c r="E306" s="18">
        <v>45328</v>
      </c>
      <c r="F306" s="25">
        <v>30</v>
      </c>
      <c r="G306" s="18">
        <v>45328</v>
      </c>
      <c r="H306" s="25">
        <v>30.5</v>
      </c>
      <c r="I306" s="18">
        <v>45328</v>
      </c>
      <c r="J306" s="25">
        <v>34.75</v>
      </c>
      <c r="K306" s="18">
        <v>45328</v>
      </c>
      <c r="L306" s="25">
        <v>39</v>
      </c>
      <c r="M306" s="18">
        <v>45202</v>
      </c>
      <c r="N306" s="24">
        <v>50</v>
      </c>
      <c r="O306" s="18">
        <v>45328</v>
      </c>
      <c r="P306" s="6">
        <v>38.5</v>
      </c>
      <c r="Q306" s="18">
        <v>45328</v>
      </c>
      <c r="R306" s="6">
        <v>34.5</v>
      </c>
      <c r="S306" s="18">
        <v>45328</v>
      </c>
      <c r="T306" s="6">
        <v>39.5</v>
      </c>
    </row>
    <row r="307" spans="1:20" x14ac:dyDescent="0.2">
      <c r="A307" s="18">
        <v>45327</v>
      </c>
      <c r="B307" s="25">
        <v>30.5</v>
      </c>
      <c r="C307" s="18">
        <v>45327</v>
      </c>
      <c r="D307" s="25">
        <v>31.5</v>
      </c>
      <c r="E307" s="18">
        <v>45327</v>
      </c>
      <c r="F307" s="25">
        <v>30</v>
      </c>
      <c r="G307" s="18">
        <v>45327</v>
      </c>
      <c r="H307" s="25">
        <v>30.5</v>
      </c>
      <c r="I307" s="18">
        <v>45327</v>
      </c>
      <c r="J307" s="25">
        <v>34.75</v>
      </c>
      <c r="K307" s="18">
        <v>45327</v>
      </c>
      <c r="L307" s="25">
        <v>39</v>
      </c>
      <c r="M307" s="18">
        <v>45201</v>
      </c>
      <c r="N307" s="24">
        <v>50</v>
      </c>
      <c r="O307" s="18">
        <v>45327</v>
      </c>
      <c r="P307" s="6">
        <v>38.5</v>
      </c>
      <c r="Q307" s="18">
        <v>45327</v>
      </c>
      <c r="R307" s="6">
        <v>34.5</v>
      </c>
      <c r="S307" s="18">
        <v>45327</v>
      </c>
      <c r="T307" s="6">
        <v>39.5</v>
      </c>
    </row>
    <row r="308" spans="1:20" x14ac:dyDescent="0.2">
      <c r="A308" s="18">
        <v>45324</v>
      </c>
      <c r="B308" s="25">
        <v>30.5</v>
      </c>
      <c r="C308" s="18">
        <v>45324</v>
      </c>
      <c r="D308" s="25">
        <v>31.5</v>
      </c>
      <c r="E308" s="18">
        <v>45324</v>
      </c>
      <c r="F308" s="25">
        <v>30</v>
      </c>
      <c r="G308" s="18">
        <v>45324</v>
      </c>
      <c r="H308" s="25">
        <v>30.5</v>
      </c>
      <c r="I308" s="18">
        <v>45324</v>
      </c>
      <c r="J308" s="25">
        <v>34.75</v>
      </c>
      <c r="K308" s="18">
        <v>45324</v>
      </c>
      <c r="L308" s="25">
        <v>39</v>
      </c>
      <c r="M308" s="18">
        <v>45198</v>
      </c>
      <c r="N308" s="24">
        <v>50</v>
      </c>
      <c r="O308" s="18">
        <v>45324</v>
      </c>
      <c r="P308" s="6">
        <v>38.5</v>
      </c>
      <c r="Q308" s="18">
        <v>45324</v>
      </c>
      <c r="R308" s="6">
        <v>34.5</v>
      </c>
      <c r="S308" s="18">
        <v>45324</v>
      </c>
      <c r="T308" s="6">
        <v>39.5</v>
      </c>
    </row>
    <row r="309" spans="1:20" x14ac:dyDescent="0.2">
      <c r="A309" s="18">
        <v>45323</v>
      </c>
      <c r="B309" s="25">
        <v>30.5</v>
      </c>
      <c r="C309" s="18">
        <v>45323</v>
      </c>
      <c r="D309" s="25">
        <v>31.5</v>
      </c>
      <c r="E309" s="18">
        <v>45323</v>
      </c>
      <c r="F309" s="25">
        <v>30</v>
      </c>
      <c r="G309" s="18">
        <v>45323</v>
      </c>
      <c r="H309" s="25">
        <v>30.5</v>
      </c>
      <c r="I309" s="18">
        <v>45323</v>
      </c>
      <c r="J309" s="25">
        <v>34.75</v>
      </c>
      <c r="K309" s="18">
        <v>45323</v>
      </c>
      <c r="L309" s="25">
        <v>39</v>
      </c>
      <c r="M309" s="18">
        <v>45197</v>
      </c>
      <c r="N309" s="24">
        <v>50</v>
      </c>
      <c r="O309" s="18">
        <v>45323</v>
      </c>
      <c r="P309" s="6">
        <v>38.5</v>
      </c>
      <c r="Q309" s="18">
        <v>45323</v>
      </c>
      <c r="R309" s="6">
        <v>34.5</v>
      </c>
      <c r="S309" s="18">
        <v>45323</v>
      </c>
      <c r="T309" s="6">
        <v>39.5</v>
      </c>
    </row>
    <row r="310" spans="1:20" x14ac:dyDescent="0.2">
      <c r="A310" s="18">
        <v>45322</v>
      </c>
      <c r="B310" s="25">
        <v>30.5</v>
      </c>
      <c r="C310" s="18">
        <v>45322</v>
      </c>
      <c r="D310" s="25">
        <v>31.5</v>
      </c>
      <c r="E310" s="18">
        <v>45322</v>
      </c>
      <c r="F310" s="25">
        <v>30</v>
      </c>
      <c r="G310" s="18">
        <v>45322</v>
      </c>
      <c r="H310" s="25">
        <v>30.5</v>
      </c>
      <c r="I310" s="18">
        <v>45322</v>
      </c>
      <c r="J310" s="25">
        <v>34.75</v>
      </c>
      <c r="K310" s="18">
        <v>45322</v>
      </c>
      <c r="L310" s="25">
        <v>39</v>
      </c>
      <c r="M310" s="18">
        <v>45196</v>
      </c>
      <c r="N310" s="24">
        <v>50</v>
      </c>
      <c r="O310" s="18">
        <v>45322</v>
      </c>
      <c r="P310" s="6">
        <v>38.5</v>
      </c>
      <c r="Q310" s="18">
        <v>45322</v>
      </c>
      <c r="R310" s="6">
        <v>34.5</v>
      </c>
      <c r="S310" s="18">
        <v>45322</v>
      </c>
      <c r="T310" s="6">
        <v>39.5</v>
      </c>
    </row>
    <row r="311" spans="1:20" x14ac:dyDescent="0.2">
      <c r="A311" s="18">
        <v>45321</v>
      </c>
      <c r="B311" s="25">
        <v>30.5</v>
      </c>
      <c r="C311" s="18">
        <v>45321</v>
      </c>
      <c r="D311" s="25">
        <v>31.5</v>
      </c>
      <c r="E311" s="18">
        <v>45321</v>
      </c>
      <c r="F311" s="25">
        <v>30</v>
      </c>
      <c r="G311" s="18">
        <v>45321</v>
      </c>
      <c r="H311" s="25">
        <v>30.5</v>
      </c>
      <c r="I311" s="18">
        <v>45321</v>
      </c>
      <c r="J311" s="25">
        <v>34.75</v>
      </c>
      <c r="K311" s="18">
        <v>45321</v>
      </c>
      <c r="L311" s="25">
        <v>39</v>
      </c>
      <c r="M311" s="18">
        <v>45195</v>
      </c>
      <c r="N311" s="24">
        <v>50</v>
      </c>
      <c r="O311" s="18">
        <v>45321</v>
      </c>
      <c r="P311" s="6">
        <v>38.5</v>
      </c>
      <c r="Q311" s="18">
        <v>45321</v>
      </c>
      <c r="R311" s="6">
        <v>34.5</v>
      </c>
      <c r="S311" s="18">
        <v>45321</v>
      </c>
      <c r="T311" s="6">
        <v>39.5</v>
      </c>
    </row>
    <row r="312" spans="1:20" x14ac:dyDescent="0.2">
      <c r="A312" s="18">
        <v>45320</v>
      </c>
      <c r="B312" s="25">
        <v>30.5</v>
      </c>
      <c r="C312" s="18">
        <v>45320</v>
      </c>
      <c r="D312" s="25">
        <v>31.5</v>
      </c>
      <c r="E312" s="18">
        <v>45320</v>
      </c>
      <c r="F312" s="25">
        <v>30</v>
      </c>
      <c r="G312" s="18">
        <v>45320</v>
      </c>
      <c r="H312" s="25">
        <v>30.5</v>
      </c>
      <c r="I312" s="18">
        <v>45320</v>
      </c>
      <c r="J312" s="25">
        <v>34.75</v>
      </c>
      <c r="K312" s="18">
        <v>45320</v>
      </c>
      <c r="L312" s="25">
        <v>39</v>
      </c>
      <c r="M312" s="18">
        <v>45194</v>
      </c>
      <c r="N312" s="24">
        <v>50</v>
      </c>
      <c r="O312" s="18">
        <v>45320</v>
      </c>
      <c r="P312" s="6">
        <v>38</v>
      </c>
      <c r="Q312" s="18">
        <v>45320</v>
      </c>
      <c r="R312" s="6">
        <v>34.5</v>
      </c>
      <c r="S312" s="18">
        <v>45320</v>
      </c>
      <c r="T312" s="6">
        <v>39.5</v>
      </c>
    </row>
    <row r="313" spans="1:20" x14ac:dyDescent="0.2">
      <c r="A313" s="18">
        <v>45317</v>
      </c>
      <c r="B313" s="25">
        <v>30.5</v>
      </c>
      <c r="C313" s="18">
        <v>45317</v>
      </c>
      <c r="D313" s="25">
        <v>31.5</v>
      </c>
      <c r="E313" s="18">
        <v>45317</v>
      </c>
      <c r="F313" s="25">
        <v>30</v>
      </c>
      <c r="G313" s="18">
        <v>45317</v>
      </c>
      <c r="H313" s="25">
        <v>30.5</v>
      </c>
      <c r="I313" s="18">
        <v>45317</v>
      </c>
      <c r="J313" s="25">
        <v>34.75</v>
      </c>
      <c r="K313" s="18">
        <v>45317</v>
      </c>
      <c r="L313" s="25">
        <v>39</v>
      </c>
      <c r="M313" s="18">
        <v>45191</v>
      </c>
      <c r="N313" s="24">
        <v>50</v>
      </c>
      <c r="O313" s="18">
        <v>45317</v>
      </c>
      <c r="P313" s="6">
        <v>38</v>
      </c>
      <c r="Q313" s="18">
        <v>45317</v>
      </c>
      <c r="R313" s="6">
        <v>34.5</v>
      </c>
      <c r="S313" s="18">
        <v>45317</v>
      </c>
      <c r="T313" s="6">
        <v>39.5</v>
      </c>
    </row>
    <row r="314" spans="1:20" x14ac:dyDescent="0.2">
      <c r="A314" s="18">
        <v>45316</v>
      </c>
      <c r="B314" s="25">
        <v>30.5</v>
      </c>
      <c r="C314" s="18">
        <v>45316</v>
      </c>
      <c r="D314" s="25">
        <v>31.5</v>
      </c>
      <c r="E314" s="18">
        <v>45316</v>
      </c>
      <c r="F314" s="25">
        <v>30</v>
      </c>
      <c r="G314" s="18">
        <v>45316</v>
      </c>
      <c r="H314" s="25">
        <v>30.5</v>
      </c>
      <c r="I314" s="18">
        <v>45316</v>
      </c>
      <c r="J314" s="25">
        <v>34.75</v>
      </c>
      <c r="K314" s="18">
        <v>45316</v>
      </c>
      <c r="L314" s="25">
        <v>39</v>
      </c>
      <c r="M314" s="18">
        <v>45190</v>
      </c>
      <c r="N314" s="24">
        <v>50</v>
      </c>
      <c r="O314" s="18">
        <v>45316</v>
      </c>
      <c r="P314" s="6">
        <v>38</v>
      </c>
      <c r="Q314" s="18">
        <v>45316</v>
      </c>
      <c r="R314" s="6">
        <v>34.5</v>
      </c>
      <c r="S314" s="18">
        <v>45316</v>
      </c>
      <c r="T314" s="6">
        <v>39.5</v>
      </c>
    </row>
    <row r="315" spans="1:20" x14ac:dyDescent="0.2">
      <c r="A315" s="18">
        <v>45315</v>
      </c>
      <c r="B315" s="25">
        <v>30.5</v>
      </c>
      <c r="C315" s="18">
        <v>45315</v>
      </c>
      <c r="D315" s="25">
        <v>31.5</v>
      </c>
      <c r="E315" s="18">
        <v>45315</v>
      </c>
      <c r="F315" s="25">
        <v>30</v>
      </c>
      <c r="G315" s="18">
        <v>45315</v>
      </c>
      <c r="H315" s="25">
        <v>30.5</v>
      </c>
      <c r="I315" s="18">
        <v>45315</v>
      </c>
      <c r="J315" s="25">
        <v>34.75</v>
      </c>
      <c r="K315" s="18">
        <v>45315</v>
      </c>
      <c r="L315" s="25">
        <v>39</v>
      </c>
      <c r="M315" s="18">
        <v>45189</v>
      </c>
      <c r="N315" s="24">
        <v>50</v>
      </c>
      <c r="O315" s="18">
        <v>45315</v>
      </c>
      <c r="P315" s="6">
        <v>38</v>
      </c>
      <c r="Q315" s="18">
        <v>45315</v>
      </c>
      <c r="R315" s="6">
        <v>34.5</v>
      </c>
      <c r="S315" s="18">
        <v>45315</v>
      </c>
      <c r="T315" s="6">
        <v>39.5</v>
      </c>
    </row>
    <row r="316" spans="1:20" x14ac:dyDescent="0.2">
      <c r="A316" s="18">
        <v>45314</v>
      </c>
      <c r="B316" s="25">
        <v>30.5</v>
      </c>
      <c r="C316" s="18">
        <v>45314</v>
      </c>
      <c r="D316" s="25">
        <v>31.5</v>
      </c>
      <c r="E316" s="18">
        <v>45314</v>
      </c>
      <c r="F316" s="25">
        <v>30</v>
      </c>
      <c r="G316" s="18">
        <v>45314</v>
      </c>
      <c r="H316" s="25">
        <v>30.5</v>
      </c>
      <c r="I316" s="18">
        <v>45314</v>
      </c>
      <c r="J316" s="25">
        <v>34.75</v>
      </c>
      <c r="K316" s="18">
        <v>45314</v>
      </c>
      <c r="L316" s="25">
        <v>39</v>
      </c>
      <c r="M316" s="18">
        <v>45188</v>
      </c>
      <c r="N316" s="24">
        <v>49</v>
      </c>
      <c r="O316" s="18">
        <v>45314</v>
      </c>
      <c r="P316" s="6">
        <v>38</v>
      </c>
      <c r="Q316" s="18">
        <v>45314</v>
      </c>
      <c r="R316" s="6">
        <v>34.5</v>
      </c>
      <c r="S316" s="18">
        <v>45314</v>
      </c>
      <c r="T316" s="6">
        <v>39.5</v>
      </c>
    </row>
    <row r="317" spans="1:20" x14ac:dyDescent="0.2">
      <c r="A317" s="18">
        <v>45313</v>
      </c>
      <c r="B317" s="25">
        <v>30.5</v>
      </c>
      <c r="C317" s="18">
        <v>45313</v>
      </c>
      <c r="D317" s="25">
        <v>31.5</v>
      </c>
      <c r="E317" s="18">
        <v>45313</v>
      </c>
      <c r="F317" s="25">
        <v>30</v>
      </c>
      <c r="G317" s="18">
        <v>45313</v>
      </c>
      <c r="H317" s="25">
        <v>30.5</v>
      </c>
      <c r="I317" s="18">
        <v>45313</v>
      </c>
      <c r="J317" s="25">
        <v>34.75</v>
      </c>
      <c r="K317" s="18">
        <v>45313</v>
      </c>
      <c r="L317" s="25">
        <v>38</v>
      </c>
      <c r="M317" s="18">
        <v>45187</v>
      </c>
      <c r="N317" s="24">
        <v>49</v>
      </c>
      <c r="O317" s="18">
        <v>45313</v>
      </c>
      <c r="P317" s="6">
        <v>38</v>
      </c>
      <c r="Q317" s="18">
        <v>45313</v>
      </c>
      <c r="R317" s="6">
        <v>34.5</v>
      </c>
      <c r="S317" s="18">
        <v>45313</v>
      </c>
      <c r="T317" s="6">
        <v>39.5</v>
      </c>
    </row>
    <row r="318" spans="1:20" x14ac:dyDescent="0.2">
      <c r="A318" s="18">
        <v>45310</v>
      </c>
      <c r="B318" s="25">
        <v>30.5</v>
      </c>
      <c r="C318" s="18">
        <v>45310</v>
      </c>
      <c r="D318" s="25">
        <v>31.5</v>
      </c>
      <c r="E318" s="18">
        <v>45310</v>
      </c>
      <c r="F318" s="25">
        <v>30</v>
      </c>
      <c r="G318" s="18">
        <v>45310</v>
      </c>
      <c r="H318" s="25">
        <v>30.5</v>
      </c>
      <c r="I318" s="18">
        <v>45310</v>
      </c>
      <c r="J318" s="25">
        <v>34.75</v>
      </c>
      <c r="K318" s="18">
        <v>45310</v>
      </c>
      <c r="L318" s="25">
        <v>38</v>
      </c>
      <c r="M318" s="18">
        <v>45184</v>
      </c>
      <c r="N318" s="24">
        <v>49</v>
      </c>
      <c r="O318" s="18">
        <v>45310</v>
      </c>
      <c r="P318" s="6">
        <v>38</v>
      </c>
      <c r="Q318" s="18">
        <v>45310</v>
      </c>
      <c r="R318" s="6">
        <v>34.5</v>
      </c>
      <c r="S318" s="18">
        <v>45310</v>
      </c>
      <c r="T318" s="6">
        <v>39.5</v>
      </c>
    </row>
    <row r="319" spans="1:20" x14ac:dyDescent="0.2">
      <c r="A319" s="18">
        <v>45309</v>
      </c>
      <c r="B319" s="25">
        <v>30.5</v>
      </c>
      <c r="C319" s="18">
        <v>45309</v>
      </c>
      <c r="D319" s="25">
        <v>31.5</v>
      </c>
      <c r="E319" s="18">
        <v>45309</v>
      </c>
      <c r="F319" s="25">
        <v>30</v>
      </c>
      <c r="G319" s="18">
        <v>45309</v>
      </c>
      <c r="H319" s="25">
        <v>30.5</v>
      </c>
      <c r="I319" s="18">
        <v>45309</v>
      </c>
      <c r="J319" s="25">
        <v>34.75</v>
      </c>
      <c r="K319" s="18">
        <v>45309</v>
      </c>
      <c r="L319" s="25">
        <v>38</v>
      </c>
      <c r="M319" s="18">
        <v>45183</v>
      </c>
      <c r="N319" s="24">
        <v>49</v>
      </c>
      <c r="O319" s="18">
        <v>45309</v>
      </c>
      <c r="P319" s="6">
        <v>38</v>
      </c>
      <c r="Q319" s="18">
        <v>45309</v>
      </c>
      <c r="R319" s="6">
        <v>34.5</v>
      </c>
      <c r="S319" s="18">
        <v>45309</v>
      </c>
      <c r="T319" s="6">
        <v>39.5</v>
      </c>
    </row>
    <row r="320" spans="1:20" x14ac:dyDescent="0.2">
      <c r="A320" s="18">
        <v>45308</v>
      </c>
      <c r="B320" s="25">
        <v>30.5</v>
      </c>
      <c r="C320" s="18">
        <v>45308</v>
      </c>
      <c r="D320" s="25">
        <v>31.5</v>
      </c>
      <c r="E320" s="18">
        <v>45308</v>
      </c>
      <c r="F320" s="25">
        <v>30</v>
      </c>
      <c r="G320" s="18">
        <v>45308</v>
      </c>
      <c r="H320" s="25">
        <v>30.5</v>
      </c>
      <c r="I320" s="18">
        <v>45308</v>
      </c>
      <c r="J320" s="25">
        <v>34.75</v>
      </c>
      <c r="K320" s="18">
        <v>45308</v>
      </c>
      <c r="L320" s="25">
        <v>38</v>
      </c>
      <c r="M320" s="18">
        <v>45182</v>
      </c>
      <c r="N320" s="24">
        <v>47</v>
      </c>
      <c r="O320" s="18">
        <v>45308</v>
      </c>
      <c r="P320" s="6">
        <v>38</v>
      </c>
      <c r="Q320" s="18">
        <v>45308</v>
      </c>
      <c r="R320" s="6">
        <v>34.5</v>
      </c>
      <c r="S320" s="18">
        <v>45308</v>
      </c>
      <c r="T320" s="6">
        <v>39.5</v>
      </c>
    </row>
    <row r="321" spans="1:20" x14ac:dyDescent="0.2">
      <c r="A321" s="18">
        <v>45307</v>
      </c>
      <c r="B321" s="25">
        <v>30.5</v>
      </c>
      <c r="C321" s="18">
        <v>45307</v>
      </c>
      <c r="D321" s="25">
        <v>31.5</v>
      </c>
      <c r="E321" s="18">
        <v>45307</v>
      </c>
      <c r="F321" s="25">
        <v>30</v>
      </c>
      <c r="G321" s="18">
        <v>45307</v>
      </c>
      <c r="H321" s="25">
        <v>30.5</v>
      </c>
      <c r="I321" s="18">
        <v>45307</v>
      </c>
      <c r="J321" s="25">
        <v>34.75</v>
      </c>
      <c r="K321" s="18">
        <v>45307</v>
      </c>
      <c r="L321" s="25">
        <v>38</v>
      </c>
      <c r="M321" s="18">
        <v>45181</v>
      </c>
      <c r="N321" s="24">
        <v>47</v>
      </c>
      <c r="O321" s="18">
        <v>45307</v>
      </c>
      <c r="P321" s="6">
        <v>38</v>
      </c>
      <c r="Q321" s="18">
        <v>45307</v>
      </c>
      <c r="R321" s="6">
        <v>34.5</v>
      </c>
      <c r="S321" s="18">
        <v>45307</v>
      </c>
      <c r="T321" s="6">
        <v>39.5</v>
      </c>
    </row>
    <row r="322" spans="1:20" x14ac:dyDescent="0.2">
      <c r="A322" s="18">
        <v>45303</v>
      </c>
      <c r="B322" s="25">
        <v>30.5</v>
      </c>
      <c r="C322" s="18">
        <v>45303</v>
      </c>
      <c r="D322" s="25">
        <v>31.5</v>
      </c>
      <c r="E322" s="18">
        <v>45303</v>
      </c>
      <c r="F322" s="25">
        <v>30</v>
      </c>
      <c r="G322" s="18">
        <v>45303</v>
      </c>
      <c r="H322" s="25">
        <v>30.5</v>
      </c>
      <c r="I322" s="18">
        <v>45303</v>
      </c>
      <c r="J322" s="25">
        <v>34.75</v>
      </c>
      <c r="K322" s="18">
        <v>45303</v>
      </c>
      <c r="L322" s="25">
        <v>38</v>
      </c>
      <c r="M322" s="18">
        <v>45180</v>
      </c>
      <c r="N322" s="24">
        <v>47</v>
      </c>
      <c r="O322" s="18">
        <v>45303</v>
      </c>
      <c r="P322" s="6">
        <v>38</v>
      </c>
      <c r="Q322" s="18">
        <v>45303</v>
      </c>
      <c r="R322" s="6">
        <v>34.5</v>
      </c>
      <c r="S322" s="18">
        <v>45303</v>
      </c>
      <c r="T322" s="6">
        <v>39.5</v>
      </c>
    </row>
    <row r="323" spans="1:20" x14ac:dyDescent="0.2">
      <c r="A323" s="18">
        <v>45302</v>
      </c>
      <c r="B323" s="25">
        <v>30.5</v>
      </c>
      <c r="C323" s="18">
        <v>45302</v>
      </c>
      <c r="D323" s="25">
        <v>31.5</v>
      </c>
      <c r="E323" s="18">
        <v>45302</v>
      </c>
      <c r="F323" s="25">
        <v>30</v>
      </c>
      <c r="G323" s="18">
        <v>45302</v>
      </c>
      <c r="H323" s="25">
        <v>30.5</v>
      </c>
      <c r="I323" s="18">
        <v>45302</v>
      </c>
      <c r="J323" s="25">
        <v>34.75</v>
      </c>
      <c r="K323" s="18">
        <v>45302</v>
      </c>
      <c r="L323" s="25">
        <v>38</v>
      </c>
      <c r="M323" s="18">
        <v>45177</v>
      </c>
      <c r="N323" s="24">
        <v>47</v>
      </c>
      <c r="O323" s="18">
        <v>45302</v>
      </c>
      <c r="P323" s="6">
        <v>38</v>
      </c>
      <c r="Q323" s="18">
        <v>45302</v>
      </c>
      <c r="R323" s="6">
        <v>34.5</v>
      </c>
      <c r="S323" s="18">
        <v>45302</v>
      </c>
      <c r="T323" s="6">
        <v>39.5</v>
      </c>
    </row>
    <row r="324" spans="1:20" x14ac:dyDescent="0.2">
      <c r="A324" s="18">
        <v>45301</v>
      </c>
      <c r="B324" s="25">
        <v>30.5</v>
      </c>
      <c r="C324" s="18">
        <v>45301</v>
      </c>
      <c r="D324" s="25">
        <v>31.5</v>
      </c>
      <c r="E324" s="18">
        <v>45301</v>
      </c>
      <c r="F324" s="25">
        <v>30</v>
      </c>
      <c r="G324" s="18">
        <v>45301</v>
      </c>
      <c r="H324" s="25">
        <v>30.5</v>
      </c>
      <c r="I324" s="18">
        <v>45301</v>
      </c>
      <c r="J324" s="25">
        <v>34.75</v>
      </c>
      <c r="K324" s="18">
        <v>45301</v>
      </c>
      <c r="L324" s="25">
        <v>38</v>
      </c>
      <c r="M324" s="18">
        <v>45176</v>
      </c>
      <c r="N324" s="24">
        <v>47</v>
      </c>
      <c r="O324" s="18">
        <v>45301</v>
      </c>
      <c r="P324" s="6">
        <v>38</v>
      </c>
      <c r="Q324" s="18">
        <v>45301</v>
      </c>
      <c r="R324" s="6">
        <v>34.5</v>
      </c>
      <c r="S324" s="18">
        <v>45301</v>
      </c>
      <c r="T324" s="6">
        <v>39.5</v>
      </c>
    </row>
    <row r="325" spans="1:20" x14ac:dyDescent="0.2">
      <c r="A325" s="18">
        <v>45300</v>
      </c>
      <c r="B325" s="25">
        <v>30.5</v>
      </c>
      <c r="C325" s="18">
        <v>45300</v>
      </c>
      <c r="D325" s="25">
        <v>31.5</v>
      </c>
      <c r="E325" s="18">
        <v>45300</v>
      </c>
      <c r="F325" s="25">
        <v>33.5</v>
      </c>
      <c r="G325" s="18">
        <v>45300</v>
      </c>
      <c r="H325" s="25">
        <v>30.5</v>
      </c>
      <c r="I325" s="18">
        <v>45300</v>
      </c>
      <c r="J325" s="25">
        <v>34.75</v>
      </c>
      <c r="K325" s="18">
        <v>45300</v>
      </c>
      <c r="L325" s="25">
        <v>38</v>
      </c>
      <c r="M325" s="18">
        <v>45175</v>
      </c>
      <c r="N325" s="24">
        <v>47</v>
      </c>
      <c r="O325" s="18">
        <v>45300</v>
      </c>
      <c r="P325" s="6">
        <v>38</v>
      </c>
      <c r="Q325" s="18">
        <v>45300</v>
      </c>
      <c r="R325" s="6">
        <v>34.5</v>
      </c>
      <c r="S325" s="18">
        <v>45300</v>
      </c>
      <c r="T325" s="6">
        <v>39.5</v>
      </c>
    </row>
    <row r="326" spans="1:20" x14ac:dyDescent="0.2">
      <c r="A326" s="18">
        <v>45299</v>
      </c>
      <c r="B326" s="25">
        <v>31</v>
      </c>
      <c r="C326" s="18">
        <v>45299</v>
      </c>
      <c r="D326" s="25">
        <v>31.5</v>
      </c>
      <c r="E326" s="18">
        <v>45299</v>
      </c>
      <c r="F326" s="25">
        <v>33.5</v>
      </c>
      <c r="G326" s="18">
        <v>45299</v>
      </c>
      <c r="H326" s="25">
        <v>30.5</v>
      </c>
      <c r="I326" s="18">
        <v>45299</v>
      </c>
      <c r="J326" s="25">
        <v>34.75</v>
      </c>
      <c r="K326" s="18">
        <v>45299</v>
      </c>
      <c r="L326" s="25">
        <v>38</v>
      </c>
      <c r="M326" s="18">
        <v>45174</v>
      </c>
      <c r="N326" s="24">
        <v>47</v>
      </c>
      <c r="O326" s="18">
        <v>45299</v>
      </c>
      <c r="P326" s="6">
        <v>38</v>
      </c>
      <c r="Q326" s="18">
        <v>45299</v>
      </c>
      <c r="R326" s="6">
        <v>34.5</v>
      </c>
      <c r="S326" s="18">
        <v>45299</v>
      </c>
      <c r="T326" s="6">
        <v>40.5</v>
      </c>
    </row>
    <row r="327" spans="1:20" x14ac:dyDescent="0.2">
      <c r="A327" s="18">
        <v>45296</v>
      </c>
      <c r="B327" s="25">
        <v>31</v>
      </c>
      <c r="C327" s="18">
        <v>45296</v>
      </c>
      <c r="D327" s="25">
        <v>31.5</v>
      </c>
      <c r="E327" s="18">
        <v>45296</v>
      </c>
      <c r="F327" s="25">
        <v>33.5</v>
      </c>
      <c r="G327" s="18">
        <v>45296</v>
      </c>
      <c r="H327" s="25">
        <v>30.5</v>
      </c>
      <c r="I327" s="18">
        <v>45296</v>
      </c>
      <c r="J327" s="25">
        <v>34.75</v>
      </c>
      <c r="K327" s="18">
        <v>45296</v>
      </c>
      <c r="L327" s="25">
        <v>38</v>
      </c>
      <c r="M327" s="18">
        <v>45170</v>
      </c>
      <c r="N327" s="24">
        <v>47</v>
      </c>
      <c r="O327" s="18">
        <v>45296</v>
      </c>
      <c r="P327" s="6">
        <v>38</v>
      </c>
      <c r="Q327" s="18">
        <v>45296</v>
      </c>
      <c r="R327" s="6">
        <v>34.5</v>
      </c>
      <c r="S327" s="18">
        <v>45296</v>
      </c>
      <c r="T327" s="6">
        <v>40.5</v>
      </c>
    </row>
    <row r="328" spans="1:20" x14ac:dyDescent="0.2">
      <c r="A328" s="18">
        <v>45295</v>
      </c>
      <c r="B328" s="25">
        <v>31</v>
      </c>
      <c r="C328" s="18">
        <v>45295</v>
      </c>
      <c r="D328" s="25">
        <v>31.5</v>
      </c>
      <c r="E328" s="18">
        <v>45295</v>
      </c>
      <c r="F328" s="25">
        <v>33.5</v>
      </c>
      <c r="G328" s="18">
        <v>45295</v>
      </c>
      <c r="H328" s="25">
        <v>30.5</v>
      </c>
      <c r="I328" s="18">
        <v>45295</v>
      </c>
      <c r="J328" s="25">
        <v>34.75</v>
      </c>
      <c r="K328" s="18">
        <v>45295</v>
      </c>
      <c r="L328" s="25">
        <v>38</v>
      </c>
      <c r="M328" s="18">
        <v>45169</v>
      </c>
      <c r="N328" s="24">
        <v>47</v>
      </c>
      <c r="O328" s="18">
        <v>45295</v>
      </c>
      <c r="P328" s="6">
        <v>38</v>
      </c>
      <c r="Q328" s="18">
        <v>45295</v>
      </c>
      <c r="R328" s="6">
        <v>34.5</v>
      </c>
      <c r="S328" s="18">
        <v>45295</v>
      </c>
      <c r="T328" s="6">
        <v>40.5</v>
      </c>
    </row>
    <row r="329" spans="1:20" x14ac:dyDescent="0.2">
      <c r="A329" s="18">
        <v>45294</v>
      </c>
      <c r="B329" s="25">
        <v>31.5</v>
      </c>
      <c r="C329" s="18">
        <v>45294</v>
      </c>
      <c r="D329" s="25">
        <v>32.5</v>
      </c>
      <c r="E329" s="18">
        <v>45294</v>
      </c>
      <c r="F329" s="25">
        <v>33.5</v>
      </c>
      <c r="G329" s="18">
        <v>45294</v>
      </c>
      <c r="H329" s="25">
        <v>31.5</v>
      </c>
      <c r="I329" s="18">
        <v>45294</v>
      </c>
      <c r="J329" s="25">
        <v>34.75</v>
      </c>
      <c r="K329" s="18">
        <v>45294</v>
      </c>
      <c r="L329" s="25">
        <v>38</v>
      </c>
      <c r="M329" s="18">
        <v>45168</v>
      </c>
      <c r="N329" s="24">
        <v>47</v>
      </c>
      <c r="O329" s="18">
        <v>45294</v>
      </c>
      <c r="P329" s="6">
        <v>39</v>
      </c>
      <c r="Q329" s="18">
        <v>45294</v>
      </c>
      <c r="R329" s="6">
        <v>36.5</v>
      </c>
      <c r="S329" s="18">
        <v>45294</v>
      </c>
      <c r="T329" s="6">
        <v>42.5</v>
      </c>
    </row>
    <row r="330" spans="1:20" x14ac:dyDescent="0.2">
      <c r="A330" s="18">
        <v>45293</v>
      </c>
      <c r="B330" s="25">
        <v>31.5</v>
      </c>
      <c r="C330" s="18">
        <v>45293</v>
      </c>
      <c r="D330" s="25">
        <v>32.5</v>
      </c>
      <c r="E330" s="18">
        <v>45293</v>
      </c>
      <c r="F330" s="25">
        <v>33.5</v>
      </c>
      <c r="G330" s="18">
        <v>45293</v>
      </c>
      <c r="H330" s="25">
        <v>31.5</v>
      </c>
      <c r="I330" s="18">
        <v>45293</v>
      </c>
      <c r="J330" s="25">
        <v>34.75</v>
      </c>
      <c r="K330" s="18">
        <v>45293</v>
      </c>
      <c r="L330" s="25">
        <v>38</v>
      </c>
      <c r="M330" s="18">
        <v>45167</v>
      </c>
      <c r="N330" s="24">
        <v>47</v>
      </c>
      <c r="O330" s="18">
        <v>45293</v>
      </c>
      <c r="P330" s="6">
        <v>39</v>
      </c>
      <c r="Q330" s="18">
        <v>45293</v>
      </c>
      <c r="R330" s="6">
        <v>36.5</v>
      </c>
      <c r="S330" s="18">
        <v>45293</v>
      </c>
      <c r="T330" s="6">
        <v>42.5</v>
      </c>
    </row>
    <row r="331" spans="1:20" x14ac:dyDescent="0.2">
      <c r="A331" s="18">
        <v>45289</v>
      </c>
      <c r="B331" s="25">
        <v>31.5</v>
      </c>
      <c r="C331" s="18">
        <v>45289</v>
      </c>
      <c r="D331" s="25">
        <v>32.5</v>
      </c>
      <c r="E331" s="18">
        <v>45289</v>
      </c>
      <c r="F331" s="25">
        <v>33.5</v>
      </c>
      <c r="G331" s="18">
        <v>45289</v>
      </c>
      <c r="H331" s="25">
        <v>31.5</v>
      </c>
      <c r="I331" s="18">
        <v>45289</v>
      </c>
      <c r="J331" s="25">
        <v>34.75</v>
      </c>
      <c r="K331" s="18">
        <v>45289</v>
      </c>
      <c r="L331" s="25">
        <v>38</v>
      </c>
      <c r="M331" s="18">
        <v>45166</v>
      </c>
      <c r="N331" s="24">
        <v>47</v>
      </c>
      <c r="O331" s="18">
        <v>45289</v>
      </c>
      <c r="P331" s="6">
        <v>39</v>
      </c>
      <c r="Q331" s="18">
        <v>45289</v>
      </c>
      <c r="R331" s="6">
        <v>36.5</v>
      </c>
      <c r="S331" s="18">
        <v>45289</v>
      </c>
      <c r="T331" s="6">
        <v>42.5</v>
      </c>
    </row>
    <row r="332" spans="1:20" x14ac:dyDescent="0.2">
      <c r="A332" s="18">
        <v>45288</v>
      </c>
      <c r="B332" s="25">
        <v>31.5</v>
      </c>
      <c r="C332" s="18">
        <v>45288</v>
      </c>
      <c r="D332" s="25">
        <v>32.5</v>
      </c>
      <c r="E332" s="18">
        <v>45288</v>
      </c>
      <c r="F332" s="25">
        <v>33.5</v>
      </c>
      <c r="G332" s="18">
        <v>45288</v>
      </c>
      <c r="H332" s="25">
        <v>31.5</v>
      </c>
      <c r="I332" s="18">
        <v>45288</v>
      </c>
      <c r="J332" s="25">
        <v>34.75</v>
      </c>
      <c r="K332" s="18">
        <v>45288</v>
      </c>
      <c r="L332" s="25">
        <v>38</v>
      </c>
      <c r="M332" s="18">
        <v>45163</v>
      </c>
      <c r="N332" s="24">
        <v>47</v>
      </c>
      <c r="O332" s="18">
        <v>45288</v>
      </c>
      <c r="P332" s="6">
        <v>39</v>
      </c>
      <c r="Q332" s="18">
        <v>45288</v>
      </c>
      <c r="R332" s="6">
        <v>36.5</v>
      </c>
      <c r="S332" s="18">
        <v>45288</v>
      </c>
      <c r="T332" s="6">
        <v>42.5</v>
      </c>
    </row>
    <row r="333" spans="1:20" x14ac:dyDescent="0.2">
      <c r="A333" s="18">
        <v>45287</v>
      </c>
      <c r="B333" s="25">
        <v>32.5</v>
      </c>
      <c r="C333" s="18">
        <v>45287</v>
      </c>
      <c r="D333" s="25">
        <v>33.5</v>
      </c>
      <c r="E333" s="18">
        <v>45287</v>
      </c>
      <c r="F333" s="25">
        <v>33.5</v>
      </c>
      <c r="G333" s="18">
        <v>45287</v>
      </c>
      <c r="H333" s="25">
        <v>31.5</v>
      </c>
      <c r="I333" s="18">
        <v>45287</v>
      </c>
      <c r="J333" s="25">
        <v>34.75</v>
      </c>
      <c r="K333" s="18">
        <v>45287</v>
      </c>
      <c r="L333" s="25">
        <v>39</v>
      </c>
      <c r="M333" s="18">
        <v>45162</v>
      </c>
      <c r="N333" s="24">
        <v>47</v>
      </c>
      <c r="O333" s="18">
        <v>45287</v>
      </c>
      <c r="P333" s="6">
        <v>39.5</v>
      </c>
      <c r="Q333" s="18">
        <v>45287</v>
      </c>
      <c r="R333" s="6">
        <v>36.5</v>
      </c>
      <c r="S333" s="18">
        <v>45287</v>
      </c>
      <c r="T333" s="6">
        <v>42.5</v>
      </c>
    </row>
    <row r="334" spans="1:20" x14ac:dyDescent="0.2">
      <c r="A334" s="18">
        <v>45286</v>
      </c>
      <c r="B334" s="25">
        <v>32.5</v>
      </c>
      <c r="C334" s="18">
        <v>45286</v>
      </c>
      <c r="D334" s="25">
        <v>33.5</v>
      </c>
      <c r="E334" s="18">
        <v>45286</v>
      </c>
      <c r="F334" s="25">
        <v>33.5</v>
      </c>
      <c r="G334" s="18">
        <v>45286</v>
      </c>
      <c r="H334" s="25">
        <v>31.5</v>
      </c>
      <c r="I334" s="18">
        <v>45286</v>
      </c>
      <c r="J334" s="25">
        <v>34.75</v>
      </c>
      <c r="K334" s="18">
        <v>45286</v>
      </c>
      <c r="L334" s="25">
        <v>39</v>
      </c>
      <c r="M334" s="18">
        <v>45161</v>
      </c>
      <c r="N334" s="24">
        <v>47</v>
      </c>
      <c r="O334" s="18">
        <v>45286</v>
      </c>
      <c r="P334" s="6">
        <v>40</v>
      </c>
      <c r="Q334" s="18">
        <v>45286</v>
      </c>
      <c r="R334" s="6">
        <v>36.5</v>
      </c>
      <c r="S334" s="18">
        <v>45286</v>
      </c>
      <c r="T334" s="6">
        <v>42.5</v>
      </c>
    </row>
    <row r="335" spans="1:20" x14ac:dyDescent="0.2">
      <c r="A335" s="18">
        <v>45282</v>
      </c>
      <c r="B335" s="25">
        <v>32.5</v>
      </c>
      <c r="C335" s="18">
        <v>45282</v>
      </c>
      <c r="D335" s="25">
        <v>33.5</v>
      </c>
      <c r="E335" s="18">
        <v>45282</v>
      </c>
      <c r="F335" s="25">
        <v>33.5</v>
      </c>
      <c r="G335" s="18">
        <v>45282</v>
      </c>
      <c r="H335" s="25">
        <v>31.5</v>
      </c>
      <c r="I335" s="18">
        <v>45282</v>
      </c>
      <c r="J335" s="25">
        <v>34.75</v>
      </c>
      <c r="K335" s="18">
        <v>45282</v>
      </c>
      <c r="L335" s="25">
        <v>39</v>
      </c>
      <c r="M335" s="18">
        <v>45160</v>
      </c>
      <c r="N335" s="24">
        <v>47</v>
      </c>
      <c r="O335" s="18">
        <v>45282</v>
      </c>
      <c r="P335" s="6">
        <v>40</v>
      </c>
      <c r="Q335" s="18">
        <v>45282</v>
      </c>
      <c r="R335" s="6">
        <v>36.5</v>
      </c>
      <c r="S335" s="18">
        <v>45282</v>
      </c>
      <c r="T335" s="6">
        <v>42.5</v>
      </c>
    </row>
    <row r="336" spans="1:20" x14ac:dyDescent="0.2">
      <c r="A336" s="18">
        <v>45281</v>
      </c>
      <c r="B336" s="25">
        <v>32.5</v>
      </c>
      <c r="C336" s="18">
        <v>45281</v>
      </c>
      <c r="D336" s="25">
        <v>33.5</v>
      </c>
      <c r="E336" s="18">
        <v>45281</v>
      </c>
      <c r="F336" s="25">
        <v>33.5</v>
      </c>
      <c r="G336" s="18">
        <v>45281</v>
      </c>
      <c r="H336" s="25">
        <v>31.5</v>
      </c>
      <c r="I336" s="18">
        <v>45281</v>
      </c>
      <c r="J336" s="25">
        <v>34.75</v>
      </c>
      <c r="K336" s="18">
        <v>45281</v>
      </c>
      <c r="L336" s="25">
        <v>39</v>
      </c>
      <c r="M336" s="18">
        <v>45159</v>
      </c>
      <c r="N336" s="24">
        <v>47</v>
      </c>
      <c r="O336" s="18">
        <v>45281</v>
      </c>
      <c r="P336" s="6">
        <v>40</v>
      </c>
      <c r="Q336" s="18">
        <v>45281</v>
      </c>
      <c r="R336" s="6">
        <v>36.5</v>
      </c>
      <c r="S336" s="18">
        <v>45281</v>
      </c>
      <c r="T336" s="6">
        <v>42.5</v>
      </c>
    </row>
    <row r="337" spans="1:20" x14ac:dyDescent="0.2">
      <c r="A337" s="18">
        <v>45280</v>
      </c>
      <c r="B337" s="25">
        <v>32.5</v>
      </c>
      <c r="C337" s="18">
        <v>45280</v>
      </c>
      <c r="D337" s="25">
        <v>33.5</v>
      </c>
      <c r="E337" s="18">
        <v>45280</v>
      </c>
      <c r="F337" s="25">
        <v>33.5</v>
      </c>
      <c r="G337" s="18">
        <v>45280</v>
      </c>
      <c r="H337" s="25">
        <v>31.5</v>
      </c>
      <c r="I337" s="18">
        <v>45280</v>
      </c>
      <c r="J337" s="25">
        <v>34.75</v>
      </c>
      <c r="K337" s="18">
        <v>45280</v>
      </c>
      <c r="L337" s="25">
        <v>39</v>
      </c>
      <c r="M337" s="18">
        <v>45156</v>
      </c>
      <c r="N337" s="24">
        <v>47</v>
      </c>
      <c r="O337" s="18">
        <v>45280</v>
      </c>
      <c r="P337" s="6">
        <v>40</v>
      </c>
      <c r="Q337" s="18">
        <v>45280</v>
      </c>
      <c r="R337" s="6">
        <v>36.5</v>
      </c>
      <c r="S337" s="18">
        <v>45280</v>
      </c>
      <c r="T337" s="6">
        <v>42.5</v>
      </c>
    </row>
    <row r="338" spans="1:20" x14ac:dyDescent="0.2">
      <c r="A338" s="18">
        <v>45279</v>
      </c>
      <c r="B338" s="25">
        <v>32.5</v>
      </c>
      <c r="C338" s="18">
        <v>45279</v>
      </c>
      <c r="D338" s="25">
        <v>33.5</v>
      </c>
      <c r="E338" s="18">
        <v>45279</v>
      </c>
      <c r="F338" s="25">
        <v>33.5</v>
      </c>
      <c r="G338" s="18">
        <v>45279</v>
      </c>
      <c r="H338" s="25">
        <v>31.5</v>
      </c>
      <c r="I338" s="18">
        <v>45279</v>
      </c>
      <c r="J338" s="25">
        <v>34.75</v>
      </c>
      <c r="K338" s="18">
        <v>45279</v>
      </c>
      <c r="L338" s="25">
        <v>39.5</v>
      </c>
      <c r="M338" s="18">
        <v>45155</v>
      </c>
      <c r="N338" s="24">
        <v>47</v>
      </c>
      <c r="O338" s="18">
        <v>45279</v>
      </c>
      <c r="P338" s="6">
        <v>40.5</v>
      </c>
      <c r="Q338" s="18">
        <v>45279</v>
      </c>
      <c r="R338" s="6">
        <v>36.5</v>
      </c>
      <c r="S338" s="18">
        <v>45279</v>
      </c>
      <c r="T338" s="6">
        <v>42.5</v>
      </c>
    </row>
    <row r="339" spans="1:20" x14ac:dyDescent="0.2">
      <c r="A339" s="18">
        <v>45278</v>
      </c>
      <c r="B339" s="25">
        <v>33.5</v>
      </c>
      <c r="C339" s="18">
        <v>45278</v>
      </c>
      <c r="D339" s="25">
        <v>34.5</v>
      </c>
      <c r="E339" s="18">
        <v>45278</v>
      </c>
      <c r="F339" s="25">
        <v>33.5</v>
      </c>
      <c r="G339" s="18">
        <v>45278</v>
      </c>
      <c r="H339" s="25">
        <v>32.5</v>
      </c>
      <c r="I339" s="18">
        <v>45278</v>
      </c>
      <c r="J339" s="25">
        <v>34.75</v>
      </c>
      <c r="K339" s="18">
        <v>45278</v>
      </c>
      <c r="L339" s="25">
        <v>41</v>
      </c>
      <c r="M339" s="18">
        <v>45154</v>
      </c>
      <c r="N339" s="24">
        <v>47</v>
      </c>
      <c r="O339" s="18">
        <v>45278</v>
      </c>
      <c r="P339" s="6">
        <v>40.5</v>
      </c>
      <c r="Q339" s="18">
        <v>45278</v>
      </c>
      <c r="R339" s="6">
        <v>36.5</v>
      </c>
      <c r="S339" s="18">
        <v>45278</v>
      </c>
      <c r="T339" s="6">
        <v>42.5</v>
      </c>
    </row>
    <row r="340" spans="1:20" x14ac:dyDescent="0.2">
      <c r="A340" s="18">
        <v>45275</v>
      </c>
      <c r="B340" s="25">
        <v>33.5</v>
      </c>
      <c r="C340" s="18">
        <v>45275</v>
      </c>
      <c r="D340" s="25">
        <v>34.5</v>
      </c>
      <c r="E340" s="18">
        <v>45275</v>
      </c>
      <c r="F340" s="25">
        <v>33.5</v>
      </c>
      <c r="G340" s="18">
        <v>45275</v>
      </c>
      <c r="H340" s="25">
        <v>32.5</v>
      </c>
      <c r="I340" s="18">
        <v>45275</v>
      </c>
      <c r="J340" s="25">
        <v>34.75</v>
      </c>
      <c r="K340" s="18">
        <v>45275</v>
      </c>
      <c r="L340" s="25">
        <v>41</v>
      </c>
      <c r="M340" s="18">
        <v>45153</v>
      </c>
      <c r="N340" s="24">
        <v>47</v>
      </c>
      <c r="O340" s="18">
        <v>45275</v>
      </c>
      <c r="P340" s="6">
        <v>40.5</v>
      </c>
      <c r="Q340" s="18">
        <v>45275</v>
      </c>
      <c r="R340" s="6">
        <v>36.5</v>
      </c>
      <c r="S340" s="18">
        <v>45275</v>
      </c>
      <c r="T340" s="6">
        <v>42.5</v>
      </c>
    </row>
    <row r="341" spans="1:20" x14ac:dyDescent="0.2">
      <c r="A341" s="18">
        <v>45274</v>
      </c>
      <c r="B341" s="25">
        <v>33.5</v>
      </c>
      <c r="C341" s="18">
        <v>45274</v>
      </c>
      <c r="D341" s="25">
        <v>34.5</v>
      </c>
      <c r="E341" s="18">
        <v>45274</v>
      </c>
      <c r="F341" s="25">
        <v>33.5</v>
      </c>
      <c r="G341" s="18">
        <v>45274</v>
      </c>
      <c r="H341" s="25">
        <v>32.5</v>
      </c>
      <c r="I341" s="18">
        <v>45274</v>
      </c>
      <c r="J341" s="25">
        <v>37</v>
      </c>
      <c r="K341" s="18">
        <v>45274</v>
      </c>
      <c r="L341" s="25">
        <v>41</v>
      </c>
      <c r="M341" s="18">
        <v>45152</v>
      </c>
      <c r="N341" s="24">
        <v>47</v>
      </c>
      <c r="O341" s="18">
        <v>45274</v>
      </c>
      <c r="P341" s="6">
        <v>40.5</v>
      </c>
      <c r="Q341" s="18">
        <v>45274</v>
      </c>
      <c r="R341" s="6">
        <v>36.5</v>
      </c>
      <c r="S341" s="18">
        <v>45274</v>
      </c>
      <c r="T341" s="6">
        <v>42.5</v>
      </c>
    </row>
    <row r="342" spans="1:20" x14ac:dyDescent="0.2">
      <c r="A342" s="18">
        <v>45273</v>
      </c>
      <c r="B342" s="25">
        <v>33.5</v>
      </c>
      <c r="C342" s="18">
        <v>45273</v>
      </c>
      <c r="D342" s="25">
        <v>34.5</v>
      </c>
      <c r="E342" s="18">
        <v>45273</v>
      </c>
      <c r="F342" s="25">
        <v>33.5</v>
      </c>
      <c r="G342" s="18">
        <v>45273</v>
      </c>
      <c r="H342" s="25">
        <v>32.5</v>
      </c>
      <c r="I342" s="18">
        <v>45273</v>
      </c>
      <c r="J342" s="25">
        <v>37</v>
      </c>
      <c r="K342" s="18">
        <v>45273</v>
      </c>
      <c r="L342" s="25">
        <v>41</v>
      </c>
      <c r="M342" s="18">
        <v>45149</v>
      </c>
      <c r="N342" s="24">
        <v>47</v>
      </c>
      <c r="O342" s="18">
        <v>45273</v>
      </c>
      <c r="P342" s="6">
        <v>41</v>
      </c>
      <c r="Q342" s="18">
        <v>45273</v>
      </c>
      <c r="R342" s="6">
        <v>36.5</v>
      </c>
      <c r="S342" s="18">
        <v>45273</v>
      </c>
      <c r="T342" s="6">
        <v>42.5</v>
      </c>
    </row>
    <row r="343" spans="1:20" x14ac:dyDescent="0.2">
      <c r="A343" s="18">
        <v>45272</v>
      </c>
      <c r="B343" s="25">
        <v>34.5</v>
      </c>
      <c r="C343" s="18">
        <v>45272</v>
      </c>
      <c r="D343" s="25">
        <v>35.5</v>
      </c>
      <c r="E343" s="18">
        <v>45272</v>
      </c>
      <c r="F343" s="25">
        <v>33.5</v>
      </c>
      <c r="G343" s="18">
        <v>45272</v>
      </c>
      <c r="H343" s="25">
        <v>32.5</v>
      </c>
      <c r="I343" s="18">
        <v>45272</v>
      </c>
      <c r="J343" s="25">
        <v>37</v>
      </c>
      <c r="K343" s="18">
        <v>45272</v>
      </c>
      <c r="L343" s="25">
        <v>41</v>
      </c>
      <c r="M343" s="18">
        <v>45148</v>
      </c>
      <c r="N343" s="24">
        <v>47</v>
      </c>
      <c r="O343" s="18">
        <v>45272</v>
      </c>
      <c r="P343" s="6">
        <v>42.5</v>
      </c>
      <c r="Q343" s="18">
        <v>45272</v>
      </c>
      <c r="R343" s="6">
        <v>36.5</v>
      </c>
      <c r="S343" s="18">
        <v>45272</v>
      </c>
      <c r="T343" s="6">
        <v>42.5</v>
      </c>
    </row>
    <row r="344" spans="1:20" x14ac:dyDescent="0.2">
      <c r="A344" s="18">
        <v>45271</v>
      </c>
      <c r="B344" s="25">
        <v>34.5</v>
      </c>
      <c r="C344" s="18">
        <v>45271</v>
      </c>
      <c r="D344" s="25">
        <v>35.5</v>
      </c>
      <c r="E344" s="18">
        <v>45271</v>
      </c>
      <c r="F344" s="25">
        <v>35.5</v>
      </c>
      <c r="G344" s="18">
        <v>45271</v>
      </c>
      <c r="H344" s="25">
        <v>32.5</v>
      </c>
      <c r="I344" s="18">
        <v>45271</v>
      </c>
      <c r="J344" s="25">
        <v>38.5</v>
      </c>
      <c r="K344" s="18">
        <v>45271</v>
      </c>
      <c r="L344" s="25">
        <v>41</v>
      </c>
      <c r="M344" s="18">
        <v>45147</v>
      </c>
      <c r="N344" s="24">
        <v>47</v>
      </c>
      <c r="O344" s="18">
        <v>45271</v>
      </c>
      <c r="P344" s="6">
        <v>43</v>
      </c>
      <c r="Q344" s="18">
        <v>45271</v>
      </c>
      <c r="R344" s="6">
        <v>37.5</v>
      </c>
      <c r="S344" s="18">
        <v>45271</v>
      </c>
      <c r="T344" s="6">
        <v>44</v>
      </c>
    </row>
    <row r="345" spans="1:20" x14ac:dyDescent="0.2">
      <c r="A345" s="18">
        <v>45268</v>
      </c>
      <c r="B345" s="25">
        <v>34.5</v>
      </c>
      <c r="C345" s="18">
        <v>45268</v>
      </c>
      <c r="D345" s="25">
        <v>35.5</v>
      </c>
      <c r="E345" s="18">
        <v>45268</v>
      </c>
      <c r="F345" s="25">
        <v>35.5</v>
      </c>
      <c r="G345" s="18">
        <v>45268</v>
      </c>
      <c r="H345" s="25">
        <v>32.5</v>
      </c>
      <c r="I345" s="18">
        <v>45268</v>
      </c>
      <c r="J345" s="25">
        <v>38.5</v>
      </c>
      <c r="K345" s="18">
        <v>45268</v>
      </c>
      <c r="L345" s="25">
        <v>41</v>
      </c>
      <c r="M345" s="18">
        <v>45146</v>
      </c>
      <c r="N345" s="24">
        <v>47</v>
      </c>
      <c r="O345" s="18">
        <v>45268</v>
      </c>
      <c r="P345" s="6">
        <v>43</v>
      </c>
      <c r="Q345" s="18">
        <v>45268</v>
      </c>
      <c r="R345" s="6">
        <v>37.5</v>
      </c>
      <c r="S345" s="18">
        <v>45268</v>
      </c>
      <c r="T345" s="6">
        <v>44</v>
      </c>
    </row>
    <row r="346" spans="1:20" x14ac:dyDescent="0.2">
      <c r="A346" s="18">
        <v>45267</v>
      </c>
      <c r="B346" s="25">
        <v>35.5</v>
      </c>
      <c r="C346" s="18">
        <v>45267</v>
      </c>
      <c r="D346" s="25">
        <v>36.5</v>
      </c>
      <c r="E346" s="18">
        <v>45267</v>
      </c>
      <c r="F346" s="25">
        <v>35.5</v>
      </c>
      <c r="G346" s="18">
        <v>45267</v>
      </c>
      <c r="H346" s="25">
        <v>35.5</v>
      </c>
      <c r="I346" s="18">
        <v>45267</v>
      </c>
      <c r="J346" s="25">
        <v>38.5</v>
      </c>
      <c r="K346" s="18">
        <v>45267</v>
      </c>
      <c r="L346" s="25">
        <v>41</v>
      </c>
      <c r="M346" s="18">
        <v>45145</v>
      </c>
      <c r="N346" s="24">
        <v>47</v>
      </c>
      <c r="O346" s="18">
        <v>45267</v>
      </c>
      <c r="P346" s="6">
        <v>43</v>
      </c>
      <c r="Q346" s="18">
        <v>45267</v>
      </c>
      <c r="R346" s="6">
        <v>37.5</v>
      </c>
      <c r="S346" s="18">
        <v>45267</v>
      </c>
      <c r="T346" s="6">
        <v>45.5</v>
      </c>
    </row>
    <row r="347" spans="1:20" x14ac:dyDescent="0.2">
      <c r="A347" s="18">
        <v>45266</v>
      </c>
      <c r="B347" s="25">
        <v>35.5</v>
      </c>
      <c r="C347" s="18">
        <v>45266</v>
      </c>
      <c r="D347" s="25">
        <v>36.5</v>
      </c>
      <c r="E347" s="18">
        <v>45266</v>
      </c>
      <c r="F347" s="25">
        <v>36.5</v>
      </c>
      <c r="G347" s="18">
        <v>45266</v>
      </c>
      <c r="H347" s="25">
        <v>35.5</v>
      </c>
      <c r="I347" s="18">
        <v>45266</v>
      </c>
      <c r="J347" s="25">
        <v>38.5</v>
      </c>
      <c r="K347" s="18">
        <v>45266</v>
      </c>
      <c r="L347" s="25">
        <v>41</v>
      </c>
      <c r="M347" s="18">
        <v>45142</v>
      </c>
      <c r="N347" s="24">
        <v>47</v>
      </c>
      <c r="O347" s="18">
        <v>45266</v>
      </c>
      <c r="P347" s="6">
        <v>43</v>
      </c>
      <c r="Q347" s="18">
        <v>45266</v>
      </c>
      <c r="R347" s="6">
        <v>39.5</v>
      </c>
      <c r="S347" s="18">
        <v>45266</v>
      </c>
      <c r="T347" s="6">
        <v>45.5</v>
      </c>
    </row>
    <row r="348" spans="1:20" x14ac:dyDescent="0.2">
      <c r="A348" s="18">
        <v>45265</v>
      </c>
      <c r="B348" s="25">
        <v>36.5</v>
      </c>
      <c r="C348" s="18">
        <v>45265</v>
      </c>
      <c r="D348" s="25">
        <v>38</v>
      </c>
      <c r="E348" s="18">
        <v>45265</v>
      </c>
      <c r="F348" s="25">
        <v>36.5</v>
      </c>
      <c r="G348" s="18">
        <v>45265</v>
      </c>
      <c r="H348" s="25">
        <v>35.5</v>
      </c>
      <c r="I348" s="18">
        <v>45265</v>
      </c>
      <c r="J348" s="25">
        <v>38.5</v>
      </c>
      <c r="K348" s="18">
        <v>45265</v>
      </c>
      <c r="L348" s="25">
        <v>41</v>
      </c>
      <c r="M348" s="18">
        <v>45141</v>
      </c>
      <c r="N348" s="24">
        <v>47</v>
      </c>
      <c r="O348" s="18">
        <v>45265</v>
      </c>
      <c r="P348" s="6">
        <v>43</v>
      </c>
      <c r="Q348" s="18">
        <v>45265</v>
      </c>
      <c r="R348" s="6">
        <v>39.5</v>
      </c>
      <c r="S348" s="18">
        <v>45265</v>
      </c>
      <c r="T348" s="6">
        <v>45.5</v>
      </c>
    </row>
    <row r="349" spans="1:20" x14ac:dyDescent="0.2">
      <c r="A349" s="18">
        <v>45264</v>
      </c>
      <c r="B349" s="25">
        <v>36.5</v>
      </c>
      <c r="C349" s="18">
        <v>45264</v>
      </c>
      <c r="D349" s="25">
        <v>38</v>
      </c>
      <c r="E349" s="18">
        <v>45264</v>
      </c>
      <c r="F349" s="25">
        <v>36.5</v>
      </c>
      <c r="G349" s="18">
        <v>45264</v>
      </c>
      <c r="H349" s="25">
        <v>35.5</v>
      </c>
      <c r="I349" s="18">
        <v>45264</v>
      </c>
      <c r="J349" s="25">
        <v>38.5</v>
      </c>
      <c r="K349" s="18">
        <v>45264</v>
      </c>
      <c r="L349" s="25">
        <v>41</v>
      </c>
      <c r="M349" s="18">
        <v>45140</v>
      </c>
      <c r="N349" s="24">
        <v>47</v>
      </c>
      <c r="O349" s="18">
        <v>45264</v>
      </c>
      <c r="P349" s="6">
        <v>43</v>
      </c>
      <c r="Q349" s="18">
        <v>45264</v>
      </c>
      <c r="R349" s="6">
        <v>39.5</v>
      </c>
      <c r="S349" s="18">
        <v>45264</v>
      </c>
      <c r="T349" s="6">
        <v>45.5</v>
      </c>
    </row>
    <row r="350" spans="1:20" x14ac:dyDescent="0.2">
      <c r="A350" s="18">
        <v>45261</v>
      </c>
      <c r="B350" s="25">
        <v>36.5</v>
      </c>
      <c r="C350" s="18">
        <v>45261</v>
      </c>
      <c r="D350" s="25">
        <v>38</v>
      </c>
      <c r="E350" s="18">
        <v>45261</v>
      </c>
      <c r="F350" s="25">
        <v>36.5</v>
      </c>
      <c r="G350" s="18">
        <v>45261</v>
      </c>
      <c r="H350" s="25">
        <v>35.5</v>
      </c>
      <c r="I350" s="18">
        <v>45261</v>
      </c>
      <c r="J350" s="25">
        <v>38.5</v>
      </c>
      <c r="K350" s="18">
        <v>45261</v>
      </c>
      <c r="L350" s="25">
        <v>41</v>
      </c>
      <c r="M350" s="18">
        <v>45139</v>
      </c>
      <c r="N350" s="24">
        <v>47</v>
      </c>
      <c r="O350" s="18">
        <v>45261</v>
      </c>
      <c r="P350" s="6">
        <v>43</v>
      </c>
      <c r="Q350" s="18">
        <v>45261</v>
      </c>
      <c r="R350" s="6">
        <v>39.5</v>
      </c>
      <c r="S350" s="18">
        <v>45261</v>
      </c>
      <c r="T350" s="6">
        <v>45.5</v>
      </c>
    </row>
    <row r="351" spans="1:20" x14ac:dyDescent="0.2">
      <c r="A351" s="18">
        <v>45260</v>
      </c>
      <c r="B351" s="25">
        <v>38.5</v>
      </c>
      <c r="C351" s="18">
        <v>45260</v>
      </c>
      <c r="D351" s="25">
        <v>39</v>
      </c>
      <c r="E351" s="18">
        <v>45260</v>
      </c>
      <c r="F351" s="25">
        <v>36.5</v>
      </c>
      <c r="G351" s="18">
        <v>45260</v>
      </c>
      <c r="H351" s="25">
        <v>36</v>
      </c>
      <c r="I351" s="18">
        <v>45260</v>
      </c>
      <c r="J351" s="25">
        <v>38.5</v>
      </c>
      <c r="K351" s="18">
        <v>45260</v>
      </c>
      <c r="L351" s="25">
        <v>41</v>
      </c>
      <c r="M351" s="18">
        <v>45138</v>
      </c>
      <c r="N351" s="24">
        <v>47</v>
      </c>
      <c r="O351" s="18">
        <v>45260</v>
      </c>
      <c r="P351" s="6">
        <v>45.75</v>
      </c>
      <c r="Q351" s="18">
        <v>45260</v>
      </c>
      <c r="R351" s="6">
        <v>39.5</v>
      </c>
      <c r="S351" s="18">
        <v>45260</v>
      </c>
      <c r="T351" s="6">
        <v>45.5</v>
      </c>
    </row>
    <row r="352" spans="1:20" x14ac:dyDescent="0.2">
      <c r="A352" s="18">
        <v>45259</v>
      </c>
      <c r="B352" s="25">
        <v>38.5</v>
      </c>
      <c r="C352" s="18">
        <v>45259</v>
      </c>
      <c r="D352" s="25">
        <v>39</v>
      </c>
      <c r="E352" s="18">
        <v>45259</v>
      </c>
      <c r="F352" s="25">
        <v>36.5</v>
      </c>
      <c r="G352" s="18">
        <v>45259</v>
      </c>
      <c r="H352" s="25">
        <v>36</v>
      </c>
      <c r="I352" s="18">
        <v>45259</v>
      </c>
      <c r="J352" s="25">
        <v>38.5</v>
      </c>
      <c r="K352" s="18">
        <v>45259</v>
      </c>
      <c r="L352" s="25">
        <v>41</v>
      </c>
      <c r="M352" s="18">
        <v>45135</v>
      </c>
      <c r="N352" s="24">
        <v>47</v>
      </c>
      <c r="O352" s="18">
        <v>45259</v>
      </c>
      <c r="P352" s="6">
        <v>45.75</v>
      </c>
      <c r="Q352" s="18">
        <v>45259</v>
      </c>
      <c r="R352" s="6">
        <v>39.5</v>
      </c>
      <c r="S352" s="18">
        <v>45259</v>
      </c>
      <c r="T352" s="6">
        <v>45.5</v>
      </c>
    </row>
    <row r="353" spans="1:20" x14ac:dyDescent="0.2">
      <c r="A353" s="18">
        <v>45258</v>
      </c>
      <c r="B353" s="25">
        <v>38.5</v>
      </c>
      <c r="C353" s="18">
        <v>45258</v>
      </c>
      <c r="D353" s="25">
        <v>39</v>
      </c>
      <c r="E353" s="18">
        <v>45258</v>
      </c>
      <c r="F353" s="25">
        <v>36.5</v>
      </c>
      <c r="G353" s="18">
        <v>45258</v>
      </c>
      <c r="H353" s="25">
        <v>36</v>
      </c>
      <c r="I353" s="18">
        <v>45258</v>
      </c>
      <c r="J353" s="25">
        <v>38.5</v>
      </c>
      <c r="K353" s="18">
        <v>45258</v>
      </c>
      <c r="L353" s="25">
        <v>41</v>
      </c>
      <c r="M353" s="18">
        <v>45134</v>
      </c>
      <c r="N353" s="24">
        <v>47</v>
      </c>
      <c r="O353" s="18">
        <v>45258</v>
      </c>
      <c r="P353" s="6">
        <v>45.75</v>
      </c>
      <c r="Q353" s="18">
        <v>45258</v>
      </c>
      <c r="R353" s="6">
        <v>39.5</v>
      </c>
      <c r="S353" s="18">
        <v>45258</v>
      </c>
      <c r="T353" s="6">
        <v>45.5</v>
      </c>
    </row>
    <row r="354" spans="1:20" x14ac:dyDescent="0.2">
      <c r="A354" s="18">
        <v>45257</v>
      </c>
      <c r="B354" s="25">
        <v>39</v>
      </c>
      <c r="C354" s="18">
        <v>45257</v>
      </c>
      <c r="D354" s="25">
        <v>39</v>
      </c>
      <c r="E354" s="18">
        <v>45257</v>
      </c>
      <c r="F354" s="25">
        <v>36.5</v>
      </c>
      <c r="G354" s="18">
        <v>45257</v>
      </c>
      <c r="H354" s="25">
        <v>36</v>
      </c>
      <c r="I354" s="18">
        <v>45257</v>
      </c>
      <c r="J354" s="25">
        <v>38.5</v>
      </c>
      <c r="K354" s="18">
        <v>45257</v>
      </c>
      <c r="L354" s="25">
        <v>41</v>
      </c>
      <c r="M354" s="18">
        <v>45133</v>
      </c>
      <c r="N354" s="24">
        <v>47</v>
      </c>
      <c r="O354" s="18">
        <v>45257</v>
      </c>
      <c r="P354" s="6">
        <v>45.75</v>
      </c>
      <c r="Q354" s="18">
        <v>45257</v>
      </c>
      <c r="R354" s="6">
        <v>39.5</v>
      </c>
      <c r="S354" s="18">
        <v>45257</v>
      </c>
      <c r="T354" s="6">
        <v>45.5</v>
      </c>
    </row>
    <row r="355" spans="1:20" x14ac:dyDescent="0.2">
      <c r="A355" s="18">
        <v>45252</v>
      </c>
      <c r="B355" s="25">
        <v>39</v>
      </c>
      <c r="C355" s="18">
        <v>45252</v>
      </c>
      <c r="D355" s="25">
        <v>39</v>
      </c>
      <c r="E355" s="18">
        <v>45252</v>
      </c>
      <c r="F355" s="25">
        <v>36.5</v>
      </c>
      <c r="G355" s="18">
        <v>45252</v>
      </c>
      <c r="H355" s="25">
        <v>36</v>
      </c>
      <c r="I355" s="18">
        <v>45252</v>
      </c>
      <c r="J355" s="25">
        <v>38.5</v>
      </c>
      <c r="K355" s="18">
        <v>45252</v>
      </c>
      <c r="L355" s="25">
        <v>41</v>
      </c>
      <c r="M355" s="18">
        <v>45132</v>
      </c>
      <c r="N355" s="24">
        <v>47</v>
      </c>
      <c r="O355" s="18">
        <v>45252</v>
      </c>
      <c r="P355" s="6">
        <v>45.75</v>
      </c>
      <c r="Q355" s="18">
        <v>45252</v>
      </c>
      <c r="R355" s="6">
        <v>39.5</v>
      </c>
      <c r="S355" s="18">
        <v>45252</v>
      </c>
      <c r="T355" s="6">
        <v>45.5</v>
      </c>
    </row>
    <row r="356" spans="1:20" x14ac:dyDescent="0.2">
      <c r="A356" s="18">
        <v>45251</v>
      </c>
      <c r="B356" s="25">
        <v>39</v>
      </c>
      <c r="C356" s="18">
        <v>45251</v>
      </c>
      <c r="D356" s="25">
        <v>39</v>
      </c>
      <c r="E356" s="18">
        <v>45251</v>
      </c>
      <c r="F356" s="25">
        <v>36.5</v>
      </c>
      <c r="G356" s="18">
        <v>45251</v>
      </c>
      <c r="H356" s="25">
        <v>36</v>
      </c>
      <c r="I356" s="18">
        <v>45251</v>
      </c>
      <c r="J356" s="25">
        <v>38.5</v>
      </c>
      <c r="K356" s="18">
        <v>45251</v>
      </c>
      <c r="L356" s="25">
        <v>41</v>
      </c>
      <c r="M356" s="18">
        <v>45131</v>
      </c>
      <c r="N356" s="24">
        <v>47</v>
      </c>
      <c r="O356" s="18">
        <v>45251</v>
      </c>
      <c r="P356" s="6">
        <v>45.75</v>
      </c>
      <c r="Q356" s="18">
        <v>45251</v>
      </c>
      <c r="R356" s="6">
        <v>39.5</v>
      </c>
      <c r="S356" s="18">
        <v>45251</v>
      </c>
      <c r="T356" s="6">
        <v>45.5</v>
      </c>
    </row>
    <row r="357" spans="1:20" x14ac:dyDescent="0.2">
      <c r="A357" s="18">
        <v>45250</v>
      </c>
      <c r="B357" s="25">
        <v>39</v>
      </c>
      <c r="C357" s="18">
        <v>45250</v>
      </c>
      <c r="D357" s="25">
        <v>39</v>
      </c>
      <c r="E357" s="18">
        <v>45250</v>
      </c>
      <c r="F357" s="25">
        <v>36.5</v>
      </c>
      <c r="G357" s="18">
        <v>45250</v>
      </c>
      <c r="H357" s="25">
        <v>36</v>
      </c>
      <c r="I357" s="18">
        <v>45250</v>
      </c>
      <c r="J357" s="25">
        <v>38.5</v>
      </c>
      <c r="K357" s="18">
        <v>45250</v>
      </c>
      <c r="L357" s="25">
        <v>41</v>
      </c>
      <c r="M357" s="18">
        <v>45128</v>
      </c>
      <c r="N357" s="24">
        <v>47</v>
      </c>
      <c r="O357" s="18">
        <v>45250</v>
      </c>
      <c r="P357" s="6">
        <v>45.75</v>
      </c>
      <c r="Q357" s="18">
        <v>45250</v>
      </c>
      <c r="R357" s="6">
        <v>39.5</v>
      </c>
      <c r="S357" s="18">
        <v>45250</v>
      </c>
      <c r="T357" s="6">
        <v>45.5</v>
      </c>
    </row>
    <row r="358" spans="1:20" x14ac:dyDescent="0.2">
      <c r="A358" s="18">
        <v>45247</v>
      </c>
      <c r="B358" s="25">
        <v>39</v>
      </c>
      <c r="C358" s="18">
        <v>45247</v>
      </c>
      <c r="D358" s="25">
        <v>39</v>
      </c>
      <c r="E358" s="18">
        <v>45247</v>
      </c>
      <c r="F358" s="25">
        <v>36.5</v>
      </c>
      <c r="G358" s="18">
        <v>45247</v>
      </c>
      <c r="H358" s="25">
        <v>36</v>
      </c>
      <c r="I358" s="18">
        <v>45247</v>
      </c>
      <c r="J358" s="25">
        <v>38.5</v>
      </c>
      <c r="K358" s="18">
        <v>45247</v>
      </c>
      <c r="L358" s="25">
        <v>41</v>
      </c>
      <c r="M358" s="18">
        <v>45127</v>
      </c>
      <c r="N358" s="24">
        <v>47</v>
      </c>
      <c r="O358" s="18">
        <v>45247</v>
      </c>
      <c r="P358" s="6">
        <v>45.75</v>
      </c>
      <c r="Q358" s="18">
        <v>45247</v>
      </c>
      <c r="R358" s="6">
        <v>39.5</v>
      </c>
      <c r="S358" s="18">
        <v>45247</v>
      </c>
      <c r="T358" s="6">
        <v>45.5</v>
      </c>
    </row>
    <row r="359" spans="1:20" x14ac:dyDescent="0.2">
      <c r="A359" s="18">
        <v>45246</v>
      </c>
      <c r="B359" s="25">
        <v>39</v>
      </c>
      <c r="C359" s="18">
        <v>45246</v>
      </c>
      <c r="D359" s="25">
        <v>39</v>
      </c>
      <c r="E359" s="18">
        <v>45246</v>
      </c>
      <c r="F359" s="25">
        <v>36.5</v>
      </c>
      <c r="G359" s="18">
        <v>45246</v>
      </c>
      <c r="H359" s="25">
        <v>36</v>
      </c>
      <c r="I359" s="18">
        <v>45246</v>
      </c>
      <c r="J359" s="25">
        <v>38.5</v>
      </c>
      <c r="K359" s="18">
        <v>45246</v>
      </c>
      <c r="L359" s="25">
        <v>41</v>
      </c>
      <c r="M359" s="18">
        <v>45126</v>
      </c>
      <c r="N359" s="24">
        <v>47</v>
      </c>
      <c r="O359" s="18">
        <v>45246</v>
      </c>
      <c r="P359" s="6">
        <v>45.75</v>
      </c>
      <c r="Q359" s="18">
        <v>45246</v>
      </c>
      <c r="R359" s="6">
        <v>39.5</v>
      </c>
      <c r="S359" s="18">
        <v>45246</v>
      </c>
      <c r="T359" s="6">
        <v>45.5</v>
      </c>
    </row>
    <row r="360" spans="1:20" x14ac:dyDescent="0.2">
      <c r="A360" s="18">
        <v>45245</v>
      </c>
      <c r="B360" s="25">
        <v>39.5</v>
      </c>
      <c r="C360" s="18">
        <v>45245</v>
      </c>
      <c r="D360" s="25">
        <v>40.5</v>
      </c>
      <c r="E360" s="18">
        <v>45245</v>
      </c>
      <c r="F360" s="25">
        <v>36.5</v>
      </c>
      <c r="G360" s="18">
        <v>45245</v>
      </c>
      <c r="H360" s="25">
        <v>36</v>
      </c>
      <c r="I360" s="18">
        <v>45245</v>
      </c>
      <c r="J360" s="25">
        <v>38.5</v>
      </c>
      <c r="K360" s="18">
        <v>45245</v>
      </c>
      <c r="L360" s="25">
        <v>41</v>
      </c>
      <c r="M360" s="18">
        <v>45125</v>
      </c>
      <c r="N360" s="24">
        <v>47</v>
      </c>
      <c r="O360" s="18">
        <v>45245</v>
      </c>
      <c r="P360" s="6">
        <v>45.75</v>
      </c>
      <c r="Q360" s="18">
        <v>45245</v>
      </c>
      <c r="R360" s="6">
        <v>39.5</v>
      </c>
      <c r="S360" s="18">
        <v>45245</v>
      </c>
      <c r="T360" s="6">
        <v>45.5</v>
      </c>
    </row>
    <row r="361" spans="1:20" x14ac:dyDescent="0.2">
      <c r="A361" s="18">
        <v>45244</v>
      </c>
      <c r="B361" s="25">
        <v>39.5</v>
      </c>
      <c r="C361" s="18">
        <v>45244</v>
      </c>
      <c r="D361" s="25">
        <v>40.5</v>
      </c>
      <c r="E361" s="18">
        <v>45244</v>
      </c>
      <c r="F361" s="25">
        <v>36.5</v>
      </c>
      <c r="G361" s="18">
        <v>45244</v>
      </c>
      <c r="H361" s="25">
        <v>36</v>
      </c>
      <c r="I361" s="18">
        <v>45244</v>
      </c>
      <c r="J361" s="25">
        <v>38.5</v>
      </c>
      <c r="K361" s="18">
        <v>45244</v>
      </c>
      <c r="L361" s="25">
        <v>41</v>
      </c>
      <c r="M361" s="18">
        <v>45124</v>
      </c>
      <c r="N361" s="24">
        <v>47</v>
      </c>
      <c r="O361" s="18">
        <v>45244</v>
      </c>
      <c r="P361" s="6">
        <v>45.75</v>
      </c>
      <c r="Q361" s="18">
        <v>45244</v>
      </c>
      <c r="R361" s="6">
        <v>39.5</v>
      </c>
      <c r="S361" s="18">
        <v>45244</v>
      </c>
      <c r="T361" s="6">
        <v>45.5</v>
      </c>
    </row>
    <row r="362" spans="1:20" x14ac:dyDescent="0.2">
      <c r="A362" s="18">
        <v>45243</v>
      </c>
      <c r="B362" s="25">
        <v>39.5</v>
      </c>
      <c r="C362" s="18">
        <v>45243</v>
      </c>
      <c r="D362" s="25">
        <v>40.5</v>
      </c>
      <c r="E362" s="18">
        <v>45243</v>
      </c>
      <c r="F362" s="25">
        <v>36.5</v>
      </c>
      <c r="G362" s="18">
        <v>45243</v>
      </c>
      <c r="H362" s="25">
        <v>36</v>
      </c>
      <c r="I362" s="18">
        <v>45243</v>
      </c>
      <c r="J362" s="25">
        <v>38.5</v>
      </c>
      <c r="K362" s="18">
        <v>45243</v>
      </c>
      <c r="L362" s="25">
        <v>41</v>
      </c>
      <c r="M362" s="18">
        <v>45121</v>
      </c>
      <c r="N362" s="24">
        <v>47</v>
      </c>
      <c r="O362" s="18">
        <v>45243</v>
      </c>
      <c r="P362" s="6">
        <v>45.75</v>
      </c>
      <c r="Q362" s="18">
        <v>45243</v>
      </c>
      <c r="R362" s="6">
        <v>39.5</v>
      </c>
      <c r="S362" s="18">
        <v>45243</v>
      </c>
      <c r="T362" s="6">
        <v>45.5</v>
      </c>
    </row>
    <row r="363" spans="1:20" x14ac:dyDescent="0.2">
      <c r="A363" s="18">
        <v>45240</v>
      </c>
      <c r="B363" s="25">
        <v>39.5</v>
      </c>
      <c r="C363" s="18">
        <v>45240</v>
      </c>
      <c r="D363" s="25">
        <v>40.5</v>
      </c>
      <c r="E363" s="18">
        <v>45240</v>
      </c>
      <c r="F363" s="25">
        <v>36.5</v>
      </c>
      <c r="G363" s="18">
        <v>45240</v>
      </c>
      <c r="H363" s="25">
        <v>36</v>
      </c>
      <c r="I363" s="18">
        <v>45240</v>
      </c>
      <c r="J363" s="25">
        <v>38.5</v>
      </c>
      <c r="K363" s="18">
        <v>45240</v>
      </c>
      <c r="L363" s="25">
        <v>41</v>
      </c>
      <c r="M363" s="18">
        <v>45120</v>
      </c>
      <c r="N363" s="24">
        <v>47</v>
      </c>
      <c r="O363" s="18">
        <v>45240</v>
      </c>
      <c r="P363" s="6">
        <v>45.75</v>
      </c>
      <c r="Q363" s="18">
        <v>45240</v>
      </c>
      <c r="R363" s="6">
        <v>39.5</v>
      </c>
      <c r="S363" s="18">
        <v>45240</v>
      </c>
      <c r="T363" s="6">
        <v>45.5</v>
      </c>
    </row>
    <row r="364" spans="1:20" x14ac:dyDescent="0.2">
      <c r="A364" s="18">
        <v>45239</v>
      </c>
      <c r="B364" s="25">
        <v>39.5</v>
      </c>
      <c r="C364" s="18">
        <v>45239</v>
      </c>
      <c r="D364" s="25">
        <v>40.5</v>
      </c>
      <c r="E364" s="18">
        <v>45239</v>
      </c>
      <c r="F364" s="25">
        <v>37.5</v>
      </c>
      <c r="G364" s="18">
        <v>45239</v>
      </c>
      <c r="H364" s="25">
        <v>36</v>
      </c>
      <c r="I364" s="18">
        <v>45239</v>
      </c>
      <c r="J364" s="25">
        <v>40</v>
      </c>
      <c r="K364" s="18">
        <v>45239</v>
      </c>
      <c r="L364" s="25">
        <v>41</v>
      </c>
      <c r="M364" s="18">
        <v>45119</v>
      </c>
      <c r="N364" s="24">
        <v>44</v>
      </c>
      <c r="O364" s="18">
        <v>45239</v>
      </c>
      <c r="P364" s="6">
        <v>45.75</v>
      </c>
      <c r="Q364" s="18">
        <v>45239</v>
      </c>
      <c r="R364" s="6">
        <v>39.5</v>
      </c>
      <c r="S364" s="18">
        <v>45239</v>
      </c>
      <c r="T364" s="6">
        <v>45.5</v>
      </c>
    </row>
    <row r="365" spans="1:20" x14ac:dyDescent="0.2">
      <c r="A365" s="18">
        <v>45238</v>
      </c>
      <c r="B365" s="25">
        <v>39.5</v>
      </c>
      <c r="C365" s="18">
        <v>45238</v>
      </c>
      <c r="D365" s="25">
        <v>40.5</v>
      </c>
      <c r="E365" s="18">
        <v>45238</v>
      </c>
      <c r="F365" s="25">
        <v>37.5</v>
      </c>
      <c r="G365" s="18">
        <v>45238</v>
      </c>
      <c r="H365" s="25">
        <v>36.75</v>
      </c>
      <c r="I365" s="18">
        <v>45238</v>
      </c>
      <c r="J365" s="25">
        <v>40</v>
      </c>
      <c r="K365" s="18">
        <v>45238</v>
      </c>
      <c r="L365" s="25">
        <v>41</v>
      </c>
      <c r="M365" s="18">
        <v>45118</v>
      </c>
      <c r="N365" s="24">
        <v>44</v>
      </c>
      <c r="O365" s="18">
        <v>45238</v>
      </c>
      <c r="P365" s="6">
        <v>45</v>
      </c>
      <c r="Q365" s="18">
        <v>45238</v>
      </c>
      <c r="R365" s="6">
        <v>39.5</v>
      </c>
      <c r="S365" s="18">
        <v>45238</v>
      </c>
      <c r="T365" s="6">
        <v>45.5</v>
      </c>
    </row>
    <row r="366" spans="1:20" x14ac:dyDescent="0.2">
      <c r="A366" s="18">
        <v>45237</v>
      </c>
      <c r="B366" s="25">
        <v>39.5</v>
      </c>
      <c r="C366" s="18">
        <v>45237</v>
      </c>
      <c r="D366" s="25">
        <v>40.5</v>
      </c>
      <c r="E366" s="18">
        <v>45237</v>
      </c>
      <c r="F366" s="25">
        <v>37.5</v>
      </c>
      <c r="G366" s="18">
        <v>45237</v>
      </c>
      <c r="H366" s="25">
        <v>37.25</v>
      </c>
      <c r="I366" s="18">
        <v>45237</v>
      </c>
      <c r="J366" s="25">
        <v>40</v>
      </c>
      <c r="K366" s="18">
        <v>45237</v>
      </c>
      <c r="L366" s="25">
        <v>41</v>
      </c>
      <c r="M366" s="18">
        <v>45117</v>
      </c>
      <c r="N366" s="24">
        <v>44</v>
      </c>
      <c r="O366" s="18">
        <v>45237</v>
      </c>
      <c r="P366" s="6">
        <v>45</v>
      </c>
      <c r="Q366" s="18">
        <v>45237</v>
      </c>
      <c r="R366" s="6">
        <v>39.5</v>
      </c>
      <c r="S366" s="18">
        <v>45237</v>
      </c>
      <c r="T366" s="6">
        <v>45.5</v>
      </c>
    </row>
    <row r="367" spans="1:20" x14ac:dyDescent="0.2">
      <c r="A367" s="18">
        <v>45236</v>
      </c>
      <c r="B367" s="25">
        <v>39.5</v>
      </c>
      <c r="C367" s="18">
        <v>45236</v>
      </c>
      <c r="D367" s="25">
        <v>40.5</v>
      </c>
      <c r="E367" s="18">
        <v>45236</v>
      </c>
      <c r="F367" s="25">
        <v>39</v>
      </c>
      <c r="G367" s="18">
        <v>45236</v>
      </c>
      <c r="H367" s="25">
        <v>37.25</v>
      </c>
      <c r="I367" s="18">
        <v>45236</v>
      </c>
      <c r="J367" s="25">
        <v>41.75</v>
      </c>
      <c r="K367" s="18">
        <v>45236</v>
      </c>
      <c r="L367" s="25">
        <v>44.5</v>
      </c>
      <c r="M367" s="18">
        <v>45114</v>
      </c>
      <c r="N367" s="24">
        <v>44</v>
      </c>
      <c r="O367" s="18">
        <v>45236</v>
      </c>
      <c r="P367" s="6">
        <v>45</v>
      </c>
      <c r="Q367" s="18">
        <v>45236</v>
      </c>
      <c r="R367" s="6">
        <v>42.5</v>
      </c>
      <c r="S367" s="18">
        <v>45236</v>
      </c>
      <c r="T367" s="6">
        <v>46.5</v>
      </c>
    </row>
    <row r="368" spans="1:20" x14ac:dyDescent="0.2">
      <c r="A368" s="18">
        <v>45233</v>
      </c>
      <c r="B368" s="25">
        <v>39.5</v>
      </c>
      <c r="C368" s="18">
        <v>45233</v>
      </c>
      <c r="D368" s="25">
        <v>40.5</v>
      </c>
      <c r="E368" s="18">
        <v>45233</v>
      </c>
      <c r="F368" s="25">
        <v>39</v>
      </c>
      <c r="G368" s="18">
        <v>45233</v>
      </c>
      <c r="H368" s="25">
        <v>37.25</v>
      </c>
      <c r="I368" s="18">
        <v>45233</v>
      </c>
      <c r="J368" s="25">
        <v>41.75</v>
      </c>
      <c r="K368" s="18">
        <v>45233</v>
      </c>
      <c r="L368" s="25">
        <v>44.5</v>
      </c>
      <c r="M368" s="18">
        <v>45113</v>
      </c>
      <c r="N368" s="24">
        <v>44</v>
      </c>
      <c r="O368" s="18">
        <v>45233</v>
      </c>
      <c r="P368" s="6">
        <v>45.25</v>
      </c>
      <c r="Q368" s="18">
        <v>45233</v>
      </c>
      <c r="R368" s="6">
        <v>42.5</v>
      </c>
      <c r="S368" s="18">
        <v>45233</v>
      </c>
      <c r="T368" s="6">
        <v>46.5</v>
      </c>
    </row>
    <row r="369" spans="1:20" x14ac:dyDescent="0.2">
      <c r="A369" s="18">
        <v>45232</v>
      </c>
      <c r="B369" s="25">
        <v>39.5</v>
      </c>
      <c r="C369" s="18">
        <v>45232</v>
      </c>
      <c r="D369" s="25">
        <v>40.5</v>
      </c>
      <c r="E369" s="18">
        <v>45232</v>
      </c>
      <c r="F369" s="25">
        <v>39</v>
      </c>
      <c r="G369" s="18">
        <v>45232</v>
      </c>
      <c r="H369" s="25">
        <v>37.25</v>
      </c>
      <c r="I369" s="18">
        <v>45232</v>
      </c>
      <c r="J369" s="25">
        <v>41.75</v>
      </c>
      <c r="K369" s="18">
        <v>45232</v>
      </c>
      <c r="L369" s="25">
        <v>44.5</v>
      </c>
      <c r="M369" s="18">
        <v>45112</v>
      </c>
      <c r="N369" s="24">
        <v>44</v>
      </c>
      <c r="O369" s="18">
        <v>45232</v>
      </c>
      <c r="P369" s="6">
        <v>45.25</v>
      </c>
      <c r="Q369" s="18">
        <v>45232</v>
      </c>
      <c r="R369" s="6">
        <v>42.5</v>
      </c>
      <c r="S369" s="18">
        <v>45232</v>
      </c>
      <c r="T369" s="6">
        <v>46.5</v>
      </c>
    </row>
    <row r="370" spans="1:20" x14ac:dyDescent="0.2">
      <c r="A370" s="18">
        <v>45231</v>
      </c>
      <c r="B370" s="25">
        <v>39.5</v>
      </c>
      <c r="C370" s="18">
        <v>45231</v>
      </c>
      <c r="D370" s="25">
        <v>40.5</v>
      </c>
      <c r="E370" s="18">
        <v>45231</v>
      </c>
      <c r="F370" s="25">
        <v>40.5</v>
      </c>
      <c r="G370" s="18">
        <v>45231</v>
      </c>
      <c r="H370" s="25">
        <v>37.25</v>
      </c>
      <c r="I370" s="18">
        <v>45231</v>
      </c>
      <c r="J370" s="25">
        <v>43.5</v>
      </c>
      <c r="K370" s="18">
        <v>45231</v>
      </c>
      <c r="L370" s="25">
        <v>44.5</v>
      </c>
      <c r="M370" s="18">
        <v>45110</v>
      </c>
      <c r="N370" s="24">
        <v>44</v>
      </c>
      <c r="O370" s="18">
        <v>45231</v>
      </c>
      <c r="P370" s="6">
        <v>45.25</v>
      </c>
      <c r="Q370" s="18">
        <v>45231</v>
      </c>
      <c r="R370" s="6">
        <v>42.5</v>
      </c>
      <c r="S370" s="18">
        <v>45231</v>
      </c>
      <c r="T370" s="6">
        <v>46.5</v>
      </c>
    </row>
    <row r="371" spans="1:20" x14ac:dyDescent="0.2">
      <c r="A371" s="18">
        <v>45230</v>
      </c>
      <c r="B371" s="25">
        <v>39.5</v>
      </c>
      <c r="C371" s="18">
        <v>45230</v>
      </c>
      <c r="D371" s="25">
        <v>40.5</v>
      </c>
      <c r="E371" s="18">
        <v>45230</v>
      </c>
      <c r="F371" s="25">
        <v>40.5</v>
      </c>
      <c r="G371" s="18">
        <v>45230</v>
      </c>
      <c r="H371" s="25">
        <v>37.25</v>
      </c>
      <c r="I371" s="18">
        <v>45230</v>
      </c>
      <c r="J371" s="25">
        <v>43.5</v>
      </c>
      <c r="K371" s="18">
        <v>45230</v>
      </c>
      <c r="L371" s="25">
        <v>44.5</v>
      </c>
      <c r="M371" s="18">
        <v>45107</v>
      </c>
      <c r="N371" s="24">
        <v>44</v>
      </c>
      <c r="O371" s="18">
        <v>45230</v>
      </c>
      <c r="P371" s="6">
        <v>45.88</v>
      </c>
      <c r="Q371" s="18">
        <v>45230</v>
      </c>
      <c r="R371" s="6">
        <v>42.5</v>
      </c>
      <c r="S371" s="18">
        <v>45230</v>
      </c>
      <c r="T371" s="6">
        <v>46.5</v>
      </c>
    </row>
    <row r="372" spans="1:20" x14ac:dyDescent="0.2">
      <c r="A372" s="18">
        <v>45229</v>
      </c>
      <c r="B372" s="25">
        <v>39.5</v>
      </c>
      <c r="C372" s="18">
        <v>45229</v>
      </c>
      <c r="D372" s="25">
        <v>40.5</v>
      </c>
      <c r="E372" s="18">
        <v>45229</v>
      </c>
      <c r="F372" s="25">
        <v>40.5</v>
      </c>
      <c r="G372" s="18">
        <v>45229</v>
      </c>
      <c r="H372" s="25">
        <v>37.25</v>
      </c>
      <c r="I372" s="18">
        <v>45229</v>
      </c>
      <c r="J372" s="25">
        <v>43.5</v>
      </c>
      <c r="K372" s="18">
        <v>45229</v>
      </c>
      <c r="L372" s="25">
        <v>44.5</v>
      </c>
      <c r="M372" s="18">
        <v>45106</v>
      </c>
      <c r="N372" s="24">
        <v>44</v>
      </c>
      <c r="O372" s="18">
        <v>45229</v>
      </c>
      <c r="P372" s="6">
        <v>45.88</v>
      </c>
      <c r="Q372" s="18">
        <v>45229</v>
      </c>
      <c r="R372" s="6">
        <v>42.5</v>
      </c>
      <c r="S372" s="18">
        <v>45229</v>
      </c>
      <c r="T372" s="6">
        <v>46.5</v>
      </c>
    </row>
    <row r="373" spans="1:20" x14ac:dyDescent="0.2">
      <c r="A373" s="18">
        <v>45226</v>
      </c>
      <c r="B373" s="25">
        <v>39.5</v>
      </c>
      <c r="C373" s="18">
        <v>45226</v>
      </c>
      <c r="D373" s="25">
        <v>40.5</v>
      </c>
      <c r="E373" s="18">
        <v>45226</v>
      </c>
      <c r="F373" s="25">
        <v>40.5</v>
      </c>
      <c r="G373" s="18">
        <v>45226</v>
      </c>
      <c r="H373" s="25">
        <v>37.25</v>
      </c>
      <c r="I373" s="18">
        <v>45226</v>
      </c>
      <c r="J373" s="25">
        <v>43.5</v>
      </c>
      <c r="K373" s="18">
        <v>45226</v>
      </c>
      <c r="L373" s="25">
        <v>44.5</v>
      </c>
      <c r="M373" s="18">
        <v>45105</v>
      </c>
      <c r="N373" s="24">
        <v>44</v>
      </c>
      <c r="O373" s="18">
        <v>45226</v>
      </c>
      <c r="P373" s="6">
        <v>45.88</v>
      </c>
      <c r="Q373" s="18">
        <v>45226</v>
      </c>
      <c r="R373" s="6">
        <v>42.5</v>
      </c>
      <c r="S373" s="18">
        <v>45226</v>
      </c>
      <c r="T373" s="6">
        <v>46.5</v>
      </c>
    </row>
    <row r="374" spans="1:20" x14ac:dyDescent="0.2">
      <c r="A374" s="18">
        <v>45225</v>
      </c>
      <c r="B374" s="25">
        <v>39.5</v>
      </c>
      <c r="C374" s="18">
        <v>45225</v>
      </c>
      <c r="D374" s="25">
        <v>40.5</v>
      </c>
      <c r="E374" s="18">
        <v>45225</v>
      </c>
      <c r="F374" s="25">
        <v>42.5</v>
      </c>
      <c r="G374" s="18">
        <v>45225</v>
      </c>
      <c r="H374" s="25">
        <v>37.25</v>
      </c>
      <c r="I374" s="18">
        <v>45225</v>
      </c>
      <c r="J374" s="25">
        <v>44.5</v>
      </c>
      <c r="K374" s="18">
        <v>45225</v>
      </c>
      <c r="L374" s="25">
        <v>44.5</v>
      </c>
      <c r="M374" s="18">
        <v>45104</v>
      </c>
      <c r="N374" s="24">
        <v>44</v>
      </c>
      <c r="O374" s="18">
        <v>45225</v>
      </c>
      <c r="P374" s="6">
        <v>45.88</v>
      </c>
      <c r="Q374" s="18">
        <v>45225</v>
      </c>
      <c r="R374" s="6">
        <v>43.5</v>
      </c>
      <c r="S374" s="18">
        <v>45225</v>
      </c>
      <c r="T374" s="6">
        <v>46.5</v>
      </c>
    </row>
    <row r="375" spans="1:20" x14ac:dyDescent="0.2">
      <c r="A375" s="18">
        <v>45224</v>
      </c>
      <c r="B375" s="25">
        <v>40.5</v>
      </c>
      <c r="C375" s="18">
        <v>45224</v>
      </c>
      <c r="D375" s="25">
        <v>40.75</v>
      </c>
      <c r="E375" s="18">
        <v>45224</v>
      </c>
      <c r="F375" s="25">
        <v>42.5</v>
      </c>
      <c r="G375" s="18">
        <v>45224</v>
      </c>
      <c r="H375" s="25">
        <v>38.5</v>
      </c>
      <c r="I375" s="18">
        <v>45224</v>
      </c>
      <c r="J375" s="25">
        <v>44.5</v>
      </c>
      <c r="K375" s="18">
        <v>45224</v>
      </c>
      <c r="L375" s="25">
        <v>44.5</v>
      </c>
      <c r="M375" s="18">
        <v>45103</v>
      </c>
      <c r="N375" s="24">
        <v>44</v>
      </c>
      <c r="O375" s="18">
        <v>45224</v>
      </c>
      <c r="P375" s="6">
        <v>46.5</v>
      </c>
      <c r="Q375" s="18">
        <v>45224</v>
      </c>
      <c r="R375" s="6">
        <v>43.5</v>
      </c>
      <c r="S375" s="18">
        <v>45224</v>
      </c>
      <c r="T375" s="6">
        <v>46.5</v>
      </c>
    </row>
    <row r="376" spans="1:20" x14ac:dyDescent="0.2">
      <c r="A376" s="18">
        <v>45223</v>
      </c>
      <c r="B376" s="25">
        <v>40.5</v>
      </c>
      <c r="C376" s="18">
        <v>45223</v>
      </c>
      <c r="D376" s="25">
        <v>40.75</v>
      </c>
      <c r="E376" s="18">
        <v>45223</v>
      </c>
      <c r="F376" s="25">
        <v>42.5</v>
      </c>
      <c r="G376" s="18">
        <v>45223</v>
      </c>
      <c r="H376" s="25">
        <v>38.5</v>
      </c>
      <c r="I376" s="18">
        <v>45223</v>
      </c>
      <c r="J376" s="25">
        <v>44.5</v>
      </c>
      <c r="K376" s="18">
        <v>45223</v>
      </c>
      <c r="L376" s="25">
        <v>51</v>
      </c>
      <c r="M376" s="18">
        <v>45100</v>
      </c>
      <c r="N376" s="24">
        <v>44</v>
      </c>
      <c r="O376" s="18">
        <v>45223</v>
      </c>
      <c r="P376" s="6">
        <v>46.5</v>
      </c>
      <c r="Q376" s="18">
        <v>45223</v>
      </c>
      <c r="R376" s="6">
        <v>43.5</v>
      </c>
      <c r="S376" s="18">
        <v>45223</v>
      </c>
      <c r="T376" s="6">
        <v>46.5</v>
      </c>
    </row>
    <row r="377" spans="1:20" x14ac:dyDescent="0.2">
      <c r="A377" s="18">
        <v>45222</v>
      </c>
      <c r="B377" s="25">
        <v>43.5</v>
      </c>
      <c r="C377" s="18">
        <v>45222</v>
      </c>
      <c r="D377" s="25">
        <v>43.5</v>
      </c>
      <c r="E377" s="18">
        <v>45222</v>
      </c>
      <c r="F377" s="25">
        <v>47</v>
      </c>
      <c r="G377" s="18">
        <v>45222</v>
      </c>
      <c r="H377" s="25">
        <v>40.5</v>
      </c>
      <c r="I377" s="18">
        <v>45222</v>
      </c>
      <c r="J377" s="25">
        <v>50</v>
      </c>
      <c r="K377" s="18">
        <v>45222</v>
      </c>
      <c r="L377" s="25">
        <v>51</v>
      </c>
      <c r="M377" s="18">
        <v>45099</v>
      </c>
      <c r="N377" s="24">
        <v>44</v>
      </c>
      <c r="O377" s="18">
        <v>45222</v>
      </c>
      <c r="P377" s="6">
        <v>48.5</v>
      </c>
      <c r="Q377" s="18">
        <v>45222</v>
      </c>
      <c r="R377" s="6">
        <v>47</v>
      </c>
      <c r="S377" s="18">
        <v>45222</v>
      </c>
      <c r="T377" s="6">
        <v>50.5</v>
      </c>
    </row>
    <row r="378" spans="1:20" x14ac:dyDescent="0.2">
      <c r="A378" s="18">
        <v>45219</v>
      </c>
      <c r="B378" s="25">
        <v>45</v>
      </c>
      <c r="C378" s="18">
        <v>45219</v>
      </c>
      <c r="D378" s="25">
        <v>46.5</v>
      </c>
      <c r="E378" s="18">
        <v>45219</v>
      </c>
      <c r="F378" s="25">
        <v>47</v>
      </c>
      <c r="G378" s="18">
        <v>45219</v>
      </c>
      <c r="H378" s="25">
        <v>41</v>
      </c>
      <c r="I378" s="18">
        <v>45219</v>
      </c>
      <c r="J378" s="25">
        <v>50</v>
      </c>
      <c r="K378" s="18">
        <v>45219</v>
      </c>
      <c r="L378" s="25">
        <v>51</v>
      </c>
      <c r="M378" s="18">
        <v>45098</v>
      </c>
      <c r="N378" s="24">
        <v>44</v>
      </c>
      <c r="O378" s="18">
        <v>45219</v>
      </c>
      <c r="P378" s="6">
        <v>50</v>
      </c>
      <c r="Q378" s="18">
        <v>45219</v>
      </c>
      <c r="R378" s="6">
        <v>47</v>
      </c>
      <c r="S378" s="18">
        <v>45219</v>
      </c>
      <c r="T378" s="6">
        <v>50.5</v>
      </c>
    </row>
    <row r="379" spans="1:20" x14ac:dyDescent="0.2">
      <c r="A379" s="18">
        <v>45218</v>
      </c>
      <c r="B379" s="25">
        <v>45</v>
      </c>
      <c r="C379" s="18">
        <v>45218</v>
      </c>
      <c r="D379" s="25">
        <v>46.5</v>
      </c>
      <c r="E379" s="18">
        <v>45218</v>
      </c>
      <c r="F379" s="25">
        <v>47</v>
      </c>
      <c r="G379" s="18">
        <v>45218</v>
      </c>
      <c r="H379" s="25">
        <v>41</v>
      </c>
      <c r="I379" s="18">
        <v>45218</v>
      </c>
      <c r="J379" s="25">
        <v>50</v>
      </c>
      <c r="K379" s="18">
        <v>45218</v>
      </c>
      <c r="L379" s="25">
        <v>51</v>
      </c>
      <c r="M379" s="18">
        <v>45097</v>
      </c>
      <c r="N379" s="24">
        <v>44</v>
      </c>
      <c r="O379" s="18">
        <v>45218</v>
      </c>
      <c r="P379" s="6">
        <v>50</v>
      </c>
      <c r="Q379" s="18">
        <v>45218</v>
      </c>
      <c r="R379" s="6">
        <v>47</v>
      </c>
      <c r="S379" s="18">
        <v>45218</v>
      </c>
      <c r="T379" s="6">
        <v>50.5</v>
      </c>
    </row>
    <row r="380" spans="1:20" x14ac:dyDescent="0.2">
      <c r="A380" s="18">
        <v>45217</v>
      </c>
      <c r="B380" s="25">
        <v>45</v>
      </c>
      <c r="C380" s="18">
        <v>45217</v>
      </c>
      <c r="D380" s="25">
        <v>46.5</v>
      </c>
      <c r="E380" s="18">
        <v>45217</v>
      </c>
      <c r="F380" s="25">
        <v>47</v>
      </c>
      <c r="G380" s="18">
        <v>45217</v>
      </c>
      <c r="H380" s="25">
        <v>41</v>
      </c>
      <c r="I380" s="18">
        <v>45217</v>
      </c>
      <c r="J380" s="25">
        <v>50</v>
      </c>
      <c r="K380" s="18">
        <v>45217</v>
      </c>
      <c r="L380" s="25">
        <v>51</v>
      </c>
      <c r="M380" s="18">
        <v>45093</v>
      </c>
      <c r="N380" s="24">
        <v>44</v>
      </c>
      <c r="O380" s="18">
        <v>45217</v>
      </c>
      <c r="P380" s="6">
        <v>50</v>
      </c>
      <c r="Q380" s="18">
        <v>45217</v>
      </c>
      <c r="R380" s="6">
        <v>47</v>
      </c>
      <c r="S380" s="18">
        <v>45217</v>
      </c>
      <c r="T380" s="6">
        <v>50.5</v>
      </c>
    </row>
    <row r="381" spans="1:20" x14ac:dyDescent="0.2">
      <c r="A381" s="18">
        <v>45216</v>
      </c>
      <c r="B381" s="25">
        <v>45</v>
      </c>
      <c r="C381" s="18">
        <v>45216</v>
      </c>
      <c r="D381" s="25">
        <v>46.5</v>
      </c>
      <c r="E381" s="18">
        <v>45216</v>
      </c>
      <c r="F381" s="25">
        <v>47</v>
      </c>
      <c r="G381" s="18">
        <v>45216</v>
      </c>
      <c r="H381" s="25">
        <v>41</v>
      </c>
      <c r="I381" s="18">
        <v>45216</v>
      </c>
      <c r="J381" s="25">
        <v>50</v>
      </c>
      <c r="K381" s="18">
        <v>45216</v>
      </c>
      <c r="L381" s="25">
        <v>51</v>
      </c>
      <c r="M381" s="18">
        <v>45092</v>
      </c>
      <c r="N381" s="24">
        <v>44</v>
      </c>
      <c r="O381" s="18">
        <v>45216</v>
      </c>
      <c r="P381" s="6">
        <v>50</v>
      </c>
      <c r="Q381" s="18">
        <v>45216</v>
      </c>
      <c r="R381" s="6">
        <v>47</v>
      </c>
      <c r="S381" s="18">
        <v>45216</v>
      </c>
      <c r="T381" s="6">
        <v>50.5</v>
      </c>
    </row>
    <row r="382" spans="1:20" x14ac:dyDescent="0.2">
      <c r="A382" s="18">
        <v>45215</v>
      </c>
      <c r="B382" s="25">
        <v>45.5</v>
      </c>
      <c r="C382" s="18">
        <v>45215</v>
      </c>
      <c r="D382" s="25">
        <v>46.5</v>
      </c>
      <c r="E382" s="18">
        <v>45215</v>
      </c>
      <c r="F382" s="25">
        <v>47</v>
      </c>
      <c r="G382" s="18">
        <v>45215</v>
      </c>
      <c r="H382" s="25">
        <v>41</v>
      </c>
      <c r="I382" s="18">
        <v>45215</v>
      </c>
      <c r="J382" s="25">
        <v>50</v>
      </c>
      <c r="K382" s="18">
        <v>45215</v>
      </c>
      <c r="L382" s="25">
        <v>51</v>
      </c>
      <c r="M382" s="18">
        <v>45091</v>
      </c>
      <c r="N382" s="24">
        <v>41.5</v>
      </c>
      <c r="O382" s="18">
        <v>45215</v>
      </c>
      <c r="P382" s="6">
        <v>50</v>
      </c>
      <c r="Q382" s="18">
        <v>45215</v>
      </c>
      <c r="R382" s="6">
        <v>47</v>
      </c>
      <c r="S382" s="18">
        <v>45215</v>
      </c>
      <c r="T382" s="6">
        <v>50.5</v>
      </c>
    </row>
    <row r="383" spans="1:20" x14ac:dyDescent="0.2">
      <c r="A383" s="18">
        <v>45212</v>
      </c>
      <c r="B383" s="25">
        <v>45.5</v>
      </c>
      <c r="C383" s="18">
        <v>45212</v>
      </c>
      <c r="D383" s="25">
        <v>46.5</v>
      </c>
      <c r="E383" s="18">
        <v>45212</v>
      </c>
      <c r="F383" s="25">
        <v>47</v>
      </c>
      <c r="G383" s="18">
        <v>45212</v>
      </c>
      <c r="H383" s="25">
        <v>41</v>
      </c>
      <c r="I383" s="18">
        <v>45212</v>
      </c>
      <c r="J383" s="25">
        <v>50</v>
      </c>
      <c r="K383" s="18">
        <v>45212</v>
      </c>
      <c r="L383" s="25">
        <v>51</v>
      </c>
      <c r="M383" s="18">
        <v>45090</v>
      </c>
      <c r="N383" s="24">
        <v>41.5</v>
      </c>
      <c r="O383" s="18">
        <v>45212</v>
      </c>
      <c r="P383" s="6">
        <v>50</v>
      </c>
      <c r="Q383" s="18">
        <v>45212</v>
      </c>
      <c r="R383" s="6">
        <v>47</v>
      </c>
      <c r="S383" s="18">
        <v>45212</v>
      </c>
      <c r="T383" s="6">
        <v>50.5</v>
      </c>
    </row>
    <row r="384" spans="1:20" x14ac:dyDescent="0.2">
      <c r="A384" s="18">
        <v>45211</v>
      </c>
      <c r="B384" s="25">
        <v>45.5</v>
      </c>
      <c r="C384" s="18">
        <v>45211</v>
      </c>
      <c r="D384" s="25">
        <v>46.5</v>
      </c>
      <c r="E384" s="18">
        <v>45211</v>
      </c>
      <c r="F384" s="25">
        <v>47</v>
      </c>
      <c r="G384" s="18">
        <v>45211</v>
      </c>
      <c r="H384" s="25">
        <v>41</v>
      </c>
      <c r="I384" s="18">
        <v>45211</v>
      </c>
      <c r="J384" s="25">
        <v>50</v>
      </c>
      <c r="K384" s="18">
        <v>45211</v>
      </c>
      <c r="L384" s="25">
        <v>51</v>
      </c>
      <c r="M384" s="18">
        <v>45089</v>
      </c>
      <c r="N384" s="24">
        <v>41.5</v>
      </c>
      <c r="O384" s="18">
        <v>45211</v>
      </c>
      <c r="P384" s="6">
        <v>51.5</v>
      </c>
      <c r="Q384" s="18">
        <v>45211</v>
      </c>
      <c r="R384" s="6">
        <v>47</v>
      </c>
      <c r="S384" s="18">
        <v>45211</v>
      </c>
      <c r="T384" s="6">
        <v>50.5</v>
      </c>
    </row>
    <row r="385" spans="1:20" x14ac:dyDescent="0.2">
      <c r="A385" s="18">
        <v>45210</v>
      </c>
      <c r="B385" s="25">
        <v>47</v>
      </c>
      <c r="C385" s="18">
        <v>45210</v>
      </c>
      <c r="D385" s="25">
        <v>48</v>
      </c>
      <c r="E385" s="18">
        <v>45210</v>
      </c>
      <c r="F385" s="25">
        <v>47</v>
      </c>
      <c r="G385" s="18">
        <v>45210</v>
      </c>
      <c r="H385" s="25">
        <v>42.5</v>
      </c>
      <c r="I385" s="18">
        <v>45210</v>
      </c>
      <c r="J385" s="25">
        <v>50</v>
      </c>
      <c r="K385" s="18">
        <v>45210</v>
      </c>
      <c r="L385" s="25">
        <v>54.25</v>
      </c>
      <c r="M385" s="18">
        <v>45086</v>
      </c>
      <c r="N385" s="24">
        <v>41.5</v>
      </c>
      <c r="O385" s="18">
        <v>45210</v>
      </c>
      <c r="P385" s="6">
        <v>53.5</v>
      </c>
      <c r="Q385" s="18">
        <v>45210</v>
      </c>
      <c r="R385" s="6">
        <v>48</v>
      </c>
      <c r="S385" s="18">
        <v>45210</v>
      </c>
      <c r="T385" s="6">
        <v>52.5</v>
      </c>
    </row>
    <row r="386" spans="1:20" x14ac:dyDescent="0.2">
      <c r="A386" s="18">
        <v>45209</v>
      </c>
      <c r="B386" s="25">
        <v>48.5</v>
      </c>
      <c r="C386" s="18">
        <v>45209</v>
      </c>
      <c r="D386" s="25">
        <v>49.5</v>
      </c>
      <c r="E386" s="18">
        <v>45209</v>
      </c>
      <c r="F386" s="25">
        <v>51.5</v>
      </c>
      <c r="G386" s="18">
        <v>45209</v>
      </c>
      <c r="H386" s="25">
        <v>42.5</v>
      </c>
      <c r="I386" s="18">
        <v>45209</v>
      </c>
      <c r="J386" s="25">
        <v>51</v>
      </c>
      <c r="K386" s="18">
        <v>45209</v>
      </c>
      <c r="L386" s="25">
        <v>54.25</v>
      </c>
      <c r="M386" s="18">
        <v>45085</v>
      </c>
      <c r="N386" s="24">
        <v>41.5</v>
      </c>
      <c r="O386" s="18">
        <v>45209</v>
      </c>
      <c r="P386" s="6">
        <v>53.5</v>
      </c>
      <c r="Q386" s="18">
        <v>45209</v>
      </c>
      <c r="R386" s="6">
        <v>48</v>
      </c>
      <c r="S386" s="18">
        <v>45209</v>
      </c>
      <c r="T386" s="6">
        <v>52.5</v>
      </c>
    </row>
    <row r="387" spans="1:20" x14ac:dyDescent="0.2">
      <c r="A387" s="18">
        <v>45208</v>
      </c>
      <c r="B387" s="25">
        <v>51.5</v>
      </c>
      <c r="C387" s="18">
        <v>45208</v>
      </c>
      <c r="D387" s="25">
        <v>52.5</v>
      </c>
      <c r="E387" s="18">
        <v>45208</v>
      </c>
      <c r="F387" s="25">
        <v>51.5</v>
      </c>
      <c r="G387" s="18">
        <v>45208</v>
      </c>
      <c r="H387" s="25">
        <v>44.5</v>
      </c>
      <c r="I387" s="18">
        <v>45208</v>
      </c>
      <c r="J387" s="25">
        <v>51</v>
      </c>
      <c r="K387" s="18">
        <v>45208</v>
      </c>
      <c r="L387" s="25">
        <v>55</v>
      </c>
      <c r="M387" s="18">
        <v>45084</v>
      </c>
      <c r="N387" s="24">
        <v>41.5</v>
      </c>
      <c r="O387" s="18">
        <v>45208</v>
      </c>
      <c r="P387" s="6">
        <v>59</v>
      </c>
      <c r="Q387" s="18">
        <v>45208</v>
      </c>
      <c r="R387" s="6">
        <v>48</v>
      </c>
      <c r="S387" s="18">
        <v>45208</v>
      </c>
      <c r="T387" s="6">
        <v>54.5</v>
      </c>
    </row>
    <row r="388" spans="1:20" x14ac:dyDescent="0.2">
      <c r="A388" s="18">
        <v>45205</v>
      </c>
      <c r="B388" s="25">
        <v>51.5</v>
      </c>
      <c r="C388" s="18">
        <v>45205</v>
      </c>
      <c r="D388" s="25">
        <v>52.5</v>
      </c>
      <c r="E388" s="18">
        <v>45205</v>
      </c>
      <c r="F388" s="25">
        <v>51.5</v>
      </c>
      <c r="G388" s="18">
        <v>45205</v>
      </c>
      <c r="H388" s="25">
        <v>44.5</v>
      </c>
      <c r="I388" s="18">
        <v>45205</v>
      </c>
      <c r="J388" s="25">
        <v>51</v>
      </c>
      <c r="K388" s="18">
        <v>45205</v>
      </c>
      <c r="L388" s="25">
        <v>55</v>
      </c>
      <c r="M388" s="18">
        <v>45083</v>
      </c>
      <c r="N388" s="24">
        <v>41.5</v>
      </c>
      <c r="O388" s="18">
        <v>45205</v>
      </c>
      <c r="P388" s="6">
        <v>59</v>
      </c>
      <c r="Q388" s="18">
        <v>45205</v>
      </c>
      <c r="R388" s="6">
        <v>48</v>
      </c>
      <c r="S388" s="18">
        <v>45205</v>
      </c>
      <c r="T388" s="6">
        <v>54.5</v>
      </c>
    </row>
    <row r="389" spans="1:20" x14ac:dyDescent="0.2">
      <c r="A389" s="18">
        <v>45204</v>
      </c>
      <c r="B389" s="25">
        <v>51.5</v>
      </c>
      <c r="C389" s="18">
        <v>45204</v>
      </c>
      <c r="D389" s="25">
        <v>52.5</v>
      </c>
      <c r="E389" s="18">
        <v>45204</v>
      </c>
      <c r="F389" s="25">
        <v>51.5</v>
      </c>
      <c r="G389" s="18">
        <v>45204</v>
      </c>
      <c r="H389" s="25">
        <v>44.5</v>
      </c>
      <c r="I389" s="18">
        <v>45204</v>
      </c>
      <c r="J389" s="25">
        <v>51</v>
      </c>
      <c r="K389" s="18">
        <v>45204</v>
      </c>
      <c r="L389" s="25">
        <v>55</v>
      </c>
      <c r="M389" s="18">
        <v>45082</v>
      </c>
      <c r="N389" s="24">
        <v>41.5</v>
      </c>
      <c r="O389" s="18">
        <v>45204</v>
      </c>
      <c r="P389" s="6">
        <v>59</v>
      </c>
      <c r="Q389" s="18">
        <v>45204</v>
      </c>
      <c r="R389" s="6">
        <v>48</v>
      </c>
      <c r="S389" s="18">
        <v>45204</v>
      </c>
      <c r="T389" s="6">
        <v>54.5</v>
      </c>
    </row>
    <row r="390" spans="1:20" x14ac:dyDescent="0.2">
      <c r="A390" s="18">
        <v>45203</v>
      </c>
      <c r="B390" s="25">
        <v>52.5</v>
      </c>
      <c r="C390" s="18">
        <v>45203</v>
      </c>
      <c r="D390" s="25">
        <v>53.5</v>
      </c>
      <c r="E390" s="18">
        <v>45203</v>
      </c>
      <c r="F390" s="25">
        <v>51.5</v>
      </c>
      <c r="G390" s="18">
        <v>45203</v>
      </c>
      <c r="H390" s="25">
        <v>44.5</v>
      </c>
      <c r="I390" s="18">
        <v>45203</v>
      </c>
      <c r="J390" s="25">
        <v>51</v>
      </c>
      <c r="K390" s="18">
        <v>45203</v>
      </c>
      <c r="L390" s="25">
        <v>55</v>
      </c>
      <c r="M390" s="18">
        <v>45079</v>
      </c>
      <c r="N390" s="24">
        <v>41.5</v>
      </c>
      <c r="O390" s="18">
        <v>45203</v>
      </c>
      <c r="P390" s="6">
        <v>59.5</v>
      </c>
      <c r="Q390" s="18">
        <v>45203</v>
      </c>
      <c r="R390" s="6">
        <v>48</v>
      </c>
      <c r="S390" s="18">
        <v>45203</v>
      </c>
      <c r="T390" s="6">
        <v>54.5</v>
      </c>
    </row>
    <row r="391" spans="1:20" x14ac:dyDescent="0.2">
      <c r="A391" s="18">
        <v>45202</v>
      </c>
      <c r="B391" s="25">
        <v>52.5</v>
      </c>
      <c r="C391" s="18">
        <v>45202</v>
      </c>
      <c r="D391" s="25">
        <v>53.5</v>
      </c>
      <c r="E391" s="18">
        <v>45202</v>
      </c>
      <c r="F391" s="25">
        <v>50</v>
      </c>
      <c r="G391" s="18">
        <v>45202</v>
      </c>
      <c r="H391" s="25">
        <v>44.5</v>
      </c>
      <c r="I391" s="18">
        <v>45202</v>
      </c>
      <c r="J391" s="25">
        <v>49</v>
      </c>
      <c r="K391" s="18">
        <v>45202</v>
      </c>
      <c r="L391" s="25">
        <v>55</v>
      </c>
      <c r="M391" s="18">
        <v>45078</v>
      </c>
      <c r="N391" s="24">
        <v>41.5</v>
      </c>
      <c r="O391" s="18">
        <v>45202</v>
      </c>
      <c r="P391" s="6">
        <v>59.5</v>
      </c>
      <c r="Q391" s="18">
        <v>45202</v>
      </c>
      <c r="R391" s="6">
        <v>46.5</v>
      </c>
      <c r="S391" s="18">
        <v>45202</v>
      </c>
      <c r="T391" s="6">
        <v>54.5</v>
      </c>
    </row>
    <row r="392" spans="1:20" x14ac:dyDescent="0.2">
      <c r="A392" s="18">
        <v>45201</v>
      </c>
      <c r="B392" s="25">
        <v>52.5</v>
      </c>
      <c r="C392" s="18">
        <v>45201</v>
      </c>
      <c r="D392" s="25">
        <v>53.5</v>
      </c>
      <c r="E392" s="18">
        <v>45201</v>
      </c>
      <c r="F392" s="25">
        <v>50</v>
      </c>
      <c r="G392" s="18">
        <v>45201</v>
      </c>
      <c r="H392" s="25">
        <v>46</v>
      </c>
      <c r="I392" s="18">
        <v>45201</v>
      </c>
      <c r="J392" s="25">
        <v>49</v>
      </c>
      <c r="K392" s="18">
        <v>45201</v>
      </c>
      <c r="L392" s="25">
        <v>55.5</v>
      </c>
      <c r="M392" s="18">
        <v>45077</v>
      </c>
      <c r="N392" s="24">
        <v>41.5</v>
      </c>
      <c r="O392" s="18">
        <v>45201</v>
      </c>
      <c r="P392" s="6">
        <v>59.5</v>
      </c>
      <c r="Q392" s="18">
        <v>45201</v>
      </c>
      <c r="R392" s="6">
        <v>46.5</v>
      </c>
      <c r="S392" s="18">
        <v>45201</v>
      </c>
      <c r="T392" s="6">
        <v>54.5</v>
      </c>
    </row>
    <row r="393" spans="1:20" x14ac:dyDescent="0.2">
      <c r="A393" s="18">
        <v>45198</v>
      </c>
      <c r="B393" s="25">
        <v>52.5</v>
      </c>
      <c r="C393" s="18">
        <v>45198</v>
      </c>
      <c r="D393" s="25">
        <v>53.5</v>
      </c>
      <c r="E393" s="18">
        <v>45198</v>
      </c>
      <c r="F393" s="25">
        <v>50</v>
      </c>
      <c r="G393" s="18">
        <v>45198</v>
      </c>
      <c r="H393" s="25">
        <v>46</v>
      </c>
      <c r="I393" s="18">
        <v>45198</v>
      </c>
      <c r="J393" s="25">
        <v>49</v>
      </c>
      <c r="K393" s="18">
        <v>45198</v>
      </c>
      <c r="L393" s="25">
        <v>55.5</v>
      </c>
      <c r="M393" s="18">
        <v>45076</v>
      </c>
      <c r="N393" s="24">
        <v>41.5</v>
      </c>
      <c r="O393" s="18">
        <v>45198</v>
      </c>
      <c r="P393" s="6">
        <v>60.25</v>
      </c>
      <c r="Q393" s="18">
        <v>45198</v>
      </c>
      <c r="R393" s="6">
        <v>46.5</v>
      </c>
      <c r="S393" s="18">
        <v>45198</v>
      </c>
      <c r="T393" s="6">
        <v>54.5</v>
      </c>
    </row>
    <row r="394" spans="1:20" x14ac:dyDescent="0.2">
      <c r="A394" s="18">
        <v>45197</v>
      </c>
      <c r="B394" s="25">
        <v>52.5</v>
      </c>
      <c r="C394" s="18">
        <v>45197</v>
      </c>
      <c r="D394" s="25">
        <v>53.5</v>
      </c>
      <c r="E394" s="18">
        <v>45197</v>
      </c>
      <c r="F394" s="25">
        <v>50</v>
      </c>
      <c r="G394" s="18">
        <v>45197</v>
      </c>
      <c r="H394" s="25">
        <v>46</v>
      </c>
      <c r="I394" s="18">
        <v>45197</v>
      </c>
      <c r="J394" s="25">
        <v>49</v>
      </c>
      <c r="K394" s="18">
        <v>45197</v>
      </c>
      <c r="L394" s="25">
        <v>55.5</v>
      </c>
      <c r="M394" s="18">
        <v>45072</v>
      </c>
      <c r="N394" s="24">
        <v>41.5</v>
      </c>
      <c r="O394" s="18">
        <v>45197</v>
      </c>
      <c r="P394" s="6">
        <v>60.5</v>
      </c>
      <c r="Q394" s="18">
        <v>45197</v>
      </c>
      <c r="R394" s="6">
        <v>46.5</v>
      </c>
      <c r="S394" s="18">
        <v>45197</v>
      </c>
      <c r="T394" s="6">
        <v>54.5</v>
      </c>
    </row>
    <row r="395" spans="1:20" x14ac:dyDescent="0.2">
      <c r="A395" s="18">
        <v>45196</v>
      </c>
      <c r="B395" s="25">
        <v>52.5</v>
      </c>
      <c r="C395" s="18">
        <v>45196</v>
      </c>
      <c r="D395" s="25">
        <v>54.5</v>
      </c>
      <c r="E395" s="18">
        <v>45196</v>
      </c>
      <c r="F395" s="25">
        <v>50</v>
      </c>
      <c r="G395" s="18">
        <v>45196</v>
      </c>
      <c r="H395" s="25">
        <v>46.5</v>
      </c>
      <c r="I395" s="18">
        <v>45196</v>
      </c>
      <c r="J395" s="25">
        <v>49</v>
      </c>
      <c r="K395" s="18">
        <v>45196</v>
      </c>
      <c r="L395" s="25">
        <v>55.5</v>
      </c>
      <c r="M395" s="18">
        <v>45071</v>
      </c>
      <c r="N395" s="24">
        <v>41.5</v>
      </c>
      <c r="O395" s="18">
        <v>45196</v>
      </c>
      <c r="P395" s="6">
        <v>61.25</v>
      </c>
      <c r="Q395" s="18">
        <v>45196</v>
      </c>
      <c r="R395" s="6">
        <v>46.5</v>
      </c>
      <c r="S395" s="18">
        <v>45196</v>
      </c>
      <c r="T395" s="6">
        <v>54.5</v>
      </c>
    </row>
    <row r="396" spans="1:20" x14ac:dyDescent="0.2">
      <c r="A396" s="18">
        <v>45195</v>
      </c>
      <c r="B396" s="25">
        <v>54.5</v>
      </c>
      <c r="C396" s="18">
        <v>45195</v>
      </c>
      <c r="D396" s="25">
        <v>55.5</v>
      </c>
      <c r="E396" s="18">
        <v>45195</v>
      </c>
      <c r="F396" s="25">
        <v>50</v>
      </c>
      <c r="G396" s="18">
        <v>45195</v>
      </c>
      <c r="H396" s="25">
        <v>48</v>
      </c>
      <c r="I396" s="18">
        <v>45195</v>
      </c>
      <c r="J396" s="25">
        <v>49</v>
      </c>
      <c r="K396" s="18">
        <v>45195</v>
      </c>
      <c r="L396" s="25">
        <v>55.5</v>
      </c>
      <c r="M396" s="18">
        <v>45070</v>
      </c>
      <c r="N396" s="24">
        <v>41.5</v>
      </c>
      <c r="O396" s="18">
        <v>45195</v>
      </c>
      <c r="P396" s="6">
        <v>61.25</v>
      </c>
      <c r="Q396" s="18">
        <v>45195</v>
      </c>
      <c r="R396" s="6">
        <v>46.5</v>
      </c>
      <c r="S396" s="18">
        <v>45195</v>
      </c>
      <c r="T396" s="6">
        <v>54.5</v>
      </c>
    </row>
    <row r="397" spans="1:20" x14ac:dyDescent="0.2">
      <c r="A397" s="18">
        <v>45194</v>
      </c>
      <c r="B397" s="25">
        <v>54.5</v>
      </c>
      <c r="C397" s="18">
        <v>45194</v>
      </c>
      <c r="D397" s="25">
        <v>55.5</v>
      </c>
      <c r="E397" s="18">
        <v>45194</v>
      </c>
      <c r="F397" s="25">
        <v>50</v>
      </c>
      <c r="G397" s="18">
        <v>45194</v>
      </c>
      <c r="H397" s="25">
        <v>48</v>
      </c>
      <c r="I397" s="18">
        <v>45194</v>
      </c>
      <c r="J397" s="25">
        <v>49</v>
      </c>
      <c r="K397" s="18">
        <v>45194</v>
      </c>
      <c r="L397" s="25">
        <v>55.5</v>
      </c>
      <c r="M397" s="18">
        <v>45069</v>
      </c>
      <c r="N397" s="24">
        <v>41.5</v>
      </c>
      <c r="O397" s="18">
        <v>45194</v>
      </c>
      <c r="P397" s="6">
        <v>62</v>
      </c>
      <c r="Q397" s="18">
        <v>45194</v>
      </c>
      <c r="R397" s="6">
        <v>46.5</v>
      </c>
      <c r="S397" s="18">
        <v>45194</v>
      </c>
      <c r="T397" s="6">
        <v>54.5</v>
      </c>
    </row>
    <row r="398" spans="1:20" x14ac:dyDescent="0.2">
      <c r="A398" s="18">
        <v>45191</v>
      </c>
      <c r="B398" s="25">
        <v>54.5</v>
      </c>
      <c r="C398" s="18">
        <v>45191</v>
      </c>
      <c r="D398" s="25">
        <v>55.5</v>
      </c>
      <c r="E398" s="18">
        <v>45191</v>
      </c>
      <c r="F398" s="25">
        <v>50</v>
      </c>
      <c r="G398" s="18">
        <v>45191</v>
      </c>
      <c r="H398" s="25">
        <v>48</v>
      </c>
      <c r="I398" s="18">
        <v>45191</v>
      </c>
      <c r="J398" s="25">
        <v>49</v>
      </c>
      <c r="K398" s="18">
        <v>45191</v>
      </c>
      <c r="L398" s="25">
        <v>55.5</v>
      </c>
      <c r="M398" s="18">
        <v>45068</v>
      </c>
      <c r="N398" s="24">
        <v>41.5</v>
      </c>
      <c r="O398" s="18">
        <v>45191</v>
      </c>
      <c r="P398" s="6">
        <v>62</v>
      </c>
      <c r="Q398" s="18">
        <v>45191</v>
      </c>
      <c r="R398" s="6">
        <v>46.5</v>
      </c>
      <c r="S398" s="18">
        <v>45191</v>
      </c>
      <c r="T398" s="6">
        <v>54.5</v>
      </c>
    </row>
    <row r="399" spans="1:20" x14ac:dyDescent="0.2">
      <c r="A399" s="18">
        <v>45190</v>
      </c>
      <c r="B399" s="25">
        <v>54.5</v>
      </c>
      <c r="C399" s="18">
        <v>45190</v>
      </c>
      <c r="D399" s="25">
        <v>55.5</v>
      </c>
      <c r="E399" s="18">
        <v>45190</v>
      </c>
      <c r="F399" s="25">
        <v>50</v>
      </c>
      <c r="G399" s="18">
        <v>45190</v>
      </c>
      <c r="H399" s="25">
        <v>48</v>
      </c>
      <c r="I399" s="18">
        <v>45190</v>
      </c>
      <c r="J399" s="25">
        <v>49</v>
      </c>
      <c r="K399" s="18">
        <v>45190</v>
      </c>
      <c r="L399" s="25">
        <v>55.5</v>
      </c>
      <c r="M399" s="18">
        <v>45065</v>
      </c>
      <c r="N399" s="24">
        <v>41.5</v>
      </c>
      <c r="O399" s="18">
        <v>45190</v>
      </c>
      <c r="P399" s="6">
        <v>63.5</v>
      </c>
      <c r="Q399" s="18">
        <v>45190</v>
      </c>
      <c r="R399" s="6">
        <v>46.5</v>
      </c>
      <c r="S399" s="18">
        <v>45190</v>
      </c>
      <c r="T399" s="6">
        <v>54.5</v>
      </c>
    </row>
    <row r="400" spans="1:20" x14ac:dyDescent="0.2">
      <c r="A400" s="18">
        <v>45189</v>
      </c>
      <c r="B400" s="25">
        <v>54.5</v>
      </c>
      <c r="C400" s="18">
        <v>45189</v>
      </c>
      <c r="D400" s="25">
        <v>55.5</v>
      </c>
      <c r="E400" s="18">
        <v>45189</v>
      </c>
      <c r="F400" s="25">
        <v>50</v>
      </c>
      <c r="G400" s="18">
        <v>45189</v>
      </c>
      <c r="H400" s="25">
        <v>48</v>
      </c>
      <c r="I400" s="18">
        <v>45189</v>
      </c>
      <c r="J400" s="25">
        <v>49</v>
      </c>
      <c r="K400" s="18">
        <v>45189</v>
      </c>
      <c r="L400" s="25">
        <v>55.5</v>
      </c>
      <c r="M400" s="18">
        <v>45064</v>
      </c>
      <c r="N400" s="24">
        <v>41.5</v>
      </c>
      <c r="O400" s="18">
        <v>45189</v>
      </c>
      <c r="P400" s="6">
        <v>63.5</v>
      </c>
      <c r="Q400" s="18">
        <v>45189</v>
      </c>
      <c r="R400" s="6">
        <v>46.5</v>
      </c>
      <c r="S400" s="18">
        <v>45189</v>
      </c>
      <c r="T400" s="6">
        <v>54.5</v>
      </c>
    </row>
    <row r="401" spans="1:20" x14ac:dyDescent="0.2">
      <c r="A401" s="18">
        <v>45188</v>
      </c>
      <c r="B401" s="25">
        <v>54.5</v>
      </c>
      <c r="C401" s="18">
        <v>45188</v>
      </c>
      <c r="D401" s="25">
        <v>55.5</v>
      </c>
      <c r="E401" s="18">
        <v>45188</v>
      </c>
      <c r="F401" s="25">
        <v>49</v>
      </c>
      <c r="G401" s="18">
        <v>45188</v>
      </c>
      <c r="H401" s="25">
        <v>48</v>
      </c>
      <c r="I401" s="18">
        <v>45188</v>
      </c>
      <c r="J401" s="25">
        <v>49</v>
      </c>
      <c r="K401" s="18">
        <v>45188</v>
      </c>
      <c r="L401" s="25">
        <v>55.5</v>
      </c>
      <c r="M401" s="18">
        <v>45063</v>
      </c>
      <c r="N401" s="24">
        <v>41.5</v>
      </c>
      <c r="O401" s="18">
        <v>45188</v>
      </c>
      <c r="P401" s="6">
        <v>63.5</v>
      </c>
      <c r="Q401" s="18">
        <v>45188</v>
      </c>
      <c r="R401" s="6">
        <v>45</v>
      </c>
      <c r="S401" s="18">
        <v>45188</v>
      </c>
      <c r="T401" s="6">
        <v>54.5</v>
      </c>
    </row>
    <row r="402" spans="1:20" x14ac:dyDescent="0.2">
      <c r="A402" s="18">
        <v>45187</v>
      </c>
      <c r="B402" s="25">
        <v>54.5</v>
      </c>
      <c r="C402" s="18">
        <v>45187</v>
      </c>
      <c r="D402" s="25">
        <v>55.5</v>
      </c>
      <c r="E402" s="18">
        <v>45187</v>
      </c>
      <c r="F402" s="25">
        <v>49</v>
      </c>
      <c r="G402" s="18">
        <v>45187</v>
      </c>
      <c r="H402" s="25">
        <v>48</v>
      </c>
      <c r="I402" s="18">
        <v>45187</v>
      </c>
      <c r="J402" s="25">
        <v>49</v>
      </c>
      <c r="K402" s="18">
        <v>45187</v>
      </c>
      <c r="L402" s="25">
        <v>54.5</v>
      </c>
      <c r="M402" s="18">
        <v>45062</v>
      </c>
      <c r="N402" s="24">
        <v>41.5</v>
      </c>
      <c r="O402" s="18">
        <v>45187</v>
      </c>
      <c r="P402" s="6">
        <v>63.5</v>
      </c>
      <c r="Q402" s="18">
        <v>45187</v>
      </c>
      <c r="R402" s="6">
        <v>45</v>
      </c>
      <c r="S402" s="18">
        <v>45187</v>
      </c>
      <c r="T402" s="6">
        <v>54.5</v>
      </c>
    </row>
    <row r="403" spans="1:20" x14ac:dyDescent="0.2">
      <c r="A403" s="18">
        <v>45184</v>
      </c>
      <c r="B403" s="25">
        <v>54.5</v>
      </c>
      <c r="C403" s="18">
        <v>45184</v>
      </c>
      <c r="D403" s="25">
        <v>55.5</v>
      </c>
      <c r="E403" s="18">
        <v>45184</v>
      </c>
      <c r="F403" s="25">
        <v>49</v>
      </c>
      <c r="G403" s="18">
        <v>45184</v>
      </c>
      <c r="H403" s="25">
        <v>48</v>
      </c>
      <c r="I403" s="18">
        <v>45184</v>
      </c>
      <c r="J403" s="25">
        <v>49</v>
      </c>
      <c r="K403" s="18">
        <v>45184</v>
      </c>
      <c r="L403" s="25">
        <v>54.5</v>
      </c>
      <c r="M403" s="18">
        <v>45061</v>
      </c>
      <c r="N403" s="24">
        <v>41.5</v>
      </c>
      <c r="O403" s="18">
        <v>45184</v>
      </c>
      <c r="P403" s="6">
        <v>63.5</v>
      </c>
      <c r="Q403" s="18">
        <v>45184</v>
      </c>
      <c r="R403" s="6">
        <v>45</v>
      </c>
      <c r="S403" s="18">
        <v>45184</v>
      </c>
      <c r="T403" s="6">
        <v>54.5</v>
      </c>
    </row>
    <row r="404" spans="1:20" x14ac:dyDescent="0.2">
      <c r="A404" s="18">
        <v>45183</v>
      </c>
      <c r="B404" s="25">
        <v>54.5</v>
      </c>
      <c r="C404" s="18">
        <v>45183</v>
      </c>
      <c r="D404" s="25">
        <v>55.5</v>
      </c>
      <c r="E404" s="18">
        <v>45183</v>
      </c>
      <c r="F404" s="25">
        <v>49</v>
      </c>
      <c r="G404" s="18">
        <v>45183</v>
      </c>
      <c r="H404" s="25">
        <v>48</v>
      </c>
      <c r="I404" s="18">
        <v>45183</v>
      </c>
      <c r="J404" s="25">
        <v>49</v>
      </c>
      <c r="K404" s="18">
        <v>45183</v>
      </c>
      <c r="L404" s="25">
        <v>54.5</v>
      </c>
      <c r="M404" s="18">
        <v>45058</v>
      </c>
      <c r="N404" s="24">
        <v>41.5</v>
      </c>
      <c r="O404" s="18">
        <v>45183</v>
      </c>
      <c r="P404" s="6">
        <v>63.5</v>
      </c>
      <c r="Q404" s="18">
        <v>45183</v>
      </c>
      <c r="R404" s="6">
        <v>45</v>
      </c>
      <c r="S404" s="18">
        <v>45183</v>
      </c>
      <c r="T404" s="6">
        <v>54.5</v>
      </c>
    </row>
    <row r="405" spans="1:20" x14ac:dyDescent="0.2">
      <c r="A405" s="18">
        <v>45182</v>
      </c>
      <c r="B405" s="25">
        <v>54.5</v>
      </c>
      <c r="C405" s="18">
        <v>45182</v>
      </c>
      <c r="D405" s="25">
        <v>55.5</v>
      </c>
      <c r="E405" s="18">
        <v>45182</v>
      </c>
      <c r="F405" s="25">
        <v>47</v>
      </c>
      <c r="G405" s="18">
        <v>45182</v>
      </c>
      <c r="H405" s="25">
        <v>48</v>
      </c>
      <c r="I405" s="18">
        <v>45182</v>
      </c>
      <c r="J405" s="25">
        <v>47</v>
      </c>
      <c r="K405" s="18">
        <v>45182</v>
      </c>
      <c r="L405" s="25">
        <v>54.5</v>
      </c>
      <c r="M405" s="18">
        <v>45057</v>
      </c>
      <c r="N405" s="24">
        <v>41.5</v>
      </c>
      <c r="O405" s="18">
        <v>45182</v>
      </c>
      <c r="P405" s="6">
        <v>63.5</v>
      </c>
      <c r="Q405" s="18">
        <v>45182</v>
      </c>
      <c r="R405" s="6">
        <v>45</v>
      </c>
      <c r="S405" s="18">
        <v>45182</v>
      </c>
      <c r="T405" s="6">
        <v>54.5</v>
      </c>
    </row>
    <row r="406" spans="1:20" x14ac:dyDescent="0.2">
      <c r="A406" s="18">
        <v>45181</v>
      </c>
      <c r="B406" s="25">
        <v>54.5</v>
      </c>
      <c r="C406" s="18">
        <v>45181</v>
      </c>
      <c r="D406" s="25">
        <v>55.5</v>
      </c>
      <c r="E406" s="18">
        <v>45181</v>
      </c>
      <c r="F406" s="25">
        <v>47</v>
      </c>
      <c r="G406" s="18">
        <v>45181</v>
      </c>
      <c r="H406" s="25">
        <v>46.5</v>
      </c>
      <c r="I406" s="18">
        <v>45181</v>
      </c>
      <c r="J406" s="25">
        <v>47</v>
      </c>
      <c r="K406" s="18">
        <v>45181</v>
      </c>
      <c r="L406" s="25">
        <v>54.5</v>
      </c>
      <c r="M406" s="18">
        <v>45056</v>
      </c>
      <c r="N406" s="24">
        <v>41.5</v>
      </c>
      <c r="O406" s="18">
        <v>45181</v>
      </c>
      <c r="P406" s="6">
        <v>63.5</v>
      </c>
      <c r="Q406" s="18">
        <v>45181</v>
      </c>
      <c r="R406" s="6">
        <v>45</v>
      </c>
      <c r="S406" s="18">
        <v>45181</v>
      </c>
      <c r="T406" s="6">
        <v>54.5</v>
      </c>
    </row>
    <row r="407" spans="1:20" x14ac:dyDescent="0.2">
      <c r="A407" s="18">
        <v>45180</v>
      </c>
      <c r="B407" s="25">
        <v>54.5</v>
      </c>
      <c r="C407" s="18">
        <v>45180</v>
      </c>
      <c r="D407" s="25">
        <v>55</v>
      </c>
      <c r="E407" s="18">
        <v>45180</v>
      </c>
      <c r="F407" s="25">
        <v>47</v>
      </c>
      <c r="G407" s="18">
        <v>45180</v>
      </c>
      <c r="H407" s="25">
        <v>46.5</v>
      </c>
      <c r="I407" s="18">
        <v>45180</v>
      </c>
      <c r="J407" s="25">
        <v>47</v>
      </c>
      <c r="K407" s="18">
        <v>45180</v>
      </c>
      <c r="L407" s="25">
        <v>54.5</v>
      </c>
      <c r="M407" s="18">
        <v>45055</v>
      </c>
      <c r="N407" s="24">
        <v>41.5</v>
      </c>
      <c r="O407" s="18">
        <v>45180</v>
      </c>
      <c r="P407" s="6">
        <v>63.5</v>
      </c>
      <c r="Q407" s="18">
        <v>45180</v>
      </c>
      <c r="R407" s="6">
        <v>45</v>
      </c>
      <c r="S407" s="18">
        <v>45180</v>
      </c>
      <c r="T407" s="6">
        <v>54.5</v>
      </c>
    </row>
    <row r="408" spans="1:20" x14ac:dyDescent="0.2">
      <c r="A408" s="18">
        <v>45177</v>
      </c>
      <c r="B408" s="25">
        <v>53.5</v>
      </c>
      <c r="C408" s="18">
        <v>45177</v>
      </c>
      <c r="D408" s="25">
        <v>54</v>
      </c>
      <c r="E408" s="18">
        <v>45177</v>
      </c>
      <c r="F408" s="25">
        <v>47</v>
      </c>
      <c r="G408" s="18">
        <v>45177</v>
      </c>
      <c r="H408" s="25">
        <v>46.5</v>
      </c>
      <c r="I408" s="18">
        <v>45177</v>
      </c>
      <c r="J408" s="25">
        <v>47</v>
      </c>
      <c r="K408" s="18">
        <v>45177</v>
      </c>
      <c r="L408" s="25">
        <v>54.5</v>
      </c>
      <c r="M408" s="18">
        <v>45054</v>
      </c>
      <c r="N408" s="24">
        <v>41.5</v>
      </c>
      <c r="O408" s="18">
        <v>45177</v>
      </c>
      <c r="P408" s="6">
        <v>63.5</v>
      </c>
      <c r="Q408" s="18">
        <v>45177</v>
      </c>
      <c r="R408" s="6">
        <v>45</v>
      </c>
      <c r="S408" s="18">
        <v>45177</v>
      </c>
      <c r="T408" s="6">
        <v>54.5</v>
      </c>
    </row>
    <row r="409" spans="1:20" x14ac:dyDescent="0.2">
      <c r="A409" s="18">
        <v>45176</v>
      </c>
      <c r="B409" s="25">
        <v>53.5</v>
      </c>
      <c r="C409" s="18">
        <v>45176</v>
      </c>
      <c r="D409" s="25">
        <v>54</v>
      </c>
      <c r="E409" s="18">
        <v>45176</v>
      </c>
      <c r="F409" s="25">
        <v>47</v>
      </c>
      <c r="G409" s="18">
        <v>45176</v>
      </c>
      <c r="H409" s="25">
        <v>46.5</v>
      </c>
      <c r="I409" s="18">
        <v>45176</v>
      </c>
      <c r="J409" s="25">
        <v>47</v>
      </c>
      <c r="K409" s="18">
        <v>45176</v>
      </c>
      <c r="L409" s="25">
        <v>54.5</v>
      </c>
      <c r="M409" s="18">
        <v>45051</v>
      </c>
      <c r="N409" s="24">
        <v>41.5</v>
      </c>
      <c r="O409" s="18">
        <v>45176</v>
      </c>
      <c r="P409" s="6">
        <v>63.5</v>
      </c>
      <c r="Q409" s="18">
        <v>45176</v>
      </c>
      <c r="R409" s="6">
        <v>45</v>
      </c>
      <c r="S409" s="18">
        <v>45176</v>
      </c>
      <c r="T409" s="6">
        <v>54.5</v>
      </c>
    </row>
    <row r="410" spans="1:20" x14ac:dyDescent="0.2">
      <c r="A410" s="18">
        <v>45175</v>
      </c>
      <c r="B410" s="25">
        <v>53.5</v>
      </c>
      <c r="C410" s="18">
        <v>45175</v>
      </c>
      <c r="D410" s="25">
        <v>54</v>
      </c>
      <c r="E410" s="18">
        <v>45175</v>
      </c>
      <c r="F410" s="25">
        <v>47</v>
      </c>
      <c r="G410" s="18">
        <v>45175</v>
      </c>
      <c r="H410" s="25">
        <v>46.5</v>
      </c>
      <c r="I410" s="18">
        <v>45175</v>
      </c>
      <c r="J410" s="25">
        <v>47</v>
      </c>
      <c r="K410" s="18">
        <v>45175</v>
      </c>
      <c r="L410" s="25">
        <v>54.5</v>
      </c>
      <c r="M410" s="18">
        <v>45050</v>
      </c>
      <c r="N410" s="24">
        <v>41.5</v>
      </c>
      <c r="O410" s="18">
        <v>45175</v>
      </c>
      <c r="P410" s="6">
        <v>63.5</v>
      </c>
      <c r="Q410" s="18">
        <v>45175</v>
      </c>
      <c r="R410" s="6">
        <v>45</v>
      </c>
      <c r="S410" s="18">
        <v>45175</v>
      </c>
      <c r="T410" s="6">
        <v>54.5</v>
      </c>
    </row>
    <row r="411" spans="1:20" x14ac:dyDescent="0.2">
      <c r="A411" s="18">
        <v>45174</v>
      </c>
      <c r="B411" s="25">
        <v>53.5</v>
      </c>
      <c r="C411" s="18">
        <v>45174</v>
      </c>
      <c r="D411" s="25">
        <v>54</v>
      </c>
      <c r="E411" s="18">
        <v>45174</v>
      </c>
      <c r="F411" s="25">
        <v>47</v>
      </c>
      <c r="G411" s="18">
        <v>45174</v>
      </c>
      <c r="H411" s="25">
        <v>46.5</v>
      </c>
      <c r="I411" s="18">
        <v>45174</v>
      </c>
      <c r="J411" s="25">
        <v>47</v>
      </c>
      <c r="K411" s="18">
        <v>45174</v>
      </c>
      <c r="L411" s="25">
        <v>54.5</v>
      </c>
      <c r="M411" s="18">
        <v>45049</v>
      </c>
      <c r="N411" s="24">
        <v>41.5</v>
      </c>
      <c r="O411" s="18">
        <v>45174</v>
      </c>
      <c r="P411" s="6">
        <v>63.5</v>
      </c>
      <c r="Q411" s="18">
        <v>45174</v>
      </c>
      <c r="R411" s="6">
        <v>45</v>
      </c>
      <c r="S411" s="18">
        <v>45174</v>
      </c>
      <c r="T411" s="6">
        <v>54.5</v>
      </c>
    </row>
    <row r="412" spans="1:20" x14ac:dyDescent="0.2">
      <c r="A412" s="18">
        <v>45170</v>
      </c>
      <c r="B412" s="25">
        <v>53.5</v>
      </c>
      <c r="C412" s="18">
        <v>45170</v>
      </c>
      <c r="D412" s="25">
        <v>54</v>
      </c>
      <c r="E412" s="18">
        <v>45170</v>
      </c>
      <c r="F412" s="25">
        <v>47</v>
      </c>
      <c r="G412" s="18">
        <v>45170</v>
      </c>
      <c r="H412" s="25">
        <v>46.5</v>
      </c>
      <c r="I412" s="18">
        <v>45170</v>
      </c>
      <c r="J412" s="25">
        <v>47</v>
      </c>
      <c r="K412" s="18">
        <v>45170</v>
      </c>
      <c r="L412" s="25">
        <v>54.5</v>
      </c>
      <c r="M412" s="18">
        <v>45048</v>
      </c>
      <c r="N412" s="24">
        <v>41.5</v>
      </c>
      <c r="O412" s="18">
        <v>45170</v>
      </c>
      <c r="P412" s="6">
        <v>63.5</v>
      </c>
      <c r="Q412" s="18">
        <v>45170</v>
      </c>
      <c r="R412" s="6">
        <v>45</v>
      </c>
      <c r="S412" s="18">
        <v>45170</v>
      </c>
      <c r="T412" s="6">
        <v>54.5</v>
      </c>
    </row>
    <row r="413" spans="1:20" x14ac:dyDescent="0.2">
      <c r="A413" s="18">
        <v>45169</v>
      </c>
      <c r="B413" s="25">
        <v>53.5</v>
      </c>
      <c r="C413" s="18">
        <v>45169</v>
      </c>
      <c r="D413" s="25">
        <v>54</v>
      </c>
      <c r="E413" s="18">
        <v>45169</v>
      </c>
      <c r="F413" s="25">
        <v>47</v>
      </c>
      <c r="G413" s="18">
        <v>45169</v>
      </c>
      <c r="H413" s="25">
        <v>46.5</v>
      </c>
      <c r="I413" s="18">
        <v>45169</v>
      </c>
      <c r="J413" s="25">
        <v>47</v>
      </c>
      <c r="K413" s="18">
        <v>45169</v>
      </c>
      <c r="L413" s="25">
        <v>54.5</v>
      </c>
      <c r="M413" s="18">
        <v>45047</v>
      </c>
      <c r="N413" s="24">
        <v>41.5</v>
      </c>
      <c r="O413" s="18">
        <v>45169</v>
      </c>
      <c r="P413" s="6">
        <v>63.5</v>
      </c>
      <c r="Q413" s="18">
        <v>45169</v>
      </c>
      <c r="R413" s="6">
        <v>45</v>
      </c>
      <c r="S413" s="18">
        <v>45169</v>
      </c>
      <c r="T413" s="6">
        <v>54.5</v>
      </c>
    </row>
    <row r="414" spans="1:20" x14ac:dyDescent="0.2">
      <c r="A414" s="18">
        <v>45168</v>
      </c>
      <c r="B414" s="25">
        <v>53.5</v>
      </c>
      <c r="C414" s="18">
        <v>45168</v>
      </c>
      <c r="D414" s="25">
        <v>54</v>
      </c>
      <c r="E414" s="18">
        <v>45168</v>
      </c>
      <c r="F414" s="25">
        <v>47</v>
      </c>
      <c r="G414" s="18">
        <v>45168</v>
      </c>
      <c r="H414" s="25">
        <v>46.5</v>
      </c>
      <c r="I414" s="18">
        <v>45168</v>
      </c>
      <c r="J414" s="25">
        <v>47</v>
      </c>
      <c r="K414" s="18">
        <v>45168</v>
      </c>
      <c r="L414" s="25">
        <v>54.5</v>
      </c>
      <c r="M414" s="18">
        <v>45044</v>
      </c>
      <c r="N414" s="24">
        <v>41.5</v>
      </c>
      <c r="O414" s="18">
        <v>45168</v>
      </c>
      <c r="P414" s="6">
        <v>63.5</v>
      </c>
      <c r="Q414" s="18">
        <v>45168</v>
      </c>
      <c r="R414" s="6">
        <v>45</v>
      </c>
      <c r="S414" s="18">
        <v>45168</v>
      </c>
      <c r="T414" s="6">
        <v>54.5</v>
      </c>
    </row>
    <row r="415" spans="1:20" x14ac:dyDescent="0.2">
      <c r="A415" s="18">
        <v>45167</v>
      </c>
      <c r="B415" s="25">
        <v>53</v>
      </c>
      <c r="C415" s="18">
        <v>45167</v>
      </c>
      <c r="D415" s="25">
        <v>54</v>
      </c>
      <c r="E415" s="18">
        <v>45167</v>
      </c>
      <c r="F415" s="25">
        <v>47</v>
      </c>
      <c r="G415" s="18">
        <v>45167</v>
      </c>
      <c r="H415" s="25">
        <v>46.5</v>
      </c>
      <c r="I415" s="18">
        <v>45167</v>
      </c>
      <c r="J415" s="25">
        <v>47</v>
      </c>
      <c r="K415" s="18">
        <v>45167</v>
      </c>
      <c r="L415" s="25">
        <v>54</v>
      </c>
      <c r="M415" s="18">
        <v>45043</v>
      </c>
      <c r="N415" s="24">
        <v>41.5</v>
      </c>
      <c r="O415" s="18">
        <v>45167</v>
      </c>
      <c r="P415" s="6">
        <v>63.5</v>
      </c>
      <c r="Q415" s="18">
        <v>45167</v>
      </c>
      <c r="R415" s="6">
        <v>45</v>
      </c>
      <c r="S415" s="18">
        <v>45167</v>
      </c>
      <c r="T415" s="6">
        <v>54.5</v>
      </c>
    </row>
    <row r="416" spans="1:20" x14ac:dyDescent="0.2">
      <c r="A416" s="18">
        <v>45166</v>
      </c>
      <c r="B416" s="25">
        <v>53</v>
      </c>
      <c r="C416" s="18">
        <v>45166</v>
      </c>
      <c r="D416" s="25">
        <v>54</v>
      </c>
      <c r="E416" s="18">
        <v>45166</v>
      </c>
      <c r="F416" s="25">
        <v>47</v>
      </c>
      <c r="G416" s="18">
        <v>45166</v>
      </c>
      <c r="H416" s="25">
        <v>46.5</v>
      </c>
      <c r="I416" s="18">
        <v>45166</v>
      </c>
      <c r="J416" s="25">
        <v>47</v>
      </c>
      <c r="K416" s="18">
        <v>45166</v>
      </c>
      <c r="L416" s="25">
        <v>54</v>
      </c>
      <c r="M416" s="18">
        <v>45042</v>
      </c>
      <c r="N416" s="24">
        <v>41.5</v>
      </c>
      <c r="O416" s="18">
        <v>45166</v>
      </c>
      <c r="P416" s="6">
        <v>63.5</v>
      </c>
      <c r="Q416" s="18">
        <v>45166</v>
      </c>
      <c r="R416" s="6">
        <v>45</v>
      </c>
      <c r="S416" s="18">
        <v>45166</v>
      </c>
      <c r="T416" s="6">
        <v>54.5</v>
      </c>
    </row>
    <row r="417" spans="1:20" x14ac:dyDescent="0.2">
      <c r="A417" s="18">
        <v>45163</v>
      </c>
      <c r="B417" s="25">
        <v>53</v>
      </c>
      <c r="C417" s="18">
        <v>45163</v>
      </c>
      <c r="D417" s="25">
        <v>54</v>
      </c>
      <c r="E417" s="18">
        <v>45163</v>
      </c>
      <c r="F417" s="25">
        <v>47</v>
      </c>
      <c r="G417" s="18">
        <v>45163</v>
      </c>
      <c r="H417" s="25">
        <v>46.5</v>
      </c>
      <c r="I417" s="18">
        <v>45163</v>
      </c>
      <c r="J417" s="25">
        <v>47</v>
      </c>
      <c r="K417" s="18">
        <v>45163</v>
      </c>
      <c r="L417" s="25">
        <v>54</v>
      </c>
      <c r="M417" s="18">
        <v>45041</v>
      </c>
      <c r="N417" s="24">
        <v>41.5</v>
      </c>
      <c r="O417" s="18">
        <v>45163</v>
      </c>
      <c r="P417" s="6">
        <v>63.5</v>
      </c>
      <c r="Q417" s="18">
        <v>45163</v>
      </c>
      <c r="R417" s="6">
        <v>45</v>
      </c>
      <c r="S417" s="18">
        <v>45163</v>
      </c>
      <c r="T417" s="6">
        <v>54.5</v>
      </c>
    </row>
    <row r="418" spans="1:20" x14ac:dyDescent="0.2">
      <c r="A418" s="18">
        <v>45162</v>
      </c>
      <c r="B418" s="25">
        <v>52</v>
      </c>
      <c r="C418" s="18">
        <v>45162</v>
      </c>
      <c r="D418" s="25">
        <v>53</v>
      </c>
      <c r="E418" s="18">
        <v>45162</v>
      </c>
      <c r="F418" s="25">
        <v>47</v>
      </c>
      <c r="G418" s="18">
        <v>45162</v>
      </c>
      <c r="H418" s="25">
        <v>46.5</v>
      </c>
      <c r="I418" s="18">
        <v>45162</v>
      </c>
      <c r="J418" s="25">
        <v>47</v>
      </c>
      <c r="K418" s="18">
        <v>45162</v>
      </c>
      <c r="L418" s="25">
        <v>54</v>
      </c>
      <c r="M418" s="18">
        <v>45040</v>
      </c>
      <c r="N418" s="24">
        <v>41.5</v>
      </c>
      <c r="O418" s="18">
        <v>45162</v>
      </c>
      <c r="P418" s="6">
        <v>63.5</v>
      </c>
      <c r="Q418" s="18">
        <v>45162</v>
      </c>
      <c r="R418" s="6">
        <v>45</v>
      </c>
      <c r="S418" s="18">
        <v>45162</v>
      </c>
      <c r="T418" s="6">
        <v>54.5</v>
      </c>
    </row>
    <row r="419" spans="1:20" x14ac:dyDescent="0.2">
      <c r="A419" s="18">
        <v>45161</v>
      </c>
      <c r="B419" s="25">
        <v>52</v>
      </c>
      <c r="C419" s="18">
        <v>45161</v>
      </c>
      <c r="D419" s="25">
        <v>53</v>
      </c>
      <c r="E419" s="18">
        <v>45161</v>
      </c>
      <c r="F419" s="25">
        <v>47</v>
      </c>
      <c r="G419" s="18">
        <v>45161</v>
      </c>
      <c r="H419" s="25">
        <v>46.5</v>
      </c>
      <c r="I419" s="18">
        <v>45161</v>
      </c>
      <c r="J419" s="25">
        <v>47</v>
      </c>
      <c r="K419" s="18">
        <v>45161</v>
      </c>
      <c r="L419" s="25">
        <v>54</v>
      </c>
      <c r="M419" s="18">
        <v>45037</v>
      </c>
      <c r="N419" s="24">
        <v>41.5</v>
      </c>
      <c r="O419" s="18">
        <v>45161</v>
      </c>
      <c r="P419" s="6">
        <v>63.5</v>
      </c>
      <c r="Q419" s="18">
        <v>45161</v>
      </c>
      <c r="R419" s="6">
        <v>45</v>
      </c>
      <c r="S419" s="18">
        <v>45161</v>
      </c>
      <c r="T419" s="6">
        <v>54.5</v>
      </c>
    </row>
    <row r="420" spans="1:20" x14ac:dyDescent="0.2">
      <c r="A420" s="18">
        <v>45160</v>
      </c>
      <c r="B420" s="25">
        <v>52</v>
      </c>
      <c r="C420" s="18">
        <v>45160</v>
      </c>
      <c r="D420" s="25">
        <v>53</v>
      </c>
      <c r="E420" s="18">
        <v>45160</v>
      </c>
      <c r="F420" s="25">
        <v>47</v>
      </c>
      <c r="G420" s="18">
        <v>45160</v>
      </c>
      <c r="H420" s="25">
        <v>46.5</v>
      </c>
      <c r="I420" s="18">
        <v>45160</v>
      </c>
      <c r="J420" s="25">
        <v>47</v>
      </c>
      <c r="K420" s="18">
        <v>45160</v>
      </c>
      <c r="L420" s="25">
        <v>54</v>
      </c>
      <c r="M420" s="18">
        <v>45036</v>
      </c>
      <c r="N420" s="24">
        <v>41.5</v>
      </c>
      <c r="O420" s="18">
        <v>45160</v>
      </c>
      <c r="P420" s="6">
        <v>63.5</v>
      </c>
      <c r="Q420" s="18">
        <v>45160</v>
      </c>
      <c r="R420" s="6">
        <v>45</v>
      </c>
      <c r="S420" s="18">
        <v>45160</v>
      </c>
      <c r="T420" s="6">
        <v>54.5</v>
      </c>
    </row>
    <row r="421" spans="1:20" x14ac:dyDescent="0.2">
      <c r="A421" s="18">
        <v>45159</v>
      </c>
      <c r="B421" s="25">
        <v>52</v>
      </c>
      <c r="C421" s="18">
        <v>45159</v>
      </c>
      <c r="D421" s="25">
        <v>53</v>
      </c>
      <c r="E421" s="18">
        <v>45159</v>
      </c>
      <c r="F421" s="25">
        <v>47</v>
      </c>
      <c r="G421" s="18">
        <v>45159</v>
      </c>
      <c r="H421" s="25">
        <v>46.5</v>
      </c>
      <c r="I421" s="18">
        <v>45159</v>
      </c>
      <c r="J421" s="25">
        <v>47</v>
      </c>
      <c r="K421" s="18">
        <v>45159</v>
      </c>
      <c r="L421" s="25">
        <v>54</v>
      </c>
      <c r="M421" s="18">
        <v>45035</v>
      </c>
      <c r="N421" s="24">
        <v>41.5</v>
      </c>
      <c r="O421" s="18">
        <v>45159</v>
      </c>
      <c r="P421" s="6">
        <v>63.5</v>
      </c>
      <c r="Q421" s="18">
        <v>45159</v>
      </c>
      <c r="R421" s="6">
        <v>45</v>
      </c>
      <c r="S421" s="18">
        <v>45159</v>
      </c>
      <c r="T421" s="6">
        <v>54.5</v>
      </c>
    </row>
    <row r="422" spans="1:20" x14ac:dyDescent="0.2">
      <c r="A422" s="18">
        <v>45156</v>
      </c>
      <c r="B422" s="25">
        <v>52</v>
      </c>
      <c r="C422" s="18">
        <v>45156</v>
      </c>
      <c r="D422" s="25">
        <v>53</v>
      </c>
      <c r="E422" s="18">
        <v>45156</v>
      </c>
      <c r="F422" s="25">
        <v>47</v>
      </c>
      <c r="G422" s="18">
        <v>45156</v>
      </c>
      <c r="H422" s="25">
        <v>46.5</v>
      </c>
      <c r="I422" s="18">
        <v>45156</v>
      </c>
      <c r="J422" s="25">
        <v>47</v>
      </c>
      <c r="K422" s="18">
        <v>45156</v>
      </c>
      <c r="L422" s="25">
        <v>54</v>
      </c>
      <c r="M422" s="18">
        <v>45034</v>
      </c>
      <c r="N422" s="24">
        <v>41.5</v>
      </c>
      <c r="O422" s="18">
        <v>45156</v>
      </c>
      <c r="P422" s="6">
        <v>63.5</v>
      </c>
      <c r="Q422" s="18">
        <v>45156</v>
      </c>
      <c r="R422" s="6">
        <v>45</v>
      </c>
      <c r="S422" s="18">
        <v>45156</v>
      </c>
      <c r="T422" s="6">
        <v>54.5</v>
      </c>
    </row>
    <row r="423" spans="1:20" x14ac:dyDescent="0.2">
      <c r="A423" s="18">
        <v>45155</v>
      </c>
      <c r="B423" s="25">
        <v>52</v>
      </c>
      <c r="C423" s="18">
        <v>45155</v>
      </c>
      <c r="D423" s="25">
        <v>53</v>
      </c>
      <c r="E423" s="18">
        <v>45155</v>
      </c>
      <c r="F423" s="25">
        <v>47</v>
      </c>
      <c r="G423" s="18">
        <v>45155</v>
      </c>
      <c r="H423" s="25">
        <v>46.5</v>
      </c>
      <c r="I423" s="18">
        <v>45155</v>
      </c>
      <c r="J423" s="25">
        <v>47</v>
      </c>
      <c r="K423" s="18">
        <v>45155</v>
      </c>
      <c r="L423" s="25">
        <v>54</v>
      </c>
      <c r="M423" s="18">
        <v>45033</v>
      </c>
      <c r="N423" s="24">
        <v>41.5</v>
      </c>
      <c r="O423" s="18">
        <v>45155</v>
      </c>
      <c r="P423" s="6">
        <v>63.5</v>
      </c>
      <c r="Q423" s="18">
        <v>45155</v>
      </c>
      <c r="R423" s="6">
        <v>45</v>
      </c>
      <c r="S423" s="18">
        <v>45155</v>
      </c>
      <c r="T423" s="6">
        <v>54.5</v>
      </c>
    </row>
    <row r="424" spans="1:20" x14ac:dyDescent="0.2">
      <c r="A424" s="18">
        <v>45154</v>
      </c>
      <c r="B424" s="25">
        <v>52</v>
      </c>
      <c r="C424" s="18">
        <v>45154</v>
      </c>
      <c r="D424" s="25">
        <v>53</v>
      </c>
      <c r="E424" s="18">
        <v>45154</v>
      </c>
      <c r="F424" s="25">
        <v>47</v>
      </c>
      <c r="G424" s="18">
        <v>45154</v>
      </c>
      <c r="H424" s="25">
        <v>46.5</v>
      </c>
      <c r="I424" s="18">
        <v>45154</v>
      </c>
      <c r="J424" s="25">
        <v>47</v>
      </c>
      <c r="K424" s="18">
        <v>45154</v>
      </c>
      <c r="L424" s="25">
        <v>54</v>
      </c>
      <c r="M424" s="18">
        <v>45030</v>
      </c>
      <c r="N424" s="24">
        <v>41.5</v>
      </c>
      <c r="O424" s="18">
        <v>45154</v>
      </c>
      <c r="P424" s="6">
        <v>63.5</v>
      </c>
      <c r="Q424" s="18">
        <v>45154</v>
      </c>
      <c r="R424" s="6">
        <v>45</v>
      </c>
      <c r="S424" s="18">
        <v>45154</v>
      </c>
      <c r="T424" s="6">
        <v>54.5</v>
      </c>
    </row>
    <row r="425" spans="1:20" x14ac:dyDescent="0.2">
      <c r="A425" s="18">
        <v>45153</v>
      </c>
      <c r="B425" s="25">
        <v>52</v>
      </c>
      <c r="C425" s="18">
        <v>45153</v>
      </c>
      <c r="D425" s="25">
        <v>53</v>
      </c>
      <c r="E425" s="18">
        <v>45153</v>
      </c>
      <c r="F425" s="25">
        <v>47</v>
      </c>
      <c r="G425" s="18">
        <v>45153</v>
      </c>
      <c r="H425" s="25">
        <v>46.5</v>
      </c>
      <c r="I425" s="18">
        <v>45153</v>
      </c>
      <c r="J425" s="25">
        <v>47</v>
      </c>
      <c r="K425" s="18">
        <v>45153</v>
      </c>
      <c r="L425" s="25">
        <v>54</v>
      </c>
      <c r="M425" s="18">
        <v>45029</v>
      </c>
      <c r="N425" s="24">
        <v>41.5</v>
      </c>
      <c r="O425" s="18">
        <v>45153</v>
      </c>
      <c r="P425" s="6">
        <v>63.5</v>
      </c>
      <c r="Q425" s="18">
        <v>45153</v>
      </c>
      <c r="R425" s="6">
        <v>45</v>
      </c>
      <c r="S425" s="18">
        <v>45153</v>
      </c>
      <c r="T425" s="6">
        <v>54.5</v>
      </c>
    </row>
    <row r="426" spans="1:20" x14ac:dyDescent="0.2">
      <c r="A426" s="18">
        <v>45152</v>
      </c>
      <c r="B426" s="25">
        <v>52</v>
      </c>
      <c r="C426" s="18">
        <v>45152</v>
      </c>
      <c r="D426" s="25">
        <v>53</v>
      </c>
      <c r="E426" s="18">
        <v>45152</v>
      </c>
      <c r="F426" s="25">
        <v>47</v>
      </c>
      <c r="G426" s="18">
        <v>45152</v>
      </c>
      <c r="H426" s="25">
        <v>46.5</v>
      </c>
      <c r="I426" s="18">
        <v>45152</v>
      </c>
      <c r="J426" s="25">
        <v>47</v>
      </c>
      <c r="K426" s="18">
        <v>45152</v>
      </c>
      <c r="L426" s="25">
        <v>54</v>
      </c>
      <c r="M426" s="18">
        <v>45028</v>
      </c>
      <c r="N426" s="24">
        <v>41.5</v>
      </c>
      <c r="O426" s="18">
        <v>45152</v>
      </c>
      <c r="P426" s="6">
        <v>63.5</v>
      </c>
      <c r="Q426" s="18">
        <v>45152</v>
      </c>
      <c r="R426" s="6">
        <v>45</v>
      </c>
      <c r="S426" s="18">
        <v>45152</v>
      </c>
      <c r="T426" s="6">
        <v>54.5</v>
      </c>
    </row>
    <row r="427" spans="1:20" x14ac:dyDescent="0.2">
      <c r="A427" s="18">
        <v>45149</v>
      </c>
      <c r="B427" s="25">
        <v>52</v>
      </c>
      <c r="C427" s="18">
        <v>45149</v>
      </c>
      <c r="D427" s="25">
        <v>53</v>
      </c>
      <c r="E427" s="18">
        <v>45149</v>
      </c>
      <c r="F427" s="25">
        <v>47</v>
      </c>
      <c r="G427" s="18">
        <v>45149</v>
      </c>
      <c r="H427" s="25">
        <v>46.5</v>
      </c>
      <c r="I427" s="18">
        <v>45149</v>
      </c>
      <c r="J427" s="25">
        <v>47</v>
      </c>
      <c r="K427" s="18">
        <v>45149</v>
      </c>
      <c r="L427" s="25">
        <v>54</v>
      </c>
      <c r="M427" s="18">
        <v>45027</v>
      </c>
      <c r="N427" s="24">
        <v>41.5</v>
      </c>
      <c r="O427" s="18">
        <v>45149</v>
      </c>
      <c r="P427" s="6">
        <v>63.5</v>
      </c>
      <c r="Q427" s="18">
        <v>45149</v>
      </c>
      <c r="R427" s="6">
        <v>45</v>
      </c>
      <c r="S427" s="18">
        <v>45149</v>
      </c>
      <c r="T427" s="6">
        <v>54.5</v>
      </c>
    </row>
    <row r="428" spans="1:20" x14ac:dyDescent="0.2">
      <c r="A428" s="18">
        <v>45148</v>
      </c>
      <c r="B428" s="25">
        <v>52</v>
      </c>
      <c r="C428" s="18">
        <v>45148</v>
      </c>
      <c r="D428" s="25">
        <v>53</v>
      </c>
      <c r="E428" s="18">
        <v>45148</v>
      </c>
      <c r="F428" s="25">
        <v>47</v>
      </c>
      <c r="G428" s="18">
        <v>45148</v>
      </c>
      <c r="H428" s="25">
        <v>46.5</v>
      </c>
      <c r="I428" s="18">
        <v>45148</v>
      </c>
      <c r="J428" s="25">
        <v>47</v>
      </c>
      <c r="K428" s="18">
        <v>45148</v>
      </c>
      <c r="L428" s="25">
        <v>54</v>
      </c>
      <c r="M428" s="18">
        <v>45026</v>
      </c>
      <c r="N428" s="24">
        <v>41.5</v>
      </c>
      <c r="O428" s="18">
        <v>45148</v>
      </c>
      <c r="P428" s="6">
        <v>63.5</v>
      </c>
      <c r="Q428" s="18">
        <v>45148</v>
      </c>
      <c r="R428" s="6">
        <v>45</v>
      </c>
      <c r="S428" s="18">
        <v>45148</v>
      </c>
      <c r="T428" s="6">
        <v>54.5</v>
      </c>
    </row>
    <row r="429" spans="1:20" x14ac:dyDescent="0.2">
      <c r="A429" s="18">
        <v>45147</v>
      </c>
      <c r="B429" s="25">
        <v>52</v>
      </c>
      <c r="C429" s="18">
        <v>45147</v>
      </c>
      <c r="D429" s="25">
        <v>53</v>
      </c>
      <c r="E429" s="18">
        <v>45147</v>
      </c>
      <c r="F429" s="25">
        <v>47</v>
      </c>
      <c r="G429" s="18">
        <v>45147</v>
      </c>
      <c r="H429" s="25">
        <v>46.5</v>
      </c>
      <c r="I429" s="18">
        <v>45147</v>
      </c>
      <c r="J429" s="25">
        <v>47</v>
      </c>
      <c r="K429" s="18">
        <v>45147</v>
      </c>
      <c r="L429" s="25">
        <v>54</v>
      </c>
      <c r="M429" s="18">
        <v>45022</v>
      </c>
      <c r="N429" s="24">
        <v>41.5</v>
      </c>
      <c r="O429" s="18">
        <v>45147</v>
      </c>
      <c r="P429" s="6">
        <v>63.5</v>
      </c>
      <c r="Q429" s="18">
        <v>45147</v>
      </c>
      <c r="R429" s="6">
        <v>45</v>
      </c>
      <c r="S429" s="18">
        <v>45147</v>
      </c>
      <c r="T429" s="6">
        <v>54.5</v>
      </c>
    </row>
    <row r="430" spans="1:20" x14ac:dyDescent="0.2">
      <c r="A430" s="18">
        <v>45146</v>
      </c>
      <c r="B430" s="25">
        <v>52</v>
      </c>
      <c r="C430" s="18">
        <v>45146</v>
      </c>
      <c r="D430" s="25">
        <v>53</v>
      </c>
      <c r="E430" s="18">
        <v>45146</v>
      </c>
      <c r="F430" s="25">
        <v>47</v>
      </c>
      <c r="G430" s="18">
        <v>45146</v>
      </c>
      <c r="H430" s="25">
        <v>46.5</v>
      </c>
      <c r="I430" s="18">
        <v>45146</v>
      </c>
      <c r="J430" s="25">
        <v>47</v>
      </c>
      <c r="K430" s="18">
        <v>45146</v>
      </c>
      <c r="L430" s="25">
        <v>54</v>
      </c>
      <c r="M430" s="18">
        <v>45021</v>
      </c>
      <c r="N430" s="24">
        <v>41.5</v>
      </c>
      <c r="O430" s="18">
        <v>45146</v>
      </c>
      <c r="P430" s="6">
        <v>63.5</v>
      </c>
      <c r="Q430" s="18">
        <v>45146</v>
      </c>
      <c r="R430" s="6">
        <v>45</v>
      </c>
      <c r="S430" s="18">
        <v>45146</v>
      </c>
      <c r="T430" s="6">
        <v>54.5</v>
      </c>
    </row>
    <row r="431" spans="1:20" x14ac:dyDescent="0.2">
      <c r="A431" s="18">
        <v>45145</v>
      </c>
      <c r="B431" s="25">
        <v>51</v>
      </c>
      <c r="C431" s="18">
        <v>45145</v>
      </c>
      <c r="D431" s="25">
        <v>52</v>
      </c>
      <c r="E431" s="18">
        <v>45145</v>
      </c>
      <c r="F431" s="25">
        <v>47</v>
      </c>
      <c r="G431" s="18">
        <v>45145</v>
      </c>
      <c r="H431" s="25">
        <v>46.5</v>
      </c>
      <c r="I431" s="18">
        <v>45145</v>
      </c>
      <c r="J431" s="25">
        <v>47</v>
      </c>
      <c r="K431" s="18">
        <v>45145</v>
      </c>
      <c r="L431" s="25">
        <v>53.5</v>
      </c>
      <c r="M431" s="18">
        <v>45020</v>
      </c>
      <c r="N431" s="24">
        <v>41.5</v>
      </c>
      <c r="O431" s="18">
        <v>45145</v>
      </c>
      <c r="P431" s="6">
        <v>63.5</v>
      </c>
      <c r="Q431" s="18">
        <v>45145</v>
      </c>
      <c r="R431" s="6">
        <v>45</v>
      </c>
      <c r="S431" s="18">
        <v>45145</v>
      </c>
      <c r="T431" s="6">
        <v>53.5</v>
      </c>
    </row>
    <row r="432" spans="1:20" x14ac:dyDescent="0.2">
      <c r="A432" s="18">
        <v>45142</v>
      </c>
      <c r="B432" s="25">
        <v>51</v>
      </c>
      <c r="C432" s="18">
        <v>45142</v>
      </c>
      <c r="D432" s="25">
        <v>52</v>
      </c>
      <c r="E432" s="18">
        <v>45142</v>
      </c>
      <c r="F432" s="25">
        <v>47</v>
      </c>
      <c r="G432" s="18">
        <v>45142</v>
      </c>
      <c r="H432" s="25">
        <v>46.5</v>
      </c>
      <c r="I432" s="18">
        <v>45142</v>
      </c>
      <c r="J432" s="25">
        <v>47</v>
      </c>
      <c r="K432" s="18">
        <v>45142</v>
      </c>
      <c r="L432" s="25">
        <v>53.5</v>
      </c>
      <c r="M432" s="18">
        <v>45019</v>
      </c>
      <c r="N432" s="24">
        <v>41.5</v>
      </c>
      <c r="O432" s="18">
        <v>45142</v>
      </c>
      <c r="P432" s="6">
        <v>63.5</v>
      </c>
      <c r="Q432" s="18">
        <v>45142</v>
      </c>
      <c r="R432" s="6">
        <v>45</v>
      </c>
      <c r="S432" s="18">
        <v>45142</v>
      </c>
      <c r="T432" s="6">
        <v>53.5</v>
      </c>
    </row>
    <row r="433" spans="1:20" x14ac:dyDescent="0.2">
      <c r="A433" s="18">
        <v>45141</v>
      </c>
      <c r="B433" s="25">
        <v>51</v>
      </c>
      <c r="C433" s="18">
        <v>45141</v>
      </c>
      <c r="D433" s="25">
        <v>52</v>
      </c>
      <c r="E433" s="18">
        <v>45141</v>
      </c>
      <c r="F433" s="25">
        <v>47</v>
      </c>
      <c r="G433" s="18">
        <v>45141</v>
      </c>
      <c r="H433" s="25">
        <v>46.5</v>
      </c>
      <c r="I433" s="18">
        <v>45141</v>
      </c>
      <c r="J433" s="25">
        <v>47</v>
      </c>
      <c r="K433" s="18">
        <v>45141</v>
      </c>
      <c r="L433" s="25">
        <v>53.5</v>
      </c>
      <c r="M433" s="18">
        <v>45016</v>
      </c>
      <c r="N433" s="24">
        <v>41.5</v>
      </c>
      <c r="O433" s="18">
        <v>45141</v>
      </c>
      <c r="P433" s="6">
        <v>63.5</v>
      </c>
      <c r="Q433" s="18">
        <v>45141</v>
      </c>
      <c r="R433" s="6">
        <v>45</v>
      </c>
      <c r="S433" s="18">
        <v>45141</v>
      </c>
      <c r="T433" s="6">
        <v>53.5</v>
      </c>
    </row>
    <row r="434" spans="1:20" x14ac:dyDescent="0.2">
      <c r="A434" s="18">
        <v>45140</v>
      </c>
      <c r="B434" s="25">
        <v>51</v>
      </c>
      <c r="C434" s="18">
        <v>45140</v>
      </c>
      <c r="D434" s="25">
        <v>52</v>
      </c>
      <c r="E434" s="18">
        <v>45140</v>
      </c>
      <c r="F434" s="25">
        <v>47</v>
      </c>
      <c r="G434" s="18">
        <v>45140</v>
      </c>
      <c r="H434" s="25">
        <v>46.5</v>
      </c>
      <c r="I434" s="18">
        <v>45140</v>
      </c>
      <c r="J434" s="25">
        <v>47</v>
      </c>
      <c r="K434" s="18">
        <v>45140</v>
      </c>
      <c r="L434" s="25">
        <v>53.5</v>
      </c>
      <c r="M434" s="18">
        <v>45015</v>
      </c>
      <c r="N434" s="24">
        <v>41.5</v>
      </c>
      <c r="O434" s="18">
        <v>45140</v>
      </c>
      <c r="P434" s="6">
        <v>63.5</v>
      </c>
      <c r="Q434" s="18">
        <v>45140</v>
      </c>
      <c r="R434" s="6">
        <v>45</v>
      </c>
      <c r="S434" s="18">
        <v>45140</v>
      </c>
      <c r="T434" s="6">
        <v>53.5</v>
      </c>
    </row>
    <row r="435" spans="1:20" x14ac:dyDescent="0.2">
      <c r="A435" s="18">
        <v>45139</v>
      </c>
      <c r="B435" s="25">
        <v>49.5</v>
      </c>
      <c r="C435" s="18">
        <v>45139</v>
      </c>
      <c r="D435" s="25">
        <v>51.5</v>
      </c>
      <c r="E435" s="18">
        <v>45139</v>
      </c>
      <c r="F435" s="25">
        <v>47</v>
      </c>
      <c r="G435" s="18">
        <v>45139</v>
      </c>
      <c r="H435" s="25">
        <v>46.5</v>
      </c>
      <c r="I435" s="18">
        <v>45139</v>
      </c>
      <c r="J435" s="25">
        <v>47</v>
      </c>
      <c r="K435" s="18">
        <v>45139</v>
      </c>
      <c r="L435" s="25">
        <v>53.5</v>
      </c>
      <c r="M435" s="18">
        <v>45014</v>
      </c>
      <c r="N435" s="24">
        <v>41.5</v>
      </c>
      <c r="O435" s="18">
        <v>45139</v>
      </c>
      <c r="P435" s="6">
        <v>62.5</v>
      </c>
      <c r="Q435" s="18">
        <v>45139</v>
      </c>
      <c r="R435" s="6">
        <v>45</v>
      </c>
      <c r="S435" s="18">
        <v>45139</v>
      </c>
      <c r="T435" s="6">
        <v>53.5</v>
      </c>
    </row>
    <row r="436" spans="1:20" x14ac:dyDescent="0.2">
      <c r="A436" s="18">
        <v>45138</v>
      </c>
      <c r="B436" s="25">
        <v>49.5</v>
      </c>
      <c r="C436" s="18">
        <v>45138</v>
      </c>
      <c r="D436" s="25">
        <v>51.5</v>
      </c>
      <c r="E436" s="18">
        <v>45138</v>
      </c>
      <c r="F436" s="25">
        <v>47</v>
      </c>
      <c r="G436" s="18">
        <v>45138</v>
      </c>
      <c r="H436" s="25">
        <v>46.5</v>
      </c>
      <c r="I436" s="18">
        <v>45138</v>
      </c>
      <c r="J436" s="25">
        <v>47</v>
      </c>
      <c r="K436" s="18">
        <v>45138</v>
      </c>
      <c r="L436" s="25">
        <v>53.5</v>
      </c>
      <c r="M436" s="18">
        <v>45013</v>
      </c>
      <c r="N436" s="24">
        <v>41.5</v>
      </c>
      <c r="O436" s="18">
        <v>45138</v>
      </c>
      <c r="P436" s="6">
        <v>62.5</v>
      </c>
      <c r="Q436" s="18">
        <v>45138</v>
      </c>
      <c r="R436" s="6">
        <v>45</v>
      </c>
      <c r="S436" s="18">
        <v>45138</v>
      </c>
      <c r="T436" s="6">
        <v>53.5</v>
      </c>
    </row>
    <row r="437" spans="1:20" x14ac:dyDescent="0.2">
      <c r="A437" s="18">
        <v>45135</v>
      </c>
      <c r="B437" s="25">
        <v>49.5</v>
      </c>
      <c r="C437" s="18">
        <v>45135</v>
      </c>
      <c r="D437" s="25">
        <v>51.5</v>
      </c>
      <c r="E437" s="18">
        <v>45135</v>
      </c>
      <c r="F437" s="25">
        <v>47</v>
      </c>
      <c r="G437" s="18">
        <v>45135</v>
      </c>
      <c r="H437" s="25">
        <v>46.5</v>
      </c>
      <c r="I437" s="18">
        <v>45135</v>
      </c>
      <c r="J437" s="25">
        <v>47</v>
      </c>
      <c r="K437" s="18">
        <v>45135</v>
      </c>
      <c r="L437" s="25">
        <v>53.5</v>
      </c>
      <c r="M437" s="18">
        <v>45012</v>
      </c>
      <c r="N437" s="24">
        <v>41.5</v>
      </c>
      <c r="O437" s="18">
        <v>45135</v>
      </c>
      <c r="P437" s="6">
        <v>62.5</v>
      </c>
      <c r="Q437" s="18">
        <v>45135</v>
      </c>
      <c r="R437" s="6">
        <v>45</v>
      </c>
      <c r="S437" s="18">
        <v>45135</v>
      </c>
      <c r="T437" s="6">
        <v>53.5</v>
      </c>
    </row>
    <row r="438" spans="1:20" x14ac:dyDescent="0.2">
      <c r="A438" s="18">
        <v>45134</v>
      </c>
      <c r="B438" s="25">
        <v>49.5</v>
      </c>
      <c r="C438" s="18">
        <v>45134</v>
      </c>
      <c r="D438" s="25">
        <v>51.5</v>
      </c>
      <c r="E438" s="18">
        <v>45134</v>
      </c>
      <c r="F438" s="25">
        <v>47</v>
      </c>
      <c r="G438" s="18">
        <v>45134</v>
      </c>
      <c r="H438" s="25">
        <v>46.5</v>
      </c>
      <c r="I438" s="18">
        <v>45134</v>
      </c>
      <c r="J438" s="25">
        <v>47</v>
      </c>
      <c r="K438" s="18">
        <v>45134</v>
      </c>
      <c r="L438" s="25">
        <v>53.5</v>
      </c>
      <c r="M438" s="18">
        <v>45009</v>
      </c>
      <c r="N438" s="24">
        <v>41.5</v>
      </c>
      <c r="O438" s="18">
        <v>45134</v>
      </c>
      <c r="P438" s="6">
        <v>62.5</v>
      </c>
      <c r="Q438" s="18">
        <v>45134</v>
      </c>
      <c r="R438" s="6">
        <v>45</v>
      </c>
      <c r="S438" s="18">
        <v>45134</v>
      </c>
      <c r="T438" s="6">
        <v>53.5</v>
      </c>
    </row>
    <row r="439" spans="1:20" x14ac:dyDescent="0.2">
      <c r="A439" s="18">
        <v>45133</v>
      </c>
      <c r="B439" s="25">
        <v>49.5</v>
      </c>
      <c r="C439" s="18">
        <v>45133</v>
      </c>
      <c r="D439" s="25">
        <v>51.5</v>
      </c>
      <c r="E439" s="18">
        <v>45133</v>
      </c>
      <c r="F439" s="25">
        <v>47</v>
      </c>
      <c r="G439" s="18">
        <v>45133</v>
      </c>
      <c r="H439" s="25">
        <v>46.5</v>
      </c>
      <c r="I439" s="18">
        <v>45133</v>
      </c>
      <c r="J439" s="25">
        <v>47</v>
      </c>
      <c r="K439" s="18">
        <v>45133</v>
      </c>
      <c r="L439" s="25">
        <v>53.5</v>
      </c>
      <c r="M439" s="18">
        <v>45008</v>
      </c>
      <c r="N439" s="24">
        <v>41.5</v>
      </c>
      <c r="O439" s="18">
        <v>45133</v>
      </c>
      <c r="P439" s="6">
        <v>62.5</v>
      </c>
      <c r="Q439" s="18">
        <v>45133</v>
      </c>
      <c r="R439" s="6">
        <v>45</v>
      </c>
      <c r="S439" s="18">
        <v>45133</v>
      </c>
      <c r="T439" s="6">
        <v>53.5</v>
      </c>
    </row>
    <row r="440" spans="1:20" x14ac:dyDescent="0.2">
      <c r="A440" s="18">
        <v>45132</v>
      </c>
      <c r="B440" s="25">
        <v>49.5</v>
      </c>
      <c r="C440" s="18">
        <v>45132</v>
      </c>
      <c r="D440" s="25">
        <v>51.5</v>
      </c>
      <c r="E440" s="18">
        <v>45132</v>
      </c>
      <c r="F440" s="25">
        <v>47</v>
      </c>
      <c r="G440" s="18">
        <v>45132</v>
      </c>
      <c r="H440" s="25">
        <v>46.5</v>
      </c>
      <c r="I440" s="18">
        <v>45132</v>
      </c>
      <c r="J440" s="25">
        <v>47</v>
      </c>
      <c r="K440" s="18">
        <v>45132</v>
      </c>
      <c r="L440" s="25">
        <v>53.5</v>
      </c>
      <c r="M440" s="18">
        <v>45007</v>
      </c>
      <c r="N440" s="24">
        <v>41.5</v>
      </c>
      <c r="O440" s="18">
        <v>45132</v>
      </c>
      <c r="P440" s="6">
        <v>62.5</v>
      </c>
      <c r="Q440" s="18">
        <v>45132</v>
      </c>
      <c r="R440" s="6">
        <v>45</v>
      </c>
      <c r="S440" s="18">
        <v>45132</v>
      </c>
      <c r="T440" s="6">
        <v>53.5</v>
      </c>
    </row>
    <row r="441" spans="1:20" x14ac:dyDescent="0.2">
      <c r="A441" s="18">
        <v>45131</v>
      </c>
      <c r="B441" s="25">
        <v>48.5</v>
      </c>
      <c r="C441" s="18">
        <v>45131</v>
      </c>
      <c r="D441" s="25">
        <v>50.5</v>
      </c>
      <c r="E441" s="18">
        <v>45131</v>
      </c>
      <c r="F441" s="25">
        <v>47</v>
      </c>
      <c r="G441" s="18">
        <v>45131</v>
      </c>
      <c r="H441" s="25">
        <v>46.5</v>
      </c>
      <c r="I441" s="18">
        <v>45131</v>
      </c>
      <c r="J441" s="25">
        <v>47</v>
      </c>
      <c r="K441" s="18">
        <v>45131</v>
      </c>
      <c r="L441" s="25">
        <v>53.5</v>
      </c>
      <c r="M441" s="18">
        <v>45006</v>
      </c>
      <c r="N441" s="24">
        <v>41.5</v>
      </c>
      <c r="O441" s="18">
        <v>45131</v>
      </c>
      <c r="P441" s="6">
        <v>62</v>
      </c>
      <c r="Q441" s="18">
        <v>45131</v>
      </c>
      <c r="R441" s="6">
        <v>45</v>
      </c>
      <c r="S441" s="18">
        <v>45131</v>
      </c>
      <c r="T441" s="6">
        <v>52.5</v>
      </c>
    </row>
    <row r="442" spans="1:20" x14ac:dyDescent="0.2">
      <c r="A442" s="18">
        <v>45128</v>
      </c>
      <c r="B442" s="25">
        <v>48.5</v>
      </c>
      <c r="C442" s="18">
        <v>45128</v>
      </c>
      <c r="D442" s="25">
        <v>50.5</v>
      </c>
      <c r="E442" s="18">
        <v>45128</v>
      </c>
      <c r="F442" s="25">
        <v>47</v>
      </c>
      <c r="G442" s="18">
        <v>45128</v>
      </c>
      <c r="H442" s="25">
        <v>46.5</v>
      </c>
      <c r="I442" s="18">
        <v>45128</v>
      </c>
      <c r="J442" s="25">
        <v>47</v>
      </c>
      <c r="K442" s="18">
        <v>45128</v>
      </c>
      <c r="L442" s="25">
        <v>53.5</v>
      </c>
      <c r="M442" s="18">
        <v>45005</v>
      </c>
      <c r="N442" s="24">
        <v>41.5</v>
      </c>
      <c r="O442" s="18">
        <v>45128</v>
      </c>
      <c r="P442" s="6">
        <v>62</v>
      </c>
      <c r="Q442" s="18">
        <v>45128</v>
      </c>
      <c r="R442" s="6">
        <v>45</v>
      </c>
      <c r="S442" s="18">
        <v>45128</v>
      </c>
      <c r="T442" s="6">
        <v>52.5</v>
      </c>
    </row>
    <row r="443" spans="1:20" x14ac:dyDescent="0.2">
      <c r="A443" s="18">
        <v>45127</v>
      </c>
      <c r="B443" s="25">
        <v>47.5</v>
      </c>
      <c r="C443" s="18">
        <v>45127</v>
      </c>
      <c r="D443" s="25">
        <v>49.5</v>
      </c>
      <c r="E443" s="18">
        <v>45127</v>
      </c>
      <c r="F443" s="25">
        <v>47</v>
      </c>
      <c r="G443" s="18">
        <v>45127</v>
      </c>
      <c r="H443" s="25">
        <v>46.5</v>
      </c>
      <c r="I443" s="18">
        <v>45127</v>
      </c>
      <c r="J443" s="25">
        <v>47</v>
      </c>
      <c r="K443" s="18">
        <v>45127</v>
      </c>
      <c r="L443" s="25">
        <v>53.5</v>
      </c>
      <c r="M443" s="18">
        <v>45002</v>
      </c>
      <c r="N443" s="24">
        <v>41.5</v>
      </c>
      <c r="O443" s="18">
        <v>45127</v>
      </c>
      <c r="P443" s="6">
        <v>62</v>
      </c>
      <c r="Q443" s="18">
        <v>45127</v>
      </c>
      <c r="R443" s="6">
        <v>45</v>
      </c>
      <c r="S443" s="18">
        <v>45127</v>
      </c>
      <c r="T443" s="6">
        <v>52.5</v>
      </c>
    </row>
    <row r="444" spans="1:20" x14ac:dyDescent="0.2">
      <c r="A444" s="18">
        <v>45126</v>
      </c>
      <c r="B444" s="25">
        <v>47.5</v>
      </c>
      <c r="C444" s="18">
        <v>45126</v>
      </c>
      <c r="D444" s="25">
        <v>49.5</v>
      </c>
      <c r="E444" s="18">
        <v>45126</v>
      </c>
      <c r="F444" s="25">
        <v>47</v>
      </c>
      <c r="G444" s="18">
        <v>45126</v>
      </c>
      <c r="H444" s="25">
        <v>46.5</v>
      </c>
      <c r="I444" s="18">
        <v>45126</v>
      </c>
      <c r="J444" s="25">
        <v>47</v>
      </c>
      <c r="K444" s="18">
        <v>45126</v>
      </c>
      <c r="L444" s="25">
        <v>53.5</v>
      </c>
      <c r="M444" s="18">
        <v>45001</v>
      </c>
      <c r="N444" s="24">
        <v>41.5</v>
      </c>
      <c r="O444" s="18">
        <v>45126</v>
      </c>
      <c r="P444" s="6">
        <v>62</v>
      </c>
      <c r="Q444" s="18">
        <v>45126</v>
      </c>
      <c r="R444" s="6">
        <v>45</v>
      </c>
      <c r="S444" s="18">
        <v>45126</v>
      </c>
      <c r="T444" s="6">
        <v>52.5</v>
      </c>
    </row>
    <row r="445" spans="1:20" x14ac:dyDescent="0.2">
      <c r="A445" s="18">
        <v>45125</v>
      </c>
      <c r="B445" s="25">
        <v>47.5</v>
      </c>
      <c r="C445" s="18">
        <v>45125</v>
      </c>
      <c r="D445" s="25">
        <v>49.5</v>
      </c>
      <c r="E445" s="18">
        <v>45125</v>
      </c>
      <c r="F445" s="25">
        <v>47</v>
      </c>
      <c r="G445" s="18">
        <v>45125</v>
      </c>
      <c r="H445" s="25">
        <v>46.5</v>
      </c>
      <c r="I445" s="18">
        <v>45125</v>
      </c>
      <c r="J445" s="25">
        <v>47</v>
      </c>
      <c r="K445" s="18">
        <v>45125</v>
      </c>
      <c r="L445" s="25">
        <v>53.5</v>
      </c>
      <c r="M445" s="18">
        <v>45000</v>
      </c>
      <c r="N445" s="24">
        <v>42.5</v>
      </c>
      <c r="O445" s="18">
        <v>45125</v>
      </c>
      <c r="P445" s="6">
        <v>62</v>
      </c>
      <c r="Q445" s="18">
        <v>45125</v>
      </c>
      <c r="R445" s="6">
        <v>45</v>
      </c>
      <c r="S445" s="18">
        <v>45125</v>
      </c>
      <c r="T445" s="6">
        <v>52.5</v>
      </c>
    </row>
    <row r="446" spans="1:20" x14ac:dyDescent="0.2">
      <c r="A446" s="18">
        <v>45124</v>
      </c>
      <c r="B446" s="25">
        <v>46.5</v>
      </c>
      <c r="C446" s="18">
        <v>45124</v>
      </c>
      <c r="D446" s="25">
        <v>48.5</v>
      </c>
      <c r="E446" s="18">
        <v>45124</v>
      </c>
      <c r="F446" s="25">
        <v>47</v>
      </c>
      <c r="G446" s="18">
        <v>45124</v>
      </c>
      <c r="H446" s="25">
        <v>46.5</v>
      </c>
      <c r="I446" s="18">
        <v>45124</v>
      </c>
      <c r="J446" s="25">
        <v>47</v>
      </c>
      <c r="K446" s="18">
        <v>45124</v>
      </c>
      <c r="L446" s="25">
        <v>53.5</v>
      </c>
      <c r="M446" s="18">
        <v>44999</v>
      </c>
      <c r="N446" s="24">
        <v>46.5</v>
      </c>
      <c r="O446" s="18">
        <v>45124</v>
      </c>
      <c r="P446" s="6">
        <v>62</v>
      </c>
      <c r="Q446" s="18">
        <v>45124</v>
      </c>
      <c r="R446" s="6">
        <v>45</v>
      </c>
      <c r="S446" s="18">
        <v>45124</v>
      </c>
      <c r="T446" s="6">
        <v>52.5</v>
      </c>
    </row>
    <row r="447" spans="1:20" x14ac:dyDescent="0.2">
      <c r="A447" s="18">
        <v>45121</v>
      </c>
      <c r="B447" s="25">
        <v>46.5</v>
      </c>
      <c r="C447" s="18">
        <v>45121</v>
      </c>
      <c r="D447" s="25">
        <v>48.5</v>
      </c>
      <c r="E447" s="18">
        <v>45121</v>
      </c>
      <c r="F447" s="25">
        <v>47</v>
      </c>
      <c r="G447" s="18">
        <v>45121</v>
      </c>
      <c r="H447" s="25">
        <v>46.5</v>
      </c>
      <c r="I447" s="18">
        <v>45121</v>
      </c>
      <c r="J447" s="25">
        <v>47</v>
      </c>
      <c r="K447" s="18">
        <v>45121</v>
      </c>
      <c r="L447" s="25">
        <v>53.5</v>
      </c>
      <c r="M447" s="18">
        <v>44998</v>
      </c>
      <c r="N447" s="24">
        <v>46.5</v>
      </c>
      <c r="O447" s="18">
        <v>45121</v>
      </c>
      <c r="P447" s="6">
        <v>61</v>
      </c>
      <c r="Q447" s="18">
        <v>45121</v>
      </c>
      <c r="R447" s="6">
        <v>45</v>
      </c>
      <c r="S447" s="18">
        <v>45121</v>
      </c>
      <c r="T447" s="6">
        <v>52.5</v>
      </c>
    </row>
    <row r="448" spans="1:20" x14ac:dyDescent="0.2">
      <c r="A448" s="18">
        <v>45120</v>
      </c>
      <c r="B448" s="25">
        <v>46.5</v>
      </c>
      <c r="C448" s="18">
        <v>45120</v>
      </c>
      <c r="D448" s="25">
        <v>48.5</v>
      </c>
      <c r="E448" s="18">
        <v>45120</v>
      </c>
      <c r="F448" s="25">
        <v>47</v>
      </c>
      <c r="G448" s="18">
        <v>45120</v>
      </c>
      <c r="H448" s="25">
        <v>46.5</v>
      </c>
      <c r="I448" s="18">
        <v>45120</v>
      </c>
      <c r="J448" s="25">
        <v>47</v>
      </c>
      <c r="K448" s="18">
        <v>45120</v>
      </c>
      <c r="L448" s="25">
        <v>53.5</v>
      </c>
      <c r="M448" s="18">
        <v>44995</v>
      </c>
      <c r="N448" s="24">
        <v>46.5</v>
      </c>
      <c r="O448" s="18">
        <v>45120</v>
      </c>
      <c r="P448" s="6">
        <v>61</v>
      </c>
      <c r="Q448" s="18">
        <v>45120</v>
      </c>
      <c r="R448" s="6">
        <v>45</v>
      </c>
      <c r="S448" s="18">
        <v>45120</v>
      </c>
      <c r="T448" s="6">
        <v>52.5</v>
      </c>
    </row>
    <row r="449" spans="1:20" x14ac:dyDescent="0.2">
      <c r="A449" s="18">
        <v>45119</v>
      </c>
      <c r="B449" s="25">
        <v>46.5</v>
      </c>
      <c r="C449" s="18">
        <v>45119</v>
      </c>
      <c r="D449" s="25">
        <v>48.5</v>
      </c>
      <c r="E449" s="18">
        <v>45119</v>
      </c>
      <c r="F449" s="25">
        <v>44.5</v>
      </c>
      <c r="G449" s="18">
        <v>45119</v>
      </c>
      <c r="H449" s="25">
        <v>46.5</v>
      </c>
      <c r="I449" s="18">
        <v>45119</v>
      </c>
      <c r="J449" s="25">
        <v>44.5</v>
      </c>
      <c r="K449" s="18">
        <v>45119</v>
      </c>
      <c r="L449" s="25">
        <v>53.5</v>
      </c>
      <c r="M449" s="18">
        <v>44994</v>
      </c>
      <c r="N449" s="24">
        <v>46.5</v>
      </c>
      <c r="O449" s="18">
        <v>45119</v>
      </c>
      <c r="P449" s="6">
        <v>60.5</v>
      </c>
      <c r="Q449" s="18">
        <v>45119</v>
      </c>
      <c r="R449" s="6">
        <v>43</v>
      </c>
      <c r="S449" s="18">
        <v>45119</v>
      </c>
      <c r="T449" s="6">
        <v>52.5</v>
      </c>
    </row>
    <row r="450" spans="1:20" x14ac:dyDescent="0.2">
      <c r="A450" s="18">
        <v>45118</v>
      </c>
      <c r="B450" s="25">
        <v>46.5</v>
      </c>
      <c r="C450" s="18">
        <v>45118</v>
      </c>
      <c r="D450" s="25">
        <v>48</v>
      </c>
      <c r="E450" s="18">
        <v>45118</v>
      </c>
      <c r="F450" s="25">
        <v>44.5</v>
      </c>
      <c r="G450" s="18">
        <v>45118</v>
      </c>
      <c r="H450" s="25">
        <v>46.5</v>
      </c>
      <c r="I450" s="18">
        <v>45118</v>
      </c>
      <c r="J450" s="25">
        <v>44.5</v>
      </c>
      <c r="K450" s="18">
        <v>45118</v>
      </c>
      <c r="L450" s="25">
        <v>53.5</v>
      </c>
      <c r="M450" s="18">
        <v>44993</v>
      </c>
      <c r="N450" s="24">
        <v>46.5</v>
      </c>
      <c r="O450" s="18">
        <v>45118</v>
      </c>
      <c r="P450" s="6">
        <v>60.5</v>
      </c>
      <c r="Q450" s="18">
        <v>45118</v>
      </c>
      <c r="R450" s="6">
        <v>43</v>
      </c>
      <c r="S450" s="18">
        <v>45118</v>
      </c>
      <c r="T450" s="6">
        <v>52.5</v>
      </c>
    </row>
    <row r="451" spans="1:20" x14ac:dyDescent="0.2">
      <c r="A451" s="18">
        <v>45117</v>
      </c>
      <c r="B451" s="25">
        <v>45.5</v>
      </c>
      <c r="C451" s="18">
        <v>45117</v>
      </c>
      <c r="D451" s="25">
        <v>46.5</v>
      </c>
      <c r="E451" s="18">
        <v>45117</v>
      </c>
      <c r="F451" s="25">
        <v>44.5</v>
      </c>
      <c r="G451" s="18">
        <v>45117</v>
      </c>
      <c r="H451" s="25">
        <v>44.5</v>
      </c>
      <c r="I451" s="18">
        <v>45117</v>
      </c>
      <c r="J451" s="25">
        <v>44.5</v>
      </c>
      <c r="K451" s="18">
        <v>45117</v>
      </c>
      <c r="L451" s="25">
        <v>53.5</v>
      </c>
      <c r="M451" s="18">
        <v>44992</v>
      </c>
      <c r="N451" s="24">
        <v>46.5</v>
      </c>
      <c r="O451" s="18">
        <v>45117</v>
      </c>
      <c r="P451" s="6">
        <v>60.5</v>
      </c>
      <c r="Q451" s="18">
        <v>45117</v>
      </c>
      <c r="R451" s="6">
        <v>43</v>
      </c>
      <c r="S451" s="18">
        <v>45117</v>
      </c>
      <c r="T451" s="6">
        <v>52.5</v>
      </c>
    </row>
    <row r="452" spans="1:20" x14ac:dyDescent="0.2">
      <c r="A452" s="18">
        <v>45114</v>
      </c>
      <c r="B452" s="25">
        <v>45.5</v>
      </c>
      <c r="C452" s="18">
        <v>45114</v>
      </c>
      <c r="D452" s="25">
        <v>46.5</v>
      </c>
      <c r="E452" s="18">
        <v>45114</v>
      </c>
      <c r="F452" s="25">
        <v>44.5</v>
      </c>
      <c r="G452" s="18">
        <v>45114</v>
      </c>
      <c r="H452" s="25">
        <v>44.5</v>
      </c>
      <c r="I452" s="18">
        <v>45114</v>
      </c>
      <c r="J452" s="25">
        <v>44.5</v>
      </c>
      <c r="K452" s="18">
        <v>45114</v>
      </c>
      <c r="L452" s="25">
        <v>53.5</v>
      </c>
      <c r="M452" s="18">
        <v>44991</v>
      </c>
      <c r="N452" s="24">
        <v>46.5</v>
      </c>
      <c r="O452" s="18">
        <v>45114</v>
      </c>
      <c r="P452" s="6">
        <v>60.5</v>
      </c>
      <c r="Q452" s="18">
        <v>45114</v>
      </c>
      <c r="R452" s="6">
        <v>43</v>
      </c>
      <c r="S452" s="18">
        <v>45114</v>
      </c>
      <c r="T452" s="6">
        <v>52.5</v>
      </c>
    </row>
    <row r="453" spans="1:20" x14ac:dyDescent="0.2">
      <c r="A453" s="18">
        <v>45113</v>
      </c>
      <c r="B453" s="25">
        <v>45.5</v>
      </c>
      <c r="C453" s="18">
        <v>45113</v>
      </c>
      <c r="D453" s="25">
        <v>46.5</v>
      </c>
      <c r="E453" s="18">
        <v>45113</v>
      </c>
      <c r="F453" s="25">
        <v>44.5</v>
      </c>
      <c r="G453" s="18">
        <v>45113</v>
      </c>
      <c r="H453" s="25">
        <v>44.5</v>
      </c>
      <c r="I453" s="18">
        <v>45113</v>
      </c>
      <c r="J453" s="25">
        <v>44.5</v>
      </c>
      <c r="K453" s="18">
        <v>45113</v>
      </c>
      <c r="L453" s="25">
        <v>53.5</v>
      </c>
      <c r="M453" s="18">
        <v>44988</v>
      </c>
      <c r="N453" s="24">
        <v>46.5</v>
      </c>
      <c r="O453" s="18">
        <v>45113</v>
      </c>
      <c r="P453" s="6">
        <v>60.5</v>
      </c>
      <c r="Q453" s="18">
        <v>45113</v>
      </c>
      <c r="R453" s="6">
        <v>43</v>
      </c>
      <c r="S453" s="18">
        <v>45113</v>
      </c>
      <c r="T453" s="6">
        <v>52.5</v>
      </c>
    </row>
    <row r="454" spans="1:20" x14ac:dyDescent="0.2">
      <c r="A454" s="18">
        <v>45112</v>
      </c>
      <c r="B454" s="25">
        <v>45.5</v>
      </c>
      <c r="C454" s="18">
        <v>45112</v>
      </c>
      <c r="D454" s="25">
        <v>46.5</v>
      </c>
      <c r="E454" s="18">
        <v>45112</v>
      </c>
      <c r="F454" s="25">
        <v>44.5</v>
      </c>
      <c r="G454" s="18">
        <v>45112</v>
      </c>
      <c r="H454" s="25">
        <v>44.5</v>
      </c>
      <c r="I454" s="18">
        <v>45112</v>
      </c>
      <c r="J454" s="25">
        <v>44.5</v>
      </c>
      <c r="K454" s="18">
        <v>45112</v>
      </c>
      <c r="L454" s="25">
        <v>53.5</v>
      </c>
      <c r="M454" s="18">
        <v>44987</v>
      </c>
      <c r="N454" s="24">
        <v>46.5</v>
      </c>
      <c r="O454" s="18">
        <v>45112</v>
      </c>
      <c r="P454" s="6">
        <v>53.75</v>
      </c>
      <c r="Q454" s="18">
        <v>45112</v>
      </c>
      <c r="R454" s="6">
        <v>43</v>
      </c>
      <c r="S454" s="18">
        <v>45112</v>
      </c>
      <c r="T454" s="6">
        <v>52.5</v>
      </c>
    </row>
    <row r="455" spans="1:20" x14ac:dyDescent="0.2">
      <c r="A455" s="18">
        <v>45110</v>
      </c>
      <c r="B455" s="25">
        <v>45.5</v>
      </c>
      <c r="C455" s="18">
        <v>45110</v>
      </c>
      <c r="D455" s="25">
        <v>46.5</v>
      </c>
      <c r="E455" s="18">
        <v>45110</v>
      </c>
      <c r="F455" s="25">
        <v>44.5</v>
      </c>
      <c r="G455" s="18">
        <v>45110</v>
      </c>
      <c r="H455" s="25">
        <v>44.5</v>
      </c>
      <c r="I455" s="18">
        <v>45110</v>
      </c>
      <c r="J455" s="25">
        <v>44.5</v>
      </c>
      <c r="K455" s="18">
        <v>45110</v>
      </c>
      <c r="L455" s="25">
        <v>53.5</v>
      </c>
      <c r="M455" s="18">
        <v>44986</v>
      </c>
      <c r="N455" s="24">
        <v>46.5</v>
      </c>
      <c r="O455" s="18">
        <v>45110</v>
      </c>
      <c r="P455" s="6">
        <v>53.75</v>
      </c>
      <c r="Q455" s="18">
        <v>45110</v>
      </c>
      <c r="R455" s="6">
        <v>43</v>
      </c>
      <c r="S455" s="18">
        <v>45110</v>
      </c>
      <c r="T455" s="6">
        <v>52.5</v>
      </c>
    </row>
    <row r="456" spans="1:20" x14ac:dyDescent="0.2">
      <c r="A456" s="18">
        <v>45107</v>
      </c>
      <c r="B456" s="25">
        <v>45.5</v>
      </c>
      <c r="C456" s="18">
        <v>45107</v>
      </c>
      <c r="D456" s="25">
        <v>46.5</v>
      </c>
      <c r="E456" s="18">
        <v>45107</v>
      </c>
      <c r="F456" s="25">
        <v>44.5</v>
      </c>
      <c r="G456" s="18">
        <v>45107</v>
      </c>
      <c r="H456" s="25">
        <v>44.5</v>
      </c>
      <c r="I456" s="18">
        <v>45107</v>
      </c>
      <c r="J456" s="25">
        <v>44.5</v>
      </c>
      <c r="K456" s="18">
        <v>45107</v>
      </c>
      <c r="L456" s="25">
        <v>53.5</v>
      </c>
      <c r="M456" s="18">
        <v>44985</v>
      </c>
      <c r="N456" s="24">
        <v>46.5</v>
      </c>
      <c r="O456" s="18">
        <v>45107</v>
      </c>
      <c r="P456" s="6">
        <v>53.75</v>
      </c>
      <c r="Q456" s="18">
        <v>45107</v>
      </c>
      <c r="R456" s="6">
        <v>43</v>
      </c>
      <c r="S456" s="18">
        <v>45107</v>
      </c>
      <c r="T456" s="6">
        <v>52.5</v>
      </c>
    </row>
    <row r="457" spans="1:20" x14ac:dyDescent="0.2">
      <c r="A457" s="18">
        <v>45106</v>
      </c>
      <c r="B457" s="25">
        <v>45.5</v>
      </c>
      <c r="C457" s="18">
        <v>45106</v>
      </c>
      <c r="D457" s="25">
        <v>46.5</v>
      </c>
      <c r="E457" s="18">
        <v>45106</v>
      </c>
      <c r="F457" s="25">
        <v>44.5</v>
      </c>
      <c r="G457" s="18">
        <v>45106</v>
      </c>
      <c r="H457" s="25">
        <v>44.5</v>
      </c>
      <c r="I457" s="18">
        <v>45106</v>
      </c>
      <c r="J457" s="25">
        <v>44.5</v>
      </c>
      <c r="K457" s="18">
        <v>45106</v>
      </c>
      <c r="L457" s="25">
        <v>53.5</v>
      </c>
      <c r="M457" s="18">
        <v>44984</v>
      </c>
      <c r="N457" s="24">
        <v>46.5</v>
      </c>
      <c r="O457" s="18">
        <v>45106</v>
      </c>
      <c r="P457" s="6">
        <v>53.75</v>
      </c>
      <c r="Q457" s="18">
        <v>45106</v>
      </c>
      <c r="R457" s="6">
        <v>43</v>
      </c>
      <c r="S457" s="18">
        <v>45106</v>
      </c>
      <c r="T457" s="6">
        <v>52.5</v>
      </c>
    </row>
    <row r="458" spans="1:20" x14ac:dyDescent="0.2">
      <c r="A458" s="18">
        <v>45105</v>
      </c>
      <c r="B458" s="25">
        <v>45.5</v>
      </c>
      <c r="C458" s="18">
        <v>45105</v>
      </c>
      <c r="D458" s="25">
        <v>46.5</v>
      </c>
      <c r="E458" s="18">
        <v>45105</v>
      </c>
      <c r="F458" s="25">
        <v>44.5</v>
      </c>
      <c r="G458" s="18">
        <v>45105</v>
      </c>
      <c r="H458" s="25">
        <v>44.5</v>
      </c>
      <c r="I458" s="18">
        <v>45105</v>
      </c>
      <c r="J458" s="25">
        <v>44.5</v>
      </c>
      <c r="K458" s="18">
        <v>45105</v>
      </c>
      <c r="L458" s="25">
        <v>53.5</v>
      </c>
      <c r="M458" s="18">
        <v>44981</v>
      </c>
      <c r="N458" s="24">
        <v>46.5</v>
      </c>
      <c r="O458" s="18">
        <v>45105</v>
      </c>
      <c r="P458" s="6">
        <v>53.75</v>
      </c>
      <c r="Q458" s="18">
        <v>45105</v>
      </c>
      <c r="R458" s="6">
        <v>43</v>
      </c>
      <c r="S458" s="18">
        <v>45105</v>
      </c>
      <c r="T458" s="6">
        <v>52.5</v>
      </c>
    </row>
    <row r="459" spans="1:20" x14ac:dyDescent="0.2">
      <c r="A459" s="18">
        <v>45104</v>
      </c>
      <c r="B459" s="25">
        <v>45.5</v>
      </c>
      <c r="C459" s="18">
        <v>45104</v>
      </c>
      <c r="D459" s="25">
        <v>46.5</v>
      </c>
      <c r="E459" s="18">
        <v>45104</v>
      </c>
      <c r="F459" s="25">
        <v>44.5</v>
      </c>
      <c r="G459" s="18">
        <v>45104</v>
      </c>
      <c r="H459" s="25">
        <v>44.5</v>
      </c>
      <c r="I459" s="18">
        <v>45104</v>
      </c>
      <c r="J459" s="25">
        <v>44.5</v>
      </c>
      <c r="K459" s="18">
        <v>45104</v>
      </c>
      <c r="L459" s="25">
        <v>53.5</v>
      </c>
      <c r="M459" s="18">
        <v>44980</v>
      </c>
      <c r="N459" s="24">
        <v>46.5</v>
      </c>
      <c r="O459" s="18">
        <v>45104</v>
      </c>
      <c r="P459" s="6">
        <v>53.75</v>
      </c>
      <c r="Q459" s="18">
        <v>45104</v>
      </c>
      <c r="R459" s="6">
        <v>43</v>
      </c>
      <c r="S459" s="18">
        <v>45104</v>
      </c>
      <c r="T459" s="6">
        <v>52.5</v>
      </c>
    </row>
    <row r="460" spans="1:20" x14ac:dyDescent="0.2">
      <c r="A460" s="18">
        <v>45103</v>
      </c>
      <c r="B460" s="25">
        <v>45.5</v>
      </c>
      <c r="C460" s="18">
        <v>45103</v>
      </c>
      <c r="D460" s="25">
        <v>46.5</v>
      </c>
      <c r="E460" s="18">
        <v>45103</v>
      </c>
      <c r="F460" s="25">
        <v>44.5</v>
      </c>
      <c r="G460" s="18">
        <v>45103</v>
      </c>
      <c r="H460" s="25">
        <v>44.5</v>
      </c>
      <c r="I460" s="18">
        <v>45103</v>
      </c>
      <c r="J460" s="25">
        <v>44.5</v>
      </c>
      <c r="K460" s="18">
        <v>45103</v>
      </c>
      <c r="L460" s="25">
        <v>53.5</v>
      </c>
      <c r="M460" s="18">
        <v>44979</v>
      </c>
      <c r="N460" s="24">
        <v>50.5</v>
      </c>
      <c r="O460" s="18">
        <v>45103</v>
      </c>
      <c r="P460" s="6">
        <v>53.75</v>
      </c>
      <c r="Q460" s="18">
        <v>45103</v>
      </c>
      <c r="R460" s="6">
        <v>43</v>
      </c>
      <c r="S460" s="18">
        <v>45103</v>
      </c>
      <c r="T460" s="6">
        <v>52.5</v>
      </c>
    </row>
    <row r="461" spans="1:20" x14ac:dyDescent="0.2">
      <c r="A461" s="18">
        <v>45100</v>
      </c>
      <c r="B461" s="25">
        <v>46.5</v>
      </c>
      <c r="C461" s="18">
        <v>45100</v>
      </c>
      <c r="D461" s="25">
        <v>47.5</v>
      </c>
      <c r="E461" s="18">
        <v>45100</v>
      </c>
      <c r="F461" s="25">
        <v>44.5</v>
      </c>
      <c r="G461" s="18">
        <v>45100</v>
      </c>
      <c r="H461" s="25">
        <v>44.5</v>
      </c>
      <c r="I461" s="18">
        <v>45100</v>
      </c>
      <c r="J461" s="25">
        <v>44.5</v>
      </c>
      <c r="K461" s="18">
        <v>45100</v>
      </c>
      <c r="L461" s="25">
        <v>54</v>
      </c>
      <c r="M461" s="18">
        <v>44978</v>
      </c>
      <c r="N461" s="24">
        <v>50.5</v>
      </c>
      <c r="O461" s="18">
        <v>45100</v>
      </c>
      <c r="P461" s="6">
        <v>53</v>
      </c>
      <c r="Q461" s="18">
        <v>45100</v>
      </c>
      <c r="R461" s="6">
        <v>43</v>
      </c>
      <c r="S461" s="18">
        <v>45100</v>
      </c>
      <c r="T461" s="6">
        <v>52.5</v>
      </c>
    </row>
    <row r="462" spans="1:20" x14ac:dyDescent="0.2">
      <c r="A462" s="18">
        <v>45099</v>
      </c>
      <c r="B462" s="25">
        <v>46.5</v>
      </c>
      <c r="C462" s="18">
        <v>45099</v>
      </c>
      <c r="D462" s="25">
        <v>47.5</v>
      </c>
      <c r="E462" s="18">
        <v>45099</v>
      </c>
      <c r="F462" s="25">
        <v>44.5</v>
      </c>
      <c r="G462" s="18">
        <v>45099</v>
      </c>
      <c r="H462" s="25">
        <v>44.5</v>
      </c>
      <c r="I462" s="18">
        <v>45099</v>
      </c>
      <c r="J462" s="25">
        <v>44.5</v>
      </c>
      <c r="K462" s="18">
        <v>45099</v>
      </c>
      <c r="L462" s="25">
        <v>54</v>
      </c>
      <c r="M462" s="18">
        <v>44974</v>
      </c>
      <c r="N462" s="24">
        <v>50.5</v>
      </c>
      <c r="O462" s="18">
        <v>45099</v>
      </c>
      <c r="P462" s="6">
        <v>53</v>
      </c>
      <c r="Q462" s="18">
        <v>45099</v>
      </c>
      <c r="R462" s="6">
        <v>43</v>
      </c>
      <c r="S462" s="18">
        <v>45099</v>
      </c>
      <c r="T462" s="6">
        <v>52.5</v>
      </c>
    </row>
    <row r="463" spans="1:20" x14ac:dyDescent="0.2">
      <c r="A463" s="18">
        <v>45098</v>
      </c>
      <c r="B463" s="25">
        <v>46.5</v>
      </c>
      <c r="C463" s="18">
        <v>45098</v>
      </c>
      <c r="D463" s="25">
        <v>47.5</v>
      </c>
      <c r="E463" s="18">
        <v>45098</v>
      </c>
      <c r="F463" s="25">
        <v>44.5</v>
      </c>
      <c r="G463" s="18">
        <v>45098</v>
      </c>
      <c r="H463" s="25">
        <v>44.5</v>
      </c>
      <c r="I463" s="18">
        <v>45098</v>
      </c>
      <c r="J463" s="25">
        <v>44.5</v>
      </c>
      <c r="K463" s="18">
        <v>45098</v>
      </c>
      <c r="L463" s="25">
        <v>54</v>
      </c>
      <c r="M463" s="18">
        <v>44973</v>
      </c>
      <c r="N463" s="24">
        <v>50.5</v>
      </c>
      <c r="O463" s="18">
        <v>45098</v>
      </c>
      <c r="P463" s="6">
        <v>58.5</v>
      </c>
      <c r="Q463" s="18">
        <v>45098</v>
      </c>
      <c r="R463" s="6">
        <v>43</v>
      </c>
      <c r="S463" s="18">
        <v>45098</v>
      </c>
      <c r="T463" s="6">
        <v>52.5</v>
      </c>
    </row>
    <row r="464" spans="1:20" x14ac:dyDescent="0.2">
      <c r="A464" s="18">
        <v>45097</v>
      </c>
      <c r="B464" s="25">
        <v>46.5</v>
      </c>
      <c r="C464" s="18">
        <v>45097</v>
      </c>
      <c r="D464" s="25">
        <v>47.5</v>
      </c>
      <c r="E464" s="18">
        <v>45097</v>
      </c>
      <c r="F464" s="25">
        <v>44.5</v>
      </c>
      <c r="G464" s="18">
        <v>45097</v>
      </c>
      <c r="H464" s="25">
        <v>44.5</v>
      </c>
      <c r="I464" s="18">
        <v>45097</v>
      </c>
      <c r="J464" s="25">
        <v>44.5</v>
      </c>
      <c r="K464" s="18">
        <v>45097</v>
      </c>
      <c r="L464" s="25">
        <v>54</v>
      </c>
      <c r="M464" s="18">
        <v>44972</v>
      </c>
      <c r="N464" s="24">
        <v>50.5</v>
      </c>
      <c r="O464" s="18">
        <v>45097</v>
      </c>
      <c r="P464" s="6">
        <v>58.5</v>
      </c>
      <c r="Q464" s="18">
        <v>45097</v>
      </c>
      <c r="R464" s="6">
        <v>43</v>
      </c>
      <c r="S464" s="18">
        <v>45097</v>
      </c>
      <c r="T464" s="6">
        <v>52.5</v>
      </c>
    </row>
    <row r="465" spans="1:20" x14ac:dyDescent="0.2">
      <c r="A465" s="18">
        <v>45093</v>
      </c>
      <c r="B465" s="25">
        <v>46.5</v>
      </c>
      <c r="C465" s="18">
        <v>45093</v>
      </c>
      <c r="D465" s="25">
        <v>47.5</v>
      </c>
      <c r="E465" s="18">
        <v>45093</v>
      </c>
      <c r="F465" s="25">
        <v>44.5</v>
      </c>
      <c r="G465" s="18">
        <v>45093</v>
      </c>
      <c r="H465" s="25">
        <v>44.5</v>
      </c>
      <c r="I465" s="18">
        <v>45093</v>
      </c>
      <c r="J465" s="25">
        <v>44.5</v>
      </c>
      <c r="K465" s="18">
        <v>45093</v>
      </c>
      <c r="L465" s="25">
        <v>53.5</v>
      </c>
      <c r="M465" s="18">
        <v>44971</v>
      </c>
      <c r="N465" s="24">
        <v>52.5</v>
      </c>
      <c r="O465" s="18">
        <v>45093</v>
      </c>
      <c r="P465" s="6">
        <v>58.5</v>
      </c>
      <c r="Q465" s="18">
        <v>45093</v>
      </c>
      <c r="R465" s="6">
        <v>43</v>
      </c>
      <c r="S465" s="18">
        <v>45093</v>
      </c>
      <c r="T465" s="6">
        <v>52.5</v>
      </c>
    </row>
    <row r="466" spans="1:20" x14ac:dyDescent="0.2">
      <c r="A466" s="18">
        <v>45092</v>
      </c>
      <c r="B466" s="25">
        <v>46.5</v>
      </c>
      <c r="C466" s="18">
        <v>45092</v>
      </c>
      <c r="D466" s="25">
        <v>47.5</v>
      </c>
      <c r="E466" s="18">
        <v>45092</v>
      </c>
      <c r="F466" s="25">
        <v>44.5</v>
      </c>
      <c r="G466" s="18">
        <v>45092</v>
      </c>
      <c r="H466" s="25">
        <v>44.5</v>
      </c>
      <c r="I466" s="18">
        <v>45092</v>
      </c>
      <c r="J466" s="25">
        <v>44.5</v>
      </c>
      <c r="K466" s="18">
        <v>45092</v>
      </c>
      <c r="L466" s="25">
        <v>53.5</v>
      </c>
      <c r="M466" s="18">
        <v>44970</v>
      </c>
      <c r="N466" s="24">
        <v>52.5</v>
      </c>
      <c r="O466" s="18">
        <v>45092</v>
      </c>
      <c r="P466" s="6">
        <v>58.5</v>
      </c>
      <c r="Q466" s="18">
        <v>45092</v>
      </c>
      <c r="R466" s="6">
        <v>43</v>
      </c>
      <c r="S466" s="18">
        <v>45092</v>
      </c>
      <c r="T466" s="6">
        <v>52.5</v>
      </c>
    </row>
    <row r="467" spans="1:20" x14ac:dyDescent="0.2">
      <c r="A467" s="18">
        <v>45091</v>
      </c>
      <c r="B467" s="25">
        <v>45.5</v>
      </c>
      <c r="C467" s="18">
        <v>45091</v>
      </c>
      <c r="D467" s="25">
        <v>46</v>
      </c>
      <c r="E467" s="18">
        <v>45091</v>
      </c>
      <c r="F467" s="25">
        <v>42.5</v>
      </c>
      <c r="G467" s="18">
        <v>45091</v>
      </c>
      <c r="H467" s="25">
        <v>43</v>
      </c>
      <c r="I467" s="18">
        <v>45091</v>
      </c>
      <c r="J467" s="25">
        <v>44.5</v>
      </c>
      <c r="K467" s="18">
        <v>45091</v>
      </c>
      <c r="L467" s="25">
        <v>53.5</v>
      </c>
      <c r="M467" s="18">
        <v>44967</v>
      </c>
      <c r="N467" s="24">
        <v>52.5</v>
      </c>
      <c r="O467" s="18">
        <v>45091</v>
      </c>
      <c r="P467" s="6">
        <v>53.25</v>
      </c>
      <c r="Q467" s="18">
        <v>45091</v>
      </c>
      <c r="R467" s="6">
        <v>43</v>
      </c>
      <c r="S467" s="18">
        <v>45091</v>
      </c>
      <c r="T467" s="6">
        <v>51</v>
      </c>
    </row>
    <row r="468" spans="1:20" x14ac:dyDescent="0.2">
      <c r="A468" s="18">
        <v>45090</v>
      </c>
      <c r="B468" s="25">
        <v>45.5</v>
      </c>
      <c r="C468" s="18">
        <v>45090</v>
      </c>
      <c r="D468" s="25">
        <v>46</v>
      </c>
      <c r="E468" s="18">
        <v>45090</v>
      </c>
      <c r="F468" s="25">
        <v>42.5</v>
      </c>
      <c r="G468" s="18">
        <v>45090</v>
      </c>
      <c r="H468" s="25">
        <v>43</v>
      </c>
      <c r="I468" s="18">
        <v>45090</v>
      </c>
      <c r="J468" s="25">
        <v>44.5</v>
      </c>
      <c r="K468" s="18">
        <v>45090</v>
      </c>
      <c r="L468" s="25">
        <v>53.5</v>
      </c>
      <c r="M468" s="18">
        <v>44966</v>
      </c>
      <c r="N468" s="24">
        <v>52.5</v>
      </c>
      <c r="O468" s="18">
        <v>45090</v>
      </c>
      <c r="P468" s="6">
        <v>53.25</v>
      </c>
      <c r="Q468" s="18">
        <v>45090</v>
      </c>
      <c r="R468" s="6">
        <v>43</v>
      </c>
      <c r="S468" s="18">
        <v>45090</v>
      </c>
      <c r="T468" s="6">
        <v>51</v>
      </c>
    </row>
    <row r="469" spans="1:20" x14ac:dyDescent="0.2">
      <c r="A469" s="18">
        <v>45089</v>
      </c>
      <c r="B469" s="25">
        <v>44.5</v>
      </c>
      <c r="C469" s="18">
        <v>45089</v>
      </c>
      <c r="D469" s="25">
        <v>45.25</v>
      </c>
      <c r="E469" s="18">
        <v>45089</v>
      </c>
      <c r="F469" s="25">
        <v>42.5</v>
      </c>
      <c r="G469" s="18">
        <v>45089</v>
      </c>
      <c r="H469" s="25">
        <v>43</v>
      </c>
      <c r="I469" s="18">
        <v>45089</v>
      </c>
      <c r="J469" s="25">
        <v>44.5</v>
      </c>
      <c r="K469" s="18">
        <v>45089</v>
      </c>
      <c r="L469" s="25">
        <v>53</v>
      </c>
      <c r="M469" s="18">
        <v>44965</v>
      </c>
      <c r="N469" s="24">
        <v>52.5</v>
      </c>
      <c r="O469" s="18">
        <v>45089</v>
      </c>
      <c r="P469" s="6">
        <v>53.25</v>
      </c>
      <c r="Q469" s="18">
        <v>45089</v>
      </c>
      <c r="R469" s="6">
        <v>41.5</v>
      </c>
      <c r="S469" s="18">
        <v>45089</v>
      </c>
      <c r="T469" s="6">
        <v>51</v>
      </c>
    </row>
    <row r="470" spans="1:20" x14ac:dyDescent="0.2">
      <c r="A470" s="18">
        <v>45086</v>
      </c>
      <c r="B470" s="25">
        <v>44.5</v>
      </c>
      <c r="C470" s="18">
        <v>45086</v>
      </c>
      <c r="D470" s="25">
        <v>45.25</v>
      </c>
      <c r="E470" s="18">
        <v>45086</v>
      </c>
      <c r="F470" s="25">
        <v>42.5</v>
      </c>
      <c r="G470" s="18">
        <v>45086</v>
      </c>
      <c r="H470" s="25">
        <v>43</v>
      </c>
      <c r="I470" s="18">
        <v>45086</v>
      </c>
      <c r="J470" s="25">
        <v>44.5</v>
      </c>
      <c r="K470" s="18">
        <v>45086</v>
      </c>
      <c r="L470" s="25">
        <v>53</v>
      </c>
      <c r="M470" s="18">
        <v>44964</v>
      </c>
      <c r="N470" s="24">
        <v>52.5</v>
      </c>
      <c r="O470" s="18">
        <v>45086</v>
      </c>
      <c r="P470" s="6">
        <v>53.25</v>
      </c>
      <c r="Q470" s="18">
        <v>45086</v>
      </c>
      <c r="R470" s="6">
        <v>41.5</v>
      </c>
      <c r="S470" s="18">
        <v>45086</v>
      </c>
      <c r="T470" s="6">
        <v>51</v>
      </c>
    </row>
    <row r="471" spans="1:20" x14ac:dyDescent="0.2">
      <c r="A471" s="18">
        <v>45085</v>
      </c>
      <c r="B471" s="25">
        <v>44.5</v>
      </c>
      <c r="C471" s="18">
        <v>45085</v>
      </c>
      <c r="D471" s="25">
        <v>45.25</v>
      </c>
      <c r="E471" s="18">
        <v>45085</v>
      </c>
      <c r="F471" s="25">
        <v>42.5</v>
      </c>
      <c r="G471" s="18">
        <v>45085</v>
      </c>
      <c r="H471" s="25">
        <v>43</v>
      </c>
      <c r="I471" s="18">
        <v>45085</v>
      </c>
      <c r="J471" s="25">
        <v>44.5</v>
      </c>
      <c r="K471" s="18">
        <v>45085</v>
      </c>
      <c r="L471" s="25">
        <v>53</v>
      </c>
      <c r="M471" s="18">
        <v>44963</v>
      </c>
      <c r="N471" s="24">
        <v>52.5</v>
      </c>
      <c r="O471" s="18">
        <v>45085</v>
      </c>
      <c r="P471" s="6">
        <v>53.25</v>
      </c>
      <c r="Q471" s="18">
        <v>45085</v>
      </c>
      <c r="R471" s="6">
        <v>41.5</v>
      </c>
      <c r="S471" s="18">
        <v>45085</v>
      </c>
      <c r="T471" s="6">
        <v>51</v>
      </c>
    </row>
    <row r="472" spans="1:20" x14ac:dyDescent="0.2">
      <c r="A472" s="18">
        <v>45084</v>
      </c>
      <c r="B472" s="25">
        <v>44.5</v>
      </c>
      <c r="C472" s="18">
        <v>45084</v>
      </c>
      <c r="D472" s="25">
        <v>45.25</v>
      </c>
      <c r="E472" s="18">
        <v>45084</v>
      </c>
      <c r="F472" s="25">
        <v>42.5</v>
      </c>
      <c r="G472" s="18">
        <v>45084</v>
      </c>
      <c r="H472" s="25">
        <v>43</v>
      </c>
      <c r="I472" s="18">
        <v>45084</v>
      </c>
      <c r="J472" s="25">
        <v>44.5</v>
      </c>
      <c r="K472" s="18">
        <v>45084</v>
      </c>
      <c r="L472" s="25">
        <v>53</v>
      </c>
      <c r="M472" s="18">
        <v>44960</v>
      </c>
      <c r="N472" s="24">
        <v>52.5</v>
      </c>
      <c r="O472" s="18">
        <v>45084</v>
      </c>
      <c r="P472" s="6">
        <v>53.25</v>
      </c>
      <c r="Q472" s="18">
        <v>45084</v>
      </c>
      <c r="R472" s="6">
        <v>41.5</v>
      </c>
      <c r="S472" s="18">
        <v>45084</v>
      </c>
      <c r="T472" s="6">
        <v>51</v>
      </c>
    </row>
    <row r="473" spans="1:20" x14ac:dyDescent="0.2">
      <c r="A473" s="18">
        <v>45083</v>
      </c>
      <c r="B473" s="25">
        <v>44.5</v>
      </c>
      <c r="C473" s="18">
        <v>45083</v>
      </c>
      <c r="D473" s="25">
        <v>45.25</v>
      </c>
      <c r="E473" s="18">
        <v>45083</v>
      </c>
      <c r="F473" s="25">
        <v>42.5</v>
      </c>
      <c r="G473" s="18">
        <v>45083</v>
      </c>
      <c r="H473" s="25">
        <v>43</v>
      </c>
      <c r="I473" s="18">
        <v>45083</v>
      </c>
      <c r="J473" s="25">
        <v>44.5</v>
      </c>
      <c r="K473" s="18">
        <v>45083</v>
      </c>
      <c r="L473" s="25">
        <v>53</v>
      </c>
      <c r="M473" s="18">
        <v>44959</v>
      </c>
      <c r="N473" s="24">
        <v>52.5</v>
      </c>
      <c r="O473" s="18">
        <v>45083</v>
      </c>
      <c r="P473" s="6">
        <v>53.25</v>
      </c>
      <c r="Q473" s="18">
        <v>45083</v>
      </c>
      <c r="R473" s="6">
        <v>41.5</v>
      </c>
      <c r="S473" s="18">
        <v>45083</v>
      </c>
      <c r="T473" s="6">
        <v>51</v>
      </c>
    </row>
    <row r="474" spans="1:20" x14ac:dyDescent="0.2">
      <c r="A474" s="18">
        <v>45082</v>
      </c>
      <c r="B474" s="25">
        <v>44.5</v>
      </c>
      <c r="C474" s="18">
        <v>45082</v>
      </c>
      <c r="D474" s="25">
        <v>45.25</v>
      </c>
      <c r="E474" s="18">
        <v>45082</v>
      </c>
      <c r="F474" s="25">
        <v>42.5</v>
      </c>
      <c r="G474" s="18">
        <v>45082</v>
      </c>
      <c r="H474" s="25">
        <v>43</v>
      </c>
      <c r="I474" s="18">
        <v>45082</v>
      </c>
      <c r="J474" s="25">
        <v>44.5</v>
      </c>
      <c r="K474" s="18">
        <v>45082</v>
      </c>
      <c r="L474" s="25">
        <v>53</v>
      </c>
      <c r="M474" s="18">
        <v>44958</v>
      </c>
      <c r="N474" s="24">
        <v>52.5</v>
      </c>
      <c r="O474" s="18">
        <v>45082</v>
      </c>
      <c r="P474" s="6">
        <v>53.25</v>
      </c>
      <c r="Q474" s="18">
        <v>45082</v>
      </c>
      <c r="R474" s="6">
        <v>41.5</v>
      </c>
      <c r="S474" s="18">
        <v>45082</v>
      </c>
      <c r="T474" s="6">
        <v>51</v>
      </c>
    </row>
    <row r="475" spans="1:20" x14ac:dyDescent="0.2">
      <c r="A475" s="18">
        <v>45079</v>
      </c>
      <c r="B475" s="25">
        <v>44.5</v>
      </c>
      <c r="C475" s="18">
        <v>45079</v>
      </c>
      <c r="D475" s="25">
        <v>45.25</v>
      </c>
      <c r="E475" s="18">
        <v>45079</v>
      </c>
      <c r="F475" s="25">
        <v>42.5</v>
      </c>
      <c r="G475" s="18">
        <v>45079</v>
      </c>
      <c r="H475" s="25">
        <v>43</v>
      </c>
      <c r="I475" s="18">
        <v>45079</v>
      </c>
      <c r="J475" s="25">
        <v>44.5</v>
      </c>
      <c r="K475" s="18">
        <v>45079</v>
      </c>
      <c r="L475" s="25">
        <v>53</v>
      </c>
      <c r="M475" s="18">
        <v>44957</v>
      </c>
      <c r="N475" s="24">
        <v>52.5</v>
      </c>
      <c r="O475" s="18">
        <v>45079</v>
      </c>
      <c r="P475" s="6">
        <v>53.25</v>
      </c>
      <c r="Q475" s="18">
        <v>45079</v>
      </c>
      <c r="R475" s="6">
        <v>41.5</v>
      </c>
      <c r="S475" s="18">
        <v>45079</v>
      </c>
      <c r="T475" s="6">
        <v>51</v>
      </c>
    </row>
    <row r="476" spans="1:20" x14ac:dyDescent="0.2">
      <c r="A476" s="18">
        <v>45078</v>
      </c>
      <c r="B476" s="25">
        <v>44.5</v>
      </c>
      <c r="C476" s="18">
        <v>45078</v>
      </c>
      <c r="D476" s="25">
        <v>45.25</v>
      </c>
      <c r="E476" s="18">
        <v>45078</v>
      </c>
      <c r="F476" s="25">
        <v>42.5</v>
      </c>
      <c r="G476" s="18">
        <v>45078</v>
      </c>
      <c r="H476" s="25">
        <v>43</v>
      </c>
      <c r="I476" s="18">
        <v>45078</v>
      </c>
      <c r="J476" s="25">
        <v>44.5</v>
      </c>
      <c r="K476" s="18">
        <v>45078</v>
      </c>
      <c r="L476" s="25">
        <v>53</v>
      </c>
      <c r="M476" s="18">
        <v>44956</v>
      </c>
      <c r="N476" s="24">
        <v>52.5</v>
      </c>
      <c r="O476" s="18">
        <v>45078</v>
      </c>
      <c r="P476" s="6">
        <v>53.25</v>
      </c>
      <c r="Q476" s="18">
        <v>45078</v>
      </c>
      <c r="R476" s="6">
        <v>41.5</v>
      </c>
      <c r="S476" s="18">
        <v>45078</v>
      </c>
      <c r="T476" s="6">
        <v>51</v>
      </c>
    </row>
    <row r="477" spans="1:20" x14ac:dyDescent="0.2">
      <c r="A477" s="18">
        <v>45077</v>
      </c>
      <c r="B477" s="25">
        <v>47.5</v>
      </c>
      <c r="C477" s="18">
        <v>45077</v>
      </c>
      <c r="D477" s="25">
        <v>46</v>
      </c>
      <c r="E477" s="18">
        <v>45077</v>
      </c>
      <c r="F477" s="25">
        <v>42.5</v>
      </c>
      <c r="G477" s="18">
        <v>45077</v>
      </c>
      <c r="H477" s="25">
        <v>43</v>
      </c>
      <c r="I477" s="18">
        <v>45077</v>
      </c>
      <c r="J477" s="25">
        <v>44.5</v>
      </c>
      <c r="K477" s="18">
        <v>45077</v>
      </c>
      <c r="L477" s="25">
        <v>53</v>
      </c>
      <c r="M477" s="18">
        <v>44953</v>
      </c>
      <c r="N477" s="24">
        <v>52.5</v>
      </c>
      <c r="O477" s="18">
        <v>45077</v>
      </c>
      <c r="P477" s="6">
        <v>53.25</v>
      </c>
      <c r="Q477" s="18">
        <v>45077</v>
      </c>
      <c r="R477" s="6">
        <v>41.5</v>
      </c>
      <c r="S477" s="18">
        <v>45077</v>
      </c>
      <c r="T477" s="6">
        <v>51</v>
      </c>
    </row>
    <row r="478" spans="1:20" x14ac:dyDescent="0.2">
      <c r="A478" s="18">
        <v>45076</v>
      </c>
      <c r="B478" s="25">
        <v>47.5</v>
      </c>
      <c r="C478" s="18">
        <v>45076</v>
      </c>
      <c r="D478" s="25">
        <v>47.5</v>
      </c>
      <c r="E478" s="18">
        <v>45076</v>
      </c>
      <c r="F478" s="25">
        <v>42.5</v>
      </c>
      <c r="G478" s="18">
        <v>45076</v>
      </c>
      <c r="H478" s="25">
        <v>43</v>
      </c>
      <c r="I478" s="18">
        <v>45076</v>
      </c>
      <c r="J478" s="25">
        <v>44.5</v>
      </c>
      <c r="K478" s="18">
        <v>45076</v>
      </c>
      <c r="L478" s="25">
        <v>53</v>
      </c>
      <c r="M478" s="18">
        <v>44952</v>
      </c>
      <c r="N478" s="24">
        <v>52.5</v>
      </c>
      <c r="O478" s="18">
        <v>45076</v>
      </c>
      <c r="P478" s="6">
        <v>53.5</v>
      </c>
      <c r="Q478" s="18">
        <v>45076</v>
      </c>
      <c r="R478" s="6">
        <v>41.5</v>
      </c>
      <c r="S478" s="18">
        <v>45076</v>
      </c>
      <c r="T478" s="6">
        <v>51</v>
      </c>
    </row>
    <row r="479" spans="1:20" x14ac:dyDescent="0.2">
      <c r="A479" s="18">
        <v>45072</v>
      </c>
      <c r="B479" s="25">
        <v>47.5</v>
      </c>
      <c r="C479" s="18">
        <v>45072</v>
      </c>
      <c r="D479" s="25">
        <v>47.5</v>
      </c>
      <c r="E479" s="18">
        <v>45072</v>
      </c>
      <c r="F479" s="25">
        <v>42.5</v>
      </c>
      <c r="G479" s="18">
        <v>45072</v>
      </c>
      <c r="H479" s="25">
        <v>43</v>
      </c>
      <c r="I479" s="18">
        <v>45072</v>
      </c>
      <c r="J479" s="25">
        <v>44.5</v>
      </c>
      <c r="K479" s="18">
        <v>45072</v>
      </c>
      <c r="L479" s="25">
        <v>53</v>
      </c>
      <c r="M479" s="18">
        <v>44951</v>
      </c>
      <c r="N479" s="24">
        <v>52.5</v>
      </c>
      <c r="O479" s="18">
        <v>45072</v>
      </c>
      <c r="P479" s="6">
        <v>53.5</v>
      </c>
      <c r="Q479" s="18">
        <v>45072</v>
      </c>
      <c r="R479" s="6">
        <v>41.5</v>
      </c>
      <c r="S479" s="18">
        <v>45072</v>
      </c>
      <c r="T479" s="6">
        <v>51</v>
      </c>
    </row>
    <row r="480" spans="1:20" x14ac:dyDescent="0.2">
      <c r="A480" s="18">
        <v>45071</v>
      </c>
      <c r="B480" s="25">
        <v>47.5</v>
      </c>
      <c r="C480" s="18">
        <v>45071</v>
      </c>
      <c r="D480" s="25">
        <v>47.5</v>
      </c>
      <c r="E480" s="18">
        <v>45071</v>
      </c>
      <c r="F480" s="25">
        <v>42.5</v>
      </c>
      <c r="G480" s="18">
        <v>45071</v>
      </c>
      <c r="H480" s="25">
        <v>43</v>
      </c>
      <c r="I480" s="18">
        <v>45071</v>
      </c>
      <c r="J480" s="25">
        <v>44.5</v>
      </c>
      <c r="K480" s="18">
        <v>45071</v>
      </c>
      <c r="L480" s="25">
        <v>53</v>
      </c>
      <c r="M480" s="18">
        <v>44950</v>
      </c>
      <c r="N480" s="24">
        <v>52.5</v>
      </c>
      <c r="O480" s="18">
        <v>45071</v>
      </c>
      <c r="P480" s="6">
        <v>53.5</v>
      </c>
      <c r="Q480" s="18">
        <v>45071</v>
      </c>
      <c r="R480" s="6">
        <v>41.5</v>
      </c>
      <c r="S480" s="18">
        <v>45071</v>
      </c>
      <c r="T480" s="6">
        <v>51</v>
      </c>
    </row>
    <row r="481" spans="1:20" x14ac:dyDescent="0.2">
      <c r="A481" s="18">
        <v>45070</v>
      </c>
      <c r="B481" s="25">
        <v>47.5</v>
      </c>
      <c r="C481" s="18">
        <v>45070</v>
      </c>
      <c r="D481" s="25">
        <v>47.5</v>
      </c>
      <c r="E481" s="18">
        <v>45070</v>
      </c>
      <c r="F481" s="25">
        <v>42.5</v>
      </c>
      <c r="G481" s="18">
        <v>45070</v>
      </c>
      <c r="H481" s="25">
        <v>43</v>
      </c>
      <c r="I481" s="18">
        <v>45070</v>
      </c>
      <c r="J481" s="25">
        <v>44.5</v>
      </c>
      <c r="K481" s="18">
        <v>45070</v>
      </c>
      <c r="L481" s="25">
        <v>53</v>
      </c>
      <c r="M481" s="18">
        <v>44949</v>
      </c>
      <c r="N481" s="24">
        <v>52.5</v>
      </c>
      <c r="O481" s="18">
        <v>45070</v>
      </c>
      <c r="P481" s="6">
        <v>52</v>
      </c>
      <c r="Q481" s="18">
        <v>45070</v>
      </c>
      <c r="R481" s="6">
        <v>41.5</v>
      </c>
      <c r="S481" s="18">
        <v>45070</v>
      </c>
      <c r="T481" s="6">
        <v>51</v>
      </c>
    </row>
    <row r="482" spans="1:20" x14ac:dyDescent="0.2">
      <c r="A482" s="18">
        <v>45069</v>
      </c>
      <c r="B482" s="25">
        <v>47.5</v>
      </c>
      <c r="C482" s="18">
        <v>45069</v>
      </c>
      <c r="D482" s="25">
        <v>47.5</v>
      </c>
      <c r="E482" s="18">
        <v>45069</v>
      </c>
      <c r="F482" s="25">
        <v>42.5</v>
      </c>
      <c r="G482" s="18">
        <v>45069</v>
      </c>
      <c r="H482" s="25">
        <v>43</v>
      </c>
      <c r="I482" s="18">
        <v>45069</v>
      </c>
      <c r="J482" s="25">
        <v>44.5</v>
      </c>
      <c r="K482" s="18">
        <v>45069</v>
      </c>
      <c r="L482" s="25">
        <v>53</v>
      </c>
      <c r="M482" s="18">
        <v>44946</v>
      </c>
      <c r="N482" s="24">
        <v>52.5</v>
      </c>
      <c r="O482" s="18">
        <v>45069</v>
      </c>
      <c r="P482" s="6">
        <v>52</v>
      </c>
      <c r="Q482" s="18">
        <v>45069</v>
      </c>
      <c r="R482" s="6">
        <v>41.5</v>
      </c>
      <c r="S482" s="18">
        <v>45069</v>
      </c>
      <c r="T482" s="6">
        <v>51</v>
      </c>
    </row>
    <row r="483" spans="1:20" x14ac:dyDescent="0.2">
      <c r="A483" s="18">
        <v>45068</v>
      </c>
      <c r="B483" s="25">
        <v>47.5</v>
      </c>
      <c r="C483" s="18">
        <v>45068</v>
      </c>
      <c r="D483" s="25">
        <v>47.5</v>
      </c>
      <c r="E483" s="18">
        <v>45068</v>
      </c>
      <c r="F483" s="25">
        <v>42.5</v>
      </c>
      <c r="G483" s="18">
        <v>45068</v>
      </c>
      <c r="H483" s="25">
        <v>43</v>
      </c>
      <c r="I483" s="18">
        <v>45068</v>
      </c>
      <c r="J483" s="25">
        <v>44.5</v>
      </c>
      <c r="K483" s="18">
        <v>45068</v>
      </c>
      <c r="L483" s="25">
        <v>53</v>
      </c>
      <c r="M483" s="18">
        <v>44945</v>
      </c>
      <c r="N483" s="24">
        <v>52.5</v>
      </c>
      <c r="O483" s="18">
        <v>45068</v>
      </c>
      <c r="P483" s="6">
        <v>52</v>
      </c>
      <c r="Q483" s="18">
        <v>45068</v>
      </c>
      <c r="R483" s="6">
        <v>41.5</v>
      </c>
      <c r="S483" s="18">
        <v>45068</v>
      </c>
      <c r="T483" s="6">
        <v>51</v>
      </c>
    </row>
    <row r="484" spans="1:20" x14ac:dyDescent="0.2">
      <c r="A484" s="18">
        <v>45065</v>
      </c>
      <c r="B484" s="25">
        <v>47.5</v>
      </c>
      <c r="C484" s="18">
        <v>45065</v>
      </c>
      <c r="D484" s="25">
        <v>47.5</v>
      </c>
      <c r="E484" s="18">
        <v>45065</v>
      </c>
      <c r="F484" s="25">
        <v>42.5</v>
      </c>
      <c r="G484" s="18">
        <v>45065</v>
      </c>
      <c r="H484" s="25">
        <v>43</v>
      </c>
      <c r="I484" s="18">
        <v>45065</v>
      </c>
      <c r="J484" s="25">
        <v>44.5</v>
      </c>
      <c r="K484" s="18">
        <v>45065</v>
      </c>
      <c r="L484" s="25">
        <v>53</v>
      </c>
      <c r="M484" s="18">
        <v>44944</v>
      </c>
      <c r="N484" s="24">
        <v>52.5</v>
      </c>
      <c r="O484" s="18">
        <v>45065</v>
      </c>
      <c r="P484" s="6">
        <v>52</v>
      </c>
      <c r="Q484" s="18">
        <v>45065</v>
      </c>
      <c r="R484" s="6">
        <v>41.5</v>
      </c>
      <c r="S484" s="18">
        <v>45065</v>
      </c>
      <c r="T484" s="6">
        <v>51</v>
      </c>
    </row>
    <row r="485" spans="1:20" x14ac:dyDescent="0.2">
      <c r="A485" s="18">
        <v>45064</v>
      </c>
      <c r="B485" s="25">
        <v>47.5</v>
      </c>
      <c r="C485" s="18">
        <v>45064</v>
      </c>
      <c r="D485" s="25">
        <v>47.5</v>
      </c>
      <c r="E485" s="18">
        <v>45064</v>
      </c>
      <c r="F485" s="25">
        <v>42.5</v>
      </c>
      <c r="G485" s="18">
        <v>45064</v>
      </c>
      <c r="H485" s="25">
        <v>43</v>
      </c>
      <c r="I485" s="18">
        <v>45064</v>
      </c>
      <c r="J485" s="25">
        <v>44.5</v>
      </c>
      <c r="K485" s="18">
        <v>45064</v>
      </c>
      <c r="L485" s="25">
        <v>53</v>
      </c>
      <c r="M485" s="18">
        <v>44943</v>
      </c>
      <c r="N485" s="24">
        <v>52.5</v>
      </c>
      <c r="O485" s="18">
        <v>45064</v>
      </c>
      <c r="P485" s="6">
        <v>52</v>
      </c>
      <c r="Q485" s="18">
        <v>45064</v>
      </c>
      <c r="R485" s="6">
        <v>41.5</v>
      </c>
      <c r="S485" s="18">
        <v>45064</v>
      </c>
      <c r="T485" s="6">
        <v>51</v>
      </c>
    </row>
    <row r="486" spans="1:20" x14ac:dyDescent="0.2">
      <c r="A486" s="18">
        <v>45063</v>
      </c>
      <c r="B486" s="25">
        <v>47.5</v>
      </c>
      <c r="C486" s="18">
        <v>45063</v>
      </c>
      <c r="D486" s="25">
        <v>47.5</v>
      </c>
      <c r="E486" s="18">
        <v>45063</v>
      </c>
      <c r="F486" s="25">
        <v>42.5</v>
      </c>
      <c r="G486" s="18">
        <v>45063</v>
      </c>
      <c r="H486" s="25">
        <v>43</v>
      </c>
      <c r="I486" s="18">
        <v>45063</v>
      </c>
      <c r="J486" s="25">
        <v>44.5</v>
      </c>
      <c r="K486" s="18">
        <v>45063</v>
      </c>
      <c r="L486" s="25">
        <v>53</v>
      </c>
      <c r="M486" s="18">
        <v>44939</v>
      </c>
      <c r="N486" s="24">
        <v>52.5</v>
      </c>
      <c r="O486" s="18">
        <v>45063</v>
      </c>
      <c r="P486" s="6">
        <v>54.5</v>
      </c>
      <c r="Q486" s="18">
        <v>45063</v>
      </c>
      <c r="R486" s="6">
        <v>41.5</v>
      </c>
      <c r="S486" s="18">
        <v>45063</v>
      </c>
      <c r="T486" s="6">
        <v>51</v>
      </c>
    </row>
    <row r="487" spans="1:20" x14ac:dyDescent="0.2">
      <c r="A487" s="18">
        <v>45062</v>
      </c>
      <c r="B487" s="25">
        <v>47.5</v>
      </c>
      <c r="C487" s="18">
        <v>45062</v>
      </c>
      <c r="D487" s="25">
        <v>47.5</v>
      </c>
      <c r="E487" s="18">
        <v>45062</v>
      </c>
      <c r="F487" s="25">
        <v>42.5</v>
      </c>
      <c r="G487" s="18">
        <v>45062</v>
      </c>
      <c r="H487" s="25">
        <v>43</v>
      </c>
      <c r="I487" s="18">
        <v>45062</v>
      </c>
      <c r="J487" s="25">
        <v>44.5</v>
      </c>
      <c r="K487" s="18">
        <v>45062</v>
      </c>
      <c r="L487" s="25">
        <v>53</v>
      </c>
      <c r="M487" s="18">
        <v>44938</v>
      </c>
      <c r="N487" s="24">
        <v>52.5</v>
      </c>
      <c r="O487" s="18">
        <v>45062</v>
      </c>
      <c r="P487" s="6">
        <v>54.5</v>
      </c>
      <c r="Q487" s="18">
        <v>45062</v>
      </c>
      <c r="R487" s="6">
        <v>41.5</v>
      </c>
      <c r="S487" s="18">
        <v>45062</v>
      </c>
      <c r="T487" s="6">
        <v>51</v>
      </c>
    </row>
    <row r="488" spans="1:20" x14ac:dyDescent="0.2">
      <c r="A488" s="18">
        <v>45061</v>
      </c>
      <c r="B488" s="25">
        <v>47.5</v>
      </c>
      <c r="C488" s="18">
        <v>45061</v>
      </c>
      <c r="D488" s="25">
        <v>47.5</v>
      </c>
      <c r="E488" s="18">
        <v>45061</v>
      </c>
      <c r="F488" s="25">
        <v>42.5</v>
      </c>
      <c r="G488" s="18">
        <v>45061</v>
      </c>
      <c r="H488" s="25">
        <v>43</v>
      </c>
      <c r="I488" s="18">
        <v>45061</v>
      </c>
      <c r="J488" s="25">
        <v>44.5</v>
      </c>
      <c r="K488" s="18">
        <v>45061</v>
      </c>
      <c r="L488" s="25">
        <v>53</v>
      </c>
      <c r="M488" s="18">
        <v>44937</v>
      </c>
      <c r="N488" s="24">
        <v>52.5</v>
      </c>
      <c r="O488" s="18">
        <v>45061</v>
      </c>
      <c r="P488" s="6">
        <v>54.5</v>
      </c>
      <c r="Q488" s="18">
        <v>45061</v>
      </c>
      <c r="R488" s="6">
        <v>41.5</v>
      </c>
      <c r="S488" s="18">
        <v>45061</v>
      </c>
      <c r="T488" s="6">
        <v>51</v>
      </c>
    </row>
    <row r="489" spans="1:20" x14ac:dyDescent="0.2">
      <c r="A489" s="18">
        <v>45058</v>
      </c>
      <c r="B489" s="25">
        <v>47.5</v>
      </c>
      <c r="C489" s="18">
        <v>45058</v>
      </c>
      <c r="D489" s="25">
        <v>47.5</v>
      </c>
      <c r="E489" s="18">
        <v>45058</v>
      </c>
      <c r="F489" s="25">
        <v>42.5</v>
      </c>
      <c r="G489" s="18">
        <v>45058</v>
      </c>
      <c r="H489" s="25">
        <v>43</v>
      </c>
      <c r="I489" s="18">
        <v>45058</v>
      </c>
      <c r="J489" s="25">
        <v>44.5</v>
      </c>
      <c r="K489" s="18">
        <v>45058</v>
      </c>
      <c r="L489" s="25">
        <v>53</v>
      </c>
      <c r="M489" s="18">
        <v>44936</v>
      </c>
      <c r="N489" s="24">
        <v>53.5</v>
      </c>
      <c r="O489" s="18">
        <v>45058</v>
      </c>
      <c r="P489" s="6">
        <v>54.5</v>
      </c>
      <c r="Q489" s="18">
        <v>45058</v>
      </c>
      <c r="R489" s="6">
        <v>41.5</v>
      </c>
      <c r="S489" s="18">
        <v>45058</v>
      </c>
      <c r="T489" s="6">
        <v>51</v>
      </c>
    </row>
    <row r="490" spans="1:20" x14ac:dyDescent="0.2">
      <c r="A490" s="18">
        <v>45057</v>
      </c>
      <c r="B490" s="25">
        <v>47.5</v>
      </c>
      <c r="C490" s="18">
        <v>45057</v>
      </c>
      <c r="D490" s="25">
        <v>47.5</v>
      </c>
      <c r="E490" s="18">
        <v>45057</v>
      </c>
      <c r="F490" s="25">
        <v>42.5</v>
      </c>
      <c r="G490" s="18">
        <v>45057</v>
      </c>
      <c r="H490" s="25">
        <v>43</v>
      </c>
      <c r="I490" s="18">
        <v>45057</v>
      </c>
      <c r="J490" s="25">
        <v>44.5</v>
      </c>
      <c r="K490" s="18">
        <v>45057</v>
      </c>
      <c r="L490" s="25">
        <v>53</v>
      </c>
      <c r="M490" s="18">
        <v>44935</v>
      </c>
      <c r="N490" s="24">
        <v>53.5</v>
      </c>
      <c r="O490" s="18">
        <v>45057</v>
      </c>
      <c r="P490" s="6">
        <v>54.5</v>
      </c>
      <c r="Q490" s="18">
        <v>45057</v>
      </c>
      <c r="R490" s="6">
        <v>41.5</v>
      </c>
      <c r="S490" s="18">
        <v>45057</v>
      </c>
      <c r="T490" s="6">
        <v>51</v>
      </c>
    </row>
    <row r="491" spans="1:20" x14ac:dyDescent="0.2">
      <c r="A491" s="18">
        <v>45056</v>
      </c>
      <c r="B491" s="25">
        <v>47.5</v>
      </c>
      <c r="C491" s="18">
        <v>45056</v>
      </c>
      <c r="D491" s="25">
        <v>47.5</v>
      </c>
      <c r="E491" s="18">
        <v>45056</v>
      </c>
      <c r="F491" s="25">
        <v>42.5</v>
      </c>
      <c r="G491" s="18">
        <v>45056</v>
      </c>
      <c r="H491" s="25">
        <v>43</v>
      </c>
      <c r="I491" s="18">
        <v>45056</v>
      </c>
      <c r="J491" s="25">
        <v>44.5</v>
      </c>
      <c r="K491" s="18">
        <v>45056</v>
      </c>
      <c r="L491" s="25">
        <v>53</v>
      </c>
      <c r="M491" s="18">
        <v>44932</v>
      </c>
      <c r="N491" s="24">
        <v>53.5</v>
      </c>
      <c r="O491" s="18">
        <v>45056</v>
      </c>
      <c r="P491" s="6">
        <v>54.5</v>
      </c>
      <c r="Q491" s="18">
        <v>45056</v>
      </c>
      <c r="R491" s="6">
        <v>41.5</v>
      </c>
      <c r="S491" s="18">
        <v>45056</v>
      </c>
      <c r="T491" s="6">
        <v>51</v>
      </c>
    </row>
    <row r="492" spans="1:20" x14ac:dyDescent="0.2">
      <c r="A492" s="18">
        <v>45055</v>
      </c>
      <c r="B492" s="25">
        <v>46.5</v>
      </c>
      <c r="C492" s="18">
        <v>45055</v>
      </c>
      <c r="D492" s="25">
        <v>47.5</v>
      </c>
      <c r="E492" s="18">
        <v>45055</v>
      </c>
      <c r="F492" s="25">
        <v>42.5</v>
      </c>
      <c r="G492" s="18">
        <v>45055</v>
      </c>
      <c r="H492" s="25">
        <v>43</v>
      </c>
      <c r="I492" s="18">
        <v>45055</v>
      </c>
      <c r="J492" s="25">
        <v>44.5</v>
      </c>
      <c r="K492" s="18">
        <v>45055</v>
      </c>
      <c r="L492" s="25">
        <v>53</v>
      </c>
      <c r="M492" s="18">
        <v>44931</v>
      </c>
      <c r="N492" s="24">
        <v>53.5</v>
      </c>
      <c r="O492" s="18">
        <v>45055</v>
      </c>
      <c r="P492" s="6">
        <v>53.5</v>
      </c>
      <c r="Q492" s="18">
        <v>45055</v>
      </c>
      <c r="R492" s="6">
        <v>41.5</v>
      </c>
      <c r="S492" s="18">
        <v>45055</v>
      </c>
      <c r="T492" s="6">
        <v>51</v>
      </c>
    </row>
    <row r="493" spans="1:20" x14ac:dyDescent="0.2">
      <c r="A493" s="18">
        <v>45054</v>
      </c>
      <c r="B493" s="25">
        <v>46.5</v>
      </c>
      <c r="C493" s="18">
        <v>45054</v>
      </c>
      <c r="D493" s="25">
        <v>47.5</v>
      </c>
      <c r="E493" s="18">
        <v>45054</v>
      </c>
      <c r="F493" s="25">
        <v>42.5</v>
      </c>
      <c r="G493" s="18">
        <v>45054</v>
      </c>
      <c r="H493" s="25">
        <v>43</v>
      </c>
      <c r="I493" s="18">
        <v>45054</v>
      </c>
      <c r="J493" s="25">
        <v>44.5</v>
      </c>
      <c r="K493" s="18">
        <v>45054</v>
      </c>
      <c r="L493" s="25">
        <v>53</v>
      </c>
      <c r="M493" s="18">
        <v>44930</v>
      </c>
      <c r="N493" s="24">
        <v>53.5</v>
      </c>
      <c r="O493" s="18">
        <v>45054</v>
      </c>
      <c r="P493" s="6">
        <v>53.5</v>
      </c>
      <c r="Q493" s="18">
        <v>45054</v>
      </c>
      <c r="R493" s="6">
        <v>41.5</v>
      </c>
      <c r="S493" s="18">
        <v>45054</v>
      </c>
      <c r="T493" s="6">
        <v>51</v>
      </c>
    </row>
    <row r="494" spans="1:20" x14ac:dyDescent="0.2">
      <c r="A494" s="18">
        <v>45051</v>
      </c>
      <c r="B494" s="25">
        <v>46.5</v>
      </c>
      <c r="C494" s="18">
        <v>45051</v>
      </c>
      <c r="D494" s="25">
        <v>47.5</v>
      </c>
      <c r="E494" s="18">
        <v>45051</v>
      </c>
      <c r="F494" s="25">
        <v>42.5</v>
      </c>
      <c r="G494" s="18">
        <v>45051</v>
      </c>
      <c r="H494" s="25">
        <v>43</v>
      </c>
      <c r="I494" s="18">
        <v>45051</v>
      </c>
      <c r="J494" s="25">
        <v>44.5</v>
      </c>
      <c r="K494" s="18">
        <v>45051</v>
      </c>
      <c r="L494" s="25">
        <v>53</v>
      </c>
      <c r="M494" s="18">
        <v>44929</v>
      </c>
      <c r="N494" s="24">
        <v>53.5</v>
      </c>
      <c r="O494" s="18">
        <v>45051</v>
      </c>
      <c r="P494" s="6">
        <v>53.5</v>
      </c>
      <c r="Q494" s="18">
        <v>45051</v>
      </c>
      <c r="R494" s="6">
        <v>41.5</v>
      </c>
      <c r="S494" s="18">
        <v>45051</v>
      </c>
      <c r="T494" s="6">
        <v>51</v>
      </c>
    </row>
    <row r="495" spans="1:20" x14ac:dyDescent="0.2">
      <c r="A495" s="18">
        <v>45050</v>
      </c>
      <c r="B495" s="25">
        <v>46.5</v>
      </c>
      <c r="C495" s="18">
        <v>45050</v>
      </c>
      <c r="D495" s="25">
        <v>47.5</v>
      </c>
      <c r="E495" s="18">
        <v>45050</v>
      </c>
      <c r="F495" s="25">
        <v>42.5</v>
      </c>
      <c r="G495" s="18">
        <v>45050</v>
      </c>
      <c r="H495" s="25">
        <v>43</v>
      </c>
      <c r="I495" s="18">
        <v>45050</v>
      </c>
      <c r="J495" s="25">
        <v>44.5</v>
      </c>
      <c r="K495" s="18">
        <v>45050</v>
      </c>
      <c r="L495" s="25">
        <v>53</v>
      </c>
      <c r="M495" s="18">
        <v>44925</v>
      </c>
      <c r="N495" s="24">
        <v>53.5</v>
      </c>
      <c r="O495" s="18">
        <v>45050</v>
      </c>
      <c r="P495" s="6">
        <v>53.5</v>
      </c>
      <c r="Q495" s="18">
        <v>45050</v>
      </c>
      <c r="R495" s="6">
        <v>41.5</v>
      </c>
      <c r="S495" s="18">
        <v>45050</v>
      </c>
      <c r="T495" s="6">
        <v>51</v>
      </c>
    </row>
    <row r="496" spans="1:20" x14ac:dyDescent="0.2">
      <c r="A496" s="18">
        <v>45049</v>
      </c>
      <c r="B496" s="25">
        <v>46.5</v>
      </c>
      <c r="C496" s="18">
        <v>45049</v>
      </c>
      <c r="D496" s="25">
        <v>47.5</v>
      </c>
      <c r="E496" s="18">
        <v>45049</v>
      </c>
      <c r="F496" s="25">
        <v>42.5</v>
      </c>
      <c r="G496" s="18">
        <v>45049</v>
      </c>
      <c r="H496" s="25">
        <v>43</v>
      </c>
      <c r="I496" s="18">
        <v>45049</v>
      </c>
      <c r="J496" s="25">
        <v>44.5</v>
      </c>
      <c r="K496" s="18">
        <v>45049</v>
      </c>
      <c r="L496" s="25">
        <v>53</v>
      </c>
      <c r="M496" s="18">
        <v>44924</v>
      </c>
      <c r="N496" s="24">
        <v>53.5</v>
      </c>
      <c r="O496" s="18">
        <v>45049</v>
      </c>
      <c r="P496" s="6">
        <v>53.5</v>
      </c>
      <c r="Q496" s="18">
        <v>45049</v>
      </c>
      <c r="R496" s="6">
        <v>41.5</v>
      </c>
      <c r="S496" s="18">
        <v>45049</v>
      </c>
      <c r="T496" s="6">
        <v>51</v>
      </c>
    </row>
    <row r="497" spans="1:20" x14ac:dyDescent="0.2">
      <c r="A497" s="18">
        <v>45048</v>
      </c>
      <c r="B497" s="25">
        <v>46.5</v>
      </c>
      <c r="C497" s="18">
        <v>45048</v>
      </c>
      <c r="D497" s="25">
        <v>47.5</v>
      </c>
      <c r="E497" s="18">
        <v>45048</v>
      </c>
      <c r="F497" s="25">
        <v>41.5</v>
      </c>
      <c r="G497" s="18">
        <v>45048</v>
      </c>
      <c r="H497" s="25">
        <v>42</v>
      </c>
      <c r="I497" s="18">
        <v>45048</v>
      </c>
      <c r="J497" s="25">
        <v>44.5</v>
      </c>
      <c r="K497" s="18">
        <v>45048</v>
      </c>
      <c r="L497" s="25">
        <v>53</v>
      </c>
      <c r="M497" s="18">
        <v>44923</v>
      </c>
      <c r="N497" s="24">
        <v>54.5</v>
      </c>
      <c r="O497" s="18">
        <v>45048</v>
      </c>
      <c r="P497" s="6">
        <v>53.5</v>
      </c>
      <c r="Q497" s="18">
        <v>45048</v>
      </c>
      <c r="R497" s="6">
        <v>41.5</v>
      </c>
      <c r="S497" s="18">
        <v>45048</v>
      </c>
      <c r="T497" s="6">
        <v>51</v>
      </c>
    </row>
    <row r="498" spans="1:20" x14ac:dyDescent="0.2">
      <c r="A498" s="18">
        <v>45047</v>
      </c>
      <c r="B498" s="25">
        <v>46.5</v>
      </c>
      <c r="C498" s="18">
        <v>45047</v>
      </c>
      <c r="D498" s="25">
        <v>47.5</v>
      </c>
      <c r="E498" s="18">
        <v>45047</v>
      </c>
      <c r="F498" s="25">
        <v>41.5</v>
      </c>
      <c r="G498" s="18">
        <v>45047</v>
      </c>
      <c r="H498" s="25">
        <v>42</v>
      </c>
      <c r="I498" s="18">
        <v>45047</v>
      </c>
      <c r="J498" s="25">
        <v>44.5</v>
      </c>
      <c r="K498" s="18">
        <v>45047</v>
      </c>
      <c r="L498" s="25">
        <v>53</v>
      </c>
      <c r="M498" s="18">
        <v>44922</v>
      </c>
      <c r="N498" s="24">
        <v>54.5</v>
      </c>
      <c r="O498" s="18">
        <v>45047</v>
      </c>
      <c r="P498" s="6">
        <v>51.5</v>
      </c>
      <c r="Q498" s="18">
        <v>45047</v>
      </c>
      <c r="R498" s="6">
        <v>41.5</v>
      </c>
      <c r="S498" s="18">
        <v>45047</v>
      </c>
      <c r="T498" s="6">
        <v>51</v>
      </c>
    </row>
    <row r="499" spans="1:20" x14ac:dyDescent="0.2">
      <c r="A499" s="18">
        <v>45044</v>
      </c>
      <c r="B499" s="25">
        <v>46.5</v>
      </c>
      <c r="C499" s="18">
        <v>45044</v>
      </c>
      <c r="D499" s="25">
        <v>47.5</v>
      </c>
      <c r="E499" s="18">
        <v>45044</v>
      </c>
      <c r="F499" s="25">
        <v>41.5</v>
      </c>
      <c r="G499" s="18">
        <v>45044</v>
      </c>
      <c r="H499" s="25">
        <v>42</v>
      </c>
      <c r="I499" s="18">
        <v>45044</v>
      </c>
      <c r="J499" s="25">
        <v>44.5</v>
      </c>
      <c r="K499" s="18">
        <v>45044</v>
      </c>
      <c r="L499" s="25">
        <v>53</v>
      </c>
      <c r="M499" s="18">
        <v>44918</v>
      </c>
      <c r="N499" s="24">
        <v>54.5</v>
      </c>
      <c r="O499" s="18">
        <v>45044</v>
      </c>
      <c r="P499" s="6">
        <v>51.5</v>
      </c>
      <c r="Q499" s="18">
        <v>45044</v>
      </c>
      <c r="R499" s="6">
        <v>41.5</v>
      </c>
      <c r="S499" s="18">
        <v>45044</v>
      </c>
      <c r="T499" s="6">
        <v>51</v>
      </c>
    </row>
    <row r="500" spans="1:20" x14ac:dyDescent="0.2">
      <c r="A500" s="18">
        <v>45043</v>
      </c>
      <c r="B500" s="25">
        <v>46.5</v>
      </c>
      <c r="C500" s="18">
        <v>45043</v>
      </c>
      <c r="D500" s="25">
        <v>47.5</v>
      </c>
      <c r="E500" s="18">
        <v>45043</v>
      </c>
      <c r="F500" s="25">
        <v>41.5</v>
      </c>
      <c r="G500" s="18">
        <v>45043</v>
      </c>
      <c r="H500" s="25">
        <v>42</v>
      </c>
      <c r="I500" s="18">
        <v>45043</v>
      </c>
      <c r="J500" s="25">
        <v>44.5</v>
      </c>
      <c r="K500" s="18">
        <v>45043</v>
      </c>
      <c r="L500" s="25">
        <v>53</v>
      </c>
      <c r="M500" s="18">
        <v>44917</v>
      </c>
      <c r="N500" s="24">
        <v>54.5</v>
      </c>
      <c r="O500" s="18">
        <v>45043</v>
      </c>
      <c r="P500" s="6">
        <v>51.5</v>
      </c>
      <c r="Q500" s="18">
        <v>45043</v>
      </c>
      <c r="R500" s="6">
        <v>41.5</v>
      </c>
      <c r="S500" s="18">
        <v>45043</v>
      </c>
      <c r="T500" s="6">
        <v>51</v>
      </c>
    </row>
    <row r="501" spans="1:20" x14ac:dyDescent="0.2">
      <c r="A501" s="18">
        <v>45042</v>
      </c>
      <c r="B501" s="25">
        <v>45.5</v>
      </c>
      <c r="C501" s="18">
        <v>45042</v>
      </c>
      <c r="D501" s="25">
        <v>46.5</v>
      </c>
      <c r="E501" s="18">
        <v>45042</v>
      </c>
      <c r="F501" s="25">
        <v>41.5</v>
      </c>
      <c r="G501" s="18">
        <v>45042</v>
      </c>
      <c r="H501" s="25">
        <v>42</v>
      </c>
      <c r="I501" s="18">
        <v>45042</v>
      </c>
      <c r="J501" s="25">
        <v>44.5</v>
      </c>
      <c r="K501" s="18">
        <v>45042</v>
      </c>
      <c r="L501" s="25">
        <v>53</v>
      </c>
      <c r="M501" s="18">
        <v>44916</v>
      </c>
      <c r="N501" s="24">
        <v>54.5</v>
      </c>
      <c r="O501" s="18">
        <v>45042</v>
      </c>
      <c r="P501" s="6">
        <v>50.5</v>
      </c>
      <c r="Q501" s="18">
        <v>45042</v>
      </c>
      <c r="R501" s="6">
        <v>41.5</v>
      </c>
      <c r="S501" s="18">
        <v>45042</v>
      </c>
      <c r="T501" s="6">
        <v>51</v>
      </c>
    </row>
    <row r="502" spans="1:20" x14ac:dyDescent="0.2">
      <c r="A502" s="18">
        <v>45041</v>
      </c>
      <c r="B502" s="25">
        <v>45.5</v>
      </c>
      <c r="C502" s="18">
        <v>45041</v>
      </c>
      <c r="D502" s="25">
        <v>46.5</v>
      </c>
      <c r="E502" s="18">
        <v>45041</v>
      </c>
      <c r="F502" s="25">
        <v>41.5</v>
      </c>
      <c r="G502" s="18">
        <v>45041</v>
      </c>
      <c r="H502" s="25">
        <v>42</v>
      </c>
      <c r="I502" s="18">
        <v>45041</v>
      </c>
      <c r="J502" s="25">
        <v>44.5</v>
      </c>
      <c r="K502" s="18">
        <v>45041</v>
      </c>
      <c r="L502" s="25">
        <v>52.5</v>
      </c>
      <c r="M502" s="18">
        <v>44915</v>
      </c>
      <c r="N502" s="24">
        <v>54.5</v>
      </c>
      <c r="O502" s="18">
        <v>45041</v>
      </c>
      <c r="P502" s="6">
        <v>50.5</v>
      </c>
      <c r="Q502" s="18">
        <v>45041</v>
      </c>
      <c r="R502" s="6">
        <v>41.5</v>
      </c>
      <c r="S502" s="18">
        <v>45041</v>
      </c>
      <c r="T502" s="6">
        <v>51</v>
      </c>
    </row>
    <row r="503" spans="1:20" x14ac:dyDescent="0.2">
      <c r="A503" s="18">
        <v>45040</v>
      </c>
      <c r="B503" s="25">
        <v>44.5</v>
      </c>
      <c r="C503" s="18">
        <v>45040</v>
      </c>
      <c r="D503" s="25">
        <v>45.5</v>
      </c>
      <c r="E503" s="18">
        <v>45040</v>
      </c>
      <c r="F503" s="25">
        <v>41.5</v>
      </c>
      <c r="G503" s="18">
        <v>45040</v>
      </c>
      <c r="H503" s="25">
        <v>42</v>
      </c>
      <c r="I503" s="18">
        <v>45040</v>
      </c>
      <c r="J503" s="25">
        <v>44.5</v>
      </c>
      <c r="K503" s="18">
        <v>45040</v>
      </c>
      <c r="L503" s="25">
        <v>53</v>
      </c>
      <c r="M503" s="18">
        <v>44914</v>
      </c>
      <c r="N503" s="24">
        <v>54.5</v>
      </c>
      <c r="O503" s="18">
        <v>45040</v>
      </c>
      <c r="P503" s="6">
        <v>50.5</v>
      </c>
      <c r="Q503" s="18">
        <v>45040</v>
      </c>
      <c r="R503" s="6">
        <v>41.5</v>
      </c>
      <c r="S503" s="18">
        <v>45040</v>
      </c>
      <c r="T503" s="6">
        <v>51</v>
      </c>
    </row>
    <row r="504" spans="1:20" x14ac:dyDescent="0.2">
      <c r="A504" s="18">
        <v>45037</v>
      </c>
      <c r="B504" s="25">
        <v>44.5</v>
      </c>
      <c r="C504" s="18">
        <v>45037</v>
      </c>
      <c r="D504" s="25">
        <v>45.5</v>
      </c>
      <c r="E504" s="18">
        <v>45037</v>
      </c>
      <c r="F504" s="25">
        <v>41.5</v>
      </c>
      <c r="G504" s="18">
        <v>45037</v>
      </c>
      <c r="H504" s="25">
        <v>42</v>
      </c>
      <c r="I504" s="18">
        <v>45037</v>
      </c>
      <c r="J504" s="25">
        <v>44.5</v>
      </c>
      <c r="K504" s="18">
        <v>45037</v>
      </c>
      <c r="L504" s="25">
        <v>53</v>
      </c>
      <c r="M504" s="18">
        <v>44911</v>
      </c>
      <c r="N504" s="24">
        <v>54.5</v>
      </c>
      <c r="O504" s="18">
        <v>45037</v>
      </c>
      <c r="P504" s="6">
        <v>50.5</v>
      </c>
      <c r="Q504" s="18">
        <v>45037</v>
      </c>
      <c r="R504" s="6">
        <v>41.5</v>
      </c>
      <c r="S504" s="18">
        <v>45037</v>
      </c>
      <c r="T504" s="6">
        <v>51</v>
      </c>
    </row>
    <row r="505" spans="1:20" x14ac:dyDescent="0.2">
      <c r="A505" s="18">
        <v>45036</v>
      </c>
      <c r="B505" s="25">
        <v>43.5</v>
      </c>
      <c r="C505" s="18">
        <v>45036</v>
      </c>
      <c r="D505" s="25">
        <v>44</v>
      </c>
      <c r="E505" s="18">
        <v>45036</v>
      </c>
      <c r="F505" s="25">
        <v>41.5</v>
      </c>
      <c r="G505" s="18">
        <v>45036</v>
      </c>
      <c r="H505" s="25">
        <v>42</v>
      </c>
      <c r="I505" s="18">
        <v>45036</v>
      </c>
      <c r="J505" s="25">
        <v>44.5</v>
      </c>
      <c r="K505" s="18">
        <v>45036</v>
      </c>
      <c r="L505" s="25">
        <v>53</v>
      </c>
      <c r="M505" s="18">
        <v>44910</v>
      </c>
      <c r="N505" s="24">
        <v>54.5</v>
      </c>
      <c r="O505" s="18">
        <v>45036</v>
      </c>
      <c r="P505" s="6">
        <v>50.5</v>
      </c>
      <c r="Q505" s="18">
        <v>45036</v>
      </c>
      <c r="R505" s="6">
        <v>41.5</v>
      </c>
      <c r="S505" s="18">
        <v>45036</v>
      </c>
      <c r="T505" s="6">
        <v>51</v>
      </c>
    </row>
    <row r="506" spans="1:20" x14ac:dyDescent="0.2">
      <c r="A506" s="18">
        <v>45035</v>
      </c>
      <c r="B506" s="25">
        <v>43.5</v>
      </c>
      <c r="C506" s="18">
        <v>45035</v>
      </c>
      <c r="D506" s="25">
        <v>44</v>
      </c>
      <c r="E506" s="18">
        <v>45035</v>
      </c>
      <c r="F506" s="25">
        <v>41.5</v>
      </c>
      <c r="G506" s="18">
        <v>45035</v>
      </c>
      <c r="H506" s="25">
        <v>42</v>
      </c>
      <c r="I506" s="18">
        <v>45035</v>
      </c>
      <c r="J506" s="25">
        <v>44.5</v>
      </c>
      <c r="K506" s="18">
        <v>45035</v>
      </c>
      <c r="L506" s="25">
        <v>53</v>
      </c>
      <c r="M506" s="18">
        <v>44909</v>
      </c>
      <c r="N506" s="24">
        <v>54.5</v>
      </c>
      <c r="O506" s="18">
        <v>45035</v>
      </c>
      <c r="P506" s="6">
        <v>50.5</v>
      </c>
      <c r="Q506" s="18">
        <v>45035</v>
      </c>
      <c r="R506" s="6">
        <v>44.5</v>
      </c>
      <c r="S506" s="18">
        <v>45035</v>
      </c>
      <c r="T506" s="6">
        <v>51</v>
      </c>
    </row>
    <row r="507" spans="1:20" x14ac:dyDescent="0.2">
      <c r="A507" s="18">
        <v>45034</v>
      </c>
      <c r="B507" s="25">
        <v>43.5</v>
      </c>
      <c r="C507" s="18">
        <v>45034</v>
      </c>
      <c r="D507" s="25">
        <v>44</v>
      </c>
      <c r="E507" s="18">
        <v>45034</v>
      </c>
      <c r="F507" s="25">
        <v>41.5</v>
      </c>
      <c r="G507" s="18">
        <v>45034</v>
      </c>
      <c r="H507" s="25">
        <v>42</v>
      </c>
      <c r="I507" s="18">
        <v>45034</v>
      </c>
      <c r="J507" s="25">
        <v>44.5</v>
      </c>
      <c r="K507" s="18">
        <v>45034</v>
      </c>
      <c r="L507" s="25">
        <v>53</v>
      </c>
      <c r="M507" s="18">
        <v>44908</v>
      </c>
      <c r="N507" s="24">
        <v>54.5</v>
      </c>
      <c r="O507" s="18">
        <v>45034</v>
      </c>
      <c r="P507" s="6">
        <v>50.5</v>
      </c>
      <c r="Q507" s="18">
        <v>45034</v>
      </c>
      <c r="R507" s="6">
        <v>44.5</v>
      </c>
      <c r="S507" s="18">
        <v>45034</v>
      </c>
      <c r="T507" s="6">
        <v>51</v>
      </c>
    </row>
    <row r="508" spans="1:20" x14ac:dyDescent="0.2">
      <c r="A508" s="18">
        <v>45033</v>
      </c>
      <c r="B508" s="25">
        <v>42.5</v>
      </c>
      <c r="C508" s="18">
        <v>45033</v>
      </c>
      <c r="D508" s="25">
        <v>43</v>
      </c>
      <c r="E508" s="18">
        <v>45033</v>
      </c>
      <c r="F508" s="25">
        <v>41.5</v>
      </c>
      <c r="G508" s="18">
        <v>45033</v>
      </c>
      <c r="H508" s="25">
        <v>42</v>
      </c>
      <c r="I508" s="18">
        <v>45033</v>
      </c>
      <c r="J508" s="25">
        <v>44.5</v>
      </c>
      <c r="K508" s="18">
        <v>45033</v>
      </c>
      <c r="L508" s="25">
        <v>53</v>
      </c>
      <c r="M508" s="18">
        <v>44907</v>
      </c>
      <c r="N508" s="24">
        <v>54.5</v>
      </c>
      <c r="O508" s="18">
        <v>45033</v>
      </c>
      <c r="P508" s="6">
        <v>50</v>
      </c>
      <c r="Q508" s="18">
        <v>45033</v>
      </c>
      <c r="R508" s="6">
        <v>44.5</v>
      </c>
      <c r="S508" s="18">
        <v>45033</v>
      </c>
      <c r="T508" s="6">
        <v>51</v>
      </c>
    </row>
    <row r="509" spans="1:20" x14ac:dyDescent="0.2">
      <c r="A509" s="18">
        <v>45030</v>
      </c>
      <c r="B509" s="25">
        <v>42.5</v>
      </c>
      <c r="C509" s="18">
        <v>45030</v>
      </c>
      <c r="D509" s="25">
        <v>43</v>
      </c>
      <c r="E509" s="18">
        <v>45030</v>
      </c>
      <c r="F509" s="25">
        <v>41.5</v>
      </c>
      <c r="G509" s="18">
        <v>45030</v>
      </c>
      <c r="H509" s="25">
        <v>42</v>
      </c>
      <c r="I509" s="18">
        <v>45030</v>
      </c>
      <c r="J509" s="25">
        <v>44.5</v>
      </c>
      <c r="K509" s="18">
        <v>45030</v>
      </c>
      <c r="L509" s="25">
        <v>53</v>
      </c>
      <c r="M509" s="18">
        <v>44904</v>
      </c>
      <c r="N509" s="24">
        <v>54.5</v>
      </c>
      <c r="O509" s="18">
        <v>45030</v>
      </c>
      <c r="P509" s="6">
        <v>50</v>
      </c>
      <c r="Q509" s="18">
        <v>45030</v>
      </c>
      <c r="R509" s="6">
        <v>44.5</v>
      </c>
      <c r="S509" s="18">
        <v>45030</v>
      </c>
      <c r="T509" s="6">
        <v>51</v>
      </c>
    </row>
    <row r="510" spans="1:20" x14ac:dyDescent="0.2">
      <c r="A510" s="18">
        <v>45029</v>
      </c>
      <c r="B510" s="25">
        <v>42.5</v>
      </c>
      <c r="C510" s="18">
        <v>45029</v>
      </c>
      <c r="D510" s="25">
        <v>43</v>
      </c>
      <c r="E510" s="18">
        <v>45029</v>
      </c>
      <c r="F510" s="25">
        <v>41.5</v>
      </c>
      <c r="G510" s="18">
        <v>45029</v>
      </c>
      <c r="H510" s="25">
        <v>42</v>
      </c>
      <c r="I510" s="18">
        <v>45029</v>
      </c>
      <c r="J510" s="25">
        <v>44.5</v>
      </c>
      <c r="K510" s="18">
        <v>45029</v>
      </c>
      <c r="L510" s="25">
        <v>53</v>
      </c>
      <c r="M510" s="18">
        <v>44903</v>
      </c>
      <c r="N510" s="24">
        <v>54.5</v>
      </c>
      <c r="O510" s="18">
        <v>45029</v>
      </c>
      <c r="P510" s="6">
        <v>50</v>
      </c>
      <c r="Q510" s="18">
        <v>45029</v>
      </c>
      <c r="R510" s="6">
        <v>44.5</v>
      </c>
      <c r="S510" s="18">
        <v>45029</v>
      </c>
      <c r="T510" s="6">
        <v>51</v>
      </c>
    </row>
    <row r="511" spans="1:20" x14ac:dyDescent="0.2">
      <c r="A511" s="18">
        <v>45028</v>
      </c>
      <c r="B511" s="25">
        <v>42.5</v>
      </c>
      <c r="C511" s="18">
        <v>45028</v>
      </c>
      <c r="D511" s="25">
        <v>43</v>
      </c>
      <c r="E511" s="18">
        <v>45028</v>
      </c>
      <c r="F511" s="25">
        <v>41.5</v>
      </c>
      <c r="G511" s="18">
        <v>45028</v>
      </c>
      <c r="H511" s="25">
        <v>42</v>
      </c>
      <c r="I511" s="18">
        <v>45028</v>
      </c>
      <c r="J511" s="25">
        <v>44.5</v>
      </c>
      <c r="K511" s="18">
        <v>45028</v>
      </c>
      <c r="L511" s="25">
        <v>53</v>
      </c>
      <c r="M511" s="18">
        <v>44902</v>
      </c>
      <c r="N511" s="24">
        <v>54.5</v>
      </c>
      <c r="O511" s="18">
        <v>45028</v>
      </c>
      <c r="P511" s="6">
        <v>50</v>
      </c>
      <c r="Q511" s="18">
        <v>45028</v>
      </c>
      <c r="R511" s="6">
        <v>44.5</v>
      </c>
      <c r="S511" s="18">
        <v>45028</v>
      </c>
      <c r="T511" s="6">
        <v>51</v>
      </c>
    </row>
    <row r="512" spans="1:20" x14ac:dyDescent="0.2">
      <c r="A512" s="18">
        <v>45027</v>
      </c>
      <c r="B512" s="25">
        <v>42.5</v>
      </c>
      <c r="C512" s="18">
        <v>45027</v>
      </c>
      <c r="D512" s="25">
        <v>43</v>
      </c>
      <c r="E512" s="18">
        <v>45027</v>
      </c>
      <c r="F512" s="25">
        <v>41.5</v>
      </c>
      <c r="G512" s="18">
        <v>45027</v>
      </c>
      <c r="H512" s="25">
        <v>42</v>
      </c>
      <c r="I512" s="18">
        <v>45027</v>
      </c>
      <c r="J512" s="25">
        <v>44.5</v>
      </c>
      <c r="K512" s="18">
        <v>45027</v>
      </c>
      <c r="L512" s="25">
        <v>53</v>
      </c>
      <c r="M512" s="18">
        <v>44901</v>
      </c>
      <c r="N512" s="24">
        <v>54.5</v>
      </c>
      <c r="O512" s="18">
        <v>45027</v>
      </c>
      <c r="P512" s="6">
        <v>50</v>
      </c>
      <c r="Q512" s="18">
        <v>45027</v>
      </c>
      <c r="R512" s="6">
        <v>44.5</v>
      </c>
      <c r="S512" s="18">
        <v>45027</v>
      </c>
      <c r="T512" s="6">
        <v>51</v>
      </c>
    </row>
    <row r="513" spans="1:20" x14ac:dyDescent="0.2">
      <c r="A513" s="18">
        <v>45026</v>
      </c>
      <c r="B513" s="25">
        <v>42.5</v>
      </c>
      <c r="C513" s="18">
        <v>45026</v>
      </c>
      <c r="D513" s="25">
        <v>43</v>
      </c>
      <c r="E513" s="18">
        <v>45026</v>
      </c>
      <c r="F513" s="25">
        <v>41.5</v>
      </c>
      <c r="G513" s="18">
        <v>45026</v>
      </c>
      <c r="H513" s="25">
        <v>42</v>
      </c>
      <c r="I513" s="18">
        <v>45026</v>
      </c>
      <c r="J513" s="25">
        <v>44.5</v>
      </c>
      <c r="K513" s="18">
        <v>45026</v>
      </c>
      <c r="L513" s="25">
        <v>53</v>
      </c>
      <c r="M513" s="18">
        <v>44900</v>
      </c>
      <c r="N513" s="24">
        <v>55</v>
      </c>
      <c r="O513" s="18">
        <v>45026</v>
      </c>
      <c r="P513" s="6">
        <v>50</v>
      </c>
      <c r="Q513" s="18">
        <v>45026</v>
      </c>
      <c r="R513" s="6">
        <v>44.5</v>
      </c>
      <c r="S513" s="18">
        <v>45026</v>
      </c>
      <c r="T513" s="6">
        <v>51</v>
      </c>
    </row>
    <row r="514" spans="1:20" x14ac:dyDescent="0.2">
      <c r="A514" s="18">
        <v>45022</v>
      </c>
      <c r="B514" s="25">
        <v>42.5</v>
      </c>
      <c r="C514" s="18">
        <v>45022</v>
      </c>
      <c r="D514" s="25">
        <v>43</v>
      </c>
      <c r="E514" s="18">
        <v>45022</v>
      </c>
      <c r="F514" s="25">
        <v>41.5</v>
      </c>
      <c r="G514" s="18">
        <v>45022</v>
      </c>
      <c r="H514" s="25">
        <v>42</v>
      </c>
      <c r="I514" s="18">
        <v>45022</v>
      </c>
      <c r="J514" s="25">
        <v>44.5</v>
      </c>
      <c r="K514" s="18">
        <v>45022</v>
      </c>
      <c r="L514" s="25">
        <v>53</v>
      </c>
      <c r="M514" s="18">
        <v>44897</v>
      </c>
      <c r="N514" s="24">
        <v>55</v>
      </c>
      <c r="O514" s="18">
        <v>45022</v>
      </c>
      <c r="P514" s="6">
        <v>50</v>
      </c>
      <c r="Q514" s="18">
        <v>45022</v>
      </c>
      <c r="R514" s="6">
        <v>44.5</v>
      </c>
      <c r="S514" s="18">
        <v>45022</v>
      </c>
      <c r="T514" s="6">
        <v>51</v>
      </c>
    </row>
    <row r="515" spans="1:20" x14ac:dyDescent="0.2">
      <c r="A515" s="18">
        <v>45021</v>
      </c>
      <c r="B515" s="25">
        <v>42.5</v>
      </c>
      <c r="C515" s="18">
        <v>45021</v>
      </c>
      <c r="D515" s="25">
        <v>43</v>
      </c>
      <c r="E515" s="18">
        <v>45021</v>
      </c>
      <c r="F515" s="25">
        <v>41.5</v>
      </c>
      <c r="G515" s="18">
        <v>45021</v>
      </c>
      <c r="H515" s="25">
        <v>42</v>
      </c>
      <c r="I515" s="18">
        <v>45021</v>
      </c>
      <c r="J515" s="25">
        <v>44.5</v>
      </c>
      <c r="K515" s="18">
        <v>45021</v>
      </c>
      <c r="L515" s="25">
        <v>53</v>
      </c>
      <c r="M515" s="18">
        <v>44896</v>
      </c>
      <c r="N515" s="24">
        <v>55</v>
      </c>
      <c r="O515" s="18">
        <v>45021</v>
      </c>
      <c r="P515" s="6">
        <v>50</v>
      </c>
      <c r="Q515" s="18">
        <v>45021</v>
      </c>
      <c r="R515" s="6">
        <v>44.5</v>
      </c>
      <c r="S515" s="18">
        <v>45021</v>
      </c>
      <c r="T515" s="6">
        <v>51</v>
      </c>
    </row>
    <row r="516" spans="1:20" x14ac:dyDescent="0.2">
      <c r="A516" s="18">
        <v>45020</v>
      </c>
      <c r="B516" s="25">
        <v>42.5</v>
      </c>
      <c r="C516" s="18">
        <v>45020</v>
      </c>
      <c r="D516" s="25">
        <v>43</v>
      </c>
      <c r="E516" s="18">
        <v>45020</v>
      </c>
      <c r="F516" s="25">
        <v>41.5</v>
      </c>
      <c r="G516" s="18">
        <v>45020</v>
      </c>
      <c r="H516" s="25">
        <v>42.25</v>
      </c>
      <c r="I516" s="18">
        <v>45020</v>
      </c>
      <c r="J516" s="25">
        <v>44.5</v>
      </c>
      <c r="K516" s="18">
        <v>45020</v>
      </c>
      <c r="L516" s="25">
        <v>53</v>
      </c>
      <c r="M516" s="18">
        <v>44895</v>
      </c>
      <c r="N516" s="24">
        <v>55</v>
      </c>
      <c r="O516" s="18">
        <v>45020</v>
      </c>
      <c r="P516" s="6">
        <v>49.5</v>
      </c>
      <c r="Q516" s="18">
        <v>45020</v>
      </c>
      <c r="R516" s="6">
        <v>44.5</v>
      </c>
      <c r="S516" s="18">
        <v>45020</v>
      </c>
      <c r="T516" s="6">
        <v>51</v>
      </c>
    </row>
    <row r="517" spans="1:20" x14ac:dyDescent="0.2">
      <c r="A517" s="18">
        <v>45019</v>
      </c>
      <c r="B517" s="25">
        <v>42.5</v>
      </c>
      <c r="C517" s="18">
        <v>45019</v>
      </c>
      <c r="D517" s="25">
        <v>43</v>
      </c>
      <c r="E517" s="18">
        <v>45019</v>
      </c>
      <c r="F517" s="25">
        <v>41.5</v>
      </c>
      <c r="G517" s="18">
        <v>45019</v>
      </c>
      <c r="H517" s="25">
        <v>42.25</v>
      </c>
      <c r="I517" s="18">
        <v>45019</v>
      </c>
      <c r="J517" s="25">
        <v>44.5</v>
      </c>
      <c r="K517" s="18">
        <v>45019</v>
      </c>
      <c r="L517" s="25">
        <v>53</v>
      </c>
      <c r="M517" s="18">
        <v>44894</v>
      </c>
      <c r="N517" s="24">
        <v>55</v>
      </c>
      <c r="O517" s="18">
        <v>45019</v>
      </c>
      <c r="P517" s="6">
        <v>48.5</v>
      </c>
      <c r="Q517" s="18">
        <v>45019</v>
      </c>
      <c r="R517" s="6">
        <v>44.5</v>
      </c>
      <c r="S517" s="18">
        <v>45019</v>
      </c>
      <c r="T517" s="6">
        <v>51</v>
      </c>
    </row>
    <row r="518" spans="1:20" x14ac:dyDescent="0.2">
      <c r="A518" s="18">
        <v>45016</v>
      </c>
      <c r="B518" s="25">
        <v>42.5</v>
      </c>
      <c r="C518" s="18">
        <v>45016</v>
      </c>
      <c r="D518" s="25">
        <v>43</v>
      </c>
      <c r="E518" s="18">
        <v>45016</v>
      </c>
      <c r="F518" s="25">
        <v>41.5</v>
      </c>
      <c r="G518" s="18">
        <v>45016</v>
      </c>
      <c r="H518" s="25">
        <v>42.25</v>
      </c>
      <c r="I518" s="18">
        <v>45016</v>
      </c>
      <c r="J518" s="25">
        <v>44.5</v>
      </c>
      <c r="K518" s="18">
        <v>45016</v>
      </c>
      <c r="L518" s="25">
        <v>53</v>
      </c>
      <c r="M518" s="18">
        <v>44893</v>
      </c>
      <c r="N518" s="24">
        <v>55</v>
      </c>
      <c r="O518" s="18">
        <v>45016</v>
      </c>
      <c r="P518" s="6">
        <v>48.5</v>
      </c>
      <c r="Q518" s="18">
        <v>45016</v>
      </c>
      <c r="R518" s="6">
        <v>44.5</v>
      </c>
      <c r="S518" s="18">
        <v>45016</v>
      </c>
      <c r="T518" s="6">
        <v>51</v>
      </c>
    </row>
    <row r="519" spans="1:20" x14ac:dyDescent="0.2">
      <c r="A519" s="18">
        <v>45015</v>
      </c>
      <c r="B519" s="25">
        <v>42.5</v>
      </c>
      <c r="C519" s="18">
        <v>45015</v>
      </c>
      <c r="D519" s="25">
        <v>43</v>
      </c>
      <c r="E519" s="18">
        <v>45015</v>
      </c>
      <c r="F519" s="25">
        <v>41.5</v>
      </c>
      <c r="G519" s="18">
        <v>45015</v>
      </c>
      <c r="H519" s="25">
        <v>43.25</v>
      </c>
      <c r="I519" s="18">
        <v>45015</v>
      </c>
      <c r="J519" s="25">
        <v>44.5</v>
      </c>
      <c r="K519" s="18">
        <v>45015</v>
      </c>
      <c r="L519" s="25">
        <v>53</v>
      </c>
      <c r="M519" s="18">
        <v>44888</v>
      </c>
      <c r="N519" s="24">
        <v>55</v>
      </c>
      <c r="O519" s="18">
        <v>45015</v>
      </c>
      <c r="P519" s="6">
        <v>48.5</v>
      </c>
      <c r="Q519" s="18">
        <v>45015</v>
      </c>
      <c r="R519" s="6">
        <v>44.5</v>
      </c>
      <c r="S519" s="18">
        <v>45015</v>
      </c>
      <c r="T519" s="6">
        <v>51</v>
      </c>
    </row>
    <row r="520" spans="1:20" x14ac:dyDescent="0.2">
      <c r="A520" s="18">
        <v>45014</v>
      </c>
      <c r="B520" s="25">
        <v>44</v>
      </c>
      <c r="C520" s="18">
        <v>45014</v>
      </c>
      <c r="D520" s="25">
        <v>43</v>
      </c>
      <c r="E520" s="18">
        <v>45014</v>
      </c>
      <c r="F520" s="25">
        <v>41.5</v>
      </c>
      <c r="G520" s="18">
        <v>45014</v>
      </c>
      <c r="H520" s="25">
        <v>43.25</v>
      </c>
      <c r="I520" s="18">
        <v>45014</v>
      </c>
      <c r="J520" s="25">
        <v>44.5</v>
      </c>
      <c r="K520" s="18">
        <v>45014</v>
      </c>
      <c r="L520" s="25">
        <v>53</v>
      </c>
      <c r="M520" s="18">
        <v>44887</v>
      </c>
      <c r="N520" s="24">
        <v>55</v>
      </c>
      <c r="O520" s="18">
        <v>45014</v>
      </c>
      <c r="P520" s="6">
        <v>49.25</v>
      </c>
      <c r="Q520" s="18">
        <v>45014</v>
      </c>
      <c r="R520" s="6">
        <v>44.5</v>
      </c>
      <c r="S520" s="18">
        <v>45014</v>
      </c>
      <c r="T520" s="6">
        <v>51</v>
      </c>
    </row>
    <row r="521" spans="1:20" x14ac:dyDescent="0.2">
      <c r="A521" s="18">
        <v>45013</v>
      </c>
      <c r="B521" s="25">
        <v>44.5</v>
      </c>
      <c r="C521" s="18">
        <v>45013</v>
      </c>
      <c r="D521" s="25">
        <v>45.5</v>
      </c>
      <c r="E521" s="18">
        <v>45013</v>
      </c>
      <c r="F521" s="25">
        <v>41.5</v>
      </c>
      <c r="G521" s="18">
        <v>45013</v>
      </c>
      <c r="H521" s="25">
        <v>43.5</v>
      </c>
      <c r="I521" s="18">
        <v>45013</v>
      </c>
      <c r="J521" s="25">
        <v>44.5</v>
      </c>
      <c r="K521" s="18">
        <v>45013</v>
      </c>
      <c r="L521" s="25">
        <v>53</v>
      </c>
      <c r="M521" s="18">
        <v>44886</v>
      </c>
      <c r="N521" s="24">
        <v>55</v>
      </c>
      <c r="O521" s="18">
        <v>45013</v>
      </c>
      <c r="P521" s="6">
        <v>49.25</v>
      </c>
      <c r="Q521" s="18">
        <v>45013</v>
      </c>
      <c r="R521" s="6">
        <v>44.5</v>
      </c>
      <c r="S521" s="18">
        <v>45013</v>
      </c>
      <c r="T521" s="6">
        <v>51</v>
      </c>
    </row>
    <row r="522" spans="1:20" x14ac:dyDescent="0.2">
      <c r="A522" s="18">
        <v>45012</v>
      </c>
      <c r="B522" s="25">
        <v>44.5</v>
      </c>
      <c r="C522" s="18">
        <v>45012</v>
      </c>
      <c r="D522" s="25">
        <v>45.5</v>
      </c>
      <c r="E522" s="18">
        <v>45012</v>
      </c>
      <c r="F522" s="25">
        <v>41.5</v>
      </c>
      <c r="G522" s="18">
        <v>45012</v>
      </c>
      <c r="H522" s="25">
        <v>43.5</v>
      </c>
      <c r="I522" s="18">
        <v>45012</v>
      </c>
      <c r="J522" s="25">
        <v>44.5</v>
      </c>
      <c r="K522" s="18">
        <v>45012</v>
      </c>
      <c r="L522" s="25">
        <v>53</v>
      </c>
      <c r="M522" s="18">
        <v>44883</v>
      </c>
      <c r="N522" s="24">
        <v>55</v>
      </c>
      <c r="O522" s="18">
        <v>45012</v>
      </c>
      <c r="P522" s="6">
        <v>49.25</v>
      </c>
      <c r="Q522" s="18">
        <v>45012</v>
      </c>
      <c r="R522" s="6">
        <v>44.5</v>
      </c>
      <c r="S522" s="18">
        <v>45012</v>
      </c>
      <c r="T522" s="6">
        <v>51</v>
      </c>
    </row>
    <row r="523" spans="1:20" x14ac:dyDescent="0.2">
      <c r="A523" s="18">
        <v>45009</v>
      </c>
      <c r="B523" s="25">
        <v>44.5</v>
      </c>
      <c r="C523" s="18">
        <v>45009</v>
      </c>
      <c r="D523" s="25">
        <v>45.5</v>
      </c>
      <c r="E523" s="18">
        <v>45009</v>
      </c>
      <c r="F523" s="25">
        <v>41.5</v>
      </c>
      <c r="G523" s="18">
        <v>45009</v>
      </c>
      <c r="H523" s="25">
        <v>43.5</v>
      </c>
      <c r="I523" s="18">
        <v>45009</v>
      </c>
      <c r="J523" s="25">
        <v>44.5</v>
      </c>
      <c r="K523" s="18">
        <v>45009</v>
      </c>
      <c r="L523" s="25">
        <v>53</v>
      </c>
      <c r="M523" s="18">
        <v>44882</v>
      </c>
      <c r="N523" s="24">
        <v>55</v>
      </c>
      <c r="O523" s="18">
        <v>45009</v>
      </c>
      <c r="P523" s="6">
        <v>49.25</v>
      </c>
      <c r="Q523" s="18">
        <v>45009</v>
      </c>
      <c r="R523" s="6">
        <v>44.5</v>
      </c>
      <c r="S523" s="18">
        <v>45009</v>
      </c>
      <c r="T523" s="6">
        <v>51</v>
      </c>
    </row>
    <row r="524" spans="1:20" x14ac:dyDescent="0.2">
      <c r="A524" s="18">
        <v>45008</v>
      </c>
      <c r="B524" s="25">
        <v>44.5</v>
      </c>
      <c r="C524" s="18">
        <v>45008</v>
      </c>
      <c r="D524" s="25">
        <v>45.5</v>
      </c>
      <c r="E524" s="18">
        <v>45008</v>
      </c>
      <c r="F524" s="25">
        <v>41.5</v>
      </c>
      <c r="G524" s="18">
        <v>45008</v>
      </c>
      <c r="H524" s="25">
        <v>43.5</v>
      </c>
      <c r="I524" s="18">
        <v>45008</v>
      </c>
      <c r="J524" s="25">
        <v>44.5</v>
      </c>
      <c r="K524" s="18">
        <v>45008</v>
      </c>
      <c r="L524" s="25">
        <v>53</v>
      </c>
      <c r="M524" s="18">
        <v>44881</v>
      </c>
      <c r="N524" s="24">
        <v>55</v>
      </c>
      <c r="O524" s="18">
        <v>45008</v>
      </c>
      <c r="P524" s="6">
        <v>49.5</v>
      </c>
      <c r="Q524" s="18">
        <v>45008</v>
      </c>
      <c r="R524" s="6">
        <v>44.5</v>
      </c>
      <c r="S524" s="18">
        <v>45008</v>
      </c>
      <c r="T524" s="6">
        <v>51</v>
      </c>
    </row>
    <row r="525" spans="1:20" x14ac:dyDescent="0.2">
      <c r="A525" s="18">
        <v>45007</v>
      </c>
      <c r="B525" s="25">
        <v>45</v>
      </c>
      <c r="C525" s="18">
        <v>45007</v>
      </c>
      <c r="D525" s="25">
        <v>46.5</v>
      </c>
      <c r="E525" s="18">
        <v>45007</v>
      </c>
      <c r="F525" s="25">
        <v>41.5</v>
      </c>
      <c r="G525" s="18">
        <v>45007</v>
      </c>
      <c r="H525" s="25">
        <v>44.5</v>
      </c>
      <c r="I525" s="18">
        <v>45007</v>
      </c>
      <c r="J525" s="25">
        <v>44.5</v>
      </c>
      <c r="K525" s="18">
        <v>45007</v>
      </c>
      <c r="L525" s="25">
        <v>53</v>
      </c>
      <c r="M525" s="18">
        <v>44880</v>
      </c>
      <c r="N525" s="24">
        <v>55</v>
      </c>
      <c r="O525" s="18">
        <v>45007</v>
      </c>
      <c r="P525" s="6">
        <v>50.5</v>
      </c>
      <c r="Q525" s="18">
        <v>45007</v>
      </c>
      <c r="R525" s="6">
        <v>44.5</v>
      </c>
      <c r="S525" s="18">
        <v>45007</v>
      </c>
      <c r="T525" s="6">
        <v>51</v>
      </c>
    </row>
    <row r="526" spans="1:20" x14ac:dyDescent="0.2">
      <c r="A526" s="18">
        <v>45006</v>
      </c>
      <c r="B526" s="25">
        <v>45</v>
      </c>
      <c r="C526" s="18">
        <v>45006</v>
      </c>
      <c r="D526" s="25">
        <v>46.5</v>
      </c>
      <c r="E526" s="18">
        <v>45006</v>
      </c>
      <c r="F526" s="25">
        <v>41.5</v>
      </c>
      <c r="G526" s="18">
        <v>45006</v>
      </c>
      <c r="H526" s="25">
        <v>44.5</v>
      </c>
      <c r="I526" s="18">
        <v>45006</v>
      </c>
      <c r="J526" s="25">
        <v>44.5</v>
      </c>
      <c r="K526" s="18">
        <v>45006</v>
      </c>
      <c r="L526" s="25">
        <v>53</v>
      </c>
      <c r="M526" s="18">
        <v>44879</v>
      </c>
      <c r="N526" s="24">
        <v>55</v>
      </c>
      <c r="O526" s="18">
        <v>45006</v>
      </c>
      <c r="P526" s="6">
        <v>50.5</v>
      </c>
      <c r="Q526" s="18">
        <v>45006</v>
      </c>
      <c r="R526" s="6">
        <v>44.5</v>
      </c>
      <c r="S526" s="18">
        <v>45006</v>
      </c>
      <c r="T526" s="6">
        <v>51</v>
      </c>
    </row>
    <row r="527" spans="1:20" x14ac:dyDescent="0.2">
      <c r="A527" s="18">
        <v>45005</v>
      </c>
      <c r="B527" s="25">
        <v>45</v>
      </c>
      <c r="C527" s="18">
        <v>45005</v>
      </c>
      <c r="D527" s="25">
        <v>46.5</v>
      </c>
      <c r="E527" s="18">
        <v>45005</v>
      </c>
      <c r="F527" s="25">
        <v>41.5</v>
      </c>
      <c r="G527" s="18">
        <v>45005</v>
      </c>
      <c r="H527" s="25">
        <v>44.5</v>
      </c>
      <c r="I527" s="18">
        <v>45005</v>
      </c>
      <c r="J527" s="25">
        <v>44.5</v>
      </c>
      <c r="K527" s="18">
        <v>45005</v>
      </c>
      <c r="L527" s="25">
        <v>53</v>
      </c>
      <c r="M527" s="18">
        <v>44876</v>
      </c>
      <c r="N527" s="24">
        <v>55</v>
      </c>
      <c r="O527" s="18">
        <v>45005</v>
      </c>
      <c r="P527" s="6">
        <v>50.5</v>
      </c>
      <c r="Q527" s="18">
        <v>45005</v>
      </c>
      <c r="R527" s="6">
        <v>44.5</v>
      </c>
      <c r="S527" s="18">
        <v>45005</v>
      </c>
      <c r="T527" s="6">
        <v>51</v>
      </c>
    </row>
    <row r="528" spans="1:20" x14ac:dyDescent="0.2">
      <c r="A528" s="18">
        <v>45002</v>
      </c>
      <c r="B528" s="25">
        <v>45</v>
      </c>
      <c r="C528" s="18">
        <v>45002</v>
      </c>
      <c r="D528" s="25">
        <v>46.5</v>
      </c>
      <c r="E528" s="18">
        <v>45002</v>
      </c>
      <c r="F528" s="25">
        <v>41.5</v>
      </c>
      <c r="G528" s="18">
        <v>45002</v>
      </c>
      <c r="H528" s="25">
        <v>44.5</v>
      </c>
      <c r="I528" s="18">
        <v>45002</v>
      </c>
      <c r="J528" s="25">
        <v>44.5</v>
      </c>
      <c r="K528" s="18">
        <v>45002</v>
      </c>
      <c r="L528" s="25">
        <v>53</v>
      </c>
      <c r="M528" s="18">
        <v>44875</v>
      </c>
      <c r="N528" s="24">
        <v>55</v>
      </c>
      <c r="O528" s="18">
        <v>45002</v>
      </c>
      <c r="P528" s="6">
        <v>50.5</v>
      </c>
      <c r="Q528" s="18">
        <v>45002</v>
      </c>
      <c r="R528" s="6">
        <v>44.5</v>
      </c>
      <c r="S528" s="18">
        <v>45002</v>
      </c>
      <c r="T528" s="6">
        <v>51</v>
      </c>
    </row>
    <row r="529" spans="1:20" x14ac:dyDescent="0.2">
      <c r="A529" s="18">
        <v>45001</v>
      </c>
      <c r="B529" s="25">
        <v>45</v>
      </c>
      <c r="C529" s="18">
        <v>45001</v>
      </c>
      <c r="D529" s="25">
        <v>46.5</v>
      </c>
      <c r="E529" s="18">
        <v>45001</v>
      </c>
      <c r="F529" s="25">
        <v>41.5</v>
      </c>
      <c r="G529" s="18">
        <v>45001</v>
      </c>
      <c r="H529" s="25">
        <v>44.5</v>
      </c>
      <c r="I529" s="18">
        <v>45001</v>
      </c>
      <c r="J529" s="25">
        <v>44.5</v>
      </c>
      <c r="K529" s="18">
        <v>45001</v>
      </c>
      <c r="L529" s="25">
        <v>53</v>
      </c>
      <c r="M529" s="18">
        <v>44874</v>
      </c>
      <c r="N529" s="24">
        <v>55</v>
      </c>
      <c r="O529" s="18">
        <v>45001</v>
      </c>
      <c r="P529" s="6">
        <v>50.5</v>
      </c>
      <c r="Q529" s="18">
        <v>45001</v>
      </c>
      <c r="R529" s="6">
        <v>44.5</v>
      </c>
      <c r="S529" s="18">
        <v>45001</v>
      </c>
      <c r="T529" s="6">
        <v>51</v>
      </c>
    </row>
    <row r="530" spans="1:20" x14ac:dyDescent="0.2">
      <c r="A530" s="18">
        <v>45000</v>
      </c>
      <c r="B530" s="25">
        <v>45</v>
      </c>
      <c r="C530" s="18">
        <v>45000</v>
      </c>
      <c r="D530" s="25">
        <v>46.5</v>
      </c>
      <c r="E530" s="18">
        <v>45000</v>
      </c>
      <c r="F530" s="25">
        <v>42.5</v>
      </c>
      <c r="G530" s="18">
        <v>45000</v>
      </c>
      <c r="H530" s="25">
        <v>45.5</v>
      </c>
      <c r="I530" s="18">
        <v>45000</v>
      </c>
      <c r="J530" s="25">
        <v>44.5</v>
      </c>
      <c r="K530" s="18">
        <v>45000</v>
      </c>
      <c r="L530" s="25">
        <v>53</v>
      </c>
      <c r="M530" s="18">
        <v>44873</v>
      </c>
      <c r="N530" s="24">
        <v>55</v>
      </c>
      <c r="O530" s="18">
        <v>45000</v>
      </c>
      <c r="P530" s="6">
        <v>50.5</v>
      </c>
      <c r="Q530" s="18">
        <v>45000</v>
      </c>
      <c r="R530" s="6">
        <v>45.5</v>
      </c>
      <c r="S530" s="18">
        <v>45000</v>
      </c>
      <c r="T530" s="6">
        <v>52</v>
      </c>
    </row>
    <row r="531" spans="1:20" x14ac:dyDescent="0.2">
      <c r="A531" s="18">
        <v>44999</v>
      </c>
      <c r="B531" s="25">
        <v>46</v>
      </c>
      <c r="C531" s="18">
        <v>44999</v>
      </c>
      <c r="D531" s="25">
        <v>46.5</v>
      </c>
      <c r="E531" s="18">
        <v>44999</v>
      </c>
      <c r="F531" s="25">
        <v>44.25</v>
      </c>
      <c r="G531" s="18">
        <v>44999</v>
      </c>
      <c r="H531" s="25">
        <v>45.5</v>
      </c>
      <c r="I531" s="18">
        <v>44999</v>
      </c>
      <c r="J531" s="25">
        <v>47.5</v>
      </c>
      <c r="K531" s="18">
        <v>44999</v>
      </c>
      <c r="L531" s="25">
        <v>55</v>
      </c>
      <c r="M531" s="18">
        <v>44872</v>
      </c>
      <c r="N531" s="24">
        <v>55</v>
      </c>
      <c r="O531" s="18">
        <v>44999</v>
      </c>
      <c r="P531" s="6">
        <v>53</v>
      </c>
      <c r="Q531" s="18">
        <v>44999</v>
      </c>
      <c r="R531" s="6">
        <v>51.5</v>
      </c>
      <c r="S531" s="18">
        <v>44999</v>
      </c>
      <c r="T531" s="6">
        <v>54.5</v>
      </c>
    </row>
    <row r="532" spans="1:20" x14ac:dyDescent="0.2">
      <c r="A532" s="18">
        <v>44998</v>
      </c>
      <c r="B532" s="25">
        <v>46</v>
      </c>
      <c r="C532" s="18">
        <v>44998</v>
      </c>
      <c r="D532" s="25">
        <v>47</v>
      </c>
      <c r="E532" s="18">
        <v>44998</v>
      </c>
      <c r="F532" s="25">
        <v>44.25</v>
      </c>
      <c r="G532" s="18">
        <v>44998</v>
      </c>
      <c r="H532" s="25">
        <v>45.5</v>
      </c>
      <c r="I532" s="18">
        <v>44998</v>
      </c>
      <c r="J532" s="25">
        <v>47.5</v>
      </c>
      <c r="K532" s="18">
        <v>44998</v>
      </c>
      <c r="L532" s="25">
        <v>55</v>
      </c>
      <c r="M532" s="18">
        <v>44869</v>
      </c>
      <c r="N532" s="24">
        <v>55</v>
      </c>
      <c r="O532" s="18">
        <v>44998</v>
      </c>
      <c r="P532" s="6">
        <v>53</v>
      </c>
      <c r="Q532" s="18">
        <v>44998</v>
      </c>
      <c r="R532" s="6">
        <v>51.5</v>
      </c>
      <c r="S532" s="18">
        <v>44998</v>
      </c>
      <c r="T532" s="6">
        <v>54.5</v>
      </c>
    </row>
    <row r="533" spans="1:20" x14ac:dyDescent="0.2">
      <c r="A533" s="18">
        <v>44995</v>
      </c>
      <c r="B533" s="25">
        <v>46.5</v>
      </c>
      <c r="C533" s="18">
        <v>44995</v>
      </c>
      <c r="D533" s="25">
        <v>47</v>
      </c>
      <c r="E533" s="18">
        <v>44995</v>
      </c>
      <c r="F533" s="25">
        <v>44.25</v>
      </c>
      <c r="G533" s="18">
        <v>44995</v>
      </c>
      <c r="H533" s="25">
        <v>45.5</v>
      </c>
      <c r="I533" s="18">
        <v>44995</v>
      </c>
      <c r="J533" s="25">
        <v>47.5</v>
      </c>
      <c r="K533" s="18">
        <v>44995</v>
      </c>
      <c r="L533" s="25">
        <v>55</v>
      </c>
      <c r="M533" s="18">
        <v>44868</v>
      </c>
      <c r="N533" s="24">
        <v>55</v>
      </c>
      <c r="O533" s="18">
        <v>44995</v>
      </c>
      <c r="P533" s="6">
        <v>53</v>
      </c>
      <c r="Q533" s="18">
        <v>44995</v>
      </c>
      <c r="R533" s="6">
        <v>51.5</v>
      </c>
      <c r="S533" s="18">
        <v>44995</v>
      </c>
      <c r="T533" s="6">
        <v>54.5</v>
      </c>
    </row>
    <row r="534" spans="1:20" x14ac:dyDescent="0.2">
      <c r="A534" s="18">
        <v>44994</v>
      </c>
      <c r="B534" s="25">
        <v>46.5</v>
      </c>
      <c r="C534" s="18">
        <v>44994</v>
      </c>
      <c r="D534" s="25">
        <v>47</v>
      </c>
      <c r="E534" s="18">
        <v>44994</v>
      </c>
      <c r="F534" s="25">
        <v>44.25</v>
      </c>
      <c r="G534" s="18">
        <v>44994</v>
      </c>
      <c r="H534" s="25">
        <v>45.5</v>
      </c>
      <c r="I534" s="18">
        <v>44994</v>
      </c>
      <c r="J534" s="25">
        <v>47.5</v>
      </c>
      <c r="K534" s="18">
        <v>44994</v>
      </c>
      <c r="L534" s="25">
        <v>55</v>
      </c>
      <c r="M534" s="18">
        <v>44867</v>
      </c>
      <c r="N534" s="24">
        <v>54.5</v>
      </c>
      <c r="O534" s="18">
        <v>44994</v>
      </c>
      <c r="P534" s="6">
        <v>53</v>
      </c>
      <c r="Q534" s="18">
        <v>44994</v>
      </c>
      <c r="R534" s="6">
        <v>51.5</v>
      </c>
      <c r="S534" s="18">
        <v>44994</v>
      </c>
      <c r="T534" s="6">
        <v>54.5</v>
      </c>
    </row>
    <row r="535" spans="1:20" x14ac:dyDescent="0.2">
      <c r="A535" s="18">
        <v>44993</v>
      </c>
      <c r="B535" s="25">
        <v>46.5</v>
      </c>
      <c r="C535" s="18">
        <v>44993</v>
      </c>
      <c r="D535" s="25">
        <v>47</v>
      </c>
      <c r="E535" s="18">
        <v>44993</v>
      </c>
      <c r="F535" s="25">
        <v>44.25</v>
      </c>
      <c r="G535" s="18">
        <v>44993</v>
      </c>
      <c r="H535" s="25">
        <v>45.5</v>
      </c>
      <c r="I535" s="18">
        <v>44993</v>
      </c>
      <c r="J535" s="25">
        <v>47.5</v>
      </c>
      <c r="K535" s="18">
        <v>44993</v>
      </c>
      <c r="L535" s="25">
        <v>55</v>
      </c>
      <c r="M535" s="18">
        <v>44866</v>
      </c>
      <c r="N535" s="24">
        <v>54.5</v>
      </c>
      <c r="O535" s="18">
        <v>44993</v>
      </c>
      <c r="P535" s="6">
        <v>53</v>
      </c>
      <c r="Q535" s="18">
        <v>44993</v>
      </c>
      <c r="R535" s="6">
        <v>51.5</v>
      </c>
      <c r="S535" s="18">
        <v>44993</v>
      </c>
      <c r="T535" s="6">
        <v>54.5</v>
      </c>
    </row>
    <row r="536" spans="1:20" x14ac:dyDescent="0.2">
      <c r="A536" s="18">
        <v>44992</v>
      </c>
      <c r="B536" s="25">
        <v>46.5</v>
      </c>
      <c r="C536" s="18">
        <v>44992</v>
      </c>
      <c r="D536" s="25">
        <v>47</v>
      </c>
      <c r="E536" s="18">
        <v>44992</v>
      </c>
      <c r="F536" s="25">
        <v>44.25</v>
      </c>
      <c r="G536" s="18">
        <v>44992</v>
      </c>
      <c r="H536" s="25">
        <v>46.5</v>
      </c>
      <c r="I536" s="18">
        <v>44992</v>
      </c>
      <c r="J536" s="25">
        <v>47.5</v>
      </c>
      <c r="K536" s="18">
        <v>44992</v>
      </c>
      <c r="L536" s="25">
        <v>55</v>
      </c>
      <c r="M536" s="18">
        <v>44865</v>
      </c>
      <c r="N536" s="24">
        <v>54.5</v>
      </c>
      <c r="O536" s="18">
        <v>44992</v>
      </c>
      <c r="P536" s="6">
        <v>54.5</v>
      </c>
      <c r="Q536" s="18">
        <v>44992</v>
      </c>
      <c r="R536" s="6">
        <v>51.5</v>
      </c>
      <c r="S536" s="18">
        <v>44992</v>
      </c>
      <c r="T536" s="6">
        <v>55.5</v>
      </c>
    </row>
    <row r="537" spans="1:20" x14ac:dyDescent="0.2">
      <c r="A537" s="18">
        <v>44991</v>
      </c>
      <c r="B537" s="25">
        <v>46.5</v>
      </c>
      <c r="C537" s="18">
        <v>44991</v>
      </c>
      <c r="D537" s="25">
        <v>47</v>
      </c>
      <c r="E537" s="18">
        <v>44991</v>
      </c>
      <c r="F537" s="25">
        <v>44.25</v>
      </c>
      <c r="G537" s="18">
        <v>44991</v>
      </c>
      <c r="H537" s="25">
        <v>46.5</v>
      </c>
      <c r="I537" s="18">
        <v>44991</v>
      </c>
      <c r="J537" s="25">
        <v>47.5</v>
      </c>
      <c r="K537" s="18">
        <v>44991</v>
      </c>
      <c r="L537" s="25">
        <v>55</v>
      </c>
      <c r="M537" s="18">
        <v>44862</v>
      </c>
      <c r="N537" s="24">
        <v>54.5</v>
      </c>
      <c r="O537" s="18">
        <v>44991</v>
      </c>
      <c r="P537" s="6">
        <v>54.5</v>
      </c>
      <c r="Q537" s="18">
        <v>44991</v>
      </c>
      <c r="R537" s="6">
        <v>51.5</v>
      </c>
      <c r="S537" s="18">
        <v>44991</v>
      </c>
      <c r="T537" s="6">
        <v>55.5</v>
      </c>
    </row>
    <row r="538" spans="1:20" x14ac:dyDescent="0.2">
      <c r="A538" s="18">
        <v>44988</v>
      </c>
      <c r="B538" s="25">
        <v>46.5</v>
      </c>
      <c r="C538" s="18">
        <v>44988</v>
      </c>
      <c r="D538" s="25">
        <v>47.5</v>
      </c>
      <c r="E538" s="18">
        <v>44988</v>
      </c>
      <c r="F538" s="25">
        <v>45.5</v>
      </c>
      <c r="G538" s="18">
        <v>44988</v>
      </c>
      <c r="H538" s="25">
        <v>46.5</v>
      </c>
      <c r="I538" s="18">
        <v>44988</v>
      </c>
      <c r="J538" s="25">
        <v>47.5</v>
      </c>
      <c r="K538" s="18">
        <v>44988</v>
      </c>
      <c r="L538" s="25">
        <v>55</v>
      </c>
      <c r="M538" s="18">
        <v>44861</v>
      </c>
      <c r="N538" s="24">
        <v>54.5</v>
      </c>
      <c r="O538" s="18">
        <v>44988</v>
      </c>
      <c r="P538" s="6">
        <v>54.5</v>
      </c>
      <c r="Q538" s="18">
        <v>44988</v>
      </c>
      <c r="R538" s="6">
        <v>51.5</v>
      </c>
      <c r="S538" s="18">
        <v>44988</v>
      </c>
      <c r="T538" s="6">
        <v>55.5</v>
      </c>
    </row>
    <row r="539" spans="1:20" x14ac:dyDescent="0.2">
      <c r="A539" s="18">
        <v>44987</v>
      </c>
      <c r="B539" s="25">
        <v>46.5</v>
      </c>
      <c r="C539" s="18">
        <v>44987</v>
      </c>
      <c r="D539" s="25">
        <v>47.5</v>
      </c>
      <c r="E539" s="18">
        <v>44987</v>
      </c>
      <c r="F539" s="25">
        <v>45.5</v>
      </c>
      <c r="G539" s="18">
        <v>44987</v>
      </c>
      <c r="H539" s="25">
        <v>46.5</v>
      </c>
      <c r="I539" s="18">
        <v>44987</v>
      </c>
      <c r="J539" s="25">
        <v>47.5</v>
      </c>
      <c r="K539" s="18">
        <v>44987</v>
      </c>
      <c r="L539" s="25">
        <v>55</v>
      </c>
      <c r="M539" s="18">
        <v>44860</v>
      </c>
      <c r="N539" s="24">
        <v>54.5</v>
      </c>
      <c r="O539" s="18">
        <v>44987</v>
      </c>
      <c r="P539" s="6">
        <v>54.5</v>
      </c>
      <c r="Q539" s="18">
        <v>44987</v>
      </c>
      <c r="R539" s="6">
        <v>51.5</v>
      </c>
      <c r="S539" s="18">
        <v>44987</v>
      </c>
      <c r="T539" s="6">
        <v>55.5</v>
      </c>
    </row>
    <row r="540" spans="1:20" x14ac:dyDescent="0.2">
      <c r="A540" s="18">
        <v>44986</v>
      </c>
      <c r="B540" s="25">
        <v>46.5</v>
      </c>
      <c r="C540" s="18">
        <v>44986</v>
      </c>
      <c r="D540" s="25">
        <v>47.5</v>
      </c>
      <c r="E540" s="18">
        <v>44986</v>
      </c>
      <c r="F540" s="25">
        <v>45.5</v>
      </c>
      <c r="G540" s="18">
        <v>44986</v>
      </c>
      <c r="H540" s="25">
        <v>46.5</v>
      </c>
      <c r="I540" s="18">
        <v>44986</v>
      </c>
      <c r="J540" s="25">
        <v>47.5</v>
      </c>
      <c r="K540" s="18">
        <v>44986</v>
      </c>
      <c r="L540" s="25">
        <v>55</v>
      </c>
      <c r="M540" s="18">
        <v>44859</v>
      </c>
      <c r="N540" s="24">
        <v>54.5</v>
      </c>
      <c r="O540" s="18">
        <v>44986</v>
      </c>
      <c r="P540" s="6">
        <v>54.5</v>
      </c>
      <c r="Q540" s="18">
        <v>44986</v>
      </c>
      <c r="R540" s="6">
        <v>51.5</v>
      </c>
      <c r="S540" s="18">
        <v>44986</v>
      </c>
      <c r="T540" s="6">
        <v>55.5</v>
      </c>
    </row>
    <row r="541" spans="1:20" x14ac:dyDescent="0.2">
      <c r="A541" s="18">
        <v>44985</v>
      </c>
      <c r="B541" s="25">
        <v>46.5</v>
      </c>
      <c r="C541" s="18">
        <v>44985</v>
      </c>
      <c r="D541" s="25">
        <v>47.5</v>
      </c>
      <c r="E541" s="18">
        <v>44985</v>
      </c>
      <c r="F541" s="25">
        <v>45.5</v>
      </c>
      <c r="G541" s="18">
        <v>44985</v>
      </c>
      <c r="H541" s="25">
        <v>46.5</v>
      </c>
      <c r="I541" s="18">
        <v>44985</v>
      </c>
      <c r="J541" s="25">
        <v>47.5</v>
      </c>
      <c r="K541" s="18">
        <v>44985</v>
      </c>
      <c r="L541" s="25">
        <v>57</v>
      </c>
      <c r="M541" s="18">
        <v>44858</v>
      </c>
      <c r="N541" s="24">
        <v>54.5</v>
      </c>
      <c r="O541" s="18">
        <v>44985</v>
      </c>
      <c r="P541" s="6">
        <v>55.5</v>
      </c>
      <c r="Q541" s="18">
        <v>44985</v>
      </c>
      <c r="R541" s="6">
        <v>51.5</v>
      </c>
      <c r="S541" s="18">
        <v>44985</v>
      </c>
      <c r="T541" s="6">
        <v>58.5</v>
      </c>
    </row>
    <row r="542" spans="1:20" x14ac:dyDescent="0.2">
      <c r="A542" s="18">
        <v>44984</v>
      </c>
      <c r="B542" s="25">
        <v>46.5</v>
      </c>
      <c r="C542" s="18">
        <v>44984</v>
      </c>
      <c r="D542" s="25">
        <v>47.5</v>
      </c>
      <c r="E542" s="18">
        <v>44984</v>
      </c>
      <c r="F542" s="25">
        <v>45.5</v>
      </c>
      <c r="G542" s="18">
        <v>44984</v>
      </c>
      <c r="H542" s="25">
        <v>46.5</v>
      </c>
      <c r="I542" s="18">
        <v>44984</v>
      </c>
      <c r="J542" s="25">
        <v>52.5</v>
      </c>
      <c r="K542" s="18">
        <v>44984</v>
      </c>
      <c r="L542" s="25">
        <v>57</v>
      </c>
      <c r="M542" s="18">
        <v>44855</v>
      </c>
      <c r="N542" s="24">
        <v>54.5</v>
      </c>
      <c r="O542" s="18">
        <v>44984</v>
      </c>
      <c r="P542" s="6">
        <v>55.5</v>
      </c>
      <c r="Q542" s="18">
        <v>44984</v>
      </c>
      <c r="R542" s="6">
        <v>51.5</v>
      </c>
      <c r="S542" s="18">
        <v>44984</v>
      </c>
      <c r="T542" s="6">
        <v>58.5</v>
      </c>
    </row>
    <row r="543" spans="1:20" x14ac:dyDescent="0.2">
      <c r="A543" s="18">
        <v>44981</v>
      </c>
      <c r="B543" s="25">
        <v>46.5</v>
      </c>
      <c r="C543" s="18">
        <v>44981</v>
      </c>
      <c r="D543" s="25">
        <v>47.5</v>
      </c>
      <c r="E543" s="18">
        <v>44981</v>
      </c>
      <c r="F543" s="25">
        <v>45.5</v>
      </c>
      <c r="G543" s="18">
        <v>44981</v>
      </c>
      <c r="H543" s="25">
        <v>46.5</v>
      </c>
      <c r="I543" s="18">
        <v>44981</v>
      </c>
      <c r="J543" s="25">
        <v>52.5</v>
      </c>
      <c r="K543" s="18">
        <v>44981</v>
      </c>
      <c r="L543" s="25">
        <v>57</v>
      </c>
      <c r="M543" s="18">
        <v>44854</v>
      </c>
      <c r="N543" s="24">
        <v>54.5</v>
      </c>
      <c r="O543" s="18">
        <v>44981</v>
      </c>
      <c r="P543" s="6">
        <v>55.5</v>
      </c>
      <c r="Q543" s="18">
        <v>44981</v>
      </c>
      <c r="R543" s="6">
        <v>51.5</v>
      </c>
      <c r="S543" s="18">
        <v>44981</v>
      </c>
      <c r="T543" s="6">
        <v>58.5</v>
      </c>
    </row>
    <row r="544" spans="1:20" x14ac:dyDescent="0.2">
      <c r="A544" s="18">
        <v>44980</v>
      </c>
      <c r="B544" s="25">
        <v>46.5</v>
      </c>
      <c r="C544" s="18">
        <v>44980</v>
      </c>
      <c r="D544" s="25">
        <v>47</v>
      </c>
      <c r="E544" s="18">
        <v>44980</v>
      </c>
      <c r="F544" s="25">
        <v>45.5</v>
      </c>
      <c r="G544" s="18">
        <v>44980</v>
      </c>
      <c r="H544" s="25">
        <v>46.5</v>
      </c>
      <c r="I544" s="18">
        <v>44980</v>
      </c>
      <c r="J544" s="25">
        <v>52.5</v>
      </c>
      <c r="K544" s="18">
        <v>44980</v>
      </c>
      <c r="L544" s="25">
        <v>57</v>
      </c>
      <c r="M544" s="18">
        <v>44853</v>
      </c>
      <c r="N544" s="24">
        <v>54.5</v>
      </c>
      <c r="O544" s="18">
        <v>44980</v>
      </c>
      <c r="P544" s="6">
        <v>55.5</v>
      </c>
      <c r="Q544" s="18">
        <v>44980</v>
      </c>
      <c r="R544" s="6">
        <v>51.5</v>
      </c>
      <c r="S544" s="18">
        <v>44980</v>
      </c>
      <c r="T544" s="6">
        <v>58.5</v>
      </c>
    </row>
    <row r="545" spans="1:20" x14ac:dyDescent="0.2">
      <c r="A545" s="18">
        <v>44979</v>
      </c>
      <c r="B545" s="25">
        <v>46.5</v>
      </c>
      <c r="C545" s="18">
        <v>44979</v>
      </c>
      <c r="D545" s="25">
        <v>47</v>
      </c>
      <c r="E545" s="18">
        <v>44979</v>
      </c>
      <c r="F545" s="25">
        <v>50.5</v>
      </c>
      <c r="G545" s="18">
        <v>44979</v>
      </c>
      <c r="H545" s="25">
        <v>46.5</v>
      </c>
      <c r="I545" s="18">
        <v>44979</v>
      </c>
      <c r="J545" s="25">
        <v>52.5</v>
      </c>
      <c r="K545" s="18">
        <v>44979</v>
      </c>
      <c r="L545" s="25">
        <v>57</v>
      </c>
      <c r="M545" s="18">
        <v>44852</v>
      </c>
      <c r="N545" s="24">
        <v>54.5</v>
      </c>
      <c r="O545" s="18">
        <v>44979</v>
      </c>
      <c r="P545" s="6">
        <v>55.5</v>
      </c>
      <c r="Q545" s="18">
        <v>44979</v>
      </c>
      <c r="R545" s="6">
        <v>53.5</v>
      </c>
      <c r="S545" s="18">
        <v>44979</v>
      </c>
      <c r="T545" s="6">
        <v>58.5</v>
      </c>
    </row>
    <row r="546" spans="1:20" x14ac:dyDescent="0.2">
      <c r="A546" s="18">
        <v>44978</v>
      </c>
      <c r="B546" s="25">
        <v>46.5</v>
      </c>
      <c r="C546" s="18">
        <v>44978</v>
      </c>
      <c r="D546" s="25">
        <v>47</v>
      </c>
      <c r="E546" s="18">
        <v>44978</v>
      </c>
      <c r="F546" s="25">
        <v>50.5</v>
      </c>
      <c r="G546" s="18">
        <v>44978</v>
      </c>
      <c r="H546" s="25">
        <v>46.5</v>
      </c>
      <c r="I546" s="18">
        <v>44978</v>
      </c>
      <c r="J546" s="25">
        <v>52.5</v>
      </c>
      <c r="K546" s="18">
        <v>44978</v>
      </c>
      <c r="L546" s="25">
        <v>57</v>
      </c>
      <c r="M546" s="18">
        <v>44851</v>
      </c>
      <c r="N546" s="24">
        <v>54.5</v>
      </c>
      <c r="O546" s="18">
        <v>44978</v>
      </c>
      <c r="P546" s="6">
        <v>55.5</v>
      </c>
      <c r="Q546" s="18">
        <v>44978</v>
      </c>
      <c r="R546" s="6">
        <v>53.5</v>
      </c>
      <c r="S546" s="18">
        <v>44978</v>
      </c>
      <c r="T546" s="6">
        <v>58.5</v>
      </c>
    </row>
    <row r="547" spans="1:20" x14ac:dyDescent="0.2">
      <c r="A547" s="18">
        <v>44974</v>
      </c>
      <c r="B547" s="25">
        <v>47.5</v>
      </c>
      <c r="C547" s="18">
        <v>44974</v>
      </c>
      <c r="D547" s="25">
        <v>47</v>
      </c>
      <c r="E547" s="18">
        <v>44974</v>
      </c>
      <c r="F547" s="25">
        <v>50.5</v>
      </c>
      <c r="G547" s="18">
        <v>44974</v>
      </c>
      <c r="H547" s="25">
        <v>46.5</v>
      </c>
      <c r="I547" s="18">
        <v>44974</v>
      </c>
      <c r="J547" s="25">
        <v>52.5</v>
      </c>
      <c r="K547" s="18">
        <v>44974</v>
      </c>
      <c r="L547" s="25">
        <v>57</v>
      </c>
      <c r="M547" s="18">
        <v>44848</v>
      </c>
      <c r="N547" s="24">
        <v>54.5</v>
      </c>
      <c r="O547" s="18">
        <v>44974</v>
      </c>
      <c r="P547" s="6">
        <v>55.5</v>
      </c>
      <c r="Q547" s="18">
        <v>44974</v>
      </c>
      <c r="R547" s="6">
        <v>53.5</v>
      </c>
      <c r="S547" s="18">
        <v>44974</v>
      </c>
      <c r="T547" s="6">
        <v>58.5</v>
      </c>
    </row>
    <row r="548" spans="1:20" x14ac:dyDescent="0.2">
      <c r="A548" s="18">
        <v>44973</v>
      </c>
      <c r="B548" s="25">
        <v>47.5</v>
      </c>
      <c r="C548" s="18">
        <v>44973</v>
      </c>
      <c r="D548" s="25">
        <v>47</v>
      </c>
      <c r="E548" s="18">
        <v>44973</v>
      </c>
      <c r="F548" s="25">
        <v>50.5</v>
      </c>
      <c r="G548" s="18">
        <v>44973</v>
      </c>
      <c r="H548" s="25">
        <v>46.5</v>
      </c>
      <c r="I548" s="18">
        <v>44973</v>
      </c>
      <c r="J548" s="25">
        <v>52.5</v>
      </c>
      <c r="K548" s="18">
        <v>44973</v>
      </c>
      <c r="L548" s="25">
        <v>57</v>
      </c>
      <c r="M548" s="18">
        <v>44847</v>
      </c>
      <c r="N548" s="24">
        <v>54.5</v>
      </c>
      <c r="O548" s="18">
        <v>44973</v>
      </c>
      <c r="P548" s="6">
        <v>55.5</v>
      </c>
      <c r="Q548" s="18">
        <v>44973</v>
      </c>
      <c r="R548" s="6">
        <v>53.5</v>
      </c>
      <c r="S548" s="18">
        <v>44973</v>
      </c>
      <c r="T548" s="6">
        <v>58.5</v>
      </c>
    </row>
    <row r="549" spans="1:20" x14ac:dyDescent="0.2">
      <c r="A549" s="18">
        <v>44972</v>
      </c>
      <c r="B549" s="25">
        <v>47.5</v>
      </c>
      <c r="C549" s="18">
        <v>44972</v>
      </c>
      <c r="D549" s="25">
        <v>47</v>
      </c>
      <c r="E549" s="18">
        <v>44972</v>
      </c>
      <c r="F549" s="25">
        <v>50.5</v>
      </c>
      <c r="G549" s="18">
        <v>44972</v>
      </c>
      <c r="H549" s="25">
        <v>49</v>
      </c>
      <c r="I549" s="18">
        <v>44972</v>
      </c>
      <c r="J549" s="25">
        <v>52.5</v>
      </c>
      <c r="K549" s="18">
        <v>44972</v>
      </c>
      <c r="L549" s="25">
        <v>57</v>
      </c>
      <c r="M549" s="18">
        <v>44846</v>
      </c>
      <c r="N549" s="24">
        <v>54.5</v>
      </c>
      <c r="O549" s="18">
        <v>44972</v>
      </c>
      <c r="P549" s="6">
        <v>55.5</v>
      </c>
      <c r="Q549" s="18">
        <v>44972</v>
      </c>
      <c r="R549" s="6">
        <v>56.5</v>
      </c>
      <c r="S549" s="18">
        <v>44972</v>
      </c>
      <c r="T549" s="6">
        <v>58.5</v>
      </c>
    </row>
    <row r="550" spans="1:20" x14ac:dyDescent="0.2">
      <c r="A550" s="18">
        <v>44971</v>
      </c>
      <c r="B550" s="25">
        <v>47.5</v>
      </c>
      <c r="C550" s="18">
        <v>44971</v>
      </c>
      <c r="D550" s="25">
        <v>47</v>
      </c>
      <c r="E550" s="18">
        <v>44971</v>
      </c>
      <c r="F550" s="25">
        <v>52.5</v>
      </c>
      <c r="G550" s="18">
        <v>44971</v>
      </c>
      <c r="H550" s="25">
        <v>49</v>
      </c>
      <c r="I550" s="18">
        <v>44971</v>
      </c>
      <c r="J550" s="25">
        <v>54.5</v>
      </c>
      <c r="K550" s="18">
        <v>44971</v>
      </c>
      <c r="L550" s="25">
        <v>57</v>
      </c>
      <c r="M550" s="18">
        <v>44845</v>
      </c>
      <c r="N550" s="24">
        <v>54.5</v>
      </c>
      <c r="O550" s="18">
        <v>44971</v>
      </c>
      <c r="P550" s="6">
        <v>55.5</v>
      </c>
      <c r="Q550" s="18">
        <v>44971</v>
      </c>
      <c r="R550" s="6">
        <v>56.5</v>
      </c>
      <c r="S550" s="18">
        <v>44971</v>
      </c>
      <c r="T550" s="6">
        <v>58.5</v>
      </c>
    </row>
    <row r="551" spans="1:20" x14ac:dyDescent="0.2">
      <c r="A551" s="18">
        <v>44970</v>
      </c>
      <c r="B551" s="25">
        <v>47.5</v>
      </c>
      <c r="C551" s="18">
        <v>44970</v>
      </c>
      <c r="D551" s="25">
        <v>47</v>
      </c>
      <c r="E551" s="18">
        <v>44970</v>
      </c>
      <c r="F551" s="25">
        <v>52.5</v>
      </c>
      <c r="G551" s="18">
        <v>44970</v>
      </c>
      <c r="H551" s="25">
        <v>49</v>
      </c>
      <c r="I551" s="18">
        <v>44970</v>
      </c>
      <c r="J551" s="25">
        <v>54.5</v>
      </c>
      <c r="K551" s="18">
        <v>44970</v>
      </c>
      <c r="L551" s="25">
        <v>59</v>
      </c>
      <c r="M551" s="18">
        <v>44844</v>
      </c>
      <c r="N551" s="24">
        <v>54.5</v>
      </c>
      <c r="O551" s="18">
        <v>44970</v>
      </c>
      <c r="P551" s="6">
        <v>55.5</v>
      </c>
      <c r="Q551" s="18">
        <v>44970</v>
      </c>
      <c r="R551" s="6">
        <v>56.5</v>
      </c>
      <c r="S551" s="18">
        <v>44970</v>
      </c>
      <c r="T551" s="6">
        <v>58.5</v>
      </c>
    </row>
    <row r="552" spans="1:20" x14ac:dyDescent="0.2">
      <c r="A552" s="18">
        <v>44967</v>
      </c>
      <c r="B552" s="25">
        <v>47.5</v>
      </c>
      <c r="C552" s="18">
        <v>44967</v>
      </c>
      <c r="D552" s="25">
        <v>47</v>
      </c>
      <c r="E552" s="18">
        <v>44967</v>
      </c>
      <c r="F552" s="25">
        <v>52.5</v>
      </c>
      <c r="G552" s="18">
        <v>44967</v>
      </c>
      <c r="H552" s="25">
        <v>49</v>
      </c>
      <c r="I552" s="18">
        <v>44967</v>
      </c>
      <c r="J552" s="25">
        <v>54.5</v>
      </c>
      <c r="K552" s="18">
        <v>44967</v>
      </c>
      <c r="L552" s="25">
        <v>59</v>
      </c>
      <c r="M552" s="18">
        <v>44841</v>
      </c>
      <c r="N552" s="24">
        <v>54.5</v>
      </c>
      <c r="O552" s="18">
        <v>44967</v>
      </c>
      <c r="P552" s="6">
        <v>55.5</v>
      </c>
      <c r="Q552" s="18">
        <v>44967</v>
      </c>
      <c r="R552" s="6">
        <v>56.5</v>
      </c>
      <c r="S552" s="18">
        <v>44967</v>
      </c>
      <c r="T552" s="6">
        <v>58.5</v>
      </c>
    </row>
    <row r="553" spans="1:20" x14ac:dyDescent="0.2">
      <c r="A553" s="18">
        <v>44966</v>
      </c>
      <c r="B553" s="25">
        <v>47.5</v>
      </c>
      <c r="C553" s="18">
        <v>44966</v>
      </c>
      <c r="D553" s="25">
        <v>50.5</v>
      </c>
      <c r="E553" s="18">
        <v>44966</v>
      </c>
      <c r="F553" s="25">
        <v>52.5</v>
      </c>
      <c r="G553" s="18">
        <v>44966</v>
      </c>
      <c r="H553" s="25">
        <v>49</v>
      </c>
      <c r="I553" s="18">
        <v>44966</v>
      </c>
      <c r="J553" s="25">
        <v>54.5</v>
      </c>
      <c r="K553" s="18">
        <v>44966</v>
      </c>
      <c r="L553" s="25">
        <v>59</v>
      </c>
      <c r="M553" s="18">
        <v>44840</v>
      </c>
      <c r="N553" s="24">
        <v>54.5</v>
      </c>
      <c r="O553" s="18">
        <v>44966</v>
      </c>
      <c r="P553" s="6">
        <v>55.5</v>
      </c>
      <c r="Q553" s="18">
        <v>44966</v>
      </c>
      <c r="R553" s="6">
        <v>56.5</v>
      </c>
      <c r="S553" s="18">
        <v>44966</v>
      </c>
      <c r="T553" s="6">
        <v>58.5</v>
      </c>
    </row>
    <row r="554" spans="1:20" x14ac:dyDescent="0.2">
      <c r="A554" s="18">
        <v>44965</v>
      </c>
      <c r="B554" s="25">
        <v>47.5</v>
      </c>
      <c r="C554" s="18">
        <v>44965</v>
      </c>
      <c r="D554" s="25">
        <v>50.5</v>
      </c>
      <c r="E554" s="18">
        <v>44965</v>
      </c>
      <c r="F554" s="25">
        <v>52.5</v>
      </c>
      <c r="G554" s="18">
        <v>44965</v>
      </c>
      <c r="H554" s="25">
        <v>49</v>
      </c>
      <c r="I554" s="18">
        <v>44965</v>
      </c>
      <c r="J554" s="25">
        <v>54.5</v>
      </c>
      <c r="K554" s="18">
        <v>44965</v>
      </c>
      <c r="L554" s="25">
        <v>59</v>
      </c>
      <c r="M554" s="18">
        <v>44839</v>
      </c>
      <c r="N554" s="24">
        <v>54.5</v>
      </c>
      <c r="O554" s="18">
        <v>44965</v>
      </c>
      <c r="P554" s="6">
        <v>56.5</v>
      </c>
      <c r="Q554" s="18">
        <v>44965</v>
      </c>
      <c r="R554" s="6">
        <v>56.5</v>
      </c>
      <c r="S554" s="18">
        <v>44965</v>
      </c>
      <c r="T554" s="6">
        <v>58.5</v>
      </c>
    </row>
    <row r="555" spans="1:20" x14ac:dyDescent="0.2">
      <c r="A555" s="18">
        <v>44964</v>
      </c>
      <c r="B555" s="25">
        <v>49.5</v>
      </c>
      <c r="C555" s="18">
        <v>44964</v>
      </c>
      <c r="D555" s="25">
        <v>52.5</v>
      </c>
      <c r="E555" s="18">
        <v>44964</v>
      </c>
      <c r="F555" s="25">
        <v>52.5</v>
      </c>
      <c r="G555" s="18">
        <v>44964</v>
      </c>
      <c r="H555" s="25">
        <v>51.5</v>
      </c>
      <c r="I555" s="18">
        <v>44964</v>
      </c>
      <c r="J555" s="25">
        <v>54.5</v>
      </c>
      <c r="K555" s="18">
        <v>44964</v>
      </c>
      <c r="L555" s="25">
        <v>59.5</v>
      </c>
      <c r="M555" s="18">
        <v>44838</v>
      </c>
      <c r="N555" s="24">
        <v>54.5</v>
      </c>
      <c r="O555" s="18">
        <v>44964</v>
      </c>
      <c r="P555" s="6">
        <v>56</v>
      </c>
      <c r="Q555" s="18">
        <v>44964</v>
      </c>
      <c r="R555" s="6">
        <v>56.5</v>
      </c>
      <c r="S555" s="18">
        <v>44964</v>
      </c>
      <c r="T555" s="6">
        <v>58.5</v>
      </c>
    </row>
    <row r="556" spans="1:20" x14ac:dyDescent="0.2">
      <c r="A556" s="18">
        <v>44963</v>
      </c>
      <c r="B556" s="25">
        <v>52.5</v>
      </c>
      <c r="C556" s="18">
        <v>44963</v>
      </c>
      <c r="D556" s="25">
        <v>52.5</v>
      </c>
      <c r="E556" s="18">
        <v>44963</v>
      </c>
      <c r="F556" s="25">
        <v>52.5</v>
      </c>
      <c r="G556" s="18">
        <v>44963</v>
      </c>
      <c r="H556" s="25">
        <v>51.5</v>
      </c>
      <c r="I556" s="18">
        <v>44963</v>
      </c>
      <c r="J556" s="25">
        <v>54.5</v>
      </c>
      <c r="K556" s="18">
        <v>44963</v>
      </c>
      <c r="L556" s="25">
        <v>62</v>
      </c>
      <c r="M556" s="18">
        <v>44837</v>
      </c>
      <c r="N556" s="24">
        <v>54.5</v>
      </c>
      <c r="O556" s="18">
        <v>44963</v>
      </c>
      <c r="P556" s="6">
        <v>56</v>
      </c>
      <c r="Q556" s="18">
        <v>44963</v>
      </c>
      <c r="R556" s="6">
        <v>56.5</v>
      </c>
      <c r="S556" s="18">
        <v>44963</v>
      </c>
      <c r="T556" s="6">
        <v>62.5</v>
      </c>
    </row>
    <row r="557" spans="1:20" x14ac:dyDescent="0.2">
      <c r="A557" s="18">
        <v>44960</v>
      </c>
      <c r="B557" s="25">
        <v>53.5</v>
      </c>
      <c r="C557" s="18">
        <v>44960</v>
      </c>
      <c r="D557" s="25">
        <v>54.5</v>
      </c>
      <c r="E557" s="18">
        <v>44960</v>
      </c>
      <c r="F557" s="25">
        <v>52.5</v>
      </c>
      <c r="G557" s="18">
        <v>44960</v>
      </c>
      <c r="H557" s="25">
        <v>51.5</v>
      </c>
      <c r="I557" s="18">
        <v>44960</v>
      </c>
      <c r="J557" s="25">
        <v>54.5</v>
      </c>
      <c r="K557" s="18">
        <v>44960</v>
      </c>
      <c r="L557" s="25">
        <v>62</v>
      </c>
      <c r="M557" s="18">
        <v>44834</v>
      </c>
      <c r="N557" s="24">
        <v>54.5</v>
      </c>
      <c r="O557" s="18">
        <v>44960</v>
      </c>
      <c r="P557" s="6">
        <v>59.5</v>
      </c>
      <c r="Q557" s="18">
        <v>44960</v>
      </c>
      <c r="R557" s="6">
        <v>56.5</v>
      </c>
      <c r="S557" s="18">
        <v>44960</v>
      </c>
      <c r="T557" s="6">
        <v>62.5</v>
      </c>
    </row>
    <row r="558" spans="1:20" x14ac:dyDescent="0.2">
      <c r="A558" s="18">
        <v>44959</v>
      </c>
      <c r="B558" s="25">
        <v>53.5</v>
      </c>
      <c r="C558" s="18">
        <v>44959</v>
      </c>
      <c r="D558" s="25">
        <v>54.5</v>
      </c>
      <c r="E558" s="18">
        <v>44959</v>
      </c>
      <c r="F558" s="25">
        <v>52.5</v>
      </c>
      <c r="G558" s="18">
        <v>44959</v>
      </c>
      <c r="H558" s="25">
        <v>51.5</v>
      </c>
      <c r="I558" s="18">
        <v>44959</v>
      </c>
      <c r="J558" s="25">
        <v>54.5</v>
      </c>
      <c r="K558" s="18">
        <v>44959</v>
      </c>
      <c r="L558" s="25">
        <v>62</v>
      </c>
      <c r="M558" s="18">
        <v>44833</v>
      </c>
      <c r="N558" s="24">
        <v>54.5</v>
      </c>
      <c r="O558" s="18">
        <v>44959</v>
      </c>
      <c r="P558" s="6">
        <v>59.5</v>
      </c>
      <c r="Q558" s="18">
        <v>44959</v>
      </c>
      <c r="R558" s="6">
        <v>56.5</v>
      </c>
      <c r="S558" s="18">
        <v>44959</v>
      </c>
      <c r="T558" s="6">
        <v>62.5</v>
      </c>
    </row>
    <row r="559" spans="1:20" x14ac:dyDescent="0.2">
      <c r="A559" s="18">
        <v>44958</v>
      </c>
      <c r="B559" s="25">
        <v>54.5</v>
      </c>
      <c r="C559" s="18">
        <v>44958</v>
      </c>
      <c r="D559" s="25">
        <v>55.25</v>
      </c>
      <c r="E559" s="18">
        <v>44958</v>
      </c>
      <c r="F559" s="25">
        <v>52.5</v>
      </c>
      <c r="G559" s="18">
        <v>44958</v>
      </c>
      <c r="H559" s="25">
        <v>52.5</v>
      </c>
      <c r="I559" s="18">
        <v>44958</v>
      </c>
      <c r="J559" s="25">
        <v>54.5</v>
      </c>
      <c r="K559" s="18">
        <v>44958</v>
      </c>
      <c r="L559" s="25">
        <v>62</v>
      </c>
      <c r="M559" s="18">
        <v>44832</v>
      </c>
      <c r="N559" s="24">
        <v>54.5</v>
      </c>
      <c r="O559" s="18">
        <v>44958</v>
      </c>
      <c r="P559" s="6">
        <v>62.5</v>
      </c>
      <c r="Q559" s="18">
        <v>44958</v>
      </c>
      <c r="R559" s="6">
        <v>56.5</v>
      </c>
      <c r="S559" s="18">
        <v>44958</v>
      </c>
      <c r="T559" s="6">
        <v>62.5</v>
      </c>
    </row>
    <row r="560" spans="1:20" x14ac:dyDescent="0.2">
      <c r="A560" s="18">
        <v>44957</v>
      </c>
      <c r="B560" s="25">
        <v>55.5</v>
      </c>
      <c r="C560" s="18">
        <v>44957</v>
      </c>
      <c r="D560" s="25">
        <v>57.5</v>
      </c>
      <c r="E560" s="18">
        <v>44957</v>
      </c>
      <c r="F560" s="25">
        <v>52.5</v>
      </c>
      <c r="G560" s="18">
        <v>44957</v>
      </c>
      <c r="H560" s="25">
        <v>54.5</v>
      </c>
      <c r="I560" s="18">
        <v>44957</v>
      </c>
      <c r="J560" s="25">
        <v>54.5</v>
      </c>
      <c r="K560" s="18">
        <v>44957</v>
      </c>
      <c r="L560" s="25">
        <v>62.5</v>
      </c>
      <c r="M560" s="18">
        <v>44831</v>
      </c>
      <c r="N560" s="24">
        <v>54.5</v>
      </c>
      <c r="O560" s="18">
        <v>44957</v>
      </c>
      <c r="P560" s="6">
        <v>62.5</v>
      </c>
      <c r="Q560" s="18">
        <v>44957</v>
      </c>
      <c r="R560" s="6">
        <v>56.5</v>
      </c>
      <c r="S560" s="18">
        <v>44957</v>
      </c>
      <c r="T560" s="6">
        <v>62.5</v>
      </c>
    </row>
    <row r="561" spans="1:20" x14ac:dyDescent="0.2">
      <c r="A561" s="18">
        <v>44956</v>
      </c>
      <c r="B561" s="25">
        <v>56</v>
      </c>
      <c r="C561" s="18">
        <v>44956</v>
      </c>
      <c r="D561" s="25">
        <v>57.5</v>
      </c>
      <c r="E561" s="18">
        <v>44956</v>
      </c>
      <c r="F561" s="25">
        <v>52.5</v>
      </c>
      <c r="G561" s="18">
        <v>44956</v>
      </c>
      <c r="H561" s="25">
        <v>54.5</v>
      </c>
      <c r="I561" s="18">
        <v>44956</v>
      </c>
      <c r="J561" s="25">
        <v>54.5</v>
      </c>
      <c r="K561" s="18">
        <v>44956</v>
      </c>
      <c r="L561" s="25">
        <v>63.5</v>
      </c>
      <c r="M561" s="18">
        <v>44830</v>
      </c>
      <c r="N561" s="24">
        <v>54.5</v>
      </c>
      <c r="O561" s="18">
        <v>44956</v>
      </c>
      <c r="P561" s="6">
        <v>63.5</v>
      </c>
      <c r="Q561" s="18">
        <v>44956</v>
      </c>
      <c r="R561" s="6">
        <v>56.5</v>
      </c>
      <c r="S561" s="18">
        <v>44956</v>
      </c>
      <c r="T561" s="6">
        <v>62.5</v>
      </c>
    </row>
    <row r="562" spans="1:20" x14ac:dyDescent="0.2">
      <c r="A562" s="18">
        <v>44953</v>
      </c>
      <c r="B562" s="25">
        <v>56.5</v>
      </c>
      <c r="C562" s="18">
        <v>44953</v>
      </c>
      <c r="D562" s="25">
        <v>58.5</v>
      </c>
      <c r="E562" s="18">
        <v>44953</v>
      </c>
      <c r="F562" s="25">
        <v>52.5</v>
      </c>
      <c r="G562" s="18">
        <v>44953</v>
      </c>
      <c r="H562" s="25">
        <v>54.5</v>
      </c>
      <c r="I562" s="18">
        <v>44953</v>
      </c>
      <c r="J562" s="25">
        <v>54.5</v>
      </c>
      <c r="K562" s="18">
        <v>44953</v>
      </c>
      <c r="L562" s="25">
        <v>63.5</v>
      </c>
      <c r="M562" s="18">
        <v>44827</v>
      </c>
      <c r="N562" s="24">
        <v>54.5</v>
      </c>
      <c r="O562" s="18">
        <v>44953</v>
      </c>
      <c r="P562" s="6">
        <v>67.5</v>
      </c>
      <c r="Q562" s="18">
        <v>44953</v>
      </c>
      <c r="R562" s="6">
        <v>56.5</v>
      </c>
      <c r="S562" s="18">
        <v>44953</v>
      </c>
      <c r="T562" s="6">
        <v>63</v>
      </c>
    </row>
    <row r="563" spans="1:20" x14ac:dyDescent="0.2">
      <c r="A563" s="18">
        <v>44952</v>
      </c>
      <c r="B563" s="25">
        <v>56.5</v>
      </c>
      <c r="C563" s="18">
        <v>44952</v>
      </c>
      <c r="D563" s="25">
        <v>58.5</v>
      </c>
      <c r="E563" s="18">
        <v>44952</v>
      </c>
      <c r="F563" s="25">
        <v>52.5</v>
      </c>
      <c r="G563" s="18">
        <v>44952</v>
      </c>
      <c r="H563" s="25">
        <v>54.5</v>
      </c>
      <c r="I563" s="18">
        <v>44952</v>
      </c>
      <c r="J563" s="25">
        <v>54.5</v>
      </c>
      <c r="K563" s="18">
        <v>44952</v>
      </c>
      <c r="L563" s="25">
        <v>63.5</v>
      </c>
      <c r="M563" s="18">
        <v>44826</v>
      </c>
      <c r="N563" s="24">
        <v>54.5</v>
      </c>
      <c r="O563" s="18">
        <v>44952</v>
      </c>
      <c r="P563" s="6">
        <v>67.5</v>
      </c>
      <c r="Q563" s="18">
        <v>44952</v>
      </c>
      <c r="R563" s="6">
        <v>56.5</v>
      </c>
      <c r="S563" s="18">
        <v>44952</v>
      </c>
      <c r="T563" s="6">
        <v>63</v>
      </c>
    </row>
    <row r="564" spans="1:20" x14ac:dyDescent="0.2">
      <c r="A564" s="18">
        <v>44951</v>
      </c>
      <c r="B564" s="25">
        <v>56.5</v>
      </c>
      <c r="C564" s="18">
        <v>44951</v>
      </c>
      <c r="D564" s="25">
        <v>58.5</v>
      </c>
      <c r="E564" s="18">
        <v>44951</v>
      </c>
      <c r="F564" s="25">
        <v>52.5</v>
      </c>
      <c r="G564" s="18">
        <v>44951</v>
      </c>
      <c r="H564" s="25">
        <v>54.5</v>
      </c>
      <c r="I564" s="18">
        <v>44951</v>
      </c>
      <c r="J564" s="25">
        <v>54.5</v>
      </c>
      <c r="K564" s="18">
        <v>44951</v>
      </c>
      <c r="L564" s="25">
        <v>63.5</v>
      </c>
      <c r="M564" s="18">
        <v>44825</v>
      </c>
      <c r="N564" s="24">
        <v>54.5</v>
      </c>
      <c r="O564" s="18">
        <v>44951</v>
      </c>
      <c r="P564" s="6">
        <v>67.5</v>
      </c>
      <c r="Q564" s="18">
        <v>44951</v>
      </c>
      <c r="R564" s="6">
        <v>56.5</v>
      </c>
      <c r="S564" s="18">
        <v>44951</v>
      </c>
      <c r="T564" s="6">
        <v>63</v>
      </c>
    </row>
    <row r="565" spans="1:20" x14ac:dyDescent="0.2">
      <c r="A565" s="18">
        <v>44950</v>
      </c>
      <c r="B565" s="25">
        <v>56.5</v>
      </c>
      <c r="C565" s="18">
        <v>44950</v>
      </c>
      <c r="D565" s="25">
        <v>58.5</v>
      </c>
      <c r="E565" s="18">
        <v>44950</v>
      </c>
      <c r="F565" s="25">
        <v>52.5</v>
      </c>
      <c r="G565" s="18">
        <v>44950</v>
      </c>
      <c r="H565" s="25">
        <v>54.5</v>
      </c>
      <c r="I565" s="18">
        <v>44950</v>
      </c>
      <c r="J565" s="25">
        <v>54.5</v>
      </c>
      <c r="K565" s="18">
        <v>44950</v>
      </c>
      <c r="L565" s="25">
        <v>63.5</v>
      </c>
      <c r="M565" s="18">
        <v>44824</v>
      </c>
      <c r="N565" s="24">
        <v>54.5</v>
      </c>
      <c r="O565" s="18">
        <v>44950</v>
      </c>
      <c r="P565" s="6">
        <v>67.5</v>
      </c>
      <c r="Q565" s="18">
        <v>44950</v>
      </c>
      <c r="R565" s="6">
        <v>56.5</v>
      </c>
      <c r="S565" s="18">
        <v>44950</v>
      </c>
      <c r="T565" s="6">
        <v>63</v>
      </c>
    </row>
    <row r="566" spans="1:20" x14ac:dyDescent="0.2">
      <c r="A566" s="18">
        <v>44949</v>
      </c>
      <c r="B566" s="25">
        <v>56.5</v>
      </c>
      <c r="C566" s="18">
        <v>44949</v>
      </c>
      <c r="D566" s="25">
        <v>58.5</v>
      </c>
      <c r="E566" s="18">
        <v>44949</v>
      </c>
      <c r="F566" s="25">
        <v>52.5</v>
      </c>
      <c r="G566" s="18">
        <v>44949</v>
      </c>
      <c r="H566" s="25">
        <v>54.5</v>
      </c>
      <c r="I566" s="18">
        <v>44949</v>
      </c>
      <c r="J566" s="25">
        <v>54.5</v>
      </c>
      <c r="K566" s="18">
        <v>44949</v>
      </c>
      <c r="L566" s="25">
        <v>63.5</v>
      </c>
      <c r="M566" s="18">
        <v>44820</v>
      </c>
      <c r="N566" s="24">
        <v>54.5</v>
      </c>
      <c r="O566" s="18">
        <v>44949</v>
      </c>
      <c r="P566" s="6">
        <v>67.5</v>
      </c>
      <c r="Q566" s="18">
        <v>44949</v>
      </c>
      <c r="R566" s="6">
        <v>56.5</v>
      </c>
      <c r="S566" s="18">
        <v>44949</v>
      </c>
      <c r="T566" s="6">
        <v>63</v>
      </c>
    </row>
    <row r="567" spans="1:20" x14ac:dyDescent="0.2">
      <c r="A567" s="18">
        <v>44946</v>
      </c>
      <c r="B567" s="25">
        <v>56.5</v>
      </c>
      <c r="C567" s="18">
        <v>44946</v>
      </c>
      <c r="D567" s="25">
        <v>58.5</v>
      </c>
      <c r="E567" s="18">
        <v>44946</v>
      </c>
      <c r="F567" s="25">
        <v>52.5</v>
      </c>
      <c r="G567" s="18">
        <v>44946</v>
      </c>
      <c r="H567" s="25">
        <v>54.5</v>
      </c>
      <c r="I567" s="18">
        <v>44946</v>
      </c>
      <c r="J567" s="25">
        <v>54.5</v>
      </c>
      <c r="K567" s="18">
        <v>44946</v>
      </c>
      <c r="L567" s="25">
        <v>63.5</v>
      </c>
      <c r="M567" s="18">
        <v>44819</v>
      </c>
      <c r="N567" s="24">
        <v>54.5</v>
      </c>
      <c r="O567" s="18">
        <v>44946</v>
      </c>
      <c r="P567" s="6">
        <v>67.5</v>
      </c>
      <c r="Q567" s="18">
        <v>44946</v>
      </c>
      <c r="R567" s="6">
        <v>56.5</v>
      </c>
      <c r="S567" s="18">
        <v>44946</v>
      </c>
      <c r="T567" s="6">
        <v>63</v>
      </c>
    </row>
    <row r="568" spans="1:20" x14ac:dyDescent="0.2">
      <c r="A568" s="18">
        <v>44945</v>
      </c>
      <c r="B568" s="25">
        <v>56.5</v>
      </c>
      <c r="C568" s="18">
        <v>44945</v>
      </c>
      <c r="D568" s="25">
        <v>58.5</v>
      </c>
      <c r="E568" s="18">
        <v>44945</v>
      </c>
      <c r="F568" s="25">
        <v>52.5</v>
      </c>
      <c r="G568" s="18">
        <v>44945</v>
      </c>
      <c r="H568" s="25">
        <v>54.5</v>
      </c>
      <c r="I568" s="18">
        <v>44945</v>
      </c>
      <c r="J568" s="25">
        <v>54.5</v>
      </c>
      <c r="K568" s="18">
        <v>44945</v>
      </c>
      <c r="L568" s="25">
        <v>63.5</v>
      </c>
      <c r="M568" s="18">
        <v>44818</v>
      </c>
      <c r="N568" s="24">
        <v>54.5</v>
      </c>
      <c r="O568" s="18">
        <v>44945</v>
      </c>
      <c r="P568" s="6">
        <v>67.5</v>
      </c>
      <c r="Q568" s="18">
        <v>44945</v>
      </c>
      <c r="R568" s="6">
        <v>56.5</v>
      </c>
      <c r="S568" s="18">
        <v>44945</v>
      </c>
      <c r="T568" s="6">
        <v>63</v>
      </c>
    </row>
    <row r="569" spans="1:20" x14ac:dyDescent="0.2">
      <c r="A569" s="18">
        <v>44944</v>
      </c>
      <c r="B569" s="25">
        <v>56.5</v>
      </c>
      <c r="C569" s="18">
        <v>44944</v>
      </c>
      <c r="D569" s="25">
        <v>58.5</v>
      </c>
      <c r="E569" s="18">
        <v>44944</v>
      </c>
      <c r="F569" s="25">
        <v>52.5</v>
      </c>
      <c r="G569" s="18">
        <v>44944</v>
      </c>
      <c r="H569" s="25">
        <v>55.5</v>
      </c>
      <c r="I569" s="18">
        <v>44944</v>
      </c>
      <c r="J569" s="25">
        <v>54.5</v>
      </c>
      <c r="K569" s="18">
        <v>44944</v>
      </c>
      <c r="L569" s="25">
        <v>63.5</v>
      </c>
      <c r="M569" s="18">
        <v>44817</v>
      </c>
      <c r="N569" s="24">
        <v>54.5</v>
      </c>
      <c r="O569" s="18">
        <v>44944</v>
      </c>
      <c r="P569" s="6">
        <v>67.5</v>
      </c>
      <c r="Q569" s="18">
        <v>44944</v>
      </c>
      <c r="R569" s="6">
        <v>56.5</v>
      </c>
      <c r="S569" s="18">
        <v>44944</v>
      </c>
      <c r="T569" s="6">
        <v>63</v>
      </c>
    </row>
    <row r="570" spans="1:20" x14ac:dyDescent="0.2">
      <c r="A570" s="18">
        <v>44943</v>
      </c>
      <c r="B570" s="25">
        <v>56.5</v>
      </c>
      <c r="C570" s="18">
        <v>44943</v>
      </c>
      <c r="D570" s="25">
        <v>59.5</v>
      </c>
      <c r="E570" s="18">
        <v>44943</v>
      </c>
      <c r="F570" s="25">
        <v>52.5</v>
      </c>
      <c r="G570" s="18">
        <v>44943</v>
      </c>
      <c r="H570" s="25">
        <v>55.5</v>
      </c>
      <c r="I570" s="18">
        <v>44943</v>
      </c>
      <c r="J570" s="25">
        <v>54.5</v>
      </c>
      <c r="K570" s="18">
        <v>44943</v>
      </c>
      <c r="L570" s="25">
        <v>63.5</v>
      </c>
      <c r="M570" s="18">
        <v>44816</v>
      </c>
      <c r="N570" s="24">
        <v>54.5</v>
      </c>
      <c r="O570" s="18">
        <v>44943</v>
      </c>
      <c r="P570" s="6">
        <v>67.5</v>
      </c>
      <c r="Q570" s="18">
        <v>44943</v>
      </c>
      <c r="R570" s="6">
        <v>56.5</v>
      </c>
      <c r="S570" s="18">
        <v>44943</v>
      </c>
      <c r="T570" s="6">
        <v>63</v>
      </c>
    </row>
    <row r="571" spans="1:20" x14ac:dyDescent="0.2">
      <c r="A571" s="18">
        <v>44939</v>
      </c>
      <c r="B571" s="25">
        <v>58.5</v>
      </c>
      <c r="C571" s="18">
        <v>44939</v>
      </c>
      <c r="D571" s="25">
        <v>59.5</v>
      </c>
      <c r="E571" s="18">
        <v>44939</v>
      </c>
      <c r="F571" s="25">
        <v>52.5</v>
      </c>
      <c r="G571" s="18">
        <v>44939</v>
      </c>
      <c r="H571" s="25">
        <v>55.5</v>
      </c>
      <c r="I571" s="18">
        <v>44939</v>
      </c>
      <c r="J571" s="25">
        <v>54.5</v>
      </c>
      <c r="K571" s="18">
        <v>44939</v>
      </c>
      <c r="L571" s="25">
        <v>63.5</v>
      </c>
      <c r="M571" s="18">
        <v>44813</v>
      </c>
      <c r="N571" s="24">
        <v>54.5</v>
      </c>
      <c r="O571" s="18">
        <v>44939</v>
      </c>
      <c r="P571" s="6">
        <v>67.5</v>
      </c>
      <c r="Q571" s="18">
        <v>44939</v>
      </c>
      <c r="R571" s="6">
        <v>56.5</v>
      </c>
      <c r="S571" s="18">
        <v>44939</v>
      </c>
      <c r="T571" s="6">
        <v>63</v>
      </c>
    </row>
    <row r="572" spans="1:20" x14ac:dyDescent="0.2">
      <c r="A572" s="18">
        <v>44938</v>
      </c>
      <c r="B572" s="25">
        <v>58.5</v>
      </c>
      <c r="C572" s="18">
        <v>44938</v>
      </c>
      <c r="D572" s="25">
        <v>59.5</v>
      </c>
      <c r="E572" s="18">
        <v>44938</v>
      </c>
      <c r="F572" s="25">
        <v>52.5</v>
      </c>
      <c r="G572" s="18">
        <v>44938</v>
      </c>
      <c r="H572" s="25">
        <v>57.5</v>
      </c>
      <c r="I572" s="18">
        <v>44938</v>
      </c>
      <c r="J572" s="25">
        <v>54.5</v>
      </c>
      <c r="K572" s="18">
        <v>44938</v>
      </c>
      <c r="L572" s="25">
        <v>63.5</v>
      </c>
      <c r="M572" s="18">
        <v>44812</v>
      </c>
      <c r="N572" s="24">
        <v>54.5</v>
      </c>
      <c r="O572" s="18">
        <v>44938</v>
      </c>
      <c r="P572" s="6">
        <v>67.5</v>
      </c>
      <c r="Q572" s="18">
        <v>44938</v>
      </c>
      <c r="R572" s="6">
        <v>56.5</v>
      </c>
      <c r="S572" s="18">
        <v>44938</v>
      </c>
      <c r="T572" s="6">
        <v>63</v>
      </c>
    </row>
    <row r="573" spans="1:20" x14ac:dyDescent="0.2">
      <c r="A573" s="18">
        <v>44937</v>
      </c>
      <c r="B573" s="25">
        <v>58.5</v>
      </c>
      <c r="C573" s="18">
        <v>44937</v>
      </c>
      <c r="D573" s="25">
        <v>59.5</v>
      </c>
      <c r="E573" s="18">
        <v>44937</v>
      </c>
      <c r="F573" s="25">
        <v>52.5</v>
      </c>
      <c r="G573" s="18">
        <v>44937</v>
      </c>
      <c r="H573" s="25">
        <v>57.5</v>
      </c>
      <c r="I573" s="18">
        <v>44937</v>
      </c>
      <c r="J573" s="25">
        <v>54.5</v>
      </c>
      <c r="K573" s="18">
        <v>44937</v>
      </c>
      <c r="L573" s="25">
        <v>63.5</v>
      </c>
      <c r="M573" s="18">
        <v>44811</v>
      </c>
      <c r="N573" s="24">
        <v>54.5</v>
      </c>
      <c r="O573" s="18">
        <v>44937</v>
      </c>
      <c r="P573" s="6">
        <v>66.5</v>
      </c>
      <c r="Q573" s="18">
        <v>44937</v>
      </c>
      <c r="R573" s="6">
        <v>56.5</v>
      </c>
      <c r="S573" s="18">
        <v>44937</v>
      </c>
      <c r="T573" s="6">
        <v>63</v>
      </c>
    </row>
    <row r="574" spans="1:20" x14ac:dyDescent="0.2">
      <c r="A574" s="18">
        <v>44936</v>
      </c>
      <c r="B574" s="25">
        <v>58.5</v>
      </c>
      <c r="C574" s="18">
        <v>44936</v>
      </c>
      <c r="D574" s="25">
        <v>58.5</v>
      </c>
      <c r="E574" s="18">
        <v>44936</v>
      </c>
      <c r="F574" s="25">
        <v>53.5</v>
      </c>
      <c r="G574" s="18">
        <v>44936</v>
      </c>
      <c r="H574" s="25">
        <v>57.5</v>
      </c>
      <c r="I574" s="18">
        <v>44936</v>
      </c>
      <c r="J574" s="25">
        <v>56.5</v>
      </c>
      <c r="K574" s="18">
        <v>44936</v>
      </c>
      <c r="L574" s="25">
        <v>63.5</v>
      </c>
      <c r="M574" s="18">
        <v>44810</v>
      </c>
      <c r="N574" s="24">
        <v>54.5</v>
      </c>
      <c r="O574" s="18">
        <v>44936</v>
      </c>
      <c r="P574" s="6">
        <v>66.5</v>
      </c>
      <c r="Q574" s="18">
        <v>44936</v>
      </c>
      <c r="R574" s="6">
        <v>58</v>
      </c>
      <c r="S574" s="18">
        <v>44936</v>
      </c>
      <c r="T574" s="6">
        <v>63</v>
      </c>
    </row>
    <row r="575" spans="1:20" x14ac:dyDescent="0.2">
      <c r="A575" s="18">
        <v>44935</v>
      </c>
      <c r="B575" s="25">
        <v>58.5</v>
      </c>
      <c r="C575" s="18">
        <v>44935</v>
      </c>
      <c r="D575" s="25">
        <v>58.5</v>
      </c>
      <c r="E575" s="18">
        <v>44935</v>
      </c>
      <c r="F575" s="25">
        <v>53.5</v>
      </c>
      <c r="G575" s="18">
        <v>44935</v>
      </c>
      <c r="H575" s="25">
        <v>57.5</v>
      </c>
      <c r="I575" s="18">
        <v>44935</v>
      </c>
      <c r="J575" s="25">
        <v>56.5</v>
      </c>
      <c r="K575" s="18">
        <v>44935</v>
      </c>
      <c r="L575" s="25">
        <v>62.5</v>
      </c>
      <c r="M575" s="18">
        <v>44806</v>
      </c>
      <c r="N575" s="24">
        <v>54.5</v>
      </c>
      <c r="O575" s="18">
        <v>44935</v>
      </c>
      <c r="P575" s="6">
        <v>66</v>
      </c>
      <c r="Q575" s="18">
        <v>44935</v>
      </c>
      <c r="R575" s="6">
        <v>58</v>
      </c>
      <c r="S575" s="18">
        <v>44935</v>
      </c>
      <c r="T575" s="6">
        <v>63</v>
      </c>
    </row>
    <row r="576" spans="1:20" x14ac:dyDescent="0.2">
      <c r="A576" s="18">
        <v>44932</v>
      </c>
      <c r="B576" s="25">
        <v>58.5</v>
      </c>
      <c r="C576" s="18">
        <v>44932</v>
      </c>
      <c r="D576" s="25">
        <v>58.5</v>
      </c>
      <c r="E576" s="18">
        <v>44932</v>
      </c>
      <c r="F576" s="25">
        <v>53.5</v>
      </c>
      <c r="G576" s="18">
        <v>44932</v>
      </c>
      <c r="H576" s="25">
        <v>57.5</v>
      </c>
      <c r="I576" s="18">
        <v>44932</v>
      </c>
      <c r="J576" s="25">
        <v>56.5</v>
      </c>
      <c r="K576" s="18">
        <v>44932</v>
      </c>
      <c r="L576" s="25">
        <v>62.5</v>
      </c>
      <c r="M576" s="18">
        <v>44805</v>
      </c>
      <c r="N576" s="24">
        <v>54.5</v>
      </c>
      <c r="O576" s="18">
        <v>44932</v>
      </c>
      <c r="P576" s="6">
        <v>66</v>
      </c>
      <c r="Q576" s="18">
        <v>44932</v>
      </c>
      <c r="R576" s="6">
        <v>58</v>
      </c>
      <c r="S576" s="18">
        <v>44932</v>
      </c>
      <c r="T576" s="6">
        <v>63</v>
      </c>
    </row>
    <row r="577" spans="1:20" x14ac:dyDescent="0.2">
      <c r="A577" s="18">
        <v>44931</v>
      </c>
      <c r="B577" s="25">
        <v>58.5</v>
      </c>
      <c r="C577" s="18">
        <v>44931</v>
      </c>
      <c r="D577" s="25">
        <v>58.5</v>
      </c>
      <c r="E577" s="18">
        <v>44931</v>
      </c>
      <c r="F577" s="25">
        <v>53.5</v>
      </c>
      <c r="G577" s="18">
        <v>44931</v>
      </c>
      <c r="H577" s="25">
        <v>57.5</v>
      </c>
      <c r="I577" s="18">
        <v>44931</v>
      </c>
      <c r="J577" s="25">
        <v>56.5</v>
      </c>
      <c r="K577" s="18">
        <v>44931</v>
      </c>
      <c r="L577" s="25">
        <v>62.5</v>
      </c>
      <c r="M577" s="18">
        <v>44804</v>
      </c>
      <c r="N577" s="24">
        <v>55.75</v>
      </c>
      <c r="O577" s="18">
        <v>44931</v>
      </c>
      <c r="P577" s="6">
        <v>66</v>
      </c>
      <c r="Q577" s="18">
        <v>44931</v>
      </c>
      <c r="R577" s="6">
        <v>58</v>
      </c>
      <c r="S577" s="18">
        <v>44931</v>
      </c>
      <c r="T577" s="6">
        <v>63</v>
      </c>
    </row>
    <row r="578" spans="1:20" x14ac:dyDescent="0.2">
      <c r="A578" s="18">
        <v>44930</v>
      </c>
      <c r="B578" s="25">
        <v>58.5</v>
      </c>
      <c r="C578" s="18">
        <v>44930</v>
      </c>
      <c r="D578" s="25">
        <v>58.25</v>
      </c>
      <c r="E578" s="18">
        <v>44930</v>
      </c>
      <c r="F578" s="25">
        <v>53.5</v>
      </c>
      <c r="G578" s="18">
        <v>44930</v>
      </c>
      <c r="H578" s="25">
        <v>57.5</v>
      </c>
      <c r="I578" s="18">
        <v>44930</v>
      </c>
      <c r="J578" s="25">
        <v>56.5</v>
      </c>
      <c r="K578" s="18">
        <v>44930</v>
      </c>
      <c r="L578" s="25">
        <v>62.5</v>
      </c>
      <c r="M578" s="18">
        <v>44803</v>
      </c>
      <c r="N578" s="24">
        <v>55.75</v>
      </c>
      <c r="O578" s="18">
        <v>44930</v>
      </c>
      <c r="P578" s="6">
        <v>66.5</v>
      </c>
      <c r="Q578" s="18">
        <v>44930</v>
      </c>
      <c r="R578" s="6">
        <v>58</v>
      </c>
      <c r="S578" s="18">
        <v>44930</v>
      </c>
      <c r="T578" s="6">
        <v>63</v>
      </c>
    </row>
    <row r="579" spans="1:20" x14ac:dyDescent="0.2">
      <c r="A579" s="18">
        <v>44929</v>
      </c>
      <c r="B579" s="25">
        <v>58.5</v>
      </c>
      <c r="C579" s="18">
        <v>44929</v>
      </c>
      <c r="D579" s="25">
        <v>58.25</v>
      </c>
      <c r="E579" s="18">
        <v>44929</v>
      </c>
      <c r="F579" s="25">
        <v>53.5</v>
      </c>
      <c r="G579" s="18">
        <v>44929</v>
      </c>
      <c r="H579" s="25">
        <v>57.5</v>
      </c>
      <c r="I579" s="18">
        <v>44929</v>
      </c>
      <c r="J579" s="25">
        <v>56.5</v>
      </c>
      <c r="K579" s="18">
        <v>44929</v>
      </c>
      <c r="L579" s="25">
        <v>62.5</v>
      </c>
      <c r="M579" s="18">
        <v>44802</v>
      </c>
      <c r="N579" s="24">
        <v>55.75</v>
      </c>
      <c r="O579" s="18">
        <v>44929</v>
      </c>
      <c r="P579" s="6">
        <v>66.5</v>
      </c>
      <c r="Q579" s="18">
        <v>44929</v>
      </c>
      <c r="R579" s="6">
        <v>58</v>
      </c>
      <c r="S579" s="18">
        <v>44929</v>
      </c>
      <c r="T579" s="6">
        <v>63</v>
      </c>
    </row>
    <row r="580" spans="1:20" x14ac:dyDescent="0.2">
      <c r="A580" s="18">
        <v>44925</v>
      </c>
      <c r="B580" s="25">
        <v>58.5</v>
      </c>
      <c r="C580" s="18">
        <v>44925</v>
      </c>
      <c r="D580" s="25">
        <v>58.25</v>
      </c>
      <c r="E580" s="18">
        <v>44925</v>
      </c>
      <c r="F580" s="25">
        <v>53.5</v>
      </c>
      <c r="G580" s="18">
        <v>44925</v>
      </c>
      <c r="H580" s="25">
        <v>57.5</v>
      </c>
      <c r="I580" s="18">
        <v>44925</v>
      </c>
      <c r="J580" s="25">
        <v>56.5</v>
      </c>
      <c r="K580" s="18">
        <v>44925</v>
      </c>
      <c r="L580" s="25">
        <v>62.5</v>
      </c>
      <c r="M580" s="18">
        <v>44799</v>
      </c>
      <c r="N580" s="24">
        <v>55.75</v>
      </c>
      <c r="O580" s="18">
        <v>44925</v>
      </c>
      <c r="P580" s="6">
        <v>66.5</v>
      </c>
      <c r="Q580" s="18">
        <v>44925</v>
      </c>
      <c r="R580" s="6">
        <v>58</v>
      </c>
      <c r="S580" s="18">
        <v>44925</v>
      </c>
      <c r="T580" s="6">
        <v>63</v>
      </c>
    </row>
    <row r="581" spans="1:20" x14ac:dyDescent="0.2">
      <c r="A581" s="18">
        <v>44924</v>
      </c>
      <c r="B581" s="25">
        <v>58.5</v>
      </c>
      <c r="C581" s="18">
        <v>44924</v>
      </c>
      <c r="D581" s="25">
        <v>58.25</v>
      </c>
      <c r="E581" s="18">
        <v>44924</v>
      </c>
      <c r="F581" s="25">
        <v>53.5</v>
      </c>
      <c r="G581" s="18">
        <v>44924</v>
      </c>
      <c r="H581" s="25">
        <v>57.5</v>
      </c>
      <c r="I581" s="18">
        <v>44924</v>
      </c>
      <c r="J581" s="25">
        <v>56.5</v>
      </c>
      <c r="K581" s="18">
        <v>44924</v>
      </c>
      <c r="L581" s="25">
        <v>62.5</v>
      </c>
      <c r="M581" s="18">
        <v>44798</v>
      </c>
      <c r="N581" s="24">
        <v>55.75</v>
      </c>
      <c r="O581" s="18">
        <v>44924</v>
      </c>
      <c r="P581" s="6">
        <v>66.5</v>
      </c>
      <c r="Q581" s="18">
        <v>44924</v>
      </c>
      <c r="R581" s="6">
        <v>58</v>
      </c>
      <c r="S581" s="18">
        <v>44924</v>
      </c>
      <c r="T581" s="6">
        <v>63</v>
      </c>
    </row>
    <row r="582" spans="1:20" x14ac:dyDescent="0.2">
      <c r="A582" s="18">
        <v>44923</v>
      </c>
      <c r="B582" s="25">
        <v>58.5</v>
      </c>
      <c r="C582" s="18">
        <v>44923</v>
      </c>
      <c r="D582" s="25">
        <v>58.25</v>
      </c>
      <c r="E582" s="18">
        <v>44923</v>
      </c>
      <c r="F582" s="25">
        <v>54.5</v>
      </c>
      <c r="G582" s="18">
        <v>44923</v>
      </c>
      <c r="H582" s="25">
        <v>57.5</v>
      </c>
      <c r="I582" s="18">
        <v>44923</v>
      </c>
      <c r="J582" s="25">
        <v>57.5</v>
      </c>
      <c r="K582" s="18">
        <v>44923</v>
      </c>
      <c r="L582" s="25">
        <v>62.5</v>
      </c>
      <c r="M582" s="18">
        <v>44797</v>
      </c>
      <c r="N582" s="24">
        <v>55.75</v>
      </c>
      <c r="O582" s="18">
        <v>44923</v>
      </c>
      <c r="P582" s="6">
        <v>66.5</v>
      </c>
      <c r="Q582" s="18">
        <v>44923</v>
      </c>
      <c r="R582" s="6">
        <v>59</v>
      </c>
      <c r="S582" s="18">
        <v>44923</v>
      </c>
      <c r="T582" s="6">
        <v>63</v>
      </c>
    </row>
    <row r="583" spans="1:20" x14ac:dyDescent="0.2">
      <c r="A583" s="18">
        <v>44922</v>
      </c>
      <c r="B583" s="25">
        <v>58.5</v>
      </c>
      <c r="C583" s="18">
        <v>44922</v>
      </c>
      <c r="D583" s="25">
        <v>58.25</v>
      </c>
      <c r="E583" s="18">
        <v>44922</v>
      </c>
      <c r="F583" s="25">
        <v>54.5</v>
      </c>
      <c r="G583" s="18">
        <v>44922</v>
      </c>
      <c r="H583" s="25">
        <v>57.5</v>
      </c>
      <c r="I583" s="18">
        <v>44922</v>
      </c>
      <c r="J583" s="25">
        <v>57.5</v>
      </c>
      <c r="K583" s="18">
        <v>44922</v>
      </c>
      <c r="L583" s="25">
        <v>62.5</v>
      </c>
      <c r="M583" s="18">
        <v>44796</v>
      </c>
      <c r="N583" s="24">
        <v>55.75</v>
      </c>
      <c r="O583" s="18">
        <v>44922</v>
      </c>
      <c r="P583" s="6">
        <v>66.5</v>
      </c>
      <c r="Q583" s="18">
        <v>44922</v>
      </c>
      <c r="R583" s="6">
        <v>59</v>
      </c>
      <c r="S583" s="18">
        <v>44922</v>
      </c>
      <c r="T583" s="6">
        <v>63</v>
      </c>
    </row>
    <row r="584" spans="1:20" x14ac:dyDescent="0.2">
      <c r="A584" s="18">
        <v>44918</v>
      </c>
      <c r="B584" s="25">
        <v>58.5</v>
      </c>
      <c r="C584" s="18">
        <v>44918</v>
      </c>
      <c r="D584" s="25">
        <v>58.25</v>
      </c>
      <c r="E584" s="18">
        <v>44918</v>
      </c>
      <c r="F584" s="25">
        <v>54.5</v>
      </c>
      <c r="G584" s="18">
        <v>44918</v>
      </c>
      <c r="H584" s="25">
        <v>57.5</v>
      </c>
      <c r="I584" s="18">
        <v>44918</v>
      </c>
      <c r="J584" s="25">
        <v>57.5</v>
      </c>
      <c r="K584" s="18">
        <v>44918</v>
      </c>
      <c r="L584" s="25">
        <v>62.5</v>
      </c>
      <c r="M584" s="18">
        <v>44795</v>
      </c>
      <c r="N584" s="24">
        <v>55.75</v>
      </c>
      <c r="O584" s="18">
        <v>44918</v>
      </c>
      <c r="P584" s="6">
        <v>66.5</v>
      </c>
      <c r="Q584" s="18">
        <v>44918</v>
      </c>
      <c r="R584" s="6">
        <v>59</v>
      </c>
      <c r="S584" s="18">
        <v>44918</v>
      </c>
      <c r="T584" s="6">
        <v>63</v>
      </c>
    </row>
    <row r="585" spans="1:20" x14ac:dyDescent="0.2">
      <c r="A585" s="18">
        <v>44917</v>
      </c>
      <c r="B585" s="25">
        <v>58.5</v>
      </c>
      <c r="C585" s="18">
        <v>44917</v>
      </c>
      <c r="D585" s="25">
        <v>58.25</v>
      </c>
      <c r="E585" s="18">
        <v>44917</v>
      </c>
      <c r="F585" s="25">
        <v>54.5</v>
      </c>
      <c r="G585" s="18">
        <v>44917</v>
      </c>
      <c r="H585" s="25">
        <v>57.5</v>
      </c>
      <c r="I585" s="18">
        <v>44917</v>
      </c>
      <c r="J585" s="25">
        <v>57.5</v>
      </c>
      <c r="K585" s="18">
        <v>44917</v>
      </c>
      <c r="L585" s="25">
        <v>62.5</v>
      </c>
      <c r="M585" s="18">
        <v>44792</v>
      </c>
      <c r="N585" s="24">
        <v>55.75</v>
      </c>
      <c r="O585" s="18">
        <v>44917</v>
      </c>
      <c r="P585" s="6">
        <v>66.5</v>
      </c>
      <c r="Q585" s="18">
        <v>44917</v>
      </c>
      <c r="R585" s="6">
        <v>59</v>
      </c>
      <c r="S585" s="18">
        <v>44917</v>
      </c>
      <c r="T585" s="6">
        <v>63</v>
      </c>
    </row>
    <row r="586" spans="1:20" x14ac:dyDescent="0.2">
      <c r="A586" s="18">
        <v>44916</v>
      </c>
      <c r="B586" s="25">
        <v>58.5</v>
      </c>
      <c r="C586" s="18">
        <v>44916</v>
      </c>
      <c r="D586" s="25">
        <v>58.25</v>
      </c>
      <c r="E586" s="18">
        <v>44916</v>
      </c>
      <c r="F586" s="25">
        <v>54.5</v>
      </c>
      <c r="G586" s="18">
        <v>44916</v>
      </c>
      <c r="H586" s="25">
        <v>57.5</v>
      </c>
      <c r="I586" s="18">
        <v>44916</v>
      </c>
      <c r="J586" s="25">
        <v>57.5</v>
      </c>
      <c r="K586" s="18">
        <v>44916</v>
      </c>
      <c r="L586" s="25">
        <v>62.5</v>
      </c>
      <c r="M586" s="18">
        <v>44791</v>
      </c>
      <c r="N586" s="24">
        <v>55.75</v>
      </c>
      <c r="O586" s="18">
        <v>44916</v>
      </c>
      <c r="P586" s="6">
        <v>66.5</v>
      </c>
      <c r="Q586" s="18">
        <v>44916</v>
      </c>
      <c r="R586" s="6">
        <v>59</v>
      </c>
      <c r="S586" s="18">
        <v>44916</v>
      </c>
      <c r="T586" s="6">
        <v>63</v>
      </c>
    </row>
    <row r="587" spans="1:20" x14ac:dyDescent="0.2">
      <c r="A587" s="18">
        <v>44915</v>
      </c>
      <c r="B587" s="25">
        <v>58.5</v>
      </c>
      <c r="C587" s="18">
        <v>44915</v>
      </c>
      <c r="D587" s="25">
        <v>60.5</v>
      </c>
      <c r="E587" s="18">
        <v>44915</v>
      </c>
      <c r="F587" s="25">
        <v>54.5</v>
      </c>
      <c r="G587" s="18">
        <v>44915</v>
      </c>
      <c r="H587" s="25">
        <v>57.5</v>
      </c>
      <c r="I587" s="18">
        <v>44915</v>
      </c>
      <c r="J587" s="25">
        <v>57.5</v>
      </c>
      <c r="K587" s="18">
        <v>44915</v>
      </c>
      <c r="L587" s="25">
        <v>62.5</v>
      </c>
      <c r="M587" s="18">
        <v>44790</v>
      </c>
      <c r="N587" s="24">
        <v>55.75</v>
      </c>
      <c r="O587" s="18">
        <v>44915</v>
      </c>
      <c r="P587" s="6">
        <v>66.5</v>
      </c>
      <c r="Q587" s="18">
        <v>44915</v>
      </c>
      <c r="R587" s="6">
        <v>59</v>
      </c>
      <c r="S587" s="18">
        <v>44915</v>
      </c>
      <c r="T587" s="6">
        <v>63</v>
      </c>
    </row>
    <row r="588" spans="1:20" x14ac:dyDescent="0.2">
      <c r="A588" s="18">
        <v>44914</v>
      </c>
      <c r="B588" s="25">
        <v>58.5</v>
      </c>
      <c r="C588" s="18">
        <v>44914</v>
      </c>
      <c r="D588" s="25">
        <v>60.5</v>
      </c>
      <c r="E588" s="18">
        <v>44914</v>
      </c>
      <c r="F588" s="25">
        <v>54.5</v>
      </c>
      <c r="G588" s="18">
        <v>44914</v>
      </c>
      <c r="H588" s="25">
        <v>57.5</v>
      </c>
      <c r="I588" s="18">
        <v>44914</v>
      </c>
      <c r="J588" s="25">
        <v>57.5</v>
      </c>
      <c r="K588" s="18">
        <v>44914</v>
      </c>
      <c r="L588" s="25">
        <v>62.5</v>
      </c>
      <c r="M588" s="18">
        <v>44789</v>
      </c>
      <c r="N588" s="24">
        <v>55.75</v>
      </c>
      <c r="O588" s="18">
        <v>44914</v>
      </c>
      <c r="P588" s="6">
        <v>66.5</v>
      </c>
      <c r="Q588" s="18">
        <v>44914</v>
      </c>
      <c r="R588" s="6">
        <v>59</v>
      </c>
      <c r="S588" s="18">
        <v>44914</v>
      </c>
      <c r="T588" s="6">
        <v>63</v>
      </c>
    </row>
    <row r="589" spans="1:20" x14ac:dyDescent="0.2">
      <c r="A589" s="18">
        <v>44911</v>
      </c>
      <c r="B589" s="25">
        <v>58.5</v>
      </c>
      <c r="C589" s="18">
        <v>44911</v>
      </c>
      <c r="D589" s="25">
        <v>60.5</v>
      </c>
      <c r="E589" s="18">
        <v>44911</v>
      </c>
      <c r="F589" s="25">
        <v>54.5</v>
      </c>
      <c r="G589" s="18">
        <v>44911</v>
      </c>
      <c r="H589" s="25">
        <v>57.5</v>
      </c>
      <c r="I589" s="18">
        <v>44911</v>
      </c>
      <c r="J589" s="25">
        <v>57.5</v>
      </c>
      <c r="K589" s="18">
        <v>44911</v>
      </c>
      <c r="L589" s="25">
        <v>62.5</v>
      </c>
      <c r="M589" s="18">
        <v>44788</v>
      </c>
      <c r="N589" s="24">
        <v>55.75</v>
      </c>
      <c r="O589" s="18">
        <v>44911</v>
      </c>
      <c r="P589" s="6">
        <v>66.5</v>
      </c>
      <c r="Q589" s="18">
        <v>44911</v>
      </c>
      <c r="R589" s="6">
        <v>59</v>
      </c>
      <c r="S589" s="18">
        <v>44911</v>
      </c>
      <c r="T589" s="6">
        <v>63</v>
      </c>
    </row>
    <row r="590" spans="1:20" x14ac:dyDescent="0.2">
      <c r="A590" s="18">
        <v>44910</v>
      </c>
      <c r="B590" s="25">
        <v>58.5</v>
      </c>
      <c r="C590" s="18">
        <v>44910</v>
      </c>
      <c r="D590" s="25">
        <v>60.5</v>
      </c>
      <c r="E590" s="18">
        <v>44910</v>
      </c>
      <c r="F590" s="25">
        <v>54.5</v>
      </c>
      <c r="G590" s="18">
        <v>44910</v>
      </c>
      <c r="H590" s="25">
        <v>57.5</v>
      </c>
      <c r="I590" s="18">
        <v>44910</v>
      </c>
      <c r="J590" s="25">
        <v>57.5</v>
      </c>
      <c r="K590" s="18">
        <v>44910</v>
      </c>
      <c r="L590" s="25">
        <v>62.5</v>
      </c>
      <c r="M590" s="18">
        <v>44785</v>
      </c>
      <c r="N590" s="24">
        <v>55.75</v>
      </c>
      <c r="O590" s="18">
        <v>44910</v>
      </c>
      <c r="P590" s="6">
        <v>66.5</v>
      </c>
      <c r="Q590" s="18">
        <v>44910</v>
      </c>
      <c r="R590" s="6">
        <v>59</v>
      </c>
      <c r="S590" s="18">
        <v>44910</v>
      </c>
      <c r="T590" s="6">
        <v>63</v>
      </c>
    </row>
    <row r="591" spans="1:20" x14ac:dyDescent="0.2">
      <c r="A591" s="18">
        <v>44909</v>
      </c>
      <c r="B591" s="25">
        <v>58.5</v>
      </c>
      <c r="C591" s="18">
        <v>44909</v>
      </c>
      <c r="D591" s="25">
        <v>60.5</v>
      </c>
      <c r="E591" s="18">
        <v>44909</v>
      </c>
      <c r="F591" s="25">
        <v>54.5</v>
      </c>
      <c r="G591" s="18">
        <v>44909</v>
      </c>
      <c r="H591" s="25">
        <v>57.5</v>
      </c>
      <c r="I591" s="18">
        <v>44909</v>
      </c>
      <c r="J591" s="25">
        <v>57.5</v>
      </c>
      <c r="K591" s="18">
        <v>44909</v>
      </c>
      <c r="L591" s="25">
        <v>62.5</v>
      </c>
      <c r="M591" s="18">
        <v>44784</v>
      </c>
      <c r="N591" s="24">
        <v>55.75</v>
      </c>
      <c r="O591" s="18">
        <v>44909</v>
      </c>
      <c r="P591" s="6">
        <v>66.5</v>
      </c>
      <c r="Q591" s="18">
        <v>44909</v>
      </c>
      <c r="R591" s="6">
        <v>59</v>
      </c>
      <c r="S591" s="18">
        <v>44909</v>
      </c>
      <c r="T591" s="6">
        <v>63</v>
      </c>
    </row>
    <row r="592" spans="1:20" x14ac:dyDescent="0.2">
      <c r="A592" s="18">
        <v>44908</v>
      </c>
      <c r="B592" s="25">
        <v>58.5</v>
      </c>
      <c r="C592" s="18">
        <v>44908</v>
      </c>
      <c r="D592" s="25">
        <v>60.5</v>
      </c>
      <c r="E592" s="18">
        <v>44908</v>
      </c>
      <c r="F592" s="25">
        <v>54.5</v>
      </c>
      <c r="G592" s="18">
        <v>44908</v>
      </c>
      <c r="H592" s="25">
        <v>57.5</v>
      </c>
      <c r="I592" s="18">
        <v>44908</v>
      </c>
      <c r="J592" s="25">
        <v>57.5</v>
      </c>
      <c r="K592" s="18">
        <v>44908</v>
      </c>
      <c r="L592" s="25">
        <v>62.5</v>
      </c>
      <c r="M592" s="18">
        <v>44783</v>
      </c>
      <c r="N592" s="24">
        <v>55.75</v>
      </c>
      <c r="O592" s="18">
        <v>44908</v>
      </c>
      <c r="P592" s="6">
        <v>68</v>
      </c>
      <c r="Q592" s="18">
        <v>44908</v>
      </c>
      <c r="R592" s="6">
        <v>59</v>
      </c>
      <c r="S592" s="18">
        <v>44908</v>
      </c>
      <c r="T592" s="6">
        <v>63</v>
      </c>
    </row>
    <row r="593" spans="1:20" x14ac:dyDescent="0.2">
      <c r="A593" s="18">
        <v>44907</v>
      </c>
      <c r="B593" s="25">
        <v>58.5</v>
      </c>
      <c r="C593" s="18">
        <v>44907</v>
      </c>
      <c r="D593" s="25">
        <v>60.5</v>
      </c>
      <c r="E593" s="18">
        <v>44907</v>
      </c>
      <c r="F593" s="25">
        <v>54.5</v>
      </c>
      <c r="G593" s="18">
        <v>44907</v>
      </c>
      <c r="H593" s="25">
        <v>57.5</v>
      </c>
      <c r="I593" s="18">
        <v>44907</v>
      </c>
      <c r="J593" s="25">
        <v>57.5</v>
      </c>
      <c r="K593" s="18">
        <v>44907</v>
      </c>
      <c r="L593" s="25">
        <v>63</v>
      </c>
      <c r="M593" s="18">
        <v>44782</v>
      </c>
      <c r="N593" s="24">
        <v>55.75</v>
      </c>
      <c r="O593" s="18">
        <v>44907</v>
      </c>
      <c r="P593" s="6">
        <v>68</v>
      </c>
      <c r="Q593" s="18">
        <v>44907</v>
      </c>
      <c r="R593" s="6">
        <v>59</v>
      </c>
      <c r="S593" s="18">
        <v>44907</v>
      </c>
      <c r="T593" s="6">
        <v>63</v>
      </c>
    </row>
    <row r="594" spans="1:20" x14ac:dyDescent="0.2">
      <c r="A594" s="18">
        <v>44904</v>
      </c>
      <c r="B594" s="25">
        <v>58.5</v>
      </c>
      <c r="C594" s="18">
        <v>44904</v>
      </c>
      <c r="D594" s="25">
        <v>60.5</v>
      </c>
      <c r="E594" s="18">
        <v>44904</v>
      </c>
      <c r="F594" s="25">
        <v>54.5</v>
      </c>
      <c r="G594" s="18">
        <v>44904</v>
      </c>
      <c r="H594" s="25">
        <v>57.5</v>
      </c>
      <c r="I594" s="18">
        <v>44904</v>
      </c>
      <c r="J594" s="25">
        <v>57.5</v>
      </c>
      <c r="K594" s="18">
        <v>44904</v>
      </c>
      <c r="L594" s="25">
        <v>63</v>
      </c>
      <c r="M594" s="18">
        <v>44781</v>
      </c>
      <c r="N594" s="24">
        <v>55.75</v>
      </c>
      <c r="O594" s="18">
        <v>44904</v>
      </c>
      <c r="P594" s="6">
        <v>68</v>
      </c>
      <c r="Q594" s="18">
        <v>44904</v>
      </c>
      <c r="R594" s="6">
        <v>59</v>
      </c>
      <c r="S594" s="18">
        <v>44904</v>
      </c>
      <c r="T594" s="6">
        <v>63</v>
      </c>
    </row>
    <row r="595" spans="1:20" x14ac:dyDescent="0.2">
      <c r="A595" s="18">
        <v>44903</v>
      </c>
      <c r="B595" s="25">
        <v>58.5</v>
      </c>
      <c r="C595" s="18">
        <v>44903</v>
      </c>
      <c r="D595" s="25">
        <v>60.5</v>
      </c>
      <c r="E595" s="18">
        <v>44903</v>
      </c>
      <c r="F595" s="25">
        <v>54.5</v>
      </c>
      <c r="G595" s="18">
        <v>44903</v>
      </c>
      <c r="H595" s="25">
        <v>57.5</v>
      </c>
      <c r="I595" s="18">
        <v>44903</v>
      </c>
      <c r="J595" s="25">
        <v>57.5</v>
      </c>
      <c r="K595" s="18">
        <v>44903</v>
      </c>
      <c r="L595" s="25">
        <v>63</v>
      </c>
      <c r="M595" s="18">
        <v>44778</v>
      </c>
      <c r="N595" s="24">
        <v>55.75</v>
      </c>
      <c r="O595" s="18">
        <v>44903</v>
      </c>
      <c r="P595" s="6">
        <v>68</v>
      </c>
      <c r="Q595" s="18">
        <v>44903</v>
      </c>
      <c r="R595" s="6">
        <v>59</v>
      </c>
      <c r="S595" s="18">
        <v>44903</v>
      </c>
      <c r="T595" s="6">
        <v>63</v>
      </c>
    </row>
    <row r="596" spans="1:20" x14ac:dyDescent="0.2">
      <c r="A596" s="18">
        <v>44902</v>
      </c>
      <c r="B596" s="25">
        <v>58.5</v>
      </c>
      <c r="C596" s="18">
        <v>44902</v>
      </c>
      <c r="D596" s="25">
        <v>60.5</v>
      </c>
      <c r="E596" s="18">
        <v>44902</v>
      </c>
      <c r="F596" s="25">
        <v>54.5</v>
      </c>
      <c r="G596" s="18">
        <v>44902</v>
      </c>
      <c r="H596" s="25">
        <v>57.5</v>
      </c>
      <c r="I596" s="18">
        <v>44902</v>
      </c>
      <c r="J596" s="25">
        <v>57.5</v>
      </c>
      <c r="K596" s="18">
        <v>44902</v>
      </c>
      <c r="L596" s="25">
        <v>63</v>
      </c>
      <c r="M596" s="18">
        <v>44777</v>
      </c>
      <c r="N596" s="24">
        <v>55.75</v>
      </c>
      <c r="O596" s="18">
        <v>44902</v>
      </c>
      <c r="P596" s="6">
        <v>68</v>
      </c>
      <c r="Q596" s="18">
        <v>44902</v>
      </c>
      <c r="R596" s="6">
        <v>59</v>
      </c>
      <c r="S596" s="18">
        <v>44902</v>
      </c>
      <c r="T596" s="6">
        <v>63</v>
      </c>
    </row>
    <row r="597" spans="1:20" x14ac:dyDescent="0.2">
      <c r="A597" s="18">
        <v>44901</v>
      </c>
      <c r="B597" s="25">
        <v>59</v>
      </c>
      <c r="C597" s="18">
        <v>44901</v>
      </c>
      <c r="D597" s="25">
        <v>60.5</v>
      </c>
      <c r="E597" s="18">
        <v>44901</v>
      </c>
      <c r="F597" s="25">
        <v>54.5</v>
      </c>
      <c r="G597" s="18">
        <v>44901</v>
      </c>
      <c r="H597" s="25">
        <v>57.5</v>
      </c>
      <c r="I597" s="18">
        <v>44901</v>
      </c>
      <c r="J597" s="25">
        <v>57.5</v>
      </c>
      <c r="K597" s="18">
        <v>44901</v>
      </c>
      <c r="L597" s="25">
        <v>63</v>
      </c>
      <c r="M597" s="18">
        <v>44776</v>
      </c>
      <c r="N597" s="24">
        <v>55.75</v>
      </c>
      <c r="O597" s="18">
        <v>44901</v>
      </c>
      <c r="P597" s="6">
        <v>68</v>
      </c>
      <c r="Q597" s="18">
        <v>44901</v>
      </c>
      <c r="R597" s="6">
        <v>59</v>
      </c>
      <c r="S597" s="18">
        <v>44901</v>
      </c>
      <c r="T597" s="6">
        <v>63</v>
      </c>
    </row>
    <row r="598" spans="1:20" x14ac:dyDescent="0.2">
      <c r="A598" s="18">
        <v>44900</v>
      </c>
      <c r="B598" s="25">
        <v>61.5</v>
      </c>
      <c r="C598" s="18">
        <v>44900</v>
      </c>
      <c r="D598" s="25">
        <v>62</v>
      </c>
      <c r="E598" s="18">
        <v>44900</v>
      </c>
      <c r="F598" s="25">
        <v>55</v>
      </c>
      <c r="G598" s="18">
        <v>44900</v>
      </c>
      <c r="H598" s="25">
        <v>58</v>
      </c>
      <c r="I598" s="18">
        <v>44900</v>
      </c>
      <c r="J598" s="25">
        <v>57.5</v>
      </c>
      <c r="K598" s="18">
        <v>44900</v>
      </c>
      <c r="L598" s="25">
        <v>63.5</v>
      </c>
      <c r="M598" s="18">
        <v>44775</v>
      </c>
      <c r="N598" s="24">
        <v>55.75</v>
      </c>
      <c r="O598" s="18">
        <v>44900</v>
      </c>
      <c r="P598" s="6">
        <v>68</v>
      </c>
      <c r="Q598" s="18">
        <v>44900</v>
      </c>
      <c r="R598" s="6">
        <v>59</v>
      </c>
      <c r="S598" s="18">
        <v>44900</v>
      </c>
      <c r="T598" s="6">
        <v>63</v>
      </c>
    </row>
    <row r="599" spans="1:20" x14ac:dyDescent="0.2">
      <c r="A599" s="18">
        <v>44897</v>
      </c>
      <c r="B599" s="25">
        <v>61.5</v>
      </c>
      <c r="C599" s="18">
        <v>44897</v>
      </c>
      <c r="D599" s="25">
        <v>63.25</v>
      </c>
      <c r="E599" s="18">
        <v>44897</v>
      </c>
      <c r="F599" s="25">
        <v>55</v>
      </c>
      <c r="G599" s="18">
        <v>44897</v>
      </c>
      <c r="H599" s="25">
        <v>58</v>
      </c>
      <c r="I599" s="18">
        <v>44897</v>
      </c>
      <c r="J599" s="25">
        <v>57.5</v>
      </c>
      <c r="K599" s="18">
        <v>44897</v>
      </c>
      <c r="L599" s="25">
        <v>63.5</v>
      </c>
      <c r="M599" s="18">
        <v>44774</v>
      </c>
      <c r="N599" s="24">
        <v>55.75</v>
      </c>
      <c r="O599" s="18">
        <v>44897</v>
      </c>
      <c r="P599" s="6">
        <v>70</v>
      </c>
      <c r="Q599" s="18">
        <v>44897</v>
      </c>
      <c r="R599" s="6">
        <v>59</v>
      </c>
      <c r="S599" s="18">
        <v>44897</v>
      </c>
      <c r="T599" s="6">
        <v>63</v>
      </c>
    </row>
    <row r="600" spans="1:20" x14ac:dyDescent="0.2">
      <c r="A600" s="18">
        <v>44896</v>
      </c>
      <c r="B600" s="25">
        <v>61.5</v>
      </c>
      <c r="C600" s="18">
        <v>44896</v>
      </c>
      <c r="D600" s="25">
        <v>63.25</v>
      </c>
      <c r="E600" s="18">
        <v>44896</v>
      </c>
      <c r="F600" s="25">
        <v>55</v>
      </c>
      <c r="G600" s="18">
        <v>44896</v>
      </c>
      <c r="H600" s="25">
        <v>58</v>
      </c>
      <c r="I600" s="18">
        <v>44896</v>
      </c>
      <c r="J600" s="25">
        <v>57.5</v>
      </c>
      <c r="K600" s="18">
        <v>44896</v>
      </c>
      <c r="L600" s="25">
        <v>63.5</v>
      </c>
      <c r="M600" s="18">
        <v>44771</v>
      </c>
      <c r="N600" s="24">
        <v>55.75</v>
      </c>
      <c r="O600" s="18">
        <v>44896</v>
      </c>
      <c r="P600" s="6">
        <v>71.5</v>
      </c>
      <c r="Q600" s="18">
        <v>44896</v>
      </c>
      <c r="R600" s="6">
        <v>59</v>
      </c>
      <c r="S600" s="18">
        <v>44896</v>
      </c>
      <c r="T600" s="6">
        <v>63</v>
      </c>
    </row>
    <row r="601" spans="1:20" x14ac:dyDescent="0.2">
      <c r="A601" s="18">
        <v>44895</v>
      </c>
      <c r="B601" s="25">
        <v>61.5</v>
      </c>
      <c r="C601" s="18">
        <v>44895</v>
      </c>
      <c r="D601" s="25">
        <v>63.25</v>
      </c>
      <c r="E601" s="18">
        <v>44895</v>
      </c>
      <c r="F601" s="25">
        <v>55</v>
      </c>
      <c r="G601" s="18">
        <v>44895</v>
      </c>
      <c r="H601" s="25">
        <v>58</v>
      </c>
      <c r="I601" s="18">
        <v>44895</v>
      </c>
      <c r="J601" s="25">
        <v>57.5</v>
      </c>
      <c r="K601" s="18">
        <v>44895</v>
      </c>
      <c r="L601" s="25">
        <v>63.5</v>
      </c>
      <c r="M601" s="18">
        <v>44770</v>
      </c>
      <c r="N601" s="24">
        <v>55.75</v>
      </c>
      <c r="O601" s="18">
        <v>44895</v>
      </c>
      <c r="P601" s="6">
        <v>72.5</v>
      </c>
      <c r="Q601" s="18">
        <v>44895</v>
      </c>
      <c r="R601" s="6">
        <v>59</v>
      </c>
      <c r="S601" s="18">
        <v>44895</v>
      </c>
      <c r="T601" s="6">
        <v>63</v>
      </c>
    </row>
    <row r="602" spans="1:20" x14ac:dyDescent="0.2">
      <c r="A602" s="18">
        <v>44894</v>
      </c>
      <c r="B602" s="25">
        <v>61.5</v>
      </c>
      <c r="C602" s="18">
        <v>44894</v>
      </c>
      <c r="D602" s="25">
        <v>63.25</v>
      </c>
      <c r="E602" s="18">
        <v>44894</v>
      </c>
      <c r="F602" s="25">
        <v>55</v>
      </c>
      <c r="G602" s="18">
        <v>44894</v>
      </c>
      <c r="H602" s="25">
        <v>58</v>
      </c>
      <c r="I602" s="18">
        <v>44894</v>
      </c>
      <c r="J602" s="25">
        <v>57.5</v>
      </c>
      <c r="K602" s="18">
        <v>44894</v>
      </c>
      <c r="L602" s="25">
        <v>63.5</v>
      </c>
      <c r="M602" s="18">
        <v>44769</v>
      </c>
      <c r="N602" s="24">
        <v>55.75</v>
      </c>
      <c r="O602" s="18">
        <v>44894</v>
      </c>
      <c r="P602" s="6">
        <v>72.5</v>
      </c>
      <c r="Q602" s="18">
        <v>44894</v>
      </c>
      <c r="R602" s="6">
        <v>59</v>
      </c>
      <c r="S602" s="18">
        <v>44894</v>
      </c>
      <c r="T602" s="6">
        <v>63</v>
      </c>
    </row>
    <row r="603" spans="1:20" x14ac:dyDescent="0.2">
      <c r="A603" s="18">
        <v>44893</v>
      </c>
      <c r="B603" s="25">
        <v>61.5</v>
      </c>
      <c r="C603" s="18">
        <v>44893</v>
      </c>
      <c r="D603" s="25">
        <v>63.25</v>
      </c>
      <c r="E603" s="18">
        <v>44893</v>
      </c>
      <c r="F603" s="25">
        <v>55</v>
      </c>
      <c r="G603" s="18">
        <v>44893</v>
      </c>
      <c r="H603" s="25">
        <v>58</v>
      </c>
      <c r="I603" s="18">
        <v>44893</v>
      </c>
      <c r="J603" s="25">
        <v>57.5</v>
      </c>
      <c r="K603" s="18">
        <v>44893</v>
      </c>
      <c r="L603" s="25">
        <v>63.75</v>
      </c>
      <c r="M603" s="18">
        <v>44768</v>
      </c>
      <c r="N603" s="24">
        <v>55.75</v>
      </c>
      <c r="O603" s="18">
        <v>44893</v>
      </c>
      <c r="P603" s="6">
        <v>72.5</v>
      </c>
      <c r="Q603" s="18">
        <v>44893</v>
      </c>
      <c r="R603" s="6">
        <v>59</v>
      </c>
      <c r="S603" s="18">
        <v>44893</v>
      </c>
      <c r="T603" s="6">
        <v>63</v>
      </c>
    </row>
    <row r="604" spans="1:20" x14ac:dyDescent="0.2">
      <c r="A604" s="18">
        <v>44888</v>
      </c>
      <c r="B604" s="25">
        <v>61.5</v>
      </c>
      <c r="C604" s="18">
        <v>44888</v>
      </c>
      <c r="D604" s="25">
        <v>63.25</v>
      </c>
      <c r="E604" s="18">
        <v>44888</v>
      </c>
      <c r="F604" s="25">
        <v>55</v>
      </c>
      <c r="G604" s="18">
        <v>44888</v>
      </c>
      <c r="H604" s="25">
        <v>58</v>
      </c>
      <c r="I604" s="18">
        <v>44888</v>
      </c>
      <c r="J604" s="25">
        <v>57.5</v>
      </c>
      <c r="K604" s="18">
        <v>44888</v>
      </c>
      <c r="L604" s="25">
        <v>63.75</v>
      </c>
      <c r="M604" s="18">
        <v>44767</v>
      </c>
      <c r="N604" s="24">
        <v>55.75</v>
      </c>
      <c r="O604" s="18">
        <v>44888</v>
      </c>
      <c r="P604" s="6">
        <v>72.5</v>
      </c>
      <c r="Q604" s="18">
        <v>44888</v>
      </c>
      <c r="R604" s="6">
        <v>59</v>
      </c>
      <c r="S604" s="18">
        <v>44888</v>
      </c>
      <c r="T604" s="6">
        <v>63</v>
      </c>
    </row>
    <row r="605" spans="1:20" x14ac:dyDescent="0.2">
      <c r="A605" s="18">
        <v>44887</v>
      </c>
      <c r="B605" s="25">
        <v>61.5</v>
      </c>
      <c r="C605" s="18">
        <v>44887</v>
      </c>
      <c r="D605" s="25">
        <v>63.25</v>
      </c>
      <c r="E605" s="18">
        <v>44887</v>
      </c>
      <c r="F605" s="25">
        <v>55</v>
      </c>
      <c r="G605" s="18">
        <v>44887</v>
      </c>
      <c r="H605" s="25">
        <v>58</v>
      </c>
      <c r="I605" s="18">
        <v>44887</v>
      </c>
      <c r="J605" s="25">
        <v>57.5</v>
      </c>
      <c r="K605" s="18">
        <v>44887</v>
      </c>
      <c r="L605" s="25">
        <v>63.75</v>
      </c>
      <c r="M605" s="18">
        <v>44764</v>
      </c>
      <c r="N605" s="24">
        <v>55.75</v>
      </c>
      <c r="O605" s="18">
        <v>44887</v>
      </c>
      <c r="P605" s="6">
        <v>72.5</v>
      </c>
      <c r="Q605" s="18">
        <v>44887</v>
      </c>
      <c r="R605" s="6">
        <v>59</v>
      </c>
      <c r="S605" s="18">
        <v>44887</v>
      </c>
      <c r="T605" s="6">
        <v>63</v>
      </c>
    </row>
    <row r="606" spans="1:20" x14ac:dyDescent="0.2">
      <c r="A606" s="18">
        <v>44886</v>
      </c>
      <c r="B606" s="25">
        <v>61.5</v>
      </c>
      <c r="C606" s="18">
        <v>44886</v>
      </c>
      <c r="D606" s="25">
        <v>63.25</v>
      </c>
      <c r="E606" s="18">
        <v>44886</v>
      </c>
      <c r="F606" s="25">
        <v>55</v>
      </c>
      <c r="G606" s="18">
        <v>44886</v>
      </c>
      <c r="H606" s="25">
        <v>58</v>
      </c>
      <c r="I606" s="18">
        <v>44886</v>
      </c>
      <c r="J606" s="25">
        <v>57.5</v>
      </c>
      <c r="K606" s="18">
        <v>44886</v>
      </c>
      <c r="L606" s="25">
        <v>63.75</v>
      </c>
      <c r="M606" s="18">
        <v>44763</v>
      </c>
      <c r="N606" s="24">
        <v>55.75</v>
      </c>
      <c r="O606" s="18">
        <v>44886</v>
      </c>
      <c r="P606" s="6">
        <v>72.5</v>
      </c>
      <c r="Q606" s="18">
        <v>44886</v>
      </c>
      <c r="R606" s="6">
        <v>59</v>
      </c>
      <c r="S606" s="18">
        <v>44886</v>
      </c>
      <c r="T606" s="6">
        <v>63</v>
      </c>
    </row>
    <row r="607" spans="1:20" x14ac:dyDescent="0.2">
      <c r="A607" s="18">
        <v>44883</v>
      </c>
      <c r="B607" s="25">
        <v>61.5</v>
      </c>
      <c r="C607" s="18">
        <v>44883</v>
      </c>
      <c r="D607" s="25">
        <v>63.25</v>
      </c>
      <c r="E607" s="18">
        <v>44883</v>
      </c>
      <c r="F607" s="25">
        <v>55</v>
      </c>
      <c r="G607" s="18">
        <v>44883</v>
      </c>
      <c r="H607" s="25">
        <v>58</v>
      </c>
      <c r="I607" s="18">
        <v>44883</v>
      </c>
      <c r="J607" s="25">
        <v>57.5</v>
      </c>
      <c r="K607" s="18">
        <v>44883</v>
      </c>
      <c r="L607" s="25">
        <v>63.75</v>
      </c>
      <c r="M607" s="18">
        <v>44762</v>
      </c>
      <c r="N607" s="24">
        <v>56.75</v>
      </c>
      <c r="O607" s="18">
        <v>44883</v>
      </c>
      <c r="P607" s="6">
        <v>72.5</v>
      </c>
      <c r="Q607" s="18">
        <v>44883</v>
      </c>
      <c r="R607" s="6">
        <v>59</v>
      </c>
      <c r="S607" s="18">
        <v>44883</v>
      </c>
      <c r="T607" s="6">
        <v>63</v>
      </c>
    </row>
    <row r="608" spans="1:20" x14ac:dyDescent="0.2">
      <c r="A608" s="18">
        <v>44882</v>
      </c>
      <c r="B608" s="25">
        <v>61.5</v>
      </c>
      <c r="C608" s="18">
        <v>44882</v>
      </c>
      <c r="D608" s="25">
        <v>63.25</v>
      </c>
      <c r="E608" s="18">
        <v>44882</v>
      </c>
      <c r="F608" s="25">
        <v>55</v>
      </c>
      <c r="G608" s="18">
        <v>44882</v>
      </c>
      <c r="H608" s="25">
        <v>58</v>
      </c>
      <c r="I608" s="18">
        <v>44882</v>
      </c>
      <c r="J608" s="25">
        <v>57.5</v>
      </c>
      <c r="K608" s="18">
        <v>44882</v>
      </c>
      <c r="L608" s="25">
        <v>63.75</v>
      </c>
      <c r="M608" s="18">
        <v>44761</v>
      </c>
      <c r="N608" s="24">
        <v>56.75</v>
      </c>
      <c r="O608" s="18">
        <v>44882</v>
      </c>
      <c r="P608" s="6">
        <v>72.5</v>
      </c>
      <c r="Q608" s="18">
        <v>44882</v>
      </c>
      <c r="R608" s="6">
        <v>59</v>
      </c>
      <c r="S608" s="18">
        <v>44882</v>
      </c>
      <c r="T608" s="6">
        <v>63</v>
      </c>
    </row>
    <row r="609" spans="1:20" x14ac:dyDescent="0.2">
      <c r="A609" s="18">
        <v>44881</v>
      </c>
      <c r="B609" s="25">
        <v>61.5</v>
      </c>
      <c r="C609" s="18">
        <v>44881</v>
      </c>
      <c r="D609" s="25">
        <v>63.25</v>
      </c>
      <c r="E609" s="18">
        <v>44881</v>
      </c>
      <c r="F609" s="25">
        <v>55</v>
      </c>
      <c r="G609" s="18">
        <v>44881</v>
      </c>
      <c r="H609" s="25">
        <v>58</v>
      </c>
      <c r="I609" s="18">
        <v>44881</v>
      </c>
      <c r="J609" s="25">
        <v>57.5</v>
      </c>
      <c r="K609" s="18">
        <v>44881</v>
      </c>
      <c r="L609" s="25">
        <v>63.75</v>
      </c>
      <c r="M609" s="18">
        <v>44760</v>
      </c>
      <c r="N609" s="24">
        <v>56.75</v>
      </c>
      <c r="O609" s="18">
        <v>44881</v>
      </c>
      <c r="P609" s="6">
        <v>73.25</v>
      </c>
      <c r="Q609" s="18">
        <v>44881</v>
      </c>
      <c r="R609" s="6">
        <v>59</v>
      </c>
      <c r="S609" s="18">
        <v>44881</v>
      </c>
      <c r="T609" s="6">
        <v>63</v>
      </c>
    </row>
    <row r="610" spans="1:20" x14ac:dyDescent="0.2">
      <c r="A610" s="18">
        <v>44880</v>
      </c>
      <c r="B610" s="25">
        <v>61.5</v>
      </c>
      <c r="C610" s="18">
        <v>44880</v>
      </c>
      <c r="D610" s="25">
        <v>63.25</v>
      </c>
      <c r="E610" s="18">
        <v>44880</v>
      </c>
      <c r="F610" s="25">
        <v>55</v>
      </c>
      <c r="G610" s="18">
        <v>44880</v>
      </c>
      <c r="H610" s="25">
        <v>58</v>
      </c>
      <c r="I610" s="18">
        <v>44880</v>
      </c>
      <c r="J610" s="25">
        <v>57.5</v>
      </c>
      <c r="K610" s="18">
        <v>44880</v>
      </c>
      <c r="L610" s="25">
        <v>63.75</v>
      </c>
      <c r="M610" s="18">
        <v>44757</v>
      </c>
      <c r="N610" s="24">
        <v>56.75</v>
      </c>
      <c r="O610" s="18">
        <v>44880</v>
      </c>
      <c r="P610" s="6">
        <v>73.25</v>
      </c>
      <c r="Q610" s="18">
        <v>44880</v>
      </c>
      <c r="R610" s="6">
        <v>59</v>
      </c>
      <c r="S610" s="18">
        <v>44880</v>
      </c>
      <c r="T610" s="6">
        <v>63</v>
      </c>
    </row>
    <row r="611" spans="1:20" x14ac:dyDescent="0.2">
      <c r="A611" s="18">
        <v>44879</v>
      </c>
      <c r="B611" s="25">
        <v>61.5</v>
      </c>
      <c r="C611" s="18">
        <v>44879</v>
      </c>
      <c r="D611" s="25">
        <v>63.25</v>
      </c>
      <c r="E611" s="18">
        <v>44879</v>
      </c>
      <c r="F611" s="25">
        <v>55</v>
      </c>
      <c r="G611" s="18">
        <v>44879</v>
      </c>
      <c r="H611" s="25">
        <v>58</v>
      </c>
      <c r="I611" s="18">
        <v>44879</v>
      </c>
      <c r="J611" s="25">
        <v>57.5</v>
      </c>
      <c r="K611" s="18">
        <v>44879</v>
      </c>
      <c r="L611" s="25">
        <v>63.75</v>
      </c>
      <c r="M611" s="18">
        <v>44756</v>
      </c>
      <c r="N611" s="24">
        <v>56.75</v>
      </c>
      <c r="O611" s="18">
        <v>44879</v>
      </c>
      <c r="P611" s="6">
        <v>73.25</v>
      </c>
      <c r="Q611" s="18">
        <v>44879</v>
      </c>
      <c r="R611" s="6">
        <v>59</v>
      </c>
      <c r="S611" s="18">
        <v>44879</v>
      </c>
      <c r="T611" s="6">
        <v>63</v>
      </c>
    </row>
    <row r="612" spans="1:20" x14ac:dyDescent="0.2">
      <c r="A612" s="18">
        <v>44876</v>
      </c>
      <c r="B612" s="25">
        <v>61.5</v>
      </c>
      <c r="C612" s="18">
        <v>44876</v>
      </c>
      <c r="D612" s="25">
        <v>63.25</v>
      </c>
      <c r="E612" s="18">
        <v>44876</v>
      </c>
      <c r="F612" s="25">
        <v>55</v>
      </c>
      <c r="G612" s="18">
        <v>44876</v>
      </c>
      <c r="H612" s="25">
        <v>58</v>
      </c>
      <c r="I612" s="18">
        <v>44876</v>
      </c>
      <c r="J612" s="25">
        <v>57.5</v>
      </c>
      <c r="K612" s="18">
        <v>44876</v>
      </c>
      <c r="L612" s="25">
        <v>63.75</v>
      </c>
      <c r="M612" s="18">
        <v>44755</v>
      </c>
      <c r="N612" s="24">
        <v>58</v>
      </c>
      <c r="O612" s="18">
        <v>44876</v>
      </c>
      <c r="P612" s="6">
        <v>73.25</v>
      </c>
      <c r="Q612" s="18">
        <v>44876</v>
      </c>
      <c r="R612" s="6">
        <v>59</v>
      </c>
      <c r="S612" s="18">
        <v>44876</v>
      </c>
      <c r="T612" s="6">
        <v>63</v>
      </c>
    </row>
    <row r="613" spans="1:20" x14ac:dyDescent="0.2">
      <c r="A613" s="18">
        <v>44875</v>
      </c>
      <c r="B613" s="25">
        <v>61.5</v>
      </c>
      <c r="C613" s="18">
        <v>44875</v>
      </c>
      <c r="D613" s="25">
        <v>63.25</v>
      </c>
      <c r="E613" s="18">
        <v>44875</v>
      </c>
      <c r="F613" s="25">
        <v>55</v>
      </c>
      <c r="G613" s="18">
        <v>44875</v>
      </c>
      <c r="H613" s="25">
        <v>58</v>
      </c>
      <c r="I613" s="18">
        <v>44875</v>
      </c>
      <c r="J613" s="25">
        <v>57.5</v>
      </c>
      <c r="K613" s="18">
        <v>44875</v>
      </c>
      <c r="L613" s="25">
        <v>63.75</v>
      </c>
      <c r="M613" s="18">
        <v>44754</v>
      </c>
      <c r="N613" s="24">
        <v>59.5</v>
      </c>
      <c r="O613" s="18">
        <v>44875</v>
      </c>
      <c r="P613" s="6">
        <v>73.25</v>
      </c>
      <c r="Q613" s="18">
        <v>44875</v>
      </c>
      <c r="R613" s="6">
        <v>59</v>
      </c>
      <c r="S613" s="18">
        <v>44875</v>
      </c>
      <c r="T613" s="6">
        <v>63</v>
      </c>
    </row>
    <row r="614" spans="1:20" x14ac:dyDescent="0.2">
      <c r="A614" s="18">
        <v>44874</v>
      </c>
      <c r="B614" s="25">
        <v>61.5</v>
      </c>
      <c r="C614" s="18">
        <v>44874</v>
      </c>
      <c r="D614" s="25">
        <v>63.25</v>
      </c>
      <c r="E614" s="18">
        <v>44874</v>
      </c>
      <c r="F614" s="25">
        <v>55</v>
      </c>
      <c r="G614" s="18">
        <v>44874</v>
      </c>
      <c r="H614" s="25">
        <v>58</v>
      </c>
      <c r="I614" s="18">
        <v>44874</v>
      </c>
      <c r="J614" s="25">
        <v>57.5</v>
      </c>
      <c r="K614" s="18">
        <v>44874</v>
      </c>
      <c r="L614" s="25">
        <v>63.75</v>
      </c>
      <c r="M614" s="18">
        <v>44753</v>
      </c>
      <c r="N614" s="24">
        <v>59.5</v>
      </c>
      <c r="O614" s="18">
        <v>44874</v>
      </c>
      <c r="P614" s="6">
        <v>73.25</v>
      </c>
      <c r="Q614" s="18">
        <v>44874</v>
      </c>
      <c r="R614" s="6">
        <v>59</v>
      </c>
      <c r="S614" s="18">
        <v>44874</v>
      </c>
      <c r="T614" s="6">
        <v>63</v>
      </c>
    </row>
    <row r="615" spans="1:20" x14ac:dyDescent="0.2">
      <c r="A615" s="18">
        <v>44873</v>
      </c>
      <c r="B615" s="25">
        <v>61.5</v>
      </c>
      <c r="C615" s="18">
        <v>44873</v>
      </c>
      <c r="D615" s="25">
        <v>63.25</v>
      </c>
      <c r="E615" s="18">
        <v>44873</v>
      </c>
      <c r="F615" s="25">
        <v>55</v>
      </c>
      <c r="G615" s="18">
        <v>44873</v>
      </c>
      <c r="H615" s="25">
        <v>58</v>
      </c>
      <c r="I615" s="18">
        <v>44873</v>
      </c>
      <c r="J615" s="25">
        <v>57.5</v>
      </c>
      <c r="K615" s="18">
        <v>44873</v>
      </c>
      <c r="L615" s="25">
        <v>63.75</v>
      </c>
      <c r="M615" s="18">
        <v>44750</v>
      </c>
      <c r="N615" s="24">
        <v>59.5</v>
      </c>
      <c r="O615" s="18">
        <v>44873</v>
      </c>
      <c r="P615" s="6">
        <v>71.5</v>
      </c>
      <c r="Q615" s="18">
        <v>44873</v>
      </c>
      <c r="R615" s="6">
        <v>59</v>
      </c>
      <c r="S615" s="18">
        <v>44873</v>
      </c>
      <c r="T615" s="6">
        <v>63</v>
      </c>
    </row>
    <row r="616" spans="1:20" x14ac:dyDescent="0.2">
      <c r="A616" s="18">
        <v>44872</v>
      </c>
      <c r="B616" s="25">
        <v>61.5</v>
      </c>
      <c r="C616" s="18">
        <v>44872</v>
      </c>
      <c r="D616" s="25">
        <v>63.25</v>
      </c>
      <c r="E616" s="18">
        <v>44872</v>
      </c>
      <c r="F616" s="25">
        <v>55</v>
      </c>
      <c r="G616" s="18">
        <v>44872</v>
      </c>
      <c r="H616" s="25">
        <v>58</v>
      </c>
      <c r="I616" s="18">
        <v>44872</v>
      </c>
      <c r="J616" s="25">
        <v>57.5</v>
      </c>
      <c r="K616" s="18">
        <v>44872</v>
      </c>
      <c r="L616" s="25">
        <v>63.75</v>
      </c>
      <c r="M616" s="18">
        <v>44749</v>
      </c>
      <c r="N616" s="24">
        <v>59.5</v>
      </c>
      <c r="O616" s="18">
        <v>44872</v>
      </c>
      <c r="P616" s="6">
        <v>71.5</v>
      </c>
      <c r="Q616" s="18">
        <v>44872</v>
      </c>
      <c r="R616" s="6">
        <v>59</v>
      </c>
      <c r="S616" s="18">
        <v>44872</v>
      </c>
      <c r="T616" s="6">
        <v>63</v>
      </c>
    </row>
    <row r="617" spans="1:20" x14ac:dyDescent="0.2">
      <c r="A617" s="18">
        <v>44869</v>
      </c>
      <c r="B617" s="25">
        <v>61.5</v>
      </c>
      <c r="C617" s="18">
        <v>44869</v>
      </c>
      <c r="D617" s="25">
        <v>63.25</v>
      </c>
      <c r="E617" s="18">
        <v>44869</v>
      </c>
      <c r="F617" s="25">
        <v>55</v>
      </c>
      <c r="G617" s="18">
        <v>44869</v>
      </c>
      <c r="H617" s="25">
        <v>58</v>
      </c>
      <c r="I617" s="18">
        <v>44869</v>
      </c>
      <c r="J617" s="25">
        <v>57.5</v>
      </c>
      <c r="K617" s="18">
        <v>44869</v>
      </c>
      <c r="L617" s="25">
        <v>63.75</v>
      </c>
      <c r="M617" s="18">
        <v>44748</v>
      </c>
      <c r="N617" s="24">
        <v>59.5</v>
      </c>
      <c r="O617" s="18">
        <v>44869</v>
      </c>
      <c r="P617" s="6">
        <v>71.5</v>
      </c>
      <c r="Q617" s="18">
        <v>44869</v>
      </c>
      <c r="R617" s="6">
        <v>59</v>
      </c>
      <c r="S617" s="18">
        <v>44869</v>
      </c>
      <c r="T617" s="6">
        <v>63</v>
      </c>
    </row>
    <row r="618" spans="1:20" x14ac:dyDescent="0.2">
      <c r="A618" s="18">
        <v>44868</v>
      </c>
      <c r="B618" s="25">
        <v>61.5</v>
      </c>
      <c r="C618" s="18">
        <v>44868</v>
      </c>
      <c r="D618" s="25">
        <v>63.25</v>
      </c>
      <c r="E618" s="18">
        <v>44868</v>
      </c>
      <c r="F618" s="25">
        <v>55</v>
      </c>
      <c r="G618" s="18">
        <v>44868</v>
      </c>
      <c r="H618" s="25">
        <v>58</v>
      </c>
      <c r="I618" s="18">
        <v>44868</v>
      </c>
      <c r="J618" s="25">
        <v>57.5</v>
      </c>
      <c r="K618" s="18">
        <v>44868</v>
      </c>
      <c r="L618" s="25">
        <v>63.75</v>
      </c>
      <c r="M618" s="18">
        <v>44747</v>
      </c>
      <c r="N618" s="24">
        <v>61.5</v>
      </c>
      <c r="O618" s="18">
        <v>44868</v>
      </c>
      <c r="P618" s="6">
        <v>71.5</v>
      </c>
      <c r="Q618" s="18">
        <v>44868</v>
      </c>
      <c r="R618" s="6">
        <v>59</v>
      </c>
      <c r="S618" s="18">
        <v>44868</v>
      </c>
      <c r="T618" s="6">
        <v>63</v>
      </c>
    </row>
    <row r="619" spans="1:20" x14ac:dyDescent="0.2">
      <c r="A619" s="18">
        <v>44867</v>
      </c>
      <c r="B619" s="25">
        <v>61.5</v>
      </c>
      <c r="C619" s="18">
        <v>44867</v>
      </c>
      <c r="D619" s="25">
        <v>63.25</v>
      </c>
      <c r="E619" s="18">
        <v>44867</v>
      </c>
      <c r="F619" s="25">
        <v>54.5</v>
      </c>
      <c r="G619" s="18">
        <v>44867</v>
      </c>
      <c r="H619" s="25">
        <v>56.5</v>
      </c>
      <c r="I619" s="18">
        <v>44867</v>
      </c>
      <c r="J619" s="25">
        <v>57.5</v>
      </c>
      <c r="K619" s="18">
        <v>44867</v>
      </c>
      <c r="L619" s="25">
        <v>63</v>
      </c>
      <c r="M619" s="18">
        <v>44743</v>
      </c>
      <c r="N619" s="24">
        <v>61.5</v>
      </c>
      <c r="O619" s="18">
        <v>44867</v>
      </c>
      <c r="P619" s="6">
        <v>71.5</v>
      </c>
      <c r="Q619" s="18">
        <v>44867</v>
      </c>
      <c r="R619" s="6">
        <v>59</v>
      </c>
      <c r="S619" s="18">
        <v>44867</v>
      </c>
      <c r="T619" s="6">
        <v>64</v>
      </c>
    </row>
    <row r="620" spans="1:20" x14ac:dyDescent="0.2">
      <c r="A620" s="18">
        <v>44866</v>
      </c>
      <c r="B620" s="25">
        <v>60.25</v>
      </c>
      <c r="C620" s="18">
        <v>44866</v>
      </c>
      <c r="D620" s="25">
        <v>62.75</v>
      </c>
      <c r="E620" s="18">
        <v>44866</v>
      </c>
      <c r="F620" s="25">
        <v>54.5</v>
      </c>
      <c r="G620" s="18">
        <v>44866</v>
      </c>
      <c r="H620" s="25">
        <v>56.5</v>
      </c>
      <c r="I620" s="18">
        <v>44866</v>
      </c>
      <c r="J620" s="25">
        <v>57.5</v>
      </c>
      <c r="K620" s="18">
        <v>44866</v>
      </c>
      <c r="L620" s="25">
        <v>63</v>
      </c>
      <c r="M620" s="18">
        <v>44742</v>
      </c>
      <c r="N620" s="24">
        <v>61.5</v>
      </c>
      <c r="O620" s="18">
        <v>44866</v>
      </c>
      <c r="P620" s="6">
        <v>71.25</v>
      </c>
      <c r="Q620" s="18">
        <v>44866</v>
      </c>
      <c r="R620" s="6">
        <v>59</v>
      </c>
      <c r="S620" s="18">
        <v>44866</v>
      </c>
      <c r="T620" s="6">
        <v>63</v>
      </c>
    </row>
    <row r="621" spans="1:20" x14ac:dyDescent="0.2">
      <c r="A621" s="18">
        <v>44865</v>
      </c>
      <c r="B621" s="25">
        <v>60.25</v>
      </c>
      <c r="C621" s="18">
        <v>44865</v>
      </c>
      <c r="D621" s="25">
        <v>62.75</v>
      </c>
      <c r="E621" s="18">
        <v>44865</v>
      </c>
      <c r="F621" s="25">
        <v>54.5</v>
      </c>
      <c r="G621" s="18">
        <v>44865</v>
      </c>
      <c r="H621" s="25">
        <v>56.5</v>
      </c>
      <c r="I621" s="18">
        <v>44865</v>
      </c>
      <c r="J621" s="25">
        <v>57.5</v>
      </c>
      <c r="K621" s="18">
        <v>44865</v>
      </c>
      <c r="L621" s="25">
        <v>63</v>
      </c>
      <c r="M621" s="18">
        <v>44741</v>
      </c>
      <c r="N621" s="24">
        <v>61.5</v>
      </c>
      <c r="O621" s="18">
        <v>44865</v>
      </c>
      <c r="P621" s="6">
        <v>71.25</v>
      </c>
      <c r="Q621" s="18">
        <v>44865</v>
      </c>
      <c r="R621" s="6">
        <v>59</v>
      </c>
      <c r="S621" s="18">
        <v>44865</v>
      </c>
      <c r="T621" s="6">
        <v>63</v>
      </c>
    </row>
    <row r="622" spans="1:20" x14ac:dyDescent="0.2">
      <c r="A622" s="18">
        <v>44862</v>
      </c>
      <c r="B622" s="25">
        <v>60.25</v>
      </c>
      <c r="C622" s="18">
        <v>44862</v>
      </c>
      <c r="D622" s="25">
        <v>62.75</v>
      </c>
      <c r="E622" s="18">
        <v>44862</v>
      </c>
      <c r="F622" s="25">
        <v>54.5</v>
      </c>
      <c r="G622" s="18">
        <v>44862</v>
      </c>
      <c r="H622" s="25">
        <v>56.5</v>
      </c>
      <c r="I622" s="18">
        <v>44862</v>
      </c>
      <c r="J622" s="25">
        <v>57.5</v>
      </c>
      <c r="K622" s="18">
        <v>44862</v>
      </c>
      <c r="L622" s="25">
        <v>63</v>
      </c>
      <c r="M622" s="18">
        <v>44740</v>
      </c>
      <c r="N622" s="24">
        <v>61.5</v>
      </c>
      <c r="O622" s="18">
        <v>44862</v>
      </c>
      <c r="P622" s="6">
        <v>71.25</v>
      </c>
      <c r="Q622" s="18">
        <v>44862</v>
      </c>
      <c r="R622" s="6">
        <v>59</v>
      </c>
      <c r="S622" s="18">
        <v>44862</v>
      </c>
      <c r="T622" s="6">
        <v>63</v>
      </c>
    </row>
    <row r="623" spans="1:20" x14ac:dyDescent="0.2">
      <c r="A623" s="18">
        <v>44861</v>
      </c>
      <c r="B623" s="25">
        <v>60.25</v>
      </c>
      <c r="C623" s="18">
        <v>44861</v>
      </c>
      <c r="D623" s="25">
        <v>62.75</v>
      </c>
      <c r="E623" s="18">
        <v>44861</v>
      </c>
      <c r="F623" s="25">
        <v>54.5</v>
      </c>
      <c r="G623" s="18">
        <v>44861</v>
      </c>
      <c r="H623" s="25">
        <v>56.5</v>
      </c>
      <c r="I623" s="18">
        <v>44861</v>
      </c>
      <c r="J623" s="25">
        <v>57.5</v>
      </c>
      <c r="K623" s="18">
        <v>44861</v>
      </c>
      <c r="L623" s="25">
        <v>63</v>
      </c>
      <c r="M623" s="18">
        <v>44739</v>
      </c>
      <c r="N623" s="24">
        <v>62.5</v>
      </c>
      <c r="O623" s="18">
        <v>44861</v>
      </c>
      <c r="P623" s="6">
        <v>71.25</v>
      </c>
      <c r="Q623" s="18">
        <v>44861</v>
      </c>
      <c r="R623" s="6">
        <v>59</v>
      </c>
      <c r="S623" s="18">
        <v>44861</v>
      </c>
      <c r="T623" s="6">
        <v>63</v>
      </c>
    </row>
    <row r="624" spans="1:20" x14ac:dyDescent="0.2">
      <c r="A624" s="18">
        <v>44860</v>
      </c>
      <c r="B624" s="25">
        <v>60.25</v>
      </c>
      <c r="C624" s="18">
        <v>44860</v>
      </c>
      <c r="D624" s="25">
        <v>62.75</v>
      </c>
      <c r="E624" s="18">
        <v>44860</v>
      </c>
      <c r="F624" s="25">
        <v>54.5</v>
      </c>
      <c r="G624" s="18">
        <v>44860</v>
      </c>
      <c r="H624" s="25">
        <v>56.5</v>
      </c>
      <c r="I624" s="18">
        <v>44860</v>
      </c>
      <c r="J624" s="25">
        <v>57.5</v>
      </c>
      <c r="K624" s="18">
        <v>44860</v>
      </c>
      <c r="L624" s="25">
        <v>63</v>
      </c>
      <c r="M624" s="18">
        <v>44736</v>
      </c>
      <c r="N624" s="24">
        <v>62.5</v>
      </c>
      <c r="O624" s="18">
        <v>44860</v>
      </c>
      <c r="P624" s="6">
        <v>71.25</v>
      </c>
      <c r="Q624" s="18">
        <v>44860</v>
      </c>
      <c r="R624" s="6">
        <v>59</v>
      </c>
      <c r="S624" s="18">
        <v>44860</v>
      </c>
      <c r="T624" s="6">
        <v>63</v>
      </c>
    </row>
    <row r="625" spans="1:20" x14ac:dyDescent="0.2">
      <c r="A625" s="18">
        <v>44859</v>
      </c>
      <c r="B625" s="25">
        <v>60.25</v>
      </c>
      <c r="C625" s="18">
        <v>44859</v>
      </c>
      <c r="D625" s="25">
        <v>62.75</v>
      </c>
      <c r="E625" s="18">
        <v>44859</v>
      </c>
      <c r="F625" s="25">
        <v>54.5</v>
      </c>
      <c r="G625" s="18">
        <v>44859</v>
      </c>
      <c r="H625" s="25">
        <v>56.5</v>
      </c>
      <c r="I625" s="18">
        <v>44859</v>
      </c>
      <c r="J625" s="25">
        <v>57.5</v>
      </c>
      <c r="K625" s="18">
        <v>44859</v>
      </c>
      <c r="L625" s="25">
        <v>63</v>
      </c>
      <c r="M625" s="18">
        <v>44735</v>
      </c>
      <c r="N625" s="24">
        <v>62.5</v>
      </c>
      <c r="O625" s="18">
        <v>44859</v>
      </c>
      <c r="P625" s="6">
        <v>71.25</v>
      </c>
      <c r="Q625" s="18">
        <v>44859</v>
      </c>
      <c r="R625" s="6">
        <v>59</v>
      </c>
      <c r="S625" s="18">
        <v>44859</v>
      </c>
      <c r="T625" s="6">
        <v>63</v>
      </c>
    </row>
    <row r="626" spans="1:20" x14ac:dyDescent="0.2">
      <c r="A626" s="18">
        <v>44858</v>
      </c>
      <c r="B626" s="25">
        <v>60.25</v>
      </c>
      <c r="C626" s="18">
        <v>44858</v>
      </c>
      <c r="D626" s="25">
        <v>62.75</v>
      </c>
      <c r="E626" s="18">
        <v>44858</v>
      </c>
      <c r="F626" s="25">
        <v>54.5</v>
      </c>
      <c r="G626" s="18">
        <v>44858</v>
      </c>
      <c r="H626" s="25">
        <v>56.5</v>
      </c>
      <c r="I626" s="18">
        <v>44858</v>
      </c>
      <c r="J626" s="25">
        <v>57.5</v>
      </c>
      <c r="K626" s="18">
        <v>44858</v>
      </c>
      <c r="L626" s="25">
        <v>63</v>
      </c>
      <c r="M626" s="18">
        <v>44734</v>
      </c>
      <c r="N626" s="24">
        <v>62.5</v>
      </c>
      <c r="O626" s="18">
        <v>44858</v>
      </c>
      <c r="P626" s="6">
        <v>71</v>
      </c>
      <c r="Q626" s="18">
        <v>44858</v>
      </c>
      <c r="R626" s="6">
        <v>59</v>
      </c>
      <c r="S626" s="18">
        <v>44858</v>
      </c>
      <c r="T626" s="6">
        <v>63</v>
      </c>
    </row>
    <row r="627" spans="1:20" x14ac:dyDescent="0.2">
      <c r="A627" s="18">
        <v>44855</v>
      </c>
      <c r="B627" s="25">
        <v>60.25</v>
      </c>
      <c r="C627" s="18">
        <v>44855</v>
      </c>
      <c r="D627" s="25">
        <v>62.75</v>
      </c>
      <c r="E627" s="18">
        <v>44855</v>
      </c>
      <c r="F627" s="25">
        <v>54.5</v>
      </c>
      <c r="G627" s="18">
        <v>44855</v>
      </c>
      <c r="H627" s="25">
        <v>56.5</v>
      </c>
      <c r="I627" s="18">
        <v>44855</v>
      </c>
      <c r="J627" s="25">
        <v>57.5</v>
      </c>
      <c r="K627" s="18">
        <v>44855</v>
      </c>
      <c r="L627" s="25">
        <v>63</v>
      </c>
      <c r="M627" s="18">
        <v>44733</v>
      </c>
      <c r="N627" s="24">
        <v>62.5</v>
      </c>
      <c r="O627" s="18">
        <v>44855</v>
      </c>
      <c r="P627" s="6">
        <v>71</v>
      </c>
      <c r="Q627" s="18">
        <v>44855</v>
      </c>
      <c r="R627" s="6">
        <v>59</v>
      </c>
      <c r="S627" s="18">
        <v>44855</v>
      </c>
      <c r="T627" s="6">
        <v>63</v>
      </c>
    </row>
    <row r="628" spans="1:20" x14ac:dyDescent="0.2">
      <c r="A628" s="18">
        <v>44854</v>
      </c>
      <c r="B628" s="25">
        <v>60.25</v>
      </c>
      <c r="C628" s="18">
        <v>44854</v>
      </c>
      <c r="D628" s="25">
        <v>62.75</v>
      </c>
      <c r="E628" s="18">
        <v>44854</v>
      </c>
      <c r="F628" s="25">
        <v>54.5</v>
      </c>
      <c r="G628" s="18">
        <v>44854</v>
      </c>
      <c r="H628" s="25">
        <v>56.5</v>
      </c>
      <c r="I628" s="18">
        <v>44854</v>
      </c>
      <c r="J628" s="25">
        <v>57.5</v>
      </c>
      <c r="K628" s="18">
        <v>44854</v>
      </c>
      <c r="L628" s="25">
        <v>63</v>
      </c>
      <c r="M628" s="18">
        <v>44729</v>
      </c>
      <c r="N628" s="24">
        <v>62.5</v>
      </c>
      <c r="O628" s="18">
        <v>44854</v>
      </c>
      <c r="P628" s="6">
        <v>71</v>
      </c>
      <c r="Q628" s="18">
        <v>44854</v>
      </c>
      <c r="R628" s="6">
        <v>59</v>
      </c>
      <c r="S628" s="18">
        <v>44854</v>
      </c>
      <c r="T628" s="6">
        <v>63</v>
      </c>
    </row>
    <row r="629" spans="1:20" x14ac:dyDescent="0.2">
      <c r="A629" s="18">
        <v>44853</v>
      </c>
      <c r="B629" s="25">
        <v>60.25</v>
      </c>
      <c r="C629" s="18">
        <v>44853</v>
      </c>
      <c r="D629" s="25">
        <v>62.75</v>
      </c>
      <c r="E629" s="18">
        <v>44853</v>
      </c>
      <c r="F629" s="25">
        <v>54.5</v>
      </c>
      <c r="G629" s="18">
        <v>44853</v>
      </c>
      <c r="H629" s="25">
        <v>56.5</v>
      </c>
      <c r="I629" s="18">
        <v>44853</v>
      </c>
      <c r="J629" s="25">
        <v>57.5</v>
      </c>
      <c r="K629" s="18">
        <v>44853</v>
      </c>
      <c r="L629" s="25">
        <v>63</v>
      </c>
      <c r="M629" s="18">
        <v>44728</v>
      </c>
      <c r="N629" s="24">
        <v>62.5</v>
      </c>
      <c r="O629" s="18">
        <v>44853</v>
      </c>
      <c r="P629" s="6">
        <v>71</v>
      </c>
      <c r="Q629" s="18">
        <v>44853</v>
      </c>
      <c r="R629" s="6">
        <v>59</v>
      </c>
      <c r="S629" s="18">
        <v>44853</v>
      </c>
      <c r="T629" s="6">
        <v>63</v>
      </c>
    </row>
    <row r="630" spans="1:20" x14ac:dyDescent="0.2">
      <c r="A630" s="18">
        <v>44852</v>
      </c>
      <c r="B630" s="25">
        <v>60.25</v>
      </c>
      <c r="C630" s="18">
        <v>44852</v>
      </c>
      <c r="D630" s="25">
        <v>62.75</v>
      </c>
      <c r="E630" s="18">
        <v>44852</v>
      </c>
      <c r="F630" s="25">
        <v>54.5</v>
      </c>
      <c r="G630" s="18">
        <v>44852</v>
      </c>
      <c r="H630" s="25">
        <v>56.5</v>
      </c>
      <c r="I630" s="18">
        <v>44852</v>
      </c>
      <c r="J630" s="25">
        <v>57.5</v>
      </c>
      <c r="K630" s="18">
        <v>44852</v>
      </c>
      <c r="L630" s="25">
        <v>61.5</v>
      </c>
      <c r="M630" s="18">
        <v>44727</v>
      </c>
      <c r="N630" s="24">
        <v>62.5</v>
      </c>
      <c r="O630" s="18">
        <v>44852</v>
      </c>
      <c r="P630" s="6">
        <v>71</v>
      </c>
      <c r="Q630" s="18">
        <v>44852</v>
      </c>
      <c r="R630" s="6">
        <v>59</v>
      </c>
      <c r="S630" s="18">
        <v>44852</v>
      </c>
      <c r="T630" s="6">
        <v>63</v>
      </c>
    </row>
    <row r="631" spans="1:20" x14ac:dyDescent="0.2">
      <c r="A631" s="18">
        <v>44851</v>
      </c>
      <c r="B631" s="25">
        <v>60.25</v>
      </c>
      <c r="C631" s="18">
        <v>44851</v>
      </c>
      <c r="D631" s="25">
        <v>62.75</v>
      </c>
      <c r="E631" s="18">
        <v>44851</v>
      </c>
      <c r="F631" s="25">
        <v>54.5</v>
      </c>
      <c r="G631" s="18">
        <v>44851</v>
      </c>
      <c r="H631" s="25">
        <v>56.5</v>
      </c>
      <c r="I631" s="18">
        <v>44851</v>
      </c>
      <c r="J631" s="25">
        <v>57.5</v>
      </c>
      <c r="K631" s="18">
        <v>44851</v>
      </c>
      <c r="L631" s="25">
        <v>61.5</v>
      </c>
      <c r="M631" s="18">
        <v>44726</v>
      </c>
      <c r="N631" s="24">
        <v>62.5</v>
      </c>
      <c r="O631" s="18">
        <v>44851</v>
      </c>
      <c r="P631" s="6">
        <v>68.5</v>
      </c>
      <c r="Q631" s="18">
        <v>44851</v>
      </c>
      <c r="R631" s="6">
        <v>59</v>
      </c>
      <c r="S631" s="18">
        <v>44851</v>
      </c>
      <c r="T631" s="6">
        <v>63</v>
      </c>
    </row>
    <row r="632" spans="1:20" x14ac:dyDescent="0.2">
      <c r="A632" s="18">
        <v>44848</v>
      </c>
      <c r="B632" s="25">
        <v>60.25</v>
      </c>
      <c r="C632" s="18">
        <v>44848</v>
      </c>
      <c r="D632" s="25">
        <v>62.75</v>
      </c>
      <c r="E632" s="18">
        <v>44848</v>
      </c>
      <c r="F632" s="25">
        <v>54.5</v>
      </c>
      <c r="G632" s="18">
        <v>44848</v>
      </c>
      <c r="H632" s="25">
        <v>56.5</v>
      </c>
      <c r="I632" s="18">
        <v>44848</v>
      </c>
      <c r="J632" s="25">
        <v>57.5</v>
      </c>
      <c r="K632" s="18">
        <v>44848</v>
      </c>
      <c r="L632" s="25">
        <v>61.5</v>
      </c>
      <c r="M632" s="18">
        <v>44725</v>
      </c>
      <c r="N632" s="24">
        <v>62.5</v>
      </c>
      <c r="O632" s="18">
        <v>44848</v>
      </c>
      <c r="P632" s="6">
        <v>68.5</v>
      </c>
      <c r="Q632" s="18">
        <v>44848</v>
      </c>
      <c r="R632" s="6">
        <v>59</v>
      </c>
      <c r="S632" s="18">
        <v>44848</v>
      </c>
      <c r="T632" s="6">
        <v>63</v>
      </c>
    </row>
    <row r="633" spans="1:20" x14ac:dyDescent="0.2">
      <c r="A633" s="18">
        <v>44847</v>
      </c>
      <c r="B633" s="25">
        <v>60.25</v>
      </c>
      <c r="C633" s="18">
        <v>44847</v>
      </c>
      <c r="D633" s="25">
        <v>62.75</v>
      </c>
      <c r="E633" s="18">
        <v>44847</v>
      </c>
      <c r="F633" s="25">
        <v>54.5</v>
      </c>
      <c r="G633" s="18">
        <v>44847</v>
      </c>
      <c r="H633" s="25">
        <v>56.5</v>
      </c>
      <c r="I633" s="18">
        <v>44847</v>
      </c>
      <c r="J633" s="25">
        <v>57.5</v>
      </c>
      <c r="K633" s="18">
        <v>44847</v>
      </c>
      <c r="L633" s="25">
        <v>61.5</v>
      </c>
      <c r="M633" s="18">
        <v>44722</v>
      </c>
      <c r="N633" s="24">
        <v>62.5</v>
      </c>
      <c r="O633" s="18">
        <v>44847</v>
      </c>
      <c r="P633" s="6">
        <v>68.5</v>
      </c>
      <c r="Q633" s="18">
        <v>44847</v>
      </c>
      <c r="R633" s="6">
        <v>59</v>
      </c>
      <c r="S633" s="18">
        <v>44847</v>
      </c>
      <c r="T633" s="6">
        <v>63</v>
      </c>
    </row>
    <row r="634" spans="1:20" x14ac:dyDescent="0.2">
      <c r="A634" s="18">
        <v>44846</v>
      </c>
      <c r="B634" s="25">
        <v>60.5</v>
      </c>
      <c r="C634" s="18">
        <v>44846</v>
      </c>
      <c r="D634" s="25">
        <v>62.75</v>
      </c>
      <c r="E634" s="18">
        <v>44846</v>
      </c>
      <c r="F634" s="25">
        <v>54.5</v>
      </c>
      <c r="G634" s="18">
        <v>44846</v>
      </c>
      <c r="H634" s="25">
        <v>56.5</v>
      </c>
      <c r="I634" s="18">
        <v>44846</v>
      </c>
      <c r="J634" s="25">
        <v>57.5</v>
      </c>
      <c r="K634" s="18">
        <v>44846</v>
      </c>
      <c r="L634" s="25">
        <v>61.5</v>
      </c>
      <c r="M634" s="18">
        <v>44721</v>
      </c>
      <c r="N634" s="24">
        <v>62.5</v>
      </c>
      <c r="O634" s="18">
        <v>44846</v>
      </c>
      <c r="P634" s="6">
        <v>68.5</v>
      </c>
      <c r="Q634" s="18">
        <v>44846</v>
      </c>
      <c r="R634" s="6">
        <v>59</v>
      </c>
      <c r="S634" s="18">
        <v>44846</v>
      </c>
      <c r="T634" s="6">
        <v>63</v>
      </c>
    </row>
    <row r="635" spans="1:20" x14ac:dyDescent="0.2">
      <c r="A635" s="18">
        <v>44845</v>
      </c>
      <c r="B635" s="25">
        <v>60.5</v>
      </c>
      <c r="C635" s="18">
        <v>44845</v>
      </c>
      <c r="D635" s="25">
        <v>62.75</v>
      </c>
      <c r="E635" s="18">
        <v>44845</v>
      </c>
      <c r="F635" s="25">
        <v>54.5</v>
      </c>
      <c r="G635" s="18">
        <v>44845</v>
      </c>
      <c r="H635" s="25">
        <v>56.5</v>
      </c>
      <c r="I635" s="18">
        <v>44845</v>
      </c>
      <c r="J635" s="25">
        <v>57.5</v>
      </c>
      <c r="K635" s="18">
        <v>44845</v>
      </c>
      <c r="L635" s="25">
        <v>61.5</v>
      </c>
      <c r="M635" s="18">
        <v>44720</v>
      </c>
      <c r="N635" s="24">
        <v>62.5</v>
      </c>
      <c r="O635" s="18">
        <v>44845</v>
      </c>
      <c r="P635" s="6">
        <v>68.5</v>
      </c>
      <c r="Q635" s="18">
        <v>44845</v>
      </c>
      <c r="R635" s="6">
        <v>59</v>
      </c>
      <c r="S635" s="18">
        <v>44845</v>
      </c>
      <c r="T635" s="6">
        <v>63</v>
      </c>
    </row>
    <row r="636" spans="1:20" x14ac:dyDescent="0.2">
      <c r="A636" s="18">
        <v>44844</v>
      </c>
      <c r="B636" s="25">
        <v>60.5</v>
      </c>
      <c r="C636" s="18">
        <v>44844</v>
      </c>
      <c r="D636" s="25">
        <v>62.75</v>
      </c>
      <c r="E636" s="18">
        <v>44844</v>
      </c>
      <c r="F636" s="25">
        <v>54.5</v>
      </c>
      <c r="G636" s="18">
        <v>44844</v>
      </c>
      <c r="H636" s="25">
        <v>56.5</v>
      </c>
      <c r="I636" s="18">
        <v>44844</v>
      </c>
      <c r="J636" s="25">
        <v>57.5</v>
      </c>
      <c r="K636" s="18">
        <v>44844</v>
      </c>
      <c r="L636" s="25">
        <v>61.5</v>
      </c>
      <c r="M636" s="18">
        <v>44719</v>
      </c>
      <c r="N636" s="24">
        <v>62.5</v>
      </c>
      <c r="O636" s="18">
        <v>44844</v>
      </c>
      <c r="P636" s="6">
        <v>68.5</v>
      </c>
      <c r="Q636" s="18">
        <v>44844</v>
      </c>
      <c r="R636" s="6">
        <v>59</v>
      </c>
      <c r="S636" s="18">
        <v>44844</v>
      </c>
      <c r="T636" s="6">
        <v>63</v>
      </c>
    </row>
    <row r="637" spans="1:20" x14ac:dyDescent="0.2">
      <c r="A637" s="18">
        <v>44841</v>
      </c>
      <c r="B637" s="25">
        <v>60.5</v>
      </c>
      <c r="C637" s="18">
        <v>44841</v>
      </c>
      <c r="D637" s="25">
        <v>63</v>
      </c>
      <c r="E637" s="18">
        <v>44841</v>
      </c>
      <c r="F637" s="25">
        <v>54.5</v>
      </c>
      <c r="G637" s="18">
        <v>44841</v>
      </c>
      <c r="H637" s="25">
        <v>56.5</v>
      </c>
      <c r="I637" s="18">
        <v>44841</v>
      </c>
      <c r="J637" s="25">
        <v>57.5</v>
      </c>
      <c r="K637" s="18">
        <v>44841</v>
      </c>
      <c r="L637" s="25">
        <v>61.5</v>
      </c>
      <c r="M637" s="18">
        <v>44718</v>
      </c>
      <c r="N637" s="24">
        <v>62.5</v>
      </c>
      <c r="O637" s="18">
        <v>44841</v>
      </c>
      <c r="P637" s="6">
        <v>68.5</v>
      </c>
      <c r="Q637" s="18">
        <v>44841</v>
      </c>
      <c r="R637" s="6">
        <v>59</v>
      </c>
      <c r="S637" s="18">
        <v>44841</v>
      </c>
      <c r="T637" s="6">
        <v>63</v>
      </c>
    </row>
    <row r="638" spans="1:20" x14ac:dyDescent="0.2">
      <c r="A638" s="18">
        <v>44840</v>
      </c>
      <c r="B638" s="25">
        <v>60.5</v>
      </c>
      <c r="C638" s="18">
        <v>44840</v>
      </c>
      <c r="D638" s="25">
        <v>63</v>
      </c>
      <c r="E638" s="18">
        <v>44840</v>
      </c>
      <c r="F638" s="25">
        <v>54.5</v>
      </c>
      <c r="G638" s="18">
        <v>44840</v>
      </c>
      <c r="H638" s="25">
        <v>56.5</v>
      </c>
      <c r="I638" s="18">
        <v>44840</v>
      </c>
      <c r="J638" s="25">
        <v>57.5</v>
      </c>
      <c r="K638" s="18">
        <v>44840</v>
      </c>
      <c r="L638" s="25">
        <v>61.5</v>
      </c>
      <c r="M638" s="18">
        <v>44715</v>
      </c>
      <c r="N638" s="24">
        <v>62.5</v>
      </c>
      <c r="O638" s="18">
        <v>44840</v>
      </c>
      <c r="P638" s="6">
        <v>68.5</v>
      </c>
      <c r="Q638" s="18">
        <v>44840</v>
      </c>
      <c r="R638" s="6">
        <v>59</v>
      </c>
      <c r="S638" s="18">
        <v>44840</v>
      </c>
      <c r="T638" s="6">
        <v>63</v>
      </c>
    </row>
    <row r="639" spans="1:20" x14ac:dyDescent="0.2">
      <c r="A639" s="18">
        <v>44839</v>
      </c>
      <c r="B639" s="25">
        <v>60.5</v>
      </c>
      <c r="C639" s="18">
        <v>44839</v>
      </c>
      <c r="D639" s="25">
        <v>63</v>
      </c>
      <c r="E639" s="18">
        <v>44839</v>
      </c>
      <c r="F639" s="25">
        <v>54.5</v>
      </c>
      <c r="G639" s="18">
        <v>44839</v>
      </c>
      <c r="H639" s="25">
        <v>56.5</v>
      </c>
      <c r="I639" s="18">
        <v>44839</v>
      </c>
      <c r="J639" s="25">
        <v>57.5</v>
      </c>
      <c r="K639" s="18">
        <v>44839</v>
      </c>
      <c r="L639" s="25">
        <v>67</v>
      </c>
      <c r="M639" s="18">
        <v>44714</v>
      </c>
      <c r="N639" s="24">
        <v>62.5</v>
      </c>
      <c r="O639" s="18">
        <v>44839</v>
      </c>
      <c r="P639" s="6">
        <v>68.5</v>
      </c>
      <c r="Q639" s="18">
        <v>44839</v>
      </c>
      <c r="R639" s="6">
        <v>59</v>
      </c>
      <c r="S639" s="18">
        <v>44839</v>
      </c>
      <c r="T639" s="6">
        <v>63</v>
      </c>
    </row>
    <row r="640" spans="1:20" x14ac:dyDescent="0.2">
      <c r="A640" s="18">
        <v>44838</v>
      </c>
      <c r="B640" s="25">
        <v>60.5</v>
      </c>
      <c r="C640" s="18">
        <v>44838</v>
      </c>
      <c r="D640" s="25">
        <v>63</v>
      </c>
      <c r="E640" s="18">
        <v>44838</v>
      </c>
      <c r="F640" s="25">
        <v>54.5</v>
      </c>
      <c r="G640" s="18">
        <v>44838</v>
      </c>
      <c r="H640" s="25">
        <v>56.5</v>
      </c>
      <c r="I640" s="18">
        <v>44838</v>
      </c>
      <c r="J640" s="25">
        <v>57.5</v>
      </c>
      <c r="K640" s="18">
        <v>44838</v>
      </c>
      <c r="L640" s="25">
        <v>67</v>
      </c>
      <c r="M640" s="18">
        <v>44713</v>
      </c>
      <c r="N640" s="24">
        <v>62.5</v>
      </c>
      <c r="O640" s="18">
        <v>44838</v>
      </c>
      <c r="P640" s="6">
        <v>68.5</v>
      </c>
      <c r="Q640" s="18">
        <v>44838</v>
      </c>
      <c r="R640" s="6">
        <v>59</v>
      </c>
      <c r="S640" s="18">
        <v>44838</v>
      </c>
      <c r="T640" s="6">
        <v>63</v>
      </c>
    </row>
    <row r="641" spans="1:20" x14ac:dyDescent="0.2">
      <c r="A641" s="18">
        <v>44837</v>
      </c>
      <c r="B641" s="25">
        <v>60.5</v>
      </c>
      <c r="C641" s="18">
        <v>44837</v>
      </c>
      <c r="D641" s="25">
        <v>63</v>
      </c>
      <c r="E641" s="18">
        <v>44837</v>
      </c>
      <c r="F641" s="25">
        <v>54.5</v>
      </c>
      <c r="G641" s="18">
        <v>44837</v>
      </c>
      <c r="H641" s="25">
        <v>56.5</v>
      </c>
      <c r="I641" s="18">
        <v>44837</v>
      </c>
      <c r="J641" s="25">
        <v>57.5</v>
      </c>
      <c r="K641" s="18">
        <v>44837</v>
      </c>
      <c r="L641" s="25">
        <v>67</v>
      </c>
      <c r="M641" s="18">
        <v>44712</v>
      </c>
      <c r="N641" s="24">
        <v>62.5</v>
      </c>
      <c r="O641" s="18">
        <v>44837</v>
      </c>
      <c r="P641" s="6">
        <v>70.88</v>
      </c>
      <c r="Q641" s="18">
        <v>44837</v>
      </c>
      <c r="R641" s="6">
        <v>59</v>
      </c>
      <c r="S641" s="18">
        <v>44837</v>
      </c>
      <c r="T641" s="6">
        <v>63</v>
      </c>
    </row>
    <row r="642" spans="1:20" x14ac:dyDescent="0.2">
      <c r="A642" s="18">
        <v>44834</v>
      </c>
      <c r="B642" s="25">
        <v>60.5</v>
      </c>
      <c r="C642" s="18">
        <v>44834</v>
      </c>
      <c r="D642" s="25">
        <v>63</v>
      </c>
      <c r="E642" s="18">
        <v>44834</v>
      </c>
      <c r="F642" s="25">
        <v>54.5</v>
      </c>
      <c r="G642" s="18">
        <v>44834</v>
      </c>
      <c r="H642" s="25">
        <v>56.5</v>
      </c>
      <c r="I642" s="18">
        <v>44834</v>
      </c>
      <c r="J642" s="25">
        <v>57.5</v>
      </c>
      <c r="K642" s="18">
        <v>44834</v>
      </c>
      <c r="L642" s="25">
        <v>67</v>
      </c>
      <c r="M642" s="18">
        <v>44708</v>
      </c>
      <c r="N642" s="24">
        <v>62.5</v>
      </c>
      <c r="O642" s="18">
        <v>44834</v>
      </c>
      <c r="P642" s="6">
        <v>70.88</v>
      </c>
      <c r="Q642" s="18">
        <v>44834</v>
      </c>
      <c r="R642" s="6">
        <v>59</v>
      </c>
      <c r="S642" s="18">
        <v>44834</v>
      </c>
      <c r="T642" s="6">
        <v>63</v>
      </c>
    </row>
    <row r="643" spans="1:20" x14ac:dyDescent="0.2">
      <c r="A643" s="18">
        <v>44833</v>
      </c>
      <c r="B643" s="25">
        <v>60.5</v>
      </c>
      <c r="C643" s="18">
        <v>44833</v>
      </c>
      <c r="D643" s="25">
        <v>63</v>
      </c>
      <c r="E643" s="18">
        <v>44833</v>
      </c>
      <c r="F643" s="25">
        <v>54.5</v>
      </c>
      <c r="G643" s="18">
        <v>44833</v>
      </c>
      <c r="H643" s="25">
        <v>56.5</v>
      </c>
      <c r="I643" s="18">
        <v>44833</v>
      </c>
      <c r="J643" s="25">
        <v>57.5</v>
      </c>
      <c r="K643" s="18">
        <v>44833</v>
      </c>
      <c r="L643" s="25">
        <v>67</v>
      </c>
      <c r="M643" s="18">
        <v>44707</v>
      </c>
      <c r="N643" s="24">
        <v>62.5</v>
      </c>
      <c r="O643" s="18">
        <v>44833</v>
      </c>
      <c r="P643" s="6">
        <v>70.88</v>
      </c>
      <c r="Q643" s="18">
        <v>44833</v>
      </c>
      <c r="R643" s="6">
        <v>59</v>
      </c>
      <c r="S643" s="18">
        <v>44833</v>
      </c>
      <c r="T643" s="6">
        <v>63</v>
      </c>
    </row>
    <row r="644" spans="1:20" x14ac:dyDescent="0.2">
      <c r="A644" s="18">
        <v>44832</v>
      </c>
      <c r="B644" s="25">
        <v>60.5</v>
      </c>
      <c r="C644" s="18">
        <v>44832</v>
      </c>
      <c r="D644" s="25">
        <v>63</v>
      </c>
      <c r="E644" s="18">
        <v>44832</v>
      </c>
      <c r="F644" s="25">
        <v>54.5</v>
      </c>
      <c r="G644" s="18">
        <v>44832</v>
      </c>
      <c r="H644" s="25">
        <v>56.5</v>
      </c>
      <c r="I644" s="18">
        <v>44832</v>
      </c>
      <c r="J644" s="25">
        <v>57.5</v>
      </c>
      <c r="K644" s="18">
        <v>44832</v>
      </c>
      <c r="L644" s="25">
        <v>67</v>
      </c>
      <c r="M644" s="18">
        <v>44706</v>
      </c>
      <c r="N644" s="24">
        <v>62.5</v>
      </c>
      <c r="O644" s="18">
        <v>44832</v>
      </c>
      <c r="P644" s="6">
        <v>70.88</v>
      </c>
      <c r="Q644" s="18">
        <v>44832</v>
      </c>
      <c r="R644" s="6">
        <v>59</v>
      </c>
      <c r="S644" s="18">
        <v>44832</v>
      </c>
      <c r="T644" s="6">
        <v>63</v>
      </c>
    </row>
    <row r="645" spans="1:20" x14ac:dyDescent="0.2">
      <c r="A645" s="18">
        <v>44831</v>
      </c>
      <c r="B645" s="25">
        <v>60.5</v>
      </c>
      <c r="C645" s="18">
        <v>44831</v>
      </c>
      <c r="D645" s="25">
        <v>63</v>
      </c>
      <c r="E645" s="18">
        <v>44831</v>
      </c>
      <c r="F645" s="25">
        <v>54.5</v>
      </c>
      <c r="G645" s="18">
        <v>44831</v>
      </c>
      <c r="H645" s="25">
        <v>56.5</v>
      </c>
      <c r="I645" s="18">
        <v>44831</v>
      </c>
      <c r="J645" s="25">
        <v>57.5</v>
      </c>
      <c r="K645" s="18">
        <v>44831</v>
      </c>
      <c r="L645" s="25">
        <v>67</v>
      </c>
      <c r="M645" s="18">
        <v>44705</v>
      </c>
      <c r="N645" s="24">
        <v>62.5</v>
      </c>
      <c r="O645" s="18">
        <v>44831</v>
      </c>
      <c r="P645" s="6">
        <v>70.88</v>
      </c>
      <c r="Q645" s="18">
        <v>44831</v>
      </c>
      <c r="R645" s="6">
        <v>59</v>
      </c>
      <c r="S645" s="18">
        <v>44831</v>
      </c>
      <c r="T645" s="6">
        <v>63</v>
      </c>
    </row>
    <row r="646" spans="1:20" x14ac:dyDescent="0.2">
      <c r="A646" s="18">
        <v>44830</v>
      </c>
      <c r="B646" s="25">
        <v>60.5</v>
      </c>
      <c r="C646" s="18">
        <v>44830</v>
      </c>
      <c r="D646" s="25">
        <v>63</v>
      </c>
      <c r="E646" s="18">
        <v>44830</v>
      </c>
      <c r="F646" s="25">
        <v>54.5</v>
      </c>
      <c r="G646" s="18">
        <v>44830</v>
      </c>
      <c r="H646" s="25">
        <v>56.5</v>
      </c>
      <c r="I646" s="18">
        <v>44830</v>
      </c>
      <c r="J646" s="25">
        <v>57.5</v>
      </c>
      <c r="K646" s="18">
        <v>44830</v>
      </c>
      <c r="L646" s="25">
        <v>66.5</v>
      </c>
      <c r="M646" s="18">
        <v>44704</v>
      </c>
      <c r="N646" s="24">
        <v>62.5</v>
      </c>
      <c r="O646" s="18">
        <v>44830</v>
      </c>
      <c r="P646" s="6">
        <v>70.75</v>
      </c>
      <c r="Q646" s="18">
        <v>44830</v>
      </c>
      <c r="R646" s="6">
        <v>59</v>
      </c>
      <c r="S646" s="18">
        <v>44830</v>
      </c>
      <c r="T646" s="6">
        <v>63</v>
      </c>
    </row>
    <row r="647" spans="1:20" x14ac:dyDescent="0.2">
      <c r="A647" s="18">
        <v>44827</v>
      </c>
      <c r="B647" s="25">
        <v>60.5</v>
      </c>
      <c r="C647" s="18">
        <v>44827</v>
      </c>
      <c r="D647" s="25">
        <v>63</v>
      </c>
      <c r="E647" s="18">
        <v>44827</v>
      </c>
      <c r="F647" s="25">
        <v>54.5</v>
      </c>
      <c r="G647" s="18">
        <v>44827</v>
      </c>
      <c r="H647" s="25">
        <v>56.5</v>
      </c>
      <c r="I647" s="18">
        <v>44827</v>
      </c>
      <c r="J647" s="25">
        <v>57.5</v>
      </c>
      <c r="K647" s="18">
        <v>44827</v>
      </c>
      <c r="L647" s="25">
        <v>66.5</v>
      </c>
      <c r="M647" s="18">
        <v>44701</v>
      </c>
      <c r="N647" s="24">
        <v>62.5</v>
      </c>
      <c r="O647" s="18">
        <v>44827</v>
      </c>
      <c r="P647" s="6">
        <v>70.75</v>
      </c>
      <c r="Q647" s="18">
        <v>44827</v>
      </c>
      <c r="R647" s="6">
        <v>59</v>
      </c>
      <c r="S647" s="18">
        <v>44827</v>
      </c>
      <c r="T647" s="6">
        <v>63</v>
      </c>
    </row>
    <row r="648" spans="1:20" x14ac:dyDescent="0.2">
      <c r="A648" s="18">
        <v>44826</v>
      </c>
      <c r="B648" s="25">
        <v>60.5</v>
      </c>
      <c r="C648" s="18">
        <v>44826</v>
      </c>
      <c r="D648" s="25">
        <v>63</v>
      </c>
      <c r="E648" s="18">
        <v>44826</v>
      </c>
      <c r="F648" s="25">
        <v>54.5</v>
      </c>
      <c r="G648" s="18">
        <v>44826</v>
      </c>
      <c r="H648" s="25">
        <v>56.5</v>
      </c>
      <c r="I648" s="18">
        <v>44826</v>
      </c>
      <c r="J648" s="25">
        <v>57.5</v>
      </c>
      <c r="K648" s="18">
        <v>44826</v>
      </c>
      <c r="L648" s="25">
        <v>66.5</v>
      </c>
      <c r="M648" s="18">
        <v>44700</v>
      </c>
      <c r="N648" s="24">
        <v>62.5</v>
      </c>
      <c r="O648" s="18">
        <v>44826</v>
      </c>
      <c r="P648" s="6">
        <v>70.75</v>
      </c>
      <c r="Q648" s="18">
        <v>44826</v>
      </c>
      <c r="R648" s="6">
        <v>59</v>
      </c>
      <c r="S648" s="18">
        <v>44826</v>
      </c>
      <c r="T648" s="6">
        <v>63</v>
      </c>
    </row>
    <row r="649" spans="1:20" x14ac:dyDescent="0.2">
      <c r="A649" s="18">
        <v>44825</v>
      </c>
      <c r="B649" s="25">
        <v>60.5</v>
      </c>
      <c r="C649" s="18">
        <v>44825</v>
      </c>
      <c r="D649" s="25">
        <v>61.5</v>
      </c>
      <c r="E649" s="18">
        <v>44825</v>
      </c>
      <c r="F649" s="25">
        <v>54.5</v>
      </c>
      <c r="G649" s="18">
        <v>44825</v>
      </c>
      <c r="H649" s="25">
        <v>56.5</v>
      </c>
      <c r="I649" s="18">
        <v>44825</v>
      </c>
      <c r="J649" s="25">
        <v>57.5</v>
      </c>
      <c r="K649" s="18">
        <v>44825</v>
      </c>
      <c r="L649" s="25">
        <v>66.5</v>
      </c>
      <c r="M649" s="18">
        <v>44699</v>
      </c>
      <c r="N649" s="24">
        <v>62.5</v>
      </c>
      <c r="O649" s="18">
        <v>44825</v>
      </c>
      <c r="P649" s="6">
        <v>72</v>
      </c>
      <c r="Q649" s="18">
        <v>44825</v>
      </c>
      <c r="R649" s="6">
        <v>59</v>
      </c>
      <c r="S649" s="18">
        <v>44825</v>
      </c>
      <c r="T649" s="6">
        <v>63</v>
      </c>
    </row>
    <row r="650" spans="1:20" x14ac:dyDescent="0.2">
      <c r="A650" s="18">
        <v>44824</v>
      </c>
      <c r="B650" s="25">
        <v>60.5</v>
      </c>
      <c r="C650" s="18">
        <v>44824</v>
      </c>
      <c r="D650" s="25">
        <v>61.5</v>
      </c>
      <c r="E650" s="18">
        <v>44824</v>
      </c>
      <c r="F650" s="25">
        <v>54.5</v>
      </c>
      <c r="G650" s="18">
        <v>44824</v>
      </c>
      <c r="H650" s="25">
        <v>56.5</v>
      </c>
      <c r="I650" s="18">
        <v>44824</v>
      </c>
      <c r="J650" s="25">
        <v>57.5</v>
      </c>
      <c r="K650" s="18">
        <v>44824</v>
      </c>
      <c r="L650" s="25">
        <v>65.5</v>
      </c>
      <c r="M650" s="18">
        <v>44698</v>
      </c>
      <c r="N650" s="24">
        <v>62.5</v>
      </c>
      <c r="O650" s="18">
        <v>44824</v>
      </c>
      <c r="P650" s="6">
        <v>72</v>
      </c>
      <c r="Q650" s="18">
        <v>44824</v>
      </c>
      <c r="R650" s="6">
        <v>59</v>
      </c>
      <c r="S650" s="18">
        <v>44824</v>
      </c>
      <c r="T650" s="6">
        <v>63</v>
      </c>
    </row>
    <row r="651" spans="1:20" x14ac:dyDescent="0.2">
      <c r="A651" s="18">
        <v>44820</v>
      </c>
      <c r="B651" s="25">
        <v>59</v>
      </c>
      <c r="C651" s="18">
        <v>44820</v>
      </c>
      <c r="D651" s="25">
        <v>60.5</v>
      </c>
      <c r="E651" s="18">
        <v>44820</v>
      </c>
      <c r="F651" s="25">
        <v>54.5</v>
      </c>
      <c r="G651" s="18">
        <v>44820</v>
      </c>
      <c r="H651" s="25">
        <v>56.5</v>
      </c>
      <c r="I651" s="18">
        <v>44820</v>
      </c>
      <c r="J651" s="25">
        <v>57.5</v>
      </c>
      <c r="K651" s="18">
        <v>44820</v>
      </c>
      <c r="L651" s="25">
        <v>65.5</v>
      </c>
      <c r="M651" s="18">
        <v>44697</v>
      </c>
      <c r="N651" s="24">
        <v>62.5</v>
      </c>
      <c r="O651" s="18">
        <v>44820</v>
      </c>
      <c r="P651" s="6">
        <v>72</v>
      </c>
      <c r="Q651" s="18">
        <v>44820</v>
      </c>
      <c r="R651" s="6">
        <v>59</v>
      </c>
      <c r="S651" s="18">
        <v>44820</v>
      </c>
      <c r="T651" s="6">
        <v>63</v>
      </c>
    </row>
    <row r="652" spans="1:20" x14ac:dyDescent="0.2">
      <c r="A652" s="18">
        <v>44819</v>
      </c>
      <c r="B652" s="25">
        <v>59</v>
      </c>
      <c r="C652" s="18">
        <v>44819</v>
      </c>
      <c r="D652" s="25">
        <v>60.5</v>
      </c>
      <c r="E652" s="18">
        <v>44819</v>
      </c>
      <c r="F652" s="25">
        <v>54.5</v>
      </c>
      <c r="G652" s="18">
        <v>44819</v>
      </c>
      <c r="H652" s="25">
        <v>56.5</v>
      </c>
      <c r="I652" s="18">
        <v>44819</v>
      </c>
      <c r="J652" s="25">
        <v>57.5</v>
      </c>
      <c r="K652" s="18">
        <v>44819</v>
      </c>
      <c r="L652" s="25">
        <v>65.5</v>
      </c>
      <c r="M652" s="18">
        <v>44694</v>
      </c>
      <c r="N652" s="24">
        <v>62.5</v>
      </c>
      <c r="O652" s="18">
        <v>44819</v>
      </c>
      <c r="P652" s="6">
        <v>72</v>
      </c>
      <c r="Q652" s="18">
        <v>44819</v>
      </c>
      <c r="R652" s="6">
        <v>59</v>
      </c>
      <c r="S652" s="18">
        <v>44819</v>
      </c>
      <c r="T652" s="6">
        <v>63</v>
      </c>
    </row>
    <row r="653" spans="1:20" x14ac:dyDescent="0.2">
      <c r="A653" s="18">
        <v>44818</v>
      </c>
      <c r="B653" s="25">
        <v>59</v>
      </c>
      <c r="C653" s="18">
        <v>44818</v>
      </c>
      <c r="D653" s="25">
        <v>61</v>
      </c>
      <c r="E653" s="18">
        <v>44818</v>
      </c>
      <c r="F653" s="25">
        <v>54.5</v>
      </c>
      <c r="G653" s="18">
        <v>44818</v>
      </c>
      <c r="H653" s="25">
        <v>56.5</v>
      </c>
      <c r="I653" s="18">
        <v>44818</v>
      </c>
      <c r="J653" s="25">
        <v>57.5</v>
      </c>
      <c r="K653" s="18">
        <v>44818</v>
      </c>
      <c r="L653" s="25">
        <v>65.5</v>
      </c>
      <c r="M653" s="18">
        <v>44693</v>
      </c>
      <c r="N653" s="24">
        <v>62.5</v>
      </c>
      <c r="O653" s="18">
        <v>44818</v>
      </c>
      <c r="P653" s="6">
        <v>68.5</v>
      </c>
      <c r="Q653" s="18">
        <v>44818</v>
      </c>
      <c r="R653" s="6">
        <v>59</v>
      </c>
      <c r="S653" s="18">
        <v>44818</v>
      </c>
      <c r="T653" s="6">
        <v>63</v>
      </c>
    </row>
    <row r="654" spans="1:20" x14ac:dyDescent="0.2">
      <c r="A654" s="18">
        <v>44817</v>
      </c>
      <c r="B654" s="25">
        <v>59</v>
      </c>
      <c r="C654" s="18">
        <v>44817</v>
      </c>
      <c r="D654" s="25">
        <v>61</v>
      </c>
      <c r="E654" s="18">
        <v>44817</v>
      </c>
      <c r="F654" s="25">
        <v>54.5</v>
      </c>
      <c r="G654" s="18">
        <v>44817</v>
      </c>
      <c r="H654" s="25">
        <v>56.5</v>
      </c>
      <c r="I654" s="18">
        <v>44817</v>
      </c>
      <c r="J654" s="25">
        <v>57.5</v>
      </c>
      <c r="K654" s="18">
        <v>44817</v>
      </c>
      <c r="L654" s="25">
        <v>65.5</v>
      </c>
      <c r="M654" s="18">
        <v>44692</v>
      </c>
      <c r="N654" s="24">
        <v>62.5</v>
      </c>
      <c r="O654" s="18">
        <v>44817</v>
      </c>
      <c r="P654" s="6">
        <v>68.5</v>
      </c>
      <c r="Q654" s="18">
        <v>44817</v>
      </c>
      <c r="R654" s="6">
        <v>59</v>
      </c>
      <c r="S654" s="18">
        <v>44817</v>
      </c>
      <c r="T654" s="6">
        <v>63</v>
      </c>
    </row>
    <row r="655" spans="1:20" x14ac:dyDescent="0.2">
      <c r="A655" s="18">
        <v>44816</v>
      </c>
      <c r="B655" s="25">
        <v>59</v>
      </c>
      <c r="C655" s="18">
        <v>44816</v>
      </c>
      <c r="D655" s="25">
        <v>61</v>
      </c>
      <c r="E655" s="18">
        <v>44816</v>
      </c>
      <c r="F655" s="25">
        <v>54.5</v>
      </c>
      <c r="G655" s="18">
        <v>44816</v>
      </c>
      <c r="H655" s="25">
        <v>56.5</v>
      </c>
      <c r="I655" s="18">
        <v>44816</v>
      </c>
      <c r="J655" s="25">
        <v>57.5</v>
      </c>
      <c r="K655" s="18">
        <v>44816</v>
      </c>
      <c r="L655" s="25">
        <v>65.5</v>
      </c>
      <c r="M655" s="18">
        <v>44691</v>
      </c>
      <c r="N655" s="24">
        <v>62.5</v>
      </c>
      <c r="O655" s="18">
        <v>44816</v>
      </c>
      <c r="P655" s="6">
        <v>68.5</v>
      </c>
      <c r="Q655" s="18">
        <v>44816</v>
      </c>
      <c r="R655" s="6">
        <v>59</v>
      </c>
      <c r="S655" s="18">
        <v>44816</v>
      </c>
      <c r="T655" s="6">
        <v>63</v>
      </c>
    </row>
    <row r="656" spans="1:20" x14ac:dyDescent="0.2">
      <c r="A656" s="18">
        <v>44813</v>
      </c>
      <c r="B656" s="25">
        <v>59</v>
      </c>
      <c r="C656" s="18">
        <v>44813</v>
      </c>
      <c r="D656" s="25">
        <v>61</v>
      </c>
      <c r="E656" s="18">
        <v>44813</v>
      </c>
      <c r="F656" s="25">
        <v>54.5</v>
      </c>
      <c r="G656" s="18">
        <v>44813</v>
      </c>
      <c r="H656" s="25">
        <v>56.5</v>
      </c>
      <c r="I656" s="18">
        <v>44813</v>
      </c>
      <c r="J656" s="25">
        <v>57.5</v>
      </c>
      <c r="K656" s="18">
        <v>44813</v>
      </c>
      <c r="L656" s="25">
        <v>65.5</v>
      </c>
      <c r="M656" s="18">
        <v>44690</v>
      </c>
      <c r="N656" s="24">
        <v>62.5</v>
      </c>
      <c r="O656" s="18">
        <v>44813</v>
      </c>
      <c r="P656" s="6">
        <v>68.5</v>
      </c>
      <c r="Q656" s="18">
        <v>44813</v>
      </c>
      <c r="R656" s="6">
        <v>59</v>
      </c>
      <c r="S656" s="18">
        <v>44813</v>
      </c>
      <c r="T656" s="6">
        <v>63</v>
      </c>
    </row>
    <row r="657" spans="1:20" x14ac:dyDescent="0.2">
      <c r="A657" s="18">
        <v>44812</v>
      </c>
      <c r="B657" s="25">
        <v>59</v>
      </c>
      <c r="C657" s="18">
        <v>44812</v>
      </c>
      <c r="D657" s="25">
        <v>61</v>
      </c>
      <c r="E657" s="18">
        <v>44812</v>
      </c>
      <c r="F657" s="25">
        <v>54.5</v>
      </c>
      <c r="G657" s="18">
        <v>44812</v>
      </c>
      <c r="H657" s="25">
        <v>56.5</v>
      </c>
      <c r="I657" s="18">
        <v>44812</v>
      </c>
      <c r="J657" s="25">
        <v>57.5</v>
      </c>
      <c r="K657" s="18">
        <v>44812</v>
      </c>
      <c r="L657" s="25">
        <v>65.5</v>
      </c>
      <c r="M657" s="18">
        <v>44687</v>
      </c>
      <c r="N657" s="24">
        <v>62.5</v>
      </c>
      <c r="O657" s="18">
        <v>44812</v>
      </c>
      <c r="P657" s="6">
        <v>68.5</v>
      </c>
      <c r="Q657" s="18">
        <v>44812</v>
      </c>
      <c r="R657" s="6">
        <v>59</v>
      </c>
      <c r="S657" s="18">
        <v>44812</v>
      </c>
      <c r="T657" s="6">
        <v>63</v>
      </c>
    </row>
    <row r="658" spans="1:20" x14ac:dyDescent="0.2">
      <c r="A658" s="18">
        <v>44811</v>
      </c>
      <c r="B658" s="25">
        <v>59</v>
      </c>
      <c r="C658" s="18">
        <v>44811</v>
      </c>
      <c r="D658" s="25">
        <v>61</v>
      </c>
      <c r="E658" s="18">
        <v>44811</v>
      </c>
      <c r="F658" s="25">
        <v>54.5</v>
      </c>
      <c r="G658" s="18">
        <v>44811</v>
      </c>
      <c r="H658" s="25">
        <v>56.5</v>
      </c>
      <c r="I658" s="18">
        <v>44811</v>
      </c>
      <c r="J658" s="25">
        <v>57.5</v>
      </c>
      <c r="K658" s="18">
        <v>44811</v>
      </c>
      <c r="L658" s="25">
        <v>65.5</v>
      </c>
      <c r="M658" s="18">
        <v>44686</v>
      </c>
      <c r="N658" s="24">
        <v>62.5</v>
      </c>
      <c r="O658" s="18">
        <v>44811</v>
      </c>
      <c r="P658" s="6">
        <v>68.5</v>
      </c>
      <c r="Q658" s="18">
        <v>44811</v>
      </c>
      <c r="R658" s="6">
        <v>59</v>
      </c>
      <c r="S658" s="18">
        <v>44811</v>
      </c>
      <c r="T658" s="6">
        <v>63</v>
      </c>
    </row>
    <row r="659" spans="1:20" x14ac:dyDescent="0.2">
      <c r="A659" s="18">
        <v>44810</v>
      </c>
      <c r="B659" s="25">
        <v>59</v>
      </c>
      <c r="C659" s="18">
        <v>44810</v>
      </c>
      <c r="D659" s="25">
        <v>61</v>
      </c>
      <c r="E659" s="18">
        <v>44810</v>
      </c>
      <c r="F659" s="25">
        <v>54.5</v>
      </c>
      <c r="G659" s="18">
        <v>44810</v>
      </c>
      <c r="H659" s="25">
        <v>56.5</v>
      </c>
      <c r="I659" s="18">
        <v>44810</v>
      </c>
      <c r="J659" s="25">
        <v>57.5</v>
      </c>
      <c r="K659" s="18">
        <v>44810</v>
      </c>
      <c r="L659" s="25">
        <v>65.5</v>
      </c>
      <c r="M659" s="18">
        <v>44685</v>
      </c>
      <c r="N659" s="24">
        <v>62.5</v>
      </c>
      <c r="O659" s="18">
        <v>44810</v>
      </c>
      <c r="P659" s="6">
        <v>68.5</v>
      </c>
      <c r="Q659" s="18">
        <v>44810</v>
      </c>
      <c r="R659" s="6">
        <v>59</v>
      </c>
      <c r="S659" s="18">
        <v>44810</v>
      </c>
      <c r="T659" s="6">
        <v>63</v>
      </c>
    </row>
    <row r="660" spans="1:20" x14ac:dyDescent="0.2">
      <c r="A660" s="18">
        <v>44806</v>
      </c>
      <c r="B660" s="25">
        <v>59</v>
      </c>
      <c r="C660" s="18">
        <v>44806</v>
      </c>
      <c r="D660" s="25">
        <v>61</v>
      </c>
      <c r="E660" s="18">
        <v>44806</v>
      </c>
      <c r="F660" s="25">
        <v>54.5</v>
      </c>
      <c r="G660" s="18">
        <v>44806</v>
      </c>
      <c r="H660" s="25">
        <v>56.5</v>
      </c>
      <c r="I660" s="18">
        <v>44806</v>
      </c>
      <c r="J660" s="25">
        <v>57.5</v>
      </c>
      <c r="K660" s="18">
        <v>44806</v>
      </c>
      <c r="L660" s="25">
        <v>65.5</v>
      </c>
      <c r="M660" s="18">
        <v>44684</v>
      </c>
      <c r="N660" s="24">
        <v>62.5</v>
      </c>
      <c r="O660" s="18">
        <v>44806</v>
      </c>
      <c r="P660" s="6">
        <v>68.5</v>
      </c>
      <c r="Q660" s="18">
        <v>44806</v>
      </c>
      <c r="R660" s="6">
        <v>59</v>
      </c>
      <c r="S660" s="18">
        <v>44806</v>
      </c>
      <c r="T660" s="6">
        <v>63</v>
      </c>
    </row>
    <row r="661" spans="1:20" x14ac:dyDescent="0.2">
      <c r="A661" s="18">
        <v>44805</v>
      </c>
      <c r="B661" s="25">
        <v>59</v>
      </c>
      <c r="C661" s="18">
        <v>44805</v>
      </c>
      <c r="D661" s="25">
        <v>61</v>
      </c>
      <c r="E661" s="18">
        <v>44805</v>
      </c>
      <c r="F661" s="25">
        <v>54.5</v>
      </c>
      <c r="G661" s="18">
        <v>44805</v>
      </c>
      <c r="H661" s="25">
        <v>56.5</v>
      </c>
      <c r="I661" s="18">
        <v>44805</v>
      </c>
      <c r="J661" s="25">
        <v>57.5</v>
      </c>
      <c r="K661" s="18">
        <v>44805</v>
      </c>
      <c r="L661" s="25">
        <v>65.5</v>
      </c>
      <c r="M661" s="18">
        <v>44683</v>
      </c>
      <c r="N661" s="24">
        <v>62.5</v>
      </c>
      <c r="O661" s="18">
        <v>44805</v>
      </c>
      <c r="P661" s="6">
        <v>68.5</v>
      </c>
      <c r="Q661" s="18">
        <v>44805</v>
      </c>
      <c r="R661" s="6">
        <v>59</v>
      </c>
      <c r="S661" s="18">
        <v>44805</v>
      </c>
      <c r="T661" s="6">
        <v>63</v>
      </c>
    </row>
    <row r="662" spans="1:20" x14ac:dyDescent="0.2">
      <c r="A662" s="18">
        <v>44804</v>
      </c>
      <c r="B662" s="25">
        <v>59</v>
      </c>
      <c r="C662" s="18">
        <v>44804</v>
      </c>
      <c r="D662" s="25">
        <v>61</v>
      </c>
      <c r="E662" s="18">
        <v>44804</v>
      </c>
      <c r="F662" s="25">
        <v>55.75</v>
      </c>
      <c r="G662" s="18">
        <v>44804</v>
      </c>
      <c r="H662" s="25">
        <v>56.5</v>
      </c>
      <c r="I662" s="18">
        <v>44804</v>
      </c>
      <c r="J662" s="25">
        <v>57.5</v>
      </c>
      <c r="K662" s="18">
        <v>44804</v>
      </c>
      <c r="L662" s="25">
        <v>65.5</v>
      </c>
      <c r="M662" s="18">
        <v>44680</v>
      </c>
      <c r="N662" s="24">
        <v>60.5</v>
      </c>
      <c r="O662" s="18">
        <v>44804</v>
      </c>
      <c r="P662" s="6">
        <v>68.5</v>
      </c>
      <c r="Q662" s="18">
        <v>44804</v>
      </c>
      <c r="R662" s="6">
        <v>59</v>
      </c>
      <c r="S662" s="18">
        <v>44804</v>
      </c>
      <c r="T662" s="6">
        <v>63</v>
      </c>
    </row>
    <row r="663" spans="1:20" x14ac:dyDescent="0.2">
      <c r="A663" s="18">
        <v>44803</v>
      </c>
      <c r="B663" s="25">
        <v>59</v>
      </c>
      <c r="C663" s="18">
        <v>44803</v>
      </c>
      <c r="D663" s="25">
        <v>61</v>
      </c>
      <c r="E663" s="18">
        <v>44803</v>
      </c>
      <c r="F663" s="25">
        <v>55.75</v>
      </c>
      <c r="G663" s="18">
        <v>44803</v>
      </c>
      <c r="H663" s="25">
        <v>56.5</v>
      </c>
      <c r="I663" s="18">
        <v>44803</v>
      </c>
      <c r="J663" s="25">
        <v>57.5</v>
      </c>
      <c r="K663" s="18">
        <v>44803</v>
      </c>
      <c r="L663" s="25">
        <v>65.5</v>
      </c>
      <c r="M663" s="18">
        <v>44679</v>
      </c>
      <c r="N663" s="24">
        <v>60.5</v>
      </c>
      <c r="O663" s="18">
        <v>44803</v>
      </c>
      <c r="P663" s="6">
        <v>68.5</v>
      </c>
      <c r="Q663" s="18">
        <v>44803</v>
      </c>
      <c r="R663" s="6">
        <v>59</v>
      </c>
      <c r="S663" s="18">
        <v>44803</v>
      </c>
      <c r="T663" s="6">
        <v>63</v>
      </c>
    </row>
    <row r="664" spans="1:20" x14ac:dyDescent="0.2">
      <c r="A664" s="18">
        <v>44802</v>
      </c>
      <c r="B664" s="25">
        <v>59</v>
      </c>
      <c r="C664" s="18">
        <v>44802</v>
      </c>
      <c r="D664" s="25">
        <v>61</v>
      </c>
      <c r="E664" s="18">
        <v>44802</v>
      </c>
      <c r="F664" s="25">
        <v>55.75</v>
      </c>
      <c r="G664" s="18">
        <v>44802</v>
      </c>
      <c r="H664" s="25">
        <v>56.5</v>
      </c>
      <c r="I664" s="18">
        <v>44802</v>
      </c>
      <c r="J664" s="25">
        <v>57.5</v>
      </c>
      <c r="K664" s="18">
        <v>44802</v>
      </c>
      <c r="L664" s="25">
        <v>65.5</v>
      </c>
      <c r="M664" s="18">
        <v>44678</v>
      </c>
      <c r="N664" s="24">
        <v>60.5</v>
      </c>
      <c r="O664" s="18">
        <v>44802</v>
      </c>
      <c r="P664" s="6">
        <v>68.5</v>
      </c>
      <c r="Q664" s="18">
        <v>44802</v>
      </c>
      <c r="R664" s="6">
        <v>59</v>
      </c>
      <c r="S664" s="18">
        <v>44802</v>
      </c>
      <c r="T664" s="6">
        <v>63</v>
      </c>
    </row>
    <row r="665" spans="1:20" x14ac:dyDescent="0.2">
      <c r="A665" s="18">
        <v>44799</v>
      </c>
      <c r="B665" s="25">
        <v>58.5</v>
      </c>
      <c r="C665" s="18">
        <v>44799</v>
      </c>
      <c r="D665" s="25">
        <v>61</v>
      </c>
      <c r="E665" s="18">
        <v>44799</v>
      </c>
      <c r="F665" s="25">
        <v>55.75</v>
      </c>
      <c r="G665" s="18">
        <v>44799</v>
      </c>
      <c r="H665" s="25">
        <v>56.5</v>
      </c>
      <c r="I665" s="18">
        <v>44799</v>
      </c>
      <c r="J665" s="25">
        <v>57.5</v>
      </c>
      <c r="K665" s="18">
        <v>44799</v>
      </c>
      <c r="L665" s="25">
        <v>65.5</v>
      </c>
      <c r="M665" s="18">
        <v>44677</v>
      </c>
      <c r="N665" s="24">
        <v>60.5</v>
      </c>
      <c r="O665" s="18">
        <v>44799</v>
      </c>
      <c r="P665" s="6">
        <v>68.5</v>
      </c>
      <c r="Q665" s="18">
        <v>44799</v>
      </c>
      <c r="R665" s="6">
        <v>59</v>
      </c>
      <c r="S665" s="18">
        <v>44799</v>
      </c>
      <c r="T665" s="6">
        <v>63</v>
      </c>
    </row>
    <row r="666" spans="1:20" x14ac:dyDescent="0.2">
      <c r="A666" s="18">
        <v>44798</v>
      </c>
      <c r="B666" s="25">
        <v>58.5</v>
      </c>
      <c r="C666" s="18">
        <v>44798</v>
      </c>
      <c r="D666" s="25">
        <v>61</v>
      </c>
      <c r="E666" s="18">
        <v>44798</v>
      </c>
      <c r="F666" s="25">
        <v>55.75</v>
      </c>
      <c r="G666" s="18">
        <v>44798</v>
      </c>
      <c r="H666" s="25">
        <v>56.5</v>
      </c>
      <c r="I666" s="18">
        <v>44798</v>
      </c>
      <c r="J666" s="25">
        <v>57.5</v>
      </c>
      <c r="K666" s="18">
        <v>44798</v>
      </c>
      <c r="L666" s="25">
        <v>65.5</v>
      </c>
      <c r="M666" s="18">
        <v>44676</v>
      </c>
      <c r="N666" s="24">
        <v>60.5</v>
      </c>
      <c r="O666" s="18">
        <v>44798</v>
      </c>
      <c r="P666" s="6">
        <v>68.5</v>
      </c>
      <c r="Q666" s="18">
        <v>44798</v>
      </c>
      <c r="R666" s="6">
        <v>59</v>
      </c>
      <c r="S666" s="18">
        <v>44798</v>
      </c>
      <c r="T666" s="6">
        <v>63</v>
      </c>
    </row>
    <row r="667" spans="1:20" x14ac:dyDescent="0.2">
      <c r="A667" s="18">
        <v>44797</v>
      </c>
      <c r="B667" s="25">
        <v>58.5</v>
      </c>
      <c r="C667" s="18">
        <v>44797</v>
      </c>
      <c r="D667" s="25">
        <v>61</v>
      </c>
      <c r="E667" s="18">
        <v>44797</v>
      </c>
      <c r="F667" s="25">
        <v>55.75</v>
      </c>
      <c r="G667" s="18">
        <v>44797</v>
      </c>
      <c r="H667" s="25">
        <v>56.5</v>
      </c>
      <c r="I667" s="18">
        <v>44797</v>
      </c>
      <c r="J667" s="25">
        <v>57.5</v>
      </c>
      <c r="K667" s="18">
        <v>44797</v>
      </c>
      <c r="L667" s="25">
        <v>65.5</v>
      </c>
      <c r="M667" s="18">
        <v>44673</v>
      </c>
      <c r="N667" s="24">
        <v>60.5</v>
      </c>
      <c r="O667" s="18">
        <v>44797</v>
      </c>
      <c r="P667" s="6">
        <v>68.5</v>
      </c>
      <c r="Q667" s="18">
        <v>44797</v>
      </c>
      <c r="R667" s="6">
        <v>59</v>
      </c>
      <c r="S667" s="18">
        <v>44797</v>
      </c>
      <c r="T667" s="6">
        <v>63</v>
      </c>
    </row>
    <row r="668" spans="1:20" x14ac:dyDescent="0.2">
      <c r="A668" s="18">
        <v>44796</v>
      </c>
      <c r="B668" s="25">
        <v>58.5</v>
      </c>
      <c r="C668" s="18">
        <v>44796</v>
      </c>
      <c r="D668" s="25">
        <v>61</v>
      </c>
      <c r="E668" s="18">
        <v>44796</v>
      </c>
      <c r="F668" s="25">
        <v>55.75</v>
      </c>
      <c r="G668" s="18">
        <v>44796</v>
      </c>
      <c r="H668" s="25">
        <v>56.5</v>
      </c>
      <c r="I668" s="18">
        <v>44796</v>
      </c>
      <c r="J668" s="25">
        <v>57.5</v>
      </c>
      <c r="K668" s="18">
        <v>44796</v>
      </c>
      <c r="L668" s="25">
        <v>65.5</v>
      </c>
      <c r="M668" s="18">
        <v>44672</v>
      </c>
      <c r="N668" s="24">
        <v>60.5</v>
      </c>
      <c r="O668" s="18">
        <v>44796</v>
      </c>
      <c r="P668" s="6">
        <v>68.5</v>
      </c>
      <c r="Q668" s="18">
        <v>44796</v>
      </c>
      <c r="R668" s="6">
        <v>59</v>
      </c>
      <c r="S668" s="18">
        <v>44796</v>
      </c>
      <c r="T668" s="6">
        <v>63</v>
      </c>
    </row>
    <row r="669" spans="1:20" x14ac:dyDescent="0.2">
      <c r="A669" s="18">
        <v>44795</v>
      </c>
      <c r="B669" s="25">
        <v>58.5</v>
      </c>
      <c r="C669" s="18">
        <v>44795</v>
      </c>
      <c r="D669" s="25">
        <v>61</v>
      </c>
      <c r="E669" s="18">
        <v>44795</v>
      </c>
      <c r="F669" s="25">
        <v>55.75</v>
      </c>
      <c r="G669" s="18">
        <v>44795</v>
      </c>
      <c r="H669" s="25">
        <v>56.5</v>
      </c>
      <c r="I669" s="18">
        <v>44795</v>
      </c>
      <c r="J669" s="25">
        <v>57.5</v>
      </c>
      <c r="K669" s="18">
        <v>44795</v>
      </c>
      <c r="L669" s="25">
        <v>65.5</v>
      </c>
      <c r="M669" s="18">
        <v>44671</v>
      </c>
      <c r="N669" s="24">
        <v>60.5</v>
      </c>
      <c r="O669" s="18">
        <v>44795</v>
      </c>
      <c r="P669" s="6">
        <v>68.5</v>
      </c>
      <c r="Q669" s="18">
        <v>44795</v>
      </c>
      <c r="R669" s="6">
        <v>59</v>
      </c>
      <c r="S669" s="18">
        <v>44795</v>
      </c>
      <c r="T669" s="6">
        <v>63</v>
      </c>
    </row>
    <row r="670" spans="1:20" x14ac:dyDescent="0.2">
      <c r="A670" s="18">
        <v>44792</v>
      </c>
      <c r="B670" s="25">
        <v>58.5</v>
      </c>
      <c r="C670" s="18">
        <v>44792</v>
      </c>
      <c r="D670" s="25">
        <v>61</v>
      </c>
      <c r="E670" s="18">
        <v>44792</v>
      </c>
      <c r="F670" s="25">
        <v>55.75</v>
      </c>
      <c r="G670" s="18">
        <v>44792</v>
      </c>
      <c r="H670" s="25">
        <v>56.5</v>
      </c>
      <c r="I670" s="18">
        <v>44792</v>
      </c>
      <c r="J670" s="25">
        <v>57.5</v>
      </c>
      <c r="K670" s="18">
        <v>44792</v>
      </c>
      <c r="L670" s="25">
        <v>65.5</v>
      </c>
      <c r="M670" s="18">
        <v>44670</v>
      </c>
      <c r="N670" s="24">
        <v>60.5</v>
      </c>
      <c r="O670" s="18">
        <v>44792</v>
      </c>
      <c r="P670" s="6">
        <v>68.5</v>
      </c>
      <c r="Q670" s="18">
        <v>44792</v>
      </c>
      <c r="R670" s="6">
        <v>59</v>
      </c>
      <c r="S670" s="18">
        <v>44792</v>
      </c>
      <c r="T670" s="6">
        <v>63</v>
      </c>
    </row>
    <row r="671" spans="1:20" x14ac:dyDescent="0.2">
      <c r="A671" s="18">
        <v>44791</v>
      </c>
      <c r="B671" s="25">
        <v>58.5</v>
      </c>
      <c r="C671" s="18">
        <v>44791</v>
      </c>
      <c r="D671" s="25">
        <v>61</v>
      </c>
      <c r="E671" s="18">
        <v>44791</v>
      </c>
      <c r="F671" s="25">
        <v>55.75</v>
      </c>
      <c r="G671" s="18">
        <v>44791</v>
      </c>
      <c r="H671" s="25">
        <v>56.5</v>
      </c>
      <c r="I671" s="18">
        <v>44791</v>
      </c>
      <c r="J671" s="25">
        <v>57.5</v>
      </c>
      <c r="K671" s="18">
        <v>44791</v>
      </c>
      <c r="L671" s="25">
        <v>65.5</v>
      </c>
      <c r="M671" s="18">
        <v>44669</v>
      </c>
      <c r="N671" s="24">
        <v>60.5</v>
      </c>
      <c r="O671" s="18">
        <v>44791</v>
      </c>
      <c r="P671" s="6">
        <v>68.5</v>
      </c>
      <c r="Q671" s="18">
        <v>44791</v>
      </c>
      <c r="R671" s="6">
        <v>59</v>
      </c>
      <c r="S671" s="18">
        <v>44791</v>
      </c>
      <c r="T671" s="6">
        <v>63</v>
      </c>
    </row>
    <row r="672" spans="1:20" x14ac:dyDescent="0.2">
      <c r="A672" s="18">
        <v>44790</v>
      </c>
      <c r="B672" s="25">
        <v>58.5</v>
      </c>
      <c r="C672" s="18">
        <v>44790</v>
      </c>
      <c r="D672" s="25">
        <v>61</v>
      </c>
      <c r="E672" s="18">
        <v>44790</v>
      </c>
      <c r="F672" s="25">
        <v>55.75</v>
      </c>
      <c r="G672" s="18">
        <v>44790</v>
      </c>
      <c r="H672" s="25">
        <v>56.5</v>
      </c>
      <c r="I672" s="18">
        <v>44790</v>
      </c>
      <c r="J672" s="25">
        <v>57.5</v>
      </c>
      <c r="K672" s="18">
        <v>44790</v>
      </c>
      <c r="L672" s="25">
        <v>65.5</v>
      </c>
      <c r="M672" s="18">
        <v>44665</v>
      </c>
      <c r="N672" s="24">
        <v>60.5</v>
      </c>
      <c r="O672" s="18">
        <v>44790</v>
      </c>
      <c r="P672" s="6">
        <v>68.5</v>
      </c>
      <c r="Q672" s="18">
        <v>44790</v>
      </c>
      <c r="R672" s="6">
        <v>59</v>
      </c>
      <c r="S672" s="18">
        <v>44790</v>
      </c>
      <c r="T672" s="6">
        <v>63</v>
      </c>
    </row>
    <row r="673" spans="1:20" x14ac:dyDescent="0.2">
      <c r="A673" s="18">
        <v>44789</v>
      </c>
      <c r="B673" s="25">
        <v>58.5</v>
      </c>
      <c r="C673" s="18">
        <v>44789</v>
      </c>
      <c r="D673" s="25">
        <v>61</v>
      </c>
      <c r="E673" s="18">
        <v>44789</v>
      </c>
      <c r="F673" s="25">
        <v>55.75</v>
      </c>
      <c r="G673" s="18">
        <v>44789</v>
      </c>
      <c r="H673" s="25">
        <v>56.5</v>
      </c>
      <c r="I673" s="18">
        <v>44789</v>
      </c>
      <c r="J673" s="25">
        <v>57.5</v>
      </c>
      <c r="K673" s="18">
        <v>44789</v>
      </c>
      <c r="L673" s="25">
        <v>65.25</v>
      </c>
      <c r="M673" s="18">
        <v>44664</v>
      </c>
      <c r="N673" s="24">
        <v>60.5</v>
      </c>
      <c r="O673" s="18">
        <v>44789</v>
      </c>
      <c r="P673" s="6">
        <v>66.5</v>
      </c>
      <c r="Q673" s="18">
        <v>44789</v>
      </c>
      <c r="R673" s="6">
        <v>59</v>
      </c>
      <c r="S673" s="18">
        <v>44789</v>
      </c>
      <c r="T673" s="6">
        <v>63</v>
      </c>
    </row>
    <row r="674" spans="1:20" x14ac:dyDescent="0.2">
      <c r="A674" s="18">
        <v>44788</v>
      </c>
      <c r="B674" s="25">
        <v>58.5</v>
      </c>
      <c r="C674" s="18">
        <v>44788</v>
      </c>
      <c r="D674" s="25">
        <v>61</v>
      </c>
      <c r="E674" s="18">
        <v>44788</v>
      </c>
      <c r="F674" s="25">
        <v>55.75</v>
      </c>
      <c r="G674" s="18">
        <v>44788</v>
      </c>
      <c r="H674" s="25">
        <v>56.5</v>
      </c>
      <c r="I674" s="18">
        <v>44788</v>
      </c>
      <c r="J674" s="25">
        <v>57.5</v>
      </c>
      <c r="K674" s="18">
        <v>44788</v>
      </c>
      <c r="L674" s="25">
        <v>65.25</v>
      </c>
      <c r="M674" s="18">
        <v>44663</v>
      </c>
      <c r="N674" s="24">
        <v>60.5</v>
      </c>
      <c r="O674" s="18">
        <v>44788</v>
      </c>
      <c r="P674" s="6">
        <v>66.5</v>
      </c>
      <c r="Q674" s="18">
        <v>44788</v>
      </c>
      <c r="R674" s="6">
        <v>59</v>
      </c>
      <c r="S674" s="18">
        <v>44788</v>
      </c>
      <c r="T674" s="6">
        <v>63</v>
      </c>
    </row>
    <row r="675" spans="1:20" x14ac:dyDescent="0.2">
      <c r="A675" s="18">
        <v>44785</v>
      </c>
      <c r="B675" s="25">
        <v>58.5</v>
      </c>
      <c r="C675" s="18">
        <v>44785</v>
      </c>
      <c r="D675" s="25">
        <v>61</v>
      </c>
      <c r="E675" s="18">
        <v>44785</v>
      </c>
      <c r="F675" s="25">
        <v>55.75</v>
      </c>
      <c r="G675" s="18">
        <v>44785</v>
      </c>
      <c r="H675" s="25">
        <v>56.5</v>
      </c>
      <c r="I675" s="18">
        <v>44785</v>
      </c>
      <c r="J675" s="25">
        <v>57.5</v>
      </c>
      <c r="K675" s="18">
        <v>44785</v>
      </c>
      <c r="L675" s="25">
        <v>65.25</v>
      </c>
      <c r="M675" s="18">
        <v>44662</v>
      </c>
      <c r="N675" s="24">
        <v>60.5</v>
      </c>
      <c r="O675" s="18">
        <v>44785</v>
      </c>
      <c r="P675" s="6">
        <v>66.5</v>
      </c>
      <c r="Q675" s="18">
        <v>44785</v>
      </c>
      <c r="R675" s="6">
        <v>59</v>
      </c>
      <c r="S675" s="18">
        <v>44785</v>
      </c>
      <c r="T675" s="6">
        <v>63</v>
      </c>
    </row>
    <row r="676" spans="1:20" x14ac:dyDescent="0.2">
      <c r="A676" s="18">
        <v>44784</v>
      </c>
      <c r="B676" s="25">
        <v>58.5</v>
      </c>
      <c r="C676" s="18">
        <v>44784</v>
      </c>
      <c r="D676" s="25">
        <v>61</v>
      </c>
      <c r="E676" s="18">
        <v>44784</v>
      </c>
      <c r="F676" s="25">
        <v>55.75</v>
      </c>
      <c r="G676" s="18">
        <v>44784</v>
      </c>
      <c r="H676" s="25">
        <v>56.5</v>
      </c>
      <c r="I676" s="18">
        <v>44784</v>
      </c>
      <c r="J676" s="25">
        <v>57.5</v>
      </c>
      <c r="K676" s="18">
        <v>44784</v>
      </c>
      <c r="L676" s="25">
        <v>65.25</v>
      </c>
      <c r="M676" s="18">
        <v>44659</v>
      </c>
      <c r="N676" s="24">
        <v>60.5</v>
      </c>
      <c r="O676" s="18">
        <v>44784</v>
      </c>
      <c r="P676" s="6">
        <v>66.5</v>
      </c>
      <c r="Q676" s="18">
        <v>44784</v>
      </c>
      <c r="R676" s="6">
        <v>59</v>
      </c>
      <c r="S676" s="18">
        <v>44784</v>
      </c>
      <c r="T676" s="6">
        <v>63</v>
      </c>
    </row>
    <row r="677" spans="1:20" x14ac:dyDescent="0.2">
      <c r="A677" s="18">
        <v>44783</v>
      </c>
      <c r="B677" s="25">
        <v>58.5</v>
      </c>
      <c r="C677" s="18">
        <v>44783</v>
      </c>
      <c r="D677" s="25">
        <v>61</v>
      </c>
      <c r="E677" s="18">
        <v>44783</v>
      </c>
      <c r="F677" s="25">
        <v>55.75</v>
      </c>
      <c r="G677" s="18">
        <v>44783</v>
      </c>
      <c r="H677" s="25">
        <v>56.5</v>
      </c>
      <c r="I677" s="18">
        <v>44783</v>
      </c>
      <c r="J677" s="25">
        <v>57.5</v>
      </c>
      <c r="K677" s="18">
        <v>44783</v>
      </c>
      <c r="L677" s="25">
        <v>64</v>
      </c>
      <c r="M677" s="18">
        <v>44658</v>
      </c>
      <c r="N677" s="24">
        <v>61</v>
      </c>
      <c r="O677" s="18">
        <v>44783</v>
      </c>
      <c r="P677" s="6">
        <v>66.5</v>
      </c>
      <c r="Q677" s="18">
        <v>44783</v>
      </c>
      <c r="R677" s="6">
        <v>59</v>
      </c>
      <c r="S677" s="18">
        <v>44783</v>
      </c>
      <c r="T677" s="6">
        <v>63</v>
      </c>
    </row>
    <row r="678" spans="1:20" x14ac:dyDescent="0.2">
      <c r="A678" s="18">
        <v>44782</v>
      </c>
      <c r="B678" s="25">
        <v>58.5</v>
      </c>
      <c r="C678" s="18">
        <v>44782</v>
      </c>
      <c r="D678" s="25">
        <v>60.5</v>
      </c>
      <c r="E678" s="18">
        <v>44782</v>
      </c>
      <c r="F678" s="25">
        <v>55.75</v>
      </c>
      <c r="G678" s="18">
        <v>44782</v>
      </c>
      <c r="H678" s="25">
        <v>56.5</v>
      </c>
      <c r="I678" s="18">
        <v>44782</v>
      </c>
      <c r="J678" s="25">
        <v>57.5</v>
      </c>
      <c r="K678" s="18">
        <v>44782</v>
      </c>
      <c r="L678" s="25">
        <v>65.25</v>
      </c>
      <c r="M678" s="18">
        <v>44657</v>
      </c>
      <c r="N678" s="24">
        <v>61</v>
      </c>
      <c r="O678" s="18">
        <v>44782</v>
      </c>
      <c r="P678" s="6">
        <v>66.5</v>
      </c>
      <c r="Q678" s="18">
        <v>44782</v>
      </c>
      <c r="R678" s="6">
        <v>59</v>
      </c>
      <c r="S678" s="18">
        <v>44782</v>
      </c>
      <c r="T678" s="6">
        <v>63</v>
      </c>
    </row>
    <row r="679" spans="1:20" x14ac:dyDescent="0.2">
      <c r="A679" s="18">
        <v>44781</v>
      </c>
      <c r="B679" s="25">
        <v>58.5</v>
      </c>
      <c r="C679" s="18">
        <v>44781</v>
      </c>
      <c r="D679" s="25">
        <v>60.5</v>
      </c>
      <c r="E679" s="18">
        <v>44781</v>
      </c>
      <c r="F679" s="25">
        <v>55.75</v>
      </c>
      <c r="G679" s="18">
        <v>44781</v>
      </c>
      <c r="H679" s="25">
        <v>56.5</v>
      </c>
      <c r="I679" s="18">
        <v>44781</v>
      </c>
      <c r="J679" s="25">
        <v>57.5</v>
      </c>
      <c r="K679" s="18">
        <v>44781</v>
      </c>
      <c r="L679" s="25">
        <v>65.25</v>
      </c>
      <c r="M679" s="18">
        <v>44656</v>
      </c>
      <c r="N679" s="24">
        <v>61</v>
      </c>
      <c r="O679" s="18">
        <v>44781</v>
      </c>
      <c r="P679" s="6">
        <v>66.5</v>
      </c>
      <c r="Q679" s="18">
        <v>44781</v>
      </c>
      <c r="R679" s="6">
        <v>59</v>
      </c>
      <c r="S679" s="18">
        <v>44781</v>
      </c>
      <c r="T679" s="6">
        <v>63</v>
      </c>
    </row>
    <row r="680" spans="1:20" x14ac:dyDescent="0.2">
      <c r="A680" s="18">
        <v>44778</v>
      </c>
      <c r="B680" s="25">
        <v>58.5</v>
      </c>
      <c r="C680" s="18">
        <v>44778</v>
      </c>
      <c r="D680" s="25">
        <v>60.5</v>
      </c>
      <c r="E680" s="18">
        <v>44778</v>
      </c>
      <c r="F680" s="25">
        <v>55.75</v>
      </c>
      <c r="G680" s="18">
        <v>44778</v>
      </c>
      <c r="H680" s="25">
        <v>56.5</v>
      </c>
      <c r="I680" s="18">
        <v>44778</v>
      </c>
      <c r="J680" s="25">
        <v>57.5</v>
      </c>
      <c r="K680" s="18">
        <v>44778</v>
      </c>
      <c r="L680" s="25">
        <v>65.25</v>
      </c>
      <c r="M680" s="18">
        <v>44655</v>
      </c>
      <c r="N680" s="24">
        <v>61</v>
      </c>
      <c r="O680" s="18">
        <v>44778</v>
      </c>
      <c r="P680" s="6">
        <v>66.5</v>
      </c>
      <c r="Q680" s="18">
        <v>44778</v>
      </c>
      <c r="R680" s="6">
        <v>59</v>
      </c>
      <c r="S680" s="18">
        <v>44778</v>
      </c>
      <c r="T680" s="6">
        <v>63</v>
      </c>
    </row>
    <row r="681" spans="1:20" x14ac:dyDescent="0.2">
      <c r="A681" s="18">
        <v>44777</v>
      </c>
      <c r="B681" s="25">
        <v>58.5</v>
      </c>
      <c r="C681" s="18">
        <v>44777</v>
      </c>
      <c r="D681" s="25">
        <v>60.5</v>
      </c>
      <c r="E681" s="18">
        <v>44777</v>
      </c>
      <c r="F681" s="25">
        <v>55.75</v>
      </c>
      <c r="G681" s="18">
        <v>44777</v>
      </c>
      <c r="H681" s="25">
        <v>56.5</v>
      </c>
      <c r="I681" s="18">
        <v>44777</v>
      </c>
      <c r="J681" s="25">
        <v>57.5</v>
      </c>
      <c r="K681" s="18">
        <v>44777</v>
      </c>
      <c r="L681" s="25">
        <v>65.25</v>
      </c>
      <c r="M681" s="18">
        <v>44652</v>
      </c>
      <c r="N681" s="24">
        <v>59</v>
      </c>
      <c r="O681" s="18">
        <v>44777</v>
      </c>
      <c r="P681" s="6">
        <v>66.5</v>
      </c>
      <c r="Q681" s="18">
        <v>44777</v>
      </c>
      <c r="R681" s="6">
        <v>59</v>
      </c>
      <c r="S681" s="18">
        <v>44777</v>
      </c>
      <c r="T681" s="6">
        <v>63</v>
      </c>
    </row>
    <row r="682" spans="1:20" x14ac:dyDescent="0.2">
      <c r="A682" s="18">
        <v>44776</v>
      </c>
      <c r="B682" s="25">
        <v>58.5</v>
      </c>
      <c r="C682" s="18">
        <v>44776</v>
      </c>
      <c r="D682" s="25">
        <v>60.5</v>
      </c>
      <c r="E682" s="18">
        <v>44776</v>
      </c>
      <c r="F682" s="25">
        <v>55.75</v>
      </c>
      <c r="G682" s="18">
        <v>44776</v>
      </c>
      <c r="H682" s="25">
        <v>56.5</v>
      </c>
      <c r="I682" s="18">
        <v>44776</v>
      </c>
      <c r="J682" s="25">
        <v>57.5</v>
      </c>
      <c r="K682" s="18">
        <v>44776</v>
      </c>
      <c r="L682" s="25">
        <v>65.25</v>
      </c>
      <c r="M682" s="18">
        <v>44651</v>
      </c>
      <c r="N682" s="24">
        <v>58</v>
      </c>
      <c r="O682" s="18">
        <v>44776</v>
      </c>
      <c r="P682" s="6">
        <v>66.5</v>
      </c>
      <c r="Q682" s="18">
        <v>44776</v>
      </c>
      <c r="R682" s="6">
        <v>59</v>
      </c>
      <c r="S682" s="18">
        <v>44776</v>
      </c>
      <c r="T682" s="6">
        <v>63</v>
      </c>
    </row>
    <row r="683" spans="1:20" x14ac:dyDescent="0.2">
      <c r="A683" s="18">
        <v>44775</v>
      </c>
      <c r="B683" s="25">
        <v>58.5</v>
      </c>
      <c r="C683" s="18">
        <v>44775</v>
      </c>
      <c r="D683" s="25">
        <v>60.5</v>
      </c>
      <c r="E683" s="18">
        <v>44775</v>
      </c>
      <c r="F683" s="25">
        <v>55.75</v>
      </c>
      <c r="G683" s="18">
        <v>44775</v>
      </c>
      <c r="H683" s="25">
        <v>56.5</v>
      </c>
      <c r="I683" s="18">
        <v>44775</v>
      </c>
      <c r="J683" s="25">
        <v>57.5</v>
      </c>
      <c r="K683" s="18">
        <v>44775</v>
      </c>
      <c r="L683" s="25">
        <v>65.25</v>
      </c>
      <c r="M683" s="18">
        <v>44650</v>
      </c>
      <c r="N683" s="24">
        <v>64.5</v>
      </c>
      <c r="O683" s="18">
        <v>44775</v>
      </c>
      <c r="P683" s="6">
        <v>66.5</v>
      </c>
      <c r="Q683" s="18">
        <v>44775</v>
      </c>
      <c r="R683" s="6">
        <v>59</v>
      </c>
      <c r="S683" s="18">
        <v>44775</v>
      </c>
      <c r="T683" s="6">
        <v>63</v>
      </c>
    </row>
    <row r="684" spans="1:20" x14ac:dyDescent="0.2">
      <c r="A684" s="18">
        <v>44774</v>
      </c>
      <c r="B684" s="25">
        <v>58.5</v>
      </c>
      <c r="C684" s="18">
        <v>44774</v>
      </c>
      <c r="D684" s="25">
        <v>60.5</v>
      </c>
      <c r="E684" s="18">
        <v>44774</v>
      </c>
      <c r="F684" s="25">
        <v>55.75</v>
      </c>
      <c r="G684" s="18">
        <v>44774</v>
      </c>
      <c r="H684" s="25">
        <v>56.5</v>
      </c>
      <c r="I684" s="18">
        <v>44774</v>
      </c>
      <c r="J684" s="25">
        <v>57.5</v>
      </c>
      <c r="K684" s="18">
        <v>44774</v>
      </c>
      <c r="L684" s="25">
        <v>65.25</v>
      </c>
      <c r="M684" s="18">
        <v>44649</v>
      </c>
      <c r="N684" s="24">
        <v>64.5</v>
      </c>
      <c r="O684" s="18">
        <v>44774</v>
      </c>
      <c r="P684" s="6">
        <v>66</v>
      </c>
      <c r="Q684" s="18">
        <v>44774</v>
      </c>
      <c r="R684" s="6">
        <v>59</v>
      </c>
      <c r="S684" s="18">
        <v>44774</v>
      </c>
      <c r="T684" s="6">
        <v>63</v>
      </c>
    </row>
    <row r="685" spans="1:20" x14ac:dyDescent="0.2">
      <c r="A685" s="18">
        <v>44771</v>
      </c>
      <c r="B685" s="25">
        <v>58.5</v>
      </c>
      <c r="C685" s="18">
        <v>44771</v>
      </c>
      <c r="D685" s="25">
        <v>60.5</v>
      </c>
      <c r="E685" s="18">
        <v>44771</v>
      </c>
      <c r="F685" s="25">
        <v>55.75</v>
      </c>
      <c r="G685" s="18">
        <v>44771</v>
      </c>
      <c r="H685" s="25">
        <v>56.5</v>
      </c>
      <c r="I685" s="18">
        <v>44771</v>
      </c>
      <c r="J685" s="25">
        <v>57.5</v>
      </c>
      <c r="K685" s="18">
        <v>44771</v>
      </c>
      <c r="L685" s="25">
        <v>65.25</v>
      </c>
      <c r="M685" s="18">
        <v>44648</v>
      </c>
      <c r="N685" s="24">
        <v>64.5</v>
      </c>
      <c r="O685" s="18">
        <v>44771</v>
      </c>
      <c r="P685" s="6">
        <v>66</v>
      </c>
      <c r="Q685" s="18">
        <v>44771</v>
      </c>
      <c r="R685" s="6">
        <v>59</v>
      </c>
      <c r="S685" s="18">
        <v>44771</v>
      </c>
      <c r="T685" s="6">
        <v>63</v>
      </c>
    </row>
    <row r="686" spans="1:20" x14ac:dyDescent="0.2">
      <c r="A686" s="18">
        <v>44770</v>
      </c>
      <c r="B686" s="25">
        <v>58.5</v>
      </c>
      <c r="C686" s="18">
        <v>44770</v>
      </c>
      <c r="D686" s="25">
        <v>60.5</v>
      </c>
      <c r="E686" s="18">
        <v>44770</v>
      </c>
      <c r="F686" s="25">
        <v>55.75</v>
      </c>
      <c r="G686" s="18">
        <v>44770</v>
      </c>
      <c r="H686" s="25">
        <v>56.5</v>
      </c>
      <c r="I686" s="18">
        <v>44770</v>
      </c>
      <c r="J686" s="25">
        <v>57.5</v>
      </c>
      <c r="K686" s="18">
        <v>44770</v>
      </c>
      <c r="L686" s="25">
        <v>65.25</v>
      </c>
      <c r="M686" s="18">
        <v>44645</v>
      </c>
      <c r="N686" s="24">
        <v>64.5</v>
      </c>
      <c r="O686" s="18">
        <v>44770</v>
      </c>
      <c r="P686" s="6">
        <v>66</v>
      </c>
      <c r="Q686" s="18">
        <v>44770</v>
      </c>
      <c r="R686" s="6">
        <v>59</v>
      </c>
      <c r="S686" s="18">
        <v>44770</v>
      </c>
      <c r="T686" s="6">
        <v>63</v>
      </c>
    </row>
    <row r="687" spans="1:20" x14ac:dyDescent="0.2">
      <c r="A687" s="18">
        <v>44769</v>
      </c>
      <c r="B687" s="25">
        <v>58</v>
      </c>
      <c r="C687" s="18">
        <v>44769</v>
      </c>
      <c r="D687" s="25">
        <v>59.5</v>
      </c>
      <c r="E687" s="18">
        <v>44769</v>
      </c>
      <c r="F687" s="25">
        <v>55.75</v>
      </c>
      <c r="G687" s="18">
        <v>44769</v>
      </c>
      <c r="H687" s="25">
        <v>56.5</v>
      </c>
      <c r="I687" s="18">
        <v>44769</v>
      </c>
      <c r="J687" s="25">
        <v>57.5</v>
      </c>
      <c r="K687" s="18">
        <v>44769</v>
      </c>
      <c r="L687" s="25">
        <v>65.25</v>
      </c>
      <c r="M687" s="18">
        <v>44644</v>
      </c>
      <c r="N687" s="24">
        <v>64.5</v>
      </c>
      <c r="O687" s="18">
        <v>44769</v>
      </c>
      <c r="P687" s="6">
        <v>65.75</v>
      </c>
      <c r="Q687" s="18">
        <v>44769</v>
      </c>
      <c r="R687" s="6">
        <v>59</v>
      </c>
      <c r="S687" s="18">
        <v>44769</v>
      </c>
      <c r="T687" s="6">
        <v>63</v>
      </c>
    </row>
    <row r="688" spans="1:20" x14ac:dyDescent="0.2">
      <c r="A688" s="18">
        <v>44768</v>
      </c>
      <c r="B688" s="25">
        <v>58</v>
      </c>
      <c r="C688" s="18">
        <v>44768</v>
      </c>
      <c r="D688" s="25">
        <v>59.5</v>
      </c>
      <c r="E688" s="18">
        <v>44768</v>
      </c>
      <c r="F688" s="25">
        <v>55.75</v>
      </c>
      <c r="G688" s="18">
        <v>44768</v>
      </c>
      <c r="H688" s="25">
        <v>56.5</v>
      </c>
      <c r="I688" s="18">
        <v>44768</v>
      </c>
      <c r="J688" s="25">
        <v>57.5</v>
      </c>
      <c r="K688" s="18">
        <v>44768</v>
      </c>
      <c r="L688" s="25">
        <v>65.5</v>
      </c>
      <c r="M688" s="18">
        <v>44643</v>
      </c>
      <c r="N688" s="24">
        <v>64.5</v>
      </c>
      <c r="O688" s="18">
        <v>44768</v>
      </c>
      <c r="P688" s="6">
        <v>64.5</v>
      </c>
      <c r="Q688" s="18">
        <v>44768</v>
      </c>
      <c r="R688" s="6">
        <v>59</v>
      </c>
      <c r="S688" s="18">
        <v>44768</v>
      </c>
      <c r="T688" s="6">
        <v>65.5</v>
      </c>
    </row>
    <row r="689" spans="1:20" x14ac:dyDescent="0.2">
      <c r="A689" s="18">
        <v>44767</v>
      </c>
      <c r="B689" s="25">
        <v>58</v>
      </c>
      <c r="C689" s="18">
        <v>44767</v>
      </c>
      <c r="D689" s="25">
        <v>59.5</v>
      </c>
      <c r="E689" s="18">
        <v>44767</v>
      </c>
      <c r="F689" s="25">
        <v>55.75</v>
      </c>
      <c r="G689" s="18">
        <v>44767</v>
      </c>
      <c r="H689" s="25">
        <v>56.5</v>
      </c>
      <c r="I689" s="18">
        <v>44767</v>
      </c>
      <c r="J689" s="25">
        <v>57.5</v>
      </c>
      <c r="K689" s="18">
        <v>44767</v>
      </c>
      <c r="L689" s="25">
        <v>65.5</v>
      </c>
      <c r="M689" s="18">
        <v>44642</v>
      </c>
      <c r="N689" s="24">
        <v>64.5</v>
      </c>
      <c r="O689" s="18">
        <v>44767</v>
      </c>
      <c r="P689" s="6">
        <v>64.5</v>
      </c>
      <c r="Q689" s="18">
        <v>44767</v>
      </c>
      <c r="R689" s="6">
        <v>59</v>
      </c>
      <c r="S689" s="18">
        <v>44767</v>
      </c>
      <c r="T689" s="6">
        <v>65.5</v>
      </c>
    </row>
    <row r="690" spans="1:20" x14ac:dyDescent="0.2">
      <c r="A690" s="18">
        <v>44764</v>
      </c>
      <c r="B690" s="25">
        <v>58</v>
      </c>
      <c r="C690" s="18">
        <v>44764</v>
      </c>
      <c r="D690" s="25">
        <v>59.5</v>
      </c>
      <c r="E690" s="18">
        <v>44764</v>
      </c>
      <c r="F690" s="25">
        <v>55.75</v>
      </c>
      <c r="G690" s="18">
        <v>44764</v>
      </c>
      <c r="H690" s="25">
        <v>56.5</v>
      </c>
      <c r="I690" s="18">
        <v>44764</v>
      </c>
      <c r="J690" s="25">
        <v>57.5</v>
      </c>
      <c r="K690" s="18">
        <v>44764</v>
      </c>
      <c r="L690" s="25">
        <v>65.5</v>
      </c>
      <c r="M690" s="18">
        <v>44641</v>
      </c>
      <c r="N690" s="24">
        <v>64.5</v>
      </c>
      <c r="O690" s="18">
        <v>44764</v>
      </c>
      <c r="P690" s="6">
        <v>64.5</v>
      </c>
      <c r="Q690" s="18">
        <v>44764</v>
      </c>
      <c r="R690" s="6">
        <v>59</v>
      </c>
      <c r="S690" s="18">
        <v>44764</v>
      </c>
      <c r="T690" s="6">
        <v>65.5</v>
      </c>
    </row>
    <row r="691" spans="1:20" x14ac:dyDescent="0.2">
      <c r="A691" s="18">
        <v>44763</v>
      </c>
      <c r="B691" s="25">
        <v>58</v>
      </c>
      <c r="C691" s="18">
        <v>44763</v>
      </c>
      <c r="D691" s="25">
        <v>59.5</v>
      </c>
      <c r="E691" s="18">
        <v>44763</v>
      </c>
      <c r="F691" s="25">
        <v>55.75</v>
      </c>
      <c r="G691" s="18">
        <v>44763</v>
      </c>
      <c r="H691" s="25">
        <v>56.5</v>
      </c>
      <c r="I691" s="18">
        <v>44763</v>
      </c>
      <c r="J691" s="25">
        <v>57.5</v>
      </c>
      <c r="K691" s="18">
        <v>44763</v>
      </c>
      <c r="L691" s="25">
        <v>65.5</v>
      </c>
      <c r="M691" s="18">
        <v>44638</v>
      </c>
      <c r="N691" s="24">
        <v>64.5</v>
      </c>
      <c r="O691" s="18">
        <v>44763</v>
      </c>
      <c r="P691" s="6">
        <v>64.5</v>
      </c>
      <c r="Q691" s="18">
        <v>44763</v>
      </c>
      <c r="R691" s="6">
        <v>59</v>
      </c>
      <c r="S691" s="18">
        <v>44763</v>
      </c>
      <c r="T691" s="6">
        <v>65.5</v>
      </c>
    </row>
    <row r="692" spans="1:20" x14ac:dyDescent="0.2">
      <c r="A692" s="18">
        <v>44762</v>
      </c>
      <c r="B692" s="25">
        <v>58</v>
      </c>
      <c r="C692" s="18">
        <v>44762</v>
      </c>
      <c r="D692" s="25">
        <v>59.5</v>
      </c>
      <c r="E692" s="18">
        <v>44762</v>
      </c>
      <c r="F692" s="25">
        <v>56.75</v>
      </c>
      <c r="G692" s="18">
        <v>44762</v>
      </c>
      <c r="H692" s="25">
        <v>56.5</v>
      </c>
      <c r="I692" s="18">
        <v>44762</v>
      </c>
      <c r="J692" s="25">
        <v>58.5</v>
      </c>
      <c r="K692" s="18">
        <v>44762</v>
      </c>
      <c r="L692" s="25">
        <v>65.5</v>
      </c>
      <c r="M692" s="18">
        <v>44637</v>
      </c>
      <c r="N692" s="24">
        <v>64.5</v>
      </c>
      <c r="O692" s="18">
        <v>44762</v>
      </c>
      <c r="P692" s="6">
        <v>65</v>
      </c>
      <c r="Q692" s="18">
        <v>44762</v>
      </c>
      <c r="R692" s="6">
        <v>59</v>
      </c>
      <c r="S692" s="18">
        <v>44762</v>
      </c>
      <c r="T692" s="6">
        <v>65.5</v>
      </c>
    </row>
    <row r="693" spans="1:20" x14ac:dyDescent="0.2">
      <c r="A693" s="18">
        <v>44761</v>
      </c>
      <c r="B693" s="25">
        <v>58</v>
      </c>
      <c r="C693" s="18">
        <v>44761</v>
      </c>
      <c r="D693" s="25">
        <v>59.5</v>
      </c>
      <c r="E693" s="18">
        <v>44761</v>
      </c>
      <c r="F693" s="25">
        <v>56.75</v>
      </c>
      <c r="G693" s="18">
        <v>44761</v>
      </c>
      <c r="H693" s="25">
        <v>56.5</v>
      </c>
      <c r="I693" s="18">
        <v>44761</v>
      </c>
      <c r="J693" s="25">
        <v>58.5</v>
      </c>
      <c r="K693" s="18">
        <v>44761</v>
      </c>
      <c r="L693" s="25">
        <v>68</v>
      </c>
      <c r="M693" s="18">
        <v>44636</v>
      </c>
      <c r="N693" s="24">
        <v>64.5</v>
      </c>
      <c r="O693" s="18">
        <v>44761</v>
      </c>
      <c r="P693" s="6">
        <v>64</v>
      </c>
      <c r="Q693" s="18">
        <v>44761</v>
      </c>
      <c r="R693" s="6">
        <v>59</v>
      </c>
      <c r="S693" s="18">
        <v>44761</v>
      </c>
      <c r="T693" s="6">
        <v>65.5</v>
      </c>
    </row>
    <row r="694" spans="1:20" x14ac:dyDescent="0.2">
      <c r="A694" s="18">
        <v>44760</v>
      </c>
      <c r="B694" s="25">
        <v>58</v>
      </c>
      <c r="C694" s="18">
        <v>44760</v>
      </c>
      <c r="D694" s="25">
        <v>59.5</v>
      </c>
      <c r="E694" s="18">
        <v>44760</v>
      </c>
      <c r="F694" s="25">
        <v>56.75</v>
      </c>
      <c r="G694" s="18">
        <v>44760</v>
      </c>
      <c r="H694" s="25">
        <v>56.5</v>
      </c>
      <c r="I694" s="18">
        <v>44760</v>
      </c>
      <c r="J694" s="25">
        <v>58.5</v>
      </c>
      <c r="K694" s="18">
        <v>44760</v>
      </c>
      <c r="L694" s="25">
        <v>68</v>
      </c>
      <c r="M694" s="18">
        <v>44635</v>
      </c>
      <c r="N694" s="24">
        <v>64.5</v>
      </c>
      <c r="O694" s="18">
        <v>44760</v>
      </c>
      <c r="P694" s="6">
        <v>64</v>
      </c>
      <c r="Q694" s="18">
        <v>44760</v>
      </c>
      <c r="R694" s="6">
        <v>59</v>
      </c>
      <c r="S694" s="18">
        <v>44760</v>
      </c>
      <c r="T694" s="6">
        <v>65.5</v>
      </c>
    </row>
    <row r="695" spans="1:20" x14ac:dyDescent="0.2">
      <c r="A695" s="18">
        <v>44757</v>
      </c>
      <c r="B695" s="25">
        <v>58</v>
      </c>
      <c r="C695" s="18">
        <v>44757</v>
      </c>
      <c r="D695" s="25">
        <v>59.5</v>
      </c>
      <c r="E695" s="18">
        <v>44757</v>
      </c>
      <c r="F695" s="25">
        <v>56.75</v>
      </c>
      <c r="G695" s="18">
        <v>44757</v>
      </c>
      <c r="H695" s="25">
        <v>56.5</v>
      </c>
      <c r="I695" s="18">
        <v>44757</v>
      </c>
      <c r="J695" s="25">
        <v>58.5</v>
      </c>
      <c r="K695" s="18">
        <v>44757</v>
      </c>
      <c r="L695" s="25">
        <v>68</v>
      </c>
      <c r="M695" s="18">
        <v>44634</v>
      </c>
      <c r="N695" s="24">
        <v>64.5</v>
      </c>
      <c r="O695" s="18">
        <v>44757</v>
      </c>
      <c r="P695" s="6">
        <v>64</v>
      </c>
      <c r="Q695" s="18">
        <v>44757</v>
      </c>
      <c r="R695" s="6">
        <v>59</v>
      </c>
      <c r="S695" s="18">
        <v>44757</v>
      </c>
      <c r="T695" s="6">
        <v>65.5</v>
      </c>
    </row>
    <row r="696" spans="1:20" x14ac:dyDescent="0.2">
      <c r="A696" s="18">
        <v>44756</v>
      </c>
      <c r="B696" s="25">
        <v>58</v>
      </c>
      <c r="C696" s="18">
        <v>44756</v>
      </c>
      <c r="D696" s="25">
        <v>60.25</v>
      </c>
      <c r="E696" s="18">
        <v>44756</v>
      </c>
      <c r="F696" s="25">
        <v>56.75</v>
      </c>
      <c r="G696" s="18">
        <v>44756</v>
      </c>
      <c r="H696" s="25">
        <v>56.5</v>
      </c>
      <c r="I696" s="18">
        <v>44756</v>
      </c>
      <c r="J696" s="25">
        <v>58.5</v>
      </c>
      <c r="K696" s="18">
        <v>44756</v>
      </c>
      <c r="L696" s="25">
        <v>68</v>
      </c>
      <c r="M696" s="18">
        <v>44631</v>
      </c>
      <c r="N696" s="24">
        <v>64.5</v>
      </c>
      <c r="O696" s="18">
        <v>44756</v>
      </c>
      <c r="P696" s="6">
        <v>64</v>
      </c>
      <c r="Q696" s="18">
        <v>44756</v>
      </c>
      <c r="R696" s="6">
        <v>59</v>
      </c>
      <c r="S696" s="18">
        <v>44756</v>
      </c>
      <c r="T696" s="6">
        <v>65.5</v>
      </c>
    </row>
    <row r="697" spans="1:20" x14ac:dyDescent="0.2">
      <c r="A697" s="18">
        <v>44755</v>
      </c>
      <c r="B697" s="25">
        <v>58</v>
      </c>
      <c r="C697" s="18">
        <v>44755</v>
      </c>
      <c r="D697" s="25">
        <v>60.25</v>
      </c>
      <c r="E697" s="18">
        <v>44755</v>
      </c>
      <c r="F697" s="25">
        <v>58</v>
      </c>
      <c r="G697" s="18">
        <v>44755</v>
      </c>
      <c r="H697" s="25">
        <v>58.5</v>
      </c>
      <c r="I697" s="18">
        <v>44755</v>
      </c>
      <c r="J697" s="25">
        <v>58.5</v>
      </c>
      <c r="K697" s="18">
        <v>44755</v>
      </c>
      <c r="L697" s="25">
        <v>68</v>
      </c>
      <c r="M697" s="18">
        <v>44630</v>
      </c>
      <c r="N697" s="24">
        <v>63.5</v>
      </c>
      <c r="O697" s="18">
        <v>44755</v>
      </c>
      <c r="P697" s="6">
        <v>66.5</v>
      </c>
      <c r="Q697" s="18">
        <v>44755</v>
      </c>
      <c r="R697" s="6">
        <v>61</v>
      </c>
      <c r="S697" s="18">
        <v>44755</v>
      </c>
      <c r="T697" s="6">
        <v>65.5</v>
      </c>
    </row>
    <row r="698" spans="1:20" x14ac:dyDescent="0.2">
      <c r="A698" s="18">
        <v>44754</v>
      </c>
      <c r="B698" s="25">
        <v>58</v>
      </c>
      <c r="C698" s="18">
        <v>44754</v>
      </c>
      <c r="D698" s="25">
        <v>60.25</v>
      </c>
      <c r="E698" s="18">
        <v>44754</v>
      </c>
      <c r="F698" s="25">
        <v>59.5</v>
      </c>
      <c r="G698" s="18">
        <v>44754</v>
      </c>
      <c r="H698" s="25">
        <v>58.5</v>
      </c>
      <c r="I698" s="18">
        <v>44754</v>
      </c>
      <c r="J698" s="25">
        <v>63</v>
      </c>
      <c r="K698" s="18">
        <v>44754</v>
      </c>
      <c r="L698" s="25">
        <v>68</v>
      </c>
      <c r="M698" s="18">
        <v>44629</v>
      </c>
      <c r="N698" s="24">
        <v>60.5</v>
      </c>
      <c r="O698" s="18">
        <v>44754</v>
      </c>
      <c r="P698" s="6">
        <v>66.5</v>
      </c>
      <c r="Q698" s="18">
        <v>44754</v>
      </c>
      <c r="R698" s="6">
        <v>62.25</v>
      </c>
      <c r="S698" s="18">
        <v>44754</v>
      </c>
      <c r="T698" s="6">
        <v>65.5</v>
      </c>
    </row>
    <row r="699" spans="1:20" x14ac:dyDescent="0.2">
      <c r="A699" s="18">
        <v>44753</v>
      </c>
      <c r="B699" s="25">
        <v>58</v>
      </c>
      <c r="C699" s="18">
        <v>44753</v>
      </c>
      <c r="D699" s="25">
        <v>60.25</v>
      </c>
      <c r="E699" s="18">
        <v>44753</v>
      </c>
      <c r="F699" s="25">
        <v>59.5</v>
      </c>
      <c r="G699" s="18">
        <v>44753</v>
      </c>
      <c r="H699" s="25">
        <v>58.5</v>
      </c>
      <c r="I699" s="18">
        <v>44753</v>
      </c>
      <c r="J699" s="25">
        <v>63</v>
      </c>
      <c r="K699" s="18">
        <v>44753</v>
      </c>
      <c r="L699" s="25">
        <v>68</v>
      </c>
      <c r="M699" s="18">
        <v>44628</v>
      </c>
      <c r="N699" s="24">
        <v>60.5</v>
      </c>
      <c r="O699" s="18">
        <v>44753</v>
      </c>
      <c r="P699" s="6">
        <v>66.5</v>
      </c>
      <c r="Q699" s="18">
        <v>44753</v>
      </c>
      <c r="R699" s="6">
        <v>62.25</v>
      </c>
      <c r="S699" s="18">
        <v>44753</v>
      </c>
      <c r="T699" s="6">
        <v>65.5</v>
      </c>
    </row>
    <row r="700" spans="1:20" x14ac:dyDescent="0.2">
      <c r="A700" s="18">
        <v>44750</v>
      </c>
      <c r="B700" s="25">
        <v>59.5</v>
      </c>
      <c r="C700" s="18">
        <v>44750</v>
      </c>
      <c r="D700" s="25">
        <v>62.5</v>
      </c>
      <c r="E700" s="18">
        <v>44750</v>
      </c>
      <c r="F700" s="25">
        <v>59.5</v>
      </c>
      <c r="G700" s="18">
        <v>44750</v>
      </c>
      <c r="H700" s="25">
        <v>58.5</v>
      </c>
      <c r="I700" s="18">
        <v>44750</v>
      </c>
      <c r="J700" s="25">
        <v>63</v>
      </c>
      <c r="K700" s="18">
        <v>44750</v>
      </c>
      <c r="L700" s="25">
        <v>68</v>
      </c>
      <c r="M700" s="18">
        <v>44627</v>
      </c>
      <c r="N700" s="24">
        <v>60.5</v>
      </c>
      <c r="O700" s="18">
        <v>44750</v>
      </c>
      <c r="P700" s="6">
        <v>70</v>
      </c>
      <c r="Q700" s="18">
        <v>44750</v>
      </c>
      <c r="R700" s="6">
        <v>62.25</v>
      </c>
      <c r="S700" s="18">
        <v>44750</v>
      </c>
      <c r="T700" s="6">
        <v>65.5</v>
      </c>
    </row>
    <row r="701" spans="1:20" x14ac:dyDescent="0.2">
      <c r="A701" s="18">
        <v>44749</v>
      </c>
      <c r="B701" s="25">
        <v>59.5</v>
      </c>
      <c r="C701" s="18">
        <v>44749</v>
      </c>
      <c r="D701" s="25">
        <v>62.5</v>
      </c>
      <c r="E701" s="18">
        <v>44749</v>
      </c>
      <c r="F701" s="25">
        <v>59.5</v>
      </c>
      <c r="G701" s="18">
        <v>44749</v>
      </c>
      <c r="H701" s="25">
        <v>58.5</v>
      </c>
      <c r="I701" s="18">
        <v>44749</v>
      </c>
      <c r="J701" s="25">
        <v>63</v>
      </c>
      <c r="K701" s="18">
        <v>44749</v>
      </c>
      <c r="L701" s="25">
        <v>68</v>
      </c>
      <c r="M701" s="18">
        <v>44624</v>
      </c>
      <c r="N701" s="24">
        <v>60.5</v>
      </c>
      <c r="O701" s="18">
        <v>44749</v>
      </c>
      <c r="P701" s="6">
        <v>70</v>
      </c>
      <c r="Q701" s="18">
        <v>44749</v>
      </c>
      <c r="R701" s="6">
        <v>62.25</v>
      </c>
      <c r="S701" s="18">
        <v>44749</v>
      </c>
      <c r="T701" s="6">
        <v>65.5</v>
      </c>
    </row>
    <row r="702" spans="1:20" x14ac:dyDescent="0.2">
      <c r="A702" s="18">
        <v>44748</v>
      </c>
      <c r="B702" s="25">
        <v>61.5</v>
      </c>
      <c r="C702" s="18">
        <v>44748</v>
      </c>
      <c r="D702" s="25">
        <v>62.5</v>
      </c>
      <c r="E702" s="18">
        <v>44748</v>
      </c>
      <c r="F702" s="25">
        <v>59.5</v>
      </c>
      <c r="G702" s="18">
        <v>44748</v>
      </c>
      <c r="H702" s="25">
        <v>58.5</v>
      </c>
      <c r="I702" s="18">
        <v>44748</v>
      </c>
      <c r="J702" s="25">
        <v>63</v>
      </c>
      <c r="K702" s="18">
        <v>44748</v>
      </c>
      <c r="L702" s="25">
        <v>68</v>
      </c>
      <c r="M702" s="18">
        <v>44623</v>
      </c>
      <c r="N702" s="24">
        <v>60.5</v>
      </c>
      <c r="O702" s="18">
        <v>44748</v>
      </c>
      <c r="P702" s="6">
        <v>70.5</v>
      </c>
      <c r="Q702" s="18">
        <v>44748</v>
      </c>
      <c r="R702" s="6">
        <v>62.25</v>
      </c>
      <c r="S702" s="18">
        <v>44748</v>
      </c>
      <c r="T702" s="6">
        <v>65.5</v>
      </c>
    </row>
    <row r="703" spans="1:20" x14ac:dyDescent="0.2">
      <c r="A703" s="18">
        <v>44747</v>
      </c>
      <c r="B703" s="25">
        <v>61.5</v>
      </c>
      <c r="C703" s="18">
        <v>44747</v>
      </c>
      <c r="D703" s="25">
        <v>62.5</v>
      </c>
      <c r="E703" s="18">
        <v>44747</v>
      </c>
      <c r="F703" s="25">
        <v>61.5</v>
      </c>
      <c r="G703" s="18">
        <v>44747</v>
      </c>
      <c r="H703" s="25">
        <v>58.5</v>
      </c>
      <c r="I703" s="18">
        <v>44747</v>
      </c>
      <c r="J703" s="25">
        <v>63</v>
      </c>
      <c r="K703" s="18">
        <v>44747</v>
      </c>
      <c r="L703" s="25">
        <v>68</v>
      </c>
      <c r="M703" s="18">
        <v>44622</v>
      </c>
      <c r="N703" s="24">
        <v>60.5</v>
      </c>
      <c r="O703" s="18">
        <v>44747</v>
      </c>
      <c r="P703" s="6">
        <v>70.5</v>
      </c>
      <c r="Q703" s="18">
        <v>44747</v>
      </c>
      <c r="R703" s="6">
        <v>62.25</v>
      </c>
      <c r="S703" s="18">
        <v>44747</v>
      </c>
      <c r="T703" s="6">
        <v>65.5</v>
      </c>
    </row>
    <row r="704" spans="1:20" x14ac:dyDescent="0.2">
      <c r="A704" s="18">
        <v>44743</v>
      </c>
      <c r="B704" s="25">
        <v>61.5</v>
      </c>
      <c r="C704" s="18">
        <v>44743</v>
      </c>
      <c r="D704" s="25">
        <v>62.5</v>
      </c>
      <c r="E704" s="18">
        <v>44743</v>
      </c>
      <c r="F704" s="25">
        <v>61.5</v>
      </c>
      <c r="G704" s="18">
        <v>44743</v>
      </c>
      <c r="H704" s="25">
        <v>58.5</v>
      </c>
      <c r="I704" s="18">
        <v>44743</v>
      </c>
      <c r="J704" s="25">
        <v>63</v>
      </c>
      <c r="K704" s="18">
        <v>44743</v>
      </c>
      <c r="L704" s="25">
        <v>68</v>
      </c>
      <c r="M704" s="18">
        <v>44621</v>
      </c>
      <c r="N704" s="24">
        <v>60</v>
      </c>
      <c r="O704" s="18">
        <v>44743</v>
      </c>
      <c r="P704" s="6">
        <v>70.5</v>
      </c>
      <c r="Q704" s="18">
        <v>44743</v>
      </c>
      <c r="R704" s="6">
        <v>62.25</v>
      </c>
      <c r="S704" s="18">
        <v>44743</v>
      </c>
      <c r="T704" s="6">
        <v>65.5</v>
      </c>
    </row>
    <row r="705" spans="1:20" x14ac:dyDescent="0.2">
      <c r="A705" s="18">
        <v>44742</v>
      </c>
      <c r="B705" s="25">
        <v>61.5</v>
      </c>
      <c r="C705" s="18">
        <v>44742</v>
      </c>
      <c r="D705" s="25">
        <v>62.5</v>
      </c>
      <c r="E705" s="18">
        <v>44742</v>
      </c>
      <c r="F705" s="25">
        <v>61.5</v>
      </c>
      <c r="G705" s="18">
        <v>44742</v>
      </c>
      <c r="H705" s="25">
        <v>58.5</v>
      </c>
      <c r="I705" s="18">
        <v>44742</v>
      </c>
      <c r="J705" s="25">
        <v>63</v>
      </c>
      <c r="K705" s="18">
        <v>44742</v>
      </c>
      <c r="L705" s="25">
        <v>68</v>
      </c>
      <c r="M705" s="18">
        <v>44620</v>
      </c>
      <c r="N705" s="24">
        <v>60</v>
      </c>
      <c r="O705" s="18">
        <v>44742</v>
      </c>
      <c r="P705" s="6">
        <v>71.5</v>
      </c>
      <c r="Q705" s="18">
        <v>44742</v>
      </c>
      <c r="R705" s="6">
        <v>62.25</v>
      </c>
      <c r="S705" s="18">
        <v>44742</v>
      </c>
      <c r="T705" s="6">
        <v>65.5</v>
      </c>
    </row>
    <row r="706" spans="1:20" x14ac:dyDescent="0.2">
      <c r="A706" s="18">
        <v>44741</v>
      </c>
      <c r="B706" s="25">
        <v>61.5</v>
      </c>
      <c r="C706" s="18">
        <v>44741</v>
      </c>
      <c r="D706" s="25">
        <v>62.5</v>
      </c>
      <c r="E706" s="18">
        <v>44741</v>
      </c>
      <c r="F706" s="25">
        <v>61.5</v>
      </c>
      <c r="G706" s="18">
        <v>44741</v>
      </c>
      <c r="H706" s="25">
        <v>58.5</v>
      </c>
      <c r="I706" s="18">
        <v>44741</v>
      </c>
      <c r="J706" s="25">
        <v>63</v>
      </c>
      <c r="K706" s="18">
        <v>44741</v>
      </c>
      <c r="L706" s="25">
        <v>68</v>
      </c>
      <c r="M706" s="18">
        <v>44617</v>
      </c>
      <c r="N706" s="24">
        <v>60</v>
      </c>
      <c r="O706" s="18">
        <v>44741</v>
      </c>
      <c r="P706" s="6">
        <v>71.5</v>
      </c>
      <c r="Q706" s="18">
        <v>44741</v>
      </c>
      <c r="R706" s="6">
        <v>62.25</v>
      </c>
      <c r="S706" s="18">
        <v>44741</v>
      </c>
      <c r="T706" s="6">
        <v>65.5</v>
      </c>
    </row>
    <row r="707" spans="1:20" x14ac:dyDescent="0.2">
      <c r="A707" s="18">
        <v>44740</v>
      </c>
      <c r="B707" s="25">
        <v>61</v>
      </c>
      <c r="C707" s="18">
        <v>44740</v>
      </c>
      <c r="D707" s="25">
        <v>62.5</v>
      </c>
      <c r="E707" s="18">
        <v>44740</v>
      </c>
      <c r="F707" s="25">
        <v>61.5</v>
      </c>
      <c r="G707" s="18">
        <v>44740</v>
      </c>
      <c r="H707" s="25">
        <v>58.5</v>
      </c>
      <c r="I707" s="18">
        <v>44740</v>
      </c>
      <c r="J707" s="25">
        <v>63</v>
      </c>
      <c r="K707" s="18">
        <v>44740</v>
      </c>
      <c r="L707" s="25">
        <v>68</v>
      </c>
      <c r="M707" s="18">
        <v>44616</v>
      </c>
      <c r="N707" s="24">
        <v>60</v>
      </c>
      <c r="O707" s="18">
        <v>44740</v>
      </c>
      <c r="P707" s="6">
        <v>71.5</v>
      </c>
      <c r="Q707" s="18">
        <v>44740</v>
      </c>
      <c r="R707" s="6">
        <v>62.25</v>
      </c>
      <c r="S707" s="18">
        <v>44740</v>
      </c>
      <c r="T707" s="6">
        <v>65.5</v>
      </c>
    </row>
    <row r="708" spans="1:20" x14ac:dyDescent="0.2">
      <c r="A708" s="18">
        <v>44739</v>
      </c>
      <c r="B708" s="25">
        <v>61</v>
      </c>
      <c r="C708" s="18">
        <v>44739</v>
      </c>
      <c r="D708" s="25">
        <v>62.5</v>
      </c>
      <c r="E708" s="18">
        <v>44739</v>
      </c>
      <c r="F708" s="25">
        <v>62.5</v>
      </c>
      <c r="G708" s="18">
        <v>44739</v>
      </c>
      <c r="H708" s="25">
        <v>58.5</v>
      </c>
      <c r="I708" s="18">
        <v>44739</v>
      </c>
      <c r="J708" s="25">
        <v>63</v>
      </c>
      <c r="K708" s="18">
        <v>44739</v>
      </c>
      <c r="L708" s="25">
        <v>68</v>
      </c>
      <c r="M708" s="18">
        <v>44615</v>
      </c>
      <c r="N708" s="24">
        <v>57.25</v>
      </c>
      <c r="O708" s="18">
        <v>44739</v>
      </c>
      <c r="P708" s="6">
        <v>71.5</v>
      </c>
      <c r="Q708" s="18">
        <v>44739</v>
      </c>
      <c r="R708" s="6">
        <v>62.25</v>
      </c>
      <c r="S708" s="18">
        <v>44739</v>
      </c>
      <c r="T708" s="6">
        <v>65.5</v>
      </c>
    </row>
    <row r="709" spans="1:20" x14ac:dyDescent="0.2">
      <c r="A709" s="18">
        <v>44736</v>
      </c>
      <c r="B709" s="25">
        <v>61</v>
      </c>
      <c r="C709" s="18">
        <v>44736</v>
      </c>
      <c r="D709" s="25">
        <v>62.5</v>
      </c>
      <c r="E709" s="18">
        <v>44736</v>
      </c>
      <c r="F709" s="25">
        <v>62.5</v>
      </c>
      <c r="G709" s="18">
        <v>44736</v>
      </c>
      <c r="H709" s="25">
        <v>58.5</v>
      </c>
      <c r="I709" s="18">
        <v>44736</v>
      </c>
      <c r="J709" s="25">
        <v>63</v>
      </c>
      <c r="K709" s="18">
        <v>44736</v>
      </c>
      <c r="L709" s="25">
        <v>68</v>
      </c>
      <c r="M709" s="18">
        <v>44614</v>
      </c>
      <c r="N709" s="24">
        <v>57.25</v>
      </c>
      <c r="O709" s="18">
        <v>44736</v>
      </c>
      <c r="P709" s="6">
        <v>71.5</v>
      </c>
      <c r="Q709" s="18">
        <v>44736</v>
      </c>
      <c r="R709" s="6">
        <v>62.25</v>
      </c>
      <c r="S709" s="18">
        <v>44736</v>
      </c>
      <c r="T709" s="6">
        <v>65.5</v>
      </c>
    </row>
    <row r="710" spans="1:20" x14ac:dyDescent="0.2">
      <c r="A710" s="18">
        <v>44735</v>
      </c>
      <c r="B710" s="25">
        <v>61</v>
      </c>
      <c r="C710" s="18">
        <v>44735</v>
      </c>
      <c r="D710" s="25">
        <v>62.5</v>
      </c>
      <c r="E710" s="18">
        <v>44735</v>
      </c>
      <c r="F710" s="25">
        <v>62.5</v>
      </c>
      <c r="G710" s="18">
        <v>44735</v>
      </c>
      <c r="H710" s="25">
        <v>60.5</v>
      </c>
      <c r="I710" s="18">
        <v>44735</v>
      </c>
      <c r="J710" s="25">
        <v>63</v>
      </c>
      <c r="K710" s="18">
        <v>44735</v>
      </c>
      <c r="L710" s="25">
        <v>68</v>
      </c>
      <c r="M710" s="18">
        <v>44610</v>
      </c>
      <c r="N710" s="24">
        <v>57.25</v>
      </c>
      <c r="O710" s="18">
        <v>44735</v>
      </c>
      <c r="P710" s="6">
        <v>72.5</v>
      </c>
      <c r="Q710" s="18">
        <v>44735</v>
      </c>
      <c r="R710" s="6">
        <v>62.25</v>
      </c>
      <c r="S710" s="18">
        <v>44735</v>
      </c>
      <c r="T710" s="6">
        <v>65.5</v>
      </c>
    </row>
    <row r="711" spans="1:20" x14ac:dyDescent="0.2">
      <c r="A711" s="18">
        <v>44734</v>
      </c>
      <c r="B711" s="25">
        <v>61</v>
      </c>
      <c r="C711" s="18">
        <v>44734</v>
      </c>
      <c r="D711" s="25">
        <v>62.5</v>
      </c>
      <c r="E711" s="18">
        <v>44734</v>
      </c>
      <c r="F711" s="25">
        <v>62.5</v>
      </c>
      <c r="G711" s="18">
        <v>44734</v>
      </c>
      <c r="H711" s="25">
        <v>60.5</v>
      </c>
      <c r="I711" s="18">
        <v>44734</v>
      </c>
      <c r="J711" s="25">
        <v>63</v>
      </c>
      <c r="K711" s="18">
        <v>44734</v>
      </c>
      <c r="L711" s="25">
        <v>68</v>
      </c>
      <c r="M711" s="18">
        <v>44609</v>
      </c>
      <c r="N711" s="24">
        <v>57.25</v>
      </c>
      <c r="O711" s="18">
        <v>44734</v>
      </c>
      <c r="P711" s="6">
        <v>72.5</v>
      </c>
      <c r="Q711" s="18">
        <v>44734</v>
      </c>
      <c r="R711" s="6">
        <v>62.25</v>
      </c>
      <c r="S711" s="18">
        <v>44734</v>
      </c>
      <c r="T711" s="6">
        <v>65.5</v>
      </c>
    </row>
    <row r="712" spans="1:20" x14ac:dyDescent="0.2">
      <c r="A712" s="18">
        <v>44733</v>
      </c>
      <c r="B712" s="25">
        <v>61</v>
      </c>
      <c r="C712" s="18">
        <v>44733</v>
      </c>
      <c r="D712" s="25">
        <v>62.5</v>
      </c>
      <c r="E712" s="18">
        <v>44733</v>
      </c>
      <c r="F712" s="25">
        <v>62.5</v>
      </c>
      <c r="G712" s="18">
        <v>44733</v>
      </c>
      <c r="H712" s="25">
        <v>60.5</v>
      </c>
      <c r="I712" s="18">
        <v>44733</v>
      </c>
      <c r="J712" s="25">
        <v>63</v>
      </c>
      <c r="K712" s="18">
        <v>44733</v>
      </c>
      <c r="L712" s="25">
        <v>68</v>
      </c>
      <c r="M712" s="18">
        <v>44608</v>
      </c>
      <c r="N712" s="24">
        <v>57.25</v>
      </c>
      <c r="O712" s="18">
        <v>44733</v>
      </c>
      <c r="P712" s="6">
        <v>73.5</v>
      </c>
      <c r="Q712" s="18">
        <v>44733</v>
      </c>
      <c r="R712" s="6">
        <v>62.25</v>
      </c>
      <c r="S712" s="18">
        <v>44733</v>
      </c>
      <c r="T712" s="6">
        <v>65.5</v>
      </c>
    </row>
    <row r="713" spans="1:20" x14ac:dyDescent="0.2">
      <c r="A713" s="18">
        <v>44729</v>
      </c>
      <c r="B713" s="25">
        <v>61</v>
      </c>
      <c r="C713" s="18">
        <v>44729</v>
      </c>
      <c r="D713" s="25">
        <v>62.5</v>
      </c>
      <c r="E713" s="18">
        <v>44729</v>
      </c>
      <c r="F713" s="25">
        <v>62.5</v>
      </c>
      <c r="G713" s="18">
        <v>44729</v>
      </c>
      <c r="H713" s="25">
        <v>60.5</v>
      </c>
      <c r="I713" s="18">
        <v>44729</v>
      </c>
      <c r="J713" s="25">
        <v>63</v>
      </c>
      <c r="K713" s="18">
        <v>44729</v>
      </c>
      <c r="L713" s="25">
        <v>68</v>
      </c>
      <c r="M713" s="18">
        <v>44607</v>
      </c>
      <c r="N713" s="24">
        <v>57.25</v>
      </c>
      <c r="O713" s="18">
        <v>44729</v>
      </c>
      <c r="P713" s="6">
        <v>73.5</v>
      </c>
      <c r="Q713" s="18">
        <v>44729</v>
      </c>
      <c r="R713" s="6">
        <v>62.25</v>
      </c>
      <c r="S713" s="18">
        <v>44729</v>
      </c>
      <c r="T713" s="6">
        <v>65.5</v>
      </c>
    </row>
    <row r="714" spans="1:20" x14ac:dyDescent="0.2">
      <c r="A714" s="18">
        <v>44728</v>
      </c>
      <c r="B714" s="25">
        <v>61</v>
      </c>
      <c r="C714" s="18">
        <v>44728</v>
      </c>
      <c r="D714" s="25">
        <v>62.5</v>
      </c>
      <c r="E714" s="18">
        <v>44728</v>
      </c>
      <c r="F714" s="25">
        <v>62.5</v>
      </c>
      <c r="G714" s="18">
        <v>44728</v>
      </c>
      <c r="H714" s="25">
        <v>60.5</v>
      </c>
      <c r="I714" s="18">
        <v>44728</v>
      </c>
      <c r="J714" s="25">
        <v>63</v>
      </c>
      <c r="K714" s="18">
        <v>44728</v>
      </c>
      <c r="L714" s="25">
        <v>68</v>
      </c>
      <c r="M714" s="18">
        <v>44606</v>
      </c>
      <c r="N714" s="24">
        <v>57.25</v>
      </c>
      <c r="O714" s="18">
        <v>44728</v>
      </c>
      <c r="P714" s="6">
        <v>73.5</v>
      </c>
      <c r="Q714" s="18">
        <v>44728</v>
      </c>
      <c r="R714" s="6">
        <v>62.25</v>
      </c>
      <c r="S714" s="18">
        <v>44728</v>
      </c>
      <c r="T714" s="6">
        <v>65.5</v>
      </c>
    </row>
    <row r="715" spans="1:20" x14ac:dyDescent="0.2">
      <c r="A715" s="18">
        <v>44727</v>
      </c>
      <c r="B715" s="25">
        <v>61</v>
      </c>
      <c r="C715" s="18">
        <v>44727</v>
      </c>
      <c r="D715" s="25">
        <v>62.5</v>
      </c>
      <c r="E715" s="18">
        <v>44727</v>
      </c>
      <c r="F715" s="25">
        <v>62.5</v>
      </c>
      <c r="G715" s="18">
        <v>44727</v>
      </c>
      <c r="H715" s="25">
        <v>60.5</v>
      </c>
      <c r="I715" s="18">
        <v>44727</v>
      </c>
      <c r="J715" s="25">
        <v>63</v>
      </c>
      <c r="K715" s="18">
        <v>44727</v>
      </c>
      <c r="L715" s="25">
        <v>68</v>
      </c>
      <c r="M715" s="18">
        <v>44603</v>
      </c>
      <c r="N715" s="24">
        <v>57.25</v>
      </c>
      <c r="O715" s="18">
        <v>44727</v>
      </c>
      <c r="P715" s="6">
        <v>73.5</v>
      </c>
      <c r="Q715" s="18">
        <v>44727</v>
      </c>
      <c r="R715" s="6">
        <v>62.25</v>
      </c>
      <c r="S715" s="18">
        <v>44727</v>
      </c>
      <c r="T715" s="6">
        <v>65.5</v>
      </c>
    </row>
    <row r="716" spans="1:20" x14ac:dyDescent="0.2">
      <c r="A716" s="18">
        <v>44726</v>
      </c>
      <c r="B716" s="25">
        <v>61</v>
      </c>
      <c r="C716" s="18">
        <v>44726</v>
      </c>
      <c r="D716" s="25">
        <v>62.5</v>
      </c>
      <c r="E716" s="18">
        <v>44726</v>
      </c>
      <c r="F716" s="25">
        <v>62.5</v>
      </c>
      <c r="G716" s="18">
        <v>44726</v>
      </c>
      <c r="H716" s="25">
        <v>60.5</v>
      </c>
      <c r="I716" s="18">
        <v>44726</v>
      </c>
      <c r="J716" s="25">
        <v>63</v>
      </c>
      <c r="K716" s="18">
        <v>44726</v>
      </c>
      <c r="L716" s="25">
        <v>68</v>
      </c>
      <c r="M716" s="18">
        <v>44602</v>
      </c>
      <c r="N716" s="24">
        <v>57.25</v>
      </c>
      <c r="O716" s="18">
        <v>44726</v>
      </c>
      <c r="P716" s="6">
        <v>73.5</v>
      </c>
      <c r="Q716" s="18">
        <v>44726</v>
      </c>
      <c r="R716" s="6">
        <v>62.25</v>
      </c>
      <c r="S716" s="18">
        <v>44726</v>
      </c>
      <c r="T716" s="6">
        <v>65.5</v>
      </c>
    </row>
    <row r="717" spans="1:20" x14ac:dyDescent="0.2">
      <c r="A717" s="18">
        <v>44725</v>
      </c>
      <c r="B717" s="25">
        <v>61</v>
      </c>
      <c r="C717" s="18">
        <v>44725</v>
      </c>
      <c r="D717" s="25">
        <v>62.5</v>
      </c>
      <c r="E717" s="18">
        <v>44725</v>
      </c>
      <c r="F717" s="25">
        <v>62.5</v>
      </c>
      <c r="G717" s="18">
        <v>44725</v>
      </c>
      <c r="H717" s="25">
        <v>60.5</v>
      </c>
      <c r="I717" s="18">
        <v>44725</v>
      </c>
      <c r="J717" s="25">
        <v>63</v>
      </c>
      <c r="K717" s="18">
        <v>44725</v>
      </c>
      <c r="L717" s="25">
        <v>68</v>
      </c>
      <c r="M717" s="18">
        <v>44601</v>
      </c>
      <c r="N717" s="24">
        <v>57.25</v>
      </c>
      <c r="O717" s="18">
        <v>44725</v>
      </c>
      <c r="P717" s="6">
        <v>73.5</v>
      </c>
      <c r="Q717" s="18">
        <v>44725</v>
      </c>
      <c r="R717" s="6">
        <v>62.25</v>
      </c>
      <c r="S717" s="18">
        <v>44725</v>
      </c>
      <c r="T717" s="6">
        <v>65.5</v>
      </c>
    </row>
    <row r="718" spans="1:20" x14ac:dyDescent="0.2">
      <c r="A718" s="18">
        <v>44722</v>
      </c>
      <c r="B718" s="25">
        <v>58.5</v>
      </c>
      <c r="C718" s="18">
        <v>44722</v>
      </c>
      <c r="D718" s="25">
        <v>60.5</v>
      </c>
      <c r="E718" s="18">
        <v>44722</v>
      </c>
      <c r="F718" s="25">
        <v>62.5</v>
      </c>
      <c r="G718" s="18">
        <v>44722</v>
      </c>
      <c r="H718" s="25">
        <v>60.5</v>
      </c>
      <c r="I718" s="18">
        <v>44722</v>
      </c>
      <c r="J718" s="25">
        <v>63</v>
      </c>
      <c r="K718" s="18">
        <v>44722</v>
      </c>
      <c r="L718" s="25">
        <v>68</v>
      </c>
      <c r="M718" s="18">
        <v>44600</v>
      </c>
      <c r="N718" s="24">
        <v>57.25</v>
      </c>
      <c r="O718" s="18">
        <v>44722</v>
      </c>
      <c r="P718" s="6">
        <v>71</v>
      </c>
      <c r="Q718" s="18">
        <v>44722</v>
      </c>
      <c r="R718" s="6">
        <v>62.25</v>
      </c>
      <c r="S718" s="18">
        <v>44722</v>
      </c>
      <c r="T718" s="6">
        <v>65.5</v>
      </c>
    </row>
    <row r="719" spans="1:20" x14ac:dyDescent="0.2">
      <c r="A719" s="18">
        <v>44721</v>
      </c>
      <c r="B719" s="25">
        <v>58.5</v>
      </c>
      <c r="C719" s="18">
        <v>44721</v>
      </c>
      <c r="D719" s="25">
        <v>60.5</v>
      </c>
      <c r="E719" s="18">
        <v>44721</v>
      </c>
      <c r="F719" s="25">
        <v>62.5</v>
      </c>
      <c r="G719" s="18">
        <v>44721</v>
      </c>
      <c r="H719" s="25">
        <v>60.5</v>
      </c>
      <c r="I719" s="18">
        <v>44721</v>
      </c>
      <c r="J719" s="25">
        <v>63</v>
      </c>
      <c r="K719" s="18">
        <v>44721</v>
      </c>
      <c r="L719" s="25">
        <v>68</v>
      </c>
      <c r="M719" s="18">
        <v>44599</v>
      </c>
      <c r="N719" s="24">
        <v>57.25</v>
      </c>
      <c r="O719" s="18">
        <v>44721</v>
      </c>
      <c r="P719" s="6">
        <v>71</v>
      </c>
      <c r="Q719" s="18">
        <v>44721</v>
      </c>
      <c r="R719" s="6">
        <v>62.25</v>
      </c>
      <c r="S719" s="18">
        <v>44721</v>
      </c>
      <c r="T719" s="6">
        <v>65.5</v>
      </c>
    </row>
    <row r="720" spans="1:20" x14ac:dyDescent="0.2">
      <c r="A720" s="18">
        <v>44720</v>
      </c>
      <c r="B720" s="25">
        <v>58.5</v>
      </c>
      <c r="C720" s="18">
        <v>44720</v>
      </c>
      <c r="D720" s="25">
        <v>60.5</v>
      </c>
      <c r="E720" s="18">
        <v>44720</v>
      </c>
      <c r="F720" s="25">
        <v>62.5</v>
      </c>
      <c r="G720" s="18">
        <v>44720</v>
      </c>
      <c r="H720" s="25">
        <v>60.5</v>
      </c>
      <c r="I720" s="18">
        <v>44720</v>
      </c>
      <c r="J720" s="25">
        <v>63</v>
      </c>
      <c r="K720" s="18">
        <v>44720</v>
      </c>
      <c r="L720" s="25">
        <v>68</v>
      </c>
      <c r="M720" s="18">
        <v>44596</v>
      </c>
      <c r="N720" s="24">
        <v>54</v>
      </c>
      <c r="O720" s="18">
        <v>44720</v>
      </c>
      <c r="P720" s="6">
        <v>71</v>
      </c>
      <c r="Q720" s="18">
        <v>44720</v>
      </c>
      <c r="R720" s="6">
        <v>62.25</v>
      </c>
      <c r="S720" s="18">
        <v>44720</v>
      </c>
      <c r="T720" s="6">
        <v>65.5</v>
      </c>
    </row>
    <row r="721" spans="1:20" x14ac:dyDescent="0.2">
      <c r="A721" s="18">
        <v>44719</v>
      </c>
      <c r="B721" s="25">
        <v>58.25</v>
      </c>
      <c r="C721" s="18">
        <v>44719</v>
      </c>
      <c r="D721" s="25">
        <v>60.5</v>
      </c>
      <c r="E721" s="18">
        <v>44719</v>
      </c>
      <c r="F721" s="25">
        <v>62.5</v>
      </c>
      <c r="G721" s="18">
        <v>44719</v>
      </c>
      <c r="H721" s="25">
        <v>60.5</v>
      </c>
      <c r="I721" s="18">
        <v>44719</v>
      </c>
      <c r="J721" s="25">
        <v>63</v>
      </c>
      <c r="K721" s="18">
        <v>44719</v>
      </c>
      <c r="L721" s="25">
        <v>68</v>
      </c>
      <c r="M721" s="18">
        <v>44595</v>
      </c>
      <c r="N721" s="24">
        <v>54</v>
      </c>
      <c r="O721" s="18">
        <v>44719</v>
      </c>
      <c r="P721" s="6">
        <v>71</v>
      </c>
      <c r="Q721" s="18">
        <v>44719</v>
      </c>
      <c r="R721" s="6">
        <v>62.25</v>
      </c>
      <c r="S721" s="18">
        <v>44719</v>
      </c>
      <c r="T721" s="6">
        <v>65.5</v>
      </c>
    </row>
    <row r="722" spans="1:20" x14ac:dyDescent="0.2">
      <c r="A722" s="18">
        <v>44718</v>
      </c>
      <c r="B722" s="25">
        <v>58.25</v>
      </c>
      <c r="C722" s="18">
        <v>44718</v>
      </c>
      <c r="D722" s="25">
        <v>60.5</v>
      </c>
      <c r="E722" s="18">
        <v>44718</v>
      </c>
      <c r="F722" s="25">
        <v>62.5</v>
      </c>
      <c r="G722" s="18">
        <v>44718</v>
      </c>
      <c r="H722" s="25">
        <v>60.5</v>
      </c>
      <c r="I722" s="18">
        <v>44718</v>
      </c>
      <c r="J722" s="25">
        <v>63</v>
      </c>
      <c r="K722" s="18">
        <v>44718</v>
      </c>
      <c r="L722" s="25">
        <v>67.5</v>
      </c>
      <c r="M722" s="18">
        <v>44594</v>
      </c>
      <c r="N722" s="24">
        <v>54</v>
      </c>
      <c r="O722" s="18">
        <v>44718</v>
      </c>
      <c r="P722" s="6">
        <v>71</v>
      </c>
      <c r="Q722" s="18">
        <v>44718</v>
      </c>
      <c r="R722" s="6">
        <v>62.25</v>
      </c>
      <c r="S722" s="18">
        <v>44718</v>
      </c>
      <c r="T722" s="6">
        <v>65.5</v>
      </c>
    </row>
    <row r="723" spans="1:20" x14ac:dyDescent="0.2">
      <c r="A723" s="18">
        <v>44715</v>
      </c>
      <c r="B723" s="25">
        <v>58.25</v>
      </c>
      <c r="C723" s="18">
        <v>44715</v>
      </c>
      <c r="D723" s="25">
        <v>60.5</v>
      </c>
      <c r="E723" s="18">
        <v>44715</v>
      </c>
      <c r="F723" s="25">
        <v>62.5</v>
      </c>
      <c r="G723" s="18">
        <v>44715</v>
      </c>
      <c r="H723" s="25">
        <v>60.5</v>
      </c>
      <c r="I723" s="18">
        <v>44715</v>
      </c>
      <c r="J723" s="25">
        <v>63</v>
      </c>
      <c r="K723" s="18">
        <v>44715</v>
      </c>
      <c r="L723" s="25">
        <v>67.5</v>
      </c>
      <c r="M723" s="18">
        <v>44593</v>
      </c>
      <c r="N723" s="24">
        <v>54</v>
      </c>
      <c r="O723" s="18">
        <v>44715</v>
      </c>
      <c r="P723" s="6">
        <v>71</v>
      </c>
      <c r="Q723" s="18">
        <v>44715</v>
      </c>
      <c r="R723" s="6">
        <v>62.25</v>
      </c>
      <c r="S723" s="18">
        <v>44715</v>
      </c>
      <c r="T723" s="6">
        <v>65.5</v>
      </c>
    </row>
    <row r="724" spans="1:20" x14ac:dyDescent="0.2">
      <c r="A724" s="18">
        <v>44714</v>
      </c>
      <c r="B724" s="25">
        <v>58.25</v>
      </c>
      <c r="C724" s="18">
        <v>44714</v>
      </c>
      <c r="D724" s="25">
        <v>60.5</v>
      </c>
      <c r="E724" s="18">
        <v>44714</v>
      </c>
      <c r="F724" s="25">
        <v>62.5</v>
      </c>
      <c r="G724" s="18">
        <v>44714</v>
      </c>
      <c r="H724" s="25">
        <v>60.5</v>
      </c>
      <c r="I724" s="18">
        <v>44714</v>
      </c>
      <c r="J724" s="25">
        <v>63</v>
      </c>
      <c r="K724" s="18">
        <v>44714</v>
      </c>
      <c r="L724" s="25">
        <v>67.5</v>
      </c>
      <c r="M724" s="18">
        <v>44592</v>
      </c>
      <c r="N724" s="24">
        <v>54</v>
      </c>
      <c r="O724" s="18">
        <v>44714</v>
      </c>
      <c r="P724" s="6">
        <v>71</v>
      </c>
      <c r="Q724" s="18">
        <v>44714</v>
      </c>
      <c r="R724" s="6">
        <v>62.25</v>
      </c>
      <c r="S724" s="18">
        <v>44714</v>
      </c>
      <c r="T724" s="6">
        <v>65.5</v>
      </c>
    </row>
    <row r="725" spans="1:20" x14ac:dyDescent="0.2">
      <c r="A725" s="18">
        <v>44713</v>
      </c>
      <c r="B725" s="25">
        <v>58.25</v>
      </c>
      <c r="C725" s="18">
        <v>44713</v>
      </c>
      <c r="D725" s="25">
        <v>60.5</v>
      </c>
      <c r="E725" s="18">
        <v>44713</v>
      </c>
      <c r="F725" s="25">
        <v>62.5</v>
      </c>
      <c r="G725" s="18">
        <v>44713</v>
      </c>
      <c r="H725" s="25">
        <v>60.5</v>
      </c>
      <c r="I725" s="18">
        <v>44713</v>
      </c>
      <c r="J725" s="25">
        <v>63</v>
      </c>
      <c r="K725" s="18">
        <v>44713</v>
      </c>
      <c r="L725" s="25">
        <v>67.5</v>
      </c>
      <c r="M725" s="18">
        <v>44589</v>
      </c>
      <c r="N725" s="24">
        <v>54</v>
      </c>
      <c r="O725" s="18">
        <v>44713</v>
      </c>
      <c r="P725" s="6">
        <v>71</v>
      </c>
      <c r="Q725" s="18">
        <v>44713</v>
      </c>
      <c r="R725" s="6">
        <v>62.25</v>
      </c>
      <c r="S725" s="18">
        <v>44713</v>
      </c>
      <c r="T725" s="6">
        <v>65.5</v>
      </c>
    </row>
    <row r="726" spans="1:20" x14ac:dyDescent="0.2">
      <c r="A726" s="18">
        <v>44712</v>
      </c>
      <c r="B726" s="25">
        <v>58.25</v>
      </c>
      <c r="C726" s="18">
        <v>44712</v>
      </c>
      <c r="D726" s="25">
        <v>60.5</v>
      </c>
      <c r="E726" s="18">
        <v>44712</v>
      </c>
      <c r="F726" s="25">
        <v>62.5</v>
      </c>
      <c r="G726" s="18">
        <v>44712</v>
      </c>
      <c r="H726" s="25">
        <v>60.5</v>
      </c>
      <c r="I726" s="18">
        <v>44712</v>
      </c>
      <c r="J726" s="25">
        <v>63</v>
      </c>
      <c r="K726" s="18">
        <v>44712</v>
      </c>
      <c r="L726" s="25">
        <v>67.5</v>
      </c>
      <c r="M726" s="18">
        <v>44588</v>
      </c>
      <c r="N726" s="24">
        <v>54</v>
      </c>
      <c r="O726" s="18">
        <v>44712</v>
      </c>
      <c r="P726" s="6">
        <v>71</v>
      </c>
      <c r="Q726" s="18">
        <v>44712</v>
      </c>
      <c r="R726" s="6">
        <v>62.25</v>
      </c>
      <c r="S726" s="18">
        <v>44712</v>
      </c>
      <c r="T726" s="6">
        <v>65.5</v>
      </c>
    </row>
    <row r="727" spans="1:20" x14ac:dyDescent="0.2">
      <c r="A727" s="18">
        <v>44708</v>
      </c>
      <c r="B727" s="25">
        <v>58.25</v>
      </c>
      <c r="C727" s="18">
        <v>44708</v>
      </c>
      <c r="D727" s="25">
        <v>60.5</v>
      </c>
      <c r="E727" s="18">
        <v>44708</v>
      </c>
      <c r="F727" s="25">
        <v>62.5</v>
      </c>
      <c r="G727" s="18">
        <v>44708</v>
      </c>
      <c r="H727" s="25">
        <v>60.5</v>
      </c>
      <c r="I727" s="18">
        <v>44708</v>
      </c>
      <c r="J727" s="25">
        <v>63</v>
      </c>
      <c r="K727" s="18">
        <v>44708</v>
      </c>
      <c r="L727" s="25">
        <v>65.5</v>
      </c>
      <c r="M727" s="18">
        <v>44587</v>
      </c>
      <c r="N727" s="24">
        <v>53.63</v>
      </c>
      <c r="O727" s="18">
        <v>44708</v>
      </c>
      <c r="P727" s="6">
        <v>71</v>
      </c>
      <c r="Q727" s="18">
        <v>44708</v>
      </c>
      <c r="R727" s="6">
        <v>62.25</v>
      </c>
      <c r="S727" s="18">
        <v>44708</v>
      </c>
      <c r="T727" s="6">
        <v>65.5</v>
      </c>
    </row>
    <row r="728" spans="1:20" x14ac:dyDescent="0.2">
      <c r="A728" s="18">
        <v>44707</v>
      </c>
      <c r="B728" s="25">
        <v>58.25</v>
      </c>
      <c r="C728" s="18">
        <v>44707</v>
      </c>
      <c r="D728" s="25">
        <v>60.5</v>
      </c>
      <c r="E728" s="18">
        <v>44707</v>
      </c>
      <c r="F728" s="25">
        <v>62.5</v>
      </c>
      <c r="G728" s="18">
        <v>44707</v>
      </c>
      <c r="H728" s="25">
        <v>59</v>
      </c>
      <c r="I728" s="18">
        <v>44707</v>
      </c>
      <c r="J728" s="25">
        <v>63</v>
      </c>
      <c r="K728" s="18">
        <v>44707</v>
      </c>
      <c r="L728" s="25">
        <v>65.5</v>
      </c>
      <c r="M728" s="18">
        <v>44586</v>
      </c>
      <c r="N728" s="24">
        <v>53.63</v>
      </c>
      <c r="O728" s="18">
        <v>44707</v>
      </c>
      <c r="P728" s="6">
        <v>71</v>
      </c>
      <c r="Q728" s="18">
        <v>44707</v>
      </c>
      <c r="R728" s="6">
        <v>62.25</v>
      </c>
      <c r="S728" s="18">
        <v>44707</v>
      </c>
      <c r="T728" s="6">
        <v>65.5</v>
      </c>
    </row>
    <row r="729" spans="1:20" x14ac:dyDescent="0.2">
      <c r="A729" s="18">
        <v>44706</v>
      </c>
      <c r="B729" s="25">
        <v>58.25</v>
      </c>
      <c r="C729" s="18">
        <v>44706</v>
      </c>
      <c r="D729" s="25">
        <v>60.5</v>
      </c>
      <c r="E729" s="18">
        <v>44706</v>
      </c>
      <c r="F729" s="25">
        <v>62.5</v>
      </c>
      <c r="G729" s="18">
        <v>44706</v>
      </c>
      <c r="H729" s="25">
        <v>59</v>
      </c>
      <c r="I729" s="18">
        <v>44706</v>
      </c>
      <c r="J729" s="25">
        <v>63</v>
      </c>
      <c r="K729" s="18">
        <v>44706</v>
      </c>
      <c r="L729" s="25">
        <v>66.5</v>
      </c>
      <c r="M729" s="18">
        <v>44585</v>
      </c>
      <c r="N729" s="24">
        <v>53.63</v>
      </c>
      <c r="O729" s="18">
        <v>44706</v>
      </c>
      <c r="P729" s="6">
        <v>71</v>
      </c>
      <c r="Q729" s="18">
        <v>44706</v>
      </c>
      <c r="R729" s="6">
        <v>62.25</v>
      </c>
      <c r="S729" s="18">
        <v>44706</v>
      </c>
      <c r="T729" s="6">
        <v>65.5</v>
      </c>
    </row>
    <row r="730" spans="1:20" x14ac:dyDescent="0.2">
      <c r="A730" s="18">
        <v>44705</v>
      </c>
      <c r="B730" s="25">
        <v>58.25</v>
      </c>
      <c r="C730" s="18">
        <v>44705</v>
      </c>
      <c r="D730" s="25">
        <v>60.5</v>
      </c>
      <c r="E730" s="18">
        <v>44705</v>
      </c>
      <c r="F730" s="25">
        <v>62.5</v>
      </c>
      <c r="G730" s="18">
        <v>44705</v>
      </c>
      <c r="H730" s="25">
        <v>59</v>
      </c>
      <c r="I730" s="18">
        <v>44705</v>
      </c>
      <c r="J730" s="25">
        <v>63</v>
      </c>
      <c r="K730" s="18">
        <v>44705</v>
      </c>
      <c r="L730" s="25">
        <v>66.5</v>
      </c>
      <c r="M730" s="18">
        <v>44582</v>
      </c>
      <c r="N730" s="24">
        <v>53.63</v>
      </c>
      <c r="O730" s="18">
        <v>44705</v>
      </c>
      <c r="P730" s="6">
        <v>71</v>
      </c>
      <c r="Q730" s="18">
        <v>44705</v>
      </c>
      <c r="R730" s="6">
        <v>62.25</v>
      </c>
      <c r="S730" s="18">
        <v>44705</v>
      </c>
      <c r="T730" s="6">
        <v>65.5</v>
      </c>
    </row>
    <row r="731" spans="1:20" x14ac:dyDescent="0.2">
      <c r="A731" s="18">
        <v>44704</v>
      </c>
      <c r="B731" s="25">
        <v>57.25</v>
      </c>
      <c r="C731" s="18">
        <v>44704</v>
      </c>
      <c r="D731" s="25">
        <v>60.5</v>
      </c>
      <c r="E731" s="18">
        <v>44704</v>
      </c>
      <c r="F731" s="25">
        <v>62.5</v>
      </c>
      <c r="G731" s="18">
        <v>44704</v>
      </c>
      <c r="H731" s="25">
        <v>59</v>
      </c>
      <c r="I731" s="18">
        <v>44704</v>
      </c>
      <c r="J731" s="25">
        <v>63</v>
      </c>
      <c r="K731" s="18">
        <v>44704</v>
      </c>
      <c r="L731" s="25">
        <v>66.5</v>
      </c>
      <c r="M731" s="18">
        <v>44581</v>
      </c>
      <c r="N731" s="24">
        <v>53.13</v>
      </c>
      <c r="O731" s="18">
        <v>44704</v>
      </c>
      <c r="P731" s="6">
        <v>71</v>
      </c>
      <c r="Q731" s="18">
        <v>44704</v>
      </c>
      <c r="R731" s="6">
        <v>62.25</v>
      </c>
      <c r="S731" s="18">
        <v>44704</v>
      </c>
      <c r="T731" s="6">
        <v>65.5</v>
      </c>
    </row>
    <row r="732" spans="1:20" x14ac:dyDescent="0.2">
      <c r="A732" s="18">
        <v>44701</v>
      </c>
      <c r="B732" s="25">
        <v>57.25</v>
      </c>
      <c r="C732" s="18">
        <v>44701</v>
      </c>
      <c r="D732" s="25">
        <v>60.5</v>
      </c>
      <c r="E732" s="18">
        <v>44701</v>
      </c>
      <c r="F732" s="25">
        <v>62.5</v>
      </c>
      <c r="G732" s="18">
        <v>44701</v>
      </c>
      <c r="H732" s="25">
        <v>59</v>
      </c>
      <c r="I732" s="18">
        <v>44701</v>
      </c>
      <c r="J732" s="25">
        <v>63</v>
      </c>
      <c r="K732" s="18">
        <v>44701</v>
      </c>
      <c r="L732" s="25">
        <v>66.5</v>
      </c>
      <c r="M732" s="18">
        <v>44580</v>
      </c>
      <c r="N732" s="24">
        <v>53.13</v>
      </c>
      <c r="O732" s="18">
        <v>44701</v>
      </c>
      <c r="P732" s="6">
        <v>71</v>
      </c>
      <c r="Q732" s="18">
        <v>44701</v>
      </c>
      <c r="R732" s="6">
        <v>62.25</v>
      </c>
      <c r="S732" s="18">
        <v>44701</v>
      </c>
      <c r="T732" s="6">
        <v>65.5</v>
      </c>
    </row>
    <row r="733" spans="1:20" x14ac:dyDescent="0.2">
      <c r="A733" s="18">
        <v>44700</v>
      </c>
      <c r="B733" s="25">
        <v>57.25</v>
      </c>
      <c r="C733" s="18">
        <v>44700</v>
      </c>
      <c r="D733" s="25">
        <v>60.5</v>
      </c>
      <c r="E733" s="18">
        <v>44700</v>
      </c>
      <c r="F733" s="25">
        <v>62.5</v>
      </c>
      <c r="G733" s="18">
        <v>44700</v>
      </c>
      <c r="H733" s="25">
        <v>59</v>
      </c>
      <c r="I733" s="18">
        <v>44700</v>
      </c>
      <c r="J733" s="25">
        <v>63</v>
      </c>
      <c r="K733" s="18">
        <v>44700</v>
      </c>
      <c r="L733" s="25">
        <v>66.5</v>
      </c>
      <c r="M733" s="18">
        <v>44579</v>
      </c>
      <c r="N733" s="24">
        <v>52</v>
      </c>
      <c r="O733" s="18">
        <v>44700</v>
      </c>
      <c r="P733" s="6">
        <v>71</v>
      </c>
      <c r="Q733" s="18">
        <v>44700</v>
      </c>
      <c r="R733" s="6">
        <v>62.25</v>
      </c>
      <c r="S733" s="18">
        <v>44700</v>
      </c>
      <c r="T733" s="6">
        <v>65.5</v>
      </c>
    </row>
    <row r="734" spans="1:20" x14ac:dyDescent="0.2">
      <c r="A734" s="18">
        <v>44699</v>
      </c>
      <c r="B734" s="25">
        <v>57.25</v>
      </c>
      <c r="C734" s="18">
        <v>44699</v>
      </c>
      <c r="D734" s="25">
        <v>60.5</v>
      </c>
      <c r="E734" s="18">
        <v>44699</v>
      </c>
      <c r="F734" s="25">
        <v>62.5</v>
      </c>
      <c r="G734" s="18">
        <v>44699</v>
      </c>
      <c r="H734" s="25">
        <v>59</v>
      </c>
      <c r="I734" s="18">
        <v>44699</v>
      </c>
      <c r="J734" s="25">
        <v>63</v>
      </c>
      <c r="K734" s="18">
        <v>44699</v>
      </c>
      <c r="L734" s="25">
        <v>66.5</v>
      </c>
      <c r="M734" s="18">
        <v>44575</v>
      </c>
      <c r="N734" s="24">
        <v>52</v>
      </c>
      <c r="O734" s="18">
        <v>44699</v>
      </c>
      <c r="P734" s="6">
        <v>71</v>
      </c>
      <c r="Q734" s="18">
        <v>44699</v>
      </c>
      <c r="R734" s="6">
        <v>62.25</v>
      </c>
      <c r="S734" s="18">
        <v>44699</v>
      </c>
      <c r="T734" s="6">
        <v>65.5</v>
      </c>
    </row>
    <row r="735" spans="1:20" x14ac:dyDescent="0.2">
      <c r="A735" s="18">
        <v>44698</v>
      </c>
      <c r="B735" s="25">
        <v>57.25</v>
      </c>
      <c r="C735" s="18">
        <v>44698</v>
      </c>
      <c r="D735" s="25">
        <v>60.5</v>
      </c>
      <c r="E735" s="18">
        <v>44698</v>
      </c>
      <c r="F735" s="25">
        <v>62.5</v>
      </c>
      <c r="G735" s="18">
        <v>44698</v>
      </c>
      <c r="H735" s="25">
        <v>59</v>
      </c>
      <c r="I735" s="18">
        <v>44698</v>
      </c>
      <c r="J735" s="25">
        <v>63</v>
      </c>
      <c r="K735" s="18">
        <v>44698</v>
      </c>
      <c r="L735" s="25">
        <v>66.5</v>
      </c>
      <c r="M735" s="18">
        <v>44574</v>
      </c>
      <c r="N735" s="24">
        <v>52</v>
      </c>
      <c r="O735" s="18">
        <v>44698</v>
      </c>
      <c r="P735" s="6">
        <v>71</v>
      </c>
      <c r="Q735" s="18">
        <v>44698</v>
      </c>
      <c r="R735" s="6">
        <v>62.25</v>
      </c>
      <c r="S735" s="18">
        <v>44698</v>
      </c>
      <c r="T735" s="6">
        <v>65.5</v>
      </c>
    </row>
    <row r="736" spans="1:20" x14ac:dyDescent="0.2">
      <c r="A736" s="18">
        <v>44697</v>
      </c>
      <c r="B736" s="25">
        <v>57.25</v>
      </c>
      <c r="C736" s="18">
        <v>44697</v>
      </c>
      <c r="D736" s="25">
        <v>60.5</v>
      </c>
      <c r="E736" s="18">
        <v>44697</v>
      </c>
      <c r="F736" s="25">
        <v>62.5</v>
      </c>
      <c r="G736" s="18">
        <v>44697</v>
      </c>
      <c r="H736" s="25">
        <v>59</v>
      </c>
      <c r="I736" s="18">
        <v>44697</v>
      </c>
      <c r="J736" s="25">
        <v>63</v>
      </c>
      <c r="K736" s="18">
        <v>44697</v>
      </c>
      <c r="L736" s="25">
        <v>66.5</v>
      </c>
      <c r="M736" s="18">
        <v>44573</v>
      </c>
      <c r="N736" s="24">
        <v>52</v>
      </c>
      <c r="O736" s="18">
        <v>44697</v>
      </c>
      <c r="P736" s="6">
        <v>71</v>
      </c>
      <c r="Q736" s="18">
        <v>44697</v>
      </c>
      <c r="R736" s="6">
        <v>62.25</v>
      </c>
      <c r="S736" s="18">
        <v>44697</v>
      </c>
      <c r="T736" s="6">
        <v>65.5</v>
      </c>
    </row>
    <row r="737" spans="1:20" x14ac:dyDescent="0.2">
      <c r="A737" s="18">
        <v>44694</v>
      </c>
      <c r="B737" s="25">
        <v>57.25</v>
      </c>
      <c r="C737" s="18">
        <v>44694</v>
      </c>
      <c r="D737" s="25">
        <v>60.5</v>
      </c>
      <c r="E737" s="18">
        <v>44694</v>
      </c>
      <c r="F737" s="25">
        <v>62.5</v>
      </c>
      <c r="G737" s="18">
        <v>44694</v>
      </c>
      <c r="H737" s="25">
        <v>59</v>
      </c>
      <c r="I737" s="18">
        <v>44694</v>
      </c>
      <c r="J737" s="25">
        <v>63</v>
      </c>
      <c r="K737" s="18">
        <v>44694</v>
      </c>
      <c r="L737" s="25">
        <v>66.5</v>
      </c>
      <c r="M737" s="18">
        <v>44572</v>
      </c>
      <c r="N737" s="24">
        <v>50.5</v>
      </c>
      <c r="O737" s="18">
        <v>44694</v>
      </c>
      <c r="P737" s="6">
        <v>71</v>
      </c>
      <c r="Q737" s="18">
        <v>44694</v>
      </c>
      <c r="R737" s="6">
        <v>62.25</v>
      </c>
      <c r="S737" s="18">
        <v>44694</v>
      </c>
      <c r="T737" s="6">
        <v>65.5</v>
      </c>
    </row>
    <row r="738" spans="1:20" x14ac:dyDescent="0.2">
      <c r="A738" s="18">
        <v>44693</v>
      </c>
      <c r="B738" s="25">
        <v>57.25</v>
      </c>
      <c r="C738" s="18">
        <v>44693</v>
      </c>
      <c r="D738" s="25">
        <v>60.5</v>
      </c>
      <c r="E738" s="18">
        <v>44693</v>
      </c>
      <c r="F738" s="25">
        <v>62.5</v>
      </c>
      <c r="G738" s="18">
        <v>44693</v>
      </c>
      <c r="H738" s="25">
        <v>59</v>
      </c>
      <c r="I738" s="18">
        <v>44693</v>
      </c>
      <c r="J738" s="25">
        <v>63</v>
      </c>
      <c r="K738" s="18">
        <v>44693</v>
      </c>
      <c r="L738" s="25">
        <v>66.5</v>
      </c>
      <c r="M738" s="18">
        <v>44571</v>
      </c>
      <c r="N738" s="24">
        <v>50.5</v>
      </c>
      <c r="O738" s="18">
        <v>44693</v>
      </c>
      <c r="P738" s="6">
        <v>71</v>
      </c>
      <c r="Q738" s="18">
        <v>44693</v>
      </c>
      <c r="R738" s="6">
        <v>62.25</v>
      </c>
      <c r="S738" s="18">
        <v>44693</v>
      </c>
      <c r="T738" s="6">
        <v>65.5</v>
      </c>
    </row>
    <row r="739" spans="1:20" x14ac:dyDescent="0.2">
      <c r="A739" s="18">
        <v>44692</v>
      </c>
      <c r="B739" s="25">
        <v>57.25</v>
      </c>
      <c r="C739" s="18">
        <v>44692</v>
      </c>
      <c r="D739" s="25">
        <v>60.5</v>
      </c>
      <c r="E739" s="18">
        <v>44692</v>
      </c>
      <c r="F739" s="25">
        <v>62.5</v>
      </c>
      <c r="G739" s="18">
        <v>44692</v>
      </c>
      <c r="H739" s="25">
        <v>59</v>
      </c>
      <c r="I739" s="18">
        <v>44692</v>
      </c>
      <c r="J739" s="25">
        <v>63</v>
      </c>
      <c r="K739" s="18">
        <v>44692</v>
      </c>
      <c r="L739" s="25">
        <v>66.5</v>
      </c>
      <c r="M739" s="18">
        <v>44568</v>
      </c>
      <c r="N739" s="24">
        <v>50.5</v>
      </c>
      <c r="O739" s="18">
        <v>44692</v>
      </c>
      <c r="P739" s="6">
        <v>71</v>
      </c>
      <c r="Q739" s="18">
        <v>44692</v>
      </c>
      <c r="R739" s="6">
        <v>62.25</v>
      </c>
      <c r="S739" s="18">
        <v>44692</v>
      </c>
      <c r="T739" s="6">
        <v>63.5</v>
      </c>
    </row>
    <row r="740" spans="1:20" x14ac:dyDescent="0.2">
      <c r="A740" s="18">
        <v>44691</v>
      </c>
      <c r="B740" s="25">
        <v>57.25</v>
      </c>
      <c r="C740" s="18">
        <v>44691</v>
      </c>
      <c r="D740" s="25">
        <v>60.5</v>
      </c>
      <c r="E740" s="18">
        <v>44691</v>
      </c>
      <c r="F740" s="25">
        <v>62.5</v>
      </c>
      <c r="G740" s="18">
        <v>44691</v>
      </c>
      <c r="H740" s="25">
        <v>59</v>
      </c>
      <c r="I740" s="18">
        <v>44691</v>
      </c>
      <c r="J740" s="25">
        <v>63</v>
      </c>
      <c r="K740" s="18">
        <v>44691</v>
      </c>
      <c r="L740" s="25">
        <v>66.5</v>
      </c>
      <c r="M740" s="18">
        <v>44567</v>
      </c>
      <c r="N740" s="24">
        <v>50.5</v>
      </c>
      <c r="O740" s="18">
        <v>44691</v>
      </c>
      <c r="P740" s="6">
        <v>71</v>
      </c>
      <c r="Q740" s="18">
        <v>44691</v>
      </c>
      <c r="R740" s="6">
        <v>62.25</v>
      </c>
      <c r="S740" s="18">
        <v>44691</v>
      </c>
      <c r="T740" s="6">
        <v>63.5</v>
      </c>
    </row>
    <row r="741" spans="1:20" x14ac:dyDescent="0.2">
      <c r="A741" s="18">
        <v>44690</v>
      </c>
      <c r="B741" s="25">
        <v>57.25</v>
      </c>
      <c r="C741" s="18">
        <v>44690</v>
      </c>
      <c r="D741" s="25">
        <v>60.5</v>
      </c>
      <c r="E741" s="18">
        <v>44690</v>
      </c>
      <c r="F741" s="25">
        <v>62.5</v>
      </c>
      <c r="G741" s="18">
        <v>44690</v>
      </c>
      <c r="H741" s="25">
        <v>59</v>
      </c>
      <c r="I741" s="18">
        <v>44690</v>
      </c>
      <c r="J741" s="25">
        <v>63</v>
      </c>
      <c r="K741" s="18">
        <v>44690</v>
      </c>
      <c r="L741" s="25">
        <v>66.5</v>
      </c>
      <c r="M741" s="18">
        <v>44566</v>
      </c>
      <c r="N741" s="24">
        <v>50.5</v>
      </c>
      <c r="O741" s="18">
        <v>44690</v>
      </c>
      <c r="P741" s="6">
        <v>70</v>
      </c>
      <c r="Q741" s="18">
        <v>44690</v>
      </c>
      <c r="R741" s="6">
        <v>62.25</v>
      </c>
      <c r="S741" s="18">
        <v>44690</v>
      </c>
      <c r="T741" s="6">
        <v>63.5</v>
      </c>
    </row>
    <row r="742" spans="1:20" x14ac:dyDescent="0.2">
      <c r="A742" s="18">
        <v>44687</v>
      </c>
      <c r="B742" s="25">
        <v>57.25</v>
      </c>
      <c r="C742" s="18">
        <v>44687</v>
      </c>
      <c r="D742" s="25">
        <v>60.5</v>
      </c>
      <c r="E742" s="18">
        <v>44687</v>
      </c>
      <c r="F742" s="25">
        <v>62.5</v>
      </c>
      <c r="G742" s="18">
        <v>44687</v>
      </c>
      <c r="H742" s="25">
        <v>59</v>
      </c>
      <c r="I742" s="18">
        <v>44687</v>
      </c>
      <c r="J742" s="25">
        <v>63</v>
      </c>
      <c r="K742" s="18">
        <v>44687</v>
      </c>
      <c r="L742" s="25">
        <v>66.5</v>
      </c>
      <c r="M742" s="18">
        <v>44565</v>
      </c>
      <c r="N742" s="24">
        <v>50.5</v>
      </c>
      <c r="O742" s="18">
        <v>44687</v>
      </c>
      <c r="P742" s="6">
        <v>70</v>
      </c>
      <c r="Q742" s="18">
        <v>44687</v>
      </c>
      <c r="R742" s="6">
        <v>62.25</v>
      </c>
      <c r="S742" s="18">
        <v>44687</v>
      </c>
      <c r="T742" s="6">
        <v>63.5</v>
      </c>
    </row>
    <row r="743" spans="1:20" x14ac:dyDescent="0.2">
      <c r="A743" s="18">
        <v>44686</v>
      </c>
      <c r="B743" s="25">
        <v>57.25</v>
      </c>
      <c r="C743" s="18">
        <v>44686</v>
      </c>
      <c r="D743" s="25">
        <v>60.5</v>
      </c>
      <c r="E743" s="18">
        <v>44686</v>
      </c>
      <c r="F743" s="25">
        <v>62.5</v>
      </c>
      <c r="G743" s="18">
        <v>44686</v>
      </c>
      <c r="H743" s="25">
        <v>59</v>
      </c>
      <c r="I743" s="18">
        <v>44686</v>
      </c>
      <c r="J743" s="25">
        <v>63</v>
      </c>
      <c r="K743" s="18">
        <v>44686</v>
      </c>
      <c r="L743" s="25">
        <v>66.5</v>
      </c>
      <c r="M743" s="18">
        <v>44564</v>
      </c>
      <c r="N743" s="24">
        <v>50.5</v>
      </c>
      <c r="O743" s="18">
        <v>44686</v>
      </c>
      <c r="P743" s="6">
        <v>70</v>
      </c>
      <c r="Q743" s="18">
        <v>44686</v>
      </c>
      <c r="R743" s="6">
        <v>62.25</v>
      </c>
      <c r="S743" s="18">
        <v>44686</v>
      </c>
      <c r="T743" s="6">
        <v>62.5</v>
      </c>
    </row>
    <row r="744" spans="1:20" x14ac:dyDescent="0.2">
      <c r="A744" s="18">
        <v>44685</v>
      </c>
      <c r="B744" s="25">
        <v>57.25</v>
      </c>
      <c r="C744" s="18">
        <v>44685</v>
      </c>
      <c r="D744" s="25">
        <v>60.5</v>
      </c>
      <c r="E744" s="18">
        <v>44685</v>
      </c>
      <c r="F744" s="25">
        <v>62.5</v>
      </c>
      <c r="G744" s="18">
        <v>44685</v>
      </c>
      <c r="H744" s="25">
        <v>59</v>
      </c>
      <c r="I744" s="18">
        <v>44685</v>
      </c>
      <c r="J744" s="25">
        <v>63</v>
      </c>
      <c r="K744" s="18">
        <v>44685</v>
      </c>
      <c r="L744" s="25">
        <v>65.5</v>
      </c>
      <c r="M744" s="18">
        <v>44560</v>
      </c>
      <c r="N744" s="24">
        <v>50.5</v>
      </c>
      <c r="O744" s="18">
        <v>44685</v>
      </c>
      <c r="P744" s="6">
        <v>70</v>
      </c>
      <c r="Q744" s="18">
        <v>44685</v>
      </c>
      <c r="R744" s="6">
        <v>62.25</v>
      </c>
      <c r="S744" s="18">
        <v>44685</v>
      </c>
      <c r="T744" s="6">
        <v>62.5</v>
      </c>
    </row>
    <row r="745" spans="1:20" x14ac:dyDescent="0.2">
      <c r="A745" s="18">
        <v>44684</v>
      </c>
      <c r="B745" s="25">
        <v>57.25</v>
      </c>
      <c r="C745" s="18">
        <v>44684</v>
      </c>
      <c r="D745" s="25">
        <v>60.5</v>
      </c>
      <c r="E745" s="18">
        <v>44684</v>
      </c>
      <c r="F745" s="25">
        <v>62.5</v>
      </c>
      <c r="G745" s="18">
        <v>44684</v>
      </c>
      <c r="H745" s="25">
        <v>59</v>
      </c>
      <c r="I745" s="18">
        <v>44684</v>
      </c>
      <c r="J745" s="25">
        <v>63</v>
      </c>
      <c r="K745" s="18">
        <v>44684</v>
      </c>
      <c r="L745" s="25">
        <v>65.5</v>
      </c>
      <c r="M745" s="18">
        <v>44559</v>
      </c>
      <c r="N745" s="24">
        <v>50.5</v>
      </c>
      <c r="O745" s="18">
        <v>44684</v>
      </c>
      <c r="P745" s="6">
        <v>70</v>
      </c>
      <c r="Q745" s="18">
        <v>44684</v>
      </c>
      <c r="R745" s="6">
        <v>62.25</v>
      </c>
      <c r="S745" s="18">
        <v>44684</v>
      </c>
      <c r="T745" s="6">
        <v>62.5</v>
      </c>
    </row>
    <row r="746" spans="1:20" x14ac:dyDescent="0.2">
      <c r="A746" s="18">
        <v>44683</v>
      </c>
      <c r="B746" s="25">
        <v>57.25</v>
      </c>
      <c r="C746" s="18">
        <v>44683</v>
      </c>
      <c r="D746" s="25">
        <v>60.5</v>
      </c>
      <c r="E746" s="18">
        <v>44683</v>
      </c>
      <c r="F746" s="25">
        <v>62.5</v>
      </c>
      <c r="G746" s="18">
        <v>44683</v>
      </c>
      <c r="H746" s="25">
        <v>59</v>
      </c>
      <c r="I746" s="18">
        <v>44683</v>
      </c>
      <c r="J746" s="25">
        <v>63</v>
      </c>
      <c r="K746" s="18">
        <v>44683</v>
      </c>
      <c r="L746" s="25">
        <v>65.5</v>
      </c>
      <c r="M746" s="18">
        <v>44558</v>
      </c>
      <c r="N746" s="24">
        <v>50.5</v>
      </c>
      <c r="O746" s="18">
        <v>44683</v>
      </c>
      <c r="P746" s="6">
        <v>70</v>
      </c>
      <c r="Q746" s="18">
        <v>44683</v>
      </c>
      <c r="R746" s="6">
        <v>62.25</v>
      </c>
      <c r="S746" s="18">
        <v>44683</v>
      </c>
      <c r="T746" s="6">
        <v>62.5</v>
      </c>
    </row>
    <row r="747" spans="1:20" x14ac:dyDescent="0.2">
      <c r="A747" s="18">
        <v>44680</v>
      </c>
      <c r="B747" s="25">
        <v>57.25</v>
      </c>
      <c r="C747" s="18">
        <v>44680</v>
      </c>
      <c r="D747" s="25">
        <v>58</v>
      </c>
      <c r="E747" s="18">
        <v>44680</v>
      </c>
      <c r="F747" s="25">
        <v>60.5</v>
      </c>
      <c r="G747" s="18">
        <v>44680</v>
      </c>
      <c r="H747" s="25">
        <v>59</v>
      </c>
      <c r="I747" s="18">
        <v>44680</v>
      </c>
      <c r="J747" s="25">
        <v>62.5</v>
      </c>
      <c r="K747" s="18">
        <v>44680</v>
      </c>
      <c r="L747" s="25">
        <v>65.5</v>
      </c>
      <c r="M747" s="18">
        <v>44557</v>
      </c>
      <c r="N747" s="24">
        <v>50.5</v>
      </c>
      <c r="O747" s="18">
        <v>44680</v>
      </c>
      <c r="P747" s="6">
        <v>70</v>
      </c>
      <c r="Q747" s="18">
        <v>44680</v>
      </c>
      <c r="R747" s="6">
        <v>62.25</v>
      </c>
      <c r="S747" s="18">
        <v>44680</v>
      </c>
      <c r="T747" s="6">
        <v>62.5</v>
      </c>
    </row>
    <row r="748" spans="1:20" x14ac:dyDescent="0.2">
      <c r="A748" s="18">
        <v>44679</v>
      </c>
      <c r="B748" s="25">
        <v>57.25</v>
      </c>
      <c r="C748" s="18">
        <v>44679</v>
      </c>
      <c r="D748" s="25">
        <v>58</v>
      </c>
      <c r="E748" s="18">
        <v>44679</v>
      </c>
      <c r="F748" s="25">
        <v>60.5</v>
      </c>
      <c r="G748" s="18">
        <v>44679</v>
      </c>
      <c r="H748" s="25">
        <v>59</v>
      </c>
      <c r="I748" s="18">
        <v>44679</v>
      </c>
      <c r="J748" s="25">
        <v>62.5</v>
      </c>
      <c r="K748" s="18">
        <v>44679</v>
      </c>
      <c r="L748" s="25">
        <v>65.5</v>
      </c>
      <c r="M748" s="18">
        <v>44553</v>
      </c>
      <c r="N748" s="24">
        <v>50.5</v>
      </c>
      <c r="O748" s="18">
        <v>44679</v>
      </c>
      <c r="P748" s="6">
        <v>70</v>
      </c>
      <c r="Q748" s="18">
        <v>44679</v>
      </c>
      <c r="R748" s="6">
        <v>62.25</v>
      </c>
      <c r="S748" s="18">
        <v>44679</v>
      </c>
      <c r="T748" s="6">
        <v>62.5</v>
      </c>
    </row>
    <row r="749" spans="1:20" x14ac:dyDescent="0.2">
      <c r="A749" s="18">
        <v>44678</v>
      </c>
      <c r="B749" s="25">
        <v>57.25</v>
      </c>
      <c r="C749" s="18">
        <v>44678</v>
      </c>
      <c r="D749" s="25">
        <v>58</v>
      </c>
      <c r="E749" s="18">
        <v>44678</v>
      </c>
      <c r="F749" s="25">
        <v>60.5</v>
      </c>
      <c r="G749" s="18">
        <v>44678</v>
      </c>
      <c r="H749" s="25">
        <v>59</v>
      </c>
      <c r="I749" s="18">
        <v>44678</v>
      </c>
      <c r="J749" s="25">
        <v>62.5</v>
      </c>
      <c r="K749" s="18">
        <v>44678</v>
      </c>
      <c r="L749" s="25">
        <v>65.5</v>
      </c>
      <c r="M749" s="18">
        <v>44552</v>
      </c>
      <c r="N749" s="24">
        <v>51</v>
      </c>
      <c r="O749" s="18">
        <v>44678</v>
      </c>
      <c r="P749" s="6">
        <v>70</v>
      </c>
      <c r="Q749" s="18">
        <v>44678</v>
      </c>
      <c r="R749" s="6">
        <v>62.25</v>
      </c>
      <c r="S749" s="18">
        <v>44678</v>
      </c>
      <c r="T749" s="6">
        <v>62.5</v>
      </c>
    </row>
    <row r="750" spans="1:20" x14ac:dyDescent="0.2">
      <c r="A750" s="18">
        <v>44677</v>
      </c>
      <c r="B750" s="25">
        <v>57.25</v>
      </c>
      <c r="C750" s="18">
        <v>44677</v>
      </c>
      <c r="D750" s="25">
        <v>58</v>
      </c>
      <c r="E750" s="18">
        <v>44677</v>
      </c>
      <c r="F750" s="25">
        <v>60.5</v>
      </c>
      <c r="G750" s="18">
        <v>44677</v>
      </c>
      <c r="H750" s="25">
        <v>59</v>
      </c>
      <c r="I750" s="18">
        <v>44677</v>
      </c>
      <c r="J750" s="25">
        <v>62.5</v>
      </c>
      <c r="K750" s="18">
        <v>44677</v>
      </c>
      <c r="L750" s="25">
        <v>65.5</v>
      </c>
      <c r="M750" s="18">
        <v>44551</v>
      </c>
      <c r="N750" s="24">
        <v>51</v>
      </c>
      <c r="O750" s="18">
        <v>44677</v>
      </c>
      <c r="P750" s="6">
        <v>70</v>
      </c>
      <c r="Q750" s="18">
        <v>44677</v>
      </c>
      <c r="R750" s="6">
        <v>62.25</v>
      </c>
      <c r="S750" s="18">
        <v>44677</v>
      </c>
      <c r="T750" s="6">
        <v>62.5</v>
      </c>
    </row>
    <row r="751" spans="1:20" x14ac:dyDescent="0.2">
      <c r="A751" s="18">
        <v>44676</v>
      </c>
      <c r="B751" s="25">
        <v>56.5</v>
      </c>
      <c r="C751" s="18">
        <v>44676</v>
      </c>
      <c r="D751" s="25">
        <v>58</v>
      </c>
      <c r="E751" s="18">
        <v>44676</v>
      </c>
      <c r="F751" s="25">
        <v>60.5</v>
      </c>
      <c r="G751" s="18">
        <v>44676</v>
      </c>
      <c r="H751" s="25">
        <v>59</v>
      </c>
      <c r="I751" s="18">
        <v>44676</v>
      </c>
      <c r="J751" s="25">
        <v>62.5</v>
      </c>
      <c r="K751" s="18">
        <v>44676</v>
      </c>
      <c r="L751" s="25">
        <v>64.5</v>
      </c>
      <c r="M751" s="18">
        <v>44550</v>
      </c>
      <c r="N751" s="24">
        <v>51</v>
      </c>
      <c r="O751" s="18">
        <v>44676</v>
      </c>
      <c r="P751" s="6">
        <v>70</v>
      </c>
      <c r="Q751" s="18">
        <v>44676</v>
      </c>
      <c r="R751" s="6">
        <v>62.25</v>
      </c>
      <c r="S751" s="18">
        <v>44676</v>
      </c>
      <c r="T751" s="6">
        <v>62.5</v>
      </c>
    </row>
    <row r="752" spans="1:20" x14ac:dyDescent="0.2">
      <c r="A752" s="18">
        <v>44673</v>
      </c>
      <c r="B752" s="25">
        <v>56.5</v>
      </c>
      <c r="C752" s="18">
        <v>44673</v>
      </c>
      <c r="D752" s="25">
        <v>58</v>
      </c>
      <c r="E752" s="18">
        <v>44673</v>
      </c>
      <c r="F752" s="25">
        <v>60.5</v>
      </c>
      <c r="G752" s="18">
        <v>44673</v>
      </c>
      <c r="H752" s="25">
        <v>59</v>
      </c>
      <c r="I752" s="18">
        <v>44673</v>
      </c>
      <c r="J752" s="25">
        <v>62.5</v>
      </c>
      <c r="K752" s="18">
        <v>44673</v>
      </c>
      <c r="L752" s="25">
        <v>64.5</v>
      </c>
      <c r="M752" s="18">
        <v>44547</v>
      </c>
      <c r="N752" s="24">
        <v>51</v>
      </c>
      <c r="O752" s="18">
        <v>44673</v>
      </c>
      <c r="P752" s="6">
        <v>70</v>
      </c>
      <c r="Q752" s="18">
        <v>44673</v>
      </c>
      <c r="R752" s="6">
        <v>62.25</v>
      </c>
      <c r="S752" s="18">
        <v>44673</v>
      </c>
      <c r="T752" s="6">
        <v>62.5</v>
      </c>
    </row>
    <row r="753" spans="1:20" x14ac:dyDescent="0.2">
      <c r="A753" s="18">
        <v>44672</v>
      </c>
      <c r="B753" s="25">
        <v>56.5</v>
      </c>
      <c r="C753" s="18">
        <v>44672</v>
      </c>
      <c r="D753" s="25">
        <v>58</v>
      </c>
      <c r="E753" s="18">
        <v>44672</v>
      </c>
      <c r="F753" s="25">
        <v>60.5</v>
      </c>
      <c r="G753" s="18">
        <v>44672</v>
      </c>
      <c r="H753" s="25">
        <v>59</v>
      </c>
      <c r="I753" s="18">
        <v>44672</v>
      </c>
      <c r="J753" s="25">
        <v>62.5</v>
      </c>
      <c r="K753" s="18">
        <v>44672</v>
      </c>
      <c r="L753" s="25">
        <v>64.5</v>
      </c>
      <c r="M753" s="18">
        <v>44546</v>
      </c>
      <c r="N753" s="24">
        <v>51</v>
      </c>
      <c r="O753" s="18">
        <v>44672</v>
      </c>
      <c r="P753" s="6">
        <v>70</v>
      </c>
      <c r="Q753" s="18">
        <v>44672</v>
      </c>
      <c r="R753" s="6">
        <v>62.25</v>
      </c>
      <c r="S753" s="18">
        <v>44672</v>
      </c>
      <c r="T753" s="6">
        <v>62.5</v>
      </c>
    </row>
    <row r="754" spans="1:20" x14ac:dyDescent="0.2">
      <c r="A754" s="18">
        <v>44671</v>
      </c>
      <c r="B754" s="25">
        <v>55.5</v>
      </c>
      <c r="C754" s="18">
        <v>44671</v>
      </c>
      <c r="D754" s="25">
        <v>58</v>
      </c>
      <c r="E754" s="18">
        <v>44671</v>
      </c>
      <c r="F754" s="25">
        <v>60.5</v>
      </c>
      <c r="G754" s="18">
        <v>44671</v>
      </c>
      <c r="H754" s="25">
        <v>59</v>
      </c>
      <c r="I754" s="18">
        <v>44671</v>
      </c>
      <c r="J754" s="25">
        <v>62.5</v>
      </c>
      <c r="K754" s="18">
        <v>44671</v>
      </c>
      <c r="L754" s="25">
        <v>63</v>
      </c>
      <c r="M754" s="18">
        <v>44545</v>
      </c>
      <c r="N754" s="24">
        <v>51</v>
      </c>
      <c r="O754" s="18">
        <v>44671</v>
      </c>
      <c r="P754" s="6">
        <v>68</v>
      </c>
      <c r="Q754" s="18">
        <v>44671</v>
      </c>
      <c r="R754" s="6">
        <v>62.25</v>
      </c>
      <c r="S754" s="18">
        <v>44671</v>
      </c>
      <c r="T754" s="6">
        <v>62.5</v>
      </c>
    </row>
    <row r="755" spans="1:20" x14ac:dyDescent="0.2">
      <c r="A755" s="18">
        <v>44670</v>
      </c>
      <c r="B755" s="25">
        <v>55.5</v>
      </c>
      <c r="C755" s="18">
        <v>44670</v>
      </c>
      <c r="D755" s="25">
        <v>58</v>
      </c>
      <c r="E755" s="18">
        <v>44670</v>
      </c>
      <c r="F755" s="25">
        <v>60.5</v>
      </c>
      <c r="G755" s="18">
        <v>44670</v>
      </c>
      <c r="H755" s="25">
        <v>59</v>
      </c>
      <c r="I755" s="18">
        <v>44670</v>
      </c>
      <c r="J755" s="25">
        <v>62.5</v>
      </c>
      <c r="K755" s="18">
        <v>44670</v>
      </c>
      <c r="L755" s="25">
        <v>63</v>
      </c>
      <c r="M755" s="18">
        <v>44544</v>
      </c>
      <c r="N755" s="24">
        <v>51</v>
      </c>
      <c r="O755" s="18">
        <v>44670</v>
      </c>
      <c r="P755" s="6">
        <v>68</v>
      </c>
      <c r="Q755" s="18">
        <v>44670</v>
      </c>
      <c r="R755" s="6">
        <v>62.25</v>
      </c>
      <c r="S755" s="18">
        <v>44670</v>
      </c>
      <c r="T755" s="6">
        <v>62.5</v>
      </c>
    </row>
    <row r="756" spans="1:20" x14ac:dyDescent="0.2">
      <c r="A756" s="18">
        <v>44669</v>
      </c>
      <c r="B756" s="25">
        <v>55.5</v>
      </c>
      <c r="C756" s="18">
        <v>44669</v>
      </c>
      <c r="D756" s="25">
        <v>58</v>
      </c>
      <c r="E756" s="18">
        <v>44669</v>
      </c>
      <c r="F756" s="25">
        <v>60.5</v>
      </c>
      <c r="G756" s="18">
        <v>44669</v>
      </c>
      <c r="H756" s="25">
        <v>59</v>
      </c>
      <c r="I756" s="18">
        <v>44669</v>
      </c>
      <c r="J756" s="25">
        <v>62.5</v>
      </c>
      <c r="K756" s="18">
        <v>44669</v>
      </c>
      <c r="L756" s="25">
        <v>63</v>
      </c>
      <c r="M756" s="18">
        <v>44543</v>
      </c>
      <c r="N756" s="24">
        <v>51</v>
      </c>
      <c r="O756" s="18">
        <v>44669</v>
      </c>
      <c r="P756" s="6">
        <v>68</v>
      </c>
      <c r="Q756" s="18">
        <v>44669</v>
      </c>
      <c r="R756" s="6">
        <v>62.25</v>
      </c>
      <c r="S756" s="18">
        <v>44669</v>
      </c>
      <c r="T756" s="6">
        <v>62.5</v>
      </c>
    </row>
    <row r="757" spans="1:20" x14ac:dyDescent="0.2">
      <c r="A757" s="18">
        <v>44665</v>
      </c>
      <c r="B757" s="25">
        <v>55.5</v>
      </c>
      <c r="C757" s="18">
        <v>44665</v>
      </c>
      <c r="D757" s="25">
        <v>58</v>
      </c>
      <c r="E757" s="18">
        <v>44665</v>
      </c>
      <c r="F757" s="25">
        <v>60.5</v>
      </c>
      <c r="G757" s="18">
        <v>44665</v>
      </c>
      <c r="H757" s="25">
        <v>59</v>
      </c>
      <c r="I757" s="18">
        <v>44665</v>
      </c>
      <c r="J757" s="25">
        <v>62.5</v>
      </c>
      <c r="K757" s="18">
        <v>44665</v>
      </c>
      <c r="L757" s="25">
        <v>63</v>
      </c>
      <c r="M757" s="18">
        <v>44540</v>
      </c>
      <c r="N757" s="24">
        <v>51</v>
      </c>
      <c r="O757" s="18">
        <v>44665</v>
      </c>
      <c r="P757" s="6">
        <v>68</v>
      </c>
      <c r="Q757" s="18">
        <v>44665</v>
      </c>
      <c r="R757" s="6">
        <v>62.25</v>
      </c>
      <c r="S757" s="18">
        <v>44665</v>
      </c>
      <c r="T757" s="6">
        <v>62.5</v>
      </c>
    </row>
    <row r="758" spans="1:20" x14ac:dyDescent="0.2">
      <c r="A758" s="18">
        <v>44664</v>
      </c>
      <c r="B758" s="25">
        <v>55.5</v>
      </c>
      <c r="C758" s="18">
        <v>44664</v>
      </c>
      <c r="D758" s="25">
        <v>58</v>
      </c>
      <c r="E758" s="18">
        <v>44664</v>
      </c>
      <c r="F758" s="25">
        <v>60.5</v>
      </c>
      <c r="G758" s="18">
        <v>44664</v>
      </c>
      <c r="H758" s="25">
        <v>59</v>
      </c>
      <c r="I758" s="18">
        <v>44664</v>
      </c>
      <c r="J758" s="25">
        <v>62.5</v>
      </c>
      <c r="K758" s="18">
        <v>44664</v>
      </c>
      <c r="L758" s="25">
        <v>63</v>
      </c>
      <c r="M758" s="18">
        <v>44539</v>
      </c>
      <c r="N758" s="24">
        <v>51</v>
      </c>
      <c r="O758" s="18">
        <v>44664</v>
      </c>
      <c r="P758" s="6">
        <v>68</v>
      </c>
      <c r="Q758" s="18">
        <v>44664</v>
      </c>
      <c r="R758" s="6">
        <v>62.25</v>
      </c>
      <c r="S758" s="18">
        <v>44664</v>
      </c>
      <c r="T758" s="6">
        <v>62.5</v>
      </c>
    </row>
    <row r="759" spans="1:20" x14ac:dyDescent="0.2">
      <c r="A759" s="18">
        <v>44663</v>
      </c>
      <c r="B759" s="25">
        <v>55.5</v>
      </c>
      <c r="C759" s="18">
        <v>44663</v>
      </c>
      <c r="D759" s="25">
        <v>58</v>
      </c>
      <c r="E759" s="18">
        <v>44663</v>
      </c>
      <c r="F759" s="25">
        <v>60.5</v>
      </c>
      <c r="G759" s="18">
        <v>44663</v>
      </c>
      <c r="H759" s="25">
        <v>59</v>
      </c>
      <c r="I759" s="18">
        <v>44663</v>
      </c>
      <c r="J759" s="25">
        <v>62.5</v>
      </c>
      <c r="K759" s="18">
        <v>44663</v>
      </c>
      <c r="L759" s="25">
        <v>63</v>
      </c>
      <c r="M759" s="18">
        <v>44538</v>
      </c>
      <c r="N759" s="24">
        <v>51</v>
      </c>
      <c r="O759" s="18">
        <v>44663</v>
      </c>
      <c r="P759" s="6">
        <v>68</v>
      </c>
      <c r="Q759" s="18">
        <v>44663</v>
      </c>
      <c r="R759" s="6">
        <v>62.25</v>
      </c>
      <c r="S759" s="18">
        <v>44663</v>
      </c>
      <c r="T759" s="6">
        <v>62.5</v>
      </c>
    </row>
    <row r="760" spans="1:20" x14ac:dyDescent="0.2">
      <c r="A760" s="18">
        <v>44662</v>
      </c>
      <c r="B760" s="25">
        <v>55.5</v>
      </c>
      <c r="C760" s="18">
        <v>44662</v>
      </c>
      <c r="D760" s="25">
        <v>58</v>
      </c>
      <c r="E760" s="18">
        <v>44662</v>
      </c>
      <c r="F760" s="25">
        <v>60.5</v>
      </c>
      <c r="G760" s="18">
        <v>44662</v>
      </c>
      <c r="H760" s="25">
        <v>59</v>
      </c>
      <c r="I760" s="18">
        <v>44662</v>
      </c>
      <c r="J760" s="25">
        <v>62.5</v>
      </c>
      <c r="K760" s="18">
        <v>44662</v>
      </c>
      <c r="L760" s="25">
        <v>61.5</v>
      </c>
      <c r="M760" s="18">
        <v>44537</v>
      </c>
      <c r="N760" s="24">
        <v>51</v>
      </c>
      <c r="O760" s="18">
        <v>44662</v>
      </c>
      <c r="P760" s="6">
        <v>68</v>
      </c>
      <c r="Q760" s="18">
        <v>44662</v>
      </c>
      <c r="R760" s="6">
        <v>62.25</v>
      </c>
      <c r="S760" s="18">
        <v>44662</v>
      </c>
      <c r="T760" s="6">
        <v>62.5</v>
      </c>
    </row>
    <row r="761" spans="1:20" x14ac:dyDescent="0.2">
      <c r="A761" s="18">
        <v>44659</v>
      </c>
      <c r="B761" s="25">
        <v>55.5</v>
      </c>
      <c r="C761" s="18">
        <v>44659</v>
      </c>
      <c r="D761" s="25">
        <v>58</v>
      </c>
      <c r="E761" s="18">
        <v>44659</v>
      </c>
      <c r="F761" s="25">
        <v>60.5</v>
      </c>
      <c r="G761" s="18">
        <v>44659</v>
      </c>
      <c r="H761" s="25">
        <v>59</v>
      </c>
      <c r="I761" s="18">
        <v>44659</v>
      </c>
      <c r="J761" s="25">
        <v>62.5</v>
      </c>
      <c r="K761" s="18">
        <v>44659</v>
      </c>
      <c r="L761" s="25">
        <v>61.5</v>
      </c>
      <c r="M761" s="18">
        <v>44536</v>
      </c>
      <c r="N761" s="24">
        <v>51</v>
      </c>
      <c r="O761" s="18">
        <v>44659</v>
      </c>
      <c r="P761" s="6">
        <v>68</v>
      </c>
      <c r="Q761" s="18">
        <v>44659</v>
      </c>
      <c r="R761" s="6">
        <v>62.25</v>
      </c>
      <c r="S761" s="18">
        <v>44659</v>
      </c>
      <c r="T761" s="6">
        <v>62.5</v>
      </c>
    </row>
    <row r="762" spans="1:20" x14ac:dyDescent="0.2">
      <c r="A762" s="18">
        <v>44658</v>
      </c>
      <c r="B762" s="25">
        <v>55.5</v>
      </c>
      <c r="C762" s="18">
        <v>44658</v>
      </c>
      <c r="D762" s="25">
        <v>58</v>
      </c>
      <c r="E762" s="18">
        <v>44658</v>
      </c>
      <c r="F762" s="25">
        <v>61</v>
      </c>
      <c r="G762" s="18">
        <v>44658</v>
      </c>
      <c r="H762" s="25">
        <v>59</v>
      </c>
      <c r="I762" s="18">
        <v>44658</v>
      </c>
      <c r="J762" s="25">
        <v>62.5</v>
      </c>
      <c r="K762" s="18">
        <v>44658</v>
      </c>
      <c r="L762" s="25">
        <v>61.5</v>
      </c>
      <c r="M762" s="18">
        <v>44533</v>
      </c>
      <c r="N762" s="24">
        <v>51</v>
      </c>
      <c r="O762" s="18">
        <v>44658</v>
      </c>
      <c r="P762" s="6">
        <v>67</v>
      </c>
      <c r="Q762" s="18">
        <v>44658</v>
      </c>
      <c r="R762" s="6">
        <v>62.25</v>
      </c>
      <c r="S762" s="18">
        <v>44658</v>
      </c>
      <c r="T762" s="6">
        <v>62.5</v>
      </c>
    </row>
    <row r="763" spans="1:20" x14ac:dyDescent="0.2">
      <c r="A763" s="18">
        <v>44657</v>
      </c>
      <c r="B763" s="25">
        <v>55.5</v>
      </c>
      <c r="C763" s="18">
        <v>44657</v>
      </c>
      <c r="D763" s="25">
        <v>58</v>
      </c>
      <c r="E763" s="18">
        <v>44657</v>
      </c>
      <c r="F763" s="25">
        <v>61</v>
      </c>
      <c r="G763" s="18">
        <v>44657</v>
      </c>
      <c r="H763" s="25">
        <v>59</v>
      </c>
      <c r="I763" s="18">
        <v>44657</v>
      </c>
      <c r="J763" s="25">
        <v>62.5</v>
      </c>
      <c r="K763" s="18">
        <v>44657</v>
      </c>
      <c r="L763" s="25">
        <v>61.5</v>
      </c>
      <c r="M763" s="18">
        <v>44532</v>
      </c>
      <c r="N763" s="24">
        <v>51</v>
      </c>
      <c r="O763" s="18">
        <v>44657</v>
      </c>
      <c r="P763" s="6">
        <v>67</v>
      </c>
      <c r="Q763" s="18">
        <v>44657</v>
      </c>
      <c r="R763" s="6">
        <v>62.25</v>
      </c>
      <c r="S763" s="18">
        <v>44657</v>
      </c>
      <c r="T763" s="6">
        <v>62.5</v>
      </c>
    </row>
    <row r="764" spans="1:20" x14ac:dyDescent="0.2">
      <c r="A764" s="18">
        <v>44656</v>
      </c>
      <c r="B764" s="25">
        <v>55.25</v>
      </c>
      <c r="C764" s="18">
        <v>44656</v>
      </c>
      <c r="D764" s="25">
        <v>58</v>
      </c>
      <c r="E764" s="18">
        <v>44656</v>
      </c>
      <c r="F764" s="25">
        <v>61</v>
      </c>
      <c r="G764" s="18">
        <v>44656</v>
      </c>
      <c r="H764" s="25">
        <v>59</v>
      </c>
      <c r="I764" s="18">
        <v>44656</v>
      </c>
      <c r="J764" s="25">
        <v>62.5</v>
      </c>
      <c r="K764" s="18">
        <v>44656</v>
      </c>
      <c r="L764" s="25">
        <v>61.5</v>
      </c>
      <c r="M764" s="18">
        <v>44531</v>
      </c>
      <c r="N764" s="24">
        <v>51</v>
      </c>
      <c r="O764" s="18">
        <v>44656</v>
      </c>
      <c r="P764" s="6">
        <v>67</v>
      </c>
      <c r="Q764" s="18">
        <v>44656</v>
      </c>
      <c r="R764" s="6">
        <v>62.25</v>
      </c>
      <c r="S764" s="18">
        <v>44656</v>
      </c>
      <c r="T764" s="6">
        <v>62.5</v>
      </c>
    </row>
    <row r="765" spans="1:20" x14ac:dyDescent="0.2">
      <c r="A765" s="18">
        <v>44655</v>
      </c>
      <c r="B765" s="25">
        <v>55.25</v>
      </c>
      <c r="C765" s="18">
        <v>44655</v>
      </c>
      <c r="D765" s="25">
        <v>58</v>
      </c>
      <c r="E765" s="18">
        <v>44655</v>
      </c>
      <c r="F765" s="25">
        <v>61</v>
      </c>
      <c r="G765" s="18">
        <v>44655</v>
      </c>
      <c r="H765" s="25">
        <v>59</v>
      </c>
      <c r="I765" s="18">
        <v>44655</v>
      </c>
      <c r="J765" s="25">
        <v>62.5</v>
      </c>
      <c r="K765" s="18">
        <v>44655</v>
      </c>
      <c r="L765" s="25">
        <v>61.5</v>
      </c>
      <c r="M765" s="18">
        <v>44530</v>
      </c>
      <c r="N765" s="24">
        <v>54</v>
      </c>
      <c r="O765" s="18">
        <v>44655</v>
      </c>
      <c r="P765" s="6">
        <v>69.5</v>
      </c>
      <c r="Q765" s="18">
        <v>44655</v>
      </c>
      <c r="R765" s="6">
        <v>62.25</v>
      </c>
      <c r="S765" s="18">
        <v>44655</v>
      </c>
      <c r="T765" s="6">
        <v>62.5</v>
      </c>
    </row>
    <row r="766" spans="1:20" x14ac:dyDescent="0.2">
      <c r="A766" s="18">
        <v>44652</v>
      </c>
      <c r="B766" s="25">
        <v>55.25</v>
      </c>
      <c r="C766" s="18">
        <v>44652</v>
      </c>
      <c r="D766" s="25">
        <v>58</v>
      </c>
      <c r="E766" s="18">
        <v>44652</v>
      </c>
      <c r="F766" s="25">
        <v>59</v>
      </c>
      <c r="G766" s="18">
        <v>44652</v>
      </c>
      <c r="H766" s="25">
        <v>59</v>
      </c>
      <c r="I766" s="18">
        <v>44652</v>
      </c>
      <c r="J766" s="25">
        <v>62.5</v>
      </c>
      <c r="K766" s="18">
        <v>44652</v>
      </c>
      <c r="L766" s="25">
        <v>61.5</v>
      </c>
      <c r="M766" s="18">
        <v>44529</v>
      </c>
      <c r="N766" s="24">
        <v>54</v>
      </c>
      <c r="O766" s="18">
        <v>44652</v>
      </c>
      <c r="P766" s="6">
        <v>69.5</v>
      </c>
      <c r="Q766" s="18">
        <v>44652</v>
      </c>
      <c r="R766" s="6">
        <v>62.25</v>
      </c>
      <c r="S766" s="18">
        <v>44652</v>
      </c>
      <c r="T766" s="6">
        <v>62.5</v>
      </c>
    </row>
    <row r="767" spans="1:20" x14ac:dyDescent="0.2">
      <c r="A767" s="18">
        <v>44651</v>
      </c>
      <c r="B767" s="25">
        <v>55.25</v>
      </c>
      <c r="C767" s="18">
        <v>44651</v>
      </c>
      <c r="D767" s="25">
        <v>58</v>
      </c>
      <c r="E767" s="18">
        <v>44651</v>
      </c>
      <c r="F767" s="25">
        <v>58</v>
      </c>
      <c r="G767" s="18">
        <v>44651</v>
      </c>
      <c r="H767" s="25">
        <v>59</v>
      </c>
      <c r="I767" s="18">
        <v>44651</v>
      </c>
      <c r="J767" s="25">
        <v>62.5</v>
      </c>
      <c r="K767" s="18">
        <v>44651</v>
      </c>
      <c r="L767" s="25">
        <v>61.5</v>
      </c>
      <c r="M767" s="18">
        <v>44524</v>
      </c>
      <c r="N767" s="24">
        <v>54</v>
      </c>
      <c r="O767" s="18">
        <v>44651</v>
      </c>
      <c r="P767" s="6">
        <v>69.5</v>
      </c>
      <c r="Q767" s="18">
        <v>44651</v>
      </c>
      <c r="R767" s="6">
        <v>62.25</v>
      </c>
      <c r="S767" s="18">
        <v>44651</v>
      </c>
      <c r="T767" s="6">
        <v>62.5</v>
      </c>
    </row>
    <row r="768" spans="1:20" x14ac:dyDescent="0.2">
      <c r="A768" s="18">
        <v>44650</v>
      </c>
      <c r="B768" s="25">
        <v>55.25</v>
      </c>
      <c r="C768" s="18">
        <v>44650</v>
      </c>
      <c r="D768" s="25">
        <v>58</v>
      </c>
      <c r="E768" s="18">
        <v>44650</v>
      </c>
      <c r="F768" s="25">
        <v>64.5</v>
      </c>
      <c r="G768" s="18">
        <v>44650</v>
      </c>
      <c r="H768" s="25">
        <v>59</v>
      </c>
      <c r="I768" s="18">
        <v>44650</v>
      </c>
      <c r="J768" s="25">
        <v>62.5</v>
      </c>
      <c r="K768" s="18">
        <v>44650</v>
      </c>
      <c r="L768" s="25">
        <v>61.5</v>
      </c>
      <c r="M768" s="18">
        <v>44523</v>
      </c>
      <c r="N768" s="24">
        <v>54</v>
      </c>
      <c r="O768" s="18">
        <v>44650</v>
      </c>
      <c r="P768" s="6">
        <v>69.5</v>
      </c>
      <c r="Q768" s="18">
        <v>44650</v>
      </c>
      <c r="R768" s="6">
        <v>62.25</v>
      </c>
      <c r="S768" s="18">
        <v>44650</v>
      </c>
      <c r="T768" s="6">
        <v>62.5</v>
      </c>
    </row>
    <row r="769" spans="1:20" x14ac:dyDescent="0.2">
      <c r="A769" s="18">
        <v>44649</v>
      </c>
      <c r="B769" s="25">
        <v>57.25</v>
      </c>
      <c r="C769" s="18">
        <v>44649</v>
      </c>
      <c r="D769" s="25">
        <v>62</v>
      </c>
      <c r="E769" s="18">
        <v>44649</v>
      </c>
      <c r="F769" s="25">
        <v>64.5</v>
      </c>
      <c r="G769" s="18">
        <v>44649</v>
      </c>
      <c r="H769" s="25">
        <v>59</v>
      </c>
      <c r="I769" s="18">
        <v>44649</v>
      </c>
      <c r="J769" s="25">
        <v>62.5</v>
      </c>
      <c r="K769" s="18">
        <v>44649</v>
      </c>
      <c r="L769" s="25">
        <v>61.5</v>
      </c>
      <c r="M769" s="18">
        <v>44522</v>
      </c>
      <c r="N769" s="24">
        <v>54</v>
      </c>
      <c r="O769" s="18">
        <v>44649</v>
      </c>
      <c r="P769" s="6">
        <v>69.5</v>
      </c>
      <c r="Q769" s="18">
        <v>44649</v>
      </c>
      <c r="R769" s="6">
        <v>62.25</v>
      </c>
      <c r="S769" s="18">
        <v>44649</v>
      </c>
      <c r="T769" s="6">
        <v>62.5</v>
      </c>
    </row>
    <row r="770" spans="1:20" x14ac:dyDescent="0.2">
      <c r="A770" s="18">
        <v>44648</v>
      </c>
      <c r="B770" s="25">
        <v>57.25</v>
      </c>
      <c r="C770" s="18">
        <v>44648</v>
      </c>
      <c r="D770" s="25">
        <v>61</v>
      </c>
      <c r="E770" s="18">
        <v>44648</v>
      </c>
      <c r="F770" s="25">
        <v>64.5</v>
      </c>
      <c r="G770" s="18">
        <v>44648</v>
      </c>
      <c r="H770" s="25">
        <v>59</v>
      </c>
      <c r="I770" s="18">
        <v>44648</v>
      </c>
      <c r="J770" s="25">
        <v>62.5</v>
      </c>
      <c r="K770" s="18">
        <v>44648</v>
      </c>
      <c r="L770" s="25">
        <v>61.5</v>
      </c>
      <c r="M770" s="18">
        <v>44519</v>
      </c>
      <c r="N770" s="24">
        <v>54</v>
      </c>
      <c r="O770" s="18">
        <v>44648</v>
      </c>
      <c r="P770" s="6">
        <v>69.5</v>
      </c>
      <c r="Q770" s="18">
        <v>44648</v>
      </c>
      <c r="R770" s="6">
        <v>62.25</v>
      </c>
      <c r="S770" s="18">
        <v>44648</v>
      </c>
      <c r="T770" s="6">
        <v>62.5</v>
      </c>
    </row>
    <row r="771" spans="1:20" x14ac:dyDescent="0.2">
      <c r="A771" s="18">
        <v>44645</v>
      </c>
      <c r="B771" s="25">
        <v>57.25</v>
      </c>
      <c r="C771" s="18">
        <v>44645</v>
      </c>
      <c r="D771" s="25">
        <v>61</v>
      </c>
      <c r="E771" s="18">
        <v>44645</v>
      </c>
      <c r="F771" s="25">
        <v>64.5</v>
      </c>
      <c r="G771" s="18">
        <v>44645</v>
      </c>
      <c r="H771" s="25">
        <v>59</v>
      </c>
      <c r="I771" s="18">
        <v>44645</v>
      </c>
      <c r="J771" s="25">
        <v>62.5</v>
      </c>
      <c r="K771" s="18">
        <v>44645</v>
      </c>
      <c r="L771" s="25">
        <v>61.5</v>
      </c>
      <c r="M771" s="18">
        <v>44518</v>
      </c>
      <c r="N771" s="24">
        <v>54</v>
      </c>
      <c r="O771" s="18">
        <v>44645</v>
      </c>
      <c r="P771" s="6">
        <v>69.5</v>
      </c>
      <c r="Q771" s="18">
        <v>44645</v>
      </c>
      <c r="R771" s="6">
        <v>62.25</v>
      </c>
      <c r="S771" s="18">
        <v>44645</v>
      </c>
      <c r="T771" s="6">
        <v>62.5</v>
      </c>
    </row>
    <row r="772" spans="1:20" x14ac:dyDescent="0.2">
      <c r="A772" s="18">
        <v>44644</v>
      </c>
      <c r="B772" s="25">
        <v>57.25</v>
      </c>
      <c r="C772" s="18">
        <v>44644</v>
      </c>
      <c r="D772" s="25">
        <v>61</v>
      </c>
      <c r="E772" s="18">
        <v>44644</v>
      </c>
      <c r="F772" s="25">
        <v>64.5</v>
      </c>
      <c r="G772" s="18">
        <v>44644</v>
      </c>
      <c r="H772" s="25">
        <v>59</v>
      </c>
      <c r="I772" s="18">
        <v>44644</v>
      </c>
      <c r="J772" s="25">
        <v>62.5</v>
      </c>
      <c r="K772" s="18">
        <v>44644</v>
      </c>
      <c r="L772" s="25">
        <v>61.5</v>
      </c>
      <c r="M772" s="18">
        <v>44517</v>
      </c>
      <c r="N772" s="24">
        <v>54</v>
      </c>
      <c r="O772" s="18">
        <v>44644</v>
      </c>
      <c r="P772" s="6">
        <v>69.5</v>
      </c>
      <c r="Q772" s="18">
        <v>44644</v>
      </c>
      <c r="R772" s="6">
        <v>62.25</v>
      </c>
      <c r="S772" s="18">
        <v>44644</v>
      </c>
      <c r="T772" s="6">
        <v>62.5</v>
      </c>
    </row>
    <row r="773" spans="1:20" x14ac:dyDescent="0.2">
      <c r="A773" s="18">
        <v>44643</v>
      </c>
      <c r="B773" s="25">
        <v>57.25</v>
      </c>
      <c r="C773" s="18">
        <v>44643</v>
      </c>
      <c r="D773" s="25">
        <v>61</v>
      </c>
      <c r="E773" s="18">
        <v>44643</v>
      </c>
      <c r="F773" s="25">
        <v>64.5</v>
      </c>
      <c r="G773" s="18">
        <v>44643</v>
      </c>
      <c r="H773" s="25">
        <v>59</v>
      </c>
      <c r="I773" s="18">
        <v>44643</v>
      </c>
      <c r="J773" s="25">
        <v>62.5</v>
      </c>
      <c r="K773" s="18">
        <v>44643</v>
      </c>
      <c r="L773" s="25">
        <v>61.5</v>
      </c>
      <c r="M773" s="18">
        <v>44516</v>
      </c>
      <c r="N773" s="24">
        <v>54</v>
      </c>
      <c r="O773" s="18">
        <v>44643</v>
      </c>
      <c r="P773" s="6">
        <v>69.5</v>
      </c>
      <c r="Q773" s="18">
        <v>44643</v>
      </c>
      <c r="R773" s="6">
        <v>62.25</v>
      </c>
      <c r="S773" s="18">
        <v>44643</v>
      </c>
      <c r="T773" s="6">
        <v>62.5</v>
      </c>
    </row>
    <row r="774" spans="1:20" x14ac:dyDescent="0.2">
      <c r="A774" s="18">
        <v>44642</v>
      </c>
      <c r="B774" s="25">
        <v>59.25</v>
      </c>
      <c r="C774" s="18">
        <v>44642</v>
      </c>
      <c r="D774" s="25">
        <v>60.5</v>
      </c>
      <c r="E774" s="18">
        <v>44642</v>
      </c>
      <c r="F774" s="25">
        <v>64.5</v>
      </c>
      <c r="G774" s="18">
        <v>44642</v>
      </c>
      <c r="H774" s="25">
        <v>59</v>
      </c>
      <c r="I774" s="18">
        <v>44642</v>
      </c>
      <c r="J774" s="25">
        <v>62.5</v>
      </c>
      <c r="K774" s="18">
        <v>44642</v>
      </c>
      <c r="L774" s="25">
        <v>61.5</v>
      </c>
      <c r="M774" s="18">
        <v>44515</v>
      </c>
      <c r="N774" s="24">
        <v>54</v>
      </c>
      <c r="O774" s="18">
        <v>44642</v>
      </c>
      <c r="P774" s="6">
        <v>69.5</v>
      </c>
      <c r="Q774" s="18">
        <v>44642</v>
      </c>
      <c r="R774" s="6">
        <v>62.25</v>
      </c>
      <c r="S774" s="18">
        <v>44642</v>
      </c>
      <c r="T774" s="6">
        <v>62.5</v>
      </c>
    </row>
    <row r="775" spans="1:20" x14ac:dyDescent="0.2">
      <c r="A775" s="18">
        <v>44641</v>
      </c>
      <c r="B775" s="25">
        <v>59.25</v>
      </c>
      <c r="C775" s="18">
        <v>44641</v>
      </c>
      <c r="D775" s="25">
        <v>60.5</v>
      </c>
      <c r="E775" s="18">
        <v>44641</v>
      </c>
      <c r="F775" s="25">
        <v>64.5</v>
      </c>
      <c r="G775" s="18">
        <v>44641</v>
      </c>
      <c r="H775" s="25">
        <v>59</v>
      </c>
      <c r="I775" s="18">
        <v>44641</v>
      </c>
      <c r="J775" s="25">
        <v>62.5</v>
      </c>
      <c r="K775" s="18">
        <v>44641</v>
      </c>
      <c r="L775" s="25">
        <v>60.75</v>
      </c>
      <c r="M775" s="18">
        <v>44512</v>
      </c>
      <c r="N775" s="24">
        <v>54</v>
      </c>
      <c r="O775" s="18">
        <v>44641</v>
      </c>
      <c r="P775" s="6">
        <v>70</v>
      </c>
      <c r="Q775" s="18">
        <v>44641</v>
      </c>
      <c r="R775" s="6">
        <v>62.25</v>
      </c>
      <c r="S775" s="18">
        <v>44641</v>
      </c>
      <c r="T775" s="6">
        <v>62.5</v>
      </c>
    </row>
    <row r="776" spans="1:20" x14ac:dyDescent="0.2">
      <c r="A776" s="18">
        <v>44638</v>
      </c>
      <c r="B776" s="25">
        <v>59.25</v>
      </c>
      <c r="C776" s="18">
        <v>44638</v>
      </c>
      <c r="D776" s="25">
        <v>60.5</v>
      </c>
      <c r="E776" s="18">
        <v>44638</v>
      </c>
      <c r="F776" s="25">
        <v>64.5</v>
      </c>
      <c r="G776" s="18">
        <v>44638</v>
      </c>
      <c r="H776" s="25">
        <v>59</v>
      </c>
      <c r="I776" s="18">
        <v>44638</v>
      </c>
      <c r="J776" s="25">
        <v>62.5</v>
      </c>
      <c r="K776" s="18">
        <v>44638</v>
      </c>
      <c r="L776" s="25">
        <v>60.75</v>
      </c>
      <c r="M776" s="18">
        <v>44511</v>
      </c>
      <c r="N776" s="24">
        <v>54</v>
      </c>
      <c r="O776" s="18">
        <v>44638</v>
      </c>
      <c r="P776" s="6">
        <v>70</v>
      </c>
      <c r="Q776" s="18">
        <v>44638</v>
      </c>
      <c r="R776" s="6">
        <v>62.25</v>
      </c>
      <c r="S776" s="18">
        <v>44638</v>
      </c>
      <c r="T776" s="6">
        <v>62.5</v>
      </c>
    </row>
    <row r="777" spans="1:20" x14ac:dyDescent="0.2">
      <c r="A777" s="18">
        <v>44637</v>
      </c>
      <c r="B777" s="25">
        <v>59.25</v>
      </c>
      <c r="C777" s="18">
        <v>44637</v>
      </c>
      <c r="D777" s="25">
        <v>60.5</v>
      </c>
      <c r="E777" s="18">
        <v>44637</v>
      </c>
      <c r="F777" s="25">
        <v>64.5</v>
      </c>
      <c r="G777" s="18">
        <v>44637</v>
      </c>
      <c r="H777" s="25">
        <v>59</v>
      </c>
      <c r="I777" s="18">
        <v>44637</v>
      </c>
      <c r="J777" s="25">
        <v>62.5</v>
      </c>
      <c r="K777" s="18">
        <v>44637</v>
      </c>
      <c r="L777" s="25">
        <v>60.75</v>
      </c>
      <c r="M777" s="18">
        <v>44510</v>
      </c>
      <c r="N777" s="24">
        <v>54</v>
      </c>
      <c r="O777" s="18">
        <v>44637</v>
      </c>
      <c r="P777" s="6">
        <v>70</v>
      </c>
      <c r="Q777" s="18">
        <v>44637</v>
      </c>
      <c r="R777" s="6">
        <v>62.25</v>
      </c>
      <c r="S777" s="18">
        <v>44637</v>
      </c>
      <c r="T777" s="6">
        <v>62.5</v>
      </c>
    </row>
    <row r="778" spans="1:20" x14ac:dyDescent="0.2">
      <c r="A778" s="18">
        <v>44636</v>
      </c>
      <c r="B778" s="25">
        <v>59.25</v>
      </c>
      <c r="C778" s="18">
        <v>44636</v>
      </c>
      <c r="D778" s="25">
        <v>60.5</v>
      </c>
      <c r="E778" s="18">
        <v>44636</v>
      </c>
      <c r="F778" s="25">
        <v>64.5</v>
      </c>
      <c r="G778" s="18">
        <v>44636</v>
      </c>
      <c r="H778" s="25">
        <v>59</v>
      </c>
      <c r="I778" s="18">
        <v>44636</v>
      </c>
      <c r="J778" s="25">
        <v>62.5</v>
      </c>
      <c r="K778" s="18">
        <v>44636</v>
      </c>
      <c r="L778" s="25">
        <v>60.75</v>
      </c>
      <c r="M778" s="18">
        <v>44509</v>
      </c>
      <c r="N778" s="24">
        <v>54</v>
      </c>
      <c r="O778" s="18">
        <v>44636</v>
      </c>
      <c r="P778" s="6">
        <v>70</v>
      </c>
      <c r="Q778" s="18">
        <v>44636</v>
      </c>
      <c r="R778" s="6">
        <v>62.25</v>
      </c>
      <c r="S778" s="18">
        <v>44636</v>
      </c>
      <c r="T778" s="6">
        <v>62.5</v>
      </c>
    </row>
    <row r="779" spans="1:20" x14ac:dyDescent="0.2">
      <c r="A779" s="18">
        <v>44635</v>
      </c>
      <c r="B779" s="25">
        <v>59.25</v>
      </c>
      <c r="C779" s="18">
        <v>44635</v>
      </c>
      <c r="D779" s="25">
        <v>60.5</v>
      </c>
      <c r="E779" s="18">
        <v>44635</v>
      </c>
      <c r="F779" s="25">
        <v>64.5</v>
      </c>
      <c r="G779" s="18">
        <v>44635</v>
      </c>
      <c r="H779" s="25">
        <v>59</v>
      </c>
      <c r="I779" s="18">
        <v>44635</v>
      </c>
      <c r="J779" s="25">
        <v>62.5</v>
      </c>
      <c r="K779" s="18">
        <v>44635</v>
      </c>
      <c r="L779" s="25">
        <v>60.75</v>
      </c>
      <c r="M779" s="18">
        <v>44508</v>
      </c>
      <c r="N779" s="24">
        <v>54</v>
      </c>
      <c r="O779" s="18">
        <v>44635</v>
      </c>
      <c r="P779" s="6">
        <v>67.5</v>
      </c>
      <c r="Q779" s="18">
        <v>44635</v>
      </c>
      <c r="R779" s="6">
        <v>62.25</v>
      </c>
      <c r="S779" s="18">
        <v>44635</v>
      </c>
      <c r="T779" s="6">
        <v>62.5</v>
      </c>
    </row>
    <row r="780" spans="1:20" x14ac:dyDescent="0.2">
      <c r="A780" s="18">
        <v>44634</v>
      </c>
      <c r="B780" s="25">
        <v>59.25</v>
      </c>
      <c r="C780" s="18">
        <v>44634</v>
      </c>
      <c r="D780" s="25">
        <v>60.5</v>
      </c>
      <c r="E780" s="18">
        <v>44634</v>
      </c>
      <c r="F780" s="25">
        <v>64.5</v>
      </c>
      <c r="G780" s="18">
        <v>44634</v>
      </c>
      <c r="H780" s="25">
        <v>59</v>
      </c>
      <c r="I780" s="18">
        <v>44634</v>
      </c>
      <c r="J780" s="25">
        <v>62.5</v>
      </c>
      <c r="K780" s="18">
        <v>44634</v>
      </c>
      <c r="L780" s="25">
        <v>60.75</v>
      </c>
      <c r="M780" s="18">
        <v>44505</v>
      </c>
      <c r="N780" s="24">
        <v>54</v>
      </c>
      <c r="O780" s="18">
        <v>44634</v>
      </c>
      <c r="P780" s="6">
        <v>67.5</v>
      </c>
      <c r="Q780" s="18">
        <v>44634</v>
      </c>
      <c r="R780" s="6">
        <v>62.25</v>
      </c>
      <c r="S780" s="18">
        <v>44634</v>
      </c>
      <c r="T780" s="6">
        <v>62.5</v>
      </c>
    </row>
    <row r="781" spans="1:20" x14ac:dyDescent="0.2">
      <c r="A781" s="18">
        <v>44631</v>
      </c>
      <c r="B781" s="25">
        <v>59.25</v>
      </c>
      <c r="C781" s="18">
        <v>44631</v>
      </c>
      <c r="D781" s="25">
        <v>60.5</v>
      </c>
      <c r="E781" s="18">
        <v>44631</v>
      </c>
      <c r="F781" s="25">
        <v>64.5</v>
      </c>
      <c r="G781" s="18">
        <v>44631</v>
      </c>
      <c r="H781" s="25">
        <v>59</v>
      </c>
      <c r="I781" s="18">
        <v>44631</v>
      </c>
      <c r="J781" s="25">
        <v>62.5</v>
      </c>
      <c r="K781" s="18">
        <v>44631</v>
      </c>
      <c r="L781" s="25">
        <v>60.75</v>
      </c>
      <c r="M781" s="18">
        <v>44504</v>
      </c>
      <c r="N781" s="24">
        <v>54</v>
      </c>
      <c r="O781" s="18">
        <v>44631</v>
      </c>
      <c r="P781" s="6">
        <v>67.5</v>
      </c>
      <c r="Q781" s="18">
        <v>44631</v>
      </c>
      <c r="R781" s="6">
        <v>62.25</v>
      </c>
      <c r="S781" s="18">
        <v>44631</v>
      </c>
      <c r="T781" s="6">
        <v>62.5</v>
      </c>
    </row>
    <row r="782" spans="1:20" x14ac:dyDescent="0.2">
      <c r="A782" s="18">
        <v>44630</v>
      </c>
      <c r="B782" s="25">
        <v>59.25</v>
      </c>
      <c r="C782" s="18">
        <v>44630</v>
      </c>
      <c r="D782" s="25">
        <v>60.5</v>
      </c>
      <c r="E782" s="18">
        <v>44630</v>
      </c>
      <c r="F782" s="25">
        <v>63.5</v>
      </c>
      <c r="G782" s="18">
        <v>44630</v>
      </c>
      <c r="H782" s="25">
        <v>59</v>
      </c>
      <c r="I782" s="18">
        <v>44630</v>
      </c>
      <c r="J782" s="25">
        <v>62.5</v>
      </c>
      <c r="K782" s="18">
        <v>44630</v>
      </c>
      <c r="L782" s="25">
        <v>60.75</v>
      </c>
      <c r="M782" s="18">
        <v>44503</v>
      </c>
      <c r="N782" s="24">
        <v>51.75</v>
      </c>
      <c r="O782" s="18">
        <v>44630</v>
      </c>
      <c r="P782" s="6">
        <v>67.5</v>
      </c>
      <c r="Q782" s="18">
        <v>44630</v>
      </c>
      <c r="R782" s="6">
        <v>60.25</v>
      </c>
      <c r="S782" s="18">
        <v>44630</v>
      </c>
      <c r="T782" s="6">
        <v>62.5</v>
      </c>
    </row>
    <row r="783" spans="1:20" x14ac:dyDescent="0.2">
      <c r="A783" s="18">
        <v>44629</v>
      </c>
      <c r="B783" s="25">
        <v>58.75</v>
      </c>
      <c r="C783" s="18">
        <v>44629</v>
      </c>
      <c r="D783" s="25">
        <v>59.5</v>
      </c>
      <c r="E783" s="18">
        <v>44629</v>
      </c>
      <c r="F783" s="25">
        <v>60.5</v>
      </c>
      <c r="G783" s="18">
        <v>44629</v>
      </c>
      <c r="H783" s="25">
        <v>58.5</v>
      </c>
      <c r="I783" s="18">
        <v>44629</v>
      </c>
      <c r="J783" s="25">
        <v>59</v>
      </c>
      <c r="K783" s="18">
        <v>44629</v>
      </c>
      <c r="L783" s="25">
        <v>60.75</v>
      </c>
      <c r="M783" s="18">
        <v>44502</v>
      </c>
      <c r="N783" s="24">
        <v>51.75</v>
      </c>
      <c r="O783" s="18">
        <v>44629</v>
      </c>
      <c r="P783" s="6">
        <v>67.5</v>
      </c>
      <c r="Q783" s="18">
        <v>44629</v>
      </c>
      <c r="R783" s="6">
        <v>58.25</v>
      </c>
      <c r="S783" s="18">
        <v>44629</v>
      </c>
      <c r="T783" s="6">
        <v>62.5</v>
      </c>
    </row>
    <row r="784" spans="1:20" x14ac:dyDescent="0.2">
      <c r="A784" s="18">
        <v>44628</v>
      </c>
      <c r="B784" s="25">
        <v>58.75</v>
      </c>
      <c r="C784" s="18">
        <v>44628</v>
      </c>
      <c r="D784" s="25">
        <v>59.5</v>
      </c>
      <c r="E784" s="18">
        <v>44628</v>
      </c>
      <c r="F784" s="25">
        <v>60.5</v>
      </c>
      <c r="G784" s="18">
        <v>44628</v>
      </c>
      <c r="H784" s="25">
        <v>58.5</v>
      </c>
      <c r="I784" s="18">
        <v>44628</v>
      </c>
      <c r="J784" s="25">
        <v>59</v>
      </c>
      <c r="K784" s="18">
        <v>44628</v>
      </c>
      <c r="L784" s="25">
        <v>60.5</v>
      </c>
      <c r="M784" s="18">
        <v>44501</v>
      </c>
      <c r="N784" s="24">
        <v>51.75</v>
      </c>
      <c r="O784" s="18">
        <v>44628</v>
      </c>
      <c r="P784" s="6">
        <v>67.5</v>
      </c>
      <c r="Q784" s="18">
        <v>44628</v>
      </c>
      <c r="R784" s="6">
        <v>58.25</v>
      </c>
      <c r="S784" s="18">
        <v>44628</v>
      </c>
      <c r="T784" s="6">
        <v>60</v>
      </c>
    </row>
    <row r="785" spans="1:20" x14ac:dyDescent="0.2">
      <c r="A785" s="18">
        <v>44627</v>
      </c>
      <c r="B785" s="25">
        <v>58.75</v>
      </c>
      <c r="C785" s="18">
        <v>44627</v>
      </c>
      <c r="D785" s="25">
        <v>59.5</v>
      </c>
      <c r="E785" s="18">
        <v>44627</v>
      </c>
      <c r="F785" s="25">
        <v>60.5</v>
      </c>
      <c r="G785" s="18">
        <v>44627</v>
      </c>
      <c r="H785" s="25">
        <v>58.5</v>
      </c>
      <c r="I785" s="18">
        <v>44627</v>
      </c>
      <c r="J785" s="25">
        <v>59</v>
      </c>
      <c r="K785" s="18">
        <v>44627</v>
      </c>
      <c r="L785" s="25">
        <v>60.5</v>
      </c>
      <c r="M785" s="18">
        <v>44498</v>
      </c>
      <c r="N785" s="24">
        <v>51.75</v>
      </c>
      <c r="O785" s="18">
        <v>44627</v>
      </c>
      <c r="P785" s="6">
        <v>67.5</v>
      </c>
      <c r="Q785" s="18">
        <v>44627</v>
      </c>
      <c r="R785" s="6">
        <v>58.25</v>
      </c>
      <c r="S785" s="18">
        <v>44627</v>
      </c>
      <c r="T785" s="6">
        <v>60</v>
      </c>
    </row>
    <row r="786" spans="1:20" x14ac:dyDescent="0.2">
      <c r="A786" s="18">
        <v>44624</v>
      </c>
      <c r="B786" s="25">
        <v>58.75</v>
      </c>
      <c r="C786" s="18">
        <v>44624</v>
      </c>
      <c r="D786" s="25">
        <v>59.5</v>
      </c>
      <c r="E786" s="18">
        <v>44624</v>
      </c>
      <c r="F786" s="25">
        <v>60.5</v>
      </c>
      <c r="G786" s="18">
        <v>44624</v>
      </c>
      <c r="H786" s="25">
        <v>58.5</v>
      </c>
      <c r="I786" s="18">
        <v>44624</v>
      </c>
      <c r="J786" s="25">
        <v>59</v>
      </c>
      <c r="K786" s="18">
        <v>44624</v>
      </c>
      <c r="L786" s="25">
        <v>60.5</v>
      </c>
      <c r="M786" s="18">
        <v>44497</v>
      </c>
      <c r="N786" s="24">
        <v>51.75</v>
      </c>
      <c r="O786" s="18">
        <v>44624</v>
      </c>
      <c r="P786" s="6">
        <v>67.5</v>
      </c>
      <c r="Q786" s="18">
        <v>44624</v>
      </c>
      <c r="R786" s="6">
        <v>58.25</v>
      </c>
      <c r="S786" s="18">
        <v>44624</v>
      </c>
      <c r="T786" s="6">
        <v>60</v>
      </c>
    </row>
    <row r="787" spans="1:20" x14ac:dyDescent="0.2">
      <c r="A787" s="18">
        <v>44623</v>
      </c>
      <c r="B787" s="25">
        <v>58</v>
      </c>
      <c r="C787" s="18">
        <v>44623</v>
      </c>
      <c r="D787" s="25">
        <v>59</v>
      </c>
      <c r="E787" s="18">
        <v>44623</v>
      </c>
      <c r="F787" s="25">
        <v>60.5</v>
      </c>
      <c r="G787" s="18">
        <v>44623</v>
      </c>
      <c r="H787" s="25">
        <v>57</v>
      </c>
      <c r="I787" s="18">
        <v>44623</v>
      </c>
      <c r="J787" s="25">
        <v>58.5</v>
      </c>
      <c r="K787" s="18">
        <v>44623</v>
      </c>
      <c r="L787" s="25">
        <v>60.5</v>
      </c>
      <c r="M787" s="18">
        <v>44496</v>
      </c>
      <c r="N787" s="24">
        <v>51.75</v>
      </c>
      <c r="O787" s="18">
        <v>44623</v>
      </c>
      <c r="P787" s="6">
        <v>67.5</v>
      </c>
      <c r="Q787" s="18">
        <v>44623</v>
      </c>
      <c r="R787" s="6">
        <v>57.25</v>
      </c>
      <c r="S787" s="18">
        <v>44623</v>
      </c>
      <c r="T787" s="6">
        <v>60</v>
      </c>
    </row>
    <row r="788" spans="1:20" x14ac:dyDescent="0.2">
      <c r="A788" s="18">
        <v>44622</v>
      </c>
      <c r="B788" s="25">
        <v>58</v>
      </c>
      <c r="C788" s="18">
        <v>44622</v>
      </c>
      <c r="D788" s="25">
        <v>59</v>
      </c>
      <c r="E788" s="18">
        <v>44622</v>
      </c>
      <c r="F788" s="25">
        <v>60.5</v>
      </c>
      <c r="G788" s="18">
        <v>44622</v>
      </c>
      <c r="H788" s="25">
        <v>57</v>
      </c>
      <c r="I788" s="18">
        <v>44622</v>
      </c>
      <c r="J788" s="25">
        <v>58.5</v>
      </c>
      <c r="K788" s="18">
        <v>44622</v>
      </c>
      <c r="L788" s="25">
        <v>60.5</v>
      </c>
      <c r="M788" s="18">
        <v>44495</v>
      </c>
      <c r="N788" s="24">
        <v>51.75</v>
      </c>
      <c r="O788" s="18">
        <v>44622</v>
      </c>
      <c r="P788" s="6">
        <v>67.5</v>
      </c>
      <c r="Q788" s="18">
        <v>44622</v>
      </c>
      <c r="R788" s="6">
        <v>57.25</v>
      </c>
      <c r="S788" s="18">
        <v>44622</v>
      </c>
      <c r="T788" s="6">
        <v>60</v>
      </c>
    </row>
    <row r="789" spans="1:20" x14ac:dyDescent="0.2">
      <c r="A789" s="18">
        <v>44621</v>
      </c>
      <c r="B789" s="25">
        <v>57.5</v>
      </c>
      <c r="C789" s="18">
        <v>44621</v>
      </c>
      <c r="D789" s="25">
        <v>58</v>
      </c>
      <c r="E789" s="18">
        <v>44621</v>
      </c>
      <c r="F789" s="25">
        <v>60</v>
      </c>
      <c r="G789" s="18">
        <v>44621</v>
      </c>
      <c r="H789" s="25">
        <v>55.5</v>
      </c>
      <c r="I789" s="18">
        <v>44621</v>
      </c>
      <c r="J789" s="25">
        <v>57.5</v>
      </c>
      <c r="K789" s="18">
        <v>44621</v>
      </c>
      <c r="L789" s="25">
        <v>60.5</v>
      </c>
      <c r="M789" s="18">
        <v>44494</v>
      </c>
      <c r="N789" s="24">
        <v>51.75</v>
      </c>
      <c r="O789" s="18">
        <v>44621</v>
      </c>
      <c r="P789" s="6">
        <v>66.5</v>
      </c>
      <c r="Q789" s="18">
        <v>44621</v>
      </c>
      <c r="R789" s="6">
        <v>57.25</v>
      </c>
      <c r="S789" s="18">
        <v>44621</v>
      </c>
      <c r="T789" s="6">
        <v>58.5</v>
      </c>
    </row>
    <row r="790" spans="1:20" x14ac:dyDescent="0.2">
      <c r="A790" s="18">
        <v>44620</v>
      </c>
      <c r="B790" s="25">
        <v>56.5</v>
      </c>
      <c r="C790" s="18">
        <v>44620</v>
      </c>
      <c r="D790" s="25">
        <v>57</v>
      </c>
      <c r="E790" s="18">
        <v>44620</v>
      </c>
      <c r="F790" s="25">
        <v>60</v>
      </c>
      <c r="G790" s="18">
        <v>44620</v>
      </c>
      <c r="H790" s="25">
        <v>55.5</v>
      </c>
      <c r="I790" s="18">
        <v>44620</v>
      </c>
      <c r="J790" s="25">
        <v>57.5</v>
      </c>
      <c r="K790" s="18">
        <v>44620</v>
      </c>
      <c r="L790" s="25">
        <v>58.75</v>
      </c>
      <c r="M790" s="18">
        <v>44491</v>
      </c>
      <c r="N790" s="24">
        <v>51.75</v>
      </c>
      <c r="O790" s="18">
        <v>44620</v>
      </c>
      <c r="P790" s="6">
        <v>66.5</v>
      </c>
      <c r="Q790" s="18">
        <v>44620</v>
      </c>
      <c r="R790" s="6">
        <v>57.25</v>
      </c>
      <c r="S790" s="18">
        <v>44620</v>
      </c>
      <c r="T790" s="6">
        <v>58.5</v>
      </c>
    </row>
    <row r="791" spans="1:20" x14ac:dyDescent="0.2">
      <c r="A791" s="18">
        <v>44617</v>
      </c>
      <c r="B791" s="25">
        <v>56.5</v>
      </c>
      <c r="C791" s="18">
        <v>44617</v>
      </c>
      <c r="D791" s="25">
        <v>57</v>
      </c>
      <c r="E791" s="18">
        <v>44617</v>
      </c>
      <c r="F791" s="25">
        <v>60</v>
      </c>
      <c r="G791" s="18">
        <v>44617</v>
      </c>
      <c r="H791" s="25">
        <v>55.5</v>
      </c>
      <c r="I791" s="18">
        <v>44617</v>
      </c>
      <c r="J791" s="25">
        <v>57.5</v>
      </c>
      <c r="K791" s="18">
        <v>44617</v>
      </c>
      <c r="L791" s="25">
        <v>58.75</v>
      </c>
      <c r="M791" s="18">
        <v>44490</v>
      </c>
      <c r="N791" s="24">
        <v>51.75</v>
      </c>
      <c r="O791" s="18">
        <v>44617</v>
      </c>
      <c r="P791" s="6">
        <v>66.5</v>
      </c>
      <c r="Q791" s="18">
        <v>44617</v>
      </c>
      <c r="R791" s="6">
        <v>57.25</v>
      </c>
      <c r="S791" s="18">
        <v>44617</v>
      </c>
      <c r="T791" s="6">
        <v>58.5</v>
      </c>
    </row>
    <row r="792" spans="1:20" x14ac:dyDescent="0.2">
      <c r="A792" s="18">
        <v>44616</v>
      </c>
      <c r="B792" s="25">
        <v>56.5</v>
      </c>
      <c r="C792" s="18">
        <v>44616</v>
      </c>
      <c r="D792" s="25">
        <v>57</v>
      </c>
      <c r="E792" s="18">
        <v>44616</v>
      </c>
      <c r="F792" s="25">
        <v>60</v>
      </c>
      <c r="G792" s="18">
        <v>44616</v>
      </c>
      <c r="H792" s="25">
        <v>55.5</v>
      </c>
      <c r="I792" s="18">
        <v>44616</v>
      </c>
      <c r="J792" s="25">
        <v>57.5</v>
      </c>
      <c r="K792" s="18">
        <v>44616</v>
      </c>
      <c r="L792" s="25">
        <v>58.75</v>
      </c>
      <c r="M792" s="18">
        <v>44489</v>
      </c>
      <c r="N792" s="24">
        <v>49</v>
      </c>
      <c r="O792" s="18">
        <v>44616</v>
      </c>
      <c r="P792" s="6">
        <v>66.5</v>
      </c>
      <c r="Q792" s="18">
        <v>44616</v>
      </c>
      <c r="R792" s="6">
        <v>57.25</v>
      </c>
      <c r="S792" s="18">
        <v>44616</v>
      </c>
      <c r="T792" s="6">
        <v>58.5</v>
      </c>
    </row>
    <row r="793" spans="1:20" x14ac:dyDescent="0.2">
      <c r="A793" s="18">
        <v>44615</v>
      </c>
      <c r="B793" s="25">
        <v>56.5</v>
      </c>
      <c r="C793" s="18">
        <v>44615</v>
      </c>
      <c r="D793" s="25">
        <v>56.5</v>
      </c>
      <c r="E793" s="18">
        <v>44615</v>
      </c>
      <c r="F793" s="25">
        <v>57.25</v>
      </c>
      <c r="G793" s="18">
        <v>44615</v>
      </c>
      <c r="H793" s="25">
        <v>55.5</v>
      </c>
      <c r="I793" s="18">
        <v>44615</v>
      </c>
      <c r="J793" s="25">
        <v>53.5</v>
      </c>
      <c r="K793" s="18">
        <v>44615</v>
      </c>
      <c r="L793" s="25">
        <v>58.75</v>
      </c>
      <c r="M793" s="18">
        <v>44488</v>
      </c>
      <c r="N793" s="24">
        <v>49</v>
      </c>
      <c r="O793" s="18">
        <v>44615</v>
      </c>
      <c r="P793" s="6">
        <v>65</v>
      </c>
      <c r="Q793" s="18">
        <v>44615</v>
      </c>
      <c r="R793" s="6">
        <v>55.25</v>
      </c>
      <c r="S793" s="18">
        <v>44615</v>
      </c>
      <c r="T793" s="6">
        <v>58.5</v>
      </c>
    </row>
    <row r="794" spans="1:20" x14ac:dyDescent="0.2">
      <c r="A794" s="18">
        <v>44614</v>
      </c>
      <c r="B794" s="25">
        <v>56</v>
      </c>
      <c r="C794" s="18">
        <v>44614</v>
      </c>
      <c r="D794" s="25">
        <v>56</v>
      </c>
      <c r="E794" s="18">
        <v>44614</v>
      </c>
      <c r="F794" s="25">
        <v>57.25</v>
      </c>
      <c r="G794" s="18">
        <v>44614</v>
      </c>
      <c r="H794" s="25">
        <v>54.5</v>
      </c>
      <c r="I794" s="18">
        <v>44614</v>
      </c>
      <c r="J794" s="25">
        <v>53.5</v>
      </c>
      <c r="K794" s="18">
        <v>44614</v>
      </c>
      <c r="L794" s="25">
        <v>58.5</v>
      </c>
      <c r="M794" s="18">
        <v>44487</v>
      </c>
      <c r="N794" s="24">
        <v>49</v>
      </c>
      <c r="O794" s="18">
        <v>44614</v>
      </c>
      <c r="P794" s="6">
        <v>65</v>
      </c>
      <c r="Q794" s="18">
        <v>44614</v>
      </c>
      <c r="R794" s="6">
        <v>54.25</v>
      </c>
      <c r="S794" s="18">
        <v>44614</v>
      </c>
      <c r="T794" s="6">
        <v>56.5</v>
      </c>
    </row>
    <row r="795" spans="1:20" x14ac:dyDescent="0.2">
      <c r="A795" s="18">
        <v>44610</v>
      </c>
      <c r="B795" s="25">
        <v>55.5</v>
      </c>
      <c r="C795" s="18">
        <v>44610</v>
      </c>
      <c r="D795" s="25">
        <v>55.5</v>
      </c>
      <c r="E795" s="18">
        <v>44610</v>
      </c>
      <c r="F795" s="25">
        <v>57.25</v>
      </c>
      <c r="G795" s="18">
        <v>44610</v>
      </c>
      <c r="H795" s="25">
        <v>54.5</v>
      </c>
      <c r="I795" s="18">
        <v>44610</v>
      </c>
      <c r="J795" s="25">
        <v>53.5</v>
      </c>
      <c r="K795" s="18">
        <v>44610</v>
      </c>
      <c r="L795" s="25">
        <v>57.5</v>
      </c>
      <c r="M795" s="18">
        <v>44484</v>
      </c>
      <c r="N795" s="24">
        <v>49</v>
      </c>
      <c r="O795" s="18">
        <v>44610</v>
      </c>
      <c r="P795" s="6">
        <v>62.5</v>
      </c>
      <c r="Q795" s="18">
        <v>44610</v>
      </c>
      <c r="R795" s="6">
        <v>54.25</v>
      </c>
      <c r="S795" s="18">
        <v>44610</v>
      </c>
      <c r="T795" s="6">
        <v>56.5</v>
      </c>
    </row>
    <row r="796" spans="1:20" x14ac:dyDescent="0.2">
      <c r="A796" s="18">
        <v>44609</v>
      </c>
      <c r="B796" s="25">
        <v>55.5</v>
      </c>
      <c r="C796" s="18">
        <v>44609</v>
      </c>
      <c r="D796" s="25">
        <v>55.5</v>
      </c>
      <c r="E796" s="18">
        <v>44609</v>
      </c>
      <c r="F796" s="25">
        <v>57.25</v>
      </c>
      <c r="G796" s="18">
        <v>44609</v>
      </c>
      <c r="H796" s="25">
        <v>54.5</v>
      </c>
      <c r="I796" s="18">
        <v>44609</v>
      </c>
      <c r="J796" s="25">
        <v>53.5</v>
      </c>
      <c r="K796" s="18">
        <v>44609</v>
      </c>
      <c r="L796" s="25">
        <v>57.5</v>
      </c>
      <c r="M796" s="18">
        <v>44483</v>
      </c>
      <c r="N796" s="24">
        <v>49</v>
      </c>
      <c r="O796" s="18">
        <v>44609</v>
      </c>
      <c r="P796" s="6">
        <v>62.5</v>
      </c>
      <c r="Q796" s="18">
        <v>44609</v>
      </c>
      <c r="R796" s="6">
        <v>54.25</v>
      </c>
      <c r="S796" s="18">
        <v>44609</v>
      </c>
      <c r="T796" s="6">
        <v>56.5</v>
      </c>
    </row>
    <row r="797" spans="1:20" x14ac:dyDescent="0.2">
      <c r="A797" s="18">
        <v>44608</v>
      </c>
      <c r="B797" s="25">
        <v>55.5</v>
      </c>
      <c r="C797" s="18">
        <v>44608</v>
      </c>
      <c r="D797" s="25">
        <v>55.5</v>
      </c>
      <c r="E797" s="18">
        <v>44608</v>
      </c>
      <c r="F797" s="25">
        <v>57.25</v>
      </c>
      <c r="G797" s="18">
        <v>44608</v>
      </c>
      <c r="H797" s="25">
        <v>54.5</v>
      </c>
      <c r="I797" s="18">
        <v>44608</v>
      </c>
      <c r="J797" s="25">
        <v>53.5</v>
      </c>
      <c r="K797" s="18">
        <v>44608</v>
      </c>
      <c r="L797" s="25">
        <v>57.5</v>
      </c>
      <c r="M797" s="18">
        <v>44482</v>
      </c>
      <c r="N797" s="24">
        <v>49</v>
      </c>
      <c r="O797" s="18">
        <v>44608</v>
      </c>
      <c r="P797" s="6">
        <v>62.5</v>
      </c>
      <c r="Q797" s="18">
        <v>44608</v>
      </c>
      <c r="R797" s="6">
        <v>54.25</v>
      </c>
      <c r="S797" s="18">
        <v>44608</v>
      </c>
      <c r="T797" s="6">
        <v>56.5</v>
      </c>
    </row>
    <row r="798" spans="1:20" x14ac:dyDescent="0.2">
      <c r="A798" s="18">
        <v>44607</v>
      </c>
      <c r="B798" s="25">
        <v>55</v>
      </c>
      <c r="C798" s="18">
        <v>44607</v>
      </c>
      <c r="D798" s="25">
        <v>55</v>
      </c>
      <c r="E798" s="18">
        <v>44607</v>
      </c>
      <c r="F798" s="25">
        <v>57.25</v>
      </c>
      <c r="G798" s="18">
        <v>44607</v>
      </c>
      <c r="H798" s="25">
        <v>54.5</v>
      </c>
      <c r="I798" s="18">
        <v>44607</v>
      </c>
      <c r="J798" s="25">
        <v>53.5</v>
      </c>
      <c r="K798" s="18">
        <v>44607</v>
      </c>
      <c r="L798" s="25">
        <v>57.5</v>
      </c>
      <c r="M798" s="18">
        <v>44481</v>
      </c>
      <c r="N798" s="24">
        <v>49</v>
      </c>
      <c r="O798" s="18">
        <v>44607</v>
      </c>
      <c r="P798" s="6">
        <v>62.5</v>
      </c>
      <c r="Q798" s="18">
        <v>44607</v>
      </c>
      <c r="R798" s="6">
        <v>53.25</v>
      </c>
      <c r="S798" s="18">
        <v>44607</v>
      </c>
      <c r="T798" s="6">
        <v>53</v>
      </c>
    </row>
    <row r="799" spans="1:20" x14ac:dyDescent="0.2">
      <c r="A799" s="18">
        <v>44606</v>
      </c>
      <c r="B799" s="25">
        <v>55</v>
      </c>
      <c r="C799" s="18">
        <v>44606</v>
      </c>
      <c r="D799" s="25">
        <v>55</v>
      </c>
      <c r="E799" s="18">
        <v>44606</v>
      </c>
      <c r="F799" s="25">
        <v>57.25</v>
      </c>
      <c r="G799" s="18">
        <v>44606</v>
      </c>
      <c r="H799" s="25">
        <v>54.5</v>
      </c>
      <c r="I799" s="18">
        <v>44606</v>
      </c>
      <c r="J799" s="25">
        <v>53.5</v>
      </c>
      <c r="K799" s="18">
        <v>44606</v>
      </c>
      <c r="L799" s="25">
        <v>55.5</v>
      </c>
      <c r="M799" s="18">
        <v>44480</v>
      </c>
      <c r="N799" s="24">
        <v>49</v>
      </c>
      <c r="O799" s="18">
        <v>44606</v>
      </c>
      <c r="P799" s="6">
        <v>62.5</v>
      </c>
      <c r="Q799" s="18">
        <v>44606</v>
      </c>
      <c r="R799" s="6">
        <v>51.25</v>
      </c>
      <c r="S799" s="18">
        <v>44606</v>
      </c>
      <c r="T799" s="6">
        <v>53</v>
      </c>
    </row>
    <row r="800" spans="1:20" x14ac:dyDescent="0.2">
      <c r="A800" s="18">
        <v>44603</v>
      </c>
      <c r="B800" s="25">
        <v>55</v>
      </c>
      <c r="C800" s="18">
        <v>44603</v>
      </c>
      <c r="D800" s="25">
        <v>55</v>
      </c>
      <c r="E800" s="18">
        <v>44603</v>
      </c>
      <c r="F800" s="25">
        <v>57.25</v>
      </c>
      <c r="G800" s="18">
        <v>44603</v>
      </c>
      <c r="H800" s="25">
        <v>54.5</v>
      </c>
      <c r="I800" s="18">
        <v>44603</v>
      </c>
      <c r="J800" s="25">
        <v>53.5</v>
      </c>
      <c r="K800" s="18">
        <v>44603</v>
      </c>
      <c r="L800" s="25">
        <v>55.5</v>
      </c>
      <c r="M800" s="18">
        <v>44477</v>
      </c>
      <c r="N800" s="24">
        <v>49</v>
      </c>
      <c r="O800" s="18">
        <v>44603</v>
      </c>
      <c r="P800" s="6">
        <v>62.5</v>
      </c>
      <c r="Q800" s="18">
        <v>44603</v>
      </c>
      <c r="R800" s="6">
        <v>51.25</v>
      </c>
      <c r="S800" s="18">
        <v>44603</v>
      </c>
      <c r="T800" s="6">
        <v>53</v>
      </c>
    </row>
    <row r="801" spans="1:20" x14ac:dyDescent="0.2">
      <c r="A801" s="18">
        <v>44602</v>
      </c>
      <c r="B801" s="25">
        <v>55</v>
      </c>
      <c r="C801" s="18">
        <v>44602</v>
      </c>
      <c r="D801" s="25">
        <v>55</v>
      </c>
      <c r="E801" s="18">
        <v>44602</v>
      </c>
      <c r="F801" s="25">
        <v>57.25</v>
      </c>
      <c r="G801" s="18">
        <v>44602</v>
      </c>
      <c r="H801" s="25">
        <v>54.5</v>
      </c>
      <c r="I801" s="18">
        <v>44602</v>
      </c>
      <c r="J801" s="25">
        <v>53.5</v>
      </c>
      <c r="K801" s="18">
        <v>44602</v>
      </c>
      <c r="L801" s="25">
        <v>55.5</v>
      </c>
      <c r="M801" s="18">
        <v>44476</v>
      </c>
      <c r="N801" s="24">
        <v>49</v>
      </c>
      <c r="O801" s="18">
        <v>44602</v>
      </c>
      <c r="P801" s="6">
        <v>62.5</v>
      </c>
      <c r="Q801" s="18">
        <v>44602</v>
      </c>
      <c r="R801" s="6">
        <v>51.25</v>
      </c>
      <c r="S801" s="18">
        <v>44602</v>
      </c>
      <c r="T801" s="6">
        <v>53</v>
      </c>
    </row>
    <row r="802" spans="1:20" x14ac:dyDescent="0.2">
      <c r="A802" s="18">
        <v>44601</v>
      </c>
      <c r="B802" s="25">
        <v>55</v>
      </c>
      <c r="C802" s="18">
        <v>44601</v>
      </c>
      <c r="D802" s="25">
        <v>55</v>
      </c>
      <c r="E802" s="18">
        <v>44601</v>
      </c>
      <c r="F802" s="25">
        <v>57.25</v>
      </c>
      <c r="G802" s="18">
        <v>44601</v>
      </c>
      <c r="H802" s="25">
        <v>54.5</v>
      </c>
      <c r="I802" s="18">
        <v>44601</v>
      </c>
      <c r="J802" s="25">
        <v>53.5</v>
      </c>
      <c r="K802" s="18">
        <v>44601</v>
      </c>
      <c r="L802" s="25">
        <v>55.5</v>
      </c>
      <c r="M802" s="18">
        <v>44475</v>
      </c>
      <c r="N802" s="24">
        <v>49</v>
      </c>
      <c r="O802" s="18">
        <v>44601</v>
      </c>
      <c r="P802" s="6">
        <v>62.5</v>
      </c>
      <c r="Q802" s="18">
        <v>44601</v>
      </c>
      <c r="R802" s="6">
        <v>51.25</v>
      </c>
      <c r="S802" s="18">
        <v>44601</v>
      </c>
      <c r="T802" s="6">
        <v>53</v>
      </c>
    </row>
    <row r="803" spans="1:20" x14ac:dyDescent="0.2">
      <c r="A803" s="18">
        <v>44600</v>
      </c>
      <c r="B803" s="25">
        <v>54</v>
      </c>
      <c r="C803" s="18">
        <v>44600</v>
      </c>
      <c r="D803" s="25">
        <v>55</v>
      </c>
      <c r="E803" s="18">
        <v>44600</v>
      </c>
      <c r="F803" s="25">
        <v>57.25</v>
      </c>
      <c r="G803" s="18">
        <v>44600</v>
      </c>
      <c r="H803" s="25">
        <v>54.5</v>
      </c>
      <c r="I803" s="18">
        <v>44600</v>
      </c>
      <c r="J803" s="25">
        <v>53.5</v>
      </c>
      <c r="K803" s="18">
        <v>44600</v>
      </c>
      <c r="L803" s="25">
        <v>53.25</v>
      </c>
      <c r="M803" s="18">
        <v>44474</v>
      </c>
      <c r="N803" s="24">
        <v>49</v>
      </c>
      <c r="O803" s="18">
        <v>44600</v>
      </c>
      <c r="P803" s="6">
        <v>62.5</v>
      </c>
      <c r="Q803" s="18">
        <v>44600</v>
      </c>
      <c r="R803" s="6">
        <v>51.25</v>
      </c>
      <c r="S803" s="18">
        <v>44600</v>
      </c>
      <c r="T803" s="6">
        <v>51.5</v>
      </c>
    </row>
    <row r="804" spans="1:20" x14ac:dyDescent="0.2">
      <c r="A804" s="18">
        <v>44599</v>
      </c>
      <c r="B804" s="25">
        <v>54</v>
      </c>
      <c r="C804" s="18">
        <v>44599</v>
      </c>
      <c r="D804" s="25">
        <v>55</v>
      </c>
      <c r="E804" s="18">
        <v>44599</v>
      </c>
      <c r="F804" s="25">
        <v>57.25</v>
      </c>
      <c r="G804" s="18">
        <v>44599</v>
      </c>
      <c r="H804" s="25">
        <v>54.5</v>
      </c>
      <c r="I804" s="18">
        <v>44599</v>
      </c>
      <c r="J804" s="25">
        <v>53.5</v>
      </c>
      <c r="K804" s="18">
        <v>44599</v>
      </c>
      <c r="L804" s="25">
        <v>53.25</v>
      </c>
      <c r="M804" s="18">
        <v>44473</v>
      </c>
      <c r="N804" s="24">
        <v>47.75</v>
      </c>
      <c r="O804" s="18">
        <v>44599</v>
      </c>
      <c r="P804" s="6">
        <v>62.5</v>
      </c>
      <c r="Q804" s="18">
        <v>44599</v>
      </c>
      <c r="R804" s="6">
        <v>51.25</v>
      </c>
      <c r="S804" s="18">
        <v>44599</v>
      </c>
      <c r="T804" s="6">
        <v>51.5</v>
      </c>
    </row>
    <row r="805" spans="1:20" x14ac:dyDescent="0.2">
      <c r="A805" s="18">
        <v>44596</v>
      </c>
      <c r="B805" s="25">
        <v>54</v>
      </c>
      <c r="C805" s="18">
        <v>44596</v>
      </c>
      <c r="D805" s="25">
        <v>55</v>
      </c>
      <c r="E805" s="18">
        <v>44596</v>
      </c>
      <c r="F805" s="25">
        <v>54</v>
      </c>
      <c r="G805" s="18">
        <v>44596</v>
      </c>
      <c r="H805" s="25">
        <v>54.5</v>
      </c>
      <c r="I805" s="18">
        <v>44596</v>
      </c>
      <c r="J805" s="25">
        <v>51.25</v>
      </c>
      <c r="K805" s="18">
        <v>44596</v>
      </c>
      <c r="L805" s="25">
        <v>53.25</v>
      </c>
      <c r="M805" s="18">
        <v>44470</v>
      </c>
      <c r="N805" s="24">
        <v>47.75</v>
      </c>
      <c r="O805" s="18">
        <v>44596</v>
      </c>
      <c r="P805" s="6">
        <v>62.5</v>
      </c>
      <c r="Q805" s="18">
        <v>44596</v>
      </c>
      <c r="R805" s="6">
        <v>51.25</v>
      </c>
      <c r="S805" s="18">
        <v>44596</v>
      </c>
      <c r="T805" s="6">
        <v>51.5</v>
      </c>
    </row>
    <row r="806" spans="1:20" x14ac:dyDescent="0.2">
      <c r="A806" s="18">
        <v>44595</v>
      </c>
      <c r="B806" s="25">
        <v>54</v>
      </c>
      <c r="C806" s="18">
        <v>44595</v>
      </c>
      <c r="D806" s="25">
        <v>55</v>
      </c>
      <c r="E806" s="18">
        <v>44595</v>
      </c>
      <c r="F806" s="25">
        <v>54</v>
      </c>
      <c r="G806" s="18">
        <v>44595</v>
      </c>
      <c r="H806" s="25">
        <v>54.5</v>
      </c>
      <c r="I806" s="18">
        <v>44595</v>
      </c>
      <c r="J806" s="25">
        <v>51.25</v>
      </c>
      <c r="K806" s="18">
        <v>44595</v>
      </c>
      <c r="L806" s="25">
        <v>53.25</v>
      </c>
      <c r="M806" s="18">
        <v>44469</v>
      </c>
      <c r="N806" s="24">
        <v>46.5</v>
      </c>
      <c r="O806" s="18">
        <v>44595</v>
      </c>
      <c r="P806" s="6">
        <v>62.5</v>
      </c>
      <c r="Q806" s="18">
        <v>44595</v>
      </c>
      <c r="R806" s="6">
        <v>51.25</v>
      </c>
      <c r="S806" s="18">
        <v>44595</v>
      </c>
      <c r="T806" s="6">
        <v>51.5</v>
      </c>
    </row>
    <row r="807" spans="1:20" x14ac:dyDescent="0.2">
      <c r="A807" s="18">
        <v>44594</v>
      </c>
      <c r="B807" s="25">
        <v>54</v>
      </c>
      <c r="C807" s="18">
        <v>44594</v>
      </c>
      <c r="D807" s="25">
        <v>55</v>
      </c>
      <c r="E807" s="18">
        <v>44594</v>
      </c>
      <c r="F807" s="25">
        <v>54</v>
      </c>
      <c r="G807" s="18">
        <v>44594</v>
      </c>
      <c r="H807" s="25">
        <v>54.5</v>
      </c>
      <c r="I807" s="18">
        <v>44594</v>
      </c>
      <c r="J807" s="25">
        <v>51.25</v>
      </c>
      <c r="K807" s="18">
        <v>44594</v>
      </c>
      <c r="L807" s="25">
        <v>53.25</v>
      </c>
      <c r="M807" s="18">
        <v>44468</v>
      </c>
      <c r="N807" s="24">
        <v>46.5</v>
      </c>
      <c r="O807" s="18">
        <v>44594</v>
      </c>
      <c r="P807" s="6">
        <v>62.5</v>
      </c>
      <c r="Q807" s="18">
        <v>44594</v>
      </c>
      <c r="R807" s="6">
        <v>51.25</v>
      </c>
      <c r="S807" s="18">
        <v>44594</v>
      </c>
      <c r="T807" s="6">
        <v>51.5</v>
      </c>
    </row>
    <row r="808" spans="1:20" x14ac:dyDescent="0.2">
      <c r="A808" s="18">
        <v>44593</v>
      </c>
      <c r="B808" s="25">
        <v>53.5</v>
      </c>
      <c r="C808" s="18">
        <v>44593</v>
      </c>
      <c r="D808" s="25">
        <v>54.5</v>
      </c>
      <c r="E808" s="18">
        <v>44593</v>
      </c>
      <c r="F808" s="25">
        <v>54</v>
      </c>
      <c r="G808" s="18">
        <v>44593</v>
      </c>
      <c r="H808" s="25">
        <v>54.5</v>
      </c>
      <c r="I808" s="18">
        <v>44593</v>
      </c>
      <c r="J808" s="25">
        <v>50.25</v>
      </c>
      <c r="K808" s="18">
        <v>44593</v>
      </c>
      <c r="L808" s="25">
        <v>53.25</v>
      </c>
      <c r="M808" s="18">
        <v>44467</v>
      </c>
      <c r="N808" s="24">
        <v>46.5</v>
      </c>
      <c r="O808" s="18">
        <v>44593</v>
      </c>
      <c r="P808" s="6">
        <v>62.5</v>
      </c>
      <c r="Q808" s="18">
        <v>44593</v>
      </c>
      <c r="R808" s="6">
        <v>50.25</v>
      </c>
      <c r="S808" s="18">
        <v>44593</v>
      </c>
      <c r="T808" s="6">
        <v>51.5</v>
      </c>
    </row>
    <row r="809" spans="1:20" x14ac:dyDescent="0.2">
      <c r="A809" s="18">
        <v>44592</v>
      </c>
      <c r="B809" s="25">
        <v>52.5</v>
      </c>
      <c r="C809" s="18">
        <v>44592</v>
      </c>
      <c r="D809" s="25">
        <v>53.5</v>
      </c>
      <c r="E809" s="18">
        <v>44592</v>
      </c>
      <c r="F809" s="25">
        <v>54</v>
      </c>
      <c r="G809" s="18">
        <v>44592</v>
      </c>
      <c r="H809" s="25">
        <v>52.5</v>
      </c>
      <c r="I809" s="18">
        <v>44592</v>
      </c>
      <c r="J809" s="25">
        <v>50.25</v>
      </c>
      <c r="K809" s="18">
        <v>44592</v>
      </c>
      <c r="L809" s="25">
        <v>51.75</v>
      </c>
      <c r="M809" s="18">
        <v>44466</v>
      </c>
      <c r="N809" s="24">
        <v>46.5</v>
      </c>
      <c r="O809" s="18">
        <v>44592</v>
      </c>
      <c r="P809" s="6">
        <v>60</v>
      </c>
      <c r="Q809" s="18">
        <v>44592</v>
      </c>
      <c r="R809" s="6">
        <v>50.25</v>
      </c>
      <c r="S809" s="18">
        <v>44592</v>
      </c>
      <c r="T809" s="6">
        <v>51.5</v>
      </c>
    </row>
    <row r="810" spans="1:20" x14ac:dyDescent="0.2">
      <c r="A810" s="18">
        <v>44589</v>
      </c>
      <c r="B810" s="25">
        <v>52.5</v>
      </c>
      <c r="C810" s="18">
        <v>44589</v>
      </c>
      <c r="D810" s="25">
        <v>53.5</v>
      </c>
      <c r="E810" s="18">
        <v>44589</v>
      </c>
      <c r="F810" s="25">
        <v>54</v>
      </c>
      <c r="G810" s="18">
        <v>44589</v>
      </c>
      <c r="H810" s="25">
        <v>52.5</v>
      </c>
      <c r="I810" s="18">
        <v>44589</v>
      </c>
      <c r="J810" s="25">
        <v>50.25</v>
      </c>
      <c r="K810" s="18">
        <v>44589</v>
      </c>
      <c r="L810" s="25">
        <v>51.75</v>
      </c>
      <c r="M810" s="18">
        <v>44463</v>
      </c>
      <c r="N810" s="24">
        <v>46.5</v>
      </c>
      <c r="O810" s="18">
        <v>44589</v>
      </c>
      <c r="P810" s="6">
        <v>60</v>
      </c>
      <c r="Q810" s="18">
        <v>44589</v>
      </c>
      <c r="R810" s="6">
        <v>50.25</v>
      </c>
      <c r="S810" s="18">
        <v>44589</v>
      </c>
      <c r="T810" s="6">
        <v>51.5</v>
      </c>
    </row>
    <row r="811" spans="1:20" x14ac:dyDescent="0.2">
      <c r="A811" s="18">
        <v>44588</v>
      </c>
      <c r="B811" s="25">
        <v>52.5</v>
      </c>
      <c r="C811" s="18">
        <v>44588</v>
      </c>
      <c r="D811" s="25">
        <v>53.5</v>
      </c>
      <c r="E811" s="18">
        <v>44588</v>
      </c>
      <c r="F811" s="25">
        <v>54</v>
      </c>
      <c r="G811" s="18">
        <v>44588</v>
      </c>
      <c r="H811" s="25">
        <v>52.5</v>
      </c>
      <c r="I811" s="18">
        <v>44588</v>
      </c>
      <c r="J811" s="25">
        <v>50.25</v>
      </c>
      <c r="K811" s="18">
        <v>44588</v>
      </c>
      <c r="L811" s="25">
        <v>51.75</v>
      </c>
      <c r="M811" s="18">
        <v>44462</v>
      </c>
      <c r="N811" s="24">
        <v>46.5</v>
      </c>
      <c r="O811" s="18">
        <v>44588</v>
      </c>
      <c r="P811" s="6">
        <v>60</v>
      </c>
      <c r="Q811" s="18">
        <v>44588</v>
      </c>
      <c r="R811" s="6">
        <v>50.25</v>
      </c>
      <c r="S811" s="18">
        <v>44588</v>
      </c>
      <c r="T811" s="6">
        <v>51.5</v>
      </c>
    </row>
    <row r="812" spans="1:20" x14ac:dyDescent="0.2">
      <c r="A812" s="18">
        <v>44587</v>
      </c>
      <c r="B812" s="25">
        <v>52.5</v>
      </c>
      <c r="C812" s="18">
        <v>44587</v>
      </c>
      <c r="D812" s="25">
        <v>53.5</v>
      </c>
      <c r="E812" s="18">
        <v>44587</v>
      </c>
      <c r="F812" s="25">
        <v>53.63</v>
      </c>
      <c r="G812" s="18">
        <v>44587</v>
      </c>
      <c r="H812" s="25">
        <v>52.5</v>
      </c>
      <c r="I812" s="18">
        <v>44587</v>
      </c>
      <c r="J812" s="25">
        <v>50.25</v>
      </c>
      <c r="K812" s="18">
        <v>44587</v>
      </c>
      <c r="L812" s="25">
        <v>51.75</v>
      </c>
      <c r="M812" s="18">
        <v>44461</v>
      </c>
      <c r="N812" s="24">
        <v>46.5</v>
      </c>
      <c r="O812" s="18">
        <v>44587</v>
      </c>
      <c r="P812" s="6">
        <v>60</v>
      </c>
      <c r="Q812" s="18">
        <v>44587</v>
      </c>
      <c r="R812" s="6">
        <v>50.25</v>
      </c>
      <c r="S812" s="18">
        <v>44587</v>
      </c>
      <c r="T812" s="6">
        <v>51.5</v>
      </c>
    </row>
    <row r="813" spans="1:20" x14ac:dyDescent="0.2">
      <c r="A813" s="18">
        <v>44586</v>
      </c>
      <c r="B813" s="25">
        <v>51.5</v>
      </c>
      <c r="C813" s="18">
        <v>44586</v>
      </c>
      <c r="D813" s="25">
        <v>52.5</v>
      </c>
      <c r="E813" s="18">
        <v>44586</v>
      </c>
      <c r="F813" s="25">
        <v>53.63</v>
      </c>
      <c r="G813" s="18">
        <v>44586</v>
      </c>
      <c r="H813" s="25">
        <v>52.5</v>
      </c>
      <c r="I813" s="18">
        <v>44586</v>
      </c>
      <c r="J813" s="25">
        <v>50.25</v>
      </c>
      <c r="K813" s="18">
        <v>44586</v>
      </c>
      <c r="L813" s="25">
        <v>51.5</v>
      </c>
      <c r="M813" s="18">
        <v>44460</v>
      </c>
      <c r="N813" s="24">
        <v>46.5</v>
      </c>
      <c r="O813" s="18">
        <v>44586</v>
      </c>
      <c r="P813" s="6">
        <v>60</v>
      </c>
      <c r="Q813" s="18">
        <v>44586</v>
      </c>
      <c r="R813" s="6">
        <v>50.25</v>
      </c>
      <c r="S813" s="18">
        <v>44586</v>
      </c>
      <c r="T813" s="6">
        <v>51.5</v>
      </c>
    </row>
    <row r="814" spans="1:20" x14ac:dyDescent="0.2">
      <c r="A814" s="18">
        <v>44585</v>
      </c>
      <c r="B814" s="25">
        <v>47</v>
      </c>
      <c r="C814" s="18">
        <v>44585</v>
      </c>
      <c r="D814" s="25">
        <v>48</v>
      </c>
      <c r="E814" s="18">
        <v>44585</v>
      </c>
      <c r="F814" s="25">
        <v>53.63</v>
      </c>
      <c r="G814" s="18">
        <v>44585</v>
      </c>
      <c r="H814" s="25">
        <v>49</v>
      </c>
      <c r="I814" s="18">
        <v>44585</v>
      </c>
      <c r="J814" s="25">
        <v>50.25</v>
      </c>
      <c r="K814" s="18">
        <v>44585</v>
      </c>
      <c r="L814" s="25">
        <v>51.5</v>
      </c>
      <c r="M814" s="18">
        <v>44459</v>
      </c>
      <c r="N814" s="24">
        <v>46.5</v>
      </c>
      <c r="O814" s="18">
        <v>44585</v>
      </c>
      <c r="P814" s="6">
        <v>59</v>
      </c>
      <c r="Q814" s="18">
        <v>44585</v>
      </c>
      <c r="R814" s="6">
        <v>50.25</v>
      </c>
      <c r="S814" s="18">
        <v>44585</v>
      </c>
      <c r="T814" s="6">
        <v>51.5</v>
      </c>
    </row>
    <row r="815" spans="1:20" x14ac:dyDescent="0.2">
      <c r="A815" s="18">
        <v>44582</v>
      </c>
      <c r="B815" s="25">
        <v>47</v>
      </c>
      <c r="C815" s="18">
        <v>44582</v>
      </c>
      <c r="D815" s="25">
        <v>48</v>
      </c>
      <c r="E815" s="18">
        <v>44582</v>
      </c>
      <c r="F815" s="25">
        <v>53.63</v>
      </c>
      <c r="G815" s="18">
        <v>44582</v>
      </c>
      <c r="H815" s="25">
        <v>49</v>
      </c>
      <c r="I815" s="18">
        <v>44582</v>
      </c>
      <c r="J815" s="25">
        <v>50.25</v>
      </c>
      <c r="K815" s="18">
        <v>44582</v>
      </c>
      <c r="L815" s="25">
        <v>51.5</v>
      </c>
      <c r="M815" s="18">
        <v>44456</v>
      </c>
      <c r="N815" s="24">
        <v>46.5</v>
      </c>
      <c r="O815" s="18">
        <v>44582</v>
      </c>
      <c r="P815" s="6">
        <v>59</v>
      </c>
      <c r="Q815" s="18">
        <v>44582</v>
      </c>
      <c r="R815" s="6">
        <v>50.25</v>
      </c>
      <c r="S815" s="18">
        <v>44582</v>
      </c>
      <c r="T815" s="6">
        <v>51.5</v>
      </c>
    </row>
    <row r="816" spans="1:20" x14ac:dyDescent="0.2">
      <c r="A816" s="18">
        <v>44581</v>
      </c>
      <c r="B816" s="25">
        <v>44</v>
      </c>
      <c r="C816" s="18">
        <v>44581</v>
      </c>
      <c r="D816" s="25">
        <v>45</v>
      </c>
      <c r="E816" s="18">
        <v>44581</v>
      </c>
      <c r="F816" s="25">
        <v>53.13</v>
      </c>
      <c r="G816" s="18">
        <v>44581</v>
      </c>
      <c r="H816" s="25">
        <v>46.5</v>
      </c>
      <c r="I816" s="18">
        <v>44581</v>
      </c>
      <c r="J816" s="25">
        <v>50.25</v>
      </c>
      <c r="K816" s="18">
        <v>44581</v>
      </c>
      <c r="L816" s="25">
        <v>51.5</v>
      </c>
      <c r="M816" s="18">
        <v>44455</v>
      </c>
      <c r="N816" s="24">
        <v>50.5</v>
      </c>
      <c r="O816" s="18">
        <v>44581</v>
      </c>
      <c r="P816" s="6">
        <v>59</v>
      </c>
      <c r="Q816" s="18">
        <v>44581</v>
      </c>
      <c r="R816" s="6">
        <v>50.25</v>
      </c>
      <c r="S816" s="18">
        <v>44581</v>
      </c>
      <c r="T816" s="6">
        <v>51.5</v>
      </c>
    </row>
    <row r="817" spans="1:20" x14ac:dyDescent="0.2">
      <c r="A817" s="18">
        <v>44580</v>
      </c>
      <c r="B817" s="25">
        <v>43</v>
      </c>
      <c r="C817" s="18">
        <v>44580</v>
      </c>
      <c r="D817" s="25">
        <v>44</v>
      </c>
      <c r="E817" s="18">
        <v>44580</v>
      </c>
      <c r="F817" s="25">
        <v>53</v>
      </c>
      <c r="G817" s="18">
        <v>44580</v>
      </c>
      <c r="H817" s="25">
        <v>46.5</v>
      </c>
      <c r="I817" s="18">
        <v>44580</v>
      </c>
      <c r="J817" s="25">
        <v>50.25</v>
      </c>
      <c r="K817" s="18">
        <v>44580</v>
      </c>
      <c r="L817" s="25">
        <v>51.5</v>
      </c>
      <c r="M817" s="18">
        <v>44454</v>
      </c>
      <c r="N817" s="24">
        <v>50.5</v>
      </c>
      <c r="O817" s="18">
        <v>44580</v>
      </c>
      <c r="P817" s="6">
        <v>59</v>
      </c>
      <c r="Q817" s="18">
        <v>44580</v>
      </c>
      <c r="R817" s="6">
        <v>50.25</v>
      </c>
      <c r="S817" s="18">
        <v>44580</v>
      </c>
      <c r="T817" s="6">
        <v>50.5</v>
      </c>
    </row>
    <row r="818" spans="1:20" x14ac:dyDescent="0.2">
      <c r="A818" s="18">
        <v>44579</v>
      </c>
      <c r="B818" s="25">
        <v>42</v>
      </c>
      <c r="C818" s="18">
        <v>44579</v>
      </c>
      <c r="D818" s="25">
        <v>43</v>
      </c>
      <c r="E818" s="18">
        <v>44579</v>
      </c>
      <c r="F818" s="25">
        <v>52</v>
      </c>
      <c r="G818" s="18">
        <v>44579</v>
      </c>
      <c r="H818" s="25">
        <v>46.5</v>
      </c>
      <c r="I818" s="18">
        <v>44579</v>
      </c>
      <c r="J818" s="25">
        <v>48.75</v>
      </c>
      <c r="K818" s="18">
        <v>44579</v>
      </c>
      <c r="L818" s="25">
        <v>51.5</v>
      </c>
      <c r="M818" s="18">
        <v>44453</v>
      </c>
      <c r="N818" s="24">
        <v>50.5</v>
      </c>
      <c r="O818" s="18">
        <v>44579</v>
      </c>
      <c r="P818" s="6">
        <v>56.5</v>
      </c>
      <c r="Q818" s="18">
        <v>44579</v>
      </c>
      <c r="R818" s="6">
        <v>49.5</v>
      </c>
      <c r="S818" s="18">
        <v>44579</v>
      </c>
      <c r="T818" s="6">
        <v>50.5</v>
      </c>
    </row>
    <row r="819" spans="1:20" x14ac:dyDescent="0.2">
      <c r="A819" s="18">
        <v>44575</v>
      </c>
      <c r="B819" s="25">
        <v>41.5</v>
      </c>
      <c r="C819" s="18">
        <v>44575</v>
      </c>
      <c r="D819" s="25">
        <v>42.5</v>
      </c>
      <c r="E819" s="18">
        <v>44575</v>
      </c>
      <c r="F819" s="25">
        <v>52</v>
      </c>
      <c r="G819" s="18">
        <v>44575</v>
      </c>
      <c r="H819" s="25">
        <v>46.5</v>
      </c>
      <c r="I819" s="18">
        <v>44575</v>
      </c>
      <c r="J819" s="25">
        <v>48.75</v>
      </c>
      <c r="K819" s="18">
        <v>44575</v>
      </c>
      <c r="L819" s="25">
        <v>50.5</v>
      </c>
      <c r="M819" s="18">
        <v>44452</v>
      </c>
      <c r="N819" s="24">
        <v>50.5</v>
      </c>
      <c r="O819" s="18">
        <v>44575</v>
      </c>
      <c r="P819" s="6">
        <v>55.5</v>
      </c>
      <c r="Q819" s="18">
        <v>44575</v>
      </c>
      <c r="R819" s="6">
        <v>49.5</v>
      </c>
      <c r="S819" s="18">
        <v>44575</v>
      </c>
      <c r="T819" s="6">
        <v>50.5</v>
      </c>
    </row>
    <row r="820" spans="1:20" x14ac:dyDescent="0.2">
      <c r="A820" s="18">
        <v>44574</v>
      </c>
      <c r="B820" s="25">
        <v>41.5</v>
      </c>
      <c r="C820" s="18">
        <v>44574</v>
      </c>
      <c r="D820" s="25">
        <v>42.5</v>
      </c>
      <c r="E820" s="18">
        <v>44574</v>
      </c>
      <c r="F820" s="25">
        <v>52</v>
      </c>
      <c r="G820" s="18">
        <v>44574</v>
      </c>
      <c r="H820" s="25">
        <v>46.5</v>
      </c>
      <c r="I820" s="18">
        <v>44574</v>
      </c>
      <c r="J820" s="25">
        <v>48.75</v>
      </c>
      <c r="K820" s="18">
        <v>44574</v>
      </c>
      <c r="L820" s="25">
        <v>50.5</v>
      </c>
      <c r="M820" s="18">
        <v>44449</v>
      </c>
      <c r="N820" s="24">
        <v>50.5</v>
      </c>
      <c r="O820" s="18">
        <v>44574</v>
      </c>
      <c r="P820" s="6">
        <v>55.5</v>
      </c>
      <c r="Q820" s="18">
        <v>44574</v>
      </c>
      <c r="R820" s="6">
        <v>49.5</v>
      </c>
      <c r="S820" s="18">
        <v>44574</v>
      </c>
      <c r="T820" s="6">
        <v>50.5</v>
      </c>
    </row>
    <row r="821" spans="1:20" x14ac:dyDescent="0.2">
      <c r="A821" s="18">
        <v>44573</v>
      </c>
      <c r="B821" s="25">
        <v>41</v>
      </c>
      <c r="C821" s="18">
        <v>44573</v>
      </c>
      <c r="D821" s="25">
        <v>42</v>
      </c>
      <c r="E821" s="18">
        <v>44573</v>
      </c>
      <c r="F821" s="25">
        <v>52</v>
      </c>
      <c r="G821" s="18">
        <v>44573</v>
      </c>
      <c r="H821" s="25">
        <v>46.5</v>
      </c>
      <c r="I821" s="18">
        <v>44573</v>
      </c>
      <c r="J821" s="25">
        <v>48.75</v>
      </c>
      <c r="K821" s="18">
        <v>44573</v>
      </c>
      <c r="L821" s="25">
        <v>50.5</v>
      </c>
      <c r="M821" s="18">
        <v>44448</v>
      </c>
      <c r="N821" s="24">
        <v>50.5</v>
      </c>
      <c r="O821" s="18">
        <v>44573</v>
      </c>
      <c r="P821" s="6">
        <v>55.5</v>
      </c>
      <c r="Q821" s="18">
        <v>44573</v>
      </c>
      <c r="R821" s="6">
        <v>49.5</v>
      </c>
      <c r="S821" s="18">
        <v>44573</v>
      </c>
      <c r="T821" s="6">
        <v>50.5</v>
      </c>
    </row>
    <row r="822" spans="1:20" x14ac:dyDescent="0.2">
      <c r="A822" s="18">
        <v>44572</v>
      </c>
      <c r="B822" s="25">
        <v>41</v>
      </c>
      <c r="C822" s="18">
        <v>44572</v>
      </c>
      <c r="D822" s="25">
        <v>42</v>
      </c>
      <c r="E822" s="18">
        <v>44572</v>
      </c>
      <c r="F822" s="25">
        <v>50.5</v>
      </c>
      <c r="G822" s="18">
        <v>44572</v>
      </c>
      <c r="H822" s="25">
        <v>46.5</v>
      </c>
      <c r="I822" s="18">
        <v>44572</v>
      </c>
      <c r="J822" s="25">
        <v>46.75</v>
      </c>
      <c r="K822" s="18">
        <v>44572</v>
      </c>
      <c r="L822" s="25">
        <v>50.5</v>
      </c>
      <c r="M822" s="18">
        <v>44447</v>
      </c>
      <c r="N822" s="24">
        <v>50.5</v>
      </c>
      <c r="O822" s="18">
        <v>44572</v>
      </c>
      <c r="P822" s="6">
        <v>55.5</v>
      </c>
      <c r="Q822" s="18">
        <v>44572</v>
      </c>
      <c r="R822" s="6">
        <v>49</v>
      </c>
      <c r="S822" s="18">
        <v>44572</v>
      </c>
      <c r="T822" s="6">
        <v>50.5</v>
      </c>
    </row>
    <row r="823" spans="1:20" x14ac:dyDescent="0.2">
      <c r="A823" s="18">
        <v>44571</v>
      </c>
      <c r="B823" s="25">
        <v>40</v>
      </c>
      <c r="C823" s="18">
        <v>44571</v>
      </c>
      <c r="D823" s="25">
        <v>41</v>
      </c>
      <c r="E823" s="18">
        <v>44571</v>
      </c>
      <c r="F823" s="25">
        <v>50.5</v>
      </c>
      <c r="G823" s="18">
        <v>44571</v>
      </c>
      <c r="H823" s="25">
        <v>44.5</v>
      </c>
      <c r="I823" s="18">
        <v>44571</v>
      </c>
      <c r="J823" s="25">
        <v>46.75</v>
      </c>
      <c r="K823" s="18">
        <v>44571</v>
      </c>
      <c r="L823" s="25">
        <v>49.75</v>
      </c>
      <c r="M823" s="18">
        <v>44446</v>
      </c>
      <c r="N823" s="24">
        <v>50.5</v>
      </c>
      <c r="O823" s="18">
        <v>44571</v>
      </c>
      <c r="P823" s="6">
        <v>54.5</v>
      </c>
      <c r="Q823" s="18">
        <v>44571</v>
      </c>
      <c r="R823" s="6">
        <v>49</v>
      </c>
      <c r="S823" s="18">
        <v>44571</v>
      </c>
      <c r="T823" s="6">
        <v>50.5</v>
      </c>
    </row>
    <row r="824" spans="1:20" x14ac:dyDescent="0.2">
      <c r="A824" s="18">
        <v>44568</v>
      </c>
      <c r="B824" s="25">
        <v>40</v>
      </c>
      <c r="C824" s="18">
        <v>44568</v>
      </c>
      <c r="D824" s="25">
        <v>41</v>
      </c>
      <c r="E824" s="18">
        <v>44568</v>
      </c>
      <c r="F824" s="25">
        <v>50.5</v>
      </c>
      <c r="G824" s="18">
        <v>44568</v>
      </c>
      <c r="H824" s="25">
        <v>44.5</v>
      </c>
      <c r="I824" s="18">
        <v>44568</v>
      </c>
      <c r="J824" s="25">
        <v>46.75</v>
      </c>
      <c r="K824" s="18">
        <v>44568</v>
      </c>
      <c r="L824" s="25">
        <v>49.75</v>
      </c>
      <c r="M824" s="18">
        <v>44442</v>
      </c>
      <c r="N824" s="24">
        <v>50.5</v>
      </c>
      <c r="O824" s="18">
        <v>44568</v>
      </c>
      <c r="P824" s="6">
        <v>54.5</v>
      </c>
      <c r="Q824" s="18">
        <v>44568</v>
      </c>
      <c r="R824" s="6">
        <v>49</v>
      </c>
      <c r="S824" s="18">
        <v>44568</v>
      </c>
      <c r="T824" s="6">
        <v>50.5</v>
      </c>
    </row>
    <row r="825" spans="1:20" x14ac:dyDescent="0.2">
      <c r="A825" s="18">
        <v>44567</v>
      </c>
      <c r="B825" s="25">
        <v>39.5</v>
      </c>
      <c r="C825" s="18">
        <v>44567</v>
      </c>
      <c r="D825" s="25">
        <v>40.5</v>
      </c>
      <c r="E825" s="18">
        <v>44567</v>
      </c>
      <c r="F825" s="25">
        <v>50.5</v>
      </c>
      <c r="G825" s="18">
        <v>44567</v>
      </c>
      <c r="H825" s="25">
        <v>44.5</v>
      </c>
      <c r="I825" s="18">
        <v>44567</v>
      </c>
      <c r="J825" s="25">
        <v>46.75</v>
      </c>
      <c r="K825" s="18">
        <v>44567</v>
      </c>
      <c r="L825" s="25">
        <v>49.75</v>
      </c>
      <c r="M825" s="18">
        <v>44441</v>
      </c>
      <c r="N825" s="24">
        <v>51.5</v>
      </c>
      <c r="O825" s="18">
        <v>44567</v>
      </c>
      <c r="P825" s="6">
        <v>54</v>
      </c>
      <c r="Q825" s="18">
        <v>44567</v>
      </c>
      <c r="R825" s="6">
        <v>49</v>
      </c>
      <c r="S825" s="18">
        <v>44567</v>
      </c>
      <c r="T825" s="6">
        <v>50.5</v>
      </c>
    </row>
    <row r="826" spans="1:20" x14ac:dyDescent="0.2">
      <c r="A826" s="18">
        <v>44566</v>
      </c>
      <c r="B826" s="25">
        <v>39.5</v>
      </c>
      <c r="C826" s="18">
        <v>44566</v>
      </c>
      <c r="D826" s="25">
        <v>40.5</v>
      </c>
      <c r="E826" s="18">
        <v>44566</v>
      </c>
      <c r="F826" s="25">
        <v>50.5</v>
      </c>
      <c r="G826" s="18">
        <v>44566</v>
      </c>
      <c r="H826" s="25">
        <v>44.5</v>
      </c>
      <c r="I826" s="18">
        <v>44566</v>
      </c>
      <c r="J826" s="25">
        <v>46.75</v>
      </c>
      <c r="K826" s="18">
        <v>44566</v>
      </c>
      <c r="L826" s="25">
        <v>49.75</v>
      </c>
      <c r="M826" s="18">
        <v>44440</v>
      </c>
      <c r="N826" s="24">
        <v>51.5</v>
      </c>
      <c r="O826" s="18">
        <v>44566</v>
      </c>
      <c r="P826" s="6">
        <v>54</v>
      </c>
      <c r="Q826" s="18">
        <v>44566</v>
      </c>
      <c r="R826" s="6">
        <v>49</v>
      </c>
      <c r="S826" s="18">
        <v>44566</v>
      </c>
      <c r="T826" s="6">
        <v>50.5</v>
      </c>
    </row>
    <row r="827" spans="1:20" x14ac:dyDescent="0.2">
      <c r="A827" s="18">
        <v>44565</v>
      </c>
      <c r="B827" s="25">
        <v>39.5</v>
      </c>
      <c r="C827" s="18">
        <v>44565</v>
      </c>
      <c r="D827" s="25">
        <v>40.5</v>
      </c>
      <c r="E827" s="18">
        <v>44565</v>
      </c>
      <c r="F827" s="25">
        <v>50.5</v>
      </c>
      <c r="G827" s="18">
        <v>44565</v>
      </c>
      <c r="H827" s="25">
        <v>44.5</v>
      </c>
      <c r="I827" s="18">
        <v>44565</v>
      </c>
      <c r="J827" s="25">
        <v>46.75</v>
      </c>
      <c r="K827" s="18">
        <v>44565</v>
      </c>
      <c r="L827" s="25">
        <v>49.75</v>
      </c>
      <c r="M827" s="18">
        <v>44439</v>
      </c>
      <c r="N827" s="24">
        <v>51.5</v>
      </c>
      <c r="O827" s="18">
        <v>44565</v>
      </c>
      <c r="P827" s="6">
        <v>51.5</v>
      </c>
      <c r="Q827" s="18">
        <v>44565</v>
      </c>
      <c r="R827" s="6">
        <v>49</v>
      </c>
      <c r="S827" s="18">
        <v>44565</v>
      </c>
      <c r="T827" s="6">
        <v>50.5</v>
      </c>
    </row>
    <row r="828" spans="1:20" x14ac:dyDescent="0.2">
      <c r="A828" s="18">
        <v>44564</v>
      </c>
      <c r="B828" s="25">
        <v>39.5</v>
      </c>
      <c r="C828" s="18">
        <v>44564</v>
      </c>
      <c r="D828" s="25">
        <v>40.5</v>
      </c>
      <c r="E828" s="18">
        <v>44564</v>
      </c>
      <c r="F828" s="25">
        <v>50.5</v>
      </c>
      <c r="G828" s="18">
        <v>44564</v>
      </c>
      <c r="H828" s="25">
        <v>44.5</v>
      </c>
      <c r="I828" s="18">
        <v>44564</v>
      </c>
      <c r="J828" s="25">
        <v>46.75</v>
      </c>
      <c r="K828" s="18">
        <v>44564</v>
      </c>
      <c r="L828" s="25">
        <v>49.75</v>
      </c>
      <c r="M828" s="18">
        <v>44438</v>
      </c>
      <c r="N828" s="24">
        <v>49.75</v>
      </c>
      <c r="O828" s="18">
        <v>44564</v>
      </c>
      <c r="P828" s="6">
        <v>49.5</v>
      </c>
      <c r="Q828" s="18">
        <v>44564</v>
      </c>
      <c r="R828" s="6">
        <v>49</v>
      </c>
      <c r="S828" s="18">
        <v>44564</v>
      </c>
      <c r="T828" s="6">
        <v>50.5</v>
      </c>
    </row>
    <row r="829" spans="1:20" x14ac:dyDescent="0.2">
      <c r="A829" s="18">
        <v>44560</v>
      </c>
      <c r="B829" s="25">
        <v>39.5</v>
      </c>
      <c r="C829" s="18">
        <v>44560</v>
      </c>
      <c r="D829" s="25">
        <v>40.5</v>
      </c>
      <c r="E829" s="18">
        <v>44560</v>
      </c>
      <c r="F829" s="25">
        <v>50.5</v>
      </c>
      <c r="G829" s="18">
        <v>44560</v>
      </c>
      <c r="H829" s="25">
        <v>44.5</v>
      </c>
      <c r="I829" s="18">
        <v>44560</v>
      </c>
      <c r="J829" s="25">
        <v>46.75</v>
      </c>
      <c r="K829" s="18">
        <v>44560</v>
      </c>
      <c r="L829" s="25">
        <v>49.75</v>
      </c>
      <c r="M829" s="18">
        <v>44435</v>
      </c>
      <c r="N829" s="24">
        <v>49.75</v>
      </c>
      <c r="O829" s="18">
        <v>44560</v>
      </c>
      <c r="P829" s="6">
        <v>49.5</v>
      </c>
      <c r="Q829" s="18">
        <v>44560</v>
      </c>
      <c r="R829" s="6">
        <v>49</v>
      </c>
      <c r="S829" s="18">
        <v>44560</v>
      </c>
      <c r="T829" s="6">
        <v>50.5</v>
      </c>
    </row>
    <row r="830" spans="1:20" x14ac:dyDescent="0.2">
      <c r="A830" s="18">
        <v>44559</v>
      </c>
      <c r="B830" s="25">
        <v>39.5</v>
      </c>
      <c r="C830" s="18">
        <v>44559</v>
      </c>
      <c r="D830" s="25">
        <v>40.5</v>
      </c>
      <c r="E830" s="18">
        <v>44559</v>
      </c>
      <c r="F830" s="25">
        <v>50.5</v>
      </c>
      <c r="G830" s="18">
        <v>44559</v>
      </c>
      <c r="H830" s="25">
        <v>44.5</v>
      </c>
      <c r="I830" s="18">
        <v>44559</v>
      </c>
      <c r="J830" s="25">
        <v>46.75</v>
      </c>
      <c r="K830" s="18">
        <v>44559</v>
      </c>
      <c r="L830" s="25">
        <v>49.75</v>
      </c>
      <c r="M830" s="18">
        <v>44434</v>
      </c>
      <c r="N830" s="24">
        <v>49.75</v>
      </c>
      <c r="O830" s="18">
        <v>44559</v>
      </c>
      <c r="P830" s="6">
        <v>49.5</v>
      </c>
      <c r="Q830" s="18">
        <v>44559</v>
      </c>
      <c r="R830" s="6">
        <v>49</v>
      </c>
      <c r="S830" s="18">
        <v>44559</v>
      </c>
      <c r="T830" s="6">
        <v>50.5</v>
      </c>
    </row>
    <row r="831" spans="1:20" x14ac:dyDescent="0.2">
      <c r="A831" s="18">
        <v>44558</v>
      </c>
      <c r="B831" s="25">
        <v>39.5</v>
      </c>
      <c r="C831" s="18">
        <v>44558</v>
      </c>
      <c r="D831" s="25">
        <v>40.5</v>
      </c>
      <c r="E831" s="18">
        <v>44558</v>
      </c>
      <c r="F831" s="25">
        <v>50.5</v>
      </c>
      <c r="G831" s="18">
        <v>44558</v>
      </c>
      <c r="H831" s="25">
        <v>44.5</v>
      </c>
      <c r="I831" s="18">
        <v>44558</v>
      </c>
      <c r="J831" s="25">
        <v>46.75</v>
      </c>
      <c r="K831" s="18">
        <v>44558</v>
      </c>
      <c r="L831" s="25">
        <v>49.75</v>
      </c>
      <c r="M831" s="18">
        <v>44433</v>
      </c>
      <c r="N831" s="24">
        <v>49.75</v>
      </c>
      <c r="O831" s="18">
        <v>44558</v>
      </c>
      <c r="P831" s="6">
        <v>49.5</v>
      </c>
      <c r="Q831" s="18">
        <v>44558</v>
      </c>
      <c r="R831" s="6">
        <v>49</v>
      </c>
      <c r="S831" s="18">
        <v>44558</v>
      </c>
      <c r="T831" s="6">
        <v>50.5</v>
      </c>
    </row>
    <row r="832" spans="1:20" x14ac:dyDescent="0.2">
      <c r="A832" s="18">
        <v>44557</v>
      </c>
      <c r="B832" s="25">
        <v>39.5</v>
      </c>
      <c r="C832" s="18">
        <v>44557</v>
      </c>
      <c r="D832" s="25">
        <v>40.5</v>
      </c>
      <c r="E832" s="18">
        <v>44557</v>
      </c>
      <c r="F832" s="25">
        <v>50.5</v>
      </c>
      <c r="G832" s="18">
        <v>44557</v>
      </c>
      <c r="H832" s="25">
        <v>44.5</v>
      </c>
      <c r="I832" s="18">
        <v>44557</v>
      </c>
      <c r="J832" s="25">
        <v>46.75</v>
      </c>
      <c r="K832" s="18">
        <v>44557</v>
      </c>
      <c r="L832" s="25">
        <v>49.75</v>
      </c>
      <c r="M832" s="18">
        <v>44432</v>
      </c>
      <c r="N832" s="24">
        <v>49.75</v>
      </c>
      <c r="O832" s="18">
        <v>44557</v>
      </c>
      <c r="P832" s="6">
        <v>49.5</v>
      </c>
      <c r="Q832" s="18">
        <v>44557</v>
      </c>
      <c r="R832" s="6">
        <v>49</v>
      </c>
      <c r="S832" s="18">
        <v>44557</v>
      </c>
      <c r="T832" s="6">
        <v>50.5</v>
      </c>
    </row>
    <row r="833" spans="1:20" x14ac:dyDescent="0.2">
      <c r="A833" s="18">
        <v>44553</v>
      </c>
      <c r="B833" s="25">
        <v>39.5</v>
      </c>
      <c r="C833" s="18">
        <v>44553</v>
      </c>
      <c r="D833" s="25">
        <v>40.5</v>
      </c>
      <c r="E833" s="18">
        <v>44553</v>
      </c>
      <c r="F833" s="25">
        <v>50.5</v>
      </c>
      <c r="G833" s="18">
        <v>44553</v>
      </c>
      <c r="H833" s="25">
        <v>44.5</v>
      </c>
      <c r="I833" s="18">
        <v>44553</v>
      </c>
      <c r="J833" s="25">
        <v>46.75</v>
      </c>
      <c r="K833" s="18">
        <v>44553</v>
      </c>
      <c r="L833" s="25">
        <v>49.75</v>
      </c>
      <c r="M833" s="18">
        <v>44431</v>
      </c>
      <c r="N833" s="24">
        <v>49.75</v>
      </c>
      <c r="O833" s="18">
        <v>44553</v>
      </c>
      <c r="P833" s="6">
        <v>49.5</v>
      </c>
      <c r="Q833" s="18">
        <v>44553</v>
      </c>
      <c r="R833" s="6">
        <v>49</v>
      </c>
      <c r="S833" s="18">
        <v>44553</v>
      </c>
      <c r="T833" s="6">
        <v>50.5</v>
      </c>
    </row>
    <row r="834" spans="1:20" x14ac:dyDescent="0.2">
      <c r="A834" s="18">
        <v>44552</v>
      </c>
      <c r="B834" s="25">
        <v>39.5</v>
      </c>
      <c r="C834" s="18">
        <v>44552</v>
      </c>
      <c r="D834" s="25">
        <v>40.5</v>
      </c>
      <c r="E834" s="18">
        <v>44552</v>
      </c>
      <c r="F834" s="25">
        <v>51</v>
      </c>
      <c r="G834" s="18">
        <v>44552</v>
      </c>
      <c r="H834" s="25">
        <v>44.5</v>
      </c>
      <c r="I834" s="18">
        <v>44552</v>
      </c>
      <c r="J834" s="25">
        <v>47.5</v>
      </c>
      <c r="K834" s="18">
        <v>44552</v>
      </c>
      <c r="L834" s="25">
        <v>49.75</v>
      </c>
      <c r="M834" s="18">
        <v>44428</v>
      </c>
      <c r="N834" s="24">
        <v>49.75</v>
      </c>
      <c r="O834" s="18">
        <v>44552</v>
      </c>
      <c r="P834" s="6">
        <v>49.5</v>
      </c>
      <c r="Q834" s="18">
        <v>44552</v>
      </c>
      <c r="R834" s="6">
        <v>49</v>
      </c>
      <c r="S834" s="18">
        <v>44552</v>
      </c>
      <c r="T834" s="6">
        <v>50.5</v>
      </c>
    </row>
    <row r="835" spans="1:20" x14ac:dyDescent="0.2">
      <c r="A835" s="18">
        <v>44551</v>
      </c>
      <c r="B835" s="25">
        <v>39.5</v>
      </c>
      <c r="C835" s="18">
        <v>44551</v>
      </c>
      <c r="D835" s="25">
        <v>40.5</v>
      </c>
      <c r="E835" s="18">
        <v>44551</v>
      </c>
      <c r="F835" s="25">
        <v>51</v>
      </c>
      <c r="G835" s="18">
        <v>44551</v>
      </c>
      <c r="H835" s="25">
        <v>44.5</v>
      </c>
      <c r="I835" s="18">
        <v>44551</v>
      </c>
      <c r="J835" s="25">
        <v>47.5</v>
      </c>
      <c r="K835" s="18">
        <v>44551</v>
      </c>
      <c r="L835" s="25">
        <v>50.5</v>
      </c>
      <c r="M835" s="18">
        <v>44427</v>
      </c>
      <c r="N835" s="24">
        <v>49.75</v>
      </c>
      <c r="O835" s="18">
        <v>44551</v>
      </c>
      <c r="P835" s="6">
        <v>49.5</v>
      </c>
      <c r="Q835" s="18">
        <v>44551</v>
      </c>
      <c r="R835" s="6">
        <v>49</v>
      </c>
      <c r="S835" s="18">
        <v>44551</v>
      </c>
      <c r="T835" s="6">
        <v>50.5</v>
      </c>
    </row>
    <row r="836" spans="1:20" x14ac:dyDescent="0.2">
      <c r="A836" s="18">
        <v>44550</v>
      </c>
      <c r="B836" s="25">
        <v>39</v>
      </c>
      <c r="C836" s="18">
        <v>44550</v>
      </c>
      <c r="D836" s="25">
        <v>40.5</v>
      </c>
      <c r="E836" s="18">
        <v>44550</v>
      </c>
      <c r="F836" s="25">
        <v>51</v>
      </c>
      <c r="G836" s="18">
        <v>44550</v>
      </c>
      <c r="H836" s="25">
        <v>44.5</v>
      </c>
      <c r="I836" s="18">
        <v>44550</v>
      </c>
      <c r="J836" s="25">
        <v>47.5</v>
      </c>
      <c r="K836" s="18">
        <v>44550</v>
      </c>
      <c r="L836" s="25">
        <v>51.5</v>
      </c>
      <c r="M836" s="18">
        <v>44426</v>
      </c>
      <c r="N836" s="24">
        <v>49.75</v>
      </c>
      <c r="O836" s="18">
        <v>44550</v>
      </c>
      <c r="P836" s="6">
        <v>49.5</v>
      </c>
      <c r="Q836" s="18">
        <v>44550</v>
      </c>
      <c r="R836" s="6">
        <v>49</v>
      </c>
      <c r="S836" s="18">
        <v>44550</v>
      </c>
      <c r="T836" s="6">
        <v>50.5</v>
      </c>
    </row>
    <row r="837" spans="1:20" x14ac:dyDescent="0.2">
      <c r="A837" s="18">
        <v>44547</v>
      </c>
      <c r="B837" s="25">
        <v>39</v>
      </c>
      <c r="C837" s="18">
        <v>44547</v>
      </c>
      <c r="D837" s="25">
        <v>40.5</v>
      </c>
      <c r="E837" s="18">
        <v>44547</v>
      </c>
      <c r="F837" s="25">
        <v>51</v>
      </c>
      <c r="G837" s="18">
        <v>44547</v>
      </c>
      <c r="H837" s="25">
        <v>44.5</v>
      </c>
      <c r="I837" s="18">
        <v>44547</v>
      </c>
      <c r="J837" s="25">
        <v>47.5</v>
      </c>
      <c r="K837" s="18">
        <v>44547</v>
      </c>
      <c r="L837" s="25">
        <v>51.5</v>
      </c>
      <c r="M837" s="18">
        <v>44425</v>
      </c>
      <c r="N837" s="24">
        <v>49.75</v>
      </c>
      <c r="O837" s="18">
        <v>44547</v>
      </c>
      <c r="P837" s="6">
        <v>49.5</v>
      </c>
      <c r="Q837" s="18">
        <v>44547</v>
      </c>
      <c r="R837" s="6">
        <v>49</v>
      </c>
      <c r="S837" s="18">
        <v>44547</v>
      </c>
      <c r="T837" s="6">
        <v>50.5</v>
      </c>
    </row>
    <row r="838" spans="1:20" x14ac:dyDescent="0.2">
      <c r="A838" s="18">
        <v>44546</v>
      </c>
      <c r="B838" s="25">
        <v>39</v>
      </c>
      <c r="C838" s="18">
        <v>44546</v>
      </c>
      <c r="D838" s="25">
        <v>40.5</v>
      </c>
      <c r="E838" s="18">
        <v>44546</v>
      </c>
      <c r="F838" s="25">
        <v>51</v>
      </c>
      <c r="G838" s="18">
        <v>44546</v>
      </c>
      <c r="H838" s="25">
        <v>44.5</v>
      </c>
      <c r="I838" s="18">
        <v>44546</v>
      </c>
      <c r="J838" s="25">
        <v>47.5</v>
      </c>
      <c r="K838" s="18">
        <v>44546</v>
      </c>
      <c r="L838" s="25">
        <v>51.5</v>
      </c>
      <c r="M838" s="18">
        <v>44424</v>
      </c>
      <c r="N838" s="24">
        <v>49.75</v>
      </c>
      <c r="O838" s="18">
        <v>44546</v>
      </c>
      <c r="P838" s="6">
        <v>49.5</v>
      </c>
      <c r="Q838" s="18">
        <v>44546</v>
      </c>
      <c r="R838" s="6">
        <v>49</v>
      </c>
      <c r="S838" s="18">
        <v>44546</v>
      </c>
      <c r="T838" s="6">
        <v>50.5</v>
      </c>
    </row>
    <row r="839" spans="1:20" x14ac:dyDescent="0.2">
      <c r="A839" s="18">
        <v>44545</v>
      </c>
      <c r="B839" s="25">
        <v>39</v>
      </c>
      <c r="C839" s="18">
        <v>44545</v>
      </c>
      <c r="D839" s="25">
        <v>40.5</v>
      </c>
      <c r="E839" s="18">
        <v>44545</v>
      </c>
      <c r="F839" s="25">
        <v>51</v>
      </c>
      <c r="G839" s="18">
        <v>44545</v>
      </c>
      <c r="H839" s="25">
        <v>44.5</v>
      </c>
      <c r="I839" s="18">
        <v>44545</v>
      </c>
      <c r="J839" s="25">
        <v>47.5</v>
      </c>
      <c r="K839" s="18">
        <v>44545</v>
      </c>
      <c r="L839" s="25">
        <v>51.5</v>
      </c>
      <c r="M839" s="18">
        <v>44421</v>
      </c>
      <c r="N839" s="24">
        <v>49.75</v>
      </c>
      <c r="O839" s="18">
        <v>44545</v>
      </c>
      <c r="P839" s="6">
        <v>49.5</v>
      </c>
      <c r="Q839" s="18">
        <v>44545</v>
      </c>
      <c r="R839" s="6">
        <v>49</v>
      </c>
      <c r="S839" s="18">
        <v>44545</v>
      </c>
      <c r="T839" s="6">
        <v>50.5</v>
      </c>
    </row>
    <row r="840" spans="1:20" x14ac:dyDescent="0.2">
      <c r="A840" s="18">
        <v>44544</v>
      </c>
      <c r="B840" s="25">
        <v>39</v>
      </c>
      <c r="C840" s="18">
        <v>44544</v>
      </c>
      <c r="D840" s="25">
        <v>40.5</v>
      </c>
      <c r="E840" s="18">
        <v>44544</v>
      </c>
      <c r="F840" s="25">
        <v>51</v>
      </c>
      <c r="G840" s="18">
        <v>44544</v>
      </c>
      <c r="H840" s="25">
        <v>44.5</v>
      </c>
      <c r="I840" s="18">
        <v>44544</v>
      </c>
      <c r="J840" s="25">
        <v>47.5</v>
      </c>
      <c r="K840" s="18">
        <v>44544</v>
      </c>
      <c r="L840" s="25">
        <v>51.5</v>
      </c>
      <c r="M840" s="18">
        <v>44420</v>
      </c>
      <c r="N840" s="24">
        <v>49.75</v>
      </c>
      <c r="O840" s="18">
        <v>44544</v>
      </c>
      <c r="P840" s="6">
        <v>49.5</v>
      </c>
      <c r="Q840" s="18">
        <v>44544</v>
      </c>
      <c r="R840" s="6">
        <v>49</v>
      </c>
      <c r="S840" s="18">
        <v>44544</v>
      </c>
      <c r="T840" s="6">
        <v>50.5</v>
      </c>
    </row>
    <row r="841" spans="1:20" x14ac:dyDescent="0.2">
      <c r="A841" s="18">
        <v>44543</v>
      </c>
      <c r="B841" s="25">
        <v>39</v>
      </c>
      <c r="C841" s="18">
        <v>44543</v>
      </c>
      <c r="D841" s="25">
        <v>40.5</v>
      </c>
      <c r="E841" s="18">
        <v>44543</v>
      </c>
      <c r="F841" s="25">
        <v>51</v>
      </c>
      <c r="G841" s="18">
        <v>44543</v>
      </c>
      <c r="H841" s="25">
        <v>44.5</v>
      </c>
      <c r="I841" s="18">
        <v>44543</v>
      </c>
      <c r="J841" s="25">
        <v>47.5</v>
      </c>
      <c r="K841" s="18">
        <v>44543</v>
      </c>
      <c r="L841" s="25">
        <v>51.5</v>
      </c>
      <c r="M841" s="18">
        <v>44419</v>
      </c>
      <c r="N841" s="24">
        <v>49.75</v>
      </c>
      <c r="O841" s="18">
        <v>44543</v>
      </c>
      <c r="P841" s="6">
        <v>49.5</v>
      </c>
      <c r="Q841" s="18">
        <v>44543</v>
      </c>
      <c r="R841" s="6">
        <v>49</v>
      </c>
      <c r="S841" s="18">
        <v>44543</v>
      </c>
      <c r="T841" s="6">
        <v>50.5</v>
      </c>
    </row>
    <row r="842" spans="1:20" x14ac:dyDescent="0.2">
      <c r="A842" s="18">
        <v>44540</v>
      </c>
      <c r="B842" s="25">
        <v>39</v>
      </c>
      <c r="C842" s="18">
        <v>44540</v>
      </c>
      <c r="D842" s="25">
        <v>40.5</v>
      </c>
      <c r="E842" s="18">
        <v>44540</v>
      </c>
      <c r="F842" s="25">
        <v>51</v>
      </c>
      <c r="G842" s="18">
        <v>44540</v>
      </c>
      <c r="H842" s="25">
        <v>44.5</v>
      </c>
      <c r="I842" s="18">
        <v>44540</v>
      </c>
      <c r="J842" s="25">
        <v>47.5</v>
      </c>
      <c r="K842" s="18">
        <v>44540</v>
      </c>
      <c r="L842" s="25">
        <v>51.5</v>
      </c>
      <c r="M842" s="18">
        <v>44418</v>
      </c>
      <c r="N842" s="24">
        <v>49.75</v>
      </c>
      <c r="O842" s="18">
        <v>44540</v>
      </c>
      <c r="P842" s="6">
        <v>49.5</v>
      </c>
      <c r="Q842" s="18">
        <v>44540</v>
      </c>
      <c r="R842" s="6">
        <v>49</v>
      </c>
      <c r="S842" s="18">
        <v>44540</v>
      </c>
      <c r="T842" s="6">
        <v>50.5</v>
      </c>
    </row>
    <row r="843" spans="1:20" x14ac:dyDescent="0.2">
      <c r="A843" s="18">
        <v>44539</v>
      </c>
      <c r="B843" s="25">
        <v>39</v>
      </c>
      <c r="C843" s="18">
        <v>44539</v>
      </c>
      <c r="D843" s="25">
        <v>40.5</v>
      </c>
      <c r="E843" s="18">
        <v>44539</v>
      </c>
      <c r="F843" s="25">
        <v>51</v>
      </c>
      <c r="G843" s="18">
        <v>44539</v>
      </c>
      <c r="H843" s="25">
        <v>44.5</v>
      </c>
      <c r="I843" s="18">
        <v>44539</v>
      </c>
      <c r="J843" s="25">
        <v>47.5</v>
      </c>
      <c r="K843" s="18">
        <v>44539</v>
      </c>
      <c r="L843" s="25">
        <v>51.5</v>
      </c>
      <c r="M843" s="18">
        <v>44417</v>
      </c>
      <c r="N843" s="24">
        <v>49.75</v>
      </c>
      <c r="O843" s="18">
        <v>44539</v>
      </c>
      <c r="P843" s="6">
        <v>49.5</v>
      </c>
      <c r="Q843" s="18">
        <v>44539</v>
      </c>
      <c r="R843" s="6">
        <v>49</v>
      </c>
      <c r="S843" s="18">
        <v>44539</v>
      </c>
      <c r="T843" s="6">
        <v>50.5</v>
      </c>
    </row>
    <row r="844" spans="1:20" x14ac:dyDescent="0.2">
      <c r="A844" s="18">
        <v>44538</v>
      </c>
      <c r="B844" s="25">
        <v>39</v>
      </c>
      <c r="C844" s="18">
        <v>44538</v>
      </c>
      <c r="D844" s="25">
        <v>40.5</v>
      </c>
      <c r="E844" s="18">
        <v>44538</v>
      </c>
      <c r="F844" s="25">
        <v>51</v>
      </c>
      <c r="G844" s="18">
        <v>44538</v>
      </c>
      <c r="H844" s="25">
        <v>44.5</v>
      </c>
      <c r="I844" s="18">
        <v>44538</v>
      </c>
      <c r="J844" s="25">
        <v>47.5</v>
      </c>
      <c r="K844" s="18">
        <v>44538</v>
      </c>
      <c r="L844" s="25">
        <v>51.5</v>
      </c>
      <c r="M844" s="18">
        <v>44414</v>
      </c>
      <c r="N844" s="24">
        <v>49.75</v>
      </c>
      <c r="O844" s="18">
        <v>44538</v>
      </c>
      <c r="P844" s="6">
        <v>49.5</v>
      </c>
      <c r="Q844" s="18">
        <v>44538</v>
      </c>
      <c r="R844" s="6">
        <v>49</v>
      </c>
      <c r="S844" s="18">
        <v>44538</v>
      </c>
      <c r="T844" s="6">
        <v>50.5</v>
      </c>
    </row>
    <row r="845" spans="1:20" x14ac:dyDescent="0.2">
      <c r="A845" s="18">
        <v>44537</v>
      </c>
      <c r="B845" s="25">
        <v>39</v>
      </c>
      <c r="C845" s="18">
        <v>44537</v>
      </c>
      <c r="D845" s="25">
        <v>40.5</v>
      </c>
      <c r="E845" s="18">
        <v>44537</v>
      </c>
      <c r="F845" s="25">
        <v>51</v>
      </c>
      <c r="G845" s="18">
        <v>44537</v>
      </c>
      <c r="H845" s="25">
        <v>44.5</v>
      </c>
      <c r="I845" s="18">
        <v>44537</v>
      </c>
      <c r="J845" s="25">
        <v>47.5</v>
      </c>
      <c r="K845" s="18">
        <v>44537</v>
      </c>
      <c r="L845" s="25">
        <v>51.5</v>
      </c>
      <c r="M845" s="18">
        <v>44413</v>
      </c>
      <c r="N845" s="24">
        <v>49.75</v>
      </c>
      <c r="O845" s="18">
        <v>44537</v>
      </c>
      <c r="P845" s="6">
        <v>49.5</v>
      </c>
      <c r="Q845" s="18">
        <v>44537</v>
      </c>
      <c r="R845" s="6">
        <v>49</v>
      </c>
      <c r="S845" s="18">
        <v>44537</v>
      </c>
      <c r="T845" s="6">
        <v>50.5</v>
      </c>
    </row>
    <row r="846" spans="1:20" x14ac:dyDescent="0.2">
      <c r="A846" s="18">
        <v>44536</v>
      </c>
      <c r="B846" s="25">
        <v>40</v>
      </c>
      <c r="C846" s="18">
        <v>44536</v>
      </c>
      <c r="D846" s="25">
        <v>40.5</v>
      </c>
      <c r="E846" s="18">
        <v>44536</v>
      </c>
      <c r="F846" s="25">
        <v>51</v>
      </c>
      <c r="G846" s="18">
        <v>44536</v>
      </c>
      <c r="H846" s="25">
        <v>44.5</v>
      </c>
      <c r="I846" s="18">
        <v>44536</v>
      </c>
      <c r="J846" s="25">
        <v>47.5</v>
      </c>
      <c r="K846" s="18">
        <v>44536</v>
      </c>
      <c r="L846" s="25">
        <v>51.5</v>
      </c>
      <c r="M846" s="18">
        <v>44412</v>
      </c>
      <c r="N846" s="24">
        <v>49.75</v>
      </c>
      <c r="O846" s="18">
        <v>44536</v>
      </c>
      <c r="P846" s="6">
        <v>49.5</v>
      </c>
      <c r="Q846" s="18">
        <v>44536</v>
      </c>
      <c r="R846" s="6">
        <v>49</v>
      </c>
      <c r="S846" s="18">
        <v>44536</v>
      </c>
      <c r="T846" s="6">
        <v>50.5</v>
      </c>
    </row>
    <row r="847" spans="1:20" x14ac:dyDescent="0.2">
      <c r="A847" s="18">
        <v>44533</v>
      </c>
      <c r="B847" s="25">
        <v>40</v>
      </c>
      <c r="C847" s="18">
        <v>44533</v>
      </c>
      <c r="D847" s="25">
        <v>40.5</v>
      </c>
      <c r="E847" s="18">
        <v>44533</v>
      </c>
      <c r="F847" s="25">
        <v>51</v>
      </c>
      <c r="G847" s="18">
        <v>44533</v>
      </c>
      <c r="H847" s="25">
        <v>44.5</v>
      </c>
      <c r="I847" s="18">
        <v>44533</v>
      </c>
      <c r="J847" s="25">
        <v>47.5</v>
      </c>
      <c r="K847" s="18">
        <v>44533</v>
      </c>
      <c r="L847" s="25">
        <v>51.5</v>
      </c>
      <c r="M847" s="18">
        <v>44411</v>
      </c>
      <c r="N847" s="24">
        <v>49.75</v>
      </c>
      <c r="O847" s="18">
        <v>44533</v>
      </c>
      <c r="P847" s="6">
        <v>49.5</v>
      </c>
      <c r="Q847" s="18">
        <v>44533</v>
      </c>
      <c r="R847" s="6">
        <v>49</v>
      </c>
      <c r="S847" s="18">
        <v>44533</v>
      </c>
      <c r="T847" s="6">
        <v>50.5</v>
      </c>
    </row>
    <row r="848" spans="1:20" x14ac:dyDescent="0.2">
      <c r="A848" s="18">
        <v>44532</v>
      </c>
      <c r="B848" s="25">
        <v>39</v>
      </c>
      <c r="C848" s="18">
        <v>44532</v>
      </c>
      <c r="D848" s="25">
        <v>40.5</v>
      </c>
      <c r="E848" s="18">
        <v>44532</v>
      </c>
      <c r="F848" s="25">
        <v>51</v>
      </c>
      <c r="G848" s="18">
        <v>44532</v>
      </c>
      <c r="H848" s="25">
        <v>44.5</v>
      </c>
      <c r="I848" s="18">
        <v>44532</v>
      </c>
      <c r="J848" s="25">
        <v>47.5</v>
      </c>
      <c r="K848" s="18">
        <v>44532</v>
      </c>
      <c r="L848" s="25">
        <v>51.5</v>
      </c>
      <c r="M848" s="18">
        <v>44410</v>
      </c>
      <c r="N848" s="24">
        <v>49.75</v>
      </c>
      <c r="O848" s="18">
        <v>44532</v>
      </c>
      <c r="P848" s="6">
        <v>49.5</v>
      </c>
      <c r="Q848" s="18">
        <v>44532</v>
      </c>
      <c r="R848" s="6">
        <v>49</v>
      </c>
      <c r="S848" s="18">
        <v>44532</v>
      </c>
      <c r="T848" s="6">
        <v>50.5</v>
      </c>
    </row>
    <row r="849" spans="1:20" x14ac:dyDescent="0.2">
      <c r="A849" s="18">
        <v>44531</v>
      </c>
      <c r="B849" s="25">
        <v>40.5</v>
      </c>
      <c r="C849" s="18">
        <v>44531</v>
      </c>
      <c r="D849" s="25">
        <v>42</v>
      </c>
      <c r="E849" s="18">
        <v>44531</v>
      </c>
      <c r="F849" s="25">
        <v>51</v>
      </c>
      <c r="G849" s="18">
        <v>44531</v>
      </c>
      <c r="H849" s="25">
        <v>45</v>
      </c>
      <c r="I849" s="18">
        <v>44531</v>
      </c>
      <c r="J849" s="25">
        <v>47.5</v>
      </c>
      <c r="K849" s="18">
        <v>44531</v>
      </c>
      <c r="L849" s="25">
        <v>51.5</v>
      </c>
      <c r="M849" s="18">
        <v>44407</v>
      </c>
      <c r="N849" s="24">
        <v>49.75</v>
      </c>
      <c r="O849" s="18">
        <v>44531</v>
      </c>
      <c r="P849" s="6">
        <v>50.5</v>
      </c>
      <c r="Q849" s="18">
        <v>44531</v>
      </c>
      <c r="R849" s="6">
        <v>49</v>
      </c>
      <c r="S849" s="18">
        <v>44531</v>
      </c>
      <c r="T849" s="6">
        <v>50.5</v>
      </c>
    </row>
    <row r="850" spans="1:20" x14ac:dyDescent="0.2">
      <c r="A850" s="18">
        <v>44530</v>
      </c>
      <c r="B850" s="25">
        <v>42</v>
      </c>
      <c r="C850" s="18">
        <v>44530</v>
      </c>
      <c r="D850" s="25">
        <v>43</v>
      </c>
      <c r="E850" s="18">
        <v>44530</v>
      </c>
      <c r="F850" s="25">
        <v>54</v>
      </c>
      <c r="G850" s="18">
        <v>44530</v>
      </c>
      <c r="H850" s="25">
        <v>46.5</v>
      </c>
      <c r="I850" s="18">
        <v>44530</v>
      </c>
      <c r="J850" s="25">
        <v>50.5</v>
      </c>
      <c r="K850" s="18">
        <v>44530</v>
      </c>
      <c r="L850" s="25">
        <v>51.5</v>
      </c>
      <c r="M850" s="18">
        <v>44406</v>
      </c>
      <c r="N850" s="24">
        <v>49.75</v>
      </c>
      <c r="O850" s="18">
        <v>44530</v>
      </c>
      <c r="P850" s="6">
        <v>50.5</v>
      </c>
      <c r="Q850" s="18">
        <v>44530</v>
      </c>
      <c r="R850" s="6">
        <v>51</v>
      </c>
      <c r="S850" s="18">
        <v>44530</v>
      </c>
      <c r="T850" s="6">
        <v>52</v>
      </c>
    </row>
    <row r="851" spans="1:20" x14ac:dyDescent="0.2">
      <c r="A851" s="18">
        <v>44529</v>
      </c>
      <c r="B851" s="25">
        <v>44</v>
      </c>
      <c r="C851" s="18">
        <v>44529</v>
      </c>
      <c r="D851" s="25">
        <v>44.5</v>
      </c>
      <c r="E851" s="18">
        <v>44529</v>
      </c>
      <c r="F851" s="25">
        <v>54</v>
      </c>
      <c r="G851" s="18">
        <v>44529</v>
      </c>
      <c r="H851" s="25">
        <v>46.5</v>
      </c>
      <c r="I851" s="18">
        <v>44529</v>
      </c>
      <c r="J851" s="25">
        <v>50.5</v>
      </c>
      <c r="K851" s="18">
        <v>44529</v>
      </c>
      <c r="L851" s="25">
        <v>51.5</v>
      </c>
      <c r="M851" s="18">
        <v>44405</v>
      </c>
      <c r="N851" s="24">
        <v>47</v>
      </c>
      <c r="O851" s="18">
        <v>44529</v>
      </c>
      <c r="P851" s="6">
        <v>54</v>
      </c>
      <c r="Q851" s="18">
        <v>44529</v>
      </c>
      <c r="R851" s="6">
        <v>51</v>
      </c>
      <c r="S851" s="18">
        <v>44529</v>
      </c>
      <c r="T851" s="6">
        <v>52</v>
      </c>
    </row>
    <row r="852" spans="1:20" x14ac:dyDescent="0.2">
      <c r="A852" s="18">
        <v>44524</v>
      </c>
      <c r="B852" s="25">
        <v>44</v>
      </c>
      <c r="C852" s="18">
        <v>44524</v>
      </c>
      <c r="D852" s="25">
        <v>44.5</v>
      </c>
      <c r="E852" s="18">
        <v>44524</v>
      </c>
      <c r="F852" s="25">
        <v>54</v>
      </c>
      <c r="G852" s="18">
        <v>44524</v>
      </c>
      <c r="H852" s="25">
        <v>46.5</v>
      </c>
      <c r="I852" s="18">
        <v>44524</v>
      </c>
      <c r="J852" s="25">
        <v>50.5</v>
      </c>
      <c r="K852" s="18">
        <v>44524</v>
      </c>
      <c r="L852" s="25">
        <v>51.5</v>
      </c>
      <c r="M852" s="18">
        <v>44404</v>
      </c>
      <c r="N852" s="24">
        <v>47</v>
      </c>
      <c r="O852" s="18">
        <v>44524</v>
      </c>
      <c r="P852" s="6">
        <v>54</v>
      </c>
      <c r="Q852" s="18">
        <v>44524</v>
      </c>
      <c r="R852" s="6">
        <v>51</v>
      </c>
      <c r="S852" s="18">
        <v>44524</v>
      </c>
      <c r="T852" s="6">
        <v>52</v>
      </c>
    </row>
    <row r="853" spans="1:20" x14ac:dyDescent="0.2">
      <c r="A853" s="18">
        <v>44523</v>
      </c>
      <c r="B853" s="25">
        <v>44</v>
      </c>
      <c r="C853" s="18">
        <v>44523</v>
      </c>
      <c r="D853" s="25">
        <v>44.5</v>
      </c>
      <c r="E853" s="18">
        <v>44523</v>
      </c>
      <c r="F853" s="25">
        <v>54</v>
      </c>
      <c r="G853" s="18">
        <v>44523</v>
      </c>
      <c r="H853" s="25">
        <v>46.5</v>
      </c>
      <c r="I853" s="18">
        <v>44523</v>
      </c>
      <c r="J853" s="25">
        <v>50.5</v>
      </c>
      <c r="K853" s="18">
        <v>44523</v>
      </c>
      <c r="L853" s="25">
        <v>51.5</v>
      </c>
      <c r="M853" s="18">
        <v>44403</v>
      </c>
      <c r="N853" s="24">
        <v>47</v>
      </c>
      <c r="O853" s="18">
        <v>44523</v>
      </c>
      <c r="P853" s="6">
        <v>54</v>
      </c>
      <c r="Q853" s="18">
        <v>44523</v>
      </c>
      <c r="R853" s="6">
        <v>51</v>
      </c>
      <c r="S853" s="18">
        <v>44523</v>
      </c>
      <c r="T853" s="6">
        <v>52</v>
      </c>
    </row>
    <row r="854" spans="1:20" x14ac:dyDescent="0.2">
      <c r="A854" s="18">
        <v>44522</v>
      </c>
      <c r="B854" s="25">
        <v>44.5</v>
      </c>
      <c r="C854" s="18">
        <v>44522</v>
      </c>
      <c r="D854" s="25">
        <v>44.5</v>
      </c>
      <c r="E854" s="18">
        <v>44522</v>
      </c>
      <c r="F854" s="25">
        <v>54</v>
      </c>
      <c r="G854" s="18">
        <v>44522</v>
      </c>
      <c r="H854" s="25">
        <v>46.5</v>
      </c>
      <c r="I854" s="18">
        <v>44522</v>
      </c>
      <c r="J854" s="25">
        <v>50.5</v>
      </c>
      <c r="K854" s="18">
        <v>44522</v>
      </c>
      <c r="L854" s="25">
        <v>51.5</v>
      </c>
      <c r="M854" s="18">
        <v>44400</v>
      </c>
      <c r="N854" s="24">
        <v>47</v>
      </c>
      <c r="O854" s="18">
        <v>44522</v>
      </c>
      <c r="P854" s="6">
        <v>54</v>
      </c>
      <c r="Q854" s="18">
        <v>44522</v>
      </c>
      <c r="R854" s="6">
        <v>51</v>
      </c>
      <c r="S854" s="18">
        <v>44522</v>
      </c>
      <c r="T854" s="6">
        <v>52</v>
      </c>
    </row>
    <row r="855" spans="1:20" x14ac:dyDescent="0.2">
      <c r="A855" s="18">
        <v>44519</v>
      </c>
      <c r="B855" s="25">
        <v>44.5</v>
      </c>
      <c r="C855" s="18">
        <v>44519</v>
      </c>
      <c r="D855" s="25">
        <v>44.5</v>
      </c>
      <c r="E855" s="18">
        <v>44519</v>
      </c>
      <c r="F855" s="25">
        <v>54</v>
      </c>
      <c r="G855" s="18">
        <v>44519</v>
      </c>
      <c r="H855" s="25">
        <v>46.5</v>
      </c>
      <c r="I855" s="18">
        <v>44519</v>
      </c>
      <c r="J855" s="25">
        <v>50.5</v>
      </c>
      <c r="K855" s="18">
        <v>44519</v>
      </c>
      <c r="L855" s="25">
        <v>51.5</v>
      </c>
      <c r="M855" s="18">
        <v>44399</v>
      </c>
      <c r="N855" s="24">
        <v>47</v>
      </c>
      <c r="O855" s="18">
        <v>44519</v>
      </c>
      <c r="P855" s="6">
        <v>54</v>
      </c>
      <c r="Q855" s="18">
        <v>44519</v>
      </c>
      <c r="R855" s="6">
        <v>51</v>
      </c>
      <c r="S855" s="18">
        <v>44519</v>
      </c>
      <c r="T855" s="6">
        <v>52</v>
      </c>
    </row>
    <row r="856" spans="1:20" x14ac:dyDescent="0.2">
      <c r="A856" s="18">
        <v>44518</v>
      </c>
      <c r="B856" s="25">
        <v>44.5</v>
      </c>
      <c r="C856" s="18">
        <v>44518</v>
      </c>
      <c r="D856" s="25">
        <v>44.5</v>
      </c>
      <c r="E856" s="18">
        <v>44518</v>
      </c>
      <c r="F856" s="25">
        <v>54</v>
      </c>
      <c r="G856" s="18">
        <v>44518</v>
      </c>
      <c r="H856" s="25">
        <v>46.5</v>
      </c>
      <c r="I856" s="18">
        <v>44518</v>
      </c>
      <c r="J856" s="25">
        <v>50.5</v>
      </c>
      <c r="K856" s="18">
        <v>44518</v>
      </c>
      <c r="L856" s="25">
        <v>51.5</v>
      </c>
      <c r="M856" s="18">
        <v>44398</v>
      </c>
      <c r="N856" s="24">
        <v>45.5</v>
      </c>
      <c r="O856" s="18">
        <v>44518</v>
      </c>
      <c r="P856" s="6">
        <v>54</v>
      </c>
      <c r="Q856" s="18">
        <v>44518</v>
      </c>
      <c r="R856" s="6">
        <v>51</v>
      </c>
      <c r="S856" s="18">
        <v>44518</v>
      </c>
      <c r="T856" s="6">
        <v>52</v>
      </c>
    </row>
    <row r="857" spans="1:20" x14ac:dyDescent="0.2">
      <c r="A857" s="18">
        <v>44517</v>
      </c>
      <c r="B857" s="25">
        <v>45</v>
      </c>
      <c r="C857" s="18">
        <v>44517</v>
      </c>
      <c r="D857" s="25">
        <v>45.5</v>
      </c>
      <c r="E857" s="18">
        <v>44517</v>
      </c>
      <c r="F857" s="25">
        <v>54</v>
      </c>
      <c r="G857" s="18">
        <v>44517</v>
      </c>
      <c r="H857" s="25">
        <v>46.5</v>
      </c>
      <c r="I857" s="18">
        <v>44517</v>
      </c>
      <c r="J857" s="25">
        <v>50.5</v>
      </c>
      <c r="K857" s="18">
        <v>44517</v>
      </c>
      <c r="L857" s="25">
        <v>51.5</v>
      </c>
      <c r="M857" s="18">
        <v>44397</v>
      </c>
      <c r="N857" s="24">
        <v>45.5</v>
      </c>
      <c r="O857" s="18">
        <v>44517</v>
      </c>
      <c r="P857" s="6">
        <v>54.5</v>
      </c>
      <c r="Q857" s="18">
        <v>44517</v>
      </c>
      <c r="R857" s="6">
        <v>51</v>
      </c>
      <c r="S857" s="18">
        <v>44517</v>
      </c>
      <c r="T857" s="6">
        <v>52</v>
      </c>
    </row>
    <row r="858" spans="1:20" x14ac:dyDescent="0.2">
      <c r="A858" s="18">
        <v>44516</v>
      </c>
      <c r="B858" s="25">
        <v>45</v>
      </c>
      <c r="C858" s="18">
        <v>44516</v>
      </c>
      <c r="D858" s="25">
        <v>46</v>
      </c>
      <c r="E858" s="18">
        <v>44516</v>
      </c>
      <c r="F858" s="25">
        <v>54</v>
      </c>
      <c r="G858" s="18">
        <v>44516</v>
      </c>
      <c r="H858" s="25">
        <v>48</v>
      </c>
      <c r="I858" s="18">
        <v>44516</v>
      </c>
      <c r="J858" s="25">
        <v>50.5</v>
      </c>
      <c r="K858" s="18">
        <v>44516</v>
      </c>
      <c r="L858" s="25">
        <v>51.5</v>
      </c>
      <c r="M858" s="18">
        <v>44396</v>
      </c>
      <c r="N858" s="24">
        <v>45.5</v>
      </c>
      <c r="O858" s="18">
        <v>44516</v>
      </c>
      <c r="P858" s="6">
        <v>56.5</v>
      </c>
      <c r="Q858" s="18">
        <v>44516</v>
      </c>
      <c r="R858" s="6">
        <v>51</v>
      </c>
      <c r="S858" s="18">
        <v>44516</v>
      </c>
      <c r="T858" s="6">
        <v>52</v>
      </c>
    </row>
    <row r="859" spans="1:20" x14ac:dyDescent="0.2">
      <c r="A859" s="18">
        <v>44515</v>
      </c>
      <c r="B859" s="25">
        <v>46</v>
      </c>
      <c r="C859" s="18">
        <v>44515</v>
      </c>
      <c r="D859" s="25">
        <v>46</v>
      </c>
      <c r="E859" s="18">
        <v>44515</v>
      </c>
      <c r="F859" s="25">
        <v>54</v>
      </c>
      <c r="G859" s="18">
        <v>44515</v>
      </c>
      <c r="H859" s="25">
        <v>48</v>
      </c>
      <c r="I859" s="18">
        <v>44515</v>
      </c>
      <c r="J859" s="25">
        <v>50.5</v>
      </c>
      <c r="K859" s="18">
        <v>44515</v>
      </c>
      <c r="L859" s="25">
        <v>51.5</v>
      </c>
      <c r="M859" s="18">
        <v>44393</v>
      </c>
      <c r="N859" s="24">
        <v>45.5</v>
      </c>
      <c r="O859" s="18">
        <v>44515</v>
      </c>
      <c r="P859" s="6">
        <v>56.5</v>
      </c>
      <c r="Q859" s="18">
        <v>44515</v>
      </c>
      <c r="R859" s="6">
        <v>51</v>
      </c>
      <c r="S859" s="18">
        <v>44515</v>
      </c>
      <c r="T859" s="6">
        <v>52</v>
      </c>
    </row>
    <row r="860" spans="1:20" x14ac:dyDescent="0.2">
      <c r="A860" s="18">
        <v>44512</v>
      </c>
      <c r="B860" s="25">
        <v>46</v>
      </c>
      <c r="C860" s="18">
        <v>44512</v>
      </c>
      <c r="D860" s="25">
        <v>46</v>
      </c>
      <c r="E860" s="18">
        <v>44512</v>
      </c>
      <c r="F860" s="25">
        <v>54</v>
      </c>
      <c r="G860" s="18">
        <v>44512</v>
      </c>
      <c r="H860" s="25">
        <v>48</v>
      </c>
      <c r="I860" s="18">
        <v>44512</v>
      </c>
      <c r="J860" s="25">
        <v>50.5</v>
      </c>
      <c r="K860" s="18">
        <v>44512</v>
      </c>
      <c r="L860" s="25">
        <v>51.5</v>
      </c>
      <c r="M860" s="18">
        <v>44392</v>
      </c>
      <c r="N860" s="24">
        <v>45.5</v>
      </c>
      <c r="O860" s="18">
        <v>44512</v>
      </c>
      <c r="P860" s="6">
        <v>56.5</v>
      </c>
      <c r="Q860" s="18">
        <v>44512</v>
      </c>
      <c r="R860" s="6">
        <v>51</v>
      </c>
      <c r="S860" s="18">
        <v>44512</v>
      </c>
      <c r="T860" s="6">
        <v>52</v>
      </c>
    </row>
    <row r="861" spans="1:20" x14ac:dyDescent="0.2">
      <c r="A861" s="18">
        <v>44511</v>
      </c>
      <c r="B861" s="25">
        <v>46</v>
      </c>
      <c r="C861" s="18">
        <v>44511</v>
      </c>
      <c r="D861" s="25">
        <v>46</v>
      </c>
      <c r="E861" s="18">
        <v>44511</v>
      </c>
      <c r="F861" s="25">
        <v>54</v>
      </c>
      <c r="G861" s="18">
        <v>44511</v>
      </c>
      <c r="H861" s="25">
        <v>48</v>
      </c>
      <c r="I861" s="18">
        <v>44511</v>
      </c>
      <c r="J861" s="25">
        <v>50.5</v>
      </c>
      <c r="K861" s="18">
        <v>44511</v>
      </c>
      <c r="L861" s="25">
        <v>51.5</v>
      </c>
      <c r="M861" s="18">
        <v>44391</v>
      </c>
      <c r="N861" s="24">
        <v>45.5</v>
      </c>
      <c r="O861" s="18">
        <v>44511</v>
      </c>
      <c r="P861" s="6">
        <v>56.5</v>
      </c>
      <c r="Q861" s="18">
        <v>44511</v>
      </c>
      <c r="R861" s="6">
        <v>51</v>
      </c>
      <c r="S861" s="18">
        <v>44511</v>
      </c>
      <c r="T861" s="6">
        <v>52</v>
      </c>
    </row>
    <row r="862" spans="1:20" x14ac:dyDescent="0.2">
      <c r="A862" s="18">
        <v>44510</v>
      </c>
      <c r="B862" s="25">
        <v>46.5</v>
      </c>
      <c r="C862" s="18">
        <v>44510</v>
      </c>
      <c r="D862" s="25">
        <v>46.5</v>
      </c>
      <c r="E862" s="18">
        <v>44510</v>
      </c>
      <c r="F862" s="25">
        <v>54</v>
      </c>
      <c r="G862" s="18">
        <v>44510</v>
      </c>
      <c r="H862" s="25">
        <v>48</v>
      </c>
      <c r="I862" s="18">
        <v>44510</v>
      </c>
      <c r="J862" s="25">
        <v>50.5</v>
      </c>
      <c r="K862" s="18">
        <v>44510</v>
      </c>
      <c r="L862" s="25">
        <v>51.5</v>
      </c>
      <c r="M862" s="18">
        <v>44390</v>
      </c>
      <c r="N862" s="24">
        <v>45.5</v>
      </c>
      <c r="O862" s="18">
        <v>44510</v>
      </c>
      <c r="P862" s="6">
        <v>56.5</v>
      </c>
      <c r="Q862" s="18">
        <v>44510</v>
      </c>
      <c r="R862" s="6">
        <v>51</v>
      </c>
      <c r="S862" s="18">
        <v>44510</v>
      </c>
      <c r="T862" s="6">
        <v>52</v>
      </c>
    </row>
    <row r="863" spans="1:20" x14ac:dyDescent="0.2">
      <c r="A863" s="18">
        <v>44509</v>
      </c>
      <c r="B863" s="25">
        <v>47.5</v>
      </c>
      <c r="C863" s="18">
        <v>44509</v>
      </c>
      <c r="D863" s="25">
        <v>48</v>
      </c>
      <c r="E863" s="18">
        <v>44509</v>
      </c>
      <c r="F863" s="25">
        <v>54</v>
      </c>
      <c r="G863" s="18">
        <v>44509</v>
      </c>
      <c r="H863" s="25">
        <v>48</v>
      </c>
      <c r="I863" s="18">
        <v>44509</v>
      </c>
      <c r="J863" s="25">
        <v>50.5</v>
      </c>
      <c r="K863" s="18">
        <v>44509</v>
      </c>
      <c r="L863" s="25">
        <v>51.5</v>
      </c>
      <c r="M863" s="18">
        <v>44389</v>
      </c>
      <c r="N863" s="24">
        <v>45.5</v>
      </c>
      <c r="O863" s="18">
        <v>44509</v>
      </c>
      <c r="P863" s="6">
        <v>57</v>
      </c>
      <c r="Q863" s="18">
        <v>44509</v>
      </c>
      <c r="R863" s="6">
        <v>51</v>
      </c>
      <c r="S863" s="18">
        <v>44509</v>
      </c>
      <c r="T863" s="6">
        <v>52</v>
      </c>
    </row>
    <row r="864" spans="1:20" x14ac:dyDescent="0.2">
      <c r="A864" s="18">
        <v>44508</v>
      </c>
      <c r="B864" s="25">
        <v>47.5</v>
      </c>
      <c r="C864" s="18">
        <v>44508</v>
      </c>
      <c r="D864" s="25">
        <v>48</v>
      </c>
      <c r="E864" s="18">
        <v>44508</v>
      </c>
      <c r="F864" s="25">
        <v>54</v>
      </c>
      <c r="G864" s="18">
        <v>44508</v>
      </c>
      <c r="H864" s="25">
        <v>48</v>
      </c>
      <c r="I864" s="18">
        <v>44508</v>
      </c>
      <c r="J864" s="25">
        <v>50.5</v>
      </c>
      <c r="K864" s="18">
        <v>44508</v>
      </c>
      <c r="L864" s="25">
        <v>51.5</v>
      </c>
      <c r="M864" s="18">
        <v>44386</v>
      </c>
      <c r="N864" s="24">
        <v>45.5</v>
      </c>
      <c r="O864" s="18">
        <v>44508</v>
      </c>
      <c r="P864" s="6">
        <v>57</v>
      </c>
      <c r="Q864" s="18">
        <v>44508</v>
      </c>
      <c r="R864" s="6">
        <v>51</v>
      </c>
      <c r="S864" s="18">
        <v>44508</v>
      </c>
      <c r="T864" s="6">
        <v>52</v>
      </c>
    </row>
    <row r="865" spans="1:20" x14ac:dyDescent="0.2">
      <c r="A865" s="18">
        <v>44505</v>
      </c>
      <c r="B865" s="25">
        <v>47.5</v>
      </c>
      <c r="C865" s="18">
        <v>44505</v>
      </c>
      <c r="D865" s="25">
        <v>48</v>
      </c>
      <c r="E865" s="18">
        <v>44505</v>
      </c>
      <c r="F865" s="25">
        <v>54</v>
      </c>
      <c r="G865" s="18">
        <v>44505</v>
      </c>
      <c r="H865" s="25">
        <v>48</v>
      </c>
      <c r="I865" s="18">
        <v>44505</v>
      </c>
      <c r="J865" s="25">
        <v>50.5</v>
      </c>
      <c r="K865" s="18">
        <v>44505</v>
      </c>
      <c r="L865" s="25">
        <v>51.5</v>
      </c>
      <c r="M865" s="18">
        <v>44385</v>
      </c>
      <c r="N865" s="24">
        <v>45.5</v>
      </c>
      <c r="O865" s="18">
        <v>44505</v>
      </c>
      <c r="P865" s="6">
        <v>57</v>
      </c>
      <c r="Q865" s="18">
        <v>44505</v>
      </c>
      <c r="R865" s="6">
        <v>51</v>
      </c>
      <c r="S865" s="18">
        <v>44505</v>
      </c>
      <c r="T865" s="6">
        <v>52</v>
      </c>
    </row>
    <row r="866" spans="1:20" x14ac:dyDescent="0.2">
      <c r="A866" s="18">
        <v>44504</v>
      </c>
      <c r="B866" s="25">
        <v>47.5</v>
      </c>
      <c r="C866" s="18">
        <v>44504</v>
      </c>
      <c r="D866" s="25">
        <v>48</v>
      </c>
      <c r="E866" s="18">
        <v>44504</v>
      </c>
      <c r="F866" s="25">
        <v>54</v>
      </c>
      <c r="G866" s="18">
        <v>44504</v>
      </c>
      <c r="H866" s="25">
        <v>48</v>
      </c>
      <c r="I866" s="18">
        <v>44504</v>
      </c>
      <c r="J866" s="25">
        <v>50.5</v>
      </c>
      <c r="K866" s="18">
        <v>44504</v>
      </c>
      <c r="L866" s="25">
        <v>51.5</v>
      </c>
      <c r="M866" s="18">
        <v>44384</v>
      </c>
      <c r="N866" s="24">
        <v>45.5</v>
      </c>
      <c r="O866" s="18">
        <v>44504</v>
      </c>
      <c r="P866" s="6">
        <v>57</v>
      </c>
      <c r="Q866" s="18">
        <v>44504</v>
      </c>
      <c r="R866" s="6">
        <v>51</v>
      </c>
      <c r="S866" s="18">
        <v>44504</v>
      </c>
      <c r="T866" s="6">
        <v>52</v>
      </c>
    </row>
    <row r="867" spans="1:20" x14ac:dyDescent="0.2">
      <c r="A867" s="18">
        <v>44503</v>
      </c>
      <c r="B867" s="25">
        <v>47.5</v>
      </c>
      <c r="C867" s="18">
        <v>44503</v>
      </c>
      <c r="D867" s="25">
        <v>48</v>
      </c>
      <c r="E867" s="18">
        <v>44503</v>
      </c>
      <c r="F867" s="25">
        <v>51.75</v>
      </c>
      <c r="G867" s="18">
        <v>44503</v>
      </c>
      <c r="H867" s="25">
        <v>48</v>
      </c>
      <c r="I867" s="18">
        <v>44503</v>
      </c>
      <c r="J867" s="25">
        <v>49.5</v>
      </c>
      <c r="K867" s="18">
        <v>44503</v>
      </c>
      <c r="L867" s="25">
        <v>51.5</v>
      </c>
      <c r="M867" s="18">
        <v>44383</v>
      </c>
      <c r="N867" s="24">
        <v>45.5</v>
      </c>
      <c r="O867" s="18">
        <v>44503</v>
      </c>
      <c r="P867" s="6">
        <v>57</v>
      </c>
      <c r="Q867" s="18">
        <v>44503</v>
      </c>
      <c r="R867" s="6">
        <v>49</v>
      </c>
      <c r="S867" s="18">
        <v>44503</v>
      </c>
      <c r="T867" s="6">
        <v>52</v>
      </c>
    </row>
    <row r="868" spans="1:20" x14ac:dyDescent="0.2">
      <c r="A868" s="18">
        <v>44502</v>
      </c>
      <c r="B868" s="25">
        <v>47.5</v>
      </c>
      <c r="C868" s="18">
        <v>44502</v>
      </c>
      <c r="D868" s="25">
        <v>48</v>
      </c>
      <c r="E868" s="18">
        <v>44502</v>
      </c>
      <c r="F868" s="25">
        <v>51.75</v>
      </c>
      <c r="G868" s="18">
        <v>44502</v>
      </c>
      <c r="H868" s="25">
        <v>48</v>
      </c>
      <c r="I868" s="18">
        <v>44502</v>
      </c>
      <c r="J868" s="25">
        <v>49.5</v>
      </c>
      <c r="K868" s="18">
        <v>44502</v>
      </c>
      <c r="L868" s="25">
        <v>51.5</v>
      </c>
      <c r="M868" s="18">
        <v>44379</v>
      </c>
      <c r="N868" s="24">
        <v>45.5</v>
      </c>
      <c r="O868" s="18">
        <v>44502</v>
      </c>
      <c r="P868" s="6">
        <v>57</v>
      </c>
      <c r="Q868" s="18">
        <v>44502</v>
      </c>
      <c r="R868" s="6">
        <v>49</v>
      </c>
      <c r="S868" s="18">
        <v>44502</v>
      </c>
      <c r="T868" s="6">
        <v>52</v>
      </c>
    </row>
    <row r="869" spans="1:20" x14ac:dyDescent="0.2">
      <c r="A869" s="18">
        <v>44501</v>
      </c>
      <c r="B869" s="25">
        <v>47.5</v>
      </c>
      <c r="C869" s="18">
        <v>44501</v>
      </c>
      <c r="D869" s="25">
        <v>48</v>
      </c>
      <c r="E869" s="18">
        <v>44501</v>
      </c>
      <c r="F869" s="25">
        <v>51.75</v>
      </c>
      <c r="G869" s="18">
        <v>44501</v>
      </c>
      <c r="H869" s="25">
        <v>48</v>
      </c>
      <c r="I869" s="18">
        <v>44501</v>
      </c>
      <c r="J869" s="25">
        <v>49.5</v>
      </c>
      <c r="K869" s="18">
        <v>44501</v>
      </c>
      <c r="L869" s="25">
        <v>51.5</v>
      </c>
      <c r="M869" s="18">
        <v>44378</v>
      </c>
      <c r="N869" s="24">
        <v>45.5</v>
      </c>
      <c r="O869" s="18">
        <v>44501</v>
      </c>
      <c r="P869" s="6">
        <v>57</v>
      </c>
      <c r="Q869" s="18">
        <v>44501</v>
      </c>
      <c r="R869" s="6">
        <v>49</v>
      </c>
      <c r="S869" s="18">
        <v>44501</v>
      </c>
      <c r="T869" s="6">
        <v>52</v>
      </c>
    </row>
    <row r="870" spans="1:20" x14ac:dyDescent="0.2">
      <c r="A870" s="18">
        <v>44498</v>
      </c>
      <c r="B870" s="25">
        <v>47.5</v>
      </c>
      <c r="C870" s="18">
        <v>44498</v>
      </c>
      <c r="D870" s="25">
        <v>48</v>
      </c>
      <c r="E870" s="18">
        <v>44498</v>
      </c>
      <c r="F870" s="25">
        <v>51.75</v>
      </c>
      <c r="G870" s="18">
        <v>44498</v>
      </c>
      <c r="H870" s="25">
        <v>48</v>
      </c>
      <c r="I870" s="18">
        <v>44498</v>
      </c>
      <c r="J870" s="25">
        <v>49.5</v>
      </c>
      <c r="K870" s="18">
        <v>44498</v>
      </c>
      <c r="L870" s="25">
        <v>51.5</v>
      </c>
      <c r="M870" s="18">
        <v>44377</v>
      </c>
      <c r="N870" s="24">
        <v>45.5</v>
      </c>
      <c r="O870" s="18">
        <v>44498</v>
      </c>
      <c r="P870" s="6">
        <v>57</v>
      </c>
      <c r="Q870" s="18">
        <v>44498</v>
      </c>
      <c r="R870" s="6">
        <v>49</v>
      </c>
      <c r="S870" s="18">
        <v>44498</v>
      </c>
      <c r="T870" s="6">
        <v>52</v>
      </c>
    </row>
    <row r="871" spans="1:20" x14ac:dyDescent="0.2">
      <c r="A871" s="18">
        <v>44497</v>
      </c>
      <c r="B871" s="25">
        <v>47.5</v>
      </c>
      <c r="C871" s="18">
        <v>44497</v>
      </c>
      <c r="D871" s="25">
        <v>48</v>
      </c>
      <c r="E871" s="18">
        <v>44497</v>
      </c>
      <c r="F871" s="25">
        <v>51.75</v>
      </c>
      <c r="G871" s="18">
        <v>44497</v>
      </c>
      <c r="H871" s="25">
        <v>48</v>
      </c>
      <c r="I871" s="18">
        <v>44497</v>
      </c>
      <c r="J871" s="25">
        <v>49.5</v>
      </c>
      <c r="K871" s="18">
        <v>44497</v>
      </c>
      <c r="L871" s="25">
        <v>51.5</v>
      </c>
      <c r="M871" s="18">
        <v>44376</v>
      </c>
      <c r="N871" s="24">
        <v>45.5</v>
      </c>
      <c r="O871" s="18">
        <v>44497</v>
      </c>
      <c r="P871" s="6">
        <v>57</v>
      </c>
      <c r="Q871" s="18">
        <v>44497</v>
      </c>
      <c r="R871" s="6">
        <v>49</v>
      </c>
      <c r="S871" s="18">
        <v>44497</v>
      </c>
      <c r="T871" s="6">
        <v>52</v>
      </c>
    </row>
    <row r="872" spans="1:20" x14ac:dyDescent="0.2">
      <c r="A872" s="18">
        <v>44496</v>
      </c>
      <c r="B872" s="25">
        <v>47.5</v>
      </c>
      <c r="C872" s="18">
        <v>44496</v>
      </c>
      <c r="D872" s="25">
        <v>48</v>
      </c>
      <c r="E872" s="18">
        <v>44496</v>
      </c>
      <c r="F872" s="25">
        <v>51.75</v>
      </c>
      <c r="G872" s="18">
        <v>44496</v>
      </c>
      <c r="H872" s="25">
        <v>48</v>
      </c>
      <c r="I872" s="18">
        <v>44496</v>
      </c>
      <c r="J872" s="25">
        <v>49.5</v>
      </c>
      <c r="K872" s="18">
        <v>44496</v>
      </c>
      <c r="L872" s="25">
        <v>51.5</v>
      </c>
      <c r="M872" s="18">
        <v>44375</v>
      </c>
      <c r="N872" s="24">
        <v>45.5</v>
      </c>
      <c r="O872" s="18">
        <v>44496</v>
      </c>
      <c r="P872" s="6">
        <v>57</v>
      </c>
      <c r="Q872" s="18">
        <v>44496</v>
      </c>
      <c r="R872" s="6">
        <v>49</v>
      </c>
      <c r="S872" s="18">
        <v>44496</v>
      </c>
      <c r="T872" s="6">
        <v>52</v>
      </c>
    </row>
    <row r="873" spans="1:20" x14ac:dyDescent="0.2">
      <c r="A873" s="18">
        <v>44495</v>
      </c>
      <c r="B873" s="25">
        <v>47</v>
      </c>
      <c r="C873" s="18">
        <v>44495</v>
      </c>
      <c r="D873" s="25">
        <v>47.5</v>
      </c>
      <c r="E873" s="18">
        <v>44495</v>
      </c>
      <c r="F873" s="25">
        <v>51.75</v>
      </c>
      <c r="G873" s="18">
        <v>44495</v>
      </c>
      <c r="H873" s="25">
        <v>47.5</v>
      </c>
      <c r="I873" s="18">
        <v>44495</v>
      </c>
      <c r="J873" s="25">
        <v>49.5</v>
      </c>
      <c r="K873" s="18">
        <v>44495</v>
      </c>
      <c r="L873" s="25">
        <v>51.5</v>
      </c>
      <c r="M873" s="18">
        <v>44372</v>
      </c>
      <c r="N873" s="24">
        <v>45.5</v>
      </c>
      <c r="O873" s="18">
        <v>44495</v>
      </c>
      <c r="P873" s="6">
        <v>57</v>
      </c>
      <c r="Q873" s="18">
        <v>44495</v>
      </c>
      <c r="R873" s="6">
        <v>49</v>
      </c>
      <c r="S873" s="18">
        <v>44495</v>
      </c>
      <c r="T873" s="6">
        <v>49.5</v>
      </c>
    </row>
    <row r="874" spans="1:20" x14ac:dyDescent="0.2">
      <c r="A874" s="18">
        <v>44494</v>
      </c>
      <c r="B874" s="25">
        <v>46</v>
      </c>
      <c r="C874" s="18">
        <v>44494</v>
      </c>
      <c r="D874" s="25">
        <v>47</v>
      </c>
      <c r="E874" s="18">
        <v>44494</v>
      </c>
      <c r="F874" s="25">
        <v>51.75</v>
      </c>
      <c r="G874" s="18">
        <v>44494</v>
      </c>
      <c r="H874" s="25">
        <v>46.5</v>
      </c>
      <c r="I874" s="18">
        <v>44494</v>
      </c>
      <c r="J874" s="25">
        <v>49.5</v>
      </c>
      <c r="K874" s="18">
        <v>44494</v>
      </c>
      <c r="L874" s="25">
        <v>51.5</v>
      </c>
      <c r="M874" s="18">
        <v>44371</v>
      </c>
      <c r="N874" s="24">
        <v>45.5</v>
      </c>
      <c r="O874" s="18">
        <v>44494</v>
      </c>
      <c r="P874" s="6">
        <v>57</v>
      </c>
      <c r="Q874" s="18">
        <v>44494</v>
      </c>
      <c r="R874" s="6">
        <v>47</v>
      </c>
      <c r="S874" s="18">
        <v>44494</v>
      </c>
      <c r="T874" s="6">
        <v>49.5</v>
      </c>
    </row>
    <row r="875" spans="1:20" x14ac:dyDescent="0.2">
      <c r="A875" s="18">
        <v>44491</v>
      </c>
      <c r="B875" s="25">
        <v>46</v>
      </c>
      <c r="C875" s="18">
        <v>44491</v>
      </c>
      <c r="D875" s="25">
        <v>47</v>
      </c>
      <c r="E875" s="18">
        <v>44491</v>
      </c>
      <c r="F875" s="25">
        <v>51.75</v>
      </c>
      <c r="G875" s="18">
        <v>44491</v>
      </c>
      <c r="H875" s="25">
        <v>46.5</v>
      </c>
      <c r="I875" s="18">
        <v>44491</v>
      </c>
      <c r="J875" s="25">
        <v>49.5</v>
      </c>
      <c r="K875" s="18">
        <v>44491</v>
      </c>
      <c r="L875" s="25">
        <v>51.5</v>
      </c>
      <c r="M875" s="18">
        <v>44370</v>
      </c>
      <c r="N875" s="24">
        <v>45.5</v>
      </c>
      <c r="O875" s="18">
        <v>44491</v>
      </c>
      <c r="P875" s="6">
        <v>56.5</v>
      </c>
      <c r="Q875" s="18">
        <v>44491</v>
      </c>
      <c r="R875" s="6">
        <v>47</v>
      </c>
      <c r="S875" s="18">
        <v>44491</v>
      </c>
      <c r="T875" s="6">
        <v>49.5</v>
      </c>
    </row>
    <row r="876" spans="1:20" x14ac:dyDescent="0.2">
      <c r="A876" s="18">
        <v>44490</v>
      </c>
      <c r="B876" s="25">
        <v>46</v>
      </c>
      <c r="C876" s="18">
        <v>44490</v>
      </c>
      <c r="D876" s="25">
        <v>47</v>
      </c>
      <c r="E876" s="18">
        <v>44490</v>
      </c>
      <c r="F876" s="25">
        <v>51.75</v>
      </c>
      <c r="G876" s="18">
        <v>44490</v>
      </c>
      <c r="H876" s="25">
        <v>46.5</v>
      </c>
      <c r="I876" s="18">
        <v>44490</v>
      </c>
      <c r="J876" s="25">
        <v>49.5</v>
      </c>
      <c r="K876" s="18">
        <v>44490</v>
      </c>
      <c r="L876" s="25">
        <v>51.5</v>
      </c>
      <c r="M876" s="18">
        <v>44369</v>
      </c>
      <c r="N876" s="24">
        <v>45.5</v>
      </c>
      <c r="O876" s="18">
        <v>44490</v>
      </c>
      <c r="P876" s="6">
        <v>56.5</v>
      </c>
      <c r="Q876" s="18">
        <v>44490</v>
      </c>
      <c r="R876" s="6">
        <v>47</v>
      </c>
      <c r="S876" s="18">
        <v>44490</v>
      </c>
      <c r="T876" s="6">
        <v>49.5</v>
      </c>
    </row>
    <row r="877" spans="1:20" x14ac:dyDescent="0.2">
      <c r="A877" s="18">
        <v>44489</v>
      </c>
      <c r="B877" s="25">
        <v>46</v>
      </c>
      <c r="C877" s="18">
        <v>44489</v>
      </c>
      <c r="D877" s="25">
        <v>47</v>
      </c>
      <c r="E877" s="18">
        <v>44489</v>
      </c>
      <c r="F877" s="25">
        <v>49</v>
      </c>
      <c r="G877" s="18">
        <v>44489</v>
      </c>
      <c r="H877" s="25">
        <v>46.5</v>
      </c>
      <c r="I877" s="18">
        <v>44489</v>
      </c>
      <c r="J877" s="25">
        <v>46.5</v>
      </c>
      <c r="K877" s="18">
        <v>44489</v>
      </c>
      <c r="L877" s="25">
        <v>51.5</v>
      </c>
      <c r="M877" s="18">
        <v>44368</v>
      </c>
      <c r="N877" s="24">
        <v>45.5</v>
      </c>
      <c r="O877" s="18">
        <v>44489</v>
      </c>
      <c r="P877" s="6">
        <v>56.5</v>
      </c>
      <c r="Q877" s="18">
        <v>44489</v>
      </c>
      <c r="R877" s="6">
        <v>47</v>
      </c>
      <c r="S877" s="18">
        <v>44489</v>
      </c>
      <c r="T877" s="6">
        <v>49.5</v>
      </c>
    </row>
    <row r="878" spans="1:20" x14ac:dyDescent="0.2">
      <c r="A878" s="18">
        <v>44488</v>
      </c>
      <c r="B878" s="25">
        <v>46</v>
      </c>
      <c r="C878" s="18">
        <v>44488</v>
      </c>
      <c r="D878" s="25">
        <v>47</v>
      </c>
      <c r="E878" s="18">
        <v>44488</v>
      </c>
      <c r="F878" s="25">
        <v>49</v>
      </c>
      <c r="G878" s="18">
        <v>44488</v>
      </c>
      <c r="H878" s="25">
        <v>46.5</v>
      </c>
      <c r="I878" s="18">
        <v>44488</v>
      </c>
      <c r="J878" s="25">
        <v>46.5</v>
      </c>
      <c r="K878" s="18">
        <v>44488</v>
      </c>
      <c r="L878" s="25">
        <v>51.5</v>
      </c>
      <c r="M878" s="18">
        <v>44365</v>
      </c>
      <c r="N878" s="24">
        <v>45.5</v>
      </c>
      <c r="O878" s="18">
        <v>44488</v>
      </c>
      <c r="P878" s="6">
        <v>56.5</v>
      </c>
      <c r="Q878" s="18">
        <v>44488</v>
      </c>
      <c r="R878" s="6">
        <v>47</v>
      </c>
      <c r="S878" s="18">
        <v>44488</v>
      </c>
      <c r="T878" s="6">
        <v>49.5</v>
      </c>
    </row>
    <row r="879" spans="1:20" x14ac:dyDescent="0.2">
      <c r="A879" s="18">
        <v>44487</v>
      </c>
      <c r="B879" s="25">
        <v>46</v>
      </c>
      <c r="C879" s="18">
        <v>44487</v>
      </c>
      <c r="D879" s="25">
        <v>46.5</v>
      </c>
      <c r="E879" s="18">
        <v>44487</v>
      </c>
      <c r="F879" s="25">
        <v>49</v>
      </c>
      <c r="G879" s="18">
        <v>44487</v>
      </c>
      <c r="H879" s="25">
        <v>46.5</v>
      </c>
      <c r="I879" s="18">
        <v>44487</v>
      </c>
      <c r="J879" s="25">
        <v>46.5</v>
      </c>
      <c r="K879" s="18">
        <v>44487</v>
      </c>
      <c r="L879" s="25">
        <v>51.5</v>
      </c>
      <c r="M879" s="18">
        <v>44364</v>
      </c>
      <c r="N879" s="24">
        <v>45.5</v>
      </c>
      <c r="O879" s="18">
        <v>44487</v>
      </c>
      <c r="P879" s="6">
        <v>56.5</v>
      </c>
      <c r="Q879" s="18">
        <v>44487</v>
      </c>
      <c r="R879" s="6">
        <v>47</v>
      </c>
      <c r="S879" s="18">
        <v>44487</v>
      </c>
      <c r="T879" s="6">
        <v>49.5</v>
      </c>
    </row>
    <row r="880" spans="1:20" x14ac:dyDescent="0.2">
      <c r="A880" s="18">
        <v>44484</v>
      </c>
      <c r="B880" s="25">
        <v>46</v>
      </c>
      <c r="C880" s="18">
        <v>44484</v>
      </c>
      <c r="D880" s="25">
        <v>46.5</v>
      </c>
      <c r="E880" s="18">
        <v>44484</v>
      </c>
      <c r="F880" s="25">
        <v>49</v>
      </c>
      <c r="G880" s="18">
        <v>44484</v>
      </c>
      <c r="H880" s="25">
        <v>46.5</v>
      </c>
      <c r="I880" s="18">
        <v>44484</v>
      </c>
      <c r="J880" s="25">
        <v>46.5</v>
      </c>
      <c r="K880" s="18">
        <v>44484</v>
      </c>
      <c r="L880" s="25">
        <v>51.5</v>
      </c>
      <c r="M880" s="18">
        <v>44363</v>
      </c>
      <c r="N880" s="24">
        <v>45.5</v>
      </c>
      <c r="O880" s="18">
        <v>44484</v>
      </c>
      <c r="P880" s="6">
        <v>56.5</v>
      </c>
      <c r="Q880" s="18">
        <v>44484</v>
      </c>
      <c r="R880" s="6">
        <v>47</v>
      </c>
      <c r="S880" s="18">
        <v>44484</v>
      </c>
      <c r="T880" s="6">
        <v>49.5</v>
      </c>
    </row>
    <row r="881" spans="1:20" x14ac:dyDescent="0.2">
      <c r="A881" s="18">
        <v>44483</v>
      </c>
      <c r="B881" s="25">
        <v>46</v>
      </c>
      <c r="C881" s="18">
        <v>44483</v>
      </c>
      <c r="D881" s="25">
        <v>46.5</v>
      </c>
      <c r="E881" s="18">
        <v>44483</v>
      </c>
      <c r="F881" s="25">
        <v>49</v>
      </c>
      <c r="G881" s="18">
        <v>44483</v>
      </c>
      <c r="H881" s="25">
        <v>46.5</v>
      </c>
      <c r="I881" s="18">
        <v>44483</v>
      </c>
      <c r="J881" s="25">
        <v>46.5</v>
      </c>
      <c r="K881" s="18">
        <v>44483</v>
      </c>
      <c r="L881" s="25">
        <v>51.5</v>
      </c>
      <c r="M881" s="18">
        <v>44362</v>
      </c>
      <c r="N881" s="24">
        <v>45.25</v>
      </c>
      <c r="O881" s="18">
        <v>44483</v>
      </c>
      <c r="P881" s="6">
        <v>56.5</v>
      </c>
      <c r="Q881" s="18">
        <v>44483</v>
      </c>
      <c r="R881" s="6">
        <v>47</v>
      </c>
      <c r="S881" s="18">
        <v>44483</v>
      </c>
      <c r="T881" s="6">
        <v>49.5</v>
      </c>
    </row>
    <row r="882" spans="1:20" x14ac:dyDescent="0.2">
      <c r="A882" s="18">
        <v>44482</v>
      </c>
      <c r="B882" s="25">
        <v>46</v>
      </c>
      <c r="C882" s="18">
        <v>44482</v>
      </c>
      <c r="D882" s="25">
        <v>46.5</v>
      </c>
      <c r="E882" s="18">
        <v>44482</v>
      </c>
      <c r="F882" s="25">
        <v>49</v>
      </c>
      <c r="G882" s="18">
        <v>44482</v>
      </c>
      <c r="H882" s="25">
        <v>46.5</v>
      </c>
      <c r="I882" s="18">
        <v>44482</v>
      </c>
      <c r="J882" s="25">
        <v>46.5</v>
      </c>
      <c r="K882" s="18">
        <v>44482</v>
      </c>
      <c r="L882" s="25">
        <v>51.5</v>
      </c>
      <c r="M882" s="18">
        <v>44361</v>
      </c>
      <c r="N882" s="24">
        <v>45.25</v>
      </c>
      <c r="O882" s="18">
        <v>44482</v>
      </c>
      <c r="P882" s="6">
        <v>56.5</v>
      </c>
      <c r="Q882" s="18">
        <v>44482</v>
      </c>
      <c r="R882" s="6">
        <v>47</v>
      </c>
      <c r="S882" s="18">
        <v>44482</v>
      </c>
      <c r="T882" s="6">
        <v>49.5</v>
      </c>
    </row>
    <row r="883" spans="1:20" x14ac:dyDescent="0.2">
      <c r="A883" s="18">
        <v>44481</v>
      </c>
      <c r="B883" s="25">
        <v>46</v>
      </c>
      <c r="C883" s="18">
        <v>44481</v>
      </c>
      <c r="D883" s="25">
        <v>46.5</v>
      </c>
      <c r="E883" s="18">
        <v>44481</v>
      </c>
      <c r="F883" s="25">
        <v>49</v>
      </c>
      <c r="G883" s="18">
        <v>44481</v>
      </c>
      <c r="H883" s="25">
        <v>46.5</v>
      </c>
      <c r="I883" s="18">
        <v>44481</v>
      </c>
      <c r="J883" s="25">
        <v>46.5</v>
      </c>
      <c r="K883" s="18">
        <v>44481</v>
      </c>
      <c r="L883" s="25">
        <v>51.5</v>
      </c>
      <c r="M883" s="18">
        <v>44358</v>
      </c>
      <c r="N883" s="24">
        <v>45.25</v>
      </c>
      <c r="O883" s="18">
        <v>44481</v>
      </c>
      <c r="P883" s="6">
        <v>56.5</v>
      </c>
      <c r="Q883" s="18">
        <v>44481</v>
      </c>
      <c r="R883" s="6">
        <v>47</v>
      </c>
      <c r="S883" s="18">
        <v>44481</v>
      </c>
      <c r="T883" s="6">
        <v>49.5</v>
      </c>
    </row>
    <row r="884" spans="1:20" x14ac:dyDescent="0.2">
      <c r="A884" s="18">
        <v>44480</v>
      </c>
      <c r="B884" s="25">
        <v>46</v>
      </c>
      <c r="C884" s="18">
        <v>44480</v>
      </c>
      <c r="D884" s="25">
        <v>46.5</v>
      </c>
      <c r="E884" s="18">
        <v>44480</v>
      </c>
      <c r="F884" s="25">
        <v>49</v>
      </c>
      <c r="G884" s="18">
        <v>44480</v>
      </c>
      <c r="H884" s="25">
        <v>46.5</v>
      </c>
      <c r="I884" s="18">
        <v>44480</v>
      </c>
      <c r="J884" s="25">
        <v>46.5</v>
      </c>
      <c r="K884" s="18">
        <v>44480</v>
      </c>
      <c r="L884" s="25">
        <v>51.5</v>
      </c>
      <c r="M884" s="18">
        <v>44357</v>
      </c>
      <c r="N884" s="24">
        <v>45.25</v>
      </c>
      <c r="O884" s="18">
        <v>44480</v>
      </c>
      <c r="P884" s="6">
        <v>56.5</v>
      </c>
      <c r="Q884" s="18">
        <v>44480</v>
      </c>
      <c r="R884" s="6">
        <v>47</v>
      </c>
      <c r="S884" s="18">
        <v>44480</v>
      </c>
      <c r="T884" s="6">
        <v>49.5</v>
      </c>
    </row>
    <row r="885" spans="1:20" x14ac:dyDescent="0.2">
      <c r="A885" s="18">
        <v>44477</v>
      </c>
      <c r="B885" s="25">
        <v>46</v>
      </c>
      <c r="C885" s="18">
        <v>44477</v>
      </c>
      <c r="D885" s="25">
        <v>46.5</v>
      </c>
      <c r="E885" s="18">
        <v>44477</v>
      </c>
      <c r="F885" s="25">
        <v>49</v>
      </c>
      <c r="G885" s="18">
        <v>44477</v>
      </c>
      <c r="H885" s="25">
        <v>46.5</v>
      </c>
      <c r="I885" s="18">
        <v>44477</v>
      </c>
      <c r="J885" s="25">
        <v>46.5</v>
      </c>
      <c r="K885" s="18">
        <v>44477</v>
      </c>
      <c r="L885" s="25">
        <v>51.5</v>
      </c>
      <c r="M885" s="18">
        <v>44356</v>
      </c>
      <c r="N885" s="24">
        <v>44.25</v>
      </c>
      <c r="O885" s="18">
        <v>44477</v>
      </c>
      <c r="P885" s="6">
        <v>56.5</v>
      </c>
      <c r="Q885" s="18">
        <v>44477</v>
      </c>
      <c r="R885" s="6">
        <v>47</v>
      </c>
      <c r="S885" s="18">
        <v>44477</v>
      </c>
      <c r="T885" s="6">
        <v>49.5</v>
      </c>
    </row>
    <row r="886" spans="1:20" x14ac:dyDescent="0.2">
      <c r="A886" s="18">
        <v>44476</v>
      </c>
      <c r="B886" s="25">
        <v>46</v>
      </c>
      <c r="C886" s="18">
        <v>44476</v>
      </c>
      <c r="D886" s="25">
        <v>46.5</v>
      </c>
      <c r="E886" s="18">
        <v>44476</v>
      </c>
      <c r="F886" s="25">
        <v>49</v>
      </c>
      <c r="G886" s="18">
        <v>44476</v>
      </c>
      <c r="H886" s="25">
        <v>46.5</v>
      </c>
      <c r="I886" s="18">
        <v>44476</v>
      </c>
      <c r="J886" s="25">
        <v>46.5</v>
      </c>
      <c r="K886" s="18">
        <v>44476</v>
      </c>
      <c r="L886" s="25">
        <v>51.5</v>
      </c>
      <c r="M886" s="18">
        <v>44355</v>
      </c>
      <c r="N886" s="24">
        <v>44.25</v>
      </c>
      <c r="O886" s="18">
        <v>44476</v>
      </c>
      <c r="P886" s="6">
        <v>56.5</v>
      </c>
      <c r="Q886" s="18">
        <v>44476</v>
      </c>
      <c r="R886" s="6">
        <v>47</v>
      </c>
      <c r="S886" s="18">
        <v>44476</v>
      </c>
      <c r="T886" s="6">
        <v>49.5</v>
      </c>
    </row>
    <row r="887" spans="1:20" x14ac:dyDescent="0.2">
      <c r="A887" s="18">
        <v>44475</v>
      </c>
      <c r="B887" s="25">
        <v>46</v>
      </c>
      <c r="C887" s="18">
        <v>44475</v>
      </c>
      <c r="D887" s="25">
        <v>46.5</v>
      </c>
      <c r="E887" s="18">
        <v>44475</v>
      </c>
      <c r="F887" s="25">
        <v>49</v>
      </c>
      <c r="G887" s="18">
        <v>44475</v>
      </c>
      <c r="H887" s="25">
        <v>46</v>
      </c>
      <c r="I887" s="18">
        <v>44475</v>
      </c>
      <c r="J887" s="25">
        <v>46.5</v>
      </c>
      <c r="K887" s="18">
        <v>44475</v>
      </c>
      <c r="L887" s="25">
        <v>51.5</v>
      </c>
      <c r="M887" s="18">
        <v>44354</v>
      </c>
      <c r="N887" s="24">
        <v>44.25</v>
      </c>
      <c r="O887" s="18">
        <v>44475</v>
      </c>
      <c r="P887" s="6">
        <v>56.5</v>
      </c>
      <c r="Q887" s="18">
        <v>44475</v>
      </c>
      <c r="R887" s="6">
        <v>47</v>
      </c>
      <c r="S887" s="18">
        <v>44475</v>
      </c>
      <c r="T887" s="6">
        <v>49.5</v>
      </c>
    </row>
    <row r="888" spans="1:20" x14ac:dyDescent="0.2">
      <c r="A888" s="18">
        <v>44474</v>
      </c>
      <c r="B888" s="25">
        <v>42.5</v>
      </c>
      <c r="C888" s="18">
        <v>44474</v>
      </c>
      <c r="D888" s="25">
        <v>43.5</v>
      </c>
      <c r="E888" s="18">
        <v>44474</v>
      </c>
      <c r="F888" s="25">
        <v>49</v>
      </c>
      <c r="G888" s="18">
        <v>44474</v>
      </c>
      <c r="H888" s="25">
        <v>44</v>
      </c>
      <c r="I888" s="18">
        <v>44474</v>
      </c>
      <c r="J888" s="25">
        <v>46.5</v>
      </c>
      <c r="K888" s="18">
        <v>44474</v>
      </c>
      <c r="L888" s="25">
        <v>51.5</v>
      </c>
      <c r="M888" s="18">
        <v>44351</v>
      </c>
      <c r="N888" s="24">
        <v>44.25</v>
      </c>
      <c r="O888" s="18">
        <v>44474</v>
      </c>
      <c r="P888" s="6">
        <v>56.5</v>
      </c>
      <c r="Q888" s="18">
        <v>44474</v>
      </c>
      <c r="R888" s="6">
        <v>47</v>
      </c>
      <c r="S888" s="18">
        <v>44474</v>
      </c>
      <c r="T888" s="6">
        <v>49.5</v>
      </c>
    </row>
    <row r="889" spans="1:20" x14ac:dyDescent="0.2">
      <c r="A889" s="18">
        <v>44473</v>
      </c>
      <c r="B889" s="25">
        <v>42.5</v>
      </c>
      <c r="C889" s="18">
        <v>44473</v>
      </c>
      <c r="D889" s="25">
        <v>43</v>
      </c>
      <c r="E889" s="18">
        <v>44473</v>
      </c>
      <c r="F889" s="25">
        <v>47.75</v>
      </c>
      <c r="G889" s="18">
        <v>44473</v>
      </c>
      <c r="H889" s="25">
        <v>44</v>
      </c>
      <c r="I889" s="18">
        <v>44473</v>
      </c>
      <c r="J889" s="25">
        <v>45.75</v>
      </c>
      <c r="K889" s="18">
        <v>44473</v>
      </c>
      <c r="L889" s="25">
        <v>51.5</v>
      </c>
      <c r="M889" s="18">
        <v>44350</v>
      </c>
      <c r="N889" s="24">
        <v>44.25</v>
      </c>
      <c r="O889" s="18">
        <v>44473</v>
      </c>
      <c r="P889" s="6">
        <v>55</v>
      </c>
      <c r="Q889" s="18">
        <v>44473</v>
      </c>
      <c r="R889" s="6">
        <v>45.5</v>
      </c>
      <c r="S889" s="18">
        <v>44473</v>
      </c>
      <c r="T889" s="6">
        <v>49.5</v>
      </c>
    </row>
    <row r="890" spans="1:20" x14ac:dyDescent="0.2">
      <c r="A890" s="18">
        <v>44470</v>
      </c>
      <c r="B890" s="25">
        <v>42.5</v>
      </c>
      <c r="C890" s="18">
        <v>44470</v>
      </c>
      <c r="D890" s="25">
        <v>43</v>
      </c>
      <c r="E890" s="18">
        <v>44470</v>
      </c>
      <c r="F890" s="25">
        <v>47.75</v>
      </c>
      <c r="G890" s="18">
        <v>44470</v>
      </c>
      <c r="H890" s="25">
        <v>44</v>
      </c>
      <c r="I890" s="18">
        <v>44470</v>
      </c>
      <c r="J890" s="25">
        <v>45.75</v>
      </c>
      <c r="K890" s="18">
        <v>44470</v>
      </c>
      <c r="L890" s="25">
        <v>51.5</v>
      </c>
      <c r="M890" s="18">
        <v>44349</v>
      </c>
      <c r="N890" s="24">
        <v>44</v>
      </c>
      <c r="O890" s="18">
        <v>44470</v>
      </c>
      <c r="P890" s="6">
        <v>55</v>
      </c>
      <c r="Q890" s="18">
        <v>44470</v>
      </c>
      <c r="R890" s="6">
        <v>45.5</v>
      </c>
      <c r="S890" s="18">
        <v>44470</v>
      </c>
      <c r="T890" s="6">
        <v>49.5</v>
      </c>
    </row>
    <row r="891" spans="1:20" x14ac:dyDescent="0.2">
      <c r="A891" s="18">
        <v>44469</v>
      </c>
      <c r="B891" s="25">
        <v>42.5</v>
      </c>
      <c r="C891" s="18">
        <v>44469</v>
      </c>
      <c r="D891" s="25">
        <v>43</v>
      </c>
      <c r="E891" s="18">
        <v>44469</v>
      </c>
      <c r="F891" s="25">
        <v>46.5</v>
      </c>
      <c r="G891" s="18">
        <v>44469</v>
      </c>
      <c r="H891" s="25">
        <v>44</v>
      </c>
      <c r="I891" s="18">
        <v>44469</v>
      </c>
      <c r="J891" s="25">
        <v>45.25</v>
      </c>
      <c r="K891" s="18">
        <v>44469</v>
      </c>
      <c r="L891" s="25">
        <v>51.5</v>
      </c>
      <c r="M891" s="18">
        <v>44348</v>
      </c>
      <c r="N891" s="24">
        <v>44</v>
      </c>
      <c r="O891" s="18">
        <v>44469</v>
      </c>
      <c r="P891" s="6">
        <v>55</v>
      </c>
      <c r="Q891" s="18">
        <v>44469</v>
      </c>
      <c r="R891" s="6">
        <v>45.5</v>
      </c>
      <c r="S891" s="18">
        <v>44469</v>
      </c>
      <c r="T891" s="6">
        <v>49.5</v>
      </c>
    </row>
    <row r="892" spans="1:20" x14ac:dyDescent="0.2">
      <c r="A892" s="18">
        <v>44468</v>
      </c>
      <c r="B892" s="25">
        <v>40.5</v>
      </c>
      <c r="C892" s="18">
        <v>44468</v>
      </c>
      <c r="D892" s="25">
        <v>41</v>
      </c>
      <c r="E892" s="18">
        <v>44468</v>
      </c>
      <c r="F892" s="25">
        <v>46.5</v>
      </c>
      <c r="G892" s="18">
        <v>44468</v>
      </c>
      <c r="H892" s="25">
        <v>44</v>
      </c>
      <c r="I892" s="18">
        <v>44468</v>
      </c>
      <c r="J892" s="25">
        <v>45.25</v>
      </c>
      <c r="K892" s="18">
        <v>44468</v>
      </c>
      <c r="L892" s="25">
        <v>51.5</v>
      </c>
      <c r="M892" s="18">
        <v>44344</v>
      </c>
      <c r="N892" s="24">
        <v>44</v>
      </c>
      <c r="O892" s="18">
        <v>44468</v>
      </c>
      <c r="P892" s="6">
        <v>51.5</v>
      </c>
      <c r="Q892" s="18">
        <v>44468</v>
      </c>
      <c r="R892" s="6">
        <v>45.5</v>
      </c>
      <c r="S892" s="18">
        <v>44468</v>
      </c>
      <c r="T892" s="6">
        <v>49.5</v>
      </c>
    </row>
    <row r="893" spans="1:20" x14ac:dyDescent="0.2">
      <c r="A893" s="18">
        <v>44467</v>
      </c>
      <c r="B893" s="25">
        <v>40.5</v>
      </c>
      <c r="C893" s="18">
        <v>44467</v>
      </c>
      <c r="D893" s="25">
        <v>41</v>
      </c>
      <c r="E893" s="18">
        <v>44467</v>
      </c>
      <c r="F893" s="25">
        <v>46.5</v>
      </c>
      <c r="G893" s="18">
        <v>44467</v>
      </c>
      <c r="H893" s="25">
        <v>44</v>
      </c>
      <c r="I893" s="18">
        <v>44467</v>
      </c>
      <c r="J893" s="25">
        <v>45.25</v>
      </c>
      <c r="K893" s="18">
        <v>44467</v>
      </c>
      <c r="L893" s="25">
        <v>51.5</v>
      </c>
      <c r="M893" s="18">
        <v>44343</v>
      </c>
      <c r="N893" s="24">
        <v>43.63</v>
      </c>
      <c r="O893" s="18">
        <v>44467</v>
      </c>
      <c r="P893" s="6">
        <v>51.5</v>
      </c>
      <c r="Q893" s="18">
        <v>44467</v>
      </c>
      <c r="R893" s="6">
        <v>45.5</v>
      </c>
      <c r="S893" s="18">
        <v>44467</v>
      </c>
      <c r="T893" s="6">
        <v>49.5</v>
      </c>
    </row>
    <row r="894" spans="1:20" x14ac:dyDescent="0.2">
      <c r="A894" s="18">
        <v>44466</v>
      </c>
      <c r="B894" s="25">
        <v>40.5</v>
      </c>
      <c r="C894" s="18">
        <v>44466</v>
      </c>
      <c r="D894" s="25">
        <v>41</v>
      </c>
      <c r="E894" s="18">
        <v>44466</v>
      </c>
      <c r="F894" s="25">
        <v>46.5</v>
      </c>
      <c r="G894" s="18">
        <v>44466</v>
      </c>
      <c r="H894" s="25">
        <v>44</v>
      </c>
      <c r="I894" s="18">
        <v>44466</v>
      </c>
      <c r="J894" s="25">
        <v>45.25</v>
      </c>
      <c r="K894" s="18">
        <v>44466</v>
      </c>
      <c r="L894" s="25">
        <v>51.5</v>
      </c>
      <c r="M894" s="18">
        <v>44342</v>
      </c>
      <c r="N894" s="24">
        <v>43.63</v>
      </c>
      <c r="O894" s="18">
        <v>44466</v>
      </c>
      <c r="P894" s="6">
        <v>51.5</v>
      </c>
      <c r="Q894" s="18">
        <v>44466</v>
      </c>
      <c r="R894" s="6">
        <v>45.5</v>
      </c>
      <c r="S894" s="18">
        <v>44466</v>
      </c>
      <c r="T894" s="6">
        <v>49.5</v>
      </c>
    </row>
    <row r="895" spans="1:20" x14ac:dyDescent="0.2">
      <c r="A895" s="18">
        <v>44463</v>
      </c>
      <c r="B895" s="25">
        <v>40.5</v>
      </c>
      <c r="C895" s="18">
        <v>44463</v>
      </c>
      <c r="D895" s="25">
        <v>41</v>
      </c>
      <c r="E895" s="18">
        <v>44463</v>
      </c>
      <c r="F895" s="25">
        <v>46.5</v>
      </c>
      <c r="G895" s="18">
        <v>44463</v>
      </c>
      <c r="H895" s="25">
        <v>44</v>
      </c>
      <c r="I895" s="18">
        <v>44463</v>
      </c>
      <c r="J895" s="25">
        <v>45.25</v>
      </c>
      <c r="K895" s="18">
        <v>44463</v>
      </c>
      <c r="L895" s="25">
        <v>51.5</v>
      </c>
      <c r="M895" s="18">
        <v>44341</v>
      </c>
      <c r="N895" s="24">
        <v>43.63</v>
      </c>
      <c r="O895" s="18">
        <v>44463</v>
      </c>
      <c r="P895" s="6">
        <v>51.5</v>
      </c>
      <c r="Q895" s="18">
        <v>44463</v>
      </c>
      <c r="R895" s="6">
        <v>45.5</v>
      </c>
      <c r="S895" s="18">
        <v>44463</v>
      </c>
      <c r="T895" s="6">
        <v>49.5</v>
      </c>
    </row>
    <row r="896" spans="1:20" x14ac:dyDescent="0.2">
      <c r="A896" s="18">
        <v>44462</v>
      </c>
      <c r="B896" s="25">
        <v>40.5</v>
      </c>
      <c r="C896" s="18">
        <v>44462</v>
      </c>
      <c r="D896" s="25">
        <v>41</v>
      </c>
      <c r="E896" s="18">
        <v>44462</v>
      </c>
      <c r="F896" s="25">
        <v>46.5</v>
      </c>
      <c r="G896" s="18">
        <v>44462</v>
      </c>
      <c r="H896" s="25">
        <v>44</v>
      </c>
      <c r="I896" s="18">
        <v>44462</v>
      </c>
      <c r="J896" s="25">
        <v>45.25</v>
      </c>
      <c r="K896" s="18">
        <v>44462</v>
      </c>
      <c r="L896" s="25">
        <v>51.5</v>
      </c>
      <c r="M896" s="18">
        <v>44340</v>
      </c>
      <c r="N896" s="24">
        <v>43.63</v>
      </c>
      <c r="O896" s="18">
        <v>44462</v>
      </c>
      <c r="P896" s="6">
        <v>51.5</v>
      </c>
      <c r="Q896" s="18">
        <v>44462</v>
      </c>
      <c r="R896" s="6">
        <v>45.5</v>
      </c>
      <c r="S896" s="18">
        <v>44462</v>
      </c>
      <c r="T896" s="6">
        <v>49.5</v>
      </c>
    </row>
    <row r="897" spans="1:20" x14ac:dyDescent="0.2">
      <c r="A897" s="18">
        <v>44461</v>
      </c>
      <c r="B897" s="25">
        <v>40.5</v>
      </c>
      <c r="C897" s="18">
        <v>44461</v>
      </c>
      <c r="D897" s="25">
        <v>41</v>
      </c>
      <c r="E897" s="18">
        <v>44461</v>
      </c>
      <c r="F897" s="25">
        <v>46.5</v>
      </c>
      <c r="G897" s="18">
        <v>44461</v>
      </c>
      <c r="H897" s="25">
        <v>44</v>
      </c>
      <c r="I897" s="18">
        <v>44461</v>
      </c>
      <c r="J897" s="25">
        <v>45.25</v>
      </c>
      <c r="K897" s="18">
        <v>44461</v>
      </c>
      <c r="L897" s="25">
        <v>51.5</v>
      </c>
      <c r="M897" s="18">
        <v>44337</v>
      </c>
      <c r="N897" s="24">
        <v>43.63</v>
      </c>
      <c r="O897" s="18">
        <v>44461</v>
      </c>
      <c r="P897" s="6">
        <v>51.5</v>
      </c>
      <c r="Q897" s="18">
        <v>44461</v>
      </c>
      <c r="R897" s="6">
        <v>45.5</v>
      </c>
      <c r="S897" s="18">
        <v>44461</v>
      </c>
      <c r="T897" s="6">
        <v>49.5</v>
      </c>
    </row>
    <row r="898" spans="1:20" x14ac:dyDescent="0.2">
      <c r="A898" s="18">
        <v>44460</v>
      </c>
      <c r="B898" s="25">
        <v>40.5</v>
      </c>
      <c r="C898" s="18">
        <v>44460</v>
      </c>
      <c r="D898" s="25">
        <v>41</v>
      </c>
      <c r="E898" s="18">
        <v>44460</v>
      </c>
      <c r="F898" s="25">
        <v>46.5</v>
      </c>
      <c r="G898" s="18">
        <v>44460</v>
      </c>
      <c r="H898" s="25">
        <v>44</v>
      </c>
      <c r="I898" s="18">
        <v>44460</v>
      </c>
      <c r="J898" s="25">
        <v>45.25</v>
      </c>
      <c r="K898" s="18">
        <v>44460</v>
      </c>
      <c r="L898" s="25">
        <v>51</v>
      </c>
      <c r="M898" s="18">
        <v>44336</v>
      </c>
      <c r="N898" s="24">
        <v>43</v>
      </c>
      <c r="O898" s="18">
        <v>44460</v>
      </c>
      <c r="P898" s="6">
        <v>51</v>
      </c>
      <c r="Q898" s="18">
        <v>44460</v>
      </c>
      <c r="R898" s="6">
        <v>45.5</v>
      </c>
      <c r="S898" s="18">
        <v>44460</v>
      </c>
      <c r="T898" s="6">
        <v>48</v>
      </c>
    </row>
    <row r="899" spans="1:20" x14ac:dyDescent="0.2">
      <c r="A899" s="18">
        <v>44459</v>
      </c>
      <c r="B899" s="25">
        <v>40.5</v>
      </c>
      <c r="C899" s="18">
        <v>44459</v>
      </c>
      <c r="D899" s="25">
        <v>41</v>
      </c>
      <c r="E899" s="18">
        <v>44459</v>
      </c>
      <c r="F899" s="25">
        <v>46.5</v>
      </c>
      <c r="G899" s="18">
        <v>44459</v>
      </c>
      <c r="H899" s="25">
        <v>44</v>
      </c>
      <c r="I899" s="18">
        <v>44459</v>
      </c>
      <c r="J899" s="25">
        <v>45.25</v>
      </c>
      <c r="K899" s="18">
        <v>44459</v>
      </c>
      <c r="L899" s="25">
        <v>51</v>
      </c>
      <c r="M899" s="18">
        <v>44335</v>
      </c>
      <c r="N899" s="24">
        <v>43</v>
      </c>
      <c r="O899" s="18">
        <v>44459</v>
      </c>
      <c r="P899" s="6">
        <v>51</v>
      </c>
      <c r="Q899" s="18">
        <v>44459</v>
      </c>
      <c r="R899" s="6">
        <v>45.5</v>
      </c>
      <c r="S899" s="18">
        <v>44459</v>
      </c>
      <c r="T899" s="6">
        <v>48</v>
      </c>
    </row>
    <row r="900" spans="1:20" x14ac:dyDescent="0.2">
      <c r="A900" s="18">
        <v>44456</v>
      </c>
      <c r="B900" s="25">
        <v>40.5</v>
      </c>
      <c r="C900" s="18">
        <v>44456</v>
      </c>
      <c r="D900" s="25">
        <v>41</v>
      </c>
      <c r="E900" s="18">
        <v>44456</v>
      </c>
      <c r="F900" s="25">
        <v>46.5</v>
      </c>
      <c r="G900" s="18">
        <v>44456</v>
      </c>
      <c r="H900" s="25">
        <v>44</v>
      </c>
      <c r="I900" s="18">
        <v>44456</v>
      </c>
      <c r="J900" s="25">
        <v>45.25</v>
      </c>
      <c r="K900" s="18">
        <v>44456</v>
      </c>
      <c r="L900" s="25">
        <v>51</v>
      </c>
      <c r="M900" s="18">
        <v>44334</v>
      </c>
      <c r="N900" s="24">
        <v>43</v>
      </c>
      <c r="O900" s="18">
        <v>44456</v>
      </c>
      <c r="P900" s="6">
        <v>51</v>
      </c>
      <c r="Q900" s="18">
        <v>44456</v>
      </c>
      <c r="R900" s="6">
        <v>45.5</v>
      </c>
      <c r="S900" s="18">
        <v>44456</v>
      </c>
      <c r="T900" s="6">
        <v>48</v>
      </c>
    </row>
    <row r="901" spans="1:20" x14ac:dyDescent="0.2">
      <c r="A901" s="18">
        <v>44455</v>
      </c>
      <c r="B901" s="25">
        <v>40.5</v>
      </c>
      <c r="C901" s="18">
        <v>44455</v>
      </c>
      <c r="D901" s="25">
        <v>41</v>
      </c>
      <c r="E901" s="18">
        <v>44455</v>
      </c>
      <c r="F901" s="25">
        <v>48.5</v>
      </c>
      <c r="G901" s="18">
        <v>44455</v>
      </c>
      <c r="H901" s="25">
        <v>44</v>
      </c>
      <c r="I901" s="18">
        <v>44455</v>
      </c>
      <c r="J901" s="25">
        <v>45.25</v>
      </c>
      <c r="K901" s="18">
        <v>44455</v>
      </c>
      <c r="L901" s="25">
        <v>51</v>
      </c>
      <c r="M901" s="18">
        <v>44333</v>
      </c>
      <c r="N901" s="24">
        <v>43</v>
      </c>
      <c r="O901" s="18">
        <v>44455</v>
      </c>
      <c r="P901" s="6">
        <v>51</v>
      </c>
      <c r="Q901" s="18">
        <v>44455</v>
      </c>
      <c r="R901" s="6">
        <v>45.5</v>
      </c>
      <c r="S901" s="18">
        <v>44455</v>
      </c>
      <c r="T901" s="6">
        <v>48</v>
      </c>
    </row>
    <row r="902" spans="1:20" x14ac:dyDescent="0.2">
      <c r="A902" s="18">
        <v>44454</v>
      </c>
      <c r="B902" s="25">
        <v>40.5</v>
      </c>
      <c r="C902" s="18">
        <v>44454</v>
      </c>
      <c r="D902" s="25">
        <v>41</v>
      </c>
      <c r="E902" s="18">
        <v>44454</v>
      </c>
      <c r="F902" s="25">
        <v>48.5</v>
      </c>
      <c r="G902" s="18">
        <v>44454</v>
      </c>
      <c r="H902" s="25">
        <v>44</v>
      </c>
      <c r="I902" s="18">
        <v>44454</v>
      </c>
      <c r="J902" s="25">
        <v>45.25</v>
      </c>
      <c r="K902" s="18">
        <v>44454</v>
      </c>
      <c r="L902" s="25">
        <v>51</v>
      </c>
      <c r="M902" s="18">
        <v>44330</v>
      </c>
      <c r="N902" s="24">
        <v>43</v>
      </c>
      <c r="O902" s="18">
        <v>44454</v>
      </c>
      <c r="P902" s="6">
        <v>51</v>
      </c>
      <c r="Q902" s="18">
        <v>44454</v>
      </c>
      <c r="R902" s="6">
        <v>45.5</v>
      </c>
      <c r="S902" s="18">
        <v>44454</v>
      </c>
      <c r="T902" s="6">
        <v>48</v>
      </c>
    </row>
    <row r="903" spans="1:20" x14ac:dyDescent="0.2">
      <c r="A903" s="18">
        <v>44453</v>
      </c>
      <c r="B903" s="25">
        <v>40.5</v>
      </c>
      <c r="C903" s="18">
        <v>44453</v>
      </c>
      <c r="D903" s="25">
        <v>41</v>
      </c>
      <c r="E903" s="18">
        <v>44453</v>
      </c>
      <c r="F903" s="25">
        <v>48.5</v>
      </c>
      <c r="G903" s="18">
        <v>44453</v>
      </c>
      <c r="H903" s="25">
        <v>44</v>
      </c>
      <c r="I903" s="18">
        <v>44453</v>
      </c>
      <c r="J903" s="25">
        <v>45.25</v>
      </c>
      <c r="K903" s="18">
        <v>44453</v>
      </c>
      <c r="L903" s="25">
        <v>51.25</v>
      </c>
      <c r="M903" s="18">
        <v>44329</v>
      </c>
      <c r="N903" s="24">
        <v>43</v>
      </c>
      <c r="O903" s="18">
        <v>44453</v>
      </c>
      <c r="P903" s="6">
        <v>51</v>
      </c>
      <c r="Q903" s="18">
        <v>44453</v>
      </c>
      <c r="R903" s="6">
        <v>45.5</v>
      </c>
      <c r="S903" s="18">
        <v>44453</v>
      </c>
      <c r="T903" s="6">
        <v>48</v>
      </c>
    </row>
    <row r="904" spans="1:20" x14ac:dyDescent="0.2">
      <c r="A904" s="18">
        <v>44452</v>
      </c>
      <c r="B904" s="25">
        <v>41.5</v>
      </c>
      <c r="C904" s="18">
        <v>44452</v>
      </c>
      <c r="D904" s="25">
        <v>41.75</v>
      </c>
      <c r="E904" s="18">
        <v>44452</v>
      </c>
      <c r="F904" s="25">
        <v>48.5</v>
      </c>
      <c r="G904" s="18">
        <v>44452</v>
      </c>
      <c r="H904" s="25">
        <v>44</v>
      </c>
      <c r="I904" s="18">
        <v>44452</v>
      </c>
      <c r="J904" s="25">
        <v>45.25</v>
      </c>
      <c r="K904" s="18">
        <v>44452</v>
      </c>
      <c r="L904" s="25">
        <v>51.25</v>
      </c>
      <c r="M904" s="18">
        <v>44328</v>
      </c>
      <c r="N904" s="24">
        <v>42</v>
      </c>
      <c r="O904" s="18">
        <v>44452</v>
      </c>
      <c r="P904" s="6">
        <v>51</v>
      </c>
      <c r="Q904" s="18">
        <v>44452</v>
      </c>
      <c r="R904" s="6">
        <v>45.5</v>
      </c>
      <c r="S904" s="18">
        <v>44452</v>
      </c>
      <c r="T904" s="6">
        <v>48</v>
      </c>
    </row>
    <row r="905" spans="1:20" x14ac:dyDescent="0.2">
      <c r="A905" s="18">
        <v>44449</v>
      </c>
      <c r="B905" s="25">
        <v>41.5</v>
      </c>
      <c r="C905" s="18">
        <v>44449</v>
      </c>
      <c r="D905" s="25">
        <v>41.75</v>
      </c>
      <c r="E905" s="18">
        <v>44449</v>
      </c>
      <c r="F905" s="25">
        <v>48.5</v>
      </c>
      <c r="G905" s="18">
        <v>44449</v>
      </c>
      <c r="H905" s="25">
        <v>44</v>
      </c>
      <c r="I905" s="18">
        <v>44449</v>
      </c>
      <c r="J905" s="25">
        <v>45.25</v>
      </c>
      <c r="K905" s="18">
        <v>44449</v>
      </c>
      <c r="L905" s="25">
        <v>51.25</v>
      </c>
      <c r="M905" s="18">
        <v>44327</v>
      </c>
      <c r="N905" s="24">
        <v>42</v>
      </c>
      <c r="O905" s="18">
        <v>44449</v>
      </c>
      <c r="P905" s="6">
        <v>51</v>
      </c>
      <c r="Q905" s="18">
        <v>44449</v>
      </c>
      <c r="R905" s="6">
        <v>45.5</v>
      </c>
      <c r="S905" s="18">
        <v>44449</v>
      </c>
      <c r="T905" s="6">
        <v>48</v>
      </c>
    </row>
    <row r="906" spans="1:20" x14ac:dyDescent="0.2">
      <c r="A906" s="18">
        <v>44448</v>
      </c>
      <c r="B906" s="25">
        <v>41.5</v>
      </c>
      <c r="C906" s="18">
        <v>44448</v>
      </c>
      <c r="D906" s="25">
        <v>41.75</v>
      </c>
      <c r="E906" s="18">
        <v>44448</v>
      </c>
      <c r="F906" s="25">
        <v>48.5</v>
      </c>
      <c r="G906" s="18">
        <v>44448</v>
      </c>
      <c r="H906" s="25">
        <v>44</v>
      </c>
      <c r="I906" s="18">
        <v>44448</v>
      </c>
      <c r="J906" s="25">
        <v>45.25</v>
      </c>
      <c r="K906" s="18">
        <v>44448</v>
      </c>
      <c r="L906" s="25">
        <v>51.25</v>
      </c>
      <c r="M906" s="18">
        <v>44326</v>
      </c>
      <c r="N906" s="24">
        <v>42</v>
      </c>
      <c r="O906" s="18">
        <v>44448</v>
      </c>
      <c r="P906" s="6">
        <v>51</v>
      </c>
      <c r="Q906" s="18">
        <v>44448</v>
      </c>
      <c r="R906" s="6">
        <v>45.5</v>
      </c>
      <c r="S906" s="18">
        <v>44448</v>
      </c>
      <c r="T906" s="6">
        <v>48</v>
      </c>
    </row>
    <row r="907" spans="1:20" x14ac:dyDescent="0.2">
      <c r="A907" s="18">
        <v>44447</v>
      </c>
      <c r="B907" s="25">
        <v>43.5</v>
      </c>
      <c r="C907" s="18">
        <v>44447</v>
      </c>
      <c r="D907" s="25">
        <v>44</v>
      </c>
      <c r="E907" s="18">
        <v>44447</v>
      </c>
      <c r="F907" s="25">
        <v>48.5</v>
      </c>
      <c r="G907" s="18">
        <v>44447</v>
      </c>
      <c r="H907" s="25">
        <v>44</v>
      </c>
      <c r="I907" s="18">
        <v>44447</v>
      </c>
      <c r="J907" s="25">
        <v>45.25</v>
      </c>
      <c r="K907" s="18">
        <v>44447</v>
      </c>
      <c r="L907" s="25">
        <v>51.25</v>
      </c>
      <c r="M907" s="18">
        <v>44323</v>
      </c>
      <c r="N907" s="24">
        <v>42</v>
      </c>
      <c r="O907" s="18">
        <v>44447</v>
      </c>
      <c r="P907" s="6">
        <v>51</v>
      </c>
      <c r="Q907" s="18">
        <v>44447</v>
      </c>
      <c r="R907" s="6">
        <v>45.5</v>
      </c>
      <c r="S907" s="18">
        <v>44447</v>
      </c>
      <c r="T907" s="6">
        <v>48</v>
      </c>
    </row>
    <row r="908" spans="1:20" x14ac:dyDescent="0.2">
      <c r="A908" s="18">
        <v>44446</v>
      </c>
      <c r="B908" s="25">
        <v>43.75</v>
      </c>
      <c r="C908" s="18">
        <v>44446</v>
      </c>
      <c r="D908" s="25">
        <v>44.25</v>
      </c>
      <c r="E908" s="18">
        <v>44446</v>
      </c>
      <c r="F908" s="25">
        <v>50.5</v>
      </c>
      <c r="G908" s="18">
        <v>44446</v>
      </c>
      <c r="H908" s="25">
        <v>45</v>
      </c>
      <c r="I908" s="18">
        <v>44446</v>
      </c>
      <c r="J908" s="25">
        <v>45.25</v>
      </c>
      <c r="K908" s="18">
        <v>44446</v>
      </c>
      <c r="L908" s="25">
        <v>52</v>
      </c>
      <c r="M908" s="18">
        <v>44322</v>
      </c>
      <c r="N908" s="24">
        <v>42</v>
      </c>
      <c r="O908" s="18">
        <v>44446</v>
      </c>
      <c r="P908" s="6">
        <v>51.5</v>
      </c>
      <c r="Q908" s="18">
        <v>44446</v>
      </c>
      <c r="R908" s="6">
        <v>45.5</v>
      </c>
      <c r="S908" s="18">
        <v>44446</v>
      </c>
      <c r="T908" s="6">
        <v>47.5</v>
      </c>
    </row>
    <row r="909" spans="1:20" x14ac:dyDescent="0.2">
      <c r="A909" s="18">
        <v>44442</v>
      </c>
      <c r="B909" s="25">
        <v>47.5</v>
      </c>
      <c r="C909" s="18">
        <v>44442</v>
      </c>
      <c r="D909" s="25">
        <v>48</v>
      </c>
      <c r="E909" s="18">
        <v>44442</v>
      </c>
      <c r="F909" s="25">
        <v>50.5</v>
      </c>
      <c r="G909" s="18">
        <v>44442</v>
      </c>
      <c r="H909" s="25">
        <v>45</v>
      </c>
      <c r="I909" s="18">
        <v>44442</v>
      </c>
      <c r="J909" s="25">
        <v>45.25</v>
      </c>
      <c r="K909" s="18">
        <v>44442</v>
      </c>
      <c r="L909" s="25">
        <v>53</v>
      </c>
      <c r="M909" s="18">
        <v>44321</v>
      </c>
      <c r="N909" s="24">
        <v>42</v>
      </c>
      <c r="O909" s="18">
        <v>44439</v>
      </c>
      <c r="P909" s="6">
        <v>57</v>
      </c>
      <c r="Q909" s="18">
        <v>44442</v>
      </c>
      <c r="R909" s="6">
        <v>45.5</v>
      </c>
      <c r="S909" s="18">
        <v>44442</v>
      </c>
      <c r="T909" s="6">
        <v>48.5</v>
      </c>
    </row>
    <row r="910" spans="1:20" x14ac:dyDescent="0.2">
      <c r="A910" s="18">
        <v>44441</v>
      </c>
      <c r="B910" s="25">
        <v>47.5</v>
      </c>
      <c r="C910" s="18">
        <v>44441</v>
      </c>
      <c r="D910" s="25">
        <v>48</v>
      </c>
      <c r="E910" s="18">
        <v>44441</v>
      </c>
      <c r="F910" s="25">
        <v>51.5</v>
      </c>
      <c r="G910" s="18">
        <v>44441</v>
      </c>
      <c r="H910" s="25">
        <v>47.5</v>
      </c>
      <c r="I910" s="18">
        <v>44441</v>
      </c>
      <c r="J910" s="25">
        <v>46.5</v>
      </c>
      <c r="K910" s="18">
        <v>44441</v>
      </c>
      <c r="L910" s="25">
        <v>53</v>
      </c>
      <c r="M910" s="18">
        <v>44320</v>
      </c>
      <c r="N910" s="24">
        <v>42</v>
      </c>
      <c r="O910" s="18">
        <v>44438</v>
      </c>
      <c r="P910" s="6">
        <v>57</v>
      </c>
      <c r="Q910" s="18">
        <v>44441</v>
      </c>
      <c r="R910" s="6">
        <v>45.5</v>
      </c>
      <c r="S910" s="18">
        <v>44441</v>
      </c>
      <c r="T910" s="6">
        <v>48.5</v>
      </c>
    </row>
    <row r="911" spans="1:20" x14ac:dyDescent="0.2">
      <c r="A911" s="18">
        <v>44440</v>
      </c>
      <c r="B911" s="25">
        <v>47.5</v>
      </c>
      <c r="C911" s="18">
        <v>44440</v>
      </c>
      <c r="D911" s="25">
        <v>48</v>
      </c>
      <c r="E911" s="18">
        <v>44440</v>
      </c>
      <c r="F911" s="25">
        <v>51.5</v>
      </c>
      <c r="G911" s="18">
        <v>44440</v>
      </c>
      <c r="H911" s="25">
        <v>47.5</v>
      </c>
      <c r="I911" s="18">
        <v>44440</v>
      </c>
      <c r="J911" s="25">
        <v>46.5</v>
      </c>
      <c r="K911" s="18">
        <v>44440</v>
      </c>
      <c r="L911" s="25">
        <v>53</v>
      </c>
      <c r="M911" s="18">
        <v>44319</v>
      </c>
      <c r="N911" s="24">
        <v>42</v>
      </c>
      <c r="O911" s="18">
        <v>44435</v>
      </c>
      <c r="P911" s="6">
        <v>57</v>
      </c>
      <c r="Q911" s="18">
        <v>44440</v>
      </c>
      <c r="R911" s="6">
        <v>45.5</v>
      </c>
      <c r="S911" s="18">
        <v>44440</v>
      </c>
      <c r="T911" s="6">
        <v>48.5</v>
      </c>
    </row>
    <row r="912" spans="1:20" x14ac:dyDescent="0.2">
      <c r="A912" s="18">
        <v>44439</v>
      </c>
      <c r="B912" s="25">
        <v>47.5</v>
      </c>
      <c r="C912" s="18">
        <v>44439</v>
      </c>
      <c r="D912" s="25">
        <v>47.5</v>
      </c>
      <c r="E912" s="18">
        <v>44439</v>
      </c>
      <c r="F912" s="25">
        <v>51.5</v>
      </c>
      <c r="G912" s="18">
        <v>44439</v>
      </c>
      <c r="H912" s="25">
        <v>47.5</v>
      </c>
      <c r="I912" s="18">
        <v>44439</v>
      </c>
      <c r="J912" s="25">
        <v>46.5</v>
      </c>
      <c r="K912" s="18">
        <v>44439</v>
      </c>
      <c r="L912" s="25">
        <v>53</v>
      </c>
      <c r="M912" s="18">
        <v>44316</v>
      </c>
      <c r="N912" s="24">
        <v>42</v>
      </c>
      <c r="O912" s="18">
        <v>44434</v>
      </c>
      <c r="P912" s="6">
        <v>57</v>
      </c>
      <c r="Q912" s="18">
        <v>44439</v>
      </c>
      <c r="R912" s="6">
        <v>45.5</v>
      </c>
      <c r="S912" s="18">
        <v>44439</v>
      </c>
      <c r="T912" s="6">
        <v>48.5</v>
      </c>
    </row>
    <row r="913" spans="1:20" x14ac:dyDescent="0.2">
      <c r="A913" s="18">
        <v>44438</v>
      </c>
      <c r="B913" s="25">
        <v>47</v>
      </c>
      <c r="C913" s="18">
        <v>44438</v>
      </c>
      <c r="D913" s="25">
        <v>47.5</v>
      </c>
      <c r="E913" s="18">
        <v>44438</v>
      </c>
      <c r="F913" s="25">
        <v>49.75</v>
      </c>
      <c r="G913" s="18">
        <v>44438</v>
      </c>
      <c r="H913" s="25">
        <v>47.5</v>
      </c>
      <c r="I913" s="18">
        <v>44438</v>
      </c>
      <c r="J913" s="25">
        <v>46.5</v>
      </c>
      <c r="K913" s="18">
        <v>44438</v>
      </c>
      <c r="L913" s="25">
        <v>53</v>
      </c>
      <c r="M913" s="18">
        <v>44315</v>
      </c>
      <c r="N913" s="24">
        <v>41</v>
      </c>
      <c r="O913" s="18">
        <v>44433</v>
      </c>
      <c r="P913" s="6">
        <v>57</v>
      </c>
      <c r="Q913" s="18">
        <v>44438</v>
      </c>
      <c r="R913" s="6">
        <v>45.5</v>
      </c>
      <c r="S913" s="18">
        <v>44438</v>
      </c>
      <c r="T913" s="6">
        <v>48.5</v>
      </c>
    </row>
    <row r="914" spans="1:20" x14ac:dyDescent="0.2">
      <c r="A914" s="18">
        <v>44435</v>
      </c>
      <c r="B914" s="25">
        <v>47</v>
      </c>
      <c r="C914" s="18">
        <v>44435</v>
      </c>
      <c r="D914" s="25">
        <v>47.5</v>
      </c>
      <c r="E914" s="18">
        <v>44435</v>
      </c>
      <c r="F914" s="25">
        <v>49.75</v>
      </c>
      <c r="G914" s="18">
        <v>44435</v>
      </c>
      <c r="H914" s="25">
        <v>47.5</v>
      </c>
      <c r="I914" s="18">
        <v>44435</v>
      </c>
      <c r="J914" s="25">
        <v>46.5</v>
      </c>
      <c r="K914" s="18">
        <v>44435</v>
      </c>
      <c r="L914" s="25">
        <v>53</v>
      </c>
      <c r="M914" s="18">
        <v>44314</v>
      </c>
      <c r="N914" s="24">
        <v>41</v>
      </c>
      <c r="O914" s="18">
        <v>44432</v>
      </c>
      <c r="P914" s="6">
        <v>57</v>
      </c>
      <c r="Q914" s="18">
        <v>44435</v>
      </c>
      <c r="R914" s="6">
        <v>45.5</v>
      </c>
      <c r="S914" s="18">
        <v>44435</v>
      </c>
      <c r="T914" s="6">
        <v>48.5</v>
      </c>
    </row>
    <row r="915" spans="1:20" x14ac:dyDescent="0.2">
      <c r="A915" s="18">
        <v>44434</v>
      </c>
      <c r="B915" s="25">
        <v>47</v>
      </c>
      <c r="C915" s="18">
        <v>44434</v>
      </c>
      <c r="D915" s="25">
        <v>47.5</v>
      </c>
      <c r="E915" s="18">
        <v>44434</v>
      </c>
      <c r="F915" s="25">
        <v>49.75</v>
      </c>
      <c r="G915" s="18">
        <v>44434</v>
      </c>
      <c r="H915" s="25">
        <v>47.5</v>
      </c>
      <c r="I915" s="18">
        <v>44434</v>
      </c>
      <c r="J915" s="25">
        <v>46.5</v>
      </c>
      <c r="K915" s="18">
        <v>44434</v>
      </c>
      <c r="L915" s="25">
        <v>53</v>
      </c>
      <c r="M915" s="18">
        <v>44313</v>
      </c>
      <c r="N915" s="24">
        <v>41</v>
      </c>
      <c r="O915" s="18">
        <v>44431</v>
      </c>
      <c r="P915" s="6">
        <v>57</v>
      </c>
      <c r="Q915" s="18">
        <v>44434</v>
      </c>
      <c r="R915" s="6">
        <v>45.5</v>
      </c>
      <c r="S915" s="18">
        <v>44434</v>
      </c>
      <c r="T915" s="6">
        <v>48.5</v>
      </c>
    </row>
    <row r="916" spans="1:20" x14ac:dyDescent="0.2">
      <c r="A916" s="18">
        <v>44433</v>
      </c>
      <c r="B916" s="25">
        <v>47</v>
      </c>
      <c r="C916" s="18">
        <v>44433</v>
      </c>
      <c r="D916" s="25">
        <v>47.5</v>
      </c>
      <c r="E916" s="18">
        <v>44433</v>
      </c>
      <c r="F916" s="25">
        <v>49.75</v>
      </c>
      <c r="G916" s="18">
        <v>44433</v>
      </c>
      <c r="H916" s="25">
        <v>47.5</v>
      </c>
      <c r="I916" s="18">
        <v>44433</v>
      </c>
      <c r="J916" s="25">
        <v>46.5</v>
      </c>
      <c r="K916" s="18">
        <v>44433</v>
      </c>
      <c r="L916" s="25">
        <v>53</v>
      </c>
      <c r="M916" s="18">
        <v>44312</v>
      </c>
      <c r="N916" s="24">
        <v>41</v>
      </c>
      <c r="O916" s="18">
        <v>44428</v>
      </c>
      <c r="P916" s="6">
        <v>57</v>
      </c>
      <c r="Q916" s="18">
        <v>44433</v>
      </c>
      <c r="R916" s="6">
        <v>45.5</v>
      </c>
      <c r="S916" s="18">
        <v>44433</v>
      </c>
      <c r="T916" s="6">
        <v>48.5</v>
      </c>
    </row>
    <row r="917" spans="1:20" x14ac:dyDescent="0.2">
      <c r="A917" s="18">
        <v>44432</v>
      </c>
      <c r="B917" s="25">
        <v>47</v>
      </c>
      <c r="C917" s="18">
        <v>44432</v>
      </c>
      <c r="D917" s="25">
        <v>47.5</v>
      </c>
      <c r="E917" s="18">
        <v>44432</v>
      </c>
      <c r="F917" s="25">
        <v>49.75</v>
      </c>
      <c r="G917" s="18">
        <v>44432</v>
      </c>
      <c r="H917" s="25">
        <v>47.5</v>
      </c>
      <c r="I917" s="18">
        <v>44432</v>
      </c>
      <c r="J917" s="25">
        <v>46.5</v>
      </c>
      <c r="K917" s="18">
        <v>44432</v>
      </c>
      <c r="L917" s="25">
        <v>53</v>
      </c>
      <c r="M917" s="18">
        <v>44309</v>
      </c>
      <c r="N917" s="24">
        <v>41</v>
      </c>
      <c r="O917" s="18">
        <v>44427</v>
      </c>
      <c r="P917" s="6">
        <v>57</v>
      </c>
      <c r="Q917" s="18">
        <v>44432</v>
      </c>
      <c r="R917" s="6">
        <v>45.5</v>
      </c>
      <c r="S917" s="18">
        <v>44432</v>
      </c>
      <c r="T917" s="6">
        <v>48.5</v>
      </c>
    </row>
    <row r="918" spans="1:20" x14ac:dyDescent="0.2">
      <c r="A918" s="18">
        <v>44431</v>
      </c>
      <c r="B918" s="25">
        <v>47</v>
      </c>
      <c r="C918" s="18">
        <v>44431</v>
      </c>
      <c r="D918" s="25">
        <v>47.5</v>
      </c>
      <c r="E918" s="18">
        <v>44431</v>
      </c>
      <c r="F918" s="25">
        <v>49.75</v>
      </c>
      <c r="G918" s="18">
        <v>44431</v>
      </c>
      <c r="H918" s="25">
        <v>47.5</v>
      </c>
      <c r="I918" s="18">
        <v>44431</v>
      </c>
      <c r="J918" s="25">
        <v>46.5</v>
      </c>
      <c r="K918" s="18">
        <v>44431</v>
      </c>
      <c r="L918" s="25">
        <v>53</v>
      </c>
      <c r="M918" s="18">
        <v>44308</v>
      </c>
      <c r="N918" s="24">
        <v>41</v>
      </c>
      <c r="O918" s="18">
        <v>44426</v>
      </c>
      <c r="P918" s="6">
        <v>57</v>
      </c>
      <c r="Q918" s="18">
        <v>44431</v>
      </c>
      <c r="R918" s="6">
        <v>45.5</v>
      </c>
      <c r="S918" s="18">
        <v>44431</v>
      </c>
      <c r="T918" s="6">
        <v>48.5</v>
      </c>
    </row>
    <row r="919" spans="1:20" x14ac:dyDescent="0.2">
      <c r="A919" s="18">
        <v>44428</v>
      </c>
      <c r="B919" s="25">
        <v>47</v>
      </c>
      <c r="C919" s="18">
        <v>44428</v>
      </c>
      <c r="D919" s="25">
        <v>47.5</v>
      </c>
      <c r="E919" s="18">
        <v>44428</v>
      </c>
      <c r="F919" s="25">
        <v>49.75</v>
      </c>
      <c r="G919" s="18">
        <v>44428</v>
      </c>
      <c r="H919" s="25">
        <v>47.5</v>
      </c>
      <c r="I919" s="18">
        <v>44428</v>
      </c>
      <c r="J919" s="25">
        <v>46.5</v>
      </c>
      <c r="K919" s="18">
        <v>44428</v>
      </c>
      <c r="L919" s="25">
        <v>53</v>
      </c>
      <c r="M919" s="18">
        <v>44307</v>
      </c>
      <c r="N919" s="24">
        <v>41</v>
      </c>
      <c r="O919" s="18">
        <v>44425</v>
      </c>
      <c r="P919" s="6">
        <v>56</v>
      </c>
      <c r="Q919" s="18">
        <v>44428</v>
      </c>
      <c r="R919" s="6">
        <v>45.5</v>
      </c>
      <c r="S919" s="18">
        <v>44428</v>
      </c>
      <c r="T919" s="6">
        <v>48.5</v>
      </c>
    </row>
    <row r="920" spans="1:20" x14ac:dyDescent="0.2">
      <c r="A920" s="18">
        <v>44427</v>
      </c>
      <c r="B920" s="25">
        <v>47</v>
      </c>
      <c r="C920" s="18">
        <v>44427</v>
      </c>
      <c r="D920" s="25">
        <v>47.5</v>
      </c>
      <c r="E920" s="18">
        <v>44427</v>
      </c>
      <c r="F920" s="25">
        <v>49.75</v>
      </c>
      <c r="G920" s="18">
        <v>44427</v>
      </c>
      <c r="H920" s="25">
        <v>47.5</v>
      </c>
      <c r="I920" s="18">
        <v>44427</v>
      </c>
      <c r="J920" s="25">
        <v>46.5</v>
      </c>
      <c r="K920" s="18">
        <v>44427</v>
      </c>
      <c r="L920" s="25">
        <v>53</v>
      </c>
      <c r="M920" s="18">
        <v>44306</v>
      </c>
      <c r="N920" s="24">
        <v>41</v>
      </c>
      <c r="O920" s="18">
        <v>44424</v>
      </c>
      <c r="P920" s="6">
        <v>56</v>
      </c>
      <c r="Q920" s="18">
        <v>44427</v>
      </c>
      <c r="R920" s="6">
        <v>45.5</v>
      </c>
      <c r="S920" s="18">
        <v>44427</v>
      </c>
      <c r="T920" s="6">
        <v>48.5</v>
      </c>
    </row>
    <row r="921" spans="1:20" x14ac:dyDescent="0.2">
      <c r="A921" s="18">
        <v>44426</v>
      </c>
      <c r="B921" s="25">
        <v>47</v>
      </c>
      <c r="C921" s="18">
        <v>44426</v>
      </c>
      <c r="D921" s="25">
        <v>47.5</v>
      </c>
      <c r="E921" s="18">
        <v>44426</v>
      </c>
      <c r="F921" s="25">
        <v>49.75</v>
      </c>
      <c r="G921" s="18">
        <v>44426</v>
      </c>
      <c r="H921" s="25">
        <v>47.5</v>
      </c>
      <c r="I921" s="18">
        <v>44426</v>
      </c>
      <c r="J921" s="25">
        <v>46.5</v>
      </c>
      <c r="K921" s="18">
        <v>44426</v>
      </c>
      <c r="L921" s="25">
        <v>53</v>
      </c>
      <c r="M921" s="18">
        <v>44305</v>
      </c>
      <c r="N921" s="24">
        <v>41</v>
      </c>
      <c r="O921" s="18">
        <v>44421</v>
      </c>
      <c r="P921" s="6">
        <v>56</v>
      </c>
      <c r="Q921" s="18">
        <v>44426</v>
      </c>
      <c r="R921" s="6">
        <v>45.5</v>
      </c>
      <c r="S921" s="18">
        <v>44426</v>
      </c>
      <c r="T921" s="6">
        <v>48.5</v>
      </c>
    </row>
    <row r="922" spans="1:20" x14ac:dyDescent="0.2">
      <c r="A922" s="18">
        <v>44425</v>
      </c>
      <c r="B922" s="25">
        <v>47</v>
      </c>
      <c r="C922" s="18">
        <v>44425</v>
      </c>
      <c r="D922" s="25">
        <v>47.5</v>
      </c>
      <c r="E922" s="18">
        <v>44425</v>
      </c>
      <c r="F922" s="25">
        <v>49.75</v>
      </c>
      <c r="G922" s="18">
        <v>44425</v>
      </c>
      <c r="H922" s="25">
        <v>46.5</v>
      </c>
      <c r="I922" s="18">
        <v>44425</v>
      </c>
      <c r="J922" s="25">
        <v>46.5</v>
      </c>
      <c r="K922" s="18">
        <v>44425</v>
      </c>
      <c r="L922" s="25">
        <v>53</v>
      </c>
      <c r="M922" s="18">
        <v>44302</v>
      </c>
      <c r="N922" s="24">
        <v>41</v>
      </c>
      <c r="O922" s="18">
        <v>44420</v>
      </c>
      <c r="P922" s="6">
        <v>56</v>
      </c>
      <c r="Q922" s="18">
        <v>44425</v>
      </c>
      <c r="R922" s="6">
        <v>45.5</v>
      </c>
      <c r="S922" s="18">
        <v>44425</v>
      </c>
      <c r="T922" s="6">
        <v>48</v>
      </c>
    </row>
    <row r="923" spans="1:20" x14ac:dyDescent="0.2">
      <c r="A923" s="18">
        <v>44424</v>
      </c>
      <c r="B923" s="25">
        <v>46.5</v>
      </c>
      <c r="C923" s="18">
        <v>44424</v>
      </c>
      <c r="D923" s="25">
        <v>47</v>
      </c>
      <c r="E923" s="18">
        <v>44424</v>
      </c>
      <c r="F923" s="25">
        <v>49.75</v>
      </c>
      <c r="G923" s="18">
        <v>44424</v>
      </c>
      <c r="H923" s="25">
        <v>46.5</v>
      </c>
      <c r="I923" s="18">
        <v>44424</v>
      </c>
      <c r="J923" s="25">
        <v>46.5</v>
      </c>
      <c r="K923" s="18">
        <v>44424</v>
      </c>
      <c r="L923" s="25">
        <v>52.5</v>
      </c>
      <c r="M923" s="18">
        <v>44301</v>
      </c>
      <c r="N923" s="24">
        <v>41</v>
      </c>
      <c r="O923" s="18">
        <v>44419</v>
      </c>
      <c r="P923" s="6">
        <v>56</v>
      </c>
      <c r="Q923" s="18">
        <v>44424</v>
      </c>
      <c r="R923" s="6">
        <v>45.5</v>
      </c>
      <c r="S923" s="18">
        <v>44424</v>
      </c>
      <c r="T923" s="6">
        <v>48</v>
      </c>
    </row>
    <row r="924" spans="1:20" x14ac:dyDescent="0.2">
      <c r="A924" s="18">
        <v>44421</v>
      </c>
      <c r="B924" s="25">
        <v>46.5</v>
      </c>
      <c r="C924" s="18">
        <v>44421</v>
      </c>
      <c r="D924" s="25">
        <v>47</v>
      </c>
      <c r="E924" s="18">
        <v>44421</v>
      </c>
      <c r="F924" s="25">
        <v>49.75</v>
      </c>
      <c r="G924" s="18">
        <v>44421</v>
      </c>
      <c r="H924" s="25">
        <v>46.5</v>
      </c>
      <c r="I924" s="18">
        <v>44421</v>
      </c>
      <c r="J924" s="25">
        <v>46.5</v>
      </c>
      <c r="K924" s="18">
        <v>44421</v>
      </c>
      <c r="L924" s="25">
        <v>52.5</v>
      </c>
      <c r="M924" s="18">
        <v>44300</v>
      </c>
      <c r="N924" s="24">
        <v>41</v>
      </c>
      <c r="O924" s="18">
        <v>44418</v>
      </c>
      <c r="P924" s="6">
        <v>56</v>
      </c>
      <c r="Q924" s="18">
        <v>44421</v>
      </c>
      <c r="R924" s="6">
        <v>45.5</v>
      </c>
      <c r="S924" s="18">
        <v>44421</v>
      </c>
      <c r="T924" s="6">
        <v>48</v>
      </c>
    </row>
    <row r="925" spans="1:20" x14ac:dyDescent="0.2">
      <c r="A925" s="18">
        <v>44420</v>
      </c>
      <c r="B925" s="25">
        <v>45.75</v>
      </c>
      <c r="C925" s="18">
        <v>44420</v>
      </c>
      <c r="D925" s="25">
        <v>46.5</v>
      </c>
      <c r="E925" s="18">
        <v>44420</v>
      </c>
      <c r="F925" s="25">
        <v>49.75</v>
      </c>
      <c r="G925" s="18">
        <v>44420</v>
      </c>
      <c r="H925" s="25">
        <v>46.5</v>
      </c>
      <c r="I925" s="18">
        <v>44420</v>
      </c>
      <c r="J925" s="25">
        <v>46.5</v>
      </c>
      <c r="K925" s="18">
        <v>44420</v>
      </c>
      <c r="L925" s="25">
        <v>52.5</v>
      </c>
      <c r="M925" s="18">
        <v>44299</v>
      </c>
      <c r="N925" s="24">
        <v>41</v>
      </c>
      <c r="O925" s="18">
        <v>44417</v>
      </c>
      <c r="P925" s="6">
        <v>56</v>
      </c>
      <c r="Q925" s="18">
        <v>44420</v>
      </c>
      <c r="R925" s="6">
        <v>45.5</v>
      </c>
      <c r="S925" s="18">
        <v>44420</v>
      </c>
      <c r="T925" s="6">
        <v>48</v>
      </c>
    </row>
    <row r="926" spans="1:20" x14ac:dyDescent="0.2">
      <c r="A926" s="18">
        <v>44419</v>
      </c>
      <c r="B926" s="25">
        <v>45.75</v>
      </c>
      <c r="C926" s="18">
        <v>44419</v>
      </c>
      <c r="D926" s="25">
        <v>46.5</v>
      </c>
      <c r="E926" s="18">
        <v>44419</v>
      </c>
      <c r="F926" s="25">
        <v>49.75</v>
      </c>
      <c r="G926" s="18">
        <v>44419</v>
      </c>
      <c r="H926" s="25">
        <v>46.5</v>
      </c>
      <c r="I926" s="18">
        <v>44419</v>
      </c>
      <c r="J926" s="25">
        <v>46.5</v>
      </c>
      <c r="K926" s="18">
        <v>44419</v>
      </c>
      <c r="L926" s="25">
        <v>52.5</v>
      </c>
      <c r="M926" s="18">
        <v>44298</v>
      </c>
      <c r="N926" s="24">
        <v>41</v>
      </c>
      <c r="O926" s="18">
        <v>44414</v>
      </c>
      <c r="P926" s="6">
        <v>56</v>
      </c>
      <c r="Q926" s="18">
        <v>44419</v>
      </c>
      <c r="R926" s="6">
        <v>45.5</v>
      </c>
      <c r="S926" s="18">
        <v>44419</v>
      </c>
      <c r="T926" s="6">
        <v>48</v>
      </c>
    </row>
    <row r="927" spans="1:20" x14ac:dyDescent="0.2">
      <c r="A927" s="18">
        <v>44418</v>
      </c>
      <c r="B927" s="25">
        <v>45.75</v>
      </c>
      <c r="C927" s="18">
        <v>44418</v>
      </c>
      <c r="D927" s="25">
        <v>46.5</v>
      </c>
      <c r="E927" s="18">
        <v>44418</v>
      </c>
      <c r="F927" s="25">
        <v>49.75</v>
      </c>
      <c r="G927" s="18">
        <v>44418</v>
      </c>
      <c r="H927" s="25">
        <v>46.5</v>
      </c>
      <c r="I927" s="18">
        <v>44418</v>
      </c>
      <c r="J927" s="25">
        <v>46.5</v>
      </c>
      <c r="K927" s="18">
        <v>44418</v>
      </c>
      <c r="L927" s="25">
        <v>52.5</v>
      </c>
      <c r="M927" s="18">
        <v>44295</v>
      </c>
      <c r="N927" s="24">
        <v>41</v>
      </c>
      <c r="O927" s="18">
        <v>44413</v>
      </c>
      <c r="P927" s="6">
        <v>56</v>
      </c>
      <c r="Q927" s="18">
        <v>44418</v>
      </c>
      <c r="R927" s="6">
        <v>45.5</v>
      </c>
      <c r="S927" s="18">
        <v>44418</v>
      </c>
      <c r="T927" s="6">
        <v>48</v>
      </c>
    </row>
    <row r="928" spans="1:20" x14ac:dyDescent="0.2">
      <c r="A928" s="18">
        <v>44417</v>
      </c>
      <c r="B928" s="25">
        <v>45.25</v>
      </c>
      <c r="C928" s="18">
        <v>44417</v>
      </c>
      <c r="D928" s="25">
        <v>45.75</v>
      </c>
      <c r="E928" s="18">
        <v>44417</v>
      </c>
      <c r="F928" s="25">
        <v>49.75</v>
      </c>
      <c r="G928" s="18">
        <v>44417</v>
      </c>
      <c r="H928" s="25">
        <v>46</v>
      </c>
      <c r="I928" s="18">
        <v>44417</v>
      </c>
      <c r="J928" s="25">
        <v>46.5</v>
      </c>
      <c r="K928" s="18">
        <v>44417</v>
      </c>
      <c r="L928" s="25">
        <v>52.5</v>
      </c>
      <c r="M928" s="18">
        <v>44294</v>
      </c>
      <c r="N928" s="24">
        <v>41</v>
      </c>
      <c r="O928" s="18">
        <v>44412</v>
      </c>
      <c r="P928" s="6">
        <v>56</v>
      </c>
      <c r="Q928" s="18">
        <v>44417</v>
      </c>
      <c r="R928" s="6">
        <v>45.5</v>
      </c>
      <c r="S928" s="18">
        <v>44417</v>
      </c>
      <c r="T928" s="6">
        <v>48</v>
      </c>
    </row>
    <row r="929" spans="1:20" x14ac:dyDescent="0.2">
      <c r="A929" s="18">
        <v>44414</v>
      </c>
      <c r="B929" s="25">
        <v>45.25</v>
      </c>
      <c r="C929" s="18">
        <v>44414</v>
      </c>
      <c r="D929" s="25">
        <v>45.75</v>
      </c>
      <c r="E929" s="18">
        <v>44414</v>
      </c>
      <c r="F929" s="25">
        <v>49.75</v>
      </c>
      <c r="G929" s="18">
        <v>44414</v>
      </c>
      <c r="H929" s="25">
        <v>46</v>
      </c>
      <c r="I929" s="18">
        <v>44414</v>
      </c>
      <c r="J929" s="25">
        <v>46.5</v>
      </c>
      <c r="K929" s="18">
        <v>44414</v>
      </c>
      <c r="L929" s="25">
        <v>52.5</v>
      </c>
      <c r="M929" s="18">
        <v>44293</v>
      </c>
      <c r="N929" s="24">
        <v>41</v>
      </c>
      <c r="O929" s="18">
        <v>44411</v>
      </c>
      <c r="P929" s="6">
        <v>56</v>
      </c>
      <c r="Q929" s="18">
        <v>44414</v>
      </c>
      <c r="R929" s="6">
        <v>45.5</v>
      </c>
      <c r="S929" s="18">
        <v>44414</v>
      </c>
      <c r="T929" s="6">
        <v>48</v>
      </c>
    </row>
    <row r="930" spans="1:20" x14ac:dyDescent="0.2">
      <c r="A930" s="18">
        <v>44413</v>
      </c>
      <c r="B930" s="25">
        <v>45.25</v>
      </c>
      <c r="C930" s="18">
        <v>44413</v>
      </c>
      <c r="D930" s="25">
        <v>45.75</v>
      </c>
      <c r="E930" s="18">
        <v>44413</v>
      </c>
      <c r="F930" s="25">
        <v>49.75</v>
      </c>
      <c r="G930" s="18">
        <v>44413</v>
      </c>
      <c r="H930" s="25">
        <v>46</v>
      </c>
      <c r="I930" s="18">
        <v>44413</v>
      </c>
      <c r="J930" s="25">
        <v>46.5</v>
      </c>
      <c r="K930" s="18">
        <v>44413</v>
      </c>
      <c r="L930" s="25">
        <v>52.5</v>
      </c>
      <c r="M930" s="18">
        <v>44292</v>
      </c>
      <c r="N930" s="24">
        <v>41</v>
      </c>
      <c r="O930" s="18">
        <v>44410</v>
      </c>
      <c r="P930" s="6">
        <v>54.5</v>
      </c>
      <c r="Q930" s="18">
        <v>44413</v>
      </c>
      <c r="R930" s="6">
        <v>45.5</v>
      </c>
      <c r="S930" s="18">
        <v>44413</v>
      </c>
      <c r="T930" s="6">
        <v>48</v>
      </c>
    </row>
    <row r="931" spans="1:20" x14ac:dyDescent="0.2">
      <c r="A931" s="18">
        <v>44412</v>
      </c>
      <c r="B931" s="25">
        <v>45.25</v>
      </c>
      <c r="C931" s="18">
        <v>44412</v>
      </c>
      <c r="D931" s="25">
        <v>45.75</v>
      </c>
      <c r="E931" s="18">
        <v>44412</v>
      </c>
      <c r="F931" s="25">
        <v>49.75</v>
      </c>
      <c r="G931" s="18">
        <v>44412</v>
      </c>
      <c r="H931" s="25">
        <v>46</v>
      </c>
      <c r="I931" s="18">
        <v>44412</v>
      </c>
      <c r="J931" s="25">
        <v>46.5</v>
      </c>
      <c r="K931" s="18">
        <v>44412</v>
      </c>
      <c r="L931" s="25">
        <v>52.5</v>
      </c>
      <c r="M931" s="18">
        <v>44291</v>
      </c>
      <c r="N931" s="24">
        <v>41</v>
      </c>
      <c r="O931" s="18">
        <v>44407</v>
      </c>
      <c r="P931" s="6">
        <v>54.5</v>
      </c>
      <c r="Q931" s="18">
        <v>44412</v>
      </c>
      <c r="R931" s="6">
        <v>45.5</v>
      </c>
      <c r="S931" s="18">
        <v>44412</v>
      </c>
      <c r="T931" s="6">
        <v>48</v>
      </c>
    </row>
    <row r="932" spans="1:20" x14ac:dyDescent="0.2">
      <c r="A932" s="18">
        <v>44411</v>
      </c>
      <c r="B932" s="25">
        <v>45.25</v>
      </c>
      <c r="C932" s="18">
        <v>44411</v>
      </c>
      <c r="D932" s="25">
        <v>45.75</v>
      </c>
      <c r="E932" s="18">
        <v>44411</v>
      </c>
      <c r="F932" s="25">
        <v>49.75</v>
      </c>
      <c r="G932" s="18">
        <v>44411</v>
      </c>
      <c r="H932" s="25">
        <v>46</v>
      </c>
      <c r="I932" s="18">
        <v>44411</v>
      </c>
      <c r="J932" s="25">
        <v>46.5</v>
      </c>
      <c r="K932" s="18">
        <v>44411</v>
      </c>
      <c r="L932" s="25">
        <v>52.5</v>
      </c>
      <c r="M932" s="18">
        <v>44287</v>
      </c>
      <c r="N932" s="24">
        <v>41</v>
      </c>
      <c r="O932" s="18">
        <v>44406</v>
      </c>
      <c r="P932" s="6">
        <v>54.5</v>
      </c>
      <c r="Q932" s="18">
        <v>44411</v>
      </c>
      <c r="R932" s="6">
        <v>45.5</v>
      </c>
      <c r="S932" s="18">
        <v>44411</v>
      </c>
      <c r="T932" s="6">
        <v>47.25</v>
      </c>
    </row>
    <row r="933" spans="1:20" x14ac:dyDescent="0.2">
      <c r="A933" s="18">
        <v>44410</v>
      </c>
      <c r="B933" s="25">
        <v>44.5</v>
      </c>
      <c r="C933" s="18">
        <v>44410</v>
      </c>
      <c r="D933" s="25">
        <v>45</v>
      </c>
      <c r="E933" s="18">
        <v>44410</v>
      </c>
      <c r="F933" s="25">
        <v>49.75</v>
      </c>
      <c r="G933" s="18">
        <v>44410</v>
      </c>
      <c r="H933" s="25">
        <v>45</v>
      </c>
      <c r="I933" s="18">
        <v>44410</v>
      </c>
      <c r="J933" s="25">
        <v>46.5</v>
      </c>
      <c r="K933" s="18">
        <v>44410</v>
      </c>
      <c r="L933" s="25">
        <v>52.5</v>
      </c>
      <c r="M933" s="18">
        <v>44286</v>
      </c>
      <c r="N933" s="24">
        <v>41</v>
      </c>
      <c r="O933" s="18">
        <v>44405</v>
      </c>
      <c r="P933" s="6">
        <v>54.5</v>
      </c>
      <c r="Q933" s="18">
        <v>44410</v>
      </c>
      <c r="R933" s="6">
        <v>45.5</v>
      </c>
      <c r="S933" s="18">
        <v>44410</v>
      </c>
      <c r="T933" s="6">
        <v>47.25</v>
      </c>
    </row>
    <row r="934" spans="1:20" x14ac:dyDescent="0.2">
      <c r="A934" s="18">
        <v>44407</v>
      </c>
      <c r="B934" s="25">
        <v>44.5</v>
      </c>
      <c r="C934" s="18">
        <v>44407</v>
      </c>
      <c r="D934" s="25">
        <v>45</v>
      </c>
      <c r="E934" s="18">
        <v>44407</v>
      </c>
      <c r="F934" s="25">
        <v>49.75</v>
      </c>
      <c r="G934" s="18">
        <v>44407</v>
      </c>
      <c r="H934" s="25">
        <v>45</v>
      </c>
      <c r="I934" s="18">
        <v>44407</v>
      </c>
      <c r="J934" s="25">
        <v>46.5</v>
      </c>
      <c r="K934" s="18">
        <v>44407</v>
      </c>
      <c r="L934" s="25">
        <v>52.5</v>
      </c>
      <c r="M934" s="18">
        <v>44285</v>
      </c>
      <c r="N934" s="24">
        <v>41</v>
      </c>
      <c r="O934" s="18">
        <v>44404</v>
      </c>
      <c r="P934" s="6">
        <v>54.5</v>
      </c>
      <c r="Q934" s="18">
        <v>44407</v>
      </c>
      <c r="R934" s="6">
        <v>45.5</v>
      </c>
      <c r="S934" s="18">
        <v>44407</v>
      </c>
      <c r="T934" s="6">
        <v>47.25</v>
      </c>
    </row>
    <row r="935" spans="1:20" x14ac:dyDescent="0.2">
      <c r="A935" s="18">
        <v>44406</v>
      </c>
      <c r="B935" s="25">
        <v>44.5</v>
      </c>
      <c r="C935" s="18">
        <v>44406</v>
      </c>
      <c r="D935" s="25">
        <v>45</v>
      </c>
      <c r="E935" s="18">
        <v>44406</v>
      </c>
      <c r="F935" s="25">
        <v>49.75</v>
      </c>
      <c r="G935" s="18">
        <v>44406</v>
      </c>
      <c r="H935" s="25">
        <v>45</v>
      </c>
      <c r="I935" s="18">
        <v>44406</v>
      </c>
      <c r="J935" s="25">
        <v>46.5</v>
      </c>
      <c r="K935" s="18">
        <v>44406</v>
      </c>
      <c r="L935" s="25">
        <v>52.5</v>
      </c>
      <c r="M935" s="18">
        <v>44284</v>
      </c>
      <c r="N935" s="24">
        <v>41</v>
      </c>
      <c r="O935" s="18">
        <v>44403</v>
      </c>
      <c r="P935" s="6">
        <v>54.5</v>
      </c>
      <c r="Q935" s="18">
        <v>44406</v>
      </c>
      <c r="R935" s="6">
        <v>45.5</v>
      </c>
      <c r="S935" s="18">
        <v>44406</v>
      </c>
      <c r="T935" s="6">
        <v>47.25</v>
      </c>
    </row>
    <row r="936" spans="1:20" x14ac:dyDescent="0.2">
      <c r="A936" s="18">
        <v>44405</v>
      </c>
      <c r="B936" s="25">
        <v>44.5</v>
      </c>
      <c r="C936" s="18">
        <v>44405</v>
      </c>
      <c r="D936" s="25">
        <v>45</v>
      </c>
      <c r="E936" s="18">
        <v>44405</v>
      </c>
      <c r="F936" s="25">
        <v>47</v>
      </c>
      <c r="G936" s="18">
        <v>44405</v>
      </c>
      <c r="H936" s="25">
        <v>45</v>
      </c>
      <c r="I936" s="18">
        <v>44405</v>
      </c>
      <c r="J936" s="25">
        <v>46.5</v>
      </c>
      <c r="K936" s="18">
        <v>44405</v>
      </c>
      <c r="L936" s="25">
        <v>52.5</v>
      </c>
      <c r="M936" s="18">
        <v>44281</v>
      </c>
      <c r="N936" s="24">
        <v>41</v>
      </c>
      <c r="O936" s="18">
        <v>44400</v>
      </c>
      <c r="P936" s="6">
        <v>54.5</v>
      </c>
      <c r="Q936" s="18">
        <v>44405</v>
      </c>
      <c r="R936" s="6">
        <v>45.5</v>
      </c>
      <c r="S936" s="18">
        <v>44405</v>
      </c>
      <c r="T936" s="6">
        <v>47.25</v>
      </c>
    </row>
    <row r="937" spans="1:20" x14ac:dyDescent="0.2">
      <c r="A937" s="18">
        <v>44404</v>
      </c>
      <c r="B937" s="25">
        <v>44.5</v>
      </c>
      <c r="C937" s="18">
        <v>44404</v>
      </c>
      <c r="D937" s="25">
        <v>45</v>
      </c>
      <c r="E937" s="18">
        <v>44404</v>
      </c>
      <c r="F937" s="25">
        <v>47</v>
      </c>
      <c r="G937" s="18">
        <v>44404</v>
      </c>
      <c r="H937" s="25">
        <v>45</v>
      </c>
      <c r="I937" s="18">
        <v>44404</v>
      </c>
      <c r="J937" s="25">
        <v>46.5</v>
      </c>
      <c r="K937" s="18">
        <v>44404</v>
      </c>
      <c r="L937" s="25">
        <v>52.5</v>
      </c>
      <c r="M937" s="18">
        <v>44280</v>
      </c>
      <c r="N937" s="24">
        <v>41</v>
      </c>
      <c r="O937" s="18">
        <v>44399</v>
      </c>
      <c r="P937" s="6">
        <v>54.5</v>
      </c>
      <c r="Q937" s="18">
        <v>44404</v>
      </c>
      <c r="R937" s="6">
        <v>45.5</v>
      </c>
      <c r="S937" s="18">
        <v>44404</v>
      </c>
      <c r="T937" s="6">
        <v>47.25</v>
      </c>
    </row>
    <row r="938" spans="1:20" x14ac:dyDescent="0.2">
      <c r="A938" s="18">
        <v>44403</v>
      </c>
      <c r="B938" s="25">
        <v>44.5</v>
      </c>
      <c r="C938" s="18">
        <v>44403</v>
      </c>
      <c r="D938" s="25">
        <v>45</v>
      </c>
      <c r="E938" s="18">
        <v>44403</v>
      </c>
      <c r="F938" s="25">
        <v>47</v>
      </c>
      <c r="G938" s="18">
        <v>44403</v>
      </c>
      <c r="H938" s="25">
        <v>45</v>
      </c>
      <c r="I938" s="18">
        <v>44403</v>
      </c>
      <c r="J938" s="25">
        <v>46.5</v>
      </c>
      <c r="K938" s="18">
        <v>44403</v>
      </c>
      <c r="L938" s="25">
        <v>52</v>
      </c>
      <c r="M938" s="18">
        <v>44279</v>
      </c>
      <c r="N938" s="24">
        <v>40</v>
      </c>
      <c r="O938" s="18">
        <v>44398</v>
      </c>
      <c r="P938" s="6">
        <v>54.5</v>
      </c>
      <c r="Q938" s="18">
        <v>44403</v>
      </c>
      <c r="R938" s="6">
        <v>45.5</v>
      </c>
      <c r="S938" s="18">
        <v>44403</v>
      </c>
      <c r="T938" s="6">
        <v>47.25</v>
      </c>
    </row>
    <row r="939" spans="1:20" x14ac:dyDescent="0.2">
      <c r="A939" s="18">
        <v>44400</v>
      </c>
      <c r="B939" s="25">
        <v>44.5</v>
      </c>
      <c r="C939" s="18">
        <v>44400</v>
      </c>
      <c r="D939" s="25">
        <v>45</v>
      </c>
      <c r="E939" s="18">
        <v>44400</v>
      </c>
      <c r="F939" s="25">
        <v>47</v>
      </c>
      <c r="G939" s="18">
        <v>44400</v>
      </c>
      <c r="H939" s="25">
        <v>45</v>
      </c>
      <c r="I939" s="18">
        <v>44400</v>
      </c>
      <c r="J939" s="25">
        <v>46.5</v>
      </c>
      <c r="K939" s="18">
        <v>44400</v>
      </c>
      <c r="L939" s="25">
        <v>52</v>
      </c>
      <c r="M939" s="18">
        <v>44278</v>
      </c>
      <c r="N939" s="24">
        <v>40</v>
      </c>
      <c r="O939" s="18">
        <v>44397</v>
      </c>
      <c r="P939" s="6">
        <v>54.5</v>
      </c>
      <c r="Q939" s="18">
        <v>44400</v>
      </c>
      <c r="R939" s="6">
        <v>45.5</v>
      </c>
      <c r="S939" s="18">
        <v>44400</v>
      </c>
      <c r="T939" s="6">
        <v>47.25</v>
      </c>
    </row>
    <row r="940" spans="1:20" x14ac:dyDescent="0.2">
      <c r="A940" s="18">
        <v>44399</v>
      </c>
      <c r="B940" s="25">
        <v>44.5</v>
      </c>
      <c r="C940" s="18">
        <v>44399</v>
      </c>
      <c r="D940" s="25">
        <v>45</v>
      </c>
      <c r="E940" s="18">
        <v>44399</v>
      </c>
      <c r="F940" s="25">
        <v>47</v>
      </c>
      <c r="G940" s="18">
        <v>44399</v>
      </c>
      <c r="H940" s="25">
        <v>45</v>
      </c>
      <c r="I940" s="18">
        <v>44399</v>
      </c>
      <c r="J940" s="25">
        <v>46.5</v>
      </c>
      <c r="K940" s="18">
        <v>44399</v>
      </c>
      <c r="L940" s="25">
        <v>52</v>
      </c>
      <c r="M940" s="18">
        <v>44277</v>
      </c>
      <c r="N940" s="24">
        <v>40</v>
      </c>
      <c r="O940" s="18">
        <v>44396</v>
      </c>
      <c r="P940" s="6">
        <v>54.5</v>
      </c>
      <c r="Q940" s="18">
        <v>44399</v>
      </c>
      <c r="R940" s="6">
        <v>45.5</v>
      </c>
      <c r="S940" s="18">
        <v>44399</v>
      </c>
      <c r="T940" s="6">
        <v>47.25</v>
      </c>
    </row>
    <row r="941" spans="1:20" x14ac:dyDescent="0.2">
      <c r="A941" s="18">
        <v>44398</v>
      </c>
      <c r="B941" s="25">
        <v>44.5</v>
      </c>
      <c r="C941" s="18">
        <v>44398</v>
      </c>
      <c r="D941" s="25">
        <v>45</v>
      </c>
      <c r="E941" s="18">
        <v>44398</v>
      </c>
      <c r="F941" s="25">
        <v>45.5</v>
      </c>
      <c r="G941" s="18">
        <v>44398</v>
      </c>
      <c r="H941" s="25">
        <v>45</v>
      </c>
      <c r="I941" s="18">
        <v>44398</v>
      </c>
      <c r="J941" s="25">
        <v>44.5</v>
      </c>
      <c r="K941" s="18">
        <v>44398</v>
      </c>
      <c r="L941" s="25">
        <v>52</v>
      </c>
      <c r="M941" s="18">
        <v>44274</v>
      </c>
      <c r="N941" s="24">
        <v>40</v>
      </c>
      <c r="O941" s="18">
        <v>44393</v>
      </c>
      <c r="P941" s="6">
        <v>54.5</v>
      </c>
      <c r="Q941" s="18">
        <v>44398</v>
      </c>
      <c r="R941" s="6">
        <v>43.5</v>
      </c>
      <c r="S941" s="18">
        <v>44398</v>
      </c>
      <c r="T941" s="6">
        <v>46.5</v>
      </c>
    </row>
    <row r="942" spans="1:20" x14ac:dyDescent="0.2">
      <c r="A942" s="18">
        <v>44397</v>
      </c>
      <c r="B942" s="25">
        <v>44.25</v>
      </c>
      <c r="C942" s="18">
        <v>44397</v>
      </c>
      <c r="D942" s="25">
        <v>44.75</v>
      </c>
      <c r="E942" s="18">
        <v>44397</v>
      </c>
      <c r="F942" s="25">
        <v>45.5</v>
      </c>
      <c r="G942" s="18">
        <v>44397</v>
      </c>
      <c r="H942" s="25">
        <v>45</v>
      </c>
      <c r="I942" s="18">
        <v>44397</v>
      </c>
      <c r="J942" s="25">
        <v>44.5</v>
      </c>
      <c r="K942" s="18">
        <v>44397</v>
      </c>
      <c r="L942" s="25">
        <v>51</v>
      </c>
      <c r="M942" s="18">
        <v>44273</v>
      </c>
      <c r="N942" s="24">
        <v>40</v>
      </c>
      <c r="O942" s="18">
        <v>44392</v>
      </c>
      <c r="P942" s="6">
        <v>54.5</v>
      </c>
      <c r="Q942" s="18">
        <v>44397</v>
      </c>
      <c r="R942" s="6">
        <v>43.5</v>
      </c>
      <c r="S942" s="18">
        <v>44397</v>
      </c>
      <c r="T942" s="6">
        <v>45.75</v>
      </c>
    </row>
    <row r="943" spans="1:20" x14ac:dyDescent="0.2">
      <c r="A943" s="18">
        <v>44396</v>
      </c>
      <c r="B943" s="25">
        <v>43</v>
      </c>
      <c r="C943" s="18">
        <v>44396</v>
      </c>
      <c r="D943" s="25">
        <v>43.75</v>
      </c>
      <c r="E943" s="18">
        <v>44396</v>
      </c>
      <c r="F943" s="25">
        <v>45.5</v>
      </c>
      <c r="G943" s="18">
        <v>44396</v>
      </c>
      <c r="H943" s="25">
        <v>45</v>
      </c>
      <c r="I943" s="18">
        <v>44396</v>
      </c>
      <c r="J943" s="25">
        <v>44.5</v>
      </c>
      <c r="K943" s="18">
        <v>44396</v>
      </c>
      <c r="L943" s="25">
        <v>51</v>
      </c>
      <c r="M943" s="18">
        <v>44272</v>
      </c>
      <c r="N943" s="24">
        <v>39.5</v>
      </c>
      <c r="O943" s="18">
        <v>44391</v>
      </c>
      <c r="P943" s="6">
        <v>54.5</v>
      </c>
      <c r="Q943" s="18">
        <v>44396</v>
      </c>
      <c r="R943" s="6">
        <v>43.5</v>
      </c>
      <c r="S943" s="18">
        <v>44396</v>
      </c>
      <c r="T943" s="6">
        <v>45.75</v>
      </c>
    </row>
    <row r="944" spans="1:20" x14ac:dyDescent="0.2">
      <c r="A944" s="18">
        <v>44393</v>
      </c>
      <c r="B944" s="25">
        <v>43</v>
      </c>
      <c r="C944" s="18">
        <v>44393</v>
      </c>
      <c r="D944" s="25">
        <v>43.75</v>
      </c>
      <c r="E944" s="18">
        <v>44393</v>
      </c>
      <c r="F944" s="25">
        <v>45.5</v>
      </c>
      <c r="G944" s="18">
        <v>44393</v>
      </c>
      <c r="H944" s="25">
        <v>45</v>
      </c>
      <c r="I944" s="18">
        <v>44393</v>
      </c>
      <c r="J944" s="25">
        <v>44.5</v>
      </c>
      <c r="K944" s="18">
        <v>44393</v>
      </c>
      <c r="L944" s="25">
        <v>51</v>
      </c>
      <c r="M944" s="18">
        <v>44271</v>
      </c>
      <c r="N944" s="24">
        <v>39.5</v>
      </c>
      <c r="O944" s="18">
        <v>44390</v>
      </c>
      <c r="P944" s="6">
        <v>54.5</v>
      </c>
      <c r="Q944" s="18">
        <v>44393</v>
      </c>
      <c r="R944" s="6">
        <v>43.5</v>
      </c>
      <c r="S944" s="18">
        <v>44393</v>
      </c>
      <c r="T944" s="6">
        <v>45.75</v>
      </c>
    </row>
    <row r="945" spans="1:20" x14ac:dyDescent="0.2">
      <c r="A945" s="18">
        <v>44392</v>
      </c>
      <c r="B945" s="25">
        <v>43</v>
      </c>
      <c r="C945" s="18">
        <v>44392</v>
      </c>
      <c r="D945" s="25">
        <v>43.75</v>
      </c>
      <c r="E945" s="18">
        <v>44392</v>
      </c>
      <c r="F945" s="25">
        <v>45.5</v>
      </c>
      <c r="G945" s="18">
        <v>44392</v>
      </c>
      <c r="H945" s="25">
        <v>45</v>
      </c>
      <c r="I945" s="18">
        <v>44392</v>
      </c>
      <c r="J945" s="25">
        <v>44.5</v>
      </c>
      <c r="K945" s="18">
        <v>44392</v>
      </c>
      <c r="L945" s="25">
        <v>51</v>
      </c>
      <c r="M945" s="18">
        <v>44270</v>
      </c>
      <c r="N945" s="24">
        <v>39.5</v>
      </c>
      <c r="O945" s="18">
        <v>44389</v>
      </c>
      <c r="P945" s="6">
        <v>54.5</v>
      </c>
      <c r="Q945" s="18">
        <v>44392</v>
      </c>
      <c r="R945" s="6">
        <v>43.5</v>
      </c>
      <c r="S945" s="18">
        <v>44392</v>
      </c>
      <c r="T945" s="6">
        <v>45.75</v>
      </c>
    </row>
    <row r="946" spans="1:20" x14ac:dyDescent="0.2">
      <c r="A946" s="18">
        <v>44391</v>
      </c>
      <c r="B946" s="25">
        <v>43</v>
      </c>
      <c r="C946" s="18">
        <v>44391</v>
      </c>
      <c r="D946" s="25">
        <v>43.75</v>
      </c>
      <c r="E946" s="18">
        <v>44391</v>
      </c>
      <c r="F946" s="25">
        <v>45.5</v>
      </c>
      <c r="G946" s="18">
        <v>44391</v>
      </c>
      <c r="H946" s="25">
        <v>45</v>
      </c>
      <c r="I946" s="18">
        <v>44391</v>
      </c>
      <c r="J946" s="25">
        <v>44.5</v>
      </c>
      <c r="K946" s="18">
        <v>44391</v>
      </c>
      <c r="L946" s="25">
        <v>51</v>
      </c>
      <c r="M946" s="18">
        <v>44267</v>
      </c>
      <c r="N946" s="24">
        <v>39.5</v>
      </c>
      <c r="O946" s="18">
        <v>44386</v>
      </c>
      <c r="P946" s="6">
        <v>54.5</v>
      </c>
      <c r="Q946" s="18">
        <v>44391</v>
      </c>
      <c r="R946" s="6">
        <v>43.5</v>
      </c>
      <c r="S946" s="18">
        <v>44391</v>
      </c>
      <c r="T946" s="6">
        <v>45.75</v>
      </c>
    </row>
    <row r="947" spans="1:20" x14ac:dyDescent="0.2">
      <c r="A947" s="18">
        <v>44390</v>
      </c>
      <c r="B947" s="25">
        <v>43</v>
      </c>
      <c r="C947" s="18">
        <v>44390</v>
      </c>
      <c r="D947" s="25">
        <v>43.75</v>
      </c>
      <c r="E947" s="18">
        <v>44390</v>
      </c>
      <c r="F947" s="25">
        <v>45.5</v>
      </c>
      <c r="G947" s="18">
        <v>44390</v>
      </c>
      <c r="H947" s="25">
        <v>45</v>
      </c>
      <c r="I947" s="18">
        <v>44390</v>
      </c>
      <c r="J947" s="25">
        <v>44.5</v>
      </c>
      <c r="K947" s="18">
        <v>44390</v>
      </c>
      <c r="L947" s="25">
        <v>51</v>
      </c>
      <c r="M947" s="18">
        <v>44266</v>
      </c>
      <c r="N947" s="24">
        <v>39.5</v>
      </c>
      <c r="O947" s="18">
        <v>44385</v>
      </c>
      <c r="P947" s="6">
        <v>54.5</v>
      </c>
      <c r="Q947" s="18">
        <v>44390</v>
      </c>
      <c r="R947" s="6">
        <v>43.5</v>
      </c>
      <c r="S947" s="18">
        <v>44390</v>
      </c>
      <c r="T947" s="6">
        <v>45.75</v>
      </c>
    </row>
    <row r="948" spans="1:20" x14ac:dyDescent="0.2">
      <c r="A948" s="18">
        <v>44389</v>
      </c>
      <c r="B948" s="25">
        <v>43</v>
      </c>
      <c r="C948" s="18">
        <v>44389</v>
      </c>
      <c r="D948" s="25">
        <v>43.75</v>
      </c>
      <c r="E948" s="18">
        <v>44389</v>
      </c>
      <c r="F948" s="25">
        <v>45.5</v>
      </c>
      <c r="G948" s="18">
        <v>44389</v>
      </c>
      <c r="H948" s="25">
        <v>45</v>
      </c>
      <c r="I948" s="18">
        <v>44389</v>
      </c>
      <c r="J948" s="25">
        <v>44.5</v>
      </c>
      <c r="K948" s="18">
        <v>44389</v>
      </c>
      <c r="L948" s="25">
        <v>51</v>
      </c>
      <c r="M948" s="18">
        <v>44265</v>
      </c>
      <c r="N948" s="24">
        <v>38.25</v>
      </c>
      <c r="O948" s="18">
        <v>44384</v>
      </c>
      <c r="P948" s="6">
        <v>54.5</v>
      </c>
      <c r="Q948" s="18">
        <v>44389</v>
      </c>
      <c r="R948" s="6">
        <v>43.5</v>
      </c>
      <c r="S948" s="18">
        <v>44389</v>
      </c>
      <c r="T948" s="6">
        <v>45.75</v>
      </c>
    </row>
    <row r="949" spans="1:20" x14ac:dyDescent="0.2">
      <c r="A949" s="18">
        <v>44386</v>
      </c>
      <c r="B949" s="25">
        <v>43</v>
      </c>
      <c r="C949" s="18">
        <v>44386</v>
      </c>
      <c r="D949" s="25">
        <v>43.75</v>
      </c>
      <c r="E949" s="18">
        <v>44386</v>
      </c>
      <c r="F949" s="25">
        <v>45.5</v>
      </c>
      <c r="G949" s="18">
        <v>44386</v>
      </c>
      <c r="H949" s="25">
        <v>45</v>
      </c>
      <c r="I949" s="18">
        <v>44386</v>
      </c>
      <c r="J949" s="25">
        <v>44.5</v>
      </c>
      <c r="K949" s="18">
        <v>44386</v>
      </c>
      <c r="L949" s="25">
        <v>51</v>
      </c>
      <c r="M949" s="18">
        <v>44264</v>
      </c>
      <c r="N949" s="24">
        <v>38</v>
      </c>
      <c r="O949" s="18">
        <v>44383</v>
      </c>
      <c r="P949" s="6">
        <v>54.5</v>
      </c>
      <c r="Q949" s="18">
        <v>44386</v>
      </c>
      <c r="R949" s="6">
        <v>43.5</v>
      </c>
      <c r="S949" s="18">
        <v>44386</v>
      </c>
      <c r="T949" s="6">
        <v>45.75</v>
      </c>
    </row>
    <row r="950" spans="1:20" x14ac:dyDescent="0.2">
      <c r="A950" s="18">
        <v>44385</v>
      </c>
      <c r="B950" s="25">
        <v>43</v>
      </c>
      <c r="C950" s="18">
        <v>44385</v>
      </c>
      <c r="D950" s="25">
        <v>43.75</v>
      </c>
      <c r="E950" s="18">
        <v>44385</v>
      </c>
      <c r="F950" s="25">
        <v>45.5</v>
      </c>
      <c r="G950" s="18">
        <v>44385</v>
      </c>
      <c r="H950" s="25">
        <v>45</v>
      </c>
      <c r="I950" s="18">
        <v>44385</v>
      </c>
      <c r="J950" s="25">
        <v>44.5</v>
      </c>
      <c r="K950" s="18">
        <v>44385</v>
      </c>
      <c r="L950" s="25">
        <v>51</v>
      </c>
      <c r="M950" s="18">
        <v>44263</v>
      </c>
      <c r="N950" s="24">
        <v>37.75</v>
      </c>
      <c r="O950" s="18">
        <v>44379</v>
      </c>
      <c r="P950" s="6">
        <v>54.5</v>
      </c>
      <c r="Q950" s="18">
        <v>44385</v>
      </c>
      <c r="R950" s="6">
        <v>43.5</v>
      </c>
      <c r="S950" s="18">
        <v>44385</v>
      </c>
      <c r="T950" s="6">
        <v>45.75</v>
      </c>
    </row>
    <row r="951" spans="1:20" x14ac:dyDescent="0.2">
      <c r="A951" s="18">
        <v>44384</v>
      </c>
      <c r="B951" s="25">
        <v>43</v>
      </c>
      <c r="C951" s="18">
        <v>44384</v>
      </c>
      <c r="D951" s="25">
        <v>43.75</v>
      </c>
      <c r="E951" s="18">
        <v>44384</v>
      </c>
      <c r="F951" s="25">
        <v>45.5</v>
      </c>
      <c r="G951" s="18">
        <v>44384</v>
      </c>
      <c r="H951" s="25">
        <v>45</v>
      </c>
      <c r="I951" s="18">
        <v>44384</v>
      </c>
      <c r="J951" s="25">
        <v>44.5</v>
      </c>
      <c r="K951" s="18">
        <v>44384</v>
      </c>
      <c r="L951" s="25">
        <v>51</v>
      </c>
      <c r="M951" s="18">
        <v>44260</v>
      </c>
      <c r="N951" s="24">
        <v>37.75</v>
      </c>
      <c r="O951" s="18">
        <v>44378</v>
      </c>
      <c r="P951" s="6">
        <v>54.5</v>
      </c>
      <c r="Q951" s="18">
        <v>44384</v>
      </c>
      <c r="R951" s="6">
        <v>43.5</v>
      </c>
      <c r="S951" s="18">
        <v>44384</v>
      </c>
      <c r="T951" s="6">
        <v>45.75</v>
      </c>
    </row>
    <row r="952" spans="1:20" x14ac:dyDescent="0.2">
      <c r="A952" s="18">
        <v>44383</v>
      </c>
      <c r="B952" s="25">
        <v>43</v>
      </c>
      <c r="C952" s="18">
        <v>44383</v>
      </c>
      <c r="D952" s="25">
        <v>43.75</v>
      </c>
      <c r="E952" s="18">
        <v>44383</v>
      </c>
      <c r="F952" s="25">
        <v>45.5</v>
      </c>
      <c r="G952" s="18">
        <v>44383</v>
      </c>
      <c r="H952" s="25">
        <v>45</v>
      </c>
      <c r="I952" s="18">
        <v>44383</v>
      </c>
      <c r="J952" s="25">
        <v>44.5</v>
      </c>
      <c r="K952" s="18">
        <v>44383</v>
      </c>
      <c r="L952" s="25">
        <v>51</v>
      </c>
      <c r="M952" s="18">
        <v>44259</v>
      </c>
      <c r="N952" s="24">
        <v>37.75</v>
      </c>
      <c r="O952" s="18">
        <v>44377</v>
      </c>
      <c r="P952" s="6">
        <v>54.5</v>
      </c>
      <c r="Q952" s="18">
        <v>44383</v>
      </c>
      <c r="R952" s="6">
        <v>43.5</v>
      </c>
      <c r="S952" s="18">
        <v>44383</v>
      </c>
      <c r="T952" s="6">
        <v>45.75</v>
      </c>
    </row>
    <row r="953" spans="1:20" x14ac:dyDescent="0.2">
      <c r="A953" s="18">
        <v>44379</v>
      </c>
      <c r="B953" s="25">
        <v>43</v>
      </c>
      <c r="C953" s="18">
        <v>44379</v>
      </c>
      <c r="D953" s="25">
        <v>43.75</v>
      </c>
      <c r="E953" s="18">
        <v>44379</v>
      </c>
      <c r="F953" s="25">
        <v>45.5</v>
      </c>
      <c r="G953" s="18">
        <v>44379</v>
      </c>
      <c r="H953" s="25">
        <v>45</v>
      </c>
      <c r="I953" s="18">
        <v>44379</v>
      </c>
      <c r="J953" s="25">
        <v>44.5</v>
      </c>
      <c r="K953" s="18">
        <v>44379</v>
      </c>
      <c r="L953" s="25">
        <v>51</v>
      </c>
      <c r="M953" s="18">
        <v>44258</v>
      </c>
      <c r="N953" s="24">
        <v>36.5</v>
      </c>
      <c r="O953" s="18">
        <v>44376</v>
      </c>
      <c r="P953" s="6">
        <v>54.5</v>
      </c>
      <c r="Q953" s="18">
        <v>44379</v>
      </c>
      <c r="R953" s="6">
        <v>43.5</v>
      </c>
      <c r="S953" s="18">
        <v>44379</v>
      </c>
      <c r="T953" s="6">
        <v>45.75</v>
      </c>
    </row>
    <row r="954" spans="1:20" x14ac:dyDescent="0.2">
      <c r="A954" s="18">
        <v>44378</v>
      </c>
      <c r="B954" s="25">
        <v>43</v>
      </c>
      <c r="C954" s="18">
        <v>44378</v>
      </c>
      <c r="D954" s="25">
        <v>43.75</v>
      </c>
      <c r="E954" s="18">
        <v>44378</v>
      </c>
      <c r="F954" s="25">
        <v>45.5</v>
      </c>
      <c r="G954" s="18">
        <v>44378</v>
      </c>
      <c r="H954" s="25">
        <v>45</v>
      </c>
      <c r="I954" s="18">
        <v>44378</v>
      </c>
      <c r="J954" s="25">
        <v>44.5</v>
      </c>
      <c r="K954" s="18">
        <v>44378</v>
      </c>
      <c r="L954" s="25">
        <v>51</v>
      </c>
      <c r="M954" s="18">
        <v>44257</v>
      </c>
      <c r="N954" s="24">
        <v>36.5</v>
      </c>
      <c r="O954" s="18">
        <v>44375</v>
      </c>
      <c r="P954" s="6">
        <v>54.5</v>
      </c>
      <c r="Q954" s="18">
        <v>44378</v>
      </c>
      <c r="R954" s="6">
        <v>43.5</v>
      </c>
      <c r="S954" s="18">
        <v>44378</v>
      </c>
      <c r="T954" s="6">
        <v>45.75</v>
      </c>
    </row>
    <row r="955" spans="1:20" x14ac:dyDescent="0.2">
      <c r="A955" s="18">
        <v>44377</v>
      </c>
      <c r="B955" s="25">
        <v>43</v>
      </c>
      <c r="C955" s="18">
        <v>44377</v>
      </c>
      <c r="D955" s="25">
        <v>43.75</v>
      </c>
      <c r="E955" s="18">
        <v>44377</v>
      </c>
      <c r="F955" s="25">
        <v>45.5</v>
      </c>
      <c r="G955" s="18">
        <v>44377</v>
      </c>
      <c r="H955" s="25">
        <v>45</v>
      </c>
      <c r="I955" s="18">
        <v>44377</v>
      </c>
      <c r="J955" s="25">
        <v>44.5</v>
      </c>
      <c r="K955" s="18">
        <v>44377</v>
      </c>
      <c r="L955" s="25">
        <v>51</v>
      </c>
      <c r="M955" s="18">
        <v>44256</v>
      </c>
      <c r="N955" s="24">
        <v>36.5</v>
      </c>
      <c r="O955" s="18">
        <v>44372</v>
      </c>
      <c r="P955" s="6">
        <v>54.5</v>
      </c>
      <c r="Q955" s="18">
        <v>44377</v>
      </c>
      <c r="R955" s="6">
        <v>43.5</v>
      </c>
      <c r="S955" s="18">
        <v>44377</v>
      </c>
      <c r="T955" s="6">
        <v>45.75</v>
      </c>
    </row>
    <row r="956" spans="1:20" x14ac:dyDescent="0.2">
      <c r="A956" s="18">
        <v>44376</v>
      </c>
      <c r="B956" s="25">
        <v>42.5</v>
      </c>
      <c r="C956" s="18">
        <v>44376</v>
      </c>
      <c r="D956" s="25">
        <v>43.75</v>
      </c>
      <c r="E956" s="18">
        <v>44376</v>
      </c>
      <c r="F956" s="25">
        <v>45.5</v>
      </c>
      <c r="G956" s="18">
        <v>44376</v>
      </c>
      <c r="H956" s="25">
        <v>45</v>
      </c>
      <c r="I956" s="18">
        <v>44376</v>
      </c>
      <c r="J956" s="25">
        <v>44.5</v>
      </c>
      <c r="K956" s="18">
        <v>44376</v>
      </c>
      <c r="L956" s="25">
        <v>50.75</v>
      </c>
      <c r="M956" s="18">
        <v>44253</v>
      </c>
      <c r="N956" s="24">
        <v>36.5</v>
      </c>
      <c r="O956" s="18">
        <v>44371</v>
      </c>
      <c r="P956" s="6">
        <v>54.5</v>
      </c>
      <c r="Q956" s="18">
        <v>44376</v>
      </c>
      <c r="R956" s="6">
        <v>43.5</v>
      </c>
      <c r="S956" s="18">
        <v>44376</v>
      </c>
      <c r="T956" s="6">
        <v>45.5</v>
      </c>
    </row>
    <row r="957" spans="1:20" x14ac:dyDescent="0.2">
      <c r="A957" s="18">
        <v>44375</v>
      </c>
      <c r="B957" s="25">
        <v>42.5</v>
      </c>
      <c r="C957" s="18">
        <v>44375</v>
      </c>
      <c r="D957" s="25">
        <v>43.75</v>
      </c>
      <c r="E957" s="18">
        <v>44375</v>
      </c>
      <c r="F957" s="25">
        <v>45.5</v>
      </c>
      <c r="G957" s="18">
        <v>44375</v>
      </c>
      <c r="H957" s="25">
        <v>45</v>
      </c>
      <c r="I957" s="18">
        <v>44375</v>
      </c>
      <c r="J957" s="25">
        <v>44.5</v>
      </c>
      <c r="K957" s="18">
        <v>44375</v>
      </c>
      <c r="L957" s="25">
        <v>50.75</v>
      </c>
      <c r="M957" s="18">
        <v>44252</v>
      </c>
      <c r="N957" s="24">
        <v>36.5</v>
      </c>
      <c r="O957" s="18">
        <v>44370</v>
      </c>
      <c r="P957" s="6">
        <v>54.5</v>
      </c>
      <c r="Q957" s="18">
        <v>44375</v>
      </c>
      <c r="R957" s="6">
        <v>43.5</v>
      </c>
      <c r="S957" s="18">
        <v>44375</v>
      </c>
      <c r="T957" s="6">
        <v>45.5</v>
      </c>
    </row>
    <row r="958" spans="1:20" x14ac:dyDescent="0.2">
      <c r="A958" s="18">
        <v>44372</v>
      </c>
      <c r="B958" s="25">
        <v>42.5</v>
      </c>
      <c r="C958" s="18">
        <v>44372</v>
      </c>
      <c r="D958" s="25">
        <v>43.75</v>
      </c>
      <c r="E958" s="18">
        <v>44372</v>
      </c>
      <c r="F958" s="25">
        <v>45.5</v>
      </c>
      <c r="G958" s="18">
        <v>44372</v>
      </c>
      <c r="H958" s="25">
        <v>45</v>
      </c>
      <c r="I958" s="18">
        <v>44372</v>
      </c>
      <c r="J958" s="25">
        <v>44.5</v>
      </c>
      <c r="K958" s="18">
        <v>44372</v>
      </c>
      <c r="L958" s="25">
        <v>50.75</v>
      </c>
      <c r="M958" s="18">
        <v>44251</v>
      </c>
      <c r="N958" s="24">
        <v>36.5</v>
      </c>
      <c r="O958" s="18">
        <v>44369</v>
      </c>
      <c r="P958" s="6">
        <v>54.5</v>
      </c>
      <c r="Q958" s="18">
        <v>44372</v>
      </c>
      <c r="R958" s="6">
        <v>43.5</v>
      </c>
      <c r="S958" s="18">
        <v>44372</v>
      </c>
      <c r="T958" s="6">
        <v>45.5</v>
      </c>
    </row>
    <row r="959" spans="1:20" x14ac:dyDescent="0.2">
      <c r="A959" s="18">
        <v>44371</v>
      </c>
      <c r="B959" s="25">
        <v>42.5</v>
      </c>
      <c r="C959" s="18">
        <v>44371</v>
      </c>
      <c r="D959" s="25">
        <v>43.75</v>
      </c>
      <c r="E959" s="18">
        <v>44371</v>
      </c>
      <c r="F959" s="25">
        <v>45.5</v>
      </c>
      <c r="G959" s="18">
        <v>44371</v>
      </c>
      <c r="H959" s="25">
        <v>45</v>
      </c>
      <c r="I959" s="18">
        <v>44371</v>
      </c>
      <c r="J959" s="25">
        <v>44.5</v>
      </c>
      <c r="K959" s="18">
        <v>44371</v>
      </c>
      <c r="L959" s="25">
        <v>50.75</v>
      </c>
      <c r="M959" s="18">
        <v>44250</v>
      </c>
      <c r="N959" s="24">
        <v>35.75</v>
      </c>
      <c r="O959" s="18">
        <v>44368</v>
      </c>
      <c r="P959" s="6">
        <v>54.5</v>
      </c>
      <c r="Q959" s="18">
        <v>44371</v>
      </c>
      <c r="R959" s="6">
        <v>43.5</v>
      </c>
      <c r="S959" s="18">
        <v>44371</v>
      </c>
      <c r="T959" s="6">
        <v>45.5</v>
      </c>
    </row>
    <row r="960" spans="1:20" x14ac:dyDescent="0.2">
      <c r="A960" s="18">
        <v>44370</v>
      </c>
      <c r="B960" s="25">
        <v>42.5</v>
      </c>
      <c r="C960" s="18">
        <v>44370</v>
      </c>
      <c r="D960" s="25">
        <v>43.75</v>
      </c>
      <c r="E960" s="18">
        <v>44370</v>
      </c>
      <c r="F960" s="25">
        <v>45.5</v>
      </c>
      <c r="G960" s="18">
        <v>44370</v>
      </c>
      <c r="H960" s="25">
        <v>45</v>
      </c>
      <c r="I960" s="18">
        <v>44370</v>
      </c>
      <c r="J960" s="25">
        <v>44.5</v>
      </c>
      <c r="K960" s="18">
        <v>44370</v>
      </c>
      <c r="L960" s="25">
        <v>50.75</v>
      </c>
      <c r="M960" s="18">
        <v>44249</v>
      </c>
      <c r="N960" s="24">
        <v>35.75</v>
      </c>
      <c r="O960" s="18">
        <v>44365</v>
      </c>
      <c r="P960" s="6">
        <v>54.5</v>
      </c>
      <c r="Q960" s="18">
        <v>44370</v>
      </c>
      <c r="R960" s="6">
        <v>43.5</v>
      </c>
      <c r="S960" s="18">
        <v>44370</v>
      </c>
      <c r="T960" s="6">
        <v>45.5</v>
      </c>
    </row>
    <row r="961" spans="1:20" x14ac:dyDescent="0.2">
      <c r="A961" s="18">
        <v>44369</v>
      </c>
      <c r="B961" s="25">
        <v>42.5</v>
      </c>
      <c r="C961" s="18">
        <v>44369</v>
      </c>
      <c r="D961" s="25">
        <v>43.75</v>
      </c>
      <c r="E961" s="18">
        <v>44369</v>
      </c>
      <c r="F961" s="25">
        <v>45.5</v>
      </c>
      <c r="G961" s="18">
        <v>44369</v>
      </c>
      <c r="H961" s="25">
        <v>45</v>
      </c>
      <c r="I961" s="18">
        <v>44369</v>
      </c>
      <c r="J961" s="25">
        <v>44.5</v>
      </c>
      <c r="K961" s="18">
        <v>44369</v>
      </c>
      <c r="L961" s="25">
        <v>49.75</v>
      </c>
      <c r="M961" s="18">
        <v>44246</v>
      </c>
      <c r="N961" s="24">
        <v>35.75</v>
      </c>
      <c r="O961" s="18">
        <v>44364</v>
      </c>
      <c r="P961" s="6">
        <v>54.5</v>
      </c>
      <c r="Q961" s="18">
        <v>44369</v>
      </c>
      <c r="R961" s="6">
        <v>43.5</v>
      </c>
      <c r="S961" s="18">
        <v>44369</v>
      </c>
      <c r="T961" s="6">
        <v>45</v>
      </c>
    </row>
    <row r="962" spans="1:20" x14ac:dyDescent="0.2">
      <c r="A962" s="18">
        <v>44368</v>
      </c>
      <c r="B962" s="25">
        <v>42.5</v>
      </c>
      <c r="C962" s="18">
        <v>44368</v>
      </c>
      <c r="D962" s="25">
        <v>43.75</v>
      </c>
      <c r="E962" s="18">
        <v>44368</v>
      </c>
      <c r="F962" s="25">
        <v>45.5</v>
      </c>
      <c r="G962" s="18">
        <v>44368</v>
      </c>
      <c r="H962" s="25">
        <v>45</v>
      </c>
      <c r="I962" s="18">
        <v>44368</v>
      </c>
      <c r="J962" s="25">
        <v>44.5</v>
      </c>
      <c r="K962" s="18">
        <v>44368</v>
      </c>
      <c r="L962" s="25">
        <v>49.75</v>
      </c>
      <c r="M962" s="18">
        <v>44245</v>
      </c>
      <c r="N962" s="24">
        <v>35.75</v>
      </c>
      <c r="O962" s="18">
        <v>44363</v>
      </c>
      <c r="P962" s="6">
        <v>54.5</v>
      </c>
      <c r="Q962" s="18">
        <v>44368</v>
      </c>
      <c r="R962" s="6">
        <v>43.5</v>
      </c>
      <c r="S962" s="18">
        <v>44368</v>
      </c>
      <c r="T962" s="6">
        <v>45</v>
      </c>
    </row>
    <row r="963" spans="1:20" x14ac:dyDescent="0.2">
      <c r="A963" s="18">
        <v>44365</v>
      </c>
      <c r="B963" s="25">
        <v>42.5</v>
      </c>
      <c r="C963" s="18">
        <v>44365</v>
      </c>
      <c r="D963" s="25">
        <v>43.75</v>
      </c>
      <c r="E963" s="18">
        <v>44365</v>
      </c>
      <c r="F963" s="25">
        <v>45.5</v>
      </c>
      <c r="G963" s="18">
        <v>44365</v>
      </c>
      <c r="H963" s="25">
        <v>45</v>
      </c>
      <c r="I963" s="18">
        <v>44365</v>
      </c>
      <c r="J963" s="25">
        <v>44.5</v>
      </c>
      <c r="K963" s="18">
        <v>44365</v>
      </c>
      <c r="L963" s="25">
        <v>49.75</v>
      </c>
      <c r="M963" s="18">
        <v>44244</v>
      </c>
      <c r="N963" s="24">
        <v>35</v>
      </c>
      <c r="O963" s="18">
        <v>44362</v>
      </c>
      <c r="P963" s="6">
        <v>54.5</v>
      </c>
      <c r="Q963" s="18">
        <v>44365</v>
      </c>
      <c r="R963" s="6">
        <v>43.5</v>
      </c>
      <c r="S963" s="18">
        <v>44365</v>
      </c>
      <c r="T963" s="6">
        <v>45</v>
      </c>
    </row>
    <row r="964" spans="1:20" x14ac:dyDescent="0.2">
      <c r="A964" s="18">
        <v>44364</v>
      </c>
      <c r="B964" s="25">
        <v>42.5</v>
      </c>
      <c r="C964" s="18">
        <v>44364</v>
      </c>
      <c r="D964" s="25">
        <v>43.75</v>
      </c>
      <c r="E964" s="18">
        <v>44364</v>
      </c>
      <c r="F964" s="25">
        <v>45.5</v>
      </c>
      <c r="G964" s="18">
        <v>44364</v>
      </c>
      <c r="H964" s="25">
        <v>45</v>
      </c>
      <c r="I964" s="18">
        <v>44364</v>
      </c>
      <c r="J964" s="25">
        <v>44.5</v>
      </c>
      <c r="K964" s="18">
        <v>44364</v>
      </c>
      <c r="L964" s="25">
        <v>49.75</v>
      </c>
      <c r="M964" s="18">
        <v>44243</v>
      </c>
      <c r="N964" s="24">
        <v>35</v>
      </c>
      <c r="O964" s="18">
        <v>44361</v>
      </c>
      <c r="P964" s="6">
        <v>54.5</v>
      </c>
      <c r="Q964" s="18">
        <v>44364</v>
      </c>
      <c r="R964" s="6">
        <v>43.5</v>
      </c>
      <c r="S964" s="18">
        <v>44364</v>
      </c>
      <c r="T964" s="6">
        <v>45</v>
      </c>
    </row>
    <row r="965" spans="1:20" x14ac:dyDescent="0.2">
      <c r="A965" s="18">
        <v>44363</v>
      </c>
      <c r="B965" s="25">
        <v>43</v>
      </c>
      <c r="C965" s="18">
        <v>44363</v>
      </c>
      <c r="D965" s="25">
        <v>44.5</v>
      </c>
      <c r="E965" s="18">
        <v>44363</v>
      </c>
      <c r="F965" s="25">
        <v>45.5</v>
      </c>
      <c r="G965" s="18">
        <v>44363</v>
      </c>
      <c r="H965" s="25">
        <v>45</v>
      </c>
      <c r="I965" s="18">
        <v>44363</v>
      </c>
      <c r="J965" s="25">
        <v>44.5</v>
      </c>
      <c r="K965" s="18">
        <v>44363</v>
      </c>
      <c r="L965" s="25">
        <v>49.75</v>
      </c>
      <c r="M965" s="18">
        <v>44239</v>
      </c>
      <c r="N965" s="24">
        <v>35</v>
      </c>
      <c r="O965" s="18">
        <v>44358</v>
      </c>
      <c r="P965" s="6">
        <v>54.5</v>
      </c>
      <c r="Q965" s="18">
        <v>44363</v>
      </c>
      <c r="R965" s="6">
        <v>43.5</v>
      </c>
      <c r="S965" s="18">
        <v>44363</v>
      </c>
      <c r="T965" s="6">
        <v>45</v>
      </c>
    </row>
    <row r="966" spans="1:20" x14ac:dyDescent="0.2">
      <c r="A966" s="18">
        <v>44362</v>
      </c>
      <c r="B966" s="25">
        <v>43.5</v>
      </c>
      <c r="C966" s="18">
        <v>44362</v>
      </c>
      <c r="D966" s="25">
        <v>44.5</v>
      </c>
      <c r="E966" s="18">
        <v>44362</v>
      </c>
      <c r="F966" s="25">
        <v>45.25</v>
      </c>
      <c r="G966" s="18">
        <v>44362</v>
      </c>
      <c r="H966" s="25">
        <v>45</v>
      </c>
      <c r="I966" s="18">
        <v>44362</v>
      </c>
      <c r="J966" s="25">
        <v>44.5</v>
      </c>
      <c r="K966" s="18">
        <v>44362</v>
      </c>
      <c r="L966" s="25">
        <v>49.75</v>
      </c>
      <c r="M966" s="18">
        <v>44238</v>
      </c>
      <c r="N966" s="24">
        <v>35</v>
      </c>
      <c r="O966" s="18">
        <v>44357</v>
      </c>
      <c r="P966" s="6">
        <v>54.5</v>
      </c>
      <c r="Q966" s="18">
        <v>44362</v>
      </c>
      <c r="R966" s="6">
        <v>43.5</v>
      </c>
      <c r="S966" s="18">
        <v>44362</v>
      </c>
      <c r="T966" s="6">
        <v>45</v>
      </c>
    </row>
    <row r="967" spans="1:20" x14ac:dyDescent="0.2">
      <c r="A967" s="18">
        <v>44361</v>
      </c>
      <c r="B967" s="25">
        <v>43.5</v>
      </c>
      <c r="C967" s="18">
        <v>44361</v>
      </c>
      <c r="D967" s="25">
        <v>44.5</v>
      </c>
      <c r="E967" s="18">
        <v>44361</v>
      </c>
      <c r="F967" s="25">
        <v>45.25</v>
      </c>
      <c r="G967" s="18">
        <v>44361</v>
      </c>
      <c r="H967" s="25">
        <v>45</v>
      </c>
      <c r="I967" s="18">
        <v>44361</v>
      </c>
      <c r="J967" s="25">
        <v>44.5</v>
      </c>
      <c r="K967" s="18">
        <v>44361</v>
      </c>
      <c r="L967" s="25">
        <v>49.75</v>
      </c>
      <c r="M967" s="18">
        <v>44237</v>
      </c>
      <c r="N967" s="24">
        <v>34.5</v>
      </c>
      <c r="O967" s="18">
        <v>44356</v>
      </c>
      <c r="P967" s="6">
        <v>54.5</v>
      </c>
      <c r="Q967" s="18">
        <v>44361</v>
      </c>
      <c r="R967" s="6">
        <v>43.5</v>
      </c>
      <c r="S967" s="18">
        <v>44361</v>
      </c>
      <c r="T967" s="6">
        <v>45</v>
      </c>
    </row>
    <row r="968" spans="1:20" x14ac:dyDescent="0.2">
      <c r="A968" s="18">
        <v>44358</v>
      </c>
      <c r="B968" s="25">
        <v>43.5</v>
      </c>
      <c r="C968" s="18">
        <v>44358</v>
      </c>
      <c r="D968" s="25">
        <v>44.5</v>
      </c>
      <c r="E968" s="18">
        <v>44358</v>
      </c>
      <c r="F968" s="25">
        <v>45.25</v>
      </c>
      <c r="G968" s="18">
        <v>44358</v>
      </c>
      <c r="H968" s="25">
        <v>45</v>
      </c>
      <c r="I968" s="18">
        <v>44358</v>
      </c>
      <c r="J968" s="25">
        <v>44.5</v>
      </c>
      <c r="K968" s="18">
        <v>44358</v>
      </c>
      <c r="L968" s="25">
        <v>49.75</v>
      </c>
      <c r="M968" s="18">
        <v>44236</v>
      </c>
      <c r="N968" s="24">
        <v>34</v>
      </c>
      <c r="O968" s="18">
        <v>44355</v>
      </c>
      <c r="P968" s="6">
        <v>53</v>
      </c>
      <c r="Q968" s="18">
        <v>44358</v>
      </c>
      <c r="R968" s="6">
        <v>43.5</v>
      </c>
      <c r="S968" s="18">
        <v>44358</v>
      </c>
      <c r="T968" s="6">
        <v>45</v>
      </c>
    </row>
    <row r="969" spans="1:20" x14ac:dyDescent="0.2">
      <c r="A969" s="18">
        <v>44357</v>
      </c>
      <c r="B969" s="25">
        <v>43.5</v>
      </c>
      <c r="C969" s="18">
        <v>44357</v>
      </c>
      <c r="D969" s="25">
        <v>44.5</v>
      </c>
      <c r="E969" s="18">
        <v>44357</v>
      </c>
      <c r="F969" s="25">
        <v>45.25</v>
      </c>
      <c r="G969" s="18">
        <v>44357</v>
      </c>
      <c r="H969" s="25">
        <v>45</v>
      </c>
      <c r="I969" s="18">
        <v>44357</v>
      </c>
      <c r="J969" s="25">
        <v>44.5</v>
      </c>
      <c r="K969" s="18">
        <v>44357</v>
      </c>
      <c r="L969" s="25">
        <v>49.75</v>
      </c>
      <c r="M969" s="18">
        <v>44235</v>
      </c>
      <c r="N969" s="24">
        <v>34</v>
      </c>
      <c r="O969" s="18">
        <v>44354</v>
      </c>
      <c r="P969" s="6">
        <v>51.5</v>
      </c>
      <c r="Q969" s="18">
        <v>44357</v>
      </c>
      <c r="R969" s="6">
        <v>43.5</v>
      </c>
      <c r="S969" s="18">
        <v>44357</v>
      </c>
      <c r="T969" s="6">
        <v>45</v>
      </c>
    </row>
    <row r="970" spans="1:20" x14ac:dyDescent="0.2">
      <c r="A970" s="18">
        <v>44356</v>
      </c>
      <c r="B970" s="25">
        <v>43.5</v>
      </c>
      <c r="C970" s="18">
        <v>44356</v>
      </c>
      <c r="D970" s="25">
        <v>44.5</v>
      </c>
      <c r="E970" s="18">
        <v>44356</v>
      </c>
      <c r="F970" s="25">
        <v>44.25</v>
      </c>
      <c r="G970" s="18">
        <v>44356</v>
      </c>
      <c r="H970" s="25">
        <v>45</v>
      </c>
      <c r="I970" s="18">
        <v>44356</v>
      </c>
      <c r="J970" s="25">
        <v>43.25</v>
      </c>
      <c r="K970" s="18">
        <v>44356</v>
      </c>
      <c r="L970" s="25">
        <v>49.75</v>
      </c>
      <c r="M970" s="18">
        <v>44232</v>
      </c>
      <c r="N970" s="24">
        <v>34</v>
      </c>
      <c r="O970" s="18">
        <v>44351</v>
      </c>
      <c r="P970" s="6">
        <v>51.5</v>
      </c>
      <c r="Q970" s="18">
        <v>44356</v>
      </c>
      <c r="R970" s="6">
        <v>42.5</v>
      </c>
      <c r="S970" s="18">
        <v>44356</v>
      </c>
      <c r="T970" s="6">
        <v>45</v>
      </c>
    </row>
    <row r="971" spans="1:20" x14ac:dyDescent="0.2">
      <c r="A971" s="18">
        <v>44355</v>
      </c>
      <c r="B971" s="25">
        <v>43.5</v>
      </c>
      <c r="C971" s="18">
        <v>44355</v>
      </c>
      <c r="D971" s="25">
        <v>44.5</v>
      </c>
      <c r="E971" s="18">
        <v>44355</v>
      </c>
      <c r="F971" s="25">
        <v>44.25</v>
      </c>
      <c r="G971" s="18">
        <v>44355</v>
      </c>
      <c r="H971" s="25">
        <v>45</v>
      </c>
      <c r="I971" s="18">
        <v>44355</v>
      </c>
      <c r="J971" s="25">
        <v>43.25</v>
      </c>
      <c r="K971" s="18">
        <v>44355</v>
      </c>
      <c r="L971" s="25">
        <v>49</v>
      </c>
      <c r="M971" s="18">
        <v>44231</v>
      </c>
      <c r="N971" s="24">
        <v>33.5</v>
      </c>
      <c r="O971" s="18">
        <v>44350</v>
      </c>
      <c r="P971" s="6">
        <v>51.5</v>
      </c>
      <c r="Q971" s="18">
        <v>44355</v>
      </c>
      <c r="R971" s="6">
        <v>41.5</v>
      </c>
      <c r="S971" s="18">
        <v>44355</v>
      </c>
      <c r="T971" s="6">
        <v>45</v>
      </c>
    </row>
    <row r="972" spans="1:20" x14ac:dyDescent="0.2">
      <c r="A972" s="18">
        <v>44354</v>
      </c>
      <c r="B972" s="25">
        <v>43.5</v>
      </c>
      <c r="C972" s="18">
        <v>44354</v>
      </c>
      <c r="D972" s="25">
        <v>44.5</v>
      </c>
      <c r="E972" s="18">
        <v>44354</v>
      </c>
      <c r="F972" s="25">
        <v>44.25</v>
      </c>
      <c r="G972" s="18">
        <v>44354</v>
      </c>
      <c r="H972" s="25">
        <v>44</v>
      </c>
      <c r="I972" s="18">
        <v>44354</v>
      </c>
      <c r="J972" s="25">
        <v>43.25</v>
      </c>
      <c r="K972" s="18">
        <v>44354</v>
      </c>
      <c r="L972" s="25">
        <v>49</v>
      </c>
      <c r="M972" s="18">
        <v>44230</v>
      </c>
      <c r="N972" s="24">
        <v>33.5</v>
      </c>
      <c r="O972" s="18">
        <v>44349</v>
      </c>
      <c r="P972" s="6">
        <v>51.5</v>
      </c>
      <c r="Q972" s="18">
        <v>44354</v>
      </c>
      <c r="R972" s="6">
        <v>41.5</v>
      </c>
      <c r="S972" s="18">
        <v>44354</v>
      </c>
      <c r="T972" s="6">
        <v>45</v>
      </c>
    </row>
    <row r="973" spans="1:20" x14ac:dyDescent="0.2">
      <c r="A973" s="18">
        <v>44351</v>
      </c>
      <c r="B973" s="25">
        <v>43.5</v>
      </c>
      <c r="C973" s="18">
        <v>44351</v>
      </c>
      <c r="D973" s="25">
        <v>44.5</v>
      </c>
      <c r="E973" s="18">
        <v>44351</v>
      </c>
      <c r="F973" s="25">
        <v>44.25</v>
      </c>
      <c r="G973" s="18">
        <v>44351</v>
      </c>
      <c r="H973" s="25">
        <v>44</v>
      </c>
      <c r="I973" s="18">
        <v>44351</v>
      </c>
      <c r="J973" s="25">
        <v>43.25</v>
      </c>
      <c r="K973" s="18">
        <v>44351</v>
      </c>
      <c r="L973" s="25">
        <v>49</v>
      </c>
      <c r="M973" s="18">
        <v>44229</v>
      </c>
      <c r="N973" s="24">
        <v>33.5</v>
      </c>
      <c r="O973" s="18">
        <v>44348</v>
      </c>
      <c r="P973" s="6">
        <v>51.5</v>
      </c>
      <c r="Q973" s="18">
        <v>44351</v>
      </c>
      <c r="R973" s="6">
        <v>41.5</v>
      </c>
      <c r="S973" s="18">
        <v>44351</v>
      </c>
      <c r="T973" s="6">
        <v>45</v>
      </c>
    </row>
    <row r="974" spans="1:20" x14ac:dyDescent="0.2">
      <c r="A974" s="18">
        <v>44350</v>
      </c>
      <c r="B974" s="25">
        <v>43.5</v>
      </c>
      <c r="C974" s="18">
        <v>44350</v>
      </c>
      <c r="D974" s="25">
        <v>44.5</v>
      </c>
      <c r="E974" s="18">
        <v>44350</v>
      </c>
      <c r="F974" s="25">
        <v>44.25</v>
      </c>
      <c r="G974" s="18">
        <v>44350</v>
      </c>
      <c r="H974" s="25">
        <v>44</v>
      </c>
      <c r="I974" s="18">
        <v>44350</v>
      </c>
      <c r="J974" s="25">
        <v>43.25</v>
      </c>
      <c r="K974" s="18">
        <v>44350</v>
      </c>
      <c r="L974" s="25">
        <v>49</v>
      </c>
      <c r="M974" s="18">
        <v>44228</v>
      </c>
      <c r="N974" s="24">
        <v>33.5</v>
      </c>
      <c r="O974" s="18">
        <v>44344</v>
      </c>
      <c r="P974" s="6">
        <v>50.5</v>
      </c>
      <c r="Q974" s="18">
        <v>44350</v>
      </c>
      <c r="R974" s="6">
        <v>41.5</v>
      </c>
      <c r="S974" s="18">
        <v>44350</v>
      </c>
      <c r="T974" s="6">
        <v>45</v>
      </c>
    </row>
    <row r="975" spans="1:20" x14ac:dyDescent="0.2">
      <c r="A975" s="18">
        <v>44349</v>
      </c>
      <c r="B975" s="25">
        <v>43.5</v>
      </c>
      <c r="C975" s="18">
        <v>44349</v>
      </c>
      <c r="D975" s="25">
        <v>44.5</v>
      </c>
      <c r="E975" s="18">
        <v>44349</v>
      </c>
      <c r="F975" s="25">
        <v>44</v>
      </c>
      <c r="G975" s="18">
        <v>44349</v>
      </c>
      <c r="H975" s="25">
        <v>44</v>
      </c>
      <c r="I975" s="18">
        <v>44349</v>
      </c>
      <c r="J975" s="25">
        <v>43.25</v>
      </c>
      <c r="K975" s="18">
        <v>44349</v>
      </c>
      <c r="L975" s="25">
        <v>49</v>
      </c>
      <c r="M975" s="18">
        <v>44225</v>
      </c>
      <c r="N975" s="24">
        <v>32</v>
      </c>
      <c r="O975" s="18">
        <v>44343</v>
      </c>
      <c r="P975" s="6">
        <v>50.5</v>
      </c>
      <c r="Q975" s="18">
        <v>44349</v>
      </c>
      <c r="R975" s="6">
        <v>41.5</v>
      </c>
      <c r="S975" s="18">
        <v>44349</v>
      </c>
      <c r="T975" s="6">
        <v>45</v>
      </c>
    </row>
    <row r="976" spans="1:20" x14ac:dyDescent="0.2">
      <c r="A976" s="18">
        <v>44348</v>
      </c>
      <c r="B976" s="25">
        <v>43.5</v>
      </c>
      <c r="C976" s="18">
        <v>44348</v>
      </c>
      <c r="D976" s="25">
        <v>44.5</v>
      </c>
      <c r="E976" s="18">
        <v>44348</v>
      </c>
      <c r="F976" s="25">
        <v>44</v>
      </c>
      <c r="G976" s="18">
        <v>44348</v>
      </c>
      <c r="H976" s="25">
        <v>44</v>
      </c>
      <c r="I976" s="18">
        <v>44348</v>
      </c>
      <c r="J976" s="25">
        <v>43.25</v>
      </c>
      <c r="K976" s="18">
        <v>44348</v>
      </c>
      <c r="L976" s="25">
        <v>49</v>
      </c>
      <c r="M976" s="18">
        <v>44224</v>
      </c>
      <c r="N976" s="24">
        <v>32</v>
      </c>
      <c r="O976" s="18">
        <v>44342</v>
      </c>
      <c r="P976" s="6">
        <v>50.5</v>
      </c>
      <c r="Q976" s="18">
        <v>44348</v>
      </c>
      <c r="R976" s="6">
        <v>41.5</v>
      </c>
      <c r="S976" s="18">
        <v>44348</v>
      </c>
      <c r="T976" s="6">
        <v>45</v>
      </c>
    </row>
    <row r="977" spans="1:20" x14ac:dyDescent="0.2">
      <c r="A977" s="18">
        <v>44344</v>
      </c>
      <c r="B977" s="25">
        <v>43</v>
      </c>
      <c r="C977" s="18">
        <v>44344</v>
      </c>
      <c r="D977" s="25">
        <v>44.5</v>
      </c>
      <c r="E977" s="18">
        <v>44344</v>
      </c>
      <c r="F977" s="25">
        <v>44</v>
      </c>
      <c r="G977" s="18">
        <v>44344</v>
      </c>
      <c r="H977" s="25">
        <v>44</v>
      </c>
      <c r="I977" s="18">
        <v>44344</v>
      </c>
      <c r="J977" s="25">
        <v>43.25</v>
      </c>
      <c r="K977" s="18">
        <v>44344</v>
      </c>
      <c r="L977" s="25">
        <v>49</v>
      </c>
      <c r="M977" s="18">
        <v>44223</v>
      </c>
      <c r="N977" s="24">
        <v>32</v>
      </c>
      <c r="O977" s="18">
        <v>44341</v>
      </c>
      <c r="P977" s="6">
        <v>49.5</v>
      </c>
      <c r="Q977" s="18">
        <v>44344</v>
      </c>
      <c r="R977" s="6">
        <v>41.5</v>
      </c>
      <c r="S977" s="18">
        <v>44344</v>
      </c>
      <c r="T977" s="6">
        <v>45</v>
      </c>
    </row>
    <row r="978" spans="1:20" x14ac:dyDescent="0.2">
      <c r="A978" s="18">
        <v>44343</v>
      </c>
      <c r="B978" s="25">
        <v>43</v>
      </c>
      <c r="C978" s="18">
        <v>44343</v>
      </c>
      <c r="D978" s="25">
        <v>44.5</v>
      </c>
      <c r="E978" s="18">
        <v>44343</v>
      </c>
      <c r="F978" s="25">
        <v>43.63</v>
      </c>
      <c r="G978" s="18">
        <v>44343</v>
      </c>
      <c r="H978" s="25">
        <v>44</v>
      </c>
      <c r="I978" s="18">
        <v>44343</v>
      </c>
      <c r="J978" s="25">
        <v>43.25</v>
      </c>
      <c r="K978" s="18">
        <v>44343</v>
      </c>
      <c r="L978" s="25">
        <v>49</v>
      </c>
      <c r="M978" s="18">
        <v>44222</v>
      </c>
      <c r="N978" s="24">
        <v>32</v>
      </c>
      <c r="O978" s="18">
        <v>44340</v>
      </c>
      <c r="P978" s="6">
        <v>49.5</v>
      </c>
      <c r="Q978" s="18">
        <v>44343</v>
      </c>
      <c r="R978" s="6">
        <v>41.5</v>
      </c>
      <c r="S978" s="18">
        <v>44343</v>
      </c>
      <c r="T978" s="6">
        <v>45</v>
      </c>
    </row>
    <row r="979" spans="1:20" x14ac:dyDescent="0.2">
      <c r="A979" s="18">
        <v>44342</v>
      </c>
      <c r="B979" s="25">
        <v>43</v>
      </c>
      <c r="C979" s="18">
        <v>44342</v>
      </c>
      <c r="D979" s="25">
        <v>44.5</v>
      </c>
      <c r="E979" s="18">
        <v>44342</v>
      </c>
      <c r="F979" s="25">
        <v>43.63</v>
      </c>
      <c r="G979" s="18">
        <v>44342</v>
      </c>
      <c r="H979" s="25">
        <v>44</v>
      </c>
      <c r="I979" s="18">
        <v>44342</v>
      </c>
      <c r="J979" s="25">
        <v>43.25</v>
      </c>
      <c r="K979" s="18">
        <v>44342</v>
      </c>
      <c r="L979" s="25">
        <v>49</v>
      </c>
      <c r="M979" s="18">
        <v>44221</v>
      </c>
      <c r="N979" s="24">
        <v>32</v>
      </c>
      <c r="O979" s="18">
        <v>44337</v>
      </c>
      <c r="P979" s="6">
        <v>49.5</v>
      </c>
      <c r="Q979" s="18">
        <v>44342</v>
      </c>
      <c r="R979" s="6">
        <v>41.5</v>
      </c>
      <c r="S979" s="18">
        <v>44342</v>
      </c>
      <c r="T979" s="6">
        <v>45</v>
      </c>
    </row>
    <row r="980" spans="1:20" x14ac:dyDescent="0.2">
      <c r="A980" s="18">
        <v>44341</v>
      </c>
      <c r="B980" s="25">
        <v>43</v>
      </c>
      <c r="C980" s="18">
        <v>44341</v>
      </c>
      <c r="D980" s="25">
        <v>44.5</v>
      </c>
      <c r="E980" s="18">
        <v>44341</v>
      </c>
      <c r="F980" s="25">
        <v>43.63</v>
      </c>
      <c r="G980" s="18">
        <v>44341</v>
      </c>
      <c r="H980" s="25">
        <v>43.5</v>
      </c>
      <c r="I980" s="18">
        <v>44341</v>
      </c>
      <c r="J980" s="25">
        <v>43.25</v>
      </c>
      <c r="K980" s="18">
        <v>44341</v>
      </c>
      <c r="L980" s="25">
        <v>49</v>
      </c>
      <c r="M980" s="18">
        <v>44218</v>
      </c>
      <c r="N980" s="24">
        <v>32</v>
      </c>
      <c r="O980" s="18">
        <v>44336</v>
      </c>
      <c r="P980" s="6">
        <v>49.5</v>
      </c>
      <c r="Q980" s="18">
        <v>44341</v>
      </c>
      <c r="R980" s="6">
        <v>41.5</v>
      </c>
      <c r="S980" s="18">
        <v>44341</v>
      </c>
      <c r="T980" s="6">
        <v>45</v>
      </c>
    </row>
    <row r="981" spans="1:20" x14ac:dyDescent="0.2">
      <c r="A981" s="18">
        <v>44340</v>
      </c>
      <c r="B981" s="25">
        <v>43</v>
      </c>
      <c r="C981" s="18">
        <v>44340</v>
      </c>
      <c r="D981" s="25">
        <v>44</v>
      </c>
      <c r="E981" s="18">
        <v>44340</v>
      </c>
      <c r="F981" s="25">
        <v>43.63</v>
      </c>
      <c r="G981" s="18">
        <v>44340</v>
      </c>
      <c r="H981" s="25">
        <v>42.5</v>
      </c>
      <c r="I981" s="18">
        <v>44340</v>
      </c>
      <c r="J981" s="25">
        <v>43.25</v>
      </c>
      <c r="K981" s="18">
        <v>44340</v>
      </c>
      <c r="L981" s="25">
        <v>49</v>
      </c>
      <c r="M981" s="18">
        <v>44217</v>
      </c>
      <c r="N981" s="24">
        <v>32</v>
      </c>
      <c r="O981" s="18">
        <v>44335</v>
      </c>
      <c r="P981" s="6">
        <v>49.5</v>
      </c>
      <c r="Q981" s="18">
        <v>44340</v>
      </c>
      <c r="R981" s="6">
        <v>41.5</v>
      </c>
      <c r="S981" s="18">
        <v>44340</v>
      </c>
      <c r="T981" s="6">
        <v>45</v>
      </c>
    </row>
    <row r="982" spans="1:20" x14ac:dyDescent="0.2">
      <c r="A982" s="18">
        <v>44337</v>
      </c>
      <c r="B982" s="25">
        <v>43</v>
      </c>
      <c r="C982" s="18">
        <v>44337</v>
      </c>
      <c r="D982" s="25">
        <v>44</v>
      </c>
      <c r="E982" s="18">
        <v>44337</v>
      </c>
      <c r="F982" s="25">
        <v>43.63</v>
      </c>
      <c r="G982" s="18">
        <v>44337</v>
      </c>
      <c r="H982" s="25">
        <v>42.5</v>
      </c>
      <c r="I982" s="18">
        <v>44337</v>
      </c>
      <c r="J982" s="25">
        <v>43.25</v>
      </c>
      <c r="K982" s="18">
        <v>44337</v>
      </c>
      <c r="L982" s="25">
        <v>49</v>
      </c>
      <c r="M982" s="18">
        <v>44216</v>
      </c>
      <c r="N982" s="24">
        <v>31.5</v>
      </c>
      <c r="O982" s="18">
        <v>44334</v>
      </c>
      <c r="P982" s="6">
        <v>48</v>
      </c>
      <c r="Q982" s="18">
        <v>44337</v>
      </c>
      <c r="R982" s="6">
        <v>41.5</v>
      </c>
      <c r="S982" s="18">
        <v>44337</v>
      </c>
      <c r="T982" s="6">
        <v>45</v>
      </c>
    </row>
    <row r="983" spans="1:20" x14ac:dyDescent="0.2">
      <c r="A983" s="18">
        <v>44336</v>
      </c>
      <c r="B983" s="25">
        <v>43</v>
      </c>
      <c r="C983" s="18">
        <v>44336</v>
      </c>
      <c r="D983" s="25">
        <v>44</v>
      </c>
      <c r="E983" s="18">
        <v>44336</v>
      </c>
      <c r="F983" s="25">
        <v>43</v>
      </c>
      <c r="G983" s="18">
        <v>44336</v>
      </c>
      <c r="H983" s="25">
        <v>42</v>
      </c>
      <c r="I983" s="18">
        <v>44336</v>
      </c>
      <c r="J983" s="25">
        <v>42.25</v>
      </c>
      <c r="K983" s="18">
        <v>44336</v>
      </c>
      <c r="L983" s="25">
        <v>49</v>
      </c>
      <c r="M983" s="18">
        <v>44215</v>
      </c>
      <c r="N983" s="24">
        <v>31.25</v>
      </c>
      <c r="O983" s="18">
        <v>44333</v>
      </c>
      <c r="P983" s="6">
        <v>46.75</v>
      </c>
      <c r="Q983" s="18">
        <v>44336</v>
      </c>
      <c r="R983" s="6">
        <v>41.5</v>
      </c>
      <c r="S983" s="18">
        <v>44336</v>
      </c>
      <c r="T983" s="6">
        <v>45</v>
      </c>
    </row>
    <row r="984" spans="1:20" x14ac:dyDescent="0.2">
      <c r="A984" s="18">
        <v>44335</v>
      </c>
      <c r="B984" s="25">
        <v>43</v>
      </c>
      <c r="C984" s="18">
        <v>44335</v>
      </c>
      <c r="D984" s="25">
        <v>44</v>
      </c>
      <c r="E984" s="18">
        <v>44335</v>
      </c>
      <c r="F984" s="25">
        <v>43</v>
      </c>
      <c r="G984" s="18">
        <v>44335</v>
      </c>
      <c r="H984" s="25">
        <v>42</v>
      </c>
      <c r="I984" s="18">
        <v>44335</v>
      </c>
      <c r="J984" s="25">
        <v>42.25</v>
      </c>
      <c r="K984" s="18">
        <v>44335</v>
      </c>
      <c r="L984" s="25">
        <v>49</v>
      </c>
      <c r="M984" s="18">
        <v>44211</v>
      </c>
      <c r="N984" s="24">
        <v>31.25</v>
      </c>
      <c r="O984" s="18">
        <v>44330</v>
      </c>
      <c r="P984" s="6">
        <v>46.75</v>
      </c>
      <c r="Q984" s="18">
        <v>44335</v>
      </c>
      <c r="R984" s="6">
        <v>41.5</v>
      </c>
      <c r="S984" s="18">
        <v>44335</v>
      </c>
      <c r="T984" s="6">
        <v>45</v>
      </c>
    </row>
    <row r="985" spans="1:20" x14ac:dyDescent="0.2">
      <c r="A985" s="18">
        <v>44334</v>
      </c>
      <c r="B985" s="25">
        <v>42.5</v>
      </c>
      <c r="C985" s="18">
        <v>44334</v>
      </c>
      <c r="D985" s="25">
        <v>43.5</v>
      </c>
      <c r="E985" s="18">
        <v>44334</v>
      </c>
      <c r="F985" s="25">
        <v>43</v>
      </c>
      <c r="G985" s="18">
        <v>44334</v>
      </c>
      <c r="H985" s="25">
        <v>42</v>
      </c>
      <c r="I985" s="18">
        <v>44334</v>
      </c>
      <c r="J985" s="25">
        <v>42.25</v>
      </c>
      <c r="K985" s="18">
        <v>44334</v>
      </c>
      <c r="L985" s="25">
        <v>48.75</v>
      </c>
      <c r="M985" s="18">
        <v>44210</v>
      </c>
      <c r="N985" s="24">
        <v>30.25</v>
      </c>
      <c r="O985" s="18">
        <v>44329</v>
      </c>
      <c r="P985" s="6">
        <v>46.75</v>
      </c>
      <c r="Q985" s="18">
        <v>44334</v>
      </c>
      <c r="R985" s="6">
        <v>41.5</v>
      </c>
      <c r="S985" s="18">
        <v>44334</v>
      </c>
      <c r="T985" s="6">
        <v>44.5</v>
      </c>
    </row>
    <row r="986" spans="1:20" x14ac:dyDescent="0.2">
      <c r="A986" s="18">
        <v>44333</v>
      </c>
      <c r="B986" s="25">
        <v>42</v>
      </c>
      <c r="C986" s="18">
        <v>44333</v>
      </c>
      <c r="D986" s="25">
        <v>42.5</v>
      </c>
      <c r="E986" s="18">
        <v>44333</v>
      </c>
      <c r="F986" s="25">
        <v>43</v>
      </c>
      <c r="G986" s="18">
        <v>44333</v>
      </c>
      <c r="H986" s="25">
        <v>41</v>
      </c>
      <c r="I986" s="18">
        <v>44333</v>
      </c>
      <c r="J986" s="25">
        <v>42.25</v>
      </c>
      <c r="K986" s="18">
        <v>44333</v>
      </c>
      <c r="L986" s="25">
        <v>48.5</v>
      </c>
      <c r="M986" s="18">
        <v>44209</v>
      </c>
      <c r="N986" s="24">
        <v>30.25</v>
      </c>
      <c r="O986" s="18">
        <v>44328</v>
      </c>
      <c r="P986" s="6">
        <v>46.75</v>
      </c>
      <c r="Q986" s="18">
        <v>44333</v>
      </c>
      <c r="R986" s="6">
        <v>41.5</v>
      </c>
      <c r="S986" s="18">
        <v>44333</v>
      </c>
      <c r="T986" s="6">
        <v>44.5</v>
      </c>
    </row>
    <row r="987" spans="1:20" x14ac:dyDescent="0.2">
      <c r="A987" s="18">
        <v>44330</v>
      </c>
      <c r="B987" s="25">
        <v>42</v>
      </c>
      <c r="C987" s="18">
        <v>44330</v>
      </c>
      <c r="D987" s="25">
        <v>42.5</v>
      </c>
      <c r="E987" s="18">
        <v>44330</v>
      </c>
      <c r="F987" s="25">
        <v>43</v>
      </c>
      <c r="G987" s="18">
        <v>44330</v>
      </c>
      <c r="H987" s="25">
        <v>41</v>
      </c>
      <c r="I987" s="18">
        <v>44330</v>
      </c>
      <c r="J987" s="25">
        <v>42.25</v>
      </c>
      <c r="K987" s="18">
        <v>44330</v>
      </c>
      <c r="L987" s="25">
        <v>48.5</v>
      </c>
      <c r="M987" s="18">
        <v>44208</v>
      </c>
      <c r="N987" s="24">
        <v>30.25</v>
      </c>
      <c r="O987" s="18">
        <v>44327</v>
      </c>
      <c r="P987" s="6">
        <v>46.75</v>
      </c>
      <c r="Q987" s="18">
        <v>44330</v>
      </c>
      <c r="R987" s="6">
        <v>41.5</v>
      </c>
      <c r="S987" s="18">
        <v>44330</v>
      </c>
      <c r="T987" s="6">
        <v>44.5</v>
      </c>
    </row>
    <row r="988" spans="1:20" x14ac:dyDescent="0.2">
      <c r="A988" s="18">
        <v>44329</v>
      </c>
      <c r="B988" s="25">
        <v>42</v>
      </c>
      <c r="C988" s="18">
        <v>44329</v>
      </c>
      <c r="D988" s="25">
        <v>42.5</v>
      </c>
      <c r="E988" s="18">
        <v>44329</v>
      </c>
      <c r="F988" s="25">
        <v>43</v>
      </c>
      <c r="G988" s="18">
        <v>44329</v>
      </c>
      <c r="H988" s="25">
        <v>41</v>
      </c>
      <c r="I988" s="18">
        <v>44329</v>
      </c>
      <c r="J988" s="25">
        <v>42.25</v>
      </c>
      <c r="K988" s="18">
        <v>44329</v>
      </c>
      <c r="L988" s="25">
        <v>48.5</v>
      </c>
      <c r="M988" s="18">
        <v>44207</v>
      </c>
      <c r="N988" s="24">
        <v>30.25</v>
      </c>
      <c r="O988" s="18">
        <v>44326</v>
      </c>
      <c r="P988" s="6">
        <v>46.75</v>
      </c>
      <c r="Q988" s="18">
        <v>44329</v>
      </c>
      <c r="R988" s="6">
        <v>41.5</v>
      </c>
      <c r="S988" s="18">
        <v>44329</v>
      </c>
      <c r="T988" s="6">
        <v>44.5</v>
      </c>
    </row>
    <row r="989" spans="1:20" x14ac:dyDescent="0.2">
      <c r="A989" s="18">
        <v>44328</v>
      </c>
      <c r="B989" s="25">
        <v>42</v>
      </c>
      <c r="C989" s="18">
        <v>44328</v>
      </c>
      <c r="D989" s="25">
        <v>42.5</v>
      </c>
      <c r="E989" s="18">
        <v>44328</v>
      </c>
      <c r="F989" s="25">
        <v>42</v>
      </c>
      <c r="G989" s="18">
        <v>44328</v>
      </c>
      <c r="H989" s="25">
        <v>41</v>
      </c>
      <c r="I989" s="18">
        <v>44328</v>
      </c>
      <c r="J989" s="25">
        <v>41.25</v>
      </c>
      <c r="K989" s="18">
        <v>44328</v>
      </c>
      <c r="L989" s="25">
        <v>48.5</v>
      </c>
      <c r="M989" s="18">
        <v>44204</v>
      </c>
      <c r="N989" s="24">
        <v>30.25</v>
      </c>
      <c r="O989" s="18">
        <v>44323</v>
      </c>
      <c r="P989" s="6">
        <v>46.75</v>
      </c>
      <c r="Q989" s="18">
        <v>44328</v>
      </c>
      <c r="R989" s="6">
        <v>40.5</v>
      </c>
      <c r="S989" s="18">
        <v>44328</v>
      </c>
      <c r="T989" s="6">
        <v>44.5</v>
      </c>
    </row>
    <row r="990" spans="1:20" x14ac:dyDescent="0.2">
      <c r="A990" s="18">
        <v>44327</v>
      </c>
      <c r="B990" s="25">
        <v>41</v>
      </c>
      <c r="C990" s="18">
        <v>44327</v>
      </c>
      <c r="D990" s="25">
        <v>42</v>
      </c>
      <c r="E990" s="18">
        <v>44327</v>
      </c>
      <c r="F990" s="25">
        <v>42</v>
      </c>
      <c r="G990" s="18">
        <v>44327</v>
      </c>
      <c r="H990" s="25">
        <v>39.5</v>
      </c>
      <c r="I990" s="18">
        <v>44327</v>
      </c>
      <c r="J990" s="25">
        <v>41.25</v>
      </c>
      <c r="K990" s="18">
        <v>44327</v>
      </c>
      <c r="L990" s="25">
        <v>48.5</v>
      </c>
      <c r="M990" s="18">
        <v>44203</v>
      </c>
      <c r="N990" s="24">
        <v>30.25</v>
      </c>
      <c r="O990" s="18">
        <v>44322</v>
      </c>
      <c r="P990" s="6">
        <v>46.75</v>
      </c>
      <c r="Q990" s="18">
        <v>44327</v>
      </c>
      <c r="R990" s="6">
        <v>40.5</v>
      </c>
      <c r="S990" s="18">
        <v>44327</v>
      </c>
      <c r="T990" s="6">
        <v>44.5</v>
      </c>
    </row>
    <row r="991" spans="1:20" x14ac:dyDescent="0.2">
      <c r="A991" s="18">
        <v>44326</v>
      </c>
      <c r="B991" s="25">
        <v>41</v>
      </c>
      <c r="C991" s="18">
        <v>44326</v>
      </c>
      <c r="D991" s="25">
        <v>42</v>
      </c>
      <c r="E991" s="18">
        <v>44326</v>
      </c>
      <c r="F991" s="25">
        <v>42</v>
      </c>
      <c r="G991" s="18">
        <v>44326</v>
      </c>
      <c r="H991" s="25">
        <v>39.5</v>
      </c>
      <c r="I991" s="18">
        <v>44326</v>
      </c>
      <c r="J991" s="25">
        <v>41.25</v>
      </c>
      <c r="K991" s="18">
        <v>44326</v>
      </c>
      <c r="L991" s="25">
        <v>48.5</v>
      </c>
      <c r="M991" s="18">
        <v>44202</v>
      </c>
      <c r="N991" s="24">
        <v>28</v>
      </c>
      <c r="O991" s="18">
        <v>44321</v>
      </c>
      <c r="P991" s="6">
        <v>46.75</v>
      </c>
      <c r="Q991" s="18">
        <v>44326</v>
      </c>
      <c r="R991" s="6">
        <v>40.5</v>
      </c>
      <c r="S991" s="18">
        <v>44326</v>
      </c>
      <c r="T991" s="6">
        <v>44.5</v>
      </c>
    </row>
    <row r="992" spans="1:20" x14ac:dyDescent="0.2">
      <c r="A992" s="18">
        <v>44323</v>
      </c>
      <c r="B992" s="25">
        <v>41</v>
      </c>
      <c r="C992" s="18">
        <v>44323</v>
      </c>
      <c r="D992" s="25">
        <v>42</v>
      </c>
      <c r="E992" s="18">
        <v>44323</v>
      </c>
      <c r="F992" s="25">
        <v>42</v>
      </c>
      <c r="G992" s="18">
        <v>44323</v>
      </c>
      <c r="H992" s="25">
        <v>39.5</v>
      </c>
      <c r="I992" s="18">
        <v>44323</v>
      </c>
      <c r="J992" s="25">
        <v>41.25</v>
      </c>
      <c r="K992" s="18">
        <v>44323</v>
      </c>
      <c r="L992" s="25">
        <v>48.5</v>
      </c>
      <c r="M992" s="18">
        <v>44201</v>
      </c>
      <c r="N992" s="24">
        <v>28</v>
      </c>
      <c r="O992" s="18">
        <v>44320</v>
      </c>
      <c r="P992" s="6">
        <v>46.75</v>
      </c>
      <c r="Q992" s="18">
        <v>44323</v>
      </c>
      <c r="R992" s="6">
        <v>40.5</v>
      </c>
      <c r="S992" s="18">
        <v>44323</v>
      </c>
      <c r="T992" s="6">
        <v>44.5</v>
      </c>
    </row>
    <row r="993" spans="1:20" x14ac:dyDescent="0.2">
      <c r="A993" s="18">
        <v>44322</v>
      </c>
      <c r="B993" s="25">
        <v>41</v>
      </c>
      <c r="C993" s="18">
        <v>44322</v>
      </c>
      <c r="D993" s="25">
        <v>42</v>
      </c>
      <c r="E993" s="18">
        <v>44322</v>
      </c>
      <c r="F993" s="25">
        <v>42</v>
      </c>
      <c r="G993" s="18">
        <v>44322</v>
      </c>
      <c r="H993" s="25">
        <v>39.5</v>
      </c>
      <c r="I993" s="18">
        <v>44322</v>
      </c>
      <c r="J993" s="25">
        <v>41.25</v>
      </c>
      <c r="K993" s="18">
        <v>44322</v>
      </c>
      <c r="L993" s="25">
        <v>48.5</v>
      </c>
      <c r="M993" s="18">
        <v>44200</v>
      </c>
      <c r="N993" s="24">
        <v>28</v>
      </c>
      <c r="O993" s="18">
        <v>44319</v>
      </c>
      <c r="P993" s="6">
        <v>46.75</v>
      </c>
      <c r="Q993" s="18">
        <v>44322</v>
      </c>
      <c r="R993" s="6">
        <v>40.5</v>
      </c>
      <c r="S993" s="18">
        <v>44322</v>
      </c>
      <c r="T993" s="6">
        <v>44.5</v>
      </c>
    </row>
    <row r="994" spans="1:20" x14ac:dyDescent="0.2">
      <c r="A994" s="18">
        <v>44321</v>
      </c>
      <c r="B994" s="25">
        <v>41</v>
      </c>
      <c r="C994" s="18">
        <v>44321</v>
      </c>
      <c r="D994" s="25">
        <v>42</v>
      </c>
      <c r="E994" s="18">
        <v>44321</v>
      </c>
      <c r="F994" s="25">
        <v>42</v>
      </c>
      <c r="G994" s="18">
        <v>44321</v>
      </c>
      <c r="H994" s="25">
        <v>39.5</v>
      </c>
      <c r="I994" s="18">
        <v>44321</v>
      </c>
      <c r="J994" s="25">
        <v>41.25</v>
      </c>
      <c r="K994" s="18">
        <v>44321</v>
      </c>
      <c r="L994" s="25">
        <v>48.5</v>
      </c>
      <c r="M994" s="18">
        <v>44196</v>
      </c>
      <c r="N994" s="24">
        <v>28</v>
      </c>
      <c r="O994" s="18">
        <v>44316</v>
      </c>
      <c r="P994" s="6">
        <v>46.75</v>
      </c>
      <c r="Q994" s="18">
        <v>44321</v>
      </c>
      <c r="R994" s="6">
        <v>40.5</v>
      </c>
      <c r="S994" s="18">
        <v>44321</v>
      </c>
      <c r="T994" s="6">
        <v>44.5</v>
      </c>
    </row>
    <row r="995" spans="1:20" x14ac:dyDescent="0.2">
      <c r="A995" s="18">
        <v>44320</v>
      </c>
      <c r="B995" s="25">
        <v>41</v>
      </c>
      <c r="C995" s="18">
        <v>44320</v>
      </c>
      <c r="D995" s="25">
        <v>41.5</v>
      </c>
      <c r="E995" s="18">
        <v>44320</v>
      </c>
      <c r="F995" s="25">
        <v>42</v>
      </c>
      <c r="G995" s="18">
        <v>44320</v>
      </c>
      <c r="H995" s="25">
        <v>39.5</v>
      </c>
      <c r="I995" s="18">
        <v>44320</v>
      </c>
      <c r="J995" s="25">
        <v>41.25</v>
      </c>
      <c r="K995" s="18">
        <v>44320</v>
      </c>
      <c r="L995" s="25">
        <v>48</v>
      </c>
      <c r="M995" s="18">
        <v>44195</v>
      </c>
      <c r="N995" s="24">
        <v>28</v>
      </c>
      <c r="O995" s="18">
        <v>44315</v>
      </c>
      <c r="P995" s="6">
        <v>46.75</v>
      </c>
      <c r="Q995" s="18">
        <v>44320</v>
      </c>
      <c r="R995" s="6">
        <v>40.5</v>
      </c>
      <c r="S995" s="18">
        <v>44320</v>
      </c>
      <c r="T995" s="6">
        <v>44.5</v>
      </c>
    </row>
    <row r="996" spans="1:20" x14ac:dyDescent="0.2">
      <c r="A996" s="18">
        <v>44319</v>
      </c>
      <c r="B996" s="25">
        <v>41</v>
      </c>
      <c r="C996" s="18">
        <v>44319</v>
      </c>
      <c r="D996" s="25">
        <v>41.5</v>
      </c>
      <c r="E996" s="18">
        <v>44319</v>
      </c>
      <c r="F996" s="25">
        <v>42</v>
      </c>
      <c r="G996" s="18">
        <v>44319</v>
      </c>
      <c r="H996" s="25">
        <v>39.5</v>
      </c>
      <c r="I996" s="18">
        <v>44319</v>
      </c>
      <c r="J996" s="25">
        <v>41.25</v>
      </c>
      <c r="K996" s="18">
        <v>44319</v>
      </c>
      <c r="L996" s="25">
        <v>48</v>
      </c>
      <c r="M996" s="18">
        <v>44194</v>
      </c>
      <c r="N996" s="24">
        <v>28</v>
      </c>
      <c r="O996" s="18">
        <v>44314</v>
      </c>
      <c r="P996" s="6">
        <v>45.5</v>
      </c>
      <c r="Q996" s="18">
        <v>44319</v>
      </c>
      <c r="R996" s="6">
        <v>40.5</v>
      </c>
      <c r="S996" s="18">
        <v>44319</v>
      </c>
      <c r="T996" s="6">
        <v>44.5</v>
      </c>
    </row>
    <row r="997" spans="1:20" x14ac:dyDescent="0.2">
      <c r="A997" s="18">
        <v>44316</v>
      </c>
      <c r="B997" s="25">
        <v>41</v>
      </c>
      <c r="C997" s="18">
        <v>44316</v>
      </c>
      <c r="D997" s="25">
        <v>41.5</v>
      </c>
      <c r="E997" s="18">
        <v>44316</v>
      </c>
      <c r="F997" s="25">
        <v>42</v>
      </c>
      <c r="G997" s="18">
        <v>44316</v>
      </c>
      <c r="H997" s="25">
        <v>39.5</v>
      </c>
      <c r="I997" s="18">
        <v>44316</v>
      </c>
      <c r="J997" s="25">
        <v>41.25</v>
      </c>
      <c r="K997" s="18">
        <v>44316</v>
      </c>
      <c r="L997" s="25">
        <v>48</v>
      </c>
      <c r="M997" s="18">
        <v>44193</v>
      </c>
      <c r="N997" s="24">
        <v>28</v>
      </c>
      <c r="O997" s="18">
        <v>44313</v>
      </c>
      <c r="P997" s="6">
        <v>44.5</v>
      </c>
      <c r="Q997" s="18">
        <v>44316</v>
      </c>
      <c r="R997" s="6">
        <v>40.5</v>
      </c>
      <c r="S997" s="18">
        <v>44316</v>
      </c>
      <c r="T997" s="6">
        <v>44.5</v>
      </c>
    </row>
    <row r="998" spans="1:20" x14ac:dyDescent="0.2">
      <c r="A998" s="18">
        <v>44315</v>
      </c>
      <c r="B998" s="25">
        <v>41</v>
      </c>
      <c r="C998" s="18">
        <v>44315</v>
      </c>
      <c r="D998" s="25">
        <v>41.5</v>
      </c>
      <c r="E998" s="18">
        <v>44315</v>
      </c>
      <c r="F998" s="25">
        <v>41</v>
      </c>
      <c r="G998" s="18">
        <v>44315</v>
      </c>
      <c r="H998" s="25">
        <v>39.5</v>
      </c>
      <c r="I998" s="18">
        <v>44315</v>
      </c>
      <c r="J998" s="25">
        <v>41.25</v>
      </c>
      <c r="K998" s="18">
        <v>44315</v>
      </c>
      <c r="L998" s="25">
        <v>48</v>
      </c>
      <c r="M998" s="18">
        <v>44190</v>
      </c>
      <c r="N998" s="24">
        <v>28</v>
      </c>
      <c r="O998" s="18">
        <v>44312</v>
      </c>
      <c r="P998" s="6">
        <v>44.5</v>
      </c>
      <c r="Q998" s="18">
        <v>44315</v>
      </c>
      <c r="R998" s="6">
        <v>39.5</v>
      </c>
      <c r="S998" s="18">
        <v>44315</v>
      </c>
      <c r="T998" s="6">
        <v>44.5</v>
      </c>
    </row>
    <row r="999" spans="1:20" x14ac:dyDescent="0.2">
      <c r="A999" s="18">
        <v>44314</v>
      </c>
      <c r="B999" s="25">
        <v>40</v>
      </c>
      <c r="C999" s="18">
        <v>44314</v>
      </c>
      <c r="D999" s="25">
        <v>41.5</v>
      </c>
      <c r="E999" s="18">
        <v>44314</v>
      </c>
      <c r="F999" s="25">
        <v>41</v>
      </c>
      <c r="G999" s="18">
        <v>44314</v>
      </c>
      <c r="H999" s="25">
        <v>39.5</v>
      </c>
      <c r="I999" s="18">
        <v>44314</v>
      </c>
      <c r="J999" s="25">
        <v>41.25</v>
      </c>
      <c r="K999" s="18">
        <v>44314</v>
      </c>
      <c r="L999" s="25">
        <v>48</v>
      </c>
      <c r="M999" s="18">
        <v>44189</v>
      </c>
      <c r="N999" s="24">
        <v>28</v>
      </c>
      <c r="O999" s="18">
        <v>44309</v>
      </c>
      <c r="P999" s="6">
        <v>44.5</v>
      </c>
      <c r="Q999" s="18">
        <v>44314</v>
      </c>
      <c r="R999" s="6">
        <v>39.5</v>
      </c>
      <c r="S999" s="18">
        <v>44314</v>
      </c>
      <c r="T999" s="6">
        <v>44.25</v>
      </c>
    </row>
    <row r="1000" spans="1:20" x14ac:dyDescent="0.2">
      <c r="A1000" s="18">
        <v>44313</v>
      </c>
      <c r="B1000" s="25">
        <v>38.5</v>
      </c>
      <c r="C1000" s="18">
        <v>44313</v>
      </c>
      <c r="D1000" s="25">
        <v>39.5</v>
      </c>
      <c r="E1000" s="18">
        <v>44313</v>
      </c>
      <c r="F1000" s="25">
        <v>41</v>
      </c>
      <c r="G1000" s="18">
        <v>44313</v>
      </c>
      <c r="H1000" s="25">
        <v>39.5</v>
      </c>
      <c r="I1000" s="18">
        <v>44313</v>
      </c>
      <c r="J1000" s="25">
        <v>41.25</v>
      </c>
      <c r="K1000" s="18">
        <v>44313</v>
      </c>
      <c r="L1000" s="25">
        <v>48</v>
      </c>
      <c r="M1000" s="18">
        <v>44188</v>
      </c>
      <c r="N1000" s="24">
        <v>28</v>
      </c>
      <c r="O1000" s="18">
        <v>44308</v>
      </c>
      <c r="P1000" s="6">
        <v>44.5</v>
      </c>
      <c r="Q1000" s="18">
        <v>44313</v>
      </c>
      <c r="R1000" s="6">
        <v>39.5</v>
      </c>
      <c r="S1000" s="18">
        <v>44313</v>
      </c>
      <c r="T1000" s="6">
        <v>43</v>
      </c>
    </row>
    <row r="1001" spans="1:20" x14ac:dyDescent="0.2">
      <c r="A1001" s="18">
        <v>44312</v>
      </c>
      <c r="B1001" s="25">
        <v>38.5</v>
      </c>
      <c r="C1001" s="18">
        <v>44312</v>
      </c>
      <c r="D1001" s="25">
        <v>39.5</v>
      </c>
      <c r="E1001" s="18">
        <v>44312</v>
      </c>
      <c r="F1001" s="25">
        <v>41</v>
      </c>
      <c r="G1001" s="18">
        <v>44312</v>
      </c>
      <c r="H1001" s="25">
        <v>39.5</v>
      </c>
      <c r="I1001" s="18">
        <v>44312</v>
      </c>
      <c r="J1001" s="25">
        <v>41.25</v>
      </c>
      <c r="K1001" s="18">
        <v>44312</v>
      </c>
      <c r="L1001" s="25">
        <v>46.5</v>
      </c>
      <c r="M1001" s="18">
        <v>44187</v>
      </c>
      <c r="N1001" s="24">
        <v>27</v>
      </c>
      <c r="O1001" s="18">
        <v>44307</v>
      </c>
      <c r="P1001" s="6">
        <v>44.5</v>
      </c>
      <c r="Q1001" s="18">
        <v>44312</v>
      </c>
      <c r="R1001" s="6">
        <v>39.5</v>
      </c>
      <c r="S1001" s="18">
        <v>44312</v>
      </c>
      <c r="T1001" s="6">
        <v>43</v>
      </c>
    </row>
    <row r="1002" spans="1:20" x14ac:dyDescent="0.2">
      <c r="A1002" s="18">
        <v>44309</v>
      </c>
      <c r="B1002" s="25">
        <v>38.5</v>
      </c>
      <c r="C1002" s="18">
        <v>44309</v>
      </c>
      <c r="D1002" s="25">
        <v>39.5</v>
      </c>
      <c r="E1002" s="18">
        <v>44309</v>
      </c>
      <c r="F1002" s="25">
        <v>41</v>
      </c>
      <c r="G1002" s="18">
        <v>44309</v>
      </c>
      <c r="H1002" s="25">
        <v>39.5</v>
      </c>
      <c r="I1002" s="18">
        <v>44309</v>
      </c>
      <c r="J1002" s="25">
        <v>41.25</v>
      </c>
      <c r="K1002" s="18">
        <v>44309</v>
      </c>
      <c r="L1002" s="25">
        <v>46.5</v>
      </c>
      <c r="M1002" s="18">
        <v>44186</v>
      </c>
      <c r="N1002" s="24">
        <v>27</v>
      </c>
      <c r="O1002" s="18">
        <v>44306</v>
      </c>
      <c r="P1002" s="6">
        <v>44.5</v>
      </c>
      <c r="Q1002" s="18">
        <v>44309</v>
      </c>
      <c r="R1002" s="6">
        <v>39.5</v>
      </c>
      <c r="S1002" s="18">
        <v>44309</v>
      </c>
      <c r="T1002" s="6">
        <v>43</v>
      </c>
    </row>
    <row r="1003" spans="1:20" x14ac:dyDescent="0.2">
      <c r="A1003" s="18">
        <v>44308</v>
      </c>
      <c r="B1003" s="25">
        <v>38.5</v>
      </c>
      <c r="C1003" s="18">
        <v>44308</v>
      </c>
      <c r="D1003" s="25">
        <v>39.5</v>
      </c>
      <c r="E1003" s="18">
        <v>44308</v>
      </c>
      <c r="F1003" s="25">
        <v>41</v>
      </c>
      <c r="G1003" s="18">
        <v>44308</v>
      </c>
      <c r="H1003" s="25">
        <v>39.5</v>
      </c>
      <c r="I1003" s="18">
        <v>44308</v>
      </c>
      <c r="J1003" s="25">
        <v>41.25</v>
      </c>
      <c r="K1003" s="18">
        <v>44308</v>
      </c>
      <c r="L1003" s="25">
        <v>46.5</v>
      </c>
      <c r="M1003" s="18">
        <v>44183</v>
      </c>
      <c r="N1003" s="24">
        <v>27</v>
      </c>
      <c r="O1003" s="18">
        <v>44305</v>
      </c>
      <c r="P1003" s="6">
        <v>44.5</v>
      </c>
      <c r="Q1003" s="18">
        <v>44308</v>
      </c>
      <c r="R1003" s="6">
        <v>39.5</v>
      </c>
      <c r="S1003" s="18">
        <v>44308</v>
      </c>
      <c r="T1003" s="6">
        <v>43</v>
      </c>
    </row>
    <row r="1004" spans="1:20" x14ac:dyDescent="0.2">
      <c r="A1004" s="18">
        <v>44307</v>
      </c>
      <c r="B1004" s="25">
        <v>38.5</v>
      </c>
      <c r="C1004" s="18">
        <v>44307</v>
      </c>
      <c r="D1004" s="25">
        <v>39.5</v>
      </c>
      <c r="E1004" s="18">
        <v>44307</v>
      </c>
      <c r="F1004" s="25">
        <v>41</v>
      </c>
      <c r="G1004" s="18">
        <v>44307</v>
      </c>
      <c r="H1004" s="25">
        <v>39.5</v>
      </c>
      <c r="I1004" s="18">
        <v>44307</v>
      </c>
      <c r="J1004" s="25">
        <v>41.25</v>
      </c>
      <c r="K1004" s="18">
        <v>44307</v>
      </c>
      <c r="L1004" s="25">
        <v>46.5</v>
      </c>
      <c r="M1004" s="18">
        <v>44182</v>
      </c>
      <c r="N1004" s="24">
        <v>26.5</v>
      </c>
      <c r="O1004" s="18">
        <v>44302</v>
      </c>
      <c r="P1004" s="6">
        <v>44.5</v>
      </c>
      <c r="Q1004" s="18">
        <v>44307</v>
      </c>
      <c r="R1004" s="6">
        <v>39.5</v>
      </c>
      <c r="S1004" s="18">
        <v>44307</v>
      </c>
      <c r="T1004" s="6">
        <v>43</v>
      </c>
    </row>
    <row r="1005" spans="1:20" x14ac:dyDescent="0.2">
      <c r="A1005" s="18">
        <v>44306</v>
      </c>
      <c r="B1005" s="25">
        <v>38.5</v>
      </c>
      <c r="C1005" s="18">
        <v>44306</v>
      </c>
      <c r="D1005" s="25">
        <v>39.5</v>
      </c>
      <c r="E1005" s="18">
        <v>44306</v>
      </c>
      <c r="F1005" s="25">
        <v>41</v>
      </c>
      <c r="G1005" s="18">
        <v>44306</v>
      </c>
      <c r="H1005" s="25">
        <v>39.5</v>
      </c>
      <c r="I1005" s="18">
        <v>44306</v>
      </c>
      <c r="J1005" s="25">
        <v>41.25</v>
      </c>
      <c r="K1005" s="18">
        <v>44306</v>
      </c>
      <c r="L1005" s="25">
        <v>46.5</v>
      </c>
      <c r="M1005" s="18">
        <v>44181</v>
      </c>
      <c r="N1005" s="24">
        <v>26.5</v>
      </c>
      <c r="O1005" s="18">
        <v>44301</v>
      </c>
      <c r="P1005" s="6">
        <v>44.5</v>
      </c>
      <c r="Q1005" s="18">
        <v>44306</v>
      </c>
      <c r="R1005" s="6">
        <v>39.5</v>
      </c>
      <c r="S1005" s="18">
        <v>44306</v>
      </c>
      <c r="T1005" s="6">
        <v>43</v>
      </c>
    </row>
    <row r="1006" spans="1:20" x14ac:dyDescent="0.2">
      <c r="A1006" s="18">
        <v>44305</v>
      </c>
      <c r="B1006" s="25">
        <v>38.5</v>
      </c>
      <c r="C1006" s="18">
        <v>44305</v>
      </c>
      <c r="D1006" s="25">
        <v>39.5</v>
      </c>
      <c r="E1006" s="18">
        <v>44305</v>
      </c>
      <c r="F1006" s="25">
        <v>41</v>
      </c>
      <c r="G1006" s="18">
        <v>44305</v>
      </c>
      <c r="H1006" s="25">
        <v>39.5</v>
      </c>
      <c r="I1006" s="18">
        <v>44305</v>
      </c>
      <c r="J1006" s="25">
        <v>41.25</v>
      </c>
      <c r="K1006" s="18">
        <v>44305</v>
      </c>
      <c r="L1006" s="25">
        <v>46.5</v>
      </c>
      <c r="M1006" s="18">
        <v>44180</v>
      </c>
      <c r="N1006" s="24">
        <v>26.5</v>
      </c>
      <c r="O1006" s="18">
        <v>44300</v>
      </c>
      <c r="P1006" s="6">
        <v>44.5</v>
      </c>
      <c r="Q1006" s="18">
        <v>44305</v>
      </c>
      <c r="R1006" s="6">
        <v>39.5</v>
      </c>
      <c r="S1006" s="18">
        <v>44305</v>
      </c>
      <c r="T1006" s="6">
        <v>43</v>
      </c>
    </row>
    <row r="1007" spans="1:20" x14ac:dyDescent="0.2">
      <c r="A1007" s="18">
        <v>44302</v>
      </c>
      <c r="B1007" s="25">
        <v>38.5</v>
      </c>
      <c r="C1007" s="18">
        <v>44302</v>
      </c>
      <c r="D1007" s="25">
        <v>39.5</v>
      </c>
      <c r="E1007" s="18">
        <v>44302</v>
      </c>
      <c r="F1007" s="25">
        <v>41</v>
      </c>
      <c r="G1007" s="18">
        <v>44302</v>
      </c>
      <c r="H1007" s="25">
        <v>39.5</v>
      </c>
      <c r="I1007" s="18">
        <v>44302</v>
      </c>
      <c r="J1007" s="25">
        <v>41.25</v>
      </c>
      <c r="K1007" s="18">
        <v>44302</v>
      </c>
      <c r="L1007" s="25">
        <v>46.5</v>
      </c>
      <c r="M1007" s="18">
        <v>44179</v>
      </c>
      <c r="N1007" s="24">
        <v>25.5</v>
      </c>
      <c r="O1007" s="18">
        <v>44299</v>
      </c>
      <c r="P1007" s="6">
        <v>44.5</v>
      </c>
      <c r="Q1007" s="18">
        <v>44302</v>
      </c>
      <c r="R1007" s="6">
        <v>39.5</v>
      </c>
      <c r="S1007" s="18">
        <v>44302</v>
      </c>
      <c r="T1007" s="6">
        <v>43</v>
      </c>
    </row>
    <row r="1008" spans="1:20" x14ac:dyDescent="0.2">
      <c r="A1008" s="18">
        <v>44301</v>
      </c>
      <c r="B1008" s="25">
        <v>38.5</v>
      </c>
      <c r="C1008" s="18">
        <v>44301</v>
      </c>
      <c r="D1008" s="25">
        <v>39.5</v>
      </c>
      <c r="E1008" s="18">
        <v>44301</v>
      </c>
      <c r="F1008" s="25">
        <v>41</v>
      </c>
      <c r="G1008" s="18">
        <v>44301</v>
      </c>
      <c r="H1008" s="25">
        <v>39.5</v>
      </c>
      <c r="I1008" s="18">
        <v>44301</v>
      </c>
      <c r="J1008" s="25">
        <v>41.25</v>
      </c>
      <c r="K1008" s="18">
        <v>44301</v>
      </c>
      <c r="L1008" s="25">
        <v>46.5</v>
      </c>
      <c r="M1008" s="18">
        <v>44176</v>
      </c>
      <c r="N1008" s="24">
        <v>25.5</v>
      </c>
      <c r="O1008" s="18">
        <v>44298</v>
      </c>
      <c r="P1008" s="6">
        <v>44.5</v>
      </c>
      <c r="Q1008" s="18">
        <v>44301</v>
      </c>
      <c r="R1008" s="6">
        <v>39.5</v>
      </c>
      <c r="S1008" s="18">
        <v>44301</v>
      </c>
      <c r="T1008" s="6">
        <v>43</v>
      </c>
    </row>
    <row r="1009" spans="1:20" x14ac:dyDescent="0.2">
      <c r="A1009" s="18">
        <v>44300</v>
      </c>
      <c r="B1009" s="25">
        <v>38.5</v>
      </c>
      <c r="C1009" s="18">
        <v>44300</v>
      </c>
      <c r="D1009" s="25">
        <v>39.5</v>
      </c>
      <c r="E1009" s="18">
        <v>44300</v>
      </c>
      <c r="F1009" s="25">
        <v>41</v>
      </c>
      <c r="G1009" s="18">
        <v>44300</v>
      </c>
      <c r="H1009" s="25">
        <v>39.5</v>
      </c>
      <c r="I1009" s="18">
        <v>44300</v>
      </c>
      <c r="J1009" s="25">
        <v>41.25</v>
      </c>
      <c r="K1009" s="18">
        <v>44300</v>
      </c>
      <c r="L1009" s="25">
        <v>46.5</v>
      </c>
      <c r="M1009" s="18">
        <v>44175</v>
      </c>
      <c r="N1009" s="24">
        <v>25.5</v>
      </c>
      <c r="O1009" s="18">
        <v>44295</v>
      </c>
      <c r="P1009" s="6">
        <v>44.5</v>
      </c>
      <c r="Q1009" s="18">
        <v>44300</v>
      </c>
      <c r="R1009" s="6">
        <v>39.5</v>
      </c>
      <c r="S1009" s="18">
        <v>44300</v>
      </c>
      <c r="T1009" s="6">
        <v>43</v>
      </c>
    </row>
    <row r="1010" spans="1:20" x14ac:dyDescent="0.2">
      <c r="A1010" s="18">
        <v>44299</v>
      </c>
      <c r="B1010" s="25">
        <v>38.5</v>
      </c>
      <c r="C1010" s="18">
        <v>44299</v>
      </c>
      <c r="D1010" s="25">
        <v>39.5</v>
      </c>
      <c r="E1010" s="18">
        <v>44299</v>
      </c>
      <c r="F1010" s="25">
        <v>41</v>
      </c>
      <c r="G1010" s="18">
        <v>44299</v>
      </c>
      <c r="H1010" s="25">
        <v>39.5</v>
      </c>
      <c r="I1010" s="18">
        <v>44299</v>
      </c>
      <c r="J1010" s="25">
        <v>41.25</v>
      </c>
      <c r="K1010" s="18">
        <v>44299</v>
      </c>
      <c r="L1010" s="25">
        <v>45</v>
      </c>
      <c r="M1010" s="18">
        <v>44174</v>
      </c>
      <c r="N1010" s="24">
        <v>25.5</v>
      </c>
      <c r="O1010" s="18">
        <v>44294</v>
      </c>
      <c r="P1010" s="6">
        <v>44.5</v>
      </c>
      <c r="Q1010" s="18">
        <v>44299</v>
      </c>
      <c r="R1010" s="6">
        <v>39.5</v>
      </c>
      <c r="S1010" s="18">
        <v>44299</v>
      </c>
      <c r="T1010" s="6">
        <v>43</v>
      </c>
    </row>
    <row r="1011" spans="1:20" x14ac:dyDescent="0.2">
      <c r="A1011" s="18">
        <v>44298</v>
      </c>
      <c r="B1011" s="25">
        <v>38.5</v>
      </c>
      <c r="C1011" s="18">
        <v>44298</v>
      </c>
      <c r="D1011" s="25">
        <v>39.5</v>
      </c>
      <c r="E1011" s="18">
        <v>44298</v>
      </c>
      <c r="F1011" s="25">
        <v>41</v>
      </c>
      <c r="G1011" s="18">
        <v>44298</v>
      </c>
      <c r="H1011" s="25">
        <v>39.5</v>
      </c>
      <c r="I1011" s="18">
        <v>44298</v>
      </c>
      <c r="J1011" s="25">
        <v>41.25</v>
      </c>
      <c r="K1011" s="18">
        <v>44298</v>
      </c>
      <c r="L1011" s="25">
        <v>45</v>
      </c>
      <c r="M1011" s="18">
        <v>44173</v>
      </c>
      <c r="N1011" s="24">
        <v>25.5</v>
      </c>
      <c r="O1011" s="18">
        <v>44293</v>
      </c>
      <c r="P1011" s="6">
        <v>44.5</v>
      </c>
      <c r="Q1011" s="18">
        <v>44298</v>
      </c>
      <c r="R1011" s="6">
        <v>39.5</v>
      </c>
      <c r="S1011" s="18">
        <v>44298</v>
      </c>
      <c r="T1011" s="6">
        <v>43</v>
      </c>
    </row>
    <row r="1012" spans="1:20" x14ac:dyDescent="0.2">
      <c r="A1012" s="18">
        <v>44295</v>
      </c>
      <c r="B1012" s="25">
        <v>38.5</v>
      </c>
      <c r="C1012" s="18">
        <v>44295</v>
      </c>
      <c r="D1012" s="25">
        <v>39.5</v>
      </c>
      <c r="E1012" s="18">
        <v>44295</v>
      </c>
      <c r="F1012" s="25">
        <v>41</v>
      </c>
      <c r="G1012" s="18">
        <v>44295</v>
      </c>
      <c r="H1012" s="25">
        <v>39.5</v>
      </c>
      <c r="I1012" s="18">
        <v>44295</v>
      </c>
      <c r="J1012" s="25">
        <v>41.25</v>
      </c>
      <c r="K1012" s="18">
        <v>44295</v>
      </c>
      <c r="L1012" s="25">
        <v>45</v>
      </c>
      <c r="M1012" s="18">
        <v>44172</v>
      </c>
      <c r="N1012" s="24">
        <v>25.5</v>
      </c>
      <c r="O1012" s="18">
        <v>44292</v>
      </c>
      <c r="P1012" s="6">
        <v>44.5</v>
      </c>
      <c r="Q1012" s="18">
        <v>44295</v>
      </c>
      <c r="R1012" s="6">
        <v>39.5</v>
      </c>
      <c r="S1012" s="18">
        <v>44295</v>
      </c>
      <c r="T1012" s="6">
        <v>43</v>
      </c>
    </row>
    <row r="1013" spans="1:20" x14ac:dyDescent="0.2">
      <c r="A1013" s="18">
        <v>44294</v>
      </c>
      <c r="B1013" s="25">
        <v>38.5</v>
      </c>
      <c r="C1013" s="18">
        <v>44294</v>
      </c>
      <c r="D1013" s="25">
        <v>39.5</v>
      </c>
      <c r="E1013" s="18">
        <v>44294</v>
      </c>
      <c r="F1013" s="25">
        <v>41</v>
      </c>
      <c r="G1013" s="18">
        <v>44294</v>
      </c>
      <c r="H1013" s="25">
        <v>39.5</v>
      </c>
      <c r="I1013" s="18">
        <v>44294</v>
      </c>
      <c r="J1013" s="25">
        <v>41.25</v>
      </c>
      <c r="K1013" s="18">
        <v>44294</v>
      </c>
      <c r="L1013" s="25">
        <v>45</v>
      </c>
      <c r="M1013" s="18">
        <v>44169</v>
      </c>
      <c r="N1013" s="24">
        <v>25.5</v>
      </c>
      <c r="O1013" s="18">
        <v>44291</v>
      </c>
      <c r="P1013" s="6">
        <v>44.5</v>
      </c>
      <c r="Q1013" s="18">
        <v>44294</v>
      </c>
      <c r="R1013" s="6">
        <v>39.5</v>
      </c>
      <c r="S1013" s="18">
        <v>44294</v>
      </c>
      <c r="T1013" s="6">
        <v>43</v>
      </c>
    </row>
    <row r="1014" spans="1:20" x14ac:dyDescent="0.2">
      <c r="A1014" s="18">
        <v>44293</v>
      </c>
      <c r="B1014" s="25">
        <v>38.5</v>
      </c>
      <c r="C1014" s="18">
        <v>44293</v>
      </c>
      <c r="D1014" s="25">
        <v>39.5</v>
      </c>
      <c r="E1014" s="18">
        <v>44293</v>
      </c>
      <c r="F1014" s="25">
        <v>41</v>
      </c>
      <c r="G1014" s="18">
        <v>44293</v>
      </c>
      <c r="H1014" s="25">
        <v>39.5</v>
      </c>
      <c r="I1014" s="18">
        <v>44293</v>
      </c>
      <c r="J1014" s="25">
        <v>41.25</v>
      </c>
      <c r="K1014" s="18">
        <v>44293</v>
      </c>
      <c r="L1014" s="25">
        <v>45</v>
      </c>
      <c r="M1014" s="18">
        <v>44168</v>
      </c>
      <c r="N1014" s="24">
        <v>24.5</v>
      </c>
      <c r="O1014" s="18">
        <v>44287</v>
      </c>
      <c r="P1014" s="6">
        <v>44.5</v>
      </c>
      <c r="Q1014" s="18">
        <v>44293</v>
      </c>
      <c r="R1014" s="6">
        <v>39.5</v>
      </c>
      <c r="S1014" s="18">
        <v>44293</v>
      </c>
      <c r="T1014" s="6">
        <v>43</v>
      </c>
    </row>
    <row r="1015" spans="1:20" x14ac:dyDescent="0.2">
      <c r="A1015" s="18">
        <v>44292</v>
      </c>
      <c r="B1015" s="25">
        <v>38.5</v>
      </c>
      <c r="C1015" s="18">
        <v>44292</v>
      </c>
      <c r="D1015" s="25">
        <v>39.5</v>
      </c>
      <c r="E1015" s="18">
        <v>44292</v>
      </c>
      <c r="F1015" s="25">
        <v>41</v>
      </c>
      <c r="G1015" s="18">
        <v>44292</v>
      </c>
      <c r="H1015" s="25">
        <v>39.5</v>
      </c>
      <c r="I1015" s="18">
        <v>44292</v>
      </c>
      <c r="J1015" s="25">
        <v>41.25</v>
      </c>
      <c r="K1015" s="18">
        <v>44292</v>
      </c>
      <c r="L1015" s="25">
        <v>45</v>
      </c>
      <c r="M1015" s="18">
        <v>44167</v>
      </c>
      <c r="N1015" s="24">
        <v>24.5</v>
      </c>
      <c r="O1015" s="18">
        <v>44286</v>
      </c>
      <c r="P1015" s="6">
        <v>44.5</v>
      </c>
      <c r="Q1015" s="18">
        <v>44292</v>
      </c>
      <c r="R1015" s="6">
        <v>39.5</v>
      </c>
      <c r="S1015" s="18">
        <v>44292</v>
      </c>
      <c r="T1015" s="6">
        <v>43</v>
      </c>
    </row>
    <row r="1016" spans="1:20" x14ac:dyDescent="0.2">
      <c r="A1016" s="18">
        <v>44291</v>
      </c>
      <c r="B1016" s="25">
        <v>38.5</v>
      </c>
      <c r="C1016" s="18">
        <v>44291</v>
      </c>
      <c r="D1016" s="25">
        <v>39.5</v>
      </c>
      <c r="E1016" s="18">
        <v>44291</v>
      </c>
      <c r="F1016" s="25">
        <v>41</v>
      </c>
      <c r="G1016" s="18">
        <v>44291</v>
      </c>
      <c r="H1016" s="25">
        <v>39.5</v>
      </c>
      <c r="I1016" s="18">
        <v>44291</v>
      </c>
      <c r="J1016" s="25">
        <v>41.25</v>
      </c>
      <c r="K1016" s="18">
        <v>44291</v>
      </c>
      <c r="L1016" s="25">
        <v>44.5</v>
      </c>
      <c r="M1016" s="18">
        <v>44166</v>
      </c>
      <c r="N1016" s="24">
        <v>24.5</v>
      </c>
      <c r="O1016" s="18">
        <v>44285</v>
      </c>
      <c r="P1016" s="6">
        <v>44.5</v>
      </c>
      <c r="Q1016" s="18">
        <v>44291</v>
      </c>
      <c r="R1016" s="6">
        <v>39.5</v>
      </c>
      <c r="S1016" s="18">
        <v>44291</v>
      </c>
      <c r="T1016" s="6">
        <v>43</v>
      </c>
    </row>
    <row r="1017" spans="1:20" x14ac:dyDescent="0.2">
      <c r="A1017" s="18">
        <v>44287</v>
      </c>
      <c r="B1017" s="25">
        <v>38.5</v>
      </c>
      <c r="C1017" s="18">
        <v>44287</v>
      </c>
      <c r="D1017" s="25">
        <v>39.5</v>
      </c>
      <c r="E1017" s="18">
        <v>44287</v>
      </c>
      <c r="F1017" s="25">
        <v>41</v>
      </c>
      <c r="G1017" s="18">
        <v>44287</v>
      </c>
      <c r="H1017" s="25">
        <v>39.5</v>
      </c>
      <c r="I1017" s="18">
        <v>44287</v>
      </c>
      <c r="J1017" s="25">
        <v>41.25</v>
      </c>
      <c r="K1017" s="18">
        <v>44287</v>
      </c>
      <c r="L1017" s="25">
        <v>44.5</v>
      </c>
      <c r="M1017" s="18">
        <v>44165</v>
      </c>
      <c r="N1017" s="24">
        <v>24.5</v>
      </c>
      <c r="O1017" s="18">
        <v>44284</v>
      </c>
      <c r="P1017" s="6">
        <v>44.5</v>
      </c>
      <c r="Q1017" s="18">
        <v>44287</v>
      </c>
      <c r="R1017" s="6">
        <v>39.5</v>
      </c>
      <c r="S1017" s="18">
        <v>44287</v>
      </c>
      <c r="T1017" s="6">
        <v>43</v>
      </c>
    </row>
    <row r="1018" spans="1:20" x14ac:dyDescent="0.2">
      <c r="A1018" s="18">
        <v>44286</v>
      </c>
      <c r="B1018" s="25">
        <v>38.5</v>
      </c>
      <c r="C1018" s="18">
        <v>44286</v>
      </c>
      <c r="D1018" s="25">
        <v>39.5</v>
      </c>
      <c r="E1018" s="18">
        <v>44286</v>
      </c>
      <c r="F1018" s="25">
        <v>41</v>
      </c>
      <c r="G1018" s="18">
        <v>44286</v>
      </c>
      <c r="H1018" s="25">
        <v>39.5</v>
      </c>
      <c r="I1018" s="18">
        <v>44286</v>
      </c>
      <c r="J1018" s="25">
        <v>41.25</v>
      </c>
      <c r="K1018" s="18">
        <v>44286</v>
      </c>
      <c r="L1018" s="25">
        <v>44.5</v>
      </c>
      <c r="M1018" s="18">
        <v>44161</v>
      </c>
      <c r="N1018" s="24">
        <v>24</v>
      </c>
      <c r="O1018" s="18">
        <v>44281</v>
      </c>
      <c r="P1018" s="6">
        <v>44.5</v>
      </c>
      <c r="Q1018" s="18">
        <v>44286</v>
      </c>
      <c r="R1018" s="6">
        <v>39.5</v>
      </c>
      <c r="S1018" s="18">
        <v>44286</v>
      </c>
      <c r="T1018" s="6">
        <v>43</v>
      </c>
    </row>
    <row r="1019" spans="1:20" x14ac:dyDescent="0.2">
      <c r="A1019" s="18">
        <v>44285</v>
      </c>
      <c r="B1019" s="25">
        <v>39</v>
      </c>
      <c r="C1019" s="18">
        <v>44285</v>
      </c>
      <c r="D1019" s="25">
        <v>40</v>
      </c>
      <c r="E1019" s="18">
        <v>44285</v>
      </c>
      <c r="F1019" s="25">
        <v>41</v>
      </c>
      <c r="G1019" s="18">
        <v>44285</v>
      </c>
      <c r="H1019" s="25">
        <v>39.5</v>
      </c>
      <c r="I1019" s="18">
        <v>44285</v>
      </c>
      <c r="J1019" s="25">
        <v>41.25</v>
      </c>
      <c r="K1019" s="18">
        <v>44285</v>
      </c>
      <c r="L1019" s="25">
        <v>43.5</v>
      </c>
      <c r="M1019" s="18">
        <v>44160</v>
      </c>
      <c r="N1019" s="24">
        <v>24</v>
      </c>
      <c r="O1019" s="18">
        <v>44280</v>
      </c>
      <c r="P1019" s="6">
        <v>44.5</v>
      </c>
      <c r="Q1019" s="18">
        <v>44285</v>
      </c>
      <c r="R1019" s="6">
        <v>39.5</v>
      </c>
      <c r="S1019" s="18">
        <v>44285</v>
      </c>
      <c r="T1019" s="6">
        <v>42.5</v>
      </c>
    </row>
    <row r="1020" spans="1:20" x14ac:dyDescent="0.2">
      <c r="A1020" s="18">
        <v>44284</v>
      </c>
      <c r="B1020" s="25">
        <v>39</v>
      </c>
      <c r="C1020" s="18">
        <v>44284</v>
      </c>
      <c r="D1020" s="25">
        <v>40</v>
      </c>
      <c r="E1020" s="18">
        <v>44284</v>
      </c>
      <c r="F1020" s="25">
        <v>41</v>
      </c>
      <c r="G1020" s="18">
        <v>44284</v>
      </c>
      <c r="H1020" s="25">
        <v>39.5</v>
      </c>
      <c r="I1020" s="18">
        <v>44284</v>
      </c>
      <c r="J1020" s="25">
        <v>41.25</v>
      </c>
      <c r="K1020" s="18">
        <v>44284</v>
      </c>
      <c r="L1020" s="25">
        <v>43.5</v>
      </c>
      <c r="M1020" s="18">
        <v>44159</v>
      </c>
      <c r="N1020" s="24">
        <v>24</v>
      </c>
      <c r="O1020" s="18">
        <v>44279</v>
      </c>
      <c r="P1020" s="6">
        <v>44.5</v>
      </c>
      <c r="Q1020" s="18">
        <v>44284</v>
      </c>
      <c r="R1020" s="6">
        <v>39.5</v>
      </c>
      <c r="S1020" s="18">
        <v>44284</v>
      </c>
      <c r="T1020" s="6">
        <v>42.5</v>
      </c>
    </row>
    <row r="1021" spans="1:20" x14ac:dyDescent="0.2">
      <c r="A1021" s="18">
        <v>44281</v>
      </c>
      <c r="B1021" s="25">
        <v>39</v>
      </c>
      <c r="C1021" s="18">
        <v>44281</v>
      </c>
      <c r="D1021" s="25">
        <v>40</v>
      </c>
      <c r="E1021" s="18">
        <v>44281</v>
      </c>
      <c r="F1021" s="25">
        <v>41</v>
      </c>
      <c r="G1021" s="18">
        <v>44281</v>
      </c>
      <c r="H1021" s="25">
        <v>39.5</v>
      </c>
      <c r="I1021" s="18">
        <v>44281</v>
      </c>
      <c r="J1021" s="25">
        <v>41.25</v>
      </c>
      <c r="K1021" s="18">
        <v>44281</v>
      </c>
      <c r="L1021" s="25">
        <v>43.5</v>
      </c>
      <c r="M1021" s="18">
        <v>44158</v>
      </c>
      <c r="N1021" s="24">
        <v>24</v>
      </c>
      <c r="O1021" s="18">
        <v>44278</v>
      </c>
      <c r="P1021" s="6">
        <v>44.5</v>
      </c>
      <c r="Q1021" s="18">
        <v>44281</v>
      </c>
      <c r="R1021" s="6">
        <v>39.5</v>
      </c>
      <c r="S1021" s="18">
        <v>44281</v>
      </c>
      <c r="T1021" s="6">
        <v>42.5</v>
      </c>
    </row>
    <row r="1022" spans="1:20" x14ac:dyDescent="0.2">
      <c r="A1022" s="18">
        <v>44280</v>
      </c>
      <c r="B1022" s="25">
        <v>39</v>
      </c>
      <c r="C1022" s="18">
        <v>44280</v>
      </c>
      <c r="D1022" s="25">
        <v>40</v>
      </c>
      <c r="E1022" s="18">
        <v>44280</v>
      </c>
      <c r="F1022" s="25">
        <v>41</v>
      </c>
      <c r="G1022" s="18">
        <v>44280</v>
      </c>
      <c r="H1022" s="25">
        <v>39.5</v>
      </c>
      <c r="I1022" s="18">
        <v>44280</v>
      </c>
      <c r="J1022" s="25">
        <v>41.25</v>
      </c>
      <c r="K1022" s="18">
        <v>44280</v>
      </c>
      <c r="L1022" s="25">
        <v>43.5</v>
      </c>
      <c r="M1022" s="18">
        <v>44155</v>
      </c>
      <c r="N1022" s="24">
        <v>24</v>
      </c>
      <c r="O1022" s="18">
        <v>44277</v>
      </c>
      <c r="P1022" s="6">
        <v>44.5</v>
      </c>
      <c r="Q1022" s="18">
        <v>44280</v>
      </c>
      <c r="R1022" s="6">
        <v>39.5</v>
      </c>
      <c r="S1022" s="18">
        <v>44280</v>
      </c>
      <c r="T1022" s="6">
        <v>42.5</v>
      </c>
    </row>
    <row r="1023" spans="1:20" x14ac:dyDescent="0.2">
      <c r="A1023" s="18">
        <v>44279</v>
      </c>
      <c r="B1023" s="25">
        <v>39</v>
      </c>
      <c r="C1023" s="18">
        <v>44279</v>
      </c>
      <c r="D1023" s="25">
        <v>40</v>
      </c>
      <c r="E1023" s="18">
        <v>44279</v>
      </c>
      <c r="F1023" s="25">
        <v>40</v>
      </c>
      <c r="G1023" s="18">
        <v>44279</v>
      </c>
      <c r="H1023" s="25">
        <v>39.5</v>
      </c>
      <c r="I1023" s="18">
        <v>44279</v>
      </c>
      <c r="J1023" s="25">
        <v>41.25</v>
      </c>
      <c r="K1023" s="18">
        <v>44279</v>
      </c>
      <c r="L1023" s="25">
        <v>43.5</v>
      </c>
      <c r="M1023" s="18">
        <v>44154</v>
      </c>
      <c r="N1023" s="24">
        <v>24</v>
      </c>
      <c r="O1023" s="18">
        <v>44274</v>
      </c>
      <c r="P1023" s="6">
        <v>44.5</v>
      </c>
      <c r="Q1023" s="18">
        <v>44279</v>
      </c>
      <c r="R1023" s="6">
        <v>39.5</v>
      </c>
      <c r="S1023" s="18">
        <v>44279</v>
      </c>
      <c r="T1023" s="6">
        <v>42.5</v>
      </c>
    </row>
    <row r="1024" spans="1:20" x14ac:dyDescent="0.2">
      <c r="A1024" s="18">
        <v>44278</v>
      </c>
      <c r="B1024" s="25">
        <v>39</v>
      </c>
      <c r="C1024" s="18">
        <v>44278</v>
      </c>
      <c r="D1024" s="25">
        <v>40</v>
      </c>
      <c r="E1024" s="18">
        <v>44278</v>
      </c>
      <c r="F1024" s="25">
        <v>40</v>
      </c>
      <c r="G1024" s="18">
        <v>44278</v>
      </c>
      <c r="H1024" s="25">
        <v>39.5</v>
      </c>
      <c r="I1024" s="18">
        <v>44278</v>
      </c>
      <c r="J1024" s="25">
        <v>41.25</v>
      </c>
      <c r="K1024" s="18">
        <v>44278</v>
      </c>
      <c r="L1024" s="25">
        <v>43.5</v>
      </c>
      <c r="M1024" s="18">
        <v>44153</v>
      </c>
      <c r="N1024" s="24">
        <v>24</v>
      </c>
      <c r="O1024" s="18">
        <v>44273</v>
      </c>
      <c r="P1024" s="6">
        <v>44.5</v>
      </c>
      <c r="Q1024" s="18">
        <v>44278</v>
      </c>
      <c r="R1024" s="6">
        <v>39.5</v>
      </c>
      <c r="S1024" s="18">
        <v>44278</v>
      </c>
      <c r="T1024" s="6">
        <v>40.25</v>
      </c>
    </row>
    <row r="1025" spans="1:20" x14ac:dyDescent="0.2">
      <c r="A1025" s="18">
        <v>44277</v>
      </c>
      <c r="B1025" s="25">
        <v>38.5</v>
      </c>
      <c r="C1025" s="18">
        <v>44277</v>
      </c>
      <c r="D1025" s="25">
        <v>40</v>
      </c>
      <c r="E1025" s="18">
        <v>44277</v>
      </c>
      <c r="F1025" s="25">
        <v>40</v>
      </c>
      <c r="G1025" s="18">
        <v>44277</v>
      </c>
      <c r="H1025" s="25">
        <v>39.5</v>
      </c>
      <c r="I1025" s="18">
        <v>44277</v>
      </c>
      <c r="J1025" s="25">
        <v>41.25</v>
      </c>
      <c r="K1025" s="18">
        <v>44277</v>
      </c>
      <c r="L1025" s="25">
        <v>42.5</v>
      </c>
      <c r="M1025" s="18">
        <v>44152</v>
      </c>
      <c r="N1025" s="24">
        <v>24</v>
      </c>
      <c r="O1025" s="18">
        <v>44272</v>
      </c>
      <c r="P1025" s="6">
        <v>44</v>
      </c>
      <c r="Q1025" s="18">
        <v>44277</v>
      </c>
      <c r="R1025" s="6">
        <v>39.5</v>
      </c>
      <c r="S1025" s="18">
        <v>44277</v>
      </c>
      <c r="T1025" s="6">
        <v>40.25</v>
      </c>
    </row>
    <row r="1026" spans="1:20" x14ac:dyDescent="0.2">
      <c r="A1026" s="18">
        <v>44274</v>
      </c>
      <c r="B1026" s="25">
        <v>38.5</v>
      </c>
      <c r="C1026" s="18">
        <v>44274</v>
      </c>
      <c r="D1026" s="25">
        <v>40</v>
      </c>
      <c r="E1026" s="18">
        <v>44274</v>
      </c>
      <c r="F1026" s="25">
        <v>40</v>
      </c>
      <c r="G1026" s="18">
        <v>44274</v>
      </c>
      <c r="H1026" s="25">
        <v>39.5</v>
      </c>
      <c r="I1026" s="18">
        <v>44274</v>
      </c>
      <c r="J1026" s="25">
        <v>41.25</v>
      </c>
      <c r="K1026" s="18">
        <v>44274</v>
      </c>
      <c r="L1026" s="25">
        <v>42.5</v>
      </c>
      <c r="M1026" s="18">
        <v>44151</v>
      </c>
      <c r="N1026" s="24">
        <v>24</v>
      </c>
      <c r="O1026" s="18">
        <v>44271</v>
      </c>
      <c r="P1026" s="6">
        <v>44</v>
      </c>
      <c r="Q1026" s="18">
        <v>44274</v>
      </c>
      <c r="R1026" s="6">
        <v>39.5</v>
      </c>
      <c r="S1026" s="18">
        <v>44274</v>
      </c>
      <c r="T1026" s="6">
        <v>40.25</v>
      </c>
    </row>
    <row r="1027" spans="1:20" x14ac:dyDescent="0.2">
      <c r="A1027" s="18">
        <v>44273</v>
      </c>
      <c r="B1027" s="25">
        <v>38.5</v>
      </c>
      <c r="C1027" s="18">
        <v>44273</v>
      </c>
      <c r="D1027" s="25">
        <v>40</v>
      </c>
      <c r="E1027" s="18">
        <v>44273</v>
      </c>
      <c r="F1027" s="25">
        <v>40</v>
      </c>
      <c r="G1027" s="18">
        <v>44273</v>
      </c>
      <c r="H1027" s="25">
        <v>39.5</v>
      </c>
      <c r="I1027" s="18">
        <v>44273</v>
      </c>
      <c r="J1027" s="25">
        <v>41.25</v>
      </c>
      <c r="K1027" s="18">
        <v>44273</v>
      </c>
      <c r="L1027" s="25">
        <v>42.5</v>
      </c>
      <c r="M1027" s="18">
        <v>44148</v>
      </c>
      <c r="N1027" s="24">
        <v>24</v>
      </c>
      <c r="O1027" s="18">
        <v>44270</v>
      </c>
      <c r="P1027" s="6">
        <v>44</v>
      </c>
      <c r="Q1027" s="18">
        <v>44273</v>
      </c>
      <c r="R1027" s="6">
        <v>39.5</v>
      </c>
      <c r="S1027" s="18">
        <v>44273</v>
      </c>
      <c r="T1027" s="6">
        <v>40.25</v>
      </c>
    </row>
    <row r="1028" spans="1:20" x14ac:dyDescent="0.2">
      <c r="A1028" s="18">
        <v>44272</v>
      </c>
      <c r="B1028" s="25">
        <v>38.5</v>
      </c>
      <c r="C1028" s="18">
        <v>44272</v>
      </c>
      <c r="D1028" s="25">
        <v>40</v>
      </c>
      <c r="E1028" s="18">
        <v>44272</v>
      </c>
      <c r="F1028" s="25">
        <v>39.5</v>
      </c>
      <c r="G1028" s="18">
        <v>44272</v>
      </c>
      <c r="H1028" s="25">
        <v>39.5</v>
      </c>
      <c r="I1028" s="18">
        <v>44272</v>
      </c>
      <c r="J1028" s="25">
        <v>40.25</v>
      </c>
      <c r="K1028" s="18">
        <v>44272</v>
      </c>
      <c r="L1028" s="25">
        <v>42.5</v>
      </c>
      <c r="M1028" s="18">
        <v>44147</v>
      </c>
      <c r="N1028" s="24">
        <v>24</v>
      </c>
      <c r="O1028" s="18">
        <v>44267</v>
      </c>
      <c r="P1028" s="6">
        <v>44</v>
      </c>
      <c r="Q1028" s="18">
        <v>44272</v>
      </c>
      <c r="R1028" s="6">
        <v>38.5</v>
      </c>
      <c r="S1028" s="18">
        <v>44272</v>
      </c>
      <c r="T1028" s="6">
        <v>40.25</v>
      </c>
    </row>
    <row r="1029" spans="1:20" x14ac:dyDescent="0.2">
      <c r="A1029" s="18">
        <v>44271</v>
      </c>
      <c r="B1029" s="25">
        <v>38.5</v>
      </c>
      <c r="C1029" s="18">
        <v>44271</v>
      </c>
      <c r="D1029" s="25">
        <v>39.5</v>
      </c>
      <c r="E1029" s="18">
        <v>44271</v>
      </c>
      <c r="F1029" s="25">
        <v>39.5</v>
      </c>
      <c r="G1029" s="18">
        <v>44271</v>
      </c>
      <c r="H1029" s="25">
        <v>39.5</v>
      </c>
      <c r="I1029" s="18">
        <v>44271</v>
      </c>
      <c r="J1029" s="25">
        <v>40.25</v>
      </c>
      <c r="K1029" s="18">
        <v>44271</v>
      </c>
      <c r="L1029" s="25">
        <v>42.5</v>
      </c>
      <c r="M1029" s="18">
        <v>44146</v>
      </c>
      <c r="N1029" s="24">
        <v>24</v>
      </c>
      <c r="O1029" s="18">
        <v>44266</v>
      </c>
      <c r="P1029" s="6">
        <v>44</v>
      </c>
      <c r="Q1029" s="18">
        <v>44271</v>
      </c>
      <c r="R1029" s="6">
        <v>38.5</v>
      </c>
      <c r="S1029" s="18">
        <v>44271</v>
      </c>
      <c r="T1029" s="6">
        <v>40.25</v>
      </c>
    </row>
    <row r="1030" spans="1:20" x14ac:dyDescent="0.2">
      <c r="A1030" s="18">
        <v>44270</v>
      </c>
      <c r="B1030" s="25">
        <v>38</v>
      </c>
      <c r="C1030" s="18">
        <v>44270</v>
      </c>
      <c r="D1030" s="25">
        <v>39</v>
      </c>
      <c r="E1030" s="18">
        <v>44270</v>
      </c>
      <c r="F1030" s="25">
        <v>39.5</v>
      </c>
      <c r="G1030" s="18">
        <v>44270</v>
      </c>
      <c r="H1030" s="25">
        <v>39.5</v>
      </c>
      <c r="I1030" s="18">
        <v>44270</v>
      </c>
      <c r="J1030" s="25">
        <v>40.25</v>
      </c>
      <c r="K1030" s="18">
        <v>44270</v>
      </c>
      <c r="L1030" s="25">
        <v>40.5</v>
      </c>
      <c r="M1030" s="18">
        <v>44145</v>
      </c>
      <c r="N1030" s="24">
        <v>24</v>
      </c>
      <c r="O1030" s="18">
        <v>44265</v>
      </c>
      <c r="P1030" s="6">
        <v>44</v>
      </c>
      <c r="Q1030" s="18">
        <v>44270</v>
      </c>
      <c r="R1030" s="6">
        <v>38.5</v>
      </c>
      <c r="S1030" s="18">
        <v>44270</v>
      </c>
      <c r="T1030" s="6">
        <v>40.25</v>
      </c>
    </row>
    <row r="1031" spans="1:20" x14ac:dyDescent="0.2">
      <c r="A1031" s="18">
        <v>44267</v>
      </c>
      <c r="B1031" s="25">
        <v>38</v>
      </c>
      <c r="C1031" s="18">
        <v>44267</v>
      </c>
      <c r="D1031" s="25">
        <v>39</v>
      </c>
      <c r="E1031" s="18">
        <v>44267</v>
      </c>
      <c r="F1031" s="25">
        <v>39.5</v>
      </c>
      <c r="G1031" s="18">
        <v>44267</v>
      </c>
      <c r="H1031" s="25">
        <v>39.5</v>
      </c>
      <c r="I1031" s="18">
        <v>44267</v>
      </c>
      <c r="J1031" s="25">
        <v>40.25</v>
      </c>
      <c r="K1031" s="18">
        <v>44267</v>
      </c>
      <c r="L1031" s="25">
        <v>40.5</v>
      </c>
      <c r="M1031" s="18">
        <v>44144</v>
      </c>
      <c r="N1031" s="24">
        <v>24</v>
      </c>
      <c r="O1031" s="18">
        <v>44264</v>
      </c>
      <c r="P1031" s="6">
        <v>43</v>
      </c>
      <c r="Q1031" s="18">
        <v>44267</v>
      </c>
      <c r="R1031" s="6">
        <v>38.5</v>
      </c>
      <c r="S1031" s="18">
        <v>44267</v>
      </c>
      <c r="T1031" s="6">
        <v>40.25</v>
      </c>
    </row>
    <row r="1032" spans="1:20" x14ac:dyDescent="0.2">
      <c r="A1032" s="18">
        <v>44266</v>
      </c>
      <c r="B1032" s="25">
        <v>38</v>
      </c>
      <c r="C1032" s="18">
        <v>44266</v>
      </c>
      <c r="D1032" s="25">
        <v>39</v>
      </c>
      <c r="E1032" s="18">
        <v>44266</v>
      </c>
      <c r="F1032" s="25">
        <v>39.5</v>
      </c>
      <c r="G1032" s="18">
        <v>44266</v>
      </c>
      <c r="H1032" s="25">
        <v>39.5</v>
      </c>
      <c r="I1032" s="18">
        <v>44266</v>
      </c>
      <c r="J1032" s="25">
        <v>40.25</v>
      </c>
      <c r="K1032" s="18">
        <v>44266</v>
      </c>
      <c r="L1032" s="25">
        <v>40.5</v>
      </c>
      <c r="M1032" s="18">
        <v>44141</v>
      </c>
      <c r="N1032" s="24">
        <v>24</v>
      </c>
      <c r="O1032" s="18">
        <v>44263</v>
      </c>
      <c r="P1032" s="6">
        <v>42</v>
      </c>
      <c r="Q1032" s="18">
        <v>44266</v>
      </c>
      <c r="R1032" s="6">
        <v>38.5</v>
      </c>
      <c r="S1032" s="18">
        <v>44266</v>
      </c>
      <c r="T1032" s="6">
        <v>40.25</v>
      </c>
    </row>
    <row r="1033" spans="1:20" x14ac:dyDescent="0.2">
      <c r="A1033" s="18">
        <v>44265</v>
      </c>
      <c r="B1033" s="25">
        <v>38</v>
      </c>
      <c r="C1033" s="18">
        <v>44265</v>
      </c>
      <c r="D1033" s="25">
        <v>39</v>
      </c>
      <c r="E1033" s="18">
        <v>44265</v>
      </c>
      <c r="F1033" s="25">
        <v>38.25</v>
      </c>
      <c r="G1033" s="18">
        <v>44265</v>
      </c>
      <c r="H1033" s="25">
        <v>39.5</v>
      </c>
      <c r="I1033" s="18">
        <v>44265</v>
      </c>
      <c r="J1033" s="25">
        <v>38.75</v>
      </c>
      <c r="K1033" s="18">
        <v>44265</v>
      </c>
      <c r="L1033" s="25">
        <v>40.5</v>
      </c>
      <c r="M1033" s="18">
        <v>44140</v>
      </c>
      <c r="N1033" s="24">
        <v>24</v>
      </c>
      <c r="O1033" s="18">
        <v>44260</v>
      </c>
      <c r="P1033" s="6">
        <v>42</v>
      </c>
      <c r="Q1033" s="18">
        <v>44265</v>
      </c>
      <c r="R1033" s="6">
        <v>37.5</v>
      </c>
      <c r="S1033" s="18">
        <v>44265</v>
      </c>
      <c r="T1033" s="6">
        <v>40.25</v>
      </c>
    </row>
    <row r="1034" spans="1:20" x14ac:dyDescent="0.2">
      <c r="A1034" s="18">
        <v>44264</v>
      </c>
      <c r="B1034" s="25">
        <v>37.5</v>
      </c>
      <c r="C1034" s="18">
        <v>44264</v>
      </c>
      <c r="D1034" s="25">
        <v>38.5</v>
      </c>
      <c r="E1034" s="18">
        <v>44264</v>
      </c>
      <c r="F1034" s="25">
        <v>38</v>
      </c>
      <c r="G1034" s="18">
        <v>44264</v>
      </c>
      <c r="H1034" s="25">
        <v>38.5</v>
      </c>
      <c r="I1034" s="18">
        <v>44264</v>
      </c>
      <c r="J1034" s="25">
        <v>38.25</v>
      </c>
      <c r="K1034" s="18">
        <v>44264</v>
      </c>
      <c r="L1034" s="25">
        <v>39.5</v>
      </c>
      <c r="M1034" s="18">
        <v>44139</v>
      </c>
      <c r="N1034" s="24">
        <v>24</v>
      </c>
      <c r="O1034" s="18">
        <v>44259</v>
      </c>
      <c r="P1034" s="6">
        <v>42</v>
      </c>
      <c r="Q1034" s="18">
        <v>44264</v>
      </c>
      <c r="R1034" s="6">
        <v>37.5</v>
      </c>
      <c r="S1034" s="18">
        <v>44264</v>
      </c>
      <c r="T1034" s="6">
        <v>38.5</v>
      </c>
    </row>
    <row r="1035" spans="1:20" x14ac:dyDescent="0.2">
      <c r="A1035" s="18">
        <v>44263</v>
      </c>
      <c r="B1035" s="25">
        <v>36.5</v>
      </c>
      <c r="C1035" s="18">
        <v>44263</v>
      </c>
      <c r="D1035" s="25">
        <v>37.5</v>
      </c>
      <c r="E1035" s="18">
        <v>44263</v>
      </c>
      <c r="F1035" s="25">
        <v>37.75</v>
      </c>
      <c r="G1035" s="18">
        <v>44263</v>
      </c>
      <c r="H1035" s="25">
        <v>37.5</v>
      </c>
      <c r="I1035" s="18">
        <v>44263</v>
      </c>
      <c r="J1035" s="25">
        <v>38.25</v>
      </c>
      <c r="K1035" s="18">
        <v>44263</v>
      </c>
      <c r="L1035" s="25">
        <v>38.5</v>
      </c>
      <c r="M1035" s="18">
        <v>44138</v>
      </c>
      <c r="N1035" s="24">
        <v>24</v>
      </c>
      <c r="O1035" s="18">
        <v>44258</v>
      </c>
      <c r="P1035" s="6">
        <v>42</v>
      </c>
      <c r="Q1035" s="18">
        <v>44263</v>
      </c>
      <c r="R1035" s="6">
        <v>37.5</v>
      </c>
      <c r="S1035" s="18">
        <v>44263</v>
      </c>
      <c r="T1035" s="6">
        <v>38.5</v>
      </c>
    </row>
    <row r="1036" spans="1:20" x14ac:dyDescent="0.2">
      <c r="A1036" s="18">
        <v>44260</v>
      </c>
      <c r="B1036" s="25">
        <v>36.5</v>
      </c>
      <c r="C1036" s="18">
        <v>44260</v>
      </c>
      <c r="D1036" s="25">
        <v>37.5</v>
      </c>
      <c r="E1036" s="18">
        <v>44260</v>
      </c>
      <c r="F1036" s="25">
        <v>37.75</v>
      </c>
      <c r="G1036" s="18">
        <v>44260</v>
      </c>
      <c r="H1036" s="25">
        <v>37.5</v>
      </c>
      <c r="I1036" s="18">
        <v>44260</v>
      </c>
      <c r="J1036" s="25">
        <v>38.25</v>
      </c>
      <c r="K1036" s="18">
        <v>44260</v>
      </c>
      <c r="L1036" s="25">
        <v>38.5</v>
      </c>
      <c r="M1036" s="18">
        <v>44137</v>
      </c>
      <c r="N1036" s="24">
        <v>24</v>
      </c>
      <c r="O1036" s="18">
        <v>44257</v>
      </c>
      <c r="P1036" s="6">
        <v>42</v>
      </c>
      <c r="Q1036" s="18">
        <v>44260</v>
      </c>
      <c r="R1036" s="6">
        <v>37.5</v>
      </c>
      <c r="S1036" s="18">
        <v>44260</v>
      </c>
      <c r="T1036" s="6">
        <v>38.5</v>
      </c>
    </row>
    <row r="1037" spans="1:20" x14ac:dyDescent="0.2">
      <c r="A1037" s="18">
        <v>44259</v>
      </c>
      <c r="B1037" s="25">
        <v>36.5</v>
      </c>
      <c r="C1037" s="18">
        <v>44259</v>
      </c>
      <c r="D1037" s="25">
        <v>37.5</v>
      </c>
      <c r="E1037" s="18">
        <v>44259</v>
      </c>
      <c r="F1037" s="25">
        <v>37.75</v>
      </c>
      <c r="G1037" s="18">
        <v>44259</v>
      </c>
      <c r="H1037" s="25">
        <v>37.5</v>
      </c>
      <c r="I1037" s="18">
        <v>44259</v>
      </c>
      <c r="J1037" s="25">
        <v>38.25</v>
      </c>
      <c r="K1037" s="18">
        <v>44259</v>
      </c>
      <c r="L1037" s="25">
        <v>38.5</v>
      </c>
      <c r="M1037" s="18">
        <v>44134</v>
      </c>
      <c r="N1037" s="24">
        <v>24</v>
      </c>
      <c r="O1037" s="18">
        <v>44256</v>
      </c>
      <c r="P1037" s="6">
        <v>40.5</v>
      </c>
      <c r="Q1037" s="18">
        <v>44259</v>
      </c>
      <c r="R1037" s="6">
        <v>37.5</v>
      </c>
      <c r="S1037" s="18">
        <v>44259</v>
      </c>
      <c r="T1037" s="6">
        <v>38.5</v>
      </c>
    </row>
    <row r="1038" spans="1:20" x14ac:dyDescent="0.2">
      <c r="A1038" s="18">
        <v>44258</v>
      </c>
      <c r="B1038" s="25">
        <v>36.5</v>
      </c>
      <c r="C1038" s="18">
        <v>44258</v>
      </c>
      <c r="D1038" s="25">
        <v>37.5</v>
      </c>
      <c r="E1038" s="18">
        <v>44258</v>
      </c>
      <c r="F1038" s="25">
        <v>36.5</v>
      </c>
      <c r="G1038" s="18">
        <v>44258</v>
      </c>
      <c r="H1038" s="25">
        <v>37.5</v>
      </c>
      <c r="I1038" s="18">
        <v>44258</v>
      </c>
      <c r="J1038" s="25">
        <v>37.5</v>
      </c>
      <c r="K1038" s="18">
        <v>44258</v>
      </c>
      <c r="L1038" s="25">
        <v>38.5</v>
      </c>
      <c r="M1038" s="18">
        <v>44133</v>
      </c>
      <c r="N1038" s="24">
        <v>24</v>
      </c>
      <c r="O1038" s="18">
        <v>44253</v>
      </c>
      <c r="P1038" s="6">
        <v>40.5</v>
      </c>
      <c r="Q1038" s="18">
        <v>44258</v>
      </c>
      <c r="R1038" s="6">
        <v>36.5</v>
      </c>
      <c r="S1038" s="18">
        <v>44258</v>
      </c>
      <c r="T1038" s="6">
        <v>38.5</v>
      </c>
    </row>
    <row r="1039" spans="1:20" x14ac:dyDescent="0.2">
      <c r="A1039" s="18">
        <v>44257</v>
      </c>
      <c r="B1039" s="25">
        <v>36.5</v>
      </c>
      <c r="C1039" s="18">
        <v>44257</v>
      </c>
      <c r="D1039" s="25">
        <v>37.5</v>
      </c>
      <c r="E1039" s="18">
        <v>44257</v>
      </c>
      <c r="F1039" s="25">
        <v>36.5</v>
      </c>
      <c r="G1039" s="18">
        <v>44257</v>
      </c>
      <c r="H1039" s="25">
        <v>36.5</v>
      </c>
      <c r="I1039" s="18">
        <v>44257</v>
      </c>
      <c r="J1039" s="25">
        <v>37.5</v>
      </c>
      <c r="K1039" s="18">
        <v>44257</v>
      </c>
      <c r="L1039" s="25">
        <v>38.5</v>
      </c>
      <c r="M1039" s="18">
        <v>44132</v>
      </c>
      <c r="N1039" s="24">
        <v>24</v>
      </c>
      <c r="O1039" s="18">
        <v>44252</v>
      </c>
      <c r="P1039" s="6">
        <v>40.5</v>
      </c>
      <c r="Q1039" s="18">
        <v>44257</v>
      </c>
      <c r="R1039" s="6">
        <v>36.5</v>
      </c>
      <c r="S1039" s="18">
        <v>44257</v>
      </c>
      <c r="T1039" s="6">
        <v>37</v>
      </c>
    </row>
    <row r="1040" spans="1:20" x14ac:dyDescent="0.2">
      <c r="A1040" s="18">
        <v>44256</v>
      </c>
      <c r="B1040" s="25">
        <v>35.75</v>
      </c>
      <c r="C1040" s="18">
        <v>44256</v>
      </c>
      <c r="D1040" s="25">
        <v>36.5</v>
      </c>
      <c r="E1040" s="18">
        <v>44256</v>
      </c>
      <c r="F1040" s="25">
        <v>36.5</v>
      </c>
      <c r="G1040" s="18">
        <v>44256</v>
      </c>
      <c r="H1040" s="25">
        <v>35.5</v>
      </c>
      <c r="I1040" s="18">
        <v>44256</v>
      </c>
      <c r="J1040" s="25">
        <v>37.5</v>
      </c>
      <c r="K1040" s="18">
        <v>44256</v>
      </c>
      <c r="L1040" s="25">
        <v>37.5</v>
      </c>
      <c r="M1040" s="18">
        <v>44131</v>
      </c>
      <c r="N1040" s="24">
        <v>24</v>
      </c>
      <c r="O1040" s="18">
        <v>44251</v>
      </c>
      <c r="P1040" s="6">
        <v>40.5</v>
      </c>
      <c r="Q1040" s="18">
        <v>44256</v>
      </c>
      <c r="R1040" s="6">
        <v>35.5</v>
      </c>
      <c r="S1040" s="18">
        <v>44256</v>
      </c>
      <c r="T1040" s="6">
        <v>36</v>
      </c>
    </row>
    <row r="1041" spans="1:20" x14ac:dyDescent="0.2">
      <c r="A1041" s="18">
        <v>44253</v>
      </c>
      <c r="B1041" s="25">
        <v>35.75</v>
      </c>
      <c r="C1041" s="18">
        <v>44253</v>
      </c>
      <c r="D1041" s="25">
        <v>36.5</v>
      </c>
      <c r="E1041" s="18">
        <v>44253</v>
      </c>
      <c r="F1041" s="25">
        <v>36.5</v>
      </c>
      <c r="G1041" s="18">
        <v>44253</v>
      </c>
      <c r="H1041" s="25">
        <v>35.5</v>
      </c>
      <c r="I1041" s="18">
        <v>44253</v>
      </c>
      <c r="J1041" s="25">
        <v>37.5</v>
      </c>
      <c r="K1041" s="18">
        <v>44253</v>
      </c>
      <c r="L1041" s="25">
        <v>37.5</v>
      </c>
      <c r="M1041" s="18">
        <v>44130</v>
      </c>
      <c r="N1041" s="24">
        <v>24</v>
      </c>
      <c r="O1041" s="18">
        <v>44250</v>
      </c>
      <c r="P1041" s="6">
        <v>39.5</v>
      </c>
      <c r="Q1041" s="18">
        <v>44253</v>
      </c>
      <c r="R1041" s="6">
        <v>35.5</v>
      </c>
      <c r="S1041" s="18">
        <v>44253</v>
      </c>
      <c r="T1041" s="6">
        <v>36</v>
      </c>
    </row>
    <row r="1042" spans="1:20" x14ac:dyDescent="0.2">
      <c r="A1042" s="18">
        <v>44252</v>
      </c>
      <c r="B1042" s="25">
        <v>35.75</v>
      </c>
      <c r="C1042" s="18">
        <v>44252</v>
      </c>
      <c r="D1042" s="25">
        <v>36.5</v>
      </c>
      <c r="E1042" s="18">
        <v>44252</v>
      </c>
      <c r="F1042" s="25">
        <v>36.5</v>
      </c>
      <c r="G1042" s="18">
        <v>44252</v>
      </c>
      <c r="H1042" s="25">
        <v>35.5</v>
      </c>
      <c r="I1042" s="18">
        <v>44252</v>
      </c>
      <c r="J1042" s="25">
        <v>37.5</v>
      </c>
      <c r="K1042" s="18">
        <v>44252</v>
      </c>
      <c r="L1042" s="25">
        <v>37.5</v>
      </c>
      <c r="M1042" s="18">
        <v>44127</v>
      </c>
      <c r="N1042" s="24">
        <v>24</v>
      </c>
      <c r="O1042" s="18">
        <v>44249</v>
      </c>
      <c r="P1042" s="6">
        <v>38</v>
      </c>
      <c r="Q1042" s="18">
        <v>44252</v>
      </c>
      <c r="R1042" s="6">
        <v>35.5</v>
      </c>
      <c r="S1042" s="18">
        <v>44252</v>
      </c>
      <c r="T1042" s="6">
        <v>36</v>
      </c>
    </row>
    <row r="1043" spans="1:20" x14ac:dyDescent="0.2">
      <c r="A1043" s="18">
        <v>44251</v>
      </c>
      <c r="B1043" s="25">
        <v>35.75</v>
      </c>
      <c r="C1043" s="18">
        <v>44251</v>
      </c>
      <c r="D1043" s="25">
        <v>36.5</v>
      </c>
      <c r="E1043" s="18">
        <v>44251</v>
      </c>
      <c r="F1043" s="25">
        <v>36.5</v>
      </c>
      <c r="G1043" s="18">
        <v>44251</v>
      </c>
      <c r="H1043" s="25">
        <v>35.5</v>
      </c>
      <c r="I1043" s="18">
        <v>44251</v>
      </c>
      <c r="J1043" s="25">
        <v>37.5</v>
      </c>
      <c r="K1043" s="18">
        <v>44251</v>
      </c>
      <c r="L1043" s="25">
        <v>37.5</v>
      </c>
      <c r="M1043" s="18">
        <v>44126</v>
      </c>
      <c r="N1043" s="24">
        <v>24</v>
      </c>
      <c r="O1043" s="18">
        <v>44246</v>
      </c>
      <c r="P1043" s="6">
        <v>38</v>
      </c>
      <c r="Q1043" s="18">
        <v>44251</v>
      </c>
      <c r="R1043" s="6">
        <v>35.5</v>
      </c>
      <c r="S1043" s="18">
        <v>44251</v>
      </c>
      <c r="T1043" s="6">
        <v>36</v>
      </c>
    </row>
    <row r="1044" spans="1:20" x14ac:dyDescent="0.2">
      <c r="A1044" s="18">
        <v>44250</v>
      </c>
      <c r="B1044" s="25">
        <v>35.5</v>
      </c>
      <c r="C1044" s="18">
        <v>44250</v>
      </c>
      <c r="D1044" s="25">
        <v>36.25</v>
      </c>
      <c r="E1044" s="18">
        <v>44250</v>
      </c>
      <c r="F1044" s="25">
        <v>35.75</v>
      </c>
      <c r="G1044" s="18">
        <v>44250</v>
      </c>
      <c r="H1044" s="25">
        <v>35</v>
      </c>
      <c r="I1044" s="18">
        <v>44250</v>
      </c>
      <c r="J1044" s="25">
        <v>36.5</v>
      </c>
      <c r="K1044" s="18">
        <v>44250</v>
      </c>
      <c r="L1044" s="25">
        <v>37.5</v>
      </c>
      <c r="M1044" s="18">
        <v>44125</v>
      </c>
      <c r="N1044" s="24">
        <v>24</v>
      </c>
      <c r="O1044" s="18">
        <v>44245</v>
      </c>
      <c r="P1044" s="6">
        <v>38</v>
      </c>
      <c r="Q1044" s="18">
        <v>44250</v>
      </c>
      <c r="R1044" s="6">
        <v>35</v>
      </c>
      <c r="S1044" s="18">
        <v>44250</v>
      </c>
      <c r="T1044" s="6">
        <v>36</v>
      </c>
    </row>
    <row r="1045" spans="1:20" x14ac:dyDescent="0.2">
      <c r="A1045" s="18">
        <v>44249</v>
      </c>
      <c r="B1045" s="25">
        <v>34.5</v>
      </c>
      <c r="C1045" s="18">
        <v>44249</v>
      </c>
      <c r="D1045" s="25">
        <v>35.5</v>
      </c>
      <c r="E1045" s="18">
        <v>44249</v>
      </c>
      <c r="F1045" s="25">
        <v>35.75</v>
      </c>
      <c r="G1045" s="18">
        <v>44249</v>
      </c>
      <c r="H1045" s="25">
        <v>33.5</v>
      </c>
      <c r="I1045" s="18">
        <v>44249</v>
      </c>
      <c r="J1045" s="25">
        <v>36.5</v>
      </c>
      <c r="K1045" s="18">
        <v>44249</v>
      </c>
      <c r="L1045" s="25">
        <v>36.5</v>
      </c>
      <c r="M1045" s="18">
        <v>44124</v>
      </c>
      <c r="N1045" s="24">
        <v>24</v>
      </c>
      <c r="O1045" s="18">
        <v>44244</v>
      </c>
      <c r="P1045" s="6">
        <v>38</v>
      </c>
      <c r="Q1045" s="18">
        <v>44249</v>
      </c>
      <c r="R1045" s="6">
        <v>35</v>
      </c>
      <c r="S1045" s="18">
        <v>44249</v>
      </c>
      <c r="T1045" s="6">
        <v>35</v>
      </c>
    </row>
    <row r="1046" spans="1:20" x14ac:dyDescent="0.2">
      <c r="A1046" s="18">
        <v>44246</v>
      </c>
      <c r="B1046" s="25">
        <v>34.5</v>
      </c>
      <c r="C1046" s="18">
        <v>44246</v>
      </c>
      <c r="D1046" s="25">
        <v>35.5</v>
      </c>
      <c r="E1046" s="18">
        <v>44246</v>
      </c>
      <c r="F1046" s="25">
        <v>35.75</v>
      </c>
      <c r="G1046" s="18">
        <v>44246</v>
      </c>
      <c r="H1046" s="25">
        <v>33.5</v>
      </c>
      <c r="I1046" s="18">
        <v>44246</v>
      </c>
      <c r="J1046" s="25">
        <v>36.5</v>
      </c>
      <c r="K1046" s="18">
        <v>44246</v>
      </c>
      <c r="L1046" s="25">
        <v>36.5</v>
      </c>
      <c r="M1046" s="18">
        <v>44123</v>
      </c>
      <c r="N1046" s="24">
        <v>24</v>
      </c>
      <c r="O1046" s="18">
        <v>44243</v>
      </c>
      <c r="P1046" s="6">
        <v>38</v>
      </c>
      <c r="Q1046" s="18">
        <v>44246</v>
      </c>
      <c r="R1046" s="6">
        <v>35</v>
      </c>
      <c r="S1046" s="18">
        <v>44246</v>
      </c>
      <c r="T1046" s="6">
        <v>35</v>
      </c>
    </row>
    <row r="1047" spans="1:20" x14ac:dyDescent="0.2">
      <c r="A1047" s="18">
        <v>44245</v>
      </c>
      <c r="B1047" s="25">
        <v>34.5</v>
      </c>
      <c r="C1047" s="18">
        <v>44245</v>
      </c>
      <c r="D1047" s="25">
        <v>35.5</v>
      </c>
      <c r="E1047" s="18">
        <v>44245</v>
      </c>
      <c r="F1047" s="25">
        <v>35.75</v>
      </c>
      <c r="G1047" s="18">
        <v>44245</v>
      </c>
      <c r="H1047" s="25">
        <v>33.5</v>
      </c>
      <c r="I1047" s="18">
        <v>44245</v>
      </c>
      <c r="J1047" s="25">
        <v>36.5</v>
      </c>
      <c r="K1047" s="18">
        <v>44245</v>
      </c>
      <c r="L1047" s="25">
        <v>36.5</v>
      </c>
      <c r="M1047" s="18">
        <v>44120</v>
      </c>
      <c r="N1047" s="24">
        <v>24</v>
      </c>
      <c r="O1047" s="18">
        <v>44239</v>
      </c>
      <c r="P1047" s="6">
        <v>38</v>
      </c>
      <c r="Q1047" s="18">
        <v>44245</v>
      </c>
      <c r="R1047" s="6">
        <v>35</v>
      </c>
      <c r="S1047" s="18">
        <v>44245</v>
      </c>
      <c r="T1047" s="6">
        <v>35</v>
      </c>
    </row>
    <row r="1048" spans="1:20" x14ac:dyDescent="0.2">
      <c r="A1048" s="18">
        <v>44244</v>
      </c>
      <c r="B1048" s="25">
        <v>34</v>
      </c>
      <c r="C1048" s="18">
        <v>44244</v>
      </c>
      <c r="D1048" s="25">
        <v>35</v>
      </c>
      <c r="E1048" s="18">
        <v>44244</v>
      </c>
      <c r="F1048" s="25">
        <v>35</v>
      </c>
      <c r="G1048" s="18">
        <v>44244</v>
      </c>
      <c r="H1048" s="25">
        <v>33.5</v>
      </c>
      <c r="I1048" s="18">
        <v>44244</v>
      </c>
      <c r="J1048" s="25">
        <v>35.25</v>
      </c>
      <c r="K1048" s="18">
        <v>44244</v>
      </c>
      <c r="L1048" s="25">
        <v>36.5</v>
      </c>
      <c r="M1048" s="18">
        <v>44119</v>
      </c>
      <c r="N1048" s="24">
        <v>24</v>
      </c>
      <c r="O1048" s="18">
        <v>44238</v>
      </c>
      <c r="P1048" s="6">
        <v>37.5</v>
      </c>
      <c r="Q1048" s="18">
        <v>44244</v>
      </c>
      <c r="R1048" s="6">
        <v>34</v>
      </c>
      <c r="S1048" s="18">
        <v>44244</v>
      </c>
      <c r="T1048" s="6">
        <v>35</v>
      </c>
    </row>
    <row r="1049" spans="1:20" x14ac:dyDescent="0.2">
      <c r="A1049" s="18">
        <v>44243</v>
      </c>
      <c r="B1049" s="25">
        <v>34</v>
      </c>
      <c r="C1049" s="18">
        <v>44243</v>
      </c>
      <c r="D1049" s="25">
        <v>35</v>
      </c>
      <c r="E1049" s="18">
        <v>44243</v>
      </c>
      <c r="F1049" s="25">
        <v>35</v>
      </c>
      <c r="G1049" s="18">
        <v>44243</v>
      </c>
      <c r="H1049" s="25">
        <v>33.5</v>
      </c>
      <c r="I1049" s="18">
        <v>44243</v>
      </c>
      <c r="J1049" s="25">
        <v>35.25</v>
      </c>
      <c r="K1049" s="18">
        <v>44243</v>
      </c>
      <c r="L1049" s="25">
        <v>36.5</v>
      </c>
      <c r="M1049" s="18">
        <v>44118</v>
      </c>
      <c r="N1049" s="24">
        <v>24</v>
      </c>
      <c r="O1049" s="18">
        <v>44237</v>
      </c>
      <c r="P1049" s="6">
        <v>37.5</v>
      </c>
      <c r="Q1049" s="18">
        <v>44243</v>
      </c>
      <c r="R1049" s="6">
        <v>34</v>
      </c>
      <c r="S1049" s="18">
        <v>44243</v>
      </c>
      <c r="T1049" s="6">
        <v>35</v>
      </c>
    </row>
    <row r="1050" spans="1:20" x14ac:dyDescent="0.2">
      <c r="A1050" s="18">
        <v>44239</v>
      </c>
      <c r="B1050" s="25">
        <v>34</v>
      </c>
      <c r="C1050" s="18">
        <v>44239</v>
      </c>
      <c r="D1050" s="25">
        <v>35</v>
      </c>
      <c r="E1050" s="18">
        <v>44239</v>
      </c>
      <c r="F1050" s="25">
        <v>35</v>
      </c>
      <c r="G1050" s="18">
        <v>44239</v>
      </c>
      <c r="H1050" s="25">
        <v>33.5</v>
      </c>
      <c r="I1050" s="18">
        <v>44239</v>
      </c>
      <c r="J1050" s="25">
        <v>35.25</v>
      </c>
      <c r="K1050" s="18">
        <v>44239</v>
      </c>
      <c r="L1050" s="25">
        <v>36.5</v>
      </c>
      <c r="M1050" s="18">
        <v>44117</v>
      </c>
      <c r="N1050" s="24">
        <v>24</v>
      </c>
      <c r="O1050" s="18">
        <v>44236</v>
      </c>
      <c r="P1050" s="6">
        <v>35.5</v>
      </c>
      <c r="Q1050" s="18">
        <v>44239</v>
      </c>
      <c r="R1050" s="6">
        <v>34</v>
      </c>
      <c r="S1050" s="18">
        <v>44239</v>
      </c>
      <c r="T1050" s="6">
        <v>35</v>
      </c>
    </row>
    <row r="1051" spans="1:20" x14ac:dyDescent="0.2">
      <c r="A1051" s="18">
        <v>44238</v>
      </c>
      <c r="B1051" s="25">
        <v>33.5</v>
      </c>
      <c r="C1051" s="18">
        <v>44238</v>
      </c>
      <c r="D1051" s="25">
        <v>34.5</v>
      </c>
      <c r="E1051" s="18">
        <v>44238</v>
      </c>
      <c r="F1051" s="25">
        <v>35</v>
      </c>
      <c r="G1051" s="18">
        <v>44238</v>
      </c>
      <c r="H1051" s="25">
        <v>33.5</v>
      </c>
      <c r="I1051" s="18">
        <v>44238</v>
      </c>
      <c r="J1051" s="25">
        <v>35.25</v>
      </c>
      <c r="K1051" s="18">
        <v>44238</v>
      </c>
      <c r="L1051" s="25">
        <v>36.5</v>
      </c>
      <c r="M1051" s="18">
        <v>44116</v>
      </c>
      <c r="N1051" s="24">
        <v>24</v>
      </c>
      <c r="O1051" s="18">
        <v>44235</v>
      </c>
      <c r="P1051" s="6">
        <v>35.5</v>
      </c>
      <c r="Q1051" s="18">
        <v>44238</v>
      </c>
      <c r="R1051" s="6">
        <v>34</v>
      </c>
      <c r="S1051" s="18">
        <v>44238</v>
      </c>
      <c r="T1051" s="6">
        <v>35</v>
      </c>
    </row>
    <row r="1052" spans="1:20" x14ac:dyDescent="0.2">
      <c r="A1052" s="18">
        <v>44237</v>
      </c>
      <c r="B1052" s="25">
        <v>33.5</v>
      </c>
      <c r="C1052" s="18">
        <v>44237</v>
      </c>
      <c r="D1052" s="25">
        <v>34.5</v>
      </c>
      <c r="E1052" s="18">
        <v>44237</v>
      </c>
      <c r="F1052" s="25">
        <v>34.5</v>
      </c>
      <c r="G1052" s="18">
        <v>44237</v>
      </c>
      <c r="H1052" s="25">
        <v>33.5</v>
      </c>
      <c r="I1052" s="18">
        <v>44237</v>
      </c>
      <c r="J1052" s="25">
        <v>35.25</v>
      </c>
      <c r="K1052" s="18">
        <v>44237</v>
      </c>
      <c r="L1052" s="25">
        <v>36.5</v>
      </c>
      <c r="M1052" s="18">
        <v>44113</v>
      </c>
      <c r="N1052" s="24">
        <v>24</v>
      </c>
      <c r="O1052" s="18">
        <v>44232</v>
      </c>
      <c r="P1052" s="6">
        <v>35.5</v>
      </c>
      <c r="Q1052" s="18">
        <v>44237</v>
      </c>
      <c r="R1052" s="6">
        <v>33</v>
      </c>
      <c r="S1052" s="18">
        <v>44237</v>
      </c>
      <c r="T1052" s="6">
        <v>35</v>
      </c>
    </row>
    <row r="1053" spans="1:20" x14ac:dyDescent="0.2">
      <c r="A1053" s="18">
        <v>44236</v>
      </c>
      <c r="B1053" s="25">
        <v>31.5</v>
      </c>
      <c r="C1053" s="18">
        <v>44236</v>
      </c>
      <c r="D1053" s="25">
        <v>32.5</v>
      </c>
      <c r="E1053" s="18">
        <v>44236</v>
      </c>
      <c r="F1053" s="25">
        <v>34</v>
      </c>
      <c r="G1053" s="18">
        <v>44236</v>
      </c>
      <c r="H1053" s="25">
        <v>32.5</v>
      </c>
      <c r="I1053" s="18">
        <v>44236</v>
      </c>
      <c r="J1053" s="25">
        <v>34.5</v>
      </c>
      <c r="K1053" s="18">
        <v>44236</v>
      </c>
      <c r="L1053" s="25">
        <v>36.5</v>
      </c>
      <c r="M1053" s="18">
        <v>44112</v>
      </c>
      <c r="N1053" s="24">
        <v>24</v>
      </c>
      <c r="O1053" s="18">
        <v>44231</v>
      </c>
      <c r="P1053" s="6">
        <v>35.5</v>
      </c>
      <c r="Q1053" s="18">
        <v>44236</v>
      </c>
      <c r="R1053" s="6">
        <v>32.5</v>
      </c>
      <c r="S1053" s="18">
        <v>44236</v>
      </c>
      <c r="T1053" s="6">
        <v>35</v>
      </c>
    </row>
    <row r="1054" spans="1:20" x14ac:dyDescent="0.2">
      <c r="A1054" s="18">
        <v>44235</v>
      </c>
      <c r="B1054" s="25">
        <v>31.5</v>
      </c>
      <c r="C1054" s="18">
        <v>44235</v>
      </c>
      <c r="D1054" s="25">
        <v>32.5</v>
      </c>
      <c r="E1054" s="18">
        <v>44235</v>
      </c>
      <c r="F1054" s="25">
        <v>34</v>
      </c>
      <c r="G1054" s="18">
        <v>44235</v>
      </c>
      <c r="H1054" s="25">
        <v>32.5</v>
      </c>
      <c r="I1054" s="18">
        <v>44235</v>
      </c>
      <c r="J1054" s="25">
        <v>34.5</v>
      </c>
      <c r="K1054" s="18">
        <v>44235</v>
      </c>
      <c r="L1054" s="25">
        <v>36.5</v>
      </c>
      <c r="M1054" s="18">
        <v>44111</v>
      </c>
      <c r="N1054" s="24">
        <v>24</v>
      </c>
      <c r="O1054" s="18">
        <v>44230</v>
      </c>
      <c r="P1054" s="6">
        <v>35.5</v>
      </c>
      <c r="Q1054" s="18">
        <v>44235</v>
      </c>
      <c r="R1054" s="6">
        <v>32.5</v>
      </c>
      <c r="S1054" s="18">
        <v>44235</v>
      </c>
      <c r="T1054" s="6">
        <v>34.5</v>
      </c>
    </row>
    <row r="1055" spans="1:20" x14ac:dyDescent="0.2">
      <c r="A1055" s="18">
        <v>44232</v>
      </c>
      <c r="B1055" s="25">
        <v>31.5</v>
      </c>
      <c r="C1055" s="18">
        <v>44232</v>
      </c>
      <c r="D1055" s="25">
        <v>32.5</v>
      </c>
      <c r="E1055" s="18">
        <v>44232</v>
      </c>
      <c r="F1055" s="25">
        <v>34</v>
      </c>
      <c r="G1055" s="18">
        <v>44232</v>
      </c>
      <c r="H1055" s="25">
        <v>32.5</v>
      </c>
      <c r="I1055" s="18">
        <v>44232</v>
      </c>
      <c r="J1055" s="25">
        <v>34.5</v>
      </c>
      <c r="K1055" s="18">
        <v>44232</v>
      </c>
      <c r="L1055" s="25">
        <v>36.5</v>
      </c>
      <c r="M1055" s="18">
        <v>44110</v>
      </c>
      <c r="N1055" s="24">
        <v>24</v>
      </c>
      <c r="O1055" s="18">
        <v>44229</v>
      </c>
      <c r="P1055" s="6">
        <v>35.5</v>
      </c>
      <c r="Q1055" s="18">
        <v>44232</v>
      </c>
      <c r="R1055" s="6">
        <v>32.5</v>
      </c>
      <c r="S1055" s="18">
        <v>44232</v>
      </c>
      <c r="T1055" s="6">
        <v>34.5</v>
      </c>
    </row>
    <row r="1056" spans="1:20" x14ac:dyDescent="0.2">
      <c r="A1056" s="18">
        <v>44231</v>
      </c>
      <c r="B1056" s="25">
        <v>31.5</v>
      </c>
      <c r="C1056" s="18">
        <v>44231</v>
      </c>
      <c r="D1056" s="25">
        <v>32.5</v>
      </c>
      <c r="E1056" s="18">
        <v>44231</v>
      </c>
      <c r="F1056" s="25">
        <v>33.5</v>
      </c>
      <c r="G1056" s="18">
        <v>44231</v>
      </c>
      <c r="H1056" s="25">
        <v>32.5</v>
      </c>
      <c r="I1056" s="18">
        <v>44231</v>
      </c>
      <c r="J1056" s="25">
        <v>33.75</v>
      </c>
      <c r="K1056" s="18">
        <v>44231</v>
      </c>
      <c r="L1056" s="25">
        <v>36.5</v>
      </c>
      <c r="M1056" s="18">
        <v>44109</v>
      </c>
      <c r="N1056" s="24">
        <v>24</v>
      </c>
      <c r="O1056" s="18">
        <v>44228</v>
      </c>
      <c r="P1056" s="6">
        <v>34.5</v>
      </c>
      <c r="Q1056" s="18">
        <v>44231</v>
      </c>
      <c r="R1056" s="6">
        <v>31.5</v>
      </c>
      <c r="S1056" s="18">
        <v>44231</v>
      </c>
      <c r="T1056" s="6">
        <v>34.5</v>
      </c>
    </row>
    <row r="1057" spans="1:20" x14ac:dyDescent="0.2">
      <c r="A1057" s="18">
        <v>44230</v>
      </c>
      <c r="B1057" s="25">
        <v>31.5</v>
      </c>
      <c r="C1057" s="18">
        <v>44230</v>
      </c>
      <c r="D1057" s="25">
        <v>32.5</v>
      </c>
      <c r="E1057" s="18">
        <v>44230</v>
      </c>
      <c r="F1057" s="25">
        <v>33.5</v>
      </c>
      <c r="G1057" s="18">
        <v>44230</v>
      </c>
      <c r="H1057" s="25">
        <v>32.5</v>
      </c>
      <c r="I1057" s="18">
        <v>44230</v>
      </c>
      <c r="J1057" s="25">
        <v>33.75</v>
      </c>
      <c r="K1057" s="18">
        <v>44230</v>
      </c>
      <c r="L1057" s="25">
        <v>36.5</v>
      </c>
      <c r="M1057" s="18">
        <v>44106</v>
      </c>
      <c r="N1057" s="24">
        <v>24</v>
      </c>
      <c r="O1057" s="18">
        <v>44225</v>
      </c>
      <c r="P1057" s="6">
        <v>34.5</v>
      </c>
      <c r="Q1057" s="18">
        <v>44230</v>
      </c>
      <c r="R1057" s="6">
        <v>31.5</v>
      </c>
      <c r="S1057" s="18">
        <v>44230</v>
      </c>
      <c r="T1057" s="6">
        <v>34.5</v>
      </c>
    </row>
    <row r="1058" spans="1:20" x14ac:dyDescent="0.2">
      <c r="A1058" s="18">
        <v>44229</v>
      </c>
      <c r="B1058" s="25">
        <v>31.5</v>
      </c>
      <c r="C1058" s="18">
        <v>44229</v>
      </c>
      <c r="D1058" s="25">
        <v>32.5</v>
      </c>
      <c r="E1058" s="18">
        <v>44229</v>
      </c>
      <c r="F1058" s="25">
        <v>33.5</v>
      </c>
      <c r="G1058" s="18">
        <v>44229</v>
      </c>
      <c r="H1058" s="25">
        <v>32.5</v>
      </c>
      <c r="I1058" s="18">
        <v>44229</v>
      </c>
      <c r="J1058" s="25">
        <v>33.75</v>
      </c>
      <c r="K1058" s="18">
        <v>44229</v>
      </c>
      <c r="L1058" s="25">
        <v>36.5</v>
      </c>
      <c r="M1058" s="18">
        <v>44105</v>
      </c>
      <c r="N1058" s="24">
        <v>24</v>
      </c>
      <c r="O1058" s="18">
        <v>44224</v>
      </c>
      <c r="P1058" s="6">
        <v>34.5</v>
      </c>
      <c r="Q1058" s="18">
        <v>44229</v>
      </c>
      <c r="R1058" s="6">
        <v>31.5</v>
      </c>
      <c r="S1058" s="18">
        <v>44229</v>
      </c>
      <c r="T1058" s="6">
        <v>31.5</v>
      </c>
    </row>
    <row r="1059" spans="1:20" x14ac:dyDescent="0.2">
      <c r="A1059" s="18">
        <v>44228</v>
      </c>
      <c r="B1059" s="25">
        <v>30.5</v>
      </c>
      <c r="C1059" s="18">
        <v>44228</v>
      </c>
      <c r="D1059" s="25">
        <v>31.5</v>
      </c>
      <c r="E1059" s="18">
        <v>44228</v>
      </c>
      <c r="F1059" s="25">
        <v>33.5</v>
      </c>
      <c r="G1059" s="18">
        <v>44228</v>
      </c>
      <c r="H1059" s="25">
        <v>31.5</v>
      </c>
      <c r="I1059" s="18">
        <v>44228</v>
      </c>
      <c r="J1059" s="25">
        <v>33.75</v>
      </c>
      <c r="K1059" s="18">
        <v>44228</v>
      </c>
      <c r="L1059" s="25">
        <v>34.5</v>
      </c>
      <c r="M1059" s="18">
        <v>44104</v>
      </c>
      <c r="N1059" s="24">
        <v>23.25</v>
      </c>
      <c r="O1059" s="18">
        <v>44223</v>
      </c>
      <c r="P1059" s="6">
        <v>34.5</v>
      </c>
      <c r="Q1059" s="18">
        <v>44228</v>
      </c>
      <c r="R1059" s="6">
        <v>31.5</v>
      </c>
      <c r="S1059" s="18">
        <v>44228</v>
      </c>
      <c r="T1059" s="6">
        <v>31.5</v>
      </c>
    </row>
    <row r="1060" spans="1:20" x14ac:dyDescent="0.2">
      <c r="A1060" s="18">
        <v>44225</v>
      </c>
      <c r="B1060" s="25">
        <v>30.5</v>
      </c>
      <c r="C1060" s="18">
        <v>44225</v>
      </c>
      <c r="D1060" s="25">
        <v>31.5</v>
      </c>
      <c r="E1060" s="18">
        <v>44225</v>
      </c>
      <c r="F1060" s="25">
        <v>32</v>
      </c>
      <c r="G1060" s="18">
        <v>44225</v>
      </c>
      <c r="H1060" s="25">
        <v>31.5</v>
      </c>
      <c r="I1060" s="18">
        <v>44225</v>
      </c>
      <c r="J1060" s="25">
        <v>32</v>
      </c>
      <c r="K1060" s="18">
        <v>44225</v>
      </c>
      <c r="L1060" s="25">
        <v>34.5</v>
      </c>
      <c r="M1060" s="18">
        <v>44103</v>
      </c>
      <c r="N1060" s="24">
        <v>23.25</v>
      </c>
      <c r="O1060" s="18">
        <v>44222</v>
      </c>
      <c r="P1060" s="6">
        <v>33.5</v>
      </c>
      <c r="Q1060" s="18">
        <v>44225</v>
      </c>
      <c r="R1060" s="6">
        <v>30</v>
      </c>
      <c r="S1060" s="18">
        <v>44225</v>
      </c>
      <c r="T1060" s="6">
        <v>31.5</v>
      </c>
    </row>
    <row r="1061" spans="1:20" x14ac:dyDescent="0.2">
      <c r="A1061" s="18">
        <v>44224</v>
      </c>
      <c r="B1061" s="25">
        <v>30.5</v>
      </c>
      <c r="C1061" s="18">
        <v>44224</v>
      </c>
      <c r="D1061" s="25">
        <v>31.5</v>
      </c>
      <c r="E1061" s="18">
        <v>44224</v>
      </c>
      <c r="F1061" s="25">
        <v>32</v>
      </c>
      <c r="G1061" s="18">
        <v>44224</v>
      </c>
      <c r="H1061" s="25">
        <v>31.5</v>
      </c>
      <c r="I1061" s="18">
        <v>44224</v>
      </c>
      <c r="J1061" s="25">
        <v>32</v>
      </c>
      <c r="K1061" s="18">
        <v>44224</v>
      </c>
      <c r="L1061" s="25">
        <v>34.5</v>
      </c>
      <c r="M1061" s="18">
        <v>44102</v>
      </c>
      <c r="N1061" s="24">
        <v>23.25</v>
      </c>
      <c r="O1061" s="18">
        <v>44221</v>
      </c>
      <c r="P1061" s="6">
        <v>32.75</v>
      </c>
      <c r="Q1061" s="18">
        <v>44224</v>
      </c>
      <c r="R1061" s="6">
        <v>30</v>
      </c>
      <c r="S1061" s="18">
        <v>44224</v>
      </c>
      <c r="T1061" s="6">
        <v>31.5</v>
      </c>
    </row>
    <row r="1062" spans="1:20" x14ac:dyDescent="0.2">
      <c r="A1062" s="18">
        <v>44223</v>
      </c>
      <c r="B1062" s="25">
        <v>30.5</v>
      </c>
      <c r="C1062" s="18">
        <v>44223</v>
      </c>
      <c r="D1062" s="25">
        <v>31.5</v>
      </c>
      <c r="E1062" s="18">
        <v>44223</v>
      </c>
      <c r="F1062" s="25">
        <v>32</v>
      </c>
      <c r="G1062" s="18">
        <v>44223</v>
      </c>
      <c r="H1062" s="25">
        <v>31.5</v>
      </c>
      <c r="I1062" s="18">
        <v>44223</v>
      </c>
      <c r="J1062" s="25">
        <v>32</v>
      </c>
      <c r="K1062" s="18">
        <v>44223</v>
      </c>
      <c r="L1062" s="25">
        <v>34.5</v>
      </c>
      <c r="M1062" s="18">
        <v>44099</v>
      </c>
      <c r="N1062" s="24">
        <v>23.25</v>
      </c>
      <c r="O1062" s="18">
        <v>44218</v>
      </c>
      <c r="P1062" s="6">
        <v>32.75</v>
      </c>
      <c r="Q1062" s="18">
        <v>44223</v>
      </c>
      <c r="R1062" s="6">
        <v>30</v>
      </c>
      <c r="S1062" s="18">
        <v>44223</v>
      </c>
      <c r="T1062" s="6">
        <v>31.5</v>
      </c>
    </row>
    <row r="1063" spans="1:20" x14ac:dyDescent="0.2">
      <c r="A1063" s="18">
        <v>44222</v>
      </c>
      <c r="B1063" s="25">
        <v>30</v>
      </c>
      <c r="C1063" s="18">
        <v>44222</v>
      </c>
      <c r="D1063" s="25">
        <v>31</v>
      </c>
      <c r="E1063" s="18">
        <v>44222</v>
      </c>
      <c r="F1063" s="25">
        <v>32</v>
      </c>
      <c r="G1063" s="18">
        <v>44222</v>
      </c>
      <c r="H1063" s="25">
        <v>31</v>
      </c>
      <c r="I1063" s="18">
        <v>44222</v>
      </c>
      <c r="J1063" s="25">
        <v>32</v>
      </c>
      <c r="K1063" s="18">
        <v>44222</v>
      </c>
      <c r="L1063" s="25">
        <v>34.5</v>
      </c>
      <c r="M1063" s="18">
        <v>44098</v>
      </c>
      <c r="N1063" s="24">
        <v>23.25</v>
      </c>
      <c r="O1063" s="18">
        <v>44217</v>
      </c>
      <c r="P1063" s="6">
        <v>32.75</v>
      </c>
      <c r="Q1063" s="18">
        <v>44222</v>
      </c>
      <c r="R1063" s="6">
        <v>30</v>
      </c>
      <c r="S1063" s="18">
        <v>44222</v>
      </c>
      <c r="T1063" s="6">
        <v>31</v>
      </c>
    </row>
    <row r="1064" spans="1:20" x14ac:dyDescent="0.2">
      <c r="A1064" s="18">
        <v>44221</v>
      </c>
      <c r="B1064" s="25">
        <v>29</v>
      </c>
      <c r="C1064" s="18">
        <v>44221</v>
      </c>
      <c r="D1064" s="25">
        <v>30.5</v>
      </c>
      <c r="E1064" s="18">
        <v>44221</v>
      </c>
      <c r="F1064" s="25">
        <v>32</v>
      </c>
      <c r="G1064" s="18">
        <v>44221</v>
      </c>
      <c r="H1064" s="25">
        <v>31</v>
      </c>
      <c r="I1064" s="18">
        <v>44221</v>
      </c>
      <c r="J1064" s="25">
        <v>32</v>
      </c>
      <c r="K1064" s="18">
        <v>44221</v>
      </c>
      <c r="L1064" s="25">
        <v>33.5</v>
      </c>
      <c r="M1064" s="18">
        <v>44097</v>
      </c>
      <c r="N1064" s="24">
        <v>23.25</v>
      </c>
      <c r="O1064" s="18">
        <v>44216</v>
      </c>
      <c r="P1064" s="6">
        <v>32.75</v>
      </c>
      <c r="Q1064" s="18">
        <v>44221</v>
      </c>
      <c r="R1064" s="6">
        <v>30</v>
      </c>
      <c r="S1064" s="18">
        <v>44221</v>
      </c>
      <c r="T1064" s="6">
        <v>31</v>
      </c>
    </row>
    <row r="1065" spans="1:20" x14ac:dyDescent="0.2">
      <c r="A1065" s="18">
        <v>44218</v>
      </c>
      <c r="B1065" s="25">
        <v>29</v>
      </c>
      <c r="C1065" s="18">
        <v>44218</v>
      </c>
      <c r="D1065" s="25">
        <v>30.5</v>
      </c>
      <c r="E1065" s="18">
        <v>44218</v>
      </c>
      <c r="F1065" s="25">
        <v>32</v>
      </c>
      <c r="G1065" s="18">
        <v>44218</v>
      </c>
      <c r="H1065" s="25">
        <v>31</v>
      </c>
      <c r="I1065" s="18">
        <v>44218</v>
      </c>
      <c r="J1065" s="25">
        <v>32</v>
      </c>
      <c r="K1065" s="18">
        <v>44218</v>
      </c>
      <c r="L1065" s="25">
        <v>33.5</v>
      </c>
      <c r="M1065" s="18">
        <v>44096</v>
      </c>
      <c r="N1065" s="24">
        <v>23.25</v>
      </c>
      <c r="O1065" s="18">
        <v>44215</v>
      </c>
      <c r="P1065" s="6">
        <v>30.75</v>
      </c>
      <c r="Q1065" s="18">
        <v>44218</v>
      </c>
      <c r="R1065" s="6">
        <v>30</v>
      </c>
      <c r="S1065" s="18">
        <v>44218</v>
      </c>
      <c r="T1065" s="6">
        <v>31</v>
      </c>
    </row>
    <row r="1066" spans="1:20" x14ac:dyDescent="0.2">
      <c r="A1066" s="18">
        <v>44217</v>
      </c>
      <c r="B1066" s="25">
        <v>29</v>
      </c>
      <c r="C1066" s="18">
        <v>44217</v>
      </c>
      <c r="D1066" s="25">
        <v>30.5</v>
      </c>
      <c r="E1066" s="18">
        <v>44217</v>
      </c>
      <c r="F1066" s="25">
        <v>32</v>
      </c>
      <c r="G1066" s="18">
        <v>44217</v>
      </c>
      <c r="H1066" s="25">
        <v>31</v>
      </c>
      <c r="I1066" s="18">
        <v>44217</v>
      </c>
      <c r="J1066" s="25">
        <v>32</v>
      </c>
      <c r="K1066" s="18">
        <v>44217</v>
      </c>
      <c r="L1066" s="25">
        <v>33.5</v>
      </c>
      <c r="M1066" s="18">
        <v>44095</v>
      </c>
      <c r="N1066" s="24">
        <v>23.25</v>
      </c>
      <c r="O1066" s="18">
        <v>44211</v>
      </c>
      <c r="P1066" s="6">
        <v>30.75</v>
      </c>
      <c r="Q1066" s="18">
        <v>44217</v>
      </c>
      <c r="R1066" s="6">
        <v>30</v>
      </c>
      <c r="S1066" s="18">
        <v>44217</v>
      </c>
      <c r="T1066" s="6">
        <v>31</v>
      </c>
    </row>
    <row r="1067" spans="1:20" x14ac:dyDescent="0.2">
      <c r="A1067" s="18">
        <v>44216</v>
      </c>
      <c r="B1067" s="25">
        <v>28.5</v>
      </c>
      <c r="C1067" s="18">
        <v>44216</v>
      </c>
      <c r="D1067" s="25">
        <v>29.5</v>
      </c>
      <c r="E1067" s="18">
        <v>44216</v>
      </c>
      <c r="F1067" s="25">
        <v>31.5</v>
      </c>
      <c r="G1067" s="18">
        <v>44215</v>
      </c>
      <c r="H1067" s="25">
        <v>26</v>
      </c>
      <c r="I1067" s="18">
        <v>44216</v>
      </c>
      <c r="J1067" s="25">
        <v>31.5</v>
      </c>
      <c r="K1067" s="18">
        <v>44216</v>
      </c>
      <c r="L1067" s="25">
        <v>33.5</v>
      </c>
      <c r="M1067" s="18">
        <v>44092</v>
      </c>
      <c r="N1067" s="24">
        <v>23.25</v>
      </c>
      <c r="O1067" s="18">
        <v>44210</v>
      </c>
      <c r="P1067" s="6">
        <v>30.75</v>
      </c>
      <c r="Q1067" s="18">
        <v>44216</v>
      </c>
      <c r="R1067" s="6">
        <v>29.5</v>
      </c>
      <c r="S1067" s="18">
        <v>44216</v>
      </c>
      <c r="T1067" s="6">
        <v>29.5</v>
      </c>
    </row>
    <row r="1068" spans="1:20" x14ac:dyDescent="0.2">
      <c r="A1068" s="18">
        <v>44215</v>
      </c>
      <c r="B1068" s="25">
        <v>28</v>
      </c>
      <c r="C1068" s="18">
        <v>44215</v>
      </c>
      <c r="D1068" s="25">
        <v>28.5</v>
      </c>
      <c r="E1068" s="18">
        <v>44215</v>
      </c>
      <c r="F1068" s="25">
        <v>31.25</v>
      </c>
      <c r="G1068" s="18">
        <v>44211</v>
      </c>
      <c r="H1068" s="25">
        <v>26</v>
      </c>
      <c r="I1068" s="18">
        <v>44215</v>
      </c>
      <c r="J1068" s="25">
        <v>30.5</v>
      </c>
      <c r="K1068" s="18">
        <v>44215</v>
      </c>
      <c r="L1068" s="25">
        <v>32.5</v>
      </c>
      <c r="M1068" s="18">
        <v>44091</v>
      </c>
      <c r="N1068" s="24">
        <v>23.25</v>
      </c>
      <c r="O1068" s="18">
        <v>44209</v>
      </c>
      <c r="P1068" s="6">
        <v>30.75</v>
      </c>
      <c r="Q1068" s="18">
        <v>44215</v>
      </c>
      <c r="R1068" s="6">
        <v>28</v>
      </c>
      <c r="S1068" s="18">
        <v>44215</v>
      </c>
      <c r="T1068" s="6">
        <v>29.5</v>
      </c>
    </row>
    <row r="1069" spans="1:20" x14ac:dyDescent="0.2">
      <c r="A1069" s="18">
        <v>44211</v>
      </c>
      <c r="B1069" s="25">
        <v>28</v>
      </c>
      <c r="C1069" s="18">
        <v>44211</v>
      </c>
      <c r="D1069" s="25">
        <v>28.5</v>
      </c>
      <c r="E1069" s="18">
        <v>44211</v>
      </c>
      <c r="F1069" s="25">
        <v>31.25</v>
      </c>
      <c r="G1069" s="18">
        <v>44210</v>
      </c>
      <c r="H1069" s="25">
        <v>26</v>
      </c>
      <c r="I1069" s="18">
        <v>44211</v>
      </c>
      <c r="J1069" s="25">
        <v>30.5</v>
      </c>
      <c r="K1069" s="18">
        <v>44211</v>
      </c>
      <c r="L1069" s="25">
        <v>32.5</v>
      </c>
      <c r="M1069" s="18">
        <v>44090</v>
      </c>
      <c r="N1069" s="24">
        <v>23.25</v>
      </c>
      <c r="O1069" s="18">
        <v>44208</v>
      </c>
      <c r="P1069" s="6">
        <v>30.75</v>
      </c>
      <c r="Q1069" s="18">
        <v>44211</v>
      </c>
      <c r="R1069" s="6">
        <v>28</v>
      </c>
      <c r="S1069" s="18">
        <v>44211</v>
      </c>
      <c r="T1069" s="6">
        <v>29.5</v>
      </c>
    </row>
    <row r="1070" spans="1:20" x14ac:dyDescent="0.2">
      <c r="A1070" s="18">
        <v>44210</v>
      </c>
      <c r="B1070" s="25">
        <v>28</v>
      </c>
      <c r="C1070" s="18">
        <v>44210</v>
      </c>
      <c r="D1070" s="25">
        <v>28.5</v>
      </c>
      <c r="E1070" s="18">
        <v>44210</v>
      </c>
      <c r="F1070" s="25">
        <v>30.25</v>
      </c>
      <c r="G1070" s="18">
        <v>44209</v>
      </c>
      <c r="H1070" s="25">
        <v>26</v>
      </c>
      <c r="I1070" s="18">
        <v>44210</v>
      </c>
      <c r="J1070" s="25">
        <v>30.5</v>
      </c>
      <c r="K1070" s="18">
        <v>44210</v>
      </c>
      <c r="L1070" s="25">
        <v>32.5</v>
      </c>
      <c r="M1070" s="18">
        <v>44089</v>
      </c>
      <c r="N1070" s="24">
        <v>23.25</v>
      </c>
      <c r="O1070" s="18">
        <v>44207</v>
      </c>
      <c r="P1070" s="6">
        <v>29.5</v>
      </c>
      <c r="Q1070" s="18">
        <v>44210</v>
      </c>
      <c r="R1070" s="6">
        <v>28</v>
      </c>
      <c r="S1070" s="18">
        <v>44210</v>
      </c>
      <c r="T1070" s="6">
        <v>28.5</v>
      </c>
    </row>
    <row r="1071" spans="1:20" x14ac:dyDescent="0.2">
      <c r="A1071" s="18">
        <v>44209</v>
      </c>
      <c r="B1071" s="25">
        <v>28</v>
      </c>
      <c r="C1071" s="18">
        <v>44209</v>
      </c>
      <c r="D1071" s="25">
        <v>28.5</v>
      </c>
      <c r="E1071" s="18">
        <v>44209</v>
      </c>
      <c r="F1071" s="25">
        <v>30.25</v>
      </c>
      <c r="G1071" s="18">
        <v>44208</v>
      </c>
      <c r="H1071" s="25">
        <v>26</v>
      </c>
      <c r="I1071" s="18">
        <v>44209</v>
      </c>
      <c r="J1071" s="25">
        <v>30.5</v>
      </c>
      <c r="K1071" s="18">
        <v>44209</v>
      </c>
      <c r="L1071" s="25">
        <v>32.5</v>
      </c>
      <c r="M1071" s="18">
        <v>44088</v>
      </c>
      <c r="N1071" s="24">
        <v>23.25</v>
      </c>
      <c r="O1071" s="18">
        <v>44204</v>
      </c>
      <c r="P1071" s="6">
        <v>29.5</v>
      </c>
      <c r="Q1071" s="18">
        <v>44209</v>
      </c>
      <c r="R1071" s="6">
        <v>28</v>
      </c>
      <c r="S1071" s="18">
        <v>44209</v>
      </c>
      <c r="T1071" s="6">
        <v>28.5</v>
      </c>
    </row>
    <row r="1072" spans="1:20" x14ac:dyDescent="0.2">
      <c r="A1072" s="18">
        <v>44208</v>
      </c>
      <c r="B1072" s="25">
        <v>27.5</v>
      </c>
      <c r="C1072" s="18">
        <v>44208</v>
      </c>
      <c r="D1072" s="25">
        <v>28.25</v>
      </c>
      <c r="E1072" s="18">
        <v>44208</v>
      </c>
      <c r="F1072" s="25">
        <v>30.25</v>
      </c>
      <c r="G1072" s="18">
        <v>44207</v>
      </c>
      <c r="H1072" s="25">
        <v>26</v>
      </c>
      <c r="I1072" s="18">
        <v>44208</v>
      </c>
      <c r="J1072" s="25">
        <v>30.5</v>
      </c>
      <c r="K1072" s="18">
        <v>44208</v>
      </c>
      <c r="L1072" s="25">
        <v>32.5</v>
      </c>
      <c r="M1072" s="18">
        <v>44085</v>
      </c>
      <c r="N1072" s="24">
        <v>23.25</v>
      </c>
      <c r="O1072" s="18">
        <v>44203</v>
      </c>
      <c r="P1072" s="6">
        <v>29.5</v>
      </c>
      <c r="Q1072" s="18">
        <v>44208</v>
      </c>
      <c r="R1072" s="6">
        <v>28</v>
      </c>
      <c r="S1072" s="18">
        <v>44208</v>
      </c>
      <c r="T1072" s="6">
        <v>28.5</v>
      </c>
    </row>
    <row r="1073" spans="1:20" x14ac:dyDescent="0.2">
      <c r="A1073" s="18">
        <v>44207</v>
      </c>
      <c r="B1073" s="25">
        <v>26.5</v>
      </c>
      <c r="C1073" s="18">
        <v>44207</v>
      </c>
      <c r="D1073" s="25">
        <v>27.25</v>
      </c>
      <c r="E1073" s="18">
        <v>44207</v>
      </c>
      <c r="F1073" s="25">
        <v>30.25</v>
      </c>
      <c r="G1073" s="18">
        <v>44204</v>
      </c>
      <c r="H1073" s="25">
        <v>26</v>
      </c>
      <c r="I1073" s="18">
        <v>44207</v>
      </c>
      <c r="J1073" s="25">
        <v>30.5</v>
      </c>
      <c r="K1073" s="18">
        <v>44207</v>
      </c>
      <c r="L1073" s="25">
        <v>31.5</v>
      </c>
      <c r="M1073" s="18">
        <v>44084</v>
      </c>
      <c r="N1073" s="24">
        <v>23.25</v>
      </c>
      <c r="O1073" s="18">
        <v>44202</v>
      </c>
      <c r="P1073" s="6">
        <v>29.5</v>
      </c>
      <c r="Q1073" s="18">
        <v>44207</v>
      </c>
      <c r="R1073" s="6">
        <v>28</v>
      </c>
      <c r="S1073" s="18">
        <v>44207</v>
      </c>
      <c r="T1073" s="6">
        <v>28.5</v>
      </c>
    </row>
    <row r="1074" spans="1:20" x14ac:dyDescent="0.2">
      <c r="A1074" s="18">
        <v>44204</v>
      </c>
      <c r="B1074" s="25">
        <v>26.5</v>
      </c>
      <c r="C1074" s="18">
        <v>44204</v>
      </c>
      <c r="D1074" s="25">
        <v>27.25</v>
      </c>
      <c r="E1074" s="18">
        <v>44204</v>
      </c>
      <c r="F1074" s="25">
        <v>30.25</v>
      </c>
      <c r="G1074" s="18">
        <v>44203</v>
      </c>
      <c r="H1074" s="25">
        <v>26</v>
      </c>
      <c r="I1074" s="18">
        <v>44204</v>
      </c>
      <c r="J1074" s="25">
        <v>30.5</v>
      </c>
      <c r="K1074" s="18">
        <v>44204</v>
      </c>
      <c r="L1074" s="25">
        <v>31.5</v>
      </c>
      <c r="M1074" s="18">
        <v>44083</v>
      </c>
      <c r="N1074" s="24">
        <v>23.25</v>
      </c>
      <c r="O1074" s="18">
        <v>44201</v>
      </c>
      <c r="P1074" s="6">
        <v>29.5</v>
      </c>
      <c r="Q1074" s="18">
        <v>44204</v>
      </c>
      <c r="R1074" s="6">
        <v>28</v>
      </c>
      <c r="S1074" s="18">
        <v>44204</v>
      </c>
      <c r="T1074" s="6">
        <v>28.5</v>
      </c>
    </row>
    <row r="1075" spans="1:20" x14ac:dyDescent="0.2">
      <c r="A1075" s="18">
        <v>44203</v>
      </c>
      <c r="B1075" s="25">
        <v>26.5</v>
      </c>
      <c r="C1075" s="18">
        <v>44203</v>
      </c>
      <c r="D1075" s="25">
        <v>27.25</v>
      </c>
      <c r="E1075" s="18">
        <v>44203</v>
      </c>
      <c r="F1075" s="25">
        <v>30.25</v>
      </c>
      <c r="G1075" s="18">
        <v>44202</v>
      </c>
      <c r="H1075" s="25">
        <v>26</v>
      </c>
      <c r="I1075" s="18">
        <v>44203</v>
      </c>
      <c r="J1075" s="25">
        <v>30.5</v>
      </c>
      <c r="K1075" s="18">
        <v>44203</v>
      </c>
      <c r="L1075" s="25">
        <v>31.5</v>
      </c>
      <c r="M1075" s="18">
        <v>44082</v>
      </c>
      <c r="N1075" s="24">
        <v>23.25</v>
      </c>
      <c r="O1075" s="18">
        <v>44200</v>
      </c>
      <c r="P1075" s="6">
        <v>29.5</v>
      </c>
      <c r="Q1075" s="18">
        <v>44203</v>
      </c>
      <c r="R1075" s="6">
        <v>28</v>
      </c>
      <c r="S1075" s="18">
        <v>44203</v>
      </c>
      <c r="T1075" s="6">
        <v>28.5</v>
      </c>
    </row>
    <row r="1076" spans="1:20" x14ac:dyDescent="0.2">
      <c r="A1076" s="18">
        <v>44202</v>
      </c>
      <c r="B1076" s="25">
        <v>26.5</v>
      </c>
      <c r="C1076" s="18">
        <v>44202</v>
      </c>
      <c r="D1076" s="25">
        <v>27</v>
      </c>
      <c r="E1076" s="18">
        <v>44202</v>
      </c>
      <c r="F1076" s="25">
        <v>28.25</v>
      </c>
      <c r="G1076" s="18">
        <v>44201</v>
      </c>
      <c r="H1076" s="25">
        <v>26</v>
      </c>
      <c r="I1076" s="18">
        <v>44202</v>
      </c>
      <c r="J1076" s="25">
        <v>28.5</v>
      </c>
      <c r="K1076" s="18">
        <v>44202</v>
      </c>
      <c r="L1076" s="25">
        <v>31.5</v>
      </c>
      <c r="M1076" s="18">
        <v>44078</v>
      </c>
      <c r="N1076" s="24">
        <v>23.25</v>
      </c>
      <c r="O1076" s="18">
        <v>44196</v>
      </c>
      <c r="P1076" s="6">
        <v>29.5</v>
      </c>
      <c r="Q1076" s="18">
        <v>44202</v>
      </c>
      <c r="R1076" s="6">
        <v>26</v>
      </c>
      <c r="S1076" s="18">
        <v>44202</v>
      </c>
      <c r="T1076" s="6">
        <v>28.5</v>
      </c>
    </row>
    <row r="1077" spans="1:20" x14ac:dyDescent="0.2">
      <c r="A1077" s="18">
        <v>44201</v>
      </c>
      <c r="B1077" s="25">
        <v>26.5</v>
      </c>
      <c r="C1077" s="18">
        <v>44201</v>
      </c>
      <c r="D1077" s="25">
        <v>27</v>
      </c>
      <c r="E1077" s="18">
        <v>44201</v>
      </c>
      <c r="F1077" s="25">
        <v>28.25</v>
      </c>
      <c r="G1077" s="18">
        <v>44200</v>
      </c>
      <c r="H1077" s="25">
        <v>26</v>
      </c>
      <c r="I1077" s="18">
        <v>44201</v>
      </c>
      <c r="J1077" s="25">
        <v>28.5</v>
      </c>
      <c r="K1077" s="18">
        <v>44201</v>
      </c>
      <c r="L1077" s="25">
        <v>31.5</v>
      </c>
      <c r="M1077" s="18">
        <v>44077</v>
      </c>
      <c r="N1077" s="24">
        <v>23.25</v>
      </c>
      <c r="O1077" s="18">
        <v>44195</v>
      </c>
      <c r="P1077" s="6">
        <v>29.5</v>
      </c>
      <c r="Q1077" s="18">
        <v>44201</v>
      </c>
      <c r="R1077" s="6">
        <v>26</v>
      </c>
      <c r="S1077" s="18">
        <v>44201</v>
      </c>
      <c r="T1077" s="6">
        <v>28.5</v>
      </c>
    </row>
    <row r="1078" spans="1:20" x14ac:dyDescent="0.2">
      <c r="A1078" s="18">
        <v>44200</v>
      </c>
      <c r="B1078" s="25">
        <v>26.5</v>
      </c>
      <c r="C1078" s="18">
        <v>44200</v>
      </c>
      <c r="D1078" s="25">
        <v>26.75</v>
      </c>
      <c r="E1078" s="18">
        <v>44200</v>
      </c>
      <c r="F1078" s="25">
        <v>28.25</v>
      </c>
      <c r="G1078" s="18">
        <v>44196</v>
      </c>
      <c r="H1078" s="25">
        <v>26</v>
      </c>
      <c r="I1078" s="18">
        <v>44200</v>
      </c>
      <c r="J1078" s="25">
        <v>28.5</v>
      </c>
      <c r="K1078" s="18">
        <v>44200</v>
      </c>
      <c r="L1078" s="25">
        <v>30.5</v>
      </c>
      <c r="M1078" s="18">
        <v>44076</v>
      </c>
      <c r="N1078" s="24">
        <v>23.25</v>
      </c>
      <c r="O1078" s="18">
        <v>44194</v>
      </c>
      <c r="P1078" s="6">
        <v>29.5</v>
      </c>
      <c r="Q1078" s="18">
        <v>44200</v>
      </c>
      <c r="R1078" s="6">
        <v>26</v>
      </c>
      <c r="S1078" s="18">
        <v>44200</v>
      </c>
      <c r="T1078" s="6">
        <v>28.5</v>
      </c>
    </row>
    <row r="1079" spans="1:20" x14ac:dyDescent="0.2">
      <c r="A1079" s="18">
        <v>44196</v>
      </c>
      <c r="B1079" s="25">
        <v>26.5</v>
      </c>
      <c r="C1079" s="18">
        <v>44196</v>
      </c>
      <c r="D1079" s="25">
        <v>26.75</v>
      </c>
      <c r="E1079" s="18">
        <v>44196</v>
      </c>
      <c r="F1079" s="25">
        <v>28.25</v>
      </c>
      <c r="G1079" s="18">
        <v>44195</v>
      </c>
      <c r="H1079" s="25">
        <v>26</v>
      </c>
      <c r="I1079" s="18">
        <v>44196</v>
      </c>
      <c r="J1079" s="25">
        <v>28.5</v>
      </c>
      <c r="K1079" s="18">
        <v>44196</v>
      </c>
      <c r="L1079" s="25">
        <v>30.5</v>
      </c>
      <c r="M1079" s="18">
        <v>44075</v>
      </c>
      <c r="N1079" s="24">
        <v>23.25</v>
      </c>
      <c r="O1079" s="18">
        <v>44193</v>
      </c>
      <c r="P1079" s="6">
        <v>29.5</v>
      </c>
      <c r="Q1079" s="18">
        <v>44196</v>
      </c>
      <c r="R1079" s="6">
        <v>26</v>
      </c>
      <c r="S1079" s="18">
        <v>44196</v>
      </c>
      <c r="T1079" s="6">
        <v>28.5</v>
      </c>
    </row>
    <row r="1080" spans="1:20" x14ac:dyDescent="0.2">
      <c r="A1080" s="18">
        <v>44195</v>
      </c>
      <c r="B1080" s="25">
        <v>26.5</v>
      </c>
      <c r="C1080" s="18">
        <v>44195</v>
      </c>
      <c r="D1080" s="25">
        <v>26.75</v>
      </c>
      <c r="E1080" s="18">
        <v>44195</v>
      </c>
      <c r="F1080" s="25">
        <v>28.25</v>
      </c>
      <c r="G1080" s="18">
        <v>44194</v>
      </c>
      <c r="H1080" s="25">
        <v>26</v>
      </c>
      <c r="I1080" s="18">
        <v>44195</v>
      </c>
      <c r="J1080" s="25">
        <v>28.5</v>
      </c>
      <c r="K1080" s="18">
        <v>44195</v>
      </c>
      <c r="L1080" s="25">
        <v>30.5</v>
      </c>
      <c r="M1080" s="18">
        <v>44074</v>
      </c>
      <c r="N1080" s="24">
        <v>22.75</v>
      </c>
      <c r="O1080" s="18">
        <v>44190</v>
      </c>
      <c r="P1080" s="6">
        <v>29.5</v>
      </c>
      <c r="Q1080" s="18">
        <v>44195</v>
      </c>
      <c r="R1080" s="6">
        <v>26</v>
      </c>
      <c r="S1080" s="18">
        <v>44195</v>
      </c>
      <c r="T1080" s="6">
        <v>28.5</v>
      </c>
    </row>
    <row r="1081" spans="1:20" x14ac:dyDescent="0.2">
      <c r="A1081" s="18">
        <v>44194</v>
      </c>
      <c r="B1081" s="25">
        <v>26.5</v>
      </c>
      <c r="C1081" s="18">
        <v>44194</v>
      </c>
      <c r="D1081" s="25">
        <v>26.75</v>
      </c>
      <c r="E1081" s="18">
        <v>44194</v>
      </c>
      <c r="F1081" s="25">
        <v>28.25</v>
      </c>
      <c r="G1081" s="18">
        <v>44193</v>
      </c>
      <c r="H1081" s="25">
        <v>26</v>
      </c>
      <c r="I1081" s="18">
        <v>44194</v>
      </c>
      <c r="J1081" s="25">
        <v>28.5</v>
      </c>
      <c r="K1081" s="18">
        <v>44194</v>
      </c>
      <c r="L1081" s="25">
        <v>30.5</v>
      </c>
      <c r="M1081" s="18">
        <v>44071</v>
      </c>
      <c r="N1081" s="24">
        <v>22.75</v>
      </c>
      <c r="O1081" s="18">
        <v>44189</v>
      </c>
      <c r="P1081" s="6">
        <v>29.5</v>
      </c>
      <c r="Q1081" s="18">
        <v>44194</v>
      </c>
      <c r="R1081" s="6">
        <v>26</v>
      </c>
      <c r="S1081" s="18">
        <v>44194</v>
      </c>
      <c r="T1081" s="6">
        <v>28.5</v>
      </c>
    </row>
    <row r="1082" spans="1:20" x14ac:dyDescent="0.2">
      <c r="A1082" s="18">
        <v>44193</v>
      </c>
      <c r="B1082" s="25">
        <v>26.5</v>
      </c>
      <c r="C1082" s="18">
        <v>44193</v>
      </c>
      <c r="D1082" s="25">
        <v>26.75</v>
      </c>
      <c r="E1082" s="18">
        <v>44193</v>
      </c>
      <c r="F1082" s="25">
        <v>28.25</v>
      </c>
      <c r="G1082" s="18">
        <v>44190</v>
      </c>
      <c r="H1082" s="25">
        <v>26</v>
      </c>
      <c r="I1082" s="18">
        <v>44193</v>
      </c>
      <c r="J1082" s="25">
        <v>28.5</v>
      </c>
      <c r="K1082" s="18">
        <v>44193</v>
      </c>
      <c r="L1082" s="25">
        <v>30.5</v>
      </c>
      <c r="M1082" s="18">
        <v>44070</v>
      </c>
      <c r="N1082" s="24">
        <v>22.75</v>
      </c>
      <c r="O1082" s="18">
        <v>44188</v>
      </c>
      <c r="P1082" s="6">
        <v>29.5</v>
      </c>
      <c r="Q1082" s="18">
        <v>44193</v>
      </c>
      <c r="R1082" s="6">
        <v>26</v>
      </c>
      <c r="S1082" s="18">
        <v>44193</v>
      </c>
      <c r="T1082" s="6">
        <v>28.5</v>
      </c>
    </row>
    <row r="1083" spans="1:20" x14ac:dyDescent="0.2">
      <c r="A1083" s="18">
        <v>44190</v>
      </c>
      <c r="B1083" s="25">
        <v>26.5</v>
      </c>
      <c r="C1083" s="18">
        <v>44190</v>
      </c>
      <c r="D1083" s="25">
        <v>26.75</v>
      </c>
      <c r="E1083" s="18">
        <v>44190</v>
      </c>
      <c r="F1083" s="25">
        <v>28.25</v>
      </c>
      <c r="G1083" s="18">
        <v>44189</v>
      </c>
      <c r="H1083" s="25">
        <v>26</v>
      </c>
      <c r="I1083" s="18">
        <v>44190</v>
      </c>
      <c r="J1083" s="25">
        <v>28.5</v>
      </c>
      <c r="K1083" s="18">
        <v>44190</v>
      </c>
      <c r="L1083" s="25">
        <v>30.5</v>
      </c>
      <c r="M1083" s="18">
        <v>44069</v>
      </c>
      <c r="N1083" s="24">
        <v>22.75</v>
      </c>
      <c r="O1083" s="18">
        <v>44187</v>
      </c>
      <c r="P1083" s="6">
        <v>29.5</v>
      </c>
      <c r="Q1083" s="18">
        <v>44190</v>
      </c>
      <c r="R1083" s="6">
        <v>26</v>
      </c>
      <c r="S1083" s="18">
        <v>44190</v>
      </c>
      <c r="T1083" s="6">
        <v>28.5</v>
      </c>
    </row>
    <row r="1084" spans="1:20" x14ac:dyDescent="0.2">
      <c r="A1084" s="18">
        <v>44189</v>
      </c>
      <c r="B1084" s="25">
        <v>26.5</v>
      </c>
      <c r="C1084" s="18">
        <v>44189</v>
      </c>
      <c r="D1084" s="25">
        <v>26.75</v>
      </c>
      <c r="E1084" s="18">
        <v>44189</v>
      </c>
      <c r="F1084" s="25">
        <v>28.25</v>
      </c>
      <c r="G1084" s="18">
        <v>44188</v>
      </c>
      <c r="H1084" s="25">
        <v>26</v>
      </c>
      <c r="I1084" s="18">
        <v>44189</v>
      </c>
      <c r="J1084" s="25">
        <v>28.5</v>
      </c>
      <c r="K1084" s="18">
        <v>44189</v>
      </c>
      <c r="L1084" s="25">
        <v>30.5</v>
      </c>
      <c r="M1084" s="18">
        <v>44068</v>
      </c>
      <c r="N1084" s="24">
        <v>22.75</v>
      </c>
      <c r="O1084" s="18">
        <v>44186</v>
      </c>
      <c r="P1084" s="6">
        <v>29.5</v>
      </c>
      <c r="Q1084" s="18">
        <v>44189</v>
      </c>
      <c r="R1084" s="6">
        <v>26</v>
      </c>
      <c r="S1084" s="18">
        <v>44189</v>
      </c>
      <c r="T1084" s="6">
        <v>28.5</v>
      </c>
    </row>
    <row r="1085" spans="1:20" x14ac:dyDescent="0.2">
      <c r="A1085" s="18">
        <v>44188</v>
      </c>
      <c r="B1085" s="25">
        <v>26.5</v>
      </c>
      <c r="C1085" s="18">
        <v>44188</v>
      </c>
      <c r="D1085" s="25">
        <v>26.75</v>
      </c>
      <c r="E1085" s="18">
        <v>44188</v>
      </c>
      <c r="F1085" s="25">
        <v>28.25</v>
      </c>
      <c r="G1085" s="18">
        <v>44187</v>
      </c>
      <c r="H1085" s="25">
        <v>26</v>
      </c>
      <c r="I1085" s="18">
        <v>44188</v>
      </c>
      <c r="J1085" s="25">
        <v>28.5</v>
      </c>
      <c r="K1085" s="18">
        <v>44188</v>
      </c>
      <c r="L1085" s="25">
        <v>30.5</v>
      </c>
      <c r="M1085" s="18">
        <v>44067</v>
      </c>
      <c r="N1085" s="24">
        <v>22.75</v>
      </c>
      <c r="O1085" s="18">
        <v>44183</v>
      </c>
      <c r="P1085" s="6">
        <v>29.5</v>
      </c>
      <c r="Q1085" s="18">
        <v>44188</v>
      </c>
      <c r="R1085" s="6">
        <v>26</v>
      </c>
      <c r="S1085" s="18">
        <v>44188</v>
      </c>
      <c r="T1085" s="6">
        <v>28.5</v>
      </c>
    </row>
    <row r="1086" spans="1:20" x14ac:dyDescent="0.2">
      <c r="A1086" s="18">
        <v>44187</v>
      </c>
      <c r="B1086" s="25">
        <v>26.5</v>
      </c>
      <c r="C1086" s="18">
        <v>44187</v>
      </c>
      <c r="D1086" s="25">
        <v>26.75</v>
      </c>
      <c r="E1086" s="18">
        <v>44187</v>
      </c>
      <c r="F1086" s="25">
        <v>27.25</v>
      </c>
      <c r="G1086" s="18">
        <v>44186</v>
      </c>
      <c r="H1086" s="25">
        <v>26</v>
      </c>
      <c r="I1086" s="18">
        <v>44187</v>
      </c>
      <c r="J1086" s="25">
        <v>27.5</v>
      </c>
      <c r="K1086" s="18">
        <v>44187</v>
      </c>
      <c r="L1086" s="25">
        <v>30.5</v>
      </c>
      <c r="M1086" s="18">
        <v>44064</v>
      </c>
      <c r="N1086" s="24">
        <v>22.75</v>
      </c>
      <c r="O1086" s="18">
        <v>44182</v>
      </c>
      <c r="P1086" s="6">
        <v>29.5</v>
      </c>
      <c r="Q1086" s="18">
        <v>44187</v>
      </c>
      <c r="R1086" s="6">
        <v>26</v>
      </c>
      <c r="S1086" s="18">
        <v>44187</v>
      </c>
      <c r="T1086" s="6">
        <v>28.5</v>
      </c>
    </row>
    <row r="1087" spans="1:20" x14ac:dyDescent="0.2">
      <c r="A1087" s="18">
        <v>44186</v>
      </c>
      <c r="B1087" s="25">
        <v>26.25</v>
      </c>
      <c r="C1087" s="18">
        <v>44186</v>
      </c>
      <c r="D1087" s="25">
        <v>26.75</v>
      </c>
      <c r="E1087" s="18">
        <v>44186</v>
      </c>
      <c r="F1087" s="25">
        <v>27.25</v>
      </c>
      <c r="G1087" s="18">
        <v>44183</v>
      </c>
      <c r="H1087" s="25">
        <v>26</v>
      </c>
      <c r="I1087" s="18">
        <v>44186</v>
      </c>
      <c r="J1087" s="25">
        <v>27.5</v>
      </c>
      <c r="K1087" s="18">
        <v>44186</v>
      </c>
      <c r="L1087" s="25">
        <v>30.5</v>
      </c>
      <c r="M1087" s="18">
        <v>44063</v>
      </c>
      <c r="N1087" s="24">
        <v>22.75</v>
      </c>
      <c r="O1087" s="18">
        <v>44181</v>
      </c>
      <c r="P1087" s="6">
        <v>29.5</v>
      </c>
      <c r="Q1087" s="18">
        <v>44186</v>
      </c>
      <c r="R1087" s="6">
        <v>26</v>
      </c>
      <c r="S1087" s="18">
        <v>44186</v>
      </c>
      <c r="T1087" s="6">
        <v>28.5</v>
      </c>
    </row>
    <row r="1088" spans="1:20" x14ac:dyDescent="0.2">
      <c r="A1088" s="18">
        <v>44183</v>
      </c>
      <c r="B1088" s="25">
        <v>26.25</v>
      </c>
      <c r="C1088" s="18">
        <v>44183</v>
      </c>
      <c r="D1088" s="25">
        <v>26.75</v>
      </c>
      <c r="E1088" s="18">
        <v>44183</v>
      </c>
      <c r="F1088" s="25">
        <v>27.25</v>
      </c>
      <c r="G1088" s="18">
        <v>44182</v>
      </c>
      <c r="H1088" s="25">
        <v>26</v>
      </c>
      <c r="I1088" s="18">
        <v>44183</v>
      </c>
      <c r="J1088" s="25">
        <v>27.5</v>
      </c>
      <c r="K1088" s="18">
        <v>44183</v>
      </c>
      <c r="L1088" s="25">
        <v>30.5</v>
      </c>
      <c r="M1088" s="18">
        <v>44062</v>
      </c>
      <c r="N1088" s="24">
        <v>22.75</v>
      </c>
      <c r="O1088" s="18">
        <v>44180</v>
      </c>
      <c r="P1088" s="6">
        <v>29.5</v>
      </c>
      <c r="Q1088" s="18">
        <v>44183</v>
      </c>
      <c r="R1088" s="6">
        <v>26</v>
      </c>
      <c r="S1088" s="18">
        <v>44183</v>
      </c>
      <c r="T1088" s="6">
        <v>28.5</v>
      </c>
    </row>
    <row r="1089" spans="1:20" x14ac:dyDescent="0.2">
      <c r="A1089" s="18">
        <v>44182</v>
      </c>
      <c r="B1089" s="25">
        <v>26</v>
      </c>
      <c r="C1089" s="18">
        <v>44182</v>
      </c>
      <c r="D1089" s="25">
        <v>26.5</v>
      </c>
      <c r="E1089" s="18">
        <v>44182</v>
      </c>
      <c r="F1089" s="25">
        <v>27</v>
      </c>
      <c r="G1089" s="18">
        <v>44181</v>
      </c>
      <c r="H1089" s="25">
        <v>26</v>
      </c>
      <c r="I1089" s="18">
        <v>44182</v>
      </c>
      <c r="J1089" s="25">
        <v>27.5</v>
      </c>
      <c r="K1089" s="18">
        <v>44182</v>
      </c>
      <c r="L1089" s="25">
        <v>30.5</v>
      </c>
      <c r="M1089" s="18">
        <v>44061</v>
      </c>
      <c r="N1089" s="24">
        <v>22.75</v>
      </c>
      <c r="O1089" s="18">
        <v>44179</v>
      </c>
      <c r="P1089" s="6">
        <v>28.5</v>
      </c>
      <c r="Q1089" s="18">
        <v>44182</v>
      </c>
      <c r="R1089" s="6">
        <v>26</v>
      </c>
      <c r="S1089" s="18">
        <v>44182</v>
      </c>
      <c r="T1089" s="6">
        <v>28.5</v>
      </c>
    </row>
    <row r="1090" spans="1:20" x14ac:dyDescent="0.2">
      <c r="A1090" s="18">
        <v>44181</v>
      </c>
      <c r="B1090" s="25">
        <v>26</v>
      </c>
      <c r="C1090" s="18">
        <v>44181</v>
      </c>
      <c r="D1090" s="25">
        <v>26.5</v>
      </c>
      <c r="E1090" s="18">
        <v>44181</v>
      </c>
      <c r="F1090" s="25">
        <v>27</v>
      </c>
      <c r="G1090" s="18">
        <v>44180</v>
      </c>
      <c r="H1090" s="25">
        <v>26</v>
      </c>
      <c r="I1090" s="18">
        <v>44181</v>
      </c>
      <c r="J1090" s="25">
        <v>27.5</v>
      </c>
      <c r="K1090" s="18">
        <v>44181</v>
      </c>
      <c r="L1090" s="25">
        <v>30.5</v>
      </c>
      <c r="M1090" s="18">
        <v>44060</v>
      </c>
      <c r="N1090" s="24">
        <v>22.75</v>
      </c>
      <c r="O1090" s="18">
        <v>44176</v>
      </c>
      <c r="P1090" s="6">
        <v>28.5</v>
      </c>
      <c r="Q1090" s="18">
        <v>44181</v>
      </c>
      <c r="R1090" s="6">
        <v>26</v>
      </c>
      <c r="S1090" s="18">
        <v>44181</v>
      </c>
      <c r="T1090" s="6">
        <v>28.5</v>
      </c>
    </row>
    <row r="1091" spans="1:20" x14ac:dyDescent="0.2">
      <c r="A1091" s="18">
        <v>44180</v>
      </c>
      <c r="B1091" s="25">
        <v>25.75</v>
      </c>
      <c r="C1091" s="18">
        <v>44180</v>
      </c>
      <c r="D1091" s="25">
        <v>26.25</v>
      </c>
      <c r="E1091" s="18">
        <v>44180</v>
      </c>
      <c r="F1091" s="25">
        <v>27</v>
      </c>
      <c r="G1091" s="18">
        <v>44179</v>
      </c>
      <c r="H1091" s="25">
        <v>25</v>
      </c>
      <c r="I1091" s="18">
        <v>44180</v>
      </c>
      <c r="J1091" s="25">
        <v>27.5</v>
      </c>
      <c r="K1091" s="18">
        <v>44180</v>
      </c>
      <c r="L1091" s="25">
        <v>30.5</v>
      </c>
      <c r="M1091" s="18">
        <v>44057</v>
      </c>
      <c r="N1091" s="24">
        <v>22.75</v>
      </c>
      <c r="O1091" s="18">
        <v>44175</v>
      </c>
      <c r="P1091" s="6">
        <v>28.5</v>
      </c>
      <c r="Q1091" s="18">
        <v>44180</v>
      </c>
      <c r="R1091" s="6">
        <v>26</v>
      </c>
      <c r="S1091" s="18">
        <v>44180</v>
      </c>
      <c r="T1091" s="6">
        <v>27.5</v>
      </c>
    </row>
    <row r="1092" spans="1:20" x14ac:dyDescent="0.2">
      <c r="A1092" s="18">
        <v>44179</v>
      </c>
      <c r="B1092" s="25">
        <v>25.5</v>
      </c>
      <c r="C1092" s="18">
        <v>44179</v>
      </c>
      <c r="D1092" s="25">
        <v>26.25</v>
      </c>
      <c r="E1092" s="18">
        <v>44179</v>
      </c>
      <c r="F1092" s="25">
        <v>26</v>
      </c>
      <c r="G1092" s="18">
        <v>44176</v>
      </c>
      <c r="H1092" s="25">
        <v>25</v>
      </c>
      <c r="I1092" s="18">
        <v>44179</v>
      </c>
      <c r="J1092" s="25">
        <v>26.5</v>
      </c>
      <c r="K1092" s="18">
        <v>44179</v>
      </c>
      <c r="L1092" s="25">
        <v>28.75</v>
      </c>
      <c r="M1092" s="18">
        <v>44056</v>
      </c>
      <c r="N1092" s="24">
        <v>22.75</v>
      </c>
      <c r="O1092" s="18">
        <v>44174</v>
      </c>
      <c r="P1092" s="6">
        <v>28.5</v>
      </c>
      <c r="Q1092" s="18">
        <v>44179</v>
      </c>
      <c r="R1092" s="6">
        <v>25</v>
      </c>
      <c r="S1092" s="18">
        <v>44179</v>
      </c>
      <c r="T1092" s="6">
        <v>27.5</v>
      </c>
    </row>
    <row r="1093" spans="1:20" x14ac:dyDescent="0.2">
      <c r="A1093" s="18">
        <v>44176</v>
      </c>
      <c r="B1093" s="25">
        <v>25.5</v>
      </c>
      <c r="C1093" s="18">
        <v>44176</v>
      </c>
      <c r="D1093" s="25">
        <v>26</v>
      </c>
      <c r="E1093" s="18">
        <v>44176</v>
      </c>
      <c r="F1093" s="25">
        <v>26</v>
      </c>
      <c r="G1093" s="18">
        <v>44175</v>
      </c>
      <c r="H1093" s="25">
        <v>25</v>
      </c>
      <c r="I1093" s="18">
        <v>44176</v>
      </c>
      <c r="J1093" s="25">
        <v>26.5</v>
      </c>
      <c r="K1093" s="18">
        <v>44176</v>
      </c>
      <c r="L1093" s="25">
        <v>28.75</v>
      </c>
      <c r="M1093" s="18">
        <v>44055</v>
      </c>
      <c r="N1093" s="24">
        <v>22.75</v>
      </c>
      <c r="O1093" s="18">
        <v>44173</v>
      </c>
      <c r="P1093" s="6">
        <v>28.5</v>
      </c>
      <c r="Q1093" s="18">
        <v>44176</v>
      </c>
      <c r="R1093" s="6">
        <v>25</v>
      </c>
      <c r="S1093" s="18">
        <v>44176</v>
      </c>
      <c r="T1093" s="6">
        <v>27.5</v>
      </c>
    </row>
    <row r="1094" spans="1:20" x14ac:dyDescent="0.2">
      <c r="A1094" s="18">
        <v>44175</v>
      </c>
      <c r="B1094" s="25">
        <v>25.5</v>
      </c>
      <c r="C1094" s="18">
        <v>44175</v>
      </c>
      <c r="D1094" s="25">
        <v>26</v>
      </c>
      <c r="E1094" s="18">
        <v>44175</v>
      </c>
      <c r="F1094" s="25">
        <v>26</v>
      </c>
      <c r="G1094" s="18">
        <v>44174</v>
      </c>
      <c r="H1094" s="25">
        <v>25</v>
      </c>
      <c r="I1094" s="18">
        <v>44175</v>
      </c>
      <c r="J1094" s="25">
        <v>26.5</v>
      </c>
      <c r="K1094" s="18">
        <v>44175</v>
      </c>
      <c r="L1094" s="25">
        <v>28.75</v>
      </c>
      <c r="M1094" s="18">
        <v>44054</v>
      </c>
      <c r="N1094" s="24">
        <v>22.75</v>
      </c>
      <c r="O1094" s="18">
        <v>44172</v>
      </c>
      <c r="P1094" s="6">
        <v>28.5</v>
      </c>
      <c r="Q1094" s="18">
        <v>44175</v>
      </c>
      <c r="R1094" s="6">
        <v>25</v>
      </c>
      <c r="S1094" s="18">
        <v>44175</v>
      </c>
      <c r="T1094" s="6">
        <v>27.5</v>
      </c>
    </row>
    <row r="1095" spans="1:20" x14ac:dyDescent="0.2">
      <c r="A1095" s="18">
        <v>44174</v>
      </c>
      <c r="B1095" s="25">
        <v>25.5</v>
      </c>
      <c r="C1095" s="18">
        <v>44174</v>
      </c>
      <c r="D1095" s="25">
        <v>26</v>
      </c>
      <c r="E1095" s="18">
        <v>44174</v>
      </c>
      <c r="F1095" s="25">
        <v>26</v>
      </c>
      <c r="G1095" s="18">
        <v>44173</v>
      </c>
      <c r="H1095" s="25">
        <v>25</v>
      </c>
      <c r="I1095" s="18">
        <v>44174</v>
      </c>
      <c r="J1095" s="25">
        <v>26.5</v>
      </c>
      <c r="K1095" s="18">
        <v>44174</v>
      </c>
      <c r="L1095" s="25">
        <v>28.75</v>
      </c>
      <c r="M1095" s="18">
        <v>44053</v>
      </c>
      <c r="N1095" s="24">
        <v>22.75</v>
      </c>
      <c r="O1095" s="18">
        <v>44169</v>
      </c>
      <c r="P1095" s="6">
        <v>28.5</v>
      </c>
      <c r="Q1095" s="18">
        <v>44174</v>
      </c>
      <c r="R1095" s="6">
        <v>25</v>
      </c>
      <c r="S1095" s="18">
        <v>44174</v>
      </c>
      <c r="T1095" s="6">
        <v>27.5</v>
      </c>
    </row>
    <row r="1096" spans="1:20" x14ac:dyDescent="0.2">
      <c r="A1096" s="18">
        <v>44173</v>
      </c>
      <c r="B1096" s="25">
        <v>25</v>
      </c>
      <c r="C1096" s="18">
        <v>44173</v>
      </c>
      <c r="D1096" s="25">
        <v>25.5</v>
      </c>
      <c r="E1096" s="18">
        <v>44173</v>
      </c>
      <c r="F1096" s="25">
        <v>26</v>
      </c>
      <c r="G1096" s="18">
        <v>44172</v>
      </c>
      <c r="H1096" s="25">
        <v>25</v>
      </c>
      <c r="I1096" s="18">
        <v>44173</v>
      </c>
      <c r="J1096" s="25">
        <v>26.5</v>
      </c>
      <c r="K1096" s="18">
        <v>44173</v>
      </c>
      <c r="L1096" s="25">
        <v>28.5</v>
      </c>
      <c r="M1096" s="18">
        <v>44050</v>
      </c>
      <c r="N1096" s="24">
        <v>22.75</v>
      </c>
      <c r="O1096" s="18">
        <v>44168</v>
      </c>
      <c r="P1096" s="6">
        <v>28.5</v>
      </c>
      <c r="Q1096" s="18">
        <v>44173</v>
      </c>
      <c r="R1096" s="6">
        <v>25</v>
      </c>
      <c r="S1096" s="18">
        <v>44173</v>
      </c>
      <c r="T1096" s="6">
        <v>25.5</v>
      </c>
    </row>
    <row r="1097" spans="1:20" x14ac:dyDescent="0.2">
      <c r="A1097" s="18">
        <v>44172</v>
      </c>
      <c r="B1097" s="25">
        <v>25</v>
      </c>
      <c r="C1097" s="18">
        <v>44172</v>
      </c>
      <c r="D1097" s="25">
        <v>25.5</v>
      </c>
      <c r="E1097" s="18">
        <v>44172</v>
      </c>
      <c r="F1097" s="25">
        <v>26</v>
      </c>
      <c r="G1097" s="18">
        <v>44169</v>
      </c>
      <c r="H1097" s="25">
        <v>25</v>
      </c>
      <c r="I1097" s="18">
        <v>44172</v>
      </c>
      <c r="J1097" s="25">
        <v>26.5</v>
      </c>
      <c r="K1097" s="18">
        <v>44172</v>
      </c>
      <c r="L1097" s="25">
        <v>28.5</v>
      </c>
      <c r="M1097" s="18">
        <v>44049</v>
      </c>
      <c r="N1097" s="24">
        <v>22.75</v>
      </c>
      <c r="O1097" s="18">
        <v>44167</v>
      </c>
      <c r="P1097" s="6">
        <v>28.5</v>
      </c>
      <c r="Q1097" s="18">
        <v>44172</v>
      </c>
      <c r="R1097" s="6">
        <v>25</v>
      </c>
      <c r="S1097" s="18">
        <v>44172</v>
      </c>
      <c r="T1097" s="6">
        <v>25.5</v>
      </c>
    </row>
    <row r="1098" spans="1:20" x14ac:dyDescent="0.2">
      <c r="A1098" s="18">
        <v>44169</v>
      </c>
      <c r="B1098" s="25">
        <v>25</v>
      </c>
      <c r="C1098" s="18">
        <v>44169</v>
      </c>
      <c r="D1098" s="25">
        <v>25.5</v>
      </c>
      <c r="E1098" s="18">
        <v>44169</v>
      </c>
      <c r="F1098" s="25">
        <v>26</v>
      </c>
      <c r="G1098" s="18">
        <v>44168</v>
      </c>
      <c r="H1098" s="25">
        <v>25</v>
      </c>
      <c r="I1098" s="18">
        <v>44169</v>
      </c>
      <c r="J1098" s="25">
        <v>26.5</v>
      </c>
      <c r="K1098" s="18">
        <v>44169</v>
      </c>
      <c r="L1098" s="25">
        <v>28.5</v>
      </c>
      <c r="M1098" s="18">
        <v>44048</v>
      </c>
      <c r="N1098" s="24">
        <v>22</v>
      </c>
      <c r="O1098" s="18">
        <v>44166</v>
      </c>
      <c r="P1098" s="6">
        <v>28.5</v>
      </c>
      <c r="Q1098" s="18">
        <v>44169</v>
      </c>
      <c r="R1098" s="6">
        <v>25</v>
      </c>
      <c r="S1098" s="18">
        <v>44169</v>
      </c>
      <c r="T1098" s="6">
        <v>25.5</v>
      </c>
    </row>
    <row r="1099" spans="1:20" x14ac:dyDescent="0.2">
      <c r="A1099" s="18">
        <v>44168</v>
      </c>
      <c r="B1099" s="25">
        <v>25</v>
      </c>
      <c r="C1099" s="18">
        <v>44168</v>
      </c>
      <c r="D1099" s="25">
        <v>25.5</v>
      </c>
      <c r="E1099" s="18">
        <v>44168</v>
      </c>
      <c r="F1099" s="25">
        <v>25.5</v>
      </c>
      <c r="G1099" s="18">
        <v>44167</v>
      </c>
      <c r="H1099" s="25">
        <v>25</v>
      </c>
      <c r="I1099" s="18">
        <v>44168</v>
      </c>
      <c r="J1099" s="25">
        <v>26</v>
      </c>
      <c r="K1099" s="18">
        <v>44168</v>
      </c>
      <c r="L1099" s="25">
        <v>28.5</v>
      </c>
      <c r="M1099" s="18">
        <v>44047</v>
      </c>
      <c r="N1099" s="24">
        <v>22</v>
      </c>
      <c r="O1099" s="18">
        <v>44165</v>
      </c>
      <c r="P1099" s="6">
        <v>28.5</v>
      </c>
      <c r="Q1099" s="18">
        <v>44168</v>
      </c>
      <c r="R1099" s="6">
        <v>24.5</v>
      </c>
      <c r="S1099" s="18">
        <v>44168</v>
      </c>
      <c r="T1099" s="6">
        <v>25.5</v>
      </c>
    </row>
    <row r="1100" spans="1:20" x14ac:dyDescent="0.2">
      <c r="A1100" s="18">
        <v>44167</v>
      </c>
      <c r="B1100" s="25">
        <v>25</v>
      </c>
      <c r="C1100" s="18">
        <v>44167</v>
      </c>
      <c r="D1100" s="25">
        <v>25.5</v>
      </c>
      <c r="E1100" s="18">
        <v>44167</v>
      </c>
      <c r="F1100" s="25">
        <v>25.5</v>
      </c>
      <c r="G1100" s="18">
        <v>44166</v>
      </c>
      <c r="H1100" s="25">
        <v>25</v>
      </c>
      <c r="I1100" s="18">
        <v>44167</v>
      </c>
      <c r="J1100" s="25">
        <v>26</v>
      </c>
      <c r="K1100" s="18">
        <v>44167</v>
      </c>
      <c r="L1100" s="25">
        <v>28.5</v>
      </c>
      <c r="M1100" s="18">
        <v>44046</v>
      </c>
      <c r="N1100" s="24">
        <v>22</v>
      </c>
      <c r="O1100" s="18">
        <v>44161</v>
      </c>
      <c r="P1100" s="6">
        <v>28.5</v>
      </c>
      <c r="Q1100" s="18">
        <v>44167</v>
      </c>
      <c r="R1100" s="6">
        <v>24.5</v>
      </c>
      <c r="S1100" s="18">
        <v>44167</v>
      </c>
      <c r="T1100" s="6">
        <v>25.5</v>
      </c>
    </row>
    <row r="1101" spans="1:20" x14ac:dyDescent="0.2">
      <c r="A1101" s="18">
        <v>44166</v>
      </c>
      <c r="B1101" s="25">
        <v>24.5</v>
      </c>
      <c r="C1101" s="18">
        <v>44166</v>
      </c>
      <c r="D1101" s="25">
        <v>25.25</v>
      </c>
      <c r="E1101" s="18">
        <v>44166</v>
      </c>
      <c r="F1101" s="25">
        <v>25.5</v>
      </c>
      <c r="G1101" s="18">
        <v>44165</v>
      </c>
      <c r="H1101" s="25">
        <v>25</v>
      </c>
      <c r="I1101" s="18">
        <v>44166</v>
      </c>
      <c r="J1101" s="25">
        <v>26</v>
      </c>
      <c r="K1101" s="18">
        <v>44166</v>
      </c>
      <c r="L1101" s="25">
        <v>28.5</v>
      </c>
      <c r="M1101" s="18">
        <v>44043</v>
      </c>
      <c r="N1101" s="24">
        <v>22</v>
      </c>
      <c r="O1101" s="18">
        <v>44160</v>
      </c>
      <c r="P1101" s="6">
        <v>28.5</v>
      </c>
      <c r="Q1101" s="18">
        <v>44166</v>
      </c>
      <c r="R1101" s="6">
        <v>24.5</v>
      </c>
      <c r="S1101" s="18">
        <v>44166</v>
      </c>
      <c r="T1101" s="6">
        <v>25.5</v>
      </c>
    </row>
    <row r="1102" spans="1:20" x14ac:dyDescent="0.2">
      <c r="A1102" s="18">
        <v>44165</v>
      </c>
      <c r="B1102" s="25">
        <v>24.5</v>
      </c>
      <c r="C1102" s="18">
        <v>44165</v>
      </c>
      <c r="D1102" s="25">
        <v>25.25</v>
      </c>
      <c r="E1102" s="18">
        <v>44165</v>
      </c>
      <c r="F1102" s="25">
        <v>25.5</v>
      </c>
      <c r="G1102" s="18">
        <v>44161</v>
      </c>
      <c r="H1102" s="25">
        <v>25</v>
      </c>
      <c r="I1102" s="18">
        <v>44165</v>
      </c>
      <c r="J1102" s="25">
        <v>26</v>
      </c>
      <c r="K1102" s="18">
        <v>44165</v>
      </c>
      <c r="L1102" s="25">
        <v>28.5</v>
      </c>
      <c r="M1102" s="18">
        <v>44042</v>
      </c>
      <c r="N1102" s="24">
        <v>22</v>
      </c>
      <c r="O1102" s="18">
        <v>44159</v>
      </c>
      <c r="P1102" s="6">
        <v>28.5</v>
      </c>
      <c r="Q1102" s="18">
        <v>44165</v>
      </c>
      <c r="R1102" s="6">
        <v>24.5</v>
      </c>
      <c r="S1102" s="18">
        <v>44165</v>
      </c>
      <c r="T1102" s="6">
        <v>25.5</v>
      </c>
    </row>
    <row r="1103" spans="1:20" x14ac:dyDescent="0.2">
      <c r="A1103" s="18">
        <v>44161</v>
      </c>
      <c r="B1103" s="25">
        <v>24.5</v>
      </c>
      <c r="C1103" s="18">
        <v>44161</v>
      </c>
      <c r="D1103" s="25">
        <v>25.25</v>
      </c>
      <c r="E1103" s="18">
        <v>44161</v>
      </c>
      <c r="F1103" s="25">
        <v>24.5</v>
      </c>
      <c r="G1103" s="18">
        <v>44160</v>
      </c>
      <c r="H1103" s="25">
        <v>25</v>
      </c>
      <c r="I1103" s="18">
        <v>44161</v>
      </c>
      <c r="J1103" s="25">
        <v>25</v>
      </c>
      <c r="K1103" s="18">
        <v>44161</v>
      </c>
      <c r="L1103" s="25">
        <v>28.5</v>
      </c>
      <c r="M1103" s="18">
        <v>44041</v>
      </c>
      <c r="N1103" s="24">
        <v>22</v>
      </c>
      <c r="O1103" s="18">
        <v>44158</v>
      </c>
      <c r="P1103" s="6">
        <v>28.5</v>
      </c>
      <c r="Q1103" s="18">
        <v>44161</v>
      </c>
      <c r="R1103" s="6">
        <v>24.5</v>
      </c>
      <c r="S1103" s="18">
        <v>44161</v>
      </c>
      <c r="T1103" s="6">
        <v>25.5</v>
      </c>
    </row>
    <row r="1104" spans="1:20" x14ac:dyDescent="0.2">
      <c r="A1104" s="18">
        <v>44160</v>
      </c>
      <c r="B1104" s="25">
        <v>24.5</v>
      </c>
      <c r="C1104" s="18">
        <v>44160</v>
      </c>
      <c r="D1104" s="25">
        <v>25.25</v>
      </c>
      <c r="E1104" s="18">
        <v>44160</v>
      </c>
      <c r="F1104" s="25">
        <v>24.5</v>
      </c>
      <c r="G1104" s="18">
        <v>44159</v>
      </c>
      <c r="H1104" s="25">
        <v>25</v>
      </c>
      <c r="I1104" s="18">
        <v>44160</v>
      </c>
      <c r="J1104" s="25">
        <v>25</v>
      </c>
      <c r="K1104" s="18">
        <v>44160</v>
      </c>
      <c r="L1104" s="25">
        <v>28.5</v>
      </c>
      <c r="M1104" s="18">
        <v>44040</v>
      </c>
      <c r="N1104" s="24">
        <v>22</v>
      </c>
      <c r="O1104" s="18">
        <v>44155</v>
      </c>
      <c r="P1104" s="6">
        <v>28.5</v>
      </c>
      <c r="Q1104" s="18">
        <v>44160</v>
      </c>
      <c r="R1104" s="6">
        <v>24.5</v>
      </c>
      <c r="S1104" s="18">
        <v>44160</v>
      </c>
      <c r="T1104" s="6">
        <v>25.5</v>
      </c>
    </row>
    <row r="1105" spans="1:20" x14ac:dyDescent="0.2">
      <c r="A1105" s="18">
        <v>44159</v>
      </c>
      <c r="B1105" s="25">
        <v>24.5</v>
      </c>
      <c r="C1105" s="18">
        <v>44159</v>
      </c>
      <c r="D1105" s="25">
        <v>25.25</v>
      </c>
      <c r="E1105" s="18">
        <v>44159</v>
      </c>
      <c r="F1105" s="25">
        <v>24.5</v>
      </c>
      <c r="G1105" s="18">
        <v>44158</v>
      </c>
      <c r="H1105" s="25">
        <v>25</v>
      </c>
      <c r="I1105" s="18">
        <v>44159</v>
      </c>
      <c r="J1105" s="25">
        <v>25</v>
      </c>
      <c r="K1105" s="18">
        <v>44159</v>
      </c>
      <c r="L1105" s="25">
        <v>28.5</v>
      </c>
      <c r="M1105" s="18">
        <v>44039</v>
      </c>
      <c r="N1105" s="24">
        <v>22</v>
      </c>
      <c r="O1105" s="18">
        <v>44154</v>
      </c>
      <c r="P1105" s="6">
        <v>28.5</v>
      </c>
      <c r="Q1105" s="18">
        <v>44159</v>
      </c>
      <c r="R1105" s="6">
        <v>24.5</v>
      </c>
      <c r="S1105" s="18">
        <v>44159</v>
      </c>
      <c r="T1105" s="6">
        <v>25.5</v>
      </c>
    </row>
    <row r="1106" spans="1:20" x14ac:dyDescent="0.2">
      <c r="A1106" s="18">
        <v>44158</v>
      </c>
      <c r="B1106" s="25">
        <v>24.5</v>
      </c>
      <c r="C1106" s="18">
        <v>44158</v>
      </c>
      <c r="D1106" s="25">
        <v>25.25</v>
      </c>
      <c r="E1106" s="18">
        <v>44158</v>
      </c>
      <c r="F1106" s="25">
        <v>24.5</v>
      </c>
      <c r="G1106" s="18">
        <v>44155</v>
      </c>
      <c r="H1106" s="25">
        <v>25</v>
      </c>
      <c r="I1106" s="18">
        <v>44158</v>
      </c>
      <c r="J1106" s="25">
        <v>25</v>
      </c>
      <c r="K1106" s="18">
        <v>44158</v>
      </c>
      <c r="L1106" s="25">
        <v>28</v>
      </c>
      <c r="M1106" s="18">
        <v>44036</v>
      </c>
      <c r="N1106" s="24">
        <v>22</v>
      </c>
      <c r="O1106" s="18">
        <v>44153</v>
      </c>
      <c r="P1106" s="6">
        <v>28.5</v>
      </c>
      <c r="Q1106" s="18">
        <v>44158</v>
      </c>
      <c r="R1106" s="6">
        <v>24.5</v>
      </c>
      <c r="S1106" s="18">
        <v>44158</v>
      </c>
      <c r="T1106" s="6">
        <v>25.5</v>
      </c>
    </row>
    <row r="1107" spans="1:20" x14ac:dyDescent="0.2">
      <c r="A1107" s="18">
        <v>44155</v>
      </c>
      <c r="B1107" s="25">
        <v>24.5</v>
      </c>
      <c r="C1107" s="18">
        <v>44155</v>
      </c>
      <c r="D1107" s="25">
        <v>25.25</v>
      </c>
      <c r="E1107" s="18">
        <v>44155</v>
      </c>
      <c r="F1107" s="25">
        <v>24.5</v>
      </c>
      <c r="G1107" s="18">
        <v>44154</v>
      </c>
      <c r="H1107" s="25">
        <v>25</v>
      </c>
      <c r="I1107" s="18">
        <v>44155</v>
      </c>
      <c r="J1107" s="25">
        <v>25</v>
      </c>
      <c r="K1107" s="18">
        <v>44155</v>
      </c>
      <c r="L1107" s="25">
        <v>28</v>
      </c>
      <c r="M1107" s="18">
        <v>44035</v>
      </c>
      <c r="N1107" s="24">
        <v>22</v>
      </c>
      <c r="O1107" s="18">
        <v>44152</v>
      </c>
      <c r="P1107" s="6">
        <v>28.5</v>
      </c>
      <c r="Q1107" s="18">
        <v>44155</v>
      </c>
      <c r="R1107" s="6">
        <v>24.5</v>
      </c>
      <c r="S1107" s="18">
        <v>44155</v>
      </c>
      <c r="T1107" s="6">
        <v>25.5</v>
      </c>
    </row>
    <row r="1108" spans="1:20" x14ac:dyDescent="0.2">
      <c r="A1108" s="18">
        <v>44154</v>
      </c>
      <c r="B1108" s="25">
        <v>24.5</v>
      </c>
      <c r="C1108" s="18">
        <v>44154</v>
      </c>
      <c r="D1108" s="25">
        <v>25.25</v>
      </c>
      <c r="E1108" s="18">
        <v>44154</v>
      </c>
      <c r="F1108" s="25">
        <v>24.5</v>
      </c>
      <c r="G1108" s="18">
        <v>44153</v>
      </c>
      <c r="H1108" s="25">
        <v>25</v>
      </c>
      <c r="I1108" s="18">
        <v>44154</v>
      </c>
      <c r="J1108" s="25">
        <v>25</v>
      </c>
      <c r="K1108" s="18">
        <v>44154</v>
      </c>
      <c r="L1108" s="25">
        <v>28</v>
      </c>
      <c r="M1108" s="18">
        <v>44034</v>
      </c>
      <c r="N1108" s="24">
        <v>22</v>
      </c>
      <c r="O1108" s="18">
        <v>44151</v>
      </c>
      <c r="P1108" s="6">
        <v>27.5</v>
      </c>
      <c r="Q1108" s="18">
        <v>44154</v>
      </c>
      <c r="R1108" s="6">
        <v>24.5</v>
      </c>
      <c r="S1108" s="18">
        <v>44154</v>
      </c>
      <c r="T1108" s="6">
        <v>25.5</v>
      </c>
    </row>
    <row r="1109" spans="1:20" x14ac:dyDescent="0.2">
      <c r="A1109" s="18">
        <v>44153</v>
      </c>
      <c r="B1109" s="25">
        <v>24.5</v>
      </c>
      <c r="C1109" s="18">
        <v>44153</v>
      </c>
      <c r="D1109" s="25">
        <v>25.25</v>
      </c>
      <c r="E1109" s="18">
        <v>44153</v>
      </c>
      <c r="F1109" s="25">
        <v>24.5</v>
      </c>
      <c r="G1109" s="18">
        <v>44152</v>
      </c>
      <c r="H1109" s="25">
        <v>23.5</v>
      </c>
      <c r="I1109" s="18">
        <v>44153</v>
      </c>
      <c r="J1109" s="25">
        <v>25</v>
      </c>
      <c r="K1109" s="18">
        <v>44153</v>
      </c>
      <c r="L1109" s="25">
        <v>28</v>
      </c>
      <c r="M1109" s="18">
        <v>44033</v>
      </c>
      <c r="N1109" s="24">
        <v>22</v>
      </c>
      <c r="O1109" s="18">
        <v>44148</v>
      </c>
      <c r="P1109" s="6">
        <v>27.5</v>
      </c>
      <c r="Q1109" s="18">
        <v>44153</v>
      </c>
      <c r="R1109" s="6">
        <v>24.5</v>
      </c>
      <c r="S1109" s="18">
        <v>44153</v>
      </c>
      <c r="T1109" s="6">
        <v>25.5</v>
      </c>
    </row>
    <row r="1110" spans="1:20" x14ac:dyDescent="0.2">
      <c r="A1110" s="18">
        <v>44152</v>
      </c>
      <c r="B1110" s="25">
        <v>24.5</v>
      </c>
      <c r="C1110" s="18">
        <v>44152</v>
      </c>
      <c r="D1110" s="25">
        <v>25.25</v>
      </c>
      <c r="E1110" s="18">
        <v>44152</v>
      </c>
      <c r="F1110" s="25">
        <v>24.5</v>
      </c>
      <c r="G1110" s="18">
        <v>44151</v>
      </c>
      <c r="H1110" s="25">
        <v>23.5</v>
      </c>
      <c r="I1110" s="18">
        <v>44152</v>
      </c>
      <c r="J1110" s="25">
        <v>25</v>
      </c>
      <c r="K1110" s="18">
        <v>44152</v>
      </c>
      <c r="L1110" s="25">
        <v>28</v>
      </c>
      <c r="M1110" s="18">
        <v>44032</v>
      </c>
      <c r="N1110" s="24">
        <v>22</v>
      </c>
      <c r="O1110" s="18">
        <v>44147</v>
      </c>
      <c r="P1110" s="6">
        <v>27.5</v>
      </c>
      <c r="Q1110" s="18">
        <v>44152</v>
      </c>
      <c r="R1110" s="6">
        <v>23.5</v>
      </c>
      <c r="S1110" s="18">
        <v>44152</v>
      </c>
      <c r="T1110" s="6">
        <v>25.25</v>
      </c>
    </row>
    <row r="1111" spans="1:20" x14ac:dyDescent="0.2">
      <c r="A1111" s="18">
        <v>44151</v>
      </c>
      <c r="B1111" s="25">
        <v>23.75</v>
      </c>
      <c r="C1111" s="18">
        <v>44151</v>
      </c>
      <c r="D1111" s="25">
        <v>24.75</v>
      </c>
      <c r="E1111" s="18">
        <v>44151</v>
      </c>
      <c r="F1111" s="25">
        <v>24.5</v>
      </c>
      <c r="G1111" s="18">
        <v>44148</v>
      </c>
      <c r="H1111" s="25">
        <v>23.5</v>
      </c>
      <c r="I1111" s="18">
        <v>44151</v>
      </c>
      <c r="J1111" s="25">
        <v>25</v>
      </c>
      <c r="K1111" s="18">
        <v>44151</v>
      </c>
      <c r="L1111" s="25">
        <v>27.5</v>
      </c>
      <c r="M1111" s="18">
        <v>44029</v>
      </c>
      <c r="N1111" s="24">
        <v>22</v>
      </c>
      <c r="O1111" s="18">
        <v>44146</v>
      </c>
      <c r="P1111" s="6">
        <v>27.5</v>
      </c>
      <c r="Q1111" s="18">
        <v>44151</v>
      </c>
      <c r="R1111" s="6">
        <v>23.5</v>
      </c>
      <c r="S1111" s="18">
        <v>44151</v>
      </c>
      <c r="T1111" s="6">
        <v>25.25</v>
      </c>
    </row>
    <row r="1112" spans="1:20" x14ac:dyDescent="0.2">
      <c r="A1112" s="18">
        <v>44148</v>
      </c>
      <c r="B1112" s="25">
        <v>23.75</v>
      </c>
      <c r="C1112" s="18">
        <v>44148</v>
      </c>
      <c r="D1112" s="25">
        <v>24.5</v>
      </c>
      <c r="E1112" s="18">
        <v>44148</v>
      </c>
      <c r="F1112" s="25">
        <v>24.5</v>
      </c>
      <c r="G1112" s="18">
        <v>44147</v>
      </c>
      <c r="H1112" s="25">
        <v>23.5</v>
      </c>
      <c r="I1112" s="18">
        <v>44148</v>
      </c>
      <c r="J1112" s="25">
        <v>25</v>
      </c>
      <c r="K1112" s="18">
        <v>44148</v>
      </c>
      <c r="L1112" s="25">
        <v>27.5</v>
      </c>
      <c r="M1112" s="18">
        <v>44028</v>
      </c>
      <c r="N1112" s="24">
        <v>22</v>
      </c>
      <c r="O1112" s="18">
        <v>44145</v>
      </c>
      <c r="P1112" s="6">
        <v>27.5</v>
      </c>
      <c r="Q1112" s="18">
        <v>44148</v>
      </c>
      <c r="R1112" s="6">
        <v>23.5</v>
      </c>
      <c r="S1112" s="18">
        <v>44148</v>
      </c>
      <c r="T1112" s="6">
        <v>25.25</v>
      </c>
    </row>
    <row r="1113" spans="1:20" x14ac:dyDescent="0.2">
      <c r="A1113" s="18">
        <v>44147</v>
      </c>
      <c r="B1113" s="25">
        <v>23.75</v>
      </c>
      <c r="C1113" s="18">
        <v>44147</v>
      </c>
      <c r="D1113" s="25">
        <v>24.5</v>
      </c>
      <c r="E1113" s="18">
        <v>44147</v>
      </c>
      <c r="F1113" s="25">
        <v>24.5</v>
      </c>
      <c r="G1113" s="18">
        <v>44146</v>
      </c>
      <c r="H1113" s="25">
        <v>23.5</v>
      </c>
      <c r="I1113" s="18">
        <v>44147</v>
      </c>
      <c r="J1113" s="25">
        <v>25</v>
      </c>
      <c r="K1113" s="18">
        <v>44147</v>
      </c>
      <c r="L1113" s="25">
        <v>27.5</v>
      </c>
      <c r="M1113" s="18">
        <v>44027</v>
      </c>
      <c r="N1113" s="24">
        <v>22</v>
      </c>
      <c r="O1113" s="18">
        <v>44144</v>
      </c>
      <c r="P1113" s="6">
        <v>26.5</v>
      </c>
      <c r="Q1113" s="18">
        <v>44147</v>
      </c>
      <c r="R1113" s="6">
        <v>23.5</v>
      </c>
      <c r="S1113" s="18">
        <v>44147</v>
      </c>
      <c r="T1113" s="6">
        <v>25.25</v>
      </c>
    </row>
    <row r="1114" spans="1:20" x14ac:dyDescent="0.2">
      <c r="A1114" s="18">
        <v>44146</v>
      </c>
      <c r="B1114" s="25">
        <v>23.25</v>
      </c>
      <c r="C1114" s="18">
        <v>44146</v>
      </c>
      <c r="D1114" s="25">
        <v>24.25</v>
      </c>
      <c r="E1114" s="18">
        <v>44146</v>
      </c>
      <c r="F1114" s="25">
        <v>24.5</v>
      </c>
      <c r="G1114" s="18">
        <v>44145</v>
      </c>
      <c r="H1114" s="25">
        <v>23.5</v>
      </c>
      <c r="I1114" s="18">
        <v>44146</v>
      </c>
      <c r="J1114" s="25">
        <v>25</v>
      </c>
      <c r="K1114" s="18">
        <v>44146</v>
      </c>
      <c r="L1114" s="25">
        <v>27.5</v>
      </c>
      <c r="M1114" s="18">
        <v>44026</v>
      </c>
      <c r="N1114" s="24">
        <v>22</v>
      </c>
      <c r="O1114" s="18">
        <v>44141</v>
      </c>
      <c r="P1114" s="6">
        <v>26.5</v>
      </c>
      <c r="Q1114" s="18">
        <v>44146</v>
      </c>
      <c r="R1114" s="6">
        <v>23.5</v>
      </c>
      <c r="S1114" s="18">
        <v>44146</v>
      </c>
      <c r="T1114" s="6">
        <v>25.25</v>
      </c>
    </row>
    <row r="1115" spans="1:20" x14ac:dyDescent="0.2">
      <c r="A1115" s="18">
        <v>44145</v>
      </c>
      <c r="B1115" s="25">
        <v>23</v>
      </c>
      <c r="C1115" s="18">
        <v>44145</v>
      </c>
      <c r="D1115" s="25">
        <v>24.25</v>
      </c>
      <c r="E1115" s="18">
        <v>44145</v>
      </c>
      <c r="F1115" s="25">
        <v>24.5</v>
      </c>
      <c r="G1115" s="18">
        <v>44144</v>
      </c>
      <c r="H1115" s="25">
        <v>23.5</v>
      </c>
      <c r="I1115" s="18">
        <v>44145</v>
      </c>
      <c r="J1115" s="25">
        <v>25</v>
      </c>
      <c r="K1115" s="18">
        <v>44145</v>
      </c>
      <c r="L1115" s="25">
        <v>27.5</v>
      </c>
      <c r="M1115" s="18">
        <v>44025</v>
      </c>
      <c r="N1115" s="24">
        <v>22</v>
      </c>
      <c r="O1115" s="18">
        <v>44140</v>
      </c>
      <c r="P1115" s="6">
        <v>26.5</v>
      </c>
      <c r="Q1115" s="18">
        <v>44145</v>
      </c>
      <c r="R1115" s="6">
        <v>23.5</v>
      </c>
      <c r="S1115" s="18">
        <v>44145</v>
      </c>
      <c r="T1115" s="6">
        <v>25.25</v>
      </c>
    </row>
    <row r="1116" spans="1:20" x14ac:dyDescent="0.2">
      <c r="A1116" s="18">
        <v>44144</v>
      </c>
      <c r="B1116" s="25">
        <v>23</v>
      </c>
      <c r="C1116" s="18">
        <v>44144</v>
      </c>
      <c r="D1116" s="25">
        <v>24.25</v>
      </c>
      <c r="E1116" s="18">
        <v>44144</v>
      </c>
      <c r="F1116" s="25">
        <v>24.5</v>
      </c>
      <c r="G1116" s="18">
        <v>44141</v>
      </c>
      <c r="H1116" s="25">
        <v>23.5</v>
      </c>
      <c r="I1116" s="18">
        <v>44144</v>
      </c>
      <c r="J1116" s="25">
        <v>25</v>
      </c>
      <c r="K1116" s="18">
        <v>44144</v>
      </c>
      <c r="L1116" s="25">
        <v>26.75</v>
      </c>
      <c r="M1116" s="18">
        <v>44022</v>
      </c>
      <c r="N1116" s="24">
        <v>22</v>
      </c>
      <c r="O1116" s="18">
        <v>44139</v>
      </c>
      <c r="P1116" s="6">
        <v>26.5</v>
      </c>
      <c r="Q1116" s="18">
        <v>44144</v>
      </c>
      <c r="R1116" s="6">
        <v>23.5</v>
      </c>
      <c r="S1116" s="18">
        <v>44144</v>
      </c>
      <c r="T1116" s="6">
        <v>25.25</v>
      </c>
    </row>
    <row r="1117" spans="1:20" x14ac:dyDescent="0.2">
      <c r="A1117" s="18">
        <v>44141</v>
      </c>
      <c r="B1117" s="25">
        <v>23</v>
      </c>
      <c r="C1117" s="18">
        <v>44141</v>
      </c>
      <c r="D1117" s="25">
        <v>24.25</v>
      </c>
      <c r="E1117" s="18">
        <v>44141</v>
      </c>
      <c r="F1117" s="25">
        <v>24.5</v>
      </c>
      <c r="G1117" s="18">
        <v>44140</v>
      </c>
      <c r="H1117" s="25">
        <v>23.5</v>
      </c>
      <c r="I1117" s="18">
        <v>44141</v>
      </c>
      <c r="J1117" s="25">
        <v>25</v>
      </c>
      <c r="K1117" s="18">
        <v>44141</v>
      </c>
      <c r="L1117" s="25">
        <v>26.75</v>
      </c>
      <c r="M1117" s="18">
        <v>44021</v>
      </c>
      <c r="N1117" s="24">
        <v>22</v>
      </c>
      <c r="O1117" s="18">
        <v>44138</v>
      </c>
      <c r="P1117" s="6">
        <v>26.5</v>
      </c>
      <c r="Q1117" s="18">
        <v>44141</v>
      </c>
      <c r="R1117" s="6">
        <v>23.5</v>
      </c>
      <c r="S1117" s="18">
        <v>44141</v>
      </c>
      <c r="T1117" s="6">
        <v>25.25</v>
      </c>
    </row>
    <row r="1118" spans="1:20" x14ac:dyDescent="0.2">
      <c r="A1118" s="18">
        <v>44140</v>
      </c>
      <c r="B1118" s="25">
        <v>23</v>
      </c>
      <c r="C1118" s="18">
        <v>44140</v>
      </c>
      <c r="D1118" s="25">
        <v>24.25</v>
      </c>
      <c r="E1118" s="18">
        <v>44140</v>
      </c>
      <c r="F1118" s="25">
        <v>24.5</v>
      </c>
      <c r="G1118" s="18">
        <v>44139</v>
      </c>
      <c r="H1118" s="25">
        <v>23.5</v>
      </c>
      <c r="I1118" s="18">
        <v>44140</v>
      </c>
      <c r="J1118" s="25">
        <v>25</v>
      </c>
      <c r="K1118" s="18">
        <v>44140</v>
      </c>
      <c r="L1118" s="25">
        <v>26.75</v>
      </c>
      <c r="M1118" s="18">
        <v>44020</v>
      </c>
      <c r="N1118" s="24">
        <v>22</v>
      </c>
      <c r="O1118" s="18">
        <v>44137</v>
      </c>
      <c r="P1118" s="6">
        <v>26.5</v>
      </c>
      <c r="Q1118" s="18">
        <v>44140</v>
      </c>
      <c r="R1118" s="6">
        <v>23.5</v>
      </c>
      <c r="S1118" s="18">
        <v>44140</v>
      </c>
      <c r="T1118" s="6">
        <v>25.25</v>
      </c>
    </row>
    <row r="1119" spans="1:20" x14ac:dyDescent="0.2">
      <c r="A1119" s="18">
        <v>44139</v>
      </c>
      <c r="B1119" s="25">
        <v>23</v>
      </c>
      <c r="C1119" s="18">
        <v>44139</v>
      </c>
      <c r="D1119" s="25">
        <v>24.25</v>
      </c>
      <c r="E1119" s="18">
        <v>44139</v>
      </c>
      <c r="F1119" s="25">
        <v>24.5</v>
      </c>
      <c r="G1119" s="18">
        <v>44138</v>
      </c>
      <c r="H1119" s="25">
        <v>23.5</v>
      </c>
      <c r="I1119" s="18">
        <v>44139</v>
      </c>
      <c r="J1119" s="25">
        <v>25</v>
      </c>
      <c r="K1119" s="18">
        <v>44139</v>
      </c>
      <c r="L1119" s="25">
        <v>26.75</v>
      </c>
      <c r="M1119" s="18">
        <v>44019</v>
      </c>
      <c r="N1119" s="24">
        <v>22</v>
      </c>
      <c r="O1119" s="18">
        <v>44134</v>
      </c>
      <c r="P1119" s="6">
        <v>26.5</v>
      </c>
      <c r="Q1119" s="18">
        <v>44139</v>
      </c>
      <c r="R1119" s="6">
        <v>23.5</v>
      </c>
      <c r="S1119" s="18">
        <v>44139</v>
      </c>
      <c r="T1119" s="6">
        <v>25.25</v>
      </c>
    </row>
    <row r="1120" spans="1:20" x14ac:dyDescent="0.2">
      <c r="A1120" s="18">
        <v>44138</v>
      </c>
      <c r="B1120" s="25">
        <v>23</v>
      </c>
      <c r="C1120" s="18">
        <v>44138</v>
      </c>
      <c r="D1120" s="25">
        <v>24.25</v>
      </c>
      <c r="E1120" s="18">
        <v>44138</v>
      </c>
      <c r="F1120" s="25">
        <v>24.5</v>
      </c>
      <c r="G1120" s="18">
        <v>44137</v>
      </c>
      <c r="H1120" s="25">
        <v>23.5</v>
      </c>
      <c r="I1120" s="18">
        <v>44138</v>
      </c>
      <c r="J1120" s="25">
        <v>25</v>
      </c>
      <c r="K1120" s="18">
        <v>44138</v>
      </c>
      <c r="L1120" s="25">
        <v>26.75</v>
      </c>
      <c r="M1120" s="18">
        <v>44018</v>
      </c>
      <c r="N1120" s="24">
        <v>22</v>
      </c>
      <c r="O1120" s="18">
        <v>44133</v>
      </c>
      <c r="P1120" s="6">
        <v>26.5</v>
      </c>
      <c r="Q1120" s="18">
        <v>44138</v>
      </c>
      <c r="R1120" s="6">
        <v>23.5</v>
      </c>
      <c r="S1120" s="18">
        <v>44138</v>
      </c>
      <c r="T1120" s="6">
        <v>25.25</v>
      </c>
    </row>
    <row r="1121" spans="1:20" x14ac:dyDescent="0.2">
      <c r="A1121" s="18">
        <v>44137</v>
      </c>
      <c r="B1121" s="25">
        <v>23</v>
      </c>
      <c r="C1121" s="18">
        <v>44137</v>
      </c>
      <c r="D1121" s="25">
        <v>24.25</v>
      </c>
      <c r="E1121" s="18">
        <v>44137</v>
      </c>
      <c r="F1121" s="25">
        <v>24.5</v>
      </c>
      <c r="G1121" s="18">
        <v>44134</v>
      </c>
      <c r="H1121" s="25">
        <v>23.5</v>
      </c>
      <c r="I1121" s="18">
        <v>44137</v>
      </c>
      <c r="J1121" s="25">
        <v>25</v>
      </c>
      <c r="K1121" s="18">
        <v>44137</v>
      </c>
      <c r="L1121" s="25">
        <v>26.25</v>
      </c>
      <c r="M1121" s="18">
        <v>44014</v>
      </c>
      <c r="N1121" s="24">
        <v>22</v>
      </c>
      <c r="O1121" s="18">
        <v>44132</v>
      </c>
      <c r="P1121" s="6">
        <v>26.5</v>
      </c>
      <c r="Q1121" s="18">
        <v>44137</v>
      </c>
      <c r="R1121" s="6">
        <v>23.5</v>
      </c>
      <c r="S1121" s="18">
        <v>44137</v>
      </c>
      <c r="T1121" s="6">
        <v>25.25</v>
      </c>
    </row>
    <row r="1122" spans="1:20" x14ac:dyDescent="0.2">
      <c r="A1122" s="18">
        <v>44134</v>
      </c>
      <c r="B1122" s="25">
        <v>23</v>
      </c>
      <c r="C1122" s="18">
        <v>44134</v>
      </c>
      <c r="D1122" s="25">
        <v>24.25</v>
      </c>
      <c r="E1122" s="18">
        <v>44134</v>
      </c>
      <c r="F1122" s="25">
        <v>24.5</v>
      </c>
      <c r="G1122" s="18">
        <v>44133</v>
      </c>
      <c r="H1122" s="25">
        <v>23.5</v>
      </c>
      <c r="I1122" s="18">
        <v>44134</v>
      </c>
      <c r="J1122" s="25">
        <v>25</v>
      </c>
      <c r="K1122" s="18">
        <v>44134</v>
      </c>
      <c r="L1122" s="25">
        <v>26.25</v>
      </c>
      <c r="M1122" s="18">
        <v>44013</v>
      </c>
      <c r="N1122" s="24">
        <v>22</v>
      </c>
      <c r="O1122" s="18">
        <v>44131</v>
      </c>
      <c r="P1122" s="6">
        <v>26.5</v>
      </c>
      <c r="Q1122" s="18">
        <v>44134</v>
      </c>
      <c r="R1122" s="6">
        <v>23.5</v>
      </c>
      <c r="S1122" s="18">
        <v>44134</v>
      </c>
      <c r="T1122" s="6">
        <v>25.25</v>
      </c>
    </row>
    <row r="1123" spans="1:20" x14ac:dyDescent="0.2">
      <c r="A1123" s="18">
        <v>44133</v>
      </c>
      <c r="B1123" s="25">
        <v>23</v>
      </c>
      <c r="C1123" s="18">
        <v>44133</v>
      </c>
      <c r="D1123" s="25">
        <v>24.25</v>
      </c>
      <c r="E1123" s="18">
        <v>44133</v>
      </c>
      <c r="F1123" s="25">
        <v>24.5</v>
      </c>
      <c r="G1123" s="18">
        <v>44132</v>
      </c>
      <c r="H1123" s="25">
        <v>23.5</v>
      </c>
      <c r="I1123" s="18">
        <v>44133</v>
      </c>
      <c r="J1123" s="25">
        <v>25</v>
      </c>
      <c r="K1123" s="18">
        <v>44133</v>
      </c>
      <c r="L1123" s="25">
        <v>26.25</v>
      </c>
      <c r="M1123" s="18">
        <v>44012</v>
      </c>
      <c r="N1123" s="24">
        <v>22</v>
      </c>
      <c r="O1123" s="18">
        <v>44130</v>
      </c>
      <c r="P1123" s="6">
        <v>26.5</v>
      </c>
      <c r="Q1123" s="18">
        <v>44133</v>
      </c>
      <c r="R1123" s="6">
        <v>23.5</v>
      </c>
      <c r="S1123" s="18">
        <v>44133</v>
      </c>
      <c r="T1123" s="6">
        <v>25.25</v>
      </c>
    </row>
    <row r="1124" spans="1:20" x14ac:dyDescent="0.2">
      <c r="A1124" s="18">
        <v>44132</v>
      </c>
      <c r="B1124" s="25">
        <v>23</v>
      </c>
      <c r="C1124" s="18">
        <v>44132</v>
      </c>
      <c r="D1124" s="25">
        <v>24.25</v>
      </c>
      <c r="E1124" s="18">
        <v>44132</v>
      </c>
      <c r="F1124" s="25">
        <v>24.5</v>
      </c>
      <c r="G1124" s="18">
        <v>44131</v>
      </c>
      <c r="H1124" s="25">
        <v>23.5</v>
      </c>
      <c r="I1124" s="18">
        <v>44132</v>
      </c>
      <c r="J1124" s="25">
        <v>25</v>
      </c>
      <c r="K1124" s="18">
        <v>44132</v>
      </c>
      <c r="L1124" s="25">
        <v>26.25</v>
      </c>
      <c r="M1124" s="18">
        <v>44011</v>
      </c>
      <c r="N1124" s="24">
        <v>22</v>
      </c>
      <c r="O1124" s="18">
        <v>44127</v>
      </c>
      <c r="P1124" s="6">
        <v>26.5</v>
      </c>
      <c r="Q1124" s="18">
        <v>44132</v>
      </c>
      <c r="R1124" s="6">
        <v>23.5</v>
      </c>
      <c r="S1124" s="18">
        <v>44132</v>
      </c>
      <c r="T1124" s="6">
        <v>25.25</v>
      </c>
    </row>
    <row r="1125" spans="1:20" x14ac:dyDescent="0.2">
      <c r="A1125" s="18">
        <v>44131</v>
      </c>
      <c r="B1125" s="25">
        <v>23</v>
      </c>
      <c r="C1125" s="18">
        <v>44131</v>
      </c>
      <c r="D1125" s="25">
        <v>24.25</v>
      </c>
      <c r="E1125" s="18">
        <v>44131</v>
      </c>
      <c r="F1125" s="25">
        <v>24.5</v>
      </c>
      <c r="G1125" s="18">
        <v>44130</v>
      </c>
      <c r="H1125" s="25">
        <v>23.5</v>
      </c>
      <c r="I1125" s="18">
        <v>44131</v>
      </c>
      <c r="J1125" s="25">
        <v>25</v>
      </c>
      <c r="K1125" s="18">
        <v>44131</v>
      </c>
      <c r="L1125" s="25">
        <v>25.5</v>
      </c>
      <c r="M1125" s="18">
        <v>44008</v>
      </c>
      <c r="N1125" s="24">
        <v>22</v>
      </c>
      <c r="O1125" s="18">
        <v>44126</v>
      </c>
      <c r="P1125" s="6">
        <v>26.5</v>
      </c>
      <c r="Q1125" s="18">
        <v>44131</v>
      </c>
      <c r="R1125" s="6">
        <v>23.5</v>
      </c>
      <c r="S1125" s="18">
        <v>44131</v>
      </c>
      <c r="T1125" s="6">
        <v>25.25</v>
      </c>
    </row>
    <row r="1126" spans="1:20" x14ac:dyDescent="0.2">
      <c r="A1126" s="18">
        <v>44130</v>
      </c>
      <c r="B1126" s="25">
        <v>23</v>
      </c>
      <c r="C1126" s="18">
        <v>44130</v>
      </c>
      <c r="D1126" s="25">
        <v>24.25</v>
      </c>
      <c r="E1126" s="18">
        <v>44130</v>
      </c>
      <c r="F1126" s="25">
        <v>24.5</v>
      </c>
      <c r="G1126" s="18">
        <v>44127</v>
      </c>
      <c r="H1126" s="25">
        <v>23.5</v>
      </c>
      <c r="I1126" s="18">
        <v>44130</v>
      </c>
      <c r="J1126" s="25">
        <v>25</v>
      </c>
      <c r="K1126" s="18">
        <v>44130</v>
      </c>
      <c r="L1126" s="25">
        <v>25.5</v>
      </c>
      <c r="M1126" s="18">
        <v>44007</v>
      </c>
      <c r="N1126" s="24">
        <v>22</v>
      </c>
      <c r="O1126" s="18">
        <v>44125</v>
      </c>
      <c r="P1126" s="6">
        <v>26.5</v>
      </c>
      <c r="Q1126" s="18">
        <v>44130</v>
      </c>
      <c r="R1126" s="6">
        <v>23.5</v>
      </c>
      <c r="S1126" s="18">
        <v>44130</v>
      </c>
      <c r="T1126" s="6">
        <v>25.25</v>
      </c>
    </row>
    <row r="1127" spans="1:20" x14ac:dyDescent="0.2">
      <c r="A1127" s="18">
        <v>44127</v>
      </c>
      <c r="B1127" s="25">
        <v>23</v>
      </c>
      <c r="C1127" s="18">
        <v>44127</v>
      </c>
      <c r="D1127" s="25">
        <v>24.25</v>
      </c>
      <c r="E1127" s="18">
        <v>44127</v>
      </c>
      <c r="F1127" s="25">
        <v>24.5</v>
      </c>
      <c r="G1127" s="18">
        <v>44126</v>
      </c>
      <c r="H1127" s="25">
        <v>23.5</v>
      </c>
      <c r="I1127" s="18">
        <v>44127</v>
      </c>
      <c r="J1127" s="25">
        <v>25</v>
      </c>
      <c r="K1127" s="18">
        <v>44127</v>
      </c>
      <c r="L1127" s="25">
        <v>25.5</v>
      </c>
      <c r="M1127" s="18">
        <v>44006</v>
      </c>
      <c r="N1127" s="24">
        <v>22</v>
      </c>
      <c r="O1127" s="18">
        <v>44124</v>
      </c>
      <c r="P1127" s="6">
        <v>26.5</v>
      </c>
      <c r="Q1127" s="18">
        <v>44127</v>
      </c>
      <c r="R1127" s="6">
        <v>23.5</v>
      </c>
      <c r="S1127" s="18">
        <v>44127</v>
      </c>
      <c r="T1127" s="6">
        <v>25.25</v>
      </c>
    </row>
    <row r="1128" spans="1:20" x14ac:dyDescent="0.2">
      <c r="A1128" s="18">
        <v>44126</v>
      </c>
      <c r="B1128" s="25">
        <v>23</v>
      </c>
      <c r="C1128" s="18">
        <v>44126</v>
      </c>
      <c r="D1128" s="25">
        <v>24.25</v>
      </c>
      <c r="E1128" s="18">
        <v>44126</v>
      </c>
      <c r="F1128" s="25">
        <v>24.5</v>
      </c>
      <c r="G1128" s="18">
        <v>44125</v>
      </c>
      <c r="H1128" s="25">
        <v>23.5</v>
      </c>
      <c r="I1128" s="18">
        <v>44126</v>
      </c>
      <c r="J1128" s="25">
        <v>25</v>
      </c>
      <c r="K1128" s="18">
        <v>44126</v>
      </c>
      <c r="L1128" s="25">
        <v>25.5</v>
      </c>
      <c r="M1128" s="18">
        <v>44005</v>
      </c>
      <c r="N1128" s="24">
        <v>22</v>
      </c>
      <c r="O1128" s="18">
        <v>44123</v>
      </c>
      <c r="P1128" s="6">
        <v>26.5</v>
      </c>
      <c r="Q1128" s="18">
        <v>44126</v>
      </c>
      <c r="R1128" s="6">
        <v>23.5</v>
      </c>
      <c r="S1128" s="18">
        <v>44126</v>
      </c>
      <c r="T1128" s="6">
        <v>25.25</v>
      </c>
    </row>
    <row r="1129" spans="1:20" x14ac:dyDescent="0.2">
      <c r="A1129" s="18">
        <v>44125</v>
      </c>
      <c r="B1129" s="25">
        <v>23</v>
      </c>
      <c r="C1129" s="18">
        <v>44125</v>
      </c>
      <c r="D1129" s="25">
        <v>24.25</v>
      </c>
      <c r="E1129" s="18">
        <v>44125</v>
      </c>
      <c r="F1129" s="25">
        <v>24.5</v>
      </c>
      <c r="G1129" s="18">
        <v>44124</v>
      </c>
      <c r="H1129" s="25">
        <v>23.5</v>
      </c>
      <c r="I1129" s="18">
        <v>44125</v>
      </c>
      <c r="J1129" s="25">
        <v>25</v>
      </c>
      <c r="K1129" s="18">
        <v>44125</v>
      </c>
      <c r="L1129" s="25">
        <v>25.5</v>
      </c>
      <c r="M1129" s="18">
        <v>44004</v>
      </c>
      <c r="N1129" s="24">
        <v>22</v>
      </c>
      <c r="O1129" s="18">
        <v>44120</v>
      </c>
      <c r="P1129" s="6">
        <v>26.5</v>
      </c>
      <c r="Q1129" s="18">
        <v>44125</v>
      </c>
      <c r="R1129" s="6">
        <v>23.5</v>
      </c>
      <c r="S1129" s="18">
        <v>44125</v>
      </c>
      <c r="T1129" s="6">
        <v>25.25</v>
      </c>
    </row>
    <row r="1130" spans="1:20" x14ac:dyDescent="0.2">
      <c r="A1130" s="18">
        <v>44124</v>
      </c>
      <c r="B1130" s="25">
        <v>23</v>
      </c>
      <c r="C1130" s="18">
        <v>44124</v>
      </c>
      <c r="D1130" s="25">
        <v>24.25</v>
      </c>
      <c r="E1130" s="18">
        <v>44124</v>
      </c>
      <c r="F1130" s="25">
        <v>24.5</v>
      </c>
      <c r="G1130" s="18">
        <v>44123</v>
      </c>
      <c r="H1130" s="25">
        <v>23.5</v>
      </c>
      <c r="I1130" s="18">
        <v>44124</v>
      </c>
      <c r="J1130" s="25">
        <v>25</v>
      </c>
      <c r="K1130" s="18">
        <v>44124</v>
      </c>
      <c r="L1130" s="25">
        <v>25.5</v>
      </c>
      <c r="M1130" s="18">
        <v>44001</v>
      </c>
      <c r="N1130" s="24">
        <v>22</v>
      </c>
      <c r="O1130" s="18">
        <v>44119</v>
      </c>
      <c r="P1130" s="6">
        <v>26.5</v>
      </c>
      <c r="Q1130" s="18">
        <v>44124</v>
      </c>
      <c r="R1130" s="6">
        <v>23.5</v>
      </c>
      <c r="S1130" s="18">
        <v>44124</v>
      </c>
      <c r="T1130" s="6">
        <v>25.25</v>
      </c>
    </row>
    <row r="1131" spans="1:20" x14ac:dyDescent="0.2">
      <c r="A1131" s="18">
        <v>44123</v>
      </c>
      <c r="B1131" s="25">
        <v>23</v>
      </c>
      <c r="C1131" s="18">
        <v>44123</v>
      </c>
      <c r="D1131" s="25">
        <v>24.25</v>
      </c>
      <c r="E1131" s="18">
        <v>44123</v>
      </c>
      <c r="F1131" s="25">
        <v>24.5</v>
      </c>
      <c r="G1131" s="18">
        <v>44120</v>
      </c>
      <c r="H1131" s="25">
        <v>23.5</v>
      </c>
      <c r="I1131" s="18">
        <v>44123</v>
      </c>
      <c r="J1131" s="25">
        <v>25</v>
      </c>
      <c r="K1131" s="18">
        <v>44123</v>
      </c>
      <c r="L1131" s="25">
        <v>25</v>
      </c>
      <c r="M1131" s="18">
        <v>44000</v>
      </c>
      <c r="N1131" s="24">
        <v>22</v>
      </c>
      <c r="O1131" s="18">
        <v>44118</v>
      </c>
      <c r="P1131" s="6">
        <v>26.5</v>
      </c>
      <c r="Q1131" s="18">
        <v>44123</v>
      </c>
      <c r="R1131" s="6">
        <v>23.5</v>
      </c>
      <c r="S1131" s="18">
        <v>44123</v>
      </c>
      <c r="T1131" s="6">
        <v>24.25</v>
      </c>
    </row>
    <row r="1132" spans="1:20" x14ac:dyDescent="0.2">
      <c r="A1132" s="18">
        <v>44120</v>
      </c>
      <c r="B1132" s="25">
        <v>23.25</v>
      </c>
      <c r="C1132" s="18">
        <v>44120</v>
      </c>
      <c r="D1132" s="25">
        <v>24.25</v>
      </c>
      <c r="E1132" s="18">
        <v>44120</v>
      </c>
      <c r="F1132" s="25">
        <v>24.5</v>
      </c>
      <c r="G1132" s="18">
        <v>44119</v>
      </c>
      <c r="H1132" s="25">
        <v>23.5</v>
      </c>
      <c r="I1132" s="18">
        <v>44120</v>
      </c>
      <c r="J1132" s="25">
        <v>25</v>
      </c>
      <c r="K1132" s="18">
        <v>44120</v>
      </c>
      <c r="L1132" s="25">
        <v>25</v>
      </c>
      <c r="M1132" s="18">
        <v>43999</v>
      </c>
      <c r="N1132" s="24">
        <v>22.25</v>
      </c>
      <c r="O1132" s="18">
        <v>44117</v>
      </c>
      <c r="P1132" s="6">
        <v>26.5</v>
      </c>
      <c r="Q1132" s="18">
        <v>44120</v>
      </c>
      <c r="R1132" s="6">
        <v>23.5</v>
      </c>
      <c r="S1132" s="18">
        <v>44120</v>
      </c>
      <c r="T1132" s="6">
        <v>24.25</v>
      </c>
    </row>
    <row r="1133" spans="1:20" x14ac:dyDescent="0.2">
      <c r="A1133" s="18">
        <v>44119</v>
      </c>
      <c r="B1133" s="25">
        <v>23.25</v>
      </c>
      <c r="C1133" s="18">
        <v>44119</v>
      </c>
      <c r="D1133" s="25">
        <v>24.25</v>
      </c>
      <c r="E1133" s="18">
        <v>44119</v>
      </c>
      <c r="F1133" s="25">
        <v>24.5</v>
      </c>
      <c r="G1133" s="18">
        <v>44118</v>
      </c>
      <c r="H1133" s="25">
        <v>23.5</v>
      </c>
      <c r="I1133" s="18">
        <v>44119</v>
      </c>
      <c r="J1133" s="25">
        <v>25</v>
      </c>
      <c r="K1133" s="18">
        <v>44119</v>
      </c>
      <c r="L1133" s="25">
        <v>25</v>
      </c>
      <c r="M1133" s="18">
        <v>43998</v>
      </c>
      <c r="N1133" s="24">
        <v>22.25</v>
      </c>
      <c r="O1133" s="18">
        <v>44116</v>
      </c>
      <c r="P1133" s="6">
        <v>26.5</v>
      </c>
      <c r="Q1133" s="18">
        <v>44119</v>
      </c>
      <c r="R1133" s="6">
        <v>23.5</v>
      </c>
      <c r="S1133" s="18">
        <v>44119</v>
      </c>
      <c r="T1133" s="6">
        <v>24.25</v>
      </c>
    </row>
    <row r="1134" spans="1:20" x14ac:dyDescent="0.2">
      <c r="A1134" s="18">
        <v>44118</v>
      </c>
      <c r="B1134" s="25">
        <v>23.5</v>
      </c>
      <c r="C1134" s="18">
        <v>44118</v>
      </c>
      <c r="D1134" s="25">
        <v>24.25</v>
      </c>
      <c r="E1134" s="18">
        <v>44118</v>
      </c>
      <c r="F1134" s="25">
        <v>24.5</v>
      </c>
      <c r="G1134" s="18">
        <v>44117</v>
      </c>
      <c r="H1134" s="25">
        <v>23.5</v>
      </c>
      <c r="I1134" s="18">
        <v>44118</v>
      </c>
      <c r="J1134" s="25">
        <v>25</v>
      </c>
      <c r="K1134" s="18">
        <v>44118</v>
      </c>
      <c r="L1134" s="25">
        <v>25</v>
      </c>
      <c r="M1134" s="18">
        <v>43997</v>
      </c>
      <c r="N1134" s="24">
        <v>22.25</v>
      </c>
      <c r="O1134" s="18">
        <v>44113</v>
      </c>
      <c r="P1134" s="6">
        <v>26.5</v>
      </c>
      <c r="Q1134" s="18">
        <v>44118</v>
      </c>
      <c r="R1134" s="6">
        <v>23.5</v>
      </c>
      <c r="S1134" s="18">
        <v>44118</v>
      </c>
      <c r="T1134" s="6">
        <v>24.25</v>
      </c>
    </row>
    <row r="1135" spans="1:20" x14ac:dyDescent="0.2">
      <c r="A1135" s="18">
        <v>44117</v>
      </c>
      <c r="B1135" s="25">
        <v>23.5</v>
      </c>
      <c r="C1135" s="18">
        <v>44117</v>
      </c>
      <c r="D1135" s="25">
        <v>24.25</v>
      </c>
      <c r="E1135" s="18">
        <v>44117</v>
      </c>
      <c r="F1135" s="25">
        <v>24.5</v>
      </c>
      <c r="G1135" s="18">
        <v>44116</v>
      </c>
      <c r="H1135" s="25">
        <v>23.5</v>
      </c>
      <c r="I1135" s="18">
        <v>44117</v>
      </c>
      <c r="J1135" s="25">
        <v>25</v>
      </c>
      <c r="K1135" s="18">
        <v>44117</v>
      </c>
      <c r="L1135" s="25">
        <v>25</v>
      </c>
      <c r="M1135" s="18">
        <v>43994</v>
      </c>
      <c r="N1135" s="24">
        <v>24</v>
      </c>
      <c r="O1135" s="18">
        <v>44112</v>
      </c>
      <c r="P1135" s="6">
        <v>26.5</v>
      </c>
      <c r="Q1135" s="18">
        <v>44117</v>
      </c>
      <c r="R1135" s="6">
        <v>23.5</v>
      </c>
      <c r="S1135" s="18">
        <v>44117</v>
      </c>
      <c r="T1135" s="6">
        <v>24.25</v>
      </c>
    </row>
    <row r="1136" spans="1:20" x14ac:dyDescent="0.2">
      <c r="A1136" s="18">
        <v>44116</v>
      </c>
      <c r="B1136" s="25">
        <v>23.5</v>
      </c>
      <c r="C1136" s="18">
        <v>44116</v>
      </c>
      <c r="D1136" s="25">
        <v>24.25</v>
      </c>
      <c r="E1136" s="18">
        <v>44116</v>
      </c>
      <c r="F1136" s="25">
        <v>24.5</v>
      </c>
      <c r="G1136" s="18">
        <v>44113</v>
      </c>
      <c r="H1136" s="25">
        <v>23.5</v>
      </c>
      <c r="I1136" s="18">
        <v>44116</v>
      </c>
      <c r="J1136" s="25">
        <v>25</v>
      </c>
      <c r="K1136" s="18">
        <v>44116</v>
      </c>
      <c r="L1136" s="25">
        <v>25</v>
      </c>
      <c r="M1136" s="18">
        <v>43993</v>
      </c>
      <c r="N1136" s="24">
        <v>24</v>
      </c>
      <c r="O1136" s="18">
        <v>44111</v>
      </c>
      <c r="P1136" s="6">
        <v>26.5</v>
      </c>
      <c r="Q1136" s="18">
        <v>44116</v>
      </c>
      <c r="R1136" s="6">
        <v>23.5</v>
      </c>
      <c r="S1136" s="18">
        <v>44116</v>
      </c>
      <c r="T1136" s="6">
        <v>24.25</v>
      </c>
    </row>
    <row r="1137" spans="1:20" x14ac:dyDescent="0.2">
      <c r="A1137" s="18">
        <v>44113</v>
      </c>
      <c r="B1137" s="25">
        <v>23.5</v>
      </c>
      <c r="C1137" s="18">
        <v>44113</v>
      </c>
      <c r="D1137" s="25">
        <v>24.25</v>
      </c>
      <c r="E1137" s="18">
        <v>44113</v>
      </c>
      <c r="F1137" s="25">
        <v>24.5</v>
      </c>
      <c r="G1137" s="18">
        <v>44112</v>
      </c>
      <c r="H1137" s="25">
        <v>23.5</v>
      </c>
      <c r="I1137" s="18">
        <v>44113</v>
      </c>
      <c r="J1137" s="25">
        <v>25</v>
      </c>
      <c r="K1137" s="18">
        <v>44113</v>
      </c>
      <c r="L1137" s="25">
        <v>25</v>
      </c>
      <c r="M1137" s="18">
        <v>43992</v>
      </c>
      <c r="N1137" s="24">
        <v>24</v>
      </c>
      <c r="O1137" s="18">
        <v>44110</v>
      </c>
      <c r="P1137" s="6">
        <v>26.5</v>
      </c>
      <c r="Q1137" s="18">
        <v>44113</v>
      </c>
      <c r="R1137" s="6">
        <v>23.5</v>
      </c>
      <c r="S1137" s="18">
        <v>44113</v>
      </c>
      <c r="T1137" s="6">
        <v>24.25</v>
      </c>
    </row>
    <row r="1138" spans="1:20" x14ac:dyDescent="0.2">
      <c r="A1138" s="18">
        <v>44112</v>
      </c>
      <c r="B1138" s="25">
        <v>23.5</v>
      </c>
      <c r="C1138" s="18">
        <v>44112</v>
      </c>
      <c r="D1138" s="25">
        <v>24.25</v>
      </c>
      <c r="E1138" s="18">
        <v>44112</v>
      </c>
      <c r="F1138" s="25">
        <v>24.5</v>
      </c>
      <c r="G1138" s="18">
        <v>44111</v>
      </c>
      <c r="H1138" s="25">
        <v>23.5</v>
      </c>
      <c r="I1138" s="18">
        <v>44112</v>
      </c>
      <c r="J1138" s="25">
        <v>25</v>
      </c>
      <c r="K1138" s="18">
        <v>44112</v>
      </c>
      <c r="L1138" s="25">
        <v>25</v>
      </c>
      <c r="M1138" s="18">
        <v>43991</v>
      </c>
      <c r="N1138" s="24">
        <v>24</v>
      </c>
      <c r="O1138" s="18">
        <v>44109</v>
      </c>
      <c r="P1138" s="6">
        <v>26.5</v>
      </c>
      <c r="Q1138" s="18">
        <v>44112</v>
      </c>
      <c r="R1138" s="6">
        <v>23.5</v>
      </c>
      <c r="S1138" s="18">
        <v>44112</v>
      </c>
      <c r="T1138" s="6">
        <v>24.25</v>
      </c>
    </row>
    <row r="1139" spans="1:20" x14ac:dyDescent="0.2">
      <c r="A1139" s="18">
        <v>44111</v>
      </c>
      <c r="B1139" s="25">
        <v>23.5</v>
      </c>
      <c r="C1139" s="18">
        <v>44111</v>
      </c>
      <c r="D1139" s="25">
        <v>24.25</v>
      </c>
      <c r="E1139" s="18">
        <v>44111</v>
      </c>
      <c r="F1139" s="25">
        <v>24.5</v>
      </c>
      <c r="G1139" s="18">
        <v>44110</v>
      </c>
      <c r="H1139" s="25">
        <v>23.5</v>
      </c>
      <c r="I1139" s="18">
        <v>44111</v>
      </c>
      <c r="J1139" s="25">
        <v>25</v>
      </c>
      <c r="K1139" s="18">
        <v>44111</v>
      </c>
      <c r="L1139" s="25">
        <v>25</v>
      </c>
      <c r="M1139" s="18">
        <v>43990</v>
      </c>
      <c r="N1139" s="24">
        <v>24</v>
      </c>
      <c r="O1139" s="18">
        <v>44106</v>
      </c>
      <c r="P1139" s="6">
        <v>26.5</v>
      </c>
      <c r="Q1139" s="18">
        <v>44111</v>
      </c>
      <c r="R1139" s="6">
        <v>23.5</v>
      </c>
      <c r="S1139" s="18">
        <v>44111</v>
      </c>
      <c r="T1139" s="6">
        <v>24.25</v>
      </c>
    </row>
    <row r="1140" spans="1:20" x14ac:dyDescent="0.2">
      <c r="A1140" s="18">
        <v>44110</v>
      </c>
      <c r="B1140" s="25">
        <v>23.5</v>
      </c>
      <c r="C1140" s="18">
        <v>44110</v>
      </c>
      <c r="D1140" s="25">
        <v>24.25</v>
      </c>
      <c r="E1140" s="18">
        <v>44110</v>
      </c>
      <c r="F1140" s="25">
        <v>24.5</v>
      </c>
      <c r="G1140" s="18">
        <v>44109</v>
      </c>
      <c r="H1140" s="25">
        <v>23.5</v>
      </c>
      <c r="I1140" s="18">
        <v>44110</v>
      </c>
      <c r="J1140" s="25">
        <v>25</v>
      </c>
      <c r="K1140" s="18">
        <v>44110</v>
      </c>
      <c r="L1140" s="25">
        <v>24.75</v>
      </c>
      <c r="M1140" s="18">
        <v>43987</v>
      </c>
      <c r="N1140" s="24">
        <v>24</v>
      </c>
      <c r="O1140" s="18">
        <v>44105</v>
      </c>
      <c r="P1140" s="6">
        <v>26.5</v>
      </c>
      <c r="Q1140" s="18">
        <v>44110</v>
      </c>
      <c r="R1140" s="6">
        <v>23.5</v>
      </c>
      <c r="S1140" s="18">
        <v>44110</v>
      </c>
      <c r="T1140" s="6">
        <v>24.25</v>
      </c>
    </row>
    <row r="1141" spans="1:20" x14ac:dyDescent="0.2">
      <c r="A1141" s="18">
        <v>44109</v>
      </c>
      <c r="B1141" s="25">
        <v>23.5</v>
      </c>
      <c r="C1141" s="18">
        <v>44109</v>
      </c>
      <c r="D1141" s="25">
        <v>24.25</v>
      </c>
      <c r="E1141" s="18">
        <v>44109</v>
      </c>
      <c r="F1141" s="25">
        <v>24.5</v>
      </c>
      <c r="G1141" s="18">
        <v>44106</v>
      </c>
      <c r="H1141" s="25">
        <v>23.5</v>
      </c>
      <c r="I1141" s="18">
        <v>44109</v>
      </c>
      <c r="J1141" s="25">
        <v>25</v>
      </c>
      <c r="K1141" s="18">
        <v>44109</v>
      </c>
      <c r="L1141" s="25">
        <v>24.5</v>
      </c>
      <c r="M1141" s="18">
        <v>43986</v>
      </c>
      <c r="N1141" s="24">
        <v>24</v>
      </c>
      <c r="O1141" s="18">
        <v>44104</v>
      </c>
      <c r="P1141" s="6">
        <v>26.5</v>
      </c>
      <c r="Q1141" s="18">
        <v>44109</v>
      </c>
      <c r="R1141" s="6">
        <v>23.5</v>
      </c>
      <c r="S1141" s="18">
        <v>44109</v>
      </c>
      <c r="T1141" s="6">
        <v>24.25</v>
      </c>
    </row>
    <row r="1142" spans="1:20" x14ac:dyDescent="0.2">
      <c r="A1142" s="18">
        <v>44106</v>
      </c>
      <c r="B1142" s="25">
        <v>23.5</v>
      </c>
      <c r="C1142" s="18">
        <v>44106</v>
      </c>
      <c r="D1142" s="25">
        <v>24.25</v>
      </c>
      <c r="E1142" s="18">
        <v>44106</v>
      </c>
      <c r="F1142" s="25">
        <v>24.5</v>
      </c>
      <c r="G1142" s="18">
        <v>44105</v>
      </c>
      <c r="H1142" s="25">
        <v>23.5</v>
      </c>
      <c r="I1142" s="18">
        <v>44106</v>
      </c>
      <c r="J1142" s="25">
        <v>25</v>
      </c>
      <c r="K1142" s="18">
        <v>44106</v>
      </c>
      <c r="L1142" s="25">
        <v>24.5</v>
      </c>
      <c r="M1142" s="18">
        <v>43985</v>
      </c>
      <c r="N1142" s="24">
        <v>24</v>
      </c>
      <c r="O1142" s="18">
        <v>44103</v>
      </c>
      <c r="P1142" s="6">
        <v>26.5</v>
      </c>
      <c r="Q1142" s="18">
        <v>44106</v>
      </c>
      <c r="R1142" s="6">
        <v>23.5</v>
      </c>
      <c r="S1142" s="18">
        <v>44106</v>
      </c>
      <c r="T1142" s="6">
        <v>24.25</v>
      </c>
    </row>
    <row r="1143" spans="1:20" x14ac:dyDescent="0.2">
      <c r="A1143" s="18">
        <v>44105</v>
      </c>
      <c r="B1143" s="25">
        <v>23.5</v>
      </c>
      <c r="C1143" s="18">
        <v>44105</v>
      </c>
      <c r="D1143" s="25">
        <v>24.25</v>
      </c>
      <c r="E1143" s="18">
        <v>44105</v>
      </c>
      <c r="F1143" s="25">
        <v>24.5</v>
      </c>
      <c r="G1143" s="18">
        <v>44104</v>
      </c>
      <c r="H1143" s="25">
        <v>22.5</v>
      </c>
      <c r="I1143" s="18">
        <v>44105</v>
      </c>
      <c r="J1143" s="25">
        <v>25</v>
      </c>
      <c r="K1143" s="18">
        <v>44105</v>
      </c>
      <c r="L1143" s="25">
        <v>24.5</v>
      </c>
      <c r="M1143" s="18">
        <v>43984</v>
      </c>
      <c r="N1143" s="24">
        <v>24</v>
      </c>
      <c r="O1143" s="18">
        <v>44102</v>
      </c>
      <c r="P1143" s="6">
        <v>26.5</v>
      </c>
      <c r="Q1143" s="18">
        <v>44105</v>
      </c>
      <c r="R1143" s="6">
        <v>23.5</v>
      </c>
      <c r="S1143" s="18">
        <v>44105</v>
      </c>
      <c r="T1143" s="6">
        <v>24.25</v>
      </c>
    </row>
    <row r="1144" spans="1:20" x14ac:dyDescent="0.2">
      <c r="A1144" s="18">
        <v>44104</v>
      </c>
      <c r="B1144" s="25">
        <v>23.5</v>
      </c>
      <c r="C1144" s="18">
        <v>44104</v>
      </c>
      <c r="D1144" s="25">
        <v>24.25</v>
      </c>
      <c r="E1144" s="18">
        <v>44104</v>
      </c>
      <c r="F1144" s="25">
        <v>24</v>
      </c>
      <c r="G1144" s="18">
        <v>44103</v>
      </c>
      <c r="H1144" s="25">
        <v>22.5</v>
      </c>
      <c r="I1144" s="18">
        <v>44104</v>
      </c>
      <c r="J1144" s="25">
        <v>24</v>
      </c>
      <c r="K1144" s="18">
        <v>44104</v>
      </c>
      <c r="L1144" s="25">
        <v>24.5</v>
      </c>
      <c r="M1144" s="18">
        <v>43983</v>
      </c>
      <c r="N1144" s="24">
        <v>24</v>
      </c>
      <c r="O1144" s="18">
        <v>44099</v>
      </c>
      <c r="P1144" s="6">
        <v>26.5</v>
      </c>
      <c r="Q1144" s="18">
        <v>44104</v>
      </c>
      <c r="R1144" s="6">
        <v>23.5</v>
      </c>
      <c r="S1144" s="18">
        <v>44104</v>
      </c>
      <c r="T1144" s="6">
        <v>24.25</v>
      </c>
    </row>
    <row r="1145" spans="1:20" x14ac:dyDescent="0.2">
      <c r="A1145" s="18">
        <v>44103</v>
      </c>
      <c r="B1145" s="25">
        <v>22.5</v>
      </c>
      <c r="C1145" s="18">
        <v>44103</v>
      </c>
      <c r="D1145" s="25">
        <v>23.5</v>
      </c>
      <c r="E1145" s="18">
        <v>44103</v>
      </c>
      <c r="F1145" s="25">
        <v>24</v>
      </c>
      <c r="G1145" s="18">
        <v>44102</v>
      </c>
      <c r="H1145" s="25">
        <v>22.5</v>
      </c>
      <c r="I1145" s="18">
        <v>44103</v>
      </c>
      <c r="J1145" s="25">
        <v>24</v>
      </c>
      <c r="K1145" s="18">
        <v>44103</v>
      </c>
      <c r="L1145" s="25">
        <v>24.5</v>
      </c>
      <c r="M1145" s="18">
        <v>43980</v>
      </c>
      <c r="N1145" s="24">
        <v>24</v>
      </c>
      <c r="O1145" s="18">
        <v>44098</v>
      </c>
      <c r="P1145" s="6">
        <v>26.5</v>
      </c>
      <c r="Q1145" s="18">
        <v>44103</v>
      </c>
      <c r="R1145" s="6">
        <v>23</v>
      </c>
      <c r="S1145" s="18">
        <v>44103</v>
      </c>
      <c r="T1145" s="6">
        <v>23.75</v>
      </c>
    </row>
    <row r="1146" spans="1:20" x14ac:dyDescent="0.2">
      <c r="A1146" s="18">
        <v>44102</v>
      </c>
      <c r="B1146" s="25">
        <v>22.5</v>
      </c>
      <c r="C1146" s="18">
        <v>44102</v>
      </c>
      <c r="D1146" s="25">
        <v>23.5</v>
      </c>
      <c r="E1146" s="18">
        <v>44102</v>
      </c>
      <c r="F1146" s="25">
        <v>24</v>
      </c>
      <c r="G1146" s="18">
        <v>44099</v>
      </c>
      <c r="H1146" s="25">
        <v>22.5</v>
      </c>
      <c r="I1146" s="18">
        <v>44102</v>
      </c>
      <c r="J1146" s="25">
        <v>24</v>
      </c>
      <c r="K1146" s="18">
        <v>44102</v>
      </c>
      <c r="L1146" s="25">
        <v>24.5</v>
      </c>
      <c r="M1146" s="18">
        <v>43979</v>
      </c>
      <c r="N1146" s="24">
        <v>24</v>
      </c>
      <c r="O1146" s="18">
        <v>44097</v>
      </c>
      <c r="P1146" s="6">
        <v>26.5</v>
      </c>
      <c r="Q1146" s="18">
        <v>44102</v>
      </c>
      <c r="R1146" s="6">
        <v>23</v>
      </c>
      <c r="S1146" s="18">
        <v>44102</v>
      </c>
      <c r="T1146" s="6">
        <v>23.75</v>
      </c>
    </row>
    <row r="1147" spans="1:20" x14ac:dyDescent="0.2">
      <c r="A1147" s="18">
        <v>44099</v>
      </c>
      <c r="B1147" s="25">
        <v>22.5</v>
      </c>
      <c r="C1147" s="18">
        <v>44099</v>
      </c>
      <c r="D1147" s="25">
        <v>23.5</v>
      </c>
      <c r="E1147" s="18">
        <v>44099</v>
      </c>
      <c r="F1147" s="25">
        <v>24</v>
      </c>
      <c r="G1147" s="18">
        <v>44098</v>
      </c>
      <c r="H1147" s="25">
        <v>22.5</v>
      </c>
      <c r="I1147" s="18">
        <v>44099</v>
      </c>
      <c r="J1147" s="25">
        <v>24</v>
      </c>
      <c r="K1147" s="18">
        <v>44099</v>
      </c>
      <c r="L1147" s="25">
        <v>24.5</v>
      </c>
      <c r="M1147" s="18">
        <v>43978</v>
      </c>
      <c r="N1147" s="24">
        <v>24</v>
      </c>
      <c r="O1147" s="18">
        <v>44096</v>
      </c>
      <c r="P1147" s="6">
        <v>26.5</v>
      </c>
      <c r="Q1147" s="18">
        <v>44099</v>
      </c>
      <c r="R1147" s="6">
        <v>23</v>
      </c>
      <c r="S1147" s="18">
        <v>44099</v>
      </c>
      <c r="T1147" s="6">
        <v>23.75</v>
      </c>
    </row>
    <row r="1148" spans="1:20" x14ac:dyDescent="0.2">
      <c r="A1148" s="18">
        <v>44098</v>
      </c>
      <c r="B1148" s="25">
        <v>22.5</v>
      </c>
      <c r="C1148" s="18">
        <v>44098</v>
      </c>
      <c r="D1148" s="25">
        <v>23.5</v>
      </c>
      <c r="E1148" s="18">
        <v>44098</v>
      </c>
      <c r="F1148" s="25">
        <v>24</v>
      </c>
      <c r="G1148" s="18">
        <v>44097</v>
      </c>
      <c r="H1148" s="25">
        <v>22.5</v>
      </c>
      <c r="I1148" s="18">
        <v>44098</v>
      </c>
      <c r="J1148" s="25">
        <v>24</v>
      </c>
      <c r="K1148" s="18">
        <v>44098</v>
      </c>
      <c r="L1148" s="25">
        <v>24.5</v>
      </c>
      <c r="M1148" s="18">
        <v>43977</v>
      </c>
      <c r="N1148" s="24">
        <v>24</v>
      </c>
      <c r="O1148" s="18">
        <v>44095</v>
      </c>
      <c r="P1148" s="6">
        <v>26.5</v>
      </c>
      <c r="Q1148" s="18">
        <v>44098</v>
      </c>
      <c r="R1148" s="6">
        <v>23</v>
      </c>
      <c r="S1148" s="18">
        <v>44098</v>
      </c>
      <c r="T1148" s="6">
        <v>23.75</v>
      </c>
    </row>
    <row r="1149" spans="1:20" x14ac:dyDescent="0.2">
      <c r="A1149" s="18">
        <v>44097</v>
      </c>
      <c r="B1149" s="25">
        <v>22.5</v>
      </c>
      <c r="C1149" s="18">
        <v>44097</v>
      </c>
      <c r="D1149" s="25">
        <v>23.5</v>
      </c>
      <c r="E1149" s="18">
        <v>44097</v>
      </c>
      <c r="F1149" s="25">
        <v>24</v>
      </c>
      <c r="G1149" s="18">
        <v>44096</v>
      </c>
      <c r="H1149" s="25">
        <v>22.5</v>
      </c>
      <c r="I1149" s="18">
        <v>44097</v>
      </c>
      <c r="J1149" s="25">
        <v>24</v>
      </c>
      <c r="K1149" s="18">
        <v>44097</v>
      </c>
      <c r="L1149" s="25">
        <v>24.5</v>
      </c>
      <c r="M1149" s="18">
        <v>43973</v>
      </c>
      <c r="N1149" s="24">
        <v>24</v>
      </c>
      <c r="O1149" s="18">
        <v>44092</v>
      </c>
      <c r="P1149" s="6">
        <v>26.5</v>
      </c>
      <c r="Q1149" s="18">
        <v>44097</v>
      </c>
      <c r="R1149" s="6">
        <v>23</v>
      </c>
      <c r="S1149" s="18">
        <v>44097</v>
      </c>
      <c r="T1149" s="6">
        <v>23.75</v>
      </c>
    </row>
    <row r="1150" spans="1:20" x14ac:dyDescent="0.2">
      <c r="A1150" s="18">
        <v>44096</v>
      </c>
      <c r="B1150" s="25">
        <v>22.5</v>
      </c>
      <c r="C1150" s="18">
        <v>44096</v>
      </c>
      <c r="D1150" s="25">
        <v>23.5</v>
      </c>
      <c r="E1150" s="18">
        <v>44096</v>
      </c>
      <c r="F1150" s="25">
        <v>24</v>
      </c>
      <c r="G1150" s="18">
        <v>44095</v>
      </c>
      <c r="H1150" s="25">
        <v>22.5</v>
      </c>
      <c r="I1150" s="18">
        <v>44096</v>
      </c>
      <c r="J1150" s="25">
        <v>24</v>
      </c>
      <c r="K1150" s="18">
        <v>44096</v>
      </c>
      <c r="L1150" s="25">
        <v>24.25</v>
      </c>
      <c r="M1150" s="18">
        <v>43972</v>
      </c>
      <c r="N1150" s="24">
        <v>24</v>
      </c>
      <c r="O1150" s="18">
        <v>44091</v>
      </c>
      <c r="P1150" s="6">
        <v>26.5</v>
      </c>
      <c r="Q1150" s="18">
        <v>44096</v>
      </c>
      <c r="R1150" s="6">
        <v>23</v>
      </c>
      <c r="S1150" s="18">
        <v>44096</v>
      </c>
      <c r="T1150" s="6">
        <v>23</v>
      </c>
    </row>
    <row r="1151" spans="1:20" x14ac:dyDescent="0.2">
      <c r="A1151" s="18">
        <v>44095</v>
      </c>
      <c r="B1151" s="25">
        <v>22.25</v>
      </c>
      <c r="C1151" s="18">
        <v>44095</v>
      </c>
      <c r="D1151" s="25">
        <v>22.75</v>
      </c>
      <c r="E1151" s="18">
        <v>44095</v>
      </c>
      <c r="F1151" s="25">
        <v>24</v>
      </c>
      <c r="G1151" s="18">
        <v>44092</v>
      </c>
      <c r="H1151" s="25">
        <v>22.5</v>
      </c>
      <c r="I1151" s="18">
        <v>44095</v>
      </c>
      <c r="J1151" s="25">
        <v>24</v>
      </c>
      <c r="K1151" s="18">
        <v>44095</v>
      </c>
      <c r="L1151" s="25">
        <v>23.75</v>
      </c>
      <c r="M1151" s="18">
        <v>43971</v>
      </c>
      <c r="N1151" s="24">
        <v>24</v>
      </c>
      <c r="O1151" s="18">
        <v>44090</v>
      </c>
      <c r="P1151" s="6">
        <v>26.5</v>
      </c>
      <c r="Q1151" s="18">
        <v>44095</v>
      </c>
      <c r="R1151" s="6">
        <v>23</v>
      </c>
      <c r="S1151" s="18">
        <v>44095</v>
      </c>
      <c r="T1151" s="6">
        <v>23</v>
      </c>
    </row>
    <row r="1152" spans="1:20" x14ac:dyDescent="0.2">
      <c r="A1152" s="18">
        <v>44092</v>
      </c>
      <c r="B1152" s="25">
        <v>22.25</v>
      </c>
      <c r="C1152" s="18">
        <v>44092</v>
      </c>
      <c r="D1152" s="25">
        <v>22.75</v>
      </c>
      <c r="E1152" s="18">
        <v>44092</v>
      </c>
      <c r="F1152" s="25">
        <v>24</v>
      </c>
      <c r="G1152" s="18">
        <v>44091</v>
      </c>
      <c r="H1152" s="25">
        <v>22.5</v>
      </c>
      <c r="I1152" s="18">
        <v>44092</v>
      </c>
      <c r="J1152" s="25">
        <v>24</v>
      </c>
      <c r="K1152" s="18">
        <v>44092</v>
      </c>
      <c r="L1152" s="25">
        <v>23.75</v>
      </c>
      <c r="M1152" s="18">
        <v>43970</v>
      </c>
      <c r="N1152" s="24">
        <v>24</v>
      </c>
      <c r="O1152" s="18">
        <v>44089</v>
      </c>
      <c r="P1152" s="6">
        <v>26.5</v>
      </c>
      <c r="Q1152" s="18">
        <v>44092</v>
      </c>
      <c r="R1152" s="6">
        <v>23</v>
      </c>
      <c r="S1152" s="18">
        <v>44092</v>
      </c>
      <c r="T1152" s="6">
        <v>23</v>
      </c>
    </row>
    <row r="1153" spans="1:20" x14ac:dyDescent="0.2">
      <c r="A1153" s="18">
        <v>44091</v>
      </c>
      <c r="B1153" s="25">
        <v>22.25</v>
      </c>
      <c r="C1153" s="18">
        <v>44091</v>
      </c>
      <c r="D1153" s="25">
        <v>22.75</v>
      </c>
      <c r="E1153" s="18">
        <v>44091</v>
      </c>
      <c r="F1153" s="25">
        <v>24</v>
      </c>
      <c r="G1153" s="18">
        <v>44090</v>
      </c>
      <c r="H1153" s="25">
        <v>22.5</v>
      </c>
      <c r="I1153" s="18">
        <v>44091</v>
      </c>
      <c r="J1153" s="25">
        <v>24</v>
      </c>
      <c r="K1153" s="18">
        <v>44091</v>
      </c>
      <c r="L1153" s="25">
        <v>23.75</v>
      </c>
      <c r="M1153" s="18">
        <v>43969</v>
      </c>
      <c r="N1153" s="24">
        <v>24</v>
      </c>
      <c r="O1153" s="18">
        <v>44088</v>
      </c>
      <c r="P1153" s="6">
        <v>25.5</v>
      </c>
      <c r="Q1153" s="18">
        <v>44091</v>
      </c>
      <c r="R1153" s="6">
        <v>23</v>
      </c>
      <c r="S1153" s="18">
        <v>44091</v>
      </c>
      <c r="T1153" s="6">
        <v>23</v>
      </c>
    </row>
    <row r="1154" spans="1:20" x14ac:dyDescent="0.2">
      <c r="A1154" s="18">
        <v>44090</v>
      </c>
      <c r="B1154" s="25">
        <v>22.25</v>
      </c>
      <c r="C1154" s="18">
        <v>44090</v>
      </c>
      <c r="D1154" s="25">
        <v>22.75</v>
      </c>
      <c r="E1154" s="18">
        <v>44090</v>
      </c>
      <c r="F1154" s="25">
        <v>24</v>
      </c>
      <c r="G1154" s="18">
        <v>44089</v>
      </c>
      <c r="H1154" s="25">
        <v>21.5</v>
      </c>
      <c r="I1154" s="18">
        <v>44090</v>
      </c>
      <c r="J1154" s="25">
        <v>24</v>
      </c>
      <c r="K1154" s="18">
        <v>44090</v>
      </c>
      <c r="L1154" s="25">
        <v>23.75</v>
      </c>
      <c r="M1154" s="18">
        <v>43966</v>
      </c>
      <c r="N1154" s="24">
        <v>24</v>
      </c>
      <c r="O1154" s="18">
        <v>44085</v>
      </c>
      <c r="P1154" s="6">
        <v>25.5</v>
      </c>
      <c r="Q1154" s="18">
        <v>44090</v>
      </c>
      <c r="R1154" s="6">
        <v>23</v>
      </c>
      <c r="S1154" s="18">
        <v>44090</v>
      </c>
      <c r="T1154" s="6">
        <v>23</v>
      </c>
    </row>
    <row r="1155" spans="1:20" x14ac:dyDescent="0.2">
      <c r="A1155" s="18">
        <v>44089</v>
      </c>
      <c r="B1155" s="25">
        <v>21.5</v>
      </c>
      <c r="C1155" s="18">
        <v>44089</v>
      </c>
      <c r="D1155" s="25">
        <v>22.5</v>
      </c>
      <c r="E1155" s="18">
        <v>44089</v>
      </c>
      <c r="F1155" s="25">
        <v>24</v>
      </c>
      <c r="G1155" s="18">
        <v>44088</v>
      </c>
      <c r="H1155" s="25">
        <v>21.5</v>
      </c>
      <c r="I1155" s="18">
        <v>44089</v>
      </c>
      <c r="J1155" s="25">
        <v>24</v>
      </c>
      <c r="K1155" s="18">
        <v>44089</v>
      </c>
      <c r="L1155" s="25">
        <v>23.5</v>
      </c>
      <c r="M1155" s="18">
        <v>43965</v>
      </c>
      <c r="N1155" s="24">
        <v>24</v>
      </c>
      <c r="O1155" s="18">
        <v>44084</v>
      </c>
      <c r="P1155" s="6">
        <v>25.5</v>
      </c>
      <c r="Q1155" s="18">
        <v>44089</v>
      </c>
      <c r="R1155" s="6">
        <v>23</v>
      </c>
      <c r="S1155" s="18">
        <v>44089</v>
      </c>
      <c r="T1155" s="6">
        <v>22.25</v>
      </c>
    </row>
    <row r="1156" spans="1:20" x14ac:dyDescent="0.2">
      <c r="A1156" s="18">
        <v>44088</v>
      </c>
      <c r="B1156" s="25">
        <v>20.5</v>
      </c>
      <c r="C1156" s="18">
        <v>44088</v>
      </c>
      <c r="D1156" s="25">
        <v>21.5</v>
      </c>
      <c r="E1156" s="18">
        <v>44088</v>
      </c>
      <c r="F1156" s="25">
        <v>24</v>
      </c>
      <c r="G1156" s="18">
        <v>44085</v>
      </c>
      <c r="H1156" s="25">
        <v>21.5</v>
      </c>
      <c r="I1156" s="18">
        <v>44088</v>
      </c>
      <c r="J1156" s="25">
        <v>24</v>
      </c>
      <c r="K1156" s="18">
        <v>44088</v>
      </c>
      <c r="L1156" s="25">
        <v>23</v>
      </c>
      <c r="M1156" s="18">
        <v>43964</v>
      </c>
      <c r="N1156" s="24">
        <v>24</v>
      </c>
      <c r="O1156" s="18">
        <v>44083</v>
      </c>
      <c r="P1156" s="6">
        <v>25.5</v>
      </c>
      <c r="Q1156" s="18">
        <v>44088</v>
      </c>
      <c r="R1156" s="6">
        <v>23</v>
      </c>
      <c r="S1156" s="18">
        <v>44088</v>
      </c>
      <c r="T1156" s="6">
        <v>22.25</v>
      </c>
    </row>
    <row r="1157" spans="1:20" x14ac:dyDescent="0.2">
      <c r="A1157" s="18">
        <v>44085</v>
      </c>
      <c r="B1157" s="25">
        <v>20.5</v>
      </c>
      <c r="C1157" s="18">
        <v>44085</v>
      </c>
      <c r="D1157" s="25">
        <v>21.5</v>
      </c>
      <c r="E1157" s="18">
        <v>44085</v>
      </c>
      <c r="F1157" s="25">
        <v>24</v>
      </c>
      <c r="G1157" s="18">
        <v>44084</v>
      </c>
      <c r="H1157" s="25">
        <v>21.5</v>
      </c>
      <c r="I1157" s="18">
        <v>44085</v>
      </c>
      <c r="J1157" s="25">
        <v>24</v>
      </c>
      <c r="K1157" s="18">
        <v>44085</v>
      </c>
      <c r="L1157" s="25">
        <v>23</v>
      </c>
      <c r="M1157" s="18">
        <v>43963</v>
      </c>
      <c r="N1157" s="24">
        <v>24</v>
      </c>
      <c r="O1157" s="18">
        <v>44082</v>
      </c>
      <c r="P1157" s="6">
        <v>25.5</v>
      </c>
      <c r="Q1157" s="18">
        <v>44085</v>
      </c>
      <c r="R1157" s="6">
        <v>23</v>
      </c>
      <c r="S1157" s="18">
        <v>44085</v>
      </c>
      <c r="T1157" s="6">
        <v>22.25</v>
      </c>
    </row>
    <row r="1158" spans="1:20" x14ac:dyDescent="0.2">
      <c r="A1158" s="18">
        <v>44084</v>
      </c>
      <c r="B1158" s="25">
        <v>20.5</v>
      </c>
      <c r="C1158" s="18">
        <v>44084</v>
      </c>
      <c r="D1158" s="25">
        <v>21.5</v>
      </c>
      <c r="E1158" s="18">
        <v>44084</v>
      </c>
      <c r="F1158" s="25">
        <v>24</v>
      </c>
      <c r="G1158" s="18">
        <v>44083</v>
      </c>
      <c r="H1158" s="25">
        <v>21.5</v>
      </c>
      <c r="I1158" s="18">
        <v>44084</v>
      </c>
      <c r="J1158" s="25">
        <v>24</v>
      </c>
      <c r="K1158" s="18">
        <v>44084</v>
      </c>
      <c r="L1158" s="25">
        <v>23</v>
      </c>
      <c r="M1158" s="18">
        <v>43962</v>
      </c>
      <c r="N1158" s="24">
        <v>24</v>
      </c>
      <c r="O1158" s="18">
        <v>44078</v>
      </c>
      <c r="P1158" s="6">
        <v>25.5</v>
      </c>
      <c r="Q1158" s="18">
        <v>44084</v>
      </c>
      <c r="R1158" s="6">
        <v>23</v>
      </c>
      <c r="S1158" s="18">
        <v>44084</v>
      </c>
      <c r="T1158" s="6">
        <v>22.25</v>
      </c>
    </row>
    <row r="1159" spans="1:20" x14ac:dyDescent="0.2">
      <c r="A1159" s="18">
        <v>44083</v>
      </c>
      <c r="B1159" s="25">
        <v>20.5</v>
      </c>
      <c r="C1159" s="18">
        <v>44083</v>
      </c>
      <c r="D1159" s="25">
        <v>21.5</v>
      </c>
      <c r="E1159" s="18">
        <v>44083</v>
      </c>
      <c r="F1159" s="25">
        <v>24</v>
      </c>
      <c r="G1159" s="18">
        <v>44082</v>
      </c>
      <c r="H1159" s="25">
        <v>21.5</v>
      </c>
      <c r="I1159" s="18">
        <v>44083</v>
      </c>
      <c r="J1159" s="25">
        <v>24</v>
      </c>
      <c r="K1159" s="18">
        <v>44083</v>
      </c>
      <c r="L1159" s="25">
        <v>23</v>
      </c>
      <c r="M1159" s="18">
        <v>43959</v>
      </c>
      <c r="N1159" s="24">
        <v>24</v>
      </c>
      <c r="O1159" s="18">
        <v>44077</v>
      </c>
      <c r="P1159" s="6">
        <v>25.5</v>
      </c>
      <c r="Q1159" s="18">
        <v>44083</v>
      </c>
      <c r="R1159" s="6">
        <v>23</v>
      </c>
      <c r="S1159" s="18">
        <v>44083</v>
      </c>
      <c r="T1159" s="6">
        <v>22.25</v>
      </c>
    </row>
    <row r="1160" spans="1:20" x14ac:dyDescent="0.2">
      <c r="A1160" s="18">
        <v>44082</v>
      </c>
      <c r="B1160" s="25">
        <v>20</v>
      </c>
      <c r="C1160" s="18">
        <v>44082</v>
      </c>
      <c r="D1160" s="25">
        <v>21</v>
      </c>
      <c r="E1160" s="18">
        <v>44082</v>
      </c>
      <c r="F1160" s="25">
        <v>24</v>
      </c>
      <c r="G1160" s="18">
        <v>44078</v>
      </c>
      <c r="H1160" s="25">
        <v>21.5</v>
      </c>
      <c r="I1160" s="18">
        <v>44082</v>
      </c>
      <c r="J1160" s="25">
        <v>24</v>
      </c>
      <c r="K1160" s="18">
        <v>44082</v>
      </c>
      <c r="L1160" s="25">
        <v>23</v>
      </c>
      <c r="M1160" s="18">
        <v>43958</v>
      </c>
      <c r="N1160" s="24">
        <v>24</v>
      </c>
      <c r="O1160" s="18">
        <v>44076</v>
      </c>
      <c r="P1160" s="6">
        <v>25.5</v>
      </c>
      <c r="Q1160" s="18">
        <v>44082</v>
      </c>
      <c r="R1160" s="6">
        <v>23</v>
      </c>
      <c r="S1160" s="18">
        <v>44082</v>
      </c>
      <c r="T1160" s="6">
        <v>22.25</v>
      </c>
    </row>
    <row r="1161" spans="1:20" x14ac:dyDescent="0.2">
      <c r="A1161" s="18">
        <v>44078</v>
      </c>
      <c r="B1161" s="25">
        <v>20</v>
      </c>
      <c r="C1161" s="18">
        <v>44078</v>
      </c>
      <c r="D1161" s="25">
        <v>21</v>
      </c>
      <c r="E1161" s="18">
        <v>44078</v>
      </c>
      <c r="F1161" s="25">
        <v>24</v>
      </c>
      <c r="G1161" s="18">
        <v>44077</v>
      </c>
      <c r="H1161" s="25">
        <v>21.5</v>
      </c>
      <c r="I1161" s="18">
        <v>44078</v>
      </c>
      <c r="J1161" s="25">
        <v>24</v>
      </c>
      <c r="K1161" s="18">
        <v>44078</v>
      </c>
      <c r="L1161" s="25">
        <v>23</v>
      </c>
      <c r="M1161" s="18">
        <v>43957</v>
      </c>
      <c r="N1161" s="24">
        <v>24</v>
      </c>
      <c r="O1161" s="18">
        <v>44075</v>
      </c>
      <c r="P1161" s="6">
        <v>25.5</v>
      </c>
      <c r="Q1161" s="18">
        <v>44078</v>
      </c>
      <c r="R1161" s="6">
        <v>23</v>
      </c>
      <c r="S1161" s="18">
        <v>44078</v>
      </c>
      <c r="T1161" s="6">
        <v>22.25</v>
      </c>
    </row>
    <row r="1162" spans="1:20" x14ac:dyDescent="0.2">
      <c r="A1162" s="18">
        <v>44077</v>
      </c>
      <c r="B1162" s="25">
        <v>20</v>
      </c>
      <c r="C1162" s="18">
        <v>44077</v>
      </c>
      <c r="D1162" s="25">
        <v>21</v>
      </c>
      <c r="E1162" s="18">
        <v>44077</v>
      </c>
      <c r="F1162" s="25">
        <v>24</v>
      </c>
      <c r="G1162" s="18">
        <v>44076</v>
      </c>
      <c r="H1162" s="25">
        <v>21.5</v>
      </c>
      <c r="I1162" s="18">
        <v>44077</v>
      </c>
      <c r="J1162" s="25">
        <v>24</v>
      </c>
      <c r="K1162" s="18">
        <v>44077</v>
      </c>
      <c r="L1162" s="25">
        <v>23</v>
      </c>
      <c r="M1162" s="18">
        <v>43956</v>
      </c>
      <c r="N1162" s="24">
        <v>24</v>
      </c>
      <c r="O1162" s="18">
        <v>44074</v>
      </c>
      <c r="P1162" s="6">
        <v>25.5</v>
      </c>
      <c r="Q1162" s="18">
        <v>44077</v>
      </c>
      <c r="R1162" s="6">
        <v>23</v>
      </c>
      <c r="S1162" s="18">
        <v>44077</v>
      </c>
      <c r="T1162" s="6">
        <v>22.25</v>
      </c>
    </row>
    <row r="1163" spans="1:20" x14ac:dyDescent="0.2">
      <c r="A1163" s="18">
        <v>44076</v>
      </c>
      <c r="B1163" s="25">
        <v>20</v>
      </c>
      <c r="C1163" s="18">
        <v>44076</v>
      </c>
      <c r="D1163" s="25">
        <v>21</v>
      </c>
      <c r="E1163" s="18">
        <v>44076</v>
      </c>
      <c r="F1163" s="25">
        <v>24</v>
      </c>
      <c r="G1163" s="18">
        <v>44075</v>
      </c>
      <c r="H1163" s="25">
        <v>21.5</v>
      </c>
      <c r="I1163" s="18">
        <v>44076</v>
      </c>
      <c r="J1163" s="25">
        <v>24</v>
      </c>
      <c r="K1163" s="18">
        <v>44076</v>
      </c>
      <c r="L1163" s="25">
        <v>23</v>
      </c>
      <c r="M1163" s="18">
        <v>43955</v>
      </c>
      <c r="N1163" s="24">
        <v>24</v>
      </c>
      <c r="O1163" s="18">
        <v>44071</v>
      </c>
      <c r="P1163" s="6">
        <v>25.5</v>
      </c>
      <c r="Q1163" s="18">
        <v>44076</v>
      </c>
      <c r="R1163" s="6">
        <v>23</v>
      </c>
      <c r="S1163" s="18">
        <v>44076</v>
      </c>
      <c r="T1163" s="6">
        <v>22.25</v>
      </c>
    </row>
    <row r="1164" spans="1:20" x14ac:dyDescent="0.2">
      <c r="A1164" s="18">
        <v>44075</v>
      </c>
      <c r="B1164" s="25">
        <v>20</v>
      </c>
      <c r="C1164" s="18">
        <v>44075</v>
      </c>
      <c r="D1164" s="25">
        <v>21</v>
      </c>
      <c r="E1164" s="18">
        <v>44075</v>
      </c>
      <c r="F1164" s="25">
        <v>24</v>
      </c>
      <c r="G1164" s="18">
        <v>44074</v>
      </c>
      <c r="H1164" s="25">
        <v>21.5</v>
      </c>
      <c r="I1164" s="18">
        <v>44075</v>
      </c>
      <c r="J1164" s="25">
        <v>24</v>
      </c>
      <c r="K1164" s="18">
        <v>44075</v>
      </c>
      <c r="L1164" s="25">
        <v>23.25</v>
      </c>
      <c r="M1164" s="18">
        <v>43952</v>
      </c>
      <c r="N1164" s="24">
        <v>24</v>
      </c>
      <c r="O1164" s="18">
        <v>44070</v>
      </c>
      <c r="P1164" s="6">
        <v>25.5</v>
      </c>
      <c r="Q1164" s="18">
        <v>44075</v>
      </c>
      <c r="R1164" s="6">
        <v>23</v>
      </c>
      <c r="S1164" s="18">
        <v>44075</v>
      </c>
      <c r="T1164" s="6">
        <v>22.5</v>
      </c>
    </row>
    <row r="1165" spans="1:20" x14ac:dyDescent="0.2">
      <c r="A1165" s="18">
        <v>44074</v>
      </c>
      <c r="B1165" s="25">
        <v>19</v>
      </c>
      <c r="C1165" s="18">
        <v>44074</v>
      </c>
      <c r="D1165" s="25">
        <v>20</v>
      </c>
      <c r="E1165" s="18">
        <v>44074</v>
      </c>
      <c r="F1165" s="25">
        <v>24</v>
      </c>
      <c r="G1165" s="18">
        <v>44071</v>
      </c>
      <c r="H1165" s="25">
        <v>21.5</v>
      </c>
      <c r="I1165" s="18">
        <v>44074</v>
      </c>
      <c r="J1165" s="25">
        <v>24</v>
      </c>
      <c r="K1165" s="18">
        <v>44074</v>
      </c>
      <c r="L1165" s="25">
        <v>22.75</v>
      </c>
      <c r="M1165" s="18">
        <v>43951</v>
      </c>
      <c r="N1165" s="24">
        <v>24</v>
      </c>
      <c r="O1165" s="18">
        <v>44069</v>
      </c>
      <c r="P1165" s="6">
        <v>25.5</v>
      </c>
      <c r="Q1165" s="18">
        <v>44074</v>
      </c>
      <c r="R1165" s="6">
        <v>22.5</v>
      </c>
      <c r="S1165" s="18">
        <v>44074</v>
      </c>
      <c r="T1165" s="6">
        <v>21.5</v>
      </c>
    </row>
    <row r="1166" spans="1:20" x14ac:dyDescent="0.2">
      <c r="A1166" s="18">
        <v>44071</v>
      </c>
      <c r="B1166" s="25">
        <v>19</v>
      </c>
      <c r="C1166" s="18">
        <v>44071</v>
      </c>
      <c r="D1166" s="25">
        <v>20</v>
      </c>
      <c r="E1166" s="18">
        <v>44071</v>
      </c>
      <c r="F1166" s="25">
        <v>24</v>
      </c>
      <c r="G1166" s="18">
        <v>44070</v>
      </c>
      <c r="H1166" s="25">
        <v>21.5</v>
      </c>
      <c r="I1166" s="18">
        <v>44071</v>
      </c>
      <c r="J1166" s="25">
        <v>24</v>
      </c>
      <c r="K1166" s="18">
        <v>44071</v>
      </c>
      <c r="L1166" s="25">
        <v>22.75</v>
      </c>
      <c r="M1166" s="18">
        <v>43950</v>
      </c>
      <c r="N1166" s="24">
        <v>24</v>
      </c>
      <c r="O1166" s="18">
        <v>44068</v>
      </c>
      <c r="P1166" s="6">
        <v>25.5</v>
      </c>
      <c r="Q1166" s="18">
        <v>44071</v>
      </c>
      <c r="R1166" s="6">
        <v>22.5</v>
      </c>
      <c r="S1166" s="18">
        <v>44071</v>
      </c>
      <c r="T1166" s="6">
        <v>21.5</v>
      </c>
    </row>
    <row r="1167" spans="1:20" x14ac:dyDescent="0.2">
      <c r="A1167" s="18">
        <v>44070</v>
      </c>
      <c r="B1167" s="25">
        <v>19</v>
      </c>
      <c r="C1167" s="18">
        <v>44070</v>
      </c>
      <c r="D1167" s="25">
        <v>20</v>
      </c>
      <c r="E1167" s="18">
        <v>44070</v>
      </c>
      <c r="F1167" s="25">
        <v>24</v>
      </c>
      <c r="G1167" s="18">
        <v>44069</v>
      </c>
      <c r="H1167" s="25">
        <v>21.5</v>
      </c>
      <c r="I1167" s="18">
        <v>44070</v>
      </c>
      <c r="J1167" s="25">
        <v>24</v>
      </c>
      <c r="K1167" s="18">
        <v>44070</v>
      </c>
      <c r="L1167" s="25">
        <v>22.75</v>
      </c>
      <c r="M1167" s="18">
        <v>43949</v>
      </c>
      <c r="N1167" s="24">
        <v>24</v>
      </c>
      <c r="O1167" s="18">
        <v>44067</v>
      </c>
      <c r="P1167" s="6">
        <v>25.5</v>
      </c>
      <c r="Q1167" s="18">
        <v>44070</v>
      </c>
      <c r="R1167" s="6">
        <v>22.5</v>
      </c>
      <c r="S1167" s="18">
        <v>44070</v>
      </c>
      <c r="T1167" s="6">
        <v>21.5</v>
      </c>
    </row>
    <row r="1168" spans="1:20" x14ac:dyDescent="0.2">
      <c r="A1168" s="18">
        <v>44069</v>
      </c>
      <c r="B1168" s="25">
        <v>19</v>
      </c>
      <c r="C1168" s="18">
        <v>44069</v>
      </c>
      <c r="D1168" s="25">
        <v>20</v>
      </c>
      <c r="E1168" s="18">
        <v>44069</v>
      </c>
      <c r="F1168" s="25">
        <v>23.5</v>
      </c>
      <c r="G1168" s="18">
        <v>44068</v>
      </c>
      <c r="H1168" s="25">
        <v>21.5</v>
      </c>
      <c r="I1168" s="18">
        <v>44069</v>
      </c>
      <c r="J1168" s="25">
        <v>24</v>
      </c>
      <c r="K1168" s="18">
        <v>44069</v>
      </c>
      <c r="L1168" s="25">
        <v>22.75</v>
      </c>
      <c r="M1168" s="18">
        <v>43948</v>
      </c>
      <c r="N1168" s="24">
        <v>24</v>
      </c>
      <c r="O1168" s="18">
        <v>44064</v>
      </c>
      <c r="P1168" s="6">
        <v>25.5</v>
      </c>
      <c r="Q1168" s="18">
        <v>44069</v>
      </c>
      <c r="R1168" s="6">
        <v>22.5</v>
      </c>
      <c r="S1168" s="18">
        <v>44069</v>
      </c>
      <c r="T1168" s="6">
        <v>21.5</v>
      </c>
    </row>
    <row r="1169" spans="1:20" x14ac:dyDescent="0.2">
      <c r="A1169" s="18">
        <v>44068</v>
      </c>
      <c r="B1169" s="25">
        <v>19</v>
      </c>
      <c r="C1169" s="18">
        <v>44068</v>
      </c>
      <c r="D1169" s="25">
        <v>20</v>
      </c>
      <c r="E1169" s="18">
        <v>44068</v>
      </c>
      <c r="F1169" s="25">
        <v>23.5</v>
      </c>
      <c r="G1169" s="18">
        <v>44067</v>
      </c>
      <c r="H1169" s="25">
        <v>21.5</v>
      </c>
      <c r="I1169" s="18">
        <v>44068</v>
      </c>
      <c r="J1169" s="25">
        <v>24</v>
      </c>
      <c r="K1169" s="18">
        <v>44068</v>
      </c>
      <c r="L1169" s="25">
        <v>22.75</v>
      </c>
      <c r="M1169" s="18">
        <v>43945</v>
      </c>
      <c r="N1169" s="24">
        <v>24</v>
      </c>
      <c r="O1169" s="18">
        <v>44063</v>
      </c>
      <c r="P1169" s="6">
        <v>25.5</v>
      </c>
      <c r="Q1169" s="18">
        <v>44068</v>
      </c>
      <c r="R1169" s="6">
        <v>22.5</v>
      </c>
      <c r="S1169" s="18">
        <v>44068</v>
      </c>
      <c r="T1169" s="6">
        <v>20.5</v>
      </c>
    </row>
    <row r="1170" spans="1:20" x14ac:dyDescent="0.2">
      <c r="A1170" s="18">
        <v>44067</v>
      </c>
      <c r="B1170" s="25">
        <v>18</v>
      </c>
      <c r="C1170" s="18">
        <v>44067</v>
      </c>
      <c r="D1170" s="25">
        <v>19</v>
      </c>
      <c r="E1170" s="18">
        <v>44067</v>
      </c>
      <c r="F1170" s="25">
        <v>23.5</v>
      </c>
      <c r="G1170" s="18">
        <v>44064</v>
      </c>
      <c r="H1170" s="25">
        <v>21.5</v>
      </c>
      <c r="I1170" s="18">
        <v>44067</v>
      </c>
      <c r="J1170" s="25">
        <v>24</v>
      </c>
      <c r="K1170" s="18">
        <v>44067</v>
      </c>
      <c r="L1170" s="25">
        <v>22.25</v>
      </c>
      <c r="M1170" s="18">
        <v>43944</v>
      </c>
      <c r="N1170" s="24">
        <v>22.5</v>
      </c>
      <c r="O1170" s="18">
        <v>44062</v>
      </c>
      <c r="P1170" s="6">
        <v>25.5</v>
      </c>
      <c r="Q1170" s="18">
        <v>44067</v>
      </c>
      <c r="R1170" s="6">
        <v>22.5</v>
      </c>
      <c r="S1170" s="18">
        <v>44067</v>
      </c>
      <c r="T1170" s="6">
        <v>20.5</v>
      </c>
    </row>
    <row r="1171" spans="1:20" x14ac:dyDescent="0.2">
      <c r="A1171" s="18">
        <v>44064</v>
      </c>
      <c r="B1171" s="25">
        <v>18</v>
      </c>
      <c r="C1171" s="18">
        <v>44064</v>
      </c>
      <c r="D1171" s="25">
        <v>19</v>
      </c>
      <c r="E1171" s="18">
        <v>44064</v>
      </c>
      <c r="F1171" s="25">
        <v>23.5</v>
      </c>
      <c r="G1171" s="18">
        <v>44063</v>
      </c>
      <c r="H1171" s="25">
        <v>21.5</v>
      </c>
      <c r="I1171" s="18">
        <v>44064</v>
      </c>
      <c r="J1171" s="25">
        <v>24</v>
      </c>
      <c r="K1171" s="18">
        <v>44064</v>
      </c>
      <c r="L1171" s="25">
        <v>22.25</v>
      </c>
      <c r="M1171" s="18">
        <v>43943</v>
      </c>
      <c r="N1171" s="24">
        <v>22.5</v>
      </c>
      <c r="O1171" s="18">
        <v>44061</v>
      </c>
      <c r="P1171" s="6">
        <v>25.5</v>
      </c>
      <c r="Q1171" s="18">
        <v>44064</v>
      </c>
      <c r="R1171" s="6">
        <v>22.5</v>
      </c>
      <c r="S1171" s="18">
        <v>44064</v>
      </c>
      <c r="T1171" s="6">
        <v>20.5</v>
      </c>
    </row>
    <row r="1172" spans="1:20" x14ac:dyDescent="0.2">
      <c r="A1172" s="18">
        <v>44063</v>
      </c>
      <c r="B1172" s="25">
        <v>18</v>
      </c>
      <c r="C1172" s="18">
        <v>44063</v>
      </c>
      <c r="D1172" s="25">
        <v>19</v>
      </c>
      <c r="E1172" s="18">
        <v>44063</v>
      </c>
      <c r="F1172" s="25">
        <v>23.5</v>
      </c>
      <c r="G1172" s="18">
        <v>44062</v>
      </c>
      <c r="H1172" s="25">
        <v>21.5</v>
      </c>
      <c r="I1172" s="18">
        <v>44063</v>
      </c>
      <c r="J1172" s="25">
        <v>24</v>
      </c>
      <c r="K1172" s="18">
        <v>44063</v>
      </c>
      <c r="L1172" s="25">
        <v>22.25</v>
      </c>
      <c r="M1172" s="18">
        <v>43942</v>
      </c>
      <c r="N1172" s="24">
        <v>22.5</v>
      </c>
      <c r="O1172" s="18">
        <v>44060</v>
      </c>
      <c r="P1172" s="6">
        <v>25.5</v>
      </c>
      <c r="Q1172" s="18">
        <v>44063</v>
      </c>
      <c r="R1172" s="6">
        <v>22.5</v>
      </c>
      <c r="S1172" s="18">
        <v>44063</v>
      </c>
      <c r="T1172" s="6">
        <v>20.5</v>
      </c>
    </row>
    <row r="1173" spans="1:20" x14ac:dyDescent="0.2">
      <c r="A1173" s="18">
        <v>44062</v>
      </c>
      <c r="B1173" s="25">
        <v>18</v>
      </c>
      <c r="C1173" s="18">
        <v>44062</v>
      </c>
      <c r="D1173" s="25">
        <v>19</v>
      </c>
      <c r="E1173" s="18">
        <v>44062</v>
      </c>
      <c r="F1173" s="25">
        <v>23.5</v>
      </c>
      <c r="G1173" s="18">
        <v>44061</v>
      </c>
      <c r="H1173" s="25">
        <v>21.5</v>
      </c>
      <c r="I1173" s="18">
        <v>44062</v>
      </c>
      <c r="J1173" s="25">
        <v>24</v>
      </c>
      <c r="K1173" s="18">
        <v>44062</v>
      </c>
      <c r="L1173" s="25">
        <v>22.25</v>
      </c>
      <c r="M1173" s="18">
        <v>43941</v>
      </c>
      <c r="N1173" s="24">
        <v>22.5</v>
      </c>
      <c r="O1173" s="18">
        <v>44057</v>
      </c>
      <c r="P1173" s="6">
        <v>25.5</v>
      </c>
      <c r="Q1173" s="18">
        <v>44062</v>
      </c>
      <c r="R1173" s="6">
        <v>22.5</v>
      </c>
      <c r="S1173" s="18">
        <v>44062</v>
      </c>
      <c r="T1173" s="6">
        <v>20.5</v>
      </c>
    </row>
    <row r="1174" spans="1:20" x14ac:dyDescent="0.2">
      <c r="A1174" s="18">
        <v>44061</v>
      </c>
      <c r="B1174" s="25">
        <v>16.5</v>
      </c>
      <c r="C1174" s="18">
        <v>44061</v>
      </c>
      <c r="D1174" s="25">
        <v>18</v>
      </c>
      <c r="E1174" s="18">
        <v>44061</v>
      </c>
      <c r="F1174" s="25">
        <v>23.5</v>
      </c>
      <c r="G1174" s="18">
        <v>44060</v>
      </c>
      <c r="H1174" s="25">
        <v>21.5</v>
      </c>
      <c r="I1174" s="18">
        <v>44061</v>
      </c>
      <c r="J1174" s="25">
        <v>24</v>
      </c>
      <c r="K1174" s="18">
        <v>44061</v>
      </c>
      <c r="L1174" s="25">
        <v>22.25</v>
      </c>
      <c r="M1174" s="18">
        <v>43938</v>
      </c>
      <c r="N1174" s="24">
        <v>22.5</v>
      </c>
      <c r="O1174" s="18">
        <v>44056</v>
      </c>
      <c r="P1174" s="6">
        <v>25.5</v>
      </c>
      <c r="Q1174" s="18">
        <v>44061</v>
      </c>
      <c r="R1174" s="6">
        <v>22.5</v>
      </c>
      <c r="S1174" s="18">
        <v>44061</v>
      </c>
      <c r="T1174" s="6">
        <v>20.5</v>
      </c>
    </row>
    <row r="1175" spans="1:20" x14ac:dyDescent="0.2">
      <c r="A1175" s="18">
        <v>44060</v>
      </c>
      <c r="B1175" s="25">
        <v>16.5</v>
      </c>
      <c r="C1175" s="18">
        <v>44060</v>
      </c>
      <c r="D1175" s="25">
        <v>18</v>
      </c>
      <c r="E1175" s="18">
        <v>44060</v>
      </c>
      <c r="F1175" s="25">
        <v>23.5</v>
      </c>
      <c r="G1175" s="18">
        <v>44057</v>
      </c>
      <c r="H1175" s="25">
        <v>21.5</v>
      </c>
      <c r="I1175" s="18">
        <v>44060</v>
      </c>
      <c r="J1175" s="25">
        <v>24</v>
      </c>
      <c r="K1175" s="18">
        <v>44060</v>
      </c>
      <c r="L1175" s="25">
        <v>22.25</v>
      </c>
      <c r="M1175" s="18">
        <v>43937</v>
      </c>
      <c r="N1175" s="24">
        <v>22.5</v>
      </c>
      <c r="O1175" s="18">
        <v>44055</v>
      </c>
      <c r="P1175" s="6">
        <v>25.5</v>
      </c>
      <c r="Q1175" s="18">
        <v>44060</v>
      </c>
      <c r="R1175" s="6">
        <v>22.5</v>
      </c>
      <c r="S1175" s="18">
        <v>44060</v>
      </c>
      <c r="T1175" s="6">
        <v>20.5</v>
      </c>
    </row>
    <row r="1176" spans="1:20" x14ac:dyDescent="0.2">
      <c r="A1176" s="18">
        <v>44057</v>
      </c>
      <c r="B1176" s="25">
        <v>16.5</v>
      </c>
      <c r="C1176" s="18">
        <v>44057</v>
      </c>
      <c r="D1176" s="25">
        <v>18</v>
      </c>
      <c r="E1176" s="18">
        <v>44057</v>
      </c>
      <c r="F1176" s="25">
        <v>23.5</v>
      </c>
      <c r="G1176" s="18">
        <v>44056</v>
      </c>
      <c r="H1176" s="25">
        <v>21.5</v>
      </c>
      <c r="I1176" s="18">
        <v>44057</v>
      </c>
      <c r="J1176" s="25">
        <v>24</v>
      </c>
      <c r="K1176" s="18">
        <v>44057</v>
      </c>
      <c r="L1176" s="25">
        <v>22.25</v>
      </c>
      <c r="M1176" s="18">
        <v>43936</v>
      </c>
      <c r="N1176" s="24">
        <v>22.5</v>
      </c>
      <c r="O1176" s="18">
        <v>44054</v>
      </c>
      <c r="P1176" s="6">
        <v>25.5</v>
      </c>
      <c r="Q1176" s="18">
        <v>44057</v>
      </c>
      <c r="R1176" s="6">
        <v>22.5</v>
      </c>
      <c r="S1176" s="18">
        <v>44057</v>
      </c>
      <c r="T1176" s="6">
        <v>20.5</v>
      </c>
    </row>
    <row r="1177" spans="1:20" x14ac:dyDescent="0.2">
      <c r="A1177" s="18">
        <v>44056</v>
      </c>
      <c r="B1177" s="25">
        <v>16.5</v>
      </c>
      <c r="C1177" s="18">
        <v>44056</v>
      </c>
      <c r="D1177" s="25">
        <v>18</v>
      </c>
      <c r="E1177" s="18">
        <v>44056</v>
      </c>
      <c r="F1177" s="25">
        <v>23.5</v>
      </c>
      <c r="G1177" s="18">
        <v>44055</v>
      </c>
      <c r="H1177" s="25">
        <v>21.5</v>
      </c>
      <c r="I1177" s="18">
        <v>44056</v>
      </c>
      <c r="J1177" s="25">
        <v>24</v>
      </c>
      <c r="K1177" s="18">
        <v>44056</v>
      </c>
      <c r="L1177" s="25">
        <v>22.25</v>
      </c>
      <c r="M1177" s="18">
        <v>43935</v>
      </c>
      <c r="N1177" s="24">
        <v>22.5</v>
      </c>
      <c r="O1177" s="18">
        <v>44053</v>
      </c>
      <c r="P1177" s="6">
        <v>25.5</v>
      </c>
      <c r="Q1177" s="18">
        <v>44056</v>
      </c>
      <c r="R1177" s="6">
        <v>22.5</v>
      </c>
      <c r="S1177" s="18">
        <v>44056</v>
      </c>
      <c r="T1177" s="6">
        <v>20.5</v>
      </c>
    </row>
    <row r="1178" spans="1:20" x14ac:dyDescent="0.2">
      <c r="A1178" s="18">
        <v>44055</v>
      </c>
      <c r="B1178" s="25">
        <v>16.5</v>
      </c>
      <c r="C1178" s="18">
        <v>44055</v>
      </c>
      <c r="D1178" s="25">
        <v>18</v>
      </c>
      <c r="E1178" s="18">
        <v>44055</v>
      </c>
      <c r="F1178" s="25">
        <v>23.5</v>
      </c>
      <c r="G1178" s="18">
        <v>44054</v>
      </c>
      <c r="H1178" s="25">
        <v>21.5</v>
      </c>
      <c r="I1178" s="18">
        <v>44055</v>
      </c>
      <c r="J1178" s="25">
        <v>24</v>
      </c>
      <c r="K1178" s="18">
        <v>44055</v>
      </c>
      <c r="L1178" s="25">
        <v>22.25</v>
      </c>
      <c r="M1178" s="18">
        <v>43934</v>
      </c>
      <c r="N1178" s="24">
        <v>22.5</v>
      </c>
      <c r="O1178" s="18">
        <v>44050</v>
      </c>
      <c r="P1178" s="6">
        <v>25.5</v>
      </c>
      <c r="Q1178" s="18">
        <v>44055</v>
      </c>
      <c r="R1178" s="6">
        <v>22.5</v>
      </c>
      <c r="S1178" s="18">
        <v>44055</v>
      </c>
      <c r="T1178" s="6">
        <v>20.5</v>
      </c>
    </row>
    <row r="1179" spans="1:20" x14ac:dyDescent="0.2">
      <c r="A1179" s="18">
        <v>44054</v>
      </c>
      <c r="B1179" s="25">
        <v>16.5</v>
      </c>
      <c r="C1179" s="18">
        <v>44054</v>
      </c>
      <c r="D1179" s="25">
        <v>18</v>
      </c>
      <c r="E1179" s="18">
        <v>44054</v>
      </c>
      <c r="F1179" s="25">
        <v>23.5</v>
      </c>
      <c r="G1179" s="18">
        <v>44053</v>
      </c>
      <c r="H1179" s="25">
        <v>21.5</v>
      </c>
      <c r="I1179" s="18">
        <v>44054</v>
      </c>
      <c r="J1179" s="25">
        <v>24</v>
      </c>
      <c r="K1179" s="18">
        <v>44054</v>
      </c>
      <c r="L1179" s="25">
        <v>22.25</v>
      </c>
      <c r="M1179" s="18">
        <v>43930</v>
      </c>
      <c r="N1179" s="24">
        <v>22.5</v>
      </c>
      <c r="O1179" s="18">
        <v>44049</v>
      </c>
      <c r="P1179" s="6">
        <v>25.5</v>
      </c>
      <c r="Q1179" s="18">
        <v>44054</v>
      </c>
      <c r="R1179" s="6">
        <v>22.5</v>
      </c>
      <c r="S1179" s="18">
        <v>44054</v>
      </c>
      <c r="T1179" s="6">
        <v>20.5</v>
      </c>
    </row>
    <row r="1180" spans="1:20" x14ac:dyDescent="0.2">
      <c r="A1180" s="18">
        <v>44053</v>
      </c>
      <c r="B1180" s="25">
        <v>16.5</v>
      </c>
      <c r="C1180" s="18">
        <v>44053</v>
      </c>
      <c r="D1180" s="25">
        <v>18</v>
      </c>
      <c r="E1180" s="18">
        <v>44053</v>
      </c>
      <c r="F1180" s="25">
        <v>23.5</v>
      </c>
      <c r="G1180" s="18">
        <v>44050</v>
      </c>
      <c r="H1180" s="25">
        <v>21.5</v>
      </c>
      <c r="I1180" s="18">
        <v>44053</v>
      </c>
      <c r="J1180" s="25">
        <v>24</v>
      </c>
      <c r="K1180" s="18">
        <v>44053</v>
      </c>
      <c r="L1180" s="25">
        <v>21.25</v>
      </c>
      <c r="M1180" s="18">
        <v>43929</v>
      </c>
      <c r="N1180" s="24">
        <v>22.5</v>
      </c>
      <c r="O1180" s="18">
        <v>44048</v>
      </c>
      <c r="P1180" s="6">
        <v>25.5</v>
      </c>
      <c r="Q1180" s="18">
        <v>44053</v>
      </c>
      <c r="R1180" s="6">
        <v>22.5</v>
      </c>
      <c r="S1180" s="18">
        <v>44053</v>
      </c>
      <c r="T1180" s="6">
        <v>20.5</v>
      </c>
    </row>
    <row r="1181" spans="1:20" x14ac:dyDescent="0.2">
      <c r="A1181" s="18">
        <v>44050</v>
      </c>
      <c r="B1181" s="25">
        <v>16.5</v>
      </c>
      <c r="C1181" s="18">
        <v>44050</v>
      </c>
      <c r="D1181" s="25">
        <v>18</v>
      </c>
      <c r="E1181" s="18">
        <v>44050</v>
      </c>
      <c r="F1181" s="25">
        <v>23.5</v>
      </c>
      <c r="G1181" s="18">
        <v>44049</v>
      </c>
      <c r="H1181" s="25">
        <v>21.5</v>
      </c>
      <c r="I1181" s="18">
        <v>44050</v>
      </c>
      <c r="J1181" s="25">
        <v>24</v>
      </c>
      <c r="K1181" s="18">
        <v>44050</v>
      </c>
      <c r="L1181" s="25">
        <v>21.25</v>
      </c>
      <c r="M1181" s="18">
        <v>43928</v>
      </c>
      <c r="N1181" s="24">
        <v>22.5</v>
      </c>
      <c r="O1181" s="18">
        <v>44047</v>
      </c>
      <c r="P1181" s="6">
        <v>25.5</v>
      </c>
      <c r="Q1181" s="18">
        <v>44050</v>
      </c>
      <c r="R1181" s="6">
        <v>22.5</v>
      </c>
      <c r="S1181" s="18">
        <v>44050</v>
      </c>
      <c r="T1181" s="6">
        <v>20.5</v>
      </c>
    </row>
    <row r="1182" spans="1:20" x14ac:dyDescent="0.2">
      <c r="A1182" s="18">
        <v>44049</v>
      </c>
      <c r="B1182" s="25">
        <v>16.5</v>
      </c>
      <c r="C1182" s="18">
        <v>44049</v>
      </c>
      <c r="D1182" s="25">
        <v>18</v>
      </c>
      <c r="E1182" s="18">
        <v>44049</v>
      </c>
      <c r="F1182" s="25">
        <v>23.5</v>
      </c>
      <c r="G1182" s="18">
        <v>44048</v>
      </c>
      <c r="H1182" s="25">
        <v>21.5</v>
      </c>
      <c r="I1182" s="18">
        <v>44049</v>
      </c>
      <c r="J1182" s="25">
        <v>24</v>
      </c>
      <c r="K1182" s="18">
        <v>44049</v>
      </c>
      <c r="L1182" s="25">
        <v>21.25</v>
      </c>
      <c r="M1182" s="18">
        <v>43927</v>
      </c>
      <c r="N1182" s="24">
        <v>22.5</v>
      </c>
      <c r="O1182" s="18">
        <v>44046</v>
      </c>
      <c r="P1182" s="6">
        <v>25.5</v>
      </c>
      <c r="Q1182" s="18">
        <v>44049</v>
      </c>
      <c r="R1182" s="6">
        <v>22.5</v>
      </c>
      <c r="S1182" s="18">
        <v>44049</v>
      </c>
      <c r="T1182" s="6">
        <v>20.5</v>
      </c>
    </row>
    <row r="1183" spans="1:20" x14ac:dyDescent="0.2">
      <c r="A1183" s="18">
        <v>44048</v>
      </c>
      <c r="B1183" s="25">
        <v>16.5</v>
      </c>
      <c r="C1183" s="18">
        <v>44048</v>
      </c>
      <c r="D1183" s="25">
        <v>18</v>
      </c>
      <c r="E1183" s="18">
        <v>44048</v>
      </c>
      <c r="F1183" s="25">
        <v>23.5</v>
      </c>
      <c r="G1183" s="18">
        <v>44047</v>
      </c>
      <c r="H1183" s="25">
        <v>21.5</v>
      </c>
      <c r="I1183" s="18">
        <v>44048</v>
      </c>
      <c r="J1183" s="25">
        <v>24</v>
      </c>
      <c r="K1183" s="18">
        <v>44048</v>
      </c>
      <c r="L1183" s="25">
        <v>21.25</v>
      </c>
      <c r="M1183" s="18">
        <v>43924</v>
      </c>
      <c r="N1183" s="24">
        <v>22.5</v>
      </c>
      <c r="O1183" s="18">
        <v>44043</v>
      </c>
      <c r="P1183" s="6">
        <v>25.5</v>
      </c>
      <c r="Q1183" s="18">
        <v>44048</v>
      </c>
      <c r="R1183" s="6">
        <v>22.5</v>
      </c>
      <c r="S1183" s="18">
        <v>44048</v>
      </c>
      <c r="T1183" s="6">
        <v>20.5</v>
      </c>
    </row>
    <row r="1184" spans="1:20" x14ac:dyDescent="0.2">
      <c r="A1184" s="18">
        <v>44047</v>
      </c>
      <c r="B1184" s="25">
        <v>16.5</v>
      </c>
      <c r="C1184" s="18">
        <v>44047</v>
      </c>
      <c r="D1184" s="25">
        <v>18</v>
      </c>
      <c r="E1184" s="18">
        <v>44047</v>
      </c>
      <c r="F1184" s="25">
        <v>23.5</v>
      </c>
      <c r="G1184" s="18">
        <v>44046</v>
      </c>
      <c r="H1184" s="25">
        <v>20.5</v>
      </c>
      <c r="I1184" s="18">
        <v>44047</v>
      </c>
      <c r="J1184" s="25">
        <v>24</v>
      </c>
      <c r="K1184" s="18">
        <v>44047</v>
      </c>
      <c r="L1184" s="25">
        <v>21.25</v>
      </c>
      <c r="M1184" s="18">
        <v>43923</v>
      </c>
      <c r="N1184" s="24">
        <v>22.5</v>
      </c>
      <c r="O1184" s="18">
        <v>44042</v>
      </c>
      <c r="P1184" s="6">
        <v>25.5</v>
      </c>
      <c r="Q1184" s="18">
        <v>44047</v>
      </c>
      <c r="R1184" s="6">
        <v>22.5</v>
      </c>
      <c r="S1184" s="18">
        <v>44047</v>
      </c>
      <c r="T1184" s="6">
        <v>20</v>
      </c>
    </row>
    <row r="1185" spans="1:20" x14ac:dyDescent="0.2">
      <c r="A1185" s="18">
        <v>44046</v>
      </c>
      <c r="B1185" s="25">
        <v>16.5</v>
      </c>
      <c r="C1185" s="18">
        <v>44046</v>
      </c>
      <c r="D1185" s="25">
        <v>18</v>
      </c>
      <c r="E1185" s="18">
        <v>44046</v>
      </c>
      <c r="F1185" s="25">
        <v>23.5</v>
      </c>
      <c r="G1185" s="18">
        <v>44043</v>
      </c>
      <c r="H1185" s="25">
        <v>20.5</v>
      </c>
      <c r="I1185" s="18">
        <v>44046</v>
      </c>
      <c r="J1185" s="25">
        <v>24</v>
      </c>
      <c r="K1185" s="18">
        <v>44046</v>
      </c>
      <c r="L1185" s="25">
        <v>20.5</v>
      </c>
      <c r="M1185" s="18">
        <v>43922</v>
      </c>
      <c r="N1185" s="24">
        <v>23</v>
      </c>
      <c r="O1185" s="18">
        <v>44041</v>
      </c>
      <c r="P1185" s="6">
        <v>25.5</v>
      </c>
      <c r="Q1185" s="18">
        <v>44046</v>
      </c>
      <c r="R1185" s="6">
        <v>22.5</v>
      </c>
      <c r="S1185" s="18">
        <v>44046</v>
      </c>
      <c r="T1185" s="6">
        <v>20</v>
      </c>
    </row>
    <row r="1186" spans="1:20" x14ac:dyDescent="0.2">
      <c r="A1186" s="18">
        <v>44043</v>
      </c>
      <c r="B1186" s="25">
        <v>16.5</v>
      </c>
      <c r="C1186" s="18">
        <v>44043</v>
      </c>
      <c r="D1186" s="25">
        <v>18</v>
      </c>
      <c r="E1186" s="18">
        <v>44043</v>
      </c>
      <c r="F1186" s="25">
        <v>23.5</v>
      </c>
      <c r="G1186" s="18">
        <v>44042</v>
      </c>
      <c r="H1186" s="25">
        <v>20.5</v>
      </c>
      <c r="I1186" s="18">
        <v>44043</v>
      </c>
      <c r="J1186" s="25">
        <v>24</v>
      </c>
      <c r="K1186" s="18">
        <v>44043</v>
      </c>
      <c r="L1186" s="25">
        <v>20.5</v>
      </c>
      <c r="M1186" s="18">
        <v>43921</v>
      </c>
      <c r="N1186" s="24">
        <v>23</v>
      </c>
      <c r="O1186" s="18">
        <v>44040</v>
      </c>
      <c r="P1186" s="6">
        <v>25.5</v>
      </c>
      <c r="Q1186" s="18">
        <v>44043</v>
      </c>
      <c r="R1186" s="6">
        <v>22.5</v>
      </c>
      <c r="S1186" s="18">
        <v>44043</v>
      </c>
      <c r="T1186" s="6">
        <v>20</v>
      </c>
    </row>
    <row r="1187" spans="1:20" x14ac:dyDescent="0.2">
      <c r="A1187" s="18">
        <v>44042</v>
      </c>
      <c r="B1187" s="25">
        <v>16.5</v>
      </c>
      <c r="C1187" s="18">
        <v>44042</v>
      </c>
      <c r="D1187" s="25">
        <v>18</v>
      </c>
      <c r="E1187" s="18">
        <v>44042</v>
      </c>
      <c r="F1187" s="25">
        <v>23.5</v>
      </c>
      <c r="G1187" s="18">
        <v>44041</v>
      </c>
      <c r="H1187" s="25">
        <v>20.5</v>
      </c>
      <c r="I1187" s="18">
        <v>44042</v>
      </c>
      <c r="J1187" s="25">
        <v>24</v>
      </c>
      <c r="K1187" s="18">
        <v>44042</v>
      </c>
      <c r="L1187" s="25">
        <v>20.5</v>
      </c>
      <c r="M1187" s="18">
        <v>43920</v>
      </c>
      <c r="N1187" s="24">
        <v>23</v>
      </c>
      <c r="O1187" s="18">
        <v>44039</v>
      </c>
      <c r="P1187" s="6">
        <v>25.5</v>
      </c>
      <c r="Q1187" s="18">
        <v>44042</v>
      </c>
      <c r="R1187" s="6">
        <v>22.5</v>
      </c>
      <c r="S1187" s="18">
        <v>44042</v>
      </c>
      <c r="T1187" s="6">
        <v>20</v>
      </c>
    </row>
    <row r="1188" spans="1:20" x14ac:dyDescent="0.2">
      <c r="A1188" s="18">
        <v>44041</v>
      </c>
      <c r="B1188" s="25">
        <v>15.75</v>
      </c>
      <c r="C1188" s="18">
        <v>44041</v>
      </c>
      <c r="D1188" s="25">
        <v>17.75</v>
      </c>
      <c r="E1188" s="18">
        <v>44041</v>
      </c>
      <c r="F1188" s="25">
        <v>23.5</v>
      </c>
      <c r="G1188" s="18">
        <v>44040</v>
      </c>
      <c r="H1188" s="25">
        <v>20.5</v>
      </c>
      <c r="I1188" s="18">
        <v>44041</v>
      </c>
      <c r="J1188" s="25">
        <v>24</v>
      </c>
      <c r="K1188" s="18">
        <v>44041</v>
      </c>
      <c r="L1188" s="25">
        <v>20.5</v>
      </c>
      <c r="M1188" s="18">
        <v>43917</v>
      </c>
      <c r="N1188" s="24">
        <v>23</v>
      </c>
      <c r="O1188" s="18">
        <v>44036</v>
      </c>
      <c r="P1188" s="6">
        <v>25.5</v>
      </c>
      <c r="Q1188" s="18">
        <v>44041</v>
      </c>
      <c r="R1188" s="6">
        <v>22.5</v>
      </c>
      <c r="S1188" s="18">
        <v>44041</v>
      </c>
      <c r="T1188" s="6">
        <v>20</v>
      </c>
    </row>
    <row r="1189" spans="1:20" x14ac:dyDescent="0.2">
      <c r="A1189" s="18">
        <v>44040</v>
      </c>
      <c r="B1189" s="25">
        <v>15.75</v>
      </c>
      <c r="C1189" s="18">
        <v>44040</v>
      </c>
      <c r="D1189" s="25">
        <v>17.75</v>
      </c>
      <c r="E1189" s="18">
        <v>44040</v>
      </c>
      <c r="F1189" s="25">
        <v>23.5</v>
      </c>
      <c r="G1189" s="18">
        <v>44039</v>
      </c>
      <c r="H1189" s="25">
        <v>20.5</v>
      </c>
      <c r="I1189" s="18">
        <v>44040</v>
      </c>
      <c r="J1189" s="25">
        <v>24</v>
      </c>
      <c r="K1189" s="18">
        <v>44040</v>
      </c>
      <c r="L1189" s="25">
        <v>20.5</v>
      </c>
      <c r="M1189" s="18">
        <v>43916</v>
      </c>
      <c r="N1189" s="24">
        <v>23</v>
      </c>
      <c r="O1189" s="18">
        <v>44035</v>
      </c>
      <c r="P1189" s="6">
        <v>25.5</v>
      </c>
      <c r="Q1189" s="18">
        <v>44040</v>
      </c>
      <c r="R1189" s="6">
        <v>22.5</v>
      </c>
      <c r="S1189" s="18">
        <v>44040</v>
      </c>
      <c r="T1189" s="6">
        <v>20</v>
      </c>
    </row>
    <row r="1190" spans="1:20" x14ac:dyDescent="0.2">
      <c r="A1190" s="18">
        <v>44039</v>
      </c>
      <c r="B1190" s="25">
        <v>15.75</v>
      </c>
      <c r="C1190" s="18">
        <v>44039</v>
      </c>
      <c r="D1190" s="25">
        <v>17.75</v>
      </c>
      <c r="E1190" s="18">
        <v>44039</v>
      </c>
      <c r="F1190" s="25">
        <v>23.5</v>
      </c>
      <c r="G1190" s="18">
        <v>44036</v>
      </c>
      <c r="H1190" s="25">
        <v>20.5</v>
      </c>
      <c r="I1190" s="18">
        <v>44039</v>
      </c>
      <c r="J1190" s="25">
        <v>24</v>
      </c>
      <c r="K1190" s="18">
        <v>44039</v>
      </c>
      <c r="L1190" s="25">
        <v>20.5</v>
      </c>
      <c r="M1190" s="18">
        <v>43915</v>
      </c>
      <c r="N1190" s="24">
        <v>23</v>
      </c>
      <c r="O1190" s="18">
        <v>44034</v>
      </c>
      <c r="P1190" s="6">
        <v>25.5</v>
      </c>
      <c r="Q1190" s="18">
        <v>44039</v>
      </c>
      <c r="R1190" s="6">
        <v>22.5</v>
      </c>
      <c r="S1190" s="18">
        <v>44039</v>
      </c>
      <c r="T1190" s="6">
        <v>20</v>
      </c>
    </row>
    <row r="1191" spans="1:20" x14ac:dyDescent="0.2">
      <c r="A1191" s="18">
        <v>44036</v>
      </c>
      <c r="B1191" s="25">
        <v>15.75</v>
      </c>
      <c r="C1191" s="18">
        <v>44036</v>
      </c>
      <c r="D1191" s="25">
        <v>17.75</v>
      </c>
      <c r="E1191" s="18">
        <v>44036</v>
      </c>
      <c r="F1191" s="25">
        <v>23.5</v>
      </c>
      <c r="G1191" s="18">
        <v>44035</v>
      </c>
      <c r="H1191" s="25">
        <v>20.5</v>
      </c>
      <c r="I1191" s="18">
        <v>44036</v>
      </c>
      <c r="J1191" s="25">
        <v>24</v>
      </c>
      <c r="K1191" s="18">
        <v>44036</v>
      </c>
      <c r="L1191" s="25">
        <v>20.5</v>
      </c>
      <c r="M1191" s="18">
        <v>43914</v>
      </c>
      <c r="N1191" s="24">
        <v>24.25</v>
      </c>
      <c r="O1191" s="18">
        <v>44033</v>
      </c>
      <c r="P1191" s="6">
        <v>25.5</v>
      </c>
      <c r="Q1191" s="18">
        <v>44036</v>
      </c>
      <c r="R1191" s="6">
        <v>22.5</v>
      </c>
      <c r="S1191" s="18">
        <v>44036</v>
      </c>
      <c r="T1191" s="6">
        <v>20</v>
      </c>
    </row>
    <row r="1192" spans="1:20" x14ac:dyDescent="0.2">
      <c r="A1192" s="18">
        <v>44035</v>
      </c>
      <c r="B1192" s="25">
        <v>15.75</v>
      </c>
      <c r="C1192" s="18">
        <v>44035</v>
      </c>
      <c r="D1192" s="25">
        <v>17.75</v>
      </c>
      <c r="E1192" s="18">
        <v>44035</v>
      </c>
      <c r="F1192" s="25">
        <v>23.5</v>
      </c>
      <c r="G1192" s="18">
        <v>44034</v>
      </c>
      <c r="H1192" s="25">
        <v>20.5</v>
      </c>
      <c r="I1192" s="18">
        <v>44035</v>
      </c>
      <c r="J1192" s="25">
        <v>24</v>
      </c>
      <c r="K1192" s="18">
        <v>44035</v>
      </c>
      <c r="L1192" s="25">
        <v>20.5</v>
      </c>
      <c r="M1192" s="18">
        <v>43913</v>
      </c>
      <c r="N1192" s="24">
        <v>24.25</v>
      </c>
      <c r="O1192" s="18">
        <v>44032</v>
      </c>
      <c r="P1192" s="6">
        <v>25.5</v>
      </c>
      <c r="Q1192" s="18">
        <v>44035</v>
      </c>
      <c r="R1192" s="6">
        <v>22.5</v>
      </c>
      <c r="S1192" s="18">
        <v>44035</v>
      </c>
      <c r="T1192" s="6">
        <v>20</v>
      </c>
    </row>
    <row r="1193" spans="1:20" x14ac:dyDescent="0.2">
      <c r="A1193" s="18">
        <v>44034</v>
      </c>
      <c r="B1193" s="25">
        <v>15.75</v>
      </c>
      <c r="C1193" s="18">
        <v>44034</v>
      </c>
      <c r="D1193" s="25">
        <v>17.5</v>
      </c>
      <c r="E1193" s="18">
        <v>44034</v>
      </c>
      <c r="F1193" s="25">
        <v>23.5</v>
      </c>
      <c r="G1193" s="18">
        <v>44033</v>
      </c>
      <c r="H1193" s="25">
        <v>20.5</v>
      </c>
      <c r="I1193" s="18">
        <v>44034</v>
      </c>
      <c r="J1193" s="25">
        <v>24</v>
      </c>
      <c r="K1193" s="18">
        <v>44034</v>
      </c>
      <c r="L1193" s="25">
        <v>20.5</v>
      </c>
      <c r="M1193" s="18">
        <v>43910</v>
      </c>
      <c r="N1193" s="24">
        <v>24.25</v>
      </c>
      <c r="O1193" s="18">
        <v>44029</v>
      </c>
      <c r="P1193" s="6">
        <v>25.5</v>
      </c>
      <c r="Q1193" s="18">
        <v>44034</v>
      </c>
      <c r="R1193" s="6">
        <v>22.5</v>
      </c>
      <c r="S1193" s="18">
        <v>44034</v>
      </c>
      <c r="T1193" s="6">
        <v>20</v>
      </c>
    </row>
    <row r="1194" spans="1:20" x14ac:dyDescent="0.2">
      <c r="A1194" s="18">
        <v>44033</v>
      </c>
      <c r="B1194" s="25">
        <v>15.75</v>
      </c>
      <c r="C1194" s="18">
        <v>44033</v>
      </c>
      <c r="D1194" s="25">
        <v>17.5</v>
      </c>
      <c r="E1194" s="18">
        <v>44033</v>
      </c>
      <c r="F1194" s="25">
        <v>23.5</v>
      </c>
      <c r="G1194" s="18">
        <v>44032</v>
      </c>
      <c r="H1194" s="25">
        <v>20.5</v>
      </c>
      <c r="I1194" s="18">
        <v>44033</v>
      </c>
      <c r="J1194" s="25">
        <v>24</v>
      </c>
      <c r="K1194" s="18">
        <v>44033</v>
      </c>
      <c r="L1194" s="25">
        <v>20.5</v>
      </c>
      <c r="M1194" s="18">
        <v>43909</v>
      </c>
      <c r="N1194" s="24">
        <v>24.25</v>
      </c>
      <c r="O1194" s="18">
        <v>44028</v>
      </c>
      <c r="P1194" s="6">
        <v>25.5</v>
      </c>
      <c r="Q1194" s="18">
        <v>44033</v>
      </c>
      <c r="R1194" s="6">
        <v>22.5</v>
      </c>
      <c r="S1194" s="18">
        <v>44033</v>
      </c>
      <c r="T1194" s="6">
        <v>20</v>
      </c>
    </row>
    <row r="1195" spans="1:20" x14ac:dyDescent="0.2">
      <c r="A1195" s="18">
        <v>44032</v>
      </c>
      <c r="B1195" s="25">
        <v>15.75</v>
      </c>
      <c r="C1195" s="18">
        <v>44032</v>
      </c>
      <c r="D1195" s="25">
        <v>17.5</v>
      </c>
      <c r="E1195" s="18">
        <v>44032</v>
      </c>
      <c r="F1195" s="25">
        <v>23.5</v>
      </c>
      <c r="G1195" s="18">
        <v>44029</v>
      </c>
      <c r="H1195" s="25">
        <v>20.5</v>
      </c>
      <c r="I1195" s="18">
        <v>44032</v>
      </c>
      <c r="J1195" s="25">
        <v>24</v>
      </c>
      <c r="K1195" s="18">
        <v>44032</v>
      </c>
      <c r="L1195" s="25">
        <v>20</v>
      </c>
      <c r="M1195" s="18">
        <v>43908</v>
      </c>
      <c r="N1195" s="24">
        <v>24.25</v>
      </c>
      <c r="O1195" s="18">
        <v>44027</v>
      </c>
      <c r="P1195" s="6">
        <v>25.5</v>
      </c>
      <c r="Q1195" s="18">
        <v>44032</v>
      </c>
      <c r="R1195" s="6">
        <v>22.5</v>
      </c>
      <c r="S1195" s="18">
        <v>44032</v>
      </c>
      <c r="T1195" s="6">
        <v>20</v>
      </c>
    </row>
    <row r="1196" spans="1:20" x14ac:dyDescent="0.2">
      <c r="A1196" s="18">
        <v>44029</v>
      </c>
      <c r="B1196" s="25">
        <v>15.75</v>
      </c>
      <c r="C1196" s="18">
        <v>44029</v>
      </c>
      <c r="D1196" s="25">
        <v>17.5</v>
      </c>
      <c r="E1196" s="18">
        <v>44029</v>
      </c>
      <c r="F1196" s="25">
        <v>23.5</v>
      </c>
      <c r="G1196" s="18">
        <v>44028</v>
      </c>
      <c r="H1196" s="25">
        <v>20.5</v>
      </c>
      <c r="I1196" s="18">
        <v>44029</v>
      </c>
      <c r="J1196" s="25">
        <v>24</v>
      </c>
      <c r="K1196" s="18">
        <v>44029</v>
      </c>
      <c r="L1196" s="25">
        <v>20</v>
      </c>
      <c r="M1196" s="18">
        <v>43907</v>
      </c>
      <c r="N1196" s="24">
        <v>24.25</v>
      </c>
      <c r="O1196" s="18">
        <v>44026</v>
      </c>
      <c r="P1196" s="6">
        <v>25.5</v>
      </c>
      <c r="Q1196" s="18">
        <v>44029</v>
      </c>
      <c r="R1196" s="6">
        <v>22.5</v>
      </c>
      <c r="S1196" s="18">
        <v>44029</v>
      </c>
      <c r="T1196" s="6">
        <v>20</v>
      </c>
    </row>
    <row r="1197" spans="1:20" x14ac:dyDescent="0.2">
      <c r="A1197" s="18">
        <v>44028</v>
      </c>
      <c r="B1197" s="25">
        <v>15.75</v>
      </c>
      <c r="C1197" s="18">
        <v>44028</v>
      </c>
      <c r="D1197" s="25">
        <v>17.5</v>
      </c>
      <c r="E1197" s="18">
        <v>44028</v>
      </c>
      <c r="F1197" s="25">
        <v>23.5</v>
      </c>
      <c r="G1197" s="18">
        <v>44027</v>
      </c>
      <c r="H1197" s="25">
        <v>20.5</v>
      </c>
      <c r="I1197" s="18">
        <v>44028</v>
      </c>
      <c r="J1197" s="25">
        <v>24</v>
      </c>
      <c r="K1197" s="18">
        <v>44028</v>
      </c>
      <c r="L1197" s="25">
        <v>20</v>
      </c>
      <c r="M1197" s="18">
        <v>43906</v>
      </c>
      <c r="N1197" s="24">
        <v>24.25</v>
      </c>
      <c r="O1197" s="18">
        <v>44025</v>
      </c>
      <c r="P1197" s="6">
        <v>25.5</v>
      </c>
      <c r="Q1197" s="18">
        <v>44028</v>
      </c>
      <c r="R1197" s="6">
        <v>22.5</v>
      </c>
      <c r="S1197" s="18">
        <v>44028</v>
      </c>
      <c r="T1197" s="6">
        <v>20</v>
      </c>
    </row>
    <row r="1198" spans="1:20" x14ac:dyDescent="0.2">
      <c r="A1198" s="18">
        <v>44027</v>
      </c>
      <c r="B1198" s="25">
        <v>16</v>
      </c>
      <c r="C1198" s="18">
        <v>44027</v>
      </c>
      <c r="D1198" s="25">
        <v>17.5</v>
      </c>
      <c r="E1198" s="18">
        <v>44027</v>
      </c>
      <c r="F1198" s="25">
        <v>23.5</v>
      </c>
      <c r="G1198" s="18">
        <v>44026</v>
      </c>
      <c r="H1198" s="25">
        <v>20.5</v>
      </c>
      <c r="I1198" s="18">
        <v>44027</v>
      </c>
      <c r="J1198" s="25">
        <v>24</v>
      </c>
      <c r="K1198" s="18">
        <v>44027</v>
      </c>
      <c r="L1198" s="25">
        <v>20</v>
      </c>
      <c r="M1198" s="18">
        <v>43903</v>
      </c>
      <c r="N1198" s="24">
        <v>24.25</v>
      </c>
      <c r="O1198" s="18">
        <v>44022</v>
      </c>
      <c r="P1198" s="6">
        <v>25.5</v>
      </c>
      <c r="Q1198" s="18">
        <v>44027</v>
      </c>
      <c r="R1198" s="6">
        <v>22.5</v>
      </c>
      <c r="S1198" s="18">
        <v>44027</v>
      </c>
      <c r="T1198" s="6">
        <v>20</v>
      </c>
    </row>
    <row r="1199" spans="1:20" x14ac:dyDescent="0.2">
      <c r="A1199" s="18">
        <v>44026</v>
      </c>
      <c r="B1199" s="25">
        <v>16</v>
      </c>
      <c r="C1199" s="18">
        <v>44026</v>
      </c>
      <c r="D1199" s="25">
        <v>17.5</v>
      </c>
      <c r="E1199" s="18">
        <v>44026</v>
      </c>
      <c r="F1199" s="25">
        <v>23.5</v>
      </c>
      <c r="G1199" s="18">
        <v>44025</v>
      </c>
      <c r="H1199" s="25">
        <v>20.5</v>
      </c>
      <c r="I1199" s="18">
        <v>44026</v>
      </c>
      <c r="J1199" s="25">
        <v>24</v>
      </c>
      <c r="K1199" s="18">
        <v>44026</v>
      </c>
      <c r="L1199" s="25">
        <v>20</v>
      </c>
      <c r="M1199" s="18">
        <v>43902</v>
      </c>
      <c r="N1199" s="24">
        <v>24.25</v>
      </c>
      <c r="O1199" s="18">
        <v>44021</v>
      </c>
      <c r="P1199" s="6">
        <v>25.5</v>
      </c>
      <c r="Q1199" s="18">
        <v>44026</v>
      </c>
      <c r="R1199" s="6">
        <v>22.5</v>
      </c>
      <c r="S1199" s="18">
        <v>44026</v>
      </c>
      <c r="T1199" s="6">
        <v>21</v>
      </c>
    </row>
    <row r="1200" spans="1:20" x14ac:dyDescent="0.2">
      <c r="A1200" s="18">
        <v>44025</v>
      </c>
      <c r="B1200" s="25">
        <v>16</v>
      </c>
      <c r="C1200" s="18">
        <v>44025</v>
      </c>
      <c r="D1200" s="25">
        <v>17.5</v>
      </c>
      <c r="E1200" s="18">
        <v>44025</v>
      </c>
      <c r="F1200" s="25">
        <v>23.5</v>
      </c>
      <c r="G1200" s="18">
        <v>44022</v>
      </c>
      <c r="H1200" s="25">
        <v>20.5</v>
      </c>
      <c r="I1200" s="18">
        <v>44025</v>
      </c>
      <c r="J1200" s="25">
        <v>24</v>
      </c>
      <c r="K1200" s="18">
        <v>44025</v>
      </c>
      <c r="L1200" s="25">
        <v>20</v>
      </c>
      <c r="M1200" s="18">
        <v>43901</v>
      </c>
      <c r="N1200" s="24">
        <v>24.25</v>
      </c>
      <c r="O1200" s="18">
        <v>44020</v>
      </c>
      <c r="P1200" s="6">
        <v>26.25</v>
      </c>
      <c r="Q1200" s="18">
        <v>44025</v>
      </c>
      <c r="R1200" s="6">
        <v>22.5</v>
      </c>
      <c r="S1200" s="18">
        <v>44025</v>
      </c>
      <c r="T1200" s="6">
        <v>21</v>
      </c>
    </row>
    <row r="1201" spans="1:20" x14ac:dyDescent="0.2">
      <c r="A1201" s="18">
        <v>44022</v>
      </c>
      <c r="B1201" s="25">
        <v>16</v>
      </c>
      <c r="C1201" s="18">
        <v>44022</v>
      </c>
      <c r="D1201" s="25">
        <v>17.5</v>
      </c>
      <c r="E1201" s="18">
        <v>44022</v>
      </c>
      <c r="F1201" s="25">
        <v>23.5</v>
      </c>
      <c r="G1201" s="18">
        <v>44021</v>
      </c>
      <c r="H1201" s="25">
        <v>20.5</v>
      </c>
      <c r="I1201" s="18">
        <v>44022</v>
      </c>
      <c r="J1201" s="25">
        <v>24</v>
      </c>
      <c r="K1201" s="18">
        <v>44022</v>
      </c>
      <c r="L1201" s="25">
        <v>20</v>
      </c>
      <c r="M1201" s="18">
        <v>43900</v>
      </c>
      <c r="N1201" s="24">
        <v>24.25</v>
      </c>
      <c r="O1201" s="18">
        <v>44019</v>
      </c>
      <c r="P1201" s="6">
        <v>26.25</v>
      </c>
      <c r="Q1201" s="18">
        <v>44022</v>
      </c>
      <c r="R1201" s="6">
        <v>22.5</v>
      </c>
      <c r="S1201" s="18">
        <v>44022</v>
      </c>
      <c r="T1201" s="6">
        <v>21</v>
      </c>
    </row>
    <row r="1202" spans="1:20" x14ac:dyDescent="0.2">
      <c r="A1202" s="18">
        <v>44021</v>
      </c>
      <c r="B1202" s="25">
        <v>16</v>
      </c>
      <c r="C1202" s="18">
        <v>44021</v>
      </c>
      <c r="D1202" s="25">
        <v>17.5</v>
      </c>
      <c r="E1202" s="18">
        <v>44021</v>
      </c>
      <c r="F1202" s="25">
        <v>23.5</v>
      </c>
      <c r="G1202" s="18">
        <v>44020</v>
      </c>
      <c r="H1202" s="25">
        <v>20.5</v>
      </c>
      <c r="I1202" s="18">
        <v>44021</v>
      </c>
      <c r="J1202" s="25">
        <v>24</v>
      </c>
      <c r="K1202" s="18">
        <v>44021</v>
      </c>
      <c r="L1202" s="25">
        <v>20</v>
      </c>
      <c r="M1202" s="18">
        <v>43899</v>
      </c>
      <c r="N1202" s="24">
        <v>24.25</v>
      </c>
      <c r="O1202" s="18">
        <v>44018</v>
      </c>
      <c r="P1202" s="6">
        <v>26.25</v>
      </c>
      <c r="Q1202" s="18">
        <v>44021</v>
      </c>
      <c r="R1202" s="6">
        <v>22.5</v>
      </c>
      <c r="S1202" s="18">
        <v>44021</v>
      </c>
      <c r="T1202" s="6">
        <v>21</v>
      </c>
    </row>
    <row r="1203" spans="1:20" x14ac:dyDescent="0.2">
      <c r="A1203" s="18">
        <v>44020</v>
      </c>
      <c r="B1203" s="25">
        <v>16</v>
      </c>
      <c r="C1203" s="18">
        <v>44020</v>
      </c>
      <c r="D1203" s="25">
        <v>17.5</v>
      </c>
      <c r="E1203" s="18">
        <v>44020</v>
      </c>
      <c r="F1203" s="25">
        <v>23.5</v>
      </c>
      <c r="G1203" s="18">
        <v>44019</v>
      </c>
      <c r="H1203" s="25">
        <v>20.5</v>
      </c>
      <c r="I1203" s="18">
        <v>44020</v>
      </c>
      <c r="J1203" s="25">
        <v>24</v>
      </c>
      <c r="K1203" s="18">
        <v>44020</v>
      </c>
      <c r="L1203" s="25">
        <v>20</v>
      </c>
      <c r="M1203" s="18">
        <v>43896</v>
      </c>
      <c r="N1203" s="24">
        <v>24.25</v>
      </c>
      <c r="O1203" s="18">
        <v>44014</v>
      </c>
      <c r="P1203" s="6">
        <v>26.25</v>
      </c>
      <c r="Q1203" s="18">
        <v>44020</v>
      </c>
      <c r="R1203" s="6">
        <v>22.5</v>
      </c>
      <c r="S1203" s="18">
        <v>44020</v>
      </c>
      <c r="T1203" s="6">
        <v>22</v>
      </c>
    </row>
    <row r="1204" spans="1:20" x14ac:dyDescent="0.2">
      <c r="A1204" s="18">
        <v>44019</v>
      </c>
      <c r="B1204" s="25">
        <v>16</v>
      </c>
      <c r="C1204" s="18">
        <v>44019</v>
      </c>
      <c r="D1204" s="25">
        <v>17.5</v>
      </c>
      <c r="E1204" s="18">
        <v>44019</v>
      </c>
      <c r="F1204" s="25">
        <v>23.5</v>
      </c>
      <c r="G1204" s="18">
        <v>44018</v>
      </c>
      <c r="H1204" s="25">
        <v>20.5</v>
      </c>
      <c r="I1204" s="18">
        <v>44019</v>
      </c>
      <c r="J1204" s="25">
        <v>24</v>
      </c>
      <c r="K1204" s="18">
        <v>44019</v>
      </c>
      <c r="L1204" s="25">
        <v>20</v>
      </c>
      <c r="M1204" s="18">
        <v>43895</v>
      </c>
      <c r="N1204" s="24">
        <v>24.25</v>
      </c>
      <c r="O1204" s="18">
        <v>44013</v>
      </c>
      <c r="P1204" s="6">
        <v>26.25</v>
      </c>
      <c r="Q1204" s="18">
        <v>44019</v>
      </c>
      <c r="R1204" s="6">
        <v>22.5</v>
      </c>
      <c r="S1204" s="18">
        <v>44019</v>
      </c>
      <c r="T1204" s="6">
        <v>22</v>
      </c>
    </row>
    <row r="1205" spans="1:20" x14ac:dyDescent="0.2">
      <c r="A1205" s="18">
        <v>44018</v>
      </c>
      <c r="B1205" s="25">
        <v>16</v>
      </c>
      <c r="C1205" s="18">
        <v>44018</v>
      </c>
      <c r="D1205" s="25">
        <v>17.5</v>
      </c>
      <c r="E1205" s="18">
        <v>44018</v>
      </c>
      <c r="F1205" s="25">
        <v>23.5</v>
      </c>
      <c r="G1205" s="18">
        <v>44014</v>
      </c>
      <c r="H1205" s="25">
        <v>20.5</v>
      </c>
      <c r="I1205" s="18">
        <v>44018</v>
      </c>
      <c r="J1205" s="25">
        <v>24</v>
      </c>
      <c r="K1205" s="18">
        <v>44018</v>
      </c>
      <c r="L1205" s="25">
        <v>20</v>
      </c>
      <c r="M1205" s="18">
        <v>43894</v>
      </c>
      <c r="N1205" s="24">
        <v>24.25</v>
      </c>
      <c r="O1205" s="18">
        <v>44012</v>
      </c>
      <c r="P1205" s="6">
        <v>26.25</v>
      </c>
      <c r="Q1205" s="18">
        <v>44018</v>
      </c>
      <c r="R1205" s="6">
        <v>22.5</v>
      </c>
      <c r="S1205" s="18">
        <v>44018</v>
      </c>
      <c r="T1205" s="6">
        <v>22</v>
      </c>
    </row>
    <row r="1206" spans="1:20" x14ac:dyDescent="0.2">
      <c r="A1206" s="18">
        <v>44014</v>
      </c>
      <c r="B1206" s="25">
        <v>16</v>
      </c>
      <c r="C1206" s="18">
        <v>44014</v>
      </c>
      <c r="D1206" s="25">
        <v>17.5</v>
      </c>
      <c r="E1206" s="18">
        <v>44014</v>
      </c>
      <c r="F1206" s="25">
        <v>23.5</v>
      </c>
      <c r="G1206" s="18">
        <v>44013</v>
      </c>
      <c r="H1206" s="25">
        <v>20.5</v>
      </c>
      <c r="I1206" s="18">
        <v>44014</v>
      </c>
      <c r="J1206" s="25">
        <v>24</v>
      </c>
      <c r="K1206" s="18">
        <v>44014</v>
      </c>
      <c r="L1206" s="25">
        <v>20</v>
      </c>
      <c r="M1206" s="18">
        <v>43893</v>
      </c>
      <c r="N1206" s="24">
        <v>24.25</v>
      </c>
      <c r="O1206" s="18">
        <v>44011</v>
      </c>
      <c r="P1206" s="6">
        <v>26.25</v>
      </c>
      <c r="Q1206" s="18">
        <v>44014</v>
      </c>
      <c r="R1206" s="6">
        <v>22.5</v>
      </c>
      <c r="S1206" s="18">
        <v>44014</v>
      </c>
      <c r="T1206" s="6">
        <v>22</v>
      </c>
    </row>
    <row r="1207" spans="1:20" x14ac:dyDescent="0.2">
      <c r="A1207" s="18">
        <v>44013</v>
      </c>
      <c r="B1207" s="25">
        <v>16</v>
      </c>
      <c r="C1207" s="18">
        <v>44013</v>
      </c>
      <c r="D1207" s="25">
        <v>17.5</v>
      </c>
      <c r="E1207" s="18">
        <v>44013</v>
      </c>
      <c r="F1207" s="25">
        <v>23.5</v>
      </c>
      <c r="G1207" s="18">
        <v>44012</v>
      </c>
      <c r="H1207" s="25">
        <v>20.5</v>
      </c>
      <c r="I1207" s="18">
        <v>44013</v>
      </c>
      <c r="J1207" s="25">
        <v>24</v>
      </c>
      <c r="K1207" s="18">
        <v>44013</v>
      </c>
      <c r="L1207" s="25">
        <v>20</v>
      </c>
      <c r="M1207" s="18">
        <v>43892</v>
      </c>
      <c r="N1207" s="24">
        <v>23.75</v>
      </c>
      <c r="O1207" s="18">
        <v>44008</v>
      </c>
      <c r="P1207" s="6">
        <v>26.25</v>
      </c>
      <c r="Q1207" s="18">
        <v>44013</v>
      </c>
      <c r="R1207" s="6">
        <v>22.5</v>
      </c>
      <c r="S1207" s="18">
        <v>44013</v>
      </c>
      <c r="T1207" s="6">
        <v>22</v>
      </c>
    </row>
    <row r="1208" spans="1:20" x14ac:dyDescent="0.2">
      <c r="A1208" s="18">
        <v>44012</v>
      </c>
      <c r="B1208" s="25">
        <v>16</v>
      </c>
      <c r="C1208" s="18">
        <v>44012</v>
      </c>
      <c r="D1208" s="25">
        <v>17.5</v>
      </c>
      <c r="E1208" s="18">
        <v>44012</v>
      </c>
      <c r="F1208" s="25">
        <v>23.5</v>
      </c>
      <c r="G1208" s="18">
        <v>44011</v>
      </c>
      <c r="H1208" s="25">
        <v>20.5</v>
      </c>
      <c r="I1208" s="18">
        <v>44012</v>
      </c>
      <c r="J1208" s="25">
        <v>24</v>
      </c>
      <c r="K1208" s="18">
        <v>44012</v>
      </c>
      <c r="L1208" s="25">
        <v>20</v>
      </c>
      <c r="M1208" s="18">
        <v>43889</v>
      </c>
      <c r="N1208" s="24">
        <v>23.75</v>
      </c>
      <c r="O1208" s="18">
        <v>44007</v>
      </c>
      <c r="P1208" s="6">
        <v>26.25</v>
      </c>
      <c r="Q1208" s="18">
        <v>44012</v>
      </c>
      <c r="R1208" s="6">
        <v>22.5</v>
      </c>
      <c r="S1208" s="18">
        <v>44012</v>
      </c>
      <c r="T1208" s="6">
        <v>22</v>
      </c>
    </row>
    <row r="1209" spans="1:20" x14ac:dyDescent="0.2">
      <c r="A1209" s="18">
        <v>44011</v>
      </c>
      <c r="B1209" s="25">
        <v>16</v>
      </c>
      <c r="C1209" s="18">
        <v>44011</v>
      </c>
      <c r="D1209" s="25">
        <v>17.5</v>
      </c>
      <c r="E1209" s="18">
        <v>44011</v>
      </c>
      <c r="F1209" s="25">
        <v>23.5</v>
      </c>
      <c r="G1209" s="18">
        <v>44008</v>
      </c>
      <c r="H1209" s="25">
        <v>20.5</v>
      </c>
      <c r="I1209" s="18">
        <v>44011</v>
      </c>
      <c r="J1209" s="25">
        <v>24</v>
      </c>
      <c r="K1209" s="18">
        <v>44011</v>
      </c>
      <c r="L1209" s="25">
        <v>21.25</v>
      </c>
      <c r="M1209" s="18">
        <v>43888</v>
      </c>
      <c r="N1209" s="24">
        <v>23.75</v>
      </c>
      <c r="O1209" s="18">
        <v>44006</v>
      </c>
      <c r="P1209" s="6">
        <v>26.25</v>
      </c>
      <c r="Q1209" s="18">
        <v>44011</v>
      </c>
      <c r="R1209" s="6">
        <v>22.5</v>
      </c>
      <c r="S1209" s="18">
        <v>44011</v>
      </c>
      <c r="T1209" s="6">
        <v>22</v>
      </c>
    </row>
    <row r="1210" spans="1:20" x14ac:dyDescent="0.2">
      <c r="A1210" s="18">
        <v>44008</v>
      </c>
      <c r="B1210" s="25">
        <v>16</v>
      </c>
      <c r="C1210" s="18">
        <v>44008</v>
      </c>
      <c r="D1210" s="25">
        <v>17.5</v>
      </c>
      <c r="E1210" s="18">
        <v>44008</v>
      </c>
      <c r="F1210" s="25">
        <v>23.5</v>
      </c>
      <c r="G1210" s="18">
        <v>44007</v>
      </c>
      <c r="H1210" s="25">
        <v>20.5</v>
      </c>
      <c r="I1210" s="18">
        <v>44008</v>
      </c>
      <c r="J1210" s="25">
        <v>24</v>
      </c>
      <c r="K1210" s="18">
        <v>44008</v>
      </c>
      <c r="L1210" s="25">
        <v>21.25</v>
      </c>
      <c r="M1210" s="18">
        <v>43887</v>
      </c>
      <c r="N1210" s="24">
        <v>23.75</v>
      </c>
      <c r="O1210" s="18">
        <v>44005</v>
      </c>
      <c r="P1210" s="6">
        <v>26.25</v>
      </c>
      <c r="Q1210" s="18">
        <v>44008</v>
      </c>
      <c r="R1210" s="6">
        <v>22.5</v>
      </c>
      <c r="S1210" s="18">
        <v>44008</v>
      </c>
      <c r="T1210" s="6">
        <v>22</v>
      </c>
    </row>
    <row r="1211" spans="1:20" x14ac:dyDescent="0.2">
      <c r="A1211" s="18">
        <v>44007</v>
      </c>
      <c r="B1211" s="25">
        <v>16</v>
      </c>
      <c r="C1211" s="18">
        <v>44007</v>
      </c>
      <c r="D1211" s="25">
        <v>17.5</v>
      </c>
      <c r="E1211" s="18">
        <v>44007</v>
      </c>
      <c r="F1211" s="25">
        <v>23.5</v>
      </c>
      <c r="G1211" s="18">
        <v>44006</v>
      </c>
      <c r="H1211" s="25">
        <v>20.5</v>
      </c>
      <c r="I1211" s="18">
        <v>44007</v>
      </c>
      <c r="J1211" s="25">
        <v>24</v>
      </c>
      <c r="K1211" s="18">
        <v>44007</v>
      </c>
      <c r="L1211" s="25">
        <v>21.25</v>
      </c>
      <c r="M1211" s="18">
        <v>43886</v>
      </c>
      <c r="N1211" s="24">
        <v>23.75</v>
      </c>
      <c r="O1211" s="18">
        <v>44004</v>
      </c>
      <c r="P1211" s="6">
        <v>26.25</v>
      </c>
      <c r="Q1211" s="18">
        <v>44007</v>
      </c>
      <c r="R1211" s="6">
        <v>22.5</v>
      </c>
      <c r="S1211" s="18">
        <v>44007</v>
      </c>
      <c r="T1211" s="6">
        <v>22</v>
      </c>
    </row>
    <row r="1212" spans="1:20" x14ac:dyDescent="0.2">
      <c r="A1212" s="18">
        <v>44006</v>
      </c>
      <c r="B1212" s="25">
        <v>16</v>
      </c>
      <c r="C1212" s="18">
        <v>44006</v>
      </c>
      <c r="D1212" s="25">
        <v>17.5</v>
      </c>
      <c r="E1212" s="18">
        <v>44006</v>
      </c>
      <c r="F1212" s="25">
        <v>23.75</v>
      </c>
      <c r="G1212" s="18">
        <v>44005</v>
      </c>
      <c r="H1212" s="25">
        <v>20.5</v>
      </c>
      <c r="I1212" s="18">
        <v>44006</v>
      </c>
      <c r="J1212" s="25">
        <v>24</v>
      </c>
      <c r="K1212" s="18">
        <v>44006</v>
      </c>
      <c r="L1212" s="25">
        <v>21.25</v>
      </c>
      <c r="M1212" s="18">
        <v>43885</v>
      </c>
      <c r="N1212" s="24">
        <v>23.75</v>
      </c>
      <c r="O1212" s="18">
        <v>44001</v>
      </c>
      <c r="P1212" s="6">
        <v>26.25</v>
      </c>
      <c r="Q1212" s="18">
        <v>44006</v>
      </c>
      <c r="R1212" s="6">
        <v>22.5</v>
      </c>
      <c r="S1212" s="18">
        <v>44006</v>
      </c>
      <c r="T1212" s="6">
        <v>22</v>
      </c>
    </row>
    <row r="1213" spans="1:20" x14ac:dyDescent="0.2">
      <c r="A1213" s="18">
        <v>44005</v>
      </c>
      <c r="B1213" s="25">
        <v>16</v>
      </c>
      <c r="C1213" s="18">
        <v>44005</v>
      </c>
      <c r="D1213" s="25">
        <v>17.5</v>
      </c>
      <c r="E1213" s="18">
        <v>44005</v>
      </c>
      <c r="F1213" s="25">
        <v>23.75</v>
      </c>
      <c r="G1213" s="18">
        <v>44004</v>
      </c>
      <c r="H1213" s="25">
        <v>20.5</v>
      </c>
      <c r="I1213" s="18">
        <v>44005</v>
      </c>
      <c r="J1213" s="25">
        <v>24</v>
      </c>
      <c r="K1213" s="18">
        <v>44005</v>
      </c>
      <c r="L1213" s="25">
        <v>21.25</v>
      </c>
      <c r="M1213" s="18">
        <v>43882</v>
      </c>
      <c r="N1213" s="24">
        <v>23.75</v>
      </c>
      <c r="O1213" s="18">
        <v>44000</v>
      </c>
      <c r="P1213" s="6">
        <v>26.25</v>
      </c>
      <c r="Q1213" s="18">
        <v>44005</v>
      </c>
      <c r="R1213" s="6">
        <v>22.5</v>
      </c>
      <c r="S1213" s="18">
        <v>44005</v>
      </c>
      <c r="T1213" s="6">
        <v>22</v>
      </c>
    </row>
    <row r="1214" spans="1:20" x14ac:dyDescent="0.2">
      <c r="A1214" s="18">
        <v>44004</v>
      </c>
      <c r="B1214" s="25">
        <v>16</v>
      </c>
      <c r="C1214" s="18">
        <v>44004</v>
      </c>
      <c r="D1214" s="25">
        <v>17.5</v>
      </c>
      <c r="E1214" s="18">
        <v>44004</v>
      </c>
      <c r="F1214" s="25">
        <v>23.75</v>
      </c>
      <c r="G1214" s="18">
        <v>44001</v>
      </c>
      <c r="H1214" s="25">
        <v>20.5</v>
      </c>
      <c r="I1214" s="18">
        <v>44004</v>
      </c>
      <c r="J1214" s="25">
        <v>24</v>
      </c>
      <c r="K1214" s="18">
        <v>44004</v>
      </c>
      <c r="L1214" s="25">
        <v>22.25</v>
      </c>
      <c r="M1214" s="18">
        <v>43881</v>
      </c>
      <c r="N1214" s="24">
        <v>23.75</v>
      </c>
      <c r="O1214" s="18">
        <v>43999</v>
      </c>
      <c r="P1214" s="6">
        <v>26.25</v>
      </c>
      <c r="Q1214" s="18">
        <v>44004</v>
      </c>
      <c r="R1214" s="6">
        <v>22.5</v>
      </c>
      <c r="S1214" s="18">
        <v>44004</v>
      </c>
      <c r="T1214" s="6">
        <v>22</v>
      </c>
    </row>
    <row r="1215" spans="1:20" x14ac:dyDescent="0.2">
      <c r="A1215" s="18">
        <v>44001</v>
      </c>
      <c r="B1215" s="25">
        <v>16</v>
      </c>
      <c r="C1215" s="18">
        <v>44001</v>
      </c>
      <c r="D1215" s="25">
        <v>17.5</v>
      </c>
      <c r="E1215" s="18">
        <v>44001</v>
      </c>
      <c r="F1215" s="25">
        <v>23.75</v>
      </c>
      <c r="G1215" s="18">
        <v>44000</v>
      </c>
      <c r="H1215" s="25">
        <v>20.5</v>
      </c>
      <c r="I1215" s="18">
        <v>44001</v>
      </c>
      <c r="J1215" s="25">
        <v>24</v>
      </c>
      <c r="K1215" s="18">
        <v>44001</v>
      </c>
      <c r="L1215" s="25">
        <v>22.25</v>
      </c>
      <c r="M1215" s="18">
        <v>43880</v>
      </c>
      <c r="N1215" s="24">
        <v>23.5</v>
      </c>
      <c r="O1215" s="18">
        <v>43998</v>
      </c>
      <c r="P1215" s="6">
        <v>26.25</v>
      </c>
      <c r="Q1215" s="18">
        <v>44001</v>
      </c>
      <c r="R1215" s="6">
        <v>22.5</v>
      </c>
      <c r="S1215" s="18">
        <v>44001</v>
      </c>
      <c r="T1215" s="6">
        <v>22</v>
      </c>
    </row>
    <row r="1216" spans="1:20" x14ac:dyDescent="0.2">
      <c r="A1216" s="18">
        <v>44000</v>
      </c>
      <c r="B1216" s="25">
        <v>16</v>
      </c>
      <c r="C1216" s="18">
        <v>44000</v>
      </c>
      <c r="D1216" s="25">
        <v>17.5</v>
      </c>
      <c r="E1216" s="18">
        <v>44000</v>
      </c>
      <c r="F1216" s="25">
        <v>23.75</v>
      </c>
      <c r="G1216" s="18">
        <v>43999</v>
      </c>
      <c r="H1216" s="25">
        <v>20.5</v>
      </c>
      <c r="I1216" s="18">
        <v>44000</v>
      </c>
      <c r="J1216" s="25">
        <v>24</v>
      </c>
      <c r="K1216" s="18">
        <v>44000</v>
      </c>
      <c r="L1216" s="25">
        <v>22.25</v>
      </c>
      <c r="M1216" s="18">
        <v>43879</v>
      </c>
      <c r="N1216" s="24">
        <v>23.5</v>
      </c>
      <c r="O1216" s="18">
        <v>43997</v>
      </c>
      <c r="P1216" s="6">
        <v>26.25</v>
      </c>
      <c r="Q1216" s="18">
        <v>44000</v>
      </c>
      <c r="R1216" s="6">
        <v>22.5</v>
      </c>
      <c r="S1216" s="18">
        <v>44000</v>
      </c>
      <c r="T1216" s="6">
        <v>22</v>
      </c>
    </row>
    <row r="1217" spans="1:20" x14ac:dyDescent="0.2">
      <c r="A1217" s="18">
        <v>43999</v>
      </c>
      <c r="B1217" s="25">
        <v>16</v>
      </c>
      <c r="C1217" s="18">
        <v>43999</v>
      </c>
      <c r="D1217" s="25">
        <v>17.5</v>
      </c>
      <c r="E1217" s="18">
        <v>43999</v>
      </c>
      <c r="F1217" s="25">
        <v>24</v>
      </c>
      <c r="G1217" s="18">
        <v>43998</v>
      </c>
      <c r="H1217" s="25">
        <v>20.5</v>
      </c>
      <c r="I1217" s="18">
        <v>43999</v>
      </c>
      <c r="J1217" s="25">
        <v>24</v>
      </c>
      <c r="K1217" s="18">
        <v>43999</v>
      </c>
      <c r="L1217" s="25">
        <v>22.25</v>
      </c>
      <c r="M1217" s="18">
        <v>43875</v>
      </c>
      <c r="N1217" s="24">
        <v>23.5</v>
      </c>
      <c r="O1217" s="18">
        <v>43994</v>
      </c>
      <c r="P1217" s="6">
        <v>26.25</v>
      </c>
      <c r="Q1217" s="18">
        <v>43999</v>
      </c>
      <c r="R1217" s="6">
        <v>22.5</v>
      </c>
      <c r="S1217" s="18">
        <v>43999</v>
      </c>
      <c r="T1217" s="6">
        <v>24</v>
      </c>
    </row>
    <row r="1218" spans="1:20" x14ac:dyDescent="0.2">
      <c r="A1218" s="18">
        <v>43998</v>
      </c>
      <c r="B1218" s="25">
        <v>16</v>
      </c>
      <c r="C1218" s="18">
        <v>43998</v>
      </c>
      <c r="D1218" s="25">
        <v>17.5</v>
      </c>
      <c r="E1218" s="18">
        <v>43998</v>
      </c>
      <c r="F1218" s="25">
        <v>24</v>
      </c>
      <c r="G1218" s="18">
        <v>43997</v>
      </c>
      <c r="H1218" s="25">
        <v>20.5</v>
      </c>
      <c r="I1218" s="18">
        <v>43998</v>
      </c>
      <c r="J1218" s="25">
        <v>24</v>
      </c>
      <c r="K1218" s="18">
        <v>43998</v>
      </c>
      <c r="L1218" s="25">
        <v>22.25</v>
      </c>
      <c r="M1218" s="18">
        <v>43874</v>
      </c>
      <c r="N1218" s="24">
        <v>23.5</v>
      </c>
      <c r="O1218" s="18">
        <v>43993</v>
      </c>
      <c r="P1218" s="6">
        <v>26.25</v>
      </c>
      <c r="Q1218" s="18">
        <v>43998</v>
      </c>
      <c r="R1218" s="6">
        <v>22.5</v>
      </c>
      <c r="S1218" s="18">
        <v>43998</v>
      </c>
      <c r="T1218" s="6">
        <v>25</v>
      </c>
    </row>
    <row r="1219" spans="1:20" x14ac:dyDescent="0.2">
      <c r="A1219" s="18">
        <v>43997</v>
      </c>
      <c r="B1219" s="25">
        <v>18.13</v>
      </c>
      <c r="C1219" s="18">
        <v>43997</v>
      </c>
      <c r="D1219" s="25">
        <v>18.5</v>
      </c>
      <c r="E1219" s="18">
        <v>43997</v>
      </c>
      <c r="F1219" s="25">
        <v>24</v>
      </c>
      <c r="G1219" s="18">
        <v>43994</v>
      </c>
      <c r="H1219" s="25">
        <v>20.5</v>
      </c>
      <c r="I1219" s="18">
        <v>43997</v>
      </c>
      <c r="J1219" s="25">
        <v>24</v>
      </c>
      <c r="K1219" s="18">
        <v>43997</v>
      </c>
      <c r="L1219" s="25">
        <v>23</v>
      </c>
      <c r="M1219" s="18">
        <v>43873</v>
      </c>
      <c r="N1219" s="24">
        <v>23.5</v>
      </c>
      <c r="O1219" s="18">
        <v>43992</v>
      </c>
      <c r="P1219" s="6">
        <v>26.25</v>
      </c>
      <c r="Q1219" s="18">
        <v>43997</v>
      </c>
      <c r="R1219" s="6">
        <v>22.5</v>
      </c>
      <c r="S1219" s="18">
        <v>43997</v>
      </c>
      <c r="T1219" s="6">
        <v>25</v>
      </c>
    </row>
    <row r="1220" spans="1:20" x14ac:dyDescent="0.2">
      <c r="A1220" s="18">
        <v>43994</v>
      </c>
      <c r="B1220" s="25">
        <v>18.13</v>
      </c>
      <c r="C1220" s="18">
        <v>43994</v>
      </c>
      <c r="D1220" s="25">
        <v>18.5</v>
      </c>
      <c r="E1220" s="18">
        <v>43994</v>
      </c>
      <c r="F1220" s="25">
        <v>24</v>
      </c>
      <c r="G1220" s="18">
        <v>43993</v>
      </c>
      <c r="H1220" s="25">
        <v>20.5</v>
      </c>
      <c r="I1220" s="18">
        <v>43994</v>
      </c>
      <c r="J1220" s="25">
        <v>24</v>
      </c>
      <c r="K1220" s="18">
        <v>43994</v>
      </c>
      <c r="L1220" s="25">
        <v>23</v>
      </c>
      <c r="M1220" s="18">
        <v>43872</v>
      </c>
      <c r="N1220" s="24">
        <v>23.5</v>
      </c>
      <c r="O1220" s="18">
        <v>43991</v>
      </c>
      <c r="P1220" s="6">
        <v>26.25</v>
      </c>
      <c r="Q1220" s="18">
        <v>43994</v>
      </c>
      <c r="R1220" s="6">
        <v>22.5</v>
      </c>
      <c r="S1220" s="18">
        <v>43994</v>
      </c>
      <c r="T1220" s="6">
        <v>25</v>
      </c>
    </row>
    <row r="1221" spans="1:20" x14ac:dyDescent="0.2">
      <c r="A1221" s="18">
        <v>43993</v>
      </c>
      <c r="B1221" s="25">
        <v>18.13</v>
      </c>
      <c r="C1221" s="18">
        <v>43993</v>
      </c>
      <c r="D1221" s="25">
        <v>18.5</v>
      </c>
      <c r="E1221" s="18">
        <v>43993</v>
      </c>
      <c r="F1221" s="25">
        <v>24</v>
      </c>
      <c r="G1221" s="18">
        <v>43992</v>
      </c>
      <c r="H1221" s="25">
        <v>20.5</v>
      </c>
      <c r="I1221" s="18">
        <v>43993</v>
      </c>
      <c r="J1221" s="25">
        <v>24</v>
      </c>
      <c r="K1221" s="18">
        <v>43993</v>
      </c>
      <c r="L1221" s="25">
        <v>23</v>
      </c>
      <c r="M1221" s="18">
        <v>43871</v>
      </c>
      <c r="N1221" s="24">
        <v>23.5</v>
      </c>
      <c r="O1221" s="18">
        <v>43990</v>
      </c>
      <c r="P1221" s="6">
        <v>26.25</v>
      </c>
      <c r="Q1221" s="18">
        <v>43993</v>
      </c>
      <c r="R1221" s="6">
        <v>22.5</v>
      </c>
      <c r="S1221" s="18">
        <v>43993</v>
      </c>
      <c r="T1221" s="6">
        <v>25</v>
      </c>
    </row>
    <row r="1222" spans="1:20" x14ac:dyDescent="0.2">
      <c r="A1222" s="18">
        <v>43992</v>
      </c>
      <c r="B1222" s="25">
        <v>18.5</v>
      </c>
      <c r="C1222" s="18">
        <v>43992</v>
      </c>
      <c r="D1222" s="25">
        <v>18.5</v>
      </c>
      <c r="E1222" s="18">
        <v>43992</v>
      </c>
      <c r="F1222" s="25">
        <v>24</v>
      </c>
      <c r="G1222" s="18">
        <v>43991</v>
      </c>
      <c r="H1222" s="25">
        <v>20.5</v>
      </c>
      <c r="I1222" s="18">
        <v>43992</v>
      </c>
      <c r="J1222" s="25">
        <v>24</v>
      </c>
      <c r="K1222" s="18">
        <v>43992</v>
      </c>
      <c r="L1222" s="25">
        <v>23</v>
      </c>
      <c r="M1222" s="18">
        <v>43868</v>
      </c>
      <c r="N1222" s="24">
        <v>23.5</v>
      </c>
      <c r="O1222" s="18">
        <v>43987</v>
      </c>
      <c r="P1222" s="6">
        <v>26.25</v>
      </c>
      <c r="Q1222" s="18">
        <v>43992</v>
      </c>
      <c r="R1222" s="6">
        <v>22.5</v>
      </c>
      <c r="S1222" s="18">
        <v>43992</v>
      </c>
      <c r="T1222" s="6">
        <v>25</v>
      </c>
    </row>
    <row r="1223" spans="1:20" x14ac:dyDescent="0.2">
      <c r="A1223" s="18">
        <v>43991</v>
      </c>
      <c r="B1223" s="25">
        <v>18.5</v>
      </c>
      <c r="C1223" s="18">
        <v>43991</v>
      </c>
      <c r="D1223" s="25">
        <v>18.5</v>
      </c>
      <c r="E1223" s="18">
        <v>43991</v>
      </c>
      <c r="F1223" s="25">
        <v>24</v>
      </c>
      <c r="G1223" s="18">
        <v>43990</v>
      </c>
      <c r="H1223" s="25">
        <v>20.5</v>
      </c>
      <c r="I1223" s="18">
        <v>43991</v>
      </c>
      <c r="J1223" s="25">
        <v>24</v>
      </c>
      <c r="K1223" s="18">
        <v>43991</v>
      </c>
      <c r="L1223" s="25">
        <v>23</v>
      </c>
      <c r="M1223" s="18">
        <v>43867</v>
      </c>
      <c r="N1223" s="24">
        <v>23.5</v>
      </c>
      <c r="O1223" s="18">
        <v>43986</v>
      </c>
      <c r="P1223" s="6">
        <v>26.25</v>
      </c>
      <c r="Q1223" s="18">
        <v>43991</v>
      </c>
      <c r="R1223" s="6">
        <v>22.5</v>
      </c>
      <c r="S1223" s="18">
        <v>43991</v>
      </c>
      <c r="T1223" s="6">
        <v>25</v>
      </c>
    </row>
    <row r="1224" spans="1:20" x14ac:dyDescent="0.2">
      <c r="A1224" s="18">
        <v>43990</v>
      </c>
      <c r="B1224" s="25">
        <v>18.5</v>
      </c>
      <c r="C1224" s="18">
        <v>43990</v>
      </c>
      <c r="D1224" s="25">
        <v>18.5</v>
      </c>
      <c r="E1224" s="18">
        <v>43990</v>
      </c>
      <c r="F1224" s="25">
        <v>24</v>
      </c>
      <c r="G1224" s="18">
        <v>43987</v>
      </c>
      <c r="H1224" s="25">
        <v>20.5</v>
      </c>
      <c r="I1224" s="18">
        <v>43990</v>
      </c>
      <c r="J1224" s="25">
        <v>24</v>
      </c>
      <c r="K1224" s="18">
        <v>43990</v>
      </c>
      <c r="L1224" s="25">
        <v>23.75</v>
      </c>
      <c r="M1224" s="18">
        <v>43866</v>
      </c>
      <c r="N1224" s="24">
        <v>23.5</v>
      </c>
      <c r="O1224" s="18">
        <v>43985</v>
      </c>
      <c r="P1224" s="6">
        <v>26.25</v>
      </c>
      <c r="Q1224" s="18">
        <v>43990</v>
      </c>
      <c r="R1224" s="6">
        <v>22.5</v>
      </c>
      <c r="S1224" s="18">
        <v>43990</v>
      </c>
      <c r="T1224" s="6">
        <v>25</v>
      </c>
    </row>
    <row r="1225" spans="1:20" x14ac:dyDescent="0.2">
      <c r="A1225" s="18">
        <v>43987</v>
      </c>
      <c r="B1225" s="25">
        <v>18.5</v>
      </c>
      <c r="C1225" s="18">
        <v>43987</v>
      </c>
      <c r="D1225" s="25">
        <v>18.5</v>
      </c>
      <c r="E1225" s="18">
        <v>43987</v>
      </c>
      <c r="F1225" s="25">
        <v>24</v>
      </c>
      <c r="G1225" s="18">
        <v>43986</v>
      </c>
      <c r="H1225" s="25">
        <v>20.5</v>
      </c>
      <c r="I1225" s="18">
        <v>43987</v>
      </c>
      <c r="J1225" s="25">
        <v>24</v>
      </c>
      <c r="K1225" s="18">
        <v>43987</v>
      </c>
      <c r="L1225" s="25">
        <v>23.75</v>
      </c>
      <c r="M1225" s="18">
        <v>43865</v>
      </c>
      <c r="N1225" s="24">
        <v>23.5</v>
      </c>
      <c r="O1225" s="18">
        <v>43984</v>
      </c>
      <c r="P1225" s="6">
        <v>26.25</v>
      </c>
      <c r="Q1225" s="18">
        <v>43987</v>
      </c>
      <c r="R1225" s="6">
        <v>22.5</v>
      </c>
      <c r="S1225" s="18">
        <v>43987</v>
      </c>
      <c r="T1225" s="6">
        <v>25</v>
      </c>
    </row>
    <row r="1226" spans="1:20" x14ac:dyDescent="0.2">
      <c r="A1226" s="18">
        <v>43986</v>
      </c>
      <c r="B1226" s="25">
        <v>18.5</v>
      </c>
      <c r="C1226" s="18">
        <v>43986</v>
      </c>
      <c r="D1226" s="25">
        <v>18.5</v>
      </c>
      <c r="E1226" s="18">
        <v>43986</v>
      </c>
      <c r="F1226" s="25">
        <v>24</v>
      </c>
      <c r="G1226" s="18">
        <v>43985</v>
      </c>
      <c r="H1226" s="25">
        <v>20.5</v>
      </c>
      <c r="I1226" s="18">
        <v>43986</v>
      </c>
      <c r="J1226" s="25">
        <v>24</v>
      </c>
      <c r="K1226" s="18">
        <v>43986</v>
      </c>
      <c r="L1226" s="25">
        <v>23.75</v>
      </c>
      <c r="M1226" s="18">
        <v>43864</v>
      </c>
      <c r="N1226" s="24">
        <v>23.5</v>
      </c>
      <c r="O1226" s="18">
        <v>43983</v>
      </c>
      <c r="P1226" s="6">
        <v>26.25</v>
      </c>
      <c r="Q1226" s="18">
        <v>43986</v>
      </c>
      <c r="R1226" s="6">
        <v>22.5</v>
      </c>
      <c r="S1226" s="18">
        <v>43986</v>
      </c>
      <c r="T1226" s="6">
        <v>25</v>
      </c>
    </row>
    <row r="1227" spans="1:20" x14ac:dyDescent="0.2">
      <c r="A1227" s="18">
        <v>43985</v>
      </c>
      <c r="B1227" s="25">
        <v>19.5</v>
      </c>
      <c r="C1227" s="18">
        <v>43985</v>
      </c>
      <c r="D1227" s="25">
        <v>20.25</v>
      </c>
      <c r="E1227" s="18">
        <v>43985</v>
      </c>
      <c r="F1227" s="25">
        <v>24</v>
      </c>
      <c r="G1227" s="18">
        <v>43984</v>
      </c>
      <c r="H1227" s="25">
        <v>20.5</v>
      </c>
      <c r="I1227" s="18">
        <v>43985</v>
      </c>
      <c r="J1227" s="25">
        <v>24</v>
      </c>
      <c r="K1227" s="18">
        <v>43985</v>
      </c>
      <c r="L1227" s="25">
        <v>23.75</v>
      </c>
      <c r="M1227" s="18">
        <v>43861</v>
      </c>
      <c r="N1227" s="24">
        <v>23.5</v>
      </c>
      <c r="O1227" s="18">
        <v>43980</v>
      </c>
      <c r="P1227" s="6">
        <v>26.25</v>
      </c>
      <c r="Q1227" s="18">
        <v>43985</v>
      </c>
      <c r="R1227" s="6">
        <v>22.5</v>
      </c>
      <c r="S1227" s="18">
        <v>43985</v>
      </c>
      <c r="T1227" s="6">
        <v>25</v>
      </c>
    </row>
    <row r="1228" spans="1:20" x14ac:dyDescent="0.2">
      <c r="A1228" s="18">
        <v>43984</v>
      </c>
      <c r="B1228" s="25">
        <v>19.5</v>
      </c>
      <c r="C1228" s="18">
        <v>43984</v>
      </c>
      <c r="D1228" s="25">
        <v>21.25</v>
      </c>
      <c r="E1228" s="18">
        <v>43984</v>
      </c>
      <c r="F1228" s="25">
        <v>24</v>
      </c>
      <c r="G1228" s="18">
        <v>43983</v>
      </c>
      <c r="H1228" s="25">
        <v>20.5</v>
      </c>
      <c r="I1228" s="18">
        <v>43984</v>
      </c>
      <c r="J1228" s="25">
        <v>24</v>
      </c>
      <c r="K1228" s="18">
        <v>43984</v>
      </c>
      <c r="L1228" s="25">
        <v>23.75</v>
      </c>
      <c r="M1228" s="18">
        <v>43860</v>
      </c>
      <c r="N1228" s="24">
        <v>23.5</v>
      </c>
      <c r="O1228" s="18">
        <v>43979</v>
      </c>
      <c r="P1228" s="6">
        <v>26.25</v>
      </c>
      <c r="Q1228" s="18">
        <v>43984</v>
      </c>
      <c r="R1228" s="6">
        <v>22.5</v>
      </c>
      <c r="S1228" s="18">
        <v>43984</v>
      </c>
      <c r="T1228" s="6">
        <v>25</v>
      </c>
    </row>
    <row r="1229" spans="1:20" x14ac:dyDescent="0.2">
      <c r="A1229" s="18">
        <v>43983</v>
      </c>
      <c r="B1229" s="25">
        <v>19.5</v>
      </c>
      <c r="C1229" s="18">
        <v>43983</v>
      </c>
      <c r="D1229" s="25">
        <v>21.25</v>
      </c>
      <c r="E1229" s="18">
        <v>43983</v>
      </c>
      <c r="F1229" s="25">
        <v>24</v>
      </c>
      <c r="G1229" s="18">
        <v>43980</v>
      </c>
      <c r="H1229" s="25">
        <v>20.5</v>
      </c>
      <c r="I1229" s="18">
        <v>43983</v>
      </c>
      <c r="J1229" s="25">
        <v>24</v>
      </c>
      <c r="K1229" s="18">
        <v>43983</v>
      </c>
      <c r="L1229" s="25">
        <v>24.25</v>
      </c>
      <c r="M1229" s="18">
        <v>43859</v>
      </c>
      <c r="N1229" s="24">
        <v>23.5</v>
      </c>
      <c r="O1229" s="18">
        <v>43978</v>
      </c>
      <c r="P1229" s="6">
        <v>26.25</v>
      </c>
      <c r="Q1229" s="18">
        <v>43983</v>
      </c>
      <c r="R1229" s="6">
        <v>22.5</v>
      </c>
      <c r="S1229" s="18">
        <v>43983</v>
      </c>
      <c r="T1229" s="6">
        <v>25</v>
      </c>
    </row>
    <row r="1230" spans="1:20" x14ac:dyDescent="0.2">
      <c r="A1230" s="18">
        <v>43980</v>
      </c>
      <c r="B1230" s="25">
        <v>19.5</v>
      </c>
      <c r="C1230" s="18">
        <v>43980</v>
      </c>
      <c r="D1230" s="25">
        <v>21.25</v>
      </c>
      <c r="E1230" s="18">
        <v>43980</v>
      </c>
      <c r="F1230" s="25">
        <v>24</v>
      </c>
      <c r="G1230" s="18">
        <v>43979</v>
      </c>
      <c r="H1230" s="25">
        <v>20.5</v>
      </c>
      <c r="I1230" s="18">
        <v>43980</v>
      </c>
      <c r="J1230" s="25">
        <v>24</v>
      </c>
      <c r="K1230" s="18">
        <v>43980</v>
      </c>
      <c r="L1230" s="25">
        <v>24.25</v>
      </c>
      <c r="M1230" s="18">
        <v>43858</v>
      </c>
      <c r="N1230" s="24">
        <v>23.5</v>
      </c>
      <c r="O1230" s="18">
        <v>43977</v>
      </c>
      <c r="P1230" s="6">
        <v>26.25</v>
      </c>
      <c r="Q1230" s="18">
        <v>43980</v>
      </c>
      <c r="R1230" s="6">
        <v>22.5</v>
      </c>
      <c r="S1230" s="18">
        <v>43980</v>
      </c>
      <c r="T1230" s="6">
        <v>25</v>
      </c>
    </row>
    <row r="1231" spans="1:20" x14ac:dyDescent="0.2">
      <c r="A1231" s="18">
        <v>43979</v>
      </c>
      <c r="B1231" s="25">
        <v>19.5</v>
      </c>
      <c r="C1231" s="18">
        <v>43979</v>
      </c>
      <c r="D1231" s="25">
        <v>21.25</v>
      </c>
      <c r="E1231" s="18">
        <v>43979</v>
      </c>
      <c r="F1231" s="25">
        <v>24</v>
      </c>
      <c r="G1231" s="18">
        <v>43978</v>
      </c>
      <c r="H1231" s="25">
        <v>20.5</v>
      </c>
      <c r="I1231" s="18">
        <v>43979</v>
      </c>
      <c r="J1231" s="25">
        <v>24</v>
      </c>
      <c r="K1231" s="18">
        <v>43979</v>
      </c>
      <c r="L1231" s="25">
        <v>24.25</v>
      </c>
      <c r="M1231" s="18">
        <v>43857</v>
      </c>
      <c r="N1231" s="24">
        <v>23</v>
      </c>
      <c r="O1231" s="18">
        <v>43973</v>
      </c>
      <c r="P1231" s="6">
        <v>26.25</v>
      </c>
      <c r="Q1231" s="18">
        <v>43979</v>
      </c>
      <c r="R1231" s="6">
        <v>22.5</v>
      </c>
      <c r="S1231" s="18">
        <v>43979</v>
      </c>
      <c r="T1231" s="6">
        <v>25</v>
      </c>
    </row>
    <row r="1232" spans="1:20" x14ac:dyDescent="0.2">
      <c r="A1232" s="18">
        <v>43978</v>
      </c>
      <c r="B1232" s="25">
        <v>19.5</v>
      </c>
      <c r="C1232" s="18">
        <v>43978</v>
      </c>
      <c r="D1232" s="25">
        <v>21.25</v>
      </c>
      <c r="E1232" s="18">
        <v>43978</v>
      </c>
      <c r="F1232" s="25">
        <v>24</v>
      </c>
      <c r="G1232" s="18">
        <v>43977</v>
      </c>
      <c r="H1232" s="25">
        <v>20.5</v>
      </c>
      <c r="I1232" s="18">
        <v>43978</v>
      </c>
      <c r="J1232" s="25">
        <v>24</v>
      </c>
      <c r="K1232" s="18">
        <v>43978</v>
      </c>
      <c r="L1232" s="25">
        <v>24.25</v>
      </c>
      <c r="M1232" s="18">
        <v>43854</v>
      </c>
      <c r="N1232" s="24">
        <v>23</v>
      </c>
      <c r="O1232" s="18">
        <v>43972</v>
      </c>
      <c r="P1232" s="6">
        <v>26.25</v>
      </c>
      <c r="Q1232" s="18">
        <v>43978</v>
      </c>
      <c r="R1232" s="6">
        <v>22.5</v>
      </c>
      <c r="S1232" s="18">
        <v>43978</v>
      </c>
      <c r="T1232" s="6">
        <v>25</v>
      </c>
    </row>
    <row r="1233" spans="1:20" x14ac:dyDescent="0.2">
      <c r="A1233" s="18">
        <v>43977</v>
      </c>
      <c r="B1233" s="25">
        <v>19.5</v>
      </c>
      <c r="C1233" s="18">
        <v>43977</v>
      </c>
      <c r="D1233" s="25">
        <v>21.25</v>
      </c>
      <c r="E1233" s="18">
        <v>43977</v>
      </c>
      <c r="F1233" s="25">
        <v>24</v>
      </c>
      <c r="G1233" s="18">
        <v>43973</v>
      </c>
      <c r="H1233" s="25">
        <v>20.5</v>
      </c>
      <c r="I1233" s="18">
        <v>43977</v>
      </c>
      <c r="J1233" s="25">
        <v>24</v>
      </c>
      <c r="K1233" s="18">
        <v>43977</v>
      </c>
      <c r="L1233" s="25">
        <v>24.5</v>
      </c>
      <c r="M1233" s="18">
        <v>43853</v>
      </c>
      <c r="N1233" s="24">
        <v>23</v>
      </c>
      <c r="O1233" s="18">
        <v>43971</v>
      </c>
      <c r="P1233" s="6">
        <v>26.25</v>
      </c>
      <c r="Q1233" s="18">
        <v>43977</v>
      </c>
      <c r="R1233" s="6">
        <v>22.5</v>
      </c>
      <c r="S1233" s="18">
        <v>43977</v>
      </c>
      <c r="T1233" s="6">
        <v>25</v>
      </c>
    </row>
    <row r="1234" spans="1:20" x14ac:dyDescent="0.2">
      <c r="A1234" s="18">
        <v>43973</v>
      </c>
      <c r="B1234" s="25">
        <v>19.5</v>
      </c>
      <c r="C1234" s="18">
        <v>43973</v>
      </c>
      <c r="D1234" s="25">
        <v>21.25</v>
      </c>
      <c r="E1234" s="18">
        <v>43973</v>
      </c>
      <c r="F1234" s="25">
        <v>24</v>
      </c>
      <c r="G1234" s="18">
        <v>43972</v>
      </c>
      <c r="H1234" s="25">
        <v>20.5</v>
      </c>
      <c r="I1234" s="18">
        <v>43973</v>
      </c>
      <c r="J1234" s="25">
        <v>24</v>
      </c>
      <c r="K1234" s="18">
        <v>43973</v>
      </c>
      <c r="L1234" s="25">
        <v>24.5</v>
      </c>
      <c r="M1234" s="18">
        <v>43852</v>
      </c>
      <c r="N1234" s="24">
        <v>23</v>
      </c>
      <c r="O1234" s="18">
        <v>43970</v>
      </c>
      <c r="P1234" s="6">
        <v>26.25</v>
      </c>
      <c r="Q1234" s="18">
        <v>43973</v>
      </c>
      <c r="R1234" s="6">
        <v>22.5</v>
      </c>
      <c r="S1234" s="18">
        <v>43973</v>
      </c>
      <c r="T1234" s="6">
        <v>25</v>
      </c>
    </row>
    <row r="1235" spans="1:20" x14ac:dyDescent="0.2">
      <c r="A1235" s="18">
        <v>43972</v>
      </c>
      <c r="B1235" s="25">
        <v>19.5</v>
      </c>
      <c r="C1235" s="18">
        <v>43972</v>
      </c>
      <c r="D1235" s="25">
        <v>21.25</v>
      </c>
      <c r="E1235" s="18">
        <v>43972</v>
      </c>
      <c r="F1235" s="25">
        <v>24</v>
      </c>
      <c r="G1235" s="18">
        <v>43971</v>
      </c>
      <c r="H1235" s="25">
        <v>20.5</v>
      </c>
      <c r="I1235" s="18">
        <v>43972</v>
      </c>
      <c r="J1235" s="25">
        <v>24</v>
      </c>
      <c r="K1235" s="18">
        <v>43972</v>
      </c>
      <c r="L1235" s="25">
        <v>24.5</v>
      </c>
      <c r="M1235" s="18">
        <v>43851</v>
      </c>
      <c r="N1235" s="24">
        <v>23</v>
      </c>
      <c r="O1235" s="18">
        <v>43969</v>
      </c>
      <c r="P1235" s="6">
        <v>26.25</v>
      </c>
      <c r="Q1235" s="18">
        <v>43972</v>
      </c>
      <c r="R1235" s="6">
        <v>22.5</v>
      </c>
      <c r="S1235" s="18">
        <v>43972</v>
      </c>
      <c r="T1235" s="6">
        <v>25</v>
      </c>
    </row>
    <row r="1236" spans="1:20" x14ac:dyDescent="0.2">
      <c r="A1236" s="18">
        <v>43971</v>
      </c>
      <c r="B1236" s="25">
        <v>19.5</v>
      </c>
      <c r="C1236" s="18">
        <v>43971</v>
      </c>
      <c r="D1236" s="25">
        <v>22</v>
      </c>
      <c r="E1236" s="18">
        <v>43971</v>
      </c>
      <c r="F1236" s="25">
        <v>24</v>
      </c>
      <c r="G1236" s="18">
        <v>43970</v>
      </c>
      <c r="H1236" s="25">
        <v>20.5</v>
      </c>
      <c r="I1236" s="18">
        <v>43971</v>
      </c>
      <c r="J1236" s="25">
        <v>24</v>
      </c>
      <c r="K1236" s="18">
        <v>43971</v>
      </c>
      <c r="L1236" s="25">
        <v>24.5</v>
      </c>
      <c r="M1236" s="18">
        <v>43847</v>
      </c>
      <c r="N1236" s="24">
        <v>23</v>
      </c>
      <c r="O1236" s="18">
        <v>43966</v>
      </c>
      <c r="P1236" s="6">
        <v>26.25</v>
      </c>
      <c r="Q1236" s="18">
        <v>43971</v>
      </c>
      <c r="R1236" s="6">
        <v>22.5</v>
      </c>
      <c r="S1236" s="18">
        <v>43971</v>
      </c>
      <c r="T1236" s="6">
        <v>25</v>
      </c>
    </row>
    <row r="1237" spans="1:20" x14ac:dyDescent="0.2">
      <c r="A1237" s="18">
        <v>43970</v>
      </c>
      <c r="B1237" s="25">
        <v>19.5</v>
      </c>
      <c r="C1237" s="18">
        <v>43970</v>
      </c>
      <c r="D1237" s="25">
        <v>22</v>
      </c>
      <c r="E1237" s="18">
        <v>43970</v>
      </c>
      <c r="F1237" s="25">
        <v>24</v>
      </c>
      <c r="G1237" s="18">
        <v>43969</v>
      </c>
      <c r="H1237" s="25">
        <v>20.5</v>
      </c>
      <c r="I1237" s="18">
        <v>43970</v>
      </c>
      <c r="J1237" s="25">
        <v>24</v>
      </c>
      <c r="K1237" s="18">
        <v>43970</v>
      </c>
      <c r="L1237" s="25">
        <v>24.5</v>
      </c>
      <c r="M1237" s="18">
        <v>43846</v>
      </c>
      <c r="N1237" s="24">
        <v>23</v>
      </c>
      <c r="O1237" s="18">
        <v>43965</v>
      </c>
      <c r="P1237" s="6">
        <v>26.25</v>
      </c>
      <c r="Q1237" s="18">
        <v>43970</v>
      </c>
      <c r="R1237" s="6">
        <v>22.5</v>
      </c>
      <c r="S1237" s="18">
        <v>43970</v>
      </c>
      <c r="T1237" s="6">
        <v>25</v>
      </c>
    </row>
    <row r="1238" spans="1:20" x14ac:dyDescent="0.2">
      <c r="A1238" s="18">
        <v>43969</v>
      </c>
      <c r="B1238" s="25">
        <v>20</v>
      </c>
      <c r="C1238" s="18">
        <v>43969</v>
      </c>
      <c r="D1238" s="25">
        <v>22</v>
      </c>
      <c r="E1238" s="18">
        <v>43969</v>
      </c>
      <c r="F1238" s="25">
        <v>24</v>
      </c>
      <c r="G1238" s="18">
        <v>43966</v>
      </c>
      <c r="H1238" s="25">
        <v>20.5</v>
      </c>
      <c r="I1238" s="18">
        <v>43969</v>
      </c>
      <c r="J1238" s="25">
        <v>24</v>
      </c>
      <c r="K1238" s="18">
        <v>43969</v>
      </c>
      <c r="L1238" s="25">
        <v>24.5</v>
      </c>
      <c r="M1238" s="18">
        <v>43845</v>
      </c>
      <c r="N1238" s="24">
        <v>23</v>
      </c>
      <c r="O1238" s="18">
        <v>43964</v>
      </c>
      <c r="P1238" s="6">
        <v>26.25</v>
      </c>
      <c r="Q1238" s="18">
        <v>43969</v>
      </c>
      <c r="R1238" s="6">
        <v>22.5</v>
      </c>
      <c r="S1238" s="18">
        <v>43969</v>
      </c>
      <c r="T1238" s="6">
        <v>25</v>
      </c>
    </row>
    <row r="1239" spans="1:20" x14ac:dyDescent="0.2">
      <c r="A1239" s="18">
        <v>43966</v>
      </c>
      <c r="B1239" s="25">
        <v>20</v>
      </c>
      <c r="C1239" s="18">
        <v>43966</v>
      </c>
      <c r="D1239" s="25">
        <v>22</v>
      </c>
      <c r="E1239" s="18">
        <v>43966</v>
      </c>
      <c r="F1239" s="25">
        <v>24</v>
      </c>
      <c r="G1239" s="18">
        <v>43965</v>
      </c>
      <c r="H1239" s="25">
        <v>20.5</v>
      </c>
      <c r="I1239" s="18">
        <v>43966</v>
      </c>
      <c r="J1239" s="25">
        <v>24</v>
      </c>
      <c r="K1239" s="18">
        <v>43966</v>
      </c>
      <c r="L1239" s="25">
        <v>24.5</v>
      </c>
      <c r="M1239" s="18">
        <v>43844</v>
      </c>
      <c r="N1239" s="24">
        <v>22</v>
      </c>
      <c r="O1239" s="18">
        <v>43963</v>
      </c>
      <c r="P1239" s="6">
        <v>26.25</v>
      </c>
      <c r="Q1239" s="18">
        <v>43966</v>
      </c>
      <c r="R1239" s="6">
        <v>22.5</v>
      </c>
      <c r="S1239" s="18">
        <v>43966</v>
      </c>
      <c r="T1239" s="6">
        <v>25</v>
      </c>
    </row>
    <row r="1240" spans="1:20" x14ac:dyDescent="0.2">
      <c r="A1240" s="18">
        <v>43965</v>
      </c>
      <c r="B1240" s="25">
        <v>20.75</v>
      </c>
      <c r="C1240" s="18">
        <v>43965</v>
      </c>
      <c r="D1240" s="25">
        <v>22</v>
      </c>
      <c r="E1240" s="18">
        <v>43965</v>
      </c>
      <c r="F1240" s="25">
        <v>24</v>
      </c>
      <c r="G1240" s="18">
        <v>43964</v>
      </c>
      <c r="H1240" s="25">
        <v>20.5</v>
      </c>
      <c r="I1240" s="18">
        <v>43965</v>
      </c>
      <c r="J1240" s="25">
        <v>24</v>
      </c>
      <c r="K1240" s="18">
        <v>43965</v>
      </c>
      <c r="L1240" s="25">
        <v>24.5</v>
      </c>
      <c r="M1240" s="18">
        <v>43843</v>
      </c>
      <c r="N1240" s="24">
        <v>22</v>
      </c>
      <c r="O1240" s="18">
        <v>43962</v>
      </c>
      <c r="P1240" s="6">
        <v>26.25</v>
      </c>
      <c r="Q1240" s="18">
        <v>43965</v>
      </c>
      <c r="R1240" s="6">
        <v>22.5</v>
      </c>
      <c r="S1240" s="18">
        <v>43965</v>
      </c>
      <c r="T1240" s="6">
        <v>25</v>
      </c>
    </row>
    <row r="1241" spans="1:20" x14ac:dyDescent="0.2">
      <c r="A1241" s="18">
        <v>43964</v>
      </c>
      <c r="B1241" s="25">
        <v>20.75</v>
      </c>
      <c r="C1241" s="18">
        <v>43964</v>
      </c>
      <c r="D1241" s="25">
        <v>22</v>
      </c>
      <c r="E1241" s="18">
        <v>43964</v>
      </c>
      <c r="F1241" s="25">
        <v>24</v>
      </c>
      <c r="G1241" s="18">
        <v>43963</v>
      </c>
      <c r="H1241" s="25">
        <v>20.5</v>
      </c>
      <c r="I1241" s="18">
        <v>43964</v>
      </c>
      <c r="J1241" s="25">
        <v>24</v>
      </c>
      <c r="K1241" s="18">
        <v>43964</v>
      </c>
      <c r="L1241" s="25">
        <v>24.5</v>
      </c>
      <c r="M1241" s="18">
        <v>43840</v>
      </c>
      <c r="N1241" s="24">
        <v>22</v>
      </c>
      <c r="O1241" s="18">
        <v>43959</v>
      </c>
      <c r="P1241" s="6">
        <v>26.25</v>
      </c>
      <c r="Q1241" s="18">
        <v>43964</v>
      </c>
      <c r="R1241" s="6">
        <v>22.5</v>
      </c>
      <c r="S1241" s="18">
        <v>43964</v>
      </c>
      <c r="T1241" s="6">
        <v>25</v>
      </c>
    </row>
    <row r="1242" spans="1:20" x14ac:dyDescent="0.2">
      <c r="A1242" s="18">
        <v>43963</v>
      </c>
      <c r="B1242" s="25">
        <v>21</v>
      </c>
      <c r="C1242" s="18">
        <v>43963</v>
      </c>
      <c r="D1242" s="25">
        <v>22</v>
      </c>
      <c r="E1242" s="18">
        <v>43963</v>
      </c>
      <c r="F1242" s="25">
        <v>24</v>
      </c>
      <c r="G1242" s="18">
        <v>43962</v>
      </c>
      <c r="H1242" s="25">
        <v>20.5</v>
      </c>
      <c r="I1242" s="18">
        <v>43963</v>
      </c>
      <c r="J1242" s="25">
        <v>24</v>
      </c>
      <c r="K1242" s="18">
        <v>43963</v>
      </c>
      <c r="L1242" s="25">
        <v>24.75</v>
      </c>
      <c r="M1242" s="18">
        <v>43839</v>
      </c>
      <c r="N1242" s="24">
        <v>21</v>
      </c>
      <c r="O1242" s="18">
        <v>43958</v>
      </c>
      <c r="P1242" s="6">
        <v>26.25</v>
      </c>
      <c r="Q1242" s="18">
        <v>43963</v>
      </c>
      <c r="R1242" s="6">
        <v>22.5</v>
      </c>
      <c r="S1242" s="18">
        <v>43963</v>
      </c>
      <c r="T1242" s="6">
        <v>25</v>
      </c>
    </row>
    <row r="1243" spans="1:20" x14ac:dyDescent="0.2">
      <c r="A1243" s="18">
        <v>43962</v>
      </c>
      <c r="B1243" s="25">
        <v>21</v>
      </c>
      <c r="C1243" s="18">
        <v>43962</v>
      </c>
      <c r="D1243" s="25">
        <v>22</v>
      </c>
      <c r="E1243" s="18">
        <v>43962</v>
      </c>
      <c r="F1243" s="25">
        <v>24</v>
      </c>
      <c r="G1243" s="18">
        <v>43959</v>
      </c>
      <c r="H1243" s="25">
        <v>20.5</v>
      </c>
      <c r="I1243" s="18">
        <v>43962</v>
      </c>
      <c r="J1243" s="25">
        <v>24</v>
      </c>
      <c r="K1243" s="18">
        <v>43962</v>
      </c>
      <c r="L1243" s="25">
        <v>24.75</v>
      </c>
      <c r="M1243" s="18">
        <v>43838</v>
      </c>
      <c r="N1243" s="24">
        <v>21</v>
      </c>
      <c r="O1243" s="18">
        <v>43957</v>
      </c>
      <c r="P1243" s="6">
        <v>26.25</v>
      </c>
      <c r="Q1243" s="18">
        <v>43962</v>
      </c>
      <c r="R1243" s="6">
        <v>22.5</v>
      </c>
      <c r="S1243" s="18">
        <v>43962</v>
      </c>
      <c r="T1243" s="6">
        <v>25</v>
      </c>
    </row>
    <row r="1244" spans="1:20" x14ac:dyDescent="0.2">
      <c r="A1244" s="18">
        <v>43959</v>
      </c>
      <c r="B1244" s="25">
        <v>21</v>
      </c>
      <c r="C1244" s="18">
        <v>43959</v>
      </c>
      <c r="D1244" s="25">
        <v>22</v>
      </c>
      <c r="E1244" s="18">
        <v>43959</v>
      </c>
      <c r="F1244" s="25">
        <v>24</v>
      </c>
      <c r="G1244" s="18">
        <v>43958</v>
      </c>
      <c r="H1244" s="25">
        <v>20.5</v>
      </c>
      <c r="I1244" s="18">
        <v>43959</v>
      </c>
      <c r="J1244" s="25">
        <v>24</v>
      </c>
      <c r="K1244" s="18">
        <v>43959</v>
      </c>
      <c r="L1244" s="25">
        <v>24.75</v>
      </c>
      <c r="M1244" s="18">
        <v>43837</v>
      </c>
      <c r="N1244" s="24">
        <v>21</v>
      </c>
      <c r="O1244" s="18">
        <v>43956</v>
      </c>
      <c r="P1244" s="6">
        <v>26.25</v>
      </c>
      <c r="Q1244" s="18">
        <v>43959</v>
      </c>
      <c r="R1244" s="6">
        <v>22.5</v>
      </c>
      <c r="S1244" s="18">
        <v>43959</v>
      </c>
      <c r="T1244" s="6">
        <v>25</v>
      </c>
    </row>
    <row r="1245" spans="1:20" x14ac:dyDescent="0.2">
      <c r="A1245" s="18">
        <v>43958</v>
      </c>
      <c r="B1245" s="25">
        <v>21</v>
      </c>
      <c r="C1245" s="18">
        <v>43958</v>
      </c>
      <c r="D1245" s="25">
        <v>22</v>
      </c>
      <c r="E1245" s="18">
        <v>43958</v>
      </c>
      <c r="F1245" s="25">
        <v>24</v>
      </c>
      <c r="G1245" s="18">
        <v>43957</v>
      </c>
      <c r="H1245" s="25">
        <v>20.5</v>
      </c>
      <c r="I1245" s="18">
        <v>43958</v>
      </c>
      <c r="J1245" s="25">
        <v>24</v>
      </c>
      <c r="K1245" s="18">
        <v>43958</v>
      </c>
      <c r="L1245" s="25">
        <v>24.75</v>
      </c>
      <c r="M1245" s="18">
        <v>43836</v>
      </c>
      <c r="N1245" s="24">
        <v>20.5</v>
      </c>
      <c r="O1245" s="18">
        <v>43955</v>
      </c>
      <c r="P1245" s="6">
        <v>26.5</v>
      </c>
      <c r="Q1245" s="18">
        <v>43958</v>
      </c>
      <c r="R1245" s="6">
        <v>22.5</v>
      </c>
      <c r="S1245" s="18">
        <v>43958</v>
      </c>
      <c r="T1245" s="6">
        <v>25.5</v>
      </c>
    </row>
    <row r="1246" spans="1:20" x14ac:dyDescent="0.2">
      <c r="A1246" s="18">
        <v>43957</v>
      </c>
      <c r="B1246" s="25">
        <v>21</v>
      </c>
      <c r="C1246" s="18">
        <v>43957</v>
      </c>
      <c r="D1246" s="25">
        <v>22</v>
      </c>
      <c r="E1246" s="18">
        <v>43957</v>
      </c>
      <c r="F1246" s="25">
        <v>24</v>
      </c>
      <c r="G1246" s="18">
        <v>43956</v>
      </c>
      <c r="H1246" s="25">
        <v>20.5</v>
      </c>
      <c r="I1246" s="18">
        <v>43957</v>
      </c>
      <c r="J1246" s="25">
        <v>24</v>
      </c>
      <c r="K1246" s="18">
        <v>43957</v>
      </c>
      <c r="L1246" s="25">
        <v>24.75</v>
      </c>
      <c r="M1246" s="18">
        <v>43833</v>
      </c>
      <c r="N1246" s="24">
        <v>20.5</v>
      </c>
      <c r="O1246" s="18">
        <v>43952</v>
      </c>
      <c r="P1246" s="6">
        <v>26.5</v>
      </c>
      <c r="Q1246" s="18">
        <v>43957</v>
      </c>
      <c r="R1246" s="6">
        <v>22.5</v>
      </c>
      <c r="S1246" s="18">
        <v>43957</v>
      </c>
      <c r="T1246" s="6">
        <v>25.5</v>
      </c>
    </row>
    <row r="1247" spans="1:20" x14ac:dyDescent="0.2">
      <c r="A1247" s="18">
        <v>43956</v>
      </c>
      <c r="B1247" s="25">
        <v>21</v>
      </c>
      <c r="C1247" s="18">
        <v>43956</v>
      </c>
      <c r="D1247" s="25">
        <v>22</v>
      </c>
      <c r="E1247" s="18">
        <v>43956</v>
      </c>
      <c r="F1247" s="25">
        <v>24</v>
      </c>
      <c r="G1247" s="18">
        <v>43955</v>
      </c>
      <c r="H1247" s="25">
        <v>20.5</v>
      </c>
      <c r="I1247" s="18">
        <v>43956</v>
      </c>
      <c r="J1247" s="25">
        <v>24</v>
      </c>
      <c r="K1247" s="18">
        <v>43956</v>
      </c>
      <c r="L1247" s="25">
        <v>24.75</v>
      </c>
      <c r="M1247" s="18">
        <v>43832</v>
      </c>
      <c r="N1247" s="24">
        <v>20.5</v>
      </c>
      <c r="O1247" s="18">
        <v>43951</v>
      </c>
      <c r="P1247" s="6">
        <v>26.5</v>
      </c>
      <c r="Q1247" s="18">
        <v>43956</v>
      </c>
      <c r="R1247" s="6">
        <v>22.5</v>
      </c>
      <c r="S1247" s="18">
        <v>43956</v>
      </c>
      <c r="T1247" s="6">
        <v>25.5</v>
      </c>
    </row>
    <row r="1248" spans="1:20" x14ac:dyDescent="0.2">
      <c r="A1248" s="18">
        <v>43955</v>
      </c>
      <c r="B1248" s="25">
        <v>21</v>
      </c>
      <c r="C1248" s="18">
        <v>43955</v>
      </c>
      <c r="D1248" s="25">
        <v>22</v>
      </c>
      <c r="E1248" s="18">
        <v>43955</v>
      </c>
      <c r="F1248" s="25">
        <v>24</v>
      </c>
      <c r="G1248" s="18">
        <v>43952</v>
      </c>
      <c r="H1248" s="25">
        <v>20.5</v>
      </c>
      <c r="I1248" s="18">
        <v>43955</v>
      </c>
      <c r="J1248" s="25">
        <v>24</v>
      </c>
      <c r="K1248" s="18">
        <v>43955</v>
      </c>
      <c r="L1248" s="25">
        <v>25.25</v>
      </c>
      <c r="M1248" s="18">
        <v>43830</v>
      </c>
      <c r="N1248" s="24">
        <v>20.5</v>
      </c>
      <c r="O1248" s="18">
        <v>43950</v>
      </c>
      <c r="P1248" s="6">
        <v>26.5</v>
      </c>
      <c r="Q1248" s="18">
        <v>43955</v>
      </c>
      <c r="R1248" s="6">
        <v>22.5</v>
      </c>
      <c r="S1248" s="18">
        <v>43955</v>
      </c>
      <c r="T1248" s="6">
        <v>25.5</v>
      </c>
    </row>
    <row r="1249" spans="1:20" x14ac:dyDescent="0.2">
      <c r="A1249" s="18">
        <v>43952</v>
      </c>
      <c r="B1249" s="25">
        <v>21</v>
      </c>
      <c r="C1249" s="18">
        <v>43952</v>
      </c>
      <c r="D1249" s="25">
        <v>22</v>
      </c>
      <c r="E1249" s="18">
        <v>43952</v>
      </c>
      <c r="F1249" s="25">
        <v>24</v>
      </c>
      <c r="G1249" s="18">
        <v>43951</v>
      </c>
      <c r="H1249" s="25">
        <v>20.5</v>
      </c>
      <c r="I1249" s="18">
        <v>43952</v>
      </c>
      <c r="J1249" s="25">
        <v>24</v>
      </c>
      <c r="K1249" s="18">
        <v>43952</v>
      </c>
      <c r="L1249" s="25">
        <v>25.25</v>
      </c>
      <c r="M1249" s="18">
        <v>43829</v>
      </c>
      <c r="N1249" s="24">
        <v>20.5</v>
      </c>
      <c r="O1249" s="18">
        <v>43949</v>
      </c>
      <c r="P1249" s="6">
        <v>26.5</v>
      </c>
      <c r="Q1249" s="18">
        <v>43952</v>
      </c>
      <c r="R1249" s="6">
        <v>22.5</v>
      </c>
      <c r="S1249" s="18">
        <v>43952</v>
      </c>
      <c r="T1249" s="6">
        <v>25.5</v>
      </c>
    </row>
    <row r="1250" spans="1:20" x14ac:dyDescent="0.2">
      <c r="A1250" s="18">
        <v>43951</v>
      </c>
      <c r="B1250" s="25">
        <v>21</v>
      </c>
      <c r="C1250" s="18">
        <v>43951</v>
      </c>
      <c r="D1250" s="25">
        <v>22</v>
      </c>
      <c r="E1250" s="18">
        <v>43951</v>
      </c>
      <c r="F1250" s="25">
        <v>24</v>
      </c>
      <c r="G1250" s="18">
        <v>43950</v>
      </c>
      <c r="H1250" s="25">
        <v>20.5</v>
      </c>
      <c r="I1250" s="18">
        <v>43951</v>
      </c>
      <c r="J1250" s="25">
        <v>24</v>
      </c>
      <c r="K1250" s="18">
        <v>43951</v>
      </c>
      <c r="L1250" s="25">
        <v>25.25</v>
      </c>
      <c r="M1250" s="18">
        <v>43826</v>
      </c>
      <c r="N1250" s="24">
        <v>20.5</v>
      </c>
      <c r="O1250" s="18">
        <v>43948</v>
      </c>
      <c r="P1250" s="6">
        <v>26.5</v>
      </c>
      <c r="Q1250" s="18">
        <v>43951</v>
      </c>
      <c r="R1250" s="6">
        <v>22.5</v>
      </c>
      <c r="S1250" s="18">
        <v>43951</v>
      </c>
      <c r="T1250" s="6">
        <v>25.5</v>
      </c>
    </row>
    <row r="1251" spans="1:20" x14ac:dyDescent="0.2">
      <c r="A1251" s="18">
        <v>43950</v>
      </c>
      <c r="B1251" s="25">
        <v>21</v>
      </c>
      <c r="C1251" s="18">
        <v>43950</v>
      </c>
      <c r="D1251" s="25">
        <v>22</v>
      </c>
      <c r="E1251" s="18">
        <v>43950</v>
      </c>
      <c r="F1251" s="25">
        <v>24</v>
      </c>
      <c r="G1251" s="18">
        <v>43949</v>
      </c>
      <c r="H1251" s="25">
        <v>20.5</v>
      </c>
      <c r="I1251" s="18">
        <v>43950</v>
      </c>
      <c r="J1251" s="25">
        <v>24</v>
      </c>
      <c r="K1251" s="18">
        <v>43950</v>
      </c>
      <c r="L1251" s="25">
        <v>25.25</v>
      </c>
      <c r="M1251" s="18">
        <v>43825</v>
      </c>
      <c r="N1251" s="24">
        <v>20.5</v>
      </c>
      <c r="O1251" s="18">
        <v>43945</v>
      </c>
      <c r="P1251" s="6">
        <v>26.5</v>
      </c>
      <c r="Q1251" s="18">
        <v>43950</v>
      </c>
      <c r="R1251" s="6">
        <v>22.5</v>
      </c>
      <c r="S1251" s="18">
        <v>43950</v>
      </c>
      <c r="T1251" s="6">
        <v>25.5</v>
      </c>
    </row>
    <row r="1252" spans="1:20" x14ac:dyDescent="0.2">
      <c r="A1252" s="18">
        <v>43949</v>
      </c>
      <c r="B1252" s="25">
        <v>21</v>
      </c>
      <c r="C1252" s="18">
        <v>43949</v>
      </c>
      <c r="D1252" s="25">
        <v>22</v>
      </c>
      <c r="E1252" s="18">
        <v>43949</v>
      </c>
      <c r="F1252" s="25">
        <v>24</v>
      </c>
      <c r="G1252" s="18">
        <v>43948</v>
      </c>
      <c r="H1252" s="25">
        <v>20.5</v>
      </c>
      <c r="I1252" s="18">
        <v>43949</v>
      </c>
      <c r="J1252" s="25">
        <v>24</v>
      </c>
      <c r="K1252" s="18">
        <v>43949</v>
      </c>
      <c r="L1252" s="25">
        <v>25.5</v>
      </c>
      <c r="M1252" s="18">
        <v>43823</v>
      </c>
      <c r="N1252" s="24">
        <v>20.5</v>
      </c>
      <c r="O1252" s="18">
        <v>43944</v>
      </c>
      <c r="P1252" s="6">
        <v>26.5</v>
      </c>
      <c r="Q1252" s="18">
        <v>43949</v>
      </c>
      <c r="R1252" s="6">
        <v>22.5</v>
      </c>
      <c r="S1252" s="18">
        <v>43949</v>
      </c>
      <c r="T1252" s="6">
        <v>25.5</v>
      </c>
    </row>
    <row r="1253" spans="1:20" x14ac:dyDescent="0.2">
      <c r="A1253" s="18">
        <v>43948</v>
      </c>
      <c r="B1253" s="25">
        <v>21</v>
      </c>
      <c r="C1253" s="18">
        <v>43948</v>
      </c>
      <c r="D1253" s="25">
        <v>22</v>
      </c>
      <c r="E1253" s="18">
        <v>43948</v>
      </c>
      <c r="F1253" s="25">
        <v>24</v>
      </c>
      <c r="G1253" s="18">
        <v>43945</v>
      </c>
      <c r="H1253" s="25">
        <v>20.5</v>
      </c>
      <c r="I1253" s="18">
        <v>43948</v>
      </c>
      <c r="J1253" s="25">
        <v>24</v>
      </c>
      <c r="K1253" s="18">
        <v>43948</v>
      </c>
      <c r="L1253" s="25">
        <v>27.5</v>
      </c>
      <c r="M1253" s="18">
        <v>43822</v>
      </c>
      <c r="N1253" s="24">
        <v>20.5</v>
      </c>
      <c r="O1253" s="18">
        <v>43943</v>
      </c>
      <c r="P1253" s="6">
        <v>26.5</v>
      </c>
      <c r="Q1253" s="18">
        <v>43948</v>
      </c>
      <c r="R1253" s="6">
        <v>22.5</v>
      </c>
      <c r="S1253" s="18">
        <v>43948</v>
      </c>
      <c r="T1253" s="6">
        <v>25.5</v>
      </c>
    </row>
    <row r="1254" spans="1:20" x14ac:dyDescent="0.2">
      <c r="A1254" s="18">
        <v>43945</v>
      </c>
      <c r="B1254" s="25">
        <v>21</v>
      </c>
      <c r="C1254" s="18">
        <v>43945</v>
      </c>
      <c r="D1254" s="25">
        <v>22</v>
      </c>
      <c r="E1254" s="18">
        <v>43945</v>
      </c>
      <c r="F1254" s="25">
        <v>24</v>
      </c>
      <c r="G1254" s="18">
        <v>43944</v>
      </c>
      <c r="H1254" s="25">
        <v>20.5</v>
      </c>
      <c r="I1254" s="18">
        <v>43945</v>
      </c>
      <c r="J1254" s="25">
        <v>24</v>
      </c>
      <c r="K1254" s="18">
        <v>43945</v>
      </c>
      <c r="L1254" s="25">
        <v>27.5</v>
      </c>
      <c r="M1254" s="18">
        <v>43819</v>
      </c>
      <c r="N1254" s="24">
        <v>20.5</v>
      </c>
      <c r="O1254" s="18">
        <v>43942</v>
      </c>
      <c r="P1254" s="6">
        <v>26.5</v>
      </c>
      <c r="Q1254" s="18">
        <v>43945</v>
      </c>
      <c r="R1254" s="6">
        <v>22.5</v>
      </c>
      <c r="S1254" s="18">
        <v>43945</v>
      </c>
      <c r="T1254" s="6">
        <v>25.5</v>
      </c>
    </row>
    <row r="1255" spans="1:20" x14ac:dyDescent="0.2">
      <c r="A1255" s="18">
        <v>43944</v>
      </c>
      <c r="B1255" s="25">
        <v>21</v>
      </c>
      <c r="C1255" s="18">
        <v>43944</v>
      </c>
      <c r="D1255" s="25">
        <v>22</v>
      </c>
      <c r="E1255" s="18">
        <v>43944</v>
      </c>
      <c r="F1255" s="25">
        <v>22.5</v>
      </c>
      <c r="G1255" s="18">
        <v>43943</v>
      </c>
      <c r="H1255" s="25">
        <v>20.5</v>
      </c>
      <c r="I1255" s="18">
        <v>43944</v>
      </c>
      <c r="J1255" s="25">
        <v>24</v>
      </c>
      <c r="K1255" s="18">
        <v>43944</v>
      </c>
      <c r="L1255" s="25">
        <v>27.5</v>
      </c>
      <c r="M1255" s="18">
        <v>43818</v>
      </c>
      <c r="N1255" s="24">
        <v>20.5</v>
      </c>
      <c r="O1255" s="18">
        <v>43941</v>
      </c>
      <c r="P1255" s="6">
        <v>26.5</v>
      </c>
      <c r="Q1255" s="18">
        <v>43944</v>
      </c>
      <c r="R1255" s="6">
        <v>22.5</v>
      </c>
      <c r="S1255" s="18">
        <v>43944</v>
      </c>
      <c r="T1255" s="6">
        <v>25.5</v>
      </c>
    </row>
    <row r="1256" spans="1:20" x14ac:dyDescent="0.2">
      <c r="A1256" s="18">
        <v>43943</v>
      </c>
      <c r="B1256" s="25">
        <v>18.5</v>
      </c>
      <c r="C1256" s="18">
        <v>43943</v>
      </c>
      <c r="D1256" s="25">
        <v>22</v>
      </c>
      <c r="E1256" s="18">
        <v>43943</v>
      </c>
      <c r="F1256" s="25">
        <v>22.5</v>
      </c>
      <c r="G1256" s="18">
        <v>43942</v>
      </c>
      <c r="H1256" s="25">
        <v>20.5</v>
      </c>
      <c r="I1256" s="18">
        <v>43943</v>
      </c>
      <c r="J1256" s="25">
        <v>24</v>
      </c>
      <c r="K1256" s="18">
        <v>43943</v>
      </c>
      <c r="L1256" s="25">
        <v>27.5</v>
      </c>
      <c r="M1256" s="18">
        <v>43817</v>
      </c>
      <c r="N1256" s="24">
        <v>20.5</v>
      </c>
      <c r="O1256" s="18">
        <v>43938</v>
      </c>
      <c r="P1256" s="6">
        <v>26.5</v>
      </c>
      <c r="Q1256" s="18">
        <v>43943</v>
      </c>
      <c r="R1256" s="6">
        <v>22.5</v>
      </c>
      <c r="S1256" s="18">
        <v>43943</v>
      </c>
      <c r="T1256" s="6">
        <v>25.5</v>
      </c>
    </row>
    <row r="1257" spans="1:20" x14ac:dyDescent="0.2">
      <c r="A1257" s="18">
        <v>43942</v>
      </c>
      <c r="B1257" s="25">
        <v>18.5</v>
      </c>
      <c r="C1257" s="18">
        <v>43942</v>
      </c>
      <c r="D1257" s="25">
        <v>20</v>
      </c>
      <c r="E1257" s="18">
        <v>43942</v>
      </c>
      <c r="F1257" s="25">
        <v>22.5</v>
      </c>
      <c r="G1257" s="18">
        <v>43941</v>
      </c>
      <c r="H1257" s="25">
        <v>20.5</v>
      </c>
      <c r="I1257" s="18">
        <v>43942</v>
      </c>
      <c r="J1257" s="25">
        <v>24</v>
      </c>
      <c r="K1257" s="18">
        <v>43942</v>
      </c>
      <c r="L1257" s="25">
        <v>27.5</v>
      </c>
      <c r="M1257" s="18">
        <v>43816</v>
      </c>
      <c r="N1257" s="24">
        <v>20.5</v>
      </c>
      <c r="O1257" s="18">
        <v>43937</v>
      </c>
      <c r="P1257" s="6">
        <v>26.5</v>
      </c>
      <c r="Q1257" s="18">
        <v>43942</v>
      </c>
      <c r="R1257" s="6">
        <v>22.5</v>
      </c>
      <c r="S1257" s="18">
        <v>43942</v>
      </c>
      <c r="T1257" s="6">
        <v>25.5</v>
      </c>
    </row>
    <row r="1258" spans="1:20" x14ac:dyDescent="0.2">
      <c r="A1258" s="18">
        <v>43941</v>
      </c>
      <c r="B1258" s="25">
        <v>18.5</v>
      </c>
      <c r="C1258" s="18">
        <v>43941</v>
      </c>
      <c r="D1258" s="25">
        <v>20</v>
      </c>
      <c r="E1258" s="18">
        <v>43941</v>
      </c>
      <c r="F1258" s="25">
        <v>22.5</v>
      </c>
      <c r="G1258" s="18">
        <v>43938</v>
      </c>
      <c r="H1258" s="25">
        <v>20.5</v>
      </c>
      <c r="I1258" s="18">
        <v>43941</v>
      </c>
      <c r="J1258" s="25">
        <v>24</v>
      </c>
      <c r="K1258" s="18">
        <v>43941</v>
      </c>
      <c r="L1258" s="25">
        <v>27</v>
      </c>
      <c r="M1258" s="18">
        <v>43815</v>
      </c>
      <c r="N1258" s="24">
        <v>20.5</v>
      </c>
      <c r="O1258" s="18">
        <v>43936</v>
      </c>
      <c r="P1258" s="6">
        <v>26.5</v>
      </c>
      <c r="Q1258" s="18">
        <v>43941</v>
      </c>
      <c r="R1258" s="6">
        <v>22.5</v>
      </c>
      <c r="S1258" s="18">
        <v>43941</v>
      </c>
      <c r="T1258" s="6">
        <v>25.5</v>
      </c>
    </row>
    <row r="1259" spans="1:20" x14ac:dyDescent="0.2">
      <c r="A1259" s="18">
        <v>43938</v>
      </c>
      <c r="B1259" s="25">
        <v>18.5</v>
      </c>
      <c r="C1259" s="18">
        <v>43938</v>
      </c>
      <c r="D1259" s="25">
        <v>20</v>
      </c>
      <c r="E1259" s="18">
        <v>43938</v>
      </c>
      <c r="F1259" s="25">
        <v>22.5</v>
      </c>
      <c r="G1259" s="18">
        <v>43937</v>
      </c>
      <c r="H1259" s="25">
        <v>20.5</v>
      </c>
      <c r="I1259" s="18">
        <v>43938</v>
      </c>
      <c r="J1259" s="25">
        <v>24</v>
      </c>
      <c r="K1259" s="18">
        <v>43938</v>
      </c>
      <c r="L1259" s="25">
        <v>27</v>
      </c>
      <c r="M1259" s="18">
        <v>43812</v>
      </c>
      <c r="N1259" s="24">
        <v>20.5</v>
      </c>
      <c r="O1259" s="18">
        <v>43935</v>
      </c>
      <c r="P1259" s="6">
        <v>26.5</v>
      </c>
      <c r="Q1259" s="18">
        <v>43938</v>
      </c>
      <c r="R1259" s="6">
        <v>22.5</v>
      </c>
      <c r="S1259" s="18">
        <v>43938</v>
      </c>
      <c r="T1259" s="6">
        <v>25.5</v>
      </c>
    </row>
    <row r="1260" spans="1:20" x14ac:dyDescent="0.2">
      <c r="A1260" s="18">
        <v>43937</v>
      </c>
      <c r="B1260" s="25">
        <v>18.5</v>
      </c>
      <c r="C1260" s="18">
        <v>43937</v>
      </c>
      <c r="D1260" s="25">
        <v>20</v>
      </c>
      <c r="E1260" s="18">
        <v>43937</v>
      </c>
      <c r="F1260" s="25">
        <v>22.5</v>
      </c>
      <c r="G1260" s="18">
        <v>43936</v>
      </c>
      <c r="H1260" s="25">
        <v>20.5</v>
      </c>
      <c r="I1260" s="18">
        <v>43937</v>
      </c>
      <c r="J1260" s="25">
        <v>24</v>
      </c>
      <c r="K1260" s="18">
        <v>43937</v>
      </c>
      <c r="L1260" s="25">
        <v>27</v>
      </c>
      <c r="M1260" s="18">
        <v>43811</v>
      </c>
      <c r="N1260" s="24">
        <v>20.5</v>
      </c>
      <c r="O1260" s="18">
        <v>43934</v>
      </c>
      <c r="P1260" s="6">
        <v>26.5</v>
      </c>
      <c r="Q1260" s="18">
        <v>43937</v>
      </c>
      <c r="R1260" s="6">
        <v>22.5</v>
      </c>
      <c r="S1260" s="18">
        <v>43937</v>
      </c>
      <c r="T1260" s="6">
        <v>25.5</v>
      </c>
    </row>
    <row r="1261" spans="1:20" x14ac:dyDescent="0.2">
      <c r="A1261" s="18">
        <v>43936</v>
      </c>
      <c r="B1261" s="25">
        <v>18.5</v>
      </c>
      <c r="C1261" s="18">
        <v>43936</v>
      </c>
      <c r="D1261" s="25">
        <v>20</v>
      </c>
      <c r="E1261" s="18">
        <v>43936</v>
      </c>
      <c r="F1261" s="25">
        <v>22.5</v>
      </c>
      <c r="G1261" s="18">
        <v>43935</v>
      </c>
      <c r="H1261" s="25">
        <v>20.5</v>
      </c>
      <c r="I1261" s="18">
        <v>43936</v>
      </c>
      <c r="J1261" s="25">
        <v>24</v>
      </c>
      <c r="K1261" s="18">
        <v>43936</v>
      </c>
      <c r="L1261" s="25">
        <v>27</v>
      </c>
      <c r="M1261" s="18">
        <v>43810</v>
      </c>
      <c r="N1261" s="24">
        <v>20.5</v>
      </c>
      <c r="O1261" s="18">
        <v>43930</v>
      </c>
      <c r="P1261" s="6">
        <v>26.5</v>
      </c>
      <c r="Q1261" s="18">
        <v>43936</v>
      </c>
      <c r="R1261" s="6">
        <v>22.5</v>
      </c>
      <c r="S1261" s="18">
        <v>43936</v>
      </c>
      <c r="T1261" s="6">
        <v>25.5</v>
      </c>
    </row>
    <row r="1262" spans="1:20" x14ac:dyDescent="0.2">
      <c r="A1262" s="18">
        <v>43935</v>
      </c>
      <c r="B1262" s="25">
        <v>18.5</v>
      </c>
      <c r="C1262" s="18">
        <v>43935</v>
      </c>
      <c r="D1262" s="25">
        <v>20</v>
      </c>
      <c r="E1262" s="18">
        <v>43935</v>
      </c>
      <c r="F1262" s="25">
        <v>22.5</v>
      </c>
      <c r="G1262" s="18">
        <v>43934</v>
      </c>
      <c r="H1262" s="25">
        <v>20.5</v>
      </c>
      <c r="I1262" s="18">
        <v>43935</v>
      </c>
      <c r="J1262" s="25">
        <v>24</v>
      </c>
      <c r="K1262" s="18">
        <v>43935</v>
      </c>
      <c r="L1262" s="25">
        <v>27</v>
      </c>
      <c r="M1262" s="18">
        <v>43809</v>
      </c>
      <c r="N1262" s="24">
        <v>20.5</v>
      </c>
      <c r="O1262" s="18">
        <v>43929</v>
      </c>
      <c r="P1262" s="6">
        <v>26.5</v>
      </c>
      <c r="Q1262" s="18">
        <v>43935</v>
      </c>
      <c r="R1262" s="6">
        <v>22.5</v>
      </c>
      <c r="S1262" s="18">
        <v>43935</v>
      </c>
      <c r="T1262" s="6">
        <v>25.5</v>
      </c>
    </row>
    <row r="1263" spans="1:20" x14ac:dyDescent="0.2">
      <c r="A1263" s="18">
        <v>43934</v>
      </c>
      <c r="B1263" s="25">
        <v>18.5</v>
      </c>
      <c r="C1263" s="18">
        <v>43934</v>
      </c>
      <c r="D1263" s="25">
        <v>20</v>
      </c>
      <c r="E1263" s="18">
        <v>43934</v>
      </c>
      <c r="F1263" s="25">
        <v>22.5</v>
      </c>
      <c r="G1263" s="18">
        <v>43930</v>
      </c>
      <c r="H1263" s="25">
        <v>20.5</v>
      </c>
      <c r="I1263" s="18">
        <v>43934</v>
      </c>
      <c r="J1263" s="25">
        <v>24</v>
      </c>
      <c r="K1263" s="18">
        <v>43934</v>
      </c>
      <c r="L1263" s="25">
        <v>26.25</v>
      </c>
      <c r="M1263" s="18">
        <v>43808</v>
      </c>
      <c r="N1263" s="24">
        <v>20.5</v>
      </c>
      <c r="O1263" s="18">
        <v>43928</v>
      </c>
      <c r="P1263" s="6">
        <v>26.5</v>
      </c>
      <c r="Q1263" s="18">
        <v>43934</v>
      </c>
      <c r="R1263" s="6">
        <v>22.5</v>
      </c>
      <c r="S1263" s="18">
        <v>43934</v>
      </c>
      <c r="T1263" s="6">
        <v>25.5</v>
      </c>
    </row>
    <row r="1264" spans="1:20" x14ac:dyDescent="0.2">
      <c r="A1264" s="18">
        <v>43930</v>
      </c>
      <c r="B1264" s="25">
        <v>18.5</v>
      </c>
      <c r="C1264" s="18">
        <v>43930</v>
      </c>
      <c r="D1264" s="25">
        <v>20</v>
      </c>
      <c r="E1264" s="18">
        <v>43930</v>
      </c>
      <c r="F1264" s="25">
        <v>22.5</v>
      </c>
      <c r="G1264" s="18">
        <v>43929</v>
      </c>
      <c r="H1264" s="25">
        <v>20.5</v>
      </c>
      <c r="I1264" s="18">
        <v>43930</v>
      </c>
      <c r="J1264" s="25">
        <v>24</v>
      </c>
      <c r="K1264" s="18">
        <v>43930</v>
      </c>
      <c r="L1264" s="25">
        <v>26.25</v>
      </c>
      <c r="M1264" s="18">
        <v>43805</v>
      </c>
      <c r="N1264" s="24">
        <v>20.5</v>
      </c>
      <c r="O1264" s="18">
        <v>43927</v>
      </c>
      <c r="P1264" s="6">
        <v>26.5</v>
      </c>
      <c r="Q1264" s="18">
        <v>43930</v>
      </c>
      <c r="R1264" s="6">
        <v>22.5</v>
      </c>
      <c r="S1264" s="18">
        <v>43930</v>
      </c>
      <c r="T1264" s="6">
        <v>25.5</v>
      </c>
    </row>
    <row r="1265" spans="1:20" x14ac:dyDescent="0.2">
      <c r="A1265" s="18">
        <v>43929</v>
      </c>
      <c r="B1265" s="25">
        <v>18.5</v>
      </c>
      <c r="C1265" s="18">
        <v>43929</v>
      </c>
      <c r="D1265" s="25">
        <v>20</v>
      </c>
      <c r="E1265" s="18">
        <v>43929</v>
      </c>
      <c r="F1265" s="25">
        <v>22.5</v>
      </c>
      <c r="G1265" s="18">
        <v>43928</v>
      </c>
      <c r="H1265" s="25">
        <v>20.5</v>
      </c>
      <c r="I1265" s="18">
        <v>43929</v>
      </c>
      <c r="J1265" s="25">
        <v>24</v>
      </c>
      <c r="K1265" s="18">
        <v>43929</v>
      </c>
      <c r="L1265" s="25">
        <v>26.25</v>
      </c>
      <c r="M1265" s="18">
        <v>43804</v>
      </c>
      <c r="N1265" s="24">
        <v>20.5</v>
      </c>
      <c r="O1265" s="18">
        <v>43924</v>
      </c>
      <c r="P1265" s="6">
        <v>26.5</v>
      </c>
      <c r="Q1265" s="18">
        <v>43929</v>
      </c>
      <c r="R1265" s="6">
        <v>22.5</v>
      </c>
      <c r="S1265" s="18">
        <v>43929</v>
      </c>
      <c r="T1265" s="6">
        <v>25.5</v>
      </c>
    </row>
    <row r="1266" spans="1:20" x14ac:dyDescent="0.2">
      <c r="A1266" s="18">
        <v>43928</v>
      </c>
      <c r="B1266" s="25">
        <v>18.5</v>
      </c>
      <c r="C1266" s="18">
        <v>43928</v>
      </c>
      <c r="D1266" s="25">
        <v>20</v>
      </c>
      <c r="E1266" s="18">
        <v>43928</v>
      </c>
      <c r="F1266" s="25">
        <v>22.5</v>
      </c>
      <c r="G1266" s="18">
        <v>43927</v>
      </c>
      <c r="H1266" s="25">
        <v>20.5</v>
      </c>
      <c r="I1266" s="18">
        <v>43928</v>
      </c>
      <c r="J1266" s="25">
        <v>24</v>
      </c>
      <c r="K1266" s="18">
        <v>43928</v>
      </c>
      <c r="L1266" s="25">
        <v>26.25</v>
      </c>
      <c r="M1266" s="18">
        <v>43803</v>
      </c>
      <c r="N1266" s="24">
        <v>20.5</v>
      </c>
      <c r="O1266" s="18">
        <v>43923</v>
      </c>
      <c r="P1266" s="6">
        <v>26.5</v>
      </c>
      <c r="Q1266" s="18">
        <v>43928</v>
      </c>
      <c r="R1266" s="6">
        <v>22.5</v>
      </c>
      <c r="S1266" s="18">
        <v>43928</v>
      </c>
      <c r="T1266" s="6">
        <v>25.5</v>
      </c>
    </row>
    <row r="1267" spans="1:20" x14ac:dyDescent="0.2">
      <c r="A1267" s="18">
        <v>43927</v>
      </c>
      <c r="B1267" s="25">
        <v>18.5</v>
      </c>
      <c r="C1267" s="18">
        <v>43927</v>
      </c>
      <c r="D1267" s="25">
        <v>20</v>
      </c>
      <c r="E1267" s="18">
        <v>43927</v>
      </c>
      <c r="F1267" s="25">
        <v>22.5</v>
      </c>
      <c r="G1267" s="18">
        <v>43924</v>
      </c>
      <c r="H1267" s="25">
        <v>20.5</v>
      </c>
      <c r="I1267" s="18">
        <v>43927</v>
      </c>
      <c r="J1267" s="25">
        <v>24</v>
      </c>
      <c r="K1267" s="18">
        <v>43927</v>
      </c>
      <c r="L1267" s="25">
        <v>26.25</v>
      </c>
      <c r="M1267" s="18">
        <v>43802</v>
      </c>
      <c r="N1267" s="24">
        <v>20.5</v>
      </c>
      <c r="O1267" s="18">
        <v>43922</v>
      </c>
      <c r="P1267" s="6">
        <v>26.5</v>
      </c>
      <c r="Q1267" s="18">
        <v>43927</v>
      </c>
      <c r="R1267" s="6">
        <v>22.5</v>
      </c>
      <c r="S1267" s="18">
        <v>43927</v>
      </c>
      <c r="T1267" s="6">
        <v>25.5</v>
      </c>
    </row>
    <row r="1268" spans="1:20" x14ac:dyDescent="0.2">
      <c r="A1268" s="18">
        <v>43924</v>
      </c>
      <c r="B1268" s="25">
        <v>18.5</v>
      </c>
      <c r="C1268" s="18">
        <v>43924</v>
      </c>
      <c r="D1268" s="25">
        <v>20</v>
      </c>
      <c r="E1268" s="18">
        <v>43924</v>
      </c>
      <c r="F1268" s="25">
        <v>22.5</v>
      </c>
      <c r="G1268" s="18">
        <v>43923</v>
      </c>
      <c r="H1268" s="25">
        <v>20.5</v>
      </c>
      <c r="I1268" s="18">
        <v>43924</v>
      </c>
      <c r="J1268" s="25">
        <v>24</v>
      </c>
      <c r="K1268" s="18">
        <v>43924</v>
      </c>
      <c r="L1268" s="25">
        <v>26.25</v>
      </c>
      <c r="M1268" s="18">
        <v>43801</v>
      </c>
      <c r="N1268" s="24">
        <v>20.5</v>
      </c>
      <c r="O1268" s="18">
        <v>43921</v>
      </c>
      <c r="P1268" s="6">
        <v>26.5</v>
      </c>
      <c r="Q1268" s="18">
        <v>43924</v>
      </c>
      <c r="R1268" s="6">
        <v>22.5</v>
      </c>
      <c r="S1268" s="18">
        <v>43924</v>
      </c>
      <c r="T1268" s="6">
        <v>25.5</v>
      </c>
    </row>
    <row r="1269" spans="1:20" x14ac:dyDescent="0.2">
      <c r="A1269" s="18">
        <v>43923</v>
      </c>
      <c r="B1269" s="25">
        <v>18.5</v>
      </c>
      <c r="C1269" s="18">
        <v>43923</v>
      </c>
      <c r="D1269" s="25">
        <v>20</v>
      </c>
      <c r="E1269" s="18">
        <v>43923</v>
      </c>
      <c r="F1269" s="25">
        <v>22.5</v>
      </c>
      <c r="G1269" s="18">
        <v>43922</v>
      </c>
      <c r="H1269" s="25">
        <v>20.5</v>
      </c>
      <c r="I1269" s="18">
        <v>43923</v>
      </c>
      <c r="J1269" s="25">
        <v>24</v>
      </c>
      <c r="K1269" s="18">
        <v>43923</v>
      </c>
      <c r="L1269" s="25">
        <v>26.25</v>
      </c>
      <c r="M1269" s="18">
        <v>43796</v>
      </c>
      <c r="N1269" s="24">
        <v>20.5</v>
      </c>
      <c r="O1269" s="18">
        <v>43920</v>
      </c>
      <c r="P1269" s="6">
        <v>26.5</v>
      </c>
      <c r="Q1269" s="18">
        <v>43923</v>
      </c>
      <c r="R1269" s="6">
        <v>22.5</v>
      </c>
      <c r="S1269" s="18">
        <v>43923</v>
      </c>
      <c r="T1269" s="6">
        <v>25.5</v>
      </c>
    </row>
    <row r="1270" spans="1:20" x14ac:dyDescent="0.2">
      <c r="A1270" s="18">
        <v>43922</v>
      </c>
      <c r="B1270" s="25">
        <v>19</v>
      </c>
      <c r="C1270" s="18">
        <v>43922</v>
      </c>
      <c r="D1270" s="25">
        <v>20</v>
      </c>
      <c r="E1270" s="18">
        <v>43922</v>
      </c>
      <c r="F1270" s="25">
        <v>23</v>
      </c>
      <c r="G1270" s="18">
        <v>43921</v>
      </c>
      <c r="H1270" s="25">
        <v>20.5</v>
      </c>
      <c r="I1270" s="18">
        <v>43922</v>
      </c>
      <c r="J1270" s="25">
        <v>24</v>
      </c>
      <c r="K1270" s="18">
        <v>43922</v>
      </c>
      <c r="L1270" s="25">
        <v>26.25</v>
      </c>
      <c r="M1270" s="18">
        <v>43795</v>
      </c>
      <c r="N1270" s="24">
        <v>20.5</v>
      </c>
      <c r="O1270" s="18">
        <v>43917</v>
      </c>
      <c r="P1270" s="6">
        <v>26.5</v>
      </c>
      <c r="Q1270" s="18">
        <v>43922</v>
      </c>
      <c r="R1270" s="6">
        <v>23.5</v>
      </c>
      <c r="S1270" s="18">
        <v>43922</v>
      </c>
      <c r="T1270" s="6">
        <v>25.5</v>
      </c>
    </row>
    <row r="1271" spans="1:20" x14ac:dyDescent="0.2">
      <c r="A1271" s="18">
        <v>43921</v>
      </c>
      <c r="B1271" s="25">
        <v>19</v>
      </c>
      <c r="C1271" s="18">
        <v>43921</v>
      </c>
      <c r="D1271" s="25">
        <v>20</v>
      </c>
      <c r="E1271" s="18">
        <v>43921</v>
      </c>
      <c r="F1271" s="25">
        <v>23</v>
      </c>
      <c r="G1271" s="18">
        <v>43920</v>
      </c>
      <c r="H1271" s="25">
        <v>20.5</v>
      </c>
      <c r="I1271" s="18">
        <v>43921</v>
      </c>
      <c r="J1271" s="25">
        <v>24</v>
      </c>
      <c r="K1271" s="18">
        <v>43921</v>
      </c>
      <c r="L1271" s="25">
        <v>26.25</v>
      </c>
      <c r="M1271" s="18">
        <v>43794</v>
      </c>
      <c r="N1271" s="24">
        <v>20.5</v>
      </c>
      <c r="O1271" s="18">
        <v>43916</v>
      </c>
      <c r="P1271" s="6">
        <v>26.5</v>
      </c>
      <c r="Q1271" s="18">
        <v>43921</v>
      </c>
      <c r="R1271" s="6">
        <v>23.5</v>
      </c>
      <c r="S1271" s="18">
        <v>43921</v>
      </c>
      <c r="T1271" s="6">
        <v>25.5</v>
      </c>
    </row>
    <row r="1272" spans="1:20" x14ac:dyDescent="0.2">
      <c r="A1272" s="18">
        <v>43920</v>
      </c>
      <c r="B1272" s="25">
        <v>19</v>
      </c>
      <c r="C1272" s="18">
        <v>43920</v>
      </c>
      <c r="D1272" s="25">
        <v>20</v>
      </c>
      <c r="E1272" s="18">
        <v>43920</v>
      </c>
      <c r="F1272" s="25">
        <v>23</v>
      </c>
      <c r="G1272" s="18">
        <v>43917</v>
      </c>
      <c r="H1272" s="25">
        <v>20.5</v>
      </c>
      <c r="I1272" s="18">
        <v>43920</v>
      </c>
      <c r="J1272" s="25">
        <v>24</v>
      </c>
      <c r="K1272" s="18">
        <v>43920</v>
      </c>
      <c r="L1272" s="25">
        <v>26.25</v>
      </c>
      <c r="M1272" s="18">
        <v>43791</v>
      </c>
      <c r="N1272" s="24">
        <v>20.5</v>
      </c>
      <c r="O1272" s="18">
        <v>43915</v>
      </c>
      <c r="P1272" s="6">
        <v>26.5</v>
      </c>
      <c r="Q1272" s="18">
        <v>43920</v>
      </c>
      <c r="R1272" s="6">
        <v>23.5</v>
      </c>
      <c r="S1272" s="18">
        <v>43920</v>
      </c>
      <c r="T1272" s="6">
        <v>25.5</v>
      </c>
    </row>
    <row r="1273" spans="1:20" x14ac:dyDescent="0.2">
      <c r="A1273" s="18">
        <v>43917</v>
      </c>
      <c r="B1273" s="25">
        <v>19</v>
      </c>
      <c r="C1273" s="18">
        <v>43917</v>
      </c>
      <c r="D1273" s="25">
        <v>20</v>
      </c>
      <c r="E1273" s="18">
        <v>43917</v>
      </c>
      <c r="F1273" s="25">
        <v>23</v>
      </c>
      <c r="G1273" s="18">
        <v>43916</v>
      </c>
      <c r="H1273" s="25">
        <v>20.5</v>
      </c>
      <c r="I1273" s="18">
        <v>43917</v>
      </c>
      <c r="J1273" s="25">
        <v>24</v>
      </c>
      <c r="K1273" s="18">
        <v>43917</v>
      </c>
      <c r="L1273" s="25">
        <v>26.25</v>
      </c>
      <c r="M1273" s="18">
        <v>43790</v>
      </c>
      <c r="N1273" s="24">
        <v>20.5</v>
      </c>
      <c r="O1273" s="18">
        <v>43914</v>
      </c>
      <c r="P1273" s="6">
        <v>26.5</v>
      </c>
      <c r="Q1273" s="18">
        <v>43917</v>
      </c>
      <c r="R1273" s="6">
        <v>23.5</v>
      </c>
      <c r="S1273" s="18">
        <v>43917</v>
      </c>
      <c r="T1273" s="6">
        <v>25.5</v>
      </c>
    </row>
    <row r="1274" spans="1:20" x14ac:dyDescent="0.2">
      <c r="A1274" s="18">
        <v>43916</v>
      </c>
      <c r="B1274" s="25">
        <v>19</v>
      </c>
      <c r="C1274" s="18">
        <v>43916</v>
      </c>
      <c r="D1274" s="25">
        <v>20</v>
      </c>
      <c r="E1274" s="18">
        <v>43916</v>
      </c>
      <c r="F1274" s="25">
        <v>23</v>
      </c>
      <c r="G1274" s="18">
        <v>43915</v>
      </c>
      <c r="H1274" s="25">
        <v>20.5</v>
      </c>
      <c r="I1274" s="18">
        <v>43916</v>
      </c>
      <c r="J1274" s="25">
        <v>24</v>
      </c>
      <c r="K1274" s="18">
        <v>43916</v>
      </c>
      <c r="L1274" s="25">
        <v>26.25</v>
      </c>
      <c r="M1274" s="18">
        <v>43789</v>
      </c>
      <c r="N1274" s="24">
        <v>20.5</v>
      </c>
      <c r="O1274" s="18">
        <v>43913</v>
      </c>
      <c r="P1274" s="6">
        <v>26.5</v>
      </c>
      <c r="Q1274" s="18">
        <v>43916</v>
      </c>
      <c r="R1274" s="6">
        <v>23.5</v>
      </c>
      <c r="S1274" s="18">
        <v>43916</v>
      </c>
      <c r="T1274" s="6">
        <v>25.5</v>
      </c>
    </row>
    <row r="1275" spans="1:20" x14ac:dyDescent="0.2">
      <c r="A1275" s="18">
        <v>43915</v>
      </c>
      <c r="B1275" s="25">
        <v>19</v>
      </c>
      <c r="C1275" s="18">
        <v>43915</v>
      </c>
      <c r="D1275" s="25">
        <v>20</v>
      </c>
      <c r="E1275" s="18">
        <v>43915</v>
      </c>
      <c r="F1275" s="25">
        <v>23</v>
      </c>
      <c r="G1275" s="18">
        <v>43914</v>
      </c>
      <c r="H1275" s="25">
        <v>21</v>
      </c>
      <c r="I1275" s="18">
        <v>43915</v>
      </c>
      <c r="J1275" s="25">
        <v>24</v>
      </c>
      <c r="K1275" s="18">
        <v>43915</v>
      </c>
      <c r="L1275" s="25">
        <v>26.25</v>
      </c>
      <c r="M1275" s="18">
        <v>43788</v>
      </c>
      <c r="N1275" s="24">
        <v>20.5</v>
      </c>
      <c r="O1275" s="18">
        <v>43910</v>
      </c>
      <c r="P1275" s="6">
        <v>26.5</v>
      </c>
      <c r="Q1275" s="18">
        <v>43915</v>
      </c>
      <c r="R1275" s="6">
        <v>23.5</v>
      </c>
      <c r="S1275" s="18">
        <v>43915</v>
      </c>
      <c r="T1275" s="6">
        <v>25.5</v>
      </c>
    </row>
    <row r="1276" spans="1:20" x14ac:dyDescent="0.2">
      <c r="A1276" s="18">
        <v>43914</v>
      </c>
      <c r="B1276" s="25">
        <v>19.5</v>
      </c>
      <c r="C1276" s="18">
        <v>43914</v>
      </c>
      <c r="D1276" s="25">
        <v>20</v>
      </c>
      <c r="E1276" s="18">
        <v>43914</v>
      </c>
      <c r="F1276" s="25">
        <v>24</v>
      </c>
      <c r="G1276" s="18">
        <v>43913</v>
      </c>
      <c r="H1276" s="25">
        <v>21.5</v>
      </c>
      <c r="I1276" s="18">
        <v>43914</v>
      </c>
      <c r="J1276" s="25">
        <v>24</v>
      </c>
      <c r="K1276" s="18">
        <v>43914</v>
      </c>
      <c r="L1276" s="25">
        <v>26.25</v>
      </c>
      <c r="M1276" s="18">
        <v>43787</v>
      </c>
      <c r="N1276" s="24">
        <v>20.5</v>
      </c>
      <c r="O1276" s="18">
        <v>43909</v>
      </c>
      <c r="P1276" s="6">
        <v>26.5</v>
      </c>
      <c r="Q1276" s="18">
        <v>43914</v>
      </c>
      <c r="R1276" s="6">
        <v>23.5</v>
      </c>
      <c r="S1276" s="18">
        <v>43914</v>
      </c>
      <c r="T1276" s="6">
        <v>25.5</v>
      </c>
    </row>
    <row r="1277" spans="1:20" x14ac:dyDescent="0.2">
      <c r="A1277" s="18">
        <v>43913</v>
      </c>
      <c r="B1277" s="25">
        <v>21.5</v>
      </c>
      <c r="C1277" s="18">
        <v>43913</v>
      </c>
      <c r="D1277" s="25">
        <v>21</v>
      </c>
      <c r="E1277" s="18">
        <v>43913</v>
      </c>
      <c r="F1277" s="25">
        <v>24</v>
      </c>
      <c r="G1277" s="18">
        <v>43910</v>
      </c>
      <c r="H1277" s="25">
        <v>21.5</v>
      </c>
      <c r="I1277" s="18">
        <v>43913</v>
      </c>
      <c r="J1277" s="25">
        <v>24</v>
      </c>
      <c r="K1277" s="18">
        <v>43913</v>
      </c>
      <c r="L1277" s="25">
        <v>26.25</v>
      </c>
      <c r="M1277" s="18">
        <v>43784</v>
      </c>
      <c r="N1277" s="24">
        <v>20.5</v>
      </c>
      <c r="O1277" s="18">
        <v>43908</v>
      </c>
      <c r="P1277" s="6">
        <v>26.5</v>
      </c>
      <c r="Q1277" s="18">
        <v>43913</v>
      </c>
      <c r="R1277" s="6">
        <v>23.5</v>
      </c>
      <c r="S1277" s="18">
        <v>43913</v>
      </c>
      <c r="T1277" s="6">
        <v>25.5</v>
      </c>
    </row>
    <row r="1278" spans="1:20" x14ac:dyDescent="0.2">
      <c r="A1278" s="18">
        <v>43910</v>
      </c>
      <c r="B1278" s="25">
        <v>21.5</v>
      </c>
      <c r="C1278" s="18">
        <v>43910</v>
      </c>
      <c r="D1278" s="25">
        <v>21</v>
      </c>
      <c r="E1278" s="18">
        <v>43910</v>
      </c>
      <c r="F1278" s="25">
        <v>24</v>
      </c>
      <c r="G1278" s="18">
        <v>43909</v>
      </c>
      <c r="H1278" s="25">
        <v>21.5</v>
      </c>
      <c r="I1278" s="18">
        <v>43910</v>
      </c>
      <c r="J1278" s="25">
        <v>24</v>
      </c>
      <c r="K1278" s="18">
        <v>43910</v>
      </c>
      <c r="L1278" s="25">
        <v>26.25</v>
      </c>
      <c r="M1278" s="18">
        <v>43783</v>
      </c>
      <c r="N1278" s="24">
        <v>20.5</v>
      </c>
      <c r="O1278" s="18">
        <v>43907</v>
      </c>
      <c r="P1278" s="6">
        <v>30.75</v>
      </c>
      <c r="Q1278" s="18">
        <v>43910</v>
      </c>
      <c r="R1278" s="6">
        <v>23.5</v>
      </c>
      <c r="S1278" s="18">
        <v>43910</v>
      </c>
      <c r="T1278" s="6">
        <v>25.5</v>
      </c>
    </row>
    <row r="1279" spans="1:20" x14ac:dyDescent="0.2">
      <c r="A1279" s="18">
        <v>43909</v>
      </c>
      <c r="B1279" s="25">
        <v>21.5</v>
      </c>
      <c r="C1279" s="18">
        <v>43909</v>
      </c>
      <c r="D1279" s="25">
        <v>22</v>
      </c>
      <c r="E1279" s="18">
        <v>43909</v>
      </c>
      <c r="F1279" s="25">
        <v>24</v>
      </c>
      <c r="G1279" s="18">
        <v>43908</v>
      </c>
      <c r="H1279" s="25">
        <v>21.5</v>
      </c>
      <c r="I1279" s="18">
        <v>43909</v>
      </c>
      <c r="J1279" s="25">
        <v>24</v>
      </c>
      <c r="K1279" s="18">
        <v>43909</v>
      </c>
      <c r="L1279" s="25">
        <v>26.25</v>
      </c>
      <c r="M1279" s="18">
        <v>43782</v>
      </c>
      <c r="N1279" s="24">
        <v>20.5</v>
      </c>
      <c r="O1279" s="18">
        <v>43906</v>
      </c>
      <c r="P1279" s="6">
        <v>30.75</v>
      </c>
      <c r="Q1279" s="18">
        <v>43909</v>
      </c>
      <c r="R1279" s="6">
        <v>23.5</v>
      </c>
      <c r="S1279" s="18">
        <v>43909</v>
      </c>
      <c r="T1279" s="6">
        <v>25.5</v>
      </c>
    </row>
    <row r="1280" spans="1:20" x14ac:dyDescent="0.2">
      <c r="A1280" s="18">
        <v>43908</v>
      </c>
      <c r="B1280" s="25">
        <v>22</v>
      </c>
      <c r="C1280" s="18">
        <v>43908</v>
      </c>
      <c r="D1280" s="25">
        <v>22</v>
      </c>
      <c r="E1280" s="18">
        <v>43908</v>
      </c>
      <c r="F1280" s="25">
        <v>24</v>
      </c>
      <c r="G1280" s="18">
        <v>43907</v>
      </c>
      <c r="H1280" s="25">
        <v>21.5</v>
      </c>
      <c r="I1280" s="18">
        <v>43908</v>
      </c>
      <c r="J1280" s="25">
        <v>24</v>
      </c>
      <c r="K1280" s="18">
        <v>43908</v>
      </c>
      <c r="L1280" s="25">
        <v>26.25</v>
      </c>
      <c r="M1280" s="18">
        <v>43781</v>
      </c>
      <c r="N1280" s="24">
        <v>20.5</v>
      </c>
      <c r="O1280" s="18">
        <v>43903</v>
      </c>
      <c r="P1280" s="6">
        <v>30.75</v>
      </c>
      <c r="Q1280" s="18">
        <v>43908</v>
      </c>
      <c r="R1280" s="6">
        <v>23.5</v>
      </c>
      <c r="S1280" s="18">
        <v>43908</v>
      </c>
      <c r="T1280" s="6">
        <v>25.5</v>
      </c>
    </row>
    <row r="1281" spans="1:20" x14ac:dyDescent="0.2">
      <c r="A1281" s="18">
        <v>43907</v>
      </c>
      <c r="B1281" s="25">
        <v>22.5</v>
      </c>
      <c r="C1281" s="18">
        <v>43907</v>
      </c>
      <c r="D1281" s="25">
        <v>24</v>
      </c>
      <c r="E1281" s="18">
        <v>43907</v>
      </c>
      <c r="F1281" s="25">
        <v>24</v>
      </c>
      <c r="G1281" s="18">
        <v>43906</v>
      </c>
      <c r="H1281" s="25">
        <v>22.5</v>
      </c>
      <c r="I1281" s="18">
        <v>43907</v>
      </c>
      <c r="J1281" s="25">
        <v>24</v>
      </c>
      <c r="K1281" s="18">
        <v>43907</v>
      </c>
      <c r="L1281" s="25">
        <v>26.25</v>
      </c>
      <c r="M1281" s="18">
        <v>43780</v>
      </c>
      <c r="N1281" s="24">
        <v>20.5</v>
      </c>
      <c r="O1281" s="18">
        <v>43902</v>
      </c>
      <c r="P1281" s="6">
        <v>30.75</v>
      </c>
      <c r="Q1281" s="18">
        <v>43907</v>
      </c>
      <c r="R1281" s="6">
        <v>23.5</v>
      </c>
      <c r="S1281" s="18">
        <v>43907</v>
      </c>
      <c r="T1281" s="6">
        <v>25.5</v>
      </c>
    </row>
    <row r="1282" spans="1:20" x14ac:dyDescent="0.2">
      <c r="A1282" s="18">
        <v>43906</v>
      </c>
      <c r="B1282" s="25">
        <v>22.5</v>
      </c>
      <c r="C1282" s="18">
        <v>43906</v>
      </c>
      <c r="D1282" s="25">
        <v>24</v>
      </c>
      <c r="E1282" s="18">
        <v>43906</v>
      </c>
      <c r="F1282" s="25">
        <v>24</v>
      </c>
      <c r="G1282" s="18">
        <v>43903</v>
      </c>
      <c r="H1282" s="25">
        <v>22.5</v>
      </c>
      <c r="I1282" s="18">
        <v>43906</v>
      </c>
      <c r="J1282" s="25">
        <v>24</v>
      </c>
      <c r="K1282" s="18">
        <v>43906</v>
      </c>
      <c r="L1282" s="25">
        <v>26.25</v>
      </c>
      <c r="M1282" s="18">
        <v>43777</v>
      </c>
      <c r="N1282" s="24">
        <v>20.5</v>
      </c>
      <c r="O1282" s="18">
        <v>43901</v>
      </c>
      <c r="P1282" s="6">
        <v>30.75</v>
      </c>
      <c r="Q1282" s="18">
        <v>43906</v>
      </c>
      <c r="R1282" s="6">
        <v>23.5</v>
      </c>
      <c r="S1282" s="18">
        <v>43906</v>
      </c>
      <c r="T1282" s="6">
        <v>25.5</v>
      </c>
    </row>
    <row r="1283" spans="1:20" x14ac:dyDescent="0.2">
      <c r="A1283" s="18">
        <v>43903</v>
      </c>
      <c r="B1283" s="25">
        <v>22.5</v>
      </c>
      <c r="C1283" s="18">
        <v>43903</v>
      </c>
      <c r="D1283" s="25">
        <v>24</v>
      </c>
      <c r="E1283" s="18">
        <v>43903</v>
      </c>
      <c r="F1283" s="25">
        <v>24</v>
      </c>
      <c r="G1283" s="18">
        <v>43902</v>
      </c>
      <c r="H1283" s="25">
        <v>22.5</v>
      </c>
      <c r="I1283" s="18">
        <v>43903</v>
      </c>
      <c r="J1283" s="25">
        <v>24</v>
      </c>
      <c r="K1283" s="18">
        <v>43903</v>
      </c>
      <c r="L1283" s="25">
        <v>26.25</v>
      </c>
      <c r="M1283" s="18">
        <v>43776</v>
      </c>
      <c r="N1283" s="24">
        <v>20.5</v>
      </c>
      <c r="O1283" s="18">
        <v>43900</v>
      </c>
      <c r="P1283" s="6">
        <v>30.75</v>
      </c>
      <c r="Q1283" s="18">
        <v>43903</v>
      </c>
      <c r="R1283" s="6">
        <v>23.5</v>
      </c>
      <c r="S1283" s="18">
        <v>43903</v>
      </c>
      <c r="T1283" s="6">
        <v>25.5</v>
      </c>
    </row>
    <row r="1284" spans="1:20" x14ac:dyDescent="0.2">
      <c r="A1284" s="18">
        <v>43902</v>
      </c>
      <c r="B1284" s="25">
        <v>23</v>
      </c>
      <c r="C1284" s="18">
        <v>43902</v>
      </c>
      <c r="D1284" s="25">
        <v>24</v>
      </c>
      <c r="E1284" s="18">
        <v>43902</v>
      </c>
      <c r="F1284" s="25">
        <v>24</v>
      </c>
      <c r="G1284" s="18">
        <v>43901</v>
      </c>
      <c r="H1284" s="25">
        <v>22.5</v>
      </c>
      <c r="I1284" s="18">
        <v>43902</v>
      </c>
      <c r="J1284" s="25">
        <v>24</v>
      </c>
      <c r="K1284" s="18">
        <v>43902</v>
      </c>
      <c r="L1284" s="25">
        <v>26.25</v>
      </c>
      <c r="M1284" s="18">
        <v>43775</v>
      </c>
      <c r="N1284" s="24">
        <v>20.5</v>
      </c>
      <c r="O1284" s="18">
        <v>43899</v>
      </c>
      <c r="P1284" s="6">
        <v>30.75</v>
      </c>
      <c r="Q1284" s="18">
        <v>43902</v>
      </c>
      <c r="R1284" s="6">
        <v>23.5</v>
      </c>
      <c r="S1284" s="18">
        <v>43902</v>
      </c>
      <c r="T1284" s="6">
        <v>25.5</v>
      </c>
    </row>
    <row r="1285" spans="1:20" x14ac:dyDescent="0.2">
      <c r="A1285" s="18">
        <v>43901</v>
      </c>
      <c r="B1285" s="25">
        <v>23.5</v>
      </c>
      <c r="C1285" s="18">
        <v>43901</v>
      </c>
      <c r="D1285" s="25">
        <v>24.75</v>
      </c>
      <c r="E1285" s="18">
        <v>43901</v>
      </c>
      <c r="F1285" s="25">
        <v>24</v>
      </c>
      <c r="G1285" s="18">
        <v>43900</v>
      </c>
      <c r="H1285" s="25">
        <v>23.38</v>
      </c>
      <c r="I1285" s="18">
        <v>43901</v>
      </c>
      <c r="J1285" s="25">
        <v>24</v>
      </c>
      <c r="K1285" s="18">
        <v>43901</v>
      </c>
      <c r="L1285" s="25">
        <v>26.25</v>
      </c>
      <c r="M1285" s="18">
        <v>43774</v>
      </c>
      <c r="N1285" s="24">
        <v>20.5</v>
      </c>
      <c r="O1285" s="18">
        <v>43896</v>
      </c>
      <c r="P1285" s="6">
        <v>30.75</v>
      </c>
      <c r="Q1285" s="18">
        <v>43901</v>
      </c>
      <c r="R1285" s="6">
        <v>23.5</v>
      </c>
      <c r="S1285" s="18">
        <v>43901</v>
      </c>
      <c r="T1285" s="6">
        <v>25.5</v>
      </c>
    </row>
    <row r="1286" spans="1:20" x14ac:dyDescent="0.2">
      <c r="A1286" s="18">
        <v>43900</v>
      </c>
      <c r="B1286" s="25">
        <v>23.5</v>
      </c>
      <c r="C1286" s="18">
        <v>43900</v>
      </c>
      <c r="D1286" s="25">
        <v>24.75</v>
      </c>
      <c r="E1286" s="18">
        <v>43900</v>
      </c>
      <c r="F1286" s="25">
        <v>24</v>
      </c>
      <c r="G1286" s="18">
        <v>43899</v>
      </c>
      <c r="H1286" s="25">
        <v>23.38</v>
      </c>
      <c r="I1286" s="18">
        <v>43900</v>
      </c>
      <c r="J1286" s="25">
        <v>24</v>
      </c>
      <c r="K1286" s="18">
        <v>43900</v>
      </c>
      <c r="L1286" s="25">
        <v>26.25</v>
      </c>
      <c r="M1286" s="18">
        <v>43773</v>
      </c>
      <c r="N1286" s="24">
        <v>21</v>
      </c>
      <c r="O1286" s="18">
        <v>43895</v>
      </c>
      <c r="P1286" s="6">
        <v>30.75</v>
      </c>
      <c r="Q1286" s="18">
        <v>43900</v>
      </c>
      <c r="R1286" s="6">
        <v>23.5</v>
      </c>
      <c r="S1286" s="18">
        <v>43900</v>
      </c>
      <c r="T1286" s="6">
        <v>25.5</v>
      </c>
    </row>
    <row r="1287" spans="1:20" x14ac:dyDescent="0.2">
      <c r="A1287" s="18">
        <v>43899</v>
      </c>
      <c r="B1287" s="25">
        <v>23.5</v>
      </c>
      <c r="C1287" s="18">
        <v>43899</v>
      </c>
      <c r="D1287" s="25">
        <v>24.75</v>
      </c>
      <c r="E1287" s="18">
        <v>43899</v>
      </c>
      <c r="F1287" s="25">
        <v>24</v>
      </c>
      <c r="G1287" s="18">
        <v>43896</v>
      </c>
      <c r="H1287" s="25">
        <v>23.38</v>
      </c>
      <c r="I1287" s="18">
        <v>43899</v>
      </c>
      <c r="J1287" s="25">
        <v>24</v>
      </c>
      <c r="K1287" s="18">
        <v>43899</v>
      </c>
      <c r="L1287" s="25">
        <v>26.25</v>
      </c>
      <c r="M1287" s="18">
        <v>43770</v>
      </c>
      <c r="N1287" s="24">
        <v>21</v>
      </c>
      <c r="O1287" s="18">
        <v>43894</v>
      </c>
      <c r="P1287" s="6">
        <v>30.75</v>
      </c>
      <c r="Q1287" s="18">
        <v>43899</v>
      </c>
      <c r="R1287" s="6">
        <v>23.5</v>
      </c>
      <c r="S1287" s="18">
        <v>43899</v>
      </c>
      <c r="T1287" s="6">
        <v>25.5</v>
      </c>
    </row>
    <row r="1288" spans="1:20" x14ac:dyDescent="0.2">
      <c r="A1288" s="18">
        <v>43896</v>
      </c>
      <c r="B1288" s="25">
        <v>23.5</v>
      </c>
      <c r="C1288" s="18">
        <v>43896</v>
      </c>
      <c r="D1288" s="25">
        <v>24.75</v>
      </c>
      <c r="E1288" s="18">
        <v>43896</v>
      </c>
      <c r="F1288" s="25">
        <v>24</v>
      </c>
      <c r="G1288" s="18">
        <v>43895</v>
      </c>
      <c r="H1288" s="25">
        <v>23.38</v>
      </c>
      <c r="I1288" s="18">
        <v>43896</v>
      </c>
      <c r="J1288" s="25">
        <v>24</v>
      </c>
      <c r="K1288" s="18">
        <v>43896</v>
      </c>
      <c r="L1288" s="25">
        <v>26.25</v>
      </c>
      <c r="M1288" s="18">
        <v>43769</v>
      </c>
      <c r="N1288" s="24">
        <v>21</v>
      </c>
      <c r="O1288" s="18">
        <v>43893</v>
      </c>
      <c r="P1288" s="6">
        <v>30.75</v>
      </c>
      <c r="Q1288" s="18">
        <v>43896</v>
      </c>
      <c r="R1288" s="6">
        <v>23.5</v>
      </c>
      <c r="S1288" s="18">
        <v>43896</v>
      </c>
      <c r="T1288" s="6">
        <v>25.5</v>
      </c>
    </row>
    <row r="1289" spans="1:20" x14ac:dyDescent="0.2">
      <c r="A1289" s="18">
        <v>43895</v>
      </c>
      <c r="B1289" s="25">
        <v>23.5</v>
      </c>
      <c r="C1289" s="18">
        <v>43895</v>
      </c>
      <c r="D1289" s="25">
        <v>24.75</v>
      </c>
      <c r="E1289" s="18">
        <v>43895</v>
      </c>
      <c r="F1289" s="25">
        <v>24</v>
      </c>
      <c r="G1289" s="18">
        <v>43894</v>
      </c>
      <c r="H1289" s="25">
        <v>23.38</v>
      </c>
      <c r="I1289" s="18">
        <v>43895</v>
      </c>
      <c r="J1289" s="25">
        <v>24</v>
      </c>
      <c r="K1289" s="18">
        <v>43895</v>
      </c>
      <c r="L1289" s="25">
        <v>26.25</v>
      </c>
      <c r="M1289" s="18">
        <v>43768</v>
      </c>
      <c r="N1289" s="24">
        <v>21</v>
      </c>
      <c r="O1289" s="18">
        <v>43892</v>
      </c>
      <c r="P1289" s="6">
        <v>30.75</v>
      </c>
      <c r="Q1289" s="18">
        <v>43895</v>
      </c>
      <c r="R1289" s="6">
        <v>23.5</v>
      </c>
      <c r="S1289" s="18">
        <v>43895</v>
      </c>
      <c r="T1289" s="6">
        <v>25.5</v>
      </c>
    </row>
    <row r="1290" spans="1:20" x14ac:dyDescent="0.2">
      <c r="A1290" s="18">
        <v>43894</v>
      </c>
      <c r="B1290" s="25">
        <v>23.5</v>
      </c>
      <c r="C1290" s="18">
        <v>43894</v>
      </c>
      <c r="D1290" s="25">
        <v>24.75</v>
      </c>
      <c r="E1290" s="18">
        <v>43894</v>
      </c>
      <c r="F1290" s="25">
        <v>24</v>
      </c>
      <c r="G1290" s="18">
        <v>43893</v>
      </c>
      <c r="H1290" s="25">
        <v>23.38</v>
      </c>
      <c r="I1290" s="18">
        <v>43894</v>
      </c>
      <c r="J1290" s="25">
        <v>24</v>
      </c>
      <c r="K1290" s="18">
        <v>43894</v>
      </c>
      <c r="L1290" s="25">
        <v>26.25</v>
      </c>
      <c r="M1290" s="18">
        <v>43767</v>
      </c>
      <c r="N1290" s="24">
        <v>21</v>
      </c>
      <c r="O1290" s="18">
        <v>43889</v>
      </c>
      <c r="P1290" s="6">
        <v>30.75</v>
      </c>
      <c r="Q1290" s="18">
        <v>43894</v>
      </c>
      <c r="R1290" s="6">
        <v>23.5</v>
      </c>
      <c r="S1290" s="18">
        <v>43894</v>
      </c>
      <c r="T1290" s="6">
        <v>25.5</v>
      </c>
    </row>
    <row r="1291" spans="1:20" x14ac:dyDescent="0.2">
      <c r="A1291" s="18">
        <v>43893</v>
      </c>
      <c r="B1291" s="25">
        <v>23.5</v>
      </c>
      <c r="C1291" s="18">
        <v>43893</v>
      </c>
      <c r="D1291" s="25">
        <v>24.75</v>
      </c>
      <c r="E1291" s="18">
        <v>43893</v>
      </c>
      <c r="F1291" s="25">
        <v>24</v>
      </c>
      <c r="G1291" s="18">
        <v>43892</v>
      </c>
      <c r="H1291" s="25">
        <v>23.38</v>
      </c>
      <c r="I1291" s="18">
        <v>43893</v>
      </c>
      <c r="J1291" s="25">
        <v>24</v>
      </c>
      <c r="K1291" s="18">
        <v>43893</v>
      </c>
      <c r="L1291" s="25">
        <v>26</v>
      </c>
      <c r="M1291" s="18">
        <v>43766</v>
      </c>
      <c r="N1291" s="24">
        <v>21</v>
      </c>
      <c r="O1291" s="18">
        <v>43888</v>
      </c>
      <c r="P1291" s="6">
        <v>31.5</v>
      </c>
      <c r="Q1291" s="18">
        <v>43893</v>
      </c>
      <c r="R1291" s="6">
        <v>23.5</v>
      </c>
      <c r="S1291" s="18">
        <v>43893</v>
      </c>
      <c r="T1291" s="6">
        <v>25.5</v>
      </c>
    </row>
    <row r="1292" spans="1:20" x14ac:dyDescent="0.2">
      <c r="A1292" s="18">
        <v>43892</v>
      </c>
      <c r="B1292" s="25">
        <v>23.5</v>
      </c>
      <c r="C1292" s="18">
        <v>43892</v>
      </c>
      <c r="D1292" s="25">
        <v>24.75</v>
      </c>
      <c r="E1292" s="18">
        <v>43892</v>
      </c>
      <c r="F1292" s="25">
        <v>23.25</v>
      </c>
      <c r="G1292" s="18">
        <v>43889</v>
      </c>
      <c r="H1292" s="25">
        <v>23.38</v>
      </c>
      <c r="I1292" s="18">
        <v>43892</v>
      </c>
      <c r="J1292" s="25">
        <v>24</v>
      </c>
      <c r="K1292" s="18">
        <v>43892</v>
      </c>
      <c r="L1292" s="25">
        <v>26</v>
      </c>
      <c r="M1292" s="18">
        <v>43763</v>
      </c>
      <c r="N1292" s="24">
        <v>21</v>
      </c>
      <c r="O1292" s="18">
        <v>43887</v>
      </c>
      <c r="P1292" s="6">
        <v>31.5</v>
      </c>
      <c r="Q1292" s="18">
        <v>43892</v>
      </c>
      <c r="R1292" s="6">
        <v>22.5</v>
      </c>
      <c r="S1292" s="18">
        <v>43892</v>
      </c>
      <c r="T1292" s="6">
        <v>25.5</v>
      </c>
    </row>
    <row r="1293" spans="1:20" x14ac:dyDescent="0.2">
      <c r="A1293" s="18">
        <v>43889</v>
      </c>
      <c r="B1293" s="25">
        <v>23.5</v>
      </c>
      <c r="C1293" s="18">
        <v>43889</v>
      </c>
      <c r="D1293" s="25">
        <v>24.75</v>
      </c>
      <c r="E1293" s="18">
        <v>43889</v>
      </c>
      <c r="F1293" s="25">
        <v>23.25</v>
      </c>
      <c r="G1293" s="18">
        <v>43888</v>
      </c>
      <c r="H1293" s="25">
        <v>23.38</v>
      </c>
      <c r="I1293" s="18">
        <v>43889</v>
      </c>
      <c r="J1293" s="25">
        <v>24</v>
      </c>
      <c r="K1293" s="18">
        <v>43889</v>
      </c>
      <c r="L1293" s="25">
        <v>26</v>
      </c>
      <c r="M1293" s="18">
        <v>43762</v>
      </c>
      <c r="N1293" s="24">
        <v>21</v>
      </c>
      <c r="O1293" s="18">
        <v>43886</v>
      </c>
      <c r="P1293" s="6">
        <v>31.5</v>
      </c>
      <c r="Q1293" s="18">
        <v>43889</v>
      </c>
      <c r="R1293" s="6">
        <v>22.5</v>
      </c>
      <c r="S1293" s="18">
        <v>43889</v>
      </c>
      <c r="T1293" s="6">
        <v>25.5</v>
      </c>
    </row>
    <row r="1294" spans="1:20" x14ac:dyDescent="0.2">
      <c r="A1294" s="18">
        <v>43888</v>
      </c>
      <c r="B1294" s="25">
        <v>23.5</v>
      </c>
      <c r="C1294" s="18">
        <v>43888</v>
      </c>
      <c r="D1294" s="25">
        <v>24.75</v>
      </c>
      <c r="E1294" s="18">
        <v>43888</v>
      </c>
      <c r="F1294" s="25">
        <v>23.25</v>
      </c>
      <c r="G1294" s="18">
        <v>43887</v>
      </c>
      <c r="H1294" s="25">
        <v>23.38</v>
      </c>
      <c r="I1294" s="18">
        <v>43888</v>
      </c>
      <c r="J1294" s="25">
        <v>24</v>
      </c>
      <c r="K1294" s="18">
        <v>43888</v>
      </c>
      <c r="L1294" s="25">
        <v>26</v>
      </c>
      <c r="M1294" s="18">
        <v>43761</v>
      </c>
      <c r="N1294" s="24">
        <v>21</v>
      </c>
      <c r="O1294" s="18">
        <v>43885</v>
      </c>
      <c r="P1294" s="6">
        <v>31.5</v>
      </c>
      <c r="Q1294" s="18">
        <v>43888</v>
      </c>
      <c r="R1294" s="6">
        <v>22.5</v>
      </c>
      <c r="S1294" s="18">
        <v>43888</v>
      </c>
      <c r="T1294" s="6">
        <v>25.5</v>
      </c>
    </row>
    <row r="1295" spans="1:20" x14ac:dyDescent="0.2">
      <c r="A1295" s="18">
        <v>43887</v>
      </c>
      <c r="B1295" s="25">
        <v>23.5</v>
      </c>
      <c r="C1295" s="18">
        <v>43887</v>
      </c>
      <c r="D1295" s="25">
        <v>24.75</v>
      </c>
      <c r="E1295" s="18">
        <v>43887</v>
      </c>
      <c r="F1295" s="25">
        <v>23.25</v>
      </c>
      <c r="G1295" s="18">
        <v>43886</v>
      </c>
      <c r="H1295" s="25">
        <v>23.38</v>
      </c>
      <c r="I1295" s="18">
        <v>43887</v>
      </c>
      <c r="J1295" s="25">
        <v>24</v>
      </c>
      <c r="K1295" s="18">
        <v>43887</v>
      </c>
      <c r="L1295" s="25">
        <v>26</v>
      </c>
      <c r="M1295" s="18">
        <v>43760</v>
      </c>
      <c r="N1295" s="24">
        <v>21</v>
      </c>
      <c r="O1295" s="18">
        <v>43882</v>
      </c>
      <c r="P1295" s="6">
        <v>31.5</v>
      </c>
      <c r="Q1295" s="18">
        <v>43887</v>
      </c>
      <c r="R1295" s="6">
        <v>22.5</v>
      </c>
      <c r="S1295" s="18">
        <v>43887</v>
      </c>
      <c r="T1295" s="6">
        <v>25.5</v>
      </c>
    </row>
    <row r="1296" spans="1:20" x14ac:dyDescent="0.2">
      <c r="A1296" s="18">
        <v>43886</v>
      </c>
      <c r="B1296" s="25">
        <v>23.5</v>
      </c>
      <c r="C1296" s="18">
        <v>43886</v>
      </c>
      <c r="D1296" s="25">
        <v>24.75</v>
      </c>
      <c r="E1296" s="18">
        <v>43886</v>
      </c>
      <c r="F1296" s="25">
        <v>23.25</v>
      </c>
      <c r="G1296" s="18">
        <v>43885</v>
      </c>
      <c r="H1296" s="25">
        <v>23.38</v>
      </c>
      <c r="I1296" s="18">
        <v>43886</v>
      </c>
      <c r="J1296" s="25">
        <v>24</v>
      </c>
      <c r="K1296" s="18">
        <v>43886</v>
      </c>
      <c r="L1296" s="25">
        <v>26</v>
      </c>
      <c r="M1296" s="18">
        <v>43759</v>
      </c>
      <c r="N1296" s="24">
        <v>21.75</v>
      </c>
      <c r="O1296" s="18">
        <v>43881</v>
      </c>
      <c r="P1296" s="6">
        <v>31.5</v>
      </c>
      <c r="Q1296" s="18">
        <v>43886</v>
      </c>
      <c r="R1296" s="6">
        <v>22.5</v>
      </c>
      <c r="S1296" s="18">
        <v>43886</v>
      </c>
      <c r="T1296" s="6">
        <v>24.5</v>
      </c>
    </row>
    <row r="1297" spans="1:20" x14ac:dyDescent="0.2">
      <c r="A1297" s="18">
        <v>43885</v>
      </c>
      <c r="B1297" s="25">
        <v>23.5</v>
      </c>
      <c r="C1297" s="18">
        <v>43885</v>
      </c>
      <c r="D1297" s="25">
        <v>24.75</v>
      </c>
      <c r="E1297" s="18">
        <v>43885</v>
      </c>
      <c r="F1297" s="25">
        <v>23.25</v>
      </c>
      <c r="G1297" s="18">
        <v>43882</v>
      </c>
      <c r="H1297" s="25">
        <v>23.38</v>
      </c>
      <c r="I1297" s="18">
        <v>43885</v>
      </c>
      <c r="J1297" s="25">
        <v>24</v>
      </c>
      <c r="K1297" s="18">
        <v>43885</v>
      </c>
      <c r="L1297" s="25">
        <v>26</v>
      </c>
      <c r="M1297" s="18">
        <v>43756</v>
      </c>
      <c r="N1297" s="24">
        <v>21.75</v>
      </c>
      <c r="O1297" s="18">
        <v>43880</v>
      </c>
      <c r="P1297" s="6">
        <v>31.5</v>
      </c>
      <c r="Q1297" s="18">
        <v>43885</v>
      </c>
      <c r="R1297" s="6">
        <v>22.5</v>
      </c>
      <c r="S1297" s="18">
        <v>43885</v>
      </c>
      <c r="T1297" s="6">
        <v>24.5</v>
      </c>
    </row>
    <row r="1298" spans="1:20" x14ac:dyDescent="0.2">
      <c r="A1298" s="18">
        <v>43882</v>
      </c>
      <c r="B1298" s="25">
        <v>23.5</v>
      </c>
      <c r="C1298" s="18">
        <v>43882</v>
      </c>
      <c r="D1298" s="25">
        <v>24.75</v>
      </c>
      <c r="E1298" s="18">
        <v>43882</v>
      </c>
      <c r="F1298" s="25">
        <v>23.25</v>
      </c>
      <c r="G1298" s="18">
        <v>43881</v>
      </c>
      <c r="H1298" s="25">
        <v>23.38</v>
      </c>
      <c r="I1298" s="18">
        <v>43882</v>
      </c>
      <c r="J1298" s="25">
        <v>24</v>
      </c>
      <c r="K1298" s="18">
        <v>43882</v>
      </c>
      <c r="L1298" s="25">
        <v>26</v>
      </c>
      <c r="M1298" s="18">
        <v>43755</v>
      </c>
      <c r="N1298" s="24">
        <v>21.75</v>
      </c>
      <c r="O1298" s="18">
        <v>43879</v>
      </c>
      <c r="P1298" s="6">
        <v>31.5</v>
      </c>
      <c r="Q1298" s="18">
        <v>43882</v>
      </c>
      <c r="R1298" s="6">
        <v>22.5</v>
      </c>
      <c r="S1298" s="18">
        <v>43882</v>
      </c>
      <c r="T1298" s="6">
        <v>24.5</v>
      </c>
    </row>
    <row r="1299" spans="1:20" x14ac:dyDescent="0.2">
      <c r="A1299" s="18">
        <v>43881</v>
      </c>
      <c r="B1299" s="25">
        <v>23.5</v>
      </c>
      <c r="C1299" s="18">
        <v>43881</v>
      </c>
      <c r="D1299" s="25">
        <v>24.75</v>
      </c>
      <c r="E1299" s="18">
        <v>43881</v>
      </c>
      <c r="F1299" s="25">
        <v>23.25</v>
      </c>
      <c r="G1299" s="18">
        <v>43880</v>
      </c>
      <c r="H1299" s="25">
        <v>23.38</v>
      </c>
      <c r="I1299" s="18">
        <v>43881</v>
      </c>
      <c r="J1299" s="25">
        <v>24</v>
      </c>
      <c r="K1299" s="18">
        <v>43881</v>
      </c>
      <c r="L1299" s="25">
        <v>26</v>
      </c>
      <c r="M1299" s="18">
        <v>43754</v>
      </c>
      <c r="N1299" s="24">
        <v>21.75</v>
      </c>
      <c r="O1299" s="18">
        <v>43875</v>
      </c>
      <c r="P1299" s="6">
        <v>31.5</v>
      </c>
      <c r="Q1299" s="18">
        <v>43881</v>
      </c>
      <c r="R1299" s="6">
        <v>22.5</v>
      </c>
      <c r="S1299" s="18">
        <v>43881</v>
      </c>
      <c r="T1299" s="6">
        <v>24.5</v>
      </c>
    </row>
    <row r="1300" spans="1:20" x14ac:dyDescent="0.2">
      <c r="A1300" s="18">
        <v>43880</v>
      </c>
      <c r="B1300" s="25">
        <v>23.5</v>
      </c>
      <c r="C1300" s="18">
        <v>43880</v>
      </c>
      <c r="D1300" s="25">
        <v>24.75</v>
      </c>
      <c r="E1300" s="18">
        <v>43880</v>
      </c>
      <c r="F1300" s="25">
        <v>23</v>
      </c>
      <c r="G1300" s="18">
        <v>43879</v>
      </c>
      <c r="H1300" s="25">
        <v>23.38</v>
      </c>
      <c r="I1300" s="18">
        <v>43880</v>
      </c>
      <c r="J1300" s="25">
        <v>24</v>
      </c>
      <c r="K1300" s="18">
        <v>43880</v>
      </c>
      <c r="L1300" s="25">
        <v>26</v>
      </c>
      <c r="M1300" s="18">
        <v>43753</v>
      </c>
      <c r="N1300" s="24">
        <v>21.75</v>
      </c>
      <c r="O1300" s="18">
        <v>43874</v>
      </c>
      <c r="P1300" s="6">
        <v>31.5</v>
      </c>
      <c r="Q1300" s="18">
        <v>43880</v>
      </c>
      <c r="R1300" s="6">
        <v>22.5</v>
      </c>
      <c r="S1300" s="18">
        <v>43880</v>
      </c>
      <c r="T1300" s="6">
        <v>24.5</v>
      </c>
    </row>
    <row r="1301" spans="1:20" x14ac:dyDescent="0.2">
      <c r="A1301" s="18">
        <v>43879</v>
      </c>
      <c r="B1301" s="25">
        <v>23.5</v>
      </c>
      <c r="C1301" s="18">
        <v>43879</v>
      </c>
      <c r="D1301" s="25">
        <v>24.75</v>
      </c>
      <c r="E1301" s="18">
        <v>43879</v>
      </c>
      <c r="F1301" s="25">
        <v>23</v>
      </c>
      <c r="G1301" s="18">
        <v>43875</v>
      </c>
      <c r="H1301" s="25">
        <v>23.38</v>
      </c>
      <c r="I1301" s="18">
        <v>43879</v>
      </c>
      <c r="J1301" s="25">
        <v>24</v>
      </c>
      <c r="K1301" s="18">
        <v>43879</v>
      </c>
      <c r="L1301" s="25">
        <v>26</v>
      </c>
      <c r="M1301" s="18">
        <v>43752</v>
      </c>
      <c r="N1301" s="24">
        <v>21.75</v>
      </c>
      <c r="O1301" s="18">
        <v>43873</v>
      </c>
      <c r="P1301" s="6">
        <v>29.5</v>
      </c>
      <c r="Q1301" s="18">
        <v>43879</v>
      </c>
      <c r="R1301" s="6">
        <v>22.5</v>
      </c>
      <c r="S1301" s="18">
        <v>43879</v>
      </c>
      <c r="T1301" s="6">
        <v>24.5</v>
      </c>
    </row>
    <row r="1302" spans="1:20" x14ac:dyDescent="0.2">
      <c r="A1302" s="18">
        <v>43875</v>
      </c>
      <c r="B1302" s="25">
        <v>23</v>
      </c>
      <c r="C1302" s="18">
        <v>43875</v>
      </c>
      <c r="D1302" s="25">
        <v>24.25</v>
      </c>
      <c r="E1302" s="18">
        <v>43875</v>
      </c>
      <c r="F1302" s="25">
        <v>23</v>
      </c>
      <c r="G1302" s="18">
        <v>43874</v>
      </c>
      <c r="H1302" s="25">
        <v>23.38</v>
      </c>
      <c r="I1302" s="18">
        <v>43875</v>
      </c>
      <c r="J1302" s="25">
        <v>24</v>
      </c>
      <c r="K1302" s="18">
        <v>43875</v>
      </c>
      <c r="L1302" s="25">
        <v>26</v>
      </c>
      <c r="M1302" s="18">
        <v>43749</v>
      </c>
      <c r="N1302" s="24">
        <v>21.75</v>
      </c>
      <c r="O1302" s="18">
        <v>43872</v>
      </c>
      <c r="P1302" s="6">
        <v>29.5</v>
      </c>
      <c r="Q1302" s="18">
        <v>43875</v>
      </c>
      <c r="R1302" s="6">
        <v>22.5</v>
      </c>
      <c r="S1302" s="18">
        <v>43875</v>
      </c>
      <c r="T1302" s="6">
        <v>24.5</v>
      </c>
    </row>
    <row r="1303" spans="1:20" x14ac:dyDescent="0.2">
      <c r="A1303" s="18">
        <v>43874</v>
      </c>
      <c r="B1303" s="25">
        <v>23</v>
      </c>
      <c r="C1303" s="18">
        <v>43874</v>
      </c>
      <c r="D1303" s="25">
        <v>24.25</v>
      </c>
      <c r="E1303" s="18">
        <v>43874</v>
      </c>
      <c r="F1303" s="25">
        <v>23</v>
      </c>
      <c r="G1303" s="18">
        <v>43873</v>
      </c>
      <c r="H1303" s="25">
        <v>23.38</v>
      </c>
      <c r="I1303" s="18">
        <v>43874</v>
      </c>
      <c r="J1303" s="25">
        <v>24</v>
      </c>
      <c r="K1303" s="18">
        <v>43874</v>
      </c>
      <c r="L1303" s="25">
        <v>26</v>
      </c>
      <c r="M1303" s="18">
        <v>43748</v>
      </c>
      <c r="N1303" s="24">
        <v>21.75</v>
      </c>
      <c r="O1303" s="18">
        <v>43871</v>
      </c>
      <c r="P1303" s="6">
        <v>29.5</v>
      </c>
      <c r="Q1303" s="18">
        <v>43874</v>
      </c>
      <c r="R1303" s="6">
        <v>22.5</v>
      </c>
      <c r="S1303" s="18">
        <v>43874</v>
      </c>
      <c r="T1303" s="6">
        <v>24.5</v>
      </c>
    </row>
    <row r="1304" spans="1:20" x14ac:dyDescent="0.2">
      <c r="A1304" s="18">
        <v>43873</v>
      </c>
      <c r="B1304" s="25">
        <v>22.5</v>
      </c>
      <c r="C1304" s="18">
        <v>43873</v>
      </c>
      <c r="D1304" s="25">
        <v>23.75</v>
      </c>
      <c r="E1304" s="18">
        <v>43873</v>
      </c>
      <c r="F1304" s="25">
        <v>23</v>
      </c>
      <c r="G1304" s="18">
        <v>43872</v>
      </c>
      <c r="H1304" s="25">
        <v>23.38</v>
      </c>
      <c r="I1304" s="18">
        <v>43873</v>
      </c>
      <c r="J1304" s="25">
        <v>24</v>
      </c>
      <c r="K1304" s="18">
        <v>43873</v>
      </c>
      <c r="L1304" s="25">
        <v>26</v>
      </c>
      <c r="M1304" s="18">
        <v>43747</v>
      </c>
      <c r="N1304" s="24">
        <v>22</v>
      </c>
      <c r="O1304" s="18">
        <v>43868</v>
      </c>
      <c r="P1304" s="6">
        <v>29.5</v>
      </c>
      <c r="Q1304" s="18">
        <v>43873</v>
      </c>
      <c r="R1304" s="6">
        <v>22.5</v>
      </c>
      <c r="S1304" s="18">
        <v>43873</v>
      </c>
      <c r="T1304" s="6">
        <v>24.5</v>
      </c>
    </row>
    <row r="1305" spans="1:20" x14ac:dyDescent="0.2">
      <c r="A1305" s="18">
        <v>43872</v>
      </c>
      <c r="B1305" s="25">
        <v>22.5</v>
      </c>
      <c r="C1305" s="18">
        <v>43872</v>
      </c>
      <c r="D1305" s="25">
        <v>23.75</v>
      </c>
      <c r="E1305" s="18">
        <v>43872</v>
      </c>
      <c r="F1305" s="25">
        <v>23</v>
      </c>
      <c r="G1305" s="18">
        <v>43871</v>
      </c>
      <c r="H1305" s="25">
        <v>23.38</v>
      </c>
      <c r="I1305" s="18">
        <v>43872</v>
      </c>
      <c r="J1305" s="25">
        <v>24</v>
      </c>
      <c r="K1305" s="18">
        <v>43872</v>
      </c>
      <c r="L1305" s="25">
        <v>26</v>
      </c>
      <c r="M1305" s="18">
        <v>43746</v>
      </c>
      <c r="N1305" s="24">
        <v>22</v>
      </c>
      <c r="O1305" s="18">
        <v>43867</v>
      </c>
      <c r="P1305" s="6">
        <v>29.5</v>
      </c>
      <c r="Q1305" s="18">
        <v>43872</v>
      </c>
      <c r="R1305" s="6">
        <v>22.5</v>
      </c>
      <c r="S1305" s="18">
        <v>43872</v>
      </c>
      <c r="T1305" s="6">
        <v>24.5</v>
      </c>
    </row>
    <row r="1306" spans="1:20" x14ac:dyDescent="0.2">
      <c r="A1306" s="18">
        <v>43871</v>
      </c>
      <c r="B1306" s="25">
        <v>22.5</v>
      </c>
      <c r="C1306" s="18">
        <v>43871</v>
      </c>
      <c r="D1306" s="25">
        <v>23.75</v>
      </c>
      <c r="E1306" s="18">
        <v>43871</v>
      </c>
      <c r="F1306" s="25">
        <v>23</v>
      </c>
      <c r="G1306" s="18">
        <v>43868</v>
      </c>
      <c r="H1306" s="25">
        <v>23.38</v>
      </c>
      <c r="I1306" s="18">
        <v>43871</v>
      </c>
      <c r="J1306" s="25">
        <v>24</v>
      </c>
      <c r="K1306" s="18">
        <v>43871</v>
      </c>
      <c r="L1306" s="25">
        <v>25.75</v>
      </c>
      <c r="M1306" s="18">
        <v>43745</v>
      </c>
      <c r="N1306" s="24">
        <v>22</v>
      </c>
      <c r="O1306" s="18">
        <v>43866</v>
      </c>
      <c r="P1306" s="6">
        <v>29.5</v>
      </c>
      <c r="Q1306" s="18">
        <v>43871</v>
      </c>
      <c r="R1306" s="6">
        <v>22.5</v>
      </c>
      <c r="S1306" s="18">
        <v>43871</v>
      </c>
      <c r="T1306" s="6">
        <v>24.5</v>
      </c>
    </row>
    <row r="1307" spans="1:20" x14ac:dyDescent="0.2">
      <c r="A1307" s="18">
        <v>43868</v>
      </c>
      <c r="B1307" s="25">
        <v>22.5</v>
      </c>
      <c r="C1307" s="18">
        <v>43868</v>
      </c>
      <c r="D1307" s="25">
        <v>23.75</v>
      </c>
      <c r="E1307" s="18">
        <v>43868</v>
      </c>
      <c r="F1307" s="25">
        <v>23</v>
      </c>
      <c r="G1307" s="18">
        <v>43867</v>
      </c>
      <c r="H1307" s="25">
        <v>23.38</v>
      </c>
      <c r="I1307" s="18">
        <v>43868</v>
      </c>
      <c r="J1307" s="25">
        <v>24</v>
      </c>
      <c r="K1307" s="18">
        <v>43868</v>
      </c>
      <c r="L1307" s="25">
        <v>25.75</v>
      </c>
      <c r="M1307" s="18">
        <v>43742</v>
      </c>
      <c r="N1307" s="24">
        <v>22</v>
      </c>
      <c r="O1307" s="18">
        <v>43865</v>
      </c>
      <c r="P1307" s="6">
        <v>29.5</v>
      </c>
      <c r="Q1307" s="18">
        <v>43868</v>
      </c>
      <c r="R1307" s="6">
        <v>22.5</v>
      </c>
      <c r="S1307" s="18">
        <v>43868</v>
      </c>
      <c r="T1307" s="6">
        <v>24.5</v>
      </c>
    </row>
    <row r="1308" spans="1:20" x14ac:dyDescent="0.2">
      <c r="A1308" s="18">
        <v>43867</v>
      </c>
      <c r="B1308" s="25">
        <v>22.5</v>
      </c>
      <c r="C1308" s="18">
        <v>43867</v>
      </c>
      <c r="D1308" s="25">
        <v>23.75</v>
      </c>
      <c r="E1308" s="18">
        <v>43867</v>
      </c>
      <c r="F1308" s="25">
        <v>23</v>
      </c>
      <c r="G1308" s="18">
        <v>43866</v>
      </c>
      <c r="H1308" s="25">
        <v>24</v>
      </c>
      <c r="I1308" s="18">
        <v>43867</v>
      </c>
      <c r="J1308" s="25">
        <v>24</v>
      </c>
      <c r="K1308" s="18">
        <v>43867</v>
      </c>
      <c r="L1308" s="25">
        <v>25.75</v>
      </c>
      <c r="M1308" s="18">
        <v>43741</v>
      </c>
      <c r="N1308" s="24">
        <v>22</v>
      </c>
      <c r="O1308" s="18">
        <v>43864</v>
      </c>
      <c r="P1308" s="6">
        <v>29.5</v>
      </c>
      <c r="Q1308" s="18">
        <v>43867</v>
      </c>
      <c r="R1308" s="6">
        <v>22.5</v>
      </c>
      <c r="S1308" s="18">
        <v>43867</v>
      </c>
      <c r="T1308" s="6">
        <v>24.5</v>
      </c>
    </row>
    <row r="1309" spans="1:20" x14ac:dyDescent="0.2">
      <c r="A1309" s="18">
        <v>43866</v>
      </c>
      <c r="B1309" s="25">
        <v>22.5</v>
      </c>
      <c r="C1309" s="18">
        <v>43866</v>
      </c>
      <c r="D1309" s="25">
        <v>23.75</v>
      </c>
      <c r="E1309" s="18">
        <v>43866</v>
      </c>
      <c r="F1309" s="25">
        <v>23</v>
      </c>
      <c r="G1309" s="18">
        <v>43865</v>
      </c>
      <c r="H1309" s="25">
        <v>24</v>
      </c>
      <c r="I1309" s="18">
        <v>43866</v>
      </c>
      <c r="J1309" s="25">
        <v>24</v>
      </c>
      <c r="K1309" s="18">
        <v>43866</v>
      </c>
      <c r="L1309" s="25">
        <v>25.75</v>
      </c>
      <c r="M1309" s="18">
        <v>43740</v>
      </c>
      <c r="N1309" s="24">
        <v>22</v>
      </c>
      <c r="O1309" s="18">
        <v>43861</v>
      </c>
      <c r="P1309" s="6">
        <v>29.5</v>
      </c>
      <c r="Q1309" s="18">
        <v>43866</v>
      </c>
      <c r="R1309" s="6">
        <v>22.5</v>
      </c>
      <c r="S1309" s="18">
        <v>43866</v>
      </c>
      <c r="T1309" s="6">
        <v>24.5</v>
      </c>
    </row>
    <row r="1310" spans="1:20" x14ac:dyDescent="0.2">
      <c r="A1310" s="18">
        <v>43865</v>
      </c>
      <c r="B1310" s="25">
        <v>22.5</v>
      </c>
      <c r="C1310" s="18">
        <v>43865</v>
      </c>
      <c r="D1310" s="25">
        <v>23.25</v>
      </c>
      <c r="E1310" s="18">
        <v>43865</v>
      </c>
      <c r="F1310" s="25">
        <v>23</v>
      </c>
      <c r="G1310" s="18">
        <v>43864</v>
      </c>
      <c r="H1310" s="25">
        <v>24</v>
      </c>
      <c r="I1310" s="18">
        <v>43865</v>
      </c>
      <c r="J1310" s="25">
        <v>24</v>
      </c>
      <c r="K1310" s="18">
        <v>43865</v>
      </c>
      <c r="L1310" s="25">
        <v>25.75</v>
      </c>
      <c r="M1310" s="18">
        <v>43739</v>
      </c>
      <c r="N1310" s="24">
        <v>22</v>
      </c>
      <c r="O1310" s="18">
        <v>43860</v>
      </c>
      <c r="P1310" s="6">
        <v>29.5</v>
      </c>
      <c r="Q1310" s="18">
        <v>43865</v>
      </c>
      <c r="R1310" s="6">
        <v>22.5</v>
      </c>
      <c r="S1310" s="18">
        <v>43865</v>
      </c>
      <c r="T1310" s="6">
        <v>24.5</v>
      </c>
    </row>
    <row r="1311" spans="1:20" x14ac:dyDescent="0.2">
      <c r="A1311" s="18">
        <v>43864</v>
      </c>
      <c r="B1311" s="25">
        <v>22.5</v>
      </c>
      <c r="C1311" s="18">
        <v>43864</v>
      </c>
      <c r="D1311" s="25">
        <v>23.25</v>
      </c>
      <c r="E1311" s="18">
        <v>43864</v>
      </c>
      <c r="F1311" s="25">
        <v>23</v>
      </c>
      <c r="G1311" s="18">
        <v>43861</v>
      </c>
      <c r="H1311" s="25">
        <v>24</v>
      </c>
      <c r="I1311" s="18">
        <v>43864</v>
      </c>
      <c r="J1311" s="25">
        <v>24</v>
      </c>
      <c r="K1311" s="18">
        <v>43864</v>
      </c>
      <c r="L1311" s="25">
        <v>25.75</v>
      </c>
      <c r="M1311" s="18">
        <v>43738</v>
      </c>
      <c r="N1311" s="24">
        <v>22</v>
      </c>
      <c r="O1311" s="18">
        <v>43859</v>
      </c>
      <c r="P1311" s="6">
        <v>29.5</v>
      </c>
      <c r="Q1311" s="18">
        <v>43864</v>
      </c>
      <c r="R1311" s="6">
        <v>22.5</v>
      </c>
      <c r="S1311" s="18">
        <v>43864</v>
      </c>
      <c r="T1311" s="6">
        <v>24.5</v>
      </c>
    </row>
    <row r="1312" spans="1:20" x14ac:dyDescent="0.2">
      <c r="A1312" s="18">
        <v>43861</v>
      </c>
      <c r="B1312" s="25">
        <v>22.5</v>
      </c>
      <c r="C1312" s="18">
        <v>43861</v>
      </c>
      <c r="D1312" s="25">
        <v>23.25</v>
      </c>
      <c r="E1312" s="18">
        <v>43861</v>
      </c>
      <c r="F1312" s="25">
        <v>23</v>
      </c>
      <c r="G1312" s="18">
        <v>43860</v>
      </c>
      <c r="H1312" s="25">
        <v>24</v>
      </c>
      <c r="I1312" s="18">
        <v>43861</v>
      </c>
      <c r="J1312" s="25">
        <v>24</v>
      </c>
      <c r="K1312" s="18">
        <v>43861</v>
      </c>
      <c r="L1312" s="25">
        <v>25.75</v>
      </c>
      <c r="M1312" s="18">
        <v>43735</v>
      </c>
      <c r="N1312" s="24">
        <v>22</v>
      </c>
      <c r="O1312" s="18">
        <v>43858</v>
      </c>
      <c r="P1312" s="6">
        <v>29.5</v>
      </c>
      <c r="Q1312" s="18">
        <v>43861</v>
      </c>
      <c r="R1312" s="6">
        <v>22.5</v>
      </c>
      <c r="S1312" s="18">
        <v>43861</v>
      </c>
      <c r="T1312" s="6">
        <v>24.5</v>
      </c>
    </row>
    <row r="1313" spans="1:20" x14ac:dyDescent="0.2">
      <c r="A1313" s="18">
        <v>43860</v>
      </c>
      <c r="B1313" s="25">
        <v>22.5</v>
      </c>
      <c r="C1313" s="18">
        <v>43860</v>
      </c>
      <c r="D1313" s="25">
        <v>23.25</v>
      </c>
      <c r="E1313" s="18">
        <v>43860</v>
      </c>
      <c r="F1313" s="25">
        <v>23</v>
      </c>
      <c r="G1313" s="18">
        <v>43859</v>
      </c>
      <c r="H1313" s="25">
        <v>24</v>
      </c>
      <c r="I1313" s="18">
        <v>43860</v>
      </c>
      <c r="J1313" s="25">
        <v>24</v>
      </c>
      <c r="K1313" s="18">
        <v>43860</v>
      </c>
      <c r="L1313" s="25">
        <v>25.75</v>
      </c>
      <c r="M1313" s="18">
        <v>43734</v>
      </c>
      <c r="N1313" s="24">
        <v>22</v>
      </c>
      <c r="O1313" s="18">
        <v>43857</v>
      </c>
      <c r="P1313" s="6">
        <v>29.5</v>
      </c>
      <c r="Q1313" s="18">
        <v>43860</v>
      </c>
      <c r="R1313" s="6">
        <v>22.5</v>
      </c>
      <c r="S1313" s="18">
        <v>43860</v>
      </c>
      <c r="T1313" s="6">
        <v>24.5</v>
      </c>
    </row>
    <row r="1314" spans="1:20" x14ac:dyDescent="0.2">
      <c r="A1314" s="18">
        <v>43859</v>
      </c>
      <c r="B1314" s="25">
        <v>22.5</v>
      </c>
      <c r="C1314" s="18">
        <v>43859</v>
      </c>
      <c r="D1314" s="25">
        <v>23.25</v>
      </c>
      <c r="E1314" s="18">
        <v>43859</v>
      </c>
      <c r="F1314" s="25">
        <v>23</v>
      </c>
      <c r="G1314" s="18">
        <v>43858</v>
      </c>
      <c r="H1314" s="25">
        <v>22.5</v>
      </c>
      <c r="I1314" s="18">
        <v>43859</v>
      </c>
      <c r="J1314" s="25">
        <v>24</v>
      </c>
      <c r="K1314" s="18">
        <v>43859</v>
      </c>
      <c r="L1314" s="25">
        <v>25.75</v>
      </c>
      <c r="M1314" s="18">
        <v>43733</v>
      </c>
      <c r="N1314" s="24">
        <v>22</v>
      </c>
      <c r="O1314" s="18">
        <v>43854</v>
      </c>
      <c r="P1314" s="6">
        <v>29.5</v>
      </c>
      <c r="Q1314" s="18">
        <v>43859</v>
      </c>
      <c r="R1314" s="6">
        <v>22.5</v>
      </c>
      <c r="S1314" s="18">
        <v>43859</v>
      </c>
      <c r="T1314" s="6">
        <v>24.5</v>
      </c>
    </row>
    <row r="1315" spans="1:20" x14ac:dyDescent="0.2">
      <c r="A1315" s="18">
        <v>43858</v>
      </c>
      <c r="B1315" s="25">
        <v>22.5</v>
      </c>
      <c r="C1315" s="18">
        <v>43858</v>
      </c>
      <c r="D1315" s="25">
        <v>23.25</v>
      </c>
      <c r="E1315" s="18">
        <v>43858</v>
      </c>
      <c r="F1315" s="25">
        <v>23</v>
      </c>
      <c r="G1315" s="18">
        <v>43857</v>
      </c>
      <c r="H1315" s="25">
        <v>21.5</v>
      </c>
      <c r="I1315" s="18">
        <v>43858</v>
      </c>
      <c r="J1315" s="25">
        <v>24</v>
      </c>
      <c r="K1315" s="18">
        <v>43858</v>
      </c>
      <c r="L1315" s="25">
        <v>25.75</v>
      </c>
      <c r="M1315" s="18">
        <v>43732</v>
      </c>
      <c r="N1315" s="24">
        <v>22</v>
      </c>
      <c r="O1315" s="18">
        <v>43853</v>
      </c>
      <c r="P1315" s="6">
        <v>29.5</v>
      </c>
      <c r="Q1315" s="18">
        <v>43858</v>
      </c>
      <c r="R1315" s="6">
        <v>22.5</v>
      </c>
      <c r="S1315" s="18">
        <v>43858</v>
      </c>
      <c r="T1315" s="6">
        <v>24.5</v>
      </c>
    </row>
    <row r="1316" spans="1:20" x14ac:dyDescent="0.2">
      <c r="A1316" s="18">
        <v>43857</v>
      </c>
      <c r="B1316" s="25">
        <v>22</v>
      </c>
      <c r="C1316" s="18">
        <v>43857</v>
      </c>
      <c r="D1316" s="25">
        <v>22.5</v>
      </c>
      <c r="E1316" s="18">
        <v>43857</v>
      </c>
      <c r="F1316" s="25">
        <v>23</v>
      </c>
      <c r="G1316" s="18">
        <v>43854</v>
      </c>
      <c r="H1316" s="25">
        <v>21.5</v>
      </c>
      <c r="I1316" s="18">
        <v>43857</v>
      </c>
      <c r="J1316" s="25">
        <v>23.75</v>
      </c>
      <c r="K1316" s="18">
        <v>43857</v>
      </c>
      <c r="L1316" s="25">
        <v>25.75</v>
      </c>
      <c r="M1316" s="18">
        <v>43731</v>
      </c>
      <c r="N1316" s="24">
        <v>22</v>
      </c>
      <c r="O1316" s="18">
        <v>43852</v>
      </c>
      <c r="P1316" s="6">
        <v>29.5</v>
      </c>
      <c r="Q1316" s="18">
        <v>43857</v>
      </c>
      <c r="R1316" s="6">
        <v>21</v>
      </c>
      <c r="S1316" s="18">
        <v>43857</v>
      </c>
      <c r="T1316" s="6">
        <v>24.5</v>
      </c>
    </row>
    <row r="1317" spans="1:20" x14ac:dyDescent="0.2">
      <c r="A1317" s="18">
        <v>43854</v>
      </c>
      <c r="B1317" s="25">
        <v>22</v>
      </c>
      <c r="C1317" s="18">
        <v>43854</v>
      </c>
      <c r="D1317" s="25">
        <v>22.5</v>
      </c>
      <c r="E1317" s="18">
        <v>43854</v>
      </c>
      <c r="F1317" s="25">
        <v>23</v>
      </c>
      <c r="G1317" s="18">
        <v>43853</v>
      </c>
      <c r="H1317" s="25">
        <v>21.5</v>
      </c>
      <c r="I1317" s="18">
        <v>43854</v>
      </c>
      <c r="J1317" s="25">
        <v>23.75</v>
      </c>
      <c r="K1317" s="18">
        <v>43854</v>
      </c>
      <c r="L1317" s="25">
        <v>25.75</v>
      </c>
      <c r="M1317" s="18">
        <v>43728</v>
      </c>
      <c r="N1317" s="24">
        <v>22</v>
      </c>
      <c r="O1317" s="18">
        <v>43851</v>
      </c>
      <c r="P1317" s="6">
        <v>29.5</v>
      </c>
      <c r="Q1317" s="18">
        <v>43854</v>
      </c>
      <c r="R1317" s="6">
        <v>21</v>
      </c>
      <c r="S1317" s="18">
        <v>43854</v>
      </c>
      <c r="T1317" s="6">
        <v>24.5</v>
      </c>
    </row>
    <row r="1318" spans="1:20" x14ac:dyDescent="0.2">
      <c r="A1318" s="18">
        <v>43853</v>
      </c>
      <c r="B1318" s="25">
        <v>22</v>
      </c>
      <c r="C1318" s="18">
        <v>43853</v>
      </c>
      <c r="D1318" s="25">
        <v>22.5</v>
      </c>
      <c r="E1318" s="18">
        <v>43853</v>
      </c>
      <c r="F1318" s="25">
        <v>23</v>
      </c>
      <c r="G1318" s="18">
        <v>43852</v>
      </c>
      <c r="H1318" s="25">
        <v>21.5</v>
      </c>
      <c r="I1318" s="18">
        <v>43853</v>
      </c>
      <c r="J1318" s="25">
        <v>23.75</v>
      </c>
      <c r="K1318" s="18">
        <v>43853</v>
      </c>
      <c r="L1318" s="25">
        <v>25.75</v>
      </c>
      <c r="M1318" s="18">
        <v>43727</v>
      </c>
      <c r="N1318" s="24">
        <v>22</v>
      </c>
      <c r="O1318" s="18">
        <v>43847</v>
      </c>
      <c r="P1318" s="6">
        <v>29.5</v>
      </c>
      <c r="Q1318" s="18">
        <v>43853</v>
      </c>
      <c r="R1318" s="6">
        <v>21</v>
      </c>
      <c r="S1318" s="18">
        <v>43853</v>
      </c>
      <c r="T1318" s="6">
        <v>24.5</v>
      </c>
    </row>
    <row r="1319" spans="1:20" x14ac:dyDescent="0.2">
      <c r="A1319" s="18">
        <v>43852</v>
      </c>
      <c r="B1319" s="25">
        <v>22</v>
      </c>
      <c r="C1319" s="18">
        <v>43852</v>
      </c>
      <c r="D1319" s="25">
        <v>22.5</v>
      </c>
      <c r="E1319" s="18">
        <v>43852</v>
      </c>
      <c r="F1319" s="25">
        <v>23</v>
      </c>
      <c r="G1319" s="18">
        <v>43851</v>
      </c>
      <c r="H1319" s="25">
        <v>21.5</v>
      </c>
      <c r="I1319" s="18">
        <v>43852</v>
      </c>
      <c r="J1319" s="25">
        <v>23.75</v>
      </c>
      <c r="K1319" s="18">
        <v>43852</v>
      </c>
      <c r="L1319" s="25">
        <v>25.75</v>
      </c>
      <c r="M1319" s="18">
        <v>43726</v>
      </c>
      <c r="N1319" s="24">
        <v>22</v>
      </c>
      <c r="O1319" s="18">
        <v>43846</v>
      </c>
      <c r="P1319" s="6">
        <v>29.5</v>
      </c>
      <c r="Q1319" s="18">
        <v>43852</v>
      </c>
      <c r="R1319" s="6">
        <v>21</v>
      </c>
      <c r="S1319" s="18">
        <v>43852</v>
      </c>
      <c r="T1319" s="6">
        <v>24.5</v>
      </c>
    </row>
    <row r="1320" spans="1:20" x14ac:dyDescent="0.2">
      <c r="A1320" s="18">
        <v>43851</v>
      </c>
      <c r="B1320" s="25">
        <v>21.5</v>
      </c>
      <c r="C1320" s="18">
        <v>43851</v>
      </c>
      <c r="D1320" s="25">
        <v>22.25</v>
      </c>
      <c r="E1320" s="18">
        <v>43851</v>
      </c>
      <c r="F1320" s="25">
        <v>23</v>
      </c>
      <c r="G1320" s="18">
        <v>43847</v>
      </c>
      <c r="H1320" s="25">
        <v>21.5</v>
      </c>
      <c r="I1320" s="18">
        <v>43851</v>
      </c>
      <c r="J1320" s="25">
        <v>23.75</v>
      </c>
      <c r="K1320" s="18">
        <v>43851</v>
      </c>
      <c r="L1320" s="25">
        <v>25.75</v>
      </c>
      <c r="M1320" s="18">
        <v>43725</v>
      </c>
      <c r="N1320" s="24">
        <v>22</v>
      </c>
      <c r="O1320" s="18">
        <v>43845</v>
      </c>
      <c r="P1320" s="6">
        <v>29.5</v>
      </c>
      <c r="Q1320" s="18">
        <v>43851</v>
      </c>
      <c r="R1320" s="6">
        <v>21</v>
      </c>
      <c r="S1320" s="18">
        <v>43851</v>
      </c>
      <c r="T1320" s="6">
        <v>24.5</v>
      </c>
    </row>
    <row r="1321" spans="1:20" x14ac:dyDescent="0.2">
      <c r="A1321" s="18">
        <v>43847</v>
      </c>
      <c r="B1321" s="25">
        <v>21.5</v>
      </c>
      <c r="C1321" s="18">
        <v>43847</v>
      </c>
      <c r="D1321" s="25">
        <v>22.25</v>
      </c>
      <c r="E1321" s="18">
        <v>43847</v>
      </c>
      <c r="F1321" s="25">
        <v>23</v>
      </c>
      <c r="G1321" s="18">
        <v>43846</v>
      </c>
      <c r="H1321" s="25">
        <v>21.5</v>
      </c>
      <c r="I1321" s="18">
        <v>43847</v>
      </c>
      <c r="J1321" s="25">
        <v>23.75</v>
      </c>
      <c r="K1321" s="18">
        <v>43847</v>
      </c>
      <c r="L1321" s="25">
        <v>25.75</v>
      </c>
      <c r="M1321" s="18">
        <v>43724</v>
      </c>
      <c r="N1321" s="24">
        <v>22</v>
      </c>
      <c r="O1321" s="18">
        <v>43844</v>
      </c>
      <c r="P1321" s="6">
        <v>29.5</v>
      </c>
      <c r="Q1321" s="18">
        <v>43847</v>
      </c>
      <c r="R1321" s="6">
        <v>21</v>
      </c>
      <c r="S1321" s="18">
        <v>43847</v>
      </c>
      <c r="T1321" s="6">
        <v>24.5</v>
      </c>
    </row>
    <row r="1322" spans="1:20" x14ac:dyDescent="0.2">
      <c r="A1322" s="18">
        <v>43846</v>
      </c>
      <c r="B1322" s="25">
        <v>21.5</v>
      </c>
      <c r="C1322" s="18">
        <v>43846</v>
      </c>
      <c r="D1322" s="25">
        <v>22.25</v>
      </c>
      <c r="E1322" s="18">
        <v>43846</v>
      </c>
      <c r="F1322" s="25">
        <v>23</v>
      </c>
      <c r="G1322" s="18">
        <v>43845</v>
      </c>
      <c r="H1322" s="25">
        <v>21.5</v>
      </c>
      <c r="I1322" s="18">
        <v>43846</v>
      </c>
      <c r="J1322" s="25">
        <v>23.75</v>
      </c>
      <c r="K1322" s="18">
        <v>43846</v>
      </c>
      <c r="L1322" s="25">
        <v>25.75</v>
      </c>
      <c r="M1322" s="18">
        <v>43721</v>
      </c>
      <c r="N1322" s="24">
        <v>22</v>
      </c>
      <c r="O1322" s="18">
        <v>43843</v>
      </c>
      <c r="P1322" s="6">
        <v>29.5</v>
      </c>
      <c r="Q1322" s="18">
        <v>43846</v>
      </c>
      <c r="R1322" s="6">
        <v>21</v>
      </c>
      <c r="S1322" s="18">
        <v>43846</v>
      </c>
      <c r="T1322" s="6">
        <v>24.5</v>
      </c>
    </row>
    <row r="1323" spans="1:20" x14ac:dyDescent="0.2">
      <c r="A1323" s="18">
        <v>43845</v>
      </c>
      <c r="B1323" s="25">
        <v>21.5</v>
      </c>
      <c r="C1323" s="18">
        <v>43845</v>
      </c>
      <c r="D1323" s="25">
        <v>22.25</v>
      </c>
      <c r="E1323" s="18">
        <v>43845</v>
      </c>
      <c r="F1323" s="25">
        <v>23</v>
      </c>
      <c r="G1323" s="18">
        <v>43844</v>
      </c>
      <c r="H1323" s="25">
        <v>21.5</v>
      </c>
      <c r="I1323" s="18">
        <v>43845</v>
      </c>
      <c r="J1323" s="25">
        <v>23.75</v>
      </c>
      <c r="K1323" s="18">
        <v>43845</v>
      </c>
      <c r="L1323" s="25">
        <v>25.75</v>
      </c>
      <c r="M1323" s="18">
        <v>43720</v>
      </c>
      <c r="N1323" s="24">
        <v>22</v>
      </c>
      <c r="O1323" s="18">
        <v>43840</v>
      </c>
      <c r="P1323" s="6">
        <v>29.5</v>
      </c>
      <c r="Q1323" s="18">
        <v>43845</v>
      </c>
      <c r="R1323" s="6">
        <v>21</v>
      </c>
      <c r="S1323" s="18">
        <v>43845</v>
      </c>
      <c r="T1323" s="6">
        <v>24.5</v>
      </c>
    </row>
    <row r="1324" spans="1:20" x14ac:dyDescent="0.2">
      <c r="A1324" s="18">
        <v>43844</v>
      </c>
      <c r="B1324" s="25">
        <v>21</v>
      </c>
      <c r="C1324" s="18">
        <v>43844</v>
      </c>
      <c r="D1324" s="25">
        <v>21.5</v>
      </c>
      <c r="E1324" s="18">
        <v>43844</v>
      </c>
      <c r="F1324" s="25">
        <v>22</v>
      </c>
      <c r="G1324" s="18">
        <v>43843</v>
      </c>
      <c r="H1324" s="25">
        <v>21.5</v>
      </c>
      <c r="I1324" s="18">
        <v>43844</v>
      </c>
      <c r="J1324" s="25">
        <v>23.75</v>
      </c>
      <c r="K1324" s="18">
        <v>43844</v>
      </c>
      <c r="L1324" s="25">
        <v>25.75</v>
      </c>
      <c r="M1324" s="18">
        <v>43719</v>
      </c>
      <c r="N1324" s="24">
        <v>22</v>
      </c>
      <c r="O1324" s="18">
        <v>43839</v>
      </c>
      <c r="P1324" s="6">
        <v>29.5</v>
      </c>
      <c r="Q1324" s="18">
        <v>43844</v>
      </c>
      <c r="R1324" s="6">
        <v>21</v>
      </c>
      <c r="S1324" s="18">
        <v>43844</v>
      </c>
      <c r="T1324" s="6">
        <v>24.5</v>
      </c>
    </row>
    <row r="1325" spans="1:20" x14ac:dyDescent="0.2">
      <c r="A1325" s="18">
        <v>43843</v>
      </c>
      <c r="B1325" s="25">
        <v>21</v>
      </c>
      <c r="C1325" s="18">
        <v>43843</v>
      </c>
      <c r="D1325" s="25">
        <v>21.5</v>
      </c>
      <c r="E1325" s="18">
        <v>43843</v>
      </c>
      <c r="F1325" s="25">
        <v>22</v>
      </c>
      <c r="G1325" s="18">
        <v>43840</v>
      </c>
      <c r="H1325" s="25">
        <v>21.5</v>
      </c>
      <c r="I1325" s="18">
        <v>43843</v>
      </c>
      <c r="J1325" s="25">
        <v>23.75</v>
      </c>
      <c r="K1325" s="18">
        <v>43843</v>
      </c>
      <c r="L1325" s="25">
        <v>25.75</v>
      </c>
      <c r="M1325" s="18">
        <v>43718</v>
      </c>
      <c r="N1325" s="24">
        <v>22</v>
      </c>
      <c r="O1325" s="18">
        <v>43838</v>
      </c>
      <c r="P1325" s="6">
        <v>29.5</v>
      </c>
      <c r="Q1325" s="18">
        <v>43843</v>
      </c>
      <c r="R1325" s="6">
        <v>21</v>
      </c>
      <c r="S1325" s="18">
        <v>43843</v>
      </c>
      <c r="T1325" s="6">
        <v>24.5</v>
      </c>
    </row>
    <row r="1326" spans="1:20" x14ac:dyDescent="0.2">
      <c r="A1326" s="18">
        <v>43840</v>
      </c>
      <c r="B1326" s="25">
        <v>21</v>
      </c>
      <c r="C1326" s="18">
        <v>43840</v>
      </c>
      <c r="D1326" s="25">
        <v>21.5</v>
      </c>
      <c r="E1326" s="18">
        <v>43840</v>
      </c>
      <c r="F1326" s="25">
        <v>22</v>
      </c>
      <c r="G1326" s="18">
        <v>43839</v>
      </c>
      <c r="H1326" s="25">
        <v>21.5</v>
      </c>
      <c r="I1326" s="18">
        <v>43840</v>
      </c>
      <c r="J1326" s="25">
        <v>23.75</v>
      </c>
      <c r="K1326" s="18">
        <v>43840</v>
      </c>
      <c r="L1326" s="25">
        <v>25.75</v>
      </c>
      <c r="M1326" s="18">
        <v>43717</v>
      </c>
      <c r="N1326" s="24">
        <v>22</v>
      </c>
      <c r="O1326" s="18">
        <v>43837</v>
      </c>
      <c r="P1326" s="6">
        <v>29.5</v>
      </c>
      <c r="Q1326" s="18">
        <v>43840</v>
      </c>
      <c r="R1326" s="6">
        <v>21</v>
      </c>
      <c r="S1326" s="18">
        <v>43840</v>
      </c>
      <c r="T1326" s="6">
        <v>24.5</v>
      </c>
    </row>
    <row r="1327" spans="1:20" x14ac:dyDescent="0.2">
      <c r="A1327" s="18">
        <v>43839</v>
      </c>
      <c r="B1327" s="25">
        <v>21</v>
      </c>
      <c r="C1327" s="18">
        <v>43839</v>
      </c>
      <c r="D1327" s="25">
        <v>21.5</v>
      </c>
      <c r="E1327" s="18">
        <v>43839</v>
      </c>
      <c r="F1327" s="25">
        <v>21</v>
      </c>
      <c r="G1327" s="18">
        <v>43838</v>
      </c>
      <c r="H1327" s="25">
        <v>21.5</v>
      </c>
      <c r="I1327" s="18">
        <v>43839</v>
      </c>
      <c r="J1327" s="25">
        <v>23</v>
      </c>
      <c r="K1327" s="18">
        <v>43839</v>
      </c>
      <c r="L1327" s="25">
        <v>25.75</v>
      </c>
      <c r="M1327" s="18">
        <v>43714</v>
      </c>
      <c r="N1327" s="24">
        <v>22</v>
      </c>
      <c r="O1327" s="18">
        <v>43836</v>
      </c>
      <c r="P1327" s="6">
        <v>27.5</v>
      </c>
      <c r="Q1327" s="18">
        <v>43839</v>
      </c>
      <c r="R1327" s="6">
        <v>21</v>
      </c>
      <c r="S1327" s="18">
        <v>43839</v>
      </c>
      <c r="T1327" s="6">
        <v>24.5</v>
      </c>
    </row>
    <row r="1328" spans="1:20" x14ac:dyDescent="0.2">
      <c r="A1328" s="18">
        <v>43838</v>
      </c>
      <c r="B1328" s="25">
        <v>21</v>
      </c>
      <c r="C1328" s="18">
        <v>43838</v>
      </c>
      <c r="D1328" s="25">
        <v>21.5</v>
      </c>
      <c r="E1328" s="18">
        <v>43838</v>
      </c>
      <c r="F1328" s="25">
        <v>21</v>
      </c>
      <c r="G1328" s="18">
        <v>43837</v>
      </c>
      <c r="H1328" s="25">
        <v>21.5</v>
      </c>
      <c r="I1328" s="18">
        <v>43838</v>
      </c>
      <c r="J1328" s="25">
        <v>23</v>
      </c>
      <c r="K1328" s="18">
        <v>43838</v>
      </c>
      <c r="L1328" s="25">
        <v>25.75</v>
      </c>
      <c r="M1328" s="18">
        <v>43713</v>
      </c>
      <c r="N1328" s="24">
        <v>22</v>
      </c>
      <c r="O1328" s="18">
        <v>43833</v>
      </c>
      <c r="P1328" s="6">
        <v>27.5</v>
      </c>
      <c r="Q1328" s="18">
        <v>43838</v>
      </c>
      <c r="R1328" s="6">
        <v>21</v>
      </c>
      <c r="S1328" s="18">
        <v>43838</v>
      </c>
      <c r="T1328" s="6">
        <v>24.5</v>
      </c>
    </row>
    <row r="1329" spans="1:20" x14ac:dyDescent="0.2">
      <c r="A1329" s="18">
        <v>43837</v>
      </c>
      <c r="B1329" s="25">
        <v>21</v>
      </c>
      <c r="C1329" s="18">
        <v>43837</v>
      </c>
      <c r="D1329" s="25">
        <v>21.5</v>
      </c>
      <c r="E1329" s="18">
        <v>43837</v>
      </c>
      <c r="F1329" s="25">
        <v>21</v>
      </c>
      <c r="G1329" s="18">
        <v>43836</v>
      </c>
      <c r="H1329" s="25">
        <v>21.5</v>
      </c>
      <c r="I1329" s="18">
        <v>43837</v>
      </c>
      <c r="J1329" s="25">
        <v>23</v>
      </c>
      <c r="K1329" s="18">
        <v>43837</v>
      </c>
      <c r="L1329" s="25">
        <v>25.25</v>
      </c>
      <c r="M1329" s="18">
        <v>43712</v>
      </c>
      <c r="N1329" s="24">
        <v>22</v>
      </c>
      <c r="O1329" s="18">
        <v>43832</v>
      </c>
      <c r="P1329" s="6">
        <v>27.5</v>
      </c>
      <c r="Q1329" s="18">
        <v>43837</v>
      </c>
      <c r="R1329" s="6">
        <v>21</v>
      </c>
      <c r="S1329" s="18">
        <v>43837</v>
      </c>
      <c r="T1329" s="6">
        <v>23.88</v>
      </c>
    </row>
    <row r="1330" spans="1:20" x14ac:dyDescent="0.2">
      <c r="A1330" s="18">
        <v>43836</v>
      </c>
      <c r="B1330" s="25">
        <v>19.75</v>
      </c>
      <c r="C1330" s="18">
        <v>43836</v>
      </c>
      <c r="D1330" s="25">
        <v>20</v>
      </c>
      <c r="E1330" s="18">
        <v>43836</v>
      </c>
      <c r="F1330" s="25">
        <v>20.5</v>
      </c>
      <c r="G1330" s="18">
        <v>43833</v>
      </c>
      <c r="H1330" s="25">
        <v>21.5</v>
      </c>
      <c r="I1330" s="18">
        <v>43836</v>
      </c>
      <c r="J1330" s="25">
        <v>23</v>
      </c>
      <c r="K1330" s="18">
        <v>43836</v>
      </c>
      <c r="L1330" s="25">
        <v>25.5</v>
      </c>
      <c r="M1330" s="18">
        <v>43711</v>
      </c>
      <c r="N1330" s="24">
        <v>22</v>
      </c>
      <c r="O1330" s="18">
        <v>43830</v>
      </c>
      <c r="P1330" s="6">
        <v>27.5</v>
      </c>
      <c r="Q1330" s="18">
        <v>43836</v>
      </c>
      <c r="R1330" s="6">
        <v>20.5</v>
      </c>
      <c r="S1330" s="18">
        <v>43836</v>
      </c>
      <c r="T1330" s="6">
        <v>23.88</v>
      </c>
    </row>
    <row r="1331" spans="1:20" x14ac:dyDescent="0.2">
      <c r="A1331" s="18">
        <v>43833</v>
      </c>
      <c r="B1331" s="25">
        <v>19.75</v>
      </c>
      <c r="C1331" s="18">
        <v>43833</v>
      </c>
      <c r="D1331" s="25">
        <v>20</v>
      </c>
      <c r="E1331" s="18">
        <v>43833</v>
      </c>
      <c r="F1331" s="25">
        <v>20.5</v>
      </c>
      <c r="G1331" s="18">
        <v>43832</v>
      </c>
      <c r="H1331" s="25">
        <v>21.5</v>
      </c>
      <c r="I1331" s="18">
        <v>43833</v>
      </c>
      <c r="J1331" s="25">
        <v>23</v>
      </c>
      <c r="K1331" s="18">
        <v>43833</v>
      </c>
      <c r="L1331" s="25">
        <v>25.5</v>
      </c>
      <c r="M1331" s="18">
        <v>43707</v>
      </c>
      <c r="N1331" s="24">
        <v>22</v>
      </c>
      <c r="O1331" s="18">
        <v>43829</v>
      </c>
      <c r="P1331" s="6">
        <v>27.5</v>
      </c>
      <c r="Q1331" s="18">
        <v>43833</v>
      </c>
      <c r="R1331" s="6">
        <v>20.5</v>
      </c>
      <c r="S1331" s="18">
        <v>43833</v>
      </c>
      <c r="T1331" s="6">
        <v>23.88</v>
      </c>
    </row>
    <row r="1332" spans="1:20" x14ac:dyDescent="0.2">
      <c r="A1332" s="18">
        <v>43832</v>
      </c>
      <c r="B1332" s="25">
        <v>19.75</v>
      </c>
      <c r="C1332" s="18">
        <v>43832</v>
      </c>
      <c r="D1332" s="25">
        <v>20</v>
      </c>
      <c r="E1332" s="18">
        <v>43832</v>
      </c>
      <c r="F1332" s="25">
        <v>20.5</v>
      </c>
      <c r="G1332" s="18">
        <v>43830</v>
      </c>
      <c r="H1332" s="25">
        <v>21.5</v>
      </c>
      <c r="I1332" s="18">
        <v>43832</v>
      </c>
      <c r="J1332" s="25">
        <v>23</v>
      </c>
      <c r="K1332" s="18">
        <v>43832</v>
      </c>
      <c r="L1332" s="25">
        <v>25.5</v>
      </c>
      <c r="M1332" s="18">
        <v>43706</v>
      </c>
      <c r="N1332" s="24">
        <v>22</v>
      </c>
      <c r="O1332" s="18">
        <v>43826</v>
      </c>
      <c r="P1332" s="6">
        <v>27.5</v>
      </c>
      <c r="Q1332" s="18">
        <v>43832</v>
      </c>
      <c r="R1332" s="6">
        <v>20.5</v>
      </c>
      <c r="S1332" s="18">
        <v>43832</v>
      </c>
      <c r="T1332" s="6">
        <v>23.88</v>
      </c>
    </row>
    <row r="1333" spans="1:20" x14ac:dyDescent="0.2">
      <c r="A1333" s="18">
        <v>43830</v>
      </c>
      <c r="B1333" s="25">
        <v>19.75</v>
      </c>
      <c r="C1333" s="18">
        <v>43830</v>
      </c>
      <c r="D1333" s="25">
        <v>20</v>
      </c>
      <c r="E1333" s="18">
        <v>43830</v>
      </c>
      <c r="F1333" s="25">
        <v>20.5</v>
      </c>
      <c r="G1333" s="18">
        <v>43829</v>
      </c>
      <c r="H1333" s="25">
        <v>21.5</v>
      </c>
      <c r="I1333" s="18">
        <v>43830</v>
      </c>
      <c r="J1333" s="25">
        <v>23</v>
      </c>
      <c r="K1333" s="18">
        <v>43830</v>
      </c>
      <c r="L1333" s="25">
        <v>25.5</v>
      </c>
      <c r="M1333" s="18">
        <v>43705</v>
      </c>
      <c r="N1333" s="24">
        <v>22</v>
      </c>
      <c r="O1333" s="18">
        <v>43825</v>
      </c>
      <c r="P1333" s="6">
        <v>27.5</v>
      </c>
      <c r="Q1333" s="18">
        <v>43830</v>
      </c>
      <c r="R1333" s="6">
        <v>20.5</v>
      </c>
      <c r="S1333" s="18">
        <v>43830</v>
      </c>
      <c r="T1333" s="6">
        <v>23.88</v>
      </c>
    </row>
    <row r="1334" spans="1:20" x14ac:dyDescent="0.2">
      <c r="A1334" s="18">
        <v>43829</v>
      </c>
      <c r="B1334" s="25">
        <v>19.75</v>
      </c>
      <c r="C1334" s="18">
        <v>43829</v>
      </c>
      <c r="D1334" s="25">
        <v>20</v>
      </c>
      <c r="E1334" s="18">
        <v>43829</v>
      </c>
      <c r="F1334" s="25">
        <v>20.5</v>
      </c>
      <c r="G1334" s="18">
        <v>43826</v>
      </c>
      <c r="H1334" s="25">
        <v>21.5</v>
      </c>
      <c r="I1334" s="18">
        <v>43829</v>
      </c>
      <c r="J1334" s="25">
        <v>23</v>
      </c>
      <c r="K1334" s="18">
        <v>43829</v>
      </c>
      <c r="L1334" s="25">
        <v>24.25</v>
      </c>
      <c r="M1334" s="18">
        <v>43704</v>
      </c>
      <c r="N1334" s="24">
        <v>22.5</v>
      </c>
      <c r="O1334" s="18">
        <v>43823</v>
      </c>
      <c r="P1334" s="6">
        <v>27.5</v>
      </c>
      <c r="Q1334" s="18">
        <v>43829</v>
      </c>
      <c r="R1334" s="6">
        <v>20.5</v>
      </c>
      <c r="S1334" s="18">
        <v>43829</v>
      </c>
      <c r="T1334" s="6">
        <v>23.88</v>
      </c>
    </row>
    <row r="1335" spans="1:20" x14ac:dyDescent="0.2">
      <c r="A1335" s="18">
        <v>43826</v>
      </c>
      <c r="B1335" s="25">
        <v>19.75</v>
      </c>
      <c r="C1335" s="18">
        <v>43826</v>
      </c>
      <c r="D1335" s="25">
        <v>20</v>
      </c>
      <c r="E1335" s="18">
        <v>43826</v>
      </c>
      <c r="F1335" s="25">
        <v>20.5</v>
      </c>
      <c r="G1335" s="18">
        <v>43825</v>
      </c>
      <c r="H1335" s="25">
        <v>21.5</v>
      </c>
      <c r="I1335" s="18">
        <v>43826</v>
      </c>
      <c r="J1335" s="25">
        <v>23</v>
      </c>
      <c r="K1335" s="18">
        <v>43826</v>
      </c>
      <c r="L1335" s="25">
        <v>24.25</v>
      </c>
      <c r="M1335" s="18">
        <v>43703</v>
      </c>
      <c r="N1335" s="24">
        <v>22.5</v>
      </c>
      <c r="O1335" s="18">
        <v>43822</v>
      </c>
      <c r="P1335" s="6">
        <v>27.5</v>
      </c>
      <c r="Q1335" s="18">
        <v>43826</v>
      </c>
      <c r="R1335" s="6">
        <v>20.5</v>
      </c>
      <c r="S1335" s="18">
        <v>43826</v>
      </c>
      <c r="T1335" s="6">
        <v>23.88</v>
      </c>
    </row>
    <row r="1336" spans="1:20" x14ac:dyDescent="0.2">
      <c r="A1336" s="18">
        <v>43825</v>
      </c>
      <c r="B1336" s="25">
        <v>19.75</v>
      </c>
      <c r="C1336" s="18">
        <v>43825</v>
      </c>
      <c r="D1336" s="25">
        <v>20</v>
      </c>
      <c r="E1336" s="18">
        <v>43825</v>
      </c>
      <c r="F1336" s="25">
        <v>20.5</v>
      </c>
      <c r="G1336" s="18">
        <v>43823</v>
      </c>
      <c r="H1336" s="25">
        <v>21.5</v>
      </c>
      <c r="I1336" s="18">
        <v>43825</v>
      </c>
      <c r="J1336" s="25">
        <v>23</v>
      </c>
      <c r="K1336" s="18">
        <v>43825</v>
      </c>
      <c r="L1336" s="25">
        <v>24.25</v>
      </c>
      <c r="M1336" s="18">
        <v>43700</v>
      </c>
      <c r="N1336" s="24">
        <v>22.5</v>
      </c>
      <c r="O1336" s="18">
        <v>43819</v>
      </c>
      <c r="P1336" s="6">
        <v>27.5</v>
      </c>
      <c r="Q1336" s="18">
        <v>43825</v>
      </c>
      <c r="R1336" s="6">
        <v>20.5</v>
      </c>
      <c r="S1336" s="18">
        <v>43825</v>
      </c>
      <c r="T1336" s="6">
        <v>23.88</v>
      </c>
    </row>
    <row r="1337" spans="1:20" x14ac:dyDescent="0.2">
      <c r="A1337" s="18">
        <v>43823</v>
      </c>
      <c r="B1337" s="25">
        <v>19.75</v>
      </c>
      <c r="C1337" s="18">
        <v>43823</v>
      </c>
      <c r="D1337" s="25">
        <v>20</v>
      </c>
      <c r="E1337" s="18">
        <v>43823</v>
      </c>
      <c r="F1337" s="25">
        <v>20.5</v>
      </c>
      <c r="G1337" s="18">
        <v>43822</v>
      </c>
      <c r="H1337" s="25">
        <v>21.5</v>
      </c>
      <c r="I1337" s="18">
        <v>43823</v>
      </c>
      <c r="J1337" s="25">
        <v>23</v>
      </c>
      <c r="K1337" s="18">
        <v>43823</v>
      </c>
      <c r="L1337" s="25">
        <v>24.25</v>
      </c>
      <c r="M1337" s="18">
        <v>43699</v>
      </c>
      <c r="N1337" s="24">
        <v>22.5</v>
      </c>
      <c r="O1337" s="18">
        <v>43818</v>
      </c>
      <c r="P1337" s="6">
        <v>27.5</v>
      </c>
      <c r="Q1337" s="18">
        <v>43823</v>
      </c>
      <c r="R1337" s="6">
        <v>20.5</v>
      </c>
      <c r="S1337" s="18">
        <v>43823</v>
      </c>
      <c r="T1337" s="6">
        <v>23.88</v>
      </c>
    </row>
    <row r="1338" spans="1:20" x14ac:dyDescent="0.2">
      <c r="A1338" s="18">
        <v>43822</v>
      </c>
      <c r="B1338" s="25">
        <v>19.75</v>
      </c>
      <c r="C1338" s="18">
        <v>43822</v>
      </c>
      <c r="D1338" s="25">
        <v>20</v>
      </c>
      <c r="E1338" s="18">
        <v>43822</v>
      </c>
      <c r="F1338" s="25">
        <v>20.5</v>
      </c>
      <c r="G1338" s="18">
        <v>43819</v>
      </c>
      <c r="H1338" s="25">
        <v>21.5</v>
      </c>
      <c r="I1338" s="18">
        <v>43822</v>
      </c>
      <c r="J1338" s="25">
        <v>23</v>
      </c>
      <c r="K1338" s="18">
        <v>43822</v>
      </c>
      <c r="L1338" s="25">
        <v>24.25</v>
      </c>
      <c r="M1338" s="18">
        <v>43698</v>
      </c>
      <c r="N1338" s="24">
        <v>22.5</v>
      </c>
      <c r="O1338" s="18">
        <v>43817</v>
      </c>
      <c r="P1338" s="6">
        <v>27.5</v>
      </c>
      <c r="Q1338" s="18">
        <v>43822</v>
      </c>
      <c r="R1338" s="6">
        <v>20.5</v>
      </c>
      <c r="S1338" s="18">
        <v>43822</v>
      </c>
      <c r="T1338" s="6">
        <v>23.88</v>
      </c>
    </row>
    <row r="1339" spans="1:20" x14ac:dyDescent="0.2">
      <c r="A1339" s="18">
        <v>43819</v>
      </c>
      <c r="B1339" s="25">
        <v>19.75</v>
      </c>
      <c r="C1339" s="18">
        <v>43819</v>
      </c>
      <c r="D1339" s="25">
        <v>20</v>
      </c>
      <c r="E1339" s="18">
        <v>43819</v>
      </c>
      <c r="F1339" s="25">
        <v>20.5</v>
      </c>
      <c r="G1339" s="18">
        <v>43818</v>
      </c>
      <c r="H1339" s="25">
        <v>21.5</v>
      </c>
      <c r="I1339" s="18">
        <v>43819</v>
      </c>
      <c r="J1339" s="25">
        <v>23</v>
      </c>
      <c r="K1339" s="18">
        <v>43819</v>
      </c>
      <c r="L1339" s="25">
        <v>24.25</v>
      </c>
      <c r="M1339" s="18">
        <v>43697</v>
      </c>
      <c r="N1339" s="24">
        <v>24</v>
      </c>
      <c r="O1339" s="18">
        <v>43816</v>
      </c>
      <c r="P1339" s="6">
        <v>27.5</v>
      </c>
      <c r="Q1339" s="18">
        <v>43819</v>
      </c>
      <c r="R1339" s="6">
        <v>20.5</v>
      </c>
      <c r="S1339" s="18">
        <v>43819</v>
      </c>
      <c r="T1339" s="6">
        <v>23.88</v>
      </c>
    </row>
    <row r="1340" spans="1:20" x14ac:dyDescent="0.2">
      <c r="A1340" s="18">
        <v>43818</v>
      </c>
      <c r="B1340" s="25">
        <v>19.75</v>
      </c>
      <c r="C1340" s="18">
        <v>43818</v>
      </c>
      <c r="D1340" s="25">
        <v>20</v>
      </c>
      <c r="E1340" s="18">
        <v>43818</v>
      </c>
      <c r="F1340" s="25">
        <v>20.5</v>
      </c>
      <c r="G1340" s="18">
        <v>43817</v>
      </c>
      <c r="H1340" s="25">
        <v>21.5</v>
      </c>
      <c r="I1340" s="18">
        <v>43818</v>
      </c>
      <c r="J1340" s="25">
        <v>23</v>
      </c>
      <c r="K1340" s="18">
        <v>43818</v>
      </c>
      <c r="L1340" s="25">
        <v>24.25</v>
      </c>
      <c r="M1340" s="18">
        <v>43696</v>
      </c>
      <c r="N1340" s="24">
        <v>24</v>
      </c>
      <c r="O1340" s="18">
        <v>43815</v>
      </c>
      <c r="P1340" s="6">
        <v>27.5</v>
      </c>
      <c r="Q1340" s="18">
        <v>43818</v>
      </c>
      <c r="R1340" s="6">
        <v>20.5</v>
      </c>
      <c r="S1340" s="18">
        <v>43818</v>
      </c>
      <c r="T1340" s="6">
        <v>23.88</v>
      </c>
    </row>
    <row r="1341" spans="1:20" x14ac:dyDescent="0.2">
      <c r="A1341" s="18">
        <v>43817</v>
      </c>
      <c r="B1341" s="25">
        <v>19.75</v>
      </c>
      <c r="C1341" s="18">
        <v>43817</v>
      </c>
      <c r="D1341" s="25">
        <v>20</v>
      </c>
      <c r="E1341" s="18">
        <v>43817</v>
      </c>
      <c r="F1341" s="25">
        <v>20.5</v>
      </c>
      <c r="G1341" s="18">
        <v>43816</v>
      </c>
      <c r="H1341" s="25">
        <v>21.5</v>
      </c>
      <c r="I1341" s="18">
        <v>43817</v>
      </c>
      <c r="J1341" s="25">
        <v>23</v>
      </c>
      <c r="K1341" s="18">
        <v>43817</v>
      </c>
      <c r="L1341" s="25">
        <v>24.25</v>
      </c>
      <c r="M1341" s="18">
        <v>43693</v>
      </c>
      <c r="N1341" s="24">
        <v>24</v>
      </c>
      <c r="O1341" s="18">
        <v>43812</v>
      </c>
      <c r="P1341" s="6">
        <v>27.5</v>
      </c>
      <c r="Q1341" s="18">
        <v>43817</v>
      </c>
      <c r="R1341" s="6">
        <v>20.5</v>
      </c>
      <c r="S1341" s="18">
        <v>43817</v>
      </c>
      <c r="T1341" s="6">
        <v>23.88</v>
      </c>
    </row>
    <row r="1342" spans="1:20" x14ac:dyDescent="0.2">
      <c r="A1342" s="18">
        <v>43816</v>
      </c>
      <c r="B1342" s="25">
        <v>19.75</v>
      </c>
      <c r="C1342" s="18">
        <v>43816</v>
      </c>
      <c r="D1342" s="25">
        <v>20</v>
      </c>
      <c r="E1342" s="18">
        <v>43816</v>
      </c>
      <c r="F1342" s="25">
        <v>20.5</v>
      </c>
      <c r="G1342" s="18">
        <v>43815</v>
      </c>
      <c r="H1342" s="25">
        <v>21.5</v>
      </c>
      <c r="I1342" s="18">
        <v>43816</v>
      </c>
      <c r="J1342" s="25">
        <v>23</v>
      </c>
      <c r="K1342" s="18">
        <v>43816</v>
      </c>
      <c r="L1342" s="25">
        <v>24.25</v>
      </c>
      <c r="M1342" s="18">
        <v>43692</v>
      </c>
      <c r="N1342" s="24">
        <v>24</v>
      </c>
      <c r="O1342" s="18">
        <v>43811</v>
      </c>
      <c r="P1342" s="6">
        <v>27.5</v>
      </c>
      <c r="Q1342" s="18">
        <v>43816</v>
      </c>
      <c r="R1342" s="6">
        <v>20.5</v>
      </c>
      <c r="S1342" s="18">
        <v>43816</v>
      </c>
      <c r="T1342" s="6">
        <v>23.88</v>
      </c>
    </row>
    <row r="1343" spans="1:20" x14ac:dyDescent="0.2">
      <c r="A1343" s="18">
        <v>43815</v>
      </c>
      <c r="B1343" s="25">
        <v>19.75</v>
      </c>
      <c r="C1343" s="18">
        <v>43815</v>
      </c>
      <c r="D1343" s="25">
        <v>20</v>
      </c>
      <c r="E1343" s="18">
        <v>43815</v>
      </c>
      <c r="F1343" s="25">
        <v>20.5</v>
      </c>
      <c r="G1343" s="18">
        <v>43812</v>
      </c>
      <c r="H1343" s="25">
        <v>21.5</v>
      </c>
      <c r="I1343" s="18">
        <v>43815</v>
      </c>
      <c r="J1343" s="25">
        <v>23</v>
      </c>
      <c r="K1343" s="18">
        <v>43815</v>
      </c>
      <c r="L1343" s="25">
        <v>24.25</v>
      </c>
      <c r="M1343" s="18">
        <v>43691</v>
      </c>
      <c r="N1343" s="24">
        <v>24</v>
      </c>
      <c r="O1343" s="18">
        <v>43810</v>
      </c>
      <c r="P1343" s="6">
        <v>27.5</v>
      </c>
      <c r="Q1343" s="18">
        <v>43815</v>
      </c>
      <c r="R1343" s="6">
        <v>20.5</v>
      </c>
      <c r="S1343" s="18">
        <v>43815</v>
      </c>
      <c r="T1343" s="6">
        <v>23.88</v>
      </c>
    </row>
    <row r="1344" spans="1:20" x14ac:dyDescent="0.2">
      <c r="A1344" s="18">
        <v>43812</v>
      </c>
      <c r="B1344" s="25">
        <v>19.75</v>
      </c>
      <c r="C1344" s="18">
        <v>43812</v>
      </c>
      <c r="D1344" s="25">
        <v>20</v>
      </c>
      <c r="E1344" s="18">
        <v>43812</v>
      </c>
      <c r="F1344" s="25">
        <v>20.5</v>
      </c>
      <c r="G1344" s="18">
        <v>43811</v>
      </c>
      <c r="H1344" s="25">
        <v>21.5</v>
      </c>
      <c r="I1344" s="18">
        <v>43812</v>
      </c>
      <c r="J1344" s="25">
        <v>23</v>
      </c>
      <c r="K1344" s="18">
        <v>43812</v>
      </c>
      <c r="L1344" s="25">
        <v>24.25</v>
      </c>
      <c r="M1344" s="18">
        <v>43690</v>
      </c>
      <c r="N1344" s="24">
        <v>24</v>
      </c>
      <c r="O1344" s="18">
        <v>43809</v>
      </c>
      <c r="P1344" s="6">
        <v>27.5</v>
      </c>
      <c r="Q1344" s="18">
        <v>43812</v>
      </c>
      <c r="R1344" s="6">
        <v>20.5</v>
      </c>
      <c r="S1344" s="18">
        <v>43812</v>
      </c>
      <c r="T1344" s="6">
        <v>23.88</v>
      </c>
    </row>
    <row r="1345" spans="1:20" x14ac:dyDescent="0.2">
      <c r="A1345" s="18">
        <v>43811</v>
      </c>
      <c r="B1345" s="25">
        <v>19.75</v>
      </c>
      <c r="C1345" s="18">
        <v>43811</v>
      </c>
      <c r="D1345" s="25">
        <v>20</v>
      </c>
      <c r="E1345" s="18">
        <v>43811</v>
      </c>
      <c r="F1345" s="25">
        <v>20.5</v>
      </c>
      <c r="G1345" s="18">
        <v>43810</v>
      </c>
      <c r="H1345" s="25">
        <v>21.5</v>
      </c>
      <c r="I1345" s="18">
        <v>43811</v>
      </c>
      <c r="J1345" s="25">
        <v>23</v>
      </c>
      <c r="K1345" s="18">
        <v>43811</v>
      </c>
      <c r="L1345" s="25">
        <v>24.25</v>
      </c>
      <c r="M1345" s="18">
        <v>43689</v>
      </c>
      <c r="N1345" s="24">
        <v>24</v>
      </c>
      <c r="O1345" s="18">
        <v>43808</v>
      </c>
      <c r="P1345" s="6">
        <v>26.5</v>
      </c>
      <c r="Q1345" s="18">
        <v>43811</v>
      </c>
      <c r="R1345" s="6">
        <v>20.5</v>
      </c>
      <c r="S1345" s="18">
        <v>43811</v>
      </c>
      <c r="T1345" s="6">
        <v>23.88</v>
      </c>
    </row>
    <row r="1346" spans="1:20" x14ac:dyDescent="0.2">
      <c r="A1346" s="18">
        <v>43810</v>
      </c>
      <c r="B1346" s="25">
        <v>19.75</v>
      </c>
      <c r="C1346" s="18">
        <v>43810</v>
      </c>
      <c r="D1346" s="25">
        <v>20</v>
      </c>
      <c r="E1346" s="18">
        <v>43810</v>
      </c>
      <c r="F1346" s="25">
        <v>20.5</v>
      </c>
      <c r="G1346" s="18">
        <v>43809</v>
      </c>
      <c r="H1346" s="25">
        <v>21.5</v>
      </c>
      <c r="I1346" s="18">
        <v>43810</v>
      </c>
      <c r="J1346" s="25">
        <v>23</v>
      </c>
      <c r="K1346" s="18">
        <v>43810</v>
      </c>
      <c r="L1346" s="25">
        <v>24.25</v>
      </c>
      <c r="M1346" s="18">
        <v>43686</v>
      </c>
      <c r="N1346" s="24">
        <v>24</v>
      </c>
      <c r="O1346" s="18">
        <v>43805</v>
      </c>
      <c r="P1346" s="6">
        <v>26.5</v>
      </c>
      <c r="Q1346" s="18">
        <v>43810</v>
      </c>
      <c r="R1346" s="6">
        <v>20.5</v>
      </c>
      <c r="S1346" s="18">
        <v>43810</v>
      </c>
      <c r="T1346" s="6">
        <v>23.88</v>
      </c>
    </row>
    <row r="1347" spans="1:20" x14ac:dyDescent="0.2">
      <c r="A1347" s="18">
        <v>43809</v>
      </c>
      <c r="B1347" s="25">
        <v>19.75</v>
      </c>
      <c r="C1347" s="18">
        <v>43809</v>
      </c>
      <c r="D1347" s="25">
        <v>20</v>
      </c>
      <c r="E1347" s="18">
        <v>43809</v>
      </c>
      <c r="F1347" s="25">
        <v>20.5</v>
      </c>
      <c r="G1347" s="18">
        <v>43808</v>
      </c>
      <c r="H1347" s="25">
        <v>21.5</v>
      </c>
      <c r="I1347" s="18">
        <v>43809</v>
      </c>
      <c r="J1347" s="25">
        <v>23</v>
      </c>
      <c r="K1347" s="18">
        <v>43809</v>
      </c>
      <c r="L1347" s="25">
        <v>24.25</v>
      </c>
      <c r="M1347" s="18">
        <v>43685</v>
      </c>
      <c r="N1347" s="24">
        <v>24</v>
      </c>
      <c r="O1347" s="18">
        <v>43804</v>
      </c>
      <c r="P1347" s="6">
        <v>26.5</v>
      </c>
      <c r="Q1347" s="18">
        <v>43809</v>
      </c>
      <c r="R1347" s="6">
        <v>20.5</v>
      </c>
      <c r="S1347" s="18">
        <v>43809</v>
      </c>
      <c r="T1347" s="6">
        <v>23.88</v>
      </c>
    </row>
    <row r="1348" spans="1:20" x14ac:dyDescent="0.2">
      <c r="A1348" s="18">
        <v>43808</v>
      </c>
      <c r="B1348" s="25">
        <v>19.5</v>
      </c>
      <c r="C1348" s="18">
        <v>43808</v>
      </c>
      <c r="D1348" s="25">
        <v>20</v>
      </c>
      <c r="E1348" s="18">
        <v>43808</v>
      </c>
      <c r="F1348" s="25">
        <v>20.5</v>
      </c>
      <c r="G1348" s="18">
        <v>43805</v>
      </c>
      <c r="H1348" s="25">
        <v>21.5</v>
      </c>
      <c r="I1348" s="18">
        <v>43808</v>
      </c>
      <c r="J1348" s="25">
        <v>23</v>
      </c>
      <c r="K1348" s="18">
        <v>43808</v>
      </c>
      <c r="L1348" s="25">
        <v>24.5</v>
      </c>
      <c r="M1348" s="18">
        <v>43684</v>
      </c>
      <c r="N1348" s="24">
        <v>24</v>
      </c>
      <c r="O1348" s="18">
        <v>43803</v>
      </c>
      <c r="P1348" s="6">
        <v>26.5</v>
      </c>
      <c r="Q1348" s="18">
        <v>43808</v>
      </c>
      <c r="R1348" s="6">
        <v>20.5</v>
      </c>
      <c r="S1348" s="18">
        <v>43808</v>
      </c>
      <c r="T1348" s="6">
        <v>23.88</v>
      </c>
    </row>
    <row r="1349" spans="1:20" x14ac:dyDescent="0.2">
      <c r="A1349" s="18">
        <v>43805</v>
      </c>
      <c r="B1349" s="25">
        <v>19.5</v>
      </c>
      <c r="C1349" s="18">
        <v>43805</v>
      </c>
      <c r="D1349" s="25">
        <v>20</v>
      </c>
      <c r="E1349" s="18">
        <v>43805</v>
      </c>
      <c r="F1349" s="25">
        <v>20.5</v>
      </c>
      <c r="G1349" s="18">
        <v>43804</v>
      </c>
      <c r="H1349" s="25">
        <v>21.5</v>
      </c>
      <c r="I1349" s="18">
        <v>43805</v>
      </c>
      <c r="J1349" s="25">
        <v>23</v>
      </c>
      <c r="K1349" s="18">
        <v>43805</v>
      </c>
      <c r="L1349" s="25">
        <v>24.5</v>
      </c>
      <c r="M1349" s="18">
        <v>43683</v>
      </c>
      <c r="N1349" s="24">
        <v>24</v>
      </c>
      <c r="O1349" s="18">
        <v>43802</v>
      </c>
      <c r="P1349" s="6">
        <v>26.5</v>
      </c>
      <c r="Q1349" s="18">
        <v>43805</v>
      </c>
      <c r="R1349" s="6">
        <v>20.5</v>
      </c>
      <c r="S1349" s="18">
        <v>43805</v>
      </c>
      <c r="T1349" s="6">
        <v>23.88</v>
      </c>
    </row>
    <row r="1350" spans="1:20" x14ac:dyDescent="0.2">
      <c r="A1350" s="18">
        <v>43804</v>
      </c>
      <c r="B1350" s="25">
        <v>19.5</v>
      </c>
      <c r="C1350" s="18">
        <v>43804</v>
      </c>
      <c r="D1350" s="25">
        <v>20</v>
      </c>
      <c r="E1350" s="18">
        <v>43804</v>
      </c>
      <c r="F1350" s="25">
        <v>20.5</v>
      </c>
      <c r="G1350" s="18">
        <v>43803</v>
      </c>
      <c r="H1350" s="25">
        <v>21.5</v>
      </c>
      <c r="I1350" s="18">
        <v>43804</v>
      </c>
      <c r="J1350" s="25">
        <v>23</v>
      </c>
      <c r="K1350" s="18">
        <v>43804</v>
      </c>
      <c r="L1350" s="25">
        <v>24.5</v>
      </c>
      <c r="M1350" s="18">
        <v>43682</v>
      </c>
      <c r="N1350" s="24">
        <v>24</v>
      </c>
      <c r="O1350" s="18">
        <v>43801</v>
      </c>
      <c r="P1350" s="6">
        <v>26.5</v>
      </c>
      <c r="Q1350" s="18">
        <v>43804</v>
      </c>
      <c r="R1350" s="6">
        <v>20.5</v>
      </c>
      <c r="S1350" s="18">
        <v>43804</v>
      </c>
      <c r="T1350" s="6">
        <v>23.88</v>
      </c>
    </row>
    <row r="1351" spans="1:20" x14ac:dyDescent="0.2">
      <c r="A1351" s="18">
        <v>43803</v>
      </c>
      <c r="B1351" s="25">
        <v>19.5</v>
      </c>
      <c r="C1351" s="18">
        <v>43803</v>
      </c>
      <c r="D1351" s="25">
        <v>20</v>
      </c>
      <c r="E1351" s="18">
        <v>43803</v>
      </c>
      <c r="F1351" s="25">
        <v>20.5</v>
      </c>
      <c r="G1351" s="18">
        <v>43802</v>
      </c>
      <c r="H1351" s="25">
        <v>21.5</v>
      </c>
      <c r="I1351" s="18">
        <v>43803</v>
      </c>
      <c r="J1351" s="25">
        <v>23</v>
      </c>
      <c r="K1351" s="18">
        <v>43803</v>
      </c>
      <c r="L1351" s="25">
        <v>24.5</v>
      </c>
      <c r="M1351" s="18">
        <v>43679</v>
      </c>
      <c r="N1351" s="24">
        <v>24</v>
      </c>
      <c r="O1351" s="18">
        <v>43796</v>
      </c>
      <c r="P1351" s="6">
        <v>26.5</v>
      </c>
      <c r="Q1351" s="18">
        <v>43803</v>
      </c>
      <c r="R1351" s="6">
        <v>20.5</v>
      </c>
      <c r="S1351" s="18">
        <v>43803</v>
      </c>
      <c r="T1351" s="6">
        <v>23.88</v>
      </c>
    </row>
    <row r="1352" spans="1:20" x14ac:dyDescent="0.2">
      <c r="A1352" s="18">
        <v>43802</v>
      </c>
      <c r="B1352" s="25">
        <v>19.5</v>
      </c>
      <c r="C1352" s="18">
        <v>43802</v>
      </c>
      <c r="D1352" s="25">
        <v>20</v>
      </c>
      <c r="E1352" s="18">
        <v>43802</v>
      </c>
      <c r="F1352" s="25">
        <v>20.5</v>
      </c>
      <c r="G1352" s="18">
        <v>43801</v>
      </c>
      <c r="H1352" s="25">
        <v>21.5</v>
      </c>
      <c r="I1352" s="18">
        <v>43802</v>
      </c>
      <c r="J1352" s="25">
        <v>23</v>
      </c>
      <c r="K1352" s="18">
        <v>43802</v>
      </c>
      <c r="L1352" s="25">
        <v>24.5</v>
      </c>
      <c r="M1352" s="18">
        <v>43678</v>
      </c>
      <c r="N1352" s="24">
        <v>24</v>
      </c>
      <c r="O1352" s="18">
        <v>43795</v>
      </c>
      <c r="P1352" s="6">
        <v>26.5</v>
      </c>
      <c r="Q1352" s="18">
        <v>43802</v>
      </c>
      <c r="R1352" s="6">
        <v>20.5</v>
      </c>
      <c r="S1352" s="18">
        <v>43802</v>
      </c>
      <c r="T1352" s="6">
        <v>23.88</v>
      </c>
    </row>
    <row r="1353" spans="1:20" x14ac:dyDescent="0.2">
      <c r="A1353" s="18">
        <v>43801</v>
      </c>
      <c r="B1353" s="25">
        <v>19.25</v>
      </c>
      <c r="C1353" s="18">
        <v>43801</v>
      </c>
      <c r="D1353" s="25">
        <v>19.75</v>
      </c>
      <c r="E1353" s="18">
        <v>43801</v>
      </c>
      <c r="F1353" s="25">
        <v>20.5</v>
      </c>
      <c r="G1353" s="18">
        <v>43796</v>
      </c>
      <c r="H1353" s="25">
        <v>21.5</v>
      </c>
      <c r="I1353" s="18">
        <v>43801</v>
      </c>
      <c r="J1353" s="25">
        <v>23</v>
      </c>
      <c r="K1353" s="18">
        <v>43801</v>
      </c>
      <c r="L1353" s="25">
        <v>24.5</v>
      </c>
      <c r="M1353" s="18">
        <v>43677</v>
      </c>
      <c r="N1353" s="24">
        <v>24</v>
      </c>
      <c r="O1353" s="18">
        <v>43794</v>
      </c>
      <c r="P1353" s="6">
        <v>26.5</v>
      </c>
      <c r="Q1353" s="18">
        <v>43801</v>
      </c>
      <c r="R1353" s="6">
        <v>20.5</v>
      </c>
      <c r="S1353" s="18">
        <v>43801</v>
      </c>
      <c r="T1353" s="6">
        <v>23.88</v>
      </c>
    </row>
    <row r="1354" spans="1:20" x14ac:dyDescent="0.2">
      <c r="A1354" s="18">
        <v>43796</v>
      </c>
      <c r="B1354" s="25">
        <v>19.25</v>
      </c>
      <c r="C1354" s="18">
        <v>43796</v>
      </c>
      <c r="D1354" s="25">
        <v>19.75</v>
      </c>
      <c r="E1354" s="18">
        <v>43796</v>
      </c>
      <c r="F1354" s="25">
        <v>20.5</v>
      </c>
      <c r="G1354" s="18">
        <v>43795</v>
      </c>
      <c r="H1354" s="25">
        <v>21.5</v>
      </c>
      <c r="I1354" s="18">
        <v>43796</v>
      </c>
      <c r="J1354" s="25">
        <v>23</v>
      </c>
      <c r="K1354" s="18">
        <v>43796</v>
      </c>
      <c r="L1354" s="25">
        <v>24.5</v>
      </c>
      <c r="M1354" s="18">
        <v>43676</v>
      </c>
      <c r="N1354" s="24">
        <v>24</v>
      </c>
      <c r="O1354" s="18">
        <v>43791</v>
      </c>
      <c r="P1354" s="6">
        <v>26.5</v>
      </c>
      <c r="Q1354" s="18">
        <v>43796</v>
      </c>
      <c r="R1354" s="6">
        <v>20.5</v>
      </c>
      <c r="S1354" s="18">
        <v>43796</v>
      </c>
      <c r="T1354" s="6">
        <v>23.88</v>
      </c>
    </row>
    <row r="1355" spans="1:20" x14ac:dyDescent="0.2">
      <c r="A1355" s="18">
        <v>43795</v>
      </c>
      <c r="B1355" s="25">
        <v>19.25</v>
      </c>
      <c r="C1355" s="18">
        <v>43795</v>
      </c>
      <c r="D1355" s="25">
        <v>19.75</v>
      </c>
      <c r="E1355" s="18">
        <v>43795</v>
      </c>
      <c r="F1355" s="25">
        <v>20.5</v>
      </c>
      <c r="G1355" s="18">
        <v>43794</v>
      </c>
      <c r="H1355" s="25">
        <v>21.5</v>
      </c>
      <c r="I1355" s="18">
        <v>43795</v>
      </c>
      <c r="J1355" s="25">
        <v>23</v>
      </c>
      <c r="K1355" s="18">
        <v>43795</v>
      </c>
      <c r="L1355" s="25">
        <v>24.5</v>
      </c>
      <c r="M1355" s="18">
        <v>43675</v>
      </c>
      <c r="N1355" s="24">
        <v>24</v>
      </c>
      <c r="O1355" s="18">
        <v>43790</v>
      </c>
      <c r="P1355" s="6">
        <v>26.5</v>
      </c>
      <c r="Q1355" s="18">
        <v>43795</v>
      </c>
      <c r="R1355" s="6">
        <v>20.5</v>
      </c>
      <c r="S1355" s="18">
        <v>43795</v>
      </c>
      <c r="T1355" s="6">
        <v>23.88</v>
      </c>
    </row>
    <row r="1356" spans="1:20" x14ac:dyDescent="0.2">
      <c r="A1356" s="18">
        <v>43794</v>
      </c>
      <c r="B1356" s="25">
        <v>19.25</v>
      </c>
      <c r="C1356" s="18">
        <v>43794</v>
      </c>
      <c r="D1356" s="25">
        <v>19.75</v>
      </c>
      <c r="E1356" s="18">
        <v>43794</v>
      </c>
      <c r="F1356" s="25">
        <v>20.5</v>
      </c>
      <c r="G1356" s="18">
        <v>43791</v>
      </c>
      <c r="H1356" s="25">
        <v>21.5</v>
      </c>
      <c r="I1356" s="18">
        <v>43794</v>
      </c>
      <c r="J1356" s="25">
        <v>23</v>
      </c>
      <c r="K1356" s="18">
        <v>43794</v>
      </c>
      <c r="L1356" s="25">
        <v>23.25</v>
      </c>
      <c r="M1356" s="18">
        <v>43672</v>
      </c>
      <c r="N1356" s="24">
        <v>24</v>
      </c>
      <c r="O1356" s="18">
        <v>43789</v>
      </c>
      <c r="P1356" s="6">
        <v>26.5</v>
      </c>
      <c r="Q1356" s="18">
        <v>43794</v>
      </c>
      <c r="R1356" s="6">
        <v>20.5</v>
      </c>
      <c r="S1356" s="18">
        <v>43794</v>
      </c>
      <c r="T1356" s="6">
        <v>23.88</v>
      </c>
    </row>
    <row r="1357" spans="1:20" x14ac:dyDescent="0.2">
      <c r="A1357" s="18">
        <v>43791</v>
      </c>
      <c r="B1357" s="25">
        <v>19.25</v>
      </c>
      <c r="C1357" s="18">
        <v>43791</v>
      </c>
      <c r="D1357" s="25">
        <v>19.75</v>
      </c>
      <c r="E1357" s="18">
        <v>43791</v>
      </c>
      <c r="F1357" s="25">
        <v>20.5</v>
      </c>
      <c r="G1357" s="18">
        <v>43790</v>
      </c>
      <c r="H1357" s="25">
        <v>21.5</v>
      </c>
      <c r="I1357" s="18">
        <v>43791</v>
      </c>
      <c r="J1357" s="25">
        <v>23</v>
      </c>
      <c r="K1357" s="18">
        <v>43791</v>
      </c>
      <c r="L1357" s="25">
        <v>23.25</v>
      </c>
      <c r="M1357" s="18">
        <v>43671</v>
      </c>
      <c r="N1357" s="24">
        <v>24</v>
      </c>
      <c r="O1357" s="18">
        <v>43788</v>
      </c>
      <c r="P1357" s="6">
        <v>26.5</v>
      </c>
      <c r="Q1357" s="18">
        <v>43791</v>
      </c>
      <c r="R1357" s="6">
        <v>20.5</v>
      </c>
      <c r="S1357" s="18">
        <v>43791</v>
      </c>
      <c r="T1357" s="6">
        <v>23.88</v>
      </c>
    </row>
    <row r="1358" spans="1:20" x14ac:dyDescent="0.2">
      <c r="A1358" s="18">
        <v>43790</v>
      </c>
      <c r="B1358" s="25">
        <v>19.25</v>
      </c>
      <c r="C1358" s="18">
        <v>43790</v>
      </c>
      <c r="D1358" s="25">
        <v>19.75</v>
      </c>
      <c r="E1358" s="18">
        <v>43790</v>
      </c>
      <c r="F1358" s="25">
        <v>20.5</v>
      </c>
      <c r="G1358" s="18">
        <v>43789</v>
      </c>
      <c r="H1358" s="25">
        <v>21.5</v>
      </c>
      <c r="I1358" s="18">
        <v>43790</v>
      </c>
      <c r="J1358" s="25">
        <v>23</v>
      </c>
      <c r="K1358" s="18">
        <v>43790</v>
      </c>
      <c r="L1358" s="25">
        <v>23.25</v>
      </c>
      <c r="M1358" s="18">
        <v>43670</v>
      </c>
      <c r="N1358" s="24">
        <v>24</v>
      </c>
      <c r="O1358" s="18">
        <v>43787</v>
      </c>
      <c r="P1358" s="6">
        <v>26.5</v>
      </c>
      <c r="Q1358" s="18">
        <v>43790</v>
      </c>
      <c r="R1358" s="6">
        <v>20.5</v>
      </c>
      <c r="S1358" s="18">
        <v>43790</v>
      </c>
      <c r="T1358" s="6">
        <v>23.88</v>
      </c>
    </row>
    <row r="1359" spans="1:20" x14ac:dyDescent="0.2">
      <c r="A1359" s="18">
        <v>43789</v>
      </c>
      <c r="B1359" s="25">
        <v>19.25</v>
      </c>
      <c r="C1359" s="18">
        <v>43789</v>
      </c>
      <c r="D1359" s="25">
        <v>19.75</v>
      </c>
      <c r="E1359" s="18">
        <v>43789</v>
      </c>
      <c r="F1359" s="25">
        <v>20.5</v>
      </c>
      <c r="G1359" s="18">
        <v>43788</v>
      </c>
      <c r="H1359" s="25">
        <v>21.5</v>
      </c>
      <c r="I1359" s="18">
        <v>43789</v>
      </c>
      <c r="J1359" s="25">
        <v>23</v>
      </c>
      <c r="K1359" s="18">
        <v>43789</v>
      </c>
      <c r="L1359" s="25">
        <v>23.25</v>
      </c>
      <c r="M1359" s="18">
        <v>43669</v>
      </c>
      <c r="N1359" s="24">
        <v>24</v>
      </c>
      <c r="O1359" s="18">
        <v>43784</v>
      </c>
      <c r="P1359" s="6">
        <v>26.5</v>
      </c>
      <c r="Q1359" s="18">
        <v>43789</v>
      </c>
      <c r="R1359" s="6">
        <v>20.5</v>
      </c>
      <c r="S1359" s="18">
        <v>43789</v>
      </c>
      <c r="T1359" s="6">
        <v>23.88</v>
      </c>
    </row>
    <row r="1360" spans="1:20" x14ac:dyDescent="0.2">
      <c r="A1360" s="18">
        <v>43788</v>
      </c>
      <c r="B1360" s="25">
        <v>19.25</v>
      </c>
      <c r="C1360" s="18">
        <v>43788</v>
      </c>
      <c r="D1360" s="25">
        <v>19.75</v>
      </c>
      <c r="E1360" s="18">
        <v>43788</v>
      </c>
      <c r="F1360" s="25">
        <v>20.5</v>
      </c>
      <c r="G1360" s="18">
        <v>43787</v>
      </c>
      <c r="H1360" s="25">
        <v>21.5</v>
      </c>
      <c r="I1360" s="18">
        <v>43788</v>
      </c>
      <c r="J1360" s="25">
        <v>23</v>
      </c>
      <c r="K1360" s="18">
        <v>43788</v>
      </c>
      <c r="L1360" s="25">
        <v>23.25</v>
      </c>
      <c r="M1360" s="18">
        <v>43668</v>
      </c>
      <c r="N1360" s="24">
        <v>24</v>
      </c>
      <c r="O1360" s="18">
        <v>43783</v>
      </c>
      <c r="P1360" s="6">
        <v>26.5</v>
      </c>
      <c r="Q1360" s="18">
        <v>43788</v>
      </c>
      <c r="R1360" s="6">
        <v>20.5</v>
      </c>
      <c r="S1360" s="18">
        <v>43788</v>
      </c>
      <c r="T1360" s="6">
        <v>23.88</v>
      </c>
    </row>
    <row r="1361" spans="1:20" x14ac:dyDescent="0.2">
      <c r="A1361" s="18">
        <v>43787</v>
      </c>
      <c r="B1361" s="25">
        <v>19.25</v>
      </c>
      <c r="C1361" s="18">
        <v>43787</v>
      </c>
      <c r="D1361" s="25">
        <v>19.75</v>
      </c>
      <c r="E1361" s="18">
        <v>43787</v>
      </c>
      <c r="F1361" s="25">
        <v>20.5</v>
      </c>
      <c r="G1361" s="18">
        <v>43784</v>
      </c>
      <c r="H1361" s="25">
        <v>21.5</v>
      </c>
      <c r="I1361" s="18">
        <v>43787</v>
      </c>
      <c r="J1361" s="25">
        <v>23</v>
      </c>
      <c r="K1361" s="18">
        <v>43787</v>
      </c>
      <c r="L1361" s="25">
        <v>23.25</v>
      </c>
      <c r="M1361" s="18">
        <v>43665</v>
      </c>
      <c r="N1361" s="24">
        <v>24</v>
      </c>
      <c r="O1361" s="18">
        <v>43782</v>
      </c>
      <c r="P1361" s="6">
        <v>26.5</v>
      </c>
      <c r="Q1361" s="18">
        <v>43787</v>
      </c>
      <c r="R1361" s="6">
        <v>20.5</v>
      </c>
      <c r="S1361" s="18">
        <v>43787</v>
      </c>
      <c r="T1361" s="6">
        <v>23.88</v>
      </c>
    </row>
    <row r="1362" spans="1:20" x14ac:dyDescent="0.2">
      <c r="A1362" s="18">
        <v>43784</v>
      </c>
      <c r="B1362" s="25">
        <v>19.25</v>
      </c>
      <c r="C1362" s="18">
        <v>43784</v>
      </c>
      <c r="D1362" s="25">
        <v>19.75</v>
      </c>
      <c r="E1362" s="18">
        <v>43784</v>
      </c>
      <c r="F1362" s="25">
        <v>20.5</v>
      </c>
      <c r="G1362" s="18">
        <v>43783</v>
      </c>
      <c r="H1362" s="25">
        <v>21.5</v>
      </c>
      <c r="I1362" s="18">
        <v>43784</v>
      </c>
      <c r="J1362" s="25">
        <v>23</v>
      </c>
      <c r="K1362" s="18">
        <v>43784</v>
      </c>
      <c r="L1362" s="25">
        <v>23.25</v>
      </c>
      <c r="M1362" s="18">
        <v>43664</v>
      </c>
      <c r="N1362" s="24">
        <v>24</v>
      </c>
      <c r="O1362" s="18">
        <v>43781</v>
      </c>
      <c r="P1362" s="6">
        <v>26.5</v>
      </c>
      <c r="Q1362" s="18">
        <v>43784</v>
      </c>
      <c r="R1362" s="6">
        <v>20.5</v>
      </c>
      <c r="S1362" s="18">
        <v>43784</v>
      </c>
      <c r="T1362" s="6">
        <v>23.88</v>
      </c>
    </row>
    <row r="1363" spans="1:20" x14ac:dyDescent="0.2">
      <c r="A1363" s="18">
        <v>43783</v>
      </c>
      <c r="B1363" s="25">
        <v>19.25</v>
      </c>
      <c r="C1363" s="18">
        <v>43783</v>
      </c>
      <c r="D1363" s="25">
        <v>19.75</v>
      </c>
      <c r="E1363" s="18">
        <v>43783</v>
      </c>
      <c r="F1363" s="25">
        <v>20.5</v>
      </c>
      <c r="G1363" s="18">
        <v>43782</v>
      </c>
      <c r="H1363" s="25">
        <v>21.5</v>
      </c>
      <c r="I1363" s="18">
        <v>43783</v>
      </c>
      <c r="J1363" s="25">
        <v>23</v>
      </c>
      <c r="K1363" s="18">
        <v>43783</v>
      </c>
      <c r="L1363" s="25">
        <v>23.25</v>
      </c>
      <c r="M1363" s="18">
        <v>43663</v>
      </c>
      <c r="N1363" s="24">
        <v>24</v>
      </c>
      <c r="O1363" s="18">
        <v>43780</v>
      </c>
      <c r="P1363" s="6">
        <v>26</v>
      </c>
      <c r="Q1363" s="18">
        <v>43783</v>
      </c>
      <c r="R1363" s="6">
        <v>20.5</v>
      </c>
      <c r="S1363" s="18">
        <v>43783</v>
      </c>
      <c r="T1363" s="6">
        <v>23.88</v>
      </c>
    </row>
    <row r="1364" spans="1:20" x14ac:dyDescent="0.2">
      <c r="A1364" s="18">
        <v>43782</v>
      </c>
      <c r="B1364" s="25">
        <v>19.25</v>
      </c>
      <c r="C1364" s="18">
        <v>43782</v>
      </c>
      <c r="D1364" s="25">
        <v>19.75</v>
      </c>
      <c r="E1364" s="18">
        <v>43782</v>
      </c>
      <c r="F1364" s="25">
        <v>20.5</v>
      </c>
      <c r="G1364" s="18">
        <v>43781</v>
      </c>
      <c r="H1364" s="25">
        <v>21.5</v>
      </c>
      <c r="I1364" s="18">
        <v>43782</v>
      </c>
      <c r="J1364" s="25">
        <v>23</v>
      </c>
      <c r="K1364" s="18">
        <v>43782</v>
      </c>
      <c r="L1364" s="25">
        <v>23.25</v>
      </c>
      <c r="M1364" s="18">
        <v>43662</v>
      </c>
      <c r="N1364" s="24">
        <v>24</v>
      </c>
      <c r="O1364" s="18">
        <v>43777</v>
      </c>
      <c r="P1364" s="6">
        <v>26</v>
      </c>
      <c r="Q1364" s="18">
        <v>43782</v>
      </c>
      <c r="R1364" s="6">
        <v>20.5</v>
      </c>
      <c r="S1364" s="18">
        <v>43782</v>
      </c>
      <c r="T1364" s="6">
        <v>23.88</v>
      </c>
    </row>
    <row r="1365" spans="1:20" x14ac:dyDescent="0.2">
      <c r="A1365" s="18">
        <v>43781</v>
      </c>
      <c r="B1365" s="25">
        <v>19.25</v>
      </c>
      <c r="C1365" s="18">
        <v>43781</v>
      </c>
      <c r="D1365" s="25">
        <v>19.75</v>
      </c>
      <c r="E1365" s="18">
        <v>43781</v>
      </c>
      <c r="F1365" s="25">
        <v>20.5</v>
      </c>
      <c r="G1365" s="18">
        <v>43780</v>
      </c>
      <c r="H1365" s="25">
        <v>21.5</v>
      </c>
      <c r="I1365" s="18">
        <v>43781</v>
      </c>
      <c r="J1365" s="25">
        <v>23</v>
      </c>
      <c r="K1365" s="18">
        <v>43781</v>
      </c>
      <c r="L1365" s="25">
        <v>23.25</v>
      </c>
      <c r="M1365" s="18">
        <v>43661</v>
      </c>
      <c r="N1365" s="24">
        <v>24</v>
      </c>
      <c r="O1365" s="18">
        <v>43776</v>
      </c>
      <c r="P1365" s="6">
        <v>26</v>
      </c>
      <c r="Q1365" s="18">
        <v>43781</v>
      </c>
      <c r="R1365" s="6">
        <v>20.5</v>
      </c>
      <c r="S1365" s="18">
        <v>43781</v>
      </c>
      <c r="T1365" s="6">
        <v>23.88</v>
      </c>
    </row>
    <row r="1366" spans="1:20" x14ac:dyDescent="0.2">
      <c r="A1366" s="18">
        <v>43780</v>
      </c>
      <c r="B1366" s="25">
        <v>19.13</v>
      </c>
      <c r="C1366" s="18">
        <v>43780</v>
      </c>
      <c r="D1366" s="25">
        <v>19.75</v>
      </c>
      <c r="E1366" s="18">
        <v>43780</v>
      </c>
      <c r="F1366" s="25">
        <v>20.5</v>
      </c>
      <c r="G1366" s="18">
        <v>43777</v>
      </c>
      <c r="H1366" s="25">
        <v>21.5</v>
      </c>
      <c r="I1366" s="18">
        <v>43780</v>
      </c>
      <c r="J1366" s="25">
        <v>23</v>
      </c>
      <c r="K1366" s="18">
        <v>43780</v>
      </c>
      <c r="L1366" s="25">
        <v>24.25</v>
      </c>
      <c r="M1366" s="18">
        <v>43658</v>
      </c>
      <c r="N1366" s="24">
        <v>24</v>
      </c>
      <c r="O1366" s="18">
        <v>43775</v>
      </c>
      <c r="P1366" s="6">
        <v>26</v>
      </c>
      <c r="Q1366" s="18">
        <v>43780</v>
      </c>
      <c r="R1366" s="6">
        <v>20.5</v>
      </c>
      <c r="S1366" s="18">
        <v>43780</v>
      </c>
      <c r="T1366" s="6">
        <v>23.88</v>
      </c>
    </row>
    <row r="1367" spans="1:20" x14ac:dyDescent="0.2">
      <c r="A1367" s="18">
        <v>43777</v>
      </c>
      <c r="B1367" s="25">
        <v>19.13</v>
      </c>
      <c r="C1367" s="18">
        <v>43777</v>
      </c>
      <c r="D1367" s="25">
        <v>19.75</v>
      </c>
      <c r="E1367" s="18">
        <v>43777</v>
      </c>
      <c r="F1367" s="25">
        <v>20.5</v>
      </c>
      <c r="G1367" s="18">
        <v>43776</v>
      </c>
      <c r="H1367" s="25">
        <v>21.5</v>
      </c>
      <c r="I1367" s="18">
        <v>43777</v>
      </c>
      <c r="J1367" s="25">
        <v>23</v>
      </c>
      <c r="K1367" s="18">
        <v>43777</v>
      </c>
      <c r="L1367" s="25">
        <v>24.25</v>
      </c>
      <c r="M1367" s="18">
        <v>43657</v>
      </c>
      <c r="N1367" s="24">
        <v>24</v>
      </c>
      <c r="O1367" s="18">
        <v>43774</v>
      </c>
      <c r="P1367" s="6">
        <v>26</v>
      </c>
      <c r="Q1367" s="18">
        <v>43777</v>
      </c>
      <c r="R1367" s="6">
        <v>20.5</v>
      </c>
      <c r="S1367" s="18">
        <v>43777</v>
      </c>
      <c r="T1367" s="6">
        <v>23.88</v>
      </c>
    </row>
    <row r="1368" spans="1:20" x14ac:dyDescent="0.2">
      <c r="A1368" s="18">
        <v>43776</v>
      </c>
      <c r="B1368" s="25">
        <v>19.13</v>
      </c>
      <c r="C1368" s="18">
        <v>43776</v>
      </c>
      <c r="D1368" s="25">
        <v>19.75</v>
      </c>
      <c r="E1368" s="18">
        <v>43776</v>
      </c>
      <c r="F1368" s="25">
        <v>20.5</v>
      </c>
      <c r="G1368" s="18">
        <v>43775</v>
      </c>
      <c r="H1368" s="25">
        <v>21.5</v>
      </c>
      <c r="I1368" s="18">
        <v>43776</v>
      </c>
      <c r="J1368" s="25">
        <v>23</v>
      </c>
      <c r="K1368" s="18">
        <v>43776</v>
      </c>
      <c r="L1368" s="25">
        <v>24.25</v>
      </c>
      <c r="M1368" s="18">
        <v>43656</v>
      </c>
      <c r="N1368" s="24">
        <v>24</v>
      </c>
      <c r="O1368" s="18">
        <v>43773</v>
      </c>
      <c r="P1368" s="6">
        <v>26</v>
      </c>
      <c r="Q1368" s="18">
        <v>43776</v>
      </c>
      <c r="R1368" s="6">
        <v>20.5</v>
      </c>
      <c r="S1368" s="18">
        <v>43776</v>
      </c>
      <c r="T1368" s="6">
        <v>23.88</v>
      </c>
    </row>
    <row r="1369" spans="1:20" x14ac:dyDescent="0.2">
      <c r="A1369" s="18">
        <v>43775</v>
      </c>
      <c r="B1369" s="25">
        <v>19.13</v>
      </c>
      <c r="C1369" s="18">
        <v>43775</v>
      </c>
      <c r="D1369" s="25">
        <v>19.75</v>
      </c>
      <c r="E1369" s="18">
        <v>43775</v>
      </c>
      <c r="F1369" s="25">
        <v>20.5</v>
      </c>
      <c r="G1369" s="18">
        <v>43774</v>
      </c>
      <c r="H1369" s="25">
        <v>21.5</v>
      </c>
      <c r="I1369" s="18">
        <v>43775</v>
      </c>
      <c r="J1369" s="25">
        <v>23</v>
      </c>
      <c r="K1369" s="18">
        <v>43775</v>
      </c>
      <c r="L1369" s="25">
        <v>24.25</v>
      </c>
      <c r="M1369" s="18">
        <v>43655</v>
      </c>
      <c r="N1369" s="24">
        <v>24</v>
      </c>
      <c r="O1369" s="18">
        <v>43770</v>
      </c>
      <c r="P1369" s="6">
        <v>26</v>
      </c>
      <c r="Q1369" s="18">
        <v>43775</v>
      </c>
      <c r="R1369" s="6">
        <v>20.5</v>
      </c>
      <c r="S1369" s="18">
        <v>43775</v>
      </c>
      <c r="T1369" s="6">
        <v>23.88</v>
      </c>
    </row>
    <row r="1370" spans="1:20" x14ac:dyDescent="0.2">
      <c r="A1370" s="18">
        <v>43774</v>
      </c>
      <c r="B1370" s="25">
        <v>19.13</v>
      </c>
      <c r="C1370" s="18">
        <v>43774</v>
      </c>
      <c r="D1370" s="25">
        <v>19.75</v>
      </c>
      <c r="E1370" s="18">
        <v>43774</v>
      </c>
      <c r="F1370" s="25">
        <v>20.5</v>
      </c>
      <c r="G1370" s="18">
        <v>43773</v>
      </c>
      <c r="H1370" s="25">
        <v>21.5</v>
      </c>
      <c r="I1370" s="18">
        <v>43774</v>
      </c>
      <c r="J1370" s="25">
        <v>23</v>
      </c>
      <c r="K1370" s="18">
        <v>43774</v>
      </c>
      <c r="L1370" s="25">
        <v>24.25</v>
      </c>
      <c r="M1370" s="18">
        <v>43654</v>
      </c>
      <c r="N1370" s="24">
        <v>24</v>
      </c>
      <c r="O1370" s="18">
        <v>43769</v>
      </c>
      <c r="P1370" s="6">
        <v>26</v>
      </c>
      <c r="Q1370" s="18">
        <v>43774</v>
      </c>
      <c r="R1370" s="6">
        <v>20.5</v>
      </c>
      <c r="S1370" s="18">
        <v>43774</v>
      </c>
      <c r="T1370" s="6">
        <v>23.88</v>
      </c>
    </row>
    <row r="1371" spans="1:20" x14ac:dyDescent="0.2">
      <c r="A1371" s="18">
        <v>43773</v>
      </c>
      <c r="B1371" s="25">
        <v>19.13</v>
      </c>
      <c r="C1371" s="18">
        <v>43773</v>
      </c>
      <c r="D1371" s="25">
        <v>19.75</v>
      </c>
      <c r="E1371" s="18">
        <v>43773</v>
      </c>
      <c r="F1371" s="25">
        <v>21</v>
      </c>
      <c r="G1371" s="18">
        <v>43770</v>
      </c>
      <c r="H1371" s="25">
        <v>21.5</v>
      </c>
      <c r="I1371" s="18">
        <v>43773</v>
      </c>
      <c r="J1371" s="25">
        <v>23</v>
      </c>
      <c r="K1371" s="18">
        <v>43773</v>
      </c>
      <c r="L1371" s="25">
        <v>24.25</v>
      </c>
      <c r="M1371" s="18">
        <v>43651</v>
      </c>
      <c r="N1371" s="24">
        <v>24</v>
      </c>
      <c r="O1371" s="18">
        <v>43768</v>
      </c>
      <c r="P1371" s="6">
        <v>26</v>
      </c>
      <c r="Q1371" s="18">
        <v>43773</v>
      </c>
      <c r="R1371" s="6">
        <v>21</v>
      </c>
      <c r="S1371" s="18">
        <v>43773</v>
      </c>
      <c r="T1371" s="6">
        <v>23.88</v>
      </c>
    </row>
    <row r="1372" spans="1:20" x14ac:dyDescent="0.2">
      <c r="A1372" s="18">
        <v>43770</v>
      </c>
      <c r="B1372" s="25">
        <v>19.13</v>
      </c>
      <c r="C1372" s="18">
        <v>43770</v>
      </c>
      <c r="D1372" s="25">
        <v>19.75</v>
      </c>
      <c r="E1372" s="18">
        <v>43770</v>
      </c>
      <c r="F1372" s="25">
        <v>21</v>
      </c>
      <c r="G1372" s="18">
        <v>43769</v>
      </c>
      <c r="H1372" s="25">
        <v>21.5</v>
      </c>
      <c r="I1372" s="18">
        <v>43770</v>
      </c>
      <c r="J1372" s="25">
        <v>23</v>
      </c>
      <c r="K1372" s="18">
        <v>43770</v>
      </c>
      <c r="L1372" s="25">
        <v>24.25</v>
      </c>
      <c r="M1372" s="18">
        <v>43649</v>
      </c>
      <c r="N1372" s="24">
        <v>24</v>
      </c>
      <c r="O1372" s="18">
        <v>43767</v>
      </c>
      <c r="P1372" s="6">
        <v>26</v>
      </c>
      <c r="Q1372" s="18">
        <v>43770</v>
      </c>
      <c r="R1372" s="6">
        <v>21</v>
      </c>
      <c r="S1372" s="18">
        <v>43770</v>
      </c>
      <c r="T1372" s="6">
        <v>23.88</v>
      </c>
    </row>
    <row r="1373" spans="1:20" x14ac:dyDescent="0.2">
      <c r="A1373" s="18">
        <v>43769</v>
      </c>
      <c r="B1373" s="25">
        <v>19.13</v>
      </c>
      <c r="C1373" s="18">
        <v>43769</v>
      </c>
      <c r="D1373" s="25">
        <v>19.75</v>
      </c>
      <c r="E1373" s="18">
        <v>43769</v>
      </c>
      <c r="F1373" s="25">
        <v>21</v>
      </c>
      <c r="G1373" s="18">
        <v>43768</v>
      </c>
      <c r="H1373" s="25">
        <v>21.5</v>
      </c>
      <c r="I1373" s="18">
        <v>43769</v>
      </c>
      <c r="J1373" s="25">
        <v>23</v>
      </c>
      <c r="K1373" s="18">
        <v>43769</v>
      </c>
      <c r="L1373" s="25">
        <v>24.25</v>
      </c>
      <c r="M1373" s="18">
        <v>43648</v>
      </c>
      <c r="N1373" s="24">
        <v>24</v>
      </c>
      <c r="O1373" s="18">
        <v>43766</v>
      </c>
      <c r="P1373" s="6">
        <v>26</v>
      </c>
      <c r="Q1373" s="18">
        <v>43769</v>
      </c>
      <c r="R1373" s="6">
        <v>21</v>
      </c>
      <c r="S1373" s="18">
        <v>43769</v>
      </c>
      <c r="T1373" s="6">
        <v>23.88</v>
      </c>
    </row>
    <row r="1374" spans="1:20" x14ac:dyDescent="0.2">
      <c r="A1374" s="18">
        <v>43768</v>
      </c>
      <c r="B1374" s="25">
        <v>19.13</v>
      </c>
      <c r="C1374" s="18">
        <v>43768</v>
      </c>
      <c r="D1374" s="25">
        <v>19.75</v>
      </c>
      <c r="E1374" s="18">
        <v>43768</v>
      </c>
      <c r="F1374" s="25">
        <v>21</v>
      </c>
      <c r="G1374" s="18">
        <v>43767</v>
      </c>
      <c r="H1374" s="25">
        <v>21.5</v>
      </c>
      <c r="I1374" s="18">
        <v>43768</v>
      </c>
      <c r="J1374" s="25">
        <v>23</v>
      </c>
      <c r="K1374" s="18">
        <v>43768</v>
      </c>
      <c r="L1374" s="25">
        <v>24.25</v>
      </c>
      <c r="M1374" s="18">
        <v>43647</v>
      </c>
      <c r="N1374" s="24">
        <v>24</v>
      </c>
      <c r="O1374" s="18">
        <v>43763</v>
      </c>
      <c r="P1374" s="6">
        <v>26</v>
      </c>
      <c r="Q1374" s="18">
        <v>43768</v>
      </c>
      <c r="R1374" s="6">
        <v>21</v>
      </c>
      <c r="S1374" s="18">
        <v>43768</v>
      </c>
      <c r="T1374" s="6">
        <v>23.88</v>
      </c>
    </row>
    <row r="1375" spans="1:20" x14ac:dyDescent="0.2">
      <c r="A1375" s="18">
        <v>43767</v>
      </c>
      <c r="B1375" s="25">
        <v>19.13</v>
      </c>
      <c r="C1375" s="18">
        <v>43767</v>
      </c>
      <c r="D1375" s="25">
        <v>20</v>
      </c>
      <c r="E1375" s="18">
        <v>43767</v>
      </c>
      <c r="F1375" s="25">
        <v>21</v>
      </c>
      <c r="G1375" s="18">
        <v>43766</v>
      </c>
      <c r="H1375" s="25">
        <v>21.5</v>
      </c>
      <c r="I1375" s="18">
        <v>43767</v>
      </c>
      <c r="J1375" s="25">
        <v>23</v>
      </c>
      <c r="K1375" s="18">
        <v>43767</v>
      </c>
      <c r="L1375" s="25">
        <v>24.25</v>
      </c>
      <c r="M1375" s="18">
        <v>43644</v>
      </c>
      <c r="N1375" s="24">
        <v>24</v>
      </c>
      <c r="O1375" s="18">
        <v>43762</v>
      </c>
      <c r="P1375" s="6">
        <v>26</v>
      </c>
      <c r="Q1375" s="18">
        <v>43767</v>
      </c>
      <c r="R1375" s="6">
        <v>21</v>
      </c>
      <c r="S1375" s="18">
        <v>43767</v>
      </c>
      <c r="T1375" s="6">
        <v>24</v>
      </c>
    </row>
    <row r="1376" spans="1:20" x14ac:dyDescent="0.2">
      <c r="A1376" s="18">
        <v>43766</v>
      </c>
      <c r="B1376" s="25">
        <v>19.13</v>
      </c>
      <c r="C1376" s="18">
        <v>43766</v>
      </c>
      <c r="D1376" s="25">
        <v>20</v>
      </c>
      <c r="E1376" s="18">
        <v>43766</v>
      </c>
      <c r="F1376" s="25">
        <v>21</v>
      </c>
      <c r="G1376" s="18">
        <v>43763</v>
      </c>
      <c r="H1376" s="25">
        <v>21.5</v>
      </c>
      <c r="I1376" s="18">
        <v>43766</v>
      </c>
      <c r="J1376" s="25">
        <v>23</v>
      </c>
      <c r="K1376" s="18">
        <v>43766</v>
      </c>
      <c r="L1376" s="25">
        <v>24.25</v>
      </c>
      <c r="M1376" s="18">
        <v>43643</v>
      </c>
      <c r="N1376" s="24">
        <v>24</v>
      </c>
      <c r="O1376" s="18">
        <v>43761</v>
      </c>
      <c r="P1376" s="6">
        <v>26</v>
      </c>
      <c r="Q1376" s="18">
        <v>43766</v>
      </c>
      <c r="R1376" s="6">
        <v>21</v>
      </c>
      <c r="S1376" s="18">
        <v>43766</v>
      </c>
      <c r="T1376" s="6">
        <v>24</v>
      </c>
    </row>
    <row r="1377" spans="1:20" x14ac:dyDescent="0.2">
      <c r="A1377" s="18">
        <v>43763</v>
      </c>
      <c r="B1377" s="25">
        <v>19.13</v>
      </c>
      <c r="C1377" s="18">
        <v>43763</v>
      </c>
      <c r="D1377" s="25">
        <v>20</v>
      </c>
      <c r="E1377" s="18">
        <v>43763</v>
      </c>
      <c r="F1377" s="25">
        <v>21</v>
      </c>
      <c r="G1377" s="18">
        <v>43762</v>
      </c>
      <c r="H1377" s="25">
        <v>21.5</v>
      </c>
      <c r="I1377" s="18">
        <v>43763</v>
      </c>
      <c r="J1377" s="25">
        <v>23</v>
      </c>
      <c r="K1377" s="18">
        <v>43763</v>
      </c>
      <c r="L1377" s="25">
        <v>24.25</v>
      </c>
      <c r="M1377" s="18">
        <v>43642</v>
      </c>
      <c r="N1377" s="24">
        <v>24</v>
      </c>
      <c r="O1377" s="18">
        <v>43760</v>
      </c>
      <c r="P1377" s="6">
        <v>28</v>
      </c>
      <c r="Q1377" s="18">
        <v>43763</v>
      </c>
      <c r="R1377" s="6">
        <v>21</v>
      </c>
      <c r="S1377" s="18">
        <v>43763</v>
      </c>
      <c r="T1377" s="6">
        <v>24</v>
      </c>
    </row>
    <row r="1378" spans="1:20" x14ac:dyDescent="0.2">
      <c r="A1378" s="18">
        <v>43762</v>
      </c>
      <c r="B1378" s="25">
        <v>19.13</v>
      </c>
      <c r="C1378" s="18">
        <v>43762</v>
      </c>
      <c r="D1378" s="25">
        <v>20</v>
      </c>
      <c r="E1378" s="18">
        <v>43762</v>
      </c>
      <c r="F1378" s="25">
        <v>21</v>
      </c>
      <c r="G1378" s="18">
        <v>43761</v>
      </c>
      <c r="H1378" s="25">
        <v>21.5</v>
      </c>
      <c r="I1378" s="18">
        <v>43762</v>
      </c>
      <c r="J1378" s="25">
        <v>23</v>
      </c>
      <c r="K1378" s="18">
        <v>43762</v>
      </c>
      <c r="L1378" s="25">
        <v>24.25</v>
      </c>
      <c r="M1378" s="18">
        <v>43641</v>
      </c>
      <c r="N1378" s="24">
        <v>24</v>
      </c>
      <c r="O1378" s="18">
        <v>43759</v>
      </c>
      <c r="P1378" s="6">
        <v>28</v>
      </c>
      <c r="Q1378" s="18">
        <v>43762</v>
      </c>
      <c r="R1378" s="6">
        <v>21</v>
      </c>
      <c r="S1378" s="18">
        <v>43762</v>
      </c>
      <c r="T1378" s="6">
        <v>24</v>
      </c>
    </row>
    <row r="1379" spans="1:20" x14ac:dyDescent="0.2">
      <c r="A1379" s="18">
        <v>43761</v>
      </c>
      <c r="B1379" s="25">
        <v>19.13</v>
      </c>
      <c r="C1379" s="18">
        <v>43761</v>
      </c>
      <c r="D1379" s="25">
        <v>20</v>
      </c>
      <c r="E1379" s="18">
        <v>43761</v>
      </c>
      <c r="F1379" s="25">
        <v>21</v>
      </c>
      <c r="G1379" s="18">
        <v>43760</v>
      </c>
      <c r="H1379" s="25">
        <v>21.5</v>
      </c>
      <c r="I1379" s="18">
        <v>43761</v>
      </c>
      <c r="J1379" s="25">
        <v>23</v>
      </c>
      <c r="K1379" s="18">
        <v>43761</v>
      </c>
      <c r="L1379" s="25">
        <v>24.25</v>
      </c>
      <c r="M1379" s="18">
        <v>43640</v>
      </c>
      <c r="N1379" s="24">
        <v>24</v>
      </c>
      <c r="O1379" s="18">
        <v>43756</v>
      </c>
      <c r="P1379" s="6">
        <v>28</v>
      </c>
      <c r="Q1379" s="18">
        <v>43761</v>
      </c>
      <c r="R1379" s="6">
        <v>21</v>
      </c>
      <c r="S1379" s="18">
        <v>43761</v>
      </c>
      <c r="T1379" s="6">
        <v>24</v>
      </c>
    </row>
    <row r="1380" spans="1:20" x14ac:dyDescent="0.2">
      <c r="A1380" s="18">
        <v>43760</v>
      </c>
      <c r="B1380" s="25">
        <v>19.38</v>
      </c>
      <c r="C1380" s="18">
        <v>43760</v>
      </c>
      <c r="D1380" s="25">
        <v>21</v>
      </c>
      <c r="E1380" s="18">
        <v>43760</v>
      </c>
      <c r="F1380" s="25">
        <v>21</v>
      </c>
      <c r="G1380" s="18">
        <v>43759</v>
      </c>
      <c r="H1380" s="25">
        <v>21.5</v>
      </c>
      <c r="I1380" s="18">
        <v>43760</v>
      </c>
      <c r="J1380" s="25">
        <v>23.75</v>
      </c>
      <c r="K1380" s="18">
        <v>43760</v>
      </c>
      <c r="L1380" s="25">
        <v>24.25</v>
      </c>
      <c r="M1380" s="18">
        <v>43637</v>
      </c>
      <c r="N1380" s="24">
        <v>24</v>
      </c>
      <c r="O1380" s="18">
        <v>43755</v>
      </c>
      <c r="P1380" s="6">
        <v>28</v>
      </c>
      <c r="Q1380" s="18">
        <v>43760</v>
      </c>
      <c r="R1380" s="6">
        <v>21</v>
      </c>
      <c r="S1380" s="18">
        <v>43760</v>
      </c>
      <c r="T1380" s="6">
        <v>24</v>
      </c>
    </row>
    <row r="1381" spans="1:20" x14ac:dyDescent="0.2">
      <c r="A1381" s="18">
        <v>43759</v>
      </c>
      <c r="B1381" s="25">
        <v>19.5</v>
      </c>
      <c r="C1381" s="18">
        <v>43759</v>
      </c>
      <c r="D1381" s="25">
        <v>21</v>
      </c>
      <c r="E1381" s="18">
        <v>43759</v>
      </c>
      <c r="F1381" s="25">
        <v>22</v>
      </c>
      <c r="G1381" s="18">
        <v>43756</v>
      </c>
      <c r="H1381" s="25">
        <v>21.5</v>
      </c>
      <c r="I1381" s="18">
        <v>43759</v>
      </c>
      <c r="J1381" s="25">
        <v>23.75</v>
      </c>
      <c r="K1381" s="18">
        <v>43759</v>
      </c>
      <c r="L1381" s="25">
        <v>24.75</v>
      </c>
      <c r="M1381" s="18">
        <v>43636</v>
      </c>
      <c r="N1381" s="24">
        <v>24</v>
      </c>
      <c r="O1381" s="18">
        <v>43754</v>
      </c>
      <c r="P1381" s="6">
        <v>28</v>
      </c>
      <c r="Q1381" s="18">
        <v>43759</v>
      </c>
      <c r="R1381" s="6">
        <v>22.5</v>
      </c>
      <c r="S1381" s="18">
        <v>43759</v>
      </c>
      <c r="T1381" s="6">
        <v>24</v>
      </c>
    </row>
    <row r="1382" spans="1:20" x14ac:dyDescent="0.2">
      <c r="A1382" s="18">
        <v>43756</v>
      </c>
      <c r="B1382" s="25">
        <v>19.75</v>
      </c>
      <c r="C1382" s="18">
        <v>43756</v>
      </c>
      <c r="D1382" s="25">
        <v>21.5</v>
      </c>
      <c r="E1382" s="18">
        <v>43756</v>
      </c>
      <c r="F1382" s="25">
        <v>22</v>
      </c>
      <c r="G1382" s="18">
        <v>43755</v>
      </c>
      <c r="H1382" s="25">
        <v>21.5</v>
      </c>
      <c r="I1382" s="18">
        <v>43756</v>
      </c>
      <c r="J1382" s="25">
        <v>23.75</v>
      </c>
      <c r="K1382" s="18">
        <v>43756</v>
      </c>
      <c r="L1382" s="25">
        <v>24.75</v>
      </c>
      <c r="M1382" s="18">
        <v>43635</v>
      </c>
      <c r="N1382" s="24">
        <v>24</v>
      </c>
      <c r="O1382" s="18">
        <v>43753</v>
      </c>
      <c r="P1382" s="6">
        <v>28</v>
      </c>
      <c r="Q1382" s="18">
        <v>43756</v>
      </c>
      <c r="R1382" s="6">
        <v>22.5</v>
      </c>
      <c r="S1382" s="18">
        <v>43756</v>
      </c>
      <c r="T1382" s="6">
        <v>24</v>
      </c>
    </row>
    <row r="1383" spans="1:20" x14ac:dyDescent="0.2">
      <c r="A1383" s="18">
        <v>43755</v>
      </c>
      <c r="B1383" s="25">
        <v>19.75</v>
      </c>
      <c r="C1383" s="18">
        <v>43755</v>
      </c>
      <c r="D1383" s="25">
        <v>21.5</v>
      </c>
      <c r="E1383" s="18">
        <v>43755</v>
      </c>
      <c r="F1383" s="25">
        <v>22</v>
      </c>
      <c r="G1383" s="18">
        <v>43754</v>
      </c>
      <c r="H1383" s="25">
        <v>21.5</v>
      </c>
      <c r="I1383" s="18">
        <v>43755</v>
      </c>
      <c r="J1383" s="25">
        <v>23.75</v>
      </c>
      <c r="K1383" s="18">
        <v>43755</v>
      </c>
      <c r="L1383" s="25">
        <v>24.75</v>
      </c>
      <c r="M1383" s="18">
        <v>43634</v>
      </c>
      <c r="N1383" s="24">
        <v>24</v>
      </c>
      <c r="O1383" s="18">
        <v>43752</v>
      </c>
      <c r="P1383" s="6">
        <v>28</v>
      </c>
      <c r="Q1383" s="18">
        <v>43755</v>
      </c>
      <c r="R1383" s="6">
        <v>22.5</v>
      </c>
      <c r="S1383" s="18">
        <v>43755</v>
      </c>
      <c r="T1383" s="6">
        <v>24</v>
      </c>
    </row>
    <row r="1384" spans="1:20" x14ac:dyDescent="0.2">
      <c r="A1384" s="18">
        <v>43754</v>
      </c>
      <c r="B1384" s="25">
        <v>20</v>
      </c>
      <c r="C1384" s="18">
        <v>43754</v>
      </c>
      <c r="D1384" s="25">
        <v>21.5</v>
      </c>
      <c r="E1384" s="18">
        <v>43754</v>
      </c>
      <c r="F1384" s="25">
        <v>22</v>
      </c>
      <c r="G1384" s="18">
        <v>43753</v>
      </c>
      <c r="H1384" s="25">
        <v>21.5</v>
      </c>
      <c r="I1384" s="18">
        <v>43754</v>
      </c>
      <c r="J1384" s="25">
        <v>23.75</v>
      </c>
      <c r="K1384" s="18">
        <v>43754</v>
      </c>
      <c r="L1384" s="25">
        <v>24.75</v>
      </c>
      <c r="M1384" s="18">
        <v>43633</v>
      </c>
      <c r="N1384" s="24">
        <v>24</v>
      </c>
      <c r="O1384" s="18">
        <v>43749</v>
      </c>
      <c r="P1384" s="6">
        <v>28</v>
      </c>
      <c r="Q1384" s="18">
        <v>43754</v>
      </c>
      <c r="R1384" s="6">
        <v>22.5</v>
      </c>
      <c r="S1384" s="18">
        <v>43754</v>
      </c>
      <c r="T1384" s="6">
        <v>24</v>
      </c>
    </row>
    <row r="1385" spans="1:20" x14ac:dyDescent="0.2">
      <c r="A1385" s="18">
        <v>43753</v>
      </c>
      <c r="B1385" s="25">
        <v>20.25</v>
      </c>
      <c r="C1385" s="18">
        <v>43753</v>
      </c>
      <c r="D1385" s="25">
        <v>21.5</v>
      </c>
      <c r="E1385" s="18">
        <v>43753</v>
      </c>
      <c r="F1385" s="25">
        <v>22</v>
      </c>
      <c r="G1385" s="18">
        <v>43752</v>
      </c>
      <c r="H1385" s="25">
        <v>21.5</v>
      </c>
      <c r="I1385" s="18">
        <v>43753</v>
      </c>
      <c r="J1385" s="25">
        <v>23.75</v>
      </c>
      <c r="K1385" s="18">
        <v>43753</v>
      </c>
      <c r="L1385" s="25">
        <v>25.25</v>
      </c>
      <c r="M1385" s="18">
        <v>43630</v>
      </c>
      <c r="N1385" s="24">
        <v>24</v>
      </c>
      <c r="O1385" s="18">
        <v>43748</v>
      </c>
      <c r="P1385" s="6">
        <v>28</v>
      </c>
      <c r="Q1385" s="18">
        <v>43753</v>
      </c>
      <c r="R1385" s="6">
        <v>22.5</v>
      </c>
      <c r="S1385" s="18">
        <v>43753</v>
      </c>
      <c r="T1385" s="6">
        <v>24</v>
      </c>
    </row>
    <row r="1386" spans="1:20" x14ac:dyDescent="0.2">
      <c r="A1386" s="18">
        <v>43752</v>
      </c>
      <c r="B1386" s="25">
        <v>20.75</v>
      </c>
      <c r="C1386" s="18">
        <v>43752</v>
      </c>
      <c r="D1386" s="25">
        <v>21.5</v>
      </c>
      <c r="E1386" s="18">
        <v>43752</v>
      </c>
      <c r="F1386" s="25">
        <v>22</v>
      </c>
      <c r="G1386" s="18">
        <v>43749</v>
      </c>
      <c r="H1386" s="25">
        <v>21.5</v>
      </c>
      <c r="I1386" s="18">
        <v>43752</v>
      </c>
      <c r="J1386" s="25">
        <v>23.75</v>
      </c>
      <c r="K1386" s="18">
        <v>43752</v>
      </c>
      <c r="L1386" s="25">
        <v>25.25</v>
      </c>
      <c r="M1386" s="18">
        <v>43629</v>
      </c>
      <c r="N1386" s="24">
        <v>24</v>
      </c>
      <c r="O1386" s="18">
        <v>43747</v>
      </c>
      <c r="P1386" s="6">
        <v>28</v>
      </c>
      <c r="Q1386" s="18">
        <v>43752</v>
      </c>
      <c r="R1386" s="6">
        <v>22.5</v>
      </c>
      <c r="S1386" s="18">
        <v>43752</v>
      </c>
      <c r="T1386" s="6">
        <v>24</v>
      </c>
    </row>
    <row r="1387" spans="1:20" x14ac:dyDescent="0.2">
      <c r="A1387" s="18">
        <v>43749</v>
      </c>
      <c r="B1387" s="25">
        <v>20.75</v>
      </c>
      <c r="C1387" s="18">
        <v>43749</v>
      </c>
      <c r="D1387" s="25">
        <v>21.5</v>
      </c>
      <c r="E1387" s="18">
        <v>43749</v>
      </c>
      <c r="F1387" s="25">
        <v>22</v>
      </c>
      <c r="G1387" s="18">
        <v>43748</v>
      </c>
      <c r="H1387" s="25">
        <v>21.5</v>
      </c>
      <c r="I1387" s="18">
        <v>43749</v>
      </c>
      <c r="J1387" s="25">
        <v>23.75</v>
      </c>
      <c r="K1387" s="18">
        <v>43749</v>
      </c>
      <c r="L1387" s="25">
        <v>25.25</v>
      </c>
      <c r="M1387" s="18">
        <v>43628</v>
      </c>
      <c r="N1387" s="24">
        <v>24</v>
      </c>
      <c r="O1387" s="18">
        <v>43746</v>
      </c>
      <c r="P1387" s="6">
        <v>29.5</v>
      </c>
      <c r="Q1387" s="18">
        <v>43749</v>
      </c>
      <c r="R1387" s="6">
        <v>22.5</v>
      </c>
      <c r="S1387" s="18">
        <v>43749</v>
      </c>
      <c r="T1387" s="6">
        <v>24</v>
      </c>
    </row>
    <row r="1388" spans="1:20" x14ac:dyDescent="0.2">
      <c r="A1388" s="18">
        <v>43748</v>
      </c>
      <c r="B1388" s="25">
        <v>20.75</v>
      </c>
      <c r="C1388" s="18">
        <v>43748</v>
      </c>
      <c r="D1388" s="25">
        <v>21.88</v>
      </c>
      <c r="E1388" s="18">
        <v>43748</v>
      </c>
      <c r="F1388" s="25">
        <v>22</v>
      </c>
      <c r="G1388" s="18">
        <v>43747</v>
      </c>
      <c r="H1388" s="25">
        <v>21.5</v>
      </c>
      <c r="I1388" s="18">
        <v>43748</v>
      </c>
      <c r="J1388" s="25">
        <v>23.75</v>
      </c>
      <c r="K1388" s="18">
        <v>43748</v>
      </c>
      <c r="L1388" s="25">
        <v>25.25</v>
      </c>
      <c r="M1388" s="18">
        <v>43627</v>
      </c>
      <c r="N1388" s="24">
        <v>24</v>
      </c>
      <c r="O1388" s="18">
        <v>43745</v>
      </c>
      <c r="P1388" s="6">
        <v>29.5</v>
      </c>
      <c r="Q1388" s="18">
        <v>43748</v>
      </c>
      <c r="R1388" s="6">
        <v>22.5</v>
      </c>
      <c r="S1388" s="18">
        <v>43748</v>
      </c>
      <c r="T1388" s="6">
        <v>24</v>
      </c>
    </row>
    <row r="1389" spans="1:20" x14ac:dyDescent="0.2">
      <c r="A1389" s="18">
        <v>43747</v>
      </c>
      <c r="B1389" s="25">
        <v>21.5</v>
      </c>
      <c r="C1389" s="18">
        <v>43747</v>
      </c>
      <c r="D1389" s="25">
        <v>22.25</v>
      </c>
      <c r="E1389" s="18">
        <v>43747</v>
      </c>
      <c r="F1389" s="25">
        <v>23</v>
      </c>
      <c r="G1389" s="18">
        <v>43746</v>
      </c>
      <c r="H1389" s="25">
        <v>21.5</v>
      </c>
      <c r="I1389" s="18">
        <v>43747</v>
      </c>
      <c r="J1389" s="25">
        <v>23.75</v>
      </c>
      <c r="K1389" s="18">
        <v>43747</v>
      </c>
      <c r="L1389" s="25">
        <v>25.25</v>
      </c>
      <c r="M1389" s="18">
        <v>43626</v>
      </c>
      <c r="N1389" s="24">
        <v>24</v>
      </c>
      <c r="O1389" s="18">
        <v>43742</v>
      </c>
      <c r="P1389" s="6">
        <v>29.5</v>
      </c>
      <c r="Q1389" s="18">
        <v>43747</v>
      </c>
      <c r="R1389" s="6">
        <v>22.5</v>
      </c>
      <c r="S1389" s="18">
        <v>43747</v>
      </c>
      <c r="T1389" s="6">
        <v>24.75</v>
      </c>
    </row>
    <row r="1390" spans="1:20" x14ac:dyDescent="0.2">
      <c r="A1390" s="18">
        <v>43746</v>
      </c>
      <c r="B1390" s="25">
        <v>22</v>
      </c>
      <c r="C1390" s="18">
        <v>43746</v>
      </c>
      <c r="D1390" s="25">
        <v>22.25</v>
      </c>
      <c r="E1390" s="18">
        <v>43746</v>
      </c>
      <c r="F1390" s="25">
        <v>23</v>
      </c>
      <c r="G1390" s="18">
        <v>43745</v>
      </c>
      <c r="H1390" s="25">
        <v>21.5</v>
      </c>
      <c r="I1390" s="18">
        <v>43746</v>
      </c>
      <c r="J1390" s="25">
        <v>23.75</v>
      </c>
      <c r="K1390" s="18">
        <v>43746</v>
      </c>
      <c r="L1390" s="25">
        <v>25.25</v>
      </c>
      <c r="M1390" s="18">
        <v>43623</v>
      </c>
      <c r="N1390" s="24">
        <v>24</v>
      </c>
      <c r="O1390" s="18">
        <v>43741</v>
      </c>
      <c r="P1390" s="6">
        <v>29.5</v>
      </c>
      <c r="Q1390" s="18">
        <v>43746</v>
      </c>
      <c r="R1390" s="6">
        <v>22.5</v>
      </c>
      <c r="S1390" s="18">
        <v>43746</v>
      </c>
      <c r="T1390" s="6">
        <v>24.75</v>
      </c>
    </row>
    <row r="1391" spans="1:20" x14ac:dyDescent="0.2">
      <c r="A1391" s="18">
        <v>43745</v>
      </c>
      <c r="B1391" s="25">
        <v>22.25</v>
      </c>
      <c r="C1391" s="18">
        <v>43745</v>
      </c>
      <c r="D1391" s="25">
        <v>22.75</v>
      </c>
      <c r="E1391" s="18">
        <v>43745</v>
      </c>
      <c r="F1391" s="25">
        <v>23</v>
      </c>
      <c r="G1391" s="18">
        <v>43742</v>
      </c>
      <c r="H1391" s="25">
        <v>21.5</v>
      </c>
      <c r="I1391" s="18">
        <v>43745</v>
      </c>
      <c r="J1391" s="25">
        <v>23.75</v>
      </c>
      <c r="K1391" s="18">
        <v>43745</v>
      </c>
      <c r="L1391" s="25">
        <v>25.75</v>
      </c>
      <c r="M1391" s="18">
        <v>43622</v>
      </c>
      <c r="N1391" s="24">
        <v>24</v>
      </c>
      <c r="O1391" s="18">
        <v>43740</v>
      </c>
      <c r="P1391" s="6">
        <v>29.5</v>
      </c>
      <c r="Q1391" s="18">
        <v>43745</v>
      </c>
      <c r="R1391" s="6">
        <v>22.5</v>
      </c>
      <c r="S1391" s="18">
        <v>43745</v>
      </c>
      <c r="T1391" s="6">
        <v>24.75</v>
      </c>
    </row>
    <row r="1392" spans="1:20" x14ac:dyDescent="0.2">
      <c r="A1392" s="18">
        <v>43742</v>
      </c>
      <c r="B1392" s="25">
        <v>22.25</v>
      </c>
      <c r="C1392" s="18">
        <v>43742</v>
      </c>
      <c r="D1392" s="25">
        <v>22.75</v>
      </c>
      <c r="E1392" s="18">
        <v>43742</v>
      </c>
      <c r="F1392" s="25">
        <v>23</v>
      </c>
      <c r="G1392" s="18">
        <v>43741</v>
      </c>
      <c r="H1392" s="25">
        <v>21.5</v>
      </c>
      <c r="I1392" s="18">
        <v>43742</v>
      </c>
      <c r="J1392" s="25">
        <v>23.75</v>
      </c>
      <c r="K1392" s="18">
        <v>43742</v>
      </c>
      <c r="L1392" s="25">
        <v>25.75</v>
      </c>
      <c r="M1392" s="18">
        <v>43621</v>
      </c>
      <c r="N1392" s="24">
        <v>24</v>
      </c>
      <c r="O1392" s="18">
        <v>43739</v>
      </c>
      <c r="P1392" s="6">
        <v>29.5</v>
      </c>
      <c r="Q1392" s="18">
        <v>43742</v>
      </c>
      <c r="R1392" s="6">
        <v>22.5</v>
      </c>
      <c r="S1392" s="18">
        <v>43742</v>
      </c>
      <c r="T1392" s="6">
        <v>24.75</v>
      </c>
    </row>
    <row r="1393" spans="1:20" x14ac:dyDescent="0.2">
      <c r="A1393" s="18">
        <v>43741</v>
      </c>
      <c r="B1393" s="25">
        <v>22.25</v>
      </c>
      <c r="C1393" s="18">
        <v>43741</v>
      </c>
      <c r="D1393" s="25">
        <v>22.75</v>
      </c>
      <c r="E1393" s="18">
        <v>43741</v>
      </c>
      <c r="F1393" s="25">
        <v>23</v>
      </c>
      <c r="G1393" s="18">
        <v>43740</v>
      </c>
      <c r="H1393" s="25">
        <v>21.5</v>
      </c>
      <c r="I1393" s="18">
        <v>43741</v>
      </c>
      <c r="J1393" s="25">
        <v>23.75</v>
      </c>
      <c r="K1393" s="18">
        <v>43741</v>
      </c>
      <c r="L1393" s="25">
        <v>25.75</v>
      </c>
      <c r="M1393" s="18">
        <v>43620</v>
      </c>
      <c r="N1393" s="24">
        <v>24</v>
      </c>
      <c r="O1393" s="18">
        <v>43738</v>
      </c>
      <c r="P1393" s="6">
        <v>29.5</v>
      </c>
      <c r="Q1393" s="18">
        <v>43741</v>
      </c>
      <c r="R1393" s="6">
        <v>22.5</v>
      </c>
      <c r="S1393" s="18">
        <v>43741</v>
      </c>
      <c r="T1393" s="6">
        <v>24.75</v>
      </c>
    </row>
    <row r="1394" spans="1:20" x14ac:dyDescent="0.2">
      <c r="A1394" s="18">
        <v>43740</v>
      </c>
      <c r="B1394" s="25">
        <v>22.25</v>
      </c>
      <c r="C1394" s="18">
        <v>43740</v>
      </c>
      <c r="D1394" s="25">
        <v>22.75</v>
      </c>
      <c r="E1394" s="18">
        <v>43740</v>
      </c>
      <c r="F1394" s="25">
        <v>23</v>
      </c>
      <c r="G1394" s="18">
        <v>43739</v>
      </c>
      <c r="H1394" s="25">
        <v>21.5</v>
      </c>
      <c r="I1394" s="18">
        <v>43740</v>
      </c>
      <c r="J1394" s="25">
        <v>23.75</v>
      </c>
      <c r="K1394" s="18">
        <v>43740</v>
      </c>
      <c r="L1394" s="25">
        <v>25.75</v>
      </c>
      <c r="M1394" s="18">
        <v>43619</v>
      </c>
      <c r="N1394" s="24">
        <v>24</v>
      </c>
      <c r="O1394" s="18">
        <v>43735</v>
      </c>
      <c r="P1394" s="6">
        <v>29.5</v>
      </c>
      <c r="Q1394" s="18">
        <v>43740</v>
      </c>
      <c r="R1394" s="6">
        <v>22.5</v>
      </c>
      <c r="S1394" s="18">
        <v>43740</v>
      </c>
      <c r="T1394" s="6">
        <v>24.75</v>
      </c>
    </row>
    <row r="1395" spans="1:20" x14ac:dyDescent="0.2">
      <c r="A1395" s="18">
        <v>43739</v>
      </c>
      <c r="B1395" s="25">
        <v>22.25</v>
      </c>
      <c r="C1395" s="18">
        <v>43739</v>
      </c>
      <c r="D1395" s="25">
        <v>22.75</v>
      </c>
      <c r="E1395" s="18">
        <v>43739</v>
      </c>
      <c r="F1395" s="25">
        <v>23</v>
      </c>
      <c r="G1395" s="18">
        <v>43738</v>
      </c>
      <c r="H1395" s="25">
        <v>21.5</v>
      </c>
      <c r="I1395" s="18">
        <v>43739</v>
      </c>
      <c r="J1395" s="25">
        <v>23.75</v>
      </c>
      <c r="K1395" s="18">
        <v>43739</v>
      </c>
      <c r="L1395" s="25">
        <v>25.75</v>
      </c>
      <c r="M1395" s="18">
        <v>43616</v>
      </c>
      <c r="N1395" s="24">
        <v>24</v>
      </c>
      <c r="O1395" s="18">
        <v>43734</v>
      </c>
      <c r="P1395" s="6">
        <v>29.5</v>
      </c>
      <c r="Q1395" s="18">
        <v>43739</v>
      </c>
      <c r="R1395" s="6">
        <v>22.5</v>
      </c>
      <c r="S1395" s="18">
        <v>43739</v>
      </c>
      <c r="T1395" s="6">
        <v>25.25</v>
      </c>
    </row>
    <row r="1396" spans="1:20" x14ac:dyDescent="0.2">
      <c r="A1396" s="18">
        <v>43738</v>
      </c>
      <c r="B1396" s="25">
        <v>22.5</v>
      </c>
      <c r="C1396" s="18">
        <v>43738</v>
      </c>
      <c r="D1396" s="25">
        <v>23</v>
      </c>
      <c r="E1396" s="18">
        <v>43738</v>
      </c>
      <c r="F1396" s="25">
        <v>23</v>
      </c>
      <c r="G1396" s="18">
        <v>43735</v>
      </c>
      <c r="H1396" s="25">
        <v>21.5</v>
      </c>
      <c r="I1396" s="18">
        <v>43738</v>
      </c>
      <c r="J1396" s="25">
        <v>23.75</v>
      </c>
      <c r="K1396" s="18">
        <v>43738</v>
      </c>
      <c r="L1396" s="25">
        <v>25.75</v>
      </c>
      <c r="M1396" s="18">
        <v>43615</v>
      </c>
      <c r="N1396" s="24">
        <v>24</v>
      </c>
      <c r="O1396" s="18">
        <v>43733</v>
      </c>
      <c r="P1396" s="6">
        <v>29.5</v>
      </c>
      <c r="Q1396" s="18">
        <v>43738</v>
      </c>
      <c r="R1396" s="6">
        <v>22.5</v>
      </c>
      <c r="S1396" s="18">
        <v>43738</v>
      </c>
      <c r="T1396" s="6">
        <v>25.25</v>
      </c>
    </row>
    <row r="1397" spans="1:20" x14ac:dyDescent="0.2">
      <c r="A1397" s="18">
        <v>43735</v>
      </c>
      <c r="B1397" s="25">
        <v>22.5</v>
      </c>
      <c r="C1397" s="18">
        <v>43735</v>
      </c>
      <c r="D1397" s="25">
        <v>23</v>
      </c>
      <c r="E1397" s="18">
        <v>43735</v>
      </c>
      <c r="F1397" s="25">
        <v>23</v>
      </c>
      <c r="G1397" s="18">
        <v>43734</v>
      </c>
      <c r="H1397" s="25">
        <v>21.5</v>
      </c>
      <c r="I1397" s="18">
        <v>43735</v>
      </c>
      <c r="J1397" s="25">
        <v>23.75</v>
      </c>
      <c r="K1397" s="18">
        <v>43735</v>
      </c>
      <c r="L1397" s="25">
        <v>25.75</v>
      </c>
      <c r="M1397" s="18">
        <v>43614</v>
      </c>
      <c r="N1397" s="24">
        <v>24</v>
      </c>
      <c r="O1397" s="18">
        <v>43732</v>
      </c>
      <c r="P1397" s="6">
        <v>29.5</v>
      </c>
      <c r="Q1397" s="18">
        <v>43735</v>
      </c>
      <c r="R1397" s="6">
        <v>22.5</v>
      </c>
      <c r="S1397" s="18">
        <v>43735</v>
      </c>
      <c r="T1397" s="6">
        <v>25.25</v>
      </c>
    </row>
    <row r="1398" spans="1:20" x14ac:dyDescent="0.2">
      <c r="A1398" s="18">
        <v>43734</v>
      </c>
      <c r="B1398" s="25">
        <v>22.5</v>
      </c>
      <c r="C1398" s="18">
        <v>43734</v>
      </c>
      <c r="D1398" s="25">
        <v>23</v>
      </c>
      <c r="E1398" s="18">
        <v>43734</v>
      </c>
      <c r="F1398" s="25">
        <v>23</v>
      </c>
      <c r="G1398" s="18">
        <v>43733</v>
      </c>
      <c r="H1398" s="25">
        <v>21.5</v>
      </c>
      <c r="I1398" s="18">
        <v>43734</v>
      </c>
      <c r="J1398" s="25">
        <v>23.75</v>
      </c>
      <c r="K1398" s="18">
        <v>43734</v>
      </c>
      <c r="L1398" s="25">
        <v>25.75</v>
      </c>
      <c r="M1398" s="18">
        <v>43613</v>
      </c>
      <c r="N1398" s="24">
        <v>24</v>
      </c>
      <c r="O1398" s="18">
        <v>43731</v>
      </c>
      <c r="P1398" s="6">
        <v>29.5</v>
      </c>
      <c r="Q1398" s="18">
        <v>43734</v>
      </c>
      <c r="R1398" s="6">
        <v>22.5</v>
      </c>
      <c r="S1398" s="18">
        <v>43734</v>
      </c>
      <c r="T1398" s="6">
        <v>25.25</v>
      </c>
    </row>
    <row r="1399" spans="1:20" x14ac:dyDescent="0.2">
      <c r="A1399" s="18">
        <v>43733</v>
      </c>
      <c r="B1399" s="25">
        <v>22.5</v>
      </c>
      <c r="C1399" s="18">
        <v>43733</v>
      </c>
      <c r="D1399" s="25">
        <v>22.75</v>
      </c>
      <c r="E1399" s="18">
        <v>43733</v>
      </c>
      <c r="F1399" s="25">
        <v>23</v>
      </c>
      <c r="G1399" s="18">
        <v>43732</v>
      </c>
      <c r="H1399" s="25">
        <v>21.5</v>
      </c>
      <c r="I1399" s="18">
        <v>43733</v>
      </c>
      <c r="J1399" s="25">
        <v>23.75</v>
      </c>
      <c r="K1399" s="18">
        <v>43733</v>
      </c>
      <c r="L1399" s="25">
        <v>25.75</v>
      </c>
      <c r="M1399" s="18">
        <v>43609</v>
      </c>
      <c r="N1399" s="24">
        <v>24</v>
      </c>
      <c r="O1399" s="18">
        <v>43728</v>
      </c>
      <c r="P1399" s="6">
        <v>29.5</v>
      </c>
      <c r="Q1399" s="18">
        <v>43733</v>
      </c>
      <c r="R1399" s="6">
        <v>22.5</v>
      </c>
      <c r="S1399" s="18">
        <v>43733</v>
      </c>
      <c r="T1399" s="6">
        <v>25.25</v>
      </c>
    </row>
    <row r="1400" spans="1:20" x14ac:dyDescent="0.2">
      <c r="A1400" s="18">
        <v>43732</v>
      </c>
      <c r="B1400" s="25">
        <v>22.5</v>
      </c>
      <c r="C1400" s="18">
        <v>43732</v>
      </c>
      <c r="D1400" s="25">
        <v>22.75</v>
      </c>
      <c r="E1400" s="18">
        <v>43732</v>
      </c>
      <c r="F1400" s="25">
        <v>23</v>
      </c>
      <c r="G1400" s="18">
        <v>43731</v>
      </c>
      <c r="H1400" s="25">
        <v>21.5</v>
      </c>
      <c r="I1400" s="18">
        <v>43732</v>
      </c>
      <c r="J1400" s="25">
        <v>23.75</v>
      </c>
      <c r="K1400" s="18">
        <v>43732</v>
      </c>
      <c r="L1400" s="25">
        <v>25.75</v>
      </c>
      <c r="M1400" s="18">
        <v>43608</v>
      </c>
      <c r="N1400" s="24">
        <v>24</v>
      </c>
      <c r="O1400" s="18">
        <v>43727</v>
      </c>
      <c r="P1400" s="6">
        <v>29.5</v>
      </c>
      <c r="Q1400" s="18">
        <v>43732</v>
      </c>
      <c r="R1400" s="6">
        <v>22.5</v>
      </c>
      <c r="S1400" s="18">
        <v>43732</v>
      </c>
      <c r="T1400" s="6">
        <v>25.25</v>
      </c>
    </row>
    <row r="1401" spans="1:20" x14ac:dyDescent="0.2">
      <c r="A1401" s="18">
        <v>43731</v>
      </c>
      <c r="B1401" s="25">
        <v>22.63</v>
      </c>
      <c r="C1401" s="18">
        <v>43731</v>
      </c>
      <c r="D1401" s="25">
        <v>23.25</v>
      </c>
      <c r="E1401" s="18">
        <v>43731</v>
      </c>
      <c r="F1401" s="25">
        <v>23</v>
      </c>
      <c r="G1401" s="18">
        <v>43728</v>
      </c>
      <c r="H1401" s="25">
        <v>21.5</v>
      </c>
      <c r="I1401" s="18">
        <v>43731</v>
      </c>
      <c r="J1401" s="25">
        <v>23.75</v>
      </c>
      <c r="K1401" s="18">
        <v>43731</v>
      </c>
      <c r="L1401" s="25">
        <v>25.75</v>
      </c>
      <c r="M1401" s="18">
        <v>43607</v>
      </c>
      <c r="N1401" s="24">
        <v>24</v>
      </c>
      <c r="O1401" s="18">
        <v>43726</v>
      </c>
      <c r="P1401" s="6">
        <v>29.5</v>
      </c>
      <c r="Q1401" s="18">
        <v>43731</v>
      </c>
      <c r="R1401" s="6">
        <v>22.5</v>
      </c>
      <c r="S1401" s="18">
        <v>43731</v>
      </c>
      <c r="T1401" s="6">
        <v>25.25</v>
      </c>
    </row>
    <row r="1402" spans="1:20" x14ac:dyDescent="0.2">
      <c r="A1402" s="18">
        <v>43728</v>
      </c>
      <c r="B1402" s="25">
        <v>22.63</v>
      </c>
      <c r="C1402" s="18">
        <v>43728</v>
      </c>
      <c r="D1402" s="25">
        <v>23.25</v>
      </c>
      <c r="E1402" s="18">
        <v>43728</v>
      </c>
      <c r="F1402" s="25">
        <v>23</v>
      </c>
      <c r="G1402" s="18">
        <v>43727</v>
      </c>
      <c r="H1402" s="25">
        <v>21.5</v>
      </c>
      <c r="I1402" s="18">
        <v>43728</v>
      </c>
      <c r="J1402" s="25">
        <v>23.75</v>
      </c>
      <c r="K1402" s="18">
        <v>43728</v>
      </c>
      <c r="L1402" s="25">
        <v>25.75</v>
      </c>
      <c r="M1402" s="18">
        <v>43606</v>
      </c>
      <c r="N1402" s="24">
        <v>24</v>
      </c>
      <c r="O1402" s="18">
        <v>43725</v>
      </c>
      <c r="P1402" s="6">
        <v>29.5</v>
      </c>
      <c r="Q1402" s="18">
        <v>43728</v>
      </c>
      <c r="R1402" s="6">
        <v>22.5</v>
      </c>
      <c r="S1402" s="18">
        <v>43728</v>
      </c>
      <c r="T1402" s="6">
        <v>25.25</v>
      </c>
    </row>
    <row r="1403" spans="1:20" x14ac:dyDescent="0.2">
      <c r="A1403" s="18">
        <v>43727</v>
      </c>
      <c r="B1403" s="25">
        <v>22.63</v>
      </c>
      <c r="C1403" s="18">
        <v>43727</v>
      </c>
      <c r="D1403" s="25">
        <v>23.75</v>
      </c>
      <c r="E1403" s="18">
        <v>43727</v>
      </c>
      <c r="F1403" s="25">
        <v>23</v>
      </c>
      <c r="G1403" s="18">
        <v>43726</v>
      </c>
      <c r="H1403" s="25">
        <v>21.5</v>
      </c>
      <c r="I1403" s="18">
        <v>43727</v>
      </c>
      <c r="J1403" s="25">
        <v>23.75</v>
      </c>
      <c r="K1403" s="18">
        <v>43727</v>
      </c>
      <c r="L1403" s="25">
        <v>25.75</v>
      </c>
      <c r="M1403" s="18">
        <v>43605</v>
      </c>
      <c r="N1403" s="24">
        <v>24</v>
      </c>
      <c r="O1403" s="18">
        <v>43724</v>
      </c>
      <c r="P1403" s="6">
        <v>29.5</v>
      </c>
      <c r="Q1403" s="18">
        <v>43727</v>
      </c>
      <c r="R1403" s="6">
        <v>22.5</v>
      </c>
      <c r="S1403" s="18">
        <v>43727</v>
      </c>
      <c r="T1403" s="6">
        <v>25.25</v>
      </c>
    </row>
    <row r="1404" spans="1:20" x14ac:dyDescent="0.2">
      <c r="A1404" s="18">
        <v>43726</v>
      </c>
      <c r="B1404" s="25">
        <v>22.63</v>
      </c>
      <c r="C1404" s="18">
        <v>43726</v>
      </c>
      <c r="D1404" s="25">
        <v>23.75</v>
      </c>
      <c r="E1404" s="18">
        <v>43726</v>
      </c>
      <c r="F1404" s="25">
        <v>23</v>
      </c>
      <c r="G1404" s="18">
        <v>43725</v>
      </c>
      <c r="H1404" s="25">
        <v>21.5</v>
      </c>
      <c r="I1404" s="18">
        <v>43726</v>
      </c>
      <c r="J1404" s="25">
        <v>23.75</v>
      </c>
      <c r="K1404" s="18">
        <v>43726</v>
      </c>
      <c r="L1404" s="25">
        <v>25.75</v>
      </c>
      <c r="M1404" s="18">
        <v>43602</v>
      </c>
      <c r="N1404" s="24">
        <v>24</v>
      </c>
      <c r="O1404" s="18">
        <v>43721</v>
      </c>
      <c r="P1404" s="6">
        <v>29.5</v>
      </c>
      <c r="Q1404" s="18">
        <v>43726</v>
      </c>
      <c r="R1404" s="6">
        <v>22.5</v>
      </c>
      <c r="S1404" s="18">
        <v>43726</v>
      </c>
      <c r="T1404" s="6">
        <v>25.25</v>
      </c>
    </row>
    <row r="1405" spans="1:20" x14ac:dyDescent="0.2">
      <c r="A1405" s="18">
        <v>43725</v>
      </c>
      <c r="B1405" s="25">
        <v>22.63</v>
      </c>
      <c r="C1405" s="18">
        <v>43725</v>
      </c>
      <c r="D1405" s="25">
        <v>23.75</v>
      </c>
      <c r="E1405" s="18">
        <v>43725</v>
      </c>
      <c r="F1405" s="25">
        <v>23.5</v>
      </c>
      <c r="G1405" s="18">
        <v>43724</v>
      </c>
      <c r="H1405" s="25">
        <v>21.5</v>
      </c>
      <c r="I1405" s="18">
        <v>43725</v>
      </c>
      <c r="J1405" s="25">
        <v>23.75</v>
      </c>
      <c r="K1405" s="18">
        <v>43725</v>
      </c>
      <c r="L1405" s="25">
        <v>25.75</v>
      </c>
      <c r="M1405" s="18">
        <v>43601</v>
      </c>
      <c r="N1405" s="24">
        <v>24</v>
      </c>
      <c r="O1405" s="18">
        <v>43720</v>
      </c>
      <c r="P1405" s="6">
        <v>29.5</v>
      </c>
      <c r="Q1405" s="18">
        <v>43725</v>
      </c>
      <c r="R1405" s="6">
        <v>23.5</v>
      </c>
      <c r="S1405" s="18">
        <v>43725</v>
      </c>
      <c r="T1405" s="6">
        <v>25.25</v>
      </c>
    </row>
    <row r="1406" spans="1:20" x14ac:dyDescent="0.2">
      <c r="A1406" s="18">
        <v>43724</v>
      </c>
      <c r="B1406" s="25">
        <v>22.63</v>
      </c>
      <c r="C1406" s="18">
        <v>43724</v>
      </c>
      <c r="D1406" s="25">
        <v>23.75</v>
      </c>
      <c r="E1406" s="18">
        <v>43724</v>
      </c>
      <c r="F1406" s="25">
        <v>23.5</v>
      </c>
      <c r="G1406" s="18">
        <v>43721</v>
      </c>
      <c r="H1406" s="25">
        <v>21.5</v>
      </c>
      <c r="I1406" s="18">
        <v>43724</v>
      </c>
      <c r="J1406" s="25">
        <v>23.75</v>
      </c>
      <c r="K1406" s="18">
        <v>43724</v>
      </c>
      <c r="L1406" s="25">
        <v>25.75</v>
      </c>
      <c r="M1406" s="18">
        <v>43600</v>
      </c>
      <c r="N1406" s="24">
        <v>24</v>
      </c>
      <c r="O1406" s="18">
        <v>43719</v>
      </c>
      <c r="P1406" s="6">
        <v>29.5</v>
      </c>
      <c r="Q1406" s="18">
        <v>43724</v>
      </c>
      <c r="R1406" s="6">
        <v>23.5</v>
      </c>
      <c r="S1406" s="18">
        <v>43724</v>
      </c>
      <c r="T1406" s="6">
        <v>25.25</v>
      </c>
    </row>
    <row r="1407" spans="1:20" x14ac:dyDescent="0.2">
      <c r="A1407" s="18">
        <v>43721</v>
      </c>
      <c r="B1407" s="25">
        <v>22.63</v>
      </c>
      <c r="C1407" s="18">
        <v>43721</v>
      </c>
      <c r="D1407" s="25">
        <v>23.75</v>
      </c>
      <c r="E1407" s="18">
        <v>43721</v>
      </c>
      <c r="F1407" s="25">
        <v>23.5</v>
      </c>
      <c r="G1407" s="18">
        <v>43720</v>
      </c>
      <c r="H1407" s="25">
        <v>21.5</v>
      </c>
      <c r="I1407" s="18">
        <v>43721</v>
      </c>
      <c r="J1407" s="25">
        <v>23.75</v>
      </c>
      <c r="K1407" s="18">
        <v>43721</v>
      </c>
      <c r="L1407" s="25">
        <v>25.75</v>
      </c>
      <c r="M1407" s="18">
        <v>43599</v>
      </c>
      <c r="N1407" s="24">
        <v>24</v>
      </c>
      <c r="O1407" s="18">
        <v>43718</v>
      </c>
      <c r="P1407" s="6">
        <v>29.5</v>
      </c>
      <c r="Q1407" s="18">
        <v>43721</v>
      </c>
      <c r="R1407" s="6">
        <v>23.5</v>
      </c>
      <c r="S1407" s="18">
        <v>43721</v>
      </c>
      <c r="T1407" s="6">
        <v>25.25</v>
      </c>
    </row>
    <row r="1408" spans="1:20" x14ac:dyDescent="0.2">
      <c r="A1408" s="18">
        <v>43720</v>
      </c>
      <c r="B1408" s="25">
        <v>22.63</v>
      </c>
      <c r="C1408" s="18">
        <v>43720</v>
      </c>
      <c r="D1408" s="25">
        <v>23.75</v>
      </c>
      <c r="E1408" s="18">
        <v>43720</v>
      </c>
      <c r="F1408" s="25">
        <v>23.5</v>
      </c>
      <c r="G1408" s="18">
        <v>43719</v>
      </c>
      <c r="H1408" s="25">
        <v>21.5</v>
      </c>
      <c r="I1408" s="18">
        <v>43720</v>
      </c>
      <c r="J1408" s="25">
        <v>23.75</v>
      </c>
      <c r="K1408" s="18">
        <v>43720</v>
      </c>
      <c r="L1408" s="25">
        <v>25.75</v>
      </c>
      <c r="M1408" s="18">
        <v>43598</v>
      </c>
      <c r="N1408" s="24">
        <v>24</v>
      </c>
      <c r="O1408" s="18">
        <v>43717</v>
      </c>
      <c r="P1408" s="6">
        <v>29.5</v>
      </c>
      <c r="Q1408" s="18">
        <v>43720</v>
      </c>
      <c r="R1408" s="6">
        <v>23.5</v>
      </c>
      <c r="S1408" s="18">
        <v>43720</v>
      </c>
      <c r="T1408" s="6">
        <v>25.25</v>
      </c>
    </row>
    <row r="1409" spans="1:20" x14ac:dyDescent="0.2">
      <c r="A1409" s="18">
        <v>43719</v>
      </c>
      <c r="B1409" s="25">
        <v>22.88</v>
      </c>
      <c r="C1409" s="18">
        <v>43719</v>
      </c>
      <c r="D1409" s="25">
        <v>23.75</v>
      </c>
      <c r="E1409" s="18">
        <v>43719</v>
      </c>
      <c r="F1409" s="25">
        <v>23.5</v>
      </c>
      <c r="G1409" s="18">
        <v>43718</v>
      </c>
      <c r="H1409" s="25">
        <v>21.5</v>
      </c>
      <c r="I1409" s="18">
        <v>43719</v>
      </c>
      <c r="J1409" s="25">
        <v>23.75</v>
      </c>
      <c r="K1409" s="18">
        <v>43719</v>
      </c>
      <c r="L1409" s="25">
        <v>25.75</v>
      </c>
      <c r="M1409" s="18">
        <v>43595</v>
      </c>
      <c r="N1409" s="24">
        <v>24</v>
      </c>
      <c r="O1409" s="18">
        <v>43714</v>
      </c>
      <c r="P1409" s="6">
        <v>29.5</v>
      </c>
      <c r="Q1409" s="18">
        <v>43719</v>
      </c>
      <c r="R1409" s="6">
        <v>24</v>
      </c>
      <c r="S1409" s="18">
        <v>43719</v>
      </c>
      <c r="T1409" s="6">
        <v>25.25</v>
      </c>
    </row>
    <row r="1410" spans="1:20" x14ac:dyDescent="0.2">
      <c r="A1410" s="18">
        <v>43718</v>
      </c>
      <c r="B1410" s="25">
        <v>22.88</v>
      </c>
      <c r="C1410" s="18">
        <v>43718</v>
      </c>
      <c r="D1410" s="25">
        <v>23.75</v>
      </c>
      <c r="E1410" s="18">
        <v>43718</v>
      </c>
      <c r="F1410" s="25">
        <v>23.5</v>
      </c>
      <c r="G1410" s="18">
        <v>43717</v>
      </c>
      <c r="H1410" s="25">
        <v>21.5</v>
      </c>
      <c r="I1410" s="18">
        <v>43718</v>
      </c>
      <c r="J1410" s="25">
        <v>23.75</v>
      </c>
      <c r="K1410" s="18">
        <v>43718</v>
      </c>
      <c r="L1410" s="25">
        <v>25.75</v>
      </c>
      <c r="M1410" s="18">
        <v>43594</v>
      </c>
      <c r="N1410" s="24">
        <v>24</v>
      </c>
      <c r="O1410" s="18">
        <v>43713</v>
      </c>
      <c r="P1410" s="6">
        <v>29.5</v>
      </c>
      <c r="Q1410" s="18">
        <v>43718</v>
      </c>
      <c r="R1410" s="6">
        <v>24</v>
      </c>
      <c r="S1410" s="18">
        <v>43718</v>
      </c>
      <c r="T1410" s="6">
        <v>25.25</v>
      </c>
    </row>
    <row r="1411" spans="1:20" x14ac:dyDescent="0.2">
      <c r="A1411" s="18">
        <v>43717</v>
      </c>
      <c r="B1411" s="25">
        <v>22.88</v>
      </c>
      <c r="C1411" s="18">
        <v>43717</v>
      </c>
      <c r="D1411" s="25">
        <v>23.75</v>
      </c>
      <c r="E1411" s="18">
        <v>43717</v>
      </c>
      <c r="F1411" s="25">
        <v>23.5</v>
      </c>
      <c r="G1411" s="18">
        <v>43714</v>
      </c>
      <c r="H1411" s="25">
        <v>21.5</v>
      </c>
      <c r="I1411" s="18">
        <v>43717</v>
      </c>
      <c r="J1411" s="25">
        <v>23.75</v>
      </c>
      <c r="K1411" s="18">
        <v>43717</v>
      </c>
      <c r="L1411" s="25">
        <v>25.75</v>
      </c>
      <c r="M1411" s="18">
        <v>43593</v>
      </c>
      <c r="N1411" s="24">
        <v>24</v>
      </c>
      <c r="O1411" s="18">
        <v>43712</v>
      </c>
      <c r="P1411" s="6">
        <v>29.5</v>
      </c>
      <c r="Q1411" s="18">
        <v>43717</v>
      </c>
      <c r="R1411" s="6">
        <v>24</v>
      </c>
      <c r="S1411" s="18">
        <v>43717</v>
      </c>
      <c r="T1411" s="6">
        <v>25.25</v>
      </c>
    </row>
    <row r="1412" spans="1:20" x14ac:dyDescent="0.2">
      <c r="A1412" s="18">
        <v>43714</v>
      </c>
      <c r="B1412" s="25">
        <v>22.88</v>
      </c>
      <c r="C1412" s="18">
        <v>43714</v>
      </c>
      <c r="D1412" s="25">
        <v>23.75</v>
      </c>
      <c r="E1412" s="18">
        <v>43714</v>
      </c>
      <c r="F1412" s="25">
        <v>23.5</v>
      </c>
      <c r="G1412" s="18">
        <v>43713</v>
      </c>
      <c r="H1412" s="25">
        <v>21.5</v>
      </c>
      <c r="I1412" s="18">
        <v>43714</v>
      </c>
      <c r="J1412" s="25">
        <v>23.75</v>
      </c>
      <c r="K1412" s="18">
        <v>43714</v>
      </c>
      <c r="L1412" s="25">
        <v>25.75</v>
      </c>
      <c r="M1412" s="18">
        <v>43592</v>
      </c>
      <c r="N1412" s="24">
        <v>24</v>
      </c>
      <c r="O1412" s="18">
        <v>43711</v>
      </c>
      <c r="P1412" s="6">
        <v>29.5</v>
      </c>
      <c r="Q1412" s="18">
        <v>43714</v>
      </c>
      <c r="R1412" s="6">
        <v>24</v>
      </c>
      <c r="S1412" s="18">
        <v>43714</v>
      </c>
      <c r="T1412" s="6">
        <v>25.25</v>
      </c>
    </row>
    <row r="1413" spans="1:20" x14ac:dyDescent="0.2">
      <c r="A1413" s="18">
        <v>43713</v>
      </c>
      <c r="B1413" s="25">
        <v>22.88</v>
      </c>
      <c r="C1413" s="18">
        <v>43713</v>
      </c>
      <c r="D1413" s="25">
        <v>23.75</v>
      </c>
      <c r="E1413" s="18">
        <v>43713</v>
      </c>
      <c r="F1413" s="25">
        <v>23.5</v>
      </c>
      <c r="G1413" s="18">
        <v>43712</v>
      </c>
      <c r="H1413" s="25">
        <v>21.5</v>
      </c>
      <c r="I1413" s="18">
        <v>43713</v>
      </c>
      <c r="J1413" s="25">
        <v>23.75</v>
      </c>
      <c r="K1413" s="18">
        <v>43713</v>
      </c>
      <c r="L1413" s="25">
        <v>25.75</v>
      </c>
      <c r="M1413" s="18">
        <v>43591</v>
      </c>
      <c r="N1413" s="24">
        <v>24</v>
      </c>
      <c r="O1413" s="18">
        <v>43707</v>
      </c>
      <c r="P1413" s="6">
        <v>29.5</v>
      </c>
      <c r="Q1413" s="18">
        <v>43713</v>
      </c>
      <c r="R1413" s="6">
        <v>24</v>
      </c>
      <c r="S1413" s="18">
        <v>43713</v>
      </c>
      <c r="T1413" s="6">
        <v>25.25</v>
      </c>
    </row>
    <row r="1414" spans="1:20" x14ac:dyDescent="0.2">
      <c r="A1414" s="18">
        <v>43712</v>
      </c>
      <c r="B1414" s="25">
        <v>22.88</v>
      </c>
      <c r="C1414" s="18">
        <v>43712</v>
      </c>
      <c r="D1414" s="25">
        <v>23.75</v>
      </c>
      <c r="E1414" s="18">
        <v>43712</v>
      </c>
      <c r="F1414" s="25">
        <v>23.5</v>
      </c>
      <c r="G1414" s="18">
        <v>43711</v>
      </c>
      <c r="H1414" s="25">
        <v>22.5</v>
      </c>
      <c r="I1414" s="18">
        <v>43712</v>
      </c>
      <c r="J1414" s="25">
        <v>23.75</v>
      </c>
      <c r="K1414" s="18">
        <v>43712</v>
      </c>
      <c r="L1414" s="25">
        <v>25.75</v>
      </c>
      <c r="M1414" s="18">
        <v>43588</v>
      </c>
      <c r="N1414" s="24">
        <v>24</v>
      </c>
      <c r="O1414" s="18">
        <v>43706</v>
      </c>
      <c r="P1414" s="6">
        <v>29.5</v>
      </c>
      <c r="Q1414" s="18">
        <v>43712</v>
      </c>
      <c r="R1414" s="6">
        <v>24</v>
      </c>
      <c r="S1414" s="18">
        <v>43712</v>
      </c>
      <c r="T1414" s="6">
        <v>25.25</v>
      </c>
    </row>
    <row r="1415" spans="1:20" x14ac:dyDescent="0.2">
      <c r="A1415" s="18">
        <v>43711</v>
      </c>
      <c r="B1415" s="25">
        <v>22.88</v>
      </c>
      <c r="C1415" s="18">
        <v>43711</v>
      </c>
      <c r="D1415" s="25">
        <v>23.75</v>
      </c>
      <c r="E1415" s="18">
        <v>43711</v>
      </c>
      <c r="F1415" s="25">
        <v>23.5</v>
      </c>
      <c r="G1415" s="18">
        <v>43707</v>
      </c>
      <c r="H1415" s="25">
        <v>22.5</v>
      </c>
      <c r="I1415" s="18">
        <v>43711</v>
      </c>
      <c r="J1415" s="25">
        <v>23.75</v>
      </c>
      <c r="K1415" s="18">
        <v>43711</v>
      </c>
      <c r="L1415" s="25">
        <v>27.25</v>
      </c>
      <c r="M1415" s="18">
        <v>43587</v>
      </c>
      <c r="N1415" s="24">
        <v>24</v>
      </c>
      <c r="O1415" s="18">
        <v>43705</v>
      </c>
      <c r="P1415" s="6">
        <v>29.5</v>
      </c>
      <c r="Q1415" s="18">
        <v>43711</v>
      </c>
      <c r="R1415" s="6">
        <v>24</v>
      </c>
      <c r="S1415" s="18">
        <v>43711</v>
      </c>
      <c r="T1415" s="6">
        <v>25.25</v>
      </c>
    </row>
    <row r="1416" spans="1:20" x14ac:dyDescent="0.2">
      <c r="A1416" s="18">
        <v>43707</v>
      </c>
      <c r="B1416" s="25">
        <v>22.88</v>
      </c>
      <c r="C1416" s="18">
        <v>43707</v>
      </c>
      <c r="D1416" s="25">
        <v>23.75</v>
      </c>
      <c r="E1416" s="18">
        <v>43707</v>
      </c>
      <c r="F1416" s="25">
        <v>23.5</v>
      </c>
      <c r="G1416" s="18">
        <v>43706</v>
      </c>
      <c r="H1416" s="25">
        <v>22.5</v>
      </c>
      <c r="I1416" s="18">
        <v>43707</v>
      </c>
      <c r="J1416" s="25">
        <v>23.75</v>
      </c>
      <c r="K1416" s="18">
        <v>43707</v>
      </c>
      <c r="L1416" s="25">
        <v>27.25</v>
      </c>
      <c r="M1416" s="18">
        <v>43586</v>
      </c>
      <c r="N1416" s="24">
        <v>24</v>
      </c>
      <c r="O1416" s="18">
        <v>43704</v>
      </c>
      <c r="P1416" s="6">
        <v>29.5</v>
      </c>
      <c r="Q1416" s="18">
        <v>43707</v>
      </c>
      <c r="R1416" s="6">
        <v>24</v>
      </c>
      <c r="S1416" s="18">
        <v>43707</v>
      </c>
      <c r="T1416" s="6">
        <v>25.25</v>
      </c>
    </row>
    <row r="1417" spans="1:20" x14ac:dyDescent="0.2">
      <c r="A1417" s="18">
        <v>43706</v>
      </c>
      <c r="B1417" s="25">
        <v>22.88</v>
      </c>
      <c r="C1417" s="18">
        <v>43706</v>
      </c>
      <c r="D1417" s="25">
        <v>23.75</v>
      </c>
      <c r="E1417" s="18">
        <v>43706</v>
      </c>
      <c r="F1417" s="25">
        <v>23.5</v>
      </c>
      <c r="G1417" s="18">
        <v>43705</v>
      </c>
      <c r="H1417" s="25">
        <v>23</v>
      </c>
      <c r="I1417" s="18">
        <v>43706</v>
      </c>
      <c r="J1417" s="25">
        <v>23.75</v>
      </c>
      <c r="K1417" s="18">
        <v>43706</v>
      </c>
      <c r="L1417" s="25">
        <v>27.25</v>
      </c>
      <c r="M1417" s="18">
        <v>43585</v>
      </c>
      <c r="N1417" s="24">
        <v>24</v>
      </c>
      <c r="O1417" s="18">
        <v>43703</v>
      </c>
      <c r="P1417" s="6">
        <v>29.5</v>
      </c>
      <c r="Q1417" s="18">
        <v>43706</v>
      </c>
      <c r="R1417" s="6">
        <v>24</v>
      </c>
      <c r="S1417" s="18">
        <v>43706</v>
      </c>
      <c r="T1417" s="6">
        <v>25.25</v>
      </c>
    </row>
    <row r="1418" spans="1:20" x14ac:dyDescent="0.2">
      <c r="A1418" s="18">
        <v>43705</v>
      </c>
      <c r="B1418" s="25">
        <v>23</v>
      </c>
      <c r="C1418" s="18">
        <v>43705</v>
      </c>
      <c r="D1418" s="25">
        <v>23.75</v>
      </c>
      <c r="E1418" s="18">
        <v>43705</v>
      </c>
      <c r="F1418" s="25">
        <v>23.5</v>
      </c>
      <c r="G1418" s="18">
        <v>43704</v>
      </c>
      <c r="H1418" s="25">
        <v>23.25</v>
      </c>
      <c r="I1418" s="18">
        <v>43705</v>
      </c>
      <c r="J1418" s="25">
        <v>23.75</v>
      </c>
      <c r="K1418" s="18">
        <v>43705</v>
      </c>
      <c r="L1418" s="25">
        <v>27.25</v>
      </c>
      <c r="M1418" s="18">
        <v>43584</v>
      </c>
      <c r="N1418" s="24">
        <v>24</v>
      </c>
      <c r="O1418" s="18">
        <v>43700</v>
      </c>
      <c r="P1418" s="6">
        <v>29.5</v>
      </c>
      <c r="Q1418" s="18">
        <v>43705</v>
      </c>
      <c r="R1418" s="6">
        <v>24</v>
      </c>
      <c r="S1418" s="18">
        <v>43705</v>
      </c>
      <c r="T1418" s="6">
        <v>25.25</v>
      </c>
    </row>
    <row r="1419" spans="1:20" x14ac:dyDescent="0.2">
      <c r="A1419" s="18">
        <v>43704</v>
      </c>
      <c r="B1419" s="25">
        <v>23.5</v>
      </c>
      <c r="C1419" s="18">
        <v>43704</v>
      </c>
      <c r="D1419" s="25">
        <v>24</v>
      </c>
      <c r="E1419" s="18">
        <v>43704</v>
      </c>
      <c r="F1419" s="25">
        <v>23.5</v>
      </c>
      <c r="G1419" s="18">
        <v>43703</v>
      </c>
      <c r="H1419" s="25">
        <v>23.25</v>
      </c>
      <c r="I1419" s="18">
        <v>43704</v>
      </c>
      <c r="J1419" s="25">
        <v>23.75</v>
      </c>
      <c r="K1419" s="18">
        <v>43704</v>
      </c>
      <c r="L1419" s="25">
        <v>27.25</v>
      </c>
      <c r="M1419" s="18">
        <v>43581</v>
      </c>
      <c r="N1419" s="24">
        <v>24</v>
      </c>
      <c r="O1419" s="18">
        <v>43699</v>
      </c>
      <c r="P1419" s="6">
        <v>29.5</v>
      </c>
      <c r="Q1419" s="18">
        <v>43704</v>
      </c>
      <c r="R1419" s="6">
        <v>24</v>
      </c>
      <c r="S1419" s="18">
        <v>43704</v>
      </c>
      <c r="T1419" s="6">
        <v>25.25</v>
      </c>
    </row>
    <row r="1420" spans="1:20" x14ac:dyDescent="0.2">
      <c r="A1420" s="18">
        <v>43703</v>
      </c>
      <c r="B1420" s="25">
        <v>23.5</v>
      </c>
      <c r="C1420" s="18">
        <v>43703</v>
      </c>
      <c r="D1420" s="25">
        <v>24.25</v>
      </c>
      <c r="E1420" s="18">
        <v>43703</v>
      </c>
      <c r="F1420" s="25">
        <v>23.5</v>
      </c>
      <c r="G1420" s="18">
        <v>43700</v>
      </c>
      <c r="H1420" s="25">
        <v>23.25</v>
      </c>
      <c r="I1420" s="18">
        <v>43703</v>
      </c>
      <c r="J1420" s="25">
        <v>23.75</v>
      </c>
      <c r="K1420" s="18">
        <v>43703</v>
      </c>
      <c r="L1420" s="25">
        <v>27.5</v>
      </c>
      <c r="M1420" s="18">
        <v>43580</v>
      </c>
      <c r="N1420" s="24">
        <v>24</v>
      </c>
      <c r="O1420" s="18">
        <v>43698</v>
      </c>
      <c r="P1420" s="6">
        <v>29.5</v>
      </c>
      <c r="Q1420" s="18">
        <v>43703</v>
      </c>
      <c r="R1420" s="6">
        <v>24</v>
      </c>
      <c r="S1420" s="18">
        <v>43703</v>
      </c>
      <c r="T1420" s="6">
        <v>25.25</v>
      </c>
    </row>
    <row r="1421" spans="1:20" x14ac:dyDescent="0.2">
      <c r="A1421" s="18">
        <v>43700</v>
      </c>
      <c r="B1421" s="25">
        <v>23.5</v>
      </c>
      <c r="C1421" s="18">
        <v>43700</v>
      </c>
      <c r="D1421" s="25">
        <v>24.25</v>
      </c>
      <c r="E1421" s="18">
        <v>43700</v>
      </c>
      <c r="F1421" s="25">
        <v>23.5</v>
      </c>
      <c r="G1421" s="18">
        <v>43699</v>
      </c>
      <c r="H1421" s="25">
        <v>23.25</v>
      </c>
      <c r="I1421" s="18">
        <v>43700</v>
      </c>
      <c r="J1421" s="25">
        <v>23.75</v>
      </c>
      <c r="K1421" s="18">
        <v>43700</v>
      </c>
      <c r="L1421" s="25">
        <v>27.5</v>
      </c>
      <c r="M1421" s="18">
        <v>43579</v>
      </c>
      <c r="N1421" s="24">
        <v>24</v>
      </c>
      <c r="O1421" s="18">
        <v>43697</v>
      </c>
      <c r="P1421" s="6">
        <v>29.5</v>
      </c>
      <c r="Q1421" s="18">
        <v>43700</v>
      </c>
      <c r="R1421" s="6">
        <v>24</v>
      </c>
      <c r="S1421" s="18">
        <v>43700</v>
      </c>
      <c r="T1421" s="6">
        <v>25.25</v>
      </c>
    </row>
    <row r="1422" spans="1:20" x14ac:dyDescent="0.2">
      <c r="A1422" s="18">
        <v>43699</v>
      </c>
      <c r="B1422" s="25">
        <v>23.75</v>
      </c>
      <c r="C1422" s="18">
        <v>43699</v>
      </c>
      <c r="D1422" s="25">
        <v>24.25</v>
      </c>
      <c r="E1422" s="18">
        <v>43699</v>
      </c>
      <c r="F1422" s="25">
        <v>23.5</v>
      </c>
      <c r="G1422" s="18">
        <v>43698</v>
      </c>
      <c r="H1422" s="25">
        <v>23.5</v>
      </c>
      <c r="I1422" s="18">
        <v>43699</v>
      </c>
      <c r="J1422" s="25">
        <v>23.75</v>
      </c>
      <c r="K1422" s="18">
        <v>43699</v>
      </c>
      <c r="L1422" s="25">
        <v>27.5</v>
      </c>
      <c r="M1422" s="18">
        <v>43578</v>
      </c>
      <c r="N1422" s="24">
        <v>24</v>
      </c>
      <c r="O1422" s="18">
        <v>43696</v>
      </c>
      <c r="P1422" s="6">
        <v>29.5</v>
      </c>
      <c r="Q1422" s="18">
        <v>43699</v>
      </c>
      <c r="R1422" s="6">
        <v>24</v>
      </c>
      <c r="S1422" s="18">
        <v>43699</v>
      </c>
      <c r="T1422" s="6">
        <v>25.25</v>
      </c>
    </row>
    <row r="1423" spans="1:20" x14ac:dyDescent="0.2">
      <c r="A1423" s="18">
        <v>43698</v>
      </c>
      <c r="B1423" s="25">
        <v>24.25</v>
      </c>
      <c r="C1423" s="18">
        <v>43698</v>
      </c>
      <c r="D1423" s="25">
        <v>24.5</v>
      </c>
      <c r="E1423" s="18">
        <v>43698</v>
      </c>
      <c r="F1423" s="25">
        <v>23.5</v>
      </c>
      <c r="G1423" s="18">
        <v>43697</v>
      </c>
      <c r="H1423" s="25">
        <v>23.5</v>
      </c>
      <c r="I1423" s="18">
        <v>43698</v>
      </c>
      <c r="J1423" s="25">
        <v>23.75</v>
      </c>
      <c r="K1423" s="18">
        <v>43698</v>
      </c>
      <c r="L1423" s="25">
        <v>27.5</v>
      </c>
      <c r="M1423" s="18">
        <v>43577</v>
      </c>
      <c r="N1423" s="24">
        <v>24</v>
      </c>
      <c r="O1423" s="18">
        <v>43693</v>
      </c>
      <c r="P1423" s="6">
        <v>29.5</v>
      </c>
      <c r="Q1423" s="18">
        <v>43698</v>
      </c>
      <c r="R1423" s="6">
        <v>24</v>
      </c>
      <c r="S1423" s="18">
        <v>43698</v>
      </c>
      <c r="T1423" s="6">
        <v>25.25</v>
      </c>
    </row>
    <row r="1424" spans="1:20" x14ac:dyDescent="0.2">
      <c r="A1424" s="18">
        <v>43697</v>
      </c>
      <c r="B1424" s="25">
        <v>25</v>
      </c>
      <c r="C1424" s="18">
        <v>43697</v>
      </c>
      <c r="D1424" s="25">
        <v>25.25</v>
      </c>
      <c r="E1424" s="18">
        <v>43697</v>
      </c>
      <c r="F1424" s="25">
        <v>24</v>
      </c>
      <c r="G1424" s="18">
        <v>43696</v>
      </c>
      <c r="H1424" s="25">
        <v>23.5</v>
      </c>
      <c r="I1424" s="18">
        <v>43697</v>
      </c>
      <c r="J1424" s="25">
        <v>24.25</v>
      </c>
      <c r="K1424" s="18">
        <v>43697</v>
      </c>
      <c r="L1424" s="25">
        <v>27.5</v>
      </c>
      <c r="M1424" s="18">
        <v>43573</v>
      </c>
      <c r="N1424" s="24">
        <v>24</v>
      </c>
      <c r="O1424" s="18">
        <v>43692</v>
      </c>
      <c r="P1424" s="6">
        <v>29.5</v>
      </c>
      <c r="Q1424" s="18">
        <v>43697</v>
      </c>
      <c r="R1424" s="6">
        <v>24</v>
      </c>
      <c r="S1424" s="18">
        <v>43697</v>
      </c>
      <c r="T1424" s="6">
        <v>25.5</v>
      </c>
    </row>
    <row r="1425" spans="1:20" x14ac:dyDescent="0.2">
      <c r="A1425" s="18">
        <v>43696</v>
      </c>
      <c r="B1425" s="25">
        <v>25.25</v>
      </c>
      <c r="C1425" s="18">
        <v>43696</v>
      </c>
      <c r="D1425" s="25">
        <v>25.5</v>
      </c>
      <c r="E1425" s="18">
        <v>43696</v>
      </c>
      <c r="F1425" s="25">
        <v>24</v>
      </c>
      <c r="G1425" s="18">
        <v>43693</v>
      </c>
      <c r="H1425" s="25">
        <v>24</v>
      </c>
      <c r="I1425" s="18">
        <v>43696</v>
      </c>
      <c r="J1425" s="25">
        <v>24.25</v>
      </c>
      <c r="K1425" s="18">
        <v>43696</v>
      </c>
      <c r="L1425" s="25">
        <v>27.5</v>
      </c>
      <c r="M1425" s="18">
        <v>43572</v>
      </c>
      <c r="N1425" s="24">
        <v>24</v>
      </c>
      <c r="O1425" s="18">
        <v>43691</v>
      </c>
      <c r="P1425" s="6">
        <v>29.5</v>
      </c>
      <c r="Q1425" s="18">
        <v>43696</v>
      </c>
      <c r="R1425" s="6">
        <v>24</v>
      </c>
      <c r="S1425" s="18">
        <v>43696</v>
      </c>
      <c r="T1425" s="6">
        <v>25.5</v>
      </c>
    </row>
    <row r="1426" spans="1:20" x14ac:dyDescent="0.2">
      <c r="A1426" s="18">
        <v>43693</v>
      </c>
      <c r="B1426" s="25">
        <v>25.25</v>
      </c>
      <c r="C1426" s="18">
        <v>43693</v>
      </c>
      <c r="D1426" s="25">
        <v>25.5</v>
      </c>
      <c r="E1426" s="18">
        <v>43693</v>
      </c>
      <c r="F1426" s="25">
        <v>24</v>
      </c>
      <c r="G1426" s="18">
        <v>43692</v>
      </c>
      <c r="H1426" s="25">
        <v>24</v>
      </c>
      <c r="I1426" s="18">
        <v>43693</v>
      </c>
      <c r="J1426" s="25">
        <v>24.25</v>
      </c>
      <c r="K1426" s="18">
        <v>43693</v>
      </c>
      <c r="L1426" s="25">
        <v>27.5</v>
      </c>
      <c r="M1426" s="18">
        <v>43571</v>
      </c>
      <c r="N1426" s="24">
        <v>24</v>
      </c>
      <c r="O1426" s="18">
        <v>43690</v>
      </c>
      <c r="P1426" s="6">
        <v>29.5</v>
      </c>
      <c r="Q1426" s="18">
        <v>43693</v>
      </c>
      <c r="R1426" s="6">
        <v>24</v>
      </c>
      <c r="S1426" s="18">
        <v>43693</v>
      </c>
      <c r="T1426" s="6">
        <v>25.5</v>
      </c>
    </row>
    <row r="1427" spans="1:20" x14ac:dyDescent="0.2">
      <c r="A1427" s="18">
        <v>43692</v>
      </c>
      <c r="B1427" s="25">
        <v>25.25</v>
      </c>
      <c r="C1427" s="18">
        <v>43692</v>
      </c>
      <c r="D1427" s="25">
        <v>25.5</v>
      </c>
      <c r="E1427" s="18">
        <v>43692</v>
      </c>
      <c r="F1427" s="25">
        <v>24</v>
      </c>
      <c r="G1427" s="18">
        <v>43691</v>
      </c>
      <c r="H1427" s="25">
        <v>24</v>
      </c>
      <c r="I1427" s="18">
        <v>43692</v>
      </c>
      <c r="J1427" s="25">
        <v>24.25</v>
      </c>
      <c r="K1427" s="18">
        <v>43692</v>
      </c>
      <c r="L1427" s="25">
        <v>27.5</v>
      </c>
      <c r="M1427" s="18">
        <v>43570</v>
      </c>
      <c r="N1427" s="24">
        <v>24</v>
      </c>
      <c r="O1427" s="18">
        <v>43689</v>
      </c>
      <c r="P1427" s="6">
        <v>29.5</v>
      </c>
      <c r="Q1427" s="18">
        <v>43692</v>
      </c>
      <c r="R1427" s="6">
        <v>24</v>
      </c>
      <c r="S1427" s="18">
        <v>43692</v>
      </c>
      <c r="T1427" s="6">
        <v>25.5</v>
      </c>
    </row>
    <row r="1428" spans="1:20" x14ac:dyDescent="0.2">
      <c r="A1428" s="18">
        <v>43691</v>
      </c>
      <c r="B1428" s="25">
        <v>25.25</v>
      </c>
      <c r="C1428" s="18">
        <v>43691</v>
      </c>
      <c r="D1428" s="25">
        <v>25.5</v>
      </c>
      <c r="E1428" s="18">
        <v>43691</v>
      </c>
      <c r="F1428" s="25">
        <v>24</v>
      </c>
      <c r="G1428" s="18">
        <v>43690</v>
      </c>
      <c r="H1428" s="25">
        <v>24</v>
      </c>
      <c r="I1428" s="18">
        <v>43691</v>
      </c>
      <c r="J1428" s="25">
        <v>24.25</v>
      </c>
      <c r="K1428" s="18">
        <v>43691</v>
      </c>
      <c r="L1428" s="25">
        <v>27.5</v>
      </c>
      <c r="M1428" s="18">
        <v>43567</v>
      </c>
      <c r="N1428" s="24">
        <v>24</v>
      </c>
      <c r="O1428" s="18">
        <v>43686</v>
      </c>
      <c r="P1428" s="6">
        <v>29.5</v>
      </c>
      <c r="Q1428" s="18">
        <v>43691</v>
      </c>
      <c r="R1428" s="6">
        <v>24</v>
      </c>
      <c r="S1428" s="18">
        <v>43691</v>
      </c>
      <c r="T1428" s="6">
        <v>25.25</v>
      </c>
    </row>
    <row r="1429" spans="1:20" x14ac:dyDescent="0.2">
      <c r="A1429" s="18">
        <v>43690</v>
      </c>
      <c r="B1429" s="25">
        <v>25.38</v>
      </c>
      <c r="C1429" s="18">
        <v>43690</v>
      </c>
      <c r="D1429" s="25">
        <v>25.5</v>
      </c>
      <c r="E1429" s="18">
        <v>43690</v>
      </c>
      <c r="F1429" s="25">
        <v>24</v>
      </c>
      <c r="G1429" s="18">
        <v>43689</v>
      </c>
      <c r="H1429" s="25">
        <v>24</v>
      </c>
      <c r="I1429" s="18">
        <v>43690</v>
      </c>
      <c r="J1429" s="25">
        <v>24.25</v>
      </c>
      <c r="K1429" s="18">
        <v>43690</v>
      </c>
      <c r="L1429" s="25">
        <v>27.5</v>
      </c>
      <c r="M1429" s="18">
        <v>43566</v>
      </c>
      <c r="N1429" s="24">
        <v>24</v>
      </c>
      <c r="O1429" s="18">
        <v>43685</v>
      </c>
      <c r="P1429" s="6">
        <v>29.5</v>
      </c>
      <c r="Q1429" s="18">
        <v>43690</v>
      </c>
      <c r="R1429" s="6">
        <v>24</v>
      </c>
      <c r="S1429" s="18">
        <v>43690</v>
      </c>
      <c r="T1429" s="6">
        <v>25.25</v>
      </c>
    </row>
    <row r="1430" spans="1:20" x14ac:dyDescent="0.2">
      <c r="A1430" s="18">
        <v>43689</v>
      </c>
      <c r="B1430" s="25">
        <v>25.5</v>
      </c>
      <c r="C1430" s="18">
        <v>43689</v>
      </c>
      <c r="D1430" s="25">
        <v>25.5</v>
      </c>
      <c r="E1430" s="18">
        <v>43689</v>
      </c>
      <c r="F1430" s="25">
        <v>24</v>
      </c>
      <c r="G1430" s="18">
        <v>43686</v>
      </c>
      <c r="H1430" s="25">
        <v>24</v>
      </c>
      <c r="I1430" s="18">
        <v>43689</v>
      </c>
      <c r="J1430" s="25">
        <v>24.25</v>
      </c>
      <c r="K1430" s="18">
        <v>43689</v>
      </c>
      <c r="L1430" s="25">
        <v>27.5</v>
      </c>
      <c r="M1430" s="18">
        <v>43565</v>
      </c>
      <c r="N1430" s="24">
        <v>24</v>
      </c>
      <c r="O1430" s="18">
        <v>43684</v>
      </c>
      <c r="P1430" s="6">
        <v>29.5</v>
      </c>
      <c r="Q1430" s="18">
        <v>43689</v>
      </c>
      <c r="R1430" s="6">
        <v>24</v>
      </c>
      <c r="S1430" s="18">
        <v>43689</v>
      </c>
      <c r="T1430" s="6">
        <v>25.25</v>
      </c>
    </row>
    <row r="1431" spans="1:20" x14ac:dyDescent="0.2">
      <c r="A1431" s="18">
        <v>43686</v>
      </c>
      <c r="B1431" s="25">
        <v>25.5</v>
      </c>
      <c r="C1431" s="18">
        <v>43686</v>
      </c>
      <c r="D1431" s="25">
        <v>25.5</v>
      </c>
      <c r="E1431" s="18">
        <v>43686</v>
      </c>
      <c r="F1431" s="25">
        <v>24</v>
      </c>
      <c r="G1431" s="18">
        <v>43685</v>
      </c>
      <c r="H1431" s="25">
        <v>24</v>
      </c>
      <c r="I1431" s="18">
        <v>43686</v>
      </c>
      <c r="J1431" s="25">
        <v>24.25</v>
      </c>
      <c r="K1431" s="18">
        <v>43686</v>
      </c>
      <c r="L1431" s="25">
        <v>27.5</v>
      </c>
      <c r="M1431" s="18">
        <v>43564</v>
      </c>
      <c r="N1431" s="24">
        <v>24</v>
      </c>
      <c r="O1431" s="18">
        <v>43683</v>
      </c>
      <c r="P1431" s="6">
        <v>29.5</v>
      </c>
      <c r="Q1431" s="18">
        <v>43686</v>
      </c>
      <c r="R1431" s="6">
        <v>24</v>
      </c>
      <c r="S1431" s="18">
        <v>43686</v>
      </c>
      <c r="T1431" s="6">
        <v>25.25</v>
      </c>
    </row>
    <row r="1432" spans="1:20" x14ac:dyDescent="0.2">
      <c r="A1432" s="18">
        <v>43685</v>
      </c>
      <c r="B1432" s="25">
        <v>25.5</v>
      </c>
      <c r="C1432" s="18">
        <v>43685</v>
      </c>
      <c r="D1432" s="25">
        <v>25.5</v>
      </c>
      <c r="E1432" s="18">
        <v>43685</v>
      </c>
      <c r="F1432" s="25">
        <v>24</v>
      </c>
      <c r="G1432" s="18">
        <v>43684</v>
      </c>
      <c r="H1432" s="25">
        <v>24</v>
      </c>
      <c r="I1432" s="18">
        <v>43685</v>
      </c>
      <c r="J1432" s="25">
        <v>24.25</v>
      </c>
      <c r="K1432" s="18">
        <v>43685</v>
      </c>
      <c r="L1432" s="25">
        <v>27.5</v>
      </c>
      <c r="M1432" s="18">
        <v>43563</v>
      </c>
      <c r="N1432" s="24">
        <v>24</v>
      </c>
      <c r="O1432" s="18">
        <v>43682</v>
      </c>
      <c r="P1432" s="6">
        <v>29.5</v>
      </c>
      <c r="Q1432" s="18">
        <v>43685</v>
      </c>
      <c r="R1432" s="6">
        <v>24</v>
      </c>
      <c r="S1432" s="18">
        <v>43685</v>
      </c>
      <c r="T1432" s="6">
        <v>25.25</v>
      </c>
    </row>
    <row r="1433" spans="1:20" x14ac:dyDescent="0.2">
      <c r="A1433" s="18">
        <v>43684</v>
      </c>
      <c r="B1433" s="25">
        <v>25.5</v>
      </c>
      <c r="C1433" s="18">
        <v>43684</v>
      </c>
      <c r="D1433" s="25">
        <v>25.5</v>
      </c>
      <c r="E1433" s="18">
        <v>43684</v>
      </c>
      <c r="F1433" s="25">
        <v>24</v>
      </c>
      <c r="G1433" s="18">
        <v>43683</v>
      </c>
      <c r="H1433" s="25">
        <v>24</v>
      </c>
      <c r="I1433" s="18">
        <v>43684</v>
      </c>
      <c r="J1433" s="25">
        <v>24.25</v>
      </c>
      <c r="K1433" s="18">
        <v>43684</v>
      </c>
      <c r="L1433" s="25">
        <v>27.5</v>
      </c>
      <c r="M1433" s="18">
        <v>43560</v>
      </c>
      <c r="N1433" s="24">
        <v>24</v>
      </c>
      <c r="O1433" s="18">
        <v>43679</v>
      </c>
      <c r="P1433" s="6">
        <v>29.5</v>
      </c>
      <c r="Q1433" s="18">
        <v>43684</v>
      </c>
      <c r="R1433" s="6">
        <v>24</v>
      </c>
      <c r="S1433" s="18">
        <v>43684</v>
      </c>
      <c r="T1433" s="6">
        <v>25.25</v>
      </c>
    </row>
    <row r="1434" spans="1:20" x14ac:dyDescent="0.2">
      <c r="A1434" s="18">
        <v>43683</v>
      </c>
      <c r="B1434" s="25">
        <v>25.5</v>
      </c>
      <c r="C1434" s="18">
        <v>43683</v>
      </c>
      <c r="D1434" s="25">
        <v>25.5</v>
      </c>
      <c r="E1434" s="18">
        <v>43683</v>
      </c>
      <c r="F1434" s="25">
        <v>24</v>
      </c>
      <c r="G1434" s="18">
        <v>43682</v>
      </c>
      <c r="H1434" s="25">
        <v>24</v>
      </c>
      <c r="I1434" s="18">
        <v>43683</v>
      </c>
      <c r="J1434" s="25">
        <v>24.25</v>
      </c>
      <c r="K1434" s="18">
        <v>43683</v>
      </c>
      <c r="L1434" s="25">
        <v>27.5</v>
      </c>
      <c r="M1434" s="18">
        <v>43559</v>
      </c>
      <c r="N1434" s="24">
        <v>24</v>
      </c>
      <c r="O1434" s="18">
        <v>43678</v>
      </c>
      <c r="P1434" s="6">
        <v>29.5</v>
      </c>
      <c r="Q1434" s="18">
        <v>43683</v>
      </c>
      <c r="R1434" s="6">
        <v>24</v>
      </c>
      <c r="S1434" s="18">
        <v>43683</v>
      </c>
      <c r="T1434" s="6">
        <v>25.25</v>
      </c>
    </row>
    <row r="1435" spans="1:20" x14ac:dyDescent="0.2">
      <c r="A1435" s="18">
        <v>43682</v>
      </c>
      <c r="B1435" s="25">
        <v>25.5</v>
      </c>
      <c r="C1435" s="18">
        <v>43682</v>
      </c>
      <c r="D1435" s="25">
        <v>25.38</v>
      </c>
      <c r="E1435" s="18">
        <v>43682</v>
      </c>
      <c r="F1435" s="25">
        <v>24</v>
      </c>
      <c r="G1435" s="18">
        <v>43679</v>
      </c>
      <c r="H1435" s="25">
        <v>24</v>
      </c>
      <c r="I1435" s="18">
        <v>43682</v>
      </c>
      <c r="J1435" s="25">
        <v>24.25</v>
      </c>
      <c r="K1435" s="18">
        <v>43682</v>
      </c>
      <c r="L1435" s="25">
        <v>27.5</v>
      </c>
      <c r="M1435" s="18">
        <v>43558</v>
      </c>
      <c r="N1435" s="24">
        <v>24</v>
      </c>
      <c r="O1435" s="18">
        <v>43677</v>
      </c>
      <c r="P1435" s="6">
        <v>29.5</v>
      </c>
      <c r="Q1435" s="18">
        <v>43682</v>
      </c>
      <c r="R1435" s="6">
        <v>24</v>
      </c>
      <c r="S1435" s="18">
        <v>43682</v>
      </c>
      <c r="T1435" s="6">
        <v>25.25</v>
      </c>
    </row>
    <row r="1436" spans="1:20" x14ac:dyDescent="0.2">
      <c r="A1436" s="18">
        <v>43679</v>
      </c>
      <c r="B1436" s="25">
        <v>25.5</v>
      </c>
      <c r="C1436" s="18">
        <v>43679</v>
      </c>
      <c r="D1436" s="25">
        <v>25.38</v>
      </c>
      <c r="E1436" s="18">
        <v>43679</v>
      </c>
      <c r="F1436" s="25">
        <v>24</v>
      </c>
      <c r="G1436" s="18">
        <v>43678</v>
      </c>
      <c r="H1436" s="25">
        <v>24</v>
      </c>
      <c r="I1436" s="18">
        <v>43679</v>
      </c>
      <c r="J1436" s="25">
        <v>24.25</v>
      </c>
      <c r="K1436" s="18">
        <v>43679</v>
      </c>
      <c r="L1436" s="25">
        <v>27.5</v>
      </c>
      <c r="M1436" s="18">
        <v>43557</v>
      </c>
      <c r="N1436" s="24">
        <v>24</v>
      </c>
      <c r="O1436" s="18">
        <v>43676</v>
      </c>
      <c r="P1436" s="6">
        <v>29.5</v>
      </c>
      <c r="Q1436" s="18">
        <v>43679</v>
      </c>
      <c r="R1436" s="6">
        <v>24</v>
      </c>
      <c r="S1436" s="18">
        <v>43679</v>
      </c>
      <c r="T1436" s="6">
        <v>25.25</v>
      </c>
    </row>
    <row r="1437" spans="1:20" x14ac:dyDescent="0.2">
      <c r="A1437" s="18">
        <v>43678</v>
      </c>
      <c r="B1437" s="25">
        <v>25.5</v>
      </c>
      <c r="C1437" s="18">
        <v>43678</v>
      </c>
      <c r="D1437" s="25">
        <v>25.38</v>
      </c>
      <c r="E1437" s="18">
        <v>43678</v>
      </c>
      <c r="F1437" s="25">
        <v>24</v>
      </c>
      <c r="G1437" s="18">
        <v>43677</v>
      </c>
      <c r="H1437" s="25">
        <v>24</v>
      </c>
      <c r="I1437" s="18">
        <v>43678</v>
      </c>
      <c r="J1437" s="25">
        <v>24.25</v>
      </c>
      <c r="K1437" s="18">
        <v>43678</v>
      </c>
      <c r="L1437" s="25">
        <v>27.5</v>
      </c>
      <c r="M1437" s="18">
        <v>43556</v>
      </c>
      <c r="N1437" s="24">
        <v>24</v>
      </c>
      <c r="O1437" s="18">
        <v>43675</v>
      </c>
      <c r="P1437" s="6">
        <v>29.5</v>
      </c>
      <c r="Q1437" s="18">
        <v>43678</v>
      </c>
      <c r="R1437" s="6">
        <v>24</v>
      </c>
      <c r="S1437" s="18">
        <v>43678</v>
      </c>
      <c r="T1437" s="6">
        <v>25.25</v>
      </c>
    </row>
    <row r="1438" spans="1:20" x14ac:dyDescent="0.2">
      <c r="A1438" s="18">
        <v>43677</v>
      </c>
      <c r="B1438" s="25">
        <v>25.5</v>
      </c>
      <c r="C1438" s="18">
        <v>43677</v>
      </c>
      <c r="D1438" s="25">
        <v>25.75</v>
      </c>
      <c r="E1438" s="18">
        <v>43677</v>
      </c>
      <c r="F1438" s="25">
        <v>24</v>
      </c>
      <c r="G1438" s="18">
        <v>43676</v>
      </c>
      <c r="H1438" s="25">
        <v>24</v>
      </c>
      <c r="I1438" s="18">
        <v>43677</v>
      </c>
      <c r="J1438" s="25">
        <v>24.25</v>
      </c>
      <c r="K1438" s="18">
        <v>43677</v>
      </c>
      <c r="L1438" s="25">
        <v>27.5</v>
      </c>
      <c r="M1438" s="18">
        <v>43553</v>
      </c>
      <c r="N1438" s="24">
        <v>24</v>
      </c>
      <c r="O1438" s="18">
        <v>43672</v>
      </c>
      <c r="P1438" s="6">
        <v>29.5</v>
      </c>
      <c r="Q1438" s="18">
        <v>43677</v>
      </c>
      <c r="R1438" s="6">
        <v>24</v>
      </c>
      <c r="S1438" s="18">
        <v>43677</v>
      </c>
      <c r="T1438" s="6">
        <v>25.25</v>
      </c>
    </row>
    <row r="1439" spans="1:20" x14ac:dyDescent="0.2">
      <c r="A1439" s="18">
        <v>43676</v>
      </c>
      <c r="B1439" s="25">
        <v>25.5</v>
      </c>
      <c r="C1439" s="18">
        <v>43676</v>
      </c>
      <c r="D1439" s="25">
        <v>25.75</v>
      </c>
      <c r="E1439" s="18">
        <v>43676</v>
      </c>
      <c r="F1439" s="25">
        <v>24</v>
      </c>
      <c r="G1439" s="18">
        <v>43675</v>
      </c>
      <c r="H1439" s="25">
        <v>24</v>
      </c>
      <c r="I1439" s="18">
        <v>43676</v>
      </c>
      <c r="J1439" s="25">
        <v>24.25</v>
      </c>
      <c r="K1439" s="18">
        <v>43676</v>
      </c>
      <c r="L1439" s="25">
        <v>27.5</v>
      </c>
      <c r="M1439" s="18">
        <v>43552</v>
      </c>
      <c r="N1439" s="24">
        <v>24</v>
      </c>
      <c r="O1439" s="18">
        <v>43671</v>
      </c>
      <c r="P1439" s="6">
        <v>29.5</v>
      </c>
      <c r="Q1439" s="18">
        <v>43676</v>
      </c>
      <c r="R1439" s="6">
        <v>24</v>
      </c>
      <c r="S1439" s="18">
        <v>43676</v>
      </c>
      <c r="T1439" s="6">
        <v>25.25</v>
      </c>
    </row>
    <row r="1440" spans="1:20" x14ac:dyDescent="0.2">
      <c r="A1440" s="18">
        <v>43675</v>
      </c>
      <c r="B1440" s="25">
        <v>25.25</v>
      </c>
      <c r="C1440" s="18">
        <v>43675</v>
      </c>
      <c r="D1440" s="25">
        <v>25.5</v>
      </c>
      <c r="E1440" s="18">
        <v>43675</v>
      </c>
      <c r="F1440" s="25">
        <v>24</v>
      </c>
      <c r="G1440" s="18">
        <v>43672</v>
      </c>
      <c r="H1440" s="25">
        <v>24</v>
      </c>
      <c r="I1440" s="18">
        <v>43675</v>
      </c>
      <c r="J1440" s="25">
        <v>24.25</v>
      </c>
      <c r="K1440" s="18">
        <v>43675</v>
      </c>
      <c r="L1440" s="25">
        <v>27.5</v>
      </c>
      <c r="M1440" s="18">
        <v>43551</v>
      </c>
      <c r="N1440" s="24">
        <v>24</v>
      </c>
      <c r="O1440" s="18">
        <v>43670</v>
      </c>
      <c r="P1440" s="6">
        <v>29.5</v>
      </c>
      <c r="Q1440" s="18">
        <v>43675</v>
      </c>
      <c r="R1440" s="6">
        <v>24</v>
      </c>
      <c r="S1440" s="18">
        <v>43675</v>
      </c>
      <c r="T1440" s="6">
        <v>25.25</v>
      </c>
    </row>
    <row r="1441" spans="1:20" x14ac:dyDescent="0.2">
      <c r="A1441" s="18">
        <v>43672</v>
      </c>
      <c r="B1441" s="25">
        <v>25.25</v>
      </c>
      <c r="C1441" s="18">
        <v>43672</v>
      </c>
      <c r="D1441" s="25">
        <v>25.5</v>
      </c>
      <c r="E1441" s="18">
        <v>43672</v>
      </c>
      <c r="F1441" s="25">
        <v>24</v>
      </c>
      <c r="G1441" s="18">
        <v>43671</v>
      </c>
      <c r="H1441" s="25">
        <v>24</v>
      </c>
      <c r="I1441" s="18">
        <v>43672</v>
      </c>
      <c r="J1441" s="25">
        <v>24.25</v>
      </c>
      <c r="K1441" s="18">
        <v>43672</v>
      </c>
      <c r="L1441" s="25">
        <v>27.5</v>
      </c>
      <c r="M1441" s="18">
        <v>43550</v>
      </c>
      <c r="N1441" s="24">
        <v>24</v>
      </c>
      <c r="O1441" s="18">
        <v>43669</v>
      </c>
      <c r="P1441" s="6">
        <v>29.5</v>
      </c>
      <c r="Q1441" s="18">
        <v>43672</v>
      </c>
      <c r="R1441" s="6">
        <v>24</v>
      </c>
      <c r="S1441" s="18">
        <v>43672</v>
      </c>
      <c r="T1441" s="6">
        <v>25.25</v>
      </c>
    </row>
    <row r="1442" spans="1:20" x14ac:dyDescent="0.2">
      <c r="A1442" s="18">
        <v>43671</v>
      </c>
      <c r="B1442" s="25">
        <v>25.25</v>
      </c>
      <c r="C1442" s="18">
        <v>43671</v>
      </c>
      <c r="D1442" s="25">
        <v>25.5</v>
      </c>
      <c r="E1442" s="18">
        <v>43671</v>
      </c>
      <c r="F1442" s="25">
        <v>24</v>
      </c>
      <c r="G1442" s="18">
        <v>43670</v>
      </c>
      <c r="H1442" s="25">
        <v>24</v>
      </c>
      <c r="I1442" s="18">
        <v>43671</v>
      </c>
      <c r="J1442" s="25">
        <v>24.25</v>
      </c>
      <c r="K1442" s="18">
        <v>43671</v>
      </c>
      <c r="L1442" s="25">
        <v>27.5</v>
      </c>
      <c r="M1442" s="18">
        <v>43549</v>
      </c>
      <c r="N1442" s="24">
        <v>24</v>
      </c>
      <c r="O1442" s="18">
        <v>43668</v>
      </c>
      <c r="P1442" s="6">
        <v>28.75</v>
      </c>
      <c r="Q1442" s="18">
        <v>43671</v>
      </c>
      <c r="R1442" s="6">
        <v>24</v>
      </c>
      <c r="S1442" s="18">
        <v>43671</v>
      </c>
      <c r="T1442" s="6">
        <v>25.25</v>
      </c>
    </row>
    <row r="1443" spans="1:20" x14ac:dyDescent="0.2">
      <c r="A1443" s="18">
        <v>43670</v>
      </c>
      <c r="B1443" s="25">
        <v>25.25</v>
      </c>
      <c r="C1443" s="18">
        <v>43670</v>
      </c>
      <c r="D1443" s="25">
        <v>25.5</v>
      </c>
      <c r="E1443" s="18">
        <v>43670</v>
      </c>
      <c r="F1443" s="25">
        <v>24</v>
      </c>
      <c r="G1443" s="18">
        <v>43669</v>
      </c>
      <c r="H1443" s="25">
        <v>23.25</v>
      </c>
      <c r="I1443" s="18">
        <v>43670</v>
      </c>
      <c r="J1443" s="25">
        <v>24.25</v>
      </c>
      <c r="K1443" s="18">
        <v>43670</v>
      </c>
      <c r="L1443" s="25">
        <v>27.5</v>
      </c>
      <c r="M1443" s="18">
        <v>43546</v>
      </c>
      <c r="N1443" s="24">
        <v>24</v>
      </c>
      <c r="O1443" s="18">
        <v>43665</v>
      </c>
      <c r="P1443" s="6">
        <v>28.75</v>
      </c>
      <c r="Q1443" s="18">
        <v>43670</v>
      </c>
      <c r="R1443" s="6">
        <v>24</v>
      </c>
      <c r="S1443" s="18">
        <v>43670</v>
      </c>
      <c r="T1443" s="6">
        <v>25.25</v>
      </c>
    </row>
    <row r="1444" spans="1:20" x14ac:dyDescent="0.2">
      <c r="A1444" s="18">
        <v>43669</v>
      </c>
      <c r="B1444" s="25">
        <v>25.5</v>
      </c>
      <c r="C1444" s="18">
        <v>43669</v>
      </c>
      <c r="D1444" s="25">
        <v>25.5</v>
      </c>
      <c r="E1444" s="18">
        <v>43669</v>
      </c>
      <c r="F1444" s="25">
        <v>24</v>
      </c>
      <c r="G1444" s="18">
        <v>43668</v>
      </c>
      <c r="H1444" s="25">
        <v>23</v>
      </c>
      <c r="I1444" s="18">
        <v>43669</v>
      </c>
      <c r="J1444" s="25">
        <v>24.25</v>
      </c>
      <c r="K1444" s="18">
        <v>43669</v>
      </c>
      <c r="L1444" s="25">
        <v>27.5</v>
      </c>
      <c r="M1444" s="18">
        <v>43545</v>
      </c>
      <c r="N1444" s="24">
        <v>24</v>
      </c>
      <c r="O1444" s="18">
        <v>43664</v>
      </c>
      <c r="P1444" s="6">
        <v>28.75</v>
      </c>
      <c r="Q1444" s="18">
        <v>43669</v>
      </c>
      <c r="R1444" s="6">
        <v>24</v>
      </c>
      <c r="S1444" s="18">
        <v>43669</v>
      </c>
      <c r="T1444" s="6">
        <v>25.25</v>
      </c>
    </row>
    <row r="1445" spans="1:20" x14ac:dyDescent="0.2">
      <c r="A1445" s="18">
        <v>43668</v>
      </c>
      <c r="B1445" s="25">
        <v>24.5</v>
      </c>
      <c r="C1445" s="18">
        <v>43668</v>
      </c>
      <c r="D1445" s="25">
        <v>24.75</v>
      </c>
      <c r="E1445" s="18">
        <v>43668</v>
      </c>
      <c r="F1445" s="25">
        <v>24</v>
      </c>
      <c r="G1445" s="18">
        <v>43665</v>
      </c>
      <c r="H1445" s="25">
        <v>23</v>
      </c>
      <c r="I1445" s="18">
        <v>43668</v>
      </c>
      <c r="J1445" s="25">
        <v>24.25</v>
      </c>
      <c r="K1445" s="18">
        <v>43668</v>
      </c>
      <c r="L1445" s="25">
        <v>27.5</v>
      </c>
      <c r="M1445" s="18">
        <v>43544</v>
      </c>
      <c r="N1445" s="24">
        <v>24</v>
      </c>
      <c r="O1445" s="18">
        <v>43663</v>
      </c>
      <c r="P1445" s="6">
        <v>28.75</v>
      </c>
      <c r="Q1445" s="18">
        <v>43668</v>
      </c>
      <c r="R1445" s="6">
        <v>24</v>
      </c>
      <c r="S1445" s="18">
        <v>43668</v>
      </c>
      <c r="T1445" s="6">
        <v>25.25</v>
      </c>
    </row>
    <row r="1446" spans="1:20" x14ac:dyDescent="0.2">
      <c r="A1446" s="18">
        <v>43665</v>
      </c>
      <c r="B1446" s="25">
        <v>24.5</v>
      </c>
      <c r="C1446" s="18">
        <v>43665</v>
      </c>
      <c r="D1446" s="25">
        <v>24.75</v>
      </c>
      <c r="E1446" s="18">
        <v>43665</v>
      </c>
      <c r="F1446" s="25">
        <v>24</v>
      </c>
      <c r="G1446" s="18">
        <v>43664</v>
      </c>
      <c r="H1446" s="25">
        <v>23</v>
      </c>
      <c r="I1446" s="18">
        <v>43665</v>
      </c>
      <c r="J1446" s="25">
        <v>24.25</v>
      </c>
      <c r="K1446" s="18">
        <v>43665</v>
      </c>
      <c r="L1446" s="25">
        <v>27.5</v>
      </c>
      <c r="M1446" s="18">
        <v>43543</v>
      </c>
      <c r="N1446" s="24">
        <v>24</v>
      </c>
      <c r="O1446" s="18">
        <v>43662</v>
      </c>
      <c r="P1446" s="6">
        <v>28.75</v>
      </c>
      <c r="Q1446" s="18">
        <v>43665</v>
      </c>
      <c r="R1446" s="6">
        <v>24</v>
      </c>
      <c r="S1446" s="18">
        <v>43665</v>
      </c>
      <c r="T1446" s="6">
        <v>25.25</v>
      </c>
    </row>
    <row r="1447" spans="1:20" x14ac:dyDescent="0.2">
      <c r="A1447" s="18">
        <v>43664</v>
      </c>
      <c r="B1447" s="25">
        <v>24.5</v>
      </c>
      <c r="C1447" s="18">
        <v>43664</v>
      </c>
      <c r="D1447" s="25">
        <v>24.75</v>
      </c>
      <c r="E1447" s="18">
        <v>43664</v>
      </c>
      <c r="F1447" s="25">
        <v>24</v>
      </c>
      <c r="G1447" s="18">
        <v>43663</v>
      </c>
      <c r="H1447" s="25">
        <v>23</v>
      </c>
      <c r="I1447" s="18">
        <v>43664</v>
      </c>
      <c r="J1447" s="25">
        <v>24.25</v>
      </c>
      <c r="K1447" s="18">
        <v>43664</v>
      </c>
      <c r="L1447" s="25">
        <v>27.5</v>
      </c>
      <c r="M1447" s="18">
        <v>43542</v>
      </c>
      <c r="N1447" s="24">
        <v>24</v>
      </c>
      <c r="O1447" s="18">
        <v>43661</v>
      </c>
      <c r="P1447" s="6">
        <v>28.75</v>
      </c>
      <c r="Q1447" s="18">
        <v>43664</v>
      </c>
      <c r="R1447" s="6">
        <v>24</v>
      </c>
      <c r="S1447" s="18">
        <v>43664</v>
      </c>
      <c r="T1447" s="6">
        <v>25.25</v>
      </c>
    </row>
    <row r="1448" spans="1:20" x14ac:dyDescent="0.2">
      <c r="A1448" s="18">
        <v>43663</v>
      </c>
      <c r="B1448" s="25">
        <v>24.5</v>
      </c>
      <c r="C1448" s="18">
        <v>43663</v>
      </c>
      <c r="D1448" s="25">
        <v>24.75</v>
      </c>
      <c r="E1448" s="18">
        <v>43663</v>
      </c>
      <c r="F1448" s="25">
        <v>24</v>
      </c>
      <c r="G1448" s="18">
        <v>43662</v>
      </c>
      <c r="H1448" s="25">
        <v>22</v>
      </c>
      <c r="I1448" s="18">
        <v>43663</v>
      </c>
      <c r="J1448" s="25">
        <v>24.25</v>
      </c>
      <c r="K1448" s="18">
        <v>43663</v>
      </c>
      <c r="L1448" s="25">
        <v>27.5</v>
      </c>
      <c r="M1448" s="18">
        <v>43539</v>
      </c>
      <c r="N1448" s="24">
        <v>24</v>
      </c>
      <c r="O1448" s="18">
        <v>43658</v>
      </c>
      <c r="P1448" s="6">
        <v>28.75</v>
      </c>
      <c r="Q1448" s="18">
        <v>43663</v>
      </c>
      <c r="R1448" s="6">
        <v>24</v>
      </c>
      <c r="S1448" s="18">
        <v>43663</v>
      </c>
      <c r="T1448" s="6">
        <v>25.25</v>
      </c>
    </row>
    <row r="1449" spans="1:20" x14ac:dyDescent="0.2">
      <c r="A1449" s="18">
        <v>43662</v>
      </c>
      <c r="B1449" s="25">
        <v>24.25</v>
      </c>
      <c r="C1449" s="18">
        <v>43662</v>
      </c>
      <c r="D1449" s="25">
        <v>24.75</v>
      </c>
      <c r="E1449" s="18">
        <v>43662</v>
      </c>
      <c r="F1449" s="25">
        <v>24</v>
      </c>
      <c r="G1449" s="18">
        <v>43661</v>
      </c>
      <c r="H1449" s="25">
        <v>22</v>
      </c>
      <c r="I1449" s="18">
        <v>43662</v>
      </c>
      <c r="J1449" s="25">
        <v>24.25</v>
      </c>
      <c r="K1449" s="18">
        <v>43662</v>
      </c>
      <c r="L1449" s="25">
        <v>27.5</v>
      </c>
      <c r="M1449" s="18">
        <v>43538</v>
      </c>
      <c r="N1449" s="24">
        <v>24</v>
      </c>
      <c r="O1449" s="18">
        <v>43657</v>
      </c>
      <c r="P1449" s="6">
        <v>28.75</v>
      </c>
      <c r="Q1449" s="18">
        <v>43662</v>
      </c>
      <c r="R1449" s="6">
        <v>24</v>
      </c>
      <c r="S1449" s="18">
        <v>43662</v>
      </c>
      <c r="T1449" s="6">
        <v>25</v>
      </c>
    </row>
    <row r="1450" spans="1:20" x14ac:dyDescent="0.2">
      <c r="A1450" s="18">
        <v>43661</v>
      </c>
      <c r="B1450" s="25">
        <v>23.88</v>
      </c>
      <c r="C1450" s="18">
        <v>43661</v>
      </c>
      <c r="D1450" s="25">
        <v>24.5</v>
      </c>
      <c r="E1450" s="18">
        <v>43661</v>
      </c>
      <c r="F1450" s="25">
        <v>24</v>
      </c>
      <c r="G1450" s="18">
        <v>43658</v>
      </c>
      <c r="H1450" s="25">
        <v>22</v>
      </c>
      <c r="I1450" s="18">
        <v>43661</v>
      </c>
      <c r="J1450" s="25">
        <v>24.25</v>
      </c>
      <c r="K1450" s="18">
        <v>43661</v>
      </c>
      <c r="L1450" s="25">
        <v>27.5</v>
      </c>
      <c r="M1450" s="18">
        <v>43537</v>
      </c>
      <c r="N1450" s="24">
        <v>24</v>
      </c>
      <c r="O1450" s="18">
        <v>43656</v>
      </c>
      <c r="P1450" s="6">
        <v>28.75</v>
      </c>
      <c r="Q1450" s="18">
        <v>43661</v>
      </c>
      <c r="R1450" s="6">
        <v>24</v>
      </c>
      <c r="S1450" s="18">
        <v>43661</v>
      </c>
      <c r="T1450" s="6">
        <v>25</v>
      </c>
    </row>
    <row r="1451" spans="1:20" x14ac:dyDescent="0.2">
      <c r="A1451" s="18">
        <v>43658</v>
      </c>
      <c r="B1451" s="25">
        <v>23.88</v>
      </c>
      <c r="C1451" s="18">
        <v>43658</v>
      </c>
      <c r="D1451" s="25">
        <v>24.5</v>
      </c>
      <c r="E1451" s="18">
        <v>43658</v>
      </c>
      <c r="F1451" s="25">
        <v>24</v>
      </c>
      <c r="G1451" s="18">
        <v>43657</v>
      </c>
      <c r="H1451" s="25">
        <v>22</v>
      </c>
      <c r="I1451" s="18">
        <v>43658</v>
      </c>
      <c r="J1451" s="25">
        <v>24.25</v>
      </c>
      <c r="K1451" s="18">
        <v>43658</v>
      </c>
      <c r="L1451" s="25">
        <v>27.5</v>
      </c>
      <c r="M1451" s="18">
        <v>43536</v>
      </c>
      <c r="N1451" s="24">
        <v>24</v>
      </c>
      <c r="O1451" s="18">
        <v>43655</v>
      </c>
      <c r="P1451" s="6">
        <v>28.75</v>
      </c>
      <c r="Q1451" s="18">
        <v>43658</v>
      </c>
      <c r="R1451" s="6">
        <v>24</v>
      </c>
      <c r="S1451" s="18">
        <v>43658</v>
      </c>
      <c r="T1451" s="6">
        <v>25</v>
      </c>
    </row>
    <row r="1452" spans="1:20" x14ac:dyDescent="0.2">
      <c r="A1452" s="18">
        <v>43657</v>
      </c>
      <c r="B1452" s="25">
        <v>23.88</v>
      </c>
      <c r="C1452" s="18">
        <v>43657</v>
      </c>
      <c r="D1452" s="25">
        <v>24.5</v>
      </c>
      <c r="E1452" s="18">
        <v>43657</v>
      </c>
      <c r="F1452" s="25">
        <v>24</v>
      </c>
      <c r="G1452" s="18">
        <v>43656</v>
      </c>
      <c r="H1452" s="25">
        <v>22</v>
      </c>
      <c r="I1452" s="18">
        <v>43657</v>
      </c>
      <c r="J1452" s="25">
        <v>24.25</v>
      </c>
      <c r="K1452" s="18">
        <v>43657</v>
      </c>
      <c r="L1452" s="25">
        <v>27.5</v>
      </c>
      <c r="M1452" s="18">
        <v>43535</v>
      </c>
      <c r="N1452" s="24">
        <v>24</v>
      </c>
      <c r="O1452" s="18">
        <v>43654</v>
      </c>
      <c r="P1452" s="6">
        <v>28.75</v>
      </c>
      <c r="Q1452" s="18">
        <v>43657</v>
      </c>
      <c r="R1452" s="6">
        <v>24</v>
      </c>
      <c r="S1452" s="18">
        <v>43657</v>
      </c>
      <c r="T1452" s="6">
        <v>25</v>
      </c>
    </row>
    <row r="1453" spans="1:20" x14ac:dyDescent="0.2">
      <c r="A1453" s="18">
        <v>43656</v>
      </c>
      <c r="B1453" s="25">
        <v>23.88</v>
      </c>
      <c r="C1453" s="18">
        <v>43656</v>
      </c>
      <c r="D1453" s="25">
        <v>24.5</v>
      </c>
      <c r="E1453" s="18">
        <v>43656</v>
      </c>
      <c r="F1453" s="25">
        <v>24</v>
      </c>
      <c r="G1453" s="18">
        <v>43655</v>
      </c>
      <c r="H1453" s="25">
        <v>22</v>
      </c>
      <c r="I1453" s="18">
        <v>43656</v>
      </c>
      <c r="J1453" s="25">
        <v>24.25</v>
      </c>
      <c r="K1453" s="18">
        <v>43656</v>
      </c>
      <c r="L1453" s="25">
        <v>27.5</v>
      </c>
      <c r="M1453" s="18">
        <v>43532</v>
      </c>
      <c r="N1453" s="24">
        <v>24</v>
      </c>
      <c r="O1453" s="18">
        <v>43651</v>
      </c>
      <c r="P1453" s="6">
        <v>28.75</v>
      </c>
      <c r="Q1453" s="18">
        <v>43656</v>
      </c>
      <c r="R1453" s="6">
        <v>24</v>
      </c>
      <c r="S1453" s="18">
        <v>43656</v>
      </c>
      <c r="T1453" s="6">
        <v>25</v>
      </c>
    </row>
    <row r="1454" spans="1:20" x14ac:dyDescent="0.2">
      <c r="A1454" s="18">
        <v>43655</v>
      </c>
      <c r="B1454" s="25">
        <v>23.88</v>
      </c>
      <c r="C1454" s="18">
        <v>43655</v>
      </c>
      <c r="D1454" s="25">
        <v>24.5</v>
      </c>
      <c r="E1454" s="18">
        <v>43655</v>
      </c>
      <c r="F1454" s="25">
        <v>24</v>
      </c>
      <c r="G1454" s="18">
        <v>43654</v>
      </c>
      <c r="H1454" s="25">
        <v>22</v>
      </c>
      <c r="I1454" s="18">
        <v>43655</v>
      </c>
      <c r="J1454" s="25">
        <v>24.25</v>
      </c>
      <c r="K1454" s="18">
        <v>43655</v>
      </c>
      <c r="L1454" s="25">
        <v>27.5</v>
      </c>
      <c r="M1454" s="18">
        <v>43531</v>
      </c>
      <c r="N1454" s="24">
        <v>24</v>
      </c>
      <c r="O1454" s="18">
        <v>43649</v>
      </c>
      <c r="P1454" s="6">
        <v>28.75</v>
      </c>
      <c r="Q1454" s="18">
        <v>43655</v>
      </c>
      <c r="R1454" s="6">
        <v>24</v>
      </c>
      <c r="S1454" s="18">
        <v>43655</v>
      </c>
      <c r="T1454" s="6">
        <v>25</v>
      </c>
    </row>
    <row r="1455" spans="1:20" x14ac:dyDescent="0.2">
      <c r="A1455" s="18">
        <v>43654</v>
      </c>
      <c r="B1455" s="25">
        <v>23.88</v>
      </c>
      <c r="C1455" s="18">
        <v>43654</v>
      </c>
      <c r="D1455" s="25">
        <v>24.5</v>
      </c>
      <c r="E1455" s="18">
        <v>43654</v>
      </c>
      <c r="F1455" s="25">
        <v>24</v>
      </c>
      <c r="G1455" s="18">
        <v>43651</v>
      </c>
      <c r="H1455" s="25">
        <v>22</v>
      </c>
      <c r="I1455" s="18">
        <v>43654</v>
      </c>
      <c r="J1455" s="25">
        <v>24.25</v>
      </c>
      <c r="K1455" s="18">
        <v>43654</v>
      </c>
      <c r="L1455" s="25">
        <v>27.5</v>
      </c>
      <c r="M1455" s="18">
        <v>43530</v>
      </c>
      <c r="N1455" s="24">
        <v>24</v>
      </c>
      <c r="O1455" s="18">
        <v>43648</v>
      </c>
      <c r="P1455" s="6">
        <v>28.75</v>
      </c>
      <c r="Q1455" s="18">
        <v>43654</v>
      </c>
      <c r="R1455" s="6">
        <v>24</v>
      </c>
      <c r="S1455" s="18">
        <v>43654</v>
      </c>
      <c r="T1455" s="6">
        <v>25</v>
      </c>
    </row>
    <row r="1456" spans="1:20" x14ac:dyDescent="0.2">
      <c r="A1456" s="18">
        <v>43651</v>
      </c>
      <c r="B1456" s="25">
        <v>23.5</v>
      </c>
      <c r="C1456" s="18">
        <v>43651</v>
      </c>
      <c r="D1456" s="25">
        <v>24.5</v>
      </c>
      <c r="E1456" s="18">
        <v>43651</v>
      </c>
      <c r="F1456" s="25">
        <v>24</v>
      </c>
      <c r="G1456" s="18">
        <v>43649</v>
      </c>
      <c r="H1456" s="25">
        <v>22</v>
      </c>
      <c r="I1456" s="18">
        <v>43651</v>
      </c>
      <c r="J1456" s="25">
        <v>24.25</v>
      </c>
      <c r="K1456" s="18">
        <v>43651</v>
      </c>
      <c r="L1456" s="25">
        <v>27.5</v>
      </c>
      <c r="M1456" s="18">
        <v>43529</v>
      </c>
      <c r="N1456" s="24">
        <v>24</v>
      </c>
      <c r="O1456" s="18">
        <v>43647</v>
      </c>
      <c r="P1456" s="6">
        <v>28.25</v>
      </c>
      <c r="Q1456" s="18">
        <v>43651</v>
      </c>
      <c r="R1456" s="6">
        <v>24</v>
      </c>
      <c r="S1456" s="18">
        <v>43651</v>
      </c>
      <c r="T1456" s="6">
        <v>25</v>
      </c>
    </row>
    <row r="1457" spans="1:20" x14ac:dyDescent="0.2">
      <c r="A1457" s="18">
        <v>43649</v>
      </c>
      <c r="B1457" s="25">
        <v>23.5</v>
      </c>
      <c r="C1457" s="18">
        <v>43649</v>
      </c>
      <c r="D1457" s="25">
        <v>24.5</v>
      </c>
      <c r="E1457" s="18">
        <v>43649</v>
      </c>
      <c r="F1457" s="25">
        <v>24</v>
      </c>
      <c r="G1457" s="18">
        <v>43648</v>
      </c>
      <c r="H1457" s="25">
        <v>22</v>
      </c>
      <c r="I1457" s="18">
        <v>43649</v>
      </c>
      <c r="J1457" s="25">
        <v>24.25</v>
      </c>
      <c r="K1457" s="18">
        <v>43649</v>
      </c>
      <c r="L1457" s="25">
        <v>27.5</v>
      </c>
      <c r="M1457" s="18">
        <v>43528</v>
      </c>
      <c r="N1457" s="24">
        <v>24</v>
      </c>
      <c r="O1457" s="18">
        <v>43644</v>
      </c>
      <c r="P1457" s="6">
        <v>28.25</v>
      </c>
      <c r="Q1457" s="18">
        <v>43649</v>
      </c>
      <c r="R1457" s="6">
        <v>24</v>
      </c>
      <c r="S1457" s="18">
        <v>43649</v>
      </c>
      <c r="T1457" s="6">
        <v>25</v>
      </c>
    </row>
    <row r="1458" spans="1:20" x14ac:dyDescent="0.2">
      <c r="A1458" s="18">
        <v>43648</v>
      </c>
      <c r="B1458" s="25">
        <v>23.5</v>
      </c>
      <c r="C1458" s="18">
        <v>43648</v>
      </c>
      <c r="D1458" s="25">
        <v>24.5</v>
      </c>
      <c r="E1458" s="18">
        <v>43648</v>
      </c>
      <c r="F1458" s="25">
        <v>24</v>
      </c>
      <c r="G1458" s="18">
        <v>43647</v>
      </c>
      <c r="H1458" s="25">
        <v>22</v>
      </c>
      <c r="I1458" s="18">
        <v>43648</v>
      </c>
      <c r="J1458" s="25">
        <v>24.25</v>
      </c>
      <c r="K1458" s="18">
        <v>43648</v>
      </c>
      <c r="L1458" s="25">
        <v>27.5</v>
      </c>
      <c r="M1458" s="18">
        <v>43525</v>
      </c>
      <c r="N1458" s="24">
        <v>24</v>
      </c>
      <c r="O1458" s="18">
        <v>43643</v>
      </c>
      <c r="P1458" s="6">
        <v>28.25</v>
      </c>
      <c r="Q1458" s="18">
        <v>43648</v>
      </c>
      <c r="R1458" s="6">
        <v>24</v>
      </c>
      <c r="S1458" s="18">
        <v>43648</v>
      </c>
      <c r="T1458" s="6">
        <v>25</v>
      </c>
    </row>
    <row r="1459" spans="1:20" x14ac:dyDescent="0.2">
      <c r="A1459" s="18">
        <v>43647</v>
      </c>
      <c r="B1459" s="25">
        <v>23.25</v>
      </c>
      <c r="C1459" s="18">
        <v>43647</v>
      </c>
      <c r="D1459" s="25">
        <v>23.75</v>
      </c>
      <c r="E1459" s="18">
        <v>43647</v>
      </c>
      <c r="F1459" s="25">
        <v>24</v>
      </c>
      <c r="G1459" s="18">
        <v>43644</v>
      </c>
      <c r="H1459" s="25">
        <v>22</v>
      </c>
      <c r="I1459" s="18">
        <v>43647</v>
      </c>
      <c r="J1459" s="25">
        <v>24.25</v>
      </c>
      <c r="K1459" s="18">
        <v>43647</v>
      </c>
      <c r="L1459" s="25">
        <v>27.5</v>
      </c>
      <c r="M1459" s="18">
        <v>43524</v>
      </c>
      <c r="N1459" s="24">
        <v>24</v>
      </c>
      <c r="O1459" s="18">
        <v>43642</v>
      </c>
      <c r="P1459" s="6">
        <v>28.25</v>
      </c>
      <c r="Q1459" s="18">
        <v>43647</v>
      </c>
      <c r="R1459" s="6">
        <v>24</v>
      </c>
      <c r="S1459" s="18">
        <v>43647</v>
      </c>
      <c r="T1459" s="6">
        <v>25</v>
      </c>
    </row>
    <row r="1460" spans="1:20" x14ac:dyDescent="0.2">
      <c r="A1460" s="18">
        <v>43644</v>
      </c>
      <c r="B1460" s="25">
        <v>23.25</v>
      </c>
      <c r="C1460" s="18">
        <v>43644</v>
      </c>
      <c r="D1460" s="25">
        <v>23.75</v>
      </c>
      <c r="E1460" s="18">
        <v>43644</v>
      </c>
      <c r="F1460" s="25">
        <v>24</v>
      </c>
      <c r="G1460" s="18">
        <v>43643</v>
      </c>
      <c r="H1460" s="25">
        <v>22</v>
      </c>
      <c r="I1460" s="18">
        <v>43644</v>
      </c>
      <c r="J1460" s="25">
        <v>24.25</v>
      </c>
      <c r="K1460" s="18">
        <v>43644</v>
      </c>
      <c r="L1460" s="25">
        <v>27.5</v>
      </c>
      <c r="M1460" s="18">
        <v>43523</v>
      </c>
      <c r="N1460" s="24">
        <v>24</v>
      </c>
      <c r="O1460" s="18">
        <v>43641</v>
      </c>
      <c r="P1460" s="6">
        <v>28.25</v>
      </c>
      <c r="Q1460" s="18">
        <v>43644</v>
      </c>
      <c r="R1460" s="6">
        <v>24</v>
      </c>
      <c r="S1460" s="18">
        <v>43644</v>
      </c>
      <c r="T1460" s="6">
        <v>25</v>
      </c>
    </row>
    <row r="1461" spans="1:20" x14ac:dyDescent="0.2">
      <c r="A1461" s="18">
        <v>43643</v>
      </c>
      <c r="B1461" s="25">
        <v>23.25</v>
      </c>
      <c r="C1461" s="18">
        <v>43643</v>
      </c>
      <c r="D1461" s="25">
        <v>23.75</v>
      </c>
      <c r="E1461" s="18">
        <v>43643</v>
      </c>
      <c r="F1461" s="25">
        <v>24</v>
      </c>
      <c r="G1461" s="18">
        <v>43642</v>
      </c>
      <c r="H1461" s="25">
        <v>22</v>
      </c>
      <c r="I1461" s="18">
        <v>43643</v>
      </c>
      <c r="J1461" s="25">
        <v>24.25</v>
      </c>
      <c r="K1461" s="18">
        <v>43643</v>
      </c>
      <c r="L1461" s="25">
        <v>27.5</v>
      </c>
      <c r="M1461" s="18">
        <v>43522</v>
      </c>
      <c r="N1461" s="24">
        <v>24</v>
      </c>
      <c r="O1461" s="18">
        <v>43640</v>
      </c>
      <c r="P1461" s="6">
        <v>28.25</v>
      </c>
      <c r="Q1461" s="18">
        <v>43643</v>
      </c>
      <c r="R1461" s="6">
        <v>24</v>
      </c>
      <c r="S1461" s="18">
        <v>43643</v>
      </c>
      <c r="T1461" s="6">
        <v>25</v>
      </c>
    </row>
    <row r="1462" spans="1:20" x14ac:dyDescent="0.2">
      <c r="A1462" s="18">
        <v>43642</v>
      </c>
      <c r="B1462" s="25">
        <v>23.25</v>
      </c>
      <c r="C1462" s="18">
        <v>43642</v>
      </c>
      <c r="D1462" s="25">
        <v>23.75</v>
      </c>
      <c r="E1462" s="18">
        <v>43642</v>
      </c>
      <c r="F1462" s="25">
        <v>24</v>
      </c>
      <c r="G1462" s="18">
        <v>43641</v>
      </c>
      <c r="H1462" s="25">
        <v>22</v>
      </c>
      <c r="I1462" s="18">
        <v>43642</v>
      </c>
      <c r="J1462" s="25">
        <v>24.25</v>
      </c>
      <c r="K1462" s="18">
        <v>43642</v>
      </c>
      <c r="L1462" s="25">
        <v>27.5</v>
      </c>
      <c r="M1462" s="18">
        <v>43521</v>
      </c>
      <c r="N1462" s="24">
        <v>24</v>
      </c>
      <c r="O1462" s="18">
        <v>43637</v>
      </c>
      <c r="P1462" s="6">
        <v>28.25</v>
      </c>
      <c r="Q1462" s="18">
        <v>43642</v>
      </c>
      <c r="R1462" s="6">
        <v>24</v>
      </c>
      <c r="S1462" s="18">
        <v>43642</v>
      </c>
      <c r="T1462" s="6">
        <v>25</v>
      </c>
    </row>
    <row r="1463" spans="1:20" x14ac:dyDescent="0.2">
      <c r="A1463" s="18">
        <v>43641</v>
      </c>
      <c r="B1463" s="25">
        <v>23</v>
      </c>
      <c r="C1463" s="18">
        <v>43641</v>
      </c>
      <c r="D1463" s="25">
        <v>23.5</v>
      </c>
      <c r="E1463" s="18">
        <v>43641</v>
      </c>
      <c r="F1463" s="25">
        <v>24</v>
      </c>
      <c r="G1463" s="18">
        <v>43640</v>
      </c>
      <c r="H1463" s="25">
        <v>22</v>
      </c>
      <c r="I1463" s="18">
        <v>43641</v>
      </c>
      <c r="J1463" s="25">
        <v>24.25</v>
      </c>
      <c r="K1463" s="18">
        <v>43641</v>
      </c>
      <c r="L1463" s="25">
        <v>27.25</v>
      </c>
      <c r="M1463" s="18">
        <v>43518</v>
      </c>
      <c r="N1463" s="24">
        <v>23.75</v>
      </c>
      <c r="O1463" s="18">
        <v>43636</v>
      </c>
      <c r="P1463" s="6">
        <v>28.25</v>
      </c>
      <c r="Q1463" s="18">
        <v>43641</v>
      </c>
      <c r="R1463" s="6">
        <v>24</v>
      </c>
      <c r="S1463" s="18">
        <v>43641</v>
      </c>
      <c r="T1463" s="6">
        <v>25</v>
      </c>
    </row>
    <row r="1464" spans="1:20" x14ac:dyDescent="0.2">
      <c r="A1464" s="18">
        <v>43640</v>
      </c>
      <c r="B1464" s="25">
        <v>23</v>
      </c>
      <c r="C1464" s="18">
        <v>43640</v>
      </c>
      <c r="D1464" s="25">
        <v>23.5</v>
      </c>
      <c r="E1464" s="18">
        <v>43640</v>
      </c>
      <c r="F1464" s="25">
        <v>24</v>
      </c>
      <c r="G1464" s="18">
        <v>43637</v>
      </c>
      <c r="H1464" s="25">
        <v>22</v>
      </c>
      <c r="I1464" s="18">
        <v>43640</v>
      </c>
      <c r="J1464" s="25">
        <v>24.25</v>
      </c>
      <c r="K1464" s="18">
        <v>43640</v>
      </c>
      <c r="L1464" s="25">
        <v>27.25</v>
      </c>
      <c r="M1464" s="18">
        <v>43517</v>
      </c>
      <c r="N1464" s="24">
        <v>23.75</v>
      </c>
      <c r="O1464" s="18">
        <v>43635</v>
      </c>
      <c r="P1464" s="6">
        <v>28.25</v>
      </c>
      <c r="Q1464" s="18">
        <v>43640</v>
      </c>
      <c r="R1464" s="6">
        <v>24</v>
      </c>
      <c r="S1464" s="18">
        <v>43640</v>
      </c>
      <c r="T1464" s="6">
        <v>24.75</v>
      </c>
    </row>
    <row r="1465" spans="1:20" x14ac:dyDescent="0.2">
      <c r="A1465" s="18">
        <v>43637</v>
      </c>
      <c r="B1465" s="25">
        <v>23</v>
      </c>
      <c r="C1465" s="18">
        <v>43637</v>
      </c>
      <c r="D1465" s="25">
        <v>23.5</v>
      </c>
      <c r="E1465" s="18">
        <v>43637</v>
      </c>
      <c r="F1465" s="25">
        <v>24</v>
      </c>
      <c r="G1465" s="18">
        <v>43636</v>
      </c>
      <c r="H1465" s="25">
        <v>22</v>
      </c>
      <c r="I1465" s="18">
        <v>43637</v>
      </c>
      <c r="J1465" s="25">
        <v>24.25</v>
      </c>
      <c r="K1465" s="18">
        <v>43637</v>
      </c>
      <c r="L1465" s="25">
        <v>27.25</v>
      </c>
      <c r="M1465" s="18">
        <v>43516</v>
      </c>
      <c r="N1465" s="24">
        <v>23.75</v>
      </c>
      <c r="O1465" s="18">
        <v>43634</v>
      </c>
      <c r="P1465" s="6">
        <v>28.25</v>
      </c>
      <c r="Q1465" s="18">
        <v>43637</v>
      </c>
      <c r="R1465" s="6">
        <v>24</v>
      </c>
      <c r="S1465" s="18">
        <v>43637</v>
      </c>
      <c r="T1465" s="6">
        <v>24.75</v>
      </c>
    </row>
    <row r="1466" spans="1:20" x14ac:dyDescent="0.2">
      <c r="A1466" s="18">
        <v>43636</v>
      </c>
      <c r="B1466" s="25">
        <v>23</v>
      </c>
      <c r="C1466" s="18">
        <v>43636</v>
      </c>
      <c r="D1466" s="25">
        <v>23.5</v>
      </c>
      <c r="E1466" s="18">
        <v>43636</v>
      </c>
      <c r="F1466" s="25">
        <v>24</v>
      </c>
      <c r="G1466" s="18">
        <v>43635</v>
      </c>
      <c r="H1466" s="25">
        <v>22</v>
      </c>
      <c r="I1466" s="18">
        <v>43636</v>
      </c>
      <c r="J1466" s="25">
        <v>24.25</v>
      </c>
      <c r="K1466" s="18">
        <v>43636</v>
      </c>
      <c r="L1466" s="25">
        <v>27.25</v>
      </c>
      <c r="M1466" s="18">
        <v>43515</v>
      </c>
      <c r="N1466" s="24">
        <v>23.75</v>
      </c>
      <c r="O1466" s="18">
        <v>43633</v>
      </c>
      <c r="P1466" s="6">
        <v>28.25</v>
      </c>
      <c r="Q1466" s="18">
        <v>43636</v>
      </c>
      <c r="R1466" s="6">
        <v>24</v>
      </c>
      <c r="S1466" s="18">
        <v>43636</v>
      </c>
      <c r="T1466" s="6">
        <v>24.75</v>
      </c>
    </row>
    <row r="1467" spans="1:20" x14ac:dyDescent="0.2">
      <c r="A1467" s="18">
        <v>43635</v>
      </c>
      <c r="B1467" s="25">
        <v>23</v>
      </c>
      <c r="C1467" s="18">
        <v>43635</v>
      </c>
      <c r="D1467" s="25">
        <v>23.5</v>
      </c>
      <c r="E1467" s="18">
        <v>43635</v>
      </c>
      <c r="F1467" s="25">
        <v>24</v>
      </c>
      <c r="G1467" s="18">
        <v>43634</v>
      </c>
      <c r="H1467" s="25">
        <v>22</v>
      </c>
      <c r="I1467" s="18">
        <v>43635</v>
      </c>
      <c r="J1467" s="25">
        <v>24.25</v>
      </c>
      <c r="K1467" s="18">
        <v>43635</v>
      </c>
      <c r="L1467" s="25">
        <v>27.5</v>
      </c>
      <c r="M1467" s="18">
        <v>43511</v>
      </c>
      <c r="N1467" s="24">
        <v>23.75</v>
      </c>
      <c r="O1467" s="18">
        <v>43630</v>
      </c>
      <c r="P1467" s="6">
        <v>28.25</v>
      </c>
      <c r="Q1467" s="18">
        <v>43635</v>
      </c>
      <c r="R1467" s="6">
        <v>24</v>
      </c>
      <c r="S1467" s="18">
        <v>43635</v>
      </c>
      <c r="T1467" s="6">
        <v>24.5</v>
      </c>
    </row>
    <row r="1468" spans="1:20" x14ac:dyDescent="0.2">
      <c r="A1468" s="18">
        <v>43634</v>
      </c>
      <c r="B1468" s="25">
        <v>23</v>
      </c>
      <c r="C1468" s="18">
        <v>43634</v>
      </c>
      <c r="D1468" s="25">
        <v>23.5</v>
      </c>
      <c r="E1468" s="18">
        <v>43634</v>
      </c>
      <c r="F1468" s="25">
        <v>24</v>
      </c>
      <c r="G1468" s="18">
        <v>43633</v>
      </c>
      <c r="H1468" s="25">
        <v>22</v>
      </c>
      <c r="I1468" s="18">
        <v>43634</v>
      </c>
      <c r="J1468" s="25">
        <v>24.25</v>
      </c>
      <c r="K1468" s="18">
        <v>43634</v>
      </c>
      <c r="L1468" s="25">
        <v>27.5</v>
      </c>
      <c r="M1468" s="18">
        <v>43510</v>
      </c>
      <c r="N1468" s="24">
        <v>23.75</v>
      </c>
      <c r="O1468" s="18">
        <v>43629</v>
      </c>
      <c r="P1468" s="6">
        <v>28.25</v>
      </c>
      <c r="Q1468" s="18">
        <v>43634</v>
      </c>
      <c r="R1468" s="6">
        <v>24</v>
      </c>
      <c r="S1468" s="18">
        <v>43634</v>
      </c>
      <c r="T1468" s="6">
        <v>24.5</v>
      </c>
    </row>
    <row r="1469" spans="1:20" x14ac:dyDescent="0.2">
      <c r="A1469" s="18">
        <v>43633</v>
      </c>
      <c r="B1469" s="25">
        <v>23</v>
      </c>
      <c r="C1469" s="18">
        <v>43633</v>
      </c>
      <c r="D1469" s="25">
        <v>23.5</v>
      </c>
      <c r="E1469" s="18">
        <v>43633</v>
      </c>
      <c r="F1469" s="25">
        <v>24</v>
      </c>
      <c r="G1469" s="18">
        <v>43630</v>
      </c>
      <c r="H1469" s="25">
        <v>22</v>
      </c>
      <c r="I1469" s="18">
        <v>43633</v>
      </c>
      <c r="J1469" s="25">
        <v>24.25</v>
      </c>
      <c r="K1469" s="18">
        <v>43633</v>
      </c>
      <c r="L1469" s="25">
        <v>26.5</v>
      </c>
      <c r="M1469" s="18">
        <v>43509</v>
      </c>
      <c r="N1469" s="24">
        <v>23.75</v>
      </c>
      <c r="O1469" s="18">
        <v>43628</v>
      </c>
      <c r="P1469" s="6">
        <v>28.25</v>
      </c>
      <c r="Q1469" s="18">
        <v>43633</v>
      </c>
      <c r="R1469" s="6">
        <v>24</v>
      </c>
      <c r="S1469" s="18">
        <v>43633</v>
      </c>
      <c r="T1469" s="6">
        <v>24.5</v>
      </c>
    </row>
    <row r="1470" spans="1:20" x14ac:dyDescent="0.2">
      <c r="A1470" s="18">
        <v>43630</v>
      </c>
      <c r="B1470" s="25">
        <v>23</v>
      </c>
      <c r="C1470" s="18">
        <v>43630</v>
      </c>
      <c r="D1470" s="25">
        <v>23.5</v>
      </c>
      <c r="E1470" s="18">
        <v>43630</v>
      </c>
      <c r="F1470" s="25">
        <v>24</v>
      </c>
      <c r="G1470" s="18">
        <v>43629</v>
      </c>
      <c r="H1470" s="25">
        <v>22</v>
      </c>
      <c r="I1470" s="18">
        <v>43630</v>
      </c>
      <c r="J1470" s="25">
        <v>24.25</v>
      </c>
      <c r="K1470" s="18">
        <v>43630</v>
      </c>
      <c r="L1470" s="25">
        <v>26.5</v>
      </c>
      <c r="M1470" s="18">
        <v>43508</v>
      </c>
      <c r="N1470" s="24">
        <v>23.75</v>
      </c>
      <c r="O1470" s="18">
        <v>43627</v>
      </c>
      <c r="P1470" s="6">
        <v>28.25</v>
      </c>
      <c r="Q1470" s="18">
        <v>43630</v>
      </c>
      <c r="R1470" s="6">
        <v>24</v>
      </c>
      <c r="S1470" s="18">
        <v>43630</v>
      </c>
      <c r="T1470" s="6">
        <v>24.5</v>
      </c>
    </row>
    <row r="1471" spans="1:20" x14ac:dyDescent="0.2">
      <c r="A1471" s="18">
        <v>43629</v>
      </c>
      <c r="B1471" s="25">
        <v>23</v>
      </c>
      <c r="C1471" s="18">
        <v>43629</v>
      </c>
      <c r="D1471" s="25">
        <v>23.5</v>
      </c>
      <c r="E1471" s="18">
        <v>43629</v>
      </c>
      <c r="F1471" s="25">
        <v>24</v>
      </c>
      <c r="G1471" s="18">
        <v>43628</v>
      </c>
      <c r="H1471" s="25">
        <v>22</v>
      </c>
      <c r="I1471" s="18">
        <v>43629</v>
      </c>
      <c r="J1471" s="25">
        <v>24.25</v>
      </c>
      <c r="K1471" s="18">
        <v>43629</v>
      </c>
      <c r="L1471" s="25">
        <v>26.5</v>
      </c>
      <c r="M1471" s="18">
        <v>43507</v>
      </c>
      <c r="N1471" s="24">
        <v>23.75</v>
      </c>
      <c r="O1471" s="18">
        <v>43626</v>
      </c>
      <c r="P1471" s="6">
        <v>28.25</v>
      </c>
      <c r="Q1471" s="18">
        <v>43629</v>
      </c>
      <c r="R1471" s="6">
        <v>24</v>
      </c>
      <c r="S1471" s="18">
        <v>43629</v>
      </c>
      <c r="T1471" s="6">
        <v>24.5</v>
      </c>
    </row>
    <row r="1472" spans="1:20" x14ac:dyDescent="0.2">
      <c r="A1472" s="18">
        <v>43628</v>
      </c>
      <c r="B1472" s="25">
        <v>23</v>
      </c>
      <c r="C1472" s="18">
        <v>43628</v>
      </c>
      <c r="D1472" s="25">
        <v>23.5</v>
      </c>
      <c r="E1472" s="18">
        <v>43628</v>
      </c>
      <c r="F1472" s="25">
        <v>24</v>
      </c>
      <c r="G1472" s="18">
        <v>43627</v>
      </c>
      <c r="H1472" s="25">
        <v>22</v>
      </c>
      <c r="I1472" s="18">
        <v>43628</v>
      </c>
      <c r="J1472" s="25">
        <v>24.25</v>
      </c>
      <c r="K1472" s="18">
        <v>43628</v>
      </c>
      <c r="L1472" s="25">
        <v>26.5</v>
      </c>
      <c r="M1472" s="18">
        <v>43504</v>
      </c>
      <c r="N1472" s="24">
        <v>23.75</v>
      </c>
      <c r="O1472" s="18">
        <v>43623</v>
      </c>
      <c r="P1472" s="6">
        <v>28.25</v>
      </c>
      <c r="Q1472" s="18">
        <v>43628</v>
      </c>
      <c r="R1472" s="6">
        <v>24</v>
      </c>
      <c r="S1472" s="18">
        <v>43628</v>
      </c>
      <c r="T1472" s="6">
        <v>24.5</v>
      </c>
    </row>
    <row r="1473" spans="1:20" x14ac:dyDescent="0.2">
      <c r="A1473" s="18">
        <v>43627</v>
      </c>
      <c r="B1473" s="25">
        <v>23</v>
      </c>
      <c r="C1473" s="18">
        <v>43627</v>
      </c>
      <c r="D1473" s="25">
        <v>23.5</v>
      </c>
      <c r="E1473" s="18">
        <v>43627</v>
      </c>
      <c r="F1473" s="25">
        <v>24</v>
      </c>
      <c r="G1473" s="18">
        <v>43626</v>
      </c>
      <c r="H1473" s="25">
        <v>22</v>
      </c>
      <c r="I1473" s="18">
        <v>43627</v>
      </c>
      <c r="J1473" s="25">
        <v>24.25</v>
      </c>
      <c r="K1473" s="18">
        <v>43627</v>
      </c>
      <c r="L1473" s="25">
        <v>26.5</v>
      </c>
      <c r="M1473" s="18">
        <v>43503</v>
      </c>
      <c r="N1473" s="24">
        <v>23.75</v>
      </c>
      <c r="O1473" s="18">
        <v>43622</v>
      </c>
      <c r="P1473" s="6">
        <v>28.25</v>
      </c>
      <c r="Q1473" s="18">
        <v>43627</v>
      </c>
      <c r="R1473" s="6">
        <v>24</v>
      </c>
      <c r="S1473" s="18">
        <v>43627</v>
      </c>
      <c r="T1473" s="6">
        <v>24.5</v>
      </c>
    </row>
    <row r="1474" spans="1:20" x14ac:dyDescent="0.2">
      <c r="A1474" s="18">
        <v>43626</v>
      </c>
      <c r="B1474" s="25">
        <v>23</v>
      </c>
      <c r="C1474" s="18">
        <v>43626</v>
      </c>
      <c r="D1474" s="25">
        <v>23.5</v>
      </c>
      <c r="E1474" s="18">
        <v>43626</v>
      </c>
      <c r="F1474" s="25">
        <v>24</v>
      </c>
      <c r="G1474" s="18">
        <v>43623</v>
      </c>
      <c r="H1474" s="25">
        <v>22</v>
      </c>
      <c r="I1474" s="18">
        <v>43626</v>
      </c>
      <c r="J1474" s="25">
        <v>24.25</v>
      </c>
      <c r="K1474" s="18">
        <v>43626</v>
      </c>
      <c r="L1474" s="25">
        <v>26.5</v>
      </c>
      <c r="M1474" s="18">
        <v>43502</v>
      </c>
      <c r="N1474" s="24">
        <v>23.75</v>
      </c>
      <c r="O1474" s="18">
        <v>43621</v>
      </c>
      <c r="P1474" s="6">
        <v>28.25</v>
      </c>
      <c r="Q1474" s="18">
        <v>43626</v>
      </c>
      <c r="R1474" s="6">
        <v>24</v>
      </c>
      <c r="S1474" s="18">
        <v>43626</v>
      </c>
      <c r="T1474" s="6">
        <v>24.5</v>
      </c>
    </row>
    <row r="1475" spans="1:20" x14ac:dyDescent="0.2">
      <c r="A1475" s="18">
        <v>43623</v>
      </c>
      <c r="B1475" s="25">
        <v>23</v>
      </c>
      <c r="C1475" s="18">
        <v>43623</v>
      </c>
      <c r="D1475" s="25">
        <v>23.5</v>
      </c>
      <c r="E1475" s="18">
        <v>43623</v>
      </c>
      <c r="F1475" s="25">
        <v>24</v>
      </c>
      <c r="G1475" s="18">
        <v>43622</v>
      </c>
      <c r="H1475" s="25">
        <v>22</v>
      </c>
      <c r="I1475" s="18">
        <v>43623</v>
      </c>
      <c r="J1475" s="25">
        <v>24.25</v>
      </c>
      <c r="K1475" s="18">
        <v>43623</v>
      </c>
      <c r="L1475" s="25">
        <v>26.5</v>
      </c>
      <c r="M1475" s="18">
        <v>43501</v>
      </c>
      <c r="N1475" s="24">
        <v>23.75</v>
      </c>
      <c r="O1475" s="18">
        <v>43620</v>
      </c>
      <c r="P1475" s="6">
        <v>28.25</v>
      </c>
      <c r="Q1475" s="18">
        <v>43623</v>
      </c>
      <c r="R1475" s="6">
        <v>24</v>
      </c>
      <c r="S1475" s="18">
        <v>43623</v>
      </c>
      <c r="T1475" s="6">
        <v>24.5</v>
      </c>
    </row>
    <row r="1476" spans="1:20" x14ac:dyDescent="0.2">
      <c r="A1476" s="18">
        <v>43622</v>
      </c>
      <c r="B1476" s="25">
        <v>23</v>
      </c>
      <c r="C1476" s="18">
        <v>43622</v>
      </c>
      <c r="D1476" s="25">
        <v>23.5</v>
      </c>
      <c r="E1476" s="18">
        <v>43622</v>
      </c>
      <c r="F1476" s="25">
        <v>24</v>
      </c>
      <c r="G1476" s="18">
        <v>43621</v>
      </c>
      <c r="H1476" s="25">
        <v>22</v>
      </c>
      <c r="I1476" s="18">
        <v>43622</v>
      </c>
      <c r="J1476" s="25">
        <v>24.25</v>
      </c>
      <c r="K1476" s="18">
        <v>43622</v>
      </c>
      <c r="L1476" s="25">
        <v>26.5</v>
      </c>
      <c r="M1476" s="18">
        <v>43500</v>
      </c>
      <c r="N1476" s="24">
        <v>23.75</v>
      </c>
      <c r="O1476" s="18">
        <v>43619</v>
      </c>
      <c r="P1476" s="6">
        <v>28.25</v>
      </c>
      <c r="Q1476" s="18">
        <v>43622</v>
      </c>
      <c r="R1476" s="6">
        <v>24</v>
      </c>
      <c r="S1476" s="18">
        <v>43622</v>
      </c>
      <c r="T1476" s="6">
        <v>24.5</v>
      </c>
    </row>
    <row r="1477" spans="1:20" x14ac:dyDescent="0.2">
      <c r="A1477" s="18">
        <v>43621</v>
      </c>
      <c r="B1477" s="25">
        <v>23</v>
      </c>
      <c r="C1477" s="18">
        <v>43621</v>
      </c>
      <c r="D1477" s="25">
        <v>23.5</v>
      </c>
      <c r="E1477" s="18">
        <v>43621</v>
      </c>
      <c r="F1477" s="25">
        <v>24</v>
      </c>
      <c r="G1477" s="18">
        <v>43620</v>
      </c>
      <c r="H1477" s="25">
        <v>22</v>
      </c>
      <c r="I1477" s="18">
        <v>43621</v>
      </c>
      <c r="J1477" s="25">
        <v>24.25</v>
      </c>
      <c r="K1477" s="18">
        <v>43621</v>
      </c>
      <c r="L1477" s="25">
        <v>26.5</v>
      </c>
      <c r="M1477" s="18">
        <v>43497</v>
      </c>
      <c r="N1477" s="24">
        <v>23.75</v>
      </c>
      <c r="O1477" s="18">
        <v>43616</v>
      </c>
      <c r="P1477" s="6">
        <v>28.25</v>
      </c>
      <c r="Q1477" s="18">
        <v>43621</v>
      </c>
      <c r="R1477" s="6">
        <v>24</v>
      </c>
      <c r="S1477" s="18">
        <v>43621</v>
      </c>
      <c r="T1477" s="6">
        <v>24.5</v>
      </c>
    </row>
    <row r="1478" spans="1:20" x14ac:dyDescent="0.2">
      <c r="A1478" s="18">
        <v>43620</v>
      </c>
      <c r="B1478" s="25">
        <v>23</v>
      </c>
      <c r="C1478" s="18">
        <v>43620</v>
      </c>
      <c r="D1478" s="25">
        <v>23.5</v>
      </c>
      <c r="E1478" s="18">
        <v>43620</v>
      </c>
      <c r="F1478" s="25">
        <v>24</v>
      </c>
      <c r="G1478" s="18">
        <v>43619</v>
      </c>
      <c r="H1478" s="25">
        <v>22</v>
      </c>
      <c r="I1478" s="18">
        <v>43620</v>
      </c>
      <c r="J1478" s="25">
        <v>24.25</v>
      </c>
      <c r="K1478" s="18">
        <v>43620</v>
      </c>
      <c r="L1478" s="25">
        <v>26.5</v>
      </c>
      <c r="M1478" s="18">
        <v>43496</v>
      </c>
      <c r="N1478" s="24">
        <v>23.75</v>
      </c>
      <c r="O1478" s="18">
        <v>43615</v>
      </c>
      <c r="P1478" s="6">
        <v>28.25</v>
      </c>
      <c r="Q1478" s="18">
        <v>43620</v>
      </c>
      <c r="R1478" s="6">
        <v>24</v>
      </c>
      <c r="S1478" s="18">
        <v>43620</v>
      </c>
      <c r="T1478" s="6">
        <v>24.5</v>
      </c>
    </row>
    <row r="1479" spans="1:20" x14ac:dyDescent="0.2">
      <c r="A1479" s="18">
        <v>43619</v>
      </c>
      <c r="B1479" s="25">
        <v>22.5</v>
      </c>
      <c r="C1479" s="18">
        <v>43619</v>
      </c>
      <c r="D1479" s="25">
        <v>23</v>
      </c>
      <c r="E1479" s="18">
        <v>43619</v>
      </c>
      <c r="F1479" s="25">
        <v>24</v>
      </c>
      <c r="G1479" s="18">
        <v>43616</v>
      </c>
      <c r="H1479" s="25">
        <v>22</v>
      </c>
      <c r="I1479" s="18">
        <v>43619</v>
      </c>
      <c r="J1479" s="25">
        <v>24.25</v>
      </c>
      <c r="K1479" s="18">
        <v>43619</v>
      </c>
      <c r="L1479" s="25">
        <v>26.5</v>
      </c>
      <c r="M1479" s="18">
        <v>43495</v>
      </c>
      <c r="N1479" s="24">
        <v>23.75</v>
      </c>
      <c r="O1479" s="18">
        <v>43614</v>
      </c>
      <c r="P1479" s="6">
        <v>28.25</v>
      </c>
      <c r="Q1479" s="18">
        <v>43619</v>
      </c>
      <c r="R1479" s="6">
        <v>24</v>
      </c>
      <c r="S1479" s="18">
        <v>43619</v>
      </c>
      <c r="T1479" s="6">
        <v>24.5</v>
      </c>
    </row>
    <row r="1480" spans="1:20" x14ac:dyDescent="0.2">
      <c r="A1480" s="18">
        <v>43616</v>
      </c>
      <c r="B1480" s="25">
        <v>22.5</v>
      </c>
      <c r="C1480" s="18">
        <v>43616</v>
      </c>
      <c r="D1480" s="25">
        <v>23</v>
      </c>
      <c r="E1480" s="18">
        <v>43616</v>
      </c>
      <c r="F1480" s="25">
        <v>24</v>
      </c>
      <c r="G1480" s="18">
        <v>43615</v>
      </c>
      <c r="H1480" s="25">
        <v>22</v>
      </c>
      <c r="I1480" s="18">
        <v>43616</v>
      </c>
      <c r="J1480" s="25">
        <v>24.25</v>
      </c>
      <c r="K1480" s="18">
        <v>43616</v>
      </c>
      <c r="L1480" s="25">
        <v>26.5</v>
      </c>
      <c r="M1480" s="18">
        <v>43494</v>
      </c>
      <c r="N1480" s="24">
        <v>23.75</v>
      </c>
      <c r="O1480" s="18">
        <v>43613</v>
      </c>
      <c r="P1480" s="6">
        <v>28.25</v>
      </c>
      <c r="Q1480" s="18">
        <v>43616</v>
      </c>
      <c r="R1480" s="6">
        <v>24</v>
      </c>
      <c r="S1480" s="18">
        <v>43616</v>
      </c>
      <c r="T1480" s="6">
        <v>24.5</v>
      </c>
    </row>
    <row r="1481" spans="1:20" x14ac:dyDescent="0.2">
      <c r="A1481" s="18">
        <v>43615</v>
      </c>
      <c r="B1481" s="25">
        <v>22.5</v>
      </c>
      <c r="C1481" s="18">
        <v>43615</v>
      </c>
      <c r="D1481" s="25">
        <v>23</v>
      </c>
      <c r="E1481" s="18">
        <v>43615</v>
      </c>
      <c r="F1481" s="25">
        <v>24</v>
      </c>
      <c r="G1481" s="18">
        <v>43614</v>
      </c>
      <c r="H1481" s="25">
        <v>22</v>
      </c>
      <c r="I1481" s="18">
        <v>43615</v>
      </c>
      <c r="J1481" s="25">
        <v>24.25</v>
      </c>
      <c r="K1481" s="18">
        <v>43615</v>
      </c>
      <c r="L1481" s="25">
        <v>26.5</v>
      </c>
      <c r="M1481" s="18">
        <v>43493</v>
      </c>
      <c r="N1481" s="24">
        <v>23.75</v>
      </c>
      <c r="O1481" s="18">
        <v>43609</v>
      </c>
      <c r="P1481" s="6">
        <v>28.25</v>
      </c>
      <c r="Q1481" s="18">
        <v>43615</v>
      </c>
      <c r="R1481" s="6">
        <v>24</v>
      </c>
      <c r="S1481" s="18">
        <v>43615</v>
      </c>
      <c r="T1481" s="6">
        <v>24.5</v>
      </c>
    </row>
    <row r="1482" spans="1:20" x14ac:dyDescent="0.2">
      <c r="A1482" s="18">
        <v>43614</v>
      </c>
      <c r="B1482" s="25">
        <v>22.5</v>
      </c>
      <c r="C1482" s="18">
        <v>43614</v>
      </c>
      <c r="D1482" s="25">
        <v>23</v>
      </c>
      <c r="E1482" s="18">
        <v>43614</v>
      </c>
      <c r="F1482" s="25">
        <v>24</v>
      </c>
      <c r="G1482" s="18">
        <v>43613</v>
      </c>
      <c r="H1482" s="25">
        <v>22</v>
      </c>
      <c r="I1482" s="18">
        <v>43614</v>
      </c>
      <c r="J1482" s="25">
        <v>24.25</v>
      </c>
      <c r="K1482" s="18">
        <v>43614</v>
      </c>
      <c r="L1482" s="25">
        <v>26.5</v>
      </c>
      <c r="M1482" s="18">
        <v>43490</v>
      </c>
      <c r="N1482" s="24">
        <v>23.75</v>
      </c>
      <c r="O1482" s="18">
        <v>43608</v>
      </c>
      <c r="P1482" s="6">
        <v>28.25</v>
      </c>
      <c r="Q1482" s="18">
        <v>43614</v>
      </c>
      <c r="R1482" s="6">
        <v>24</v>
      </c>
      <c r="S1482" s="18">
        <v>43614</v>
      </c>
      <c r="T1482" s="6">
        <v>24.5</v>
      </c>
    </row>
    <row r="1483" spans="1:20" x14ac:dyDescent="0.2">
      <c r="A1483" s="18">
        <v>43613</v>
      </c>
      <c r="B1483" s="25">
        <v>21.75</v>
      </c>
      <c r="C1483" s="18">
        <v>43613</v>
      </c>
      <c r="D1483" s="25">
        <v>23</v>
      </c>
      <c r="E1483" s="18">
        <v>43613</v>
      </c>
      <c r="F1483" s="25">
        <v>24</v>
      </c>
      <c r="G1483" s="18">
        <v>43609</v>
      </c>
      <c r="H1483" s="25">
        <v>22</v>
      </c>
      <c r="I1483" s="18">
        <v>43613</v>
      </c>
      <c r="J1483" s="25">
        <v>24.25</v>
      </c>
      <c r="K1483" s="18">
        <v>43613</v>
      </c>
      <c r="L1483" s="25">
        <v>26.5</v>
      </c>
      <c r="M1483" s="18">
        <v>43489</v>
      </c>
      <c r="N1483" s="24">
        <v>23.75</v>
      </c>
      <c r="O1483" s="18">
        <v>43607</v>
      </c>
      <c r="P1483" s="6">
        <v>28.25</v>
      </c>
      <c r="Q1483" s="18">
        <v>43613</v>
      </c>
      <c r="R1483" s="6">
        <v>24</v>
      </c>
      <c r="S1483" s="18">
        <v>43613</v>
      </c>
      <c r="T1483" s="6">
        <v>25</v>
      </c>
    </row>
    <row r="1484" spans="1:20" x14ac:dyDescent="0.2">
      <c r="A1484" s="18">
        <v>43609</v>
      </c>
      <c r="B1484" s="25">
        <v>21.75</v>
      </c>
      <c r="C1484" s="18">
        <v>43609</v>
      </c>
      <c r="D1484" s="25">
        <v>23</v>
      </c>
      <c r="E1484" s="18">
        <v>43609</v>
      </c>
      <c r="F1484" s="25">
        <v>24</v>
      </c>
      <c r="G1484" s="18">
        <v>43608</v>
      </c>
      <c r="H1484" s="25">
        <v>22</v>
      </c>
      <c r="I1484" s="18">
        <v>43609</v>
      </c>
      <c r="J1484" s="25">
        <v>24.25</v>
      </c>
      <c r="K1484" s="18">
        <v>43609</v>
      </c>
      <c r="L1484" s="25">
        <v>26.5</v>
      </c>
      <c r="M1484" s="18">
        <v>43488</v>
      </c>
      <c r="N1484" s="24">
        <v>23.75</v>
      </c>
      <c r="O1484" s="18">
        <v>43606</v>
      </c>
      <c r="P1484" s="6">
        <v>28.25</v>
      </c>
      <c r="Q1484" s="18">
        <v>43609</v>
      </c>
      <c r="R1484" s="6">
        <v>24</v>
      </c>
      <c r="S1484" s="18">
        <v>43609</v>
      </c>
      <c r="T1484" s="6">
        <v>25</v>
      </c>
    </row>
    <row r="1485" spans="1:20" x14ac:dyDescent="0.2">
      <c r="A1485" s="18">
        <v>43608</v>
      </c>
      <c r="B1485" s="25">
        <v>21.75</v>
      </c>
      <c r="C1485" s="18">
        <v>43608</v>
      </c>
      <c r="D1485" s="25">
        <v>23</v>
      </c>
      <c r="E1485" s="18">
        <v>43608</v>
      </c>
      <c r="F1485" s="25">
        <v>24</v>
      </c>
      <c r="G1485" s="18">
        <v>43607</v>
      </c>
      <c r="H1485" s="25">
        <v>22</v>
      </c>
      <c r="I1485" s="18">
        <v>43608</v>
      </c>
      <c r="J1485" s="25">
        <v>24.25</v>
      </c>
      <c r="K1485" s="18">
        <v>43608</v>
      </c>
      <c r="L1485" s="25">
        <v>26.5</v>
      </c>
      <c r="M1485" s="18">
        <v>43487</v>
      </c>
      <c r="N1485" s="24">
        <v>23.25</v>
      </c>
      <c r="O1485" s="18">
        <v>43605</v>
      </c>
      <c r="P1485" s="6">
        <v>28.25</v>
      </c>
      <c r="Q1485" s="18">
        <v>43608</v>
      </c>
      <c r="R1485" s="6">
        <v>24</v>
      </c>
      <c r="S1485" s="18">
        <v>43608</v>
      </c>
      <c r="T1485" s="6">
        <v>25</v>
      </c>
    </row>
    <row r="1486" spans="1:20" x14ac:dyDescent="0.2">
      <c r="A1486" s="18">
        <v>43607</v>
      </c>
      <c r="B1486" s="25">
        <v>21.75</v>
      </c>
      <c r="C1486" s="18">
        <v>43607</v>
      </c>
      <c r="D1486" s="25">
        <v>23</v>
      </c>
      <c r="E1486" s="18">
        <v>43607</v>
      </c>
      <c r="F1486" s="25">
        <v>24</v>
      </c>
      <c r="G1486" s="18">
        <v>43606</v>
      </c>
      <c r="H1486" s="25">
        <v>22</v>
      </c>
      <c r="I1486" s="18">
        <v>43607</v>
      </c>
      <c r="J1486" s="25">
        <v>24.25</v>
      </c>
      <c r="K1486" s="18">
        <v>43607</v>
      </c>
      <c r="L1486" s="25">
        <v>26.5</v>
      </c>
      <c r="M1486" s="18">
        <v>43483</v>
      </c>
      <c r="N1486" s="24">
        <v>23.25</v>
      </c>
      <c r="O1486" s="18">
        <v>43602</v>
      </c>
      <c r="P1486" s="6">
        <v>28.25</v>
      </c>
      <c r="Q1486" s="18">
        <v>43607</v>
      </c>
      <c r="R1486" s="6">
        <v>24</v>
      </c>
      <c r="S1486" s="18">
        <v>43607</v>
      </c>
      <c r="T1486" s="6">
        <v>25</v>
      </c>
    </row>
    <row r="1487" spans="1:20" x14ac:dyDescent="0.2">
      <c r="A1487" s="18">
        <v>43606</v>
      </c>
      <c r="B1487" s="25">
        <v>21.75</v>
      </c>
      <c r="C1487" s="18">
        <v>43606</v>
      </c>
      <c r="D1487" s="25">
        <v>23</v>
      </c>
      <c r="E1487" s="18">
        <v>43606</v>
      </c>
      <c r="F1487" s="25">
        <v>24</v>
      </c>
      <c r="G1487" s="18">
        <v>43605</v>
      </c>
      <c r="H1487" s="25">
        <v>22</v>
      </c>
      <c r="I1487" s="18">
        <v>43606</v>
      </c>
      <c r="J1487" s="25">
        <v>24.25</v>
      </c>
      <c r="K1487" s="18">
        <v>43606</v>
      </c>
      <c r="L1487" s="25">
        <v>26.5</v>
      </c>
      <c r="M1487" s="18">
        <v>43482</v>
      </c>
      <c r="N1487" s="24">
        <v>23.25</v>
      </c>
      <c r="O1487" s="18">
        <v>43601</v>
      </c>
      <c r="P1487" s="6">
        <v>28.25</v>
      </c>
      <c r="Q1487" s="18">
        <v>43606</v>
      </c>
      <c r="R1487" s="6">
        <v>24</v>
      </c>
      <c r="S1487" s="18">
        <v>43606</v>
      </c>
      <c r="T1487" s="6">
        <v>25</v>
      </c>
    </row>
    <row r="1488" spans="1:20" x14ac:dyDescent="0.2">
      <c r="A1488" s="18">
        <v>43605</v>
      </c>
      <c r="B1488" s="25">
        <v>21.5</v>
      </c>
      <c r="C1488" s="18">
        <v>43605</v>
      </c>
      <c r="D1488" s="25">
        <v>22.5</v>
      </c>
      <c r="E1488" s="18">
        <v>43605</v>
      </c>
      <c r="F1488" s="25">
        <v>24</v>
      </c>
      <c r="G1488" s="18">
        <v>43602</v>
      </c>
      <c r="H1488" s="25">
        <v>22</v>
      </c>
      <c r="I1488" s="18">
        <v>43605</v>
      </c>
      <c r="J1488" s="25">
        <v>24.25</v>
      </c>
      <c r="K1488" s="18">
        <v>43605</v>
      </c>
      <c r="L1488" s="25">
        <v>26.5</v>
      </c>
      <c r="M1488" s="18">
        <v>43481</v>
      </c>
      <c r="N1488" s="24">
        <v>23.25</v>
      </c>
      <c r="O1488" s="18">
        <v>43600</v>
      </c>
      <c r="P1488" s="6">
        <v>28.25</v>
      </c>
      <c r="Q1488" s="18">
        <v>43605</v>
      </c>
      <c r="R1488" s="6">
        <v>24</v>
      </c>
      <c r="S1488" s="18">
        <v>43605</v>
      </c>
      <c r="T1488" s="6">
        <v>25</v>
      </c>
    </row>
    <row r="1489" spans="1:20" x14ac:dyDescent="0.2">
      <c r="A1489" s="18">
        <v>43602</v>
      </c>
      <c r="B1489" s="25">
        <v>21.5</v>
      </c>
      <c r="C1489" s="18">
        <v>43602</v>
      </c>
      <c r="D1489" s="25">
        <v>22.5</v>
      </c>
      <c r="E1489" s="18">
        <v>43602</v>
      </c>
      <c r="F1489" s="25">
        <v>24</v>
      </c>
      <c r="G1489" s="18">
        <v>43601</v>
      </c>
      <c r="H1489" s="25">
        <v>22</v>
      </c>
      <c r="I1489" s="18">
        <v>43602</v>
      </c>
      <c r="J1489" s="25">
        <v>24.25</v>
      </c>
      <c r="K1489" s="18">
        <v>43602</v>
      </c>
      <c r="L1489" s="25">
        <v>26.5</v>
      </c>
      <c r="M1489" s="18">
        <v>43480</v>
      </c>
      <c r="N1489" s="24">
        <v>23.25</v>
      </c>
      <c r="O1489" s="18">
        <v>43599</v>
      </c>
      <c r="P1489" s="6">
        <v>28.25</v>
      </c>
      <c r="Q1489" s="18">
        <v>43602</v>
      </c>
      <c r="R1489" s="6">
        <v>24</v>
      </c>
      <c r="S1489" s="18">
        <v>43602</v>
      </c>
      <c r="T1489" s="6">
        <v>25</v>
      </c>
    </row>
    <row r="1490" spans="1:20" x14ac:dyDescent="0.2">
      <c r="A1490" s="18">
        <v>43601</v>
      </c>
      <c r="B1490" s="25">
        <v>21.5</v>
      </c>
      <c r="C1490" s="18">
        <v>43601</v>
      </c>
      <c r="D1490" s="25">
        <v>22.5</v>
      </c>
      <c r="E1490" s="18">
        <v>43601</v>
      </c>
      <c r="F1490" s="25">
        <v>24</v>
      </c>
      <c r="G1490" s="18">
        <v>43600</v>
      </c>
      <c r="H1490" s="25">
        <v>22</v>
      </c>
      <c r="I1490" s="18">
        <v>43601</v>
      </c>
      <c r="J1490" s="25">
        <v>24.25</v>
      </c>
      <c r="K1490" s="18">
        <v>43601</v>
      </c>
      <c r="L1490" s="25">
        <v>26.5</v>
      </c>
      <c r="M1490" s="18">
        <v>43479</v>
      </c>
      <c r="N1490" s="24">
        <v>23.25</v>
      </c>
      <c r="O1490" s="18">
        <v>43598</v>
      </c>
      <c r="P1490" s="6">
        <v>28.25</v>
      </c>
      <c r="Q1490" s="18">
        <v>43601</v>
      </c>
      <c r="R1490" s="6">
        <v>24</v>
      </c>
      <c r="S1490" s="18">
        <v>43601</v>
      </c>
      <c r="T1490" s="6">
        <v>25</v>
      </c>
    </row>
    <row r="1491" spans="1:20" x14ac:dyDescent="0.2">
      <c r="A1491" s="18">
        <v>43600</v>
      </c>
      <c r="B1491" s="25">
        <v>21.5</v>
      </c>
      <c r="C1491" s="18">
        <v>43600</v>
      </c>
      <c r="D1491" s="25">
        <v>22.5</v>
      </c>
      <c r="E1491" s="18">
        <v>43600</v>
      </c>
      <c r="F1491" s="25">
        <v>24</v>
      </c>
      <c r="G1491" s="18">
        <v>43599</v>
      </c>
      <c r="H1491" s="25">
        <v>22</v>
      </c>
      <c r="I1491" s="18">
        <v>43600</v>
      </c>
      <c r="J1491" s="25">
        <v>24.25</v>
      </c>
      <c r="K1491" s="18">
        <v>43600</v>
      </c>
      <c r="L1491" s="25">
        <v>26.5</v>
      </c>
      <c r="M1491" s="18">
        <v>43476</v>
      </c>
      <c r="N1491" s="24">
        <v>23.25</v>
      </c>
      <c r="O1491" s="18">
        <v>43595</v>
      </c>
      <c r="P1491" s="6">
        <v>28.25</v>
      </c>
      <c r="Q1491" s="18">
        <v>43600</v>
      </c>
      <c r="R1491" s="6">
        <v>24</v>
      </c>
      <c r="S1491" s="18">
        <v>43600</v>
      </c>
      <c r="T1491" s="6">
        <v>25</v>
      </c>
    </row>
    <row r="1492" spans="1:20" x14ac:dyDescent="0.2">
      <c r="A1492" s="18">
        <v>43599</v>
      </c>
      <c r="B1492" s="25">
        <v>21.5</v>
      </c>
      <c r="C1492" s="18">
        <v>43599</v>
      </c>
      <c r="D1492" s="25">
        <v>22.5</v>
      </c>
      <c r="E1492" s="18">
        <v>43599</v>
      </c>
      <c r="F1492" s="25">
        <v>24</v>
      </c>
      <c r="G1492" s="18">
        <v>43598</v>
      </c>
      <c r="H1492" s="25">
        <v>22</v>
      </c>
      <c r="I1492" s="18">
        <v>43599</v>
      </c>
      <c r="J1492" s="25">
        <v>24.25</v>
      </c>
      <c r="K1492" s="18">
        <v>43599</v>
      </c>
      <c r="L1492" s="25">
        <v>26.5</v>
      </c>
      <c r="M1492" s="18">
        <v>43475</v>
      </c>
      <c r="N1492" s="24">
        <v>22.5</v>
      </c>
      <c r="O1492" s="18">
        <v>43594</v>
      </c>
      <c r="P1492" s="6">
        <v>28.25</v>
      </c>
      <c r="Q1492" s="18">
        <v>43599</v>
      </c>
      <c r="R1492" s="6">
        <v>24</v>
      </c>
      <c r="S1492" s="18">
        <v>43599</v>
      </c>
      <c r="T1492" s="6">
        <v>25</v>
      </c>
    </row>
    <row r="1493" spans="1:20" x14ac:dyDescent="0.2">
      <c r="A1493" s="18">
        <v>43598</v>
      </c>
      <c r="B1493" s="25">
        <v>21.38</v>
      </c>
      <c r="C1493" s="18">
        <v>43598</v>
      </c>
      <c r="D1493" s="25">
        <v>22</v>
      </c>
      <c r="E1493" s="18">
        <v>43598</v>
      </c>
      <c r="F1493" s="25">
        <v>24</v>
      </c>
      <c r="G1493" s="18">
        <v>43595</v>
      </c>
      <c r="H1493" s="25">
        <v>22</v>
      </c>
      <c r="I1493" s="18">
        <v>43598</v>
      </c>
      <c r="J1493" s="25">
        <v>24.25</v>
      </c>
      <c r="K1493" s="18">
        <v>43598</v>
      </c>
      <c r="L1493" s="25">
        <v>26.5</v>
      </c>
      <c r="M1493" s="18">
        <v>43474</v>
      </c>
      <c r="N1493" s="24">
        <v>22.5</v>
      </c>
      <c r="O1493" s="18">
        <v>43593</v>
      </c>
      <c r="P1493" s="6">
        <v>28.25</v>
      </c>
      <c r="Q1493" s="18">
        <v>43598</v>
      </c>
      <c r="R1493" s="6">
        <v>24</v>
      </c>
      <c r="S1493" s="18">
        <v>43598</v>
      </c>
      <c r="T1493" s="6">
        <v>25</v>
      </c>
    </row>
    <row r="1494" spans="1:20" x14ac:dyDescent="0.2">
      <c r="A1494" s="18">
        <v>43595</v>
      </c>
      <c r="B1494" s="25">
        <v>21.38</v>
      </c>
      <c r="C1494" s="18">
        <v>43595</v>
      </c>
      <c r="D1494" s="25">
        <v>22</v>
      </c>
      <c r="E1494" s="18">
        <v>43595</v>
      </c>
      <c r="F1494" s="25">
        <v>24</v>
      </c>
      <c r="G1494" s="18">
        <v>43594</v>
      </c>
      <c r="H1494" s="25">
        <v>22</v>
      </c>
      <c r="I1494" s="18">
        <v>43595</v>
      </c>
      <c r="J1494" s="25">
        <v>24.25</v>
      </c>
      <c r="K1494" s="18">
        <v>43595</v>
      </c>
      <c r="L1494" s="25">
        <v>26.5</v>
      </c>
      <c r="M1494" s="18">
        <v>43473</v>
      </c>
      <c r="N1494" s="24">
        <v>22.5</v>
      </c>
      <c r="O1494" s="18">
        <v>43592</v>
      </c>
      <c r="P1494" s="6">
        <v>28</v>
      </c>
      <c r="Q1494" s="18">
        <v>43595</v>
      </c>
      <c r="R1494" s="6">
        <v>24</v>
      </c>
      <c r="S1494" s="18">
        <v>43595</v>
      </c>
      <c r="T1494" s="6">
        <v>25</v>
      </c>
    </row>
    <row r="1495" spans="1:20" x14ac:dyDescent="0.2">
      <c r="A1495" s="18">
        <v>43594</v>
      </c>
      <c r="B1495" s="25">
        <v>21.38</v>
      </c>
      <c r="C1495" s="18">
        <v>43594</v>
      </c>
      <c r="D1495" s="25">
        <v>22</v>
      </c>
      <c r="E1495" s="18">
        <v>43594</v>
      </c>
      <c r="F1495" s="25">
        <v>24</v>
      </c>
      <c r="G1495" s="18">
        <v>43593</v>
      </c>
      <c r="H1495" s="25">
        <v>22</v>
      </c>
      <c r="I1495" s="18">
        <v>43594</v>
      </c>
      <c r="J1495" s="25">
        <v>24.25</v>
      </c>
      <c r="K1495" s="18">
        <v>43594</v>
      </c>
      <c r="L1495" s="25">
        <v>26.5</v>
      </c>
      <c r="M1495" s="18">
        <v>43472</v>
      </c>
      <c r="N1495" s="24">
        <v>22.5</v>
      </c>
      <c r="O1495" s="18">
        <v>43591</v>
      </c>
      <c r="P1495" s="6">
        <v>27.75</v>
      </c>
      <c r="Q1495" s="18">
        <v>43594</v>
      </c>
      <c r="R1495" s="6">
        <v>24</v>
      </c>
      <c r="S1495" s="18">
        <v>43594</v>
      </c>
      <c r="T1495" s="6">
        <v>25</v>
      </c>
    </row>
    <row r="1496" spans="1:20" x14ac:dyDescent="0.2">
      <c r="A1496" s="18">
        <v>43593</v>
      </c>
      <c r="B1496" s="25">
        <v>21.38</v>
      </c>
      <c r="C1496" s="18">
        <v>43593</v>
      </c>
      <c r="D1496" s="25">
        <v>22</v>
      </c>
      <c r="E1496" s="18">
        <v>43593</v>
      </c>
      <c r="F1496" s="25">
        <v>24</v>
      </c>
      <c r="G1496" s="18">
        <v>43592</v>
      </c>
      <c r="H1496" s="25">
        <v>22</v>
      </c>
      <c r="I1496" s="18">
        <v>43593</v>
      </c>
      <c r="J1496" s="25">
        <v>24.25</v>
      </c>
      <c r="K1496" s="18">
        <v>43593</v>
      </c>
      <c r="L1496" s="25">
        <v>26.5</v>
      </c>
      <c r="M1496" s="18">
        <v>43469</v>
      </c>
      <c r="N1496" s="24">
        <v>22.5</v>
      </c>
      <c r="O1496" s="18">
        <v>43588</v>
      </c>
      <c r="P1496" s="6">
        <v>27.75</v>
      </c>
      <c r="Q1496" s="18">
        <v>43593</v>
      </c>
      <c r="R1496" s="6">
        <v>24</v>
      </c>
      <c r="S1496" s="18">
        <v>43593</v>
      </c>
      <c r="T1496" s="6">
        <v>25.25</v>
      </c>
    </row>
    <row r="1497" spans="1:20" x14ac:dyDescent="0.2">
      <c r="A1497" s="18">
        <v>43592</v>
      </c>
      <c r="B1497" s="25">
        <v>20.5</v>
      </c>
      <c r="C1497" s="18">
        <v>43592</v>
      </c>
      <c r="D1497" s="25">
        <v>21.75</v>
      </c>
      <c r="E1497" s="18">
        <v>43592</v>
      </c>
      <c r="F1497" s="25">
        <v>24</v>
      </c>
      <c r="G1497" s="18">
        <v>43591</v>
      </c>
      <c r="H1497" s="25">
        <v>22</v>
      </c>
      <c r="I1497" s="18">
        <v>43592</v>
      </c>
      <c r="J1497" s="25">
        <v>24.25</v>
      </c>
      <c r="K1497" s="18">
        <v>43592</v>
      </c>
      <c r="L1497" s="25">
        <v>26.5</v>
      </c>
      <c r="M1497" s="18">
        <v>43468</v>
      </c>
      <c r="N1497" s="24">
        <v>22.5</v>
      </c>
      <c r="O1497" s="18">
        <v>43587</v>
      </c>
      <c r="P1497" s="6">
        <v>27.75</v>
      </c>
      <c r="Q1497" s="18">
        <v>43592</v>
      </c>
      <c r="R1497" s="6">
        <v>24</v>
      </c>
      <c r="S1497" s="18">
        <v>43592</v>
      </c>
      <c r="T1497" s="6">
        <v>25</v>
      </c>
    </row>
    <row r="1498" spans="1:20" x14ac:dyDescent="0.2">
      <c r="A1498" s="18">
        <v>43591</v>
      </c>
      <c r="B1498" s="25">
        <v>20.25</v>
      </c>
      <c r="C1498" s="18">
        <v>43591</v>
      </c>
      <c r="D1498" s="25">
        <v>21.75</v>
      </c>
      <c r="E1498" s="18">
        <v>43591</v>
      </c>
      <c r="F1498" s="25">
        <v>24</v>
      </c>
      <c r="G1498" s="18">
        <v>43588</v>
      </c>
      <c r="H1498" s="25">
        <v>22</v>
      </c>
      <c r="I1498" s="18">
        <v>43591</v>
      </c>
      <c r="J1498" s="25">
        <v>24.25</v>
      </c>
      <c r="K1498" s="18">
        <v>43591</v>
      </c>
      <c r="L1498" s="25">
        <v>26.5</v>
      </c>
      <c r="M1498" s="18">
        <v>43467</v>
      </c>
      <c r="N1498" s="24">
        <v>22.5</v>
      </c>
      <c r="O1498" s="18">
        <v>43586</v>
      </c>
      <c r="P1498" s="6">
        <v>27.75</v>
      </c>
      <c r="Q1498" s="18">
        <v>43591</v>
      </c>
      <c r="R1498" s="6">
        <v>24</v>
      </c>
      <c r="S1498" s="18">
        <v>43591</v>
      </c>
      <c r="T1498" s="6">
        <v>25</v>
      </c>
    </row>
    <row r="1499" spans="1:20" x14ac:dyDescent="0.2">
      <c r="A1499" s="18">
        <v>43588</v>
      </c>
      <c r="B1499" s="25">
        <v>20.25</v>
      </c>
      <c r="C1499" s="18">
        <v>43588</v>
      </c>
      <c r="D1499" s="25">
        <v>21.75</v>
      </c>
      <c r="E1499" s="18">
        <v>43588</v>
      </c>
      <c r="F1499" s="25">
        <v>24</v>
      </c>
      <c r="G1499" s="18">
        <v>43587</v>
      </c>
      <c r="H1499" s="25">
        <v>22</v>
      </c>
      <c r="I1499" s="18">
        <v>43588</v>
      </c>
      <c r="J1499" s="25">
        <v>24.25</v>
      </c>
      <c r="K1499" s="18">
        <v>43588</v>
      </c>
      <c r="L1499" s="25">
        <v>26.5</v>
      </c>
      <c r="M1499" s="18">
        <v>43465</v>
      </c>
      <c r="N1499" s="24">
        <v>22.5</v>
      </c>
      <c r="O1499" s="18">
        <v>43585</v>
      </c>
      <c r="P1499" s="6">
        <v>27.75</v>
      </c>
      <c r="Q1499" s="18">
        <v>43588</v>
      </c>
      <c r="R1499" s="6">
        <v>24</v>
      </c>
      <c r="S1499" s="18">
        <v>43588</v>
      </c>
      <c r="T1499" s="6">
        <v>25</v>
      </c>
    </row>
    <row r="1500" spans="1:20" x14ac:dyDescent="0.2">
      <c r="A1500" s="18">
        <v>43587</v>
      </c>
      <c r="B1500" s="25">
        <v>20.25</v>
      </c>
      <c r="C1500" s="18">
        <v>43587</v>
      </c>
      <c r="D1500" s="25">
        <v>21.75</v>
      </c>
      <c r="E1500" s="18">
        <v>43587</v>
      </c>
      <c r="F1500" s="25">
        <v>24</v>
      </c>
      <c r="G1500" s="18">
        <v>43586</v>
      </c>
      <c r="H1500" s="25">
        <v>22</v>
      </c>
      <c r="I1500" s="18">
        <v>43587</v>
      </c>
      <c r="J1500" s="25">
        <v>24.25</v>
      </c>
      <c r="K1500" s="18">
        <v>43587</v>
      </c>
      <c r="L1500" s="25">
        <v>26.5</v>
      </c>
      <c r="M1500" s="18">
        <v>43462</v>
      </c>
      <c r="N1500" s="24">
        <v>22.5</v>
      </c>
      <c r="O1500" s="18">
        <v>43584</v>
      </c>
      <c r="P1500" s="6">
        <v>27.5</v>
      </c>
      <c r="Q1500" s="18">
        <v>43587</v>
      </c>
      <c r="R1500" s="6">
        <v>24</v>
      </c>
      <c r="S1500" s="18">
        <v>43587</v>
      </c>
      <c r="T1500" s="6">
        <v>25</v>
      </c>
    </row>
    <row r="1501" spans="1:20" x14ac:dyDescent="0.2">
      <c r="A1501" s="18">
        <v>43586</v>
      </c>
      <c r="B1501" s="25">
        <v>20.25</v>
      </c>
      <c r="C1501" s="18">
        <v>43586</v>
      </c>
      <c r="D1501" s="25">
        <v>21.75</v>
      </c>
      <c r="E1501" s="18">
        <v>43586</v>
      </c>
      <c r="F1501" s="25">
        <v>24</v>
      </c>
      <c r="G1501" s="18">
        <v>43585</v>
      </c>
      <c r="H1501" s="25">
        <v>22</v>
      </c>
      <c r="I1501" s="18">
        <v>43586</v>
      </c>
      <c r="J1501" s="25">
        <v>24.25</v>
      </c>
      <c r="K1501" s="18">
        <v>43586</v>
      </c>
      <c r="L1501" s="25">
        <v>26.5</v>
      </c>
      <c r="M1501" s="18">
        <v>43461</v>
      </c>
      <c r="N1501" s="24">
        <v>22.5</v>
      </c>
      <c r="O1501" s="18">
        <v>43581</v>
      </c>
      <c r="P1501" s="6">
        <v>27.5</v>
      </c>
      <c r="Q1501" s="18">
        <v>43586</v>
      </c>
      <c r="R1501" s="6">
        <v>24</v>
      </c>
      <c r="S1501" s="18">
        <v>43586</v>
      </c>
      <c r="T1501" s="6">
        <v>25</v>
      </c>
    </row>
    <row r="1502" spans="1:20" x14ac:dyDescent="0.2">
      <c r="A1502" s="18">
        <v>43585</v>
      </c>
      <c r="B1502" s="25">
        <v>20.25</v>
      </c>
      <c r="C1502" s="18">
        <v>43585</v>
      </c>
      <c r="D1502" s="25">
        <v>21.75</v>
      </c>
      <c r="E1502" s="18">
        <v>43585</v>
      </c>
      <c r="F1502" s="25">
        <v>24</v>
      </c>
      <c r="G1502" s="18">
        <v>43584</v>
      </c>
      <c r="H1502" s="25">
        <v>22</v>
      </c>
      <c r="I1502" s="18">
        <v>43585</v>
      </c>
      <c r="J1502" s="25">
        <v>24.25</v>
      </c>
      <c r="K1502" s="18">
        <v>43585</v>
      </c>
      <c r="L1502" s="25">
        <v>26.5</v>
      </c>
      <c r="M1502" s="18">
        <v>43460</v>
      </c>
      <c r="N1502" s="24">
        <v>22.5</v>
      </c>
      <c r="O1502" s="18">
        <v>43580</v>
      </c>
      <c r="P1502" s="6">
        <v>27.5</v>
      </c>
      <c r="Q1502" s="18">
        <v>43585</v>
      </c>
      <c r="R1502" s="6">
        <v>24</v>
      </c>
      <c r="S1502" s="18">
        <v>43585</v>
      </c>
      <c r="T1502" s="6">
        <v>25</v>
      </c>
    </row>
    <row r="1503" spans="1:20" x14ac:dyDescent="0.2">
      <c r="A1503" s="18">
        <v>43584</v>
      </c>
      <c r="B1503" s="25">
        <v>20</v>
      </c>
      <c r="C1503" s="18">
        <v>43584</v>
      </c>
      <c r="D1503" s="25">
        <v>21.5</v>
      </c>
      <c r="E1503" s="18">
        <v>43584</v>
      </c>
      <c r="F1503" s="25">
        <v>24</v>
      </c>
      <c r="G1503" s="18">
        <v>43581</v>
      </c>
      <c r="H1503" s="25">
        <v>22</v>
      </c>
      <c r="I1503" s="18">
        <v>43584</v>
      </c>
      <c r="J1503" s="25">
        <v>24.25</v>
      </c>
      <c r="K1503" s="18">
        <v>43584</v>
      </c>
      <c r="L1503" s="25">
        <v>26.5</v>
      </c>
      <c r="M1503" s="18">
        <v>43455</v>
      </c>
      <c r="N1503" s="24">
        <v>22.5</v>
      </c>
      <c r="O1503" s="18">
        <v>43579</v>
      </c>
      <c r="P1503" s="6">
        <v>27.5</v>
      </c>
      <c r="Q1503" s="18">
        <v>43584</v>
      </c>
      <c r="R1503" s="6">
        <v>24</v>
      </c>
      <c r="S1503" s="18">
        <v>43584</v>
      </c>
      <c r="T1503" s="6">
        <v>25</v>
      </c>
    </row>
    <row r="1504" spans="1:20" x14ac:dyDescent="0.2">
      <c r="A1504" s="18">
        <v>43581</v>
      </c>
      <c r="B1504" s="25">
        <v>20</v>
      </c>
      <c r="C1504" s="18">
        <v>43581</v>
      </c>
      <c r="D1504" s="25">
        <v>21.5</v>
      </c>
      <c r="E1504" s="18">
        <v>43581</v>
      </c>
      <c r="F1504" s="25">
        <v>24</v>
      </c>
      <c r="G1504" s="18">
        <v>43580</v>
      </c>
      <c r="H1504" s="25">
        <v>22</v>
      </c>
      <c r="I1504" s="18">
        <v>43581</v>
      </c>
      <c r="J1504" s="25">
        <v>24.25</v>
      </c>
      <c r="K1504" s="18">
        <v>43581</v>
      </c>
      <c r="L1504" s="25">
        <v>26.5</v>
      </c>
      <c r="M1504" s="18">
        <v>43454</v>
      </c>
      <c r="N1504" s="24">
        <v>22.5</v>
      </c>
      <c r="O1504" s="18">
        <v>43578</v>
      </c>
      <c r="P1504" s="6">
        <v>27.5</v>
      </c>
      <c r="Q1504" s="18">
        <v>43581</v>
      </c>
      <c r="R1504" s="6">
        <v>24</v>
      </c>
      <c r="S1504" s="18">
        <v>43581</v>
      </c>
      <c r="T1504" s="6">
        <v>25</v>
      </c>
    </row>
    <row r="1505" spans="1:20" x14ac:dyDescent="0.2">
      <c r="A1505" s="18">
        <v>43580</v>
      </c>
      <c r="B1505" s="25">
        <v>20</v>
      </c>
      <c r="C1505" s="18">
        <v>43580</v>
      </c>
      <c r="D1505" s="25">
        <v>21.5</v>
      </c>
      <c r="E1505" s="18">
        <v>43580</v>
      </c>
      <c r="F1505" s="25">
        <v>24</v>
      </c>
      <c r="G1505" s="18">
        <v>43579</v>
      </c>
      <c r="H1505" s="25">
        <v>22</v>
      </c>
      <c r="I1505" s="18">
        <v>43580</v>
      </c>
      <c r="J1505" s="25">
        <v>24.25</v>
      </c>
      <c r="K1505" s="18">
        <v>43580</v>
      </c>
      <c r="L1505" s="25">
        <v>26.5</v>
      </c>
      <c r="M1505" s="18">
        <v>43453</v>
      </c>
      <c r="N1505" s="24">
        <v>22.5</v>
      </c>
      <c r="O1505" s="18">
        <v>43577</v>
      </c>
      <c r="P1505" s="6">
        <v>26.5</v>
      </c>
      <c r="Q1505" s="18">
        <v>43580</v>
      </c>
      <c r="R1505" s="6">
        <v>24</v>
      </c>
      <c r="S1505" s="18">
        <v>43580</v>
      </c>
      <c r="T1505" s="6">
        <v>25</v>
      </c>
    </row>
    <row r="1506" spans="1:20" x14ac:dyDescent="0.2">
      <c r="A1506" s="18">
        <v>43579</v>
      </c>
      <c r="B1506" s="25">
        <v>20</v>
      </c>
      <c r="C1506" s="18">
        <v>43579</v>
      </c>
      <c r="D1506" s="25">
        <v>21.5</v>
      </c>
      <c r="E1506" s="18">
        <v>43579</v>
      </c>
      <c r="F1506" s="25">
        <v>24</v>
      </c>
      <c r="G1506" s="18">
        <v>43578</v>
      </c>
      <c r="H1506" s="25">
        <v>22</v>
      </c>
      <c r="I1506" s="18">
        <v>43579</v>
      </c>
      <c r="J1506" s="25">
        <v>24.25</v>
      </c>
      <c r="K1506" s="18">
        <v>43579</v>
      </c>
      <c r="L1506" s="25">
        <v>26.5</v>
      </c>
      <c r="M1506" s="18">
        <v>43452</v>
      </c>
      <c r="N1506" s="24">
        <v>22.5</v>
      </c>
      <c r="O1506" s="18">
        <v>43573</v>
      </c>
      <c r="P1506" s="6">
        <v>26.5</v>
      </c>
      <c r="Q1506" s="18">
        <v>43579</v>
      </c>
      <c r="R1506" s="6">
        <v>24</v>
      </c>
      <c r="S1506" s="18">
        <v>43579</v>
      </c>
      <c r="T1506" s="6">
        <v>25</v>
      </c>
    </row>
    <row r="1507" spans="1:20" x14ac:dyDescent="0.2">
      <c r="A1507" s="18">
        <v>43578</v>
      </c>
      <c r="B1507" s="25">
        <v>19.75</v>
      </c>
      <c r="C1507" s="18">
        <v>43578</v>
      </c>
      <c r="D1507" s="25">
        <v>21.5</v>
      </c>
      <c r="E1507" s="18">
        <v>43578</v>
      </c>
      <c r="F1507" s="25">
        <v>24</v>
      </c>
      <c r="G1507" s="18">
        <v>43577</v>
      </c>
      <c r="H1507" s="25">
        <v>22</v>
      </c>
      <c r="I1507" s="18">
        <v>43578</v>
      </c>
      <c r="J1507" s="25">
        <v>24.25</v>
      </c>
      <c r="K1507" s="18">
        <v>43578</v>
      </c>
      <c r="L1507" s="25">
        <v>26.5</v>
      </c>
      <c r="M1507" s="18">
        <v>43451</v>
      </c>
      <c r="N1507" s="24">
        <v>22.5</v>
      </c>
      <c r="O1507" s="18">
        <v>43572</v>
      </c>
      <c r="P1507" s="6">
        <v>26.5</v>
      </c>
      <c r="Q1507" s="18">
        <v>43578</v>
      </c>
      <c r="R1507" s="6">
        <v>24</v>
      </c>
      <c r="S1507" s="18">
        <v>43578</v>
      </c>
      <c r="T1507" s="6">
        <v>24.5</v>
      </c>
    </row>
    <row r="1508" spans="1:20" x14ac:dyDescent="0.2">
      <c r="A1508" s="18">
        <v>43577</v>
      </c>
      <c r="B1508" s="25">
        <v>19.5</v>
      </c>
      <c r="C1508" s="18">
        <v>43577</v>
      </c>
      <c r="D1508" s="25">
        <v>21.5</v>
      </c>
      <c r="E1508" s="18">
        <v>43577</v>
      </c>
      <c r="F1508" s="25">
        <v>24</v>
      </c>
      <c r="G1508" s="18">
        <v>43573</v>
      </c>
      <c r="H1508" s="25">
        <v>22</v>
      </c>
      <c r="I1508" s="18">
        <v>43577</v>
      </c>
      <c r="J1508" s="25">
        <v>24.25</v>
      </c>
      <c r="K1508" s="18">
        <v>43577</v>
      </c>
      <c r="L1508" s="25">
        <v>26.5</v>
      </c>
      <c r="M1508" s="18">
        <v>43448</v>
      </c>
      <c r="N1508" s="24">
        <v>22.5</v>
      </c>
      <c r="O1508" s="18">
        <v>43571</v>
      </c>
      <c r="P1508" s="6">
        <v>26.5</v>
      </c>
      <c r="Q1508" s="18">
        <v>43577</v>
      </c>
      <c r="R1508" s="6">
        <v>24</v>
      </c>
      <c r="S1508" s="18">
        <v>43577</v>
      </c>
      <c r="T1508" s="6">
        <v>24.5</v>
      </c>
    </row>
    <row r="1509" spans="1:20" x14ac:dyDescent="0.2">
      <c r="A1509" s="18">
        <v>43573</v>
      </c>
      <c r="B1509" s="25">
        <v>19.5</v>
      </c>
      <c r="C1509" s="18">
        <v>43573</v>
      </c>
      <c r="D1509" s="25">
        <v>21.5</v>
      </c>
      <c r="E1509" s="18">
        <v>43573</v>
      </c>
      <c r="F1509" s="25">
        <v>24</v>
      </c>
      <c r="G1509" s="18">
        <v>43572</v>
      </c>
      <c r="H1509" s="25">
        <v>22</v>
      </c>
      <c r="I1509" s="18">
        <v>43573</v>
      </c>
      <c r="J1509" s="25">
        <v>24.25</v>
      </c>
      <c r="K1509" s="18">
        <v>43573</v>
      </c>
      <c r="L1509" s="25">
        <v>26.5</v>
      </c>
      <c r="M1509" s="18">
        <v>43447</v>
      </c>
      <c r="N1509" s="24">
        <v>22.5</v>
      </c>
      <c r="O1509" s="18">
        <v>43570</v>
      </c>
      <c r="P1509" s="6">
        <v>26.5</v>
      </c>
      <c r="Q1509" s="18">
        <v>43573</v>
      </c>
      <c r="R1509" s="6">
        <v>24</v>
      </c>
      <c r="S1509" s="18">
        <v>43573</v>
      </c>
      <c r="T1509" s="6">
        <v>24.5</v>
      </c>
    </row>
    <row r="1510" spans="1:20" x14ac:dyDescent="0.2">
      <c r="A1510" s="18">
        <v>43572</v>
      </c>
      <c r="B1510" s="25">
        <v>19.5</v>
      </c>
      <c r="C1510" s="18">
        <v>43572</v>
      </c>
      <c r="D1510" s="25">
        <v>21.5</v>
      </c>
      <c r="E1510" s="18">
        <v>43572</v>
      </c>
      <c r="F1510" s="25">
        <v>24</v>
      </c>
      <c r="G1510" s="18">
        <v>43571</v>
      </c>
      <c r="H1510" s="25">
        <v>22</v>
      </c>
      <c r="I1510" s="18">
        <v>43572</v>
      </c>
      <c r="J1510" s="25">
        <v>24.25</v>
      </c>
      <c r="K1510" s="18">
        <v>43572</v>
      </c>
      <c r="L1510" s="25">
        <v>26.5</v>
      </c>
      <c r="M1510" s="18">
        <v>43446</v>
      </c>
      <c r="N1510" s="24">
        <v>22.5</v>
      </c>
      <c r="O1510" s="18">
        <v>43567</v>
      </c>
      <c r="P1510" s="6">
        <v>26.5</v>
      </c>
      <c r="Q1510" s="18">
        <v>43572</v>
      </c>
      <c r="R1510" s="6">
        <v>24</v>
      </c>
      <c r="S1510" s="18">
        <v>43572</v>
      </c>
      <c r="T1510" s="6">
        <v>24.5</v>
      </c>
    </row>
    <row r="1511" spans="1:20" x14ac:dyDescent="0.2">
      <c r="A1511" s="18">
        <v>43571</v>
      </c>
      <c r="B1511" s="25">
        <v>19.25</v>
      </c>
      <c r="C1511" s="18">
        <v>43571</v>
      </c>
      <c r="D1511" s="25">
        <v>21.5</v>
      </c>
      <c r="E1511" s="18">
        <v>43571</v>
      </c>
      <c r="F1511" s="25">
        <v>24</v>
      </c>
      <c r="G1511" s="18">
        <v>43570</v>
      </c>
      <c r="H1511" s="25">
        <v>22</v>
      </c>
      <c r="I1511" s="18">
        <v>43571</v>
      </c>
      <c r="J1511" s="25">
        <v>24.25</v>
      </c>
      <c r="K1511" s="18">
        <v>43571</v>
      </c>
      <c r="L1511" s="25">
        <v>26.5</v>
      </c>
      <c r="M1511" s="18">
        <v>43445</v>
      </c>
      <c r="N1511" s="24">
        <v>22.5</v>
      </c>
      <c r="O1511" s="18">
        <v>43566</v>
      </c>
      <c r="P1511" s="6">
        <v>26.5</v>
      </c>
      <c r="Q1511" s="18">
        <v>43571</v>
      </c>
      <c r="R1511" s="6">
        <v>24</v>
      </c>
      <c r="S1511" s="18">
        <v>43571</v>
      </c>
      <c r="T1511" s="6">
        <v>24.5</v>
      </c>
    </row>
    <row r="1512" spans="1:20" x14ac:dyDescent="0.2">
      <c r="A1512" s="18">
        <v>43570</v>
      </c>
      <c r="B1512" s="25">
        <v>19.25</v>
      </c>
      <c r="C1512" s="18">
        <v>43570</v>
      </c>
      <c r="D1512" s="25">
        <v>21</v>
      </c>
      <c r="E1512" s="18">
        <v>43570</v>
      </c>
      <c r="F1512" s="25">
        <v>24</v>
      </c>
      <c r="G1512" s="18">
        <v>43567</v>
      </c>
      <c r="H1512" s="25">
        <v>22</v>
      </c>
      <c r="I1512" s="18">
        <v>43570</v>
      </c>
      <c r="J1512" s="25">
        <v>24.25</v>
      </c>
      <c r="K1512" s="18">
        <v>43570</v>
      </c>
      <c r="L1512" s="25">
        <v>25.75</v>
      </c>
      <c r="M1512" s="18">
        <v>43444</v>
      </c>
      <c r="N1512" s="24">
        <v>21.5</v>
      </c>
      <c r="O1512" s="18">
        <v>43565</v>
      </c>
      <c r="P1512" s="6">
        <v>26.5</v>
      </c>
      <c r="Q1512" s="18">
        <v>43570</v>
      </c>
      <c r="R1512" s="6">
        <v>24</v>
      </c>
      <c r="S1512" s="18">
        <v>43570</v>
      </c>
      <c r="T1512" s="6">
        <v>24.5</v>
      </c>
    </row>
    <row r="1513" spans="1:20" x14ac:dyDescent="0.2">
      <c r="A1513" s="18">
        <v>43567</v>
      </c>
      <c r="B1513" s="25">
        <v>19.25</v>
      </c>
      <c r="C1513" s="18">
        <v>43567</v>
      </c>
      <c r="D1513" s="25">
        <v>21</v>
      </c>
      <c r="E1513" s="18">
        <v>43567</v>
      </c>
      <c r="F1513" s="25">
        <v>24</v>
      </c>
      <c r="G1513" s="18">
        <v>43566</v>
      </c>
      <c r="H1513" s="25">
        <v>22</v>
      </c>
      <c r="I1513" s="18">
        <v>43567</v>
      </c>
      <c r="J1513" s="25">
        <v>24.25</v>
      </c>
      <c r="K1513" s="18">
        <v>43567</v>
      </c>
      <c r="L1513" s="25">
        <v>25.75</v>
      </c>
      <c r="M1513" s="18">
        <v>43441</v>
      </c>
      <c r="N1513" s="24">
        <v>21.5</v>
      </c>
      <c r="O1513" s="18">
        <v>43564</v>
      </c>
      <c r="P1513" s="6">
        <v>26</v>
      </c>
      <c r="Q1513" s="18">
        <v>43567</v>
      </c>
      <c r="R1513" s="6">
        <v>24</v>
      </c>
      <c r="S1513" s="18">
        <v>43567</v>
      </c>
      <c r="T1513" s="6">
        <v>24.5</v>
      </c>
    </row>
    <row r="1514" spans="1:20" x14ac:dyDescent="0.2">
      <c r="A1514" s="18">
        <v>43566</v>
      </c>
      <c r="B1514" s="25">
        <v>19.25</v>
      </c>
      <c r="C1514" s="18">
        <v>43566</v>
      </c>
      <c r="D1514" s="25">
        <v>21</v>
      </c>
      <c r="E1514" s="18">
        <v>43566</v>
      </c>
      <c r="F1514" s="25">
        <v>24</v>
      </c>
      <c r="G1514" s="18">
        <v>43565</v>
      </c>
      <c r="H1514" s="25">
        <v>22</v>
      </c>
      <c r="I1514" s="18">
        <v>43566</v>
      </c>
      <c r="J1514" s="25">
        <v>24.25</v>
      </c>
      <c r="K1514" s="18">
        <v>43566</v>
      </c>
      <c r="L1514" s="25">
        <v>25.75</v>
      </c>
      <c r="M1514" s="18">
        <v>43440</v>
      </c>
      <c r="N1514" s="24">
        <v>21.5</v>
      </c>
      <c r="O1514" s="18">
        <v>43563</v>
      </c>
      <c r="P1514" s="6">
        <v>26</v>
      </c>
      <c r="Q1514" s="18">
        <v>43566</v>
      </c>
      <c r="R1514" s="6">
        <v>24</v>
      </c>
      <c r="S1514" s="18">
        <v>43566</v>
      </c>
      <c r="T1514" s="6">
        <v>24.5</v>
      </c>
    </row>
    <row r="1515" spans="1:20" x14ac:dyDescent="0.2">
      <c r="A1515" s="18">
        <v>43565</v>
      </c>
      <c r="B1515" s="25">
        <v>19.25</v>
      </c>
      <c r="C1515" s="18">
        <v>43565</v>
      </c>
      <c r="D1515" s="25">
        <v>21</v>
      </c>
      <c r="E1515" s="18">
        <v>43565</v>
      </c>
      <c r="F1515" s="25">
        <v>24</v>
      </c>
      <c r="G1515" s="18">
        <v>43564</v>
      </c>
      <c r="H1515" s="25">
        <v>22</v>
      </c>
      <c r="I1515" s="18">
        <v>43565</v>
      </c>
      <c r="J1515" s="25">
        <v>24.25</v>
      </c>
      <c r="K1515" s="18">
        <v>43565</v>
      </c>
      <c r="L1515" s="25">
        <v>25.75</v>
      </c>
      <c r="M1515" s="18">
        <v>43439</v>
      </c>
      <c r="N1515" s="24">
        <v>21.5</v>
      </c>
      <c r="O1515" s="18">
        <v>43560</v>
      </c>
      <c r="P1515" s="6">
        <v>26</v>
      </c>
      <c r="Q1515" s="18">
        <v>43565</v>
      </c>
      <c r="R1515" s="6">
        <v>24</v>
      </c>
      <c r="S1515" s="18">
        <v>43565</v>
      </c>
      <c r="T1515" s="6">
        <v>24.5</v>
      </c>
    </row>
    <row r="1516" spans="1:20" x14ac:dyDescent="0.2">
      <c r="A1516" s="18">
        <v>43564</v>
      </c>
      <c r="B1516" s="25">
        <v>19</v>
      </c>
      <c r="C1516" s="18">
        <v>43564</v>
      </c>
      <c r="D1516" s="25">
        <v>21</v>
      </c>
      <c r="E1516" s="18">
        <v>43564</v>
      </c>
      <c r="F1516" s="25">
        <v>24</v>
      </c>
      <c r="G1516" s="18">
        <v>43563</v>
      </c>
      <c r="H1516" s="25">
        <v>22</v>
      </c>
      <c r="I1516" s="18">
        <v>43564</v>
      </c>
      <c r="J1516" s="25">
        <v>24.25</v>
      </c>
      <c r="K1516" s="18">
        <v>43564</v>
      </c>
      <c r="L1516" s="25">
        <v>25.75</v>
      </c>
      <c r="M1516" s="18">
        <v>43438</v>
      </c>
      <c r="N1516" s="24">
        <v>21.5</v>
      </c>
      <c r="O1516" s="18">
        <v>43559</v>
      </c>
      <c r="P1516" s="6">
        <v>26</v>
      </c>
      <c r="Q1516" s="18">
        <v>43564</v>
      </c>
      <c r="R1516" s="6">
        <v>24</v>
      </c>
      <c r="S1516" s="18">
        <v>43564</v>
      </c>
      <c r="T1516" s="6">
        <v>24.5</v>
      </c>
    </row>
    <row r="1517" spans="1:20" x14ac:dyDescent="0.2">
      <c r="A1517" s="18">
        <v>43563</v>
      </c>
      <c r="B1517" s="25">
        <v>19</v>
      </c>
      <c r="C1517" s="18">
        <v>43563</v>
      </c>
      <c r="D1517" s="25">
        <v>21</v>
      </c>
      <c r="E1517" s="18">
        <v>43563</v>
      </c>
      <c r="F1517" s="25">
        <v>24</v>
      </c>
      <c r="G1517" s="18">
        <v>43560</v>
      </c>
      <c r="H1517" s="25">
        <v>22</v>
      </c>
      <c r="I1517" s="18">
        <v>43563</v>
      </c>
      <c r="J1517" s="25">
        <v>24.25</v>
      </c>
      <c r="K1517" s="18">
        <v>43563</v>
      </c>
      <c r="L1517" s="25">
        <v>25</v>
      </c>
      <c r="M1517" s="18">
        <v>43437</v>
      </c>
      <c r="N1517" s="24">
        <v>21.5</v>
      </c>
      <c r="O1517" s="18">
        <v>43558</v>
      </c>
      <c r="P1517" s="6">
        <v>26</v>
      </c>
      <c r="Q1517" s="18">
        <v>43563</v>
      </c>
      <c r="R1517" s="6">
        <v>24</v>
      </c>
      <c r="S1517" s="18">
        <v>43563</v>
      </c>
      <c r="T1517" s="6">
        <v>24.5</v>
      </c>
    </row>
    <row r="1518" spans="1:20" x14ac:dyDescent="0.2">
      <c r="A1518" s="18">
        <v>43560</v>
      </c>
      <c r="B1518" s="25">
        <v>19</v>
      </c>
      <c r="C1518" s="18">
        <v>43560</v>
      </c>
      <c r="D1518" s="25">
        <v>21</v>
      </c>
      <c r="E1518" s="18">
        <v>43560</v>
      </c>
      <c r="F1518" s="25">
        <v>24</v>
      </c>
      <c r="G1518" s="18">
        <v>43559</v>
      </c>
      <c r="H1518" s="25">
        <v>22</v>
      </c>
      <c r="I1518" s="18">
        <v>43560</v>
      </c>
      <c r="J1518" s="25">
        <v>24.25</v>
      </c>
      <c r="K1518" s="18">
        <v>43560</v>
      </c>
      <c r="L1518" s="25">
        <v>25</v>
      </c>
      <c r="M1518" s="18">
        <v>43434</v>
      </c>
      <c r="N1518" s="24">
        <v>21.5</v>
      </c>
      <c r="O1518" s="18">
        <v>43557</v>
      </c>
      <c r="P1518" s="6">
        <v>26</v>
      </c>
      <c r="Q1518" s="18">
        <v>43560</v>
      </c>
      <c r="R1518" s="6">
        <v>24</v>
      </c>
      <c r="S1518" s="18">
        <v>43560</v>
      </c>
      <c r="T1518" s="6">
        <v>24.5</v>
      </c>
    </row>
    <row r="1519" spans="1:20" x14ac:dyDescent="0.2">
      <c r="A1519" s="18">
        <v>43559</v>
      </c>
      <c r="B1519" s="25">
        <v>19</v>
      </c>
      <c r="C1519" s="18">
        <v>43559</v>
      </c>
      <c r="D1519" s="25">
        <v>21</v>
      </c>
      <c r="E1519" s="18">
        <v>43559</v>
      </c>
      <c r="F1519" s="25">
        <v>24</v>
      </c>
      <c r="G1519" s="18">
        <v>43558</v>
      </c>
      <c r="H1519" s="25">
        <v>22</v>
      </c>
      <c r="I1519" s="18">
        <v>43559</v>
      </c>
      <c r="J1519" s="25">
        <v>24.25</v>
      </c>
      <c r="K1519" s="18">
        <v>43559</v>
      </c>
      <c r="L1519" s="25">
        <v>25</v>
      </c>
      <c r="M1519" s="18">
        <v>43433</v>
      </c>
      <c r="N1519" s="24">
        <v>21.5</v>
      </c>
      <c r="O1519" s="18">
        <v>43556</v>
      </c>
      <c r="P1519" s="6">
        <v>26</v>
      </c>
      <c r="Q1519" s="18">
        <v>43559</v>
      </c>
      <c r="R1519" s="6">
        <v>24</v>
      </c>
      <c r="S1519" s="18">
        <v>43559</v>
      </c>
      <c r="T1519" s="6">
        <v>24.5</v>
      </c>
    </row>
    <row r="1520" spans="1:20" x14ac:dyDescent="0.2">
      <c r="A1520" s="18">
        <v>43558</v>
      </c>
      <c r="B1520" s="25">
        <v>19</v>
      </c>
      <c r="C1520" s="18">
        <v>43558</v>
      </c>
      <c r="D1520" s="25">
        <v>21</v>
      </c>
      <c r="E1520" s="18">
        <v>43558</v>
      </c>
      <c r="F1520" s="25">
        <v>24</v>
      </c>
      <c r="G1520" s="18">
        <v>43557</v>
      </c>
      <c r="H1520" s="25">
        <v>22</v>
      </c>
      <c r="I1520" s="18">
        <v>43558</v>
      </c>
      <c r="J1520" s="25">
        <v>24.25</v>
      </c>
      <c r="K1520" s="18">
        <v>43558</v>
      </c>
      <c r="L1520" s="25">
        <v>25</v>
      </c>
      <c r="M1520" s="18">
        <v>43432</v>
      </c>
      <c r="N1520" s="24">
        <v>21.5</v>
      </c>
      <c r="O1520" s="18">
        <v>43553</v>
      </c>
      <c r="P1520" s="6">
        <v>26</v>
      </c>
      <c r="Q1520" s="18">
        <v>43558</v>
      </c>
      <c r="R1520" s="6">
        <v>24</v>
      </c>
      <c r="S1520" s="18">
        <v>43558</v>
      </c>
      <c r="T1520" s="6">
        <v>24.5</v>
      </c>
    </row>
    <row r="1521" spans="1:20" x14ac:dyDescent="0.2">
      <c r="A1521" s="18">
        <v>43557</v>
      </c>
      <c r="B1521" s="25">
        <v>18.75</v>
      </c>
      <c r="C1521" s="18">
        <v>43557</v>
      </c>
      <c r="D1521" s="25">
        <v>21</v>
      </c>
      <c r="E1521" s="18">
        <v>43557</v>
      </c>
      <c r="F1521" s="25">
        <v>24</v>
      </c>
      <c r="G1521" s="18">
        <v>43556</v>
      </c>
      <c r="H1521" s="25">
        <v>22</v>
      </c>
      <c r="I1521" s="18">
        <v>43557</v>
      </c>
      <c r="J1521" s="25">
        <v>24.25</v>
      </c>
      <c r="K1521" s="18">
        <v>43557</v>
      </c>
      <c r="L1521" s="25">
        <v>25.5</v>
      </c>
      <c r="M1521" s="18">
        <v>43431</v>
      </c>
      <c r="N1521" s="24">
        <v>21.5</v>
      </c>
      <c r="O1521" s="18">
        <v>43552</v>
      </c>
      <c r="P1521" s="6">
        <v>26</v>
      </c>
      <c r="Q1521" s="18">
        <v>43557</v>
      </c>
      <c r="R1521" s="6">
        <v>24</v>
      </c>
      <c r="S1521" s="18">
        <v>43557</v>
      </c>
      <c r="T1521" s="6">
        <v>24.5</v>
      </c>
    </row>
    <row r="1522" spans="1:20" x14ac:dyDescent="0.2">
      <c r="A1522" s="18">
        <v>43556</v>
      </c>
      <c r="B1522" s="25">
        <v>18.75</v>
      </c>
      <c r="C1522" s="18">
        <v>43556</v>
      </c>
      <c r="D1522" s="25">
        <v>20.5</v>
      </c>
      <c r="E1522" s="18">
        <v>43556</v>
      </c>
      <c r="F1522" s="25">
        <v>24</v>
      </c>
      <c r="G1522" s="18">
        <v>43553</v>
      </c>
      <c r="H1522" s="25">
        <v>22</v>
      </c>
      <c r="I1522" s="18">
        <v>43556</v>
      </c>
      <c r="J1522" s="25">
        <v>24.25</v>
      </c>
      <c r="K1522" s="18">
        <v>43556</v>
      </c>
      <c r="L1522" s="25">
        <v>25.5</v>
      </c>
      <c r="M1522" s="18">
        <v>43430</v>
      </c>
      <c r="N1522" s="24">
        <v>21</v>
      </c>
      <c r="O1522" s="18">
        <v>43551</v>
      </c>
      <c r="P1522" s="6">
        <v>26</v>
      </c>
      <c r="Q1522" s="18">
        <v>43556</v>
      </c>
      <c r="R1522" s="6">
        <v>24</v>
      </c>
      <c r="S1522" s="18">
        <v>43556</v>
      </c>
      <c r="T1522" s="6">
        <v>24.5</v>
      </c>
    </row>
    <row r="1523" spans="1:20" x14ac:dyDescent="0.2">
      <c r="A1523" s="18">
        <v>43553</v>
      </c>
      <c r="B1523" s="25">
        <v>18.75</v>
      </c>
      <c r="C1523" s="18">
        <v>43553</v>
      </c>
      <c r="D1523" s="25">
        <v>20.5</v>
      </c>
      <c r="E1523" s="18">
        <v>43553</v>
      </c>
      <c r="F1523" s="25">
        <v>24</v>
      </c>
      <c r="G1523" s="18">
        <v>43552</v>
      </c>
      <c r="H1523" s="25">
        <v>22</v>
      </c>
      <c r="I1523" s="18">
        <v>43553</v>
      </c>
      <c r="J1523" s="25">
        <v>24.25</v>
      </c>
      <c r="K1523" s="18">
        <v>43553</v>
      </c>
      <c r="L1523" s="25">
        <v>25.5</v>
      </c>
      <c r="M1523" s="18">
        <v>43425</v>
      </c>
      <c r="N1523" s="24">
        <v>21</v>
      </c>
      <c r="O1523" s="18">
        <v>43550</v>
      </c>
      <c r="P1523" s="6">
        <v>26</v>
      </c>
      <c r="Q1523" s="18">
        <v>43553</v>
      </c>
      <c r="R1523" s="6">
        <v>24</v>
      </c>
      <c r="S1523" s="18">
        <v>43553</v>
      </c>
      <c r="T1523" s="6">
        <v>24.5</v>
      </c>
    </row>
    <row r="1524" spans="1:20" x14ac:dyDescent="0.2">
      <c r="A1524" s="18">
        <v>43552</v>
      </c>
      <c r="B1524" s="25">
        <v>18.75</v>
      </c>
      <c r="C1524" s="18">
        <v>43552</v>
      </c>
      <c r="D1524" s="25">
        <v>20.5</v>
      </c>
      <c r="E1524" s="18">
        <v>43552</v>
      </c>
      <c r="F1524" s="25">
        <v>24</v>
      </c>
      <c r="G1524" s="18">
        <v>43551</v>
      </c>
      <c r="H1524" s="25">
        <v>22</v>
      </c>
      <c r="I1524" s="18">
        <v>43552</v>
      </c>
      <c r="J1524" s="25">
        <v>24.25</v>
      </c>
      <c r="K1524" s="18">
        <v>43552</v>
      </c>
      <c r="L1524" s="25">
        <v>25.5</v>
      </c>
      <c r="M1524" s="18">
        <v>43424</v>
      </c>
      <c r="N1524" s="24">
        <v>21</v>
      </c>
      <c r="O1524" s="18">
        <v>43549</v>
      </c>
      <c r="P1524" s="6">
        <v>26</v>
      </c>
      <c r="Q1524" s="18">
        <v>43552</v>
      </c>
      <c r="R1524" s="6">
        <v>24</v>
      </c>
      <c r="S1524" s="18">
        <v>43552</v>
      </c>
      <c r="T1524" s="6">
        <v>24.5</v>
      </c>
    </row>
    <row r="1525" spans="1:20" x14ac:dyDescent="0.2">
      <c r="A1525" s="18">
        <v>43551</v>
      </c>
      <c r="B1525" s="25">
        <v>18.75</v>
      </c>
      <c r="C1525" s="18">
        <v>43551</v>
      </c>
      <c r="D1525" s="25">
        <v>20.5</v>
      </c>
      <c r="E1525" s="18">
        <v>43551</v>
      </c>
      <c r="F1525" s="25">
        <v>24</v>
      </c>
      <c r="G1525" s="18">
        <v>43550</v>
      </c>
      <c r="H1525" s="25">
        <v>22</v>
      </c>
      <c r="I1525" s="18">
        <v>43551</v>
      </c>
      <c r="J1525" s="25">
        <v>24.25</v>
      </c>
      <c r="K1525" s="18">
        <v>43551</v>
      </c>
      <c r="L1525" s="25">
        <v>25.5</v>
      </c>
      <c r="M1525" s="18">
        <v>43423</v>
      </c>
      <c r="N1525" s="24">
        <v>21</v>
      </c>
      <c r="O1525" s="18">
        <v>43546</v>
      </c>
      <c r="P1525" s="6">
        <v>26</v>
      </c>
      <c r="Q1525" s="18">
        <v>43551</v>
      </c>
      <c r="R1525" s="6">
        <v>24</v>
      </c>
      <c r="S1525" s="18">
        <v>43551</v>
      </c>
      <c r="T1525" s="6">
        <v>24.5</v>
      </c>
    </row>
    <row r="1526" spans="1:20" x14ac:dyDescent="0.2">
      <c r="A1526" s="18">
        <v>43550</v>
      </c>
      <c r="B1526" s="25">
        <v>19</v>
      </c>
      <c r="C1526" s="18">
        <v>43550</v>
      </c>
      <c r="D1526" s="25">
        <v>20.5</v>
      </c>
      <c r="E1526" s="18">
        <v>43550</v>
      </c>
      <c r="F1526" s="25">
        <v>24</v>
      </c>
      <c r="G1526" s="18">
        <v>43549</v>
      </c>
      <c r="H1526" s="25">
        <v>22</v>
      </c>
      <c r="I1526" s="18">
        <v>43550</v>
      </c>
      <c r="J1526" s="25">
        <v>24.25</v>
      </c>
      <c r="K1526" s="18">
        <v>43550</v>
      </c>
      <c r="L1526" s="25">
        <v>25.5</v>
      </c>
      <c r="M1526" s="18">
        <v>43420</v>
      </c>
      <c r="N1526" s="24">
        <v>21</v>
      </c>
      <c r="O1526" s="18">
        <v>43545</v>
      </c>
      <c r="P1526" s="6">
        <v>26</v>
      </c>
      <c r="Q1526" s="18">
        <v>43550</v>
      </c>
      <c r="R1526" s="6">
        <v>24</v>
      </c>
      <c r="S1526" s="18">
        <v>43550</v>
      </c>
      <c r="T1526" s="6">
        <v>24.5</v>
      </c>
    </row>
    <row r="1527" spans="1:20" x14ac:dyDescent="0.2">
      <c r="A1527" s="18">
        <v>43549</v>
      </c>
      <c r="B1527" s="25">
        <v>19</v>
      </c>
      <c r="C1527" s="18">
        <v>43549</v>
      </c>
      <c r="D1527" s="25">
        <v>20</v>
      </c>
      <c r="E1527" s="18">
        <v>43549</v>
      </c>
      <c r="F1527" s="25">
        <v>24</v>
      </c>
      <c r="G1527" s="18">
        <v>43546</v>
      </c>
      <c r="H1527" s="25">
        <v>22</v>
      </c>
      <c r="I1527" s="18">
        <v>43549</v>
      </c>
      <c r="J1527" s="25">
        <v>24.25</v>
      </c>
      <c r="K1527" s="18">
        <v>43549</v>
      </c>
      <c r="L1527" s="25">
        <v>25.5</v>
      </c>
      <c r="M1527" s="18">
        <v>43419</v>
      </c>
      <c r="N1527" s="24">
        <v>21</v>
      </c>
      <c r="O1527" s="18">
        <v>43544</v>
      </c>
      <c r="P1527" s="6">
        <v>26</v>
      </c>
      <c r="Q1527" s="18">
        <v>43549</v>
      </c>
      <c r="R1527" s="6">
        <v>24</v>
      </c>
      <c r="S1527" s="18">
        <v>43549</v>
      </c>
      <c r="T1527" s="6">
        <v>24.5</v>
      </c>
    </row>
    <row r="1528" spans="1:20" x14ac:dyDescent="0.2">
      <c r="A1528" s="18">
        <v>43546</v>
      </c>
      <c r="B1528" s="25">
        <v>19</v>
      </c>
      <c r="C1528" s="18">
        <v>43546</v>
      </c>
      <c r="D1528" s="25">
        <v>20</v>
      </c>
      <c r="E1528" s="18">
        <v>43546</v>
      </c>
      <c r="F1528" s="25">
        <v>24</v>
      </c>
      <c r="G1528" s="18">
        <v>43545</v>
      </c>
      <c r="H1528" s="25">
        <v>22</v>
      </c>
      <c r="I1528" s="18">
        <v>43546</v>
      </c>
      <c r="J1528" s="25">
        <v>24.25</v>
      </c>
      <c r="K1528" s="18">
        <v>43546</v>
      </c>
      <c r="L1528" s="25">
        <v>25.5</v>
      </c>
      <c r="M1528" s="18">
        <v>43418</v>
      </c>
      <c r="N1528" s="24">
        <v>21</v>
      </c>
      <c r="O1528" s="18">
        <v>43543</v>
      </c>
      <c r="P1528" s="6">
        <v>26</v>
      </c>
      <c r="Q1528" s="18">
        <v>43546</v>
      </c>
      <c r="R1528" s="6">
        <v>24</v>
      </c>
      <c r="S1528" s="18">
        <v>43546</v>
      </c>
      <c r="T1528" s="6">
        <v>24.5</v>
      </c>
    </row>
    <row r="1529" spans="1:20" x14ac:dyDescent="0.2">
      <c r="A1529" s="18">
        <v>43545</v>
      </c>
      <c r="B1529" s="25">
        <v>19</v>
      </c>
      <c r="C1529" s="18">
        <v>43545</v>
      </c>
      <c r="D1529" s="25">
        <v>20</v>
      </c>
      <c r="E1529" s="18">
        <v>43545</v>
      </c>
      <c r="F1529" s="25">
        <v>24</v>
      </c>
      <c r="G1529" s="18">
        <v>43544</v>
      </c>
      <c r="H1529" s="25">
        <v>22</v>
      </c>
      <c r="I1529" s="18">
        <v>43545</v>
      </c>
      <c r="J1529" s="25">
        <v>24.25</v>
      </c>
      <c r="K1529" s="18">
        <v>43545</v>
      </c>
      <c r="L1529" s="25">
        <v>25.5</v>
      </c>
      <c r="M1529" s="18">
        <v>43417</v>
      </c>
      <c r="N1529" s="24">
        <v>21</v>
      </c>
      <c r="O1529" s="18">
        <v>43542</v>
      </c>
      <c r="P1529" s="6">
        <v>26</v>
      </c>
      <c r="Q1529" s="18">
        <v>43545</v>
      </c>
      <c r="R1529" s="6">
        <v>24</v>
      </c>
      <c r="S1529" s="18">
        <v>43545</v>
      </c>
      <c r="T1529" s="6">
        <v>24.5</v>
      </c>
    </row>
    <row r="1530" spans="1:20" x14ac:dyDescent="0.2">
      <c r="A1530" s="18">
        <v>43544</v>
      </c>
      <c r="B1530" s="25">
        <v>19</v>
      </c>
      <c r="C1530" s="18">
        <v>43544</v>
      </c>
      <c r="D1530" s="25">
        <v>20.5</v>
      </c>
      <c r="E1530" s="18">
        <v>43544</v>
      </c>
      <c r="F1530" s="25">
        <v>24</v>
      </c>
      <c r="G1530" s="18">
        <v>43543</v>
      </c>
      <c r="H1530" s="25">
        <v>22</v>
      </c>
      <c r="I1530" s="18">
        <v>43544</v>
      </c>
      <c r="J1530" s="25">
        <v>24.25</v>
      </c>
      <c r="K1530" s="18">
        <v>43544</v>
      </c>
      <c r="L1530" s="25">
        <v>25.5</v>
      </c>
      <c r="M1530" s="18">
        <v>43416</v>
      </c>
      <c r="N1530" s="24">
        <v>21</v>
      </c>
      <c r="O1530" s="18">
        <v>43539</v>
      </c>
      <c r="P1530" s="6">
        <v>26</v>
      </c>
      <c r="Q1530" s="18">
        <v>43544</v>
      </c>
      <c r="R1530" s="6">
        <v>24</v>
      </c>
      <c r="S1530" s="18">
        <v>43544</v>
      </c>
      <c r="T1530" s="6">
        <v>24.5</v>
      </c>
    </row>
    <row r="1531" spans="1:20" x14ac:dyDescent="0.2">
      <c r="A1531" s="18">
        <v>43543</v>
      </c>
      <c r="B1531" s="25">
        <v>19</v>
      </c>
      <c r="C1531" s="18">
        <v>43543</v>
      </c>
      <c r="D1531" s="25">
        <v>20.5</v>
      </c>
      <c r="E1531" s="18">
        <v>43543</v>
      </c>
      <c r="F1531" s="25">
        <v>24</v>
      </c>
      <c r="G1531" s="18">
        <v>43542</v>
      </c>
      <c r="H1531" s="25">
        <v>22</v>
      </c>
      <c r="I1531" s="18">
        <v>43543</v>
      </c>
      <c r="J1531" s="25">
        <v>24.25</v>
      </c>
      <c r="K1531" s="18">
        <v>43543</v>
      </c>
      <c r="L1531" s="25">
        <v>25.5</v>
      </c>
      <c r="M1531" s="18">
        <v>43413</v>
      </c>
      <c r="N1531" s="24">
        <v>21</v>
      </c>
      <c r="O1531" s="18">
        <v>43538</v>
      </c>
      <c r="P1531" s="6">
        <v>26</v>
      </c>
      <c r="Q1531" s="18">
        <v>43543</v>
      </c>
      <c r="R1531" s="6">
        <v>24</v>
      </c>
      <c r="S1531" s="18">
        <v>43543</v>
      </c>
      <c r="T1531" s="6">
        <v>24.5</v>
      </c>
    </row>
    <row r="1532" spans="1:20" x14ac:dyDescent="0.2">
      <c r="A1532" s="18">
        <v>43542</v>
      </c>
      <c r="B1532" s="25">
        <v>19.5</v>
      </c>
      <c r="C1532" s="18">
        <v>43542</v>
      </c>
      <c r="D1532" s="25">
        <v>20.5</v>
      </c>
      <c r="E1532" s="18">
        <v>43542</v>
      </c>
      <c r="F1532" s="25">
        <v>24</v>
      </c>
      <c r="G1532" s="18">
        <v>43539</v>
      </c>
      <c r="H1532" s="25">
        <v>22</v>
      </c>
      <c r="I1532" s="18">
        <v>43542</v>
      </c>
      <c r="J1532" s="25">
        <v>24.25</v>
      </c>
      <c r="K1532" s="18">
        <v>43542</v>
      </c>
      <c r="L1532" s="25">
        <v>25.5</v>
      </c>
      <c r="M1532" s="18">
        <v>43412</v>
      </c>
      <c r="N1532" s="24">
        <v>21</v>
      </c>
      <c r="O1532" s="18">
        <v>43537</v>
      </c>
      <c r="P1532" s="6">
        <v>26</v>
      </c>
      <c r="Q1532" s="18">
        <v>43542</v>
      </c>
      <c r="R1532" s="6">
        <v>24</v>
      </c>
      <c r="S1532" s="18">
        <v>43542</v>
      </c>
      <c r="T1532" s="6">
        <v>24.5</v>
      </c>
    </row>
    <row r="1533" spans="1:20" x14ac:dyDescent="0.2">
      <c r="A1533" s="18">
        <v>43539</v>
      </c>
      <c r="B1533" s="25">
        <v>19.5</v>
      </c>
      <c r="C1533" s="18">
        <v>43539</v>
      </c>
      <c r="D1533" s="25">
        <v>20.5</v>
      </c>
      <c r="E1533" s="18">
        <v>43539</v>
      </c>
      <c r="F1533" s="25">
        <v>24</v>
      </c>
      <c r="G1533" s="18">
        <v>43538</v>
      </c>
      <c r="H1533" s="25">
        <v>22</v>
      </c>
      <c r="I1533" s="18">
        <v>43539</v>
      </c>
      <c r="J1533" s="25">
        <v>24.25</v>
      </c>
      <c r="K1533" s="18">
        <v>43539</v>
      </c>
      <c r="L1533" s="25">
        <v>25.5</v>
      </c>
      <c r="M1533" s="18">
        <v>43411</v>
      </c>
      <c r="N1533" s="24">
        <v>21</v>
      </c>
      <c r="O1533" s="18">
        <v>43536</v>
      </c>
      <c r="P1533" s="6">
        <v>26</v>
      </c>
      <c r="Q1533" s="18">
        <v>43539</v>
      </c>
      <c r="R1533" s="6">
        <v>24</v>
      </c>
      <c r="S1533" s="18">
        <v>43539</v>
      </c>
      <c r="T1533" s="6">
        <v>24.5</v>
      </c>
    </row>
    <row r="1534" spans="1:20" x14ac:dyDescent="0.2">
      <c r="A1534" s="18">
        <v>43538</v>
      </c>
      <c r="B1534" s="25">
        <v>19.5</v>
      </c>
      <c r="C1534" s="18">
        <v>43538</v>
      </c>
      <c r="D1534" s="25">
        <v>20.5</v>
      </c>
      <c r="E1534" s="18">
        <v>43538</v>
      </c>
      <c r="F1534" s="25">
        <v>24</v>
      </c>
      <c r="G1534" s="18">
        <v>43537</v>
      </c>
      <c r="H1534" s="25">
        <v>22</v>
      </c>
      <c r="I1534" s="18">
        <v>43538</v>
      </c>
      <c r="J1534" s="25">
        <v>24.25</v>
      </c>
      <c r="K1534" s="18">
        <v>43538</v>
      </c>
      <c r="L1534" s="25">
        <v>25.5</v>
      </c>
      <c r="M1534" s="18">
        <v>43410</v>
      </c>
      <c r="N1534" s="24">
        <v>21</v>
      </c>
      <c r="O1534" s="18">
        <v>43535</v>
      </c>
      <c r="P1534" s="6">
        <v>26</v>
      </c>
      <c r="Q1534" s="18">
        <v>43538</v>
      </c>
      <c r="R1534" s="6">
        <v>24</v>
      </c>
      <c r="S1534" s="18">
        <v>43538</v>
      </c>
      <c r="T1534" s="6">
        <v>24.5</v>
      </c>
    </row>
    <row r="1535" spans="1:20" x14ac:dyDescent="0.2">
      <c r="A1535" s="18">
        <v>43537</v>
      </c>
      <c r="B1535" s="25">
        <v>19.5</v>
      </c>
      <c r="C1535" s="18">
        <v>43537</v>
      </c>
      <c r="D1535" s="25">
        <v>20.5</v>
      </c>
      <c r="E1535" s="18">
        <v>43537</v>
      </c>
      <c r="F1535" s="25">
        <v>24</v>
      </c>
      <c r="G1535" s="18">
        <v>43536</v>
      </c>
      <c r="H1535" s="25">
        <v>22</v>
      </c>
      <c r="I1535" s="18">
        <v>43537</v>
      </c>
      <c r="J1535" s="25">
        <v>24.25</v>
      </c>
      <c r="K1535" s="18">
        <v>43537</v>
      </c>
      <c r="L1535" s="25">
        <v>25.5</v>
      </c>
      <c r="M1535" s="18">
        <v>43409</v>
      </c>
      <c r="N1535" s="24">
        <v>21</v>
      </c>
      <c r="O1535" s="18">
        <v>43532</v>
      </c>
      <c r="P1535" s="6">
        <v>26.5</v>
      </c>
      <c r="Q1535" s="18">
        <v>43537</v>
      </c>
      <c r="R1535" s="6">
        <v>24</v>
      </c>
      <c r="S1535" s="18">
        <v>43537</v>
      </c>
      <c r="T1535" s="6">
        <v>24.5</v>
      </c>
    </row>
    <row r="1536" spans="1:20" x14ac:dyDescent="0.2">
      <c r="A1536" s="18">
        <v>43536</v>
      </c>
      <c r="B1536" s="25">
        <v>19.5</v>
      </c>
      <c r="C1536" s="18">
        <v>43536</v>
      </c>
      <c r="D1536" s="25">
        <v>20.5</v>
      </c>
      <c r="E1536" s="18">
        <v>43536</v>
      </c>
      <c r="F1536" s="25">
        <v>24</v>
      </c>
      <c r="G1536" s="18">
        <v>43535</v>
      </c>
      <c r="H1536" s="25">
        <v>22</v>
      </c>
      <c r="I1536" s="18">
        <v>43536</v>
      </c>
      <c r="J1536" s="25">
        <v>24.25</v>
      </c>
      <c r="K1536" s="18">
        <v>43536</v>
      </c>
      <c r="L1536" s="25">
        <v>25.5</v>
      </c>
      <c r="M1536" s="18">
        <v>43406</v>
      </c>
      <c r="N1536" s="24">
        <v>21</v>
      </c>
      <c r="O1536" s="18">
        <v>43531</v>
      </c>
      <c r="P1536" s="6">
        <v>26.5</v>
      </c>
      <c r="Q1536" s="18">
        <v>43536</v>
      </c>
      <c r="R1536" s="6">
        <v>24</v>
      </c>
      <c r="S1536" s="18">
        <v>43536</v>
      </c>
      <c r="T1536" s="6">
        <v>24.5</v>
      </c>
    </row>
    <row r="1537" spans="1:20" x14ac:dyDescent="0.2">
      <c r="A1537" s="18">
        <v>43535</v>
      </c>
      <c r="B1537" s="25">
        <v>19.5</v>
      </c>
      <c r="C1537" s="18">
        <v>43535</v>
      </c>
      <c r="D1537" s="25">
        <v>20.5</v>
      </c>
      <c r="E1537" s="18">
        <v>43535</v>
      </c>
      <c r="F1537" s="25">
        <v>24</v>
      </c>
      <c r="G1537" s="18">
        <v>43532</v>
      </c>
      <c r="H1537" s="25">
        <v>22</v>
      </c>
      <c r="I1537" s="18">
        <v>43535</v>
      </c>
      <c r="J1537" s="25">
        <v>24.25</v>
      </c>
      <c r="K1537" s="18">
        <v>43535</v>
      </c>
      <c r="L1537" s="25">
        <v>25.5</v>
      </c>
      <c r="M1537" s="18">
        <v>43405</v>
      </c>
      <c r="N1537" s="24">
        <v>21</v>
      </c>
      <c r="O1537" s="18">
        <v>43530</v>
      </c>
      <c r="P1537" s="6">
        <v>26.5</v>
      </c>
      <c r="Q1537" s="18">
        <v>43535</v>
      </c>
      <c r="R1537" s="6">
        <v>24</v>
      </c>
      <c r="S1537" s="18">
        <v>43535</v>
      </c>
      <c r="T1537" s="6">
        <v>24.5</v>
      </c>
    </row>
    <row r="1538" spans="1:20" x14ac:dyDescent="0.2">
      <c r="A1538" s="18">
        <v>43532</v>
      </c>
      <c r="B1538" s="25">
        <v>19.5</v>
      </c>
      <c r="C1538" s="18">
        <v>43532</v>
      </c>
      <c r="D1538" s="25">
        <v>20.5</v>
      </c>
      <c r="E1538" s="18">
        <v>43532</v>
      </c>
      <c r="F1538" s="25">
        <v>24</v>
      </c>
      <c r="G1538" s="18">
        <v>43531</v>
      </c>
      <c r="H1538" s="25">
        <v>22.5</v>
      </c>
      <c r="I1538" s="18">
        <v>43532</v>
      </c>
      <c r="J1538" s="25">
        <v>24.25</v>
      </c>
      <c r="K1538" s="18">
        <v>43532</v>
      </c>
      <c r="L1538" s="25">
        <v>25.5</v>
      </c>
      <c r="M1538" s="18">
        <v>43404</v>
      </c>
      <c r="N1538" s="24">
        <v>21</v>
      </c>
      <c r="O1538" s="18">
        <v>43529</v>
      </c>
      <c r="P1538" s="6">
        <v>26.5</v>
      </c>
      <c r="Q1538" s="18">
        <v>43532</v>
      </c>
      <c r="R1538" s="6">
        <v>24</v>
      </c>
      <c r="S1538" s="18">
        <v>43532</v>
      </c>
      <c r="T1538" s="6">
        <v>24.5</v>
      </c>
    </row>
    <row r="1539" spans="1:20" x14ac:dyDescent="0.2">
      <c r="A1539" s="18">
        <v>43531</v>
      </c>
      <c r="B1539" s="25">
        <v>19.5</v>
      </c>
      <c r="C1539" s="18">
        <v>43531</v>
      </c>
      <c r="D1539" s="25">
        <v>20.5</v>
      </c>
      <c r="E1539" s="18">
        <v>43531</v>
      </c>
      <c r="F1539" s="25">
        <v>24</v>
      </c>
      <c r="G1539" s="18">
        <v>43530</v>
      </c>
      <c r="H1539" s="25">
        <v>22.5</v>
      </c>
      <c r="I1539" s="18">
        <v>43531</v>
      </c>
      <c r="J1539" s="25">
        <v>24.25</v>
      </c>
      <c r="K1539" s="18">
        <v>43531</v>
      </c>
      <c r="L1539" s="25">
        <v>25.5</v>
      </c>
      <c r="M1539" s="18">
        <v>43403</v>
      </c>
      <c r="N1539" s="24">
        <v>21</v>
      </c>
      <c r="O1539" s="18">
        <v>43528</v>
      </c>
      <c r="P1539" s="6">
        <v>26.5</v>
      </c>
      <c r="Q1539" s="18">
        <v>43531</v>
      </c>
      <c r="R1539" s="6">
        <v>24</v>
      </c>
      <c r="S1539" s="18">
        <v>43531</v>
      </c>
      <c r="T1539" s="6">
        <v>24.5</v>
      </c>
    </row>
    <row r="1540" spans="1:20" x14ac:dyDescent="0.2">
      <c r="A1540" s="18">
        <v>43530</v>
      </c>
      <c r="B1540" s="25">
        <v>19.5</v>
      </c>
      <c r="C1540" s="18">
        <v>43530</v>
      </c>
      <c r="D1540" s="25">
        <v>20.5</v>
      </c>
      <c r="E1540" s="18">
        <v>43530</v>
      </c>
      <c r="F1540" s="25">
        <v>24</v>
      </c>
      <c r="G1540" s="18">
        <v>43529</v>
      </c>
      <c r="H1540" s="25">
        <v>22.5</v>
      </c>
      <c r="I1540" s="18">
        <v>43530</v>
      </c>
      <c r="J1540" s="25">
        <v>24.25</v>
      </c>
      <c r="K1540" s="18">
        <v>43530</v>
      </c>
      <c r="L1540" s="25">
        <v>25.5</v>
      </c>
      <c r="M1540" s="18">
        <v>43402</v>
      </c>
      <c r="N1540" s="24">
        <v>21</v>
      </c>
      <c r="O1540" s="18">
        <v>43525</v>
      </c>
      <c r="P1540" s="6">
        <v>26.5</v>
      </c>
      <c r="Q1540" s="18">
        <v>43530</v>
      </c>
      <c r="R1540" s="6">
        <v>24</v>
      </c>
      <c r="S1540" s="18">
        <v>43530</v>
      </c>
      <c r="T1540" s="6">
        <v>24.5</v>
      </c>
    </row>
    <row r="1541" spans="1:20" x14ac:dyDescent="0.2">
      <c r="A1541" s="18">
        <v>43529</v>
      </c>
      <c r="B1541" s="25">
        <v>19.5</v>
      </c>
      <c r="C1541" s="18">
        <v>43529</v>
      </c>
      <c r="D1541" s="25">
        <v>20.5</v>
      </c>
      <c r="E1541" s="18">
        <v>43529</v>
      </c>
      <c r="F1541" s="25">
        <v>24</v>
      </c>
      <c r="G1541" s="18">
        <v>43528</v>
      </c>
      <c r="H1541" s="25">
        <v>22.5</v>
      </c>
      <c r="I1541" s="18">
        <v>43529</v>
      </c>
      <c r="J1541" s="25">
        <v>24.25</v>
      </c>
      <c r="K1541" s="18">
        <v>43529</v>
      </c>
      <c r="L1541" s="25">
        <v>25.5</v>
      </c>
      <c r="M1541" s="18">
        <v>43399</v>
      </c>
      <c r="N1541" s="24">
        <v>21</v>
      </c>
      <c r="O1541" s="18">
        <v>43524</v>
      </c>
      <c r="P1541" s="6">
        <v>26.5</v>
      </c>
      <c r="Q1541" s="18">
        <v>43529</v>
      </c>
      <c r="R1541" s="6">
        <v>24</v>
      </c>
      <c r="S1541" s="18">
        <v>43529</v>
      </c>
      <c r="T1541" s="6">
        <v>24.5</v>
      </c>
    </row>
    <row r="1542" spans="1:20" x14ac:dyDescent="0.2">
      <c r="A1542" s="18">
        <v>43528</v>
      </c>
      <c r="B1542" s="25">
        <v>19.5</v>
      </c>
      <c r="C1542" s="18">
        <v>43528</v>
      </c>
      <c r="D1542" s="25">
        <v>20.5</v>
      </c>
      <c r="E1542" s="18">
        <v>43528</v>
      </c>
      <c r="F1542" s="25">
        <v>24</v>
      </c>
      <c r="G1542" s="18">
        <v>43525</v>
      </c>
      <c r="H1542" s="25">
        <v>22.5</v>
      </c>
      <c r="I1542" s="18">
        <v>43528</v>
      </c>
      <c r="J1542" s="25">
        <v>24.25</v>
      </c>
      <c r="K1542" s="18">
        <v>43528</v>
      </c>
      <c r="L1542" s="25">
        <v>25.5</v>
      </c>
      <c r="M1542" s="18">
        <v>43398</v>
      </c>
      <c r="N1542" s="24">
        <v>21</v>
      </c>
      <c r="O1542" s="18">
        <v>43523</v>
      </c>
      <c r="P1542" s="6">
        <v>26</v>
      </c>
      <c r="Q1542" s="18">
        <v>43528</v>
      </c>
      <c r="R1542" s="6">
        <v>24</v>
      </c>
      <c r="S1542" s="18">
        <v>43528</v>
      </c>
      <c r="T1542" s="6">
        <v>24.5</v>
      </c>
    </row>
    <row r="1543" spans="1:20" x14ac:dyDescent="0.2">
      <c r="A1543" s="18">
        <v>43525</v>
      </c>
      <c r="B1543" s="25">
        <v>19.5</v>
      </c>
      <c r="C1543" s="18">
        <v>43525</v>
      </c>
      <c r="D1543" s="25">
        <v>20.5</v>
      </c>
      <c r="E1543" s="18">
        <v>43525</v>
      </c>
      <c r="F1543" s="25">
        <v>24</v>
      </c>
      <c r="G1543" s="18">
        <v>43524</v>
      </c>
      <c r="H1543" s="25">
        <v>22.5</v>
      </c>
      <c r="I1543" s="18">
        <v>43525</v>
      </c>
      <c r="J1543" s="25">
        <v>24.25</v>
      </c>
      <c r="K1543" s="18">
        <v>43525</v>
      </c>
      <c r="L1543" s="25">
        <v>25.5</v>
      </c>
      <c r="M1543" s="18">
        <v>43397</v>
      </c>
      <c r="N1543" s="24">
        <v>21</v>
      </c>
      <c r="O1543" s="18">
        <v>43522</v>
      </c>
      <c r="P1543" s="6">
        <v>26</v>
      </c>
      <c r="Q1543" s="18">
        <v>43525</v>
      </c>
      <c r="R1543" s="6">
        <v>24</v>
      </c>
      <c r="S1543" s="18">
        <v>43525</v>
      </c>
      <c r="T1543" s="6">
        <v>24.5</v>
      </c>
    </row>
    <row r="1544" spans="1:20" x14ac:dyDescent="0.2">
      <c r="A1544" s="18">
        <v>43524</v>
      </c>
      <c r="B1544" s="25">
        <v>19.5</v>
      </c>
      <c r="C1544" s="18">
        <v>43524</v>
      </c>
      <c r="D1544" s="25">
        <v>20.5</v>
      </c>
      <c r="E1544" s="18">
        <v>43524</v>
      </c>
      <c r="F1544" s="25">
        <v>24.5</v>
      </c>
      <c r="G1544" s="18">
        <v>43523</v>
      </c>
      <c r="H1544" s="25">
        <v>22.5</v>
      </c>
      <c r="I1544" s="18">
        <v>43524</v>
      </c>
      <c r="J1544" s="25">
        <v>24.25</v>
      </c>
      <c r="K1544" s="18">
        <v>43524</v>
      </c>
      <c r="L1544" s="25">
        <v>25.5</v>
      </c>
      <c r="M1544" s="18">
        <v>43396</v>
      </c>
      <c r="N1544" s="24">
        <v>21</v>
      </c>
      <c r="O1544" s="18">
        <v>43521</v>
      </c>
      <c r="P1544" s="6">
        <v>26</v>
      </c>
      <c r="Q1544" s="18">
        <v>43524</v>
      </c>
      <c r="R1544" s="6">
        <v>24</v>
      </c>
      <c r="S1544" s="18">
        <v>43524</v>
      </c>
      <c r="T1544" s="6">
        <v>24.5</v>
      </c>
    </row>
    <row r="1545" spans="1:20" x14ac:dyDescent="0.2">
      <c r="A1545" s="18">
        <v>43523</v>
      </c>
      <c r="B1545" s="25">
        <v>19.5</v>
      </c>
      <c r="C1545" s="18">
        <v>43523</v>
      </c>
      <c r="D1545" s="25">
        <v>20.5</v>
      </c>
      <c r="E1545" s="18">
        <v>43523</v>
      </c>
      <c r="F1545" s="25">
        <v>24.5</v>
      </c>
      <c r="G1545" s="18">
        <v>43522</v>
      </c>
      <c r="H1545" s="25">
        <v>22.75</v>
      </c>
      <c r="I1545" s="18">
        <v>43523</v>
      </c>
      <c r="J1545" s="25">
        <v>24.25</v>
      </c>
      <c r="K1545" s="18">
        <v>43523</v>
      </c>
      <c r="L1545" s="25">
        <v>25.5</v>
      </c>
      <c r="M1545" s="18">
        <v>43395</v>
      </c>
      <c r="N1545" s="24">
        <v>21</v>
      </c>
      <c r="O1545" s="18">
        <v>43518</v>
      </c>
      <c r="P1545" s="6">
        <v>28.25</v>
      </c>
      <c r="Q1545" s="18">
        <v>43523</v>
      </c>
      <c r="R1545" s="6">
        <v>24</v>
      </c>
      <c r="S1545" s="18">
        <v>43523</v>
      </c>
      <c r="T1545" s="6">
        <v>24.5</v>
      </c>
    </row>
    <row r="1546" spans="1:20" x14ac:dyDescent="0.2">
      <c r="A1546" s="18">
        <v>43522</v>
      </c>
      <c r="B1546" s="25">
        <v>19.5</v>
      </c>
      <c r="C1546" s="18">
        <v>43522</v>
      </c>
      <c r="D1546" s="25">
        <v>20.5</v>
      </c>
      <c r="E1546" s="18">
        <v>43522</v>
      </c>
      <c r="F1546" s="25">
        <v>24.5</v>
      </c>
      <c r="G1546" s="18">
        <v>43521</v>
      </c>
      <c r="H1546" s="25">
        <v>23.25</v>
      </c>
      <c r="I1546" s="18">
        <v>43522</v>
      </c>
      <c r="J1546" s="25">
        <v>24.25</v>
      </c>
      <c r="K1546" s="18">
        <v>43522</v>
      </c>
      <c r="L1546" s="25">
        <v>25.5</v>
      </c>
      <c r="M1546" s="18">
        <v>43392</v>
      </c>
      <c r="N1546" s="24">
        <v>21</v>
      </c>
      <c r="O1546" s="18">
        <v>43517</v>
      </c>
      <c r="P1546" s="6">
        <v>28.25</v>
      </c>
      <c r="Q1546" s="18">
        <v>43522</v>
      </c>
      <c r="R1546" s="6">
        <v>24</v>
      </c>
      <c r="S1546" s="18">
        <v>43522</v>
      </c>
      <c r="T1546" s="6">
        <v>24.5</v>
      </c>
    </row>
    <row r="1547" spans="1:20" x14ac:dyDescent="0.2">
      <c r="A1547" s="18">
        <v>43521</v>
      </c>
      <c r="B1547" s="25">
        <v>19.5</v>
      </c>
      <c r="C1547" s="18">
        <v>43521</v>
      </c>
      <c r="D1547" s="25">
        <v>20.5</v>
      </c>
      <c r="E1547" s="18">
        <v>43521</v>
      </c>
      <c r="F1547" s="25">
        <v>24.5</v>
      </c>
      <c r="G1547" s="18">
        <v>43518</v>
      </c>
      <c r="H1547" s="25">
        <v>23.25</v>
      </c>
      <c r="I1547" s="18">
        <v>43521</v>
      </c>
      <c r="J1547" s="25">
        <v>24.25</v>
      </c>
      <c r="K1547" s="18">
        <v>43521</v>
      </c>
      <c r="L1547" s="25">
        <v>26</v>
      </c>
      <c r="M1547" s="18">
        <v>43391</v>
      </c>
      <c r="N1547" s="24">
        <v>21</v>
      </c>
      <c r="O1547" s="18">
        <v>43516</v>
      </c>
      <c r="P1547" s="6">
        <v>28.25</v>
      </c>
      <c r="Q1547" s="18">
        <v>43521</v>
      </c>
      <c r="R1547" s="6">
        <v>24</v>
      </c>
      <c r="S1547" s="18">
        <v>43521</v>
      </c>
      <c r="T1547" s="6">
        <v>24.5</v>
      </c>
    </row>
    <row r="1548" spans="1:20" x14ac:dyDescent="0.2">
      <c r="A1548" s="18">
        <v>43518</v>
      </c>
      <c r="B1548" s="25">
        <v>19.5</v>
      </c>
      <c r="C1548" s="18">
        <v>43518</v>
      </c>
      <c r="D1548" s="25">
        <v>20.5</v>
      </c>
      <c r="E1548" s="18">
        <v>43518</v>
      </c>
      <c r="F1548" s="25">
        <v>23.75</v>
      </c>
      <c r="G1548" s="18">
        <v>43517</v>
      </c>
      <c r="H1548" s="25">
        <v>23.25</v>
      </c>
      <c r="I1548" s="18">
        <v>43518</v>
      </c>
      <c r="J1548" s="25">
        <v>24.25</v>
      </c>
      <c r="K1548" s="18">
        <v>43518</v>
      </c>
      <c r="L1548" s="25">
        <v>26</v>
      </c>
      <c r="M1548" s="18">
        <v>43390</v>
      </c>
      <c r="N1548" s="24">
        <v>21</v>
      </c>
      <c r="O1548" s="18">
        <v>43515</v>
      </c>
      <c r="P1548" s="6">
        <v>28.25</v>
      </c>
      <c r="Q1548" s="18">
        <v>43518</v>
      </c>
      <c r="R1548" s="6">
        <v>23.25</v>
      </c>
      <c r="S1548" s="18">
        <v>43518</v>
      </c>
      <c r="T1548" s="6">
        <v>24.5</v>
      </c>
    </row>
    <row r="1549" spans="1:20" x14ac:dyDescent="0.2">
      <c r="A1549" s="18">
        <v>43517</v>
      </c>
      <c r="B1549" s="25">
        <v>19.5</v>
      </c>
      <c r="C1549" s="18">
        <v>43517</v>
      </c>
      <c r="D1549" s="25">
        <v>20.5</v>
      </c>
      <c r="E1549" s="18">
        <v>43517</v>
      </c>
      <c r="F1549" s="25">
        <v>23.75</v>
      </c>
      <c r="G1549" s="18">
        <v>43516</v>
      </c>
      <c r="H1549" s="25">
        <v>23.25</v>
      </c>
      <c r="I1549" s="18">
        <v>43517</v>
      </c>
      <c r="J1549" s="25">
        <v>24.25</v>
      </c>
      <c r="K1549" s="18">
        <v>43517</v>
      </c>
      <c r="L1549" s="25">
        <v>26</v>
      </c>
      <c r="M1549" s="18">
        <v>43389</v>
      </c>
      <c r="N1549" s="24">
        <v>21</v>
      </c>
      <c r="O1549" s="18">
        <v>43511</v>
      </c>
      <c r="P1549" s="6">
        <v>28.25</v>
      </c>
      <c r="Q1549" s="18">
        <v>43517</v>
      </c>
      <c r="R1549" s="6">
        <v>23.25</v>
      </c>
      <c r="S1549" s="18">
        <v>43517</v>
      </c>
      <c r="T1549" s="6">
        <v>24.5</v>
      </c>
    </row>
    <row r="1550" spans="1:20" x14ac:dyDescent="0.2">
      <c r="A1550" s="18">
        <v>43516</v>
      </c>
      <c r="B1550" s="25">
        <v>19.5</v>
      </c>
      <c r="C1550" s="18">
        <v>43516</v>
      </c>
      <c r="D1550" s="25">
        <v>21</v>
      </c>
      <c r="E1550" s="18">
        <v>43516</v>
      </c>
      <c r="F1550" s="25">
        <v>23.75</v>
      </c>
      <c r="G1550" s="18">
        <v>43515</v>
      </c>
      <c r="H1550" s="25">
        <v>23.25</v>
      </c>
      <c r="I1550" s="18">
        <v>43516</v>
      </c>
      <c r="J1550" s="25">
        <v>24.25</v>
      </c>
      <c r="K1550" s="18">
        <v>43516</v>
      </c>
      <c r="L1550" s="25">
        <v>26</v>
      </c>
      <c r="M1550" s="18">
        <v>43388</v>
      </c>
      <c r="N1550" s="24">
        <v>21</v>
      </c>
      <c r="O1550" s="18">
        <v>43510</v>
      </c>
      <c r="P1550" s="6">
        <v>28.25</v>
      </c>
      <c r="Q1550" s="18">
        <v>43516</v>
      </c>
      <c r="R1550" s="6">
        <v>23.25</v>
      </c>
      <c r="S1550" s="18">
        <v>43516</v>
      </c>
      <c r="T1550" s="6">
        <v>24.5</v>
      </c>
    </row>
    <row r="1551" spans="1:20" x14ac:dyDescent="0.2">
      <c r="A1551" s="18">
        <v>43515</v>
      </c>
      <c r="B1551" s="25">
        <v>19.75</v>
      </c>
      <c r="C1551" s="18">
        <v>43515</v>
      </c>
      <c r="D1551" s="25">
        <v>21</v>
      </c>
      <c r="E1551" s="18">
        <v>43515</v>
      </c>
      <c r="F1551" s="25">
        <v>23.75</v>
      </c>
      <c r="G1551" s="18">
        <v>43511</v>
      </c>
      <c r="H1551" s="25">
        <v>23.25</v>
      </c>
      <c r="I1551" s="18">
        <v>43515</v>
      </c>
      <c r="J1551" s="25">
        <v>24.25</v>
      </c>
      <c r="K1551" s="18">
        <v>43515</v>
      </c>
      <c r="L1551" s="25">
        <v>26</v>
      </c>
      <c r="M1551" s="18">
        <v>43385</v>
      </c>
      <c r="N1551" s="24">
        <v>21</v>
      </c>
      <c r="O1551" s="18">
        <v>43509</v>
      </c>
      <c r="P1551" s="6">
        <v>28.25</v>
      </c>
      <c r="Q1551" s="18">
        <v>43515</v>
      </c>
      <c r="R1551" s="6">
        <v>23.25</v>
      </c>
      <c r="S1551" s="18">
        <v>43515</v>
      </c>
      <c r="T1551" s="6">
        <v>24.5</v>
      </c>
    </row>
    <row r="1552" spans="1:20" x14ac:dyDescent="0.2">
      <c r="A1552" s="18">
        <v>43511</v>
      </c>
      <c r="B1552" s="25">
        <v>19.75</v>
      </c>
      <c r="C1552" s="18">
        <v>43511</v>
      </c>
      <c r="D1552" s="25">
        <v>21</v>
      </c>
      <c r="E1552" s="18">
        <v>43511</v>
      </c>
      <c r="F1552" s="25">
        <v>23.75</v>
      </c>
      <c r="G1552" s="18">
        <v>43510</v>
      </c>
      <c r="H1552" s="25">
        <v>23.25</v>
      </c>
      <c r="I1552" s="18">
        <v>43511</v>
      </c>
      <c r="J1552" s="25">
        <v>24.25</v>
      </c>
      <c r="K1552" s="18">
        <v>43511</v>
      </c>
      <c r="L1552" s="25">
        <v>26</v>
      </c>
      <c r="M1552" s="18">
        <v>43384</v>
      </c>
      <c r="N1552" s="24">
        <v>21</v>
      </c>
      <c r="O1552" s="18">
        <v>43508</v>
      </c>
      <c r="P1552" s="6">
        <v>28.25</v>
      </c>
      <c r="Q1552" s="18">
        <v>43511</v>
      </c>
      <c r="R1552" s="6">
        <v>23.25</v>
      </c>
      <c r="S1552" s="18">
        <v>43511</v>
      </c>
      <c r="T1552" s="6">
        <v>24.5</v>
      </c>
    </row>
    <row r="1553" spans="1:20" x14ac:dyDescent="0.2">
      <c r="A1553" s="18">
        <v>43510</v>
      </c>
      <c r="B1553" s="25">
        <v>19.75</v>
      </c>
      <c r="C1553" s="18">
        <v>43510</v>
      </c>
      <c r="D1553" s="25">
        <v>21</v>
      </c>
      <c r="E1553" s="18">
        <v>43510</v>
      </c>
      <c r="F1553" s="25">
        <v>23.75</v>
      </c>
      <c r="G1553" s="18">
        <v>43509</v>
      </c>
      <c r="H1553" s="25">
        <v>23.25</v>
      </c>
      <c r="I1553" s="18">
        <v>43510</v>
      </c>
      <c r="J1553" s="25">
        <v>24.25</v>
      </c>
      <c r="K1553" s="18">
        <v>43510</v>
      </c>
      <c r="L1553" s="25">
        <v>26</v>
      </c>
      <c r="M1553" s="18">
        <v>43383</v>
      </c>
      <c r="N1553" s="24">
        <v>21</v>
      </c>
      <c r="O1553" s="18">
        <v>43507</v>
      </c>
      <c r="P1553" s="6">
        <v>28.25</v>
      </c>
      <c r="Q1553" s="18">
        <v>43510</v>
      </c>
      <c r="R1553" s="6">
        <v>23.25</v>
      </c>
      <c r="S1553" s="18">
        <v>43510</v>
      </c>
      <c r="T1553" s="6">
        <v>24.5</v>
      </c>
    </row>
    <row r="1554" spans="1:20" x14ac:dyDescent="0.2">
      <c r="A1554" s="18">
        <v>43509</v>
      </c>
      <c r="B1554" s="25">
        <v>20</v>
      </c>
      <c r="C1554" s="18">
        <v>43509</v>
      </c>
      <c r="D1554" s="25">
        <v>21</v>
      </c>
      <c r="E1554" s="18">
        <v>43509</v>
      </c>
      <c r="F1554" s="25">
        <v>23.75</v>
      </c>
      <c r="G1554" s="18">
        <v>43508</v>
      </c>
      <c r="H1554" s="25">
        <v>23.25</v>
      </c>
      <c r="I1554" s="18">
        <v>43509</v>
      </c>
      <c r="J1554" s="25">
        <v>24.25</v>
      </c>
      <c r="K1554" s="18">
        <v>43509</v>
      </c>
      <c r="L1554" s="25">
        <v>26</v>
      </c>
      <c r="M1554" s="18">
        <v>43382</v>
      </c>
      <c r="N1554" s="24">
        <v>21</v>
      </c>
      <c r="O1554" s="18">
        <v>43504</v>
      </c>
      <c r="P1554" s="6">
        <v>28.25</v>
      </c>
      <c r="Q1554" s="18">
        <v>43509</v>
      </c>
      <c r="R1554" s="6">
        <v>23.25</v>
      </c>
      <c r="S1554" s="18">
        <v>43509</v>
      </c>
      <c r="T1554" s="6">
        <v>24.5</v>
      </c>
    </row>
    <row r="1555" spans="1:20" x14ac:dyDescent="0.2">
      <c r="A1555" s="18">
        <v>43508</v>
      </c>
      <c r="B1555" s="25">
        <v>20</v>
      </c>
      <c r="C1555" s="18">
        <v>43508</v>
      </c>
      <c r="D1555" s="25">
        <v>21</v>
      </c>
      <c r="E1555" s="18">
        <v>43508</v>
      </c>
      <c r="F1555" s="25">
        <v>23.75</v>
      </c>
      <c r="G1555" s="18">
        <v>43507</v>
      </c>
      <c r="H1555" s="25">
        <v>23.25</v>
      </c>
      <c r="I1555" s="18">
        <v>43508</v>
      </c>
      <c r="J1555" s="25">
        <v>24.25</v>
      </c>
      <c r="K1555" s="18">
        <v>43508</v>
      </c>
      <c r="L1555" s="25">
        <v>26</v>
      </c>
      <c r="M1555" s="18">
        <v>43381</v>
      </c>
      <c r="N1555" s="24">
        <v>21</v>
      </c>
      <c r="O1555" s="18">
        <v>43503</v>
      </c>
      <c r="P1555" s="6">
        <v>28.25</v>
      </c>
      <c r="Q1555" s="18">
        <v>43508</v>
      </c>
      <c r="R1555" s="6">
        <v>23.25</v>
      </c>
      <c r="S1555" s="18">
        <v>43508</v>
      </c>
      <c r="T1555" s="6">
        <v>24.5</v>
      </c>
    </row>
    <row r="1556" spans="1:20" x14ac:dyDescent="0.2">
      <c r="A1556" s="18">
        <v>43507</v>
      </c>
      <c r="B1556" s="25">
        <v>20</v>
      </c>
      <c r="C1556" s="18">
        <v>43507</v>
      </c>
      <c r="D1556" s="25">
        <v>21</v>
      </c>
      <c r="E1556" s="18">
        <v>43507</v>
      </c>
      <c r="F1556" s="25">
        <v>23.75</v>
      </c>
      <c r="G1556" s="18">
        <v>43504</v>
      </c>
      <c r="H1556" s="25">
        <v>23.25</v>
      </c>
      <c r="I1556" s="18">
        <v>43507</v>
      </c>
      <c r="J1556" s="25">
        <v>24.25</v>
      </c>
      <c r="K1556" s="18">
        <v>43507</v>
      </c>
      <c r="L1556" s="25">
        <v>26</v>
      </c>
      <c r="M1556" s="18">
        <v>43378</v>
      </c>
      <c r="N1556" s="24">
        <v>21</v>
      </c>
      <c r="O1556" s="18">
        <v>43502</v>
      </c>
      <c r="P1556" s="6">
        <v>28.25</v>
      </c>
      <c r="Q1556" s="18">
        <v>43507</v>
      </c>
      <c r="R1556" s="6">
        <v>23.25</v>
      </c>
      <c r="S1556" s="18">
        <v>43507</v>
      </c>
      <c r="T1556" s="6">
        <v>24.5</v>
      </c>
    </row>
    <row r="1557" spans="1:20" x14ac:dyDescent="0.2">
      <c r="A1557" s="18">
        <v>43504</v>
      </c>
      <c r="B1557" s="25">
        <v>20</v>
      </c>
      <c r="C1557" s="18">
        <v>43504</v>
      </c>
      <c r="D1557" s="25">
        <v>21</v>
      </c>
      <c r="E1557" s="18">
        <v>43504</v>
      </c>
      <c r="F1557" s="25">
        <v>23.75</v>
      </c>
      <c r="G1557" s="18">
        <v>43503</v>
      </c>
      <c r="H1557" s="25">
        <v>23.25</v>
      </c>
      <c r="I1557" s="18">
        <v>43504</v>
      </c>
      <c r="J1557" s="25">
        <v>24.25</v>
      </c>
      <c r="K1557" s="18">
        <v>43504</v>
      </c>
      <c r="L1557" s="25">
        <v>26</v>
      </c>
      <c r="M1557" s="18">
        <v>43377</v>
      </c>
      <c r="N1557" s="24">
        <v>21</v>
      </c>
      <c r="O1557" s="18">
        <v>43501</v>
      </c>
      <c r="P1557" s="6">
        <v>28.25</v>
      </c>
      <c r="Q1557" s="18">
        <v>43504</v>
      </c>
      <c r="R1557" s="6">
        <v>23.25</v>
      </c>
      <c r="S1557" s="18">
        <v>43504</v>
      </c>
      <c r="T1557" s="6">
        <v>24.5</v>
      </c>
    </row>
    <row r="1558" spans="1:20" x14ac:dyDescent="0.2">
      <c r="A1558" s="18">
        <v>43503</v>
      </c>
      <c r="B1558" s="25">
        <v>20</v>
      </c>
      <c r="C1558" s="18">
        <v>43503</v>
      </c>
      <c r="D1558" s="25">
        <v>21</v>
      </c>
      <c r="E1558" s="18">
        <v>43503</v>
      </c>
      <c r="F1558" s="25">
        <v>23.75</v>
      </c>
      <c r="G1558" s="18">
        <v>43502</v>
      </c>
      <c r="H1558" s="25">
        <v>23.25</v>
      </c>
      <c r="I1558" s="18">
        <v>43503</v>
      </c>
      <c r="J1558" s="25">
        <v>24.25</v>
      </c>
      <c r="K1558" s="18">
        <v>43503</v>
      </c>
      <c r="L1558" s="25">
        <v>26</v>
      </c>
      <c r="M1558" s="18">
        <v>43376</v>
      </c>
      <c r="N1558" s="24">
        <v>21</v>
      </c>
      <c r="O1558" s="18">
        <v>43500</v>
      </c>
      <c r="P1558" s="6">
        <v>28.25</v>
      </c>
      <c r="Q1558" s="18">
        <v>43503</v>
      </c>
      <c r="R1558" s="6">
        <v>23.25</v>
      </c>
      <c r="S1558" s="18">
        <v>43503</v>
      </c>
      <c r="T1558" s="6">
        <v>24.5</v>
      </c>
    </row>
    <row r="1559" spans="1:20" x14ac:dyDescent="0.2">
      <c r="A1559" s="18">
        <v>43502</v>
      </c>
      <c r="B1559" s="25">
        <v>20</v>
      </c>
      <c r="C1559" s="18">
        <v>43502</v>
      </c>
      <c r="D1559" s="25">
        <v>21</v>
      </c>
      <c r="E1559" s="18">
        <v>43502</v>
      </c>
      <c r="F1559" s="25">
        <v>23.75</v>
      </c>
      <c r="G1559" s="18">
        <v>43501</v>
      </c>
      <c r="H1559" s="25">
        <v>23.25</v>
      </c>
      <c r="I1559" s="18">
        <v>43502</v>
      </c>
      <c r="J1559" s="25">
        <v>24.25</v>
      </c>
      <c r="K1559" s="18">
        <v>43502</v>
      </c>
      <c r="L1559" s="25">
        <v>26</v>
      </c>
      <c r="M1559" s="18">
        <v>43375</v>
      </c>
      <c r="N1559" s="24">
        <v>21</v>
      </c>
      <c r="O1559" s="18">
        <v>43497</v>
      </c>
      <c r="P1559" s="6">
        <v>28.25</v>
      </c>
      <c r="Q1559" s="18">
        <v>43502</v>
      </c>
      <c r="R1559" s="6">
        <v>23.25</v>
      </c>
      <c r="S1559" s="18">
        <v>43502</v>
      </c>
      <c r="T1559" s="6">
        <v>24.5</v>
      </c>
    </row>
    <row r="1560" spans="1:20" x14ac:dyDescent="0.2">
      <c r="A1560" s="18">
        <v>43501</v>
      </c>
      <c r="B1560" s="25">
        <v>20</v>
      </c>
      <c r="C1560" s="18">
        <v>43501</v>
      </c>
      <c r="D1560" s="25">
        <v>21</v>
      </c>
      <c r="E1560" s="18">
        <v>43501</v>
      </c>
      <c r="F1560" s="25">
        <v>23.75</v>
      </c>
      <c r="G1560" s="18">
        <v>43500</v>
      </c>
      <c r="H1560" s="25">
        <v>23.25</v>
      </c>
      <c r="I1560" s="18">
        <v>43501</v>
      </c>
      <c r="J1560" s="25">
        <v>24.25</v>
      </c>
      <c r="K1560" s="18">
        <v>43501</v>
      </c>
      <c r="L1560" s="25">
        <v>26</v>
      </c>
      <c r="M1560" s="18">
        <v>43374</v>
      </c>
      <c r="N1560" s="24">
        <v>21</v>
      </c>
      <c r="O1560" s="18">
        <v>43496</v>
      </c>
      <c r="P1560" s="6">
        <v>28.25</v>
      </c>
      <c r="Q1560" s="18">
        <v>43501</v>
      </c>
      <c r="R1560" s="6">
        <v>23.25</v>
      </c>
      <c r="S1560" s="18">
        <v>43501</v>
      </c>
      <c r="T1560" s="6">
        <v>24.5</v>
      </c>
    </row>
    <row r="1561" spans="1:20" x14ac:dyDescent="0.2">
      <c r="A1561" s="18">
        <v>43500</v>
      </c>
      <c r="B1561" s="25">
        <v>20</v>
      </c>
      <c r="C1561" s="18">
        <v>43500</v>
      </c>
      <c r="D1561" s="25">
        <v>21</v>
      </c>
      <c r="E1561" s="18">
        <v>43500</v>
      </c>
      <c r="F1561" s="25">
        <v>23.75</v>
      </c>
      <c r="G1561" s="18">
        <v>43497</v>
      </c>
      <c r="H1561" s="25">
        <v>23.25</v>
      </c>
      <c r="I1561" s="18">
        <v>43500</v>
      </c>
      <c r="J1561" s="25">
        <v>24.25</v>
      </c>
      <c r="K1561" s="18">
        <v>43500</v>
      </c>
      <c r="L1561" s="25">
        <v>26</v>
      </c>
      <c r="M1561" s="18">
        <v>43371</v>
      </c>
      <c r="N1561" s="24">
        <v>21</v>
      </c>
      <c r="O1561" s="18">
        <v>43495</v>
      </c>
      <c r="P1561" s="6">
        <v>28.25</v>
      </c>
      <c r="Q1561" s="18">
        <v>43500</v>
      </c>
      <c r="R1561" s="6">
        <v>23.25</v>
      </c>
      <c r="S1561" s="18">
        <v>43500</v>
      </c>
      <c r="T1561" s="6">
        <v>24.5</v>
      </c>
    </row>
    <row r="1562" spans="1:20" x14ac:dyDescent="0.2">
      <c r="A1562" s="18">
        <v>43497</v>
      </c>
      <c r="B1562" s="25">
        <v>20</v>
      </c>
      <c r="C1562" s="18">
        <v>43497</v>
      </c>
      <c r="D1562" s="25">
        <v>21</v>
      </c>
      <c r="E1562" s="18">
        <v>43497</v>
      </c>
      <c r="F1562" s="25">
        <v>23.75</v>
      </c>
      <c r="G1562" s="18">
        <v>43496</v>
      </c>
      <c r="H1562" s="25">
        <v>23.25</v>
      </c>
      <c r="I1562" s="18">
        <v>43497</v>
      </c>
      <c r="J1562" s="25">
        <v>24.25</v>
      </c>
      <c r="K1562" s="18">
        <v>43497</v>
      </c>
      <c r="L1562" s="25">
        <v>26</v>
      </c>
      <c r="M1562" s="18">
        <v>43370</v>
      </c>
      <c r="N1562" s="24">
        <v>21</v>
      </c>
      <c r="O1562" s="18">
        <v>43494</v>
      </c>
      <c r="P1562" s="6">
        <v>28.25</v>
      </c>
      <c r="Q1562" s="18">
        <v>43497</v>
      </c>
      <c r="R1562" s="6">
        <v>23.25</v>
      </c>
      <c r="S1562" s="18">
        <v>43497</v>
      </c>
      <c r="T1562" s="6">
        <v>24.5</v>
      </c>
    </row>
    <row r="1563" spans="1:20" x14ac:dyDescent="0.2">
      <c r="A1563" s="18">
        <v>43496</v>
      </c>
      <c r="B1563" s="25">
        <v>20</v>
      </c>
      <c r="C1563" s="18">
        <v>43496</v>
      </c>
      <c r="D1563" s="25">
        <v>21</v>
      </c>
      <c r="E1563" s="18">
        <v>43496</v>
      </c>
      <c r="F1563" s="25">
        <v>23.75</v>
      </c>
      <c r="G1563" s="18">
        <v>43495</v>
      </c>
      <c r="H1563" s="25">
        <v>23.75</v>
      </c>
      <c r="I1563" s="18">
        <v>43496</v>
      </c>
      <c r="J1563" s="25">
        <v>24.25</v>
      </c>
      <c r="K1563" s="18">
        <v>43496</v>
      </c>
      <c r="L1563" s="25">
        <v>26</v>
      </c>
      <c r="M1563" s="18">
        <v>43369</v>
      </c>
      <c r="N1563" s="24">
        <v>21</v>
      </c>
      <c r="O1563" s="18">
        <v>43493</v>
      </c>
      <c r="P1563" s="6">
        <v>28.25</v>
      </c>
      <c r="Q1563" s="18">
        <v>43496</v>
      </c>
      <c r="R1563" s="6">
        <v>23.25</v>
      </c>
      <c r="S1563" s="18">
        <v>43496</v>
      </c>
      <c r="T1563" s="6">
        <v>24.5</v>
      </c>
    </row>
    <row r="1564" spans="1:20" x14ac:dyDescent="0.2">
      <c r="A1564" s="18">
        <v>43495</v>
      </c>
      <c r="B1564" s="25">
        <v>20</v>
      </c>
      <c r="C1564" s="18">
        <v>43495</v>
      </c>
      <c r="D1564" s="25">
        <v>21</v>
      </c>
      <c r="E1564" s="18">
        <v>43495</v>
      </c>
      <c r="F1564" s="25">
        <v>23.75</v>
      </c>
      <c r="G1564" s="18">
        <v>43494</v>
      </c>
      <c r="H1564" s="25">
        <v>23.75</v>
      </c>
      <c r="I1564" s="18">
        <v>43495</v>
      </c>
      <c r="J1564" s="25">
        <v>24.25</v>
      </c>
      <c r="K1564" s="18">
        <v>43495</v>
      </c>
      <c r="L1564" s="25">
        <v>26</v>
      </c>
      <c r="M1564" s="18">
        <v>43368</v>
      </c>
      <c r="N1564" s="24">
        <v>21</v>
      </c>
      <c r="O1564" s="18">
        <v>43490</v>
      </c>
      <c r="P1564" s="6">
        <v>28.25</v>
      </c>
      <c r="Q1564" s="18">
        <v>43495</v>
      </c>
      <c r="R1564" s="6">
        <v>23.25</v>
      </c>
      <c r="S1564" s="18">
        <v>43495</v>
      </c>
      <c r="T1564" s="6">
        <v>24.5</v>
      </c>
    </row>
    <row r="1565" spans="1:20" x14ac:dyDescent="0.2">
      <c r="A1565" s="18">
        <v>43494</v>
      </c>
      <c r="B1565" s="25">
        <v>20</v>
      </c>
      <c r="C1565" s="18">
        <v>43494</v>
      </c>
      <c r="D1565" s="25">
        <v>21</v>
      </c>
      <c r="E1565" s="18">
        <v>43494</v>
      </c>
      <c r="F1565" s="25">
        <v>23.75</v>
      </c>
      <c r="G1565" s="18">
        <v>43493</v>
      </c>
      <c r="H1565" s="25">
        <v>23.75</v>
      </c>
      <c r="I1565" s="18">
        <v>43494</v>
      </c>
      <c r="J1565" s="25">
        <v>24.25</v>
      </c>
      <c r="K1565" s="18">
        <v>43494</v>
      </c>
      <c r="L1565" s="25">
        <v>26</v>
      </c>
      <c r="M1565" s="18">
        <v>43367</v>
      </c>
      <c r="N1565" s="24">
        <v>21</v>
      </c>
      <c r="O1565" s="18">
        <v>43489</v>
      </c>
      <c r="P1565" s="6">
        <v>28.25</v>
      </c>
      <c r="Q1565" s="18">
        <v>43494</v>
      </c>
      <c r="R1565" s="6">
        <v>23.25</v>
      </c>
      <c r="S1565" s="18">
        <v>43494</v>
      </c>
      <c r="T1565" s="6">
        <v>24.5</v>
      </c>
    </row>
    <row r="1566" spans="1:20" x14ac:dyDescent="0.2">
      <c r="A1566" s="18">
        <v>43493</v>
      </c>
      <c r="B1566" s="25">
        <v>20</v>
      </c>
      <c r="C1566" s="18">
        <v>43493</v>
      </c>
      <c r="D1566" s="25">
        <v>21</v>
      </c>
      <c r="E1566" s="18">
        <v>43493</v>
      </c>
      <c r="F1566" s="25">
        <v>23.75</v>
      </c>
      <c r="G1566" s="18">
        <v>43490</v>
      </c>
      <c r="H1566" s="25">
        <v>23.75</v>
      </c>
      <c r="I1566" s="18">
        <v>43493</v>
      </c>
      <c r="J1566" s="25">
        <v>24.25</v>
      </c>
      <c r="K1566" s="18">
        <v>43493</v>
      </c>
      <c r="L1566" s="25">
        <v>26</v>
      </c>
      <c r="M1566" s="18">
        <v>43364</v>
      </c>
      <c r="N1566" s="24">
        <v>21</v>
      </c>
      <c r="O1566" s="18">
        <v>43488</v>
      </c>
      <c r="P1566" s="6">
        <v>28.25</v>
      </c>
      <c r="Q1566" s="18">
        <v>43493</v>
      </c>
      <c r="R1566" s="6">
        <v>23.25</v>
      </c>
      <c r="S1566" s="18">
        <v>43493</v>
      </c>
      <c r="T1566" s="6">
        <v>24.5</v>
      </c>
    </row>
    <row r="1567" spans="1:20" x14ac:dyDescent="0.2">
      <c r="A1567" s="18">
        <v>43490</v>
      </c>
      <c r="B1567" s="25">
        <v>20</v>
      </c>
      <c r="C1567" s="18">
        <v>43490</v>
      </c>
      <c r="D1567" s="25">
        <v>21</v>
      </c>
      <c r="E1567" s="18">
        <v>43490</v>
      </c>
      <c r="F1567" s="25">
        <v>23.75</v>
      </c>
      <c r="G1567" s="18">
        <v>43489</v>
      </c>
      <c r="H1567" s="25">
        <v>23.75</v>
      </c>
      <c r="I1567" s="18">
        <v>43490</v>
      </c>
      <c r="J1567" s="25">
        <v>24.25</v>
      </c>
      <c r="K1567" s="18">
        <v>43490</v>
      </c>
      <c r="L1567" s="25">
        <v>26</v>
      </c>
      <c r="M1567" s="18">
        <v>43363</v>
      </c>
      <c r="N1567" s="24">
        <v>21</v>
      </c>
      <c r="O1567" s="18">
        <v>43487</v>
      </c>
      <c r="P1567" s="6">
        <v>28.25</v>
      </c>
      <c r="Q1567" s="18">
        <v>43490</v>
      </c>
      <c r="R1567" s="6">
        <v>23.25</v>
      </c>
      <c r="S1567" s="18">
        <v>43490</v>
      </c>
      <c r="T1567" s="6">
        <v>24.5</v>
      </c>
    </row>
    <row r="1568" spans="1:20" x14ac:dyDescent="0.2">
      <c r="A1568" s="18">
        <v>43489</v>
      </c>
      <c r="B1568" s="25">
        <v>20</v>
      </c>
      <c r="C1568" s="18">
        <v>43489</v>
      </c>
      <c r="D1568" s="25">
        <v>21</v>
      </c>
      <c r="E1568" s="18">
        <v>43489</v>
      </c>
      <c r="F1568" s="25">
        <v>23.75</v>
      </c>
      <c r="G1568" s="18">
        <v>43488</v>
      </c>
      <c r="H1568" s="25">
        <v>23.75</v>
      </c>
      <c r="I1568" s="18">
        <v>43489</v>
      </c>
      <c r="J1568" s="25">
        <v>24.25</v>
      </c>
      <c r="K1568" s="18">
        <v>43489</v>
      </c>
      <c r="L1568" s="25">
        <v>26</v>
      </c>
      <c r="M1568" s="18">
        <v>43362</v>
      </c>
      <c r="N1568" s="24">
        <v>21</v>
      </c>
      <c r="O1568" s="18">
        <v>43483</v>
      </c>
      <c r="P1568" s="6">
        <v>28.25</v>
      </c>
      <c r="Q1568" s="18">
        <v>43489</v>
      </c>
      <c r="R1568" s="6">
        <v>23.25</v>
      </c>
      <c r="S1568" s="18">
        <v>43489</v>
      </c>
      <c r="T1568" s="6">
        <v>24.5</v>
      </c>
    </row>
    <row r="1569" spans="1:20" x14ac:dyDescent="0.2">
      <c r="A1569" s="18">
        <v>43488</v>
      </c>
      <c r="B1569" s="25">
        <v>20</v>
      </c>
      <c r="C1569" s="18">
        <v>43488</v>
      </c>
      <c r="D1569" s="25">
        <v>21</v>
      </c>
      <c r="E1569" s="18">
        <v>43488</v>
      </c>
      <c r="F1569" s="25">
        <v>23.75</v>
      </c>
      <c r="G1569" s="18">
        <v>43487</v>
      </c>
      <c r="H1569" s="25">
        <v>23.75</v>
      </c>
      <c r="I1569" s="18">
        <v>43488</v>
      </c>
      <c r="J1569" s="25">
        <v>24.25</v>
      </c>
      <c r="K1569" s="18">
        <v>43488</v>
      </c>
      <c r="L1569" s="25">
        <v>26</v>
      </c>
      <c r="M1569" s="18">
        <v>43361</v>
      </c>
      <c r="N1569" s="24">
        <v>21</v>
      </c>
      <c r="O1569" s="18">
        <v>43482</v>
      </c>
      <c r="P1569" s="6">
        <v>28.25</v>
      </c>
      <c r="Q1569" s="18">
        <v>43488</v>
      </c>
      <c r="R1569" s="6">
        <v>23.25</v>
      </c>
      <c r="S1569" s="18">
        <v>43488</v>
      </c>
      <c r="T1569" s="6">
        <v>24.5</v>
      </c>
    </row>
    <row r="1570" spans="1:20" x14ac:dyDescent="0.2">
      <c r="A1570" s="18">
        <v>43487</v>
      </c>
      <c r="B1570" s="25">
        <v>20</v>
      </c>
      <c r="C1570" s="18">
        <v>43487</v>
      </c>
      <c r="D1570" s="25">
        <v>21</v>
      </c>
      <c r="E1570" s="18">
        <v>43487</v>
      </c>
      <c r="F1570" s="25">
        <v>23.25</v>
      </c>
      <c r="G1570" s="18">
        <v>43483</v>
      </c>
      <c r="H1570" s="25">
        <v>23.75</v>
      </c>
      <c r="I1570" s="18">
        <v>43487</v>
      </c>
      <c r="J1570" s="25">
        <v>24.25</v>
      </c>
      <c r="K1570" s="18">
        <v>43487</v>
      </c>
      <c r="L1570" s="25">
        <v>26</v>
      </c>
      <c r="M1570" s="18">
        <v>43360</v>
      </c>
      <c r="N1570" s="24">
        <v>21</v>
      </c>
      <c r="O1570" s="18">
        <v>43481</v>
      </c>
      <c r="P1570" s="6">
        <v>28.25</v>
      </c>
      <c r="Q1570" s="18">
        <v>43487</v>
      </c>
      <c r="R1570" s="6">
        <v>23.25</v>
      </c>
      <c r="S1570" s="18">
        <v>43487</v>
      </c>
      <c r="T1570" s="6">
        <v>24.5</v>
      </c>
    </row>
    <row r="1571" spans="1:20" x14ac:dyDescent="0.2">
      <c r="A1571" s="18">
        <v>43483</v>
      </c>
      <c r="B1571" s="25">
        <v>20</v>
      </c>
      <c r="C1571" s="18">
        <v>43483</v>
      </c>
      <c r="D1571" s="25">
        <v>21</v>
      </c>
      <c r="E1571" s="18">
        <v>43483</v>
      </c>
      <c r="F1571" s="25">
        <v>23.25</v>
      </c>
      <c r="G1571" s="18">
        <v>43482</v>
      </c>
      <c r="H1571" s="25">
        <v>23.75</v>
      </c>
      <c r="I1571" s="18">
        <v>43483</v>
      </c>
      <c r="J1571" s="25">
        <v>24.25</v>
      </c>
      <c r="K1571" s="18">
        <v>43483</v>
      </c>
      <c r="L1571" s="25">
        <v>26</v>
      </c>
      <c r="M1571" s="18">
        <v>43357</v>
      </c>
      <c r="N1571" s="24">
        <v>21</v>
      </c>
      <c r="O1571" s="18">
        <v>43480</v>
      </c>
      <c r="P1571" s="6">
        <v>28.25</v>
      </c>
      <c r="Q1571" s="18">
        <v>43483</v>
      </c>
      <c r="R1571" s="6">
        <v>23.25</v>
      </c>
      <c r="S1571" s="18">
        <v>43483</v>
      </c>
      <c r="T1571" s="6">
        <v>24.5</v>
      </c>
    </row>
    <row r="1572" spans="1:20" x14ac:dyDescent="0.2">
      <c r="A1572" s="18">
        <v>43482</v>
      </c>
      <c r="B1572" s="25">
        <v>20</v>
      </c>
      <c r="C1572" s="18">
        <v>43482</v>
      </c>
      <c r="D1572" s="25">
        <v>21</v>
      </c>
      <c r="E1572" s="18">
        <v>43482</v>
      </c>
      <c r="F1572" s="25">
        <v>23.25</v>
      </c>
      <c r="G1572" s="18">
        <v>43481</v>
      </c>
      <c r="H1572" s="25">
        <v>23.75</v>
      </c>
      <c r="I1572" s="18">
        <v>43482</v>
      </c>
      <c r="J1572" s="25">
        <v>24.25</v>
      </c>
      <c r="K1572" s="18">
        <v>43482</v>
      </c>
      <c r="L1572" s="25">
        <v>26</v>
      </c>
      <c r="M1572" s="18">
        <v>43356</v>
      </c>
      <c r="N1572" s="24">
        <v>21</v>
      </c>
      <c r="O1572" s="18">
        <v>43479</v>
      </c>
      <c r="P1572" s="6">
        <v>28.25</v>
      </c>
      <c r="Q1572" s="18">
        <v>43482</v>
      </c>
      <c r="R1572" s="6">
        <v>23.25</v>
      </c>
      <c r="S1572" s="18">
        <v>43482</v>
      </c>
      <c r="T1572" s="6">
        <v>24.5</v>
      </c>
    </row>
    <row r="1573" spans="1:20" x14ac:dyDescent="0.2">
      <c r="A1573" s="18">
        <v>43481</v>
      </c>
      <c r="B1573" s="25">
        <v>20</v>
      </c>
      <c r="C1573" s="18">
        <v>43481</v>
      </c>
      <c r="D1573" s="25">
        <v>21</v>
      </c>
      <c r="E1573" s="18">
        <v>43481</v>
      </c>
      <c r="F1573" s="25">
        <v>23.25</v>
      </c>
      <c r="G1573" s="18">
        <v>43480</v>
      </c>
      <c r="H1573" s="25">
        <v>23.75</v>
      </c>
      <c r="I1573" s="18">
        <v>43481</v>
      </c>
      <c r="J1573" s="25">
        <v>24.25</v>
      </c>
      <c r="K1573" s="18">
        <v>43481</v>
      </c>
      <c r="L1573" s="25">
        <v>26</v>
      </c>
      <c r="M1573" s="18">
        <v>43355</v>
      </c>
      <c r="N1573" s="24">
        <v>21.5</v>
      </c>
      <c r="O1573" s="18">
        <v>43476</v>
      </c>
      <c r="P1573" s="6">
        <v>28.25</v>
      </c>
      <c r="Q1573" s="18">
        <v>43481</v>
      </c>
      <c r="R1573" s="6">
        <v>23.25</v>
      </c>
      <c r="S1573" s="18">
        <v>43481</v>
      </c>
      <c r="T1573" s="6">
        <v>24.5</v>
      </c>
    </row>
    <row r="1574" spans="1:20" x14ac:dyDescent="0.2">
      <c r="A1574" s="18">
        <v>43480</v>
      </c>
      <c r="B1574" s="25">
        <v>20</v>
      </c>
      <c r="C1574" s="18">
        <v>43480</v>
      </c>
      <c r="D1574" s="25">
        <v>21</v>
      </c>
      <c r="E1574" s="18">
        <v>43480</v>
      </c>
      <c r="F1574" s="25">
        <v>23.25</v>
      </c>
      <c r="G1574" s="18">
        <v>43479</v>
      </c>
      <c r="H1574" s="25">
        <v>24</v>
      </c>
      <c r="I1574" s="18">
        <v>43480</v>
      </c>
      <c r="J1574" s="25">
        <v>24.25</v>
      </c>
      <c r="K1574" s="18">
        <v>43480</v>
      </c>
      <c r="L1574" s="25">
        <v>25.5</v>
      </c>
      <c r="M1574" s="18">
        <v>43354</v>
      </c>
      <c r="N1574" s="24">
        <v>21.5</v>
      </c>
      <c r="O1574" s="18">
        <v>43475</v>
      </c>
      <c r="P1574" s="6">
        <v>28.25</v>
      </c>
      <c r="Q1574" s="18">
        <v>43480</v>
      </c>
      <c r="R1574" s="6">
        <v>23.25</v>
      </c>
      <c r="S1574" s="18">
        <v>43480</v>
      </c>
      <c r="T1574" s="6">
        <v>24.5</v>
      </c>
    </row>
    <row r="1575" spans="1:20" x14ac:dyDescent="0.2">
      <c r="A1575" s="18">
        <v>43479</v>
      </c>
      <c r="B1575" s="25">
        <v>20</v>
      </c>
      <c r="C1575" s="18">
        <v>43479</v>
      </c>
      <c r="D1575" s="25">
        <v>20.75</v>
      </c>
      <c r="E1575" s="18">
        <v>43479</v>
      </c>
      <c r="F1575" s="25">
        <v>23.25</v>
      </c>
      <c r="G1575" s="18">
        <v>43476</v>
      </c>
      <c r="H1575" s="25">
        <v>24</v>
      </c>
      <c r="I1575" s="18">
        <v>43479</v>
      </c>
      <c r="J1575" s="25">
        <v>24.25</v>
      </c>
      <c r="K1575" s="18">
        <v>43479</v>
      </c>
      <c r="L1575" s="25">
        <v>25</v>
      </c>
      <c r="M1575" s="18">
        <v>43353</v>
      </c>
      <c r="N1575" s="24">
        <v>21.5</v>
      </c>
      <c r="O1575" s="18">
        <v>43474</v>
      </c>
      <c r="P1575" s="6">
        <v>28.25</v>
      </c>
      <c r="Q1575" s="18">
        <v>43479</v>
      </c>
      <c r="R1575" s="6">
        <v>23.25</v>
      </c>
      <c r="S1575" s="18">
        <v>43479</v>
      </c>
      <c r="T1575" s="6">
        <v>24.5</v>
      </c>
    </row>
    <row r="1576" spans="1:20" x14ac:dyDescent="0.2">
      <c r="A1576" s="18">
        <v>43476</v>
      </c>
      <c r="B1576" s="25">
        <v>20</v>
      </c>
      <c r="C1576" s="18">
        <v>43476</v>
      </c>
      <c r="D1576" s="25">
        <v>20.75</v>
      </c>
      <c r="E1576" s="18">
        <v>43476</v>
      </c>
      <c r="F1576" s="25">
        <v>23.25</v>
      </c>
      <c r="G1576" s="18">
        <v>43475</v>
      </c>
      <c r="H1576" s="25">
        <v>24</v>
      </c>
      <c r="I1576" s="18">
        <v>43476</v>
      </c>
      <c r="J1576" s="25">
        <v>24.25</v>
      </c>
      <c r="K1576" s="18">
        <v>43476</v>
      </c>
      <c r="L1576" s="25">
        <v>25</v>
      </c>
      <c r="M1576" s="18">
        <v>43350</v>
      </c>
      <c r="N1576" s="24">
        <v>21.5</v>
      </c>
      <c r="O1576" s="18">
        <v>43473</v>
      </c>
      <c r="P1576" s="6">
        <v>28.25</v>
      </c>
      <c r="Q1576" s="18">
        <v>43476</v>
      </c>
      <c r="R1576" s="6">
        <v>23.25</v>
      </c>
      <c r="S1576" s="18">
        <v>43476</v>
      </c>
      <c r="T1576" s="6">
        <v>24.5</v>
      </c>
    </row>
    <row r="1577" spans="1:20" x14ac:dyDescent="0.2">
      <c r="A1577" s="18">
        <v>43475</v>
      </c>
      <c r="B1577" s="25">
        <v>20</v>
      </c>
      <c r="C1577" s="18">
        <v>43475</v>
      </c>
      <c r="D1577" s="25">
        <v>20.75</v>
      </c>
      <c r="E1577" s="18">
        <v>43475</v>
      </c>
      <c r="F1577" s="25">
        <v>22.5</v>
      </c>
      <c r="G1577" s="18">
        <v>43474</v>
      </c>
      <c r="H1577" s="25">
        <v>24</v>
      </c>
      <c r="I1577" s="18">
        <v>43475</v>
      </c>
      <c r="J1577" s="25">
        <v>23</v>
      </c>
      <c r="K1577" s="18">
        <v>43475</v>
      </c>
      <c r="L1577" s="25">
        <v>25</v>
      </c>
      <c r="M1577" s="18">
        <v>43349</v>
      </c>
      <c r="N1577" s="24">
        <v>21.5</v>
      </c>
      <c r="O1577" s="18">
        <v>43472</v>
      </c>
      <c r="P1577" s="6">
        <v>28.25</v>
      </c>
      <c r="Q1577" s="18">
        <v>43475</v>
      </c>
      <c r="R1577" s="6">
        <v>22.5</v>
      </c>
      <c r="S1577" s="18">
        <v>43475</v>
      </c>
      <c r="T1577" s="6">
        <v>24.5</v>
      </c>
    </row>
    <row r="1578" spans="1:20" x14ac:dyDescent="0.2">
      <c r="A1578" s="18">
        <v>43474</v>
      </c>
      <c r="B1578" s="25">
        <v>20</v>
      </c>
      <c r="C1578" s="18">
        <v>43474</v>
      </c>
      <c r="D1578" s="25">
        <v>20.75</v>
      </c>
      <c r="E1578" s="18">
        <v>43474</v>
      </c>
      <c r="F1578" s="25">
        <v>22.5</v>
      </c>
      <c r="G1578" s="18">
        <v>43473</v>
      </c>
      <c r="H1578" s="25">
        <v>24</v>
      </c>
      <c r="I1578" s="18">
        <v>43474</v>
      </c>
      <c r="J1578" s="25">
        <v>23</v>
      </c>
      <c r="K1578" s="18">
        <v>43474</v>
      </c>
      <c r="L1578" s="25">
        <v>25</v>
      </c>
      <c r="M1578" s="18">
        <v>43348</v>
      </c>
      <c r="N1578" s="24">
        <v>22</v>
      </c>
      <c r="O1578" s="18">
        <v>43469</v>
      </c>
      <c r="P1578" s="6">
        <v>28.25</v>
      </c>
      <c r="Q1578" s="18">
        <v>43474</v>
      </c>
      <c r="R1578" s="6">
        <v>22.5</v>
      </c>
      <c r="S1578" s="18">
        <v>43474</v>
      </c>
      <c r="T1578" s="6">
        <v>24.5</v>
      </c>
    </row>
    <row r="1579" spans="1:20" x14ac:dyDescent="0.2">
      <c r="A1579" s="18">
        <v>43473</v>
      </c>
      <c r="B1579" s="25">
        <v>20</v>
      </c>
      <c r="C1579" s="18">
        <v>43473</v>
      </c>
      <c r="D1579" s="25">
        <v>20.75</v>
      </c>
      <c r="E1579" s="18">
        <v>43473</v>
      </c>
      <c r="F1579" s="25">
        <v>22.5</v>
      </c>
      <c r="G1579" s="18">
        <v>43472</v>
      </c>
      <c r="H1579" s="25">
        <v>24</v>
      </c>
      <c r="I1579" s="18">
        <v>43473</v>
      </c>
      <c r="J1579" s="25">
        <v>23</v>
      </c>
      <c r="K1579" s="18">
        <v>43473</v>
      </c>
      <c r="L1579" s="25">
        <v>25</v>
      </c>
      <c r="M1579" s="18">
        <v>43347</v>
      </c>
      <c r="N1579" s="24">
        <v>22</v>
      </c>
      <c r="O1579" s="18">
        <v>43468</v>
      </c>
      <c r="P1579" s="6">
        <v>28.25</v>
      </c>
      <c r="Q1579" s="18">
        <v>43473</v>
      </c>
      <c r="R1579" s="6">
        <v>22.5</v>
      </c>
      <c r="S1579" s="18">
        <v>43473</v>
      </c>
      <c r="T1579" s="6">
        <v>24.5</v>
      </c>
    </row>
    <row r="1580" spans="1:20" x14ac:dyDescent="0.2">
      <c r="A1580" s="18">
        <v>43472</v>
      </c>
      <c r="B1580" s="25">
        <v>19.5</v>
      </c>
      <c r="C1580" s="18">
        <v>43472</v>
      </c>
      <c r="D1580" s="25">
        <v>20.75</v>
      </c>
      <c r="E1580" s="18">
        <v>43472</v>
      </c>
      <c r="F1580" s="25">
        <v>22.5</v>
      </c>
      <c r="G1580" s="18">
        <v>43469</v>
      </c>
      <c r="H1580" s="25">
        <v>24</v>
      </c>
      <c r="I1580" s="18">
        <v>43472</v>
      </c>
      <c r="J1580" s="25">
        <v>23</v>
      </c>
      <c r="K1580" s="18">
        <v>43472</v>
      </c>
      <c r="L1580" s="25">
        <v>25</v>
      </c>
      <c r="M1580" s="18">
        <v>43343</v>
      </c>
      <c r="N1580" s="24">
        <v>22</v>
      </c>
      <c r="O1580" s="18">
        <v>43467</v>
      </c>
      <c r="P1580" s="6">
        <v>28.25</v>
      </c>
      <c r="Q1580" s="18">
        <v>43472</v>
      </c>
      <c r="R1580" s="6">
        <v>22.5</v>
      </c>
      <c r="S1580" s="18">
        <v>43472</v>
      </c>
      <c r="T1580" s="6">
        <v>24.5</v>
      </c>
    </row>
    <row r="1581" spans="1:20" x14ac:dyDescent="0.2">
      <c r="A1581" s="18">
        <v>43469</v>
      </c>
      <c r="B1581" s="25">
        <v>19.5</v>
      </c>
      <c r="C1581" s="18">
        <v>43469</v>
      </c>
      <c r="D1581" s="25">
        <v>20.75</v>
      </c>
      <c r="E1581" s="18">
        <v>43469</v>
      </c>
      <c r="F1581" s="25">
        <v>22.5</v>
      </c>
      <c r="G1581" s="18">
        <v>43468</v>
      </c>
      <c r="H1581" s="25">
        <v>24</v>
      </c>
      <c r="I1581" s="18">
        <v>43469</v>
      </c>
      <c r="J1581" s="25">
        <v>23</v>
      </c>
      <c r="K1581" s="18">
        <v>43469</v>
      </c>
      <c r="L1581" s="25">
        <v>25</v>
      </c>
      <c r="M1581" s="18">
        <v>43342</v>
      </c>
      <c r="N1581" s="24">
        <v>22.38</v>
      </c>
      <c r="O1581" s="18">
        <v>43465</v>
      </c>
      <c r="P1581" s="6">
        <v>28.25</v>
      </c>
      <c r="Q1581" s="18">
        <v>43469</v>
      </c>
      <c r="R1581" s="6">
        <v>22.5</v>
      </c>
      <c r="S1581" s="18">
        <v>43469</v>
      </c>
      <c r="T1581" s="6">
        <v>24.5</v>
      </c>
    </row>
    <row r="1582" spans="1:20" x14ac:dyDescent="0.2">
      <c r="A1582" s="18">
        <v>43468</v>
      </c>
      <c r="B1582" s="25">
        <v>19.5</v>
      </c>
      <c r="C1582" s="18">
        <v>43468</v>
      </c>
      <c r="D1582" s="25">
        <v>20.75</v>
      </c>
      <c r="E1582" s="18">
        <v>43468</v>
      </c>
      <c r="F1582" s="25">
        <v>22.5</v>
      </c>
      <c r="G1582" s="18">
        <v>43467</v>
      </c>
      <c r="H1582" s="25">
        <v>24</v>
      </c>
      <c r="I1582" s="18">
        <v>43468</v>
      </c>
      <c r="J1582" s="25">
        <v>23</v>
      </c>
      <c r="K1582" s="18">
        <v>43468</v>
      </c>
      <c r="L1582" s="25">
        <v>25</v>
      </c>
      <c r="M1582" s="18">
        <v>43341</v>
      </c>
      <c r="N1582" s="24">
        <v>22.38</v>
      </c>
      <c r="O1582" s="18">
        <v>43462</v>
      </c>
      <c r="P1582" s="6">
        <v>28.25</v>
      </c>
      <c r="Q1582" s="18">
        <v>43468</v>
      </c>
      <c r="R1582" s="6">
        <v>22.5</v>
      </c>
      <c r="S1582" s="18">
        <v>43468</v>
      </c>
      <c r="T1582" s="6">
        <v>24.5</v>
      </c>
    </row>
    <row r="1583" spans="1:20" x14ac:dyDescent="0.2">
      <c r="A1583" s="18">
        <v>43467</v>
      </c>
      <c r="B1583" s="25">
        <v>19.5</v>
      </c>
      <c r="C1583" s="18">
        <v>43467</v>
      </c>
      <c r="D1583" s="25">
        <v>20.75</v>
      </c>
      <c r="E1583" s="18">
        <v>43467</v>
      </c>
      <c r="F1583" s="25">
        <v>22.5</v>
      </c>
      <c r="G1583" s="18">
        <v>43465</v>
      </c>
      <c r="H1583" s="25">
        <v>24</v>
      </c>
      <c r="I1583" s="18">
        <v>43467</v>
      </c>
      <c r="J1583" s="25">
        <v>23</v>
      </c>
      <c r="K1583" s="18">
        <v>43467</v>
      </c>
      <c r="L1583" s="25">
        <v>25</v>
      </c>
      <c r="M1583" s="18">
        <v>43340</v>
      </c>
      <c r="N1583" s="24">
        <v>22.38</v>
      </c>
      <c r="O1583" s="18">
        <v>43461</v>
      </c>
      <c r="P1583" s="6">
        <v>28.25</v>
      </c>
      <c r="Q1583" s="18">
        <v>43467</v>
      </c>
      <c r="R1583" s="6">
        <v>22.5</v>
      </c>
      <c r="S1583" s="18">
        <v>43467</v>
      </c>
      <c r="T1583" s="6">
        <v>24.5</v>
      </c>
    </row>
    <row r="1584" spans="1:20" x14ac:dyDescent="0.2">
      <c r="A1584" s="18">
        <v>43465</v>
      </c>
      <c r="B1584" s="25">
        <v>19.5</v>
      </c>
      <c r="C1584" s="18">
        <v>43465</v>
      </c>
      <c r="D1584" s="25">
        <v>20.75</v>
      </c>
      <c r="E1584" s="18">
        <v>43465</v>
      </c>
      <c r="F1584" s="25">
        <v>22.5</v>
      </c>
      <c r="G1584" s="18">
        <v>43462</v>
      </c>
      <c r="H1584" s="25">
        <v>24</v>
      </c>
      <c r="I1584" s="18">
        <v>43465</v>
      </c>
      <c r="J1584" s="25">
        <v>23</v>
      </c>
      <c r="K1584" s="18">
        <v>43465</v>
      </c>
      <c r="L1584" s="25">
        <v>25</v>
      </c>
      <c r="M1584" s="18">
        <v>43339</v>
      </c>
      <c r="N1584" s="24">
        <v>22.38</v>
      </c>
      <c r="O1584" s="18">
        <v>43460</v>
      </c>
      <c r="P1584" s="6">
        <v>28.25</v>
      </c>
      <c r="Q1584" s="18">
        <v>43465</v>
      </c>
      <c r="R1584" s="6">
        <v>22.5</v>
      </c>
      <c r="S1584" s="18">
        <v>43465</v>
      </c>
      <c r="T1584" s="6">
        <v>24.5</v>
      </c>
    </row>
    <row r="1585" spans="1:20" x14ac:dyDescent="0.2">
      <c r="A1585" s="18">
        <v>43462</v>
      </c>
      <c r="B1585" s="25">
        <v>19.5</v>
      </c>
      <c r="C1585" s="18">
        <v>43462</v>
      </c>
      <c r="D1585" s="25">
        <v>20.75</v>
      </c>
      <c r="E1585" s="18">
        <v>43462</v>
      </c>
      <c r="F1585" s="25">
        <v>22.5</v>
      </c>
      <c r="G1585" s="18">
        <v>43461</v>
      </c>
      <c r="H1585" s="25">
        <v>24</v>
      </c>
      <c r="I1585" s="18">
        <v>43462</v>
      </c>
      <c r="J1585" s="25">
        <v>23</v>
      </c>
      <c r="K1585" s="18">
        <v>43462</v>
      </c>
      <c r="L1585" s="25">
        <v>25</v>
      </c>
      <c r="M1585" s="18">
        <v>43336</v>
      </c>
      <c r="N1585" s="24">
        <v>22.38</v>
      </c>
      <c r="O1585" s="18">
        <v>43455</v>
      </c>
      <c r="P1585" s="6">
        <v>28.25</v>
      </c>
      <c r="Q1585" s="18">
        <v>43462</v>
      </c>
      <c r="R1585" s="6">
        <v>22.5</v>
      </c>
      <c r="S1585" s="18">
        <v>43462</v>
      </c>
      <c r="T1585" s="6">
        <v>24.5</v>
      </c>
    </row>
    <row r="1586" spans="1:20" x14ac:dyDescent="0.2">
      <c r="A1586" s="18">
        <v>43461</v>
      </c>
      <c r="B1586" s="25">
        <v>19.5</v>
      </c>
      <c r="C1586" s="18">
        <v>43461</v>
      </c>
      <c r="D1586" s="25">
        <v>20.75</v>
      </c>
      <c r="E1586" s="18">
        <v>43461</v>
      </c>
      <c r="F1586" s="25">
        <v>22.5</v>
      </c>
      <c r="G1586" s="18">
        <v>43460</v>
      </c>
      <c r="H1586" s="25">
        <v>24</v>
      </c>
      <c r="I1586" s="18">
        <v>43461</v>
      </c>
      <c r="J1586" s="25">
        <v>23</v>
      </c>
      <c r="K1586" s="18">
        <v>43461</v>
      </c>
      <c r="L1586" s="25">
        <v>25</v>
      </c>
      <c r="M1586" s="18">
        <v>43335</v>
      </c>
      <c r="N1586" s="24">
        <v>22.38</v>
      </c>
      <c r="O1586" s="18">
        <v>43454</v>
      </c>
      <c r="P1586" s="6">
        <v>28.25</v>
      </c>
      <c r="Q1586" s="18">
        <v>43461</v>
      </c>
      <c r="R1586" s="6">
        <v>22.5</v>
      </c>
      <c r="S1586" s="18">
        <v>43461</v>
      </c>
      <c r="T1586" s="6">
        <v>24.5</v>
      </c>
    </row>
    <row r="1587" spans="1:20" x14ac:dyDescent="0.2">
      <c r="A1587" s="18">
        <v>43460</v>
      </c>
      <c r="B1587" s="25">
        <v>19.5</v>
      </c>
      <c r="C1587" s="18">
        <v>43460</v>
      </c>
      <c r="D1587" s="25">
        <v>20.75</v>
      </c>
      <c r="E1587" s="18">
        <v>43460</v>
      </c>
      <c r="F1587" s="25">
        <v>22.5</v>
      </c>
      <c r="G1587" s="18">
        <v>43455</v>
      </c>
      <c r="H1587" s="25">
        <v>24</v>
      </c>
      <c r="I1587" s="18">
        <v>43460</v>
      </c>
      <c r="J1587" s="25">
        <v>23</v>
      </c>
      <c r="K1587" s="18">
        <v>43460</v>
      </c>
      <c r="L1587" s="25">
        <v>25</v>
      </c>
      <c r="M1587" s="18">
        <v>43334</v>
      </c>
      <c r="N1587" s="24">
        <v>22.75</v>
      </c>
      <c r="O1587" s="18">
        <v>43453</v>
      </c>
      <c r="P1587" s="6">
        <v>28.25</v>
      </c>
      <c r="Q1587" s="18">
        <v>43460</v>
      </c>
      <c r="R1587" s="6">
        <v>22.5</v>
      </c>
      <c r="S1587" s="18">
        <v>43460</v>
      </c>
      <c r="T1587" s="6">
        <v>24.5</v>
      </c>
    </row>
    <row r="1588" spans="1:20" x14ac:dyDescent="0.2">
      <c r="A1588" s="18">
        <v>43455</v>
      </c>
      <c r="B1588" s="25">
        <v>19.5</v>
      </c>
      <c r="C1588" s="18">
        <v>43455</v>
      </c>
      <c r="D1588" s="25">
        <v>20.75</v>
      </c>
      <c r="E1588" s="18">
        <v>43455</v>
      </c>
      <c r="F1588" s="25">
        <v>22.5</v>
      </c>
      <c r="G1588" s="18">
        <v>43454</v>
      </c>
      <c r="H1588" s="25">
        <v>24</v>
      </c>
      <c r="I1588" s="18">
        <v>43455</v>
      </c>
      <c r="J1588" s="25">
        <v>23</v>
      </c>
      <c r="K1588" s="18">
        <v>43455</v>
      </c>
      <c r="L1588" s="25">
        <v>25</v>
      </c>
      <c r="M1588" s="18">
        <v>43333</v>
      </c>
      <c r="N1588" s="24">
        <v>22.75</v>
      </c>
      <c r="O1588" s="18">
        <v>43452</v>
      </c>
      <c r="P1588" s="6">
        <v>28.25</v>
      </c>
      <c r="Q1588" s="18">
        <v>43455</v>
      </c>
      <c r="R1588" s="6">
        <v>22.5</v>
      </c>
      <c r="S1588" s="18">
        <v>43455</v>
      </c>
      <c r="T1588" s="6">
        <v>24.5</v>
      </c>
    </row>
    <row r="1589" spans="1:20" x14ac:dyDescent="0.2">
      <c r="A1589" s="18">
        <v>43454</v>
      </c>
      <c r="B1589" s="25">
        <v>19.5</v>
      </c>
      <c r="C1589" s="18">
        <v>43454</v>
      </c>
      <c r="D1589" s="25">
        <v>20.75</v>
      </c>
      <c r="E1589" s="18">
        <v>43454</v>
      </c>
      <c r="F1589" s="25">
        <v>22.5</v>
      </c>
      <c r="G1589" s="18">
        <v>43453</v>
      </c>
      <c r="H1589" s="25">
        <v>24</v>
      </c>
      <c r="I1589" s="18">
        <v>43454</v>
      </c>
      <c r="J1589" s="25">
        <v>23</v>
      </c>
      <c r="K1589" s="18">
        <v>43454</v>
      </c>
      <c r="L1589" s="25">
        <v>25</v>
      </c>
      <c r="M1589" s="18">
        <v>43332</v>
      </c>
      <c r="N1589" s="24">
        <v>22.75</v>
      </c>
      <c r="O1589" s="18">
        <v>43451</v>
      </c>
      <c r="P1589" s="6">
        <v>28.25</v>
      </c>
      <c r="Q1589" s="18">
        <v>43454</v>
      </c>
      <c r="R1589" s="6">
        <v>22.5</v>
      </c>
      <c r="S1589" s="18">
        <v>43454</v>
      </c>
      <c r="T1589" s="6">
        <v>24.5</v>
      </c>
    </row>
    <row r="1590" spans="1:20" x14ac:dyDescent="0.2">
      <c r="A1590" s="18">
        <v>43453</v>
      </c>
      <c r="B1590" s="25">
        <v>19.5</v>
      </c>
      <c r="C1590" s="18">
        <v>43453</v>
      </c>
      <c r="D1590" s="25">
        <v>20.75</v>
      </c>
      <c r="E1590" s="18">
        <v>43453</v>
      </c>
      <c r="F1590" s="25">
        <v>22.5</v>
      </c>
      <c r="G1590" s="18">
        <v>43452</v>
      </c>
      <c r="H1590" s="25">
        <v>24</v>
      </c>
      <c r="I1590" s="18">
        <v>43453</v>
      </c>
      <c r="J1590" s="25">
        <v>23</v>
      </c>
      <c r="K1590" s="18">
        <v>43453</v>
      </c>
      <c r="L1590" s="25">
        <v>25</v>
      </c>
      <c r="M1590" s="18">
        <v>43329</v>
      </c>
      <c r="N1590" s="24">
        <v>22.75</v>
      </c>
      <c r="O1590" s="18">
        <v>43448</v>
      </c>
      <c r="P1590" s="6">
        <v>28.25</v>
      </c>
      <c r="Q1590" s="18">
        <v>43453</v>
      </c>
      <c r="R1590" s="6">
        <v>22.5</v>
      </c>
      <c r="S1590" s="18">
        <v>43453</v>
      </c>
      <c r="T1590" s="6">
        <v>24.5</v>
      </c>
    </row>
    <row r="1591" spans="1:20" x14ac:dyDescent="0.2">
      <c r="A1591" s="18">
        <v>43452</v>
      </c>
      <c r="B1591" s="25">
        <v>19.5</v>
      </c>
      <c r="C1591" s="18">
        <v>43452</v>
      </c>
      <c r="D1591" s="25">
        <v>20.5</v>
      </c>
      <c r="E1591" s="18">
        <v>43452</v>
      </c>
      <c r="F1591" s="25">
        <v>22.5</v>
      </c>
      <c r="G1591" s="18">
        <v>43451</v>
      </c>
      <c r="H1591" s="25">
        <v>23.5</v>
      </c>
      <c r="I1591" s="18">
        <v>43452</v>
      </c>
      <c r="J1591" s="25">
        <v>23</v>
      </c>
      <c r="K1591" s="18">
        <v>43452</v>
      </c>
      <c r="L1591" s="25">
        <v>25</v>
      </c>
      <c r="M1591" s="18">
        <v>43328</v>
      </c>
      <c r="N1591" s="24">
        <v>22.75</v>
      </c>
      <c r="O1591" s="18">
        <v>43447</v>
      </c>
      <c r="P1591" s="6">
        <v>28.25</v>
      </c>
      <c r="Q1591" s="18">
        <v>43452</v>
      </c>
      <c r="R1591" s="6">
        <v>22.5</v>
      </c>
      <c r="S1591" s="18">
        <v>43452</v>
      </c>
      <c r="T1591" s="6">
        <v>24.5</v>
      </c>
    </row>
    <row r="1592" spans="1:20" x14ac:dyDescent="0.2">
      <c r="A1592" s="18">
        <v>43451</v>
      </c>
      <c r="B1592" s="25">
        <v>19.5</v>
      </c>
      <c r="C1592" s="18">
        <v>43451</v>
      </c>
      <c r="D1592" s="25">
        <v>20.5</v>
      </c>
      <c r="E1592" s="18">
        <v>43451</v>
      </c>
      <c r="F1592" s="25">
        <v>22.5</v>
      </c>
      <c r="G1592" s="18">
        <v>43448</v>
      </c>
      <c r="H1592" s="25">
        <v>23.5</v>
      </c>
      <c r="I1592" s="18">
        <v>43451</v>
      </c>
      <c r="J1592" s="25">
        <v>23</v>
      </c>
      <c r="K1592" s="18">
        <v>43451</v>
      </c>
      <c r="L1592" s="25">
        <v>23.75</v>
      </c>
      <c r="M1592" s="18">
        <v>43327</v>
      </c>
      <c r="N1592" s="24">
        <v>22.75</v>
      </c>
      <c r="O1592" s="18">
        <v>43446</v>
      </c>
      <c r="P1592" s="6">
        <v>28.25</v>
      </c>
      <c r="Q1592" s="18">
        <v>43451</v>
      </c>
      <c r="R1592" s="6">
        <v>22.5</v>
      </c>
      <c r="S1592" s="18">
        <v>43451</v>
      </c>
      <c r="T1592" s="6">
        <v>24.5</v>
      </c>
    </row>
    <row r="1593" spans="1:20" x14ac:dyDescent="0.2">
      <c r="A1593" s="18">
        <v>43448</v>
      </c>
      <c r="B1593" s="25">
        <v>19.5</v>
      </c>
      <c r="C1593" s="18">
        <v>43448</v>
      </c>
      <c r="D1593" s="25">
        <v>20.5</v>
      </c>
      <c r="E1593" s="18">
        <v>43448</v>
      </c>
      <c r="F1593" s="25">
        <v>22.5</v>
      </c>
      <c r="G1593" s="18">
        <v>43447</v>
      </c>
      <c r="H1593" s="25">
        <v>23.5</v>
      </c>
      <c r="I1593" s="18">
        <v>43448</v>
      </c>
      <c r="J1593" s="25">
        <v>23</v>
      </c>
      <c r="K1593" s="18">
        <v>43448</v>
      </c>
      <c r="L1593" s="25">
        <v>23.75</v>
      </c>
      <c r="M1593" s="18">
        <v>43326</v>
      </c>
      <c r="N1593" s="24">
        <v>22.75</v>
      </c>
      <c r="O1593" s="18">
        <v>43445</v>
      </c>
      <c r="P1593" s="6">
        <v>28.25</v>
      </c>
      <c r="Q1593" s="18">
        <v>43448</v>
      </c>
      <c r="R1593" s="6">
        <v>22.5</v>
      </c>
      <c r="S1593" s="18">
        <v>43448</v>
      </c>
      <c r="T1593" s="6">
        <v>24.5</v>
      </c>
    </row>
    <row r="1594" spans="1:20" x14ac:dyDescent="0.2">
      <c r="A1594" s="18">
        <v>43447</v>
      </c>
      <c r="B1594" s="25">
        <v>19.5</v>
      </c>
      <c r="C1594" s="18">
        <v>43447</v>
      </c>
      <c r="D1594" s="25">
        <v>20.5</v>
      </c>
      <c r="E1594" s="18">
        <v>43447</v>
      </c>
      <c r="F1594" s="25">
        <v>22.5</v>
      </c>
      <c r="G1594" s="18">
        <v>43446</v>
      </c>
      <c r="H1594" s="25">
        <v>23.5</v>
      </c>
      <c r="I1594" s="18">
        <v>43447</v>
      </c>
      <c r="J1594" s="25">
        <v>23</v>
      </c>
      <c r="K1594" s="18">
        <v>43447</v>
      </c>
      <c r="L1594" s="25">
        <v>23.75</v>
      </c>
      <c r="M1594" s="18">
        <v>43325</v>
      </c>
      <c r="N1594" s="24">
        <v>22.75</v>
      </c>
      <c r="O1594" s="18">
        <v>43444</v>
      </c>
      <c r="P1594" s="6">
        <v>27.75</v>
      </c>
      <c r="Q1594" s="18">
        <v>43447</v>
      </c>
      <c r="R1594" s="6">
        <v>22.5</v>
      </c>
      <c r="S1594" s="18">
        <v>43447</v>
      </c>
      <c r="T1594" s="6">
        <v>24.5</v>
      </c>
    </row>
    <row r="1595" spans="1:20" x14ac:dyDescent="0.2">
      <c r="A1595" s="18">
        <v>43446</v>
      </c>
      <c r="B1595" s="25">
        <v>19.5</v>
      </c>
      <c r="C1595" s="18">
        <v>43446</v>
      </c>
      <c r="D1595" s="25">
        <v>20.5</v>
      </c>
      <c r="E1595" s="18">
        <v>43446</v>
      </c>
      <c r="F1595" s="25">
        <v>22.5</v>
      </c>
      <c r="G1595" s="18">
        <v>43445</v>
      </c>
      <c r="H1595" s="25">
        <v>22.5</v>
      </c>
      <c r="I1595" s="18">
        <v>43446</v>
      </c>
      <c r="J1595" s="25">
        <v>23</v>
      </c>
      <c r="K1595" s="18">
        <v>43446</v>
      </c>
      <c r="L1595" s="25">
        <v>23.75</v>
      </c>
      <c r="M1595" s="18">
        <v>43322</v>
      </c>
      <c r="N1595" s="24">
        <v>22.75</v>
      </c>
      <c r="O1595" s="18">
        <v>43441</v>
      </c>
      <c r="P1595" s="6">
        <v>27.75</v>
      </c>
      <c r="Q1595" s="18">
        <v>43446</v>
      </c>
      <c r="R1595" s="6">
        <v>22.5</v>
      </c>
      <c r="S1595" s="18">
        <v>43446</v>
      </c>
      <c r="T1595" s="6">
        <v>24.5</v>
      </c>
    </row>
    <row r="1596" spans="1:20" x14ac:dyDescent="0.2">
      <c r="A1596" s="18">
        <v>43445</v>
      </c>
      <c r="B1596" s="25">
        <v>19</v>
      </c>
      <c r="C1596" s="18">
        <v>43445</v>
      </c>
      <c r="D1596" s="25">
        <v>20.5</v>
      </c>
      <c r="E1596" s="18">
        <v>43445</v>
      </c>
      <c r="F1596" s="25">
        <v>22.5</v>
      </c>
      <c r="G1596" s="18">
        <v>43444</v>
      </c>
      <c r="H1596" s="25">
        <v>22.5</v>
      </c>
      <c r="I1596" s="18">
        <v>43445</v>
      </c>
      <c r="J1596" s="25">
        <v>22.25</v>
      </c>
      <c r="K1596" s="18">
        <v>43445</v>
      </c>
      <c r="L1596" s="25">
        <v>23.5</v>
      </c>
      <c r="M1596" s="18">
        <v>43321</v>
      </c>
      <c r="N1596" s="24">
        <v>22.75</v>
      </c>
      <c r="O1596" s="18">
        <v>43440</v>
      </c>
      <c r="P1596" s="6">
        <v>27.75</v>
      </c>
      <c r="Q1596" s="18">
        <v>43445</v>
      </c>
      <c r="R1596" s="6">
        <v>22</v>
      </c>
      <c r="S1596" s="18">
        <v>43445</v>
      </c>
      <c r="T1596" s="6">
        <v>24.5</v>
      </c>
    </row>
    <row r="1597" spans="1:20" x14ac:dyDescent="0.2">
      <c r="A1597" s="18">
        <v>43444</v>
      </c>
      <c r="B1597" s="25">
        <v>18</v>
      </c>
      <c r="C1597" s="18">
        <v>43444</v>
      </c>
      <c r="D1597" s="25">
        <v>20</v>
      </c>
      <c r="E1597" s="18">
        <v>43444</v>
      </c>
      <c r="F1597" s="25">
        <v>21.5</v>
      </c>
      <c r="G1597" s="18">
        <v>43441</v>
      </c>
      <c r="H1597" s="25">
        <v>22.5</v>
      </c>
      <c r="I1597" s="18">
        <v>43444</v>
      </c>
      <c r="J1597" s="25">
        <v>22.25</v>
      </c>
      <c r="K1597" s="18">
        <v>43444</v>
      </c>
      <c r="L1597" s="25">
        <v>22.5</v>
      </c>
      <c r="M1597" s="18">
        <v>43320</v>
      </c>
      <c r="N1597" s="24">
        <v>22.75</v>
      </c>
      <c r="O1597" s="18">
        <v>43439</v>
      </c>
      <c r="P1597" s="6">
        <v>27.75</v>
      </c>
      <c r="Q1597" s="18">
        <v>43444</v>
      </c>
      <c r="R1597" s="6">
        <v>22</v>
      </c>
      <c r="S1597" s="18">
        <v>43444</v>
      </c>
      <c r="T1597" s="6">
        <v>24.5</v>
      </c>
    </row>
    <row r="1598" spans="1:20" x14ac:dyDescent="0.2">
      <c r="A1598" s="18">
        <v>43441</v>
      </c>
      <c r="B1598" s="25">
        <v>17.5</v>
      </c>
      <c r="C1598" s="18">
        <v>43441</v>
      </c>
      <c r="D1598" s="25">
        <v>20</v>
      </c>
      <c r="E1598" s="18">
        <v>43441</v>
      </c>
      <c r="F1598" s="25">
        <v>21.5</v>
      </c>
      <c r="G1598" s="18">
        <v>43440</v>
      </c>
      <c r="H1598" s="25">
        <v>22.5</v>
      </c>
      <c r="I1598" s="18">
        <v>43441</v>
      </c>
      <c r="J1598" s="25">
        <v>22.25</v>
      </c>
      <c r="K1598" s="18">
        <v>43441</v>
      </c>
      <c r="L1598" s="25">
        <v>22.5</v>
      </c>
      <c r="M1598" s="18">
        <v>43319</v>
      </c>
      <c r="N1598" s="24">
        <v>22.75</v>
      </c>
      <c r="O1598" s="18">
        <v>43438</v>
      </c>
      <c r="P1598" s="6">
        <v>27.75</v>
      </c>
      <c r="Q1598" s="18">
        <v>43441</v>
      </c>
      <c r="R1598" s="6">
        <v>22</v>
      </c>
      <c r="S1598" s="18">
        <v>43441</v>
      </c>
      <c r="T1598" s="6">
        <v>24.5</v>
      </c>
    </row>
    <row r="1599" spans="1:20" x14ac:dyDescent="0.2">
      <c r="A1599" s="18">
        <v>43440</v>
      </c>
      <c r="B1599" s="25">
        <v>17.5</v>
      </c>
      <c r="C1599" s="18">
        <v>43440</v>
      </c>
      <c r="D1599" s="25">
        <v>20</v>
      </c>
      <c r="E1599" s="18">
        <v>43440</v>
      </c>
      <c r="F1599" s="25">
        <v>21.5</v>
      </c>
      <c r="G1599" s="18">
        <v>43439</v>
      </c>
      <c r="H1599" s="25">
        <v>22.5</v>
      </c>
      <c r="I1599" s="18">
        <v>43440</v>
      </c>
      <c r="J1599" s="25">
        <v>22.25</v>
      </c>
      <c r="K1599" s="18">
        <v>43440</v>
      </c>
      <c r="L1599" s="25">
        <v>22.5</v>
      </c>
      <c r="M1599" s="18">
        <v>43318</v>
      </c>
      <c r="N1599" s="24">
        <v>22.75</v>
      </c>
      <c r="O1599" s="18">
        <v>43437</v>
      </c>
      <c r="P1599" s="6">
        <v>27.75</v>
      </c>
      <c r="Q1599" s="18">
        <v>43440</v>
      </c>
      <c r="R1599" s="6">
        <v>22</v>
      </c>
      <c r="S1599" s="18">
        <v>43440</v>
      </c>
      <c r="T1599" s="6">
        <v>24.5</v>
      </c>
    </row>
    <row r="1600" spans="1:20" x14ac:dyDescent="0.2">
      <c r="A1600" s="18">
        <v>43439</v>
      </c>
      <c r="B1600" s="25">
        <v>17.5</v>
      </c>
      <c r="C1600" s="18">
        <v>43439</v>
      </c>
      <c r="D1600" s="25">
        <v>20</v>
      </c>
      <c r="E1600" s="18">
        <v>43439</v>
      </c>
      <c r="F1600" s="25">
        <v>21.5</v>
      </c>
      <c r="G1600" s="18">
        <v>43438</v>
      </c>
      <c r="H1600" s="25">
        <v>22.5</v>
      </c>
      <c r="I1600" s="18">
        <v>43439</v>
      </c>
      <c r="J1600" s="25">
        <v>22.25</v>
      </c>
      <c r="K1600" s="18">
        <v>43439</v>
      </c>
      <c r="L1600" s="25">
        <v>22.5</v>
      </c>
      <c r="M1600" s="18">
        <v>43315</v>
      </c>
      <c r="N1600" s="24">
        <v>22.75</v>
      </c>
      <c r="O1600" s="18">
        <v>43434</v>
      </c>
      <c r="P1600" s="6">
        <v>27.75</v>
      </c>
      <c r="Q1600" s="18">
        <v>43439</v>
      </c>
      <c r="R1600" s="6">
        <v>22</v>
      </c>
      <c r="S1600" s="18">
        <v>43439</v>
      </c>
      <c r="T1600" s="6">
        <v>24.5</v>
      </c>
    </row>
    <row r="1601" spans="1:20" x14ac:dyDescent="0.2">
      <c r="A1601" s="18">
        <v>43438</v>
      </c>
      <c r="B1601" s="25">
        <v>17.5</v>
      </c>
      <c r="C1601" s="18">
        <v>43438</v>
      </c>
      <c r="D1601" s="25">
        <v>20</v>
      </c>
      <c r="E1601" s="18">
        <v>43438</v>
      </c>
      <c r="F1601" s="25">
        <v>21.5</v>
      </c>
      <c r="G1601" s="18">
        <v>43437</v>
      </c>
      <c r="H1601" s="25">
        <v>22.5</v>
      </c>
      <c r="I1601" s="18">
        <v>43438</v>
      </c>
      <c r="J1601" s="25">
        <v>22.25</v>
      </c>
      <c r="K1601" s="18">
        <v>43438</v>
      </c>
      <c r="L1601" s="25">
        <v>22.5</v>
      </c>
      <c r="M1601" s="18">
        <v>43314</v>
      </c>
      <c r="N1601" s="24">
        <v>22.75</v>
      </c>
      <c r="O1601" s="18">
        <v>43433</v>
      </c>
      <c r="P1601" s="6">
        <v>27.75</v>
      </c>
      <c r="Q1601" s="18">
        <v>43438</v>
      </c>
      <c r="R1601" s="6">
        <v>22</v>
      </c>
      <c r="S1601" s="18">
        <v>43438</v>
      </c>
      <c r="T1601" s="6">
        <v>24.5</v>
      </c>
    </row>
    <row r="1602" spans="1:20" x14ac:dyDescent="0.2">
      <c r="A1602" s="18">
        <v>43437</v>
      </c>
      <c r="B1602" s="25">
        <v>17.25</v>
      </c>
      <c r="C1602" s="18">
        <v>43437</v>
      </c>
      <c r="D1602" s="25">
        <v>20</v>
      </c>
      <c r="E1602" s="18">
        <v>43437</v>
      </c>
      <c r="F1602" s="25">
        <v>21.5</v>
      </c>
      <c r="G1602" s="18">
        <v>43434</v>
      </c>
      <c r="H1602" s="25">
        <v>22.5</v>
      </c>
      <c r="I1602" s="18">
        <v>43437</v>
      </c>
      <c r="J1602" s="25">
        <v>22.25</v>
      </c>
      <c r="K1602" s="18">
        <v>43437</v>
      </c>
      <c r="L1602" s="25">
        <v>21.5</v>
      </c>
      <c r="M1602" s="18">
        <v>43313</v>
      </c>
      <c r="N1602" s="24">
        <v>22.75</v>
      </c>
      <c r="O1602" s="18">
        <v>43432</v>
      </c>
      <c r="P1602" s="6">
        <v>26.75</v>
      </c>
      <c r="Q1602" s="18">
        <v>43437</v>
      </c>
      <c r="R1602" s="6">
        <v>22</v>
      </c>
      <c r="S1602" s="18">
        <v>43437</v>
      </c>
      <c r="T1602" s="6">
        <v>24.5</v>
      </c>
    </row>
    <row r="1603" spans="1:20" x14ac:dyDescent="0.2">
      <c r="A1603" s="18">
        <v>43434</v>
      </c>
      <c r="B1603" s="25">
        <v>17.25</v>
      </c>
      <c r="C1603" s="18">
        <v>43434</v>
      </c>
      <c r="D1603" s="25">
        <v>20</v>
      </c>
      <c r="E1603" s="18">
        <v>43434</v>
      </c>
      <c r="F1603" s="25">
        <v>21.5</v>
      </c>
      <c r="G1603" s="18">
        <v>43433</v>
      </c>
      <c r="H1603" s="25">
        <v>22.5</v>
      </c>
      <c r="I1603" s="18">
        <v>43434</v>
      </c>
      <c r="J1603" s="25">
        <v>22.25</v>
      </c>
      <c r="K1603" s="18">
        <v>43434</v>
      </c>
      <c r="L1603" s="25">
        <v>21.5</v>
      </c>
      <c r="M1603" s="18">
        <v>43312</v>
      </c>
      <c r="N1603" s="24">
        <v>22.75</v>
      </c>
      <c r="O1603" s="18">
        <v>43431</v>
      </c>
      <c r="P1603" s="6">
        <v>24.88</v>
      </c>
      <c r="Q1603" s="18">
        <v>43434</v>
      </c>
      <c r="R1603" s="6">
        <v>22</v>
      </c>
      <c r="S1603" s="18">
        <v>43434</v>
      </c>
      <c r="T1603" s="6">
        <v>24.5</v>
      </c>
    </row>
    <row r="1604" spans="1:20" x14ac:dyDescent="0.2">
      <c r="A1604" s="18">
        <v>43433</v>
      </c>
      <c r="B1604" s="25">
        <v>17.25</v>
      </c>
      <c r="C1604" s="18">
        <v>43433</v>
      </c>
      <c r="D1604" s="25">
        <v>20</v>
      </c>
      <c r="E1604" s="18">
        <v>43433</v>
      </c>
      <c r="F1604" s="25">
        <v>21.5</v>
      </c>
      <c r="G1604" s="18">
        <v>43432</v>
      </c>
      <c r="H1604" s="25">
        <v>22.5</v>
      </c>
      <c r="I1604" s="18">
        <v>43433</v>
      </c>
      <c r="J1604" s="25">
        <v>22.25</v>
      </c>
      <c r="K1604" s="18">
        <v>43433</v>
      </c>
      <c r="L1604" s="25">
        <v>21.5</v>
      </c>
      <c r="M1604" s="18">
        <v>43311</v>
      </c>
      <c r="N1604" s="24">
        <v>22.75</v>
      </c>
      <c r="O1604" s="18">
        <v>43430</v>
      </c>
      <c r="P1604" s="6">
        <v>24.88</v>
      </c>
      <c r="Q1604" s="18">
        <v>43433</v>
      </c>
      <c r="R1604" s="6">
        <v>22</v>
      </c>
      <c r="S1604" s="18">
        <v>43433</v>
      </c>
      <c r="T1604" s="6">
        <v>24.5</v>
      </c>
    </row>
    <row r="1605" spans="1:20" x14ac:dyDescent="0.2">
      <c r="A1605" s="18">
        <v>43432</v>
      </c>
      <c r="B1605" s="25">
        <v>17.25</v>
      </c>
      <c r="C1605" s="18">
        <v>43432</v>
      </c>
      <c r="D1605" s="25">
        <v>20</v>
      </c>
      <c r="E1605" s="18">
        <v>43432</v>
      </c>
      <c r="F1605" s="25">
        <v>21.5</v>
      </c>
      <c r="G1605" s="18">
        <v>43431</v>
      </c>
      <c r="H1605" s="25">
        <v>22.5</v>
      </c>
      <c r="I1605" s="18">
        <v>43432</v>
      </c>
      <c r="J1605" s="25">
        <v>22.25</v>
      </c>
      <c r="K1605" s="18">
        <v>43432</v>
      </c>
      <c r="L1605" s="25">
        <v>21.5</v>
      </c>
      <c r="M1605" s="18">
        <v>43308</v>
      </c>
      <c r="N1605" s="24">
        <v>22.75</v>
      </c>
      <c r="O1605" s="18">
        <v>43425</v>
      </c>
      <c r="P1605" s="6">
        <v>24.88</v>
      </c>
      <c r="Q1605" s="18">
        <v>43432</v>
      </c>
      <c r="R1605" s="6">
        <v>22</v>
      </c>
      <c r="S1605" s="18">
        <v>43432</v>
      </c>
      <c r="T1605" s="6">
        <v>24.5</v>
      </c>
    </row>
    <row r="1606" spans="1:20" x14ac:dyDescent="0.2">
      <c r="A1606" s="18">
        <v>43431</v>
      </c>
      <c r="B1606" s="25">
        <v>17.25</v>
      </c>
      <c r="C1606" s="18">
        <v>43431</v>
      </c>
      <c r="D1606" s="25">
        <v>20</v>
      </c>
      <c r="E1606" s="18">
        <v>43431</v>
      </c>
      <c r="F1606" s="25">
        <v>21.5</v>
      </c>
      <c r="G1606" s="18">
        <v>43430</v>
      </c>
      <c r="H1606" s="25">
        <v>22.25</v>
      </c>
      <c r="I1606" s="18">
        <v>43431</v>
      </c>
      <c r="J1606" s="25">
        <v>22.25</v>
      </c>
      <c r="K1606" s="18">
        <v>43431</v>
      </c>
      <c r="L1606" s="25">
        <v>21.5</v>
      </c>
      <c r="M1606" s="18">
        <v>43307</v>
      </c>
      <c r="N1606" s="24">
        <v>22.75</v>
      </c>
      <c r="O1606" s="18">
        <v>43424</v>
      </c>
      <c r="P1606" s="6">
        <v>24.88</v>
      </c>
      <c r="Q1606" s="18">
        <v>43431</v>
      </c>
      <c r="R1606" s="6">
        <v>22</v>
      </c>
      <c r="S1606" s="18">
        <v>43431</v>
      </c>
      <c r="T1606" s="6">
        <v>23.5</v>
      </c>
    </row>
    <row r="1607" spans="1:20" x14ac:dyDescent="0.2">
      <c r="A1607" s="18">
        <v>43430</v>
      </c>
      <c r="B1607" s="25">
        <v>17</v>
      </c>
      <c r="C1607" s="18">
        <v>43430</v>
      </c>
      <c r="D1607" s="25">
        <v>20</v>
      </c>
      <c r="E1607" s="18">
        <v>43430</v>
      </c>
      <c r="F1607" s="25">
        <v>21</v>
      </c>
      <c r="G1607" s="18">
        <v>43425</v>
      </c>
      <c r="H1607" s="25">
        <v>22.25</v>
      </c>
      <c r="I1607" s="18">
        <v>43430</v>
      </c>
      <c r="J1607" s="25">
        <v>22</v>
      </c>
      <c r="K1607" s="18">
        <v>43430</v>
      </c>
      <c r="L1607" s="25">
        <v>21.5</v>
      </c>
      <c r="M1607" s="18">
        <v>43306</v>
      </c>
      <c r="N1607" s="24">
        <v>22.75</v>
      </c>
      <c r="O1607" s="18">
        <v>43423</v>
      </c>
      <c r="P1607" s="6">
        <v>24.88</v>
      </c>
      <c r="Q1607" s="18">
        <v>43430</v>
      </c>
      <c r="R1607" s="6">
        <v>21.5</v>
      </c>
      <c r="S1607" s="18">
        <v>43430</v>
      </c>
      <c r="T1607" s="6">
        <v>22.5</v>
      </c>
    </row>
    <row r="1608" spans="1:20" x14ac:dyDescent="0.2">
      <c r="A1608" s="18">
        <v>43425</v>
      </c>
      <c r="B1608" s="25">
        <v>17</v>
      </c>
      <c r="C1608" s="18">
        <v>43425</v>
      </c>
      <c r="D1608" s="25">
        <v>20</v>
      </c>
      <c r="E1608" s="18">
        <v>43425</v>
      </c>
      <c r="F1608" s="25">
        <v>21</v>
      </c>
      <c r="G1608" s="18">
        <v>43424</v>
      </c>
      <c r="H1608" s="25">
        <v>22.25</v>
      </c>
      <c r="I1608" s="18">
        <v>43425</v>
      </c>
      <c r="J1608" s="25">
        <v>22</v>
      </c>
      <c r="K1608" s="18">
        <v>43425</v>
      </c>
      <c r="L1608" s="25">
        <v>21.5</v>
      </c>
      <c r="M1608" s="18">
        <v>43305</v>
      </c>
      <c r="N1608" s="24">
        <v>22.75</v>
      </c>
      <c r="O1608" s="18">
        <v>43420</v>
      </c>
      <c r="P1608" s="6">
        <v>24.88</v>
      </c>
      <c r="Q1608" s="18">
        <v>43425</v>
      </c>
      <c r="R1608" s="6">
        <v>21.5</v>
      </c>
      <c r="S1608" s="18">
        <v>43425</v>
      </c>
      <c r="T1608" s="6">
        <v>22.5</v>
      </c>
    </row>
    <row r="1609" spans="1:20" x14ac:dyDescent="0.2">
      <c r="A1609" s="18">
        <v>43424</v>
      </c>
      <c r="B1609" s="25">
        <v>17</v>
      </c>
      <c r="C1609" s="18">
        <v>43424</v>
      </c>
      <c r="D1609" s="25">
        <v>20</v>
      </c>
      <c r="E1609" s="18">
        <v>43424</v>
      </c>
      <c r="F1609" s="25">
        <v>21</v>
      </c>
      <c r="G1609" s="18">
        <v>43423</v>
      </c>
      <c r="H1609" s="25">
        <v>22.25</v>
      </c>
      <c r="I1609" s="18">
        <v>43424</v>
      </c>
      <c r="J1609" s="25">
        <v>22</v>
      </c>
      <c r="K1609" s="18">
        <v>43424</v>
      </c>
      <c r="L1609" s="25">
        <v>21.5</v>
      </c>
      <c r="M1609" s="18">
        <v>43304</v>
      </c>
      <c r="N1609" s="24">
        <v>22.75</v>
      </c>
      <c r="O1609" s="18">
        <v>43419</v>
      </c>
      <c r="P1609" s="6">
        <v>24.88</v>
      </c>
      <c r="Q1609" s="18">
        <v>43424</v>
      </c>
      <c r="R1609" s="6">
        <v>21.5</v>
      </c>
      <c r="S1609" s="18">
        <v>43424</v>
      </c>
      <c r="T1609" s="6">
        <v>22.5</v>
      </c>
    </row>
    <row r="1610" spans="1:20" x14ac:dyDescent="0.2">
      <c r="A1610" s="18">
        <v>43423</v>
      </c>
      <c r="B1610" s="25">
        <v>17</v>
      </c>
      <c r="C1610" s="18">
        <v>43423</v>
      </c>
      <c r="D1610" s="25">
        <v>20</v>
      </c>
      <c r="E1610" s="18">
        <v>43423</v>
      </c>
      <c r="F1610" s="25">
        <v>21</v>
      </c>
      <c r="G1610" s="18">
        <v>43420</v>
      </c>
      <c r="H1610" s="25">
        <v>22.25</v>
      </c>
      <c r="I1610" s="18">
        <v>43423</v>
      </c>
      <c r="J1610" s="25">
        <v>22</v>
      </c>
      <c r="K1610" s="18">
        <v>43423</v>
      </c>
      <c r="L1610" s="25">
        <v>21.5</v>
      </c>
      <c r="M1610" s="18">
        <v>43301</v>
      </c>
      <c r="N1610" s="24">
        <v>22.75</v>
      </c>
      <c r="O1610" s="18">
        <v>43418</v>
      </c>
      <c r="P1610" s="6">
        <v>24.88</v>
      </c>
      <c r="Q1610" s="18">
        <v>43423</v>
      </c>
      <c r="R1610" s="6">
        <v>21.5</v>
      </c>
      <c r="S1610" s="18">
        <v>43423</v>
      </c>
      <c r="T1610" s="6">
        <v>22.5</v>
      </c>
    </row>
    <row r="1611" spans="1:20" x14ac:dyDescent="0.2">
      <c r="A1611" s="18">
        <v>43420</v>
      </c>
      <c r="B1611" s="25">
        <v>17</v>
      </c>
      <c r="C1611" s="18">
        <v>43420</v>
      </c>
      <c r="D1611" s="25">
        <v>20</v>
      </c>
      <c r="E1611" s="18">
        <v>43420</v>
      </c>
      <c r="F1611" s="25">
        <v>21</v>
      </c>
      <c r="G1611" s="18">
        <v>43419</v>
      </c>
      <c r="H1611" s="25">
        <v>22.25</v>
      </c>
      <c r="I1611" s="18">
        <v>43420</v>
      </c>
      <c r="J1611" s="25">
        <v>22</v>
      </c>
      <c r="K1611" s="18">
        <v>43420</v>
      </c>
      <c r="L1611" s="25">
        <v>21.5</v>
      </c>
      <c r="M1611" s="18">
        <v>43300</v>
      </c>
      <c r="N1611" s="24">
        <v>22.75</v>
      </c>
      <c r="O1611" s="18">
        <v>43417</v>
      </c>
      <c r="P1611" s="6">
        <v>24.88</v>
      </c>
      <c r="Q1611" s="18">
        <v>43420</v>
      </c>
      <c r="R1611" s="6">
        <v>21.5</v>
      </c>
      <c r="S1611" s="18">
        <v>43420</v>
      </c>
      <c r="T1611" s="6">
        <v>22.5</v>
      </c>
    </row>
    <row r="1612" spans="1:20" x14ac:dyDescent="0.2">
      <c r="A1612" s="18">
        <v>43419</v>
      </c>
      <c r="B1612" s="25">
        <v>17</v>
      </c>
      <c r="C1612" s="18">
        <v>43419</v>
      </c>
      <c r="D1612" s="25">
        <v>20</v>
      </c>
      <c r="E1612" s="18">
        <v>43419</v>
      </c>
      <c r="F1612" s="25">
        <v>21</v>
      </c>
      <c r="G1612" s="18">
        <v>43418</v>
      </c>
      <c r="H1612" s="25">
        <v>22.25</v>
      </c>
      <c r="I1612" s="18">
        <v>43419</v>
      </c>
      <c r="J1612" s="25">
        <v>22</v>
      </c>
      <c r="K1612" s="18">
        <v>43419</v>
      </c>
      <c r="L1612" s="25">
        <v>21.5</v>
      </c>
      <c r="M1612" s="18">
        <v>43299</v>
      </c>
      <c r="N1612" s="24">
        <v>22.75</v>
      </c>
      <c r="O1612" s="18">
        <v>43416</v>
      </c>
      <c r="P1612" s="6">
        <v>24.88</v>
      </c>
      <c r="Q1612" s="18">
        <v>43419</v>
      </c>
      <c r="R1612" s="6">
        <v>21.5</v>
      </c>
      <c r="S1612" s="18">
        <v>43419</v>
      </c>
      <c r="T1612" s="6">
        <v>22.5</v>
      </c>
    </row>
    <row r="1613" spans="1:20" x14ac:dyDescent="0.2">
      <c r="A1613" s="18">
        <v>43418</v>
      </c>
      <c r="B1613" s="25">
        <v>17</v>
      </c>
      <c r="C1613" s="18">
        <v>43418</v>
      </c>
      <c r="D1613" s="25">
        <v>20</v>
      </c>
      <c r="E1613" s="18">
        <v>43418</v>
      </c>
      <c r="F1613" s="25">
        <v>21</v>
      </c>
      <c r="G1613" s="18">
        <v>43417</v>
      </c>
      <c r="H1613" s="25">
        <v>22.25</v>
      </c>
      <c r="I1613" s="18">
        <v>43418</v>
      </c>
      <c r="J1613" s="25">
        <v>22</v>
      </c>
      <c r="K1613" s="18">
        <v>43418</v>
      </c>
      <c r="L1613" s="25">
        <v>21.5</v>
      </c>
      <c r="M1613" s="18">
        <v>43298</v>
      </c>
      <c r="N1613" s="24">
        <v>22.75</v>
      </c>
      <c r="O1613" s="18">
        <v>43413</v>
      </c>
      <c r="P1613" s="6">
        <v>24.88</v>
      </c>
      <c r="Q1613" s="18">
        <v>43418</v>
      </c>
      <c r="R1613" s="6">
        <v>21.5</v>
      </c>
      <c r="S1613" s="18">
        <v>43418</v>
      </c>
      <c r="T1613" s="6">
        <v>22.5</v>
      </c>
    </row>
    <row r="1614" spans="1:20" x14ac:dyDescent="0.2">
      <c r="A1614" s="18">
        <v>43417</v>
      </c>
      <c r="B1614" s="25">
        <v>17</v>
      </c>
      <c r="C1614" s="18">
        <v>43417</v>
      </c>
      <c r="D1614" s="25">
        <v>19.5</v>
      </c>
      <c r="E1614" s="18">
        <v>43417</v>
      </c>
      <c r="F1614" s="25">
        <v>21</v>
      </c>
      <c r="G1614" s="18">
        <v>43416</v>
      </c>
      <c r="H1614" s="25">
        <v>22.25</v>
      </c>
      <c r="I1614" s="18">
        <v>43417</v>
      </c>
      <c r="J1614" s="25">
        <v>22</v>
      </c>
      <c r="K1614" s="18">
        <v>43417</v>
      </c>
      <c r="L1614" s="25">
        <v>21.5</v>
      </c>
      <c r="M1614" s="18">
        <v>43297</v>
      </c>
      <c r="N1614" s="24">
        <v>22.75</v>
      </c>
      <c r="O1614" s="18">
        <v>43412</v>
      </c>
      <c r="P1614" s="6">
        <v>24.88</v>
      </c>
      <c r="Q1614" s="18">
        <v>43417</v>
      </c>
      <c r="R1614" s="6">
        <v>21.5</v>
      </c>
      <c r="S1614" s="18">
        <v>43417</v>
      </c>
      <c r="T1614" s="6">
        <v>22.5</v>
      </c>
    </row>
    <row r="1615" spans="1:20" x14ac:dyDescent="0.2">
      <c r="A1615" s="18">
        <v>43416</v>
      </c>
      <c r="B1615" s="25">
        <v>17</v>
      </c>
      <c r="C1615" s="18">
        <v>43416</v>
      </c>
      <c r="D1615" s="25">
        <v>19.5</v>
      </c>
      <c r="E1615" s="18">
        <v>43416</v>
      </c>
      <c r="F1615" s="25">
        <v>21</v>
      </c>
      <c r="G1615" s="18">
        <v>43413</v>
      </c>
      <c r="H1615" s="25">
        <v>22.25</v>
      </c>
      <c r="I1615" s="18">
        <v>43416</v>
      </c>
      <c r="J1615" s="25">
        <v>22</v>
      </c>
      <c r="K1615" s="18">
        <v>43416</v>
      </c>
      <c r="L1615" s="25">
        <v>20.5</v>
      </c>
      <c r="M1615" s="18">
        <v>43294</v>
      </c>
      <c r="N1615" s="24">
        <v>22.75</v>
      </c>
      <c r="O1615" s="18">
        <v>43411</v>
      </c>
      <c r="P1615" s="6">
        <v>24.88</v>
      </c>
      <c r="Q1615" s="18">
        <v>43416</v>
      </c>
      <c r="R1615" s="6">
        <v>21.5</v>
      </c>
      <c r="S1615" s="18">
        <v>43416</v>
      </c>
      <c r="T1615" s="6">
        <v>22.5</v>
      </c>
    </row>
    <row r="1616" spans="1:20" x14ac:dyDescent="0.2">
      <c r="A1616" s="18">
        <v>43413</v>
      </c>
      <c r="B1616" s="25">
        <v>17</v>
      </c>
      <c r="C1616" s="18">
        <v>43413</v>
      </c>
      <c r="D1616" s="25">
        <v>19.5</v>
      </c>
      <c r="E1616" s="18">
        <v>43413</v>
      </c>
      <c r="F1616" s="25">
        <v>21</v>
      </c>
      <c r="G1616" s="18">
        <v>43412</v>
      </c>
      <c r="H1616" s="25">
        <v>22.25</v>
      </c>
      <c r="I1616" s="18">
        <v>43413</v>
      </c>
      <c r="J1616" s="25">
        <v>22</v>
      </c>
      <c r="K1616" s="18">
        <v>43413</v>
      </c>
      <c r="L1616" s="25">
        <v>20.5</v>
      </c>
      <c r="M1616" s="18">
        <v>43293</v>
      </c>
      <c r="N1616" s="24">
        <v>22.75</v>
      </c>
      <c r="O1616" s="18">
        <v>43410</v>
      </c>
      <c r="P1616" s="6">
        <v>24.88</v>
      </c>
      <c r="Q1616" s="18">
        <v>43413</v>
      </c>
      <c r="R1616" s="6">
        <v>21.5</v>
      </c>
      <c r="S1616" s="18">
        <v>43413</v>
      </c>
      <c r="T1616" s="6">
        <v>22.5</v>
      </c>
    </row>
    <row r="1617" spans="1:20" x14ac:dyDescent="0.2">
      <c r="A1617" s="18">
        <v>43412</v>
      </c>
      <c r="B1617" s="25">
        <v>17</v>
      </c>
      <c r="C1617" s="18">
        <v>43412</v>
      </c>
      <c r="D1617" s="25">
        <v>19.5</v>
      </c>
      <c r="E1617" s="18">
        <v>43412</v>
      </c>
      <c r="F1617" s="25">
        <v>21</v>
      </c>
      <c r="G1617" s="18">
        <v>43411</v>
      </c>
      <c r="H1617" s="25">
        <v>22.25</v>
      </c>
      <c r="I1617" s="18">
        <v>43412</v>
      </c>
      <c r="J1617" s="25">
        <v>22</v>
      </c>
      <c r="K1617" s="18">
        <v>43412</v>
      </c>
      <c r="L1617" s="25">
        <v>20.5</v>
      </c>
      <c r="M1617" s="18">
        <v>43292</v>
      </c>
      <c r="N1617" s="24">
        <v>22.75</v>
      </c>
      <c r="O1617" s="18">
        <v>43409</v>
      </c>
      <c r="P1617" s="6">
        <v>24.88</v>
      </c>
      <c r="Q1617" s="18">
        <v>43412</v>
      </c>
      <c r="R1617" s="6">
        <v>21.5</v>
      </c>
      <c r="S1617" s="18">
        <v>43412</v>
      </c>
      <c r="T1617" s="6">
        <v>22.5</v>
      </c>
    </row>
    <row r="1618" spans="1:20" x14ac:dyDescent="0.2">
      <c r="A1618" s="18">
        <v>43411</v>
      </c>
      <c r="B1618" s="25">
        <v>17</v>
      </c>
      <c r="C1618" s="18">
        <v>43411</v>
      </c>
      <c r="D1618" s="25">
        <v>19.5</v>
      </c>
      <c r="E1618" s="18">
        <v>43411</v>
      </c>
      <c r="F1618" s="25">
        <v>21</v>
      </c>
      <c r="G1618" s="18">
        <v>43410</v>
      </c>
      <c r="H1618" s="25">
        <v>22.25</v>
      </c>
      <c r="I1618" s="18">
        <v>43411</v>
      </c>
      <c r="J1618" s="25">
        <v>22</v>
      </c>
      <c r="K1618" s="18">
        <v>43411</v>
      </c>
      <c r="L1618" s="25">
        <v>20.5</v>
      </c>
      <c r="M1618" s="18">
        <v>43291</v>
      </c>
      <c r="N1618" s="24">
        <v>22.75</v>
      </c>
      <c r="O1618" s="18">
        <v>43406</v>
      </c>
      <c r="P1618" s="6">
        <v>24.88</v>
      </c>
      <c r="Q1618" s="18">
        <v>43411</v>
      </c>
      <c r="R1618" s="6">
        <v>21.5</v>
      </c>
      <c r="S1618" s="18">
        <v>43411</v>
      </c>
      <c r="T1618" s="6">
        <v>22.5</v>
      </c>
    </row>
    <row r="1619" spans="1:20" x14ac:dyDescent="0.2">
      <c r="A1619" s="18">
        <v>43410</v>
      </c>
      <c r="B1619" s="25">
        <v>17</v>
      </c>
      <c r="C1619" s="18">
        <v>43410</v>
      </c>
      <c r="D1619" s="25">
        <v>19.5</v>
      </c>
      <c r="E1619" s="18">
        <v>43410</v>
      </c>
      <c r="F1619" s="25">
        <v>21</v>
      </c>
      <c r="G1619" s="18">
        <v>43409</v>
      </c>
      <c r="H1619" s="25">
        <v>22.25</v>
      </c>
      <c r="I1619" s="18">
        <v>43410</v>
      </c>
      <c r="J1619" s="25">
        <v>22</v>
      </c>
      <c r="K1619" s="18">
        <v>43410</v>
      </c>
      <c r="L1619" s="25">
        <v>20</v>
      </c>
      <c r="M1619" s="18">
        <v>43290</v>
      </c>
      <c r="N1619" s="24">
        <v>22.75</v>
      </c>
      <c r="O1619" s="18">
        <v>43405</v>
      </c>
      <c r="P1619" s="6">
        <v>24.88</v>
      </c>
      <c r="Q1619" s="18">
        <v>43410</v>
      </c>
      <c r="R1619" s="6">
        <v>21.5</v>
      </c>
      <c r="S1619" s="18">
        <v>43410</v>
      </c>
      <c r="T1619" s="6">
        <v>22.5</v>
      </c>
    </row>
    <row r="1620" spans="1:20" x14ac:dyDescent="0.2">
      <c r="A1620" s="18">
        <v>43409</v>
      </c>
      <c r="B1620" s="25">
        <v>16.5</v>
      </c>
      <c r="C1620" s="18">
        <v>43409</v>
      </c>
      <c r="D1620" s="25">
        <v>19.5</v>
      </c>
      <c r="E1620" s="18">
        <v>43409</v>
      </c>
      <c r="F1620" s="25">
        <v>21</v>
      </c>
      <c r="G1620" s="18">
        <v>43406</v>
      </c>
      <c r="H1620" s="25">
        <v>22.25</v>
      </c>
      <c r="I1620" s="18">
        <v>43409</v>
      </c>
      <c r="J1620" s="25">
        <v>22</v>
      </c>
      <c r="K1620" s="18">
        <v>43409</v>
      </c>
      <c r="L1620" s="25">
        <v>19.25</v>
      </c>
      <c r="M1620" s="18">
        <v>43287</v>
      </c>
      <c r="N1620" s="24">
        <v>22.75</v>
      </c>
      <c r="O1620" s="18">
        <v>43404</v>
      </c>
      <c r="P1620" s="6">
        <v>24.88</v>
      </c>
      <c r="Q1620" s="18">
        <v>43409</v>
      </c>
      <c r="R1620" s="6">
        <v>21.5</v>
      </c>
      <c r="S1620" s="18">
        <v>43409</v>
      </c>
      <c r="T1620" s="6">
        <v>22.5</v>
      </c>
    </row>
    <row r="1621" spans="1:20" x14ac:dyDescent="0.2">
      <c r="A1621" s="18">
        <v>43406</v>
      </c>
      <c r="B1621" s="25">
        <v>16.5</v>
      </c>
      <c r="C1621" s="18">
        <v>43406</v>
      </c>
      <c r="D1621" s="25">
        <v>19.5</v>
      </c>
      <c r="E1621" s="18">
        <v>43406</v>
      </c>
      <c r="F1621" s="25">
        <v>21</v>
      </c>
      <c r="G1621" s="18">
        <v>43405</v>
      </c>
      <c r="H1621" s="25">
        <v>22.25</v>
      </c>
      <c r="I1621" s="18">
        <v>43406</v>
      </c>
      <c r="J1621" s="25">
        <v>22</v>
      </c>
      <c r="K1621" s="18">
        <v>43406</v>
      </c>
      <c r="L1621" s="25">
        <v>19.25</v>
      </c>
      <c r="M1621" s="18">
        <v>43286</v>
      </c>
      <c r="N1621" s="24">
        <v>22.75</v>
      </c>
      <c r="O1621" s="18">
        <v>43403</v>
      </c>
      <c r="P1621" s="6">
        <v>24.88</v>
      </c>
      <c r="Q1621" s="18">
        <v>43406</v>
      </c>
      <c r="R1621" s="6">
        <v>21.5</v>
      </c>
      <c r="S1621" s="18">
        <v>43406</v>
      </c>
      <c r="T1621" s="6">
        <v>22.5</v>
      </c>
    </row>
    <row r="1622" spans="1:20" x14ac:dyDescent="0.2">
      <c r="A1622" s="18">
        <v>43405</v>
      </c>
      <c r="B1622" s="25">
        <v>16.5</v>
      </c>
      <c r="C1622" s="18">
        <v>43405</v>
      </c>
      <c r="D1622" s="25">
        <v>19.5</v>
      </c>
      <c r="E1622" s="18">
        <v>43405</v>
      </c>
      <c r="F1622" s="25">
        <v>21</v>
      </c>
      <c r="G1622" s="18">
        <v>43404</v>
      </c>
      <c r="H1622" s="25">
        <v>22.25</v>
      </c>
      <c r="I1622" s="18">
        <v>43405</v>
      </c>
      <c r="J1622" s="25">
        <v>22</v>
      </c>
      <c r="K1622" s="18">
        <v>43405</v>
      </c>
      <c r="L1622" s="25">
        <v>19.25</v>
      </c>
      <c r="M1622" s="18">
        <v>43284</v>
      </c>
      <c r="N1622" s="24">
        <v>22.75</v>
      </c>
      <c r="O1622" s="18">
        <v>43402</v>
      </c>
      <c r="P1622" s="6">
        <v>24.88</v>
      </c>
      <c r="Q1622" s="18">
        <v>43405</v>
      </c>
      <c r="R1622" s="6">
        <v>21.5</v>
      </c>
      <c r="S1622" s="18">
        <v>43405</v>
      </c>
      <c r="T1622" s="6">
        <v>22.5</v>
      </c>
    </row>
    <row r="1623" spans="1:20" x14ac:dyDescent="0.2">
      <c r="A1623" s="18">
        <v>43404</v>
      </c>
      <c r="B1623" s="25">
        <v>16.5</v>
      </c>
      <c r="C1623" s="18">
        <v>43404</v>
      </c>
      <c r="D1623" s="25">
        <v>19.5</v>
      </c>
      <c r="E1623" s="18">
        <v>43404</v>
      </c>
      <c r="F1623" s="25">
        <v>21</v>
      </c>
      <c r="G1623" s="18">
        <v>43403</v>
      </c>
      <c r="H1623" s="25">
        <v>22.25</v>
      </c>
      <c r="I1623" s="18">
        <v>43404</v>
      </c>
      <c r="J1623" s="25">
        <v>22</v>
      </c>
      <c r="K1623" s="18">
        <v>43404</v>
      </c>
      <c r="L1623" s="25">
        <v>19.25</v>
      </c>
      <c r="M1623" s="18">
        <v>43283</v>
      </c>
      <c r="N1623" s="24">
        <v>22.75</v>
      </c>
      <c r="O1623" s="18">
        <v>43399</v>
      </c>
      <c r="P1623" s="6">
        <v>24.88</v>
      </c>
      <c r="Q1623" s="18">
        <v>43404</v>
      </c>
      <c r="R1623" s="6">
        <v>21.5</v>
      </c>
      <c r="S1623" s="18">
        <v>43404</v>
      </c>
      <c r="T1623" s="6">
        <v>22.5</v>
      </c>
    </row>
    <row r="1624" spans="1:20" x14ac:dyDescent="0.2">
      <c r="A1624" s="18">
        <v>43403</v>
      </c>
      <c r="B1624" s="25">
        <v>16.5</v>
      </c>
      <c r="C1624" s="18">
        <v>43403</v>
      </c>
      <c r="D1624" s="25">
        <v>19.5</v>
      </c>
      <c r="E1624" s="18">
        <v>43403</v>
      </c>
      <c r="F1624" s="25">
        <v>21</v>
      </c>
      <c r="G1624" s="18">
        <v>43402</v>
      </c>
      <c r="H1624" s="25">
        <v>22.25</v>
      </c>
      <c r="I1624" s="18">
        <v>43403</v>
      </c>
      <c r="J1624" s="25">
        <v>22</v>
      </c>
      <c r="K1624" s="18">
        <v>43403</v>
      </c>
      <c r="L1624" s="25">
        <v>19.25</v>
      </c>
      <c r="M1624" s="18">
        <v>43280</v>
      </c>
      <c r="N1624" s="24">
        <v>22.75</v>
      </c>
      <c r="O1624" s="18">
        <v>43398</v>
      </c>
      <c r="P1624" s="6">
        <v>24.88</v>
      </c>
      <c r="Q1624" s="18">
        <v>43403</v>
      </c>
      <c r="R1624" s="6">
        <v>21.5</v>
      </c>
      <c r="S1624" s="18">
        <v>43403</v>
      </c>
      <c r="T1624" s="6">
        <v>22.5</v>
      </c>
    </row>
    <row r="1625" spans="1:20" x14ac:dyDescent="0.2">
      <c r="A1625" s="18">
        <v>43402</v>
      </c>
      <c r="B1625" s="25">
        <v>16.5</v>
      </c>
      <c r="C1625" s="18">
        <v>43402</v>
      </c>
      <c r="D1625" s="25">
        <v>19.5</v>
      </c>
      <c r="E1625" s="18">
        <v>43402</v>
      </c>
      <c r="F1625" s="25">
        <v>21</v>
      </c>
      <c r="G1625" s="18">
        <v>43399</v>
      </c>
      <c r="H1625" s="25">
        <v>22.25</v>
      </c>
      <c r="I1625" s="18">
        <v>43402</v>
      </c>
      <c r="J1625" s="25">
        <v>22</v>
      </c>
      <c r="K1625" s="18">
        <v>43402</v>
      </c>
      <c r="L1625" s="25">
        <v>19.25</v>
      </c>
      <c r="M1625" s="18">
        <v>43279</v>
      </c>
      <c r="N1625" s="24">
        <v>22.75</v>
      </c>
      <c r="O1625" s="18">
        <v>43397</v>
      </c>
      <c r="P1625" s="6">
        <v>24.88</v>
      </c>
      <c r="Q1625" s="18">
        <v>43402</v>
      </c>
      <c r="R1625" s="6">
        <v>21.5</v>
      </c>
      <c r="S1625" s="18">
        <v>43402</v>
      </c>
      <c r="T1625" s="6">
        <v>22.5</v>
      </c>
    </row>
    <row r="1626" spans="1:20" x14ac:dyDescent="0.2">
      <c r="A1626" s="18">
        <v>43399</v>
      </c>
      <c r="B1626" s="25">
        <v>16.5</v>
      </c>
      <c r="C1626" s="18">
        <v>43399</v>
      </c>
      <c r="D1626" s="25">
        <v>19.5</v>
      </c>
      <c r="E1626" s="18">
        <v>43399</v>
      </c>
      <c r="F1626" s="25">
        <v>21</v>
      </c>
      <c r="G1626" s="18">
        <v>43398</v>
      </c>
      <c r="H1626" s="25">
        <v>22.25</v>
      </c>
      <c r="I1626" s="18">
        <v>43399</v>
      </c>
      <c r="J1626" s="25">
        <v>22</v>
      </c>
      <c r="K1626" s="18">
        <v>43399</v>
      </c>
      <c r="L1626" s="25">
        <v>19.25</v>
      </c>
      <c r="M1626" s="18">
        <v>43278</v>
      </c>
      <c r="N1626" s="24">
        <v>22.75</v>
      </c>
      <c r="O1626" s="18">
        <v>43396</v>
      </c>
      <c r="P1626" s="6">
        <v>24.88</v>
      </c>
      <c r="Q1626" s="18">
        <v>43399</v>
      </c>
      <c r="R1626" s="6">
        <v>21.5</v>
      </c>
      <c r="S1626" s="18">
        <v>43399</v>
      </c>
      <c r="T1626" s="6">
        <v>22.5</v>
      </c>
    </row>
    <row r="1627" spans="1:20" x14ac:dyDescent="0.2">
      <c r="A1627" s="18">
        <v>43398</v>
      </c>
      <c r="B1627" s="25">
        <v>16.5</v>
      </c>
      <c r="C1627" s="18">
        <v>43398</v>
      </c>
      <c r="D1627" s="25">
        <v>19.5</v>
      </c>
      <c r="E1627" s="18">
        <v>43398</v>
      </c>
      <c r="F1627" s="25">
        <v>21</v>
      </c>
      <c r="G1627" s="18">
        <v>43397</v>
      </c>
      <c r="H1627" s="25">
        <v>22.25</v>
      </c>
      <c r="I1627" s="18">
        <v>43398</v>
      </c>
      <c r="J1627" s="25">
        <v>22</v>
      </c>
      <c r="K1627" s="18">
        <v>43398</v>
      </c>
      <c r="L1627" s="25">
        <v>19.25</v>
      </c>
      <c r="M1627" s="18">
        <v>43277</v>
      </c>
      <c r="N1627" s="24">
        <v>22.75</v>
      </c>
      <c r="O1627" s="18">
        <v>43395</v>
      </c>
      <c r="P1627" s="6">
        <v>24.88</v>
      </c>
      <c r="Q1627" s="18">
        <v>43398</v>
      </c>
      <c r="R1627" s="6">
        <v>21.5</v>
      </c>
      <c r="S1627" s="18">
        <v>43398</v>
      </c>
      <c r="T1627" s="6">
        <v>22.5</v>
      </c>
    </row>
    <row r="1628" spans="1:20" x14ac:dyDescent="0.2">
      <c r="A1628" s="18">
        <v>43397</v>
      </c>
      <c r="B1628" s="25">
        <v>16.5</v>
      </c>
      <c r="C1628" s="18">
        <v>43397</v>
      </c>
      <c r="D1628" s="25">
        <v>19.5</v>
      </c>
      <c r="E1628" s="18">
        <v>43397</v>
      </c>
      <c r="F1628" s="25">
        <v>21</v>
      </c>
      <c r="G1628" s="18">
        <v>43396</v>
      </c>
      <c r="H1628" s="25">
        <v>22.25</v>
      </c>
      <c r="I1628" s="18">
        <v>43397</v>
      </c>
      <c r="J1628" s="25">
        <v>22</v>
      </c>
      <c r="K1628" s="18">
        <v>43397</v>
      </c>
      <c r="L1628" s="25">
        <v>19.25</v>
      </c>
      <c r="M1628" s="18">
        <v>43276</v>
      </c>
      <c r="N1628" s="24">
        <v>22</v>
      </c>
      <c r="O1628" s="18">
        <v>43392</v>
      </c>
      <c r="P1628" s="6">
        <v>24.88</v>
      </c>
      <c r="Q1628" s="18">
        <v>43397</v>
      </c>
      <c r="R1628" s="6">
        <v>21.5</v>
      </c>
      <c r="S1628" s="18">
        <v>43397</v>
      </c>
      <c r="T1628" s="6">
        <v>22</v>
      </c>
    </row>
    <row r="1629" spans="1:20" x14ac:dyDescent="0.2">
      <c r="A1629" s="18">
        <v>43396</v>
      </c>
      <c r="B1629" s="25">
        <v>16.5</v>
      </c>
      <c r="C1629" s="18">
        <v>43396</v>
      </c>
      <c r="D1629" s="25">
        <v>19.5</v>
      </c>
      <c r="E1629" s="18">
        <v>43396</v>
      </c>
      <c r="F1629" s="25">
        <v>21</v>
      </c>
      <c r="G1629" s="18">
        <v>43395</v>
      </c>
      <c r="H1629" s="25">
        <v>22.25</v>
      </c>
      <c r="I1629" s="18">
        <v>43396</v>
      </c>
      <c r="J1629" s="25">
        <v>22</v>
      </c>
      <c r="K1629" s="18">
        <v>43396</v>
      </c>
      <c r="L1629" s="25">
        <v>19.25</v>
      </c>
      <c r="M1629" s="18">
        <v>43273</v>
      </c>
      <c r="N1629" s="24">
        <v>22</v>
      </c>
      <c r="O1629" s="18">
        <v>43391</v>
      </c>
      <c r="P1629" s="6">
        <v>24.88</v>
      </c>
      <c r="Q1629" s="18">
        <v>43396</v>
      </c>
      <c r="R1629" s="6">
        <v>21.5</v>
      </c>
      <c r="S1629" s="18">
        <v>43396</v>
      </c>
      <c r="T1629" s="6">
        <v>22</v>
      </c>
    </row>
    <row r="1630" spans="1:20" x14ac:dyDescent="0.2">
      <c r="A1630" s="18">
        <v>43395</v>
      </c>
      <c r="B1630" s="25">
        <v>16.5</v>
      </c>
      <c r="C1630" s="18">
        <v>43395</v>
      </c>
      <c r="D1630" s="25">
        <v>19.5</v>
      </c>
      <c r="E1630" s="18">
        <v>43395</v>
      </c>
      <c r="F1630" s="25">
        <v>21</v>
      </c>
      <c r="G1630" s="18">
        <v>43392</v>
      </c>
      <c r="H1630" s="25">
        <v>22.25</v>
      </c>
      <c r="I1630" s="18">
        <v>43395</v>
      </c>
      <c r="J1630" s="25">
        <v>22</v>
      </c>
      <c r="K1630" s="18">
        <v>43395</v>
      </c>
      <c r="L1630" s="25">
        <v>19.25</v>
      </c>
      <c r="M1630" s="18">
        <v>43272</v>
      </c>
      <c r="N1630" s="24">
        <v>22</v>
      </c>
      <c r="O1630" s="18">
        <v>43390</v>
      </c>
      <c r="P1630" s="6">
        <v>24.88</v>
      </c>
      <c r="Q1630" s="18">
        <v>43395</v>
      </c>
      <c r="R1630" s="6">
        <v>21.5</v>
      </c>
      <c r="S1630" s="18">
        <v>43395</v>
      </c>
      <c r="T1630" s="6">
        <v>22</v>
      </c>
    </row>
    <row r="1631" spans="1:20" x14ac:dyDescent="0.2">
      <c r="A1631" s="18">
        <v>43392</v>
      </c>
      <c r="B1631" s="25">
        <v>16.5</v>
      </c>
      <c r="C1631" s="18">
        <v>43392</v>
      </c>
      <c r="D1631" s="25">
        <v>19.5</v>
      </c>
      <c r="E1631" s="18">
        <v>43392</v>
      </c>
      <c r="F1631" s="25">
        <v>21</v>
      </c>
      <c r="G1631" s="18">
        <v>43391</v>
      </c>
      <c r="H1631" s="25">
        <v>22.25</v>
      </c>
      <c r="I1631" s="18">
        <v>43392</v>
      </c>
      <c r="J1631" s="25">
        <v>22</v>
      </c>
      <c r="K1631" s="18">
        <v>43392</v>
      </c>
      <c r="L1631" s="25">
        <v>19.25</v>
      </c>
      <c r="M1631" s="18">
        <v>43271</v>
      </c>
      <c r="N1631" s="24">
        <v>22</v>
      </c>
      <c r="O1631" s="18">
        <v>43389</v>
      </c>
      <c r="P1631" s="6">
        <v>24.88</v>
      </c>
      <c r="Q1631" s="18">
        <v>43392</v>
      </c>
      <c r="R1631" s="6">
        <v>21.5</v>
      </c>
      <c r="S1631" s="18">
        <v>43392</v>
      </c>
      <c r="T1631" s="6">
        <v>22</v>
      </c>
    </row>
    <row r="1632" spans="1:20" x14ac:dyDescent="0.2">
      <c r="A1632" s="18">
        <v>43391</v>
      </c>
      <c r="B1632" s="25">
        <v>16.5</v>
      </c>
      <c r="C1632" s="18">
        <v>43391</v>
      </c>
      <c r="D1632" s="25">
        <v>19.5</v>
      </c>
      <c r="E1632" s="18">
        <v>43391</v>
      </c>
      <c r="F1632" s="25">
        <v>21</v>
      </c>
      <c r="G1632" s="18">
        <v>43390</v>
      </c>
      <c r="H1632" s="25">
        <v>22.25</v>
      </c>
      <c r="I1632" s="18">
        <v>43391</v>
      </c>
      <c r="J1632" s="25">
        <v>22</v>
      </c>
      <c r="K1632" s="18">
        <v>43391</v>
      </c>
      <c r="L1632" s="25">
        <v>19.25</v>
      </c>
      <c r="M1632" s="18">
        <v>43270</v>
      </c>
      <c r="N1632" s="24">
        <v>22</v>
      </c>
      <c r="O1632" s="18">
        <v>43388</v>
      </c>
      <c r="P1632" s="6">
        <v>24.88</v>
      </c>
      <c r="Q1632" s="18">
        <v>43391</v>
      </c>
      <c r="R1632" s="6">
        <v>21.5</v>
      </c>
      <c r="S1632" s="18">
        <v>43391</v>
      </c>
      <c r="T1632" s="6">
        <v>22</v>
      </c>
    </row>
    <row r="1633" spans="1:20" x14ac:dyDescent="0.2">
      <c r="A1633" s="18">
        <v>43390</v>
      </c>
      <c r="B1633" s="25">
        <v>16.5</v>
      </c>
      <c r="C1633" s="18">
        <v>43390</v>
      </c>
      <c r="D1633" s="25">
        <v>19.5</v>
      </c>
      <c r="E1633" s="18">
        <v>43390</v>
      </c>
      <c r="F1633" s="25">
        <v>21</v>
      </c>
      <c r="G1633" s="18">
        <v>43389</v>
      </c>
      <c r="H1633" s="25">
        <v>22.25</v>
      </c>
      <c r="I1633" s="18">
        <v>43390</v>
      </c>
      <c r="J1633" s="25">
        <v>22</v>
      </c>
      <c r="K1633" s="18">
        <v>43390</v>
      </c>
      <c r="L1633" s="25">
        <v>19.25</v>
      </c>
      <c r="M1633" s="18">
        <v>43269</v>
      </c>
      <c r="N1633" s="24">
        <v>22</v>
      </c>
      <c r="O1633" s="18">
        <v>43385</v>
      </c>
      <c r="P1633" s="6">
        <v>24.88</v>
      </c>
      <c r="Q1633" s="18">
        <v>43390</v>
      </c>
      <c r="R1633" s="6">
        <v>21.5</v>
      </c>
      <c r="S1633" s="18">
        <v>43390</v>
      </c>
      <c r="T1633" s="6">
        <v>22</v>
      </c>
    </row>
    <row r="1634" spans="1:20" x14ac:dyDescent="0.2">
      <c r="A1634" s="18">
        <v>43389</v>
      </c>
      <c r="B1634" s="25">
        <v>16.5</v>
      </c>
      <c r="C1634" s="18">
        <v>43389</v>
      </c>
      <c r="D1634" s="25">
        <v>19.5</v>
      </c>
      <c r="E1634" s="18">
        <v>43389</v>
      </c>
      <c r="F1634" s="25">
        <v>21</v>
      </c>
      <c r="G1634" s="18">
        <v>43388</v>
      </c>
      <c r="H1634" s="25">
        <v>22.25</v>
      </c>
      <c r="I1634" s="18">
        <v>43389</v>
      </c>
      <c r="J1634" s="25">
        <v>22</v>
      </c>
      <c r="K1634" s="18">
        <v>43389</v>
      </c>
      <c r="L1634" s="25">
        <v>19.25</v>
      </c>
      <c r="M1634" s="18">
        <v>43266</v>
      </c>
      <c r="N1634" s="24">
        <v>22</v>
      </c>
      <c r="O1634" s="18">
        <v>43384</v>
      </c>
      <c r="P1634" s="6">
        <v>24.88</v>
      </c>
      <c r="Q1634" s="18">
        <v>43389</v>
      </c>
      <c r="R1634" s="6">
        <v>21.5</v>
      </c>
      <c r="S1634" s="18">
        <v>43389</v>
      </c>
      <c r="T1634" s="6">
        <v>22</v>
      </c>
    </row>
    <row r="1635" spans="1:20" x14ac:dyDescent="0.2">
      <c r="A1635" s="18">
        <v>43388</v>
      </c>
      <c r="B1635" s="25">
        <v>16.5</v>
      </c>
      <c r="C1635" s="18">
        <v>43388</v>
      </c>
      <c r="D1635" s="25">
        <v>19.5</v>
      </c>
      <c r="E1635" s="18">
        <v>43388</v>
      </c>
      <c r="F1635" s="25">
        <v>21</v>
      </c>
      <c r="G1635" s="18">
        <v>43385</v>
      </c>
      <c r="H1635" s="25">
        <v>22.25</v>
      </c>
      <c r="I1635" s="18">
        <v>43388</v>
      </c>
      <c r="J1635" s="25">
        <v>22</v>
      </c>
      <c r="K1635" s="18">
        <v>43388</v>
      </c>
      <c r="L1635" s="25">
        <v>19.25</v>
      </c>
      <c r="M1635" s="18">
        <v>43265</v>
      </c>
      <c r="N1635" s="24">
        <v>22</v>
      </c>
      <c r="O1635" s="18">
        <v>43383</v>
      </c>
      <c r="P1635" s="6">
        <v>24.88</v>
      </c>
      <c r="Q1635" s="18">
        <v>43388</v>
      </c>
      <c r="R1635" s="6">
        <v>21.5</v>
      </c>
      <c r="S1635" s="18">
        <v>43388</v>
      </c>
      <c r="T1635" s="6">
        <v>22</v>
      </c>
    </row>
    <row r="1636" spans="1:20" x14ac:dyDescent="0.2">
      <c r="A1636" s="18">
        <v>43385</v>
      </c>
      <c r="B1636" s="25">
        <v>16.5</v>
      </c>
      <c r="C1636" s="18">
        <v>43385</v>
      </c>
      <c r="D1636" s="25">
        <v>19.5</v>
      </c>
      <c r="E1636" s="18">
        <v>43385</v>
      </c>
      <c r="F1636" s="25">
        <v>21</v>
      </c>
      <c r="G1636" s="18">
        <v>43384</v>
      </c>
      <c r="H1636" s="25">
        <v>22.25</v>
      </c>
      <c r="I1636" s="18">
        <v>43385</v>
      </c>
      <c r="J1636" s="25">
        <v>22</v>
      </c>
      <c r="K1636" s="18">
        <v>43385</v>
      </c>
      <c r="L1636" s="25">
        <v>19.25</v>
      </c>
      <c r="M1636" s="18">
        <v>43264</v>
      </c>
      <c r="N1636" s="24">
        <v>22</v>
      </c>
      <c r="O1636" s="18">
        <v>43382</v>
      </c>
      <c r="P1636" s="6">
        <v>24.88</v>
      </c>
      <c r="Q1636" s="18">
        <v>43385</v>
      </c>
      <c r="R1636" s="6">
        <v>21.5</v>
      </c>
      <c r="S1636" s="18">
        <v>43385</v>
      </c>
      <c r="T1636" s="6">
        <v>22</v>
      </c>
    </row>
    <row r="1637" spans="1:20" x14ac:dyDescent="0.2">
      <c r="A1637" s="18">
        <v>43384</v>
      </c>
      <c r="B1637" s="25">
        <v>16.5</v>
      </c>
      <c r="C1637" s="18">
        <v>43384</v>
      </c>
      <c r="D1637" s="25">
        <v>19.5</v>
      </c>
      <c r="E1637" s="18">
        <v>43384</v>
      </c>
      <c r="F1637" s="25">
        <v>21</v>
      </c>
      <c r="G1637" s="18">
        <v>43383</v>
      </c>
      <c r="H1637" s="25">
        <v>22.25</v>
      </c>
      <c r="I1637" s="18">
        <v>43384</v>
      </c>
      <c r="J1637" s="25">
        <v>22</v>
      </c>
      <c r="K1637" s="18">
        <v>43384</v>
      </c>
      <c r="L1637" s="25">
        <v>19.25</v>
      </c>
      <c r="M1637" s="18">
        <v>43263</v>
      </c>
      <c r="N1637" s="24">
        <v>22</v>
      </c>
      <c r="O1637" s="18">
        <v>43381</v>
      </c>
      <c r="P1637" s="6">
        <v>24.75</v>
      </c>
      <c r="Q1637" s="18">
        <v>43384</v>
      </c>
      <c r="R1637" s="6">
        <v>21.5</v>
      </c>
      <c r="S1637" s="18">
        <v>43384</v>
      </c>
      <c r="T1637" s="6">
        <v>22</v>
      </c>
    </row>
    <row r="1638" spans="1:20" x14ac:dyDescent="0.2">
      <c r="A1638" s="18">
        <v>43383</v>
      </c>
      <c r="B1638" s="25">
        <v>16.5</v>
      </c>
      <c r="C1638" s="18">
        <v>43383</v>
      </c>
      <c r="D1638" s="25">
        <v>19.5</v>
      </c>
      <c r="E1638" s="18">
        <v>43383</v>
      </c>
      <c r="F1638" s="25">
        <v>21</v>
      </c>
      <c r="G1638" s="18">
        <v>43382</v>
      </c>
      <c r="H1638" s="25">
        <v>22.25</v>
      </c>
      <c r="I1638" s="18">
        <v>43383</v>
      </c>
      <c r="J1638" s="25">
        <v>22</v>
      </c>
      <c r="K1638" s="18">
        <v>43383</v>
      </c>
      <c r="L1638" s="25">
        <v>19.25</v>
      </c>
      <c r="M1638" s="18">
        <v>43262</v>
      </c>
      <c r="N1638" s="24">
        <v>22</v>
      </c>
      <c r="O1638" s="18">
        <v>43378</v>
      </c>
      <c r="P1638" s="6">
        <v>24.75</v>
      </c>
      <c r="Q1638" s="18">
        <v>43383</v>
      </c>
      <c r="R1638" s="6">
        <v>21.5</v>
      </c>
      <c r="S1638" s="18">
        <v>43383</v>
      </c>
      <c r="T1638" s="6">
        <v>22</v>
      </c>
    </row>
    <row r="1639" spans="1:20" x14ac:dyDescent="0.2">
      <c r="A1639" s="18">
        <v>43382</v>
      </c>
      <c r="B1639" s="25">
        <v>16.5</v>
      </c>
      <c r="C1639" s="18">
        <v>43382</v>
      </c>
      <c r="D1639" s="25">
        <v>19.5</v>
      </c>
      <c r="E1639" s="18">
        <v>43382</v>
      </c>
      <c r="F1639" s="25">
        <v>21</v>
      </c>
      <c r="G1639" s="18">
        <v>43381</v>
      </c>
      <c r="H1639" s="25">
        <v>22.25</v>
      </c>
      <c r="I1639" s="18">
        <v>43382</v>
      </c>
      <c r="J1639" s="25">
        <v>22</v>
      </c>
      <c r="K1639" s="18">
        <v>43382</v>
      </c>
      <c r="L1639" s="25">
        <v>19.25</v>
      </c>
      <c r="M1639" s="18">
        <v>43259</v>
      </c>
      <c r="N1639" s="24">
        <v>22</v>
      </c>
      <c r="O1639" s="18">
        <v>43377</v>
      </c>
      <c r="P1639" s="6">
        <v>24.75</v>
      </c>
      <c r="Q1639" s="18">
        <v>43382</v>
      </c>
      <c r="R1639" s="6">
        <v>21.5</v>
      </c>
      <c r="S1639" s="18">
        <v>43382</v>
      </c>
      <c r="T1639" s="6">
        <v>22</v>
      </c>
    </row>
    <row r="1640" spans="1:20" x14ac:dyDescent="0.2">
      <c r="A1640" s="18">
        <v>43381</v>
      </c>
      <c r="B1640" s="25">
        <v>18.5</v>
      </c>
      <c r="C1640" s="18">
        <v>43381</v>
      </c>
      <c r="D1640" s="25">
        <v>19.5</v>
      </c>
      <c r="E1640" s="18">
        <v>43381</v>
      </c>
      <c r="F1640" s="25">
        <v>21</v>
      </c>
      <c r="G1640" s="18">
        <v>43378</v>
      </c>
      <c r="H1640" s="25">
        <v>22.25</v>
      </c>
      <c r="I1640" s="18">
        <v>43381</v>
      </c>
      <c r="J1640" s="25">
        <v>22</v>
      </c>
      <c r="K1640" s="18">
        <v>43381</v>
      </c>
      <c r="L1640" s="25">
        <v>22</v>
      </c>
      <c r="M1640" s="18">
        <v>43258</v>
      </c>
      <c r="N1640" s="24">
        <v>22</v>
      </c>
      <c r="O1640" s="18">
        <v>43376</v>
      </c>
      <c r="P1640" s="6">
        <v>24</v>
      </c>
      <c r="Q1640" s="18">
        <v>43381</v>
      </c>
      <c r="R1640" s="6">
        <v>21.5</v>
      </c>
      <c r="S1640" s="18">
        <v>43381</v>
      </c>
      <c r="T1640" s="6">
        <v>22</v>
      </c>
    </row>
    <row r="1641" spans="1:20" x14ac:dyDescent="0.2">
      <c r="A1641" s="18">
        <v>43378</v>
      </c>
      <c r="B1641" s="25">
        <v>18.5</v>
      </c>
      <c r="C1641" s="18">
        <v>43378</v>
      </c>
      <c r="D1641" s="25">
        <v>19.5</v>
      </c>
      <c r="E1641" s="18">
        <v>43378</v>
      </c>
      <c r="F1641" s="25">
        <v>21</v>
      </c>
      <c r="G1641" s="18">
        <v>43377</v>
      </c>
      <c r="H1641" s="25">
        <v>22.25</v>
      </c>
      <c r="I1641" s="18">
        <v>43378</v>
      </c>
      <c r="J1641" s="25">
        <v>22</v>
      </c>
      <c r="K1641" s="18">
        <v>43378</v>
      </c>
      <c r="L1641" s="25">
        <v>22</v>
      </c>
      <c r="M1641" s="18">
        <v>43257</v>
      </c>
      <c r="N1641" s="24">
        <v>22</v>
      </c>
      <c r="O1641" s="18">
        <v>43375</v>
      </c>
      <c r="P1641" s="6">
        <v>24</v>
      </c>
      <c r="Q1641" s="18">
        <v>43378</v>
      </c>
      <c r="R1641" s="6">
        <v>21.5</v>
      </c>
      <c r="S1641" s="18">
        <v>43378</v>
      </c>
      <c r="T1641" s="6">
        <v>22</v>
      </c>
    </row>
    <row r="1642" spans="1:20" x14ac:dyDescent="0.2">
      <c r="A1642" s="18">
        <v>43377</v>
      </c>
      <c r="B1642" s="25">
        <v>18.5</v>
      </c>
      <c r="C1642" s="18">
        <v>43377</v>
      </c>
      <c r="D1642" s="25">
        <v>19.5</v>
      </c>
      <c r="E1642" s="18">
        <v>43377</v>
      </c>
      <c r="F1642" s="25">
        <v>21</v>
      </c>
      <c r="G1642" s="18">
        <v>43376</v>
      </c>
      <c r="H1642" s="25">
        <v>22.25</v>
      </c>
      <c r="I1642" s="18">
        <v>43377</v>
      </c>
      <c r="J1642" s="25">
        <v>22</v>
      </c>
      <c r="K1642" s="18">
        <v>43377</v>
      </c>
      <c r="L1642" s="25">
        <v>22</v>
      </c>
      <c r="M1642" s="18">
        <v>43256</v>
      </c>
      <c r="N1642" s="24">
        <v>22</v>
      </c>
      <c r="O1642" s="18">
        <v>43374</v>
      </c>
      <c r="P1642" s="6">
        <v>26.5</v>
      </c>
      <c r="Q1642" s="18">
        <v>43377</v>
      </c>
      <c r="R1642" s="6">
        <v>21.5</v>
      </c>
      <c r="S1642" s="18">
        <v>43377</v>
      </c>
      <c r="T1642" s="6">
        <v>22</v>
      </c>
    </row>
    <row r="1643" spans="1:20" x14ac:dyDescent="0.2">
      <c r="A1643" s="18">
        <v>43376</v>
      </c>
      <c r="B1643" s="25">
        <v>18.5</v>
      </c>
      <c r="C1643" s="18">
        <v>43376</v>
      </c>
      <c r="D1643" s="25">
        <v>19.5</v>
      </c>
      <c r="E1643" s="18">
        <v>43376</v>
      </c>
      <c r="F1643" s="25">
        <v>21</v>
      </c>
      <c r="G1643" s="18">
        <v>43375</v>
      </c>
      <c r="H1643" s="25">
        <v>22.5</v>
      </c>
      <c r="I1643" s="18">
        <v>43376</v>
      </c>
      <c r="J1643" s="25">
        <v>22</v>
      </c>
      <c r="K1643" s="18">
        <v>43376</v>
      </c>
      <c r="L1643" s="25">
        <v>22</v>
      </c>
      <c r="M1643" s="18">
        <v>43255</v>
      </c>
      <c r="N1643" s="24">
        <v>22</v>
      </c>
      <c r="O1643" s="18">
        <v>43371</v>
      </c>
      <c r="P1643" s="6">
        <v>26.5</v>
      </c>
      <c r="Q1643" s="18">
        <v>43376</v>
      </c>
      <c r="R1643" s="6">
        <v>21.5</v>
      </c>
      <c r="S1643" s="18">
        <v>43376</v>
      </c>
      <c r="T1643" s="6">
        <v>22</v>
      </c>
    </row>
    <row r="1644" spans="1:20" x14ac:dyDescent="0.2">
      <c r="A1644" s="18">
        <v>43375</v>
      </c>
      <c r="B1644" s="25">
        <v>19</v>
      </c>
      <c r="C1644" s="18">
        <v>43375</v>
      </c>
      <c r="D1644" s="25">
        <v>19.5</v>
      </c>
      <c r="E1644" s="18">
        <v>43375</v>
      </c>
      <c r="F1644" s="25">
        <v>21</v>
      </c>
      <c r="G1644" s="18">
        <v>43374</v>
      </c>
      <c r="H1644" s="25">
        <v>22.5</v>
      </c>
      <c r="I1644" s="18">
        <v>43375</v>
      </c>
      <c r="J1644" s="25">
        <v>22</v>
      </c>
      <c r="K1644" s="18">
        <v>43375</v>
      </c>
      <c r="L1644" s="25">
        <v>22</v>
      </c>
      <c r="M1644" s="18">
        <v>43252</v>
      </c>
      <c r="N1644" s="24">
        <v>22</v>
      </c>
      <c r="O1644" s="18">
        <v>43370</v>
      </c>
      <c r="P1644" s="6">
        <v>26.5</v>
      </c>
      <c r="Q1644" s="18">
        <v>43375</v>
      </c>
      <c r="R1644" s="6">
        <v>21.5</v>
      </c>
      <c r="S1644" s="18">
        <v>43375</v>
      </c>
      <c r="T1644" s="6">
        <v>22</v>
      </c>
    </row>
    <row r="1645" spans="1:20" x14ac:dyDescent="0.2">
      <c r="A1645" s="18">
        <v>43374</v>
      </c>
      <c r="B1645" s="25">
        <v>19.25</v>
      </c>
      <c r="C1645" s="18">
        <v>43374</v>
      </c>
      <c r="D1645" s="25">
        <v>20</v>
      </c>
      <c r="E1645" s="18">
        <v>43374</v>
      </c>
      <c r="F1645" s="25">
        <v>21</v>
      </c>
      <c r="G1645" s="18">
        <v>43371</v>
      </c>
      <c r="H1645" s="25">
        <v>22.5</v>
      </c>
      <c r="I1645" s="18">
        <v>43374</v>
      </c>
      <c r="J1645" s="25">
        <v>22</v>
      </c>
      <c r="K1645" s="18">
        <v>43374</v>
      </c>
      <c r="L1645" s="25">
        <v>22</v>
      </c>
      <c r="M1645" s="18">
        <v>43251</v>
      </c>
      <c r="N1645" s="24">
        <v>22</v>
      </c>
      <c r="O1645" s="18">
        <v>43369</v>
      </c>
      <c r="P1645" s="6">
        <v>26.5</v>
      </c>
      <c r="Q1645" s="18">
        <v>43374</v>
      </c>
      <c r="R1645" s="6">
        <v>21.5</v>
      </c>
      <c r="S1645" s="18">
        <v>43374</v>
      </c>
      <c r="T1645" s="6">
        <v>22</v>
      </c>
    </row>
    <row r="1646" spans="1:20" x14ac:dyDescent="0.2">
      <c r="A1646" s="18">
        <v>43371</v>
      </c>
      <c r="B1646" s="25">
        <v>19.25</v>
      </c>
      <c r="C1646" s="18">
        <v>43371</v>
      </c>
      <c r="D1646" s="25">
        <v>20</v>
      </c>
      <c r="E1646" s="18">
        <v>43371</v>
      </c>
      <c r="F1646" s="25">
        <v>21</v>
      </c>
      <c r="G1646" s="18">
        <v>43370</v>
      </c>
      <c r="H1646" s="25">
        <v>22.5</v>
      </c>
      <c r="I1646" s="18">
        <v>43371</v>
      </c>
      <c r="J1646" s="25">
        <v>22</v>
      </c>
      <c r="K1646" s="18">
        <v>43371</v>
      </c>
      <c r="L1646" s="25">
        <v>22</v>
      </c>
      <c r="M1646" s="18">
        <v>43250</v>
      </c>
      <c r="N1646" s="24">
        <v>22</v>
      </c>
      <c r="O1646" s="18">
        <v>43368</v>
      </c>
      <c r="P1646" s="6">
        <v>26.5</v>
      </c>
      <c r="Q1646" s="18">
        <v>43371</v>
      </c>
      <c r="R1646" s="6">
        <v>21.5</v>
      </c>
      <c r="S1646" s="18">
        <v>43371</v>
      </c>
      <c r="T1646" s="6">
        <v>22</v>
      </c>
    </row>
    <row r="1647" spans="1:20" x14ac:dyDescent="0.2">
      <c r="A1647" s="18">
        <v>43370</v>
      </c>
      <c r="B1647" s="25">
        <v>19.25</v>
      </c>
      <c r="C1647" s="18">
        <v>43370</v>
      </c>
      <c r="D1647" s="25">
        <v>20</v>
      </c>
      <c r="E1647" s="18">
        <v>43370</v>
      </c>
      <c r="F1647" s="25">
        <v>21</v>
      </c>
      <c r="G1647" s="18">
        <v>43369</v>
      </c>
      <c r="H1647" s="25">
        <v>22.5</v>
      </c>
      <c r="I1647" s="18">
        <v>43370</v>
      </c>
      <c r="J1647" s="25">
        <v>22</v>
      </c>
      <c r="K1647" s="18">
        <v>43370</v>
      </c>
      <c r="L1647" s="25">
        <v>22</v>
      </c>
      <c r="M1647" s="18">
        <v>43249</v>
      </c>
      <c r="N1647" s="24">
        <v>22</v>
      </c>
      <c r="O1647" s="18">
        <v>43367</v>
      </c>
      <c r="P1647" s="6">
        <v>26.5</v>
      </c>
      <c r="Q1647" s="18">
        <v>43370</v>
      </c>
      <c r="R1647" s="6">
        <v>21.5</v>
      </c>
      <c r="S1647" s="18">
        <v>43370</v>
      </c>
      <c r="T1647" s="6">
        <v>22</v>
      </c>
    </row>
    <row r="1648" spans="1:20" x14ac:dyDescent="0.2">
      <c r="A1648" s="18">
        <v>43369</v>
      </c>
      <c r="B1648" s="25">
        <v>19.25</v>
      </c>
      <c r="C1648" s="18">
        <v>43369</v>
      </c>
      <c r="D1648" s="25">
        <v>19.75</v>
      </c>
      <c r="E1648" s="18">
        <v>43369</v>
      </c>
      <c r="F1648" s="25">
        <v>21</v>
      </c>
      <c r="G1648" s="18">
        <v>43368</v>
      </c>
      <c r="H1648" s="25">
        <v>22.5</v>
      </c>
      <c r="I1648" s="18">
        <v>43369</v>
      </c>
      <c r="J1648" s="25">
        <v>22</v>
      </c>
      <c r="K1648" s="18">
        <v>43369</v>
      </c>
      <c r="L1648" s="25">
        <v>22</v>
      </c>
      <c r="M1648" s="18">
        <v>43245</v>
      </c>
      <c r="N1648" s="24">
        <v>22</v>
      </c>
      <c r="O1648" s="18">
        <v>43364</v>
      </c>
      <c r="P1648" s="6">
        <v>26.5</v>
      </c>
      <c r="Q1648" s="18">
        <v>43369</v>
      </c>
      <c r="R1648" s="6">
        <v>21.5</v>
      </c>
      <c r="S1648" s="18">
        <v>43369</v>
      </c>
      <c r="T1648" s="6">
        <v>22</v>
      </c>
    </row>
    <row r="1649" spans="1:20" x14ac:dyDescent="0.2">
      <c r="A1649" s="18">
        <v>43368</v>
      </c>
      <c r="B1649" s="25">
        <v>20.25</v>
      </c>
      <c r="C1649" s="18">
        <v>43368</v>
      </c>
      <c r="D1649" s="25">
        <v>20.63</v>
      </c>
      <c r="E1649" s="18">
        <v>43368</v>
      </c>
      <c r="F1649" s="25">
        <v>21</v>
      </c>
      <c r="G1649" s="18">
        <v>43367</v>
      </c>
      <c r="H1649" s="25">
        <v>22.5</v>
      </c>
      <c r="I1649" s="18">
        <v>43368</v>
      </c>
      <c r="J1649" s="25">
        <v>22</v>
      </c>
      <c r="K1649" s="18">
        <v>43368</v>
      </c>
      <c r="L1649" s="25">
        <v>22.75</v>
      </c>
      <c r="M1649" s="18">
        <v>43244</v>
      </c>
      <c r="N1649" s="24">
        <v>22</v>
      </c>
      <c r="O1649" s="18">
        <v>43363</v>
      </c>
      <c r="P1649" s="6">
        <v>26.5</v>
      </c>
      <c r="Q1649" s="18">
        <v>43368</v>
      </c>
      <c r="R1649" s="6">
        <v>21.5</v>
      </c>
      <c r="S1649" s="18">
        <v>43368</v>
      </c>
      <c r="T1649" s="6">
        <v>22.5</v>
      </c>
    </row>
    <row r="1650" spans="1:20" x14ac:dyDescent="0.2">
      <c r="A1650" s="18">
        <v>43367</v>
      </c>
      <c r="B1650" s="25">
        <v>20.25</v>
      </c>
      <c r="C1650" s="18">
        <v>43367</v>
      </c>
      <c r="D1650" s="25">
        <v>20.63</v>
      </c>
      <c r="E1650" s="18">
        <v>43367</v>
      </c>
      <c r="F1650" s="25">
        <v>21</v>
      </c>
      <c r="G1650" s="18">
        <v>43364</v>
      </c>
      <c r="H1650" s="25">
        <v>22.5</v>
      </c>
      <c r="I1650" s="18">
        <v>43367</v>
      </c>
      <c r="J1650" s="25">
        <v>22</v>
      </c>
      <c r="K1650" s="18">
        <v>43367</v>
      </c>
      <c r="L1650" s="25">
        <v>23.63</v>
      </c>
      <c r="M1650" s="18">
        <v>43243</v>
      </c>
      <c r="N1650" s="24">
        <v>22</v>
      </c>
      <c r="O1650" s="18">
        <v>43362</v>
      </c>
      <c r="P1650" s="6">
        <v>26.5</v>
      </c>
      <c r="Q1650" s="18">
        <v>43367</v>
      </c>
      <c r="R1650" s="6">
        <v>21.5</v>
      </c>
      <c r="S1650" s="18">
        <v>43367</v>
      </c>
      <c r="T1650" s="6">
        <v>22.5</v>
      </c>
    </row>
    <row r="1651" spans="1:20" x14ac:dyDescent="0.2">
      <c r="A1651" s="18">
        <v>43364</v>
      </c>
      <c r="B1651" s="25">
        <v>20.25</v>
      </c>
      <c r="C1651" s="18">
        <v>43364</v>
      </c>
      <c r="D1651" s="25">
        <v>20.63</v>
      </c>
      <c r="E1651" s="18">
        <v>43364</v>
      </c>
      <c r="F1651" s="25">
        <v>21</v>
      </c>
      <c r="G1651" s="18">
        <v>43363</v>
      </c>
      <c r="H1651" s="25">
        <v>22.5</v>
      </c>
      <c r="I1651" s="18">
        <v>43364</v>
      </c>
      <c r="J1651" s="25">
        <v>22</v>
      </c>
      <c r="K1651" s="18">
        <v>43364</v>
      </c>
      <c r="L1651" s="25">
        <v>23.63</v>
      </c>
      <c r="M1651" s="18">
        <v>43242</v>
      </c>
      <c r="N1651" s="24">
        <v>22</v>
      </c>
      <c r="O1651" s="18">
        <v>43361</v>
      </c>
      <c r="P1651" s="6">
        <v>26.5</v>
      </c>
      <c r="Q1651" s="18">
        <v>43364</v>
      </c>
      <c r="R1651" s="6">
        <v>21.5</v>
      </c>
      <c r="S1651" s="18">
        <v>43364</v>
      </c>
      <c r="T1651" s="6">
        <v>22.5</v>
      </c>
    </row>
    <row r="1652" spans="1:20" x14ac:dyDescent="0.2">
      <c r="A1652" s="18">
        <v>43363</v>
      </c>
      <c r="B1652" s="25">
        <v>20.25</v>
      </c>
      <c r="C1652" s="18">
        <v>43363</v>
      </c>
      <c r="D1652" s="25">
        <v>20.63</v>
      </c>
      <c r="E1652" s="18">
        <v>43363</v>
      </c>
      <c r="F1652" s="25">
        <v>21</v>
      </c>
      <c r="G1652" s="18">
        <v>43362</v>
      </c>
      <c r="H1652" s="25">
        <v>22.5</v>
      </c>
      <c r="I1652" s="18">
        <v>43363</v>
      </c>
      <c r="J1652" s="25">
        <v>22</v>
      </c>
      <c r="K1652" s="18">
        <v>43363</v>
      </c>
      <c r="L1652" s="25">
        <v>23.63</v>
      </c>
      <c r="M1652" s="18">
        <v>43241</v>
      </c>
      <c r="N1652" s="24">
        <v>22</v>
      </c>
      <c r="O1652" s="18">
        <v>43360</v>
      </c>
      <c r="P1652" s="6">
        <v>26.5</v>
      </c>
      <c r="Q1652" s="18">
        <v>43363</v>
      </c>
      <c r="R1652" s="6">
        <v>21.5</v>
      </c>
      <c r="S1652" s="18">
        <v>43363</v>
      </c>
      <c r="T1652" s="6">
        <v>22.5</v>
      </c>
    </row>
    <row r="1653" spans="1:20" x14ac:dyDescent="0.2">
      <c r="A1653" s="18">
        <v>43362</v>
      </c>
      <c r="B1653" s="25">
        <v>20.25</v>
      </c>
      <c r="C1653" s="18">
        <v>43362</v>
      </c>
      <c r="D1653" s="25">
        <v>21.5</v>
      </c>
      <c r="E1653" s="18">
        <v>43362</v>
      </c>
      <c r="F1653" s="25">
        <v>21</v>
      </c>
      <c r="G1653" s="18">
        <v>43361</v>
      </c>
      <c r="H1653" s="25">
        <v>23</v>
      </c>
      <c r="I1653" s="18">
        <v>43362</v>
      </c>
      <c r="J1653" s="25">
        <v>22</v>
      </c>
      <c r="K1653" s="18">
        <v>43362</v>
      </c>
      <c r="L1653" s="25">
        <v>23.63</v>
      </c>
      <c r="M1653" s="18">
        <v>43238</v>
      </c>
      <c r="N1653" s="24">
        <v>22</v>
      </c>
      <c r="O1653" s="18">
        <v>43357</v>
      </c>
      <c r="P1653" s="6">
        <v>26.5</v>
      </c>
      <c r="Q1653" s="18">
        <v>43362</v>
      </c>
      <c r="R1653" s="6">
        <v>21.5</v>
      </c>
      <c r="S1653" s="18">
        <v>43362</v>
      </c>
      <c r="T1653" s="6">
        <v>22.5</v>
      </c>
    </row>
    <row r="1654" spans="1:20" x14ac:dyDescent="0.2">
      <c r="A1654" s="18">
        <v>43361</v>
      </c>
      <c r="B1654" s="25">
        <v>20.25</v>
      </c>
      <c r="C1654" s="18">
        <v>43361</v>
      </c>
      <c r="D1654" s="25">
        <v>21.5</v>
      </c>
      <c r="E1654" s="18">
        <v>43361</v>
      </c>
      <c r="F1654" s="25">
        <v>21</v>
      </c>
      <c r="G1654" s="18">
        <v>43360</v>
      </c>
      <c r="H1654" s="25">
        <v>23</v>
      </c>
      <c r="I1654" s="18">
        <v>43361</v>
      </c>
      <c r="J1654" s="25">
        <v>22</v>
      </c>
      <c r="K1654" s="18">
        <v>43361</v>
      </c>
      <c r="L1654" s="25">
        <v>23.63</v>
      </c>
      <c r="M1654" s="18">
        <v>43237</v>
      </c>
      <c r="N1654" s="24">
        <v>22</v>
      </c>
      <c r="O1654" s="18">
        <v>43356</v>
      </c>
      <c r="P1654" s="6">
        <v>26.5</v>
      </c>
      <c r="Q1654" s="18">
        <v>43361</v>
      </c>
      <c r="R1654" s="6">
        <v>21.5</v>
      </c>
      <c r="S1654" s="18">
        <v>43361</v>
      </c>
      <c r="T1654" s="6">
        <v>23.5</v>
      </c>
    </row>
    <row r="1655" spans="1:20" x14ac:dyDescent="0.2">
      <c r="A1655" s="18">
        <v>43360</v>
      </c>
      <c r="B1655" s="25">
        <v>20.5</v>
      </c>
      <c r="C1655" s="18">
        <v>43360</v>
      </c>
      <c r="D1655" s="25">
        <v>21.5</v>
      </c>
      <c r="E1655" s="18">
        <v>43360</v>
      </c>
      <c r="F1655" s="25">
        <v>21</v>
      </c>
      <c r="G1655" s="18">
        <v>43357</v>
      </c>
      <c r="H1655" s="25">
        <v>23</v>
      </c>
      <c r="I1655" s="18">
        <v>43360</v>
      </c>
      <c r="J1655" s="25">
        <v>22</v>
      </c>
      <c r="K1655" s="18">
        <v>43360</v>
      </c>
      <c r="L1655" s="25">
        <v>23.63</v>
      </c>
      <c r="M1655" s="18">
        <v>43236</v>
      </c>
      <c r="N1655" s="24">
        <v>22</v>
      </c>
      <c r="O1655" s="18">
        <v>43355</v>
      </c>
      <c r="P1655" s="6">
        <v>26.5</v>
      </c>
      <c r="Q1655" s="18">
        <v>43360</v>
      </c>
      <c r="R1655" s="6">
        <v>21.5</v>
      </c>
      <c r="S1655" s="18">
        <v>43360</v>
      </c>
      <c r="T1655" s="6">
        <v>23.5</v>
      </c>
    </row>
    <row r="1656" spans="1:20" x14ac:dyDescent="0.2">
      <c r="A1656" s="18">
        <v>43357</v>
      </c>
      <c r="B1656" s="25">
        <v>20.5</v>
      </c>
      <c r="C1656" s="18">
        <v>43357</v>
      </c>
      <c r="D1656" s="25">
        <v>21.5</v>
      </c>
      <c r="E1656" s="18">
        <v>43357</v>
      </c>
      <c r="F1656" s="25">
        <v>21</v>
      </c>
      <c r="G1656" s="18">
        <v>43356</v>
      </c>
      <c r="H1656" s="25">
        <v>23</v>
      </c>
      <c r="I1656" s="18">
        <v>43357</v>
      </c>
      <c r="J1656" s="25">
        <v>22</v>
      </c>
      <c r="K1656" s="18">
        <v>43357</v>
      </c>
      <c r="L1656" s="25">
        <v>23.63</v>
      </c>
      <c r="M1656" s="18">
        <v>43235</v>
      </c>
      <c r="N1656" s="24">
        <v>22</v>
      </c>
      <c r="O1656" s="18">
        <v>43354</v>
      </c>
      <c r="P1656" s="6">
        <v>26.5</v>
      </c>
      <c r="Q1656" s="18">
        <v>43357</v>
      </c>
      <c r="R1656" s="6">
        <v>21.5</v>
      </c>
      <c r="S1656" s="18">
        <v>43357</v>
      </c>
      <c r="T1656" s="6">
        <v>23.5</v>
      </c>
    </row>
    <row r="1657" spans="1:20" x14ac:dyDescent="0.2">
      <c r="A1657" s="18">
        <v>43356</v>
      </c>
      <c r="B1657" s="25">
        <v>20.5</v>
      </c>
      <c r="C1657" s="18">
        <v>43356</v>
      </c>
      <c r="D1657" s="25">
        <v>21.5</v>
      </c>
      <c r="E1657" s="18">
        <v>43356</v>
      </c>
      <c r="F1657" s="25">
        <v>21</v>
      </c>
      <c r="G1657" s="18">
        <v>43355</v>
      </c>
      <c r="H1657" s="25">
        <v>23</v>
      </c>
      <c r="I1657" s="18">
        <v>43356</v>
      </c>
      <c r="J1657" s="25">
        <v>22</v>
      </c>
      <c r="K1657" s="18">
        <v>43356</v>
      </c>
      <c r="L1657" s="25">
        <v>23.63</v>
      </c>
      <c r="M1657" s="18">
        <v>43234</v>
      </c>
      <c r="N1657" s="24">
        <v>22</v>
      </c>
      <c r="O1657" s="18">
        <v>43353</v>
      </c>
      <c r="P1657" s="6">
        <v>26.5</v>
      </c>
      <c r="Q1657" s="18">
        <v>43356</v>
      </c>
      <c r="R1657" s="6">
        <v>21.5</v>
      </c>
      <c r="S1657" s="18">
        <v>43356</v>
      </c>
      <c r="T1657" s="6">
        <v>23.5</v>
      </c>
    </row>
    <row r="1658" spans="1:20" x14ac:dyDescent="0.2">
      <c r="A1658" s="18">
        <v>43355</v>
      </c>
      <c r="B1658" s="25">
        <v>20.75</v>
      </c>
      <c r="C1658" s="18">
        <v>43355</v>
      </c>
      <c r="D1658" s="25">
        <v>22.75</v>
      </c>
      <c r="E1658" s="18">
        <v>43355</v>
      </c>
      <c r="F1658" s="25">
        <v>21.5</v>
      </c>
      <c r="G1658" s="18">
        <v>43354</v>
      </c>
      <c r="H1658" s="25">
        <v>23</v>
      </c>
      <c r="I1658" s="18">
        <v>43355</v>
      </c>
      <c r="J1658" s="25">
        <v>22.5</v>
      </c>
      <c r="K1658" s="18">
        <v>43355</v>
      </c>
      <c r="L1658" s="25">
        <v>23.63</v>
      </c>
      <c r="M1658" s="18">
        <v>43231</v>
      </c>
      <c r="N1658" s="24">
        <v>22</v>
      </c>
      <c r="O1658" s="18">
        <v>43350</v>
      </c>
      <c r="P1658" s="6">
        <v>26.5</v>
      </c>
      <c r="Q1658" s="18">
        <v>43355</v>
      </c>
      <c r="R1658" s="6">
        <v>22.5</v>
      </c>
      <c r="S1658" s="18">
        <v>43355</v>
      </c>
      <c r="T1658" s="6">
        <v>23.5</v>
      </c>
    </row>
    <row r="1659" spans="1:20" x14ac:dyDescent="0.2">
      <c r="A1659" s="18">
        <v>43354</v>
      </c>
      <c r="B1659" s="25">
        <v>19.75</v>
      </c>
      <c r="C1659" s="18">
        <v>43354</v>
      </c>
      <c r="D1659" s="25">
        <v>22.75</v>
      </c>
      <c r="E1659" s="18">
        <v>43354</v>
      </c>
      <c r="F1659" s="25">
        <v>21.5</v>
      </c>
      <c r="G1659" s="18">
        <v>43353</v>
      </c>
      <c r="H1659" s="25">
        <v>23</v>
      </c>
      <c r="I1659" s="18">
        <v>43354</v>
      </c>
      <c r="J1659" s="25">
        <v>22.5</v>
      </c>
      <c r="K1659" s="18">
        <v>43354</v>
      </c>
      <c r="L1659" s="25">
        <v>23.63</v>
      </c>
      <c r="M1659" s="18">
        <v>43230</v>
      </c>
      <c r="N1659" s="24">
        <v>22</v>
      </c>
      <c r="O1659" s="18">
        <v>43349</v>
      </c>
      <c r="P1659" s="6">
        <v>26.5</v>
      </c>
      <c r="Q1659" s="18">
        <v>43354</v>
      </c>
      <c r="R1659" s="6">
        <v>22.5</v>
      </c>
      <c r="S1659" s="18">
        <v>43354</v>
      </c>
      <c r="T1659" s="6">
        <v>23.5</v>
      </c>
    </row>
    <row r="1660" spans="1:20" x14ac:dyDescent="0.2">
      <c r="A1660" s="18">
        <v>43353</v>
      </c>
      <c r="B1660" s="25">
        <v>19.75</v>
      </c>
      <c r="C1660" s="18">
        <v>43353</v>
      </c>
      <c r="D1660" s="25">
        <v>22.75</v>
      </c>
      <c r="E1660" s="18">
        <v>43353</v>
      </c>
      <c r="F1660" s="25">
        <v>21.5</v>
      </c>
      <c r="G1660" s="18">
        <v>43350</v>
      </c>
      <c r="H1660" s="25">
        <v>23</v>
      </c>
      <c r="I1660" s="18">
        <v>43353</v>
      </c>
      <c r="J1660" s="25">
        <v>22.5</v>
      </c>
      <c r="K1660" s="18">
        <v>43353</v>
      </c>
      <c r="L1660" s="25">
        <v>23.63</v>
      </c>
      <c r="M1660" s="18">
        <v>43229</v>
      </c>
      <c r="N1660" s="24">
        <v>22</v>
      </c>
      <c r="O1660" s="18">
        <v>43348</v>
      </c>
      <c r="P1660" s="6">
        <v>26.5</v>
      </c>
      <c r="Q1660" s="18">
        <v>43353</v>
      </c>
      <c r="R1660" s="6">
        <v>22.5</v>
      </c>
      <c r="S1660" s="18">
        <v>43353</v>
      </c>
      <c r="T1660" s="6">
        <v>23.5</v>
      </c>
    </row>
    <row r="1661" spans="1:20" x14ac:dyDescent="0.2">
      <c r="A1661" s="18">
        <v>43350</v>
      </c>
      <c r="B1661" s="25">
        <v>19.75</v>
      </c>
      <c r="C1661" s="18">
        <v>43350</v>
      </c>
      <c r="D1661" s="25">
        <v>22.75</v>
      </c>
      <c r="E1661" s="18">
        <v>43350</v>
      </c>
      <c r="F1661" s="25">
        <v>21.5</v>
      </c>
      <c r="G1661" s="18">
        <v>43349</v>
      </c>
      <c r="H1661" s="25">
        <v>23</v>
      </c>
      <c r="I1661" s="18">
        <v>43350</v>
      </c>
      <c r="J1661" s="25">
        <v>22.5</v>
      </c>
      <c r="K1661" s="18">
        <v>43350</v>
      </c>
      <c r="L1661" s="25">
        <v>23.63</v>
      </c>
      <c r="M1661" s="18">
        <v>43228</v>
      </c>
      <c r="N1661" s="24">
        <v>22</v>
      </c>
      <c r="O1661" s="18">
        <v>43347</v>
      </c>
      <c r="P1661" s="6">
        <v>26.5</v>
      </c>
      <c r="Q1661" s="18">
        <v>43350</v>
      </c>
      <c r="R1661" s="6">
        <v>22.5</v>
      </c>
      <c r="S1661" s="18">
        <v>43350</v>
      </c>
      <c r="T1661" s="6">
        <v>23.5</v>
      </c>
    </row>
    <row r="1662" spans="1:20" x14ac:dyDescent="0.2">
      <c r="A1662" s="18">
        <v>43349</v>
      </c>
      <c r="B1662" s="25">
        <v>19.75</v>
      </c>
      <c r="C1662" s="18">
        <v>43349</v>
      </c>
      <c r="D1662" s="25">
        <v>22.75</v>
      </c>
      <c r="E1662" s="18">
        <v>43349</v>
      </c>
      <c r="F1662" s="25">
        <v>21.5</v>
      </c>
      <c r="G1662" s="18">
        <v>43348</v>
      </c>
      <c r="H1662" s="25">
        <v>23</v>
      </c>
      <c r="I1662" s="18">
        <v>43349</v>
      </c>
      <c r="J1662" s="25">
        <v>22.5</v>
      </c>
      <c r="K1662" s="18">
        <v>43349</v>
      </c>
      <c r="L1662" s="25">
        <v>23.63</v>
      </c>
      <c r="M1662" s="18">
        <v>43227</v>
      </c>
      <c r="N1662" s="24">
        <v>22</v>
      </c>
      <c r="O1662" s="18">
        <v>43343</v>
      </c>
      <c r="P1662" s="6">
        <v>26.5</v>
      </c>
      <c r="Q1662" s="18">
        <v>43349</v>
      </c>
      <c r="R1662" s="6">
        <v>22.5</v>
      </c>
      <c r="S1662" s="18">
        <v>43349</v>
      </c>
      <c r="T1662" s="6">
        <v>23.5</v>
      </c>
    </row>
    <row r="1663" spans="1:20" x14ac:dyDescent="0.2">
      <c r="A1663" s="18">
        <v>43348</v>
      </c>
      <c r="B1663" s="25">
        <v>21</v>
      </c>
      <c r="C1663" s="18">
        <v>43348</v>
      </c>
      <c r="D1663" s="25">
        <v>22.75</v>
      </c>
      <c r="E1663" s="18">
        <v>43348</v>
      </c>
      <c r="F1663" s="25">
        <v>22</v>
      </c>
      <c r="G1663" s="18">
        <v>43347</v>
      </c>
      <c r="H1663" s="25">
        <v>23</v>
      </c>
      <c r="I1663" s="18">
        <v>43348</v>
      </c>
      <c r="J1663" s="25">
        <v>22.75</v>
      </c>
      <c r="K1663" s="18">
        <v>43348</v>
      </c>
      <c r="L1663" s="25">
        <v>23.63</v>
      </c>
      <c r="M1663" s="18">
        <v>43224</v>
      </c>
      <c r="N1663" s="24">
        <v>22</v>
      </c>
      <c r="O1663" s="18">
        <v>43342</v>
      </c>
      <c r="P1663" s="6">
        <v>26.5</v>
      </c>
      <c r="Q1663" s="18">
        <v>43348</v>
      </c>
      <c r="R1663" s="6">
        <v>22.5</v>
      </c>
      <c r="S1663" s="18">
        <v>43348</v>
      </c>
      <c r="T1663" s="6">
        <v>23.5</v>
      </c>
    </row>
    <row r="1664" spans="1:20" x14ac:dyDescent="0.2">
      <c r="A1664" s="18">
        <v>43347</v>
      </c>
      <c r="B1664" s="25">
        <v>21.5</v>
      </c>
      <c r="C1664" s="18">
        <v>43347</v>
      </c>
      <c r="D1664" s="25">
        <v>22.75</v>
      </c>
      <c r="E1664" s="18">
        <v>43347</v>
      </c>
      <c r="F1664" s="25">
        <v>22</v>
      </c>
      <c r="G1664" s="18">
        <v>43343</v>
      </c>
      <c r="H1664" s="25">
        <v>23</v>
      </c>
      <c r="I1664" s="18">
        <v>43347</v>
      </c>
      <c r="J1664" s="25">
        <v>22.75</v>
      </c>
      <c r="K1664" s="18">
        <v>43347</v>
      </c>
      <c r="L1664" s="25">
        <v>23.75</v>
      </c>
      <c r="M1664" s="18">
        <v>43223</v>
      </c>
      <c r="N1664" s="24">
        <v>22</v>
      </c>
      <c r="O1664" s="18">
        <v>43341</v>
      </c>
      <c r="P1664" s="6">
        <v>26.5</v>
      </c>
      <c r="Q1664" s="18">
        <v>43347</v>
      </c>
      <c r="R1664" s="6">
        <v>22.5</v>
      </c>
      <c r="S1664" s="18">
        <v>43347</v>
      </c>
      <c r="T1664" s="6">
        <v>24.63</v>
      </c>
    </row>
    <row r="1665" spans="1:20" x14ac:dyDescent="0.2">
      <c r="A1665" s="18">
        <v>43343</v>
      </c>
      <c r="B1665" s="25">
        <v>21.5</v>
      </c>
      <c r="C1665" s="18">
        <v>43343</v>
      </c>
      <c r="D1665" s="25">
        <v>22.75</v>
      </c>
      <c r="E1665" s="18">
        <v>43343</v>
      </c>
      <c r="F1665" s="25">
        <v>22</v>
      </c>
      <c r="G1665" s="18">
        <v>43342</v>
      </c>
      <c r="H1665" s="25">
        <v>23</v>
      </c>
      <c r="I1665" s="18">
        <v>43343</v>
      </c>
      <c r="J1665" s="25">
        <v>22.75</v>
      </c>
      <c r="K1665" s="18">
        <v>43343</v>
      </c>
      <c r="L1665" s="25">
        <v>23.75</v>
      </c>
      <c r="M1665" s="18">
        <v>43222</v>
      </c>
      <c r="N1665" s="24">
        <v>22</v>
      </c>
      <c r="O1665" s="18">
        <v>43340</v>
      </c>
      <c r="P1665" s="6">
        <v>26.5</v>
      </c>
      <c r="Q1665" s="18">
        <v>43343</v>
      </c>
      <c r="R1665" s="6">
        <v>23.25</v>
      </c>
      <c r="S1665" s="18">
        <v>43343</v>
      </c>
      <c r="T1665" s="6">
        <v>24.63</v>
      </c>
    </row>
    <row r="1666" spans="1:20" x14ac:dyDescent="0.2">
      <c r="A1666" s="18">
        <v>43342</v>
      </c>
      <c r="B1666" s="25">
        <v>21.5</v>
      </c>
      <c r="C1666" s="18">
        <v>43342</v>
      </c>
      <c r="D1666" s="25">
        <v>22.75</v>
      </c>
      <c r="E1666" s="18">
        <v>43342</v>
      </c>
      <c r="F1666" s="25">
        <v>22.38</v>
      </c>
      <c r="G1666" s="18">
        <v>43341</v>
      </c>
      <c r="H1666" s="25">
        <v>22.5</v>
      </c>
      <c r="I1666" s="18">
        <v>43342</v>
      </c>
      <c r="J1666" s="25">
        <v>22.75</v>
      </c>
      <c r="K1666" s="18">
        <v>43342</v>
      </c>
      <c r="L1666" s="25">
        <v>23.75</v>
      </c>
      <c r="M1666" s="18">
        <v>43221</v>
      </c>
      <c r="N1666" s="24">
        <v>22</v>
      </c>
      <c r="O1666" s="18">
        <v>43339</v>
      </c>
      <c r="P1666" s="6">
        <v>26.5</v>
      </c>
      <c r="Q1666" s="18">
        <v>43342</v>
      </c>
      <c r="R1666" s="6">
        <v>23.25</v>
      </c>
      <c r="S1666" s="18">
        <v>43342</v>
      </c>
      <c r="T1666" s="6">
        <v>24.63</v>
      </c>
    </row>
    <row r="1667" spans="1:20" x14ac:dyDescent="0.2">
      <c r="A1667" s="18">
        <v>43341</v>
      </c>
      <c r="B1667" s="25">
        <v>21.5</v>
      </c>
      <c r="C1667" s="18">
        <v>43341</v>
      </c>
      <c r="D1667" s="25">
        <v>22.5</v>
      </c>
      <c r="E1667" s="18">
        <v>43341</v>
      </c>
      <c r="F1667" s="25">
        <v>22.38</v>
      </c>
      <c r="G1667" s="18">
        <v>43340</v>
      </c>
      <c r="H1667" s="25">
        <v>22.5</v>
      </c>
      <c r="I1667" s="18">
        <v>43341</v>
      </c>
      <c r="J1667" s="25">
        <v>22.75</v>
      </c>
      <c r="K1667" s="18">
        <v>43341</v>
      </c>
      <c r="L1667" s="25">
        <v>23.5</v>
      </c>
      <c r="M1667" s="18">
        <v>43220</v>
      </c>
      <c r="N1667" s="24">
        <v>22</v>
      </c>
      <c r="O1667" s="18">
        <v>43336</v>
      </c>
      <c r="P1667" s="6">
        <v>26.5</v>
      </c>
      <c r="Q1667" s="18">
        <v>43341</v>
      </c>
      <c r="R1667" s="6">
        <v>23.25</v>
      </c>
      <c r="S1667" s="18">
        <v>43341</v>
      </c>
      <c r="T1667" s="6">
        <v>24.5</v>
      </c>
    </row>
    <row r="1668" spans="1:20" x14ac:dyDescent="0.2">
      <c r="A1668" s="18">
        <v>43340</v>
      </c>
      <c r="B1668" s="25">
        <v>21.5</v>
      </c>
      <c r="C1668" s="18">
        <v>43340</v>
      </c>
      <c r="D1668" s="25">
        <v>22.5</v>
      </c>
      <c r="E1668" s="18">
        <v>43340</v>
      </c>
      <c r="F1668" s="25">
        <v>22.38</v>
      </c>
      <c r="G1668" s="18">
        <v>43339</v>
      </c>
      <c r="H1668" s="25">
        <v>22.5</v>
      </c>
      <c r="I1668" s="18">
        <v>43340</v>
      </c>
      <c r="J1668" s="25">
        <v>22.75</v>
      </c>
      <c r="K1668" s="18">
        <v>43340</v>
      </c>
      <c r="L1668" s="25">
        <v>23.5</v>
      </c>
      <c r="M1668" s="18">
        <v>43217</v>
      </c>
      <c r="N1668" s="24">
        <v>22</v>
      </c>
      <c r="O1668" s="18">
        <v>43335</v>
      </c>
      <c r="P1668" s="6">
        <v>26.5</v>
      </c>
      <c r="Q1668" s="18">
        <v>43340</v>
      </c>
      <c r="R1668" s="6">
        <v>23.25</v>
      </c>
      <c r="S1668" s="18">
        <v>43340</v>
      </c>
      <c r="T1668" s="6">
        <v>24.5</v>
      </c>
    </row>
    <row r="1669" spans="1:20" x14ac:dyDescent="0.2">
      <c r="A1669" s="18">
        <v>43339</v>
      </c>
      <c r="B1669" s="25">
        <v>21.5</v>
      </c>
      <c r="C1669" s="18">
        <v>43339</v>
      </c>
      <c r="D1669" s="25">
        <v>22.5</v>
      </c>
      <c r="E1669" s="18">
        <v>43339</v>
      </c>
      <c r="F1669" s="25">
        <v>22.38</v>
      </c>
      <c r="G1669" s="18">
        <v>43336</v>
      </c>
      <c r="H1669" s="25">
        <v>22.5</v>
      </c>
      <c r="I1669" s="18">
        <v>43339</v>
      </c>
      <c r="J1669" s="25">
        <v>22.75</v>
      </c>
      <c r="K1669" s="18">
        <v>43339</v>
      </c>
      <c r="L1669" s="25">
        <v>23.5</v>
      </c>
      <c r="M1669" s="18">
        <v>43216</v>
      </c>
      <c r="N1669" s="24">
        <v>22</v>
      </c>
      <c r="O1669" s="18">
        <v>43334</v>
      </c>
      <c r="P1669" s="6">
        <v>26.5</v>
      </c>
      <c r="Q1669" s="18">
        <v>43339</v>
      </c>
      <c r="R1669" s="6">
        <v>23.25</v>
      </c>
      <c r="S1669" s="18">
        <v>43339</v>
      </c>
      <c r="T1669" s="6">
        <v>24.5</v>
      </c>
    </row>
    <row r="1670" spans="1:20" x14ac:dyDescent="0.2">
      <c r="A1670" s="18">
        <v>43336</v>
      </c>
      <c r="B1670" s="25">
        <v>21.5</v>
      </c>
      <c r="C1670" s="18">
        <v>43336</v>
      </c>
      <c r="D1670" s="25">
        <v>22.5</v>
      </c>
      <c r="E1670" s="18">
        <v>43336</v>
      </c>
      <c r="F1670" s="25">
        <v>22.38</v>
      </c>
      <c r="G1670" s="18">
        <v>43335</v>
      </c>
      <c r="H1670" s="25">
        <v>22.5</v>
      </c>
      <c r="I1670" s="18">
        <v>43336</v>
      </c>
      <c r="J1670" s="25">
        <v>22.75</v>
      </c>
      <c r="K1670" s="18">
        <v>43336</v>
      </c>
      <c r="L1670" s="25">
        <v>23.5</v>
      </c>
      <c r="M1670" s="18">
        <v>43215</v>
      </c>
      <c r="N1670" s="24">
        <v>22</v>
      </c>
      <c r="O1670" s="18">
        <v>43333</v>
      </c>
      <c r="P1670" s="6">
        <v>26.5</v>
      </c>
      <c r="Q1670" s="18">
        <v>43336</v>
      </c>
      <c r="R1670" s="6">
        <v>23.25</v>
      </c>
      <c r="S1670" s="18">
        <v>43336</v>
      </c>
      <c r="T1670" s="6">
        <v>24.5</v>
      </c>
    </row>
    <row r="1671" spans="1:20" x14ac:dyDescent="0.2">
      <c r="A1671" s="18">
        <v>43335</v>
      </c>
      <c r="B1671" s="25">
        <v>21.5</v>
      </c>
      <c r="C1671" s="18">
        <v>43335</v>
      </c>
      <c r="D1671" s="25">
        <v>22.5</v>
      </c>
      <c r="E1671" s="18">
        <v>43335</v>
      </c>
      <c r="F1671" s="25">
        <v>22.38</v>
      </c>
      <c r="G1671" s="18">
        <v>43334</v>
      </c>
      <c r="H1671" s="25">
        <v>22.5</v>
      </c>
      <c r="I1671" s="18">
        <v>43335</v>
      </c>
      <c r="J1671" s="25">
        <v>22.75</v>
      </c>
      <c r="K1671" s="18">
        <v>43335</v>
      </c>
      <c r="L1671" s="25">
        <v>23.5</v>
      </c>
      <c r="M1671" s="18">
        <v>43214</v>
      </c>
      <c r="N1671" s="24">
        <v>22</v>
      </c>
      <c r="O1671" s="18">
        <v>43332</v>
      </c>
      <c r="P1671" s="6">
        <v>26.5</v>
      </c>
      <c r="Q1671" s="18">
        <v>43335</v>
      </c>
      <c r="R1671" s="6">
        <v>23.25</v>
      </c>
      <c r="S1671" s="18">
        <v>43335</v>
      </c>
      <c r="T1671" s="6">
        <v>24.5</v>
      </c>
    </row>
    <row r="1672" spans="1:20" x14ac:dyDescent="0.2">
      <c r="A1672" s="18">
        <v>43334</v>
      </c>
      <c r="B1672" s="25">
        <v>21.5</v>
      </c>
      <c r="C1672" s="18">
        <v>43334</v>
      </c>
      <c r="D1672" s="25">
        <v>22.5</v>
      </c>
      <c r="E1672" s="18">
        <v>43334</v>
      </c>
      <c r="F1672" s="25">
        <v>22.75</v>
      </c>
      <c r="G1672" s="18">
        <v>43333</v>
      </c>
      <c r="H1672" s="25">
        <v>22.5</v>
      </c>
      <c r="I1672" s="18">
        <v>43334</v>
      </c>
      <c r="J1672" s="25">
        <v>23.25</v>
      </c>
      <c r="K1672" s="18">
        <v>43334</v>
      </c>
      <c r="L1672" s="25">
        <v>23.5</v>
      </c>
      <c r="M1672" s="18">
        <v>43213</v>
      </c>
      <c r="N1672" s="24">
        <v>22</v>
      </c>
      <c r="O1672" s="18">
        <v>43329</v>
      </c>
      <c r="P1672" s="6">
        <v>26.5</v>
      </c>
      <c r="Q1672" s="18">
        <v>43334</v>
      </c>
      <c r="R1672" s="6">
        <v>24</v>
      </c>
      <c r="S1672" s="18">
        <v>43334</v>
      </c>
      <c r="T1672" s="6">
        <v>24.5</v>
      </c>
    </row>
    <row r="1673" spans="1:20" x14ac:dyDescent="0.2">
      <c r="A1673" s="18">
        <v>43333</v>
      </c>
      <c r="B1673" s="25">
        <v>21.5</v>
      </c>
      <c r="C1673" s="18">
        <v>43333</v>
      </c>
      <c r="D1673" s="25">
        <v>22.5</v>
      </c>
      <c r="E1673" s="18">
        <v>43333</v>
      </c>
      <c r="F1673" s="25">
        <v>22.75</v>
      </c>
      <c r="G1673" s="18">
        <v>43332</v>
      </c>
      <c r="H1673" s="25">
        <v>22.5</v>
      </c>
      <c r="I1673" s="18">
        <v>43333</v>
      </c>
      <c r="J1673" s="25">
        <v>23.25</v>
      </c>
      <c r="K1673" s="18">
        <v>43333</v>
      </c>
      <c r="L1673" s="25">
        <v>23.5</v>
      </c>
      <c r="M1673" s="18">
        <v>43210</v>
      </c>
      <c r="N1673" s="24">
        <v>22</v>
      </c>
      <c r="O1673" s="18">
        <v>43328</v>
      </c>
      <c r="P1673" s="6">
        <v>26.5</v>
      </c>
      <c r="Q1673" s="18">
        <v>43333</v>
      </c>
      <c r="R1673" s="6">
        <v>24</v>
      </c>
      <c r="S1673" s="18">
        <v>43333</v>
      </c>
      <c r="T1673" s="6">
        <v>24.5</v>
      </c>
    </row>
    <row r="1674" spans="1:20" x14ac:dyDescent="0.2">
      <c r="A1674" s="18">
        <v>43332</v>
      </c>
      <c r="B1674" s="25">
        <v>21.5</v>
      </c>
      <c r="C1674" s="18">
        <v>43332</v>
      </c>
      <c r="D1674" s="25">
        <v>22.5</v>
      </c>
      <c r="E1674" s="18">
        <v>43332</v>
      </c>
      <c r="F1674" s="25">
        <v>22.75</v>
      </c>
      <c r="G1674" s="18">
        <v>43329</v>
      </c>
      <c r="H1674" s="25">
        <v>22.5</v>
      </c>
      <c r="I1674" s="18">
        <v>43332</v>
      </c>
      <c r="J1674" s="25">
        <v>23.25</v>
      </c>
      <c r="K1674" s="18">
        <v>43332</v>
      </c>
      <c r="L1674" s="25">
        <v>23.5</v>
      </c>
      <c r="M1674" s="18">
        <v>43209</v>
      </c>
      <c r="N1674" s="24">
        <v>22</v>
      </c>
      <c r="O1674" s="18">
        <v>43327</v>
      </c>
      <c r="P1674" s="6">
        <v>26.5</v>
      </c>
      <c r="Q1674" s="18">
        <v>43332</v>
      </c>
      <c r="R1674" s="6">
        <v>24</v>
      </c>
      <c r="S1674" s="18">
        <v>43332</v>
      </c>
      <c r="T1674" s="6">
        <v>24.5</v>
      </c>
    </row>
    <row r="1675" spans="1:20" x14ac:dyDescent="0.2">
      <c r="A1675" s="18">
        <v>43329</v>
      </c>
      <c r="B1675" s="25">
        <v>21.5</v>
      </c>
      <c r="C1675" s="18">
        <v>43329</v>
      </c>
      <c r="D1675" s="25">
        <v>22.5</v>
      </c>
      <c r="E1675" s="18">
        <v>43329</v>
      </c>
      <c r="F1675" s="25">
        <v>22.75</v>
      </c>
      <c r="G1675" s="18">
        <v>43328</v>
      </c>
      <c r="H1675" s="25">
        <v>22.5</v>
      </c>
      <c r="I1675" s="18">
        <v>43329</v>
      </c>
      <c r="J1675" s="25">
        <v>23.25</v>
      </c>
      <c r="K1675" s="18">
        <v>43329</v>
      </c>
      <c r="L1675" s="25">
        <v>23.5</v>
      </c>
      <c r="M1675" s="18">
        <v>43208</v>
      </c>
      <c r="N1675" s="24">
        <v>22</v>
      </c>
      <c r="O1675" s="18">
        <v>43326</v>
      </c>
      <c r="P1675" s="6">
        <v>26.5</v>
      </c>
      <c r="Q1675" s="18">
        <v>43329</v>
      </c>
      <c r="R1675" s="6">
        <v>24</v>
      </c>
      <c r="S1675" s="18">
        <v>43329</v>
      </c>
      <c r="T1675" s="6">
        <v>24.5</v>
      </c>
    </row>
    <row r="1676" spans="1:20" x14ac:dyDescent="0.2">
      <c r="A1676" s="18">
        <v>43328</v>
      </c>
      <c r="B1676" s="25">
        <v>21.5</v>
      </c>
      <c r="C1676" s="18">
        <v>43328</v>
      </c>
      <c r="D1676" s="25">
        <v>22.5</v>
      </c>
      <c r="E1676" s="18">
        <v>43328</v>
      </c>
      <c r="F1676" s="25">
        <v>22.75</v>
      </c>
      <c r="G1676" s="18">
        <v>43327</v>
      </c>
      <c r="H1676" s="25">
        <v>22.5</v>
      </c>
      <c r="I1676" s="18">
        <v>43328</v>
      </c>
      <c r="J1676" s="25">
        <v>23.25</v>
      </c>
      <c r="K1676" s="18">
        <v>43328</v>
      </c>
      <c r="L1676" s="25">
        <v>23.5</v>
      </c>
      <c r="M1676" s="18">
        <v>43207</v>
      </c>
      <c r="N1676" s="24">
        <v>22</v>
      </c>
      <c r="O1676" s="18">
        <v>43325</v>
      </c>
      <c r="P1676" s="6">
        <v>26.5</v>
      </c>
      <c r="Q1676" s="18">
        <v>43328</v>
      </c>
      <c r="R1676" s="6">
        <v>24</v>
      </c>
      <c r="S1676" s="18">
        <v>43328</v>
      </c>
      <c r="T1676" s="6">
        <v>24.5</v>
      </c>
    </row>
    <row r="1677" spans="1:20" x14ac:dyDescent="0.2">
      <c r="A1677" s="18">
        <v>43327</v>
      </c>
      <c r="B1677" s="25">
        <v>21.5</v>
      </c>
      <c r="C1677" s="18">
        <v>43327</v>
      </c>
      <c r="D1677" s="25">
        <v>22.5</v>
      </c>
      <c r="E1677" s="18">
        <v>43327</v>
      </c>
      <c r="F1677" s="25">
        <v>22.75</v>
      </c>
      <c r="G1677" s="18">
        <v>43326</v>
      </c>
      <c r="H1677" s="25">
        <v>22.5</v>
      </c>
      <c r="I1677" s="18">
        <v>43327</v>
      </c>
      <c r="J1677" s="25">
        <v>23.25</v>
      </c>
      <c r="K1677" s="18">
        <v>43327</v>
      </c>
      <c r="L1677" s="25">
        <v>23.5</v>
      </c>
      <c r="M1677" s="18">
        <v>43206</v>
      </c>
      <c r="N1677" s="24">
        <v>22.5</v>
      </c>
      <c r="O1677" s="18">
        <v>43322</v>
      </c>
      <c r="P1677" s="6">
        <v>26.5</v>
      </c>
      <c r="Q1677" s="18">
        <v>43327</v>
      </c>
      <c r="R1677" s="6">
        <v>24</v>
      </c>
      <c r="S1677" s="18">
        <v>43327</v>
      </c>
      <c r="T1677" s="6">
        <v>24.5</v>
      </c>
    </row>
    <row r="1678" spans="1:20" x14ac:dyDescent="0.2">
      <c r="A1678" s="18">
        <v>43326</v>
      </c>
      <c r="B1678" s="25">
        <v>21.5</v>
      </c>
      <c r="C1678" s="18">
        <v>43326</v>
      </c>
      <c r="D1678" s="25">
        <v>22.5</v>
      </c>
      <c r="E1678" s="18">
        <v>43326</v>
      </c>
      <c r="F1678" s="25">
        <v>22.75</v>
      </c>
      <c r="G1678" s="18">
        <v>43325</v>
      </c>
      <c r="H1678" s="25">
        <v>22.5</v>
      </c>
      <c r="I1678" s="18">
        <v>43326</v>
      </c>
      <c r="J1678" s="25">
        <v>23.25</v>
      </c>
      <c r="K1678" s="18">
        <v>43326</v>
      </c>
      <c r="L1678" s="25">
        <v>23.5</v>
      </c>
      <c r="M1678" s="18">
        <v>43203</v>
      </c>
      <c r="N1678" s="24">
        <v>22.5</v>
      </c>
      <c r="O1678" s="18">
        <v>43321</v>
      </c>
      <c r="P1678" s="6">
        <v>26.5</v>
      </c>
      <c r="Q1678" s="18">
        <v>43326</v>
      </c>
      <c r="R1678" s="6">
        <v>24</v>
      </c>
      <c r="S1678" s="18">
        <v>43326</v>
      </c>
      <c r="T1678" s="6">
        <v>24.5</v>
      </c>
    </row>
    <row r="1679" spans="1:20" x14ac:dyDescent="0.2">
      <c r="A1679" s="18">
        <v>43325</v>
      </c>
      <c r="B1679" s="25">
        <v>21.5</v>
      </c>
      <c r="C1679" s="18">
        <v>43325</v>
      </c>
      <c r="D1679" s="25">
        <v>22.5</v>
      </c>
      <c r="E1679" s="18">
        <v>43325</v>
      </c>
      <c r="F1679" s="25">
        <v>22.75</v>
      </c>
      <c r="G1679" s="18">
        <v>43322</v>
      </c>
      <c r="H1679" s="25">
        <v>22.5</v>
      </c>
      <c r="I1679" s="18">
        <v>43325</v>
      </c>
      <c r="J1679" s="25">
        <v>23.25</v>
      </c>
      <c r="K1679" s="18">
        <v>43325</v>
      </c>
      <c r="L1679" s="25">
        <v>23.5</v>
      </c>
      <c r="M1679" s="18">
        <v>43202</v>
      </c>
      <c r="N1679" s="24">
        <v>22.5</v>
      </c>
      <c r="O1679" s="18">
        <v>43320</v>
      </c>
      <c r="P1679" s="6">
        <v>26.5</v>
      </c>
      <c r="Q1679" s="18">
        <v>43325</v>
      </c>
      <c r="R1679" s="6">
        <v>24</v>
      </c>
      <c r="S1679" s="18">
        <v>43325</v>
      </c>
      <c r="T1679" s="6">
        <v>24.5</v>
      </c>
    </row>
    <row r="1680" spans="1:20" x14ac:dyDescent="0.2">
      <c r="A1680" s="18">
        <v>43322</v>
      </c>
      <c r="B1680" s="25">
        <v>21.5</v>
      </c>
      <c r="C1680" s="18">
        <v>43322</v>
      </c>
      <c r="D1680" s="25">
        <v>22.5</v>
      </c>
      <c r="E1680" s="18">
        <v>43322</v>
      </c>
      <c r="F1680" s="25">
        <v>22.75</v>
      </c>
      <c r="G1680" s="18">
        <v>43321</v>
      </c>
      <c r="H1680" s="25">
        <v>22.5</v>
      </c>
      <c r="I1680" s="18">
        <v>43322</v>
      </c>
      <c r="J1680" s="25">
        <v>23.25</v>
      </c>
      <c r="K1680" s="18">
        <v>43322</v>
      </c>
      <c r="L1680" s="25">
        <v>23.5</v>
      </c>
      <c r="M1680" s="18">
        <v>43201</v>
      </c>
      <c r="N1680" s="24">
        <v>22.5</v>
      </c>
      <c r="O1680" s="18">
        <v>43319</v>
      </c>
      <c r="P1680" s="6">
        <v>26.5</v>
      </c>
      <c r="Q1680" s="18">
        <v>43322</v>
      </c>
      <c r="R1680" s="6">
        <v>24</v>
      </c>
      <c r="S1680" s="18">
        <v>43322</v>
      </c>
      <c r="T1680" s="6">
        <v>24.5</v>
      </c>
    </row>
    <row r="1681" spans="1:20" x14ac:dyDescent="0.2">
      <c r="A1681" s="18">
        <v>43321</v>
      </c>
      <c r="B1681" s="25">
        <v>21.5</v>
      </c>
      <c r="C1681" s="18">
        <v>43321</v>
      </c>
      <c r="D1681" s="25">
        <v>22.5</v>
      </c>
      <c r="E1681" s="18">
        <v>43321</v>
      </c>
      <c r="F1681" s="25">
        <v>22.75</v>
      </c>
      <c r="G1681" s="18">
        <v>43320</v>
      </c>
      <c r="H1681" s="25">
        <v>22.5</v>
      </c>
      <c r="I1681" s="18">
        <v>43321</v>
      </c>
      <c r="J1681" s="25">
        <v>23.25</v>
      </c>
      <c r="K1681" s="18">
        <v>43321</v>
      </c>
      <c r="L1681" s="25">
        <v>23.5</v>
      </c>
      <c r="M1681" s="18">
        <v>43200</v>
      </c>
      <c r="N1681" s="24">
        <v>22.5</v>
      </c>
      <c r="O1681" s="18">
        <v>43318</v>
      </c>
      <c r="P1681" s="6">
        <v>26.5</v>
      </c>
      <c r="Q1681" s="18">
        <v>43321</v>
      </c>
      <c r="R1681" s="6">
        <v>24</v>
      </c>
      <c r="S1681" s="18">
        <v>43321</v>
      </c>
      <c r="T1681" s="6">
        <v>24.5</v>
      </c>
    </row>
    <row r="1682" spans="1:20" x14ac:dyDescent="0.2">
      <c r="A1682" s="18">
        <v>43320</v>
      </c>
      <c r="B1682" s="25">
        <v>21.5</v>
      </c>
      <c r="C1682" s="18">
        <v>43320</v>
      </c>
      <c r="D1682" s="25">
        <v>22.5</v>
      </c>
      <c r="E1682" s="18">
        <v>43320</v>
      </c>
      <c r="F1682" s="25">
        <v>22.75</v>
      </c>
      <c r="G1682" s="18">
        <v>43319</v>
      </c>
      <c r="H1682" s="25">
        <v>22.5</v>
      </c>
      <c r="I1682" s="18">
        <v>43320</v>
      </c>
      <c r="J1682" s="25">
        <v>23.25</v>
      </c>
      <c r="K1682" s="18">
        <v>43320</v>
      </c>
      <c r="L1682" s="25">
        <v>23.5</v>
      </c>
      <c r="M1682" s="18">
        <v>43199</v>
      </c>
      <c r="N1682" s="24">
        <v>22.5</v>
      </c>
      <c r="O1682" s="18">
        <v>43315</v>
      </c>
      <c r="P1682" s="6">
        <v>26.5</v>
      </c>
      <c r="Q1682" s="18">
        <v>43320</v>
      </c>
      <c r="R1682" s="6">
        <v>24</v>
      </c>
      <c r="S1682" s="18">
        <v>43320</v>
      </c>
      <c r="T1682" s="6">
        <v>24.5</v>
      </c>
    </row>
    <row r="1683" spans="1:20" x14ac:dyDescent="0.2">
      <c r="A1683" s="18">
        <v>43319</v>
      </c>
      <c r="B1683" s="25">
        <v>21.5</v>
      </c>
      <c r="C1683" s="18">
        <v>43319</v>
      </c>
      <c r="D1683" s="25">
        <v>22.5</v>
      </c>
      <c r="E1683" s="18">
        <v>43319</v>
      </c>
      <c r="F1683" s="25">
        <v>22.75</v>
      </c>
      <c r="G1683" s="18">
        <v>43318</v>
      </c>
      <c r="H1683" s="25">
        <v>22.5</v>
      </c>
      <c r="I1683" s="18">
        <v>43319</v>
      </c>
      <c r="J1683" s="25">
        <v>23.25</v>
      </c>
      <c r="K1683" s="18">
        <v>43319</v>
      </c>
      <c r="L1683" s="25">
        <v>24</v>
      </c>
      <c r="M1683" s="18">
        <v>43196</v>
      </c>
      <c r="N1683" s="24">
        <v>22.5</v>
      </c>
      <c r="O1683" s="18">
        <v>43314</v>
      </c>
      <c r="P1683" s="6">
        <v>26.5</v>
      </c>
      <c r="Q1683" s="18">
        <v>43319</v>
      </c>
      <c r="R1683" s="6">
        <v>24</v>
      </c>
      <c r="S1683" s="18">
        <v>43319</v>
      </c>
      <c r="T1683" s="6">
        <v>25</v>
      </c>
    </row>
    <row r="1684" spans="1:20" x14ac:dyDescent="0.2">
      <c r="A1684" s="18">
        <v>43318</v>
      </c>
      <c r="B1684" s="25">
        <v>21.5</v>
      </c>
      <c r="C1684" s="18">
        <v>43318</v>
      </c>
      <c r="D1684" s="25">
        <v>22.5</v>
      </c>
      <c r="E1684" s="18">
        <v>43318</v>
      </c>
      <c r="F1684" s="25">
        <v>22.75</v>
      </c>
      <c r="G1684" s="18">
        <v>43315</v>
      </c>
      <c r="H1684" s="25">
        <v>22.5</v>
      </c>
      <c r="I1684" s="18">
        <v>43318</v>
      </c>
      <c r="J1684" s="25">
        <v>23.25</v>
      </c>
      <c r="K1684" s="18">
        <v>43318</v>
      </c>
      <c r="L1684" s="25">
        <v>24</v>
      </c>
      <c r="M1684" s="18">
        <v>43195</v>
      </c>
      <c r="N1684" s="24">
        <v>22.5</v>
      </c>
      <c r="O1684" s="18">
        <v>43313</v>
      </c>
      <c r="P1684" s="6">
        <v>26.5</v>
      </c>
      <c r="Q1684" s="18">
        <v>43318</v>
      </c>
      <c r="R1684" s="6">
        <v>24</v>
      </c>
      <c r="S1684" s="18">
        <v>43318</v>
      </c>
      <c r="T1684" s="6">
        <v>25</v>
      </c>
    </row>
    <row r="1685" spans="1:20" x14ac:dyDescent="0.2">
      <c r="A1685" s="18">
        <v>43315</v>
      </c>
      <c r="B1685" s="25">
        <v>21.5</v>
      </c>
      <c r="C1685" s="18">
        <v>43315</v>
      </c>
      <c r="D1685" s="25">
        <v>22.5</v>
      </c>
      <c r="E1685" s="18">
        <v>43315</v>
      </c>
      <c r="F1685" s="25">
        <v>22.75</v>
      </c>
      <c r="G1685" s="18">
        <v>43314</v>
      </c>
      <c r="H1685" s="25">
        <v>22.5</v>
      </c>
      <c r="I1685" s="18">
        <v>43315</v>
      </c>
      <c r="J1685" s="25">
        <v>23.25</v>
      </c>
      <c r="K1685" s="18">
        <v>43315</v>
      </c>
      <c r="L1685" s="25">
        <v>24</v>
      </c>
      <c r="M1685" s="18">
        <v>43194</v>
      </c>
      <c r="N1685" s="24">
        <v>22.5</v>
      </c>
      <c r="O1685" s="18">
        <v>43312</v>
      </c>
      <c r="P1685" s="6">
        <v>26.5</v>
      </c>
      <c r="Q1685" s="18">
        <v>43315</v>
      </c>
      <c r="R1685" s="6">
        <v>24</v>
      </c>
      <c r="S1685" s="18">
        <v>43315</v>
      </c>
      <c r="T1685" s="6">
        <v>25</v>
      </c>
    </row>
    <row r="1686" spans="1:20" x14ac:dyDescent="0.2">
      <c r="A1686" s="18">
        <v>43314</v>
      </c>
      <c r="B1686" s="25">
        <v>21.5</v>
      </c>
      <c r="C1686" s="18">
        <v>43314</v>
      </c>
      <c r="D1686" s="25">
        <v>22.5</v>
      </c>
      <c r="E1686" s="18">
        <v>43314</v>
      </c>
      <c r="F1686" s="25">
        <v>22.75</v>
      </c>
      <c r="G1686" s="18">
        <v>43313</v>
      </c>
      <c r="H1686" s="25">
        <v>22.5</v>
      </c>
      <c r="I1686" s="18">
        <v>43314</v>
      </c>
      <c r="J1686" s="25">
        <v>23.25</v>
      </c>
      <c r="K1686" s="18">
        <v>43314</v>
      </c>
      <c r="L1686" s="25">
        <v>24</v>
      </c>
      <c r="M1686" s="18">
        <v>43193</v>
      </c>
      <c r="N1686" s="24">
        <v>22.5</v>
      </c>
      <c r="O1686" s="18">
        <v>43311</v>
      </c>
      <c r="P1686" s="6">
        <v>26.5</v>
      </c>
      <c r="Q1686" s="18">
        <v>43314</v>
      </c>
      <c r="R1686" s="6">
        <v>24</v>
      </c>
      <c r="S1686" s="18">
        <v>43314</v>
      </c>
      <c r="T1686" s="6">
        <v>25</v>
      </c>
    </row>
    <row r="1687" spans="1:20" x14ac:dyDescent="0.2">
      <c r="A1687" s="18">
        <v>43313</v>
      </c>
      <c r="B1687" s="25">
        <v>21.5</v>
      </c>
      <c r="C1687" s="18">
        <v>43313</v>
      </c>
      <c r="D1687" s="25">
        <v>22.5</v>
      </c>
      <c r="E1687" s="18">
        <v>43313</v>
      </c>
      <c r="F1687" s="25">
        <v>22.75</v>
      </c>
      <c r="G1687" s="18">
        <v>43312</v>
      </c>
      <c r="H1687" s="25">
        <v>22.5</v>
      </c>
      <c r="I1687" s="18">
        <v>43313</v>
      </c>
      <c r="J1687" s="25">
        <v>23.25</v>
      </c>
      <c r="K1687" s="18">
        <v>43313</v>
      </c>
      <c r="L1687" s="25">
        <v>24</v>
      </c>
      <c r="M1687" s="18">
        <v>43192</v>
      </c>
      <c r="N1687" s="24">
        <v>22.5</v>
      </c>
      <c r="O1687" s="18">
        <v>43308</v>
      </c>
      <c r="P1687" s="6">
        <v>26.5</v>
      </c>
      <c r="Q1687" s="18">
        <v>43313</v>
      </c>
      <c r="R1687" s="6">
        <v>24</v>
      </c>
      <c r="S1687" s="18">
        <v>43313</v>
      </c>
      <c r="T1687" s="6">
        <v>25</v>
      </c>
    </row>
    <row r="1688" spans="1:20" x14ac:dyDescent="0.2">
      <c r="A1688" s="18">
        <v>43312</v>
      </c>
      <c r="B1688" s="25">
        <v>21.5</v>
      </c>
      <c r="C1688" s="18">
        <v>43312</v>
      </c>
      <c r="D1688" s="25">
        <v>22.5</v>
      </c>
      <c r="E1688" s="18">
        <v>43312</v>
      </c>
      <c r="F1688" s="25">
        <v>22.75</v>
      </c>
      <c r="G1688" s="18">
        <v>43311</v>
      </c>
      <c r="H1688" s="25">
        <v>22.5</v>
      </c>
      <c r="I1688" s="18">
        <v>43312</v>
      </c>
      <c r="J1688" s="25">
        <v>23.25</v>
      </c>
      <c r="K1688" s="18">
        <v>43312</v>
      </c>
      <c r="L1688" s="25">
        <v>24</v>
      </c>
      <c r="M1688" s="18">
        <v>43188</v>
      </c>
      <c r="N1688" s="24">
        <v>22.5</v>
      </c>
      <c r="O1688" s="18">
        <v>43307</v>
      </c>
      <c r="P1688" s="6">
        <v>26.5</v>
      </c>
      <c r="Q1688" s="18">
        <v>43312</v>
      </c>
      <c r="R1688" s="6">
        <v>24</v>
      </c>
      <c r="S1688" s="18">
        <v>43312</v>
      </c>
      <c r="T1688" s="6">
        <v>24.5</v>
      </c>
    </row>
    <row r="1689" spans="1:20" x14ac:dyDescent="0.2">
      <c r="A1689" s="18">
        <v>43311</v>
      </c>
      <c r="B1689" s="25">
        <v>21.5</v>
      </c>
      <c r="C1689" s="18">
        <v>43311</v>
      </c>
      <c r="D1689" s="25">
        <v>22.5</v>
      </c>
      <c r="E1689" s="18">
        <v>43311</v>
      </c>
      <c r="F1689" s="25">
        <v>22.75</v>
      </c>
      <c r="G1689" s="18">
        <v>43308</v>
      </c>
      <c r="H1689" s="25">
        <v>22.5</v>
      </c>
      <c r="I1689" s="18">
        <v>43311</v>
      </c>
      <c r="J1689" s="25">
        <v>23.25</v>
      </c>
      <c r="K1689" s="18">
        <v>43311</v>
      </c>
      <c r="L1689" s="25">
        <v>24</v>
      </c>
      <c r="M1689" s="18">
        <v>43187</v>
      </c>
      <c r="N1689" s="24">
        <v>22.5</v>
      </c>
      <c r="O1689" s="18">
        <v>43306</v>
      </c>
      <c r="P1689" s="6">
        <v>26.5</v>
      </c>
      <c r="Q1689" s="18">
        <v>43311</v>
      </c>
      <c r="R1689" s="6">
        <v>24</v>
      </c>
      <c r="S1689" s="18">
        <v>43311</v>
      </c>
      <c r="T1689" s="6">
        <v>24.5</v>
      </c>
    </row>
    <row r="1690" spans="1:20" x14ac:dyDescent="0.2">
      <c r="A1690" s="18">
        <v>43308</v>
      </c>
      <c r="B1690" s="25">
        <v>21.5</v>
      </c>
      <c r="C1690" s="18">
        <v>43308</v>
      </c>
      <c r="D1690" s="25">
        <v>22.5</v>
      </c>
      <c r="E1690" s="18">
        <v>43308</v>
      </c>
      <c r="F1690" s="25">
        <v>22.75</v>
      </c>
      <c r="G1690" s="18">
        <v>43307</v>
      </c>
      <c r="H1690" s="25">
        <v>22.5</v>
      </c>
      <c r="I1690" s="18">
        <v>43308</v>
      </c>
      <c r="J1690" s="25">
        <v>23.25</v>
      </c>
      <c r="K1690" s="18">
        <v>43308</v>
      </c>
      <c r="L1690" s="25">
        <v>24</v>
      </c>
      <c r="M1690" s="18">
        <v>43186</v>
      </c>
      <c r="N1690" s="24">
        <v>22.5</v>
      </c>
      <c r="O1690" s="18">
        <v>43305</v>
      </c>
      <c r="P1690" s="6">
        <v>26.5</v>
      </c>
      <c r="Q1690" s="18">
        <v>43308</v>
      </c>
      <c r="R1690" s="6">
        <v>24</v>
      </c>
      <c r="S1690" s="18">
        <v>43308</v>
      </c>
      <c r="T1690" s="6">
        <v>24.5</v>
      </c>
    </row>
    <row r="1691" spans="1:20" x14ac:dyDescent="0.2">
      <c r="A1691" s="18">
        <v>43307</v>
      </c>
      <c r="B1691" s="25">
        <v>21.5</v>
      </c>
      <c r="C1691" s="18">
        <v>43307</v>
      </c>
      <c r="D1691" s="25">
        <v>22.5</v>
      </c>
      <c r="E1691" s="18">
        <v>43307</v>
      </c>
      <c r="F1691" s="25">
        <v>22.75</v>
      </c>
      <c r="G1691" s="18">
        <v>43306</v>
      </c>
      <c r="H1691" s="25">
        <v>22.5</v>
      </c>
      <c r="I1691" s="18">
        <v>43307</v>
      </c>
      <c r="J1691" s="25">
        <v>23.25</v>
      </c>
      <c r="K1691" s="18">
        <v>43307</v>
      </c>
      <c r="L1691" s="25">
        <v>24</v>
      </c>
      <c r="M1691" s="18">
        <v>43185</v>
      </c>
      <c r="N1691" s="24">
        <v>22.5</v>
      </c>
      <c r="O1691" s="18">
        <v>43304</v>
      </c>
      <c r="P1691" s="6">
        <v>26.5</v>
      </c>
      <c r="Q1691" s="18">
        <v>43307</v>
      </c>
      <c r="R1691" s="6">
        <v>24</v>
      </c>
      <c r="S1691" s="18">
        <v>43307</v>
      </c>
      <c r="T1691" s="6">
        <v>24.5</v>
      </c>
    </row>
    <row r="1692" spans="1:20" x14ac:dyDescent="0.2">
      <c r="A1692" s="18">
        <v>43306</v>
      </c>
      <c r="B1692" s="25">
        <v>21.5</v>
      </c>
      <c r="C1692" s="18">
        <v>43306</v>
      </c>
      <c r="D1692" s="25">
        <v>22.75</v>
      </c>
      <c r="E1692" s="18">
        <v>43306</v>
      </c>
      <c r="F1692" s="25">
        <v>22.75</v>
      </c>
      <c r="G1692" s="18">
        <v>43305</v>
      </c>
      <c r="H1692" s="25">
        <v>22.5</v>
      </c>
      <c r="I1692" s="18">
        <v>43306</v>
      </c>
      <c r="J1692" s="25">
        <v>23.25</v>
      </c>
      <c r="K1692" s="18">
        <v>43306</v>
      </c>
      <c r="L1692" s="25">
        <v>24</v>
      </c>
      <c r="M1692" s="18">
        <v>43182</v>
      </c>
      <c r="N1692" s="24">
        <v>22.5</v>
      </c>
      <c r="O1692" s="18">
        <v>43301</v>
      </c>
      <c r="P1692" s="6">
        <v>26.5</v>
      </c>
      <c r="Q1692" s="18">
        <v>43306</v>
      </c>
      <c r="R1692" s="6">
        <v>24</v>
      </c>
      <c r="S1692" s="18">
        <v>43306</v>
      </c>
      <c r="T1692" s="6">
        <v>24.5</v>
      </c>
    </row>
    <row r="1693" spans="1:20" x14ac:dyDescent="0.2">
      <c r="A1693" s="18">
        <v>43305</v>
      </c>
      <c r="B1693" s="25">
        <v>21.5</v>
      </c>
      <c r="C1693" s="18">
        <v>43305</v>
      </c>
      <c r="D1693" s="25">
        <v>22.5</v>
      </c>
      <c r="E1693" s="18">
        <v>43305</v>
      </c>
      <c r="F1693" s="25">
        <v>22.75</v>
      </c>
      <c r="G1693" s="18">
        <v>43304</v>
      </c>
      <c r="H1693" s="25">
        <v>22.5</v>
      </c>
      <c r="I1693" s="18">
        <v>43305</v>
      </c>
      <c r="J1693" s="25">
        <v>23.25</v>
      </c>
      <c r="K1693" s="18">
        <v>43305</v>
      </c>
      <c r="L1693" s="25">
        <v>24</v>
      </c>
      <c r="M1693" s="18">
        <v>43181</v>
      </c>
      <c r="N1693" s="24">
        <v>22.5</v>
      </c>
      <c r="O1693" s="18">
        <v>43300</v>
      </c>
      <c r="P1693" s="6">
        <v>26.5</v>
      </c>
      <c r="Q1693" s="18">
        <v>43305</v>
      </c>
      <c r="R1693" s="6">
        <v>24</v>
      </c>
      <c r="S1693" s="18">
        <v>43305</v>
      </c>
      <c r="T1693" s="6">
        <v>24.25</v>
      </c>
    </row>
    <row r="1694" spans="1:20" x14ac:dyDescent="0.2">
      <c r="A1694" s="18">
        <v>43304</v>
      </c>
      <c r="B1694" s="25">
        <v>21.5</v>
      </c>
      <c r="C1694" s="18">
        <v>43304</v>
      </c>
      <c r="D1694" s="25">
        <v>22.5</v>
      </c>
      <c r="E1694" s="18">
        <v>43304</v>
      </c>
      <c r="F1694" s="25">
        <v>22.75</v>
      </c>
      <c r="G1694" s="18">
        <v>43301</v>
      </c>
      <c r="H1694" s="25">
        <v>22.5</v>
      </c>
      <c r="I1694" s="18">
        <v>43304</v>
      </c>
      <c r="J1694" s="25">
        <v>23.25</v>
      </c>
      <c r="K1694" s="18">
        <v>43304</v>
      </c>
      <c r="L1694" s="25">
        <v>24</v>
      </c>
      <c r="M1694" s="18">
        <v>43180</v>
      </c>
      <c r="N1694" s="24">
        <v>22.5</v>
      </c>
      <c r="O1694" s="18">
        <v>43299</v>
      </c>
      <c r="P1694" s="6">
        <v>26.5</v>
      </c>
      <c r="Q1694" s="18">
        <v>43304</v>
      </c>
      <c r="R1694" s="6">
        <v>24</v>
      </c>
      <c r="S1694" s="18">
        <v>43304</v>
      </c>
      <c r="T1694" s="6">
        <v>24.25</v>
      </c>
    </row>
    <row r="1695" spans="1:20" x14ac:dyDescent="0.2">
      <c r="A1695" s="18">
        <v>43301</v>
      </c>
      <c r="B1695" s="25">
        <v>21.5</v>
      </c>
      <c r="C1695" s="18">
        <v>43301</v>
      </c>
      <c r="D1695" s="25">
        <v>22.5</v>
      </c>
      <c r="E1695" s="18">
        <v>43301</v>
      </c>
      <c r="F1695" s="25">
        <v>22.75</v>
      </c>
      <c r="G1695" s="18">
        <v>43300</v>
      </c>
      <c r="H1695" s="25">
        <v>22.5</v>
      </c>
      <c r="I1695" s="18">
        <v>43301</v>
      </c>
      <c r="J1695" s="25">
        <v>23.25</v>
      </c>
      <c r="K1695" s="18">
        <v>43301</v>
      </c>
      <c r="L1695" s="25">
        <v>24</v>
      </c>
      <c r="M1695" s="18">
        <v>43179</v>
      </c>
      <c r="N1695" s="24">
        <v>22.5</v>
      </c>
      <c r="O1695" s="18">
        <v>43298</v>
      </c>
      <c r="P1695" s="6">
        <v>26.5</v>
      </c>
      <c r="Q1695" s="18">
        <v>43301</v>
      </c>
      <c r="R1695" s="6">
        <v>24</v>
      </c>
      <c r="S1695" s="18">
        <v>43301</v>
      </c>
      <c r="T1695" s="6">
        <v>24.25</v>
      </c>
    </row>
    <row r="1696" spans="1:20" x14ac:dyDescent="0.2">
      <c r="A1696" s="18">
        <v>43300</v>
      </c>
      <c r="B1696" s="25">
        <v>21.5</v>
      </c>
      <c r="C1696" s="18">
        <v>43300</v>
      </c>
      <c r="D1696" s="25">
        <v>22.5</v>
      </c>
      <c r="E1696" s="18">
        <v>43300</v>
      </c>
      <c r="F1696" s="25">
        <v>22.75</v>
      </c>
      <c r="G1696" s="18">
        <v>43299</v>
      </c>
      <c r="H1696" s="25">
        <v>22.5</v>
      </c>
      <c r="I1696" s="18">
        <v>43300</v>
      </c>
      <c r="J1696" s="25">
        <v>23.25</v>
      </c>
      <c r="K1696" s="18">
        <v>43300</v>
      </c>
      <c r="L1696" s="25">
        <v>24</v>
      </c>
      <c r="M1696" s="18">
        <v>43178</v>
      </c>
      <c r="N1696" s="24">
        <v>22.5</v>
      </c>
      <c r="O1696" s="18">
        <v>43297</v>
      </c>
      <c r="P1696" s="6">
        <v>26.5</v>
      </c>
      <c r="Q1696" s="18">
        <v>43300</v>
      </c>
      <c r="R1696" s="6">
        <v>24</v>
      </c>
      <c r="S1696" s="18">
        <v>43300</v>
      </c>
      <c r="T1696" s="6">
        <v>24.25</v>
      </c>
    </row>
    <row r="1697" spans="1:20" x14ac:dyDescent="0.2">
      <c r="A1697" s="18">
        <v>43299</v>
      </c>
      <c r="B1697" s="25">
        <v>21.5</v>
      </c>
      <c r="C1697" s="18">
        <v>43299</v>
      </c>
      <c r="D1697" s="25">
        <v>22.5</v>
      </c>
      <c r="E1697" s="18">
        <v>43299</v>
      </c>
      <c r="F1697" s="25">
        <v>22.75</v>
      </c>
      <c r="G1697" s="18">
        <v>43298</v>
      </c>
      <c r="H1697" s="25">
        <v>23.25</v>
      </c>
      <c r="I1697" s="18">
        <v>43299</v>
      </c>
      <c r="J1697" s="25">
        <v>23.25</v>
      </c>
      <c r="K1697" s="18">
        <v>43299</v>
      </c>
      <c r="L1697" s="25">
        <v>23.75</v>
      </c>
      <c r="M1697" s="18">
        <v>43175</v>
      </c>
      <c r="N1697" s="24">
        <v>22.38</v>
      </c>
      <c r="O1697" s="18">
        <v>43294</v>
      </c>
      <c r="P1697" s="6">
        <v>26.5</v>
      </c>
      <c r="Q1697" s="18">
        <v>43299</v>
      </c>
      <c r="R1697" s="6">
        <v>24</v>
      </c>
      <c r="S1697" s="18">
        <v>43299</v>
      </c>
      <c r="T1697" s="6">
        <v>24.25</v>
      </c>
    </row>
    <row r="1698" spans="1:20" x14ac:dyDescent="0.2">
      <c r="A1698" s="18">
        <v>43298</v>
      </c>
      <c r="B1698" s="25">
        <v>21.5</v>
      </c>
      <c r="C1698" s="18">
        <v>43298</v>
      </c>
      <c r="D1698" s="25">
        <v>22.25</v>
      </c>
      <c r="E1698" s="18">
        <v>43298</v>
      </c>
      <c r="F1698" s="25">
        <v>22.75</v>
      </c>
      <c r="G1698" s="18">
        <v>43297</v>
      </c>
      <c r="H1698" s="25">
        <v>23.25</v>
      </c>
      <c r="I1698" s="18">
        <v>43298</v>
      </c>
      <c r="J1698" s="25">
        <v>23.25</v>
      </c>
      <c r="K1698" s="18">
        <v>43298</v>
      </c>
      <c r="L1698" s="25">
        <v>23.75</v>
      </c>
      <c r="M1698" s="18">
        <v>43174</v>
      </c>
      <c r="N1698" s="24">
        <v>22.38</v>
      </c>
      <c r="O1698" s="18">
        <v>43293</v>
      </c>
      <c r="P1698" s="6">
        <v>26.5</v>
      </c>
      <c r="Q1698" s="18">
        <v>43298</v>
      </c>
      <c r="R1698" s="6">
        <v>24</v>
      </c>
      <c r="S1698" s="18">
        <v>43298</v>
      </c>
      <c r="T1698" s="6">
        <v>24.25</v>
      </c>
    </row>
    <row r="1699" spans="1:20" x14ac:dyDescent="0.2">
      <c r="A1699" s="18">
        <v>43297</v>
      </c>
      <c r="B1699" s="25">
        <v>21.5</v>
      </c>
      <c r="C1699" s="18">
        <v>43297</v>
      </c>
      <c r="D1699" s="25">
        <v>22.25</v>
      </c>
      <c r="E1699" s="18">
        <v>43297</v>
      </c>
      <c r="F1699" s="25">
        <v>22.75</v>
      </c>
      <c r="G1699" s="18">
        <v>43294</v>
      </c>
      <c r="H1699" s="25">
        <v>23.25</v>
      </c>
      <c r="I1699" s="18">
        <v>43297</v>
      </c>
      <c r="J1699" s="25">
        <v>23.25</v>
      </c>
      <c r="K1699" s="18">
        <v>43297</v>
      </c>
      <c r="L1699" s="25">
        <v>25.25</v>
      </c>
      <c r="M1699" s="18">
        <v>43173</v>
      </c>
      <c r="N1699" s="24">
        <v>22.38</v>
      </c>
      <c r="O1699" s="18">
        <v>43292</v>
      </c>
      <c r="P1699" s="6">
        <v>26.5</v>
      </c>
      <c r="Q1699" s="18">
        <v>43297</v>
      </c>
      <c r="R1699" s="6">
        <v>24</v>
      </c>
      <c r="S1699" s="18">
        <v>43297</v>
      </c>
      <c r="T1699" s="6">
        <v>24.25</v>
      </c>
    </row>
    <row r="1700" spans="1:20" x14ac:dyDescent="0.2">
      <c r="A1700" s="18">
        <v>43294</v>
      </c>
      <c r="B1700" s="25">
        <v>21.5</v>
      </c>
      <c r="C1700" s="18">
        <v>43294</v>
      </c>
      <c r="D1700" s="25">
        <v>22.25</v>
      </c>
      <c r="E1700" s="18">
        <v>43294</v>
      </c>
      <c r="F1700" s="25">
        <v>22.75</v>
      </c>
      <c r="G1700" s="18">
        <v>43293</v>
      </c>
      <c r="H1700" s="25">
        <v>23.25</v>
      </c>
      <c r="I1700" s="18">
        <v>43294</v>
      </c>
      <c r="J1700" s="25">
        <v>23.25</v>
      </c>
      <c r="K1700" s="18">
        <v>43294</v>
      </c>
      <c r="L1700" s="25">
        <v>25.25</v>
      </c>
      <c r="M1700" s="18">
        <v>43172</v>
      </c>
      <c r="N1700" s="24">
        <v>22.38</v>
      </c>
      <c r="O1700" s="18">
        <v>43291</v>
      </c>
      <c r="P1700" s="6">
        <v>26.5</v>
      </c>
      <c r="Q1700" s="18">
        <v>43294</v>
      </c>
      <c r="R1700" s="6">
        <v>24</v>
      </c>
      <c r="S1700" s="18">
        <v>43294</v>
      </c>
      <c r="T1700" s="6">
        <v>24.25</v>
      </c>
    </row>
    <row r="1701" spans="1:20" x14ac:dyDescent="0.2">
      <c r="A1701" s="18">
        <v>43293</v>
      </c>
      <c r="B1701" s="25">
        <v>21.5</v>
      </c>
      <c r="C1701" s="18">
        <v>43293</v>
      </c>
      <c r="D1701" s="25">
        <v>22.25</v>
      </c>
      <c r="E1701" s="18">
        <v>43293</v>
      </c>
      <c r="F1701" s="25">
        <v>22.75</v>
      </c>
      <c r="G1701" s="18">
        <v>43292</v>
      </c>
      <c r="H1701" s="25">
        <v>23.25</v>
      </c>
      <c r="I1701" s="18">
        <v>43293</v>
      </c>
      <c r="J1701" s="25">
        <v>23.25</v>
      </c>
      <c r="K1701" s="18">
        <v>43293</v>
      </c>
      <c r="L1701" s="25">
        <v>25.25</v>
      </c>
      <c r="M1701" s="18">
        <v>43171</v>
      </c>
      <c r="N1701" s="24">
        <v>22.25</v>
      </c>
      <c r="O1701" s="18">
        <v>43290</v>
      </c>
      <c r="P1701" s="6">
        <v>26.5</v>
      </c>
      <c r="Q1701" s="18">
        <v>43293</v>
      </c>
      <c r="R1701" s="6">
        <v>24</v>
      </c>
      <c r="S1701" s="18">
        <v>43293</v>
      </c>
      <c r="T1701" s="6">
        <v>24.25</v>
      </c>
    </row>
    <row r="1702" spans="1:20" x14ac:dyDescent="0.2">
      <c r="A1702" s="18">
        <v>43292</v>
      </c>
      <c r="B1702" s="25">
        <v>21.5</v>
      </c>
      <c r="C1702" s="18">
        <v>43292</v>
      </c>
      <c r="D1702" s="25">
        <v>22.25</v>
      </c>
      <c r="E1702" s="18">
        <v>43292</v>
      </c>
      <c r="F1702" s="25">
        <v>22.75</v>
      </c>
      <c r="G1702" s="18">
        <v>43291</v>
      </c>
      <c r="H1702" s="25">
        <v>23.25</v>
      </c>
      <c r="I1702" s="18">
        <v>43292</v>
      </c>
      <c r="J1702" s="25">
        <v>23.25</v>
      </c>
      <c r="K1702" s="18">
        <v>43292</v>
      </c>
      <c r="L1702" s="25">
        <v>25.25</v>
      </c>
      <c r="M1702" s="18">
        <v>43168</v>
      </c>
      <c r="N1702" s="24">
        <v>22.25</v>
      </c>
      <c r="O1702" s="18">
        <v>43287</v>
      </c>
      <c r="P1702" s="6">
        <v>26.5</v>
      </c>
      <c r="Q1702" s="18">
        <v>43292</v>
      </c>
      <c r="R1702" s="6">
        <v>24</v>
      </c>
      <c r="S1702" s="18">
        <v>43292</v>
      </c>
      <c r="T1702" s="6">
        <v>24.25</v>
      </c>
    </row>
    <row r="1703" spans="1:20" x14ac:dyDescent="0.2">
      <c r="A1703" s="18">
        <v>43291</v>
      </c>
      <c r="B1703" s="25">
        <v>21.5</v>
      </c>
      <c r="C1703" s="18">
        <v>43291</v>
      </c>
      <c r="D1703" s="25">
        <v>22.25</v>
      </c>
      <c r="E1703" s="18">
        <v>43291</v>
      </c>
      <c r="F1703" s="25">
        <v>22.75</v>
      </c>
      <c r="G1703" s="18">
        <v>43290</v>
      </c>
      <c r="H1703" s="25">
        <v>23.5</v>
      </c>
      <c r="I1703" s="18">
        <v>43291</v>
      </c>
      <c r="J1703" s="25">
        <v>23.25</v>
      </c>
      <c r="K1703" s="18">
        <v>43291</v>
      </c>
      <c r="L1703" s="25">
        <v>25.25</v>
      </c>
      <c r="M1703" s="18">
        <v>43167</v>
      </c>
      <c r="N1703" s="24">
        <v>22.25</v>
      </c>
      <c r="O1703" s="18">
        <v>43286</v>
      </c>
      <c r="P1703" s="6">
        <v>26.5</v>
      </c>
      <c r="Q1703" s="18">
        <v>43291</v>
      </c>
      <c r="R1703" s="6">
        <v>24</v>
      </c>
      <c r="S1703" s="18">
        <v>43291</v>
      </c>
      <c r="T1703" s="6">
        <v>24.25</v>
      </c>
    </row>
    <row r="1704" spans="1:20" x14ac:dyDescent="0.2">
      <c r="A1704" s="18">
        <v>43290</v>
      </c>
      <c r="B1704" s="25">
        <v>21.5</v>
      </c>
      <c r="C1704" s="18">
        <v>43290</v>
      </c>
      <c r="D1704" s="25">
        <v>22.25</v>
      </c>
      <c r="E1704" s="18">
        <v>43290</v>
      </c>
      <c r="F1704" s="25">
        <v>22.75</v>
      </c>
      <c r="G1704" s="18">
        <v>43287</v>
      </c>
      <c r="H1704" s="25">
        <v>23.5</v>
      </c>
      <c r="I1704" s="18">
        <v>43290</v>
      </c>
      <c r="J1704" s="25">
        <v>23.25</v>
      </c>
      <c r="K1704" s="18">
        <v>43290</v>
      </c>
      <c r="L1704" s="25">
        <v>25.25</v>
      </c>
      <c r="M1704" s="18">
        <v>43166</v>
      </c>
      <c r="N1704" s="24">
        <v>22.25</v>
      </c>
      <c r="O1704" s="18">
        <v>43284</v>
      </c>
      <c r="P1704" s="6">
        <v>26.5</v>
      </c>
      <c r="Q1704" s="18">
        <v>43290</v>
      </c>
      <c r="R1704" s="6">
        <v>24</v>
      </c>
      <c r="S1704" s="18">
        <v>43290</v>
      </c>
      <c r="T1704" s="6">
        <v>24.25</v>
      </c>
    </row>
    <row r="1705" spans="1:20" x14ac:dyDescent="0.2">
      <c r="A1705" s="18">
        <v>43287</v>
      </c>
      <c r="B1705" s="25">
        <v>21.5</v>
      </c>
      <c r="C1705" s="18">
        <v>43287</v>
      </c>
      <c r="D1705" s="25">
        <v>22.25</v>
      </c>
      <c r="E1705" s="18">
        <v>43287</v>
      </c>
      <c r="F1705" s="25">
        <v>22.75</v>
      </c>
      <c r="G1705" s="18">
        <v>43286</v>
      </c>
      <c r="H1705" s="25">
        <v>23.5</v>
      </c>
      <c r="I1705" s="18">
        <v>43287</v>
      </c>
      <c r="J1705" s="25">
        <v>23.25</v>
      </c>
      <c r="K1705" s="18">
        <v>43287</v>
      </c>
      <c r="L1705" s="25">
        <v>25.25</v>
      </c>
      <c r="M1705" s="18">
        <v>43165</v>
      </c>
      <c r="N1705" s="24">
        <v>22.25</v>
      </c>
      <c r="O1705" s="18">
        <v>43283</v>
      </c>
      <c r="P1705" s="6">
        <v>26.5</v>
      </c>
      <c r="Q1705" s="18">
        <v>43287</v>
      </c>
      <c r="R1705" s="6">
        <v>24</v>
      </c>
      <c r="S1705" s="18">
        <v>43287</v>
      </c>
      <c r="T1705" s="6">
        <v>24.25</v>
      </c>
    </row>
    <row r="1706" spans="1:20" x14ac:dyDescent="0.2">
      <c r="A1706" s="18">
        <v>43286</v>
      </c>
      <c r="B1706" s="25">
        <v>21.5</v>
      </c>
      <c r="C1706" s="18">
        <v>43286</v>
      </c>
      <c r="D1706" s="25">
        <v>22.25</v>
      </c>
      <c r="E1706" s="18">
        <v>43286</v>
      </c>
      <c r="F1706" s="25">
        <v>22.75</v>
      </c>
      <c r="G1706" s="18">
        <v>43284</v>
      </c>
      <c r="H1706" s="25">
        <v>23.5</v>
      </c>
      <c r="I1706" s="18">
        <v>43286</v>
      </c>
      <c r="J1706" s="25">
        <v>23.25</v>
      </c>
      <c r="K1706" s="18">
        <v>43286</v>
      </c>
      <c r="L1706" s="25">
        <v>25.25</v>
      </c>
      <c r="M1706" s="18">
        <v>43164</v>
      </c>
      <c r="N1706" s="24">
        <v>22.25</v>
      </c>
      <c r="O1706" s="18">
        <v>43280</v>
      </c>
      <c r="P1706" s="6">
        <v>26.5</v>
      </c>
      <c r="Q1706" s="18">
        <v>43286</v>
      </c>
      <c r="R1706" s="6">
        <v>24</v>
      </c>
      <c r="S1706" s="18">
        <v>43286</v>
      </c>
      <c r="T1706" s="6">
        <v>24.25</v>
      </c>
    </row>
    <row r="1707" spans="1:20" x14ac:dyDescent="0.2">
      <c r="A1707" s="18">
        <v>43284</v>
      </c>
      <c r="B1707" s="25">
        <v>21.5</v>
      </c>
      <c r="C1707" s="18">
        <v>43284</v>
      </c>
      <c r="D1707" s="25">
        <v>22.25</v>
      </c>
      <c r="E1707" s="18">
        <v>43284</v>
      </c>
      <c r="F1707" s="25">
        <v>22.75</v>
      </c>
      <c r="G1707" s="18">
        <v>43283</v>
      </c>
      <c r="H1707" s="25">
        <v>23.5</v>
      </c>
      <c r="I1707" s="18">
        <v>43284</v>
      </c>
      <c r="J1707" s="25">
        <v>23.25</v>
      </c>
      <c r="K1707" s="18">
        <v>43284</v>
      </c>
      <c r="L1707" s="25">
        <v>25.25</v>
      </c>
      <c r="M1707" s="18">
        <v>43161</v>
      </c>
      <c r="N1707" s="24">
        <v>22.25</v>
      </c>
      <c r="O1707" s="18">
        <v>43279</v>
      </c>
      <c r="P1707" s="6">
        <v>26.5</v>
      </c>
      <c r="Q1707" s="18">
        <v>43284</v>
      </c>
      <c r="R1707" s="6">
        <v>24</v>
      </c>
      <c r="S1707" s="18">
        <v>43284</v>
      </c>
      <c r="T1707" s="6">
        <v>24.5</v>
      </c>
    </row>
    <row r="1708" spans="1:20" x14ac:dyDescent="0.2">
      <c r="A1708" s="18">
        <v>43283</v>
      </c>
      <c r="B1708" s="25">
        <v>21.5</v>
      </c>
      <c r="C1708" s="18">
        <v>43283</v>
      </c>
      <c r="D1708" s="25">
        <v>22.25</v>
      </c>
      <c r="E1708" s="18">
        <v>43283</v>
      </c>
      <c r="F1708" s="25">
        <v>22.75</v>
      </c>
      <c r="G1708" s="18">
        <v>43280</v>
      </c>
      <c r="H1708" s="25">
        <v>23.5</v>
      </c>
      <c r="I1708" s="18">
        <v>43283</v>
      </c>
      <c r="J1708" s="25">
        <v>23.25</v>
      </c>
      <c r="K1708" s="18">
        <v>43283</v>
      </c>
      <c r="L1708" s="25">
        <v>25.25</v>
      </c>
      <c r="M1708" s="18">
        <v>43160</v>
      </c>
      <c r="N1708" s="24">
        <v>22.25</v>
      </c>
      <c r="O1708" s="18">
        <v>43278</v>
      </c>
      <c r="P1708" s="6">
        <v>26.5</v>
      </c>
      <c r="Q1708" s="18">
        <v>43283</v>
      </c>
      <c r="R1708" s="6">
        <v>24</v>
      </c>
      <c r="S1708" s="18">
        <v>43283</v>
      </c>
      <c r="T1708" s="6">
        <v>24.5</v>
      </c>
    </row>
    <row r="1709" spans="1:20" x14ac:dyDescent="0.2">
      <c r="A1709" s="18">
        <v>43280</v>
      </c>
      <c r="B1709" s="25">
        <v>21.5</v>
      </c>
      <c r="C1709" s="18">
        <v>43280</v>
      </c>
      <c r="D1709" s="25">
        <v>22.25</v>
      </c>
      <c r="E1709" s="18">
        <v>43280</v>
      </c>
      <c r="F1709" s="25">
        <v>22.75</v>
      </c>
      <c r="G1709" s="18">
        <v>43279</v>
      </c>
      <c r="H1709" s="25">
        <v>23.5</v>
      </c>
      <c r="I1709" s="18">
        <v>43280</v>
      </c>
      <c r="J1709" s="25">
        <v>23.25</v>
      </c>
      <c r="K1709" s="18">
        <v>43280</v>
      </c>
      <c r="L1709" s="25">
        <v>25.25</v>
      </c>
      <c r="M1709" s="18">
        <v>43159</v>
      </c>
      <c r="N1709" s="24">
        <v>22.25</v>
      </c>
      <c r="O1709" s="18">
        <v>43277</v>
      </c>
      <c r="P1709" s="6">
        <v>26.5</v>
      </c>
      <c r="Q1709" s="18">
        <v>43280</v>
      </c>
      <c r="R1709" s="6">
        <v>24</v>
      </c>
      <c r="S1709" s="18">
        <v>43280</v>
      </c>
      <c r="T1709" s="6">
        <v>24.5</v>
      </c>
    </row>
    <row r="1710" spans="1:20" x14ac:dyDescent="0.2">
      <c r="A1710" s="18">
        <v>43279</v>
      </c>
      <c r="B1710" s="25">
        <v>21.5</v>
      </c>
      <c r="C1710" s="18">
        <v>43279</v>
      </c>
      <c r="D1710" s="25">
        <v>22.25</v>
      </c>
      <c r="E1710" s="18">
        <v>43279</v>
      </c>
      <c r="F1710" s="25">
        <v>22.75</v>
      </c>
      <c r="G1710" s="18">
        <v>43278</v>
      </c>
      <c r="H1710" s="25">
        <v>23.5</v>
      </c>
      <c r="I1710" s="18">
        <v>43279</v>
      </c>
      <c r="J1710" s="25">
        <v>23.25</v>
      </c>
      <c r="K1710" s="18">
        <v>43279</v>
      </c>
      <c r="L1710" s="25">
        <v>25.25</v>
      </c>
      <c r="M1710" s="18">
        <v>43158</v>
      </c>
      <c r="N1710" s="24">
        <v>23</v>
      </c>
      <c r="O1710" s="18">
        <v>43276</v>
      </c>
      <c r="P1710" s="6">
        <v>26</v>
      </c>
      <c r="Q1710" s="18">
        <v>43279</v>
      </c>
      <c r="R1710" s="6">
        <v>24</v>
      </c>
      <c r="S1710" s="18">
        <v>43279</v>
      </c>
      <c r="T1710" s="6">
        <v>24.5</v>
      </c>
    </row>
    <row r="1711" spans="1:20" x14ac:dyDescent="0.2">
      <c r="A1711" s="18">
        <v>43278</v>
      </c>
      <c r="B1711" s="25">
        <v>21.5</v>
      </c>
      <c r="C1711" s="18">
        <v>43278</v>
      </c>
      <c r="D1711" s="25">
        <v>22.25</v>
      </c>
      <c r="E1711" s="18">
        <v>43278</v>
      </c>
      <c r="F1711" s="25">
        <v>22.75</v>
      </c>
      <c r="G1711" s="18">
        <v>43277</v>
      </c>
      <c r="H1711" s="25">
        <v>23.5</v>
      </c>
      <c r="I1711" s="18">
        <v>43278</v>
      </c>
      <c r="J1711" s="25">
        <v>23.25</v>
      </c>
      <c r="K1711" s="18">
        <v>43278</v>
      </c>
      <c r="L1711" s="25">
        <v>25.25</v>
      </c>
      <c r="M1711" s="18">
        <v>43157</v>
      </c>
      <c r="N1711" s="24">
        <v>23</v>
      </c>
      <c r="O1711" s="18">
        <v>43273</v>
      </c>
      <c r="P1711" s="6">
        <v>26</v>
      </c>
      <c r="Q1711" s="18">
        <v>43278</v>
      </c>
      <c r="R1711" s="6">
        <v>24</v>
      </c>
      <c r="S1711" s="18">
        <v>43278</v>
      </c>
      <c r="T1711" s="6">
        <v>24.5</v>
      </c>
    </row>
    <row r="1712" spans="1:20" x14ac:dyDescent="0.2">
      <c r="A1712" s="18">
        <v>43277</v>
      </c>
      <c r="B1712" s="25">
        <v>21.5</v>
      </c>
      <c r="C1712" s="18">
        <v>43277</v>
      </c>
      <c r="D1712" s="25">
        <v>22.25</v>
      </c>
      <c r="E1712" s="18">
        <v>43277</v>
      </c>
      <c r="F1712" s="25">
        <v>22.75</v>
      </c>
      <c r="G1712" s="18">
        <v>43276</v>
      </c>
      <c r="H1712" s="25">
        <v>23.25</v>
      </c>
      <c r="I1712" s="18">
        <v>43277</v>
      </c>
      <c r="J1712" s="25">
        <v>23.25</v>
      </c>
      <c r="K1712" s="18">
        <v>43277</v>
      </c>
      <c r="L1712" s="25">
        <v>25.25</v>
      </c>
      <c r="M1712" s="18">
        <v>43154</v>
      </c>
      <c r="N1712" s="24">
        <v>23</v>
      </c>
      <c r="O1712" s="18">
        <v>43272</v>
      </c>
      <c r="P1712" s="6">
        <v>26</v>
      </c>
      <c r="Q1712" s="18">
        <v>43277</v>
      </c>
      <c r="R1712" s="6">
        <v>24</v>
      </c>
      <c r="S1712" s="18">
        <v>43277</v>
      </c>
      <c r="T1712" s="6">
        <v>24</v>
      </c>
    </row>
    <row r="1713" spans="1:20" x14ac:dyDescent="0.2">
      <c r="A1713" s="18">
        <v>43276</v>
      </c>
      <c r="B1713" s="25">
        <v>21.5</v>
      </c>
      <c r="C1713" s="18">
        <v>43276</v>
      </c>
      <c r="D1713" s="25">
        <v>22</v>
      </c>
      <c r="E1713" s="18">
        <v>43276</v>
      </c>
      <c r="F1713" s="25">
        <v>22.13</v>
      </c>
      <c r="G1713" s="18">
        <v>43273</v>
      </c>
      <c r="H1713" s="25">
        <v>23.25</v>
      </c>
      <c r="I1713" s="18">
        <v>43276</v>
      </c>
      <c r="J1713" s="25">
        <v>23.25</v>
      </c>
      <c r="K1713" s="18">
        <v>43276</v>
      </c>
      <c r="L1713" s="25">
        <v>25.25</v>
      </c>
      <c r="M1713" s="18">
        <v>43153</v>
      </c>
      <c r="N1713" s="24">
        <v>23</v>
      </c>
      <c r="O1713" s="18">
        <v>43271</v>
      </c>
      <c r="P1713" s="6">
        <v>26</v>
      </c>
      <c r="Q1713" s="18">
        <v>43276</v>
      </c>
      <c r="R1713" s="6">
        <v>24</v>
      </c>
      <c r="S1713" s="18">
        <v>43276</v>
      </c>
      <c r="T1713" s="6">
        <v>24</v>
      </c>
    </row>
    <row r="1714" spans="1:20" x14ac:dyDescent="0.2">
      <c r="A1714" s="18">
        <v>43273</v>
      </c>
      <c r="B1714" s="25">
        <v>21.5</v>
      </c>
      <c r="C1714" s="18">
        <v>43273</v>
      </c>
      <c r="D1714" s="25">
        <v>22</v>
      </c>
      <c r="E1714" s="18">
        <v>43273</v>
      </c>
      <c r="F1714" s="25">
        <v>22.13</v>
      </c>
      <c r="G1714" s="18">
        <v>43272</v>
      </c>
      <c r="H1714" s="25">
        <v>23.25</v>
      </c>
      <c r="I1714" s="18">
        <v>43273</v>
      </c>
      <c r="J1714" s="25">
        <v>23.25</v>
      </c>
      <c r="K1714" s="18">
        <v>43273</v>
      </c>
      <c r="L1714" s="25">
        <v>25.25</v>
      </c>
      <c r="M1714" s="18">
        <v>43152</v>
      </c>
      <c r="N1714" s="24">
        <v>23.5</v>
      </c>
      <c r="O1714" s="18">
        <v>43270</v>
      </c>
      <c r="P1714" s="6">
        <v>26</v>
      </c>
      <c r="Q1714" s="18">
        <v>43273</v>
      </c>
      <c r="R1714" s="6">
        <v>24</v>
      </c>
      <c r="S1714" s="18">
        <v>43273</v>
      </c>
      <c r="T1714" s="6">
        <v>24</v>
      </c>
    </row>
    <row r="1715" spans="1:20" x14ac:dyDescent="0.2">
      <c r="A1715" s="18">
        <v>43272</v>
      </c>
      <c r="B1715" s="25">
        <v>21.5</v>
      </c>
      <c r="C1715" s="18">
        <v>43272</v>
      </c>
      <c r="D1715" s="25">
        <v>22</v>
      </c>
      <c r="E1715" s="18">
        <v>43272</v>
      </c>
      <c r="F1715" s="25">
        <v>22.13</v>
      </c>
      <c r="G1715" s="18">
        <v>43271</v>
      </c>
      <c r="H1715" s="25">
        <v>23.25</v>
      </c>
      <c r="I1715" s="18">
        <v>43272</v>
      </c>
      <c r="J1715" s="25">
        <v>23.25</v>
      </c>
      <c r="K1715" s="18">
        <v>43272</v>
      </c>
      <c r="L1715" s="25">
        <v>25.25</v>
      </c>
      <c r="M1715" s="18">
        <v>43151</v>
      </c>
      <c r="N1715" s="24">
        <v>23.5</v>
      </c>
      <c r="O1715" s="18">
        <v>43269</v>
      </c>
      <c r="P1715" s="6">
        <v>26</v>
      </c>
      <c r="Q1715" s="18">
        <v>43272</v>
      </c>
      <c r="R1715" s="6">
        <v>24</v>
      </c>
      <c r="S1715" s="18">
        <v>43272</v>
      </c>
      <c r="T1715" s="6">
        <v>24</v>
      </c>
    </row>
    <row r="1716" spans="1:20" x14ac:dyDescent="0.2">
      <c r="A1716" s="18">
        <v>43271</v>
      </c>
      <c r="B1716" s="25">
        <v>21.5</v>
      </c>
      <c r="C1716" s="18">
        <v>43271</v>
      </c>
      <c r="D1716" s="25">
        <v>22</v>
      </c>
      <c r="E1716" s="18">
        <v>43271</v>
      </c>
      <c r="F1716" s="25">
        <v>22.13</v>
      </c>
      <c r="G1716" s="18">
        <v>43270</v>
      </c>
      <c r="H1716" s="25">
        <v>23.13</v>
      </c>
      <c r="I1716" s="18">
        <v>43271</v>
      </c>
      <c r="J1716" s="25">
        <v>23.25</v>
      </c>
      <c r="K1716" s="18">
        <v>43271</v>
      </c>
      <c r="L1716" s="25">
        <v>25.25</v>
      </c>
      <c r="M1716" s="18">
        <v>43147</v>
      </c>
      <c r="N1716" s="24">
        <v>24.5</v>
      </c>
      <c r="O1716" s="18">
        <v>43266</v>
      </c>
      <c r="P1716" s="6">
        <v>26</v>
      </c>
      <c r="Q1716" s="18">
        <v>43271</v>
      </c>
      <c r="R1716" s="6">
        <v>24</v>
      </c>
      <c r="S1716" s="18">
        <v>43271</v>
      </c>
      <c r="T1716" s="6">
        <v>23.25</v>
      </c>
    </row>
    <row r="1717" spans="1:20" x14ac:dyDescent="0.2">
      <c r="A1717" s="18">
        <v>43270</v>
      </c>
      <c r="B1717" s="25">
        <v>21.5</v>
      </c>
      <c r="C1717" s="18">
        <v>43270</v>
      </c>
      <c r="D1717" s="25">
        <v>22</v>
      </c>
      <c r="E1717" s="18">
        <v>43270</v>
      </c>
      <c r="F1717" s="25">
        <v>22.13</v>
      </c>
      <c r="G1717" s="18">
        <v>43269</v>
      </c>
      <c r="H1717" s="25">
        <v>23.13</v>
      </c>
      <c r="I1717" s="18">
        <v>43270</v>
      </c>
      <c r="J1717" s="25">
        <v>23.25</v>
      </c>
      <c r="K1717" s="18">
        <v>43270</v>
      </c>
      <c r="L1717" s="25">
        <v>25.25</v>
      </c>
      <c r="M1717" s="18">
        <v>43146</v>
      </c>
      <c r="N1717" s="24">
        <v>24.5</v>
      </c>
      <c r="O1717" s="18">
        <v>43265</v>
      </c>
      <c r="P1717" s="6">
        <v>26</v>
      </c>
      <c r="Q1717" s="18">
        <v>43270</v>
      </c>
      <c r="R1717" s="6">
        <v>24</v>
      </c>
      <c r="S1717" s="18">
        <v>43270</v>
      </c>
      <c r="T1717" s="6">
        <v>23.25</v>
      </c>
    </row>
    <row r="1718" spans="1:20" x14ac:dyDescent="0.2">
      <c r="A1718" s="18">
        <v>43269</v>
      </c>
      <c r="B1718" s="25">
        <v>21.5</v>
      </c>
      <c r="C1718" s="18">
        <v>43269</v>
      </c>
      <c r="D1718" s="25">
        <v>22</v>
      </c>
      <c r="E1718" s="18">
        <v>43269</v>
      </c>
      <c r="F1718" s="25">
        <v>22.13</v>
      </c>
      <c r="G1718" s="18">
        <v>43266</v>
      </c>
      <c r="H1718" s="25">
        <v>23.13</v>
      </c>
      <c r="I1718" s="18">
        <v>43269</v>
      </c>
      <c r="J1718" s="25">
        <v>23.25</v>
      </c>
      <c r="K1718" s="18">
        <v>43269</v>
      </c>
      <c r="L1718" s="25">
        <v>25</v>
      </c>
      <c r="M1718" s="18">
        <v>43145</v>
      </c>
      <c r="N1718" s="24">
        <v>24.5</v>
      </c>
      <c r="O1718" s="18">
        <v>43264</v>
      </c>
      <c r="P1718" s="6">
        <v>26</v>
      </c>
      <c r="Q1718" s="18">
        <v>43269</v>
      </c>
      <c r="R1718" s="6">
        <v>24</v>
      </c>
      <c r="S1718" s="18">
        <v>43269</v>
      </c>
      <c r="T1718" s="6">
        <v>23.25</v>
      </c>
    </row>
    <row r="1719" spans="1:20" x14ac:dyDescent="0.2">
      <c r="A1719" s="18">
        <v>43266</v>
      </c>
      <c r="B1719" s="25">
        <v>21.5</v>
      </c>
      <c r="C1719" s="18">
        <v>43266</v>
      </c>
      <c r="D1719" s="25">
        <v>22</v>
      </c>
      <c r="E1719" s="18">
        <v>43266</v>
      </c>
      <c r="F1719" s="25">
        <v>22.13</v>
      </c>
      <c r="G1719" s="18">
        <v>43265</v>
      </c>
      <c r="H1719" s="25">
        <v>23.13</v>
      </c>
      <c r="I1719" s="18">
        <v>43266</v>
      </c>
      <c r="J1719" s="25">
        <v>23.25</v>
      </c>
      <c r="K1719" s="18">
        <v>43266</v>
      </c>
      <c r="L1719" s="25">
        <v>25</v>
      </c>
      <c r="M1719" s="18">
        <v>43144</v>
      </c>
      <c r="N1719" s="24">
        <v>24.5</v>
      </c>
      <c r="O1719" s="18">
        <v>43263</v>
      </c>
      <c r="P1719" s="6">
        <v>26</v>
      </c>
      <c r="Q1719" s="18">
        <v>43266</v>
      </c>
      <c r="R1719" s="6">
        <v>24</v>
      </c>
      <c r="S1719" s="18">
        <v>43266</v>
      </c>
      <c r="T1719" s="6">
        <v>23.25</v>
      </c>
    </row>
    <row r="1720" spans="1:20" x14ac:dyDescent="0.2">
      <c r="A1720" s="18">
        <v>43265</v>
      </c>
      <c r="B1720" s="25">
        <v>21.5</v>
      </c>
      <c r="C1720" s="18">
        <v>43265</v>
      </c>
      <c r="D1720" s="25">
        <v>22</v>
      </c>
      <c r="E1720" s="18">
        <v>43265</v>
      </c>
      <c r="F1720" s="25">
        <v>22.13</v>
      </c>
      <c r="G1720" s="18">
        <v>43264</v>
      </c>
      <c r="H1720" s="25">
        <v>22.75</v>
      </c>
      <c r="I1720" s="18">
        <v>43265</v>
      </c>
      <c r="J1720" s="25">
        <v>23.25</v>
      </c>
      <c r="K1720" s="18">
        <v>43265</v>
      </c>
      <c r="L1720" s="25">
        <v>25</v>
      </c>
      <c r="M1720" s="18">
        <v>43143</v>
      </c>
      <c r="N1720" s="24">
        <v>24.5</v>
      </c>
      <c r="O1720" s="18">
        <v>43262</v>
      </c>
      <c r="P1720" s="6">
        <v>25.5</v>
      </c>
      <c r="Q1720" s="18">
        <v>43265</v>
      </c>
      <c r="R1720" s="6">
        <v>24</v>
      </c>
      <c r="S1720" s="18">
        <v>43265</v>
      </c>
      <c r="T1720" s="6">
        <v>23.25</v>
      </c>
    </row>
    <row r="1721" spans="1:20" x14ac:dyDescent="0.2">
      <c r="A1721" s="18">
        <v>43264</v>
      </c>
      <c r="B1721" s="25">
        <v>21.5</v>
      </c>
      <c r="C1721" s="18">
        <v>43264</v>
      </c>
      <c r="D1721" s="25">
        <v>22</v>
      </c>
      <c r="E1721" s="18">
        <v>43264</v>
      </c>
      <c r="F1721" s="25">
        <v>22.13</v>
      </c>
      <c r="G1721" s="18">
        <v>43263</v>
      </c>
      <c r="H1721" s="25">
        <v>22.75</v>
      </c>
      <c r="I1721" s="18">
        <v>43264</v>
      </c>
      <c r="J1721" s="25">
        <v>23.25</v>
      </c>
      <c r="K1721" s="18">
        <v>43264</v>
      </c>
      <c r="L1721" s="25">
        <v>25</v>
      </c>
      <c r="M1721" s="18">
        <v>43140</v>
      </c>
      <c r="N1721" s="24">
        <v>24.5</v>
      </c>
      <c r="O1721" s="18">
        <v>43259</v>
      </c>
      <c r="P1721" s="6">
        <v>25.5</v>
      </c>
      <c r="Q1721" s="18">
        <v>43264</v>
      </c>
      <c r="R1721" s="6">
        <v>24</v>
      </c>
      <c r="S1721" s="18">
        <v>43264</v>
      </c>
      <c r="T1721" s="6">
        <v>23.25</v>
      </c>
    </row>
    <row r="1722" spans="1:20" x14ac:dyDescent="0.2">
      <c r="A1722" s="18">
        <v>43263</v>
      </c>
      <c r="B1722" s="25">
        <v>21.5</v>
      </c>
      <c r="C1722" s="18">
        <v>43263</v>
      </c>
      <c r="D1722" s="25">
        <v>22</v>
      </c>
      <c r="E1722" s="18">
        <v>43263</v>
      </c>
      <c r="F1722" s="25">
        <v>22.13</v>
      </c>
      <c r="G1722" s="18">
        <v>43262</v>
      </c>
      <c r="H1722" s="25">
        <v>22.75</v>
      </c>
      <c r="I1722" s="18">
        <v>43263</v>
      </c>
      <c r="J1722" s="25">
        <v>23.25</v>
      </c>
      <c r="K1722" s="18">
        <v>43263</v>
      </c>
      <c r="L1722" s="25">
        <v>24.75</v>
      </c>
      <c r="M1722" s="18">
        <v>43139</v>
      </c>
      <c r="N1722" s="24">
        <v>24.5</v>
      </c>
      <c r="O1722" s="18">
        <v>43258</v>
      </c>
      <c r="P1722" s="6">
        <v>25.5</v>
      </c>
      <c r="Q1722" s="18">
        <v>43263</v>
      </c>
      <c r="R1722" s="6">
        <v>24</v>
      </c>
      <c r="S1722" s="18">
        <v>43263</v>
      </c>
      <c r="T1722" s="6">
        <v>23.25</v>
      </c>
    </row>
    <row r="1723" spans="1:20" x14ac:dyDescent="0.2">
      <c r="A1723" s="18">
        <v>43262</v>
      </c>
      <c r="B1723" s="25">
        <v>20.5</v>
      </c>
      <c r="C1723" s="18">
        <v>43262</v>
      </c>
      <c r="D1723" s="25">
        <v>22</v>
      </c>
      <c r="E1723" s="18">
        <v>43262</v>
      </c>
      <c r="F1723" s="25">
        <v>22.13</v>
      </c>
      <c r="G1723" s="18">
        <v>43259</v>
      </c>
      <c r="H1723" s="25">
        <v>22.75</v>
      </c>
      <c r="I1723" s="18">
        <v>43262</v>
      </c>
      <c r="J1723" s="25">
        <v>23.25</v>
      </c>
      <c r="K1723" s="18">
        <v>43262</v>
      </c>
      <c r="L1723" s="25">
        <v>24.75</v>
      </c>
      <c r="M1723" s="18">
        <v>43138</v>
      </c>
      <c r="N1723" s="24">
        <v>24.5</v>
      </c>
      <c r="O1723" s="18">
        <v>43257</v>
      </c>
      <c r="P1723" s="6">
        <v>25.25</v>
      </c>
      <c r="Q1723" s="18">
        <v>43262</v>
      </c>
      <c r="R1723" s="6">
        <v>24</v>
      </c>
      <c r="S1723" s="18">
        <v>43262</v>
      </c>
      <c r="T1723" s="6">
        <v>23.25</v>
      </c>
    </row>
    <row r="1724" spans="1:20" x14ac:dyDescent="0.2">
      <c r="A1724" s="18">
        <v>43259</v>
      </c>
      <c r="B1724" s="25">
        <v>20.5</v>
      </c>
      <c r="C1724" s="18">
        <v>43259</v>
      </c>
      <c r="D1724" s="25">
        <v>22</v>
      </c>
      <c r="E1724" s="18">
        <v>43259</v>
      </c>
      <c r="F1724" s="25">
        <v>22.13</v>
      </c>
      <c r="G1724" s="18">
        <v>43258</v>
      </c>
      <c r="H1724" s="25">
        <v>22.75</v>
      </c>
      <c r="I1724" s="18">
        <v>43259</v>
      </c>
      <c r="J1724" s="25">
        <v>23.25</v>
      </c>
      <c r="K1724" s="18">
        <v>43259</v>
      </c>
      <c r="L1724" s="25">
        <v>24.75</v>
      </c>
      <c r="M1724" s="18">
        <v>43137</v>
      </c>
      <c r="N1724" s="24">
        <v>24.5</v>
      </c>
      <c r="O1724" s="18">
        <v>43256</v>
      </c>
      <c r="P1724" s="6">
        <v>25.25</v>
      </c>
      <c r="Q1724" s="18">
        <v>43259</v>
      </c>
      <c r="R1724" s="6">
        <v>24</v>
      </c>
      <c r="S1724" s="18">
        <v>43259</v>
      </c>
      <c r="T1724" s="6">
        <v>23.25</v>
      </c>
    </row>
    <row r="1725" spans="1:20" x14ac:dyDescent="0.2">
      <c r="A1725" s="18">
        <v>43258</v>
      </c>
      <c r="B1725" s="25">
        <v>20.5</v>
      </c>
      <c r="C1725" s="18">
        <v>43258</v>
      </c>
      <c r="D1725" s="25">
        <v>22</v>
      </c>
      <c r="E1725" s="18">
        <v>43258</v>
      </c>
      <c r="F1725" s="25">
        <v>22.13</v>
      </c>
      <c r="G1725" s="18">
        <v>43257</v>
      </c>
      <c r="H1725" s="25">
        <v>22.25</v>
      </c>
      <c r="I1725" s="18">
        <v>43258</v>
      </c>
      <c r="J1725" s="25">
        <v>23.25</v>
      </c>
      <c r="K1725" s="18">
        <v>43258</v>
      </c>
      <c r="L1725" s="25">
        <v>24.75</v>
      </c>
      <c r="M1725" s="18">
        <v>43136</v>
      </c>
      <c r="N1725" s="24">
        <v>24.5</v>
      </c>
      <c r="O1725" s="18">
        <v>43255</v>
      </c>
      <c r="P1725" s="6">
        <v>25.25</v>
      </c>
      <c r="Q1725" s="18">
        <v>43258</v>
      </c>
      <c r="R1725" s="6">
        <v>24</v>
      </c>
      <c r="S1725" s="18">
        <v>43258</v>
      </c>
      <c r="T1725" s="6">
        <v>23.25</v>
      </c>
    </row>
    <row r="1726" spans="1:20" x14ac:dyDescent="0.2">
      <c r="A1726" s="18">
        <v>43257</v>
      </c>
      <c r="B1726" s="25">
        <v>20.5</v>
      </c>
      <c r="C1726" s="18">
        <v>43257</v>
      </c>
      <c r="D1726" s="25">
        <v>22</v>
      </c>
      <c r="E1726" s="18">
        <v>43257</v>
      </c>
      <c r="F1726" s="25">
        <v>22</v>
      </c>
      <c r="G1726" s="18">
        <v>43256</v>
      </c>
      <c r="H1726" s="25">
        <v>22.25</v>
      </c>
      <c r="I1726" s="18">
        <v>43257</v>
      </c>
      <c r="J1726" s="25">
        <v>23.25</v>
      </c>
      <c r="K1726" s="18">
        <v>43257</v>
      </c>
      <c r="L1726" s="25">
        <v>24.5</v>
      </c>
      <c r="M1726" s="18">
        <v>43133</v>
      </c>
      <c r="N1726" s="24">
        <v>24.5</v>
      </c>
      <c r="O1726" s="18">
        <v>43252</v>
      </c>
      <c r="P1726" s="6">
        <v>25.25</v>
      </c>
      <c r="Q1726" s="18">
        <v>43257</v>
      </c>
      <c r="R1726" s="6">
        <v>23.25</v>
      </c>
      <c r="S1726" s="18">
        <v>43257</v>
      </c>
      <c r="T1726" s="6">
        <v>22.75</v>
      </c>
    </row>
    <row r="1727" spans="1:20" x14ac:dyDescent="0.2">
      <c r="A1727" s="18">
        <v>43256</v>
      </c>
      <c r="B1727" s="25">
        <v>20.5</v>
      </c>
      <c r="C1727" s="18">
        <v>43256</v>
      </c>
      <c r="D1727" s="25">
        <v>22</v>
      </c>
      <c r="E1727" s="18">
        <v>43256</v>
      </c>
      <c r="F1727" s="25">
        <v>22</v>
      </c>
      <c r="G1727" s="18">
        <v>43255</v>
      </c>
      <c r="H1727" s="25">
        <v>22.25</v>
      </c>
      <c r="I1727" s="18">
        <v>43256</v>
      </c>
      <c r="J1727" s="25">
        <v>23.25</v>
      </c>
      <c r="K1727" s="18">
        <v>43256</v>
      </c>
      <c r="L1727" s="25">
        <v>24.5</v>
      </c>
      <c r="M1727" s="18">
        <v>43132</v>
      </c>
      <c r="N1727" s="24">
        <v>24.5</v>
      </c>
      <c r="O1727" s="18">
        <v>43251</v>
      </c>
      <c r="P1727" s="6">
        <v>25.25</v>
      </c>
      <c r="Q1727" s="18">
        <v>43256</v>
      </c>
      <c r="R1727" s="6">
        <v>23.25</v>
      </c>
      <c r="S1727" s="18">
        <v>43256</v>
      </c>
      <c r="T1727" s="6">
        <v>22.75</v>
      </c>
    </row>
    <row r="1728" spans="1:20" x14ac:dyDescent="0.2">
      <c r="A1728" s="18">
        <v>43255</v>
      </c>
      <c r="B1728" s="25">
        <v>20.5</v>
      </c>
      <c r="C1728" s="18">
        <v>43255</v>
      </c>
      <c r="D1728" s="25">
        <v>22</v>
      </c>
      <c r="E1728" s="18">
        <v>43255</v>
      </c>
      <c r="F1728" s="25">
        <v>21.75</v>
      </c>
      <c r="G1728" s="18">
        <v>43252</v>
      </c>
      <c r="H1728" s="25">
        <v>22.25</v>
      </c>
      <c r="I1728" s="18">
        <v>43255</v>
      </c>
      <c r="J1728" s="25">
        <v>23.25</v>
      </c>
      <c r="K1728" s="18">
        <v>43255</v>
      </c>
      <c r="L1728" s="25">
        <v>24.25</v>
      </c>
      <c r="M1728" s="18">
        <v>43131</v>
      </c>
      <c r="N1728" s="24">
        <v>24.5</v>
      </c>
      <c r="O1728" s="18">
        <v>43250</v>
      </c>
      <c r="P1728" s="6">
        <v>25.25</v>
      </c>
      <c r="Q1728" s="18">
        <v>43255</v>
      </c>
      <c r="R1728" s="6">
        <v>23.25</v>
      </c>
      <c r="S1728" s="18">
        <v>43255</v>
      </c>
      <c r="T1728" s="6">
        <v>22.75</v>
      </c>
    </row>
    <row r="1729" spans="1:20" x14ac:dyDescent="0.2">
      <c r="A1729" s="18">
        <v>43252</v>
      </c>
      <c r="B1729" s="25">
        <v>20.5</v>
      </c>
      <c r="C1729" s="18">
        <v>43252</v>
      </c>
      <c r="D1729" s="25">
        <v>22</v>
      </c>
      <c r="E1729" s="18">
        <v>43252</v>
      </c>
      <c r="F1729" s="25">
        <v>21.75</v>
      </c>
      <c r="G1729" s="18">
        <v>43251</v>
      </c>
      <c r="H1729" s="25">
        <v>22.25</v>
      </c>
      <c r="I1729" s="18">
        <v>43252</v>
      </c>
      <c r="J1729" s="25">
        <v>23.25</v>
      </c>
      <c r="K1729" s="18">
        <v>43252</v>
      </c>
      <c r="L1729" s="25">
        <v>24.25</v>
      </c>
      <c r="M1729" s="18">
        <v>43130</v>
      </c>
      <c r="N1729" s="24">
        <v>24.5</v>
      </c>
      <c r="O1729" s="18">
        <v>43249</v>
      </c>
      <c r="P1729" s="6">
        <v>24.25</v>
      </c>
      <c r="Q1729" s="18">
        <v>43252</v>
      </c>
      <c r="R1729" s="6">
        <v>23.25</v>
      </c>
      <c r="S1729" s="18">
        <v>43252</v>
      </c>
      <c r="T1729" s="6">
        <v>22.75</v>
      </c>
    </row>
    <row r="1730" spans="1:20" x14ac:dyDescent="0.2">
      <c r="A1730" s="18">
        <v>43251</v>
      </c>
      <c r="B1730" s="25">
        <v>20.5</v>
      </c>
      <c r="C1730" s="18">
        <v>43251</v>
      </c>
      <c r="D1730" s="25">
        <v>22</v>
      </c>
      <c r="E1730" s="18">
        <v>43251</v>
      </c>
      <c r="F1730" s="25">
        <v>21.75</v>
      </c>
      <c r="G1730" s="18">
        <v>43250</v>
      </c>
      <c r="H1730" s="25">
        <v>21.75</v>
      </c>
      <c r="I1730" s="18">
        <v>43251</v>
      </c>
      <c r="J1730" s="25">
        <v>23.25</v>
      </c>
      <c r="K1730" s="18">
        <v>43251</v>
      </c>
      <c r="L1730" s="25">
        <v>24.25</v>
      </c>
      <c r="M1730" s="18">
        <v>43129</v>
      </c>
      <c r="N1730" s="24">
        <v>24.5</v>
      </c>
      <c r="O1730" s="18">
        <v>43245</v>
      </c>
      <c r="P1730" s="6">
        <v>24.25</v>
      </c>
      <c r="Q1730" s="18">
        <v>43251</v>
      </c>
      <c r="R1730" s="6">
        <v>23.25</v>
      </c>
      <c r="S1730" s="18">
        <v>43251</v>
      </c>
      <c r="T1730" s="6">
        <v>22.75</v>
      </c>
    </row>
    <row r="1731" spans="1:20" x14ac:dyDescent="0.2">
      <c r="A1731" s="18">
        <v>43250</v>
      </c>
      <c r="B1731" s="25">
        <v>20.5</v>
      </c>
      <c r="C1731" s="18">
        <v>43250</v>
      </c>
      <c r="D1731" s="25">
        <v>21.5</v>
      </c>
      <c r="E1731" s="18">
        <v>43250</v>
      </c>
      <c r="F1731" s="25">
        <v>21.75</v>
      </c>
      <c r="G1731" s="18">
        <v>43249</v>
      </c>
      <c r="H1731" s="25">
        <v>21.25</v>
      </c>
      <c r="I1731" s="18">
        <v>43250</v>
      </c>
      <c r="J1731" s="25">
        <v>23.25</v>
      </c>
      <c r="K1731" s="18">
        <v>43250</v>
      </c>
      <c r="L1731" s="25">
        <v>24.25</v>
      </c>
      <c r="M1731" s="18">
        <v>43126</v>
      </c>
      <c r="N1731" s="24">
        <v>24.5</v>
      </c>
      <c r="O1731" s="18">
        <v>43244</v>
      </c>
      <c r="P1731" s="6">
        <v>24.25</v>
      </c>
      <c r="Q1731" s="18">
        <v>43250</v>
      </c>
      <c r="R1731" s="6">
        <v>23.25</v>
      </c>
      <c r="S1731" s="18">
        <v>43250</v>
      </c>
      <c r="T1731" s="6">
        <v>22.5</v>
      </c>
    </row>
    <row r="1732" spans="1:20" x14ac:dyDescent="0.2">
      <c r="A1732" s="18">
        <v>43249</v>
      </c>
      <c r="B1732" s="25">
        <v>20</v>
      </c>
      <c r="C1732" s="18">
        <v>43249</v>
      </c>
      <c r="D1732" s="25">
        <v>21.5</v>
      </c>
      <c r="E1732" s="18">
        <v>43249</v>
      </c>
      <c r="F1732" s="25">
        <v>21.75</v>
      </c>
      <c r="G1732" s="18">
        <v>43245</v>
      </c>
      <c r="H1732" s="25">
        <v>21.25</v>
      </c>
      <c r="I1732" s="18">
        <v>43249</v>
      </c>
      <c r="J1732" s="25">
        <v>23.25</v>
      </c>
      <c r="K1732" s="18">
        <v>43249</v>
      </c>
      <c r="L1732" s="25">
        <v>24</v>
      </c>
      <c r="M1732" s="18">
        <v>43125</v>
      </c>
      <c r="N1732" s="24">
        <v>24.5</v>
      </c>
      <c r="O1732" s="18">
        <v>43243</v>
      </c>
      <c r="P1732" s="6">
        <v>24.25</v>
      </c>
      <c r="Q1732" s="18">
        <v>43249</v>
      </c>
      <c r="R1732" s="6">
        <v>22.75</v>
      </c>
      <c r="S1732" s="18">
        <v>43249</v>
      </c>
      <c r="T1732" s="6">
        <v>22.5</v>
      </c>
    </row>
    <row r="1733" spans="1:20" x14ac:dyDescent="0.2">
      <c r="A1733" s="18">
        <v>43245</v>
      </c>
      <c r="B1733" s="25">
        <v>19.5</v>
      </c>
      <c r="C1733" s="18">
        <v>43245</v>
      </c>
      <c r="D1733" s="25">
        <v>21.5</v>
      </c>
      <c r="E1733" s="18">
        <v>43245</v>
      </c>
      <c r="F1733" s="25">
        <v>21.75</v>
      </c>
      <c r="G1733" s="18">
        <v>43244</v>
      </c>
      <c r="H1733" s="25">
        <v>21.25</v>
      </c>
      <c r="I1733" s="18">
        <v>43245</v>
      </c>
      <c r="J1733" s="25">
        <v>23.25</v>
      </c>
      <c r="K1733" s="18">
        <v>43245</v>
      </c>
      <c r="L1733" s="25">
        <v>24</v>
      </c>
      <c r="M1733" s="18">
        <v>43124</v>
      </c>
      <c r="N1733" s="24">
        <v>24.5</v>
      </c>
      <c r="O1733" s="18">
        <v>43242</v>
      </c>
      <c r="P1733" s="6">
        <v>24.25</v>
      </c>
      <c r="Q1733" s="18">
        <v>43245</v>
      </c>
      <c r="R1733" s="6">
        <v>22.75</v>
      </c>
      <c r="S1733" s="18">
        <v>43245</v>
      </c>
      <c r="T1733" s="6">
        <v>22.5</v>
      </c>
    </row>
    <row r="1734" spans="1:20" x14ac:dyDescent="0.2">
      <c r="A1734" s="18">
        <v>43244</v>
      </c>
      <c r="B1734" s="25">
        <v>19.5</v>
      </c>
      <c r="C1734" s="18">
        <v>43244</v>
      </c>
      <c r="D1734" s="25">
        <v>21.5</v>
      </c>
      <c r="E1734" s="18">
        <v>43244</v>
      </c>
      <c r="F1734" s="25">
        <v>21.75</v>
      </c>
      <c r="G1734" s="18">
        <v>43243</v>
      </c>
      <c r="H1734" s="25">
        <v>21.25</v>
      </c>
      <c r="I1734" s="18">
        <v>43244</v>
      </c>
      <c r="J1734" s="25">
        <v>23.25</v>
      </c>
      <c r="K1734" s="18">
        <v>43244</v>
      </c>
      <c r="L1734" s="25">
        <v>24</v>
      </c>
      <c r="M1734" s="18">
        <v>43123</v>
      </c>
      <c r="N1734" s="24">
        <v>24.5</v>
      </c>
      <c r="O1734" s="18">
        <v>43241</v>
      </c>
      <c r="P1734" s="6">
        <v>24.25</v>
      </c>
      <c r="Q1734" s="18">
        <v>43244</v>
      </c>
      <c r="R1734" s="6">
        <v>22.75</v>
      </c>
      <c r="S1734" s="18">
        <v>43244</v>
      </c>
      <c r="T1734" s="6">
        <v>22.5</v>
      </c>
    </row>
    <row r="1735" spans="1:20" x14ac:dyDescent="0.2">
      <c r="A1735" s="18">
        <v>43243</v>
      </c>
      <c r="B1735" s="25">
        <v>19.5</v>
      </c>
      <c r="C1735" s="18">
        <v>43243</v>
      </c>
      <c r="D1735" s="25">
        <v>21.5</v>
      </c>
      <c r="E1735" s="18">
        <v>43243</v>
      </c>
      <c r="F1735" s="25">
        <v>21.75</v>
      </c>
      <c r="G1735" s="18">
        <v>43242</v>
      </c>
      <c r="H1735" s="25">
        <v>21.25</v>
      </c>
      <c r="I1735" s="18">
        <v>43243</v>
      </c>
      <c r="J1735" s="25">
        <v>23.25</v>
      </c>
      <c r="K1735" s="18">
        <v>43243</v>
      </c>
      <c r="L1735" s="25">
        <v>24</v>
      </c>
      <c r="M1735" s="18">
        <v>43122</v>
      </c>
      <c r="N1735" s="24">
        <v>25.25</v>
      </c>
      <c r="O1735" s="18">
        <v>43238</v>
      </c>
      <c r="P1735" s="6">
        <v>24.25</v>
      </c>
      <c r="Q1735" s="18">
        <v>43243</v>
      </c>
      <c r="R1735" s="6">
        <v>22.75</v>
      </c>
      <c r="S1735" s="18">
        <v>43243</v>
      </c>
      <c r="T1735" s="6">
        <v>22.5</v>
      </c>
    </row>
    <row r="1736" spans="1:20" x14ac:dyDescent="0.2">
      <c r="A1736" s="18">
        <v>43242</v>
      </c>
      <c r="B1736" s="25">
        <v>19.5</v>
      </c>
      <c r="C1736" s="18">
        <v>43242</v>
      </c>
      <c r="D1736" s="25">
        <v>21.5</v>
      </c>
      <c r="E1736" s="18">
        <v>43242</v>
      </c>
      <c r="F1736" s="25">
        <v>21.75</v>
      </c>
      <c r="G1736" s="18">
        <v>43241</v>
      </c>
      <c r="H1736" s="25">
        <v>21.25</v>
      </c>
      <c r="I1736" s="18">
        <v>43242</v>
      </c>
      <c r="J1736" s="25">
        <v>23.25</v>
      </c>
      <c r="K1736" s="18">
        <v>43242</v>
      </c>
      <c r="L1736" s="25">
        <v>23.25</v>
      </c>
      <c r="M1736" s="18">
        <v>43119</v>
      </c>
      <c r="N1736" s="24">
        <v>25.25</v>
      </c>
      <c r="O1736" s="18">
        <v>43237</v>
      </c>
      <c r="P1736" s="6">
        <v>24.25</v>
      </c>
      <c r="Q1736" s="18">
        <v>43242</v>
      </c>
      <c r="R1736" s="6">
        <v>22.75</v>
      </c>
      <c r="S1736" s="18">
        <v>43242</v>
      </c>
      <c r="T1736" s="6">
        <v>22.5</v>
      </c>
    </row>
    <row r="1737" spans="1:20" x14ac:dyDescent="0.2">
      <c r="A1737" s="18">
        <v>43241</v>
      </c>
      <c r="B1737" s="25">
        <v>19.5</v>
      </c>
      <c r="C1737" s="18">
        <v>43241</v>
      </c>
      <c r="D1737" s="25">
        <v>21.5</v>
      </c>
      <c r="E1737" s="18">
        <v>43241</v>
      </c>
      <c r="F1737" s="25">
        <v>21.75</v>
      </c>
      <c r="G1737" s="18">
        <v>43238</v>
      </c>
      <c r="H1737" s="25">
        <v>21.25</v>
      </c>
      <c r="I1737" s="18">
        <v>43241</v>
      </c>
      <c r="J1737" s="25">
        <v>23.25</v>
      </c>
      <c r="K1737" s="18">
        <v>43241</v>
      </c>
      <c r="L1737" s="25">
        <v>23.25</v>
      </c>
      <c r="M1737" s="18">
        <v>43118</v>
      </c>
      <c r="N1737" s="24">
        <v>25.25</v>
      </c>
      <c r="O1737" s="18">
        <v>43236</v>
      </c>
      <c r="P1737" s="6">
        <v>24.25</v>
      </c>
      <c r="Q1737" s="18">
        <v>43241</v>
      </c>
      <c r="R1737" s="6">
        <v>22.75</v>
      </c>
      <c r="S1737" s="18">
        <v>43241</v>
      </c>
      <c r="T1737" s="6">
        <v>22.5</v>
      </c>
    </row>
    <row r="1738" spans="1:20" x14ac:dyDescent="0.2">
      <c r="A1738" s="18">
        <v>43238</v>
      </c>
      <c r="B1738" s="25">
        <v>19.5</v>
      </c>
      <c r="C1738" s="18">
        <v>43238</v>
      </c>
      <c r="D1738" s="25">
        <v>21.5</v>
      </c>
      <c r="E1738" s="18">
        <v>43238</v>
      </c>
      <c r="F1738" s="25">
        <v>21.75</v>
      </c>
      <c r="G1738" s="18">
        <v>43237</v>
      </c>
      <c r="H1738" s="25">
        <v>21.25</v>
      </c>
      <c r="I1738" s="18">
        <v>43238</v>
      </c>
      <c r="J1738" s="25">
        <v>23.25</v>
      </c>
      <c r="K1738" s="18">
        <v>43238</v>
      </c>
      <c r="L1738" s="25">
        <v>23.25</v>
      </c>
      <c r="M1738" s="18">
        <v>43117</v>
      </c>
      <c r="N1738" s="24">
        <v>25.25</v>
      </c>
      <c r="O1738" s="18">
        <v>43235</v>
      </c>
      <c r="P1738" s="6">
        <v>24.25</v>
      </c>
      <c r="Q1738" s="18">
        <v>43238</v>
      </c>
      <c r="R1738" s="6">
        <v>22.75</v>
      </c>
      <c r="S1738" s="18">
        <v>43238</v>
      </c>
      <c r="T1738" s="6">
        <v>22.5</v>
      </c>
    </row>
    <row r="1739" spans="1:20" x14ac:dyDescent="0.2">
      <c r="A1739" s="18">
        <v>43237</v>
      </c>
      <c r="B1739" s="25">
        <v>19.5</v>
      </c>
      <c r="C1739" s="18">
        <v>43237</v>
      </c>
      <c r="D1739" s="25">
        <v>21.5</v>
      </c>
      <c r="E1739" s="18">
        <v>43237</v>
      </c>
      <c r="F1739" s="25">
        <v>21.75</v>
      </c>
      <c r="G1739" s="18">
        <v>43236</v>
      </c>
      <c r="H1739" s="25">
        <v>21.25</v>
      </c>
      <c r="I1739" s="18">
        <v>43237</v>
      </c>
      <c r="J1739" s="25">
        <v>23.25</v>
      </c>
      <c r="K1739" s="18">
        <v>43237</v>
      </c>
      <c r="L1739" s="25">
        <v>23.25</v>
      </c>
      <c r="M1739" s="18">
        <v>43116</v>
      </c>
      <c r="N1739" s="24">
        <v>25.25</v>
      </c>
      <c r="O1739" s="18">
        <v>43234</v>
      </c>
      <c r="P1739" s="6">
        <v>24.25</v>
      </c>
      <c r="Q1739" s="18">
        <v>43237</v>
      </c>
      <c r="R1739" s="6">
        <v>22.75</v>
      </c>
      <c r="S1739" s="18">
        <v>43237</v>
      </c>
      <c r="T1739" s="6">
        <v>22.5</v>
      </c>
    </row>
    <row r="1740" spans="1:20" x14ac:dyDescent="0.2">
      <c r="A1740" s="18">
        <v>43236</v>
      </c>
      <c r="B1740" s="25">
        <v>19.25</v>
      </c>
      <c r="C1740" s="18">
        <v>43236</v>
      </c>
      <c r="D1740" s="25">
        <v>21.5</v>
      </c>
      <c r="E1740" s="18">
        <v>43236</v>
      </c>
      <c r="F1740" s="25">
        <v>21.75</v>
      </c>
      <c r="G1740" s="18">
        <v>43235</v>
      </c>
      <c r="H1740" s="25">
        <v>19.5</v>
      </c>
      <c r="I1740" s="18">
        <v>43236</v>
      </c>
      <c r="J1740" s="25">
        <v>23.25</v>
      </c>
      <c r="K1740" s="18">
        <v>43236</v>
      </c>
      <c r="L1740" s="25">
        <v>23.25</v>
      </c>
      <c r="M1740" s="18">
        <v>43112</v>
      </c>
      <c r="N1740" s="24">
        <v>25.25</v>
      </c>
      <c r="O1740" s="18">
        <v>43231</v>
      </c>
      <c r="P1740" s="6">
        <v>24.25</v>
      </c>
      <c r="Q1740" s="18">
        <v>43236</v>
      </c>
      <c r="R1740" s="6">
        <v>22.75</v>
      </c>
      <c r="S1740" s="18">
        <v>43236</v>
      </c>
      <c r="T1740" s="6">
        <v>22.5</v>
      </c>
    </row>
    <row r="1741" spans="1:20" x14ac:dyDescent="0.2">
      <c r="A1741" s="18">
        <v>43235</v>
      </c>
      <c r="B1741" s="25">
        <v>19.25</v>
      </c>
      <c r="C1741" s="18">
        <v>43235</v>
      </c>
      <c r="D1741" s="25">
        <v>21</v>
      </c>
      <c r="E1741" s="18">
        <v>43235</v>
      </c>
      <c r="F1741" s="25">
        <v>21.75</v>
      </c>
      <c r="G1741" s="18">
        <v>43234</v>
      </c>
      <c r="H1741" s="25">
        <v>19.5</v>
      </c>
      <c r="I1741" s="18">
        <v>43235</v>
      </c>
      <c r="J1741" s="25">
        <v>23.25</v>
      </c>
      <c r="K1741" s="18">
        <v>43235</v>
      </c>
      <c r="L1741" s="25">
        <v>23.25</v>
      </c>
      <c r="M1741" s="18">
        <v>43111</v>
      </c>
      <c r="N1741" s="24">
        <v>25.25</v>
      </c>
      <c r="O1741" s="18">
        <v>43230</v>
      </c>
      <c r="P1741" s="6">
        <v>24.25</v>
      </c>
      <c r="Q1741" s="18">
        <v>43235</v>
      </c>
      <c r="R1741" s="6">
        <v>22.75</v>
      </c>
      <c r="S1741" s="18">
        <v>43235</v>
      </c>
      <c r="T1741" s="6">
        <v>22.5</v>
      </c>
    </row>
    <row r="1742" spans="1:20" x14ac:dyDescent="0.2">
      <c r="A1742" s="18">
        <v>43234</v>
      </c>
      <c r="B1742" s="25">
        <v>19</v>
      </c>
      <c r="C1742" s="18">
        <v>43234</v>
      </c>
      <c r="D1742" s="25">
        <v>21</v>
      </c>
      <c r="E1742" s="18">
        <v>43234</v>
      </c>
      <c r="F1742" s="25">
        <v>21.75</v>
      </c>
      <c r="G1742" s="18">
        <v>43231</v>
      </c>
      <c r="H1742" s="25">
        <v>19.5</v>
      </c>
      <c r="I1742" s="18">
        <v>43234</v>
      </c>
      <c r="J1742" s="25">
        <v>23.25</v>
      </c>
      <c r="K1742" s="18">
        <v>43234</v>
      </c>
      <c r="L1742" s="25">
        <v>23.25</v>
      </c>
      <c r="M1742" s="18">
        <v>43110</v>
      </c>
      <c r="N1742" s="24">
        <v>25.5</v>
      </c>
      <c r="O1742" s="18">
        <v>43229</v>
      </c>
      <c r="P1742" s="6">
        <v>24.25</v>
      </c>
      <c r="Q1742" s="18">
        <v>43234</v>
      </c>
      <c r="R1742" s="6">
        <v>22.75</v>
      </c>
      <c r="S1742" s="18">
        <v>43234</v>
      </c>
      <c r="T1742" s="6">
        <v>22.5</v>
      </c>
    </row>
    <row r="1743" spans="1:20" x14ac:dyDescent="0.2">
      <c r="A1743" s="18">
        <v>43231</v>
      </c>
      <c r="B1743" s="25">
        <v>19</v>
      </c>
      <c r="C1743" s="18">
        <v>43231</v>
      </c>
      <c r="D1743" s="25">
        <v>21</v>
      </c>
      <c r="E1743" s="18">
        <v>43231</v>
      </c>
      <c r="F1743" s="25">
        <v>21.75</v>
      </c>
      <c r="G1743" s="18">
        <v>43230</v>
      </c>
      <c r="H1743" s="25">
        <v>19.5</v>
      </c>
      <c r="I1743" s="18">
        <v>43231</v>
      </c>
      <c r="J1743" s="25">
        <v>23.25</v>
      </c>
      <c r="K1743" s="18">
        <v>43231</v>
      </c>
      <c r="L1743" s="25">
        <v>23.25</v>
      </c>
      <c r="M1743" s="18">
        <v>43109</v>
      </c>
      <c r="N1743" s="24">
        <v>25.5</v>
      </c>
      <c r="O1743" s="18">
        <v>43228</v>
      </c>
      <c r="P1743" s="6">
        <v>24.25</v>
      </c>
      <c r="Q1743" s="18">
        <v>43231</v>
      </c>
      <c r="R1743" s="6">
        <v>22.75</v>
      </c>
      <c r="S1743" s="18">
        <v>43231</v>
      </c>
      <c r="T1743" s="6">
        <v>22.5</v>
      </c>
    </row>
    <row r="1744" spans="1:20" x14ac:dyDescent="0.2">
      <c r="A1744" s="18">
        <v>43230</v>
      </c>
      <c r="B1744" s="25">
        <v>19</v>
      </c>
      <c r="C1744" s="18">
        <v>43230</v>
      </c>
      <c r="D1744" s="25">
        <v>21</v>
      </c>
      <c r="E1744" s="18">
        <v>43230</v>
      </c>
      <c r="F1744" s="25">
        <v>21.75</v>
      </c>
      <c r="G1744" s="18">
        <v>43229</v>
      </c>
      <c r="H1744" s="25">
        <v>19.5</v>
      </c>
      <c r="I1744" s="18">
        <v>43230</v>
      </c>
      <c r="J1744" s="25">
        <v>23.25</v>
      </c>
      <c r="K1744" s="18">
        <v>43230</v>
      </c>
      <c r="L1744" s="25">
        <v>23.25</v>
      </c>
      <c r="M1744" s="18">
        <v>43108</v>
      </c>
      <c r="N1744" s="24">
        <v>25.5</v>
      </c>
      <c r="O1744" s="18">
        <v>43227</v>
      </c>
      <c r="P1744" s="6">
        <v>24.25</v>
      </c>
      <c r="Q1744" s="18">
        <v>43230</v>
      </c>
      <c r="R1744" s="6">
        <v>22.75</v>
      </c>
      <c r="S1744" s="18">
        <v>43230</v>
      </c>
      <c r="T1744" s="6">
        <v>22.5</v>
      </c>
    </row>
    <row r="1745" spans="1:20" x14ac:dyDescent="0.2">
      <c r="A1745" s="18">
        <v>43229</v>
      </c>
      <c r="B1745" s="25">
        <v>19</v>
      </c>
      <c r="C1745" s="18">
        <v>43229</v>
      </c>
      <c r="D1745" s="25">
        <v>20.25</v>
      </c>
      <c r="E1745" s="18">
        <v>43229</v>
      </c>
      <c r="F1745" s="25">
        <v>21.75</v>
      </c>
      <c r="G1745" s="18">
        <v>43228</v>
      </c>
      <c r="H1745" s="25">
        <v>19.5</v>
      </c>
      <c r="I1745" s="18">
        <v>43229</v>
      </c>
      <c r="J1745" s="25">
        <v>23.25</v>
      </c>
      <c r="K1745" s="18">
        <v>43229</v>
      </c>
      <c r="L1745" s="25">
        <v>23.25</v>
      </c>
      <c r="M1745" s="18">
        <v>43105</v>
      </c>
      <c r="N1745" s="24">
        <v>25.5</v>
      </c>
      <c r="O1745" s="18">
        <v>43224</v>
      </c>
      <c r="P1745" s="6">
        <v>24.25</v>
      </c>
      <c r="Q1745" s="18">
        <v>43229</v>
      </c>
      <c r="R1745" s="6">
        <v>22.75</v>
      </c>
      <c r="S1745" s="18">
        <v>43229</v>
      </c>
      <c r="T1745" s="6">
        <v>22.38</v>
      </c>
    </row>
    <row r="1746" spans="1:20" x14ac:dyDescent="0.2">
      <c r="A1746" s="18">
        <v>43228</v>
      </c>
      <c r="B1746" s="25">
        <v>18.5</v>
      </c>
      <c r="C1746" s="18">
        <v>43228</v>
      </c>
      <c r="D1746" s="25">
        <v>20.25</v>
      </c>
      <c r="E1746" s="18">
        <v>43228</v>
      </c>
      <c r="F1746" s="25">
        <v>21.75</v>
      </c>
      <c r="G1746" s="18">
        <v>43227</v>
      </c>
      <c r="H1746" s="25">
        <v>19.5</v>
      </c>
      <c r="I1746" s="18">
        <v>43228</v>
      </c>
      <c r="J1746" s="25">
        <v>23.25</v>
      </c>
      <c r="K1746" s="18">
        <v>43228</v>
      </c>
      <c r="L1746" s="25">
        <v>23.25</v>
      </c>
      <c r="M1746" s="18">
        <v>43104</v>
      </c>
      <c r="N1746" s="24">
        <v>25.5</v>
      </c>
      <c r="O1746" s="18">
        <v>43223</v>
      </c>
      <c r="P1746" s="6">
        <v>24.25</v>
      </c>
      <c r="Q1746" s="18">
        <v>43228</v>
      </c>
      <c r="R1746" s="6">
        <v>22.75</v>
      </c>
      <c r="S1746" s="18">
        <v>43228</v>
      </c>
      <c r="T1746" s="6">
        <v>21.63</v>
      </c>
    </row>
    <row r="1747" spans="1:20" x14ac:dyDescent="0.2">
      <c r="A1747" s="18">
        <v>43227</v>
      </c>
      <c r="B1747" s="25">
        <v>18.5</v>
      </c>
      <c r="C1747" s="18">
        <v>43227</v>
      </c>
      <c r="D1747" s="25">
        <v>20.25</v>
      </c>
      <c r="E1747" s="18">
        <v>43227</v>
      </c>
      <c r="F1747" s="25">
        <v>21.75</v>
      </c>
      <c r="G1747" s="18">
        <v>43224</v>
      </c>
      <c r="H1747" s="25">
        <v>19.5</v>
      </c>
      <c r="I1747" s="18">
        <v>43227</v>
      </c>
      <c r="J1747" s="25">
        <v>23.25</v>
      </c>
      <c r="K1747" s="18">
        <v>43227</v>
      </c>
      <c r="L1747" s="25">
        <v>23.25</v>
      </c>
      <c r="M1747" s="18">
        <v>43103</v>
      </c>
      <c r="N1747" s="24">
        <v>25.5</v>
      </c>
      <c r="O1747" s="18">
        <v>43222</v>
      </c>
      <c r="P1747" s="6">
        <v>24.25</v>
      </c>
      <c r="Q1747" s="18">
        <v>43227</v>
      </c>
      <c r="R1747" s="6">
        <v>22.75</v>
      </c>
      <c r="S1747" s="18">
        <v>43227</v>
      </c>
      <c r="T1747" s="6">
        <v>21.63</v>
      </c>
    </row>
    <row r="1748" spans="1:20" x14ac:dyDescent="0.2">
      <c r="A1748" s="18">
        <v>43224</v>
      </c>
      <c r="B1748" s="25">
        <v>18.5</v>
      </c>
      <c r="C1748" s="18">
        <v>43224</v>
      </c>
      <c r="D1748" s="25">
        <v>20.25</v>
      </c>
      <c r="E1748" s="18">
        <v>43224</v>
      </c>
      <c r="F1748" s="25">
        <v>21.75</v>
      </c>
      <c r="G1748" s="18">
        <v>43223</v>
      </c>
      <c r="H1748" s="25">
        <v>19.5</v>
      </c>
      <c r="I1748" s="18">
        <v>43224</v>
      </c>
      <c r="J1748" s="25">
        <v>23.25</v>
      </c>
      <c r="K1748" s="18">
        <v>43224</v>
      </c>
      <c r="L1748" s="25">
        <v>23.25</v>
      </c>
      <c r="M1748" s="18">
        <v>43102</v>
      </c>
      <c r="N1748" s="24">
        <v>25.5</v>
      </c>
      <c r="O1748" s="18">
        <v>43221</v>
      </c>
      <c r="P1748" s="6">
        <v>24.25</v>
      </c>
      <c r="Q1748" s="18">
        <v>43224</v>
      </c>
      <c r="R1748" s="6">
        <v>22.75</v>
      </c>
      <c r="S1748" s="18">
        <v>43224</v>
      </c>
      <c r="T1748" s="6">
        <v>21.63</v>
      </c>
    </row>
    <row r="1749" spans="1:20" x14ac:dyDescent="0.2">
      <c r="A1749" s="18">
        <v>43223</v>
      </c>
      <c r="B1749" s="25">
        <v>18.5</v>
      </c>
      <c r="C1749" s="18">
        <v>43223</v>
      </c>
      <c r="D1749" s="25">
        <v>20.25</v>
      </c>
      <c r="E1749" s="18">
        <v>43223</v>
      </c>
      <c r="F1749" s="25">
        <v>21.75</v>
      </c>
      <c r="G1749" s="18">
        <v>43222</v>
      </c>
      <c r="H1749" s="25">
        <v>19.5</v>
      </c>
      <c r="I1749" s="18">
        <v>43223</v>
      </c>
      <c r="J1749" s="25">
        <v>23.25</v>
      </c>
      <c r="K1749" s="18">
        <v>43223</v>
      </c>
      <c r="L1749" s="25">
        <v>23.25</v>
      </c>
      <c r="M1749" s="18">
        <v>43098</v>
      </c>
      <c r="N1749" s="24">
        <v>25.5</v>
      </c>
      <c r="O1749" s="18">
        <v>43220</v>
      </c>
      <c r="P1749" s="6">
        <v>24.25</v>
      </c>
      <c r="Q1749" s="18">
        <v>43223</v>
      </c>
      <c r="R1749" s="6">
        <v>22.75</v>
      </c>
      <c r="S1749" s="18">
        <v>43223</v>
      </c>
      <c r="T1749" s="6">
        <v>21.63</v>
      </c>
    </row>
    <row r="1750" spans="1:20" x14ac:dyDescent="0.2">
      <c r="A1750" s="18">
        <v>43222</v>
      </c>
      <c r="B1750" s="25">
        <v>17.5</v>
      </c>
      <c r="C1750" s="18">
        <v>43222</v>
      </c>
      <c r="D1750" s="25">
        <v>19.5</v>
      </c>
      <c r="E1750" s="18">
        <v>43222</v>
      </c>
      <c r="F1750" s="25">
        <v>21.75</v>
      </c>
      <c r="G1750" s="18">
        <v>43221</v>
      </c>
      <c r="H1750" s="25">
        <v>19.5</v>
      </c>
      <c r="I1750" s="18">
        <v>43222</v>
      </c>
      <c r="J1750" s="25">
        <v>23.25</v>
      </c>
      <c r="K1750" s="18">
        <v>43222</v>
      </c>
      <c r="L1750" s="25">
        <v>23.25</v>
      </c>
      <c r="M1750" s="18">
        <v>43097</v>
      </c>
      <c r="N1750" s="24">
        <v>25.5</v>
      </c>
      <c r="O1750" s="18">
        <v>43217</v>
      </c>
      <c r="P1750" s="6">
        <v>24.25</v>
      </c>
      <c r="Q1750" s="18">
        <v>43222</v>
      </c>
      <c r="R1750" s="6">
        <v>22.75</v>
      </c>
      <c r="S1750" s="18">
        <v>43222</v>
      </c>
      <c r="T1750" s="6">
        <v>21.63</v>
      </c>
    </row>
    <row r="1751" spans="1:20" x14ac:dyDescent="0.2">
      <c r="A1751" s="18">
        <v>43221</v>
      </c>
      <c r="B1751" s="25">
        <v>16.5</v>
      </c>
      <c r="C1751" s="18">
        <v>43221</v>
      </c>
      <c r="D1751" s="25">
        <v>19</v>
      </c>
      <c r="E1751" s="18">
        <v>43221</v>
      </c>
      <c r="F1751" s="25">
        <v>21.75</v>
      </c>
      <c r="G1751" s="18">
        <v>43220</v>
      </c>
      <c r="H1751" s="25">
        <v>19.5</v>
      </c>
      <c r="I1751" s="18">
        <v>43221</v>
      </c>
      <c r="J1751" s="25">
        <v>23.25</v>
      </c>
      <c r="K1751" s="18">
        <v>43221</v>
      </c>
      <c r="L1751" s="25">
        <v>23.25</v>
      </c>
      <c r="M1751" s="18">
        <v>43096</v>
      </c>
      <c r="N1751" s="24">
        <v>25.5</v>
      </c>
      <c r="O1751" s="18">
        <v>43216</v>
      </c>
      <c r="P1751" s="6">
        <v>24.25</v>
      </c>
      <c r="Q1751" s="18">
        <v>43221</v>
      </c>
      <c r="R1751" s="6">
        <v>22.75</v>
      </c>
      <c r="S1751" s="18">
        <v>43221</v>
      </c>
      <c r="T1751" s="6">
        <v>21.5</v>
      </c>
    </row>
    <row r="1752" spans="1:20" x14ac:dyDescent="0.2">
      <c r="A1752" s="18">
        <v>43220</v>
      </c>
      <c r="B1752" s="25">
        <v>16.5</v>
      </c>
      <c r="C1752" s="18">
        <v>43220</v>
      </c>
      <c r="D1752" s="25">
        <v>19</v>
      </c>
      <c r="E1752" s="18">
        <v>43220</v>
      </c>
      <c r="F1752" s="25">
        <v>21.75</v>
      </c>
      <c r="G1752" s="18">
        <v>43217</v>
      </c>
      <c r="H1752" s="25">
        <v>19.5</v>
      </c>
      <c r="I1752" s="18">
        <v>43220</v>
      </c>
      <c r="J1752" s="25">
        <v>23.25</v>
      </c>
      <c r="K1752" s="18">
        <v>43220</v>
      </c>
      <c r="L1752" s="25">
        <v>23.25</v>
      </c>
      <c r="M1752" s="18">
        <v>43095</v>
      </c>
      <c r="N1752" s="24">
        <v>25.5</v>
      </c>
      <c r="O1752" s="18">
        <v>43215</v>
      </c>
      <c r="P1752" s="6">
        <v>24.25</v>
      </c>
      <c r="Q1752" s="18">
        <v>43220</v>
      </c>
      <c r="R1752" s="6">
        <v>22.75</v>
      </c>
      <c r="S1752" s="18">
        <v>43220</v>
      </c>
      <c r="T1752" s="6">
        <v>21.5</v>
      </c>
    </row>
    <row r="1753" spans="1:20" x14ac:dyDescent="0.2">
      <c r="A1753" s="18">
        <v>43217</v>
      </c>
      <c r="B1753" s="25">
        <v>16.5</v>
      </c>
      <c r="C1753" s="18">
        <v>43217</v>
      </c>
      <c r="D1753" s="25">
        <v>19</v>
      </c>
      <c r="E1753" s="18">
        <v>43217</v>
      </c>
      <c r="F1753" s="25">
        <v>21.75</v>
      </c>
      <c r="G1753" s="18">
        <v>43216</v>
      </c>
      <c r="H1753" s="25">
        <v>19.5</v>
      </c>
      <c r="I1753" s="18">
        <v>43217</v>
      </c>
      <c r="J1753" s="25">
        <v>23.25</v>
      </c>
      <c r="K1753" s="18">
        <v>43217</v>
      </c>
      <c r="L1753" s="25">
        <v>23.25</v>
      </c>
      <c r="M1753" s="18">
        <v>43091</v>
      </c>
      <c r="N1753" s="24">
        <v>25.5</v>
      </c>
      <c r="O1753" s="18">
        <v>43214</v>
      </c>
      <c r="P1753" s="6">
        <v>24.25</v>
      </c>
      <c r="Q1753" s="18">
        <v>43217</v>
      </c>
      <c r="R1753" s="6">
        <v>22.75</v>
      </c>
      <c r="S1753" s="18">
        <v>43217</v>
      </c>
      <c r="T1753" s="6">
        <v>21.5</v>
      </c>
    </row>
    <row r="1754" spans="1:20" x14ac:dyDescent="0.2">
      <c r="A1754" s="18">
        <v>43216</v>
      </c>
      <c r="B1754" s="25">
        <v>16.5</v>
      </c>
      <c r="C1754" s="18">
        <v>43216</v>
      </c>
      <c r="D1754" s="25">
        <v>19</v>
      </c>
      <c r="E1754" s="18">
        <v>43216</v>
      </c>
      <c r="F1754" s="25">
        <v>21.75</v>
      </c>
      <c r="G1754" s="18">
        <v>43215</v>
      </c>
      <c r="H1754" s="25">
        <v>19.5</v>
      </c>
      <c r="I1754" s="18">
        <v>43216</v>
      </c>
      <c r="J1754" s="25">
        <v>23.25</v>
      </c>
      <c r="K1754" s="18">
        <v>43216</v>
      </c>
      <c r="L1754" s="25">
        <v>23.25</v>
      </c>
      <c r="M1754" s="18">
        <v>43090</v>
      </c>
      <c r="N1754" s="24">
        <v>25.5</v>
      </c>
      <c r="O1754" s="18">
        <v>43213</v>
      </c>
      <c r="P1754" s="6">
        <v>24.25</v>
      </c>
      <c r="Q1754" s="18">
        <v>43216</v>
      </c>
      <c r="R1754" s="6">
        <v>22.75</v>
      </c>
      <c r="S1754" s="18">
        <v>43216</v>
      </c>
      <c r="T1754" s="6">
        <v>21.5</v>
      </c>
    </row>
    <row r="1755" spans="1:20" x14ac:dyDescent="0.2">
      <c r="A1755" s="18">
        <v>43215</v>
      </c>
      <c r="B1755" s="25">
        <v>16.5</v>
      </c>
      <c r="C1755" s="18">
        <v>43215</v>
      </c>
      <c r="D1755" s="25">
        <v>19</v>
      </c>
      <c r="E1755" s="18">
        <v>43215</v>
      </c>
      <c r="F1755" s="25">
        <v>21.75</v>
      </c>
      <c r="G1755" s="18">
        <v>43214</v>
      </c>
      <c r="H1755" s="25">
        <v>19.5</v>
      </c>
      <c r="I1755" s="18">
        <v>43215</v>
      </c>
      <c r="J1755" s="25">
        <v>23.25</v>
      </c>
      <c r="K1755" s="18">
        <v>43215</v>
      </c>
      <c r="L1755" s="25">
        <v>23.25</v>
      </c>
      <c r="M1755" s="18">
        <v>43089</v>
      </c>
      <c r="N1755" s="24">
        <v>25.5</v>
      </c>
      <c r="O1755" s="18">
        <v>43210</v>
      </c>
      <c r="P1755" s="6">
        <v>24.25</v>
      </c>
      <c r="Q1755" s="18">
        <v>43215</v>
      </c>
      <c r="R1755" s="6">
        <v>22.75</v>
      </c>
      <c r="S1755" s="18">
        <v>43215</v>
      </c>
      <c r="T1755" s="6">
        <v>21.5</v>
      </c>
    </row>
    <row r="1756" spans="1:20" x14ac:dyDescent="0.2">
      <c r="A1756" s="18">
        <v>43214</v>
      </c>
      <c r="B1756" s="25">
        <v>16.5</v>
      </c>
      <c r="C1756" s="18">
        <v>43214</v>
      </c>
      <c r="D1756" s="25">
        <v>19</v>
      </c>
      <c r="E1756" s="18">
        <v>43214</v>
      </c>
      <c r="F1756" s="25">
        <v>21.75</v>
      </c>
      <c r="G1756" s="18">
        <v>43213</v>
      </c>
      <c r="H1756" s="25">
        <v>19.5</v>
      </c>
      <c r="I1756" s="18">
        <v>43214</v>
      </c>
      <c r="J1756" s="25">
        <v>23.25</v>
      </c>
      <c r="K1756" s="18">
        <v>43214</v>
      </c>
      <c r="L1756" s="25">
        <v>23.25</v>
      </c>
      <c r="M1756" s="18">
        <v>43088</v>
      </c>
      <c r="N1756" s="24">
        <v>25.5</v>
      </c>
      <c r="O1756" s="18">
        <v>43209</v>
      </c>
      <c r="P1756" s="6">
        <v>24.25</v>
      </c>
      <c r="Q1756" s="18">
        <v>43214</v>
      </c>
      <c r="R1756" s="6">
        <v>22.75</v>
      </c>
      <c r="S1756" s="18">
        <v>43214</v>
      </c>
      <c r="T1756" s="6">
        <v>21.5</v>
      </c>
    </row>
    <row r="1757" spans="1:20" x14ac:dyDescent="0.2">
      <c r="A1757" s="18">
        <v>43213</v>
      </c>
      <c r="B1757" s="25">
        <v>16.5</v>
      </c>
      <c r="C1757" s="18">
        <v>43213</v>
      </c>
      <c r="D1757" s="25">
        <v>19</v>
      </c>
      <c r="E1757" s="18">
        <v>43213</v>
      </c>
      <c r="F1757" s="25">
        <v>21.75</v>
      </c>
      <c r="G1757" s="18">
        <v>43210</v>
      </c>
      <c r="H1757" s="25">
        <v>19.5</v>
      </c>
      <c r="I1757" s="18">
        <v>43213</v>
      </c>
      <c r="J1757" s="25">
        <v>23.25</v>
      </c>
      <c r="K1757" s="18">
        <v>43213</v>
      </c>
      <c r="L1757" s="25">
        <v>22.25</v>
      </c>
      <c r="M1757" s="18">
        <v>43087</v>
      </c>
      <c r="N1757" s="24">
        <v>25.5</v>
      </c>
      <c r="O1757" s="18">
        <v>43208</v>
      </c>
      <c r="P1757" s="6">
        <v>24.25</v>
      </c>
      <c r="Q1757" s="18">
        <v>43213</v>
      </c>
      <c r="R1757" s="6">
        <v>22.75</v>
      </c>
      <c r="S1757" s="18">
        <v>43213</v>
      </c>
      <c r="T1757" s="6">
        <v>21.5</v>
      </c>
    </row>
    <row r="1758" spans="1:20" x14ac:dyDescent="0.2">
      <c r="A1758" s="18">
        <v>43210</v>
      </c>
      <c r="B1758" s="25">
        <v>16.5</v>
      </c>
      <c r="C1758" s="18">
        <v>43210</v>
      </c>
      <c r="D1758" s="25">
        <v>19</v>
      </c>
      <c r="E1758" s="18">
        <v>43210</v>
      </c>
      <c r="F1758" s="25">
        <v>21.75</v>
      </c>
      <c r="G1758" s="18">
        <v>43209</v>
      </c>
      <c r="H1758" s="25">
        <v>19.5</v>
      </c>
      <c r="I1758" s="18">
        <v>43210</v>
      </c>
      <c r="J1758" s="25">
        <v>23.25</v>
      </c>
      <c r="K1758" s="18">
        <v>43210</v>
      </c>
      <c r="L1758" s="25">
        <v>22.25</v>
      </c>
      <c r="M1758" s="18">
        <v>43084</v>
      </c>
      <c r="N1758" s="24">
        <v>25.5</v>
      </c>
      <c r="O1758" s="18">
        <v>43207</v>
      </c>
      <c r="P1758" s="6">
        <v>24.25</v>
      </c>
      <c r="Q1758" s="18">
        <v>43210</v>
      </c>
      <c r="R1758" s="6">
        <v>22.75</v>
      </c>
      <c r="S1758" s="18">
        <v>43210</v>
      </c>
      <c r="T1758" s="6">
        <v>21.5</v>
      </c>
    </row>
    <row r="1759" spans="1:20" x14ac:dyDescent="0.2">
      <c r="A1759" s="18">
        <v>43209</v>
      </c>
      <c r="B1759" s="25">
        <v>16.5</v>
      </c>
      <c r="C1759" s="18">
        <v>43209</v>
      </c>
      <c r="D1759" s="25">
        <v>19</v>
      </c>
      <c r="E1759" s="18">
        <v>43209</v>
      </c>
      <c r="F1759" s="25">
        <v>21.75</v>
      </c>
      <c r="G1759" s="18">
        <v>43208</v>
      </c>
      <c r="H1759" s="25">
        <v>19.5</v>
      </c>
      <c r="I1759" s="18">
        <v>43209</v>
      </c>
      <c r="J1759" s="25">
        <v>23.25</v>
      </c>
      <c r="K1759" s="18">
        <v>43209</v>
      </c>
      <c r="L1759" s="25">
        <v>22.25</v>
      </c>
      <c r="M1759" s="18">
        <v>43083</v>
      </c>
      <c r="N1759" s="24">
        <v>25.5</v>
      </c>
      <c r="O1759" s="18">
        <v>43206</v>
      </c>
      <c r="P1759" s="6">
        <v>24.25</v>
      </c>
      <c r="Q1759" s="18">
        <v>43209</v>
      </c>
      <c r="R1759" s="6">
        <v>22.75</v>
      </c>
      <c r="S1759" s="18">
        <v>43209</v>
      </c>
      <c r="T1759" s="6">
        <v>21.5</v>
      </c>
    </row>
    <row r="1760" spans="1:20" x14ac:dyDescent="0.2">
      <c r="A1760" s="18">
        <v>43208</v>
      </c>
      <c r="B1760" s="25">
        <v>16.5</v>
      </c>
      <c r="C1760" s="18">
        <v>43208</v>
      </c>
      <c r="D1760" s="25">
        <v>19</v>
      </c>
      <c r="E1760" s="18">
        <v>43208</v>
      </c>
      <c r="F1760" s="25">
        <v>21.75</v>
      </c>
      <c r="G1760" s="18">
        <v>43207</v>
      </c>
      <c r="H1760" s="25">
        <v>19.5</v>
      </c>
      <c r="I1760" s="18">
        <v>43208</v>
      </c>
      <c r="J1760" s="25">
        <v>23.25</v>
      </c>
      <c r="K1760" s="18">
        <v>43208</v>
      </c>
      <c r="L1760" s="25">
        <v>22.25</v>
      </c>
      <c r="M1760" s="18">
        <v>43082</v>
      </c>
      <c r="N1760" s="24">
        <v>25.5</v>
      </c>
      <c r="O1760" s="18">
        <v>43203</v>
      </c>
      <c r="P1760" s="6">
        <v>24.25</v>
      </c>
      <c r="Q1760" s="18">
        <v>43208</v>
      </c>
      <c r="R1760" s="6">
        <v>22.75</v>
      </c>
      <c r="S1760" s="18">
        <v>43208</v>
      </c>
      <c r="T1760" s="6">
        <v>21.5</v>
      </c>
    </row>
    <row r="1761" spans="1:20" x14ac:dyDescent="0.2">
      <c r="A1761" s="18">
        <v>43207</v>
      </c>
      <c r="B1761" s="25">
        <v>16.5</v>
      </c>
      <c r="C1761" s="18">
        <v>43207</v>
      </c>
      <c r="D1761" s="25">
        <v>19</v>
      </c>
      <c r="E1761" s="18">
        <v>43207</v>
      </c>
      <c r="F1761" s="25">
        <v>21.75</v>
      </c>
      <c r="G1761" s="18">
        <v>43206</v>
      </c>
      <c r="H1761" s="25">
        <v>19.5</v>
      </c>
      <c r="I1761" s="18">
        <v>43207</v>
      </c>
      <c r="J1761" s="25">
        <v>23.25</v>
      </c>
      <c r="K1761" s="18">
        <v>43207</v>
      </c>
      <c r="L1761" s="25">
        <v>22.25</v>
      </c>
      <c r="M1761" s="18">
        <v>43081</v>
      </c>
      <c r="N1761" s="24">
        <v>25.5</v>
      </c>
      <c r="O1761" s="18">
        <v>43202</v>
      </c>
      <c r="P1761" s="6">
        <v>24.25</v>
      </c>
      <c r="Q1761" s="18">
        <v>43207</v>
      </c>
      <c r="R1761" s="6">
        <v>22.75</v>
      </c>
      <c r="S1761" s="18">
        <v>43207</v>
      </c>
      <c r="T1761" s="6">
        <v>21.5</v>
      </c>
    </row>
    <row r="1762" spans="1:20" x14ac:dyDescent="0.2">
      <c r="A1762" s="18">
        <v>43206</v>
      </c>
      <c r="B1762" s="25">
        <v>16.5</v>
      </c>
      <c r="C1762" s="18">
        <v>43206</v>
      </c>
      <c r="D1762" s="25">
        <v>19</v>
      </c>
      <c r="E1762" s="18">
        <v>43206</v>
      </c>
      <c r="F1762" s="25">
        <v>22.25</v>
      </c>
      <c r="G1762" s="18">
        <v>43203</v>
      </c>
      <c r="H1762" s="25">
        <v>19.5</v>
      </c>
      <c r="I1762" s="18">
        <v>43206</v>
      </c>
      <c r="J1762" s="25">
        <v>23.25</v>
      </c>
      <c r="K1762" s="18">
        <v>43206</v>
      </c>
      <c r="L1762" s="25">
        <v>21.5</v>
      </c>
      <c r="M1762" s="18">
        <v>43080</v>
      </c>
      <c r="N1762" s="24">
        <v>25.5</v>
      </c>
      <c r="O1762" s="18">
        <v>43201</v>
      </c>
      <c r="P1762" s="6">
        <v>24.25</v>
      </c>
      <c r="Q1762" s="18">
        <v>43206</v>
      </c>
      <c r="R1762" s="6">
        <v>22.75</v>
      </c>
      <c r="S1762" s="18">
        <v>43206</v>
      </c>
      <c r="T1762" s="6">
        <v>21.5</v>
      </c>
    </row>
    <row r="1763" spans="1:20" x14ac:dyDescent="0.2">
      <c r="A1763" s="18">
        <v>43203</v>
      </c>
      <c r="B1763" s="25">
        <v>16.5</v>
      </c>
      <c r="C1763" s="18">
        <v>43203</v>
      </c>
      <c r="D1763" s="25">
        <v>19</v>
      </c>
      <c r="E1763" s="18">
        <v>43203</v>
      </c>
      <c r="F1763" s="25">
        <v>22.25</v>
      </c>
      <c r="G1763" s="18">
        <v>43202</v>
      </c>
      <c r="H1763" s="25">
        <v>19.5</v>
      </c>
      <c r="I1763" s="18">
        <v>43203</v>
      </c>
      <c r="J1763" s="25">
        <v>23.25</v>
      </c>
      <c r="K1763" s="18">
        <v>43203</v>
      </c>
      <c r="L1763" s="25">
        <v>21.5</v>
      </c>
      <c r="M1763" s="18">
        <v>43077</v>
      </c>
      <c r="N1763" s="24">
        <v>25.5</v>
      </c>
      <c r="O1763" s="18">
        <v>43200</v>
      </c>
      <c r="P1763" s="6">
        <v>24.25</v>
      </c>
      <c r="Q1763" s="18">
        <v>43203</v>
      </c>
      <c r="R1763" s="6">
        <v>22.75</v>
      </c>
      <c r="S1763" s="18">
        <v>43203</v>
      </c>
      <c r="T1763" s="6">
        <v>21.5</v>
      </c>
    </row>
    <row r="1764" spans="1:20" x14ac:dyDescent="0.2">
      <c r="A1764" s="18">
        <v>43202</v>
      </c>
      <c r="B1764" s="25">
        <v>16.5</v>
      </c>
      <c r="C1764" s="18">
        <v>43202</v>
      </c>
      <c r="D1764" s="25">
        <v>19</v>
      </c>
      <c r="E1764" s="18">
        <v>43202</v>
      </c>
      <c r="F1764" s="25">
        <v>22.25</v>
      </c>
      <c r="G1764" s="18">
        <v>43201</v>
      </c>
      <c r="H1764" s="25">
        <v>19.5</v>
      </c>
      <c r="I1764" s="18">
        <v>43202</v>
      </c>
      <c r="J1764" s="25">
        <v>23.25</v>
      </c>
      <c r="K1764" s="18">
        <v>43202</v>
      </c>
      <c r="L1764" s="25">
        <v>21.5</v>
      </c>
      <c r="M1764" s="18">
        <v>43076</v>
      </c>
      <c r="N1764" s="24">
        <v>25.5</v>
      </c>
      <c r="O1764" s="18">
        <v>43199</v>
      </c>
      <c r="P1764" s="6">
        <v>24.25</v>
      </c>
      <c r="Q1764" s="18">
        <v>43202</v>
      </c>
      <c r="R1764" s="6">
        <v>22.75</v>
      </c>
      <c r="S1764" s="18">
        <v>43202</v>
      </c>
      <c r="T1764" s="6">
        <v>21.5</v>
      </c>
    </row>
    <row r="1765" spans="1:20" x14ac:dyDescent="0.2">
      <c r="A1765" s="18">
        <v>43201</v>
      </c>
      <c r="B1765" s="25">
        <v>16.5</v>
      </c>
      <c r="C1765" s="18">
        <v>43201</v>
      </c>
      <c r="D1765" s="25">
        <v>19</v>
      </c>
      <c r="E1765" s="18">
        <v>43201</v>
      </c>
      <c r="F1765" s="25">
        <v>22.25</v>
      </c>
      <c r="G1765" s="18">
        <v>43200</v>
      </c>
      <c r="H1765" s="25">
        <v>19.5</v>
      </c>
      <c r="I1765" s="18">
        <v>43201</v>
      </c>
      <c r="J1765" s="25">
        <v>23.25</v>
      </c>
      <c r="K1765" s="18">
        <v>43201</v>
      </c>
      <c r="L1765" s="25">
        <v>21.5</v>
      </c>
      <c r="M1765" s="18">
        <v>43075</v>
      </c>
      <c r="N1765" s="24">
        <v>25.5</v>
      </c>
      <c r="O1765" s="18">
        <v>43196</v>
      </c>
      <c r="P1765" s="6">
        <v>24.25</v>
      </c>
      <c r="Q1765" s="18">
        <v>43201</v>
      </c>
      <c r="R1765" s="6">
        <v>22.75</v>
      </c>
      <c r="S1765" s="18">
        <v>43201</v>
      </c>
      <c r="T1765" s="6">
        <v>21.5</v>
      </c>
    </row>
    <row r="1766" spans="1:20" x14ac:dyDescent="0.2">
      <c r="A1766" s="18">
        <v>43200</v>
      </c>
      <c r="B1766" s="25">
        <v>17</v>
      </c>
      <c r="C1766" s="18">
        <v>43200</v>
      </c>
      <c r="D1766" s="25">
        <v>19</v>
      </c>
      <c r="E1766" s="18">
        <v>43200</v>
      </c>
      <c r="F1766" s="25">
        <v>22.25</v>
      </c>
      <c r="G1766" s="18">
        <v>43199</v>
      </c>
      <c r="H1766" s="25">
        <v>19.5</v>
      </c>
      <c r="I1766" s="18">
        <v>43200</v>
      </c>
      <c r="J1766" s="25">
        <v>23.25</v>
      </c>
      <c r="K1766" s="18">
        <v>43200</v>
      </c>
      <c r="L1766" s="25">
        <v>21.5</v>
      </c>
      <c r="M1766" s="18">
        <v>43074</v>
      </c>
      <c r="N1766" s="24">
        <v>25.5</v>
      </c>
      <c r="O1766" s="18">
        <v>43195</v>
      </c>
      <c r="P1766" s="6">
        <v>24.25</v>
      </c>
      <c r="Q1766" s="18">
        <v>43200</v>
      </c>
      <c r="R1766" s="6">
        <v>22.75</v>
      </c>
      <c r="S1766" s="18">
        <v>43200</v>
      </c>
      <c r="T1766" s="6">
        <v>21.5</v>
      </c>
    </row>
    <row r="1767" spans="1:20" x14ac:dyDescent="0.2">
      <c r="A1767" s="18">
        <v>43199</v>
      </c>
      <c r="B1767" s="25">
        <v>17</v>
      </c>
      <c r="C1767" s="18">
        <v>43199</v>
      </c>
      <c r="D1767" s="25">
        <v>19</v>
      </c>
      <c r="E1767" s="18">
        <v>43199</v>
      </c>
      <c r="F1767" s="25">
        <v>22.25</v>
      </c>
      <c r="G1767" s="18">
        <v>43196</v>
      </c>
      <c r="H1767" s="25">
        <v>19.5</v>
      </c>
      <c r="I1767" s="18">
        <v>43199</v>
      </c>
      <c r="J1767" s="25">
        <v>23.25</v>
      </c>
      <c r="K1767" s="18">
        <v>43199</v>
      </c>
      <c r="L1767" s="25">
        <v>21.5</v>
      </c>
      <c r="M1767" s="18">
        <v>43073</v>
      </c>
      <c r="N1767" s="24">
        <v>25.5</v>
      </c>
      <c r="O1767" s="18">
        <v>43194</v>
      </c>
      <c r="P1767" s="6">
        <v>24.25</v>
      </c>
      <c r="Q1767" s="18">
        <v>43199</v>
      </c>
      <c r="R1767" s="6">
        <v>22.75</v>
      </c>
      <c r="S1767" s="18">
        <v>43199</v>
      </c>
      <c r="T1767" s="6">
        <v>21.5</v>
      </c>
    </row>
    <row r="1768" spans="1:20" x14ac:dyDescent="0.2">
      <c r="A1768" s="18">
        <v>43196</v>
      </c>
      <c r="B1768" s="25">
        <v>17</v>
      </c>
      <c r="C1768" s="18">
        <v>43196</v>
      </c>
      <c r="D1768" s="25">
        <v>19</v>
      </c>
      <c r="E1768" s="18">
        <v>43196</v>
      </c>
      <c r="F1768" s="25">
        <v>22.25</v>
      </c>
      <c r="G1768" s="18">
        <v>43195</v>
      </c>
      <c r="H1768" s="25">
        <v>19.5</v>
      </c>
      <c r="I1768" s="18">
        <v>43196</v>
      </c>
      <c r="J1768" s="25">
        <v>23.25</v>
      </c>
      <c r="K1768" s="18">
        <v>43196</v>
      </c>
      <c r="L1768" s="25">
        <v>21.5</v>
      </c>
      <c r="M1768" s="18">
        <v>43070</v>
      </c>
      <c r="N1768" s="24">
        <v>25.5</v>
      </c>
      <c r="O1768" s="18">
        <v>43193</v>
      </c>
      <c r="P1768" s="6">
        <v>24.25</v>
      </c>
      <c r="Q1768" s="18">
        <v>43196</v>
      </c>
      <c r="R1768" s="6">
        <v>22.75</v>
      </c>
      <c r="S1768" s="18">
        <v>43196</v>
      </c>
      <c r="T1768" s="6">
        <v>21.5</v>
      </c>
    </row>
    <row r="1769" spans="1:20" x14ac:dyDescent="0.2">
      <c r="A1769" s="18">
        <v>43195</v>
      </c>
      <c r="B1769" s="25">
        <v>17</v>
      </c>
      <c r="C1769" s="18">
        <v>43195</v>
      </c>
      <c r="D1769" s="25">
        <v>19</v>
      </c>
      <c r="E1769" s="18">
        <v>43195</v>
      </c>
      <c r="F1769" s="25">
        <v>22.25</v>
      </c>
      <c r="G1769" s="18">
        <v>43194</v>
      </c>
      <c r="H1769" s="25">
        <v>19.5</v>
      </c>
      <c r="I1769" s="18">
        <v>43195</v>
      </c>
      <c r="J1769" s="25">
        <v>23.25</v>
      </c>
      <c r="K1769" s="18">
        <v>43195</v>
      </c>
      <c r="L1769" s="25">
        <v>21.5</v>
      </c>
      <c r="M1769" s="18">
        <v>43069</v>
      </c>
      <c r="N1769" s="24">
        <v>25.5</v>
      </c>
      <c r="O1769" s="18">
        <v>43192</v>
      </c>
      <c r="P1769" s="6">
        <v>24.25</v>
      </c>
      <c r="Q1769" s="18">
        <v>43195</v>
      </c>
      <c r="R1769" s="6">
        <v>22.75</v>
      </c>
      <c r="S1769" s="18">
        <v>43195</v>
      </c>
      <c r="T1769" s="6">
        <v>21.5</v>
      </c>
    </row>
    <row r="1770" spans="1:20" x14ac:dyDescent="0.2">
      <c r="A1770" s="18">
        <v>43194</v>
      </c>
      <c r="B1770" s="25">
        <v>17</v>
      </c>
      <c r="C1770" s="18">
        <v>43194</v>
      </c>
      <c r="D1770" s="25">
        <v>19</v>
      </c>
      <c r="E1770" s="18">
        <v>43194</v>
      </c>
      <c r="F1770" s="25">
        <v>22.25</v>
      </c>
      <c r="G1770" s="18">
        <v>43193</v>
      </c>
      <c r="H1770" s="25">
        <v>19.5</v>
      </c>
      <c r="I1770" s="18">
        <v>43194</v>
      </c>
      <c r="J1770" s="25">
        <v>23.25</v>
      </c>
      <c r="K1770" s="18">
        <v>43194</v>
      </c>
      <c r="L1770" s="25">
        <v>21.5</v>
      </c>
      <c r="M1770" s="18">
        <v>43068</v>
      </c>
      <c r="N1770" s="24">
        <v>25.5</v>
      </c>
      <c r="O1770" s="18">
        <v>43188</v>
      </c>
      <c r="P1770" s="6">
        <v>24.25</v>
      </c>
      <c r="Q1770" s="18">
        <v>43194</v>
      </c>
      <c r="R1770" s="6">
        <v>22.75</v>
      </c>
      <c r="S1770" s="18">
        <v>43194</v>
      </c>
      <c r="T1770" s="6">
        <v>21.5</v>
      </c>
    </row>
    <row r="1771" spans="1:20" x14ac:dyDescent="0.2">
      <c r="A1771" s="18">
        <v>43193</v>
      </c>
      <c r="B1771" s="25">
        <v>17</v>
      </c>
      <c r="C1771" s="18">
        <v>43193</v>
      </c>
      <c r="D1771" s="25">
        <v>19</v>
      </c>
      <c r="E1771" s="18">
        <v>43193</v>
      </c>
      <c r="F1771" s="25">
        <v>22.25</v>
      </c>
      <c r="G1771" s="18">
        <v>43192</v>
      </c>
      <c r="H1771" s="25">
        <v>19.5</v>
      </c>
      <c r="I1771" s="18">
        <v>43193</v>
      </c>
      <c r="J1771" s="25">
        <v>23.25</v>
      </c>
      <c r="K1771" s="18">
        <v>43193</v>
      </c>
      <c r="L1771" s="25">
        <v>21.5</v>
      </c>
      <c r="M1771" s="18">
        <v>43067</v>
      </c>
      <c r="N1771" s="24">
        <v>25.5</v>
      </c>
      <c r="O1771" s="18">
        <v>43187</v>
      </c>
      <c r="P1771" s="6">
        <v>24.25</v>
      </c>
      <c r="Q1771" s="18">
        <v>43193</v>
      </c>
      <c r="R1771" s="6">
        <v>22.75</v>
      </c>
      <c r="S1771" s="18">
        <v>43193</v>
      </c>
      <c r="T1771" s="6">
        <v>21.5</v>
      </c>
    </row>
    <row r="1772" spans="1:20" x14ac:dyDescent="0.2">
      <c r="A1772" s="18">
        <v>43192</v>
      </c>
      <c r="B1772" s="25">
        <v>17</v>
      </c>
      <c r="C1772" s="18">
        <v>43192</v>
      </c>
      <c r="D1772" s="25">
        <v>19</v>
      </c>
      <c r="E1772" s="18">
        <v>43192</v>
      </c>
      <c r="F1772" s="25">
        <v>22.25</v>
      </c>
      <c r="G1772" s="18">
        <v>43188</v>
      </c>
      <c r="H1772" s="25">
        <v>19.5</v>
      </c>
      <c r="I1772" s="18">
        <v>43192</v>
      </c>
      <c r="J1772" s="25">
        <v>23.25</v>
      </c>
      <c r="K1772" s="18">
        <v>43192</v>
      </c>
      <c r="L1772" s="25">
        <v>20.75</v>
      </c>
      <c r="M1772" s="18">
        <v>43066</v>
      </c>
      <c r="N1772" s="24">
        <v>25.5</v>
      </c>
      <c r="O1772" s="18">
        <v>43186</v>
      </c>
      <c r="P1772" s="6">
        <v>24.25</v>
      </c>
      <c r="Q1772" s="18">
        <v>43192</v>
      </c>
      <c r="R1772" s="6">
        <v>22.75</v>
      </c>
      <c r="S1772" s="18">
        <v>43192</v>
      </c>
      <c r="T1772" s="6">
        <v>21.5</v>
      </c>
    </row>
    <row r="1773" spans="1:20" x14ac:dyDescent="0.2">
      <c r="A1773" s="18">
        <v>43188</v>
      </c>
      <c r="B1773" s="25">
        <v>17</v>
      </c>
      <c r="C1773" s="18">
        <v>43188</v>
      </c>
      <c r="D1773" s="25">
        <v>19</v>
      </c>
      <c r="E1773" s="18">
        <v>43188</v>
      </c>
      <c r="F1773" s="25">
        <v>22.25</v>
      </c>
      <c r="G1773" s="18">
        <v>43187</v>
      </c>
      <c r="H1773" s="25">
        <v>19.5</v>
      </c>
      <c r="I1773" s="18">
        <v>43188</v>
      </c>
      <c r="J1773" s="25">
        <v>23.25</v>
      </c>
      <c r="K1773" s="18">
        <v>43188</v>
      </c>
      <c r="L1773" s="25">
        <v>20.75</v>
      </c>
      <c r="M1773" s="18">
        <v>43061</v>
      </c>
      <c r="N1773" s="24">
        <v>25.5</v>
      </c>
      <c r="O1773" s="18">
        <v>43185</v>
      </c>
      <c r="P1773" s="6">
        <v>24.25</v>
      </c>
      <c r="Q1773" s="18">
        <v>43188</v>
      </c>
      <c r="R1773" s="6">
        <v>22.75</v>
      </c>
      <c r="S1773" s="18">
        <v>43188</v>
      </c>
      <c r="T1773" s="6">
        <v>21.5</v>
      </c>
    </row>
    <row r="1774" spans="1:20" x14ac:dyDescent="0.2">
      <c r="A1774" s="18">
        <v>43187</v>
      </c>
      <c r="B1774" s="25">
        <v>17</v>
      </c>
      <c r="C1774" s="18">
        <v>43187</v>
      </c>
      <c r="D1774" s="25">
        <v>19</v>
      </c>
      <c r="E1774" s="18">
        <v>43187</v>
      </c>
      <c r="F1774" s="25">
        <v>22.25</v>
      </c>
      <c r="G1774" s="18">
        <v>43186</v>
      </c>
      <c r="H1774" s="25">
        <v>19.5</v>
      </c>
      <c r="I1774" s="18">
        <v>43187</v>
      </c>
      <c r="J1774" s="25">
        <v>23.25</v>
      </c>
      <c r="K1774" s="18">
        <v>43187</v>
      </c>
      <c r="L1774" s="25">
        <v>20.75</v>
      </c>
      <c r="M1774" s="18">
        <v>43060</v>
      </c>
      <c r="N1774" s="24">
        <v>25.5</v>
      </c>
      <c r="O1774" s="18">
        <v>43182</v>
      </c>
      <c r="P1774" s="6">
        <v>24.25</v>
      </c>
      <c r="Q1774" s="18">
        <v>43187</v>
      </c>
      <c r="R1774" s="6">
        <v>22.75</v>
      </c>
      <c r="S1774" s="18">
        <v>43187</v>
      </c>
      <c r="T1774" s="6">
        <v>21.5</v>
      </c>
    </row>
    <row r="1775" spans="1:20" x14ac:dyDescent="0.2">
      <c r="A1775" s="18">
        <v>43186</v>
      </c>
      <c r="B1775" s="25">
        <v>17</v>
      </c>
      <c r="C1775" s="18">
        <v>43186</v>
      </c>
      <c r="D1775" s="25">
        <v>19</v>
      </c>
      <c r="E1775" s="18">
        <v>43186</v>
      </c>
      <c r="F1775" s="25">
        <v>22.25</v>
      </c>
      <c r="G1775" s="18">
        <v>43185</v>
      </c>
      <c r="H1775" s="25">
        <v>19.5</v>
      </c>
      <c r="I1775" s="18">
        <v>43186</v>
      </c>
      <c r="J1775" s="25">
        <v>23.25</v>
      </c>
      <c r="K1775" s="18">
        <v>43186</v>
      </c>
      <c r="L1775" s="25">
        <v>20.75</v>
      </c>
      <c r="M1775" s="18">
        <v>43059</v>
      </c>
      <c r="N1775" s="24">
        <v>25.5</v>
      </c>
      <c r="O1775" s="18">
        <v>43181</v>
      </c>
      <c r="P1775" s="6">
        <v>24.25</v>
      </c>
      <c r="Q1775" s="18">
        <v>43186</v>
      </c>
      <c r="R1775" s="6">
        <v>22.75</v>
      </c>
      <c r="S1775" s="18">
        <v>43186</v>
      </c>
      <c r="T1775" s="6">
        <v>21.5</v>
      </c>
    </row>
    <row r="1776" spans="1:20" x14ac:dyDescent="0.2">
      <c r="A1776" s="18">
        <v>43185</v>
      </c>
      <c r="B1776" s="25">
        <v>16.5</v>
      </c>
      <c r="C1776" s="18">
        <v>43185</v>
      </c>
      <c r="D1776" s="25">
        <v>19</v>
      </c>
      <c r="E1776" s="18">
        <v>43185</v>
      </c>
      <c r="F1776" s="25">
        <v>22.25</v>
      </c>
      <c r="G1776" s="18">
        <v>43182</v>
      </c>
      <c r="H1776" s="25">
        <v>19.5</v>
      </c>
      <c r="I1776" s="18">
        <v>43185</v>
      </c>
      <c r="J1776" s="25">
        <v>23.25</v>
      </c>
      <c r="K1776" s="18">
        <v>43185</v>
      </c>
      <c r="L1776" s="25">
        <v>20.5</v>
      </c>
      <c r="M1776" s="18">
        <v>43056</v>
      </c>
      <c r="N1776" s="24">
        <v>25.5</v>
      </c>
      <c r="O1776" s="18">
        <v>43180</v>
      </c>
      <c r="P1776" s="6">
        <v>24.25</v>
      </c>
      <c r="Q1776" s="18">
        <v>43185</v>
      </c>
      <c r="R1776" s="6">
        <v>22.75</v>
      </c>
      <c r="S1776" s="18">
        <v>43185</v>
      </c>
      <c r="T1776" s="6">
        <v>21.5</v>
      </c>
    </row>
    <row r="1777" spans="1:20" x14ac:dyDescent="0.2">
      <c r="A1777" s="18">
        <v>43182</v>
      </c>
      <c r="B1777" s="25">
        <v>16.5</v>
      </c>
      <c r="C1777" s="18">
        <v>43182</v>
      </c>
      <c r="D1777" s="25">
        <v>19</v>
      </c>
      <c r="E1777" s="18">
        <v>43182</v>
      </c>
      <c r="F1777" s="25">
        <v>22.25</v>
      </c>
      <c r="G1777" s="18">
        <v>43181</v>
      </c>
      <c r="H1777" s="25">
        <v>19.5</v>
      </c>
      <c r="I1777" s="18">
        <v>43182</v>
      </c>
      <c r="J1777" s="25">
        <v>23.25</v>
      </c>
      <c r="K1777" s="18">
        <v>43182</v>
      </c>
      <c r="L1777" s="25">
        <v>20.5</v>
      </c>
      <c r="M1777" s="18">
        <v>43055</v>
      </c>
      <c r="N1777" s="24">
        <v>25.5</v>
      </c>
      <c r="O1777" s="18">
        <v>43179</v>
      </c>
      <c r="P1777" s="6">
        <v>24.25</v>
      </c>
      <c r="Q1777" s="18">
        <v>43182</v>
      </c>
      <c r="R1777" s="6">
        <v>22.75</v>
      </c>
      <c r="S1777" s="18">
        <v>43182</v>
      </c>
      <c r="T1777" s="6">
        <v>21.5</v>
      </c>
    </row>
    <row r="1778" spans="1:20" x14ac:dyDescent="0.2">
      <c r="A1778" s="18">
        <v>43181</v>
      </c>
      <c r="B1778" s="25">
        <v>16.5</v>
      </c>
      <c r="C1778" s="18">
        <v>43181</v>
      </c>
      <c r="D1778" s="25">
        <v>19</v>
      </c>
      <c r="E1778" s="18">
        <v>43181</v>
      </c>
      <c r="F1778" s="25">
        <v>22.25</v>
      </c>
      <c r="G1778" s="18">
        <v>43180</v>
      </c>
      <c r="H1778" s="25">
        <v>19.5</v>
      </c>
      <c r="I1778" s="18">
        <v>43181</v>
      </c>
      <c r="J1778" s="25">
        <v>23.25</v>
      </c>
      <c r="K1778" s="18">
        <v>43181</v>
      </c>
      <c r="L1778" s="25">
        <v>20.5</v>
      </c>
      <c r="M1778" s="18">
        <v>43054</v>
      </c>
      <c r="N1778" s="24">
        <v>25.5</v>
      </c>
      <c r="O1778" s="18">
        <v>43178</v>
      </c>
      <c r="P1778" s="6">
        <v>24.25</v>
      </c>
      <c r="Q1778" s="18">
        <v>43181</v>
      </c>
      <c r="R1778" s="6">
        <v>22.75</v>
      </c>
      <c r="S1778" s="18">
        <v>43181</v>
      </c>
      <c r="T1778" s="6">
        <v>21.5</v>
      </c>
    </row>
    <row r="1779" spans="1:20" x14ac:dyDescent="0.2">
      <c r="A1779" s="18">
        <v>43180</v>
      </c>
      <c r="B1779" s="25">
        <v>16.5</v>
      </c>
      <c r="C1779" s="18">
        <v>43180</v>
      </c>
      <c r="D1779" s="25">
        <v>19</v>
      </c>
      <c r="E1779" s="18">
        <v>43180</v>
      </c>
      <c r="F1779" s="25">
        <v>22.25</v>
      </c>
      <c r="G1779" s="18">
        <v>43179</v>
      </c>
      <c r="H1779" s="25">
        <v>19.5</v>
      </c>
      <c r="I1779" s="18">
        <v>43180</v>
      </c>
      <c r="J1779" s="25">
        <v>23.25</v>
      </c>
      <c r="K1779" s="18">
        <v>43180</v>
      </c>
      <c r="L1779" s="25">
        <v>20</v>
      </c>
      <c r="M1779" s="18">
        <v>43053</v>
      </c>
      <c r="N1779" s="24">
        <v>25.5</v>
      </c>
      <c r="O1779" s="18">
        <v>43175</v>
      </c>
      <c r="P1779" s="6">
        <v>24.25</v>
      </c>
      <c r="Q1779" s="18">
        <v>43180</v>
      </c>
      <c r="R1779" s="6">
        <v>22.75</v>
      </c>
      <c r="S1779" s="18">
        <v>43180</v>
      </c>
      <c r="T1779" s="6">
        <v>21.5</v>
      </c>
    </row>
    <row r="1780" spans="1:20" x14ac:dyDescent="0.2">
      <c r="A1780" s="18">
        <v>43179</v>
      </c>
      <c r="B1780" s="25">
        <v>16</v>
      </c>
      <c r="C1780" s="18">
        <v>43179</v>
      </c>
      <c r="D1780" s="25">
        <v>19</v>
      </c>
      <c r="E1780" s="18">
        <v>43179</v>
      </c>
      <c r="F1780" s="25">
        <v>22.25</v>
      </c>
      <c r="G1780" s="18">
        <v>43178</v>
      </c>
      <c r="H1780" s="25">
        <v>21</v>
      </c>
      <c r="I1780" s="18">
        <v>43179</v>
      </c>
      <c r="J1780" s="25">
        <v>23.25</v>
      </c>
      <c r="K1780" s="18">
        <v>43179</v>
      </c>
      <c r="L1780" s="25">
        <v>20</v>
      </c>
      <c r="M1780" s="18">
        <v>43052</v>
      </c>
      <c r="N1780" s="24">
        <v>25.5</v>
      </c>
      <c r="O1780" s="18">
        <v>43174</v>
      </c>
      <c r="P1780" s="6">
        <v>24.25</v>
      </c>
      <c r="Q1780" s="18">
        <v>43179</v>
      </c>
      <c r="R1780" s="6">
        <v>22.75</v>
      </c>
      <c r="S1780" s="18">
        <v>43179</v>
      </c>
      <c r="T1780" s="6">
        <v>21.5</v>
      </c>
    </row>
    <row r="1781" spans="1:20" x14ac:dyDescent="0.2">
      <c r="A1781" s="18">
        <v>43178</v>
      </c>
      <c r="B1781" s="25">
        <v>16</v>
      </c>
      <c r="C1781" s="18">
        <v>43178</v>
      </c>
      <c r="D1781" s="25">
        <v>19</v>
      </c>
      <c r="E1781" s="18">
        <v>43178</v>
      </c>
      <c r="F1781" s="25">
        <v>22.25</v>
      </c>
      <c r="G1781" s="18">
        <v>43175</v>
      </c>
      <c r="H1781" s="25">
        <v>21</v>
      </c>
      <c r="I1781" s="18">
        <v>43178</v>
      </c>
      <c r="J1781" s="25">
        <v>23.25</v>
      </c>
      <c r="K1781" s="18">
        <v>43178</v>
      </c>
      <c r="L1781" s="25">
        <v>19.25</v>
      </c>
      <c r="M1781" s="18">
        <v>43049</v>
      </c>
      <c r="N1781" s="24">
        <v>25.5</v>
      </c>
      <c r="O1781" s="18">
        <v>43173</v>
      </c>
      <c r="P1781" s="6">
        <v>24.25</v>
      </c>
      <c r="Q1781" s="18">
        <v>43178</v>
      </c>
      <c r="R1781" s="6">
        <v>22.75</v>
      </c>
      <c r="S1781" s="18">
        <v>43178</v>
      </c>
      <c r="T1781" s="6">
        <v>21.5</v>
      </c>
    </row>
    <row r="1782" spans="1:20" x14ac:dyDescent="0.2">
      <c r="A1782" s="18">
        <v>43175</v>
      </c>
      <c r="B1782" s="25">
        <v>16</v>
      </c>
      <c r="C1782" s="18">
        <v>43175</v>
      </c>
      <c r="D1782" s="25">
        <v>19</v>
      </c>
      <c r="E1782" s="18">
        <v>43175</v>
      </c>
      <c r="F1782" s="25">
        <v>22.25</v>
      </c>
      <c r="G1782" s="18">
        <v>43174</v>
      </c>
      <c r="H1782" s="25">
        <v>21</v>
      </c>
      <c r="I1782" s="18">
        <v>43175</v>
      </c>
      <c r="J1782" s="25">
        <v>23.25</v>
      </c>
      <c r="K1782" s="18">
        <v>43175</v>
      </c>
      <c r="L1782" s="25">
        <v>19.25</v>
      </c>
      <c r="M1782" s="18">
        <v>43048</v>
      </c>
      <c r="N1782" s="24">
        <v>25.5</v>
      </c>
      <c r="O1782" s="18">
        <v>43172</v>
      </c>
      <c r="P1782" s="6">
        <v>24.25</v>
      </c>
      <c r="Q1782" s="18">
        <v>43175</v>
      </c>
      <c r="R1782" s="6">
        <v>22.75</v>
      </c>
      <c r="S1782" s="18">
        <v>43175</v>
      </c>
      <c r="T1782" s="6">
        <v>21.5</v>
      </c>
    </row>
    <row r="1783" spans="1:20" x14ac:dyDescent="0.2">
      <c r="A1783" s="18">
        <v>43174</v>
      </c>
      <c r="B1783" s="25">
        <v>16</v>
      </c>
      <c r="C1783" s="18">
        <v>43174</v>
      </c>
      <c r="D1783" s="25">
        <v>19</v>
      </c>
      <c r="E1783" s="18">
        <v>43174</v>
      </c>
      <c r="F1783" s="25">
        <v>22.25</v>
      </c>
      <c r="G1783" s="18">
        <v>43173</v>
      </c>
      <c r="H1783" s="25">
        <v>21</v>
      </c>
      <c r="I1783" s="18">
        <v>43174</v>
      </c>
      <c r="J1783" s="25">
        <v>23.25</v>
      </c>
      <c r="K1783" s="18">
        <v>43174</v>
      </c>
      <c r="L1783" s="25">
        <v>19.25</v>
      </c>
      <c r="M1783" s="18">
        <v>43047</v>
      </c>
      <c r="N1783" s="24">
        <v>25.5</v>
      </c>
      <c r="O1783" s="18">
        <v>43171</v>
      </c>
      <c r="P1783" s="6">
        <v>24.25</v>
      </c>
      <c r="Q1783" s="18">
        <v>43174</v>
      </c>
      <c r="R1783" s="6">
        <v>22.75</v>
      </c>
      <c r="S1783" s="18">
        <v>43174</v>
      </c>
      <c r="T1783" s="6">
        <v>21.5</v>
      </c>
    </row>
    <row r="1784" spans="1:20" x14ac:dyDescent="0.2">
      <c r="A1784" s="18">
        <v>43173</v>
      </c>
      <c r="B1784" s="25">
        <v>16</v>
      </c>
      <c r="C1784" s="18">
        <v>43173</v>
      </c>
      <c r="D1784" s="25">
        <v>19</v>
      </c>
      <c r="E1784" s="18">
        <v>43173</v>
      </c>
      <c r="F1784" s="25">
        <v>22.25</v>
      </c>
      <c r="G1784" s="18">
        <v>43172</v>
      </c>
      <c r="H1784" s="25">
        <v>21</v>
      </c>
      <c r="I1784" s="18">
        <v>43173</v>
      </c>
      <c r="J1784" s="25">
        <v>23.25</v>
      </c>
      <c r="K1784" s="18">
        <v>43173</v>
      </c>
      <c r="L1784" s="25">
        <v>19.25</v>
      </c>
      <c r="M1784" s="18">
        <v>43046</v>
      </c>
      <c r="N1784" s="24">
        <v>25.5</v>
      </c>
      <c r="O1784" s="18">
        <v>43168</v>
      </c>
      <c r="P1784" s="6">
        <v>24.25</v>
      </c>
      <c r="Q1784" s="18">
        <v>43173</v>
      </c>
      <c r="R1784" s="6">
        <v>22.75</v>
      </c>
      <c r="S1784" s="18">
        <v>43173</v>
      </c>
      <c r="T1784" s="6">
        <v>21.5</v>
      </c>
    </row>
    <row r="1785" spans="1:20" x14ac:dyDescent="0.2">
      <c r="A1785" s="18">
        <v>43172</v>
      </c>
      <c r="B1785" s="25">
        <v>16</v>
      </c>
      <c r="C1785" s="18">
        <v>43172</v>
      </c>
      <c r="D1785" s="25">
        <v>19</v>
      </c>
      <c r="E1785" s="18">
        <v>43172</v>
      </c>
      <c r="F1785" s="25">
        <v>22.25</v>
      </c>
      <c r="G1785" s="18">
        <v>43171</v>
      </c>
      <c r="H1785" s="25">
        <v>21</v>
      </c>
      <c r="I1785" s="18">
        <v>43172</v>
      </c>
      <c r="J1785" s="25">
        <v>23.25</v>
      </c>
      <c r="K1785" s="18">
        <v>43172</v>
      </c>
      <c r="L1785" s="25">
        <v>19.25</v>
      </c>
      <c r="M1785" s="18">
        <v>43045</v>
      </c>
      <c r="N1785" s="24">
        <v>25.5</v>
      </c>
      <c r="O1785" s="18">
        <v>43167</v>
      </c>
      <c r="P1785" s="6">
        <v>24.25</v>
      </c>
      <c r="Q1785" s="18">
        <v>43172</v>
      </c>
      <c r="R1785" s="6">
        <v>22.75</v>
      </c>
      <c r="S1785" s="18">
        <v>43172</v>
      </c>
      <c r="T1785" s="6">
        <v>21.5</v>
      </c>
    </row>
    <row r="1786" spans="1:20" x14ac:dyDescent="0.2">
      <c r="A1786" s="18">
        <v>43171</v>
      </c>
      <c r="B1786" s="25">
        <v>16</v>
      </c>
      <c r="C1786" s="18">
        <v>43171</v>
      </c>
      <c r="D1786" s="25">
        <v>19</v>
      </c>
      <c r="E1786" s="18">
        <v>43171</v>
      </c>
      <c r="F1786" s="25">
        <v>22.25</v>
      </c>
      <c r="G1786" s="18">
        <v>43168</v>
      </c>
      <c r="H1786" s="25">
        <v>21</v>
      </c>
      <c r="I1786" s="18">
        <v>43171</v>
      </c>
      <c r="J1786" s="25">
        <v>23.25</v>
      </c>
      <c r="K1786" s="18">
        <v>43171</v>
      </c>
      <c r="L1786" s="25">
        <v>19.25</v>
      </c>
      <c r="M1786" s="18">
        <v>43042</v>
      </c>
      <c r="N1786" s="24">
        <v>25.5</v>
      </c>
      <c r="O1786" s="18">
        <v>43166</v>
      </c>
      <c r="P1786" s="6">
        <v>24.25</v>
      </c>
      <c r="Q1786" s="18">
        <v>43171</v>
      </c>
      <c r="R1786" s="6">
        <v>22.75</v>
      </c>
      <c r="S1786" s="18">
        <v>43171</v>
      </c>
      <c r="T1786" s="6">
        <v>21.5</v>
      </c>
    </row>
    <row r="1787" spans="1:20" x14ac:dyDescent="0.2">
      <c r="A1787" s="18">
        <v>43168</v>
      </c>
      <c r="B1787" s="25">
        <v>16</v>
      </c>
      <c r="C1787" s="18">
        <v>43168</v>
      </c>
      <c r="D1787" s="25">
        <v>19</v>
      </c>
      <c r="E1787" s="18">
        <v>43168</v>
      </c>
      <c r="F1787" s="25">
        <v>22.25</v>
      </c>
      <c r="G1787" s="18">
        <v>43167</v>
      </c>
      <c r="H1787" s="25">
        <v>21</v>
      </c>
      <c r="I1787" s="18">
        <v>43168</v>
      </c>
      <c r="J1787" s="25">
        <v>23.25</v>
      </c>
      <c r="K1787" s="18">
        <v>43168</v>
      </c>
      <c r="L1787" s="25">
        <v>19.25</v>
      </c>
      <c r="M1787" s="18">
        <v>43041</v>
      </c>
      <c r="N1787" s="24">
        <v>25.5</v>
      </c>
      <c r="O1787" s="18">
        <v>43165</v>
      </c>
      <c r="P1787" s="6">
        <v>24.25</v>
      </c>
      <c r="Q1787" s="18">
        <v>43168</v>
      </c>
      <c r="R1787" s="6">
        <v>22.75</v>
      </c>
      <c r="S1787" s="18">
        <v>43168</v>
      </c>
      <c r="T1787" s="6">
        <v>21.5</v>
      </c>
    </row>
    <row r="1788" spans="1:20" x14ac:dyDescent="0.2">
      <c r="A1788" s="18">
        <v>43167</v>
      </c>
      <c r="B1788" s="25">
        <v>16</v>
      </c>
      <c r="C1788" s="18">
        <v>43167</v>
      </c>
      <c r="D1788" s="25">
        <v>19</v>
      </c>
      <c r="E1788" s="18">
        <v>43167</v>
      </c>
      <c r="F1788" s="25">
        <v>22.25</v>
      </c>
      <c r="G1788" s="18">
        <v>43166</v>
      </c>
      <c r="H1788" s="25">
        <v>21</v>
      </c>
      <c r="I1788" s="18">
        <v>43167</v>
      </c>
      <c r="J1788" s="25">
        <v>23.25</v>
      </c>
      <c r="K1788" s="18">
        <v>43167</v>
      </c>
      <c r="L1788" s="25">
        <v>19.25</v>
      </c>
      <c r="M1788" s="18">
        <v>43040</v>
      </c>
      <c r="N1788" s="24">
        <v>26.13</v>
      </c>
      <c r="O1788" s="18">
        <v>43164</v>
      </c>
      <c r="P1788" s="6">
        <v>24.25</v>
      </c>
      <c r="Q1788" s="18">
        <v>43167</v>
      </c>
      <c r="R1788" s="6">
        <v>22.75</v>
      </c>
      <c r="S1788" s="18">
        <v>43167</v>
      </c>
      <c r="T1788" s="6">
        <v>21.5</v>
      </c>
    </row>
    <row r="1789" spans="1:20" x14ac:dyDescent="0.2">
      <c r="A1789" s="18">
        <v>43166</v>
      </c>
      <c r="B1789" s="25">
        <v>16</v>
      </c>
      <c r="C1789" s="18">
        <v>43166</v>
      </c>
      <c r="D1789" s="25">
        <v>19</v>
      </c>
      <c r="E1789" s="18">
        <v>43166</v>
      </c>
      <c r="F1789" s="25">
        <v>22.25</v>
      </c>
      <c r="G1789" s="18">
        <v>43165</v>
      </c>
      <c r="H1789" s="25">
        <v>21.75</v>
      </c>
      <c r="I1789" s="18">
        <v>43166</v>
      </c>
      <c r="J1789" s="25">
        <v>23.25</v>
      </c>
      <c r="K1789" s="18">
        <v>43166</v>
      </c>
      <c r="L1789" s="25">
        <v>19.25</v>
      </c>
      <c r="M1789" s="18">
        <v>43039</v>
      </c>
      <c r="N1789" s="24">
        <v>26.13</v>
      </c>
      <c r="O1789" s="18">
        <v>43161</v>
      </c>
      <c r="P1789" s="6">
        <v>24.25</v>
      </c>
      <c r="Q1789" s="18">
        <v>43166</v>
      </c>
      <c r="R1789" s="6">
        <v>22.75</v>
      </c>
      <c r="S1789" s="18">
        <v>43166</v>
      </c>
      <c r="T1789" s="6">
        <v>21.5</v>
      </c>
    </row>
    <row r="1790" spans="1:20" x14ac:dyDescent="0.2">
      <c r="A1790" s="18">
        <v>43165</v>
      </c>
      <c r="B1790" s="25">
        <v>16</v>
      </c>
      <c r="C1790" s="18">
        <v>43165</v>
      </c>
      <c r="D1790" s="25">
        <v>19</v>
      </c>
      <c r="E1790" s="18">
        <v>43165</v>
      </c>
      <c r="F1790" s="25">
        <v>22.25</v>
      </c>
      <c r="G1790" s="18">
        <v>43164</v>
      </c>
      <c r="H1790" s="25">
        <v>21.75</v>
      </c>
      <c r="I1790" s="18">
        <v>43165</v>
      </c>
      <c r="J1790" s="25">
        <v>23.25</v>
      </c>
      <c r="K1790" s="18">
        <v>43165</v>
      </c>
      <c r="L1790" s="25">
        <v>19.25</v>
      </c>
      <c r="M1790" s="18">
        <v>43038</v>
      </c>
      <c r="N1790" s="24">
        <v>26.13</v>
      </c>
      <c r="O1790" s="18">
        <v>43160</v>
      </c>
      <c r="P1790" s="6">
        <v>24.25</v>
      </c>
      <c r="Q1790" s="18">
        <v>43165</v>
      </c>
      <c r="R1790" s="6">
        <v>22.75</v>
      </c>
      <c r="S1790" s="18">
        <v>43165</v>
      </c>
      <c r="T1790" s="6">
        <v>21.5</v>
      </c>
    </row>
    <row r="1791" spans="1:20" x14ac:dyDescent="0.2">
      <c r="A1791" s="18">
        <v>43164</v>
      </c>
      <c r="B1791" s="25">
        <v>16</v>
      </c>
      <c r="C1791" s="18">
        <v>43164</v>
      </c>
      <c r="D1791" s="25">
        <v>19</v>
      </c>
      <c r="E1791" s="18">
        <v>43164</v>
      </c>
      <c r="F1791" s="25">
        <v>22.25</v>
      </c>
      <c r="G1791" s="18">
        <v>43161</v>
      </c>
      <c r="H1791" s="25">
        <v>21.75</v>
      </c>
      <c r="I1791" s="18">
        <v>43164</v>
      </c>
      <c r="J1791" s="25">
        <v>23.25</v>
      </c>
      <c r="K1791" s="18">
        <v>43164</v>
      </c>
      <c r="L1791" s="25">
        <v>19.75</v>
      </c>
      <c r="M1791" s="18">
        <v>43035</v>
      </c>
      <c r="N1791" s="24">
        <v>26.13</v>
      </c>
      <c r="O1791" s="18">
        <v>43159</v>
      </c>
      <c r="P1791" s="6">
        <v>24.25</v>
      </c>
      <c r="Q1791" s="18">
        <v>43164</v>
      </c>
      <c r="R1791" s="6">
        <v>22.75</v>
      </c>
      <c r="S1791" s="18">
        <v>43164</v>
      </c>
      <c r="T1791" s="6">
        <v>21.5</v>
      </c>
    </row>
    <row r="1792" spans="1:20" x14ac:dyDescent="0.2">
      <c r="A1792" s="18">
        <v>43161</v>
      </c>
      <c r="B1792" s="25">
        <v>16</v>
      </c>
      <c r="C1792" s="18">
        <v>43161</v>
      </c>
      <c r="D1792" s="25">
        <v>19</v>
      </c>
      <c r="E1792" s="18">
        <v>43161</v>
      </c>
      <c r="F1792" s="25">
        <v>22.25</v>
      </c>
      <c r="G1792" s="18">
        <v>43160</v>
      </c>
      <c r="H1792" s="25">
        <v>21.75</v>
      </c>
      <c r="I1792" s="18">
        <v>43161</v>
      </c>
      <c r="J1792" s="25">
        <v>23.25</v>
      </c>
      <c r="K1792" s="18">
        <v>43161</v>
      </c>
      <c r="L1792" s="25">
        <v>19.75</v>
      </c>
      <c r="M1792" s="18">
        <v>43034</v>
      </c>
      <c r="N1792" s="24">
        <v>26.13</v>
      </c>
      <c r="O1792" s="18">
        <v>43158</v>
      </c>
      <c r="P1792" s="6">
        <v>26.25</v>
      </c>
      <c r="Q1792" s="18">
        <v>43161</v>
      </c>
      <c r="R1792" s="6">
        <v>22.75</v>
      </c>
      <c r="S1792" s="18">
        <v>43161</v>
      </c>
      <c r="T1792" s="6">
        <v>21.5</v>
      </c>
    </row>
    <row r="1793" spans="1:20" x14ac:dyDescent="0.2">
      <c r="A1793" s="18">
        <v>43160</v>
      </c>
      <c r="B1793" s="25">
        <v>16</v>
      </c>
      <c r="C1793" s="18">
        <v>43160</v>
      </c>
      <c r="D1793" s="25">
        <v>19</v>
      </c>
      <c r="E1793" s="18">
        <v>43160</v>
      </c>
      <c r="F1793" s="25">
        <v>22.63</v>
      </c>
      <c r="G1793" s="18">
        <v>43159</v>
      </c>
      <c r="H1793" s="25">
        <v>21.75</v>
      </c>
      <c r="I1793" s="18">
        <v>43160</v>
      </c>
      <c r="J1793" s="25">
        <v>23.25</v>
      </c>
      <c r="K1793" s="18">
        <v>43160</v>
      </c>
      <c r="L1793" s="25">
        <v>19.75</v>
      </c>
      <c r="M1793" s="18">
        <v>43033</v>
      </c>
      <c r="N1793" s="24">
        <v>26.13</v>
      </c>
      <c r="O1793" s="18">
        <v>43157</v>
      </c>
      <c r="P1793" s="6">
        <v>26.25</v>
      </c>
      <c r="Q1793" s="18">
        <v>43160</v>
      </c>
      <c r="R1793" s="6">
        <v>22.75</v>
      </c>
      <c r="S1793" s="18">
        <v>43160</v>
      </c>
      <c r="T1793" s="6">
        <v>21.5</v>
      </c>
    </row>
    <row r="1794" spans="1:20" x14ac:dyDescent="0.2">
      <c r="A1794" s="18">
        <v>43159</v>
      </c>
      <c r="B1794" s="25">
        <v>16</v>
      </c>
      <c r="C1794" s="18">
        <v>43159</v>
      </c>
      <c r="D1794" s="25">
        <v>19</v>
      </c>
      <c r="E1794" s="18">
        <v>43159</v>
      </c>
      <c r="F1794" s="25">
        <v>22.25</v>
      </c>
      <c r="G1794" s="18">
        <v>43158</v>
      </c>
      <c r="H1794" s="25">
        <v>21.75</v>
      </c>
      <c r="I1794" s="18">
        <v>43159</v>
      </c>
      <c r="J1794" s="25">
        <v>23.25</v>
      </c>
      <c r="K1794" s="18">
        <v>43159</v>
      </c>
      <c r="L1794" s="25">
        <v>19.75</v>
      </c>
      <c r="M1794" s="18">
        <v>43032</v>
      </c>
      <c r="N1794" s="24">
        <v>26.13</v>
      </c>
      <c r="O1794" s="18">
        <v>43154</v>
      </c>
      <c r="P1794" s="6">
        <v>26.25</v>
      </c>
      <c r="Q1794" s="18">
        <v>43159</v>
      </c>
      <c r="R1794" s="6">
        <v>22.75</v>
      </c>
      <c r="S1794" s="18">
        <v>43159</v>
      </c>
      <c r="T1794" s="6">
        <v>21.5</v>
      </c>
    </row>
    <row r="1795" spans="1:20" x14ac:dyDescent="0.2">
      <c r="A1795" s="18">
        <v>43158</v>
      </c>
      <c r="B1795" s="25">
        <v>16</v>
      </c>
      <c r="C1795" s="18">
        <v>43158</v>
      </c>
      <c r="D1795" s="25">
        <v>19</v>
      </c>
      <c r="E1795" s="18">
        <v>43158</v>
      </c>
      <c r="F1795" s="25">
        <v>22.75</v>
      </c>
      <c r="G1795" s="18">
        <v>43157</v>
      </c>
      <c r="H1795" s="25">
        <v>21.75</v>
      </c>
      <c r="I1795" s="18">
        <v>43158</v>
      </c>
      <c r="J1795" s="25">
        <v>24.25</v>
      </c>
      <c r="K1795" s="18">
        <v>43158</v>
      </c>
      <c r="L1795" s="25">
        <v>19.75</v>
      </c>
      <c r="M1795" s="18">
        <v>43031</v>
      </c>
      <c r="N1795" s="24">
        <v>26.13</v>
      </c>
      <c r="O1795" s="18">
        <v>43153</v>
      </c>
      <c r="P1795" s="6">
        <v>26.25</v>
      </c>
      <c r="Q1795" s="18">
        <v>43158</v>
      </c>
      <c r="R1795" s="6">
        <v>23.5</v>
      </c>
      <c r="S1795" s="18">
        <v>43158</v>
      </c>
      <c r="T1795" s="6">
        <v>22.5</v>
      </c>
    </row>
    <row r="1796" spans="1:20" x14ac:dyDescent="0.2">
      <c r="A1796" s="18">
        <v>43157</v>
      </c>
      <c r="B1796" s="25">
        <v>16</v>
      </c>
      <c r="C1796" s="18">
        <v>43157</v>
      </c>
      <c r="D1796" s="25">
        <v>19</v>
      </c>
      <c r="E1796" s="18">
        <v>43157</v>
      </c>
      <c r="F1796" s="25">
        <v>22.75</v>
      </c>
      <c r="G1796" s="18">
        <v>43154</v>
      </c>
      <c r="H1796" s="25">
        <v>21.75</v>
      </c>
      <c r="I1796" s="18">
        <v>43157</v>
      </c>
      <c r="J1796" s="25">
        <v>24.25</v>
      </c>
      <c r="K1796" s="18">
        <v>43157</v>
      </c>
      <c r="L1796" s="25">
        <v>21.25</v>
      </c>
      <c r="M1796" s="18">
        <v>43028</v>
      </c>
      <c r="N1796" s="24">
        <v>26.13</v>
      </c>
      <c r="O1796" s="18">
        <v>43152</v>
      </c>
      <c r="P1796" s="6">
        <v>26.25</v>
      </c>
      <c r="Q1796" s="18">
        <v>43157</v>
      </c>
      <c r="R1796" s="6">
        <v>23.5</v>
      </c>
      <c r="S1796" s="18">
        <v>43157</v>
      </c>
      <c r="T1796" s="6">
        <v>22.5</v>
      </c>
    </row>
    <row r="1797" spans="1:20" x14ac:dyDescent="0.2">
      <c r="A1797" s="18">
        <v>43154</v>
      </c>
      <c r="B1797" s="25">
        <v>16</v>
      </c>
      <c r="C1797" s="18">
        <v>43154</v>
      </c>
      <c r="D1797" s="25">
        <v>19</v>
      </c>
      <c r="E1797" s="18">
        <v>43154</v>
      </c>
      <c r="F1797" s="25">
        <v>22.75</v>
      </c>
      <c r="G1797" s="18">
        <v>43153</v>
      </c>
      <c r="H1797" s="25">
        <v>21.75</v>
      </c>
      <c r="I1797" s="18">
        <v>43154</v>
      </c>
      <c r="J1797" s="25">
        <v>24.25</v>
      </c>
      <c r="K1797" s="18">
        <v>43154</v>
      </c>
      <c r="L1797" s="25">
        <v>21.25</v>
      </c>
      <c r="M1797" s="18">
        <v>43027</v>
      </c>
      <c r="N1797" s="24">
        <v>26.13</v>
      </c>
      <c r="O1797" s="18">
        <v>43151</v>
      </c>
      <c r="P1797" s="6">
        <v>26.25</v>
      </c>
      <c r="Q1797" s="18">
        <v>43154</v>
      </c>
      <c r="R1797" s="6">
        <v>23.5</v>
      </c>
      <c r="S1797" s="18">
        <v>43154</v>
      </c>
      <c r="T1797" s="6">
        <v>22.5</v>
      </c>
    </row>
    <row r="1798" spans="1:20" x14ac:dyDescent="0.2">
      <c r="A1798" s="18">
        <v>43153</v>
      </c>
      <c r="B1798" s="25">
        <v>16</v>
      </c>
      <c r="C1798" s="18">
        <v>43153</v>
      </c>
      <c r="D1798" s="25">
        <v>19</v>
      </c>
      <c r="E1798" s="18">
        <v>43153</v>
      </c>
      <c r="F1798" s="25">
        <v>22.75</v>
      </c>
      <c r="G1798" s="18">
        <v>43152</v>
      </c>
      <c r="H1798" s="25">
        <v>21.75</v>
      </c>
      <c r="I1798" s="18">
        <v>43153</v>
      </c>
      <c r="J1798" s="25">
        <v>24.25</v>
      </c>
      <c r="K1798" s="18">
        <v>43153</v>
      </c>
      <c r="L1798" s="25">
        <v>21.25</v>
      </c>
      <c r="M1798" s="18">
        <v>43026</v>
      </c>
      <c r="N1798" s="24">
        <v>26.5</v>
      </c>
      <c r="O1798" s="18">
        <v>43147</v>
      </c>
      <c r="P1798" s="6">
        <v>26.25</v>
      </c>
      <c r="Q1798" s="18">
        <v>43153</v>
      </c>
      <c r="R1798" s="6">
        <v>23.5</v>
      </c>
      <c r="S1798" s="18">
        <v>43153</v>
      </c>
      <c r="T1798" s="6">
        <v>22.5</v>
      </c>
    </row>
    <row r="1799" spans="1:20" x14ac:dyDescent="0.2">
      <c r="A1799" s="18">
        <v>43152</v>
      </c>
      <c r="B1799" s="25">
        <v>16</v>
      </c>
      <c r="C1799" s="18">
        <v>43152</v>
      </c>
      <c r="D1799" s="25">
        <v>19.75</v>
      </c>
      <c r="E1799" s="18">
        <v>43152</v>
      </c>
      <c r="F1799" s="25">
        <v>23.75</v>
      </c>
      <c r="G1799" s="18">
        <v>43151</v>
      </c>
      <c r="H1799" s="25">
        <v>21.75</v>
      </c>
      <c r="I1799" s="18">
        <v>43152</v>
      </c>
      <c r="J1799" s="25">
        <v>25.25</v>
      </c>
      <c r="K1799" s="18">
        <v>43152</v>
      </c>
      <c r="L1799" s="25">
        <v>21.25</v>
      </c>
      <c r="M1799" s="18">
        <v>43025</v>
      </c>
      <c r="N1799" s="24">
        <v>26.75</v>
      </c>
      <c r="O1799" s="18">
        <v>43146</v>
      </c>
      <c r="P1799" s="6">
        <v>26.25</v>
      </c>
      <c r="Q1799" s="18">
        <v>43152</v>
      </c>
      <c r="R1799" s="6">
        <v>24.5</v>
      </c>
      <c r="S1799" s="18">
        <v>43152</v>
      </c>
      <c r="T1799" s="6">
        <v>22.5</v>
      </c>
    </row>
    <row r="1800" spans="1:20" x14ac:dyDescent="0.2">
      <c r="A1800" s="18">
        <v>43151</v>
      </c>
      <c r="B1800" s="25">
        <v>16</v>
      </c>
      <c r="C1800" s="18">
        <v>43151</v>
      </c>
      <c r="D1800" s="25">
        <v>19.75</v>
      </c>
      <c r="E1800" s="18">
        <v>43151</v>
      </c>
      <c r="F1800" s="25">
        <v>23.75</v>
      </c>
      <c r="G1800" s="18">
        <v>43147</v>
      </c>
      <c r="H1800" s="25">
        <v>21.75</v>
      </c>
      <c r="I1800" s="18">
        <v>43151</v>
      </c>
      <c r="J1800" s="25">
        <v>25.25</v>
      </c>
      <c r="K1800" s="18">
        <v>43151</v>
      </c>
      <c r="L1800" s="25">
        <v>21.25</v>
      </c>
      <c r="M1800" s="18">
        <v>43024</v>
      </c>
      <c r="N1800" s="24">
        <v>27</v>
      </c>
      <c r="O1800" s="18">
        <v>43145</v>
      </c>
      <c r="P1800" s="6">
        <v>26.25</v>
      </c>
      <c r="Q1800" s="18">
        <v>43151</v>
      </c>
      <c r="R1800" s="6">
        <v>25.5</v>
      </c>
      <c r="S1800" s="18">
        <v>43151</v>
      </c>
      <c r="T1800" s="6">
        <v>22.5</v>
      </c>
    </row>
    <row r="1801" spans="1:20" x14ac:dyDescent="0.2">
      <c r="A1801" s="18">
        <v>43147</v>
      </c>
      <c r="B1801" s="25">
        <v>16</v>
      </c>
      <c r="C1801" s="18">
        <v>43147</v>
      </c>
      <c r="D1801" s="25">
        <v>19.75</v>
      </c>
      <c r="E1801" s="18">
        <v>43147</v>
      </c>
      <c r="F1801" s="25">
        <v>23.75</v>
      </c>
      <c r="G1801" s="18">
        <v>43146</v>
      </c>
      <c r="H1801" s="25">
        <v>23.25</v>
      </c>
      <c r="I1801" s="18">
        <v>43147</v>
      </c>
      <c r="J1801" s="25">
        <v>25.25</v>
      </c>
      <c r="K1801" s="18">
        <v>43147</v>
      </c>
      <c r="L1801" s="25">
        <v>21.5</v>
      </c>
      <c r="M1801" s="18">
        <v>43021</v>
      </c>
      <c r="N1801" s="24">
        <v>27.75</v>
      </c>
      <c r="O1801" s="18">
        <v>43144</v>
      </c>
      <c r="P1801" s="6">
        <v>26.25</v>
      </c>
      <c r="Q1801" s="18">
        <v>43147</v>
      </c>
      <c r="R1801" s="6">
        <v>25.5</v>
      </c>
      <c r="S1801" s="18">
        <v>43147</v>
      </c>
      <c r="T1801" s="6">
        <v>22.5</v>
      </c>
    </row>
    <row r="1802" spans="1:20" x14ac:dyDescent="0.2">
      <c r="A1802" s="18">
        <v>43146</v>
      </c>
      <c r="B1802" s="25">
        <v>16</v>
      </c>
      <c r="C1802" s="18">
        <v>43146</v>
      </c>
      <c r="D1802" s="25">
        <v>19.75</v>
      </c>
      <c r="E1802" s="18">
        <v>43146</v>
      </c>
      <c r="F1802" s="25">
        <v>23.75</v>
      </c>
      <c r="G1802" s="18">
        <v>43145</v>
      </c>
      <c r="H1802" s="25">
        <v>23.25</v>
      </c>
      <c r="I1802" s="18">
        <v>43146</v>
      </c>
      <c r="J1802" s="25">
        <v>25.25</v>
      </c>
      <c r="K1802" s="18">
        <v>43146</v>
      </c>
      <c r="L1802" s="25">
        <v>21.5</v>
      </c>
      <c r="M1802" s="18">
        <v>43020</v>
      </c>
      <c r="N1802" s="24">
        <v>27.75</v>
      </c>
      <c r="O1802" s="18">
        <v>43143</v>
      </c>
      <c r="P1802" s="6">
        <v>26.25</v>
      </c>
      <c r="Q1802" s="18">
        <v>43146</v>
      </c>
      <c r="R1802" s="6">
        <v>25.5</v>
      </c>
      <c r="S1802" s="18">
        <v>43146</v>
      </c>
      <c r="T1802" s="6">
        <v>22.5</v>
      </c>
    </row>
    <row r="1803" spans="1:20" x14ac:dyDescent="0.2">
      <c r="A1803" s="18">
        <v>43145</v>
      </c>
      <c r="B1803" s="25">
        <v>16</v>
      </c>
      <c r="C1803" s="18">
        <v>43145</v>
      </c>
      <c r="D1803" s="25">
        <v>19.75</v>
      </c>
      <c r="E1803" s="18">
        <v>43145</v>
      </c>
      <c r="F1803" s="25">
        <v>23.75</v>
      </c>
      <c r="G1803" s="18">
        <v>43144</v>
      </c>
      <c r="H1803" s="25">
        <v>23.25</v>
      </c>
      <c r="I1803" s="18">
        <v>43145</v>
      </c>
      <c r="J1803" s="25">
        <v>25.25</v>
      </c>
      <c r="K1803" s="18">
        <v>43145</v>
      </c>
      <c r="L1803" s="25">
        <v>21.5</v>
      </c>
      <c r="M1803" s="18">
        <v>43019</v>
      </c>
      <c r="N1803" s="24">
        <v>27.75</v>
      </c>
      <c r="O1803" s="18">
        <v>43140</v>
      </c>
      <c r="P1803" s="6">
        <v>26.25</v>
      </c>
      <c r="Q1803" s="18">
        <v>43145</v>
      </c>
      <c r="R1803" s="6">
        <v>25.5</v>
      </c>
      <c r="S1803" s="18">
        <v>43145</v>
      </c>
      <c r="T1803" s="6">
        <v>22.5</v>
      </c>
    </row>
    <row r="1804" spans="1:20" x14ac:dyDescent="0.2">
      <c r="A1804" s="18">
        <v>43144</v>
      </c>
      <c r="B1804" s="25">
        <v>16</v>
      </c>
      <c r="C1804" s="18">
        <v>43144</v>
      </c>
      <c r="D1804" s="25">
        <v>19.75</v>
      </c>
      <c r="E1804" s="18">
        <v>43144</v>
      </c>
      <c r="F1804" s="25">
        <v>23.75</v>
      </c>
      <c r="G1804" s="18">
        <v>43143</v>
      </c>
      <c r="H1804" s="25">
        <v>23.75</v>
      </c>
      <c r="I1804" s="18">
        <v>43144</v>
      </c>
      <c r="J1804" s="25">
        <v>25.25</v>
      </c>
      <c r="K1804" s="18">
        <v>43144</v>
      </c>
      <c r="L1804" s="25">
        <v>21.5</v>
      </c>
      <c r="M1804" s="18">
        <v>43018</v>
      </c>
      <c r="N1804" s="24">
        <v>27.75</v>
      </c>
      <c r="O1804" s="18">
        <v>43139</v>
      </c>
      <c r="P1804" s="6">
        <v>26.25</v>
      </c>
      <c r="Q1804" s="18">
        <v>43144</v>
      </c>
      <c r="R1804" s="6">
        <v>25.5</v>
      </c>
      <c r="S1804" s="18">
        <v>43144</v>
      </c>
      <c r="T1804" s="6">
        <v>21.75</v>
      </c>
    </row>
    <row r="1805" spans="1:20" x14ac:dyDescent="0.2">
      <c r="A1805" s="18">
        <v>43143</v>
      </c>
      <c r="B1805" s="25">
        <v>16</v>
      </c>
      <c r="C1805" s="18">
        <v>43143</v>
      </c>
      <c r="D1805" s="25">
        <v>19.75</v>
      </c>
      <c r="E1805" s="18">
        <v>43143</v>
      </c>
      <c r="F1805" s="25">
        <v>23.75</v>
      </c>
      <c r="G1805" s="18">
        <v>43140</v>
      </c>
      <c r="H1805" s="25">
        <v>23.75</v>
      </c>
      <c r="I1805" s="18">
        <v>43143</v>
      </c>
      <c r="J1805" s="25">
        <v>25.25</v>
      </c>
      <c r="K1805" s="18">
        <v>43143</v>
      </c>
      <c r="L1805" s="25">
        <v>24.75</v>
      </c>
      <c r="M1805" s="18">
        <v>43017</v>
      </c>
      <c r="N1805" s="24">
        <v>27.75</v>
      </c>
      <c r="O1805" s="18">
        <v>43138</v>
      </c>
      <c r="P1805" s="6">
        <v>26.25</v>
      </c>
      <c r="Q1805" s="18">
        <v>43143</v>
      </c>
      <c r="R1805" s="6">
        <v>25.5</v>
      </c>
      <c r="S1805" s="18">
        <v>43143</v>
      </c>
      <c r="T1805" s="6">
        <v>21.75</v>
      </c>
    </row>
    <row r="1806" spans="1:20" x14ac:dyDescent="0.2">
      <c r="A1806" s="18">
        <v>43140</v>
      </c>
      <c r="B1806" s="25">
        <v>16</v>
      </c>
      <c r="C1806" s="18">
        <v>43140</v>
      </c>
      <c r="D1806" s="25">
        <v>19.75</v>
      </c>
      <c r="E1806" s="18">
        <v>43140</v>
      </c>
      <c r="F1806" s="25">
        <v>23.75</v>
      </c>
      <c r="G1806" s="18">
        <v>43139</v>
      </c>
      <c r="H1806" s="25">
        <v>24.25</v>
      </c>
      <c r="I1806" s="18">
        <v>43140</v>
      </c>
      <c r="J1806" s="25">
        <v>25.25</v>
      </c>
      <c r="K1806" s="18">
        <v>43140</v>
      </c>
      <c r="L1806" s="25">
        <v>24.75</v>
      </c>
      <c r="M1806" s="18">
        <v>43014</v>
      </c>
      <c r="N1806" s="24">
        <v>27.75</v>
      </c>
      <c r="O1806" s="18">
        <v>43137</v>
      </c>
      <c r="P1806" s="6">
        <v>26.25</v>
      </c>
      <c r="Q1806" s="18">
        <v>43140</v>
      </c>
      <c r="R1806" s="6">
        <v>25.5</v>
      </c>
      <c r="S1806" s="18">
        <v>43140</v>
      </c>
      <c r="T1806" s="6">
        <v>21.75</v>
      </c>
    </row>
    <row r="1807" spans="1:20" x14ac:dyDescent="0.2">
      <c r="A1807" s="18">
        <v>43139</v>
      </c>
      <c r="B1807" s="25">
        <v>16</v>
      </c>
      <c r="C1807" s="18">
        <v>43139</v>
      </c>
      <c r="D1807" s="25">
        <v>19.75</v>
      </c>
      <c r="E1807" s="18">
        <v>43139</v>
      </c>
      <c r="F1807" s="25">
        <v>23.75</v>
      </c>
      <c r="G1807" s="18">
        <v>43138</v>
      </c>
      <c r="H1807" s="25">
        <v>24.25</v>
      </c>
      <c r="I1807" s="18">
        <v>43139</v>
      </c>
      <c r="J1807" s="25">
        <v>25.25</v>
      </c>
      <c r="K1807" s="18">
        <v>43139</v>
      </c>
      <c r="L1807" s="25">
        <v>24.75</v>
      </c>
      <c r="M1807" s="18">
        <v>43013</v>
      </c>
      <c r="N1807" s="24">
        <v>28</v>
      </c>
      <c r="O1807" s="18">
        <v>43136</v>
      </c>
      <c r="P1807" s="6">
        <v>26.25</v>
      </c>
      <c r="Q1807" s="18">
        <v>43139</v>
      </c>
      <c r="R1807" s="6">
        <v>25.5</v>
      </c>
      <c r="S1807" s="18">
        <v>43139</v>
      </c>
      <c r="T1807" s="6">
        <v>21.75</v>
      </c>
    </row>
    <row r="1808" spans="1:20" x14ac:dyDescent="0.2">
      <c r="A1808" s="18">
        <v>43138</v>
      </c>
      <c r="B1808" s="25">
        <v>16</v>
      </c>
      <c r="C1808" s="18">
        <v>43138</v>
      </c>
      <c r="D1808" s="25">
        <v>19.75</v>
      </c>
      <c r="E1808" s="18">
        <v>43138</v>
      </c>
      <c r="F1808" s="25">
        <v>23.75</v>
      </c>
      <c r="G1808" s="18">
        <v>43137</v>
      </c>
      <c r="H1808" s="25">
        <v>24.25</v>
      </c>
      <c r="I1808" s="18">
        <v>43138</v>
      </c>
      <c r="J1808" s="25">
        <v>25.25</v>
      </c>
      <c r="K1808" s="18">
        <v>43138</v>
      </c>
      <c r="L1808" s="25">
        <v>24.75</v>
      </c>
      <c r="M1808" s="18">
        <v>43012</v>
      </c>
      <c r="N1808" s="24">
        <v>28</v>
      </c>
      <c r="O1808" s="18">
        <v>43133</v>
      </c>
      <c r="P1808" s="6">
        <v>26.25</v>
      </c>
      <c r="Q1808" s="18">
        <v>43138</v>
      </c>
      <c r="R1808" s="6">
        <v>25.5</v>
      </c>
      <c r="S1808" s="18">
        <v>43138</v>
      </c>
      <c r="T1808" s="6">
        <v>21.75</v>
      </c>
    </row>
    <row r="1809" spans="1:20" x14ac:dyDescent="0.2">
      <c r="A1809" s="18">
        <v>43137</v>
      </c>
      <c r="B1809" s="25">
        <v>16</v>
      </c>
      <c r="C1809" s="18">
        <v>43137</v>
      </c>
      <c r="D1809" s="25">
        <v>19.75</v>
      </c>
      <c r="E1809" s="18">
        <v>43137</v>
      </c>
      <c r="F1809" s="25">
        <v>23.75</v>
      </c>
      <c r="G1809" s="18">
        <v>43136</v>
      </c>
      <c r="H1809" s="25">
        <v>24.25</v>
      </c>
      <c r="I1809" s="18">
        <v>43137</v>
      </c>
      <c r="J1809" s="25">
        <v>25.25</v>
      </c>
      <c r="K1809" s="18">
        <v>43137</v>
      </c>
      <c r="L1809" s="25">
        <v>24.75</v>
      </c>
      <c r="M1809" s="18">
        <v>43011</v>
      </c>
      <c r="N1809" s="24">
        <v>28</v>
      </c>
      <c r="O1809" s="18">
        <v>43132</v>
      </c>
      <c r="P1809" s="6">
        <v>26.25</v>
      </c>
      <c r="Q1809" s="18">
        <v>43137</v>
      </c>
      <c r="R1809" s="6">
        <v>25.5</v>
      </c>
      <c r="S1809" s="18">
        <v>43137</v>
      </c>
      <c r="T1809" s="6">
        <v>22</v>
      </c>
    </row>
    <row r="1810" spans="1:20" x14ac:dyDescent="0.2">
      <c r="A1810" s="18">
        <v>43136</v>
      </c>
      <c r="B1810" s="25">
        <v>16</v>
      </c>
      <c r="C1810" s="18">
        <v>43136</v>
      </c>
      <c r="D1810" s="25">
        <v>19.75</v>
      </c>
      <c r="E1810" s="18">
        <v>43136</v>
      </c>
      <c r="F1810" s="25">
        <v>23.75</v>
      </c>
      <c r="G1810" s="18">
        <v>43133</v>
      </c>
      <c r="H1810" s="25">
        <v>24.25</v>
      </c>
      <c r="I1810" s="18">
        <v>43136</v>
      </c>
      <c r="J1810" s="25">
        <v>25.25</v>
      </c>
      <c r="K1810" s="18">
        <v>43136</v>
      </c>
      <c r="L1810" s="25">
        <v>25.75</v>
      </c>
      <c r="M1810" s="18">
        <v>43010</v>
      </c>
      <c r="N1810" s="24">
        <v>28</v>
      </c>
      <c r="O1810" s="18">
        <v>43131</v>
      </c>
      <c r="P1810" s="6">
        <v>26.25</v>
      </c>
      <c r="Q1810" s="18">
        <v>43136</v>
      </c>
      <c r="R1810" s="6">
        <v>25.5</v>
      </c>
      <c r="S1810" s="18">
        <v>43136</v>
      </c>
      <c r="T1810" s="6">
        <v>22</v>
      </c>
    </row>
    <row r="1811" spans="1:20" x14ac:dyDescent="0.2">
      <c r="A1811" s="18">
        <v>43133</v>
      </c>
      <c r="B1811" s="25">
        <v>16</v>
      </c>
      <c r="C1811" s="18">
        <v>43133</v>
      </c>
      <c r="D1811" s="25">
        <v>19.75</v>
      </c>
      <c r="E1811" s="18">
        <v>43133</v>
      </c>
      <c r="F1811" s="25">
        <v>23.75</v>
      </c>
      <c r="G1811" s="18">
        <v>43132</v>
      </c>
      <c r="H1811" s="25">
        <v>24.25</v>
      </c>
      <c r="I1811" s="18">
        <v>43133</v>
      </c>
      <c r="J1811" s="25">
        <v>25.25</v>
      </c>
      <c r="K1811" s="18">
        <v>43133</v>
      </c>
      <c r="L1811" s="25">
        <v>25.75</v>
      </c>
      <c r="M1811" s="18">
        <v>43007</v>
      </c>
      <c r="N1811" s="24">
        <v>28</v>
      </c>
      <c r="O1811" s="18">
        <v>43130</v>
      </c>
      <c r="P1811" s="6">
        <v>26.25</v>
      </c>
      <c r="Q1811" s="18">
        <v>43133</v>
      </c>
      <c r="R1811" s="6">
        <v>25.5</v>
      </c>
      <c r="S1811" s="18">
        <v>43133</v>
      </c>
      <c r="T1811" s="6">
        <v>22</v>
      </c>
    </row>
    <row r="1812" spans="1:20" x14ac:dyDescent="0.2">
      <c r="A1812" s="18">
        <v>43132</v>
      </c>
      <c r="B1812" s="25">
        <v>16</v>
      </c>
      <c r="C1812" s="18">
        <v>43132</v>
      </c>
      <c r="D1812" s="25">
        <v>20.25</v>
      </c>
      <c r="E1812" s="18">
        <v>43132</v>
      </c>
      <c r="F1812" s="25">
        <v>23.75</v>
      </c>
      <c r="G1812" s="18">
        <v>43131</v>
      </c>
      <c r="H1812" s="25">
        <v>24.25</v>
      </c>
      <c r="I1812" s="18">
        <v>43132</v>
      </c>
      <c r="J1812" s="25">
        <v>25.25</v>
      </c>
      <c r="K1812" s="18">
        <v>43132</v>
      </c>
      <c r="L1812" s="25">
        <v>25.75</v>
      </c>
      <c r="O1812" s="18">
        <v>43129</v>
      </c>
      <c r="P1812" s="6">
        <v>26.25</v>
      </c>
      <c r="Q1812" s="18">
        <v>43132</v>
      </c>
      <c r="R1812" s="6">
        <v>25.5</v>
      </c>
      <c r="S1812" s="18">
        <v>43132</v>
      </c>
      <c r="T1812" s="6">
        <v>22</v>
      </c>
    </row>
    <row r="1813" spans="1:20" x14ac:dyDescent="0.2">
      <c r="A1813" s="18">
        <v>43131</v>
      </c>
      <c r="B1813" s="25">
        <v>17</v>
      </c>
      <c r="C1813" s="18">
        <v>43131</v>
      </c>
      <c r="D1813" s="25">
        <v>20.25</v>
      </c>
      <c r="E1813" s="18">
        <v>43131</v>
      </c>
      <c r="F1813" s="25">
        <v>23.75</v>
      </c>
      <c r="G1813" s="18">
        <v>43130</v>
      </c>
      <c r="H1813" s="25">
        <v>24.25</v>
      </c>
      <c r="I1813" s="18">
        <v>43131</v>
      </c>
      <c r="J1813" s="25">
        <v>25.25</v>
      </c>
      <c r="K1813" s="18">
        <v>43131</v>
      </c>
      <c r="L1813" s="25">
        <v>25.75</v>
      </c>
      <c r="O1813" s="18">
        <v>43126</v>
      </c>
      <c r="P1813" s="6">
        <v>26.25</v>
      </c>
      <c r="Q1813" s="18">
        <v>43131</v>
      </c>
      <c r="R1813" s="6">
        <v>25.5</v>
      </c>
      <c r="S1813" s="18">
        <v>43131</v>
      </c>
      <c r="T1813" s="6">
        <v>22</v>
      </c>
    </row>
    <row r="1814" spans="1:20" x14ac:dyDescent="0.2">
      <c r="A1814" s="18">
        <v>43130</v>
      </c>
      <c r="B1814" s="25">
        <v>17</v>
      </c>
      <c r="C1814" s="18">
        <v>43130</v>
      </c>
      <c r="D1814" s="25">
        <v>20.25</v>
      </c>
      <c r="E1814" s="18">
        <v>43130</v>
      </c>
      <c r="F1814" s="25">
        <v>23.75</v>
      </c>
      <c r="G1814" s="18">
        <v>43129</v>
      </c>
      <c r="H1814" s="25">
        <v>24.25</v>
      </c>
      <c r="I1814" s="18">
        <v>43130</v>
      </c>
      <c r="J1814" s="25">
        <v>25.25</v>
      </c>
      <c r="K1814" s="18">
        <v>43130</v>
      </c>
      <c r="L1814" s="25">
        <v>27.25</v>
      </c>
      <c r="O1814" s="18">
        <v>43125</v>
      </c>
      <c r="P1814" s="6">
        <v>26.25</v>
      </c>
      <c r="Q1814" s="18">
        <v>43130</v>
      </c>
      <c r="R1814" s="6">
        <v>25.5</v>
      </c>
      <c r="S1814" s="18">
        <v>43130</v>
      </c>
      <c r="T1814" s="6">
        <v>22.5</v>
      </c>
    </row>
    <row r="1815" spans="1:20" x14ac:dyDescent="0.2">
      <c r="A1815" s="18">
        <v>43129</v>
      </c>
      <c r="B1815" s="25">
        <v>17</v>
      </c>
      <c r="C1815" s="18">
        <v>43129</v>
      </c>
      <c r="D1815" s="25">
        <v>20.25</v>
      </c>
      <c r="E1815" s="18">
        <v>43129</v>
      </c>
      <c r="F1815" s="25">
        <v>23.75</v>
      </c>
      <c r="G1815" s="18">
        <v>43126</v>
      </c>
      <c r="H1815" s="25">
        <v>24.25</v>
      </c>
      <c r="I1815" s="18">
        <v>43129</v>
      </c>
      <c r="J1815" s="25">
        <v>25.25</v>
      </c>
      <c r="K1815" s="18">
        <v>43129</v>
      </c>
      <c r="L1815" s="25">
        <v>27.25</v>
      </c>
      <c r="O1815" s="18">
        <v>43124</v>
      </c>
      <c r="P1815" s="6">
        <v>26.25</v>
      </c>
      <c r="Q1815" s="18">
        <v>43129</v>
      </c>
      <c r="R1815" s="6">
        <v>25.5</v>
      </c>
      <c r="S1815" s="18">
        <v>43129</v>
      </c>
      <c r="T1815" s="6">
        <v>22.5</v>
      </c>
    </row>
    <row r="1816" spans="1:20" x14ac:dyDescent="0.2">
      <c r="A1816" s="18">
        <v>43126</v>
      </c>
      <c r="B1816" s="25">
        <v>17</v>
      </c>
      <c r="C1816" s="18">
        <v>43126</v>
      </c>
      <c r="D1816" s="25">
        <v>20.25</v>
      </c>
      <c r="E1816" s="18">
        <v>43126</v>
      </c>
      <c r="F1816" s="25">
        <v>23.75</v>
      </c>
      <c r="G1816" s="18">
        <v>43125</v>
      </c>
      <c r="H1816" s="25">
        <v>24.25</v>
      </c>
      <c r="I1816" s="18">
        <v>43126</v>
      </c>
      <c r="J1816" s="25">
        <v>25.25</v>
      </c>
      <c r="K1816" s="18">
        <v>43126</v>
      </c>
      <c r="L1816" s="25">
        <v>27.25</v>
      </c>
      <c r="O1816" s="18">
        <v>43123</v>
      </c>
      <c r="P1816" s="6">
        <v>26.25</v>
      </c>
      <c r="Q1816" s="18">
        <v>43126</v>
      </c>
      <c r="R1816" s="6">
        <v>25.5</v>
      </c>
      <c r="S1816" s="18">
        <v>43126</v>
      </c>
      <c r="T1816" s="6">
        <v>22.5</v>
      </c>
    </row>
    <row r="1817" spans="1:20" x14ac:dyDescent="0.2">
      <c r="A1817" s="18">
        <v>43125</v>
      </c>
      <c r="B1817" s="25">
        <v>17</v>
      </c>
      <c r="C1817" s="18">
        <v>43125</v>
      </c>
      <c r="D1817" s="25">
        <v>20.25</v>
      </c>
      <c r="E1817" s="18">
        <v>43125</v>
      </c>
      <c r="F1817" s="25">
        <v>23.75</v>
      </c>
      <c r="G1817" s="18">
        <v>43124</v>
      </c>
      <c r="H1817" s="25">
        <v>24.25</v>
      </c>
      <c r="I1817" s="18">
        <v>43125</v>
      </c>
      <c r="J1817" s="25">
        <v>25.25</v>
      </c>
      <c r="K1817" s="18">
        <v>43125</v>
      </c>
      <c r="L1817" s="25">
        <v>27.25</v>
      </c>
      <c r="O1817" s="18">
        <v>43122</v>
      </c>
      <c r="P1817" s="6">
        <v>26.25</v>
      </c>
      <c r="Q1817" s="18">
        <v>43125</v>
      </c>
      <c r="R1817" s="6">
        <v>25.5</v>
      </c>
      <c r="S1817" s="18">
        <v>43125</v>
      </c>
      <c r="T1817" s="6">
        <v>22.5</v>
      </c>
    </row>
    <row r="1818" spans="1:20" x14ac:dyDescent="0.2">
      <c r="A1818" s="18">
        <v>43124</v>
      </c>
      <c r="B1818" s="25">
        <v>17</v>
      </c>
      <c r="C1818" s="18">
        <v>43124</v>
      </c>
      <c r="D1818" s="25">
        <v>20.25</v>
      </c>
      <c r="E1818" s="18">
        <v>43124</v>
      </c>
      <c r="F1818" s="25">
        <v>23.75</v>
      </c>
      <c r="G1818" s="18">
        <v>43123</v>
      </c>
      <c r="H1818" s="25">
        <v>24.25</v>
      </c>
      <c r="I1818" s="18">
        <v>43124</v>
      </c>
      <c r="J1818" s="25">
        <v>25.25</v>
      </c>
      <c r="K1818" s="18">
        <v>43124</v>
      </c>
      <c r="L1818" s="25">
        <v>27.25</v>
      </c>
      <c r="O1818" s="18">
        <v>43119</v>
      </c>
      <c r="P1818" s="6">
        <v>26.25</v>
      </c>
      <c r="Q1818" s="18">
        <v>43124</v>
      </c>
      <c r="R1818" s="6">
        <v>25.5</v>
      </c>
      <c r="S1818" s="18">
        <v>43124</v>
      </c>
      <c r="T1818" s="6">
        <v>22.5</v>
      </c>
    </row>
    <row r="1819" spans="1:20" x14ac:dyDescent="0.2">
      <c r="A1819" s="18">
        <v>43123</v>
      </c>
      <c r="B1819" s="25">
        <v>17</v>
      </c>
      <c r="C1819" s="18">
        <v>43123</v>
      </c>
      <c r="D1819" s="25">
        <v>20.25</v>
      </c>
      <c r="E1819" s="18">
        <v>43123</v>
      </c>
      <c r="F1819" s="25">
        <v>23.75</v>
      </c>
      <c r="G1819" s="18">
        <v>43122</v>
      </c>
      <c r="H1819" s="25">
        <v>24.25</v>
      </c>
      <c r="I1819" s="18">
        <v>43123</v>
      </c>
      <c r="J1819" s="25">
        <v>25.25</v>
      </c>
      <c r="K1819" s="18">
        <v>43123</v>
      </c>
      <c r="L1819" s="25">
        <v>27.25</v>
      </c>
      <c r="O1819" s="18">
        <v>43118</v>
      </c>
      <c r="P1819" s="6">
        <v>26.25</v>
      </c>
      <c r="Q1819" s="18">
        <v>43123</v>
      </c>
      <c r="R1819" s="6">
        <v>25.5</v>
      </c>
      <c r="S1819" s="18">
        <v>43123</v>
      </c>
      <c r="T1819" s="6">
        <v>22.25</v>
      </c>
    </row>
    <row r="1820" spans="1:20" x14ac:dyDescent="0.2">
      <c r="A1820" s="18">
        <v>43122</v>
      </c>
      <c r="B1820" s="25">
        <v>17</v>
      </c>
      <c r="C1820" s="18">
        <v>43122</v>
      </c>
      <c r="D1820" s="25">
        <v>20.25</v>
      </c>
      <c r="E1820" s="18">
        <v>43122</v>
      </c>
      <c r="F1820" s="25">
        <v>24.5</v>
      </c>
      <c r="G1820" s="18">
        <v>43119</v>
      </c>
      <c r="H1820" s="25">
        <v>24.25</v>
      </c>
      <c r="I1820" s="18">
        <v>43122</v>
      </c>
      <c r="J1820" s="25">
        <v>26.25</v>
      </c>
      <c r="K1820" s="18">
        <v>43122</v>
      </c>
      <c r="L1820" s="25">
        <v>27.25</v>
      </c>
      <c r="O1820" s="18">
        <v>43117</v>
      </c>
      <c r="P1820" s="6">
        <v>26.25</v>
      </c>
      <c r="Q1820" s="18">
        <v>43122</v>
      </c>
      <c r="R1820" s="6">
        <v>25.5</v>
      </c>
      <c r="S1820" s="18">
        <v>43122</v>
      </c>
      <c r="T1820" s="6">
        <v>22.25</v>
      </c>
    </row>
    <row r="1821" spans="1:20" x14ac:dyDescent="0.2">
      <c r="A1821" s="18">
        <v>43119</v>
      </c>
      <c r="B1821" s="25">
        <v>17</v>
      </c>
      <c r="C1821" s="18">
        <v>43119</v>
      </c>
      <c r="D1821" s="25">
        <v>20.25</v>
      </c>
      <c r="E1821" s="18">
        <v>43119</v>
      </c>
      <c r="F1821" s="25">
        <v>24.5</v>
      </c>
      <c r="G1821" s="18">
        <v>43118</v>
      </c>
      <c r="H1821" s="25">
        <v>24.25</v>
      </c>
      <c r="I1821" s="18">
        <v>43119</v>
      </c>
      <c r="J1821" s="25">
        <v>26.25</v>
      </c>
      <c r="K1821" s="18">
        <v>43119</v>
      </c>
      <c r="L1821" s="25">
        <v>27.25</v>
      </c>
      <c r="O1821" s="18">
        <v>43116</v>
      </c>
      <c r="P1821" s="6">
        <v>26.25</v>
      </c>
      <c r="Q1821" s="18">
        <v>43119</v>
      </c>
      <c r="R1821" s="6">
        <v>25.5</v>
      </c>
      <c r="S1821" s="18">
        <v>43119</v>
      </c>
      <c r="T1821" s="6">
        <v>22.25</v>
      </c>
    </row>
    <row r="1822" spans="1:20" x14ac:dyDescent="0.2">
      <c r="A1822" s="18">
        <v>43118</v>
      </c>
      <c r="B1822" s="25">
        <v>17</v>
      </c>
      <c r="C1822" s="18">
        <v>43118</v>
      </c>
      <c r="D1822" s="25">
        <v>20.25</v>
      </c>
      <c r="E1822" s="18">
        <v>43118</v>
      </c>
      <c r="F1822" s="25">
        <v>24.5</v>
      </c>
      <c r="G1822" s="18">
        <v>43117</v>
      </c>
      <c r="H1822" s="25">
        <v>24.25</v>
      </c>
      <c r="I1822" s="18">
        <v>43118</v>
      </c>
      <c r="J1822" s="25">
        <v>26.25</v>
      </c>
      <c r="K1822" s="18">
        <v>43118</v>
      </c>
      <c r="L1822" s="25">
        <v>27.25</v>
      </c>
      <c r="O1822" s="18">
        <v>43112</v>
      </c>
      <c r="P1822" s="6">
        <v>26.25</v>
      </c>
      <c r="Q1822" s="18">
        <v>43118</v>
      </c>
      <c r="R1822" s="6">
        <v>25.5</v>
      </c>
      <c r="S1822" s="18">
        <v>43118</v>
      </c>
      <c r="T1822" s="6">
        <v>22.25</v>
      </c>
    </row>
    <row r="1823" spans="1:20" x14ac:dyDescent="0.2">
      <c r="A1823" s="18">
        <v>43117</v>
      </c>
      <c r="B1823" s="25">
        <v>17</v>
      </c>
      <c r="C1823" s="18">
        <v>43117</v>
      </c>
      <c r="D1823" s="25">
        <v>20.25</v>
      </c>
      <c r="E1823" s="18">
        <v>43117</v>
      </c>
      <c r="F1823" s="25">
        <v>24.5</v>
      </c>
      <c r="G1823" s="18">
        <v>43116</v>
      </c>
      <c r="H1823" s="25">
        <v>24</v>
      </c>
      <c r="I1823" s="18">
        <v>43117</v>
      </c>
      <c r="J1823" s="25">
        <v>26.25</v>
      </c>
      <c r="K1823" s="18">
        <v>43117</v>
      </c>
      <c r="L1823" s="25">
        <v>27.25</v>
      </c>
      <c r="O1823" s="18">
        <v>43111</v>
      </c>
      <c r="P1823" s="6">
        <v>26.25</v>
      </c>
      <c r="Q1823" s="18">
        <v>43117</v>
      </c>
      <c r="R1823" s="6">
        <v>25.5</v>
      </c>
      <c r="S1823" s="18">
        <v>43117</v>
      </c>
      <c r="T1823" s="6">
        <v>22.25</v>
      </c>
    </row>
    <row r="1824" spans="1:20" x14ac:dyDescent="0.2">
      <c r="A1824" s="18">
        <v>43116</v>
      </c>
      <c r="B1824" s="25">
        <v>17</v>
      </c>
      <c r="C1824" s="18">
        <v>43116</v>
      </c>
      <c r="D1824" s="25">
        <v>20.25</v>
      </c>
      <c r="E1824" s="18">
        <v>43116</v>
      </c>
      <c r="F1824" s="25">
        <v>24.5</v>
      </c>
      <c r="G1824" s="18">
        <v>43112</v>
      </c>
      <c r="H1824" s="25">
        <v>24</v>
      </c>
      <c r="I1824" s="18">
        <v>43116</v>
      </c>
      <c r="J1824" s="25">
        <v>26.25</v>
      </c>
      <c r="K1824" s="18">
        <v>43116</v>
      </c>
      <c r="L1824" s="25">
        <v>27.25</v>
      </c>
      <c r="O1824" s="18">
        <v>43110</v>
      </c>
      <c r="P1824" s="6">
        <v>26.25</v>
      </c>
      <c r="Q1824" s="18">
        <v>43116</v>
      </c>
      <c r="R1824" s="6">
        <v>25.5</v>
      </c>
      <c r="S1824" s="18">
        <v>43116</v>
      </c>
      <c r="T1824" s="6">
        <v>22.5</v>
      </c>
    </row>
    <row r="1825" spans="1:20" x14ac:dyDescent="0.2">
      <c r="A1825" s="18">
        <v>43112</v>
      </c>
      <c r="B1825" s="25">
        <v>17</v>
      </c>
      <c r="C1825" s="18">
        <v>43112</v>
      </c>
      <c r="D1825" s="25">
        <v>20.25</v>
      </c>
      <c r="E1825" s="18">
        <v>43112</v>
      </c>
      <c r="F1825" s="25">
        <v>24.5</v>
      </c>
      <c r="G1825" s="18">
        <v>43111</v>
      </c>
      <c r="H1825" s="25">
        <v>24</v>
      </c>
      <c r="I1825" s="18">
        <v>43112</v>
      </c>
      <c r="J1825" s="25">
        <v>26.25</v>
      </c>
      <c r="K1825" s="18">
        <v>43112</v>
      </c>
      <c r="L1825" s="25">
        <v>27.25</v>
      </c>
      <c r="O1825" s="18">
        <v>43109</v>
      </c>
      <c r="P1825" s="6">
        <v>26.25</v>
      </c>
      <c r="Q1825" s="18">
        <v>43112</v>
      </c>
      <c r="R1825" s="6">
        <v>25.5</v>
      </c>
      <c r="S1825" s="18">
        <v>43112</v>
      </c>
      <c r="T1825" s="6">
        <v>22.5</v>
      </c>
    </row>
    <row r="1826" spans="1:20" x14ac:dyDescent="0.2">
      <c r="A1826" s="18">
        <v>43111</v>
      </c>
      <c r="B1826" s="25">
        <v>16</v>
      </c>
      <c r="C1826" s="18">
        <v>43111</v>
      </c>
      <c r="D1826" s="25">
        <v>20.25</v>
      </c>
      <c r="E1826" s="18">
        <v>43111</v>
      </c>
      <c r="F1826" s="25">
        <v>24.5</v>
      </c>
      <c r="G1826" s="18">
        <v>43110</v>
      </c>
      <c r="H1826" s="25">
        <v>24</v>
      </c>
      <c r="I1826" s="18">
        <v>43111</v>
      </c>
      <c r="J1826" s="25">
        <v>26.25</v>
      </c>
      <c r="K1826" s="18">
        <v>43111</v>
      </c>
      <c r="L1826" s="25">
        <v>27.25</v>
      </c>
      <c r="O1826" s="18">
        <v>43108</v>
      </c>
      <c r="P1826" s="6">
        <v>26.25</v>
      </c>
      <c r="Q1826" s="18">
        <v>43111</v>
      </c>
      <c r="R1826" s="6">
        <v>25.5</v>
      </c>
      <c r="S1826" s="18">
        <v>43111</v>
      </c>
      <c r="T1826" s="6">
        <v>22.5</v>
      </c>
    </row>
    <row r="1827" spans="1:20" x14ac:dyDescent="0.2">
      <c r="A1827" s="18">
        <v>43110</v>
      </c>
      <c r="B1827" s="25">
        <v>16</v>
      </c>
      <c r="C1827" s="18">
        <v>43110</v>
      </c>
      <c r="D1827" s="25">
        <v>20.25</v>
      </c>
      <c r="E1827" s="18">
        <v>43110</v>
      </c>
      <c r="F1827" s="25">
        <v>25.13</v>
      </c>
      <c r="G1827" s="18">
        <v>43109</v>
      </c>
      <c r="H1827" s="25">
        <v>24</v>
      </c>
      <c r="I1827" s="18">
        <v>43110</v>
      </c>
      <c r="J1827" s="25">
        <v>27.25</v>
      </c>
      <c r="K1827" s="18">
        <v>43110</v>
      </c>
      <c r="L1827" s="25">
        <v>27.25</v>
      </c>
      <c r="O1827" s="18">
        <v>43105</v>
      </c>
      <c r="P1827" s="6">
        <v>26.25</v>
      </c>
      <c r="Q1827" s="18">
        <v>43110</v>
      </c>
      <c r="R1827" s="6">
        <v>25.5</v>
      </c>
      <c r="S1827" s="18">
        <v>43110</v>
      </c>
      <c r="T1827" s="6">
        <v>22.5</v>
      </c>
    </row>
    <row r="1828" spans="1:20" x14ac:dyDescent="0.2">
      <c r="A1828" s="18">
        <v>43109</v>
      </c>
      <c r="B1828" s="25">
        <v>16</v>
      </c>
      <c r="C1828" s="18">
        <v>43109</v>
      </c>
      <c r="D1828" s="25">
        <v>20.25</v>
      </c>
      <c r="E1828" s="18">
        <v>43109</v>
      </c>
      <c r="F1828" s="25">
        <v>25.13</v>
      </c>
      <c r="G1828" s="18">
        <v>43108</v>
      </c>
      <c r="H1828" s="25">
        <v>24</v>
      </c>
      <c r="I1828" s="18">
        <v>43109</v>
      </c>
      <c r="J1828" s="25">
        <v>27.25</v>
      </c>
      <c r="K1828" s="18">
        <v>43109</v>
      </c>
      <c r="L1828" s="25">
        <v>27.25</v>
      </c>
      <c r="O1828" s="18">
        <v>43104</v>
      </c>
      <c r="P1828" s="6">
        <v>26.25</v>
      </c>
      <c r="Q1828" s="18">
        <v>43109</v>
      </c>
      <c r="R1828" s="6">
        <v>25.5</v>
      </c>
      <c r="S1828" s="18">
        <v>43109</v>
      </c>
      <c r="T1828" s="6">
        <v>22.5</v>
      </c>
    </row>
    <row r="1829" spans="1:20" x14ac:dyDescent="0.2">
      <c r="A1829" s="18">
        <v>43108</v>
      </c>
      <c r="B1829" s="25">
        <v>16</v>
      </c>
      <c r="C1829" s="18">
        <v>43108</v>
      </c>
      <c r="D1829" s="25">
        <v>20.25</v>
      </c>
      <c r="E1829" s="18">
        <v>43108</v>
      </c>
      <c r="F1829" s="25">
        <v>25.13</v>
      </c>
      <c r="G1829" s="18">
        <v>43105</v>
      </c>
      <c r="H1829" s="25">
        <v>24</v>
      </c>
      <c r="I1829" s="18">
        <v>43108</v>
      </c>
      <c r="J1829" s="25">
        <v>27.25</v>
      </c>
      <c r="K1829" s="18">
        <v>43108</v>
      </c>
      <c r="L1829" s="25">
        <v>27.25</v>
      </c>
      <c r="O1829" s="18">
        <v>43103</v>
      </c>
      <c r="P1829" s="6">
        <v>26.25</v>
      </c>
      <c r="Q1829" s="18">
        <v>43108</v>
      </c>
      <c r="R1829" s="6">
        <v>25.5</v>
      </c>
      <c r="S1829" s="18">
        <v>43108</v>
      </c>
      <c r="T1829" s="6">
        <v>22.5</v>
      </c>
    </row>
    <row r="1830" spans="1:20" x14ac:dyDescent="0.2">
      <c r="A1830" s="18">
        <v>43105</v>
      </c>
      <c r="B1830" s="25">
        <v>16</v>
      </c>
      <c r="C1830" s="18">
        <v>43105</v>
      </c>
      <c r="D1830" s="25">
        <v>20.25</v>
      </c>
      <c r="E1830" s="18">
        <v>43105</v>
      </c>
      <c r="F1830" s="25">
        <v>25.13</v>
      </c>
      <c r="G1830" s="18">
        <v>43104</v>
      </c>
      <c r="H1830" s="25">
        <v>24</v>
      </c>
      <c r="I1830" s="18">
        <v>43105</v>
      </c>
      <c r="J1830" s="25">
        <v>27.25</v>
      </c>
      <c r="K1830" s="18">
        <v>43105</v>
      </c>
      <c r="L1830" s="25">
        <v>27.25</v>
      </c>
      <c r="O1830" s="18">
        <v>43102</v>
      </c>
      <c r="P1830" s="6">
        <v>26.25</v>
      </c>
      <c r="Q1830" s="18">
        <v>43105</v>
      </c>
      <c r="R1830" s="6">
        <v>25.5</v>
      </c>
      <c r="S1830" s="18">
        <v>43105</v>
      </c>
      <c r="T1830" s="6">
        <v>22.5</v>
      </c>
    </row>
    <row r="1831" spans="1:20" x14ac:dyDescent="0.2">
      <c r="A1831" s="18">
        <v>43104</v>
      </c>
      <c r="B1831" s="25">
        <v>16</v>
      </c>
      <c r="C1831" s="18">
        <v>43104</v>
      </c>
      <c r="D1831" s="25">
        <v>20.25</v>
      </c>
      <c r="E1831" s="18">
        <v>43104</v>
      </c>
      <c r="F1831" s="25">
        <v>25.13</v>
      </c>
      <c r="G1831" s="18">
        <v>43103</v>
      </c>
      <c r="H1831" s="25">
        <v>24</v>
      </c>
      <c r="I1831" s="18">
        <v>43104</v>
      </c>
      <c r="J1831" s="25">
        <v>27.25</v>
      </c>
      <c r="K1831" s="18">
        <v>43104</v>
      </c>
      <c r="L1831" s="25">
        <v>27.25</v>
      </c>
      <c r="O1831" s="18">
        <v>43098</v>
      </c>
      <c r="P1831" s="6">
        <v>26.25</v>
      </c>
      <c r="Q1831" s="18">
        <v>43104</v>
      </c>
      <c r="R1831" s="6">
        <v>25.5</v>
      </c>
      <c r="S1831" s="18">
        <v>43104</v>
      </c>
      <c r="T1831" s="6">
        <v>22.5</v>
      </c>
    </row>
    <row r="1832" spans="1:20" x14ac:dyDescent="0.2">
      <c r="A1832" s="18">
        <v>43103</v>
      </c>
      <c r="B1832" s="25">
        <v>16</v>
      </c>
      <c r="C1832" s="18">
        <v>43103</v>
      </c>
      <c r="D1832" s="25">
        <v>20.25</v>
      </c>
      <c r="E1832" s="18">
        <v>43103</v>
      </c>
      <c r="F1832" s="25">
        <v>25.13</v>
      </c>
      <c r="G1832" s="18">
        <v>43102</v>
      </c>
      <c r="H1832" s="25">
        <v>24</v>
      </c>
      <c r="I1832" s="18">
        <v>43103</v>
      </c>
      <c r="J1832" s="25">
        <v>27.25</v>
      </c>
      <c r="K1832" s="18">
        <v>43103</v>
      </c>
      <c r="L1832" s="25">
        <v>27.25</v>
      </c>
      <c r="O1832" s="18">
        <v>43097</v>
      </c>
      <c r="P1832" s="6">
        <v>26.25</v>
      </c>
      <c r="Q1832" s="18">
        <v>43103</v>
      </c>
      <c r="R1832" s="6">
        <v>25.5</v>
      </c>
      <c r="S1832" s="18">
        <v>43103</v>
      </c>
      <c r="T1832" s="6">
        <v>22.5</v>
      </c>
    </row>
    <row r="1833" spans="1:20" x14ac:dyDescent="0.2">
      <c r="A1833" s="18">
        <v>43102</v>
      </c>
      <c r="B1833" s="25">
        <v>16</v>
      </c>
      <c r="C1833" s="18">
        <v>43102</v>
      </c>
      <c r="D1833" s="25">
        <v>20.25</v>
      </c>
      <c r="E1833" s="18">
        <v>43102</v>
      </c>
      <c r="F1833" s="25">
        <v>25.13</v>
      </c>
      <c r="G1833" s="18">
        <v>43098</v>
      </c>
      <c r="H1833" s="25">
        <v>24</v>
      </c>
      <c r="I1833" s="18">
        <v>43102</v>
      </c>
      <c r="J1833" s="25">
        <v>27.25</v>
      </c>
      <c r="K1833" s="18">
        <v>43102</v>
      </c>
      <c r="L1833" s="25">
        <v>27.25</v>
      </c>
      <c r="O1833" s="18">
        <v>43096</v>
      </c>
      <c r="P1833" s="6">
        <v>26.25</v>
      </c>
      <c r="Q1833" s="18">
        <v>43102</v>
      </c>
      <c r="R1833" s="6">
        <v>25.5</v>
      </c>
      <c r="S1833" s="18">
        <v>43102</v>
      </c>
      <c r="T1833" s="6">
        <v>22.5</v>
      </c>
    </row>
    <row r="1834" spans="1:20" x14ac:dyDescent="0.2">
      <c r="A1834" s="18">
        <v>43098</v>
      </c>
      <c r="B1834" s="25">
        <v>16</v>
      </c>
      <c r="C1834" s="18">
        <v>43098</v>
      </c>
      <c r="D1834" s="25">
        <v>20.25</v>
      </c>
      <c r="E1834" s="18">
        <v>43098</v>
      </c>
      <c r="F1834" s="25">
        <v>25.13</v>
      </c>
      <c r="G1834" s="18">
        <v>43097</v>
      </c>
      <c r="H1834" s="25">
        <v>24</v>
      </c>
      <c r="I1834" s="18">
        <v>43098</v>
      </c>
      <c r="J1834" s="25">
        <v>27.25</v>
      </c>
      <c r="K1834" s="18">
        <v>43098</v>
      </c>
      <c r="L1834" s="25">
        <v>27.25</v>
      </c>
      <c r="O1834" s="18">
        <v>43095</v>
      </c>
      <c r="P1834" s="6">
        <v>26.25</v>
      </c>
      <c r="Q1834" s="18">
        <v>43098</v>
      </c>
      <c r="R1834" s="6">
        <v>25.5</v>
      </c>
      <c r="S1834" s="18">
        <v>43098</v>
      </c>
      <c r="T1834" s="6">
        <v>22.5</v>
      </c>
    </row>
    <row r="1835" spans="1:20" x14ac:dyDescent="0.2">
      <c r="A1835" s="18">
        <v>43097</v>
      </c>
      <c r="B1835" s="25">
        <v>16</v>
      </c>
      <c r="C1835" s="18">
        <v>43097</v>
      </c>
      <c r="D1835" s="25">
        <v>20.25</v>
      </c>
      <c r="E1835" s="18">
        <v>43097</v>
      </c>
      <c r="F1835" s="25">
        <v>25.13</v>
      </c>
      <c r="G1835" s="18">
        <v>43096</v>
      </c>
      <c r="H1835" s="25">
        <v>24</v>
      </c>
      <c r="I1835" s="18">
        <v>43097</v>
      </c>
      <c r="J1835" s="25">
        <v>27.25</v>
      </c>
      <c r="K1835" s="18">
        <v>43097</v>
      </c>
      <c r="L1835" s="25">
        <v>27.25</v>
      </c>
      <c r="O1835" s="18">
        <v>43091</v>
      </c>
      <c r="P1835" s="6">
        <v>26.25</v>
      </c>
      <c r="Q1835" s="18">
        <v>43097</v>
      </c>
      <c r="R1835" s="6">
        <v>25.5</v>
      </c>
      <c r="S1835" s="18">
        <v>43097</v>
      </c>
      <c r="T1835" s="6">
        <v>22.5</v>
      </c>
    </row>
    <row r="1836" spans="1:20" x14ac:dyDescent="0.2">
      <c r="A1836" s="18">
        <v>43096</v>
      </c>
      <c r="B1836" s="25">
        <v>16</v>
      </c>
      <c r="C1836" s="18">
        <v>43096</v>
      </c>
      <c r="D1836" s="25">
        <v>20.75</v>
      </c>
      <c r="E1836" s="18">
        <v>43096</v>
      </c>
      <c r="F1836" s="25">
        <v>25.13</v>
      </c>
      <c r="G1836" s="18">
        <v>43095</v>
      </c>
      <c r="H1836" s="25">
        <v>24</v>
      </c>
      <c r="I1836" s="18">
        <v>43096</v>
      </c>
      <c r="J1836" s="25">
        <v>27.25</v>
      </c>
      <c r="K1836" s="18">
        <v>43096</v>
      </c>
      <c r="L1836" s="25">
        <v>27.25</v>
      </c>
      <c r="O1836" s="18">
        <v>43090</v>
      </c>
      <c r="P1836" s="6">
        <v>26.25</v>
      </c>
      <c r="Q1836" s="18">
        <v>43096</v>
      </c>
      <c r="R1836" s="6">
        <v>25.5</v>
      </c>
      <c r="S1836" s="18">
        <v>43096</v>
      </c>
      <c r="T1836" s="6">
        <v>22.5</v>
      </c>
    </row>
    <row r="1837" spans="1:20" x14ac:dyDescent="0.2">
      <c r="A1837" s="18">
        <v>43095</v>
      </c>
      <c r="B1837" s="25">
        <v>16</v>
      </c>
      <c r="C1837" s="18">
        <v>43095</v>
      </c>
      <c r="D1837" s="25">
        <v>21.5</v>
      </c>
      <c r="E1837" s="18">
        <v>43095</v>
      </c>
      <c r="F1837" s="25">
        <v>25.13</v>
      </c>
      <c r="G1837" s="18">
        <v>43091</v>
      </c>
      <c r="H1837" s="25">
        <v>24.25</v>
      </c>
      <c r="I1837" s="18">
        <v>43095</v>
      </c>
      <c r="J1837" s="25">
        <v>27.25</v>
      </c>
      <c r="K1837" s="18">
        <v>43095</v>
      </c>
      <c r="L1837" s="25">
        <v>26.75</v>
      </c>
      <c r="O1837" s="18">
        <v>43089</v>
      </c>
      <c r="P1837" s="6">
        <v>26.25</v>
      </c>
      <c r="Q1837" s="18">
        <v>43095</v>
      </c>
      <c r="R1837" s="6">
        <v>25.5</v>
      </c>
      <c r="S1837" s="18">
        <v>43095</v>
      </c>
      <c r="T1837" s="6">
        <v>22.5</v>
      </c>
    </row>
    <row r="1838" spans="1:20" x14ac:dyDescent="0.2">
      <c r="A1838" s="18">
        <v>43091</v>
      </c>
      <c r="B1838" s="25">
        <v>16.25</v>
      </c>
      <c r="C1838" s="18">
        <v>43091</v>
      </c>
      <c r="D1838" s="25">
        <v>21.5</v>
      </c>
      <c r="E1838" s="18">
        <v>43091</v>
      </c>
      <c r="F1838" s="25">
        <v>25.13</v>
      </c>
      <c r="G1838" s="18">
        <v>43090</v>
      </c>
      <c r="H1838" s="25">
        <v>24.25</v>
      </c>
      <c r="I1838" s="18">
        <v>43091</v>
      </c>
      <c r="J1838" s="25">
        <v>27.25</v>
      </c>
      <c r="K1838" s="18">
        <v>43091</v>
      </c>
      <c r="L1838" s="25">
        <v>26.25</v>
      </c>
      <c r="O1838" s="18">
        <v>43088</v>
      </c>
      <c r="P1838" s="6">
        <v>26.25</v>
      </c>
      <c r="Q1838" s="18">
        <v>43091</v>
      </c>
      <c r="R1838" s="6">
        <v>25.5</v>
      </c>
      <c r="S1838" s="18">
        <v>43091</v>
      </c>
      <c r="T1838" s="6">
        <v>22.5</v>
      </c>
    </row>
    <row r="1839" spans="1:20" x14ac:dyDescent="0.2">
      <c r="A1839" s="18">
        <v>43090</v>
      </c>
      <c r="B1839" s="25">
        <v>16.25</v>
      </c>
      <c r="C1839" s="18">
        <v>43090</v>
      </c>
      <c r="D1839" s="25">
        <v>21.5</v>
      </c>
      <c r="E1839" s="18">
        <v>43090</v>
      </c>
      <c r="F1839" s="25">
        <v>25.13</v>
      </c>
      <c r="G1839" s="18">
        <v>43089</v>
      </c>
      <c r="H1839" s="25">
        <v>24.25</v>
      </c>
      <c r="I1839" s="18">
        <v>43090</v>
      </c>
      <c r="J1839" s="25">
        <v>27.25</v>
      </c>
      <c r="K1839" s="18">
        <v>43090</v>
      </c>
      <c r="L1839" s="25">
        <v>26.25</v>
      </c>
      <c r="O1839" s="18">
        <v>43087</v>
      </c>
      <c r="P1839" s="6">
        <v>26.25</v>
      </c>
      <c r="Q1839" s="18">
        <v>43090</v>
      </c>
      <c r="R1839" s="6">
        <v>25.5</v>
      </c>
      <c r="S1839" s="18">
        <v>43090</v>
      </c>
      <c r="T1839" s="6">
        <v>22.5</v>
      </c>
    </row>
    <row r="1840" spans="1:20" x14ac:dyDescent="0.2">
      <c r="A1840" s="18">
        <v>43089</v>
      </c>
      <c r="B1840" s="25">
        <v>16.5</v>
      </c>
      <c r="C1840" s="18">
        <v>43089</v>
      </c>
      <c r="D1840" s="25">
        <v>21.75</v>
      </c>
      <c r="E1840" s="18">
        <v>43089</v>
      </c>
      <c r="F1840" s="25">
        <v>25.13</v>
      </c>
      <c r="G1840" s="18">
        <v>43088</v>
      </c>
      <c r="H1840" s="25">
        <v>24.25</v>
      </c>
      <c r="I1840" s="18">
        <v>43089</v>
      </c>
      <c r="J1840" s="25">
        <v>27.25</v>
      </c>
      <c r="K1840" s="18">
        <v>43089</v>
      </c>
      <c r="L1840" s="25">
        <v>26.25</v>
      </c>
      <c r="O1840" s="18">
        <v>43084</v>
      </c>
      <c r="P1840" s="6">
        <v>26.25</v>
      </c>
      <c r="Q1840" s="18">
        <v>43089</v>
      </c>
      <c r="R1840" s="6">
        <v>25.5</v>
      </c>
      <c r="S1840" s="18">
        <v>43089</v>
      </c>
      <c r="T1840" s="6">
        <v>22.5</v>
      </c>
    </row>
    <row r="1841" spans="1:20" x14ac:dyDescent="0.2">
      <c r="A1841" s="18">
        <v>43088</v>
      </c>
      <c r="B1841" s="25">
        <v>16.5</v>
      </c>
      <c r="C1841" s="18">
        <v>43088</v>
      </c>
      <c r="D1841" s="25">
        <v>21.75</v>
      </c>
      <c r="E1841" s="18">
        <v>43088</v>
      </c>
      <c r="F1841" s="25">
        <v>25.13</v>
      </c>
      <c r="G1841" s="18">
        <v>43087</v>
      </c>
      <c r="H1841" s="25">
        <v>24.25</v>
      </c>
      <c r="I1841" s="18">
        <v>43088</v>
      </c>
      <c r="J1841" s="25">
        <v>27.25</v>
      </c>
      <c r="K1841" s="18">
        <v>43088</v>
      </c>
      <c r="L1841" s="25">
        <v>26.25</v>
      </c>
      <c r="O1841" s="18">
        <v>43083</v>
      </c>
      <c r="P1841" s="6">
        <v>26.25</v>
      </c>
      <c r="Q1841" s="18">
        <v>43088</v>
      </c>
      <c r="R1841" s="6">
        <v>25.5</v>
      </c>
      <c r="S1841" s="18">
        <v>43088</v>
      </c>
      <c r="T1841" s="6">
        <v>22.5</v>
      </c>
    </row>
    <row r="1842" spans="1:20" x14ac:dyDescent="0.2">
      <c r="A1842" s="18">
        <v>43087</v>
      </c>
      <c r="B1842" s="25">
        <v>16.5</v>
      </c>
      <c r="C1842" s="18">
        <v>43087</v>
      </c>
      <c r="D1842" s="25">
        <v>21.75</v>
      </c>
      <c r="E1842" s="18">
        <v>43087</v>
      </c>
      <c r="F1842" s="25">
        <v>25.13</v>
      </c>
      <c r="G1842" s="18">
        <v>43084</v>
      </c>
      <c r="H1842" s="25">
        <v>24.25</v>
      </c>
      <c r="I1842" s="18">
        <v>43087</v>
      </c>
      <c r="J1842" s="25">
        <v>27.25</v>
      </c>
      <c r="K1842" s="18">
        <v>43087</v>
      </c>
      <c r="L1842" s="25">
        <v>26.25</v>
      </c>
      <c r="O1842" s="18">
        <v>43082</v>
      </c>
      <c r="P1842" s="6">
        <v>26.25</v>
      </c>
      <c r="Q1842" s="18">
        <v>43087</v>
      </c>
      <c r="R1842" s="6">
        <v>25.5</v>
      </c>
      <c r="S1842" s="18">
        <v>43087</v>
      </c>
      <c r="T1842" s="6">
        <v>22.5</v>
      </c>
    </row>
    <row r="1843" spans="1:20" x14ac:dyDescent="0.2">
      <c r="A1843" s="18">
        <v>43084</v>
      </c>
      <c r="B1843" s="25">
        <v>16.5</v>
      </c>
      <c r="C1843" s="18">
        <v>43084</v>
      </c>
      <c r="D1843" s="25">
        <v>21.75</v>
      </c>
      <c r="E1843" s="18">
        <v>43084</v>
      </c>
      <c r="F1843" s="25">
        <v>25.13</v>
      </c>
      <c r="G1843" s="18">
        <v>43083</v>
      </c>
      <c r="H1843" s="25">
        <v>24.25</v>
      </c>
      <c r="I1843" s="18">
        <v>43084</v>
      </c>
      <c r="J1843" s="25">
        <v>27.25</v>
      </c>
      <c r="K1843" s="18">
        <v>43084</v>
      </c>
      <c r="L1843" s="25">
        <v>26.25</v>
      </c>
      <c r="O1843" s="18">
        <v>43081</v>
      </c>
      <c r="P1843" s="6">
        <v>26.25</v>
      </c>
      <c r="Q1843" s="18">
        <v>43084</v>
      </c>
      <c r="R1843" s="6">
        <v>25.5</v>
      </c>
      <c r="S1843" s="18">
        <v>43084</v>
      </c>
      <c r="T1843" s="6">
        <v>22.5</v>
      </c>
    </row>
    <row r="1844" spans="1:20" x14ac:dyDescent="0.2">
      <c r="A1844" s="18">
        <v>43083</v>
      </c>
      <c r="B1844" s="25">
        <v>17</v>
      </c>
      <c r="C1844" s="18">
        <v>43083</v>
      </c>
      <c r="D1844" s="25">
        <v>21.75</v>
      </c>
      <c r="E1844" s="18">
        <v>43083</v>
      </c>
      <c r="F1844" s="25">
        <v>25.13</v>
      </c>
      <c r="G1844" s="18">
        <v>43082</v>
      </c>
      <c r="H1844" s="25">
        <v>24.25</v>
      </c>
      <c r="I1844" s="18">
        <v>43083</v>
      </c>
      <c r="J1844" s="25">
        <v>27.25</v>
      </c>
      <c r="K1844" s="18">
        <v>43083</v>
      </c>
      <c r="L1844" s="25">
        <v>26.25</v>
      </c>
      <c r="O1844" s="18">
        <v>43080</v>
      </c>
      <c r="P1844" s="6">
        <v>26.5</v>
      </c>
      <c r="Q1844" s="18">
        <v>43083</v>
      </c>
      <c r="R1844" s="6">
        <v>25.5</v>
      </c>
      <c r="S1844" s="18">
        <v>43083</v>
      </c>
      <c r="T1844" s="6">
        <v>22.5</v>
      </c>
    </row>
    <row r="1845" spans="1:20" x14ac:dyDescent="0.2">
      <c r="A1845" s="18">
        <v>43082</v>
      </c>
      <c r="B1845" s="25">
        <v>17</v>
      </c>
      <c r="C1845" s="18">
        <v>43082</v>
      </c>
      <c r="D1845" s="25">
        <v>21.75</v>
      </c>
      <c r="E1845" s="18">
        <v>43082</v>
      </c>
      <c r="F1845" s="25">
        <v>25.13</v>
      </c>
      <c r="G1845" s="18">
        <v>43081</v>
      </c>
      <c r="H1845" s="25">
        <v>24.75</v>
      </c>
      <c r="I1845" s="18">
        <v>43082</v>
      </c>
      <c r="J1845" s="25">
        <v>27.25</v>
      </c>
      <c r="K1845" s="18">
        <v>43082</v>
      </c>
      <c r="L1845" s="25">
        <v>26.25</v>
      </c>
      <c r="O1845" s="18">
        <v>43077</v>
      </c>
      <c r="P1845" s="6">
        <v>26.5</v>
      </c>
      <c r="Q1845" s="18">
        <v>43082</v>
      </c>
      <c r="R1845" s="6">
        <v>25.5</v>
      </c>
      <c r="S1845" s="18">
        <v>43082</v>
      </c>
      <c r="T1845" s="6">
        <v>22.5</v>
      </c>
    </row>
    <row r="1846" spans="1:20" x14ac:dyDescent="0.2">
      <c r="A1846" s="18">
        <v>43081</v>
      </c>
      <c r="B1846" s="25">
        <v>17</v>
      </c>
      <c r="C1846" s="18">
        <v>43081</v>
      </c>
      <c r="D1846" s="25">
        <v>21.75</v>
      </c>
      <c r="E1846" s="18">
        <v>43081</v>
      </c>
      <c r="F1846" s="25">
        <v>25.13</v>
      </c>
      <c r="G1846" s="18">
        <v>43080</v>
      </c>
      <c r="H1846" s="25">
        <v>24.75</v>
      </c>
      <c r="I1846" s="18">
        <v>43081</v>
      </c>
      <c r="J1846" s="25">
        <v>27.25</v>
      </c>
      <c r="K1846" s="18">
        <v>43081</v>
      </c>
      <c r="L1846" s="25">
        <v>26.25</v>
      </c>
      <c r="O1846" s="18">
        <v>43076</v>
      </c>
      <c r="P1846" s="6">
        <v>26.5</v>
      </c>
      <c r="Q1846" s="18">
        <v>43081</v>
      </c>
      <c r="R1846" s="6">
        <v>25.5</v>
      </c>
      <c r="S1846" s="18">
        <v>43081</v>
      </c>
      <c r="T1846" s="6">
        <v>23.5</v>
      </c>
    </row>
    <row r="1847" spans="1:20" x14ac:dyDescent="0.2">
      <c r="A1847" s="18">
        <v>43080</v>
      </c>
      <c r="B1847" s="25">
        <v>17.5</v>
      </c>
      <c r="C1847" s="18">
        <v>43080</v>
      </c>
      <c r="D1847" s="25">
        <v>22.5</v>
      </c>
      <c r="E1847" s="18">
        <v>43080</v>
      </c>
      <c r="F1847" s="25">
        <v>25.13</v>
      </c>
      <c r="G1847" s="18">
        <v>43077</v>
      </c>
      <c r="H1847" s="25">
        <v>24.75</v>
      </c>
      <c r="I1847" s="18">
        <v>43080</v>
      </c>
      <c r="J1847" s="25">
        <v>27.25</v>
      </c>
      <c r="K1847" s="18">
        <v>43080</v>
      </c>
      <c r="L1847" s="25">
        <v>26.25</v>
      </c>
      <c r="O1847" s="18">
        <v>43075</v>
      </c>
      <c r="P1847" s="6">
        <v>26.5</v>
      </c>
      <c r="Q1847" s="18">
        <v>43080</v>
      </c>
      <c r="R1847" s="6">
        <v>25.5</v>
      </c>
      <c r="S1847" s="18">
        <v>43080</v>
      </c>
      <c r="T1847" s="6">
        <v>23.5</v>
      </c>
    </row>
    <row r="1848" spans="1:20" x14ac:dyDescent="0.2">
      <c r="A1848" s="18">
        <v>43077</v>
      </c>
      <c r="B1848" s="25">
        <v>17.75</v>
      </c>
      <c r="C1848" s="18">
        <v>43077</v>
      </c>
      <c r="D1848" s="25">
        <v>22.5</v>
      </c>
      <c r="E1848" s="18">
        <v>43077</v>
      </c>
      <c r="F1848" s="25">
        <v>25.13</v>
      </c>
      <c r="G1848" s="18">
        <v>43076</v>
      </c>
      <c r="H1848" s="25">
        <v>24.75</v>
      </c>
      <c r="I1848" s="18">
        <v>43077</v>
      </c>
      <c r="J1848" s="25">
        <v>27.25</v>
      </c>
      <c r="K1848" s="18">
        <v>43077</v>
      </c>
      <c r="L1848" s="25">
        <v>26.25</v>
      </c>
      <c r="O1848" s="18">
        <v>43074</v>
      </c>
      <c r="P1848" s="6">
        <v>26.5</v>
      </c>
      <c r="Q1848" s="18">
        <v>43077</v>
      </c>
      <c r="R1848" s="6">
        <v>25.5</v>
      </c>
      <c r="S1848" s="18">
        <v>43077</v>
      </c>
      <c r="T1848" s="6">
        <v>23.5</v>
      </c>
    </row>
    <row r="1849" spans="1:20" x14ac:dyDescent="0.2">
      <c r="A1849" s="18">
        <v>43076</v>
      </c>
      <c r="B1849" s="25">
        <v>18</v>
      </c>
      <c r="C1849" s="18">
        <v>43076</v>
      </c>
      <c r="D1849" s="25">
        <v>22.5</v>
      </c>
      <c r="E1849" s="18">
        <v>43076</v>
      </c>
      <c r="F1849" s="25">
        <v>25.13</v>
      </c>
      <c r="G1849" s="18">
        <v>43075</v>
      </c>
      <c r="H1849" s="25">
        <v>24.75</v>
      </c>
      <c r="I1849" s="18">
        <v>43076</v>
      </c>
      <c r="J1849" s="25">
        <v>27.25</v>
      </c>
      <c r="K1849" s="18">
        <v>43076</v>
      </c>
      <c r="L1849" s="25">
        <v>26.25</v>
      </c>
      <c r="O1849" s="18">
        <v>43073</v>
      </c>
      <c r="P1849" s="6">
        <v>27.5</v>
      </c>
      <c r="Q1849" s="18">
        <v>43076</v>
      </c>
      <c r="R1849" s="6">
        <v>25.5</v>
      </c>
      <c r="S1849" s="18">
        <v>43076</v>
      </c>
      <c r="T1849" s="6">
        <v>23.5</v>
      </c>
    </row>
    <row r="1850" spans="1:20" x14ac:dyDescent="0.2">
      <c r="A1850" s="18">
        <v>43075</v>
      </c>
      <c r="B1850" s="25">
        <v>18.5</v>
      </c>
      <c r="C1850" s="18">
        <v>43075</v>
      </c>
      <c r="D1850" s="25">
        <v>22.5</v>
      </c>
      <c r="E1850" s="18">
        <v>43075</v>
      </c>
      <c r="F1850" s="25">
        <v>25.13</v>
      </c>
      <c r="G1850" s="18">
        <v>43074</v>
      </c>
      <c r="H1850" s="25">
        <v>24.75</v>
      </c>
      <c r="I1850" s="18">
        <v>43075</v>
      </c>
      <c r="J1850" s="25">
        <v>27.25</v>
      </c>
      <c r="K1850" s="18">
        <v>43075</v>
      </c>
      <c r="L1850" s="25">
        <v>26.25</v>
      </c>
      <c r="O1850" s="18">
        <v>43070</v>
      </c>
      <c r="P1850" s="6">
        <v>27.5</v>
      </c>
      <c r="Q1850" s="18">
        <v>43075</v>
      </c>
      <c r="R1850" s="6">
        <v>25.5</v>
      </c>
      <c r="S1850" s="18">
        <v>43075</v>
      </c>
      <c r="T1850" s="6">
        <v>24.5</v>
      </c>
    </row>
    <row r="1851" spans="1:20" x14ac:dyDescent="0.2">
      <c r="A1851" s="18">
        <v>43074</v>
      </c>
      <c r="B1851" s="25">
        <v>19</v>
      </c>
      <c r="C1851" s="18">
        <v>43074</v>
      </c>
      <c r="D1851" s="25">
        <v>22.75</v>
      </c>
      <c r="E1851" s="18">
        <v>43074</v>
      </c>
      <c r="F1851" s="25">
        <v>25.13</v>
      </c>
      <c r="G1851" s="18">
        <v>43073</v>
      </c>
      <c r="H1851" s="25">
        <v>24.75</v>
      </c>
      <c r="I1851" s="18">
        <v>43074</v>
      </c>
      <c r="J1851" s="25">
        <v>27.25</v>
      </c>
      <c r="K1851" s="18">
        <v>43074</v>
      </c>
      <c r="L1851" s="25">
        <v>26.25</v>
      </c>
      <c r="O1851" s="18">
        <v>43069</v>
      </c>
      <c r="P1851" s="6">
        <v>27.5</v>
      </c>
      <c r="Q1851" s="18">
        <v>43074</v>
      </c>
      <c r="R1851" s="6">
        <v>25.5</v>
      </c>
      <c r="S1851" s="18">
        <v>43074</v>
      </c>
      <c r="T1851" s="6">
        <v>24.5</v>
      </c>
    </row>
    <row r="1852" spans="1:20" x14ac:dyDescent="0.2">
      <c r="A1852" s="18">
        <v>43073</v>
      </c>
      <c r="B1852" s="25">
        <v>18.88</v>
      </c>
      <c r="C1852" s="18">
        <v>43073</v>
      </c>
      <c r="D1852" s="25">
        <v>23.25</v>
      </c>
      <c r="E1852" s="18">
        <v>43073</v>
      </c>
      <c r="F1852" s="25">
        <v>25.13</v>
      </c>
      <c r="G1852" s="18">
        <v>43070</v>
      </c>
      <c r="H1852" s="25">
        <v>24.75</v>
      </c>
      <c r="I1852" s="18">
        <v>43073</v>
      </c>
      <c r="J1852" s="25">
        <v>27.25</v>
      </c>
      <c r="K1852" s="18">
        <v>43073</v>
      </c>
      <c r="L1852" s="25">
        <v>26.25</v>
      </c>
      <c r="O1852" s="18">
        <v>43068</v>
      </c>
      <c r="P1852" s="6">
        <v>27.5</v>
      </c>
      <c r="Q1852" s="18">
        <v>43073</v>
      </c>
      <c r="R1852" s="6">
        <v>25.5</v>
      </c>
      <c r="S1852" s="18">
        <v>43073</v>
      </c>
      <c r="T1852" s="6">
        <v>24.5</v>
      </c>
    </row>
    <row r="1853" spans="1:20" x14ac:dyDescent="0.2">
      <c r="A1853" s="18">
        <v>43070</v>
      </c>
      <c r="B1853" s="25">
        <v>18.88</v>
      </c>
      <c r="C1853" s="18">
        <v>43070</v>
      </c>
      <c r="D1853" s="25">
        <v>23.25</v>
      </c>
      <c r="E1853" s="18">
        <v>43070</v>
      </c>
      <c r="F1853" s="25">
        <v>25.13</v>
      </c>
      <c r="G1853" s="18">
        <v>43069</v>
      </c>
      <c r="H1853" s="25">
        <v>24.75</v>
      </c>
      <c r="I1853" s="18">
        <v>43070</v>
      </c>
      <c r="J1853" s="25">
        <v>27.25</v>
      </c>
      <c r="K1853" s="18">
        <v>43070</v>
      </c>
      <c r="L1853" s="25">
        <v>26.25</v>
      </c>
      <c r="O1853" s="18">
        <v>43067</v>
      </c>
      <c r="P1853" s="6">
        <v>27.5</v>
      </c>
      <c r="Q1853" s="18">
        <v>43070</v>
      </c>
      <c r="R1853" s="6">
        <v>25.5</v>
      </c>
      <c r="S1853" s="18">
        <v>43070</v>
      </c>
      <c r="T1853" s="6">
        <v>24.5</v>
      </c>
    </row>
    <row r="1854" spans="1:20" x14ac:dyDescent="0.2">
      <c r="A1854" s="18">
        <v>43069</v>
      </c>
      <c r="B1854" s="25">
        <v>19.75</v>
      </c>
      <c r="C1854" s="18">
        <v>43069</v>
      </c>
      <c r="D1854" s="25">
        <v>23.25</v>
      </c>
      <c r="E1854" s="18">
        <v>43069</v>
      </c>
      <c r="F1854" s="25">
        <v>25.13</v>
      </c>
      <c r="G1854" s="18">
        <v>43068</v>
      </c>
      <c r="H1854" s="25">
        <v>24.75</v>
      </c>
      <c r="I1854" s="18">
        <v>43069</v>
      </c>
      <c r="J1854" s="25">
        <v>27.25</v>
      </c>
      <c r="K1854" s="18">
        <v>43069</v>
      </c>
      <c r="L1854" s="25">
        <v>26.25</v>
      </c>
      <c r="O1854" s="18">
        <v>43066</v>
      </c>
      <c r="P1854" s="6">
        <v>27.5</v>
      </c>
      <c r="Q1854" s="18">
        <v>43069</v>
      </c>
      <c r="R1854" s="6">
        <v>25.5</v>
      </c>
      <c r="S1854" s="18">
        <v>43069</v>
      </c>
      <c r="T1854" s="6">
        <v>24.5</v>
      </c>
    </row>
    <row r="1855" spans="1:20" x14ac:dyDescent="0.2">
      <c r="A1855" s="18">
        <v>43068</v>
      </c>
      <c r="B1855" s="25">
        <v>20</v>
      </c>
      <c r="C1855" s="18">
        <v>43068</v>
      </c>
      <c r="D1855" s="25">
        <v>23.5</v>
      </c>
      <c r="E1855" s="18">
        <v>43068</v>
      </c>
      <c r="F1855" s="25">
        <v>25.13</v>
      </c>
      <c r="G1855" s="18">
        <v>43067</v>
      </c>
      <c r="H1855" s="25">
        <v>24.75</v>
      </c>
      <c r="I1855" s="18">
        <v>43068</v>
      </c>
      <c r="J1855" s="25">
        <v>27.25</v>
      </c>
      <c r="K1855" s="18">
        <v>43068</v>
      </c>
      <c r="L1855" s="25">
        <v>26.25</v>
      </c>
      <c r="O1855" s="18">
        <v>43061</v>
      </c>
      <c r="P1855" s="6">
        <v>27.5</v>
      </c>
      <c r="Q1855" s="18">
        <v>43068</v>
      </c>
      <c r="R1855" s="6">
        <v>25.5</v>
      </c>
      <c r="S1855" s="18">
        <v>43068</v>
      </c>
      <c r="T1855" s="6">
        <v>24.5</v>
      </c>
    </row>
    <row r="1856" spans="1:20" x14ac:dyDescent="0.2">
      <c r="A1856" s="18">
        <v>43067</v>
      </c>
      <c r="B1856" s="25">
        <v>20.5</v>
      </c>
      <c r="C1856" s="18">
        <v>43067</v>
      </c>
      <c r="D1856" s="25">
        <v>23.5</v>
      </c>
      <c r="E1856" s="18">
        <v>43067</v>
      </c>
      <c r="F1856" s="25">
        <v>25.13</v>
      </c>
      <c r="G1856" s="18">
        <v>43066</v>
      </c>
      <c r="H1856" s="25">
        <v>24.75</v>
      </c>
      <c r="I1856" s="18">
        <v>43067</v>
      </c>
      <c r="J1856" s="25">
        <v>27.25</v>
      </c>
      <c r="K1856" s="18">
        <v>43067</v>
      </c>
      <c r="L1856" s="25">
        <v>26.25</v>
      </c>
      <c r="O1856" s="18">
        <v>43060</v>
      </c>
      <c r="P1856" s="6">
        <v>27.5</v>
      </c>
      <c r="Q1856" s="18">
        <v>43067</v>
      </c>
      <c r="R1856" s="6">
        <v>25.5</v>
      </c>
      <c r="S1856" s="18">
        <v>43067</v>
      </c>
      <c r="T1856" s="6">
        <v>24.5</v>
      </c>
    </row>
    <row r="1857" spans="1:20" x14ac:dyDescent="0.2">
      <c r="A1857" s="18">
        <v>43066</v>
      </c>
      <c r="B1857" s="25">
        <v>20.5</v>
      </c>
      <c r="C1857" s="18">
        <v>43066</v>
      </c>
      <c r="D1857" s="25">
        <v>23.5</v>
      </c>
      <c r="E1857" s="18">
        <v>43066</v>
      </c>
      <c r="F1857" s="25">
        <v>25.13</v>
      </c>
      <c r="G1857" s="18">
        <v>43061</v>
      </c>
      <c r="H1857" s="25">
        <v>24.75</v>
      </c>
      <c r="I1857" s="18">
        <v>43066</v>
      </c>
      <c r="J1857" s="25">
        <v>27.25</v>
      </c>
      <c r="K1857" s="18">
        <v>43066</v>
      </c>
      <c r="L1857" s="25">
        <v>26.25</v>
      </c>
      <c r="O1857" s="18">
        <v>43059</v>
      </c>
      <c r="P1857" s="6">
        <v>27.5</v>
      </c>
      <c r="Q1857" s="18">
        <v>43066</v>
      </c>
      <c r="R1857" s="6">
        <v>25.5</v>
      </c>
      <c r="S1857" s="18">
        <v>43066</v>
      </c>
      <c r="T1857" s="6">
        <v>24.5</v>
      </c>
    </row>
    <row r="1858" spans="1:20" x14ac:dyDescent="0.2">
      <c r="A1858" s="18">
        <v>43061</v>
      </c>
      <c r="B1858" s="25">
        <v>20.5</v>
      </c>
      <c r="C1858" s="18">
        <v>43061</v>
      </c>
      <c r="D1858" s="25">
        <v>23.5</v>
      </c>
      <c r="E1858" s="18">
        <v>43061</v>
      </c>
      <c r="F1858" s="25">
        <v>25.13</v>
      </c>
      <c r="G1858" s="18">
        <v>43060</v>
      </c>
      <c r="H1858" s="25">
        <v>24.75</v>
      </c>
      <c r="I1858" s="18">
        <v>43061</v>
      </c>
      <c r="J1858" s="25">
        <v>27.25</v>
      </c>
      <c r="K1858" s="18">
        <v>43061</v>
      </c>
      <c r="L1858" s="25">
        <v>26.25</v>
      </c>
      <c r="O1858" s="18">
        <v>43056</v>
      </c>
      <c r="P1858" s="6">
        <v>27.5</v>
      </c>
      <c r="Q1858" s="18">
        <v>43061</v>
      </c>
      <c r="R1858" s="6">
        <v>25.5</v>
      </c>
      <c r="S1858" s="18">
        <v>43061</v>
      </c>
      <c r="T1858" s="6">
        <v>24.5</v>
      </c>
    </row>
    <row r="1859" spans="1:20" x14ac:dyDescent="0.2">
      <c r="A1859" s="18">
        <v>43060</v>
      </c>
      <c r="B1859" s="25">
        <v>21.75</v>
      </c>
      <c r="C1859" s="18">
        <v>43060</v>
      </c>
      <c r="D1859" s="25">
        <v>23.5</v>
      </c>
      <c r="E1859" s="18">
        <v>43060</v>
      </c>
      <c r="F1859" s="25">
        <v>25.13</v>
      </c>
      <c r="G1859" s="18">
        <v>43059</v>
      </c>
      <c r="H1859" s="25">
        <v>24.75</v>
      </c>
      <c r="I1859" s="18">
        <v>43060</v>
      </c>
      <c r="J1859" s="25">
        <v>27.25</v>
      </c>
      <c r="K1859" s="18">
        <v>43060</v>
      </c>
      <c r="L1859" s="25">
        <v>26.25</v>
      </c>
      <c r="O1859" s="18">
        <v>43055</v>
      </c>
      <c r="P1859" s="6">
        <v>27.5</v>
      </c>
      <c r="Q1859" s="18">
        <v>43060</v>
      </c>
      <c r="R1859" s="6">
        <v>25.5</v>
      </c>
      <c r="S1859" s="18">
        <v>43060</v>
      </c>
      <c r="T1859" s="6">
        <v>24.5</v>
      </c>
    </row>
    <row r="1860" spans="1:20" x14ac:dyDescent="0.2">
      <c r="A1860" s="18">
        <v>43059</v>
      </c>
      <c r="B1860" s="25">
        <v>21.75</v>
      </c>
      <c r="C1860" s="18">
        <v>43059</v>
      </c>
      <c r="D1860" s="25">
        <v>23.5</v>
      </c>
      <c r="E1860" s="18">
        <v>43059</v>
      </c>
      <c r="F1860" s="25">
        <v>25.13</v>
      </c>
      <c r="G1860" s="18">
        <v>43056</v>
      </c>
      <c r="H1860" s="25">
        <v>24.75</v>
      </c>
      <c r="I1860" s="18">
        <v>43059</v>
      </c>
      <c r="J1860" s="25">
        <v>27.25</v>
      </c>
      <c r="K1860" s="18">
        <v>43059</v>
      </c>
      <c r="L1860" s="25">
        <v>26.25</v>
      </c>
      <c r="O1860" s="18">
        <v>43054</v>
      </c>
      <c r="P1860" s="6">
        <v>27.5</v>
      </c>
      <c r="Q1860" s="18">
        <v>43059</v>
      </c>
      <c r="R1860" s="6">
        <v>25.5</v>
      </c>
      <c r="S1860" s="18">
        <v>43059</v>
      </c>
      <c r="T1860" s="6">
        <v>24.5</v>
      </c>
    </row>
    <row r="1861" spans="1:20" x14ac:dyDescent="0.2">
      <c r="A1861" s="18">
        <v>43056</v>
      </c>
      <c r="B1861" s="25">
        <v>21.75</v>
      </c>
      <c r="C1861" s="18">
        <v>43056</v>
      </c>
      <c r="D1861" s="25">
        <v>23.5</v>
      </c>
      <c r="E1861" s="18">
        <v>43056</v>
      </c>
      <c r="F1861" s="25">
        <v>25.13</v>
      </c>
      <c r="G1861" s="18">
        <v>43055</v>
      </c>
      <c r="H1861" s="25">
        <v>24.75</v>
      </c>
      <c r="I1861" s="18">
        <v>43056</v>
      </c>
      <c r="J1861" s="25">
        <v>27.25</v>
      </c>
      <c r="K1861" s="18">
        <v>43056</v>
      </c>
      <c r="L1861" s="25">
        <v>26.25</v>
      </c>
      <c r="O1861" s="18">
        <v>43053</v>
      </c>
      <c r="P1861" s="6">
        <v>27.5</v>
      </c>
      <c r="Q1861" s="18">
        <v>43056</v>
      </c>
      <c r="R1861" s="6">
        <v>25.5</v>
      </c>
      <c r="S1861" s="18">
        <v>43056</v>
      </c>
      <c r="T1861" s="6">
        <v>24.5</v>
      </c>
    </row>
    <row r="1862" spans="1:20" x14ac:dyDescent="0.2">
      <c r="A1862" s="18">
        <v>43055</v>
      </c>
      <c r="B1862" s="25">
        <v>21.75</v>
      </c>
      <c r="C1862" s="18">
        <v>43055</v>
      </c>
      <c r="D1862" s="25">
        <v>23.5</v>
      </c>
      <c r="E1862" s="18">
        <v>43055</v>
      </c>
      <c r="F1862" s="25">
        <v>25.13</v>
      </c>
      <c r="G1862" s="18">
        <v>43054</v>
      </c>
      <c r="H1862" s="25">
        <v>24.75</v>
      </c>
      <c r="I1862" s="18">
        <v>43055</v>
      </c>
      <c r="J1862" s="25">
        <v>27.25</v>
      </c>
      <c r="K1862" s="18">
        <v>43055</v>
      </c>
      <c r="L1862" s="25">
        <v>26.25</v>
      </c>
      <c r="O1862" s="18">
        <v>43052</v>
      </c>
      <c r="P1862" s="6">
        <v>27.5</v>
      </c>
      <c r="Q1862" s="18">
        <v>43055</v>
      </c>
      <c r="R1862" s="6">
        <v>25.5</v>
      </c>
      <c r="S1862" s="18">
        <v>43055</v>
      </c>
      <c r="T1862" s="6">
        <v>24.5</v>
      </c>
    </row>
    <row r="1863" spans="1:20" x14ac:dyDescent="0.2">
      <c r="A1863" s="18">
        <v>43054</v>
      </c>
      <c r="B1863" s="25">
        <v>22.5</v>
      </c>
      <c r="C1863" s="18">
        <v>43054</v>
      </c>
      <c r="D1863" s="25">
        <v>23.5</v>
      </c>
      <c r="E1863" s="18">
        <v>43054</v>
      </c>
      <c r="F1863" s="25">
        <v>25.13</v>
      </c>
      <c r="G1863" s="18">
        <v>43053</v>
      </c>
      <c r="H1863" s="25">
        <v>24.75</v>
      </c>
      <c r="I1863" s="18">
        <v>43054</v>
      </c>
      <c r="J1863" s="25">
        <v>27.25</v>
      </c>
      <c r="K1863" s="18">
        <v>43054</v>
      </c>
      <c r="L1863" s="25">
        <v>26.25</v>
      </c>
      <c r="O1863" s="18">
        <v>43049</v>
      </c>
      <c r="P1863" s="6">
        <v>27.5</v>
      </c>
      <c r="Q1863" s="18">
        <v>43054</v>
      </c>
      <c r="R1863" s="6">
        <v>25.5</v>
      </c>
      <c r="S1863" s="18">
        <v>43054</v>
      </c>
      <c r="T1863" s="6">
        <v>24.5</v>
      </c>
    </row>
    <row r="1864" spans="1:20" x14ac:dyDescent="0.2">
      <c r="A1864" s="18">
        <v>43053</v>
      </c>
      <c r="B1864" s="25">
        <v>22.5</v>
      </c>
      <c r="C1864" s="18">
        <v>43053</v>
      </c>
      <c r="D1864" s="25">
        <v>23.5</v>
      </c>
      <c r="E1864" s="18">
        <v>43053</v>
      </c>
      <c r="F1864" s="25">
        <v>25.13</v>
      </c>
      <c r="G1864" s="18">
        <v>43052</v>
      </c>
      <c r="H1864" s="25">
        <v>24.75</v>
      </c>
      <c r="I1864" s="18">
        <v>43053</v>
      </c>
      <c r="J1864" s="25">
        <v>27.25</v>
      </c>
      <c r="K1864" s="18">
        <v>43053</v>
      </c>
      <c r="L1864" s="25">
        <v>26.25</v>
      </c>
      <c r="O1864" s="18">
        <v>43048</v>
      </c>
      <c r="P1864" s="6">
        <v>27.5</v>
      </c>
      <c r="Q1864" s="18">
        <v>43053</v>
      </c>
      <c r="R1864" s="6">
        <v>25.5</v>
      </c>
      <c r="S1864" s="18">
        <v>43053</v>
      </c>
      <c r="T1864" s="6">
        <v>24.5</v>
      </c>
    </row>
    <row r="1865" spans="1:20" x14ac:dyDescent="0.2">
      <c r="A1865" s="18">
        <v>43052</v>
      </c>
      <c r="B1865" s="25">
        <v>22.5</v>
      </c>
      <c r="C1865" s="18">
        <v>43052</v>
      </c>
      <c r="D1865" s="25">
        <v>23.5</v>
      </c>
      <c r="E1865" s="18">
        <v>43052</v>
      </c>
      <c r="F1865" s="25">
        <v>25.13</v>
      </c>
      <c r="G1865" s="18">
        <v>43049</v>
      </c>
      <c r="H1865" s="25">
        <v>24.75</v>
      </c>
      <c r="I1865" s="18">
        <v>43052</v>
      </c>
      <c r="J1865" s="25">
        <v>27.25</v>
      </c>
      <c r="K1865" s="18">
        <v>43052</v>
      </c>
      <c r="L1865" s="25">
        <v>25.75</v>
      </c>
      <c r="O1865" s="18">
        <v>43047</v>
      </c>
      <c r="P1865" s="6">
        <v>27.5</v>
      </c>
      <c r="Q1865" s="18">
        <v>43052</v>
      </c>
      <c r="R1865" s="6">
        <v>25.5</v>
      </c>
      <c r="S1865" s="18">
        <v>43052</v>
      </c>
      <c r="T1865" s="6">
        <v>24.5</v>
      </c>
    </row>
    <row r="1866" spans="1:20" x14ac:dyDescent="0.2">
      <c r="A1866" s="18">
        <v>43049</v>
      </c>
      <c r="B1866" s="25">
        <v>22.5</v>
      </c>
      <c r="C1866" s="18">
        <v>43049</v>
      </c>
      <c r="D1866" s="25">
        <v>23.5</v>
      </c>
      <c r="E1866" s="18">
        <v>43049</v>
      </c>
      <c r="F1866" s="25">
        <v>25.13</v>
      </c>
      <c r="G1866" s="18">
        <v>43048</v>
      </c>
      <c r="H1866" s="25">
        <v>24.75</v>
      </c>
      <c r="I1866" s="18">
        <v>43049</v>
      </c>
      <c r="J1866" s="25">
        <v>27.25</v>
      </c>
      <c r="K1866" s="18">
        <v>43049</v>
      </c>
      <c r="L1866" s="25">
        <v>25.75</v>
      </c>
      <c r="O1866" s="18">
        <v>43046</v>
      </c>
      <c r="P1866" s="6">
        <v>27.5</v>
      </c>
      <c r="Q1866" s="18">
        <v>43049</v>
      </c>
      <c r="R1866" s="6">
        <v>25.5</v>
      </c>
      <c r="S1866" s="18">
        <v>43049</v>
      </c>
      <c r="T1866" s="6">
        <v>24.5</v>
      </c>
    </row>
    <row r="1867" spans="1:20" x14ac:dyDescent="0.2">
      <c r="A1867" s="18">
        <v>43048</v>
      </c>
      <c r="B1867" s="25">
        <v>22.5</v>
      </c>
      <c r="C1867" s="18">
        <v>43048</v>
      </c>
      <c r="D1867" s="25">
        <v>23.5</v>
      </c>
      <c r="E1867" s="18">
        <v>43048</v>
      </c>
      <c r="F1867" s="25">
        <v>25.13</v>
      </c>
      <c r="G1867" s="18">
        <v>43047</v>
      </c>
      <c r="H1867" s="25">
        <v>24.75</v>
      </c>
      <c r="I1867" s="18">
        <v>43048</v>
      </c>
      <c r="J1867" s="25">
        <v>27.25</v>
      </c>
      <c r="K1867" s="18">
        <v>43048</v>
      </c>
      <c r="L1867" s="25">
        <v>25.75</v>
      </c>
      <c r="O1867" s="18">
        <v>43045</v>
      </c>
      <c r="P1867" s="6">
        <v>27.5</v>
      </c>
      <c r="Q1867" s="18">
        <v>43048</v>
      </c>
      <c r="R1867" s="6">
        <v>25.5</v>
      </c>
      <c r="S1867" s="18">
        <v>43048</v>
      </c>
      <c r="T1867" s="6">
        <v>24.5</v>
      </c>
    </row>
    <row r="1868" spans="1:20" x14ac:dyDescent="0.2">
      <c r="A1868" s="18">
        <v>43047</v>
      </c>
      <c r="B1868" s="25">
        <v>22.5</v>
      </c>
      <c r="C1868" s="18">
        <v>43047</v>
      </c>
      <c r="D1868" s="25">
        <v>23.5</v>
      </c>
      <c r="E1868" s="18">
        <v>43047</v>
      </c>
      <c r="F1868" s="25">
        <v>25.13</v>
      </c>
      <c r="G1868" s="18">
        <v>43046</v>
      </c>
      <c r="H1868" s="25">
        <v>24.25</v>
      </c>
      <c r="I1868" s="18">
        <v>43047</v>
      </c>
      <c r="J1868" s="25">
        <v>27.25</v>
      </c>
      <c r="K1868" s="18">
        <v>43047</v>
      </c>
      <c r="L1868" s="25">
        <v>25.75</v>
      </c>
      <c r="O1868" s="18">
        <v>43042</v>
      </c>
      <c r="P1868" s="6">
        <v>27.5</v>
      </c>
      <c r="Q1868" s="18">
        <v>43047</v>
      </c>
      <c r="R1868" s="6">
        <v>25.5</v>
      </c>
      <c r="S1868" s="18">
        <v>43047</v>
      </c>
      <c r="T1868" s="6">
        <v>24.5</v>
      </c>
    </row>
    <row r="1869" spans="1:20" x14ac:dyDescent="0.2">
      <c r="A1869" s="18">
        <v>43046</v>
      </c>
      <c r="B1869" s="25">
        <v>22.5</v>
      </c>
      <c r="C1869" s="18">
        <v>43046</v>
      </c>
      <c r="D1869" s="25">
        <v>23.5</v>
      </c>
      <c r="E1869" s="18">
        <v>43046</v>
      </c>
      <c r="F1869" s="25">
        <v>25.13</v>
      </c>
      <c r="G1869" s="18">
        <v>43045</v>
      </c>
      <c r="H1869" s="25">
        <v>24.25</v>
      </c>
      <c r="I1869" s="18">
        <v>43046</v>
      </c>
      <c r="J1869" s="25">
        <v>27.25</v>
      </c>
      <c r="K1869" s="18">
        <v>43046</v>
      </c>
      <c r="L1869" s="25">
        <v>25.25</v>
      </c>
      <c r="O1869" s="18">
        <v>43041</v>
      </c>
      <c r="P1869" s="6">
        <v>27.5</v>
      </c>
      <c r="Q1869" s="18">
        <v>43046</v>
      </c>
      <c r="R1869" s="6">
        <v>25.5</v>
      </c>
      <c r="S1869" s="18">
        <v>43046</v>
      </c>
      <c r="T1869" s="6">
        <v>24.5</v>
      </c>
    </row>
    <row r="1870" spans="1:20" x14ac:dyDescent="0.2">
      <c r="A1870" s="18">
        <v>43045</v>
      </c>
      <c r="B1870" s="25">
        <v>22.38</v>
      </c>
      <c r="C1870" s="18">
        <v>43045</v>
      </c>
      <c r="D1870" s="25">
        <v>23.5</v>
      </c>
      <c r="E1870" s="18">
        <v>43045</v>
      </c>
      <c r="F1870" s="25">
        <v>25.13</v>
      </c>
      <c r="G1870" s="18">
        <v>43042</v>
      </c>
      <c r="H1870" s="25">
        <v>24.25</v>
      </c>
      <c r="I1870" s="18">
        <v>43045</v>
      </c>
      <c r="J1870" s="25">
        <v>27.25</v>
      </c>
      <c r="K1870" s="18">
        <v>43045</v>
      </c>
      <c r="L1870" s="25">
        <v>25.25</v>
      </c>
      <c r="O1870" s="18">
        <v>43040</v>
      </c>
      <c r="P1870" s="6">
        <v>27.5</v>
      </c>
      <c r="Q1870" s="18">
        <v>43045</v>
      </c>
      <c r="R1870" s="6">
        <v>25.5</v>
      </c>
      <c r="S1870" s="18">
        <v>43045</v>
      </c>
      <c r="T1870" s="6">
        <v>24.5</v>
      </c>
    </row>
    <row r="1871" spans="1:20" x14ac:dyDescent="0.2">
      <c r="A1871" s="18">
        <v>43042</v>
      </c>
      <c r="B1871" s="25">
        <v>22.38</v>
      </c>
      <c r="C1871" s="18">
        <v>43042</v>
      </c>
      <c r="D1871" s="25">
        <v>23.5</v>
      </c>
      <c r="E1871" s="18">
        <v>43042</v>
      </c>
      <c r="F1871" s="25">
        <v>25.13</v>
      </c>
      <c r="G1871" s="18">
        <v>43041</v>
      </c>
      <c r="H1871" s="25">
        <v>24.25</v>
      </c>
      <c r="I1871" s="18">
        <v>43042</v>
      </c>
      <c r="J1871" s="25">
        <v>27.25</v>
      </c>
      <c r="K1871" s="18">
        <v>43042</v>
      </c>
      <c r="L1871" s="25">
        <v>25.25</v>
      </c>
      <c r="O1871" s="18">
        <v>43039</v>
      </c>
      <c r="P1871" s="6">
        <v>27.5</v>
      </c>
      <c r="Q1871" s="18">
        <v>43042</v>
      </c>
      <c r="R1871" s="6">
        <v>25.5</v>
      </c>
      <c r="S1871" s="18">
        <v>43042</v>
      </c>
      <c r="T1871" s="6">
        <v>24.5</v>
      </c>
    </row>
    <row r="1872" spans="1:20" x14ac:dyDescent="0.2">
      <c r="A1872" s="18">
        <v>43041</v>
      </c>
      <c r="B1872" s="25">
        <v>22.38</v>
      </c>
      <c r="C1872" s="18">
        <v>43041</v>
      </c>
      <c r="D1872" s="25">
        <v>23.5</v>
      </c>
      <c r="E1872" s="18">
        <v>43041</v>
      </c>
      <c r="F1872" s="25">
        <v>25.13</v>
      </c>
      <c r="G1872" s="18">
        <v>43040</v>
      </c>
      <c r="H1872" s="25">
        <v>24.25</v>
      </c>
      <c r="I1872" s="18">
        <v>43041</v>
      </c>
      <c r="J1872" s="25">
        <v>27.25</v>
      </c>
      <c r="K1872" s="18">
        <v>43041</v>
      </c>
      <c r="L1872" s="25">
        <v>25.25</v>
      </c>
      <c r="O1872" s="18">
        <v>43038</v>
      </c>
      <c r="P1872" s="6">
        <v>27.5</v>
      </c>
      <c r="Q1872" s="18">
        <v>43041</v>
      </c>
      <c r="R1872" s="6">
        <v>25.5</v>
      </c>
      <c r="S1872" s="18">
        <v>43041</v>
      </c>
      <c r="T1872" s="6">
        <v>24.5</v>
      </c>
    </row>
    <row r="1873" spans="1:20" x14ac:dyDescent="0.2">
      <c r="A1873" s="18">
        <v>43040</v>
      </c>
      <c r="B1873" s="25">
        <v>21.75</v>
      </c>
      <c r="C1873" s="18">
        <v>43040</v>
      </c>
      <c r="D1873" s="25">
        <v>22.5</v>
      </c>
      <c r="E1873" s="18">
        <v>43040</v>
      </c>
      <c r="F1873" s="25">
        <v>25.5</v>
      </c>
      <c r="G1873" s="18">
        <v>43039</v>
      </c>
      <c r="H1873" s="25">
        <v>24.25</v>
      </c>
      <c r="I1873" s="18">
        <v>43040</v>
      </c>
      <c r="J1873" s="25">
        <v>27.25</v>
      </c>
      <c r="K1873" s="18">
        <v>43040</v>
      </c>
      <c r="L1873" s="25">
        <v>25.25</v>
      </c>
      <c r="O1873" s="18">
        <v>43035</v>
      </c>
      <c r="P1873" s="6">
        <v>27.5</v>
      </c>
      <c r="Q1873" s="18">
        <v>43040</v>
      </c>
      <c r="R1873" s="6">
        <v>25.5</v>
      </c>
      <c r="S1873" s="18">
        <v>43040</v>
      </c>
      <c r="T1873" s="6">
        <v>23.63</v>
      </c>
    </row>
    <row r="1874" spans="1:20" x14ac:dyDescent="0.2">
      <c r="A1874" s="18">
        <v>43039</v>
      </c>
      <c r="B1874" s="25">
        <v>21.75</v>
      </c>
      <c r="C1874" s="18">
        <v>43039</v>
      </c>
      <c r="D1874" s="25">
        <v>22</v>
      </c>
      <c r="E1874" s="18">
        <v>43039</v>
      </c>
      <c r="F1874" s="25">
        <v>25.5</v>
      </c>
      <c r="G1874" s="18">
        <v>43038</v>
      </c>
      <c r="H1874" s="25">
        <v>24.25</v>
      </c>
      <c r="I1874" s="18">
        <v>43039</v>
      </c>
      <c r="J1874" s="25">
        <v>27.25</v>
      </c>
      <c r="K1874" s="18">
        <v>43039</v>
      </c>
      <c r="L1874" s="25">
        <v>25.25</v>
      </c>
      <c r="O1874" s="18">
        <v>43034</v>
      </c>
      <c r="P1874" s="6">
        <v>27.5</v>
      </c>
      <c r="Q1874" s="18">
        <v>43039</v>
      </c>
      <c r="R1874" s="6">
        <v>25.5</v>
      </c>
      <c r="S1874" s="18">
        <v>43039</v>
      </c>
      <c r="T1874" s="6">
        <v>23.63</v>
      </c>
    </row>
    <row r="1875" spans="1:20" x14ac:dyDescent="0.2">
      <c r="A1875" s="18">
        <v>43038</v>
      </c>
      <c r="B1875" s="25">
        <v>21.75</v>
      </c>
      <c r="C1875" s="18">
        <v>43038</v>
      </c>
      <c r="D1875" s="25">
        <v>22</v>
      </c>
      <c r="E1875" s="18">
        <v>43038</v>
      </c>
      <c r="F1875" s="25">
        <v>25.5</v>
      </c>
      <c r="G1875" s="18">
        <v>43035</v>
      </c>
      <c r="H1875" s="25">
        <v>24.25</v>
      </c>
      <c r="I1875" s="18">
        <v>43038</v>
      </c>
      <c r="J1875" s="25">
        <v>27.25</v>
      </c>
      <c r="K1875" s="18">
        <v>43038</v>
      </c>
      <c r="L1875" s="25">
        <v>25.25</v>
      </c>
      <c r="O1875" s="18">
        <v>43033</v>
      </c>
      <c r="P1875" s="6">
        <v>27.5</v>
      </c>
      <c r="Q1875" s="18">
        <v>43038</v>
      </c>
      <c r="R1875" s="6">
        <v>25.5</v>
      </c>
      <c r="S1875" s="18">
        <v>43038</v>
      </c>
      <c r="T1875" s="6">
        <v>23.63</v>
      </c>
    </row>
    <row r="1876" spans="1:20" x14ac:dyDescent="0.2">
      <c r="A1876" s="18">
        <v>43035</v>
      </c>
      <c r="B1876" s="25">
        <v>21.75</v>
      </c>
      <c r="C1876" s="18">
        <v>43035</v>
      </c>
      <c r="D1876" s="25">
        <v>22</v>
      </c>
      <c r="E1876" s="18">
        <v>43035</v>
      </c>
      <c r="F1876" s="25">
        <v>25.5</v>
      </c>
      <c r="G1876" s="18">
        <v>43034</v>
      </c>
      <c r="H1876" s="25">
        <v>24.25</v>
      </c>
      <c r="I1876" s="18">
        <v>43035</v>
      </c>
      <c r="J1876" s="25">
        <v>27.25</v>
      </c>
      <c r="K1876" s="18">
        <v>43035</v>
      </c>
      <c r="L1876" s="25">
        <v>25.25</v>
      </c>
      <c r="O1876" s="18">
        <v>43032</v>
      </c>
      <c r="P1876" s="6">
        <v>27.5</v>
      </c>
      <c r="Q1876" s="18">
        <v>43035</v>
      </c>
      <c r="R1876" s="6">
        <v>25.5</v>
      </c>
      <c r="S1876" s="18">
        <v>43035</v>
      </c>
      <c r="T1876" s="6">
        <v>23.63</v>
      </c>
    </row>
    <row r="1877" spans="1:20" x14ac:dyDescent="0.2">
      <c r="A1877" s="18">
        <v>43034</v>
      </c>
      <c r="B1877" s="25">
        <v>21.75</v>
      </c>
      <c r="C1877" s="18">
        <v>43034</v>
      </c>
      <c r="D1877" s="25">
        <v>22</v>
      </c>
      <c r="E1877" s="18">
        <v>43034</v>
      </c>
      <c r="F1877" s="25">
        <v>25.5</v>
      </c>
      <c r="G1877" s="18">
        <v>43033</v>
      </c>
      <c r="H1877" s="25">
        <v>24.25</v>
      </c>
      <c r="I1877" s="18">
        <v>43034</v>
      </c>
      <c r="J1877" s="25">
        <v>27.25</v>
      </c>
      <c r="K1877" s="18">
        <v>43034</v>
      </c>
      <c r="L1877" s="25">
        <v>25.25</v>
      </c>
      <c r="O1877" s="18">
        <v>43031</v>
      </c>
      <c r="P1877" s="6">
        <v>28.5</v>
      </c>
      <c r="Q1877" s="18">
        <v>43034</v>
      </c>
      <c r="R1877" s="6">
        <v>25.5</v>
      </c>
      <c r="S1877" s="18">
        <v>43034</v>
      </c>
      <c r="T1877" s="6">
        <v>23.63</v>
      </c>
    </row>
    <row r="1878" spans="1:20" x14ac:dyDescent="0.2">
      <c r="A1878" s="18">
        <v>43033</v>
      </c>
      <c r="B1878" s="25">
        <v>21.75</v>
      </c>
      <c r="C1878" s="18">
        <v>43033</v>
      </c>
      <c r="D1878" s="25">
        <v>22</v>
      </c>
      <c r="E1878" s="18">
        <v>43033</v>
      </c>
      <c r="F1878" s="25">
        <v>25.75</v>
      </c>
      <c r="G1878" s="18">
        <v>43032</v>
      </c>
      <c r="H1878" s="25">
        <v>25.25</v>
      </c>
      <c r="I1878" s="18">
        <v>43033</v>
      </c>
      <c r="J1878" s="25">
        <v>27.25</v>
      </c>
      <c r="K1878" s="18">
        <v>43033</v>
      </c>
      <c r="L1878" s="25">
        <v>25.25</v>
      </c>
      <c r="O1878" s="18">
        <v>43028</v>
      </c>
      <c r="P1878" s="6">
        <v>28.5</v>
      </c>
      <c r="Q1878" s="18">
        <v>43033</v>
      </c>
      <c r="R1878" s="6">
        <v>25.5</v>
      </c>
      <c r="S1878" s="18">
        <v>43033</v>
      </c>
      <c r="T1878" s="6">
        <v>23.63</v>
      </c>
    </row>
    <row r="1879" spans="1:20" x14ac:dyDescent="0.2">
      <c r="A1879" s="18">
        <v>43032</v>
      </c>
      <c r="B1879" s="25">
        <v>21.75</v>
      </c>
      <c r="C1879" s="18">
        <v>43032</v>
      </c>
      <c r="D1879" s="25">
        <v>22</v>
      </c>
      <c r="E1879" s="18">
        <v>43032</v>
      </c>
      <c r="F1879" s="25">
        <v>25.75</v>
      </c>
      <c r="G1879" s="18">
        <v>43031</v>
      </c>
      <c r="H1879" s="25">
        <v>25.25</v>
      </c>
      <c r="I1879" s="18">
        <v>43032</v>
      </c>
      <c r="J1879" s="25">
        <v>27.25</v>
      </c>
      <c r="K1879" s="18">
        <v>43032</v>
      </c>
      <c r="L1879" s="25">
        <v>25.5</v>
      </c>
      <c r="O1879" s="18">
        <v>43027</v>
      </c>
      <c r="P1879" s="6">
        <v>28.5</v>
      </c>
      <c r="Q1879" s="18">
        <v>43032</v>
      </c>
      <c r="R1879" s="6">
        <v>25.5</v>
      </c>
      <c r="S1879" s="18">
        <v>43032</v>
      </c>
      <c r="T1879" s="6">
        <v>25.88</v>
      </c>
    </row>
    <row r="1880" spans="1:20" x14ac:dyDescent="0.2">
      <c r="A1880" s="18">
        <v>43031</v>
      </c>
      <c r="B1880" s="25">
        <v>21.75</v>
      </c>
      <c r="C1880" s="18">
        <v>43031</v>
      </c>
      <c r="D1880" s="25">
        <v>21.75</v>
      </c>
      <c r="E1880" s="18">
        <v>43031</v>
      </c>
      <c r="F1880" s="25">
        <v>25.75</v>
      </c>
      <c r="G1880" s="18">
        <v>43028</v>
      </c>
      <c r="H1880" s="25">
        <v>25.25</v>
      </c>
      <c r="I1880" s="18">
        <v>43031</v>
      </c>
      <c r="J1880" s="25">
        <v>27.25</v>
      </c>
      <c r="K1880" s="18">
        <v>43031</v>
      </c>
      <c r="L1880" s="25">
        <v>26.25</v>
      </c>
      <c r="O1880" s="18">
        <v>43026</v>
      </c>
      <c r="P1880" s="6">
        <v>28.5</v>
      </c>
      <c r="Q1880" s="18">
        <v>43031</v>
      </c>
      <c r="R1880" s="6">
        <v>26</v>
      </c>
      <c r="S1880" s="18">
        <v>43031</v>
      </c>
      <c r="T1880" s="6">
        <v>25.88</v>
      </c>
    </row>
    <row r="1881" spans="1:20" x14ac:dyDescent="0.2">
      <c r="A1881" s="18">
        <v>43028</v>
      </c>
      <c r="B1881" s="25">
        <v>21.75</v>
      </c>
      <c r="C1881" s="18">
        <v>43028</v>
      </c>
      <c r="D1881" s="25">
        <v>23</v>
      </c>
      <c r="E1881" s="18">
        <v>43028</v>
      </c>
      <c r="F1881" s="25">
        <v>25.75</v>
      </c>
      <c r="G1881" s="18">
        <v>43027</v>
      </c>
      <c r="H1881" s="25">
        <v>25.25</v>
      </c>
      <c r="I1881" s="18">
        <v>43028</v>
      </c>
      <c r="J1881" s="25">
        <v>27.25</v>
      </c>
      <c r="K1881" s="18">
        <v>43028</v>
      </c>
      <c r="L1881" s="25">
        <v>26.25</v>
      </c>
      <c r="O1881" s="18">
        <v>43025</v>
      </c>
      <c r="P1881" s="6">
        <v>29.5</v>
      </c>
      <c r="Q1881" s="18">
        <v>43028</v>
      </c>
      <c r="R1881" s="6">
        <v>26</v>
      </c>
      <c r="S1881" s="18">
        <v>43028</v>
      </c>
      <c r="T1881" s="6">
        <v>25.88</v>
      </c>
    </row>
    <row r="1882" spans="1:20" x14ac:dyDescent="0.2">
      <c r="A1882" s="18">
        <v>43027</v>
      </c>
      <c r="B1882" s="25">
        <v>22</v>
      </c>
      <c r="C1882" s="18">
        <v>43027</v>
      </c>
      <c r="D1882" s="25">
        <v>23.5</v>
      </c>
      <c r="E1882" s="18">
        <v>43027</v>
      </c>
      <c r="F1882" s="25">
        <v>25.75</v>
      </c>
      <c r="G1882" s="18">
        <v>43026</v>
      </c>
      <c r="H1882" s="25">
        <v>25.25</v>
      </c>
      <c r="I1882" s="18">
        <v>43027</v>
      </c>
      <c r="J1882" s="25">
        <v>27.25</v>
      </c>
      <c r="K1882" s="18">
        <v>43027</v>
      </c>
      <c r="L1882" s="25">
        <v>26.25</v>
      </c>
      <c r="O1882" s="18">
        <v>43024</v>
      </c>
      <c r="P1882" s="6">
        <v>29.5</v>
      </c>
      <c r="Q1882" s="18">
        <v>43027</v>
      </c>
      <c r="R1882" s="6">
        <v>26</v>
      </c>
      <c r="S1882" s="18">
        <v>43027</v>
      </c>
      <c r="T1882" s="6">
        <v>25.88</v>
      </c>
    </row>
    <row r="1883" spans="1:20" x14ac:dyDescent="0.2">
      <c r="A1883" s="18">
        <v>43026</v>
      </c>
      <c r="B1883" s="25">
        <v>22.5</v>
      </c>
      <c r="C1883" s="18">
        <v>43026</v>
      </c>
      <c r="D1883" s="25">
        <v>23.5</v>
      </c>
      <c r="E1883" s="18">
        <v>43026</v>
      </c>
      <c r="F1883" s="25">
        <v>26.5</v>
      </c>
      <c r="G1883" s="18">
        <v>43025</v>
      </c>
      <c r="H1883" s="25">
        <v>25.75</v>
      </c>
      <c r="I1883" s="18">
        <v>43026</v>
      </c>
      <c r="J1883" s="25">
        <v>27.25</v>
      </c>
      <c r="K1883" s="18">
        <v>43026</v>
      </c>
      <c r="L1883" s="25">
        <v>26.25</v>
      </c>
      <c r="O1883" s="18">
        <v>43021</v>
      </c>
      <c r="P1883" s="6">
        <v>29.5</v>
      </c>
      <c r="Q1883" s="18">
        <v>43026</v>
      </c>
      <c r="R1883" s="6">
        <v>26.5</v>
      </c>
      <c r="S1883" s="18">
        <v>43026</v>
      </c>
      <c r="T1883" s="6">
        <v>25.88</v>
      </c>
    </row>
    <row r="1884" spans="1:20" x14ac:dyDescent="0.2">
      <c r="A1884" s="18">
        <v>43025</v>
      </c>
      <c r="B1884" s="25">
        <v>22.5</v>
      </c>
      <c r="C1884" s="18">
        <v>43025</v>
      </c>
      <c r="D1884" s="25">
        <v>24.25</v>
      </c>
      <c r="E1884" s="18">
        <v>43025</v>
      </c>
      <c r="F1884" s="25">
        <v>26.75</v>
      </c>
      <c r="G1884" s="18">
        <v>43024</v>
      </c>
      <c r="H1884" s="25">
        <v>25.75</v>
      </c>
      <c r="I1884" s="18">
        <v>43025</v>
      </c>
      <c r="J1884" s="25">
        <v>27.75</v>
      </c>
      <c r="K1884" s="18">
        <v>43025</v>
      </c>
      <c r="L1884" s="25">
        <v>26.75</v>
      </c>
      <c r="O1884" s="18">
        <v>43020</v>
      </c>
      <c r="P1884" s="6">
        <v>29.5</v>
      </c>
      <c r="Q1884" s="18">
        <v>43025</v>
      </c>
      <c r="R1884" s="6">
        <v>26.5</v>
      </c>
      <c r="S1884" s="18">
        <v>43025</v>
      </c>
      <c r="T1884" s="6">
        <v>26.75</v>
      </c>
    </row>
    <row r="1885" spans="1:20" x14ac:dyDescent="0.2">
      <c r="A1885" s="18">
        <v>43024</v>
      </c>
      <c r="B1885" s="25">
        <v>22.5</v>
      </c>
      <c r="C1885" s="18">
        <v>43024</v>
      </c>
      <c r="D1885" s="25">
        <v>24.5</v>
      </c>
      <c r="E1885" s="18">
        <v>43024</v>
      </c>
      <c r="F1885" s="25">
        <v>27</v>
      </c>
      <c r="G1885" s="18">
        <v>43021</v>
      </c>
      <c r="H1885" s="25">
        <v>26.75</v>
      </c>
      <c r="I1885" s="18">
        <v>43024</v>
      </c>
      <c r="J1885" s="25">
        <v>28.25</v>
      </c>
      <c r="K1885" s="18">
        <v>43024</v>
      </c>
      <c r="L1885" s="25">
        <v>27.38</v>
      </c>
      <c r="O1885" s="18">
        <v>43019</v>
      </c>
      <c r="P1885" s="6">
        <v>30</v>
      </c>
      <c r="Q1885" s="18">
        <v>43024</v>
      </c>
      <c r="R1885" s="6">
        <v>26.5</v>
      </c>
      <c r="S1885" s="18">
        <v>43024</v>
      </c>
      <c r="T1885" s="6">
        <v>26.75</v>
      </c>
    </row>
    <row r="1886" spans="1:20" x14ac:dyDescent="0.2">
      <c r="A1886" s="18">
        <v>43021</v>
      </c>
      <c r="B1886" s="25">
        <v>22.5</v>
      </c>
      <c r="C1886" s="18">
        <v>43021</v>
      </c>
      <c r="D1886" s="25">
        <v>24.5</v>
      </c>
      <c r="E1886" s="18">
        <v>43021</v>
      </c>
      <c r="F1886" s="25">
        <v>27.75</v>
      </c>
      <c r="G1886" s="18">
        <v>43020</v>
      </c>
      <c r="H1886" s="25">
        <v>26.75</v>
      </c>
      <c r="I1886" s="18">
        <v>43021</v>
      </c>
      <c r="J1886" s="25">
        <v>28.25</v>
      </c>
      <c r="K1886" s="18">
        <v>43021</v>
      </c>
      <c r="L1886" s="25">
        <v>27.38</v>
      </c>
      <c r="O1886" s="18">
        <v>43018</v>
      </c>
      <c r="P1886" s="6">
        <v>30</v>
      </c>
      <c r="Q1886" s="18">
        <v>43021</v>
      </c>
      <c r="R1886" s="6">
        <v>27.25</v>
      </c>
      <c r="S1886" s="18">
        <v>43021</v>
      </c>
      <c r="T1886" s="6">
        <v>26.75</v>
      </c>
    </row>
    <row r="1887" spans="1:20" x14ac:dyDescent="0.2">
      <c r="A1887" s="18">
        <v>43020</v>
      </c>
      <c r="B1887" s="25">
        <v>23</v>
      </c>
      <c r="C1887" s="18">
        <v>43020</v>
      </c>
      <c r="D1887" s="25">
        <v>25</v>
      </c>
      <c r="E1887" s="18">
        <v>43020</v>
      </c>
      <c r="F1887" s="25">
        <v>27.75</v>
      </c>
      <c r="G1887" s="18">
        <v>43019</v>
      </c>
      <c r="H1887" s="25">
        <v>26.75</v>
      </c>
      <c r="I1887" s="18">
        <v>43020</v>
      </c>
      <c r="J1887" s="25">
        <v>28.25</v>
      </c>
      <c r="K1887" s="18">
        <v>43020</v>
      </c>
      <c r="L1887" s="25">
        <v>27.38</v>
      </c>
      <c r="O1887" s="18">
        <v>43017</v>
      </c>
      <c r="P1887" s="6">
        <v>30</v>
      </c>
      <c r="Q1887" s="18">
        <v>43020</v>
      </c>
      <c r="R1887" s="6">
        <v>27.25</v>
      </c>
      <c r="S1887" s="18">
        <v>43020</v>
      </c>
      <c r="T1887" s="6">
        <v>26.75</v>
      </c>
    </row>
    <row r="1888" spans="1:20" x14ac:dyDescent="0.2">
      <c r="A1888" s="18">
        <v>43019</v>
      </c>
      <c r="B1888" s="25">
        <v>24</v>
      </c>
      <c r="C1888" s="18">
        <v>43019</v>
      </c>
      <c r="D1888" s="25">
        <v>25.38</v>
      </c>
      <c r="E1888" s="18">
        <v>43019</v>
      </c>
      <c r="F1888" s="25">
        <v>27.75</v>
      </c>
      <c r="G1888" s="18">
        <v>43018</v>
      </c>
      <c r="H1888" s="25">
        <v>26.75</v>
      </c>
      <c r="I1888" s="18">
        <v>43019</v>
      </c>
      <c r="J1888" s="25">
        <v>28.25</v>
      </c>
      <c r="K1888" s="18">
        <v>43019</v>
      </c>
      <c r="L1888" s="25">
        <v>27.5</v>
      </c>
      <c r="O1888" s="18">
        <v>43014</v>
      </c>
      <c r="P1888" s="6">
        <v>30</v>
      </c>
      <c r="Q1888" s="18">
        <v>43019</v>
      </c>
      <c r="R1888" s="6">
        <v>27.25</v>
      </c>
      <c r="S1888" s="18">
        <v>43019</v>
      </c>
      <c r="T1888" s="6">
        <v>27.5</v>
      </c>
    </row>
    <row r="1889" spans="1:20" x14ac:dyDescent="0.2">
      <c r="A1889" s="18">
        <v>43018</v>
      </c>
      <c r="B1889" s="25">
        <v>24</v>
      </c>
      <c r="C1889" s="18">
        <v>43018</v>
      </c>
      <c r="D1889" s="25">
        <v>25.38</v>
      </c>
      <c r="E1889" s="18">
        <v>43018</v>
      </c>
      <c r="F1889" s="25">
        <v>27.75</v>
      </c>
      <c r="G1889" s="18">
        <v>43017</v>
      </c>
      <c r="H1889" s="25">
        <v>26.75</v>
      </c>
      <c r="I1889" s="18">
        <v>43018</v>
      </c>
      <c r="J1889" s="25">
        <v>28.25</v>
      </c>
      <c r="K1889" s="18">
        <v>43018</v>
      </c>
      <c r="L1889" s="25">
        <v>28</v>
      </c>
      <c r="O1889" s="18">
        <v>43013</v>
      </c>
      <c r="P1889" s="6">
        <v>30</v>
      </c>
      <c r="Q1889" s="18">
        <v>43018</v>
      </c>
      <c r="R1889" s="6">
        <v>27.25</v>
      </c>
      <c r="S1889" s="18">
        <v>43018</v>
      </c>
      <c r="T1889" s="6">
        <v>27.5</v>
      </c>
    </row>
    <row r="1890" spans="1:20" x14ac:dyDescent="0.2">
      <c r="A1890" s="18">
        <v>43017</v>
      </c>
      <c r="B1890" s="25">
        <v>24</v>
      </c>
      <c r="C1890" s="18">
        <v>43017</v>
      </c>
      <c r="D1890" s="25">
        <v>25.38</v>
      </c>
      <c r="E1890" s="18">
        <v>43017</v>
      </c>
      <c r="F1890" s="25">
        <v>27.75</v>
      </c>
      <c r="G1890" s="18">
        <v>43014</v>
      </c>
      <c r="H1890" s="25">
        <v>26.75</v>
      </c>
      <c r="I1890" s="18">
        <v>43017</v>
      </c>
      <c r="J1890" s="25">
        <v>28.25</v>
      </c>
      <c r="K1890" s="18">
        <v>43017</v>
      </c>
      <c r="L1890" s="25">
        <v>28</v>
      </c>
      <c r="O1890" s="18">
        <v>43012</v>
      </c>
      <c r="P1890" s="6">
        <v>30.75</v>
      </c>
      <c r="Q1890" s="18">
        <v>43017</v>
      </c>
      <c r="R1890" s="6">
        <v>27.25</v>
      </c>
      <c r="S1890" s="18">
        <v>43017</v>
      </c>
      <c r="T1890" s="6">
        <v>27.5</v>
      </c>
    </row>
    <row r="1891" spans="1:20" x14ac:dyDescent="0.2">
      <c r="A1891" s="18">
        <v>43014</v>
      </c>
      <c r="B1891" s="25">
        <v>24</v>
      </c>
      <c r="C1891" s="18">
        <v>43014</v>
      </c>
      <c r="D1891" s="25">
        <v>25.38</v>
      </c>
      <c r="E1891" s="18">
        <v>43014</v>
      </c>
      <c r="F1891" s="25">
        <v>27.75</v>
      </c>
      <c r="G1891" s="18">
        <v>43013</v>
      </c>
      <c r="H1891" s="25">
        <v>26.75</v>
      </c>
      <c r="I1891" s="18">
        <v>43014</v>
      </c>
      <c r="J1891" s="25">
        <v>28.25</v>
      </c>
      <c r="K1891" s="18">
        <v>43014</v>
      </c>
      <c r="L1891" s="25">
        <v>28</v>
      </c>
      <c r="O1891" s="18">
        <v>43011</v>
      </c>
      <c r="P1891" s="6">
        <v>30.75</v>
      </c>
      <c r="Q1891" s="18">
        <v>43014</v>
      </c>
      <c r="R1891" s="6">
        <v>27.25</v>
      </c>
      <c r="S1891" s="18">
        <v>43014</v>
      </c>
      <c r="T1891" s="6">
        <v>27.5</v>
      </c>
    </row>
    <row r="1892" spans="1:20" x14ac:dyDescent="0.2">
      <c r="A1892" s="18">
        <v>43013</v>
      </c>
      <c r="B1892" s="25">
        <v>24</v>
      </c>
      <c r="C1892" s="18">
        <v>43013</v>
      </c>
      <c r="D1892" s="25">
        <v>25.38</v>
      </c>
      <c r="E1892" s="18">
        <v>43013</v>
      </c>
      <c r="F1892" s="25">
        <v>28</v>
      </c>
      <c r="G1892" s="18">
        <v>43012</v>
      </c>
      <c r="H1892" s="25">
        <v>27</v>
      </c>
      <c r="I1892" s="18">
        <v>43013</v>
      </c>
      <c r="J1892" s="25">
        <v>28.25</v>
      </c>
      <c r="K1892" s="18">
        <v>43013</v>
      </c>
      <c r="L1892" s="25">
        <v>28</v>
      </c>
      <c r="O1892" s="18">
        <v>43010</v>
      </c>
      <c r="P1892" s="6">
        <v>30.75</v>
      </c>
      <c r="Q1892" s="18">
        <v>43013</v>
      </c>
      <c r="R1892" s="6">
        <v>27.25</v>
      </c>
      <c r="S1892" s="18">
        <v>43013</v>
      </c>
      <c r="T1892" s="6">
        <v>27.5</v>
      </c>
    </row>
    <row r="1893" spans="1:20" x14ac:dyDescent="0.2">
      <c r="A1893" s="18">
        <v>43012</v>
      </c>
      <c r="B1893" s="25">
        <v>24</v>
      </c>
      <c r="C1893" s="18">
        <v>43012</v>
      </c>
      <c r="D1893" s="25">
        <v>26.25</v>
      </c>
      <c r="E1893" s="18">
        <v>43012</v>
      </c>
      <c r="F1893" s="25">
        <v>28</v>
      </c>
      <c r="G1893" s="18">
        <v>43011</v>
      </c>
      <c r="H1893" s="25">
        <v>27</v>
      </c>
      <c r="I1893" s="18">
        <v>43012</v>
      </c>
      <c r="J1893" s="25">
        <v>28.25</v>
      </c>
      <c r="K1893" s="18">
        <v>43012</v>
      </c>
      <c r="L1893" s="25">
        <v>28</v>
      </c>
      <c r="O1893" s="18">
        <v>43007</v>
      </c>
      <c r="P1893" s="6">
        <v>30.75</v>
      </c>
      <c r="Q1893" s="18">
        <v>43012</v>
      </c>
      <c r="R1893" s="6">
        <v>27.25</v>
      </c>
      <c r="S1893" s="18">
        <v>43012</v>
      </c>
      <c r="T1893" s="6">
        <v>27.5</v>
      </c>
    </row>
    <row r="1894" spans="1:20" x14ac:dyDescent="0.2">
      <c r="A1894" s="18">
        <v>43011</v>
      </c>
      <c r="B1894" s="25">
        <v>24</v>
      </c>
      <c r="C1894" s="18">
        <v>43011</v>
      </c>
      <c r="D1894" s="25">
        <v>26.5</v>
      </c>
      <c r="E1894" s="18">
        <v>43011</v>
      </c>
      <c r="F1894" s="25">
        <v>28</v>
      </c>
      <c r="G1894" s="18">
        <v>43010</v>
      </c>
      <c r="H1894" s="25">
        <v>27</v>
      </c>
      <c r="I1894" s="18">
        <v>43011</v>
      </c>
      <c r="J1894" s="25">
        <v>28.25</v>
      </c>
      <c r="K1894" s="18">
        <v>43011</v>
      </c>
      <c r="L1894" s="25">
        <v>28</v>
      </c>
      <c r="O1894" s="18">
        <v>43006</v>
      </c>
      <c r="P1894" s="6">
        <v>30.25</v>
      </c>
      <c r="Q1894" s="18">
        <v>43011</v>
      </c>
      <c r="R1894" s="6">
        <v>27.25</v>
      </c>
      <c r="S1894" s="18">
        <v>43011</v>
      </c>
      <c r="T1894" s="6">
        <v>28</v>
      </c>
    </row>
    <row r="1895" spans="1:20" x14ac:dyDescent="0.2">
      <c r="A1895" s="18">
        <v>43010</v>
      </c>
      <c r="B1895" s="25">
        <v>24</v>
      </c>
      <c r="C1895" s="18">
        <v>43010</v>
      </c>
      <c r="D1895" s="25">
        <v>27.5</v>
      </c>
      <c r="E1895" s="18">
        <v>43010</v>
      </c>
      <c r="F1895" s="25">
        <v>28</v>
      </c>
      <c r="G1895" s="18">
        <v>43007</v>
      </c>
      <c r="H1895" s="25">
        <v>27</v>
      </c>
      <c r="I1895" s="18">
        <v>43010</v>
      </c>
      <c r="J1895" s="25">
        <v>28.25</v>
      </c>
      <c r="K1895" s="18">
        <v>43010</v>
      </c>
      <c r="L1895" s="25">
        <v>28.25</v>
      </c>
      <c r="O1895" s="18">
        <v>43005</v>
      </c>
      <c r="P1895" s="6">
        <v>29</v>
      </c>
      <c r="Q1895" s="18">
        <v>43010</v>
      </c>
      <c r="R1895" s="6">
        <v>27.25</v>
      </c>
      <c r="S1895" s="18">
        <v>43010</v>
      </c>
      <c r="T1895" s="6">
        <v>28</v>
      </c>
    </row>
    <row r="1896" spans="1:20" x14ac:dyDescent="0.2">
      <c r="A1896" s="18">
        <v>43007</v>
      </c>
      <c r="B1896" s="25">
        <v>24</v>
      </c>
      <c r="C1896" s="18">
        <v>43007</v>
      </c>
      <c r="D1896" s="25">
        <v>27.5</v>
      </c>
      <c r="E1896" s="18">
        <v>43007</v>
      </c>
      <c r="F1896" s="25">
        <v>28</v>
      </c>
      <c r="G1896" s="18">
        <v>43006</v>
      </c>
      <c r="H1896" s="25">
        <v>27</v>
      </c>
      <c r="I1896" s="18">
        <v>43007</v>
      </c>
      <c r="J1896" s="25">
        <v>28.25</v>
      </c>
      <c r="K1896" s="18">
        <v>43007</v>
      </c>
      <c r="L1896" s="25">
        <v>28.25</v>
      </c>
      <c r="O1896" s="18">
        <v>43004</v>
      </c>
      <c r="P1896" s="6">
        <v>30.5</v>
      </c>
      <c r="Q1896" s="18">
        <v>43007</v>
      </c>
      <c r="R1896" s="6">
        <v>27.25</v>
      </c>
      <c r="S1896" s="18">
        <v>43007</v>
      </c>
      <c r="T1896" s="6">
        <v>28</v>
      </c>
    </row>
    <row r="1897" spans="1:20" x14ac:dyDescent="0.2">
      <c r="A1897" s="18">
        <v>43006</v>
      </c>
      <c r="B1897" s="25">
        <v>26.5</v>
      </c>
      <c r="C1897" s="18">
        <v>43006</v>
      </c>
      <c r="D1897" s="25">
        <v>27.5</v>
      </c>
      <c r="E1897" s="18">
        <v>43006</v>
      </c>
      <c r="F1897" s="25">
        <v>28</v>
      </c>
      <c r="G1897" s="18">
        <v>43005</v>
      </c>
      <c r="H1897" s="25">
        <v>27.5</v>
      </c>
      <c r="I1897" s="18">
        <v>43006</v>
      </c>
      <c r="J1897" s="25">
        <v>28.25</v>
      </c>
      <c r="K1897" s="18">
        <v>43006</v>
      </c>
      <c r="L1897" s="25">
        <v>28.25</v>
      </c>
      <c r="O1897" s="18">
        <v>43003</v>
      </c>
      <c r="P1897" s="6">
        <v>30.5</v>
      </c>
      <c r="Q1897" s="18">
        <v>43006</v>
      </c>
      <c r="R1897" s="6">
        <v>27.25</v>
      </c>
      <c r="S1897" s="18">
        <v>43006</v>
      </c>
      <c r="T1897" s="6">
        <v>28</v>
      </c>
    </row>
    <row r="1898" spans="1:20" x14ac:dyDescent="0.2">
      <c r="A1898" s="18">
        <v>43005</v>
      </c>
      <c r="B1898" s="25">
        <v>26.5</v>
      </c>
      <c r="C1898" s="18">
        <v>43005</v>
      </c>
      <c r="D1898" s="25">
        <v>27.75</v>
      </c>
      <c r="E1898" s="18">
        <v>43005</v>
      </c>
      <c r="F1898" s="25">
        <v>28.13</v>
      </c>
      <c r="G1898" s="18">
        <v>43004</v>
      </c>
      <c r="H1898" s="25">
        <v>27.5</v>
      </c>
      <c r="I1898" s="18">
        <v>43005</v>
      </c>
      <c r="J1898" s="25">
        <v>28.25</v>
      </c>
      <c r="K1898" s="18">
        <v>43005</v>
      </c>
      <c r="L1898" s="25">
        <v>28.25</v>
      </c>
      <c r="O1898" s="18">
        <v>43000</v>
      </c>
      <c r="P1898" s="6">
        <v>30.5</v>
      </c>
      <c r="Q1898" s="18">
        <v>43005</v>
      </c>
      <c r="R1898" s="6">
        <v>27.25</v>
      </c>
      <c r="S1898" s="18">
        <v>43005</v>
      </c>
      <c r="T1898" s="6">
        <v>28</v>
      </c>
    </row>
    <row r="1899" spans="1:20" x14ac:dyDescent="0.2">
      <c r="A1899" s="18">
        <v>43004</v>
      </c>
      <c r="B1899" s="25">
        <v>26.5</v>
      </c>
      <c r="C1899" s="18">
        <v>43004</v>
      </c>
      <c r="D1899" s="25">
        <v>27.75</v>
      </c>
      <c r="E1899" s="18">
        <v>43004</v>
      </c>
      <c r="F1899" s="25">
        <v>28.13</v>
      </c>
      <c r="G1899" s="18">
        <v>43003</v>
      </c>
      <c r="H1899" s="25">
        <v>27.5</v>
      </c>
      <c r="I1899" s="18">
        <v>43004</v>
      </c>
      <c r="J1899" s="25">
        <v>28.25</v>
      </c>
      <c r="K1899" s="18">
        <v>43004</v>
      </c>
      <c r="L1899" s="25">
        <v>28.25</v>
      </c>
      <c r="O1899" s="18">
        <v>42999</v>
      </c>
      <c r="P1899" s="6">
        <v>30.5</v>
      </c>
      <c r="Q1899" s="18">
        <v>43004</v>
      </c>
      <c r="R1899" s="6">
        <v>27.25</v>
      </c>
      <c r="S1899" s="18">
        <v>43004</v>
      </c>
      <c r="T1899" s="6">
        <v>28</v>
      </c>
    </row>
    <row r="1900" spans="1:20" x14ac:dyDescent="0.2">
      <c r="A1900" s="18">
        <v>43003</v>
      </c>
      <c r="B1900" s="25">
        <v>26.5</v>
      </c>
      <c r="C1900" s="18">
        <v>43003</v>
      </c>
      <c r="D1900" s="25">
        <v>27.75</v>
      </c>
      <c r="E1900" s="18">
        <v>43003</v>
      </c>
      <c r="F1900" s="25">
        <v>28.13</v>
      </c>
      <c r="G1900" s="18">
        <v>43000</v>
      </c>
      <c r="H1900" s="25">
        <v>27.5</v>
      </c>
      <c r="I1900" s="18">
        <v>43003</v>
      </c>
      <c r="J1900" s="25">
        <v>28.25</v>
      </c>
      <c r="K1900" s="18">
        <v>43003</v>
      </c>
      <c r="L1900" s="25">
        <v>28.25</v>
      </c>
      <c r="O1900" s="18">
        <v>42998</v>
      </c>
      <c r="P1900" s="6">
        <v>30.5</v>
      </c>
      <c r="Q1900" s="18">
        <v>43003</v>
      </c>
      <c r="R1900" s="6">
        <v>27.25</v>
      </c>
      <c r="S1900" s="18">
        <v>43003</v>
      </c>
      <c r="T1900" s="6">
        <v>28</v>
      </c>
    </row>
    <row r="1901" spans="1:20" x14ac:dyDescent="0.2">
      <c r="A1901" s="18">
        <v>43000</v>
      </c>
      <c r="B1901" s="25">
        <v>26.5</v>
      </c>
      <c r="C1901" s="18">
        <v>43000</v>
      </c>
      <c r="D1901" s="25">
        <v>27.75</v>
      </c>
      <c r="E1901" s="18">
        <v>43000</v>
      </c>
      <c r="F1901" s="25">
        <v>28.13</v>
      </c>
      <c r="G1901" s="18">
        <v>42999</v>
      </c>
      <c r="H1901" s="25">
        <v>27.5</v>
      </c>
      <c r="I1901" s="18">
        <v>43000</v>
      </c>
      <c r="J1901" s="25">
        <v>28.25</v>
      </c>
      <c r="K1901" s="18">
        <v>43000</v>
      </c>
      <c r="L1901" s="25">
        <v>28.25</v>
      </c>
      <c r="O1901" s="18">
        <v>42997</v>
      </c>
      <c r="P1901" s="6">
        <v>30.5</v>
      </c>
      <c r="Q1901" s="18">
        <v>43000</v>
      </c>
      <c r="R1901" s="6">
        <v>27.25</v>
      </c>
      <c r="S1901" s="18">
        <v>43000</v>
      </c>
      <c r="T1901" s="6">
        <v>28</v>
      </c>
    </row>
    <row r="1902" spans="1:20" x14ac:dyDescent="0.2">
      <c r="A1902" s="18">
        <v>42999</v>
      </c>
      <c r="B1902" s="25">
        <v>26.5</v>
      </c>
      <c r="C1902" s="18">
        <v>42999</v>
      </c>
      <c r="D1902" s="25">
        <v>27.75</v>
      </c>
      <c r="E1902" s="18">
        <v>42999</v>
      </c>
      <c r="F1902" s="25">
        <v>28.38</v>
      </c>
      <c r="G1902" s="18">
        <v>42998</v>
      </c>
      <c r="H1902" s="25">
        <v>27.5</v>
      </c>
      <c r="I1902" s="18">
        <v>42999</v>
      </c>
      <c r="J1902" s="25">
        <v>28.25</v>
      </c>
      <c r="K1902" s="18">
        <v>42999</v>
      </c>
      <c r="L1902" s="25">
        <v>28.25</v>
      </c>
      <c r="O1902" s="18">
        <v>42996</v>
      </c>
      <c r="P1902" s="6">
        <v>30.5</v>
      </c>
      <c r="Q1902" s="18">
        <v>42999</v>
      </c>
      <c r="R1902" s="6">
        <v>27.25</v>
      </c>
      <c r="S1902" s="18">
        <v>42999</v>
      </c>
      <c r="T1902" s="6">
        <v>28</v>
      </c>
    </row>
    <row r="1903" spans="1:20" x14ac:dyDescent="0.2">
      <c r="A1903" s="18">
        <v>42998</v>
      </c>
      <c r="B1903" s="25">
        <v>26.5</v>
      </c>
      <c r="C1903" s="18">
        <v>42998</v>
      </c>
      <c r="D1903" s="25">
        <v>27.75</v>
      </c>
      <c r="E1903" s="18">
        <v>42998</v>
      </c>
      <c r="F1903" s="25">
        <v>27.88</v>
      </c>
      <c r="G1903" s="18">
        <v>42997</v>
      </c>
      <c r="H1903" s="25">
        <v>27.5</v>
      </c>
      <c r="I1903" s="18">
        <v>42998</v>
      </c>
      <c r="J1903" s="25">
        <v>27</v>
      </c>
      <c r="K1903" s="18">
        <v>42998</v>
      </c>
      <c r="L1903" s="25">
        <v>28.25</v>
      </c>
      <c r="O1903" s="18">
        <v>42993</v>
      </c>
      <c r="P1903" s="6">
        <v>30.5</v>
      </c>
      <c r="Q1903" s="18">
        <v>42998</v>
      </c>
      <c r="R1903" s="6">
        <v>27</v>
      </c>
      <c r="S1903" s="18">
        <v>42998</v>
      </c>
      <c r="T1903" s="6">
        <v>28</v>
      </c>
    </row>
    <row r="1904" spans="1:20" x14ac:dyDescent="0.2">
      <c r="A1904" s="18">
        <v>42997</v>
      </c>
      <c r="B1904" s="25">
        <v>26.5</v>
      </c>
      <c r="C1904" s="18">
        <v>42997</v>
      </c>
      <c r="D1904" s="25">
        <v>27.75</v>
      </c>
      <c r="E1904" s="18">
        <v>42997</v>
      </c>
      <c r="F1904" s="25">
        <v>27.88</v>
      </c>
      <c r="G1904" s="18">
        <v>42996</v>
      </c>
      <c r="H1904" s="25">
        <v>27.5</v>
      </c>
      <c r="I1904" s="18">
        <v>42997</v>
      </c>
      <c r="J1904" s="25">
        <v>27</v>
      </c>
      <c r="K1904" s="18">
        <v>42997</v>
      </c>
      <c r="L1904" s="25">
        <v>28</v>
      </c>
      <c r="O1904" s="18">
        <v>42992</v>
      </c>
      <c r="P1904" s="6">
        <v>30.5</v>
      </c>
      <c r="Q1904" s="18">
        <v>42997</v>
      </c>
      <c r="R1904" s="6">
        <v>27</v>
      </c>
      <c r="S1904" s="18">
        <v>42997</v>
      </c>
      <c r="T1904" s="6">
        <v>28</v>
      </c>
    </row>
    <row r="1905" spans="1:20" x14ac:dyDescent="0.2">
      <c r="A1905" s="18">
        <v>42996</v>
      </c>
      <c r="B1905" s="25">
        <v>26.5</v>
      </c>
      <c r="C1905" s="18">
        <v>42996</v>
      </c>
      <c r="D1905" s="25">
        <v>27.5</v>
      </c>
      <c r="E1905" s="18">
        <v>42996</v>
      </c>
      <c r="F1905" s="25">
        <v>27.88</v>
      </c>
      <c r="G1905" s="18">
        <v>42993</v>
      </c>
      <c r="H1905" s="25">
        <v>27.5</v>
      </c>
      <c r="I1905" s="18">
        <v>42996</v>
      </c>
      <c r="J1905" s="25">
        <v>27</v>
      </c>
      <c r="K1905" s="18">
        <v>42996</v>
      </c>
      <c r="L1905" s="25">
        <v>28</v>
      </c>
      <c r="O1905" s="18">
        <v>42991</v>
      </c>
      <c r="P1905" s="6">
        <v>30.5</v>
      </c>
      <c r="Q1905" s="18">
        <v>42996</v>
      </c>
      <c r="R1905" s="6">
        <v>26.25</v>
      </c>
      <c r="S1905" s="18">
        <v>42996</v>
      </c>
      <c r="T1905" s="6">
        <v>28</v>
      </c>
    </row>
    <row r="1906" spans="1:20" x14ac:dyDescent="0.2">
      <c r="A1906" s="18">
        <v>42993</v>
      </c>
      <c r="B1906" s="25">
        <v>26.5</v>
      </c>
      <c r="C1906" s="18">
        <v>42993</v>
      </c>
      <c r="D1906" s="25">
        <v>27.5</v>
      </c>
      <c r="E1906" s="18">
        <v>42993</v>
      </c>
      <c r="F1906" s="25">
        <v>27.88</v>
      </c>
      <c r="G1906" s="18">
        <v>42992</v>
      </c>
      <c r="H1906" s="25">
        <v>27.5</v>
      </c>
      <c r="I1906" s="18">
        <v>42993</v>
      </c>
      <c r="J1906" s="25">
        <v>27</v>
      </c>
      <c r="K1906" s="18">
        <v>42993</v>
      </c>
      <c r="L1906" s="25">
        <v>28</v>
      </c>
      <c r="O1906" s="18">
        <v>42990</v>
      </c>
      <c r="P1906" s="6">
        <v>30.5</v>
      </c>
      <c r="Q1906" s="18">
        <v>42993</v>
      </c>
      <c r="R1906" s="6">
        <v>26.25</v>
      </c>
      <c r="S1906" s="18">
        <v>42993</v>
      </c>
      <c r="T1906" s="6">
        <v>28</v>
      </c>
    </row>
    <row r="1907" spans="1:20" x14ac:dyDescent="0.2">
      <c r="A1907" s="18">
        <v>42992</v>
      </c>
      <c r="B1907" s="25">
        <v>26.5</v>
      </c>
      <c r="C1907" s="18">
        <v>42992</v>
      </c>
      <c r="D1907" s="25">
        <v>27.5</v>
      </c>
      <c r="E1907" s="18">
        <v>42992</v>
      </c>
      <c r="F1907" s="25">
        <v>27.88</v>
      </c>
      <c r="G1907" s="18">
        <v>42991</v>
      </c>
      <c r="H1907" s="25">
        <v>27.5</v>
      </c>
      <c r="I1907" s="18">
        <v>42992</v>
      </c>
      <c r="J1907" s="25">
        <v>27</v>
      </c>
      <c r="K1907" s="18">
        <v>42992</v>
      </c>
      <c r="L1907" s="25">
        <v>28</v>
      </c>
      <c r="O1907" s="18">
        <v>42989</v>
      </c>
      <c r="P1907" s="6">
        <v>30.5</v>
      </c>
      <c r="Q1907" s="18">
        <v>42992</v>
      </c>
      <c r="R1907" s="6">
        <v>25.25</v>
      </c>
      <c r="S1907" s="18">
        <v>42992</v>
      </c>
      <c r="T1907" s="6">
        <v>28</v>
      </c>
    </row>
    <row r="1908" spans="1:20" x14ac:dyDescent="0.2">
      <c r="A1908" s="18">
        <v>42991</v>
      </c>
      <c r="B1908" s="25">
        <v>26.5</v>
      </c>
      <c r="C1908" s="18">
        <v>42991</v>
      </c>
      <c r="D1908" s="25">
        <v>27.5</v>
      </c>
      <c r="E1908" s="18">
        <v>42991</v>
      </c>
      <c r="F1908" s="25">
        <v>26.88</v>
      </c>
      <c r="G1908" s="18">
        <v>42990</v>
      </c>
      <c r="H1908" s="25">
        <v>27</v>
      </c>
      <c r="I1908" s="18">
        <v>42991</v>
      </c>
      <c r="J1908" s="25">
        <v>27</v>
      </c>
      <c r="K1908" s="18">
        <v>42991</v>
      </c>
      <c r="L1908" s="25">
        <v>28</v>
      </c>
      <c r="O1908" s="18">
        <v>42986</v>
      </c>
      <c r="P1908" s="6">
        <v>30.5</v>
      </c>
      <c r="Q1908" s="18">
        <v>42991</v>
      </c>
      <c r="R1908" s="6">
        <v>25.25</v>
      </c>
      <c r="S1908" s="18">
        <v>42991</v>
      </c>
      <c r="T1908" s="6">
        <v>28</v>
      </c>
    </row>
    <row r="1909" spans="1:20" x14ac:dyDescent="0.2">
      <c r="A1909" s="18">
        <v>42990</v>
      </c>
      <c r="B1909" s="25">
        <v>26.5</v>
      </c>
      <c r="C1909" s="18">
        <v>42990</v>
      </c>
      <c r="D1909" s="25">
        <v>27.5</v>
      </c>
      <c r="E1909" s="18">
        <v>42990</v>
      </c>
      <c r="F1909" s="25">
        <v>26.88</v>
      </c>
      <c r="G1909" s="18">
        <v>42989</v>
      </c>
      <c r="H1909" s="25">
        <v>27</v>
      </c>
      <c r="I1909" s="18">
        <v>42990</v>
      </c>
      <c r="J1909" s="25">
        <v>27</v>
      </c>
      <c r="K1909" s="18">
        <v>42990</v>
      </c>
      <c r="L1909" s="25">
        <v>28</v>
      </c>
      <c r="O1909" s="18">
        <v>42985</v>
      </c>
      <c r="P1909" s="6">
        <v>30.5</v>
      </c>
      <c r="Q1909" s="18">
        <v>42990</v>
      </c>
      <c r="R1909" s="6">
        <v>25.25</v>
      </c>
      <c r="S1909" s="18">
        <v>42990</v>
      </c>
      <c r="T1909" s="6">
        <v>27.75</v>
      </c>
    </row>
    <row r="1910" spans="1:20" x14ac:dyDescent="0.2">
      <c r="A1910" s="18">
        <v>42989</v>
      </c>
      <c r="B1910" s="25">
        <v>26.5</v>
      </c>
      <c r="C1910" s="18">
        <v>42989</v>
      </c>
      <c r="D1910" s="25">
        <v>27.25</v>
      </c>
      <c r="E1910" s="18">
        <v>42989</v>
      </c>
      <c r="F1910" s="25">
        <v>26.88</v>
      </c>
      <c r="G1910" s="18">
        <v>42986</v>
      </c>
      <c r="H1910" s="25">
        <v>27</v>
      </c>
      <c r="I1910" s="18">
        <v>42989</v>
      </c>
      <c r="J1910" s="25">
        <v>27</v>
      </c>
      <c r="K1910" s="18">
        <v>42989</v>
      </c>
      <c r="L1910" s="25">
        <v>28</v>
      </c>
      <c r="O1910" s="18">
        <v>42984</v>
      </c>
      <c r="P1910" s="6">
        <v>30.5</v>
      </c>
      <c r="Q1910" s="18">
        <v>42989</v>
      </c>
      <c r="R1910" s="6">
        <v>25.25</v>
      </c>
      <c r="S1910" s="18">
        <v>42989</v>
      </c>
      <c r="T1910" s="6">
        <v>27.75</v>
      </c>
    </row>
    <row r="1911" spans="1:20" x14ac:dyDescent="0.2">
      <c r="A1911" s="18">
        <v>42986</v>
      </c>
      <c r="B1911" s="25">
        <v>26.5</v>
      </c>
      <c r="C1911" s="18">
        <v>42986</v>
      </c>
      <c r="D1911" s="25">
        <v>27.25</v>
      </c>
      <c r="E1911" s="18">
        <v>42986</v>
      </c>
      <c r="F1911" s="25">
        <v>26.88</v>
      </c>
      <c r="G1911" s="18">
        <v>42985</v>
      </c>
      <c r="H1911" s="25">
        <v>27</v>
      </c>
      <c r="I1911" s="18">
        <v>42986</v>
      </c>
      <c r="J1911" s="25">
        <v>27</v>
      </c>
      <c r="K1911" s="18">
        <v>42986</v>
      </c>
      <c r="L1911" s="25">
        <v>28</v>
      </c>
      <c r="O1911" s="18">
        <v>42983</v>
      </c>
      <c r="P1911" s="6">
        <v>30.5</v>
      </c>
      <c r="Q1911" s="18">
        <v>42986</v>
      </c>
      <c r="R1911" s="6">
        <v>25.25</v>
      </c>
      <c r="S1911" s="18">
        <v>42986</v>
      </c>
      <c r="T1911" s="6">
        <v>27.75</v>
      </c>
    </row>
    <row r="1912" spans="1:20" x14ac:dyDescent="0.2">
      <c r="A1912" s="18">
        <v>42985</v>
      </c>
      <c r="B1912" s="25">
        <v>26.5</v>
      </c>
      <c r="C1912" s="18">
        <v>42985</v>
      </c>
      <c r="D1912" s="25">
        <v>27.25</v>
      </c>
      <c r="E1912" s="18">
        <v>42985</v>
      </c>
      <c r="F1912" s="25">
        <v>26.88</v>
      </c>
      <c r="G1912" s="18">
        <v>42984</v>
      </c>
      <c r="H1912" s="25">
        <v>27</v>
      </c>
      <c r="I1912" s="18">
        <v>42985</v>
      </c>
      <c r="J1912" s="25">
        <v>27</v>
      </c>
      <c r="K1912" s="18">
        <v>42985</v>
      </c>
      <c r="L1912" s="25">
        <v>28</v>
      </c>
      <c r="O1912" s="18">
        <v>42979</v>
      </c>
      <c r="P1912" s="6">
        <v>30.5</v>
      </c>
      <c r="Q1912" s="18">
        <v>42985</v>
      </c>
      <c r="R1912" s="6">
        <v>25.25</v>
      </c>
      <c r="S1912" s="18">
        <v>42985</v>
      </c>
      <c r="T1912" s="6">
        <v>27.75</v>
      </c>
    </row>
    <row r="1913" spans="1:20" x14ac:dyDescent="0.2">
      <c r="A1913" s="18">
        <v>42984</v>
      </c>
      <c r="B1913" s="25">
        <v>26.5</v>
      </c>
      <c r="C1913" s="18">
        <v>42984</v>
      </c>
      <c r="D1913" s="25">
        <v>27.25</v>
      </c>
      <c r="E1913" s="18">
        <v>42984</v>
      </c>
      <c r="F1913" s="25">
        <v>26.88</v>
      </c>
      <c r="G1913" s="18">
        <v>42983</v>
      </c>
      <c r="H1913" s="25">
        <v>27</v>
      </c>
      <c r="I1913" s="18">
        <v>42984</v>
      </c>
      <c r="J1913" s="25">
        <v>27</v>
      </c>
      <c r="K1913" s="18">
        <v>42984</v>
      </c>
      <c r="L1913" s="25">
        <v>28</v>
      </c>
      <c r="O1913" s="18">
        <v>42978</v>
      </c>
      <c r="P1913" s="6">
        <v>30.5</v>
      </c>
      <c r="Q1913" s="18">
        <v>42984</v>
      </c>
      <c r="R1913" s="6">
        <v>25.25</v>
      </c>
      <c r="S1913" s="18">
        <v>42984</v>
      </c>
      <c r="T1913" s="6">
        <v>27.75</v>
      </c>
    </row>
    <row r="1914" spans="1:20" x14ac:dyDescent="0.2">
      <c r="A1914" s="18">
        <v>42983</v>
      </c>
      <c r="B1914" s="25">
        <v>26.25</v>
      </c>
      <c r="C1914" s="18">
        <v>42983</v>
      </c>
      <c r="D1914" s="25">
        <v>26.88</v>
      </c>
      <c r="E1914" s="18">
        <v>42983</v>
      </c>
      <c r="F1914" s="25">
        <v>26.88</v>
      </c>
      <c r="G1914" s="18">
        <v>42979</v>
      </c>
      <c r="H1914" s="25">
        <v>27</v>
      </c>
      <c r="I1914" s="18">
        <v>42983</v>
      </c>
      <c r="J1914" s="25">
        <v>27</v>
      </c>
      <c r="K1914" s="18">
        <v>42983</v>
      </c>
      <c r="L1914" s="25">
        <v>28</v>
      </c>
      <c r="O1914" s="18">
        <v>42977</v>
      </c>
      <c r="P1914" s="6">
        <v>30.5</v>
      </c>
      <c r="Q1914" s="18">
        <v>42983</v>
      </c>
      <c r="R1914" s="6">
        <v>25.25</v>
      </c>
      <c r="S1914" s="18">
        <v>42983</v>
      </c>
      <c r="T1914" s="6">
        <v>27.75</v>
      </c>
    </row>
    <row r="1915" spans="1:20" x14ac:dyDescent="0.2">
      <c r="A1915" s="18">
        <v>42979</v>
      </c>
      <c r="B1915" s="25">
        <v>26.25</v>
      </c>
      <c r="C1915" s="18">
        <v>42979</v>
      </c>
      <c r="D1915" s="25">
        <v>26.88</v>
      </c>
      <c r="E1915" s="18">
        <v>42979</v>
      </c>
      <c r="F1915" s="25">
        <v>26.88</v>
      </c>
      <c r="G1915" s="18">
        <v>42978</v>
      </c>
      <c r="H1915" s="25">
        <v>27</v>
      </c>
      <c r="I1915" s="18">
        <v>42979</v>
      </c>
      <c r="J1915" s="25">
        <v>27</v>
      </c>
      <c r="K1915" s="18">
        <v>42979</v>
      </c>
      <c r="L1915" s="25">
        <v>28</v>
      </c>
      <c r="O1915" s="18">
        <v>42976</v>
      </c>
      <c r="P1915" s="6">
        <v>30.5</v>
      </c>
      <c r="Q1915" s="18">
        <v>42979</v>
      </c>
      <c r="R1915" s="6">
        <v>25.25</v>
      </c>
      <c r="S1915" s="18">
        <v>42979</v>
      </c>
      <c r="T1915" s="6">
        <v>27.75</v>
      </c>
    </row>
    <row r="1916" spans="1:20" x14ac:dyDescent="0.2">
      <c r="A1916" s="18">
        <v>42978</v>
      </c>
      <c r="B1916" s="25">
        <v>26.25</v>
      </c>
      <c r="C1916" s="18">
        <v>42978</v>
      </c>
      <c r="D1916" s="25">
        <v>26.88</v>
      </c>
      <c r="E1916" s="18">
        <v>42978</v>
      </c>
      <c r="F1916" s="25">
        <v>26.88</v>
      </c>
      <c r="G1916" s="18">
        <v>42977</v>
      </c>
      <c r="H1916" s="25">
        <v>27</v>
      </c>
      <c r="I1916" s="18">
        <v>42978</v>
      </c>
      <c r="J1916" s="25">
        <v>27</v>
      </c>
      <c r="K1916" s="18">
        <v>42978</v>
      </c>
      <c r="L1916" s="25">
        <v>28</v>
      </c>
      <c r="O1916" s="18">
        <v>42975</v>
      </c>
      <c r="P1916" s="6">
        <v>30.5</v>
      </c>
      <c r="Q1916" s="18">
        <v>42978</v>
      </c>
      <c r="R1916" s="6">
        <v>25.25</v>
      </c>
      <c r="S1916" s="18">
        <v>42978</v>
      </c>
      <c r="T1916" s="6">
        <v>27.75</v>
      </c>
    </row>
    <row r="1917" spans="1:20" x14ac:dyDescent="0.2">
      <c r="A1917" s="18">
        <v>42977</v>
      </c>
      <c r="B1917" s="25">
        <v>26.25</v>
      </c>
      <c r="C1917" s="18">
        <v>42977</v>
      </c>
      <c r="D1917" s="25">
        <v>26.88</v>
      </c>
      <c r="E1917" s="18">
        <v>42977</v>
      </c>
      <c r="F1917" s="25">
        <v>26.88</v>
      </c>
      <c r="G1917" s="18">
        <v>42976</v>
      </c>
      <c r="H1917" s="25">
        <v>27</v>
      </c>
      <c r="I1917" s="18">
        <v>42977</v>
      </c>
      <c r="J1917" s="25">
        <v>27</v>
      </c>
      <c r="K1917" s="18">
        <v>42977</v>
      </c>
      <c r="L1917" s="25">
        <v>28</v>
      </c>
      <c r="O1917" s="18">
        <v>42972</v>
      </c>
      <c r="P1917" s="6">
        <v>30.5</v>
      </c>
      <c r="Q1917" s="18">
        <v>42977</v>
      </c>
      <c r="R1917" s="6">
        <v>25.25</v>
      </c>
      <c r="S1917" s="18">
        <v>42977</v>
      </c>
      <c r="T1917" s="6">
        <v>27.75</v>
      </c>
    </row>
    <row r="1918" spans="1:20" x14ac:dyDescent="0.2">
      <c r="A1918" s="18">
        <v>42976</v>
      </c>
      <c r="B1918" s="25">
        <v>26.25</v>
      </c>
      <c r="C1918" s="18">
        <v>42976</v>
      </c>
      <c r="D1918" s="25">
        <v>26.88</v>
      </c>
      <c r="E1918" s="18">
        <v>42976</v>
      </c>
      <c r="F1918" s="25">
        <v>26.88</v>
      </c>
      <c r="G1918" s="18">
        <v>42975</v>
      </c>
      <c r="H1918" s="25">
        <v>27</v>
      </c>
      <c r="I1918" s="18">
        <v>42976</v>
      </c>
      <c r="J1918" s="25">
        <v>27</v>
      </c>
      <c r="K1918" s="18">
        <v>42976</v>
      </c>
      <c r="L1918" s="25">
        <v>28</v>
      </c>
      <c r="O1918" s="18">
        <v>42971</v>
      </c>
      <c r="P1918" s="6">
        <v>30.5</v>
      </c>
      <c r="Q1918" s="18">
        <v>42976</v>
      </c>
      <c r="R1918" s="6">
        <v>25.25</v>
      </c>
      <c r="S1918" s="18">
        <v>42976</v>
      </c>
      <c r="T1918" s="6">
        <v>27.75</v>
      </c>
    </row>
    <row r="1919" spans="1:20" x14ac:dyDescent="0.2">
      <c r="A1919" s="18">
        <v>42975</v>
      </c>
      <c r="B1919" s="25">
        <v>26.25</v>
      </c>
      <c r="C1919" s="18">
        <v>42975</v>
      </c>
      <c r="D1919" s="25">
        <v>26.88</v>
      </c>
      <c r="E1919" s="18">
        <v>42975</v>
      </c>
      <c r="F1919" s="25">
        <v>26.88</v>
      </c>
      <c r="G1919" s="18">
        <v>42972</v>
      </c>
      <c r="H1919" s="25">
        <v>27</v>
      </c>
      <c r="I1919" s="18">
        <v>42975</v>
      </c>
      <c r="J1919" s="25">
        <v>27</v>
      </c>
      <c r="K1919" s="18">
        <v>42975</v>
      </c>
      <c r="L1919" s="25">
        <v>28</v>
      </c>
      <c r="O1919" s="18">
        <v>42970</v>
      </c>
      <c r="P1919" s="6">
        <v>30.5</v>
      </c>
      <c r="Q1919" s="18">
        <v>42975</v>
      </c>
      <c r="R1919" s="6">
        <v>25.25</v>
      </c>
      <c r="S1919" s="18">
        <v>42975</v>
      </c>
      <c r="T1919" s="6">
        <v>27.75</v>
      </c>
    </row>
    <row r="1920" spans="1:20" x14ac:dyDescent="0.2">
      <c r="A1920" s="18">
        <v>42972</v>
      </c>
      <c r="B1920" s="25">
        <v>26.25</v>
      </c>
      <c r="C1920" s="18">
        <v>42972</v>
      </c>
      <c r="D1920" s="25">
        <v>26.88</v>
      </c>
      <c r="E1920" s="18">
        <v>42972</v>
      </c>
      <c r="F1920" s="25">
        <v>26.88</v>
      </c>
      <c r="G1920" s="18">
        <v>42971</v>
      </c>
      <c r="H1920" s="25">
        <v>27</v>
      </c>
      <c r="I1920" s="18">
        <v>42972</v>
      </c>
      <c r="J1920" s="25">
        <v>27</v>
      </c>
      <c r="K1920" s="18">
        <v>42972</v>
      </c>
      <c r="L1920" s="25">
        <v>28</v>
      </c>
      <c r="O1920" s="18">
        <v>42969</v>
      </c>
      <c r="P1920" s="6">
        <v>30.5</v>
      </c>
      <c r="Q1920" s="18">
        <v>42972</v>
      </c>
      <c r="R1920" s="6">
        <v>25.25</v>
      </c>
      <c r="S1920" s="18">
        <v>42972</v>
      </c>
      <c r="T1920" s="6">
        <v>27.75</v>
      </c>
    </row>
    <row r="1921" spans="1:20" x14ac:dyDescent="0.2">
      <c r="A1921" s="18">
        <v>42971</v>
      </c>
      <c r="B1921" s="25">
        <v>26.25</v>
      </c>
      <c r="C1921" s="18">
        <v>42971</v>
      </c>
      <c r="D1921" s="25">
        <v>26.88</v>
      </c>
      <c r="E1921" s="18">
        <v>42971</v>
      </c>
      <c r="F1921" s="25">
        <v>26.88</v>
      </c>
      <c r="G1921" s="18">
        <v>42970</v>
      </c>
      <c r="H1921" s="25">
        <v>26.5</v>
      </c>
      <c r="I1921" s="18">
        <v>42971</v>
      </c>
      <c r="J1921" s="25">
        <v>27</v>
      </c>
      <c r="K1921" s="18">
        <v>42971</v>
      </c>
      <c r="L1921" s="25">
        <v>28</v>
      </c>
      <c r="O1921" s="18">
        <v>42968</v>
      </c>
      <c r="P1921" s="6">
        <v>30.5</v>
      </c>
      <c r="Q1921" s="18">
        <v>42971</v>
      </c>
      <c r="R1921" s="6">
        <v>25.25</v>
      </c>
      <c r="S1921" s="18">
        <v>42971</v>
      </c>
      <c r="T1921" s="6">
        <v>27.75</v>
      </c>
    </row>
    <row r="1922" spans="1:20" x14ac:dyDescent="0.2">
      <c r="A1922" s="18">
        <v>42970</v>
      </c>
      <c r="B1922" s="25">
        <v>26.25</v>
      </c>
      <c r="C1922" s="18">
        <v>42970</v>
      </c>
      <c r="D1922" s="25">
        <v>26.88</v>
      </c>
      <c r="E1922" s="18">
        <v>42970</v>
      </c>
      <c r="F1922" s="25">
        <v>26.88</v>
      </c>
      <c r="G1922" s="18">
        <v>42969</v>
      </c>
      <c r="H1922" s="25">
        <v>26.5</v>
      </c>
      <c r="I1922" s="18">
        <v>42970</v>
      </c>
      <c r="J1922" s="25">
        <v>27</v>
      </c>
      <c r="K1922" s="18">
        <v>42970</v>
      </c>
      <c r="L1922" s="25">
        <v>28</v>
      </c>
      <c r="O1922" s="18">
        <v>42965</v>
      </c>
      <c r="P1922" s="6">
        <v>30.5</v>
      </c>
      <c r="Q1922" s="18">
        <v>42970</v>
      </c>
      <c r="R1922" s="6">
        <v>25.25</v>
      </c>
      <c r="S1922" s="18">
        <v>42970</v>
      </c>
      <c r="T1922" s="6">
        <v>27.75</v>
      </c>
    </row>
    <row r="1923" spans="1:20" x14ac:dyDescent="0.2">
      <c r="A1923" s="18">
        <v>42969</v>
      </c>
      <c r="B1923" s="25">
        <v>26.25</v>
      </c>
      <c r="C1923" s="18">
        <v>42969</v>
      </c>
      <c r="D1923" s="25">
        <v>26.88</v>
      </c>
      <c r="E1923" s="18">
        <v>42969</v>
      </c>
      <c r="F1923" s="25">
        <v>26.88</v>
      </c>
      <c r="G1923" s="18">
        <v>42968</v>
      </c>
      <c r="H1923" s="25">
        <v>26.5</v>
      </c>
      <c r="I1923" s="18">
        <v>42969</v>
      </c>
      <c r="J1923" s="25">
        <v>27</v>
      </c>
      <c r="K1923" s="18">
        <v>42969</v>
      </c>
      <c r="L1923" s="25">
        <v>28</v>
      </c>
      <c r="O1923" s="18">
        <v>42964</v>
      </c>
      <c r="P1923" s="6">
        <v>30.5</v>
      </c>
      <c r="Q1923" s="18">
        <v>42969</v>
      </c>
      <c r="R1923" s="6">
        <v>25.25</v>
      </c>
      <c r="S1923" s="18">
        <v>42969</v>
      </c>
      <c r="T1923" s="6">
        <v>27.75</v>
      </c>
    </row>
    <row r="1924" spans="1:20" x14ac:dyDescent="0.2">
      <c r="A1924" s="18">
        <v>42968</v>
      </c>
      <c r="B1924" s="25">
        <v>26.4</v>
      </c>
      <c r="C1924" s="18">
        <v>42968</v>
      </c>
      <c r="D1924" s="25">
        <v>26.88</v>
      </c>
      <c r="E1924" s="18">
        <v>42968</v>
      </c>
      <c r="F1924" s="25">
        <v>26.88</v>
      </c>
      <c r="G1924" s="18">
        <v>42965</v>
      </c>
      <c r="H1924" s="25">
        <v>26.5</v>
      </c>
      <c r="I1924" s="18">
        <v>42968</v>
      </c>
      <c r="J1924" s="25">
        <v>27</v>
      </c>
      <c r="K1924" s="18">
        <v>42968</v>
      </c>
      <c r="L1924" s="25">
        <v>27.5</v>
      </c>
      <c r="O1924" s="18">
        <v>42963</v>
      </c>
      <c r="P1924" s="6">
        <v>30.5</v>
      </c>
      <c r="Q1924" s="18">
        <v>42968</v>
      </c>
      <c r="R1924" s="6">
        <v>25.25</v>
      </c>
      <c r="S1924" s="18">
        <v>42968</v>
      </c>
      <c r="T1924" s="6">
        <v>27.75</v>
      </c>
    </row>
    <row r="1925" spans="1:20" x14ac:dyDescent="0.2">
      <c r="A1925" s="18">
        <v>42965</v>
      </c>
      <c r="B1925" s="25">
        <v>26.4</v>
      </c>
      <c r="C1925" s="18">
        <v>42965</v>
      </c>
      <c r="D1925" s="25">
        <v>26.88</v>
      </c>
      <c r="E1925" s="18">
        <v>42965</v>
      </c>
      <c r="F1925" s="25">
        <v>26.88</v>
      </c>
      <c r="G1925" s="18">
        <v>42964</v>
      </c>
      <c r="H1925" s="25">
        <v>26.5</v>
      </c>
      <c r="I1925" s="18">
        <v>42965</v>
      </c>
      <c r="J1925" s="25">
        <v>27</v>
      </c>
      <c r="K1925" s="18">
        <v>42965</v>
      </c>
      <c r="L1925" s="25">
        <v>27.5</v>
      </c>
      <c r="O1925" s="18">
        <v>42962</v>
      </c>
      <c r="P1925" s="6">
        <v>30.5</v>
      </c>
      <c r="Q1925" s="18">
        <v>42965</v>
      </c>
      <c r="R1925" s="6">
        <v>25.25</v>
      </c>
      <c r="S1925" s="18">
        <v>42965</v>
      </c>
      <c r="T1925" s="6">
        <v>27.75</v>
      </c>
    </row>
    <row r="1926" spans="1:20" x14ac:dyDescent="0.2">
      <c r="A1926" s="18">
        <v>42964</v>
      </c>
      <c r="B1926" s="25">
        <v>26.75</v>
      </c>
      <c r="C1926" s="18">
        <v>42964</v>
      </c>
      <c r="D1926" s="25">
        <v>26.88</v>
      </c>
      <c r="E1926" s="18">
        <v>42964</v>
      </c>
      <c r="F1926" s="25">
        <v>26.88</v>
      </c>
      <c r="G1926" s="18">
        <v>42963</v>
      </c>
      <c r="H1926" s="25">
        <v>26.5</v>
      </c>
      <c r="I1926" s="18">
        <v>42964</v>
      </c>
      <c r="J1926" s="25">
        <v>27</v>
      </c>
      <c r="K1926" s="18">
        <v>42964</v>
      </c>
      <c r="L1926" s="25">
        <v>27.5</v>
      </c>
      <c r="O1926" s="18">
        <v>42961</v>
      </c>
      <c r="P1926" s="6">
        <v>30.5</v>
      </c>
      <c r="Q1926" s="18">
        <v>42964</v>
      </c>
      <c r="R1926" s="6">
        <v>25.25</v>
      </c>
      <c r="S1926" s="18">
        <v>42964</v>
      </c>
      <c r="T1926" s="6">
        <v>27.75</v>
      </c>
    </row>
    <row r="1927" spans="1:20" x14ac:dyDescent="0.2">
      <c r="A1927" s="18">
        <v>42962</v>
      </c>
      <c r="B1927" s="25">
        <v>26.75</v>
      </c>
      <c r="C1927" s="18">
        <v>42963</v>
      </c>
      <c r="D1927" s="25">
        <v>27</v>
      </c>
      <c r="E1927" s="18">
        <v>42963</v>
      </c>
      <c r="F1927" s="25">
        <v>26.88</v>
      </c>
      <c r="G1927" s="18">
        <v>42962</v>
      </c>
      <c r="H1927" s="25">
        <v>26.5</v>
      </c>
      <c r="I1927" s="18">
        <v>42963</v>
      </c>
      <c r="J1927" s="25">
        <v>27</v>
      </c>
      <c r="K1927" s="18">
        <v>42963</v>
      </c>
      <c r="L1927" s="25">
        <v>27.5</v>
      </c>
      <c r="O1927" s="18">
        <v>42958</v>
      </c>
      <c r="P1927" s="6">
        <v>30.5</v>
      </c>
      <c r="Q1927" s="18">
        <v>42963</v>
      </c>
      <c r="R1927" s="6">
        <v>25.25</v>
      </c>
      <c r="S1927" s="18">
        <v>42963</v>
      </c>
      <c r="T1927" s="6">
        <v>27.75</v>
      </c>
    </row>
    <row r="1928" spans="1:20" x14ac:dyDescent="0.2">
      <c r="A1928" s="18">
        <v>42961</v>
      </c>
      <c r="B1928" s="25">
        <v>26.75</v>
      </c>
      <c r="C1928" s="18">
        <v>42962</v>
      </c>
      <c r="D1928" s="25">
        <v>27</v>
      </c>
      <c r="E1928" s="18">
        <v>42962</v>
      </c>
      <c r="F1928" s="25">
        <v>26.88</v>
      </c>
      <c r="G1928" s="18">
        <v>42961</v>
      </c>
      <c r="H1928" s="25">
        <v>26.5</v>
      </c>
      <c r="I1928" s="18">
        <v>42962</v>
      </c>
      <c r="J1928" s="25">
        <v>27</v>
      </c>
      <c r="K1928" s="18">
        <v>42962</v>
      </c>
      <c r="L1928" s="25">
        <v>27.5</v>
      </c>
      <c r="O1928" s="18">
        <v>42957</v>
      </c>
      <c r="P1928" s="6">
        <v>30.5</v>
      </c>
      <c r="Q1928" s="18">
        <v>42962</v>
      </c>
      <c r="R1928" s="6">
        <v>25.25</v>
      </c>
      <c r="S1928" s="18">
        <v>42962</v>
      </c>
      <c r="T1928" s="6">
        <v>27.75</v>
      </c>
    </row>
    <row r="1929" spans="1:20" x14ac:dyDescent="0.2">
      <c r="A1929" s="18">
        <v>42958</v>
      </c>
      <c r="B1929" s="25">
        <v>26.75</v>
      </c>
      <c r="C1929" s="18">
        <v>42961</v>
      </c>
      <c r="D1929" s="25">
        <v>27</v>
      </c>
      <c r="E1929" s="18">
        <v>42961</v>
      </c>
      <c r="F1929" s="25">
        <v>26.88</v>
      </c>
      <c r="G1929" s="18">
        <v>42958</v>
      </c>
      <c r="H1929" s="25">
        <v>26.5</v>
      </c>
      <c r="I1929" s="18">
        <v>42961</v>
      </c>
      <c r="J1929" s="25">
        <v>27</v>
      </c>
      <c r="K1929" s="18">
        <v>42961</v>
      </c>
      <c r="L1929" s="25">
        <v>27.5</v>
      </c>
      <c r="O1929" s="18">
        <v>42956</v>
      </c>
      <c r="P1929" s="6">
        <v>30.5</v>
      </c>
      <c r="Q1929" s="18">
        <v>42961</v>
      </c>
      <c r="R1929" s="6">
        <v>25.25</v>
      </c>
      <c r="S1929" s="18">
        <v>42961</v>
      </c>
      <c r="T1929" s="6">
        <v>27.75</v>
      </c>
    </row>
    <row r="1930" spans="1:20" x14ac:dyDescent="0.2">
      <c r="A1930" s="18">
        <v>42957</v>
      </c>
      <c r="B1930" s="25">
        <v>26.75</v>
      </c>
      <c r="C1930" s="18">
        <v>42958</v>
      </c>
      <c r="D1930" s="25">
        <v>27</v>
      </c>
      <c r="E1930" s="18">
        <v>42958</v>
      </c>
      <c r="F1930" s="25">
        <v>26.88</v>
      </c>
      <c r="G1930" s="18">
        <v>42957</v>
      </c>
      <c r="H1930" s="25">
        <v>26.5</v>
      </c>
      <c r="I1930" s="18">
        <v>42958</v>
      </c>
      <c r="J1930" s="25">
        <v>27</v>
      </c>
      <c r="K1930" s="18">
        <v>42958</v>
      </c>
      <c r="L1930" s="25">
        <v>27.5</v>
      </c>
      <c r="O1930" s="18">
        <v>42955</v>
      </c>
      <c r="P1930" s="6">
        <v>30.5</v>
      </c>
      <c r="Q1930" s="18">
        <v>42958</v>
      </c>
      <c r="R1930" s="6">
        <v>25.25</v>
      </c>
      <c r="S1930" s="18">
        <v>42958</v>
      </c>
      <c r="T1930" s="6">
        <v>27.75</v>
      </c>
    </row>
    <row r="1931" spans="1:20" x14ac:dyDescent="0.2">
      <c r="A1931" s="18">
        <v>42956</v>
      </c>
      <c r="B1931" s="25">
        <v>26.75</v>
      </c>
      <c r="C1931" s="18">
        <v>42957</v>
      </c>
      <c r="D1931" s="25">
        <v>27</v>
      </c>
      <c r="E1931" s="18">
        <v>42957</v>
      </c>
      <c r="F1931" s="25">
        <v>26.88</v>
      </c>
      <c r="G1931" s="18">
        <v>42956</v>
      </c>
      <c r="H1931" s="25">
        <v>26.5</v>
      </c>
      <c r="I1931" s="18">
        <v>42957</v>
      </c>
      <c r="J1931" s="25">
        <v>27</v>
      </c>
      <c r="K1931" s="18">
        <v>42957</v>
      </c>
      <c r="L1931" s="25">
        <v>27.5</v>
      </c>
      <c r="O1931" s="18">
        <v>42954</v>
      </c>
      <c r="P1931" s="6">
        <v>30.5</v>
      </c>
      <c r="Q1931" s="18">
        <v>42957</v>
      </c>
      <c r="R1931" s="6">
        <v>25.25</v>
      </c>
      <c r="S1931" s="18">
        <v>42957</v>
      </c>
      <c r="T1931" s="6">
        <v>27.75</v>
      </c>
    </row>
    <row r="1932" spans="1:20" x14ac:dyDescent="0.2">
      <c r="A1932" s="18">
        <v>42955</v>
      </c>
      <c r="B1932" s="25">
        <v>26.75</v>
      </c>
      <c r="C1932" s="18">
        <v>42956</v>
      </c>
      <c r="D1932" s="25">
        <v>27</v>
      </c>
      <c r="E1932" s="18">
        <v>42956</v>
      </c>
      <c r="F1932" s="25">
        <v>26.88</v>
      </c>
      <c r="G1932" s="18">
        <v>42955</v>
      </c>
      <c r="H1932" s="25">
        <v>26.5</v>
      </c>
      <c r="I1932" s="18">
        <v>42956</v>
      </c>
      <c r="J1932" s="25">
        <v>27</v>
      </c>
      <c r="K1932" s="18">
        <v>42956</v>
      </c>
      <c r="L1932" s="25">
        <v>27.5</v>
      </c>
      <c r="O1932" s="18">
        <v>42951</v>
      </c>
      <c r="P1932" s="6">
        <v>30.5</v>
      </c>
      <c r="Q1932" s="18">
        <v>42956</v>
      </c>
      <c r="R1932" s="6">
        <v>25.25</v>
      </c>
      <c r="S1932" s="18">
        <v>42956</v>
      </c>
      <c r="T1932" s="6">
        <v>27.75</v>
      </c>
    </row>
    <row r="1933" spans="1:20" x14ac:dyDescent="0.2">
      <c r="A1933" s="18">
        <v>42954</v>
      </c>
      <c r="B1933" s="25">
        <v>26.75</v>
      </c>
      <c r="C1933" s="18">
        <v>42955</v>
      </c>
      <c r="D1933" s="25">
        <v>27</v>
      </c>
      <c r="E1933" s="18">
        <v>42955</v>
      </c>
      <c r="F1933" s="25">
        <v>26.88</v>
      </c>
      <c r="G1933" s="18">
        <v>42954</v>
      </c>
      <c r="H1933" s="25">
        <v>26.5</v>
      </c>
      <c r="I1933" s="18">
        <v>42955</v>
      </c>
      <c r="J1933" s="25">
        <v>27</v>
      </c>
      <c r="K1933" s="18">
        <v>42955</v>
      </c>
      <c r="L1933" s="25">
        <v>27.5</v>
      </c>
      <c r="O1933" s="18">
        <v>42950</v>
      </c>
      <c r="P1933" s="6">
        <v>30.5</v>
      </c>
      <c r="Q1933" s="18">
        <v>42955</v>
      </c>
      <c r="R1933" s="6">
        <v>25.25</v>
      </c>
      <c r="S1933" s="18">
        <v>42955</v>
      </c>
      <c r="T1933" s="6">
        <v>27.75</v>
      </c>
    </row>
    <row r="1934" spans="1:20" x14ac:dyDescent="0.2">
      <c r="A1934" s="18">
        <v>42951</v>
      </c>
      <c r="B1934" s="25">
        <v>26.75</v>
      </c>
      <c r="C1934" s="18">
        <v>42954</v>
      </c>
      <c r="D1934" s="25">
        <v>27</v>
      </c>
      <c r="E1934" s="18">
        <v>42954</v>
      </c>
      <c r="F1934" s="25">
        <v>26.88</v>
      </c>
      <c r="G1934" s="18">
        <v>42951</v>
      </c>
      <c r="H1934" s="25">
        <v>26.5</v>
      </c>
      <c r="I1934" s="18">
        <v>42954</v>
      </c>
      <c r="J1934" s="25">
        <v>27</v>
      </c>
      <c r="K1934" s="18">
        <v>42954</v>
      </c>
      <c r="L1934" s="25">
        <v>27.5</v>
      </c>
      <c r="O1934" s="18">
        <v>42949</v>
      </c>
      <c r="P1934" s="6">
        <v>30.5</v>
      </c>
      <c r="Q1934" s="18">
        <v>42954</v>
      </c>
      <c r="R1934" s="6">
        <v>25.25</v>
      </c>
      <c r="S1934" s="18">
        <v>42954</v>
      </c>
      <c r="T1934" s="6">
        <v>27.75</v>
      </c>
    </row>
    <row r="1935" spans="1:20" x14ac:dyDescent="0.2">
      <c r="A1935" s="18">
        <v>42950</v>
      </c>
      <c r="B1935" s="25">
        <v>26.75</v>
      </c>
      <c r="C1935" s="18">
        <v>42951</v>
      </c>
      <c r="D1935" s="25">
        <v>27</v>
      </c>
      <c r="E1935" s="18">
        <v>42951</v>
      </c>
      <c r="F1935" s="25">
        <v>26.88</v>
      </c>
      <c r="G1935" s="18">
        <v>42950</v>
      </c>
      <c r="H1935" s="25">
        <v>26.5</v>
      </c>
      <c r="I1935" s="18">
        <v>42951</v>
      </c>
      <c r="J1935" s="25">
        <v>27</v>
      </c>
      <c r="K1935" s="18">
        <v>42951</v>
      </c>
      <c r="L1935" s="25">
        <v>27.5</v>
      </c>
      <c r="O1935" s="18">
        <v>42948</v>
      </c>
      <c r="P1935" s="6">
        <v>30.5</v>
      </c>
      <c r="Q1935" s="18">
        <v>42951</v>
      </c>
      <c r="R1935" s="6">
        <v>25.25</v>
      </c>
      <c r="S1935" s="18">
        <v>42951</v>
      </c>
      <c r="T1935" s="6">
        <v>27.75</v>
      </c>
    </row>
    <row r="1936" spans="1:20" x14ac:dyDescent="0.2">
      <c r="A1936" s="18">
        <v>42949</v>
      </c>
      <c r="B1936" s="25">
        <v>26.75</v>
      </c>
      <c r="C1936" s="18">
        <v>42950</v>
      </c>
      <c r="D1936" s="25">
        <v>27</v>
      </c>
      <c r="E1936" s="18">
        <v>42950</v>
      </c>
      <c r="F1936" s="25">
        <v>26.88</v>
      </c>
      <c r="G1936" s="18">
        <v>42949</v>
      </c>
      <c r="H1936" s="25">
        <v>26.5</v>
      </c>
      <c r="I1936" s="18">
        <v>42950</v>
      </c>
      <c r="J1936" s="25">
        <v>27</v>
      </c>
      <c r="K1936" s="18">
        <v>42950</v>
      </c>
      <c r="L1936" s="25">
        <v>27.5</v>
      </c>
      <c r="O1936" s="18">
        <v>42947</v>
      </c>
      <c r="P1936" s="6">
        <v>30.5</v>
      </c>
      <c r="Q1936" s="18">
        <v>42950</v>
      </c>
      <c r="R1936" s="6">
        <v>25.25</v>
      </c>
      <c r="S1936" s="18">
        <v>42950</v>
      </c>
      <c r="T1936" s="6">
        <v>27.75</v>
      </c>
    </row>
    <row r="1937" spans="1:20" x14ac:dyDescent="0.2">
      <c r="A1937" s="18">
        <v>42948</v>
      </c>
      <c r="B1937" s="25">
        <v>26.63</v>
      </c>
      <c r="C1937" s="18">
        <v>42949</v>
      </c>
      <c r="D1937" s="25">
        <v>27</v>
      </c>
      <c r="E1937" s="18">
        <v>42949</v>
      </c>
      <c r="F1937" s="25">
        <v>26.88</v>
      </c>
      <c r="G1937" s="18">
        <v>42948</v>
      </c>
      <c r="H1937" s="25">
        <v>26.5</v>
      </c>
      <c r="I1937" s="18">
        <v>42949</v>
      </c>
      <c r="J1937" s="25">
        <v>27</v>
      </c>
      <c r="K1937" s="18">
        <v>42949</v>
      </c>
      <c r="L1937" s="25">
        <v>27.5</v>
      </c>
      <c r="O1937" s="18">
        <v>42944</v>
      </c>
      <c r="P1937" s="6">
        <v>30.5</v>
      </c>
      <c r="Q1937" s="18">
        <v>42949</v>
      </c>
      <c r="R1937" s="6">
        <v>25.25</v>
      </c>
      <c r="S1937" s="18">
        <v>42949</v>
      </c>
      <c r="T1937" s="6">
        <v>27.75</v>
      </c>
    </row>
    <row r="1938" spans="1:20" x14ac:dyDescent="0.2">
      <c r="A1938" s="18">
        <v>42947</v>
      </c>
      <c r="B1938" s="25">
        <v>26.63</v>
      </c>
      <c r="C1938" s="18">
        <v>42948</v>
      </c>
      <c r="D1938" s="25">
        <v>27.38</v>
      </c>
      <c r="E1938" s="18">
        <v>42948</v>
      </c>
      <c r="F1938" s="25">
        <v>26.88</v>
      </c>
      <c r="G1938" s="18">
        <v>42947</v>
      </c>
      <c r="H1938" s="25">
        <v>25.5</v>
      </c>
      <c r="I1938" s="18">
        <v>42948</v>
      </c>
      <c r="J1938" s="25">
        <v>27</v>
      </c>
      <c r="K1938" s="18">
        <v>42948</v>
      </c>
      <c r="L1938" s="25">
        <v>27.5</v>
      </c>
      <c r="O1938" s="18">
        <v>42943</v>
      </c>
      <c r="P1938" s="6">
        <v>30.5</v>
      </c>
      <c r="Q1938" s="18">
        <v>42948</v>
      </c>
      <c r="R1938" s="6">
        <v>25.25</v>
      </c>
      <c r="S1938" s="18">
        <v>42948</v>
      </c>
      <c r="T1938" s="6">
        <v>27.75</v>
      </c>
    </row>
    <row r="1939" spans="1:20" x14ac:dyDescent="0.2">
      <c r="A1939" s="18">
        <v>42944</v>
      </c>
      <c r="B1939" s="25">
        <v>26.63</v>
      </c>
      <c r="C1939" s="18">
        <v>42947</v>
      </c>
      <c r="D1939" s="25">
        <v>27</v>
      </c>
      <c r="E1939" s="18">
        <v>42947</v>
      </c>
      <c r="F1939" s="25">
        <v>26.88</v>
      </c>
      <c r="G1939" s="18">
        <v>42944</v>
      </c>
      <c r="H1939" s="25">
        <v>25.5</v>
      </c>
      <c r="I1939" s="18">
        <v>42947</v>
      </c>
      <c r="J1939" s="25">
        <v>27</v>
      </c>
      <c r="K1939" s="18">
        <v>42947</v>
      </c>
      <c r="L1939" s="25">
        <v>27.5</v>
      </c>
      <c r="O1939" s="18">
        <v>42942</v>
      </c>
      <c r="P1939" s="6">
        <v>30.5</v>
      </c>
      <c r="Q1939" s="18">
        <v>42947</v>
      </c>
      <c r="R1939" s="6">
        <v>24.75</v>
      </c>
      <c r="S1939" s="18">
        <v>42947</v>
      </c>
      <c r="T1939" s="6">
        <v>27.75</v>
      </c>
    </row>
    <row r="1940" spans="1:20" x14ac:dyDescent="0.2">
      <c r="A1940" s="18">
        <v>42943</v>
      </c>
      <c r="B1940" s="25">
        <v>26.63</v>
      </c>
      <c r="C1940" s="18">
        <v>42944</v>
      </c>
      <c r="D1940" s="25">
        <v>27</v>
      </c>
      <c r="E1940" s="18">
        <v>42944</v>
      </c>
      <c r="F1940" s="25">
        <v>26.88</v>
      </c>
      <c r="G1940" s="18">
        <v>42943</v>
      </c>
      <c r="H1940" s="25">
        <v>25.5</v>
      </c>
      <c r="I1940" s="18">
        <v>42944</v>
      </c>
      <c r="J1940" s="25">
        <v>27</v>
      </c>
      <c r="K1940" s="18">
        <v>42944</v>
      </c>
      <c r="L1940" s="25">
        <v>27.5</v>
      </c>
      <c r="O1940" s="18">
        <v>42941</v>
      </c>
      <c r="P1940" s="6">
        <v>30.5</v>
      </c>
      <c r="Q1940" s="18">
        <v>42944</v>
      </c>
      <c r="R1940" s="6">
        <v>24.75</v>
      </c>
      <c r="S1940" s="18">
        <v>42944</v>
      </c>
      <c r="T1940" s="6">
        <v>27.75</v>
      </c>
    </row>
    <row r="1941" spans="1:20" x14ac:dyDescent="0.2">
      <c r="A1941" s="18">
        <v>42942</v>
      </c>
      <c r="B1941" s="25">
        <v>26.63</v>
      </c>
      <c r="C1941" s="18">
        <v>42943</v>
      </c>
      <c r="D1941" s="25">
        <v>27.25</v>
      </c>
      <c r="E1941" s="18">
        <v>42943</v>
      </c>
      <c r="F1941" s="25">
        <v>26.88</v>
      </c>
      <c r="G1941" s="18">
        <v>42942</v>
      </c>
      <c r="H1941" s="25">
        <v>25.5</v>
      </c>
      <c r="I1941" s="18">
        <v>42943</v>
      </c>
      <c r="J1941" s="25">
        <v>27</v>
      </c>
      <c r="K1941" s="18">
        <v>42943</v>
      </c>
      <c r="L1941" s="25">
        <v>27.5</v>
      </c>
      <c r="O1941" s="18">
        <v>42940</v>
      </c>
      <c r="P1941" s="6">
        <v>30.5</v>
      </c>
      <c r="Q1941" s="18">
        <v>42943</v>
      </c>
      <c r="R1941" s="6">
        <v>24.75</v>
      </c>
      <c r="S1941" s="18">
        <v>42943</v>
      </c>
      <c r="T1941" s="6">
        <v>27.75</v>
      </c>
    </row>
    <row r="1942" spans="1:20" x14ac:dyDescent="0.2">
      <c r="A1942" s="18">
        <v>42941</v>
      </c>
      <c r="B1942" s="25">
        <v>26.63</v>
      </c>
      <c r="C1942" s="18">
        <v>42942</v>
      </c>
      <c r="D1942" s="25">
        <v>27.25</v>
      </c>
      <c r="E1942" s="18">
        <v>42942</v>
      </c>
      <c r="F1942" s="25">
        <v>26.88</v>
      </c>
      <c r="G1942" s="18">
        <v>42941</v>
      </c>
      <c r="H1942" s="25">
        <v>25.5</v>
      </c>
      <c r="I1942" s="18">
        <v>42942</v>
      </c>
      <c r="J1942" s="25">
        <v>27</v>
      </c>
      <c r="K1942" s="18">
        <v>42942</v>
      </c>
      <c r="L1942" s="25">
        <v>27.5</v>
      </c>
      <c r="O1942" s="18">
        <v>42937</v>
      </c>
      <c r="P1942" s="6">
        <v>30.5</v>
      </c>
      <c r="Q1942" s="18">
        <v>42942</v>
      </c>
      <c r="R1942" s="6">
        <v>24.75</v>
      </c>
      <c r="S1942" s="18">
        <v>42942</v>
      </c>
      <c r="T1942" s="6">
        <v>27.75</v>
      </c>
    </row>
    <row r="1943" spans="1:20" x14ac:dyDescent="0.2">
      <c r="A1943" s="18">
        <v>42940</v>
      </c>
      <c r="B1943" s="25">
        <v>26.63</v>
      </c>
      <c r="C1943" s="18">
        <v>42941</v>
      </c>
      <c r="D1943" s="25">
        <v>27.25</v>
      </c>
      <c r="E1943" s="18">
        <v>42941</v>
      </c>
      <c r="F1943" s="25">
        <v>26.88</v>
      </c>
      <c r="G1943" s="18">
        <v>42940</v>
      </c>
      <c r="H1943" s="25">
        <v>25.5</v>
      </c>
      <c r="I1943" s="18">
        <v>42941</v>
      </c>
      <c r="J1943" s="25">
        <v>27</v>
      </c>
      <c r="K1943" s="18">
        <v>42941</v>
      </c>
      <c r="L1943" s="25">
        <v>27.5</v>
      </c>
      <c r="O1943" s="18">
        <v>42936</v>
      </c>
      <c r="P1943" s="6">
        <v>30.5</v>
      </c>
      <c r="Q1943" s="18">
        <v>42941</v>
      </c>
      <c r="R1943" s="6">
        <v>24.75</v>
      </c>
      <c r="S1943" s="18">
        <v>42941</v>
      </c>
      <c r="T1943" s="6">
        <v>27.75</v>
      </c>
    </row>
    <row r="1944" spans="1:20" x14ac:dyDescent="0.2">
      <c r="A1944" s="18">
        <v>42937</v>
      </c>
      <c r="B1944" s="25">
        <v>26.63</v>
      </c>
      <c r="C1944" s="18">
        <v>42940</v>
      </c>
      <c r="D1944" s="25">
        <v>27.13</v>
      </c>
      <c r="E1944" s="18">
        <v>42940</v>
      </c>
      <c r="F1944" s="25">
        <v>26.88</v>
      </c>
      <c r="G1944" s="18">
        <v>42937</v>
      </c>
      <c r="H1944" s="25">
        <v>25.5</v>
      </c>
      <c r="I1944" s="18">
        <v>42940</v>
      </c>
      <c r="J1944" s="25">
        <v>27</v>
      </c>
      <c r="K1944" s="18">
        <v>42940</v>
      </c>
      <c r="L1944" s="25">
        <v>27.5</v>
      </c>
      <c r="O1944" s="18">
        <v>42935</v>
      </c>
      <c r="P1944" s="6">
        <v>30.5</v>
      </c>
      <c r="Q1944" s="18">
        <v>42940</v>
      </c>
      <c r="R1944" s="6">
        <v>24.75</v>
      </c>
      <c r="S1944" s="18">
        <v>42940</v>
      </c>
      <c r="T1944" s="6">
        <v>27.75</v>
      </c>
    </row>
    <row r="1945" spans="1:20" x14ac:dyDescent="0.2">
      <c r="A1945" s="18">
        <v>42936</v>
      </c>
      <c r="B1945" s="25">
        <v>26.63</v>
      </c>
      <c r="C1945" s="18">
        <v>42937</v>
      </c>
      <c r="D1945" s="25">
        <v>27.13</v>
      </c>
      <c r="E1945" s="18">
        <v>42937</v>
      </c>
      <c r="F1945" s="25">
        <v>26.88</v>
      </c>
      <c r="G1945" s="18">
        <v>42936</v>
      </c>
      <c r="H1945" s="25">
        <v>25.5</v>
      </c>
      <c r="I1945" s="18">
        <v>42937</v>
      </c>
      <c r="J1945" s="25">
        <v>27</v>
      </c>
      <c r="K1945" s="18">
        <v>42937</v>
      </c>
      <c r="L1945" s="25">
        <v>27.5</v>
      </c>
      <c r="O1945" s="18">
        <v>42934</v>
      </c>
      <c r="P1945" s="6">
        <v>30.5</v>
      </c>
      <c r="Q1945" s="18">
        <v>42937</v>
      </c>
      <c r="R1945" s="6">
        <v>24.75</v>
      </c>
      <c r="S1945" s="18">
        <v>42937</v>
      </c>
      <c r="T1945" s="6">
        <v>27.75</v>
      </c>
    </row>
    <row r="1946" spans="1:20" x14ac:dyDescent="0.2">
      <c r="A1946" s="18">
        <v>42935</v>
      </c>
      <c r="B1946" s="25">
        <v>26.63</v>
      </c>
      <c r="C1946" s="18">
        <v>42936</v>
      </c>
      <c r="D1946" s="25">
        <v>27.13</v>
      </c>
      <c r="E1946" s="18">
        <v>42936</v>
      </c>
      <c r="F1946" s="25">
        <v>26.75</v>
      </c>
      <c r="G1946" s="18">
        <v>42935</v>
      </c>
      <c r="H1946" s="25">
        <v>25.5</v>
      </c>
      <c r="I1946" s="18">
        <v>42936</v>
      </c>
      <c r="J1946" s="25">
        <v>27</v>
      </c>
      <c r="K1946" s="18">
        <v>42936</v>
      </c>
      <c r="L1946" s="25">
        <v>27.5</v>
      </c>
      <c r="O1946" s="18">
        <v>42933</v>
      </c>
      <c r="P1946" s="6">
        <v>30.5</v>
      </c>
      <c r="Q1946" s="18">
        <v>42936</v>
      </c>
      <c r="R1946" s="6">
        <v>24.75</v>
      </c>
      <c r="S1946" s="18">
        <v>42936</v>
      </c>
      <c r="T1946" s="6">
        <v>27.75</v>
      </c>
    </row>
    <row r="1947" spans="1:20" x14ac:dyDescent="0.2">
      <c r="A1947" s="18">
        <v>42934</v>
      </c>
      <c r="B1947" s="25">
        <v>26.63</v>
      </c>
      <c r="C1947" s="18">
        <v>42935</v>
      </c>
      <c r="D1947" s="25">
        <v>27.13</v>
      </c>
      <c r="E1947" s="18">
        <v>42935</v>
      </c>
      <c r="F1947" s="25">
        <v>26.75</v>
      </c>
      <c r="G1947" s="18">
        <v>42934</v>
      </c>
      <c r="H1947" s="25">
        <v>25.5</v>
      </c>
      <c r="I1947" s="18">
        <v>42935</v>
      </c>
      <c r="J1947" s="25">
        <v>27</v>
      </c>
      <c r="K1947" s="18">
        <v>42935</v>
      </c>
      <c r="L1947" s="25">
        <v>27.5</v>
      </c>
      <c r="O1947" s="18">
        <v>42930</v>
      </c>
      <c r="P1947" s="6">
        <v>30.5</v>
      </c>
      <c r="Q1947" s="18">
        <v>42935</v>
      </c>
      <c r="R1947" s="6">
        <v>24.75</v>
      </c>
      <c r="S1947" s="18">
        <v>42935</v>
      </c>
      <c r="T1947" s="6">
        <v>27.75</v>
      </c>
    </row>
    <row r="1948" spans="1:20" x14ac:dyDescent="0.2">
      <c r="A1948" s="18">
        <v>42933</v>
      </c>
      <c r="B1948" s="25">
        <v>26.63</v>
      </c>
      <c r="C1948" s="18">
        <v>42934</v>
      </c>
      <c r="D1948" s="25">
        <v>27.13</v>
      </c>
      <c r="E1948" s="18">
        <v>42934</v>
      </c>
      <c r="F1948" s="25">
        <v>26.75</v>
      </c>
      <c r="G1948" s="18">
        <v>42933</v>
      </c>
      <c r="H1948" s="25">
        <v>25.5</v>
      </c>
      <c r="I1948" s="18">
        <v>42934</v>
      </c>
      <c r="J1948" s="25">
        <v>27</v>
      </c>
      <c r="K1948" s="18">
        <v>42934</v>
      </c>
      <c r="L1948" s="25">
        <v>27.5</v>
      </c>
      <c r="O1948" s="18">
        <v>42929</v>
      </c>
      <c r="P1948" s="6">
        <v>30.5</v>
      </c>
      <c r="Q1948" s="18">
        <v>42934</v>
      </c>
      <c r="R1948" s="6">
        <v>24.75</v>
      </c>
      <c r="S1948" s="18">
        <v>42934</v>
      </c>
      <c r="T1948" s="6">
        <v>27.75</v>
      </c>
    </row>
    <row r="1949" spans="1:20" x14ac:dyDescent="0.2">
      <c r="A1949" s="18">
        <v>42930</v>
      </c>
      <c r="B1949" s="25">
        <v>26.63</v>
      </c>
      <c r="C1949" s="18">
        <v>42933</v>
      </c>
      <c r="D1949" s="25">
        <v>27.13</v>
      </c>
      <c r="E1949" s="18">
        <v>42933</v>
      </c>
      <c r="F1949" s="25">
        <v>26.75</v>
      </c>
      <c r="G1949" s="18">
        <v>42930</v>
      </c>
      <c r="H1949" s="25">
        <v>26</v>
      </c>
      <c r="I1949" s="18">
        <v>42933</v>
      </c>
      <c r="J1949" s="25">
        <v>27</v>
      </c>
      <c r="K1949" s="18">
        <v>42933</v>
      </c>
      <c r="L1949" s="25">
        <v>27.5</v>
      </c>
      <c r="O1949" s="18">
        <v>42928</v>
      </c>
      <c r="P1949" s="6">
        <v>30.5</v>
      </c>
      <c r="Q1949" s="18">
        <v>42933</v>
      </c>
      <c r="R1949" s="6">
        <v>24.75</v>
      </c>
      <c r="S1949" s="18">
        <v>42933</v>
      </c>
      <c r="T1949" s="6">
        <v>27.75</v>
      </c>
    </row>
    <row r="1950" spans="1:20" x14ac:dyDescent="0.2">
      <c r="A1950" s="18">
        <v>42929</v>
      </c>
      <c r="B1950" s="25">
        <v>26.63</v>
      </c>
      <c r="C1950" s="18">
        <v>42930</v>
      </c>
      <c r="D1950" s="25">
        <v>27.13</v>
      </c>
      <c r="E1950" s="18">
        <v>42930</v>
      </c>
      <c r="F1950" s="25">
        <v>26.75</v>
      </c>
      <c r="G1950" s="18">
        <v>42929</v>
      </c>
      <c r="H1950" s="25">
        <v>26</v>
      </c>
      <c r="I1950" s="18">
        <v>42930</v>
      </c>
      <c r="J1950" s="25">
        <v>27</v>
      </c>
      <c r="K1950" s="18">
        <v>42930</v>
      </c>
      <c r="L1950" s="25">
        <v>27.5</v>
      </c>
      <c r="O1950" s="18">
        <v>42927</v>
      </c>
      <c r="P1950" s="6">
        <v>30.5</v>
      </c>
      <c r="Q1950" s="18">
        <v>42930</v>
      </c>
      <c r="R1950" s="6">
        <v>24.75</v>
      </c>
      <c r="S1950" s="18">
        <v>42930</v>
      </c>
      <c r="T1950" s="6">
        <v>27.75</v>
      </c>
    </row>
    <row r="1951" spans="1:20" x14ac:dyDescent="0.2">
      <c r="A1951" s="18">
        <v>42928</v>
      </c>
      <c r="B1951" s="25">
        <v>26.63</v>
      </c>
      <c r="C1951" s="18">
        <v>42929</v>
      </c>
      <c r="D1951" s="25">
        <v>27.13</v>
      </c>
      <c r="E1951" s="18">
        <v>42929</v>
      </c>
      <c r="F1951" s="25">
        <v>26.75</v>
      </c>
      <c r="G1951" s="18">
        <v>42928</v>
      </c>
      <c r="H1951" s="25">
        <v>26</v>
      </c>
      <c r="I1951" s="18">
        <v>42929</v>
      </c>
      <c r="J1951" s="25">
        <v>27</v>
      </c>
      <c r="K1951" s="18">
        <v>42929</v>
      </c>
      <c r="L1951" s="25">
        <v>27.5</v>
      </c>
      <c r="O1951" s="18">
        <v>42926</v>
      </c>
      <c r="P1951" s="6">
        <v>30.5</v>
      </c>
      <c r="Q1951" s="18">
        <v>42929</v>
      </c>
      <c r="R1951" s="6">
        <v>24.75</v>
      </c>
      <c r="S1951" s="18">
        <v>42929</v>
      </c>
      <c r="T1951" s="6">
        <v>27.75</v>
      </c>
    </row>
    <row r="1952" spans="1:20" x14ac:dyDescent="0.2">
      <c r="A1952" s="18">
        <v>42927</v>
      </c>
      <c r="B1952" s="25">
        <v>26.5</v>
      </c>
      <c r="C1952" s="18">
        <v>42928</v>
      </c>
      <c r="D1952" s="25">
        <v>27.25</v>
      </c>
      <c r="E1952" s="18">
        <v>42928</v>
      </c>
      <c r="F1952" s="25">
        <v>26.75</v>
      </c>
      <c r="G1952" s="18">
        <v>42927</v>
      </c>
      <c r="H1952" s="25">
        <v>26</v>
      </c>
      <c r="I1952" s="18">
        <v>42928</v>
      </c>
      <c r="J1952" s="25">
        <v>27</v>
      </c>
      <c r="K1952" s="18">
        <v>42928</v>
      </c>
      <c r="L1952" s="25">
        <v>27.5</v>
      </c>
      <c r="O1952" s="18">
        <v>42923</v>
      </c>
      <c r="P1952" s="6">
        <v>30.5</v>
      </c>
      <c r="Q1952" s="18">
        <v>42928</v>
      </c>
      <c r="R1952" s="6">
        <v>24.75</v>
      </c>
      <c r="S1952" s="18">
        <v>42928</v>
      </c>
      <c r="T1952" s="6">
        <v>27.75</v>
      </c>
    </row>
    <row r="1953" spans="1:20" x14ac:dyDescent="0.2">
      <c r="A1953" s="18">
        <v>42926</v>
      </c>
      <c r="B1953" s="25">
        <v>26.5</v>
      </c>
      <c r="C1953" s="18">
        <v>42927</v>
      </c>
      <c r="D1953" s="25">
        <v>27.13</v>
      </c>
      <c r="E1953" s="18">
        <v>42927</v>
      </c>
      <c r="F1953" s="25">
        <v>26.75</v>
      </c>
      <c r="G1953" s="18">
        <v>42926</v>
      </c>
      <c r="H1953" s="25">
        <v>26</v>
      </c>
      <c r="I1953" s="18">
        <v>42927</v>
      </c>
      <c r="J1953" s="25">
        <v>27</v>
      </c>
      <c r="K1953" s="18">
        <v>42927</v>
      </c>
      <c r="L1953" s="25">
        <v>27.5</v>
      </c>
      <c r="O1953" s="18">
        <v>42922</v>
      </c>
      <c r="P1953" s="6">
        <v>30.5</v>
      </c>
      <c r="Q1953" s="18">
        <v>42927</v>
      </c>
      <c r="R1953" s="6">
        <v>24.75</v>
      </c>
      <c r="S1953" s="18">
        <v>42927</v>
      </c>
      <c r="T1953" s="6">
        <v>27.75</v>
      </c>
    </row>
    <row r="1954" spans="1:20" x14ac:dyDescent="0.2">
      <c r="A1954" s="18">
        <v>42923</v>
      </c>
      <c r="B1954" s="25">
        <v>26.5</v>
      </c>
      <c r="C1954" s="18">
        <v>42926</v>
      </c>
      <c r="D1954" s="25">
        <v>27.25</v>
      </c>
      <c r="E1954" s="18">
        <v>42926</v>
      </c>
      <c r="F1954" s="25">
        <v>26.75</v>
      </c>
      <c r="G1954" s="18">
        <v>42923</v>
      </c>
      <c r="H1954" s="25">
        <v>26</v>
      </c>
      <c r="I1954" s="18">
        <v>42926</v>
      </c>
      <c r="J1954" s="25">
        <v>27</v>
      </c>
      <c r="K1954" s="18">
        <v>42926</v>
      </c>
      <c r="L1954" s="25">
        <v>27.5</v>
      </c>
      <c r="O1954" s="18">
        <v>42921</v>
      </c>
      <c r="P1954" s="6">
        <v>30.5</v>
      </c>
      <c r="Q1954" s="18">
        <v>42926</v>
      </c>
      <c r="R1954" s="6">
        <v>24.75</v>
      </c>
      <c r="S1954" s="18">
        <v>42926</v>
      </c>
      <c r="T1954" s="6">
        <v>27.75</v>
      </c>
    </row>
    <row r="1955" spans="1:20" x14ac:dyDescent="0.2">
      <c r="A1955" s="18">
        <v>42922</v>
      </c>
      <c r="B1955" s="25">
        <v>26.5</v>
      </c>
      <c r="C1955" s="18">
        <v>42923</v>
      </c>
      <c r="D1955" s="25">
        <v>27.13</v>
      </c>
      <c r="E1955" s="18">
        <v>42923</v>
      </c>
      <c r="F1955" s="25">
        <v>26.75</v>
      </c>
      <c r="G1955" s="18">
        <v>42922</v>
      </c>
      <c r="H1955" s="25">
        <v>26</v>
      </c>
      <c r="I1955" s="18">
        <v>42923</v>
      </c>
      <c r="J1955" s="25">
        <v>26.5</v>
      </c>
      <c r="K1955" s="18">
        <v>42923</v>
      </c>
      <c r="L1955" s="25">
        <v>27.5</v>
      </c>
      <c r="O1955" s="18">
        <v>42919</v>
      </c>
      <c r="P1955" s="6">
        <v>30.5</v>
      </c>
      <c r="Q1955" s="18">
        <v>42923</v>
      </c>
      <c r="R1955" s="6">
        <v>25.5</v>
      </c>
      <c r="S1955" s="18">
        <v>42923</v>
      </c>
      <c r="T1955" s="6">
        <v>27.75</v>
      </c>
    </row>
    <row r="1956" spans="1:20" x14ac:dyDescent="0.2">
      <c r="A1956" s="18">
        <v>42921</v>
      </c>
      <c r="B1956" s="25">
        <v>26.5</v>
      </c>
      <c r="C1956" s="18">
        <v>42922</v>
      </c>
      <c r="D1956" s="25">
        <v>27.13</v>
      </c>
      <c r="E1956" s="18">
        <v>42922</v>
      </c>
      <c r="F1956" s="25">
        <v>26.75</v>
      </c>
      <c r="G1956" s="18">
        <v>42921</v>
      </c>
      <c r="H1956" s="25">
        <v>26.25</v>
      </c>
      <c r="I1956" s="18">
        <v>42922</v>
      </c>
      <c r="J1956" s="25">
        <v>26.5</v>
      </c>
      <c r="K1956" s="18">
        <v>42922</v>
      </c>
      <c r="L1956" s="25">
        <v>27.5</v>
      </c>
      <c r="O1956" s="18">
        <v>42916</v>
      </c>
      <c r="P1956" s="6">
        <v>30.5</v>
      </c>
      <c r="Q1956" s="18">
        <v>42922</v>
      </c>
      <c r="R1956" s="6">
        <v>25.5</v>
      </c>
      <c r="S1956" s="18">
        <v>42922</v>
      </c>
      <c r="T1956" s="6">
        <v>27.75</v>
      </c>
    </row>
    <row r="1957" spans="1:20" x14ac:dyDescent="0.2">
      <c r="A1957" s="18">
        <v>42919</v>
      </c>
      <c r="B1957" s="25">
        <v>26.5</v>
      </c>
      <c r="C1957" s="18">
        <v>42921</v>
      </c>
      <c r="D1957" s="25">
        <v>27.13</v>
      </c>
      <c r="E1957" s="18">
        <v>42921</v>
      </c>
      <c r="F1957" s="25">
        <v>26.75</v>
      </c>
      <c r="G1957" s="18">
        <v>42919</v>
      </c>
      <c r="H1957" s="25">
        <v>26.25</v>
      </c>
      <c r="I1957" s="18">
        <v>42921</v>
      </c>
      <c r="J1957" s="25">
        <v>26.5</v>
      </c>
      <c r="K1957" s="18">
        <v>42921</v>
      </c>
      <c r="L1957" s="25">
        <v>27.5</v>
      </c>
      <c r="O1957" s="18">
        <v>42915</v>
      </c>
      <c r="P1957" s="6">
        <v>30.5</v>
      </c>
      <c r="Q1957" s="18">
        <v>42921</v>
      </c>
      <c r="R1957" s="6">
        <v>25.5</v>
      </c>
      <c r="S1957" s="18">
        <v>42921</v>
      </c>
      <c r="T1957" s="6">
        <v>27.75</v>
      </c>
    </row>
    <row r="1958" spans="1:20" x14ac:dyDescent="0.2">
      <c r="A1958" s="18">
        <v>42916</v>
      </c>
      <c r="B1958" s="25">
        <v>26.5</v>
      </c>
      <c r="C1958" s="18">
        <v>42919</v>
      </c>
      <c r="D1958" s="25">
        <v>27.13</v>
      </c>
      <c r="E1958" s="18">
        <v>42919</v>
      </c>
      <c r="F1958" s="25">
        <v>26.75</v>
      </c>
      <c r="G1958" s="18">
        <v>42916</v>
      </c>
      <c r="H1958" s="25">
        <v>26.25</v>
      </c>
      <c r="I1958" s="18">
        <v>42919</v>
      </c>
      <c r="J1958" s="25">
        <v>26.5</v>
      </c>
      <c r="K1958" s="18">
        <v>42919</v>
      </c>
      <c r="L1958" s="25">
        <v>27.5</v>
      </c>
      <c r="O1958" s="18">
        <v>42914</v>
      </c>
      <c r="P1958" s="6">
        <v>30.5</v>
      </c>
      <c r="Q1958" s="18">
        <v>42919</v>
      </c>
      <c r="R1958" s="6">
        <v>25.5</v>
      </c>
      <c r="S1958" s="18">
        <v>42919</v>
      </c>
      <c r="T1958" s="6">
        <v>27.75</v>
      </c>
    </row>
    <row r="1959" spans="1:20" x14ac:dyDescent="0.2">
      <c r="A1959" s="18">
        <v>42915</v>
      </c>
      <c r="B1959" s="25">
        <v>26.5</v>
      </c>
      <c r="C1959" s="18">
        <v>42916</v>
      </c>
      <c r="D1959" s="25">
        <v>27.13</v>
      </c>
      <c r="E1959" s="18">
        <v>42916</v>
      </c>
      <c r="F1959" s="25">
        <v>26.75</v>
      </c>
      <c r="G1959" s="18">
        <v>42915</v>
      </c>
      <c r="H1959" s="25">
        <v>26.25</v>
      </c>
      <c r="I1959" s="18">
        <v>42916</v>
      </c>
      <c r="J1959" s="25">
        <v>26.5</v>
      </c>
      <c r="K1959" s="18">
        <v>42916</v>
      </c>
      <c r="L1959" s="25">
        <v>27.5</v>
      </c>
      <c r="O1959" s="18">
        <v>42913</v>
      </c>
      <c r="P1959" s="6">
        <v>30.5</v>
      </c>
      <c r="Q1959" s="18">
        <v>42916</v>
      </c>
      <c r="R1959" s="6">
        <v>25.5</v>
      </c>
      <c r="S1959" s="18">
        <v>42916</v>
      </c>
      <c r="T1959" s="6">
        <v>27.75</v>
      </c>
    </row>
    <row r="1960" spans="1:20" x14ac:dyDescent="0.2">
      <c r="A1960" s="18">
        <v>42914</v>
      </c>
      <c r="B1960" s="25">
        <v>26.5</v>
      </c>
      <c r="C1960" s="18">
        <v>42915</v>
      </c>
      <c r="D1960" s="25">
        <v>27.25</v>
      </c>
      <c r="E1960" s="18">
        <v>42915</v>
      </c>
      <c r="F1960" s="25">
        <v>26.75</v>
      </c>
      <c r="G1960" s="18">
        <v>42914</v>
      </c>
      <c r="H1960" s="25">
        <v>26.25</v>
      </c>
      <c r="I1960" s="18">
        <v>42915</v>
      </c>
      <c r="J1960" s="25">
        <v>26.5</v>
      </c>
      <c r="K1960" s="18">
        <v>42915</v>
      </c>
      <c r="L1960" s="25">
        <v>27.5</v>
      </c>
      <c r="O1960" s="18">
        <v>42912</v>
      </c>
      <c r="P1960" s="6">
        <v>30.5</v>
      </c>
      <c r="Q1960" s="18">
        <v>42915</v>
      </c>
      <c r="R1960" s="6">
        <v>25.5</v>
      </c>
      <c r="S1960" s="18">
        <v>42915</v>
      </c>
      <c r="T1960" s="6">
        <v>27.75</v>
      </c>
    </row>
    <row r="1961" spans="1:20" x14ac:dyDescent="0.2">
      <c r="A1961" s="18">
        <v>42913</v>
      </c>
      <c r="B1961" s="25">
        <v>26.5</v>
      </c>
      <c r="C1961" s="18">
        <v>42914</v>
      </c>
      <c r="D1961" s="25">
        <v>27.25</v>
      </c>
      <c r="E1961" s="18">
        <v>42914</v>
      </c>
      <c r="F1961" s="25">
        <v>26.75</v>
      </c>
      <c r="G1961" s="18">
        <v>42913</v>
      </c>
      <c r="H1961" s="25">
        <v>26.25</v>
      </c>
      <c r="I1961" s="18">
        <v>42914</v>
      </c>
      <c r="J1961" s="25">
        <v>26.5</v>
      </c>
      <c r="K1961" s="18">
        <v>42914</v>
      </c>
      <c r="L1961" s="25">
        <v>27.5</v>
      </c>
      <c r="O1961" s="18">
        <v>42909</v>
      </c>
      <c r="P1961" s="6">
        <v>30.5</v>
      </c>
      <c r="Q1961" s="18">
        <v>42914</v>
      </c>
      <c r="R1961" s="6">
        <v>25.5</v>
      </c>
      <c r="S1961" s="18">
        <v>42914</v>
      </c>
      <c r="T1961" s="6">
        <v>27.75</v>
      </c>
    </row>
    <row r="1962" spans="1:20" x14ac:dyDescent="0.2">
      <c r="A1962" s="18">
        <v>42912</v>
      </c>
      <c r="B1962" s="25">
        <v>26.5</v>
      </c>
      <c r="C1962" s="18">
        <v>42913</v>
      </c>
      <c r="D1962" s="25">
        <v>27</v>
      </c>
      <c r="E1962" s="18">
        <v>42913</v>
      </c>
      <c r="F1962" s="25">
        <v>26.75</v>
      </c>
      <c r="G1962" s="18">
        <v>42912</v>
      </c>
      <c r="H1962" s="25">
        <v>26.25</v>
      </c>
      <c r="I1962" s="18">
        <v>42913</v>
      </c>
      <c r="J1962" s="25">
        <v>26</v>
      </c>
      <c r="K1962" s="18">
        <v>42913</v>
      </c>
      <c r="L1962" s="25">
        <v>27.5</v>
      </c>
      <c r="O1962" s="18">
        <v>42908</v>
      </c>
      <c r="P1962" s="6">
        <v>30.5</v>
      </c>
      <c r="Q1962" s="18">
        <v>42913</v>
      </c>
      <c r="R1962" s="6">
        <v>25.5</v>
      </c>
      <c r="S1962" s="18">
        <v>42913</v>
      </c>
      <c r="T1962" s="6">
        <v>27.75</v>
      </c>
    </row>
    <row r="1963" spans="1:20" x14ac:dyDescent="0.2">
      <c r="A1963" s="18">
        <v>42909</v>
      </c>
      <c r="B1963" s="25">
        <v>26.5</v>
      </c>
      <c r="C1963" s="18">
        <v>42912</v>
      </c>
      <c r="D1963" s="25">
        <v>27</v>
      </c>
      <c r="E1963" s="18">
        <v>42912</v>
      </c>
      <c r="F1963" s="25">
        <v>26.75</v>
      </c>
      <c r="G1963" s="18">
        <v>42909</v>
      </c>
      <c r="H1963" s="25">
        <v>26.25</v>
      </c>
      <c r="I1963" s="18">
        <v>42912</v>
      </c>
      <c r="J1963" s="25">
        <v>26</v>
      </c>
      <c r="K1963" s="18">
        <v>42912</v>
      </c>
      <c r="L1963" s="25">
        <v>27.5</v>
      </c>
      <c r="O1963" s="18">
        <v>42907</v>
      </c>
      <c r="P1963" s="6">
        <v>30.5</v>
      </c>
      <c r="Q1963" s="18">
        <v>42912</v>
      </c>
      <c r="R1963" s="6">
        <v>25.5</v>
      </c>
      <c r="S1963" s="18">
        <v>42912</v>
      </c>
      <c r="T1963" s="6">
        <v>27.75</v>
      </c>
    </row>
    <row r="1964" spans="1:20" x14ac:dyDescent="0.2">
      <c r="A1964" s="18">
        <v>42908</v>
      </c>
      <c r="B1964" s="25">
        <v>26.5</v>
      </c>
      <c r="C1964" s="18">
        <v>42909</v>
      </c>
      <c r="D1964" s="25">
        <v>27</v>
      </c>
      <c r="E1964" s="18">
        <v>42909</v>
      </c>
      <c r="F1964" s="25">
        <v>26.75</v>
      </c>
      <c r="G1964" s="18">
        <v>42908</v>
      </c>
      <c r="H1964" s="25">
        <v>26.25</v>
      </c>
      <c r="I1964" s="18">
        <v>42909</v>
      </c>
      <c r="J1964" s="25">
        <v>26</v>
      </c>
      <c r="K1964" s="18">
        <v>42909</v>
      </c>
      <c r="L1964" s="25">
        <v>27.5</v>
      </c>
      <c r="O1964" s="18">
        <v>42906</v>
      </c>
      <c r="P1964" s="6">
        <v>30.5</v>
      </c>
      <c r="Q1964" s="18">
        <v>42909</v>
      </c>
      <c r="R1964" s="6">
        <v>25.5</v>
      </c>
      <c r="S1964" s="18">
        <v>42909</v>
      </c>
      <c r="T1964" s="6">
        <v>27.75</v>
      </c>
    </row>
    <row r="1965" spans="1:20" x14ac:dyDescent="0.2">
      <c r="A1965" s="18">
        <v>42907</v>
      </c>
      <c r="B1965" s="25">
        <v>26.5</v>
      </c>
      <c r="C1965" s="18">
        <v>42908</v>
      </c>
      <c r="D1965" s="25">
        <v>27</v>
      </c>
      <c r="E1965" s="18">
        <v>42908</v>
      </c>
      <c r="F1965" s="25">
        <v>26.75</v>
      </c>
      <c r="G1965" s="18">
        <v>42907</v>
      </c>
      <c r="H1965" s="25">
        <v>26.25</v>
      </c>
      <c r="I1965" s="18">
        <v>42908</v>
      </c>
      <c r="J1965" s="25">
        <v>26</v>
      </c>
      <c r="K1965" s="18">
        <v>42908</v>
      </c>
      <c r="L1965" s="25">
        <v>27.5</v>
      </c>
      <c r="O1965" s="18">
        <v>42905</v>
      </c>
      <c r="P1965" s="6">
        <v>30.5</v>
      </c>
      <c r="Q1965" s="18">
        <v>42908</v>
      </c>
      <c r="R1965" s="6">
        <v>25.5</v>
      </c>
      <c r="S1965" s="18">
        <v>42908</v>
      </c>
      <c r="T1965" s="6">
        <v>27.75</v>
      </c>
    </row>
    <row r="1966" spans="1:20" x14ac:dyDescent="0.2">
      <c r="A1966" s="18">
        <v>42906</v>
      </c>
      <c r="B1966" s="25">
        <v>26.5</v>
      </c>
      <c r="C1966" s="18">
        <v>42907</v>
      </c>
      <c r="D1966" s="25">
        <v>27</v>
      </c>
      <c r="E1966" s="18">
        <v>42907</v>
      </c>
      <c r="F1966" s="25">
        <v>26.75</v>
      </c>
      <c r="G1966" s="18">
        <v>42906</v>
      </c>
      <c r="H1966" s="25">
        <v>26.25</v>
      </c>
      <c r="I1966" s="18">
        <v>42907</v>
      </c>
      <c r="J1966" s="25">
        <v>26</v>
      </c>
      <c r="K1966" s="18">
        <v>42907</v>
      </c>
      <c r="L1966" s="25">
        <v>27.5</v>
      </c>
      <c r="O1966" s="18">
        <v>42902</v>
      </c>
      <c r="P1966" s="6">
        <v>30.5</v>
      </c>
      <c r="Q1966" s="18">
        <v>42907</v>
      </c>
      <c r="R1966" s="6">
        <v>25.5</v>
      </c>
      <c r="S1966" s="18">
        <v>42907</v>
      </c>
      <c r="T1966" s="6">
        <v>27.75</v>
      </c>
    </row>
    <row r="1967" spans="1:20" x14ac:dyDescent="0.2">
      <c r="A1967" s="18">
        <v>42905</v>
      </c>
      <c r="B1967" s="25">
        <v>26.5</v>
      </c>
      <c r="C1967" s="18">
        <v>42906</v>
      </c>
      <c r="D1967" s="25">
        <v>27.25</v>
      </c>
      <c r="E1967" s="18">
        <v>42906</v>
      </c>
      <c r="F1967" s="25">
        <v>26.75</v>
      </c>
      <c r="G1967" s="18">
        <v>42905</v>
      </c>
      <c r="H1967" s="25">
        <v>26.25</v>
      </c>
      <c r="I1967" s="18">
        <v>42906</v>
      </c>
      <c r="J1967" s="25">
        <v>26</v>
      </c>
      <c r="K1967" s="18">
        <v>42906</v>
      </c>
      <c r="L1967" s="25">
        <v>27.5</v>
      </c>
      <c r="O1967" s="18">
        <v>42901</v>
      </c>
      <c r="P1967" s="6">
        <v>30.5</v>
      </c>
      <c r="Q1967" s="18">
        <v>42906</v>
      </c>
      <c r="R1967" s="6">
        <v>25.5</v>
      </c>
      <c r="S1967" s="18">
        <v>42906</v>
      </c>
      <c r="T1967" s="6">
        <v>26.5</v>
      </c>
    </row>
    <row r="1968" spans="1:20" x14ac:dyDescent="0.2">
      <c r="A1968" s="18">
        <v>42902</v>
      </c>
      <c r="B1968" s="25">
        <v>26.5</v>
      </c>
      <c r="C1968" s="18">
        <v>42905</v>
      </c>
      <c r="D1968" s="25">
        <v>27.13</v>
      </c>
      <c r="E1968" s="18">
        <v>42905</v>
      </c>
      <c r="F1968" s="25">
        <v>26.75</v>
      </c>
      <c r="G1968" s="18">
        <v>42902</v>
      </c>
      <c r="H1968" s="25">
        <v>26.25</v>
      </c>
      <c r="I1968" s="18">
        <v>42905</v>
      </c>
      <c r="J1968" s="25">
        <v>26</v>
      </c>
      <c r="K1968" s="18">
        <v>42905</v>
      </c>
      <c r="L1968" s="25">
        <v>27.5</v>
      </c>
      <c r="O1968" s="18">
        <v>42900</v>
      </c>
      <c r="P1968" s="6">
        <v>30.5</v>
      </c>
      <c r="Q1968" s="18">
        <v>42905</v>
      </c>
      <c r="R1968" s="6">
        <v>25.5</v>
      </c>
      <c r="S1968" s="18">
        <v>42905</v>
      </c>
      <c r="T1968" s="6">
        <v>26.5</v>
      </c>
    </row>
    <row r="1969" spans="1:20" x14ac:dyDescent="0.2">
      <c r="A1969" s="18">
        <v>42901</v>
      </c>
      <c r="B1969" s="25">
        <v>26.5</v>
      </c>
      <c r="C1969" s="18">
        <v>42902</v>
      </c>
      <c r="D1969" s="25">
        <v>27.13</v>
      </c>
      <c r="E1969" s="18">
        <v>42902</v>
      </c>
      <c r="F1969" s="25">
        <v>26.75</v>
      </c>
      <c r="G1969" s="18">
        <v>42901</v>
      </c>
      <c r="H1969" s="25">
        <v>26.25</v>
      </c>
      <c r="I1969" s="18">
        <v>42902</v>
      </c>
      <c r="J1969" s="25">
        <v>26</v>
      </c>
      <c r="K1969" s="18">
        <v>42902</v>
      </c>
      <c r="L1969" s="25">
        <v>27.5</v>
      </c>
      <c r="O1969" s="18">
        <v>42899</v>
      </c>
      <c r="P1969" s="6">
        <v>30.5</v>
      </c>
      <c r="Q1969" s="18">
        <v>42902</v>
      </c>
      <c r="R1969" s="6">
        <v>25.5</v>
      </c>
      <c r="S1969" s="18">
        <v>42902</v>
      </c>
      <c r="T1969" s="6">
        <v>26.5</v>
      </c>
    </row>
    <row r="1970" spans="1:20" x14ac:dyDescent="0.2">
      <c r="A1970" s="18">
        <v>42900</v>
      </c>
      <c r="B1970" s="25">
        <v>26.5</v>
      </c>
      <c r="C1970" s="18">
        <v>42901</v>
      </c>
      <c r="D1970" s="25">
        <v>27.13</v>
      </c>
      <c r="E1970" s="18">
        <v>42901</v>
      </c>
      <c r="F1970" s="25">
        <v>26.75</v>
      </c>
      <c r="G1970" s="18">
        <v>42900</v>
      </c>
      <c r="H1970" s="25">
        <v>26.25</v>
      </c>
      <c r="I1970" s="18">
        <v>42901</v>
      </c>
      <c r="J1970" s="25">
        <v>26</v>
      </c>
      <c r="K1970" s="18">
        <v>42901</v>
      </c>
      <c r="L1970" s="25">
        <v>27.5</v>
      </c>
      <c r="O1970" s="18">
        <v>42898</v>
      </c>
      <c r="P1970" s="6">
        <v>30.5</v>
      </c>
      <c r="Q1970" s="18">
        <v>42901</v>
      </c>
      <c r="R1970" s="6">
        <v>25.5</v>
      </c>
      <c r="S1970" s="18">
        <v>42901</v>
      </c>
      <c r="T1970" s="6">
        <v>26.5</v>
      </c>
    </row>
    <row r="1971" spans="1:20" x14ac:dyDescent="0.2">
      <c r="A1971" s="18">
        <v>42899</v>
      </c>
      <c r="B1971" s="25">
        <v>26.5</v>
      </c>
      <c r="C1971" s="18">
        <v>42900</v>
      </c>
      <c r="D1971" s="25">
        <v>27.13</v>
      </c>
      <c r="E1971" s="18">
        <v>42900</v>
      </c>
      <c r="F1971" s="25">
        <v>26.75</v>
      </c>
      <c r="G1971" s="18">
        <v>42899</v>
      </c>
      <c r="H1971" s="25">
        <v>26.25</v>
      </c>
      <c r="I1971" s="18">
        <v>42900</v>
      </c>
      <c r="J1971" s="25">
        <v>26</v>
      </c>
      <c r="K1971" s="18">
        <v>42900</v>
      </c>
      <c r="L1971" s="25">
        <v>27.5</v>
      </c>
      <c r="O1971" s="18">
        <v>42895</v>
      </c>
      <c r="P1971" s="6">
        <v>30.5</v>
      </c>
      <c r="Q1971" s="18">
        <v>42900</v>
      </c>
      <c r="R1971" s="6">
        <v>25.5</v>
      </c>
      <c r="S1971" s="18">
        <v>42900</v>
      </c>
      <c r="T1971" s="6">
        <v>26.5</v>
      </c>
    </row>
    <row r="1972" spans="1:20" x14ac:dyDescent="0.2">
      <c r="A1972" s="18">
        <v>42898</v>
      </c>
      <c r="B1972" s="25">
        <v>26.5</v>
      </c>
      <c r="C1972" s="18">
        <v>42899</v>
      </c>
      <c r="D1972" s="25">
        <v>27.13</v>
      </c>
      <c r="E1972" s="18">
        <v>42899</v>
      </c>
      <c r="F1972" s="25">
        <v>26.75</v>
      </c>
      <c r="G1972" s="18">
        <v>42898</v>
      </c>
      <c r="H1972" s="25">
        <v>26.25</v>
      </c>
      <c r="I1972" s="18">
        <v>42899</v>
      </c>
      <c r="J1972" s="25">
        <v>26</v>
      </c>
      <c r="K1972" s="18">
        <v>42899</v>
      </c>
      <c r="L1972" s="25">
        <v>27.5</v>
      </c>
      <c r="O1972" s="18">
        <v>42894</v>
      </c>
      <c r="P1972" s="6">
        <v>30.5</v>
      </c>
      <c r="Q1972" s="18">
        <v>42899</v>
      </c>
      <c r="R1972" s="6">
        <v>25.5</v>
      </c>
      <c r="S1972" s="18">
        <v>42899</v>
      </c>
      <c r="T1972" s="6">
        <v>26.5</v>
      </c>
    </row>
    <row r="1973" spans="1:20" x14ac:dyDescent="0.2">
      <c r="A1973" s="18">
        <v>42895</v>
      </c>
      <c r="B1973" s="25">
        <v>26.5</v>
      </c>
      <c r="C1973" s="18">
        <v>42898</v>
      </c>
      <c r="D1973" s="25">
        <v>27.13</v>
      </c>
      <c r="E1973" s="18">
        <v>42898</v>
      </c>
      <c r="F1973" s="25">
        <v>26.75</v>
      </c>
      <c r="G1973" s="18">
        <v>42895</v>
      </c>
      <c r="H1973" s="25">
        <v>26.25</v>
      </c>
      <c r="I1973" s="18">
        <v>42898</v>
      </c>
      <c r="J1973" s="25">
        <v>26</v>
      </c>
      <c r="K1973" s="18">
        <v>42898</v>
      </c>
      <c r="L1973" s="25">
        <v>27.75</v>
      </c>
      <c r="O1973" s="18">
        <v>42893</v>
      </c>
      <c r="P1973" s="6">
        <v>30.5</v>
      </c>
      <c r="Q1973" s="18">
        <v>42898</v>
      </c>
      <c r="R1973" s="6">
        <v>25.5</v>
      </c>
      <c r="S1973" s="18">
        <v>42898</v>
      </c>
      <c r="T1973" s="6">
        <v>26.5</v>
      </c>
    </row>
    <row r="1974" spans="1:20" x14ac:dyDescent="0.2">
      <c r="A1974" s="18">
        <v>42894</v>
      </c>
      <c r="B1974" s="25">
        <v>26.5</v>
      </c>
      <c r="C1974" s="18">
        <v>42895</v>
      </c>
      <c r="D1974" s="25">
        <v>27.25</v>
      </c>
      <c r="E1974" s="18">
        <v>42895</v>
      </c>
      <c r="F1974" s="25">
        <v>26.75</v>
      </c>
      <c r="G1974" s="18">
        <v>42894</v>
      </c>
      <c r="H1974" s="25">
        <v>26.25</v>
      </c>
      <c r="I1974" s="18">
        <v>42895</v>
      </c>
      <c r="J1974" s="25">
        <v>26</v>
      </c>
      <c r="K1974" s="18">
        <v>42895</v>
      </c>
      <c r="L1974" s="25">
        <v>27.75</v>
      </c>
      <c r="O1974" s="18">
        <v>42892</v>
      </c>
      <c r="P1974" s="6">
        <v>30.5</v>
      </c>
      <c r="Q1974" s="18">
        <v>42895</v>
      </c>
      <c r="R1974" s="6">
        <v>25.5</v>
      </c>
      <c r="S1974" s="18">
        <v>42895</v>
      </c>
      <c r="T1974" s="6">
        <v>26.5</v>
      </c>
    </row>
    <row r="1975" spans="1:20" x14ac:dyDescent="0.2">
      <c r="A1975" s="18">
        <v>42893</v>
      </c>
      <c r="B1975" s="25">
        <v>26.5</v>
      </c>
      <c r="C1975" s="18">
        <v>42894</v>
      </c>
      <c r="D1975" s="25">
        <v>26.5</v>
      </c>
      <c r="E1975" s="18">
        <v>42894</v>
      </c>
      <c r="F1975" s="25">
        <v>27.25</v>
      </c>
      <c r="G1975" s="18">
        <v>42893</v>
      </c>
      <c r="H1975" s="25">
        <v>26.25</v>
      </c>
      <c r="I1975" s="18">
        <v>42894</v>
      </c>
      <c r="J1975" s="25">
        <v>26</v>
      </c>
      <c r="K1975" s="18">
        <v>42894</v>
      </c>
      <c r="L1975" s="25">
        <v>27.75</v>
      </c>
      <c r="O1975" s="18">
        <v>42891</v>
      </c>
      <c r="P1975" s="6">
        <v>30.5</v>
      </c>
      <c r="Q1975" s="18">
        <v>42894</v>
      </c>
      <c r="R1975" s="6">
        <v>25.5</v>
      </c>
      <c r="S1975" s="18">
        <v>42894</v>
      </c>
      <c r="T1975" s="6">
        <v>26.5</v>
      </c>
    </row>
    <row r="1976" spans="1:20" x14ac:dyDescent="0.2">
      <c r="A1976" s="18">
        <v>42892</v>
      </c>
      <c r="B1976" s="25">
        <v>26.5</v>
      </c>
      <c r="C1976" s="18">
        <v>42893</v>
      </c>
      <c r="D1976" s="25">
        <v>26.5</v>
      </c>
      <c r="E1976" s="18">
        <v>42893</v>
      </c>
      <c r="F1976" s="25">
        <v>27.25</v>
      </c>
      <c r="G1976" s="18">
        <v>42892</v>
      </c>
      <c r="H1976" s="25">
        <v>26</v>
      </c>
      <c r="I1976" s="18">
        <v>42893</v>
      </c>
      <c r="J1976" s="25">
        <v>26</v>
      </c>
      <c r="K1976" s="18">
        <v>42893</v>
      </c>
      <c r="L1976" s="25">
        <v>27.75</v>
      </c>
      <c r="O1976" s="18">
        <v>42888</v>
      </c>
      <c r="P1976" s="6">
        <v>30.5</v>
      </c>
      <c r="Q1976" s="18">
        <v>42893</v>
      </c>
      <c r="R1976" s="6">
        <v>25.5</v>
      </c>
      <c r="S1976" s="18">
        <v>42893</v>
      </c>
      <c r="T1976" s="6">
        <v>26.5</v>
      </c>
    </row>
    <row r="1977" spans="1:20" x14ac:dyDescent="0.2">
      <c r="A1977" s="18">
        <v>42891</v>
      </c>
      <c r="B1977" s="25">
        <v>25.5</v>
      </c>
      <c r="C1977" s="18">
        <v>42892</v>
      </c>
      <c r="D1977" s="25">
        <v>26.5</v>
      </c>
      <c r="E1977" s="18">
        <v>42892</v>
      </c>
      <c r="F1977" s="25">
        <v>27.25</v>
      </c>
      <c r="G1977" s="18">
        <v>42891</v>
      </c>
      <c r="H1977" s="25">
        <v>25.5</v>
      </c>
      <c r="I1977" s="18">
        <v>42892</v>
      </c>
      <c r="J1977" s="25">
        <v>26</v>
      </c>
      <c r="K1977" s="18">
        <v>42892</v>
      </c>
      <c r="L1977" s="25">
        <v>27.75</v>
      </c>
      <c r="O1977" s="18">
        <v>42887</v>
      </c>
      <c r="P1977" s="6">
        <v>30.5</v>
      </c>
      <c r="Q1977" s="18">
        <v>42892</v>
      </c>
      <c r="R1977" s="6">
        <v>25.5</v>
      </c>
      <c r="S1977" s="18">
        <v>42892</v>
      </c>
      <c r="T1977" s="6">
        <v>26.5</v>
      </c>
    </row>
    <row r="1978" spans="1:20" x14ac:dyDescent="0.2">
      <c r="A1978" s="18">
        <v>42888</v>
      </c>
      <c r="B1978" s="25">
        <v>25.5</v>
      </c>
      <c r="C1978" s="18">
        <v>42891</v>
      </c>
      <c r="D1978" s="25">
        <v>26.5</v>
      </c>
      <c r="E1978" s="18">
        <v>42891</v>
      </c>
      <c r="F1978" s="25">
        <v>25</v>
      </c>
      <c r="G1978" s="18">
        <v>42888</v>
      </c>
      <c r="H1978" s="25">
        <v>25.5</v>
      </c>
      <c r="I1978" s="18">
        <v>42891</v>
      </c>
      <c r="J1978" s="25">
        <v>24.25</v>
      </c>
      <c r="K1978" s="18">
        <v>42891</v>
      </c>
      <c r="L1978" s="25">
        <v>27.25</v>
      </c>
      <c r="O1978" s="18">
        <v>42886</v>
      </c>
      <c r="P1978" s="6">
        <v>30.5</v>
      </c>
      <c r="Q1978" s="18">
        <v>42891</v>
      </c>
      <c r="R1978" s="6">
        <v>24.5</v>
      </c>
      <c r="S1978" s="18">
        <v>42891</v>
      </c>
      <c r="T1978" s="6">
        <v>26.5</v>
      </c>
    </row>
    <row r="1979" spans="1:20" x14ac:dyDescent="0.2">
      <c r="A1979" s="18">
        <v>42887</v>
      </c>
      <c r="B1979" s="25">
        <v>25.5</v>
      </c>
      <c r="C1979" s="18">
        <v>42888</v>
      </c>
      <c r="D1979" s="25">
        <v>26.25</v>
      </c>
      <c r="E1979" s="18">
        <v>42888</v>
      </c>
      <c r="F1979" s="25">
        <v>25</v>
      </c>
      <c r="G1979" s="18">
        <v>42887</v>
      </c>
      <c r="H1979" s="25">
        <v>25.5</v>
      </c>
      <c r="I1979" s="18">
        <v>42888</v>
      </c>
      <c r="J1979" s="25">
        <v>24.25</v>
      </c>
      <c r="K1979" s="18">
        <v>42888</v>
      </c>
      <c r="L1979" s="25">
        <v>27.25</v>
      </c>
      <c r="O1979" s="18">
        <v>42885</v>
      </c>
      <c r="P1979" s="6">
        <v>30.5</v>
      </c>
      <c r="Q1979" s="18">
        <v>42888</v>
      </c>
      <c r="R1979" s="6">
        <v>24.5</v>
      </c>
      <c r="S1979" s="18">
        <v>42888</v>
      </c>
      <c r="T1979" s="6">
        <v>26.5</v>
      </c>
    </row>
    <row r="1980" spans="1:20" x14ac:dyDescent="0.2">
      <c r="A1980" s="18">
        <v>42886</v>
      </c>
      <c r="B1980" s="25">
        <v>25.5</v>
      </c>
      <c r="C1980" s="18">
        <v>42887</v>
      </c>
      <c r="D1980" s="25">
        <v>26.25</v>
      </c>
      <c r="E1980" s="18">
        <v>42887</v>
      </c>
      <c r="F1980" s="25">
        <v>25</v>
      </c>
      <c r="G1980" s="18">
        <v>42886</v>
      </c>
      <c r="H1980" s="25">
        <v>25.5</v>
      </c>
      <c r="I1980" s="18">
        <v>42887</v>
      </c>
      <c r="J1980" s="25">
        <v>24.25</v>
      </c>
      <c r="K1980" s="18">
        <v>42887</v>
      </c>
      <c r="L1980" s="25">
        <v>27.25</v>
      </c>
      <c r="O1980" s="18">
        <v>42881</v>
      </c>
      <c r="P1980" s="6">
        <v>30.5</v>
      </c>
      <c r="Q1980" s="18">
        <v>42887</v>
      </c>
      <c r="R1980" s="6">
        <v>24.5</v>
      </c>
      <c r="S1980" s="18">
        <v>42887</v>
      </c>
      <c r="T1980" s="6">
        <v>26.5</v>
      </c>
    </row>
    <row r="1981" spans="1:20" x14ac:dyDescent="0.2">
      <c r="A1981" s="18">
        <v>42885</v>
      </c>
      <c r="B1981" s="25">
        <v>25.5</v>
      </c>
      <c r="C1981" s="18">
        <v>42886</v>
      </c>
      <c r="D1981" s="25">
        <v>26.25</v>
      </c>
      <c r="E1981" s="18">
        <v>42886</v>
      </c>
      <c r="F1981" s="25">
        <v>25</v>
      </c>
      <c r="G1981" s="18">
        <v>42885</v>
      </c>
      <c r="H1981" s="25">
        <v>25.5</v>
      </c>
      <c r="I1981" s="18">
        <v>42886</v>
      </c>
      <c r="J1981" s="25">
        <v>24.25</v>
      </c>
      <c r="K1981" s="18">
        <v>42886</v>
      </c>
      <c r="L1981" s="25">
        <v>27.25</v>
      </c>
      <c r="O1981" s="18">
        <v>42880</v>
      </c>
      <c r="P1981" s="6">
        <v>30.5</v>
      </c>
      <c r="Q1981" s="18">
        <v>42886</v>
      </c>
      <c r="R1981" s="6">
        <v>24.5</v>
      </c>
      <c r="S1981" s="18">
        <v>42886</v>
      </c>
      <c r="T1981" s="6">
        <v>26.5</v>
      </c>
    </row>
    <row r="1982" spans="1:20" x14ac:dyDescent="0.2">
      <c r="A1982" s="18">
        <v>42881</v>
      </c>
      <c r="B1982" s="25">
        <v>25.5</v>
      </c>
      <c r="C1982" s="18">
        <v>42885</v>
      </c>
      <c r="D1982" s="25">
        <v>26.25</v>
      </c>
      <c r="E1982" s="18">
        <v>42885</v>
      </c>
      <c r="F1982" s="25">
        <v>25</v>
      </c>
      <c r="G1982" s="18">
        <v>42881</v>
      </c>
      <c r="H1982" s="25">
        <v>25.5</v>
      </c>
      <c r="I1982" s="18">
        <v>42885</v>
      </c>
      <c r="J1982" s="25">
        <v>24.25</v>
      </c>
      <c r="K1982" s="18">
        <v>42885</v>
      </c>
      <c r="L1982" s="25">
        <v>27.25</v>
      </c>
      <c r="O1982" s="18">
        <v>42879</v>
      </c>
      <c r="P1982" s="6">
        <v>30.5</v>
      </c>
      <c r="Q1982" s="18">
        <v>42885</v>
      </c>
      <c r="R1982" s="6">
        <v>24.5</v>
      </c>
      <c r="S1982" s="18">
        <v>42885</v>
      </c>
      <c r="T1982" s="6">
        <v>26.5</v>
      </c>
    </row>
    <row r="1983" spans="1:20" x14ac:dyDescent="0.2">
      <c r="A1983" s="18">
        <v>42880</v>
      </c>
      <c r="B1983" s="25">
        <v>25.5</v>
      </c>
      <c r="C1983" s="18">
        <v>42881</v>
      </c>
      <c r="D1983" s="25">
        <v>25.5</v>
      </c>
      <c r="E1983" s="18">
        <v>42881</v>
      </c>
      <c r="F1983" s="25">
        <v>25</v>
      </c>
      <c r="G1983" s="18">
        <v>42880</v>
      </c>
      <c r="H1983" s="25">
        <v>25.5</v>
      </c>
      <c r="I1983" s="18">
        <v>42881</v>
      </c>
      <c r="J1983" s="25">
        <v>24.25</v>
      </c>
      <c r="K1983" s="18">
        <v>42881</v>
      </c>
      <c r="L1983" s="25">
        <v>27.25</v>
      </c>
      <c r="O1983" s="18">
        <v>42878</v>
      </c>
      <c r="P1983" s="6">
        <v>30.5</v>
      </c>
      <c r="Q1983" s="18">
        <v>42881</v>
      </c>
      <c r="R1983" s="6">
        <v>24.5</v>
      </c>
      <c r="S1983" s="18">
        <v>42881</v>
      </c>
      <c r="T1983" s="6">
        <v>26.5</v>
      </c>
    </row>
    <row r="1984" spans="1:20" x14ac:dyDescent="0.2">
      <c r="A1984" s="18">
        <v>42879</v>
      </c>
      <c r="B1984" s="25">
        <v>25.25</v>
      </c>
      <c r="C1984" s="18">
        <v>42880</v>
      </c>
      <c r="D1984" s="25">
        <v>25.5</v>
      </c>
      <c r="E1984" s="18">
        <v>42880</v>
      </c>
      <c r="F1984" s="25">
        <v>25</v>
      </c>
      <c r="G1984" s="18">
        <v>42879</v>
      </c>
      <c r="H1984" s="25">
        <v>25.5</v>
      </c>
      <c r="I1984" s="18">
        <v>42880</v>
      </c>
      <c r="J1984" s="25">
        <v>24.25</v>
      </c>
      <c r="K1984" s="18">
        <v>42880</v>
      </c>
      <c r="L1984" s="25">
        <v>27.25</v>
      </c>
      <c r="O1984" s="18">
        <v>42877</v>
      </c>
      <c r="P1984" s="6">
        <v>30.5</v>
      </c>
      <c r="Q1984" s="18">
        <v>42880</v>
      </c>
      <c r="R1984" s="6">
        <v>24.5</v>
      </c>
      <c r="S1984" s="18">
        <v>42880</v>
      </c>
      <c r="T1984" s="6">
        <v>26.5</v>
      </c>
    </row>
    <row r="1985" spans="1:20" x14ac:dyDescent="0.2">
      <c r="A1985" s="18">
        <v>42878</v>
      </c>
      <c r="B1985" s="25">
        <v>25.25</v>
      </c>
      <c r="C1985" s="18">
        <v>42879</v>
      </c>
      <c r="D1985" s="25">
        <v>25.5</v>
      </c>
      <c r="E1985" s="18">
        <v>42879</v>
      </c>
      <c r="F1985" s="25">
        <v>25</v>
      </c>
      <c r="G1985" s="18">
        <v>42878</v>
      </c>
      <c r="H1985" s="25">
        <v>25.5</v>
      </c>
      <c r="I1985" s="18">
        <v>42879</v>
      </c>
      <c r="J1985" s="25">
        <v>24.25</v>
      </c>
      <c r="K1985" s="18">
        <v>42879</v>
      </c>
      <c r="L1985" s="25">
        <v>27.25</v>
      </c>
      <c r="O1985" s="18">
        <v>42874</v>
      </c>
      <c r="P1985" s="6">
        <v>30.5</v>
      </c>
      <c r="Q1985" s="18">
        <v>42879</v>
      </c>
      <c r="R1985" s="6">
        <v>24.5</v>
      </c>
      <c r="S1985" s="18">
        <v>42879</v>
      </c>
      <c r="T1985" s="6">
        <v>26.5</v>
      </c>
    </row>
    <row r="1986" spans="1:20" x14ac:dyDescent="0.2">
      <c r="A1986" s="18">
        <v>42877</v>
      </c>
      <c r="B1986" s="25">
        <v>25</v>
      </c>
      <c r="C1986" s="18">
        <v>42878</v>
      </c>
      <c r="D1986" s="25">
        <v>25.5</v>
      </c>
      <c r="E1986" s="18">
        <v>42878</v>
      </c>
      <c r="F1986" s="25">
        <v>25</v>
      </c>
      <c r="G1986" s="18">
        <v>42877</v>
      </c>
      <c r="H1986" s="25">
        <v>25.5</v>
      </c>
      <c r="I1986" s="18">
        <v>42878</v>
      </c>
      <c r="J1986" s="25">
        <v>24.25</v>
      </c>
      <c r="K1986" s="18">
        <v>42878</v>
      </c>
      <c r="L1986" s="25">
        <v>27.25</v>
      </c>
      <c r="O1986" s="18">
        <v>42873</v>
      </c>
      <c r="P1986" s="6">
        <v>30.5</v>
      </c>
      <c r="Q1986" s="18">
        <v>42878</v>
      </c>
      <c r="R1986" s="6">
        <v>24.5</v>
      </c>
      <c r="S1986" s="18">
        <v>42878</v>
      </c>
      <c r="T1986" s="6">
        <v>26.5</v>
      </c>
    </row>
    <row r="1987" spans="1:20" x14ac:dyDescent="0.2">
      <c r="A1987" s="18">
        <v>42874</v>
      </c>
      <c r="B1987" s="25">
        <v>25</v>
      </c>
      <c r="C1987" s="18">
        <v>42877</v>
      </c>
      <c r="D1987" s="25">
        <v>25.5</v>
      </c>
      <c r="E1987" s="18">
        <v>42877</v>
      </c>
      <c r="F1987" s="25">
        <v>25</v>
      </c>
      <c r="G1987" s="18">
        <v>42874</v>
      </c>
      <c r="H1987" s="25">
        <v>25.5</v>
      </c>
      <c r="I1987" s="18">
        <v>42877</v>
      </c>
      <c r="J1987" s="25">
        <v>24.25</v>
      </c>
      <c r="K1987" s="18">
        <v>42877</v>
      </c>
      <c r="L1987" s="25">
        <v>27.25</v>
      </c>
      <c r="O1987" s="18">
        <v>42872</v>
      </c>
      <c r="P1987" s="6">
        <v>30.5</v>
      </c>
      <c r="Q1987" s="18">
        <v>42877</v>
      </c>
      <c r="R1987" s="6">
        <v>24.5</v>
      </c>
      <c r="S1987" s="18">
        <v>42877</v>
      </c>
      <c r="T1987" s="6">
        <v>26.5</v>
      </c>
    </row>
    <row r="1988" spans="1:20" x14ac:dyDescent="0.2">
      <c r="A1988" s="18">
        <v>42873</v>
      </c>
      <c r="B1988" s="25">
        <v>25</v>
      </c>
      <c r="C1988" s="18">
        <v>42874</v>
      </c>
      <c r="D1988" s="25">
        <v>25.5</v>
      </c>
      <c r="E1988" s="18">
        <v>42874</v>
      </c>
      <c r="F1988" s="25">
        <v>25</v>
      </c>
      <c r="G1988" s="18">
        <v>42873</v>
      </c>
      <c r="H1988" s="25">
        <v>25.5</v>
      </c>
      <c r="I1988" s="18">
        <v>42874</v>
      </c>
      <c r="J1988" s="25">
        <v>24.25</v>
      </c>
      <c r="K1988" s="18">
        <v>42874</v>
      </c>
      <c r="L1988" s="25">
        <v>27.25</v>
      </c>
      <c r="O1988" s="18">
        <v>42871</v>
      </c>
      <c r="P1988" s="6">
        <v>30.5</v>
      </c>
      <c r="Q1988" s="18">
        <v>42874</v>
      </c>
      <c r="R1988" s="6">
        <v>24.5</v>
      </c>
      <c r="S1988" s="18">
        <v>42874</v>
      </c>
      <c r="T1988" s="6">
        <v>26.5</v>
      </c>
    </row>
    <row r="1989" spans="1:20" x14ac:dyDescent="0.2">
      <c r="A1989" s="18">
        <v>42872</v>
      </c>
      <c r="B1989" s="25">
        <v>25</v>
      </c>
      <c r="C1989" s="18">
        <v>42873</v>
      </c>
      <c r="D1989" s="25">
        <v>25.5</v>
      </c>
      <c r="E1989" s="18">
        <v>42873</v>
      </c>
      <c r="F1989" s="25">
        <v>25</v>
      </c>
      <c r="G1989" s="18">
        <v>42872</v>
      </c>
      <c r="H1989" s="25">
        <v>25.5</v>
      </c>
      <c r="I1989" s="18">
        <v>42873</v>
      </c>
      <c r="J1989" s="25">
        <v>24.25</v>
      </c>
      <c r="K1989" s="18">
        <v>42873</v>
      </c>
      <c r="L1989" s="25">
        <v>27.25</v>
      </c>
      <c r="O1989" s="18">
        <v>42870</v>
      </c>
      <c r="P1989" s="6">
        <v>30.5</v>
      </c>
      <c r="Q1989" s="18">
        <v>42873</v>
      </c>
      <c r="R1989" s="6">
        <v>24.5</v>
      </c>
      <c r="S1989" s="18">
        <v>42873</v>
      </c>
      <c r="T1989" s="6">
        <v>26.5</v>
      </c>
    </row>
    <row r="1990" spans="1:20" x14ac:dyDescent="0.2">
      <c r="A1990" s="18">
        <v>42871</v>
      </c>
      <c r="B1990" s="25">
        <v>25</v>
      </c>
      <c r="C1990" s="18">
        <v>42872</v>
      </c>
      <c r="D1990" s="25">
        <v>25.5</v>
      </c>
      <c r="E1990" s="18">
        <v>42872</v>
      </c>
      <c r="F1990" s="25">
        <v>25</v>
      </c>
      <c r="G1990" s="18">
        <v>42871</v>
      </c>
      <c r="H1990" s="25">
        <v>25.5</v>
      </c>
      <c r="I1990" s="18">
        <v>42872</v>
      </c>
      <c r="J1990" s="25">
        <v>24.25</v>
      </c>
      <c r="K1990" s="18">
        <v>42872</v>
      </c>
      <c r="L1990" s="25">
        <v>27.25</v>
      </c>
      <c r="O1990" s="18">
        <v>42867</v>
      </c>
      <c r="P1990" s="6">
        <v>28.5</v>
      </c>
      <c r="Q1990" s="18">
        <v>42872</v>
      </c>
      <c r="R1990" s="6">
        <v>24.5</v>
      </c>
      <c r="S1990" s="18">
        <v>42872</v>
      </c>
      <c r="T1990" s="6">
        <v>26.5</v>
      </c>
    </row>
    <row r="1991" spans="1:20" x14ac:dyDescent="0.2">
      <c r="A1991" s="18">
        <v>42870</v>
      </c>
      <c r="B1991" s="25">
        <v>24.5</v>
      </c>
      <c r="C1991" s="18">
        <v>42871</v>
      </c>
      <c r="D1991" s="25">
        <v>25.5</v>
      </c>
      <c r="E1991" s="18">
        <v>42871</v>
      </c>
      <c r="F1991" s="25">
        <v>25</v>
      </c>
      <c r="G1991" s="18">
        <v>42870</v>
      </c>
      <c r="H1991" s="25">
        <v>25.5</v>
      </c>
      <c r="I1991" s="18">
        <v>42871</v>
      </c>
      <c r="J1991" s="25">
        <v>24.25</v>
      </c>
      <c r="K1991" s="18">
        <v>42871</v>
      </c>
      <c r="L1991" s="25">
        <v>27.25</v>
      </c>
      <c r="O1991" s="18">
        <v>42866</v>
      </c>
      <c r="P1991" s="6">
        <v>28.5</v>
      </c>
      <c r="Q1991" s="18">
        <v>42871</v>
      </c>
      <c r="R1991" s="6">
        <v>24.5</v>
      </c>
      <c r="S1991" s="18">
        <v>42871</v>
      </c>
      <c r="T1991" s="6">
        <v>26.5</v>
      </c>
    </row>
    <row r="1992" spans="1:20" x14ac:dyDescent="0.2">
      <c r="A1992" s="18">
        <v>42867</v>
      </c>
      <c r="B1992" s="25">
        <v>24.5</v>
      </c>
      <c r="C1992" s="18">
        <v>42870</v>
      </c>
      <c r="D1992" s="25">
        <v>25.25</v>
      </c>
      <c r="E1992" s="18">
        <v>42870</v>
      </c>
      <c r="F1992" s="25">
        <v>25</v>
      </c>
      <c r="G1992" s="18">
        <v>42867</v>
      </c>
      <c r="H1992" s="25">
        <v>25</v>
      </c>
      <c r="I1992" s="18">
        <v>42870</v>
      </c>
      <c r="J1992" s="25">
        <v>24.25</v>
      </c>
      <c r="K1992" s="18">
        <v>42870</v>
      </c>
      <c r="L1992" s="25">
        <v>27.25</v>
      </c>
      <c r="O1992" s="18">
        <v>42865</v>
      </c>
      <c r="P1992" s="6">
        <v>28.5</v>
      </c>
      <c r="Q1992" s="18">
        <v>42870</v>
      </c>
      <c r="R1992" s="6">
        <v>24.5</v>
      </c>
      <c r="S1992" s="18">
        <v>42870</v>
      </c>
      <c r="T1992" s="6">
        <v>26.5</v>
      </c>
    </row>
    <row r="1993" spans="1:20" x14ac:dyDescent="0.2">
      <c r="A1993" s="18">
        <v>42866</v>
      </c>
      <c r="B1993" s="25">
        <v>24.5</v>
      </c>
      <c r="C1993" s="18">
        <v>42867</v>
      </c>
      <c r="D1993" s="25">
        <v>24.75</v>
      </c>
      <c r="E1993" s="18">
        <v>42867</v>
      </c>
      <c r="F1993" s="25">
        <v>25</v>
      </c>
      <c r="G1993" s="18">
        <v>42866</v>
      </c>
      <c r="H1993" s="25">
        <v>25</v>
      </c>
      <c r="I1993" s="18">
        <v>42867</v>
      </c>
      <c r="J1993" s="25">
        <v>24.25</v>
      </c>
      <c r="K1993" s="18">
        <v>42867</v>
      </c>
      <c r="L1993" s="25">
        <v>27.25</v>
      </c>
      <c r="O1993" s="18">
        <v>42864</v>
      </c>
      <c r="P1993" s="6">
        <v>28.5</v>
      </c>
      <c r="Q1993" s="18">
        <v>42867</v>
      </c>
      <c r="R1993" s="6">
        <v>24</v>
      </c>
      <c r="S1993" s="18">
        <v>42867</v>
      </c>
      <c r="T1993" s="6">
        <v>26.5</v>
      </c>
    </row>
    <row r="1994" spans="1:20" x14ac:dyDescent="0.2">
      <c r="A1994" s="18">
        <v>42865</v>
      </c>
      <c r="B1994" s="25">
        <v>24.5</v>
      </c>
      <c r="C1994" s="18">
        <v>42866</v>
      </c>
      <c r="D1994" s="25">
        <v>24.75</v>
      </c>
      <c r="E1994" s="18">
        <v>42866</v>
      </c>
      <c r="F1994" s="25">
        <v>25</v>
      </c>
      <c r="G1994" s="18">
        <v>42865</v>
      </c>
      <c r="H1994" s="25">
        <v>25</v>
      </c>
      <c r="I1994" s="18">
        <v>42866</v>
      </c>
      <c r="J1994" s="25">
        <v>24.25</v>
      </c>
      <c r="K1994" s="18">
        <v>42866</v>
      </c>
      <c r="L1994" s="25">
        <v>27.25</v>
      </c>
      <c r="O1994" s="18">
        <v>42863</v>
      </c>
      <c r="P1994" s="6">
        <v>28.5</v>
      </c>
      <c r="Q1994" s="18">
        <v>42866</v>
      </c>
      <c r="R1994" s="6">
        <v>24</v>
      </c>
      <c r="S1994" s="18">
        <v>42866</v>
      </c>
      <c r="T1994" s="6">
        <v>26.5</v>
      </c>
    </row>
    <row r="1995" spans="1:20" x14ac:dyDescent="0.2">
      <c r="A1995" s="18">
        <v>42864</v>
      </c>
      <c r="B1995" s="25">
        <v>24.5</v>
      </c>
      <c r="C1995" s="18">
        <v>42865</v>
      </c>
      <c r="D1995" s="25">
        <v>24.75</v>
      </c>
      <c r="E1995" s="18">
        <v>42865</v>
      </c>
      <c r="F1995" s="25">
        <v>25</v>
      </c>
      <c r="G1995" s="18">
        <v>42864</v>
      </c>
      <c r="H1995" s="25">
        <v>25</v>
      </c>
      <c r="I1995" s="18">
        <v>42865</v>
      </c>
      <c r="J1995" s="25">
        <v>24.25</v>
      </c>
      <c r="K1995" s="18">
        <v>42865</v>
      </c>
      <c r="L1995" s="25">
        <v>27.25</v>
      </c>
      <c r="O1995" s="18">
        <v>42860</v>
      </c>
      <c r="P1995" s="6">
        <v>28.5</v>
      </c>
      <c r="Q1995" s="18">
        <v>42865</v>
      </c>
      <c r="R1995" s="6">
        <v>24</v>
      </c>
      <c r="S1995" s="18">
        <v>42865</v>
      </c>
      <c r="T1995" s="6">
        <v>26.5</v>
      </c>
    </row>
    <row r="1996" spans="1:20" x14ac:dyDescent="0.2">
      <c r="A1996" s="18">
        <v>42863</v>
      </c>
      <c r="B1996" s="25">
        <v>24.5</v>
      </c>
      <c r="C1996" s="18">
        <v>42864</v>
      </c>
      <c r="D1996" s="25">
        <v>24.75</v>
      </c>
      <c r="E1996" s="18">
        <v>42864</v>
      </c>
      <c r="F1996" s="25">
        <v>25</v>
      </c>
      <c r="G1996" s="18">
        <v>42863</v>
      </c>
      <c r="H1996" s="25">
        <v>25</v>
      </c>
      <c r="I1996" s="18">
        <v>42864</v>
      </c>
      <c r="J1996" s="25">
        <v>24.25</v>
      </c>
      <c r="K1996" s="18">
        <v>42864</v>
      </c>
      <c r="L1996" s="25">
        <v>27.25</v>
      </c>
      <c r="O1996" s="18">
        <v>42859</v>
      </c>
      <c r="P1996" s="6">
        <v>28.5</v>
      </c>
      <c r="Q1996" s="18">
        <v>42864</v>
      </c>
      <c r="R1996" s="6">
        <v>24</v>
      </c>
      <c r="S1996" s="18">
        <v>42864</v>
      </c>
      <c r="T1996" s="6">
        <v>26.5</v>
      </c>
    </row>
    <row r="1997" spans="1:20" x14ac:dyDescent="0.2">
      <c r="A1997" s="18">
        <v>42860</v>
      </c>
      <c r="B1997" s="25">
        <v>24.25</v>
      </c>
      <c r="C1997" s="18">
        <v>42863</v>
      </c>
      <c r="D1997" s="25">
        <v>24.75</v>
      </c>
      <c r="E1997" s="18">
        <v>42863</v>
      </c>
      <c r="F1997" s="25">
        <v>25</v>
      </c>
      <c r="G1997" s="18">
        <v>42860</v>
      </c>
      <c r="H1997" s="25">
        <v>25</v>
      </c>
      <c r="I1997" s="18">
        <v>42863</v>
      </c>
      <c r="J1997" s="25">
        <v>24.25</v>
      </c>
      <c r="K1997" s="18">
        <v>42863</v>
      </c>
      <c r="L1997" s="25">
        <v>27.25</v>
      </c>
      <c r="O1997" s="18">
        <v>42858</v>
      </c>
      <c r="P1997" s="6">
        <v>28.5</v>
      </c>
      <c r="Q1997" s="18">
        <v>42863</v>
      </c>
      <c r="R1997" s="6">
        <v>24</v>
      </c>
      <c r="S1997" s="18">
        <v>42863</v>
      </c>
      <c r="T1997" s="6">
        <v>26.5</v>
      </c>
    </row>
    <row r="1998" spans="1:20" x14ac:dyDescent="0.2">
      <c r="A1998" s="18">
        <v>42859</v>
      </c>
      <c r="B1998" s="25">
        <v>24.25</v>
      </c>
      <c r="C1998" s="18">
        <v>42860</v>
      </c>
      <c r="D1998" s="25">
        <v>24.75</v>
      </c>
      <c r="E1998" s="18">
        <v>42860</v>
      </c>
      <c r="F1998" s="25">
        <v>25</v>
      </c>
      <c r="G1998" s="18">
        <v>42859</v>
      </c>
      <c r="H1998" s="25">
        <v>25</v>
      </c>
      <c r="I1998" s="18">
        <v>42860</v>
      </c>
      <c r="J1998" s="25">
        <v>24.25</v>
      </c>
      <c r="K1998" s="18">
        <v>42860</v>
      </c>
      <c r="L1998" s="25">
        <v>27.25</v>
      </c>
      <c r="O1998" s="18">
        <v>42857</v>
      </c>
      <c r="P1998" s="6">
        <v>28.5</v>
      </c>
      <c r="Q1998" s="18">
        <v>42860</v>
      </c>
      <c r="R1998" s="6">
        <v>24</v>
      </c>
      <c r="S1998" s="18">
        <v>42860</v>
      </c>
      <c r="T1998" s="6">
        <v>26.5</v>
      </c>
    </row>
    <row r="1999" spans="1:20" x14ac:dyDescent="0.2">
      <c r="A1999" s="18">
        <v>42858</v>
      </c>
      <c r="B1999" s="25">
        <v>24.25</v>
      </c>
      <c r="C1999" s="18">
        <v>42859</v>
      </c>
      <c r="D1999" s="25">
        <v>24.75</v>
      </c>
      <c r="E1999" s="18">
        <v>42859</v>
      </c>
      <c r="F1999" s="25">
        <v>25</v>
      </c>
      <c r="G1999" s="18">
        <v>42858</v>
      </c>
      <c r="H1999" s="25">
        <v>25</v>
      </c>
      <c r="I1999" s="18">
        <v>42859</v>
      </c>
      <c r="J1999" s="25">
        <v>24.25</v>
      </c>
      <c r="K1999" s="18">
        <v>42859</v>
      </c>
      <c r="L1999" s="25">
        <v>27.25</v>
      </c>
      <c r="O1999" s="18">
        <v>42856</v>
      </c>
      <c r="P1999" s="6">
        <v>28.5</v>
      </c>
      <c r="Q1999" s="18">
        <v>42859</v>
      </c>
      <c r="R1999" s="6">
        <v>24</v>
      </c>
      <c r="S1999" s="18">
        <v>42859</v>
      </c>
      <c r="T1999" s="6">
        <v>26.5</v>
      </c>
    </row>
    <row r="2000" spans="1:20" x14ac:dyDescent="0.2">
      <c r="A2000" s="18">
        <v>42857</v>
      </c>
      <c r="B2000" s="25">
        <v>24.25</v>
      </c>
      <c r="C2000" s="18">
        <v>42858</v>
      </c>
      <c r="D2000" s="25">
        <v>24.75</v>
      </c>
      <c r="E2000" s="18">
        <v>42858</v>
      </c>
      <c r="F2000" s="25">
        <v>25</v>
      </c>
      <c r="G2000" s="18">
        <v>42857</v>
      </c>
      <c r="H2000" s="25">
        <v>25</v>
      </c>
      <c r="I2000" s="18">
        <v>42858</v>
      </c>
      <c r="J2000" s="25">
        <v>24.25</v>
      </c>
      <c r="K2000" s="18">
        <v>42858</v>
      </c>
      <c r="L2000" s="25">
        <v>27.25</v>
      </c>
      <c r="O2000" s="18">
        <v>42853</v>
      </c>
      <c r="P2000" s="6">
        <v>28.5</v>
      </c>
      <c r="Q2000" s="18">
        <v>42858</v>
      </c>
      <c r="R2000" s="6">
        <v>24</v>
      </c>
      <c r="S2000" s="18">
        <v>42858</v>
      </c>
      <c r="T2000" s="6">
        <v>26.5</v>
      </c>
    </row>
    <row r="2001" spans="1:20" x14ac:dyDescent="0.2">
      <c r="A2001" s="18">
        <v>42856</v>
      </c>
      <c r="B2001" s="25">
        <v>23.75</v>
      </c>
      <c r="C2001" s="18">
        <v>42857</v>
      </c>
      <c r="D2001" s="25">
        <v>24.75</v>
      </c>
      <c r="E2001" s="18">
        <v>42857</v>
      </c>
      <c r="F2001" s="25">
        <v>25</v>
      </c>
      <c r="G2001" s="18">
        <v>42856</v>
      </c>
      <c r="H2001" s="25">
        <v>24.63</v>
      </c>
      <c r="I2001" s="18">
        <v>42857</v>
      </c>
      <c r="J2001" s="25">
        <v>24.25</v>
      </c>
      <c r="K2001" s="18">
        <v>42857</v>
      </c>
      <c r="L2001" s="25">
        <v>27.25</v>
      </c>
      <c r="O2001" s="18">
        <v>42852</v>
      </c>
      <c r="P2001" s="6">
        <v>28.5</v>
      </c>
      <c r="Q2001" s="18">
        <v>42857</v>
      </c>
      <c r="R2001" s="6">
        <v>24</v>
      </c>
      <c r="S2001" s="18">
        <v>42857</v>
      </c>
      <c r="T2001" s="6">
        <v>26.5</v>
      </c>
    </row>
    <row r="2002" spans="1:20" x14ac:dyDescent="0.2">
      <c r="A2002" s="18">
        <v>42853</v>
      </c>
      <c r="B2002" s="25">
        <v>23.75</v>
      </c>
      <c r="C2002" s="18">
        <v>42856</v>
      </c>
      <c r="D2002" s="25">
        <v>24.63</v>
      </c>
      <c r="E2002" s="18">
        <v>42856</v>
      </c>
      <c r="F2002" s="25">
        <v>25</v>
      </c>
      <c r="G2002" s="18">
        <v>42853</v>
      </c>
      <c r="H2002" s="25">
        <v>24.63</v>
      </c>
      <c r="I2002" s="18">
        <v>42856</v>
      </c>
      <c r="J2002" s="25">
        <v>24.25</v>
      </c>
      <c r="K2002" s="18">
        <v>42856</v>
      </c>
      <c r="L2002" s="25">
        <v>27.25</v>
      </c>
      <c r="O2002" s="18">
        <v>42851</v>
      </c>
      <c r="P2002" s="6">
        <v>28.5</v>
      </c>
      <c r="Q2002" s="18">
        <v>42856</v>
      </c>
      <c r="R2002" s="6">
        <v>24</v>
      </c>
      <c r="S2002" s="18">
        <v>42856</v>
      </c>
      <c r="T2002" s="6">
        <v>26.5</v>
      </c>
    </row>
    <row r="2003" spans="1:20" x14ac:dyDescent="0.2">
      <c r="A2003" s="18">
        <v>42852</v>
      </c>
      <c r="B2003" s="25">
        <v>23.75</v>
      </c>
      <c r="C2003" s="18">
        <v>42853</v>
      </c>
      <c r="D2003" s="25">
        <v>24.63</v>
      </c>
      <c r="E2003" s="18">
        <v>42853</v>
      </c>
      <c r="F2003" s="25">
        <v>25</v>
      </c>
      <c r="G2003" s="18">
        <v>42852</v>
      </c>
      <c r="H2003" s="25">
        <v>24.63</v>
      </c>
      <c r="I2003" s="18">
        <v>42853</v>
      </c>
      <c r="J2003" s="25">
        <v>24.25</v>
      </c>
      <c r="K2003" s="18">
        <v>42853</v>
      </c>
      <c r="L2003" s="25">
        <v>27.25</v>
      </c>
      <c r="O2003" s="18">
        <v>42850</v>
      </c>
      <c r="P2003" s="6">
        <v>28</v>
      </c>
      <c r="Q2003" s="18">
        <v>42853</v>
      </c>
      <c r="R2003" s="6">
        <v>24</v>
      </c>
      <c r="S2003" s="18">
        <v>42853</v>
      </c>
      <c r="T2003" s="6">
        <v>26.5</v>
      </c>
    </row>
    <row r="2004" spans="1:20" x14ac:dyDescent="0.2">
      <c r="A2004" s="18">
        <v>42851</v>
      </c>
      <c r="B2004" s="25">
        <v>23.75</v>
      </c>
      <c r="C2004" s="18">
        <v>42852</v>
      </c>
      <c r="D2004" s="25">
        <v>24.63</v>
      </c>
      <c r="E2004" s="18">
        <v>42852</v>
      </c>
      <c r="F2004" s="25">
        <v>25</v>
      </c>
      <c r="G2004" s="18">
        <v>42851</v>
      </c>
      <c r="H2004" s="25">
        <v>24.63</v>
      </c>
      <c r="I2004" s="18">
        <v>42852</v>
      </c>
      <c r="J2004" s="25">
        <v>24.25</v>
      </c>
      <c r="K2004" s="18">
        <v>42852</v>
      </c>
      <c r="L2004" s="25">
        <v>27.25</v>
      </c>
      <c r="O2004" s="18">
        <v>42849</v>
      </c>
      <c r="P2004" s="6">
        <v>28</v>
      </c>
      <c r="Q2004" s="18">
        <v>42852</v>
      </c>
      <c r="R2004" s="6">
        <v>24</v>
      </c>
      <c r="S2004" s="18">
        <v>42852</v>
      </c>
      <c r="T2004" s="6">
        <v>26.5</v>
      </c>
    </row>
    <row r="2005" spans="1:20" x14ac:dyDescent="0.2">
      <c r="A2005" s="18">
        <v>42850</v>
      </c>
      <c r="B2005" s="25">
        <v>23.75</v>
      </c>
      <c r="C2005" s="18">
        <v>42851</v>
      </c>
      <c r="D2005" s="25">
        <v>24.63</v>
      </c>
      <c r="E2005" s="18">
        <v>42851</v>
      </c>
      <c r="F2005" s="25">
        <v>25</v>
      </c>
      <c r="G2005" s="18">
        <v>42850</v>
      </c>
      <c r="H2005" s="25">
        <v>24.63</v>
      </c>
      <c r="I2005" s="18">
        <v>42851</v>
      </c>
      <c r="J2005" s="25">
        <v>24.25</v>
      </c>
      <c r="K2005" s="18">
        <v>42851</v>
      </c>
      <c r="L2005" s="25">
        <v>27.25</v>
      </c>
      <c r="O2005" s="18">
        <v>42846</v>
      </c>
      <c r="P2005" s="6">
        <v>28</v>
      </c>
      <c r="Q2005" s="18">
        <v>42851</v>
      </c>
      <c r="R2005" s="6">
        <v>24</v>
      </c>
      <c r="S2005" s="18">
        <v>42851</v>
      </c>
      <c r="T2005" s="6">
        <v>26.5</v>
      </c>
    </row>
    <row r="2006" spans="1:20" x14ac:dyDescent="0.2">
      <c r="A2006" s="18">
        <v>42849</v>
      </c>
      <c r="B2006" s="25">
        <v>23.75</v>
      </c>
      <c r="C2006" s="18">
        <v>42850</v>
      </c>
      <c r="D2006" s="25">
        <v>24.63</v>
      </c>
      <c r="E2006" s="18">
        <v>42850</v>
      </c>
      <c r="F2006" s="25">
        <v>25</v>
      </c>
      <c r="G2006" s="18">
        <v>42849</v>
      </c>
      <c r="H2006" s="25">
        <v>24.63</v>
      </c>
      <c r="I2006" s="18">
        <v>42850</v>
      </c>
      <c r="J2006" s="25">
        <v>24.25</v>
      </c>
      <c r="K2006" s="18">
        <v>42850</v>
      </c>
      <c r="L2006" s="25">
        <v>27.25</v>
      </c>
      <c r="O2006" s="18">
        <v>42845</v>
      </c>
      <c r="P2006" s="6">
        <v>28</v>
      </c>
      <c r="Q2006" s="18">
        <v>42850</v>
      </c>
      <c r="R2006" s="6">
        <v>24</v>
      </c>
      <c r="S2006" s="18">
        <v>42850</v>
      </c>
      <c r="T2006" s="6">
        <v>26.5</v>
      </c>
    </row>
    <row r="2007" spans="1:20" x14ac:dyDescent="0.2">
      <c r="A2007" s="18">
        <v>42846</v>
      </c>
      <c r="B2007" s="25">
        <v>23.75</v>
      </c>
      <c r="C2007" s="18">
        <v>42849</v>
      </c>
      <c r="D2007" s="25">
        <v>24.63</v>
      </c>
      <c r="E2007" s="18">
        <v>42849</v>
      </c>
      <c r="F2007" s="25">
        <v>25</v>
      </c>
      <c r="G2007" s="18">
        <v>42846</v>
      </c>
      <c r="H2007" s="25">
        <v>24.63</v>
      </c>
      <c r="I2007" s="18">
        <v>42849</v>
      </c>
      <c r="J2007" s="25">
        <v>24.25</v>
      </c>
      <c r="K2007" s="18">
        <v>42849</v>
      </c>
      <c r="L2007" s="25">
        <v>27.25</v>
      </c>
      <c r="O2007" s="18">
        <v>42844</v>
      </c>
      <c r="P2007" s="6">
        <v>28</v>
      </c>
      <c r="Q2007" s="18">
        <v>42849</v>
      </c>
      <c r="R2007" s="6">
        <v>24</v>
      </c>
      <c r="S2007" s="18">
        <v>42849</v>
      </c>
      <c r="T2007" s="6">
        <v>26.5</v>
      </c>
    </row>
    <row r="2008" spans="1:20" x14ac:dyDescent="0.2">
      <c r="A2008" s="18">
        <v>42845</v>
      </c>
      <c r="B2008" s="25">
        <v>23.75</v>
      </c>
      <c r="C2008" s="18">
        <v>42846</v>
      </c>
      <c r="D2008" s="25">
        <v>24.63</v>
      </c>
      <c r="E2008" s="18">
        <v>42846</v>
      </c>
      <c r="F2008" s="25">
        <v>25</v>
      </c>
      <c r="G2008" s="18">
        <v>42845</v>
      </c>
      <c r="H2008" s="25">
        <v>24.63</v>
      </c>
      <c r="I2008" s="18">
        <v>42846</v>
      </c>
      <c r="J2008" s="25">
        <v>24.25</v>
      </c>
      <c r="K2008" s="18">
        <v>42846</v>
      </c>
      <c r="L2008" s="25">
        <v>27.25</v>
      </c>
      <c r="O2008" s="18">
        <v>42843</v>
      </c>
      <c r="P2008" s="6">
        <v>28</v>
      </c>
      <c r="Q2008" s="18">
        <v>42846</v>
      </c>
      <c r="R2008" s="6">
        <v>24</v>
      </c>
      <c r="S2008" s="18">
        <v>42846</v>
      </c>
      <c r="T2008" s="6">
        <v>26.5</v>
      </c>
    </row>
    <row r="2009" spans="1:20" x14ac:dyDescent="0.2">
      <c r="A2009" s="18">
        <v>42844</v>
      </c>
      <c r="B2009" s="25">
        <v>23.75</v>
      </c>
      <c r="C2009" s="18">
        <v>42845</v>
      </c>
      <c r="D2009" s="25">
        <v>24.63</v>
      </c>
      <c r="E2009" s="18">
        <v>42845</v>
      </c>
      <c r="F2009" s="25">
        <v>25</v>
      </c>
      <c r="G2009" s="18">
        <v>42844</v>
      </c>
      <c r="H2009" s="25">
        <v>24.63</v>
      </c>
      <c r="I2009" s="18">
        <v>42845</v>
      </c>
      <c r="J2009" s="25">
        <v>24.25</v>
      </c>
      <c r="K2009" s="18">
        <v>42845</v>
      </c>
      <c r="L2009" s="25">
        <v>27.25</v>
      </c>
      <c r="O2009" s="18">
        <v>42842</v>
      </c>
      <c r="P2009" s="6">
        <v>28.5</v>
      </c>
      <c r="Q2009" s="18">
        <v>42845</v>
      </c>
      <c r="R2009" s="6">
        <v>24</v>
      </c>
      <c r="S2009" s="18">
        <v>42845</v>
      </c>
      <c r="T2009" s="6">
        <v>26.5</v>
      </c>
    </row>
    <row r="2010" spans="1:20" x14ac:dyDescent="0.2">
      <c r="A2010" s="18">
        <v>42843</v>
      </c>
      <c r="B2010" s="25">
        <v>23.75</v>
      </c>
      <c r="C2010" s="18">
        <v>42844</v>
      </c>
      <c r="D2010" s="25">
        <v>24.63</v>
      </c>
      <c r="E2010" s="18">
        <v>42844</v>
      </c>
      <c r="F2010" s="25">
        <v>25</v>
      </c>
      <c r="G2010" s="18">
        <v>42843</v>
      </c>
      <c r="H2010" s="25">
        <v>24.63</v>
      </c>
      <c r="I2010" s="18">
        <v>42844</v>
      </c>
      <c r="J2010" s="25">
        <v>24.25</v>
      </c>
      <c r="K2010" s="18">
        <v>42844</v>
      </c>
      <c r="L2010" s="25">
        <v>27.25</v>
      </c>
      <c r="O2010" s="18">
        <v>42838</v>
      </c>
      <c r="P2010" s="6">
        <v>28.5</v>
      </c>
      <c r="Q2010" s="18">
        <v>42844</v>
      </c>
      <c r="R2010" s="6">
        <v>24</v>
      </c>
      <c r="S2010" s="18">
        <v>42844</v>
      </c>
      <c r="T2010" s="6">
        <v>26.5</v>
      </c>
    </row>
    <row r="2011" spans="1:20" x14ac:dyDescent="0.2">
      <c r="A2011" s="18">
        <v>42842</v>
      </c>
      <c r="B2011" s="25">
        <v>23.75</v>
      </c>
      <c r="C2011" s="18">
        <v>42843</v>
      </c>
      <c r="D2011" s="25">
        <v>24.63</v>
      </c>
      <c r="E2011" s="18">
        <v>42843</v>
      </c>
      <c r="F2011" s="25">
        <v>25</v>
      </c>
      <c r="G2011" s="18">
        <v>42842</v>
      </c>
      <c r="H2011" s="25">
        <v>24.63</v>
      </c>
      <c r="I2011" s="18">
        <v>42843</v>
      </c>
      <c r="J2011" s="25">
        <v>24.25</v>
      </c>
      <c r="K2011" s="18">
        <v>42843</v>
      </c>
      <c r="L2011" s="25">
        <v>27.25</v>
      </c>
      <c r="O2011" s="18">
        <v>42837</v>
      </c>
      <c r="P2011" s="6">
        <v>28.5</v>
      </c>
      <c r="Q2011" s="18">
        <v>42843</v>
      </c>
      <c r="R2011" s="6">
        <v>24</v>
      </c>
      <c r="S2011" s="18">
        <v>42843</v>
      </c>
      <c r="T2011" s="6">
        <v>26.5</v>
      </c>
    </row>
    <row r="2012" spans="1:20" x14ac:dyDescent="0.2">
      <c r="A2012" s="18">
        <v>42838</v>
      </c>
      <c r="B2012" s="25">
        <v>23.75</v>
      </c>
      <c r="C2012" s="18">
        <v>42842</v>
      </c>
      <c r="D2012" s="25">
        <v>24.63</v>
      </c>
      <c r="E2012" s="18">
        <v>42842</v>
      </c>
      <c r="F2012" s="25">
        <v>23.5</v>
      </c>
      <c r="G2012" s="18">
        <v>42838</v>
      </c>
      <c r="H2012" s="25">
        <v>24.63</v>
      </c>
      <c r="I2012" s="18">
        <v>42842</v>
      </c>
      <c r="J2012" s="25">
        <v>24.25</v>
      </c>
      <c r="K2012" s="18">
        <v>42842</v>
      </c>
      <c r="L2012" s="25">
        <v>27.25</v>
      </c>
      <c r="O2012" s="18">
        <v>42836</v>
      </c>
      <c r="P2012" s="6">
        <v>28.5</v>
      </c>
      <c r="Q2012" s="18">
        <v>42842</v>
      </c>
      <c r="R2012" s="6">
        <v>24</v>
      </c>
      <c r="S2012" s="18">
        <v>42842</v>
      </c>
      <c r="T2012" s="6">
        <v>26.5</v>
      </c>
    </row>
    <row r="2013" spans="1:20" x14ac:dyDescent="0.2">
      <c r="A2013" s="18">
        <v>42837</v>
      </c>
      <c r="B2013" s="25">
        <v>23.75</v>
      </c>
      <c r="C2013" s="18">
        <v>42838</v>
      </c>
      <c r="D2013" s="25">
        <v>24.63</v>
      </c>
      <c r="E2013" s="18">
        <v>42838</v>
      </c>
      <c r="F2013" s="25">
        <v>23.5</v>
      </c>
      <c r="G2013" s="18">
        <v>42837</v>
      </c>
      <c r="H2013" s="25">
        <v>24.63</v>
      </c>
      <c r="I2013" s="18">
        <v>42838</v>
      </c>
      <c r="J2013" s="25">
        <v>24.25</v>
      </c>
      <c r="K2013" s="18">
        <v>42838</v>
      </c>
      <c r="L2013" s="25">
        <v>27.25</v>
      </c>
      <c r="O2013" s="18">
        <v>42835</v>
      </c>
      <c r="P2013" s="6">
        <v>29.5</v>
      </c>
      <c r="Q2013" s="18">
        <v>42838</v>
      </c>
      <c r="R2013" s="6">
        <v>24</v>
      </c>
      <c r="S2013" s="18">
        <v>42838</v>
      </c>
      <c r="T2013" s="6">
        <v>26.5</v>
      </c>
    </row>
    <row r="2014" spans="1:20" x14ac:dyDescent="0.2">
      <c r="A2014" s="18">
        <v>42836</v>
      </c>
      <c r="B2014" s="25">
        <v>23.75</v>
      </c>
      <c r="C2014" s="18">
        <v>42837</v>
      </c>
      <c r="D2014" s="25">
        <v>24.63</v>
      </c>
      <c r="E2014" s="18">
        <v>42837</v>
      </c>
      <c r="F2014" s="25">
        <v>23.5</v>
      </c>
      <c r="G2014" s="18">
        <v>42836</v>
      </c>
      <c r="H2014" s="25">
        <v>24.63</v>
      </c>
      <c r="I2014" s="18">
        <v>42837</v>
      </c>
      <c r="J2014" s="25">
        <v>24.25</v>
      </c>
      <c r="K2014" s="18">
        <v>42837</v>
      </c>
      <c r="L2014" s="25">
        <v>27.25</v>
      </c>
      <c r="O2014" s="18">
        <v>42832</v>
      </c>
      <c r="P2014" s="6">
        <v>29.5</v>
      </c>
      <c r="Q2014" s="18">
        <v>42837</v>
      </c>
      <c r="R2014" s="6">
        <v>24</v>
      </c>
      <c r="S2014" s="18">
        <v>42837</v>
      </c>
      <c r="T2014" s="6">
        <v>26.5</v>
      </c>
    </row>
    <row r="2015" spans="1:20" x14ac:dyDescent="0.2">
      <c r="A2015" s="18">
        <v>42835</v>
      </c>
      <c r="B2015" s="25">
        <v>23.75</v>
      </c>
      <c r="C2015" s="18">
        <v>42836</v>
      </c>
      <c r="D2015" s="25">
        <v>24.63</v>
      </c>
      <c r="E2015" s="18">
        <v>42836</v>
      </c>
      <c r="F2015" s="25">
        <v>23.5</v>
      </c>
      <c r="G2015" s="18">
        <v>42835</v>
      </c>
      <c r="H2015" s="25">
        <v>24.63</v>
      </c>
      <c r="I2015" s="18">
        <v>42836</v>
      </c>
      <c r="J2015" s="25">
        <v>24.25</v>
      </c>
      <c r="K2015" s="18">
        <v>42836</v>
      </c>
      <c r="L2015" s="25">
        <v>27.25</v>
      </c>
      <c r="O2015" s="18">
        <v>42831</v>
      </c>
      <c r="P2015" s="6">
        <v>29.5</v>
      </c>
      <c r="Q2015" s="18">
        <v>42836</v>
      </c>
      <c r="R2015" s="6">
        <v>24</v>
      </c>
      <c r="S2015" s="18">
        <v>42836</v>
      </c>
      <c r="T2015" s="6">
        <v>26.5</v>
      </c>
    </row>
    <row r="2016" spans="1:20" x14ac:dyDescent="0.2">
      <c r="A2016" s="18">
        <v>42832</v>
      </c>
      <c r="B2016" s="25">
        <v>23.75</v>
      </c>
      <c r="C2016" s="18">
        <v>42835</v>
      </c>
      <c r="D2016" s="25">
        <v>24.63</v>
      </c>
      <c r="E2016" s="18">
        <v>42835</v>
      </c>
      <c r="F2016" s="25">
        <v>23.5</v>
      </c>
      <c r="G2016" s="18">
        <v>42832</v>
      </c>
      <c r="H2016" s="25">
        <v>24.63</v>
      </c>
      <c r="I2016" s="18">
        <v>42835</v>
      </c>
      <c r="J2016" s="25">
        <v>24.25</v>
      </c>
      <c r="K2016" s="18">
        <v>42835</v>
      </c>
      <c r="L2016" s="25">
        <v>27.25</v>
      </c>
      <c r="O2016" s="18">
        <v>42830</v>
      </c>
      <c r="P2016" s="6">
        <v>29.5</v>
      </c>
      <c r="Q2016" s="18">
        <v>42835</v>
      </c>
      <c r="R2016" s="6">
        <v>24</v>
      </c>
      <c r="S2016" s="18">
        <v>42835</v>
      </c>
      <c r="T2016" s="6">
        <v>26.5</v>
      </c>
    </row>
    <row r="2017" spans="1:20" x14ac:dyDescent="0.2">
      <c r="A2017" s="18">
        <v>42831</v>
      </c>
      <c r="B2017" s="25">
        <v>23.75</v>
      </c>
      <c r="C2017" s="18">
        <v>42832</v>
      </c>
      <c r="D2017" s="25">
        <v>24.63</v>
      </c>
      <c r="E2017" s="18">
        <v>42832</v>
      </c>
      <c r="F2017" s="25">
        <v>23.5</v>
      </c>
      <c r="G2017" s="18">
        <v>42831</v>
      </c>
      <c r="H2017" s="25">
        <v>24.63</v>
      </c>
      <c r="I2017" s="18">
        <v>42832</v>
      </c>
      <c r="J2017" s="25">
        <v>24.25</v>
      </c>
      <c r="K2017" s="18">
        <v>42832</v>
      </c>
      <c r="L2017" s="25">
        <v>27.25</v>
      </c>
      <c r="O2017" s="18">
        <v>42829</v>
      </c>
      <c r="P2017" s="6">
        <v>29.5</v>
      </c>
      <c r="Q2017" s="18">
        <v>42832</v>
      </c>
      <c r="R2017" s="6">
        <v>24</v>
      </c>
      <c r="S2017" s="18">
        <v>42832</v>
      </c>
      <c r="T2017" s="6">
        <v>26.5</v>
      </c>
    </row>
    <row r="2018" spans="1:20" x14ac:dyDescent="0.2">
      <c r="A2018" s="18">
        <v>42830</v>
      </c>
      <c r="B2018" s="25">
        <v>23.75</v>
      </c>
      <c r="C2018" s="18">
        <v>42831</v>
      </c>
      <c r="D2018" s="25">
        <v>24.25</v>
      </c>
      <c r="E2018" s="18">
        <v>42831</v>
      </c>
      <c r="F2018" s="25">
        <v>23.5</v>
      </c>
      <c r="G2018" s="18">
        <v>42830</v>
      </c>
      <c r="H2018" s="25">
        <v>24.63</v>
      </c>
      <c r="I2018" s="18">
        <v>42831</v>
      </c>
      <c r="J2018" s="25">
        <v>24.25</v>
      </c>
      <c r="K2018" s="18">
        <v>42831</v>
      </c>
      <c r="L2018" s="25">
        <v>27.25</v>
      </c>
      <c r="O2018" s="18">
        <v>42828</v>
      </c>
      <c r="P2018" s="6">
        <v>29.5</v>
      </c>
      <c r="Q2018" s="18">
        <v>42831</v>
      </c>
      <c r="R2018" s="6">
        <v>24</v>
      </c>
      <c r="S2018" s="18">
        <v>42831</v>
      </c>
      <c r="T2018" s="6">
        <v>26.5</v>
      </c>
    </row>
    <row r="2019" spans="1:20" x14ac:dyDescent="0.2">
      <c r="A2019" s="18">
        <v>42829</v>
      </c>
      <c r="B2019" s="25">
        <v>23.75</v>
      </c>
      <c r="C2019" s="18">
        <v>42830</v>
      </c>
      <c r="D2019" s="25">
        <v>24.63</v>
      </c>
      <c r="E2019" s="18">
        <v>42830</v>
      </c>
      <c r="F2019" s="25">
        <v>23.5</v>
      </c>
      <c r="G2019" s="18">
        <v>42829</v>
      </c>
      <c r="H2019" s="25">
        <v>24.75</v>
      </c>
      <c r="I2019" s="18">
        <v>42830</v>
      </c>
      <c r="J2019" s="25">
        <v>24.25</v>
      </c>
      <c r="K2019" s="18">
        <v>42830</v>
      </c>
      <c r="L2019" s="25">
        <v>27.25</v>
      </c>
      <c r="O2019" s="18">
        <v>42825</v>
      </c>
      <c r="P2019" s="6">
        <v>29.5</v>
      </c>
      <c r="Q2019" s="18">
        <v>42830</v>
      </c>
      <c r="R2019" s="6">
        <v>24</v>
      </c>
      <c r="S2019" s="18">
        <v>42830</v>
      </c>
      <c r="T2019" s="6">
        <v>26.5</v>
      </c>
    </row>
    <row r="2020" spans="1:20" x14ac:dyDescent="0.2">
      <c r="A2020" s="18">
        <v>42828</v>
      </c>
      <c r="B2020" s="25">
        <v>23.75</v>
      </c>
      <c r="C2020" s="18">
        <v>42829</v>
      </c>
      <c r="D2020" s="25">
        <v>24.63</v>
      </c>
      <c r="E2020" s="18">
        <v>42829</v>
      </c>
      <c r="F2020" s="25">
        <v>23.5</v>
      </c>
      <c r="G2020" s="18">
        <v>42828</v>
      </c>
      <c r="H2020" s="25">
        <v>24.75</v>
      </c>
      <c r="I2020" s="18">
        <v>42829</v>
      </c>
      <c r="J2020" s="25">
        <v>24.25</v>
      </c>
      <c r="K2020" s="18">
        <v>42829</v>
      </c>
      <c r="L2020" s="25">
        <v>27.25</v>
      </c>
      <c r="O2020" s="18">
        <v>42824</v>
      </c>
      <c r="P2020" s="6">
        <v>29.5</v>
      </c>
      <c r="Q2020" s="18">
        <v>42829</v>
      </c>
      <c r="R2020" s="6">
        <v>24</v>
      </c>
      <c r="S2020" s="18">
        <v>42829</v>
      </c>
      <c r="T2020" s="6">
        <v>26.5</v>
      </c>
    </row>
    <row r="2021" spans="1:20" x14ac:dyDescent="0.2">
      <c r="A2021" s="18">
        <v>42825</v>
      </c>
      <c r="B2021" s="25">
        <v>23.75</v>
      </c>
      <c r="C2021" s="18">
        <v>42828</v>
      </c>
      <c r="D2021" s="25">
        <v>24.63</v>
      </c>
      <c r="E2021" s="18">
        <v>42828</v>
      </c>
      <c r="F2021" s="25">
        <v>23.5</v>
      </c>
      <c r="G2021" s="18">
        <v>42825</v>
      </c>
      <c r="H2021" s="25">
        <v>24.75</v>
      </c>
      <c r="I2021" s="18">
        <v>42828</v>
      </c>
      <c r="J2021" s="25">
        <v>24.25</v>
      </c>
      <c r="K2021" s="18">
        <v>42828</v>
      </c>
      <c r="L2021" s="25">
        <v>26.75</v>
      </c>
      <c r="O2021" s="18">
        <v>42823</v>
      </c>
      <c r="P2021" s="6">
        <v>29.5</v>
      </c>
      <c r="Q2021" s="18">
        <v>42828</v>
      </c>
      <c r="R2021" s="6">
        <v>24</v>
      </c>
      <c r="S2021" s="18">
        <v>42828</v>
      </c>
      <c r="T2021" s="6">
        <v>26.5</v>
      </c>
    </row>
    <row r="2022" spans="1:20" x14ac:dyDescent="0.2">
      <c r="A2022" s="18">
        <v>42824</v>
      </c>
      <c r="B2022" s="25">
        <v>23.75</v>
      </c>
      <c r="C2022" s="18">
        <v>42825</v>
      </c>
      <c r="D2022" s="25">
        <v>24.63</v>
      </c>
      <c r="E2022" s="18">
        <v>42825</v>
      </c>
      <c r="F2022" s="25">
        <v>23.5</v>
      </c>
      <c r="G2022" s="18">
        <v>42824</v>
      </c>
      <c r="H2022" s="25">
        <v>24.75</v>
      </c>
      <c r="I2022" s="18">
        <v>42825</v>
      </c>
      <c r="J2022" s="25">
        <v>24.25</v>
      </c>
      <c r="K2022" s="18">
        <v>42825</v>
      </c>
      <c r="L2022" s="25">
        <v>26.75</v>
      </c>
      <c r="O2022" s="18">
        <v>42822</v>
      </c>
      <c r="P2022" s="6">
        <v>29.5</v>
      </c>
      <c r="Q2022" s="18">
        <v>42825</v>
      </c>
      <c r="R2022" s="6">
        <v>24</v>
      </c>
      <c r="S2022" s="18">
        <v>42825</v>
      </c>
      <c r="T2022" s="6">
        <v>26.5</v>
      </c>
    </row>
    <row r="2023" spans="1:20" x14ac:dyDescent="0.2">
      <c r="A2023" s="18">
        <v>42823</v>
      </c>
      <c r="B2023" s="25">
        <v>23.75</v>
      </c>
      <c r="C2023" s="18">
        <v>42824</v>
      </c>
      <c r="D2023" s="25">
        <v>24.63</v>
      </c>
      <c r="E2023" s="18">
        <v>42824</v>
      </c>
      <c r="F2023" s="25">
        <v>23.5</v>
      </c>
      <c r="G2023" s="18">
        <v>42823</v>
      </c>
      <c r="H2023" s="25">
        <v>24.5</v>
      </c>
      <c r="I2023" s="18">
        <v>42824</v>
      </c>
      <c r="J2023" s="25">
        <v>24.25</v>
      </c>
      <c r="K2023" s="18">
        <v>42824</v>
      </c>
      <c r="L2023" s="25">
        <v>26.75</v>
      </c>
      <c r="O2023" s="18">
        <v>42821</v>
      </c>
      <c r="P2023" s="6">
        <v>28.5</v>
      </c>
      <c r="Q2023" s="18">
        <v>42824</v>
      </c>
      <c r="R2023" s="6">
        <v>24</v>
      </c>
      <c r="S2023" s="18">
        <v>42824</v>
      </c>
      <c r="T2023" s="6">
        <v>26.5</v>
      </c>
    </row>
    <row r="2024" spans="1:20" x14ac:dyDescent="0.2">
      <c r="A2024" s="18">
        <v>42822</v>
      </c>
      <c r="B2024" s="25">
        <v>23.75</v>
      </c>
      <c r="C2024" s="18">
        <v>42823</v>
      </c>
      <c r="D2024" s="25">
        <v>24.63</v>
      </c>
      <c r="E2024" s="18">
        <v>42823</v>
      </c>
      <c r="F2024" s="25">
        <v>23.5</v>
      </c>
      <c r="G2024" s="18">
        <v>42822</v>
      </c>
      <c r="H2024" s="25">
        <v>24.5</v>
      </c>
      <c r="I2024" s="18">
        <v>42823</v>
      </c>
      <c r="J2024" s="25">
        <v>24.25</v>
      </c>
      <c r="K2024" s="18">
        <v>42823</v>
      </c>
      <c r="L2024" s="25">
        <v>26.75</v>
      </c>
      <c r="O2024" s="18">
        <v>42818</v>
      </c>
      <c r="P2024" s="6">
        <v>28.5</v>
      </c>
      <c r="Q2024" s="18">
        <v>42823</v>
      </c>
      <c r="R2024" s="6">
        <v>24</v>
      </c>
      <c r="S2024" s="18">
        <v>42823</v>
      </c>
      <c r="T2024" s="6">
        <v>26.5</v>
      </c>
    </row>
    <row r="2025" spans="1:20" x14ac:dyDescent="0.2">
      <c r="A2025" s="18">
        <v>42821</v>
      </c>
      <c r="B2025" s="25">
        <v>23.75</v>
      </c>
      <c r="C2025" s="18">
        <v>42822</v>
      </c>
      <c r="D2025" s="25">
        <v>24.63</v>
      </c>
      <c r="E2025" s="18">
        <v>42822</v>
      </c>
      <c r="F2025" s="25">
        <v>23.5</v>
      </c>
      <c r="G2025" s="18">
        <v>42821</v>
      </c>
      <c r="H2025" s="25">
        <v>23.75</v>
      </c>
      <c r="I2025" s="18">
        <v>42822</v>
      </c>
      <c r="J2025" s="25">
        <v>24.25</v>
      </c>
      <c r="K2025" s="18">
        <v>42822</v>
      </c>
      <c r="L2025" s="25">
        <v>26.75</v>
      </c>
      <c r="O2025" s="18">
        <v>42817</v>
      </c>
      <c r="P2025" s="6">
        <v>28.5</v>
      </c>
      <c r="Q2025" s="18">
        <v>42822</v>
      </c>
      <c r="R2025" s="6">
        <v>24</v>
      </c>
      <c r="S2025" s="18">
        <v>42822</v>
      </c>
      <c r="T2025" s="6">
        <v>26.5</v>
      </c>
    </row>
    <row r="2026" spans="1:20" x14ac:dyDescent="0.2">
      <c r="A2026" s="18">
        <v>42818</v>
      </c>
      <c r="B2026" s="25">
        <v>23.75</v>
      </c>
      <c r="C2026" s="18">
        <v>42821</v>
      </c>
      <c r="D2026" s="25">
        <v>24.25</v>
      </c>
      <c r="E2026" s="18">
        <v>42821</v>
      </c>
      <c r="F2026" s="25">
        <v>23.5</v>
      </c>
      <c r="G2026" s="18">
        <v>42818</v>
      </c>
      <c r="H2026" s="25">
        <v>23.75</v>
      </c>
      <c r="I2026" s="18">
        <v>42821</v>
      </c>
      <c r="J2026" s="25">
        <v>24.25</v>
      </c>
      <c r="K2026" s="18">
        <v>42821</v>
      </c>
      <c r="L2026" s="25">
        <v>26.25</v>
      </c>
      <c r="O2026" s="18">
        <v>42816</v>
      </c>
      <c r="P2026" s="6">
        <v>28.5</v>
      </c>
      <c r="Q2026" s="18">
        <v>42821</v>
      </c>
      <c r="R2026" s="6">
        <v>24</v>
      </c>
      <c r="S2026" s="18">
        <v>42821</v>
      </c>
      <c r="T2026" s="6">
        <v>26.5</v>
      </c>
    </row>
    <row r="2027" spans="1:20" x14ac:dyDescent="0.2">
      <c r="A2027" s="18">
        <v>42817</v>
      </c>
      <c r="B2027" s="25">
        <v>23.75</v>
      </c>
      <c r="C2027" s="18">
        <v>42818</v>
      </c>
      <c r="D2027" s="25">
        <v>24.25</v>
      </c>
      <c r="E2027" s="18">
        <v>42818</v>
      </c>
      <c r="F2027" s="25">
        <v>23.5</v>
      </c>
      <c r="G2027" s="18">
        <v>42817</v>
      </c>
      <c r="H2027" s="25">
        <v>23.75</v>
      </c>
      <c r="I2027" s="18">
        <v>42818</v>
      </c>
      <c r="J2027" s="25">
        <v>24.25</v>
      </c>
      <c r="K2027" s="18">
        <v>42818</v>
      </c>
      <c r="L2027" s="25">
        <v>26.25</v>
      </c>
      <c r="O2027" s="18">
        <v>42815</v>
      </c>
      <c r="P2027" s="6">
        <v>28.5</v>
      </c>
      <c r="Q2027" s="18">
        <v>42818</v>
      </c>
      <c r="R2027" s="6">
        <v>24</v>
      </c>
      <c r="S2027" s="18">
        <v>42818</v>
      </c>
      <c r="T2027" s="6">
        <v>26.5</v>
      </c>
    </row>
    <row r="2028" spans="1:20" x14ac:dyDescent="0.2">
      <c r="A2028" s="18">
        <v>42816</v>
      </c>
      <c r="B2028" s="25">
        <v>23.5</v>
      </c>
      <c r="C2028" s="18">
        <v>42817</v>
      </c>
      <c r="D2028" s="25">
        <v>24.25</v>
      </c>
      <c r="E2028" s="18">
        <v>42817</v>
      </c>
      <c r="F2028" s="25">
        <v>23.5</v>
      </c>
      <c r="G2028" s="18">
        <v>42816</v>
      </c>
      <c r="H2028" s="25">
        <v>22.75</v>
      </c>
      <c r="I2028" s="18">
        <v>42817</v>
      </c>
      <c r="J2028" s="25">
        <v>24.25</v>
      </c>
      <c r="K2028" s="18">
        <v>42817</v>
      </c>
      <c r="L2028" s="25">
        <v>26.25</v>
      </c>
      <c r="O2028" s="18">
        <v>42814</v>
      </c>
      <c r="P2028" s="6">
        <v>28.5</v>
      </c>
      <c r="Q2028" s="18">
        <v>42817</v>
      </c>
      <c r="R2028" s="6">
        <v>24</v>
      </c>
      <c r="S2028" s="18">
        <v>42817</v>
      </c>
      <c r="T2028" s="6">
        <v>26.5</v>
      </c>
    </row>
    <row r="2029" spans="1:20" x14ac:dyDescent="0.2">
      <c r="A2029" s="18">
        <v>42815</v>
      </c>
      <c r="B2029" s="25">
        <v>23.5</v>
      </c>
      <c r="C2029" s="18">
        <v>42816</v>
      </c>
      <c r="D2029" s="25">
        <v>24.25</v>
      </c>
      <c r="E2029" s="18">
        <v>42816</v>
      </c>
      <c r="F2029" s="25">
        <v>23.5</v>
      </c>
      <c r="G2029" s="18">
        <v>42815</v>
      </c>
      <c r="H2029" s="25">
        <v>22.75</v>
      </c>
      <c r="I2029" s="18">
        <v>42816</v>
      </c>
      <c r="J2029" s="25">
        <v>24.25</v>
      </c>
      <c r="K2029" s="18">
        <v>42816</v>
      </c>
      <c r="L2029" s="25">
        <v>26.25</v>
      </c>
      <c r="O2029" s="18">
        <v>42811</v>
      </c>
      <c r="P2029" s="6">
        <v>28.5</v>
      </c>
      <c r="Q2029" s="18">
        <v>42816</v>
      </c>
      <c r="R2029" s="6">
        <v>23.5</v>
      </c>
      <c r="S2029" s="18">
        <v>42816</v>
      </c>
      <c r="T2029" s="6">
        <v>26.5</v>
      </c>
    </row>
    <row r="2030" spans="1:20" x14ac:dyDescent="0.2">
      <c r="A2030" s="18">
        <v>42814</v>
      </c>
      <c r="B2030" s="25">
        <v>23.5</v>
      </c>
      <c r="C2030" s="18">
        <v>42815</v>
      </c>
      <c r="D2030" s="25">
        <v>24.5</v>
      </c>
      <c r="E2030" s="18">
        <v>42815</v>
      </c>
      <c r="F2030" s="25">
        <v>23.5</v>
      </c>
      <c r="G2030" s="18">
        <v>42814</v>
      </c>
      <c r="H2030" s="25">
        <v>22.75</v>
      </c>
      <c r="I2030" s="18">
        <v>42815</v>
      </c>
      <c r="J2030" s="25">
        <v>24.25</v>
      </c>
      <c r="K2030" s="18">
        <v>42815</v>
      </c>
      <c r="L2030" s="25">
        <v>26.25</v>
      </c>
      <c r="O2030" s="18">
        <v>42810</v>
      </c>
      <c r="P2030" s="6">
        <v>28.5</v>
      </c>
      <c r="Q2030" s="18">
        <v>42815</v>
      </c>
      <c r="R2030" s="6">
        <v>23.5</v>
      </c>
      <c r="S2030" s="18">
        <v>42815</v>
      </c>
      <c r="T2030" s="6">
        <v>26.5</v>
      </c>
    </row>
    <row r="2031" spans="1:20" x14ac:dyDescent="0.2">
      <c r="A2031" s="18">
        <v>42811</v>
      </c>
      <c r="B2031" s="25">
        <v>23.5</v>
      </c>
      <c r="C2031" s="18">
        <v>42814</v>
      </c>
      <c r="D2031" s="25">
        <v>23.88</v>
      </c>
      <c r="E2031" s="18">
        <v>42814</v>
      </c>
      <c r="F2031" s="25">
        <v>23.5</v>
      </c>
      <c r="G2031" s="18">
        <v>42811</v>
      </c>
      <c r="H2031" s="25">
        <v>22.75</v>
      </c>
      <c r="I2031" s="18">
        <v>42814</v>
      </c>
      <c r="J2031" s="25">
        <v>24.25</v>
      </c>
      <c r="K2031" s="18">
        <v>42814</v>
      </c>
      <c r="L2031" s="25">
        <v>26.25</v>
      </c>
      <c r="O2031" s="18">
        <v>42809</v>
      </c>
      <c r="P2031" s="6">
        <v>28.5</v>
      </c>
      <c r="Q2031" s="18">
        <v>42814</v>
      </c>
      <c r="R2031" s="6">
        <v>23.5</v>
      </c>
      <c r="S2031" s="18">
        <v>42814</v>
      </c>
      <c r="T2031" s="6">
        <v>26.5</v>
      </c>
    </row>
    <row r="2032" spans="1:20" x14ac:dyDescent="0.2">
      <c r="A2032" s="18">
        <v>42810</v>
      </c>
      <c r="B2032" s="25">
        <v>23.5</v>
      </c>
      <c r="C2032" s="18">
        <v>42811</v>
      </c>
      <c r="D2032" s="25">
        <v>23.88</v>
      </c>
      <c r="E2032" s="18">
        <v>42811</v>
      </c>
      <c r="F2032" s="25">
        <v>23.5</v>
      </c>
      <c r="G2032" s="18">
        <v>42810</v>
      </c>
      <c r="H2032" s="25">
        <v>22.75</v>
      </c>
      <c r="I2032" s="18">
        <v>42811</v>
      </c>
      <c r="J2032" s="25">
        <v>24.25</v>
      </c>
      <c r="K2032" s="18">
        <v>42811</v>
      </c>
      <c r="L2032" s="25">
        <v>26.25</v>
      </c>
      <c r="O2032" s="18">
        <v>42808</v>
      </c>
      <c r="P2032" s="6">
        <v>28.5</v>
      </c>
      <c r="Q2032" s="18">
        <v>42811</v>
      </c>
      <c r="R2032" s="6">
        <v>23.5</v>
      </c>
      <c r="S2032" s="18">
        <v>42811</v>
      </c>
      <c r="T2032" s="6">
        <v>26.5</v>
      </c>
    </row>
    <row r="2033" spans="1:20" x14ac:dyDescent="0.2">
      <c r="A2033" s="18">
        <v>42809</v>
      </c>
      <c r="B2033" s="25">
        <v>23.5</v>
      </c>
      <c r="C2033" s="18">
        <v>42810</v>
      </c>
      <c r="D2033" s="25">
        <v>24</v>
      </c>
      <c r="E2033" s="18">
        <v>42810</v>
      </c>
      <c r="F2033" s="25">
        <v>23.5</v>
      </c>
      <c r="G2033" s="18">
        <v>42809</v>
      </c>
      <c r="H2033" s="25">
        <v>22.75</v>
      </c>
      <c r="I2033" s="18">
        <v>42810</v>
      </c>
      <c r="J2033" s="25">
        <v>24.25</v>
      </c>
      <c r="K2033" s="18">
        <v>42810</v>
      </c>
      <c r="L2033" s="25">
        <v>26.25</v>
      </c>
      <c r="O2033" s="18">
        <v>42807</v>
      </c>
      <c r="P2033" s="6">
        <v>28.5</v>
      </c>
      <c r="Q2033" s="18">
        <v>42810</v>
      </c>
      <c r="R2033" s="6">
        <v>23.5</v>
      </c>
      <c r="S2033" s="18">
        <v>42810</v>
      </c>
      <c r="T2033" s="6">
        <v>26.5</v>
      </c>
    </row>
    <row r="2034" spans="1:20" x14ac:dyDescent="0.2">
      <c r="A2034" s="18">
        <v>42808</v>
      </c>
      <c r="B2034" s="25">
        <v>23.5</v>
      </c>
      <c r="C2034" s="18">
        <v>42809</v>
      </c>
      <c r="D2034" s="25">
        <v>24</v>
      </c>
      <c r="E2034" s="18">
        <v>42809</v>
      </c>
      <c r="F2034" s="25">
        <v>23.5</v>
      </c>
      <c r="G2034" s="18">
        <v>42808</v>
      </c>
      <c r="H2034" s="25">
        <v>22.75</v>
      </c>
      <c r="I2034" s="18">
        <v>42809</v>
      </c>
      <c r="J2034" s="25">
        <v>24.25</v>
      </c>
      <c r="K2034" s="18">
        <v>42809</v>
      </c>
      <c r="L2034" s="25">
        <v>26.25</v>
      </c>
      <c r="O2034" s="18">
        <v>42804</v>
      </c>
      <c r="P2034" s="6">
        <v>28.5</v>
      </c>
      <c r="Q2034" s="18">
        <v>42809</v>
      </c>
      <c r="R2034" s="6">
        <v>23.5</v>
      </c>
      <c r="S2034" s="18">
        <v>42809</v>
      </c>
      <c r="T2034" s="6">
        <v>26.5</v>
      </c>
    </row>
    <row r="2035" spans="1:20" x14ac:dyDescent="0.2">
      <c r="A2035" s="18">
        <v>42807</v>
      </c>
      <c r="B2035" s="25">
        <v>23.5</v>
      </c>
      <c r="C2035" s="18">
        <v>42808</v>
      </c>
      <c r="D2035" s="25">
        <v>24</v>
      </c>
      <c r="E2035" s="18">
        <v>42808</v>
      </c>
      <c r="F2035" s="25">
        <v>23.5</v>
      </c>
      <c r="G2035" s="18">
        <v>42807</v>
      </c>
      <c r="H2035" s="25">
        <v>22.75</v>
      </c>
      <c r="I2035" s="18">
        <v>42808</v>
      </c>
      <c r="J2035" s="25">
        <v>24.25</v>
      </c>
      <c r="K2035" s="18">
        <v>42808</v>
      </c>
      <c r="L2035" s="25">
        <v>26.25</v>
      </c>
      <c r="O2035" s="18">
        <v>42803</v>
      </c>
      <c r="P2035" s="6">
        <v>28.5</v>
      </c>
      <c r="Q2035" s="18">
        <v>42808</v>
      </c>
      <c r="R2035" s="6">
        <v>23.5</v>
      </c>
      <c r="S2035" s="18">
        <v>42808</v>
      </c>
      <c r="T2035" s="6">
        <v>26.5</v>
      </c>
    </row>
    <row r="2036" spans="1:20" x14ac:dyDescent="0.2">
      <c r="A2036" s="18">
        <v>42804</v>
      </c>
      <c r="B2036" s="25">
        <v>23.5</v>
      </c>
      <c r="C2036" s="18">
        <v>42807</v>
      </c>
      <c r="D2036" s="25">
        <v>24</v>
      </c>
      <c r="E2036" s="18">
        <v>42807</v>
      </c>
      <c r="F2036" s="25">
        <v>23.5</v>
      </c>
      <c r="G2036" s="18">
        <v>42804</v>
      </c>
      <c r="H2036" s="25">
        <v>22.75</v>
      </c>
      <c r="I2036" s="18">
        <v>42807</v>
      </c>
      <c r="J2036" s="25">
        <v>24.25</v>
      </c>
      <c r="K2036" s="18">
        <v>42807</v>
      </c>
      <c r="L2036" s="25">
        <v>26.25</v>
      </c>
      <c r="O2036" s="18">
        <v>42802</v>
      </c>
      <c r="P2036" s="6">
        <v>28.5</v>
      </c>
      <c r="Q2036" s="18">
        <v>42807</v>
      </c>
      <c r="R2036" s="6">
        <v>23.5</v>
      </c>
      <c r="S2036" s="18">
        <v>42807</v>
      </c>
      <c r="T2036" s="6">
        <v>26.5</v>
      </c>
    </row>
    <row r="2037" spans="1:20" x14ac:dyDescent="0.2">
      <c r="A2037" s="18">
        <v>42803</v>
      </c>
      <c r="B2037" s="25">
        <v>23.5</v>
      </c>
      <c r="C2037" s="18">
        <v>42804</v>
      </c>
      <c r="D2037" s="25">
        <v>24</v>
      </c>
      <c r="E2037" s="18">
        <v>42804</v>
      </c>
      <c r="F2037" s="25">
        <v>23.5</v>
      </c>
      <c r="G2037" s="18">
        <v>42803</v>
      </c>
      <c r="H2037" s="25">
        <v>22.75</v>
      </c>
      <c r="I2037" s="18">
        <v>42804</v>
      </c>
      <c r="J2037" s="25">
        <v>24.25</v>
      </c>
      <c r="K2037" s="18">
        <v>42804</v>
      </c>
      <c r="L2037" s="25">
        <v>26.25</v>
      </c>
      <c r="O2037" s="18">
        <v>42801</v>
      </c>
      <c r="P2037" s="6">
        <v>28.5</v>
      </c>
      <c r="Q2037" s="18">
        <v>42804</v>
      </c>
      <c r="R2037" s="6">
        <v>23.5</v>
      </c>
      <c r="S2037" s="18">
        <v>42804</v>
      </c>
      <c r="T2037" s="6">
        <v>26.5</v>
      </c>
    </row>
    <row r="2038" spans="1:20" x14ac:dyDescent="0.2">
      <c r="A2038" s="18">
        <v>42802</v>
      </c>
      <c r="B2038" s="25">
        <v>23.5</v>
      </c>
      <c r="C2038" s="18">
        <v>42803</v>
      </c>
      <c r="D2038" s="25">
        <v>24</v>
      </c>
      <c r="E2038" s="18">
        <v>42803</v>
      </c>
      <c r="F2038" s="25">
        <v>23.5</v>
      </c>
      <c r="G2038" s="18">
        <v>42802</v>
      </c>
      <c r="H2038" s="25">
        <v>22.75</v>
      </c>
      <c r="I2038" s="18">
        <v>42803</v>
      </c>
      <c r="J2038" s="25">
        <v>24.25</v>
      </c>
      <c r="K2038" s="18">
        <v>42803</v>
      </c>
      <c r="L2038" s="25">
        <v>26.25</v>
      </c>
      <c r="O2038" s="18">
        <v>42800</v>
      </c>
      <c r="P2038" s="6">
        <v>28.5</v>
      </c>
      <c r="Q2038" s="18">
        <v>42803</v>
      </c>
      <c r="R2038" s="6">
        <v>23.5</v>
      </c>
      <c r="S2038" s="18">
        <v>42803</v>
      </c>
      <c r="T2038" s="6">
        <v>26.5</v>
      </c>
    </row>
    <row r="2039" spans="1:20" x14ac:dyDescent="0.2">
      <c r="A2039" s="18">
        <v>42801</v>
      </c>
      <c r="B2039" s="25">
        <v>23.5</v>
      </c>
      <c r="C2039" s="18">
        <v>42802</v>
      </c>
      <c r="D2039" s="25">
        <v>24</v>
      </c>
      <c r="E2039" s="18">
        <v>42802</v>
      </c>
      <c r="F2039" s="25">
        <v>23.5</v>
      </c>
      <c r="G2039" s="18">
        <v>42801</v>
      </c>
      <c r="H2039" s="25">
        <v>23.5</v>
      </c>
      <c r="I2039" s="18">
        <v>42802</v>
      </c>
      <c r="J2039" s="25">
        <v>24.25</v>
      </c>
      <c r="K2039" s="18">
        <v>42802</v>
      </c>
      <c r="L2039" s="25">
        <v>26.25</v>
      </c>
      <c r="O2039" s="18">
        <v>42797</v>
      </c>
      <c r="P2039" s="6">
        <v>28.5</v>
      </c>
      <c r="Q2039" s="18">
        <v>42802</v>
      </c>
      <c r="R2039" s="6">
        <v>23.5</v>
      </c>
      <c r="S2039" s="18">
        <v>42802</v>
      </c>
      <c r="T2039" s="6">
        <v>26.5</v>
      </c>
    </row>
    <row r="2040" spans="1:20" x14ac:dyDescent="0.2">
      <c r="A2040" s="18">
        <v>42800</v>
      </c>
      <c r="B2040" s="25">
        <v>23.5</v>
      </c>
      <c r="C2040" s="18">
        <v>42801</v>
      </c>
      <c r="D2040" s="25">
        <v>24</v>
      </c>
      <c r="E2040" s="18">
        <v>42801</v>
      </c>
      <c r="F2040" s="25">
        <v>23.5</v>
      </c>
      <c r="G2040" s="18">
        <v>42800</v>
      </c>
      <c r="H2040" s="25">
        <v>23.5</v>
      </c>
      <c r="I2040" s="18">
        <v>42801</v>
      </c>
      <c r="J2040" s="25">
        <v>24.25</v>
      </c>
      <c r="K2040" s="18">
        <v>42801</v>
      </c>
      <c r="L2040" s="25">
        <v>26.25</v>
      </c>
      <c r="O2040" s="18">
        <v>42796</v>
      </c>
      <c r="P2040" s="6">
        <v>28.5</v>
      </c>
      <c r="Q2040" s="18">
        <v>42801</v>
      </c>
      <c r="R2040" s="6">
        <v>23.5</v>
      </c>
      <c r="S2040" s="18">
        <v>42801</v>
      </c>
      <c r="T2040" s="6">
        <v>26.5</v>
      </c>
    </row>
    <row r="2041" spans="1:20" x14ac:dyDescent="0.2">
      <c r="A2041" s="18">
        <v>42797</v>
      </c>
      <c r="B2041" s="25">
        <v>23.5</v>
      </c>
      <c r="C2041" s="18">
        <v>42800</v>
      </c>
      <c r="D2041" s="25">
        <v>24</v>
      </c>
      <c r="E2041" s="18">
        <v>42800</v>
      </c>
      <c r="F2041" s="25">
        <v>23.5</v>
      </c>
      <c r="G2041" s="18">
        <v>42797</v>
      </c>
      <c r="H2041" s="25">
        <v>23.5</v>
      </c>
      <c r="I2041" s="18">
        <v>42800</v>
      </c>
      <c r="J2041" s="25">
        <v>24.25</v>
      </c>
      <c r="K2041" s="18">
        <v>42800</v>
      </c>
      <c r="L2041" s="25">
        <v>26.25</v>
      </c>
      <c r="O2041" s="18">
        <v>42795</v>
      </c>
      <c r="P2041" s="6">
        <v>28.5</v>
      </c>
      <c r="Q2041" s="18">
        <v>42800</v>
      </c>
      <c r="R2041" s="6">
        <v>23.5</v>
      </c>
      <c r="S2041" s="18">
        <v>42800</v>
      </c>
      <c r="T2041" s="6">
        <v>26.5</v>
      </c>
    </row>
    <row r="2042" spans="1:20" x14ac:dyDescent="0.2">
      <c r="A2042" s="18">
        <v>42796</v>
      </c>
      <c r="B2042" s="25">
        <v>23.5</v>
      </c>
      <c r="C2042" s="18">
        <v>42797</v>
      </c>
      <c r="D2042" s="25">
        <v>24</v>
      </c>
      <c r="E2042" s="18">
        <v>42797</v>
      </c>
      <c r="F2042" s="25">
        <v>23.5</v>
      </c>
      <c r="G2042" s="18">
        <v>42796</v>
      </c>
      <c r="H2042" s="25">
        <v>23.5</v>
      </c>
      <c r="I2042" s="18">
        <v>42797</v>
      </c>
      <c r="J2042" s="25">
        <v>24.25</v>
      </c>
      <c r="K2042" s="18">
        <v>42797</v>
      </c>
      <c r="L2042" s="25">
        <v>26.25</v>
      </c>
      <c r="O2042" s="18">
        <v>42794</v>
      </c>
      <c r="P2042" s="6">
        <v>28.5</v>
      </c>
      <c r="Q2042" s="18">
        <v>42797</v>
      </c>
      <c r="R2042" s="6">
        <v>23.5</v>
      </c>
      <c r="S2042" s="18">
        <v>42797</v>
      </c>
      <c r="T2042" s="6">
        <v>26.5</v>
      </c>
    </row>
    <row r="2043" spans="1:20" x14ac:dyDescent="0.2">
      <c r="A2043" s="18">
        <v>42795</v>
      </c>
      <c r="B2043" s="25">
        <v>23.5</v>
      </c>
      <c r="C2043" s="18">
        <v>42796</v>
      </c>
      <c r="D2043" s="25">
        <v>24</v>
      </c>
      <c r="E2043" s="18">
        <v>42796</v>
      </c>
      <c r="F2043" s="25">
        <v>23.5</v>
      </c>
      <c r="G2043" s="18">
        <v>42795</v>
      </c>
      <c r="H2043" s="25">
        <v>23.5</v>
      </c>
      <c r="I2043" s="18">
        <v>42796</v>
      </c>
      <c r="J2043" s="25">
        <v>24.25</v>
      </c>
      <c r="K2043" s="18">
        <v>42796</v>
      </c>
      <c r="L2043" s="25">
        <v>26.25</v>
      </c>
      <c r="O2043" s="18">
        <v>42793</v>
      </c>
      <c r="P2043" s="6">
        <v>28.5</v>
      </c>
      <c r="Q2043" s="18">
        <v>42796</v>
      </c>
      <c r="R2043" s="6">
        <v>23.5</v>
      </c>
      <c r="S2043" s="18">
        <v>42796</v>
      </c>
      <c r="T2043" s="6">
        <v>26.5</v>
      </c>
    </row>
    <row r="2044" spans="1:20" x14ac:dyDescent="0.2">
      <c r="A2044" s="18">
        <v>42794</v>
      </c>
      <c r="B2044" s="25">
        <v>23.5</v>
      </c>
      <c r="C2044" s="18">
        <v>42795</v>
      </c>
      <c r="D2044" s="25">
        <v>24</v>
      </c>
      <c r="E2044" s="18">
        <v>42795</v>
      </c>
      <c r="F2044" s="25">
        <v>23.5</v>
      </c>
      <c r="G2044" s="18">
        <v>42794</v>
      </c>
      <c r="H2044" s="25">
        <v>23.5</v>
      </c>
      <c r="I2044" s="18">
        <v>42795</v>
      </c>
      <c r="J2044" s="25">
        <v>24.25</v>
      </c>
      <c r="K2044" s="18">
        <v>42795</v>
      </c>
      <c r="L2044" s="25">
        <v>26.25</v>
      </c>
      <c r="O2044" s="18">
        <v>42790</v>
      </c>
      <c r="P2044" s="6">
        <v>28.5</v>
      </c>
      <c r="Q2044" s="18">
        <v>42795</v>
      </c>
      <c r="R2044" s="6">
        <v>23.5</v>
      </c>
      <c r="S2044" s="18">
        <v>42795</v>
      </c>
      <c r="T2044" s="6">
        <v>26.5</v>
      </c>
    </row>
    <row r="2045" spans="1:20" x14ac:dyDescent="0.2">
      <c r="A2045" s="18">
        <v>42793</v>
      </c>
      <c r="B2045" s="25">
        <v>23.5</v>
      </c>
      <c r="C2045" s="18">
        <v>42794</v>
      </c>
      <c r="D2045" s="25">
        <v>24</v>
      </c>
      <c r="E2045" s="18">
        <v>42794</v>
      </c>
      <c r="F2045" s="25">
        <v>23.5</v>
      </c>
      <c r="G2045" s="18">
        <v>42793</v>
      </c>
      <c r="H2045" s="25">
        <v>23.5</v>
      </c>
      <c r="I2045" s="18">
        <v>42794</v>
      </c>
      <c r="J2045" s="25">
        <v>24.25</v>
      </c>
      <c r="K2045" s="18">
        <v>42794</v>
      </c>
      <c r="L2045" s="25">
        <v>26.25</v>
      </c>
      <c r="O2045" s="18">
        <v>42789</v>
      </c>
      <c r="P2045" s="6">
        <v>28.5</v>
      </c>
      <c r="Q2045" s="18">
        <v>42794</v>
      </c>
      <c r="R2045" s="6">
        <v>23.5</v>
      </c>
      <c r="S2045" s="18">
        <v>42794</v>
      </c>
      <c r="T2045" s="6">
        <v>26.5</v>
      </c>
    </row>
    <row r="2046" spans="1:20" x14ac:dyDescent="0.2">
      <c r="A2046" s="18">
        <v>42790</v>
      </c>
      <c r="B2046" s="25">
        <v>23.5</v>
      </c>
      <c r="C2046" s="18">
        <v>42793</v>
      </c>
      <c r="D2046" s="25">
        <v>24</v>
      </c>
      <c r="E2046" s="18">
        <v>42793</v>
      </c>
      <c r="F2046" s="25">
        <v>23.5</v>
      </c>
      <c r="G2046" s="18">
        <v>42790</v>
      </c>
      <c r="H2046" s="25">
        <v>23.5</v>
      </c>
      <c r="I2046" s="18">
        <v>42793</v>
      </c>
      <c r="J2046" s="25">
        <v>24.25</v>
      </c>
      <c r="K2046" s="18">
        <v>42793</v>
      </c>
      <c r="L2046" s="25">
        <v>26.25</v>
      </c>
      <c r="O2046" s="18">
        <v>42788</v>
      </c>
      <c r="P2046" s="6">
        <v>28.5</v>
      </c>
      <c r="Q2046" s="18">
        <v>42793</v>
      </c>
      <c r="R2046" s="6">
        <v>23.5</v>
      </c>
      <c r="S2046" s="18">
        <v>42793</v>
      </c>
      <c r="T2046" s="6">
        <v>26.5</v>
      </c>
    </row>
    <row r="2047" spans="1:20" x14ac:dyDescent="0.2">
      <c r="A2047" s="18">
        <v>42789</v>
      </c>
      <c r="B2047" s="25">
        <v>23.5</v>
      </c>
      <c r="C2047" s="18">
        <v>42790</v>
      </c>
      <c r="D2047" s="25">
        <v>24</v>
      </c>
      <c r="E2047" s="18">
        <v>42790</v>
      </c>
      <c r="F2047" s="25">
        <v>23.5</v>
      </c>
      <c r="G2047" s="18">
        <v>42789</v>
      </c>
      <c r="H2047" s="25">
        <v>23.5</v>
      </c>
      <c r="I2047" s="18">
        <v>42790</v>
      </c>
      <c r="J2047" s="25">
        <v>24.25</v>
      </c>
      <c r="K2047" s="18">
        <v>42790</v>
      </c>
      <c r="L2047" s="25">
        <v>26.25</v>
      </c>
      <c r="O2047" s="18">
        <v>42787</v>
      </c>
      <c r="P2047" s="6">
        <v>28.5</v>
      </c>
      <c r="Q2047" s="18">
        <v>42790</v>
      </c>
      <c r="R2047" s="6">
        <v>23.5</v>
      </c>
      <c r="S2047" s="18">
        <v>42790</v>
      </c>
      <c r="T2047" s="6">
        <v>26.5</v>
      </c>
    </row>
    <row r="2048" spans="1:20" x14ac:dyDescent="0.2">
      <c r="A2048" s="18">
        <v>42788</v>
      </c>
      <c r="B2048" s="25">
        <v>23.25</v>
      </c>
      <c r="C2048" s="18">
        <v>42789</v>
      </c>
      <c r="D2048" s="25">
        <v>24</v>
      </c>
      <c r="E2048" s="18">
        <v>42789</v>
      </c>
      <c r="F2048" s="25">
        <v>23.5</v>
      </c>
      <c r="G2048" s="18">
        <v>42788</v>
      </c>
      <c r="H2048" s="25">
        <v>23.5</v>
      </c>
      <c r="I2048" s="18">
        <v>42789</v>
      </c>
      <c r="J2048" s="25">
        <v>24.25</v>
      </c>
      <c r="K2048" s="18">
        <v>42789</v>
      </c>
      <c r="L2048" s="25">
        <v>26.25</v>
      </c>
      <c r="O2048" s="18">
        <v>42783</v>
      </c>
      <c r="P2048" s="6">
        <v>28.5</v>
      </c>
      <c r="Q2048" s="18">
        <v>42789</v>
      </c>
      <c r="R2048" s="6">
        <v>23.5</v>
      </c>
      <c r="S2048" s="18">
        <v>42789</v>
      </c>
      <c r="T2048" s="6">
        <v>26.5</v>
      </c>
    </row>
    <row r="2049" spans="1:20" x14ac:dyDescent="0.2">
      <c r="A2049" s="18">
        <v>42787</v>
      </c>
      <c r="B2049" s="25">
        <v>23.25</v>
      </c>
      <c r="C2049" s="18">
        <v>42788</v>
      </c>
      <c r="D2049" s="25">
        <v>24</v>
      </c>
      <c r="E2049" s="18">
        <v>42788</v>
      </c>
      <c r="F2049" s="25">
        <v>23.5</v>
      </c>
      <c r="G2049" s="18">
        <v>42787</v>
      </c>
      <c r="H2049" s="25">
        <v>23.5</v>
      </c>
      <c r="I2049" s="18">
        <v>42788</v>
      </c>
      <c r="J2049" s="25">
        <v>24.25</v>
      </c>
      <c r="K2049" s="18">
        <v>42788</v>
      </c>
      <c r="L2049" s="25">
        <v>26.25</v>
      </c>
      <c r="O2049" s="18">
        <v>42782</v>
      </c>
      <c r="P2049" s="6">
        <v>28.5</v>
      </c>
      <c r="Q2049" s="18">
        <v>42788</v>
      </c>
      <c r="R2049" s="6">
        <v>23.5</v>
      </c>
      <c r="S2049" s="18">
        <v>42788</v>
      </c>
      <c r="T2049" s="6">
        <v>26.5</v>
      </c>
    </row>
    <row r="2050" spans="1:20" x14ac:dyDescent="0.2">
      <c r="A2050" s="18">
        <v>42783</v>
      </c>
      <c r="B2050" s="25">
        <v>23</v>
      </c>
      <c r="C2050" s="18">
        <v>42787</v>
      </c>
      <c r="D2050" s="25">
        <v>24</v>
      </c>
      <c r="E2050" s="18">
        <v>42787</v>
      </c>
      <c r="F2050" s="25">
        <v>23.5</v>
      </c>
      <c r="G2050" s="18">
        <v>42783</v>
      </c>
      <c r="H2050" s="25">
        <v>23.5</v>
      </c>
      <c r="I2050" s="18">
        <v>42787</v>
      </c>
      <c r="J2050" s="25">
        <v>24.25</v>
      </c>
      <c r="K2050" s="18">
        <v>42787</v>
      </c>
      <c r="L2050" s="25">
        <v>26.25</v>
      </c>
      <c r="O2050" s="18">
        <v>42781</v>
      </c>
      <c r="P2050" s="6">
        <v>28.5</v>
      </c>
      <c r="Q2050" s="18">
        <v>42787</v>
      </c>
      <c r="R2050" s="6">
        <v>23.5</v>
      </c>
      <c r="S2050" s="18">
        <v>42787</v>
      </c>
      <c r="T2050" s="6">
        <v>26.5</v>
      </c>
    </row>
    <row r="2051" spans="1:20" x14ac:dyDescent="0.2">
      <c r="A2051" s="18">
        <v>42782</v>
      </c>
      <c r="B2051" s="25">
        <v>23</v>
      </c>
      <c r="C2051" s="18">
        <v>42783</v>
      </c>
      <c r="D2051" s="25">
        <v>24</v>
      </c>
      <c r="E2051" s="18">
        <v>42783</v>
      </c>
      <c r="F2051" s="25">
        <v>23.5</v>
      </c>
      <c r="G2051" s="18">
        <v>42782</v>
      </c>
      <c r="H2051" s="25">
        <v>23.5</v>
      </c>
      <c r="I2051" s="18">
        <v>42783</v>
      </c>
      <c r="J2051" s="25">
        <v>24.25</v>
      </c>
      <c r="K2051" s="18">
        <v>42783</v>
      </c>
      <c r="L2051" s="25">
        <v>26.25</v>
      </c>
      <c r="O2051" s="18">
        <v>42780</v>
      </c>
      <c r="P2051" s="6">
        <v>28.5</v>
      </c>
      <c r="Q2051" s="18">
        <v>42783</v>
      </c>
      <c r="R2051" s="6">
        <v>23.5</v>
      </c>
      <c r="S2051" s="18">
        <v>42783</v>
      </c>
      <c r="T2051" s="6">
        <v>26.5</v>
      </c>
    </row>
    <row r="2052" spans="1:20" x14ac:dyDescent="0.2">
      <c r="A2052" s="18">
        <v>42781</v>
      </c>
      <c r="B2052" s="25">
        <v>23</v>
      </c>
      <c r="C2052" s="18">
        <v>42782</v>
      </c>
      <c r="D2052" s="25">
        <v>23.75</v>
      </c>
      <c r="E2052" s="18">
        <v>42782</v>
      </c>
      <c r="F2052" s="25">
        <v>23.5</v>
      </c>
      <c r="G2052" s="18">
        <v>42781</v>
      </c>
      <c r="H2052" s="25">
        <v>23.5</v>
      </c>
      <c r="I2052" s="18">
        <v>42782</v>
      </c>
      <c r="J2052" s="25">
        <v>24.25</v>
      </c>
      <c r="K2052" s="18">
        <v>42782</v>
      </c>
      <c r="L2052" s="25">
        <v>26.25</v>
      </c>
      <c r="O2052" s="18">
        <v>42779</v>
      </c>
      <c r="P2052" s="6">
        <v>28.5</v>
      </c>
      <c r="Q2052" s="18">
        <v>42782</v>
      </c>
      <c r="R2052" s="6">
        <v>23.5</v>
      </c>
      <c r="S2052" s="18">
        <v>42782</v>
      </c>
      <c r="T2052" s="6">
        <v>26.5</v>
      </c>
    </row>
    <row r="2053" spans="1:20" x14ac:dyDescent="0.2">
      <c r="A2053" s="18">
        <v>42780</v>
      </c>
      <c r="B2053" s="25">
        <v>23</v>
      </c>
      <c r="C2053" s="18">
        <v>42781</v>
      </c>
      <c r="D2053" s="25">
        <v>23.5</v>
      </c>
      <c r="E2053" s="18">
        <v>42781</v>
      </c>
      <c r="F2053" s="25">
        <v>22.75</v>
      </c>
      <c r="G2053" s="18">
        <v>42780</v>
      </c>
      <c r="H2053" s="25">
        <v>23.5</v>
      </c>
      <c r="I2053" s="18">
        <v>42781</v>
      </c>
      <c r="J2053" s="25">
        <v>24.25</v>
      </c>
      <c r="K2053" s="18">
        <v>42781</v>
      </c>
      <c r="L2053" s="25">
        <v>26.25</v>
      </c>
      <c r="O2053" s="18">
        <v>42776</v>
      </c>
      <c r="P2053" s="6">
        <v>28.5</v>
      </c>
      <c r="Q2053" s="18">
        <v>42781</v>
      </c>
      <c r="R2053" s="6">
        <v>23.5</v>
      </c>
      <c r="S2053" s="18">
        <v>42781</v>
      </c>
      <c r="T2053" s="6">
        <v>26.5</v>
      </c>
    </row>
    <row r="2054" spans="1:20" x14ac:dyDescent="0.2">
      <c r="A2054" s="18">
        <v>42779</v>
      </c>
      <c r="B2054" s="25">
        <v>23</v>
      </c>
      <c r="C2054" s="18">
        <v>42780</v>
      </c>
      <c r="D2054" s="25">
        <v>23.5</v>
      </c>
      <c r="E2054" s="18">
        <v>42780</v>
      </c>
      <c r="F2054" s="25">
        <v>22.75</v>
      </c>
      <c r="G2054" s="18">
        <v>42779</v>
      </c>
      <c r="H2054" s="25">
        <v>23.5</v>
      </c>
      <c r="I2054" s="18">
        <v>42780</v>
      </c>
      <c r="J2054" s="25">
        <v>24.25</v>
      </c>
      <c r="K2054" s="18">
        <v>42780</v>
      </c>
      <c r="L2054" s="25">
        <v>26.25</v>
      </c>
      <c r="O2054" s="18">
        <v>42775</v>
      </c>
      <c r="P2054" s="6">
        <v>28.5</v>
      </c>
      <c r="Q2054" s="18">
        <v>42780</v>
      </c>
      <c r="R2054" s="6">
        <v>23.5</v>
      </c>
      <c r="S2054" s="18">
        <v>42780</v>
      </c>
      <c r="T2054" s="6">
        <v>26.5</v>
      </c>
    </row>
    <row r="2055" spans="1:20" x14ac:dyDescent="0.2">
      <c r="A2055" s="18">
        <v>42776</v>
      </c>
      <c r="B2055" s="25">
        <v>23</v>
      </c>
      <c r="C2055" s="18">
        <v>42779</v>
      </c>
      <c r="D2055" s="25">
        <v>23.5</v>
      </c>
      <c r="E2055" s="18">
        <v>42779</v>
      </c>
      <c r="F2055" s="25">
        <v>22.75</v>
      </c>
      <c r="G2055" s="18">
        <v>42776</v>
      </c>
      <c r="H2055" s="25">
        <v>23.5</v>
      </c>
      <c r="I2055" s="18">
        <v>42779</v>
      </c>
      <c r="J2055" s="25">
        <v>24.25</v>
      </c>
      <c r="K2055" s="18">
        <v>42779</v>
      </c>
      <c r="L2055" s="25">
        <v>26.25</v>
      </c>
      <c r="O2055" s="18">
        <v>42774</v>
      </c>
      <c r="P2055" s="6">
        <v>28.5</v>
      </c>
      <c r="Q2055" s="18">
        <v>42779</v>
      </c>
      <c r="R2055" s="6">
        <v>23.5</v>
      </c>
      <c r="S2055" s="18">
        <v>42779</v>
      </c>
      <c r="T2055" s="6">
        <v>26.5</v>
      </c>
    </row>
    <row r="2056" spans="1:20" x14ac:dyDescent="0.2">
      <c r="A2056" s="18">
        <v>42775</v>
      </c>
      <c r="B2056" s="25">
        <v>23</v>
      </c>
      <c r="C2056" s="18">
        <v>42776</v>
      </c>
      <c r="D2056" s="25">
        <v>23.5</v>
      </c>
      <c r="E2056" s="18">
        <v>42776</v>
      </c>
      <c r="F2056" s="25">
        <v>22.75</v>
      </c>
      <c r="G2056" s="18">
        <v>42775</v>
      </c>
      <c r="H2056" s="25">
        <v>23.5</v>
      </c>
      <c r="I2056" s="18">
        <v>42776</v>
      </c>
      <c r="J2056" s="25">
        <v>24.25</v>
      </c>
      <c r="K2056" s="18">
        <v>42776</v>
      </c>
      <c r="L2056" s="25">
        <v>26.25</v>
      </c>
      <c r="O2056" s="18">
        <v>42773</v>
      </c>
      <c r="P2056" s="6">
        <v>28.5</v>
      </c>
      <c r="Q2056" s="18">
        <v>42776</v>
      </c>
      <c r="R2056" s="6">
        <v>23.5</v>
      </c>
      <c r="S2056" s="18">
        <v>42776</v>
      </c>
      <c r="T2056" s="6">
        <v>26.5</v>
      </c>
    </row>
    <row r="2057" spans="1:20" x14ac:dyDescent="0.2">
      <c r="A2057" s="18">
        <v>42774</v>
      </c>
      <c r="B2057" s="25">
        <v>23</v>
      </c>
      <c r="C2057" s="18">
        <v>42775</v>
      </c>
      <c r="D2057" s="25">
        <v>23.5</v>
      </c>
      <c r="E2057" s="18">
        <v>42775</v>
      </c>
      <c r="F2057" s="25">
        <v>22.75</v>
      </c>
      <c r="G2057" s="18">
        <v>42774</v>
      </c>
      <c r="H2057" s="25">
        <v>23.5</v>
      </c>
      <c r="I2057" s="18">
        <v>42775</v>
      </c>
      <c r="J2057" s="25">
        <v>24.25</v>
      </c>
      <c r="K2057" s="18">
        <v>42775</v>
      </c>
      <c r="L2057" s="25">
        <v>26.25</v>
      </c>
      <c r="O2057" s="18">
        <v>42772</v>
      </c>
      <c r="P2057" s="6">
        <v>28.5</v>
      </c>
      <c r="Q2057" s="18">
        <v>42775</v>
      </c>
      <c r="R2057" s="6">
        <v>23.5</v>
      </c>
      <c r="S2057" s="18">
        <v>42775</v>
      </c>
      <c r="T2057" s="6">
        <v>26.5</v>
      </c>
    </row>
    <row r="2058" spans="1:20" x14ac:dyDescent="0.2">
      <c r="A2058" s="18">
        <v>42773</v>
      </c>
      <c r="B2058" s="25">
        <v>23</v>
      </c>
      <c r="C2058" s="18">
        <v>42774</v>
      </c>
      <c r="D2058" s="25">
        <v>23.5</v>
      </c>
      <c r="E2058" s="18">
        <v>42774</v>
      </c>
      <c r="F2058" s="25">
        <v>22.75</v>
      </c>
      <c r="G2058" s="18">
        <v>42773</v>
      </c>
      <c r="H2058" s="25">
        <v>23.5</v>
      </c>
      <c r="I2058" s="18">
        <v>42774</v>
      </c>
      <c r="J2058" s="25">
        <v>24.25</v>
      </c>
      <c r="K2058" s="18">
        <v>42774</v>
      </c>
      <c r="L2058" s="25">
        <v>26.25</v>
      </c>
      <c r="O2058" s="18">
        <v>42769</v>
      </c>
      <c r="P2058" s="6">
        <v>28.5</v>
      </c>
      <c r="Q2058" s="18">
        <v>42774</v>
      </c>
      <c r="R2058" s="6">
        <v>23.5</v>
      </c>
      <c r="S2058" s="18">
        <v>42774</v>
      </c>
      <c r="T2058" s="6">
        <v>26.5</v>
      </c>
    </row>
    <row r="2059" spans="1:20" x14ac:dyDescent="0.2">
      <c r="A2059" s="18">
        <v>42772</v>
      </c>
      <c r="B2059" s="25">
        <v>22.5</v>
      </c>
      <c r="C2059" s="18">
        <v>42773</v>
      </c>
      <c r="D2059" s="25">
        <v>23.5</v>
      </c>
      <c r="E2059" s="18">
        <v>42773</v>
      </c>
      <c r="F2059" s="25">
        <v>22.75</v>
      </c>
      <c r="G2059" s="18">
        <v>42772</v>
      </c>
      <c r="H2059" s="25">
        <v>23.5</v>
      </c>
      <c r="I2059" s="18">
        <v>42773</v>
      </c>
      <c r="J2059" s="25">
        <v>24.25</v>
      </c>
      <c r="K2059" s="18">
        <v>42773</v>
      </c>
      <c r="L2059" s="25">
        <v>26.25</v>
      </c>
      <c r="O2059" s="18">
        <v>42768</v>
      </c>
      <c r="P2059" s="6">
        <v>28.5</v>
      </c>
      <c r="Q2059" s="18">
        <v>42773</v>
      </c>
      <c r="R2059" s="6">
        <v>23.5</v>
      </c>
      <c r="S2059" s="18">
        <v>42773</v>
      </c>
      <c r="T2059" s="6">
        <v>26.5</v>
      </c>
    </row>
    <row r="2060" spans="1:20" x14ac:dyDescent="0.2">
      <c r="A2060" s="18">
        <v>42769</v>
      </c>
      <c r="B2060" s="25">
        <v>22.5</v>
      </c>
      <c r="C2060" s="18">
        <v>42772</v>
      </c>
      <c r="D2060" s="25">
        <v>23.5</v>
      </c>
      <c r="E2060" s="18">
        <v>42772</v>
      </c>
      <c r="F2060" s="25">
        <v>22.75</v>
      </c>
      <c r="G2060" s="18">
        <v>42769</v>
      </c>
      <c r="H2060" s="25">
        <v>23.5</v>
      </c>
      <c r="I2060" s="18">
        <v>42772</v>
      </c>
      <c r="J2060" s="25">
        <v>24.25</v>
      </c>
      <c r="K2060" s="18">
        <v>42772</v>
      </c>
      <c r="L2060" s="25">
        <v>25.5</v>
      </c>
      <c r="O2060" s="18">
        <v>42767</v>
      </c>
      <c r="P2060" s="6">
        <v>28.5</v>
      </c>
      <c r="Q2060" s="18">
        <v>42772</v>
      </c>
      <c r="R2060" s="6">
        <v>23.5</v>
      </c>
      <c r="S2060" s="18">
        <v>42772</v>
      </c>
      <c r="T2060" s="6">
        <v>26.5</v>
      </c>
    </row>
    <row r="2061" spans="1:20" x14ac:dyDescent="0.2">
      <c r="A2061" s="18">
        <v>42768</v>
      </c>
      <c r="B2061" s="25">
        <v>22.5</v>
      </c>
      <c r="C2061" s="18">
        <v>42769</v>
      </c>
      <c r="D2061" s="25">
        <v>23.5</v>
      </c>
      <c r="E2061" s="18">
        <v>42769</v>
      </c>
      <c r="F2061" s="25">
        <v>22.75</v>
      </c>
      <c r="G2061" s="18">
        <v>42768</v>
      </c>
      <c r="H2061" s="25">
        <v>23.5</v>
      </c>
      <c r="I2061" s="18">
        <v>42769</v>
      </c>
      <c r="J2061" s="25">
        <v>24.25</v>
      </c>
      <c r="K2061" s="18">
        <v>42769</v>
      </c>
      <c r="L2061" s="25">
        <v>25.5</v>
      </c>
      <c r="O2061" s="18">
        <v>42766</v>
      </c>
      <c r="P2061" s="6">
        <v>28.5</v>
      </c>
      <c r="Q2061" s="18">
        <v>42769</v>
      </c>
      <c r="R2061" s="6">
        <v>23.5</v>
      </c>
      <c r="S2061" s="18">
        <v>42769</v>
      </c>
      <c r="T2061" s="6">
        <v>26.5</v>
      </c>
    </row>
    <row r="2062" spans="1:20" x14ac:dyDescent="0.2">
      <c r="A2062" s="18">
        <v>42767</v>
      </c>
      <c r="B2062" s="25">
        <v>22.25</v>
      </c>
      <c r="C2062" s="18">
        <v>42768</v>
      </c>
      <c r="D2062" s="25">
        <v>23.5</v>
      </c>
      <c r="E2062" s="18">
        <v>42768</v>
      </c>
      <c r="F2062" s="25">
        <v>22.75</v>
      </c>
      <c r="G2062" s="18">
        <v>42767</v>
      </c>
      <c r="H2062" s="25">
        <v>23.5</v>
      </c>
      <c r="I2062" s="18">
        <v>42768</v>
      </c>
      <c r="J2062" s="25">
        <v>24.25</v>
      </c>
      <c r="K2062" s="18">
        <v>42768</v>
      </c>
      <c r="L2062" s="25">
        <v>25.5</v>
      </c>
      <c r="O2062" s="18">
        <v>42765</v>
      </c>
      <c r="P2062" s="6">
        <v>28.25</v>
      </c>
      <c r="Q2062" s="18">
        <v>42768</v>
      </c>
      <c r="R2062" s="6">
        <v>23.5</v>
      </c>
      <c r="S2062" s="18">
        <v>42768</v>
      </c>
      <c r="T2062" s="6">
        <v>26.5</v>
      </c>
    </row>
    <row r="2063" spans="1:20" x14ac:dyDescent="0.2">
      <c r="A2063" s="18">
        <v>42766</v>
      </c>
      <c r="B2063" s="25">
        <v>22.25</v>
      </c>
      <c r="C2063" s="18">
        <v>42767</v>
      </c>
      <c r="D2063" s="25">
        <v>23.5</v>
      </c>
      <c r="E2063" s="18">
        <v>42767</v>
      </c>
      <c r="F2063" s="25">
        <v>22.75</v>
      </c>
      <c r="G2063" s="18">
        <v>42766</v>
      </c>
      <c r="H2063" s="25">
        <v>23.5</v>
      </c>
      <c r="I2063" s="18">
        <v>42767</v>
      </c>
      <c r="J2063" s="25">
        <v>24.25</v>
      </c>
      <c r="K2063" s="18">
        <v>42767</v>
      </c>
      <c r="L2063" s="25">
        <v>25.5</v>
      </c>
      <c r="O2063" s="18">
        <v>42762</v>
      </c>
      <c r="P2063" s="6">
        <v>28.25</v>
      </c>
      <c r="Q2063" s="18">
        <v>42767</v>
      </c>
      <c r="R2063" s="6">
        <v>23.5</v>
      </c>
      <c r="S2063" s="18">
        <v>42767</v>
      </c>
      <c r="T2063" s="6">
        <v>26.5</v>
      </c>
    </row>
    <row r="2064" spans="1:20" x14ac:dyDescent="0.2">
      <c r="A2064" s="18">
        <v>42765</v>
      </c>
      <c r="B2064" s="25">
        <v>22.25</v>
      </c>
      <c r="C2064" s="18">
        <v>42766</v>
      </c>
      <c r="D2064" s="25">
        <v>23.5</v>
      </c>
      <c r="E2064" s="18">
        <v>42766</v>
      </c>
      <c r="F2064" s="25">
        <v>22.75</v>
      </c>
      <c r="G2064" s="18">
        <v>42765</v>
      </c>
      <c r="H2064" s="25">
        <v>23.5</v>
      </c>
      <c r="I2064" s="18">
        <v>42766</v>
      </c>
      <c r="J2064" s="25">
        <v>24.25</v>
      </c>
      <c r="K2064" s="18">
        <v>42766</v>
      </c>
      <c r="L2064" s="25">
        <v>25.5</v>
      </c>
      <c r="O2064" s="18">
        <v>42761</v>
      </c>
      <c r="P2064" s="6">
        <v>28.25</v>
      </c>
      <c r="Q2064" s="18">
        <v>42766</v>
      </c>
      <c r="R2064" s="6">
        <v>23.5</v>
      </c>
      <c r="S2064" s="18">
        <v>42766</v>
      </c>
      <c r="T2064" s="6">
        <v>26.5</v>
      </c>
    </row>
    <row r="2065" spans="1:20" x14ac:dyDescent="0.2">
      <c r="A2065" s="18">
        <v>42762</v>
      </c>
      <c r="B2065" s="25">
        <v>22.25</v>
      </c>
      <c r="C2065" s="18">
        <v>42765</v>
      </c>
      <c r="D2065" s="25">
        <v>23.5</v>
      </c>
      <c r="E2065" s="18">
        <v>42765</v>
      </c>
      <c r="F2065" s="25">
        <v>22.75</v>
      </c>
      <c r="G2065" s="18">
        <v>42762</v>
      </c>
      <c r="H2065" s="25">
        <v>23.5</v>
      </c>
      <c r="I2065" s="18">
        <v>42765</v>
      </c>
      <c r="J2065" s="25">
        <v>24.25</v>
      </c>
      <c r="K2065" s="18">
        <v>42765</v>
      </c>
      <c r="L2065" s="25">
        <v>25.5</v>
      </c>
      <c r="O2065" s="18">
        <v>42760</v>
      </c>
      <c r="P2065" s="6">
        <v>28.25</v>
      </c>
      <c r="Q2065" s="18">
        <v>42765</v>
      </c>
      <c r="R2065" s="6">
        <v>23.5</v>
      </c>
      <c r="S2065" s="18">
        <v>42765</v>
      </c>
      <c r="T2065" s="6">
        <v>26.5</v>
      </c>
    </row>
    <row r="2066" spans="1:20" x14ac:dyDescent="0.2">
      <c r="A2066" s="18">
        <v>42761</v>
      </c>
      <c r="B2066" s="25">
        <v>22.25</v>
      </c>
      <c r="C2066" s="18">
        <v>42762</v>
      </c>
      <c r="D2066" s="25">
        <v>23.5</v>
      </c>
      <c r="E2066" s="18">
        <v>42762</v>
      </c>
      <c r="F2066" s="25">
        <v>22.75</v>
      </c>
      <c r="G2066" s="18">
        <v>42761</v>
      </c>
      <c r="H2066" s="25">
        <v>24</v>
      </c>
      <c r="I2066" s="18">
        <v>42762</v>
      </c>
      <c r="J2066" s="25">
        <v>24.25</v>
      </c>
      <c r="K2066" s="18">
        <v>42762</v>
      </c>
      <c r="L2066" s="25">
        <v>25.5</v>
      </c>
      <c r="O2066" s="18">
        <v>42759</v>
      </c>
      <c r="P2066" s="6">
        <v>28.25</v>
      </c>
      <c r="Q2066" s="18">
        <v>42762</v>
      </c>
      <c r="R2066" s="6">
        <v>23.5</v>
      </c>
      <c r="S2066" s="18">
        <v>42762</v>
      </c>
      <c r="T2066" s="6">
        <v>26.5</v>
      </c>
    </row>
    <row r="2067" spans="1:20" x14ac:dyDescent="0.2">
      <c r="A2067" s="18">
        <v>42760</v>
      </c>
      <c r="B2067" s="25">
        <v>22.25</v>
      </c>
      <c r="C2067" s="18">
        <v>42761</v>
      </c>
      <c r="D2067" s="25">
        <v>23.5</v>
      </c>
      <c r="E2067" s="18">
        <v>42761</v>
      </c>
      <c r="F2067" s="25">
        <v>22.75</v>
      </c>
      <c r="G2067" s="18">
        <v>42760</v>
      </c>
      <c r="H2067" s="25">
        <v>24.5</v>
      </c>
      <c r="I2067" s="18">
        <v>42761</v>
      </c>
      <c r="J2067" s="25">
        <v>24.25</v>
      </c>
      <c r="K2067" s="18">
        <v>42761</v>
      </c>
      <c r="L2067" s="25">
        <v>25.5</v>
      </c>
      <c r="O2067" s="18">
        <v>42758</v>
      </c>
      <c r="P2067" s="6">
        <v>28.25</v>
      </c>
      <c r="Q2067" s="18">
        <v>42761</v>
      </c>
      <c r="R2067" s="6">
        <v>23.5</v>
      </c>
      <c r="S2067" s="18">
        <v>42761</v>
      </c>
      <c r="T2067" s="6">
        <v>26.5</v>
      </c>
    </row>
    <row r="2068" spans="1:20" x14ac:dyDescent="0.2">
      <c r="A2068" s="18">
        <v>42759</v>
      </c>
      <c r="B2068" s="25">
        <v>22.25</v>
      </c>
      <c r="C2068" s="18">
        <v>42760</v>
      </c>
      <c r="D2068" s="25">
        <v>23.5</v>
      </c>
      <c r="E2068" s="18">
        <v>42760</v>
      </c>
      <c r="F2068" s="25">
        <v>22.75</v>
      </c>
      <c r="G2068" s="18">
        <v>42759</v>
      </c>
      <c r="H2068" s="25">
        <v>24.5</v>
      </c>
      <c r="I2068" s="18">
        <v>42760</v>
      </c>
      <c r="J2068" s="25">
        <v>24.25</v>
      </c>
      <c r="K2068" s="18">
        <v>42760</v>
      </c>
      <c r="L2068" s="25">
        <v>25.5</v>
      </c>
      <c r="O2068" s="18">
        <v>42755</v>
      </c>
      <c r="P2068" s="6">
        <v>28.25</v>
      </c>
      <c r="Q2068" s="18">
        <v>42760</v>
      </c>
      <c r="R2068" s="6">
        <v>23.5</v>
      </c>
      <c r="S2068" s="18">
        <v>42760</v>
      </c>
      <c r="T2068" s="6">
        <v>26.5</v>
      </c>
    </row>
    <row r="2069" spans="1:20" x14ac:dyDescent="0.2">
      <c r="A2069" s="18">
        <v>42758</v>
      </c>
      <c r="B2069" s="25">
        <v>22.25</v>
      </c>
      <c r="C2069" s="18">
        <v>42759</v>
      </c>
      <c r="D2069" s="25">
        <v>23.5</v>
      </c>
      <c r="E2069" s="18">
        <v>42759</v>
      </c>
      <c r="F2069" s="25">
        <v>22.75</v>
      </c>
      <c r="G2069" s="18">
        <v>42758</v>
      </c>
      <c r="H2069" s="25">
        <v>24.25</v>
      </c>
      <c r="I2069" s="18">
        <v>42759</v>
      </c>
      <c r="J2069" s="25">
        <v>24.25</v>
      </c>
      <c r="K2069" s="18">
        <v>42759</v>
      </c>
      <c r="L2069" s="25">
        <v>25.5</v>
      </c>
      <c r="O2069" s="18">
        <v>42754</v>
      </c>
      <c r="P2069" s="6">
        <v>28.25</v>
      </c>
      <c r="Q2069" s="18">
        <v>42759</v>
      </c>
      <c r="R2069" s="6">
        <v>23.5</v>
      </c>
      <c r="S2069" s="18">
        <v>42759</v>
      </c>
      <c r="T2069" s="6">
        <v>26.5</v>
      </c>
    </row>
    <row r="2070" spans="1:20" x14ac:dyDescent="0.2">
      <c r="A2070" s="18">
        <v>42755</v>
      </c>
      <c r="B2070" s="25">
        <v>22.25</v>
      </c>
      <c r="C2070" s="18">
        <v>42758</v>
      </c>
      <c r="D2070" s="25">
        <v>23.5</v>
      </c>
      <c r="E2070" s="18">
        <v>42758</v>
      </c>
      <c r="F2070" s="25">
        <v>22.75</v>
      </c>
      <c r="G2070" s="18">
        <v>42755</v>
      </c>
      <c r="H2070" s="25">
        <v>24.25</v>
      </c>
      <c r="I2070" s="18">
        <v>42758</v>
      </c>
      <c r="J2070" s="25">
        <v>24.25</v>
      </c>
      <c r="K2070" s="18">
        <v>42758</v>
      </c>
      <c r="L2070" s="25">
        <v>25.5</v>
      </c>
      <c r="O2070" s="18">
        <v>42753</v>
      </c>
      <c r="P2070" s="6">
        <v>28.25</v>
      </c>
      <c r="Q2070" s="18">
        <v>42758</v>
      </c>
      <c r="R2070" s="6">
        <v>23.5</v>
      </c>
      <c r="S2070" s="18">
        <v>42758</v>
      </c>
      <c r="T2070" s="6">
        <v>26.5</v>
      </c>
    </row>
    <row r="2071" spans="1:20" x14ac:dyDescent="0.2">
      <c r="A2071" s="18">
        <v>42754</v>
      </c>
      <c r="B2071" s="25">
        <v>22.25</v>
      </c>
      <c r="C2071" s="18">
        <v>42755</v>
      </c>
      <c r="D2071" s="25">
        <v>23.5</v>
      </c>
      <c r="E2071" s="18">
        <v>42755</v>
      </c>
      <c r="F2071" s="25">
        <v>22.75</v>
      </c>
      <c r="G2071" s="18">
        <v>42754</v>
      </c>
      <c r="H2071" s="25">
        <v>24.25</v>
      </c>
      <c r="I2071" s="18">
        <v>42755</v>
      </c>
      <c r="J2071" s="25">
        <v>24.25</v>
      </c>
      <c r="K2071" s="18">
        <v>42755</v>
      </c>
      <c r="L2071" s="25">
        <v>25.5</v>
      </c>
      <c r="O2071" s="18">
        <v>42752</v>
      </c>
      <c r="P2071" s="6">
        <v>28.25</v>
      </c>
      <c r="Q2071" s="18">
        <v>42755</v>
      </c>
      <c r="R2071" s="6">
        <v>23.5</v>
      </c>
      <c r="S2071" s="18">
        <v>42755</v>
      </c>
      <c r="T2071" s="6">
        <v>26.5</v>
      </c>
    </row>
    <row r="2072" spans="1:20" x14ac:dyDescent="0.2">
      <c r="A2072" s="18">
        <v>42753</v>
      </c>
      <c r="B2072" s="25">
        <v>22.25</v>
      </c>
      <c r="C2072" s="18">
        <v>42754</v>
      </c>
      <c r="D2072" s="25">
        <v>23.5</v>
      </c>
      <c r="E2072" s="18">
        <v>42754</v>
      </c>
      <c r="F2072" s="25">
        <v>22.75</v>
      </c>
      <c r="G2072" s="18">
        <v>42753</v>
      </c>
      <c r="H2072" s="25">
        <v>24</v>
      </c>
      <c r="I2072" s="18">
        <v>42754</v>
      </c>
      <c r="J2072" s="25">
        <v>24.25</v>
      </c>
      <c r="K2072" s="18">
        <v>42754</v>
      </c>
      <c r="L2072" s="25">
        <v>25.5</v>
      </c>
      <c r="O2072" s="18">
        <v>42748</v>
      </c>
      <c r="P2072" s="6">
        <v>28.25</v>
      </c>
      <c r="Q2072" s="18">
        <v>42754</v>
      </c>
      <c r="R2072" s="6">
        <v>23.5</v>
      </c>
      <c r="S2072" s="18">
        <v>42754</v>
      </c>
      <c r="T2072" s="6">
        <v>26.5</v>
      </c>
    </row>
    <row r="2073" spans="1:20" x14ac:dyDescent="0.2">
      <c r="A2073" s="18">
        <v>42752</v>
      </c>
      <c r="B2073" s="25">
        <v>22.25</v>
      </c>
      <c r="C2073" s="18">
        <v>42753</v>
      </c>
      <c r="D2073" s="25">
        <v>23.5</v>
      </c>
      <c r="E2073" s="18">
        <v>42753</v>
      </c>
      <c r="F2073" s="25">
        <v>22.75</v>
      </c>
      <c r="G2073" s="18">
        <v>42752</v>
      </c>
      <c r="H2073" s="25">
        <v>24</v>
      </c>
      <c r="I2073" s="18">
        <v>42753</v>
      </c>
      <c r="J2073" s="25">
        <v>24.25</v>
      </c>
      <c r="K2073" s="18">
        <v>42753</v>
      </c>
      <c r="L2073" s="25">
        <v>25.5</v>
      </c>
      <c r="O2073" s="18">
        <v>42747</v>
      </c>
      <c r="P2073" s="6">
        <v>28.25</v>
      </c>
      <c r="Q2073" s="18">
        <v>42753</v>
      </c>
      <c r="R2073" s="6">
        <v>23.5</v>
      </c>
      <c r="S2073" s="18">
        <v>42753</v>
      </c>
      <c r="T2073" s="6">
        <v>26.5</v>
      </c>
    </row>
    <row r="2074" spans="1:20" x14ac:dyDescent="0.2">
      <c r="A2074" s="18">
        <v>42748</v>
      </c>
      <c r="B2074" s="25">
        <v>22.5</v>
      </c>
      <c r="C2074" s="18">
        <v>42752</v>
      </c>
      <c r="D2074" s="25">
        <v>23.5</v>
      </c>
      <c r="E2074" s="18">
        <v>42752</v>
      </c>
      <c r="F2074" s="25">
        <v>22.75</v>
      </c>
      <c r="G2074" s="18">
        <v>42748</v>
      </c>
      <c r="H2074" s="25">
        <v>24</v>
      </c>
      <c r="I2074" s="18">
        <v>42752</v>
      </c>
      <c r="J2074" s="25">
        <v>24.25</v>
      </c>
      <c r="K2074" s="18">
        <v>42752</v>
      </c>
      <c r="L2074" s="25">
        <v>25.5</v>
      </c>
      <c r="O2074" s="18">
        <v>42746</v>
      </c>
      <c r="P2074" s="6">
        <v>28.25</v>
      </c>
      <c r="Q2074" s="18">
        <v>42752</v>
      </c>
      <c r="R2074" s="6">
        <v>23.5</v>
      </c>
      <c r="S2074" s="18">
        <v>42752</v>
      </c>
      <c r="T2074" s="6">
        <v>25.5</v>
      </c>
    </row>
    <row r="2075" spans="1:20" x14ac:dyDescent="0.2">
      <c r="A2075" s="18">
        <v>42747</v>
      </c>
      <c r="B2075" s="25">
        <v>23.25</v>
      </c>
      <c r="C2075" s="18">
        <v>42748</v>
      </c>
      <c r="D2075" s="25">
        <v>23.5</v>
      </c>
      <c r="E2075" s="18">
        <v>42748</v>
      </c>
      <c r="F2075" s="25">
        <v>22.75</v>
      </c>
      <c r="G2075" s="18">
        <v>42747</v>
      </c>
      <c r="H2075" s="25">
        <v>24</v>
      </c>
      <c r="I2075" s="18">
        <v>42748</v>
      </c>
      <c r="J2075" s="25">
        <v>24.25</v>
      </c>
      <c r="K2075" s="18">
        <v>42748</v>
      </c>
      <c r="L2075" s="25">
        <v>25.5</v>
      </c>
      <c r="O2075" s="18">
        <v>42745</v>
      </c>
      <c r="P2075" s="6">
        <v>28.25</v>
      </c>
      <c r="Q2075" s="18">
        <v>42748</v>
      </c>
      <c r="R2075" s="6">
        <v>23.5</v>
      </c>
      <c r="S2075" s="18">
        <v>42748</v>
      </c>
      <c r="T2075" s="6">
        <v>25.5</v>
      </c>
    </row>
    <row r="2076" spans="1:20" x14ac:dyDescent="0.2">
      <c r="A2076" s="18">
        <v>42746</v>
      </c>
      <c r="B2076" s="25">
        <v>23.25</v>
      </c>
      <c r="C2076" s="18">
        <v>42747</v>
      </c>
      <c r="D2076" s="25">
        <v>23.5</v>
      </c>
      <c r="E2076" s="18">
        <v>42747</v>
      </c>
      <c r="F2076" s="25">
        <v>22.75</v>
      </c>
      <c r="G2076" s="18">
        <v>42746</v>
      </c>
      <c r="H2076" s="25">
        <v>24</v>
      </c>
      <c r="I2076" s="18">
        <v>42747</v>
      </c>
      <c r="J2076" s="25">
        <v>24.25</v>
      </c>
      <c r="K2076" s="18">
        <v>42747</v>
      </c>
      <c r="L2076" s="25">
        <v>25.5</v>
      </c>
      <c r="O2076" s="18">
        <v>42744</v>
      </c>
      <c r="P2076" s="6">
        <v>28.25</v>
      </c>
      <c r="Q2076" s="18">
        <v>42747</v>
      </c>
      <c r="R2076" s="6">
        <v>23.5</v>
      </c>
      <c r="S2076" s="18">
        <v>42747</v>
      </c>
      <c r="T2076" s="6">
        <v>25.5</v>
      </c>
    </row>
    <row r="2077" spans="1:20" x14ac:dyDescent="0.2">
      <c r="A2077" s="18">
        <v>42745</v>
      </c>
      <c r="B2077" s="25">
        <v>22.75</v>
      </c>
      <c r="C2077" s="18">
        <v>42746</v>
      </c>
      <c r="D2077" s="25">
        <v>23.5</v>
      </c>
      <c r="E2077" s="18">
        <v>42746</v>
      </c>
      <c r="F2077" s="25">
        <v>23.63</v>
      </c>
      <c r="G2077" s="18">
        <v>42745</v>
      </c>
      <c r="H2077" s="25">
        <v>24</v>
      </c>
      <c r="I2077" s="18">
        <v>42746</v>
      </c>
      <c r="J2077" s="25">
        <v>25</v>
      </c>
      <c r="K2077" s="18">
        <v>42746</v>
      </c>
      <c r="L2077" s="25">
        <v>25.5</v>
      </c>
      <c r="O2077" s="18">
        <v>42741</v>
      </c>
      <c r="P2077" s="6">
        <v>28.25</v>
      </c>
      <c r="Q2077" s="18">
        <v>42746</v>
      </c>
      <c r="R2077" s="6">
        <v>23.5</v>
      </c>
      <c r="S2077" s="18">
        <v>42746</v>
      </c>
      <c r="T2077" s="6">
        <v>25.5</v>
      </c>
    </row>
    <row r="2078" spans="1:20" x14ac:dyDescent="0.2">
      <c r="A2078" s="18">
        <v>42744</v>
      </c>
      <c r="B2078" s="25">
        <v>22.75</v>
      </c>
      <c r="C2078" s="18">
        <v>42745</v>
      </c>
      <c r="D2078" s="25">
        <v>23.5</v>
      </c>
      <c r="E2078" s="18">
        <v>42745</v>
      </c>
      <c r="F2078" s="25">
        <v>23.63</v>
      </c>
      <c r="G2078" s="18">
        <v>42744</v>
      </c>
      <c r="H2078" s="25">
        <v>24</v>
      </c>
      <c r="I2078" s="18">
        <v>42745</v>
      </c>
      <c r="J2078" s="25">
        <v>25</v>
      </c>
      <c r="K2078" s="18">
        <v>42745</v>
      </c>
      <c r="L2078" s="25">
        <v>25.5</v>
      </c>
      <c r="O2078" s="18">
        <v>42740</v>
      </c>
      <c r="P2078" s="6">
        <v>28.25</v>
      </c>
      <c r="Q2078" s="18">
        <v>42745</v>
      </c>
      <c r="R2078" s="6">
        <v>23.5</v>
      </c>
      <c r="S2078" s="18">
        <v>42745</v>
      </c>
      <c r="T2078" s="6">
        <v>25</v>
      </c>
    </row>
    <row r="2079" spans="1:20" x14ac:dyDescent="0.2">
      <c r="A2079" s="18">
        <v>42741</v>
      </c>
      <c r="B2079" s="25">
        <v>22.75</v>
      </c>
      <c r="C2079" s="18">
        <v>42744</v>
      </c>
      <c r="D2079" s="25">
        <v>23.5</v>
      </c>
      <c r="E2079" s="18">
        <v>42744</v>
      </c>
      <c r="F2079" s="25">
        <v>23.63</v>
      </c>
      <c r="G2079" s="18">
        <v>42741</v>
      </c>
      <c r="H2079" s="25">
        <v>24</v>
      </c>
      <c r="I2079" s="18">
        <v>42744</v>
      </c>
      <c r="J2079" s="25">
        <v>25.5</v>
      </c>
      <c r="K2079" s="18">
        <v>42744</v>
      </c>
      <c r="L2079" s="25">
        <v>24.75</v>
      </c>
      <c r="O2079" s="18">
        <v>42739</v>
      </c>
      <c r="P2079" s="6">
        <v>28.25</v>
      </c>
      <c r="Q2079" s="18">
        <v>42744</v>
      </c>
      <c r="R2079" s="6">
        <v>23.5</v>
      </c>
      <c r="S2079" s="18">
        <v>42744</v>
      </c>
      <c r="T2079" s="6">
        <v>25</v>
      </c>
    </row>
    <row r="2080" spans="1:20" x14ac:dyDescent="0.2">
      <c r="A2080" s="18">
        <v>42740</v>
      </c>
      <c r="B2080" s="25">
        <v>22.75</v>
      </c>
      <c r="C2080" s="18">
        <v>42741</v>
      </c>
      <c r="D2080" s="25">
        <v>23.5</v>
      </c>
      <c r="E2080" s="18">
        <v>42741</v>
      </c>
      <c r="F2080" s="25">
        <v>23.63</v>
      </c>
      <c r="G2080" s="18">
        <v>42740</v>
      </c>
      <c r="H2080" s="25">
        <v>24</v>
      </c>
      <c r="I2080" s="18">
        <v>42741</v>
      </c>
      <c r="J2080" s="25">
        <v>25.5</v>
      </c>
      <c r="K2080" s="18">
        <v>42741</v>
      </c>
      <c r="L2080" s="25">
        <v>24.75</v>
      </c>
      <c r="O2080" s="18">
        <v>42738</v>
      </c>
      <c r="P2080" s="6">
        <v>28.75</v>
      </c>
      <c r="Q2080" s="18">
        <v>42741</v>
      </c>
      <c r="R2080" s="6">
        <v>23.5</v>
      </c>
      <c r="S2080" s="18">
        <v>42741</v>
      </c>
      <c r="T2080" s="6">
        <v>25</v>
      </c>
    </row>
    <row r="2081" spans="1:20" x14ac:dyDescent="0.2">
      <c r="A2081" s="18">
        <v>42739</v>
      </c>
      <c r="B2081" s="25">
        <v>22.75</v>
      </c>
      <c r="C2081" s="18">
        <v>42740</v>
      </c>
      <c r="D2081" s="25">
        <v>23</v>
      </c>
      <c r="E2081" s="18">
        <v>42740</v>
      </c>
      <c r="F2081" s="25">
        <v>23.63</v>
      </c>
      <c r="G2081" s="18">
        <v>42739</v>
      </c>
      <c r="H2081" s="25">
        <v>24</v>
      </c>
      <c r="I2081" s="18">
        <v>42740</v>
      </c>
      <c r="J2081" s="25">
        <v>25.5</v>
      </c>
      <c r="K2081" s="18">
        <v>42740</v>
      </c>
      <c r="L2081" s="25">
        <v>24.75</v>
      </c>
      <c r="O2081" s="18">
        <v>42734</v>
      </c>
      <c r="P2081" s="6">
        <v>28.75</v>
      </c>
      <c r="Q2081" s="18">
        <v>42740</v>
      </c>
      <c r="R2081" s="6">
        <v>23.5</v>
      </c>
      <c r="S2081" s="18">
        <v>42740</v>
      </c>
      <c r="T2081" s="6">
        <v>25</v>
      </c>
    </row>
    <row r="2082" spans="1:20" x14ac:dyDescent="0.2">
      <c r="A2082" s="18">
        <v>42738</v>
      </c>
      <c r="B2082" s="25">
        <v>22.75</v>
      </c>
      <c r="C2082" s="18">
        <v>42739</v>
      </c>
      <c r="D2082" s="25">
        <v>23</v>
      </c>
      <c r="E2082" s="18">
        <v>42739</v>
      </c>
      <c r="F2082" s="25">
        <v>23.63</v>
      </c>
      <c r="G2082" s="18">
        <v>42738</v>
      </c>
      <c r="H2082" s="25">
        <v>24</v>
      </c>
      <c r="I2082" s="18">
        <v>42739</v>
      </c>
      <c r="J2082" s="25">
        <v>25.5</v>
      </c>
      <c r="K2082" s="18">
        <v>42739</v>
      </c>
      <c r="L2082" s="25">
        <v>24.75</v>
      </c>
      <c r="O2082" s="18">
        <v>42733</v>
      </c>
      <c r="P2082" s="6">
        <v>28.75</v>
      </c>
      <c r="Q2082" s="18">
        <v>42739</v>
      </c>
      <c r="R2082" s="6">
        <v>23.5</v>
      </c>
      <c r="S2082" s="18">
        <v>42739</v>
      </c>
      <c r="T2082" s="6">
        <v>25</v>
      </c>
    </row>
    <row r="2083" spans="1:20" x14ac:dyDescent="0.2">
      <c r="A2083" s="18">
        <v>42734</v>
      </c>
      <c r="B2083" s="25">
        <v>22.75</v>
      </c>
      <c r="C2083" s="18">
        <v>42738</v>
      </c>
      <c r="D2083" s="25">
        <v>23</v>
      </c>
      <c r="E2083" s="18">
        <v>42738</v>
      </c>
      <c r="F2083" s="25">
        <v>23.63</v>
      </c>
      <c r="G2083" s="18">
        <v>42734</v>
      </c>
      <c r="H2083" s="25">
        <v>24.75</v>
      </c>
      <c r="I2083" s="18">
        <v>42738</v>
      </c>
      <c r="J2083" s="25">
        <v>25.5</v>
      </c>
      <c r="K2083" s="18">
        <v>42738</v>
      </c>
      <c r="L2083" s="25">
        <v>24</v>
      </c>
      <c r="O2083" s="18">
        <v>42732</v>
      </c>
      <c r="P2083" s="6">
        <v>28.75</v>
      </c>
      <c r="Q2083" s="18">
        <v>42738</v>
      </c>
      <c r="R2083" s="6">
        <v>23.5</v>
      </c>
      <c r="S2083" s="18">
        <v>42738</v>
      </c>
      <c r="T2083" s="6">
        <v>24.5</v>
      </c>
    </row>
    <row r="2084" spans="1:20" x14ac:dyDescent="0.2">
      <c r="A2084" s="18">
        <v>42733</v>
      </c>
      <c r="B2084" s="25">
        <v>22.75</v>
      </c>
      <c r="C2084" s="18">
        <v>42734</v>
      </c>
      <c r="D2084" s="25">
        <v>23</v>
      </c>
      <c r="E2084" s="18">
        <v>42734</v>
      </c>
      <c r="F2084" s="25">
        <v>23.63</v>
      </c>
      <c r="G2084" s="18">
        <v>42733</v>
      </c>
      <c r="H2084" s="25">
        <v>25</v>
      </c>
      <c r="I2084" s="18">
        <v>42734</v>
      </c>
      <c r="J2084" s="25">
        <v>25.5</v>
      </c>
      <c r="K2084" s="18">
        <v>42734</v>
      </c>
      <c r="L2084" s="25">
        <v>24</v>
      </c>
      <c r="O2084" s="18">
        <v>42731</v>
      </c>
      <c r="P2084" s="6">
        <v>28.75</v>
      </c>
      <c r="Q2084" s="18">
        <v>42734</v>
      </c>
      <c r="R2084" s="6">
        <v>23.5</v>
      </c>
      <c r="S2084" s="18">
        <v>42734</v>
      </c>
      <c r="T2084" s="6">
        <v>24.5</v>
      </c>
    </row>
    <row r="2085" spans="1:20" x14ac:dyDescent="0.2">
      <c r="A2085" s="18">
        <v>42732</v>
      </c>
      <c r="B2085" s="25">
        <v>22.75</v>
      </c>
      <c r="C2085" s="18">
        <v>42733</v>
      </c>
      <c r="D2085" s="25">
        <v>23</v>
      </c>
      <c r="E2085" s="18">
        <v>42733</v>
      </c>
      <c r="F2085" s="25">
        <v>23.63</v>
      </c>
      <c r="G2085" s="18">
        <v>42732</v>
      </c>
      <c r="H2085" s="25">
        <v>25</v>
      </c>
      <c r="I2085" s="18">
        <v>42733</v>
      </c>
      <c r="J2085" s="25">
        <v>25.5</v>
      </c>
      <c r="K2085" s="18">
        <v>42733</v>
      </c>
      <c r="L2085" s="25">
        <v>24</v>
      </c>
      <c r="O2085" s="18">
        <v>42727</v>
      </c>
      <c r="P2085" s="6">
        <v>28.75</v>
      </c>
      <c r="Q2085" s="18">
        <v>42733</v>
      </c>
      <c r="R2085" s="6">
        <v>23.5</v>
      </c>
      <c r="S2085" s="18">
        <v>42733</v>
      </c>
      <c r="T2085" s="6">
        <v>24.5</v>
      </c>
    </row>
    <row r="2086" spans="1:20" x14ac:dyDescent="0.2">
      <c r="A2086" s="18">
        <v>42731</v>
      </c>
      <c r="B2086" s="25">
        <v>22.75</v>
      </c>
      <c r="C2086" s="18">
        <v>42732</v>
      </c>
      <c r="D2086" s="25">
        <v>23</v>
      </c>
      <c r="E2086" s="18">
        <v>42732</v>
      </c>
      <c r="F2086" s="25">
        <v>23.63</v>
      </c>
      <c r="G2086" s="18">
        <v>42731</v>
      </c>
      <c r="H2086" s="25">
        <v>25</v>
      </c>
      <c r="I2086" s="18">
        <v>42732</v>
      </c>
      <c r="J2086" s="25">
        <v>25.5</v>
      </c>
      <c r="K2086" s="18">
        <v>42732</v>
      </c>
      <c r="L2086" s="25">
        <v>24</v>
      </c>
      <c r="O2086" s="18">
        <v>42726</v>
      </c>
      <c r="P2086" s="6">
        <v>28.75</v>
      </c>
      <c r="Q2086" s="18">
        <v>42732</v>
      </c>
      <c r="R2086" s="6">
        <v>23.5</v>
      </c>
      <c r="S2086" s="18">
        <v>42732</v>
      </c>
      <c r="T2086" s="6">
        <v>24.5</v>
      </c>
    </row>
    <row r="2087" spans="1:20" x14ac:dyDescent="0.2">
      <c r="A2087" s="18">
        <v>42727</v>
      </c>
      <c r="B2087" s="25">
        <v>22.75</v>
      </c>
      <c r="C2087" s="18">
        <v>42731</v>
      </c>
      <c r="D2087" s="25">
        <v>23</v>
      </c>
      <c r="E2087" s="18">
        <v>42731</v>
      </c>
      <c r="F2087" s="25">
        <v>23.63</v>
      </c>
      <c r="G2087" s="18">
        <v>42727</v>
      </c>
      <c r="H2087" s="25">
        <v>25</v>
      </c>
      <c r="I2087" s="18">
        <v>42731</v>
      </c>
      <c r="J2087" s="25">
        <v>25.5</v>
      </c>
      <c r="K2087" s="18">
        <v>42731</v>
      </c>
      <c r="L2087" s="25">
        <v>24</v>
      </c>
      <c r="O2087" s="18">
        <v>42725</v>
      </c>
      <c r="P2087" s="6">
        <v>28.75</v>
      </c>
      <c r="Q2087" s="18">
        <v>42731</v>
      </c>
      <c r="R2087" s="6">
        <v>23.5</v>
      </c>
      <c r="S2087" s="18">
        <v>42731</v>
      </c>
      <c r="T2087" s="6">
        <v>24.5</v>
      </c>
    </row>
    <row r="2088" spans="1:20" x14ac:dyDescent="0.2">
      <c r="A2088" s="18">
        <v>42726</v>
      </c>
      <c r="B2088" s="25">
        <v>22.75</v>
      </c>
      <c r="C2088" s="18">
        <v>42727</v>
      </c>
      <c r="D2088" s="25">
        <v>23</v>
      </c>
      <c r="E2088" s="18">
        <v>42727</v>
      </c>
      <c r="F2088" s="25">
        <v>23.63</v>
      </c>
      <c r="G2088" s="18">
        <v>42726</v>
      </c>
      <c r="H2088" s="25">
        <v>25</v>
      </c>
      <c r="I2088" s="18">
        <v>42727</v>
      </c>
      <c r="J2088" s="25">
        <v>25.5</v>
      </c>
      <c r="K2088" s="18">
        <v>42727</v>
      </c>
      <c r="L2088" s="25">
        <v>24</v>
      </c>
      <c r="O2088" s="18">
        <v>42724</v>
      </c>
      <c r="P2088" s="6">
        <v>28.75</v>
      </c>
      <c r="Q2088" s="18">
        <v>42727</v>
      </c>
      <c r="R2088" s="6">
        <v>23.5</v>
      </c>
      <c r="S2088" s="18">
        <v>42727</v>
      </c>
      <c r="T2088" s="6">
        <v>24.5</v>
      </c>
    </row>
    <row r="2089" spans="1:20" x14ac:dyDescent="0.2">
      <c r="A2089" s="18">
        <v>42725</v>
      </c>
      <c r="B2089" s="25">
        <v>22.75</v>
      </c>
      <c r="C2089" s="18">
        <v>42726</v>
      </c>
      <c r="D2089" s="25">
        <v>23</v>
      </c>
      <c r="E2089" s="18">
        <v>42726</v>
      </c>
      <c r="F2089" s="25">
        <v>23.63</v>
      </c>
      <c r="G2089" s="18">
        <v>42725</v>
      </c>
      <c r="H2089" s="25">
        <v>24</v>
      </c>
      <c r="I2089" s="18">
        <v>42726</v>
      </c>
      <c r="J2089" s="25">
        <v>25.5</v>
      </c>
      <c r="K2089" s="18">
        <v>42726</v>
      </c>
      <c r="L2089" s="25">
        <v>24</v>
      </c>
      <c r="O2089" s="18">
        <v>42723</v>
      </c>
      <c r="P2089" s="6">
        <v>28.75</v>
      </c>
      <c r="Q2089" s="18">
        <v>42726</v>
      </c>
      <c r="R2089" s="6">
        <v>23.5</v>
      </c>
      <c r="S2089" s="18">
        <v>42726</v>
      </c>
      <c r="T2089" s="6">
        <v>24.5</v>
      </c>
    </row>
    <row r="2090" spans="1:20" x14ac:dyDescent="0.2">
      <c r="A2090" s="18">
        <v>42724</v>
      </c>
      <c r="B2090" s="25">
        <v>22.75</v>
      </c>
      <c r="C2090" s="18">
        <v>42725</v>
      </c>
      <c r="D2090" s="25">
        <v>23</v>
      </c>
      <c r="E2090" s="18">
        <v>42725</v>
      </c>
      <c r="F2090" s="25">
        <v>23.63</v>
      </c>
      <c r="G2090" s="18">
        <v>42724</v>
      </c>
      <c r="H2090" s="25">
        <v>24</v>
      </c>
      <c r="I2090" s="18">
        <v>42725</v>
      </c>
      <c r="J2090" s="25">
        <v>25.5</v>
      </c>
      <c r="K2090" s="18">
        <v>42725</v>
      </c>
      <c r="L2090" s="25">
        <v>24</v>
      </c>
      <c r="O2090" s="18">
        <v>42720</v>
      </c>
      <c r="P2090" s="6">
        <v>28.75</v>
      </c>
      <c r="Q2090" s="18">
        <v>42725</v>
      </c>
      <c r="R2090" s="6">
        <v>23.5</v>
      </c>
      <c r="S2090" s="18">
        <v>42725</v>
      </c>
      <c r="T2090" s="6">
        <v>24.5</v>
      </c>
    </row>
    <row r="2091" spans="1:20" x14ac:dyDescent="0.2">
      <c r="A2091" s="18">
        <v>42723</v>
      </c>
      <c r="B2091" s="25">
        <v>22.75</v>
      </c>
      <c r="C2091" s="18">
        <v>42724</v>
      </c>
      <c r="D2091" s="25">
        <v>23</v>
      </c>
      <c r="E2091" s="18">
        <v>42724</v>
      </c>
      <c r="F2091" s="25">
        <v>23.63</v>
      </c>
      <c r="G2091" s="18">
        <v>42723</v>
      </c>
      <c r="H2091" s="25">
        <v>24</v>
      </c>
      <c r="I2091" s="18">
        <v>42724</v>
      </c>
      <c r="J2091" s="25">
        <v>25.5</v>
      </c>
      <c r="K2091" s="18">
        <v>42724</v>
      </c>
      <c r="L2091" s="25">
        <v>24</v>
      </c>
      <c r="O2091" s="18">
        <v>42719</v>
      </c>
      <c r="P2091" s="6">
        <v>28.75</v>
      </c>
      <c r="Q2091" s="18">
        <v>42724</v>
      </c>
      <c r="R2091" s="6">
        <v>23.5</v>
      </c>
      <c r="S2091" s="18">
        <v>42724</v>
      </c>
      <c r="T2091" s="6">
        <v>24.5</v>
      </c>
    </row>
    <row r="2092" spans="1:20" x14ac:dyDescent="0.2">
      <c r="A2092" s="18">
        <v>42720</v>
      </c>
      <c r="B2092" s="25">
        <v>22.75</v>
      </c>
      <c r="C2092" s="18">
        <v>42723</v>
      </c>
      <c r="D2092" s="25">
        <v>23</v>
      </c>
      <c r="E2092" s="18">
        <v>42723</v>
      </c>
      <c r="F2092" s="25">
        <v>23.63</v>
      </c>
      <c r="G2092" s="18">
        <v>42720</v>
      </c>
      <c r="H2092" s="25">
        <v>24</v>
      </c>
      <c r="I2092" s="18">
        <v>42723</v>
      </c>
      <c r="J2092" s="25">
        <v>25.5</v>
      </c>
      <c r="K2092" s="18">
        <v>42723</v>
      </c>
      <c r="L2092" s="25">
        <v>24</v>
      </c>
      <c r="O2092" s="18">
        <v>42718</v>
      </c>
      <c r="P2092" s="6">
        <v>28.75</v>
      </c>
      <c r="Q2092" s="18">
        <v>42723</v>
      </c>
      <c r="R2092" s="6">
        <v>23.5</v>
      </c>
      <c r="S2092" s="18">
        <v>42723</v>
      </c>
      <c r="T2092" s="6">
        <v>24.5</v>
      </c>
    </row>
    <row r="2093" spans="1:20" x14ac:dyDescent="0.2">
      <c r="A2093" s="18">
        <v>42719</v>
      </c>
      <c r="B2093" s="25">
        <v>22.75</v>
      </c>
      <c r="C2093" s="18">
        <v>42720</v>
      </c>
      <c r="D2093" s="25">
        <v>23</v>
      </c>
      <c r="E2093" s="18">
        <v>42720</v>
      </c>
      <c r="F2093" s="25">
        <v>23.63</v>
      </c>
      <c r="G2093" s="18">
        <v>42719</v>
      </c>
      <c r="H2093" s="25">
        <v>24</v>
      </c>
      <c r="I2093" s="18">
        <v>42720</v>
      </c>
      <c r="J2093" s="25">
        <v>25.5</v>
      </c>
      <c r="K2093" s="18">
        <v>42720</v>
      </c>
      <c r="L2093" s="25">
        <v>24</v>
      </c>
      <c r="O2093" s="18">
        <v>42717</v>
      </c>
      <c r="P2093" s="6">
        <v>28.75</v>
      </c>
      <c r="Q2093" s="18">
        <v>42720</v>
      </c>
      <c r="R2093" s="6">
        <v>23.5</v>
      </c>
      <c r="S2093" s="18">
        <v>42720</v>
      </c>
      <c r="T2093" s="6">
        <v>24.5</v>
      </c>
    </row>
    <row r="2094" spans="1:20" x14ac:dyDescent="0.2">
      <c r="A2094" s="18">
        <v>42718</v>
      </c>
      <c r="B2094" s="25">
        <v>22.75</v>
      </c>
      <c r="C2094" s="18">
        <v>42719</v>
      </c>
      <c r="D2094" s="25">
        <v>23</v>
      </c>
      <c r="E2094" s="18">
        <v>42719</v>
      </c>
      <c r="F2094" s="25">
        <v>23.63</v>
      </c>
      <c r="G2094" s="18">
        <v>42718</v>
      </c>
      <c r="H2094" s="25">
        <v>24</v>
      </c>
      <c r="I2094" s="18">
        <v>42719</v>
      </c>
      <c r="J2094" s="25">
        <v>25.5</v>
      </c>
      <c r="K2094" s="18">
        <v>42719</v>
      </c>
      <c r="L2094" s="25">
        <v>24</v>
      </c>
      <c r="O2094" s="18">
        <v>42716</v>
      </c>
      <c r="P2094" s="6">
        <v>28.75</v>
      </c>
      <c r="Q2094" s="18">
        <v>42719</v>
      </c>
      <c r="R2094" s="6">
        <v>23.5</v>
      </c>
      <c r="S2094" s="18">
        <v>42719</v>
      </c>
      <c r="T2094" s="6">
        <v>24.5</v>
      </c>
    </row>
    <row r="2095" spans="1:20" x14ac:dyDescent="0.2">
      <c r="A2095" s="18">
        <v>42717</v>
      </c>
      <c r="B2095" s="25">
        <v>22.75</v>
      </c>
      <c r="C2095" s="18">
        <v>42718</v>
      </c>
      <c r="D2095" s="25">
        <v>23</v>
      </c>
      <c r="E2095" s="18">
        <v>42718</v>
      </c>
      <c r="F2095" s="25">
        <v>23.63</v>
      </c>
      <c r="G2095" s="18">
        <v>42717</v>
      </c>
      <c r="H2095" s="25">
        <v>24</v>
      </c>
      <c r="I2095" s="18">
        <v>42718</v>
      </c>
      <c r="J2095" s="25">
        <v>25.5</v>
      </c>
      <c r="K2095" s="18">
        <v>42718</v>
      </c>
      <c r="L2095" s="25">
        <v>24</v>
      </c>
      <c r="O2095" s="18">
        <v>42713</v>
      </c>
      <c r="P2095" s="6">
        <v>28.75</v>
      </c>
      <c r="Q2095" s="18">
        <v>42718</v>
      </c>
      <c r="R2095" s="6">
        <v>23.5</v>
      </c>
      <c r="S2095" s="18">
        <v>42718</v>
      </c>
      <c r="T2095" s="6">
        <v>24.5</v>
      </c>
    </row>
    <row r="2096" spans="1:20" x14ac:dyDescent="0.2">
      <c r="A2096" s="18">
        <v>42716</v>
      </c>
      <c r="B2096" s="25">
        <v>22.75</v>
      </c>
      <c r="C2096" s="18">
        <v>42717</v>
      </c>
      <c r="D2096" s="25">
        <v>23</v>
      </c>
      <c r="E2096" s="18">
        <v>42717</v>
      </c>
      <c r="F2096" s="25">
        <v>23.63</v>
      </c>
      <c r="G2096" s="18">
        <v>42716</v>
      </c>
      <c r="H2096" s="25">
        <v>24</v>
      </c>
      <c r="I2096" s="18">
        <v>42717</v>
      </c>
      <c r="J2096" s="25">
        <v>25.5</v>
      </c>
      <c r="K2096" s="18">
        <v>42717</v>
      </c>
      <c r="L2096" s="25">
        <v>24</v>
      </c>
      <c r="O2096" s="18">
        <v>42712</v>
      </c>
      <c r="P2096" s="6">
        <v>28.75</v>
      </c>
      <c r="Q2096" s="18">
        <v>42717</v>
      </c>
      <c r="R2096" s="6">
        <v>23.5</v>
      </c>
      <c r="S2096" s="18">
        <v>42717</v>
      </c>
      <c r="T2096" s="6">
        <v>24.5</v>
      </c>
    </row>
    <row r="2097" spans="1:20" x14ac:dyDescent="0.2">
      <c r="A2097" s="18">
        <v>42713</v>
      </c>
      <c r="B2097" s="25">
        <v>22.75</v>
      </c>
      <c r="C2097" s="18">
        <v>42716</v>
      </c>
      <c r="D2097" s="25">
        <v>23</v>
      </c>
      <c r="E2097" s="18">
        <v>42716</v>
      </c>
      <c r="F2097" s="25">
        <v>23.63</v>
      </c>
      <c r="G2097" s="18">
        <v>42713</v>
      </c>
      <c r="H2097" s="25">
        <v>24</v>
      </c>
      <c r="I2097" s="18">
        <v>42716</v>
      </c>
      <c r="J2097" s="25">
        <v>25.5</v>
      </c>
      <c r="K2097" s="18">
        <v>42716</v>
      </c>
      <c r="L2097" s="25">
        <v>23</v>
      </c>
      <c r="O2097" s="18">
        <v>42711</v>
      </c>
      <c r="P2097" s="6">
        <v>28.75</v>
      </c>
      <c r="Q2097" s="18">
        <v>42716</v>
      </c>
      <c r="R2097" s="6">
        <v>23.5</v>
      </c>
      <c r="S2097" s="18">
        <v>42716</v>
      </c>
      <c r="T2097" s="6">
        <v>24.5</v>
      </c>
    </row>
    <row r="2098" spans="1:20" x14ac:dyDescent="0.2">
      <c r="A2098" s="18">
        <v>42712</v>
      </c>
      <c r="B2098" s="25">
        <v>22.75</v>
      </c>
      <c r="C2098" s="18">
        <v>42713</v>
      </c>
      <c r="D2098" s="25">
        <v>23</v>
      </c>
      <c r="E2098" s="18">
        <v>42713</v>
      </c>
      <c r="F2098" s="25">
        <v>23.63</v>
      </c>
      <c r="G2098" s="18">
        <v>42712</v>
      </c>
      <c r="H2098" s="25">
        <v>24</v>
      </c>
      <c r="I2098" s="18">
        <v>42713</v>
      </c>
      <c r="J2098" s="25">
        <v>25.5</v>
      </c>
      <c r="K2098" s="18">
        <v>42713</v>
      </c>
      <c r="L2098" s="25">
        <v>23</v>
      </c>
      <c r="O2098" s="18">
        <v>42710</v>
      </c>
      <c r="P2098" s="6">
        <v>28.75</v>
      </c>
      <c r="Q2098" s="18">
        <v>42713</v>
      </c>
      <c r="R2098" s="6">
        <v>23.5</v>
      </c>
      <c r="S2098" s="18">
        <v>42713</v>
      </c>
      <c r="T2098" s="6">
        <v>24.5</v>
      </c>
    </row>
    <row r="2099" spans="1:20" x14ac:dyDescent="0.2">
      <c r="A2099" s="18">
        <v>42711</v>
      </c>
      <c r="B2099" s="25">
        <v>22.75</v>
      </c>
      <c r="C2099" s="18">
        <v>42712</v>
      </c>
      <c r="D2099" s="25">
        <v>23</v>
      </c>
      <c r="E2099" s="18">
        <v>42712</v>
      </c>
      <c r="F2099" s="25">
        <v>23.63</v>
      </c>
      <c r="G2099" s="18">
        <v>42711</v>
      </c>
      <c r="H2099" s="25">
        <v>24</v>
      </c>
      <c r="I2099" s="18">
        <v>42712</v>
      </c>
      <c r="J2099" s="25">
        <v>25.5</v>
      </c>
      <c r="K2099" s="18">
        <v>42712</v>
      </c>
      <c r="L2099" s="25">
        <v>23</v>
      </c>
      <c r="O2099" s="18">
        <v>42709</v>
      </c>
      <c r="P2099" s="6">
        <v>28.75</v>
      </c>
      <c r="Q2099" s="18">
        <v>42712</v>
      </c>
      <c r="R2099" s="6">
        <v>23.5</v>
      </c>
      <c r="S2099" s="18">
        <v>42712</v>
      </c>
      <c r="T2099" s="6">
        <v>24.5</v>
      </c>
    </row>
    <row r="2100" spans="1:20" x14ac:dyDescent="0.2">
      <c r="A2100" s="18">
        <v>42710</v>
      </c>
      <c r="B2100" s="25">
        <v>22.75</v>
      </c>
      <c r="C2100" s="18">
        <v>42711</v>
      </c>
      <c r="D2100" s="25">
        <v>23</v>
      </c>
      <c r="E2100" s="18">
        <v>42711</v>
      </c>
      <c r="F2100" s="25">
        <v>23.63</v>
      </c>
      <c r="G2100" s="18">
        <v>42710</v>
      </c>
      <c r="H2100" s="25">
        <v>24</v>
      </c>
      <c r="I2100" s="18">
        <v>42711</v>
      </c>
      <c r="J2100" s="25">
        <v>25.5</v>
      </c>
      <c r="K2100" s="18">
        <v>42711</v>
      </c>
      <c r="L2100" s="25">
        <v>23</v>
      </c>
      <c r="O2100" s="18">
        <v>42706</v>
      </c>
      <c r="P2100" s="6">
        <v>28.75</v>
      </c>
      <c r="Q2100" s="18">
        <v>42711</v>
      </c>
      <c r="R2100" s="6">
        <v>23.5</v>
      </c>
      <c r="S2100" s="18">
        <v>42711</v>
      </c>
      <c r="T2100" s="6">
        <v>24.5</v>
      </c>
    </row>
    <row r="2101" spans="1:20" x14ac:dyDescent="0.2">
      <c r="A2101" s="18">
        <v>42709</v>
      </c>
      <c r="B2101" s="25">
        <v>21.5</v>
      </c>
      <c r="C2101" s="18">
        <v>42710</v>
      </c>
      <c r="D2101" s="25">
        <v>23</v>
      </c>
      <c r="E2101" s="18">
        <v>42710</v>
      </c>
      <c r="F2101" s="25">
        <v>23.63</v>
      </c>
      <c r="G2101" s="18">
        <v>42709</v>
      </c>
      <c r="H2101" s="25">
        <v>24</v>
      </c>
      <c r="I2101" s="18">
        <v>42710</v>
      </c>
      <c r="J2101" s="25">
        <v>25.5</v>
      </c>
      <c r="K2101" s="18">
        <v>42710</v>
      </c>
      <c r="L2101" s="25">
        <v>23</v>
      </c>
      <c r="O2101" s="18">
        <v>42705</v>
      </c>
      <c r="P2101" s="6">
        <v>28.75</v>
      </c>
      <c r="Q2101" s="18">
        <v>42710</v>
      </c>
      <c r="R2101" s="6">
        <v>23.5</v>
      </c>
      <c r="S2101" s="18">
        <v>42710</v>
      </c>
      <c r="T2101" s="6">
        <v>24.5</v>
      </c>
    </row>
    <row r="2102" spans="1:20" x14ac:dyDescent="0.2">
      <c r="A2102" s="18">
        <v>42706</v>
      </c>
      <c r="B2102" s="25">
        <v>21.5</v>
      </c>
      <c r="C2102" s="18">
        <v>42709</v>
      </c>
      <c r="D2102" s="25">
        <v>22.75</v>
      </c>
      <c r="E2102" s="18">
        <v>42709</v>
      </c>
      <c r="F2102" s="25">
        <v>23.63</v>
      </c>
      <c r="G2102" s="18">
        <v>42706</v>
      </c>
      <c r="H2102" s="25">
        <v>24</v>
      </c>
      <c r="I2102" s="18">
        <v>42709</v>
      </c>
      <c r="J2102" s="25">
        <v>25.5</v>
      </c>
      <c r="K2102" s="18">
        <v>42709</v>
      </c>
      <c r="L2102" s="25">
        <v>22</v>
      </c>
      <c r="O2102" s="18">
        <v>42704</v>
      </c>
      <c r="P2102" s="6">
        <v>28.75</v>
      </c>
      <c r="Q2102" s="18">
        <v>42709</v>
      </c>
      <c r="R2102" s="6">
        <v>23.5</v>
      </c>
      <c r="S2102" s="18">
        <v>42709</v>
      </c>
      <c r="T2102" s="6">
        <v>24.5</v>
      </c>
    </row>
    <row r="2103" spans="1:20" x14ac:dyDescent="0.2">
      <c r="A2103" s="18">
        <v>42705</v>
      </c>
      <c r="B2103" s="25">
        <v>21.5</v>
      </c>
      <c r="C2103" s="18">
        <v>42706</v>
      </c>
      <c r="D2103" s="25">
        <v>22.75</v>
      </c>
      <c r="E2103" s="18">
        <v>42706</v>
      </c>
      <c r="F2103" s="25">
        <v>23.63</v>
      </c>
      <c r="G2103" s="18">
        <v>42705</v>
      </c>
      <c r="H2103" s="25">
        <v>24</v>
      </c>
      <c r="I2103" s="18">
        <v>42706</v>
      </c>
      <c r="J2103" s="25">
        <v>25.5</v>
      </c>
      <c r="K2103" s="18">
        <v>42706</v>
      </c>
      <c r="L2103" s="25">
        <v>22</v>
      </c>
      <c r="O2103" s="18">
        <v>42703</v>
      </c>
      <c r="P2103" s="6">
        <v>28.75</v>
      </c>
      <c r="Q2103" s="18">
        <v>42706</v>
      </c>
      <c r="R2103" s="6">
        <v>23.5</v>
      </c>
      <c r="S2103" s="18">
        <v>42706</v>
      </c>
      <c r="T2103" s="6">
        <v>24.5</v>
      </c>
    </row>
    <row r="2104" spans="1:20" x14ac:dyDescent="0.2">
      <c r="A2104" s="18">
        <v>42704</v>
      </c>
      <c r="B2104" s="25">
        <v>21.5</v>
      </c>
      <c r="C2104" s="18">
        <v>42705</v>
      </c>
      <c r="D2104" s="25">
        <v>22.75</v>
      </c>
      <c r="E2104" s="18">
        <v>42705</v>
      </c>
      <c r="F2104" s="25">
        <v>23.63</v>
      </c>
      <c r="G2104" s="18">
        <v>42704</v>
      </c>
      <c r="H2104" s="25">
        <v>24</v>
      </c>
      <c r="I2104" s="18">
        <v>42705</v>
      </c>
      <c r="J2104" s="25">
        <v>25.5</v>
      </c>
      <c r="K2104" s="18">
        <v>42705</v>
      </c>
      <c r="L2104" s="25">
        <v>22</v>
      </c>
      <c r="O2104" s="18">
        <v>42702</v>
      </c>
      <c r="P2104" s="6">
        <v>28.75</v>
      </c>
      <c r="Q2104" s="18">
        <v>42705</v>
      </c>
      <c r="R2104" s="6">
        <v>23.5</v>
      </c>
      <c r="S2104" s="18">
        <v>42705</v>
      </c>
      <c r="T2104" s="6">
        <v>24.5</v>
      </c>
    </row>
    <row r="2105" spans="1:20" x14ac:dyDescent="0.2">
      <c r="A2105" s="18">
        <v>42703</v>
      </c>
      <c r="B2105" s="25">
        <v>21.5</v>
      </c>
      <c r="C2105" s="18">
        <v>42704</v>
      </c>
      <c r="D2105" s="25">
        <v>22.75</v>
      </c>
      <c r="E2105" s="18">
        <v>42704</v>
      </c>
      <c r="F2105" s="25">
        <v>23.63</v>
      </c>
      <c r="G2105" s="18">
        <v>42703</v>
      </c>
      <c r="H2105" s="25">
        <v>24</v>
      </c>
      <c r="I2105" s="18">
        <v>42704</v>
      </c>
      <c r="J2105" s="25">
        <v>25.5</v>
      </c>
      <c r="K2105" s="18">
        <v>42704</v>
      </c>
      <c r="L2105" s="25">
        <v>22</v>
      </c>
      <c r="O2105" s="18">
        <v>42697</v>
      </c>
      <c r="P2105" s="6">
        <v>28.75</v>
      </c>
      <c r="Q2105" s="18">
        <v>42704</v>
      </c>
      <c r="R2105" s="6">
        <v>23.5</v>
      </c>
      <c r="S2105" s="18">
        <v>42704</v>
      </c>
      <c r="T2105" s="6">
        <v>24.5</v>
      </c>
    </row>
    <row r="2106" spans="1:20" x14ac:dyDescent="0.2">
      <c r="A2106" s="18">
        <v>42702</v>
      </c>
      <c r="B2106" s="25">
        <v>21.5</v>
      </c>
      <c r="C2106" s="18">
        <v>42703</v>
      </c>
      <c r="D2106" s="25">
        <v>22.75</v>
      </c>
      <c r="E2106" s="18">
        <v>42703</v>
      </c>
      <c r="F2106" s="25">
        <v>23.63</v>
      </c>
      <c r="G2106" s="18">
        <v>42702</v>
      </c>
      <c r="H2106" s="25">
        <v>24</v>
      </c>
      <c r="I2106" s="18">
        <v>42703</v>
      </c>
      <c r="J2106" s="25">
        <v>25.5</v>
      </c>
      <c r="K2106" s="18">
        <v>42703</v>
      </c>
      <c r="L2106" s="25">
        <v>22</v>
      </c>
      <c r="O2106" s="18">
        <v>42696</v>
      </c>
      <c r="P2106" s="6">
        <v>28.75</v>
      </c>
      <c r="Q2106" s="18">
        <v>42703</v>
      </c>
      <c r="R2106" s="6">
        <v>23.5</v>
      </c>
      <c r="S2106" s="18">
        <v>42703</v>
      </c>
      <c r="T2106" s="6">
        <v>24.5</v>
      </c>
    </row>
    <row r="2107" spans="1:20" x14ac:dyDescent="0.2">
      <c r="A2107" s="18">
        <v>42697</v>
      </c>
      <c r="B2107" s="25">
        <v>21.5</v>
      </c>
      <c r="C2107" s="18">
        <v>42702</v>
      </c>
      <c r="D2107" s="25">
        <v>22.75</v>
      </c>
      <c r="E2107" s="18">
        <v>42702</v>
      </c>
      <c r="F2107" s="25">
        <v>22.25</v>
      </c>
      <c r="G2107" s="18">
        <v>42697</v>
      </c>
      <c r="H2107" s="25">
        <v>24</v>
      </c>
      <c r="I2107" s="18">
        <v>42702</v>
      </c>
      <c r="J2107" s="25">
        <v>23.38</v>
      </c>
      <c r="K2107" s="18">
        <v>42702</v>
      </c>
      <c r="L2107" s="25">
        <v>22</v>
      </c>
      <c r="O2107" s="18">
        <v>42695</v>
      </c>
      <c r="P2107" s="6">
        <v>28.75</v>
      </c>
      <c r="Q2107" s="18">
        <v>42702</v>
      </c>
      <c r="R2107" s="6">
        <v>21.75</v>
      </c>
      <c r="S2107" s="18">
        <v>42702</v>
      </c>
      <c r="T2107" s="6">
        <v>24.5</v>
      </c>
    </row>
    <row r="2108" spans="1:20" x14ac:dyDescent="0.2">
      <c r="A2108" s="18">
        <v>42696</v>
      </c>
      <c r="B2108" s="25">
        <v>21.5</v>
      </c>
      <c r="C2108" s="18">
        <v>42697</v>
      </c>
      <c r="D2108" s="25">
        <v>22.75</v>
      </c>
      <c r="E2108" s="18">
        <v>42697</v>
      </c>
      <c r="F2108" s="25">
        <v>22.25</v>
      </c>
      <c r="G2108" s="18">
        <v>42696</v>
      </c>
      <c r="H2108" s="25">
        <v>24</v>
      </c>
      <c r="I2108" s="18">
        <v>42697</v>
      </c>
      <c r="J2108" s="25">
        <v>23.38</v>
      </c>
      <c r="K2108" s="18">
        <v>42697</v>
      </c>
      <c r="L2108" s="25">
        <v>22</v>
      </c>
      <c r="O2108" s="18">
        <v>42692</v>
      </c>
      <c r="P2108" s="6">
        <v>28.75</v>
      </c>
      <c r="Q2108" s="18">
        <v>42697</v>
      </c>
      <c r="R2108" s="6">
        <v>21.75</v>
      </c>
      <c r="S2108" s="18">
        <v>42697</v>
      </c>
      <c r="T2108" s="6">
        <v>24.5</v>
      </c>
    </row>
    <row r="2109" spans="1:20" x14ac:dyDescent="0.2">
      <c r="A2109" s="18">
        <v>42695</v>
      </c>
      <c r="B2109" s="25">
        <v>21.5</v>
      </c>
      <c r="C2109" s="18">
        <v>42696</v>
      </c>
      <c r="D2109" s="25">
        <v>22.75</v>
      </c>
      <c r="E2109" s="18">
        <v>42696</v>
      </c>
      <c r="F2109" s="25">
        <v>22.25</v>
      </c>
      <c r="G2109" s="18">
        <v>42695</v>
      </c>
      <c r="H2109" s="25">
        <v>24</v>
      </c>
      <c r="I2109" s="18">
        <v>42696</v>
      </c>
      <c r="J2109" s="25">
        <v>23.38</v>
      </c>
      <c r="K2109" s="18">
        <v>42696</v>
      </c>
      <c r="L2109" s="25">
        <v>22</v>
      </c>
      <c r="O2109" s="18">
        <v>42691</v>
      </c>
      <c r="P2109" s="6">
        <v>28.75</v>
      </c>
      <c r="Q2109" s="18">
        <v>42696</v>
      </c>
      <c r="R2109" s="6">
        <v>21.75</v>
      </c>
      <c r="S2109" s="18">
        <v>42696</v>
      </c>
      <c r="T2109" s="6">
        <v>24.5</v>
      </c>
    </row>
    <row r="2110" spans="1:20" x14ac:dyDescent="0.2">
      <c r="A2110" s="18">
        <v>42692</v>
      </c>
      <c r="B2110" s="25">
        <v>21.5</v>
      </c>
      <c r="C2110" s="18">
        <v>42695</v>
      </c>
      <c r="D2110" s="25">
        <v>22.75</v>
      </c>
      <c r="E2110" s="18">
        <v>42695</v>
      </c>
      <c r="F2110" s="25">
        <v>22.25</v>
      </c>
      <c r="G2110" s="18">
        <v>42692</v>
      </c>
      <c r="H2110" s="25">
        <v>24</v>
      </c>
      <c r="I2110" s="18">
        <v>42695</v>
      </c>
      <c r="J2110" s="25">
        <v>23.38</v>
      </c>
      <c r="K2110" s="18">
        <v>42695</v>
      </c>
      <c r="L2110" s="25">
        <v>22</v>
      </c>
      <c r="O2110" s="18">
        <v>42690</v>
      </c>
      <c r="P2110" s="6">
        <v>28.75</v>
      </c>
      <c r="Q2110" s="18">
        <v>42695</v>
      </c>
      <c r="R2110" s="6">
        <v>21.75</v>
      </c>
      <c r="S2110" s="18">
        <v>42695</v>
      </c>
      <c r="T2110" s="6">
        <v>24.5</v>
      </c>
    </row>
    <row r="2111" spans="1:20" x14ac:dyDescent="0.2">
      <c r="A2111" s="18">
        <v>42691</v>
      </c>
      <c r="B2111" s="25">
        <v>21.5</v>
      </c>
      <c r="C2111" s="18">
        <v>42692</v>
      </c>
      <c r="D2111" s="25">
        <v>22.75</v>
      </c>
      <c r="E2111" s="18">
        <v>42692</v>
      </c>
      <c r="F2111" s="25">
        <v>22.25</v>
      </c>
      <c r="G2111" s="18">
        <v>42691</v>
      </c>
      <c r="H2111" s="25">
        <v>24</v>
      </c>
      <c r="I2111" s="18">
        <v>42692</v>
      </c>
      <c r="J2111" s="25">
        <v>23.38</v>
      </c>
      <c r="K2111" s="18">
        <v>42692</v>
      </c>
      <c r="L2111" s="25">
        <v>22</v>
      </c>
      <c r="O2111" s="18">
        <v>42689</v>
      </c>
      <c r="P2111" s="6">
        <v>28.75</v>
      </c>
      <c r="Q2111" s="18">
        <v>42692</v>
      </c>
      <c r="R2111" s="6">
        <v>21.75</v>
      </c>
      <c r="S2111" s="18">
        <v>42692</v>
      </c>
      <c r="T2111" s="6">
        <v>24.5</v>
      </c>
    </row>
    <row r="2112" spans="1:20" x14ac:dyDescent="0.2">
      <c r="A2112" s="18">
        <v>42690</v>
      </c>
      <c r="B2112" s="25">
        <v>21.5</v>
      </c>
      <c r="C2112" s="18">
        <v>42691</v>
      </c>
      <c r="D2112" s="25">
        <v>22.75</v>
      </c>
      <c r="E2112" s="18">
        <v>42691</v>
      </c>
      <c r="F2112" s="25">
        <v>22.25</v>
      </c>
      <c r="G2112" s="18">
        <v>42690</v>
      </c>
      <c r="H2112" s="25">
        <v>24</v>
      </c>
      <c r="I2112" s="18">
        <v>42691</v>
      </c>
      <c r="J2112" s="25">
        <v>23.38</v>
      </c>
      <c r="K2112" s="18">
        <v>42691</v>
      </c>
      <c r="L2112" s="25">
        <v>22</v>
      </c>
      <c r="O2112" s="18">
        <v>42688</v>
      </c>
      <c r="P2112" s="6">
        <v>28.75</v>
      </c>
      <c r="Q2112" s="18">
        <v>42691</v>
      </c>
      <c r="R2112" s="6">
        <v>21.75</v>
      </c>
      <c r="S2112" s="18">
        <v>42691</v>
      </c>
      <c r="T2112" s="6">
        <v>24.5</v>
      </c>
    </row>
    <row r="2113" spans="1:20" x14ac:dyDescent="0.2">
      <c r="A2113" s="18">
        <v>42689</v>
      </c>
      <c r="B2113" s="25">
        <v>21.5</v>
      </c>
      <c r="C2113" s="18">
        <v>42690</v>
      </c>
      <c r="D2113" s="25">
        <v>22.75</v>
      </c>
      <c r="E2113" s="18">
        <v>42690</v>
      </c>
      <c r="F2113" s="25">
        <v>22.25</v>
      </c>
      <c r="G2113" s="18">
        <v>42689</v>
      </c>
      <c r="H2113" s="25">
        <v>24</v>
      </c>
      <c r="I2113" s="18">
        <v>42690</v>
      </c>
      <c r="J2113" s="25">
        <v>23.38</v>
      </c>
      <c r="K2113" s="18">
        <v>42690</v>
      </c>
      <c r="L2113" s="25">
        <v>22</v>
      </c>
      <c r="O2113" s="18">
        <v>42685</v>
      </c>
      <c r="P2113" s="6">
        <v>28.75</v>
      </c>
      <c r="Q2113" s="18">
        <v>42690</v>
      </c>
      <c r="R2113" s="6">
        <v>21.75</v>
      </c>
      <c r="S2113" s="18">
        <v>42690</v>
      </c>
      <c r="T2113" s="6">
        <v>24.5</v>
      </c>
    </row>
    <row r="2114" spans="1:20" x14ac:dyDescent="0.2">
      <c r="A2114" s="18">
        <v>42688</v>
      </c>
      <c r="B2114" s="25">
        <v>21.5</v>
      </c>
      <c r="C2114" s="18">
        <v>42689</v>
      </c>
      <c r="D2114" s="25">
        <v>22.75</v>
      </c>
      <c r="E2114" s="18">
        <v>42689</v>
      </c>
      <c r="F2114" s="25">
        <v>22.25</v>
      </c>
      <c r="G2114" s="18">
        <v>42688</v>
      </c>
      <c r="H2114" s="25">
        <v>24</v>
      </c>
      <c r="I2114" s="18">
        <v>42689</v>
      </c>
      <c r="J2114" s="25">
        <v>23.38</v>
      </c>
      <c r="K2114" s="18">
        <v>42689</v>
      </c>
      <c r="L2114" s="25">
        <v>22</v>
      </c>
      <c r="O2114" s="18">
        <v>42684</v>
      </c>
      <c r="P2114" s="6">
        <v>28.75</v>
      </c>
      <c r="Q2114" s="18">
        <v>42689</v>
      </c>
      <c r="R2114" s="6">
        <v>21.75</v>
      </c>
      <c r="S2114" s="18">
        <v>42689</v>
      </c>
      <c r="T2114" s="6">
        <v>24.5</v>
      </c>
    </row>
    <row r="2115" spans="1:20" x14ac:dyDescent="0.2">
      <c r="A2115" s="18">
        <v>42685</v>
      </c>
      <c r="B2115" s="25">
        <v>21.5</v>
      </c>
      <c r="C2115" s="18">
        <v>42688</v>
      </c>
      <c r="D2115" s="25">
        <v>22.75</v>
      </c>
      <c r="E2115" s="18">
        <v>42688</v>
      </c>
      <c r="F2115" s="25">
        <v>22.25</v>
      </c>
      <c r="G2115" s="18">
        <v>42685</v>
      </c>
      <c r="H2115" s="25">
        <v>24</v>
      </c>
      <c r="I2115" s="18">
        <v>42688</v>
      </c>
      <c r="J2115" s="25">
        <v>23.38</v>
      </c>
      <c r="K2115" s="18">
        <v>42688</v>
      </c>
      <c r="L2115" s="25">
        <v>22</v>
      </c>
      <c r="O2115" s="18">
        <v>42683</v>
      </c>
      <c r="P2115" s="6">
        <v>28.75</v>
      </c>
      <c r="Q2115" s="18">
        <v>42688</v>
      </c>
      <c r="R2115" s="6">
        <v>21.75</v>
      </c>
      <c r="S2115" s="18">
        <v>42688</v>
      </c>
      <c r="T2115" s="6">
        <v>24.5</v>
      </c>
    </row>
    <row r="2116" spans="1:20" x14ac:dyDescent="0.2">
      <c r="A2116" s="18">
        <v>42684</v>
      </c>
      <c r="B2116" s="25">
        <v>21.5</v>
      </c>
      <c r="C2116" s="18">
        <v>42685</v>
      </c>
      <c r="D2116" s="25">
        <v>22.75</v>
      </c>
      <c r="E2116" s="18">
        <v>42685</v>
      </c>
      <c r="F2116" s="25">
        <v>22.25</v>
      </c>
      <c r="G2116" s="18">
        <v>42684</v>
      </c>
      <c r="H2116" s="25">
        <v>24</v>
      </c>
      <c r="I2116" s="18">
        <v>42685</v>
      </c>
      <c r="J2116" s="25">
        <v>23.38</v>
      </c>
      <c r="K2116" s="18">
        <v>42685</v>
      </c>
      <c r="L2116" s="25">
        <v>22</v>
      </c>
      <c r="O2116" s="18">
        <v>42682</v>
      </c>
      <c r="P2116" s="6">
        <v>28.75</v>
      </c>
      <c r="Q2116" s="18">
        <v>42685</v>
      </c>
      <c r="R2116" s="6">
        <v>21.75</v>
      </c>
      <c r="S2116" s="18">
        <v>42685</v>
      </c>
      <c r="T2116" s="6">
        <v>24.5</v>
      </c>
    </row>
    <row r="2117" spans="1:20" x14ac:dyDescent="0.2">
      <c r="A2117" s="18">
        <v>42683</v>
      </c>
      <c r="B2117" s="25">
        <v>21.5</v>
      </c>
      <c r="C2117" s="18">
        <v>42684</v>
      </c>
      <c r="D2117" s="25">
        <v>22.75</v>
      </c>
      <c r="E2117" s="18">
        <v>42684</v>
      </c>
      <c r="F2117" s="25">
        <v>22.25</v>
      </c>
      <c r="G2117" s="18">
        <v>42683</v>
      </c>
      <c r="H2117" s="25">
        <v>24</v>
      </c>
      <c r="I2117" s="18">
        <v>42684</v>
      </c>
      <c r="J2117" s="25">
        <v>23.38</v>
      </c>
      <c r="K2117" s="18">
        <v>42684</v>
      </c>
      <c r="L2117" s="25">
        <v>22</v>
      </c>
      <c r="O2117" s="18">
        <v>42681</v>
      </c>
      <c r="P2117" s="6">
        <v>28.75</v>
      </c>
      <c r="Q2117" s="18">
        <v>42684</v>
      </c>
      <c r="R2117" s="6">
        <v>21.75</v>
      </c>
      <c r="S2117" s="18">
        <v>42684</v>
      </c>
      <c r="T2117" s="6">
        <v>24.5</v>
      </c>
    </row>
    <row r="2118" spans="1:20" x14ac:dyDescent="0.2">
      <c r="A2118" s="18">
        <v>42682</v>
      </c>
      <c r="B2118" s="25">
        <v>21.5</v>
      </c>
      <c r="C2118" s="18">
        <v>42683</v>
      </c>
      <c r="D2118" s="25">
        <v>22.75</v>
      </c>
      <c r="E2118" s="18">
        <v>42683</v>
      </c>
      <c r="F2118" s="25">
        <v>22.25</v>
      </c>
      <c r="G2118" s="18">
        <v>42682</v>
      </c>
      <c r="H2118" s="25">
        <v>24</v>
      </c>
      <c r="I2118" s="18">
        <v>42683</v>
      </c>
      <c r="J2118" s="25">
        <v>23.38</v>
      </c>
      <c r="K2118" s="18">
        <v>42683</v>
      </c>
      <c r="L2118" s="25">
        <v>22</v>
      </c>
      <c r="O2118" s="18">
        <v>42678</v>
      </c>
      <c r="P2118" s="6">
        <v>28.75</v>
      </c>
      <c r="Q2118" s="18">
        <v>42683</v>
      </c>
      <c r="R2118" s="6">
        <v>21.75</v>
      </c>
      <c r="S2118" s="18">
        <v>42683</v>
      </c>
      <c r="T2118" s="6">
        <v>24.5</v>
      </c>
    </row>
    <row r="2119" spans="1:20" x14ac:dyDescent="0.2">
      <c r="A2119" s="18">
        <v>42681</v>
      </c>
      <c r="B2119" s="25">
        <v>21.5</v>
      </c>
      <c r="C2119" s="18">
        <v>42682</v>
      </c>
      <c r="D2119" s="25">
        <v>22.75</v>
      </c>
      <c r="E2119" s="18">
        <v>42682</v>
      </c>
      <c r="F2119" s="25">
        <v>22.25</v>
      </c>
      <c r="G2119" s="18">
        <v>42681</v>
      </c>
      <c r="H2119" s="25">
        <v>24</v>
      </c>
      <c r="I2119" s="18">
        <v>42682</v>
      </c>
      <c r="J2119" s="25">
        <v>23.38</v>
      </c>
      <c r="K2119" s="18">
        <v>42682</v>
      </c>
      <c r="L2119" s="25">
        <v>22</v>
      </c>
      <c r="O2119" s="18">
        <v>42677</v>
      </c>
      <c r="P2119" s="6">
        <v>28.75</v>
      </c>
      <c r="Q2119" s="18">
        <v>42682</v>
      </c>
      <c r="R2119" s="6">
        <v>21.75</v>
      </c>
      <c r="S2119" s="18">
        <v>42682</v>
      </c>
      <c r="T2119" s="6">
        <v>24.5</v>
      </c>
    </row>
    <row r="2120" spans="1:20" x14ac:dyDescent="0.2">
      <c r="A2120" s="18">
        <v>42678</v>
      </c>
      <c r="B2120" s="25">
        <v>21.5</v>
      </c>
      <c r="C2120" s="18">
        <v>42681</v>
      </c>
      <c r="D2120" s="25">
        <v>22.75</v>
      </c>
      <c r="E2120" s="18">
        <v>42681</v>
      </c>
      <c r="F2120" s="25">
        <v>22.25</v>
      </c>
      <c r="G2120" s="18">
        <v>42678</v>
      </c>
      <c r="H2120" s="25">
        <v>24</v>
      </c>
      <c r="I2120" s="18">
        <v>42681</v>
      </c>
      <c r="J2120" s="25">
        <v>23.38</v>
      </c>
      <c r="K2120" s="18">
        <v>42681</v>
      </c>
      <c r="L2120" s="25">
        <v>22</v>
      </c>
      <c r="O2120" s="18">
        <v>42676</v>
      </c>
      <c r="P2120" s="6">
        <v>28.75</v>
      </c>
      <c r="Q2120" s="18">
        <v>42681</v>
      </c>
      <c r="R2120" s="6">
        <v>21.75</v>
      </c>
      <c r="S2120" s="18">
        <v>42681</v>
      </c>
      <c r="T2120" s="6">
        <v>24.5</v>
      </c>
    </row>
    <row r="2121" spans="1:20" x14ac:dyDescent="0.2">
      <c r="A2121" s="18">
        <v>42677</v>
      </c>
      <c r="B2121" s="25">
        <v>22.5</v>
      </c>
      <c r="C2121" s="18">
        <v>42678</v>
      </c>
      <c r="D2121" s="25">
        <v>22.75</v>
      </c>
      <c r="E2121" s="18">
        <v>42678</v>
      </c>
      <c r="F2121" s="25">
        <v>22.25</v>
      </c>
      <c r="G2121" s="18">
        <v>42677</v>
      </c>
      <c r="H2121" s="25">
        <v>24</v>
      </c>
      <c r="I2121" s="18">
        <v>42678</v>
      </c>
      <c r="J2121" s="25">
        <v>23.38</v>
      </c>
      <c r="K2121" s="18">
        <v>42678</v>
      </c>
      <c r="L2121" s="25">
        <v>22</v>
      </c>
      <c r="O2121" s="18">
        <v>42675</v>
      </c>
      <c r="P2121" s="6">
        <v>28.75</v>
      </c>
      <c r="Q2121" s="18">
        <v>42678</v>
      </c>
      <c r="R2121" s="6">
        <v>21.75</v>
      </c>
      <c r="S2121" s="18">
        <v>42678</v>
      </c>
      <c r="T2121" s="6">
        <v>24.5</v>
      </c>
    </row>
    <row r="2122" spans="1:20" x14ac:dyDescent="0.2">
      <c r="A2122" s="18">
        <v>42676</v>
      </c>
      <c r="B2122" s="25">
        <v>22.5</v>
      </c>
      <c r="C2122" s="18">
        <v>42677</v>
      </c>
      <c r="D2122" s="25">
        <v>22.75</v>
      </c>
      <c r="E2122" s="18">
        <v>42677</v>
      </c>
      <c r="F2122" s="25">
        <v>22.25</v>
      </c>
      <c r="G2122" s="18">
        <v>42676</v>
      </c>
      <c r="H2122" s="25">
        <v>24</v>
      </c>
      <c r="I2122" s="18">
        <v>42677</v>
      </c>
      <c r="J2122" s="25">
        <v>23.38</v>
      </c>
      <c r="K2122" s="18">
        <v>42677</v>
      </c>
      <c r="L2122" s="25">
        <v>22</v>
      </c>
      <c r="O2122" s="18">
        <v>42674</v>
      </c>
      <c r="P2122" s="6">
        <v>28.75</v>
      </c>
      <c r="Q2122" s="18">
        <v>42677</v>
      </c>
      <c r="R2122" s="6">
        <v>21.75</v>
      </c>
      <c r="S2122" s="18">
        <v>42677</v>
      </c>
      <c r="T2122" s="6">
        <v>24.5</v>
      </c>
    </row>
    <row r="2123" spans="1:20" x14ac:dyDescent="0.2">
      <c r="A2123" s="18">
        <v>42675</v>
      </c>
      <c r="B2123" s="25">
        <v>22.5</v>
      </c>
      <c r="C2123" s="18">
        <v>42676</v>
      </c>
      <c r="D2123" s="25">
        <v>22.75</v>
      </c>
      <c r="E2123" s="18">
        <v>42676</v>
      </c>
      <c r="F2123" s="25">
        <v>22.25</v>
      </c>
      <c r="G2123" s="18">
        <v>42675</v>
      </c>
      <c r="H2123" s="25">
        <v>24</v>
      </c>
      <c r="I2123" s="18">
        <v>42676</v>
      </c>
      <c r="J2123" s="25">
        <v>23.38</v>
      </c>
      <c r="K2123" s="18">
        <v>42676</v>
      </c>
      <c r="L2123" s="25">
        <v>22</v>
      </c>
      <c r="O2123" s="18">
        <v>42671</v>
      </c>
      <c r="P2123" s="6">
        <v>28.75</v>
      </c>
      <c r="Q2123" s="18">
        <v>42676</v>
      </c>
      <c r="R2123" s="6">
        <v>21.75</v>
      </c>
      <c r="S2123" s="18">
        <v>42676</v>
      </c>
      <c r="T2123" s="6">
        <v>24.5</v>
      </c>
    </row>
    <row r="2124" spans="1:20" x14ac:dyDescent="0.2">
      <c r="A2124" s="18">
        <v>42674</v>
      </c>
      <c r="B2124" s="25">
        <v>22.5</v>
      </c>
      <c r="C2124" s="18">
        <v>42675</v>
      </c>
      <c r="D2124" s="25">
        <v>23</v>
      </c>
      <c r="E2124" s="18">
        <v>42675</v>
      </c>
      <c r="F2124" s="25">
        <v>22.25</v>
      </c>
      <c r="G2124" s="18">
        <v>42674</v>
      </c>
      <c r="H2124" s="25">
        <v>24</v>
      </c>
      <c r="I2124" s="18">
        <v>42675</v>
      </c>
      <c r="J2124" s="25">
        <v>23.38</v>
      </c>
      <c r="K2124" s="18">
        <v>42675</v>
      </c>
      <c r="L2124" s="25">
        <v>22</v>
      </c>
      <c r="O2124" s="18">
        <v>42670</v>
      </c>
      <c r="P2124" s="6">
        <v>28.75</v>
      </c>
      <c r="Q2124" s="18">
        <v>42675</v>
      </c>
      <c r="R2124" s="6">
        <v>21.75</v>
      </c>
      <c r="S2124" s="18">
        <v>42675</v>
      </c>
      <c r="T2124" s="6">
        <v>24.5</v>
      </c>
    </row>
    <row r="2125" spans="1:20" x14ac:dyDescent="0.2">
      <c r="A2125" s="18">
        <v>42671</v>
      </c>
      <c r="B2125" s="25">
        <v>22.5</v>
      </c>
      <c r="C2125" s="18">
        <v>42674</v>
      </c>
      <c r="D2125" s="25">
        <v>23</v>
      </c>
      <c r="E2125" s="18">
        <v>42674</v>
      </c>
      <c r="F2125" s="25">
        <v>22.25</v>
      </c>
      <c r="G2125" s="18">
        <v>42671</v>
      </c>
      <c r="H2125" s="25">
        <v>24</v>
      </c>
      <c r="I2125" s="18">
        <v>42674</v>
      </c>
      <c r="J2125" s="25">
        <v>23.38</v>
      </c>
      <c r="K2125" s="18">
        <v>42674</v>
      </c>
      <c r="L2125" s="25">
        <v>22</v>
      </c>
      <c r="O2125" s="18">
        <v>42669</v>
      </c>
      <c r="P2125" s="6">
        <v>28.75</v>
      </c>
      <c r="Q2125" s="18">
        <v>42674</v>
      </c>
      <c r="R2125" s="6">
        <v>21.75</v>
      </c>
      <c r="S2125" s="18">
        <v>42674</v>
      </c>
      <c r="T2125" s="6">
        <v>24.5</v>
      </c>
    </row>
    <row r="2126" spans="1:20" x14ac:dyDescent="0.2">
      <c r="A2126" s="18">
        <v>42670</v>
      </c>
      <c r="B2126" s="25">
        <v>22.5</v>
      </c>
      <c r="C2126" s="18">
        <v>42671</v>
      </c>
      <c r="D2126" s="25">
        <v>23</v>
      </c>
      <c r="E2126" s="18">
        <v>42671</v>
      </c>
      <c r="F2126" s="25">
        <v>22.25</v>
      </c>
      <c r="G2126" s="18">
        <v>42670</v>
      </c>
      <c r="H2126" s="25">
        <v>24</v>
      </c>
      <c r="I2126" s="18">
        <v>42671</v>
      </c>
      <c r="J2126" s="25">
        <v>23.38</v>
      </c>
      <c r="K2126" s="18">
        <v>42671</v>
      </c>
      <c r="L2126" s="25">
        <v>22</v>
      </c>
      <c r="O2126" s="18">
        <v>42668</v>
      </c>
      <c r="P2126" s="6">
        <v>28.75</v>
      </c>
      <c r="Q2126" s="18">
        <v>42671</v>
      </c>
      <c r="R2126" s="6">
        <v>21.75</v>
      </c>
      <c r="S2126" s="18">
        <v>42671</v>
      </c>
      <c r="T2126" s="6">
        <v>24.5</v>
      </c>
    </row>
    <row r="2127" spans="1:20" x14ac:dyDescent="0.2">
      <c r="A2127" s="18">
        <v>42669</v>
      </c>
      <c r="B2127" s="25">
        <v>22.5</v>
      </c>
      <c r="C2127" s="18">
        <v>42670</v>
      </c>
      <c r="D2127" s="25">
        <v>23</v>
      </c>
      <c r="E2127" s="18">
        <v>42670</v>
      </c>
      <c r="F2127" s="25">
        <v>22.25</v>
      </c>
      <c r="G2127" s="18">
        <v>42669</v>
      </c>
      <c r="H2127" s="25">
        <v>22.75</v>
      </c>
      <c r="I2127" s="18">
        <v>42670</v>
      </c>
      <c r="J2127" s="25">
        <v>23.38</v>
      </c>
      <c r="K2127" s="18">
        <v>42670</v>
      </c>
      <c r="L2127" s="25">
        <v>22</v>
      </c>
      <c r="O2127" s="18">
        <v>42667</v>
      </c>
      <c r="P2127" s="6">
        <v>29</v>
      </c>
      <c r="Q2127" s="18">
        <v>42670</v>
      </c>
      <c r="R2127" s="6">
        <v>21.75</v>
      </c>
      <c r="S2127" s="18">
        <v>42670</v>
      </c>
      <c r="T2127" s="6">
        <v>24.5</v>
      </c>
    </row>
    <row r="2128" spans="1:20" x14ac:dyDescent="0.2">
      <c r="A2128" s="18">
        <v>42668</v>
      </c>
      <c r="B2128" s="25">
        <v>22.5</v>
      </c>
      <c r="C2128" s="18">
        <v>42669</v>
      </c>
      <c r="D2128" s="25">
        <v>23</v>
      </c>
      <c r="E2128" s="18">
        <v>42669</v>
      </c>
      <c r="F2128" s="25">
        <v>22.25</v>
      </c>
      <c r="G2128" s="18">
        <v>42668</v>
      </c>
      <c r="H2128" s="25">
        <v>22.75</v>
      </c>
      <c r="I2128" s="18">
        <v>42669</v>
      </c>
      <c r="J2128" s="25">
        <v>23.38</v>
      </c>
      <c r="K2128" s="18">
        <v>42669</v>
      </c>
      <c r="L2128" s="25">
        <v>22</v>
      </c>
      <c r="O2128" s="18">
        <v>42664</v>
      </c>
      <c r="P2128" s="6">
        <v>29</v>
      </c>
      <c r="Q2128" s="18">
        <v>42669</v>
      </c>
      <c r="R2128" s="6">
        <v>21.75</v>
      </c>
      <c r="S2128" s="18">
        <v>42669</v>
      </c>
      <c r="T2128" s="6">
        <v>24.5</v>
      </c>
    </row>
    <row r="2129" spans="1:20" x14ac:dyDescent="0.2">
      <c r="A2129" s="18">
        <v>42667</v>
      </c>
      <c r="B2129" s="25">
        <v>23</v>
      </c>
      <c r="C2129" s="18">
        <v>42668</v>
      </c>
      <c r="D2129" s="25">
        <v>23</v>
      </c>
      <c r="E2129" s="18">
        <v>42668</v>
      </c>
      <c r="F2129" s="25">
        <v>22.25</v>
      </c>
      <c r="G2129" s="18">
        <v>42667</v>
      </c>
      <c r="H2129" s="25">
        <v>22.75</v>
      </c>
      <c r="I2129" s="18">
        <v>42668</v>
      </c>
      <c r="J2129" s="25">
        <v>23.38</v>
      </c>
      <c r="K2129" s="18">
        <v>42668</v>
      </c>
      <c r="L2129" s="25">
        <v>22</v>
      </c>
      <c r="O2129" s="18">
        <v>42663</v>
      </c>
      <c r="P2129" s="6">
        <v>29</v>
      </c>
      <c r="Q2129" s="18">
        <v>42668</v>
      </c>
      <c r="R2129" s="6">
        <v>21.75</v>
      </c>
      <c r="S2129" s="18">
        <v>42668</v>
      </c>
      <c r="T2129" s="6">
        <v>24.5</v>
      </c>
    </row>
    <row r="2130" spans="1:20" x14ac:dyDescent="0.2">
      <c r="A2130" s="18">
        <v>42664</v>
      </c>
      <c r="B2130" s="25">
        <v>23</v>
      </c>
      <c r="C2130" s="18">
        <v>42667</v>
      </c>
      <c r="D2130" s="25">
        <v>23</v>
      </c>
      <c r="E2130" s="18">
        <v>42667</v>
      </c>
      <c r="F2130" s="25">
        <v>22.25</v>
      </c>
      <c r="G2130" s="18">
        <v>42664</v>
      </c>
      <c r="H2130" s="25">
        <v>22.75</v>
      </c>
      <c r="I2130" s="18">
        <v>42667</v>
      </c>
      <c r="J2130" s="25">
        <v>23.38</v>
      </c>
      <c r="K2130" s="18">
        <v>42667</v>
      </c>
      <c r="L2130" s="25">
        <v>22</v>
      </c>
      <c r="O2130" s="18">
        <v>42662</v>
      </c>
      <c r="P2130" s="6">
        <v>29</v>
      </c>
      <c r="Q2130" s="18">
        <v>42667</v>
      </c>
      <c r="R2130" s="6">
        <v>21.75</v>
      </c>
      <c r="S2130" s="18">
        <v>42667</v>
      </c>
      <c r="T2130" s="6">
        <v>24.5</v>
      </c>
    </row>
    <row r="2131" spans="1:20" x14ac:dyDescent="0.2">
      <c r="A2131" s="18">
        <v>42663</v>
      </c>
      <c r="B2131" s="25">
        <v>23</v>
      </c>
      <c r="C2131" s="18">
        <v>42664</v>
      </c>
      <c r="D2131" s="25">
        <v>23</v>
      </c>
      <c r="E2131" s="18">
        <v>42664</v>
      </c>
      <c r="F2131" s="25">
        <v>22.25</v>
      </c>
      <c r="G2131" s="18">
        <v>42663</v>
      </c>
      <c r="H2131" s="25">
        <v>22.75</v>
      </c>
      <c r="I2131" s="18">
        <v>42664</v>
      </c>
      <c r="J2131" s="25">
        <v>23.38</v>
      </c>
      <c r="K2131" s="18">
        <v>42664</v>
      </c>
      <c r="L2131" s="25">
        <v>22</v>
      </c>
      <c r="O2131" s="18">
        <v>42661</v>
      </c>
      <c r="P2131" s="6">
        <v>29</v>
      </c>
      <c r="Q2131" s="18">
        <v>42664</v>
      </c>
      <c r="R2131" s="6">
        <v>21.75</v>
      </c>
      <c r="S2131" s="18">
        <v>42664</v>
      </c>
      <c r="T2131" s="6">
        <v>24.5</v>
      </c>
    </row>
    <row r="2132" spans="1:20" x14ac:dyDescent="0.2">
      <c r="A2132" s="18">
        <v>42662</v>
      </c>
      <c r="B2132" s="25">
        <v>23</v>
      </c>
      <c r="C2132" s="18">
        <v>42663</v>
      </c>
      <c r="D2132" s="25">
        <v>23</v>
      </c>
      <c r="E2132" s="18">
        <v>42663</v>
      </c>
      <c r="F2132" s="25">
        <v>22.25</v>
      </c>
      <c r="G2132" s="18">
        <v>42662</v>
      </c>
      <c r="H2132" s="25">
        <v>22.75</v>
      </c>
      <c r="I2132" s="18">
        <v>42663</v>
      </c>
      <c r="J2132" s="25">
        <v>23.38</v>
      </c>
      <c r="K2132" s="18">
        <v>42663</v>
      </c>
      <c r="L2132" s="25">
        <v>22</v>
      </c>
      <c r="O2132" s="18">
        <v>42660</v>
      </c>
      <c r="P2132" s="6">
        <v>27</v>
      </c>
      <c r="Q2132" s="18">
        <v>42663</v>
      </c>
      <c r="R2132" s="6">
        <v>21.75</v>
      </c>
      <c r="S2132" s="18">
        <v>42663</v>
      </c>
      <c r="T2132" s="6">
        <v>24.5</v>
      </c>
    </row>
    <row r="2133" spans="1:20" x14ac:dyDescent="0.2">
      <c r="A2133" s="18">
        <v>42661</v>
      </c>
      <c r="B2133" s="25">
        <v>23</v>
      </c>
      <c r="C2133" s="18">
        <v>42662</v>
      </c>
      <c r="D2133" s="25">
        <v>23.5</v>
      </c>
      <c r="E2133" s="18">
        <v>42662</v>
      </c>
      <c r="F2133" s="25">
        <v>22.25</v>
      </c>
      <c r="G2133" s="18">
        <v>42661</v>
      </c>
      <c r="H2133" s="25">
        <v>22.75</v>
      </c>
      <c r="I2133" s="18">
        <v>42662</v>
      </c>
      <c r="J2133" s="25">
        <v>23.38</v>
      </c>
      <c r="K2133" s="18">
        <v>42662</v>
      </c>
      <c r="L2133" s="25">
        <v>22</v>
      </c>
      <c r="O2133" s="18">
        <v>42657</v>
      </c>
      <c r="P2133" s="6">
        <v>27</v>
      </c>
      <c r="Q2133" s="18">
        <v>42662</v>
      </c>
      <c r="R2133" s="6">
        <v>21.75</v>
      </c>
      <c r="S2133" s="18">
        <v>42662</v>
      </c>
      <c r="T2133" s="6">
        <v>24.5</v>
      </c>
    </row>
    <row r="2134" spans="1:20" x14ac:dyDescent="0.2">
      <c r="A2134" s="18">
        <v>42660</v>
      </c>
      <c r="B2134" s="25">
        <v>23</v>
      </c>
      <c r="C2134" s="18">
        <v>42661</v>
      </c>
      <c r="D2134" s="25">
        <v>23.5</v>
      </c>
      <c r="E2134" s="18">
        <v>42661</v>
      </c>
      <c r="F2134" s="25">
        <v>22.25</v>
      </c>
      <c r="G2134" s="18">
        <v>42660</v>
      </c>
      <c r="H2134" s="25">
        <v>22.75</v>
      </c>
      <c r="I2134" s="18">
        <v>42661</v>
      </c>
      <c r="J2134" s="25">
        <v>23.38</v>
      </c>
      <c r="K2134" s="18">
        <v>42661</v>
      </c>
      <c r="L2134" s="25">
        <v>22</v>
      </c>
      <c r="O2134" s="18">
        <v>42656</v>
      </c>
      <c r="P2134" s="6">
        <v>27</v>
      </c>
      <c r="Q2134" s="18">
        <v>42661</v>
      </c>
      <c r="R2134" s="6">
        <v>21.75</v>
      </c>
      <c r="S2134" s="18">
        <v>42661</v>
      </c>
      <c r="T2134" s="6">
        <v>24.5</v>
      </c>
    </row>
    <row r="2135" spans="1:20" x14ac:dyDescent="0.2">
      <c r="A2135" s="18">
        <v>42657</v>
      </c>
      <c r="B2135" s="25">
        <v>23</v>
      </c>
      <c r="C2135" s="18">
        <v>42660</v>
      </c>
      <c r="D2135" s="25">
        <v>23.5</v>
      </c>
      <c r="E2135" s="18">
        <v>42660</v>
      </c>
      <c r="F2135" s="25">
        <v>22.25</v>
      </c>
      <c r="G2135" s="18">
        <v>42657</v>
      </c>
      <c r="H2135" s="25">
        <v>22.75</v>
      </c>
      <c r="I2135" s="18">
        <v>42660</v>
      </c>
      <c r="J2135" s="25">
        <v>23.38</v>
      </c>
      <c r="K2135" s="18">
        <v>42660</v>
      </c>
      <c r="L2135" s="25">
        <v>22</v>
      </c>
      <c r="O2135" s="18">
        <v>42655</v>
      </c>
      <c r="P2135" s="6">
        <v>27</v>
      </c>
      <c r="Q2135" s="18">
        <v>42660</v>
      </c>
      <c r="R2135" s="6">
        <v>21.75</v>
      </c>
      <c r="S2135" s="18">
        <v>42660</v>
      </c>
      <c r="T2135" s="6">
        <v>24.5</v>
      </c>
    </row>
    <row r="2136" spans="1:20" x14ac:dyDescent="0.2">
      <c r="A2136" s="18">
        <v>42656</v>
      </c>
      <c r="B2136" s="25">
        <v>23</v>
      </c>
      <c r="C2136" s="18">
        <v>42657</v>
      </c>
      <c r="D2136" s="25">
        <v>23.5</v>
      </c>
      <c r="E2136" s="18">
        <v>42657</v>
      </c>
      <c r="F2136" s="25">
        <v>22.25</v>
      </c>
      <c r="G2136" s="18">
        <v>42656</v>
      </c>
      <c r="H2136" s="25">
        <v>22.75</v>
      </c>
      <c r="I2136" s="18">
        <v>42657</v>
      </c>
      <c r="J2136" s="25">
        <v>23.38</v>
      </c>
      <c r="K2136" s="18">
        <v>42657</v>
      </c>
      <c r="L2136" s="25">
        <v>22</v>
      </c>
      <c r="O2136" s="18">
        <v>42654</v>
      </c>
      <c r="P2136" s="6">
        <v>27</v>
      </c>
      <c r="Q2136" s="18">
        <v>42657</v>
      </c>
      <c r="R2136" s="6">
        <v>21.75</v>
      </c>
      <c r="S2136" s="18">
        <v>42657</v>
      </c>
      <c r="T2136" s="6">
        <v>24.5</v>
      </c>
    </row>
    <row r="2137" spans="1:20" x14ac:dyDescent="0.2">
      <c r="A2137" s="18">
        <v>42655</v>
      </c>
      <c r="B2137" s="25">
        <v>23</v>
      </c>
      <c r="C2137" s="18">
        <v>42656</v>
      </c>
      <c r="D2137" s="25">
        <v>23.5</v>
      </c>
      <c r="E2137" s="18">
        <v>42656</v>
      </c>
      <c r="F2137" s="25">
        <v>22.25</v>
      </c>
      <c r="G2137" s="18">
        <v>42655</v>
      </c>
      <c r="H2137" s="25">
        <v>22.75</v>
      </c>
      <c r="I2137" s="18">
        <v>42656</v>
      </c>
      <c r="J2137" s="25">
        <v>23.38</v>
      </c>
      <c r="K2137" s="18">
        <v>42656</v>
      </c>
      <c r="L2137" s="25">
        <v>22</v>
      </c>
      <c r="O2137" s="18">
        <v>42653</v>
      </c>
      <c r="P2137" s="6">
        <v>27</v>
      </c>
      <c r="Q2137" s="18">
        <v>42656</v>
      </c>
      <c r="R2137" s="6">
        <v>21.75</v>
      </c>
      <c r="S2137" s="18">
        <v>42656</v>
      </c>
      <c r="T2137" s="6">
        <v>24.5</v>
      </c>
    </row>
    <row r="2138" spans="1:20" x14ac:dyDescent="0.2">
      <c r="A2138" s="18">
        <v>42654</v>
      </c>
      <c r="B2138" s="25">
        <v>23</v>
      </c>
      <c r="C2138" s="18">
        <v>42655</v>
      </c>
      <c r="D2138" s="25">
        <v>23.5</v>
      </c>
      <c r="E2138" s="18">
        <v>42655</v>
      </c>
      <c r="F2138" s="25">
        <v>22.25</v>
      </c>
      <c r="G2138" s="18">
        <v>42654</v>
      </c>
      <c r="H2138" s="25">
        <v>22.75</v>
      </c>
      <c r="I2138" s="18">
        <v>42655</v>
      </c>
      <c r="J2138" s="25">
        <v>23.38</v>
      </c>
      <c r="K2138" s="18">
        <v>42655</v>
      </c>
      <c r="L2138" s="25">
        <v>22</v>
      </c>
      <c r="O2138" s="18">
        <v>42650</v>
      </c>
      <c r="P2138" s="6">
        <v>27</v>
      </c>
      <c r="Q2138" s="18">
        <v>42655</v>
      </c>
      <c r="R2138" s="6">
        <v>21.75</v>
      </c>
      <c r="S2138" s="18">
        <v>42655</v>
      </c>
      <c r="T2138" s="6">
        <v>24.5</v>
      </c>
    </row>
    <row r="2139" spans="1:20" x14ac:dyDescent="0.2">
      <c r="A2139" s="18">
        <v>42653</v>
      </c>
      <c r="B2139" s="25">
        <v>23</v>
      </c>
      <c r="C2139" s="18">
        <v>42654</v>
      </c>
      <c r="D2139" s="25">
        <v>23.5</v>
      </c>
      <c r="E2139" s="18">
        <v>42654</v>
      </c>
      <c r="F2139" s="25">
        <v>22.25</v>
      </c>
      <c r="G2139" s="18">
        <v>42653</v>
      </c>
      <c r="H2139" s="25">
        <v>22.75</v>
      </c>
      <c r="I2139" s="18">
        <v>42654</v>
      </c>
      <c r="J2139" s="25">
        <v>23.38</v>
      </c>
      <c r="K2139" s="18">
        <v>42654</v>
      </c>
      <c r="L2139" s="25">
        <v>22</v>
      </c>
      <c r="O2139" s="18">
        <v>42649</v>
      </c>
      <c r="P2139" s="6">
        <v>27</v>
      </c>
      <c r="Q2139" s="18">
        <v>42654</v>
      </c>
      <c r="R2139" s="6">
        <v>21.75</v>
      </c>
      <c r="S2139" s="18">
        <v>42654</v>
      </c>
      <c r="T2139" s="6">
        <v>24.5</v>
      </c>
    </row>
    <row r="2140" spans="1:20" x14ac:dyDescent="0.2">
      <c r="A2140" s="18">
        <v>42650</v>
      </c>
      <c r="B2140" s="25">
        <v>23</v>
      </c>
      <c r="C2140" s="18">
        <v>42653</v>
      </c>
      <c r="D2140" s="25">
        <v>23.5</v>
      </c>
      <c r="E2140" s="18">
        <v>42653</v>
      </c>
      <c r="F2140" s="25">
        <v>22.25</v>
      </c>
      <c r="G2140" s="18">
        <v>42650</v>
      </c>
      <c r="H2140" s="25">
        <v>22.75</v>
      </c>
      <c r="I2140" s="18">
        <v>42653</v>
      </c>
      <c r="J2140" s="25">
        <v>23.38</v>
      </c>
      <c r="K2140" s="18">
        <v>42653</v>
      </c>
      <c r="L2140" s="25">
        <v>22.25</v>
      </c>
      <c r="O2140" s="18">
        <v>42648</v>
      </c>
      <c r="P2140" s="6">
        <v>27</v>
      </c>
      <c r="Q2140" s="18">
        <v>42653</v>
      </c>
      <c r="R2140" s="6">
        <v>21.75</v>
      </c>
      <c r="S2140" s="18">
        <v>42653</v>
      </c>
      <c r="T2140" s="6">
        <v>24.5</v>
      </c>
    </row>
    <row r="2141" spans="1:20" x14ac:dyDescent="0.2">
      <c r="A2141" s="18">
        <v>42649</v>
      </c>
      <c r="B2141" s="25">
        <v>23</v>
      </c>
      <c r="C2141" s="18">
        <v>42650</v>
      </c>
      <c r="D2141" s="25">
        <v>23.5</v>
      </c>
      <c r="E2141" s="18">
        <v>42650</v>
      </c>
      <c r="F2141" s="25">
        <v>22.25</v>
      </c>
      <c r="G2141" s="18">
        <v>42649</v>
      </c>
      <c r="H2141" s="25">
        <v>22.75</v>
      </c>
      <c r="I2141" s="18">
        <v>42650</v>
      </c>
      <c r="J2141" s="25">
        <v>23.38</v>
      </c>
      <c r="K2141" s="18">
        <v>42650</v>
      </c>
      <c r="L2141" s="25">
        <v>22.25</v>
      </c>
      <c r="O2141" s="18">
        <v>42647</v>
      </c>
      <c r="P2141" s="6">
        <v>27</v>
      </c>
      <c r="Q2141" s="18">
        <v>42650</v>
      </c>
      <c r="R2141" s="6">
        <v>21.75</v>
      </c>
      <c r="S2141" s="18">
        <v>42650</v>
      </c>
      <c r="T2141" s="6">
        <v>24.5</v>
      </c>
    </row>
    <row r="2142" spans="1:20" x14ac:dyDescent="0.2">
      <c r="A2142" s="18">
        <v>42648</v>
      </c>
      <c r="B2142" s="25">
        <v>23</v>
      </c>
      <c r="C2142" s="18">
        <v>42649</v>
      </c>
      <c r="D2142" s="25">
        <v>23.5</v>
      </c>
      <c r="E2142" s="18">
        <v>42649</v>
      </c>
      <c r="F2142" s="25">
        <v>22.25</v>
      </c>
      <c r="G2142" s="18">
        <v>42648</v>
      </c>
      <c r="H2142" s="25">
        <v>22.75</v>
      </c>
      <c r="I2142" s="18">
        <v>42649</v>
      </c>
      <c r="J2142" s="25">
        <v>23.38</v>
      </c>
      <c r="K2142" s="18">
        <v>42649</v>
      </c>
      <c r="L2142" s="25">
        <v>22.25</v>
      </c>
      <c r="O2142" s="18">
        <v>42646</v>
      </c>
      <c r="P2142" s="6">
        <v>27</v>
      </c>
      <c r="Q2142" s="18">
        <v>42649</v>
      </c>
      <c r="R2142" s="6">
        <v>21.75</v>
      </c>
      <c r="S2142" s="18">
        <v>42649</v>
      </c>
      <c r="T2142" s="6">
        <v>24.5</v>
      </c>
    </row>
    <row r="2143" spans="1:20" x14ac:dyDescent="0.2">
      <c r="A2143" s="18">
        <v>42647</v>
      </c>
      <c r="B2143" s="25">
        <v>23.38</v>
      </c>
      <c r="C2143" s="18">
        <v>42648</v>
      </c>
      <c r="D2143" s="25">
        <v>23.5</v>
      </c>
      <c r="E2143" s="18">
        <v>42648</v>
      </c>
      <c r="F2143" s="25">
        <v>22.25</v>
      </c>
      <c r="G2143" s="18">
        <v>42647</v>
      </c>
      <c r="H2143" s="25">
        <v>22.75</v>
      </c>
      <c r="I2143" s="18">
        <v>42648</v>
      </c>
      <c r="J2143" s="25">
        <v>23.38</v>
      </c>
      <c r="K2143" s="18">
        <v>42648</v>
      </c>
      <c r="L2143" s="25">
        <v>22.25</v>
      </c>
      <c r="O2143" s="18">
        <v>42643</v>
      </c>
      <c r="P2143" s="6">
        <v>27</v>
      </c>
      <c r="Q2143" s="18">
        <v>42648</v>
      </c>
      <c r="R2143" s="6">
        <v>21.75</v>
      </c>
      <c r="S2143" s="18">
        <v>42648</v>
      </c>
      <c r="T2143" s="6">
        <v>24.5</v>
      </c>
    </row>
    <row r="2144" spans="1:20" x14ac:dyDescent="0.2">
      <c r="A2144" s="18">
        <v>42646</v>
      </c>
      <c r="B2144" s="25">
        <v>23.38</v>
      </c>
      <c r="C2144" s="18">
        <v>42647</v>
      </c>
      <c r="D2144" s="25">
        <v>23.5</v>
      </c>
      <c r="E2144" s="18">
        <v>42647</v>
      </c>
      <c r="F2144" s="25">
        <v>22.25</v>
      </c>
      <c r="G2144" s="18">
        <v>42646</v>
      </c>
      <c r="H2144" s="25">
        <v>22.75</v>
      </c>
      <c r="I2144" s="18">
        <v>42647</v>
      </c>
      <c r="J2144" s="25">
        <v>23.38</v>
      </c>
      <c r="K2144" s="18">
        <v>42647</v>
      </c>
      <c r="L2144" s="25">
        <v>22.25</v>
      </c>
      <c r="O2144" s="18">
        <v>42642</v>
      </c>
      <c r="P2144" s="6">
        <v>27</v>
      </c>
      <c r="Q2144" s="18">
        <v>42647</v>
      </c>
      <c r="R2144" s="6">
        <v>21.75</v>
      </c>
      <c r="S2144" s="18">
        <v>42647</v>
      </c>
      <c r="T2144" s="6">
        <v>24.5</v>
      </c>
    </row>
    <row r="2145" spans="1:20" x14ac:dyDescent="0.2">
      <c r="A2145" s="18">
        <v>42643</v>
      </c>
      <c r="B2145" s="25">
        <v>23.38</v>
      </c>
      <c r="C2145" s="18">
        <v>42646</v>
      </c>
      <c r="D2145" s="25">
        <v>23.5</v>
      </c>
      <c r="E2145" s="18">
        <v>42646</v>
      </c>
      <c r="F2145" s="25">
        <v>22.25</v>
      </c>
      <c r="G2145" s="18">
        <v>42643</v>
      </c>
      <c r="H2145" s="25">
        <v>22.75</v>
      </c>
      <c r="I2145" s="18">
        <v>42646</v>
      </c>
      <c r="J2145" s="25">
        <v>23.38</v>
      </c>
      <c r="K2145" s="18">
        <v>42646</v>
      </c>
      <c r="L2145" s="25">
        <v>22.25</v>
      </c>
      <c r="O2145" s="18">
        <v>42641</v>
      </c>
      <c r="P2145" s="6">
        <v>27</v>
      </c>
      <c r="Q2145" s="18">
        <v>42646</v>
      </c>
      <c r="R2145" s="6">
        <v>21.75</v>
      </c>
      <c r="S2145" s="18">
        <v>42646</v>
      </c>
      <c r="T2145" s="6">
        <v>24.5</v>
      </c>
    </row>
    <row r="2146" spans="1:20" x14ac:dyDescent="0.2">
      <c r="A2146" s="18">
        <v>42642</v>
      </c>
      <c r="B2146" s="25">
        <v>23.38</v>
      </c>
      <c r="C2146" s="18">
        <v>42643</v>
      </c>
      <c r="D2146" s="25">
        <v>23.5</v>
      </c>
      <c r="E2146" s="18">
        <v>42643</v>
      </c>
      <c r="F2146" s="25">
        <v>22.25</v>
      </c>
      <c r="G2146" s="18">
        <v>42642</v>
      </c>
      <c r="H2146" s="25">
        <v>22.75</v>
      </c>
      <c r="I2146" s="18">
        <v>42643</v>
      </c>
      <c r="J2146" s="25">
        <v>23.38</v>
      </c>
      <c r="K2146" s="18">
        <v>42643</v>
      </c>
      <c r="L2146" s="25">
        <v>22.25</v>
      </c>
      <c r="O2146" s="18">
        <v>42640</v>
      </c>
      <c r="P2146" s="6">
        <v>27</v>
      </c>
      <c r="Q2146" s="18">
        <v>42643</v>
      </c>
      <c r="R2146" s="6">
        <v>21.75</v>
      </c>
      <c r="S2146" s="18">
        <v>42643</v>
      </c>
      <c r="T2146" s="6">
        <v>24.5</v>
      </c>
    </row>
    <row r="2147" spans="1:20" x14ac:dyDescent="0.2">
      <c r="A2147" s="18">
        <v>42641</v>
      </c>
      <c r="B2147" s="25">
        <v>23.38</v>
      </c>
      <c r="C2147" s="18">
        <v>42642</v>
      </c>
      <c r="D2147" s="25">
        <v>23.5</v>
      </c>
      <c r="E2147" s="18">
        <v>42642</v>
      </c>
      <c r="F2147" s="25">
        <v>22.25</v>
      </c>
      <c r="G2147" s="18">
        <v>42641</v>
      </c>
      <c r="H2147" s="25">
        <v>22.75</v>
      </c>
      <c r="I2147" s="18">
        <v>42642</v>
      </c>
      <c r="J2147" s="25">
        <v>23.38</v>
      </c>
      <c r="K2147" s="18">
        <v>42642</v>
      </c>
      <c r="L2147" s="25">
        <v>22.25</v>
      </c>
      <c r="O2147" s="18">
        <v>42639</v>
      </c>
      <c r="P2147" s="6">
        <v>27</v>
      </c>
      <c r="Q2147" s="18">
        <v>42642</v>
      </c>
      <c r="R2147" s="6">
        <v>21.75</v>
      </c>
      <c r="S2147" s="18">
        <v>42642</v>
      </c>
      <c r="T2147" s="6">
        <v>24.5</v>
      </c>
    </row>
    <row r="2148" spans="1:20" x14ac:dyDescent="0.2">
      <c r="A2148" s="18">
        <v>42640</v>
      </c>
      <c r="B2148" s="25">
        <v>23.38</v>
      </c>
      <c r="C2148" s="18">
        <v>42641</v>
      </c>
      <c r="D2148" s="25">
        <v>23.5</v>
      </c>
      <c r="E2148" s="18">
        <v>42641</v>
      </c>
      <c r="F2148" s="25">
        <v>22.25</v>
      </c>
      <c r="G2148" s="18">
        <v>42640</v>
      </c>
      <c r="H2148" s="25">
        <v>22.75</v>
      </c>
      <c r="I2148" s="18">
        <v>42641</v>
      </c>
      <c r="J2148" s="25">
        <v>23.38</v>
      </c>
      <c r="K2148" s="18">
        <v>42641</v>
      </c>
      <c r="L2148" s="25">
        <v>22.25</v>
      </c>
      <c r="O2148" s="18">
        <v>42636</v>
      </c>
      <c r="P2148" s="6">
        <v>27</v>
      </c>
      <c r="Q2148" s="18">
        <v>42641</v>
      </c>
      <c r="R2148" s="6">
        <v>21.75</v>
      </c>
      <c r="S2148" s="18">
        <v>42641</v>
      </c>
      <c r="T2148" s="6">
        <v>24.5</v>
      </c>
    </row>
    <row r="2149" spans="1:20" x14ac:dyDescent="0.2">
      <c r="A2149" s="18">
        <v>42639</v>
      </c>
      <c r="B2149" s="25">
        <v>23.38</v>
      </c>
      <c r="C2149" s="18">
        <v>42640</v>
      </c>
      <c r="D2149" s="25">
        <v>23.5</v>
      </c>
      <c r="E2149" s="18">
        <v>42640</v>
      </c>
      <c r="F2149" s="25">
        <v>22.5</v>
      </c>
      <c r="G2149" s="18">
        <v>42639</v>
      </c>
      <c r="H2149" s="25">
        <v>22.75</v>
      </c>
      <c r="I2149" s="18">
        <v>42640</v>
      </c>
      <c r="J2149" s="25">
        <v>23.38</v>
      </c>
      <c r="K2149" s="18">
        <v>42640</v>
      </c>
      <c r="L2149" s="25">
        <v>22.25</v>
      </c>
      <c r="O2149" s="18">
        <v>42635</v>
      </c>
      <c r="P2149" s="6">
        <v>27</v>
      </c>
      <c r="Q2149" s="18">
        <v>42640</v>
      </c>
      <c r="R2149" s="6">
        <v>23.5</v>
      </c>
      <c r="S2149" s="18">
        <v>42640</v>
      </c>
      <c r="T2149" s="6">
        <v>24.5</v>
      </c>
    </row>
    <row r="2150" spans="1:20" x14ac:dyDescent="0.2">
      <c r="A2150" s="18">
        <v>42636</v>
      </c>
      <c r="B2150" s="25">
        <v>23.38</v>
      </c>
      <c r="C2150" s="18">
        <v>42639</v>
      </c>
      <c r="D2150" s="25">
        <v>23.5</v>
      </c>
      <c r="E2150" s="18">
        <v>42639</v>
      </c>
      <c r="F2150" s="25">
        <v>22.5</v>
      </c>
      <c r="G2150" s="18">
        <v>42636</v>
      </c>
      <c r="H2150" s="25">
        <v>22.75</v>
      </c>
      <c r="I2150" s="18">
        <v>42639</v>
      </c>
      <c r="J2150" s="25">
        <v>23.38</v>
      </c>
      <c r="K2150" s="18">
        <v>42639</v>
      </c>
      <c r="L2150" s="25">
        <v>22.25</v>
      </c>
      <c r="O2150" s="18">
        <v>42634</v>
      </c>
      <c r="P2150" s="6">
        <v>27</v>
      </c>
      <c r="Q2150" s="18">
        <v>42639</v>
      </c>
      <c r="R2150" s="6">
        <v>23.5</v>
      </c>
      <c r="S2150" s="18">
        <v>42639</v>
      </c>
      <c r="T2150" s="6">
        <v>24.5</v>
      </c>
    </row>
    <row r="2151" spans="1:20" x14ac:dyDescent="0.2">
      <c r="A2151" s="18">
        <v>42635</v>
      </c>
      <c r="B2151" s="25">
        <v>23.38</v>
      </c>
      <c r="C2151" s="18">
        <v>42636</v>
      </c>
      <c r="D2151" s="25">
        <v>23.5</v>
      </c>
      <c r="E2151" s="18">
        <v>42636</v>
      </c>
      <c r="F2151" s="25">
        <v>22.5</v>
      </c>
      <c r="G2151" s="18">
        <v>42635</v>
      </c>
      <c r="H2151" s="25">
        <v>22.75</v>
      </c>
      <c r="I2151" s="18">
        <v>42636</v>
      </c>
      <c r="J2151" s="25">
        <v>23.38</v>
      </c>
      <c r="K2151" s="18">
        <v>42636</v>
      </c>
      <c r="L2151" s="25">
        <v>22.25</v>
      </c>
      <c r="O2151" s="18">
        <v>42633</v>
      </c>
      <c r="P2151" s="6">
        <v>27</v>
      </c>
      <c r="Q2151" s="18">
        <v>42636</v>
      </c>
      <c r="R2151" s="6">
        <v>23.5</v>
      </c>
      <c r="S2151" s="18">
        <v>42636</v>
      </c>
      <c r="T2151" s="6">
        <v>24.5</v>
      </c>
    </row>
    <row r="2152" spans="1:20" x14ac:dyDescent="0.2">
      <c r="A2152" s="18">
        <v>42634</v>
      </c>
      <c r="B2152" s="25">
        <v>23.38</v>
      </c>
      <c r="C2152" s="18">
        <v>42635</v>
      </c>
      <c r="D2152" s="25">
        <v>23.5</v>
      </c>
      <c r="E2152" s="18">
        <v>42635</v>
      </c>
      <c r="F2152" s="25">
        <v>22.5</v>
      </c>
      <c r="G2152" s="18">
        <v>42634</v>
      </c>
      <c r="H2152" s="25">
        <v>22.75</v>
      </c>
      <c r="I2152" s="18">
        <v>42635</v>
      </c>
      <c r="J2152" s="25">
        <v>23.38</v>
      </c>
      <c r="K2152" s="18">
        <v>42635</v>
      </c>
      <c r="L2152" s="25">
        <v>22.25</v>
      </c>
      <c r="O2152" s="18">
        <v>42632</v>
      </c>
      <c r="P2152" s="6">
        <v>27</v>
      </c>
      <c r="Q2152" s="18">
        <v>42635</v>
      </c>
      <c r="R2152" s="6">
        <v>23.5</v>
      </c>
      <c r="S2152" s="18">
        <v>42635</v>
      </c>
      <c r="T2152" s="6">
        <v>24.5</v>
      </c>
    </row>
    <row r="2153" spans="1:20" x14ac:dyDescent="0.2">
      <c r="A2153" s="18">
        <v>42633</v>
      </c>
      <c r="B2153" s="25">
        <v>23.75</v>
      </c>
      <c r="C2153" s="18">
        <v>42634</v>
      </c>
      <c r="D2153" s="25">
        <v>23.5</v>
      </c>
      <c r="E2153" s="18">
        <v>42634</v>
      </c>
      <c r="F2153" s="25">
        <v>22.5</v>
      </c>
      <c r="G2153" s="18">
        <v>42633</v>
      </c>
      <c r="H2153" s="25">
        <v>22.75</v>
      </c>
      <c r="I2153" s="18">
        <v>42634</v>
      </c>
      <c r="J2153" s="25">
        <v>23.38</v>
      </c>
      <c r="K2153" s="18">
        <v>42634</v>
      </c>
      <c r="L2153" s="25">
        <v>22.25</v>
      </c>
      <c r="O2153" s="18">
        <v>42629</v>
      </c>
      <c r="P2153" s="6">
        <v>27</v>
      </c>
      <c r="Q2153" s="18">
        <v>42634</v>
      </c>
      <c r="R2153" s="6">
        <v>23.5</v>
      </c>
      <c r="S2153" s="18">
        <v>42634</v>
      </c>
      <c r="T2153" s="6">
        <v>24.5</v>
      </c>
    </row>
    <row r="2154" spans="1:20" x14ac:dyDescent="0.2">
      <c r="A2154" s="18">
        <v>42632</v>
      </c>
      <c r="B2154" s="25">
        <v>24</v>
      </c>
      <c r="C2154" s="18">
        <v>42633</v>
      </c>
      <c r="D2154" s="25">
        <v>23.75</v>
      </c>
      <c r="E2154" s="18">
        <v>42633</v>
      </c>
      <c r="F2154" s="25">
        <v>22.5</v>
      </c>
      <c r="G2154" s="18">
        <v>42632</v>
      </c>
      <c r="H2154" s="25">
        <v>22.75</v>
      </c>
      <c r="I2154" s="18">
        <v>42633</v>
      </c>
      <c r="J2154" s="25">
        <v>23.38</v>
      </c>
      <c r="K2154" s="18">
        <v>42633</v>
      </c>
      <c r="L2154" s="25">
        <v>22.25</v>
      </c>
      <c r="O2154" s="18">
        <v>42628</v>
      </c>
      <c r="P2154" s="6">
        <v>27</v>
      </c>
      <c r="Q2154" s="18">
        <v>42633</v>
      </c>
      <c r="R2154" s="6">
        <v>23.5</v>
      </c>
      <c r="S2154" s="18">
        <v>42633</v>
      </c>
      <c r="T2154" s="6">
        <v>25</v>
      </c>
    </row>
    <row r="2155" spans="1:20" x14ac:dyDescent="0.2">
      <c r="A2155" s="18">
        <v>42629</v>
      </c>
      <c r="B2155" s="25">
        <v>24</v>
      </c>
      <c r="C2155" s="18">
        <v>42632</v>
      </c>
      <c r="D2155" s="25">
        <v>23.75</v>
      </c>
      <c r="E2155" s="18">
        <v>42632</v>
      </c>
      <c r="F2155" s="25">
        <v>22.5</v>
      </c>
      <c r="G2155" s="18">
        <v>42629</v>
      </c>
      <c r="H2155" s="25">
        <v>22.75</v>
      </c>
      <c r="I2155" s="18">
        <v>42632</v>
      </c>
      <c r="J2155" s="25">
        <v>23.38</v>
      </c>
      <c r="K2155" s="18">
        <v>42632</v>
      </c>
      <c r="L2155" s="25">
        <v>22.25</v>
      </c>
      <c r="O2155" s="18">
        <v>42627</v>
      </c>
      <c r="P2155" s="6">
        <v>27</v>
      </c>
      <c r="Q2155" s="18">
        <v>42632</v>
      </c>
      <c r="R2155" s="6">
        <v>23.5</v>
      </c>
      <c r="S2155" s="18">
        <v>42632</v>
      </c>
      <c r="T2155" s="6">
        <v>25</v>
      </c>
    </row>
    <row r="2156" spans="1:20" x14ac:dyDescent="0.2">
      <c r="A2156" s="18">
        <v>42628</v>
      </c>
      <c r="B2156" s="25">
        <v>24</v>
      </c>
      <c r="C2156" s="18">
        <v>42629</v>
      </c>
      <c r="D2156" s="25">
        <v>23.75</v>
      </c>
      <c r="E2156" s="18">
        <v>42629</v>
      </c>
      <c r="F2156" s="25">
        <v>22.5</v>
      </c>
      <c r="G2156" s="18">
        <v>42628</v>
      </c>
      <c r="H2156" s="25">
        <v>22.75</v>
      </c>
      <c r="I2156" s="18">
        <v>42629</v>
      </c>
      <c r="J2156" s="25">
        <v>23.38</v>
      </c>
      <c r="K2156" s="18">
        <v>42629</v>
      </c>
      <c r="L2156" s="25">
        <v>22.25</v>
      </c>
      <c r="O2156" s="18">
        <v>42626</v>
      </c>
      <c r="P2156" s="6">
        <v>27</v>
      </c>
      <c r="Q2156" s="18">
        <v>42629</v>
      </c>
      <c r="R2156" s="6">
        <v>23.5</v>
      </c>
      <c r="S2156" s="18">
        <v>42629</v>
      </c>
      <c r="T2156" s="6">
        <v>25</v>
      </c>
    </row>
    <row r="2157" spans="1:20" x14ac:dyDescent="0.2">
      <c r="A2157" s="18">
        <v>42627</v>
      </c>
      <c r="B2157" s="25">
        <v>24</v>
      </c>
      <c r="C2157" s="18">
        <v>42628</v>
      </c>
      <c r="D2157" s="25">
        <v>23.75</v>
      </c>
      <c r="E2157" s="18">
        <v>42628</v>
      </c>
      <c r="F2157" s="25">
        <v>22.5</v>
      </c>
      <c r="G2157" s="18">
        <v>42627</v>
      </c>
      <c r="H2157" s="25">
        <v>22.75</v>
      </c>
      <c r="I2157" s="18">
        <v>42628</v>
      </c>
      <c r="J2157" s="25">
        <v>23.38</v>
      </c>
      <c r="K2157" s="18">
        <v>42628</v>
      </c>
      <c r="L2157" s="25">
        <v>22.25</v>
      </c>
      <c r="O2157" s="18">
        <v>42625</v>
      </c>
      <c r="P2157" s="6">
        <v>26.75</v>
      </c>
      <c r="Q2157" s="18">
        <v>42628</v>
      </c>
      <c r="R2157" s="6">
        <v>23.5</v>
      </c>
      <c r="S2157" s="18">
        <v>42628</v>
      </c>
      <c r="T2157" s="6">
        <v>25</v>
      </c>
    </row>
    <row r="2158" spans="1:20" x14ac:dyDescent="0.2">
      <c r="A2158" s="18">
        <v>42626</v>
      </c>
      <c r="B2158" s="25">
        <v>24</v>
      </c>
      <c r="C2158" s="18">
        <v>42627</v>
      </c>
      <c r="D2158" s="25">
        <v>23.75</v>
      </c>
      <c r="E2158" s="18">
        <v>42627</v>
      </c>
      <c r="F2158" s="25">
        <v>22.5</v>
      </c>
      <c r="G2158" s="18">
        <v>42626</v>
      </c>
      <c r="H2158" s="25">
        <v>22.75</v>
      </c>
      <c r="I2158" s="18">
        <v>42627</v>
      </c>
      <c r="J2158" s="25">
        <v>23.38</v>
      </c>
      <c r="K2158" s="18">
        <v>42627</v>
      </c>
      <c r="L2158" s="25">
        <v>22.25</v>
      </c>
      <c r="O2158" s="18">
        <v>42622</v>
      </c>
      <c r="P2158" s="6">
        <v>26.75</v>
      </c>
      <c r="Q2158" s="18">
        <v>42627</v>
      </c>
      <c r="R2158" s="6">
        <v>23.5</v>
      </c>
      <c r="S2158" s="18">
        <v>42627</v>
      </c>
      <c r="T2158" s="6">
        <v>25</v>
      </c>
    </row>
    <row r="2159" spans="1:20" x14ac:dyDescent="0.2">
      <c r="A2159" s="18">
        <v>42625</v>
      </c>
      <c r="B2159" s="25">
        <v>23.75</v>
      </c>
      <c r="C2159" s="18">
        <v>42626</v>
      </c>
      <c r="D2159" s="25">
        <v>23.75</v>
      </c>
      <c r="E2159" s="18">
        <v>42626</v>
      </c>
      <c r="F2159" s="25">
        <v>22.5</v>
      </c>
      <c r="G2159" s="18">
        <v>42625</v>
      </c>
      <c r="H2159" s="25">
        <v>22.75</v>
      </c>
      <c r="I2159" s="18">
        <v>42626</v>
      </c>
      <c r="J2159" s="25">
        <v>23.75</v>
      </c>
      <c r="K2159" s="18">
        <v>42626</v>
      </c>
      <c r="L2159" s="25">
        <v>22.25</v>
      </c>
      <c r="O2159" s="18">
        <v>42621</v>
      </c>
      <c r="P2159" s="6">
        <v>26.75</v>
      </c>
      <c r="Q2159" s="18">
        <v>42626</v>
      </c>
      <c r="R2159" s="6">
        <v>23.5</v>
      </c>
      <c r="S2159" s="18">
        <v>42626</v>
      </c>
      <c r="T2159" s="6">
        <v>25</v>
      </c>
    </row>
    <row r="2160" spans="1:20" x14ac:dyDescent="0.2">
      <c r="A2160" s="18">
        <v>42622</v>
      </c>
      <c r="B2160" s="25">
        <v>23.75</v>
      </c>
      <c r="C2160" s="18">
        <v>42625</v>
      </c>
      <c r="D2160" s="25">
        <v>23.75</v>
      </c>
      <c r="E2160" s="18">
        <v>42625</v>
      </c>
      <c r="F2160" s="25">
        <v>22.5</v>
      </c>
      <c r="G2160" s="18">
        <v>42622</v>
      </c>
      <c r="H2160" s="25">
        <v>22.75</v>
      </c>
      <c r="I2160" s="18">
        <v>42625</v>
      </c>
      <c r="J2160" s="25">
        <v>23.75</v>
      </c>
      <c r="K2160" s="18">
        <v>42625</v>
      </c>
      <c r="L2160" s="25">
        <v>22.5</v>
      </c>
      <c r="O2160" s="18">
        <v>42620</v>
      </c>
      <c r="P2160" s="6">
        <v>26.75</v>
      </c>
      <c r="Q2160" s="18">
        <v>42625</v>
      </c>
      <c r="R2160" s="6">
        <v>23.5</v>
      </c>
      <c r="S2160" s="18">
        <v>42625</v>
      </c>
      <c r="T2160" s="6">
        <v>25</v>
      </c>
    </row>
    <row r="2161" spans="1:20" x14ac:dyDescent="0.2">
      <c r="A2161" s="18">
        <v>42621</v>
      </c>
      <c r="B2161" s="25">
        <v>23.75</v>
      </c>
      <c r="C2161" s="18">
        <v>42622</v>
      </c>
      <c r="D2161" s="25">
        <v>23.75</v>
      </c>
      <c r="E2161" s="18">
        <v>42622</v>
      </c>
      <c r="F2161" s="25">
        <v>22.5</v>
      </c>
      <c r="G2161" s="18">
        <v>42621</v>
      </c>
      <c r="H2161" s="25">
        <v>22.75</v>
      </c>
      <c r="I2161" s="18">
        <v>42622</v>
      </c>
      <c r="J2161" s="25">
        <v>23.75</v>
      </c>
      <c r="K2161" s="18">
        <v>42622</v>
      </c>
      <c r="L2161" s="25">
        <v>22.5</v>
      </c>
      <c r="O2161" s="18">
        <v>42619</v>
      </c>
      <c r="P2161" s="6">
        <v>26.75</v>
      </c>
      <c r="Q2161" s="18">
        <v>42622</v>
      </c>
      <c r="R2161" s="6">
        <v>23.5</v>
      </c>
      <c r="S2161" s="18">
        <v>42622</v>
      </c>
      <c r="T2161" s="6">
        <v>24</v>
      </c>
    </row>
    <row r="2162" spans="1:20" x14ac:dyDescent="0.2">
      <c r="A2162" s="18">
        <v>42620</v>
      </c>
      <c r="B2162" s="25">
        <v>23.75</v>
      </c>
      <c r="C2162" s="18">
        <v>42621</v>
      </c>
      <c r="D2162" s="25">
        <v>24</v>
      </c>
      <c r="E2162" s="18">
        <v>42621</v>
      </c>
      <c r="F2162" s="25">
        <v>22.5</v>
      </c>
      <c r="G2162" s="18">
        <v>42620</v>
      </c>
      <c r="H2162" s="25">
        <v>22.75</v>
      </c>
      <c r="I2162" s="18">
        <v>42621</v>
      </c>
      <c r="J2162" s="25">
        <v>23.75</v>
      </c>
      <c r="K2162" s="18">
        <v>42621</v>
      </c>
      <c r="L2162" s="25">
        <v>22.5</v>
      </c>
      <c r="O2162" s="18">
        <v>42615</v>
      </c>
      <c r="P2162" s="6">
        <v>26.75</v>
      </c>
      <c r="Q2162" s="18">
        <v>42621</v>
      </c>
      <c r="R2162" s="6">
        <v>23.5</v>
      </c>
      <c r="S2162" s="18">
        <v>42621</v>
      </c>
      <c r="T2162" s="6">
        <v>24</v>
      </c>
    </row>
    <row r="2163" spans="1:20" x14ac:dyDescent="0.2">
      <c r="A2163" s="18">
        <v>42619</v>
      </c>
      <c r="B2163" s="25">
        <v>23.75</v>
      </c>
      <c r="C2163" s="18">
        <v>42620</v>
      </c>
      <c r="D2163" s="25">
        <v>24</v>
      </c>
      <c r="E2163" s="18">
        <v>42620</v>
      </c>
      <c r="F2163" s="25">
        <v>22.5</v>
      </c>
      <c r="G2163" s="18">
        <v>42619</v>
      </c>
      <c r="H2163" s="25">
        <v>22.75</v>
      </c>
      <c r="I2163" s="18">
        <v>42620</v>
      </c>
      <c r="J2163" s="25">
        <v>23.75</v>
      </c>
      <c r="K2163" s="18">
        <v>42620</v>
      </c>
      <c r="L2163" s="25">
        <v>22.5</v>
      </c>
      <c r="O2163" s="18">
        <v>42614</v>
      </c>
      <c r="P2163" s="6">
        <v>26.75</v>
      </c>
      <c r="Q2163" s="18">
        <v>42620</v>
      </c>
      <c r="R2163" s="6">
        <v>23.5</v>
      </c>
      <c r="S2163" s="18">
        <v>42620</v>
      </c>
      <c r="T2163" s="6">
        <v>24</v>
      </c>
    </row>
    <row r="2164" spans="1:20" x14ac:dyDescent="0.2">
      <c r="A2164" s="18">
        <v>42615</v>
      </c>
      <c r="B2164" s="25">
        <v>23.75</v>
      </c>
      <c r="C2164" s="18">
        <v>42619</v>
      </c>
      <c r="D2164" s="25">
        <v>24</v>
      </c>
      <c r="E2164" s="18">
        <v>42619</v>
      </c>
      <c r="F2164" s="25">
        <v>22.5</v>
      </c>
      <c r="G2164" s="18">
        <v>42615</v>
      </c>
      <c r="H2164" s="25">
        <v>22.75</v>
      </c>
      <c r="I2164" s="18">
        <v>42619</v>
      </c>
      <c r="J2164" s="25">
        <v>23.75</v>
      </c>
      <c r="K2164" s="18">
        <v>42619</v>
      </c>
      <c r="L2164" s="25">
        <v>22.5</v>
      </c>
      <c r="O2164" s="18">
        <v>42613</v>
      </c>
      <c r="P2164" s="6">
        <v>26.75</v>
      </c>
      <c r="Q2164" s="18">
        <v>42619</v>
      </c>
      <c r="R2164" s="6">
        <v>23.5</v>
      </c>
      <c r="S2164" s="18">
        <v>42619</v>
      </c>
      <c r="T2164" s="6">
        <v>24</v>
      </c>
    </row>
    <row r="2165" spans="1:20" x14ac:dyDescent="0.2">
      <c r="A2165" s="18">
        <v>42614</v>
      </c>
      <c r="B2165" s="25">
        <v>23.75</v>
      </c>
      <c r="C2165" s="18">
        <v>42615</v>
      </c>
      <c r="D2165" s="25">
        <v>24</v>
      </c>
      <c r="E2165" s="18">
        <v>42615</v>
      </c>
      <c r="F2165" s="25">
        <v>22.5</v>
      </c>
      <c r="G2165" s="18">
        <v>42614</v>
      </c>
      <c r="H2165" s="25">
        <v>22.75</v>
      </c>
      <c r="I2165" s="18">
        <v>42615</v>
      </c>
      <c r="J2165" s="25">
        <v>23.75</v>
      </c>
      <c r="K2165" s="18">
        <v>42615</v>
      </c>
      <c r="L2165" s="25">
        <v>22.5</v>
      </c>
      <c r="O2165" s="18">
        <v>42612</v>
      </c>
      <c r="P2165" s="6">
        <v>26.75</v>
      </c>
      <c r="Q2165" s="18">
        <v>42615</v>
      </c>
      <c r="R2165" s="6">
        <v>23.5</v>
      </c>
      <c r="S2165" s="18">
        <v>42615</v>
      </c>
      <c r="T2165" s="6">
        <v>24</v>
      </c>
    </row>
    <row r="2166" spans="1:20" x14ac:dyDescent="0.2">
      <c r="A2166" s="18">
        <v>42613</v>
      </c>
      <c r="B2166" s="25">
        <v>23.75</v>
      </c>
      <c r="C2166" s="18">
        <v>42614</v>
      </c>
      <c r="D2166" s="25">
        <v>24</v>
      </c>
      <c r="E2166" s="18">
        <v>42614</v>
      </c>
      <c r="F2166" s="25">
        <v>22.5</v>
      </c>
      <c r="G2166" s="18">
        <v>42613</v>
      </c>
      <c r="H2166" s="25">
        <v>22.75</v>
      </c>
      <c r="I2166" s="18">
        <v>42614</v>
      </c>
      <c r="J2166" s="25">
        <v>23.75</v>
      </c>
      <c r="K2166" s="18">
        <v>42614</v>
      </c>
      <c r="L2166" s="25">
        <v>22.5</v>
      </c>
      <c r="O2166" s="18">
        <v>42611</v>
      </c>
      <c r="P2166" s="6">
        <v>26.75</v>
      </c>
      <c r="Q2166" s="18">
        <v>42614</v>
      </c>
      <c r="R2166" s="6">
        <v>23.5</v>
      </c>
      <c r="S2166" s="18">
        <v>42614</v>
      </c>
      <c r="T2166" s="6">
        <v>24</v>
      </c>
    </row>
    <row r="2167" spans="1:20" x14ac:dyDescent="0.2">
      <c r="A2167" s="18">
        <v>42612</v>
      </c>
      <c r="B2167" s="25">
        <v>23.75</v>
      </c>
      <c r="C2167" s="18">
        <v>42613</v>
      </c>
      <c r="D2167" s="25">
        <v>24</v>
      </c>
      <c r="E2167" s="18">
        <v>42613</v>
      </c>
      <c r="F2167" s="25">
        <v>22.5</v>
      </c>
      <c r="G2167" s="18">
        <v>42612</v>
      </c>
      <c r="H2167" s="25">
        <v>22.75</v>
      </c>
      <c r="I2167" s="18">
        <v>42613</v>
      </c>
      <c r="J2167" s="25">
        <v>23.75</v>
      </c>
      <c r="K2167" s="18">
        <v>42613</v>
      </c>
      <c r="L2167" s="25">
        <v>23.25</v>
      </c>
      <c r="O2167" s="18">
        <v>42608</v>
      </c>
      <c r="P2167" s="6">
        <v>26.75</v>
      </c>
      <c r="Q2167" s="18">
        <v>42613</v>
      </c>
      <c r="R2167" s="6">
        <v>23.5</v>
      </c>
      <c r="S2167" s="18">
        <v>42613</v>
      </c>
      <c r="T2167" s="6">
        <v>24</v>
      </c>
    </row>
    <row r="2168" spans="1:20" x14ac:dyDescent="0.2">
      <c r="A2168" s="18">
        <v>42611</v>
      </c>
      <c r="B2168" s="25">
        <v>23.75</v>
      </c>
      <c r="C2168" s="18">
        <v>42612</v>
      </c>
      <c r="D2168" s="25">
        <v>24</v>
      </c>
      <c r="E2168" s="18">
        <v>42612</v>
      </c>
      <c r="F2168" s="25">
        <v>22.5</v>
      </c>
      <c r="G2168" s="18">
        <v>42611</v>
      </c>
      <c r="H2168" s="25">
        <v>22.75</v>
      </c>
      <c r="I2168" s="18">
        <v>42612</v>
      </c>
      <c r="J2168" s="25">
        <v>23.75</v>
      </c>
      <c r="K2168" s="18">
        <v>42612</v>
      </c>
      <c r="L2168" s="25">
        <v>23.25</v>
      </c>
      <c r="O2168" s="18">
        <v>42607</v>
      </c>
      <c r="P2168" s="6">
        <v>26.75</v>
      </c>
      <c r="Q2168" s="18">
        <v>42612</v>
      </c>
      <c r="R2168" s="6">
        <v>23.5</v>
      </c>
      <c r="S2168" s="18">
        <v>42612</v>
      </c>
      <c r="T2168" s="6">
        <v>24</v>
      </c>
    </row>
    <row r="2169" spans="1:20" x14ac:dyDescent="0.2">
      <c r="A2169" s="18">
        <v>42608</v>
      </c>
      <c r="B2169" s="25">
        <v>23.75</v>
      </c>
      <c r="C2169" s="18">
        <v>42611</v>
      </c>
      <c r="D2169" s="25">
        <v>24</v>
      </c>
      <c r="E2169" s="18">
        <v>42611</v>
      </c>
      <c r="F2169" s="25">
        <v>22.5</v>
      </c>
      <c r="G2169" s="18">
        <v>42608</v>
      </c>
      <c r="H2169" s="25">
        <v>22.75</v>
      </c>
      <c r="I2169" s="18">
        <v>42611</v>
      </c>
      <c r="J2169" s="25">
        <v>23.75</v>
      </c>
      <c r="K2169" s="18">
        <v>42611</v>
      </c>
      <c r="L2169" s="25">
        <v>23.5</v>
      </c>
      <c r="O2169" s="18">
        <v>42606</v>
      </c>
      <c r="P2169" s="6">
        <v>26.75</v>
      </c>
      <c r="Q2169" s="18">
        <v>42611</v>
      </c>
      <c r="R2169" s="6">
        <v>23.5</v>
      </c>
      <c r="S2169" s="18">
        <v>42611</v>
      </c>
      <c r="T2169" s="6">
        <v>24</v>
      </c>
    </row>
    <row r="2170" spans="1:20" x14ac:dyDescent="0.2">
      <c r="A2170" s="18">
        <v>42607</v>
      </c>
      <c r="B2170" s="25">
        <v>23.75</v>
      </c>
      <c r="C2170" s="18">
        <v>42608</v>
      </c>
      <c r="D2170" s="25">
        <v>24</v>
      </c>
      <c r="E2170" s="18">
        <v>42608</v>
      </c>
      <c r="F2170" s="25">
        <v>22.5</v>
      </c>
      <c r="G2170" s="18">
        <v>42607</v>
      </c>
      <c r="H2170" s="25">
        <v>22.75</v>
      </c>
      <c r="I2170" s="18">
        <v>42608</v>
      </c>
      <c r="J2170" s="25">
        <v>23.75</v>
      </c>
      <c r="K2170" s="18">
        <v>42608</v>
      </c>
      <c r="L2170" s="25">
        <v>23.5</v>
      </c>
      <c r="O2170" s="18">
        <v>42605</v>
      </c>
      <c r="P2170" s="6">
        <v>26.75</v>
      </c>
      <c r="Q2170" s="18">
        <v>42608</v>
      </c>
      <c r="R2170" s="6">
        <v>23.5</v>
      </c>
      <c r="S2170" s="18">
        <v>42608</v>
      </c>
      <c r="T2170" s="6">
        <v>24</v>
      </c>
    </row>
    <row r="2171" spans="1:20" x14ac:dyDescent="0.2">
      <c r="A2171" s="18">
        <v>42606</v>
      </c>
      <c r="B2171" s="25">
        <v>23.75</v>
      </c>
      <c r="C2171" s="18">
        <v>42607</v>
      </c>
      <c r="D2171" s="25">
        <v>24</v>
      </c>
      <c r="E2171" s="18">
        <v>42607</v>
      </c>
      <c r="F2171" s="25">
        <v>22.5</v>
      </c>
      <c r="G2171" s="18">
        <v>42606</v>
      </c>
      <c r="H2171" s="25">
        <v>22.75</v>
      </c>
      <c r="I2171" s="18">
        <v>42607</v>
      </c>
      <c r="J2171" s="25">
        <v>23.75</v>
      </c>
      <c r="K2171" s="18">
        <v>42607</v>
      </c>
      <c r="L2171" s="25">
        <v>23.5</v>
      </c>
      <c r="O2171" s="18">
        <v>42604</v>
      </c>
      <c r="P2171" s="6">
        <v>26.25</v>
      </c>
      <c r="Q2171" s="18">
        <v>42607</v>
      </c>
      <c r="R2171" s="6">
        <v>23.5</v>
      </c>
      <c r="S2171" s="18">
        <v>42607</v>
      </c>
      <c r="T2171" s="6">
        <v>24</v>
      </c>
    </row>
    <row r="2172" spans="1:20" x14ac:dyDescent="0.2">
      <c r="A2172" s="18">
        <v>42605</v>
      </c>
      <c r="B2172" s="25">
        <v>23.75</v>
      </c>
      <c r="C2172" s="18">
        <v>42606</v>
      </c>
      <c r="D2172" s="25">
        <v>24</v>
      </c>
      <c r="E2172" s="18">
        <v>42606</v>
      </c>
      <c r="F2172" s="25">
        <v>22.5</v>
      </c>
      <c r="G2172" s="18">
        <v>42605</v>
      </c>
      <c r="H2172" s="25">
        <v>22.75</v>
      </c>
      <c r="I2172" s="18">
        <v>42606</v>
      </c>
      <c r="J2172" s="25">
        <v>23.75</v>
      </c>
      <c r="K2172" s="18">
        <v>42606</v>
      </c>
      <c r="L2172" s="25">
        <v>23.5</v>
      </c>
      <c r="O2172" s="18">
        <v>42601</v>
      </c>
      <c r="P2172" s="6">
        <v>26.25</v>
      </c>
      <c r="Q2172" s="18">
        <v>42606</v>
      </c>
      <c r="R2172" s="6">
        <v>23.5</v>
      </c>
      <c r="S2172" s="18">
        <v>42606</v>
      </c>
      <c r="T2172" s="6">
        <v>24</v>
      </c>
    </row>
    <row r="2173" spans="1:20" x14ac:dyDescent="0.2">
      <c r="A2173" s="18">
        <v>42604</v>
      </c>
      <c r="B2173" s="25">
        <v>23.25</v>
      </c>
      <c r="C2173" s="18">
        <v>42605</v>
      </c>
      <c r="D2173" s="25">
        <v>24</v>
      </c>
      <c r="E2173" s="18">
        <v>42605</v>
      </c>
      <c r="F2173" s="25">
        <v>22.5</v>
      </c>
      <c r="G2173" s="18">
        <v>42604</v>
      </c>
      <c r="H2173" s="25">
        <v>22.5</v>
      </c>
      <c r="I2173" s="18">
        <v>42605</v>
      </c>
      <c r="J2173" s="25">
        <v>23.75</v>
      </c>
      <c r="K2173" s="18">
        <v>42605</v>
      </c>
      <c r="L2173" s="25">
        <v>23.5</v>
      </c>
      <c r="O2173" s="18">
        <v>42600</v>
      </c>
      <c r="P2173" s="6">
        <v>26.25</v>
      </c>
      <c r="Q2173" s="18">
        <v>42605</v>
      </c>
      <c r="R2173" s="6">
        <v>23.5</v>
      </c>
      <c r="S2173" s="18">
        <v>42605</v>
      </c>
      <c r="T2173" s="6">
        <v>24</v>
      </c>
    </row>
    <row r="2174" spans="1:20" x14ac:dyDescent="0.2">
      <c r="A2174" s="18">
        <v>42601</v>
      </c>
      <c r="B2174" s="25">
        <v>23.25</v>
      </c>
      <c r="C2174" s="18">
        <v>42604</v>
      </c>
      <c r="D2174" s="25">
        <v>24</v>
      </c>
      <c r="E2174" s="18">
        <v>42604</v>
      </c>
      <c r="F2174" s="25">
        <v>22.5</v>
      </c>
      <c r="G2174" s="18">
        <v>42601</v>
      </c>
      <c r="H2174" s="25">
        <v>22.5</v>
      </c>
      <c r="I2174" s="18">
        <v>42604</v>
      </c>
      <c r="J2174" s="25">
        <v>23.75</v>
      </c>
      <c r="K2174" s="18">
        <v>42604</v>
      </c>
      <c r="L2174" s="25">
        <v>23.75</v>
      </c>
      <c r="O2174" s="18">
        <v>42599</v>
      </c>
      <c r="P2174" s="6">
        <v>26.25</v>
      </c>
      <c r="Q2174" s="18">
        <v>42604</v>
      </c>
      <c r="R2174" s="6">
        <v>23.5</v>
      </c>
      <c r="S2174" s="18">
        <v>42604</v>
      </c>
      <c r="T2174" s="6">
        <v>24</v>
      </c>
    </row>
    <row r="2175" spans="1:20" x14ac:dyDescent="0.2">
      <c r="A2175" s="18">
        <v>42600</v>
      </c>
      <c r="B2175" s="25">
        <v>23.25</v>
      </c>
      <c r="C2175" s="18">
        <v>42601</v>
      </c>
      <c r="D2175" s="25">
        <v>24</v>
      </c>
      <c r="E2175" s="18">
        <v>42601</v>
      </c>
      <c r="F2175" s="25">
        <v>22.5</v>
      </c>
      <c r="G2175" s="18">
        <v>42600</v>
      </c>
      <c r="H2175" s="25">
        <v>22.5</v>
      </c>
      <c r="I2175" s="18">
        <v>42601</v>
      </c>
      <c r="J2175" s="25">
        <v>23.75</v>
      </c>
      <c r="K2175" s="18">
        <v>42601</v>
      </c>
      <c r="L2175" s="25">
        <v>23.75</v>
      </c>
      <c r="O2175" s="18">
        <v>42598</v>
      </c>
      <c r="P2175" s="6">
        <v>26.25</v>
      </c>
      <c r="Q2175" s="18">
        <v>42601</v>
      </c>
      <c r="R2175" s="6">
        <v>23.5</v>
      </c>
      <c r="S2175" s="18">
        <v>42601</v>
      </c>
      <c r="T2175" s="6">
        <v>24</v>
      </c>
    </row>
    <row r="2176" spans="1:20" x14ac:dyDescent="0.2">
      <c r="A2176" s="18">
        <v>42599</v>
      </c>
      <c r="B2176" s="25">
        <v>23.25</v>
      </c>
      <c r="C2176" s="18">
        <v>42600</v>
      </c>
      <c r="D2176" s="25">
        <v>24</v>
      </c>
      <c r="E2176" s="18">
        <v>42600</v>
      </c>
      <c r="F2176" s="25">
        <v>22.5</v>
      </c>
      <c r="G2176" s="18">
        <v>42599</v>
      </c>
      <c r="H2176" s="25">
        <v>22.5</v>
      </c>
      <c r="I2176" s="18">
        <v>42600</v>
      </c>
      <c r="J2176" s="25">
        <v>23.75</v>
      </c>
      <c r="K2176" s="18">
        <v>42600</v>
      </c>
      <c r="L2176" s="25">
        <v>23.75</v>
      </c>
      <c r="O2176" s="18">
        <v>42597</v>
      </c>
      <c r="P2176" s="6">
        <v>26.25</v>
      </c>
      <c r="Q2176" s="18">
        <v>42600</v>
      </c>
      <c r="R2176" s="6">
        <v>23.5</v>
      </c>
      <c r="S2176" s="18">
        <v>42600</v>
      </c>
      <c r="T2176" s="6">
        <v>24</v>
      </c>
    </row>
    <row r="2177" spans="1:20" x14ac:dyDescent="0.2">
      <c r="A2177" s="18">
        <v>42598</v>
      </c>
      <c r="B2177" s="25">
        <v>23.25</v>
      </c>
      <c r="C2177" s="18">
        <v>42599</v>
      </c>
      <c r="D2177" s="25">
        <v>24</v>
      </c>
      <c r="E2177" s="18">
        <v>42599</v>
      </c>
      <c r="F2177" s="25">
        <v>22.5</v>
      </c>
      <c r="G2177" s="18">
        <v>42598</v>
      </c>
      <c r="H2177" s="25">
        <v>22.5</v>
      </c>
      <c r="I2177" s="18">
        <v>42599</v>
      </c>
      <c r="J2177" s="25">
        <v>23.75</v>
      </c>
      <c r="K2177" s="18">
        <v>42599</v>
      </c>
      <c r="L2177" s="25">
        <v>23.75</v>
      </c>
      <c r="O2177" s="18">
        <v>42594</v>
      </c>
      <c r="P2177" s="6">
        <v>26.25</v>
      </c>
      <c r="Q2177" s="18">
        <v>42599</v>
      </c>
      <c r="R2177" s="6">
        <v>23.5</v>
      </c>
      <c r="S2177" s="18">
        <v>42599</v>
      </c>
      <c r="T2177" s="6">
        <v>24</v>
      </c>
    </row>
    <row r="2178" spans="1:20" x14ac:dyDescent="0.2">
      <c r="A2178" s="18">
        <v>42597</v>
      </c>
      <c r="B2178" s="25">
        <v>23.25</v>
      </c>
      <c r="C2178" s="18">
        <v>42598</v>
      </c>
      <c r="D2178" s="25">
        <v>24</v>
      </c>
      <c r="E2178" s="18">
        <v>42598</v>
      </c>
      <c r="F2178" s="25">
        <v>22.5</v>
      </c>
      <c r="G2178" s="18">
        <v>42597</v>
      </c>
      <c r="H2178" s="25">
        <v>22.5</v>
      </c>
      <c r="I2178" s="18">
        <v>42598</v>
      </c>
      <c r="J2178" s="25">
        <v>23.75</v>
      </c>
      <c r="K2178" s="18">
        <v>42598</v>
      </c>
      <c r="L2178" s="25">
        <v>23.75</v>
      </c>
      <c r="O2178" s="18">
        <v>42593</v>
      </c>
      <c r="P2178" s="6">
        <v>26.25</v>
      </c>
      <c r="Q2178" s="18">
        <v>42598</v>
      </c>
      <c r="R2178" s="6">
        <v>23.5</v>
      </c>
      <c r="S2178" s="18">
        <v>42598</v>
      </c>
      <c r="T2178" s="6">
        <v>24.5</v>
      </c>
    </row>
    <row r="2179" spans="1:20" x14ac:dyDescent="0.2">
      <c r="A2179" s="18">
        <v>42594</v>
      </c>
      <c r="B2179" s="25">
        <v>23.25</v>
      </c>
      <c r="C2179" s="18">
        <v>42597</v>
      </c>
      <c r="D2179" s="25">
        <v>23.75</v>
      </c>
      <c r="E2179" s="18">
        <v>42597</v>
      </c>
      <c r="F2179" s="25">
        <v>22.5</v>
      </c>
      <c r="G2179" s="18">
        <v>42594</v>
      </c>
      <c r="H2179" s="25">
        <v>22.5</v>
      </c>
      <c r="I2179" s="18">
        <v>42597</v>
      </c>
      <c r="J2179" s="25">
        <v>23.75</v>
      </c>
      <c r="K2179" s="18">
        <v>42597</v>
      </c>
      <c r="L2179" s="25">
        <v>23.75</v>
      </c>
      <c r="O2179" s="18">
        <v>42592</v>
      </c>
      <c r="P2179" s="6">
        <v>26.25</v>
      </c>
      <c r="Q2179" s="18">
        <v>42597</v>
      </c>
      <c r="R2179" s="6">
        <v>23.5</v>
      </c>
      <c r="S2179" s="18">
        <v>42597</v>
      </c>
      <c r="T2179" s="6">
        <v>24.5</v>
      </c>
    </row>
    <row r="2180" spans="1:20" x14ac:dyDescent="0.2">
      <c r="A2180" s="18">
        <v>42593</v>
      </c>
      <c r="B2180" s="25">
        <v>23.25</v>
      </c>
      <c r="C2180" s="18">
        <v>42594</v>
      </c>
      <c r="D2180" s="25">
        <v>23.75</v>
      </c>
      <c r="E2180" s="18">
        <v>42594</v>
      </c>
      <c r="F2180" s="25">
        <v>22.5</v>
      </c>
      <c r="G2180" s="18">
        <v>42593</v>
      </c>
      <c r="H2180" s="25">
        <v>22.5</v>
      </c>
      <c r="I2180" s="18">
        <v>42594</v>
      </c>
      <c r="J2180" s="25">
        <v>23.75</v>
      </c>
      <c r="K2180" s="18">
        <v>42594</v>
      </c>
      <c r="L2180" s="25">
        <v>23.75</v>
      </c>
      <c r="O2180" s="18">
        <v>42591</v>
      </c>
      <c r="P2180" s="6">
        <v>26.25</v>
      </c>
      <c r="Q2180" s="18">
        <v>42594</v>
      </c>
      <c r="R2180" s="6">
        <v>23.5</v>
      </c>
      <c r="S2180" s="18">
        <v>42594</v>
      </c>
      <c r="T2180" s="6">
        <v>24.5</v>
      </c>
    </row>
    <row r="2181" spans="1:20" x14ac:dyDescent="0.2">
      <c r="A2181" s="18">
        <v>42592</v>
      </c>
      <c r="B2181" s="25">
        <v>23.25</v>
      </c>
      <c r="C2181" s="18">
        <v>42593</v>
      </c>
      <c r="D2181" s="25">
        <v>23.75</v>
      </c>
      <c r="E2181" s="18">
        <v>42593</v>
      </c>
      <c r="F2181" s="25">
        <v>22.5</v>
      </c>
      <c r="G2181" s="18">
        <v>42592</v>
      </c>
      <c r="H2181" s="25">
        <v>22.5</v>
      </c>
      <c r="I2181" s="18">
        <v>42593</v>
      </c>
      <c r="J2181" s="25">
        <v>23.75</v>
      </c>
      <c r="K2181" s="18">
        <v>42593</v>
      </c>
      <c r="L2181" s="25">
        <v>23.75</v>
      </c>
      <c r="O2181" s="18">
        <v>42590</v>
      </c>
      <c r="P2181" s="6">
        <v>26.25</v>
      </c>
      <c r="Q2181" s="18">
        <v>42593</v>
      </c>
      <c r="R2181" s="6">
        <v>23.5</v>
      </c>
      <c r="S2181" s="18">
        <v>42593</v>
      </c>
      <c r="T2181" s="6">
        <v>24.5</v>
      </c>
    </row>
    <row r="2182" spans="1:20" x14ac:dyDescent="0.2">
      <c r="A2182" s="18">
        <v>42591</v>
      </c>
      <c r="B2182" s="25">
        <v>23.25</v>
      </c>
      <c r="C2182" s="18">
        <v>42592</v>
      </c>
      <c r="D2182" s="25">
        <v>23.75</v>
      </c>
      <c r="E2182" s="18">
        <v>42592</v>
      </c>
      <c r="F2182" s="25">
        <v>22.5</v>
      </c>
      <c r="G2182" s="18">
        <v>42591</v>
      </c>
      <c r="H2182" s="25">
        <v>22.5</v>
      </c>
      <c r="I2182" s="18">
        <v>42592</v>
      </c>
      <c r="J2182" s="25">
        <v>23.75</v>
      </c>
      <c r="K2182" s="18">
        <v>42592</v>
      </c>
      <c r="L2182" s="25">
        <v>23.75</v>
      </c>
      <c r="O2182" s="18">
        <v>42587</v>
      </c>
      <c r="P2182" s="6">
        <v>26.25</v>
      </c>
      <c r="Q2182" s="18">
        <v>42592</v>
      </c>
      <c r="R2182" s="6">
        <v>23.5</v>
      </c>
      <c r="S2182" s="18">
        <v>42592</v>
      </c>
      <c r="T2182" s="6">
        <v>24.5</v>
      </c>
    </row>
    <row r="2183" spans="1:20" x14ac:dyDescent="0.2">
      <c r="A2183" s="18">
        <v>42590</v>
      </c>
      <c r="B2183" s="25">
        <v>23.25</v>
      </c>
      <c r="C2183" s="18">
        <v>42591</v>
      </c>
      <c r="D2183" s="25">
        <v>23.75</v>
      </c>
      <c r="E2183" s="18">
        <v>42591</v>
      </c>
      <c r="F2183" s="25">
        <v>23.25</v>
      </c>
      <c r="G2183" s="18">
        <v>42590</v>
      </c>
      <c r="H2183" s="25">
        <v>22.5</v>
      </c>
      <c r="I2183" s="18">
        <v>42591</v>
      </c>
      <c r="J2183" s="25">
        <v>24.5</v>
      </c>
      <c r="K2183" s="18">
        <v>42591</v>
      </c>
      <c r="L2183" s="25">
        <v>23.75</v>
      </c>
      <c r="O2183" s="18">
        <v>42586</v>
      </c>
      <c r="P2183" s="6">
        <v>26.25</v>
      </c>
      <c r="Q2183" s="18">
        <v>42591</v>
      </c>
      <c r="R2183" s="6">
        <v>24</v>
      </c>
      <c r="S2183" s="18">
        <v>42591</v>
      </c>
      <c r="T2183" s="6">
        <v>24.75</v>
      </c>
    </row>
    <row r="2184" spans="1:20" x14ac:dyDescent="0.2">
      <c r="A2184" s="18">
        <v>42587</v>
      </c>
      <c r="B2184" s="25">
        <v>23.25</v>
      </c>
      <c r="C2184" s="18">
        <v>42590</v>
      </c>
      <c r="D2184" s="25">
        <v>23.63</v>
      </c>
      <c r="E2184" s="18">
        <v>42590</v>
      </c>
      <c r="F2184" s="25">
        <v>23.75</v>
      </c>
      <c r="G2184" s="18">
        <v>42587</v>
      </c>
      <c r="H2184" s="25">
        <v>22.5</v>
      </c>
      <c r="I2184" s="18">
        <v>42590</v>
      </c>
      <c r="J2184" s="25">
        <v>24.5</v>
      </c>
      <c r="K2184" s="18">
        <v>42590</v>
      </c>
      <c r="L2184" s="25">
        <v>23.75</v>
      </c>
      <c r="O2184" s="18">
        <v>42585</v>
      </c>
      <c r="P2184" s="6">
        <v>26.25</v>
      </c>
      <c r="Q2184" s="18">
        <v>42590</v>
      </c>
      <c r="R2184" s="6">
        <v>24</v>
      </c>
      <c r="S2184" s="18">
        <v>42590</v>
      </c>
      <c r="T2184" s="6">
        <v>25.25</v>
      </c>
    </row>
    <row r="2185" spans="1:20" x14ac:dyDescent="0.2">
      <c r="A2185" s="18">
        <v>42586</v>
      </c>
      <c r="B2185" s="25">
        <v>23.25</v>
      </c>
      <c r="C2185" s="18">
        <v>42587</v>
      </c>
      <c r="D2185" s="25">
        <v>23.63</v>
      </c>
      <c r="E2185" s="18">
        <v>42587</v>
      </c>
      <c r="F2185" s="25">
        <v>23.75</v>
      </c>
      <c r="G2185" s="18">
        <v>42586</v>
      </c>
      <c r="H2185" s="25">
        <v>22.5</v>
      </c>
      <c r="I2185" s="18">
        <v>42587</v>
      </c>
      <c r="J2185" s="25">
        <v>24.5</v>
      </c>
      <c r="K2185" s="18">
        <v>42587</v>
      </c>
      <c r="L2185" s="25">
        <v>23.75</v>
      </c>
      <c r="O2185" s="18">
        <v>42584</v>
      </c>
      <c r="P2185" s="6">
        <v>26.75</v>
      </c>
      <c r="Q2185" s="18">
        <v>42587</v>
      </c>
      <c r="R2185" s="6">
        <v>24</v>
      </c>
      <c r="S2185" s="18">
        <v>42587</v>
      </c>
      <c r="T2185" s="6">
        <v>25.25</v>
      </c>
    </row>
    <row r="2186" spans="1:20" x14ac:dyDescent="0.2">
      <c r="A2186" s="18">
        <v>42585</v>
      </c>
      <c r="B2186" s="25">
        <v>23.25</v>
      </c>
      <c r="C2186" s="18">
        <v>42586</v>
      </c>
      <c r="D2186" s="25">
        <v>23.63</v>
      </c>
      <c r="E2186" s="18">
        <v>42586</v>
      </c>
      <c r="F2186" s="25">
        <v>23.75</v>
      </c>
      <c r="G2186" s="18">
        <v>42585</v>
      </c>
      <c r="H2186" s="25">
        <v>22.5</v>
      </c>
      <c r="I2186" s="18">
        <v>42586</v>
      </c>
      <c r="J2186" s="25">
        <v>24.5</v>
      </c>
      <c r="K2186" s="18">
        <v>42586</v>
      </c>
      <c r="L2186" s="25">
        <v>23.75</v>
      </c>
      <c r="O2186" s="18">
        <v>42583</v>
      </c>
      <c r="P2186" s="6">
        <v>26.75</v>
      </c>
      <c r="Q2186" s="18">
        <v>42586</v>
      </c>
      <c r="R2186" s="6">
        <v>24</v>
      </c>
      <c r="S2186" s="18">
        <v>42586</v>
      </c>
      <c r="T2186" s="6">
        <v>25.25</v>
      </c>
    </row>
    <row r="2187" spans="1:20" x14ac:dyDescent="0.2">
      <c r="A2187" s="18">
        <v>42584</v>
      </c>
      <c r="B2187" s="25">
        <v>23.25</v>
      </c>
      <c r="C2187" s="18">
        <v>42585</v>
      </c>
      <c r="D2187" s="25">
        <v>23.63</v>
      </c>
      <c r="E2187" s="18">
        <v>42585</v>
      </c>
      <c r="F2187" s="25">
        <v>23.75</v>
      </c>
      <c r="G2187" s="18">
        <v>42584</v>
      </c>
      <c r="H2187" s="25">
        <v>22.5</v>
      </c>
      <c r="I2187" s="18">
        <v>42585</v>
      </c>
      <c r="J2187" s="25">
        <v>24.5</v>
      </c>
      <c r="K2187" s="18">
        <v>42585</v>
      </c>
      <c r="L2187" s="25">
        <v>23.75</v>
      </c>
      <c r="O2187" s="18">
        <v>42580</v>
      </c>
      <c r="P2187" s="6">
        <v>26.75</v>
      </c>
      <c r="Q2187" s="18">
        <v>42585</v>
      </c>
      <c r="R2187" s="6">
        <v>24</v>
      </c>
      <c r="S2187" s="18">
        <v>42585</v>
      </c>
      <c r="T2187" s="6">
        <v>25.25</v>
      </c>
    </row>
    <row r="2188" spans="1:20" x14ac:dyDescent="0.2">
      <c r="A2188" s="18">
        <v>42583</v>
      </c>
      <c r="B2188" s="25">
        <v>23.25</v>
      </c>
      <c r="C2188" s="18">
        <v>42584</v>
      </c>
      <c r="D2188" s="25">
        <v>23.75</v>
      </c>
      <c r="E2188" s="18">
        <v>42584</v>
      </c>
      <c r="F2188" s="25">
        <v>23.75</v>
      </c>
      <c r="G2188" s="18">
        <v>42583</v>
      </c>
      <c r="H2188" s="25">
        <v>22.5</v>
      </c>
      <c r="I2188" s="18">
        <v>42584</v>
      </c>
      <c r="J2188" s="25">
        <v>24.5</v>
      </c>
      <c r="K2188" s="18">
        <v>42584</v>
      </c>
      <c r="L2188" s="25">
        <v>23.75</v>
      </c>
      <c r="O2188" s="18">
        <v>42579</v>
      </c>
      <c r="P2188" s="6">
        <v>26.75</v>
      </c>
      <c r="Q2188" s="18">
        <v>42584</v>
      </c>
      <c r="R2188" s="6">
        <v>24</v>
      </c>
      <c r="S2188" s="18">
        <v>42584</v>
      </c>
      <c r="T2188" s="6">
        <v>25.25</v>
      </c>
    </row>
    <row r="2189" spans="1:20" x14ac:dyDescent="0.2">
      <c r="A2189" s="18">
        <v>42580</v>
      </c>
      <c r="B2189" s="25">
        <v>23.25</v>
      </c>
      <c r="C2189" s="18">
        <v>42583</v>
      </c>
      <c r="D2189" s="25">
        <v>23.75</v>
      </c>
      <c r="E2189" s="18">
        <v>42583</v>
      </c>
      <c r="F2189" s="25">
        <v>23.75</v>
      </c>
      <c r="G2189" s="18">
        <v>42580</v>
      </c>
      <c r="H2189" s="25">
        <v>22.5</v>
      </c>
      <c r="I2189" s="18">
        <v>42583</v>
      </c>
      <c r="J2189" s="25">
        <v>24.5</v>
      </c>
      <c r="K2189" s="18">
        <v>42583</v>
      </c>
      <c r="L2189" s="25">
        <v>24.75</v>
      </c>
      <c r="O2189" s="18">
        <v>42578</v>
      </c>
      <c r="P2189" s="6">
        <v>26.75</v>
      </c>
      <c r="Q2189" s="18">
        <v>42583</v>
      </c>
      <c r="R2189" s="6">
        <v>24</v>
      </c>
      <c r="S2189" s="18">
        <v>42583</v>
      </c>
      <c r="T2189" s="6">
        <v>25.25</v>
      </c>
    </row>
    <row r="2190" spans="1:20" x14ac:dyDescent="0.2">
      <c r="A2190" s="18">
        <v>42579</v>
      </c>
      <c r="B2190" s="25">
        <v>23.25</v>
      </c>
      <c r="C2190" s="18">
        <v>42580</v>
      </c>
      <c r="D2190" s="25">
        <v>23.75</v>
      </c>
      <c r="E2190" s="18">
        <v>42580</v>
      </c>
      <c r="F2190" s="25">
        <v>23.75</v>
      </c>
      <c r="G2190" s="18">
        <v>42579</v>
      </c>
      <c r="H2190" s="25">
        <v>22.5</v>
      </c>
      <c r="I2190" s="18">
        <v>42580</v>
      </c>
      <c r="J2190" s="25">
        <v>24.5</v>
      </c>
      <c r="K2190" s="18">
        <v>42580</v>
      </c>
      <c r="L2190" s="25">
        <v>24.75</v>
      </c>
      <c r="O2190" s="18">
        <v>42577</v>
      </c>
      <c r="P2190" s="6">
        <v>27.25</v>
      </c>
      <c r="Q2190" s="18">
        <v>42580</v>
      </c>
      <c r="R2190" s="6">
        <v>24</v>
      </c>
      <c r="S2190" s="18">
        <v>42580</v>
      </c>
      <c r="T2190" s="6">
        <v>25.25</v>
      </c>
    </row>
    <row r="2191" spans="1:20" x14ac:dyDescent="0.2">
      <c r="A2191" s="18">
        <v>42578</v>
      </c>
      <c r="B2191" s="25">
        <v>23.25</v>
      </c>
      <c r="C2191" s="18">
        <v>42579</v>
      </c>
      <c r="D2191" s="25">
        <v>24</v>
      </c>
      <c r="E2191" s="18">
        <v>42579</v>
      </c>
      <c r="F2191" s="25">
        <v>23.75</v>
      </c>
      <c r="G2191" s="18">
        <v>42578</v>
      </c>
      <c r="H2191" s="25">
        <v>23.5</v>
      </c>
      <c r="I2191" s="18">
        <v>42579</v>
      </c>
      <c r="J2191" s="25">
        <v>24.5</v>
      </c>
      <c r="K2191" s="18">
        <v>42579</v>
      </c>
      <c r="L2191" s="25">
        <v>24.75</v>
      </c>
      <c r="O2191" s="18">
        <v>42576</v>
      </c>
      <c r="P2191" s="6">
        <v>27.25</v>
      </c>
      <c r="Q2191" s="18">
        <v>42579</v>
      </c>
      <c r="R2191" s="6">
        <v>24</v>
      </c>
      <c r="S2191" s="18">
        <v>42579</v>
      </c>
      <c r="T2191" s="6">
        <v>25.25</v>
      </c>
    </row>
    <row r="2192" spans="1:20" x14ac:dyDescent="0.2">
      <c r="A2192" s="18">
        <v>42577</v>
      </c>
      <c r="B2192" s="25">
        <v>23.75</v>
      </c>
      <c r="C2192" s="18">
        <v>42578</v>
      </c>
      <c r="D2192" s="25">
        <v>24.25</v>
      </c>
      <c r="E2192" s="18">
        <v>42578</v>
      </c>
      <c r="F2192" s="25">
        <v>23.75</v>
      </c>
      <c r="G2192" s="18">
        <v>42577</v>
      </c>
      <c r="H2192" s="25">
        <v>23.5</v>
      </c>
      <c r="I2192" s="18">
        <v>42578</v>
      </c>
      <c r="J2192" s="25">
        <v>24.5</v>
      </c>
      <c r="K2192" s="18">
        <v>42578</v>
      </c>
      <c r="L2192" s="25">
        <v>24.75</v>
      </c>
      <c r="O2192" s="18">
        <v>42573</v>
      </c>
      <c r="P2192" s="6">
        <v>27.25</v>
      </c>
      <c r="Q2192" s="18">
        <v>42578</v>
      </c>
      <c r="R2192" s="6">
        <v>24</v>
      </c>
      <c r="S2192" s="18">
        <v>42578</v>
      </c>
      <c r="T2192" s="6">
        <v>25.25</v>
      </c>
    </row>
    <row r="2193" spans="1:20" x14ac:dyDescent="0.2">
      <c r="A2193" s="18">
        <v>42576</v>
      </c>
      <c r="B2193" s="25">
        <v>23.75</v>
      </c>
      <c r="C2193" s="18">
        <v>42577</v>
      </c>
      <c r="D2193" s="25">
        <v>24.25</v>
      </c>
      <c r="E2193" s="18">
        <v>42577</v>
      </c>
      <c r="F2193" s="25">
        <v>24</v>
      </c>
      <c r="G2193" s="18">
        <v>42576</v>
      </c>
      <c r="H2193" s="25">
        <v>23.5</v>
      </c>
      <c r="I2193" s="18">
        <v>42577</v>
      </c>
      <c r="J2193" s="25">
        <v>24.75</v>
      </c>
      <c r="K2193" s="18">
        <v>42577</v>
      </c>
      <c r="L2193" s="25">
        <v>25</v>
      </c>
      <c r="O2193" s="18">
        <v>42572</v>
      </c>
      <c r="P2193" s="6">
        <v>27.25</v>
      </c>
      <c r="Q2193" s="18">
        <v>42577</v>
      </c>
      <c r="R2193" s="6">
        <v>24</v>
      </c>
      <c r="S2193" s="18">
        <v>42577</v>
      </c>
      <c r="T2193" s="6">
        <v>25.25</v>
      </c>
    </row>
    <row r="2194" spans="1:20" x14ac:dyDescent="0.2">
      <c r="A2194" s="18">
        <v>42573</v>
      </c>
      <c r="B2194" s="25">
        <v>23.75</v>
      </c>
      <c r="C2194" s="18">
        <v>42576</v>
      </c>
      <c r="D2194" s="25">
        <v>24.25</v>
      </c>
      <c r="E2194" s="18">
        <v>42576</v>
      </c>
      <c r="F2194" s="25">
        <v>24</v>
      </c>
      <c r="G2194" s="18">
        <v>42573</v>
      </c>
      <c r="H2194" s="25">
        <v>24</v>
      </c>
      <c r="I2194" s="18">
        <v>42576</v>
      </c>
      <c r="J2194" s="25">
        <v>24.75</v>
      </c>
      <c r="K2194" s="18">
        <v>42576</v>
      </c>
      <c r="L2194" s="25">
        <v>25.75</v>
      </c>
      <c r="O2194" s="18">
        <v>42571</v>
      </c>
      <c r="P2194" s="6">
        <v>27.25</v>
      </c>
      <c r="Q2194" s="18">
        <v>42576</v>
      </c>
      <c r="R2194" s="6">
        <v>24</v>
      </c>
      <c r="S2194" s="18">
        <v>42576</v>
      </c>
      <c r="T2194" s="6">
        <v>25.25</v>
      </c>
    </row>
    <row r="2195" spans="1:20" x14ac:dyDescent="0.2">
      <c r="A2195" s="18">
        <v>42572</v>
      </c>
      <c r="B2195" s="25">
        <v>23.75</v>
      </c>
      <c r="C2195" s="18">
        <v>42573</v>
      </c>
      <c r="D2195" s="25">
        <v>24.25</v>
      </c>
      <c r="E2195" s="18">
        <v>42573</v>
      </c>
      <c r="F2195" s="25">
        <v>24</v>
      </c>
      <c r="G2195" s="18">
        <v>42572</v>
      </c>
      <c r="H2195" s="25">
        <v>24</v>
      </c>
      <c r="I2195" s="18">
        <v>42573</v>
      </c>
      <c r="J2195" s="25">
        <v>24.75</v>
      </c>
      <c r="K2195" s="18">
        <v>42573</v>
      </c>
      <c r="L2195" s="25">
        <v>25.75</v>
      </c>
      <c r="O2195" s="18">
        <v>42570</v>
      </c>
      <c r="P2195" s="6">
        <v>27.25</v>
      </c>
      <c r="Q2195" s="18">
        <v>42573</v>
      </c>
      <c r="R2195" s="6">
        <v>24</v>
      </c>
      <c r="S2195" s="18">
        <v>42573</v>
      </c>
      <c r="T2195" s="6">
        <v>25.25</v>
      </c>
    </row>
    <row r="2196" spans="1:20" x14ac:dyDescent="0.2">
      <c r="A2196" s="18">
        <v>42571</v>
      </c>
      <c r="B2196" s="25">
        <v>23.75</v>
      </c>
      <c r="C2196" s="18">
        <v>42572</v>
      </c>
      <c r="D2196" s="25">
        <v>24.25</v>
      </c>
      <c r="E2196" s="18">
        <v>42572</v>
      </c>
      <c r="F2196" s="25">
        <v>24</v>
      </c>
      <c r="G2196" s="18">
        <v>42571</v>
      </c>
      <c r="H2196" s="25">
        <v>24</v>
      </c>
      <c r="I2196" s="18">
        <v>42572</v>
      </c>
      <c r="J2196" s="25">
        <v>24.75</v>
      </c>
      <c r="K2196" s="18">
        <v>42572</v>
      </c>
      <c r="L2196" s="25">
        <v>25.75</v>
      </c>
      <c r="O2196" s="18">
        <v>42569</v>
      </c>
      <c r="P2196" s="6">
        <v>27.5</v>
      </c>
      <c r="Q2196" s="18">
        <v>42572</v>
      </c>
      <c r="R2196" s="6">
        <v>24</v>
      </c>
      <c r="S2196" s="18">
        <v>42572</v>
      </c>
      <c r="T2196" s="6">
        <v>25.25</v>
      </c>
    </row>
    <row r="2197" spans="1:20" x14ac:dyDescent="0.2">
      <c r="A2197" s="18">
        <v>42570</v>
      </c>
      <c r="B2197" s="25">
        <v>23.75</v>
      </c>
      <c r="C2197" s="18">
        <v>42571</v>
      </c>
      <c r="D2197" s="25">
        <v>24.25</v>
      </c>
      <c r="E2197" s="18">
        <v>42571</v>
      </c>
      <c r="F2197" s="25">
        <v>25</v>
      </c>
      <c r="G2197" s="18">
        <v>42570</v>
      </c>
      <c r="H2197" s="25">
        <v>25</v>
      </c>
      <c r="I2197" s="18">
        <v>42571</v>
      </c>
      <c r="J2197" s="25">
        <v>26.63</v>
      </c>
      <c r="K2197" s="18">
        <v>42571</v>
      </c>
      <c r="L2197" s="25">
        <v>25.75</v>
      </c>
      <c r="O2197" s="18">
        <v>42566</v>
      </c>
      <c r="P2197" s="6">
        <v>27.5</v>
      </c>
      <c r="Q2197" s="18">
        <v>42571</v>
      </c>
      <c r="R2197" s="6">
        <v>24.5</v>
      </c>
      <c r="S2197" s="18">
        <v>42571</v>
      </c>
      <c r="T2197" s="6">
        <v>25.25</v>
      </c>
    </row>
    <row r="2198" spans="1:20" x14ac:dyDescent="0.2">
      <c r="A2198" s="18">
        <v>42569</v>
      </c>
      <c r="B2198" s="25">
        <v>23.75</v>
      </c>
      <c r="C2198" s="18">
        <v>42570</v>
      </c>
      <c r="D2198" s="25">
        <v>24.25</v>
      </c>
      <c r="E2198" s="18">
        <v>42570</v>
      </c>
      <c r="F2198" s="25">
        <v>25.5</v>
      </c>
      <c r="G2198" s="18">
        <v>42569</v>
      </c>
      <c r="H2198" s="25">
        <v>25</v>
      </c>
      <c r="I2198" s="18">
        <v>42570</v>
      </c>
      <c r="J2198" s="25">
        <v>26.63</v>
      </c>
      <c r="K2198" s="18">
        <v>42570</v>
      </c>
      <c r="L2198" s="25">
        <v>26</v>
      </c>
      <c r="O2198" s="18">
        <v>42565</v>
      </c>
      <c r="P2198" s="6">
        <v>27.5</v>
      </c>
      <c r="Q2198" s="18">
        <v>42570</v>
      </c>
      <c r="R2198" s="6">
        <v>26</v>
      </c>
      <c r="S2198" s="18">
        <v>42570</v>
      </c>
      <c r="T2198" s="6">
        <v>25.75</v>
      </c>
    </row>
    <row r="2199" spans="1:20" x14ac:dyDescent="0.2">
      <c r="A2199" s="18">
        <v>42566</v>
      </c>
      <c r="B2199" s="25">
        <v>23.75</v>
      </c>
      <c r="C2199" s="18">
        <v>42569</v>
      </c>
      <c r="D2199" s="25">
        <v>24.5</v>
      </c>
      <c r="E2199" s="18">
        <v>42569</v>
      </c>
      <c r="F2199" s="25">
        <v>25.5</v>
      </c>
      <c r="G2199" s="18">
        <v>42566</v>
      </c>
      <c r="H2199" s="25">
        <v>25</v>
      </c>
      <c r="I2199" s="18">
        <v>42569</v>
      </c>
      <c r="J2199" s="25">
        <v>26.63</v>
      </c>
      <c r="K2199" s="18">
        <v>42569</v>
      </c>
      <c r="L2199" s="25">
        <v>26.38</v>
      </c>
      <c r="O2199" s="18">
        <v>42564</v>
      </c>
      <c r="P2199" s="6">
        <v>27.5</v>
      </c>
      <c r="Q2199" s="18">
        <v>42569</v>
      </c>
      <c r="R2199" s="6">
        <v>26</v>
      </c>
      <c r="S2199" s="18">
        <v>42569</v>
      </c>
      <c r="T2199" s="6">
        <v>25.75</v>
      </c>
    </row>
    <row r="2200" spans="1:20" x14ac:dyDescent="0.2">
      <c r="A2200" s="18">
        <v>42565</v>
      </c>
      <c r="B2200" s="25">
        <v>23.75</v>
      </c>
      <c r="C2200" s="18">
        <v>42566</v>
      </c>
      <c r="D2200" s="25">
        <v>24.5</v>
      </c>
      <c r="E2200" s="18">
        <v>42566</v>
      </c>
      <c r="F2200" s="25">
        <v>25.5</v>
      </c>
      <c r="G2200" s="18">
        <v>42565</v>
      </c>
      <c r="H2200" s="25">
        <v>25</v>
      </c>
      <c r="I2200" s="18">
        <v>42566</v>
      </c>
      <c r="J2200" s="25">
        <v>26.63</v>
      </c>
      <c r="K2200" s="18">
        <v>42566</v>
      </c>
      <c r="L2200" s="25">
        <v>26.38</v>
      </c>
      <c r="O2200" s="18">
        <v>42563</v>
      </c>
      <c r="P2200" s="6">
        <v>27.75</v>
      </c>
      <c r="Q2200" s="18">
        <v>42566</v>
      </c>
      <c r="R2200" s="6">
        <v>26</v>
      </c>
      <c r="S2200" s="18">
        <v>42566</v>
      </c>
      <c r="T2200" s="6">
        <v>25.75</v>
      </c>
    </row>
    <row r="2201" spans="1:20" x14ac:dyDescent="0.2">
      <c r="A2201" s="18">
        <v>42564</v>
      </c>
      <c r="B2201" s="25">
        <v>23.75</v>
      </c>
      <c r="C2201" s="18">
        <v>42565</v>
      </c>
      <c r="D2201" s="25">
        <v>24.5</v>
      </c>
      <c r="E2201" s="18">
        <v>42565</v>
      </c>
      <c r="F2201" s="25">
        <v>25.5</v>
      </c>
      <c r="G2201" s="18">
        <v>42564</v>
      </c>
      <c r="H2201" s="25">
        <v>25</v>
      </c>
      <c r="I2201" s="18">
        <v>42565</v>
      </c>
      <c r="J2201" s="25">
        <v>26.63</v>
      </c>
      <c r="K2201" s="18">
        <v>42565</v>
      </c>
      <c r="L2201" s="25">
        <v>26.38</v>
      </c>
      <c r="O2201" s="18">
        <v>42562</v>
      </c>
      <c r="P2201" s="6">
        <v>27.75</v>
      </c>
      <c r="Q2201" s="18">
        <v>42565</v>
      </c>
      <c r="R2201" s="6">
        <v>26</v>
      </c>
      <c r="S2201" s="18">
        <v>42565</v>
      </c>
      <c r="T2201" s="6">
        <v>25.75</v>
      </c>
    </row>
    <row r="2202" spans="1:20" x14ac:dyDescent="0.2">
      <c r="A2202" s="18">
        <v>42563</v>
      </c>
      <c r="B2202" s="25">
        <v>24.25</v>
      </c>
      <c r="C2202" s="18">
        <v>42564</v>
      </c>
      <c r="D2202" s="25">
        <v>24.75</v>
      </c>
      <c r="E2202" s="18">
        <v>42564</v>
      </c>
      <c r="F2202" s="25">
        <v>25.5</v>
      </c>
      <c r="G2202" s="18">
        <v>42563</v>
      </c>
      <c r="H2202" s="25">
        <v>25</v>
      </c>
      <c r="I2202" s="18">
        <v>42564</v>
      </c>
      <c r="J2202" s="25">
        <v>26.63</v>
      </c>
      <c r="K2202" s="18">
        <v>42564</v>
      </c>
      <c r="L2202" s="25">
        <v>26.38</v>
      </c>
      <c r="O2202" s="18">
        <v>42559</v>
      </c>
      <c r="P2202" s="6">
        <v>27.75</v>
      </c>
      <c r="Q2202" s="18">
        <v>42564</v>
      </c>
      <c r="R2202" s="6">
        <v>26</v>
      </c>
      <c r="S2202" s="18">
        <v>42564</v>
      </c>
      <c r="T2202" s="6">
        <v>25.75</v>
      </c>
    </row>
    <row r="2203" spans="1:20" x14ac:dyDescent="0.2">
      <c r="A2203" s="18">
        <v>42562</v>
      </c>
      <c r="B2203" s="25">
        <v>24.25</v>
      </c>
      <c r="C2203" s="18">
        <v>42563</v>
      </c>
      <c r="D2203" s="25">
        <v>24.75</v>
      </c>
      <c r="E2203" s="18">
        <v>42563</v>
      </c>
      <c r="F2203" s="25">
        <v>25.75</v>
      </c>
      <c r="G2203" s="18">
        <v>42562</v>
      </c>
      <c r="H2203" s="25">
        <v>25</v>
      </c>
      <c r="I2203" s="18">
        <v>42563</v>
      </c>
      <c r="J2203" s="25">
        <v>26.75</v>
      </c>
      <c r="K2203" s="18">
        <v>42563</v>
      </c>
      <c r="L2203" s="25">
        <v>26.75</v>
      </c>
      <c r="O2203" s="18">
        <v>42558</v>
      </c>
      <c r="P2203" s="6">
        <v>27.75</v>
      </c>
      <c r="Q2203" s="18">
        <v>42563</v>
      </c>
      <c r="R2203" s="6">
        <v>26</v>
      </c>
      <c r="S2203" s="18">
        <v>42563</v>
      </c>
      <c r="T2203" s="6">
        <v>26</v>
      </c>
    </row>
    <row r="2204" spans="1:20" x14ac:dyDescent="0.2">
      <c r="A2204" s="18">
        <v>42559</v>
      </c>
      <c r="B2204" s="25">
        <v>24.25</v>
      </c>
      <c r="C2204" s="18">
        <v>42562</v>
      </c>
      <c r="D2204" s="25">
        <v>24.75</v>
      </c>
      <c r="E2204" s="18">
        <v>42562</v>
      </c>
      <c r="F2204" s="25">
        <v>26</v>
      </c>
      <c r="G2204" s="18">
        <v>42559</v>
      </c>
      <c r="H2204" s="25">
        <v>25</v>
      </c>
      <c r="I2204" s="18">
        <v>42562</v>
      </c>
      <c r="J2204" s="25">
        <v>26.75</v>
      </c>
      <c r="K2204" s="18">
        <v>42562</v>
      </c>
      <c r="L2204" s="25">
        <v>27.75</v>
      </c>
      <c r="O2204" s="18">
        <v>42557</v>
      </c>
      <c r="P2204" s="6">
        <v>28</v>
      </c>
      <c r="Q2204" s="18">
        <v>42562</v>
      </c>
      <c r="R2204" s="6">
        <v>26</v>
      </c>
      <c r="S2204" s="18">
        <v>42562</v>
      </c>
      <c r="T2204" s="6">
        <v>26</v>
      </c>
    </row>
    <row r="2205" spans="1:20" x14ac:dyDescent="0.2">
      <c r="A2205" s="18">
        <v>42558</v>
      </c>
      <c r="B2205" s="25">
        <v>24.25</v>
      </c>
      <c r="C2205" s="18">
        <v>42559</v>
      </c>
      <c r="D2205" s="25">
        <v>24.75</v>
      </c>
      <c r="E2205" s="18">
        <v>42559</v>
      </c>
      <c r="F2205" s="25">
        <v>26</v>
      </c>
      <c r="G2205" s="18">
        <v>42558</v>
      </c>
      <c r="H2205" s="25">
        <v>25</v>
      </c>
      <c r="I2205" s="18">
        <v>42559</v>
      </c>
      <c r="J2205" s="25">
        <v>26.75</v>
      </c>
      <c r="K2205" s="18">
        <v>42559</v>
      </c>
      <c r="L2205" s="25">
        <v>27.75</v>
      </c>
      <c r="O2205" s="18">
        <v>42556</v>
      </c>
      <c r="P2205" s="6">
        <v>28</v>
      </c>
      <c r="Q2205" s="18">
        <v>42559</v>
      </c>
      <c r="R2205" s="6">
        <v>26</v>
      </c>
      <c r="S2205" s="18">
        <v>42559</v>
      </c>
      <c r="T2205" s="6">
        <v>26</v>
      </c>
    </row>
    <row r="2206" spans="1:20" x14ac:dyDescent="0.2">
      <c r="A2206" s="18">
        <v>42557</v>
      </c>
      <c r="B2206" s="25">
        <v>24.5</v>
      </c>
      <c r="C2206" s="18">
        <v>42558</v>
      </c>
      <c r="D2206" s="25">
        <v>25</v>
      </c>
      <c r="E2206" s="18">
        <v>42558</v>
      </c>
      <c r="F2206" s="25">
        <v>26</v>
      </c>
      <c r="G2206" s="18">
        <v>42557</v>
      </c>
      <c r="H2206" s="25">
        <v>25.5</v>
      </c>
      <c r="I2206" s="18">
        <v>42558</v>
      </c>
      <c r="J2206" s="25">
        <v>26.75</v>
      </c>
      <c r="K2206" s="18">
        <v>42558</v>
      </c>
      <c r="L2206" s="25">
        <v>27.75</v>
      </c>
      <c r="O2206" s="18">
        <v>42552</v>
      </c>
      <c r="P2206" s="6">
        <v>28</v>
      </c>
      <c r="Q2206" s="18">
        <v>42558</v>
      </c>
      <c r="R2206" s="6">
        <v>26</v>
      </c>
      <c r="S2206" s="18">
        <v>42558</v>
      </c>
      <c r="T2206" s="6">
        <v>26</v>
      </c>
    </row>
    <row r="2207" spans="1:20" x14ac:dyDescent="0.2">
      <c r="A2207" s="18">
        <v>42556</v>
      </c>
      <c r="B2207" s="25">
        <v>24.5</v>
      </c>
      <c r="C2207" s="18">
        <v>42557</v>
      </c>
      <c r="D2207" s="25">
        <v>25.25</v>
      </c>
      <c r="E2207" s="18">
        <v>42557</v>
      </c>
      <c r="F2207" s="25">
        <v>26</v>
      </c>
      <c r="G2207" s="18">
        <v>42556</v>
      </c>
      <c r="H2207" s="25">
        <v>25.5</v>
      </c>
      <c r="I2207" s="18">
        <v>42557</v>
      </c>
      <c r="J2207" s="25">
        <v>26.75</v>
      </c>
      <c r="K2207" s="18">
        <v>42557</v>
      </c>
      <c r="L2207" s="25">
        <v>27.75</v>
      </c>
      <c r="O2207" s="18">
        <v>42551</v>
      </c>
      <c r="P2207" s="6">
        <v>28</v>
      </c>
      <c r="Q2207" s="18">
        <v>42557</v>
      </c>
      <c r="R2207" s="6">
        <v>26</v>
      </c>
      <c r="S2207" s="18">
        <v>42557</v>
      </c>
      <c r="T2207" s="6">
        <v>26.25</v>
      </c>
    </row>
    <row r="2208" spans="1:20" x14ac:dyDescent="0.2">
      <c r="A2208" s="18">
        <v>42552</v>
      </c>
      <c r="B2208" s="25">
        <v>24.5</v>
      </c>
      <c r="C2208" s="18">
        <v>42556</v>
      </c>
      <c r="D2208" s="25">
        <v>25.25</v>
      </c>
      <c r="E2208" s="18">
        <v>42556</v>
      </c>
      <c r="F2208" s="25">
        <v>26.25</v>
      </c>
      <c r="G2208" s="18">
        <v>42552</v>
      </c>
      <c r="H2208" s="25">
        <v>25.5</v>
      </c>
      <c r="I2208" s="18">
        <v>42556</v>
      </c>
      <c r="J2208" s="25">
        <v>26.75</v>
      </c>
      <c r="K2208" s="18">
        <v>42556</v>
      </c>
      <c r="L2208" s="25">
        <v>27.75</v>
      </c>
      <c r="O2208" s="18">
        <v>42550</v>
      </c>
      <c r="P2208" s="6">
        <v>28</v>
      </c>
      <c r="Q2208" s="18">
        <v>42556</v>
      </c>
      <c r="R2208" s="6">
        <v>26</v>
      </c>
      <c r="S2208" s="18">
        <v>42556</v>
      </c>
      <c r="T2208" s="6">
        <v>26.25</v>
      </c>
    </row>
    <row r="2209" spans="1:20" x14ac:dyDescent="0.2">
      <c r="A2209" s="18">
        <v>42551</v>
      </c>
      <c r="B2209" s="25">
        <v>24.5</v>
      </c>
      <c r="C2209" s="18">
        <v>42552</v>
      </c>
      <c r="D2209" s="25">
        <v>25.25</v>
      </c>
      <c r="E2209" s="18">
        <v>42552</v>
      </c>
      <c r="F2209" s="25">
        <v>26.25</v>
      </c>
      <c r="G2209" s="18">
        <v>42551</v>
      </c>
      <c r="H2209" s="25">
        <v>25.5</v>
      </c>
      <c r="I2209" s="18">
        <v>42552</v>
      </c>
      <c r="J2209" s="25">
        <v>26.75</v>
      </c>
      <c r="K2209" s="18">
        <v>42552</v>
      </c>
      <c r="L2209" s="25">
        <v>28.25</v>
      </c>
      <c r="O2209" s="18">
        <v>42549</v>
      </c>
      <c r="P2209" s="6">
        <v>28.25</v>
      </c>
      <c r="Q2209" s="18">
        <v>42552</v>
      </c>
      <c r="R2209" s="6">
        <v>26</v>
      </c>
      <c r="S2209" s="18">
        <v>42552</v>
      </c>
      <c r="T2209" s="6">
        <v>26.25</v>
      </c>
    </row>
    <row r="2210" spans="1:20" x14ac:dyDescent="0.2">
      <c r="A2210" s="18">
        <v>42550</v>
      </c>
      <c r="B2210" s="25">
        <v>24.5</v>
      </c>
      <c r="C2210" s="18">
        <v>42551</v>
      </c>
      <c r="D2210" s="25">
        <v>25.25</v>
      </c>
      <c r="E2210" s="18">
        <v>42551</v>
      </c>
      <c r="F2210" s="25">
        <v>26.25</v>
      </c>
      <c r="G2210" s="18">
        <v>42550</v>
      </c>
      <c r="H2210" s="25">
        <v>25.5</v>
      </c>
      <c r="I2210" s="18">
        <v>42551</v>
      </c>
      <c r="J2210" s="25">
        <v>26.75</v>
      </c>
      <c r="K2210" s="18">
        <v>42551</v>
      </c>
      <c r="L2210" s="25">
        <v>28.25</v>
      </c>
      <c r="O2210" s="18">
        <v>42548</v>
      </c>
      <c r="P2210" s="6">
        <v>28.25</v>
      </c>
      <c r="Q2210" s="18">
        <v>42551</v>
      </c>
      <c r="R2210" s="6">
        <v>26</v>
      </c>
      <c r="S2210" s="18">
        <v>42551</v>
      </c>
      <c r="T2210" s="6">
        <v>26.25</v>
      </c>
    </row>
    <row r="2211" spans="1:20" x14ac:dyDescent="0.2">
      <c r="A2211" s="18">
        <v>42549</v>
      </c>
      <c r="B2211" s="25">
        <v>25</v>
      </c>
      <c r="C2211" s="18">
        <v>42550</v>
      </c>
      <c r="D2211" s="25">
        <v>25.25</v>
      </c>
      <c r="E2211" s="18">
        <v>42550</v>
      </c>
      <c r="F2211" s="25">
        <v>26.25</v>
      </c>
      <c r="G2211" s="18">
        <v>42549</v>
      </c>
      <c r="H2211" s="25">
        <v>25.75</v>
      </c>
      <c r="I2211" s="18">
        <v>42550</v>
      </c>
      <c r="J2211" s="25">
        <v>26.75</v>
      </c>
      <c r="K2211" s="18">
        <v>42550</v>
      </c>
      <c r="L2211" s="25">
        <v>28.25</v>
      </c>
      <c r="O2211" s="18">
        <v>42545</v>
      </c>
      <c r="P2211" s="6">
        <v>28.25</v>
      </c>
      <c r="Q2211" s="18">
        <v>42550</v>
      </c>
      <c r="R2211" s="6">
        <v>26</v>
      </c>
      <c r="S2211" s="18">
        <v>42550</v>
      </c>
      <c r="T2211" s="6">
        <v>26.25</v>
      </c>
    </row>
    <row r="2212" spans="1:20" x14ac:dyDescent="0.2">
      <c r="A2212" s="18">
        <v>42548</v>
      </c>
      <c r="B2212" s="25">
        <v>25</v>
      </c>
      <c r="C2212" s="18">
        <v>42549</v>
      </c>
      <c r="D2212" s="25">
        <v>25.25</v>
      </c>
      <c r="E2212" s="18">
        <v>42549</v>
      </c>
      <c r="F2212" s="25">
        <v>26.25</v>
      </c>
      <c r="G2212" s="18">
        <v>42548</v>
      </c>
      <c r="H2212" s="25">
        <v>25.75</v>
      </c>
      <c r="I2212" s="18">
        <v>42549</v>
      </c>
      <c r="J2212" s="25">
        <v>27.38</v>
      </c>
      <c r="K2212" s="18">
        <v>42549</v>
      </c>
      <c r="L2212" s="25">
        <v>28.5</v>
      </c>
      <c r="O2212" s="18">
        <v>42544</v>
      </c>
      <c r="P2212" s="6">
        <v>28.25</v>
      </c>
      <c r="Q2212" s="18">
        <v>42549</v>
      </c>
      <c r="R2212" s="6">
        <v>26</v>
      </c>
      <c r="S2212" s="18">
        <v>42549</v>
      </c>
      <c r="T2212" s="6">
        <v>27.25</v>
      </c>
    </row>
    <row r="2213" spans="1:20" x14ac:dyDescent="0.2">
      <c r="A2213" s="18">
        <v>42545</v>
      </c>
      <c r="B2213" s="25">
        <v>25</v>
      </c>
      <c r="C2213" s="18">
        <v>42548</v>
      </c>
      <c r="D2213" s="25">
        <v>25.5</v>
      </c>
      <c r="E2213" s="18">
        <v>42548</v>
      </c>
      <c r="F2213" s="25">
        <v>26.88</v>
      </c>
      <c r="G2213" s="18">
        <v>42545</v>
      </c>
      <c r="H2213" s="25">
        <v>25.75</v>
      </c>
      <c r="I2213" s="18">
        <v>42548</v>
      </c>
      <c r="J2213" s="25">
        <v>27.38</v>
      </c>
      <c r="K2213" s="18">
        <v>42548</v>
      </c>
      <c r="L2213" s="25">
        <v>29.5</v>
      </c>
      <c r="O2213" s="18">
        <v>42543</v>
      </c>
      <c r="P2213" s="6">
        <v>28.25</v>
      </c>
      <c r="Q2213" s="18">
        <v>42548</v>
      </c>
      <c r="R2213" s="6">
        <v>26</v>
      </c>
      <c r="S2213" s="18">
        <v>42548</v>
      </c>
      <c r="T2213" s="6">
        <v>27.25</v>
      </c>
    </row>
    <row r="2214" spans="1:20" x14ac:dyDescent="0.2">
      <c r="A2214" s="18">
        <v>42544</v>
      </c>
      <c r="B2214" s="25">
        <v>25</v>
      </c>
      <c r="C2214" s="18">
        <v>42545</v>
      </c>
      <c r="D2214" s="25">
        <v>25.5</v>
      </c>
      <c r="E2214" s="18">
        <v>42545</v>
      </c>
      <c r="F2214" s="25">
        <v>26.88</v>
      </c>
      <c r="G2214" s="18">
        <v>42544</v>
      </c>
      <c r="H2214" s="25">
        <v>25.75</v>
      </c>
      <c r="I2214" s="18">
        <v>42545</v>
      </c>
      <c r="J2214" s="25">
        <v>27.38</v>
      </c>
      <c r="K2214" s="18">
        <v>42545</v>
      </c>
      <c r="L2214" s="25">
        <v>29.5</v>
      </c>
      <c r="O2214" s="18">
        <v>42542</v>
      </c>
      <c r="P2214" s="6">
        <v>28.25</v>
      </c>
      <c r="Q2214" s="18">
        <v>42545</v>
      </c>
      <c r="R2214" s="6">
        <v>26</v>
      </c>
      <c r="S2214" s="18">
        <v>42545</v>
      </c>
      <c r="T2214" s="6">
        <v>27.25</v>
      </c>
    </row>
    <row r="2215" spans="1:20" x14ac:dyDescent="0.2">
      <c r="A2215" s="18">
        <v>42543</v>
      </c>
      <c r="B2215" s="25">
        <v>25</v>
      </c>
      <c r="C2215" s="18">
        <v>42544</v>
      </c>
      <c r="D2215" s="25">
        <v>25.5</v>
      </c>
      <c r="E2215" s="18">
        <v>42544</v>
      </c>
      <c r="F2215" s="25">
        <v>26.88</v>
      </c>
      <c r="G2215" s="18">
        <v>42543</v>
      </c>
      <c r="H2215" s="25">
        <v>25.75</v>
      </c>
      <c r="I2215" s="18">
        <v>42544</v>
      </c>
      <c r="J2215" s="25">
        <v>27.38</v>
      </c>
      <c r="K2215" s="18">
        <v>42544</v>
      </c>
      <c r="L2215" s="25">
        <v>29.5</v>
      </c>
      <c r="O2215" s="18">
        <v>42541</v>
      </c>
      <c r="P2215" s="6">
        <v>28.5</v>
      </c>
      <c r="Q2215" s="18">
        <v>42544</v>
      </c>
      <c r="R2215" s="6">
        <v>26</v>
      </c>
      <c r="S2215" s="18">
        <v>42544</v>
      </c>
      <c r="T2215" s="6">
        <v>27.25</v>
      </c>
    </row>
    <row r="2216" spans="1:20" x14ac:dyDescent="0.2">
      <c r="A2216" s="18">
        <v>42542</v>
      </c>
      <c r="B2216" s="25">
        <v>25</v>
      </c>
      <c r="C2216" s="18">
        <v>42543</v>
      </c>
      <c r="D2216" s="25">
        <v>25.5</v>
      </c>
      <c r="E2216" s="18">
        <v>42543</v>
      </c>
      <c r="F2216" s="25">
        <v>27.25</v>
      </c>
      <c r="G2216" s="18">
        <v>42542</v>
      </c>
      <c r="H2216" s="25">
        <v>26</v>
      </c>
      <c r="I2216" s="18">
        <v>42543</v>
      </c>
      <c r="J2216" s="25">
        <v>27.38</v>
      </c>
      <c r="K2216" s="18">
        <v>42543</v>
      </c>
      <c r="L2216" s="25">
        <v>29.5</v>
      </c>
      <c r="O2216" s="18">
        <v>42538</v>
      </c>
      <c r="P2216" s="6">
        <v>28.5</v>
      </c>
      <c r="Q2216" s="18">
        <v>42543</v>
      </c>
      <c r="R2216" s="6">
        <v>26</v>
      </c>
      <c r="S2216" s="18">
        <v>42543</v>
      </c>
      <c r="T2216" s="6">
        <v>27.25</v>
      </c>
    </row>
    <row r="2217" spans="1:20" x14ac:dyDescent="0.2">
      <c r="A2217" s="18">
        <v>42541</v>
      </c>
      <c r="B2217" s="25">
        <v>25.25</v>
      </c>
      <c r="C2217" s="18">
        <v>42542</v>
      </c>
      <c r="D2217" s="25">
        <v>25.75</v>
      </c>
      <c r="E2217" s="18">
        <v>42542</v>
      </c>
      <c r="F2217" s="25">
        <v>27.25</v>
      </c>
      <c r="G2217" s="18">
        <v>42541</v>
      </c>
      <c r="H2217" s="25">
        <v>26</v>
      </c>
      <c r="I2217" s="18">
        <v>42542</v>
      </c>
      <c r="J2217" s="25">
        <v>27.38</v>
      </c>
      <c r="K2217" s="18">
        <v>42542</v>
      </c>
      <c r="L2217" s="25">
        <v>29.5</v>
      </c>
      <c r="O2217" s="18">
        <v>42537</v>
      </c>
      <c r="P2217" s="6">
        <v>28.5</v>
      </c>
      <c r="Q2217" s="18">
        <v>42542</v>
      </c>
      <c r="R2217" s="6">
        <v>26</v>
      </c>
      <c r="S2217" s="18">
        <v>42542</v>
      </c>
      <c r="T2217" s="6">
        <v>28</v>
      </c>
    </row>
    <row r="2218" spans="1:20" x14ac:dyDescent="0.2">
      <c r="A2218" s="18">
        <v>42538</v>
      </c>
      <c r="B2218" s="25">
        <v>25.25</v>
      </c>
      <c r="C2218" s="18">
        <v>42541</v>
      </c>
      <c r="D2218" s="25">
        <v>25.75</v>
      </c>
      <c r="E2218" s="18">
        <v>42541</v>
      </c>
      <c r="F2218" s="25">
        <v>27.5</v>
      </c>
      <c r="G2218" s="18">
        <v>42538</v>
      </c>
      <c r="H2218" s="25">
        <v>25.75</v>
      </c>
      <c r="I2218" s="18">
        <v>42541</v>
      </c>
      <c r="J2218" s="25">
        <v>27.38</v>
      </c>
      <c r="K2218" s="18">
        <v>42541</v>
      </c>
      <c r="L2218" s="25">
        <v>29.5</v>
      </c>
      <c r="O2218" s="18">
        <v>42536</v>
      </c>
      <c r="P2218" s="6">
        <v>29.25</v>
      </c>
      <c r="Q2218" s="18">
        <v>42541</v>
      </c>
      <c r="R2218" s="6">
        <v>26</v>
      </c>
      <c r="S2218" s="18">
        <v>42541</v>
      </c>
      <c r="T2218" s="6">
        <v>28</v>
      </c>
    </row>
    <row r="2219" spans="1:20" x14ac:dyDescent="0.2">
      <c r="A2219" s="18">
        <v>42537</v>
      </c>
      <c r="B2219" s="25">
        <v>25.25</v>
      </c>
      <c r="C2219" s="18">
        <v>42538</v>
      </c>
      <c r="D2219" s="25">
        <v>25.75</v>
      </c>
      <c r="E2219" s="18">
        <v>42538</v>
      </c>
      <c r="F2219" s="25">
        <v>27.5</v>
      </c>
      <c r="G2219" s="18">
        <v>42537</v>
      </c>
      <c r="H2219" s="25">
        <v>25.75</v>
      </c>
      <c r="I2219" s="18">
        <v>42538</v>
      </c>
      <c r="J2219" s="25">
        <v>27.38</v>
      </c>
      <c r="K2219" s="18">
        <v>42538</v>
      </c>
      <c r="L2219" s="25">
        <v>29.5</v>
      </c>
      <c r="O2219" s="18">
        <v>42535</v>
      </c>
      <c r="P2219" s="6">
        <v>29.25</v>
      </c>
      <c r="Q2219" s="18">
        <v>42538</v>
      </c>
      <c r="R2219" s="6">
        <v>26</v>
      </c>
      <c r="S2219" s="18">
        <v>42538</v>
      </c>
      <c r="T2219" s="6">
        <v>28</v>
      </c>
    </row>
    <row r="2220" spans="1:20" x14ac:dyDescent="0.2">
      <c r="A2220" s="18">
        <v>42536</v>
      </c>
      <c r="B2220" s="25">
        <v>25.5</v>
      </c>
      <c r="C2220" s="18">
        <v>42537</v>
      </c>
      <c r="D2220" s="25">
        <v>25.75</v>
      </c>
      <c r="E2220" s="18">
        <v>42537</v>
      </c>
      <c r="F2220" s="25">
        <v>27.5</v>
      </c>
      <c r="G2220" s="18">
        <v>42536</v>
      </c>
      <c r="H2220" s="25">
        <v>25.75</v>
      </c>
      <c r="I2220" s="18">
        <v>42537</v>
      </c>
      <c r="J2220" s="25">
        <v>27.38</v>
      </c>
      <c r="K2220" s="18">
        <v>42537</v>
      </c>
      <c r="L2220" s="25">
        <v>29.5</v>
      </c>
      <c r="O2220" s="18">
        <v>42534</v>
      </c>
      <c r="P2220" s="6">
        <v>29.25</v>
      </c>
      <c r="Q2220" s="18">
        <v>42537</v>
      </c>
      <c r="R2220" s="6">
        <v>26</v>
      </c>
      <c r="S2220" s="18">
        <v>42537</v>
      </c>
      <c r="T2220" s="6">
        <v>28</v>
      </c>
    </row>
    <row r="2221" spans="1:20" x14ac:dyDescent="0.2">
      <c r="A2221" s="18">
        <v>42535</v>
      </c>
      <c r="B2221" s="25">
        <v>25.5</v>
      </c>
      <c r="C2221" s="18">
        <v>42536</v>
      </c>
      <c r="D2221" s="25">
        <v>26.25</v>
      </c>
      <c r="E2221" s="18">
        <v>42536</v>
      </c>
      <c r="F2221" s="25">
        <v>27.5</v>
      </c>
      <c r="G2221" s="18">
        <v>42535</v>
      </c>
      <c r="H2221" s="25">
        <v>25.13</v>
      </c>
      <c r="I2221" s="18">
        <v>42536</v>
      </c>
      <c r="J2221" s="25">
        <v>27.38</v>
      </c>
      <c r="K2221" s="18">
        <v>42536</v>
      </c>
      <c r="L2221" s="25">
        <v>29.5</v>
      </c>
      <c r="O2221" s="18">
        <v>42531</v>
      </c>
      <c r="P2221" s="6">
        <v>29.25</v>
      </c>
      <c r="Q2221" s="18">
        <v>42536</v>
      </c>
      <c r="R2221" s="6">
        <v>26</v>
      </c>
      <c r="S2221" s="18">
        <v>42536</v>
      </c>
      <c r="T2221" s="6">
        <v>28</v>
      </c>
    </row>
    <row r="2222" spans="1:20" x14ac:dyDescent="0.2">
      <c r="A2222" s="18">
        <v>42534</v>
      </c>
      <c r="B2222" s="25">
        <v>25.75</v>
      </c>
      <c r="C2222" s="18">
        <v>42535</v>
      </c>
      <c r="D2222" s="25">
        <v>26.25</v>
      </c>
      <c r="E2222" s="18">
        <v>42535</v>
      </c>
      <c r="F2222" s="25">
        <v>27.5</v>
      </c>
      <c r="G2222" s="18">
        <v>42534</v>
      </c>
      <c r="H2222" s="25">
        <v>25.13</v>
      </c>
      <c r="I2222" s="18">
        <v>42535</v>
      </c>
      <c r="J2222" s="25">
        <v>27.38</v>
      </c>
      <c r="K2222" s="18">
        <v>42535</v>
      </c>
      <c r="L2222" s="25">
        <v>29.5</v>
      </c>
      <c r="O2222" s="18">
        <v>42530</v>
      </c>
      <c r="P2222" s="6">
        <v>29.25</v>
      </c>
      <c r="Q2222" s="18">
        <v>42535</v>
      </c>
      <c r="R2222" s="6">
        <v>26</v>
      </c>
      <c r="S2222" s="18">
        <v>42535</v>
      </c>
      <c r="T2222" s="6">
        <v>28</v>
      </c>
    </row>
    <row r="2223" spans="1:20" x14ac:dyDescent="0.2">
      <c r="A2223" s="18">
        <v>42531</v>
      </c>
      <c r="B2223" s="25">
        <v>25.75</v>
      </c>
      <c r="C2223" s="18">
        <v>42534</v>
      </c>
      <c r="D2223" s="25">
        <v>26.25</v>
      </c>
      <c r="E2223" s="18">
        <v>42534</v>
      </c>
      <c r="F2223" s="25">
        <v>27.5</v>
      </c>
      <c r="G2223" s="18">
        <v>42531</v>
      </c>
      <c r="H2223" s="25">
        <v>25.13</v>
      </c>
      <c r="I2223" s="18">
        <v>42534</v>
      </c>
      <c r="J2223" s="25">
        <v>27.38</v>
      </c>
      <c r="K2223" s="18">
        <v>42534</v>
      </c>
      <c r="L2223" s="25">
        <v>28.25</v>
      </c>
      <c r="O2223" s="18">
        <v>42529</v>
      </c>
      <c r="P2223" s="6">
        <v>29.25</v>
      </c>
      <c r="Q2223" s="18">
        <v>42534</v>
      </c>
      <c r="R2223" s="6">
        <v>26</v>
      </c>
      <c r="S2223" s="18">
        <v>42534</v>
      </c>
      <c r="T2223" s="6">
        <v>28</v>
      </c>
    </row>
    <row r="2224" spans="1:20" x14ac:dyDescent="0.2">
      <c r="A2224" s="18">
        <v>42530</v>
      </c>
      <c r="B2224" s="25">
        <v>25.75</v>
      </c>
      <c r="C2224" s="18">
        <v>42531</v>
      </c>
      <c r="D2224" s="25">
        <v>26.25</v>
      </c>
      <c r="E2224" s="18">
        <v>42531</v>
      </c>
      <c r="F2224" s="25">
        <v>27.5</v>
      </c>
      <c r="G2224" s="18">
        <v>42530</v>
      </c>
      <c r="H2224" s="25">
        <v>25.13</v>
      </c>
      <c r="I2224" s="18">
        <v>42531</v>
      </c>
      <c r="J2224" s="25">
        <v>27.38</v>
      </c>
      <c r="K2224" s="18">
        <v>42531</v>
      </c>
      <c r="L2224" s="25">
        <v>28.25</v>
      </c>
      <c r="O2224" s="18">
        <v>42528</v>
      </c>
      <c r="P2224" s="6">
        <v>29.25</v>
      </c>
      <c r="Q2224" s="18">
        <v>42531</v>
      </c>
      <c r="R2224" s="6">
        <v>26</v>
      </c>
      <c r="S2224" s="18">
        <v>42531</v>
      </c>
      <c r="T2224" s="6">
        <v>28</v>
      </c>
    </row>
    <row r="2225" spans="1:20" x14ac:dyDescent="0.2">
      <c r="A2225" s="18">
        <v>42529</v>
      </c>
      <c r="B2225" s="25">
        <v>25.75</v>
      </c>
      <c r="C2225" s="18">
        <v>42530</v>
      </c>
      <c r="D2225" s="25">
        <v>26.25</v>
      </c>
      <c r="E2225" s="18">
        <v>42530</v>
      </c>
      <c r="F2225" s="25">
        <v>27.5</v>
      </c>
      <c r="G2225" s="18">
        <v>42529</v>
      </c>
      <c r="H2225" s="25">
        <v>25.13</v>
      </c>
      <c r="I2225" s="18">
        <v>42530</v>
      </c>
      <c r="J2225" s="25">
        <v>27.38</v>
      </c>
      <c r="K2225" s="18">
        <v>42530</v>
      </c>
      <c r="L2225" s="25">
        <v>28.25</v>
      </c>
      <c r="O2225" s="18">
        <v>42527</v>
      </c>
      <c r="P2225" s="6">
        <v>29.5</v>
      </c>
      <c r="Q2225" s="18">
        <v>42530</v>
      </c>
      <c r="R2225" s="6">
        <v>26</v>
      </c>
      <c r="S2225" s="18">
        <v>42530</v>
      </c>
      <c r="T2225" s="6">
        <v>28</v>
      </c>
    </row>
    <row r="2226" spans="1:20" x14ac:dyDescent="0.2">
      <c r="A2226" s="18">
        <v>42528</v>
      </c>
      <c r="B2226" s="25">
        <v>25.88</v>
      </c>
      <c r="C2226" s="18">
        <v>42529</v>
      </c>
      <c r="D2226" s="25">
        <v>26.25</v>
      </c>
      <c r="E2226" s="18">
        <v>42529</v>
      </c>
      <c r="F2226" s="25">
        <v>27.5</v>
      </c>
      <c r="G2226" s="18">
        <v>42528</v>
      </c>
      <c r="H2226" s="25">
        <v>25.13</v>
      </c>
      <c r="I2226" s="18">
        <v>42529</v>
      </c>
      <c r="J2226" s="25">
        <v>27.38</v>
      </c>
      <c r="K2226" s="18">
        <v>42529</v>
      </c>
      <c r="L2226" s="25">
        <v>28.25</v>
      </c>
      <c r="O2226" s="18">
        <v>42524</v>
      </c>
      <c r="P2226" s="6">
        <v>29.5</v>
      </c>
      <c r="Q2226" s="18">
        <v>42529</v>
      </c>
      <c r="R2226" s="6">
        <v>26</v>
      </c>
      <c r="S2226" s="18">
        <v>42529</v>
      </c>
      <c r="T2226" s="6">
        <v>27.5</v>
      </c>
    </row>
    <row r="2227" spans="1:20" x14ac:dyDescent="0.2">
      <c r="A2227" s="18">
        <v>42527</v>
      </c>
      <c r="B2227" s="25">
        <v>25.88</v>
      </c>
      <c r="C2227" s="18">
        <v>42528</v>
      </c>
      <c r="D2227" s="25">
        <v>26.25</v>
      </c>
      <c r="E2227" s="18">
        <v>42528</v>
      </c>
      <c r="F2227" s="25">
        <v>27.5</v>
      </c>
      <c r="G2227" s="18">
        <v>42527</v>
      </c>
      <c r="H2227" s="25">
        <v>25.13</v>
      </c>
      <c r="I2227" s="18">
        <v>42528</v>
      </c>
      <c r="J2227" s="25">
        <v>27.5</v>
      </c>
      <c r="K2227" s="18">
        <v>42528</v>
      </c>
      <c r="L2227" s="25">
        <v>28.25</v>
      </c>
      <c r="O2227" s="18">
        <v>42523</v>
      </c>
      <c r="P2227" s="6">
        <v>29.5</v>
      </c>
      <c r="Q2227" s="18">
        <v>42528</v>
      </c>
      <c r="R2227" s="6">
        <v>26</v>
      </c>
      <c r="S2227" s="18">
        <v>42528</v>
      </c>
      <c r="T2227" s="6">
        <v>27.5</v>
      </c>
    </row>
    <row r="2228" spans="1:20" x14ac:dyDescent="0.2">
      <c r="A2228" s="18">
        <v>42524</v>
      </c>
      <c r="B2228" s="25">
        <v>25.88</v>
      </c>
      <c r="C2228" s="18">
        <v>42527</v>
      </c>
      <c r="D2228" s="25">
        <v>26.5</v>
      </c>
      <c r="E2228" s="18">
        <v>42527</v>
      </c>
      <c r="F2228" s="25">
        <v>27.5</v>
      </c>
      <c r="G2228" s="18">
        <v>42524</v>
      </c>
      <c r="H2228" s="25">
        <v>25.13</v>
      </c>
      <c r="I2228" s="18">
        <v>42527</v>
      </c>
      <c r="J2228" s="25">
        <v>27.5</v>
      </c>
      <c r="K2228" s="18">
        <v>42527</v>
      </c>
      <c r="L2228" s="25">
        <v>28.25</v>
      </c>
      <c r="O2228" s="18">
        <v>42522</v>
      </c>
      <c r="P2228" s="6">
        <v>29.5</v>
      </c>
      <c r="Q2228" s="18">
        <v>42527</v>
      </c>
      <c r="R2228" s="6">
        <v>26</v>
      </c>
      <c r="S2228" s="18">
        <v>42527</v>
      </c>
      <c r="T2228" s="6">
        <v>27.5</v>
      </c>
    </row>
    <row r="2229" spans="1:20" x14ac:dyDescent="0.2">
      <c r="A2229" s="18">
        <v>42523</v>
      </c>
      <c r="B2229" s="25">
        <v>26.25</v>
      </c>
      <c r="C2229" s="18">
        <v>42524</v>
      </c>
      <c r="D2229" s="25">
        <v>26.5</v>
      </c>
      <c r="E2229" s="18">
        <v>42524</v>
      </c>
      <c r="F2229" s="25">
        <v>27.5</v>
      </c>
      <c r="G2229" s="18">
        <v>42523</v>
      </c>
      <c r="H2229" s="25">
        <v>25.13</v>
      </c>
      <c r="I2229" s="18">
        <v>42524</v>
      </c>
      <c r="J2229" s="25">
        <v>27.5</v>
      </c>
      <c r="K2229" s="18">
        <v>42524</v>
      </c>
      <c r="L2229" s="25">
        <v>28.25</v>
      </c>
      <c r="O2229" s="18">
        <v>42521</v>
      </c>
      <c r="P2229" s="6">
        <v>29.5</v>
      </c>
      <c r="Q2229" s="18">
        <v>42524</v>
      </c>
      <c r="R2229" s="6">
        <v>26</v>
      </c>
      <c r="S2229" s="18">
        <v>42524</v>
      </c>
      <c r="T2229" s="6">
        <v>27.5</v>
      </c>
    </row>
    <row r="2230" spans="1:20" x14ac:dyDescent="0.2">
      <c r="A2230" s="18">
        <v>42522</v>
      </c>
      <c r="B2230" s="25">
        <v>26.5</v>
      </c>
      <c r="C2230" s="18">
        <v>42523</v>
      </c>
      <c r="D2230" s="25">
        <v>26.5</v>
      </c>
      <c r="E2230" s="18">
        <v>42523</v>
      </c>
      <c r="F2230" s="25">
        <v>27.5</v>
      </c>
      <c r="G2230" s="18">
        <v>42522</v>
      </c>
      <c r="H2230" s="25">
        <v>25.5</v>
      </c>
      <c r="I2230" s="18">
        <v>42523</v>
      </c>
      <c r="J2230" s="25">
        <v>27.5</v>
      </c>
      <c r="K2230" s="18">
        <v>42523</v>
      </c>
      <c r="L2230" s="25">
        <v>28.25</v>
      </c>
      <c r="O2230" s="18">
        <v>42517</v>
      </c>
      <c r="P2230" s="6">
        <v>29.5</v>
      </c>
      <c r="Q2230" s="18">
        <v>42523</v>
      </c>
      <c r="R2230" s="6">
        <v>26</v>
      </c>
      <c r="S2230" s="18">
        <v>42523</v>
      </c>
      <c r="T2230" s="6">
        <v>27.5</v>
      </c>
    </row>
    <row r="2231" spans="1:20" x14ac:dyDescent="0.2">
      <c r="A2231" s="18">
        <v>42521</v>
      </c>
      <c r="B2231" s="25">
        <v>26.5</v>
      </c>
      <c r="C2231" s="18">
        <v>42522</v>
      </c>
      <c r="D2231" s="25">
        <v>27</v>
      </c>
      <c r="E2231" s="18">
        <v>42522</v>
      </c>
      <c r="F2231" s="25">
        <v>27.5</v>
      </c>
      <c r="G2231" s="18">
        <v>42521</v>
      </c>
      <c r="H2231" s="25">
        <v>25.5</v>
      </c>
      <c r="I2231" s="18">
        <v>42522</v>
      </c>
      <c r="J2231" s="25">
        <v>27.5</v>
      </c>
      <c r="K2231" s="18">
        <v>42522</v>
      </c>
      <c r="L2231" s="25">
        <v>28.25</v>
      </c>
      <c r="O2231" s="18">
        <v>42516</v>
      </c>
      <c r="P2231" s="6">
        <v>29.5</v>
      </c>
      <c r="Q2231" s="18">
        <v>42522</v>
      </c>
      <c r="R2231" s="6">
        <v>25.5</v>
      </c>
      <c r="S2231" s="18">
        <v>42522</v>
      </c>
      <c r="T2231" s="6">
        <v>27.5</v>
      </c>
    </row>
    <row r="2232" spans="1:20" x14ac:dyDescent="0.2">
      <c r="A2232" s="18">
        <v>42517</v>
      </c>
      <c r="B2232" s="25">
        <v>26.5</v>
      </c>
      <c r="C2232" s="18">
        <v>42521</v>
      </c>
      <c r="D2232" s="25">
        <v>27</v>
      </c>
      <c r="E2232" s="18">
        <v>42521</v>
      </c>
      <c r="F2232" s="25">
        <v>27.5</v>
      </c>
      <c r="G2232" s="18">
        <v>42517</v>
      </c>
      <c r="H2232" s="25">
        <v>26</v>
      </c>
      <c r="I2232" s="18">
        <v>42521</v>
      </c>
      <c r="J2232" s="25">
        <v>27.5</v>
      </c>
      <c r="K2232" s="18">
        <v>42521</v>
      </c>
      <c r="L2232" s="25">
        <v>28.25</v>
      </c>
      <c r="O2232" s="18">
        <v>42515</v>
      </c>
      <c r="P2232" s="6">
        <v>30</v>
      </c>
      <c r="Q2232" s="18">
        <v>42521</v>
      </c>
      <c r="R2232" s="6">
        <v>25.5</v>
      </c>
      <c r="S2232" s="18">
        <v>42521</v>
      </c>
      <c r="T2232" s="6">
        <v>27.5</v>
      </c>
    </row>
    <row r="2233" spans="1:20" x14ac:dyDescent="0.2">
      <c r="A2233" s="18">
        <v>42516</v>
      </c>
      <c r="B2233" s="25">
        <v>26.5</v>
      </c>
      <c r="C2233" s="18">
        <v>42517</v>
      </c>
      <c r="D2233" s="25">
        <v>27</v>
      </c>
      <c r="E2233" s="18">
        <v>42517</v>
      </c>
      <c r="F2233" s="25">
        <v>27</v>
      </c>
      <c r="G2233" s="18">
        <v>42516</v>
      </c>
      <c r="H2233" s="25">
        <v>26</v>
      </c>
      <c r="I2233" s="18">
        <v>42517</v>
      </c>
      <c r="J2233" s="25">
        <v>27.5</v>
      </c>
      <c r="K2233" s="18">
        <v>42517</v>
      </c>
      <c r="L2233" s="25">
        <v>28.25</v>
      </c>
      <c r="O2233" s="18">
        <v>42514</v>
      </c>
      <c r="P2233" s="6">
        <v>31</v>
      </c>
      <c r="Q2233" s="18">
        <v>42517</v>
      </c>
      <c r="R2233" s="6">
        <v>25.5</v>
      </c>
      <c r="S2233" s="18">
        <v>42517</v>
      </c>
      <c r="T2233" s="6">
        <v>27.5</v>
      </c>
    </row>
    <row r="2234" spans="1:20" x14ac:dyDescent="0.2">
      <c r="A2234" s="18">
        <v>42515</v>
      </c>
      <c r="B2234" s="25">
        <v>26.5</v>
      </c>
      <c r="C2234" s="18">
        <v>42516</v>
      </c>
      <c r="D2234" s="25">
        <v>27</v>
      </c>
      <c r="E2234" s="18">
        <v>42516</v>
      </c>
      <c r="F2234" s="25">
        <v>27</v>
      </c>
      <c r="G2234" s="18">
        <v>42515</v>
      </c>
      <c r="H2234" s="25">
        <v>26</v>
      </c>
      <c r="I2234" s="18">
        <v>42516</v>
      </c>
      <c r="J2234" s="25">
        <v>27.5</v>
      </c>
      <c r="K2234" s="18">
        <v>42516</v>
      </c>
      <c r="L2234" s="25">
        <v>28.25</v>
      </c>
      <c r="O2234" s="18">
        <v>42513</v>
      </c>
      <c r="P2234" s="6">
        <v>31</v>
      </c>
      <c r="Q2234" s="18">
        <v>42516</v>
      </c>
      <c r="R2234" s="6">
        <v>25.5</v>
      </c>
      <c r="S2234" s="18">
        <v>42516</v>
      </c>
      <c r="T2234" s="6">
        <v>27.5</v>
      </c>
    </row>
    <row r="2235" spans="1:20" x14ac:dyDescent="0.2">
      <c r="A2235" s="18">
        <v>42514</v>
      </c>
      <c r="B2235" s="25">
        <v>26.75</v>
      </c>
      <c r="C2235" s="18">
        <v>42515</v>
      </c>
      <c r="D2235" s="25">
        <v>27.25</v>
      </c>
      <c r="E2235" s="18">
        <v>42515</v>
      </c>
      <c r="F2235" s="25">
        <v>27</v>
      </c>
      <c r="G2235" s="18">
        <v>42514</v>
      </c>
      <c r="H2235" s="25">
        <v>26</v>
      </c>
      <c r="I2235" s="18">
        <v>42515</v>
      </c>
      <c r="J2235" s="25">
        <v>27.5</v>
      </c>
      <c r="K2235" s="18">
        <v>42515</v>
      </c>
      <c r="L2235" s="25">
        <v>28.25</v>
      </c>
      <c r="O2235" s="18">
        <v>42510</v>
      </c>
      <c r="P2235" s="6">
        <v>31</v>
      </c>
      <c r="Q2235" s="18">
        <v>42515</v>
      </c>
      <c r="R2235" s="6">
        <v>25.5</v>
      </c>
      <c r="S2235" s="18">
        <v>42515</v>
      </c>
      <c r="T2235" s="6">
        <v>28</v>
      </c>
    </row>
    <row r="2236" spans="1:20" x14ac:dyDescent="0.2">
      <c r="A2236" s="18">
        <v>42513</v>
      </c>
      <c r="B2236" s="25">
        <v>27</v>
      </c>
      <c r="C2236" s="18">
        <v>42514</v>
      </c>
      <c r="D2236" s="25">
        <v>27.25</v>
      </c>
      <c r="E2236" s="18">
        <v>42514</v>
      </c>
      <c r="F2236" s="25">
        <v>27.5</v>
      </c>
      <c r="G2236" s="18">
        <v>42513</v>
      </c>
      <c r="H2236" s="25">
        <v>26</v>
      </c>
      <c r="I2236" s="18">
        <v>42514</v>
      </c>
      <c r="J2236" s="25">
        <v>27.5</v>
      </c>
      <c r="K2236" s="18">
        <v>42514</v>
      </c>
      <c r="L2236" s="25">
        <v>28.25</v>
      </c>
      <c r="O2236" s="18">
        <v>42509</v>
      </c>
      <c r="P2236" s="6">
        <v>31</v>
      </c>
      <c r="Q2236" s="18">
        <v>42514</v>
      </c>
      <c r="R2236" s="6">
        <v>26</v>
      </c>
      <c r="S2236" s="18">
        <v>42514</v>
      </c>
      <c r="T2236" s="6">
        <v>28</v>
      </c>
    </row>
    <row r="2237" spans="1:20" x14ac:dyDescent="0.2">
      <c r="A2237" s="18">
        <v>42510</v>
      </c>
      <c r="B2237" s="25">
        <v>27</v>
      </c>
      <c r="C2237" s="18">
        <v>42513</v>
      </c>
      <c r="D2237" s="25">
        <v>27.5</v>
      </c>
      <c r="E2237" s="18">
        <v>42513</v>
      </c>
      <c r="F2237" s="25">
        <v>27.5</v>
      </c>
      <c r="G2237" s="18">
        <v>42510</v>
      </c>
      <c r="H2237" s="25">
        <v>26</v>
      </c>
      <c r="I2237" s="18">
        <v>42513</v>
      </c>
      <c r="J2237" s="25">
        <v>27.5</v>
      </c>
      <c r="K2237" s="18">
        <v>42513</v>
      </c>
      <c r="L2237" s="25">
        <v>28.25</v>
      </c>
      <c r="O2237" s="18">
        <v>42508</v>
      </c>
      <c r="P2237" s="6">
        <v>31</v>
      </c>
      <c r="Q2237" s="18">
        <v>42513</v>
      </c>
      <c r="R2237" s="6">
        <v>26</v>
      </c>
      <c r="S2237" s="18">
        <v>42513</v>
      </c>
      <c r="T2237" s="6">
        <v>28</v>
      </c>
    </row>
    <row r="2238" spans="1:20" x14ac:dyDescent="0.2">
      <c r="A2238" s="18">
        <v>42509</v>
      </c>
      <c r="B2238" s="25">
        <v>27</v>
      </c>
      <c r="C2238" s="18">
        <v>42510</v>
      </c>
      <c r="D2238" s="25">
        <v>27.5</v>
      </c>
      <c r="E2238" s="18">
        <v>42510</v>
      </c>
      <c r="F2238" s="25">
        <v>27.5</v>
      </c>
      <c r="G2238" s="18">
        <v>42509</v>
      </c>
      <c r="H2238" s="25">
        <v>26</v>
      </c>
      <c r="I2238" s="18">
        <v>42510</v>
      </c>
      <c r="J2238" s="25">
        <v>27.5</v>
      </c>
      <c r="K2238" s="18">
        <v>42510</v>
      </c>
      <c r="L2238" s="25">
        <v>28.25</v>
      </c>
      <c r="O2238" s="18">
        <v>42507</v>
      </c>
      <c r="P2238" s="6">
        <v>31</v>
      </c>
      <c r="Q2238" s="18">
        <v>42510</v>
      </c>
      <c r="R2238" s="6">
        <v>26</v>
      </c>
      <c r="S2238" s="18">
        <v>42510</v>
      </c>
      <c r="T2238" s="6">
        <v>28</v>
      </c>
    </row>
    <row r="2239" spans="1:20" x14ac:dyDescent="0.2">
      <c r="A2239" s="18">
        <v>42508</v>
      </c>
      <c r="B2239" s="25">
        <v>27</v>
      </c>
      <c r="C2239" s="18">
        <v>42509</v>
      </c>
      <c r="D2239" s="25">
        <v>27.5</v>
      </c>
      <c r="E2239" s="18">
        <v>42509</v>
      </c>
      <c r="F2239" s="25">
        <v>27.5</v>
      </c>
      <c r="G2239" s="18">
        <v>42508</v>
      </c>
      <c r="H2239" s="25">
        <v>26</v>
      </c>
      <c r="I2239" s="18">
        <v>42509</v>
      </c>
      <c r="J2239" s="25">
        <v>27.5</v>
      </c>
      <c r="K2239" s="18">
        <v>42509</v>
      </c>
      <c r="L2239" s="25">
        <v>28.25</v>
      </c>
      <c r="O2239" s="18">
        <v>42506</v>
      </c>
      <c r="P2239" s="6">
        <v>31</v>
      </c>
      <c r="Q2239" s="18">
        <v>42509</v>
      </c>
      <c r="R2239" s="6">
        <v>26</v>
      </c>
      <c r="S2239" s="18">
        <v>42509</v>
      </c>
      <c r="T2239" s="6">
        <v>28</v>
      </c>
    </row>
    <row r="2240" spans="1:20" x14ac:dyDescent="0.2">
      <c r="A2240" s="18">
        <v>42507</v>
      </c>
      <c r="B2240" s="25">
        <v>27</v>
      </c>
      <c r="C2240" s="18">
        <v>42508</v>
      </c>
      <c r="D2240" s="25">
        <v>27.75</v>
      </c>
      <c r="E2240" s="18">
        <v>42508</v>
      </c>
      <c r="F2240" s="25">
        <v>27.5</v>
      </c>
      <c r="G2240" s="18">
        <v>42507</v>
      </c>
      <c r="H2240" s="25">
        <v>26</v>
      </c>
      <c r="I2240" s="18">
        <v>42508</v>
      </c>
      <c r="J2240" s="25">
        <v>27.5</v>
      </c>
      <c r="K2240" s="18">
        <v>42508</v>
      </c>
      <c r="L2240" s="25">
        <v>28.25</v>
      </c>
      <c r="O2240" s="18">
        <v>42503</v>
      </c>
      <c r="P2240" s="6">
        <v>31</v>
      </c>
      <c r="Q2240" s="18">
        <v>42508</v>
      </c>
      <c r="R2240" s="6">
        <v>26</v>
      </c>
      <c r="S2240" s="18">
        <v>42508</v>
      </c>
      <c r="T2240" s="6">
        <v>28</v>
      </c>
    </row>
    <row r="2241" spans="1:20" x14ac:dyDescent="0.2">
      <c r="A2241" s="18">
        <v>42506</v>
      </c>
      <c r="B2241" s="25">
        <v>27</v>
      </c>
      <c r="C2241" s="18">
        <v>42507</v>
      </c>
      <c r="D2241" s="25">
        <v>27.75</v>
      </c>
      <c r="E2241" s="18">
        <v>42507</v>
      </c>
      <c r="F2241" s="25">
        <v>27.5</v>
      </c>
      <c r="G2241" s="18">
        <v>42506</v>
      </c>
      <c r="H2241" s="25">
        <v>26</v>
      </c>
      <c r="I2241" s="18">
        <v>42507</v>
      </c>
      <c r="J2241" s="25">
        <v>27.5</v>
      </c>
      <c r="K2241" s="18">
        <v>42507</v>
      </c>
      <c r="L2241" s="25">
        <v>28.25</v>
      </c>
      <c r="O2241" s="18">
        <v>42502</v>
      </c>
      <c r="P2241" s="6">
        <v>31</v>
      </c>
      <c r="Q2241" s="18">
        <v>42507</v>
      </c>
      <c r="R2241" s="6">
        <v>26</v>
      </c>
      <c r="S2241" s="18">
        <v>42507</v>
      </c>
      <c r="T2241" s="6">
        <v>28</v>
      </c>
    </row>
    <row r="2242" spans="1:20" x14ac:dyDescent="0.2">
      <c r="A2242" s="18">
        <v>42503</v>
      </c>
      <c r="B2242" s="25">
        <v>27</v>
      </c>
      <c r="C2242" s="18">
        <v>42506</v>
      </c>
      <c r="D2242" s="25">
        <v>27.75</v>
      </c>
      <c r="E2242" s="18">
        <v>42506</v>
      </c>
      <c r="F2242" s="25">
        <v>27.13</v>
      </c>
      <c r="G2242" s="18">
        <v>42503</v>
      </c>
      <c r="H2242" s="25">
        <v>27.5</v>
      </c>
      <c r="I2242" s="18">
        <v>42506</v>
      </c>
      <c r="J2242" s="25">
        <v>27.5</v>
      </c>
      <c r="K2242" s="18">
        <v>42506</v>
      </c>
      <c r="L2242" s="25">
        <v>28.25</v>
      </c>
      <c r="O2242" s="18">
        <v>42501</v>
      </c>
      <c r="P2242" s="6">
        <v>31</v>
      </c>
      <c r="Q2242" s="18">
        <v>42506</v>
      </c>
      <c r="R2242" s="6">
        <v>26</v>
      </c>
      <c r="S2242" s="18">
        <v>42506</v>
      </c>
      <c r="T2242" s="6">
        <v>28</v>
      </c>
    </row>
    <row r="2243" spans="1:20" x14ac:dyDescent="0.2">
      <c r="A2243" s="18">
        <v>42502</v>
      </c>
      <c r="B2243" s="25">
        <v>27</v>
      </c>
      <c r="C2243" s="18">
        <v>42503</v>
      </c>
      <c r="D2243" s="25">
        <v>27.75</v>
      </c>
      <c r="E2243" s="18">
        <v>42503</v>
      </c>
      <c r="F2243" s="25">
        <v>27.13</v>
      </c>
      <c r="G2243" s="18">
        <v>42502</v>
      </c>
      <c r="H2243" s="25">
        <v>27.5</v>
      </c>
      <c r="I2243" s="18">
        <v>42503</v>
      </c>
      <c r="J2243" s="25">
        <v>27.5</v>
      </c>
      <c r="K2243" s="18">
        <v>42503</v>
      </c>
      <c r="L2243" s="25">
        <v>28.25</v>
      </c>
      <c r="O2243" s="18">
        <v>42500</v>
      </c>
      <c r="P2243" s="6">
        <v>31</v>
      </c>
      <c r="Q2243" s="18">
        <v>42503</v>
      </c>
      <c r="R2243" s="6">
        <v>26</v>
      </c>
      <c r="S2243" s="18">
        <v>42503</v>
      </c>
      <c r="T2243" s="6">
        <v>28</v>
      </c>
    </row>
    <row r="2244" spans="1:20" x14ac:dyDescent="0.2">
      <c r="A2244" s="18">
        <v>42501</v>
      </c>
      <c r="B2244" s="25">
        <v>27</v>
      </c>
      <c r="C2244" s="18">
        <v>42502</v>
      </c>
      <c r="D2244" s="25">
        <v>27.75</v>
      </c>
      <c r="E2244" s="18">
        <v>42502</v>
      </c>
      <c r="F2244" s="25">
        <v>27.13</v>
      </c>
      <c r="G2244" s="18">
        <v>42501</v>
      </c>
      <c r="H2244" s="25">
        <v>27.5</v>
      </c>
      <c r="I2244" s="18">
        <v>42502</v>
      </c>
      <c r="J2244" s="25">
        <v>27.5</v>
      </c>
      <c r="K2244" s="18">
        <v>42502</v>
      </c>
      <c r="L2244" s="25">
        <v>28.25</v>
      </c>
      <c r="O2244" s="18">
        <v>42499</v>
      </c>
      <c r="P2244" s="6">
        <v>31</v>
      </c>
      <c r="Q2244" s="18">
        <v>42502</v>
      </c>
      <c r="R2244" s="6">
        <v>26</v>
      </c>
      <c r="S2244" s="18">
        <v>42502</v>
      </c>
      <c r="T2244" s="6">
        <v>28</v>
      </c>
    </row>
    <row r="2245" spans="1:20" x14ac:dyDescent="0.2">
      <c r="A2245" s="18">
        <v>42500</v>
      </c>
      <c r="B2245" s="25">
        <v>27</v>
      </c>
      <c r="C2245" s="18">
        <v>42501</v>
      </c>
      <c r="D2245" s="25">
        <v>27.75</v>
      </c>
      <c r="E2245" s="18">
        <v>42501</v>
      </c>
      <c r="F2245" s="25">
        <v>27.13</v>
      </c>
      <c r="G2245" s="18">
        <v>42500</v>
      </c>
      <c r="H2245" s="25">
        <v>27.5</v>
      </c>
      <c r="I2245" s="18">
        <v>42501</v>
      </c>
      <c r="J2245" s="25">
        <v>27.5</v>
      </c>
      <c r="K2245" s="18">
        <v>42501</v>
      </c>
      <c r="L2245" s="25">
        <v>28.25</v>
      </c>
      <c r="O2245" s="18">
        <v>42496</v>
      </c>
      <c r="P2245" s="6">
        <v>31</v>
      </c>
      <c r="Q2245" s="18">
        <v>42501</v>
      </c>
      <c r="R2245" s="6">
        <v>26</v>
      </c>
      <c r="S2245" s="18">
        <v>42501</v>
      </c>
      <c r="T2245" s="6">
        <v>28</v>
      </c>
    </row>
    <row r="2246" spans="1:20" x14ac:dyDescent="0.2">
      <c r="A2246" s="18">
        <v>42499</v>
      </c>
      <c r="B2246" s="25">
        <v>27</v>
      </c>
      <c r="C2246" s="18">
        <v>42500</v>
      </c>
      <c r="D2246" s="25">
        <v>27.75</v>
      </c>
      <c r="E2246" s="18">
        <v>42500</v>
      </c>
      <c r="F2246" s="25">
        <v>26</v>
      </c>
      <c r="G2246" s="18">
        <v>42499</v>
      </c>
      <c r="H2246" s="25">
        <v>27.5</v>
      </c>
      <c r="I2246" s="18">
        <v>42500</v>
      </c>
      <c r="J2246" s="25">
        <v>27</v>
      </c>
      <c r="K2246" s="18">
        <v>42500</v>
      </c>
      <c r="L2246" s="25">
        <v>28.25</v>
      </c>
      <c r="O2246" s="18">
        <v>42495</v>
      </c>
      <c r="P2246" s="6">
        <v>31</v>
      </c>
      <c r="Q2246" s="18">
        <v>42500</v>
      </c>
      <c r="R2246" s="6">
        <v>26</v>
      </c>
      <c r="S2246" s="18">
        <v>42500</v>
      </c>
      <c r="T2246" s="6">
        <v>27.25</v>
      </c>
    </row>
    <row r="2247" spans="1:20" x14ac:dyDescent="0.2">
      <c r="A2247" s="18">
        <v>42496</v>
      </c>
      <c r="B2247" s="25">
        <v>27</v>
      </c>
      <c r="C2247" s="18">
        <v>42499</v>
      </c>
      <c r="D2247" s="25">
        <v>27.75</v>
      </c>
      <c r="E2247" s="18">
        <v>42499</v>
      </c>
      <c r="F2247" s="25">
        <v>26</v>
      </c>
      <c r="G2247" s="18">
        <v>42496</v>
      </c>
      <c r="H2247" s="25">
        <v>27.5</v>
      </c>
      <c r="I2247" s="18">
        <v>42499</v>
      </c>
      <c r="J2247" s="25">
        <v>27</v>
      </c>
      <c r="K2247" s="18">
        <v>42499</v>
      </c>
      <c r="L2247" s="25">
        <v>28.25</v>
      </c>
      <c r="O2247" s="18">
        <v>42494</v>
      </c>
      <c r="P2247" s="6">
        <v>31</v>
      </c>
      <c r="Q2247" s="18">
        <v>42499</v>
      </c>
      <c r="R2247" s="6">
        <v>26</v>
      </c>
      <c r="S2247" s="18">
        <v>42499</v>
      </c>
      <c r="T2247" s="6">
        <v>27.25</v>
      </c>
    </row>
    <row r="2248" spans="1:20" x14ac:dyDescent="0.2">
      <c r="A2248" s="18">
        <v>42495</v>
      </c>
      <c r="B2248" s="25">
        <v>27</v>
      </c>
      <c r="C2248" s="18">
        <v>42496</v>
      </c>
      <c r="D2248" s="25">
        <v>27.75</v>
      </c>
      <c r="E2248" s="18">
        <v>42496</v>
      </c>
      <c r="F2248" s="25">
        <v>26</v>
      </c>
      <c r="G2248" s="18">
        <v>42495</v>
      </c>
      <c r="H2248" s="25">
        <v>27.5</v>
      </c>
      <c r="I2248" s="18">
        <v>42496</v>
      </c>
      <c r="J2248" s="25">
        <v>27</v>
      </c>
      <c r="K2248" s="18">
        <v>42496</v>
      </c>
      <c r="L2248" s="25">
        <v>28.25</v>
      </c>
      <c r="O2248" s="18">
        <v>42493</v>
      </c>
      <c r="P2248" s="6">
        <v>31</v>
      </c>
      <c r="Q2248" s="18">
        <v>42496</v>
      </c>
      <c r="R2248" s="6">
        <v>26</v>
      </c>
      <c r="S2248" s="18">
        <v>42496</v>
      </c>
      <c r="T2248" s="6">
        <v>27.25</v>
      </c>
    </row>
    <row r="2249" spans="1:20" x14ac:dyDescent="0.2">
      <c r="A2249" s="18">
        <v>42494</v>
      </c>
      <c r="B2249" s="25">
        <v>27</v>
      </c>
      <c r="C2249" s="18">
        <v>42495</v>
      </c>
      <c r="D2249" s="25">
        <v>27.75</v>
      </c>
      <c r="E2249" s="18">
        <v>42495</v>
      </c>
      <c r="F2249" s="25">
        <v>26</v>
      </c>
      <c r="G2249" s="18">
        <v>42494</v>
      </c>
      <c r="H2249" s="25">
        <v>27.5</v>
      </c>
      <c r="I2249" s="18">
        <v>42495</v>
      </c>
      <c r="J2249" s="25">
        <v>27</v>
      </c>
      <c r="K2249" s="18">
        <v>42495</v>
      </c>
      <c r="L2249" s="25">
        <v>28.25</v>
      </c>
      <c r="O2249" s="18">
        <v>42492</v>
      </c>
      <c r="P2249" s="6">
        <v>31</v>
      </c>
      <c r="Q2249" s="18">
        <v>42495</v>
      </c>
      <c r="R2249" s="6">
        <v>26</v>
      </c>
      <c r="S2249" s="18">
        <v>42495</v>
      </c>
      <c r="T2249" s="6">
        <v>27.25</v>
      </c>
    </row>
    <row r="2250" spans="1:20" x14ac:dyDescent="0.2">
      <c r="A2250" s="18">
        <v>42493</v>
      </c>
      <c r="B2250" s="25">
        <v>27</v>
      </c>
      <c r="C2250" s="18">
        <v>42494</v>
      </c>
      <c r="D2250" s="25">
        <v>27.75</v>
      </c>
      <c r="E2250" s="18">
        <v>42494</v>
      </c>
      <c r="F2250" s="25">
        <v>26</v>
      </c>
      <c r="G2250" s="18">
        <v>42493</v>
      </c>
      <c r="H2250" s="25">
        <v>27.5</v>
      </c>
      <c r="I2250" s="18">
        <v>42494</v>
      </c>
      <c r="J2250" s="25">
        <v>27</v>
      </c>
      <c r="K2250" s="18">
        <v>42494</v>
      </c>
      <c r="L2250" s="25">
        <v>28.25</v>
      </c>
      <c r="O2250" s="18">
        <v>42489</v>
      </c>
      <c r="P2250" s="6">
        <v>31</v>
      </c>
      <c r="Q2250" s="18">
        <v>42494</v>
      </c>
      <c r="R2250" s="6">
        <v>26</v>
      </c>
      <c r="S2250" s="18">
        <v>42494</v>
      </c>
      <c r="T2250" s="6">
        <v>27.25</v>
      </c>
    </row>
    <row r="2251" spans="1:20" x14ac:dyDescent="0.2">
      <c r="A2251" s="18">
        <v>42492</v>
      </c>
      <c r="B2251" s="25">
        <v>27</v>
      </c>
      <c r="C2251" s="18">
        <v>42493</v>
      </c>
      <c r="D2251" s="25">
        <v>27.75</v>
      </c>
      <c r="E2251" s="18">
        <v>42493</v>
      </c>
      <c r="F2251" s="25">
        <v>26</v>
      </c>
      <c r="G2251" s="18">
        <v>42492</v>
      </c>
      <c r="H2251" s="25">
        <v>27.5</v>
      </c>
      <c r="I2251" s="18">
        <v>42493</v>
      </c>
      <c r="J2251" s="25">
        <v>27</v>
      </c>
      <c r="K2251" s="18">
        <v>42493</v>
      </c>
      <c r="L2251" s="25">
        <v>28.25</v>
      </c>
      <c r="O2251" s="18">
        <v>42488</v>
      </c>
      <c r="P2251" s="6">
        <v>31</v>
      </c>
      <c r="Q2251" s="18">
        <v>42493</v>
      </c>
      <c r="R2251" s="6">
        <v>26</v>
      </c>
      <c r="S2251" s="18">
        <v>42493</v>
      </c>
      <c r="T2251" s="6">
        <v>27.25</v>
      </c>
    </row>
    <row r="2252" spans="1:20" x14ac:dyDescent="0.2">
      <c r="A2252" s="18">
        <v>42489</v>
      </c>
      <c r="B2252" s="25">
        <v>27</v>
      </c>
      <c r="C2252" s="18">
        <v>42492</v>
      </c>
      <c r="D2252" s="25">
        <v>27.75</v>
      </c>
      <c r="E2252" s="18">
        <v>42492</v>
      </c>
      <c r="F2252" s="25">
        <v>26</v>
      </c>
      <c r="G2252" s="18">
        <v>42489</v>
      </c>
      <c r="H2252" s="25">
        <v>27.5</v>
      </c>
      <c r="I2252" s="18">
        <v>42492</v>
      </c>
      <c r="J2252" s="25">
        <v>27</v>
      </c>
      <c r="K2252" s="18">
        <v>42492</v>
      </c>
      <c r="L2252" s="25">
        <v>27.75</v>
      </c>
      <c r="O2252" s="18">
        <v>42487</v>
      </c>
      <c r="P2252" s="6">
        <v>31</v>
      </c>
      <c r="Q2252" s="18">
        <v>42492</v>
      </c>
      <c r="R2252" s="6">
        <v>26</v>
      </c>
      <c r="S2252" s="18">
        <v>42492</v>
      </c>
      <c r="T2252" s="6">
        <v>27.25</v>
      </c>
    </row>
    <row r="2253" spans="1:20" x14ac:dyDescent="0.2">
      <c r="A2253" s="18">
        <v>42488</v>
      </c>
      <c r="B2253" s="25">
        <v>27</v>
      </c>
      <c r="C2253" s="18">
        <v>42489</v>
      </c>
      <c r="D2253" s="25">
        <v>27.75</v>
      </c>
      <c r="E2253" s="18">
        <v>42489</v>
      </c>
      <c r="F2253" s="25">
        <v>26</v>
      </c>
      <c r="G2253" s="18">
        <v>42488</v>
      </c>
      <c r="H2253" s="25">
        <v>27.5</v>
      </c>
      <c r="I2253" s="18">
        <v>42489</v>
      </c>
      <c r="J2253" s="25">
        <v>27</v>
      </c>
      <c r="K2253" s="18">
        <v>42489</v>
      </c>
      <c r="L2253" s="25">
        <v>27.75</v>
      </c>
      <c r="O2253" s="18">
        <v>42486</v>
      </c>
      <c r="P2253" s="6">
        <v>31</v>
      </c>
      <c r="Q2253" s="18">
        <v>42489</v>
      </c>
      <c r="R2253" s="6">
        <v>26</v>
      </c>
      <c r="S2253" s="18">
        <v>42489</v>
      </c>
      <c r="T2253" s="6">
        <v>27.25</v>
      </c>
    </row>
    <row r="2254" spans="1:20" x14ac:dyDescent="0.2">
      <c r="A2254" s="18">
        <v>42487</v>
      </c>
      <c r="B2254" s="25">
        <v>27</v>
      </c>
      <c r="C2254" s="18">
        <v>42488</v>
      </c>
      <c r="D2254" s="25">
        <v>27.75</v>
      </c>
      <c r="E2254" s="18">
        <v>42488</v>
      </c>
      <c r="F2254" s="25">
        <v>26</v>
      </c>
      <c r="G2254" s="18">
        <v>42487</v>
      </c>
      <c r="H2254" s="25">
        <v>27.5</v>
      </c>
      <c r="I2254" s="18">
        <v>42488</v>
      </c>
      <c r="J2254" s="25">
        <v>27</v>
      </c>
      <c r="K2254" s="18">
        <v>42488</v>
      </c>
      <c r="L2254" s="25">
        <v>27.75</v>
      </c>
      <c r="O2254" s="18">
        <v>42485</v>
      </c>
      <c r="P2254" s="6">
        <v>30</v>
      </c>
      <c r="Q2254" s="18">
        <v>42488</v>
      </c>
      <c r="R2254" s="6">
        <v>26</v>
      </c>
      <c r="S2254" s="18">
        <v>42488</v>
      </c>
      <c r="T2254" s="6">
        <v>27.25</v>
      </c>
    </row>
    <row r="2255" spans="1:20" x14ac:dyDescent="0.2">
      <c r="A2255" s="18">
        <v>42486</v>
      </c>
      <c r="B2255" s="25">
        <v>27</v>
      </c>
      <c r="C2255" s="18">
        <v>42487</v>
      </c>
      <c r="D2255" s="25">
        <v>27.75</v>
      </c>
      <c r="E2255" s="18">
        <v>42487</v>
      </c>
      <c r="F2255" s="25">
        <v>26</v>
      </c>
      <c r="G2255" s="18">
        <v>42486</v>
      </c>
      <c r="H2255" s="25">
        <v>27</v>
      </c>
      <c r="I2255" s="18">
        <v>42487</v>
      </c>
      <c r="J2255" s="25">
        <v>27</v>
      </c>
      <c r="K2255" s="18">
        <v>42487</v>
      </c>
      <c r="L2255" s="25">
        <v>27.75</v>
      </c>
      <c r="O2255" s="18">
        <v>42482</v>
      </c>
      <c r="P2255" s="6">
        <v>30</v>
      </c>
      <c r="Q2255" s="18">
        <v>42487</v>
      </c>
      <c r="R2255" s="6">
        <v>26</v>
      </c>
      <c r="S2255" s="18">
        <v>42487</v>
      </c>
      <c r="T2255" s="6">
        <v>27.25</v>
      </c>
    </row>
    <row r="2256" spans="1:20" x14ac:dyDescent="0.2">
      <c r="A2256" s="18">
        <v>42485</v>
      </c>
      <c r="B2256" s="25">
        <v>26.25</v>
      </c>
      <c r="C2256" s="18">
        <v>42486</v>
      </c>
      <c r="D2256" s="25">
        <v>27.75</v>
      </c>
      <c r="E2256" s="18">
        <v>42486</v>
      </c>
      <c r="F2256" s="25">
        <v>26</v>
      </c>
      <c r="G2256" s="18">
        <v>42485</v>
      </c>
      <c r="H2256" s="25">
        <v>26.25</v>
      </c>
      <c r="I2256" s="18">
        <v>42486</v>
      </c>
      <c r="J2256" s="25">
        <v>27</v>
      </c>
      <c r="K2256" s="18">
        <v>42486</v>
      </c>
      <c r="L2256" s="25">
        <v>27.75</v>
      </c>
      <c r="O2256" s="18">
        <v>42481</v>
      </c>
      <c r="P2256" s="6">
        <v>30</v>
      </c>
      <c r="Q2256" s="18">
        <v>42486</v>
      </c>
      <c r="R2256" s="6">
        <v>26</v>
      </c>
      <c r="S2256" s="18">
        <v>42486</v>
      </c>
      <c r="T2256" s="6">
        <v>27.25</v>
      </c>
    </row>
    <row r="2257" spans="1:20" x14ac:dyDescent="0.2">
      <c r="A2257" s="18">
        <v>42482</v>
      </c>
      <c r="B2257" s="25">
        <v>26.25</v>
      </c>
      <c r="C2257" s="18">
        <v>42485</v>
      </c>
      <c r="D2257" s="25">
        <v>27.5</v>
      </c>
      <c r="E2257" s="18">
        <v>42485</v>
      </c>
      <c r="F2257" s="25">
        <v>25</v>
      </c>
      <c r="G2257" s="18">
        <v>42482</v>
      </c>
      <c r="H2257" s="25">
        <v>26.25</v>
      </c>
      <c r="I2257" s="18">
        <v>42485</v>
      </c>
      <c r="J2257" s="25">
        <v>26</v>
      </c>
      <c r="K2257" s="18">
        <v>42485</v>
      </c>
      <c r="L2257" s="25">
        <v>27.25</v>
      </c>
      <c r="O2257" s="18">
        <v>42480</v>
      </c>
      <c r="P2257" s="6">
        <v>30</v>
      </c>
      <c r="Q2257" s="18">
        <v>42485</v>
      </c>
      <c r="R2257" s="6">
        <v>25.5</v>
      </c>
      <c r="S2257" s="18">
        <v>42485</v>
      </c>
      <c r="T2257" s="6">
        <v>26.25</v>
      </c>
    </row>
    <row r="2258" spans="1:20" x14ac:dyDescent="0.2">
      <c r="A2258" s="18">
        <v>42481</v>
      </c>
      <c r="B2258" s="25">
        <v>26.25</v>
      </c>
      <c r="C2258" s="18">
        <v>42482</v>
      </c>
      <c r="D2258" s="25">
        <v>27.5</v>
      </c>
      <c r="E2258" s="18">
        <v>42482</v>
      </c>
      <c r="F2258" s="25">
        <v>25</v>
      </c>
      <c r="G2258" s="18">
        <v>42481</v>
      </c>
      <c r="H2258" s="25">
        <v>26.25</v>
      </c>
      <c r="I2258" s="18">
        <v>42482</v>
      </c>
      <c r="J2258" s="25">
        <v>26</v>
      </c>
      <c r="K2258" s="18">
        <v>42482</v>
      </c>
      <c r="L2258" s="25">
        <v>27.25</v>
      </c>
      <c r="O2258" s="18">
        <v>42479</v>
      </c>
      <c r="P2258" s="6">
        <v>30</v>
      </c>
      <c r="Q2258" s="18">
        <v>42482</v>
      </c>
      <c r="R2258" s="6">
        <v>25.5</v>
      </c>
      <c r="S2258" s="18">
        <v>42482</v>
      </c>
      <c r="T2258" s="6">
        <v>26.25</v>
      </c>
    </row>
    <row r="2259" spans="1:20" x14ac:dyDescent="0.2">
      <c r="A2259" s="18">
        <v>42480</v>
      </c>
      <c r="B2259" s="25">
        <v>26</v>
      </c>
      <c r="C2259" s="18">
        <v>42481</v>
      </c>
      <c r="D2259" s="25">
        <v>27.5</v>
      </c>
      <c r="E2259" s="18">
        <v>42481</v>
      </c>
      <c r="F2259" s="25">
        <v>25</v>
      </c>
      <c r="G2259" s="18">
        <v>42480</v>
      </c>
      <c r="H2259" s="25">
        <v>26.25</v>
      </c>
      <c r="I2259" s="18">
        <v>42481</v>
      </c>
      <c r="J2259" s="25">
        <v>26</v>
      </c>
      <c r="K2259" s="18">
        <v>42481</v>
      </c>
      <c r="L2259" s="25">
        <v>27.25</v>
      </c>
      <c r="O2259" s="18">
        <v>42478</v>
      </c>
      <c r="P2259" s="6">
        <v>30</v>
      </c>
      <c r="Q2259" s="18">
        <v>42481</v>
      </c>
      <c r="R2259" s="6">
        <v>25.5</v>
      </c>
      <c r="S2259" s="18">
        <v>42481</v>
      </c>
      <c r="T2259" s="6">
        <v>26.25</v>
      </c>
    </row>
    <row r="2260" spans="1:20" x14ac:dyDescent="0.2">
      <c r="A2260" s="18">
        <v>42479</v>
      </c>
      <c r="B2260" s="25">
        <v>26</v>
      </c>
      <c r="C2260" s="18">
        <v>42480</v>
      </c>
      <c r="D2260" s="25">
        <v>26.5</v>
      </c>
      <c r="E2260" s="18">
        <v>42480</v>
      </c>
      <c r="F2260" s="25">
        <v>25</v>
      </c>
      <c r="G2260" s="18">
        <v>42479</v>
      </c>
      <c r="H2260" s="25">
        <v>26.25</v>
      </c>
      <c r="I2260" s="18">
        <v>42480</v>
      </c>
      <c r="J2260" s="25">
        <v>26</v>
      </c>
      <c r="K2260" s="18">
        <v>42480</v>
      </c>
      <c r="L2260" s="25">
        <v>27.25</v>
      </c>
      <c r="O2260" s="18">
        <v>42475</v>
      </c>
      <c r="P2260" s="6">
        <v>30</v>
      </c>
      <c r="Q2260" s="18">
        <v>42480</v>
      </c>
      <c r="R2260" s="6">
        <v>25.5</v>
      </c>
      <c r="S2260" s="18">
        <v>42480</v>
      </c>
      <c r="T2260" s="6">
        <v>26.25</v>
      </c>
    </row>
    <row r="2261" spans="1:20" x14ac:dyDescent="0.2">
      <c r="A2261" s="18">
        <v>42478</v>
      </c>
      <c r="B2261" s="25">
        <v>26</v>
      </c>
      <c r="C2261" s="18">
        <v>42479</v>
      </c>
      <c r="D2261" s="25">
        <v>26.5</v>
      </c>
      <c r="E2261" s="18">
        <v>42479</v>
      </c>
      <c r="F2261" s="25">
        <v>25</v>
      </c>
      <c r="G2261" s="18">
        <v>42478</v>
      </c>
      <c r="H2261" s="25">
        <v>26.25</v>
      </c>
      <c r="I2261" s="18">
        <v>42479</v>
      </c>
      <c r="J2261" s="25">
        <v>26</v>
      </c>
      <c r="K2261" s="18">
        <v>42479</v>
      </c>
      <c r="L2261" s="25">
        <v>27.25</v>
      </c>
      <c r="O2261" s="18">
        <v>42474</v>
      </c>
      <c r="P2261" s="6">
        <v>30</v>
      </c>
      <c r="Q2261" s="18">
        <v>42479</v>
      </c>
      <c r="R2261" s="6">
        <v>25.5</v>
      </c>
      <c r="S2261" s="18">
        <v>42479</v>
      </c>
      <c r="T2261" s="6">
        <v>26.25</v>
      </c>
    </row>
    <row r="2262" spans="1:20" x14ac:dyDescent="0.2">
      <c r="A2262" s="18">
        <v>42475</v>
      </c>
      <c r="B2262" s="25">
        <v>26</v>
      </c>
      <c r="C2262" s="18">
        <v>42478</v>
      </c>
      <c r="D2262" s="25">
        <v>26.5</v>
      </c>
      <c r="E2262" s="18">
        <v>42478</v>
      </c>
      <c r="F2262" s="25">
        <v>25</v>
      </c>
      <c r="G2262" s="18">
        <v>42475</v>
      </c>
      <c r="H2262" s="25">
        <v>26.25</v>
      </c>
      <c r="I2262" s="18">
        <v>42478</v>
      </c>
      <c r="J2262" s="25">
        <v>26</v>
      </c>
      <c r="K2262" s="18">
        <v>42478</v>
      </c>
      <c r="L2262" s="25">
        <v>26.75</v>
      </c>
      <c r="O2262" s="18">
        <v>42473</v>
      </c>
      <c r="P2262" s="6">
        <v>30</v>
      </c>
      <c r="Q2262" s="18">
        <v>42478</v>
      </c>
      <c r="R2262" s="6">
        <v>25.5</v>
      </c>
      <c r="S2262" s="18">
        <v>42478</v>
      </c>
      <c r="T2262" s="6">
        <v>26.25</v>
      </c>
    </row>
    <row r="2263" spans="1:20" x14ac:dyDescent="0.2">
      <c r="A2263" s="18">
        <v>42474</v>
      </c>
      <c r="B2263" s="25">
        <v>26</v>
      </c>
      <c r="C2263" s="18">
        <v>42475</v>
      </c>
      <c r="D2263" s="25">
        <v>26.5</v>
      </c>
      <c r="E2263" s="18">
        <v>42475</v>
      </c>
      <c r="F2263" s="25">
        <v>25</v>
      </c>
      <c r="G2263" s="18">
        <v>42474</v>
      </c>
      <c r="H2263" s="25">
        <v>26.25</v>
      </c>
      <c r="I2263" s="18">
        <v>42475</v>
      </c>
      <c r="J2263" s="25">
        <v>26</v>
      </c>
      <c r="K2263" s="18">
        <v>42475</v>
      </c>
      <c r="L2263" s="25">
        <v>26.75</v>
      </c>
      <c r="O2263" s="18">
        <v>42472</v>
      </c>
      <c r="P2263" s="6">
        <v>28.5</v>
      </c>
      <c r="Q2263" s="18">
        <v>42475</v>
      </c>
      <c r="R2263" s="6">
        <v>25.5</v>
      </c>
      <c r="S2263" s="18">
        <v>42475</v>
      </c>
      <c r="T2263" s="6">
        <v>26.25</v>
      </c>
    </row>
    <row r="2264" spans="1:20" x14ac:dyDescent="0.2">
      <c r="A2264" s="18">
        <v>42473</v>
      </c>
      <c r="B2264" s="25">
        <v>26</v>
      </c>
      <c r="C2264" s="18">
        <v>42474</v>
      </c>
      <c r="D2264" s="25">
        <v>26.5</v>
      </c>
      <c r="E2264" s="18">
        <v>42474</v>
      </c>
      <c r="F2264" s="25">
        <v>25</v>
      </c>
      <c r="G2264" s="18">
        <v>42473</v>
      </c>
      <c r="H2264" s="25">
        <v>26.25</v>
      </c>
      <c r="I2264" s="18">
        <v>42474</v>
      </c>
      <c r="J2264" s="25">
        <v>26</v>
      </c>
      <c r="K2264" s="18">
        <v>42474</v>
      </c>
      <c r="L2264" s="25">
        <v>26.75</v>
      </c>
      <c r="O2264" s="18">
        <v>42471</v>
      </c>
      <c r="P2264" s="6">
        <v>28</v>
      </c>
      <c r="Q2264" s="18">
        <v>42474</v>
      </c>
      <c r="R2264" s="6">
        <v>25.5</v>
      </c>
      <c r="S2264" s="18">
        <v>42474</v>
      </c>
      <c r="T2264" s="6">
        <v>26.25</v>
      </c>
    </row>
    <row r="2265" spans="1:20" x14ac:dyDescent="0.2">
      <c r="A2265" s="18">
        <v>42472</v>
      </c>
      <c r="B2265" s="25">
        <v>24.75</v>
      </c>
      <c r="C2265" s="18">
        <v>42473</v>
      </c>
      <c r="D2265" s="25">
        <v>26.5</v>
      </c>
      <c r="E2265" s="18">
        <v>42473</v>
      </c>
      <c r="F2265" s="25">
        <v>25</v>
      </c>
      <c r="G2265" s="18">
        <v>42472</v>
      </c>
      <c r="H2265" s="25">
        <v>25.25</v>
      </c>
      <c r="I2265" s="18">
        <v>42473</v>
      </c>
      <c r="J2265" s="25">
        <v>26</v>
      </c>
      <c r="K2265" s="18">
        <v>42473</v>
      </c>
      <c r="L2265" s="25">
        <v>26.75</v>
      </c>
      <c r="O2265" s="18">
        <v>42468</v>
      </c>
      <c r="P2265" s="6">
        <v>28</v>
      </c>
      <c r="Q2265" s="18">
        <v>42473</v>
      </c>
      <c r="R2265" s="6">
        <v>25.5</v>
      </c>
      <c r="S2265" s="18">
        <v>42473</v>
      </c>
      <c r="T2265" s="6">
        <v>26.25</v>
      </c>
    </row>
    <row r="2266" spans="1:20" x14ac:dyDescent="0.2">
      <c r="A2266" s="18">
        <v>42471</v>
      </c>
      <c r="B2266" s="25">
        <v>24.5</v>
      </c>
      <c r="C2266" s="18">
        <v>42472</v>
      </c>
      <c r="D2266" s="25">
        <v>25.5</v>
      </c>
      <c r="E2266" s="18">
        <v>42472</v>
      </c>
      <c r="F2266" s="25">
        <v>24.5</v>
      </c>
      <c r="G2266" s="18">
        <v>42471</v>
      </c>
      <c r="H2266" s="25">
        <v>25.25</v>
      </c>
      <c r="I2266" s="18">
        <v>42472</v>
      </c>
      <c r="J2266" s="25">
        <v>25.25</v>
      </c>
      <c r="K2266" s="18">
        <v>42472</v>
      </c>
      <c r="L2266" s="25">
        <v>26.75</v>
      </c>
      <c r="O2266" s="18">
        <v>42467</v>
      </c>
      <c r="P2266" s="6">
        <v>28</v>
      </c>
      <c r="Q2266" s="18">
        <v>42472</v>
      </c>
      <c r="R2266" s="6">
        <v>24.5</v>
      </c>
      <c r="S2266" s="18">
        <v>42472</v>
      </c>
      <c r="T2266" s="6">
        <v>25.25</v>
      </c>
    </row>
    <row r="2267" spans="1:20" x14ac:dyDescent="0.2">
      <c r="A2267" s="18">
        <v>42468</v>
      </c>
      <c r="B2267" s="25">
        <v>24.5</v>
      </c>
      <c r="C2267" s="18">
        <v>42471</v>
      </c>
      <c r="D2267" s="25">
        <v>25.5</v>
      </c>
      <c r="E2267" s="18">
        <v>42471</v>
      </c>
      <c r="F2267" s="25">
        <v>24.5</v>
      </c>
      <c r="G2267" s="18">
        <v>42468</v>
      </c>
      <c r="H2267" s="25">
        <v>25.25</v>
      </c>
      <c r="I2267" s="18">
        <v>42471</v>
      </c>
      <c r="J2267" s="25">
        <v>25.25</v>
      </c>
      <c r="K2267" s="18">
        <v>42471</v>
      </c>
      <c r="L2267" s="25">
        <v>26</v>
      </c>
      <c r="O2267" s="18">
        <v>42466</v>
      </c>
      <c r="P2267" s="6">
        <v>28</v>
      </c>
      <c r="Q2267" s="18">
        <v>42471</v>
      </c>
      <c r="R2267" s="6">
        <v>23.5</v>
      </c>
      <c r="S2267" s="18">
        <v>42471</v>
      </c>
      <c r="T2267" s="6">
        <v>25.25</v>
      </c>
    </row>
    <row r="2268" spans="1:20" x14ac:dyDescent="0.2">
      <c r="A2268" s="18">
        <v>42467</v>
      </c>
      <c r="B2268" s="25">
        <v>24.5</v>
      </c>
      <c r="C2268" s="18">
        <v>42468</v>
      </c>
      <c r="D2268" s="25">
        <v>25.5</v>
      </c>
      <c r="E2268" s="18">
        <v>42468</v>
      </c>
      <c r="F2268" s="25">
        <v>24.5</v>
      </c>
      <c r="G2268" s="18">
        <v>42467</v>
      </c>
      <c r="H2268" s="25">
        <v>25.25</v>
      </c>
      <c r="I2268" s="18">
        <v>42468</v>
      </c>
      <c r="J2268" s="25">
        <v>25.25</v>
      </c>
      <c r="K2268" s="18">
        <v>42468</v>
      </c>
      <c r="L2268" s="25">
        <v>26</v>
      </c>
      <c r="O2268" s="18">
        <v>42465</v>
      </c>
      <c r="P2268" s="6">
        <v>28</v>
      </c>
      <c r="Q2268" s="18">
        <v>42468</v>
      </c>
      <c r="R2268" s="6">
        <v>23.5</v>
      </c>
      <c r="S2268" s="18">
        <v>42468</v>
      </c>
      <c r="T2268" s="6">
        <v>25.25</v>
      </c>
    </row>
    <row r="2269" spans="1:20" x14ac:dyDescent="0.2">
      <c r="A2269" s="18">
        <v>42466</v>
      </c>
      <c r="B2269" s="25">
        <v>24.5</v>
      </c>
      <c r="C2269" s="18">
        <v>42467</v>
      </c>
      <c r="D2269" s="25">
        <v>25.5</v>
      </c>
      <c r="E2269" s="18">
        <v>42467</v>
      </c>
      <c r="F2269" s="25">
        <v>24.5</v>
      </c>
      <c r="G2269" s="18">
        <v>42466</v>
      </c>
      <c r="H2269" s="25">
        <v>25.25</v>
      </c>
      <c r="I2269" s="18">
        <v>42467</v>
      </c>
      <c r="J2269" s="25">
        <v>25.25</v>
      </c>
      <c r="K2269" s="18">
        <v>42467</v>
      </c>
      <c r="L2269" s="25">
        <v>26</v>
      </c>
      <c r="O2269" s="18">
        <v>42464</v>
      </c>
      <c r="P2269" s="6">
        <v>28</v>
      </c>
      <c r="Q2269" s="18">
        <v>42467</v>
      </c>
      <c r="R2269" s="6">
        <v>23.5</v>
      </c>
      <c r="S2269" s="18">
        <v>42467</v>
      </c>
      <c r="T2269" s="6">
        <v>25.25</v>
      </c>
    </row>
    <row r="2270" spans="1:20" x14ac:dyDescent="0.2">
      <c r="A2270" s="18">
        <v>42465</v>
      </c>
      <c r="B2270" s="25">
        <v>24.5</v>
      </c>
      <c r="C2270" s="18">
        <v>42466</v>
      </c>
      <c r="D2270" s="25">
        <v>25.5</v>
      </c>
      <c r="E2270" s="18">
        <v>42466</v>
      </c>
      <c r="F2270" s="25">
        <v>24.5</v>
      </c>
      <c r="G2270" s="18">
        <v>42465</v>
      </c>
      <c r="H2270" s="25">
        <v>25.25</v>
      </c>
      <c r="I2270" s="18">
        <v>42466</v>
      </c>
      <c r="J2270" s="25">
        <v>25.25</v>
      </c>
      <c r="K2270" s="18">
        <v>42466</v>
      </c>
      <c r="L2270" s="25">
        <v>26</v>
      </c>
      <c r="O2270" s="18">
        <v>42461</v>
      </c>
      <c r="P2270" s="6">
        <v>28</v>
      </c>
      <c r="Q2270" s="18">
        <v>42466</v>
      </c>
      <c r="R2270" s="6">
        <v>23.5</v>
      </c>
      <c r="S2270" s="18">
        <v>42466</v>
      </c>
      <c r="T2270" s="6">
        <v>25.25</v>
      </c>
    </row>
    <row r="2271" spans="1:20" x14ac:dyDescent="0.2">
      <c r="A2271" s="18">
        <v>42464</v>
      </c>
      <c r="B2271" s="25">
        <v>23.5</v>
      </c>
      <c r="C2271" s="18">
        <v>42465</v>
      </c>
      <c r="D2271" s="25">
        <v>25.5</v>
      </c>
      <c r="E2271" s="18">
        <v>42465</v>
      </c>
      <c r="F2271" s="25">
        <v>24.5</v>
      </c>
      <c r="G2271" s="18">
        <v>42464</v>
      </c>
      <c r="H2271" s="25">
        <v>24.5</v>
      </c>
      <c r="I2271" s="18">
        <v>42465</v>
      </c>
      <c r="J2271" s="25">
        <v>25.25</v>
      </c>
      <c r="K2271" s="18">
        <v>42465</v>
      </c>
      <c r="L2271" s="25">
        <v>26</v>
      </c>
      <c r="O2271" s="18">
        <v>42460</v>
      </c>
      <c r="P2271" s="6">
        <v>27.5</v>
      </c>
      <c r="Q2271" s="18">
        <v>42465</v>
      </c>
      <c r="R2271" s="6">
        <v>23.5</v>
      </c>
      <c r="S2271" s="18">
        <v>42465</v>
      </c>
      <c r="T2271" s="6">
        <v>25.25</v>
      </c>
    </row>
    <row r="2272" spans="1:20" x14ac:dyDescent="0.2">
      <c r="A2272" s="18">
        <v>42461</v>
      </c>
      <c r="B2272" s="25">
        <v>23.5</v>
      </c>
      <c r="C2272" s="18">
        <v>42464</v>
      </c>
      <c r="D2272" s="25">
        <v>24.5</v>
      </c>
      <c r="E2272" s="18">
        <v>42464</v>
      </c>
      <c r="F2272" s="25">
        <v>23</v>
      </c>
      <c r="G2272" s="18">
        <v>42461</v>
      </c>
      <c r="H2272" s="25">
        <v>24.5</v>
      </c>
      <c r="I2272" s="18">
        <v>42464</v>
      </c>
      <c r="J2272" s="25">
        <v>24.5</v>
      </c>
      <c r="K2272" s="18">
        <v>42464</v>
      </c>
      <c r="L2272" s="25">
        <v>25.25</v>
      </c>
      <c r="O2272" s="18">
        <v>42459</v>
      </c>
      <c r="P2272" s="6">
        <v>27.5</v>
      </c>
      <c r="Q2272" s="18">
        <v>42464</v>
      </c>
      <c r="R2272" s="6">
        <v>22.5</v>
      </c>
      <c r="S2272" s="18">
        <v>42464</v>
      </c>
      <c r="T2272" s="6">
        <v>25.25</v>
      </c>
    </row>
    <row r="2273" spans="1:20" x14ac:dyDescent="0.2">
      <c r="A2273" s="18">
        <v>42460</v>
      </c>
      <c r="B2273" s="25">
        <v>23.5</v>
      </c>
      <c r="C2273" s="18">
        <v>42461</v>
      </c>
      <c r="D2273" s="25">
        <v>24.5</v>
      </c>
      <c r="E2273" s="18">
        <v>42461</v>
      </c>
      <c r="F2273" s="25">
        <v>23</v>
      </c>
      <c r="G2273" s="18">
        <v>42460</v>
      </c>
      <c r="H2273" s="25">
        <v>24.5</v>
      </c>
      <c r="I2273" s="18">
        <v>42461</v>
      </c>
      <c r="J2273" s="25">
        <v>24.5</v>
      </c>
      <c r="K2273" s="18">
        <v>42461</v>
      </c>
      <c r="L2273" s="25">
        <v>25.25</v>
      </c>
      <c r="O2273" s="18">
        <v>42458</v>
      </c>
      <c r="P2273" s="6">
        <v>27.25</v>
      </c>
      <c r="Q2273" s="18">
        <v>42461</v>
      </c>
      <c r="R2273" s="6">
        <v>22.5</v>
      </c>
      <c r="S2273" s="18">
        <v>42461</v>
      </c>
      <c r="T2273" s="6">
        <v>25.25</v>
      </c>
    </row>
    <row r="2274" spans="1:20" x14ac:dyDescent="0.2">
      <c r="A2274" s="18">
        <v>42459</v>
      </c>
      <c r="B2274" s="25">
        <v>23.5</v>
      </c>
      <c r="C2274" s="18">
        <v>42460</v>
      </c>
      <c r="D2274" s="25">
        <v>24.5</v>
      </c>
      <c r="E2274" s="18">
        <v>42460</v>
      </c>
      <c r="F2274" s="25">
        <v>23</v>
      </c>
      <c r="G2274" s="18">
        <v>42459</v>
      </c>
      <c r="H2274" s="25">
        <v>24.5</v>
      </c>
      <c r="I2274" s="18">
        <v>42460</v>
      </c>
      <c r="J2274" s="25">
        <v>24.5</v>
      </c>
      <c r="K2274" s="18">
        <v>42460</v>
      </c>
      <c r="L2274" s="25">
        <v>25.25</v>
      </c>
      <c r="O2274" s="18">
        <v>42457</v>
      </c>
      <c r="P2274" s="6">
        <v>27.25</v>
      </c>
      <c r="Q2274" s="18">
        <v>42460</v>
      </c>
      <c r="R2274" s="6">
        <v>22.5</v>
      </c>
      <c r="S2274" s="18">
        <v>42460</v>
      </c>
      <c r="T2274" s="6">
        <v>25.25</v>
      </c>
    </row>
    <row r="2275" spans="1:20" x14ac:dyDescent="0.2">
      <c r="A2275" s="18">
        <v>42458</v>
      </c>
      <c r="B2275" s="25">
        <v>23.5</v>
      </c>
      <c r="C2275" s="18">
        <v>42459</v>
      </c>
      <c r="D2275" s="25">
        <v>24.5</v>
      </c>
      <c r="E2275" s="18">
        <v>42459</v>
      </c>
      <c r="F2275" s="25">
        <v>23</v>
      </c>
      <c r="G2275" s="18">
        <v>42458</v>
      </c>
      <c r="H2275" s="25">
        <v>24.25</v>
      </c>
      <c r="I2275" s="18">
        <v>42459</v>
      </c>
      <c r="J2275" s="25">
        <v>24.5</v>
      </c>
      <c r="K2275" s="18">
        <v>42459</v>
      </c>
      <c r="L2275" s="25">
        <v>25.25</v>
      </c>
      <c r="O2275" s="18">
        <v>42453</v>
      </c>
      <c r="P2275" s="6">
        <v>27.25</v>
      </c>
      <c r="Q2275" s="18">
        <v>42459</v>
      </c>
      <c r="R2275" s="6">
        <v>22.5</v>
      </c>
      <c r="S2275" s="18">
        <v>42459</v>
      </c>
      <c r="T2275" s="6">
        <v>25.25</v>
      </c>
    </row>
    <row r="2276" spans="1:20" x14ac:dyDescent="0.2">
      <c r="A2276" s="18">
        <v>42457</v>
      </c>
      <c r="B2276" s="25">
        <v>23.5</v>
      </c>
      <c r="C2276" s="18">
        <v>42458</v>
      </c>
      <c r="D2276" s="25">
        <v>24.5</v>
      </c>
      <c r="E2276" s="18">
        <v>42458</v>
      </c>
      <c r="F2276" s="25">
        <v>23</v>
      </c>
      <c r="G2276" s="18">
        <v>42457</v>
      </c>
      <c r="H2276" s="25">
        <v>24.25</v>
      </c>
      <c r="I2276" s="18">
        <v>42458</v>
      </c>
      <c r="J2276" s="25">
        <v>24.5</v>
      </c>
      <c r="K2276" s="18">
        <v>42458</v>
      </c>
      <c r="L2276" s="25">
        <v>25.25</v>
      </c>
      <c r="O2276" s="18">
        <v>42452</v>
      </c>
      <c r="P2276" s="6">
        <v>27.25</v>
      </c>
      <c r="Q2276" s="18">
        <v>42458</v>
      </c>
      <c r="R2276" s="6">
        <v>22.5</v>
      </c>
      <c r="S2276" s="18">
        <v>42458</v>
      </c>
      <c r="T2276" s="6">
        <v>25</v>
      </c>
    </row>
    <row r="2277" spans="1:20" x14ac:dyDescent="0.2">
      <c r="A2277" s="18">
        <v>42453</v>
      </c>
      <c r="B2277" s="25">
        <v>23.5</v>
      </c>
      <c r="C2277" s="18">
        <v>42457</v>
      </c>
      <c r="D2277" s="25">
        <v>24.25</v>
      </c>
      <c r="E2277" s="18">
        <v>42457</v>
      </c>
      <c r="F2277" s="25">
        <v>23</v>
      </c>
      <c r="G2277" s="18">
        <v>42453</v>
      </c>
      <c r="H2277" s="25">
        <v>24.25</v>
      </c>
      <c r="I2277" s="18">
        <v>42457</v>
      </c>
      <c r="J2277" s="25">
        <v>24.5</v>
      </c>
      <c r="K2277" s="18">
        <v>42457</v>
      </c>
      <c r="L2277" s="25">
        <v>25.25</v>
      </c>
      <c r="O2277" s="18">
        <v>42451</v>
      </c>
      <c r="P2277" s="6">
        <v>26.75</v>
      </c>
      <c r="Q2277" s="18">
        <v>42457</v>
      </c>
      <c r="R2277" s="6">
        <v>22.5</v>
      </c>
      <c r="S2277" s="18">
        <v>42457</v>
      </c>
      <c r="T2277" s="6">
        <v>25</v>
      </c>
    </row>
    <row r="2278" spans="1:20" x14ac:dyDescent="0.2">
      <c r="A2278" s="18">
        <v>42452</v>
      </c>
      <c r="B2278" s="25">
        <v>23.5</v>
      </c>
      <c r="C2278" s="18">
        <v>42453</v>
      </c>
      <c r="D2278" s="25">
        <v>24.25</v>
      </c>
      <c r="E2278" s="18">
        <v>42453</v>
      </c>
      <c r="F2278" s="25">
        <v>23</v>
      </c>
      <c r="G2278" s="18">
        <v>42452</v>
      </c>
      <c r="H2278" s="25">
        <v>24.25</v>
      </c>
      <c r="I2278" s="18">
        <v>42453</v>
      </c>
      <c r="J2278" s="25">
        <v>24.5</v>
      </c>
      <c r="K2278" s="18">
        <v>42453</v>
      </c>
      <c r="L2278" s="25">
        <v>25.25</v>
      </c>
      <c r="O2278" s="18">
        <v>42450</v>
      </c>
      <c r="P2278" s="6">
        <v>26.75</v>
      </c>
      <c r="Q2278" s="18">
        <v>42453</v>
      </c>
      <c r="R2278" s="6">
        <v>22.5</v>
      </c>
      <c r="S2278" s="18">
        <v>42453</v>
      </c>
      <c r="T2278" s="6">
        <v>25</v>
      </c>
    </row>
    <row r="2279" spans="1:20" x14ac:dyDescent="0.2">
      <c r="A2279" s="18">
        <v>42451</v>
      </c>
      <c r="B2279" s="25">
        <v>22.5</v>
      </c>
      <c r="C2279" s="18">
        <v>42452</v>
      </c>
      <c r="D2279" s="25">
        <v>24.13</v>
      </c>
      <c r="E2279" s="18">
        <v>42452</v>
      </c>
      <c r="F2279" s="25">
        <v>23</v>
      </c>
      <c r="G2279" s="18">
        <v>42451</v>
      </c>
      <c r="H2279" s="25">
        <v>23.75</v>
      </c>
      <c r="I2279" s="18">
        <v>42452</v>
      </c>
      <c r="J2279" s="25">
        <v>24.5</v>
      </c>
      <c r="K2279" s="18">
        <v>42452</v>
      </c>
      <c r="L2279" s="25">
        <v>25.25</v>
      </c>
      <c r="O2279" s="18">
        <v>42447</v>
      </c>
      <c r="P2279" s="6">
        <v>26.75</v>
      </c>
      <c r="Q2279" s="18">
        <v>42452</v>
      </c>
      <c r="R2279" s="6">
        <v>22.5</v>
      </c>
      <c r="S2279" s="18">
        <v>42452</v>
      </c>
      <c r="T2279" s="6">
        <v>25</v>
      </c>
    </row>
    <row r="2280" spans="1:20" x14ac:dyDescent="0.2">
      <c r="A2280" s="18">
        <v>42450</v>
      </c>
      <c r="B2280" s="25">
        <v>22.5</v>
      </c>
      <c r="C2280" s="18">
        <v>42451</v>
      </c>
      <c r="D2280" s="25">
        <v>24.13</v>
      </c>
      <c r="E2280" s="18">
        <v>42451</v>
      </c>
      <c r="F2280" s="25">
        <v>22.5</v>
      </c>
      <c r="G2280" s="18">
        <v>42450</v>
      </c>
      <c r="H2280" s="25">
        <v>23.75</v>
      </c>
      <c r="I2280" s="18">
        <v>42451</v>
      </c>
      <c r="J2280" s="25">
        <v>23.5</v>
      </c>
      <c r="K2280" s="18">
        <v>42451</v>
      </c>
      <c r="L2280" s="25">
        <v>25.25</v>
      </c>
      <c r="O2280" s="18">
        <v>42446</v>
      </c>
      <c r="P2280" s="6">
        <v>26.75</v>
      </c>
      <c r="Q2280" s="18">
        <v>42451</v>
      </c>
      <c r="R2280" s="6">
        <v>21.5</v>
      </c>
      <c r="S2280" s="18">
        <v>42451</v>
      </c>
      <c r="T2280" s="6">
        <v>24.5</v>
      </c>
    </row>
    <row r="2281" spans="1:20" x14ac:dyDescent="0.2">
      <c r="A2281" s="18">
        <v>42447</v>
      </c>
      <c r="B2281" s="25">
        <v>22.5</v>
      </c>
      <c r="C2281" s="18">
        <v>42450</v>
      </c>
      <c r="D2281" s="25">
        <v>24.13</v>
      </c>
      <c r="E2281" s="18">
        <v>42450</v>
      </c>
      <c r="F2281" s="25">
        <v>22.5</v>
      </c>
      <c r="G2281" s="18">
        <v>42447</v>
      </c>
      <c r="H2281" s="25">
        <v>23.75</v>
      </c>
      <c r="I2281" s="18">
        <v>42450</v>
      </c>
      <c r="J2281" s="25">
        <v>23.5</v>
      </c>
      <c r="K2281" s="18">
        <v>42450</v>
      </c>
      <c r="L2281" s="25">
        <v>24.5</v>
      </c>
      <c r="O2281" s="18">
        <v>42445</v>
      </c>
      <c r="P2281" s="6">
        <v>26.75</v>
      </c>
      <c r="Q2281" s="18">
        <v>42450</v>
      </c>
      <c r="R2281" s="6">
        <v>21.5</v>
      </c>
      <c r="S2281" s="18">
        <v>42450</v>
      </c>
      <c r="T2281" s="6">
        <v>24.5</v>
      </c>
    </row>
    <row r="2282" spans="1:20" x14ac:dyDescent="0.2">
      <c r="A2282" s="18">
        <v>42446</v>
      </c>
      <c r="B2282" s="25">
        <v>22.5</v>
      </c>
      <c r="C2282" s="18">
        <v>42447</v>
      </c>
      <c r="D2282" s="25">
        <v>24.13</v>
      </c>
      <c r="E2282" s="18">
        <v>42447</v>
      </c>
      <c r="F2282" s="25">
        <v>22.5</v>
      </c>
      <c r="G2282" s="18">
        <v>42446</v>
      </c>
      <c r="H2282" s="25">
        <v>22.75</v>
      </c>
      <c r="I2282" s="18">
        <v>42447</v>
      </c>
      <c r="J2282" s="25">
        <v>23.5</v>
      </c>
      <c r="K2282" s="18">
        <v>42447</v>
      </c>
      <c r="L2282" s="25">
        <v>24.5</v>
      </c>
      <c r="O2282" s="18">
        <v>42444</v>
      </c>
      <c r="P2282" s="6">
        <v>26.75</v>
      </c>
      <c r="Q2282" s="18">
        <v>42447</v>
      </c>
      <c r="R2282" s="6">
        <v>21.5</v>
      </c>
      <c r="S2282" s="18">
        <v>42447</v>
      </c>
      <c r="T2282" s="6">
        <v>24.5</v>
      </c>
    </row>
    <row r="2283" spans="1:20" x14ac:dyDescent="0.2">
      <c r="A2283" s="18">
        <v>42445</v>
      </c>
      <c r="B2283" s="25">
        <v>22.5</v>
      </c>
      <c r="C2283" s="18">
        <v>42446</v>
      </c>
      <c r="D2283" s="25">
        <v>24.13</v>
      </c>
      <c r="E2283" s="18">
        <v>42446</v>
      </c>
      <c r="F2283" s="25">
        <v>22.5</v>
      </c>
      <c r="G2283" s="18">
        <v>42445</v>
      </c>
      <c r="H2283" s="25">
        <v>22.75</v>
      </c>
      <c r="I2283" s="18">
        <v>42446</v>
      </c>
      <c r="J2283" s="25">
        <v>23.5</v>
      </c>
      <c r="K2283" s="18">
        <v>42446</v>
      </c>
      <c r="L2283" s="25">
        <v>24.5</v>
      </c>
      <c r="O2283" s="18">
        <v>42443</v>
      </c>
      <c r="P2283" s="6">
        <v>26</v>
      </c>
      <c r="Q2283" s="18">
        <v>42446</v>
      </c>
      <c r="R2283" s="6">
        <v>21.5</v>
      </c>
      <c r="S2283" s="18">
        <v>42446</v>
      </c>
      <c r="T2283" s="6">
        <v>24.5</v>
      </c>
    </row>
    <row r="2284" spans="1:20" x14ac:dyDescent="0.2">
      <c r="A2284" s="18">
        <v>42444</v>
      </c>
      <c r="B2284" s="25">
        <v>22.25</v>
      </c>
      <c r="C2284" s="18">
        <v>42445</v>
      </c>
      <c r="D2284" s="25">
        <v>24.13</v>
      </c>
      <c r="E2284" s="18">
        <v>42445</v>
      </c>
      <c r="F2284" s="25">
        <v>22.5</v>
      </c>
      <c r="G2284" s="18">
        <v>42444</v>
      </c>
      <c r="H2284" s="25">
        <v>22.75</v>
      </c>
      <c r="I2284" s="18">
        <v>42445</v>
      </c>
      <c r="J2284" s="25">
        <v>23.5</v>
      </c>
      <c r="K2284" s="18">
        <v>42445</v>
      </c>
      <c r="L2284" s="25">
        <v>24.5</v>
      </c>
      <c r="O2284" s="18">
        <v>42440</v>
      </c>
      <c r="P2284" s="6">
        <v>26</v>
      </c>
      <c r="Q2284" s="18">
        <v>42445</v>
      </c>
      <c r="R2284" s="6">
        <v>21.5</v>
      </c>
      <c r="S2284" s="18">
        <v>42445</v>
      </c>
      <c r="T2284" s="6">
        <v>24.5</v>
      </c>
    </row>
    <row r="2285" spans="1:20" x14ac:dyDescent="0.2">
      <c r="A2285" s="18">
        <v>42443</v>
      </c>
      <c r="B2285" s="25">
        <v>22</v>
      </c>
      <c r="C2285" s="18">
        <v>42444</v>
      </c>
      <c r="D2285" s="25">
        <v>23.88</v>
      </c>
      <c r="E2285" s="18">
        <v>42444</v>
      </c>
      <c r="F2285" s="25">
        <v>22</v>
      </c>
      <c r="G2285" s="18">
        <v>42443</v>
      </c>
      <c r="H2285" s="25">
        <v>22.25</v>
      </c>
      <c r="I2285" s="18">
        <v>42444</v>
      </c>
      <c r="J2285" s="25">
        <v>23.5</v>
      </c>
      <c r="K2285" s="18">
        <v>42444</v>
      </c>
      <c r="L2285" s="25">
        <v>24.25</v>
      </c>
      <c r="O2285" s="18">
        <v>42439</v>
      </c>
      <c r="P2285" s="6">
        <v>26</v>
      </c>
      <c r="Q2285" s="18">
        <v>42444</v>
      </c>
      <c r="R2285" s="6">
        <v>21</v>
      </c>
      <c r="S2285" s="18">
        <v>42444</v>
      </c>
      <c r="T2285" s="6">
        <v>23</v>
      </c>
    </row>
    <row r="2286" spans="1:20" x14ac:dyDescent="0.2">
      <c r="A2286" s="18">
        <v>42440</v>
      </c>
      <c r="B2286" s="25">
        <v>22</v>
      </c>
      <c r="C2286" s="18">
        <v>42443</v>
      </c>
      <c r="D2286" s="25">
        <v>23</v>
      </c>
      <c r="E2286" s="18">
        <v>42443</v>
      </c>
      <c r="F2286" s="25">
        <v>22</v>
      </c>
      <c r="G2286" s="18">
        <v>42440</v>
      </c>
      <c r="H2286" s="25">
        <v>22.25</v>
      </c>
      <c r="I2286" s="18">
        <v>42443</v>
      </c>
      <c r="J2286" s="25">
        <v>23.5</v>
      </c>
      <c r="K2286" s="18">
        <v>42443</v>
      </c>
      <c r="L2286" s="25">
        <v>23.25</v>
      </c>
      <c r="O2286" s="18">
        <v>42438</v>
      </c>
      <c r="P2286" s="6">
        <v>26</v>
      </c>
      <c r="Q2286" s="18">
        <v>42443</v>
      </c>
      <c r="R2286" s="6">
        <v>21</v>
      </c>
      <c r="S2286" s="18">
        <v>42443</v>
      </c>
      <c r="T2286" s="6">
        <v>23</v>
      </c>
    </row>
    <row r="2287" spans="1:20" x14ac:dyDescent="0.2">
      <c r="A2287" s="18">
        <v>42439</v>
      </c>
      <c r="B2287" s="25">
        <v>22</v>
      </c>
      <c r="C2287" s="18">
        <v>42440</v>
      </c>
      <c r="D2287" s="25">
        <v>23</v>
      </c>
      <c r="E2287" s="18">
        <v>42440</v>
      </c>
      <c r="F2287" s="25">
        <v>22</v>
      </c>
      <c r="G2287" s="18">
        <v>42439</v>
      </c>
      <c r="H2287" s="25">
        <v>22.25</v>
      </c>
      <c r="I2287" s="18">
        <v>42440</v>
      </c>
      <c r="J2287" s="25">
        <v>23.5</v>
      </c>
      <c r="K2287" s="18">
        <v>42440</v>
      </c>
      <c r="L2287" s="25">
        <v>23.25</v>
      </c>
      <c r="O2287" s="18">
        <v>42437</v>
      </c>
      <c r="P2287" s="6">
        <v>26</v>
      </c>
      <c r="Q2287" s="18">
        <v>42440</v>
      </c>
      <c r="R2287" s="6">
        <v>21</v>
      </c>
      <c r="S2287" s="18">
        <v>42440</v>
      </c>
      <c r="T2287" s="6">
        <v>23</v>
      </c>
    </row>
    <row r="2288" spans="1:20" x14ac:dyDescent="0.2">
      <c r="A2288" s="18">
        <v>42438</v>
      </c>
      <c r="B2288" s="25">
        <v>21.5</v>
      </c>
      <c r="C2288" s="18">
        <v>42439</v>
      </c>
      <c r="D2288" s="25">
        <v>23</v>
      </c>
      <c r="E2288" s="18">
        <v>42439</v>
      </c>
      <c r="F2288" s="25">
        <v>22</v>
      </c>
      <c r="G2288" s="18">
        <v>42438</v>
      </c>
      <c r="H2288" s="25">
        <v>22.25</v>
      </c>
      <c r="I2288" s="18">
        <v>42439</v>
      </c>
      <c r="J2288" s="25">
        <v>23.5</v>
      </c>
      <c r="K2288" s="18">
        <v>42439</v>
      </c>
      <c r="L2288" s="25">
        <v>23.25</v>
      </c>
      <c r="O2288" s="18">
        <v>42436</v>
      </c>
      <c r="P2288" s="6">
        <v>26</v>
      </c>
      <c r="Q2288" s="18">
        <v>42439</v>
      </c>
      <c r="R2288" s="6">
        <v>21</v>
      </c>
      <c r="S2288" s="18">
        <v>42439</v>
      </c>
      <c r="T2288" s="6">
        <v>23</v>
      </c>
    </row>
    <row r="2289" spans="1:20" x14ac:dyDescent="0.2">
      <c r="A2289" s="18">
        <v>42437</v>
      </c>
      <c r="B2289" s="25">
        <v>21.5</v>
      </c>
      <c r="C2289" s="18">
        <v>42438</v>
      </c>
      <c r="D2289" s="25">
        <v>22.5</v>
      </c>
      <c r="E2289" s="18">
        <v>42438</v>
      </c>
      <c r="F2289" s="25">
        <v>22</v>
      </c>
      <c r="G2289" s="18">
        <v>42437</v>
      </c>
      <c r="H2289" s="25">
        <v>22.25</v>
      </c>
      <c r="I2289" s="18">
        <v>42438</v>
      </c>
      <c r="J2289" s="25">
        <v>23.5</v>
      </c>
      <c r="K2289" s="18">
        <v>42438</v>
      </c>
      <c r="L2289" s="25">
        <v>23.25</v>
      </c>
      <c r="O2289" s="18">
        <v>42433</v>
      </c>
      <c r="P2289" s="6">
        <v>26</v>
      </c>
      <c r="Q2289" s="18">
        <v>42438</v>
      </c>
      <c r="R2289" s="6">
        <v>21</v>
      </c>
      <c r="S2289" s="18">
        <v>42438</v>
      </c>
      <c r="T2289" s="6">
        <v>23</v>
      </c>
    </row>
    <row r="2290" spans="1:20" x14ac:dyDescent="0.2">
      <c r="A2290" s="18">
        <v>42436</v>
      </c>
      <c r="B2290" s="25">
        <v>21.5</v>
      </c>
      <c r="C2290" s="18">
        <v>42437</v>
      </c>
      <c r="D2290" s="25">
        <v>22.5</v>
      </c>
      <c r="E2290" s="18">
        <v>42437</v>
      </c>
      <c r="F2290" s="25">
        <v>22</v>
      </c>
      <c r="G2290" s="18">
        <v>42436</v>
      </c>
      <c r="H2290" s="25">
        <v>22.25</v>
      </c>
      <c r="I2290" s="18">
        <v>42437</v>
      </c>
      <c r="J2290" s="25">
        <v>23.5</v>
      </c>
      <c r="K2290" s="18">
        <v>42437</v>
      </c>
      <c r="L2290" s="25">
        <v>23.25</v>
      </c>
      <c r="O2290" s="18">
        <v>42432</v>
      </c>
      <c r="P2290" s="6">
        <v>26</v>
      </c>
      <c r="Q2290" s="18">
        <v>42437</v>
      </c>
      <c r="R2290" s="6">
        <v>21</v>
      </c>
      <c r="S2290" s="18">
        <v>42437</v>
      </c>
      <c r="T2290" s="6">
        <v>23</v>
      </c>
    </row>
    <row r="2291" spans="1:20" x14ac:dyDescent="0.2">
      <c r="A2291" s="18">
        <v>42433</v>
      </c>
      <c r="B2291" s="25">
        <v>21.5</v>
      </c>
      <c r="C2291" s="18">
        <v>42436</v>
      </c>
      <c r="D2291" s="25">
        <v>22.5</v>
      </c>
      <c r="E2291" s="18">
        <v>42436</v>
      </c>
      <c r="F2291" s="25">
        <v>22</v>
      </c>
      <c r="G2291" s="18">
        <v>42433</v>
      </c>
      <c r="H2291" s="25">
        <v>22.25</v>
      </c>
      <c r="I2291" s="18">
        <v>42436</v>
      </c>
      <c r="J2291" s="25">
        <v>23.5</v>
      </c>
      <c r="K2291" s="18">
        <v>42436</v>
      </c>
      <c r="L2291" s="25">
        <v>23</v>
      </c>
      <c r="O2291" s="18">
        <v>42431</v>
      </c>
      <c r="P2291" s="6">
        <v>26</v>
      </c>
      <c r="Q2291" s="18">
        <v>42436</v>
      </c>
      <c r="R2291" s="6">
        <v>21</v>
      </c>
      <c r="S2291" s="18">
        <v>42436</v>
      </c>
      <c r="T2291" s="6">
        <v>23</v>
      </c>
    </row>
    <row r="2292" spans="1:20" x14ac:dyDescent="0.2">
      <c r="A2292" s="18">
        <v>42432</v>
      </c>
      <c r="B2292" s="25">
        <v>21.5</v>
      </c>
      <c r="C2292" s="18">
        <v>42433</v>
      </c>
      <c r="D2292" s="25">
        <v>22.5</v>
      </c>
      <c r="E2292" s="18">
        <v>42433</v>
      </c>
      <c r="F2292" s="25">
        <v>22</v>
      </c>
      <c r="G2292" s="18">
        <v>42432</v>
      </c>
      <c r="H2292" s="25">
        <v>21.75</v>
      </c>
      <c r="I2292" s="18">
        <v>42433</v>
      </c>
      <c r="J2292" s="25">
        <v>23.5</v>
      </c>
      <c r="K2292" s="18">
        <v>42433</v>
      </c>
      <c r="L2292" s="25">
        <v>23</v>
      </c>
      <c r="O2292" s="18">
        <v>42430</v>
      </c>
      <c r="P2292" s="6">
        <v>25.5</v>
      </c>
      <c r="Q2292" s="18">
        <v>42433</v>
      </c>
      <c r="R2292" s="6">
        <v>21</v>
      </c>
      <c r="S2292" s="18">
        <v>42433</v>
      </c>
      <c r="T2292" s="6">
        <v>23</v>
      </c>
    </row>
    <row r="2293" spans="1:20" x14ac:dyDescent="0.2">
      <c r="A2293" s="18">
        <v>42431</v>
      </c>
      <c r="B2293" s="25">
        <v>21.5</v>
      </c>
      <c r="C2293" s="18">
        <v>42432</v>
      </c>
      <c r="D2293" s="25">
        <v>22.5</v>
      </c>
      <c r="E2293" s="18">
        <v>42432</v>
      </c>
      <c r="F2293" s="25">
        <v>22</v>
      </c>
      <c r="G2293" s="18">
        <v>42431</v>
      </c>
      <c r="H2293" s="25">
        <v>21.75</v>
      </c>
      <c r="I2293" s="18">
        <v>42432</v>
      </c>
      <c r="J2293" s="25">
        <v>23.5</v>
      </c>
      <c r="K2293" s="18">
        <v>42432</v>
      </c>
      <c r="L2293" s="25">
        <v>23</v>
      </c>
      <c r="O2293" s="18">
        <v>42429</v>
      </c>
      <c r="P2293" s="6">
        <v>25</v>
      </c>
      <c r="Q2293" s="18">
        <v>42432</v>
      </c>
      <c r="R2293" s="6">
        <v>20.5</v>
      </c>
      <c r="S2293" s="18">
        <v>42432</v>
      </c>
      <c r="T2293" s="6">
        <v>23</v>
      </c>
    </row>
    <row r="2294" spans="1:20" x14ac:dyDescent="0.2">
      <c r="A2294" s="18">
        <v>42430</v>
      </c>
      <c r="B2294" s="25">
        <v>21.5</v>
      </c>
      <c r="C2294" s="18">
        <v>42431</v>
      </c>
      <c r="D2294" s="25">
        <v>22.5</v>
      </c>
      <c r="E2294" s="18">
        <v>42431</v>
      </c>
      <c r="F2294" s="25">
        <v>22</v>
      </c>
      <c r="G2294" s="18">
        <v>42430</v>
      </c>
      <c r="H2294" s="25">
        <v>21.75</v>
      </c>
      <c r="I2294" s="18">
        <v>42431</v>
      </c>
      <c r="J2294" s="25">
        <v>23.5</v>
      </c>
      <c r="K2294" s="18">
        <v>42431</v>
      </c>
      <c r="L2294" s="25">
        <v>23</v>
      </c>
      <c r="O2294" s="18">
        <v>42426</v>
      </c>
      <c r="P2294" s="6">
        <v>25</v>
      </c>
      <c r="Q2294" s="18">
        <v>42431</v>
      </c>
      <c r="R2294" s="6">
        <v>20.5</v>
      </c>
      <c r="S2294" s="18">
        <v>42431</v>
      </c>
      <c r="T2294" s="6">
        <v>23</v>
      </c>
    </row>
    <row r="2295" spans="1:20" x14ac:dyDescent="0.2">
      <c r="A2295" s="18">
        <v>42429</v>
      </c>
      <c r="B2295" s="25">
        <v>20.5</v>
      </c>
      <c r="C2295" s="18">
        <v>42430</v>
      </c>
      <c r="D2295" s="25">
        <v>22.5</v>
      </c>
      <c r="E2295" s="18">
        <v>42430</v>
      </c>
      <c r="F2295" s="25">
        <v>22</v>
      </c>
      <c r="G2295" s="18">
        <v>42429</v>
      </c>
      <c r="H2295" s="25">
        <v>21.75</v>
      </c>
      <c r="I2295" s="18">
        <v>42430</v>
      </c>
      <c r="J2295" s="25">
        <v>23.5</v>
      </c>
      <c r="K2295" s="18">
        <v>42430</v>
      </c>
      <c r="L2295" s="25">
        <v>23</v>
      </c>
      <c r="O2295" s="18">
        <v>42425</v>
      </c>
      <c r="P2295" s="6">
        <v>24</v>
      </c>
      <c r="Q2295" s="18">
        <v>42430</v>
      </c>
      <c r="R2295" s="6">
        <v>20.5</v>
      </c>
      <c r="S2295" s="18">
        <v>42430</v>
      </c>
      <c r="T2295" s="6">
        <v>22</v>
      </c>
    </row>
    <row r="2296" spans="1:20" x14ac:dyDescent="0.2">
      <c r="A2296" s="18">
        <v>42426</v>
      </c>
      <c r="B2296" s="25">
        <v>20.5</v>
      </c>
      <c r="C2296" s="18">
        <v>42429</v>
      </c>
      <c r="D2296" s="25">
        <v>22.5</v>
      </c>
      <c r="E2296" s="18">
        <v>42429</v>
      </c>
      <c r="F2296" s="25">
        <v>21.75</v>
      </c>
      <c r="G2296" s="18">
        <v>42426</v>
      </c>
      <c r="H2296" s="25">
        <v>20.5</v>
      </c>
      <c r="I2296" s="18">
        <v>42429</v>
      </c>
      <c r="J2296" s="25">
        <v>23</v>
      </c>
      <c r="K2296" s="18">
        <v>42429</v>
      </c>
      <c r="L2296" s="25">
        <v>22</v>
      </c>
      <c r="O2296" s="18">
        <v>42424</v>
      </c>
      <c r="P2296" s="6">
        <v>24</v>
      </c>
      <c r="Q2296" s="18">
        <v>42429</v>
      </c>
      <c r="R2296" s="6">
        <v>19.5</v>
      </c>
      <c r="S2296" s="18">
        <v>42429</v>
      </c>
      <c r="T2296" s="6">
        <v>22</v>
      </c>
    </row>
    <row r="2297" spans="1:20" x14ac:dyDescent="0.2">
      <c r="A2297" s="18">
        <v>42425</v>
      </c>
      <c r="B2297" s="25">
        <v>19.5</v>
      </c>
      <c r="C2297" s="18">
        <v>42426</v>
      </c>
      <c r="D2297" s="25">
        <v>22.5</v>
      </c>
      <c r="E2297" s="18">
        <v>42426</v>
      </c>
      <c r="F2297" s="25">
        <v>21.75</v>
      </c>
      <c r="G2297" s="18">
        <v>42425</v>
      </c>
      <c r="H2297" s="25">
        <v>20.5</v>
      </c>
      <c r="I2297" s="18">
        <v>42426</v>
      </c>
      <c r="J2297" s="25">
        <v>23</v>
      </c>
      <c r="K2297" s="18">
        <v>42426</v>
      </c>
      <c r="L2297" s="25">
        <v>22</v>
      </c>
      <c r="O2297" s="18">
        <v>42423</v>
      </c>
      <c r="P2297" s="6">
        <v>24</v>
      </c>
      <c r="Q2297" s="18">
        <v>42426</v>
      </c>
      <c r="R2297" s="6">
        <v>19.5</v>
      </c>
      <c r="S2297" s="18">
        <v>42426</v>
      </c>
      <c r="T2297" s="6">
        <v>22</v>
      </c>
    </row>
    <row r="2298" spans="1:20" x14ac:dyDescent="0.2">
      <c r="A2298" s="18">
        <v>42424</v>
      </c>
      <c r="B2298" s="25">
        <v>19.5</v>
      </c>
      <c r="C2298" s="18">
        <v>42425</v>
      </c>
      <c r="D2298" s="25">
        <v>21</v>
      </c>
      <c r="E2298" s="18">
        <v>42425</v>
      </c>
      <c r="F2298" s="25">
        <v>20.75</v>
      </c>
      <c r="G2298" s="18">
        <v>42424</v>
      </c>
      <c r="H2298" s="25">
        <v>20.5</v>
      </c>
      <c r="I2298" s="18">
        <v>42425</v>
      </c>
      <c r="J2298" s="25">
        <v>22</v>
      </c>
      <c r="K2298" s="18">
        <v>42425</v>
      </c>
      <c r="L2298" s="25">
        <v>22</v>
      </c>
      <c r="O2298" s="18">
        <v>42422</v>
      </c>
      <c r="P2298" s="6">
        <v>24</v>
      </c>
      <c r="Q2298" s="18">
        <v>42425</v>
      </c>
      <c r="R2298" s="6">
        <v>18.5</v>
      </c>
      <c r="S2298" s="18">
        <v>42425</v>
      </c>
      <c r="T2298" s="6">
        <v>22</v>
      </c>
    </row>
    <row r="2299" spans="1:20" x14ac:dyDescent="0.2">
      <c r="A2299" s="18">
        <v>42423</v>
      </c>
      <c r="B2299" s="25">
        <v>19.5</v>
      </c>
      <c r="C2299" s="18">
        <v>42424</v>
      </c>
      <c r="D2299" s="25">
        <v>21</v>
      </c>
      <c r="E2299" s="18">
        <v>42424</v>
      </c>
      <c r="F2299" s="25">
        <v>20.5</v>
      </c>
      <c r="G2299" s="18">
        <v>42423</v>
      </c>
      <c r="H2299" s="25">
        <v>20.5</v>
      </c>
      <c r="I2299" s="18">
        <v>42424</v>
      </c>
      <c r="J2299" s="25">
        <v>22</v>
      </c>
      <c r="K2299" s="18">
        <v>42424</v>
      </c>
      <c r="L2299" s="25">
        <v>22</v>
      </c>
      <c r="O2299" s="18">
        <v>42419</v>
      </c>
      <c r="P2299" s="6">
        <v>24</v>
      </c>
      <c r="Q2299" s="18">
        <v>42424</v>
      </c>
      <c r="R2299" s="6">
        <v>18</v>
      </c>
      <c r="S2299" s="18">
        <v>42424</v>
      </c>
      <c r="T2299" s="6">
        <v>21.75</v>
      </c>
    </row>
    <row r="2300" spans="1:20" x14ac:dyDescent="0.2">
      <c r="A2300" s="18">
        <v>42422</v>
      </c>
      <c r="B2300" s="25">
        <v>19.5</v>
      </c>
      <c r="C2300" s="18">
        <v>42423</v>
      </c>
      <c r="D2300" s="25">
        <v>21</v>
      </c>
      <c r="E2300" s="18">
        <v>42423</v>
      </c>
      <c r="F2300" s="25">
        <v>20.5</v>
      </c>
      <c r="G2300" s="18">
        <v>42422</v>
      </c>
      <c r="H2300" s="25">
        <v>20.5</v>
      </c>
      <c r="I2300" s="18">
        <v>42423</v>
      </c>
      <c r="J2300" s="25">
        <v>22</v>
      </c>
      <c r="K2300" s="18">
        <v>42423</v>
      </c>
      <c r="L2300" s="25">
        <v>21.75</v>
      </c>
      <c r="O2300" s="18">
        <v>42418</v>
      </c>
      <c r="P2300" s="6">
        <v>24</v>
      </c>
      <c r="Q2300" s="18">
        <v>42423</v>
      </c>
      <c r="R2300" s="6">
        <v>18</v>
      </c>
      <c r="S2300" s="18">
        <v>42423</v>
      </c>
      <c r="T2300" s="6">
        <v>21.75</v>
      </c>
    </row>
    <row r="2301" spans="1:20" x14ac:dyDescent="0.2">
      <c r="A2301" s="18">
        <v>42419</v>
      </c>
      <c r="B2301" s="25">
        <v>19.5</v>
      </c>
      <c r="C2301" s="18">
        <v>42422</v>
      </c>
      <c r="D2301" s="25">
        <v>21</v>
      </c>
      <c r="E2301" s="18">
        <v>42422</v>
      </c>
      <c r="F2301" s="25">
        <v>20.5</v>
      </c>
      <c r="G2301" s="18">
        <v>42419</v>
      </c>
      <c r="H2301" s="25">
        <v>20.5</v>
      </c>
      <c r="I2301" s="18">
        <v>42422</v>
      </c>
      <c r="J2301" s="25">
        <v>22</v>
      </c>
      <c r="K2301" s="18">
        <v>42422</v>
      </c>
      <c r="L2301" s="25">
        <v>21.75</v>
      </c>
      <c r="O2301" s="18">
        <v>42417</v>
      </c>
      <c r="P2301" s="6">
        <v>24</v>
      </c>
      <c r="Q2301" s="18">
        <v>42422</v>
      </c>
      <c r="R2301" s="6">
        <v>18</v>
      </c>
      <c r="S2301" s="18">
        <v>42422</v>
      </c>
      <c r="T2301" s="6">
        <v>21.75</v>
      </c>
    </row>
    <row r="2302" spans="1:20" x14ac:dyDescent="0.2">
      <c r="A2302" s="18">
        <v>42418</v>
      </c>
      <c r="B2302" s="25">
        <v>19.5</v>
      </c>
      <c r="C2302" s="18">
        <v>42419</v>
      </c>
      <c r="D2302" s="25">
        <v>21</v>
      </c>
      <c r="E2302" s="18">
        <v>42419</v>
      </c>
      <c r="F2302" s="25">
        <v>20.5</v>
      </c>
      <c r="G2302" s="18">
        <v>42418</v>
      </c>
      <c r="H2302" s="25">
        <v>20.5</v>
      </c>
      <c r="I2302" s="18">
        <v>42419</v>
      </c>
      <c r="J2302" s="25">
        <v>22</v>
      </c>
      <c r="K2302" s="18">
        <v>42419</v>
      </c>
      <c r="L2302" s="25">
        <v>21.75</v>
      </c>
      <c r="O2302" s="18">
        <v>42416</v>
      </c>
      <c r="P2302" s="6">
        <v>24</v>
      </c>
      <c r="Q2302" s="18">
        <v>42419</v>
      </c>
      <c r="R2302" s="6">
        <v>18</v>
      </c>
      <c r="S2302" s="18">
        <v>42419</v>
      </c>
      <c r="T2302" s="6">
        <v>21.75</v>
      </c>
    </row>
    <row r="2303" spans="1:20" x14ac:dyDescent="0.2">
      <c r="A2303" s="18">
        <v>42417</v>
      </c>
      <c r="B2303" s="25">
        <v>19.5</v>
      </c>
      <c r="C2303" s="18">
        <v>42418</v>
      </c>
      <c r="D2303" s="25">
        <v>21</v>
      </c>
      <c r="E2303" s="18">
        <v>42418</v>
      </c>
      <c r="F2303" s="25">
        <v>20.5</v>
      </c>
      <c r="G2303" s="18">
        <v>42417</v>
      </c>
      <c r="H2303" s="25">
        <v>20.5</v>
      </c>
      <c r="I2303" s="18">
        <v>42418</v>
      </c>
      <c r="J2303" s="25">
        <v>22</v>
      </c>
      <c r="K2303" s="18">
        <v>42418</v>
      </c>
      <c r="L2303" s="25">
        <v>21.75</v>
      </c>
      <c r="O2303" s="18">
        <v>42412</v>
      </c>
      <c r="P2303" s="6">
        <v>24</v>
      </c>
      <c r="Q2303" s="18">
        <v>42418</v>
      </c>
      <c r="R2303" s="6">
        <v>18</v>
      </c>
      <c r="S2303" s="18">
        <v>42418</v>
      </c>
      <c r="T2303" s="6">
        <v>21.75</v>
      </c>
    </row>
    <row r="2304" spans="1:20" x14ac:dyDescent="0.2">
      <c r="A2304" s="18">
        <v>42416</v>
      </c>
      <c r="B2304" s="25">
        <v>19.5</v>
      </c>
      <c r="C2304" s="18">
        <v>42417</v>
      </c>
      <c r="D2304" s="25">
        <v>21</v>
      </c>
      <c r="E2304" s="18">
        <v>42417</v>
      </c>
      <c r="F2304" s="25">
        <v>20.5</v>
      </c>
      <c r="G2304" s="18">
        <v>42416</v>
      </c>
      <c r="H2304" s="25">
        <v>20.25</v>
      </c>
      <c r="I2304" s="18">
        <v>42417</v>
      </c>
      <c r="J2304" s="25">
        <v>22</v>
      </c>
      <c r="K2304" s="18">
        <v>42417</v>
      </c>
      <c r="L2304" s="25">
        <v>21.75</v>
      </c>
      <c r="O2304" s="18">
        <v>42411</v>
      </c>
      <c r="P2304" s="6">
        <v>24</v>
      </c>
      <c r="Q2304" s="18">
        <v>42417</v>
      </c>
      <c r="R2304" s="6">
        <v>18</v>
      </c>
      <c r="S2304" s="18">
        <v>42417</v>
      </c>
      <c r="T2304" s="6">
        <v>21.75</v>
      </c>
    </row>
    <row r="2305" spans="1:20" x14ac:dyDescent="0.2">
      <c r="A2305" s="18">
        <v>42412</v>
      </c>
      <c r="B2305" s="25">
        <v>19.5</v>
      </c>
      <c r="C2305" s="18">
        <v>42416</v>
      </c>
      <c r="D2305" s="25">
        <v>20.63</v>
      </c>
      <c r="E2305" s="18">
        <v>42416</v>
      </c>
      <c r="F2305" s="25">
        <v>19.25</v>
      </c>
      <c r="G2305" s="18">
        <v>42412</v>
      </c>
      <c r="H2305" s="25">
        <v>20.25</v>
      </c>
      <c r="I2305" s="18">
        <v>42416</v>
      </c>
      <c r="J2305" s="25">
        <v>20.75</v>
      </c>
      <c r="K2305" s="18">
        <v>42416</v>
      </c>
      <c r="L2305" s="25">
        <v>21</v>
      </c>
      <c r="O2305" s="18">
        <v>42410</v>
      </c>
      <c r="P2305" s="6">
        <v>24</v>
      </c>
      <c r="Q2305" s="18">
        <v>42416</v>
      </c>
      <c r="R2305" s="6">
        <v>18</v>
      </c>
      <c r="S2305" s="18">
        <v>42416</v>
      </c>
      <c r="T2305" s="6">
        <v>20.75</v>
      </c>
    </row>
    <row r="2306" spans="1:20" x14ac:dyDescent="0.2">
      <c r="A2306" s="18">
        <v>42411</v>
      </c>
      <c r="B2306" s="25">
        <v>19.5</v>
      </c>
      <c r="C2306" s="18">
        <v>42412</v>
      </c>
      <c r="D2306" s="25">
        <v>20.63</v>
      </c>
      <c r="E2306" s="18">
        <v>42412</v>
      </c>
      <c r="F2306" s="25">
        <v>19.25</v>
      </c>
      <c r="G2306" s="18">
        <v>42411</v>
      </c>
      <c r="H2306" s="25">
        <v>20.25</v>
      </c>
      <c r="I2306" s="18">
        <v>42412</v>
      </c>
      <c r="J2306" s="25">
        <v>20.75</v>
      </c>
      <c r="K2306" s="18">
        <v>42412</v>
      </c>
      <c r="L2306" s="25">
        <v>21</v>
      </c>
      <c r="O2306" s="18">
        <v>42409</v>
      </c>
      <c r="P2306" s="6">
        <v>23.75</v>
      </c>
      <c r="Q2306" s="18">
        <v>42412</v>
      </c>
      <c r="R2306" s="6">
        <v>18</v>
      </c>
      <c r="S2306" s="18">
        <v>42412</v>
      </c>
      <c r="T2306" s="6">
        <v>20.75</v>
      </c>
    </row>
    <row r="2307" spans="1:20" x14ac:dyDescent="0.2">
      <c r="A2307" s="18">
        <v>42410</v>
      </c>
      <c r="B2307" s="25">
        <v>19.5</v>
      </c>
      <c r="C2307" s="18">
        <v>42411</v>
      </c>
      <c r="D2307" s="25">
        <v>20.63</v>
      </c>
      <c r="E2307" s="18">
        <v>42411</v>
      </c>
      <c r="F2307" s="25">
        <v>19.25</v>
      </c>
      <c r="G2307" s="18">
        <v>42410</v>
      </c>
      <c r="H2307" s="25">
        <v>20.25</v>
      </c>
      <c r="I2307" s="18">
        <v>42411</v>
      </c>
      <c r="J2307" s="25">
        <v>20.75</v>
      </c>
      <c r="K2307" s="18">
        <v>42411</v>
      </c>
      <c r="L2307" s="25">
        <v>21</v>
      </c>
      <c r="O2307" s="18">
        <v>42408</v>
      </c>
      <c r="P2307" s="6">
        <v>23</v>
      </c>
      <c r="Q2307" s="18">
        <v>42411</v>
      </c>
      <c r="R2307" s="6">
        <v>18</v>
      </c>
      <c r="S2307" s="18">
        <v>42411</v>
      </c>
      <c r="T2307" s="6">
        <v>20.75</v>
      </c>
    </row>
    <row r="2308" spans="1:20" x14ac:dyDescent="0.2">
      <c r="A2308" s="18">
        <v>42409</v>
      </c>
      <c r="B2308" s="25">
        <v>19.5</v>
      </c>
      <c r="C2308" s="18">
        <v>42410</v>
      </c>
      <c r="D2308" s="25">
        <v>20.63</v>
      </c>
      <c r="E2308" s="18">
        <v>42410</v>
      </c>
      <c r="F2308" s="25">
        <v>19.25</v>
      </c>
      <c r="G2308" s="18">
        <v>42409</v>
      </c>
      <c r="H2308" s="25">
        <v>19.25</v>
      </c>
      <c r="I2308" s="18">
        <v>42410</v>
      </c>
      <c r="J2308" s="25">
        <v>20.75</v>
      </c>
      <c r="K2308" s="18">
        <v>42410</v>
      </c>
      <c r="L2308" s="25">
        <v>21</v>
      </c>
      <c r="O2308" s="18">
        <v>42405</v>
      </c>
      <c r="P2308" s="6">
        <v>23</v>
      </c>
      <c r="Q2308" s="18">
        <v>42410</v>
      </c>
      <c r="R2308" s="6">
        <v>18</v>
      </c>
      <c r="S2308" s="18">
        <v>42410</v>
      </c>
      <c r="T2308" s="6">
        <v>20.75</v>
      </c>
    </row>
    <row r="2309" spans="1:20" x14ac:dyDescent="0.2">
      <c r="A2309" s="18">
        <v>42408</v>
      </c>
      <c r="B2309" s="25">
        <v>19.5</v>
      </c>
      <c r="C2309" s="18">
        <v>42409</v>
      </c>
      <c r="D2309" s="25">
        <v>20.63</v>
      </c>
      <c r="E2309" s="18">
        <v>42409</v>
      </c>
      <c r="F2309" s="25">
        <v>19.25</v>
      </c>
      <c r="G2309" s="18">
        <v>42408</v>
      </c>
      <c r="H2309" s="25">
        <v>19.25</v>
      </c>
      <c r="I2309" s="18">
        <v>42409</v>
      </c>
      <c r="J2309" s="25">
        <v>20.75</v>
      </c>
      <c r="K2309" s="18">
        <v>42409</v>
      </c>
      <c r="L2309" s="25">
        <v>21.5</v>
      </c>
      <c r="O2309" s="18">
        <v>42404</v>
      </c>
      <c r="P2309" s="6">
        <v>23</v>
      </c>
      <c r="Q2309" s="18">
        <v>42409</v>
      </c>
      <c r="R2309" s="6">
        <v>17.5</v>
      </c>
      <c r="S2309" s="18">
        <v>42409</v>
      </c>
      <c r="T2309" s="6">
        <v>20.25</v>
      </c>
    </row>
    <row r="2310" spans="1:20" x14ac:dyDescent="0.2">
      <c r="A2310" s="18">
        <v>42405</v>
      </c>
      <c r="B2310" s="25">
        <v>19.5</v>
      </c>
      <c r="C2310" s="18">
        <v>42408</v>
      </c>
      <c r="D2310" s="25">
        <v>20.63</v>
      </c>
      <c r="E2310" s="18">
        <v>42408</v>
      </c>
      <c r="F2310" s="25">
        <v>18.5</v>
      </c>
      <c r="G2310" s="18">
        <v>42405</v>
      </c>
      <c r="H2310" s="25">
        <v>19.25</v>
      </c>
      <c r="I2310" s="18">
        <v>42408</v>
      </c>
      <c r="J2310" s="25">
        <v>20.75</v>
      </c>
      <c r="K2310" s="18">
        <v>42408</v>
      </c>
      <c r="L2310" s="25">
        <v>20.75</v>
      </c>
      <c r="O2310" s="18">
        <v>42403</v>
      </c>
      <c r="P2310" s="6">
        <v>23</v>
      </c>
      <c r="Q2310" s="18">
        <v>42408</v>
      </c>
      <c r="R2310" s="6">
        <v>17.5</v>
      </c>
      <c r="S2310" s="18">
        <v>42408</v>
      </c>
      <c r="T2310" s="6">
        <v>20.25</v>
      </c>
    </row>
    <row r="2311" spans="1:20" x14ac:dyDescent="0.2">
      <c r="A2311" s="18">
        <v>42404</v>
      </c>
      <c r="B2311" s="25">
        <v>19.5</v>
      </c>
      <c r="C2311" s="18">
        <v>42405</v>
      </c>
      <c r="D2311" s="25">
        <v>20.63</v>
      </c>
      <c r="E2311" s="18">
        <v>42405</v>
      </c>
      <c r="F2311" s="25">
        <v>18.5</v>
      </c>
      <c r="G2311" s="18">
        <v>42404</v>
      </c>
      <c r="H2311" s="25">
        <v>19.25</v>
      </c>
      <c r="I2311" s="18">
        <v>42405</v>
      </c>
      <c r="J2311" s="25">
        <v>20.75</v>
      </c>
      <c r="K2311" s="18">
        <v>42405</v>
      </c>
      <c r="L2311" s="25">
        <v>20.75</v>
      </c>
      <c r="O2311" s="18">
        <v>42402</v>
      </c>
      <c r="P2311" s="6">
        <v>23</v>
      </c>
      <c r="Q2311" s="18">
        <v>42405</v>
      </c>
      <c r="R2311" s="6">
        <v>17.5</v>
      </c>
      <c r="S2311" s="18">
        <v>42405</v>
      </c>
      <c r="T2311" s="6">
        <v>20.25</v>
      </c>
    </row>
    <row r="2312" spans="1:20" x14ac:dyDescent="0.2">
      <c r="A2312" s="18">
        <v>42403</v>
      </c>
      <c r="B2312" s="25">
        <v>19</v>
      </c>
      <c r="C2312" s="18">
        <v>42404</v>
      </c>
      <c r="D2312" s="25">
        <v>20.63</v>
      </c>
      <c r="E2312" s="18">
        <v>42404</v>
      </c>
      <c r="F2312" s="25">
        <v>18.5</v>
      </c>
      <c r="G2312" s="18">
        <v>42403</v>
      </c>
      <c r="H2312" s="25">
        <v>19.25</v>
      </c>
      <c r="I2312" s="18">
        <v>42404</v>
      </c>
      <c r="J2312" s="25">
        <v>20.75</v>
      </c>
      <c r="K2312" s="18">
        <v>42404</v>
      </c>
      <c r="L2312" s="25">
        <v>20.75</v>
      </c>
      <c r="O2312" s="18">
        <v>42401</v>
      </c>
      <c r="P2312" s="6">
        <v>23</v>
      </c>
      <c r="Q2312" s="18">
        <v>42404</v>
      </c>
      <c r="R2312" s="6">
        <v>17.5</v>
      </c>
      <c r="S2312" s="18">
        <v>42404</v>
      </c>
      <c r="T2312" s="6">
        <v>20.25</v>
      </c>
    </row>
    <row r="2313" spans="1:20" x14ac:dyDescent="0.2">
      <c r="A2313" s="18">
        <v>42402</v>
      </c>
      <c r="B2313" s="25">
        <v>17.5</v>
      </c>
      <c r="C2313" s="18">
        <v>42403</v>
      </c>
      <c r="D2313" s="25">
        <v>20.75</v>
      </c>
      <c r="E2313" s="18">
        <v>42403</v>
      </c>
      <c r="F2313" s="25">
        <v>18.5</v>
      </c>
      <c r="G2313" s="18">
        <v>42402</v>
      </c>
      <c r="H2313" s="25">
        <v>19.25</v>
      </c>
      <c r="I2313" s="18">
        <v>42403</v>
      </c>
      <c r="J2313" s="25">
        <v>20.75</v>
      </c>
      <c r="K2313" s="18">
        <v>42403</v>
      </c>
      <c r="L2313" s="25">
        <v>20.75</v>
      </c>
      <c r="O2313" s="18">
        <v>42398</v>
      </c>
      <c r="P2313" s="6">
        <v>23</v>
      </c>
      <c r="Q2313" s="18">
        <v>42403</v>
      </c>
      <c r="R2313" s="6">
        <v>17.5</v>
      </c>
      <c r="S2313" s="18">
        <v>42403</v>
      </c>
      <c r="T2313" s="6">
        <v>20.25</v>
      </c>
    </row>
    <row r="2314" spans="1:20" x14ac:dyDescent="0.2">
      <c r="A2314" s="18">
        <v>42401</v>
      </c>
      <c r="B2314" s="25">
        <v>17.5</v>
      </c>
      <c r="C2314" s="18">
        <v>42402</v>
      </c>
      <c r="D2314" s="25">
        <v>20.75</v>
      </c>
      <c r="E2314" s="18">
        <v>42402</v>
      </c>
      <c r="F2314" s="25">
        <v>18.5</v>
      </c>
      <c r="G2314" s="18">
        <v>42401</v>
      </c>
      <c r="H2314" s="25">
        <v>19.25</v>
      </c>
      <c r="I2314" s="18">
        <v>42402</v>
      </c>
      <c r="J2314" s="25">
        <v>20.75</v>
      </c>
      <c r="K2314" s="18">
        <v>42402</v>
      </c>
      <c r="L2314" s="25">
        <v>20.75</v>
      </c>
      <c r="O2314" s="18">
        <v>42397</v>
      </c>
      <c r="P2314" s="6">
        <v>23</v>
      </c>
      <c r="Q2314" s="18">
        <v>42402</v>
      </c>
      <c r="R2314" s="6">
        <v>17.5</v>
      </c>
      <c r="S2314" s="18">
        <v>42402</v>
      </c>
      <c r="T2314" s="6">
        <v>20</v>
      </c>
    </row>
    <row r="2315" spans="1:20" x14ac:dyDescent="0.2">
      <c r="A2315" s="18">
        <v>42398</v>
      </c>
      <c r="B2315" s="25">
        <v>17.5</v>
      </c>
      <c r="C2315" s="18">
        <v>42401</v>
      </c>
      <c r="D2315" s="25">
        <v>19.25</v>
      </c>
      <c r="E2315" s="18">
        <v>42401</v>
      </c>
      <c r="F2315" s="25">
        <v>18.5</v>
      </c>
      <c r="G2315" s="18">
        <v>42398</v>
      </c>
      <c r="H2315" s="25">
        <v>19.25</v>
      </c>
      <c r="I2315" s="18">
        <v>42401</v>
      </c>
      <c r="J2315" s="25">
        <v>18.75</v>
      </c>
      <c r="K2315" s="18">
        <v>42401</v>
      </c>
      <c r="L2315" s="25">
        <v>20.75</v>
      </c>
      <c r="O2315" s="18">
        <v>42396</v>
      </c>
      <c r="P2315" s="6">
        <v>23</v>
      </c>
      <c r="Q2315" s="18">
        <v>42401</v>
      </c>
      <c r="R2315" s="6">
        <v>16.5</v>
      </c>
      <c r="S2315" s="18">
        <v>42401</v>
      </c>
      <c r="T2315" s="6">
        <v>20</v>
      </c>
    </row>
    <row r="2316" spans="1:20" x14ac:dyDescent="0.2">
      <c r="A2316" s="18">
        <v>42397</v>
      </c>
      <c r="B2316" s="25">
        <v>17.5</v>
      </c>
      <c r="C2316" s="18">
        <v>42398</v>
      </c>
      <c r="D2316" s="25">
        <v>19.25</v>
      </c>
      <c r="E2316" s="18">
        <v>42398</v>
      </c>
      <c r="F2316" s="25">
        <v>18.5</v>
      </c>
      <c r="G2316" s="18">
        <v>42397</v>
      </c>
      <c r="H2316" s="25">
        <v>19.25</v>
      </c>
      <c r="I2316" s="18">
        <v>42398</v>
      </c>
      <c r="J2316" s="25">
        <v>18.75</v>
      </c>
      <c r="K2316" s="18">
        <v>42398</v>
      </c>
      <c r="L2316" s="25">
        <v>20.75</v>
      </c>
      <c r="O2316" s="18">
        <v>42395</v>
      </c>
      <c r="P2316" s="6">
        <v>23</v>
      </c>
      <c r="Q2316" s="18">
        <v>42398</v>
      </c>
      <c r="R2316" s="6">
        <v>16.5</v>
      </c>
      <c r="S2316" s="18">
        <v>42398</v>
      </c>
      <c r="T2316" s="6">
        <v>20</v>
      </c>
    </row>
    <row r="2317" spans="1:20" x14ac:dyDescent="0.2">
      <c r="A2317" s="18">
        <v>42396</v>
      </c>
      <c r="B2317" s="25">
        <v>17.5</v>
      </c>
      <c r="C2317" s="18">
        <v>42397</v>
      </c>
      <c r="D2317" s="25">
        <v>19.25</v>
      </c>
      <c r="E2317" s="18">
        <v>42397</v>
      </c>
      <c r="F2317" s="25">
        <v>18.5</v>
      </c>
      <c r="G2317" s="18">
        <v>42396</v>
      </c>
      <c r="H2317" s="25">
        <v>19.25</v>
      </c>
      <c r="I2317" s="18">
        <v>42397</v>
      </c>
      <c r="J2317" s="25">
        <v>18.75</v>
      </c>
      <c r="K2317" s="18">
        <v>42397</v>
      </c>
      <c r="L2317" s="25">
        <v>20.75</v>
      </c>
      <c r="O2317" s="18">
        <v>42394</v>
      </c>
      <c r="P2317" s="6">
        <v>23</v>
      </c>
      <c r="Q2317" s="18">
        <v>42397</v>
      </c>
      <c r="R2317" s="6">
        <v>16.5</v>
      </c>
      <c r="S2317" s="18">
        <v>42397</v>
      </c>
      <c r="T2317" s="6">
        <v>20</v>
      </c>
    </row>
    <row r="2318" spans="1:20" x14ac:dyDescent="0.2">
      <c r="A2318" s="18">
        <v>42395</v>
      </c>
      <c r="B2318" s="25">
        <v>17.5</v>
      </c>
      <c r="C2318" s="18">
        <v>42396</v>
      </c>
      <c r="D2318" s="25">
        <v>19.25</v>
      </c>
      <c r="E2318" s="18">
        <v>42396</v>
      </c>
      <c r="F2318" s="25">
        <v>18.5</v>
      </c>
      <c r="G2318" s="18">
        <v>42395</v>
      </c>
      <c r="H2318" s="25">
        <v>19.25</v>
      </c>
      <c r="I2318" s="18">
        <v>42396</v>
      </c>
      <c r="J2318" s="25">
        <v>18.75</v>
      </c>
      <c r="K2318" s="18">
        <v>42396</v>
      </c>
      <c r="L2318" s="25">
        <v>20.75</v>
      </c>
      <c r="O2318" s="18">
        <v>42391</v>
      </c>
      <c r="P2318" s="6">
        <v>23</v>
      </c>
      <c r="Q2318" s="18">
        <v>42396</v>
      </c>
      <c r="R2318" s="6">
        <v>16.5</v>
      </c>
      <c r="S2318" s="18">
        <v>42396</v>
      </c>
      <c r="T2318" s="6">
        <v>20</v>
      </c>
    </row>
    <row r="2319" spans="1:20" x14ac:dyDescent="0.2">
      <c r="A2319" s="18">
        <v>42394</v>
      </c>
      <c r="B2319" s="25">
        <v>17.5</v>
      </c>
      <c r="C2319" s="18">
        <v>42395</v>
      </c>
      <c r="D2319" s="25">
        <v>19.25</v>
      </c>
      <c r="E2319" s="18">
        <v>42395</v>
      </c>
      <c r="F2319" s="25">
        <v>18.5</v>
      </c>
      <c r="G2319" s="18">
        <v>42394</v>
      </c>
      <c r="H2319" s="25">
        <v>19.25</v>
      </c>
      <c r="I2319" s="18">
        <v>42395</v>
      </c>
      <c r="J2319" s="25">
        <v>18.75</v>
      </c>
      <c r="K2319" s="18">
        <v>42395</v>
      </c>
      <c r="L2319" s="25">
        <v>20.75</v>
      </c>
      <c r="O2319" s="18">
        <v>42390</v>
      </c>
      <c r="P2319" s="6">
        <v>23</v>
      </c>
      <c r="Q2319" s="18">
        <v>42395</v>
      </c>
      <c r="R2319" s="6">
        <v>16.5</v>
      </c>
      <c r="S2319" s="18">
        <v>42395</v>
      </c>
      <c r="T2319" s="6">
        <v>20</v>
      </c>
    </row>
    <row r="2320" spans="1:20" x14ac:dyDescent="0.2">
      <c r="A2320" s="18">
        <v>42391</v>
      </c>
      <c r="B2320" s="25">
        <v>17.5</v>
      </c>
      <c r="C2320" s="18">
        <v>42394</v>
      </c>
      <c r="D2320" s="25">
        <v>19.25</v>
      </c>
      <c r="E2320" s="18">
        <v>42394</v>
      </c>
      <c r="F2320" s="25">
        <v>18.5</v>
      </c>
      <c r="G2320" s="18">
        <v>42391</v>
      </c>
      <c r="H2320" s="25">
        <v>19.25</v>
      </c>
      <c r="I2320" s="18">
        <v>42394</v>
      </c>
      <c r="J2320" s="25">
        <v>18.75</v>
      </c>
      <c r="K2320" s="18">
        <v>42394</v>
      </c>
      <c r="L2320" s="25">
        <v>20.75</v>
      </c>
      <c r="O2320" s="18">
        <v>42389</v>
      </c>
      <c r="P2320" s="6">
        <v>23</v>
      </c>
      <c r="Q2320" s="18">
        <v>42394</v>
      </c>
      <c r="R2320" s="6">
        <v>16.5</v>
      </c>
      <c r="S2320" s="18">
        <v>42394</v>
      </c>
      <c r="T2320" s="6">
        <v>20</v>
      </c>
    </row>
    <row r="2321" spans="1:20" x14ac:dyDescent="0.2">
      <c r="A2321" s="18">
        <v>42390</v>
      </c>
      <c r="B2321" s="25">
        <v>17.5</v>
      </c>
      <c r="C2321" s="18">
        <v>42391</v>
      </c>
      <c r="D2321" s="25">
        <v>19.25</v>
      </c>
      <c r="E2321" s="18">
        <v>42391</v>
      </c>
      <c r="F2321" s="25">
        <v>18.5</v>
      </c>
      <c r="G2321" s="18">
        <v>42390</v>
      </c>
      <c r="H2321" s="25">
        <v>19.25</v>
      </c>
      <c r="I2321" s="18">
        <v>42391</v>
      </c>
      <c r="J2321" s="25">
        <v>18.75</v>
      </c>
      <c r="K2321" s="18">
        <v>42391</v>
      </c>
      <c r="L2321" s="25">
        <v>20.75</v>
      </c>
      <c r="O2321" s="18">
        <v>42388</v>
      </c>
      <c r="P2321" s="6">
        <v>23</v>
      </c>
      <c r="Q2321" s="18">
        <v>42391</v>
      </c>
      <c r="R2321" s="6">
        <v>16.5</v>
      </c>
      <c r="S2321" s="18">
        <v>42391</v>
      </c>
      <c r="T2321" s="6">
        <v>20</v>
      </c>
    </row>
    <row r="2322" spans="1:20" x14ac:dyDescent="0.2">
      <c r="A2322" s="18">
        <v>42389</v>
      </c>
      <c r="B2322" s="25">
        <v>17.5</v>
      </c>
      <c r="C2322" s="18">
        <v>42390</v>
      </c>
      <c r="D2322" s="25">
        <v>19.25</v>
      </c>
      <c r="E2322" s="18">
        <v>42390</v>
      </c>
      <c r="F2322" s="25">
        <v>18.5</v>
      </c>
      <c r="G2322" s="18">
        <v>42389</v>
      </c>
      <c r="H2322" s="25">
        <v>19.25</v>
      </c>
      <c r="I2322" s="18">
        <v>42390</v>
      </c>
      <c r="J2322" s="25">
        <v>18.75</v>
      </c>
      <c r="K2322" s="18">
        <v>42390</v>
      </c>
      <c r="L2322" s="25">
        <v>20.75</v>
      </c>
      <c r="O2322" s="18">
        <v>42384</v>
      </c>
      <c r="P2322" s="6">
        <v>23</v>
      </c>
      <c r="Q2322" s="18">
        <v>42390</v>
      </c>
      <c r="R2322" s="6">
        <v>16.5</v>
      </c>
      <c r="S2322" s="18">
        <v>42390</v>
      </c>
      <c r="T2322" s="6">
        <v>20</v>
      </c>
    </row>
    <row r="2323" spans="1:20" x14ac:dyDescent="0.2">
      <c r="A2323" s="18">
        <v>42388</v>
      </c>
      <c r="B2323" s="25">
        <v>17.5</v>
      </c>
      <c r="C2323" s="18">
        <v>42389</v>
      </c>
      <c r="D2323" s="25">
        <v>19.25</v>
      </c>
      <c r="E2323" s="18">
        <v>42389</v>
      </c>
      <c r="F2323" s="25">
        <v>17.5</v>
      </c>
      <c r="G2323" s="18">
        <v>42388</v>
      </c>
      <c r="H2323" s="25">
        <v>19.25</v>
      </c>
      <c r="I2323" s="18">
        <v>42389</v>
      </c>
      <c r="J2323" s="25">
        <v>18.75</v>
      </c>
      <c r="K2323" s="18">
        <v>42389</v>
      </c>
      <c r="L2323" s="25">
        <v>20.75</v>
      </c>
      <c r="O2323" s="18">
        <v>42383</v>
      </c>
      <c r="P2323" s="6">
        <v>23</v>
      </c>
      <c r="Q2323" s="18">
        <v>42389</v>
      </c>
      <c r="R2323" s="6">
        <v>16.5</v>
      </c>
      <c r="S2323" s="18">
        <v>42389</v>
      </c>
      <c r="T2323" s="6">
        <v>20</v>
      </c>
    </row>
    <row r="2324" spans="1:20" x14ac:dyDescent="0.2">
      <c r="A2324" s="18">
        <v>42384</v>
      </c>
      <c r="B2324" s="25">
        <v>17.5</v>
      </c>
      <c r="C2324" s="18">
        <v>42388</v>
      </c>
      <c r="D2324" s="25">
        <v>19.25</v>
      </c>
      <c r="E2324" s="18">
        <v>42388</v>
      </c>
      <c r="F2324" s="25">
        <v>17.5</v>
      </c>
      <c r="G2324" s="18">
        <v>42384</v>
      </c>
      <c r="H2324" s="25">
        <v>19.25</v>
      </c>
      <c r="I2324" s="18">
        <v>42388</v>
      </c>
      <c r="J2324" s="25">
        <v>18.75</v>
      </c>
      <c r="K2324" s="18">
        <v>42388</v>
      </c>
      <c r="L2324" s="25">
        <v>20.75</v>
      </c>
      <c r="O2324" s="18">
        <v>42382</v>
      </c>
      <c r="P2324" s="6">
        <v>23</v>
      </c>
      <c r="Q2324" s="18">
        <v>42388</v>
      </c>
      <c r="R2324" s="6">
        <v>16.5</v>
      </c>
      <c r="S2324" s="18">
        <v>42388</v>
      </c>
      <c r="T2324" s="6">
        <v>20</v>
      </c>
    </row>
    <row r="2325" spans="1:20" x14ac:dyDescent="0.2">
      <c r="A2325" s="18">
        <v>42383</v>
      </c>
      <c r="B2325" s="25">
        <v>17.5</v>
      </c>
      <c r="C2325" s="18">
        <v>42384</v>
      </c>
      <c r="D2325" s="25">
        <v>19.25</v>
      </c>
      <c r="E2325" s="18">
        <v>42384</v>
      </c>
      <c r="F2325" s="25">
        <v>17.5</v>
      </c>
      <c r="G2325" s="18">
        <v>42383</v>
      </c>
      <c r="H2325" s="25">
        <v>19.25</v>
      </c>
      <c r="I2325" s="18">
        <v>42384</v>
      </c>
      <c r="J2325" s="25">
        <v>18.75</v>
      </c>
      <c r="K2325" s="18">
        <v>42384</v>
      </c>
      <c r="L2325" s="25">
        <v>20.25</v>
      </c>
      <c r="O2325" s="18">
        <v>42381</v>
      </c>
      <c r="P2325" s="6">
        <v>23</v>
      </c>
      <c r="Q2325" s="18">
        <v>42384</v>
      </c>
      <c r="R2325" s="6">
        <v>16.5</v>
      </c>
      <c r="S2325" s="18">
        <v>42384</v>
      </c>
      <c r="T2325" s="6">
        <v>20</v>
      </c>
    </row>
    <row r="2326" spans="1:20" x14ac:dyDescent="0.2">
      <c r="A2326" s="18">
        <v>42382</v>
      </c>
      <c r="B2326" s="25">
        <v>17.5</v>
      </c>
      <c r="C2326" s="18">
        <v>42383</v>
      </c>
      <c r="D2326" s="25">
        <v>19.25</v>
      </c>
      <c r="E2326" s="18">
        <v>42383</v>
      </c>
      <c r="F2326" s="25">
        <v>17.5</v>
      </c>
      <c r="G2326" s="18">
        <v>42382</v>
      </c>
      <c r="H2326" s="25">
        <v>19.25</v>
      </c>
      <c r="I2326" s="18">
        <v>42383</v>
      </c>
      <c r="J2326" s="25">
        <v>18.75</v>
      </c>
      <c r="K2326" s="18">
        <v>42383</v>
      </c>
      <c r="L2326" s="25">
        <v>20.25</v>
      </c>
      <c r="O2326" s="18">
        <v>42380</v>
      </c>
      <c r="P2326" s="6">
        <v>22</v>
      </c>
      <c r="Q2326" s="18">
        <v>42383</v>
      </c>
      <c r="R2326" s="6">
        <v>16.5</v>
      </c>
      <c r="S2326" s="18">
        <v>42383</v>
      </c>
      <c r="T2326" s="6">
        <v>20</v>
      </c>
    </row>
    <row r="2327" spans="1:20" x14ac:dyDescent="0.2">
      <c r="A2327" s="18">
        <v>42381</v>
      </c>
      <c r="B2327" s="25">
        <v>17.5</v>
      </c>
      <c r="C2327" s="18">
        <v>42382</v>
      </c>
      <c r="D2327" s="25">
        <v>19.25</v>
      </c>
      <c r="E2327" s="18">
        <v>42382</v>
      </c>
      <c r="F2327" s="25">
        <v>17.5</v>
      </c>
      <c r="G2327" s="18">
        <v>42381</v>
      </c>
      <c r="H2327" s="25">
        <v>19.25</v>
      </c>
      <c r="I2327" s="18">
        <v>42382</v>
      </c>
      <c r="J2327" s="25">
        <v>18.75</v>
      </c>
      <c r="K2327" s="18">
        <v>42382</v>
      </c>
      <c r="L2327" s="25">
        <v>20.25</v>
      </c>
      <c r="O2327" s="18">
        <v>42377</v>
      </c>
      <c r="P2327" s="6">
        <v>22</v>
      </c>
      <c r="Q2327" s="18">
        <v>42382</v>
      </c>
      <c r="R2327" s="6">
        <v>16.5</v>
      </c>
      <c r="S2327" s="18">
        <v>42382</v>
      </c>
      <c r="T2327" s="6">
        <v>20</v>
      </c>
    </row>
    <row r="2328" spans="1:20" x14ac:dyDescent="0.2">
      <c r="A2328" s="18">
        <v>42380</v>
      </c>
      <c r="B2328" s="25">
        <v>17.25</v>
      </c>
      <c r="C2328" s="18">
        <v>42381</v>
      </c>
      <c r="D2328" s="25">
        <v>19.25</v>
      </c>
      <c r="E2328" s="18">
        <v>42381</v>
      </c>
      <c r="F2328" s="25">
        <v>17.5</v>
      </c>
      <c r="G2328" s="18">
        <v>42380</v>
      </c>
      <c r="H2328" s="25">
        <v>18.75</v>
      </c>
      <c r="I2328" s="18">
        <v>42381</v>
      </c>
      <c r="J2328" s="25">
        <v>18.75</v>
      </c>
      <c r="K2328" s="18">
        <v>42381</v>
      </c>
      <c r="L2328" s="25">
        <v>20.25</v>
      </c>
      <c r="O2328" s="18">
        <v>42376</v>
      </c>
      <c r="P2328" s="6">
        <v>22</v>
      </c>
      <c r="Q2328" s="18">
        <v>42381</v>
      </c>
      <c r="R2328" s="6">
        <v>16.5</v>
      </c>
      <c r="S2328" s="18">
        <v>42381</v>
      </c>
      <c r="T2328" s="6">
        <v>20</v>
      </c>
    </row>
    <row r="2329" spans="1:20" x14ac:dyDescent="0.2">
      <c r="A2329" s="18">
        <v>42377</v>
      </c>
      <c r="B2329" s="25">
        <v>17.25</v>
      </c>
      <c r="C2329" s="18">
        <v>42380</v>
      </c>
      <c r="D2329" s="25">
        <v>18.75</v>
      </c>
      <c r="E2329" s="18">
        <v>42380</v>
      </c>
      <c r="F2329" s="25">
        <v>17.5</v>
      </c>
      <c r="G2329" s="18">
        <v>42377</v>
      </c>
      <c r="H2329" s="25">
        <v>18.75</v>
      </c>
      <c r="I2329" s="18">
        <v>42380</v>
      </c>
      <c r="J2329" s="25">
        <v>18.75</v>
      </c>
      <c r="K2329" s="18">
        <v>42380</v>
      </c>
      <c r="L2329" s="25">
        <v>20</v>
      </c>
      <c r="O2329" s="18">
        <v>42375</v>
      </c>
      <c r="P2329" s="6">
        <v>22</v>
      </c>
      <c r="Q2329" s="18">
        <v>42380</v>
      </c>
      <c r="R2329" s="6">
        <v>16.5</v>
      </c>
      <c r="S2329" s="18">
        <v>42380</v>
      </c>
      <c r="T2329" s="6">
        <v>20</v>
      </c>
    </row>
    <row r="2330" spans="1:20" x14ac:dyDescent="0.2">
      <c r="A2330" s="18">
        <v>42376</v>
      </c>
      <c r="B2330" s="25">
        <v>17.25</v>
      </c>
      <c r="C2330" s="18">
        <v>42377</v>
      </c>
      <c r="D2330" s="25">
        <v>18.75</v>
      </c>
      <c r="E2330" s="18">
        <v>42377</v>
      </c>
      <c r="F2330" s="25">
        <v>17.5</v>
      </c>
      <c r="G2330" s="18">
        <v>42376</v>
      </c>
      <c r="H2330" s="25">
        <v>18.75</v>
      </c>
      <c r="I2330" s="18">
        <v>42377</v>
      </c>
      <c r="J2330" s="25">
        <v>18.75</v>
      </c>
      <c r="K2330" s="18">
        <v>42377</v>
      </c>
      <c r="L2330" s="25">
        <v>20</v>
      </c>
      <c r="O2330" s="18">
        <v>42374</v>
      </c>
      <c r="P2330" s="6">
        <v>22</v>
      </c>
      <c r="Q2330" s="18">
        <v>42377</v>
      </c>
      <c r="R2330" s="6">
        <v>16.5</v>
      </c>
      <c r="S2330" s="18">
        <v>42377</v>
      </c>
      <c r="T2330" s="6">
        <v>20</v>
      </c>
    </row>
    <row r="2331" spans="1:20" x14ac:dyDescent="0.2">
      <c r="A2331" s="18">
        <v>42375</v>
      </c>
      <c r="B2331" s="25">
        <v>17.25</v>
      </c>
      <c r="C2331" s="18">
        <v>42376</v>
      </c>
      <c r="D2331" s="25">
        <v>18.75</v>
      </c>
      <c r="E2331" s="18">
        <v>42376</v>
      </c>
      <c r="F2331" s="25">
        <v>17.5</v>
      </c>
      <c r="G2331" s="18">
        <v>42375</v>
      </c>
      <c r="H2331" s="25">
        <v>18.75</v>
      </c>
      <c r="I2331" s="18">
        <v>42376</v>
      </c>
      <c r="J2331" s="25">
        <v>18.75</v>
      </c>
      <c r="K2331" s="18">
        <v>42376</v>
      </c>
      <c r="L2331" s="25">
        <v>20</v>
      </c>
      <c r="O2331" s="18">
        <v>42373</v>
      </c>
      <c r="P2331" s="6">
        <v>20.5</v>
      </c>
      <c r="Q2331" s="18">
        <v>42376</v>
      </c>
      <c r="R2331" s="6">
        <v>16.5</v>
      </c>
      <c r="S2331" s="18">
        <v>42376</v>
      </c>
      <c r="T2331" s="6">
        <v>20</v>
      </c>
    </row>
    <row r="2332" spans="1:20" x14ac:dyDescent="0.2">
      <c r="A2332" s="18">
        <v>42374</v>
      </c>
      <c r="B2332" s="25">
        <v>17.25</v>
      </c>
      <c r="C2332" s="18">
        <v>42375</v>
      </c>
      <c r="D2332" s="25">
        <v>18.5</v>
      </c>
      <c r="E2332" s="18">
        <v>42375</v>
      </c>
      <c r="F2332" s="25">
        <v>17.5</v>
      </c>
      <c r="G2332" s="18">
        <v>42374</v>
      </c>
      <c r="H2332" s="25">
        <v>18.75</v>
      </c>
      <c r="I2332" s="18">
        <v>42375</v>
      </c>
      <c r="J2332" s="25">
        <v>18.75</v>
      </c>
      <c r="K2332" s="18">
        <v>42375</v>
      </c>
      <c r="L2332" s="25">
        <v>20</v>
      </c>
      <c r="O2332" s="18">
        <v>42369</v>
      </c>
      <c r="P2332" s="6">
        <v>20.5</v>
      </c>
      <c r="Q2332" s="18">
        <v>42375</v>
      </c>
      <c r="R2332" s="6">
        <v>16.5</v>
      </c>
      <c r="S2332" s="18">
        <v>42375</v>
      </c>
      <c r="T2332" s="6">
        <v>20</v>
      </c>
    </row>
    <row r="2333" spans="1:20" x14ac:dyDescent="0.2">
      <c r="A2333" s="18">
        <v>42373</v>
      </c>
      <c r="B2333" s="25">
        <v>17.13</v>
      </c>
      <c r="C2333" s="18">
        <v>42374</v>
      </c>
      <c r="D2333" s="25">
        <v>18.5</v>
      </c>
      <c r="E2333" s="18">
        <v>42374</v>
      </c>
      <c r="F2333" s="25">
        <v>17.5</v>
      </c>
      <c r="G2333" s="18">
        <v>42373</v>
      </c>
      <c r="H2333" s="25">
        <v>18.25</v>
      </c>
      <c r="I2333" s="18">
        <v>42374</v>
      </c>
      <c r="J2333" s="25">
        <v>18.75</v>
      </c>
      <c r="K2333" s="18">
        <v>42374</v>
      </c>
      <c r="L2333" s="25">
        <v>20</v>
      </c>
      <c r="O2333" s="18">
        <v>42368</v>
      </c>
      <c r="P2333" s="6">
        <v>20.5</v>
      </c>
      <c r="Q2333" s="18">
        <v>42374</v>
      </c>
      <c r="R2333" s="6">
        <v>16.5</v>
      </c>
      <c r="S2333" s="18">
        <v>42374</v>
      </c>
      <c r="T2333" s="6">
        <v>17.75</v>
      </c>
    </row>
    <row r="2334" spans="1:20" x14ac:dyDescent="0.2">
      <c r="A2334" s="18">
        <v>42369</v>
      </c>
      <c r="B2334" s="25">
        <v>17.13</v>
      </c>
      <c r="C2334" s="18">
        <v>42373</v>
      </c>
      <c r="D2334" s="25">
        <v>18</v>
      </c>
      <c r="E2334" s="18">
        <v>42373</v>
      </c>
      <c r="F2334" s="25">
        <v>17.5</v>
      </c>
      <c r="G2334" s="18">
        <v>42369</v>
      </c>
      <c r="H2334" s="25">
        <v>18.25</v>
      </c>
      <c r="I2334" s="18">
        <v>42373</v>
      </c>
      <c r="J2334" s="25">
        <v>18.75</v>
      </c>
      <c r="K2334" s="18">
        <v>42373</v>
      </c>
      <c r="L2334" s="25">
        <v>20</v>
      </c>
      <c r="O2334" s="18">
        <v>42367</v>
      </c>
      <c r="P2334" s="6">
        <v>20.5</v>
      </c>
      <c r="Q2334" s="18">
        <v>42373</v>
      </c>
      <c r="R2334" s="6">
        <v>16.5</v>
      </c>
      <c r="S2334" s="18">
        <v>42373</v>
      </c>
      <c r="T2334" s="6">
        <v>17.75</v>
      </c>
    </row>
    <row r="2335" spans="1:20" x14ac:dyDescent="0.2">
      <c r="A2335" s="18">
        <v>42368</v>
      </c>
      <c r="B2335" s="25">
        <v>17.13</v>
      </c>
      <c r="C2335" s="18">
        <v>42369</v>
      </c>
      <c r="D2335" s="25">
        <v>18</v>
      </c>
      <c r="E2335" s="18">
        <v>42369</v>
      </c>
      <c r="F2335" s="25">
        <v>17.5</v>
      </c>
      <c r="G2335" s="18">
        <v>42368</v>
      </c>
      <c r="H2335" s="25">
        <v>18.25</v>
      </c>
      <c r="I2335" s="18">
        <v>42369</v>
      </c>
      <c r="J2335" s="25">
        <v>18.75</v>
      </c>
      <c r="K2335" s="18">
        <v>42369</v>
      </c>
      <c r="L2335" s="25">
        <v>20</v>
      </c>
      <c r="O2335" s="18">
        <v>42366</v>
      </c>
      <c r="P2335" s="6">
        <v>20.5</v>
      </c>
      <c r="Q2335" s="18">
        <v>42369</v>
      </c>
      <c r="R2335" s="6">
        <v>16.5</v>
      </c>
      <c r="S2335" s="18">
        <v>42369</v>
      </c>
      <c r="T2335" s="6">
        <v>17.75</v>
      </c>
    </row>
    <row r="2336" spans="1:20" x14ac:dyDescent="0.2">
      <c r="A2336" s="18">
        <v>42367</v>
      </c>
      <c r="B2336" s="25">
        <v>17.13</v>
      </c>
      <c r="C2336" s="18">
        <v>42368</v>
      </c>
      <c r="D2336" s="25">
        <v>18</v>
      </c>
      <c r="E2336" s="18">
        <v>42368</v>
      </c>
      <c r="F2336" s="25">
        <v>17.5</v>
      </c>
      <c r="G2336" s="18">
        <v>42367</v>
      </c>
      <c r="H2336" s="25">
        <v>18.25</v>
      </c>
      <c r="I2336" s="18">
        <v>42368</v>
      </c>
      <c r="J2336" s="25">
        <v>18.75</v>
      </c>
      <c r="K2336" s="18">
        <v>42368</v>
      </c>
      <c r="L2336" s="25">
        <v>20</v>
      </c>
      <c r="O2336" s="18">
        <v>42362</v>
      </c>
      <c r="P2336" s="6">
        <v>20.5</v>
      </c>
      <c r="Q2336" s="18">
        <v>42368</v>
      </c>
      <c r="R2336" s="6">
        <v>16.5</v>
      </c>
      <c r="S2336" s="18">
        <v>42368</v>
      </c>
      <c r="T2336" s="6">
        <v>17.75</v>
      </c>
    </row>
    <row r="2337" spans="1:20" x14ac:dyDescent="0.2">
      <c r="A2337" s="18">
        <v>42366</v>
      </c>
      <c r="B2337" s="25">
        <v>17.13</v>
      </c>
      <c r="C2337" s="18">
        <v>42367</v>
      </c>
      <c r="D2337" s="25">
        <v>18</v>
      </c>
      <c r="E2337" s="18">
        <v>42367</v>
      </c>
      <c r="F2337" s="25">
        <v>17.5</v>
      </c>
      <c r="G2337" s="18">
        <v>42366</v>
      </c>
      <c r="H2337" s="25">
        <v>18.25</v>
      </c>
      <c r="I2337" s="18">
        <v>42367</v>
      </c>
      <c r="J2337" s="25">
        <v>18.75</v>
      </c>
      <c r="K2337" s="18">
        <v>42367</v>
      </c>
      <c r="L2337" s="25">
        <v>20</v>
      </c>
      <c r="O2337" s="18">
        <v>42361</v>
      </c>
      <c r="P2337" s="6">
        <v>20.5</v>
      </c>
      <c r="Q2337" s="18">
        <v>42367</v>
      </c>
      <c r="R2337" s="6">
        <v>16.5</v>
      </c>
      <c r="S2337" s="18">
        <v>42367</v>
      </c>
      <c r="T2337" s="6">
        <v>17.75</v>
      </c>
    </row>
    <row r="2338" spans="1:20" x14ac:dyDescent="0.2">
      <c r="A2338" s="18">
        <v>42362</v>
      </c>
      <c r="B2338" s="25">
        <v>17.13</v>
      </c>
      <c r="C2338" s="18">
        <v>42366</v>
      </c>
      <c r="D2338" s="25">
        <v>18</v>
      </c>
      <c r="E2338" s="18">
        <v>42366</v>
      </c>
      <c r="F2338" s="25">
        <v>18</v>
      </c>
      <c r="G2338" s="18">
        <v>42362</v>
      </c>
      <c r="H2338" s="25">
        <v>18.25</v>
      </c>
      <c r="I2338" s="18">
        <v>42366</v>
      </c>
      <c r="J2338" s="25">
        <v>18.75</v>
      </c>
      <c r="K2338" s="18">
        <v>42366</v>
      </c>
      <c r="L2338" s="25">
        <v>20</v>
      </c>
      <c r="O2338" s="18">
        <v>42360</v>
      </c>
      <c r="P2338" s="6">
        <v>20.5</v>
      </c>
      <c r="Q2338" s="18">
        <v>42366</v>
      </c>
      <c r="R2338" s="6">
        <v>16.5</v>
      </c>
      <c r="S2338" s="18">
        <v>42366</v>
      </c>
      <c r="T2338" s="6">
        <v>17.75</v>
      </c>
    </row>
    <row r="2339" spans="1:20" x14ac:dyDescent="0.2">
      <c r="A2339" s="18">
        <v>42361</v>
      </c>
      <c r="B2339" s="25">
        <v>17.13</v>
      </c>
      <c r="C2339" s="18">
        <v>42362</v>
      </c>
      <c r="D2339" s="25">
        <v>18</v>
      </c>
      <c r="E2339" s="18">
        <v>42362</v>
      </c>
      <c r="F2339" s="25">
        <v>18</v>
      </c>
      <c r="G2339" s="18">
        <v>42361</v>
      </c>
      <c r="H2339" s="25">
        <v>18.25</v>
      </c>
      <c r="I2339" s="18">
        <v>42362</v>
      </c>
      <c r="J2339" s="25">
        <v>18.75</v>
      </c>
      <c r="K2339" s="18">
        <v>42362</v>
      </c>
      <c r="L2339" s="25">
        <v>20</v>
      </c>
      <c r="O2339" s="18">
        <v>42359</v>
      </c>
      <c r="P2339" s="6">
        <v>20.5</v>
      </c>
      <c r="Q2339" s="18">
        <v>42362</v>
      </c>
      <c r="R2339" s="6">
        <v>16.5</v>
      </c>
      <c r="S2339" s="18">
        <v>42362</v>
      </c>
      <c r="T2339" s="6">
        <v>17.75</v>
      </c>
    </row>
    <row r="2340" spans="1:20" x14ac:dyDescent="0.2">
      <c r="A2340" s="18">
        <v>42360</v>
      </c>
      <c r="B2340" s="25">
        <v>17.13</v>
      </c>
      <c r="C2340" s="18">
        <v>42361</v>
      </c>
      <c r="D2340" s="25">
        <v>18</v>
      </c>
      <c r="E2340" s="18">
        <v>42361</v>
      </c>
      <c r="F2340" s="25">
        <v>18</v>
      </c>
      <c r="G2340" s="18">
        <v>42360</v>
      </c>
      <c r="H2340" s="25">
        <v>18.25</v>
      </c>
      <c r="I2340" s="18">
        <v>42361</v>
      </c>
      <c r="J2340" s="25">
        <v>18.75</v>
      </c>
      <c r="K2340" s="18">
        <v>42361</v>
      </c>
      <c r="L2340" s="25">
        <v>20</v>
      </c>
      <c r="O2340" s="18">
        <v>42356</v>
      </c>
      <c r="P2340" s="6">
        <v>20.5</v>
      </c>
      <c r="Q2340" s="18">
        <v>42361</v>
      </c>
      <c r="R2340" s="6">
        <v>16.5</v>
      </c>
      <c r="S2340" s="18">
        <v>42361</v>
      </c>
      <c r="T2340" s="6">
        <v>17.75</v>
      </c>
    </row>
    <row r="2341" spans="1:20" x14ac:dyDescent="0.2">
      <c r="A2341" s="18">
        <v>42359</v>
      </c>
      <c r="B2341" s="25">
        <v>17.13</v>
      </c>
      <c r="C2341" s="18">
        <v>42360</v>
      </c>
      <c r="D2341" s="25">
        <v>18</v>
      </c>
      <c r="E2341" s="18">
        <v>42360</v>
      </c>
      <c r="F2341" s="25">
        <v>18</v>
      </c>
      <c r="G2341" s="18">
        <v>42359</v>
      </c>
      <c r="H2341" s="25">
        <v>18.25</v>
      </c>
      <c r="I2341" s="18">
        <v>42360</v>
      </c>
      <c r="J2341" s="25">
        <v>18.75</v>
      </c>
      <c r="K2341" s="18">
        <v>42360</v>
      </c>
      <c r="L2341" s="25">
        <v>20</v>
      </c>
      <c r="O2341" s="18">
        <v>42355</v>
      </c>
      <c r="P2341" s="6">
        <v>20.5</v>
      </c>
      <c r="Q2341" s="18">
        <v>42360</v>
      </c>
      <c r="R2341" s="6">
        <v>16.5</v>
      </c>
      <c r="S2341" s="18">
        <v>42360</v>
      </c>
      <c r="T2341" s="6">
        <v>17.75</v>
      </c>
    </row>
    <row r="2342" spans="1:20" x14ac:dyDescent="0.2">
      <c r="A2342" s="18">
        <v>42356</v>
      </c>
      <c r="B2342" s="25">
        <v>17.13</v>
      </c>
      <c r="C2342" s="18">
        <v>42359</v>
      </c>
      <c r="D2342" s="25">
        <v>18</v>
      </c>
      <c r="E2342" s="18">
        <v>42359</v>
      </c>
      <c r="F2342" s="25">
        <v>18</v>
      </c>
      <c r="G2342" s="18">
        <v>42356</v>
      </c>
      <c r="H2342" s="25">
        <v>18.25</v>
      </c>
      <c r="I2342" s="18">
        <v>42359</v>
      </c>
      <c r="J2342" s="25">
        <v>18.75</v>
      </c>
      <c r="K2342" s="18">
        <v>42359</v>
      </c>
      <c r="L2342" s="25">
        <v>20</v>
      </c>
      <c r="O2342" s="18">
        <v>42354</v>
      </c>
      <c r="P2342" s="6">
        <v>20.5</v>
      </c>
      <c r="Q2342" s="18">
        <v>42359</v>
      </c>
      <c r="R2342" s="6">
        <v>16.5</v>
      </c>
      <c r="S2342" s="18">
        <v>42359</v>
      </c>
      <c r="T2342" s="6">
        <v>17.75</v>
      </c>
    </row>
    <row r="2343" spans="1:20" x14ac:dyDescent="0.2">
      <c r="A2343" s="18">
        <v>42355</v>
      </c>
      <c r="B2343" s="25">
        <v>17.13</v>
      </c>
      <c r="C2343" s="18">
        <v>42356</v>
      </c>
      <c r="D2343" s="25">
        <v>18</v>
      </c>
      <c r="E2343" s="18">
        <v>42356</v>
      </c>
      <c r="F2343" s="25">
        <v>18</v>
      </c>
      <c r="G2343" s="18">
        <v>42355</v>
      </c>
      <c r="H2343" s="25">
        <v>18.25</v>
      </c>
      <c r="I2343" s="18">
        <v>42356</v>
      </c>
      <c r="J2343" s="25">
        <v>18.75</v>
      </c>
      <c r="K2343" s="18">
        <v>42356</v>
      </c>
      <c r="L2343" s="25">
        <v>20</v>
      </c>
      <c r="O2343" s="18">
        <v>42353</v>
      </c>
      <c r="P2343" s="6">
        <v>20.5</v>
      </c>
      <c r="Q2343" s="18">
        <v>42356</v>
      </c>
      <c r="R2343" s="6">
        <v>16.5</v>
      </c>
      <c r="S2343" s="18">
        <v>42356</v>
      </c>
      <c r="T2343" s="6">
        <v>17.75</v>
      </c>
    </row>
    <row r="2344" spans="1:20" x14ac:dyDescent="0.2">
      <c r="A2344" s="18">
        <v>42354</v>
      </c>
      <c r="B2344" s="25">
        <v>17.13</v>
      </c>
      <c r="C2344" s="18">
        <v>42355</v>
      </c>
      <c r="D2344" s="25">
        <v>18</v>
      </c>
      <c r="E2344" s="18">
        <v>42355</v>
      </c>
      <c r="F2344" s="25">
        <v>18</v>
      </c>
      <c r="G2344" s="18">
        <v>42354</v>
      </c>
      <c r="H2344" s="25">
        <v>18.25</v>
      </c>
      <c r="I2344" s="18">
        <v>42355</v>
      </c>
      <c r="J2344" s="25">
        <v>18.75</v>
      </c>
      <c r="K2344" s="18">
        <v>42355</v>
      </c>
      <c r="L2344" s="25">
        <v>20</v>
      </c>
      <c r="O2344" s="18">
        <v>42352</v>
      </c>
      <c r="P2344" s="6">
        <v>20.5</v>
      </c>
      <c r="Q2344" s="18">
        <v>42355</v>
      </c>
      <c r="R2344" s="6">
        <v>16.5</v>
      </c>
      <c r="S2344" s="18">
        <v>42355</v>
      </c>
      <c r="T2344" s="6">
        <v>17.75</v>
      </c>
    </row>
    <row r="2345" spans="1:20" x14ac:dyDescent="0.2">
      <c r="A2345" s="18">
        <v>42353</v>
      </c>
      <c r="B2345" s="25">
        <v>17.25</v>
      </c>
      <c r="C2345" s="18">
        <v>42354</v>
      </c>
      <c r="D2345" s="25">
        <v>18</v>
      </c>
      <c r="E2345" s="18">
        <v>42354</v>
      </c>
      <c r="F2345" s="25">
        <v>17.5</v>
      </c>
      <c r="G2345" s="18">
        <v>42353</v>
      </c>
      <c r="H2345" s="25">
        <v>18.25</v>
      </c>
      <c r="I2345" s="18">
        <v>42354</v>
      </c>
      <c r="J2345" s="25">
        <v>17.5</v>
      </c>
      <c r="K2345" s="18">
        <v>42354</v>
      </c>
      <c r="L2345" s="25">
        <v>20</v>
      </c>
      <c r="O2345" s="18">
        <v>42349</v>
      </c>
      <c r="P2345" s="6">
        <v>20.5</v>
      </c>
      <c r="Q2345" s="18">
        <v>42354</v>
      </c>
      <c r="R2345" s="6">
        <v>16.5</v>
      </c>
      <c r="S2345" s="18">
        <v>42354</v>
      </c>
      <c r="T2345" s="6">
        <v>17.75</v>
      </c>
    </row>
    <row r="2346" spans="1:20" x14ac:dyDescent="0.2">
      <c r="A2346" s="18">
        <v>42352</v>
      </c>
      <c r="B2346" s="25">
        <v>17.25</v>
      </c>
      <c r="C2346" s="18">
        <v>42353</v>
      </c>
      <c r="D2346" s="25">
        <v>18</v>
      </c>
      <c r="E2346" s="18">
        <v>42353</v>
      </c>
      <c r="F2346" s="25">
        <v>17.5</v>
      </c>
      <c r="G2346" s="18">
        <v>42352</v>
      </c>
      <c r="H2346" s="25">
        <v>18.5</v>
      </c>
      <c r="I2346" s="18">
        <v>42353</v>
      </c>
      <c r="J2346" s="25">
        <v>17.5</v>
      </c>
      <c r="K2346" s="18">
        <v>42353</v>
      </c>
      <c r="L2346" s="25">
        <v>20</v>
      </c>
      <c r="O2346" s="18">
        <v>42348</v>
      </c>
      <c r="P2346" s="6">
        <v>20.5</v>
      </c>
      <c r="Q2346" s="18">
        <v>42353</v>
      </c>
      <c r="R2346" s="6">
        <v>16.5</v>
      </c>
      <c r="S2346" s="18">
        <v>42353</v>
      </c>
      <c r="T2346" s="6">
        <v>17.25</v>
      </c>
    </row>
    <row r="2347" spans="1:20" x14ac:dyDescent="0.2">
      <c r="A2347" s="18">
        <v>42349</v>
      </c>
      <c r="B2347" s="25">
        <v>17.25</v>
      </c>
      <c r="C2347" s="18">
        <v>42352</v>
      </c>
      <c r="D2347" s="25">
        <v>18</v>
      </c>
      <c r="E2347" s="18">
        <v>42352</v>
      </c>
      <c r="F2347" s="25">
        <v>17.5</v>
      </c>
      <c r="G2347" s="18">
        <v>42349</v>
      </c>
      <c r="H2347" s="25">
        <v>18.5</v>
      </c>
      <c r="I2347" s="18">
        <v>42352</v>
      </c>
      <c r="J2347" s="25">
        <v>17.5</v>
      </c>
      <c r="K2347" s="18">
        <v>42352</v>
      </c>
      <c r="L2347" s="25">
        <v>18.75</v>
      </c>
      <c r="O2347" s="18">
        <v>42347</v>
      </c>
      <c r="P2347" s="6">
        <v>20.5</v>
      </c>
      <c r="Q2347" s="18">
        <v>42352</v>
      </c>
      <c r="R2347" s="6">
        <v>16.5</v>
      </c>
      <c r="S2347" s="18">
        <v>42352</v>
      </c>
      <c r="T2347" s="6">
        <v>17.25</v>
      </c>
    </row>
    <row r="2348" spans="1:20" x14ac:dyDescent="0.2">
      <c r="A2348" s="18">
        <v>42348</v>
      </c>
      <c r="B2348" s="25">
        <v>17.25</v>
      </c>
      <c r="C2348" s="18">
        <v>42349</v>
      </c>
      <c r="D2348" s="25">
        <v>18</v>
      </c>
      <c r="E2348" s="18">
        <v>42349</v>
      </c>
      <c r="F2348" s="25">
        <v>17.5</v>
      </c>
      <c r="G2348" s="18">
        <v>42348</v>
      </c>
      <c r="H2348" s="25">
        <v>18.5</v>
      </c>
      <c r="I2348" s="18">
        <v>42349</v>
      </c>
      <c r="J2348" s="25">
        <v>17.5</v>
      </c>
      <c r="K2348" s="18">
        <v>42349</v>
      </c>
      <c r="L2348" s="25">
        <v>18.75</v>
      </c>
      <c r="O2348" s="18">
        <v>42346</v>
      </c>
      <c r="P2348" s="6">
        <v>20.5</v>
      </c>
      <c r="Q2348" s="18">
        <v>42349</v>
      </c>
      <c r="R2348" s="6">
        <v>16.5</v>
      </c>
      <c r="S2348" s="18">
        <v>42349</v>
      </c>
      <c r="T2348" s="6">
        <v>17.25</v>
      </c>
    </row>
    <row r="2349" spans="1:20" x14ac:dyDescent="0.2">
      <c r="A2349" s="18">
        <v>42347</v>
      </c>
      <c r="B2349" s="25">
        <v>17.25</v>
      </c>
      <c r="C2349" s="18">
        <v>42348</v>
      </c>
      <c r="D2349" s="25">
        <v>18</v>
      </c>
      <c r="E2349" s="18">
        <v>42348</v>
      </c>
      <c r="F2349" s="25">
        <v>17.5</v>
      </c>
      <c r="G2349" s="18">
        <v>42347</v>
      </c>
      <c r="H2349" s="25">
        <v>18.5</v>
      </c>
      <c r="I2349" s="18">
        <v>42348</v>
      </c>
      <c r="J2349" s="25">
        <v>17.5</v>
      </c>
      <c r="K2349" s="18">
        <v>42348</v>
      </c>
      <c r="L2349" s="25">
        <v>18.75</v>
      </c>
      <c r="O2349" s="18">
        <v>42345</v>
      </c>
      <c r="P2349" s="6">
        <v>20.5</v>
      </c>
      <c r="Q2349" s="18">
        <v>42348</v>
      </c>
      <c r="R2349" s="6">
        <v>16.5</v>
      </c>
      <c r="S2349" s="18">
        <v>42348</v>
      </c>
      <c r="T2349" s="6">
        <v>17.25</v>
      </c>
    </row>
    <row r="2350" spans="1:20" x14ac:dyDescent="0.2">
      <c r="A2350" s="18">
        <v>42346</v>
      </c>
      <c r="B2350" s="25">
        <v>17.25</v>
      </c>
      <c r="C2350" s="18">
        <v>42347</v>
      </c>
      <c r="D2350" s="25">
        <v>18</v>
      </c>
      <c r="E2350" s="18">
        <v>42347</v>
      </c>
      <c r="F2350" s="25">
        <v>17.5</v>
      </c>
      <c r="G2350" s="18">
        <v>42346</v>
      </c>
      <c r="H2350" s="25">
        <v>18.5</v>
      </c>
      <c r="I2350" s="18">
        <v>42347</v>
      </c>
      <c r="J2350" s="25">
        <v>17.5</v>
      </c>
      <c r="K2350" s="18">
        <v>42347</v>
      </c>
      <c r="L2350" s="25">
        <v>18.75</v>
      </c>
      <c r="O2350" s="18">
        <v>42342</v>
      </c>
      <c r="P2350" s="6">
        <v>20.5</v>
      </c>
      <c r="Q2350" s="18">
        <v>42347</v>
      </c>
      <c r="R2350" s="6">
        <v>16.5</v>
      </c>
      <c r="S2350" s="18">
        <v>42347</v>
      </c>
      <c r="T2350" s="6">
        <v>17.25</v>
      </c>
    </row>
    <row r="2351" spans="1:20" x14ac:dyDescent="0.2">
      <c r="A2351" s="18">
        <v>42345</v>
      </c>
      <c r="B2351" s="25">
        <v>17.25</v>
      </c>
      <c r="C2351" s="18">
        <v>42346</v>
      </c>
      <c r="D2351" s="25">
        <v>18</v>
      </c>
      <c r="E2351" s="18">
        <v>42346</v>
      </c>
      <c r="F2351" s="25">
        <v>17.5</v>
      </c>
      <c r="G2351" s="18">
        <v>42345</v>
      </c>
      <c r="H2351" s="25">
        <v>18.5</v>
      </c>
      <c r="I2351" s="18">
        <v>42346</v>
      </c>
      <c r="J2351" s="25">
        <v>17.5</v>
      </c>
      <c r="K2351" s="18">
        <v>42346</v>
      </c>
      <c r="L2351" s="25">
        <v>18.75</v>
      </c>
      <c r="O2351" s="18">
        <v>42341</v>
      </c>
      <c r="P2351" s="6">
        <v>20.5</v>
      </c>
      <c r="Q2351" s="18">
        <v>42346</v>
      </c>
      <c r="R2351" s="6">
        <v>16.5</v>
      </c>
      <c r="S2351" s="18">
        <v>42346</v>
      </c>
      <c r="T2351" s="6">
        <v>17.25</v>
      </c>
    </row>
    <row r="2352" spans="1:20" x14ac:dyDescent="0.2">
      <c r="A2352" s="18">
        <v>42342</v>
      </c>
      <c r="B2352" s="25">
        <v>17.25</v>
      </c>
      <c r="C2352" s="18">
        <v>42345</v>
      </c>
      <c r="D2352" s="25">
        <v>18</v>
      </c>
      <c r="E2352" s="18">
        <v>42345</v>
      </c>
      <c r="F2352" s="25">
        <v>17.5</v>
      </c>
      <c r="G2352" s="18">
        <v>42342</v>
      </c>
      <c r="H2352" s="25">
        <v>18.5</v>
      </c>
      <c r="I2352" s="18">
        <v>42345</v>
      </c>
      <c r="J2352" s="25">
        <v>17.5</v>
      </c>
      <c r="K2352" s="18">
        <v>42345</v>
      </c>
      <c r="L2352" s="25">
        <v>18.25</v>
      </c>
      <c r="O2352" s="18">
        <v>42340</v>
      </c>
      <c r="P2352" s="6">
        <v>20.5</v>
      </c>
      <c r="Q2352" s="18">
        <v>42345</v>
      </c>
      <c r="R2352" s="6">
        <v>16.5</v>
      </c>
      <c r="S2352" s="18">
        <v>42345</v>
      </c>
      <c r="T2352" s="6">
        <v>17.25</v>
      </c>
    </row>
    <row r="2353" spans="1:20" x14ac:dyDescent="0.2">
      <c r="A2353" s="18">
        <v>42341</v>
      </c>
      <c r="B2353" s="25">
        <v>17.25</v>
      </c>
      <c r="C2353" s="18">
        <v>42342</v>
      </c>
      <c r="D2353" s="25">
        <v>18</v>
      </c>
      <c r="E2353" s="18">
        <v>42342</v>
      </c>
      <c r="F2353" s="25">
        <v>17.5</v>
      </c>
      <c r="G2353" s="18">
        <v>42341</v>
      </c>
      <c r="H2353" s="25">
        <v>18.5</v>
      </c>
      <c r="I2353" s="18">
        <v>42342</v>
      </c>
      <c r="J2353" s="25">
        <v>17.5</v>
      </c>
      <c r="K2353" s="18">
        <v>42342</v>
      </c>
      <c r="L2353" s="25">
        <v>18.25</v>
      </c>
      <c r="O2353" s="18">
        <v>42339</v>
      </c>
      <c r="P2353" s="6">
        <v>20.5</v>
      </c>
      <c r="Q2353" s="18">
        <v>42342</v>
      </c>
      <c r="R2353" s="6">
        <v>16.5</v>
      </c>
      <c r="S2353" s="18">
        <v>42342</v>
      </c>
      <c r="T2353" s="6">
        <v>17.25</v>
      </c>
    </row>
    <row r="2354" spans="1:20" x14ac:dyDescent="0.2">
      <c r="A2354" s="18">
        <v>42340</v>
      </c>
      <c r="B2354" s="25">
        <v>17.25</v>
      </c>
      <c r="C2354" s="18">
        <v>42341</v>
      </c>
      <c r="D2354" s="25">
        <v>18</v>
      </c>
      <c r="E2354" s="18">
        <v>42341</v>
      </c>
      <c r="F2354" s="25">
        <v>17.5</v>
      </c>
      <c r="G2354" s="18">
        <v>42340</v>
      </c>
      <c r="H2354" s="25">
        <v>18.5</v>
      </c>
      <c r="I2354" s="18">
        <v>42341</v>
      </c>
      <c r="J2354" s="25">
        <v>17.5</v>
      </c>
      <c r="K2354" s="18">
        <v>42341</v>
      </c>
      <c r="L2354" s="25">
        <v>18.25</v>
      </c>
      <c r="O2354" s="18">
        <v>42338</v>
      </c>
      <c r="P2354" s="6">
        <v>20.5</v>
      </c>
      <c r="Q2354" s="18">
        <v>42341</v>
      </c>
      <c r="R2354" s="6">
        <v>16.5</v>
      </c>
      <c r="S2354" s="18">
        <v>42341</v>
      </c>
      <c r="T2354" s="6">
        <v>17.25</v>
      </c>
    </row>
    <row r="2355" spans="1:20" x14ac:dyDescent="0.2">
      <c r="A2355" s="18">
        <v>42339</v>
      </c>
      <c r="B2355" s="25">
        <v>17.25</v>
      </c>
      <c r="C2355" s="18">
        <v>42340</v>
      </c>
      <c r="D2355" s="25">
        <v>18</v>
      </c>
      <c r="E2355" s="18">
        <v>42340</v>
      </c>
      <c r="F2355" s="25">
        <v>17.5</v>
      </c>
      <c r="G2355" s="18">
        <v>42339</v>
      </c>
      <c r="H2355" s="25">
        <v>18.5</v>
      </c>
      <c r="I2355" s="18">
        <v>42340</v>
      </c>
      <c r="J2355" s="25">
        <v>17.5</v>
      </c>
      <c r="K2355" s="18">
        <v>42340</v>
      </c>
      <c r="L2355" s="25">
        <v>18.25</v>
      </c>
      <c r="O2355" s="18">
        <v>42333</v>
      </c>
      <c r="P2355" s="6">
        <v>20.5</v>
      </c>
      <c r="Q2355" s="18">
        <v>42340</v>
      </c>
      <c r="R2355" s="6">
        <v>16.5</v>
      </c>
      <c r="S2355" s="18">
        <v>42340</v>
      </c>
      <c r="T2355" s="6">
        <v>17.25</v>
      </c>
    </row>
    <row r="2356" spans="1:20" x14ac:dyDescent="0.2">
      <c r="A2356" s="18">
        <v>42338</v>
      </c>
      <c r="B2356" s="25">
        <v>17.25</v>
      </c>
      <c r="C2356" s="18">
        <v>42339</v>
      </c>
      <c r="D2356" s="25">
        <v>18</v>
      </c>
      <c r="E2356" s="18">
        <v>42339</v>
      </c>
      <c r="F2356" s="25">
        <v>16.5</v>
      </c>
      <c r="G2356" s="18">
        <v>42338</v>
      </c>
      <c r="H2356" s="25">
        <v>18.5</v>
      </c>
      <c r="I2356" s="18">
        <v>42339</v>
      </c>
      <c r="J2356" s="25">
        <v>17.5</v>
      </c>
      <c r="K2356" s="18">
        <v>42339</v>
      </c>
      <c r="L2356" s="25">
        <v>18.25</v>
      </c>
      <c r="O2356" s="18">
        <v>42332</v>
      </c>
      <c r="P2356" s="6">
        <v>20.5</v>
      </c>
      <c r="Q2356" s="18">
        <v>42339</v>
      </c>
      <c r="R2356" s="6">
        <v>16.5</v>
      </c>
      <c r="S2356" s="18">
        <v>42339</v>
      </c>
      <c r="T2356" s="6">
        <v>17.25</v>
      </c>
    </row>
    <row r="2357" spans="1:20" x14ac:dyDescent="0.2">
      <c r="A2357" s="18">
        <v>42333</v>
      </c>
      <c r="B2357" s="25">
        <v>17.25</v>
      </c>
      <c r="C2357" s="18">
        <v>42338</v>
      </c>
      <c r="D2357" s="25">
        <v>18</v>
      </c>
      <c r="E2357" s="18">
        <v>42338</v>
      </c>
      <c r="F2357" s="25">
        <v>16.5</v>
      </c>
      <c r="G2357" s="18">
        <v>42333</v>
      </c>
      <c r="H2357" s="25">
        <v>18.5</v>
      </c>
      <c r="I2357" s="18">
        <v>42338</v>
      </c>
      <c r="J2357" s="25">
        <v>17.5</v>
      </c>
      <c r="K2357" s="18">
        <v>42338</v>
      </c>
      <c r="L2357" s="25">
        <v>18.25</v>
      </c>
      <c r="O2357" s="18">
        <v>42331</v>
      </c>
      <c r="P2357" s="6">
        <v>20.5</v>
      </c>
      <c r="Q2357" s="18">
        <v>42338</v>
      </c>
      <c r="R2357" s="6">
        <v>16.5</v>
      </c>
      <c r="S2357" s="18">
        <v>42338</v>
      </c>
      <c r="T2357" s="6">
        <v>17.25</v>
      </c>
    </row>
    <row r="2358" spans="1:20" x14ac:dyDescent="0.2">
      <c r="A2358" s="18">
        <v>42332</v>
      </c>
      <c r="B2358" s="25">
        <v>17.25</v>
      </c>
      <c r="C2358" s="18">
        <v>42333</v>
      </c>
      <c r="D2358" s="25">
        <v>18</v>
      </c>
      <c r="E2358" s="18">
        <v>42333</v>
      </c>
      <c r="F2358" s="25">
        <v>16.5</v>
      </c>
      <c r="G2358" s="18">
        <v>42332</v>
      </c>
      <c r="H2358" s="25">
        <v>18.5</v>
      </c>
      <c r="I2358" s="18">
        <v>42333</v>
      </c>
      <c r="J2358" s="25">
        <v>17.5</v>
      </c>
      <c r="K2358" s="18">
        <v>42333</v>
      </c>
      <c r="L2358" s="25">
        <v>18.25</v>
      </c>
      <c r="O2358" s="18">
        <v>42328</v>
      </c>
      <c r="P2358" s="6">
        <v>20.5</v>
      </c>
      <c r="Q2358" s="18">
        <v>42333</v>
      </c>
      <c r="R2358" s="6">
        <v>16.5</v>
      </c>
      <c r="S2358" s="18">
        <v>42333</v>
      </c>
      <c r="T2358" s="6">
        <v>17.25</v>
      </c>
    </row>
    <row r="2359" spans="1:20" x14ac:dyDescent="0.2">
      <c r="A2359" s="18">
        <v>42331</v>
      </c>
      <c r="B2359" s="25">
        <v>17.25</v>
      </c>
      <c r="C2359" s="18">
        <v>42332</v>
      </c>
      <c r="D2359" s="25">
        <v>17.5</v>
      </c>
      <c r="E2359" s="18">
        <v>42332</v>
      </c>
      <c r="F2359" s="25">
        <v>16.5</v>
      </c>
      <c r="G2359" s="18">
        <v>42331</v>
      </c>
      <c r="H2359" s="25">
        <v>18.5</v>
      </c>
      <c r="I2359" s="18">
        <v>42332</v>
      </c>
      <c r="J2359" s="25">
        <v>17.5</v>
      </c>
      <c r="K2359" s="18">
        <v>42332</v>
      </c>
      <c r="L2359" s="25">
        <v>18.25</v>
      </c>
      <c r="O2359" s="18">
        <v>42327</v>
      </c>
      <c r="P2359" s="6">
        <v>20.5</v>
      </c>
      <c r="Q2359" s="18">
        <v>42332</v>
      </c>
      <c r="R2359" s="6">
        <v>16.5</v>
      </c>
      <c r="S2359" s="18">
        <v>42332</v>
      </c>
      <c r="T2359" s="6">
        <v>17.25</v>
      </c>
    </row>
    <row r="2360" spans="1:20" x14ac:dyDescent="0.2">
      <c r="A2360" s="18">
        <v>42328</v>
      </c>
      <c r="B2360" s="25">
        <v>17.25</v>
      </c>
      <c r="C2360" s="18">
        <v>42331</v>
      </c>
      <c r="D2360" s="25">
        <v>17.5</v>
      </c>
      <c r="E2360" s="18">
        <v>42331</v>
      </c>
      <c r="F2360" s="25">
        <v>16.5</v>
      </c>
      <c r="G2360" s="18">
        <v>42328</v>
      </c>
      <c r="H2360" s="25">
        <v>18.5</v>
      </c>
      <c r="I2360" s="18">
        <v>42331</v>
      </c>
      <c r="J2360" s="25">
        <v>17.5</v>
      </c>
      <c r="K2360" s="18">
        <v>42331</v>
      </c>
      <c r="L2360" s="25">
        <v>18.25</v>
      </c>
      <c r="O2360" s="18">
        <v>42326</v>
      </c>
      <c r="P2360" s="6">
        <v>20.5</v>
      </c>
      <c r="Q2360" s="18">
        <v>42331</v>
      </c>
      <c r="R2360" s="6">
        <v>16.5</v>
      </c>
      <c r="S2360" s="18">
        <v>42331</v>
      </c>
      <c r="T2360" s="6">
        <v>17.25</v>
      </c>
    </row>
    <row r="2361" spans="1:20" x14ac:dyDescent="0.2">
      <c r="A2361" s="18">
        <v>42327</v>
      </c>
      <c r="B2361" s="25">
        <v>17.25</v>
      </c>
      <c r="C2361" s="18">
        <v>42328</v>
      </c>
      <c r="D2361" s="25">
        <v>17.5</v>
      </c>
      <c r="E2361" s="18">
        <v>42328</v>
      </c>
      <c r="F2361" s="25">
        <v>16.5</v>
      </c>
      <c r="G2361" s="18">
        <v>42327</v>
      </c>
      <c r="H2361" s="25">
        <v>18.5</v>
      </c>
      <c r="I2361" s="18">
        <v>42328</v>
      </c>
      <c r="J2361" s="25">
        <v>17.5</v>
      </c>
      <c r="K2361" s="18">
        <v>42328</v>
      </c>
      <c r="L2361" s="25">
        <v>18.25</v>
      </c>
      <c r="O2361" s="18">
        <v>42325</v>
      </c>
      <c r="P2361" s="6">
        <v>20.5</v>
      </c>
      <c r="Q2361" s="18">
        <v>42328</v>
      </c>
      <c r="R2361" s="6">
        <v>16.5</v>
      </c>
      <c r="S2361" s="18">
        <v>42328</v>
      </c>
      <c r="T2361" s="6">
        <v>17.25</v>
      </c>
    </row>
    <row r="2362" spans="1:20" x14ac:dyDescent="0.2">
      <c r="A2362" s="18">
        <v>42326</v>
      </c>
      <c r="B2362" s="25">
        <v>17.25</v>
      </c>
      <c r="C2362" s="18">
        <v>42327</v>
      </c>
      <c r="D2362" s="25">
        <v>17.5</v>
      </c>
      <c r="E2362" s="18">
        <v>42327</v>
      </c>
      <c r="F2362" s="25">
        <v>16.5</v>
      </c>
      <c r="G2362" s="18">
        <v>42326</v>
      </c>
      <c r="H2362" s="25">
        <v>18.5</v>
      </c>
      <c r="I2362" s="18">
        <v>42327</v>
      </c>
      <c r="J2362" s="25">
        <v>17.5</v>
      </c>
      <c r="K2362" s="18">
        <v>42327</v>
      </c>
      <c r="L2362" s="25">
        <v>18.25</v>
      </c>
      <c r="O2362" s="18">
        <v>42324</v>
      </c>
      <c r="P2362" s="6">
        <v>20.5</v>
      </c>
      <c r="Q2362" s="18">
        <v>42327</v>
      </c>
      <c r="R2362" s="6">
        <v>16.5</v>
      </c>
      <c r="S2362" s="18">
        <v>42327</v>
      </c>
      <c r="T2362" s="6">
        <v>17.25</v>
      </c>
    </row>
    <row r="2363" spans="1:20" x14ac:dyDescent="0.2">
      <c r="A2363" s="18">
        <v>42325</v>
      </c>
      <c r="B2363" s="25">
        <v>17.25</v>
      </c>
      <c r="C2363" s="18">
        <v>42326</v>
      </c>
      <c r="D2363" s="25">
        <v>17.5</v>
      </c>
      <c r="E2363" s="18">
        <v>42326</v>
      </c>
      <c r="F2363" s="25">
        <v>16.5</v>
      </c>
      <c r="G2363" s="18">
        <v>42325</v>
      </c>
      <c r="H2363" s="25">
        <v>18.5</v>
      </c>
      <c r="I2363" s="18">
        <v>42326</v>
      </c>
      <c r="J2363" s="25">
        <v>17.5</v>
      </c>
      <c r="K2363" s="18">
        <v>42326</v>
      </c>
      <c r="L2363" s="25">
        <v>18.25</v>
      </c>
      <c r="O2363" s="18">
        <v>42321</v>
      </c>
      <c r="P2363" s="6">
        <v>20.5</v>
      </c>
      <c r="Q2363" s="18">
        <v>42326</v>
      </c>
      <c r="R2363" s="6">
        <v>16.5</v>
      </c>
      <c r="S2363" s="18">
        <v>42326</v>
      </c>
      <c r="T2363" s="6">
        <v>17.25</v>
      </c>
    </row>
    <row r="2364" spans="1:20" x14ac:dyDescent="0.2">
      <c r="A2364" s="18">
        <v>42324</v>
      </c>
      <c r="B2364" s="25">
        <v>17.25</v>
      </c>
      <c r="C2364" s="18">
        <v>42325</v>
      </c>
      <c r="D2364" s="25">
        <v>17.5</v>
      </c>
      <c r="E2364" s="18">
        <v>42325</v>
      </c>
      <c r="F2364" s="25">
        <v>16.5</v>
      </c>
      <c r="G2364" s="18">
        <v>42324</v>
      </c>
      <c r="H2364" s="25">
        <v>18.5</v>
      </c>
      <c r="I2364" s="18">
        <v>42325</v>
      </c>
      <c r="J2364" s="25">
        <v>17.5</v>
      </c>
      <c r="K2364" s="18">
        <v>42325</v>
      </c>
      <c r="L2364" s="25">
        <v>18.25</v>
      </c>
      <c r="O2364" s="18">
        <v>42320</v>
      </c>
      <c r="P2364" s="6">
        <v>20.5</v>
      </c>
      <c r="Q2364" s="18">
        <v>42325</v>
      </c>
      <c r="R2364" s="6">
        <v>16.5</v>
      </c>
      <c r="S2364" s="18">
        <v>42325</v>
      </c>
      <c r="T2364" s="6">
        <v>17.25</v>
      </c>
    </row>
    <row r="2365" spans="1:20" x14ac:dyDescent="0.2">
      <c r="A2365" s="18">
        <v>42321</v>
      </c>
      <c r="B2365" s="25">
        <v>17.25</v>
      </c>
      <c r="C2365" s="18">
        <v>42324</v>
      </c>
      <c r="D2365" s="25">
        <v>17.5</v>
      </c>
      <c r="E2365" s="18">
        <v>42324</v>
      </c>
      <c r="F2365" s="25">
        <v>16.5</v>
      </c>
      <c r="G2365" s="18">
        <v>42321</v>
      </c>
      <c r="H2365" s="25">
        <v>18.5</v>
      </c>
      <c r="I2365" s="18">
        <v>42324</v>
      </c>
      <c r="J2365" s="25">
        <v>17.5</v>
      </c>
      <c r="K2365" s="18">
        <v>42324</v>
      </c>
      <c r="L2365" s="25">
        <v>17.5</v>
      </c>
      <c r="O2365" s="18">
        <v>42319</v>
      </c>
      <c r="P2365" s="6">
        <v>20.5</v>
      </c>
      <c r="Q2365" s="18">
        <v>42324</v>
      </c>
      <c r="R2365" s="6">
        <v>16.5</v>
      </c>
      <c r="S2365" s="18">
        <v>42324</v>
      </c>
      <c r="T2365" s="6">
        <v>17.25</v>
      </c>
    </row>
    <row r="2366" spans="1:20" x14ac:dyDescent="0.2">
      <c r="A2366" s="18">
        <v>42320</v>
      </c>
      <c r="B2366" s="25">
        <v>17.25</v>
      </c>
      <c r="C2366" s="18">
        <v>42321</v>
      </c>
      <c r="D2366" s="25">
        <v>17.5</v>
      </c>
      <c r="E2366" s="18">
        <v>42321</v>
      </c>
      <c r="F2366" s="25">
        <v>16.5</v>
      </c>
      <c r="G2366" s="18">
        <v>42320</v>
      </c>
      <c r="H2366" s="25">
        <v>18.5</v>
      </c>
      <c r="I2366" s="18">
        <v>42321</v>
      </c>
      <c r="J2366" s="25">
        <v>17.5</v>
      </c>
      <c r="K2366" s="18">
        <v>42321</v>
      </c>
      <c r="L2366" s="25">
        <v>17.5</v>
      </c>
      <c r="O2366" s="18">
        <v>42318</v>
      </c>
      <c r="P2366" s="6">
        <v>20.5</v>
      </c>
      <c r="Q2366" s="18">
        <v>42321</v>
      </c>
      <c r="R2366" s="6">
        <v>16.5</v>
      </c>
      <c r="S2366" s="18">
        <v>42321</v>
      </c>
      <c r="T2366" s="6">
        <v>17.25</v>
      </c>
    </row>
    <row r="2367" spans="1:20" x14ac:dyDescent="0.2">
      <c r="A2367" s="18">
        <v>42319</v>
      </c>
      <c r="B2367" s="25">
        <v>17.25</v>
      </c>
      <c r="C2367" s="18">
        <v>42320</v>
      </c>
      <c r="D2367" s="25">
        <v>17.5</v>
      </c>
      <c r="E2367" s="18">
        <v>42320</v>
      </c>
      <c r="F2367" s="25">
        <v>16.5</v>
      </c>
      <c r="G2367" s="18">
        <v>42319</v>
      </c>
      <c r="H2367" s="25">
        <v>17.88</v>
      </c>
      <c r="I2367" s="18">
        <v>42320</v>
      </c>
      <c r="J2367" s="25">
        <v>17.5</v>
      </c>
      <c r="K2367" s="18">
        <v>42320</v>
      </c>
      <c r="L2367" s="25">
        <v>17.5</v>
      </c>
      <c r="O2367" s="18">
        <v>42317</v>
      </c>
      <c r="P2367" s="6">
        <v>20.5</v>
      </c>
      <c r="Q2367" s="18">
        <v>42320</v>
      </c>
      <c r="R2367" s="6">
        <v>16.5</v>
      </c>
      <c r="S2367" s="18">
        <v>42320</v>
      </c>
      <c r="T2367" s="6">
        <v>17.25</v>
      </c>
    </row>
    <row r="2368" spans="1:20" x14ac:dyDescent="0.2">
      <c r="A2368" s="18">
        <v>42318</v>
      </c>
      <c r="B2368" s="25">
        <v>17.25</v>
      </c>
      <c r="C2368" s="18">
        <v>42319</v>
      </c>
      <c r="D2368" s="25">
        <v>17.5</v>
      </c>
      <c r="E2368" s="18">
        <v>42319</v>
      </c>
      <c r="F2368" s="25">
        <v>16.5</v>
      </c>
      <c r="G2368" s="18">
        <v>42318</v>
      </c>
      <c r="H2368" s="25">
        <v>17.88</v>
      </c>
      <c r="I2368" s="18">
        <v>42319</v>
      </c>
      <c r="J2368" s="25">
        <v>17.5</v>
      </c>
      <c r="K2368" s="18">
        <v>42319</v>
      </c>
      <c r="L2368" s="25">
        <v>17.5</v>
      </c>
      <c r="O2368" s="18">
        <v>42314</v>
      </c>
      <c r="P2368" s="6">
        <v>20.5</v>
      </c>
      <c r="Q2368" s="18">
        <v>42319</v>
      </c>
      <c r="R2368" s="6">
        <v>16.5</v>
      </c>
      <c r="S2368" s="18">
        <v>42319</v>
      </c>
      <c r="T2368" s="6">
        <v>17.25</v>
      </c>
    </row>
    <row r="2369" spans="1:20" x14ac:dyDescent="0.2">
      <c r="A2369" s="18">
        <v>42317</v>
      </c>
      <c r="B2369" s="25">
        <v>17.25</v>
      </c>
      <c r="C2369" s="18">
        <v>42318</v>
      </c>
      <c r="D2369" s="25">
        <v>17.5</v>
      </c>
      <c r="E2369" s="18">
        <v>42318</v>
      </c>
      <c r="F2369" s="25">
        <v>17.5</v>
      </c>
      <c r="G2369" s="18">
        <v>42317</v>
      </c>
      <c r="H2369" s="25">
        <v>17.88</v>
      </c>
      <c r="I2369" s="18">
        <v>42318</v>
      </c>
      <c r="J2369" s="25">
        <v>18.75</v>
      </c>
      <c r="K2369" s="18">
        <v>42318</v>
      </c>
      <c r="L2369" s="25">
        <v>17.5</v>
      </c>
      <c r="O2369" s="18">
        <v>42313</v>
      </c>
      <c r="P2369" s="6">
        <v>20.5</v>
      </c>
      <c r="Q2369" s="18">
        <v>42318</v>
      </c>
      <c r="R2369" s="6">
        <v>16.5</v>
      </c>
      <c r="S2369" s="18">
        <v>42318</v>
      </c>
      <c r="T2369" s="6">
        <v>17.25</v>
      </c>
    </row>
    <row r="2370" spans="1:20" x14ac:dyDescent="0.2">
      <c r="A2370" s="18">
        <v>42314</v>
      </c>
      <c r="B2370" s="25">
        <v>17.25</v>
      </c>
      <c r="C2370" s="18">
        <v>42317</v>
      </c>
      <c r="D2370" s="25">
        <v>17.38</v>
      </c>
      <c r="E2370" s="18">
        <v>42317</v>
      </c>
      <c r="F2370" s="25">
        <v>17.5</v>
      </c>
      <c r="G2370" s="18">
        <v>42314</v>
      </c>
      <c r="H2370" s="25">
        <v>17.88</v>
      </c>
      <c r="I2370" s="18">
        <v>42317</v>
      </c>
      <c r="J2370" s="25">
        <v>19.75</v>
      </c>
      <c r="K2370" s="18">
        <v>42317</v>
      </c>
      <c r="L2370" s="25">
        <v>17.5</v>
      </c>
      <c r="O2370" s="18">
        <v>42312</v>
      </c>
      <c r="P2370" s="6">
        <v>20.5</v>
      </c>
      <c r="Q2370" s="18">
        <v>42317</v>
      </c>
      <c r="R2370" s="6">
        <v>16.5</v>
      </c>
      <c r="S2370" s="18">
        <v>42317</v>
      </c>
      <c r="T2370" s="6">
        <v>17.25</v>
      </c>
    </row>
    <row r="2371" spans="1:20" x14ac:dyDescent="0.2">
      <c r="A2371" s="18">
        <v>42313</v>
      </c>
      <c r="B2371" s="25">
        <v>17.25</v>
      </c>
      <c r="C2371" s="18">
        <v>42314</v>
      </c>
      <c r="D2371" s="25">
        <v>17.38</v>
      </c>
      <c r="E2371" s="18">
        <v>42314</v>
      </c>
      <c r="F2371" s="25">
        <v>17.5</v>
      </c>
      <c r="G2371" s="18">
        <v>42313</v>
      </c>
      <c r="H2371" s="25">
        <v>17.88</v>
      </c>
      <c r="I2371" s="18">
        <v>42314</v>
      </c>
      <c r="J2371" s="25">
        <v>19.75</v>
      </c>
      <c r="K2371" s="18">
        <v>42314</v>
      </c>
      <c r="L2371" s="25">
        <v>17.5</v>
      </c>
      <c r="O2371" s="18">
        <v>42311</v>
      </c>
      <c r="P2371" s="6">
        <v>20.5</v>
      </c>
      <c r="Q2371" s="18">
        <v>42314</v>
      </c>
      <c r="R2371" s="6">
        <v>16.5</v>
      </c>
      <c r="S2371" s="18">
        <v>42314</v>
      </c>
      <c r="T2371" s="6">
        <v>17.25</v>
      </c>
    </row>
    <row r="2372" spans="1:20" x14ac:dyDescent="0.2">
      <c r="A2372" s="18">
        <v>42312</v>
      </c>
      <c r="B2372" s="25">
        <v>17.25</v>
      </c>
      <c r="C2372" s="18">
        <v>42313</v>
      </c>
      <c r="D2372" s="25">
        <v>17.38</v>
      </c>
      <c r="E2372" s="18">
        <v>42313</v>
      </c>
      <c r="F2372" s="25">
        <v>17.5</v>
      </c>
      <c r="G2372" s="18">
        <v>42312</v>
      </c>
      <c r="H2372" s="25">
        <v>17.88</v>
      </c>
      <c r="I2372" s="18">
        <v>42313</v>
      </c>
      <c r="J2372" s="25">
        <v>19.75</v>
      </c>
      <c r="K2372" s="18">
        <v>42313</v>
      </c>
      <c r="L2372" s="25">
        <v>17.5</v>
      </c>
      <c r="O2372" s="18">
        <v>42310</v>
      </c>
      <c r="P2372" s="6">
        <v>20.5</v>
      </c>
      <c r="Q2372" s="18">
        <v>42313</v>
      </c>
      <c r="R2372" s="6">
        <v>16.5</v>
      </c>
      <c r="S2372" s="18">
        <v>42313</v>
      </c>
      <c r="T2372" s="6">
        <v>17.25</v>
      </c>
    </row>
    <row r="2373" spans="1:20" x14ac:dyDescent="0.2">
      <c r="A2373" s="18">
        <v>42311</v>
      </c>
      <c r="B2373" s="25">
        <v>17.25</v>
      </c>
      <c r="C2373" s="18">
        <v>42312</v>
      </c>
      <c r="D2373" s="25">
        <v>17.38</v>
      </c>
      <c r="E2373" s="18">
        <v>42312</v>
      </c>
      <c r="F2373" s="25">
        <v>17.5</v>
      </c>
      <c r="G2373" s="18">
        <v>42311</v>
      </c>
      <c r="H2373" s="25">
        <v>17.88</v>
      </c>
      <c r="I2373" s="18">
        <v>42312</v>
      </c>
      <c r="J2373" s="25">
        <v>19.75</v>
      </c>
      <c r="K2373" s="18">
        <v>42312</v>
      </c>
      <c r="L2373" s="25">
        <v>17.5</v>
      </c>
      <c r="O2373" s="18">
        <v>42307</v>
      </c>
      <c r="P2373" s="6">
        <v>20.5</v>
      </c>
      <c r="Q2373" s="18">
        <v>42312</v>
      </c>
      <c r="R2373" s="6">
        <v>16.5</v>
      </c>
      <c r="S2373" s="18">
        <v>42312</v>
      </c>
      <c r="T2373" s="6">
        <v>17.25</v>
      </c>
    </row>
    <row r="2374" spans="1:20" x14ac:dyDescent="0.2">
      <c r="A2374" s="18">
        <v>42310</v>
      </c>
      <c r="B2374" s="25">
        <v>17.25</v>
      </c>
      <c r="C2374" s="18">
        <v>42311</v>
      </c>
      <c r="D2374" s="25">
        <v>17.38</v>
      </c>
      <c r="E2374" s="18">
        <v>42311</v>
      </c>
      <c r="F2374" s="25">
        <v>17.5</v>
      </c>
      <c r="G2374" s="18">
        <v>42310</v>
      </c>
      <c r="H2374" s="25">
        <v>17.88</v>
      </c>
      <c r="I2374" s="18">
        <v>42311</v>
      </c>
      <c r="J2374" s="25">
        <v>19.75</v>
      </c>
      <c r="K2374" s="18">
        <v>42311</v>
      </c>
      <c r="L2374" s="25">
        <v>17.5</v>
      </c>
      <c r="O2374" s="18">
        <v>42306</v>
      </c>
      <c r="P2374" s="6">
        <v>20.5</v>
      </c>
      <c r="Q2374" s="18">
        <v>42311</v>
      </c>
      <c r="R2374" s="6">
        <v>16.5</v>
      </c>
      <c r="S2374" s="18">
        <v>42311</v>
      </c>
      <c r="T2374" s="6">
        <v>17.25</v>
      </c>
    </row>
    <row r="2375" spans="1:20" x14ac:dyDescent="0.2">
      <c r="A2375" s="18">
        <v>42307</v>
      </c>
      <c r="B2375" s="25">
        <v>17.25</v>
      </c>
      <c r="C2375" s="18">
        <v>42310</v>
      </c>
      <c r="D2375" s="25">
        <v>17.38</v>
      </c>
      <c r="E2375" s="18">
        <v>42310</v>
      </c>
      <c r="F2375" s="25">
        <v>17.5</v>
      </c>
      <c r="G2375" s="18">
        <v>42307</v>
      </c>
      <c r="H2375" s="25">
        <v>17.88</v>
      </c>
      <c r="I2375" s="18">
        <v>42310</v>
      </c>
      <c r="J2375" s="25">
        <v>19.75</v>
      </c>
      <c r="K2375" s="18">
        <v>42310</v>
      </c>
      <c r="L2375" s="25">
        <v>17.5</v>
      </c>
      <c r="O2375" s="18">
        <v>42305</v>
      </c>
      <c r="P2375" s="6">
        <v>20.5</v>
      </c>
      <c r="Q2375" s="18">
        <v>42310</v>
      </c>
      <c r="R2375" s="6">
        <v>16.5</v>
      </c>
      <c r="S2375" s="18">
        <v>42310</v>
      </c>
      <c r="T2375" s="6">
        <v>17.25</v>
      </c>
    </row>
    <row r="2376" spans="1:20" x14ac:dyDescent="0.2">
      <c r="A2376" s="18">
        <v>42306</v>
      </c>
      <c r="B2376" s="25">
        <v>17.25</v>
      </c>
      <c r="C2376" s="18">
        <v>42307</v>
      </c>
      <c r="D2376" s="25">
        <v>17.38</v>
      </c>
      <c r="E2376" s="18">
        <v>42307</v>
      </c>
      <c r="F2376" s="25">
        <v>17.5</v>
      </c>
      <c r="G2376" s="18">
        <v>42306</v>
      </c>
      <c r="H2376" s="25">
        <v>17.88</v>
      </c>
      <c r="I2376" s="18">
        <v>42307</v>
      </c>
      <c r="J2376" s="25">
        <v>19.75</v>
      </c>
      <c r="K2376" s="18">
        <v>42307</v>
      </c>
      <c r="L2376" s="25">
        <v>17.5</v>
      </c>
      <c r="O2376" s="18">
        <v>42304</v>
      </c>
      <c r="P2376" s="6">
        <v>20.5</v>
      </c>
      <c r="Q2376" s="18">
        <v>42307</v>
      </c>
      <c r="R2376" s="6">
        <v>16.5</v>
      </c>
      <c r="S2376" s="18">
        <v>42307</v>
      </c>
      <c r="T2376" s="6">
        <v>17.25</v>
      </c>
    </row>
    <row r="2377" spans="1:20" x14ac:dyDescent="0.2">
      <c r="A2377" s="18">
        <v>42305</v>
      </c>
      <c r="B2377" s="25">
        <v>17.25</v>
      </c>
      <c r="C2377" s="18">
        <v>42306</v>
      </c>
      <c r="D2377" s="25">
        <v>17.38</v>
      </c>
      <c r="E2377" s="18">
        <v>42306</v>
      </c>
      <c r="F2377" s="25">
        <v>17.5</v>
      </c>
      <c r="G2377" s="18">
        <v>42305</v>
      </c>
      <c r="H2377" s="25">
        <v>17.88</v>
      </c>
      <c r="I2377" s="18">
        <v>42306</v>
      </c>
      <c r="J2377" s="25">
        <v>19.75</v>
      </c>
      <c r="K2377" s="18">
        <v>42306</v>
      </c>
      <c r="L2377" s="25">
        <v>17.5</v>
      </c>
      <c r="O2377" s="18">
        <v>42303</v>
      </c>
      <c r="P2377" s="6">
        <v>20.5</v>
      </c>
      <c r="Q2377" s="18">
        <v>42306</v>
      </c>
      <c r="R2377" s="6">
        <v>17</v>
      </c>
      <c r="S2377" s="18">
        <v>42306</v>
      </c>
      <c r="T2377" s="6">
        <v>17.25</v>
      </c>
    </row>
    <row r="2378" spans="1:20" x14ac:dyDescent="0.2">
      <c r="A2378" s="18">
        <v>42304</v>
      </c>
      <c r="B2378" s="25">
        <v>17.25</v>
      </c>
      <c r="C2378" s="18">
        <v>42305</v>
      </c>
      <c r="D2378" s="25">
        <v>17.38</v>
      </c>
      <c r="E2378" s="18">
        <v>42305</v>
      </c>
      <c r="F2378" s="25">
        <v>18.5</v>
      </c>
      <c r="G2378" s="18">
        <v>42304</v>
      </c>
      <c r="H2378" s="25">
        <v>17.88</v>
      </c>
      <c r="I2378" s="18">
        <v>42305</v>
      </c>
      <c r="J2378" s="25">
        <v>19.75</v>
      </c>
      <c r="K2378" s="18">
        <v>42305</v>
      </c>
      <c r="L2378" s="25">
        <v>17.5</v>
      </c>
      <c r="O2378" s="18">
        <v>42300</v>
      </c>
      <c r="P2378" s="6">
        <v>20.5</v>
      </c>
      <c r="Q2378" s="18">
        <v>42305</v>
      </c>
      <c r="R2378" s="6">
        <v>18</v>
      </c>
      <c r="S2378" s="18">
        <v>42305</v>
      </c>
      <c r="T2378" s="6">
        <v>17.25</v>
      </c>
    </row>
    <row r="2379" spans="1:20" x14ac:dyDescent="0.2">
      <c r="A2379" s="18">
        <v>42303</v>
      </c>
      <c r="B2379" s="25">
        <v>17.25</v>
      </c>
      <c r="C2379" s="18">
        <v>42304</v>
      </c>
      <c r="D2379" s="25">
        <v>17.38</v>
      </c>
      <c r="E2379" s="18">
        <v>42304</v>
      </c>
      <c r="F2379" s="25">
        <v>18.5</v>
      </c>
      <c r="G2379" s="18">
        <v>42303</v>
      </c>
      <c r="H2379" s="25">
        <v>17.88</v>
      </c>
      <c r="I2379" s="18">
        <v>42304</v>
      </c>
      <c r="J2379" s="25">
        <v>19.75</v>
      </c>
      <c r="K2379" s="18">
        <v>42304</v>
      </c>
      <c r="L2379" s="25">
        <v>17.5</v>
      </c>
      <c r="O2379" s="18">
        <v>42299</v>
      </c>
      <c r="P2379" s="6">
        <v>20.5</v>
      </c>
      <c r="Q2379" s="18">
        <v>42304</v>
      </c>
      <c r="R2379" s="6">
        <v>18</v>
      </c>
      <c r="S2379" s="18">
        <v>42304</v>
      </c>
      <c r="T2379" s="6">
        <v>17.25</v>
      </c>
    </row>
    <row r="2380" spans="1:20" x14ac:dyDescent="0.2">
      <c r="A2380" s="18">
        <v>42300</v>
      </c>
      <c r="B2380" s="25">
        <v>17.25</v>
      </c>
      <c r="C2380" s="18">
        <v>42303</v>
      </c>
      <c r="D2380" s="25">
        <v>17.5</v>
      </c>
      <c r="E2380" s="18">
        <v>42303</v>
      </c>
      <c r="F2380" s="25">
        <v>18.5</v>
      </c>
      <c r="G2380" s="18">
        <v>42300</v>
      </c>
      <c r="H2380" s="25">
        <v>17.88</v>
      </c>
      <c r="I2380" s="18">
        <v>42303</v>
      </c>
      <c r="J2380" s="25">
        <v>19.75</v>
      </c>
      <c r="K2380" s="18">
        <v>42303</v>
      </c>
      <c r="L2380" s="25">
        <v>17.5</v>
      </c>
      <c r="O2380" s="18">
        <v>42298</v>
      </c>
      <c r="P2380" s="6">
        <v>20.5</v>
      </c>
      <c r="Q2380" s="18">
        <v>42303</v>
      </c>
      <c r="R2380" s="6">
        <v>18</v>
      </c>
      <c r="S2380" s="18">
        <v>42303</v>
      </c>
      <c r="T2380" s="6">
        <v>17.25</v>
      </c>
    </row>
    <row r="2381" spans="1:20" x14ac:dyDescent="0.2">
      <c r="A2381" s="18">
        <v>42299</v>
      </c>
      <c r="B2381" s="25">
        <v>17.25</v>
      </c>
      <c r="C2381" s="18">
        <v>42300</v>
      </c>
      <c r="D2381" s="25">
        <v>17.5</v>
      </c>
      <c r="E2381" s="18">
        <v>42300</v>
      </c>
      <c r="F2381" s="25">
        <v>18.5</v>
      </c>
      <c r="G2381" s="18">
        <v>42299</v>
      </c>
      <c r="H2381" s="25">
        <v>17.88</v>
      </c>
      <c r="I2381" s="18">
        <v>42300</v>
      </c>
      <c r="J2381" s="25">
        <v>19.75</v>
      </c>
      <c r="K2381" s="18">
        <v>42300</v>
      </c>
      <c r="L2381" s="25">
        <v>17.5</v>
      </c>
      <c r="O2381" s="18">
        <v>42297</v>
      </c>
      <c r="P2381" s="6">
        <v>20.5</v>
      </c>
      <c r="Q2381" s="18">
        <v>42300</v>
      </c>
      <c r="R2381" s="6">
        <v>18</v>
      </c>
      <c r="S2381" s="18">
        <v>42300</v>
      </c>
      <c r="T2381" s="6">
        <v>17.25</v>
      </c>
    </row>
    <row r="2382" spans="1:20" x14ac:dyDescent="0.2">
      <c r="A2382" s="18">
        <v>42298</v>
      </c>
      <c r="B2382" s="25">
        <v>17.25</v>
      </c>
      <c r="C2382" s="18">
        <v>42299</v>
      </c>
      <c r="D2382" s="25">
        <v>17.5</v>
      </c>
      <c r="E2382" s="18">
        <v>42299</v>
      </c>
      <c r="F2382" s="25">
        <v>18.5</v>
      </c>
      <c r="G2382" s="18">
        <v>42298</v>
      </c>
      <c r="H2382" s="25">
        <v>17.88</v>
      </c>
      <c r="I2382" s="18">
        <v>42299</v>
      </c>
      <c r="J2382" s="25">
        <v>20.25</v>
      </c>
      <c r="K2382" s="18">
        <v>42299</v>
      </c>
      <c r="L2382" s="25">
        <v>17.5</v>
      </c>
      <c r="O2382" s="18">
        <v>42296</v>
      </c>
      <c r="P2382" s="6">
        <v>20.5</v>
      </c>
      <c r="Q2382" s="18">
        <v>42299</v>
      </c>
      <c r="R2382" s="6">
        <v>18</v>
      </c>
      <c r="S2382" s="18">
        <v>42299</v>
      </c>
      <c r="T2382" s="6">
        <v>17.25</v>
      </c>
    </row>
    <row r="2383" spans="1:20" x14ac:dyDescent="0.2">
      <c r="A2383" s="18">
        <v>42297</v>
      </c>
      <c r="B2383" s="25">
        <v>17.25</v>
      </c>
      <c r="C2383" s="18">
        <v>42298</v>
      </c>
      <c r="D2383" s="25">
        <v>17.5</v>
      </c>
      <c r="E2383" s="18">
        <v>42298</v>
      </c>
      <c r="F2383" s="25">
        <v>18.5</v>
      </c>
      <c r="G2383" s="18">
        <v>42297</v>
      </c>
      <c r="H2383" s="25">
        <v>17.88</v>
      </c>
      <c r="I2383" s="18">
        <v>42298</v>
      </c>
      <c r="J2383" s="25">
        <v>20.25</v>
      </c>
      <c r="K2383" s="18">
        <v>42298</v>
      </c>
      <c r="L2383" s="25">
        <v>17.5</v>
      </c>
      <c r="O2383" s="18">
        <v>42293</v>
      </c>
      <c r="P2383" s="6">
        <v>20.5</v>
      </c>
      <c r="Q2383" s="18">
        <v>42298</v>
      </c>
      <c r="R2383" s="6">
        <v>18</v>
      </c>
      <c r="S2383" s="18">
        <v>42298</v>
      </c>
      <c r="T2383" s="6">
        <v>17.25</v>
      </c>
    </row>
    <row r="2384" spans="1:20" x14ac:dyDescent="0.2">
      <c r="A2384" s="18">
        <v>42296</v>
      </c>
      <c r="B2384" s="25">
        <v>17.25</v>
      </c>
      <c r="C2384" s="18">
        <v>42297</v>
      </c>
      <c r="D2384" s="25">
        <v>18</v>
      </c>
      <c r="E2384" s="18">
        <v>42297</v>
      </c>
      <c r="F2384" s="25">
        <v>18.5</v>
      </c>
      <c r="G2384" s="18">
        <v>42296</v>
      </c>
      <c r="H2384" s="25">
        <v>17.88</v>
      </c>
      <c r="I2384" s="18">
        <v>42297</v>
      </c>
      <c r="J2384" s="25">
        <v>20.25</v>
      </c>
      <c r="K2384" s="18">
        <v>42297</v>
      </c>
      <c r="L2384" s="25">
        <v>17</v>
      </c>
      <c r="O2384" s="18">
        <v>42292</v>
      </c>
      <c r="P2384" s="6">
        <v>20.5</v>
      </c>
      <c r="Q2384" s="18">
        <v>42297</v>
      </c>
      <c r="R2384" s="6">
        <v>18</v>
      </c>
      <c r="S2384" s="18">
        <v>42297</v>
      </c>
      <c r="T2384" s="6">
        <v>17.25</v>
      </c>
    </row>
    <row r="2385" spans="1:20" x14ac:dyDescent="0.2">
      <c r="A2385" s="18">
        <v>42293</v>
      </c>
      <c r="B2385" s="25">
        <v>17.25</v>
      </c>
      <c r="C2385" s="18">
        <v>42296</v>
      </c>
      <c r="D2385" s="25">
        <v>18</v>
      </c>
      <c r="E2385" s="18">
        <v>42296</v>
      </c>
      <c r="F2385" s="25">
        <v>18.5</v>
      </c>
      <c r="G2385" s="18">
        <v>42293</v>
      </c>
      <c r="H2385" s="25">
        <v>17.88</v>
      </c>
      <c r="I2385" s="18">
        <v>42296</v>
      </c>
      <c r="J2385" s="25">
        <v>20.25</v>
      </c>
      <c r="K2385" s="18">
        <v>42296</v>
      </c>
      <c r="L2385" s="25">
        <v>17</v>
      </c>
      <c r="O2385" s="18">
        <v>42291</v>
      </c>
      <c r="P2385" s="6">
        <v>20.5</v>
      </c>
      <c r="Q2385" s="18">
        <v>42296</v>
      </c>
      <c r="R2385" s="6">
        <v>18</v>
      </c>
      <c r="S2385" s="18">
        <v>42296</v>
      </c>
      <c r="T2385" s="6">
        <v>17.25</v>
      </c>
    </row>
    <row r="2386" spans="1:20" x14ac:dyDescent="0.2">
      <c r="A2386" s="18">
        <v>42292</v>
      </c>
      <c r="B2386" s="25">
        <v>17.25</v>
      </c>
      <c r="C2386" s="18">
        <v>42293</v>
      </c>
      <c r="D2386" s="25">
        <v>18</v>
      </c>
      <c r="E2386" s="18">
        <v>42293</v>
      </c>
      <c r="F2386" s="25">
        <v>18.5</v>
      </c>
      <c r="G2386" s="18">
        <v>42292</v>
      </c>
      <c r="H2386" s="25">
        <v>17.88</v>
      </c>
      <c r="I2386" s="18">
        <v>42293</v>
      </c>
      <c r="J2386" s="25">
        <v>20.25</v>
      </c>
      <c r="K2386" s="18">
        <v>42293</v>
      </c>
      <c r="L2386" s="25">
        <v>17</v>
      </c>
      <c r="O2386" s="18">
        <v>42290</v>
      </c>
      <c r="P2386" s="6">
        <v>20.5</v>
      </c>
      <c r="Q2386" s="18">
        <v>42293</v>
      </c>
      <c r="R2386" s="6">
        <v>18</v>
      </c>
      <c r="S2386" s="18">
        <v>42293</v>
      </c>
      <c r="T2386" s="6">
        <v>17.25</v>
      </c>
    </row>
    <row r="2387" spans="1:20" x14ac:dyDescent="0.2">
      <c r="A2387" s="18">
        <v>42291</v>
      </c>
      <c r="B2387" s="25">
        <v>17.25</v>
      </c>
      <c r="C2387" s="18">
        <v>42292</v>
      </c>
      <c r="D2387" s="25">
        <v>18</v>
      </c>
      <c r="E2387" s="18">
        <v>42292</v>
      </c>
      <c r="F2387" s="25">
        <v>18.5</v>
      </c>
      <c r="G2387" s="18">
        <v>42291</v>
      </c>
      <c r="H2387" s="25">
        <v>17.88</v>
      </c>
      <c r="I2387" s="18">
        <v>42292</v>
      </c>
      <c r="J2387" s="25">
        <v>20.25</v>
      </c>
      <c r="K2387" s="18">
        <v>42292</v>
      </c>
      <c r="L2387" s="25">
        <v>17</v>
      </c>
      <c r="O2387" s="18">
        <v>42289</v>
      </c>
      <c r="P2387" s="6">
        <v>20.5</v>
      </c>
      <c r="Q2387" s="18">
        <v>42292</v>
      </c>
      <c r="R2387" s="6">
        <v>18</v>
      </c>
      <c r="S2387" s="18">
        <v>42292</v>
      </c>
      <c r="T2387" s="6">
        <v>17.25</v>
      </c>
    </row>
    <row r="2388" spans="1:20" x14ac:dyDescent="0.2">
      <c r="A2388" s="18">
        <v>42290</v>
      </c>
      <c r="B2388" s="25">
        <v>17.25</v>
      </c>
      <c r="C2388" s="18">
        <v>42291</v>
      </c>
      <c r="D2388" s="25">
        <v>18.5</v>
      </c>
      <c r="E2388" s="18">
        <v>42291</v>
      </c>
      <c r="F2388" s="25">
        <v>18.5</v>
      </c>
      <c r="G2388" s="18">
        <v>42290</v>
      </c>
      <c r="H2388" s="25">
        <v>17.88</v>
      </c>
      <c r="I2388" s="18">
        <v>42291</v>
      </c>
      <c r="J2388" s="25">
        <v>20.5</v>
      </c>
      <c r="K2388" s="18">
        <v>42291</v>
      </c>
      <c r="L2388" s="25">
        <v>17</v>
      </c>
      <c r="O2388" s="18">
        <v>42286</v>
      </c>
      <c r="P2388" s="6">
        <v>20.5</v>
      </c>
      <c r="Q2388" s="18">
        <v>42291</v>
      </c>
      <c r="R2388" s="6">
        <v>18</v>
      </c>
      <c r="S2388" s="18">
        <v>42291</v>
      </c>
      <c r="T2388" s="6">
        <v>17.25</v>
      </c>
    </row>
    <row r="2389" spans="1:20" x14ac:dyDescent="0.2">
      <c r="A2389" s="18">
        <v>42289</v>
      </c>
      <c r="B2389" s="25">
        <v>17.25</v>
      </c>
      <c r="C2389" s="18">
        <v>42290</v>
      </c>
      <c r="D2389" s="25">
        <v>18.5</v>
      </c>
      <c r="E2389" s="18">
        <v>42290</v>
      </c>
      <c r="F2389" s="25">
        <v>19.5</v>
      </c>
      <c r="G2389" s="18">
        <v>42289</v>
      </c>
      <c r="H2389" s="25">
        <v>17.88</v>
      </c>
      <c r="I2389" s="18">
        <v>42290</v>
      </c>
      <c r="J2389" s="25">
        <v>20.5</v>
      </c>
      <c r="K2389" s="18">
        <v>42290</v>
      </c>
      <c r="L2389" s="25">
        <v>17</v>
      </c>
      <c r="O2389" s="18">
        <v>42285</v>
      </c>
      <c r="P2389" s="6">
        <v>20.5</v>
      </c>
      <c r="Q2389" s="18">
        <v>42290</v>
      </c>
      <c r="R2389" s="6">
        <v>18</v>
      </c>
      <c r="S2389" s="18">
        <v>42290</v>
      </c>
      <c r="T2389" s="6">
        <v>17.25</v>
      </c>
    </row>
    <row r="2390" spans="1:20" x14ac:dyDescent="0.2">
      <c r="A2390" s="18">
        <v>42286</v>
      </c>
      <c r="B2390" s="25">
        <v>17.25</v>
      </c>
      <c r="C2390" s="18">
        <v>42289</v>
      </c>
      <c r="D2390" s="25">
        <v>18.5</v>
      </c>
      <c r="E2390" s="18">
        <v>42289</v>
      </c>
      <c r="F2390" s="25">
        <v>19.5</v>
      </c>
      <c r="G2390" s="18">
        <v>42286</v>
      </c>
      <c r="H2390" s="25">
        <v>17.88</v>
      </c>
      <c r="I2390" s="18">
        <v>42289</v>
      </c>
      <c r="J2390" s="25">
        <v>20.5</v>
      </c>
      <c r="K2390" s="18">
        <v>42289</v>
      </c>
      <c r="L2390" s="25">
        <v>17</v>
      </c>
      <c r="O2390" s="18">
        <v>42284</v>
      </c>
      <c r="P2390" s="6">
        <v>20.5</v>
      </c>
      <c r="Q2390" s="18">
        <v>42289</v>
      </c>
      <c r="R2390" s="6">
        <v>18</v>
      </c>
      <c r="S2390" s="18">
        <v>42289</v>
      </c>
      <c r="T2390" s="6">
        <v>17.25</v>
      </c>
    </row>
    <row r="2391" spans="1:20" x14ac:dyDescent="0.2">
      <c r="A2391" s="18">
        <v>42285</v>
      </c>
      <c r="B2391" s="25">
        <v>17.25</v>
      </c>
      <c r="C2391" s="18">
        <v>42286</v>
      </c>
      <c r="D2391" s="25">
        <v>18.5</v>
      </c>
      <c r="E2391" s="18">
        <v>42286</v>
      </c>
      <c r="F2391" s="25">
        <v>19.5</v>
      </c>
      <c r="G2391" s="18">
        <v>42285</v>
      </c>
      <c r="H2391" s="25">
        <v>17.88</v>
      </c>
      <c r="I2391" s="18">
        <v>42286</v>
      </c>
      <c r="J2391" s="25">
        <v>20.5</v>
      </c>
      <c r="K2391" s="18">
        <v>42286</v>
      </c>
      <c r="L2391" s="25">
        <v>17</v>
      </c>
      <c r="O2391" s="18">
        <v>42283</v>
      </c>
      <c r="P2391" s="6">
        <v>20.5</v>
      </c>
      <c r="Q2391" s="18">
        <v>42286</v>
      </c>
      <c r="R2391" s="6">
        <v>18</v>
      </c>
      <c r="S2391" s="18">
        <v>42286</v>
      </c>
      <c r="T2391" s="6">
        <v>17.25</v>
      </c>
    </row>
    <row r="2392" spans="1:20" x14ac:dyDescent="0.2">
      <c r="A2392" s="18">
        <v>42284</v>
      </c>
      <c r="B2392" s="25">
        <v>17.25</v>
      </c>
      <c r="C2392" s="18">
        <v>42285</v>
      </c>
      <c r="D2392" s="25">
        <v>18.5</v>
      </c>
      <c r="E2392" s="18">
        <v>42285</v>
      </c>
      <c r="F2392" s="25">
        <v>19.5</v>
      </c>
      <c r="G2392" s="18">
        <v>42284</v>
      </c>
      <c r="H2392" s="25">
        <v>17.88</v>
      </c>
      <c r="I2392" s="18">
        <v>42285</v>
      </c>
      <c r="J2392" s="25">
        <v>20.5</v>
      </c>
      <c r="K2392" s="18">
        <v>42285</v>
      </c>
      <c r="L2392" s="25">
        <v>17</v>
      </c>
      <c r="O2392" s="18">
        <v>42282</v>
      </c>
      <c r="P2392" s="6">
        <v>20.5</v>
      </c>
      <c r="Q2392" s="18">
        <v>42285</v>
      </c>
      <c r="R2392" s="6">
        <v>18</v>
      </c>
      <c r="S2392" s="18">
        <v>42285</v>
      </c>
      <c r="T2392" s="6">
        <v>17.25</v>
      </c>
    </row>
    <row r="2393" spans="1:20" x14ac:dyDescent="0.2">
      <c r="A2393" s="18">
        <v>42283</v>
      </c>
      <c r="B2393" s="25">
        <v>17.25</v>
      </c>
      <c r="C2393" s="18">
        <v>42284</v>
      </c>
      <c r="D2393" s="25">
        <v>18.5</v>
      </c>
      <c r="E2393" s="18">
        <v>42284</v>
      </c>
      <c r="F2393" s="25">
        <v>19.5</v>
      </c>
      <c r="G2393" s="18">
        <v>42283</v>
      </c>
      <c r="H2393" s="25">
        <v>17.88</v>
      </c>
      <c r="I2393" s="18">
        <v>42284</v>
      </c>
      <c r="J2393" s="25">
        <v>20.5</v>
      </c>
      <c r="K2393" s="18">
        <v>42284</v>
      </c>
      <c r="L2393" s="25">
        <v>17</v>
      </c>
      <c r="O2393" s="18">
        <v>42279</v>
      </c>
      <c r="P2393" s="6">
        <v>20.5</v>
      </c>
      <c r="Q2393" s="18">
        <v>42284</v>
      </c>
      <c r="R2393" s="6">
        <v>18.25</v>
      </c>
      <c r="S2393" s="18">
        <v>42284</v>
      </c>
      <c r="T2393" s="6">
        <v>17.25</v>
      </c>
    </row>
    <row r="2394" spans="1:20" x14ac:dyDescent="0.2">
      <c r="A2394" s="18">
        <v>42282</v>
      </c>
      <c r="B2394" s="25">
        <v>17.25</v>
      </c>
      <c r="C2394" s="18">
        <v>42283</v>
      </c>
      <c r="D2394" s="25">
        <v>18.5</v>
      </c>
      <c r="E2394" s="18">
        <v>42283</v>
      </c>
      <c r="F2394" s="25">
        <v>19.5</v>
      </c>
      <c r="G2394" s="18">
        <v>42282</v>
      </c>
      <c r="H2394" s="25">
        <v>17.88</v>
      </c>
      <c r="I2394" s="18">
        <v>42283</v>
      </c>
      <c r="J2394" s="25">
        <v>20.5</v>
      </c>
      <c r="K2394" s="18">
        <v>42283</v>
      </c>
      <c r="L2394" s="25">
        <v>17</v>
      </c>
      <c r="O2394" s="18">
        <v>42278</v>
      </c>
      <c r="P2394" s="6">
        <v>20.5</v>
      </c>
      <c r="Q2394" s="18">
        <v>42283</v>
      </c>
      <c r="R2394" s="6">
        <v>18.25</v>
      </c>
      <c r="S2394" s="18">
        <v>42283</v>
      </c>
      <c r="T2394" s="6">
        <v>17.25</v>
      </c>
    </row>
    <row r="2395" spans="1:20" x14ac:dyDescent="0.2">
      <c r="A2395" s="18">
        <v>42279</v>
      </c>
      <c r="B2395" s="25">
        <v>17.25</v>
      </c>
      <c r="C2395" s="18">
        <v>42282</v>
      </c>
      <c r="D2395" s="25">
        <v>18.5</v>
      </c>
      <c r="E2395" s="18">
        <v>42282</v>
      </c>
      <c r="F2395" s="25">
        <v>19.5</v>
      </c>
      <c r="G2395" s="18">
        <v>42279</v>
      </c>
      <c r="H2395" s="25">
        <v>17.88</v>
      </c>
      <c r="I2395" s="18">
        <v>42282</v>
      </c>
      <c r="J2395" s="25">
        <v>20.5</v>
      </c>
      <c r="K2395" s="18">
        <v>42282</v>
      </c>
      <c r="L2395" s="25">
        <v>17</v>
      </c>
      <c r="O2395" s="18">
        <v>42277</v>
      </c>
      <c r="P2395" s="6">
        <v>20.5</v>
      </c>
      <c r="Q2395" s="18">
        <v>42282</v>
      </c>
      <c r="R2395" s="6">
        <v>18.25</v>
      </c>
      <c r="S2395" s="18">
        <v>42282</v>
      </c>
      <c r="T2395" s="6">
        <v>17.25</v>
      </c>
    </row>
    <row r="2396" spans="1:20" x14ac:dyDescent="0.2">
      <c r="A2396" s="18">
        <v>42278</v>
      </c>
      <c r="B2396" s="25">
        <v>17.25</v>
      </c>
      <c r="C2396" s="18">
        <v>42279</v>
      </c>
      <c r="D2396" s="25">
        <v>18.5</v>
      </c>
      <c r="E2396" s="18">
        <v>42279</v>
      </c>
      <c r="F2396" s="25">
        <v>19.5</v>
      </c>
      <c r="G2396" s="18">
        <v>42278</v>
      </c>
      <c r="H2396" s="25">
        <v>17.88</v>
      </c>
      <c r="I2396" s="18">
        <v>42279</v>
      </c>
      <c r="J2396" s="25">
        <v>20.5</v>
      </c>
      <c r="K2396" s="18">
        <v>42279</v>
      </c>
      <c r="L2396" s="25">
        <v>17</v>
      </c>
      <c r="O2396" s="18">
        <v>42276</v>
      </c>
      <c r="P2396" s="6">
        <v>20.5</v>
      </c>
      <c r="Q2396" s="18">
        <v>42279</v>
      </c>
      <c r="R2396" s="6">
        <v>18.25</v>
      </c>
      <c r="S2396" s="18">
        <v>42279</v>
      </c>
      <c r="T2396" s="6">
        <v>17.25</v>
      </c>
    </row>
    <row r="2397" spans="1:20" x14ac:dyDescent="0.2">
      <c r="A2397" s="18">
        <v>42277</v>
      </c>
      <c r="B2397" s="25">
        <v>17.5</v>
      </c>
      <c r="C2397" s="18">
        <v>42278</v>
      </c>
      <c r="D2397" s="25">
        <v>18.5</v>
      </c>
      <c r="E2397" s="18">
        <v>42278</v>
      </c>
      <c r="F2397" s="25">
        <v>19.5</v>
      </c>
      <c r="G2397" s="18">
        <v>42277</v>
      </c>
      <c r="H2397" s="25">
        <v>17.88</v>
      </c>
      <c r="I2397" s="18">
        <v>42278</v>
      </c>
      <c r="J2397" s="25">
        <v>20.5</v>
      </c>
      <c r="K2397" s="18">
        <v>42278</v>
      </c>
      <c r="L2397" s="25">
        <v>17</v>
      </c>
      <c r="O2397" s="18">
        <v>42275</v>
      </c>
      <c r="P2397" s="6">
        <v>20.5</v>
      </c>
      <c r="Q2397" s="18">
        <v>42278</v>
      </c>
      <c r="R2397" s="6">
        <v>18.25</v>
      </c>
      <c r="S2397" s="18">
        <v>42278</v>
      </c>
      <c r="T2397" s="6">
        <v>17.25</v>
      </c>
    </row>
    <row r="2398" spans="1:20" x14ac:dyDescent="0.2">
      <c r="A2398" s="18">
        <v>42276</v>
      </c>
      <c r="B2398" s="25">
        <v>17.5</v>
      </c>
      <c r="C2398" s="18">
        <v>42277</v>
      </c>
      <c r="D2398" s="25">
        <v>19</v>
      </c>
      <c r="E2398" s="18">
        <v>42277</v>
      </c>
      <c r="F2398" s="25">
        <v>19.5</v>
      </c>
      <c r="G2398" s="18">
        <v>42276</v>
      </c>
      <c r="H2398" s="25">
        <v>17.88</v>
      </c>
      <c r="I2398" s="18">
        <v>42277</v>
      </c>
      <c r="J2398" s="25">
        <v>20.5</v>
      </c>
      <c r="K2398" s="18">
        <v>42277</v>
      </c>
      <c r="L2398" s="25">
        <v>16.75</v>
      </c>
      <c r="O2398" s="18">
        <v>42272</v>
      </c>
      <c r="P2398" s="6">
        <v>20.5</v>
      </c>
      <c r="Q2398" s="18">
        <v>42277</v>
      </c>
      <c r="R2398" s="6">
        <v>18.75</v>
      </c>
      <c r="S2398" s="18">
        <v>42277</v>
      </c>
      <c r="T2398" s="6">
        <v>17.25</v>
      </c>
    </row>
    <row r="2399" spans="1:20" x14ac:dyDescent="0.2">
      <c r="A2399" s="18">
        <v>42275</v>
      </c>
      <c r="B2399" s="25">
        <v>17.5</v>
      </c>
      <c r="C2399" s="18">
        <v>42276</v>
      </c>
      <c r="D2399" s="25">
        <v>19</v>
      </c>
      <c r="E2399" s="18">
        <v>42276</v>
      </c>
      <c r="F2399" s="25">
        <v>20</v>
      </c>
      <c r="G2399" s="18">
        <v>42275</v>
      </c>
      <c r="H2399" s="25">
        <v>17.88</v>
      </c>
      <c r="I2399" s="18">
        <v>42276</v>
      </c>
      <c r="J2399" s="25">
        <v>21</v>
      </c>
      <c r="K2399" s="18">
        <v>42276</v>
      </c>
      <c r="L2399" s="25">
        <v>16.75</v>
      </c>
      <c r="O2399" s="18">
        <v>42271</v>
      </c>
      <c r="P2399" s="6">
        <v>20.5</v>
      </c>
      <c r="Q2399" s="18">
        <v>42276</v>
      </c>
      <c r="R2399" s="6">
        <v>18.75</v>
      </c>
      <c r="S2399" s="18">
        <v>42276</v>
      </c>
      <c r="T2399" s="6">
        <v>17.25</v>
      </c>
    </row>
    <row r="2400" spans="1:20" x14ac:dyDescent="0.2">
      <c r="A2400" s="18">
        <v>42272</v>
      </c>
      <c r="B2400" s="25">
        <v>17.5</v>
      </c>
      <c r="C2400" s="18">
        <v>42275</v>
      </c>
      <c r="D2400" s="25">
        <v>19</v>
      </c>
      <c r="E2400" s="18">
        <v>42275</v>
      </c>
      <c r="F2400" s="25">
        <v>20</v>
      </c>
      <c r="G2400" s="18">
        <v>42272</v>
      </c>
      <c r="H2400" s="25">
        <v>17.88</v>
      </c>
      <c r="I2400" s="18">
        <v>42275</v>
      </c>
      <c r="J2400" s="25">
        <v>21</v>
      </c>
      <c r="K2400" s="18">
        <v>42275</v>
      </c>
      <c r="L2400" s="25">
        <v>16.75</v>
      </c>
      <c r="O2400" s="18">
        <v>42270</v>
      </c>
      <c r="P2400" s="6">
        <v>20.5</v>
      </c>
      <c r="Q2400" s="18">
        <v>42275</v>
      </c>
      <c r="R2400" s="6">
        <v>18.75</v>
      </c>
      <c r="S2400" s="18">
        <v>42275</v>
      </c>
      <c r="T2400" s="6">
        <v>17.25</v>
      </c>
    </row>
    <row r="2401" spans="1:20" x14ac:dyDescent="0.2">
      <c r="A2401" s="18">
        <v>42271</v>
      </c>
      <c r="B2401" s="25">
        <v>17.5</v>
      </c>
      <c r="C2401" s="18">
        <v>42272</v>
      </c>
      <c r="D2401" s="25">
        <v>19</v>
      </c>
      <c r="E2401" s="18">
        <v>42272</v>
      </c>
      <c r="F2401" s="25">
        <v>20</v>
      </c>
      <c r="G2401" s="18">
        <v>42271</v>
      </c>
      <c r="H2401" s="25">
        <v>17.88</v>
      </c>
      <c r="I2401" s="18">
        <v>42272</v>
      </c>
      <c r="J2401" s="25">
        <v>21</v>
      </c>
      <c r="K2401" s="18">
        <v>42272</v>
      </c>
      <c r="L2401" s="25">
        <v>16.75</v>
      </c>
      <c r="O2401" s="18">
        <v>42269</v>
      </c>
      <c r="P2401" s="6">
        <v>20.5</v>
      </c>
      <c r="Q2401" s="18">
        <v>42272</v>
      </c>
      <c r="R2401" s="6">
        <v>18.75</v>
      </c>
      <c r="S2401" s="18">
        <v>42272</v>
      </c>
      <c r="T2401" s="6">
        <v>17.25</v>
      </c>
    </row>
    <row r="2402" spans="1:20" x14ac:dyDescent="0.2">
      <c r="A2402" s="18">
        <v>42270</v>
      </c>
      <c r="B2402" s="25">
        <v>17.5</v>
      </c>
      <c r="C2402" s="18">
        <v>42271</v>
      </c>
      <c r="D2402" s="25">
        <v>19</v>
      </c>
      <c r="E2402" s="18">
        <v>42271</v>
      </c>
      <c r="F2402" s="25">
        <v>20</v>
      </c>
      <c r="G2402" s="18">
        <v>42270</v>
      </c>
      <c r="H2402" s="25">
        <v>17.88</v>
      </c>
      <c r="I2402" s="18">
        <v>42271</v>
      </c>
      <c r="J2402" s="25">
        <v>21</v>
      </c>
      <c r="K2402" s="18">
        <v>42271</v>
      </c>
      <c r="L2402" s="25">
        <v>16.75</v>
      </c>
      <c r="O2402" s="18">
        <v>42268</v>
      </c>
      <c r="P2402" s="6">
        <v>20.5</v>
      </c>
      <c r="Q2402" s="18">
        <v>42271</v>
      </c>
      <c r="R2402" s="6">
        <v>18.75</v>
      </c>
      <c r="S2402" s="18">
        <v>42271</v>
      </c>
      <c r="T2402" s="6">
        <v>17.25</v>
      </c>
    </row>
    <row r="2403" spans="1:20" x14ac:dyDescent="0.2">
      <c r="A2403" s="18">
        <v>42269</v>
      </c>
      <c r="B2403" s="25">
        <v>17.5</v>
      </c>
      <c r="C2403" s="18">
        <v>42270</v>
      </c>
      <c r="D2403" s="25">
        <v>19</v>
      </c>
      <c r="E2403" s="18">
        <v>42270</v>
      </c>
      <c r="F2403" s="25">
        <v>20.5</v>
      </c>
      <c r="G2403" s="18">
        <v>42269</v>
      </c>
      <c r="H2403" s="25">
        <v>17.88</v>
      </c>
      <c r="I2403" s="18">
        <v>42270</v>
      </c>
      <c r="J2403" s="25">
        <v>21</v>
      </c>
      <c r="K2403" s="18">
        <v>42270</v>
      </c>
      <c r="L2403" s="25">
        <v>16.75</v>
      </c>
      <c r="O2403" s="18">
        <v>42265</v>
      </c>
      <c r="P2403" s="6">
        <v>20.5</v>
      </c>
      <c r="Q2403" s="18">
        <v>42270</v>
      </c>
      <c r="R2403" s="6">
        <v>20</v>
      </c>
      <c r="S2403" s="18">
        <v>42270</v>
      </c>
      <c r="T2403" s="6">
        <v>17.25</v>
      </c>
    </row>
    <row r="2404" spans="1:20" x14ac:dyDescent="0.2">
      <c r="A2404" s="18">
        <v>42268</v>
      </c>
      <c r="B2404" s="25">
        <v>17.5</v>
      </c>
      <c r="C2404" s="18">
        <v>42269</v>
      </c>
      <c r="D2404" s="25">
        <v>19</v>
      </c>
      <c r="E2404" s="18">
        <v>42269</v>
      </c>
      <c r="F2404" s="25">
        <v>20.5</v>
      </c>
      <c r="G2404" s="18">
        <v>42268</v>
      </c>
      <c r="H2404" s="25">
        <v>17.88</v>
      </c>
      <c r="I2404" s="18">
        <v>42269</v>
      </c>
      <c r="J2404" s="25">
        <v>21</v>
      </c>
      <c r="K2404" s="18">
        <v>42269</v>
      </c>
      <c r="L2404" s="25">
        <v>17</v>
      </c>
      <c r="O2404" s="18">
        <v>42264</v>
      </c>
      <c r="P2404" s="6">
        <v>20.5</v>
      </c>
      <c r="Q2404" s="18">
        <v>42269</v>
      </c>
      <c r="R2404" s="6">
        <v>20</v>
      </c>
      <c r="S2404" s="18">
        <v>42269</v>
      </c>
      <c r="T2404" s="6">
        <v>18.25</v>
      </c>
    </row>
    <row r="2405" spans="1:20" x14ac:dyDescent="0.2">
      <c r="A2405" s="18">
        <v>42265</v>
      </c>
      <c r="B2405" s="25">
        <v>17.5</v>
      </c>
      <c r="C2405" s="18">
        <v>42268</v>
      </c>
      <c r="D2405" s="25">
        <v>19.25</v>
      </c>
      <c r="E2405" s="18">
        <v>42268</v>
      </c>
      <c r="F2405" s="25">
        <v>20.5</v>
      </c>
      <c r="G2405" s="18">
        <v>42265</v>
      </c>
      <c r="H2405" s="25">
        <v>17.88</v>
      </c>
      <c r="I2405" s="18">
        <v>42268</v>
      </c>
      <c r="J2405" s="25">
        <v>21</v>
      </c>
      <c r="K2405" s="18">
        <v>42268</v>
      </c>
      <c r="L2405" s="25">
        <v>16.88</v>
      </c>
      <c r="O2405" s="18">
        <v>42263</v>
      </c>
      <c r="P2405" s="6">
        <v>22</v>
      </c>
      <c r="Q2405" s="18">
        <v>42268</v>
      </c>
      <c r="R2405" s="6">
        <v>20</v>
      </c>
      <c r="S2405" s="18">
        <v>42268</v>
      </c>
      <c r="T2405" s="6">
        <v>18.25</v>
      </c>
    </row>
    <row r="2406" spans="1:20" x14ac:dyDescent="0.2">
      <c r="A2406" s="18">
        <v>42264</v>
      </c>
      <c r="B2406" s="25">
        <v>17.5</v>
      </c>
      <c r="C2406" s="18">
        <v>42265</v>
      </c>
      <c r="D2406" s="25">
        <v>19.25</v>
      </c>
      <c r="E2406" s="18">
        <v>42265</v>
      </c>
      <c r="F2406" s="25">
        <v>20.5</v>
      </c>
      <c r="G2406" s="18">
        <v>42264</v>
      </c>
      <c r="H2406" s="25">
        <v>17.5</v>
      </c>
      <c r="I2406" s="18">
        <v>42265</v>
      </c>
      <c r="J2406" s="25">
        <v>21</v>
      </c>
      <c r="K2406" s="18">
        <v>42265</v>
      </c>
      <c r="L2406" s="25">
        <v>16.88</v>
      </c>
      <c r="O2406" s="18">
        <v>42262</v>
      </c>
      <c r="P2406" s="6">
        <v>23.5</v>
      </c>
      <c r="Q2406" s="18">
        <v>42265</v>
      </c>
      <c r="R2406" s="6">
        <v>20</v>
      </c>
      <c r="S2406" s="18">
        <v>42265</v>
      </c>
      <c r="T2406" s="6">
        <v>18.25</v>
      </c>
    </row>
    <row r="2407" spans="1:20" x14ac:dyDescent="0.2">
      <c r="A2407" s="18">
        <v>42263</v>
      </c>
      <c r="B2407" s="25">
        <v>17.75</v>
      </c>
      <c r="C2407" s="18">
        <v>42264</v>
      </c>
      <c r="D2407" s="25">
        <v>20</v>
      </c>
      <c r="E2407" s="18">
        <v>42264</v>
      </c>
      <c r="F2407" s="25">
        <v>20.5</v>
      </c>
      <c r="G2407" s="18">
        <v>42263</v>
      </c>
      <c r="H2407" s="25">
        <v>17.5</v>
      </c>
      <c r="I2407" s="18">
        <v>42264</v>
      </c>
      <c r="J2407" s="25">
        <v>21</v>
      </c>
      <c r="K2407" s="18">
        <v>42264</v>
      </c>
      <c r="L2407" s="25">
        <v>16.88</v>
      </c>
      <c r="O2407" s="18">
        <v>42261</v>
      </c>
      <c r="P2407" s="6">
        <v>23.5</v>
      </c>
      <c r="Q2407" s="18">
        <v>42264</v>
      </c>
      <c r="R2407" s="6">
        <v>20</v>
      </c>
      <c r="S2407" s="18">
        <v>42264</v>
      </c>
      <c r="T2407" s="6">
        <v>18.25</v>
      </c>
    </row>
    <row r="2408" spans="1:20" x14ac:dyDescent="0.2">
      <c r="A2408" s="18">
        <v>42262</v>
      </c>
      <c r="B2408" s="25">
        <v>19</v>
      </c>
      <c r="C2408" s="18">
        <v>42263</v>
      </c>
      <c r="D2408" s="25">
        <v>20</v>
      </c>
      <c r="E2408" s="18">
        <v>42263</v>
      </c>
      <c r="F2408" s="25">
        <v>20.5</v>
      </c>
      <c r="G2408" s="18">
        <v>42262</v>
      </c>
      <c r="H2408" s="25">
        <v>17.5</v>
      </c>
      <c r="I2408" s="18">
        <v>42263</v>
      </c>
      <c r="J2408" s="25">
        <v>21</v>
      </c>
      <c r="K2408" s="18">
        <v>42263</v>
      </c>
      <c r="L2408" s="25">
        <v>17.25</v>
      </c>
      <c r="O2408" s="18">
        <v>42258</v>
      </c>
      <c r="P2408" s="6">
        <v>23.5</v>
      </c>
      <c r="Q2408" s="18">
        <v>42263</v>
      </c>
      <c r="R2408" s="6">
        <v>20</v>
      </c>
      <c r="S2408" s="18">
        <v>42263</v>
      </c>
      <c r="T2408" s="6">
        <v>18.25</v>
      </c>
    </row>
    <row r="2409" spans="1:20" x14ac:dyDescent="0.2">
      <c r="A2409" s="18">
        <v>42261</v>
      </c>
      <c r="B2409" s="25">
        <v>19</v>
      </c>
      <c r="C2409" s="18">
        <v>42262</v>
      </c>
      <c r="D2409" s="25">
        <v>19.88</v>
      </c>
      <c r="E2409" s="18">
        <v>42262</v>
      </c>
      <c r="F2409" s="25">
        <v>20.5</v>
      </c>
      <c r="G2409" s="18">
        <v>42261</v>
      </c>
      <c r="H2409" s="25">
        <v>18</v>
      </c>
      <c r="I2409" s="18">
        <v>42262</v>
      </c>
      <c r="J2409" s="25">
        <v>21</v>
      </c>
      <c r="K2409" s="18">
        <v>42262</v>
      </c>
      <c r="L2409" s="25">
        <v>17.25</v>
      </c>
      <c r="O2409" s="18">
        <v>42257</v>
      </c>
      <c r="P2409" s="6">
        <v>23.5</v>
      </c>
      <c r="Q2409" s="18">
        <v>42262</v>
      </c>
      <c r="R2409" s="6">
        <v>20</v>
      </c>
      <c r="S2409" s="18">
        <v>42262</v>
      </c>
      <c r="T2409" s="6">
        <v>19.5</v>
      </c>
    </row>
    <row r="2410" spans="1:20" x14ac:dyDescent="0.2">
      <c r="A2410" s="18">
        <v>42258</v>
      </c>
      <c r="B2410" s="25">
        <v>19</v>
      </c>
      <c r="C2410" s="18">
        <v>42261</v>
      </c>
      <c r="D2410" s="25">
        <v>19.88</v>
      </c>
      <c r="E2410" s="18">
        <v>42261</v>
      </c>
      <c r="F2410" s="25">
        <v>20.5</v>
      </c>
      <c r="G2410" s="18">
        <v>42258</v>
      </c>
      <c r="H2410" s="25">
        <v>18</v>
      </c>
      <c r="I2410" s="18">
        <v>42261</v>
      </c>
      <c r="J2410" s="25">
        <v>21</v>
      </c>
      <c r="K2410" s="18">
        <v>42261</v>
      </c>
      <c r="L2410" s="25">
        <v>18.5</v>
      </c>
      <c r="O2410" s="18">
        <v>42256</v>
      </c>
      <c r="P2410" s="6">
        <v>23.5</v>
      </c>
      <c r="Q2410" s="18">
        <v>42261</v>
      </c>
      <c r="R2410" s="6">
        <v>20.5</v>
      </c>
      <c r="S2410" s="18">
        <v>42261</v>
      </c>
      <c r="T2410" s="6">
        <v>19.5</v>
      </c>
    </row>
    <row r="2411" spans="1:20" x14ac:dyDescent="0.2">
      <c r="A2411" s="18">
        <v>42257</v>
      </c>
      <c r="B2411" s="25">
        <v>19</v>
      </c>
      <c r="C2411" s="18">
        <v>42258</v>
      </c>
      <c r="D2411" s="25">
        <v>19.88</v>
      </c>
      <c r="E2411" s="18">
        <v>42258</v>
      </c>
      <c r="F2411" s="25">
        <v>20.5</v>
      </c>
      <c r="G2411" s="18">
        <v>42257</v>
      </c>
      <c r="H2411" s="25">
        <v>18.25</v>
      </c>
      <c r="I2411" s="18">
        <v>42258</v>
      </c>
      <c r="J2411" s="25">
        <v>22.5</v>
      </c>
      <c r="K2411" s="18">
        <v>42258</v>
      </c>
      <c r="L2411" s="25">
        <v>18.5</v>
      </c>
      <c r="O2411" s="18">
        <v>42255</v>
      </c>
      <c r="P2411" s="6">
        <v>23.5</v>
      </c>
      <c r="Q2411" s="18">
        <v>42258</v>
      </c>
      <c r="R2411" s="6">
        <v>20.5</v>
      </c>
      <c r="S2411" s="18">
        <v>42258</v>
      </c>
      <c r="T2411" s="6">
        <v>19.5</v>
      </c>
    </row>
    <row r="2412" spans="1:20" x14ac:dyDescent="0.2">
      <c r="A2412" s="18">
        <v>42256</v>
      </c>
      <c r="B2412" s="25">
        <v>19</v>
      </c>
      <c r="C2412" s="18">
        <v>42257</v>
      </c>
      <c r="D2412" s="25">
        <v>19.88</v>
      </c>
      <c r="E2412" s="18">
        <v>42257</v>
      </c>
      <c r="F2412" s="25">
        <v>21.5</v>
      </c>
      <c r="G2412" s="18">
        <v>42256</v>
      </c>
      <c r="H2412" s="25">
        <v>19.5</v>
      </c>
      <c r="I2412" s="18">
        <v>42257</v>
      </c>
      <c r="J2412" s="25">
        <v>22.5</v>
      </c>
      <c r="K2412" s="18">
        <v>42257</v>
      </c>
      <c r="L2412" s="25">
        <v>18.5</v>
      </c>
      <c r="O2412" s="18">
        <v>42251</v>
      </c>
      <c r="P2412" s="6">
        <v>23.5</v>
      </c>
      <c r="Q2412" s="18">
        <v>42257</v>
      </c>
      <c r="R2412" s="6">
        <v>21.5</v>
      </c>
      <c r="S2412" s="18">
        <v>42257</v>
      </c>
      <c r="T2412" s="6">
        <v>19.5</v>
      </c>
    </row>
    <row r="2413" spans="1:20" x14ac:dyDescent="0.2">
      <c r="A2413" s="18">
        <v>42255</v>
      </c>
      <c r="B2413" s="25">
        <v>19</v>
      </c>
      <c r="C2413" s="18">
        <v>42256</v>
      </c>
      <c r="D2413" s="25">
        <v>20.25</v>
      </c>
      <c r="E2413" s="18">
        <v>42256</v>
      </c>
      <c r="F2413" s="25">
        <v>21.5</v>
      </c>
      <c r="G2413" s="18">
        <v>42255</v>
      </c>
      <c r="H2413" s="25">
        <v>19.5</v>
      </c>
      <c r="I2413" s="18">
        <v>42256</v>
      </c>
      <c r="J2413" s="25">
        <v>22.5</v>
      </c>
      <c r="K2413" s="18">
        <v>42256</v>
      </c>
      <c r="L2413" s="25">
        <v>18.5</v>
      </c>
      <c r="O2413" s="18">
        <v>42250</v>
      </c>
      <c r="P2413" s="6">
        <v>23.5</v>
      </c>
      <c r="Q2413" s="18">
        <v>42256</v>
      </c>
      <c r="R2413" s="6">
        <v>21.5</v>
      </c>
      <c r="S2413" s="18">
        <v>42256</v>
      </c>
      <c r="T2413" s="6">
        <v>19.5</v>
      </c>
    </row>
    <row r="2414" spans="1:20" x14ac:dyDescent="0.2">
      <c r="A2414" s="18">
        <v>42251</v>
      </c>
      <c r="B2414" s="25">
        <v>19</v>
      </c>
      <c r="C2414" s="18">
        <v>42255</v>
      </c>
      <c r="D2414" s="25">
        <v>19.88</v>
      </c>
      <c r="E2414" s="18">
        <v>42255</v>
      </c>
      <c r="F2414" s="25">
        <v>21.5</v>
      </c>
      <c r="G2414" s="18">
        <v>42251</v>
      </c>
      <c r="H2414" s="25">
        <v>19.5</v>
      </c>
      <c r="I2414" s="18">
        <v>42255</v>
      </c>
      <c r="J2414" s="25">
        <v>22.5</v>
      </c>
      <c r="K2414" s="18">
        <v>42255</v>
      </c>
      <c r="L2414" s="25">
        <v>18.5</v>
      </c>
      <c r="O2414" s="18">
        <v>42249</v>
      </c>
      <c r="P2414" s="6">
        <v>23.5</v>
      </c>
      <c r="Q2414" s="18">
        <v>42255</v>
      </c>
      <c r="R2414" s="6">
        <v>21.5</v>
      </c>
      <c r="S2414" s="18">
        <v>42255</v>
      </c>
      <c r="T2414" s="6">
        <v>19.5</v>
      </c>
    </row>
    <row r="2415" spans="1:20" x14ac:dyDescent="0.2">
      <c r="A2415" s="18">
        <v>42250</v>
      </c>
      <c r="B2415" s="25">
        <v>19</v>
      </c>
      <c r="C2415" s="18">
        <v>42251</v>
      </c>
      <c r="D2415" s="25">
        <v>19.88</v>
      </c>
      <c r="E2415" s="18">
        <v>42251</v>
      </c>
      <c r="F2415" s="25">
        <v>21.5</v>
      </c>
      <c r="G2415" s="18">
        <v>42250</v>
      </c>
      <c r="H2415" s="25">
        <v>19.5</v>
      </c>
      <c r="I2415" s="18">
        <v>42251</v>
      </c>
      <c r="J2415" s="25">
        <v>22.5</v>
      </c>
      <c r="K2415" s="18">
        <v>42251</v>
      </c>
      <c r="L2415" s="25">
        <v>18.5</v>
      </c>
      <c r="O2415" s="18">
        <v>42248</v>
      </c>
      <c r="P2415" s="6">
        <v>23.5</v>
      </c>
      <c r="Q2415" s="18">
        <v>42251</v>
      </c>
      <c r="R2415" s="6">
        <v>21.5</v>
      </c>
      <c r="S2415" s="18">
        <v>42251</v>
      </c>
      <c r="T2415" s="6">
        <v>19.5</v>
      </c>
    </row>
    <row r="2416" spans="1:20" x14ac:dyDescent="0.2">
      <c r="A2416" s="18">
        <v>42249</v>
      </c>
      <c r="B2416" s="25">
        <v>19</v>
      </c>
      <c r="C2416" s="18">
        <v>42250</v>
      </c>
      <c r="D2416" s="25">
        <v>19.88</v>
      </c>
      <c r="E2416" s="18">
        <v>42250</v>
      </c>
      <c r="F2416" s="25">
        <v>21.5</v>
      </c>
      <c r="G2416" s="18">
        <v>42249</v>
      </c>
      <c r="H2416" s="25">
        <v>19.5</v>
      </c>
      <c r="I2416" s="18">
        <v>42250</v>
      </c>
      <c r="J2416" s="25">
        <v>22.5</v>
      </c>
      <c r="K2416" s="18">
        <v>42250</v>
      </c>
      <c r="L2416" s="25">
        <v>18.5</v>
      </c>
      <c r="O2416" s="18">
        <v>42247</v>
      </c>
      <c r="P2416" s="6">
        <v>23.5</v>
      </c>
      <c r="Q2416" s="18">
        <v>42250</v>
      </c>
      <c r="R2416" s="6">
        <v>21.5</v>
      </c>
      <c r="S2416" s="18">
        <v>42250</v>
      </c>
      <c r="T2416" s="6">
        <v>19.5</v>
      </c>
    </row>
    <row r="2417" spans="1:20" x14ac:dyDescent="0.2">
      <c r="A2417" s="18">
        <v>42248</v>
      </c>
      <c r="B2417" s="25">
        <v>19.5</v>
      </c>
      <c r="C2417" s="18">
        <v>42249</v>
      </c>
      <c r="D2417" s="25">
        <v>19.88</v>
      </c>
      <c r="E2417" s="18">
        <v>42249</v>
      </c>
      <c r="F2417" s="25">
        <v>21.5</v>
      </c>
      <c r="G2417" s="18">
        <v>42248</v>
      </c>
      <c r="H2417" s="25">
        <v>19.5</v>
      </c>
      <c r="I2417" s="18">
        <v>42249</v>
      </c>
      <c r="J2417" s="25">
        <v>22.5</v>
      </c>
      <c r="K2417" s="18">
        <v>42249</v>
      </c>
      <c r="L2417" s="25">
        <v>18.5</v>
      </c>
      <c r="O2417" s="18">
        <v>42244</v>
      </c>
      <c r="P2417" s="6">
        <v>23.5</v>
      </c>
      <c r="Q2417" s="18">
        <v>42249</v>
      </c>
      <c r="R2417" s="6">
        <v>21.5</v>
      </c>
      <c r="S2417" s="18">
        <v>42249</v>
      </c>
      <c r="T2417" s="6">
        <v>19.5</v>
      </c>
    </row>
    <row r="2418" spans="1:20" x14ac:dyDescent="0.2">
      <c r="A2418" s="18">
        <v>42247</v>
      </c>
      <c r="B2418" s="25">
        <v>19.5</v>
      </c>
      <c r="C2418" s="18">
        <v>42248</v>
      </c>
      <c r="D2418" s="25">
        <v>19.88</v>
      </c>
      <c r="E2418" s="18">
        <v>42248</v>
      </c>
      <c r="F2418" s="25">
        <v>21.5</v>
      </c>
      <c r="G2418" s="18">
        <v>42247</v>
      </c>
      <c r="H2418" s="25">
        <v>19.5</v>
      </c>
      <c r="I2418" s="18">
        <v>42248</v>
      </c>
      <c r="J2418" s="25">
        <v>22.5</v>
      </c>
      <c r="K2418" s="18">
        <v>42248</v>
      </c>
      <c r="L2418" s="25">
        <v>18.5</v>
      </c>
      <c r="O2418" s="18">
        <v>42243</v>
      </c>
      <c r="P2418" s="6">
        <v>23.5</v>
      </c>
      <c r="Q2418" s="18">
        <v>42248</v>
      </c>
      <c r="R2418" s="6">
        <v>21.5</v>
      </c>
      <c r="S2418" s="18">
        <v>42248</v>
      </c>
      <c r="T2418" s="6">
        <v>20.25</v>
      </c>
    </row>
    <row r="2419" spans="1:20" x14ac:dyDescent="0.2">
      <c r="A2419" s="18">
        <v>42244</v>
      </c>
      <c r="B2419" s="25">
        <v>19.5</v>
      </c>
      <c r="C2419" s="18">
        <v>42247</v>
      </c>
      <c r="D2419" s="25">
        <v>19.88</v>
      </c>
      <c r="E2419" s="18">
        <v>42247</v>
      </c>
      <c r="F2419" s="25">
        <v>21.5</v>
      </c>
      <c r="G2419" s="18">
        <v>42244</v>
      </c>
      <c r="H2419" s="25">
        <v>19.5</v>
      </c>
      <c r="I2419" s="18">
        <v>42247</v>
      </c>
      <c r="J2419" s="25">
        <v>22.5</v>
      </c>
      <c r="K2419" s="18">
        <v>42247</v>
      </c>
      <c r="L2419" s="25">
        <v>19</v>
      </c>
      <c r="O2419" s="18">
        <v>42242</v>
      </c>
      <c r="P2419" s="6">
        <v>23.5</v>
      </c>
      <c r="Q2419" s="18">
        <v>42247</v>
      </c>
      <c r="R2419" s="6">
        <v>21.5</v>
      </c>
      <c r="S2419" s="18">
        <v>42247</v>
      </c>
      <c r="T2419" s="6">
        <v>20.25</v>
      </c>
    </row>
    <row r="2420" spans="1:20" x14ac:dyDescent="0.2">
      <c r="A2420" s="18">
        <v>42243</v>
      </c>
      <c r="B2420" s="25">
        <v>19.5</v>
      </c>
      <c r="C2420" s="18">
        <v>42244</v>
      </c>
      <c r="D2420" s="25">
        <v>19.88</v>
      </c>
      <c r="E2420" s="18">
        <v>42244</v>
      </c>
      <c r="F2420" s="25">
        <v>21.5</v>
      </c>
      <c r="G2420" s="18">
        <v>42243</v>
      </c>
      <c r="H2420" s="25">
        <v>19.5</v>
      </c>
      <c r="I2420" s="18">
        <v>42244</v>
      </c>
      <c r="J2420" s="25">
        <v>22.5</v>
      </c>
      <c r="K2420" s="18">
        <v>42244</v>
      </c>
      <c r="L2420" s="25">
        <v>19</v>
      </c>
      <c r="O2420" s="18">
        <v>42241</v>
      </c>
      <c r="P2420" s="6">
        <v>23.5</v>
      </c>
      <c r="Q2420" s="18">
        <v>42244</v>
      </c>
      <c r="R2420" s="6">
        <v>21.5</v>
      </c>
      <c r="S2420" s="18">
        <v>42244</v>
      </c>
      <c r="T2420" s="6">
        <v>20.25</v>
      </c>
    </row>
    <row r="2421" spans="1:20" x14ac:dyDescent="0.2">
      <c r="A2421" s="18">
        <v>42242</v>
      </c>
      <c r="B2421" s="25">
        <v>19.5</v>
      </c>
      <c r="C2421" s="18">
        <v>42243</v>
      </c>
      <c r="D2421" s="25">
        <v>19.88</v>
      </c>
      <c r="E2421" s="18">
        <v>42243</v>
      </c>
      <c r="F2421" s="25">
        <v>21.5</v>
      </c>
      <c r="G2421" s="18">
        <v>42242</v>
      </c>
      <c r="H2421" s="25">
        <v>19.5</v>
      </c>
      <c r="I2421" s="18">
        <v>42243</v>
      </c>
      <c r="J2421" s="25">
        <v>22.5</v>
      </c>
      <c r="K2421" s="18">
        <v>42243</v>
      </c>
      <c r="L2421" s="25">
        <v>19</v>
      </c>
      <c r="O2421" s="18">
        <v>42240</v>
      </c>
      <c r="P2421" s="6">
        <v>23.5</v>
      </c>
      <c r="Q2421" s="18">
        <v>42243</v>
      </c>
      <c r="R2421" s="6">
        <v>21.5</v>
      </c>
      <c r="S2421" s="18">
        <v>42243</v>
      </c>
      <c r="T2421" s="6">
        <v>20.25</v>
      </c>
    </row>
    <row r="2422" spans="1:20" x14ac:dyDescent="0.2">
      <c r="A2422" s="18">
        <v>42241</v>
      </c>
      <c r="B2422" s="25">
        <v>19.5</v>
      </c>
      <c r="C2422" s="18">
        <v>42242</v>
      </c>
      <c r="D2422" s="25">
        <v>19.88</v>
      </c>
      <c r="E2422" s="18">
        <v>42242</v>
      </c>
      <c r="F2422" s="25">
        <v>21.5</v>
      </c>
      <c r="G2422" s="18">
        <v>42241</v>
      </c>
      <c r="H2422" s="25">
        <v>19.5</v>
      </c>
      <c r="I2422" s="18">
        <v>42242</v>
      </c>
      <c r="J2422" s="25">
        <v>22.5</v>
      </c>
      <c r="K2422" s="18">
        <v>42242</v>
      </c>
      <c r="L2422" s="25">
        <v>19</v>
      </c>
      <c r="O2422" s="18">
        <v>42237</v>
      </c>
      <c r="P2422" s="6">
        <v>24.5</v>
      </c>
      <c r="Q2422" s="18">
        <v>42242</v>
      </c>
      <c r="R2422" s="6">
        <v>21.5</v>
      </c>
      <c r="S2422" s="18">
        <v>42242</v>
      </c>
      <c r="T2422" s="6">
        <v>20.25</v>
      </c>
    </row>
    <row r="2423" spans="1:20" x14ac:dyDescent="0.2">
      <c r="A2423" s="18">
        <v>42240</v>
      </c>
      <c r="B2423" s="25">
        <v>20</v>
      </c>
      <c r="C2423" s="18">
        <v>42241</v>
      </c>
      <c r="D2423" s="25">
        <v>19.88</v>
      </c>
      <c r="E2423" s="18">
        <v>42241</v>
      </c>
      <c r="F2423" s="25">
        <v>21.5</v>
      </c>
      <c r="G2423" s="18">
        <v>42240</v>
      </c>
      <c r="H2423" s="25">
        <v>19.5</v>
      </c>
      <c r="I2423" s="18">
        <v>42241</v>
      </c>
      <c r="J2423" s="25">
        <v>22.5</v>
      </c>
      <c r="K2423" s="18">
        <v>42241</v>
      </c>
      <c r="L2423" s="25">
        <v>20.5</v>
      </c>
      <c r="O2423" s="18">
        <v>42236</v>
      </c>
      <c r="P2423" s="6">
        <v>24.5</v>
      </c>
      <c r="Q2423" s="18">
        <v>42241</v>
      </c>
      <c r="R2423" s="6">
        <v>21.5</v>
      </c>
      <c r="S2423" s="18">
        <v>42241</v>
      </c>
      <c r="T2423" s="6">
        <v>21</v>
      </c>
    </row>
    <row r="2424" spans="1:20" x14ac:dyDescent="0.2">
      <c r="A2424" s="18">
        <v>42237</v>
      </c>
      <c r="B2424" s="25">
        <v>20.75</v>
      </c>
      <c r="C2424" s="18">
        <v>42240</v>
      </c>
      <c r="D2424" s="25">
        <v>20.13</v>
      </c>
      <c r="E2424" s="18">
        <v>42240</v>
      </c>
      <c r="F2424" s="25">
        <v>22.5</v>
      </c>
      <c r="G2424" s="18">
        <v>42237</v>
      </c>
      <c r="H2424" s="25">
        <v>19.5</v>
      </c>
      <c r="I2424" s="18">
        <v>42240</v>
      </c>
      <c r="J2424" s="25">
        <v>23</v>
      </c>
      <c r="K2424" s="18">
        <v>42240</v>
      </c>
      <c r="L2424" s="25">
        <v>22</v>
      </c>
      <c r="O2424" s="18">
        <v>42235</v>
      </c>
      <c r="P2424" s="6">
        <v>24.5</v>
      </c>
      <c r="Q2424" s="18">
        <v>42240</v>
      </c>
      <c r="R2424" s="6">
        <v>21.5</v>
      </c>
      <c r="S2424" s="18">
        <v>42240</v>
      </c>
      <c r="T2424" s="6">
        <v>21</v>
      </c>
    </row>
    <row r="2425" spans="1:20" x14ac:dyDescent="0.2">
      <c r="A2425" s="18">
        <v>42236</v>
      </c>
      <c r="B2425" s="25">
        <v>20.75</v>
      </c>
      <c r="C2425" s="18">
        <v>42237</v>
      </c>
      <c r="D2425" s="25">
        <v>20.75</v>
      </c>
      <c r="E2425" s="18">
        <v>42237</v>
      </c>
      <c r="F2425" s="25">
        <v>22.5</v>
      </c>
      <c r="G2425" s="18">
        <v>42236</v>
      </c>
      <c r="H2425" s="25">
        <v>19.5</v>
      </c>
      <c r="I2425" s="18">
        <v>42237</v>
      </c>
      <c r="J2425" s="25">
        <v>23</v>
      </c>
      <c r="K2425" s="18">
        <v>42237</v>
      </c>
      <c r="L2425" s="25">
        <v>22</v>
      </c>
      <c r="O2425" s="18">
        <v>42234</v>
      </c>
      <c r="P2425" s="6">
        <v>24.5</v>
      </c>
      <c r="Q2425" s="18">
        <v>42237</v>
      </c>
      <c r="R2425" s="6">
        <v>21.5</v>
      </c>
      <c r="S2425" s="18">
        <v>42237</v>
      </c>
      <c r="T2425" s="6">
        <v>21</v>
      </c>
    </row>
    <row r="2426" spans="1:20" x14ac:dyDescent="0.2">
      <c r="A2426" s="18">
        <v>42235</v>
      </c>
      <c r="B2426" s="25">
        <v>20.75</v>
      </c>
      <c r="C2426" s="18">
        <v>42236</v>
      </c>
      <c r="D2426" s="25">
        <v>20.75</v>
      </c>
      <c r="E2426" s="18">
        <v>42236</v>
      </c>
      <c r="F2426" s="25">
        <v>22.5</v>
      </c>
      <c r="G2426" s="18">
        <v>42235</v>
      </c>
      <c r="H2426" s="25">
        <v>19.5</v>
      </c>
      <c r="I2426" s="18">
        <v>42236</v>
      </c>
      <c r="J2426" s="25">
        <v>23</v>
      </c>
      <c r="K2426" s="18">
        <v>42236</v>
      </c>
      <c r="L2426" s="25">
        <v>22</v>
      </c>
      <c r="O2426" s="18">
        <v>42233</v>
      </c>
      <c r="P2426" s="6">
        <v>24.5</v>
      </c>
      <c r="Q2426" s="18">
        <v>42236</v>
      </c>
      <c r="R2426" s="6">
        <v>21.5</v>
      </c>
      <c r="S2426" s="18">
        <v>42236</v>
      </c>
      <c r="T2426" s="6">
        <v>21</v>
      </c>
    </row>
    <row r="2427" spans="1:20" x14ac:dyDescent="0.2">
      <c r="A2427" s="18">
        <v>42234</v>
      </c>
      <c r="B2427" s="25">
        <v>20.75</v>
      </c>
      <c r="C2427" s="18">
        <v>42235</v>
      </c>
      <c r="D2427" s="25">
        <v>20.75</v>
      </c>
      <c r="E2427" s="18">
        <v>42235</v>
      </c>
      <c r="F2427" s="25">
        <v>22.5</v>
      </c>
      <c r="G2427" s="18">
        <v>42234</v>
      </c>
      <c r="H2427" s="25">
        <v>20.5</v>
      </c>
      <c r="I2427" s="18">
        <v>42235</v>
      </c>
      <c r="J2427" s="25">
        <v>23</v>
      </c>
      <c r="K2427" s="18">
        <v>42235</v>
      </c>
      <c r="L2427" s="25">
        <v>22</v>
      </c>
      <c r="O2427" s="18">
        <v>42230</v>
      </c>
      <c r="P2427" s="6">
        <v>25.5</v>
      </c>
      <c r="Q2427" s="18">
        <v>42235</v>
      </c>
      <c r="R2427" s="6">
        <v>21.5</v>
      </c>
      <c r="S2427" s="18">
        <v>42235</v>
      </c>
      <c r="T2427" s="6">
        <v>21</v>
      </c>
    </row>
    <row r="2428" spans="1:20" x14ac:dyDescent="0.2">
      <c r="A2428" s="18">
        <v>42233</v>
      </c>
      <c r="B2428" s="25">
        <v>21</v>
      </c>
      <c r="C2428" s="18">
        <v>42234</v>
      </c>
      <c r="D2428" s="25">
        <v>20.75</v>
      </c>
      <c r="E2428" s="18">
        <v>42234</v>
      </c>
      <c r="F2428" s="25">
        <v>22</v>
      </c>
      <c r="G2428" s="18">
        <v>42233</v>
      </c>
      <c r="H2428" s="25">
        <v>20.5</v>
      </c>
      <c r="I2428" s="18">
        <v>42234</v>
      </c>
      <c r="J2428" s="25">
        <v>23</v>
      </c>
      <c r="K2428" s="18">
        <v>42234</v>
      </c>
      <c r="L2428" s="25">
        <v>22.25</v>
      </c>
      <c r="O2428" s="18">
        <v>42229</v>
      </c>
      <c r="P2428" s="6">
        <v>25.5</v>
      </c>
      <c r="Q2428" s="18">
        <v>42234</v>
      </c>
      <c r="R2428" s="6">
        <v>21.5</v>
      </c>
      <c r="S2428" s="18">
        <v>42234</v>
      </c>
      <c r="T2428" s="6">
        <v>23.75</v>
      </c>
    </row>
    <row r="2429" spans="1:20" x14ac:dyDescent="0.2">
      <c r="A2429" s="18">
        <v>42230</v>
      </c>
      <c r="B2429" s="25">
        <v>21.5</v>
      </c>
      <c r="C2429" s="18">
        <v>42233</v>
      </c>
      <c r="D2429" s="25">
        <v>21</v>
      </c>
      <c r="E2429" s="18">
        <v>42233</v>
      </c>
      <c r="F2429" s="25">
        <v>22.5</v>
      </c>
      <c r="G2429" s="18">
        <v>42230</v>
      </c>
      <c r="H2429" s="25">
        <v>20.5</v>
      </c>
      <c r="I2429" s="18">
        <v>42233</v>
      </c>
      <c r="J2429" s="25">
        <v>23</v>
      </c>
      <c r="K2429" s="18">
        <v>42233</v>
      </c>
      <c r="L2429" s="25">
        <v>24</v>
      </c>
      <c r="O2429" s="18">
        <v>42228</v>
      </c>
      <c r="P2429" s="6">
        <v>25.5</v>
      </c>
      <c r="Q2429" s="18">
        <v>42233</v>
      </c>
      <c r="R2429" s="6">
        <v>21.5</v>
      </c>
      <c r="S2429" s="18">
        <v>42233</v>
      </c>
      <c r="T2429" s="6">
        <v>23.75</v>
      </c>
    </row>
    <row r="2430" spans="1:20" x14ac:dyDescent="0.2">
      <c r="A2430" s="18">
        <v>42229</v>
      </c>
      <c r="B2430" s="25">
        <v>21.5</v>
      </c>
      <c r="C2430" s="18">
        <v>42230</v>
      </c>
      <c r="D2430" s="25">
        <v>21</v>
      </c>
      <c r="E2430" s="18">
        <v>42230</v>
      </c>
      <c r="F2430" s="25">
        <v>22.5</v>
      </c>
      <c r="G2430" s="18">
        <v>42229</v>
      </c>
      <c r="H2430" s="25">
        <v>20.5</v>
      </c>
      <c r="I2430" s="18">
        <v>42230</v>
      </c>
      <c r="J2430" s="25">
        <v>23</v>
      </c>
      <c r="K2430" s="18">
        <v>42230</v>
      </c>
      <c r="L2430" s="25">
        <v>24.5</v>
      </c>
      <c r="O2430" s="18">
        <v>42227</v>
      </c>
      <c r="P2430" s="6">
        <v>25.5</v>
      </c>
      <c r="Q2430" s="18">
        <v>42230</v>
      </c>
      <c r="R2430" s="6">
        <v>21.5</v>
      </c>
      <c r="S2430" s="18">
        <v>42230</v>
      </c>
      <c r="T2430" s="6">
        <v>23.75</v>
      </c>
    </row>
    <row r="2431" spans="1:20" x14ac:dyDescent="0.2">
      <c r="A2431" s="18">
        <v>42228</v>
      </c>
      <c r="B2431" s="25">
        <v>21.5</v>
      </c>
      <c r="C2431" s="18">
        <v>42229</v>
      </c>
      <c r="D2431" s="25">
        <v>21.5</v>
      </c>
      <c r="E2431" s="18">
        <v>42229</v>
      </c>
      <c r="F2431" s="25">
        <v>22.5</v>
      </c>
      <c r="G2431" s="18">
        <v>42228</v>
      </c>
      <c r="H2431" s="25">
        <v>20.5</v>
      </c>
      <c r="I2431" s="18">
        <v>42229</v>
      </c>
      <c r="J2431" s="25">
        <v>23</v>
      </c>
      <c r="K2431" s="18">
        <v>42229</v>
      </c>
      <c r="L2431" s="25">
        <v>24.5</v>
      </c>
      <c r="O2431" s="18">
        <v>42226</v>
      </c>
      <c r="P2431" s="6">
        <v>25.5</v>
      </c>
      <c r="Q2431" s="18">
        <v>42229</v>
      </c>
      <c r="R2431" s="6">
        <v>21.5</v>
      </c>
      <c r="S2431" s="18">
        <v>42229</v>
      </c>
      <c r="T2431" s="6">
        <v>23.75</v>
      </c>
    </row>
    <row r="2432" spans="1:20" x14ac:dyDescent="0.2">
      <c r="A2432" s="18">
        <v>42227</v>
      </c>
      <c r="B2432" s="25">
        <v>21.5</v>
      </c>
      <c r="C2432" s="18">
        <v>42228</v>
      </c>
      <c r="D2432" s="25">
        <v>22.25</v>
      </c>
      <c r="E2432" s="18">
        <v>42228</v>
      </c>
      <c r="F2432" s="25">
        <v>22.5</v>
      </c>
      <c r="G2432" s="18">
        <v>42227</v>
      </c>
      <c r="H2432" s="25">
        <v>20.5</v>
      </c>
      <c r="I2432" s="18">
        <v>42228</v>
      </c>
      <c r="J2432" s="25">
        <v>23</v>
      </c>
      <c r="K2432" s="18">
        <v>42228</v>
      </c>
      <c r="L2432" s="25">
        <v>24.5</v>
      </c>
      <c r="O2432" s="18">
        <v>42223</v>
      </c>
      <c r="P2432" s="6">
        <v>25.5</v>
      </c>
      <c r="Q2432" s="18">
        <v>42228</v>
      </c>
      <c r="R2432" s="6">
        <v>21.5</v>
      </c>
      <c r="S2432" s="18">
        <v>42228</v>
      </c>
      <c r="T2432" s="6">
        <v>23.75</v>
      </c>
    </row>
    <row r="2433" spans="1:20" x14ac:dyDescent="0.2">
      <c r="A2433" s="18">
        <v>42226</v>
      </c>
      <c r="B2433" s="25">
        <v>21.5</v>
      </c>
      <c r="C2433" s="18">
        <v>42227</v>
      </c>
      <c r="D2433" s="25">
        <v>22.25</v>
      </c>
      <c r="E2433" s="18">
        <v>42227</v>
      </c>
      <c r="F2433" s="25">
        <v>22.5</v>
      </c>
      <c r="G2433" s="18">
        <v>42226</v>
      </c>
      <c r="H2433" s="25">
        <v>20.5</v>
      </c>
      <c r="I2433" s="18">
        <v>42227</v>
      </c>
      <c r="J2433" s="25">
        <v>23</v>
      </c>
      <c r="K2433" s="18">
        <v>42227</v>
      </c>
      <c r="L2433" s="25">
        <v>24.5</v>
      </c>
      <c r="O2433" s="18">
        <v>42222</v>
      </c>
      <c r="P2433" s="6">
        <v>25.5</v>
      </c>
      <c r="Q2433" s="18">
        <v>42227</v>
      </c>
      <c r="R2433" s="6">
        <v>21.5</v>
      </c>
      <c r="S2433" s="18">
        <v>42227</v>
      </c>
      <c r="T2433" s="6">
        <v>23.75</v>
      </c>
    </row>
    <row r="2434" spans="1:20" x14ac:dyDescent="0.2">
      <c r="A2434" s="18">
        <v>42223</v>
      </c>
      <c r="B2434" s="25">
        <v>21.5</v>
      </c>
      <c r="C2434" s="18">
        <v>42226</v>
      </c>
      <c r="D2434" s="25">
        <v>22.25</v>
      </c>
      <c r="E2434" s="18">
        <v>42226</v>
      </c>
      <c r="F2434" s="25">
        <v>22.5</v>
      </c>
      <c r="G2434" s="18">
        <v>42223</v>
      </c>
      <c r="H2434" s="25">
        <v>20.5</v>
      </c>
      <c r="I2434" s="18">
        <v>42226</v>
      </c>
      <c r="J2434" s="25">
        <v>23</v>
      </c>
      <c r="K2434" s="18">
        <v>42226</v>
      </c>
      <c r="L2434" s="25">
        <v>24.5</v>
      </c>
      <c r="O2434" s="18">
        <v>42221</v>
      </c>
      <c r="P2434" s="6">
        <v>25.5</v>
      </c>
      <c r="Q2434" s="18">
        <v>42226</v>
      </c>
      <c r="R2434" s="6">
        <v>21.5</v>
      </c>
      <c r="S2434" s="18">
        <v>42226</v>
      </c>
      <c r="T2434" s="6">
        <v>23.75</v>
      </c>
    </row>
    <row r="2435" spans="1:20" x14ac:dyDescent="0.2">
      <c r="A2435" s="18">
        <v>42222</v>
      </c>
      <c r="B2435" s="25">
        <v>21.5</v>
      </c>
      <c r="C2435" s="18">
        <v>42223</v>
      </c>
      <c r="D2435" s="25">
        <v>22.25</v>
      </c>
      <c r="E2435" s="18">
        <v>42223</v>
      </c>
      <c r="F2435" s="25">
        <v>22.5</v>
      </c>
      <c r="G2435" s="18">
        <v>42222</v>
      </c>
      <c r="H2435" s="25">
        <v>20.5</v>
      </c>
      <c r="I2435" s="18">
        <v>42223</v>
      </c>
      <c r="J2435" s="25">
        <v>23</v>
      </c>
      <c r="K2435" s="18">
        <v>42223</v>
      </c>
      <c r="L2435" s="25">
        <v>24.5</v>
      </c>
      <c r="O2435" s="18">
        <v>42220</v>
      </c>
      <c r="P2435" s="6">
        <v>25.5</v>
      </c>
      <c r="Q2435" s="18">
        <v>42223</v>
      </c>
      <c r="R2435" s="6">
        <v>21.5</v>
      </c>
      <c r="S2435" s="18">
        <v>42223</v>
      </c>
      <c r="T2435" s="6">
        <v>23.75</v>
      </c>
    </row>
    <row r="2436" spans="1:20" x14ac:dyDescent="0.2">
      <c r="A2436" s="18">
        <v>42221</v>
      </c>
      <c r="B2436" s="25">
        <v>21.5</v>
      </c>
      <c r="C2436" s="18">
        <v>42222</v>
      </c>
      <c r="D2436" s="25">
        <v>22.25</v>
      </c>
      <c r="E2436" s="18">
        <v>42222</v>
      </c>
      <c r="F2436" s="25">
        <v>22.5</v>
      </c>
      <c r="G2436" s="18">
        <v>42221</v>
      </c>
      <c r="H2436" s="25">
        <v>20.5</v>
      </c>
      <c r="I2436" s="18">
        <v>42222</v>
      </c>
      <c r="J2436" s="25">
        <v>23</v>
      </c>
      <c r="K2436" s="18">
        <v>42222</v>
      </c>
      <c r="L2436" s="25">
        <v>24.5</v>
      </c>
      <c r="O2436" s="18">
        <v>42219</v>
      </c>
      <c r="P2436" s="6">
        <v>25.5</v>
      </c>
      <c r="Q2436" s="18">
        <v>42222</v>
      </c>
      <c r="R2436" s="6">
        <v>21.5</v>
      </c>
      <c r="S2436" s="18">
        <v>42222</v>
      </c>
      <c r="T2436" s="6">
        <v>23.75</v>
      </c>
    </row>
    <row r="2437" spans="1:20" x14ac:dyDescent="0.2">
      <c r="A2437" s="18">
        <v>42220</v>
      </c>
      <c r="B2437" s="25">
        <v>22</v>
      </c>
      <c r="C2437" s="18">
        <v>42221</v>
      </c>
      <c r="D2437" s="25">
        <v>22.25</v>
      </c>
      <c r="E2437" s="18">
        <v>42221</v>
      </c>
      <c r="F2437" s="25">
        <v>22.5</v>
      </c>
      <c r="G2437" s="18">
        <v>42220</v>
      </c>
      <c r="H2437" s="25">
        <v>21.5</v>
      </c>
      <c r="I2437" s="18">
        <v>42221</v>
      </c>
      <c r="J2437" s="25">
        <v>23</v>
      </c>
      <c r="K2437" s="18">
        <v>42221</v>
      </c>
      <c r="L2437" s="25">
        <v>24.5</v>
      </c>
      <c r="O2437" s="18">
        <v>42216</v>
      </c>
      <c r="P2437" s="6">
        <v>25.5</v>
      </c>
      <c r="Q2437" s="18">
        <v>42221</v>
      </c>
      <c r="R2437" s="6">
        <v>21.5</v>
      </c>
      <c r="S2437" s="18">
        <v>42221</v>
      </c>
      <c r="T2437" s="6">
        <v>23.75</v>
      </c>
    </row>
    <row r="2438" spans="1:20" x14ac:dyDescent="0.2">
      <c r="A2438" s="18">
        <v>42219</v>
      </c>
      <c r="B2438" s="25">
        <v>22</v>
      </c>
      <c r="C2438" s="18">
        <v>42220</v>
      </c>
      <c r="D2438" s="25">
        <v>23</v>
      </c>
      <c r="E2438" s="18">
        <v>42220</v>
      </c>
      <c r="F2438" s="25">
        <v>22.5</v>
      </c>
      <c r="G2438" s="18">
        <v>42219</v>
      </c>
      <c r="H2438" s="25">
        <v>21.5</v>
      </c>
      <c r="I2438" s="18">
        <v>42220</v>
      </c>
      <c r="J2438" s="25">
        <v>23</v>
      </c>
      <c r="K2438" s="18">
        <v>42220</v>
      </c>
      <c r="L2438" s="25">
        <v>24.5</v>
      </c>
      <c r="O2438" s="18">
        <v>42215</v>
      </c>
      <c r="P2438" s="6">
        <v>25.5</v>
      </c>
      <c r="Q2438" s="18">
        <v>42220</v>
      </c>
      <c r="R2438" s="6">
        <v>21.5</v>
      </c>
      <c r="S2438" s="18">
        <v>42220</v>
      </c>
      <c r="T2438" s="6">
        <v>24</v>
      </c>
    </row>
    <row r="2439" spans="1:20" x14ac:dyDescent="0.2">
      <c r="A2439" s="18">
        <v>42216</v>
      </c>
      <c r="B2439" s="25">
        <v>23</v>
      </c>
      <c r="C2439" s="18">
        <v>42219</v>
      </c>
      <c r="D2439" s="25">
        <v>22.5</v>
      </c>
      <c r="E2439" s="18">
        <v>42219</v>
      </c>
      <c r="F2439" s="25">
        <v>22.5</v>
      </c>
      <c r="G2439" s="18">
        <v>42216</v>
      </c>
      <c r="H2439" s="25">
        <v>21.5</v>
      </c>
      <c r="I2439" s="18">
        <v>42219</v>
      </c>
      <c r="J2439" s="25">
        <v>23</v>
      </c>
      <c r="K2439" s="18">
        <v>42219</v>
      </c>
      <c r="L2439" s="25">
        <v>24.5</v>
      </c>
      <c r="O2439" s="18">
        <v>42214</v>
      </c>
      <c r="P2439" s="6">
        <v>25.5</v>
      </c>
      <c r="Q2439" s="18">
        <v>42219</v>
      </c>
      <c r="R2439" s="6">
        <v>21.5</v>
      </c>
      <c r="S2439" s="18">
        <v>42219</v>
      </c>
      <c r="T2439" s="6">
        <v>24</v>
      </c>
    </row>
    <row r="2440" spans="1:20" x14ac:dyDescent="0.2">
      <c r="A2440" s="18">
        <v>42215</v>
      </c>
      <c r="B2440" s="25">
        <v>23</v>
      </c>
      <c r="C2440" s="18">
        <v>42216</v>
      </c>
      <c r="D2440" s="25">
        <v>23.25</v>
      </c>
      <c r="E2440" s="18">
        <v>42216</v>
      </c>
      <c r="F2440" s="25">
        <v>22.5</v>
      </c>
      <c r="G2440" s="18">
        <v>42215</v>
      </c>
      <c r="H2440" s="25">
        <v>21.5</v>
      </c>
      <c r="I2440" s="18">
        <v>42216</v>
      </c>
      <c r="J2440" s="25">
        <v>23</v>
      </c>
      <c r="K2440" s="18">
        <v>42216</v>
      </c>
      <c r="L2440" s="25">
        <v>24.5</v>
      </c>
      <c r="O2440" s="18">
        <v>42213</v>
      </c>
      <c r="P2440" s="6">
        <v>26</v>
      </c>
      <c r="Q2440" s="18">
        <v>42216</v>
      </c>
      <c r="R2440" s="6">
        <v>21.5</v>
      </c>
      <c r="S2440" s="18">
        <v>42216</v>
      </c>
      <c r="T2440" s="6">
        <v>24.25</v>
      </c>
    </row>
    <row r="2441" spans="1:20" x14ac:dyDescent="0.2">
      <c r="A2441" s="18">
        <v>42214</v>
      </c>
      <c r="B2441" s="25">
        <v>23</v>
      </c>
      <c r="C2441" s="18">
        <v>42215</v>
      </c>
      <c r="D2441" s="25">
        <v>23.25</v>
      </c>
      <c r="E2441" s="18">
        <v>42215</v>
      </c>
      <c r="F2441" s="25">
        <v>22.5</v>
      </c>
      <c r="G2441" s="18">
        <v>42214</v>
      </c>
      <c r="H2441" s="25">
        <v>21.5</v>
      </c>
      <c r="I2441" s="18">
        <v>42215</v>
      </c>
      <c r="J2441" s="25">
        <v>23</v>
      </c>
      <c r="K2441" s="18">
        <v>42215</v>
      </c>
      <c r="L2441" s="25">
        <v>24.5</v>
      </c>
      <c r="O2441" s="18">
        <v>42212</v>
      </c>
      <c r="P2441" s="6">
        <v>26</v>
      </c>
      <c r="Q2441" s="18">
        <v>42215</v>
      </c>
      <c r="R2441" s="6">
        <v>21.5</v>
      </c>
      <c r="S2441" s="18">
        <v>42215</v>
      </c>
      <c r="T2441" s="6">
        <v>24.25</v>
      </c>
    </row>
    <row r="2442" spans="1:20" x14ac:dyDescent="0.2">
      <c r="A2442" s="18">
        <v>42213</v>
      </c>
      <c r="B2442" s="25">
        <v>23</v>
      </c>
      <c r="C2442" s="18">
        <v>42214</v>
      </c>
      <c r="D2442" s="25">
        <v>23.25</v>
      </c>
      <c r="E2442" s="18">
        <v>42214</v>
      </c>
      <c r="F2442" s="25">
        <v>22.5</v>
      </c>
      <c r="G2442" s="18">
        <v>42213</v>
      </c>
      <c r="H2442" s="25">
        <v>21.5</v>
      </c>
      <c r="I2442" s="18">
        <v>42214</v>
      </c>
      <c r="J2442" s="25">
        <v>23</v>
      </c>
      <c r="K2442" s="18">
        <v>42214</v>
      </c>
      <c r="L2442" s="25">
        <v>24.5</v>
      </c>
      <c r="O2442" s="18">
        <v>42209</v>
      </c>
      <c r="P2442" s="6">
        <v>26</v>
      </c>
      <c r="Q2442" s="18">
        <v>42214</v>
      </c>
      <c r="R2442" s="6">
        <v>21.5</v>
      </c>
      <c r="S2442" s="18">
        <v>42214</v>
      </c>
      <c r="T2442" s="6">
        <v>24.25</v>
      </c>
    </row>
    <row r="2443" spans="1:20" x14ac:dyDescent="0.2">
      <c r="A2443" s="18">
        <v>42212</v>
      </c>
      <c r="B2443" s="25">
        <v>23</v>
      </c>
      <c r="C2443" s="18">
        <v>42213</v>
      </c>
      <c r="D2443" s="25">
        <v>23.25</v>
      </c>
      <c r="E2443" s="18">
        <v>42213</v>
      </c>
      <c r="F2443" s="25">
        <v>22.5</v>
      </c>
      <c r="G2443" s="18">
        <v>42212</v>
      </c>
      <c r="H2443" s="25">
        <v>22.5</v>
      </c>
      <c r="I2443" s="18">
        <v>42213</v>
      </c>
      <c r="J2443" s="25">
        <v>23</v>
      </c>
      <c r="K2443" s="18">
        <v>42213</v>
      </c>
      <c r="L2443" s="25">
        <v>24.5</v>
      </c>
      <c r="O2443" s="18">
        <v>42208</v>
      </c>
      <c r="P2443" s="6">
        <v>26</v>
      </c>
      <c r="Q2443" s="18">
        <v>42213</v>
      </c>
      <c r="R2443" s="6">
        <v>21.5</v>
      </c>
      <c r="S2443" s="18">
        <v>42213</v>
      </c>
      <c r="T2443" s="6">
        <v>24.25</v>
      </c>
    </row>
    <row r="2444" spans="1:20" x14ac:dyDescent="0.2">
      <c r="A2444" s="18">
        <v>42209</v>
      </c>
      <c r="B2444" s="25">
        <v>23</v>
      </c>
      <c r="C2444" s="18">
        <v>42212</v>
      </c>
      <c r="D2444" s="25">
        <v>23.75</v>
      </c>
      <c r="E2444" s="18">
        <v>42212</v>
      </c>
      <c r="F2444" s="25">
        <v>22.5</v>
      </c>
      <c r="G2444" s="18">
        <v>42209</v>
      </c>
      <c r="H2444" s="25">
        <v>22.5</v>
      </c>
      <c r="I2444" s="18">
        <v>42212</v>
      </c>
      <c r="J2444" s="25">
        <v>23</v>
      </c>
      <c r="K2444" s="18">
        <v>42212</v>
      </c>
      <c r="L2444" s="25">
        <v>24.5</v>
      </c>
      <c r="O2444" s="18">
        <v>42207</v>
      </c>
      <c r="P2444" s="6">
        <v>26</v>
      </c>
      <c r="Q2444" s="18">
        <v>42212</v>
      </c>
      <c r="R2444" s="6">
        <v>21.5</v>
      </c>
      <c r="S2444" s="18">
        <v>42212</v>
      </c>
      <c r="T2444" s="6">
        <v>24.25</v>
      </c>
    </row>
    <row r="2445" spans="1:20" x14ac:dyDescent="0.2">
      <c r="A2445" s="18">
        <v>42208</v>
      </c>
      <c r="B2445" s="25">
        <v>23</v>
      </c>
      <c r="C2445" s="18">
        <v>42209</v>
      </c>
      <c r="D2445" s="25">
        <v>23.75</v>
      </c>
      <c r="E2445" s="18">
        <v>42209</v>
      </c>
      <c r="F2445" s="25">
        <v>22.5</v>
      </c>
      <c r="G2445" s="18">
        <v>42208</v>
      </c>
      <c r="H2445" s="25">
        <v>22.5</v>
      </c>
      <c r="I2445" s="18">
        <v>42209</v>
      </c>
      <c r="J2445" s="25">
        <v>23</v>
      </c>
      <c r="K2445" s="18">
        <v>42209</v>
      </c>
      <c r="L2445" s="25">
        <v>24.5</v>
      </c>
      <c r="O2445" s="18">
        <v>42206</v>
      </c>
      <c r="P2445" s="6">
        <v>26</v>
      </c>
      <c r="Q2445" s="18">
        <v>42209</v>
      </c>
      <c r="R2445" s="6">
        <v>21.5</v>
      </c>
      <c r="S2445" s="18">
        <v>42209</v>
      </c>
      <c r="T2445" s="6">
        <v>23.5</v>
      </c>
    </row>
    <row r="2446" spans="1:20" x14ac:dyDescent="0.2">
      <c r="A2446" s="18">
        <v>42207</v>
      </c>
      <c r="B2446" s="25">
        <v>23</v>
      </c>
      <c r="C2446" s="18">
        <v>42208</v>
      </c>
      <c r="D2446" s="25">
        <v>23.75</v>
      </c>
      <c r="E2446" s="18">
        <v>42208</v>
      </c>
      <c r="F2446" s="25">
        <v>22.5</v>
      </c>
      <c r="G2446" s="18">
        <v>42207</v>
      </c>
      <c r="H2446" s="25">
        <v>22.5</v>
      </c>
      <c r="I2446" s="18">
        <v>42208</v>
      </c>
      <c r="J2446" s="25">
        <v>23</v>
      </c>
      <c r="K2446" s="18">
        <v>42208</v>
      </c>
      <c r="L2446" s="25">
        <v>24.5</v>
      </c>
      <c r="O2446" s="18">
        <v>42205</v>
      </c>
      <c r="P2446" s="6">
        <v>26</v>
      </c>
      <c r="Q2446" s="18">
        <v>42208</v>
      </c>
      <c r="R2446" s="6">
        <v>21.5</v>
      </c>
      <c r="S2446" s="18">
        <v>42208</v>
      </c>
      <c r="T2446" s="6">
        <v>23.5</v>
      </c>
    </row>
    <row r="2447" spans="1:20" x14ac:dyDescent="0.2">
      <c r="A2447" s="18">
        <v>42206</v>
      </c>
      <c r="B2447" s="25">
        <v>23</v>
      </c>
      <c r="C2447" s="18">
        <v>42207</v>
      </c>
      <c r="D2447" s="25">
        <v>23.75</v>
      </c>
      <c r="E2447" s="18">
        <v>42207</v>
      </c>
      <c r="F2447" s="25">
        <v>22.5</v>
      </c>
      <c r="G2447" s="18">
        <v>42206</v>
      </c>
      <c r="H2447" s="25">
        <v>22.5</v>
      </c>
      <c r="I2447" s="18">
        <v>42207</v>
      </c>
      <c r="J2447" s="25">
        <v>23</v>
      </c>
      <c r="K2447" s="18">
        <v>42207</v>
      </c>
      <c r="L2447" s="25">
        <v>24.5</v>
      </c>
      <c r="O2447" s="18">
        <v>42202</v>
      </c>
      <c r="P2447" s="6">
        <v>26</v>
      </c>
      <c r="Q2447" s="18">
        <v>42207</v>
      </c>
      <c r="R2447" s="6">
        <v>21.5</v>
      </c>
      <c r="S2447" s="18">
        <v>42207</v>
      </c>
      <c r="T2447" s="6">
        <v>23.5</v>
      </c>
    </row>
    <row r="2448" spans="1:20" x14ac:dyDescent="0.2">
      <c r="A2448" s="18">
        <v>42205</v>
      </c>
      <c r="B2448" s="25">
        <v>23</v>
      </c>
      <c r="C2448" s="18">
        <v>42206</v>
      </c>
      <c r="D2448" s="25">
        <v>23.75</v>
      </c>
      <c r="E2448" s="18">
        <v>42206</v>
      </c>
      <c r="F2448" s="25">
        <v>22.5</v>
      </c>
      <c r="G2448" s="18">
        <v>42205</v>
      </c>
      <c r="H2448" s="25">
        <v>22.5</v>
      </c>
      <c r="I2448" s="18">
        <v>42206</v>
      </c>
      <c r="J2448" s="25">
        <v>23</v>
      </c>
      <c r="K2448" s="18">
        <v>42206</v>
      </c>
      <c r="L2448" s="25">
        <v>24.5</v>
      </c>
      <c r="O2448" s="18">
        <v>42201</v>
      </c>
      <c r="P2448" s="6">
        <v>26.5</v>
      </c>
      <c r="Q2448" s="18">
        <v>42206</v>
      </c>
      <c r="R2448" s="6">
        <v>21.5</v>
      </c>
      <c r="S2448" s="18">
        <v>42206</v>
      </c>
      <c r="T2448" s="6">
        <v>23.75</v>
      </c>
    </row>
    <row r="2449" spans="1:20" x14ac:dyDescent="0.2">
      <c r="A2449" s="18">
        <v>42202</v>
      </c>
      <c r="B2449" s="25">
        <v>23</v>
      </c>
      <c r="C2449" s="18">
        <v>42205</v>
      </c>
      <c r="D2449" s="25">
        <v>23.75</v>
      </c>
      <c r="E2449" s="18">
        <v>42205</v>
      </c>
      <c r="F2449" s="25">
        <v>22.5</v>
      </c>
      <c r="G2449" s="18">
        <v>42202</v>
      </c>
      <c r="H2449" s="25">
        <v>22.5</v>
      </c>
      <c r="I2449" s="18">
        <v>42205</v>
      </c>
      <c r="J2449" s="25">
        <v>23</v>
      </c>
      <c r="K2449" s="18">
        <v>42205</v>
      </c>
      <c r="L2449" s="25">
        <v>24.5</v>
      </c>
      <c r="O2449" s="18">
        <v>42200</v>
      </c>
      <c r="P2449" s="6">
        <v>26.5</v>
      </c>
      <c r="Q2449" s="18">
        <v>42205</v>
      </c>
      <c r="R2449" s="6">
        <v>21.5</v>
      </c>
      <c r="S2449" s="18">
        <v>42205</v>
      </c>
      <c r="T2449" s="6">
        <v>23.75</v>
      </c>
    </row>
    <row r="2450" spans="1:20" x14ac:dyDescent="0.2">
      <c r="A2450" s="18">
        <v>42201</v>
      </c>
      <c r="B2450" s="25">
        <v>23</v>
      </c>
      <c r="C2450" s="18">
        <v>42202</v>
      </c>
      <c r="D2450" s="25">
        <v>23.75</v>
      </c>
      <c r="E2450" s="18">
        <v>42202</v>
      </c>
      <c r="F2450" s="25">
        <v>22.5</v>
      </c>
      <c r="G2450" s="18">
        <v>42201</v>
      </c>
      <c r="H2450" s="25">
        <v>22.5</v>
      </c>
      <c r="I2450" s="18">
        <v>42202</v>
      </c>
      <c r="J2450" s="25">
        <v>23</v>
      </c>
      <c r="K2450" s="18">
        <v>42202</v>
      </c>
      <c r="L2450" s="25">
        <v>24.5</v>
      </c>
      <c r="O2450" s="18">
        <v>42199</v>
      </c>
      <c r="P2450" s="6">
        <v>26.5</v>
      </c>
      <c r="Q2450" s="18">
        <v>42202</v>
      </c>
      <c r="R2450" s="6">
        <v>21.5</v>
      </c>
      <c r="S2450" s="18">
        <v>42202</v>
      </c>
      <c r="T2450" s="6">
        <v>23.75</v>
      </c>
    </row>
    <row r="2451" spans="1:20" x14ac:dyDescent="0.2">
      <c r="A2451" s="18">
        <v>42200</v>
      </c>
      <c r="B2451" s="25">
        <v>23</v>
      </c>
      <c r="C2451" s="18">
        <v>42201</v>
      </c>
      <c r="D2451" s="25">
        <v>23.75</v>
      </c>
      <c r="E2451" s="18">
        <v>42201</v>
      </c>
      <c r="F2451" s="25">
        <v>22.5</v>
      </c>
      <c r="G2451" s="18">
        <v>42200</v>
      </c>
      <c r="H2451" s="25">
        <v>22.5</v>
      </c>
      <c r="I2451" s="18">
        <v>42201</v>
      </c>
      <c r="J2451" s="25">
        <v>23</v>
      </c>
      <c r="K2451" s="18">
        <v>42201</v>
      </c>
      <c r="L2451" s="25">
        <v>24.5</v>
      </c>
      <c r="O2451" s="18">
        <v>42198</v>
      </c>
      <c r="P2451" s="6">
        <v>27.5</v>
      </c>
      <c r="Q2451" s="18">
        <v>42201</v>
      </c>
      <c r="R2451" s="6">
        <v>21.5</v>
      </c>
      <c r="S2451" s="18">
        <v>42201</v>
      </c>
      <c r="T2451" s="6">
        <v>23.75</v>
      </c>
    </row>
    <row r="2452" spans="1:20" x14ac:dyDescent="0.2">
      <c r="A2452" s="18">
        <v>42199</v>
      </c>
      <c r="B2452" s="25">
        <v>23</v>
      </c>
      <c r="C2452" s="18">
        <v>42200</v>
      </c>
      <c r="D2452" s="25">
        <v>23.75</v>
      </c>
      <c r="E2452" s="18">
        <v>42200</v>
      </c>
      <c r="F2452" s="25">
        <v>22.5</v>
      </c>
      <c r="G2452" s="18">
        <v>42199</v>
      </c>
      <c r="H2452" s="25">
        <v>22.5</v>
      </c>
      <c r="I2452" s="18">
        <v>42200</v>
      </c>
      <c r="J2452" s="25">
        <v>23</v>
      </c>
      <c r="K2452" s="18">
        <v>42200</v>
      </c>
      <c r="L2452" s="25">
        <v>24.5</v>
      </c>
      <c r="O2452" s="18">
        <v>42195</v>
      </c>
      <c r="P2452" s="6">
        <v>27.5</v>
      </c>
      <c r="Q2452" s="18">
        <v>42200</v>
      </c>
      <c r="R2452" s="6">
        <v>21.5</v>
      </c>
      <c r="S2452" s="18">
        <v>42200</v>
      </c>
      <c r="T2452" s="6">
        <v>23.75</v>
      </c>
    </row>
    <row r="2453" spans="1:20" x14ac:dyDescent="0.2">
      <c r="A2453" s="18">
        <v>42198</v>
      </c>
      <c r="B2453" s="25">
        <v>23</v>
      </c>
      <c r="C2453" s="18">
        <v>42199</v>
      </c>
      <c r="D2453" s="25">
        <v>23.75</v>
      </c>
      <c r="E2453" s="18">
        <v>42199</v>
      </c>
      <c r="F2453" s="25">
        <v>22.5</v>
      </c>
      <c r="G2453" s="18">
        <v>42198</v>
      </c>
      <c r="H2453" s="25">
        <v>23</v>
      </c>
      <c r="I2453" s="18">
        <v>42199</v>
      </c>
      <c r="J2453" s="25">
        <v>23</v>
      </c>
      <c r="K2453" s="18">
        <v>42199</v>
      </c>
      <c r="L2453" s="25">
        <v>25</v>
      </c>
      <c r="O2453" s="18">
        <v>42194</v>
      </c>
      <c r="P2453" s="6">
        <v>27.5</v>
      </c>
      <c r="Q2453" s="18">
        <v>42199</v>
      </c>
      <c r="R2453" s="6">
        <v>21.5</v>
      </c>
      <c r="S2453" s="18">
        <v>42199</v>
      </c>
      <c r="T2453" s="6">
        <v>24.25</v>
      </c>
    </row>
    <row r="2454" spans="1:20" x14ac:dyDescent="0.2">
      <c r="A2454" s="18">
        <v>42195</v>
      </c>
      <c r="B2454" s="25">
        <v>23</v>
      </c>
      <c r="C2454" s="18">
        <v>42198</v>
      </c>
      <c r="D2454" s="25">
        <v>23.75</v>
      </c>
      <c r="E2454" s="18">
        <v>42198</v>
      </c>
      <c r="F2454" s="25">
        <v>22.5</v>
      </c>
      <c r="G2454" s="18">
        <v>42195</v>
      </c>
      <c r="H2454" s="25">
        <v>23</v>
      </c>
      <c r="I2454" s="18">
        <v>42198</v>
      </c>
      <c r="J2454" s="25">
        <v>23</v>
      </c>
      <c r="K2454" s="18">
        <v>42198</v>
      </c>
      <c r="L2454" s="25">
        <v>24.25</v>
      </c>
      <c r="O2454" s="18">
        <v>42193</v>
      </c>
      <c r="P2454" s="6">
        <v>27.5</v>
      </c>
      <c r="Q2454" s="18">
        <v>42198</v>
      </c>
      <c r="R2454" s="6">
        <v>21.5</v>
      </c>
      <c r="S2454" s="18">
        <v>42198</v>
      </c>
      <c r="T2454" s="6">
        <v>24.25</v>
      </c>
    </row>
    <row r="2455" spans="1:20" x14ac:dyDescent="0.2">
      <c r="A2455" s="18">
        <v>42194</v>
      </c>
      <c r="B2455" s="25">
        <v>23</v>
      </c>
      <c r="C2455" s="18">
        <v>42195</v>
      </c>
      <c r="D2455" s="25">
        <v>23.75</v>
      </c>
      <c r="E2455" s="18">
        <v>42195</v>
      </c>
      <c r="F2455" s="25">
        <v>22.5</v>
      </c>
      <c r="G2455" s="18">
        <v>42194</v>
      </c>
      <c r="H2455" s="25">
        <v>23</v>
      </c>
      <c r="I2455" s="18">
        <v>42195</v>
      </c>
      <c r="J2455" s="25">
        <v>23</v>
      </c>
      <c r="K2455" s="18">
        <v>42195</v>
      </c>
      <c r="L2455" s="25">
        <v>24.25</v>
      </c>
      <c r="O2455" s="18">
        <v>42192</v>
      </c>
      <c r="P2455" s="6">
        <v>27.5</v>
      </c>
      <c r="Q2455" s="18">
        <v>42195</v>
      </c>
      <c r="R2455" s="6">
        <v>21.5</v>
      </c>
      <c r="S2455" s="18">
        <v>42195</v>
      </c>
      <c r="T2455" s="6">
        <v>24.25</v>
      </c>
    </row>
    <row r="2456" spans="1:20" x14ac:dyDescent="0.2">
      <c r="A2456" s="18">
        <v>42193</v>
      </c>
      <c r="B2456" s="25">
        <v>23</v>
      </c>
      <c r="C2456" s="18">
        <v>42194</v>
      </c>
      <c r="D2456" s="25">
        <v>23.75</v>
      </c>
      <c r="E2456" s="18">
        <v>42194</v>
      </c>
      <c r="F2456" s="25">
        <v>22.5</v>
      </c>
      <c r="G2456" s="18">
        <v>42193</v>
      </c>
      <c r="H2456" s="25">
        <v>23</v>
      </c>
      <c r="I2456" s="18">
        <v>42194</v>
      </c>
      <c r="J2456" s="25">
        <v>23</v>
      </c>
      <c r="K2456" s="18">
        <v>42194</v>
      </c>
      <c r="L2456" s="25">
        <v>24.25</v>
      </c>
      <c r="O2456" s="18">
        <v>42191</v>
      </c>
      <c r="P2456" s="6">
        <v>27.5</v>
      </c>
      <c r="Q2456" s="18">
        <v>42194</v>
      </c>
      <c r="R2456" s="6">
        <v>21.5</v>
      </c>
      <c r="S2456" s="18">
        <v>42194</v>
      </c>
      <c r="T2456" s="6">
        <v>24.25</v>
      </c>
    </row>
    <row r="2457" spans="1:20" x14ac:dyDescent="0.2">
      <c r="A2457" s="18">
        <v>42192</v>
      </c>
      <c r="B2457" s="25">
        <v>24</v>
      </c>
      <c r="C2457" s="18">
        <v>42193</v>
      </c>
      <c r="D2457" s="25">
        <v>23.75</v>
      </c>
      <c r="E2457" s="18">
        <v>42193</v>
      </c>
      <c r="F2457" s="25">
        <v>22.5</v>
      </c>
      <c r="G2457" s="18">
        <v>42192</v>
      </c>
      <c r="H2457" s="25">
        <v>23</v>
      </c>
      <c r="I2457" s="18">
        <v>42193</v>
      </c>
      <c r="J2457" s="25">
        <v>23</v>
      </c>
      <c r="K2457" s="18">
        <v>42193</v>
      </c>
      <c r="L2457" s="25">
        <v>24.25</v>
      </c>
      <c r="O2457" s="18">
        <v>42187</v>
      </c>
      <c r="P2457" s="6">
        <v>27.5</v>
      </c>
      <c r="Q2457" s="18">
        <v>42193</v>
      </c>
      <c r="R2457" s="6">
        <v>21.5</v>
      </c>
      <c r="S2457" s="18">
        <v>42193</v>
      </c>
      <c r="T2457" s="6">
        <v>24.25</v>
      </c>
    </row>
    <row r="2458" spans="1:20" x14ac:dyDescent="0.2">
      <c r="A2458" s="18">
        <v>42191</v>
      </c>
      <c r="B2458" s="25">
        <v>24</v>
      </c>
      <c r="C2458" s="18">
        <v>42192</v>
      </c>
      <c r="D2458" s="25">
        <v>24.5</v>
      </c>
      <c r="E2458" s="18">
        <v>42192</v>
      </c>
      <c r="F2458" s="25">
        <v>22.5</v>
      </c>
      <c r="G2458" s="18">
        <v>42191</v>
      </c>
      <c r="H2458" s="25">
        <v>23</v>
      </c>
      <c r="I2458" s="18">
        <v>42192</v>
      </c>
      <c r="J2458" s="25">
        <v>23</v>
      </c>
      <c r="K2458" s="18">
        <v>42192</v>
      </c>
      <c r="L2458" s="25">
        <v>24.25</v>
      </c>
      <c r="O2458" s="18">
        <v>42186</v>
      </c>
      <c r="P2458" s="6">
        <v>27.5</v>
      </c>
      <c r="Q2458" s="18">
        <v>42192</v>
      </c>
      <c r="R2458" s="6">
        <v>21.5</v>
      </c>
      <c r="S2458" s="18">
        <v>42192</v>
      </c>
      <c r="T2458" s="6">
        <v>24.5</v>
      </c>
    </row>
    <row r="2459" spans="1:20" x14ac:dyDescent="0.2">
      <c r="A2459" s="18">
        <v>42187</v>
      </c>
      <c r="B2459" s="25">
        <v>24</v>
      </c>
      <c r="C2459" s="18">
        <v>42191</v>
      </c>
      <c r="D2459" s="25">
        <v>24.5</v>
      </c>
      <c r="E2459" s="18">
        <v>42191</v>
      </c>
      <c r="F2459" s="25">
        <v>22.5</v>
      </c>
      <c r="G2459" s="18">
        <v>42187</v>
      </c>
      <c r="H2459" s="25">
        <v>23</v>
      </c>
      <c r="I2459" s="18">
        <v>42191</v>
      </c>
      <c r="J2459" s="25">
        <v>23</v>
      </c>
      <c r="K2459" s="18">
        <v>42191</v>
      </c>
      <c r="L2459" s="25">
        <v>24.25</v>
      </c>
      <c r="O2459" s="18">
        <v>42185</v>
      </c>
      <c r="P2459" s="6">
        <v>27.5</v>
      </c>
      <c r="Q2459" s="18">
        <v>42191</v>
      </c>
      <c r="R2459" s="6">
        <v>21.5</v>
      </c>
      <c r="S2459" s="18">
        <v>42191</v>
      </c>
      <c r="T2459" s="6">
        <v>24.5</v>
      </c>
    </row>
    <row r="2460" spans="1:20" x14ac:dyDescent="0.2">
      <c r="A2460" s="18">
        <v>42186</v>
      </c>
      <c r="B2460" s="25">
        <v>24</v>
      </c>
      <c r="C2460" s="18">
        <v>42187</v>
      </c>
      <c r="D2460" s="25">
        <v>24.5</v>
      </c>
      <c r="E2460" s="18">
        <v>42187</v>
      </c>
      <c r="F2460" s="25">
        <v>22.5</v>
      </c>
      <c r="G2460" s="18">
        <v>42186</v>
      </c>
      <c r="H2460" s="25">
        <v>23</v>
      </c>
      <c r="I2460" s="18">
        <v>42187</v>
      </c>
      <c r="J2460" s="25">
        <v>23</v>
      </c>
      <c r="K2460" s="18">
        <v>42187</v>
      </c>
      <c r="L2460" s="25">
        <v>24.25</v>
      </c>
      <c r="O2460" s="18">
        <v>42184</v>
      </c>
      <c r="P2460" s="6">
        <v>27.5</v>
      </c>
      <c r="Q2460" s="18">
        <v>42187</v>
      </c>
      <c r="R2460" s="6">
        <v>21.5</v>
      </c>
      <c r="S2460" s="18">
        <v>42187</v>
      </c>
      <c r="T2460" s="6">
        <v>24.5</v>
      </c>
    </row>
    <row r="2461" spans="1:20" x14ac:dyDescent="0.2">
      <c r="A2461" s="18">
        <v>42185</v>
      </c>
      <c r="B2461" s="25">
        <v>24</v>
      </c>
      <c r="C2461" s="18">
        <v>42186</v>
      </c>
      <c r="D2461" s="25">
        <v>24.5</v>
      </c>
      <c r="E2461" s="18">
        <v>42186</v>
      </c>
      <c r="F2461" s="25">
        <v>22.5</v>
      </c>
      <c r="G2461" s="18">
        <v>42185</v>
      </c>
      <c r="H2461" s="25">
        <v>23</v>
      </c>
      <c r="I2461" s="18">
        <v>42186</v>
      </c>
      <c r="J2461" s="25">
        <v>23</v>
      </c>
      <c r="K2461" s="18">
        <v>42186</v>
      </c>
      <c r="L2461" s="25">
        <v>24.25</v>
      </c>
      <c r="O2461" s="18">
        <v>42181</v>
      </c>
      <c r="P2461" s="6">
        <v>27.5</v>
      </c>
      <c r="Q2461" s="18">
        <v>42186</v>
      </c>
      <c r="R2461" s="6">
        <v>21.5</v>
      </c>
      <c r="S2461" s="18">
        <v>42186</v>
      </c>
      <c r="T2461" s="6">
        <v>24.5</v>
      </c>
    </row>
    <row r="2462" spans="1:20" x14ac:dyDescent="0.2">
      <c r="A2462" s="18">
        <v>42184</v>
      </c>
      <c r="B2462" s="25">
        <v>24</v>
      </c>
      <c r="C2462" s="18">
        <v>42185</v>
      </c>
      <c r="D2462" s="25">
        <v>24.5</v>
      </c>
      <c r="E2462" s="18">
        <v>42185</v>
      </c>
      <c r="F2462" s="25">
        <v>22.5</v>
      </c>
      <c r="G2462" s="18">
        <v>42184</v>
      </c>
      <c r="H2462" s="25">
        <v>23</v>
      </c>
      <c r="I2462" s="18">
        <v>42185</v>
      </c>
      <c r="J2462" s="25">
        <v>23</v>
      </c>
      <c r="K2462" s="18">
        <v>42185</v>
      </c>
      <c r="L2462" s="25">
        <v>24.25</v>
      </c>
      <c r="O2462" s="18">
        <v>42180</v>
      </c>
      <c r="P2462" s="6">
        <v>27.5</v>
      </c>
      <c r="Q2462" s="18">
        <v>42185</v>
      </c>
      <c r="R2462" s="6">
        <v>21.5</v>
      </c>
      <c r="S2462" s="18">
        <v>42185</v>
      </c>
      <c r="T2462" s="6">
        <v>24.5</v>
      </c>
    </row>
    <row r="2463" spans="1:20" x14ac:dyDescent="0.2">
      <c r="A2463" s="18">
        <v>42181</v>
      </c>
      <c r="B2463" s="25">
        <v>24</v>
      </c>
      <c r="C2463" s="18">
        <v>42184</v>
      </c>
      <c r="D2463" s="25">
        <v>24.5</v>
      </c>
      <c r="E2463" s="18">
        <v>42184</v>
      </c>
      <c r="F2463" s="25">
        <v>22.5</v>
      </c>
      <c r="G2463" s="18">
        <v>42181</v>
      </c>
      <c r="H2463" s="25">
        <v>23</v>
      </c>
      <c r="I2463" s="18">
        <v>42184</v>
      </c>
      <c r="J2463" s="25">
        <v>23</v>
      </c>
      <c r="K2463" s="18">
        <v>42184</v>
      </c>
      <c r="L2463" s="25">
        <v>22.75</v>
      </c>
      <c r="O2463" s="18">
        <v>42179</v>
      </c>
      <c r="P2463" s="6">
        <v>27.5</v>
      </c>
      <c r="Q2463" s="18">
        <v>42184</v>
      </c>
      <c r="R2463" s="6">
        <v>21.5</v>
      </c>
      <c r="S2463" s="18">
        <v>42184</v>
      </c>
      <c r="T2463" s="6">
        <v>24.5</v>
      </c>
    </row>
    <row r="2464" spans="1:20" x14ac:dyDescent="0.2">
      <c r="A2464" s="18">
        <v>42180</v>
      </c>
      <c r="B2464" s="25">
        <v>24</v>
      </c>
      <c r="C2464" s="18">
        <v>42181</v>
      </c>
      <c r="D2464" s="25">
        <v>24.5</v>
      </c>
      <c r="E2464" s="18">
        <v>42181</v>
      </c>
      <c r="F2464" s="25">
        <v>22.5</v>
      </c>
      <c r="G2464" s="18">
        <v>42180</v>
      </c>
      <c r="H2464" s="25">
        <v>23</v>
      </c>
      <c r="I2464" s="18">
        <v>42181</v>
      </c>
      <c r="J2464" s="25">
        <v>23</v>
      </c>
      <c r="K2464" s="18">
        <v>42181</v>
      </c>
      <c r="L2464" s="25">
        <v>22.75</v>
      </c>
      <c r="O2464" s="18">
        <v>42178</v>
      </c>
      <c r="P2464" s="6">
        <v>28.5</v>
      </c>
      <c r="Q2464" s="18">
        <v>42181</v>
      </c>
      <c r="R2464" s="6">
        <v>21.5</v>
      </c>
      <c r="S2464" s="18">
        <v>42181</v>
      </c>
      <c r="T2464" s="6">
        <v>24.5</v>
      </c>
    </row>
    <row r="2465" spans="1:20" x14ac:dyDescent="0.2">
      <c r="A2465" s="18">
        <v>42179</v>
      </c>
      <c r="B2465" s="25">
        <v>24</v>
      </c>
      <c r="C2465" s="18">
        <v>42180</v>
      </c>
      <c r="D2465" s="25">
        <v>24.5</v>
      </c>
      <c r="E2465" s="18">
        <v>42180</v>
      </c>
      <c r="F2465" s="25">
        <v>22.5</v>
      </c>
      <c r="G2465" s="18">
        <v>42179</v>
      </c>
      <c r="H2465" s="25">
        <v>23</v>
      </c>
      <c r="I2465" s="18">
        <v>42180</v>
      </c>
      <c r="J2465" s="25">
        <v>23</v>
      </c>
      <c r="K2465" s="18">
        <v>42180</v>
      </c>
      <c r="L2465" s="25">
        <v>22.75</v>
      </c>
      <c r="O2465" s="18">
        <v>42177</v>
      </c>
      <c r="P2465" s="6">
        <v>28.5</v>
      </c>
      <c r="Q2465" s="18">
        <v>42180</v>
      </c>
      <c r="R2465" s="6">
        <v>21.5</v>
      </c>
      <c r="S2465" s="18">
        <v>42180</v>
      </c>
      <c r="T2465" s="6">
        <v>24.5</v>
      </c>
    </row>
    <row r="2466" spans="1:20" x14ac:dyDescent="0.2">
      <c r="A2466" s="18">
        <v>42178</v>
      </c>
      <c r="B2466" s="25">
        <v>24</v>
      </c>
      <c r="C2466" s="18">
        <v>42179</v>
      </c>
      <c r="D2466" s="25">
        <v>24.5</v>
      </c>
      <c r="E2466" s="18">
        <v>42179</v>
      </c>
      <c r="F2466" s="25">
        <v>22.5</v>
      </c>
      <c r="G2466" s="18">
        <v>42178</v>
      </c>
      <c r="H2466" s="25">
        <v>23.75</v>
      </c>
      <c r="I2466" s="18">
        <v>42179</v>
      </c>
      <c r="J2466" s="25">
        <v>23</v>
      </c>
      <c r="K2466" s="18">
        <v>42179</v>
      </c>
      <c r="L2466" s="25">
        <v>22.5</v>
      </c>
      <c r="O2466" s="18">
        <v>42174</v>
      </c>
      <c r="P2466" s="6">
        <v>28.5</v>
      </c>
      <c r="Q2466" s="18">
        <v>42179</v>
      </c>
      <c r="R2466" s="6">
        <v>21.5</v>
      </c>
      <c r="S2466" s="18">
        <v>42179</v>
      </c>
      <c r="T2466" s="6">
        <v>24.5</v>
      </c>
    </row>
    <row r="2467" spans="1:20" x14ac:dyDescent="0.2">
      <c r="A2467" s="18">
        <v>42177</v>
      </c>
      <c r="B2467" s="25">
        <v>23.75</v>
      </c>
      <c r="C2467" s="18">
        <v>42178</v>
      </c>
      <c r="D2467" s="25">
        <v>24.5</v>
      </c>
      <c r="E2467" s="18">
        <v>42178</v>
      </c>
      <c r="F2467" s="25">
        <v>22.5</v>
      </c>
      <c r="G2467" s="18">
        <v>42177</v>
      </c>
      <c r="H2467" s="25">
        <v>23.75</v>
      </c>
      <c r="I2467" s="18">
        <v>42178</v>
      </c>
      <c r="J2467" s="25">
        <v>23</v>
      </c>
      <c r="K2467" s="18">
        <v>42178</v>
      </c>
      <c r="L2467" s="25">
        <v>22.5</v>
      </c>
      <c r="O2467" s="18">
        <v>42173</v>
      </c>
      <c r="P2467" s="6">
        <v>28.5</v>
      </c>
      <c r="Q2467" s="18">
        <v>42178</v>
      </c>
      <c r="R2467" s="6">
        <v>21.5</v>
      </c>
      <c r="S2467" s="18">
        <v>42178</v>
      </c>
      <c r="T2467" s="6">
        <v>24.5</v>
      </c>
    </row>
    <row r="2468" spans="1:20" x14ac:dyDescent="0.2">
      <c r="A2468" s="18">
        <v>42174</v>
      </c>
      <c r="B2468" s="25">
        <v>23.75</v>
      </c>
      <c r="C2468" s="18">
        <v>42177</v>
      </c>
      <c r="D2468" s="25">
        <v>24.5</v>
      </c>
      <c r="E2468" s="18">
        <v>42177</v>
      </c>
      <c r="F2468" s="25">
        <v>22.5</v>
      </c>
      <c r="G2468" s="18">
        <v>42174</v>
      </c>
      <c r="H2468" s="25">
        <v>23.5</v>
      </c>
      <c r="I2468" s="18">
        <v>42177</v>
      </c>
      <c r="J2468" s="25">
        <v>23</v>
      </c>
      <c r="K2468" s="18">
        <v>42177</v>
      </c>
      <c r="L2468" s="25">
        <v>21.75</v>
      </c>
      <c r="O2468" s="18">
        <v>42172</v>
      </c>
      <c r="P2468" s="6">
        <v>28.5</v>
      </c>
      <c r="Q2468" s="18">
        <v>42177</v>
      </c>
      <c r="R2468" s="6">
        <v>21.5</v>
      </c>
      <c r="S2468" s="18">
        <v>42177</v>
      </c>
      <c r="T2468" s="6">
        <v>24.5</v>
      </c>
    </row>
    <row r="2469" spans="1:20" x14ac:dyDescent="0.2">
      <c r="A2469" s="18">
        <v>42173</v>
      </c>
      <c r="B2469" s="25">
        <v>23.75</v>
      </c>
      <c r="C2469" s="18">
        <v>42174</v>
      </c>
      <c r="D2469" s="25">
        <v>24.5</v>
      </c>
      <c r="E2469" s="18">
        <v>42174</v>
      </c>
      <c r="F2469" s="25">
        <v>22.5</v>
      </c>
      <c r="G2469" s="18">
        <v>42173</v>
      </c>
      <c r="H2469" s="25">
        <v>23.5</v>
      </c>
      <c r="I2469" s="18">
        <v>42174</v>
      </c>
      <c r="J2469" s="25">
        <v>23</v>
      </c>
      <c r="K2469" s="18">
        <v>42174</v>
      </c>
      <c r="L2469" s="25">
        <v>21.75</v>
      </c>
      <c r="O2469" s="18">
        <v>42171</v>
      </c>
      <c r="P2469" s="6">
        <v>28.5</v>
      </c>
      <c r="Q2469" s="18">
        <v>42174</v>
      </c>
      <c r="R2469" s="6">
        <v>21.5</v>
      </c>
      <c r="S2469" s="18">
        <v>42174</v>
      </c>
      <c r="T2469" s="6">
        <v>24.5</v>
      </c>
    </row>
    <row r="2470" spans="1:20" x14ac:dyDescent="0.2">
      <c r="A2470" s="18">
        <v>42172</v>
      </c>
      <c r="B2470" s="25">
        <v>23.75</v>
      </c>
      <c r="C2470" s="18">
        <v>42173</v>
      </c>
      <c r="D2470" s="25">
        <v>24.5</v>
      </c>
      <c r="E2470" s="18">
        <v>42173</v>
      </c>
      <c r="F2470" s="25">
        <v>22.5</v>
      </c>
      <c r="G2470" s="18">
        <v>42172</v>
      </c>
      <c r="H2470" s="25">
        <v>23.5</v>
      </c>
      <c r="I2470" s="18">
        <v>42173</v>
      </c>
      <c r="J2470" s="25">
        <v>23</v>
      </c>
      <c r="K2470" s="18">
        <v>42173</v>
      </c>
      <c r="L2470" s="25">
        <v>21.75</v>
      </c>
      <c r="O2470" s="18">
        <v>42170</v>
      </c>
      <c r="P2470" s="6">
        <v>28.5</v>
      </c>
      <c r="Q2470" s="18">
        <v>42173</v>
      </c>
      <c r="R2470" s="6">
        <v>21.5</v>
      </c>
      <c r="S2470" s="18">
        <v>42173</v>
      </c>
      <c r="T2470" s="6">
        <v>24.5</v>
      </c>
    </row>
    <row r="2471" spans="1:20" x14ac:dyDescent="0.2">
      <c r="A2471" s="18">
        <v>42171</v>
      </c>
      <c r="B2471" s="25">
        <v>23.75</v>
      </c>
      <c r="C2471" s="18">
        <v>42172</v>
      </c>
      <c r="D2471" s="25">
        <v>24.5</v>
      </c>
      <c r="E2471" s="18">
        <v>42172</v>
      </c>
      <c r="F2471" s="25">
        <v>22.5</v>
      </c>
      <c r="G2471" s="18">
        <v>42171</v>
      </c>
      <c r="H2471" s="25">
        <v>24</v>
      </c>
      <c r="I2471" s="18">
        <v>42172</v>
      </c>
      <c r="J2471" s="25">
        <v>22.5</v>
      </c>
      <c r="K2471" s="18">
        <v>42172</v>
      </c>
      <c r="L2471" s="25">
        <v>21.75</v>
      </c>
      <c r="O2471" s="18">
        <v>42167</v>
      </c>
      <c r="P2471" s="6">
        <v>28.5</v>
      </c>
      <c r="Q2471" s="18">
        <v>42172</v>
      </c>
      <c r="R2471" s="6">
        <v>21.5</v>
      </c>
      <c r="S2471" s="18">
        <v>42172</v>
      </c>
      <c r="T2471" s="6">
        <v>24.5</v>
      </c>
    </row>
    <row r="2472" spans="1:20" x14ac:dyDescent="0.2">
      <c r="A2472" s="18">
        <v>42170</v>
      </c>
      <c r="B2472" s="25">
        <v>23.75</v>
      </c>
      <c r="C2472" s="18">
        <v>42171</v>
      </c>
      <c r="D2472" s="25">
        <v>24.5</v>
      </c>
      <c r="E2472" s="18">
        <v>42171</v>
      </c>
      <c r="F2472" s="25">
        <v>22.5</v>
      </c>
      <c r="G2472" s="18">
        <v>42170</v>
      </c>
      <c r="H2472" s="25">
        <v>24</v>
      </c>
      <c r="I2472" s="18">
        <v>42171</v>
      </c>
      <c r="J2472" s="25">
        <v>22.5</v>
      </c>
      <c r="K2472" s="18">
        <v>42171</v>
      </c>
      <c r="L2472" s="25">
        <v>21.25</v>
      </c>
      <c r="O2472" s="18">
        <v>42166</v>
      </c>
      <c r="P2472" s="6">
        <v>28.5</v>
      </c>
      <c r="Q2472" s="18">
        <v>42171</v>
      </c>
      <c r="R2472" s="6">
        <v>21.5</v>
      </c>
      <c r="S2472" s="18">
        <v>42171</v>
      </c>
      <c r="T2472" s="6">
        <v>24.5</v>
      </c>
    </row>
    <row r="2473" spans="1:20" x14ac:dyDescent="0.2">
      <c r="A2473" s="18">
        <v>42167</v>
      </c>
      <c r="B2473" s="25">
        <v>23.75</v>
      </c>
      <c r="C2473" s="18">
        <v>42170</v>
      </c>
      <c r="D2473" s="25">
        <v>24.5</v>
      </c>
      <c r="E2473" s="18">
        <v>42170</v>
      </c>
      <c r="F2473" s="25">
        <v>22.5</v>
      </c>
      <c r="G2473" s="18">
        <v>42167</v>
      </c>
      <c r="H2473" s="25">
        <v>24</v>
      </c>
      <c r="I2473" s="18">
        <v>42170</v>
      </c>
      <c r="J2473" s="25">
        <v>22.5</v>
      </c>
      <c r="K2473" s="18">
        <v>42170</v>
      </c>
      <c r="L2473" s="25">
        <v>21.25</v>
      </c>
      <c r="O2473" s="18">
        <v>42165</v>
      </c>
      <c r="P2473" s="6">
        <v>28.5</v>
      </c>
      <c r="Q2473" s="18">
        <v>42170</v>
      </c>
      <c r="R2473" s="6">
        <v>21.5</v>
      </c>
      <c r="S2473" s="18">
        <v>42170</v>
      </c>
      <c r="T2473" s="6">
        <v>24.5</v>
      </c>
    </row>
    <row r="2474" spans="1:20" x14ac:dyDescent="0.2">
      <c r="A2474" s="18">
        <v>42166</v>
      </c>
      <c r="B2474" s="25">
        <v>23.75</v>
      </c>
      <c r="C2474" s="18">
        <v>42167</v>
      </c>
      <c r="D2474" s="25">
        <v>24.5</v>
      </c>
      <c r="E2474" s="18">
        <v>42167</v>
      </c>
      <c r="F2474" s="25">
        <v>22.5</v>
      </c>
      <c r="G2474" s="18">
        <v>42166</v>
      </c>
      <c r="H2474" s="25">
        <v>24</v>
      </c>
      <c r="I2474" s="18">
        <v>42167</v>
      </c>
      <c r="J2474" s="25">
        <v>22.5</v>
      </c>
      <c r="K2474" s="18">
        <v>42167</v>
      </c>
      <c r="L2474" s="25">
        <v>21.25</v>
      </c>
      <c r="O2474" s="18">
        <v>42164</v>
      </c>
      <c r="P2474" s="6">
        <v>28.5</v>
      </c>
      <c r="Q2474" s="18">
        <v>42167</v>
      </c>
      <c r="R2474" s="6">
        <v>21.5</v>
      </c>
      <c r="S2474" s="18">
        <v>42167</v>
      </c>
      <c r="T2474" s="6">
        <v>24.5</v>
      </c>
    </row>
    <row r="2475" spans="1:20" x14ac:dyDescent="0.2">
      <c r="A2475" s="18">
        <v>42165</v>
      </c>
      <c r="B2475" s="25">
        <v>23.75</v>
      </c>
      <c r="C2475" s="18">
        <v>42166</v>
      </c>
      <c r="D2475" s="25">
        <v>24.5</v>
      </c>
      <c r="E2475" s="18">
        <v>42166</v>
      </c>
      <c r="F2475" s="25">
        <v>22.5</v>
      </c>
      <c r="G2475" s="18">
        <v>42165</v>
      </c>
      <c r="H2475" s="25">
        <v>24</v>
      </c>
      <c r="I2475" s="18">
        <v>42166</v>
      </c>
      <c r="J2475" s="25">
        <v>22.5</v>
      </c>
      <c r="K2475" s="18">
        <v>42166</v>
      </c>
      <c r="L2475" s="25">
        <v>21.25</v>
      </c>
      <c r="O2475" s="18">
        <v>42163</v>
      </c>
      <c r="P2475" s="6">
        <v>28.5</v>
      </c>
      <c r="Q2475" s="18">
        <v>42166</v>
      </c>
      <c r="R2475" s="6">
        <v>21.5</v>
      </c>
      <c r="S2475" s="18">
        <v>42166</v>
      </c>
      <c r="T2475" s="6">
        <v>24.5</v>
      </c>
    </row>
    <row r="2476" spans="1:20" x14ac:dyDescent="0.2">
      <c r="A2476" s="18">
        <v>42164</v>
      </c>
      <c r="B2476" s="25">
        <v>23.75</v>
      </c>
      <c r="C2476" s="18">
        <v>42165</v>
      </c>
      <c r="D2476" s="25">
        <v>24.5</v>
      </c>
      <c r="E2476" s="18">
        <v>42165</v>
      </c>
      <c r="F2476" s="25">
        <v>22.5</v>
      </c>
      <c r="G2476" s="18">
        <v>42164</v>
      </c>
      <c r="H2476" s="25">
        <v>24</v>
      </c>
      <c r="I2476" s="18">
        <v>42165</v>
      </c>
      <c r="J2476" s="25">
        <v>22.5</v>
      </c>
      <c r="K2476" s="18">
        <v>42165</v>
      </c>
      <c r="L2476" s="25">
        <v>21.25</v>
      </c>
      <c r="O2476" s="18">
        <v>42160</v>
      </c>
      <c r="P2476" s="6">
        <v>28.5</v>
      </c>
      <c r="Q2476" s="18">
        <v>42165</v>
      </c>
      <c r="R2476" s="6">
        <v>21.5</v>
      </c>
      <c r="S2476" s="18">
        <v>42165</v>
      </c>
      <c r="T2476" s="6">
        <v>24.5</v>
      </c>
    </row>
    <row r="2477" spans="1:20" x14ac:dyDescent="0.2">
      <c r="A2477" s="18">
        <v>42163</v>
      </c>
      <c r="B2477" s="25">
        <v>23.75</v>
      </c>
      <c r="C2477" s="18">
        <v>42164</v>
      </c>
      <c r="D2477" s="25">
        <v>24.5</v>
      </c>
      <c r="E2477" s="18">
        <v>42164</v>
      </c>
      <c r="F2477" s="25">
        <v>22.5</v>
      </c>
      <c r="G2477" s="18">
        <v>42163</v>
      </c>
      <c r="H2477" s="25">
        <v>24</v>
      </c>
      <c r="I2477" s="18">
        <v>42164</v>
      </c>
      <c r="J2477" s="25">
        <v>22.5</v>
      </c>
      <c r="K2477" s="18">
        <v>42164</v>
      </c>
      <c r="L2477" s="25">
        <v>21.25</v>
      </c>
      <c r="O2477" s="18">
        <v>42159</v>
      </c>
      <c r="P2477" s="6">
        <v>28.5</v>
      </c>
      <c r="Q2477" s="18">
        <v>42164</v>
      </c>
      <c r="R2477" s="6">
        <v>21.5</v>
      </c>
      <c r="S2477" s="18">
        <v>42164</v>
      </c>
      <c r="T2477" s="6">
        <v>24.5</v>
      </c>
    </row>
    <row r="2478" spans="1:20" x14ac:dyDescent="0.2">
      <c r="A2478" s="18">
        <v>42160</v>
      </c>
      <c r="B2478" s="25">
        <v>23.75</v>
      </c>
      <c r="C2478" s="18">
        <v>42163</v>
      </c>
      <c r="D2478" s="25">
        <v>24.5</v>
      </c>
      <c r="E2478" s="18">
        <v>42163</v>
      </c>
      <c r="F2478" s="25">
        <v>22.5</v>
      </c>
      <c r="G2478" s="18">
        <v>42160</v>
      </c>
      <c r="H2478" s="25">
        <v>24</v>
      </c>
      <c r="I2478" s="18">
        <v>42163</v>
      </c>
      <c r="J2478" s="25">
        <v>22.5</v>
      </c>
      <c r="K2478" s="18">
        <v>42163</v>
      </c>
      <c r="L2478" s="25">
        <v>20.75</v>
      </c>
      <c r="O2478" s="18">
        <v>42158</v>
      </c>
      <c r="P2478" s="6">
        <v>28.5</v>
      </c>
      <c r="Q2478" s="18">
        <v>42163</v>
      </c>
      <c r="R2478" s="6">
        <v>21.5</v>
      </c>
      <c r="S2478" s="18">
        <v>42163</v>
      </c>
      <c r="T2478" s="6">
        <v>24.5</v>
      </c>
    </row>
    <row r="2479" spans="1:20" x14ac:dyDescent="0.2">
      <c r="A2479" s="18">
        <v>42159</v>
      </c>
      <c r="B2479" s="25">
        <v>23.75</v>
      </c>
      <c r="C2479" s="18">
        <v>42160</v>
      </c>
      <c r="D2479" s="25">
        <v>24.5</v>
      </c>
      <c r="E2479" s="18">
        <v>42160</v>
      </c>
      <c r="F2479" s="25">
        <v>22.5</v>
      </c>
      <c r="G2479" s="18">
        <v>42159</v>
      </c>
      <c r="H2479" s="25">
        <v>24</v>
      </c>
      <c r="I2479" s="18">
        <v>42160</v>
      </c>
      <c r="J2479" s="25">
        <v>22.5</v>
      </c>
      <c r="K2479" s="18">
        <v>42160</v>
      </c>
      <c r="L2479" s="25">
        <v>20.75</v>
      </c>
      <c r="O2479" s="18">
        <v>42157</v>
      </c>
      <c r="P2479" s="6">
        <v>28.5</v>
      </c>
      <c r="Q2479" s="18">
        <v>42160</v>
      </c>
      <c r="R2479" s="6">
        <v>21.5</v>
      </c>
      <c r="S2479" s="18">
        <v>42160</v>
      </c>
      <c r="T2479" s="6">
        <v>24.5</v>
      </c>
    </row>
    <row r="2480" spans="1:20" x14ac:dyDescent="0.2">
      <c r="A2480" s="18">
        <v>42158</v>
      </c>
      <c r="B2480" s="25">
        <v>23.75</v>
      </c>
      <c r="C2480" s="18">
        <v>42159</v>
      </c>
      <c r="D2480" s="25">
        <v>24.5</v>
      </c>
      <c r="E2480" s="18">
        <v>42159</v>
      </c>
      <c r="F2480" s="25">
        <v>22.5</v>
      </c>
      <c r="G2480" s="18">
        <v>42158</v>
      </c>
      <c r="H2480" s="25">
        <v>24</v>
      </c>
      <c r="I2480" s="18">
        <v>42159</v>
      </c>
      <c r="J2480" s="25">
        <v>22.5</v>
      </c>
      <c r="K2480" s="18">
        <v>42159</v>
      </c>
      <c r="L2480" s="25">
        <v>20.75</v>
      </c>
      <c r="O2480" s="18">
        <v>42156</v>
      </c>
      <c r="P2480" s="6">
        <v>27.5</v>
      </c>
      <c r="Q2480" s="18">
        <v>42159</v>
      </c>
      <c r="R2480" s="6">
        <v>21.5</v>
      </c>
      <c r="S2480" s="18">
        <v>42159</v>
      </c>
      <c r="T2480" s="6">
        <v>24.5</v>
      </c>
    </row>
    <row r="2481" spans="1:20" x14ac:dyDescent="0.2">
      <c r="A2481" s="18">
        <v>42157</v>
      </c>
      <c r="B2481" s="25">
        <v>23.25</v>
      </c>
      <c r="C2481" s="18">
        <v>42158</v>
      </c>
      <c r="D2481" s="25">
        <v>24.5</v>
      </c>
      <c r="E2481" s="18">
        <v>42158</v>
      </c>
      <c r="F2481" s="25">
        <v>22</v>
      </c>
      <c r="G2481" s="18">
        <v>42157</v>
      </c>
      <c r="H2481" s="25">
        <v>24</v>
      </c>
      <c r="I2481" s="18">
        <v>42158</v>
      </c>
      <c r="J2481" s="25">
        <v>22.75</v>
      </c>
      <c r="K2481" s="18">
        <v>42158</v>
      </c>
      <c r="L2481" s="25">
        <v>20.75</v>
      </c>
      <c r="O2481" s="18">
        <v>42153</v>
      </c>
      <c r="P2481" s="6">
        <v>27.5</v>
      </c>
      <c r="Q2481" s="18">
        <v>42158</v>
      </c>
      <c r="R2481" s="6">
        <v>21.5</v>
      </c>
      <c r="S2481" s="18">
        <v>42158</v>
      </c>
      <c r="T2481" s="6">
        <v>24.5</v>
      </c>
    </row>
    <row r="2482" spans="1:20" x14ac:dyDescent="0.2">
      <c r="A2482" s="18">
        <v>42156</v>
      </c>
      <c r="B2482" s="25">
        <v>22.75</v>
      </c>
      <c r="C2482" s="18">
        <v>42157</v>
      </c>
      <c r="D2482" s="25">
        <v>24.5</v>
      </c>
      <c r="E2482" s="18">
        <v>42157</v>
      </c>
      <c r="F2482" s="25">
        <v>22</v>
      </c>
      <c r="G2482" s="18">
        <v>42156</v>
      </c>
      <c r="H2482" s="25">
        <v>24</v>
      </c>
      <c r="I2482" s="18">
        <v>42157</v>
      </c>
      <c r="J2482" s="25">
        <v>22.75</v>
      </c>
      <c r="K2482" s="18">
        <v>42157</v>
      </c>
      <c r="L2482" s="25">
        <v>20.5</v>
      </c>
      <c r="O2482" s="18">
        <v>42152</v>
      </c>
      <c r="P2482" s="6">
        <v>27.5</v>
      </c>
      <c r="Q2482" s="18">
        <v>42157</v>
      </c>
      <c r="R2482" s="6">
        <v>21.5</v>
      </c>
      <c r="S2482" s="18">
        <v>42157</v>
      </c>
      <c r="T2482" s="6">
        <v>24.5</v>
      </c>
    </row>
    <row r="2483" spans="1:20" x14ac:dyDescent="0.2">
      <c r="A2483" s="18">
        <v>42153</v>
      </c>
      <c r="B2483" s="25">
        <v>22.75</v>
      </c>
      <c r="C2483" s="18">
        <v>42156</v>
      </c>
      <c r="D2483" s="25">
        <v>24.5</v>
      </c>
      <c r="E2483" s="18">
        <v>42156</v>
      </c>
      <c r="F2483" s="25">
        <v>22</v>
      </c>
      <c r="G2483" s="18">
        <v>42153</v>
      </c>
      <c r="H2483" s="25">
        <v>24</v>
      </c>
      <c r="I2483" s="18">
        <v>42156</v>
      </c>
      <c r="J2483" s="25">
        <v>22.75</v>
      </c>
      <c r="K2483" s="18">
        <v>42156</v>
      </c>
      <c r="L2483" s="25">
        <v>20.25</v>
      </c>
      <c r="O2483" s="18">
        <v>42151</v>
      </c>
      <c r="P2483" s="6">
        <v>27.5</v>
      </c>
      <c r="Q2483" s="18">
        <v>42156</v>
      </c>
      <c r="R2483" s="6">
        <v>21.5</v>
      </c>
      <c r="S2483" s="18">
        <v>42156</v>
      </c>
      <c r="T2483" s="6">
        <v>24.5</v>
      </c>
    </row>
    <row r="2484" spans="1:20" x14ac:dyDescent="0.2">
      <c r="A2484" s="18">
        <v>42152</v>
      </c>
      <c r="B2484" s="25">
        <v>22.75</v>
      </c>
      <c r="C2484" s="18">
        <v>42153</v>
      </c>
      <c r="D2484" s="25">
        <v>24.5</v>
      </c>
      <c r="E2484" s="18">
        <v>42153</v>
      </c>
      <c r="F2484" s="25">
        <v>22</v>
      </c>
      <c r="G2484" s="18">
        <v>42152</v>
      </c>
      <c r="H2484" s="25">
        <v>24</v>
      </c>
      <c r="I2484" s="18">
        <v>42153</v>
      </c>
      <c r="J2484" s="25">
        <v>22.75</v>
      </c>
      <c r="K2484" s="18">
        <v>42153</v>
      </c>
      <c r="L2484" s="25">
        <v>20.25</v>
      </c>
      <c r="O2484" s="18">
        <v>42150</v>
      </c>
      <c r="P2484" s="6">
        <v>26.5</v>
      </c>
      <c r="Q2484" s="18">
        <v>42153</v>
      </c>
      <c r="R2484" s="6">
        <v>21.5</v>
      </c>
      <c r="S2484" s="18">
        <v>42153</v>
      </c>
      <c r="T2484" s="6">
        <v>24.5</v>
      </c>
    </row>
    <row r="2485" spans="1:20" x14ac:dyDescent="0.2">
      <c r="A2485" s="18">
        <v>42151</v>
      </c>
      <c r="B2485" s="25">
        <v>22.75</v>
      </c>
      <c r="C2485" s="18">
        <v>42152</v>
      </c>
      <c r="D2485" s="25">
        <v>24</v>
      </c>
      <c r="E2485" s="18">
        <v>42152</v>
      </c>
      <c r="F2485" s="25">
        <v>22</v>
      </c>
      <c r="G2485" s="18">
        <v>42151</v>
      </c>
      <c r="H2485" s="25">
        <v>24</v>
      </c>
      <c r="I2485" s="18">
        <v>42152</v>
      </c>
      <c r="J2485" s="25">
        <v>22.75</v>
      </c>
      <c r="K2485" s="18">
        <v>42152</v>
      </c>
      <c r="L2485" s="25">
        <v>20.25</v>
      </c>
      <c r="O2485" s="18">
        <v>42146</v>
      </c>
      <c r="P2485" s="6">
        <v>25.5</v>
      </c>
      <c r="Q2485" s="18">
        <v>42152</v>
      </c>
      <c r="R2485" s="6">
        <v>21.5</v>
      </c>
      <c r="S2485" s="18">
        <v>42152</v>
      </c>
      <c r="T2485" s="6">
        <v>24.5</v>
      </c>
    </row>
    <row r="2486" spans="1:20" x14ac:dyDescent="0.2">
      <c r="A2486" s="18">
        <v>42150</v>
      </c>
      <c r="B2486" s="25">
        <v>22.75</v>
      </c>
      <c r="C2486" s="18">
        <v>42151</v>
      </c>
      <c r="D2486" s="25">
        <v>24</v>
      </c>
      <c r="E2486" s="18">
        <v>42151</v>
      </c>
      <c r="F2486" s="25">
        <v>22</v>
      </c>
      <c r="G2486" s="18">
        <v>42150</v>
      </c>
      <c r="H2486" s="25">
        <v>22.5</v>
      </c>
      <c r="I2486" s="18">
        <v>42151</v>
      </c>
      <c r="J2486" s="25">
        <v>22.75</v>
      </c>
      <c r="K2486" s="18">
        <v>42151</v>
      </c>
      <c r="L2486" s="25">
        <v>20.25</v>
      </c>
      <c r="O2486" s="18">
        <v>42145</v>
      </c>
      <c r="P2486" s="6">
        <v>25.5</v>
      </c>
      <c r="Q2486" s="18">
        <v>42151</v>
      </c>
      <c r="R2486" s="6">
        <v>21.5</v>
      </c>
      <c r="S2486" s="18">
        <v>42151</v>
      </c>
      <c r="T2486" s="6">
        <v>24.5</v>
      </c>
    </row>
    <row r="2487" spans="1:20" x14ac:dyDescent="0.2">
      <c r="A2487" s="18">
        <v>42146</v>
      </c>
      <c r="B2487" s="25">
        <v>21.75</v>
      </c>
      <c r="C2487" s="18">
        <v>42150</v>
      </c>
      <c r="D2487" s="25">
        <v>24</v>
      </c>
      <c r="E2487" s="18">
        <v>42150</v>
      </c>
      <c r="F2487" s="25">
        <v>22</v>
      </c>
      <c r="G2487" s="18">
        <v>42146</v>
      </c>
      <c r="H2487" s="25">
        <v>22.38</v>
      </c>
      <c r="I2487" s="18">
        <v>42150</v>
      </c>
      <c r="J2487" s="25">
        <v>22.75</v>
      </c>
      <c r="K2487" s="18">
        <v>42150</v>
      </c>
      <c r="L2487" s="25">
        <v>20.25</v>
      </c>
      <c r="O2487" s="18">
        <v>42144</v>
      </c>
      <c r="P2487" s="6">
        <v>25.5</v>
      </c>
      <c r="Q2487" s="18">
        <v>42150</v>
      </c>
      <c r="R2487" s="6">
        <v>21.5</v>
      </c>
      <c r="S2487" s="18">
        <v>42150</v>
      </c>
      <c r="T2487" s="6">
        <v>23.75</v>
      </c>
    </row>
    <row r="2488" spans="1:20" x14ac:dyDescent="0.2">
      <c r="A2488" s="18">
        <v>42145</v>
      </c>
      <c r="B2488" s="25">
        <v>21.75</v>
      </c>
      <c r="C2488" s="18">
        <v>42146</v>
      </c>
      <c r="D2488" s="25">
        <v>23</v>
      </c>
      <c r="E2488" s="18">
        <v>42146</v>
      </c>
      <c r="F2488" s="25">
        <v>22</v>
      </c>
      <c r="G2488" s="18">
        <v>42145</v>
      </c>
      <c r="H2488" s="25">
        <v>22.38</v>
      </c>
      <c r="I2488" s="18">
        <v>42146</v>
      </c>
      <c r="J2488" s="25">
        <v>22.75</v>
      </c>
      <c r="K2488" s="18">
        <v>42146</v>
      </c>
      <c r="L2488" s="25">
        <v>20.25</v>
      </c>
      <c r="O2488" s="18">
        <v>42143</v>
      </c>
      <c r="P2488" s="6">
        <v>25.5</v>
      </c>
      <c r="Q2488" s="18">
        <v>42146</v>
      </c>
      <c r="R2488" s="6">
        <v>21.5</v>
      </c>
      <c r="S2488" s="18">
        <v>42146</v>
      </c>
      <c r="T2488" s="6">
        <v>23.75</v>
      </c>
    </row>
    <row r="2489" spans="1:20" x14ac:dyDescent="0.2">
      <c r="A2489" s="18">
        <v>42144</v>
      </c>
      <c r="B2489" s="25">
        <v>21.75</v>
      </c>
      <c r="C2489" s="18">
        <v>42145</v>
      </c>
      <c r="D2489" s="25">
        <v>23</v>
      </c>
      <c r="E2489" s="18">
        <v>42145</v>
      </c>
      <c r="F2489" s="25">
        <v>22</v>
      </c>
      <c r="G2489" s="18">
        <v>42144</v>
      </c>
      <c r="H2489" s="25">
        <v>22.38</v>
      </c>
      <c r="I2489" s="18">
        <v>42145</v>
      </c>
      <c r="J2489" s="25">
        <v>22.75</v>
      </c>
      <c r="K2489" s="18">
        <v>42145</v>
      </c>
      <c r="L2489" s="25">
        <v>20.25</v>
      </c>
      <c r="O2489" s="18">
        <v>42142</v>
      </c>
      <c r="P2489" s="6">
        <v>25.5</v>
      </c>
      <c r="Q2489" s="18">
        <v>42145</v>
      </c>
      <c r="R2489" s="6">
        <v>21.5</v>
      </c>
      <c r="S2489" s="18">
        <v>42145</v>
      </c>
      <c r="T2489" s="6">
        <v>23.75</v>
      </c>
    </row>
    <row r="2490" spans="1:20" x14ac:dyDescent="0.2">
      <c r="A2490" s="18">
        <v>42143</v>
      </c>
      <c r="B2490" s="25">
        <v>21.75</v>
      </c>
      <c r="C2490" s="18">
        <v>42144</v>
      </c>
      <c r="D2490" s="25">
        <v>23</v>
      </c>
      <c r="E2490" s="18">
        <v>42144</v>
      </c>
      <c r="F2490" s="25">
        <v>22</v>
      </c>
      <c r="G2490" s="18">
        <v>42143</v>
      </c>
      <c r="H2490" s="25">
        <v>22.38</v>
      </c>
      <c r="I2490" s="18">
        <v>42144</v>
      </c>
      <c r="J2490" s="25">
        <v>22.75</v>
      </c>
      <c r="K2490" s="18">
        <v>42144</v>
      </c>
      <c r="L2490" s="25">
        <v>20.25</v>
      </c>
      <c r="O2490" s="18">
        <v>42139</v>
      </c>
      <c r="P2490" s="6">
        <v>25.5</v>
      </c>
      <c r="Q2490" s="18">
        <v>42144</v>
      </c>
      <c r="R2490" s="6">
        <v>21.5</v>
      </c>
      <c r="S2490" s="18">
        <v>42144</v>
      </c>
      <c r="T2490" s="6">
        <v>23.75</v>
      </c>
    </row>
    <row r="2491" spans="1:20" x14ac:dyDescent="0.2">
      <c r="A2491" s="18">
        <v>42142</v>
      </c>
      <c r="B2491" s="25">
        <v>21.75</v>
      </c>
      <c r="C2491" s="18">
        <v>42143</v>
      </c>
      <c r="D2491" s="25">
        <v>23</v>
      </c>
      <c r="E2491" s="18">
        <v>42143</v>
      </c>
      <c r="F2491" s="25">
        <v>22</v>
      </c>
      <c r="G2491" s="18">
        <v>42142</v>
      </c>
      <c r="H2491" s="25">
        <v>22.38</v>
      </c>
      <c r="I2491" s="18">
        <v>42143</v>
      </c>
      <c r="J2491" s="25">
        <v>22.75</v>
      </c>
      <c r="K2491" s="18">
        <v>42143</v>
      </c>
      <c r="L2491" s="25">
        <v>20.25</v>
      </c>
      <c r="O2491" s="18">
        <v>42138</v>
      </c>
      <c r="P2491" s="6">
        <v>25.5</v>
      </c>
      <c r="Q2491" s="18">
        <v>42143</v>
      </c>
      <c r="R2491" s="6">
        <v>21.5</v>
      </c>
      <c r="S2491" s="18">
        <v>42143</v>
      </c>
      <c r="T2491" s="6">
        <v>23.75</v>
      </c>
    </row>
    <row r="2492" spans="1:20" x14ac:dyDescent="0.2">
      <c r="A2492" s="18">
        <v>42139</v>
      </c>
      <c r="B2492" s="25">
        <v>21.75</v>
      </c>
      <c r="C2492" s="18">
        <v>42142</v>
      </c>
      <c r="D2492" s="25">
        <v>23</v>
      </c>
      <c r="E2492" s="18">
        <v>42142</v>
      </c>
      <c r="F2492" s="25">
        <v>22</v>
      </c>
      <c r="G2492" s="18">
        <v>42139</v>
      </c>
      <c r="H2492" s="25">
        <v>22.38</v>
      </c>
      <c r="I2492" s="18">
        <v>42142</v>
      </c>
      <c r="J2492" s="25">
        <v>22.75</v>
      </c>
      <c r="K2492" s="18">
        <v>42142</v>
      </c>
      <c r="L2492" s="25">
        <v>20.25</v>
      </c>
      <c r="O2492" s="18">
        <v>42137</v>
      </c>
      <c r="P2492" s="6">
        <v>25.5</v>
      </c>
      <c r="Q2492" s="18">
        <v>42142</v>
      </c>
      <c r="R2492" s="6">
        <v>21.5</v>
      </c>
      <c r="S2492" s="18">
        <v>42142</v>
      </c>
      <c r="T2492" s="6">
        <v>23.75</v>
      </c>
    </row>
    <row r="2493" spans="1:20" x14ac:dyDescent="0.2">
      <c r="A2493" s="18">
        <v>42138</v>
      </c>
      <c r="B2493" s="25">
        <v>21.75</v>
      </c>
      <c r="C2493" s="18">
        <v>42139</v>
      </c>
      <c r="D2493" s="25">
        <v>23</v>
      </c>
      <c r="E2493" s="18">
        <v>42139</v>
      </c>
      <c r="F2493" s="25">
        <v>22</v>
      </c>
      <c r="G2493" s="18">
        <v>42138</v>
      </c>
      <c r="H2493" s="25">
        <v>22.38</v>
      </c>
      <c r="I2493" s="18">
        <v>42139</v>
      </c>
      <c r="J2493" s="25">
        <v>22.75</v>
      </c>
      <c r="K2493" s="18">
        <v>42139</v>
      </c>
      <c r="L2493" s="25">
        <v>20.25</v>
      </c>
      <c r="O2493" s="18">
        <v>42136</v>
      </c>
      <c r="P2493" s="6">
        <v>25.5</v>
      </c>
      <c r="Q2493" s="18">
        <v>42139</v>
      </c>
      <c r="R2493" s="6">
        <v>21.5</v>
      </c>
      <c r="S2493" s="18">
        <v>42139</v>
      </c>
      <c r="T2493" s="6">
        <v>23.75</v>
      </c>
    </row>
    <row r="2494" spans="1:20" x14ac:dyDescent="0.2">
      <c r="A2494" s="18">
        <v>42137</v>
      </c>
      <c r="B2494" s="25">
        <v>21.25</v>
      </c>
      <c r="C2494" s="18">
        <v>42138</v>
      </c>
      <c r="D2494" s="25">
        <v>23</v>
      </c>
      <c r="E2494" s="18">
        <v>42138</v>
      </c>
      <c r="F2494" s="25">
        <v>22</v>
      </c>
      <c r="G2494" s="18">
        <v>42137</v>
      </c>
      <c r="H2494" s="25">
        <v>22.38</v>
      </c>
      <c r="I2494" s="18">
        <v>42138</v>
      </c>
      <c r="J2494" s="25">
        <v>22.75</v>
      </c>
      <c r="K2494" s="18">
        <v>42138</v>
      </c>
      <c r="L2494" s="25">
        <v>20.25</v>
      </c>
      <c r="O2494" s="18">
        <v>42135</v>
      </c>
      <c r="P2494" s="6">
        <v>25.5</v>
      </c>
      <c r="Q2494" s="18">
        <v>42138</v>
      </c>
      <c r="R2494" s="6">
        <v>21.5</v>
      </c>
      <c r="S2494" s="18">
        <v>42138</v>
      </c>
      <c r="T2494" s="6">
        <v>23.75</v>
      </c>
    </row>
    <row r="2495" spans="1:20" x14ac:dyDescent="0.2">
      <c r="A2495" s="18">
        <v>42136</v>
      </c>
      <c r="B2495" s="25">
        <v>21.25</v>
      </c>
      <c r="C2495" s="18">
        <v>42137</v>
      </c>
      <c r="D2495" s="25">
        <v>22.25</v>
      </c>
      <c r="E2495" s="18">
        <v>42137</v>
      </c>
      <c r="F2495" s="25">
        <v>22</v>
      </c>
      <c r="G2495" s="18">
        <v>42136</v>
      </c>
      <c r="H2495" s="25">
        <v>21.75</v>
      </c>
      <c r="I2495" s="18">
        <v>42137</v>
      </c>
      <c r="J2495" s="25">
        <v>22.75</v>
      </c>
      <c r="K2495" s="18">
        <v>42137</v>
      </c>
      <c r="L2495" s="25">
        <v>20.25</v>
      </c>
      <c r="O2495" s="18">
        <v>42132</v>
      </c>
      <c r="P2495" s="6">
        <v>25.5</v>
      </c>
      <c r="Q2495" s="18">
        <v>42137</v>
      </c>
      <c r="R2495" s="6">
        <v>21.5</v>
      </c>
      <c r="S2495" s="18">
        <v>42137</v>
      </c>
      <c r="T2495" s="6">
        <v>23.75</v>
      </c>
    </row>
    <row r="2496" spans="1:20" x14ac:dyDescent="0.2">
      <c r="A2496" s="18">
        <v>42135</v>
      </c>
      <c r="B2496" s="25">
        <v>20.5</v>
      </c>
      <c r="C2496" s="18">
        <v>42136</v>
      </c>
      <c r="D2496" s="25">
        <v>22.25</v>
      </c>
      <c r="E2496" s="18">
        <v>42136</v>
      </c>
      <c r="F2496" s="25">
        <v>22</v>
      </c>
      <c r="G2496" s="18">
        <v>42135</v>
      </c>
      <c r="H2496" s="25">
        <v>21.75</v>
      </c>
      <c r="I2496" s="18">
        <v>42136</v>
      </c>
      <c r="J2496" s="25">
        <v>22.75</v>
      </c>
      <c r="K2496" s="18">
        <v>42136</v>
      </c>
      <c r="L2496" s="25">
        <v>20.25</v>
      </c>
      <c r="O2496" s="18">
        <v>42131</v>
      </c>
      <c r="P2496" s="6">
        <v>25.5</v>
      </c>
      <c r="Q2496" s="18">
        <v>42136</v>
      </c>
      <c r="R2496" s="6">
        <v>21.5</v>
      </c>
      <c r="S2496" s="18">
        <v>42136</v>
      </c>
      <c r="T2496" s="6">
        <v>24.75</v>
      </c>
    </row>
    <row r="2497" spans="1:20" x14ac:dyDescent="0.2">
      <c r="A2497" s="18">
        <v>42132</v>
      </c>
      <c r="B2497" s="25">
        <v>20.5</v>
      </c>
      <c r="C2497" s="18">
        <v>42135</v>
      </c>
      <c r="D2497" s="25">
        <v>22.25</v>
      </c>
      <c r="E2497" s="18">
        <v>42135</v>
      </c>
      <c r="F2497" s="25">
        <v>21.5</v>
      </c>
      <c r="G2497" s="18">
        <v>42132</v>
      </c>
      <c r="H2497" s="25">
        <v>21.75</v>
      </c>
      <c r="I2497" s="18">
        <v>42135</v>
      </c>
      <c r="J2497" s="25">
        <v>24</v>
      </c>
      <c r="K2497" s="18">
        <v>42135</v>
      </c>
      <c r="L2497" s="25">
        <v>21.25</v>
      </c>
      <c r="O2497" s="18">
        <v>42130</v>
      </c>
      <c r="P2497" s="6">
        <v>25.5</v>
      </c>
      <c r="Q2497" s="18">
        <v>42135</v>
      </c>
      <c r="R2497" s="6">
        <v>20.5</v>
      </c>
      <c r="S2497" s="18">
        <v>42135</v>
      </c>
      <c r="T2497" s="6">
        <v>24.75</v>
      </c>
    </row>
    <row r="2498" spans="1:20" x14ac:dyDescent="0.2">
      <c r="A2498" s="18">
        <v>42131</v>
      </c>
      <c r="B2498" s="25">
        <v>20.5</v>
      </c>
      <c r="C2498" s="18">
        <v>42132</v>
      </c>
      <c r="D2498" s="25">
        <v>22.25</v>
      </c>
      <c r="E2498" s="18">
        <v>42132</v>
      </c>
      <c r="F2498" s="25">
        <v>21.5</v>
      </c>
      <c r="G2498" s="18">
        <v>42131</v>
      </c>
      <c r="H2498" s="25">
        <v>21.75</v>
      </c>
      <c r="I2498" s="18">
        <v>42132</v>
      </c>
      <c r="J2498" s="25">
        <v>24</v>
      </c>
      <c r="K2498" s="18">
        <v>42132</v>
      </c>
      <c r="L2498" s="25">
        <v>21.25</v>
      </c>
      <c r="O2498" s="18">
        <v>42129</v>
      </c>
      <c r="P2498" s="6">
        <v>25.5</v>
      </c>
      <c r="Q2498" s="18">
        <v>42132</v>
      </c>
      <c r="R2498" s="6">
        <v>20.5</v>
      </c>
      <c r="S2498" s="18">
        <v>42132</v>
      </c>
      <c r="T2498" s="6">
        <v>24.75</v>
      </c>
    </row>
    <row r="2499" spans="1:20" x14ac:dyDescent="0.2">
      <c r="A2499" s="18">
        <v>42130</v>
      </c>
      <c r="B2499" s="25">
        <v>20.5</v>
      </c>
      <c r="C2499" s="18">
        <v>42131</v>
      </c>
      <c r="D2499" s="25">
        <v>22.25</v>
      </c>
      <c r="E2499" s="18">
        <v>42131</v>
      </c>
      <c r="F2499" s="25">
        <v>21.5</v>
      </c>
      <c r="G2499" s="18">
        <v>42130</v>
      </c>
      <c r="H2499" s="25">
        <v>21.75</v>
      </c>
      <c r="I2499" s="18">
        <v>42131</v>
      </c>
      <c r="J2499" s="25">
        <v>24</v>
      </c>
      <c r="K2499" s="18">
        <v>42131</v>
      </c>
      <c r="L2499" s="25">
        <v>21.25</v>
      </c>
      <c r="O2499" s="18">
        <v>42128</v>
      </c>
      <c r="P2499" s="6">
        <v>25.5</v>
      </c>
      <c r="Q2499" s="18">
        <v>42131</v>
      </c>
      <c r="R2499" s="6">
        <v>20.5</v>
      </c>
      <c r="S2499" s="18">
        <v>42131</v>
      </c>
      <c r="T2499" s="6">
        <v>24.75</v>
      </c>
    </row>
    <row r="2500" spans="1:20" x14ac:dyDescent="0.2">
      <c r="A2500" s="18">
        <v>42129</v>
      </c>
      <c r="B2500" s="25">
        <v>20.5</v>
      </c>
      <c r="C2500" s="18">
        <v>42130</v>
      </c>
      <c r="D2500" s="25">
        <v>22</v>
      </c>
      <c r="E2500" s="18">
        <v>42130</v>
      </c>
      <c r="F2500" s="25">
        <v>21.5</v>
      </c>
      <c r="G2500" s="18">
        <v>42129</v>
      </c>
      <c r="H2500" s="25">
        <v>21.75</v>
      </c>
      <c r="I2500" s="18">
        <v>42130</v>
      </c>
      <c r="J2500" s="25">
        <v>24</v>
      </c>
      <c r="K2500" s="18">
        <v>42130</v>
      </c>
      <c r="L2500" s="25">
        <v>21.25</v>
      </c>
      <c r="O2500" s="18">
        <v>42125</v>
      </c>
      <c r="P2500" s="6">
        <v>25.5</v>
      </c>
      <c r="Q2500" s="18">
        <v>42130</v>
      </c>
      <c r="R2500" s="6">
        <v>20.5</v>
      </c>
      <c r="S2500" s="18">
        <v>42130</v>
      </c>
      <c r="T2500" s="6">
        <v>24.75</v>
      </c>
    </row>
    <row r="2501" spans="1:20" x14ac:dyDescent="0.2">
      <c r="A2501" s="18">
        <v>42128</v>
      </c>
      <c r="B2501" s="25">
        <v>20.5</v>
      </c>
      <c r="C2501" s="18">
        <v>42129</v>
      </c>
      <c r="D2501" s="25">
        <v>22</v>
      </c>
      <c r="E2501" s="18">
        <v>42129</v>
      </c>
      <c r="F2501" s="25">
        <v>21.5</v>
      </c>
      <c r="G2501" s="18">
        <v>42128</v>
      </c>
      <c r="H2501" s="25">
        <v>21.75</v>
      </c>
      <c r="I2501" s="18">
        <v>42129</v>
      </c>
      <c r="J2501" s="25">
        <v>24</v>
      </c>
      <c r="K2501" s="18">
        <v>42129</v>
      </c>
      <c r="L2501" s="25">
        <v>21.25</v>
      </c>
      <c r="O2501" s="18">
        <v>42124</v>
      </c>
      <c r="P2501" s="6">
        <v>25.5</v>
      </c>
      <c r="Q2501" s="18">
        <v>42129</v>
      </c>
      <c r="R2501" s="6">
        <v>20.5</v>
      </c>
      <c r="S2501" s="18">
        <v>42129</v>
      </c>
      <c r="T2501" s="6">
        <v>24.75</v>
      </c>
    </row>
    <row r="2502" spans="1:20" x14ac:dyDescent="0.2">
      <c r="A2502" s="18">
        <v>42125</v>
      </c>
      <c r="B2502" s="25">
        <v>20.5</v>
      </c>
      <c r="C2502" s="18">
        <v>42128</v>
      </c>
      <c r="D2502" s="25">
        <v>22</v>
      </c>
      <c r="E2502" s="18">
        <v>42128</v>
      </c>
      <c r="F2502" s="25">
        <v>21.5</v>
      </c>
      <c r="G2502" s="18">
        <v>42125</v>
      </c>
      <c r="H2502" s="25">
        <v>21.75</v>
      </c>
      <c r="I2502" s="18">
        <v>42128</v>
      </c>
      <c r="J2502" s="25">
        <v>24</v>
      </c>
      <c r="K2502" s="18">
        <v>42128</v>
      </c>
      <c r="L2502" s="25">
        <v>21.25</v>
      </c>
      <c r="O2502" s="18">
        <v>42123</v>
      </c>
      <c r="P2502" s="6">
        <v>25.5</v>
      </c>
      <c r="Q2502" s="18">
        <v>42128</v>
      </c>
      <c r="R2502" s="6">
        <v>20.5</v>
      </c>
      <c r="S2502" s="18">
        <v>42128</v>
      </c>
      <c r="T2502" s="6">
        <v>24.75</v>
      </c>
    </row>
    <row r="2503" spans="1:20" x14ac:dyDescent="0.2">
      <c r="A2503" s="18">
        <v>42124</v>
      </c>
      <c r="B2503" s="25">
        <v>20.5</v>
      </c>
      <c r="C2503" s="18">
        <v>42125</v>
      </c>
      <c r="D2503" s="25">
        <v>22</v>
      </c>
      <c r="E2503" s="18">
        <v>42125</v>
      </c>
      <c r="F2503" s="25">
        <v>21.5</v>
      </c>
      <c r="G2503" s="18">
        <v>42124</v>
      </c>
      <c r="H2503" s="25">
        <v>21.75</v>
      </c>
      <c r="I2503" s="18">
        <v>42125</v>
      </c>
      <c r="J2503" s="25">
        <v>24</v>
      </c>
      <c r="K2503" s="18">
        <v>42125</v>
      </c>
      <c r="L2503" s="25">
        <v>21.25</v>
      </c>
      <c r="O2503" s="18">
        <v>42122</v>
      </c>
      <c r="P2503" s="6">
        <v>25.5</v>
      </c>
      <c r="Q2503" s="18">
        <v>42125</v>
      </c>
      <c r="R2503" s="6">
        <v>20.5</v>
      </c>
      <c r="S2503" s="18">
        <v>42125</v>
      </c>
      <c r="T2503" s="6">
        <v>24.75</v>
      </c>
    </row>
    <row r="2504" spans="1:20" x14ac:dyDescent="0.2">
      <c r="A2504" s="18">
        <v>42123</v>
      </c>
      <c r="B2504" s="25">
        <v>20.5</v>
      </c>
      <c r="C2504" s="18">
        <v>42124</v>
      </c>
      <c r="D2504" s="25">
        <v>22</v>
      </c>
      <c r="E2504" s="18">
        <v>42124</v>
      </c>
      <c r="F2504" s="25">
        <v>21.5</v>
      </c>
      <c r="G2504" s="18">
        <v>42123</v>
      </c>
      <c r="H2504" s="25">
        <v>21.75</v>
      </c>
      <c r="I2504" s="18">
        <v>42124</v>
      </c>
      <c r="J2504" s="25">
        <v>24</v>
      </c>
      <c r="K2504" s="18">
        <v>42124</v>
      </c>
      <c r="L2504" s="25">
        <v>21.25</v>
      </c>
      <c r="O2504" s="18">
        <v>42121</v>
      </c>
      <c r="P2504" s="6">
        <v>25.5</v>
      </c>
      <c r="Q2504" s="18">
        <v>42124</v>
      </c>
      <c r="R2504" s="6">
        <v>20.5</v>
      </c>
      <c r="S2504" s="18">
        <v>42124</v>
      </c>
      <c r="T2504" s="6">
        <v>24.75</v>
      </c>
    </row>
    <row r="2505" spans="1:20" x14ac:dyDescent="0.2">
      <c r="A2505" s="18">
        <v>42122</v>
      </c>
      <c r="B2505" s="25">
        <v>20.5</v>
      </c>
      <c r="C2505" s="18">
        <v>42123</v>
      </c>
      <c r="D2505" s="25">
        <v>22</v>
      </c>
      <c r="E2505" s="18">
        <v>42123</v>
      </c>
      <c r="F2505" s="25">
        <v>21.5</v>
      </c>
      <c r="G2505" s="18">
        <v>42122</v>
      </c>
      <c r="H2505" s="25">
        <v>21.75</v>
      </c>
      <c r="I2505" s="18">
        <v>42123</v>
      </c>
      <c r="J2505" s="25">
        <v>24</v>
      </c>
      <c r="K2505" s="18">
        <v>42123</v>
      </c>
      <c r="L2505" s="25">
        <v>21.25</v>
      </c>
      <c r="O2505" s="18">
        <v>42118</v>
      </c>
      <c r="P2505" s="6">
        <v>25.5</v>
      </c>
      <c r="Q2505" s="18">
        <v>42123</v>
      </c>
      <c r="R2505" s="6">
        <v>20.5</v>
      </c>
      <c r="S2505" s="18">
        <v>42123</v>
      </c>
      <c r="T2505" s="6">
        <v>24.75</v>
      </c>
    </row>
    <row r="2506" spans="1:20" x14ac:dyDescent="0.2">
      <c r="A2506" s="18">
        <v>42121</v>
      </c>
      <c r="B2506" s="25">
        <v>20.5</v>
      </c>
      <c r="C2506" s="18">
        <v>42122</v>
      </c>
      <c r="D2506" s="25">
        <v>22</v>
      </c>
      <c r="E2506" s="18">
        <v>42122</v>
      </c>
      <c r="F2506" s="25">
        <v>21.5</v>
      </c>
      <c r="G2506" s="18">
        <v>42121</v>
      </c>
      <c r="H2506" s="25">
        <v>21.75</v>
      </c>
      <c r="I2506" s="18">
        <v>42122</v>
      </c>
      <c r="J2506" s="25">
        <v>24</v>
      </c>
      <c r="K2506" s="18">
        <v>42122</v>
      </c>
      <c r="L2506" s="25">
        <v>21.25</v>
      </c>
      <c r="O2506" s="18">
        <v>42117</v>
      </c>
      <c r="P2506" s="6">
        <v>25.5</v>
      </c>
      <c r="Q2506" s="18">
        <v>42122</v>
      </c>
      <c r="R2506" s="6">
        <v>20.5</v>
      </c>
      <c r="S2506" s="18">
        <v>42122</v>
      </c>
      <c r="T2506" s="6">
        <v>24.75</v>
      </c>
    </row>
    <row r="2507" spans="1:20" x14ac:dyDescent="0.2">
      <c r="A2507" s="18">
        <v>42118</v>
      </c>
      <c r="B2507" s="25">
        <v>20.5</v>
      </c>
      <c r="C2507" s="18">
        <v>42121</v>
      </c>
      <c r="D2507" s="25">
        <v>22</v>
      </c>
      <c r="E2507" s="18">
        <v>42121</v>
      </c>
      <c r="F2507" s="25">
        <v>21.5</v>
      </c>
      <c r="G2507" s="18">
        <v>42118</v>
      </c>
      <c r="H2507" s="25">
        <v>21.75</v>
      </c>
      <c r="I2507" s="18">
        <v>42121</v>
      </c>
      <c r="J2507" s="25">
        <v>24</v>
      </c>
      <c r="K2507" s="18">
        <v>42121</v>
      </c>
      <c r="L2507" s="25">
        <v>22.5</v>
      </c>
      <c r="O2507" s="18">
        <v>42116</v>
      </c>
      <c r="P2507" s="6">
        <v>25.5</v>
      </c>
      <c r="Q2507" s="18">
        <v>42121</v>
      </c>
      <c r="R2507" s="6">
        <v>20.5</v>
      </c>
      <c r="S2507" s="18">
        <v>42121</v>
      </c>
      <c r="T2507" s="6">
        <v>24.75</v>
      </c>
    </row>
    <row r="2508" spans="1:20" x14ac:dyDescent="0.2">
      <c r="A2508" s="18">
        <v>42117</v>
      </c>
      <c r="B2508" s="25">
        <v>20.5</v>
      </c>
      <c r="C2508" s="18">
        <v>42118</v>
      </c>
      <c r="D2508" s="25">
        <v>22</v>
      </c>
      <c r="E2508" s="18">
        <v>42118</v>
      </c>
      <c r="F2508" s="25">
        <v>21.5</v>
      </c>
      <c r="G2508" s="18">
        <v>42117</v>
      </c>
      <c r="H2508" s="25">
        <v>21.75</v>
      </c>
      <c r="I2508" s="18">
        <v>42118</v>
      </c>
      <c r="J2508" s="25">
        <v>24</v>
      </c>
      <c r="K2508" s="18">
        <v>42118</v>
      </c>
      <c r="L2508" s="25">
        <v>22.5</v>
      </c>
      <c r="O2508" s="18">
        <v>42115</v>
      </c>
      <c r="P2508" s="6">
        <v>25.5</v>
      </c>
      <c r="Q2508" s="18">
        <v>42118</v>
      </c>
      <c r="R2508" s="6">
        <v>20.5</v>
      </c>
      <c r="S2508" s="18">
        <v>42118</v>
      </c>
      <c r="T2508" s="6">
        <v>24.75</v>
      </c>
    </row>
    <row r="2509" spans="1:20" x14ac:dyDescent="0.2">
      <c r="A2509" s="18">
        <v>42116</v>
      </c>
      <c r="B2509" s="25">
        <v>21</v>
      </c>
      <c r="C2509" s="18">
        <v>42117</v>
      </c>
      <c r="D2509" s="25">
        <v>22</v>
      </c>
      <c r="E2509" s="18">
        <v>42117</v>
      </c>
      <c r="F2509" s="25">
        <v>21.5</v>
      </c>
      <c r="G2509" s="18">
        <v>42116</v>
      </c>
      <c r="H2509" s="25">
        <v>22.25</v>
      </c>
      <c r="I2509" s="18">
        <v>42117</v>
      </c>
      <c r="J2509" s="25">
        <v>24</v>
      </c>
      <c r="K2509" s="18">
        <v>42117</v>
      </c>
      <c r="L2509" s="25">
        <v>22.5</v>
      </c>
      <c r="O2509" s="18">
        <v>42114</v>
      </c>
      <c r="P2509" s="6">
        <v>25.5</v>
      </c>
      <c r="Q2509" s="18">
        <v>42117</v>
      </c>
      <c r="R2509" s="6">
        <v>20.5</v>
      </c>
      <c r="S2509" s="18">
        <v>42117</v>
      </c>
      <c r="T2509" s="6">
        <v>24.75</v>
      </c>
    </row>
    <row r="2510" spans="1:20" x14ac:dyDescent="0.2">
      <c r="A2510" s="18">
        <v>42115</v>
      </c>
      <c r="B2510" s="25">
        <v>21</v>
      </c>
      <c r="C2510" s="18">
        <v>42116</v>
      </c>
      <c r="D2510" s="25">
        <v>22</v>
      </c>
      <c r="E2510" s="18">
        <v>42116</v>
      </c>
      <c r="F2510" s="25">
        <v>21.5</v>
      </c>
      <c r="G2510" s="18">
        <v>42115</v>
      </c>
      <c r="H2510" s="25">
        <v>21.5</v>
      </c>
      <c r="I2510" s="18">
        <v>42116</v>
      </c>
      <c r="J2510" s="25">
        <v>24.25</v>
      </c>
      <c r="K2510" s="18">
        <v>42116</v>
      </c>
      <c r="L2510" s="25">
        <v>22.75</v>
      </c>
      <c r="O2510" s="18">
        <v>42111</v>
      </c>
      <c r="P2510" s="6">
        <v>25.5</v>
      </c>
      <c r="Q2510" s="18">
        <v>42116</v>
      </c>
      <c r="R2510" s="6">
        <v>20.5</v>
      </c>
      <c r="S2510" s="18">
        <v>42116</v>
      </c>
      <c r="T2510" s="6">
        <v>24.75</v>
      </c>
    </row>
    <row r="2511" spans="1:20" x14ac:dyDescent="0.2">
      <c r="A2511" s="18">
        <v>42114</v>
      </c>
      <c r="B2511" s="25">
        <v>21</v>
      </c>
      <c r="C2511" s="18">
        <v>42115</v>
      </c>
      <c r="D2511" s="25">
        <v>22</v>
      </c>
      <c r="E2511" s="18">
        <v>42115</v>
      </c>
      <c r="F2511" s="25">
        <v>21.5</v>
      </c>
      <c r="G2511" s="18">
        <v>42114</v>
      </c>
      <c r="H2511" s="25">
        <v>21.5</v>
      </c>
      <c r="I2511" s="18">
        <v>42115</v>
      </c>
      <c r="J2511" s="25">
        <v>24.25</v>
      </c>
      <c r="K2511" s="18">
        <v>42115</v>
      </c>
      <c r="L2511" s="25">
        <v>22.75</v>
      </c>
      <c r="O2511" s="18">
        <v>42110</v>
      </c>
      <c r="P2511" s="6">
        <v>25.5</v>
      </c>
      <c r="Q2511" s="18">
        <v>42115</v>
      </c>
      <c r="R2511" s="6">
        <v>20.5</v>
      </c>
      <c r="S2511" s="18">
        <v>42115</v>
      </c>
      <c r="T2511" s="6">
        <v>24.75</v>
      </c>
    </row>
    <row r="2512" spans="1:20" x14ac:dyDescent="0.2">
      <c r="A2512" s="18">
        <v>42111</v>
      </c>
      <c r="B2512" s="25">
        <v>21</v>
      </c>
      <c r="C2512" s="18">
        <v>42114</v>
      </c>
      <c r="D2512" s="25">
        <v>22</v>
      </c>
      <c r="E2512" s="18">
        <v>42114</v>
      </c>
      <c r="F2512" s="25">
        <v>21.5</v>
      </c>
      <c r="G2512" s="18">
        <v>42111</v>
      </c>
      <c r="H2512" s="25">
        <v>21.5</v>
      </c>
      <c r="I2512" s="18">
        <v>42114</v>
      </c>
      <c r="J2512" s="25">
        <v>24.25</v>
      </c>
      <c r="K2512" s="18">
        <v>42114</v>
      </c>
      <c r="L2512" s="25">
        <v>23.75</v>
      </c>
      <c r="O2512" s="18">
        <v>42109</v>
      </c>
      <c r="P2512" s="6">
        <v>25.5</v>
      </c>
      <c r="Q2512" s="18">
        <v>42114</v>
      </c>
      <c r="R2512" s="6">
        <v>20.5</v>
      </c>
      <c r="S2512" s="18">
        <v>42114</v>
      </c>
      <c r="T2512" s="6">
        <v>24.75</v>
      </c>
    </row>
    <row r="2513" spans="1:20" x14ac:dyDescent="0.2">
      <c r="A2513" s="18">
        <v>42110</v>
      </c>
      <c r="B2513" s="25">
        <v>21</v>
      </c>
      <c r="C2513" s="18">
        <v>42111</v>
      </c>
      <c r="D2513" s="25">
        <v>22</v>
      </c>
      <c r="E2513" s="18">
        <v>42111</v>
      </c>
      <c r="F2513" s="25">
        <v>21.5</v>
      </c>
      <c r="G2513" s="18">
        <v>42110</v>
      </c>
      <c r="H2513" s="25">
        <v>21.5</v>
      </c>
      <c r="I2513" s="18">
        <v>42111</v>
      </c>
      <c r="J2513" s="25">
        <v>24.25</v>
      </c>
      <c r="K2513" s="18">
        <v>42111</v>
      </c>
      <c r="L2513" s="25">
        <v>23.75</v>
      </c>
      <c r="O2513" s="18">
        <v>42108</v>
      </c>
      <c r="P2513" s="6">
        <v>26</v>
      </c>
      <c r="Q2513" s="18">
        <v>42111</v>
      </c>
      <c r="R2513" s="6">
        <v>20.5</v>
      </c>
      <c r="S2513" s="18">
        <v>42111</v>
      </c>
      <c r="T2513" s="6">
        <v>24.75</v>
      </c>
    </row>
    <row r="2514" spans="1:20" x14ac:dyDescent="0.2">
      <c r="A2514" s="18">
        <v>42109</v>
      </c>
      <c r="B2514" s="25">
        <v>21</v>
      </c>
      <c r="C2514" s="18">
        <v>42110</v>
      </c>
      <c r="D2514" s="25">
        <v>22</v>
      </c>
      <c r="E2514" s="18">
        <v>42110</v>
      </c>
      <c r="F2514" s="25">
        <v>21.5</v>
      </c>
      <c r="G2514" s="18">
        <v>42109</v>
      </c>
      <c r="H2514" s="25">
        <v>21.5</v>
      </c>
      <c r="I2514" s="18">
        <v>42110</v>
      </c>
      <c r="J2514" s="25">
        <v>24.25</v>
      </c>
      <c r="K2514" s="18">
        <v>42110</v>
      </c>
      <c r="L2514" s="25">
        <v>23.75</v>
      </c>
      <c r="O2514" s="18">
        <v>42107</v>
      </c>
      <c r="P2514" s="6">
        <v>26</v>
      </c>
      <c r="Q2514" s="18">
        <v>42110</v>
      </c>
      <c r="R2514" s="6">
        <v>20.5</v>
      </c>
      <c r="S2514" s="18">
        <v>42110</v>
      </c>
      <c r="T2514" s="6">
        <v>24.75</v>
      </c>
    </row>
    <row r="2515" spans="1:20" x14ac:dyDescent="0.2">
      <c r="A2515" s="18">
        <v>42108</v>
      </c>
      <c r="B2515" s="25">
        <v>21.5</v>
      </c>
      <c r="C2515" s="18">
        <v>42109</v>
      </c>
      <c r="D2515" s="25">
        <v>22</v>
      </c>
      <c r="E2515" s="18">
        <v>42109</v>
      </c>
      <c r="F2515" s="25">
        <v>21.5</v>
      </c>
      <c r="G2515" s="18">
        <v>42108</v>
      </c>
      <c r="H2515" s="25">
        <v>21.5</v>
      </c>
      <c r="I2515" s="18">
        <v>42109</v>
      </c>
      <c r="J2515" s="25">
        <v>24.25</v>
      </c>
      <c r="K2515" s="18">
        <v>42109</v>
      </c>
      <c r="L2515" s="25">
        <v>23.75</v>
      </c>
      <c r="O2515" s="18">
        <v>42104</v>
      </c>
      <c r="P2515" s="6">
        <v>26</v>
      </c>
      <c r="Q2515" s="18">
        <v>42109</v>
      </c>
      <c r="R2515" s="6">
        <v>20.5</v>
      </c>
      <c r="S2515" s="18">
        <v>42109</v>
      </c>
      <c r="T2515" s="6">
        <v>24.75</v>
      </c>
    </row>
    <row r="2516" spans="1:20" x14ac:dyDescent="0.2">
      <c r="A2516" s="18">
        <v>42107</v>
      </c>
      <c r="B2516" s="25">
        <v>21.5</v>
      </c>
      <c r="C2516" s="18">
        <v>42108</v>
      </c>
      <c r="D2516" s="25">
        <v>22</v>
      </c>
      <c r="E2516" s="18">
        <v>42108</v>
      </c>
      <c r="F2516" s="25">
        <v>21.5</v>
      </c>
      <c r="G2516" s="18">
        <v>42107</v>
      </c>
      <c r="H2516" s="25">
        <v>21.5</v>
      </c>
      <c r="I2516" s="18">
        <v>42108</v>
      </c>
      <c r="J2516" s="25">
        <v>24.25</v>
      </c>
      <c r="K2516" s="18">
        <v>42108</v>
      </c>
      <c r="L2516" s="25">
        <v>23.75</v>
      </c>
      <c r="O2516" s="18">
        <v>42103</v>
      </c>
      <c r="P2516" s="6">
        <v>26.5</v>
      </c>
      <c r="Q2516" s="18">
        <v>42108</v>
      </c>
      <c r="R2516" s="6">
        <v>20.5</v>
      </c>
      <c r="S2516" s="18">
        <v>42108</v>
      </c>
      <c r="T2516" s="6">
        <v>25.25</v>
      </c>
    </row>
    <row r="2517" spans="1:20" x14ac:dyDescent="0.2">
      <c r="A2517" s="18">
        <v>42104</v>
      </c>
      <c r="B2517" s="25">
        <v>21.5</v>
      </c>
      <c r="C2517" s="18">
        <v>42107</v>
      </c>
      <c r="D2517" s="25">
        <v>22.5</v>
      </c>
      <c r="E2517" s="18">
        <v>42107</v>
      </c>
      <c r="F2517" s="25">
        <v>21.5</v>
      </c>
      <c r="G2517" s="18">
        <v>42104</v>
      </c>
      <c r="H2517" s="25">
        <v>21.5</v>
      </c>
      <c r="I2517" s="18">
        <v>42107</v>
      </c>
      <c r="J2517" s="25">
        <v>24.25</v>
      </c>
      <c r="K2517" s="18">
        <v>42107</v>
      </c>
      <c r="L2517" s="25">
        <v>23.75</v>
      </c>
      <c r="O2517" s="18">
        <v>42102</v>
      </c>
      <c r="P2517" s="6">
        <v>26.5</v>
      </c>
      <c r="Q2517" s="18">
        <v>42107</v>
      </c>
      <c r="R2517" s="6">
        <v>20.75</v>
      </c>
      <c r="S2517" s="18">
        <v>42107</v>
      </c>
      <c r="T2517" s="6">
        <v>25.25</v>
      </c>
    </row>
    <row r="2518" spans="1:20" x14ac:dyDescent="0.2">
      <c r="A2518" s="18">
        <v>42103</v>
      </c>
      <c r="B2518" s="25">
        <v>21.5</v>
      </c>
      <c r="C2518" s="18">
        <v>42104</v>
      </c>
      <c r="D2518" s="25">
        <v>22.5</v>
      </c>
      <c r="E2518" s="18">
        <v>42104</v>
      </c>
      <c r="F2518" s="25">
        <v>21.5</v>
      </c>
      <c r="G2518" s="18">
        <v>42103</v>
      </c>
      <c r="H2518" s="25">
        <v>21.5</v>
      </c>
      <c r="I2518" s="18">
        <v>42104</v>
      </c>
      <c r="J2518" s="25">
        <v>24.25</v>
      </c>
      <c r="K2518" s="18">
        <v>42104</v>
      </c>
      <c r="L2518" s="25">
        <v>23.75</v>
      </c>
      <c r="O2518" s="18">
        <v>42101</v>
      </c>
      <c r="P2518" s="6">
        <v>26.5</v>
      </c>
      <c r="Q2518" s="18">
        <v>42104</v>
      </c>
      <c r="R2518" s="6">
        <v>20.75</v>
      </c>
      <c r="S2518" s="18">
        <v>42104</v>
      </c>
      <c r="T2518" s="6">
        <v>25.25</v>
      </c>
    </row>
    <row r="2519" spans="1:20" x14ac:dyDescent="0.2">
      <c r="A2519" s="18">
        <v>42102</v>
      </c>
      <c r="B2519" s="25">
        <v>21.75</v>
      </c>
      <c r="C2519" s="18">
        <v>42103</v>
      </c>
      <c r="D2519" s="25">
        <v>22.5</v>
      </c>
      <c r="E2519" s="18">
        <v>42103</v>
      </c>
      <c r="F2519" s="25">
        <v>21.5</v>
      </c>
      <c r="G2519" s="18">
        <v>42102</v>
      </c>
      <c r="H2519" s="25">
        <v>22</v>
      </c>
      <c r="I2519" s="18">
        <v>42103</v>
      </c>
      <c r="J2519" s="25">
        <v>24.25</v>
      </c>
      <c r="K2519" s="18">
        <v>42103</v>
      </c>
      <c r="L2519" s="25">
        <v>23.75</v>
      </c>
      <c r="O2519" s="18">
        <v>42100</v>
      </c>
      <c r="P2519" s="6">
        <v>26.5</v>
      </c>
      <c r="Q2519" s="18">
        <v>42103</v>
      </c>
      <c r="R2519" s="6">
        <v>20.75</v>
      </c>
      <c r="S2519" s="18">
        <v>42103</v>
      </c>
      <c r="T2519" s="6">
        <v>25.25</v>
      </c>
    </row>
    <row r="2520" spans="1:20" x14ac:dyDescent="0.2">
      <c r="A2520" s="18">
        <v>42101</v>
      </c>
      <c r="B2520" s="25">
        <v>21.75</v>
      </c>
      <c r="C2520" s="18">
        <v>42102</v>
      </c>
      <c r="D2520" s="25">
        <v>22.5</v>
      </c>
      <c r="E2520" s="18">
        <v>42102</v>
      </c>
      <c r="F2520" s="25">
        <v>21.5</v>
      </c>
      <c r="G2520" s="18">
        <v>42101</v>
      </c>
      <c r="H2520" s="25">
        <v>22.5</v>
      </c>
      <c r="I2520" s="18">
        <v>42102</v>
      </c>
      <c r="J2520" s="25">
        <v>24.25</v>
      </c>
      <c r="K2520" s="18">
        <v>42102</v>
      </c>
      <c r="L2520" s="25">
        <v>23.75</v>
      </c>
      <c r="O2520" s="18">
        <v>42096</v>
      </c>
      <c r="P2520" s="6">
        <v>26.5</v>
      </c>
      <c r="Q2520" s="18">
        <v>42102</v>
      </c>
      <c r="R2520" s="6">
        <v>20.75</v>
      </c>
      <c r="S2520" s="18">
        <v>42102</v>
      </c>
      <c r="T2520" s="6">
        <v>25.25</v>
      </c>
    </row>
    <row r="2521" spans="1:20" x14ac:dyDescent="0.2">
      <c r="A2521" s="18">
        <v>42100</v>
      </c>
      <c r="B2521" s="25">
        <v>23</v>
      </c>
      <c r="C2521" s="18">
        <v>42101</v>
      </c>
      <c r="D2521" s="25">
        <v>23</v>
      </c>
      <c r="E2521" s="18">
        <v>42101</v>
      </c>
      <c r="F2521" s="25">
        <v>21.5</v>
      </c>
      <c r="G2521" s="18">
        <v>42100</v>
      </c>
      <c r="H2521" s="25">
        <v>22.5</v>
      </c>
      <c r="I2521" s="18">
        <v>42101</v>
      </c>
      <c r="J2521" s="25">
        <v>24.25</v>
      </c>
      <c r="K2521" s="18">
        <v>42101</v>
      </c>
      <c r="L2521" s="25">
        <v>24</v>
      </c>
      <c r="O2521" s="18">
        <v>42095</v>
      </c>
      <c r="P2521" s="6">
        <v>26.5</v>
      </c>
      <c r="Q2521" s="18">
        <v>42101</v>
      </c>
      <c r="R2521" s="6">
        <v>20.75</v>
      </c>
      <c r="S2521" s="18">
        <v>42101</v>
      </c>
      <c r="T2521" s="6">
        <v>26.25</v>
      </c>
    </row>
    <row r="2522" spans="1:20" x14ac:dyDescent="0.2">
      <c r="A2522" s="18">
        <v>42096</v>
      </c>
      <c r="B2522" s="25">
        <v>23</v>
      </c>
      <c r="C2522" s="18">
        <v>42100</v>
      </c>
      <c r="D2522" s="25">
        <v>23.5</v>
      </c>
      <c r="E2522" s="18">
        <v>42100</v>
      </c>
      <c r="F2522" s="25">
        <v>21.5</v>
      </c>
      <c r="G2522" s="18">
        <v>42096</v>
      </c>
      <c r="H2522" s="25">
        <v>23.5</v>
      </c>
      <c r="I2522" s="18">
        <v>42100</v>
      </c>
      <c r="J2522" s="25">
        <v>24.25</v>
      </c>
      <c r="K2522" s="18">
        <v>42100</v>
      </c>
      <c r="L2522" s="25">
        <v>24.75</v>
      </c>
      <c r="O2522" s="18">
        <v>42094</v>
      </c>
      <c r="P2522" s="6">
        <v>26.5</v>
      </c>
      <c r="Q2522" s="18">
        <v>42100</v>
      </c>
      <c r="R2522" s="6">
        <v>21</v>
      </c>
      <c r="S2522" s="18">
        <v>42100</v>
      </c>
      <c r="T2522" s="6">
        <v>26.25</v>
      </c>
    </row>
    <row r="2523" spans="1:20" x14ac:dyDescent="0.2">
      <c r="A2523" s="18">
        <v>42095</v>
      </c>
      <c r="B2523" s="25">
        <v>23</v>
      </c>
      <c r="C2523" s="18">
        <v>42096</v>
      </c>
      <c r="D2523" s="25">
        <v>23.5</v>
      </c>
      <c r="E2523" s="18">
        <v>42096</v>
      </c>
      <c r="F2523" s="25">
        <v>21.5</v>
      </c>
      <c r="G2523" s="18">
        <v>42095</v>
      </c>
      <c r="H2523" s="25">
        <v>23.5</v>
      </c>
      <c r="I2523" s="18">
        <v>42096</v>
      </c>
      <c r="J2523" s="25">
        <v>24.25</v>
      </c>
      <c r="K2523" s="18">
        <v>42096</v>
      </c>
      <c r="L2523" s="25">
        <v>24.75</v>
      </c>
      <c r="O2523" s="18">
        <v>42093</v>
      </c>
      <c r="P2523" s="6">
        <v>26.5</v>
      </c>
      <c r="Q2523" s="18">
        <v>42096</v>
      </c>
      <c r="R2523" s="6">
        <v>21</v>
      </c>
      <c r="S2523" s="18">
        <v>42096</v>
      </c>
      <c r="T2523" s="6">
        <v>26.25</v>
      </c>
    </row>
    <row r="2524" spans="1:20" x14ac:dyDescent="0.2">
      <c r="A2524" s="18">
        <v>42094</v>
      </c>
      <c r="B2524" s="25">
        <v>23</v>
      </c>
      <c r="C2524" s="18">
        <v>42095</v>
      </c>
      <c r="D2524" s="25">
        <v>23.5</v>
      </c>
      <c r="E2524" s="18">
        <v>42095</v>
      </c>
      <c r="F2524" s="25">
        <v>21.5</v>
      </c>
      <c r="G2524" s="18">
        <v>42094</v>
      </c>
      <c r="H2524" s="25">
        <v>24.25</v>
      </c>
      <c r="I2524" s="18">
        <v>42095</v>
      </c>
      <c r="J2524" s="25">
        <v>24.25</v>
      </c>
      <c r="K2524" s="18">
        <v>42095</v>
      </c>
      <c r="L2524" s="25">
        <v>24.75</v>
      </c>
      <c r="O2524" s="18">
        <v>42090</v>
      </c>
      <c r="P2524" s="6">
        <v>27</v>
      </c>
      <c r="Q2524" s="18">
        <v>42095</v>
      </c>
      <c r="R2524" s="6">
        <v>21</v>
      </c>
      <c r="S2524" s="18">
        <v>42095</v>
      </c>
      <c r="T2524" s="6">
        <v>26.25</v>
      </c>
    </row>
    <row r="2525" spans="1:20" x14ac:dyDescent="0.2">
      <c r="A2525" s="18">
        <v>42093</v>
      </c>
      <c r="B2525" s="25">
        <v>23</v>
      </c>
      <c r="C2525" s="18">
        <v>42094</v>
      </c>
      <c r="D2525" s="25">
        <v>23.5</v>
      </c>
      <c r="E2525" s="18">
        <v>42094</v>
      </c>
      <c r="F2525" s="25">
        <v>21.5</v>
      </c>
      <c r="G2525" s="18">
        <v>42093</v>
      </c>
      <c r="H2525" s="25">
        <v>23.5</v>
      </c>
      <c r="I2525" s="18">
        <v>42094</v>
      </c>
      <c r="J2525" s="25">
        <v>24.5</v>
      </c>
      <c r="K2525" s="18">
        <v>42094</v>
      </c>
      <c r="L2525" s="25">
        <v>25</v>
      </c>
      <c r="O2525" s="18">
        <v>42089</v>
      </c>
      <c r="P2525" s="6">
        <v>27</v>
      </c>
      <c r="Q2525" s="18">
        <v>42094</v>
      </c>
      <c r="R2525" s="6">
        <v>21</v>
      </c>
      <c r="S2525" s="18">
        <v>42094</v>
      </c>
      <c r="T2525" s="6">
        <v>26.75</v>
      </c>
    </row>
    <row r="2526" spans="1:20" x14ac:dyDescent="0.2">
      <c r="A2526" s="18">
        <v>42090</v>
      </c>
      <c r="B2526" s="25">
        <v>23</v>
      </c>
      <c r="C2526" s="18">
        <v>42093</v>
      </c>
      <c r="D2526" s="25">
        <v>23.5</v>
      </c>
      <c r="E2526" s="18">
        <v>42093</v>
      </c>
      <c r="F2526" s="25">
        <v>21.5</v>
      </c>
      <c r="G2526" s="18">
        <v>42090</v>
      </c>
      <c r="H2526" s="25">
        <v>23.5</v>
      </c>
      <c r="I2526" s="18">
        <v>42093</v>
      </c>
      <c r="J2526" s="25">
        <v>24.5</v>
      </c>
      <c r="K2526" s="18">
        <v>42093</v>
      </c>
      <c r="L2526" s="25">
        <v>25.75</v>
      </c>
      <c r="O2526" s="18">
        <v>42088</v>
      </c>
      <c r="P2526" s="6">
        <v>29</v>
      </c>
      <c r="Q2526" s="18">
        <v>42093</v>
      </c>
      <c r="R2526" s="6">
        <v>21</v>
      </c>
      <c r="S2526" s="18">
        <v>42093</v>
      </c>
      <c r="T2526" s="6">
        <v>26.75</v>
      </c>
    </row>
    <row r="2527" spans="1:20" x14ac:dyDescent="0.2">
      <c r="A2527" s="18">
        <v>42089</v>
      </c>
      <c r="B2527" s="25">
        <v>23</v>
      </c>
      <c r="C2527" s="18">
        <v>42090</v>
      </c>
      <c r="D2527" s="25">
        <v>23.5</v>
      </c>
      <c r="E2527" s="18">
        <v>42090</v>
      </c>
      <c r="F2527" s="25">
        <v>21.5</v>
      </c>
      <c r="G2527" s="18">
        <v>42089</v>
      </c>
      <c r="H2527" s="25">
        <v>23.5</v>
      </c>
      <c r="I2527" s="18">
        <v>42090</v>
      </c>
      <c r="J2527" s="25">
        <v>24.5</v>
      </c>
      <c r="K2527" s="18">
        <v>42090</v>
      </c>
      <c r="L2527" s="25">
        <v>25.75</v>
      </c>
      <c r="O2527" s="18">
        <v>42087</v>
      </c>
      <c r="P2527" s="6">
        <v>29</v>
      </c>
      <c r="Q2527" s="18">
        <v>42090</v>
      </c>
      <c r="R2527" s="6">
        <v>21</v>
      </c>
      <c r="S2527" s="18">
        <v>42090</v>
      </c>
      <c r="T2527" s="6">
        <v>26.75</v>
      </c>
    </row>
    <row r="2528" spans="1:20" x14ac:dyDescent="0.2">
      <c r="A2528" s="18">
        <v>42088</v>
      </c>
      <c r="B2528" s="25">
        <v>23.25</v>
      </c>
      <c r="C2528" s="18">
        <v>42089</v>
      </c>
      <c r="D2528" s="25">
        <v>23.75</v>
      </c>
      <c r="E2528" s="18">
        <v>42089</v>
      </c>
      <c r="F2528" s="25">
        <v>21.5</v>
      </c>
      <c r="G2528" s="18">
        <v>42088</v>
      </c>
      <c r="H2528" s="25">
        <v>23.5</v>
      </c>
      <c r="I2528" s="18">
        <v>42089</v>
      </c>
      <c r="J2528" s="25">
        <v>24.5</v>
      </c>
      <c r="K2528" s="18">
        <v>42089</v>
      </c>
      <c r="L2528" s="25">
        <v>25.75</v>
      </c>
      <c r="O2528" s="18">
        <v>42086</v>
      </c>
      <c r="P2528" s="6">
        <v>29</v>
      </c>
      <c r="Q2528" s="18">
        <v>42089</v>
      </c>
      <c r="R2528" s="6">
        <v>21</v>
      </c>
      <c r="S2528" s="18">
        <v>42089</v>
      </c>
      <c r="T2528" s="6">
        <v>26.75</v>
      </c>
    </row>
    <row r="2529" spans="1:20" x14ac:dyDescent="0.2">
      <c r="A2529" s="18">
        <v>42087</v>
      </c>
      <c r="B2529" s="25">
        <v>23.25</v>
      </c>
      <c r="C2529" s="18">
        <v>42088</v>
      </c>
      <c r="D2529" s="25">
        <v>23.88</v>
      </c>
      <c r="E2529" s="18">
        <v>42088</v>
      </c>
      <c r="F2529" s="25">
        <v>21.5</v>
      </c>
      <c r="G2529" s="18">
        <v>42087</v>
      </c>
      <c r="H2529" s="25">
        <v>23.5</v>
      </c>
      <c r="I2529" s="18">
        <v>42088</v>
      </c>
      <c r="J2529" s="25">
        <v>24.5</v>
      </c>
      <c r="K2529" s="18">
        <v>42088</v>
      </c>
      <c r="L2529" s="25">
        <v>25.75</v>
      </c>
      <c r="O2529" s="18">
        <v>42083</v>
      </c>
      <c r="P2529" s="6">
        <v>29</v>
      </c>
      <c r="Q2529" s="18">
        <v>42088</v>
      </c>
      <c r="R2529" s="6">
        <v>21</v>
      </c>
      <c r="S2529" s="18">
        <v>42088</v>
      </c>
      <c r="T2529" s="6">
        <v>26.75</v>
      </c>
    </row>
    <row r="2530" spans="1:20" x14ac:dyDescent="0.2">
      <c r="A2530" s="18">
        <v>42086</v>
      </c>
      <c r="B2530" s="25">
        <v>23.25</v>
      </c>
      <c r="C2530" s="18">
        <v>42087</v>
      </c>
      <c r="D2530" s="25">
        <v>24.25</v>
      </c>
      <c r="E2530" s="18">
        <v>42087</v>
      </c>
      <c r="F2530" s="25">
        <v>21.5</v>
      </c>
      <c r="G2530" s="18">
        <v>42086</v>
      </c>
      <c r="H2530" s="25">
        <v>23.5</v>
      </c>
      <c r="I2530" s="18">
        <v>42087</v>
      </c>
      <c r="J2530" s="25">
        <v>24.5</v>
      </c>
      <c r="K2530" s="18">
        <v>42087</v>
      </c>
      <c r="L2530" s="25">
        <v>26.25</v>
      </c>
      <c r="O2530" s="18">
        <v>42082</v>
      </c>
      <c r="P2530" s="6">
        <v>29</v>
      </c>
      <c r="Q2530" s="18">
        <v>42087</v>
      </c>
      <c r="R2530" s="6">
        <v>21</v>
      </c>
      <c r="S2530" s="18">
        <v>42087</v>
      </c>
      <c r="T2530" s="6">
        <v>27.25</v>
      </c>
    </row>
    <row r="2531" spans="1:20" x14ac:dyDescent="0.2">
      <c r="A2531" s="18">
        <v>42083</v>
      </c>
      <c r="B2531" s="25">
        <v>23.25</v>
      </c>
      <c r="C2531" s="18">
        <v>42086</v>
      </c>
      <c r="D2531" s="25">
        <v>24.25</v>
      </c>
      <c r="E2531" s="18">
        <v>42086</v>
      </c>
      <c r="F2531" s="25">
        <v>22.5</v>
      </c>
      <c r="G2531" s="18">
        <v>42083</v>
      </c>
      <c r="H2531" s="25">
        <v>23.5</v>
      </c>
      <c r="I2531" s="18">
        <v>42086</v>
      </c>
      <c r="J2531" s="25">
        <v>25</v>
      </c>
      <c r="K2531" s="18">
        <v>42086</v>
      </c>
      <c r="L2531" s="25">
        <v>26.75</v>
      </c>
      <c r="O2531" s="18">
        <v>42081</v>
      </c>
      <c r="P2531" s="6">
        <v>29</v>
      </c>
      <c r="Q2531" s="18">
        <v>42086</v>
      </c>
      <c r="R2531" s="6">
        <v>22.5</v>
      </c>
      <c r="S2531" s="18">
        <v>42086</v>
      </c>
      <c r="T2531" s="6">
        <v>27.25</v>
      </c>
    </row>
    <row r="2532" spans="1:20" x14ac:dyDescent="0.2">
      <c r="A2532" s="18">
        <v>42082</v>
      </c>
      <c r="B2532" s="25">
        <v>23.5</v>
      </c>
      <c r="C2532" s="18">
        <v>42083</v>
      </c>
      <c r="D2532" s="25">
        <v>24.25</v>
      </c>
      <c r="E2532" s="18">
        <v>42083</v>
      </c>
      <c r="F2532" s="25">
        <v>22.5</v>
      </c>
      <c r="G2532" s="18">
        <v>42082</v>
      </c>
      <c r="H2532" s="25">
        <v>25</v>
      </c>
      <c r="I2532" s="18">
        <v>42083</v>
      </c>
      <c r="J2532" s="25">
        <v>25</v>
      </c>
      <c r="K2532" s="18">
        <v>42083</v>
      </c>
      <c r="L2532" s="25">
        <v>26.75</v>
      </c>
      <c r="O2532" s="18">
        <v>42080</v>
      </c>
      <c r="P2532" s="6">
        <v>29</v>
      </c>
      <c r="Q2532" s="18">
        <v>42083</v>
      </c>
      <c r="R2532" s="6">
        <v>22.5</v>
      </c>
      <c r="S2532" s="18">
        <v>42083</v>
      </c>
      <c r="T2532" s="6">
        <v>27.25</v>
      </c>
    </row>
    <row r="2533" spans="1:20" x14ac:dyDescent="0.2">
      <c r="A2533" s="18">
        <v>42081</v>
      </c>
      <c r="B2533" s="25">
        <v>23.5</v>
      </c>
      <c r="C2533" s="18">
        <v>42082</v>
      </c>
      <c r="D2533" s="25">
        <v>24.25</v>
      </c>
      <c r="E2533" s="18">
        <v>42082</v>
      </c>
      <c r="F2533" s="25">
        <v>22.5</v>
      </c>
      <c r="G2533" s="18">
        <v>42081</v>
      </c>
      <c r="H2533" s="25">
        <v>25</v>
      </c>
      <c r="I2533" s="18">
        <v>42082</v>
      </c>
      <c r="J2533" s="25">
        <v>25</v>
      </c>
      <c r="K2533" s="18">
        <v>42082</v>
      </c>
      <c r="L2533" s="25">
        <v>26.75</v>
      </c>
      <c r="O2533" s="18">
        <v>42079</v>
      </c>
      <c r="P2533" s="6">
        <v>29</v>
      </c>
      <c r="Q2533" s="18">
        <v>42082</v>
      </c>
      <c r="R2533" s="6">
        <v>23.5</v>
      </c>
      <c r="S2533" s="18">
        <v>42082</v>
      </c>
      <c r="T2533" s="6">
        <v>27.25</v>
      </c>
    </row>
    <row r="2534" spans="1:20" x14ac:dyDescent="0.2">
      <c r="A2534" s="18">
        <v>42080</v>
      </c>
      <c r="B2534" s="25">
        <v>23.75</v>
      </c>
      <c r="C2534" s="18">
        <v>42081</v>
      </c>
      <c r="D2534" s="25">
        <v>24.75</v>
      </c>
      <c r="E2534" s="18">
        <v>42081</v>
      </c>
      <c r="F2534" s="25">
        <v>22.5</v>
      </c>
      <c r="G2534" s="18">
        <v>42080</v>
      </c>
      <c r="H2534" s="25">
        <v>25</v>
      </c>
      <c r="I2534" s="18">
        <v>42081</v>
      </c>
      <c r="J2534" s="25">
        <v>25</v>
      </c>
      <c r="K2534" s="18">
        <v>42081</v>
      </c>
      <c r="L2534" s="25">
        <v>26.75</v>
      </c>
      <c r="O2534" s="18">
        <v>42076</v>
      </c>
      <c r="P2534" s="6">
        <v>29</v>
      </c>
      <c r="Q2534" s="18">
        <v>42081</v>
      </c>
      <c r="R2534" s="6">
        <v>23.5</v>
      </c>
      <c r="S2534" s="18">
        <v>42081</v>
      </c>
      <c r="T2534" s="6">
        <v>27.25</v>
      </c>
    </row>
    <row r="2535" spans="1:20" x14ac:dyDescent="0.2">
      <c r="A2535" s="18">
        <v>42079</v>
      </c>
      <c r="B2535" s="25">
        <v>24.25</v>
      </c>
      <c r="C2535" s="18">
        <v>42080</v>
      </c>
      <c r="D2535" s="25">
        <v>24.75</v>
      </c>
      <c r="E2535" s="18">
        <v>42080</v>
      </c>
      <c r="F2535" s="25">
        <v>22.5</v>
      </c>
      <c r="G2535" s="18">
        <v>42079</v>
      </c>
      <c r="H2535" s="25">
        <v>25</v>
      </c>
      <c r="I2535" s="18">
        <v>42080</v>
      </c>
      <c r="J2535" s="25">
        <v>25</v>
      </c>
      <c r="K2535" s="18">
        <v>42080</v>
      </c>
      <c r="L2535" s="25">
        <v>26.75</v>
      </c>
      <c r="O2535" s="18">
        <v>42075</v>
      </c>
      <c r="P2535" s="6">
        <v>29</v>
      </c>
      <c r="Q2535" s="18">
        <v>42080</v>
      </c>
      <c r="R2535" s="6">
        <v>23.5</v>
      </c>
      <c r="S2535" s="18">
        <v>42080</v>
      </c>
      <c r="T2535" s="6">
        <v>27.5</v>
      </c>
    </row>
    <row r="2536" spans="1:20" x14ac:dyDescent="0.2">
      <c r="A2536" s="18">
        <v>42076</v>
      </c>
      <c r="B2536" s="25">
        <v>24.25</v>
      </c>
      <c r="C2536" s="18">
        <v>42079</v>
      </c>
      <c r="D2536" s="25">
        <v>25.75</v>
      </c>
      <c r="E2536" s="18">
        <v>42079</v>
      </c>
      <c r="F2536" s="25">
        <v>22.5</v>
      </c>
      <c r="G2536" s="18">
        <v>42076</v>
      </c>
      <c r="H2536" s="25">
        <v>25</v>
      </c>
      <c r="I2536" s="18">
        <v>42079</v>
      </c>
      <c r="J2536" s="25">
        <v>25</v>
      </c>
      <c r="K2536" s="18">
        <v>42079</v>
      </c>
      <c r="L2536" s="25">
        <v>26.75</v>
      </c>
      <c r="O2536" s="18">
        <v>42074</v>
      </c>
      <c r="P2536" s="6">
        <v>29.5</v>
      </c>
      <c r="Q2536" s="18">
        <v>42079</v>
      </c>
      <c r="R2536" s="6">
        <v>23.5</v>
      </c>
      <c r="S2536" s="18">
        <v>42079</v>
      </c>
      <c r="T2536" s="6">
        <v>27.5</v>
      </c>
    </row>
    <row r="2537" spans="1:20" x14ac:dyDescent="0.2">
      <c r="A2537" s="18">
        <v>42075</v>
      </c>
      <c r="B2537" s="25">
        <v>24.25</v>
      </c>
      <c r="C2537" s="18">
        <v>42076</v>
      </c>
      <c r="D2537" s="25">
        <v>25.75</v>
      </c>
      <c r="E2537" s="18">
        <v>42076</v>
      </c>
      <c r="F2537" s="25">
        <v>22.5</v>
      </c>
      <c r="G2537" s="18">
        <v>42075</v>
      </c>
      <c r="H2537" s="25">
        <v>25</v>
      </c>
      <c r="I2537" s="18">
        <v>42076</v>
      </c>
      <c r="J2537" s="25">
        <v>25</v>
      </c>
      <c r="K2537" s="18">
        <v>42076</v>
      </c>
      <c r="L2537" s="25">
        <v>26.75</v>
      </c>
      <c r="O2537" s="18">
        <v>42073</v>
      </c>
      <c r="P2537" s="6">
        <v>29.5</v>
      </c>
      <c r="Q2537" s="18">
        <v>42076</v>
      </c>
      <c r="R2537" s="6">
        <v>23.5</v>
      </c>
      <c r="S2537" s="18">
        <v>42076</v>
      </c>
      <c r="T2537" s="6">
        <v>27.5</v>
      </c>
    </row>
    <row r="2538" spans="1:20" x14ac:dyDescent="0.2">
      <c r="A2538" s="18">
        <v>42074</v>
      </c>
      <c r="B2538" s="25">
        <v>24.25</v>
      </c>
      <c r="C2538" s="18">
        <v>42075</v>
      </c>
      <c r="D2538" s="25">
        <v>25.75</v>
      </c>
      <c r="E2538" s="18">
        <v>42075</v>
      </c>
      <c r="F2538" s="25">
        <v>22.5</v>
      </c>
      <c r="G2538" s="18">
        <v>42074</v>
      </c>
      <c r="H2538" s="25">
        <v>25.5</v>
      </c>
      <c r="I2538" s="18">
        <v>42075</v>
      </c>
      <c r="J2538" s="25">
        <v>25</v>
      </c>
      <c r="K2538" s="18">
        <v>42075</v>
      </c>
      <c r="L2538" s="25">
        <v>26.75</v>
      </c>
      <c r="O2538" s="18">
        <v>42072</v>
      </c>
      <c r="P2538" s="6">
        <v>29.5</v>
      </c>
      <c r="Q2538" s="18">
        <v>42075</v>
      </c>
      <c r="R2538" s="6">
        <v>23.5</v>
      </c>
      <c r="S2538" s="18">
        <v>42075</v>
      </c>
      <c r="T2538" s="6">
        <v>27.5</v>
      </c>
    </row>
    <row r="2539" spans="1:20" x14ac:dyDescent="0.2">
      <c r="A2539" s="18">
        <v>42073</v>
      </c>
      <c r="B2539" s="25">
        <v>24.25</v>
      </c>
      <c r="C2539" s="18">
        <v>42074</v>
      </c>
      <c r="D2539" s="25">
        <v>25.75</v>
      </c>
      <c r="E2539" s="18">
        <v>42074</v>
      </c>
      <c r="F2539" s="25">
        <v>22.5</v>
      </c>
      <c r="G2539" s="18">
        <v>42073</v>
      </c>
      <c r="H2539" s="25">
        <v>25.5</v>
      </c>
      <c r="I2539" s="18">
        <v>42074</v>
      </c>
      <c r="J2539" s="25">
        <v>25</v>
      </c>
      <c r="K2539" s="18">
        <v>42074</v>
      </c>
      <c r="L2539" s="25">
        <v>26.75</v>
      </c>
      <c r="O2539" s="18">
        <v>42069</v>
      </c>
      <c r="P2539" s="6">
        <v>29.5</v>
      </c>
      <c r="Q2539" s="18">
        <v>42074</v>
      </c>
      <c r="R2539" s="6">
        <v>23.5</v>
      </c>
      <c r="S2539" s="18">
        <v>42074</v>
      </c>
      <c r="T2539" s="6">
        <v>27.5</v>
      </c>
    </row>
    <row r="2540" spans="1:20" x14ac:dyDescent="0.2">
      <c r="A2540" s="18">
        <v>42072</v>
      </c>
      <c r="B2540" s="25">
        <v>24.25</v>
      </c>
      <c r="C2540" s="18">
        <v>42073</v>
      </c>
      <c r="D2540" s="25">
        <v>25.75</v>
      </c>
      <c r="E2540" s="18">
        <v>42073</v>
      </c>
      <c r="F2540" s="25">
        <v>22.5</v>
      </c>
      <c r="G2540" s="18">
        <v>42072</v>
      </c>
      <c r="H2540" s="25">
        <v>25.5</v>
      </c>
      <c r="I2540" s="18">
        <v>42073</v>
      </c>
      <c r="J2540" s="25">
        <v>25</v>
      </c>
      <c r="K2540" s="18">
        <v>42073</v>
      </c>
      <c r="L2540" s="25">
        <v>27</v>
      </c>
      <c r="O2540" s="18">
        <v>42068</v>
      </c>
      <c r="P2540" s="6">
        <v>29.5</v>
      </c>
      <c r="Q2540" s="18">
        <v>42073</v>
      </c>
      <c r="R2540" s="6">
        <v>23.5</v>
      </c>
      <c r="S2540" s="18">
        <v>42073</v>
      </c>
      <c r="T2540" s="6">
        <v>27.5</v>
      </c>
    </row>
    <row r="2541" spans="1:20" x14ac:dyDescent="0.2">
      <c r="A2541" s="18">
        <v>42069</v>
      </c>
      <c r="B2541" s="25">
        <v>24.25</v>
      </c>
      <c r="C2541" s="18">
        <v>42072</v>
      </c>
      <c r="D2541" s="25">
        <v>25.75</v>
      </c>
      <c r="E2541" s="18">
        <v>42072</v>
      </c>
      <c r="F2541" s="25">
        <v>22.5</v>
      </c>
      <c r="G2541" s="18">
        <v>42069</v>
      </c>
      <c r="H2541" s="25">
        <v>25.5</v>
      </c>
      <c r="I2541" s="18">
        <v>42072</v>
      </c>
      <c r="J2541" s="25">
        <v>25</v>
      </c>
      <c r="K2541" s="18">
        <v>42072</v>
      </c>
      <c r="L2541" s="25">
        <v>27</v>
      </c>
      <c r="O2541" s="18">
        <v>42067</v>
      </c>
      <c r="P2541" s="6">
        <v>29.5</v>
      </c>
      <c r="Q2541" s="18">
        <v>42072</v>
      </c>
      <c r="R2541" s="6">
        <v>23.5</v>
      </c>
      <c r="S2541" s="18">
        <v>42072</v>
      </c>
      <c r="T2541" s="6">
        <v>27.5</v>
      </c>
    </row>
    <row r="2542" spans="1:20" x14ac:dyDescent="0.2">
      <c r="A2542" s="18">
        <v>42068</v>
      </c>
      <c r="B2542" s="25">
        <v>24.25</v>
      </c>
      <c r="C2542" s="18">
        <v>42069</v>
      </c>
      <c r="D2542" s="25">
        <v>25.75</v>
      </c>
      <c r="E2542" s="18">
        <v>42069</v>
      </c>
      <c r="F2542" s="25">
        <v>22.5</v>
      </c>
      <c r="G2542" s="18">
        <v>42068</v>
      </c>
      <c r="H2542" s="25">
        <v>25.5</v>
      </c>
      <c r="I2542" s="18">
        <v>42069</v>
      </c>
      <c r="J2542" s="25">
        <v>25</v>
      </c>
      <c r="K2542" s="18">
        <v>42069</v>
      </c>
      <c r="L2542" s="25">
        <v>27</v>
      </c>
      <c r="O2542" s="18">
        <v>42066</v>
      </c>
      <c r="P2542" s="6">
        <v>30.5</v>
      </c>
      <c r="Q2542" s="18">
        <v>42069</v>
      </c>
      <c r="R2542" s="6">
        <v>23.5</v>
      </c>
      <c r="S2542" s="18">
        <v>42069</v>
      </c>
      <c r="T2542" s="6">
        <v>27.5</v>
      </c>
    </row>
    <row r="2543" spans="1:20" x14ac:dyDescent="0.2">
      <c r="A2543" s="18">
        <v>42067</v>
      </c>
      <c r="B2543" s="25">
        <v>24.25</v>
      </c>
      <c r="C2543" s="18">
        <v>42068</v>
      </c>
      <c r="D2543" s="25">
        <v>25.25</v>
      </c>
      <c r="E2543" s="18">
        <v>42068</v>
      </c>
      <c r="F2543" s="25">
        <v>22.5</v>
      </c>
      <c r="G2543" s="18">
        <v>42067</v>
      </c>
      <c r="H2543" s="25">
        <v>25.5</v>
      </c>
      <c r="I2543" s="18">
        <v>42068</v>
      </c>
      <c r="J2543" s="25">
        <v>25</v>
      </c>
      <c r="K2543" s="18">
        <v>42068</v>
      </c>
      <c r="L2543" s="25">
        <v>27</v>
      </c>
      <c r="O2543" s="18">
        <v>42065</v>
      </c>
      <c r="P2543" s="6">
        <v>30.5</v>
      </c>
      <c r="Q2543" s="18">
        <v>42068</v>
      </c>
      <c r="R2543" s="6">
        <v>23.5</v>
      </c>
      <c r="S2543" s="18">
        <v>42068</v>
      </c>
      <c r="T2543" s="6">
        <v>27.5</v>
      </c>
    </row>
    <row r="2544" spans="1:20" x14ac:dyDescent="0.2">
      <c r="A2544" s="18">
        <v>42066</v>
      </c>
      <c r="B2544" s="25">
        <v>24.25</v>
      </c>
      <c r="C2544" s="18">
        <v>42067</v>
      </c>
      <c r="D2544" s="25">
        <v>25.25</v>
      </c>
      <c r="E2544" s="18">
        <v>42067</v>
      </c>
      <c r="F2544" s="25">
        <v>22.5</v>
      </c>
      <c r="G2544" s="18">
        <v>42066</v>
      </c>
      <c r="H2544" s="25">
        <v>25.5</v>
      </c>
      <c r="I2544" s="18">
        <v>42067</v>
      </c>
      <c r="J2544" s="25">
        <v>25</v>
      </c>
      <c r="K2544" s="18">
        <v>42067</v>
      </c>
      <c r="L2544" s="25">
        <v>27</v>
      </c>
      <c r="O2544" s="18">
        <v>42062</v>
      </c>
      <c r="P2544" s="6">
        <v>30.5</v>
      </c>
      <c r="Q2544" s="18">
        <v>42067</v>
      </c>
      <c r="R2544" s="6">
        <v>23.5</v>
      </c>
      <c r="S2544" s="18">
        <v>42067</v>
      </c>
      <c r="T2544" s="6">
        <v>27.5</v>
      </c>
    </row>
    <row r="2545" spans="1:20" x14ac:dyDescent="0.2">
      <c r="A2545" s="18">
        <v>42065</v>
      </c>
      <c r="B2545" s="25">
        <v>24.25</v>
      </c>
      <c r="C2545" s="18">
        <v>42066</v>
      </c>
      <c r="D2545" s="25">
        <v>25.25</v>
      </c>
      <c r="E2545" s="18">
        <v>42066</v>
      </c>
      <c r="F2545" s="25">
        <v>23</v>
      </c>
      <c r="G2545" s="18">
        <v>42065</v>
      </c>
      <c r="H2545" s="25">
        <v>25.5</v>
      </c>
      <c r="I2545" s="18">
        <v>42066</v>
      </c>
      <c r="J2545" s="25">
        <v>25.25</v>
      </c>
      <c r="K2545" s="18">
        <v>42066</v>
      </c>
      <c r="L2545" s="25">
        <v>26.25</v>
      </c>
      <c r="O2545" s="18">
        <v>42061</v>
      </c>
      <c r="P2545" s="6">
        <v>30.5</v>
      </c>
      <c r="Q2545" s="18">
        <v>42066</v>
      </c>
      <c r="R2545" s="6">
        <v>23.5</v>
      </c>
      <c r="S2545" s="18">
        <v>42066</v>
      </c>
      <c r="T2545" s="6">
        <v>27.25</v>
      </c>
    </row>
    <row r="2546" spans="1:20" x14ac:dyDescent="0.2">
      <c r="A2546" s="18">
        <v>42062</v>
      </c>
      <c r="B2546" s="25">
        <v>24.25</v>
      </c>
      <c r="C2546" s="18">
        <v>42065</v>
      </c>
      <c r="D2546" s="25">
        <v>25.25</v>
      </c>
      <c r="E2546" s="18">
        <v>42065</v>
      </c>
      <c r="F2546" s="25">
        <v>23</v>
      </c>
      <c r="G2546" s="18">
        <v>42062</v>
      </c>
      <c r="H2546" s="25">
        <v>25.5</v>
      </c>
      <c r="I2546" s="18">
        <v>42065</v>
      </c>
      <c r="J2546" s="25">
        <v>25.25</v>
      </c>
      <c r="K2546" s="18">
        <v>42065</v>
      </c>
      <c r="L2546" s="25">
        <v>26.25</v>
      </c>
      <c r="O2546" s="18">
        <v>42060</v>
      </c>
      <c r="P2546" s="6">
        <v>30.5</v>
      </c>
      <c r="Q2546" s="18">
        <v>42065</v>
      </c>
      <c r="R2546" s="6">
        <v>23.5</v>
      </c>
      <c r="S2546" s="18">
        <v>42065</v>
      </c>
      <c r="T2546" s="6">
        <v>27.25</v>
      </c>
    </row>
    <row r="2547" spans="1:20" x14ac:dyDescent="0.2">
      <c r="A2547" s="18">
        <v>42061</v>
      </c>
      <c r="B2547" s="25">
        <v>24.25</v>
      </c>
      <c r="C2547" s="18">
        <v>42062</v>
      </c>
      <c r="D2547" s="25">
        <v>25.25</v>
      </c>
      <c r="E2547" s="18">
        <v>42062</v>
      </c>
      <c r="F2547" s="25">
        <v>23</v>
      </c>
      <c r="G2547" s="18">
        <v>42061</v>
      </c>
      <c r="H2547" s="25">
        <v>25.5</v>
      </c>
      <c r="I2547" s="18">
        <v>42062</v>
      </c>
      <c r="J2547" s="25">
        <v>25.25</v>
      </c>
      <c r="K2547" s="18">
        <v>42062</v>
      </c>
      <c r="L2547" s="25">
        <v>26.25</v>
      </c>
      <c r="O2547" s="18">
        <v>42059</v>
      </c>
      <c r="P2547" s="6">
        <v>28.5</v>
      </c>
      <c r="Q2547" s="18">
        <v>42062</v>
      </c>
      <c r="R2547" s="6">
        <v>23.5</v>
      </c>
      <c r="S2547" s="18">
        <v>42062</v>
      </c>
      <c r="T2547" s="6">
        <v>27.25</v>
      </c>
    </row>
    <row r="2548" spans="1:20" x14ac:dyDescent="0.2">
      <c r="A2548" s="18">
        <v>42060</v>
      </c>
      <c r="B2548" s="25">
        <v>24.25</v>
      </c>
      <c r="C2548" s="18">
        <v>42061</v>
      </c>
      <c r="D2548" s="25">
        <v>25.25</v>
      </c>
      <c r="E2548" s="18">
        <v>42061</v>
      </c>
      <c r="F2548" s="25">
        <v>23</v>
      </c>
      <c r="G2548" s="18">
        <v>42060</v>
      </c>
      <c r="H2548" s="25">
        <v>25.5</v>
      </c>
      <c r="I2548" s="18">
        <v>42061</v>
      </c>
      <c r="J2548" s="25">
        <v>25.25</v>
      </c>
      <c r="K2548" s="18">
        <v>42061</v>
      </c>
      <c r="L2548" s="25">
        <v>26.25</v>
      </c>
      <c r="O2548" s="18">
        <v>42058</v>
      </c>
      <c r="P2548" s="6">
        <v>28.5</v>
      </c>
      <c r="Q2548" s="18">
        <v>42061</v>
      </c>
      <c r="R2548" s="6">
        <v>23.5</v>
      </c>
      <c r="S2548" s="18">
        <v>42061</v>
      </c>
      <c r="T2548" s="6">
        <v>27.25</v>
      </c>
    </row>
    <row r="2549" spans="1:20" x14ac:dyDescent="0.2">
      <c r="A2549" s="18">
        <v>42059</v>
      </c>
      <c r="B2549" s="25">
        <v>24.25</v>
      </c>
      <c r="C2549" s="18">
        <v>42060</v>
      </c>
      <c r="D2549" s="25">
        <v>25.25</v>
      </c>
      <c r="E2549" s="18">
        <v>42060</v>
      </c>
      <c r="F2549" s="25">
        <v>23</v>
      </c>
      <c r="G2549" s="18">
        <v>42059</v>
      </c>
      <c r="H2549" s="25">
        <v>25.5</v>
      </c>
      <c r="I2549" s="18">
        <v>42060</v>
      </c>
      <c r="J2549" s="25">
        <v>25.25</v>
      </c>
      <c r="K2549" s="18">
        <v>42060</v>
      </c>
      <c r="L2549" s="25">
        <v>26.25</v>
      </c>
      <c r="O2549" s="18">
        <v>42055</v>
      </c>
      <c r="P2549" s="6">
        <v>28.5</v>
      </c>
      <c r="Q2549" s="18">
        <v>42060</v>
      </c>
      <c r="R2549" s="6">
        <v>23.5</v>
      </c>
      <c r="S2549" s="18">
        <v>42060</v>
      </c>
      <c r="T2549" s="6">
        <v>27.25</v>
      </c>
    </row>
    <row r="2550" spans="1:20" x14ac:dyDescent="0.2">
      <c r="A2550" s="18">
        <v>42058</v>
      </c>
      <c r="B2550" s="25">
        <v>23.75</v>
      </c>
      <c r="C2550" s="18">
        <v>42059</v>
      </c>
      <c r="D2550" s="25">
        <v>25.25</v>
      </c>
      <c r="E2550" s="18">
        <v>42059</v>
      </c>
      <c r="F2550" s="25">
        <v>23</v>
      </c>
      <c r="G2550" s="18">
        <v>42058</v>
      </c>
      <c r="H2550" s="25">
        <v>25</v>
      </c>
      <c r="I2550" s="18">
        <v>42059</v>
      </c>
      <c r="J2550" s="25">
        <v>25.25</v>
      </c>
      <c r="K2550" s="18">
        <v>42059</v>
      </c>
      <c r="L2550" s="25">
        <v>26.25</v>
      </c>
      <c r="O2550" s="18">
        <v>42054</v>
      </c>
      <c r="P2550" s="6">
        <v>28.5</v>
      </c>
      <c r="Q2550" s="18">
        <v>42059</v>
      </c>
      <c r="R2550" s="6">
        <v>23.5</v>
      </c>
      <c r="S2550" s="18">
        <v>42059</v>
      </c>
      <c r="T2550" s="6">
        <v>27.25</v>
      </c>
    </row>
    <row r="2551" spans="1:20" x14ac:dyDescent="0.2">
      <c r="A2551" s="18">
        <v>42055</v>
      </c>
      <c r="B2551" s="25">
        <v>23.75</v>
      </c>
      <c r="C2551" s="18">
        <v>42058</v>
      </c>
      <c r="D2551" s="25">
        <v>24.75</v>
      </c>
      <c r="E2551" s="18">
        <v>42058</v>
      </c>
      <c r="F2551" s="25">
        <v>23.5</v>
      </c>
      <c r="G2551" s="18">
        <v>42055</v>
      </c>
      <c r="H2551" s="25">
        <v>25</v>
      </c>
      <c r="I2551" s="18">
        <v>42058</v>
      </c>
      <c r="J2551" s="25">
        <v>25.5</v>
      </c>
      <c r="K2551" s="18">
        <v>42058</v>
      </c>
      <c r="L2551" s="25">
        <v>25.5</v>
      </c>
      <c r="O2551" s="18">
        <v>42053</v>
      </c>
      <c r="P2551" s="6">
        <v>28.5</v>
      </c>
      <c r="Q2551" s="18">
        <v>42058</v>
      </c>
      <c r="R2551" s="6">
        <v>23.75</v>
      </c>
      <c r="S2551" s="18">
        <v>42058</v>
      </c>
      <c r="T2551" s="6">
        <v>27.25</v>
      </c>
    </row>
    <row r="2552" spans="1:20" x14ac:dyDescent="0.2">
      <c r="A2552" s="18">
        <v>42054</v>
      </c>
      <c r="B2552" s="25">
        <v>23.75</v>
      </c>
      <c r="C2552" s="18">
        <v>42055</v>
      </c>
      <c r="D2552" s="25">
        <v>24.75</v>
      </c>
      <c r="E2552" s="18">
        <v>42055</v>
      </c>
      <c r="F2552" s="25">
        <v>23.5</v>
      </c>
      <c r="G2552" s="18">
        <v>42054</v>
      </c>
      <c r="H2552" s="25">
        <v>25</v>
      </c>
      <c r="I2552" s="18">
        <v>42055</v>
      </c>
      <c r="J2552" s="25">
        <v>25.5</v>
      </c>
      <c r="K2552" s="18">
        <v>42055</v>
      </c>
      <c r="L2552" s="25">
        <v>25.5</v>
      </c>
      <c r="O2552" s="18">
        <v>42045</v>
      </c>
      <c r="P2552" s="6">
        <v>28.5</v>
      </c>
      <c r="Q2552" s="18">
        <v>42055</v>
      </c>
      <c r="R2552" s="6">
        <v>23.75</v>
      </c>
      <c r="S2552" s="18">
        <v>42055</v>
      </c>
      <c r="T2552" s="6">
        <v>27.25</v>
      </c>
    </row>
    <row r="2553" spans="1:20" x14ac:dyDescent="0.2">
      <c r="A2553" s="18">
        <v>42053</v>
      </c>
      <c r="B2553" s="25">
        <v>23.75</v>
      </c>
      <c r="C2553" s="18">
        <v>42054</v>
      </c>
      <c r="D2553" s="25">
        <v>24.75</v>
      </c>
      <c r="E2553" s="18">
        <v>42054</v>
      </c>
      <c r="F2553" s="25">
        <v>23.5</v>
      </c>
      <c r="G2553" s="18">
        <v>42053</v>
      </c>
      <c r="H2553" s="25">
        <v>25</v>
      </c>
      <c r="I2553" s="18">
        <v>42054</v>
      </c>
      <c r="J2553" s="25">
        <v>25.5</v>
      </c>
      <c r="K2553" s="18">
        <v>42054</v>
      </c>
      <c r="L2553" s="25">
        <v>25.5</v>
      </c>
      <c r="O2553" s="18">
        <v>42044</v>
      </c>
      <c r="P2553" s="6">
        <v>28.5</v>
      </c>
      <c r="Q2553" s="18">
        <v>42054</v>
      </c>
      <c r="R2553" s="6">
        <v>23.75</v>
      </c>
      <c r="S2553" s="18">
        <v>42054</v>
      </c>
      <c r="T2553" s="6">
        <v>27.25</v>
      </c>
    </row>
    <row r="2554" spans="1:20" x14ac:dyDescent="0.2">
      <c r="A2554" s="18">
        <v>42052</v>
      </c>
      <c r="B2554" s="25">
        <v>23.25</v>
      </c>
      <c r="C2554" s="18">
        <v>42053</v>
      </c>
      <c r="D2554" s="25">
        <v>24.75</v>
      </c>
      <c r="E2554" s="18">
        <v>42053</v>
      </c>
      <c r="F2554" s="25">
        <v>23.5</v>
      </c>
      <c r="G2554" s="18">
        <v>42052</v>
      </c>
      <c r="H2554" s="25">
        <v>24</v>
      </c>
      <c r="I2554" s="18">
        <v>42053</v>
      </c>
      <c r="J2554" s="25">
        <v>25.5</v>
      </c>
      <c r="K2554" s="18">
        <v>42053</v>
      </c>
      <c r="L2554" s="25">
        <v>25.5</v>
      </c>
      <c r="O2554" s="18">
        <v>42041</v>
      </c>
      <c r="P2554" s="6">
        <v>28.5</v>
      </c>
      <c r="Q2554" s="18">
        <v>42053</v>
      </c>
      <c r="R2554" s="6">
        <v>23.75</v>
      </c>
      <c r="S2554" s="18">
        <v>42053</v>
      </c>
      <c r="T2554" s="6">
        <v>27.25</v>
      </c>
    </row>
    <row r="2555" spans="1:20" x14ac:dyDescent="0.2">
      <c r="A2555" s="18">
        <v>42048</v>
      </c>
      <c r="B2555" s="25">
        <v>23.25</v>
      </c>
      <c r="C2555" s="18">
        <v>42052</v>
      </c>
      <c r="D2555" s="25">
        <v>24</v>
      </c>
      <c r="E2555" s="18">
        <v>42052</v>
      </c>
      <c r="F2555" s="25">
        <v>23.5</v>
      </c>
      <c r="G2555" s="18">
        <v>42048</v>
      </c>
      <c r="H2555" s="25">
        <v>24</v>
      </c>
      <c r="I2555" s="18">
        <v>42052</v>
      </c>
      <c r="J2555" s="25">
        <v>25.5</v>
      </c>
      <c r="K2555" s="18">
        <v>42052</v>
      </c>
      <c r="L2555" s="25">
        <v>25.5</v>
      </c>
      <c r="O2555" s="18">
        <v>42040</v>
      </c>
      <c r="P2555" s="6">
        <v>28.5</v>
      </c>
      <c r="Q2555" s="18">
        <v>42052</v>
      </c>
      <c r="R2555" s="6">
        <v>23.75</v>
      </c>
      <c r="S2555" s="18">
        <v>42052</v>
      </c>
      <c r="T2555" s="6">
        <v>26.88</v>
      </c>
    </row>
    <row r="2556" spans="1:20" x14ac:dyDescent="0.2">
      <c r="A2556" s="18">
        <v>42047</v>
      </c>
      <c r="B2556" s="25">
        <v>23.25</v>
      </c>
      <c r="C2556" s="18">
        <v>42048</v>
      </c>
      <c r="D2556" s="25">
        <v>24</v>
      </c>
      <c r="E2556" s="18">
        <v>42048</v>
      </c>
      <c r="F2556" s="25">
        <v>23.5</v>
      </c>
      <c r="G2556" s="18">
        <v>42047</v>
      </c>
      <c r="H2556" s="25">
        <v>24</v>
      </c>
      <c r="I2556" s="18">
        <v>42048</v>
      </c>
      <c r="J2556" s="25">
        <v>25.5</v>
      </c>
      <c r="K2556" s="18">
        <v>42048</v>
      </c>
      <c r="L2556" s="25">
        <v>25.5</v>
      </c>
      <c r="O2556" s="18">
        <v>42039</v>
      </c>
      <c r="P2556" s="6">
        <v>28.5</v>
      </c>
      <c r="Q2556" s="18">
        <v>42048</v>
      </c>
      <c r="R2556" s="6">
        <v>23.75</v>
      </c>
      <c r="S2556" s="18">
        <v>42048</v>
      </c>
      <c r="T2556" s="6">
        <v>26.88</v>
      </c>
    </row>
    <row r="2557" spans="1:20" x14ac:dyDescent="0.2">
      <c r="A2557" s="18">
        <v>42046</v>
      </c>
      <c r="B2557" s="25">
        <v>23.25</v>
      </c>
      <c r="C2557" s="18">
        <v>42047</v>
      </c>
      <c r="D2557" s="25">
        <v>24</v>
      </c>
      <c r="E2557" s="18">
        <v>42047</v>
      </c>
      <c r="F2557" s="25">
        <v>23.5</v>
      </c>
      <c r="G2557" s="18">
        <v>42046</v>
      </c>
      <c r="H2557" s="25">
        <v>23.5</v>
      </c>
      <c r="I2557" s="18">
        <v>42047</v>
      </c>
      <c r="J2557" s="25">
        <v>25.5</v>
      </c>
      <c r="K2557" s="18">
        <v>42047</v>
      </c>
      <c r="L2557" s="25">
        <v>25.5</v>
      </c>
      <c r="O2557" s="18">
        <v>42038</v>
      </c>
      <c r="P2557" s="6">
        <v>28.5</v>
      </c>
      <c r="Q2557" s="18">
        <v>42047</v>
      </c>
      <c r="R2557" s="6">
        <v>23.75</v>
      </c>
      <c r="S2557" s="18">
        <v>42047</v>
      </c>
      <c r="T2557" s="6">
        <v>26.88</v>
      </c>
    </row>
    <row r="2558" spans="1:20" x14ac:dyDescent="0.2">
      <c r="A2558" s="18">
        <v>42045</v>
      </c>
      <c r="B2558" s="25">
        <v>23.25</v>
      </c>
      <c r="C2558" s="18">
        <v>42046</v>
      </c>
      <c r="D2558" s="25">
        <v>24</v>
      </c>
      <c r="E2558" s="18">
        <v>42046</v>
      </c>
      <c r="F2558" s="25">
        <v>23.5</v>
      </c>
      <c r="G2558" s="18">
        <v>42045</v>
      </c>
      <c r="H2558" s="25">
        <v>23.5</v>
      </c>
      <c r="I2558" s="18">
        <v>42046</v>
      </c>
      <c r="J2558" s="25">
        <v>25.5</v>
      </c>
      <c r="K2558" s="18">
        <v>42046</v>
      </c>
      <c r="L2558" s="25">
        <v>25.5</v>
      </c>
      <c r="O2558" s="18">
        <v>42037</v>
      </c>
      <c r="P2558" s="6">
        <v>28.5</v>
      </c>
      <c r="Q2558" s="18">
        <v>42046</v>
      </c>
      <c r="R2558" s="6">
        <v>23.75</v>
      </c>
      <c r="S2558" s="18">
        <v>42046</v>
      </c>
      <c r="T2558" s="6">
        <v>26.88</v>
      </c>
    </row>
    <row r="2559" spans="1:20" x14ac:dyDescent="0.2">
      <c r="A2559" s="18">
        <v>42044</v>
      </c>
      <c r="B2559" s="25">
        <v>23.5</v>
      </c>
      <c r="C2559" s="18">
        <v>42045</v>
      </c>
      <c r="D2559" s="25">
        <v>24</v>
      </c>
      <c r="E2559" s="18">
        <v>42045</v>
      </c>
      <c r="F2559" s="25">
        <v>23.5</v>
      </c>
      <c r="G2559" s="18">
        <v>42044</v>
      </c>
      <c r="H2559" s="25">
        <v>23.5</v>
      </c>
      <c r="I2559" s="18">
        <v>42045</v>
      </c>
      <c r="J2559" s="25">
        <v>25.5</v>
      </c>
      <c r="K2559" s="18">
        <v>42045</v>
      </c>
      <c r="L2559" s="25">
        <v>25.75</v>
      </c>
      <c r="O2559" s="18">
        <v>42034</v>
      </c>
      <c r="P2559" s="6">
        <v>28.5</v>
      </c>
      <c r="Q2559" s="18">
        <v>42045</v>
      </c>
      <c r="R2559" s="6">
        <v>23.75</v>
      </c>
      <c r="S2559" s="18">
        <v>42045</v>
      </c>
      <c r="T2559" s="6">
        <v>28.25</v>
      </c>
    </row>
    <row r="2560" spans="1:20" x14ac:dyDescent="0.2">
      <c r="A2560" s="18">
        <v>42041</v>
      </c>
      <c r="B2560" s="25">
        <v>23.5</v>
      </c>
      <c r="C2560" s="18">
        <v>42044</v>
      </c>
      <c r="D2560" s="25">
        <v>23.75</v>
      </c>
      <c r="E2560" s="18">
        <v>42044</v>
      </c>
      <c r="F2560" s="25">
        <v>23.5</v>
      </c>
      <c r="G2560" s="18">
        <v>42041</v>
      </c>
      <c r="H2560" s="25">
        <v>23.5</v>
      </c>
      <c r="I2560" s="18">
        <v>42044</v>
      </c>
      <c r="J2560" s="25">
        <v>25.5</v>
      </c>
      <c r="K2560" s="18">
        <v>42044</v>
      </c>
      <c r="L2560" s="25">
        <v>25.75</v>
      </c>
      <c r="O2560" s="18">
        <v>42033</v>
      </c>
      <c r="P2560" s="6">
        <v>28.5</v>
      </c>
      <c r="Q2560" s="18">
        <v>42044</v>
      </c>
      <c r="R2560" s="6">
        <v>23.75</v>
      </c>
      <c r="S2560" s="18">
        <v>42044</v>
      </c>
      <c r="T2560" s="6">
        <v>28.25</v>
      </c>
    </row>
    <row r="2561" spans="1:20" x14ac:dyDescent="0.2">
      <c r="A2561" s="18">
        <v>42040</v>
      </c>
      <c r="B2561" s="25">
        <v>23.5</v>
      </c>
      <c r="C2561" s="18">
        <v>42041</v>
      </c>
      <c r="D2561" s="25">
        <v>23.75</v>
      </c>
      <c r="E2561" s="18">
        <v>42041</v>
      </c>
      <c r="F2561" s="25">
        <v>23.5</v>
      </c>
      <c r="G2561" s="18">
        <v>42040</v>
      </c>
      <c r="H2561" s="25">
        <v>23.5</v>
      </c>
      <c r="I2561" s="18">
        <v>42041</v>
      </c>
      <c r="J2561" s="25">
        <v>25.5</v>
      </c>
      <c r="K2561" s="18">
        <v>42041</v>
      </c>
      <c r="L2561" s="25">
        <v>25.75</v>
      </c>
      <c r="O2561" s="18">
        <v>42032</v>
      </c>
      <c r="P2561" s="6">
        <v>28.5</v>
      </c>
      <c r="Q2561" s="18">
        <v>42041</v>
      </c>
      <c r="R2561" s="6">
        <v>23.75</v>
      </c>
      <c r="S2561" s="18">
        <v>42041</v>
      </c>
      <c r="T2561" s="6">
        <v>28.25</v>
      </c>
    </row>
    <row r="2562" spans="1:20" x14ac:dyDescent="0.2">
      <c r="A2562" s="18">
        <v>42039</v>
      </c>
      <c r="B2562" s="25">
        <v>23.5</v>
      </c>
      <c r="C2562" s="18">
        <v>42040</v>
      </c>
      <c r="D2562" s="25">
        <v>24.25</v>
      </c>
      <c r="E2562" s="18">
        <v>42040</v>
      </c>
      <c r="F2562" s="25">
        <v>23.5</v>
      </c>
      <c r="G2562" s="18">
        <v>42039</v>
      </c>
      <c r="H2562" s="25">
        <v>23.5</v>
      </c>
      <c r="I2562" s="18">
        <v>42040</v>
      </c>
      <c r="J2562" s="25">
        <v>25.5</v>
      </c>
      <c r="K2562" s="18">
        <v>42040</v>
      </c>
      <c r="L2562" s="25">
        <v>25.75</v>
      </c>
      <c r="O2562" s="18">
        <v>42031</v>
      </c>
      <c r="P2562" s="6">
        <v>28.5</v>
      </c>
      <c r="Q2562" s="18">
        <v>42040</v>
      </c>
      <c r="R2562" s="6">
        <v>23.75</v>
      </c>
      <c r="S2562" s="18">
        <v>42040</v>
      </c>
      <c r="T2562" s="6">
        <v>28.25</v>
      </c>
    </row>
    <row r="2563" spans="1:20" x14ac:dyDescent="0.2">
      <c r="A2563" s="18">
        <v>42038</v>
      </c>
      <c r="B2563" s="25">
        <v>23.5</v>
      </c>
      <c r="C2563" s="18">
        <v>42039</v>
      </c>
      <c r="D2563" s="25">
        <v>24.25</v>
      </c>
      <c r="E2563" s="18">
        <v>42039</v>
      </c>
      <c r="F2563" s="25">
        <v>23.5</v>
      </c>
      <c r="G2563" s="18">
        <v>42038</v>
      </c>
      <c r="H2563" s="25">
        <v>23.5</v>
      </c>
      <c r="I2563" s="18">
        <v>42039</v>
      </c>
      <c r="J2563" s="25">
        <v>25.5</v>
      </c>
      <c r="K2563" s="18">
        <v>42039</v>
      </c>
      <c r="L2563" s="25">
        <v>25.75</v>
      </c>
      <c r="O2563" s="18">
        <v>42030</v>
      </c>
      <c r="P2563" s="6">
        <v>28.5</v>
      </c>
      <c r="Q2563" s="18">
        <v>42039</v>
      </c>
      <c r="R2563" s="6">
        <v>23.75</v>
      </c>
      <c r="S2563" s="18">
        <v>42039</v>
      </c>
      <c r="T2563" s="6">
        <v>28.25</v>
      </c>
    </row>
    <row r="2564" spans="1:20" x14ac:dyDescent="0.2">
      <c r="A2564" s="18">
        <v>42037</v>
      </c>
      <c r="B2564" s="25">
        <v>22.88</v>
      </c>
      <c r="C2564" s="18">
        <v>42038</v>
      </c>
      <c r="D2564" s="25">
        <v>23.5</v>
      </c>
      <c r="E2564" s="18">
        <v>42038</v>
      </c>
      <c r="F2564" s="25">
        <v>23.5</v>
      </c>
      <c r="G2564" s="18">
        <v>42037</v>
      </c>
      <c r="H2564" s="25">
        <v>23.5</v>
      </c>
      <c r="I2564" s="18">
        <v>42038</v>
      </c>
      <c r="J2564" s="25">
        <v>25.5</v>
      </c>
      <c r="K2564" s="18">
        <v>42038</v>
      </c>
      <c r="L2564" s="25">
        <v>25.75</v>
      </c>
      <c r="O2564" s="18">
        <v>42027</v>
      </c>
      <c r="P2564" s="6">
        <v>28.5</v>
      </c>
      <c r="Q2564" s="18">
        <v>42038</v>
      </c>
      <c r="R2564" s="6">
        <v>23.75</v>
      </c>
      <c r="S2564" s="18">
        <v>42038</v>
      </c>
      <c r="T2564" s="6">
        <v>28.25</v>
      </c>
    </row>
    <row r="2565" spans="1:20" x14ac:dyDescent="0.2">
      <c r="A2565" s="18">
        <v>42034</v>
      </c>
      <c r="B2565" s="25">
        <v>23.25</v>
      </c>
      <c r="C2565" s="18">
        <v>42037</v>
      </c>
      <c r="D2565" s="25">
        <v>23</v>
      </c>
      <c r="E2565" s="18">
        <v>42037</v>
      </c>
      <c r="F2565" s="25">
        <v>23.5</v>
      </c>
      <c r="G2565" s="18">
        <v>42034</v>
      </c>
      <c r="H2565" s="25">
        <v>23.5</v>
      </c>
      <c r="I2565" s="18">
        <v>42037</v>
      </c>
      <c r="J2565" s="25">
        <v>25.5</v>
      </c>
      <c r="K2565" s="18">
        <v>42037</v>
      </c>
      <c r="L2565" s="25">
        <v>26.5</v>
      </c>
      <c r="O2565" s="18">
        <v>42026</v>
      </c>
      <c r="P2565" s="6">
        <v>28.5</v>
      </c>
      <c r="Q2565" s="18">
        <v>42037</v>
      </c>
      <c r="R2565" s="6">
        <v>23.75</v>
      </c>
      <c r="S2565" s="18">
        <v>42037</v>
      </c>
      <c r="T2565" s="6">
        <v>28.25</v>
      </c>
    </row>
    <row r="2566" spans="1:20" x14ac:dyDescent="0.2">
      <c r="A2566" s="18">
        <v>42033</v>
      </c>
      <c r="B2566" s="25">
        <v>23.25</v>
      </c>
      <c r="C2566" s="18">
        <v>42034</v>
      </c>
      <c r="D2566" s="25">
        <v>24.25</v>
      </c>
      <c r="E2566" s="18">
        <v>42034</v>
      </c>
      <c r="F2566" s="25">
        <v>23.5</v>
      </c>
      <c r="G2566" s="18">
        <v>42033</v>
      </c>
      <c r="H2566" s="25">
        <v>23.5</v>
      </c>
      <c r="I2566" s="18">
        <v>42034</v>
      </c>
      <c r="J2566" s="25">
        <v>25.5</v>
      </c>
      <c r="K2566" s="18">
        <v>42034</v>
      </c>
      <c r="L2566" s="25">
        <v>26.5</v>
      </c>
      <c r="O2566" s="18">
        <v>42025</v>
      </c>
      <c r="P2566" s="6">
        <v>28.5</v>
      </c>
      <c r="Q2566" s="18">
        <v>42034</v>
      </c>
      <c r="R2566" s="6">
        <v>23.75</v>
      </c>
      <c r="S2566" s="18">
        <v>42034</v>
      </c>
      <c r="T2566" s="6">
        <v>28.25</v>
      </c>
    </row>
    <row r="2567" spans="1:20" x14ac:dyDescent="0.2">
      <c r="A2567" s="18">
        <v>42032</v>
      </c>
      <c r="B2567" s="25">
        <v>23.25</v>
      </c>
      <c r="C2567" s="18">
        <v>42033</v>
      </c>
      <c r="D2567" s="25">
        <v>24.25</v>
      </c>
      <c r="E2567" s="18">
        <v>42033</v>
      </c>
      <c r="F2567" s="25">
        <v>23.5</v>
      </c>
      <c r="G2567" s="18">
        <v>42032</v>
      </c>
      <c r="H2567" s="25">
        <v>23.5</v>
      </c>
      <c r="I2567" s="18">
        <v>42033</v>
      </c>
      <c r="J2567" s="25">
        <v>25.5</v>
      </c>
      <c r="K2567" s="18">
        <v>42033</v>
      </c>
      <c r="L2567" s="25">
        <v>26.5</v>
      </c>
      <c r="O2567" s="18">
        <v>42024</v>
      </c>
      <c r="P2567" s="6">
        <v>28.5</v>
      </c>
      <c r="Q2567" s="18">
        <v>42033</v>
      </c>
      <c r="R2567" s="6">
        <v>23.75</v>
      </c>
      <c r="S2567" s="18">
        <v>42033</v>
      </c>
      <c r="T2567" s="6">
        <v>28.25</v>
      </c>
    </row>
    <row r="2568" spans="1:20" x14ac:dyDescent="0.2">
      <c r="A2568" s="18">
        <v>42031</v>
      </c>
      <c r="B2568" s="25">
        <v>23.25</v>
      </c>
      <c r="C2568" s="18">
        <v>42032</v>
      </c>
      <c r="D2568" s="25">
        <v>24.25</v>
      </c>
      <c r="E2568" s="18">
        <v>42032</v>
      </c>
      <c r="F2568" s="25">
        <v>23.5</v>
      </c>
      <c r="G2568" s="18">
        <v>42031</v>
      </c>
      <c r="H2568" s="25">
        <v>23.5</v>
      </c>
      <c r="I2568" s="18">
        <v>42032</v>
      </c>
      <c r="J2568" s="25">
        <v>25.5</v>
      </c>
      <c r="K2568" s="18">
        <v>42032</v>
      </c>
      <c r="L2568" s="25">
        <v>26.5</v>
      </c>
      <c r="O2568" s="18">
        <v>42020</v>
      </c>
      <c r="P2568" s="6">
        <v>28.5</v>
      </c>
      <c r="Q2568" s="18">
        <v>42032</v>
      </c>
      <c r="R2568" s="6">
        <v>23.75</v>
      </c>
      <c r="S2568" s="18">
        <v>42032</v>
      </c>
      <c r="T2568" s="6">
        <v>28.25</v>
      </c>
    </row>
    <row r="2569" spans="1:20" x14ac:dyDescent="0.2">
      <c r="A2569" s="18">
        <v>42030</v>
      </c>
      <c r="B2569" s="25">
        <v>23.25</v>
      </c>
      <c r="C2569" s="18">
        <v>42031</v>
      </c>
      <c r="D2569" s="25">
        <v>24.25</v>
      </c>
      <c r="E2569" s="18">
        <v>42031</v>
      </c>
      <c r="F2569" s="25">
        <v>23.5</v>
      </c>
      <c r="G2569" s="18">
        <v>42030</v>
      </c>
      <c r="H2569" s="25">
        <v>23.5</v>
      </c>
      <c r="I2569" s="18">
        <v>42031</v>
      </c>
      <c r="J2569" s="25">
        <v>25.75</v>
      </c>
      <c r="K2569" s="18">
        <v>42031</v>
      </c>
      <c r="L2569" s="25">
        <v>26.5</v>
      </c>
      <c r="O2569" s="18">
        <v>42019</v>
      </c>
      <c r="P2569" s="6">
        <v>28.5</v>
      </c>
      <c r="Q2569" s="18">
        <v>42031</v>
      </c>
      <c r="R2569" s="6">
        <v>24</v>
      </c>
      <c r="S2569" s="18">
        <v>42031</v>
      </c>
      <c r="T2569" s="6">
        <v>28.25</v>
      </c>
    </row>
    <row r="2570" spans="1:20" x14ac:dyDescent="0.2">
      <c r="A2570" s="18">
        <v>42027</v>
      </c>
      <c r="B2570" s="25">
        <v>23.25</v>
      </c>
      <c r="C2570" s="18">
        <v>42030</v>
      </c>
      <c r="D2570" s="25">
        <v>24.25</v>
      </c>
      <c r="E2570" s="18">
        <v>42030</v>
      </c>
      <c r="F2570" s="25">
        <v>23.5</v>
      </c>
      <c r="G2570" s="18">
        <v>42027</v>
      </c>
      <c r="H2570" s="25">
        <v>23.5</v>
      </c>
      <c r="I2570" s="18">
        <v>42030</v>
      </c>
      <c r="J2570" s="25">
        <v>25.75</v>
      </c>
      <c r="K2570" s="18">
        <v>42030</v>
      </c>
      <c r="L2570" s="25">
        <v>26.5</v>
      </c>
      <c r="O2570" s="18">
        <v>42018</v>
      </c>
      <c r="P2570" s="6">
        <v>28.5</v>
      </c>
      <c r="Q2570" s="18">
        <v>42030</v>
      </c>
      <c r="R2570" s="6">
        <v>24</v>
      </c>
      <c r="S2570" s="18">
        <v>42030</v>
      </c>
      <c r="T2570" s="6">
        <v>28.25</v>
      </c>
    </row>
    <row r="2571" spans="1:20" x14ac:dyDescent="0.2">
      <c r="A2571" s="18">
        <v>42026</v>
      </c>
      <c r="B2571" s="25">
        <v>23.25</v>
      </c>
      <c r="C2571" s="18">
        <v>42027</v>
      </c>
      <c r="D2571" s="25">
        <v>24.25</v>
      </c>
      <c r="E2571" s="18">
        <v>42027</v>
      </c>
      <c r="F2571" s="25">
        <v>23.5</v>
      </c>
      <c r="G2571" s="18">
        <v>42026</v>
      </c>
      <c r="H2571" s="25">
        <v>23.5</v>
      </c>
      <c r="I2571" s="18">
        <v>42027</v>
      </c>
      <c r="J2571" s="25">
        <v>25.75</v>
      </c>
      <c r="K2571" s="18">
        <v>42027</v>
      </c>
      <c r="L2571" s="25">
        <v>26.5</v>
      </c>
      <c r="O2571" s="18">
        <v>42017</v>
      </c>
      <c r="P2571" s="6">
        <v>28.5</v>
      </c>
      <c r="Q2571" s="18">
        <v>42027</v>
      </c>
      <c r="R2571" s="6">
        <v>24</v>
      </c>
      <c r="S2571" s="18">
        <v>42027</v>
      </c>
      <c r="T2571" s="6">
        <v>28.25</v>
      </c>
    </row>
    <row r="2572" spans="1:20" x14ac:dyDescent="0.2">
      <c r="A2572" s="18">
        <v>42025</v>
      </c>
      <c r="B2572" s="25">
        <v>23.25</v>
      </c>
      <c r="C2572" s="18">
        <v>42026</v>
      </c>
      <c r="D2572" s="25">
        <v>24.25</v>
      </c>
      <c r="E2572" s="18">
        <v>42026</v>
      </c>
      <c r="F2572" s="25">
        <v>23.5</v>
      </c>
      <c r="G2572" s="18">
        <v>42025</v>
      </c>
      <c r="H2572" s="25">
        <v>23.5</v>
      </c>
      <c r="I2572" s="18">
        <v>42026</v>
      </c>
      <c r="J2572" s="25">
        <v>25.75</v>
      </c>
      <c r="K2572" s="18">
        <v>42026</v>
      </c>
      <c r="L2572" s="25">
        <v>26.5</v>
      </c>
      <c r="O2572" s="18">
        <v>42016</v>
      </c>
      <c r="P2572" s="6">
        <v>29</v>
      </c>
      <c r="Q2572" s="18">
        <v>42026</v>
      </c>
      <c r="R2572" s="6">
        <v>24</v>
      </c>
      <c r="S2572" s="18">
        <v>42026</v>
      </c>
      <c r="T2572" s="6">
        <v>28.25</v>
      </c>
    </row>
    <row r="2573" spans="1:20" x14ac:dyDescent="0.2">
      <c r="A2573" s="18">
        <v>42024</v>
      </c>
      <c r="B2573" s="25">
        <v>23.25</v>
      </c>
      <c r="C2573" s="18">
        <v>42025</v>
      </c>
      <c r="D2573" s="25">
        <v>24</v>
      </c>
      <c r="E2573" s="18">
        <v>42025</v>
      </c>
      <c r="F2573" s="25">
        <v>23.5</v>
      </c>
      <c r="G2573" s="18">
        <v>42024</v>
      </c>
      <c r="H2573" s="25">
        <v>23.5</v>
      </c>
      <c r="I2573" s="18">
        <v>42025</v>
      </c>
      <c r="J2573" s="25">
        <v>25.75</v>
      </c>
      <c r="K2573" s="18">
        <v>42025</v>
      </c>
      <c r="L2573" s="25">
        <v>26.5</v>
      </c>
      <c r="O2573" s="18">
        <v>42013</v>
      </c>
      <c r="P2573" s="6">
        <v>29</v>
      </c>
      <c r="Q2573" s="18">
        <v>42025</v>
      </c>
      <c r="R2573" s="6">
        <v>24</v>
      </c>
      <c r="S2573" s="18">
        <v>42025</v>
      </c>
      <c r="T2573" s="6">
        <v>28.25</v>
      </c>
    </row>
    <row r="2574" spans="1:20" x14ac:dyDescent="0.2">
      <c r="A2574" s="18">
        <v>42020</v>
      </c>
      <c r="B2574" s="25">
        <v>23.5</v>
      </c>
      <c r="C2574" s="18">
        <v>42024</v>
      </c>
      <c r="D2574" s="25">
        <v>24</v>
      </c>
      <c r="E2574" s="18">
        <v>42024</v>
      </c>
      <c r="F2574" s="25">
        <v>23.5</v>
      </c>
      <c r="G2574" s="18">
        <v>42020</v>
      </c>
      <c r="H2574" s="25">
        <v>23.5</v>
      </c>
      <c r="I2574" s="18">
        <v>42024</v>
      </c>
      <c r="J2574" s="25">
        <v>25.75</v>
      </c>
      <c r="K2574" s="18">
        <v>42024</v>
      </c>
      <c r="L2574" s="25">
        <v>26.5</v>
      </c>
      <c r="O2574" s="18">
        <v>42012</v>
      </c>
      <c r="P2574" s="6">
        <v>29</v>
      </c>
      <c r="Q2574" s="18">
        <v>42024</v>
      </c>
      <c r="R2574" s="6">
        <v>24</v>
      </c>
      <c r="S2574" s="18">
        <v>42024</v>
      </c>
      <c r="T2574" s="6">
        <v>28.25</v>
      </c>
    </row>
    <row r="2575" spans="1:20" x14ac:dyDescent="0.2">
      <c r="A2575" s="18">
        <v>42019</v>
      </c>
      <c r="B2575" s="25">
        <v>23.5</v>
      </c>
      <c r="C2575" s="18">
        <v>42020</v>
      </c>
      <c r="D2575" s="25">
        <v>24.75</v>
      </c>
      <c r="E2575" s="18">
        <v>42020</v>
      </c>
      <c r="F2575" s="25">
        <v>23.5</v>
      </c>
      <c r="G2575" s="18">
        <v>42019</v>
      </c>
      <c r="H2575" s="25">
        <v>24</v>
      </c>
      <c r="I2575" s="18">
        <v>42020</v>
      </c>
      <c r="J2575" s="25">
        <v>25.75</v>
      </c>
      <c r="K2575" s="18">
        <v>42020</v>
      </c>
      <c r="L2575" s="25">
        <v>26.5</v>
      </c>
      <c r="O2575" s="18">
        <v>42011</v>
      </c>
      <c r="P2575" s="6">
        <v>29</v>
      </c>
      <c r="Q2575" s="18">
        <v>42020</v>
      </c>
      <c r="R2575" s="6">
        <v>24</v>
      </c>
      <c r="S2575" s="18">
        <v>42020</v>
      </c>
      <c r="T2575" s="6">
        <v>28.25</v>
      </c>
    </row>
    <row r="2576" spans="1:20" x14ac:dyDescent="0.2">
      <c r="A2576" s="18">
        <v>42018</v>
      </c>
      <c r="B2576" s="25">
        <v>23.5</v>
      </c>
      <c r="C2576" s="18">
        <v>42019</v>
      </c>
      <c r="D2576" s="25">
        <v>24.75</v>
      </c>
      <c r="E2576" s="18">
        <v>42019</v>
      </c>
      <c r="F2576" s="25">
        <v>23.5</v>
      </c>
      <c r="G2576" s="18">
        <v>42018</v>
      </c>
      <c r="H2576" s="25">
        <v>23.5</v>
      </c>
      <c r="I2576" s="18">
        <v>42019</v>
      </c>
      <c r="J2576" s="25">
        <v>25.75</v>
      </c>
      <c r="K2576" s="18">
        <v>42019</v>
      </c>
      <c r="L2576" s="25">
        <v>26.5</v>
      </c>
      <c r="O2576" s="18">
        <v>42010</v>
      </c>
      <c r="P2576" s="6">
        <v>29</v>
      </c>
      <c r="Q2576" s="18">
        <v>42019</v>
      </c>
      <c r="R2576" s="6">
        <v>24</v>
      </c>
      <c r="S2576" s="18">
        <v>42019</v>
      </c>
      <c r="T2576" s="6">
        <v>28.25</v>
      </c>
    </row>
    <row r="2577" spans="1:20" x14ac:dyDescent="0.2">
      <c r="A2577" s="18">
        <v>42017</v>
      </c>
      <c r="B2577" s="25">
        <v>24.25</v>
      </c>
      <c r="C2577" s="18">
        <v>42018</v>
      </c>
      <c r="D2577" s="25">
        <v>24.75</v>
      </c>
      <c r="E2577" s="18">
        <v>42018</v>
      </c>
      <c r="F2577" s="25">
        <v>23.5</v>
      </c>
      <c r="G2577" s="18">
        <v>42017</v>
      </c>
      <c r="H2577" s="25">
        <v>23.5</v>
      </c>
      <c r="I2577" s="18">
        <v>42018</v>
      </c>
      <c r="J2577" s="25">
        <v>25.75</v>
      </c>
      <c r="K2577" s="18">
        <v>42018</v>
      </c>
      <c r="L2577" s="25">
        <v>27.5</v>
      </c>
      <c r="O2577" s="18">
        <v>42009</v>
      </c>
      <c r="P2577" s="6">
        <v>29</v>
      </c>
      <c r="Q2577" s="18">
        <v>42018</v>
      </c>
      <c r="R2577" s="6">
        <v>24</v>
      </c>
      <c r="S2577" s="18">
        <v>42018</v>
      </c>
      <c r="T2577" s="6">
        <v>28.25</v>
      </c>
    </row>
    <row r="2578" spans="1:20" x14ac:dyDescent="0.2">
      <c r="A2578" s="18">
        <v>42016</v>
      </c>
      <c r="B2578" s="25">
        <v>24.5</v>
      </c>
      <c r="C2578" s="18">
        <v>42017</v>
      </c>
      <c r="D2578" s="25">
        <v>24.75</v>
      </c>
      <c r="E2578" s="18">
        <v>42017</v>
      </c>
      <c r="F2578" s="25">
        <v>23.5</v>
      </c>
      <c r="G2578" s="18">
        <v>42016</v>
      </c>
      <c r="H2578" s="25">
        <v>23.5</v>
      </c>
      <c r="I2578" s="18">
        <v>42017</v>
      </c>
      <c r="J2578" s="25">
        <v>25.75</v>
      </c>
      <c r="K2578" s="18">
        <v>42017</v>
      </c>
      <c r="L2578" s="25">
        <v>27.5</v>
      </c>
      <c r="O2578" s="18">
        <v>42006</v>
      </c>
      <c r="P2578" s="6">
        <v>29</v>
      </c>
      <c r="Q2578" s="18">
        <v>42017</v>
      </c>
      <c r="R2578" s="6">
        <v>24</v>
      </c>
      <c r="S2578" s="18">
        <v>42017</v>
      </c>
      <c r="T2578" s="6">
        <v>28.25</v>
      </c>
    </row>
    <row r="2579" spans="1:20" x14ac:dyDescent="0.2">
      <c r="A2579" s="18">
        <v>42013</v>
      </c>
      <c r="B2579" s="25">
        <v>24.5</v>
      </c>
      <c r="C2579" s="18">
        <v>42016</v>
      </c>
      <c r="D2579" s="25">
        <v>24.75</v>
      </c>
      <c r="E2579" s="18">
        <v>42016</v>
      </c>
      <c r="F2579" s="25">
        <v>23.5</v>
      </c>
      <c r="G2579" s="18">
        <v>42013</v>
      </c>
      <c r="H2579" s="25">
        <v>23.5</v>
      </c>
      <c r="I2579" s="18">
        <v>42016</v>
      </c>
      <c r="J2579" s="25">
        <v>25.75</v>
      </c>
      <c r="K2579" s="18">
        <v>42016</v>
      </c>
      <c r="L2579" s="25">
        <v>27.5</v>
      </c>
      <c r="O2579" s="18">
        <v>42004</v>
      </c>
      <c r="P2579" s="6">
        <v>29</v>
      </c>
      <c r="Q2579" s="18">
        <v>42016</v>
      </c>
      <c r="R2579" s="6">
        <v>24</v>
      </c>
      <c r="S2579" s="18">
        <v>42016</v>
      </c>
      <c r="T2579" s="6">
        <v>28.25</v>
      </c>
    </row>
    <row r="2580" spans="1:20" x14ac:dyDescent="0.2">
      <c r="A2580" s="18">
        <v>42012</v>
      </c>
      <c r="B2580" s="25">
        <v>24.5</v>
      </c>
      <c r="C2580" s="18">
        <v>42013</v>
      </c>
      <c r="D2580" s="25">
        <v>24.75</v>
      </c>
      <c r="E2580" s="18">
        <v>42013</v>
      </c>
      <c r="F2580" s="25">
        <v>23.5</v>
      </c>
      <c r="G2580" s="18">
        <v>42012</v>
      </c>
      <c r="H2580" s="25">
        <v>24</v>
      </c>
      <c r="I2580" s="18">
        <v>42013</v>
      </c>
      <c r="J2580" s="25">
        <v>26</v>
      </c>
      <c r="K2580" s="18">
        <v>42013</v>
      </c>
      <c r="L2580" s="25">
        <v>27.5</v>
      </c>
      <c r="O2580" s="18">
        <v>42003</v>
      </c>
      <c r="P2580" s="6">
        <v>29</v>
      </c>
      <c r="Q2580" s="18">
        <v>42013</v>
      </c>
      <c r="R2580" s="6">
        <v>24</v>
      </c>
      <c r="S2580" s="18">
        <v>42013</v>
      </c>
      <c r="T2580" s="6">
        <v>28.25</v>
      </c>
    </row>
    <row r="2581" spans="1:20" x14ac:dyDescent="0.2">
      <c r="A2581" s="18">
        <v>42011</v>
      </c>
      <c r="B2581" s="25">
        <v>24.5</v>
      </c>
      <c r="C2581" s="18">
        <v>42012</v>
      </c>
      <c r="D2581" s="25">
        <v>24.75</v>
      </c>
      <c r="E2581" s="18">
        <v>42012</v>
      </c>
      <c r="F2581" s="25">
        <v>23.5</v>
      </c>
      <c r="G2581" s="18">
        <v>42011</v>
      </c>
      <c r="H2581" s="25">
        <v>24</v>
      </c>
      <c r="I2581" s="18">
        <v>42012</v>
      </c>
      <c r="J2581" s="25">
        <v>26</v>
      </c>
      <c r="K2581" s="18">
        <v>42012</v>
      </c>
      <c r="L2581" s="25">
        <v>27.5</v>
      </c>
      <c r="O2581" s="18">
        <v>42002</v>
      </c>
      <c r="P2581" s="6">
        <v>29</v>
      </c>
      <c r="Q2581" s="18">
        <v>42012</v>
      </c>
      <c r="R2581" s="6">
        <v>24</v>
      </c>
      <c r="S2581" s="18">
        <v>42012</v>
      </c>
      <c r="T2581" s="6">
        <v>28.25</v>
      </c>
    </row>
    <row r="2582" spans="1:20" x14ac:dyDescent="0.2">
      <c r="A2582" s="18">
        <v>42010</v>
      </c>
      <c r="B2582" s="25">
        <v>24.5</v>
      </c>
      <c r="C2582" s="18">
        <v>42011</v>
      </c>
      <c r="D2582" s="25">
        <v>24.75</v>
      </c>
      <c r="E2582" s="18">
        <v>42011</v>
      </c>
      <c r="F2582" s="25">
        <v>23.5</v>
      </c>
      <c r="G2582" s="18">
        <v>42010</v>
      </c>
      <c r="H2582" s="25">
        <v>24</v>
      </c>
      <c r="I2582" s="18">
        <v>42011</v>
      </c>
      <c r="J2582" s="25">
        <v>26</v>
      </c>
      <c r="K2582" s="18">
        <v>42011</v>
      </c>
      <c r="L2582" s="25">
        <v>27.5</v>
      </c>
      <c r="O2582" s="18">
        <v>41997</v>
      </c>
      <c r="P2582" s="6">
        <v>29</v>
      </c>
      <c r="Q2582" s="18">
        <v>42011</v>
      </c>
      <c r="R2582" s="6">
        <v>24</v>
      </c>
      <c r="S2582" s="18">
        <v>42011</v>
      </c>
      <c r="T2582" s="6">
        <v>28.25</v>
      </c>
    </row>
    <row r="2583" spans="1:20" x14ac:dyDescent="0.2">
      <c r="A2583" s="18">
        <v>42009</v>
      </c>
      <c r="B2583" s="25">
        <v>24.5</v>
      </c>
      <c r="C2583" s="18">
        <v>42010</v>
      </c>
      <c r="D2583" s="25">
        <v>25</v>
      </c>
      <c r="E2583" s="18">
        <v>42010</v>
      </c>
      <c r="F2583" s="25">
        <v>23.5</v>
      </c>
      <c r="G2583" s="18">
        <v>42009</v>
      </c>
      <c r="H2583" s="25">
        <v>24</v>
      </c>
      <c r="I2583" s="18">
        <v>42010</v>
      </c>
      <c r="J2583" s="25">
        <v>26</v>
      </c>
      <c r="K2583" s="18">
        <v>42010</v>
      </c>
      <c r="L2583" s="25">
        <v>27.75</v>
      </c>
      <c r="O2583" s="18">
        <v>41996</v>
      </c>
      <c r="P2583" s="6">
        <v>29</v>
      </c>
      <c r="Q2583" s="18">
        <v>42010</v>
      </c>
      <c r="R2583" s="6">
        <v>24</v>
      </c>
      <c r="S2583" s="18">
        <v>42010</v>
      </c>
      <c r="T2583" s="6">
        <v>28.25</v>
      </c>
    </row>
    <row r="2584" spans="1:20" x14ac:dyDescent="0.2">
      <c r="A2584" s="18">
        <v>42006</v>
      </c>
      <c r="B2584" s="25">
        <v>24.5</v>
      </c>
      <c r="C2584" s="18">
        <v>42009</v>
      </c>
      <c r="D2584" s="25">
        <v>25</v>
      </c>
      <c r="E2584" s="18">
        <v>42009</v>
      </c>
      <c r="F2584" s="25">
        <v>23.5</v>
      </c>
      <c r="G2584" s="18">
        <v>42006</v>
      </c>
      <c r="H2584" s="25">
        <v>24</v>
      </c>
      <c r="I2584" s="18">
        <v>42009</v>
      </c>
      <c r="J2584" s="25">
        <v>26</v>
      </c>
      <c r="K2584" s="18">
        <v>42009</v>
      </c>
      <c r="L2584" s="25">
        <v>28</v>
      </c>
      <c r="O2584" s="18">
        <v>41995</v>
      </c>
      <c r="P2584" s="6">
        <v>29</v>
      </c>
      <c r="Q2584" s="18">
        <v>42009</v>
      </c>
      <c r="R2584" s="6">
        <v>24</v>
      </c>
      <c r="S2584" s="18">
        <v>42009</v>
      </c>
      <c r="T2584" s="6">
        <v>28.25</v>
      </c>
    </row>
    <row r="2585" spans="1:20" x14ac:dyDescent="0.2">
      <c r="A2585" s="18">
        <v>42004</v>
      </c>
      <c r="B2585" s="25">
        <v>24.5</v>
      </c>
      <c r="C2585" s="18">
        <v>42006</v>
      </c>
      <c r="D2585" s="25">
        <v>25</v>
      </c>
      <c r="E2585" s="18">
        <v>42006</v>
      </c>
      <c r="F2585" s="25">
        <v>23.5</v>
      </c>
      <c r="G2585" s="18">
        <v>42004</v>
      </c>
      <c r="H2585" s="25">
        <v>24</v>
      </c>
      <c r="I2585" s="18">
        <v>42006</v>
      </c>
      <c r="J2585" s="25">
        <v>26</v>
      </c>
      <c r="K2585" s="18">
        <v>42006</v>
      </c>
      <c r="L2585" s="25">
        <v>28</v>
      </c>
      <c r="O2585" s="18">
        <v>41992</v>
      </c>
      <c r="P2585" s="6">
        <v>29</v>
      </c>
      <c r="Q2585" s="18">
        <v>42006</v>
      </c>
      <c r="R2585" s="6">
        <v>24</v>
      </c>
      <c r="S2585" s="18">
        <v>42006</v>
      </c>
      <c r="T2585" s="6">
        <v>28.25</v>
      </c>
    </row>
    <row r="2586" spans="1:20" x14ac:dyDescent="0.2">
      <c r="A2586" s="18">
        <v>42003</v>
      </c>
      <c r="B2586" s="25">
        <v>24.5</v>
      </c>
      <c r="C2586" s="18">
        <v>42004</v>
      </c>
      <c r="D2586" s="25">
        <v>25.5</v>
      </c>
      <c r="E2586" s="18">
        <v>42004</v>
      </c>
      <c r="F2586" s="25">
        <v>23.5</v>
      </c>
      <c r="G2586" s="18">
        <v>42003</v>
      </c>
      <c r="H2586" s="25">
        <v>23.75</v>
      </c>
      <c r="I2586" s="18">
        <v>42004</v>
      </c>
      <c r="J2586" s="25">
        <v>26</v>
      </c>
      <c r="K2586" s="18">
        <v>42004</v>
      </c>
      <c r="L2586" s="25">
        <v>28</v>
      </c>
      <c r="O2586" s="18">
        <v>41991</v>
      </c>
      <c r="P2586" s="6">
        <v>29</v>
      </c>
      <c r="Q2586" s="18">
        <v>42004</v>
      </c>
      <c r="R2586" s="6">
        <v>24</v>
      </c>
      <c r="S2586" s="18">
        <v>42004</v>
      </c>
      <c r="T2586" s="6">
        <v>28.25</v>
      </c>
    </row>
    <row r="2587" spans="1:20" x14ac:dyDescent="0.2">
      <c r="A2587" s="18">
        <v>42002</v>
      </c>
      <c r="B2587" s="25">
        <v>24.5</v>
      </c>
      <c r="C2587" s="18">
        <v>42003</v>
      </c>
      <c r="D2587" s="25">
        <v>25.5</v>
      </c>
      <c r="E2587" s="18">
        <v>42003</v>
      </c>
      <c r="F2587" s="25">
        <v>23.5</v>
      </c>
      <c r="G2587" s="18">
        <v>42002</v>
      </c>
      <c r="H2587" s="25">
        <v>23.75</v>
      </c>
      <c r="I2587" s="18">
        <v>42003</v>
      </c>
      <c r="J2587" s="25">
        <v>26</v>
      </c>
      <c r="K2587" s="18">
        <v>42003</v>
      </c>
      <c r="L2587" s="25">
        <v>28</v>
      </c>
      <c r="O2587" s="18">
        <v>41990</v>
      </c>
      <c r="P2587" s="6">
        <v>29</v>
      </c>
      <c r="Q2587" s="18">
        <v>42003</v>
      </c>
      <c r="R2587" s="6">
        <v>24</v>
      </c>
      <c r="S2587" s="18">
        <v>42003</v>
      </c>
      <c r="T2587" s="6">
        <v>28.25</v>
      </c>
    </row>
    <row r="2588" spans="1:20" x14ac:dyDescent="0.2">
      <c r="A2588" s="18">
        <v>41997</v>
      </c>
      <c r="B2588" s="25">
        <v>24.5</v>
      </c>
      <c r="C2588" s="18">
        <v>42002</v>
      </c>
      <c r="D2588" s="25">
        <v>25.5</v>
      </c>
      <c r="E2588" s="18">
        <v>42002</v>
      </c>
      <c r="F2588" s="25">
        <v>23.5</v>
      </c>
      <c r="G2588" s="18">
        <v>41997</v>
      </c>
      <c r="H2588" s="25">
        <v>23.75</v>
      </c>
      <c r="I2588" s="18">
        <v>42002</v>
      </c>
      <c r="J2588" s="25">
        <v>26</v>
      </c>
      <c r="K2588" s="18">
        <v>42002</v>
      </c>
      <c r="L2588" s="25">
        <v>28</v>
      </c>
      <c r="O2588" s="18">
        <v>41989</v>
      </c>
      <c r="P2588" s="6">
        <v>29</v>
      </c>
      <c r="Q2588" s="18">
        <v>42002</v>
      </c>
      <c r="R2588" s="6">
        <v>24</v>
      </c>
      <c r="S2588" s="18">
        <v>42002</v>
      </c>
      <c r="T2588" s="6">
        <v>28.25</v>
      </c>
    </row>
    <row r="2589" spans="1:20" x14ac:dyDescent="0.2">
      <c r="A2589" s="18">
        <v>41996</v>
      </c>
      <c r="B2589" s="25">
        <v>24.5</v>
      </c>
      <c r="C2589" s="18">
        <v>41997</v>
      </c>
      <c r="D2589" s="25">
        <v>25.5</v>
      </c>
      <c r="E2589" s="18">
        <v>41997</v>
      </c>
      <c r="F2589" s="25">
        <v>23.5</v>
      </c>
      <c r="G2589" s="18">
        <v>41996</v>
      </c>
      <c r="H2589" s="25">
        <v>23.75</v>
      </c>
      <c r="I2589" s="18">
        <v>41997</v>
      </c>
      <c r="J2589" s="25">
        <v>26</v>
      </c>
      <c r="K2589" s="18">
        <v>41997</v>
      </c>
      <c r="L2589" s="25">
        <v>28</v>
      </c>
      <c r="O2589" s="18">
        <v>41988</v>
      </c>
      <c r="P2589" s="6">
        <v>29</v>
      </c>
      <c r="Q2589" s="18">
        <v>41997</v>
      </c>
      <c r="R2589" s="6">
        <v>24</v>
      </c>
      <c r="S2589" s="18">
        <v>41997</v>
      </c>
      <c r="T2589" s="6">
        <v>28.25</v>
      </c>
    </row>
    <row r="2590" spans="1:20" x14ac:dyDescent="0.2">
      <c r="A2590" s="18">
        <v>41995</v>
      </c>
      <c r="B2590" s="25">
        <v>24.5</v>
      </c>
      <c r="C2590" s="18">
        <v>41996</v>
      </c>
      <c r="D2590" s="25">
        <v>25.5</v>
      </c>
      <c r="E2590" s="18">
        <v>41996</v>
      </c>
      <c r="F2590" s="25">
        <v>23.5</v>
      </c>
      <c r="G2590" s="18">
        <v>41995</v>
      </c>
      <c r="H2590" s="25">
        <v>23.75</v>
      </c>
      <c r="I2590" s="18">
        <v>41996</v>
      </c>
      <c r="J2590" s="25">
        <v>26</v>
      </c>
      <c r="K2590" s="18">
        <v>41996</v>
      </c>
      <c r="L2590" s="25">
        <v>28</v>
      </c>
      <c r="O2590" s="18">
        <v>41985</v>
      </c>
      <c r="P2590" s="6">
        <v>29</v>
      </c>
      <c r="Q2590" s="18">
        <v>41996</v>
      </c>
      <c r="R2590" s="6">
        <v>24</v>
      </c>
      <c r="S2590" s="18">
        <v>41996</v>
      </c>
      <c r="T2590" s="6">
        <v>28.25</v>
      </c>
    </row>
    <row r="2591" spans="1:20" x14ac:dyDescent="0.2">
      <c r="A2591" s="18">
        <v>41992</v>
      </c>
      <c r="B2591" s="25">
        <v>24.5</v>
      </c>
      <c r="C2591" s="18">
        <v>41995</v>
      </c>
      <c r="D2591" s="25">
        <v>25.75</v>
      </c>
      <c r="E2591" s="18">
        <v>41995</v>
      </c>
      <c r="F2591" s="25">
        <v>23.5</v>
      </c>
      <c r="G2591" s="18">
        <v>41992</v>
      </c>
      <c r="H2591" s="25">
        <v>23.75</v>
      </c>
      <c r="I2591" s="18">
        <v>41995</v>
      </c>
      <c r="J2591" s="25">
        <v>26</v>
      </c>
      <c r="K2591" s="18">
        <v>41995</v>
      </c>
      <c r="L2591" s="25">
        <v>28</v>
      </c>
      <c r="O2591" s="18">
        <v>41984</v>
      </c>
      <c r="P2591" s="6">
        <v>29</v>
      </c>
      <c r="Q2591" s="18">
        <v>41995</v>
      </c>
      <c r="R2591" s="6">
        <v>24</v>
      </c>
      <c r="S2591" s="18">
        <v>41995</v>
      </c>
      <c r="T2591" s="6">
        <v>28.25</v>
      </c>
    </row>
    <row r="2592" spans="1:20" x14ac:dyDescent="0.2">
      <c r="A2592" s="18">
        <v>41991</v>
      </c>
      <c r="B2592" s="25">
        <v>24.5</v>
      </c>
      <c r="C2592" s="18">
        <v>41992</v>
      </c>
      <c r="D2592" s="25">
        <v>25.75</v>
      </c>
      <c r="E2592" s="18">
        <v>41992</v>
      </c>
      <c r="F2592" s="25">
        <v>23.5</v>
      </c>
      <c r="G2592" s="18">
        <v>41991</v>
      </c>
      <c r="H2592" s="25">
        <v>23.75</v>
      </c>
      <c r="I2592" s="18">
        <v>41992</v>
      </c>
      <c r="J2592" s="25">
        <v>26</v>
      </c>
      <c r="K2592" s="18">
        <v>41992</v>
      </c>
      <c r="L2592" s="25">
        <v>28</v>
      </c>
      <c r="O2592" s="18">
        <v>41983</v>
      </c>
      <c r="P2592" s="6">
        <v>29</v>
      </c>
      <c r="Q2592" s="18">
        <v>41992</v>
      </c>
      <c r="R2592" s="6">
        <v>24</v>
      </c>
      <c r="S2592" s="18">
        <v>41992</v>
      </c>
      <c r="T2592" s="6">
        <v>28.25</v>
      </c>
    </row>
    <row r="2593" spans="1:20" x14ac:dyDescent="0.2">
      <c r="A2593" s="18">
        <v>41990</v>
      </c>
      <c r="B2593" s="25">
        <v>24.5</v>
      </c>
      <c r="C2593" s="18">
        <v>41991</v>
      </c>
      <c r="D2593" s="25">
        <v>26</v>
      </c>
      <c r="E2593" s="18">
        <v>41991</v>
      </c>
      <c r="F2593" s="25">
        <v>23.5</v>
      </c>
      <c r="G2593" s="18">
        <v>41990</v>
      </c>
      <c r="H2593" s="25">
        <v>24</v>
      </c>
      <c r="I2593" s="18">
        <v>41991</v>
      </c>
      <c r="J2593" s="25">
        <v>26</v>
      </c>
      <c r="K2593" s="18">
        <v>41991</v>
      </c>
      <c r="L2593" s="25">
        <v>28</v>
      </c>
      <c r="O2593" s="18">
        <v>41982</v>
      </c>
      <c r="P2593" s="6">
        <v>29</v>
      </c>
      <c r="Q2593" s="18">
        <v>41991</v>
      </c>
      <c r="R2593" s="6">
        <v>24</v>
      </c>
      <c r="S2593" s="18">
        <v>41991</v>
      </c>
      <c r="T2593" s="6">
        <v>28.25</v>
      </c>
    </row>
    <row r="2594" spans="1:20" x14ac:dyDescent="0.2">
      <c r="A2594" s="18">
        <v>41989</v>
      </c>
      <c r="B2594" s="25">
        <v>24.5</v>
      </c>
      <c r="C2594" s="18">
        <v>41990</v>
      </c>
      <c r="D2594" s="25">
        <v>26</v>
      </c>
      <c r="E2594" s="18">
        <v>41990</v>
      </c>
      <c r="F2594" s="25">
        <v>23.5</v>
      </c>
      <c r="G2594" s="18">
        <v>41989</v>
      </c>
      <c r="H2594" s="25">
        <v>24</v>
      </c>
      <c r="I2594" s="18">
        <v>41990</v>
      </c>
      <c r="J2594" s="25">
        <v>26</v>
      </c>
      <c r="K2594" s="18">
        <v>41990</v>
      </c>
      <c r="L2594" s="25">
        <v>28</v>
      </c>
      <c r="O2594" s="18">
        <v>41981</v>
      </c>
      <c r="P2594" s="6">
        <v>29</v>
      </c>
      <c r="Q2594" s="18">
        <v>41990</v>
      </c>
      <c r="R2594" s="6">
        <v>24</v>
      </c>
      <c r="S2594" s="18">
        <v>41990</v>
      </c>
      <c r="T2594" s="6">
        <v>28.25</v>
      </c>
    </row>
    <row r="2595" spans="1:20" x14ac:dyDescent="0.2">
      <c r="A2595" s="18">
        <v>41988</v>
      </c>
      <c r="B2595" s="25">
        <v>24.5</v>
      </c>
      <c r="C2595" s="18">
        <v>41989</v>
      </c>
      <c r="D2595" s="25">
        <v>26.25</v>
      </c>
      <c r="E2595" s="18">
        <v>41989</v>
      </c>
      <c r="F2595" s="25">
        <v>23.5</v>
      </c>
      <c r="G2595" s="18">
        <v>41988</v>
      </c>
      <c r="H2595" s="25">
        <v>24</v>
      </c>
      <c r="I2595" s="18">
        <v>41989</v>
      </c>
      <c r="J2595" s="25">
        <v>26</v>
      </c>
      <c r="K2595" s="18">
        <v>41989</v>
      </c>
      <c r="L2595" s="25">
        <v>27.5</v>
      </c>
      <c r="O2595" s="18">
        <v>41978</v>
      </c>
      <c r="P2595" s="6">
        <v>29</v>
      </c>
      <c r="Q2595" s="18">
        <v>41989</v>
      </c>
      <c r="R2595" s="6">
        <v>24</v>
      </c>
      <c r="S2595" s="18">
        <v>41989</v>
      </c>
      <c r="T2595" s="6">
        <v>27.75</v>
      </c>
    </row>
    <row r="2596" spans="1:20" x14ac:dyDescent="0.2">
      <c r="A2596" s="18">
        <v>41985</v>
      </c>
      <c r="B2596" s="25">
        <v>24.5</v>
      </c>
      <c r="C2596" s="18">
        <v>41988</v>
      </c>
      <c r="D2596" s="25">
        <v>26.25</v>
      </c>
      <c r="E2596" s="18">
        <v>41988</v>
      </c>
      <c r="F2596" s="25">
        <v>23.5</v>
      </c>
      <c r="G2596" s="18">
        <v>41985</v>
      </c>
      <c r="H2596" s="25">
        <v>24</v>
      </c>
      <c r="I2596" s="18">
        <v>41988</v>
      </c>
      <c r="J2596" s="25">
        <v>26</v>
      </c>
      <c r="K2596" s="18">
        <v>41988</v>
      </c>
      <c r="L2596" s="25">
        <v>27.5</v>
      </c>
      <c r="O2596" s="18">
        <v>41977</v>
      </c>
      <c r="P2596" s="6">
        <v>29</v>
      </c>
      <c r="Q2596" s="18">
        <v>41988</v>
      </c>
      <c r="R2596" s="6">
        <v>24</v>
      </c>
      <c r="S2596" s="18">
        <v>41988</v>
      </c>
      <c r="T2596" s="6">
        <v>27.75</v>
      </c>
    </row>
    <row r="2597" spans="1:20" x14ac:dyDescent="0.2">
      <c r="A2597" s="18">
        <v>41984</v>
      </c>
      <c r="B2597" s="25">
        <v>24.5</v>
      </c>
      <c r="C2597" s="18">
        <v>41985</v>
      </c>
      <c r="D2597" s="25">
        <v>26.25</v>
      </c>
      <c r="E2597" s="18">
        <v>41985</v>
      </c>
      <c r="F2597" s="25">
        <v>23.5</v>
      </c>
      <c r="G2597" s="18">
        <v>41984</v>
      </c>
      <c r="H2597" s="25">
        <v>24</v>
      </c>
      <c r="I2597" s="18">
        <v>41985</v>
      </c>
      <c r="J2597" s="25">
        <v>26</v>
      </c>
      <c r="K2597" s="18">
        <v>41985</v>
      </c>
      <c r="L2597" s="25">
        <v>27.5</v>
      </c>
      <c r="O2597" s="18">
        <v>41976</v>
      </c>
      <c r="P2597" s="6">
        <v>29</v>
      </c>
      <c r="Q2597" s="18">
        <v>41985</v>
      </c>
      <c r="R2597" s="6">
        <v>24</v>
      </c>
      <c r="S2597" s="18">
        <v>41985</v>
      </c>
      <c r="T2597" s="6">
        <v>27.75</v>
      </c>
    </row>
    <row r="2598" spans="1:20" x14ac:dyDescent="0.2">
      <c r="A2598" s="18">
        <v>41983</v>
      </c>
      <c r="B2598" s="25">
        <v>24.5</v>
      </c>
      <c r="C2598" s="18">
        <v>41984</v>
      </c>
      <c r="D2598" s="25">
        <v>26.25</v>
      </c>
      <c r="E2598" s="18">
        <v>41984</v>
      </c>
      <c r="F2598" s="25">
        <v>23.5</v>
      </c>
      <c r="G2598" s="18">
        <v>41983</v>
      </c>
      <c r="H2598" s="25">
        <v>24</v>
      </c>
      <c r="I2598" s="18">
        <v>41984</v>
      </c>
      <c r="J2598" s="25">
        <v>26</v>
      </c>
      <c r="K2598" s="18">
        <v>41984</v>
      </c>
      <c r="L2598" s="25">
        <v>27.5</v>
      </c>
      <c r="O2598" s="18">
        <v>41975</v>
      </c>
      <c r="P2598" s="6">
        <v>28.5</v>
      </c>
      <c r="Q2598" s="18">
        <v>41984</v>
      </c>
      <c r="R2598" s="6">
        <v>24</v>
      </c>
      <c r="S2598" s="18">
        <v>41984</v>
      </c>
      <c r="T2598" s="6">
        <v>27.75</v>
      </c>
    </row>
    <row r="2599" spans="1:20" x14ac:dyDescent="0.2">
      <c r="A2599" s="18">
        <v>41982</v>
      </c>
      <c r="B2599" s="25">
        <v>24.5</v>
      </c>
      <c r="C2599" s="18">
        <v>41983</v>
      </c>
      <c r="D2599" s="25">
        <v>26.25</v>
      </c>
      <c r="E2599" s="18">
        <v>41983</v>
      </c>
      <c r="F2599" s="25">
        <v>23.5</v>
      </c>
      <c r="G2599" s="18">
        <v>41982</v>
      </c>
      <c r="H2599" s="25">
        <v>24</v>
      </c>
      <c r="I2599" s="18">
        <v>41983</v>
      </c>
      <c r="J2599" s="25">
        <v>26</v>
      </c>
      <c r="K2599" s="18">
        <v>41983</v>
      </c>
      <c r="L2599" s="25">
        <v>27.5</v>
      </c>
      <c r="O2599" s="18">
        <v>41974</v>
      </c>
      <c r="P2599" s="6">
        <v>28.5</v>
      </c>
      <c r="Q2599" s="18">
        <v>41983</v>
      </c>
      <c r="R2599" s="6">
        <v>24</v>
      </c>
      <c r="S2599" s="18">
        <v>41983</v>
      </c>
      <c r="T2599" s="6">
        <v>27.75</v>
      </c>
    </row>
    <row r="2600" spans="1:20" x14ac:dyDescent="0.2">
      <c r="A2600" s="18">
        <v>41981</v>
      </c>
      <c r="B2600" s="25">
        <v>24.5</v>
      </c>
      <c r="C2600" s="18">
        <v>41982</v>
      </c>
      <c r="D2600" s="25">
        <v>26.25</v>
      </c>
      <c r="E2600" s="18">
        <v>41982</v>
      </c>
      <c r="F2600" s="25">
        <v>23.5</v>
      </c>
      <c r="G2600" s="18">
        <v>41981</v>
      </c>
      <c r="H2600" s="25">
        <v>24</v>
      </c>
      <c r="I2600" s="18">
        <v>41982</v>
      </c>
      <c r="J2600" s="25">
        <v>26</v>
      </c>
      <c r="K2600" s="18">
        <v>41982</v>
      </c>
      <c r="L2600" s="25">
        <v>27.5</v>
      </c>
      <c r="O2600" s="18">
        <v>41969</v>
      </c>
      <c r="P2600" s="6">
        <v>28.5</v>
      </c>
      <c r="Q2600" s="18">
        <v>41982</v>
      </c>
      <c r="R2600" s="6">
        <v>24</v>
      </c>
      <c r="S2600" s="18">
        <v>41982</v>
      </c>
      <c r="T2600" s="6">
        <v>27.75</v>
      </c>
    </row>
    <row r="2601" spans="1:20" x14ac:dyDescent="0.2">
      <c r="A2601" s="18">
        <v>41978</v>
      </c>
      <c r="B2601" s="25">
        <v>24.5</v>
      </c>
      <c r="C2601" s="18">
        <v>41981</v>
      </c>
      <c r="D2601" s="25">
        <v>26.25</v>
      </c>
      <c r="E2601" s="18">
        <v>41981</v>
      </c>
      <c r="F2601" s="25">
        <v>23.5</v>
      </c>
      <c r="G2601" s="18">
        <v>41978</v>
      </c>
      <c r="H2601" s="25">
        <v>24</v>
      </c>
      <c r="I2601" s="18">
        <v>41981</v>
      </c>
      <c r="J2601" s="25">
        <v>26</v>
      </c>
      <c r="K2601" s="18">
        <v>41981</v>
      </c>
      <c r="L2601" s="25">
        <v>27.5</v>
      </c>
      <c r="O2601" s="18">
        <v>41968</v>
      </c>
      <c r="P2601" s="6">
        <v>28.5</v>
      </c>
      <c r="Q2601" s="18">
        <v>41981</v>
      </c>
      <c r="R2601" s="6">
        <v>24</v>
      </c>
      <c r="S2601" s="18">
        <v>41981</v>
      </c>
      <c r="T2601" s="6">
        <v>27.75</v>
      </c>
    </row>
    <row r="2602" spans="1:20" x14ac:dyDescent="0.2">
      <c r="A2602" s="18">
        <v>41977</v>
      </c>
      <c r="B2602" s="25">
        <v>24.5</v>
      </c>
      <c r="C2602" s="18">
        <v>41978</v>
      </c>
      <c r="D2602" s="25">
        <v>26.25</v>
      </c>
      <c r="E2602" s="18">
        <v>41978</v>
      </c>
      <c r="F2602" s="25">
        <v>23.5</v>
      </c>
      <c r="G2602" s="18">
        <v>41977</v>
      </c>
      <c r="H2602" s="25">
        <v>24</v>
      </c>
      <c r="I2602" s="18">
        <v>41978</v>
      </c>
      <c r="J2602" s="25">
        <v>26</v>
      </c>
      <c r="K2602" s="18">
        <v>41978</v>
      </c>
      <c r="L2602" s="25">
        <v>27.5</v>
      </c>
      <c r="O2602" s="18">
        <v>41967</v>
      </c>
      <c r="P2602" s="6">
        <v>28.5</v>
      </c>
      <c r="Q2602" s="18">
        <v>41978</v>
      </c>
      <c r="R2602" s="6">
        <v>24</v>
      </c>
      <c r="S2602" s="18">
        <v>41978</v>
      </c>
      <c r="T2602" s="6">
        <v>27.75</v>
      </c>
    </row>
    <row r="2603" spans="1:20" x14ac:dyDescent="0.2">
      <c r="A2603" s="18">
        <v>41976</v>
      </c>
      <c r="B2603" s="25">
        <v>24.5</v>
      </c>
      <c r="C2603" s="18">
        <v>41977</v>
      </c>
      <c r="D2603" s="25">
        <v>26.25</v>
      </c>
      <c r="E2603" s="18">
        <v>41977</v>
      </c>
      <c r="F2603" s="25">
        <v>23.5</v>
      </c>
      <c r="G2603" s="18">
        <v>41976</v>
      </c>
      <c r="H2603" s="25">
        <v>24</v>
      </c>
      <c r="I2603" s="18">
        <v>41977</v>
      </c>
      <c r="J2603" s="25">
        <v>26</v>
      </c>
      <c r="K2603" s="18">
        <v>41977</v>
      </c>
      <c r="L2603" s="25">
        <v>27.5</v>
      </c>
      <c r="O2603" s="18">
        <v>41964</v>
      </c>
      <c r="P2603" s="6">
        <v>28.5</v>
      </c>
      <c r="Q2603" s="18">
        <v>41977</v>
      </c>
      <c r="R2603" s="6">
        <v>24</v>
      </c>
      <c r="S2603" s="18">
        <v>41977</v>
      </c>
      <c r="T2603" s="6">
        <v>27.75</v>
      </c>
    </row>
    <row r="2604" spans="1:20" x14ac:dyDescent="0.2">
      <c r="A2604" s="18">
        <v>41975</v>
      </c>
      <c r="B2604" s="25">
        <v>24.5</v>
      </c>
      <c r="C2604" s="18">
        <v>41976</v>
      </c>
      <c r="D2604" s="25">
        <v>26.25</v>
      </c>
      <c r="E2604" s="18">
        <v>41976</v>
      </c>
      <c r="F2604" s="25">
        <v>23.5</v>
      </c>
      <c r="G2604" s="18">
        <v>41975</v>
      </c>
      <c r="H2604" s="25">
        <v>23</v>
      </c>
      <c r="I2604" s="18">
        <v>41976</v>
      </c>
      <c r="J2604" s="25">
        <v>26</v>
      </c>
      <c r="K2604" s="18">
        <v>41976</v>
      </c>
      <c r="L2604" s="25">
        <v>27.5</v>
      </c>
      <c r="O2604" s="18">
        <v>41963</v>
      </c>
      <c r="P2604" s="6">
        <v>28.5</v>
      </c>
      <c r="Q2604" s="18">
        <v>41976</v>
      </c>
      <c r="R2604" s="6">
        <v>24</v>
      </c>
      <c r="S2604" s="18">
        <v>41976</v>
      </c>
      <c r="T2604" s="6">
        <v>27.75</v>
      </c>
    </row>
    <row r="2605" spans="1:20" x14ac:dyDescent="0.2">
      <c r="A2605" s="18">
        <v>41974</v>
      </c>
      <c r="B2605" s="25">
        <v>24.5</v>
      </c>
      <c r="C2605" s="18">
        <v>41975</v>
      </c>
      <c r="D2605" s="25">
        <v>26.25</v>
      </c>
      <c r="E2605" s="18">
        <v>41975</v>
      </c>
      <c r="F2605" s="25">
        <v>23.5</v>
      </c>
      <c r="G2605" s="18">
        <v>41974</v>
      </c>
      <c r="H2605" s="25">
        <v>23</v>
      </c>
      <c r="I2605" s="18">
        <v>41975</v>
      </c>
      <c r="J2605" s="25">
        <v>26</v>
      </c>
      <c r="K2605" s="18">
        <v>41975</v>
      </c>
      <c r="L2605" s="25">
        <v>27.25</v>
      </c>
      <c r="O2605" s="18">
        <v>41962</v>
      </c>
      <c r="P2605" s="6">
        <v>28.5</v>
      </c>
      <c r="Q2605" s="18">
        <v>41975</v>
      </c>
      <c r="R2605" s="6">
        <v>24</v>
      </c>
      <c r="S2605" s="18">
        <v>41975</v>
      </c>
      <c r="T2605" s="6">
        <v>26.75</v>
      </c>
    </row>
    <row r="2606" spans="1:20" x14ac:dyDescent="0.2">
      <c r="A2606" s="18">
        <v>41969</v>
      </c>
      <c r="B2606" s="25">
        <v>24.5</v>
      </c>
      <c r="C2606" s="18">
        <v>41974</v>
      </c>
      <c r="D2606" s="25">
        <v>26.25</v>
      </c>
      <c r="E2606" s="18">
        <v>41974</v>
      </c>
      <c r="F2606" s="25">
        <v>23.5</v>
      </c>
      <c r="G2606" s="18">
        <v>41969</v>
      </c>
      <c r="H2606" s="25">
        <v>22</v>
      </c>
      <c r="I2606" s="18">
        <v>41974</v>
      </c>
      <c r="J2606" s="25">
        <v>26</v>
      </c>
      <c r="K2606" s="18">
        <v>41974</v>
      </c>
      <c r="L2606" s="25">
        <v>27.25</v>
      </c>
      <c r="O2606" s="18">
        <v>41961</v>
      </c>
      <c r="P2606" s="6">
        <v>28.5</v>
      </c>
      <c r="Q2606" s="18">
        <v>41974</v>
      </c>
      <c r="R2606" s="6">
        <v>24</v>
      </c>
      <c r="S2606" s="18">
        <v>41974</v>
      </c>
      <c r="T2606" s="6">
        <v>26.75</v>
      </c>
    </row>
    <row r="2607" spans="1:20" x14ac:dyDescent="0.2">
      <c r="A2607" s="18">
        <v>41968</v>
      </c>
      <c r="B2607" s="25">
        <v>24.5</v>
      </c>
      <c r="C2607" s="18">
        <v>41969</v>
      </c>
      <c r="D2607" s="25">
        <v>26.25</v>
      </c>
      <c r="E2607" s="18">
        <v>41969</v>
      </c>
      <c r="F2607" s="25">
        <v>23.5</v>
      </c>
      <c r="G2607" s="18">
        <v>41968</v>
      </c>
      <c r="H2607" s="25">
        <v>22</v>
      </c>
      <c r="I2607" s="18">
        <v>41969</v>
      </c>
      <c r="J2607" s="25">
        <v>26</v>
      </c>
      <c r="K2607" s="18">
        <v>41969</v>
      </c>
      <c r="L2607" s="25">
        <v>27.25</v>
      </c>
      <c r="O2607" s="18">
        <v>41960</v>
      </c>
      <c r="P2607" s="6">
        <v>27.25</v>
      </c>
      <c r="Q2607" s="18">
        <v>41969</v>
      </c>
      <c r="R2607" s="6">
        <v>24</v>
      </c>
      <c r="S2607" s="18">
        <v>41969</v>
      </c>
      <c r="T2607" s="6">
        <v>26.75</v>
      </c>
    </row>
    <row r="2608" spans="1:20" x14ac:dyDescent="0.2">
      <c r="A2608" s="18">
        <v>41967</v>
      </c>
      <c r="B2608" s="25">
        <v>24.5</v>
      </c>
      <c r="C2608" s="18">
        <v>41968</v>
      </c>
      <c r="D2608" s="25">
        <v>26.25</v>
      </c>
      <c r="E2608" s="18">
        <v>41968</v>
      </c>
      <c r="F2608" s="25">
        <v>23.5</v>
      </c>
      <c r="G2608" s="18">
        <v>41967</v>
      </c>
      <c r="H2608" s="25">
        <v>22</v>
      </c>
      <c r="I2608" s="18">
        <v>41968</v>
      </c>
      <c r="J2608" s="25">
        <v>26</v>
      </c>
      <c r="K2608" s="18">
        <v>41968</v>
      </c>
      <c r="L2608" s="25">
        <v>27.25</v>
      </c>
      <c r="O2608" s="18">
        <v>41957</v>
      </c>
      <c r="P2608" s="6">
        <v>27.25</v>
      </c>
      <c r="Q2608" s="18">
        <v>41968</v>
      </c>
      <c r="R2608" s="6">
        <v>24</v>
      </c>
      <c r="S2608" s="18">
        <v>41968</v>
      </c>
      <c r="T2608" s="6">
        <v>26.75</v>
      </c>
    </row>
    <row r="2609" spans="1:20" x14ac:dyDescent="0.2">
      <c r="A2609" s="18">
        <v>41964</v>
      </c>
      <c r="B2609" s="25">
        <v>24.5</v>
      </c>
      <c r="C2609" s="18">
        <v>41967</v>
      </c>
      <c r="D2609" s="25">
        <v>26.25</v>
      </c>
      <c r="E2609" s="18">
        <v>41967</v>
      </c>
      <c r="F2609" s="25">
        <v>23.5</v>
      </c>
      <c r="G2609" s="18">
        <v>41964</v>
      </c>
      <c r="H2609" s="25">
        <v>21.5</v>
      </c>
      <c r="I2609" s="18">
        <v>41967</v>
      </c>
      <c r="J2609" s="25">
        <v>25.5</v>
      </c>
      <c r="K2609" s="18">
        <v>41967</v>
      </c>
      <c r="L2609" s="25">
        <v>27.25</v>
      </c>
      <c r="O2609" s="18">
        <v>41956</v>
      </c>
      <c r="P2609" s="6">
        <v>27.25</v>
      </c>
      <c r="Q2609" s="18">
        <v>41967</v>
      </c>
      <c r="R2609" s="6">
        <v>24</v>
      </c>
      <c r="S2609" s="18">
        <v>41967</v>
      </c>
      <c r="T2609" s="6">
        <v>26.75</v>
      </c>
    </row>
    <row r="2610" spans="1:20" x14ac:dyDescent="0.2">
      <c r="A2610" s="18">
        <v>41963</v>
      </c>
      <c r="B2610" s="25">
        <v>24.5</v>
      </c>
      <c r="C2610" s="18">
        <v>41964</v>
      </c>
      <c r="D2610" s="25">
        <v>26.25</v>
      </c>
      <c r="E2610" s="18">
        <v>41964</v>
      </c>
      <c r="F2610" s="25">
        <v>23.5</v>
      </c>
      <c r="G2610" s="18">
        <v>41963</v>
      </c>
      <c r="H2610" s="25">
        <v>21.5</v>
      </c>
      <c r="I2610" s="18">
        <v>41964</v>
      </c>
      <c r="J2610" s="25">
        <v>25.5</v>
      </c>
      <c r="K2610" s="18">
        <v>41964</v>
      </c>
      <c r="L2610" s="25">
        <v>27.25</v>
      </c>
      <c r="O2610" s="18">
        <v>41955</v>
      </c>
      <c r="P2610" s="6">
        <v>27.25</v>
      </c>
      <c r="Q2610" s="18">
        <v>41964</v>
      </c>
      <c r="R2610" s="6">
        <v>24</v>
      </c>
      <c r="S2610" s="18">
        <v>41964</v>
      </c>
      <c r="T2610" s="6">
        <v>26.75</v>
      </c>
    </row>
    <row r="2611" spans="1:20" x14ac:dyDescent="0.2">
      <c r="A2611" s="18">
        <v>41962</v>
      </c>
      <c r="B2611" s="25">
        <v>24</v>
      </c>
      <c r="C2611" s="18">
        <v>41963</v>
      </c>
      <c r="D2611" s="25">
        <v>26.25</v>
      </c>
      <c r="E2611" s="18">
        <v>41963</v>
      </c>
      <c r="F2611" s="25">
        <v>23.5</v>
      </c>
      <c r="G2611" s="18">
        <v>41962</v>
      </c>
      <c r="H2611" s="25">
        <v>21.5</v>
      </c>
      <c r="I2611" s="18">
        <v>41963</v>
      </c>
      <c r="J2611" s="25">
        <v>25</v>
      </c>
      <c r="K2611" s="18">
        <v>41963</v>
      </c>
      <c r="L2611" s="25">
        <v>27.25</v>
      </c>
      <c r="O2611" s="18">
        <v>41954</v>
      </c>
      <c r="P2611" s="6">
        <v>27.25</v>
      </c>
      <c r="Q2611" s="18">
        <v>41963</v>
      </c>
      <c r="R2611" s="6">
        <v>24</v>
      </c>
      <c r="S2611" s="18">
        <v>41963</v>
      </c>
      <c r="T2611" s="6">
        <v>26.75</v>
      </c>
    </row>
    <row r="2612" spans="1:20" x14ac:dyDescent="0.2">
      <c r="A2612" s="18">
        <v>41961</v>
      </c>
      <c r="B2612" s="25">
        <v>23.5</v>
      </c>
      <c r="C2612" s="18">
        <v>41962</v>
      </c>
      <c r="D2612" s="25">
        <v>26</v>
      </c>
      <c r="E2612" s="18">
        <v>41962</v>
      </c>
      <c r="F2612" s="25">
        <v>23.5</v>
      </c>
      <c r="G2612" s="18">
        <v>41961</v>
      </c>
      <c r="H2612" s="25">
        <v>21.5</v>
      </c>
      <c r="I2612" s="18">
        <v>41962</v>
      </c>
      <c r="J2612" s="25">
        <v>25</v>
      </c>
      <c r="K2612" s="18">
        <v>41962</v>
      </c>
      <c r="L2612" s="25">
        <v>27.25</v>
      </c>
      <c r="O2612" s="18">
        <v>41953</v>
      </c>
      <c r="P2612" s="6">
        <v>27.25</v>
      </c>
      <c r="Q2612" s="18">
        <v>41962</v>
      </c>
      <c r="R2612" s="6">
        <v>24</v>
      </c>
      <c r="S2612" s="18">
        <v>41962</v>
      </c>
      <c r="T2612" s="6">
        <v>26.75</v>
      </c>
    </row>
    <row r="2613" spans="1:20" x14ac:dyDescent="0.2">
      <c r="A2613" s="18">
        <v>41960</v>
      </c>
      <c r="B2613" s="25">
        <v>23.5</v>
      </c>
      <c r="C2613" s="18">
        <v>41961</v>
      </c>
      <c r="D2613" s="25">
        <v>25.75</v>
      </c>
      <c r="E2613" s="18">
        <v>41961</v>
      </c>
      <c r="F2613" s="25">
        <v>23.5</v>
      </c>
      <c r="G2613" s="18">
        <v>41960</v>
      </c>
      <c r="H2613" s="25">
        <v>22</v>
      </c>
      <c r="I2613" s="18">
        <v>41961</v>
      </c>
      <c r="J2613" s="25">
        <v>25</v>
      </c>
      <c r="K2613" s="18">
        <v>41961</v>
      </c>
      <c r="L2613" s="25">
        <v>26.75</v>
      </c>
      <c r="O2613" s="18">
        <v>41950</v>
      </c>
      <c r="P2613" s="6">
        <v>27.25</v>
      </c>
      <c r="Q2613" s="18">
        <v>41961</v>
      </c>
      <c r="R2613" s="6">
        <v>24</v>
      </c>
      <c r="S2613" s="18">
        <v>41961</v>
      </c>
      <c r="T2613" s="6">
        <v>26</v>
      </c>
    </row>
    <row r="2614" spans="1:20" x14ac:dyDescent="0.2">
      <c r="A2614" s="18">
        <v>41957</v>
      </c>
      <c r="B2614" s="25">
        <v>23.5</v>
      </c>
      <c r="C2614" s="18">
        <v>41960</v>
      </c>
      <c r="D2614" s="25">
        <v>25.75</v>
      </c>
      <c r="E2614" s="18">
        <v>41960</v>
      </c>
      <c r="F2614" s="25">
        <v>23.5</v>
      </c>
      <c r="G2614" s="18">
        <v>41957</v>
      </c>
      <c r="H2614" s="25">
        <v>22</v>
      </c>
      <c r="I2614" s="18">
        <v>41960</v>
      </c>
      <c r="J2614" s="25">
        <v>25</v>
      </c>
      <c r="K2614" s="18">
        <v>41960</v>
      </c>
      <c r="L2614" s="25">
        <v>26.5</v>
      </c>
      <c r="O2614" s="18">
        <v>41949</v>
      </c>
      <c r="P2614" s="6">
        <v>27.25</v>
      </c>
      <c r="Q2614" s="18">
        <v>41960</v>
      </c>
      <c r="R2614" s="6">
        <v>24.25</v>
      </c>
      <c r="S2614" s="18">
        <v>41960</v>
      </c>
      <c r="T2614" s="6">
        <v>26</v>
      </c>
    </row>
    <row r="2615" spans="1:20" x14ac:dyDescent="0.2">
      <c r="A2615" s="18">
        <v>41956</v>
      </c>
      <c r="B2615" s="25">
        <v>23.5</v>
      </c>
      <c r="C2615" s="18">
        <v>41957</v>
      </c>
      <c r="D2615" s="25">
        <v>25.75</v>
      </c>
      <c r="E2615" s="18">
        <v>41957</v>
      </c>
      <c r="F2615" s="25">
        <v>23.5</v>
      </c>
      <c r="G2615" s="18">
        <v>41956</v>
      </c>
      <c r="H2615" s="25">
        <v>24.5</v>
      </c>
      <c r="I2615" s="18">
        <v>41957</v>
      </c>
      <c r="J2615" s="25">
        <v>25</v>
      </c>
      <c r="K2615" s="18">
        <v>41957</v>
      </c>
      <c r="L2615" s="25">
        <v>26.5</v>
      </c>
      <c r="O2615" s="18">
        <v>41948</v>
      </c>
      <c r="P2615" s="6">
        <v>27.25</v>
      </c>
      <c r="Q2615" s="18">
        <v>41957</v>
      </c>
      <c r="R2615" s="6">
        <v>24.25</v>
      </c>
      <c r="S2615" s="18">
        <v>41957</v>
      </c>
      <c r="T2615" s="6">
        <v>26</v>
      </c>
    </row>
    <row r="2616" spans="1:20" x14ac:dyDescent="0.2">
      <c r="A2616" s="18">
        <v>41955</v>
      </c>
      <c r="B2616" s="25">
        <v>23.5</v>
      </c>
      <c r="C2616" s="18">
        <v>41956</v>
      </c>
      <c r="D2616" s="25">
        <v>25.75</v>
      </c>
      <c r="E2616" s="18">
        <v>41956</v>
      </c>
      <c r="F2616" s="25">
        <v>23.5</v>
      </c>
      <c r="G2616" s="18">
        <v>41955</v>
      </c>
      <c r="H2616" s="25">
        <v>24.5</v>
      </c>
      <c r="I2616" s="18">
        <v>41956</v>
      </c>
      <c r="J2616" s="25">
        <v>25</v>
      </c>
      <c r="K2616" s="18">
        <v>41956</v>
      </c>
      <c r="L2616" s="25">
        <v>26.5</v>
      </c>
      <c r="O2616" s="18">
        <v>41947</v>
      </c>
      <c r="P2616" s="6">
        <v>27.25</v>
      </c>
      <c r="Q2616" s="18">
        <v>41956</v>
      </c>
      <c r="R2616" s="6">
        <v>24.25</v>
      </c>
      <c r="S2616" s="18">
        <v>41956</v>
      </c>
      <c r="T2616" s="6">
        <v>26</v>
      </c>
    </row>
    <row r="2617" spans="1:20" x14ac:dyDescent="0.2">
      <c r="A2617" s="18">
        <v>41954</v>
      </c>
      <c r="B2617" s="25">
        <v>23.5</v>
      </c>
      <c r="C2617" s="18">
        <v>41955</v>
      </c>
      <c r="D2617" s="25">
        <v>25.75</v>
      </c>
      <c r="E2617" s="18">
        <v>41955</v>
      </c>
      <c r="F2617" s="25">
        <v>23.5</v>
      </c>
      <c r="G2617" s="18">
        <v>41954</v>
      </c>
      <c r="H2617" s="25">
        <v>24.5</v>
      </c>
      <c r="I2617" s="18">
        <v>41955</v>
      </c>
      <c r="J2617" s="25">
        <v>25</v>
      </c>
      <c r="K2617" s="18">
        <v>41955</v>
      </c>
      <c r="L2617" s="25">
        <v>26.5</v>
      </c>
      <c r="O2617" s="18">
        <v>41946</v>
      </c>
      <c r="P2617" s="6">
        <v>27.25</v>
      </c>
      <c r="Q2617" s="18">
        <v>41955</v>
      </c>
      <c r="R2617" s="6">
        <v>24.25</v>
      </c>
      <c r="S2617" s="18">
        <v>41955</v>
      </c>
      <c r="T2617" s="6">
        <v>26</v>
      </c>
    </row>
    <row r="2618" spans="1:20" x14ac:dyDescent="0.2">
      <c r="A2618" s="18">
        <v>41953</v>
      </c>
      <c r="B2618" s="25">
        <v>23.5</v>
      </c>
      <c r="C2618" s="18">
        <v>41954</v>
      </c>
      <c r="D2618" s="25">
        <v>24.75</v>
      </c>
      <c r="E2618" s="18">
        <v>41954</v>
      </c>
      <c r="F2618" s="25">
        <v>23.5</v>
      </c>
      <c r="G2618" s="18">
        <v>41953</v>
      </c>
      <c r="H2618" s="25">
        <v>24.5</v>
      </c>
      <c r="I2618" s="18">
        <v>41954</v>
      </c>
      <c r="J2618" s="25">
        <v>25</v>
      </c>
      <c r="K2618" s="18">
        <v>41954</v>
      </c>
      <c r="L2618" s="25">
        <v>26.5</v>
      </c>
      <c r="O2618" s="18">
        <v>41943</v>
      </c>
      <c r="P2618" s="6">
        <v>27.25</v>
      </c>
      <c r="Q2618" s="18">
        <v>41954</v>
      </c>
      <c r="R2618" s="6">
        <v>24.25</v>
      </c>
      <c r="S2618" s="18">
        <v>41954</v>
      </c>
      <c r="T2618" s="6">
        <v>26</v>
      </c>
    </row>
    <row r="2619" spans="1:20" x14ac:dyDescent="0.2">
      <c r="A2619" s="18">
        <v>41950</v>
      </c>
      <c r="B2619" s="25">
        <v>23.5</v>
      </c>
      <c r="C2619" s="18">
        <v>41953</v>
      </c>
      <c r="D2619" s="25">
        <v>24.75</v>
      </c>
      <c r="E2619" s="18">
        <v>41953</v>
      </c>
      <c r="F2619" s="25">
        <v>23.5</v>
      </c>
      <c r="G2619" s="18">
        <v>41950</v>
      </c>
      <c r="H2619" s="25">
        <v>24.5</v>
      </c>
      <c r="I2619" s="18">
        <v>41953</v>
      </c>
      <c r="J2619" s="25">
        <v>25</v>
      </c>
      <c r="K2619" s="18">
        <v>41953</v>
      </c>
      <c r="L2619" s="25">
        <v>26.5</v>
      </c>
      <c r="O2619" s="18">
        <v>41942</v>
      </c>
      <c r="P2619" s="6">
        <v>27.25</v>
      </c>
      <c r="Q2619" s="18">
        <v>41953</v>
      </c>
      <c r="R2619" s="6">
        <v>24.25</v>
      </c>
      <c r="S2619" s="18">
        <v>41953</v>
      </c>
      <c r="T2619" s="6">
        <v>26</v>
      </c>
    </row>
    <row r="2620" spans="1:20" x14ac:dyDescent="0.2">
      <c r="A2620" s="18">
        <v>41949</v>
      </c>
      <c r="B2620" s="25">
        <v>23.5</v>
      </c>
      <c r="C2620" s="18">
        <v>41950</v>
      </c>
      <c r="D2620" s="25">
        <v>24.75</v>
      </c>
      <c r="E2620" s="18">
        <v>41950</v>
      </c>
      <c r="F2620" s="25">
        <v>23.5</v>
      </c>
      <c r="G2620" s="18">
        <v>41949</v>
      </c>
      <c r="H2620" s="25">
        <v>24.5</v>
      </c>
      <c r="I2620" s="18">
        <v>41950</v>
      </c>
      <c r="J2620" s="25">
        <v>25</v>
      </c>
      <c r="K2620" s="18">
        <v>41950</v>
      </c>
      <c r="L2620" s="25">
        <v>26.5</v>
      </c>
      <c r="O2620" s="18">
        <v>41941</v>
      </c>
      <c r="P2620" s="6">
        <v>27.25</v>
      </c>
      <c r="Q2620" s="18">
        <v>41950</v>
      </c>
      <c r="R2620" s="6">
        <v>24.25</v>
      </c>
      <c r="S2620" s="18">
        <v>41950</v>
      </c>
      <c r="T2620" s="6">
        <v>26</v>
      </c>
    </row>
    <row r="2621" spans="1:20" x14ac:dyDescent="0.2">
      <c r="A2621" s="18">
        <v>41948</v>
      </c>
      <c r="B2621" s="25">
        <v>23.5</v>
      </c>
      <c r="C2621" s="18">
        <v>41949</v>
      </c>
      <c r="D2621" s="25">
        <v>24.75</v>
      </c>
      <c r="E2621" s="18">
        <v>41949</v>
      </c>
      <c r="F2621" s="25">
        <v>23.5</v>
      </c>
      <c r="G2621" s="18">
        <v>41948</v>
      </c>
      <c r="H2621" s="25">
        <v>25</v>
      </c>
      <c r="I2621" s="18">
        <v>41949</v>
      </c>
      <c r="J2621" s="25">
        <v>25</v>
      </c>
      <c r="K2621" s="18">
        <v>41949</v>
      </c>
      <c r="L2621" s="25">
        <v>26.5</v>
      </c>
      <c r="O2621" s="18">
        <v>41940</v>
      </c>
      <c r="P2621" s="6">
        <v>27.25</v>
      </c>
      <c r="Q2621" s="18">
        <v>41949</v>
      </c>
      <c r="R2621" s="6">
        <v>24.25</v>
      </c>
      <c r="S2621" s="18">
        <v>41949</v>
      </c>
      <c r="T2621" s="6">
        <v>26</v>
      </c>
    </row>
    <row r="2622" spans="1:20" x14ac:dyDescent="0.2">
      <c r="A2622" s="18">
        <v>41947</v>
      </c>
      <c r="B2622" s="25">
        <v>23.5</v>
      </c>
      <c r="C2622" s="18">
        <v>41948</v>
      </c>
      <c r="D2622" s="25">
        <v>24.75</v>
      </c>
      <c r="E2622" s="18">
        <v>41948</v>
      </c>
      <c r="F2622" s="25">
        <v>23.5</v>
      </c>
      <c r="G2622" s="18">
        <v>41947</v>
      </c>
      <c r="H2622" s="25">
        <v>25</v>
      </c>
      <c r="I2622" s="18">
        <v>41948</v>
      </c>
      <c r="J2622" s="25">
        <v>25</v>
      </c>
      <c r="K2622" s="18">
        <v>41948</v>
      </c>
      <c r="L2622" s="25">
        <v>26.25</v>
      </c>
      <c r="O2622" s="18">
        <v>41939</v>
      </c>
      <c r="P2622" s="6">
        <v>27.25</v>
      </c>
      <c r="Q2622" s="18">
        <v>41948</v>
      </c>
      <c r="R2622" s="6">
        <v>24.25</v>
      </c>
      <c r="S2622" s="18">
        <v>41948</v>
      </c>
      <c r="T2622" s="6">
        <v>25.5</v>
      </c>
    </row>
    <row r="2623" spans="1:20" x14ac:dyDescent="0.2">
      <c r="A2623" s="18">
        <v>41946</v>
      </c>
      <c r="B2623" s="25">
        <v>23.5</v>
      </c>
      <c r="C2623" s="18">
        <v>41947</v>
      </c>
      <c r="D2623" s="25">
        <v>24.75</v>
      </c>
      <c r="E2623" s="18">
        <v>41947</v>
      </c>
      <c r="F2623" s="25">
        <v>23.5</v>
      </c>
      <c r="G2623" s="18">
        <v>41946</v>
      </c>
      <c r="H2623" s="25">
        <v>25</v>
      </c>
      <c r="I2623" s="18">
        <v>41947</v>
      </c>
      <c r="J2623" s="25">
        <v>25</v>
      </c>
      <c r="K2623" s="18">
        <v>41947</v>
      </c>
      <c r="L2623" s="25">
        <v>26.25</v>
      </c>
      <c r="O2623" s="18">
        <v>41936</v>
      </c>
      <c r="P2623" s="6">
        <v>27.25</v>
      </c>
      <c r="Q2623" s="18">
        <v>41947</v>
      </c>
      <c r="R2623" s="6">
        <v>24.25</v>
      </c>
      <c r="S2623" s="18">
        <v>41947</v>
      </c>
      <c r="T2623" s="6">
        <v>25.5</v>
      </c>
    </row>
    <row r="2624" spans="1:20" x14ac:dyDescent="0.2">
      <c r="A2624" s="18">
        <v>41943</v>
      </c>
      <c r="B2624" s="25">
        <v>23.5</v>
      </c>
      <c r="C2624" s="18">
        <v>41946</v>
      </c>
      <c r="D2624" s="25">
        <v>24.75</v>
      </c>
      <c r="E2624" s="18">
        <v>41946</v>
      </c>
      <c r="F2624" s="25">
        <v>23.5</v>
      </c>
      <c r="G2624" s="18">
        <v>41943</v>
      </c>
      <c r="H2624" s="25">
        <v>25</v>
      </c>
      <c r="I2624" s="18">
        <v>41946</v>
      </c>
      <c r="J2624" s="25">
        <v>25</v>
      </c>
      <c r="K2624" s="18">
        <v>41946</v>
      </c>
      <c r="L2624" s="25">
        <v>25.25</v>
      </c>
      <c r="O2624" s="18">
        <v>41935</v>
      </c>
      <c r="P2624" s="6">
        <v>27.25</v>
      </c>
      <c r="Q2624" s="18">
        <v>41946</v>
      </c>
      <c r="R2624" s="6">
        <v>24.25</v>
      </c>
      <c r="S2624" s="18">
        <v>41946</v>
      </c>
      <c r="T2624" s="6">
        <v>25.5</v>
      </c>
    </row>
    <row r="2625" spans="1:20" x14ac:dyDescent="0.2">
      <c r="A2625" s="18">
        <v>41942</v>
      </c>
      <c r="B2625" s="25">
        <v>23.5</v>
      </c>
      <c r="C2625" s="18">
        <v>41943</v>
      </c>
      <c r="D2625" s="25">
        <v>24.75</v>
      </c>
      <c r="E2625" s="18">
        <v>41943</v>
      </c>
      <c r="F2625" s="25">
        <v>23.5</v>
      </c>
      <c r="G2625" s="18">
        <v>41942</v>
      </c>
      <c r="H2625" s="25">
        <v>25</v>
      </c>
      <c r="I2625" s="18">
        <v>41943</v>
      </c>
      <c r="J2625" s="25">
        <v>25</v>
      </c>
      <c r="K2625" s="18">
        <v>41943</v>
      </c>
      <c r="L2625" s="25">
        <v>25.25</v>
      </c>
      <c r="O2625" s="18">
        <v>41934</v>
      </c>
      <c r="P2625" s="6">
        <v>27.25</v>
      </c>
      <c r="Q2625" s="18">
        <v>41943</v>
      </c>
      <c r="R2625" s="6">
        <v>24.25</v>
      </c>
      <c r="S2625" s="18">
        <v>41943</v>
      </c>
      <c r="T2625" s="6">
        <v>25.5</v>
      </c>
    </row>
    <row r="2626" spans="1:20" x14ac:dyDescent="0.2">
      <c r="A2626" s="18">
        <v>41941</v>
      </c>
      <c r="B2626" s="25">
        <v>23.5</v>
      </c>
      <c r="C2626" s="18">
        <v>41942</v>
      </c>
      <c r="D2626" s="25">
        <v>24.75</v>
      </c>
      <c r="E2626" s="18">
        <v>41942</v>
      </c>
      <c r="F2626" s="25">
        <v>23.5</v>
      </c>
      <c r="G2626" s="18">
        <v>41941</v>
      </c>
      <c r="H2626" s="25">
        <v>25</v>
      </c>
      <c r="I2626" s="18">
        <v>41942</v>
      </c>
      <c r="J2626" s="25">
        <v>25</v>
      </c>
      <c r="K2626" s="18">
        <v>41942</v>
      </c>
      <c r="L2626" s="25">
        <v>25.25</v>
      </c>
      <c r="O2626" s="18">
        <v>41933</v>
      </c>
      <c r="P2626" s="6">
        <v>27.25</v>
      </c>
      <c r="Q2626" s="18">
        <v>41942</v>
      </c>
      <c r="R2626" s="6">
        <v>24.25</v>
      </c>
      <c r="S2626" s="18">
        <v>41942</v>
      </c>
      <c r="T2626" s="6">
        <v>25.5</v>
      </c>
    </row>
    <row r="2627" spans="1:20" x14ac:dyDescent="0.2">
      <c r="A2627" s="18">
        <v>41940</v>
      </c>
      <c r="B2627" s="25">
        <v>23.5</v>
      </c>
      <c r="C2627" s="18">
        <v>41941</v>
      </c>
      <c r="D2627" s="25">
        <v>24.75</v>
      </c>
      <c r="E2627" s="18">
        <v>41941</v>
      </c>
      <c r="F2627" s="25">
        <v>23.5</v>
      </c>
      <c r="G2627" s="18">
        <v>41940</v>
      </c>
      <c r="H2627" s="25">
        <v>25</v>
      </c>
      <c r="I2627" s="18">
        <v>41941</v>
      </c>
      <c r="J2627" s="25">
        <v>25</v>
      </c>
      <c r="K2627" s="18">
        <v>41941</v>
      </c>
      <c r="L2627" s="25">
        <v>25.25</v>
      </c>
      <c r="O2627" s="18">
        <v>41932</v>
      </c>
      <c r="P2627" s="6">
        <v>27.25</v>
      </c>
      <c r="Q2627" s="18">
        <v>41941</v>
      </c>
      <c r="R2627" s="6">
        <v>24.25</v>
      </c>
      <c r="S2627" s="18">
        <v>41941</v>
      </c>
      <c r="T2627" s="6">
        <v>25.5</v>
      </c>
    </row>
    <row r="2628" spans="1:20" x14ac:dyDescent="0.2">
      <c r="A2628" s="18">
        <v>41939</v>
      </c>
      <c r="B2628" s="25">
        <v>23.5</v>
      </c>
      <c r="C2628" s="18">
        <v>41940</v>
      </c>
      <c r="D2628" s="25">
        <v>24.75</v>
      </c>
      <c r="E2628" s="18">
        <v>41940</v>
      </c>
      <c r="F2628" s="25">
        <v>23.5</v>
      </c>
      <c r="G2628" s="18">
        <v>41939</v>
      </c>
      <c r="H2628" s="25">
        <v>25</v>
      </c>
      <c r="I2628" s="18">
        <v>41940</v>
      </c>
      <c r="J2628" s="25">
        <v>25.5</v>
      </c>
      <c r="K2628" s="18">
        <v>41940</v>
      </c>
      <c r="L2628" s="25">
        <v>25.25</v>
      </c>
      <c r="O2628" s="18">
        <v>41929</v>
      </c>
      <c r="P2628" s="6">
        <v>27.25</v>
      </c>
      <c r="Q2628" s="18">
        <v>41940</v>
      </c>
      <c r="R2628" s="6">
        <v>24.25</v>
      </c>
      <c r="S2628" s="18">
        <v>41940</v>
      </c>
      <c r="T2628" s="6">
        <v>25.5</v>
      </c>
    </row>
    <row r="2629" spans="1:20" x14ac:dyDescent="0.2">
      <c r="A2629" s="18">
        <v>41936</v>
      </c>
      <c r="B2629" s="25">
        <v>23.5</v>
      </c>
      <c r="C2629" s="18">
        <v>41939</v>
      </c>
      <c r="D2629" s="25">
        <v>24.75</v>
      </c>
      <c r="E2629" s="18">
        <v>41939</v>
      </c>
      <c r="F2629" s="25">
        <v>23.5</v>
      </c>
      <c r="G2629" s="18">
        <v>41936</v>
      </c>
      <c r="H2629" s="25">
        <v>25</v>
      </c>
      <c r="I2629" s="18">
        <v>41939</v>
      </c>
      <c r="J2629" s="25">
        <v>25.5</v>
      </c>
      <c r="K2629" s="18">
        <v>41939</v>
      </c>
      <c r="L2629" s="25">
        <v>25.5</v>
      </c>
      <c r="O2629" s="18">
        <v>41928</v>
      </c>
      <c r="P2629" s="6">
        <v>27.25</v>
      </c>
      <c r="Q2629" s="18">
        <v>41939</v>
      </c>
      <c r="R2629" s="6">
        <v>24.25</v>
      </c>
      <c r="S2629" s="18">
        <v>41939</v>
      </c>
      <c r="T2629" s="6">
        <v>25.5</v>
      </c>
    </row>
    <row r="2630" spans="1:20" x14ac:dyDescent="0.2">
      <c r="A2630" s="18">
        <v>41935</v>
      </c>
      <c r="B2630" s="25">
        <v>23.5</v>
      </c>
      <c r="C2630" s="18">
        <v>41936</v>
      </c>
      <c r="D2630" s="25">
        <v>24.75</v>
      </c>
      <c r="E2630" s="18">
        <v>41936</v>
      </c>
      <c r="F2630" s="25">
        <v>23.5</v>
      </c>
      <c r="G2630" s="18">
        <v>41935</v>
      </c>
      <c r="H2630" s="25">
        <v>25</v>
      </c>
      <c r="I2630" s="18">
        <v>41936</v>
      </c>
      <c r="J2630" s="25">
        <v>25.5</v>
      </c>
      <c r="K2630" s="18">
        <v>41936</v>
      </c>
      <c r="L2630" s="25">
        <v>25.5</v>
      </c>
      <c r="O2630" s="18">
        <v>41927</v>
      </c>
      <c r="P2630" s="6">
        <v>27.25</v>
      </c>
      <c r="Q2630" s="18">
        <v>41936</v>
      </c>
      <c r="R2630" s="6">
        <v>24.25</v>
      </c>
      <c r="S2630" s="18">
        <v>41936</v>
      </c>
      <c r="T2630" s="6">
        <v>25.5</v>
      </c>
    </row>
    <row r="2631" spans="1:20" x14ac:dyDescent="0.2">
      <c r="A2631" s="18">
        <v>41934</v>
      </c>
      <c r="B2631" s="25">
        <v>23.5</v>
      </c>
      <c r="C2631" s="18">
        <v>41935</v>
      </c>
      <c r="D2631" s="25">
        <v>24.75</v>
      </c>
      <c r="E2631" s="18">
        <v>41935</v>
      </c>
      <c r="F2631" s="25">
        <v>23.5</v>
      </c>
      <c r="G2631" s="18">
        <v>41934</v>
      </c>
      <c r="H2631" s="25">
        <v>25</v>
      </c>
      <c r="I2631" s="18">
        <v>41935</v>
      </c>
      <c r="J2631" s="25">
        <v>25.5</v>
      </c>
      <c r="K2631" s="18">
        <v>41935</v>
      </c>
      <c r="L2631" s="25">
        <v>25.5</v>
      </c>
      <c r="O2631" s="18">
        <v>41926</v>
      </c>
      <c r="P2631" s="6">
        <v>27.25</v>
      </c>
      <c r="Q2631" s="18">
        <v>41935</v>
      </c>
      <c r="R2631" s="6">
        <v>24.25</v>
      </c>
      <c r="S2631" s="18">
        <v>41935</v>
      </c>
      <c r="T2631" s="6">
        <v>25.5</v>
      </c>
    </row>
    <row r="2632" spans="1:20" x14ac:dyDescent="0.2">
      <c r="A2632" s="18">
        <v>41933</v>
      </c>
      <c r="B2632" s="25">
        <v>23.5</v>
      </c>
      <c r="C2632" s="18">
        <v>41934</v>
      </c>
      <c r="D2632" s="25">
        <v>25.25</v>
      </c>
      <c r="E2632" s="18">
        <v>41934</v>
      </c>
      <c r="F2632" s="25">
        <v>23.5</v>
      </c>
      <c r="G2632" s="18">
        <v>41933</v>
      </c>
      <c r="H2632" s="25">
        <v>25</v>
      </c>
      <c r="I2632" s="18">
        <v>41934</v>
      </c>
      <c r="J2632" s="25">
        <v>25.5</v>
      </c>
      <c r="K2632" s="18">
        <v>41934</v>
      </c>
      <c r="L2632" s="25">
        <v>25.5</v>
      </c>
      <c r="O2632" s="18">
        <v>41925</v>
      </c>
      <c r="P2632" s="6">
        <v>27.25</v>
      </c>
      <c r="Q2632" s="18">
        <v>41934</v>
      </c>
      <c r="R2632" s="6">
        <v>24.25</v>
      </c>
      <c r="S2632" s="18">
        <v>41934</v>
      </c>
      <c r="T2632" s="6">
        <v>25.5</v>
      </c>
    </row>
    <row r="2633" spans="1:20" x14ac:dyDescent="0.2">
      <c r="A2633" s="18">
        <v>41932</v>
      </c>
      <c r="B2633" s="25">
        <v>23.5</v>
      </c>
      <c r="C2633" s="18">
        <v>41933</v>
      </c>
      <c r="D2633" s="25">
        <v>25.25</v>
      </c>
      <c r="E2633" s="18">
        <v>41933</v>
      </c>
      <c r="F2633" s="25">
        <v>23.5</v>
      </c>
      <c r="G2633" s="18">
        <v>41932</v>
      </c>
      <c r="H2633" s="25">
        <v>25</v>
      </c>
      <c r="I2633" s="18">
        <v>41933</v>
      </c>
      <c r="J2633" s="25">
        <v>25.5</v>
      </c>
      <c r="K2633" s="18">
        <v>41933</v>
      </c>
      <c r="L2633" s="25">
        <v>24.5</v>
      </c>
      <c r="O2633" s="18">
        <v>41922</v>
      </c>
      <c r="P2633" s="6">
        <v>27.25</v>
      </c>
      <c r="Q2633" s="18">
        <v>41933</v>
      </c>
      <c r="R2633" s="6">
        <v>24.25</v>
      </c>
      <c r="S2633" s="18">
        <v>41933</v>
      </c>
      <c r="T2633" s="6">
        <v>25.25</v>
      </c>
    </row>
    <row r="2634" spans="1:20" x14ac:dyDescent="0.2">
      <c r="A2634" s="18">
        <v>41929</v>
      </c>
      <c r="B2634" s="25">
        <v>23.5</v>
      </c>
      <c r="C2634" s="18">
        <v>41932</v>
      </c>
      <c r="D2634" s="25">
        <v>25.25</v>
      </c>
      <c r="E2634" s="18">
        <v>41932</v>
      </c>
      <c r="F2634" s="25">
        <v>23.5</v>
      </c>
      <c r="G2634" s="18">
        <v>41929</v>
      </c>
      <c r="H2634" s="25">
        <v>25</v>
      </c>
      <c r="I2634" s="18">
        <v>41932</v>
      </c>
      <c r="J2634" s="25">
        <v>25.5</v>
      </c>
      <c r="K2634" s="18">
        <v>41932</v>
      </c>
      <c r="L2634" s="25">
        <v>24.5</v>
      </c>
      <c r="O2634" s="18">
        <v>41921</v>
      </c>
      <c r="P2634" s="6">
        <v>27.25</v>
      </c>
      <c r="Q2634" s="18">
        <v>41932</v>
      </c>
      <c r="R2634" s="6">
        <v>24.25</v>
      </c>
      <c r="S2634" s="18">
        <v>41932</v>
      </c>
      <c r="T2634" s="6">
        <v>25.25</v>
      </c>
    </row>
    <row r="2635" spans="1:20" x14ac:dyDescent="0.2">
      <c r="A2635" s="18">
        <v>41928</v>
      </c>
      <c r="B2635" s="25">
        <v>23.5</v>
      </c>
      <c r="C2635" s="18">
        <v>41929</v>
      </c>
      <c r="D2635" s="25">
        <v>25.25</v>
      </c>
      <c r="E2635" s="18">
        <v>41929</v>
      </c>
      <c r="F2635" s="25">
        <v>24</v>
      </c>
      <c r="G2635" s="18">
        <v>41928</v>
      </c>
      <c r="H2635" s="25">
        <v>25</v>
      </c>
      <c r="I2635" s="18">
        <v>41929</v>
      </c>
      <c r="J2635" s="25">
        <v>26.5</v>
      </c>
      <c r="K2635" s="18">
        <v>41929</v>
      </c>
      <c r="L2635" s="25">
        <v>24.5</v>
      </c>
      <c r="O2635" s="18">
        <v>41920</v>
      </c>
      <c r="P2635" s="6">
        <v>27.25</v>
      </c>
      <c r="Q2635" s="18">
        <v>41929</v>
      </c>
      <c r="R2635" s="6">
        <v>25.5</v>
      </c>
      <c r="S2635" s="18">
        <v>41929</v>
      </c>
      <c r="T2635" s="6">
        <v>25.75</v>
      </c>
    </row>
    <row r="2636" spans="1:20" x14ac:dyDescent="0.2">
      <c r="A2636" s="18">
        <v>41927</v>
      </c>
      <c r="B2636" s="25">
        <v>23.75</v>
      </c>
      <c r="C2636" s="18">
        <v>41928</v>
      </c>
      <c r="D2636" s="25">
        <v>25.25</v>
      </c>
      <c r="E2636" s="18">
        <v>41928</v>
      </c>
      <c r="F2636" s="25">
        <v>24.5</v>
      </c>
      <c r="G2636" s="18">
        <v>41927</v>
      </c>
      <c r="H2636" s="25">
        <v>25</v>
      </c>
      <c r="I2636" s="18">
        <v>41928</v>
      </c>
      <c r="J2636" s="25">
        <v>26.5</v>
      </c>
      <c r="K2636" s="18">
        <v>41928</v>
      </c>
      <c r="L2636" s="25">
        <v>24.5</v>
      </c>
      <c r="O2636" s="18">
        <v>41919</v>
      </c>
      <c r="P2636" s="6">
        <v>27.25</v>
      </c>
      <c r="Q2636" s="18">
        <v>41928</v>
      </c>
      <c r="R2636" s="6">
        <v>26</v>
      </c>
      <c r="S2636" s="18">
        <v>41928</v>
      </c>
      <c r="T2636" s="6">
        <v>25.75</v>
      </c>
    </row>
    <row r="2637" spans="1:20" x14ac:dyDescent="0.2">
      <c r="A2637" s="18">
        <v>41926</v>
      </c>
      <c r="B2637" s="25">
        <v>23.75</v>
      </c>
      <c r="C2637" s="18">
        <v>41927</v>
      </c>
      <c r="D2637" s="25">
        <v>25.25</v>
      </c>
      <c r="E2637" s="18">
        <v>41927</v>
      </c>
      <c r="F2637" s="25">
        <v>24.5</v>
      </c>
      <c r="G2637" s="18">
        <v>41926</v>
      </c>
      <c r="H2637" s="25">
        <v>25</v>
      </c>
      <c r="I2637" s="18">
        <v>41927</v>
      </c>
      <c r="J2637" s="25">
        <v>27</v>
      </c>
      <c r="K2637" s="18">
        <v>41927</v>
      </c>
      <c r="L2637" s="25">
        <v>24.5</v>
      </c>
      <c r="O2637" s="18">
        <v>41918</v>
      </c>
      <c r="P2637" s="6">
        <v>27.25</v>
      </c>
      <c r="Q2637" s="18">
        <v>41927</v>
      </c>
      <c r="R2637" s="6">
        <v>26</v>
      </c>
      <c r="S2637" s="18">
        <v>41927</v>
      </c>
      <c r="T2637" s="6">
        <v>25.75</v>
      </c>
    </row>
    <row r="2638" spans="1:20" x14ac:dyDescent="0.2">
      <c r="A2638" s="18">
        <v>41925</v>
      </c>
      <c r="B2638" s="25">
        <v>23.75</v>
      </c>
      <c r="C2638" s="18">
        <v>41926</v>
      </c>
      <c r="D2638" s="25">
        <v>25.25</v>
      </c>
      <c r="E2638" s="18">
        <v>41926</v>
      </c>
      <c r="F2638" s="25">
        <v>24.5</v>
      </c>
      <c r="G2638" s="18">
        <v>41925</v>
      </c>
      <c r="H2638" s="25">
        <v>25</v>
      </c>
      <c r="I2638" s="18">
        <v>41926</v>
      </c>
      <c r="J2638" s="25">
        <v>27</v>
      </c>
      <c r="K2638" s="18">
        <v>41926</v>
      </c>
      <c r="L2638" s="25">
        <v>24.5</v>
      </c>
      <c r="O2638" s="18">
        <v>41915</v>
      </c>
      <c r="P2638" s="6">
        <v>27.25</v>
      </c>
      <c r="Q2638" s="18">
        <v>41926</v>
      </c>
      <c r="R2638" s="6">
        <v>26</v>
      </c>
      <c r="S2638" s="18">
        <v>41926</v>
      </c>
      <c r="T2638" s="6">
        <v>25.75</v>
      </c>
    </row>
    <row r="2639" spans="1:20" x14ac:dyDescent="0.2">
      <c r="A2639" s="18">
        <v>41922</v>
      </c>
      <c r="B2639" s="25">
        <v>23.75</v>
      </c>
      <c r="C2639" s="18">
        <v>41925</v>
      </c>
      <c r="D2639" s="25">
        <v>25.25</v>
      </c>
      <c r="E2639" s="18">
        <v>41925</v>
      </c>
      <c r="F2639" s="25">
        <v>24.5</v>
      </c>
      <c r="G2639" s="18">
        <v>41922</v>
      </c>
      <c r="H2639" s="25">
        <v>25</v>
      </c>
      <c r="I2639" s="18">
        <v>41925</v>
      </c>
      <c r="J2639" s="25">
        <v>27</v>
      </c>
      <c r="K2639" s="18">
        <v>41925</v>
      </c>
      <c r="L2639" s="25">
        <v>25.5</v>
      </c>
      <c r="O2639" s="18">
        <v>41914</v>
      </c>
      <c r="P2639" s="6">
        <v>27.25</v>
      </c>
      <c r="Q2639" s="18">
        <v>41925</v>
      </c>
      <c r="R2639" s="6">
        <v>26</v>
      </c>
      <c r="S2639" s="18">
        <v>41925</v>
      </c>
      <c r="T2639" s="6">
        <v>25.75</v>
      </c>
    </row>
    <row r="2640" spans="1:20" x14ac:dyDescent="0.2">
      <c r="A2640" s="18">
        <v>41921</v>
      </c>
      <c r="B2640" s="25">
        <v>24.5</v>
      </c>
      <c r="C2640" s="18">
        <v>41922</v>
      </c>
      <c r="D2640" s="25">
        <v>25.25</v>
      </c>
      <c r="E2640" s="18">
        <v>41922</v>
      </c>
      <c r="F2640" s="25">
        <v>24.5</v>
      </c>
      <c r="G2640" s="18">
        <v>41921</v>
      </c>
      <c r="H2640" s="25">
        <v>25</v>
      </c>
      <c r="I2640" s="18">
        <v>41922</v>
      </c>
      <c r="J2640" s="25">
        <v>27</v>
      </c>
      <c r="K2640" s="18">
        <v>41922</v>
      </c>
      <c r="L2640" s="25">
        <v>25.5</v>
      </c>
      <c r="O2640" s="18">
        <v>41913</v>
      </c>
      <c r="P2640" s="6">
        <v>27.25</v>
      </c>
      <c r="Q2640" s="18">
        <v>41922</v>
      </c>
      <c r="R2640" s="6">
        <v>26</v>
      </c>
      <c r="S2640" s="18">
        <v>41922</v>
      </c>
      <c r="T2640" s="6">
        <v>25.75</v>
      </c>
    </row>
    <row r="2641" spans="1:20" x14ac:dyDescent="0.2">
      <c r="A2641" s="18">
        <v>41920</v>
      </c>
      <c r="B2641" s="25">
        <v>24.5</v>
      </c>
      <c r="C2641" s="18">
        <v>41921</v>
      </c>
      <c r="D2641" s="25">
        <v>25.25</v>
      </c>
      <c r="E2641" s="18">
        <v>41921</v>
      </c>
      <c r="F2641" s="25">
        <v>25</v>
      </c>
      <c r="G2641" s="18">
        <v>41920</v>
      </c>
      <c r="H2641" s="25">
        <v>25</v>
      </c>
      <c r="I2641" s="18">
        <v>41921</v>
      </c>
      <c r="J2641" s="25">
        <v>27</v>
      </c>
      <c r="K2641" s="18">
        <v>41921</v>
      </c>
      <c r="L2641" s="25">
        <v>25.5</v>
      </c>
      <c r="O2641" s="18">
        <v>41912</v>
      </c>
      <c r="P2641" s="6">
        <v>27.5</v>
      </c>
      <c r="Q2641" s="18">
        <v>41921</v>
      </c>
      <c r="R2641" s="6">
        <v>26</v>
      </c>
      <c r="S2641" s="18">
        <v>41921</v>
      </c>
      <c r="T2641" s="6">
        <v>25.75</v>
      </c>
    </row>
    <row r="2642" spans="1:20" x14ac:dyDescent="0.2">
      <c r="A2642" s="18">
        <v>41919</v>
      </c>
      <c r="B2642" s="25">
        <v>25.5</v>
      </c>
      <c r="C2642" s="18">
        <v>41920</v>
      </c>
      <c r="D2642" s="25">
        <v>25.25</v>
      </c>
      <c r="E2642" s="18">
        <v>41920</v>
      </c>
      <c r="F2642" s="25">
        <v>25</v>
      </c>
      <c r="G2642" s="18">
        <v>41919</v>
      </c>
      <c r="H2642" s="25">
        <v>25</v>
      </c>
      <c r="I2642" s="18">
        <v>41920</v>
      </c>
      <c r="J2642" s="25">
        <v>27</v>
      </c>
      <c r="K2642" s="18">
        <v>41920</v>
      </c>
      <c r="L2642" s="25">
        <v>25.5</v>
      </c>
      <c r="O2642" s="18">
        <v>41911</v>
      </c>
      <c r="P2642" s="6">
        <v>27.5</v>
      </c>
      <c r="Q2642" s="18">
        <v>41920</v>
      </c>
      <c r="R2642" s="6">
        <v>26</v>
      </c>
      <c r="S2642" s="18">
        <v>41920</v>
      </c>
      <c r="T2642" s="6">
        <v>25.75</v>
      </c>
    </row>
    <row r="2643" spans="1:20" x14ac:dyDescent="0.2">
      <c r="A2643" s="18">
        <v>41918</v>
      </c>
      <c r="B2643" s="25">
        <v>25.5</v>
      </c>
      <c r="C2643" s="18">
        <v>41919</v>
      </c>
      <c r="D2643" s="25">
        <v>25.5</v>
      </c>
      <c r="E2643" s="18">
        <v>41919</v>
      </c>
      <c r="F2643" s="25">
        <v>25</v>
      </c>
      <c r="G2643" s="18">
        <v>41918</v>
      </c>
      <c r="H2643" s="25">
        <v>25</v>
      </c>
      <c r="I2643" s="18">
        <v>41919</v>
      </c>
      <c r="J2643" s="25">
        <v>27</v>
      </c>
      <c r="K2643" s="18">
        <v>41919</v>
      </c>
      <c r="L2643" s="25">
        <v>25.5</v>
      </c>
      <c r="O2643" s="18">
        <v>41908</v>
      </c>
      <c r="P2643" s="6">
        <v>27.5</v>
      </c>
      <c r="Q2643" s="18">
        <v>41919</v>
      </c>
      <c r="R2643" s="6">
        <v>26</v>
      </c>
      <c r="S2643" s="18">
        <v>41919</v>
      </c>
      <c r="T2643" s="6">
        <v>25.75</v>
      </c>
    </row>
    <row r="2644" spans="1:20" x14ac:dyDescent="0.2">
      <c r="A2644" s="18">
        <v>41915</v>
      </c>
      <c r="B2644" s="25">
        <v>25.5</v>
      </c>
      <c r="C2644" s="18">
        <v>41918</v>
      </c>
      <c r="D2644" s="25">
        <v>25.5</v>
      </c>
      <c r="E2644" s="18">
        <v>41918</v>
      </c>
      <c r="F2644" s="25">
        <v>25</v>
      </c>
      <c r="G2644" s="18">
        <v>41915</v>
      </c>
      <c r="H2644" s="25">
        <v>25</v>
      </c>
      <c r="I2644" s="18">
        <v>41918</v>
      </c>
      <c r="J2644" s="25">
        <v>27</v>
      </c>
      <c r="K2644" s="18">
        <v>41918</v>
      </c>
      <c r="L2644" s="25">
        <v>25.5</v>
      </c>
      <c r="O2644" s="18">
        <v>41907</v>
      </c>
      <c r="P2644" s="6">
        <v>27.5</v>
      </c>
      <c r="Q2644" s="18">
        <v>41918</v>
      </c>
      <c r="R2644" s="6">
        <v>26</v>
      </c>
      <c r="S2644" s="18">
        <v>41918</v>
      </c>
      <c r="T2644" s="6">
        <v>25.75</v>
      </c>
    </row>
    <row r="2645" spans="1:20" x14ac:dyDescent="0.2">
      <c r="A2645" s="18">
        <v>41914</v>
      </c>
      <c r="B2645" s="25">
        <v>25.5</v>
      </c>
      <c r="C2645" s="18">
        <v>41915</v>
      </c>
      <c r="D2645" s="25">
        <v>25.5</v>
      </c>
      <c r="E2645" s="18">
        <v>41915</v>
      </c>
      <c r="F2645" s="25">
        <v>25</v>
      </c>
      <c r="G2645" s="18">
        <v>41914</v>
      </c>
      <c r="H2645" s="25">
        <v>25</v>
      </c>
      <c r="I2645" s="18">
        <v>41915</v>
      </c>
      <c r="J2645" s="25">
        <v>27</v>
      </c>
      <c r="K2645" s="18">
        <v>41915</v>
      </c>
      <c r="L2645" s="25">
        <v>25.5</v>
      </c>
      <c r="O2645" s="18">
        <v>41906</v>
      </c>
      <c r="P2645" s="6">
        <v>28</v>
      </c>
      <c r="Q2645" s="18">
        <v>41915</v>
      </c>
      <c r="R2645" s="6">
        <v>26</v>
      </c>
      <c r="S2645" s="18">
        <v>41915</v>
      </c>
      <c r="T2645" s="6">
        <v>25.75</v>
      </c>
    </row>
    <row r="2646" spans="1:20" x14ac:dyDescent="0.2">
      <c r="A2646" s="18">
        <v>41913</v>
      </c>
      <c r="B2646" s="25">
        <v>25.5</v>
      </c>
      <c r="C2646" s="18">
        <v>41914</v>
      </c>
      <c r="D2646" s="25">
        <v>25.63</v>
      </c>
      <c r="E2646" s="18">
        <v>41914</v>
      </c>
      <c r="F2646" s="25">
        <v>25</v>
      </c>
      <c r="G2646" s="18">
        <v>41913</v>
      </c>
      <c r="H2646" s="25">
        <v>25</v>
      </c>
      <c r="I2646" s="18">
        <v>41914</v>
      </c>
      <c r="J2646" s="25">
        <v>27</v>
      </c>
      <c r="K2646" s="18">
        <v>41914</v>
      </c>
      <c r="L2646" s="25">
        <v>25.5</v>
      </c>
      <c r="O2646" s="18">
        <v>41905</v>
      </c>
      <c r="P2646" s="6">
        <v>28.5</v>
      </c>
      <c r="Q2646" s="18">
        <v>41914</v>
      </c>
      <c r="R2646" s="6">
        <v>26</v>
      </c>
      <c r="S2646" s="18">
        <v>41914</v>
      </c>
      <c r="T2646" s="6">
        <v>25.75</v>
      </c>
    </row>
    <row r="2647" spans="1:20" x14ac:dyDescent="0.2">
      <c r="A2647" s="18">
        <v>41912</v>
      </c>
      <c r="B2647" s="25">
        <v>25.75</v>
      </c>
      <c r="C2647" s="18">
        <v>41913</v>
      </c>
      <c r="D2647" s="25">
        <v>26.13</v>
      </c>
      <c r="E2647" s="18">
        <v>41913</v>
      </c>
      <c r="F2647" s="25">
        <v>25</v>
      </c>
      <c r="G2647" s="18">
        <v>41912</v>
      </c>
      <c r="H2647" s="25">
        <v>26</v>
      </c>
      <c r="I2647" s="18">
        <v>41913</v>
      </c>
      <c r="J2647" s="25">
        <v>27</v>
      </c>
      <c r="K2647" s="18">
        <v>41913</v>
      </c>
      <c r="L2647" s="25">
        <v>25.5</v>
      </c>
      <c r="O2647" s="18">
        <v>41904</v>
      </c>
      <c r="P2647" s="6">
        <v>28.5</v>
      </c>
      <c r="Q2647" s="18">
        <v>41913</v>
      </c>
      <c r="R2647" s="6">
        <v>26</v>
      </c>
      <c r="S2647" s="18">
        <v>41913</v>
      </c>
      <c r="T2647" s="6">
        <v>25.75</v>
      </c>
    </row>
    <row r="2648" spans="1:20" x14ac:dyDescent="0.2">
      <c r="A2648" s="18">
        <v>41911</v>
      </c>
      <c r="B2648" s="25">
        <v>25.75</v>
      </c>
      <c r="C2648" s="18">
        <v>41912</v>
      </c>
      <c r="D2648" s="25">
        <v>26.13</v>
      </c>
      <c r="E2648" s="18">
        <v>41912</v>
      </c>
      <c r="F2648" s="25">
        <v>25</v>
      </c>
      <c r="G2648" s="18">
        <v>41911</v>
      </c>
      <c r="H2648" s="25">
        <v>26</v>
      </c>
      <c r="I2648" s="18">
        <v>41912</v>
      </c>
      <c r="J2648" s="25">
        <v>27</v>
      </c>
      <c r="K2648" s="18">
        <v>41912</v>
      </c>
      <c r="L2648" s="25">
        <v>25.5</v>
      </c>
      <c r="O2648" s="18">
        <v>41901</v>
      </c>
      <c r="P2648" s="6">
        <v>28.5</v>
      </c>
      <c r="Q2648" s="18">
        <v>41912</v>
      </c>
      <c r="R2648" s="6">
        <v>26</v>
      </c>
      <c r="S2648" s="18">
        <v>41912</v>
      </c>
      <c r="T2648" s="6">
        <v>26</v>
      </c>
    </row>
    <row r="2649" spans="1:20" x14ac:dyDescent="0.2">
      <c r="A2649" s="18">
        <v>41908</v>
      </c>
      <c r="B2649" s="25">
        <v>25.75</v>
      </c>
      <c r="C2649" s="18">
        <v>41911</v>
      </c>
      <c r="D2649" s="25">
        <v>26.13</v>
      </c>
      <c r="E2649" s="18">
        <v>41911</v>
      </c>
      <c r="F2649" s="25">
        <v>25</v>
      </c>
      <c r="G2649" s="18">
        <v>41908</v>
      </c>
      <c r="H2649" s="25">
        <v>27</v>
      </c>
      <c r="I2649" s="18">
        <v>41911</v>
      </c>
      <c r="J2649" s="25">
        <v>27</v>
      </c>
      <c r="K2649" s="18">
        <v>41911</v>
      </c>
      <c r="L2649" s="25">
        <v>25.5</v>
      </c>
      <c r="O2649" s="18">
        <v>41900</v>
      </c>
      <c r="P2649" s="6">
        <v>28.5</v>
      </c>
      <c r="Q2649" s="18">
        <v>41911</v>
      </c>
      <c r="R2649" s="6">
        <v>26</v>
      </c>
      <c r="S2649" s="18">
        <v>41911</v>
      </c>
      <c r="T2649" s="6">
        <v>26</v>
      </c>
    </row>
    <row r="2650" spans="1:20" x14ac:dyDescent="0.2">
      <c r="A2650" s="18">
        <v>41907</v>
      </c>
      <c r="B2650" s="25">
        <v>25.75</v>
      </c>
      <c r="C2650" s="18">
        <v>41908</v>
      </c>
      <c r="D2650" s="25">
        <v>26.13</v>
      </c>
      <c r="E2650" s="18">
        <v>41908</v>
      </c>
      <c r="F2650" s="25">
        <v>25.5</v>
      </c>
      <c r="G2650" s="18">
        <v>41907</v>
      </c>
      <c r="H2650" s="25">
        <v>27</v>
      </c>
      <c r="I2650" s="18">
        <v>41908</v>
      </c>
      <c r="J2650" s="25">
        <v>28</v>
      </c>
      <c r="K2650" s="18">
        <v>41908</v>
      </c>
      <c r="L2650" s="25">
        <v>25.5</v>
      </c>
      <c r="O2650" s="18">
        <v>41899</v>
      </c>
      <c r="P2650" s="6">
        <v>28.5</v>
      </c>
      <c r="Q2650" s="18">
        <v>41908</v>
      </c>
      <c r="R2650" s="6">
        <v>26</v>
      </c>
      <c r="S2650" s="18">
        <v>41908</v>
      </c>
      <c r="T2650" s="6">
        <v>26</v>
      </c>
    </row>
    <row r="2651" spans="1:20" x14ac:dyDescent="0.2">
      <c r="A2651" s="18">
        <v>41906</v>
      </c>
      <c r="B2651" s="25">
        <v>26</v>
      </c>
      <c r="C2651" s="18">
        <v>41907</v>
      </c>
      <c r="D2651" s="25">
        <v>26.13</v>
      </c>
      <c r="E2651" s="18">
        <v>41907</v>
      </c>
      <c r="F2651" s="25">
        <v>25.5</v>
      </c>
      <c r="G2651" s="18">
        <v>41906</v>
      </c>
      <c r="H2651" s="25">
        <v>26</v>
      </c>
      <c r="I2651" s="18">
        <v>41907</v>
      </c>
      <c r="J2651" s="25">
        <v>28</v>
      </c>
      <c r="K2651" s="18">
        <v>41907</v>
      </c>
      <c r="L2651" s="25">
        <v>25.5</v>
      </c>
      <c r="O2651" s="18">
        <v>41898</v>
      </c>
      <c r="P2651" s="6">
        <v>28.75</v>
      </c>
      <c r="Q2651" s="18">
        <v>41907</v>
      </c>
      <c r="R2651" s="6">
        <v>26</v>
      </c>
      <c r="S2651" s="18">
        <v>41907</v>
      </c>
      <c r="T2651" s="6">
        <v>26</v>
      </c>
    </row>
    <row r="2652" spans="1:20" x14ac:dyDescent="0.2">
      <c r="A2652" s="18">
        <v>41905</v>
      </c>
      <c r="B2652" s="25">
        <v>26</v>
      </c>
      <c r="C2652" s="18">
        <v>41906</v>
      </c>
      <c r="D2652" s="25">
        <v>26.13</v>
      </c>
      <c r="E2652" s="18">
        <v>41906</v>
      </c>
      <c r="F2652" s="25">
        <v>25.5</v>
      </c>
      <c r="G2652" s="18">
        <v>41905</v>
      </c>
      <c r="H2652" s="25">
        <v>26.75</v>
      </c>
      <c r="I2652" s="18">
        <v>41906</v>
      </c>
      <c r="J2652" s="25">
        <v>28</v>
      </c>
      <c r="K2652" s="18">
        <v>41906</v>
      </c>
      <c r="L2652" s="25">
        <v>25.5</v>
      </c>
      <c r="O2652" s="18">
        <v>41897</v>
      </c>
      <c r="P2652" s="6">
        <v>28.75</v>
      </c>
      <c r="Q2652" s="18">
        <v>41906</v>
      </c>
      <c r="R2652" s="6">
        <v>26</v>
      </c>
      <c r="S2652" s="18">
        <v>41906</v>
      </c>
      <c r="T2652" s="6">
        <v>26</v>
      </c>
    </row>
    <row r="2653" spans="1:20" x14ac:dyDescent="0.2">
      <c r="A2653" s="18">
        <v>41904</v>
      </c>
      <c r="B2653" s="25">
        <v>26</v>
      </c>
      <c r="C2653" s="18">
        <v>41905</v>
      </c>
      <c r="D2653" s="25">
        <v>26.25</v>
      </c>
      <c r="E2653" s="18">
        <v>41905</v>
      </c>
      <c r="F2653" s="25">
        <v>25.5</v>
      </c>
      <c r="G2653" s="18">
        <v>41904</v>
      </c>
      <c r="H2653" s="25">
        <v>27</v>
      </c>
      <c r="I2653" s="18">
        <v>41905</v>
      </c>
      <c r="J2653" s="25">
        <v>28</v>
      </c>
      <c r="K2653" s="18">
        <v>41905</v>
      </c>
      <c r="L2653" s="25">
        <v>25.5</v>
      </c>
      <c r="O2653" s="18">
        <v>41894</v>
      </c>
      <c r="P2653" s="6">
        <v>28.75</v>
      </c>
      <c r="Q2653" s="18">
        <v>41905</v>
      </c>
      <c r="R2653" s="6">
        <v>26</v>
      </c>
      <c r="S2653" s="18">
        <v>41905</v>
      </c>
      <c r="T2653" s="6">
        <v>26</v>
      </c>
    </row>
    <row r="2654" spans="1:20" x14ac:dyDescent="0.2">
      <c r="A2654" s="18">
        <v>41901</v>
      </c>
      <c r="B2654" s="25">
        <v>26.25</v>
      </c>
      <c r="C2654" s="18">
        <v>41904</v>
      </c>
      <c r="D2654" s="25">
        <v>26.25</v>
      </c>
      <c r="E2654" s="18">
        <v>41904</v>
      </c>
      <c r="F2654" s="25">
        <v>25.5</v>
      </c>
      <c r="G2654" s="18">
        <v>41901</v>
      </c>
      <c r="H2654" s="25">
        <v>27</v>
      </c>
      <c r="I2654" s="18">
        <v>41904</v>
      </c>
      <c r="J2654" s="25">
        <v>28.5</v>
      </c>
      <c r="K2654" s="18">
        <v>41904</v>
      </c>
      <c r="L2654" s="25">
        <v>26.5</v>
      </c>
      <c r="O2654" s="18">
        <v>41893</v>
      </c>
      <c r="P2654" s="6">
        <v>28.75</v>
      </c>
      <c r="Q2654" s="18">
        <v>41904</v>
      </c>
      <c r="R2654" s="6">
        <v>26</v>
      </c>
      <c r="S2654" s="18">
        <v>41904</v>
      </c>
      <c r="T2654" s="6">
        <v>26</v>
      </c>
    </row>
    <row r="2655" spans="1:20" x14ac:dyDescent="0.2">
      <c r="A2655" s="18">
        <v>41900</v>
      </c>
      <c r="B2655" s="25">
        <v>26.25</v>
      </c>
      <c r="C2655" s="18">
        <v>41901</v>
      </c>
      <c r="D2655" s="25">
        <v>26.5</v>
      </c>
      <c r="E2655" s="18">
        <v>41901</v>
      </c>
      <c r="F2655" s="25">
        <v>25.5</v>
      </c>
      <c r="G2655" s="18">
        <v>41900</v>
      </c>
      <c r="H2655" s="25">
        <v>27</v>
      </c>
      <c r="I2655" s="18">
        <v>41901</v>
      </c>
      <c r="J2655" s="25">
        <v>28.5</v>
      </c>
      <c r="K2655" s="18">
        <v>41901</v>
      </c>
      <c r="L2655" s="25">
        <v>26.5</v>
      </c>
      <c r="O2655" s="18">
        <v>41892</v>
      </c>
      <c r="P2655" s="6">
        <v>28.75</v>
      </c>
      <c r="Q2655" s="18">
        <v>41901</v>
      </c>
      <c r="R2655" s="6">
        <v>26</v>
      </c>
      <c r="S2655" s="18">
        <v>41901</v>
      </c>
      <c r="T2655" s="6">
        <v>26</v>
      </c>
    </row>
    <row r="2656" spans="1:20" x14ac:dyDescent="0.2">
      <c r="A2656" s="18">
        <v>41899</v>
      </c>
      <c r="B2656" s="25">
        <v>26.25</v>
      </c>
      <c r="C2656" s="18">
        <v>41900</v>
      </c>
      <c r="D2656" s="25">
        <v>26.5</v>
      </c>
      <c r="E2656" s="18">
        <v>41900</v>
      </c>
      <c r="F2656" s="25">
        <v>26</v>
      </c>
      <c r="G2656" s="18">
        <v>41899</v>
      </c>
      <c r="H2656" s="25">
        <v>27.5</v>
      </c>
      <c r="I2656" s="18">
        <v>41900</v>
      </c>
      <c r="J2656" s="25">
        <v>28.5</v>
      </c>
      <c r="K2656" s="18">
        <v>41900</v>
      </c>
      <c r="L2656" s="25">
        <v>26.5</v>
      </c>
      <c r="O2656" s="18">
        <v>41891</v>
      </c>
      <c r="P2656" s="6">
        <v>28.75</v>
      </c>
      <c r="Q2656" s="18">
        <v>41900</v>
      </c>
      <c r="R2656" s="6">
        <v>26</v>
      </c>
      <c r="S2656" s="18">
        <v>41900</v>
      </c>
      <c r="T2656" s="6">
        <v>26</v>
      </c>
    </row>
    <row r="2657" spans="1:20" x14ac:dyDescent="0.2">
      <c r="A2657" s="18">
        <v>41898</v>
      </c>
      <c r="B2657" s="25">
        <v>26.25</v>
      </c>
      <c r="C2657" s="18">
        <v>41899</v>
      </c>
      <c r="D2657" s="25">
        <v>26.5</v>
      </c>
      <c r="E2657" s="18">
        <v>41899</v>
      </c>
      <c r="F2657" s="25">
        <v>26</v>
      </c>
      <c r="G2657" s="18">
        <v>41898</v>
      </c>
      <c r="H2657" s="25">
        <v>28.5</v>
      </c>
      <c r="I2657" s="18">
        <v>41899</v>
      </c>
      <c r="J2657" s="25">
        <v>28.5</v>
      </c>
      <c r="K2657" s="18">
        <v>41899</v>
      </c>
      <c r="L2657" s="25">
        <v>26.5</v>
      </c>
      <c r="O2657" s="18">
        <v>41890</v>
      </c>
      <c r="P2657" s="6">
        <v>28.75</v>
      </c>
      <c r="Q2657" s="18">
        <v>41899</v>
      </c>
      <c r="R2657" s="6">
        <v>26</v>
      </c>
      <c r="S2657" s="18">
        <v>41899</v>
      </c>
      <c r="T2657" s="6">
        <v>26</v>
      </c>
    </row>
    <row r="2658" spans="1:20" x14ac:dyDescent="0.2">
      <c r="A2658" s="18">
        <v>41897</v>
      </c>
      <c r="B2658" s="25">
        <v>26.5</v>
      </c>
      <c r="C2658" s="18">
        <v>41898</v>
      </c>
      <c r="D2658" s="25">
        <v>26.5</v>
      </c>
      <c r="E2658" s="18">
        <v>41898</v>
      </c>
      <c r="F2658" s="25">
        <v>26.5</v>
      </c>
      <c r="G2658" s="18">
        <v>41897</v>
      </c>
      <c r="H2658" s="25">
        <v>28.5</v>
      </c>
      <c r="I2658" s="18">
        <v>41898</v>
      </c>
      <c r="J2658" s="25">
        <v>28.5</v>
      </c>
      <c r="K2658" s="18">
        <v>41898</v>
      </c>
      <c r="L2658" s="25">
        <v>26.5</v>
      </c>
      <c r="O2658" s="18">
        <v>41887</v>
      </c>
      <c r="P2658" s="6">
        <v>28.75</v>
      </c>
      <c r="Q2658" s="18">
        <v>41898</v>
      </c>
      <c r="R2658" s="6">
        <v>26</v>
      </c>
      <c r="S2658" s="18">
        <v>41898</v>
      </c>
      <c r="T2658" s="6">
        <v>27.25</v>
      </c>
    </row>
    <row r="2659" spans="1:20" x14ac:dyDescent="0.2">
      <c r="A2659" s="18">
        <v>41894</v>
      </c>
      <c r="B2659" s="25">
        <v>26.5</v>
      </c>
      <c r="C2659" s="18">
        <v>41897</v>
      </c>
      <c r="D2659" s="25">
        <v>26.5</v>
      </c>
      <c r="E2659" s="18">
        <v>41897</v>
      </c>
      <c r="F2659" s="25">
        <v>26.5</v>
      </c>
      <c r="G2659" s="18">
        <v>41894</v>
      </c>
      <c r="H2659" s="25">
        <v>28.5</v>
      </c>
      <c r="I2659" s="18">
        <v>41897</v>
      </c>
      <c r="J2659" s="25">
        <v>28.5</v>
      </c>
      <c r="K2659" s="18">
        <v>41897</v>
      </c>
      <c r="L2659" s="25">
        <v>28</v>
      </c>
      <c r="O2659" s="18">
        <v>41886</v>
      </c>
      <c r="P2659" s="6">
        <v>28.75</v>
      </c>
      <c r="Q2659" s="18">
        <v>41897</v>
      </c>
      <c r="R2659" s="6">
        <v>26</v>
      </c>
      <c r="S2659" s="18">
        <v>41897</v>
      </c>
      <c r="T2659" s="6">
        <v>27.25</v>
      </c>
    </row>
    <row r="2660" spans="1:20" x14ac:dyDescent="0.2">
      <c r="A2660" s="18">
        <v>41893</v>
      </c>
      <c r="B2660" s="25">
        <v>26.5</v>
      </c>
      <c r="C2660" s="18">
        <v>41894</v>
      </c>
      <c r="D2660" s="25">
        <v>26.5</v>
      </c>
      <c r="E2660" s="18">
        <v>41894</v>
      </c>
      <c r="F2660" s="25">
        <v>26.5</v>
      </c>
      <c r="G2660" s="18">
        <v>41893</v>
      </c>
      <c r="H2660" s="25">
        <v>28.5</v>
      </c>
      <c r="I2660" s="18">
        <v>41894</v>
      </c>
      <c r="J2660" s="25">
        <v>28.5</v>
      </c>
      <c r="K2660" s="18">
        <v>41894</v>
      </c>
      <c r="L2660" s="25">
        <v>28</v>
      </c>
      <c r="O2660" s="18">
        <v>41885</v>
      </c>
      <c r="P2660" s="6">
        <v>28.75</v>
      </c>
      <c r="Q2660" s="18">
        <v>41894</v>
      </c>
      <c r="R2660" s="6">
        <v>26</v>
      </c>
      <c r="S2660" s="18">
        <v>41894</v>
      </c>
      <c r="T2660" s="6">
        <v>27.25</v>
      </c>
    </row>
    <row r="2661" spans="1:20" x14ac:dyDescent="0.2">
      <c r="A2661" s="18">
        <v>41892</v>
      </c>
      <c r="B2661" s="25">
        <v>26.5</v>
      </c>
      <c r="C2661" s="18">
        <v>41893</v>
      </c>
      <c r="D2661" s="25">
        <v>26.5</v>
      </c>
      <c r="E2661" s="18">
        <v>41893</v>
      </c>
      <c r="F2661" s="25">
        <v>26.5</v>
      </c>
      <c r="G2661" s="18">
        <v>41892</v>
      </c>
      <c r="H2661" s="25">
        <v>28.5</v>
      </c>
      <c r="I2661" s="18">
        <v>41893</v>
      </c>
      <c r="J2661" s="25">
        <v>28.5</v>
      </c>
      <c r="K2661" s="18">
        <v>41893</v>
      </c>
      <c r="L2661" s="25">
        <v>28</v>
      </c>
      <c r="O2661" s="18">
        <v>41884</v>
      </c>
      <c r="P2661" s="6">
        <v>28.75</v>
      </c>
      <c r="Q2661" s="18">
        <v>41893</v>
      </c>
      <c r="R2661" s="6">
        <v>26</v>
      </c>
      <c r="S2661" s="18">
        <v>41893</v>
      </c>
      <c r="T2661" s="6">
        <v>27.25</v>
      </c>
    </row>
    <row r="2662" spans="1:20" x14ac:dyDescent="0.2">
      <c r="A2662" s="18">
        <v>41891</v>
      </c>
      <c r="B2662" s="25">
        <v>26.5</v>
      </c>
      <c r="C2662" s="18">
        <v>41892</v>
      </c>
      <c r="D2662" s="25">
        <v>26.5</v>
      </c>
      <c r="E2662" s="18">
        <v>41892</v>
      </c>
      <c r="F2662" s="25">
        <v>27.13</v>
      </c>
      <c r="G2662" s="18">
        <v>41891</v>
      </c>
      <c r="H2662" s="25">
        <v>28.5</v>
      </c>
      <c r="I2662" s="18">
        <v>41892</v>
      </c>
      <c r="J2662" s="25">
        <v>28.5</v>
      </c>
      <c r="K2662" s="18">
        <v>41892</v>
      </c>
      <c r="L2662" s="25">
        <v>28</v>
      </c>
      <c r="O2662" s="18">
        <v>41880</v>
      </c>
      <c r="P2662" s="6">
        <v>28.75</v>
      </c>
      <c r="Q2662" s="18">
        <v>41892</v>
      </c>
      <c r="R2662" s="6">
        <v>26</v>
      </c>
      <c r="S2662" s="18">
        <v>41892</v>
      </c>
      <c r="T2662" s="6">
        <v>27.25</v>
      </c>
    </row>
    <row r="2663" spans="1:20" x14ac:dyDescent="0.2">
      <c r="A2663" s="18">
        <v>41890</v>
      </c>
      <c r="B2663" s="25">
        <v>26.5</v>
      </c>
      <c r="C2663" s="18">
        <v>41891</v>
      </c>
      <c r="D2663" s="25">
        <v>26</v>
      </c>
      <c r="E2663" s="18">
        <v>41891</v>
      </c>
      <c r="F2663" s="25">
        <v>27.13</v>
      </c>
      <c r="G2663" s="18">
        <v>41890</v>
      </c>
      <c r="H2663" s="25">
        <v>28.5</v>
      </c>
      <c r="I2663" s="18">
        <v>41891</v>
      </c>
      <c r="J2663" s="25">
        <v>28.5</v>
      </c>
      <c r="K2663" s="18">
        <v>41891</v>
      </c>
      <c r="L2663" s="25">
        <v>28</v>
      </c>
      <c r="O2663" s="18">
        <v>41879</v>
      </c>
      <c r="P2663" s="6">
        <v>28.75</v>
      </c>
      <c r="Q2663" s="18">
        <v>41891</v>
      </c>
      <c r="R2663" s="6">
        <v>26</v>
      </c>
      <c r="S2663" s="18">
        <v>41891</v>
      </c>
      <c r="T2663" s="6">
        <v>27.25</v>
      </c>
    </row>
    <row r="2664" spans="1:20" x14ac:dyDescent="0.2">
      <c r="A2664" s="18">
        <v>41887</v>
      </c>
      <c r="B2664" s="25">
        <v>26.5</v>
      </c>
      <c r="C2664" s="18">
        <v>41890</v>
      </c>
      <c r="D2664" s="25">
        <v>26</v>
      </c>
      <c r="E2664" s="18">
        <v>41890</v>
      </c>
      <c r="F2664" s="25">
        <v>27.13</v>
      </c>
      <c r="G2664" s="18">
        <v>41887</v>
      </c>
      <c r="H2664" s="25">
        <v>28.5</v>
      </c>
      <c r="I2664" s="18">
        <v>41890</v>
      </c>
      <c r="J2664" s="25">
        <v>28.5</v>
      </c>
      <c r="K2664" s="18">
        <v>41890</v>
      </c>
      <c r="L2664" s="25">
        <v>28</v>
      </c>
      <c r="O2664" s="18">
        <v>41878</v>
      </c>
      <c r="P2664" s="6">
        <v>28.75</v>
      </c>
      <c r="Q2664" s="18">
        <v>41890</v>
      </c>
      <c r="R2664" s="6">
        <v>26</v>
      </c>
      <c r="S2664" s="18">
        <v>41890</v>
      </c>
      <c r="T2664" s="6">
        <v>27.25</v>
      </c>
    </row>
    <row r="2665" spans="1:20" x14ac:dyDescent="0.2">
      <c r="A2665" s="18">
        <v>41886</v>
      </c>
      <c r="B2665" s="25">
        <v>26.5</v>
      </c>
      <c r="C2665" s="18">
        <v>41887</v>
      </c>
      <c r="D2665" s="25">
        <v>26</v>
      </c>
      <c r="E2665" s="18">
        <v>41887</v>
      </c>
      <c r="F2665" s="25">
        <v>27.13</v>
      </c>
      <c r="G2665" s="18">
        <v>41886</v>
      </c>
      <c r="H2665" s="25">
        <v>28.5</v>
      </c>
      <c r="I2665" s="18">
        <v>41887</v>
      </c>
      <c r="J2665" s="25">
        <v>28.5</v>
      </c>
      <c r="K2665" s="18">
        <v>41887</v>
      </c>
      <c r="L2665" s="25">
        <v>28</v>
      </c>
      <c r="O2665" s="18">
        <v>41877</v>
      </c>
      <c r="P2665" s="6">
        <v>28.75</v>
      </c>
      <c r="Q2665" s="18">
        <v>41887</v>
      </c>
      <c r="R2665" s="6">
        <v>26</v>
      </c>
      <c r="S2665" s="18">
        <v>41887</v>
      </c>
      <c r="T2665" s="6">
        <v>27.25</v>
      </c>
    </row>
    <row r="2666" spans="1:20" x14ac:dyDescent="0.2">
      <c r="A2666" s="18">
        <v>41885</v>
      </c>
      <c r="B2666" s="25">
        <v>26.5</v>
      </c>
      <c r="C2666" s="18">
        <v>41886</v>
      </c>
      <c r="D2666" s="25">
        <v>26</v>
      </c>
      <c r="E2666" s="18">
        <v>41886</v>
      </c>
      <c r="F2666" s="25">
        <v>28.5</v>
      </c>
      <c r="G2666" s="18">
        <v>41885</v>
      </c>
      <c r="H2666" s="25">
        <v>28.5</v>
      </c>
      <c r="I2666" s="18">
        <v>41886</v>
      </c>
      <c r="J2666" s="25">
        <v>28.5</v>
      </c>
      <c r="K2666" s="18">
        <v>41886</v>
      </c>
      <c r="L2666" s="25">
        <v>28</v>
      </c>
      <c r="O2666" s="18">
        <v>41876</v>
      </c>
      <c r="P2666" s="6">
        <v>28.75</v>
      </c>
      <c r="Q2666" s="18">
        <v>41886</v>
      </c>
      <c r="R2666" s="6">
        <v>26</v>
      </c>
      <c r="S2666" s="18">
        <v>41886</v>
      </c>
      <c r="T2666" s="6">
        <v>27.25</v>
      </c>
    </row>
    <row r="2667" spans="1:20" x14ac:dyDescent="0.2">
      <c r="A2667" s="18">
        <v>41884</v>
      </c>
      <c r="B2667" s="25">
        <v>26.5</v>
      </c>
      <c r="C2667" s="18">
        <v>41885</v>
      </c>
      <c r="D2667" s="25">
        <v>26</v>
      </c>
      <c r="E2667" s="18">
        <v>41885</v>
      </c>
      <c r="F2667" s="25">
        <v>28.5</v>
      </c>
      <c r="G2667" s="18">
        <v>41884</v>
      </c>
      <c r="H2667" s="25">
        <v>28.5</v>
      </c>
      <c r="I2667" s="18">
        <v>41885</v>
      </c>
      <c r="J2667" s="25">
        <v>29.5</v>
      </c>
      <c r="K2667" s="18">
        <v>41885</v>
      </c>
      <c r="L2667" s="25">
        <v>28</v>
      </c>
      <c r="O2667" s="18">
        <v>41873</v>
      </c>
      <c r="P2667" s="6">
        <v>28.75</v>
      </c>
      <c r="Q2667" s="18">
        <v>41885</v>
      </c>
      <c r="R2667" s="6">
        <v>26</v>
      </c>
      <c r="S2667" s="18">
        <v>41885</v>
      </c>
      <c r="T2667" s="6">
        <v>27.25</v>
      </c>
    </row>
    <row r="2668" spans="1:20" x14ac:dyDescent="0.2">
      <c r="A2668" s="18">
        <v>41880</v>
      </c>
      <c r="B2668" s="25">
        <v>26.5</v>
      </c>
      <c r="C2668" s="18">
        <v>41884</v>
      </c>
      <c r="D2668" s="25">
        <v>26</v>
      </c>
      <c r="E2668" s="18">
        <v>41884</v>
      </c>
      <c r="F2668" s="25">
        <v>28.5</v>
      </c>
      <c r="G2668" s="18">
        <v>41880</v>
      </c>
      <c r="H2668" s="25">
        <v>28.5</v>
      </c>
      <c r="I2668" s="18">
        <v>41884</v>
      </c>
      <c r="J2668" s="25">
        <v>29.5</v>
      </c>
      <c r="K2668" s="18">
        <v>41884</v>
      </c>
      <c r="L2668" s="25">
        <v>29</v>
      </c>
      <c r="O2668" s="18">
        <v>41872</v>
      </c>
      <c r="P2668" s="6">
        <v>28.75</v>
      </c>
      <c r="Q2668" s="18">
        <v>41884</v>
      </c>
      <c r="R2668" s="6">
        <v>26</v>
      </c>
      <c r="S2668" s="18">
        <v>41884</v>
      </c>
      <c r="T2668" s="6">
        <v>28.75</v>
      </c>
    </row>
    <row r="2669" spans="1:20" x14ac:dyDescent="0.2">
      <c r="A2669" s="18">
        <v>41879</v>
      </c>
      <c r="B2669" s="25">
        <v>26.5</v>
      </c>
      <c r="C2669" s="18">
        <v>41880</v>
      </c>
      <c r="D2669" s="25">
        <v>26</v>
      </c>
      <c r="E2669" s="18">
        <v>41880</v>
      </c>
      <c r="F2669" s="25">
        <v>28.5</v>
      </c>
      <c r="G2669" s="18">
        <v>41879</v>
      </c>
      <c r="H2669" s="25">
        <v>28.5</v>
      </c>
      <c r="I2669" s="18">
        <v>41880</v>
      </c>
      <c r="J2669" s="25">
        <v>29.5</v>
      </c>
      <c r="K2669" s="18">
        <v>41880</v>
      </c>
      <c r="L2669" s="25">
        <v>29</v>
      </c>
      <c r="O2669" s="18">
        <v>41871</v>
      </c>
      <c r="P2669" s="6">
        <v>28.75</v>
      </c>
      <c r="Q2669" s="18">
        <v>41880</v>
      </c>
      <c r="R2669" s="6">
        <v>26</v>
      </c>
      <c r="S2669" s="18">
        <v>41880</v>
      </c>
      <c r="T2669" s="6">
        <v>28.75</v>
      </c>
    </row>
    <row r="2670" spans="1:20" x14ac:dyDescent="0.2">
      <c r="A2670" s="18">
        <v>41878</v>
      </c>
      <c r="B2670" s="25">
        <v>26.5</v>
      </c>
      <c r="C2670" s="18">
        <v>41879</v>
      </c>
      <c r="D2670" s="25">
        <v>26</v>
      </c>
      <c r="E2670" s="18">
        <v>41879</v>
      </c>
      <c r="F2670" s="25">
        <v>28.5</v>
      </c>
      <c r="G2670" s="18">
        <v>41878</v>
      </c>
      <c r="H2670" s="25">
        <v>28.5</v>
      </c>
      <c r="I2670" s="18">
        <v>41879</v>
      </c>
      <c r="J2670" s="25">
        <v>29.5</v>
      </c>
      <c r="K2670" s="18">
        <v>41879</v>
      </c>
      <c r="L2670" s="25">
        <v>29</v>
      </c>
      <c r="O2670" s="18">
        <v>41870</v>
      </c>
      <c r="P2670" s="6">
        <v>28.75</v>
      </c>
      <c r="Q2670" s="18">
        <v>41879</v>
      </c>
      <c r="R2670" s="6">
        <v>26</v>
      </c>
      <c r="S2670" s="18">
        <v>41879</v>
      </c>
      <c r="T2670" s="6">
        <v>28.75</v>
      </c>
    </row>
    <row r="2671" spans="1:20" x14ac:dyDescent="0.2">
      <c r="A2671" s="18">
        <v>41877</v>
      </c>
      <c r="B2671" s="25">
        <v>26.5</v>
      </c>
      <c r="C2671" s="18">
        <v>41878</v>
      </c>
      <c r="D2671" s="25">
        <v>26</v>
      </c>
      <c r="E2671" s="18">
        <v>41878</v>
      </c>
      <c r="F2671" s="25">
        <v>28.5</v>
      </c>
      <c r="G2671" s="18">
        <v>41877</v>
      </c>
      <c r="H2671" s="25">
        <v>28.5</v>
      </c>
      <c r="I2671" s="18">
        <v>41878</v>
      </c>
      <c r="J2671" s="25">
        <v>29.5</v>
      </c>
      <c r="K2671" s="18">
        <v>41878</v>
      </c>
      <c r="L2671" s="25">
        <v>29</v>
      </c>
      <c r="O2671" s="18">
        <v>41869</v>
      </c>
      <c r="P2671" s="6">
        <v>28.75</v>
      </c>
      <c r="Q2671" s="18">
        <v>41878</v>
      </c>
      <c r="R2671" s="6">
        <v>28.5</v>
      </c>
      <c r="S2671" s="18">
        <v>41878</v>
      </c>
      <c r="T2671" s="6">
        <v>28.75</v>
      </c>
    </row>
    <row r="2672" spans="1:20" x14ac:dyDescent="0.2">
      <c r="A2672" s="18">
        <v>41876</v>
      </c>
      <c r="B2672" s="25">
        <v>26.5</v>
      </c>
      <c r="C2672" s="18">
        <v>41877</v>
      </c>
      <c r="D2672" s="25">
        <v>26</v>
      </c>
      <c r="E2672" s="18">
        <v>41877</v>
      </c>
      <c r="F2672" s="25">
        <v>28.5</v>
      </c>
      <c r="G2672" s="18">
        <v>41876</v>
      </c>
      <c r="H2672" s="25">
        <v>28.5</v>
      </c>
      <c r="I2672" s="18">
        <v>41877</v>
      </c>
      <c r="J2672" s="25">
        <v>32.5</v>
      </c>
      <c r="K2672" s="18">
        <v>41877</v>
      </c>
      <c r="L2672" s="25">
        <v>29.5</v>
      </c>
      <c r="O2672" s="18">
        <v>41866</v>
      </c>
      <c r="P2672" s="6">
        <v>28.75</v>
      </c>
      <c r="Q2672" s="18">
        <v>41877</v>
      </c>
      <c r="R2672" s="6">
        <v>28.5</v>
      </c>
      <c r="S2672" s="18">
        <v>41877</v>
      </c>
      <c r="T2672" s="6">
        <v>29</v>
      </c>
    </row>
    <row r="2673" spans="1:20" x14ac:dyDescent="0.2">
      <c r="A2673" s="18">
        <v>41873</v>
      </c>
      <c r="B2673" s="25">
        <v>26.5</v>
      </c>
      <c r="C2673" s="18">
        <v>41876</v>
      </c>
      <c r="D2673" s="25">
        <v>26.25</v>
      </c>
      <c r="E2673" s="18">
        <v>41876</v>
      </c>
      <c r="F2673" s="25">
        <v>28.5</v>
      </c>
      <c r="G2673" s="18">
        <v>41873</v>
      </c>
      <c r="H2673" s="25">
        <v>28.5</v>
      </c>
      <c r="I2673" s="18">
        <v>41876</v>
      </c>
      <c r="J2673" s="25">
        <v>32.5</v>
      </c>
      <c r="K2673" s="18">
        <v>41876</v>
      </c>
      <c r="L2673" s="25">
        <v>29.5</v>
      </c>
      <c r="O2673" s="18">
        <v>41865</v>
      </c>
      <c r="P2673" s="6">
        <v>28.75</v>
      </c>
      <c r="Q2673" s="18">
        <v>41876</v>
      </c>
      <c r="R2673" s="6">
        <v>28.5</v>
      </c>
      <c r="S2673" s="18">
        <v>41876</v>
      </c>
      <c r="T2673" s="6">
        <v>29</v>
      </c>
    </row>
    <row r="2674" spans="1:20" x14ac:dyDescent="0.2">
      <c r="A2674" s="18">
        <v>41872</v>
      </c>
      <c r="B2674" s="25">
        <v>26.5</v>
      </c>
      <c r="C2674" s="18">
        <v>41873</v>
      </c>
      <c r="D2674" s="25">
        <v>26.25</v>
      </c>
      <c r="E2674" s="18">
        <v>41873</v>
      </c>
      <c r="F2674" s="25">
        <v>28.5</v>
      </c>
      <c r="G2674" s="18">
        <v>41872</v>
      </c>
      <c r="H2674" s="25">
        <v>28.5</v>
      </c>
      <c r="I2674" s="18">
        <v>41873</v>
      </c>
      <c r="J2674" s="25">
        <v>32.5</v>
      </c>
      <c r="K2674" s="18">
        <v>41873</v>
      </c>
      <c r="L2674" s="25">
        <v>29.5</v>
      </c>
      <c r="O2674" s="18">
        <v>41864</v>
      </c>
      <c r="P2674" s="6">
        <v>28.75</v>
      </c>
      <c r="Q2674" s="18">
        <v>41873</v>
      </c>
      <c r="R2674" s="6">
        <v>28.5</v>
      </c>
      <c r="S2674" s="18">
        <v>41873</v>
      </c>
      <c r="T2674" s="6">
        <v>29</v>
      </c>
    </row>
    <row r="2675" spans="1:20" x14ac:dyDescent="0.2">
      <c r="A2675" s="18">
        <v>41871</v>
      </c>
      <c r="B2675" s="25">
        <v>26.5</v>
      </c>
      <c r="C2675" s="18">
        <v>41872</v>
      </c>
      <c r="D2675" s="25">
        <v>26.5</v>
      </c>
      <c r="E2675" s="18">
        <v>41872</v>
      </c>
      <c r="F2675" s="25">
        <v>28.5</v>
      </c>
      <c r="G2675" s="18">
        <v>41871</v>
      </c>
      <c r="H2675" s="25">
        <v>28.5</v>
      </c>
      <c r="I2675" s="18">
        <v>41872</v>
      </c>
      <c r="J2675" s="25">
        <v>32.5</v>
      </c>
      <c r="K2675" s="18">
        <v>41872</v>
      </c>
      <c r="L2675" s="25">
        <v>29.5</v>
      </c>
      <c r="O2675" s="18">
        <v>41863</v>
      </c>
      <c r="P2675" s="6">
        <v>28.75</v>
      </c>
      <c r="Q2675" s="18">
        <v>41872</v>
      </c>
      <c r="R2675" s="6">
        <v>28.5</v>
      </c>
      <c r="S2675" s="18">
        <v>41872</v>
      </c>
      <c r="T2675" s="6">
        <v>29</v>
      </c>
    </row>
    <row r="2676" spans="1:20" x14ac:dyDescent="0.2">
      <c r="A2676" s="18">
        <v>41870</v>
      </c>
      <c r="B2676" s="25">
        <v>26.5</v>
      </c>
      <c r="C2676" s="18">
        <v>41871</v>
      </c>
      <c r="D2676" s="25">
        <v>26.75</v>
      </c>
      <c r="E2676" s="18">
        <v>41871</v>
      </c>
      <c r="F2676" s="25">
        <v>28.5</v>
      </c>
      <c r="G2676" s="18">
        <v>41870</v>
      </c>
      <c r="H2676" s="25">
        <v>29.25</v>
      </c>
      <c r="I2676" s="18">
        <v>41871</v>
      </c>
      <c r="J2676" s="25">
        <v>32.5</v>
      </c>
      <c r="K2676" s="18">
        <v>41871</v>
      </c>
      <c r="L2676" s="25">
        <v>29.5</v>
      </c>
      <c r="O2676" s="18">
        <v>41862</v>
      </c>
      <c r="P2676" s="6">
        <v>29</v>
      </c>
      <c r="Q2676" s="18">
        <v>41871</v>
      </c>
      <c r="R2676" s="6">
        <v>28.5</v>
      </c>
      <c r="S2676" s="18">
        <v>41871</v>
      </c>
      <c r="T2676" s="6">
        <v>29.5</v>
      </c>
    </row>
    <row r="2677" spans="1:20" x14ac:dyDescent="0.2">
      <c r="A2677" s="18">
        <v>41869</v>
      </c>
      <c r="B2677" s="25">
        <v>26.5</v>
      </c>
      <c r="C2677" s="18">
        <v>41870</v>
      </c>
      <c r="D2677" s="25">
        <v>26.75</v>
      </c>
      <c r="E2677" s="18">
        <v>41870</v>
      </c>
      <c r="F2677" s="25">
        <v>28.5</v>
      </c>
      <c r="G2677" s="18">
        <v>41869</v>
      </c>
      <c r="H2677" s="25">
        <v>29.25</v>
      </c>
      <c r="I2677" s="18">
        <v>41870</v>
      </c>
      <c r="J2677" s="25">
        <v>32.5</v>
      </c>
      <c r="K2677" s="18">
        <v>41870</v>
      </c>
      <c r="L2677" s="25">
        <v>31.38</v>
      </c>
      <c r="O2677" s="18">
        <v>41859</v>
      </c>
      <c r="P2677" s="6">
        <v>29</v>
      </c>
      <c r="Q2677" s="18">
        <v>41870</v>
      </c>
      <c r="R2677" s="6">
        <v>28.5</v>
      </c>
      <c r="S2677" s="18">
        <v>41870</v>
      </c>
      <c r="T2677" s="6">
        <v>30.75</v>
      </c>
    </row>
    <row r="2678" spans="1:20" x14ac:dyDescent="0.2">
      <c r="A2678" s="18">
        <v>41866</v>
      </c>
      <c r="B2678" s="25">
        <v>26.5</v>
      </c>
      <c r="C2678" s="18">
        <v>41869</v>
      </c>
      <c r="D2678" s="25">
        <v>26.75</v>
      </c>
      <c r="E2678" s="18">
        <v>41869</v>
      </c>
      <c r="F2678" s="25">
        <v>28.5</v>
      </c>
      <c r="G2678" s="18">
        <v>41866</v>
      </c>
      <c r="H2678" s="25">
        <v>29.25</v>
      </c>
      <c r="I2678" s="18">
        <v>41869</v>
      </c>
      <c r="J2678" s="25">
        <v>32.5</v>
      </c>
      <c r="K2678" s="18">
        <v>41869</v>
      </c>
      <c r="L2678" s="25">
        <v>31.75</v>
      </c>
      <c r="O2678" s="18">
        <v>41858</v>
      </c>
      <c r="P2678" s="6">
        <v>33.5</v>
      </c>
      <c r="Q2678" s="18">
        <v>41869</v>
      </c>
      <c r="R2678" s="6">
        <v>29.5</v>
      </c>
      <c r="S2678" s="18">
        <v>41869</v>
      </c>
      <c r="T2678" s="6">
        <v>30.75</v>
      </c>
    </row>
    <row r="2679" spans="1:20" x14ac:dyDescent="0.2">
      <c r="A2679" s="18">
        <v>41865</v>
      </c>
      <c r="B2679" s="25">
        <v>26.5</v>
      </c>
      <c r="C2679" s="18">
        <v>41866</v>
      </c>
      <c r="D2679" s="25">
        <v>26.75</v>
      </c>
      <c r="E2679" s="18">
        <v>41866</v>
      </c>
      <c r="F2679" s="25">
        <v>28.5</v>
      </c>
      <c r="G2679" s="18">
        <v>41865</v>
      </c>
      <c r="H2679" s="25">
        <v>29.25</v>
      </c>
      <c r="I2679" s="18">
        <v>41866</v>
      </c>
      <c r="J2679" s="25">
        <v>32.5</v>
      </c>
      <c r="K2679" s="18">
        <v>41866</v>
      </c>
      <c r="L2679" s="25">
        <v>31.75</v>
      </c>
      <c r="O2679" s="18">
        <v>41857</v>
      </c>
      <c r="P2679" s="6">
        <v>34.5</v>
      </c>
      <c r="Q2679" s="18">
        <v>41866</v>
      </c>
      <c r="R2679" s="6">
        <v>29.5</v>
      </c>
      <c r="S2679" s="18">
        <v>41866</v>
      </c>
      <c r="T2679" s="6">
        <v>30.75</v>
      </c>
    </row>
    <row r="2680" spans="1:20" x14ac:dyDescent="0.2">
      <c r="A2680" s="18">
        <v>41864</v>
      </c>
      <c r="B2680" s="25">
        <v>26.5</v>
      </c>
      <c r="C2680" s="18">
        <v>41865</v>
      </c>
      <c r="D2680" s="25">
        <v>26.75</v>
      </c>
      <c r="E2680" s="18">
        <v>41865</v>
      </c>
      <c r="F2680" s="25">
        <v>28.5</v>
      </c>
      <c r="G2680" s="18">
        <v>41864</v>
      </c>
      <c r="H2680" s="25">
        <v>29.25</v>
      </c>
      <c r="I2680" s="18">
        <v>41865</v>
      </c>
      <c r="J2680" s="25">
        <v>33</v>
      </c>
      <c r="K2680" s="18">
        <v>41865</v>
      </c>
      <c r="L2680" s="25">
        <v>31.75</v>
      </c>
      <c r="O2680" s="18">
        <v>41856</v>
      </c>
      <c r="P2680" s="6">
        <v>34.5</v>
      </c>
      <c r="Q2680" s="18">
        <v>41865</v>
      </c>
      <c r="R2680" s="6">
        <v>29.5</v>
      </c>
      <c r="S2680" s="18">
        <v>41865</v>
      </c>
      <c r="T2680" s="6">
        <v>30.75</v>
      </c>
    </row>
    <row r="2681" spans="1:20" x14ac:dyDescent="0.2">
      <c r="A2681" s="18">
        <v>41863</v>
      </c>
      <c r="B2681" s="25">
        <v>26.5</v>
      </c>
      <c r="C2681" s="18">
        <v>41864</v>
      </c>
      <c r="D2681" s="25">
        <v>26.75</v>
      </c>
      <c r="E2681" s="18">
        <v>41864</v>
      </c>
      <c r="F2681" s="25">
        <v>28.5</v>
      </c>
      <c r="G2681" s="18">
        <v>41863</v>
      </c>
      <c r="H2681" s="25">
        <v>30.25</v>
      </c>
      <c r="I2681" s="18">
        <v>41864</v>
      </c>
      <c r="J2681" s="25">
        <v>33</v>
      </c>
      <c r="K2681" s="18">
        <v>41864</v>
      </c>
      <c r="L2681" s="25">
        <v>31.75</v>
      </c>
      <c r="O2681" s="18">
        <v>41855</v>
      </c>
      <c r="P2681" s="6">
        <v>34.5</v>
      </c>
      <c r="Q2681" s="18">
        <v>41864</v>
      </c>
      <c r="R2681" s="6">
        <v>29.5</v>
      </c>
      <c r="S2681" s="18">
        <v>41864</v>
      </c>
      <c r="T2681" s="6">
        <v>30.75</v>
      </c>
    </row>
    <row r="2682" spans="1:20" x14ac:dyDescent="0.2">
      <c r="A2682" s="18">
        <v>41862</v>
      </c>
      <c r="B2682" s="25">
        <v>27</v>
      </c>
      <c r="C2682" s="18">
        <v>41863</v>
      </c>
      <c r="D2682" s="25">
        <v>26.75</v>
      </c>
      <c r="E2682" s="18">
        <v>41863</v>
      </c>
      <c r="F2682" s="25">
        <v>29</v>
      </c>
      <c r="G2682" s="18">
        <v>41862</v>
      </c>
      <c r="H2682" s="25">
        <v>30.25</v>
      </c>
      <c r="I2682" s="18">
        <v>41863</v>
      </c>
      <c r="J2682" s="25">
        <v>33</v>
      </c>
      <c r="K2682" s="18">
        <v>41863</v>
      </c>
      <c r="L2682" s="25">
        <v>31.75</v>
      </c>
      <c r="O2682" s="18">
        <v>41852</v>
      </c>
      <c r="P2682" s="6">
        <v>34.5</v>
      </c>
      <c r="Q2682" s="18">
        <v>41863</v>
      </c>
      <c r="R2682" s="6">
        <v>29.5</v>
      </c>
      <c r="S2682" s="18">
        <v>41863</v>
      </c>
      <c r="T2682" s="6">
        <v>33.25</v>
      </c>
    </row>
    <row r="2683" spans="1:20" x14ac:dyDescent="0.2">
      <c r="A2683" s="18">
        <v>41859</v>
      </c>
      <c r="B2683" s="25">
        <v>27</v>
      </c>
      <c r="C2683" s="18">
        <v>41862</v>
      </c>
      <c r="D2683" s="25">
        <v>30.25</v>
      </c>
      <c r="E2683" s="18">
        <v>41862</v>
      </c>
      <c r="F2683" s="25">
        <v>29</v>
      </c>
      <c r="G2683" s="18">
        <v>41859</v>
      </c>
      <c r="H2683" s="25">
        <v>30.25</v>
      </c>
      <c r="I2683" s="18">
        <v>41862</v>
      </c>
      <c r="J2683" s="25">
        <v>33</v>
      </c>
      <c r="K2683" s="18">
        <v>41862</v>
      </c>
      <c r="L2683" s="25">
        <v>31.75</v>
      </c>
      <c r="O2683" s="18">
        <v>41851</v>
      </c>
      <c r="P2683" s="6">
        <v>34.5</v>
      </c>
      <c r="Q2683" s="18">
        <v>41862</v>
      </c>
      <c r="R2683" s="6">
        <v>29.5</v>
      </c>
      <c r="S2683" s="18">
        <v>41862</v>
      </c>
      <c r="T2683" s="6">
        <v>33.75</v>
      </c>
    </row>
    <row r="2684" spans="1:20" x14ac:dyDescent="0.2">
      <c r="A2684" s="18">
        <v>41858</v>
      </c>
      <c r="B2684" s="25">
        <v>27</v>
      </c>
      <c r="C2684" s="18">
        <v>41859</v>
      </c>
      <c r="D2684" s="25">
        <v>30.5</v>
      </c>
      <c r="E2684" s="18">
        <v>41859</v>
      </c>
      <c r="F2684" s="25">
        <v>29</v>
      </c>
      <c r="G2684" s="18">
        <v>41858</v>
      </c>
      <c r="H2684" s="25">
        <v>30.25</v>
      </c>
      <c r="I2684" s="18">
        <v>41859</v>
      </c>
      <c r="J2684" s="25">
        <v>33</v>
      </c>
      <c r="K2684" s="18">
        <v>41859</v>
      </c>
      <c r="L2684" s="25">
        <v>31.75</v>
      </c>
      <c r="O2684" s="18">
        <v>41850</v>
      </c>
      <c r="P2684" s="6">
        <v>34.5</v>
      </c>
      <c r="Q2684" s="18">
        <v>41859</v>
      </c>
      <c r="R2684" s="6">
        <v>29.5</v>
      </c>
      <c r="S2684" s="18">
        <v>41859</v>
      </c>
      <c r="T2684" s="6">
        <v>33.75</v>
      </c>
    </row>
    <row r="2685" spans="1:20" x14ac:dyDescent="0.2">
      <c r="A2685" s="18">
        <v>41857</v>
      </c>
      <c r="B2685" s="25">
        <v>27</v>
      </c>
      <c r="C2685" s="18">
        <v>41858</v>
      </c>
      <c r="D2685" s="25">
        <v>30.5</v>
      </c>
      <c r="E2685" s="18">
        <v>41858</v>
      </c>
      <c r="F2685" s="25">
        <v>29</v>
      </c>
      <c r="G2685" s="18">
        <v>41857</v>
      </c>
      <c r="H2685" s="25">
        <v>30.75</v>
      </c>
      <c r="I2685" s="18">
        <v>41858</v>
      </c>
      <c r="J2685" s="25">
        <v>33</v>
      </c>
      <c r="K2685" s="18">
        <v>41858</v>
      </c>
      <c r="L2685" s="25">
        <v>31.75</v>
      </c>
      <c r="O2685" s="18">
        <v>41849</v>
      </c>
      <c r="P2685" s="6">
        <v>34.5</v>
      </c>
      <c r="Q2685" s="18">
        <v>41858</v>
      </c>
      <c r="R2685" s="6">
        <v>29.5</v>
      </c>
      <c r="S2685" s="18">
        <v>41858</v>
      </c>
      <c r="T2685" s="6">
        <v>33.75</v>
      </c>
    </row>
    <row r="2686" spans="1:20" x14ac:dyDescent="0.2">
      <c r="A2686" s="18">
        <v>41856</v>
      </c>
      <c r="B2686" s="25">
        <v>30.5</v>
      </c>
      <c r="C2686" s="18">
        <v>41857</v>
      </c>
      <c r="D2686" s="25">
        <v>31.25</v>
      </c>
      <c r="E2686" s="18">
        <v>41857</v>
      </c>
      <c r="F2686" s="25">
        <v>30.25</v>
      </c>
      <c r="G2686" s="18">
        <v>41856</v>
      </c>
      <c r="H2686" s="25">
        <v>30.75</v>
      </c>
      <c r="I2686" s="18">
        <v>41857</v>
      </c>
      <c r="J2686" s="25">
        <v>33</v>
      </c>
      <c r="K2686" s="18">
        <v>41857</v>
      </c>
      <c r="L2686" s="25">
        <v>31.75</v>
      </c>
      <c r="O2686" s="18">
        <v>41848</v>
      </c>
      <c r="P2686" s="6">
        <v>34.5</v>
      </c>
      <c r="Q2686" s="18">
        <v>41857</v>
      </c>
      <c r="R2686" s="6">
        <v>29.5</v>
      </c>
      <c r="S2686" s="18">
        <v>41857</v>
      </c>
      <c r="T2686" s="6">
        <v>33.75</v>
      </c>
    </row>
    <row r="2687" spans="1:20" x14ac:dyDescent="0.2">
      <c r="A2687" s="18">
        <v>41855</v>
      </c>
      <c r="B2687" s="25">
        <v>30.5</v>
      </c>
      <c r="C2687" s="18">
        <v>41856</v>
      </c>
      <c r="D2687" s="25">
        <v>31.75</v>
      </c>
      <c r="E2687" s="18">
        <v>41856</v>
      </c>
      <c r="F2687" s="25">
        <v>30.25</v>
      </c>
      <c r="G2687" s="18">
        <v>41855</v>
      </c>
      <c r="H2687" s="25">
        <v>30.75</v>
      </c>
      <c r="I2687" s="18">
        <v>41856</v>
      </c>
      <c r="J2687" s="25">
        <v>33</v>
      </c>
      <c r="K2687" s="18">
        <v>41856</v>
      </c>
      <c r="L2687" s="25">
        <v>31.75</v>
      </c>
      <c r="O2687" s="18">
        <v>41845</v>
      </c>
      <c r="P2687" s="6">
        <v>34.5</v>
      </c>
      <c r="Q2687" s="18">
        <v>41856</v>
      </c>
      <c r="R2687" s="6">
        <v>29.5</v>
      </c>
      <c r="S2687" s="18">
        <v>41856</v>
      </c>
      <c r="T2687" s="6">
        <v>33.75</v>
      </c>
    </row>
    <row r="2688" spans="1:20" x14ac:dyDescent="0.2">
      <c r="A2688" s="18">
        <v>41852</v>
      </c>
      <c r="B2688" s="25">
        <v>30.5</v>
      </c>
      <c r="C2688" s="18">
        <v>41855</v>
      </c>
      <c r="D2688" s="25">
        <v>31.75</v>
      </c>
      <c r="E2688" s="18">
        <v>41855</v>
      </c>
      <c r="F2688" s="25">
        <v>30.25</v>
      </c>
      <c r="G2688" s="18">
        <v>41852</v>
      </c>
      <c r="H2688" s="25">
        <v>30.75</v>
      </c>
      <c r="I2688" s="18">
        <v>41855</v>
      </c>
      <c r="J2688" s="25">
        <v>33</v>
      </c>
      <c r="K2688" s="18">
        <v>41855</v>
      </c>
      <c r="L2688" s="25">
        <v>31.75</v>
      </c>
      <c r="O2688" s="18">
        <v>41844</v>
      </c>
      <c r="P2688" s="6">
        <v>34.5</v>
      </c>
      <c r="Q2688" s="18">
        <v>41855</v>
      </c>
      <c r="R2688" s="6">
        <v>29.5</v>
      </c>
      <c r="S2688" s="18">
        <v>41855</v>
      </c>
      <c r="T2688" s="6">
        <v>33.75</v>
      </c>
    </row>
    <row r="2689" spans="1:20" x14ac:dyDescent="0.2">
      <c r="A2689" s="18">
        <v>41851</v>
      </c>
      <c r="B2689" s="25">
        <v>30.5</v>
      </c>
      <c r="C2689" s="18">
        <v>41852</v>
      </c>
      <c r="D2689" s="25">
        <v>31.75</v>
      </c>
      <c r="E2689" s="18">
        <v>41852</v>
      </c>
      <c r="F2689" s="25">
        <v>30.25</v>
      </c>
      <c r="G2689" s="18">
        <v>41851</v>
      </c>
      <c r="H2689" s="25">
        <v>30.75</v>
      </c>
      <c r="I2689" s="18">
        <v>41852</v>
      </c>
      <c r="J2689" s="25">
        <v>33</v>
      </c>
      <c r="K2689" s="18">
        <v>41852</v>
      </c>
      <c r="L2689" s="25">
        <v>31.75</v>
      </c>
      <c r="O2689" s="18">
        <v>41843</v>
      </c>
      <c r="P2689" s="6">
        <v>34.5</v>
      </c>
      <c r="Q2689" s="18">
        <v>41852</v>
      </c>
      <c r="R2689" s="6">
        <v>29.5</v>
      </c>
      <c r="S2689" s="18">
        <v>41852</v>
      </c>
      <c r="T2689" s="6">
        <v>33.75</v>
      </c>
    </row>
    <row r="2690" spans="1:20" x14ac:dyDescent="0.2">
      <c r="A2690" s="18">
        <v>41850</v>
      </c>
      <c r="B2690" s="25">
        <v>30.5</v>
      </c>
      <c r="C2690" s="18">
        <v>41851</v>
      </c>
      <c r="D2690" s="25">
        <v>31.75</v>
      </c>
      <c r="E2690" s="18">
        <v>41851</v>
      </c>
      <c r="F2690" s="25">
        <v>30.25</v>
      </c>
      <c r="G2690" s="18">
        <v>41850</v>
      </c>
      <c r="H2690" s="25">
        <v>30.75</v>
      </c>
      <c r="I2690" s="18">
        <v>41851</v>
      </c>
      <c r="J2690" s="25">
        <v>33</v>
      </c>
      <c r="K2690" s="18">
        <v>41851</v>
      </c>
      <c r="L2690" s="25">
        <v>31.75</v>
      </c>
      <c r="O2690" s="18">
        <v>41842</v>
      </c>
      <c r="P2690" s="6">
        <v>34.5</v>
      </c>
      <c r="Q2690" s="18">
        <v>41851</v>
      </c>
      <c r="R2690" s="6">
        <v>29.5</v>
      </c>
      <c r="S2690" s="18">
        <v>41851</v>
      </c>
      <c r="T2690" s="6">
        <v>33.75</v>
      </c>
    </row>
    <row r="2691" spans="1:20" x14ac:dyDescent="0.2">
      <c r="A2691" s="18">
        <v>41849</v>
      </c>
      <c r="B2691" s="25">
        <v>30.5</v>
      </c>
      <c r="C2691" s="18">
        <v>41850</v>
      </c>
      <c r="D2691" s="25">
        <v>31.5</v>
      </c>
      <c r="E2691" s="18">
        <v>41850</v>
      </c>
      <c r="F2691" s="25">
        <v>30.5</v>
      </c>
      <c r="G2691" s="18">
        <v>41849</v>
      </c>
      <c r="H2691" s="25">
        <v>29.5</v>
      </c>
      <c r="I2691" s="18">
        <v>41850</v>
      </c>
      <c r="J2691" s="25">
        <v>33</v>
      </c>
      <c r="K2691" s="18">
        <v>41850</v>
      </c>
      <c r="L2691" s="25">
        <v>31.75</v>
      </c>
      <c r="O2691" s="18">
        <v>41841</v>
      </c>
      <c r="P2691" s="6">
        <v>34.5</v>
      </c>
      <c r="Q2691" s="18">
        <v>41850</v>
      </c>
      <c r="R2691" s="6">
        <v>29.5</v>
      </c>
      <c r="S2691" s="18">
        <v>41850</v>
      </c>
      <c r="T2691" s="6">
        <v>33.75</v>
      </c>
    </row>
    <row r="2692" spans="1:20" x14ac:dyDescent="0.2">
      <c r="A2692" s="18">
        <v>41848</v>
      </c>
      <c r="B2692" s="25">
        <v>30.5</v>
      </c>
      <c r="C2692" s="18">
        <v>41849</v>
      </c>
      <c r="D2692" s="25">
        <v>31.75</v>
      </c>
      <c r="E2692" s="18">
        <v>41849</v>
      </c>
      <c r="F2692" s="25">
        <v>30.5</v>
      </c>
      <c r="G2692" s="18">
        <v>41848</v>
      </c>
      <c r="H2692" s="25">
        <v>31</v>
      </c>
      <c r="I2692" s="18">
        <v>41849</v>
      </c>
      <c r="J2692" s="25">
        <v>33</v>
      </c>
      <c r="K2692" s="18">
        <v>41849</v>
      </c>
      <c r="L2692" s="25">
        <v>31.75</v>
      </c>
      <c r="O2692" s="18">
        <v>41838</v>
      </c>
      <c r="P2692" s="6">
        <v>35.5</v>
      </c>
      <c r="Q2692" s="18">
        <v>41849</v>
      </c>
      <c r="R2692" s="6">
        <v>29.5</v>
      </c>
      <c r="S2692" s="18">
        <v>41849</v>
      </c>
      <c r="T2692" s="6">
        <v>33.75</v>
      </c>
    </row>
    <row r="2693" spans="1:20" x14ac:dyDescent="0.2">
      <c r="A2693" s="18">
        <v>41845</v>
      </c>
      <c r="B2693" s="25">
        <v>30.5</v>
      </c>
      <c r="C2693" s="18">
        <v>41848</v>
      </c>
      <c r="D2693" s="25">
        <v>32</v>
      </c>
      <c r="E2693" s="18">
        <v>41848</v>
      </c>
      <c r="F2693" s="25">
        <v>31.5</v>
      </c>
      <c r="G2693" s="18">
        <v>41845</v>
      </c>
      <c r="H2693" s="25">
        <v>31.5</v>
      </c>
      <c r="I2693" s="18">
        <v>41848</v>
      </c>
      <c r="J2693" s="25">
        <v>34</v>
      </c>
      <c r="K2693" s="18">
        <v>41848</v>
      </c>
      <c r="L2693" s="25">
        <v>31.75</v>
      </c>
      <c r="O2693" s="18">
        <v>41837</v>
      </c>
      <c r="P2693" s="6">
        <v>35.5</v>
      </c>
      <c r="Q2693" s="18">
        <v>41848</v>
      </c>
      <c r="R2693" s="6">
        <v>29.5</v>
      </c>
      <c r="S2693" s="18">
        <v>41848</v>
      </c>
      <c r="T2693" s="6">
        <v>33.75</v>
      </c>
    </row>
    <row r="2694" spans="1:20" x14ac:dyDescent="0.2">
      <c r="A2694" s="18">
        <v>41844</v>
      </c>
      <c r="B2694" s="25">
        <v>30.5</v>
      </c>
      <c r="C2694" s="18">
        <v>41845</v>
      </c>
      <c r="D2694" s="25">
        <v>32.25</v>
      </c>
      <c r="E2694" s="18">
        <v>41845</v>
      </c>
      <c r="F2694" s="25">
        <v>30.5</v>
      </c>
      <c r="G2694" s="18">
        <v>41844</v>
      </c>
      <c r="H2694" s="25">
        <v>31.5</v>
      </c>
      <c r="I2694" s="18">
        <v>41845</v>
      </c>
      <c r="J2694" s="25">
        <v>34</v>
      </c>
      <c r="K2694" s="18">
        <v>41845</v>
      </c>
      <c r="L2694" s="25">
        <v>31.75</v>
      </c>
      <c r="O2694" s="18">
        <v>41836</v>
      </c>
      <c r="P2694" s="6">
        <v>35.5</v>
      </c>
      <c r="Q2694" s="18">
        <v>41845</v>
      </c>
      <c r="R2694" s="6">
        <v>29.5</v>
      </c>
      <c r="S2694" s="18">
        <v>41845</v>
      </c>
      <c r="T2694" s="6">
        <v>33.75</v>
      </c>
    </row>
    <row r="2695" spans="1:20" x14ac:dyDescent="0.2">
      <c r="A2695" s="18">
        <v>41843</v>
      </c>
      <c r="B2695" s="25">
        <v>30.5</v>
      </c>
      <c r="C2695" s="18">
        <v>41844</v>
      </c>
      <c r="D2695" s="25">
        <v>32.25</v>
      </c>
      <c r="E2695" s="18">
        <v>41844</v>
      </c>
      <c r="F2695" s="25">
        <v>30.5</v>
      </c>
      <c r="G2695" s="18">
        <v>41843</v>
      </c>
      <c r="H2695" s="25">
        <v>31.5</v>
      </c>
      <c r="I2695" s="18">
        <v>41844</v>
      </c>
      <c r="J2695" s="25">
        <v>34</v>
      </c>
      <c r="K2695" s="18">
        <v>41844</v>
      </c>
      <c r="L2695" s="25">
        <v>31.75</v>
      </c>
      <c r="O2695" s="18">
        <v>41835</v>
      </c>
      <c r="P2695" s="6">
        <v>36.5</v>
      </c>
      <c r="Q2695" s="18">
        <v>41844</v>
      </c>
      <c r="R2695" s="6">
        <v>29.5</v>
      </c>
      <c r="S2695" s="18">
        <v>41844</v>
      </c>
      <c r="T2695" s="6">
        <v>33.75</v>
      </c>
    </row>
    <row r="2696" spans="1:20" x14ac:dyDescent="0.2">
      <c r="A2696" s="18">
        <v>41842</v>
      </c>
      <c r="B2696" s="25">
        <v>30.5</v>
      </c>
      <c r="C2696" s="18">
        <v>41843</v>
      </c>
      <c r="D2696" s="25">
        <v>32.25</v>
      </c>
      <c r="E2696" s="18">
        <v>41843</v>
      </c>
      <c r="F2696" s="25">
        <v>30.5</v>
      </c>
      <c r="G2696" s="18">
        <v>41842</v>
      </c>
      <c r="H2696" s="25">
        <v>31.5</v>
      </c>
      <c r="I2696" s="18">
        <v>41843</v>
      </c>
      <c r="J2696" s="25">
        <v>34</v>
      </c>
      <c r="K2696" s="18">
        <v>41843</v>
      </c>
      <c r="L2696" s="25">
        <v>31.75</v>
      </c>
      <c r="O2696" s="18">
        <v>41834</v>
      </c>
      <c r="P2696" s="6">
        <v>36.5</v>
      </c>
      <c r="Q2696" s="18">
        <v>41843</v>
      </c>
      <c r="R2696" s="6">
        <v>29.5</v>
      </c>
      <c r="S2696" s="18">
        <v>41843</v>
      </c>
      <c r="T2696" s="6">
        <v>33.75</v>
      </c>
    </row>
    <row r="2697" spans="1:20" x14ac:dyDescent="0.2">
      <c r="A2697" s="18">
        <v>41841</v>
      </c>
      <c r="B2697" s="25">
        <v>30.5</v>
      </c>
      <c r="C2697" s="18">
        <v>41842</v>
      </c>
      <c r="D2697" s="25">
        <v>32.75</v>
      </c>
      <c r="E2697" s="18">
        <v>41842</v>
      </c>
      <c r="F2697" s="25">
        <v>30.5</v>
      </c>
      <c r="G2697" s="18">
        <v>41841</v>
      </c>
      <c r="H2697" s="25">
        <v>31.5</v>
      </c>
      <c r="I2697" s="18">
        <v>41842</v>
      </c>
      <c r="J2697" s="25">
        <v>34</v>
      </c>
      <c r="K2697" s="18">
        <v>41842</v>
      </c>
      <c r="L2697" s="25">
        <v>31.75</v>
      </c>
      <c r="O2697" s="18">
        <v>41831</v>
      </c>
      <c r="P2697" s="6">
        <v>36.5</v>
      </c>
      <c r="Q2697" s="18">
        <v>41842</v>
      </c>
      <c r="R2697" s="6">
        <v>30</v>
      </c>
      <c r="S2697" s="18">
        <v>41842</v>
      </c>
      <c r="T2697" s="6">
        <v>34.25</v>
      </c>
    </row>
    <row r="2698" spans="1:20" x14ac:dyDescent="0.2">
      <c r="A2698" s="18">
        <v>41838</v>
      </c>
      <c r="B2698" s="25">
        <v>32.5</v>
      </c>
      <c r="C2698" s="18">
        <v>41841</v>
      </c>
      <c r="D2698" s="25">
        <v>32.75</v>
      </c>
      <c r="E2698" s="18">
        <v>41841</v>
      </c>
      <c r="F2698" s="25">
        <v>30.5</v>
      </c>
      <c r="G2698" s="18">
        <v>41838</v>
      </c>
      <c r="H2698" s="25">
        <v>31.5</v>
      </c>
      <c r="I2698" s="18">
        <v>41841</v>
      </c>
      <c r="J2698" s="25">
        <v>34</v>
      </c>
      <c r="K2698" s="18">
        <v>41841</v>
      </c>
      <c r="L2698" s="25">
        <v>31.75</v>
      </c>
      <c r="O2698" s="18">
        <v>41830</v>
      </c>
      <c r="P2698" s="6">
        <v>36.5</v>
      </c>
      <c r="Q2698" s="18">
        <v>41841</v>
      </c>
      <c r="R2698" s="6">
        <v>30</v>
      </c>
      <c r="S2698" s="18">
        <v>41841</v>
      </c>
      <c r="T2698" s="6">
        <v>34.25</v>
      </c>
    </row>
    <row r="2699" spans="1:20" x14ac:dyDescent="0.2">
      <c r="A2699" s="18">
        <v>41837</v>
      </c>
      <c r="B2699" s="25">
        <v>32.5</v>
      </c>
      <c r="C2699" s="18">
        <v>41838</v>
      </c>
      <c r="D2699" s="25">
        <v>32.75</v>
      </c>
      <c r="E2699" s="18">
        <v>41838</v>
      </c>
      <c r="F2699" s="25">
        <v>30.5</v>
      </c>
      <c r="G2699" s="18">
        <v>41837</v>
      </c>
      <c r="H2699" s="25">
        <v>31.5</v>
      </c>
      <c r="I2699" s="18">
        <v>41838</v>
      </c>
      <c r="J2699" s="25">
        <v>34</v>
      </c>
      <c r="K2699" s="18">
        <v>41838</v>
      </c>
      <c r="L2699" s="25">
        <v>31.75</v>
      </c>
      <c r="O2699" s="18">
        <v>41829</v>
      </c>
      <c r="P2699" s="6">
        <v>36.5</v>
      </c>
      <c r="Q2699" s="18">
        <v>41838</v>
      </c>
      <c r="R2699" s="6">
        <v>30</v>
      </c>
      <c r="S2699" s="18">
        <v>41838</v>
      </c>
      <c r="T2699" s="6">
        <v>34.25</v>
      </c>
    </row>
    <row r="2700" spans="1:20" x14ac:dyDescent="0.2">
      <c r="A2700" s="18">
        <v>41836</v>
      </c>
      <c r="B2700" s="25">
        <v>32.5</v>
      </c>
      <c r="C2700" s="18">
        <v>41837</v>
      </c>
      <c r="D2700" s="25">
        <v>32.75</v>
      </c>
      <c r="E2700" s="18">
        <v>41837</v>
      </c>
      <c r="F2700" s="25">
        <v>30.5</v>
      </c>
      <c r="G2700" s="18">
        <v>41836</v>
      </c>
      <c r="H2700" s="25">
        <v>31.5</v>
      </c>
      <c r="I2700" s="18">
        <v>41837</v>
      </c>
      <c r="J2700" s="25">
        <v>34</v>
      </c>
      <c r="K2700" s="18">
        <v>41837</v>
      </c>
      <c r="L2700" s="25">
        <v>31.75</v>
      </c>
      <c r="O2700" s="18">
        <v>41828</v>
      </c>
      <c r="P2700" s="6">
        <v>36.5</v>
      </c>
      <c r="Q2700" s="18">
        <v>41837</v>
      </c>
      <c r="R2700" s="6">
        <v>30</v>
      </c>
      <c r="S2700" s="18">
        <v>41837</v>
      </c>
      <c r="T2700" s="6">
        <v>34.25</v>
      </c>
    </row>
    <row r="2701" spans="1:20" x14ac:dyDescent="0.2">
      <c r="A2701" s="18">
        <v>41835</v>
      </c>
      <c r="B2701" s="25">
        <v>32.5</v>
      </c>
      <c r="C2701" s="18">
        <v>41836</v>
      </c>
      <c r="D2701" s="25">
        <v>32.75</v>
      </c>
      <c r="E2701" s="18">
        <v>41836</v>
      </c>
      <c r="F2701" s="25">
        <v>30.5</v>
      </c>
      <c r="G2701" s="18">
        <v>41835</v>
      </c>
      <c r="H2701" s="25">
        <v>31.5</v>
      </c>
      <c r="I2701" s="18">
        <v>41836</v>
      </c>
      <c r="J2701" s="25">
        <v>34</v>
      </c>
      <c r="K2701" s="18">
        <v>41836</v>
      </c>
      <c r="L2701" s="25">
        <v>31.75</v>
      </c>
      <c r="O2701" s="18">
        <v>41827</v>
      </c>
      <c r="P2701" s="6">
        <v>36.5</v>
      </c>
      <c r="Q2701" s="18">
        <v>41836</v>
      </c>
      <c r="R2701" s="6">
        <v>30</v>
      </c>
      <c r="S2701" s="18">
        <v>41836</v>
      </c>
      <c r="T2701" s="6">
        <v>34.25</v>
      </c>
    </row>
    <row r="2702" spans="1:20" x14ac:dyDescent="0.2">
      <c r="A2702" s="18">
        <v>41834</v>
      </c>
      <c r="B2702" s="25">
        <v>32.5</v>
      </c>
      <c r="C2702" s="18">
        <v>41835</v>
      </c>
      <c r="D2702" s="25">
        <v>32.75</v>
      </c>
      <c r="E2702" s="18">
        <v>41835</v>
      </c>
      <c r="F2702" s="25">
        <v>30.5</v>
      </c>
      <c r="G2702" s="18">
        <v>41834</v>
      </c>
      <c r="H2702" s="25">
        <v>31.5</v>
      </c>
      <c r="I2702" s="18">
        <v>41835</v>
      </c>
      <c r="J2702" s="25">
        <v>34</v>
      </c>
      <c r="K2702" s="18">
        <v>41835</v>
      </c>
      <c r="L2702" s="25">
        <v>31.75</v>
      </c>
      <c r="O2702" s="18">
        <v>41823</v>
      </c>
      <c r="P2702" s="6">
        <v>36.5</v>
      </c>
      <c r="Q2702" s="18">
        <v>41835</v>
      </c>
      <c r="R2702" s="6">
        <v>30</v>
      </c>
      <c r="S2702" s="18">
        <v>41835</v>
      </c>
      <c r="T2702" s="6">
        <v>35.5</v>
      </c>
    </row>
    <row r="2703" spans="1:20" x14ac:dyDescent="0.2">
      <c r="A2703" s="18">
        <v>41831</v>
      </c>
      <c r="B2703" s="25">
        <v>32.5</v>
      </c>
      <c r="C2703" s="18">
        <v>41834</v>
      </c>
      <c r="D2703" s="25">
        <v>32.75</v>
      </c>
      <c r="E2703" s="18">
        <v>41834</v>
      </c>
      <c r="F2703" s="25">
        <v>31</v>
      </c>
      <c r="G2703" s="18">
        <v>41831</v>
      </c>
      <c r="H2703" s="25">
        <v>32.5</v>
      </c>
      <c r="I2703" s="18">
        <v>41834</v>
      </c>
      <c r="J2703" s="25">
        <v>34</v>
      </c>
      <c r="K2703" s="18">
        <v>41834</v>
      </c>
      <c r="L2703" s="25">
        <v>32.5</v>
      </c>
      <c r="O2703" s="18">
        <v>41822</v>
      </c>
      <c r="P2703" s="6">
        <v>36.5</v>
      </c>
      <c r="Q2703" s="18">
        <v>41834</v>
      </c>
      <c r="R2703" s="6">
        <v>31</v>
      </c>
      <c r="S2703" s="18">
        <v>41834</v>
      </c>
      <c r="T2703" s="6">
        <v>35.5</v>
      </c>
    </row>
    <row r="2704" spans="1:20" x14ac:dyDescent="0.2">
      <c r="A2704" s="18">
        <v>41830</v>
      </c>
      <c r="B2704" s="25">
        <v>32.5</v>
      </c>
      <c r="C2704" s="18">
        <v>41831</v>
      </c>
      <c r="D2704" s="25">
        <v>32.75</v>
      </c>
      <c r="E2704" s="18">
        <v>41831</v>
      </c>
      <c r="F2704" s="25">
        <v>31</v>
      </c>
      <c r="G2704" s="18">
        <v>41830</v>
      </c>
      <c r="H2704" s="25">
        <v>32.5</v>
      </c>
      <c r="I2704" s="18">
        <v>41831</v>
      </c>
      <c r="J2704" s="25">
        <v>34</v>
      </c>
      <c r="K2704" s="18">
        <v>41831</v>
      </c>
      <c r="L2704" s="25">
        <v>32.5</v>
      </c>
      <c r="O2704" s="18">
        <v>41821</v>
      </c>
      <c r="P2704" s="6">
        <v>37</v>
      </c>
      <c r="Q2704" s="18">
        <v>41831</v>
      </c>
      <c r="R2704" s="6">
        <v>31</v>
      </c>
      <c r="S2704" s="18">
        <v>41831</v>
      </c>
      <c r="T2704" s="6">
        <v>35.5</v>
      </c>
    </row>
    <row r="2705" spans="1:20" x14ac:dyDescent="0.2">
      <c r="A2705" s="18">
        <v>41829</v>
      </c>
      <c r="B2705" s="25">
        <v>32.5</v>
      </c>
      <c r="C2705" s="18">
        <v>41830</v>
      </c>
      <c r="D2705" s="25">
        <v>32.75</v>
      </c>
      <c r="E2705" s="18">
        <v>41830</v>
      </c>
      <c r="F2705" s="25">
        <v>31</v>
      </c>
      <c r="G2705" s="18">
        <v>41829</v>
      </c>
      <c r="H2705" s="25">
        <v>32.5</v>
      </c>
      <c r="I2705" s="18">
        <v>41830</v>
      </c>
      <c r="J2705" s="25">
        <v>34</v>
      </c>
      <c r="K2705" s="18">
        <v>41830</v>
      </c>
      <c r="L2705" s="25">
        <v>32.5</v>
      </c>
      <c r="O2705" s="18">
        <v>41820</v>
      </c>
      <c r="P2705" s="6">
        <v>37</v>
      </c>
      <c r="Q2705" s="18">
        <v>41830</v>
      </c>
      <c r="R2705" s="6">
        <v>31</v>
      </c>
      <c r="S2705" s="18">
        <v>41830</v>
      </c>
      <c r="T2705" s="6">
        <v>35.5</v>
      </c>
    </row>
    <row r="2706" spans="1:20" x14ac:dyDescent="0.2">
      <c r="A2706" s="18">
        <v>41828</v>
      </c>
      <c r="B2706" s="25">
        <v>32.5</v>
      </c>
      <c r="C2706" s="18">
        <v>41829</v>
      </c>
      <c r="D2706" s="25">
        <v>33</v>
      </c>
      <c r="E2706" s="18">
        <v>41829</v>
      </c>
      <c r="F2706" s="25">
        <v>31</v>
      </c>
      <c r="G2706" s="18">
        <v>41828</v>
      </c>
      <c r="H2706" s="25">
        <v>32.5</v>
      </c>
      <c r="I2706" s="18">
        <v>41829</v>
      </c>
      <c r="J2706" s="25">
        <v>34</v>
      </c>
      <c r="K2706" s="18">
        <v>41829</v>
      </c>
      <c r="L2706" s="25">
        <v>32.5</v>
      </c>
      <c r="O2706" s="18">
        <v>41817</v>
      </c>
      <c r="P2706" s="6">
        <v>37</v>
      </c>
      <c r="Q2706" s="18">
        <v>41829</v>
      </c>
      <c r="R2706" s="6">
        <v>31</v>
      </c>
      <c r="S2706" s="18">
        <v>41829</v>
      </c>
      <c r="T2706" s="6">
        <v>35.5</v>
      </c>
    </row>
    <row r="2707" spans="1:20" x14ac:dyDescent="0.2">
      <c r="A2707" s="18">
        <v>41827</v>
      </c>
      <c r="B2707" s="25">
        <v>32.5</v>
      </c>
      <c r="C2707" s="18">
        <v>41828</v>
      </c>
      <c r="D2707" s="25">
        <v>33</v>
      </c>
      <c r="E2707" s="18">
        <v>41828</v>
      </c>
      <c r="F2707" s="25">
        <v>31</v>
      </c>
      <c r="G2707" s="18">
        <v>41827</v>
      </c>
      <c r="H2707" s="25">
        <v>32.5</v>
      </c>
      <c r="I2707" s="18">
        <v>41828</v>
      </c>
      <c r="J2707" s="25">
        <v>34</v>
      </c>
      <c r="K2707" s="18">
        <v>41828</v>
      </c>
      <c r="L2707" s="25">
        <v>32.5</v>
      </c>
      <c r="O2707" s="18">
        <v>41816</v>
      </c>
      <c r="P2707" s="6">
        <v>37</v>
      </c>
      <c r="Q2707" s="18">
        <v>41828</v>
      </c>
      <c r="R2707" s="6">
        <v>31</v>
      </c>
      <c r="S2707" s="18">
        <v>41828</v>
      </c>
      <c r="T2707" s="6">
        <v>35.5</v>
      </c>
    </row>
    <row r="2708" spans="1:20" x14ac:dyDescent="0.2">
      <c r="A2708" s="18">
        <v>41823</v>
      </c>
      <c r="B2708" s="25">
        <v>32.5</v>
      </c>
      <c r="C2708" s="18">
        <v>41827</v>
      </c>
      <c r="D2708" s="25">
        <v>33</v>
      </c>
      <c r="E2708" s="18">
        <v>41827</v>
      </c>
      <c r="F2708" s="25">
        <v>31</v>
      </c>
      <c r="G2708" s="18">
        <v>41823</v>
      </c>
      <c r="H2708" s="25">
        <v>32.5</v>
      </c>
      <c r="I2708" s="18">
        <v>41827</v>
      </c>
      <c r="J2708" s="25">
        <v>34</v>
      </c>
      <c r="K2708" s="18">
        <v>41827</v>
      </c>
      <c r="L2708" s="25">
        <v>32.5</v>
      </c>
      <c r="O2708" s="18">
        <v>41815</v>
      </c>
      <c r="P2708" s="6">
        <v>37</v>
      </c>
      <c r="Q2708" s="18">
        <v>41827</v>
      </c>
      <c r="R2708" s="6">
        <v>31</v>
      </c>
      <c r="S2708" s="18">
        <v>41827</v>
      </c>
      <c r="T2708" s="6">
        <v>35.5</v>
      </c>
    </row>
    <row r="2709" spans="1:20" x14ac:dyDescent="0.2">
      <c r="A2709" s="18">
        <v>41822</v>
      </c>
      <c r="B2709" s="25">
        <v>32.5</v>
      </c>
      <c r="C2709" s="18">
        <v>41823</v>
      </c>
      <c r="D2709" s="25">
        <v>33</v>
      </c>
      <c r="E2709" s="18">
        <v>41823</v>
      </c>
      <c r="F2709" s="25">
        <v>31</v>
      </c>
      <c r="G2709" s="18">
        <v>41822</v>
      </c>
      <c r="H2709" s="25">
        <v>32.5</v>
      </c>
      <c r="I2709" s="18">
        <v>41823</v>
      </c>
      <c r="J2709" s="25">
        <v>34</v>
      </c>
      <c r="K2709" s="18">
        <v>41823</v>
      </c>
      <c r="L2709" s="25">
        <v>32.5</v>
      </c>
      <c r="O2709" s="18">
        <v>41814</v>
      </c>
      <c r="P2709" s="6">
        <v>37</v>
      </c>
      <c r="Q2709" s="18">
        <v>41823</v>
      </c>
      <c r="R2709" s="6">
        <v>31</v>
      </c>
      <c r="S2709" s="18">
        <v>41823</v>
      </c>
      <c r="T2709" s="6">
        <v>35.5</v>
      </c>
    </row>
    <row r="2710" spans="1:20" x14ac:dyDescent="0.2">
      <c r="A2710" s="18">
        <v>41821</v>
      </c>
      <c r="B2710" s="25">
        <v>33.25</v>
      </c>
      <c r="C2710" s="18">
        <v>41822</v>
      </c>
      <c r="D2710" s="25">
        <v>33</v>
      </c>
      <c r="E2710" s="18">
        <v>41822</v>
      </c>
      <c r="F2710" s="25">
        <v>31</v>
      </c>
      <c r="G2710" s="18">
        <v>41821</v>
      </c>
      <c r="H2710" s="25">
        <v>32.5</v>
      </c>
      <c r="I2710" s="18">
        <v>41822</v>
      </c>
      <c r="J2710" s="25">
        <v>34</v>
      </c>
      <c r="K2710" s="18">
        <v>41822</v>
      </c>
      <c r="L2710" s="25">
        <v>32.5</v>
      </c>
      <c r="O2710" s="18">
        <v>41813</v>
      </c>
      <c r="P2710" s="6">
        <v>37</v>
      </c>
      <c r="Q2710" s="18">
        <v>41822</v>
      </c>
      <c r="R2710" s="6">
        <v>31</v>
      </c>
      <c r="S2710" s="18">
        <v>41822</v>
      </c>
      <c r="T2710" s="6">
        <v>35.5</v>
      </c>
    </row>
    <row r="2711" spans="1:20" x14ac:dyDescent="0.2">
      <c r="A2711" s="18">
        <v>41820</v>
      </c>
      <c r="B2711" s="25">
        <v>33.25</v>
      </c>
      <c r="C2711" s="18">
        <v>41821</v>
      </c>
      <c r="D2711" s="25">
        <v>33.75</v>
      </c>
      <c r="E2711" s="18">
        <v>41821</v>
      </c>
      <c r="F2711" s="25">
        <v>32</v>
      </c>
      <c r="G2711" s="18">
        <v>41820</v>
      </c>
      <c r="H2711" s="25">
        <v>32.5</v>
      </c>
      <c r="I2711" s="18">
        <v>41821</v>
      </c>
      <c r="J2711" s="25">
        <v>34</v>
      </c>
      <c r="K2711" s="18">
        <v>41821</v>
      </c>
      <c r="L2711" s="25">
        <v>33.5</v>
      </c>
      <c r="O2711" s="18">
        <v>41810</v>
      </c>
      <c r="P2711" s="6">
        <v>37</v>
      </c>
      <c r="Q2711" s="18">
        <v>41821</v>
      </c>
      <c r="R2711" s="6">
        <v>31</v>
      </c>
      <c r="S2711" s="18">
        <v>41821</v>
      </c>
      <c r="T2711" s="6">
        <v>35.5</v>
      </c>
    </row>
    <row r="2712" spans="1:20" x14ac:dyDescent="0.2">
      <c r="A2712" s="18">
        <v>41817</v>
      </c>
      <c r="B2712" s="25">
        <v>33.25</v>
      </c>
      <c r="C2712" s="18">
        <v>41820</v>
      </c>
      <c r="D2712" s="25">
        <v>33.75</v>
      </c>
      <c r="E2712" s="18">
        <v>41820</v>
      </c>
      <c r="F2712" s="25">
        <v>33</v>
      </c>
      <c r="G2712" s="18">
        <v>41817</v>
      </c>
      <c r="H2712" s="25">
        <v>32.5</v>
      </c>
      <c r="I2712" s="18">
        <v>41820</v>
      </c>
      <c r="J2712" s="25">
        <v>34</v>
      </c>
      <c r="K2712" s="18">
        <v>41820</v>
      </c>
      <c r="L2712" s="25">
        <v>33.5</v>
      </c>
      <c r="O2712" s="18">
        <v>41809</v>
      </c>
      <c r="P2712" s="6">
        <v>37</v>
      </c>
      <c r="Q2712" s="18">
        <v>41820</v>
      </c>
      <c r="R2712" s="6">
        <v>31</v>
      </c>
      <c r="S2712" s="18">
        <v>41820</v>
      </c>
      <c r="T2712" s="6">
        <v>35.5</v>
      </c>
    </row>
    <row r="2713" spans="1:20" x14ac:dyDescent="0.2">
      <c r="A2713" s="18">
        <v>41816</v>
      </c>
      <c r="B2713" s="25">
        <v>33.25</v>
      </c>
      <c r="C2713" s="18">
        <v>41817</v>
      </c>
      <c r="D2713" s="25">
        <v>33.75</v>
      </c>
      <c r="E2713" s="18">
        <v>41817</v>
      </c>
      <c r="F2713" s="25">
        <v>33</v>
      </c>
      <c r="G2713" s="18">
        <v>41816</v>
      </c>
      <c r="H2713" s="25">
        <v>32.5</v>
      </c>
      <c r="I2713" s="18">
        <v>41817</v>
      </c>
      <c r="J2713" s="25">
        <v>34.5</v>
      </c>
      <c r="K2713" s="18">
        <v>41817</v>
      </c>
      <c r="L2713" s="25">
        <v>33.5</v>
      </c>
      <c r="O2713" s="18">
        <v>41808</v>
      </c>
      <c r="P2713" s="6">
        <v>37</v>
      </c>
      <c r="Q2713" s="18">
        <v>41817</v>
      </c>
      <c r="R2713" s="6">
        <v>31</v>
      </c>
      <c r="S2713" s="18">
        <v>41817</v>
      </c>
      <c r="T2713" s="6">
        <v>35.5</v>
      </c>
    </row>
    <row r="2714" spans="1:20" x14ac:dyDescent="0.2">
      <c r="A2714" s="18">
        <v>41815</v>
      </c>
      <c r="B2714" s="25">
        <v>33.25</v>
      </c>
      <c r="C2714" s="18">
        <v>41816</v>
      </c>
      <c r="D2714" s="25">
        <v>33.75</v>
      </c>
      <c r="E2714" s="18">
        <v>41816</v>
      </c>
      <c r="F2714" s="25">
        <v>33</v>
      </c>
      <c r="G2714" s="18">
        <v>41815</v>
      </c>
      <c r="H2714" s="25">
        <v>32.5</v>
      </c>
      <c r="I2714" s="18">
        <v>41816</v>
      </c>
      <c r="J2714" s="25">
        <v>34.5</v>
      </c>
      <c r="K2714" s="18">
        <v>41816</v>
      </c>
      <c r="L2714" s="25">
        <v>33.5</v>
      </c>
      <c r="O2714" s="18">
        <v>41807</v>
      </c>
      <c r="P2714" s="6">
        <v>37.25</v>
      </c>
      <c r="Q2714" s="18">
        <v>41816</v>
      </c>
      <c r="R2714" s="6">
        <v>31</v>
      </c>
      <c r="S2714" s="18">
        <v>41816</v>
      </c>
      <c r="T2714" s="6">
        <v>35.5</v>
      </c>
    </row>
    <row r="2715" spans="1:20" x14ac:dyDescent="0.2">
      <c r="A2715" s="18">
        <v>41814</v>
      </c>
      <c r="B2715" s="25">
        <v>33.25</v>
      </c>
      <c r="C2715" s="18">
        <v>41815</v>
      </c>
      <c r="D2715" s="25">
        <v>33.75</v>
      </c>
      <c r="E2715" s="18">
        <v>41815</v>
      </c>
      <c r="F2715" s="25">
        <v>33</v>
      </c>
      <c r="G2715" s="18">
        <v>41814</v>
      </c>
      <c r="H2715" s="25">
        <v>32.5</v>
      </c>
      <c r="I2715" s="18">
        <v>41815</v>
      </c>
      <c r="J2715" s="25">
        <v>34.5</v>
      </c>
      <c r="K2715" s="18">
        <v>41815</v>
      </c>
      <c r="L2715" s="25">
        <v>33.5</v>
      </c>
      <c r="O2715" s="18">
        <v>41806</v>
      </c>
      <c r="P2715" s="6">
        <v>37.25</v>
      </c>
      <c r="Q2715" s="18">
        <v>41815</v>
      </c>
      <c r="R2715" s="6">
        <v>31</v>
      </c>
      <c r="S2715" s="18">
        <v>41815</v>
      </c>
      <c r="T2715" s="6">
        <v>35.5</v>
      </c>
    </row>
    <row r="2716" spans="1:20" x14ac:dyDescent="0.2">
      <c r="A2716" s="18">
        <v>41813</v>
      </c>
      <c r="B2716" s="25">
        <v>33.25</v>
      </c>
      <c r="C2716" s="18">
        <v>41814</v>
      </c>
      <c r="D2716" s="25">
        <v>33.75</v>
      </c>
      <c r="E2716" s="18">
        <v>41814</v>
      </c>
      <c r="F2716" s="25">
        <v>33</v>
      </c>
      <c r="G2716" s="18">
        <v>41813</v>
      </c>
      <c r="H2716" s="25">
        <v>32.5</v>
      </c>
      <c r="I2716" s="18">
        <v>41814</v>
      </c>
      <c r="J2716" s="25">
        <v>34.5</v>
      </c>
      <c r="K2716" s="18">
        <v>41814</v>
      </c>
      <c r="L2716" s="25">
        <v>33.5</v>
      </c>
      <c r="O2716" s="18">
        <v>41803</v>
      </c>
      <c r="P2716" s="6">
        <v>37.25</v>
      </c>
      <c r="Q2716" s="18">
        <v>41814</v>
      </c>
      <c r="R2716" s="6">
        <v>31</v>
      </c>
      <c r="S2716" s="18">
        <v>41814</v>
      </c>
      <c r="T2716" s="6">
        <v>36</v>
      </c>
    </row>
    <row r="2717" spans="1:20" x14ac:dyDescent="0.2">
      <c r="A2717" s="18">
        <v>41810</v>
      </c>
      <c r="B2717" s="25">
        <v>33.25</v>
      </c>
      <c r="C2717" s="18">
        <v>41813</v>
      </c>
      <c r="D2717" s="25">
        <v>33.75</v>
      </c>
      <c r="E2717" s="18">
        <v>41813</v>
      </c>
      <c r="F2717" s="25">
        <v>33</v>
      </c>
      <c r="G2717" s="18">
        <v>41810</v>
      </c>
      <c r="H2717" s="25">
        <v>32.5</v>
      </c>
      <c r="I2717" s="18">
        <v>41813</v>
      </c>
      <c r="J2717" s="25">
        <v>34.5</v>
      </c>
      <c r="K2717" s="18">
        <v>41813</v>
      </c>
      <c r="L2717" s="25">
        <v>33.5</v>
      </c>
      <c r="O2717" s="18">
        <v>41802</v>
      </c>
      <c r="P2717" s="6">
        <v>37.25</v>
      </c>
      <c r="Q2717" s="18">
        <v>41813</v>
      </c>
      <c r="R2717" s="6">
        <v>31</v>
      </c>
      <c r="S2717" s="18">
        <v>41813</v>
      </c>
      <c r="T2717" s="6">
        <v>36</v>
      </c>
    </row>
    <row r="2718" spans="1:20" x14ac:dyDescent="0.2">
      <c r="A2718" s="18">
        <v>41809</v>
      </c>
      <c r="B2718" s="25">
        <v>33.25</v>
      </c>
      <c r="C2718" s="18">
        <v>41810</v>
      </c>
      <c r="D2718" s="25">
        <v>33.75</v>
      </c>
      <c r="E2718" s="18">
        <v>41810</v>
      </c>
      <c r="F2718" s="25">
        <v>33</v>
      </c>
      <c r="G2718" s="18">
        <v>41809</v>
      </c>
      <c r="H2718" s="25">
        <v>32.5</v>
      </c>
      <c r="I2718" s="18">
        <v>41810</v>
      </c>
      <c r="J2718" s="25">
        <v>34.5</v>
      </c>
      <c r="K2718" s="18">
        <v>41810</v>
      </c>
      <c r="L2718" s="25">
        <v>33.5</v>
      </c>
      <c r="O2718" s="18">
        <v>41801</v>
      </c>
      <c r="P2718" s="6">
        <v>37.25</v>
      </c>
      <c r="Q2718" s="18">
        <v>41810</v>
      </c>
      <c r="R2718" s="6">
        <v>31</v>
      </c>
      <c r="S2718" s="18">
        <v>41810</v>
      </c>
      <c r="T2718" s="6">
        <v>36</v>
      </c>
    </row>
    <row r="2719" spans="1:20" x14ac:dyDescent="0.2">
      <c r="A2719" s="18">
        <v>41808</v>
      </c>
      <c r="B2719" s="25">
        <v>33.25</v>
      </c>
      <c r="C2719" s="18">
        <v>41809</v>
      </c>
      <c r="D2719" s="25">
        <v>33.75</v>
      </c>
      <c r="E2719" s="18">
        <v>41809</v>
      </c>
      <c r="F2719" s="25">
        <v>33</v>
      </c>
      <c r="G2719" s="18">
        <v>41808</v>
      </c>
      <c r="H2719" s="25">
        <v>32.5</v>
      </c>
      <c r="I2719" s="18">
        <v>41809</v>
      </c>
      <c r="J2719" s="25">
        <v>34.5</v>
      </c>
      <c r="K2719" s="18">
        <v>41809</v>
      </c>
      <c r="L2719" s="25">
        <v>33.5</v>
      </c>
      <c r="O2719" s="18">
        <v>41800</v>
      </c>
      <c r="P2719" s="6">
        <v>37.5</v>
      </c>
      <c r="Q2719" s="18">
        <v>41809</v>
      </c>
      <c r="R2719" s="6">
        <v>31</v>
      </c>
      <c r="S2719" s="18">
        <v>41809</v>
      </c>
      <c r="T2719" s="6">
        <v>36</v>
      </c>
    </row>
    <row r="2720" spans="1:20" x14ac:dyDescent="0.2">
      <c r="A2720" s="18">
        <v>41807</v>
      </c>
      <c r="B2720" s="25">
        <v>33.75</v>
      </c>
      <c r="C2720" s="18">
        <v>41808</v>
      </c>
      <c r="D2720" s="25">
        <v>33.75</v>
      </c>
      <c r="E2720" s="18">
        <v>41808</v>
      </c>
      <c r="F2720" s="25">
        <v>33</v>
      </c>
      <c r="G2720" s="18">
        <v>41807</v>
      </c>
      <c r="H2720" s="25">
        <v>32.5</v>
      </c>
      <c r="I2720" s="18">
        <v>41808</v>
      </c>
      <c r="J2720" s="25">
        <v>34.5</v>
      </c>
      <c r="K2720" s="18">
        <v>41808</v>
      </c>
      <c r="L2720" s="25">
        <v>33.5</v>
      </c>
      <c r="O2720" s="18">
        <v>41799</v>
      </c>
      <c r="P2720" s="6">
        <v>37.5</v>
      </c>
      <c r="Q2720" s="18">
        <v>41808</v>
      </c>
      <c r="R2720" s="6">
        <v>31</v>
      </c>
      <c r="S2720" s="18">
        <v>41808</v>
      </c>
      <c r="T2720" s="6">
        <v>36</v>
      </c>
    </row>
    <row r="2721" spans="1:20" x14ac:dyDescent="0.2">
      <c r="A2721" s="18">
        <v>41806</v>
      </c>
      <c r="B2721" s="25">
        <v>33.75</v>
      </c>
      <c r="C2721" s="18">
        <v>41807</v>
      </c>
      <c r="D2721" s="25">
        <v>34.5</v>
      </c>
      <c r="E2721" s="18">
        <v>41807</v>
      </c>
      <c r="F2721" s="25">
        <v>33</v>
      </c>
      <c r="G2721" s="18">
        <v>41806</v>
      </c>
      <c r="H2721" s="25">
        <v>32.5</v>
      </c>
      <c r="I2721" s="18">
        <v>41807</v>
      </c>
      <c r="J2721" s="25">
        <v>34.5</v>
      </c>
      <c r="K2721" s="18">
        <v>41807</v>
      </c>
      <c r="L2721" s="25">
        <v>33.5</v>
      </c>
      <c r="O2721" s="18">
        <v>41796</v>
      </c>
      <c r="P2721" s="6">
        <v>37.5</v>
      </c>
      <c r="Q2721" s="18">
        <v>41807</v>
      </c>
      <c r="R2721" s="6">
        <v>31</v>
      </c>
      <c r="S2721" s="18">
        <v>41807</v>
      </c>
      <c r="T2721" s="6">
        <v>36.380000000000003</v>
      </c>
    </row>
    <row r="2722" spans="1:20" x14ac:dyDescent="0.2">
      <c r="A2722" s="18">
        <v>41803</v>
      </c>
      <c r="B2722" s="25">
        <v>33.75</v>
      </c>
      <c r="C2722" s="18">
        <v>41806</v>
      </c>
      <c r="D2722" s="25">
        <v>34.5</v>
      </c>
      <c r="E2722" s="18">
        <v>41806</v>
      </c>
      <c r="F2722" s="25">
        <v>33</v>
      </c>
      <c r="G2722" s="18">
        <v>41803</v>
      </c>
      <c r="H2722" s="25">
        <v>32.5</v>
      </c>
      <c r="I2722" s="18">
        <v>41806</v>
      </c>
      <c r="J2722" s="25">
        <v>34.5</v>
      </c>
      <c r="K2722" s="18">
        <v>41806</v>
      </c>
      <c r="L2722" s="25">
        <v>34.5</v>
      </c>
      <c r="O2722" s="18">
        <v>41795</v>
      </c>
      <c r="P2722" s="6">
        <v>37.5</v>
      </c>
      <c r="Q2722" s="18">
        <v>41806</v>
      </c>
      <c r="R2722" s="6">
        <v>31</v>
      </c>
      <c r="S2722" s="18">
        <v>41806</v>
      </c>
      <c r="T2722" s="6">
        <v>36.380000000000003</v>
      </c>
    </row>
    <row r="2723" spans="1:20" x14ac:dyDescent="0.2">
      <c r="A2723" s="18">
        <v>41802</v>
      </c>
      <c r="B2723" s="25">
        <v>33.75</v>
      </c>
      <c r="C2723" s="18">
        <v>41803</v>
      </c>
      <c r="D2723" s="25">
        <v>34.5</v>
      </c>
      <c r="E2723" s="18">
        <v>41803</v>
      </c>
      <c r="F2723" s="25">
        <v>33</v>
      </c>
      <c r="G2723" s="18">
        <v>41802</v>
      </c>
      <c r="H2723" s="25">
        <v>32.5</v>
      </c>
      <c r="I2723" s="18">
        <v>41803</v>
      </c>
      <c r="J2723" s="25">
        <v>34.5</v>
      </c>
      <c r="K2723" s="18">
        <v>41803</v>
      </c>
      <c r="L2723" s="25">
        <v>34.5</v>
      </c>
      <c r="O2723" s="18">
        <v>41794</v>
      </c>
      <c r="P2723" s="6">
        <v>37.5</v>
      </c>
      <c r="Q2723" s="18">
        <v>41803</v>
      </c>
      <c r="R2723" s="6">
        <v>31</v>
      </c>
      <c r="S2723" s="18">
        <v>41803</v>
      </c>
      <c r="T2723" s="6">
        <v>36.380000000000003</v>
      </c>
    </row>
    <row r="2724" spans="1:20" x14ac:dyDescent="0.2">
      <c r="A2724" s="18">
        <v>41801</v>
      </c>
      <c r="B2724" s="25">
        <v>33.75</v>
      </c>
      <c r="C2724" s="18">
        <v>41802</v>
      </c>
      <c r="D2724" s="25">
        <v>34.5</v>
      </c>
      <c r="E2724" s="18">
        <v>41802</v>
      </c>
      <c r="F2724" s="25">
        <v>33</v>
      </c>
      <c r="G2724" s="18">
        <v>41801</v>
      </c>
      <c r="H2724" s="25">
        <v>32.5</v>
      </c>
      <c r="I2724" s="18">
        <v>41802</v>
      </c>
      <c r="J2724" s="25">
        <v>34.5</v>
      </c>
      <c r="K2724" s="18">
        <v>41802</v>
      </c>
      <c r="L2724" s="25">
        <v>34.5</v>
      </c>
      <c r="O2724" s="18">
        <v>41793</v>
      </c>
      <c r="P2724" s="6">
        <v>37.5</v>
      </c>
      <c r="Q2724" s="18">
        <v>41802</v>
      </c>
      <c r="R2724" s="6">
        <v>31</v>
      </c>
      <c r="S2724" s="18">
        <v>41802</v>
      </c>
      <c r="T2724" s="6">
        <v>36.380000000000003</v>
      </c>
    </row>
    <row r="2725" spans="1:20" x14ac:dyDescent="0.2">
      <c r="A2725" s="18">
        <v>41800</v>
      </c>
      <c r="B2725" s="25">
        <v>33.75</v>
      </c>
      <c r="C2725" s="18">
        <v>41801</v>
      </c>
      <c r="D2725" s="25">
        <v>34.5</v>
      </c>
      <c r="E2725" s="18">
        <v>41801</v>
      </c>
      <c r="F2725" s="25">
        <v>33</v>
      </c>
      <c r="G2725" s="18">
        <v>41800</v>
      </c>
      <c r="H2725" s="25">
        <v>32.5</v>
      </c>
      <c r="I2725" s="18">
        <v>41801</v>
      </c>
      <c r="J2725" s="25">
        <v>34.5</v>
      </c>
      <c r="K2725" s="18">
        <v>41801</v>
      </c>
      <c r="L2725" s="25">
        <v>34.5</v>
      </c>
      <c r="O2725" s="18">
        <v>41792</v>
      </c>
      <c r="P2725" s="6">
        <v>37.5</v>
      </c>
      <c r="Q2725" s="18">
        <v>41801</v>
      </c>
      <c r="R2725" s="6">
        <v>31</v>
      </c>
      <c r="S2725" s="18">
        <v>41801</v>
      </c>
      <c r="T2725" s="6">
        <v>36.380000000000003</v>
      </c>
    </row>
    <row r="2726" spans="1:20" x14ac:dyDescent="0.2">
      <c r="A2726" s="18">
        <v>41799</v>
      </c>
      <c r="B2726" s="25">
        <v>33.75</v>
      </c>
      <c r="C2726" s="18">
        <v>41800</v>
      </c>
      <c r="D2726" s="25">
        <v>34.75</v>
      </c>
      <c r="E2726" s="18">
        <v>41800</v>
      </c>
      <c r="F2726" s="25">
        <v>33</v>
      </c>
      <c r="G2726" s="18">
        <v>41799</v>
      </c>
      <c r="H2726" s="25">
        <v>32.5</v>
      </c>
      <c r="I2726" s="18">
        <v>41800</v>
      </c>
      <c r="J2726" s="25">
        <v>34.5</v>
      </c>
      <c r="K2726" s="18">
        <v>41800</v>
      </c>
      <c r="L2726" s="25">
        <v>35.5</v>
      </c>
      <c r="O2726" s="18">
        <v>41789</v>
      </c>
      <c r="P2726" s="6">
        <v>37.5</v>
      </c>
      <c r="Q2726" s="18">
        <v>41800</v>
      </c>
      <c r="R2726" s="6">
        <v>31</v>
      </c>
      <c r="S2726" s="18">
        <v>41800</v>
      </c>
      <c r="T2726" s="6">
        <v>36.380000000000003</v>
      </c>
    </row>
    <row r="2727" spans="1:20" x14ac:dyDescent="0.2">
      <c r="A2727" s="18">
        <v>41796</v>
      </c>
      <c r="B2727" s="25">
        <v>33.75</v>
      </c>
      <c r="C2727" s="18">
        <v>41799</v>
      </c>
      <c r="D2727" s="25">
        <v>34.75</v>
      </c>
      <c r="E2727" s="18">
        <v>41799</v>
      </c>
      <c r="F2727" s="25">
        <v>33</v>
      </c>
      <c r="G2727" s="18">
        <v>41796</v>
      </c>
      <c r="H2727" s="25">
        <v>32.5</v>
      </c>
      <c r="I2727" s="18">
        <v>41799</v>
      </c>
      <c r="J2727" s="25">
        <v>34.5</v>
      </c>
      <c r="K2727" s="18">
        <v>41799</v>
      </c>
      <c r="L2727" s="25">
        <v>35.5</v>
      </c>
      <c r="O2727" s="18">
        <v>41788</v>
      </c>
      <c r="P2727" s="6">
        <v>37.5</v>
      </c>
      <c r="Q2727" s="18">
        <v>41799</v>
      </c>
      <c r="R2727" s="6">
        <v>31</v>
      </c>
      <c r="S2727" s="18">
        <v>41799</v>
      </c>
      <c r="T2727" s="6">
        <v>36.380000000000003</v>
      </c>
    </row>
    <row r="2728" spans="1:20" x14ac:dyDescent="0.2">
      <c r="A2728" s="18">
        <v>41795</v>
      </c>
      <c r="B2728" s="25">
        <v>33.75</v>
      </c>
      <c r="C2728" s="18">
        <v>41796</v>
      </c>
      <c r="D2728" s="25">
        <v>34.75</v>
      </c>
      <c r="E2728" s="18">
        <v>41796</v>
      </c>
      <c r="F2728" s="25">
        <v>33</v>
      </c>
      <c r="G2728" s="18">
        <v>41795</v>
      </c>
      <c r="H2728" s="25">
        <v>33.5</v>
      </c>
      <c r="I2728" s="18">
        <v>41796</v>
      </c>
      <c r="J2728" s="25">
        <v>34.5</v>
      </c>
      <c r="K2728" s="18">
        <v>41796</v>
      </c>
      <c r="L2728" s="25">
        <v>35.5</v>
      </c>
      <c r="O2728" s="18">
        <v>41787</v>
      </c>
      <c r="P2728" s="6">
        <v>37.5</v>
      </c>
      <c r="Q2728" s="18">
        <v>41796</v>
      </c>
      <c r="R2728" s="6">
        <v>31</v>
      </c>
      <c r="S2728" s="18">
        <v>41796</v>
      </c>
      <c r="T2728" s="6">
        <v>36.380000000000003</v>
      </c>
    </row>
    <row r="2729" spans="1:20" x14ac:dyDescent="0.2">
      <c r="A2729" s="18">
        <v>41794</v>
      </c>
      <c r="B2729" s="25">
        <v>33.75</v>
      </c>
      <c r="C2729" s="18">
        <v>41795</v>
      </c>
      <c r="D2729" s="25">
        <v>34.75</v>
      </c>
      <c r="E2729" s="18">
        <v>41795</v>
      </c>
      <c r="F2729" s="25">
        <v>33</v>
      </c>
      <c r="G2729" s="18">
        <v>41794</v>
      </c>
      <c r="H2729" s="25">
        <v>33.5</v>
      </c>
      <c r="I2729" s="18">
        <v>41795</v>
      </c>
      <c r="J2729" s="25">
        <v>34.5</v>
      </c>
      <c r="K2729" s="18">
        <v>41795</v>
      </c>
      <c r="L2729" s="25">
        <v>35.5</v>
      </c>
      <c r="O2729" s="18">
        <v>41786</v>
      </c>
      <c r="P2729" s="6">
        <v>37.5</v>
      </c>
      <c r="Q2729" s="18">
        <v>41795</v>
      </c>
      <c r="R2729" s="6">
        <v>31</v>
      </c>
      <c r="S2729" s="18">
        <v>41795</v>
      </c>
      <c r="T2729" s="6">
        <v>36.380000000000003</v>
      </c>
    </row>
    <row r="2730" spans="1:20" x14ac:dyDescent="0.2">
      <c r="A2730" s="18">
        <v>41793</v>
      </c>
      <c r="B2730" s="25">
        <v>33.75</v>
      </c>
      <c r="C2730" s="18">
        <v>41794</v>
      </c>
      <c r="D2730" s="25">
        <v>34.75</v>
      </c>
      <c r="E2730" s="18">
        <v>41794</v>
      </c>
      <c r="F2730" s="25">
        <v>33</v>
      </c>
      <c r="G2730" s="18">
        <v>41793</v>
      </c>
      <c r="H2730" s="25">
        <v>33.5</v>
      </c>
      <c r="I2730" s="18">
        <v>41794</v>
      </c>
      <c r="J2730" s="25">
        <v>34.5</v>
      </c>
      <c r="K2730" s="18">
        <v>41794</v>
      </c>
      <c r="L2730" s="25">
        <v>35.5</v>
      </c>
      <c r="O2730" s="18">
        <v>41782</v>
      </c>
      <c r="P2730" s="6">
        <v>37.5</v>
      </c>
      <c r="Q2730" s="18">
        <v>41794</v>
      </c>
      <c r="R2730" s="6">
        <v>31</v>
      </c>
      <c r="S2730" s="18">
        <v>41794</v>
      </c>
      <c r="T2730" s="6">
        <v>36.380000000000003</v>
      </c>
    </row>
    <row r="2731" spans="1:20" x14ac:dyDescent="0.2">
      <c r="A2731" s="18">
        <v>41792</v>
      </c>
      <c r="B2731" s="25">
        <v>33.75</v>
      </c>
      <c r="C2731" s="18">
        <v>41793</v>
      </c>
      <c r="D2731" s="25">
        <v>34.880000000000003</v>
      </c>
      <c r="E2731" s="18">
        <v>41793</v>
      </c>
      <c r="F2731" s="25">
        <v>33</v>
      </c>
      <c r="G2731" s="18">
        <v>41792</v>
      </c>
      <c r="H2731" s="25">
        <v>33.5</v>
      </c>
      <c r="I2731" s="18">
        <v>41793</v>
      </c>
      <c r="J2731" s="25">
        <v>34.5</v>
      </c>
      <c r="K2731" s="18">
        <v>41793</v>
      </c>
      <c r="L2731" s="25">
        <v>35.5</v>
      </c>
      <c r="O2731" s="18">
        <v>41781</v>
      </c>
      <c r="P2731" s="6">
        <v>37.5</v>
      </c>
      <c r="Q2731" s="18">
        <v>41793</v>
      </c>
      <c r="R2731" s="6">
        <v>31</v>
      </c>
      <c r="S2731" s="18">
        <v>41793</v>
      </c>
      <c r="T2731" s="6">
        <v>36.380000000000003</v>
      </c>
    </row>
    <row r="2732" spans="1:20" x14ac:dyDescent="0.2">
      <c r="A2732" s="18">
        <v>41789</v>
      </c>
      <c r="B2732" s="25">
        <v>33.75</v>
      </c>
      <c r="C2732" s="18">
        <v>41792</v>
      </c>
      <c r="D2732" s="25">
        <v>34.880000000000003</v>
      </c>
      <c r="E2732" s="18">
        <v>41792</v>
      </c>
      <c r="F2732" s="25">
        <v>33</v>
      </c>
      <c r="G2732" s="18">
        <v>41789</v>
      </c>
      <c r="H2732" s="25">
        <v>33.5</v>
      </c>
      <c r="I2732" s="18">
        <v>41792</v>
      </c>
      <c r="J2732" s="25">
        <v>34.5</v>
      </c>
      <c r="K2732" s="18">
        <v>41792</v>
      </c>
      <c r="L2732" s="25">
        <v>35.5</v>
      </c>
      <c r="O2732" s="18">
        <v>41780</v>
      </c>
      <c r="P2732" s="6">
        <v>37.5</v>
      </c>
      <c r="Q2732" s="18">
        <v>41792</v>
      </c>
      <c r="R2732" s="6">
        <v>31</v>
      </c>
      <c r="S2732" s="18">
        <v>41792</v>
      </c>
      <c r="T2732" s="6">
        <v>36.380000000000003</v>
      </c>
    </row>
    <row r="2733" spans="1:20" x14ac:dyDescent="0.2">
      <c r="A2733" s="18">
        <v>41788</v>
      </c>
      <c r="B2733" s="25">
        <v>33.75</v>
      </c>
      <c r="C2733" s="18">
        <v>41789</v>
      </c>
      <c r="D2733" s="25">
        <v>34.880000000000003</v>
      </c>
      <c r="E2733" s="18">
        <v>41789</v>
      </c>
      <c r="F2733" s="25">
        <v>33</v>
      </c>
      <c r="G2733" s="18">
        <v>41788</v>
      </c>
      <c r="H2733" s="25">
        <v>33.5</v>
      </c>
      <c r="I2733" s="18">
        <v>41789</v>
      </c>
      <c r="J2733" s="25">
        <v>34.5</v>
      </c>
      <c r="K2733" s="18">
        <v>41789</v>
      </c>
      <c r="L2733" s="25">
        <v>35.5</v>
      </c>
      <c r="O2733" s="18">
        <v>41779</v>
      </c>
      <c r="P2733" s="6">
        <v>35.5</v>
      </c>
      <c r="Q2733" s="18">
        <v>41789</v>
      </c>
      <c r="R2733" s="6">
        <v>31</v>
      </c>
      <c r="S2733" s="18">
        <v>41789</v>
      </c>
      <c r="T2733" s="6">
        <v>36.380000000000003</v>
      </c>
    </row>
    <row r="2734" spans="1:20" x14ac:dyDescent="0.2">
      <c r="A2734" s="18">
        <v>41787</v>
      </c>
      <c r="B2734" s="25">
        <v>33.75</v>
      </c>
      <c r="C2734" s="18">
        <v>41788</v>
      </c>
      <c r="D2734" s="25">
        <v>34.880000000000003</v>
      </c>
      <c r="E2734" s="18">
        <v>41788</v>
      </c>
      <c r="F2734" s="25">
        <v>33</v>
      </c>
      <c r="G2734" s="18">
        <v>41787</v>
      </c>
      <c r="H2734" s="25">
        <v>33.5</v>
      </c>
      <c r="I2734" s="18">
        <v>41788</v>
      </c>
      <c r="J2734" s="25">
        <v>34.5</v>
      </c>
      <c r="K2734" s="18">
        <v>41788</v>
      </c>
      <c r="L2734" s="25">
        <v>35.5</v>
      </c>
      <c r="O2734" s="18">
        <v>41778</v>
      </c>
      <c r="P2734" s="6">
        <v>35.5</v>
      </c>
      <c r="Q2734" s="18">
        <v>41788</v>
      </c>
      <c r="R2734" s="6">
        <v>31</v>
      </c>
      <c r="S2734" s="18">
        <v>41788</v>
      </c>
      <c r="T2734" s="6">
        <v>36.380000000000003</v>
      </c>
    </row>
    <row r="2735" spans="1:20" x14ac:dyDescent="0.2">
      <c r="A2735" s="18">
        <v>41786</v>
      </c>
      <c r="B2735" s="25">
        <v>33.75</v>
      </c>
      <c r="C2735" s="18">
        <v>41787</v>
      </c>
      <c r="D2735" s="25">
        <v>34.880000000000003</v>
      </c>
      <c r="E2735" s="18">
        <v>41787</v>
      </c>
      <c r="F2735" s="25">
        <v>33</v>
      </c>
      <c r="G2735" s="18">
        <v>41786</v>
      </c>
      <c r="H2735" s="25">
        <v>33.5</v>
      </c>
      <c r="I2735" s="18">
        <v>41787</v>
      </c>
      <c r="J2735" s="25">
        <v>34.5</v>
      </c>
      <c r="K2735" s="18">
        <v>41787</v>
      </c>
      <c r="L2735" s="25">
        <v>35.5</v>
      </c>
      <c r="O2735" s="18">
        <v>41775</v>
      </c>
      <c r="P2735" s="6">
        <v>35.5</v>
      </c>
      <c r="Q2735" s="18">
        <v>41787</v>
      </c>
      <c r="R2735" s="6">
        <v>31</v>
      </c>
      <c r="S2735" s="18">
        <v>41787</v>
      </c>
      <c r="T2735" s="6">
        <v>36.380000000000003</v>
      </c>
    </row>
    <row r="2736" spans="1:20" x14ac:dyDescent="0.2">
      <c r="A2736" s="18">
        <v>41782</v>
      </c>
      <c r="B2736" s="25">
        <v>33.75</v>
      </c>
      <c r="C2736" s="18">
        <v>41786</v>
      </c>
      <c r="D2736" s="25">
        <v>34.880000000000003</v>
      </c>
      <c r="E2736" s="18">
        <v>41786</v>
      </c>
      <c r="F2736" s="25">
        <v>33</v>
      </c>
      <c r="G2736" s="18">
        <v>41782</v>
      </c>
      <c r="H2736" s="25">
        <v>33.5</v>
      </c>
      <c r="I2736" s="18">
        <v>41786</v>
      </c>
      <c r="J2736" s="25">
        <v>34.5</v>
      </c>
      <c r="K2736" s="18">
        <v>41786</v>
      </c>
      <c r="L2736" s="25">
        <v>35.5</v>
      </c>
      <c r="O2736" s="18">
        <v>41774</v>
      </c>
      <c r="P2736" s="6">
        <v>35.5</v>
      </c>
      <c r="Q2736" s="18">
        <v>41786</v>
      </c>
      <c r="R2736" s="6">
        <v>30</v>
      </c>
      <c r="S2736" s="18">
        <v>41786</v>
      </c>
      <c r="T2736" s="6">
        <v>36.380000000000003</v>
      </c>
    </row>
    <row r="2737" spans="1:20" x14ac:dyDescent="0.2">
      <c r="A2737" s="18">
        <v>41781</v>
      </c>
      <c r="B2737" s="25">
        <v>33.75</v>
      </c>
      <c r="C2737" s="18">
        <v>41782</v>
      </c>
      <c r="D2737" s="25">
        <v>34.880000000000003</v>
      </c>
      <c r="E2737" s="18">
        <v>41782</v>
      </c>
      <c r="F2737" s="25">
        <v>33</v>
      </c>
      <c r="G2737" s="18">
        <v>41781</v>
      </c>
      <c r="H2737" s="25">
        <v>33.5</v>
      </c>
      <c r="I2737" s="18">
        <v>41782</v>
      </c>
      <c r="J2737" s="25">
        <v>34</v>
      </c>
      <c r="K2737" s="18">
        <v>41782</v>
      </c>
      <c r="L2737" s="25">
        <v>35.5</v>
      </c>
      <c r="O2737" s="18">
        <v>41773</v>
      </c>
      <c r="P2737" s="6">
        <v>35.5</v>
      </c>
      <c r="Q2737" s="18">
        <v>41782</v>
      </c>
      <c r="R2737" s="6">
        <v>30</v>
      </c>
      <c r="S2737" s="18">
        <v>41782</v>
      </c>
      <c r="T2737" s="6">
        <v>36.380000000000003</v>
      </c>
    </row>
    <row r="2738" spans="1:20" x14ac:dyDescent="0.2">
      <c r="A2738" s="18">
        <v>41780</v>
      </c>
      <c r="B2738" s="25">
        <v>33.75</v>
      </c>
      <c r="C2738" s="18">
        <v>41781</v>
      </c>
      <c r="D2738" s="25">
        <v>34.880000000000003</v>
      </c>
      <c r="E2738" s="18">
        <v>41781</v>
      </c>
      <c r="F2738" s="25">
        <v>33</v>
      </c>
      <c r="G2738" s="18">
        <v>41780</v>
      </c>
      <c r="H2738" s="25">
        <v>33.5</v>
      </c>
      <c r="I2738" s="18">
        <v>41781</v>
      </c>
      <c r="J2738" s="25">
        <v>34</v>
      </c>
      <c r="K2738" s="18">
        <v>41781</v>
      </c>
      <c r="L2738" s="25">
        <v>35.5</v>
      </c>
      <c r="O2738" s="18">
        <v>41772</v>
      </c>
      <c r="P2738" s="6">
        <v>35.5</v>
      </c>
      <c r="Q2738" s="18">
        <v>41781</v>
      </c>
      <c r="R2738" s="6">
        <v>30</v>
      </c>
      <c r="S2738" s="18">
        <v>41781</v>
      </c>
      <c r="T2738" s="6">
        <v>36.380000000000003</v>
      </c>
    </row>
    <row r="2739" spans="1:20" x14ac:dyDescent="0.2">
      <c r="A2739" s="18">
        <v>41779</v>
      </c>
      <c r="B2739" s="25">
        <v>33.5</v>
      </c>
      <c r="C2739" s="18">
        <v>41780</v>
      </c>
      <c r="D2739" s="25">
        <v>34.880000000000003</v>
      </c>
      <c r="E2739" s="18">
        <v>41780</v>
      </c>
      <c r="F2739" s="25">
        <v>33</v>
      </c>
      <c r="G2739" s="18">
        <v>41779</v>
      </c>
      <c r="H2739" s="25">
        <v>33.5</v>
      </c>
      <c r="I2739" s="18">
        <v>41780</v>
      </c>
      <c r="J2739" s="25">
        <v>34</v>
      </c>
      <c r="K2739" s="18">
        <v>41780</v>
      </c>
      <c r="L2739" s="25">
        <v>35.5</v>
      </c>
      <c r="O2739" s="18">
        <v>41771</v>
      </c>
      <c r="P2739" s="6">
        <v>35.25</v>
      </c>
      <c r="Q2739" s="18">
        <v>41780</v>
      </c>
      <c r="R2739" s="6">
        <v>30</v>
      </c>
      <c r="S2739" s="18">
        <v>41780</v>
      </c>
      <c r="T2739" s="6">
        <v>36.380000000000003</v>
      </c>
    </row>
    <row r="2740" spans="1:20" x14ac:dyDescent="0.2">
      <c r="A2740" s="18">
        <v>41778</v>
      </c>
      <c r="B2740" s="25">
        <v>33.5</v>
      </c>
      <c r="C2740" s="18">
        <v>41779</v>
      </c>
      <c r="D2740" s="25">
        <v>34.5</v>
      </c>
      <c r="E2740" s="18">
        <v>41779</v>
      </c>
      <c r="F2740" s="25">
        <v>31</v>
      </c>
      <c r="G2740" s="18">
        <v>41778</v>
      </c>
      <c r="H2740" s="25">
        <v>33.5</v>
      </c>
      <c r="I2740" s="18">
        <v>41779</v>
      </c>
      <c r="J2740" s="25">
        <v>32</v>
      </c>
      <c r="K2740" s="18">
        <v>41779</v>
      </c>
      <c r="L2740" s="25">
        <v>34.5</v>
      </c>
      <c r="O2740" s="18">
        <v>41768</v>
      </c>
      <c r="P2740" s="6">
        <v>35.25</v>
      </c>
      <c r="Q2740" s="18">
        <v>41767</v>
      </c>
      <c r="R2740" s="6">
        <v>27.5</v>
      </c>
      <c r="S2740" s="18">
        <v>41779</v>
      </c>
      <c r="T2740" s="6">
        <v>34.380000000000003</v>
      </c>
    </row>
    <row r="2741" spans="1:20" x14ac:dyDescent="0.2">
      <c r="A2741" s="18">
        <v>41775</v>
      </c>
      <c r="B2741" s="25">
        <v>33.5</v>
      </c>
      <c r="C2741" s="18">
        <v>41778</v>
      </c>
      <c r="D2741" s="25">
        <v>34.5</v>
      </c>
      <c r="E2741" s="18">
        <v>41778</v>
      </c>
      <c r="F2741" s="25">
        <v>31</v>
      </c>
      <c r="G2741" s="18">
        <v>41775</v>
      </c>
      <c r="H2741" s="25">
        <v>33.5</v>
      </c>
      <c r="I2741" s="18">
        <v>41778</v>
      </c>
      <c r="J2741" s="25">
        <v>32</v>
      </c>
      <c r="K2741" s="18">
        <v>41778</v>
      </c>
      <c r="L2741" s="25">
        <v>34.5</v>
      </c>
      <c r="O2741" s="18">
        <v>41767</v>
      </c>
      <c r="P2741" s="6">
        <v>35.25</v>
      </c>
      <c r="Q2741" s="18">
        <v>41766</v>
      </c>
      <c r="R2741" s="6">
        <v>27.5</v>
      </c>
      <c r="S2741" s="18">
        <v>41778</v>
      </c>
      <c r="T2741" s="6">
        <v>34.380000000000003</v>
      </c>
    </row>
    <row r="2742" spans="1:20" x14ac:dyDescent="0.2">
      <c r="A2742" s="18">
        <v>41774</v>
      </c>
      <c r="B2742" s="25">
        <v>33.5</v>
      </c>
      <c r="C2742" s="18">
        <v>41775</v>
      </c>
      <c r="D2742" s="25">
        <v>34.5</v>
      </c>
      <c r="E2742" s="18">
        <v>41775</v>
      </c>
      <c r="F2742" s="25">
        <v>31</v>
      </c>
      <c r="G2742" s="18">
        <v>41774</v>
      </c>
      <c r="H2742" s="25">
        <v>33.5</v>
      </c>
      <c r="I2742" s="18">
        <v>41775</v>
      </c>
      <c r="J2742" s="25">
        <v>32</v>
      </c>
      <c r="K2742" s="18">
        <v>41775</v>
      </c>
      <c r="L2742" s="25">
        <v>34.5</v>
      </c>
      <c r="O2742" s="18">
        <v>41766</v>
      </c>
      <c r="P2742" s="6">
        <v>35.25</v>
      </c>
      <c r="Q2742" s="18">
        <v>41765</v>
      </c>
      <c r="R2742" s="6">
        <v>27.5</v>
      </c>
      <c r="S2742" s="18">
        <v>41775</v>
      </c>
      <c r="T2742" s="6">
        <v>34.380000000000003</v>
      </c>
    </row>
    <row r="2743" spans="1:20" x14ac:dyDescent="0.2">
      <c r="A2743" s="18">
        <v>41773</v>
      </c>
      <c r="B2743" s="25">
        <v>33.5</v>
      </c>
      <c r="C2743" s="18">
        <v>41774</v>
      </c>
      <c r="D2743" s="25">
        <v>34.5</v>
      </c>
      <c r="E2743" s="18">
        <v>41774</v>
      </c>
      <c r="F2743" s="25">
        <v>31</v>
      </c>
      <c r="G2743" s="18">
        <v>41773</v>
      </c>
      <c r="H2743" s="25">
        <v>33.5</v>
      </c>
      <c r="I2743" s="18">
        <v>41774</v>
      </c>
      <c r="J2743" s="25">
        <v>32</v>
      </c>
      <c r="K2743" s="18">
        <v>41774</v>
      </c>
      <c r="L2743" s="25">
        <v>34.5</v>
      </c>
      <c r="O2743" s="18">
        <v>41765</v>
      </c>
      <c r="P2743" s="6">
        <v>35.25</v>
      </c>
      <c r="Q2743" s="18">
        <v>41764</v>
      </c>
      <c r="R2743" s="6">
        <v>27.5</v>
      </c>
      <c r="S2743" s="18">
        <v>41774</v>
      </c>
      <c r="T2743" s="6">
        <v>34.380000000000003</v>
      </c>
    </row>
    <row r="2744" spans="1:20" x14ac:dyDescent="0.2">
      <c r="A2744" s="18">
        <v>41772</v>
      </c>
      <c r="B2744" s="25">
        <v>32.5</v>
      </c>
      <c r="C2744" s="18">
        <v>41773</v>
      </c>
      <c r="D2744" s="25">
        <v>34.5</v>
      </c>
      <c r="E2744" s="18">
        <v>41773</v>
      </c>
      <c r="F2744" s="25">
        <v>31</v>
      </c>
      <c r="G2744" s="18">
        <v>41772</v>
      </c>
      <c r="H2744" s="25">
        <v>33.5</v>
      </c>
      <c r="I2744" s="18">
        <v>41773</v>
      </c>
      <c r="J2744" s="25">
        <v>32</v>
      </c>
      <c r="K2744" s="18">
        <v>41773</v>
      </c>
      <c r="L2744" s="25">
        <v>34.5</v>
      </c>
      <c r="O2744" s="18">
        <v>41764</v>
      </c>
      <c r="P2744" s="6">
        <v>35.25</v>
      </c>
      <c r="Q2744" s="18">
        <v>41761</v>
      </c>
      <c r="R2744" s="6">
        <v>27.5</v>
      </c>
      <c r="S2744" s="18">
        <v>41773</v>
      </c>
      <c r="T2744" s="6">
        <v>34.380000000000003</v>
      </c>
    </row>
    <row r="2745" spans="1:20" x14ac:dyDescent="0.2">
      <c r="A2745" s="18">
        <v>41771</v>
      </c>
      <c r="B2745" s="25">
        <v>32</v>
      </c>
      <c r="C2745" s="18">
        <v>41772</v>
      </c>
      <c r="D2745" s="25">
        <v>33.5</v>
      </c>
      <c r="E2745" s="18">
        <v>41772</v>
      </c>
      <c r="F2745" s="25">
        <v>31</v>
      </c>
      <c r="G2745" s="18">
        <v>41771</v>
      </c>
      <c r="H2745" s="25">
        <v>32.5</v>
      </c>
      <c r="I2745" s="18">
        <v>41772</v>
      </c>
      <c r="J2745" s="25">
        <v>32</v>
      </c>
      <c r="K2745" s="18">
        <v>41772</v>
      </c>
      <c r="L2745" s="25">
        <v>33.5</v>
      </c>
      <c r="O2745" s="18">
        <v>41761</v>
      </c>
      <c r="P2745" s="6">
        <v>35.25</v>
      </c>
      <c r="Q2745" s="18">
        <v>41760</v>
      </c>
      <c r="R2745" s="6">
        <v>27.5</v>
      </c>
      <c r="S2745" s="18">
        <v>41772</v>
      </c>
      <c r="T2745" s="6">
        <v>33.880000000000003</v>
      </c>
    </row>
    <row r="2746" spans="1:20" x14ac:dyDescent="0.2">
      <c r="A2746" s="18">
        <v>41768</v>
      </c>
      <c r="B2746" s="25">
        <v>32</v>
      </c>
      <c r="C2746" s="18">
        <v>41771</v>
      </c>
      <c r="D2746" s="25">
        <v>33.5</v>
      </c>
      <c r="E2746" s="18">
        <v>41771</v>
      </c>
      <c r="F2746" s="25">
        <v>31</v>
      </c>
      <c r="G2746" s="18">
        <v>41768</v>
      </c>
      <c r="H2746" s="25">
        <v>32.5</v>
      </c>
      <c r="I2746" s="18">
        <v>41771</v>
      </c>
      <c r="J2746" s="25">
        <v>32</v>
      </c>
      <c r="K2746" s="18">
        <v>41771</v>
      </c>
      <c r="L2746" s="25">
        <v>33</v>
      </c>
      <c r="O2746" s="18">
        <v>41760</v>
      </c>
      <c r="P2746" s="6">
        <v>35.25</v>
      </c>
      <c r="Q2746" s="18">
        <v>41759</v>
      </c>
      <c r="R2746" s="6">
        <v>27.5</v>
      </c>
      <c r="S2746" s="18">
        <v>41771</v>
      </c>
      <c r="T2746" s="6">
        <v>33.880000000000003</v>
      </c>
    </row>
    <row r="2747" spans="1:20" x14ac:dyDescent="0.2">
      <c r="A2747" s="18">
        <v>41767</v>
      </c>
      <c r="B2747" s="25">
        <v>32</v>
      </c>
      <c r="C2747" s="18">
        <v>41768</v>
      </c>
      <c r="D2747" s="25">
        <v>33.5</v>
      </c>
      <c r="E2747" s="18">
        <v>41768</v>
      </c>
      <c r="F2747" s="25">
        <v>31</v>
      </c>
      <c r="G2747" s="18">
        <v>41767</v>
      </c>
      <c r="H2747" s="25">
        <v>32.5</v>
      </c>
      <c r="I2747" s="18">
        <v>41768</v>
      </c>
      <c r="J2747" s="25">
        <v>32</v>
      </c>
      <c r="K2747" s="18">
        <v>41768</v>
      </c>
      <c r="L2747" s="25">
        <v>33</v>
      </c>
      <c r="O2747" s="18">
        <v>41759</v>
      </c>
      <c r="P2747" s="6">
        <v>35.25</v>
      </c>
      <c r="Q2747" s="18">
        <v>41758</v>
      </c>
      <c r="R2747" s="6">
        <v>27.5</v>
      </c>
      <c r="S2747" s="18">
        <v>41768</v>
      </c>
      <c r="T2747" s="6">
        <v>33.880000000000003</v>
      </c>
    </row>
    <row r="2748" spans="1:20" x14ac:dyDescent="0.2">
      <c r="A2748" s="18">
        <v>41766</v>
      </c>
      <c r="B2748" s="25">
        <v>31.75</v>
      </c>
      <c r="C2748" s="18">
        <v>41767</v>
      </c>
      <c r="D2748" s="25">
        <v>33.5</v>
      </c>
      <c r="E2748" s="18">
        <v>41767</v>
      </c>
      <c r="F2748" s="25">
        <v>31</v>
      </c>
      <c r="G2748" s="18">
        <v>41766</v>
      </c>
      <c r="H2748" s="25">
        <v>31.5</v>
      </c>
      <c r="I2748" s="18">
        <v>41767</v>
      </c>
      <c r="J2748" s="25">
        <v>32</v>
      </c>
      <c r="K2748" s="18">
        <v>41767</v>
      </c>
      <c r="L2748" s="25">
        <v>33</v>
      </c>
      <c r="O2748" s="18">
        <v>41758</v>
      </c>
      <c r="P2748" s="6">
        <v>35.25</v>
      </c>
      <c r="Q2748" s="18">
        <v>41757</v>
      </c>
      <c r="R2748" s="6">
        <v>27.5</v>
      </c>
      <c r="S2748" s="18">
        <v>41767</v>
      </c>
      <c r="T2748" s="6">
        <v>33.880000000000003</v>
      </c>
    </row>
    <row r="2749" spans="1:20" x14ac:dyDescent="0.2">
      <c r="A2749" s="18">
        <v>41765</v>
      </c>
      <c r="B2749" s="25">
        <v>31.75</v>
      </c>
      <c r="C2749" s="18">
        <v>41766</v>
      </c>
      <c r="D2749" s="25">
        <v>33.5</v>
      </c>
      <c r="E2749" s="18">
        <v>41766</v>
      </c>
      <c r="F2749" s="25">
        <v>31</v>
      </c>
      <c r="G2749" s="18">
        <v>41765</v>
      </c>
      <c r="H2749" s="25">
        <v>31</v>
      </c>
      <c r="I2749" s="18">
        <v>41766</v>
      </c>
      <c r="J2749" s="25">
        <v>32</v>
      </c>
      <c r="K2749" s="18">
        <v>41766</v>
      </c>
      <c r="L2749" s="25">
        <v>33</v>
      </c>
      <c r="O2749" s="18">
        <v>41757</v>
      </c>
      <c r="P2749" s="6">
        <v>35.25</v>
      </c>
      <c r="Q2749" s="18">
        <v>41754</v>
      </c>
      <c r="R2749" s="6">
        <v>27.5</v>
      </c>
      <c r="S2749" s="18">
        <v>41766</v>
      </c>
      <c r="T2749" s="6">
        <v>33.880000000000003</v>
      </c>
    </row>
    <row r="2750" spans="1:20" x14ac:dyDescent="0.2">
      <c r="A2750" s="18">
        <v>41764</v>
      </c>
      <c r="B2750" s="25">
        <v>31.75</v>
      </c>
      <c r="C2750" s="18">
        <v>41765</v>
      </c>
      <c r="D2750" s="25">
        <v>33</v>
      </c>
      <c r="E2750" s="18">
        <v>41765</v>
      </c>
      <c r="F2750" s="25">
        <v>31</v>
      </c>
      <c r="G2750" s="18">
        <v>41764</v>
      </c>
      <c r="H2750" s="25">
        <v>31</v>
      </c>
      <c r="I2750" s="18">
        <v>41765</v>
      </c>
      <c r="J2750" s="25">
        <v>32</v>
      </c>
      <c r="K2750" s="18">
        <v>41765</v>
      </c>
      <c r="L2750" s="25">
        <v>33</v>
      </c>
      <c r="O2750" s="18">
        <v>41754</v>
      </c>
      <c r="P2750" s="6">
        <v>35.25</v>
      </c>
      <c r="Q2750" s="18">
        <v>41753</v>
      </c>
      <c r="R2750" s="6">
        <v>27.5</v>
      </c>
      <c r="S2750" s="18">
        <v>41765</v>
      </c>
      <c r="T2750" s="6">
        <v>33.880000000000003</v>
      </c>
    </row>
    <row r="2751" spans="1:20" x14ac:dyDescent="0.2">
      <c r="A2751" s="18">
        <v>41761</v>
      </c>
      <c r="B2751" s="25">
        <v>31.75</v>
      </c>
      <c r="C2751" s="18">
        <v>41764</v>
      </c>
      <c r="D2751" s="25">
        <v>33</v>
      </c>
      <c r="E2751" s="18">
        <v>41764</v>
      </c>
      <c r="F2751" s="25">
        <v>31</v>
      </c>
      <c r="G2751" s="18">
        <v>41761</v>
      </c>
      <c r="H2751" s="25">
        <v>31</v>
      </c>
      <c r="I2751" s="18">
        <v>41764</v>
      </c>
      <c r="J2751" s="25">
        <v>32</v>
      </c>
      <c r="K2751" s="18">
        <v>41764</v>
      </c>
      <c r="L2751" s="25">
        <v>32.5</v>
      </c>
      <c r="O2751" s="18">
        <v>41753</v>
      </c>
      <c r="P2751" s="6">
        <v>35.25</v>
      </c>
      <c r="Q2751" s="18">
        <v>41752</v>
      </c>
      <c r="R2751" s="6">
        <v>27.5</v>
      </c>
      <c r="S2751" s="18">
        <v>41764</v>
      </c>
      <c r="T2751" s="6">
        <v>33.880000000000003</v>
      </c>
    </row>
    <row r="2752" spans="1:20" x14ac:dyDescent="0.2">
      <c r="A2752" s="18">
        <v>41760</v>
      </c>
      <c r="B2752" s="25">
        <v>31.75</v>
      </c>
      <c r="C2752" s="18">
        <v>41761</v>
      </c>
      <c r="D2752" s="25">
        <v>33</v>
      </c>
      <c r="E2752" s="18">
        <v>41761</v>
      </c>
      <c r="F2752" s="25">
        <v>31</v>
      </c>
      <c r="G2752" s="18">
        <v>41760</v>
      </c>
      <c r="H2752" s="25">
        <v>31</v>
      </c>
      <c r="I2752" s="18">
        <v>41761</v>
      </c>
      <c r="J2752" s="25">
        <v>32</v>
      </c>
      <c r="K2752" s="18">
        <v>41761</v>
      </c>
      <c r="L2752" s="25">
        <v>32.5</v>
      </c>
      <c r="O2752" s="18">
        <v>41752</v>
      </c>
      <c r="P2752" s="6">
        <v>35.25</v>
      </c>
      <c r="Q2752" s="18">
        <v>41751</v>
      </c>
      <c r="R2752" s="6">
        <v>27.5</v>
      </c>
      <c r="S2752" s="18">
        <v>41761</v>
      </c>
      <c r="T2752" s="6">
        <v>33.880000000000003</v>
      </c>
    </row>
    <row r="2753" spans="1:20" x14ac:dyDescent="0.2">
      <c r="A2753" s="18">
        <v>41759</v>
      </c>
      <c r="B2753" s="25">
        <v>31.75</v>
      </c>
      <c r="C2753" s="18">
        <v>41760</v>
      </c>
      <c r="D2753" s="25">
        <v>33</v>
      </c>
      <c r="E2753" s="18">
        <v>41760</v>
      </c>
      <c r="F2753" s="25">
        <v>31</v>
      </c>
      <c r="G2753" s="18">
        <v>41759</v>
      </c>
      <c r="H2753" s="25">
        <v>31</v>
      </c>
      <c r="I2753" s="18">
        <v>41760</v>
      </c>
      <c r="J2753" s="25">
        <v>32</v>
      </c>
      <c r="K2753" s="18">
        <v>41760</v>
      </c>
      <c r="L2753" s="25">
        <v>32.5</v>
      </c>
      <c r="O2753" s="18">
        <v>41751</v>
      </c>
      <c r="P2753" s="6">
        <v>35.25</v>
      </c>
      <c r="Q2753" s="18">
        <v>41750</v>
      </c>
      <c r="R2753" s="6">
        <v>27.5</v>
      </c>
      <c r="S2753" s="18">
        <v>41760</v>
      </c>
      <c r="T2753" s="6">
        <v>33.880000000000003</v>
      </c>
    </row>
    <row r="2754" spans="1:20" x14ac:dyDescent="0.2">
      <c r="A2754" s="18">
        <v>41758</v>
      </c>
      <c r="B2754" s="25">
        <v>31.75</v>
      </c>
      <c r="C2754" s="18">
        <v>41759</v>
      </c>
      <c r="D2754" s="25">
        <v>33</v>
      </c>
      <c r="E2754" s="18">
        <v>41759</v>
      </c>
      <c r="F2754" s="25">
        <v>31</v>
      </c>
      <c r="G2754" s="18">
        <v>41758</v>
      </c>
      <c r="H2754" s="25">
        <v>31</v>
      </c>
      <c r="I2754" s="18">
        <v>41759</v>
      </c>
      <c r="J2754" s="25">
        <v>32</v>
      </c>
      <c r="K2754" s="18">
        <v>41759</v>
      </c>
      <c r="L2754" s="25">
        <v>32.5</v>
      </c>
      <c r="O2754" s="18">
        <v>41750</v>
      </c>
      <c r="P2754" s="6">
        <v>35.25</v>
      </c>
      <c r="Q2754" s="18">
        <v>41746</v>
      </c>
      <c r="R2754" s="6">
        <v>27.5</v>
      </c>
      <c r="S2754" s="18">
        <v>41759</v>
      </c>
      <c r="T2754" s="6">
        <v>33.880000000000003</v>
      </c>
    </row>
    <row r="2755" spans="1:20" x14ac:dyDescent="0.2">
      <c r="A2755" s="18">
        <v>41757</v>
      </c>
      <c r="B2755" s="25">
        <v>31.25</v>
      </c>
      <c r="C2755" s="18">
        <v>41758</v>
      </c>
      <c r="D2755" s="25">
        <v>33</v>
      </c>
      <c r="E2755" s="18">
        <v>41758</v>
      </c>
      <c r="F2755" s="25">
        <v>31</v>
      </c>
      <c r="G2755" s="18">
        <v>41757</v>
      </c>
      <c r="H2755" s="25">
        <v>31</v>
      </c>
      <c r="I2755" s="18">
        <v>41758</v>
      </c>
      <c r="J2755" s="25">
        <v>32</v>
      </c>
      <c r="K2755" s="18">
        <v>41758</v>
      </c>
      <c r="L2755" s="25">
        <v>32.5</v>
      </c>
      <c r="O2755" s="18">
        <v>41746</v>
      </c>
      <c r="P2755" s="6">
        <v>35.25</v>
      </c>
      <c r="Q2755" s="18">
        <v>41745</v>
      </c>
      <c r="R2755" s="6">
        <v>27.5</v>
      </c>
      <c r="S2755" s="18">
        <v>41758</v>
      </c>
      <c r="T2755" s="6">
        <v>33.880000000000003</v>
      </c>
    </row>
    <row r="2756" spans="1:20" x14ac:dyDescent="0.2">
      <c r="A2756" s="18">
        <v>41754</v>
      </c>
      <c r="B2756" s="25">
        <v>31.25</v>
      </c>
      <c r="C2756" s="18">
        <v>41757</v>
      </c>
      <c r="D2756" s="25">
        <v>32.5</v>
      </c>
      <c r="E2756" s="18">
        <v>41757</v>
      </c>
      <c r="F2756" s="25">
        <v>31</v>
      </c>
      <c r="G2756" s="18">
        <v>41754</v>
      </c>
      <c r="H2756" s="25">
        <v>31</v>
      </c>
      <c r="I2756" s="18">
        <v>41757</v>
      </c>
      <c r="J2756" s="25">
        <v>32</v>
      </c>
      <c r="K2756" s="18">
        <v>41757</v>
      </c>
      <c r="L2756" s="25">
        <v>32.5</v>
      </c>
      <c r="O2756" s="18">
        <v>41745</v>
      </c>
      <c r="P2756" s="6">
        <v>35.25</v>
      </c>
      <c r="Q2756" s="18">
        <v>41744</v>
      </c>
      <c r="R2756" s="6">
        <v>27.5</v>
      </c>
      <c r="S2756" s="18">
        <v>41757</v>
      </c>
      <c r="T2756" s="6">
        <v>33.880000000000003</v>
      </c>
    </row>
    <row r="2757" spans="1:20" x14ac:dyDescent="0.2">
      <c r="A2757" s="18">
        <v>41753</v>
      </c>
      <c r="B2757" s="25">
        <v>31.25</v>
      </c>
      <c r="C2757" s="18">
        <v>41754</v>
      </c>
      <c r="D2757" s="25">
        <v>32.5</v>
      </c>
      <c r="E2757" s="18">
        <v>41754</v>
      </c>
      <c r="F2757" s="25">
        <v>31</v>
      </c>
      <c r="G2757" s="18">
        <v>41753</v>
      </c>
      <c r="H2757" s="25">
        <v>31</v>
      </c>
      <c r="I2757" s="18">
        <v>41754</v>
      </c>
      <c r="J2757" s="25">
        <v>32</v>
      </c>
      <c r="K2757" s="18">
        <v>41754</v>
      </c>
      <c r="L2757" s="25">
        <v>32.5</v>
      </c>
      <c r="O2757" s="18">
        <v>41744</v>
      </c>
      <c r="P2757" s="6">
        <v>35.25</v>
      </c>
      <c r="Q2757" s="18">
        <v>41743</v>
      </c>
      <c r="R2757" s="6">
        <v>27.5</v>
      </c>
      <c r="S2757" s="18">
        <v>41754</v>
      </c>
      <c r="T2757" s="6">
        <v>33.880000000000003</v>
      </c>
    </row>
    <row r="2758" spans="1:20" x14ac:dyDescent="0.2">
      <c r="A2758" s="18">
        <v>41752</v>
      </c>
      <c r="B2758" s="25">
        <v>31.25</v>
      </c>
      <c r="C2758" s="18">
        <v>41753</v>
      </c>
      <c r="D2758" s="25">
        <v>32.5</v>
      </c>
      <c r="E2758" s="18">
        <v>41753</v>
      </c>
      <c r="F2758" s="25">
        <v>31</v>
      </c>
      <c r="G2758" s="18">
        <v>41752</v>
      </c>
      <c r="H2758" s="25">
        <v>31</v>
      </c>
      <c r="I2758" s="18">
        <v>41753</v>
      </c>
      <c r="J2758" s="25">
        <v>32</v>
      </c>
      <c r="K2758" s="18">
        <v>41753</v>
      </c>
      <c r="L2758" s="25">
        <v>32.5</v>
      </c>
      <c r="O2758" s="18">
        <v>41743</v>
      </c>
      <c r="P2758" s="6">
        <v>35.25</v>
      </c>
      <c r="Q2758" s="18">
        <v>41740</v>
      </c>
      <c r="R2758" s="6">
        <v>27.5</v>
      </c>
      <c r="S2758" s="18">
        <v>41753</v>
      </c>
      <c r="T2758" s="6">
        <v>33.880000000000003</v>
      </c>
    </row>
    <row r="2759" spans="1:20" x14ac:dyDescent="0.2">
      <c r="A2759" s="18">
        <v>41751</v>
      </c>
      <c r="B2759" s="25">
        <v>31.25</v>
      </c>
      <c r="C2759" s="18">
        <v>41752</v>
      </c>
      <c r="D2759" s="25">
        <v>32.5</v>
      </c>
      <c r="E2759" s="18">
        <v>41752</v>
      </c>
      <c r="F2759" s="25">
        <v>31</v>
      </c>
      <c r="G2759" s="18">
        <v>41751</v>
      </c>
      <c r="H2759" s="25">
        <v>31</v>
      </c>
      <c r="I2759" s="18">
        <v>41752</v>
      </c>
      <c r="J2759" s="25">
        <v>30</v>
      </c>
      <c r="K2759" s="18">
        <v>41752</v>
      </c>
      <c r="L2759" s="25">
        <v>32.5</v>
      </c>
      <c r="O2759" s="18">
        <v>41740</v>
      </c>
      <c r="P2759" s="6">
        <v>35.25</v>
      </c>
      <c r="Q2759" s="18">
        <v>41739</v>
      </c>
      <c r="R2759" s="6">
        <v>27.5</v>
      </c>
      <c r="S2759" s="18">
        <v>41752</v>
      </c>
      <c r="T2759" s="6">
        <v>33.880000000000003</v>
      </c>
    </row>
    <row r="2760" spans="1:20" x14ac:dyDescent="0.2">
      <c r="A2760" s="18">
        <v>41750</v>
      </c>
      <c r="B2760" s="25">
        <v>31.25</v>
      </c>
      <c r="C2760" s="18">
        <v>41751</v>
      </c>
      <c r="D2760" s="25">
        <v>32.5</v>
      </c>
      <c r="E2760" s="18">
        <v>41751</v>
      </c>
      <c r="F2760" s="25">
        <v>29.5</v>
      </c>
      <c r="G2760" s="18">
        <v>41750</v>
      </c>
      <c r="H2760" s="25">
        <v>31</v>
      </c>
      <c r="I2760" s="18">
        <v>41751</v>
      </c>
      <c r="J2760" s="25">
        <v>30</v>
      </c>
      <c r="K2760" s="18">
        <v>41751</v>
      </c>
      <c r="L2760" s="25">
        <v>32.5</v>
      </c>
      <c r="O2760" s="18">
        <v>41739</v>
      </c>
      <c r="P2760" s="6">
        <v>35.25</v>
      </c>
      <c r="Q2760" s="18">
        <v>41738</v>
      </c>
      <c r="R2760" s="6">
        <v>27.5</v>
      </c>
      <c r="S2760" s="18">
        <v>41751</v>
      </c>
      <c r="T2760" s="6">
        <v>33.880000000000003</v>
      </c>
    </row>
    <row r="2761" spans="1:20" x14ac:dyDescent="0.2">
      <c r="A2761" s="18">
        <v>41746</v>
      </c>
      <c r="B2761" s="25">
        <v>31.25</v>
      </c>
      <c r="C2761" s="18">
        <v>41750</v>
      </c>
      <c r="D2761" s="25">
        <v>32.5</v>
      </c>
      <c r="E2761" s="18">
        <v>41750</v>
      </c>
      <c r="F2761" s="25">
        <v>29.5</v>
      </c>
      <c r="G2761" s="18">
        <v>41746</v>
      </c>
      <c r="H2761" s="25">
        <v>31</v>
      </c>
      <c r="I2761" s="18">
        <v>41750</v>
      </c>
      <c r="J2761" s="25">
        <v>30</v>
      </c>
      <c r="K2761" s="18">
        <v>41750</v>
      </c>
      <c r="L2761" s="25">
        <v>32.5</v>
      </c>
      <c r="O2761" s="18">
        <v>41738</v>
      </c>
      <c r="P2761" s="6">
        <v>35.25</v>
      </c>
      <c r="Q2761" s="18">
        <v>41737</v>
      </c>
      <c r="R2761" s="6">
        <v>27.5</v>
      </c>
      <c r="S2761" s="18">
        <v>41750</v>
      </c>
      <c r="T2761" s="6">
        <v>33.880000000000003</v>
      </c>
    </row>
    <row r="2762" spans="1:20" x14ac:dyDescent="0.2">
      <c r="A2762" s="18">
        <v>41745</v>
      </c>
      <c r="B2762" s="25">
        <v>31.25</v>
      </c>
      <c r="C2762" s="18">
        <v>41746</v>
      </c>
      <c r="D2762" s="25">
        <v>32.5</v>
      </c>
      <c r="E2762" s="18">
        <v>41746</v>
      </c>
      <c r="F2762" s="25">
        <v>29.5</v>
      </c>
      <c r="G2762" s="18">
        <v>41745</v>
      </c>
      <c r="H2762" s="25">
        <v>31</v>
      </c>
      <c r="I2762" s="18">
        <v>41746</v>
      </c>
      <c r="J2762" s="25">
        <v>30</v>
      </c>
      <c r="K2762" s="18">
        <v>41746</v>
      </c>
      <c r="L2762" s="25">
        <v>32.5</v>
      </c>
      <c r="O2762" s="18">
        <v>41737</v>
      </c>
      <c r="P2762" s="6">
        <v>35.25</v>
      </c>
      <c r="Q2762" s="18">
        <v>41736</v>
      </c>
      <c r="R2762" s="6">
        <v>27.5</v>
      </c>
      <c r="S2762" s="18">
        <v>41746</v>
      </c>
      <c r="T2762" s="6">
        <v>33.880000000000003</v>
      </c>
    </row>
    <row r="2763" spans="1:20" x14ac:dyDescent="0.2">
      <c r="A2763" s="18">
        <v>41744</v>
      </c>
      <c r="B2763" s="25">
        <v>31.25</v>
      </c>
      <c r="C2763" s="18">
        <v>41745</v>
      </c>
      <c r="D2763" s="25">
        <v>32.5</v>
      </c>
      <c r="E2763" s="18">
        <v>41745</v>
      </c>
      <c r="F2763" s="25">
        <v>29.5</v>
      </c>
      <c r="G2763" s="18">
        <v>41744</v>
      </c>
      <c r="H2763" s="25">
        <v>31.5</v>
      </c>
      <c r="I2763" s="18">
        <v>41745</v>
      </c>
      <c r="J2763" s="25">
        <v>30</v>
      </c>
      <c r="K2763" s="18">
        <v>41745</v>
      </c>
      <c r="L2763" s="25">
        <v>32.5</v>
      </c>
      <c r="O2763" s="18">
        <v>41736</v>
      </c>
      <c r="P2763" s="6">
        <v>34.5</v>
      </c>
      <c r="Q2763" s="18">
        <v>41733</v>
      </c>
      <c r="R2763" s="6">
        <v>27.5</v>
      </c>
      <c r="S2763" s="18">
        <v>41745</v>
      </c>
      <c r="T2763" s="6">
        <v>33.880000000000003</v>
      </c>
    </row>
    <row r="2764" spans="1:20" x14ac:dyDescent="0.2">
      <c r="A2764" s="18">
        <v>41743</v>
      </c>
      <c r="B2764" s="25">
        <v>30.5</v>
      </c>
      <c r="C2764" s="18">
        <v>41744</v>
      </c>
      <c r="D2764" s="25">
        <v>32.5</v>
      </c>
      <c r="E2764" s="18">
        <v>41744</v>
      </c>
      <c r="F2764" s="25">
        <v>29.5</v>
      </c>
      <c r="G2764" s="18">
        <v>41743</v>
      </c>
      <c r="H2764" s="25">
        <v>31.5</v>
      </c>
      <c r="I2764" s="18">
        <v>41744</v>
      </c>
      <c r="J2764" s="25">
        <v>30</v>
      </c>
      <c r="K2764" s="18">
        <v>41744</v>
      </c>
      <c r="L2764" s="25">
        <v>32.5</v>
      </c>
      <c r="O2764" s="18">
        <v>41733</v>
      </c>
      <c r="P2764" s="6">
        <v>34.5</v>
      </c>
      <c r="Q2764" s="18">
        <v>41732</v>
      </c>
      <c r="R2764" s="6">
        <v>27.5</v>
      </c>
      <c r="S2764" s="18">
        <v>41744</v>
      </c>
      <c r="T2764" s="6">
        <v>33.880000000000003</v>
      </c>
    </row>
    <row r="2765" spans="1:20" x14ac:dyDescent="0.2">
      <c r="A2765" s="18">
        <v>41740</v>
      </c>
      <c r="B2765" s="25">
        <v>30.5</v>
      </c>
      <c r="C2765" s="18">
        <v>41743</v>
      </c>
      <c r="D2765" s="25">
        <v>32.5</v>
      </c>
      <c r="E2765" s="18">
        <v>41743</v>
      </c>
      <c r="F2765" s="25">
        <v>29.5</v>
      </c>
      <c r="G2765" s="18">
        <v>41740</v>
      </c>
      <c r="H2765" s="25">
        <v>31.5</v>
      </c>
      <c r="I2765" s="18">
        <v>41743</v>
      </c>
      <c r="J2765" s="25">
        <v>30</v>
      </c>
      <c r="K2765" s="18">
        <v>41743</v>
      </c>
      <c r="L2765" s="25">
        <v>32.5</v>
      </c>
      <c r="O2765" s="18">
        <v>41732</v>
      </c>
      <c r="P2765" s="6">
        <v>34.5</v>
      </c>
      <c r="Q2765" s="18">
        <v>41731</v>
      </c>
      <c r="R2765" s="6">
        <v>27.5</v>
      </c>
      <c r="S2765" s="18">
        <v>41743</v>
      </c>
      <c r="T2765" s="6">
        <v>33.880000000000003</v>
      </c>
    </row>
    <row r="2766" spans="1:20" x14ac:dyDescent="0.2">
      <c r="A2766" s="18">
        <v>41739</v>
      </c>
      <c r="B2766" s="25">
        <v>30.5</v>
      </c>
      <c r="C2766" s="18">
        <v>41740</v>
      </c>
      <c r="D2766" s="25">
        <v>32.5</v>
      </c>
      <c r="E2766" s="18">
        <v>41740</v>
      </c>
      <c r="F2766" s="25">
        <v>29.5</v>
      </c>
      <c r="G2766" s="18">
        <v>41739</v>
      </c>
      <c r="H2766" s="25">
        <v>31.5</v>
      </c>
      <c r="I2766" s="18">
        <v>41740</v>
      </c>
      <c r="J2766" s="25">
        <v>30</v>
      </c>
      <c r="K2766" s="18">
        <v>41740</v>
      </c>
      <c r="L2766" s="25">
        <v>32.5</v>
      </c>
      <c r="O2766" s="18">
        <v>41731</v>
      </c>
      <c r="P2766" s="6">
        <v>34</v>
      </c>
      <c r="Q2766" s="18">
        <v>41730</v>
      </c>
      <c r="R2766" s="6">
        <v>27.5</v>
      </c>
      <c r="S2766" s="18">
        <v>41740</v>
      </c>
      <c r="T2766" s="6">
        <v>33.880000000000003</v>
      </c>
    </row>
    <row r="2767" spans="1:20" x14ac:dyDescent="0.2">
      <c r="A2767" s="18">
        <v>41738</v>
      </c>
      <c r="B2767" s="25">
        <v>30.5</v>
      </c>
      <c r="C2767" s="18">
        <v>41739</v>
      </c>
      <c r="D2767" s="25">
        <v>32.5</v>
      </c>
      <c r="E2767" s="18">
        <v>41739</v>
      </c>
      <c r="F2767" s="25">
        <v>29.5</v>
      </c>
      <c r="G2767" s="18">
        <v>41738</v>
      </c>
      <c r="H2767" s="25">
        <v>32</v>
      </c>
      <c r="I2767" s="18">
        <v>41739</v>
      </c>
      <c r="J2767" s="25">
        <v>30</v>
      </c>
      <c r="K2767" s="18">
        <v>41739</v>
      </c>
      <c r="L2767" s="25">
        <v>32.5</v>
      </c>
      <c r="O2767" s="18">
        <v>41730</v>
      </c>
      <c r="P2767" s="6">
        <v>33.5</v>
      </c>
      <c r="Q2767" s="18">
        <v>41729</v>
      </c>
      <c r="R2767" s="6">
        <v>26.5</v>
      </c>
      <c r="S2767" s="18">
        <v>41739</v>
      </c>
      <c r="T2767" s="6">
        <v>33.880000000000003</v>
      </c>
    </row>
    <row r="2768" spans="1:20" x14ac:dyDescent="0.2">
      <c r="A2768" s="18">
        <v>41737</v>
      </c>
      <c r="B2768" s="25">
        <v>30.5</v>
      </c>
      <c r="C2768" s="18">
        <v>41738</v>
      </c>
      <c r="D2768" s="25">
        <v>32.5</v>
      </c>
      <c r="E2768" s="18">
        <v>41738</v>
      </c>
      <c r="F2768" s="25">
        <v>29.5</v>
      </c>
      <c r="G2768" s="18">
        <v>41737</v>
      </c>
      <c r="H2768" s="25">
        <v>32</v>
      </c>
      <c r="I2768" s="18">
        <v>41738</v>
      </c>
      <c r="J2768" s="25">
        <v>30</v>
      </c>
      <c r="K2768" s="18">
        <v>41738</v>
      </c>
      <c r="L2768" s="25">
        <v>32.5</v>
      </c>
      <c r="O2768" s="18">
        <v>41729</v>
      </c>
      <c r="P2768" s="6">
        <v>33</v>
      </c>
      <c r="Q2768" s="18">
        <v>41726</v>
      </c>
      <c r="R2768" s="6">
        <v>26.5</v>
      </c>
      <c r="S2768" s="18">
        <v>41738</v>
      </c>
      <c r="T2768" s="6">
        <v>33.880000000000003</v>
      </c>
    </row>
    <row r="2769" spans="1:20" x14ac:dyDescent="0.2">
      <c r="A2769" s="18">
        <v>41736</v>
      </c>
      <c r="B2769" s="25">
        <v>30.5</v>
      </c>
      <c r="C2769" s="18">
        <v>41737</v>
      </c>
      <c r="D2769" s="25">
        <v>32.5</v>
      </c>
      <c r="E2769" s="18">
        <v>41737</v>
      </c>
      <c r="F2769" s="25">
        <v>28.5</v>
      </c>
      <c r="G2769" s="18">
        <v>41736</v>
      </c>
      <c r="H2769" s="25">
        <v>32</v>
      </c>
      <c r="I2769" s="18">
        <v>41737</v>
      </c>
      <c r="J2769" s="25">
        <v>30</v>
      </c>
      <c r="K2769" s="18">
        <v>41737</v>
      </c>
      <c r="L2769" s="25">
        <v>31.75</v>
      </c>
      <c r="O2769" s="18">
        <v>41726</v>
      </c>
      <c r="P2769" s="6">
        <v>33</v>
      </c>
      <c r="Q2769" s="18">
        <v>41725</v>
      </c>
      <c r="R2769" s="6">
        <v>26.5</v>
      </c>
      <c r="S2769" s="18">
        <v>41737</v>
      </c>
      <c r="T2769" s="6">
        <v>33.880000000000003</v>
      </c>
    </row>
    <row r="2770" spans="1:20" x14ac:dyDescent="0.2">
      <c r="A2770" s="18">
        <v>41733</v>
      </c>
      <c r="B2770" s="25">
        <v>30.5</v>
      </c>
      <c r="C2770" s="18">
        <v>41736</v>
      </c>
      <c r="D2770" s="25">
        <v>32.5</v>
      </c>
      <c r="E2770" s="18">
        <v>41736</v>
      </c>
      <c r="F2770" s="25">
        <v>28.5</v>
      </c>
      <c r="G2770" s="18">
        <v>41733</v>
      </c>
      <c r="H2770" s="25">
        <v>32</v>
      </c>
      <c r="I2770" s="18">
        <v>41736</v>
      </c>
      <c r="J2770" s="25">
        <v>30</v>
      </c>
      <c r="K2770" s="18">
        <v>41736</v>
      </c>
      <c r="L2770" s="25">
        <v>31.75</v>
      </c>
      <c r="O2770" s="18">
        <v>41725</v>
      </c>
      <c r="P2770" s="6">
        <v>33</v>
      </c>
      <c r="Q2770" s="18">
        <v>41724</v>
      </c>
      <c r="R2770" s="6">
        <v>26.5</v>
      </c>
      <c r="S2770" s="18">
        <v>41736</v>
      </c>
      <c r="T2770" s="6">
        <v>33.880000000000003</v>
      </c>
    </row>
    <row r="2771" spans="1:20" x14ac:dyDescent="0.2">
      <c r="A2771" s="18">
        <v>41732</v>
      </c>
      <c r="B2771" s="25">
        <v>30.5</v>
      </c>
      <c r="C2771" s="18">
        <v>41733</v>
      </c>
      <c r="D2771" s="25">
        <v>32.5</v>
      </c>
      <c r="E2771" s="18">
        <v>41733</v>
      </c>
      <c r="F2771" s="25">
        <v>28.5</v>
      </c>
      <c r="G2771" s="18">
        <v>41732</v>
      </c>
      <c r="H2771" s="25">
        <v>32</v>
      </c>
      <c r="I2771" s="18">
        <v>41733</v>
      </c>
      <c r="J2771" s="25">
        <v>30</v>
      </c>
      <c r="K2771" s="18">
        <v>41733</v>
      </c>
      <c r="L2771" s="25">
        <v>31.75</v>
      </c>
      <c r="O2771" s="18">
        <v>41724</v>
      </c>
      <c r="P2771" s="6">
        <v>33</v>
      </c>
      <c r="Q2771" s="18">
        <v>41723</v>
      </c>
      <c r="R2771" s="6">
        <v>26.5</v>
      </c>
      <c r="S2771" s="18">
        <v>41733</v>
      </c>
      <c r="T2771" s="6">
        <v>33.880000000000003</v>
      </c>
    </row>
    <row r="2772" spans="1:20" x14ac:dyDescent="0.2">
      <c r="A2772" s="18">
        <v>41731</v>
      </c>
      <c r="B2772" s="25">
        <v>29.5</v>
      </c>
      <c r="C2772" s="18">
        <v>41732</v>
      </c>
      <c r="D2772" s="25">
        <v>32.5</v>
      </c>
      <c r="E2772" s="18">
        <v>41732</v>
      </c>
      <c r="F2772" s="25">
        <v>28.5</v>
      </c>
      <c r="G2772" s="18">
        <v>41731</v>
      </c>
      <c r="H2772" s="25">
        <v>31</v>
      </c>
      <c r="I2772" s="18">
        <v>41732</v>
      </c>
      <c r="J2772" s="25">
        <v>30</v>
      </c>
      <c r="K2772" s="18">
        <v>41732</v>
      </c>
      <c r="L2772" s="25">
        <v>31.75</v>
      </c>
      <c r="O2772" s="18">
        <v>41723</v>
      </c>
      <c r="P2772" s="6">
        <v>33</v>
      </c>
      <c r="Q2772" s="18">
        <v>41722</v>
      </c>
      <c r="R2772" s="6">
        <v>26.5</v>
      </c>
      <c r="S2772" s="18">
        <v>41732</v>
      </c>
      <c r="T2772" s="6">
        <v>33.880000000000003</v>
      </c>
    </row>
    <row r="2773" spans="1:20" x14ac:dyDescent="0.2">
      <c r="A2773" s="18">
        <v>41730</v>
      </c>
      <c r="B2773" s="25">
        <v>28.5</v>
      </c>
      <c r="C2773" s="18">
        <v>41731</v>
      </c>
      <c r="D2773" s="25">
        <v>32.5</v>
      </c>
      <c r="E2773" s="18">
        <v>41731</v>
      </c>
      <c r="F2773" s="25">
        <v>28.5</v>
      </c>
      <c r="G2773" s="18">
        <v>41730</v>
      </c>
      <c r="H2773" s="25">
        <v>31</v>
      </c>
      <c r="I2773" s="18">
        <v>41731</v>
      </c>
      <c r="J2773" s="25">
        <v>29.75</v>
      </c>
      <c r="K2773" s="18">
        <v>41731</v>
      </c>
      <c r="L2773" s="25">
        <v>31.75</v>
      </c>
      <c r="O2773" s="18">
        <v>41722</v>
      </c>
      <c r="P2773" s="6">
        <v>33</v>
      </c>
      <c r="Q2773" s="18">
        <v>41719</v>
      </c>
      <c r="R2773" s="6">
        <v>26.5</v>
      </c>
      <c r="S2773" s="18">
        <v>41731</v>
      </c>
      <c r="T2773" s="6">
        <v>33.880000000000003</v>
      </c>
    </row>
    <row r="2774" spans="1:20" x14ac:dyDescent="0.2">
      <c r="A2774" s="18">
        <v>41729</v>
      </c>
      <c r="B2774" s="25">
        <v>28.5</v>
      </c>
      <c r="C2774" s="18">
        <v>41730</v>
      </c>
      <c r="D2774" s="25">
        <v>31.5</v>
      </c>
      <c r="E2774" s="18">
        <v>41730</v>
      </c>
      <c r="F2774" s="25">
        <v>28.5</v>
      </c>
      <c r="G2774" s="18">
        <v>41729</v>
      </c>
      <c r="H2774" s="25">
        <v>30</v>
      </c>
      <c r="I2774" s="18">
        <v>41730</v>
      </c>
      <c r="J2774" s="25">
        <v>29.75</v>
      </c>
      <c r="K2774" s="18">
        <v>41730</v>
      </c>
      <c r="L2774" s="25">
        <v>30.5</v>
      </c>
      <c r="O2774" s="18">
        <v>41719</v>
      </c>
      <c r="P2774" s="6">
        <v>33</v>
      </c>
      <c r="Q2774" s="18">
        <v>41718</v>
      </c>
      <c r="R2774" s="6">
        <v>26.5</v>
      </c>
      <c r="S2774" s="18">
        <v>41730</v>
      </c>
      <c r="T2774" s="6">
        <v>33.5</v>
      </c>
    </row>
    <row r="2775" spans="1:20" x14ac:dyDescent="0.2">
      <c r="A2775" s="18">
        <v>41726</v>
      </c>
      <c r="B2775" s="25">
        <v>28.5</v>
      </c>
      <c r="C2775" s="18">
        <v>41729</v>
      </c>
      <c r="D2775" s="25">
        <v>31.5</v>
      </c>
      <c r="E2775" s="18">
        <v>41729</v>
      </c>
      <c r="F2775" s="25">
        <v>28.5</v>
      </c>
      <c r="G2775" s="18">
        <v>41726</v>
      </c>
      <c r="H2775" s="25">
        <v>30</v>
      </c>
      <c r="I2775" s="18">
        <v>41729</v>
      </c>
      <c r="J2775" s="25">
        <v>29.75</v>
      </c>
      <c r="K2775" s="18">
        <v>41729</v>
      </c>
      <c r="L2775" s="25">
        <v>29.88</v>
      </c>
      <c r="O2775" s="18">
        <v>41718</v>
      </c>
      <c r="P2775" s="6">
        <v>32.5</v>
      </c>
      <c r="Q2775" s="18">
        <v>41717</v>
      </c>
      <c r="R2775" s="6">
        <v>26</v>
      </c>
      <c r="S2775" s="18">
        <v>41729</v>
      </c>
      <c r="T2775" s="6">
        <v>33.5</v>
      </c>
    </row>
    <row r="2776" spans="1:20" x14ac:dyDescent="0.2">
      <c r="A2776" s="18">
        <v>41725</v>
      </c>
      <c r="B2776" s="25">
        <v>28.5</v>
      </c>
      <c r="C2776" s="18">
        <v>41726</v>
      </c>
      <c r="D2776" s="25">
        <v>31.5</v>
      </c>
      <c r="E2776" s="18">
        <v>41726</v>
      </c>
      <c r="F2776" s="25">
        <v>28.5</v>
      </c>
      <c r="G2776" s="18">
        <v>41725</v>
      </c>
      <c r="H2776" s="25">
        <v>30</v>
      </c>
      <c r="I2776" s="18">
        <v>41726</v>
      </c>
      <c r="J2776" s="25">
        <v>29.75</v>
      </c>
      <c r="K2776" s="18">
        <v>41726</v>
      </c>
      <c r="L2776" s="25">
        <v>29.88</v>
      </c>
      <c r="O2776" s="18">
        <v>41717</v>
      </c>
      <c r="P2776" s="6">
        <v>32</v>
      </c>
      <c r="Q2776" s="18">
        <v>41716</v>
      </c>
      <c r="R2776" s="6">
        <v>26</v>
      </c>
      <c r="S2776" s="18">
        <v>41726</v>
      </c>
      <c r="T2776" s="6">
        <v>33.5</v>
      </c>
    </row>
    <row r="2777" spans="1:20" x14ac:dyDescent="0.2">
      <c r="A2777" s="18">
        <v>41724</v>
      </c>
      <c r="B2777" s="25">
        <v>28.5</v>
      </c>
      <c r="C2777" s="18">
        <v>41725</v>
      </c>
      <c r="D2777" s="25">
        <v>31.5</v>
      </c>
      <c r="E2777" s="18">
        <v>41725</v>
      </c>
      <c r="F2777" s="25">
        <v>28.5</v>
      </c>
      <c r="G2777" s="18">
        <v>41724</v>
      </c>
      <c r="H2777" s="25">
        <v>30</v>
      </c>
      <c r="I2777" s="18">
        <v>41725</v>
      </c>
      <c r="J2777" s="25">
        <v>29.75</v>
      </c>
      <c r="K2777" s="18">
        <v>41725</v>
      </c>
      <c r="L2777" s="25">
        <v>29.88</v>
      </c>
      <c r="O2777" s="18">
        <v>41716</v>
      </c>
      <c r="P2777" s="6">
        <v>32</v>
      </c>
      <c r="Q2777" s="18">
        <v>41715</v>
      </c>
      <c r="R2777" s="6">
        <v>26</v>
      </c>
      <c r="S2777" s="18">
        <v>41725</v>
      </c>
      <c r="T2777" s="6">
        <v>33.5</v>
      </c>
    </row>
    <row r="2778" spans="1:20" x14ac:dyDescent="0.2">
      <c r="A2778" s="18">
        <v>41723</v>
      </c>
      <c r="B2778" s="25">
        <v>28.5</v>
      </c>
      <c r="C2778" s="18">
        <v>41724</v>
      </c>
      <c r="D2778" s="25">
        <v>31.5</v>
      </c>
      <c r="E2778" s="18">
        <v>41724</v>
      </c>
      <c r="F2778" s="25">
        <v>28.5</v>
      </c>
      <c r="G2778" s="18">
        <v>41723</v>
      </c>
      <c r="H2778" s="25">
        <v>30</v>
      </c>
      <c r="I2778" s="18">
        <v>41724</v>
      </c>
      <c r="J2778" s="25">
        <v>29.75</v>
      </c>
      <c r="K2778" s="18">
        <v>41724</v>
      </c>
      <c r="L2778" s="25">
        <v>29.88</v>
      </c>
      <c r="O2778" s="18">
        <v>41715</v>
      </c>
      <c r="P2778" s="6">
        <v>31</v>
      </c>
      <c r="Q2778" s="18">
        <v>41712</v>
      </c>
      <c r="R2778" s="6">
        <v>26</v>
      </c>
      <c r="S2778" s="18">
        <v>41724</v>
      </c>
      <c r="T2778" s="6">
        <v>32.5</v>
      </c>
    </row>
    <row r="2779" spans="1:20" x14ac:dyDescent="0.2">
      <c r="A2779" s="18">
        <v>41722</v>
      </c>
      <c r="B2779" s="25">
        <v>28.5</v>
      </c>
      <c r="C2779" s="18">
        <v>41723</v>
      </c>
      <c r="D2779" s="25">
        <v>31.5</v>
      </c>
      <c r="E2779" s="18">
        <v>41723</v>
      </c>
      <c r="F2779" s="25">
        <v>28.5</v>
      </c>
      <c r="G2779" s="18">
        <v>41722</v>
      </c>
      <c r="H2779" s="25">
        <v>30</v>
      </c>
      <c r="I2779" s="18">
        <v>41723</v>
      </c>
      <c r="J2779" s="25">
        <v>29.75</v>
      </c>
      <c r="K2779" s="18">
        <v>41723</v>
      </c>
      <c r="L2779" s="25">
        <v>29.88</v>
      </c>
      <c r="O2779" s="18">
        <v>41712</v>
      </c>
      <c r="P2779" s="6">
        <v>31</v>
      </c>
      <c r="Q2779" s="18">
        <v>41711</v>
      </c>
      <c r="R2779" s="6">
        <v>26</v>
      </c>
      <c r="S2779" s="18">
        <v>41723</v>
      </c>
      <c r="T2779" s="6">
        <v>32.5</v>
      </c>
    </row>
    <row r="2780" spans="1:20" x14ac:dyDescent="0.2">
      <c r="A2780" s="18">
        <v>41719</v>
      </c>
      <c r="B2780" s="25">
        <v>28.5</v>
      </c>
      <c r="C2780" s="18">
        <v>41722</v>
      </c>
      <c r="D2780" s="25">
        <v>31.5</v>
      </c>
      <c r="E2780" s="18">
        <v>41722</v>
      </c>
      <c r="F2780" s="25">
        <v>28.5</v>
      </c>
      <c r="G2780" s="18">
        <v>41719</v>
      </c>
      <c r="H2780" s="25">
        <v>30</v>
      </c>
      <c r="I2780" s="18">
        <v>41722</v>
      </c>
      <c r="J2780" s="25">
        <v>29.75</v>
      </c>
      <c r="K2780" s="18">
        <v>41722</v>
      </c>
      <c r="L2780" s="25">
        <v>29.88</v>
      </c>
      <c r="O2780" s="18">
        <v>41711</v>
      </c>
      <c r="P2780" s="6">
        <v>31</v>
      </c>
      <c r="Q2780" s="18">
        <v>41710</v>
      </c>
      <c r="R2780" s="6">
        <v>26</v>
      </c>
      <c r="S2780" s="18">
        <v>41722</v>
      </c>
      <c r="T2780" s="6">
        <v>32.5</v>
      </c>
    </row>
    <row r="2781" spans="1:20" x14ac:dyDescent="0.2">
      <c r="A2781" s="18">
        <v>41718</v>
      </c>
      <c r="B2781" s="25">
        <v>28.5</v>
      </c>
      <c r="C2781" s="18">
        <v>41719</v>
      </c>
      <c r="D2781" s="25">
        <v>31.25</v>
      </c>
      <c r="E2781" s="18">
        <v>41719</v>
      </c>
      <c r="F2781" s="25">
        <v>28.5</v>
      </c>
      <c r="G2781" s="18">
        <v>41718</v>
      </c>
      <c r="H2781" s="25">
        <v>29</v>
      </c>
      <c r="I2781" s="18">
        <v>41719</v>
      </c>
      <c r="J2781" s="25">
        <v>29.75</v>
      </c>
      <c r="K2781" s="18">
        <v>41719</v>
      </c>
      <c r="L2781" s="25">
        <v>29.88</v>
      </c>
      <c r="O2781" s="18">
        <v>41710</v>
      </c>
      <c r="P2781" s="6">
        <v>31</v>
      </c>
      <c r="Q2781" s="18">
        <v>41709</v>
      </c>
      <c r="R2781" s="6">
        <v>26</v>
      </c>
      <c r="S2781" s="18">
        <v>41719</v>
      </c>
      <c r="T2781" s="6">
        <v>32.5</v>
      </c>
    </row>
    <row r="2782" spans="1:20" x14ac:dyDescent="0.2">
      <c r="A2782" s="18">
        <v>41717</v>
      </c>
      <c r="B2782" s="25">
        <v>28.5</v>
      </c>
      <c r="C2782" s="18">
        <v>41718</v>
      </c>
      <c r="D2782" s="25">
        <v>30.5</v>
      </c>
      <c r="E2782" s="18">
        <v>41718</v>
      </c>
      <c r="F2782" s="25">
        <v>28.5</v>
      </c>
      <c r="G2782" s="18">
        <v>41717</v>
      </c>
      <c r="H2782" s="25">
        <v>29</v>
      </c>
      <c r="I2782" s="18">
        <v>41718</v>
      </c>
      <c r="J2782" s="25">
        <v>29.75</v>
      </c>
      <c r="K2782" s="18">
        <v>41718</v>
      </c>
      <c r="L2782" s="25">
        <v>29.88</v>
      </c>
      <c r="O2782" s="18">
        <v>41709</v>
      </c>
      <c r="P2782" s="6">
        <v>31</v>
      </c>
      <c r="Q2782" s="18">
        <v>41708</v>
      </c>
      <c r="R2782" s="6">
        <v>26</v>
      </c>
      <c r="S2782" s="18">
        <v>41718</v>
      </c>
      <c r="T2782" s="6">
        <v>32</v>
      </c>
    </row>
    <row r="2783" spans="1:20" x14ac:dyDescent="0.2">
      <c r="A2783" s="18">
        <v>41716</v>
      </c>
      <c r="B2783" s="25">
        <v>28.25</v>
      </c>
      <c r="C2783" s="18">
        <v>41717</v>
      </c>
      <c r="D2783" s="25">
        <v>30.5</v>
      </c>
      <c r="E2783" s="18">
        <v>41717</v>
      </c>
      <c r="F2783" s="25">
        <v>28</v>
      </c>
      <c r="G2783" s="18">
        <v>41716</v>
      </c>
      <c r="H2783" s="25">
        <v>29</v>
      </c>
      <c r="I2783" s="18">
        <v>41717</v>
      </c>
      <c r="J2783" s="25">
        <v>29.5</v>
      </c>
      <c r="K2783" s="18">
        <v>41717</v>
      </c>
      <c r="L2783" s="25">
        <v>29.5</v>
      </c>
      <c r="O2783" s="18">
        <v>41708</v>
      </c>
      <c r="P2783" s="6">
        <v>31</v>
      </c>
      <c r="Q2783" s="18">
        <v>41705</v>
      </c>
      <c r="R2783" s="6">
        <v>26</v>
      </c>
      <c r="S2783" s="18">
        <v>41717</v>
      </c>
      <c r="T2783" s="6">
        <v>30.5</v>
      </c>
    </row>
    <row r="2784" spans="1:20" x14ac:dyDescent="0.2">
      <c r="A2784" s="18">
        <v>41715</v>
      </c>
      <c r="B2784" s="25">
        <v>28.25</v>
      </c>
      <c r="C2784" s="18">
        <v>41716</v>
      </c>
      <c r="D2784" s="25">
        <v>30.25</v>
      </c>
      <c r="E2784" s="18">
        <v>41716</v>
      </c>
      <c r="F2784" s="25">
        <v>27</v>
      </c>
      <c r="G2784" s="18">
        <v>41715</v>
      </c>
      <c r="H2784" s="25">
        <v>29</v>
      </c>
      <c r="I2784" s="18">
        <v>41716</v>
      </c>
      <c r="J2784" s="25">
        <v>29.5</v>
      </c>
      <c r="K2784" s="18">
        <v>41716</v>
      </c>
      <c r="L2784" s="25">
        <v>29.5</v>
      </c>
      <c r="O2784" s="18">
        <v>41705</v>
      </c>
      <c r="P2784" s="6">
        <v>31</v>
      </c>
      <c r="Q2784" s="18">
        <v>41704</v>
      </c>
      <c r="R2784" s="6">
        <v>26</v>
      </c>
      <c r="S2784" s="18">
        <v>41716</v>
      </c>
      <c r="T2784" s="6">
        <v>30.25</v>
      </c>
    </row>
    <row r="2785" spans="1:20" x14ac:dyDescent="0.2">
      <c r="A2785" s="18">
        <v>41712</v>
      </c>
      <c r="B2785" s="25">
        <v>28.25</v>
      </c>
      <c r="C2785" s="18">
        <v>41715</v>
      </c>
      <c r="D2785" s="25">
        <v>30.25</v>
      </c>
      <c r="E2785" s="18">
        <v>41715</v>
      </c>
      <c r="F2785" s="25">
        <v>27</v>
      </c>
      <c r="G2785" s="18">
        <v>41712</v>
      </c>
      <c r="H2785" s="25">
        <v>29</v>
      </c>
      <c r="I2785" s="18">
        <v>41715</v>
      </c>
      <c r="J2785" s="25">
        <v>29.5</v>
      </c>
      <c r="K2785" s="18">
        <v>41715</v>
      </c>
      <c r="L2785" s="25">
        <v>28.38</v>
      </c>
      <c r="O2785" s="18">
        <v>41704</v>
      </c>
      <c r="P2785" s="6">
        <v>31</v>
      </c>
      <c r="Q2785" s="18">
        <v>41703</v>
      </c>
      <c r="R2785" s="6">
        <v>26</v>
      </c>
      <c r="S2785" s="18">
        <v>41715</v>
      </c>
      <c r="T2785" s="6">
        <v>30.25</v>
      </c>
    </row>
    <row r="2786" spans="1:20" x14ac:dyDescent="0.2">
      <c r="A2786" s="18">
        <v>41711</v>
      </c>
      <c r="B2786" s="25">
        <v>28.25</v>
      </c>
      <c r="C2786" s="18">
        <v>41712</v>
      </c>
      <c r="D2786" s="25">
        <v>30.25</v>
      </c>
      <c r="E2786" s="18">
        <v>41712</v>
      </c>
      <c r="F2786" s="25">
        <v>27</v>
      </c>
      <c r="G2786" s="18">
        <v>41711</v>
      </c>
      <c r="H2786" s="25">
        <v>29</v>
      </c>
      <c r="I2786" s="18">
        <v>41712</v>
      </c>
      <c r="J2786" s="25">
        <v>29.5</v>
      </c>
      <c r="K2786" s="18">
        <v>41712</v>
      </c>
      <c r="L2786" s="25">
        <v>28.38</v>
      </c>
      <c r="O2786" s="18">
        <v>41703</v>
      </c>
      <c r="P2786" s="6">
        <v>31</v>
      </c>
      <c r="Q2786" s="18">
        <v>41702</v>
      </c>
      <c r="R2786" s="6">
        <v>26</v>
      </c>
      <c r="S2786" s="18">
        <v>41712</v>
      </c>
      <c r="T2786" s="6">
        <v>30.25</v>
      </c>
    </row>
    <row r="2787" spans="1:20" x14ac:dyDescent="0.2">
      <c r="A2787" s="18">
        <v>41710</v>
      </c>
      <c r="B2787" s="25">
        <v>27.25</v>
      </c>
      <c r="C2787" s="18">
        <v>41711</v>
      </c>
      <c r="D2787" s="25">
        <v>30.25</v>
      </c>
      <c r="E2787" s="18">
        <v>41711</v>
      </c>
      <c r="F2787" s="25">
        <v>27</v>
      </c>
      <c r="G2787" s="18">
        <v>41710</v>
      </c>
      <c r="H2787" s="25">
        <v>29</v>
      </c>
      <c r="I2787" s="18">
        <v>41711</v>
      </c>
      <c r="J2787" s="25">
        <v>29.5</v>
      </c>
      <c r="K2787" s="18">
        <v>41711</v>
      </c>
      <c r="L2787" s="25">
        <v>28.38</v>
      </c>
      <c r="O2787" s="18">
        <v>41702</v>
      </c>
      <c r="P2787" s="6">
        <v>31</v>
      </c>
      <c r="Q2787" s="18">
        <v>41701</v>
      </c>
      <c r="R2787" s="6">
        <v>26</v>
      </c>
      <c r="S2787" s="18">
        <v>41711</v>
      </c>
      <c r="T2787" s="6">
        <v>30.25</v>
      </c>
    </row>
    <row r="2788" spans="1:20" x14ac:dyDescent="0.2">
      <c r="A2788" s="18">
        <v>41709</v>
      </c>
      <c r="B2788" s="25">
        <v>27.25</v>
      </c>
      <c r="C2788" s="18">
        <v>41710</v>
      </c>
      <c r="D2788" s="25">
        <v>29.75</v>
      </c>
      <c r="E2788" s="18">
        <v>41710</v>
      </c>
      <c r="F2788" s="25">
        <v>27</v>
      </c>
      <c r="G2788" s="18">
        <v>41709</v>
      </c>
      <c r="H2788" s="25">
        <v>29</v>
      </c>
      <c r="I2788" s="18">
        <v>41710</v>
      </c>
      <c r="J2788" s="25">
        <v>29.5</v>
      </c>
      <c r="K2788" s="18">
        <v>41710</v>
      </c>
      <c r="L2788" s="25">
        <v>28.38</v>
      </c>
      <c r="O2788" s="18">
        <v>41701</v>
      </c>
      <c r="P2788" s="6">
        <v>30.5</v>
      </c>
      <c r="Q2788" s="18">
        <v>41698</v>
      </c>
      <c r="R2788" s="6">
        <v>26</v>
      </c>
      <c r="S2788" s="18">
        <v>41710</v>
      </c>
      <c r="T2788" s="6">
        <v>30.25</v>
      </c>
    </row>
    <row r="2789" spans="1:20" x14ac:dyDescent="0.2">
      <c r="A2789" s="18">
        <v>41708</v>
      </c>
      <c r="B2789" s="25">
        <v>27.25</v>
      </c>
      <c r="C2789" s="18">
        <v>41709</v>
      </c>
      <c r="D2789" s="25">
        <v>29.75</v>
      </c>
      <c r="E2789" s="18">
        <v>41709</v>
      </c>
      <c r="F2789" s="25">
        <v>27</v>
      </c>
      <c r="G2789" s="18">
        <v>41708</v>
      </c>
      <c r="H2789" s="25">
        <v>29</v>
      </c>
      <c r="I2789" s="18">
        <v>41709</v>
      </c>
      <c r="J2789" s="25">
        <v>29.5</v>
      </c>
      <c r="K2789" s="18">
        <v>41709</v>
      </c>
      <c r="L2789" s="25">
        <v>28.38</v>
      </c>
      <c r="O2789" s="18">
        <v>41698</v>
      </c>
      <c r="P2789" s="6">
        <v>30.5</v>
      </c>
      <c r="Q2789" s="18">
        <v>41697</v>
      </c>
      <c r="R2789" s="6">
        <v>26</v>
      </c>
      <c r="S2789" s="18">
        <v>41709</v>
      </c>
      <c r="T2789" s="6">
        <v>30.25</v>
      </c>
    </row>
    <row r="2790" spans="1:20" x14ac:dyDescent="0.2">
      <c r="A2790" s="18">
        <v>41705</v>
      </c>
      <c r="B2790" s="25">
        <v>27.25</v>
      </c>
      <c r="C2790" s="18">
        <v>41708</v>
      </c>
      <c r="D2790" s="25">
        <v>29.75</v>
      </c>
      <c r="E2790" s="18">
        <v>41708</v>
      </c>
      <c r="F2790" s="25">
        <v>27</v>
      </c>
      <c r="G2790" s="18">
        <v>41705</v>
      </c>
      <c r="H2790" s="25">
        <v>29</v>
      </c>
      <c r="I2790" s="18">
        <v>41708</v>
      </c>
      <c r="J2790" s="25">
        <v>29.5</v>
      </c>
      <c r="K2790" s="18">
        <v>41708</v>
      </c>
      <c r="L2790" s="25">
        <v>28.38</v>
      </c>
      <c r="O2790" s="18">
        <v>41697</v>
      </c>
      <c r="P2790" s="6">
        <v>30.5</v>
      </c>
      <c r="Q2790" s="18">
        <v>41696</v>
      </c>
      <c r="R2790" s="6">
        <v>26</v>
      </c>
      <c r="S2790" s="18">
        <v>41708</v>
      </c>
      <c r="T2790" s="6">
        <v>30.25</v>
      </c>
    </row>
    <row r="2791" spans="1:20" x14ac:dyDescent="0.2">
      <c r="A2791" s="18">
        <v>41704</v>
      </c>
      <c r="B2791" s="25">
        <v>27.25</v>
      </c>
      <c r="C2791" s="18">
        <v>41705</v>
      </c>
      <c r="D2791" s="25">
        <v>29.75</v>
      </c>
      <c r="E2791" s="18">
        <v>41705</v>
      </c>
      <c r="F2791" s="25">
        <v>27</v>
      </c>
      <c r="G2791" s="18">
        <v>41704</v>
      </c>
      <c r="H2791" s="25">
        <v>29</v>
      </c>
      <c r="I2791" s="18">
        <v>41705</v>
      </c>
      <c r="J2791" s="25">
        <v>29.5</v>
      </c>
      <c r="K2791" s="18">
        <v>41705</v>
      </c>
      <c r="L2791" s="25">
        <v>28.38</v>
      </c>
      <c r="O2791" s="18">
        <v>41696</v>
      </c>
      <c r="P2791" s="6">
        <v>30.5</v>
      </c>
      <c r="Q2791" s="18">
        <v>41695</v>
      </c>
      <c r="R2791" s="6">
        <v>26</v>
      </c>
      <c r="S2791" s="18">
        <v>41705</v>
      </c>
      <c r="T2791" s="6">
        <v>30.25</v>
      </c>
    </row>
    <row r="2792" spans="1:20" x14ac:dyDescent="0.2">
      <c r="A2792" s="18">
        <v>41703</v>
      </c>
      <c r="B2792" s="25">
        <v>27</v>
      </c>
      <c r="C2792" s="18">
        <v>41704</v>
      </c>
      <c r="D2792" s="25">
        <v>29</v>
      </c>
      <c r="E2792" s="18">
        <v>41704</v>
      </c>
      <c r="F2792" s="25">
        <v>27</v>
      </c>
      <c r="G2792" s="18">
        <v>41703</v>
      </c>
      <c r="H2792" s="25">
        <v>28</v>
      </c>
      <c r="I2792" s="18">
        <v>41704</v>
      </c>
      <c r="J2792" s="25">
        <v>29.5</v>
      </c>
      <c r="K2792" s="18">
        <v>41704</v>
      </c>
      <c r="L2792" s="25">
        <v>28.38</v>
      </c>
      <c r="O2792" s="18">
        <v>41695</v>
      </c>
      <c r="P2792" s="6">
        <v>30.5</v>
      </c>
      <c r="Q2792" s="18">
        <v>41694</v>
      </c>
      <c r="R2792" s="6">
        <v>26</v>
      </c>
      <c r="S2792" s="18">
        <v>41704</v>
      </c>
      <c r="T2792" s="6">
        <v>30.25</v>
      </c>
    </row>
    <row r="2793" spans="1:20" x14ac:dyDescent="0.2">
      <c r="A2793" s="18">
        <v>41702</v>
      </c>
      <c r="B2793" s="25">
        <v>27</v>
      </c>
      <c r="C2793" s="18">
        <v>41703</v>
      </c>
      <c r="D2793" s="25">
        <v>29</v>
      </c>
      <c r="E2793" s="18">
        <v>41703</v>
      </c>
      <c r="F2793" s="25">
        <v>27</v>
      </c>
      <c r="G2793" s="18">
        <v>41702</v>
      </c>
      <c r="H2793" s="25">
        <v>28</v>
      </c>
      <c r="I2793" s="18">
        <v>41703</v>
      </c>
      <c r="J2793" s="25">
        <v>29.5</v>
      </c>
      <c r="K2793" s="18">
        <v>41703</v>
      </c>
      <c r="L2793" s="25">
        <v>28.38</v>
      </c>
      <c r="O2793" s="18">
        <v>41694</v>
      </c>
      <c r="P2793" s="6">
        <v>29.5</v>
      </c>
      <c r="Q2793" s="18">
        <v>41691</v>
      </c>
      <c r="R2793" s="6">
        <v>26</v>
      </c>
      <c r="S2793" s="18">
        <v>41703</v>
      </c>
      <c r="T2793" s="6">
        <v>30.25</v>
      </c>
    </row>
    <row r="2794" spans="1:20" x14ac:dyDescent="0.2">
      <c r="A2794" s="18">
        <v>41701</v>
      </c>
      <c r="B2794" s="25">
        <v>27</v>
      </c>
      <c r="C2794" s="18">
        <v>41702</v>
      </c>
      <c r="D2794" s="25">
        <v>29</v>
      </c>
      <c r="E2794" s="18">
        <v>41702</v>
      </c>
      <c r="F2794" s="25">
        <v>27</v>
      </c>
      <c r="G2794" s="18">
        <v>41701</v>
      </c>
      <c r="H2794" s="25">
        <v>28</v>
      </c>
      <c r="I2794" s="18">
        <v>41702</v>
      </c>
      <c r="J2794" s="25">
        <v>29.5</v>
      </c>
      <c r="K2794" s="18">
        <v>41702</v>
      </c>
      <c r="L2794" s="25">
        <v>28.38</v>
      </c>
      <c r="O2794" s="18">
        <v>41691</v>
      </c>
      <c r="P2794" s="6">
        <v>29.5</v>
      </c>
      <c r="Q2794" s="18">
        <v>41690</v>
      </c>
      <c r="R2794" s="6">
        <v>26</v>
      </c>
      <c r="S2794" s="18">
        <v>41702</v>
      </c>
      <c r="T2794" s="6">
        <v>30.25</v>
      </c>
    </row>
    <row r="2795" spans="1:20" x14ac:dyDescent="0.2">
      <c r="A2795" s="18">
        <v>41698</v>
      </c>
      <c r="B2795" s="25">
        <v>27</v>
      </c>
      <c r="C2795" s="18">
        <v>41701</v>
      </c>
      <c r="D2795" s="25">
        <v>29</v>
      </c>
      <c r="E2795" s="18">
        <v>41701</v>
      </c>
      <c r="F2795" s="25">
        <v>27</v>
      </c>
      <c r="G2795" s="18">
        <v>41698</v>
      </c>
      <c r="H2795" s="25">
        <v>28</v>
      </c>
      <c r="I2795" s="18">
        <v>41701</v>
      </c>
      <c r="J2795" s="25">
        <v>29.5</v>
      </c>
      <c r="K2795" s="18">
        <v>41701</v>
      </c>
      <c r="L2795" s="25">
        <v>28.38</v>
      </c>
      <c r="O2795" s="18">
        <v>41690</v>
      </c>
      <c r="P2795" s="6">
        <v>29.5</v>
      </c>
      <c r="Q2795" s="18">
        <v>41689</v>
      </c>
      <c r="R2795" s="6">
        <v>26</v>
      </c>
      <c r="S2795" s="18">
        <v>41701</v>
      </c>
      <c r="T2795" s="6">
        <v>29.25</v>
      </c>
    </row>
    <row r="2796" spans="1:20" x14ac:dyDescent="0.2">
      <c r="A2796" s="18">
        <v>41697</v>
      </c>
      <c r="B2796" s="25">
        <v>27</v>
      </c>
      <c r="C2796" s="18">
        <v>41698</v>
      </c>
      <c r="D2796" s="25">
        <v>29</v>
      </c>
      <c r="E2796" s="18">
        <v>41698</v>
      </c>
      <c r="F2796" s="25">
        <v>27</v>
      </c>
      <c r="G2796" s="18">
        <v>41697</v>
      </c>
      <c r="H2796" s="25">
        <v>28</v>
      </c>
      <c r="I2796" s="18">
        <v>41698</v>
      </c>
      <c r="J2796" s="25">
        <v>29.5</v>
      </c>
      <c r="K2796" s="18">
        <v>41698</v>
      </c>
      <c r="L2796" s="25">
        <v>28.38</v>
      </c>
      <c r="O2796" s="18">
        <v>41689</v>
      </c>
      <c r="P2796" s="6">
        <v>29.5</v>
      </c>
      <c r="Q2796" s="18">
        <v>41688</v>
      </c>
      <c r="R2796" s="6">
        <v>26</v>
      </c>
      <c r="S2796" s="18">
        <v>41698</v>
      </c>
      <c r="T2796" s="6">
        <v>29.25</v>
      </c>
    </row>
    <row r="2797" spans="1:20" x14ac:dyDescent="0.2">
      <c r="A2797" s="18">
        <v>41696</v>
      </c>
      <c r="B2797" s="25">
        <v>27</v>
      </c>
      <c r="C2797" s="18">
        <v>41697</v>
      </c>
      <c r="D2797" s="25">
        <v>28.75</v>
      </c>
      <c r="E2797" s="18">
        <v>41697</v>
      </c>
      <c r="F2797" s="25">
        <v>25</v>
      </c>
      <c r="G2797" s="18">
        <v>41696</v>
      </c>
      <c r="H2797" s="25">
        <v>28</v>
      </c>
      <c r="I2797" s="18">
        <v>41697</v>
      </c>
      <c r="J2797" s="25">
        <v>29.5</v>
      </c>
      <c r="K2797" s="18">
        <v>41697</v>
      </c>
      <c r="L2797" s="25">
        <v>28.38</v>
      </c>
      <c r="O2797" s="18">
        <v>41688</v>
      </c>
      <c r="P2797" s="6">
        <v>28.5</v>
      </c>
      <c r="Q2797" s="18">
        <v>41684</v>
      </c>
      <c r="R2797" s="6">
        <v>26</v>
      </c>
      <c r="S2797" s="18">
        <v>41697</v>
      </c>
      <c r="T2797" s="6">
        <v>29.25</v>
      </c>
    </row>
    <row r="2798" spans="1:20" x14ac:dyDescent="0.2">
      <c r="A2798" s="18">
        <v>41695</v>
      </c>
      <c r="B2798" s="25">
        <v>27</v>
      </c>
      <c r="C2798" s="18">
        <v>41696</v>
      </c>
      <c r="D2798" s="25">
        <v>28.75</v>
      </c>
      <c r="E2798" s="18">
        <v>41696</v>
      </c>
      <c r="F2798" s="25">
        <v>25</v>
      </c>
      <c r="G2798" s="18">
        <v>41695</v>
      </c>
      <c r="H2798" s="25">
        <v>27.5</v>
      </c>
      <c r="I2798" s="18">
        <v>41696</v>
      </c>
      <c r="J2798" s="25">
        <v>29.5</v>
      </c>
      <c r="K2798" s="18">
        <v>41696</v>
      </c>
      <c r="L2798" s="25">
        <v>28.38</v>
      </c>
      <c r="O2798" s="18">
        <v>41684</v>
      </c>
      <c r="P2798" s="6">
        <v>28.5</v>
      </c>
      <c r="Q2798" s="18">
        <v>41683</v>
      </c>
      <c r="R2798" s="6">
        <v>26</v>
      </c>
      <c r="S2798" s="18">
        <v>41696</v>
      </c>
      <c r="T2798" s="6">
        <v>29.25</v>
      </c>
    </row>
    <row r="2799" spans="1:20" x14ac:dyDescent="0.2">
      <c r="A2799" s="18">
        <v>41694</v>
      </c>
      <c r="B2799" s="25">
        <v>26.5</v>
      </c>
      <c r="C2799" s="18">
        <v>41695</v>
      </c>
      <c r="D2799" s="25">
        <v>28.5</v>
      </c>
      <c r="E2799" s="18">
        <v>41695</v>
      </c>
      <c r="F2799" s="25">
        <v>25</v>
      </c>
      <c r="G2799" s="18">
        <v>41694</v>
      </c>
      <c r="H2799" s="25">
        <v>27.5</v>
      </c>
      <c r="I2799" s="18">
        <v>41695</v>
      </c>
      <c r="J2799" s="25">
        <v>29.5</v>
      </c>
      <c r="K2799" s="18">
        <v>41695</v>
      </c>
      <c r="L2799" s="25">
        <v>28.38</v>
      </c>
      <c r="O2799" s="18">
        <v>41683</v>
      </c>
      <c r="P2799" s="6">
        <v>28.5</v>
      </c>
      <c r="Q2799" s="18">
        <v>41682</v>
      </c>
      <c r="R2799" s="6">
        <v>26</v>
      </c>
      <c r="S2799" s="18">
        <v>41695</v>
      </c>
      <c r="T2799" s="6">
        <v>29.25</v>
      </c>
    </row>
    <row r="2800" spans="1:20" x14ac:dyDescent="0.2">
      <c r="A2800" s="18">
        <v>41691</v>
      </c>
      <c r="B2800" s="25">
        <v>25.5</v>
      </c>
      <c r="C2800" s="18">
        <v>41694</v>
      </c>
      <c r="D2800" s="25">
        <v>27.75</v>
      </c>
      <c r="E2800" s="18">
        <v>41694</v>
      </c>
      <c r="F2800" s="25">
        <v>25</v>
      </c>
      <c r="G2800" s="18">
        <v>41691</v>
      </c>
      <c r="H2800" s="25">
        <v>27.5</v>
      </c>
      <c r="I2800" s="18">
        <v>41694</v>
      </c>
      <c r="J2800" s="25">
        <v>29.5</v>
      </c>
      <c r="K2800" s="18">
        <v>41694</v>
      </c>
      <c r="L2800" s="25">
        <v>28.38</v>
      </c>
      <c r="O2800" s="18">
        <v>41682</v>
      </c>
      <c r="P2800" s="6">
        <v>28.5</v>
      </c>
      <c r="Q2800" s="18">
        <v>41681</v>
      </c>
      <c r="R2800" s="6">
        <v>26</v>
      </c>
      <c r="S2800" s="18">
        <v>41694</v>
      </c>
      <c r="T2800" s="6">
        <v>29.25</v>
      </c>
    </row>
    <row r="2801" spans="1:20" x14ac:dyDescent="0.2">
      <c r="A2801" s="18">
        <v>41690</v>
      </c>
      <c r="B2801" s="25">
        <v>25.5</v>
      </c>
      <c r="C2801" s="18">
        <v>41691</v>
      </c>
      <c r="D2801" s="25">
        <v>27.75</v>
      </c>
      <c r="E2801" s="18">
        <v>41691</v>
      </c>
      <c r="F2801" s="25">
        <v>25</v>
      </c>
      <c r="G2801" s="18">
        <v>41690</v>
      </c>
      <c r="H2801" s="25">
        <v>27</v>
      </c>
      <c r="I2801" s="18">
        <v>41691</v>
      </c>
      <c r="J2801" s="25">
        <v>29.5</v>
      </c>
      <c r="K2801" s="18">
        <v>41691</v>
      </c>
      <c r="L2801" s="25">
        <v>28.38</v>
      </c>
      <c r="O2801" s="18">
        <v>41681</v>
      </c>
      <c r="P2801" s="6">
        <v>28.5</v>
      </c>
      <c r="Q2801" s="18">
        <v>41680</v>
      </c>
      <c r="R2801" s="6">
        <v>26</v>
      </c>
      <c r="S2801" s="18">
        <v>41691</v>
      </c>
      <c r="T2801" s="6">
        <v>29.25</v>
      </c>
    </row>
    <row r="2802" spans="1:20" x14ac:dyDescent="0.2">
      <c r="A2802" s="18">
        <v>41689</v>
      </c>
      <c r="B2802" s="25">
        <v>25.5</v>
      </c>
      <c r="C2802" s="18">
        <v>41690</v>
      </c>
      <c r="D2802" s="25">
        <v>27</v>
      </c>
      <c r="E2802" s="18">
        <v>41690</v>
      </c>
      <c r="F2802" s="25">
        <v>25</v>
      </c>
      <c r="G2802" s="18">
        <v>41689</v>
      </c>
      <c r="H2802" s="25">
        <v>27</v>
      </c>
      <c r="I2802" s="18">
        <v>41690</v>
      </c>
      <c r="J2802" s="25">
        <v>29.5</v>
      </c>
      <c r="K2802" s="18">
        <v>41690</v>
      </c>
      <c r="L2802" s="25">
        <v>28.38</v>
      </c>
      <c r="O2802" s="18">
        <v>41680</v>
      </c>
      <c r="P2802" s="6">
        <v>28.5</v>
      </c>
      <c r="Q2802" s="18">
        <v>41677</v>
      </c>
      <c r="R2802" s="6">
        <v>26</v>
      </c>
      <c r="S2802" s="18">
        <v>41690</v>
      </c>
      <c r="T2802" s="6">
        <v>29.25</v>
      </c>
    </row>
    <row r="2803" spans="1:20" x14ac:dyDescent="0.2">
      <c r="A2803" s="18">
        <v>41688</v>
      </c>
      <c r="B2803" s="25">
        <v>25</v>
      </c>
      <c r="C2803" s="18">
        <v>41689</v>
      </c>
      <c r="D2803" s="25">
        <v>27</v>
      </c>
      <c r="E2803" s="18">
        <v>41689</v>
      </c>
      <c r="F2803" s="25">
        <v>25</v>
      </c>
      <c r="G2803" s="18">
        <v>41688</v>
      </c>
      <c r="H2803" s="25">
        <v>26</v>
      </c>
      <c r="I2803" s="18">
        <v>41689</v>
      </c>
      <c r="J2803" s="25">
        <v>29.5</v>
      </c>
      <c r="K2803" s="18">
        <v>41689</v>
      </c>
      <c r="L2803" s="25">
        <v>28.38</v>
      </c>
      <c r="O2803" s="18">
        <v>41677</v>
      </c>
      <c r="P2803" s="6">
        <v>28.5</v>
      </c>
      <c r="Q2803" s="18">
        <v>41676</v>
      </c>
      <c r="R2803" s="6">
        <v>26</v>
      </c>
      <c r="S2803" s="18">
        <v>41689</v>
      </c>
      <c r="T2803" s="6">
        <v>29.25</v>
      </c>
    </row>
    <row r="2804" spans="1:20" x14ac:dyDescent="0.2">
      <c r="A2804" s="18">
        <v>41684</v>
      </c>
      <c r="B2804" s="25">
        <v>24.5</v>
      </c>
      <c r="C2804" s="18">
        <v>41688</v>
      </c>
      <c r="D2804" s="25">
        <v>26.5</v>
      </c>
      <c r="E2804" s="18">
        <v>41688</v>
      </c>
      <c r="F2804" s="25">
        <v>25</v>
      </c>
      <c r="G2804" s="18">
        <v>41684</v>
      </c>
      <c r="H2804" s="25">
        <v>26</v>
      </c>
      <c r="I2804" s="18">
        <v>41688</v>
      </c>
      <c r="J2804" s="25">
        <v>29.5</v>
      </c>
      <c r="K2804" s="18">
        <v>41688</v>
      </c>
      <c r="L2804" s="25">
        <v>27.25</v>
      </c>
      <c r="O2804" s="18">
        <v>41676</v>
      </c>
      <c r="P2804" s="6">
        <v>28.25</v>
      </c>
      <c r="Q2804" s="18">
        <v>41675</v>
      </c>
      <c r="R2804" s="6">
        <v>26</v>
      </c>
      <c r="S2804" s="18">
        <v>41688</v>
      </c>
      <c r="T2804" s="6">
        <v>27.75</v>
      </c>
    </row>
    <row r="2805" spans="1:20" x14ac:dyDescent="0.2">
      <c r="A2805" s="18">
        <v>41683</v>
      </c>
      <c r="B2805" s="25">
        <v>24.5</v>
      </c>
      <c r="C2805" s="18">
        <v>41684</v>
      </c>
      <c r="D2805" s="25">
        <v>25.63</v>
      </c>
      <c r="E2805" s="18">
        <v>41684</v>
      </c>
      <c r="F2805" s="25">
        <v>25</v>
      </c>
      <c r="G2805" s="18">
        <v>41683</v>
      </c>
      <c r="H2805" s="25">
        <v>26</v>
      </c>
      <c r="I2805" s="18">
        <v>41684</v>
      </c>
      <c r="J2805" s="25">
        <v>29.5</v>
      </c>
      <c r="K2805" s="18">
        <v>41684</v>
      </c>
      <c r="L2805" s="25">
        <v>27.25</v>
      </c>
      <c r="O2805" s="18">
        <v>41675</v>
      </c>
      <c r="P2805" s="6">
        <v>28.25</v>
      </c>
      <c r="Q2805" s="18">
        <v>41674</v>
      </c>
      <c r="R2805" s="6">
        <v>26</v>
      </c>
      <c r="S2805" s="18">
        <v>41684</v>
      </c>
      <c r="T2805" s="6">
        <v>27.75</v>
      </c>
    </row>
    <row r="2806" spans="1:20" x14ac:dyDescent="0.2">
      <c r="A2806" s="18">
        <v>41682</v>
      </c>
      <c r="B2806" s="25">
        <v>24.5</v>
      </c>
      <c r="C2806" s="18">
        <v>41683</v>
      </c>
      <c r="D2806" s="25">
        <v>25.63</v>
      </c>
      <c r="E2806" s="18">
        <v>41683</v>
      </c>
      <c r="F2806" s="25">
        <v>25</v>
      </c>
      <c r="G2806" s="18">
        <v>41682</v>
      </c>
      <c r="H2806" s="25">
        <v>26</v>
      </c>
      <c r="I2806" s="18">
        <v>41683</v>
      </c>
      <c r="J2806" s="25">
        <v>29.5</v>
      </c>
      <c r="K2806" s="18">
        <v>41683</v>
      </c>
      <c r="L2806" s="25">
        <v>27.25</v>
      </c>
      <c r="O2806" s="18">
        <v>41674</v>
      </c>
      <c r="P2806" s="6">
        <v>28.25</v>
      </c>
      <c r="Q2806" s="18">
        <v>41673</v>
      </c>
      <c r="R2806" s="6">
        <v>26</v>
      </c>
      <c r="S2806" s="18">
        <v>41683</v>
      </c>
      <c r="T2806" s="6">
        <v>27.75</v>
      </c>
    </row>
    <row r="2807" spans="1:20" x14ac:dyDescent="0.2">
      <c r="A2807" s="18">
        <v>41681</v>
      </c>
      <c r="B2807" s="25">
        <v>24.5</v>
      </c>
      <c r="C2807" s="18">
        <v>41682</v>
      </c>
      <c r="D2807" s="25">
        <v>25.63</v>
      </c>
      <c r="E2807" s="18">
        <v>41682</v>
      </c>
      <c r="F2807" s="25">
        <v>25</v>
      </c>
      <c r="G2807" s="18">
        <v>41681</v>
      </c>
      <c r="H2807" s="25">
        <v>26</v>
      </c>
      <c r="I2807" s="18">
        <v>41682</v>
      </c>
      <c r="J2807" s="25">
        <v>29.5</v>
      </c>
      <c r="K2807" s="18">
        <v>41682</v>
      </c>
      <c r="L2807" s="25">
        <v>27.25</v>
      </c>
      <c r="O2807" s="18">
        <v>41673</v>
      </c>
      <c r="P2807" s="6">
        <v>28.25</v>
      </c>
      <c r="Q2807" s="18">
        <v>41670</v>
      </c>
      <c r="R2807" s="6">
        <v>26</v>
      </c>
      <c r="S2807" s="18">
        <v>41682</v>
      </c>
      <c r="T2807" s="6">
        <v>27.75</v>
      </c>
    </row>
    <row r="2808" spans="1:20" x14ac:dyDescent="0.2">
      <c r="A2808" s="18">
        <v>41680</v>
      </c>
      <c r="B2808" s="25">
        <v>24.5</v>
      </c>
      <c r="C2808" s="18">
        <v>41681</v>
      </c>
      <c r="D2808" s="25">
        <v>25.63</v>
      </c>
      <c r="E2808" s="18">
        <v>41681</v>
      </c>
      <c r="F2808" s="25">
        <v>25</v>
      </c>
      <c r="G2808" s="18">
        <v>41680</v>
      </c>
      <c r="H2808" s="25">
        <v>26</v>
      </c>
      <c r="I2808" s="18">
        <v>41681</v>
      </c>
      <c r="J2808" s="25">
        <v>29.5</v>
      </c>
      <c r="K2808" s="18">
        <v>41681</v>
      </c>
      <c r="L2808" s="25">
        <v>27.25</v>
      </c>
      <c r="O2808" s="18">
        <v>41670</v>
      </c>
      <c r="P2808" s="6">
        <v>28.25</v>
      </c>
      <c r="Q2808" s="18">
        <v>41669</v>
      </c>
      <c r="R2808" s="6">
        <v>26</v>
      </c>
      <c r="S2808" s="18">
        <v>41681</v>
      </c>
      <c r="T2808" s="6">
        <v>27.75</v>
      </c>
    </row>
    <row r="2809" spans="1:20" x14ac:dyDescent="0.2">
      <c r="A2809" s="18">
        <v>41677</v>
      </c>
      <c r="B2809" s="25">
        <v>24.5</v>
      </c>
      <c r="C2809" s="18">
        <v>41680</v>
      </c>
      <c r="D2809" s="25">
        <v>25.38</v>
      </c>
      <c r="E2809" s="18">
        <v>41680</v>
      </c>
      <c r="F2809" s="25">
        <v>25</v>
      </c>
      <c r="G2809" s="18">
        <v>41677</v>
      </c>
      <c r="H2809" s="25">
        <v>26</v>
      </c>
      <c r="I2809" s="18">
        <v>41680</v>
      </c>
      <c r="J2809" s="25">
        <v>29.5</v>
      </c>
      <c r="K2809" s="18">
        <v>41680</v>
      </c>
      <c r="L2809" s="25">
        <v>27</v>
      </c>
      <c r="O2809" s="18">
        <v>41669</v>
      </c>
      <c r="P2809" s="6">
        <v>28.5</v>
      </c>
      <c r="Q2809" s="18">
        <v>41668</v>
      </c>
      <c r="R2809" s="6">
        <v>26</v>
      </c>
      <c r="S2809" s="18">
        <v>41680</v>
      </c>
      <c r="T2809" s="6">
        <v>27.75</v>
      </c>
    </row>
    <row r="2810" spans="1:20" x14ac:dyDescent="0.2">
      <c r="A2810" s="18">
        <v>41676</v>
      </c>
      <c r="B2810" s="25">
        <v>23</v>
      </c>
      <c r="C2810" s="18">
        <v>41677</v>
      </c>
      <c r="D2810" s="25">
        <v>25.38</v>
      </c>
      <c r="E2810" s="18">
        <v>41677</v>
      </c>
      <c r="F2810" s="25">
        <v>25</v>
      </c>
      <c r="G2810" s="18">
        <v>41676</v>
      </c>
      <c r="H2810" s="25">
        <v>26</v>
      </c>
      <c r="I2810" s="18">
        <v>41677</v>
      </c>
      <c r="J2810" s="25">
        <v>29.5</v>
      </c>
      <c r="K2810" s="18">
        <v>41677</v>
      </c>
      <c r="L2810" s="25">
        <v>27</v>
      </c>
      <c r="O2810" s="18">
        <v>41668</v>
      </c>
      <c r="P2810" s="6">
        <v>28.5</v>
      </c>
      <c r="Q2810" s="18">
        <v>41667</v>
      </c>
      <c r="R2810" s="6">
        <v>26</v>
      </c>
      <c r="S2810" s="18">
        <v>41677</v>
      </c>
      <c r="T2810" s="6">
        <v>27.75</v>
      </c>
    </row>
    <row r="2811" spans="1:20" x14ac:dyDescent="0.2">
      <c r="A2811" s="18">
        <v>41675</v>
      </c>
      <c r="B2811" s="25">
        <v>23</v>
      </c>
      <c r="C2811" s="18">
        <v>41676</v>
      </c>
      <c r="D2811" s="25">
        <v>24.5</v>
      </c>
      <c r="E2811" s="18">
        <v>41676</v>
      </c>
      <c r="F2811" s="25">
        <v>25</v>
      </c>
      <c r="G2811" s="18">
        <v>41675</v>
      </c>
      <c r="H2811" s="25">
        <v>26</v>
      </c>
      <c r="I2811" s="18">
        <v>41676</v>
      </c>
      <c r="J2811" s="25">
        <v>29.5</v>
      </c>
      <c r="K2811" s="18">
        <v>41676</v>
      </c>
      <c r="L2811" s="25">
        <v>27</v>
      </c>
      <c r="O2811" s="18">
        <v>41667</v>
      </c>
      <c r="P2811" s="6">
        <v>28.5</v>
      </c>
      <c r="Q2811" s="18">
        <v>41666</v>
      </c>
      <c r="R2811" s="6">
        <v>26</v>
      </c>
      <c r="S2811" s="18">
        <v>41676</v>
      </c>
      <c r="T2811" s="6">
        <v>27.75</v>
      </c>
    </row>
    <row r="2812" spans="1:20" x14ac:dyDescent="0.2">
      <c r="A2812" s="18">
        <v>41674</v>
      </c>
      <c r="B2812" s="25">
        <v>23</v>
      </c>
      <c r="C2812" s="18">
        <v>41675</v>
      </c>
      <c r="D2812" s="25">
        <v>24.25</v>
      </c>
      <c r="E2812" s="18">
        <v>41675</v>
      </c>
      <c r="F2812" s="25">
        <v>25</v>
      </c>
      <c r="G2812" s="18">
        <v>41674</v>
      </c>
      <c r="H2812" s="25">
        <v>26</v>
      </c>
      <c r="I2812" s="18">
        <v>41675</v>
      </c>
      <c r="J2812" s="25">
        <v>29.5</v>
      </c>
      <c r="K2812" s="18">
        <v>41675</v>
      </c>
      <c r="L2812" s="25">
        <v>27</v>
      </c>
      <c r="O2812" s="18">
        <v>41666</v>
      </c>
      <c r="P2812" s="6">
        <v>28.5</v>
      </c>
      <c r="Q2812" s="18">
        <v>41663</v>
      </c>
      <c r="R2812" s="6">
        <v>26</v>
      </c>
      <c r="S2812" s="18">
        <v>41675</v>
      </c>
      <c r="T2812" s="6">
        <v>27.75</v>
      </c>
    </row>
    <row r="2813" spans="1:20" x14ac:dyDescent="0.2">
      <c r="A2813" s="18">
        <v>41673</v>
      </c>
      <c r="B2813" s="25">
        <v>23</v>
      </c>
      <c r="C2813" s="18">
        <v>41674</v>
      </c>
      <c r="D2813" s="25">
        <v>24.25</v>
      </c>
      <c r="E2813" s="18">
        <v>41674</v>
      </c>
      <c r="F2813" s="25">
        <v>25</v>
      </c>
      <c r="G2813" s="18">
        <v>41673</v>
      </c>
      <c r="H2813" s="25">
        <v>26</v>
      </c>
      <c r="I2813" s="18">
        <v>41674</v>
      </c>
      <c r="J2813" s="25">
        <v>29.5</v>
      </c>
      <c r="K2813" s="18">
        <v>41674</v>
      </c>
      <c r="L2813" s="25">
        <v>27</v>
      </c>
      <c r="O2813" s="18">
        <v>41663</v>
      </c>
      <c r="P2813" s="6">
        <v>28.5</v>
      </c>
      <c r="Q2813" s="18">
        <v>41662</v>
      </c>
      <c r="R2813" s="6">
        <v>26</v>
      </c>
      <c r="S2813" s="18">
        <v>41674</v>
      </c>
      <c r="T2813" s="6">
        <v>27.75</v>
      </c>
    </row>
    <row r="2814" spans="1:20" x14ac:dyDescent="0.2">
      <c r="A2814" s="18">
        <v>41670</v>
      </c>
      <c r="B2814" s="25">
        <v>23</v>
      </c>
      <c r="C2814" s="18">
        <v>41673</v>
      </c>
      <c r="D2814" s="25">
        <v>24.25</v>
      </c>
      <c r="E2814" s="18">
        <v>41673</v>
      </c>
      <c r="F2814" s="25">
        <v>25</v>
      </c>
      <c r="G2814" s="18">
        <v>41670</v>
      </c>
      <c r="H2814" s="25">
        <v>26</v>
      </c>
      <c r="I2814" s="18">
        <v>41673</v>
      </c>
      <c r="J2814" s="25">
        <v>29.5</v>
      </c>
      <c r="K2814" s="18">
        <v>41673</v>
      </c>
      <c r="L2814" s="25">
        <v>28.5</v>
      </c>
      <c r="O2814" s="18">
        <v>41662</v>
      </c>
      <c r="P2814" s="6">
        <v>28.5</v>
      </c>
      <c r="Q2814" s="18">
        <v>41661</v>
      </c>
      <c r="R2814" s="6">
        <v>27</v>
      </c>
      <c r="S2814" s="18">
        <v>41673</v>
      </c>
      <c r="T2814" s="6">
        <v>27.75</v>
      </c>
    </row>
    <row r="2815" spans="1:20" x14ac:dyDescent="0.2">
      <c r="A2815" s="18">
        <v>41669</v>
      </c>
      <c r="B2815" s="25">
        <v>23.25</v>
      </c>
      <c r="C2815" s="18">
        <v>41670</v>
      </c>
      <c r="D2815" s="25">
        <v>24.25</v>
      </c>
      <c r="E2815" s="18">
        <v>41670</v>
      </c>
      <c r="F2815" s="25">
        <v>25</v>
      </c>
      <c r="G2815" s="18">
        <v>41669</v>
      </c>
      <c r="H2815" s="25">
        <v>26</v>
      </c>
      <c r="I2815" s="18">
        <v>41670</v>
      </c>
      <c r="J2815" s="25">
        <v>29.5</v>
      </c>
      <c r="K2815" s="18">
        <v>41670</v>
      </c>
      <c r="L2815" s="25">
        <v>28.5</v>
      </c>
      <c r="O2815" s="18">
        <v>41661</v>
      </c>
      <c r="P2815" s="6">
        <v>28.5</v>
      </c>
      <c r="Q2815" s="18">
        <v>41660</v>
      </c>
      <c r="R2815" s="6">
        <v>27</v>
      </c>
      <c r="S2815" s="18">
        <v>41670</v>
      </c>
      <c r="T2815" s="6">
        <v>27.75</v>
      </c>
    </row>
    <row r="2816" spans="1:20" x14ac:dyDescent="0.2">
      <c r="A2816" s="18">
        <v>41668</v>
      </c>
      <c r="B2816" s="25">
        <v>23.25</v>
      </c>
      <c r="C2816" s="18">
        <v>41669</v>
      </c>
      <c r="D2816" s="25">
        <v>24.25</v>
      </c>
      <c r="E2816" s="18">
        <v>41669</v>
      </c>
      <c r="F2816" s="25">
        <v>25</v>
      </c>
      <c r="G2816" s="18">
        <v>41668</v>
      </c>
      <c r="H2816" s="25">
        <v>26</v>
      </c>
      <c r="I2816" s="18">
        <v>41669</v>
      </c>
      <c r="J2816" s="25">
        <v>29.5</v>
      </c>
      <c r="K2816" s="18">
        <v>41669</v>
      </c>
      <c r="L2816" s="25">
        <v>28.5</v>
      </c>
      <c r="O2816" s="18">
        <v>41660</v>
      </c>
      <c r="P2816" s="6">
        <v>29.5</v>
      </c>
      <c r="Q2816" s="18">
        <v>41656</v>
      </c>
      <c r="R2816" s="6">
        <v>27</v>
      </c>
      <c r="S2816" s="18">
        <v>41669</v>
      </c>
      <c r="T2816" s="6">
        <v>27.75</v>
      </c>
    </row>
    <row r="2817" spans="1:20" x14ac:dyDescent="0.2">
      <c r="A2817" s="18">
        <v>41667</v>
      </c>
      <c r="B2817" s="25">
        <v>23.25</v>
      </c>
      <c r="C2817" s="18">
        <v>41668</v>
      </c>
      <c r="D2817" s="25">
        <v>24.25</v>
      </c>
      <c r="E2817" s="18">
        <v>41668</v>
      </c>
      <c r="F2817" s="25">
        <v>25</v>
      </c>
      <c r="G2817" s="18">
        <v>41667</v>
      </c>
      <c r="H2817" s="25">
        <v>26</v>
      </c>
      <c r="I2817" s="18">
        <v>41668</v>
      </c>
      <c r="J2817" s="25">
        <v>29.5</v>
      </c>
      <c r="K2817" s="18">
        <v>41668</v>
      </c>
      <c r="L2817" s="25">
        <v>28.5</v>
      </c>
      <c r="O2817" s="18">
        <v>41656</v>
      </c>
      <c r="P2817" s="6">
        <v>29.5</v>
      </c>
      <c r="Q2817" s="18">
        <v>41655</v>
      </c>
      <c r="R2817" s="6">
        <v>27</v>
      </c>
      <c r="S2817" s="18">
        <v>41668</v>
      </c>
      <c r="T2817" s="6">
        <v>27.75</v>
      </c>
    </row>
    <row r="2818" spans="1:20" x14ac:dyDescent="0.2">
      <c r="A2818" s="18">
        <v>41666</v>
      </c>
      <c r="B2818" s="25">
        <v>23.25</v>
      </c>
      <c r="C2818" s="18">
        <v>41667</v>
      </c>
      <c r="D2818" s="25">
        <v>24.25</v>
      </c>
      <c r="E2818" s="18">
        <v>41667</v>
      </c>
      <c r="F2818" s="25">
        <v>25</v>
      </c>
      <c r="G2818" s="18">
        <v>41666</v>
      </c>
      <c r="H2818" s="25">
        <v>26</v>
      </c>
      <c r="I2818" s="18">
        <v>41667</v>
      </c>
      <c r="J2818" s="25">
        <v>29.5</v>
      </c>
      <c r="K2818" s="18">
        <v>41667</v>
      </c>
      <c r="L2818" s="25">
        <v>28.5</v>
      </c>
      <c r="O2818" s="18">
        <v>41655</v>
      </c>
      <c r="P2818" s="6">
        <v>29.5</v>
      </c>
      <c r="Q2818" s="18">
        <v>41654</v>
      </c>
      <c r="R2818" s="6">
        <v>27</v>
      </c>
      <c r="S2818" s="18">
        <v>41667</v>
      </c>
      <c r="T2818" s="6">
        <v>27.75</v>
      </c>
    </row>
    <row r="2819" spans="1:20" x14ac:dyDescent="0.2">
      <c r="A2819" s="18">
        <v>41663</v>
      </c>
      <c r="B2819" s="25">
        <v>23.25</v>
      </c>
      <c r="C2819" s="18">
        <v>41666</v>
      </c>
      <c r="D2819" s="25">
        <v>24.25</v>
      </c>
      <c r="E2819" s="18">
        <v>41666</v>
      </c>
      <c r="F2819" s="25">
        <v>25</v>
      </c>
      <c r="G2819" s="18">
        <v>41663</v>
      </c>
      <c r="H2819" s="25">
        <v>26.5</v>
      </c>
      <c r="I2819" s="18">
        <v>41666</v>
      </c>
      <c r="J2819" s="25">
        <v>29.5</v>
      </c>
      <c r="K2819" s="18">
        <v>41666</v>
      </c>
      <c r="L2819" s="25">
        <v>28.5</v>
      </c>
      <c r="O2819" s="18">
        <v>41654</v>
      </c>
      <c r="P2819" s="6">
        <v>29.5</v>
      </c>
      <c r="Q2819" s="18">
        <v>41653</v>
      </c>
      <c r="R2819" s="6">
        <v>27</v>
      </c>
      <c r="S2819" s="18">
        <v>41666</v>
      </c>
      <c r="T2819" s="6">
        <v>27.75</v>
      </c>
    </row>
    <row r="2820" spans="1:20" x14ac:dyDescent="0.2">
      <c r="A2820" s="18">
        <v>41662</v>
      </c>
      <c r="B2820" s="25">
        <v>23.25</v>
      </c>
      <c r="C2820" s="18">
        <v>41663</v>
      </c>
      <c r="D2820" s="25">
        <v>24.25</v>
      </c>
      <c r="E2820" s="18">
        <v>41663</v>
      </c>
      <c r="F2820" s="25">
        <v>25</v>
      </c>
      <c r="G2820" s="18">
        <v>41662</v>
      </c>
      <c r="H2820" s="25">
        <v>26.5</v>
      </c>
      <c r="I2820" s="18">
        <v>41663</v>
      </c>
      <c r="J2820" s="25">
        <v>29.5</v>
      </c>
      <c r="K2820" s="18">
        <v>41663</v>
      </c>
      <c r="L2820" s="25">
        <v>28.5</v>
      </c>
      <c r="O2820" s="18">
        <v>41653</v>
      </c>
      <c r="P2820" s="6">
        <v>29.5</v>
      </c>
      <c r="Q2820" s="18">
        <v>41652</v>
      </c>
      <c r="R2820" s="6">
        <v>27</v>
      </c>
      <c r="S2820" s="18">
        <v>41663</v>
      </c>
      <c r="T2820" s="6">
        <v>27.75</v>
      </c>
    </row>
    <row r="2821" spans="1:20" x14ac:dyDescent="0.2">
      <c r="A2821" s="18">
        <v>41661</v>
      </c>
      <c r="B2821" s="25">
        <v>23.25</v>
      </c>
      <c r="C2821" s="18">
        <v>41662</v>
      </c>
      <c r="D2821" s="25">
        <v>24.25</v>
      </c>
      <c r="E2821" s="18">
        <v>41662</v>
      </c>
      <c r="F2821" s="25">
        <v>25</v>
      </c>
      <c r="G2821" s="18">
        <v>41661</v>
      </c>
      <c r="H2821" s="25">
        <v>26.5</v>
      </c>
      <c r="I2821" s="18">
        <v>41662</v>
      </c>
      <c r="J2821" s="25">
        <v>29.5</v>
      </c>
      <c r="K2821" s="18">
        <v>41662</v>
      </c>
      <c r="L2821" s="25">
        <v>28.5</v>
      </c>
      <c r="O2821" s="18">
        <v>41652</v>
      </c>
      <c r="P2821" s="6">
        <v>29.5</v>
      </c>
      <c r="Q2821" s="18">
        <v>41649</v>
      </c>
      <c r="R2821" s="6">
        <v>27</v>
      </c>
      <c r="S2821" s="18">
        <v>41662</v>
      </c>
      <c r="T2821" s="6">
        <v>27.75</v>
      </c>
    </row>
    <row r="2822" spans="1:20" x14ac:dyDescent="0.2">
      <c r="A2822" s="18">
        <v>41660</v>
      </c>
      <c r="B2822" s="25">
        <v>23.5</v>
      </c>
      <c r="C2822" s="18">
        <v>41661</v>
      </c>
      <c r="D2822" s="25">
        <v>24.25</v>
      </c>
      <c r="E2822" s="18">
        <v>41661</v>
      </c>
      <c r="F2822" s="25">
        <v>26</v>
      </c>
      <c r="G2822" s="18">
        <v>41660</v>
      </c>
      <c r="H2822" s="25">
        <v>26.5</v>
      </c>
      <c r="I2822" s="18">
        <v>41661</v>
      </c>
      <c r="J2822" s="25">
        <v>29.5</v>
      </c>
      <c r="K2822" s="18">
        <v>41661</v>
      </c>
      <c r="L2822" s="25">
        <v>28.5</v>
      </c>
      <c r="O2822" s="18">
        <v>41649</v>
      </c>
      <c r="P2822" s="6">
        <v>30.5</v>
      </c>
      <c r="Q2822" s="18">
        <v>41648</v>
      </c>
      <c r="R2822" s="6">
        <v>27</v>
      </c>
      <c r="S2822" s="18">
        <v>41661</v>
      </c>
      <c r="T2822" s="6">
        <v>27.88</v>
      </c>
    </row>
    <row r="2823" spans="1:20" x14ac:dyDescent="0.2">
      <c r="A2823" s="18">
        <v>41656</v>
      </c>
      <c r="B2823" s="25">
        <v>23.5</v>
      </c>
      <c r="C2823" s="18">
        <v>41660</v>
      </c>
      <c r="D2823" s="25">
        <v>24.88</v>
      </c>
      <c r="E2823" s="18">
        <v>41660</v>
      </c>
      <c r="F2823" s="25">
        <v>26</v>
      </c>
      <c r="G2823" s="18">
        <v>41656</v>
      </c>
      <c r="H2823" s="25">
        <v>26.5</v>
      </c>
      <c r="I2823" s="18">
        <v>41660</v>
      </c>
      <c r="J2823" s="25">
        <v>29.5</v>
      </c>
      <c r="K2823" s="18">
        <v>41660</v>
      </c>
      <c r="L2823" s="25">
        <v>29</v>
      </c>
      <c r="O2823" s="18">
        <v>41648</v>
      </c>
      <c r="P2823" s="6">
        <v>30.5</v>
      </c>
      <c r="Q2823" s="18">
        <v>41647</v>
      </c>
      <c r="R2823" s="6">
        <v>27.5</v>
      </c>
      <c r="S2823" s="18">
        <v>41660</v>
      </c>
      <c r="T2823" s="6">
        <v>27.88</v>
      </c>
    </row>
    <row r="2824" spans="1:20" x14ac:dyDescent="0.2">
      <c r="A2824" s="18">
        <v>41655</v>
      </c>
      <c r="B2824" s="25">
        <v>23.5</v>
      </c>
      <c r="C2824" s="18">
        <v>41656</v>
      </c>
      <c r="D2824" s="25">
        <v>24.88</v>
      </c>
      <c r="E2824" s="18">
        <v>41656</v>
      </c>
      <c r="F2824" s="25">
        <v>26</v>
      </c>
      <c r="G2824" s="18">
        <v>41655</v>
      </c>
      <c r="H2824" s="25">
        <v>26.75</v>
      </c>
      <c r="I2824" s="18">
        <v>41656</v>
      </c>
      <c r="J2824" s="25">
        <v>29.5</v>
      </c>
      <c r="K2824" s="18">
        <v>41656</v>
      </c>
      <c r="L2824" s="25">
        <v>29</v>
      </c>
      <c r="O2824" s="18">
        <v>41647</v>
      </c>
      <c r="P2824" s="6">
        <v>30.5</v>
      </c>
      <c r="Q2824" s="18">
        <v>41646</v>
      </c>
      <c r="R2824" s="6">
        <v>27.5</v>
      </c>
      <c r="S2824" s="18">
        <v>41656</v>
      </c>
      <c r="T2824" s="6">
        <v>27.88</v>
      </c>
    </row>
    <row r="2825" spans="1:20" x14ac:dyDescent="0.2">
      <c r="A2825" s="18">
        <v>41654</v>
      </c>
      <c r="B2825" s="25">
        <v>23.5</v>
      </c>
      <c r="C2825" s="18">
        <v>41655</v>
      </c>
      <c r="D2825" s="25">
        <v>24.88</v>
      </c>
      <c r="E2825" s="18">
        <v>41655</v>
      </c>
      <c r="F2825" s="25">
        <v>27</v>
      </c>
      <c r="G2825" s="18">
        <v>41654</v>
      </c>
      <c r="H2825" s="25">
        <v>26.75</v>
      </c>
      <c r="I2825" s="18">
        <v>41655</v>
      </c>
      <c r="J2825" s="25">
        <v>29.5</v>
      </c>
      <c r="K2825" s="18">
        <v>41655</v>
      </c>
      <c r="L2825" s="25">
        <v>29</v>
      </c>
      <c r="O2825" s="18">
        <v>41646</v>
      </c>
      <c r="P2825" s="6">
        <v>30.5</v>
      </c>
      <c r="Q2825" s="18">
        <v>41645</v>
      </c>
      <c r="R2825" s="6">
        <v>27.5</v>
      </c>
      <c r="S2825" s="18">
        <v>41655</v>
      </c>
      <c r="T2825" s="6">
        <v>27.88</v>
      </c>
    </row>
    <row r="2826" spans="1:20" x14ac:dyDescent="0.2">
      <c r="A2826" s="18">
        <v>41653</v>
      </c>
      <c r="B2826" s="25">
        <v>24.5</v>
      </c>
      <c r="C2826" s="18">
        <v>41654</v>
      </c>
      <c r="D2826" s="25">
        <v>24.88</v>
      </c>
      <c r="E2826" s="18">
        <v>41654</v>
      </c>
      <c r="F2826" s="25">
        <v>27</v>
      </c>
      <c r="G2826" s="18">
        <v>41653</v>
      </c>
      <c r="H2826" s="25">
        <v>27</v>
      </c>
      <c r="I2826" s="18">
        <v>41654</v>
      </c>
      <c r="J2826" s="25">
        <v>29.5</v>
      </c>
      <c r="K2826" s="18">
        <v>41654</v>
      </c>
      <c r="L2826" s="25">
        <v>29</v>
      </c>
      <c r="O2826" s="18">
        <v>41645</v>
      </c>
      <c r="P2826" s="6">
        <v>30.5</v>
      </c>
      <c r="Q2826" s="18">
        <v>41642</v>
      </c>
      <c r="R2826" s="6">
        <v>27.5</v>
      </c>
      <c r="S2826" s="18">
        <v>41654</v>
      </c>
      <c r="T2826" s="6">
        <v>27.88</v>
      </c>
    </row>
    <row r="2827" spans="1:20" x14ac:dyDescent="0.2">
      <c r="A2827" s="18">
        <v>41652</v>
      </c>
      <c r="B2827" s="25">
        <v>25.25</v>
      </c>
      <c r="C2827" s="18">
        <v>41653</v>
      </c>
      <c r="D2827" s="25">
        <v>26.5</v>
      </c>
      <c r="E2827" s="18">
        <v>41653</v>
      </c>
      <c r="F2827" s="25">
        <v>27</v>
      </c>
      <c r="G2827" s="18">
        <v>41652</v>
      </c>
      <c r="H2827" s="25">
        <v>27</v>
      </c>
      <c r="I2827" s="18">
        <v>41653</v>
      </c>
      <c r="J2827" s="25">
        <v>29.5</v>
      </c>
      <c r="K2827" s="18">
        <v>41653</v>
      </c>
      <c r="L2827" s="25">
        <v>29</v>
      </c>
      <c r="O2827" s="18">
        <v>41642</v>
      </c>
      <c r="P2827" s="6">
        <v>30.5</v>
      </c>
      <c r="Q2827" s="18">
        <v>41641</v>
      </c>
      <c r="R2827" s="6">
        <v>27.5</v>
      </c>
      <c r="S2827" s="18">
        <v>41653</v>
      </c>
      <c r="T2827" s="6">
        <v>27.88</v>
      </c>
    </row>
    <row r="2828" spans="1:20" x14ac:dyDescent="0.2">
      <c r="A2828" s="18">
        <v>41649</v>
      </c>
      <c r="B2828" s="25">
        <v>25.5</v>
      </c>
      <c r="C2828" s="18">
        <v>41652</v>
      </c>
      <c r="D2828" s="25">
        <v>26.75</v>
      </c>
      <c r="E2828" s="18">
        <v>41652</v>
      </c>
      <c r="F2828" s="25">
        <v>27</v>
      </c>
      <c r="G2828" s="18">
        <v>41649</v>
      </c>
      <c r="H2828" s="25">
        <v>28</v>
      </c>
      <c r="I2828" s="18">
        <v>41652</v>
      </c>
      <c r="J2828" s="25">
        <v>29.5</v>
      </c>
      <c r="K2828" s="18">
        <v>41652</v>
      </c>
      <c r="L2828" s="25">
        <v>29</v>
      </c>
      <c r="O2828" s="18">
        <v>41641</v>
      </c>
      <c r="P2828" s="6">
        <v>30.5</v>
      </c>
      <c r="Q2828" s="18">
        <v>41638</v>
      </c>
      <c r="R2828" s="6">
        <v>27.5</v>
      </c>
      <c r="S2828" s="18">
        <v>41652</v>
      </c>
      <c r="T2828" s="6">
        <v>27.88</v>
      </c>
    </row>
    <row r="2829" spans="1:20" x14ac:dyDescent="0.2">
      <c r="A2829" s="18">
        <v>41648</v>
      </c>
      <c r="B2829" s="25">
        <v>26</v>
      </c>
      <c r="C2829" s="18">
        <v>41649</v>
      </c>
      <c r="D2829" s="25">
        <v>26.75</v>
      </c>
      <c r="E2829" s="18">
        <v>41649</v>
      </c>
      <c r="F2829" s="25">
        <v>27</v>
      </c>
      <c r="G2829" s="18">
        <v>41648</v>
      </c>
      <c r="H2829" s="25">
        <v>28</v>
      </c>
      <c r="I2829" s="18">
        <v>41649</v>
      </c>
      <c r="J2829" s="25">
        <v>29.5</v>
      </c>
      <c r="K2829" s="18">
        <v>41649</v>
      </c>
      <c r="L2829" s="25">
        <v>29</v>
      </c>
      <c r="O2829" s="18">
        <v>41638</v>
      </c>
      <c r="P2829" s="6">
        <v>30.5</v>
      </c>
      <c r="Q2829" s="18">
        <v>41635</v>
      </c>
      <c r="R2829" s="6">
        <v>27.5</v>
      </c>
      <c r="S2829" s="18">
        <v>41649</v>
      </c>
      <c r="T2829" s="6">
        <v>27.88</v>
      </c>
    </row>
    <row r="2830" spans="1:20" x14ac:dyDescent="0.2">
      <c r="A2830" s="18">
        <v>41647</v>
      </c>
      <c r="B2830" s="25">
        <v>26.5</v>
      </c>
      <c r="C2830" s="18">
        <v>41648</v>
      </c>
      <c r="D2830" s="25">
        <v>27.75</v>
      </c>
      <c r="E2830" s="18">
        <v>41648</v>
      </c>
      <c r="F2830" s="25">
        <v>27.5</v>
      </c>
      <c r="G2830" s="18">
        <v>41647</v>
      </c>
      <c r="H2830" s="25">
        <v>28</v>
      </c>
      <c r="I2830" s="18">
        <v>41648</v>
      </c>
      <c r="J2830" s="25">
        <v>29.5</v>
      </c>
      <c r="K2830" s="18">
        <v>41648</v>
      </c>
      <c r="L2830" s="25">
        <v>29</v>
      </c>
      <c r="O2830" s="18">
        <v>41635</v>
      </c>
      <c r="P2830" s="6">
        <v>30.5</v>
      </c>
      <c r="Q2830" s="18">
        <v>41634</v>
      </c>
      <c r="R2830" s="6">
        <v>27.5</v>
      </c>
      <c r="S2830" s="18">
        <v>41648</v>
      </c>
      <c r="T2830" s="6">
        <v>28.25</v>
      </c>
    </row>
    <row r="2831" spans="1:20" x14ac:dyDescent="0.2">
      <c r="A2831" s="18">
        <v>41646</v>
      </c>
      <c r="B2831" s="25">
        <v>26.5</v>
      </c>
      <c r="C2831" s="18">
        <v>41647</v>
      </c>
      <c r="D2831" s="25">
        <v>27.75</v>
      </c>
      <c r="E2831" s="18">
        <v>41647</v>
      </c>
      <c r="F2831" s="25">
        <v>27.5</v>
      </c>
      <c r="G2831" s="18">
        <v>41646</v>
      </c>
      <c r="H2831" s="25">
        <v>28</v>
      </c>
      <c r="I2831" s="18">
        <v>41647</v>
      </c>
      <c r="J2831" s="25">
        <v>30.5</v>
      </c>
      <c r="K2831" s="18">
        <v>41647</v>
      </c>
      <c r="L2831" s="25">
        <v>29</v>
      </c>
      <c r="O2831" s="18">
        <v>41634</v>
      </c>
      <c r="P2831" s="6">
        <v>30.5</v>
      </c>
      <c r="Q2831" s="18">
        <v>41631</v>
      </c>
      <c r="R2831" s="6">
        <v>27.5</v>
      </c>
      <c r="S2831" s="18">
        <v>41647</v>
      </c>
      <c r="T2831" s="6">
        <v>28.25</v>
      </c>
    </row>
    <row r="2832" spans="1:20" x14ac:dyDescent="0.2">
      <c r="A2832" s="18">
        <v>41645</v>
      </c>
      <c r="B2832" s="25">
        <v>26.5</v>
      </c>
      <c r="C2832" s="18">
        <v>41646</v>
      </c>
      <c r="D2832" s="25">
        <v>27.75</v>
      </c>
      <c r="E2832" s="18">
        <v>41646</v>
      </c>
      <c r="F2832" s="25">
        <v>27.5</v>
      </c>
      <c r="G2832" s="18">
        <v>41645</v>
      </c>
      <c r="H2832" s="25">
        <v>28</v>
      </c>
      <c r="I2832" s="18">
        <v>41646</v>
      </c>
      <c r="J2832" s="25">
        <v>30.5</v>
      </c>
      <c r="K2832" s="18">
        <v>41646</v>
      </c>
      <c r="L2832" s="25">
        <v>29</v>
      </c>
      <c r="O2832" s="18">
        <v>41631</v>
      </c>
      <c r="P2832" s="6">
        <v>30.5</v>
      </c>
      <c r="Q2832" s="18">
        <v>41628</v>
      </c>
      <c r="R2832" s="6">
        <v>27.5</v>
      </c>
      <c r="S2832" s="18">
        <v>41646</v>
      </c>
      <c r="T2832" s="6">
        <v>28.25</v>
      </c>
    </row>
    <row r="2833" spans="1:20" x14ac:dyDescent="0.2">
      <c r="A2833" s="18">
        <v>41642</v>
      </c>
      <c r="B2833" s="25">
        <v>26.5</v>
      </c>
      <c r="C2833" s="18">
        <v>41645</v>
      </c>
      <c r="D2833" s="25">
        <v>27.75</v>
      </c>
      <c r="E2833" s="18">
        <v>41645</v>
      </c>
      <c r="F2833" s="25">
        <v>27.5</v>
      </c>
      <c r="G2833" s="18">
        <v>41642</v>
      </c>
      <c r="H2833" s="25">
        <v>28</v>
      </c>
      <c r="I2833" s="18">
        <v>41645</v>
      </c>
      <c r="J2833" s="25">
        <v>30.5</v>
      </c>
      <c r="K2833" s="18">
        <v>41645</v>
      </c>
      <c r="L2833" s="25">
        <v>29</v>
      </c>
      <c r="O2833" s="18">
        <v>41628</v>
      </c>
      <c r="P2833" s="6">
        <v>30.5</v>
      </c>
      <c r="Q2833" s="18">
        <v>41627</v>
      </c>
      <c r="R2833" s="6">
        <v>27.5</v>
      </c>
      <c r="S2833" s="18">
        <v>41645</v>
      </c>
      <c r="T2833" s="6">
        <v>28.25</v>
      </c>
    </row>
    <row r="2834" spans="1:20" x14ac:dyDescent="0.2">
      <c r="A2834" s="18">
        <v>41641</v>
      </c>
      <c r="B2834" s="25">
        <v>26.5</v>
      </c>
      <c r="C2834" s="18">
        <v>41642</v>
      </c>
      <c r="D2834" s="25">
        <v>27.75</v>
      </c>
      <c r="E2834" s="18">
        <v>41642</v>
      </c>
      <c r="F2834" s="25">
        <v>27.5</v>
      </c>
      <c r="G2834" s="18">
        <v>41641</v>
      </c>
      <c r="H2834" s="25">
        <v>28</v>
      </c>
      <c r="I2834" s="18">
        <v>41642</v>
      </c>
      <c r="J2834" s="25">
        <v>30.5</v>
      </c>
      <c r="K2834" s="18">
        <v>41642</v>
      </c>
      <c r="L2834" s="25">
        <v>29</v>
      </c>
      <c r="O2834" s="18">
        <v>41627</v>
      </c>
      <c r="P2834" s="6">
        <v>30.5</v>
      </c>
      <c r="Q2834" s="18">
        <v>41626</v>
      </c>
      <c r="R2834" s="6">
        <v>27.5</v>
      </c>
      <c r="S2834" s="18">
        <v>41642</v>
      </c>
      <c r="T2834" s="6">
        <v>28.25</v>
      </c>
    </row>
    <row r="2835" spans="1:20" x14ac:dyDescent="0.2">
      <c r="A2835" s="18">
        <v>41638</v>
      </c>
      <c r="B2835" s="25">
        <v>26.5</v>
      </c>
      <c r="C2835" s="18">
        <v>41641</v>
      </c>
      <c r="D2835" s="25">
        <v>27.75</v>
      </c>
      <c r="E2835" s="18">
        <v>41641</v>
      </c>
      <c r="F2835" s="25">
        <v>27.5</v>
      </c>
      <c r="G2835" s="18">
        <v>41638</v>
      </c>
      <c r="H2835" s="25">
        <v>28</v>
      </c>
      <c r="I2835" s="18">
        <v>41641</v>
      </c>
      <c r="J2835" s="25">
        <v>30.5</v>
      </c>
      <c r="K2835" s="18">
        <v>41641</v>
      </c>
      <c r="L2835" s="25">
        <v>29</v>
      </c>
      <c r="O2835" s="18">
        <v>41626</v>
      </c>
      <c r="P2835" s="6">
        <v>30.5</v>
      </c>
      <c r="Q2835" s="18">
        <v>41625</v>
      </c>
      <c r="R2835" s="6">
        <v>27.5</v>
      </c>
      <c r="S2835" s="18">
        <v>41641</v>
      </c>
      <c r="T2835" s="6">
        <v>28.25</v>
      </c>
    </row>
    <row r="2836" spans="1:20" x14ac:dyDescent="0.2">
      <c r="A2836" s="18">
        <v>41635</v>
      </c>
      <c r="B2836" s="25">
        <v>27</v>
      </c>
      <c r="C2836" s="18">
        <v>41638</v>
      </c>
      <c r="D2836" s="25">
        <v>27.75</v>
      </c>
      <c r="E2836" s="18">
        <v>41638</v>
      </c>
      <c r="F2836" s="25">
        <v>27.5</v>
      </c>
      <c r="G2836" s="18">
        <v>41635</v>
      </c>
      <c r="H2836" s="25">
        <v>28</v>
      </c>
      <c r="I2836" s="18">
        <v>41638</v>
      </c>
      <c r="J2836" s="25">
        <v>30.5</v>
      </c>
      <c r="K2836" s="18">
        <v>41638</v>
      </c>
      <c r="L2836" s="25">
        <v>29</v>
      </c>
      <c r="O2836" s="18">
        <v>41625</v>
      </c>
      <c r="P2836" s="6">
        <v>29.5</v>
      </c>
      <c r="Q2836" s="18">
        <v>41624</v>
      </c>
      <c r="R2836" s="6">
        <v>27.5</v>
      </c>
      <c r="S2836" s="18">
        <v>41638</v>
      </c>
      <c r="T2836" s="6">
        <v>28.25</v>
      </c>
    </row>
    <row r="2837" spans="1:20" x14ac:dyDescent="0.2">
      <c r="A2837" s="18">
        <v>41634</v>
      </c>
      <c r="B2837" s="25">
        <v>26</v>
      </c>
      <c r="C2837" s="18">
        <v>41635</v>
      </c>
      <c r="D2837" s="25">
        <v>28.5</v>
      </c>
      <c r="E2837" s="18">
        <v>41635</v>
      </c>
      <c r="F2837" s="25">
        <v>27.5</v>
      </c>
      <c r="G2837" s="18">
        <v>41634</v>
      </c>
      <c r="H2837" s="25">
        <v>28</v>
      </c>
      <c r="I2837" s="18">
        <v>41635</v>
      </c>
      <c r="J2837" s="25">
        <v>30.5</v>
      </c>
      <c r="K2837" s="18">
        <v>41635</v>
      </c>
      <c r="L2837" s="25">
        <v>29</v>
      </c>
      <c r="O2837" s="18">
        <v>41624</v>
      </c>
      <c r="P2837" s="6">
        <v>29.5</v>
      </c>
      <c r="Q2837" s="18">
        <v>41621</v>
      </c>
      <c r="R2837" s="6">
        <v>27.5</v>
      </c>
      <c r="S2837" s="18">
        <v>41635</v>
      </c>
      <c r="T2837" s="6">
        <v>28.25</v>
      </c>
    </row>
    <row r="2838" spans="1:20" x14ac:dyDescent="0.2">
      <c r="A2838" s="18">
        <v>41631</v>
      </c>
      <c r="B2838" s="25">
        <v>26</v>
      </c>
      <c r="C2838" s="18">
        <v>41634</v>
      </c>
      <c r="D2838" s="25">
        <v>28</v>
      </c>
      <c r="E2838" s="18">
        <v>41634</v>
      </c>
      <c r="F2838" s="25">
        <v>27.5</v>
      </c>
      <c r="G2838" s="18">
        <v>41631</v>
      </c>
      <c r="H2838" s="25">
        <v>28</v>
      </c>
      <c r="I2838" s="18">
        <v>41634</v>
      </c>
      <c r="J2838" s="25">
        <v>30.5</v>
      </c>
      <c r="K2838" s="18">
        <v>41634</v>
      </c>
      <c r="L2838" s="25">
        <v>29</v>
      </c>
      <c r="O2838" s="18">
        <v>41621</v>
      </c>
      <c r="P2838" s="6">
        <v>29.5</v>
      </c>
      <c r="Q2838" s="18">
        <v>41620</v>
      </c>
      <c r="R2838" s="6">
        <v>27.5</v>
      </c>
      <c r="S2838" s="18">
        <v>41634</v>
      </c>
      <c r="T2838" s="6">
        <v>28.25</v>
      </c>
    </row>
    <row r="2839" spans="1:20" x14ac:dyDescent="0.2">
      <c r="A2839" s="18">
        <v>41628</v>
      </c>
      <c r="B2839" s="25">
        <v>25.5</v>
      </c>
      <c r="C2839" s="18">
        <v>41631</v>
      </c>
      <c r="D2839" s="25">
        <v>28</v>
      </c>
      <c r="E2839" s="18">
        <v>41631</v>
      </c>
      <c r="F2839" s="25">
        <v>27.5</v>
      </c>
      <c r="G2839" s="18">
        <v>41628</v>
      </c>
      <c r="H2839" s="25">
        <v>28</v>
      </c>
      <c r="I2839" s="18">
        <v>41631</v>
      </c>
      <c r="J2839" s="25">
        <v>30.5</v>
      </c>
      <c r="K2839" s="18">
        <v>41631</v>
      </c>
      <c r="L2839" s="25">
        <v>29</v>
      </c>
      <c r="O2839" s="18">
        <v>41620</v>
      </c>
      <c r="P2839" s="6">
        <v>29.5</v>
      </c>
      <c r="Q2839" s="18">
        <v>41619</v>
      </c>
      <c r="R2839" s="6">
        <v>27.5</v>
      </c>
      <c r="S2839" s="18">
        <v>41631</v>
      </c>
      <c r="T2839" s="6">
        <v>28.25</v>
      </c>
    </row>
    <row r="2840" spans="1:20" x14ac:dyDescent="0.2">
      <c r="A2840" s="18">
        <v>41627</v>
      </c>
      <c r="B2840" s="25">
        <v>25.5</v>
      </c>
      <c r="C2840" s="18">
        <v>41628</v>
      </c>
      <c r="D2840" s="25">
        <v>28</v>
      </c>
      <c r="E2840" s="18">
        <v>41628</v>
      </c>
      <c r="F2840" s="25">
        <v>27.5</v>
      </c>
      <c r="G2840" s="18">
        <v>41627</v>
      </c>
      <c r="H2840" s="25">
        <v>28</v>
      </c>
      <c r="I2840" s="18">
        <v>41628</v>
      </c>
      <c r="J2840" s="25">
        <v>30.5</v>
      </c>
      <c r="K2840" s="18">
        <v>41628</v>
      </c>
      <c r="L2840" s="25">
        <v>29</v>
      </c>
      <c r="O2840" s="18">
        <v>41619</v>
      </c>
      <c r="P2840" s="6">
        <v>29.5</v>
      </c>
      <c r="Q2840" s="18">
        <v>41618</v>
      </c>
      <c r="R2840" s="6">
        <v>27.5</v>
      </c>
      <c r="S2840" s="18">
        <v>41628</v>
      </c>
      <c r="T2840" s="6">
        <v>28.25</v>
      </c>
    </row>
    <row r="2841" spans="1:20" x14ac:dyDescent="0.2">
      <c r="A2841" s="18">
        <v>41626</v>
      </c>
      <c r="B2841" s="25">
        <v>25.5</v>
      </c>
      <c r="C2841" s="18">
        <v>41627</v>
      </c>
      <c r="D2841" s="25">
        <v>27.75</v>
      </c>
      <c r="E2841" s="18">
        <v>41627</v>
      </c>
      <c r="F2841" s="25">
        <v>27.5</v>
      </c>
      <c r="G2841" s="18">
        <v>41626</v>
      </c>
      <c r="H2841" s="25">
        <v>28</v>
      </c>
      <c r="I2841" s="18">
        <v>41627</v>
      </c>
      <c r="J2841" s="25">
        <v>30.5</v>
      </c>
      <c r="K2841" s="18">
        <v>41627</v>
      </c>
      <c r="L2841" s="25">
        <v>29</v>
      </c>
      <c r="O2841" s="18">
        <v>41618</v>
      </c>
      <c r="P2841" s="6">
        <v>29.5</v>
      </c>
      <c r="Q2841" s="18">
        <v>41617</v>
      </c>
      <c r="R2841" s="6">
        <v>27.5</v>
      </c>
      <c r="S2841" s="18">
        <v>41627</v>
      </c>
      <c r="T2841" s="6">
        <v>28.25</v>
      </c>
    </row>
    <row r="2842" spans="1:20" x14ac:dyDescent="0.2">
      <c r="A2842" s="18">
        <v>41625</v>
      </c>
      <c r="B2842" s="25">
        <v>25.5</v>
      </c>
      <c r="C2842" s="18">
        <v>41626</v>
      </c>
      <c r="D2842" s="25">
        <v>27.75</v>
      </c>
      <c r="E2842" s="18">
        <v>41626</v>
      </c>
      <c r="F2842" s="25">
        <v>27.5</v>
      </c>
      <c r="G2842" s="18">
        <v>41625</v>
      </c>
      <c r="H2842" s="25">
        <v>28</v>
      </c>
      <c r="I2842" s="18">
        <v>41626</v>
      </c>
      <c r="J2842" s="25">
        <v>30.5</v>
      </c>
      <c r="K2842" s="18">
        <v>41626</v>
      </c>
      <c r="L2842" s="25">
        <v>29</v>
      </c>
      <c r="O2842" s="18">
        <v>41617</v>
      </c>
      <c r="P2842" s="6">
        <v>29.5</v>
      </c>
      <c r="Q2842" s="18">
        <v>41614</v>
      </c>
      <c r="R2842" s="6">
        <v>27.5</v>
      </c>
      <c r="S2842" s="18">
        <v>41626</v>
      </c>
      <c r="T2842" s="6">
        <v>28.25</v>
      </c>
    </row>
    <row r="2843" spans="1:20" x14ac:dyDescent="0.2">
      <c r="A2843" s="18">
        <v>41624</v>
      </c>
      <c r="B2843" s="25">
        <v>25</v>
      </c>
      <c r="C2843" s="18">
        <v>41625</v>
      </c>
      <c r="D2843" s="25">
        <v>27.75</v>
      </c>
      <c r="E2843" s="18">
        <v>41625</v>
      </c>
      <c r="F2843" s="25">
        <v>27.5</v>
      </c>
      <c r="G2843" s="18">
        <v>41624</v>
      </c>
      <c r="H2843" s="25">
        <v>28</v>
      </c>
      <c r="I2843" s="18">
        <v>41625</v>
      </c>
      <c r="J2843" s="25">
        <v>30.5</v>
      </c>
      <c r="K2843" s="18">
        <v>41625</v>
      </c>
      <c r="L2843" s="25">
        <v>29</v>
      </c>
      <c r="O2843" s="18">
        <v>41614</v>
      </c>
      <c r="P2843" s="6">
        <v>29.5</v>
      </c>
      <c r="Q2843" s="18">
        <v>41613</v>
      </c>
      <c r="R2843" s="6">
        <v>27.5</v>
      </c>
      <c r="S2843" s="18">
        <v>41625</v>
      </c>
      <c r="T2843" s="6">
        <v>28</v>
      </c>
    </row>
    <row r="2844" spans="1:20" x14ac:dyDescent="0.2">
      <c r="A2844" s="18">
        <v>41621</v>
      </c>
      <c r="B2844" s="25">
        <v>25</v>
      </c>
      <c r="C2844" s="18">
        <v>41624</v>
      </c>
      <c r="D2844" s="25">
        <v>27.5</v>
      </c>
      <c r="E2844" s="18">
        <v>41624</v>
      </c>
      <c r="F2844" s="25">
        <v>26.5</v>
      </c>
      <c r="G2844" s="18">
        <v>41621</v>
      </c>
      <c r="H2844" s="25">
        <v>28</v>
      </c>
      <c r="I2844" s="18">
        <v>41624</v>
      </c>
      <c r="J2844" s="25">
        <v>31</v>
      </c>
      <c r="K2844" s="18">
        <v>41624</v>
      </c>
      <c r="L2844" s="25">
        <v>28</v>
      </c>
      <c r="O2844" s="18">
        <v>41613</v>
      </c>
      <c r="P2844" s="6">
        <v>29.5</v>
      </c>
      <c r="Q2844" s="18">
        <v>41612</v>
      </c>
      <c r="R2844" s="6">
        <v>27.5</v>
      </c>
      <c r="S2844" s="18">
        <v>41624</v>
      </c>
      <c r="T2844" s="6">
        <v>28</v>
      </c>
    </row>
    <row r="2845" spans="1:20" x14ac:dyDescent="0.2">
      <c r="A2845" s="18">
        <v>41620</v>
      </c>
      <c r="B2845" s="25">
        <v>25</v>
      </c>
      <c r="C2845" s="18">
        <v>41621</v>
      </c>
      <c r="D2845" s="25">
        <v>27.5</v>
      </c>
      <c r="E2845" s="18">
        <v>41621</v>
      </c>
      <c r="F2845" s="25">
        <v>26.5</v>
      </c>
      <c r="G2845" s="18">
        <v>41620</v>
      </c>
      <c r="H2845" s="25">
        <v>28</v>
      </c>
      <c r="I2845" s="18">
        <v>41621</v>
      </c>
      <c r="J2845" s="25">
        <v>31</v>
      </c>
      <c r="K2845" s="18">
        <v>41621</v>
      </c>
      <c r="L2845" s="25">
        <v>28</v>
      </c>
      <c r="O2845" s="18">
        <v>41612</v>
      </c>
      <c r="P2845" s="6">
        <v>29.5</v>
      </c>
      <c r="Q2845" s="18">
        <v>41611</v>
      </c>
      <c r="R2845" s="6">
        <v>27.5</v>
      </c>
      <c r="S2845" s="18">
        <v>41621</v>
      </c>
      <c r="T2845" s="6">
        <v>28</v>
      </c>
    </row>
    <row r="2846" spans="1:20" x14ac:dyDescent="0.2">
      <c r="A2846" s="18">
        <v>41619</v>
      </c>
      <c r="B2846" s="25">
        <v>25</v>
      </c>
      <c r="C2846" s="18">
        <v>41620</v>
      </c>
      <c r="D2846" s="25">
        <v>27.5</v>
      </c>
      <c r="E2846" s="18">
        <v>41620</v>
      </c>
      <c r="F2846" s="25">
        <v>26.5</v>
      </c>
      <c r="G2846" s="18">
        <v>41619</v>
      </c>
      <c r="H2846" s="25">
        <v>28</v>
      </c>
      <c r="I2846" s="18">
        <v>41620</v>
      </c>
      <c r="J2846" s="25">
        <v>31</v>
      </c>
      <c r="K2846" s="18">
        <v>41620</v>
      </c>
      <c r="L2846" s="25">
        <v>28</v>
      </c>
      <c r="O2846" s="18">
        <v>41611</v>
      </c>
      <c r="P2846" s="6">
        <v>29.5</v>
      </c>
      <c r="Q2846" s="18">
        <v>41610</v>
      </c>
      <c r="R2846" s="6">
        <v>27.5</v>
      </c>
      <c r="S2846" s="18">
        <v>41620</v>
      </c>
      <c r="T2846" s="6">
        <v>28</v>
      </c>
    </row>
    <row r="2847" spans="1:20" x14ac:dyDescent="0.2">
      <c r="A2847" s="18">
        <v>41618</v>
      </c>
      <c r="B2847" s="25">
        <v>25</v>
      </c>
      <c r="C2847" s="18">
        <v>41619</v>
      </c>
      <c r="D2847" s="25">
        <v>27.5</v>
      </c>
      <c r="E2847" s="18">
        <v>41619</v>
      </c>
      <c r="F2847" s="25">
        <v>26.5</v>
      </c>
      <c r="G2847" s="18">
        <v>41618</v>
      </c>
      <c r="H2847" s="25">
        <v>29</v>
      </c>
      <c r="I2847" s="18">
        <v>41619</v>
      </c>
      <c r="J2847" s="25">
        <v>31</v>
      </c>
      <c r="K2847" s="18">
        <v>41619</v>
      </c>
      <c r="L2847" s="25">
        <v>28</v>
      </c>
      <c r="O2847" s="18">
        <v>41610</v>
      </c>
      <c r="P2847" s="6">
        <v>29.5</v>
      </c>
      <c r="Q2847" s="18">
        <v>41605</v>
      </c>
      <c r="R2847" s="6">
        <v>27.5</v>
      </c>
      <c r="S2847" s="18">
        <v>41619</v>
      </c>
      <c r="T2847" s="6">
        <v>28</v>
      </c>
    </row>
    <row r="2848" spans="1:20" x14ac:dyDescent="0.2">
      <c r="A2848" s="18">
        <v>41617</v>
      </c>
      <c r="B2848" s="25">
        <v>25</v>
      </c>
      <c r="C2848" s="18">
        <v>41618</v>
      </c>
      <c r="D2848" s="25">
        <v>27.5</v>
      </c>
      <c r="E2848" s="18">
        <v>41618</v>
      </c>
      <c r="F2848" s="25">
        <v>26.5</v>
      </c>
      <c r="G2848" s="18">
        <v>41617</v>
      </c>
      <c r="H2848" s="25">
        <v>29</v>
      </c>
      <c r="I2848" s="18">
        <v>41618</v>
      </c>
      <c r="J2848" s="25">
        <v>31</v>
      </c>
      <c r="K2848" s="18">
        <v>41618</v>
      </c>
      <c r="L2848" s="25">
        <v>28.5</v>
      </c>
      <c r="O2848" s="18">
        <v>41605</v>
      </c>
      <c r="P2848" s="6">
        <v>29.5</v>
      </c>
      <c r="Q2848" s="18">
        <v>41604</v>
      </c>
      <c r="R2848" s="6">
        <v>27.5</v>
      </c>
      <c r="S2848" s="18">
        <v>41618</v>
      </c>
      <c r="T2848" s="6">
        <v>27.75</v>
      </c>
    </row>
    <row r="2849" spans="1:20" x14ac:dyDescent="0.2">
      <c r="A2849" s="18">
        <v>41614</v>
      </c>
      <c r="B2849" s="25">
        <v>25</v>
      </c>
      <c r="C2849" s="18">
        <v>41617</v>
      </c>
      <c r="D2849" s="25">
        <v>27.5</v>
      </c>
      <c r="E2849" s="18">
        <v>41617</v>
      </c>
      <c r="F2849" s="25">
        <v>26.5</v>
      </c>
      <c r="G2849" s="18">
        <v>41614</v>
      </c>
      <c r="H2849" s="25">
        <v>29</v>
      </c>
      <c r="I2849" s="18">
        <v>41617</v>
      </c>
      <c r="J2849" s="25">
        <v>31</v>
      </c>
      <c r="K2849" s="18">
        <v>41617</v>
      </c>
      <c r="L2849" s="25">
        <v>27.5</v>
      </c>
      <c r="O2849" s="18">
        <v>41604</v>
      </c>
      <c r="P2849" s="6">
        <v>29.5</v>
      </c>
      <c r="Q2849" s="18">
        <v>41603</v>
      </c>
      <c r="R2849" s="6">
        <v>27.5</v>
      </c>
      <c r="S2849" s="18">
        <v>41617</v>
      </c>
      <c r="T2849" s="6">
        <v>27.75</v>
      </c>
    </row>
    <row r="2850" spans="1:20" x14ac:dyDescent="0.2">
      <c r="A2850" s="18">
        <v>41613</v>
      </c>
      <c r="B2850" s="25">
        <v>25</v>
      </c>
      <c r="C2850" s="18">
        <v>41614</v>
      </c>
      <c r="D2850" s="25">
        <v>27.5</v>
      </c>
      <c r="E2850" s="18">
        <v>41614</v>
      </c>
      <c r="F2850" s="25">
        <v>26.5</v>
      </c>
      <c r="G2850" s="18">
        <v>41613</v>
      </c>
      <c r="H2850" s="25">
        <v>29</v>
      </c>
      <c r="I2850" s="18">
        <v>41614</v>
      </c>
      <c r="J2850" s="25">
        <v>31</v>
      </c>
      <c r="K2850" s="18">
        <v>41614</v>
      </c>
      <c r="L2850" s="25">
        <v>27.5</v>
      </c>
      <c r="O2850" s="18">
        <v>41603</v>
      </c>
      <c r="P2850" s="6">
        <v>29.5</v>
      </c>
      <c r="Q2850" s="18">
        <v>41600</v>
      </c>
      <c r="R2850" s="6">
        <v>27.5</v>
      </c>
      <c r="S2850" s="18">
        <v>41614</v>
      </c>
      <c r="T2850" s="6">
        <v>27.75</v>
      </c>
    </row>
    <row r="2851" spans="1:20" x14ac:dyDescent="0.2">
      <c r="A2851" s="18">
        <v>41612</v>
      </c>
      <c r="B2851" s="25">
        <v>25</v>
      </c>
      <c r="C2851" s="18">
        <v>41613</v>
      </c>
      <c r="D2851" s="25">
        <v>27.5</v>
      </c>
      <c r="E2851" s="18">
        <v>41613</v>
      </c>
      <c r="F2851" s="25">
        <v>26.5</v>
      </c>
      <c r="G2851" s="18">
        <v>41612</v>
      </c>
      <c r="H2851" s="25">
        <v>29</v>
      </c>
      <c r="I2851" s="18">
        <v>41613</v>
      </c>
      <c r="J2851" s="25">
        <v>31</v>
      </c>
      <c r="K2851" s="18">
        <v>41613</v>
      </c>
      <c r="L2851" s="25">
        <v>27.5</v>
      </c>
      <c r="O2851" s="18">
        <v>41600</v>
      </c>
      <c r="P2851" s="6">
        <v>29.5</v>
      </c>
      <c r="Q2851" s="18">
        <v>41599</v>
      </c>
      <c r="R2851" s="6">
        <v>27.5</v>
      </c>
      <c r="S2851" s="18">
        <v>41613</v>
      </c>
      <c r="T2851" s="6">
        <v>27.75</v>
      </c>
    </row>
    <row r="2852" spans="1:20" x14ac:dyDescent="0.2">
      <c r="A2852" s="18">
        <v>41611</v>
      </c>
      <c r="B2852" s="25">
        <v>25</v>
      </c>
      <c r="C2852" s="18">
        <v>41612</v>
      </c>
      <c r="D2852" s="25">
        <v>27.5</v>
      </c>
      <c r="E2852" s="18">
        <v>41612</v>
      </c>
      <c r="F2852" s="25">
        <v>26.5</v>
      </c>
      <c r="G2852" s="18">
        <v>41611</v>
      </c>
      <c r="H2852" s="25">
        <v>28.5</v>
      </c>
      <c r="I2852" s="18">
        <v>41612</v>
      </c>
      <c r="J2852" s="25">
        <v>31</v>
      </c>
      <c r="K2852" s="18">
        <v>41612</v>
      </c>
      <c r="L2852" s="25">
        <v>27.5</v>
      </c>
      <c r="O2852" s="18">
        <v>41599</v>
      </c>
      <c r="P2852" s="6">
        <v>29.5</v>
      </c>
      <c r="Q2852" s="18">
        <v>41598</v>
      </c>
      <c r="R2852" s="6">
        <v>27.5</v>
      </c>
      <c r="S2852" s="18">
        <v>41612</v>
      </c>
      <c r="T2852" s="6">
        <v>27.75</v>
      </c>
    </row>
    <row r="2853" spans="1:20" x14ac:dyDescent="0.2">
      <c r="A2853" s="18">
        <v>41610</v>
      </c>
      <c r="B2853" s="25">
        <v>24</v>
      </c>
      <c r="C2853" s="18">
        <v>41611</v>
      </c>
      <c r="D2853" s="25">
        <v>27.5</v>
      </c>
      <c r="E2853" s="18">
        <v>41611</v>
      </c>
      <c r="F2853" s="25">
        <v>26.5</v>
      </c>
      <c r="G2853" s="18">
        <v>41610</v>
      </c>
      <c r="H2853" s="25">
        <v>28.5</v>
      </c>
      <c r="I2853" s="18">
        <v>41611</v>
      </c>
      <c r="J2853" s="25">
        <v>31</v>
      </c>
      <c r="K2853" s="18">
        <v>41611</v>
      </c>
      <c r="L2853" s="25">
        <v>26.5</v>
      </c>
      <c r="O2853" s="18">
        <v>41598</v>
      </c>
      <c r="P2853" s="6">
        <v>29.5</v>
      </c>
      <c r="Q2853" s="18">
        <v>41597</v>
      </c>
      <c r="R2853" s="6">
        <v>27.5</v>
      </c>
      <c r="S2853" s="18">
        <v>41611</v>
      </c>
      <c r="T2853" s="6">
        <v>27.75</v>
      </c>
    </row>
    <row r="2854" spans="1:20" x14ac:dyDescent="0.2">
      <c r="A2854" s="18">
        <v>41605</v>
      </c>
      <c r="B2854" s="25">
        <v>24</v>
      </c>
      <c r="C2854" s="18">
        <v>41610</v>
      </c>
      <c r="D2854" s="25">
        <v>27</v>
      </c>
      <c r="E2854" s="18">
        <v>41610</v>
      </c>
      <c r="F2854" s="25">
        <v>25.5</v>
      </c>
      <c r="G2854" s="18">
        <v>41605</v>
      </c>
      <c r="H2854" s="25">
        <v>28.5</v>
      </c>
      <c r="I2854" s="18">
        <v>41610</v>
      </c>
      <c r="J2854" s="25">
        <v>31</v>
      </c>
      <c r="K2854" s="18">
        <v>41610</v>
      </c>
      <c r="L2854" s="25">
        <v>25.75</v>
      </c>
      <c r="O2854" s="18">
        <v>41597</v>
      </c>
      <c r="P2854" s="6">
        <v>29.5</v>
      </c>
      <c r="Q2854" s="18">
        <v>41596</v>
      </c>
      <c r="R2854" s="6">
        <v>27.5</v>
      </c>
      <c r="S2854" s="18">
        <v>41610</v>
      </c>
      <c r="T2854" s="6">
        <v>27.75</v>
      </c>
    </row>
    <row r="2855" spans="1:20" x14ac:dyDescent="0.2">
      <c r="A2855" s="18">
        <v>41604</v>
      </c>
      <c r="B2855" s="25">
        <v>24</v>
      </c>
      <c r="C2855" s="18">
        <v>41605</v>
      </c>
      <c r="D2855" s="25">
        <v>27</v>
      </c>
      <c r="E2855" s="18">
        <v>41605</v>
      </c>
      <c r="F2855" s="25">
        <v>25.5</v>
      </c>
      <c r="G2855" s="18">
        <v>41604</v>
      </c>
      <c r="H2855" s="25">
        <v>28.5</v>
      </c>
      <c r="I2855" s="18">
        <v>41605</v>
      </c>
      <c r="J2855" s="25">
        <v>31</v>
      </c>
      <c r="K2855" s="18">
        <v>41605</v>
      </c>
      <c r="L2855" s="25">
        <v>25.75</v>
      </c>
      <c r="O2855" s="18">
        <v>41596</v>
      </c>
      <c r="P2855" s="6">
        <v>29.5</v>
      </c>
      <c r="Q2855" s="18">
        <v>41593</v>
      </c>
      <c r="R2855" s="6">
        <v>27.5</v>
      </c>
      <c r="S2855" s="18">
        <v>41605</v>
      </c>
      <c r="T2855" s="6">
        <v>27.75</v>
      </c>
    </row>
    <row r="2856" spans="1:20" x14ac:dyDescent="0.2">
      <c r="A2856" s="18">
        <v>41603</v>
      </c>
      <c r="B2856" s="25">
        <v>24</v>
      </c>
      <c r="C2856" s="18">
        <v>41604</v>
      </c>
      <c r="D2856" s="25">
        <v>27</v>
      </c>
      <c r="E2856" s="18">
        <v>41604</v>
      </c>
      <c r="F2856" s="25">
        <v>25.5</v>
      </c>
      <c r="G2856" s="18">
        <v>41603</v>
      </c>
      <c r="H2856" s="25">
        <v>28.5</v>
      </c>
      <c r="I2856" s="18">
        <v>41604</v>
      </c>
      <c r="J2856" s="25">
        <v>31</v>
      </c>
      <c r="K2856" s="18">
        <v>41604</v>
      </c>
      <c r="L2856" s="25">
        <v>25.75</v>
      </c>
      <c r="O2856" s="18">
        <v>41593</v>
      </c>
      <c r="P2856" s="6">
        <v>29.5</v>
      </c>
      <c r="Q2856" s="18">
        <v>41592</v>
      </c>
      <c r="R2856" s="6">
        <v>27.5</v>
      </c>
      <c r="S2856" s="18">
        <v>41604</v>
      </c>
      <c r="T2856" s="6">
        <v>27.75</v>
      </c>
    </row>
    <row r="2857" spans="1:20" x14ac:dyDescent="0.2">
      <c r="A2857" s="18">
        <v>41600</v>
      </c>
      <c r="B2857" s="25">
        <v>24</v>
      </c>
      <c r="C2857" s="18">
        <v>41603</v>
      </c>
      <c r="D2857" s="25">
        <v>27</v>
      </c>
      <c r="E2857" s="18">
        <v>41603</v>
      </c>
      <c r="F2857" s="25">
        <v>25.5</v>
      </c>
      <c r="G2857" s="18">
        <v>41600</v>
      </c>
      <c r="H2857" s="25">
        <v>28.5</v>
      </c>
      <c r="I2857" s="18">
        <v>41603</v>
      </c>
      <c r="J2857" s="25">
        <v>31</v>
      </c>
      <c r="K2857" s="18">
        <v>41603</v>
      </c>
      <c r="L2857" s="25">
        <v>25.75</v>
      </c>
      <c r="O2857" s="18">
        <v>41592</v>
      </c>
      <c r="P2857" s="6">
        <v>29.5</v>
      </c>
      <c r="Q2857" s="18">
        <v>41591</v>
      </c>
      <c r="R2857" s="6">
        <v>27.5</v>
      </c>
      <c r="S2857" s="18">
        <v>41603</v>
      </c>
      <c r="T2857" s="6">
        <v>27.75</v>
      </c>
    </row>
    <row r="2858" spans="1:20" x14ac:dyDescent="0.2">
      <c r="A2858" s="18">
        <v>41599</v>
      </c>
      <c r="B2858" s="25">
        <v>24</v>
      </c>
      <c r="C2858" s="18">
        <v>41600</v>
      </c>
      <c r="D2858" s="25">
        <v>27</v>
      </c>
      <c r="E2858" s="18">
        <v>41600</v>
      </c>
      <c r="F2858" s="25">
        <v>25.5</v>
      </c>
      <c r="G2858" s="18">
        <v>41599</v>
      </c>
      <c r="H2858" s="25">
        <v>28.5</v>
      </c>
      <c r="I2858" s="18">
        <v>41600</v>
      </c>
      <c r="J2858" s="25">
        <v>31</v>
      </c>
      <c r="K2858" s="18">
        <v>41600</v>
      </c>
      <c r="L2858" s="25">
        <v>25.75</v>
      </c>
      <c r="O2858" s="18">
        <v>41591</v>
      </c>
      <c r="P2858" s="6">
        <v>29.5</v>
      </c>
      <c r="Q2858" s="18">
        <v>41590</v>
      </c>
      <c r="R2858" s="6">
        <v>27.5</v>
      </c>
      <c r="S2858" s="18">
        <v>41600</v>
      </c>
      <c r="T2858" s="6">
        <v>27.75</v>
      </c>
    </row>
    <row r="2859" spans="1:20" x14ac:dyDescent="0.2">
      <c r="A2859" s="18">
        <v>41598</v>
      </c>
      <c r="B2859" s="25">
        <v>24</v>
      </c>
      <c r="C2859" s="18">
        <v>41599</v>
      </c>
      <c r="D2859" s="25">
        <v>27</v>
      </c>
      <c r="E2859" s="18">
        <v>41599</v>
      </c>
      <c r="F2859" s="25">
        <v>25.5</v>
      </c>
      <c r="G2859" s="18">
        <v>41598</v>
      </c>
      <c r="H2859" s="25">
        <v>28.5</v>
      </c>
      <c r="I2859" s="18">
        <v>41599</v>
      </c>
      <c r="J2859" s="25">
        <v>31</v>
      </c>
      <c r="K2859" s="18">
        <v>41599</v>
      </c>
      <c r="L2859" s="25">
        <v>25.75</v>
      </c>
      <c r="O2859" s="18">
        <v>41590</v>
      </c>
      <c r="P2859" s="6">
        <v>29.5</v>
      </c>
      <c r="Q2859" s="18">
        <v>41589</v>
      </c>
      <c r="R2859" s="6">
        <v>27.5</v>
      </c>
      <c r="S2859" s="18">
        <v>41599</v>
      </c>
      <c r="T2859" s="6">
        <v>27.75</v>
      </c>
    </row>
    <row r="2860" spans="1:20" x14ac:dyDescent="0.2">
      <c r="A2860" s="18">
        <v>41597</v>
      </c>
      <c r="B2860" s="25">
        <v>24</v>
      </c>
      <c r="C2860" s="18">
        <v>41598</v>
      </c>
      <c r="D2860" s="25">
        <v>27</v>
      </c>
      <c r="E2860" s="18">
        <v>41598</v>
      </c>
      <c r="F2860" s="25">
        <v>25.5</v>
      </c>
      <c r="G2860" s="18">
        <v>41597</v>
      </c>
      <c r="H2860" s="25">
        <v>28.5</v>
      </c>
      <c r="I2860" s="18">
        <v>41598</v>
      </c>
      <c r="J2860" s="25">
        <v>31</v>
      </c>
      <c r="K2860" s="18">
        <v>41598</v>
      </c>
      <c r="L2860" s="25">
        <v>25.75</v>
      </c>
      <c r="O2860" s="18">
        <v>41589</v>
      </c>
      <c r="P2860" s="6">
        <v>29.5</v>
      </c>
      <c r="Q2860" s="18">
        <v>41586</v>
      </c>
      <c r="R2860" s="6">
        <v>27.5</v>
      </c>
      <c r="S2860" s="18">
        <v>41598</v>
      </c>
      <c r="T2860" s="6">
        <v>27.75</v>
      </c>
    </row>
    <row r="2861" spans="1:20" x14ac:dyDescent="0.2">
      <c r="A2861" s="18">
        <v>41596</v>
      </c>
      <c r="B2861" s="25">
        <v>23.5</v>
      </c>
      <c r="C2861" s="18">
        <v>41597</v>
      </c>
      <c r="D2861" s="25">
        <v>27</v>
      </c>
      <c r="E2861" s="18">
        <v>41597</v>
      </c>
      <c r="F2861" s="25">
        <v>25.5</v>
      </c>
      <c r="G2861" s="18">
        <v>41596</v>
      </c>
      <c r="H2861" s="25">
        <v>29</v>
      </c>
      <c r="I2861" s="18">
        <v>41597</v>
      </c>
      <c r="J2861" s="25">
        <v>31</v>
      </c>
      <c r="K2861" s="18">
        <v>41597</v>
      </c>
      <c r="L2861" s="25">
        <v>25.75</v>
      </c>
      <c r="O2861" s="18">
        <v>41586</v>
      </c>
      <c r="P2861" s="6">
        <v>29.5</v>
      </c>
      <c r="Q2861" s="18">
        <v>41585</v>
      </c>
      <c r="R2861" s="6">
        <v>27.5</v>
      </c>
      <c r="S2861" s="18">
        <v>41597</v>
      </c>
      <c r="T2861" s="6">
        <v>26.88</v>
      </c>
    </row>
    <row r="2862" spans="1:20" x14ac:dyDescent="0.2">
      <c r="A2862" s="18">
        <v>41593</v>
      </c>
      <c r="B2862" s="25">
        <v>23.5</v>
      </c>
      <c r="C2862" s="18">
        <v>41596</v>
      </c>
      <c r="D2862" s="25">
        <v>26.75</v>
      </c>
      <c r="E2862" s="18">
        <v>41596</v>
      </c>
      <c r="F2862" s="25">
        <v>25.5</v>
      </c>
      <c r="G2862" s="18">
        <v>41593</v>
      </c>
      <c r="H2862" s="25">
        <v>29</v>
      </c>
      <c r="I2862" s="18">
        <v>41596</v>
      </c>
      <c r="J2862" s="25">
        <v>31</v>
      </c>
      <c r="K2862" s="18">
        <v>41596</v>
      </c>
      <c r="L2862" s="25">
        <v>25.5</v>
      </c>
      <c r="O2862" s="18">
        <v>41585</v>
      </c>
      <c r="P2862" s="6">
        <v>29.5</v>
      </c>
      <c r="Q2862" s="18">
        <v>41584</v>
      </c>
      <c r="R2862" s="6">
        <v>27.5</v>
      </c>
      <c r="S2862" s="18">
        <v>41596</v>
      </c>
      <c r="T2862" s="6">
        <v>26.88</v>
      </c>
    </row>
    <row r="2863" spans="1:20" x14ac:dyDescent="0.2">
      <c r="A2863" s="18">
        <v>41592</v>
      </c>
      <c r="B2863" s="25">
        <v>23.5</v>
      </c>
      <c r="C2863" s="18">
        <v>41593</v>
      </c>
      <c r="D2863" s="25">
        <v>26.75</v>
      </c>
      <c r="E2863" s="18">
        <v>41593</v>
      </c>
      <c r="F2863" s="25">
        <v>25.5</v>
      </c>
      <c r="G2863" s="18">
        <v>41592</v>
      </c>
      <c r="H2863" s="25">
        <v>30</v>
      </c>
      <c r="I2863" s="18">
        <v>41593</v>
      </c>
      <c r="J2863" s="25">
        <v>31</v>
      </c>
      <c r="K2863" s="18">
        <v>41593</v>
      </c>
      <c r="L2863" s="25">
        <v>25.5</v>
      </c>
      <c r="O2863" s="18">
        <v>41584</v>
      </c>
      <c r="P2863" s="6">
        <v>29.5</v>
      </c>
      <c r="Q2863" s="18">
        <v>41583</v>
      </c>
      <c r="R2863" s="6">
        <v>27.5</v>
      </c>
      <c r="S2863" s="18">
        <v>41593</v>
      </c>
      <c r="T2863" s="6">
        <v>26.88</v>
      </c>
    </row>
    <row r="2864" spans="1:20" x14ac:dyDescent="0.2">
      <c r="A2864" s="18">
        <v>41591</v>
      </c>
      <c r="B2864" s="25">
        <v>23.5</v>
      </c>
      <c r="C2864" s="18">
        <v>41592</v>
      </c>
      <c r="D2864" s="25">
        <v>26.75</v>
      </c>
      <c r="E2864" s="18">
        <v>41592</v>
      </c>
      <c r="F2864" s="25">
        <v>25.5</v>
      </c>
      <c r="G2864" s="18">
        <v>41591</v>
      </c>
      <c r="H2864" s="25">
        <v>30</v>
      </c>
      <c r="I2864" s="18">
        <v>41592</v>
      </c>
      <c r="J2864" s="25">
        <v>32</v>
      </c>
      <c r="K2864" s="18">
        <v>41592</v>
      </c>
      <c r="L2864" s="25">
        <v>25.5</v>
      </c>
      <c r="O2864" s="18">
        <v>41583</v>
      </c>
      <c r="P2864" s="6">
        <v>29.5</v>
      </c>
      <c r="Q2864" s="18">
        <v>41582</v>
      </c>
      <c r="R2864" s="6">
        <v>27.5</v>
      </c>
      <c r="S2864" s="18">
        <v>41592</v>
      </c>
      <c r="T2864" s="6">
        <v>26.88</v>
      </c>
    </row>
    <row r="2865" spans="1:20" x14ac:dyDescent="0.2">
      <c r="A2865" s="18">
        <v>41590</v>
      </c>
      <c r="B2865" s="25">
        <v>23.5</v>
      </c>
      <c r="C2865" s="18">
        <v>41591</v>
      </c>
      <c r="D2865" s="25">
        <v>26.75</v>
      </c>
      <c r="E2865" s="18">
        <v>41591</v>
      </c>
      <c r="F2865" s="25">
        <v>25.5</v>
      </c>
      <c r="G2865" s="18">
        <v>41590</v>
      </c>
      <c r="H2865" s="25">
        <v>30</v>
      </c>
      <c r="I2865" s="18">
        <v>41591</v>
      </c>
      <c r="J2865" s="25">
        <v>32</v>
      </c>
      <c r="K2865" s="18">
        <v>41591</v>
      </c>
      <c r="L2865" s="25">
        <v>25.5</v>
      </c>
      <c r="O2865" s="18">
        <v>41582</v>
      </c>
      <c r="P2865" s="6">
        <v>29.5</v>
      </c>
      <c r="Q2865" s="18">
        <v>41579</v>
      </c>
      <c r="R2865" s="6">
        <v>27.5</v>
      </c>
      <c r="S2865" s="18">
        <v>41591</v>
      </c>
      <c r="T2865" s="6">
        <v>26.88</v>
      </c>
    </row>
    <row r="2866" spans="1:20" x14ac:dyDescent="0.2">
      <c r="A2866" s="18">
        <v>41589</v>
      </c>
      <c r="B2866" s="25">
        <v>23.5</v>
      </c>
      <c r="C2866" s="18">
        <v>41590</v>
      </c>
      <c r="D2866" s="25">
        <v>25.5</v>
      </c>
      <c r="E2866" s="18">
        <v>41590</v>
      </c>
      <c r="F2866" s="25">
        <v>25</v>
      </c>
      <c r="G2866" s="18">
        <v>41589</v>
      </c>
      <c r="H2866" s="25">
        <v>30</v>
      </c>
      <c r="I2866" s="18">
        <v>41590</v>
      </c>
      <c r="J2866" s="25">
        <v>32</v>
      </c>
      <c r="K2866" s="18">
        <v>41590</v>
      </c>
      <c r="L2866" s="25">
        <v>25.5</v>
      </c>
      <c r="O2866" s="18">
        <v>41579</v>
      </c>
      <c r="P2866" s="6">
        <v>29.5</v>
      </c>
      <c r="Q2866" s="18">
        <v>41578</v>
      </c>
      <c r="R2866" s="6">
        <v>27.5</v>
      </c>
      <c r="S2866" s="18">
        <v>41590</v>
      </c>
      <c r="T2866" s="6">
        <v>26.75</v>
      </c>
    </row>
    <row r="2867" spans="1:20" x14ac:dyDescent="0.2">
      <c r="A2867" s="18">
        <v>41586</v>
      </c>
      <c r="B2867" s="25">
        <v>23.5</v>
      </c>
      <c r="C2867" s="18">
        <v>41589</v>
      </c>
      <c r="D2867" s="25">
        <v>25.5</v>
      </c>
      <c r="E2867" s="18">
        <v>41589</v>
      </c>
      <c r="F2867" s="25">
        <v>25</v>
      </c>
      <c r="G2867" s="18">
        <v>41586</v>
      </c>
      <c r="H2867" s="25">
        <v>30</v>
      </c>
      <c r="I2867" s="18">
        <v>41589</v>
      </c>
      <c r="J2867" s="25">
        <v>32</v>
      </c>
      <c r="K2867" s="18">
        <v>41589</v>
      </c>
      <c r="L2867" s="25">
        <v>25.5</v>
      </c>
      <c r="O2867" s="18">
        <v>41578</v>
      </c>
      <c r="P2867" s="6">
        <v>29.5</v>
      </c>
      <c r="Q2867" s="18">
        <v>41577</v>
      </c>
      <c r="R2867" s="6">
        <v>27.5</v>
      </c>
      <c r="S2867" s="18">
        <v>41589</v>
      </c>
      <c r="T2867" s="6">
        <v>26.75</v>
      </c>
    </row>
    <row r="2868" spans="1:20" x14ac:dyDescent="0.2">
      <c r="A2868" s="18">
        <v>41585</v>
      </c>
      <c r="B2868" s="25">
        <v>23.5</v>
      </c>
      <c r="C2868" s="18">
        <v>41586</v>
      </c>
      <c r="D2868" s="25">
        <v>25.5</v>
      </c>
      <c r="E2868" s="18">
        <v>41586</v>
      </c>
      <c r="F2868" s="25">
        <v>25</v>
      </c>
      <c r="G2868" s="18">
        <v>41585</v>
      </c>
      <c r="H2868" s="25">
        <v>30</v>
      </c>
      <c r="I2868" s="18">
        <v>41586</v>
      </c>
      <c r="J2868" s="25">
        <v>32</v>
      </c>
      <c r="K2868" s="18">
        <v>41586</v>
      </c>
      <c r="L2868" s="25">
        <v>25.5</v>
      </c>
      <c r="O2868" s="18">
        <v>41577</v>
      </c>
      <c r="P2868" s="6">
        <v>29.5</v>
      </c>
      <c r="Q2868" s="18">
        <v>41576</v>
      </c>
      <c r="R2868" s="6">
        <v>27.5</v>
      </c>
      <c r="S2868" s="18">
        <v>41586</v>
      </c>
      <c r="T2868" s="6">
        <v>26.75</v>
      </c>
    </row>
    <row r="2869" spans="1:20" x14ac:dyDescent="0.2">
      <c r="A2869" s="18">
        <v>41584</v>
      </c>
      <c r="B2869" s="25">
        <v>23.5</v>
      </c>
      <c r="C2869" s="18">
        <v>41585</v>
      </c>
      <c r="D2869" s="25">
        <v>25.5</v>
      </c>
      <c r="E2869" s="18">
        <v>41585</v>
      </c>
      <c r="F2869" s="25">
        <v>25</v>
      </c>
      <c r="G2869" s="18">
        <v>41584</v>
      </c>
      <c r="H2869" s="25">
        <v>29.5</v>
      </c>
      <c r="I2869" s="18">
        <v>41585</v>
      </c>
      <c r="J2869" s="25">
        <v>32</v>
      </c>
      <c r="K2869" s="18">
        <v>41585</v>
      </c>
      <c r="L2869" s="25">
        <v>25.5</v>
      </c>
      <c r="O2869" s="18">
        <v>41576</v>
      </c>
      <c r="P2869" s="6">
        <v>29.5</v>
      </c>
      <c r="Q2869" s="18">
        <v>41575</v>
      </c>
      <c r="R2869" s="6">
        <v>27.5</v>
      </c>
      <c r="S2869" s="18">
        <v>41585</v>
      </c>
      <c r="T2869" s="6">
        <v>26.75</v>
      </c>
    </row>
    <row r="2870" spans="1:20" x14ac:dyDescent="0.2">
      <c r="A2870" s="18">
        <v>41583</v>
      </c>
      <c r="B2870" s="25">
        <v>23.75</v>
      </c>
      <c r="C2870" s="18">
        <v>41584</v>
      </c>
      <c r="D2870" s="25">
        <v>25.5</v>
      </c>
      <c r="E2870" s="18">
        <v>41584</v>
      </c>
      <c r="F2870" s="25">
        <v>25</v>
      </c>
      <c r="G2870" s="18">
        <v>41583</v>
      </c>
      <c r="H2870" s="25">
        <v>29.5</v>
      </c>
      <c r="I2870" s="18">
        <v>41584</v>
      </c>
      <c r="J2870" s="25">
        <v>32</v>
      </c>
      <c r="K2870" s="18">
        <v>41584</v>
      </c>
      <c r="L2870" s="25">
        <v>25.5</v>
      </c>
      <c r="O2870" s="18">
        <v>41575</v>
      </c>
      <c r="P2870" s="6">
        <v>29.5</v>
      </c>
      <c r="Q2870" s="18">
        <v>41572</v>
      </c>
      <c r="R2870" s="6">
        <v>27.5</v>
      </c>
      <c r="S2870" s="18">
        <v>41584</v>
      </c>
      <c r="T2870" s="6">
        <v>26.75</v>
      </c>
    </row>
    <row r="2871" spans="1:20" x14ac:dyDescent="0.2">
      <c r="A2871" s="18">
        <v>41582</v>
      </c>
      <c r="B2871" s="25">
        <v>23.75</v>
      </c>
      <c r="C2871" s="18">
        <v>41583</v>
      </c>
      <c r="D2871" s="25">
        <v>24.75</v>
      </c>
      <c r="E2871" s="18">
        <v>41583</v>
      </c>
      <c r="F2871" s="25">
        <v>25</v>
      </c>
      <c r="G2871" s="18">
        <v>41582</v>
      </c>
      <c r="H2871" s="25">
        <v>29.5</v>
      </c>
      <c r="I2871" s="18">
        <v>41583</v>
      </c>
      <c r="J2871" s="25">
        <v>32</v>
      </c>
      <c r="K2871" s="18">
        <v>41583</v>
      </c>
      <c r="L2871" s="25">
        <v>25.5</v>
      </c>
      <c r="O2871" s="18">
        <v>41572</v>
      </c>
      <c r="P2871" s="6">
        <v>29.5</v>
      </c>
      <c r="Q2871" s="18">
        <v>41571</v>
      </c>
      <c r="R2871" s="6">
        <v>27.5</v>
      </c>
      <c r="S2871" s="18">
        <v>41583</v>
      </c>
      <c r="T2871" s="6">
        <v>26.75</v>
      </c>
    </row>
    <row r="2872" spans="1:20" x14ac:dyDescent="0.2">
      <c r="A2872" s="18">
        <v>41579</v>
      </c>
      <c r="B2872" s="25">
        <v>23.75</v>
      </c>
      <c r="C2872" s="18">
        <v>41582</v>
      </c>
      <c r="D2872" s="25">
        <v>24.75</v>
      </c>
      <c r="E2872" s="18">
        <v>41582</v>
      </c>
      <c r="F2872" s="25">
        <v>25</v>
      </c>
      <c r="G2872" s="18">
        <v>41579</v>
      </c>
      <c r="H2872" s="25">
        <v>30.5</v>
      </c>
      <c r="I2872" s="18">
        <v>41582</v>
      </c>
      <c r="J2872" s="25">
        <v>32</v>
      </c>
      <c r="K2872" s="18">
        <v>41582</v>
      </c>
      <c r="L2872" s="25">
        <v>25.5</v>
      </c>
      <c r="O2872" s="18">
        <v>41571</v>
      </c>
      <c r="P2872" s="6">
        <v>29.5</v>
      </c>
      <c r="Q2872" s="18">
        <v>41570</v>
      </c>
      <c r="R2872" s="6">
        <v>27.5</v>
      </c>
      <c r="S2872" s="18">
        <v>41582</v>
      </c>
      <c r="T2872" s="6">
        <v>26.75</v>
      </c>
    </row>
    <row r="2873" spans="1:20" x14ac:dyDescent="0.2">
      <c r="A2873" s="18">
        <v>41578</v>
      </c>
      <c r="B2873" s="25">
        <v>23.75</v>
      </c>
      <c r="C2873" s="18">
        <v>41579</v>
      </c>
      <c r="D2873" s="25">
        <v>24.75</v>
      </c>
      <c r="E2873" s="18">
        <v>41579</v>
      </c>
      <c r="F2873" s="25">
        <v>25</v>
      </c>
      <c r="G2873" s="18">
        <v>41578</v>
      </c>
      <c r="H2873" s="25">
        <v>30.5</v>
      </c>
      <c r="I2873" s="18">
        <v>41579</v>
      </c>
      <c r="J2873" s="25">
        <v>32</v>
      </c>
      <c r="K2873" s="18">
        <v>41579</v>
      </c>
      <c r="L2873" s="25">
        <v>25.5</v>
      </c>
      <c r="O2873" s="18">
        <v>41570</v>
      </c>
      <c r="P2873" s="6">
        <v>29.5</v>
      </c>
      <c r="Q2873" s="18">
        <v>41569</v>
      </c>
      <c r="R2873" s="6">
        <v>27.5</v>
      </c>
      <c r="S2873" s="18">
        <v>41579</v>
      </c>
      <c r="T2873" s="6">
        <v>26.75</v>
      </c>
    </row>
    <row r="2874" spans="1:20" x14ac:dyDescent="0.2">
      <c r="A2874" s="18">
        <v>41577</v>
      </c>
      <c r="B2874" s="25">
        <v>24</v>
      </c>
      <c r="C2874" s="18">
        <v>41578</v>
      </c>
      <c r="D2874" s="25">
        <v>24.75</v>
      </c>
      <c r="E2874" s="18">
        <v>41578</v>
      </c>
      <c r="F2874" s="25">
        <v>25</v>
      </c>
      <c r="G2874" s="18">
        <v>41577</v>
      </c>
      <c r="H2874" s="25">
        <v>30.5</v>
      </c>
      <c r="I2874" s="18">
        <v>41578</v>
      </c>
      <c r="J2874" s="25">
        <v>32</v>
      </c>
      <c r="K2874" s="18">
        <v>41578</v>
      </c>
      <c r="L2874" s="25">
        <v>25.5</v>
      </c>
      <c r="O2874" s="18">
        <v>41569</v>
      </c>
      <c r="P2874" s="6">
        <v>29.5</v>
      </c>
      <c r="Q2874" s="18">
        <v>41568</v>
      </c>
      <c r="R2874" s="6">
        <v>27.5</v>
      </c>
      <c r="S2874" s="18">
        <v>41578</v>
      </c>
      <c r="T2874" s="6">
        <v>26.75</v>
      </c>
    </row>
    <row r="2875" spans="1:20" x14ac:dyDescent="0.2">
      <c r="A2875" s="18">
        <v>41576</v>
      </c>
      <c r="B2875" s="25">
        <v>24</v>
      </c>
      <c r="C2875" s="18">
        <v>41577</v>
      </c>
      <c r="D2875" s="25">
        <v>25</v>
      </c>
      <c r="E2875" s="18">
        <v>41577</v>
      </c>
      <c r="F2875" s="25">
        <v>25</v>
      </c>
      <c r="G2875" s="18">
        <v>41576</v>
      </c>
      <c r="H2875" s="25">
        <v>30.5</v>
      </c>
      <c r="I2875" s="18">
        <v>41577</v>
      </c>
      <c r="J2875" s="25">
        <v>32</v>
      </c>
      <c r="K2875" s="18">
        <v>41577</v>
      </c>
      <c r="L2875" s="25">
        <v>25.5</v>
      </c>
      <c r="O2875" s="18">
        <v>41568</v>
      </c>
      <c r="P2875" s="6">
        <v>29.5</v>
      </c>
      <c r="Q2875" s="18">
        <v>41565</v>
      </c>
      <c r="R2875" s="6">
        <v>28.5</v>
      </c>
      <c r="S2875" s="18">
        <v>41577</v>
      </c>
      <c r="T2875" s="6">
        <v>26.75</v>
      </c>
    </row>
    <row r="2876" spans="1:20" x14ac:dyDescent="0.2">
      <c r="A2876" s="18">
        <v>41575</v>
      </c>
      <c r="B2876" s="25">
        <v>23.75</v>
      </c>
      <c r="C2876" s="18">
        <v>41576</v>
      </c>
      <c r="D2876" s="25">
        <v>24.5</v>
      </c>
      <c r="E2876" s="18">
        <v>41576</v>
      </c>
      <c r="F2876" s="25">
        <v>25</v>
      </c>
      <c r="G2876" s="18">
        <v>41575</v>
      </c>
      <c r="H2876" s="25">
        <v>30.5</v>
      </c>
      <c r="I2876" s="18">
        <v>41576</v>
      </c>
      <c r="J2876" s="25">
        <v>32</v>
      </c>
      <c r="K2876" s="18">
        <v>41576</v>
      </c>
      <c r="L2876" s="25">
        <v>25.5</v>
      </c>
      <c r="O2876" s="18">
        <v>41565</v>
      </c>
      <c r="P2876" s="6">
        <v>30.5</v>
      </c>
      <c r="Q2876" s="18">
        <v>41564</v>
      </c>
      <c r="R2876" s="6">
        <v>30</v>
      </c>
      <c r="S2876" s="18">
        <v>41576</v>
      </c>
      <c r="T2876" s="6">
        <v>28.5</v>
      </c>
    </row>
    <row r="2877" spans="1:20" x14ac:dyDescent="0.2">
      <c r="A2877" s="18">
        <v>41572</v>
      </c>
      <c r="B2877" s="25">
        <v>23.75</v>
      </c>
      <c r="C2877" s="18">
        <v>41575</v>
      </c>
      <c r="D2877" s="25">
        <v>24.5</v>
      </c>
      <c r="E2877" s="18">
        <v>41575</v>
      </c>
      <c r="F2877" s="25">
        <v>25</v>
      </c>
      <c r="G2877" s="18">
        <v>41572</v>
      </c>
      <c r="H2877" s="25">
        <v>30.5</v>
      </c>
      <c r="I2877" s="18">
        <v>41575</v>
      </c>
      <c r="J2877" s="25">
        <v>32</v>
      </c>
      <c r="K2877" s="18">
        <v>41575</v>
      </c>
      <c r="L2877" s="25">
        <v>29.75</v>
      </c>
      <c r="O2877" s="18">
        <v>41564</v>
      </c>
      <c r="P2877" s="6">
        <v>31.5</v>
      </c>
      <c r="Q2877" s="18">
        <v>41563</v>
      </c>
      <c r="R2877" s="6">
        <v>31.75</v>
      </c>
      <c r="S2877" s="18">
        <v>41575</v>
      </c>
      <c r="T2877" s="6">
        <v>28.5</v>
      </c>
    </row>
    <row r="2878" spans="1:20" x14ac:dyDescent="0.2">
      <c r="A2878" s="18">
        <v>41571</v>
      </c>
      <c r="B2878" s="25">
        <v>24</v>
      </c>
      <c r="C2878" s="18">
        <v>41572</v>
      </c>
      <c r="D2878" s="25">
        <v>24.5</v>
      </c>
      <c r="E2878" s="18">
        <v>41572</v>
      </c>
      <c r="F2878" s="25">
        <v>25</v>
      </c>
      <c r="G2878" s="18">
        <v>41571</v>
      </c>
      <c r="H2878" s="25">
        <v>29.5</v>
      </c>
      <c r="I2878" s="18">
        <v>41572</v>
      </c>
      <c r="J2878" s="25">
        <v>32</v>
      </c>
      <c r="K2878" s="18">
        <v>41572</v>
      </c>
      <c r="L2878" s="25">
        <v>29.75</v>
      </c>
      <c r="O2878" s="18">
        <v>41563</v>
      </c>
      <c r="P2878" s="6">
        <v>32.5</v>
      </c>
      <c r="Q2878" s="18">
        <v>41562</v>
      </c>
      <c r="R2878" s="6">
        <v>31.75</v>
      </c>
      <c r="S2878" s="18">
        <v>41572</v>
      </c>
      <c r="T2878" s="6">
        <v>28.5</v>
      </c>
    </row>
    <row r="2879" spans="1:20" x14ac:dyDescent="0.2">
      <c r="A2879" s="18">
        <v>41570</v>
      </c>
      <c r="B2879" s="25">
        <v>25.5</v>
      </c>
      <c r="C2879" s="18">
        <v>41571</v>
      </c>
      <c r="D2879" s="25">
        <v>24.5</v>
      </c>
      <c r="E2879" s="18">
        <v>41571</v>
      </c>
      <c r="F2879" s="25">
        <v>25</v>
      </c>
      <c r="G2879" s="18">
        <v>41570</v>
      </c>
      <c r="H2879" s="25">
        <v>29.5</v>
      </c>
      <c r="I2879" s="18">
        <v>41571</v>
      </c>
      <c r="J2879" s="25">
        <v>32</v>
      </c>
      <c r="K2879" s="18">
        <v>41571</v>
      </c>
      <c r="L2879" s="25">
        <v>29.75</v>
      </c>
      <c r="O2879" s="18">
        <v>41562</v>
      </c>
      <c r="P2879" s="6">
        <v>32.5</v>
      </c>
      <c r="Q2879" s="18">
        <v>41561</v>
      </c>
      <c r="R2879" s="6">
        <v>31.75</v>
      </c>
      <c r="S2879" s="18">
        <v>41571</v>
      </c>
      <c r="T2879" s="6">
        <v>28.5</v>
      </c>
    </row>
    <row r="2880" spans="1:20" x14ac:dyDescent="0.2">
      <c r="A2880" s="18">
        <v>41569</v>
      </c>
      <c r="B2880" s="25">
        <v>25.5</v>
      </c>
      <c r="C2880" s="18">
        <v>41570</v>
      </c>
      <c r="D2880" s="25">
        <v>26</v>
      </c>
      <c r="E2880" s="18">
        <v>41570</v>
      </c>
      <c r="F2880" s="25">
        <v>25</v>
      </c>
      <c r="G2880" s="18">
        <v>41569</v>
      </c>
      <c r="H2880" s="25">
        <v>29</v>
      </c>
      <c r="I2880" s="18">
        <v>41570</v>
      </c>
      <c r="J2880" s="25">
        <v>32</v>
      </c>
      <c r="K2880" s="18">
        <v>41570</v>
      </c>
      <c r="L2880" s="25">
        <v>29.75</v>
      </c>
      <c r="O2880" s="18">
        <v>41561</v>
      </c>
      <c r="P2880" s="6">
        <v>34</v>
      </c>
      <c r="Q2880" s="18">
        <v>41558</v>
      </c>
      <c r="R2880" s="6">
        <v>31.75</v>
      </c>
      <c r="S2880" s="18">
        <v>41570</v>
      </c>
      <c r="T2880" s="6">
        <v>28.5</v>
      </c>
    </row>
    <row r="2881" spans="1:20" x14ac:dyDescent="0.2">
      <c r="A2881" s="18">
        <v>41568</v>
      </c>
      <c r="B2881" s="25">
        <v>25.5</v>
      </c>
      <c r="C2881" s="18">
        <v>41569</v>
      </c>
      <c r="D2881" s="25">
        <v>26</v>
      </c>
      <c r="E2881" s="18">
        <v>41569</v>
      </c>
      <c r="F2881" s="25">
        <v>27.5</v>
      </c>
      <c r="G2881" s="18">
        <v>41568</v>
      </c>
      <c r="H2881" s="25">
        <v>29</v>
      </c>
      <c r="I2881" s="18">
        <v>41569</v>
      </c>
      <c r="J2881" s="25">
        <v>33</v>
      </c>
      <c r="K2881" s="18">
        <v>41569</v>
      </c>
      <c r="L2881" s="25">
        <v>29.75</v>
      </c>
      <c r="O2881" s="18">
        <v>41558</v>
      </c>
      <c r="P2881" s="6">
        <v>34</v>
      </c>
      <c r="Q2881" s="18">
        <v>41557</v>
      </c>
      <c r="R2881" s="6">
        <v>31.75</v>
      </c>
      <c r="S2881" s="18">
        <v>41569</v>
      </c>
      <c r="T2881" s="6">
        <v>31.5</v>
      </c>
    </row>
    <row r="2882" spans="1:20" x14ac:dyDescent="0.2">
      <c r="A2882" s="18">
        <v>41565</v>
      </c>
      <c r="B2882" s="25">
        <v>27</v>
      </c>
      <c r="C2882" s="18">
        <v>41568</v>
      </c>
      <c r="D2882" s="25">
        <v>26</v>
      </c>
      <c r="E2882" s="18">
        <v>41568</v>
      </c>
      <c r="F2882" s="25">
        <v>27.5</v>
      </c>
      <c r="G2882" s="18">
        <v>41565</v>
      </c>
      <c r="H2882" s="25">
        <v>30</v>
      </c>
      <c r="I2882" s="18">
        <v>41568</v>
      </c>
      <c r="J2882" s="25">
        <v>33</v>
      </c>
      <c r="K2882" s="18">
        <v>41568</v>
      </c>
      <c r="L2882" s="25">
        <v>29.75</v>
      </c>
      <c r="O2882" s="18">
        <v>41557</v>
      </c>
      <c r="P2882" s="6">
        <v>34</v>
      </c>
      <c r="Q2882" s="18">
        <v>41556</v>
      </c>
      <c r="R2882" s="6">
        <v>32.5</v>
      </c>
      <c r="S2882" s="18">
        <v>41568</v>
      </c>
      <c r="T2882" s="6">
        <v>31.5</v>
      </c>
    </row>
    <row r="2883" spans="1:20" x14ac:dyDescent="0.2">
      <c r="A2883" s="18">
        <v>41564</v>
      </c>
      <c r="B2883" s="25">
        <v>27.75</v>
      </c>
      <c r="C2883" s="18">
        <v>41565</v>
      </c>
      <c r="D2883" s="25">
        <v>27.5</v>
      </c>
      <c r="E2883" s="18">
        <v>41565</v>
      </c>
      <c r="F2883" s="25">
        <v>28.5</v>
      </c>
      <c r="G2883" s="18">
        <v>41564</v>
      </c>
      <c r="H2883" s="25">
        <v>30.5</v>
      </c>
      <c r="I2883" s="18">
        <v>41565</v>
      </c>
      <c r="J2883" s="25">
        <v>33</v>
      </c>
      <c r="K2883" s="18">
        <v>41565</v>
      </c>
      <c r="L2883" s="25">
        <v>29.75</v>
      </c>
      <c r="O2883" s="18">
        <v>41556</v>
      </c>
      <c r="P2883" s="6">
        <v>34.5</v>
      </c>
      <c r="Q2883" s="18">
        <v>41555</v>
      </c>
      <c r="R2883" s="6">
        <v>32.5</v>
      </c>
      <c r="S2883" s="18">
        <v>41565</v>
      </c>
      <c r="T2883" s="6">
        <v>31.5</v>
      </c>
    </row>
    <row r="2884" spans="1:20" x14ac:dyDescent="0.2">
      <c r="A2884" s="18">
        <v>41563</v>
      </c>
      <c r="B2884" s="25">
        <v>29</v>
      </c>
      <c r="C2884" s="18">
        <v>41564</v>
      </c>
      <c r="D2884" s="25">
        <v>27.5</v>
      </c>
      <c r="E2884" s="18">
        <v>41564</v>
      </c>
      <c r="F2884" s="25">
        <v>30</v>
      </c>
      <c r="G2884" s="18">
        <v>41563</v>
      </c>
      <c r="H2884" s="25">
        <v>30.5</v>
      </c>
      <c r="I2884" s="18">
        <v>41564</v>
      </c>
      <c r="J2884" s="25">
        <v>33</v>
      </c>
      <c r="K2884" s="18">
        <v>41564</v>
      </c>
      <c r="L2884" s="25">
        <v>29.75</v>
      </c>
      <c r="O2884" s="18">
        <v>41555</v>
      </c>
      <c r="P2884" s="6">
        <v>34.5</v>
      </c>
      <c r="Q2884" s="18">
        <v>41554</v>
      </c>
      <c r="R2884" s="6">
        <v>32.5</v>
      </c>
      <c r="S2884" s="18">
        <v>41564</v>
      </c>
      <c r="T2884" s="6">
        <v>31.5</v>
      </c>
    </row>
    <row r="2885" spans="1:20" x14ac:dyDescent="0.2">
      <c r="A2885" s="18">
        <v>41562</v>
      </c>
      <c r="B2885" s="25">
        <v>29</v>
      </c>
      <c r="C2885" s="18">
        <v>41563</v>
      </c>
      <c r="D2885" s="25">
        <v>28.75</v>
      </c>
      <c r="E2885" s="18">
        <v>41563</v>
      </c>
      <c r="F2885" s="25">
        <v>31.7</v>
      </c>
      <c r="G2885" s="18">
        <v>41562</v>
      </c>
      <c r="H2885" s="25">
        <v>30.5</v>
      </c>
      <c r="I2885" s="18">
        <v>41563</v>
      </c>
      <c r="J2885" s="25">
        <v>33</v>
      </c>
      <c r="K2885" s="18">
        <v>41563</v>
      </c>
      <c r="L2885" s="25">
        <v>29.75</v>
      </c>
      <c r="O2885" s="18">
        <v>41554</v>
      </c>
      <c r="P2885" s="6">
        <v>34.5</v>
      </c>
      <c r="Q2885" s="18">
        <v>41551</v>
      </c>
      <c r="R2885" s="6">
        <v>32.5</v>
      </c>
      <c r="S2885" s="18">
        <v>41563</v>
      </c>
      <c r="T2885" s="6">
        <v>32.5</v>
      </c>
    </row>
    <row r="2886" spans="1:20" x14ac:dyDescent="0.2">
      <c r="A2886" s="18">
        <v>41561</v>
      </c>
      <c r="B2886" s="25">
        <v>30.25</v>
      </c>
      <c r="C2886" s="18">
        <v>41562</v>
      </c>
      <c r="D2886" s="25">
        <v>30.5</v>
      </c>
      <c r="E2886" s="18">
        <v>41562</v>
      </c>
      <c r="F2886" s="25">
        <v>31.7</v>
      </c>
      <c r="G2886" s="18">
        <v>41561</v>
      </c>
      <c r="H2886" s="25">
        <v>31.5</v>
      </c>
      <c r="I2886" s="18">
        <v>41562</v>
      </c>
      <c r="J2886" s="25">
        <v>33</v>
      </c>
      <c r="K2886" s="18">
        <v>41562</v>
      </c>
      <c r="L2886" s="25">
        <v>29.75</v>
      </c>
      <c r="O2886" s="18">
        <v>41551</v>
      </c>
      <c r="P2886" s="6">
        <v>34.5</v>
      </c>
      <c r="Q2886" s="18">
        <v>41550</v>
      </c>
      <c r="R2886" s="6">
        <v>32.5</v>
      </c>
      <c r="S2886" s="18">
        <v>41562</v>
      </c>
      <c r="T2886" s="6">
        <v>32.5</v>
      </c>
    </row>
    <row r="2887" spans="1:20" x14ac:dyDescent="0.2">
      <c r="A2887" s="18">
        <v>41558</v>
      </c>
      <c r="B2887" s="25">
        <v>30.25</v>
      </c>
      <c r="C2887" s="18">
        <v>41561</v>
      </c>
      <c r="D2887" s="25">
        <v>30.5</v>
      </c>
      <c r="E2887" s="18">
        <v>41561</v>
      </c>
      <c r="F2887" s="25">
        <v>31.7</v>
      </c>
      <c r="G2887" s="18">
        <v>41558</v>
      </c>
      <c r="H2887" s="25">
        <v>31.5</v>
      </c>
      <c r="I2887" s="18">
        <v>41561</v>
      </c>
      <c r="J2887" s="25">
        <v>33</v>
      </c>
      <c r="K2887" s="18">
        <v>41561</v>
      </c>
      <c r="L2887" s="25">
        <v>33</v>
      </c>
      <c r="O2887" s="18">
        <v>41550</v>
      </c>
      <c r="P2887" s="6">
        <v>34.5</v>
      </c>
      <c r="Q2887" s="18">
        <v>41549</v>
      </c>
      <c r="R2887" s="6">
        <v>32.5</v>
      </c>
      <c r="S2887" s="18">
        <v>41561</v>
      </c>
      <c r="T2887" s="6">
        <v>33.5</v>
      </c>
    </row>
    <row r="2888" spans="1:20" x14ac:dyDescent="0.2">
      <c r="A2888" s="18">
        <v>41557</v>
      </c>
      <c r="B2888" s="25">
        <v>30.25</v>
      </c>
      <c r="C2888" s="18">
        <v>41558</v>
      </c>
      <c r="D2888" s="25">
        <v>30.5</v>
      </c>
      <c r="E2888" s="18">
        <v>41558</v>
      </c>
      <c r="F2888" s="25">
        <v>31.7</v>
      </c>
      <c r="G2888" s="18">
        <v>41557</v>
      </c>
      <c r="H2888" s="25">
        <v>32</v>
      </c>
      <c r="I2888" s="18">
        <v>41558</v>
      </c>
      <c r="J2888" s="25">
        <v>33</v>
      </c>
      <c r="K2888" s="18">
        <v>41558</v>
      </c>
      <c r="L2888" s="25">
        <v>33</v>
      </c>
      <c r="O2888" s="18">
        <v>41549</v>
      </c>
      <c r="P2888" s="6">
        <v>34.5</v>
      </c>
      <c r="Q2888" s="18">
        <v>41548</v>
      </c>
      <c r="R2888" s="6">
        <v>32.5</v>
      </c>
      <c r="S2888" s="18">
        <v>41558</v>
      </c>
      <c r="T2888" s="6">
        <v>33.5</v>
      </c>
    </row>
    <row r="2889" spans="1:20" x14ac:dyDescent="0.2">
      <c r="A2889" s="18">
        <v>41556</v>
      </c>
      <c r="B2889" s="25">
        <v>30.25</v>
      </c>
      <c r="C2889" s="18">
        <v>41557</v>
      </c>
      <c r="D2889" s="25">
        <v>30.5</v>
      </c>
      <c r="E2889" s="18">
        <v>41557</v>
      </c>
      <c r="F2889" s="25">
        <v>32.5</v>
      </c>
      <c r="G2889" s="18">
        <v>41556</v>
      </c>
      <c r="H2889" s="25">
        <v>32</v>
      </c>
      <c r="I2889" s="18">
        <v>41557</v>
      </c>
      <c r="J2889" s="25">
        <v>33</v>
      </c>
      <c r="K2889" s="18">
        <v>41557</v>
      </c>
      <c r="L2889" s="25">
        <v>33</v>
      </c>
      <c r="O2889" s="18">
        <v>41548</v>
      </c>
      <c r="P2889" s="6">
        <v>35.5</v>
      </c>
      <c r="Q2889" s="18">
        <v>41547</v>
      </c>
      <c r="R2889" s="6">
        <v>33.5</v>
      </c>
      <c r="S2889" s="18">
        <v>41557</v>
      </c>
      <c r="T2889" s="6">
        <v>33.5</v>
      </c>
    </row>
    <row r="2890" spans="1:20" x14ac:dyDescent="0.2">
      <c r="A2890" s="18">
        <v>41555</v>
      </c>
      <c r="B2890" s="25">
        <v>31</v>
      </c>
      <c r="C2890" s="18">
        <v>41556</v>
      </c>
      <c r="D2890" s="25">
        <v>32</v>
      </c>
      <c r="E2890" s="18">
        <v>41556</v>
      </c>
      <c r="F2890" s="25">
        <v>32.5</v>
      </c>
      <c r="G2890" s="18">
        <v>41555</v>
      </c>
      <c r="H2890" s="25">
        <v>32</v>
      </c>
      <c r="I2890" s="18">
        <v>41556</v>
      </c>
      <c r="J2890" s="25">
        <v>35</v>
      </c>
      <c r="K2890" s="18">
        <v>41556</v>
      </c>
      <c r="L2890" s="25">
        <v>33</v>
      </c>
      <c r="O2890" s="18">
        <v>41547</v>
      </c>
      <c r="P2890" s="6">
        <v>35.5</v>
      </c>
      <c r="Q2890" s="18">
        <v>41544</v>
      </c>
      <c r="R2890" s="6">
        <v>33.5</v>
      </c>
      <c r="S2890" s="18">
        <v>41556</v>
      </c>
      <c r="T2890" s="6">
        <v>33.5</v>
      </c>
    </row>
    <row r="2891" spans="1:20" x14ac:dyDescent="0.2">
      <c r="A2891" s="18">
        <v>41554</v>
      </c>
      <c r="B2891" s="25">
        <v>31.75</v>
      </c>
      <c r="C2891" s="18">
        <v>41555</v>
      </c>
      <c r="D2891" s="25">
        <v>32</v>
      </c>
      <c r="E2891" s="18">
        <v>41555</v>
      </c>
      <c r="F2891" s="25">
        <v>32.5</v>
      </c>
      <c r="G2891" s="18">
        <v>41554</v>
      </c>
      <c r="H2891" s="25">
        <v>32</v>
      </c>
      <c r="I2891" s="18">
        <v>41555</v>
      </c>
      <c r="J2891" s="25">
        <v>35</v>
      </c>
      <c r="K2891" s="18">
        <v>41555</v>
      </c>
      <c r="L2891" s="25">
        <v>33</v>
      </c>
      <c r="O2891" s="18">
        <v>41544</v>
      </c>
      <c r="P2891" s="6">
        <v>35.5</v>
      </c>
      <c r="Q2891" s="18">
        <v>41543</v>
      </c>
      <c r="R2891" s="6">
        <v>33.5</v>
      </c>
      <c r="S2891" s="18">
        <v>41555</v>
      </c>
      <c r="T2891" s="6">
        <v>34.5</v>
      </c>
    </row>
    <row r="2892" spans="1:20" x14ac:dyDescent="0.2">
      <c r="A2892" s="18">
        <v>41551</v>
      </c>
      <c r="B2892" s="25">
        <v>31.75</v>
      </c>
      <c r="C2892" s="18">
        <v>41554</v>
      </c>
      <c r="D2892" s="25">
        <v>32</v>
      </c>
      <c r="E2892" s="18">
        <v>41554</v>
      </c>
      <c r="F2892" s="25">
        <v>32.5</v>
      </c>
      <c r="G2892" s="18">
        <v>41551</v>
      </c>
      <c r="H2892" s="25">
        <v>32</v>
      </c>
      <c r="I2892" s="18">
        <v>41554</v>
      </c>
      <c r="J2892" s="25">
        <v>35</v>
      </c>
      <c r="K2892" s="18">
        <v>41554</v>
      </c>
      <c r="L2892" s="25">
        <v>33</v>
      </c>
      <c r="O2892" s="18">
        <v>41543</v>
      </c>
      <c r="P2892" s="6">
        <v>35.5</v>
      </c>
      <c r="Q2892" s="18">
        <v>41542</v>
      </c>
      <c r="R2892" s="6">
        <v>33.5</v>
      </c>
      <c r="S2892" s="18">
        <v>41554</v>
      </c>
      <c r="T2892" s="6">
        <v>34.5</v>
      </c>
    </row>
    <row r="2893" spans="1:20" x14ac:dyDescent="0.2">
      <c r="A2893" s="18">
        <v>41550</v>
      </c>
      <c r="B2893" s="25">
        <v>31.75</v>
      </c>
      <c r="C2893" s="18">
        <v>41551</v>
      </c>
      <c r="D2893" s="25">
        <v>32</v>
      </c>
      <c r="E2893" s="18">
        <v>41551</v>
      </c>
      <c r="F2893" s="25">
        <v>32.5</v>
      </c>
      <c r="G2893" s="18">
        <v>41550</v>
      </c>
      <c r="H2893" s="25">
        <v>32</v>
      </c>
      <c r="I2893" s="18">
        <v>41551</v>
      </c>
      <c r="J2893" s="25">
        <v>35</v>
      </c>
      <c r="K2893" s="18">
        <v>41551</v>
      </c>
      <c r="L2893" s="25">
        <v>33</v>
      </c>
      <c r="O2893" s="18">
        <v>41542</v>
      </c>
      <c r="P2893" s="6">
        <v>36.5</v>
      </c>
      <c r="Q2893" s="18">
        <v>41541</v>
      </c>
      <c r="R2893" s="6">
        <v>33.5</v>
      </c>
      <c r="S2893" s="18">
        <v>41551</v>
      </c>
      <c r="T2893" s="6">
        <v>34.5</v>
      </c>
    </row>
    <row r="2894" spans="1:20" x14ac:dyDescent="0.2">
      <c r="A2894" s="18">
        <v>41549</v>
      </c>
      <c r="B2894" s="25">
        <v>31.75</v>
      </c>
      <c r="C2894" s="18">
        <v>41550</v>
      </c>
      <c r="D2894" s="25">
        <v>32</v>
      </c>
      <c r="E2894" s="18">
        <v>41550</v>
      </c>
      <c r="F2894" s="25">
        <v>32.5</v>
      </c>
      <c r="G2894" s="18">
        <v>41549</v>
      </c>
      <c r="H2894" s="25">
        <v>32</v>
      </c>
      <c r="I2894" s="18">
        <v>41550</v>
      </c>
      <c r="J2894" s="25">
        <v>35</v>
      </c>
      <c r="K2894" s="18">
        <v>41550</v>
      </c>
      <c r="L2894" s="25">
        <v>33</v>
      </c>
      <c r="O2894" s="18">
        <v>41541</v>
      </c>
      <c r="P2894" s="6">
        <v>37.5</v>
      </c>
      <c r="Q2894" s="18">
        <v>41540</v>
      </c>
      <c r="R2894" s="6">
        <v>33.5</v>
      </c>
      <c r="S2894" s="18">
        <v>41550</v>
      </c>
      <c r="T2894" s="6">
        <v>34.5</v>
      </c>
    </row>
    <row r="2895" spans="1:20" x14ac:dyDescent="0.2">
      <c r="A2895" s="18">
        <v>41548</v>
      </c>
      <c r="B2895" s="25">
        <v>32.25</v>
      </c>
      <c r="C2895" s="18">
        <v>41549</v>
      </c>
      <c r="D2895" s="25">
        <v>32</v>
      </c>
      <c r="E2895" s="18">
        <v>41549</v>
      </c>
      <c r="F2895" s="25">
        <v>32.5</v>
      </c>
      <c r="G2895" s="18">
        <v>41548</v>
      </c>
      <c r="H2895" s="25">
        <v>33</v>
      </c>
      <c r="I2895" s="18">
        <v>41549</v>
      </c>
      <c r="J2895" s="25">
        <v>35</v>
      </c>
      <c r="K2895" s="18">
        <v>41549</v>
      </c>
      <c r="L2895" s="25">
        <v>33</v>
      </c>
      <c r="O2895" s="18">
        <v>41540</v>
      </c>
      <c r="P2895" s="6">
        <v>37.5</v>
      </c>
      <c r="Q2895" s="18">
        <v>41537</v>
      </c>
      <c r="R2895" s="6">
        <v>33.5</v>
      </c>
      <c r="S2895" s="18">
        <v>41549</v>
      </c>
      <c r="T2895" s="6">
        <v>34.5</v>
      </c>
    </row>
    <row r="2896" spans="1:20" x14ac:dyDescent="0.2">
      <c r="A2896" s="18">
        <v>41547</v>
      </c>
      <c r="B2896" s="25">
        <v>32.75</v>
      </c>
      <c r="C2896" s="18">
        <v>41548</v>
      </c>
      <c r="D2896" s="25">
        <v>32.75</v>
      </c>
      <c r="E2896" s="18">
        <v>41548</v>
      </c>
      <c r="F2896" s="25">
        <v>32.5</v>
      </c>
      <c r="G2896" s="18">
        <v>41547</v>
      </c>
      <c r="H2896" s="25">
        <v>33.5</v>
      </c>
      <c r="I2896" s="18">
        <v>41548</v>
      </c>
      <c r="J2896" s="25">
        <v>35.5</v>
      </c>
      <c r="K2896" s="18">
        <v>41548</v>
      </c>
      <c r="L2896" s="25">
        <v>33</v>
      </c>
      <c r="O2896" s="18">
        <v>41537</v>
      </c>
      <c r="P2896" s="6">
        <v>37.5</v>
      </c>
      <c r="Q2896" s="18">
        <v>41536</v>
      </c>
      <c r="R2896" s="6">
        <v>33.5</v>
      </c>
      <c r="S2896" s="18">
        <v>41548</v>
      </c>
      <c r="T2896" s="6">
        <v>35.25</v>
      </c>
    </row>
    <row r="2897" spans="1:20" x14ac:dyDescent="0.2">
      <c r="A2897" s="18">
        <v>41544</v>
      </c>
      <c r="B2897" s="25">
        <v>32.75</v>
      </c>
      <c r="C2897" s="18">
        <v>41547</v>
      </c>
      <c r="D2897" s="25">
        <v>33.25</v>
      </c>
      <c r="E2897" s="18">
        <v>41547</v>
      </c>
      <c r="F2897" s="25">
        <v>33</v>
      </c>
      <c r="G2897" s="18">
        <v>41544</v>
      </c>
      <c r="H2897" s="25">
        <v>34</v>
      </c>
      <c r="I2897" s="18">
        <v>41547</v>
      </c>
      <c r="J2897" s="25">
        <v>35.5</v>
      </c>
      <c r="K2897" s="18">
        <v>41547</v>
      </c>
      <c r="L2897" s="25">
        <v>35</v>
      </c>
      <c r="O2897" s="18">
        <v>41536</v>
      </c>
      <c r="P2897" s="6">
        <v>38.5</v>
      </c>
      <c r="Q2897" s="18">
        <v>41535</v>
      </c>
      <c r="R2897" s="6">
        <v>33.5</v>
      </c>
      <c r="S2897" s="18">
        <v>41547</v>
      </c>
      <c r="T2897" s="6">
        <v>35.25</v>
      </c>
    </row>
    <row r="2898" spans="1:20" x14ac:dyDescent="0.2">
      <c r="A2898" s="18">
        <v>41543</v>
      </c>
      <c r="B2898" s="25">
        <v>32.75</v>
      </c>
      <c r="C2898" s="18">
        <v>41544</v>
      </c>
      <c r="D2898" s="25">
        <v>33.25</v>
      </c>
      <c r="E2898" s="18">
        <v>41544</v>
      </c>
      <c r="F2898" s="25">
        <v>34.5</v>
      </c>
      <c r="G2898" s="18">
        <v>41543</v>
      </c>
      <c r="H2898" s="25">
        <v>34</v>
      </c>
      <c r="I2898" s="18">
        <v>41544</v>
      </c>
      <c r="J2898" s="25">
        <v>35.5</v>
      </c>
      <c r="K2898" s="18">
        <v>41544</v>
      </c>
      <c r="L2898" s="25">
        <v>35</v>
      </c>
      <c r="O2898" s="18">
        <v>41535</v>
      </c>
      <c r="P2898" s="6">
        <v>38.5</v>
      </c>
      <c r="Q2898" s="18">
        <v>41534</v>
      </c>
      <c r="R2898" s="6">
        <v>33.5</v>
      </c>
      <c r="S2898" s="18">
        <v>41544</v>
      </c>
      <c r="T2898" s="6">
        <v>35.25</v>
      </c>
    </row>
    <row r="2899" spans="1:20" x14ac:dyDescent="0.2">
      <c r="A2899" s="18">
        <v>41542</v>
      </c>
      <c r="B2899" s="25">
        <v>33</v>
      </c>
      <c r="C2899" s="18">
        <v>41543</v>
      </c>
      <c r="D2899" s="25">
        <v>33.25</v>
      </c>
      <c r="E2899" s="18">
        <v>41543</v>
      </c>
      <c r="F2899" s="25">
        <v>34.5</v>
      </c>
      <c r="G2899" s="18">
        <v>41542</v>
      </c>
      <c r="H2899" s="25">
        <v>34</v>
      </c>
      <c r="I2899" s="18">
        <v>41543</v>
      </c>
      <c r="J2899" s="25">
        <v>35.5</v>
      </c>
      <c r="K2899" s="18">
        <v>41543</v>
      </c>
      <c r="L2899" s="25">
        <v>35.5</v>
      </c>
      <c r="O2899" s="18">
        <v>41534</v>
      </c>
      <c r="P2899" s="6">
        <v>38.5</v>
      </c>
      <c r="Q2899" s="18">
        <v>41533</v>
      </c>
      <c r="R2899" s="6">
        <v>33.5</v>
      </c>
      <c r="S2899" s="18">
        <v>41543</v>
      </c>
      <c r="T2899" s="6">
        <v>35.25</v>
      </c>
    </row>
    <row r="2900" spans="1:20" x14ac:dyDescent="0.2">
      <c r="A2900" s="18">
        <v>41541</v>
      </c>
      <c r="B2900" s="25">
        <v>34</v>
      </c>
      <c r="C2900" s="18">
        <v>41542</v>
      </c>
      <c r="D2900" s="25">
        <v>33.5</v>
      </c>
      <c r="E2900" s="18">
        <v>41542</v>
      </c>
      <c r="F2900" s="25">
        <v>34.5</v>
      </c>
      <c r="G2900" s="18">
        <v>41541</v>
      </c>
      <c r="H2900" s="25">
        <v>35</v>
      </c>
      <c r="I2900" s="18">
        <v>41542</v>
      </c>
      <c r="J2900" s="25">
        <v>35.5</v>
      </c>
      <c r="K2900" s="18">
        <v>41542</v>
      </c>
      <c r="L2900" s="25">
        <v>35.5</v>
      </c>
      <c r="O2900" s="18">
        <v>41533</v>
      </c>
      <c r="P2900" s="6">
        <v>38.5</v>
      </c>
      <c r="Q2900" s="18">
        <v>41530</v>
      </c>
      <c r="R2900" s="6">
        <v>33.5</v>
      </c>
      <c r="S2900" s="18">
        <v>41542</v>
      </c>
      <c r="T2900" s="6">
        <v>35.25</v>
      </c>
    </row>
    <row r="2901" spans="1:20" x14ac:dyDescent="0.2">
      <c r="A2901" s="18">
        <v>41540</v>
      </c>
      <c r="B2901" s="25">
        <v>34.25</v>
      </c>
      <c r="C2901" s="18">
        <v>41541</v>
      </c>
      <c r="D2901" s="25">
        <v>34.380000000000003</v>
      </c>
      <c r="E2901" s="18">
        <v>41541</v>
      </c>
      <c r="F2901" s="25">
        <v>34.5</v>
      </c>
      <c r="G2901" s="18">
        <v>41540</v>
      </c>
      <c r="H2901" s="25">
        <v>35</v>
      </c>
      <c r="I2901" s="18">
        <v>41541</v>
      </c>
      <c r="J2901" s="25">
        <v>35.5</v>
      </c>
      <c r="K2901" s="18">
        <v>41541</v>
      </c>
      <c r="L2901" s="25">
        <v>35.5</v>
      </c>
      <c r="O2901" s="18">
        <v>41530</v>
      </c>
      <c r="P2901" s="6">
        <v>38.5</v>
      </c>
      <c r="Q2901" s="18">
        <v>41529</v>
      </c>
      <c r="R2901" s="6">
        <v>33.5</v>
      </c>
      <c r="S2901" s="18">
        <v>41541</v>
      </c>
      <c r="T2901" s="6">
        <v>35.25</v>
      </c>
    </row>
    <row r="2902" spans="1:20" x14ac:dyDescent="0.2">
      <c r="A2902" s="18">
        <v>41537</v>
      </c>
      <c r="B2902" s="25">
        <v>34.25</v>
      </c>
      <c r="C2902" s="18">
        <v>41540</v>
      </c>
      <c r="D2902" s="25">
        <v>34.5</v>
      </c>
      <c r="E2902" s="18">
        <v>41540</v>
      </c>
      <c r="F2902" s="25">
        <v>34.5</v>
      </c>
      <c r="G2902" s="18">
        <v>41537</v>
      </c>
      <c r="H2902" s="25">
        <v>35</v>
      </c>
      <c r="I2902" s="18">
        <v>41540</v>
      </c>
      <c r="J2902" s="25">
        <v>35.5</v>
      </c>
      <c r="K2902" s="18">
        <v>41540</v>
      </c>
      <c r="L2902" s="25">
        <v>35.5</v>
      </c>
      <c r="O2902" s="18">
        <v>41529</v>
      </c>
      <c r="P2902" s="6">
        <v>38.5</v>
      </c>
      <c r="Q2902" s="18">
        <v>41528</v>
      </c>
      <c r="R2902" s="6">
        <v>33.5</v>
      </c>
      <c r="S2902" s="18">
        <v>41540</v>
      </c>
      <c r="T2902" s="6">
        <v>35.25</v>
      </c>
    </row>
    <row r="2903" spans="1:20" x14ac:dyDescent="0.2">
      <c r="A2903" s="18">
        <v>41536</v>
      </c>
      <c r="B2903" s="25">
        <v>34.25</v>
      </c>
      <c r="C2903" s="18">
        <v>41537</v>
      </c>
      <c r="D2903" s="25">
        <v>34.5</v>
      </c>
      <c r="E2903" s="18">
        <v>41537</v>
      </c>
      <c r="F2903" s="25">
        <v>34.5</v>
      </c>
      <c r="G2903" s="18">
        <v>41536</v>
      </c>
      <c r="H2903" s="25">
        <v>35.5</v>
      </c>
      <c r="I2903" s="18">
        <v>41537</v>
      </c>
      <c r="J2903" s="25">
        <v>35.5</v>
      </c>
      <c r="K2903" s="18">
        <v>41537</v>
      </c>
      <c r="L2903" s="25">
        <v>35.5</v>
      </c>
      <c r="O2903" s="18">
        <v>41528</v>
      </c>
      <c r="P2903" s="6">
        <v>38.5</v>
      </c>
      <c r="Q2903" s="18">
        <v>41527</v>
      </c>
      <c r="R2903" s="6">
        <v>33.5</v>
      </c>
      <c r="S2903" s="18">
        <v>41537</v>
      </c>
      <c r="T2903" s="6">
        <v>35.25</v>
      </c>
    </row>
    <row r="2904" spans="1:20" x14ac:dyDescent="0.2">
      <c r="A2904" s="18">
        <v>41535</v>
      </c>
      <c r="B2904" s="25">
        <v>34.25</v>
      </c>
      <c r="C2904" s="18">
        <v>41536</v>
      </c>
      <c r="D2904" s="25">
        <v>35</v>
      </c>
      <c r="E2904" s="18">
        <v>41536</v>
      </c>
      <c r="F2904" s="25">
        <v>34.5</v>
      </c>
      <c r="G2904" s="18">
        <v>41535</v>
      </c>
      <c r="H2904" s="25">
        <v>35.5</v>
      </c>
      <c r="I2904" s="18">
        <v>41536</v>
      </c>
      <c r="J2904" s="25">
        <v>35.5</v>
      </c>
      <c r="K2904" s="18">
        <v>41536</v>
      </c>
      <c r="L2904" s="25">
        <v>35.5</v>
      </c>
      <c r="O2904" s="18">
        <v>41527</v>
      </c>
      <c r="P2904" s="6">
        <v>38.5</v>
      </c>
      <c r="Q2904" s="18">
        <v>41526</v>
      </c>
      <c r="R2904" s="6">
        <v>33.5</v>
      </c>
      <c r="S2904" s="18">
        <v>41536</v>
      </c>
      <c r="T2904" s="6">
        <v>35.25</v>
      </c>
    </row>
    <row r="2905" spans="1:20" x14ac:dyDescent="0.2">
      <c r="A2905" s="18">
        <v>41534</v>
      </c>
      <c r="B2905" s="25">
        <v>34.25</v>
      </c>
      <c r="C2905" s="18">
        <v>41535</v>
      </c>
      <c r="D2905" s="25">
        <v>35</v>
      </c>
      <c r="E2905" s="18">
        <v>41535</v>
      </c>
      <c r="F2905" s="25">
        <v>34.5</v>
      </c>
      <c r="G2905" s="18">
        <v>41534</v>
      </c>
      <c r="H2905" s="25">
        <v>35.5</v>
      </c>
      <c r="I2905" s="18">
        <v>41535</v>
      </c>
      <c r="J2905" s="25">
        <v>35.5</v>
      </c>
      <c r="K2905" s="18">
        <v>41535</v>
      </c>
      <c r="L2905" s="25">
        <v>35.5</v>
      </c>
      <c r="O2905" s="18">
        <v>41526</v>
      </c>
      <c r="P2905" s="6">
        <v>38.5</v>
      </c>
      <c r="Q2905" s="18">
        <v>41523</v>
      </c>
      <c r="R2905" s="6">
        <v>33.5</v>
      </c>
      <c r="S2905" s="18">
        <v>41535</v>
      </c>
      <c r="T2905" s="6">
        <v>35.25</v>
      </c>
    </row>
    <row r="2906" spans="1:20" x14ac:dyDescent="0.2">
      <c r="A2906" s="18">
        <v>41533</v>
      </c>
      <c r="B2906" s="25">
        <v>34.5</v>
      </c>
      <c r="C2906" s="18">
        <v>41534</v>
      </c>
      <c r="D2906" s="25">
        <v>35</v>
      </c>
      <c r="E2906" s="18">
        <v>41534</v>
      </c>
      <c r="F2906" s="25">
        <v>34.5</v>
      </c>
      <c r="G2906" s="18">
        <v>41533</v>
      </c>
      <c r="H2906" s="25">
        <v>35.5</v>
      </c>
      <c r="I2906" s="18">
        <v>41534</v>
      </c>
      <c r="J2906" s="25">
        <v>35.5</v>
      </c>
      <c r="K2906" s="18">
        <v>41534</v>
      </c>
      <c r="L2906" s="25">
        <v>35.5</v>
      </c>
      <c r="O2906" s="18">
        <v>41523</v>
      </c>
      <c r="P2906" s="6">
        <v>37.5</v>
      </c>
      <c r="Q2906" s="18">
        <v>41522</v>
      </c>
      <c r="R2906" s="6">
        <v>33.5</v>
      </c>
      <c r="S2906" s="18">
        <v>41534</v>
      </c>
      <c r="T2906" s="6">
        <v>35.75</v>
      </c>
    </row>
    <row r="2907" spans="1:20" x14ac:dyDescent="0.2">
      <c r="A2907" s="18">
        <v>41530</v>
      </c>
      <c r="B2907" s="25">
        <v>34.5</v>
      </c>
      <c r="C2907" s="18">
        <v>41533</v>
      </c>
      <c r="D2907" s="25">
        <v>35.25</v>
      </c>
      <c r="E2907" s="18">
        <v>41533</v>
      </c>
      <c r="F2907" s="25">
        <v>34.5</v>
      </c>
      <c r="G2907" s="18">
        <v>41530</v>
      </c>
      <c r="H2907" s="25">
        <v>35.5</v>
      </c>
      <c r="I2907" s="18">
        <v>41533</v>
      </c>
      <c r="J2907" s="25">
        <v>35.5</v>
      </c>
      <c r="K2907" s="18">
        <v>41533</v>
      </c>
      <c r="L2907" s="25">
        <v>35.5</v>
      </c>
      <c r="O2907" s="18">
        <v>41522</v>
      </c>
      <c r="P2907" s="6">
        <v>36</v>
      </c>
      <c r="Q2907" s="18">
        <v>41521</v>
      </c>
      <c r="R2907" s="6">
        <v>33.5</v>
      </c>
      <c r="S2907" s="18">
        <v>41533</v>
      </c>
      <c r="T2907" s="6">
        <v>35.75</v>
      </c>
    </row>
    <row r="2908" spans="1:20" x14ac:dyDescent="0.2">
      <c r="A2908" s="18">
        <v>41529</v>
      </c>
      <c r="B2908" s="25">
        <v>34.5</v>
      </c>
      <c r="C2908" s="18">
        <v>41530</v>
      </c>
      <c r="D2908" s="25">
        <v>35.25</v>
      </c>
      <c r="E2908" s="18">
        <v>41530</v>
      </c>
      <c r="F2908" s="25">
        <v>34.5</v>
      </c>
      <c r="G2908" s="18">
        <v>41529</v>
      </c>
      <c r="H2908" s="25">
        <v>35.5</v>
      </c>
      <c r="I2908" s="18">
        <v>41530</v>
      </c>
      <c r="J2908" s="25">
        <v>35.5</v>
      </c>
      <c r="K2908" s="18">
        <v>41530</v>
      </c>
      <c r="L2908" s="25">
        <v>35.5</v>
      </c>
      <c r="O2908" s="18">
        <v>41521</v>
      </c>
      <c r="P2908" s="6">
        <v>36</v>
      </c>
      <c r="Q2908" s="18">
        <v>41520</v>
      </c>
      <c r="R2908" s="6">
        <v>33.5</v>
      </c>
      <c r="S2908" s="18">
        <v>41530</v>
      </c>
      <c r="T2908" s="6">
        <v>35.75</v>
      </c>
    </row>
    <row r="2909" spans="1:20" x14ac:dyDescent="0.2">
      <c r="A2909" s="18">
        <v>41528</v>
      </c>
      <c r="B2909" s="25">
        <v>34.5</v>
      </c>
      <c r="C2909" s="18">
        <v>41529</v>
      </c>
      <c r="D2909" s="25">
        <v>35.25</v>
      </c>
      <c r="E2909" s="18">
        <v>41529</v>
      </c>
      <c r="F2909" s="25">
        <v>34.5</v>
      </c>
      <c r="G2909" s="18">
        <v>41528</v>
      </c>
      <c r="H2909" s="25">
        <v>35.5</v>
      </c>
      <c r="I2909" s="18">
        <v>41529</v>
      </c>
      <c r="J2909" s="25">
        <v>35.5</v>
      </c>
      <c r="K2909" s="18">
        <v>41529</v>
      </c>
      <c r="L2909" s="25">
        <v>35.5</v>
      </c>
      <c r="O2909" s="18">
        <v>41520</v>
      </c>
      <c r="P2909" s="6">
        <v>36</v>
      </c>
      <c r="Q2909" s="18">
        <v>41516</v>
      </c>
      <c r="R2909" s="6">
        <v>33.5</v>
      </c>
      <c r="S2909" s="18">
        <v>41529</v>
      </c>
      <c r="T2909" s="6">
        <v>35.75</v>
      </c>
    </row>
    <row r="2910" spans="1:20" x14ac:dyDescent="0.2">
      <c r="A2910" s="18">
        <v>41527</v>
      </c>
      <c r="B2910" s="25">
        <v>34.5</v>
      </c>
      <c r="C2910" s="18">
        <v>41528</v>
      </c>
      <c r="D2910" s="25">
        <v>35.25</v>
      </c>
      <c r="E2910" s="18">
        <v>41528</v>
      </c>
      <c r="F2910" s="25">
        <v>34.5</v>
      </c>
      <c r="G2910" s="18">
        <v>41527</v>
      </c>
      <c r="H2910" s="25">
        <v>35.5</v>
      </c>
      <c r="I2910" s="18">
        <v>41528</v>
      </c>
      <c r="J2910" s="25">
        <v>35.5</v>
      </c>
      <c r="K2910" s="18">
        <v>41528</v>
      </c>
      <c r="L2910" s="25">
        <v>35.5</v>
      </c>
      <c r="O2910" s="18">
        <v>41516</v>
      </c>
      <c r="P2910" s="6">
        <v>36</v>
      </c>
      <c r="Q2910" s="18">
        <v>41515</v>
      </c>
      <c r="R2910" s="6">
        <v>33.5</v>
      </c>
      <c r="S2910" s="18">
        <v>41528</v>
      </c>
      <c r="T2910" s="6">
        <v>35.75</v>
      </c>
    </row>
    <row r="2911" spans="1:20" x14ac:dyDescent="0.2">
      <c r="A2911" s="18">
        <v>41526</v>
      </c>
      <c r="B2911" s="25">
        <v>34.5</v>
      </c>
      <c r="C2911" s="18">
        <v>41527</v>
      </c>
      <c r="D2911" s="25">
        <v>35.25</v>
      </c>
      <c r="E2911" s="18">
        <v>41527</v>
      </c>
      <c r="F2911" s="25">
        <v>34.880000000000003</v>
      </c>
      <c r="G2911" s="18">
        <v>41526</v>
      </c>
      <c r="H2911" s="25">
        <v>36</v>
      </c>
      <c r="I2911" s="18">
        <v>41527</v>
      </c>
      <c r="J2911" s="25">
        <v>35.5</v>
      </c>
      <c r="K2911" s="18">
        <v>41527</v>
      </c>
      <c r="L2911" s="25">
        <v>35.5</v>
      </c>
      <c r="O2911" s="18">
        <v>41515</v>
      </c>
      <c r="P2911" s="6">
        <v>36</v>
      </c>
      <c r="Q2911" s="18">
        <v>41514</v>
      </c>
      <c r="R2911" s="6">
        <v>33.5</v>
      </c>
      <c r="S2911" s="18">
        <v>41527</v>
      </c>
      <c r="T2911" s="6">
        <v>36.630000000000003</v>
      </c>
    </row>
    <row r="2912" spans="1:20" x14ac:dyDescent="0.2">
      <c r="A2912" s="18">
        <v>41523</v>
      </c>
      <c r="B2912" s="25">
        <v>34.5</v>
      </c>
      <c r="C2912" s="18">
        <v>41526</v>
      </c>
      <c r="D2912" s="25">
        <v>35.25</v>
      </c>
      <c r="E2912" s="18">
        <v>41526</v>
      </c>
      <c r="F2912" s="25">
        <v>34.880000000000003</v>
      </c>
      <c r="G2912" s="18">
        <v>41523</v>
      </c>
      <c r="H2912" s="25">
        <v>36</v>
      </c>
      <c r="I2912" s="18">
        <v>41526</v>
      </c>
      <c r="J2912" s="25">
        <v>35.5</v>
      </c>
      <c r="K2912" s="18">
        <v>41526</v>
      </c>
      <c r="L2912" s="25">
        <v>35.5</v>
      </c>
      <c r="O2912" s="18">
        <v>41514</v>
      </c>
      <c r="P2912" s="6">
        <v>36</v>
      </c>
      <c r="Q2912" s="18">
        <v>41513</v>
      </c>
      <c r="R2912" s="6">
        <v>33.5</v>
      </c>
      <c r="S2912" s="18">
        <v>41526</v>
      </c>
      <c r="T2912" s="6">
        <v>36.630000000000003</v>
      </c>
    </row>
    <row r="2913" spans="1:20" x14ac:dyDescent="0.2">
      <c r="A2913" s="18">
        <v>41522</v>
      </c>
      <c r="B2913" s="25">
        <v>34.5</v>
      </c>
      <c r="C2913" s="18">
        <v>41523</v>
      </c>
      <c r="D2913" s="25">
        <v>35</v>
      </c>
      <c r="E2913" s="18">
        <v>41523</v>
      </c>
      <c r="F2913" s="25">
        <v>34.880000000000003</v>
      </c>
      <c r="G2913" s="18">
        <v>41522</v>
      </c>
      <c r="H2913" s="25">
        <v>35.5</v>
      </c>
      <c r="I2913" s="18">
        <v>41523</v>
      </c>
      <c r="J2913" s="25">
        <v>35.5</v>
      </c>
      <c r="K2913" s="18">
        <v>41523</v>
      </c>
      <c r="L2913" s="25">
        <v>35.5</v>
      </c>
      <c r="O2913" s="18">
        <v>41513</v>
      </c>
      <c r="P2913" s="6">
        <v>36</v>
      </c>
      <c r="Q2913" s="18">
        <v>41512</v>
      </c>
      <c r="R2913" s="6">
        <v>33.5</v>
      </c>
      <c r="S2913" s="18">
        <v>41523</v>
      </c>
      <c r="T2913" s="6">
        <v>36.630000000000003</v>
      </c>
    </row>
    <row r="2914" spans="1:20" x14ac:dyDescent="0.2">
      <c r="A2914" s="18">
        <v>41521</v>
      </c>
      <c r="B2914" s="25">
        <v>34.5</v>
      </c>
      <c r="C2914" s="18">
        <v>41522</v>
      </c>
      <c r="D2914" s="25">
        <v>35</v>
      </c>
      <c r="E2914" s="18">
        <v>41522</v>
      </c>
      <c r="F2914" s="25">
        <v>34.880000000000003</v>
      </c>
      <c r="G2914" s="18">
        <v>41521</v>
      </c>
      <c r="H2914" s="25">
        <v>34.75</v>
      </c>
      <c r="I2914" s="18">
        <v>41522</v>
      </c>
      <c r="J2914" s="25">
        <v>35.5</v>
      </c>
      <c r="K2914" s="18">
        <v>41522</v>
      </c>
      <c r="L2914" s="25">
        <v>35.5</v>
      </c>
      <c r="O2914" s="18">
        <v>41512</v>
      </c>
      <c r="P2914" s="6">
        <v>36</v>
      </c>
      <c r="Q2914" s="18">
        <v>41509</v>
      </c>
      <c r="R2914" s="6">
        <v>33.5</v>
      </c>
      <c r="S2914" s="18">
        <v>41522</v>
      </c>
      <c r="T2914" s="6">
        <v>36.630000000000003</v>
      </c>
    </row>
    <row r="2915" spans="1:20" x14ac:dyDescent="0.2">
      <c r="A2915" s="18">
        <v>41520</v>
      </c>
      <c r="B2915" s="25">
        <v>34.5</v>
      </c>
      <c r="C2915" s="18">
        <v>41521</v>
      </c>
      <c r="D2915" s="25">
        <v>34.880000000000003</v>
      </c>
      <c r="E2915" s="18">
        <v>41521</v>
      </c>
      <c r="F2915" s="25">
        <v>34.880000000000003</v>
      </c>
      <c r="G2915" s="18">
        <v>41520</v>
      </c>
      <c r="H2915" s="25">
        <v>34.75</v>
      </c>
      <c r="I2915" s="18">
        <v>41521</v>
      </c>
      <c r="J2915" s="25">
        <v>35.5</v>
      </c>
      <c r="K2915" s="18">
        <v>41521</v>
      </c>
      <c r="L2915" s="25">
        <v>35.5</v>
      </c>
      <c r="O2915" s="18">
        <v>41509</v>
      </c>
      <c r="P2915" s="6">
        <v>36</v>
      </c>
      <c r="Q2915" s="18">
        <v>41508</v>
      </c>
      <c r="R2915" s="6">
        <v>33.5</v>
      </c>
      <c r="S2915" s="18">
        <v>41521</v>
      </c>
      <c r="T2915" s="6">
        <v>36.630000000000003</v>
      </c>
    </row>
    <row r="2916" spans="1:20" x14ac:dyDescent="0.2">
      <c r="A2916" s="18">
        <v>41516</v>
      </c>
      <c r="B2916" s="25">
        <v>34.5</v>
      </c>
      <c r="C2916" s="18">
        <v>41520</v>
      </c>
      <c r="D2916" s="25">
        <v>34.880000000000003</v>
      </c>
      <c r="E2916" s="18">
        <v>41520</v>
      </c>
      <c r="F2916" s="25">
        <v>34.880000000000003</v>
      </c>
      <c r="G2916" s="18">
        <v>41516</v>
      </c>
      <c r="H2916" s="25">
        <v>35</v>
      </c>
      <c r="I2916" s="18">
        <v>41520</v>
      </c>
      <c r="J2916" s="25">
        <v>35.5</v>
      </c>
      <c r="K2916" s="18">
        <v>41520</v>
      </c>
      <c r="L2916" s="25">
        <v>35.5</v>
      </c>
      <c r="O2916" s="18">
        <v>41508</v>
      </c>
      <c r="P2916" s="6">
        <v>36</v>
      </c>
      <c r="Q2916" s="18">
        <v>41507</v>
      </c>
      <c r="R2916" s="6">
        <v>33.5</v>
      </c>
      <c r="S2916" s="18">
        <v>41520</v>
      </c>
      <c r="T2916" s="6">
        <v>36.630000000000003</v>
      </c>
    </row>
    <row r="2917" spans="1:20" x14ac:dyDescent="0.2">
      <c r="A2917" s="18">
        <v>41515</v>
      </c>
      <c r="B2917" s="25">
        <v>34.5</v>
      </c>
      <c r="C2917" s="18">
        <v>41516</v>
      </c>
      <c r="D2917" s="25">
        <v>34.880000000000003</v>
      </c>
      <c r="E2917" s="18">
        <v>41516</v>
      </c>
      <c r="F2917" s="25">
        <v>35</v>
      </c>
      <c r="G2917" s="18">
        <v>41515</v>
      </c>
      <c r="H2917" s="25">
        <v>35</v>
      </c>
      <c r="I2917" s="18">
        <v>41516</v>
      </c>
      <c r="J2917" s="25">
        <v>34.5</v>
      </c>
      <c r="K2917" s="18">
        <v>41516</v>
      </c>
      <c r="L2917" s="25">
        <v>35.5</v>
      </c>
      <c r="O2917" s="18">
        <v>41507</v>
      </c>
      <c r="P2917" s="6">
        <v>36</v>
      </c>
      <c r="Q2917" s="18">
        <v>41506</v>
      </c>
      <c r="R2917" s="6">
        <v>33.5</v>
      </c>
      <c r="S2917" s="18">
        <v>41516</v>
      </c>
      <c r="T2917" s="6">
        <v>36.630000000000003</v>
      </c>
    </row>
    <row r="2918" spans="1:20" x14ac:dyDescent="0.2">
      <c r="A2918" s="18">
        <v>41514</v>
      </c>
      <c r="B2918" s="25">
        <v>34.5</v>
      </c>
      <c r="C2918" s="18">
        <v>41515</v>
      </c>
      <c r="D2918" s="25">
        <v>35.25</v>
      </c>
      <c r="E2918" s="18">
        <v>41515</v>
      </c>
      <c r="F2918" s="25">
        <v>35</v>
      </c>
      <c r="G2918" s="18">
        <v>41514</v>
      </c>
      <c r="H2918" s="25">
        <v>35</v>
      </c>
      <c r="I2918" s="18">
        <v>41515</v>
      </c>
      <c r="J2918" s="25">
        <v>34.5</v>
      </c>
      <c r="K2918" s="18">
        <v>41515</v>
      </c>
      <c r="L2918" s="25">
        <v>35.5</v>
      </c>
      <c r="O2918" s="18">
        <v>41506</v>
      </c>
      <c r="P2918" s="6">
        <v>36</v>
      </c>
      <c r="Q2918" s="18">
        <v>41505</v>
      </c>
      <c r="R2918" s="6">
        <v>33.5</v>
      </c>
      <c r="S2918" s="18">
        <v>41515</v>
      </c>
      <c r="T2918" s="6">
        <v>36.630000000000003</v>
      </c>
    </row>
    <row r="2919" spans="1:20" x14ac:dyDescent="0.2">
      <c r="A2919" s="18">
        <v>41513</v>
      </c>
      <c r="B2919" s="25">
        <v>34.5</v>
      </c>
      <c r="C2919" s="18">
        <v>41514</v>
      </c>
      <c r="D2919" s="25">
        <v>35.25</v>
      </c>
      <c r="E2919" s="18">
        <v>41514</v>
      </c>
      <c r="F2919" s="25">
        <v>35</v>
      </c>
      <c r="G2919" s="18">
        <v>41513</v>
      </c>
      <c r="H2919" s="25">
        <v>35</v>
      </c>
      <c r="I2919" s="18">
        <v>41514</v>
      </c>
      <c r="J2919" s="25">
        <v>34.5</v>
      </c>
      <c r="K2919" s="18">
        <v>41514</v>
      </c>
      <c r="L2919" s="25">
        <v>35.5</v>
      </c>
      <c r="O2919" s="18">
        <v>41505</v>
      </c>
      <c r="P2919" s="6">
        <v>36</v>
      </c>
      <c r="Q2919" s="18">
        <v>41502</v>
      </c>
      <c r="R2919" s="6">
        <v>33.5</v>
      </c>
      <c r="S2919" s="18">
        <v>41514</v>
      </c>
      <c r="T2919" s="6">
        <v>36.630000000000003</v>
      </c>
    </row>
    <row r="2920" spans="1:20" x14ac:dyDescent="0.2">
      <c r="A2920" s="18">
        <v>41512</v>
      </c>
      <c r="B2920" s="25">
        <v>34.5</v>
      </c>
      <c r="C2920" s="18">
        <v>41513</v>
      </c>
      <c r="D2920" s="25">
        <v>35.25</v>
      </c>
      <c r="E2920" s="18">
        <v>41513</v>
      </c>
      <c r="F2920" s="25">
        <v>34.5</v>
      </c>
      <c r="G2920" s="18">
        <v>41512</v>
      </c>
      <c r="H2920" s="25">
        <v>35</v>
      </c>
      <c r="I2920" s="18">
        <v>41513</v>
      </c>
      <c r="J2920" s="25">
        <v>34.5</v>
      </c>
      <c r="K2920" s="18">
        <v>41513</v>
      </c>
      <c r="L2920" s="25">
        <v>35.5</v>
      </c>
      <c r="O2920" s="18">
        <v>41502</v>
      </c>
      <c r="P2920" s="6">
        <v>36</v>
      </c>
      <c r="Q2920" s="18">
        <v>41501</v>
      </c>
      <c r="R2920" s="6">
        <v>33.5</v>
      </c>
      <c r="S2920" s="18">
        <v>41513</v>
      </c>
      <c r="T2920" s="6">
        <v>36.880000000000003</v>
      </c>
    </row>
    <row r="2921" spans="1:20" x14ac:dyDescent="0.2">
      <c r="A2921" s="18">
        <v>41509</v>
      </c>
      <c r="B2921" s="25">
        <v>34.5</v>
      </c>
      <c r="C2921" s="18">
        <v>41512</v>
      </c>
      <c r="D2921" s="25">
        <v>35</v>
      </c>
      <c r="E2921" s="18">
        <v>41512</v>
      </c>
      <c r="F2921" s="25">
        <v>34.5</v>
      </c>
      <c r="G2921" s="18">
        <v>41509</v>
      </c>
      <c r="H2921" s="25">
        <v>35</v>
      </c>
      <c r="I2921" s="18">
        <v>41512</v>
      </c>
      <c r="J2921" s="25">
        <v>34.5</v>
      </c>
      <c r="K2921" s="18">
        <v>41512</v>
      </c>
      <c r="L2921" s="25">
        <v>35.5</v>
      </c>
      <c r="O2921" s="18">
        <v>41501</v>
      </c>
      <c r="P2921" s="6">
        <v>36</v>
      </c>
      <c r="Q2921" s="18">
        <v>41500</v>
      </c>
      <c r="R2921" s="6">
        <v>33.5</v>
      </c>
      <c r="S2921" s="18">
        <v>41512</v>
      </c>
      <c r="T2921" s="6">
        <v>36.880000000000003</v>
      </c>
    </row>
    <row r="2922" spans="1:20" x14ac:dyDescent="0.2">
      <c r="A2922" s="18">
        <v>41508</v>
      </c>
      <c r="B2922" s="25">
        <v>34.5</v>
      </c>
      <c r="C2922" s="18">
        <v>41509</v>
      </c>
      <c r="D2922" s="25">
        <v>35</v>
      </c>
      <c r="E2922" s="18">
        <v>41509</v>
      </c>
      <c r="F2922" s="25">
        <v>34.5</v>
      </c>
      <c r="G2922" s="18">
        <v>41508</v>
      </c>
      <c r="H2922" s="25">
        <v>35</v>
      </c>
      <c r="I2922" s="18">
        <v>41509</v>
      </c>
      <c r="J2922" s="25">
        <v>34.5</v>
      </c>
      <c r="K2922" s="18">
        <v>41509</v>
      </c>
      <c r="L2922" s="25">
        <v>35.5</v>
      </c>
      <c r="O2922" s="18">
        <v>41500</v>
      </c>
      <c r="P2922" s="6">
        <v>36</v>
      </c>
      <c r="Q2922" s="18">
        <v>41499</v>
      </c>
      <c r="R2922" s="6">
        <v>33.5</v>
      </c>
      <c r="S2922" s="18">
        <v>41509</v>
      </c>
      <c r="T2922" s="6">
        <v>36.880000000000003</v>
      </c>
    </row>
    <row r="2923" spans="1:20" x14ac:dyDescent="0.2">
      <c r="A2923" s="18">
        <v>41507</v>
      </c>
      <c r="B2923" s="25">
        <v>34.5</v>
      </c>
      <c r="C2923" s="18">
        <v>41508</v>
      </c>
      <c r="D2923" s="25">
        <v>35</v>
      </c>
      <c r="E2923" s="18">
        <v>41508</v>
      </c>
      <c r="F2923" s="25">
        <v>34.5</v>
      </c>
      <c r="G2923" s="18">
        <v>41507</v>
      </c>
      <c r="H2923" s="25">
        <v>35</v>
      </c>
      <c r="I2923" s="18">
        <v>41508</v>
      </c>
      <c r="J2923" s="25">
        <v>34.5</v>
      </c>
      <c r="K2923" s="18">
        <v>41508</v>
      </c>
      <c r="L2923" s="25">
        <v>35.5</v>
      </c>
      <c r="O2923" s="18">
        <v>41499</v>
      </c>
      <c r="P2923" s="6">
        <v>35.5</v>
      </c>
      <c r="Q2923" s="18">
        <v>41498</v>
      </c>
      <c r="R2923" s="6">
        <v>33.5</v>
      </c>
      <c r="S2923" s="18">
        <v>41508</v>
      </c>
      <c r="T2923" s="6">
        <v>36.880000000000003</v>
      </c>
    </row>
    <row r="2924" spans="1:20" x14ac:dyDescent="0.2">
      <c r="A2924" s="18">
        <v>41506</v>
      </c>
      <c r="B2924" s="25">
        <v>34.5</v>
      </c>
      <c r="C2924" s="18">
        <v>41507</v>
      </c>
      <c r="D2924" s="25">
        <v>35</v>
      </c>
      <c r="E2924" s="18">
        <v>41507</v>
      </c>
      <c r="F2924" s="25">
        <v>34.5</v>
      </c>
      <c r="G2924" s="18">
        <v>41506</v>
      </c>
      <c r="H2924" s="25">
        <v>35.5</v>
      </c>
      <c r="I2924" s="18">
        <v>41507</v>
      </c>
      <c r="J2924" s="25">
        <v>34.5</v>
      </c>
      <c r="K2924" s="18">
        <v>41507</v>
      </c>
      <c r="L2924" s="25">
        <v>35.5</v>
      </c>
      <c r="O2924" s="18">
        <v>41498</v>
      </c>
      <c r="P2924" s="6">
        <v>35.5</v>
      </c>
      <c r="Q2924" s="18">
        <v>41495</v>
      </c>
      <c r="R2924" s="6">
        <v>33.5</v>
      </c>
      <c r="S2924" s="18">
        <v>41507</v>
      </c>
      <c r="T2924" s="6">
        <v>36.880000000000003</v>
      </c>
    </row>
    <row r="2925" spans="1:20" x14ac:dyDescent="0.2">
      <c r="A2925" s="18">
        <v>41505</v>
      </c>
      <c r="B2925" s="25">
        <v>34.5</v>
      </c>
      <c r="C2925" s="18">
        <v>41506</v>
      </c>
      <c r="D2925" s="25">
        <v>35</v>
      </c>
      <c r="E2925" s="18">
        <v>41506</v>
      </c>
      <c r="F2925" s="25">
        <v>34.5</v>
      </c>
      <c r="G2925" s="18">
        <v>41505</v>
      </c>
      <c r="H2925" s="25">
        <v>35.5</v>
      </c>
      <c r="I2925" s="18">
        <v>41506</v>
      </c>
      <c r="J2925" s="25">
        <v>34.5</v>
      </c>
      <c r="K2925" s="18">
        <v>41506</v>
      </c>
      <c r="L2925" s="25">
        <v>35.5</v>
      </c>
      <c r="O2925" s="18">
        <v>41495</v>
      </c>
      <c r="P2925" s="6">
        <v>35.5</v>
      </c>
      <c r="Q2925" s="18">
        <v>41494</v>
      </c>
      <c r="R2925" s="6">
        <v>33.5</v>
      </c>
      <c r="S2925" s="18">
        <v>41506</v>
      </c>
      <c r="T2925" s="6">
        <v>36.880000000000003</v>
      </c>
    </row>
    <row r="2926" spans="1:20" x14ac:dyDescent="0.2">
      <c r="A2926" s="18">
        <v>41502</v>
      </c>
      <c r="B2926" s="25">
        <v>34.5</v>
      </c>
      <c r="C2926" s="18">
        <v>41505</v>
      </c>
      <c r="D2926" s="25">
        <v>35</v>
      </c>
      <c r="E2926" s="18">
        <v>41505</v>
      </c>
      <c r="F2926" s="25">
        <v>34.5</v>
      </c>
      <c r="G2926" s="18">
        <v>41502</v>
      </c>
      <c r="H2926" s="25">
        <v>35.5</v>
      </c>
      <c r="I2926" s="18">
        <v>41505</v>
      </c>
      <c r="J2926" s="25">
        <v>34.5</v>
      </c>
      <c r="K2926" s="18">
        <v>41505</v>
      </c>
      <c r="L2926" s="25">
        <v>35.5</v>
      </c>
      <c r="O2926" s="18">
        <v>41494</v>
      </c>
      <c r="P2926" s="6">
        <v>36.5</v>
      </c>
      <c r="Q2926" s="18">
        <v>41493</v>
      </c>
      <c r="R2926" s="6">
        <v>33.5</v>
      </c>
      <c r="S2926" s="18">
        <v>41505</v>
      </c>
      <c r="T2926" s="6">
        <v>36.880000000000003</v>
      </c>
    </row>
    <row r="2927" spans="1:20" x14ac:dyDescent="0.2">
      <c r="A2927" s="18">
        <v>41501</v>
      </c>
      <c r="B2927" s="25">
        <v>34.5</v>
      </c>
      <c r="C2927" s="18">
        <v>41502</v>
      </c>
      <c r="D2927" s="25">
        <v>35</v>
      </c>
      <c r="E2927" s="18">
        <v>41502</v>
      </c>
      <c r="F2927" s="25">
        <v>34.5</v>
      </c>
      <c r="G2927" s="18">
        <v>41501</v>
      </c>
      <c r="H2927" s="25">
        <v>35.5</v>
      </c>
      <c r="I2927" s="18">
        <v>41502</v>
      </c>
      <c r="J2927" s="25">
        <v>34.5</v>
      </c>
      <c r="K2927" s="18">
        <v>41502</v>
      </c>
      <c r="L2927" s="25">
        <v>35.5</v>
      </c>
      <c r="O2927" s="18">
        <v>41493</v>
      </c>
      <c r="P2927" s="6">
        <v>36.5</v>
      </c>
      <c r="Q2927" s="18">
        <v>41492</v>
      </c>
      <c r="R2927" s="6">
        <v>33.5</v>
      </c>
      <c r="S2927" s="18">
        <v>41502</v>
      </c>
      <c r="T2927" s="6">
        <v>36.880000000000003</v>
      </c>
    </row>
    <row r="2928" spans="1:20" x14ac:dyDescent="0.2">
      <c r="A2928" s="18">
        <v>41500</v>
      </c>
      <c r="B2928" s="25">
        <v>34.5</v>
      </c>
      <c r="C2928" s="18">
        <v>41501</v>
      </c>
      <c r="D2928" s="25">
        <v>35</v>
      </c>
      <c r="E2928" s="18">
        <v>41501</v>
      </c>
      <c r="F2928" s="25">
        <v>34.5</v>
      </c>
      <c r="G2928" s="18">
        <v>41500</v>
      </c>
      <c r="H2928" s="25">
        <v>35.5</v>
      </c>
      <c r="I2928" s="18">
        <v>41501</v>
      </c>
      <c r="J2928" s="25">
        <v>34.5</v>
      </c>
      <c r="K2928" s="18">
        <v>41501</v>
      </c>
      <c r="L2928" s="25">
        <v>35.5</v>
      </c>
      <c r="O2928" s="18">
        <v>41492</v>
      </c>
      <c r="P2928" s="6">
        <v>37.5</v>
      </c>
      <c r="Q2928" s="18">
        <v>41491</v>
      </c>
      <c r="R2928" s="6">
        <v>33.5</v>
      </c>
      <c r="S2928" s="18">
        <v>41501</v>
      </c>
      <c r="T2928" s="6">
        <v>36.880000000000003</v>
      </c>
    </row>
    <row r="2929" spans="1:20" x14ac:dyDescent="0.2">
      <c r="A2929" s="18">
        <v>41499</v>
      </c>
      <c r="B2929" s="25">
        <v>34.380000000000003</v>
      </c>
      <c r="C2929" s="18">
        <v>41500</v>
      </c>
      <c r="D2929" s="25">
        <v>35</v>
      </c>
      <c r="E2929" s="18">
        <v>41500</v>
      </c>
      <c r="F2929" s="25">
        <v>34.5</v>
      </c>
      <c r="G2929" s="18">
        <v>41499</v>
      </c>
      <c r="H2929" s="25">
        <v>35.5</v>
      </c>
      <c r="I2929" s="18">
        <v>41500</v>
      </c>
      <c r="J2929" s="25">
        <v>34.5</v>
      </c>
      <c r="K2929" s="18">
        <v>41500</v>
      </c>
      <c r="L2929" s="25">
        <v>35.5</v>
      </c>
      <c r="O2929" s="18">
        <v>41491</v>
      </c>
      <c r="P2929" s="6">
        <v>37.5</v>
      </c>
      <c r="Q2929" s="18">
        <v>41488</v>
      </c>
      <c r="R2929" s="6">
        <v>33.5</v>
      </c>
      <c r="S2929" s="18">
        <v>41500</v>
      </c>
      <c r="T2929" s="6">
        <v>36.880000000000003</v>
      </c>
    </row>
    <row r="2930" spans="1:20" x14ac:dyDescent="0.2">
      <c r="A2930" s="18">
        <v>41498</v>
      </c>
      <c r="B2930" s="25">
        <v>34.25</v>
      </c>
      <c r="C2930" s="18">
        <v>41499</v>
      </c>
      <c r="D2930" s="25">
        <v>35</v>
      </c>
      <c r="E2930" s="18">
        <v>41499</v>
      </c>
      <c r="F2930" s="25">
        <v>33.5</v>
      </c>
      <c r="G2930" s="18">
        <v>41498</v>
      </c>
      <c r="H2930" s="25">
        <v>35.5</v>
      </c>
      <c r="I2930" s="18">
        <v>41499</v>
      </c>
      <c r="J2930" s="25">
        <v>34.5</v>
      </c>
      <c r="K2930" s="18">
        <v>41499</v>
      </c>
      <c r="L2930" s="25">
        <v>35</v>
      </c>
      <c r="O2930" s="18">
        <v>41488</v>
      </c>
      <c r="P2930" s="6">
        <v>37.5</v>
      </c>
      <c r="Q2930" s="18">
        <v>41487</v>
      </c>
      <c r="R2930" s="6">
        <v>34.5</v>
      </c>
      <c r="S2930" s="18">
        <v>41499</v>
      </c>
      <c r="T2930" s="6">
        <v>36</v>
      </c>
    </row>
    <row r="2931" spans="1:20" x14ac:dyDescent="0.2">
      <c r="A2931" s="18">
        <v>41495</v>
      </c>
      <c r="B2931" s="25">
        <v>34.25</v>
      </c>
      <c r="C2931" s="18">
        <v>41498</v>
      </c>
      <c r="D2931" s="25">
        <v>35</v>
      </c>
      <c r="E2931" s="18">
        <v>41498</v>
      </c>
      <c r="F2931" s="25">
        <v>33.5</v>
      </c>
      <c r="G2931" s="18">
        <v>41495</v>
      </c>
      <c r="H2931" s="25">
        <v>35</v>
      </c>
      <c r="I2931" s="18">
        <v>41498</v>
      </c>
      <c r="J2931" s="25">
        <v>34.5</v>
      </c>
      <c r="K2931" s="18">
        <v>41498</v>
      </c>
      <c r="L2931" s="25">
        <v>35</v>
      </c>
      <c r="O2931" s="18">
        <v>41487</v>
      </c>
      <c r="P2931" s="6">
        <v>37.5</v>
      </c>
      <c r="Q2931" s="18">
        <v>41486</v>
      </c>
      <c r="R2931" s="6">
        <v>34.5</v>
      </c>
      <c r="S2931" s="18">
        <v>41498</v>
      </c>
      <c r="T2931" s="6">
        <v>36</v>
      </c>
    </row>
    <row r="2932" spans="1:20" x14ac:dyDescent="0.2">
      <c r="A2932" s="18">
        <v>41494</v>
      </c>
      <c r="B2932" s="25">
        <v>34.75</v>
      </c>
      <c r="C2932" s="18">
        <v>41495</v>
      </c>
      <c r="D2932" s="25">
        <v>35</v>
      </c>
      <c r="E2932" s="18">
        <v>41495</v>
      </c>
      <c r="F2932" s="25">
        <v>33.5</v>
      </c>
      <c r="G2932" s="18">
        <v>41494</v>
      </c>
      <c r="H2932" s="25">
        <v>35.5</v>
      </c>
      <c r="I2932" s="18">
        <v>41495</v>
      </c>
      <c r="J2932" s="25">
        <v>34.5</v>
      </c>
      <c r="K2932" s="18">
        <v>41495</v>
      </c>
      <c r="L2932" s="25">
        <v>35</v>
      </c>
      <c r="O2932" s="18">
        <v>41486</v>
      </c>
      <c r="P2932" s="6">
        <v>37.5</v>
      </c>
      <c r="Q2932" s="18">
        <v>41485</v>
      </c>
      <c r="R2932" s="6">
        <v>34.5</v>
      </c>
      <c r="S2932" s="18">
        <v>41495</v>
      </c>
      <c r="T2932" s="6">
        <v>36</v>
      </c>
    </row>
    <row r="2933" spans="1:20" x14ac:dyDescent="0.2">
      <c r="A2933" s="18">
        <v>41493</v>
      </c>
      <c r="B2933" s="25">
        <v>34.5</v>
      </c>
      <c r="C2933" s="18">
        <v>41494</v>
      </c>
      <c r="D2933" s="25">
        <v>35</v>
      </c>
      <c r="E2933" s="18">
        <v>41494</v>
      </c>
      <c r="F2933" s="25">
        <v>33.5</v>
      </c>
      <c r="G2933" s="18">
        <v>41493</v>
      </c>
      <c r="H2933" s="25">
        <v>35.5</v>
      </c>
      <c r="I2933" s="18">
        <v>41494</v>
      </c>
      <c r="J2933" s="25">
        <v>34.5</v>
      </c>
      <c r="K2933" s="18">
        <v>41494</v>
      </c>
      <c r="L2933" s="25">
        <v>35</v>
      </c>
      <c r="O2933" s="18">
        <v>41485</v>
      </c>
      <c r="P2933" s="6">
        <v>37.5</v>
      </c>
      <c r="Q2933" s="18">
        <v>41484</v>
      </c>
      <c r="R2933" s="6">
        <v>34.5</v>
      </c>
      <c r="S2933" s="18">
        <v>41494</v>
      </c>
      <c r="T2933" s="6">
        <v>36</v>
      </c>
    </row>
    <row r="2934" spans="1:20" x14ac:dyDescent="0.2">
      <c r="A2934" s="18">
        <v>41492</v>
      </c>
      <c r="B2934" s="25">
        <v>34.25</v>
      </c>
      <c r="C2934" s="18">
        <v>41493</v>
      </c>
      <c r="D2934" s="25">
        <v>35</v>
      </c>
      <c r="E2934" s="18">
        <v>41493</v>
      </c>
      <c r="F2934" s="25">
        <v>33.5</v>
      </c>
      <c r="G2934" s="18">
        <v>41492</v>
      </c>
      <c r="H2934" s="25">
        <v>35.5</v>
      </c>
      <c r="I2934" s="18">
        <v>41493</v>
      </c>
      <c r="J2934" s="25">
        <v>34.5</v>
      </c>
      <c r="K2934" s="18">
        <v>41493</v>
      </c>
      <c r="L2934" s="25">
        <v>35</v>
      </c>
      <c r="O2934" s="18">
        <v>41484</v>
      </c>
      <c r="P2934" s="6">
        <v>37.5</v>
      </c>
      <c r="Q2934" s="18">
        <v>41481</v>
      </c>
      <c r="R2934" s="6">
        <v>34.5</v>
      </c>
      <c r="S2934" s="18">
        <v>41493</v>
      </c>
      <c r="T2934" s="6">
        <v>37</v>
      </c>
    </row>
    <row r="2935" spans="1:20" x14ac:dyDescent="0.2">
      <c r="A2935" s="18">
        <v>41491</v>
      </c>
      <c r="B2935" s="25">
        <v>34.25</v>
      </c>
      <c r="C2935" s="18">
        <v>41492</v>
      </c>
      <c r="D2935" s="25">
        <v>35</v>
      </c>
      <c r="E2935" s="18">
        <v>41492</v>
      </c>
      <c r="F2935" s="25">
        <v>33.5</v>
      </c>
      <c r="G2935" s="18">
        <v>41491</v>
      </c>
      <c r="H2935" s="25">
        <v>36.5</v>
      </c>
      <c r="I2935" s="18">
        <v>41492</v>
      </c>
      <c r="J2935" s="25">
        <v>34.5</v>
      </c>
      <c r="K2935" s="18">
        <v>41492</v>
      </c>
      <c r="L2935" s="25">
        <v>35</v>
      </c>
      <c r="O2935" s="18">
        <v>41481</v>
      </c>
      <c r="P2935" s="6">
        <v>37.5</v>
      </c>
      <c r="Q2935" s="18">
        <v>41480</v>
      </c>
      <c r="R2935" s="6">
        <v>34.5</v>
      </c>
      <c r="S2935" s="18">
        <v>41492</v>
      </c>
      <c r="T2935" s="6">
        <v>37</v>
      </c>
    </row>
    <row r="2936" spans="1:20" x14ac:dyDescent="0.2">
      <c r="A2936" s="18">
        <v>41488</v>
      </c>
      <c r="B2936" s="25">
        <v>34.25</v>
      </c>
      <c r="C2936" s="18">
        <v>41491</v>
      </c>
      <c r="D2936" s="25">
        <v>35</v>
      </c>
      <c r="E2936" s="18">
        <v>41491</v>
      </c>
      <c r="F2936" s="25">
        <v>33.5</v>
      </c>
      <c r="G2936" s="18">
        <v>41488</v>
      </c>
      <c r="H2936" s="25">
        <v>36.5</v>
      </c>
      <c r="I2936" s="18">
        <v>41491</v>
      </c>
      <c r="J2936" s="25">
        <v>34.5</v>
      </c>
      <c r="K2936" s="18">
        <v>41491</v>
      </c>
      <c r="L2936" s="25">
        <v>35</v>
      </c>
      <c r="O2936" s="18">
        <v>41480</v>
      </c>
      <c r="P2936" s="6">
        <v>37.5</v>
      </c>
      <c r="Q2936" s="18">
        <v>41479</v>
      </c>
      <c r="R2936" s="6">
        <v>34.5</v>
      </c>
      <c r="S2936" s="18">
        <v>41491</v>
      </c>
      <c r="T2936" s="6">
        <v>37</v>
      </c>
    </row>
    <row r="2937" spans="1:20" x14ac:dyDescent="0.2">
      <c r="A2937" s="18">
        <v>41487</v>
      </c>
      <c r="B2937" s="25">
        <v>34.25</v>
      </c>
      <c r="C2937" s="18">
        <v>41488</v>
      </c>
      <c r="D2937" s="25">
        <v>35</v>
      </c>
      <c r="E2937" s="18">
        <v>41488</v>
      </c>
      <c r="F2937" s="25">
        <v>33.5</v>
      </c>
      <c r="G2937" s="18">
        <v>41487</v>
      </c>
      <c r="H2937" s="25">
        <v>36.5</v>
      </c>
      <c r="I2937" s="18">
        <v>41488</v>
      </c>
      <c r="J2937" s="25">
        <v>35.25</v>
      </c>
      <c r="K2937" s="18">
        <v>41488</v>
      </c>
      <c r="L2937" s="25">
        <v>35</v>
      </c>
      <c r="O2937" s="18">
        <v>41479</v>
      </c>
      <c r="P2937" s="6">
        <v>37.5</v>
      </c>
      <c r="Q2937" s="18">
        <v>41478</v>
      </c>
      <c r="R2937" s="6">
        <v>34.5</v>
      </c>
      <c r="S2937" s="18">
        <v>41488</v>
      </c>
      <c r="T2937" s="6">
        <v>37.25</v>
      </c>
    </row>
    <row r="2938" spans="1:20" x14ac:dyDescent="0.2">
      <c r="A2938" s="18">
        <v>41486</v>
      </c>
      <c r="B2938" s="25">
        <v>35</v>
      </c>
      <c r="C2938" s="18">
        <v>41487</v>
      </c>
      <c r="D2938" s="25">
        <v>35</v>
      </c>
      <c r="E2938" s="18">
        <v>41487</v>
      </c>
      <c r="F2938" s="25">
        <v>33.75</v>
      </c>
      <c r="G2938" s="18">
        <v>41486</v>
      </c>
      <c r="H2938" s="25">
        <v>37</v>
      </c>
      <c r="I2938" s="18">
        <v>41487</v>
      </c>
      <c r="J2938" s="25">
        <v>35.25</v>
      </c>
      <c r="K2938" s="18">
        <v>41487</v>
      </c>
      <c r="L2938" s="25">
        <v>35</v>
      </c>
      <c r="O2938" s="18">
        <v>41478</v>
      </c>
      <c r="P2938" s="6">
        <v>37.5</v>
      </c>
      <c r="Q2938" s="18">
        <v>41477</v>
      </c>
      <c r="R2938" s="6">
        <v>34.5</v>
      </c>
      <c r="S2938" s="18">
        <v>41487</v>
      </c>
      <c r="T2938" s="6">
        <v>37.25</v>
      </c>
    </row>
    <row r="2939" spans="1:20" x14ac:dyDescent="0.2">
      <c r="A2939" s="18">
        <v>41485</v>
      </c>
      <c r="B2939" s="25">
        <v>35.25</v>
      </c>
      <c r="C2939" s="18">
        <v>41486</v>
      </c>
      <c r="D2939" s="25">
        <v>37</v>
      </c>
      <c r="E2939" s="18">
        <v>41486</v>
      </c>
      <c r="F2939" s="25">
        <v>33.75</v>
      </c>
      <c r="G2939" s="18">
        <v>41485</v>
      </c>
      <c r="H2939" s="25">
        <v>37</v>
      </c>
      <c r="I2939" s="18">
        <v>41486</v>
      </c>
      <c r="J2939" s="25">
        <v>35.25</v>
      </c>
      <c r="K2939" s="18">
        <v>41486</v>
      </c>
      <c r="L2939" s="25">
        <v>35</v>
      </c>
      <c r="O2939" s="18">
        <v>41477</v>
      </c>
      <c r="P2939" s="6">
        <v>37.5</v>
      </c>
      <c r="Q2939" s="18">
        <v>41474</v>
      </c>
      <c r="R2939" s="6">
        <v>34.5</v>
      </c>
      <c r="S2939" s="18">
        <v>41486</v>
      </c>
      <c r="T2939" s="6">
        <v>37.25</v>
      </c>
    </row>
    <row r="2940" spans="1:20" x14ac:dyDescent="0.2">
      <c r="A2940" s="18">
        <v>41484</v>
      </c>
      <c r="B2940" s="25">
        <v>35.5</v>
      </c>
      <c r="C2940" s="18">
        <v>41485</v>
      </c>
      <c r="D2940" s="25">
        <v>37.25</v>
      </c>
      <c r="E2940" s="18">
        <v>41485</v>
      </c>
      <c r="F2940" s="25">
        <v>33.75</v>
      </c>
      <c r="G2940" s="18">
        <v>41484</v>
      </c>
      <c r="H2940" s="25">
        <v>37</v>
      </c>
      <c r="I2940" s="18">
        <v>41485</v>
      </c>
      <c r="J2940" s="25">
        <v>35.25</v>
      </c>
      <c r="K2940" s="18">
        <v>41485</v>
      </c>
      <c r="L2940" s="25">
        <v>35</v>
      </c>
      <c r="O2940" s="18">
        <v>41474</v>
      </c>
      <c r="P2940" s="6">
        <v>37.5</v>
      </c>
      <c r="Q2940" s="18">
        <v>41473</v>
      </c>
      <c r="R2940" s="6">
        <v>34.5</v>
      </c>
      <c r="S2940" s="18">
        <v>41485</v>
      </c>
      <c r="T2940" s="6">
        <v>37.380000000000003</v>
      </c>
    </row>
    <row r="2941" spans="1:20" x14ac:dyDescent="0.2">
      <c r="A2941" s="18">
        <v>41481</v>
      </c>
      <c r="B2941" s="25">
        <v>35.5</v>
      </c>
      <c r="C2941" s="18">
        <v>41484</v>
      </c>
      <c r="D2941" s="25">
        <v>37.5</v>
      </c>
      <c r="E2941" s="18">
        <v>41484</v>
      </c>
      <c r="F2941" s="25">
        <v>33.75</v>
      </c>
      <c r="G2941" s="18">
        <v>41481</v>
      </c>
      <c r="H2941" s="25">
        <v>37</v>
      </c>
      <c r="I2941" s="18">
        <v>41484</v>
      </c>
      <c r="J2941" s="25">
        <v>35.25</v>
      </c>
      <c r="K2941" s="18">
        <v>41484</v>
      </c>
      <c r="L2941" s="25">
        <v>35</v>
      </c>
      <c r="O2941" s="18">
        <v>41473</v>
      </c>
      <c r="P2941" s="6">
        <v>37.5</v>
      </c>
      <c r="Q2941" s="18">
        <v>41472</v>
      </c>
      <c r="R2941" s="6">
        <v>34.5</v>
      </c>
      <c r="S2941" s="18">
        <v>41484</v>
      </c>
      <c r="T2941" s="6">
        <v>37.880000000000003</v>
      </c>
    </row>
    <row r="2942" spans="1:20" x14ac:dyDescent="0.2">
      <c r="A2942" s="18">
        <v>41480</v>
      </c>
      <c r="B2942" s="25">
        <v>35.5</v>
      </c>
      <c r="C2942" s="18">
        <v>41481</v>
      </c>
      <c r="D2942" s="25">
        <v>37.5</v>
      </c>
      <c r="E2942" s="18">
        <v>41481</v>
      </c>
      <c r="F2942" s="25">
        <v>33.75</v>
      </c>
      <c r="G2942" s="18">
        <v>41480</v>
      </c>
      <c r="H2942" s="25">
        <v>37</v>
      </c>
      <c r="I2942" s="18">
        <v>41481</v>
      </c>
      <c r="J2942" s="25">
        <v>35.25</v>
      </c>
      <c r="K2942" s="18">
        <v>41481</v>
      </c>
      <c r="L2942" s="25">
        <v>35</v>
      </c>
      <c r="O2942" s="18">
        <v>41472</v>
      </c>
      <c r="P2942" s="6">
        <v>37.5</v>
      </c>
      <c r="Q2942" s="18">
        <v>41471</v>
      </c>
      <c r="R2942" s="6">
        <v>34.5</v>
      </c>
      <c r="S2942" s="18">
        <v>41481</v>
      </c>
      <c r="T2942" s="6">
        <v>37.880000000000003</v>
      </c>
    </row>
    <row r="2943" spans="1:20" x14ac:dyDescent="0.2">
      <c r="A2943" s="18">
        <v>41479</v>
      </c>
      <c r="B2943" s="25">
        <v>35.5</v>
      </c>
      <c r="C2943" s="18">
        <v>41480</v>
      </c>
      <c r="D2943" s="25">
        <v>37.5</v>
      </c>
      <c r="E2943" s="18">
        <v>41480</v>
      </c>
      <c r="F2943" s="25">
        <v>33.75</v>
      </c>
      <c r="G2943" s="18">
        <v>41479</v>
      </c>
      <c r="H2943" s="25">
        <v>37</v>
      </c>
      <c r="I2943" s="18">
        <v>41480</v>
      </c>
      <c r="J2943" s="25">
        <v>35.25</v>
      </c>
      <c r="K2943" s="18">
        <v>41480</v>
      </c>
      <c r="L2943" s="25">
        <v>35</v>
      </c>
      <c r="O2943" s="18">
        <v>41471</v>
      </c>
      <c r="P2943" s="6">
        <v>37.5</v>
      </c>
      <c r="Q2943" s="18">
        <v>41470</v>
      </c>
      <c r="R2943" s="6">
        <v>34.5</v>
      </c>
      <c r="S2943" s="18">
        <v>41480</v>
      </c>
      <c r="T2943" s="6">
        <v>37.880000000000003</v>
      </c>
    </row>
    <row r="2944" spans="1:20" x14ac:dyDescent="0.2">
      <c r="A2944" s="18">
        <v>41478</v>
      </c>
      <c r="B2944" s="25">
        <v>35.5</v>
      </c>
      <c r="C2944" s="18">
        <v>41479</v>
      </c>
      <c r="D2944" s="25">
        <v>37.5</v>
      </c>
      <c r="E2944" s="18">
        <v>41479</v>
      </c>
      <c r="F2944" s="25">
        <v>33.75</v>
      </c>
      <c r="G2944" s="18">
        <v>41478</v>
      </c>
      <c r="H2944" s="25">
        <v>37</v>
      </c>
      <c r="I2944" s="18">
        <v>41479</v>
      </c>
      <c r="J2944" s="25">
        <v>35.25</v>
      </c>
      <c r="K2944" s="18">
        <v>41479</v>
      </c>
      <c r="L2944" s="25">
        <v>35</v>
      </c>
      <c r="O2944" s="18">
        <v>41470</v>
      </c>
      <c r="P2944" s="6">
        <v>37.5</v>
      </c>
      <c r="Q2944" s="18">
        <v>41467</v>
      </c>
      <c r="R2944" s="6">
        <v>34.5</v>
      </c>
      <c r="S2944" s="18">
        <v>41479</v>
      </c>
      <c r="T2944" s="6">
        <v>37.880000000000003</v>
      </c>
    </row>
    <row r="2945" spans="1:20" x14ac:dyDescent="0.2">
      <c r="A2945" s="18">
        <v>41477</v>
      </c>
      <c r="B2945" s="25">
        <v>35.5</v>
      </c>
      <c r="C2945" s="18">
        <v>41478</v>
      </c>
      <c r="D2945" s="25">
        <v>37.5</v>
      </c>
      <c r="E2945" s="18">
        <v>41478</v>
      </c>
      <c r="F2945" s="25">
        <v>33.75</v>
      </c>
      <c r="G2945" s="18">
        <v>41477</v>
      </c>
      <c r="H2945" s="25">
        <v>37</v>
      </c>
      <c r="I2945" s="18">
        <v>41478</v>
      </c>
      <c r="J2945" s="25">
        <v>35.25</v>
      </c>
      <c r="K2945" s="18">
        <v>41478</v>
      </c>
      <c r="L2945" s="25">
        <v>34.5</v>
      </c>
      <c r="O2945" s="18">
        <v>41467</v>
      </c>
      <c r="P2945" s="6">
        <v>37.5</v>
      </c>
      <c r="Q2945" s="18">
        <v>41466</v>
      </c>
      <c r="R2945" s="6">
        <v>34.5</v>
      </c>
      <c r="S2945" s="18">
        <v>41478</v>
      </c>
      <c r="T2945" s="6">
        <v>37.880000000000003</v>
      </c>
    </row>
    <row r="2946" spans="1:20" x14ac:dyDescent="0.2">
      <c r="A2946" s="18">
        <v>41474</v>
      </c>
      <c r="B2946" s="25">
        <v>35.5</v>
      </c>
      <c r="C2946" s="18">
        <v>41477</v>
      </c>
      <c r="D2946" s="25">
        <v>37.5</v>
      </c>
      <c r="E2946" s="18">
        <v>41477</v>
      </c>
      <c r="F2946" s="25">
        <v>33.75</v>
      </c>
      <c r="G2946" s="18">
        <v>41474</v>
      </c>
      <c r="H2946" s="25">
        <v>37</v>
      </c>
      <c r="I2946" s="18">
        <v>41477</v>
      </c>
      <c r="J2946" s="25">
        <v>35.25</v>
      </c>
      <c r="K2946" s="18">
        <v>41477</v>
      </c>
      <c r="L2946" s="25">
        <v>34.5</v>
      </c>
      <c r="O2946" s="18">
        <v>41466</v>
      </c>
      <c r="P2946" s="6">
        <v>37.5</v>
      </c>
      <c r="Q2946" s="18">
        <v>41465</v>
      </c>
      <c r="R2946" s="6">
        <v>34.5</v>
      </c>
      <c r="S2946" s="18">
        <v>41477</v>
      </c>
      <c r="T2946" s="6">
        <v>37.880000000000003</v>
      </c>
    </row>
    <row r="2947" spans="1:20" x14ac:dyDescent="0.2">
      <c r="A2947" s="18">
        <v>41473</v>
      </c>
      <c r="B2947" s="25">
        <v>35.5</v>
      </c>
      <c r="C2947" s="18">
        <v>41474</v>
      </c>
      <c r="D2947" s="25">
        <v>37.5</v>
      </c>
      <c r="E2947" s="18">
        <v>41474</v>
      </c>
      <c r="F2947" s="25">
        <v>33.75</v>
      </c>
      <c r="G2947" s="18">
        <v>41473</v>
      </c>
      <c r="H2947" s="25">
        <v>37</v>
      </c>
      <c r="I2947" s="18">
        <v>41474</v>
      </c>
      <c r="J2947" s="25">
        <v>35.25</v>
      </c>
      <c r="K2947" s="18">
        <v>41474</v>
      </c>
      <c r="L2947" s="25">
        <v>34.5</v>
      </c>
      <c r="O2947" s="18">
        <v>41465</v>
      </c>
      <c r="P2947" s="6">
        <v>37.5</v>
      </c>
      <c r="Q2947" s="18">
        <v>41464</v>
      </c>
      <c r="R2947" s="6">
        <v>34.5</v>
      </c>
      <c r="S2947" s="18">
        <v>41474</v>
      </c>
      <c r="T2947" s="6">
        <v>37.880000000000003</v>
      </c>
    </row>
    <row r="2948" spans="1:20" x14ac:dyDescent="0.2">
      <c r="A2948" s="18">
        <v>41472</v>
      </c>
      <c r="B2948" s="25">
        <v>35.5</v>
      </c>
      <c r="C2948" s="18">
        <v>41473</v>
      </c>
      <c r="D2948" s="25">
        <v>37.5</v>
      </c>
      <c r="E2948" s="18">
        <v>41473</v>
      </c>
      <c r="F2948" s="25">
        <v>33.75</v>
      </c>
      <c r="G2948" s="18">
        <v>41472</v>
      </c>
      <c r="H2948" s="25">
        <v>37</v>
      </c>
      <c r="I2948" s="18">
        <v>41473</v>
      </c>
      <c r="J2948" s="25">
        <v>35.25</v>
      </c>
      <c r="K2948" s="18">
        <v>41473</v>
      </c>
      <c r="L2948" s="25">
        <v>34.5</v>
      </c>
      <c r="O2948" s="18">
        <v>41464</v>
      </c>
      <c r="P2948" s="6">
        <v>37.5</v>
      </c>
      <c r="Q2948" s="18">
        <v>41463</v>
      </c>
      <c r="R2948" s="6">
        <v>34.5</v>
      </c>
      <c r="S2948" s="18">
        <v>41473</v>
      </c>
      <c r="T2948" s="6">
        <v>37.880000000000003</v>
      </c>
    </row>
    <row r="2949" spans="1:20" x14ac:dyDescent="0.2">
      <c r="A2949" s="18">
        <v>41471</v>
      </c>
      <c r="B2949" s="25">
        <v>35.5</v>
      </c>
      <c r="C2949" s="18">
        <v>41472</v>
      </c>
      <c r="D2949" s="25">
        <v>37.75</v>
      </c>
      <c r="E2949" s="18">
        <v>41472</v>
      </c>
      <c r="F2949" s="25">
        <v>33.75</v>
      </c>
      <c r="G2949" s="18">
        <v>41471</v>
      </c>
      <c r="H2949" s="25">
        <v>37</v>
      </c>
      <c r="I2949" s="18">
        <v>41472</v>
      </c>
      <c r="J2949" s="25">
        <v>35.25</v>
      </c>
      <c r="K2949" s="18">
        <v>41472</v>
      </c>
      <c r="L2949" s="25">
        <v>34.5</v>
      </c>
      <c r="O2949" s="18">
        <v>41463</v>
      </c>
      <c r="P2949" s="6">
        <v>38</v>
      </c>
      <c r="Q2949" s="18">
        <v>41460</v>
      </c>
      <c r="R2949" s="6">
        <v>34.5</v>
      </c>
      <c r="S2949" s="18">
        <v>41472</v>
      </c>
      <c r="T2949" s="6">
        <v>37.880000000000003</v>
      </c>
    </row>
    <row r="2950" spans="1:20" x14ac:dyDescent="0.2">
      <c r="A2950" s="18">
        <v>41470</v>
      </c>
      <c r="B2950" s="25">
        <v>35.5</v>
      </c>
      <c r="C2950" s="18">
        <v>41471</v>
      </c>
      <c r="D2950" s="25">
        <v>37.75</v>
      </c>
      <c r="E2950" s="18">
        <v>41471</v>
      </c>
      <c r="F2950" s="25">
        <v>33.75</v>
      </c>
      <c r="G2950" s="18">
        <v>41470</v>
      </c>
      <c r="H2950" s="25">
        <v>37</v>
      </c>
      <c r="I2950" s="18">
        <v>41471</v>
      </c>
      <c r="J2950" s="25">
        <v>35.25</v>
      </c>
      <c r="K2950" s="18">
        <v>41471</v>
      </c>
      <c r="L2950" s="25">
        <v>34.75</v>
      </c>
      <c r="O2950" s="18">
        <v>41460</v>
      </c>
      <c r="P2950" s="6">
        <v>38</v>
      </c>
      <c r="Q2950" s="18">
        <v>41458</v>
      </c>
      <c r="R2950" s="6">
        <v>34.5</v>
      </c>
      <c r="S2950" s="18">
        <v>41471</v>
      </c>
      <c r="T2950" s="6">
        <v>37.880000000000003</v>
      </c>
    </row>
    <row r="2951" spans="1:20" x14ac:dyDescent="0.2">
      <c r="A2951" s="18">
        <v>41467</v>
      </c>
      <c r="B2951" s="25">
        <v>35.5</v>
      </c>
      <c r="C2951" s="18">
        <v>41470</v>
      </c>
      <c r="D2951" s="25">
        <v>37.75</v>
      </c>
      <c r="E2951" s="18">
        <v>41470</v>
      </c>
      <c r="F2951" s="25">
        <v>33.75</v>
      </c>
      <c r="G2951" s="18">
        <v>41467</v>
      </c>
      <c r="H2951" s="25">
        <v>36.5</v>
      </c>
      <c r="I2951" s="18">
        <v>41470</v>
      </c>
      <c r="J2951" s="25">
        <v>35.25</v>
      </c>
      <c r="K2951" s="18">
        <v>41470</v>
      </c>
      <c r="L2951" s="25">
        <v>34.75</v>
      </c>
      <c r="O2951" s="18">
        <v>41458</v>
      </c>
      <c r="P2951" s="6">
        <v>38</v>
      </c>
      <c r="Q2951" s="18">
        <v>41457</v>
      </c>
      <c r="R2951" s="6">
        <v>34.5</v>
      </c>
      <c r="S2951" s="18">
        <v>41470</v>
      </c>
      <c r="T2951" s="6">
        <v>37.880000000000003</v>
      </c>
    </row>
    <row r="2952" spans="1:20" x14ac:dyDescent="0.2">
      <c r="A2952" s="18">
        <v>41466</v>
      </c>
      <c r="B2952" s="25">
        <v>35.5</v>
      </c>
      <c r="C2952" s="18">
        <v>41467</v>
      </c>
      <c r="D2952" s="25">
        <v>38.25</v>
      </c>
      <c r="E2952" s="18">
        <v>41467</v>
      </c>
      <c r="F2952" s="25">
        <v>33.75</v>
      </c>
      <c r="G2952" s="18">
        <v>41466</v>
      </c>
      <c r="H2952" s="25">
        <v>36.5</v>
      </c>
      <c r="I2952" s="18">
        <v>41467</v>
      </c>
      <c r="J2952" s="25">
        <v>35</v>
      </c>
      <c r="K2952" s="18">
        <v>41467</v>
      </c>
      <c r="L2952" s="25">
        <v>34.75</v>
      </c>
      <c r="O2952" s="18">
        <v>41457</v>
      </c>
      <c r="P2952" s="6">
        <v>38</v>
      </c>
      <c r="Q2952" s="18">
        <v>41456</v>
      </c>
      <c r="R2952" s="6">
        <v>34.5</v>
      </c>
      <c r="S2952" s="18">
        <v>41467</v>
      </c>
      <c r="T2952" s="6">
        <v>37.880000000000003</v>
      </c>
    </row>
    <row r="2953" spans="1:20" x14ac:dyDescent="0.2">
      <c r="A2953" s="18">
        <v>41465</v>
      </c>
      <c r="B2953" s="25">
        <v>35.5</v>
      </c>
      <c r="C2953" s="18">
        <v>41466</v>
      </c>
      <c r="D2953" s="25">
        <v>38.25</v>
      </c>
      <c r="E2953" s="18">
        <v>41466</v>
      </c>
      <c r="F2953" s="25">
        <v>33.75</v>
      </c>
      <c r="G2953" s="18">
        <v>41465</v>
      </c>
      <c r="H2953" s="25">
        <v>36.5</v>
      </c>
      <c r="I2953" s="18">
        <v>41466</v>
      </c>
      <c r="J2953" s="25">
        <v>35</v>
      </c>
      <c r="K2953" s="18">
        <v>41466</v>
      </c>
      <c r="L2953" s="25">
        <v>34.75</v>
      </c>
      <c r="O2953" s="18">
        <v>41456</v>
      </c>
      <c r="P2953" s="6">
        <v>38</v>
      </c>
      <c r="Q2953" s="18">
        <v>41453</v>
      </c>
      <c r="R2953" s="6">
        <v>34.5</v>
      </c>
      <c r="S2953" s="18">
        <v>41466</v>
      </c>
      <c r="T2953" s="6">
        <v>37.880000000000003</v>
      </c>
    </row>
    <row r="2954" spans="1:20" x14ac:dyDescent="0.2">
      <c r="A2954" s="18">
        <v>41464</v>
      </c>
      <c r="B2954" s="25">
        <v>35.5</v>
      </c>
      <c r="C2954" s="18">
        <v>41465</v>
      </c>
      <c r="D2954" s="25">
        <v>38.25</v>
      </c>
      <c r="E2954" s="18">
        <v>41465</v>
      </c>
      <c r="F2954" s="25">
        <v>33.75</v>
      </c>
      <c r="G2954" s="18">
        <v>41464</v>
      </c>
      <c r="H2954" s="25">
        <v>36.5</v>
      </c>
      <c r="I2954" s="18">
        <v>41465</v>
      </c>
      <c r="J2954" s="25">
        <v>35</v>
      </c>
      <c r="K2954" s="18">
        <v>41465</v>
      </c>
      <c r="L2954" s="25">
        <v>34.75</v>
      </c>
      <c r="O2954" s="18">
        <v>41453</v>
      </c>
      <c r="P2954" s="6">
        <v>38</v>
      </c>
      <c r="Q2954" s="18">
        <v>41452</v>
      </c>
      <c r="R2954" s="6">
        <v>34.5</v>
      </c>
      <c r="S2954" s="18">
        <v>41465</v>
      </c>
      <c r="T2954" s="6">
        <v>37.880000000000003</v>
      </c>
    </row>
    <row r="2955" spans="1:20" x14ac:dyDescent="0.2">
      <c r="A2955" s="18">
        <v>41463</v>
      </c>
      <c r="B2955" s="25">
        <v>35.5</v>
      </c>
      <c r="C2955" s="18">
        <v>41464</v>
      </c>
      <c r="D2955" s="25">
        <v>38.25</v>
      </c>
      <c r="E2955" s="18">
        <v>41464</v>
      </c>
      <c r="F2955" s="25">
        <v>33.75</v>
      </c>
      <c r="G2955" s="18">
        <v>41463</v>
      </c>
      <c r="H2955" s="25">
        <v>36.5</v>
      </c>
      <c r="I2955" s="18">
        <v>41464</v>
      </c>
      <c r="J2955" s="25">
        <v>35</v>
      </c>
      <c r="K2955" s="18">
        <v>41464</v>
      </c>
      <c r="L2955" s="25">
        <v>34.75</v>
      </c>
      <c r="O2955" s="18">
        <v>41452</v>
      </c>
      <c r="P2955" s="6">
        <v>38</v>
      </c>
      <c r="Q2955" s="18">
        <v>41451</v>
      </c>
      <c r="R2955" s="6">
        <v>34.5</v>
      </c>
      <c r="S2955" s="18">
        <v>41464</v>
      </c>
      <c r="T2955" s="6">
        <v>37.880000000000003</v>
      </c>
    </row>
    <row r="2956" spans="1:20" x14ac:dyDescent="0.2">
      <c r="A2956" s="18">
        <v>41460</v>
      </c>
      <c r="B2956" s="25">
        <v>35.5</v>
      </c>
      <c r="C2956" s="18">
        <v>41463</v>
      </c>
      <c r="D2956" s="25">
        <v>38.25</v>
      </c>
      <c r="E2956" s="18">
        <v>41463</v>
      </c>
      <c r="F2956" s="25">
        <v>33.75</v>
      </c>
      <c r="G2956" s="18">
        <v>41460</v>
      </c>
      <c r="H2956" s="25">
        <v>36.5</v>
      </c>
      <c r="I2956" s="18">
        <v>41463</v>
      </c>
      <c r="J2956" s="25">
        <v>35</v>
      </c>
      <c r="K2956" s="18">
        <v>41463</v>
      </c>
      <c r="L2956" s="25">
        <v>34.75</v>
      </c>
      <c r="O2956" s="18">
        <v>41451</v>
      </c>
      <c r="P2956" s="6">
        <v>38</v>
      </c>
      <c r="Q2956" s="18">
        <v>41450</v>
      </c>
      <c r="R2956" s="6">
        <v>34.5</v>
      </c>
      <c r="S2956" s="18">
        <v>41463</v>
      </c>
      <c r="T2956" s="6">
        <v>37.880000000000003</v>
      </c>
    </row>
    <row r="2957" spans="1:20" x14ac:dyDescent="0.2">
      <c r="A2957" s="18">
        <v>41458</v>
      </c>
      <c r="B2957" s="25">
        <v>35.5</v>
      </c>
      <c r="C2957" s="18">
        <v>41460</v>
      </c>
      <c r="D2957" s="25">
        <v>38.25</v>
      </c>
      <c r="E2957" s="18">
        <v>41460</v>
      </c>
      <c r="F2957" s="25">
        <v>33.75</v>
      </c>
      <c r="G2957" s="18">
        <v>41458</v>
      </c>
      <c r="H2957" s="25">
        <v>36.5</v>
      </c>
      <c r="I2957" s="18">
        <v>41460</v>
      </c>
      <c r="J2957" s="25">
        <v>35</v>
      </c>
      <c r="K2957" s="18">
        <v>41460</v>
      </c>
      <c r="L2957" s="25">
        <v>34.75</v>
      </c>
      <c r="O2957" s="18">
        <v>41450</v>
      </c>
      <c r="P2957" s="6">
        <v>38</v>
      </c>
      <c r="Q2957" s="18">
        <v>41449</v>
      </c>
      <c r="R2957" s="6">
        <v>34.5</v>
      </c>
      <c r="S2957" s="18">
        <v>41460</v>
      </c>
      <c r="T2957" s="6">
        <v>37.880000000000003</v>
      </c>
    </row>
    <row r="2958" spans="1:20" x14ac:dyDescent="0.2">
      <c r="A2958" s="18">
        <v>41457</v>
      </c>
      <c r="B2958" s="25">
        <v>35.5</v>
      </c>
      <c r="C2958" s="18">
        <v>41458</v>
      </c>
      <c r="D2958" s="25">
        <v>38.25</v>
      </c>
      <c r="E2958" s="18">
        <v>41458</v>
      </c>
      <c r="F2958" s="25">
        <v>33.75</v>
      </c>
      <c r="G2958" s="18">
        <v>41457</v>
      </c>
      <c r="H2958" s="25">
        <v>36.5</v>
      </c>
      <c r="I2958" s="18">
        <v>41458</v>
      </c>
      <c r="J2958" s="25">
        <v>35</v>
      </c>
      <c r="K2958" s="18">
        <v>41458</v>
      </c>
      <c r="L2958" s="25">
        <v>34.75</v>
      </c>
      <c r="O2958" s="18">
        <v>41449</v>
      </c>
      <c r="P2958" s="6">
        <v>38</v>
      </c>
      <c r="Q2958" s="18">
        <v>41446</v>
      </c>
      <c r="R2958" s="6">
        <v>34.5</v>
      </c>
      <c r="S2958" s="18">
        <v>41458</v>
      </c>
      <c r="T2958" s="6">
        <v>37.880000000000003</v>
      </c>
    </row>
    <row r="2959" spans="1:20" x14ac:dyDescent="0.2">
      <c r="A2959" s="18">
        <v>41456</v>
      </c>
      <c r="B2959" s="25">
        <v>35.5</v>
      </c>
      <c r="C2959" s="18">
        <v>41457</v>
      </c>
      <c r="D2959" s="25">
        <v>38.25</v>
      </c>
      <c r="E2959" s="18">
        <v>41457</v>
      </c>
      <c r="F2959" s="25">
        <v>33.75</v>
      </c>
      <c r="G2959" s="18">
        <v>41456</v>
      </c>
      <c r="H2959" s="25">
        <v>36.5</v>
      </c>
      <c r="I2959" s="18">
        <v>41457</v>
      </c>
      <c r="J2959" s="25">
        <v>35</v>
      </c>
      <c r="K2959" s="18">
        <v>41457</v>
      </c>
      <c r="L2959" s="25">
        <v>34.75</v>
      </c>
      <c r="O2959" s="18">
        <v>41446</v>
      </c>
      <c r="P2959" s="6">
        <v>38</v>
      </c>
      <c r="Q2959" s="18">
        <v>41445</v>
      </c>
      <c r="R2959" s="6">
        <v>34.5</v>
      </c>
      <c r="S2959" s="18">
        <v>41457</v>
      </c>
      <c r="T2959" s="6">
        <v>38.630000000000003</v>
      </c>
    </row>
    <row r="2960" spans="1:20" x14ac:dyDescent="0.2">
      <c r="A2960" s="18">
        <v>41453</v>
      </c>
      <c r="B2960" s="25">
        <v>35.5</v>
      </c>
      <c r="C2960" s="18">
        <v>41456</v>
      </c>
      <c r="D2960" s="25">
        <v>38.25</v>
      </c>
      <c r="E2960" s="18">
        <v>41456</v>
      </c>
      <c r="F2960" s="25">
        <v>33.75</v>
      </c>
      <c r="G2960" s="18">
        <v>41453</v>
      </c>
      <c r="H2960" s="25">
        <v>36.5</v>
      </c>
      <c r="I2960" s="18">
        <v>41456</v>
      </c>
      <c r="J2960" s="25">
        <v>35</v>
      </c>
      <c r="K2960" s="18">
        <v>41456</v>
      </c>
      <c r="L2960" s="25">
        <v>34.75</v>
      </c>
      <c r="O2960" s="18">
        <v>41445</v>
      </c>
      <c r="P2960" s="6">
        <v>38</v>
      </c>
      <c r="Q2960" s="18">
        <v>41444</v>
      </c>
      <c r="R2960" s="6">
        <v>34.5</v>
      </c>
      <c r="S2960" s="18">
        <v>41456</v>
      </c>
      <c r="T2960" s="6">
        <v>38.630000000000003</v>
      </c>
    </row>
    <row r="2961" spans="1:20" x14ac:dyDescent="0.2">
      <c r="A2961" s="18">
        <v>41452</v>
      </c>
      <c r="B2961" s="25">
        <v>35.5</v>
      </c>
      <c r="C2961" s="18">
        <v>41453</v>
      </c>
      <c r="D2961" s="25">
        <v>38.25</v>
      </c>
      <c r="E2961" s="18">
        <v>41453</v>
      </c>
      <c r="F2961" s="25">
        <v>33.75</v>
      </c>
      <c r="G2961" s="18">
        <v>41452</v>
      </c>
      <c r="H2961" s="25">
        <v>37</v>
      </c>
      <c r="I2961" s="18">
        <v>41453</v>
      </c>
      <c r="J2961" s="25">
        <v>35</v>
      </c>
      <c r="K2961" s="18">
        <v>41453</v>
      </c>
      <c r="L2961" s="25">
        <v>34.75</v>
      </c>
      <c r="O2961" s="18">
        <v>41444</v>
      </c>
      <c r="P2961" s="6">
        <v>38.5</v>
      </c>
      <c r="Q2961" s="18">
        <v>41443</v>
      </c>
      <c r="R2961" s="6">
        <v>34.5</v>
      </c>
      <c r="S2961" s="18">
        <v>41453</v>
      </c>
      <c r="T2961" s="6">
        <v>38.630000000000003</v>
      </c>
    </row>
    <row r="2962" spans="1:20" x14ac:dyDescent="0.2">
      <c r="A2962" s="18">
        <v>41451</v>
      </c>
      <c r="B2962" s="25">
        <v>35.5</v>
      </c>
      <c r="C2962" s="18">
        <v>41452</v>
      </c>
      <c r="D2962" s="25">
        <v>38.25</v>
      </c>
      <c r="E2962" s="18">
        <v>41452</v>
      </c>
      <c r="F2962" s="25">
        <v>33.75</v>
      </c>
      <c r="G2962" s="18">
        <v>41451</v>
      </c>
      <c r="H2962" s="25">
        <v>37</v>
      </c>
      <c r="I2962" s="18">
        <v>41452</v>
      </c>
      <c r="J2962" s="25">
        <v>35</v>
      </c>
      <c r="K2962" s="18">
        <v>41452</v>
      </c>
      <c r="L2962" s="25">
        <v>34.75</v>
      </c>
      <c r="O2962" s="18">
        <v>41443</v>
      </c>
      <c r="P2962" s="6">
        <v>38.5</v>
      </c>
      <c r="Q2962" s="18">
        <v>41442</v>
      </c>
      <c r="R2962" s="6">
        <v>34.5</v>
      </c>
      <c r="S2962" s="18">
        <v>41452</v>
      </c>
      <c r="T2962" s="6">
        <v>38.630000000000003</v>
      </c>
    </row>
    <row r="2963" spans="1:20" x14ac:dyDescent="0.2">
      <c r="A2963" s="18">
        <v>41450</v>
      </c>
      <c r="B2963" s="25">
        <v>35.5</v>
      </c>
      <c r="C2963" s="18">
        <v>41451</v>
      </c>
      <c r="D2963" s="25">
        <v>38.25</v>
      </c>
      <c r="E2963" s="18">
        <v>41451</v>
      </c>
      <c r="F2963" s="25">
        <v>33.75</v>
      </c>
      <c r="G2963" s="18">
        <v>41450</v>
      </c>
      <c r="H2963" s="25">
        <v>37</v>
      </c>
      <c r="I2963" s="18">
        <v>41451</v>
      </c>
      <c r="J2963" s="25">
        <v>34.75</v>
      </c>
      <c r="K2963" s="18">
        <v>41451</v>
      </c>
      <c r="L2963" s="25">
        <v>34.75</v>
      </c>
      <c r="O2963" s="18">
        <v>41442</v>
      </c>
      <c r="P2963" s="6">
        <v>39.5</v>
      </c>
      <c r="Q2963" s="18">
        <v>41439</v>
      </c>
      <c r="R2963" s="6">
        <v>34.5</v>
      </c>
      <c r="S2963" s="18">
        <v>41451</v>
      </c>
      <c r="T2963" s="6">
        <v>38.630000000000003</v>
      </c>
    </row>
    <row r="2964" spans="1:20" x14ac:dyDescent="0.2">
      <c r="A2964" s="18">
        <v>41449</v>
      </c>
      <c r="B2964" s="25">
        <v>35</v>
      </c>
      <c r="C2964" s="18">
        <v>41450</v>
      </c>
      <c r="D2964" s="25">
        <v>38.25</v>
      </c>
      <c r="E2964" s="18">
        <v>41450</v>
      </c>
      <c r="F2964" s="25">
        <v>33.75</v>
      </c>
      <c r="G2964" s="18">
        <v>41449</v>
      </c>
      <c r="H2964" s="25">
        <v>37</v>
      </c>
      <c r="I2964" s="18">
        <v>41450</v>
      </c>
      <c r="J2964" s="25">
        <v>34.75</v>
      </c>
      <c r="K2964" s="18">
        <v>41450</v>
      </c>
      <c r="L2964" s="25">
        <v>34.75</v>
      </c>
      <c r="O2964" s="18">
        <v>41439</v>
      </c>
      <c r="P2964" s="6">
        <v>39.5</v>
      </c>
      <c r="Q2964" s="18">
        <v>41438</v>
      </c>
      <c r="R2964" s="6">
        <v>34.5</v>
      </c>
      <c r="S2964" s="18">
        <v>41450</v>
      </c>
      <c r="T2964" s="6">
        <v>38.630000000000003</v>
      </c>
    </row>
    <row r="2965" spans="1:20" x14ac:dyDescent="0.2">
      <c r="A2965" s="18">
        <v>41446</v>
      </c>
      <c r="B2965" s="25">
        <v>35</v>
      </c>
      <c r="C2965" s="18">
        <v>41449</v>
      </c>
      <c r="D2965" s="25">
        <v>38.25</v>
      </c>
      <c r="E2965" s="18">
        <v>41449</v>
      </c>
      <c r="F2965" s="25">
        <v>33.75</v>
      </c>
      <c r="G2965" s="18">
        <v>41446</v>
      </c>
      <c r="H2965" s="25">
        <v>37</v>
      </c>
      <c r="I2965" s="18">
        <v>41449</v>
      </c>
      <c r="J2965" s="25">
        <v>34.75</v>
      </c>
      <c r="K2965" s="18">
        <v>41449</v>
      </c>
      <c r="L2965" s="25">
        <v>34.75</v>
      </c>
      <c r="O2965" s="18">
        <v>41438</v>
      </c>
      <c r="P2965" s="6">
        <v>39.5</v>
      </c>
      <c r="Q2965" s="18">
        <v>41437</v>
      </c>
      <c r="R2965" s="6">
        <v>34.5</v>
      </c>
      <c r="S2965" s="18">
        <v>41449</v>
      </c>
      <c r="T2965" s="6">
        <v>38.630000000000003</v>
      </c>
    </row>
    <row r="2966" spans="1:20" x14ac:dyDescent="0.2">
      <c r="A2966" s="18">
        <v>41445</v>
      </c>
      <c r="B2966" s="25">
        <v>35</v>
      </c>
      <c r="C2966" s="18">
        <v>41446</v>
      </c>
      <c r="D2966" s="25">
        <v>38.25</v>
      </c>
      <c r="E2966" s="18">
        <v>41446</v>
      </c>
      <c r="F2966" s="25">
        <v>33.75</v>
      </c>
      <c r="G2966" s="18">
        <v>41445</v>
      </c>
      <c r="H2966" s="25">
        <v>37</v>
      </c>
      <c r="I2966" s="18">
        <v>41446</v>
      </c>
      <c r="J2966" s="25">
        <v>34.75</v>
      </c>
      <c r="K2966" s="18">
        <v>41446</v>
      </c>
      <c r="L2966" s="25">
        <v>34.75</v>
      </c>
      <c r="O2966" s="18">
        <v>41437</v>
      </c>
      <c r="P2966" s="6">
        <v>39.5</v>
      </c>
      <c r="Q2966" s="18">
        <v>41436</v>
      </c>
      <c r="R2966" s="6">
        <v>34.5</v>
      </c>
      <c r="S2966" s="18">
        <v>41446</v>
      </c>
      <c r="T2966" s="6">
        <v>38.630000000000003</v>
      </c>
    </row>
    <row r="2967" spans="1:20" x14ac:dyDescent="0.2">
      <c r="A2967" s="18">
        <v>41444</v>
      </c>
      <c r="B2967" s="25">
        <v>35</v>
      </c>
      <c r="C2967" s="18">
        <v>41445</v>
      </c>
      <c r="D2967" s="25">
        <v>38.25</v>
      </c>
      <c r="E2967" s="18">
        <v>41445</v>
      </c>
      <c r="F2967" s="25">
        <v>33.75</v>
      </c>
      <c r="G2967" s="18">
        <v>41444</v>
      </c>
      <c r="H2967" s="25">
        <v>37</v>
      </c>
      <c r="I2967" s="18">
        <v>41445</v>
      </c>
      <c r="J2967" s="25">
        <v>34.75</v>
      </c>
      <c r="K2967" s="18">
        <v>41445</v>
      </c>
      <c r="L2967" s="25">
        <v>34.75</v>
      </c>
      <c r="O2967" s="18">
        <v>41436</v>
      </c>
      <c r="P2967" s="6">
        <v>39.5</v>
      </c>
      <c r="Q2967" s="18">
        <v>41435</v>
      </c>
      <c r="R2967" s="6">
        <v>34.5</v>
      </c>
      <c r="S2967" s="18">
        <v>41445</v>
      </c>
      <c r="T2967" s="6">
        <v>38.630000000000003</v>
      </c>
    </row>
    <row r="2968" spans="1:20" x14ac:dyDescent="0.2">
      <c r="A2968" s="18">
        <v>41443</v>
      </c>
      <c r="B2968" s="25">
        <v>35</v>
      </c>
      <c r="C2968" s="18">
        <v>41444</v>
      </c>
      <c r="D2968" s="25">
        <v>38.25</v>
      </c>
      <c r="E2968" s="18">
        <v>41444</v>
      </c>
      <c r="F2968" s="25">
        <v>33.75</v>
      </c>
      <c r="G2968" s="18">
        <v>41443</v>
      </c>
      <c r="H2968" s="25">
        <v>37</v>
      </c>
      <c r="I2968" s="18">
        <v>41444</v>
      </c>
      <c r="J2968" s="25">
        <v>34.75</v>
      </c>
      <c r="K2968" s="18">
        <v>41444</v>
      </c>
      <c r="L2968" s="25">
        <v>34.75</v>
      </c>
      <c r="O2968" s="18">
        <v>41435</v>
      </c>
      <c r="P2968" s="6">
        <v>39.5</v>
      </c>
      <c r="Q2968" s="18">
        <v>41432</v>
      </c>
      <c r="R2968" s="6">
        <v>34.5</v>
      </c>
      <c r="S2968" s="18">
        <v>41444</v>
      </c>
      <c r="T2968" s="6">
        <v>38.630000000000003</v>
      </c>
    </row>
    <row r="2969" spans="1:20" x14ac:dyDescent="0.2">
      <c r="A2969" s="18">
        <v>41442</v>
      </c>
      <c r="B2969" s="25">
        <v>35</v>
      </c>
      <c r="C2969" s="18">
        <v>41443</v>
      </c>
      <c r="D2969" s="25">
        <v>38.25</v>
      </c>
      <c r="E2969" s="18">
        <v>41443</v>
      </c>
      <c r="F2969" s="25">
        <v>34.75</v>
      </c>
      <c r="G2969" s="18">
        <v>41442</v>
      </c>
      <c r="H2969" s="25">
        <v>37</v>
      </c>
      <c r="I2969" s="18">
        <v>41443</v>
      </c>
      <c r="J2969" s="25">
        <v>36.25</v>
      </c>
      <c r="K2969" s="18">
        <v>41443</v>
      </c>
      <c r="L2969" s="25">
        <v>34.75</v>
      </c>
      <c r="O2969" s="18">
        <v>41432</v>
      </c>
      <c r="P2969" s="6">
        <v>39.5</v>
      </c>
      <c r="Q2969" s="18">
        <v>41431</v>
      </c>
      <c r="R2969" s="6">
        <v>34.5</v>
      </c>
      <c r="S2969" s="18">
        <v>41443</v>
      </c>
      <c r="T2969" s="6">
        <v>38.630000000000003</v>
      </c>
    </row>
    <row r="2970" spans="1:20" x14ac:dyDescent="0.2">
      <c r="A2970" s="18">
        <v>41439</v>
      </c>
      <c r="B2970" s="25">
        <v>35</v>
      </c>
      <c r="C2970" s="18">
        <v>41442</v>
      </c>
      <c r="D2970" s="25">
        <v>38.25</v>
      </c>
      <c r="E2970" s="18">
        <v>41442</v>
      </c>
      <c r="F2970" s="25">
        <v>34.75</v>
      </c>
      <c r="G2970" s="18">
        <v>41439</v>
      </c>
      <c r="H2970" s="25">
        <v>37</v>
      </c>
      <c r="I2970" s="18">
        <v>41442</v>
      </c>
      <c r="J2970" s="25">
        <v>36.25</v>
      </c>
      <c r="K2970" s="18">
        <v>41442</v>
      </c>
      <c r="L2970" s="25">
        <v>34.75</v>
      </c>
      <c r="O2970" s="18">
        <v>41431</v>
      </c>
      <c r="P2970" s="6">
        <v>39.5</v>
      </c>
      <c r="Q2970" s="18">
        <v>41430</v>
      </c>
      <c r="R2970" s="6">
        <v>34.5</v>
      </c>
      <c r="S2970" s="18">
        <v>41442</v>
      </c>
      <c r="T2970" s="6">
        <v>38.630000000000003</v>
      </c>
    </row>
    <row r="2971" spans="1:20" x14ac:dyDescent="0.2">
      <c r="A2971" s="18">
        <v>41438</v>
      </c>
      <c r="B2971" s="25">
        <v>35</v>
      </c>
      <c r="C2971" s="18">
        <v>41439</v>
      </c>
      <c r="D2971" s="25">
        <v>38.25</v>
      </c>
      <c r="E2971" s="18">
        <v>41439</v>
      </c>
      <c r="F2971" s="25">
        <v>34.75</v>
      </c>
      <c r="G2971" s="18">
        <v>41438</v>
      </c>
      <c r="H2971" s="25">
        <v>37</v>
      </c>
      <c r="I2971" s="18">
        <v>41439</v>
      </c>
      <c r="J2971" s="25">
        <v>36.25</v>
      </c>
      <c r="K2971" s="18">
        <v>41439</v>
      </c>
      <c r="L2971" s="25">
        <v>34.75</v>
      </c>
      <c r="O2971" s="18">
        <v>41430</v>
      </c>
      <c r="P2971" s="6">
        <v>39.5</v>
      </c>
      <c r="Q2971" s="18">
        <v>41429</v>
      </c>
      <c r="R2971" s="6">
        <v>34.5</v>
      </c>
      <c r="S2971" s="18">
        <v>41439</v>
      </c>
      <c r="T2971" s="6">
        <v>38.630000000000003</v>
      </c>
    </row>
    <row r="2972" spans="1:20" x14ac:dyDescent="0.2">
      <c r="A2972" s="18">
        <v>41437</v>
      </c>
      <c r="B2972" s="25">
        <v>35</v>
      </c>
      <c r="C2972" s="18">
        <v>41438</v>
      </c>
      <c r="D2972" s="25">
        <v>38.25</v>
      </c>
      <c r="E2972" s="18">
        <v>41438</v>
      </c>
      <c r="F2972" s="25">
        <v>34.75</v>
      </c>
      <c r="G2972" s="18">
        <v>41437</v>
      </c>
      <c r="H2972" s="25">
        <v>37</v>
      </c>
      <c r="I2972" s="18">
        <v>41438</v>
      </c>
      <c r="J2972" s="25">
        <v>36.25</v>
      </c>
      <c r="K2972" s="18">
        <v>41438</v>
      </c>
      <c r="L2972" s="25">
        <v>34.75</v>
      </c>
      <c r="O2972" s="18">
        <v>41429</v>
      </c>
      <c r="P2972" s="6">
        <v>39.5</v>
      </c>
      <c r="Q2972" s="18">
        <v>41428</v>
      </c>
      <c r="R2972" s="6">
        <v>34.5</v>
      </c>
      <c r="S2972" s="18">
        <v>41438</v>
      </c>
      <c r="T2972" s="6">
        <v>38.630000000000003</v>
      </c>
    </row>
    <row r="2973" spans="1:20" x14ac:dyDescent="0.2">
      <c r="A2973" s="18">
        <v>41436</v>
      </c>
      <c r="B2973" s="25">
        <v>35</v>
      </c>
      <c r="C2973" s="18">
        <v>41437</v>
      </c>
      <c r="D2973" s="25">
        <v>38.25</v>
      </c>
      <c r="E2973" s="18">
        <v>41437</v>
      </c>
      <c r="F2973" s="25">
        <v>34.75</v>
      </c>
      <c r="G2973" s="18">
        <v>41436</v>
      </c>
      <c r="H2973" s="25">
        <v>37</v>
      </c>
      <c r="I2973" s="18">
        <v>41437</v>
      </c>
      <c r="J2973" s="25">
        <v>36.25</v>
      </c>
      <c r="K2973" s="18">
        <v>41437</v>
      </c>
      <c r="L2973" s="25">
        <v>34.75</v>
      </c>
      <c r="O2973" s="18">
        <v>41428</v>
      </c>
      <c r="P2973" s="6">
        <v>39.5</v>
      </c>
      <c r="Q2973" s="18">
        <v>41425</v>
      </c>
      <c r="R2973" s="6">
        <v>34.5</v>
      </c>
      <c r="S2973" s="18">
        <v>41437</v>
      </c>
      <c r="T2973" s="6">
        <v>38.630000000000003</v>
      </c>
    </row>
    <row r="2974" spans="1:20" x14ac:dyDescent="0.2">
      <c r="A2974" s="18">
        <v>41435</v>
      </c>
      <c r="B2974" s="25">
        <v>35</v>
      </c>
      <c r="C2974" s="18">
        <v>41436</v>
      </c>
      <c r="D2974" s="25">
        <v>38.25</v>
      </c>
      <c r="E2974" s="18">
        <v>41436</v>
      </c>
      <c r="F2974" s="25">
        <v>34.75</v>
      </c>
      <c r="G2974" s="18">
        <v>41435</v>
      </c>
      <c r="H2974" s="25">
        <v>37</v>
      </c>
      <c r="I2974" s="18">
        <v>41436</v>
      </c>
      <c r="J2974" s="25">
        <v>36.25</v>
      </c>
      <c r="K2974" s="18">
        <v>41436</v>
      </c>
      <c r="L2974" s="25">
        <v>35</v>
      </c>
      <c r="O2974" s="18">
        <v>41425</v>
      </c>
      <c r="P2974" s="6">
        <v>39.5</v>
      </c>
      <c r="Q2974" s="18">
        <v>41424</v>
      </c>
      <c r="R2974" s="6">
        <v>34.5</v>
      </c>
      <c r="S2974" s="18">
        <v>41436</v>
      </c>
      <c r="T2974" s="6">
        <v>38.130000000000003</v>
      </c>
    </row>
    <row r="2975" spans="1:20" x14ac:dyDescent="0.2">
      <c r="A2975" s="18">
        <v>41432</v>
      </c>
      <c r="B2975" s="25">
        <v>35</v>
      </c>
      <c r="C2975" s="18">
        <v>41435</v>
      </c>
      <c r="D2975" s="25">
        <v>38.25</v>
      </c>
      <c r="E2975" s="18">
        <v>41435</v>
      </c>
      <c r="F2975" s="25">
        <v>34.75</v>
      </c>
      <c r="G2975" s="18">
        <v>41432</v>
      </c>
      <c r="H2975" s="25">
        <v>37</v>
      </c>
      <c r="I2975" s="18">
        <v>41435</v>
      </c>
      <c r="J2975" s="25">
        <v>36.25</v>
      </c>
      <c r="K2975" s="18">
        <v>41435</v>
      </c>
      <c r="L2975" s="25">
        <v>35</v>
      </c>
      <c r="O2975" s="18">
        <v>41424</v>
      </c>
      <c r="P2975" s="6">
        <v>39.5</v>
      </c>
      <c r="Q2975" s="18">
        <v>41423</v>
      </c>
      <c r="R2975" s="6">
        <v>34.5</v>
      </c>
      <c r="S2975" s="18">
        <v>41435</v>
      </c>
      <c r="T2975" s="6">
        <v>38.130000000000003</v>
      </c>
    </row>
    <row r="2976" spans="1:20" x14ac:dyDescent="0.2">
      <c r="A2976" s="18">
        <v>41431</v>
      </c>
      <c r="B2976" s="25">
        <v>35</v>
      </c>
      <c r="C2976" s="18">
        <v>41432</v>
      </c>
      <c r="D2976" s="25">
        <v>37.75</v>
      </c>
      <c r="E2976" s="18">
        <v>41432</v>
      </c>
      <c r="F2976" s="25">
        <v>34.75</v>
      </c>
      <c r="G2976" s="18">
        <v>41431</v>
      </c>
      <c r="H2976" s="25">
        <v>37</v>
      </c>
      <c r="I2976" s="18">
        <v>41432</v>
      </c>
      <c r="J2976" s="25">
        <v>36.25</v>
      </c>
      <c r="K2976" s="18">
        <v>41432</v>
      </c>
      <c r="L2976" s="25">
        <v>35</v>
      </c>
      <c r="O2976" s="18">
        <v>41423</v>
      </c>
      <c r="P2976" s="6">
        <v>39.5</v>
      </c>
      <c r="Q2976" s="18">
        <v>41422</v>
      </c>
      <c r="R2976" s="6">
        <v>34.5</v>
      </c>
      <c r="S2976" s="18">
        <v>41432</v>
      </c>
      <c r="T2976" s="6">
        <v>38.130000000000003</v>
      </c>
    </row>
    <row r="2977" spans="1:20" x14ac:dyDescent="0.2">
      <c r="A2977" s="18">
        <v>41430</v>
      </c>
      <c r="B2977" s="25">
        <v>35</v>
      </c>
      <c r="C2977" s="18">
        <v>41431</v>
      </c>
      <c r="D2977" s="25">
        <v>37.75</v>
      </c>
      <c r="E2977" s="18">
        <v>41431</v>
      </c>
      <c r="F2977" s="25">
        <v>34.75</v>
      </c>
      <c r="G2977" s="18">
        <v>41430</v>
      </c>
      <c r="H2977" s="25">
        <v>37</v>
      </c>
      <c r="I2977" s="18">
        <v>41431</v>
      </c>
      <c r="J2977" s="25">
        <v>36.25</v>
      </c>
      <c r="K2977" s="18">
        <v>41431</v>
      </c>
      <c r="L2977" s="25">
        <v>35</v>
      </c>
      <c r="O2977" s="18">
        <v>41422</v>
      </c>
      <c r="P2977" s="6">
        <v>39.5</v>
      </c>
      <c r="Q2977" s="18">
        <v>41418</v>
      </c>
      <c r="R2977" s="6">
        <v>34.5</v>
      </c>
      <c r="S2977" s="18">
        <v>41431</v>
      </c>
      <c r="T2977" s="6">
        <v>38.130000000000003</v>
      </c>
    </row>
    <row r="2978" spans="1:20" x14ac:dyDescent="0.2">
      <c r="A2978" s="18">
        <v>41429</v>
      </c>
      <c r="B2978" s="25">
        <v>35</v>
      </c>
      <c r="C2978" s="18">
        <v>41430</v>
      </c>
      <c r="D2978" s="25">
        <v>37.75</v>
      </c>
      <c r="E2978" s="18">
        <v>41430</v>
      </c>
      <c r="F2978" s="25">
        <v>34.75</v>
      </c>
      <c r="G2978" s="18">
        <v>41429</v>
      </c>
      <c r="H2978" s="25">
        <v>37</v>
      </c>
      <c r="I2978" s="18">
        <v>41430</v>
      </c>
      <c r="J2978" s="25">
        <v>36.25</v>
      </c>
      <c r="K2978" s="18">
        <v>41430</v>
      </c>
      <c r="L2978" s="25">
        <v>35</v>
      </c>
      <c r="O2978" s="18">
        <v>41418</v>
      </c>
      <c r="P2978" s="6">
        <v>39.5</v>
      </c>
      <c r="Q2978" s="18">
        <v>41417</v>
      </c>
      <c r="R2978" s="6">
        <v>34.5</v>
      </c>
      <c r="S2978" s="18">
        <v>41430</v>
      </c>
      <c r="T2978" s="6">
        <v>38.130000000000003</v>
      </c>
    </row>
    <row r="2979" spans="1:20" x14ac:dyDescent="0.2">
      <c r="A2979" s="18">
        <v>41428</v>
      </c>
      <c r="B2979" s="25">
        <v>35</v>
      </c>
      <c r="C2979" s="18">
        <v>41429</v>
      </c>
      <c r="D2979" s="25">
        <v>37.5</v>
      </c>
      <c r="E2979" s="18">
        <v>41429</v>
      </c>
      <c r="F2979" s="25">
        <v>34.75</v>
      </c>
      <c r="G2979" s="18">
        <v>41428</v>
      </c>
      <c r="H2979" s="25">
        <v>37</v>
      </c>
      <c r="I2979" s="18">
        <v>41429</v>
      </c>
      <c r="J2979" s="25">
        <v>36.25</v>
      </c>
      <c r="K2979" s="18">
        <v>41429</v>
      </c>
      <c r="L2979" s="25">
        <v>35.25</v>
      </c>
      <c r="O2979" s="18">
        <v>41417</v>
      </c>
      <c r="P2979" s="6">
        <v>39.5</v>
      </c>
      <c r="Q2979" s="18">
        <v>41416</v>
      </c>
      <c r="R2979" s="6">
        <v>34.5</v>
      </c>
      <c r="S2979" s="18">
        <v>41429</v>
      </c>
      <c r="T2979" s="6">
        <v>38</v>
      </c>
    </row>
    <row r="2980" spans="1:20" x14ac:dyDescent="0.2">
      <c r="A2980" s="18">
        <v>41425</v>
      </c>
      <c r="B2980" s="25">
        <v>35</v>
      </c>
      <c r="C2980" s="18">
        <v>41428</v>
      </c>
      <c r="D2980" s="25">
        <v>37.5</v>
      </c>
      <c r="E2980" s="18">
        <v>41428</v>
      </c>
      <c r="F2980" s="25">
        <v>34.75</v>
      </c>
      <c r="G2980" s="18">
        <v>41425</v>
      </c>
      <c r="H2980" s="25">
        <v>37</v>
      </c>
      <c r="I2980" s="18">
        <v>41428</v>
      </c>
      <c r="J2980" s="25">
        <v>36.25</v>
      </c>
      <c r="K2980" s="18">
        <v>41428</v>
      </c>
      <c r="L2980" s="25">
        <v>35.130000000000003</v>
      </c>
      <c r="O2980" s="18">
        <v>41416</v>
      </c>
      <c r="P2980" s="6">
        <v>39.5</v>
      </c>
      <c r="Q2980" s="18">
        <v>41415</v>
      </c>
      <c r="R2980" s="6">
        <v>34.5</v>
      </c>
      <c r="S2980" s="18">
        <v>41428</v>
      </c>
      <c r="T2980" s="6">
        <v>38</v>
      </c>
    </row>
    <row r="2981" spans="1:20" x14ac:dyDescent="0.2">
      <c r="A2981" s="18">
        <v>41424</v>
      </c>
      <c r="B2981" s="25">
        <v>35</v>
      </c>
      <c r="C2981" s="18">
        <v>41425</v>
      </c>
      <c r="D2981" s="25">
        <v>37.5</v>
      </c>
      <c r="E2981" s="18">
        <v>41425</v>
      </c>
      <c r="F2981" s="25">
        <v>34.75</v>
      </c>
      <c r="G2981" s="18">
        <v>41424</v>
      </c>
      <c r="H2981" s="25">
        <v>37</v>
      </c>
      <c r="I2981" s="18">
        <v>41425</v>
      </c>
      <c r="J2981" s="25">
        <v>36.25</v>
      </c>
      <c r="K2981" s="18">
        <v>41425</v>
      </c>
      <c r="L2981" s="25">
        <v>35.130000000000003</v>
      </c>
      <c r="O2981" s="18">
        <v>41415</v>
      </c>
      <c r="P2981" s="6">
        <v>39.5</v>
      </c>
      <c r="Q2981" s="18">
        <v>41414</v>
      </c>
      <c r="R2981" s="6">
        <v>34.5</v>
      </c>
      <c r="S2981" s="18">
        <v>41425</v>
      </c>
      <c r="T2981" s="6">
        <v>38</v>
      </c>
    </row>
    <row r="2982" spans="1:20" x14ac:dyDescent="0.2">
      <c r="A2982" s="18">
        <v>41423</v>
      </c>
      <c r="B2982" s="25">
        <v>35</v>
      </c>
      <c r="C2982" s="18">
        <v>41424</v>
      </c>
      <c r="D2982" s="25">
        <v>37.5</v>
      </c>
      <c r="E2982" s="18">
        <v>41424</v>
      </c>
      <c r="F2982" s="25">
        <v>34.75</v>
      </c>
      <c r="G2982" s="18">
        <v>41423</v>
      </c>
      <c r="H2982" s="25">
        <v>37</v>
      </c>
      <c r="I2982" s="18">
        <v>41424</v>
      </c>
      <c r="J2982" s="25">
        <v>36.25</v>
      </c>
      <c r="K2982" s="18">
        <v>41424</v>
      </c>
      <c r="L2982" s="25">
        <v>35.130000000000003</v>
      </c>
      <c r="O2982" s="18">
        <v>41414</v>
      </c>
      <c r="P2982" s="6">
        <v>39.5</v>
      </c>
      <c r="Q2982" s="18">
        <v>41411</v>
      </c>
      <c r="R2982" s="6">
        <v>34.5</v>
      </c>
      <c r="S2982" s="18">
        <v>41424</v>
      </c>
      <c r="T2982" s="6">
        <v>38</v>
      </c>
    </row>
    <row r="2983" spans="1:20" x14ac:dyDescent="0.2">
      <c r="A2983" s="18">
        <v>41422</v>
      </c>
      <c r="B2983" s="25">
        <v>35</v>
      </c>
      <c r="C2983" s="18">
        <v>41423</v>
      </c>
      <c r="D2983" s="25">
        <v>37.5</v>
      </c>
      <c r="E2983" s="18">
        <v>41423</v>
      </c>
      <c r="F2983" s="25">
        <v>34.75</v>
      </c>
      <c r="G2983" s="18">
        <v>41422</v>
      </c>
      <c r="H2983" s="25">
        <v>36.5</v>
      </c>
      <c r="I2983" s="18">
        <v>41423</v>
      </c>
      <c r="J2983" s="25">
        <v>36.25</v>
      </c>
      <c r="K2983" s="18">
        <v>41423</v>
      </c>
      <c r="L2983" s="25">
        <v>35.130000000000003</v>
      </c>
      <c r="O2983" s="18">
        <v>41411</v>
      </c>
      <c r="P2983" s="6">
        <v>39.5</v>
      </c>
      <c r="Q2983" s="18">
        <v>41410</v>
      </c>
      <c r="R2983" s="6">
        <v>34.5</v>
      </c>
      <c r="S2983" s="18">
        <v>41423</v>
      </c>
      <c r="T2983" s="6">
        <v>38</v>
      </c>
    </row>
    <row r="2984" spans="1:20" x14ac:dyDescent="0.2">
      <c r="A2984" s="18">
        <v>41418</v>
      </c>
      <c r="B2984" s="25">
        <v>35</v>
      </c>
      <c r="C2984" s="18">
        <v>41422</v>
      </c>
      <c r="D2984" s="25">
        <v>37.380000000000003</v>
      </c>
      <c r="E2984" s="18">
        <v>41422</v>
      </c>
      <c r="F2984" s="25">
        <v>34.75</v>
      </c>
      <c r="G2984" s="18">
        <v>41418</v>
      </c>
      <c r="H2984" s="25">
        <v>36.5</v>
      </c>
      <c r="I2984" s="18">
        <v>41422</v>
      </c>
      <c r="J2984" s="25">
        <v>36.25</v>
      </c>
      <c r="K2984" s="18">
        <v>41422</v>
      </c>
      <c r="L2984" s="25">
        <v>35.630000000000003</v>
      </c>
      <c r="O2984" s="18">
        <v>41410</v>
      </c>
      <c r="P2984" s="6">
        <v>39.5</v>
      </c>
      <c r="Q2984" s="18">
        <v>41409</v>
      </c>
      <c r="R2984" s="6">
        <v>34.5</v>
      </c>
      <c r="S2984" s="18">
        <v>41422</v>
      </c>
      <c r="T2984" s="6">
        <v>37.880000000000003</v>
      </c>
    </row>
    <row r="2985" spans="1:20" x14ac:dyDescent="0.2">
      <c r="A2985" s="18">
        <v>41417</v>
      </c>
      <c r="B2985" s="25">
        <v>35</v>
      </c>
      <c r="C2985" s="18">
        <v>41418</v>
      </c>
      <c r="D2985" s="25">
        <v>37.380000000000003</v>
      </c>
      <c r="E2985" s="18">
        <v>41418</v>
      </c>
      <c r="F2985" s="25">
        <v>34.75</v>
      </c>
      <c r="G2985" s="18">
        <v>41417</v>
      </c>
      <c r="H2985" s="25">
        <v>36.5</v>
      </c>
      <c r="I2985" s="18">
        <v>41418</v>
      </c>
      <c r="J2985" s="25">
        <v>36.25</v>
      </c>
      <c r="K2985" s="18">
        <v>41418</v>
      </c>
      <c r="L2985" s="25">
        <v>35.630000000000003</v>
      </c>
      <c r="O2985" s="18">
        <v>41409</v>
      </c>
      <c r="P2985" s="6">
        <v>39.5</v>
      </c>
      <c r="Q2985" s="18">
        <v>41408</v>
      </c>
      <c r="R2985" s="6">
        <v>35.5</v>
      </c>
      <c r="S2985" s="18">
        <v>41418</v>
      </c>
      <c r="T2985" s="6">
        <v>37.880000000000003</v>
      </c>
    </row>
    <row r="2986" spans="1:20" x14ac:dyDescent="0.2">
      <c r="A2986" s="18">
        <v>41416</v>
      </c>
      <c r="B2986" s="25">
        <v>35</v>
      </c>
      <c r="C2986" s="18">
        <v>41417</v>
      </c>
      <c r="D2986" s="25">
        <v>37.380000000000003</v>
      </c>
      <c r="E2986" s="18">
        <v>41417</v>
      </c>
      <c r="F2986" s="25">
        <v>34.75</v>
      </c>
      <c r="G2986" s="18">
        <v>41416</v>
      </c>
      <c r="H2986" s="25">
        <v>37</v>
      </c>
      <c r="I2986" s="18">
        <v>41417</v>
      </c>
      <c r="J2986" s="25">
        <v>36.25</v>
      </c>
      <c r="K2986" s="18">
        <v>41417</v>
      </c>
      <c r="L2986" s="25">
        <v>35.630000000000003</v>
      </c>
      <c r="O2986" s="18">
        <v>41408</v>
      </c>
      <c r="P2986" s="6">
        <v>39.5</v>
      </c>
      <c r="Q2986" s="18">
        <v>41407</v>
      </c>
      <c r="R2986" s="6">
        <v>35.5</v>
      </c>
      <c r="S2986" s="18">
        <v>41417</v>
      </c>
      <c r="T2986" s="6">
        <v>37.880000000000003</v>
      </c>
    </row>
    <row r="2987" spans="1:20" x14ac:dyDescent="0.2">
      <c r="A2987" s="18">
        <v>41415</v>
      </c>
      <c r="B2987" s="25">
        <v>35</v>
      </c>
      <c r="C2987" s="18">
        <v>41416</v>
      </c>
      <c r="D2987" s="25">
        <v>37.130000000000003</v>
      </c>
      <c r="E2987" s="18">
        <v>41416</v>
      </c>
      <c r="F2987" s="25">
        <v>34.75</v>
      </c>
      <c r="G2987" s="18">
        <v>41415</v>
      </c>
      <c r="H2987" s="25">
        <v>37</v>
      </c>
      <c r="I2987" s="18">
        <v>41416</v>
      </c>
      <c r="J2987" s="25">
        <v>36.25</v>
      </c>
      <c r="K2987" s="18">
        <v>41416</v>
      </c>
      <c r="L2987" s="25">
        <v>35.630000000000003</v>
      </c>
      <c r="O2987" s="18">
        <v>41407</v>
      </c>
      <c r="P2987" s="6">
        <v>39.5</v>
      </c>
      <c r="Q2987" s="18">
        <v>41404</v>
      </c>
      <c r="R2987" s="6">
        <v>35.5</v>
      </c>
      <c r="S2987" s="18">
        <v>41416</v>
      </c>
      <c r="T2987" s="6">
        <v>37.880000000000003</v>
      </c>
    </row>
    <row r="2988" spans="1:20" x14ac:dyDescent="0.2">
      <c r="A2988" s="18">
        <v>41414</v>
      </c>
      <c r="B2988" s="25">
        <v>35</v>
      </c>
      <c r="C2988" s="18">
        <v>41415</v>
      </c>
      <c r="D2988" s="25">
        <v>37.130000000000003</v>
      </c>
      <c r="E2988" s="18">
        <v>41415</v>
      </c>
      <c r="F2988" s="25">
        <v>34.75</v>
      </c>
      <c r="G2988" s="18">
        <v>41414</v>
      </c>
      <c r="H2988" s="25">
        <v>37</v>
      </c>
      <c r="I2988" s="18">
        <v>41415</v>
      </c>
      <c r="J2988" s="25">
        <v>36.25</v>
      </c>
      <c r="K2988" s="18">
        <v>41415</v>
      </c>
      <c r="L2988" s="25">
        <v>35.630000000000003</v>
      </c>
      <c r="O2988" s="18">
        <v>41404</v>
      </c>
      <c r="P2988" s="6">
        <v>39.5</v>
      </c>
      <c r="Q2988" s="18">
        <v>41403</v>
      </c>
      <c r="R2988" s="6">
        <v>35.5</v>
      </c>
      <c r="S2988" s="18">
        <v>41415</v>
      </c>
      <c r="T2988" s="6">
        <v>37.880000000000003</v>
      </c>
    </row>
    <row r="2989" spans="1:20" x14ac:dyDescent="0.2">
      <c r="A2989" s="18">
        <v>41411</v>
      </c>
      <c r="B2989" s="25">
        <v>35</v>
      </c>
      <c r="C2989" s="18">
        <v>41414</v>
      </c>
      <c r="D2989" s="25">
        <v>37.130000000000003</v>
      </c>
      <c r="E2989" s="18">
        <v>41414</v>
      </c>
      <c r="F2989" s="25">
        <v>35.5</v>
      </c>
      <c r="G2989" s="18">
        <v>41411</v>
      </c>
      <c r="H2989" s="25">
        <v>37</v>
      </c>
      <c r="I2989" s="18">
        <v>41414</v>
      </c>
      <c r="J2989" s="25">
        <v>36.25</v>
      </c>
      <c r="K2989" s="18">
        <v>41414</v>
      </c>
      <c r="L2989" s="25">
        <v>36.630000000000003</v>
      </c>
      <c r="O2989" s="18">
        <v>41403</v>
      </c>
      <c r="P2989" s="6">
        <v>39.5</v>
      </c>
      <c r="Q2989" s="18">
        <v>41402</v>
      </c>
      <c r="R2989" s="6">
        <v>35.5</v>
      </c>
      <c r="S2989" s="18">
        <v>41414</v>
      </c>
      <c r="T2989" s="6">
        <v>37.880000000000003</v>
      </c>
    </row>
    <row r="2990" spans="1:20" x14ac:dyDescent="0.2">
      <c r="A2990" s="18">
        <v>41410</v>
      </c>
      <c r="B2990" s="25">
        <v>35</v>
      </c>
      <c r="C2990" s="18">
        <v>41411</v>
      </c>
      <c r="D2990" s="25">
        <v>37.130000000000003</v>
      </c>
      <c r="E2990" s="18">
        <v>41411</v>
      </c>
      <c r="F2990" s="25">
        <v>35.5</v>
      </c>
      <c r="G2990" s="18">
        <v>41410</v>
      </c>
      <c r="H2990" s="25">
        <v>37</v>
      </c>
      <c r="I2990" s="18">
        <v>41411</v>
      </c>
      <c r="J2990" s="25">
        <v>36.25</v>
      </c>
      <c r="K2990" s="18">
        <v>41411</v>
      </c>
      <c r="L2990" s="25">
        <v>36.630000000000003</v>
      </c>
      <c r="O2990" s="18">
        <v>41402</v>
      </c>
      <c r="P2990" s="6">
        <v>40</v>
      </c>
      <c r="Q2990" s="18">
        <v>41401</v>
      </c>
      <c r="R2990" s="6">
        <v>35.5</v>
      </c>
      <c r="S2990" s="18">
        <v>41411</v>
      </c>
      <c r="T2990" s="6">
        <v>37.880000000000003</v>
      </c>
    </row>
    <row r="2991" spans="1:20" x14ac:dyDescent="0.2">
      <c r="A2991" s="18">
        <v>41409</v>
      </c>
      <c r="B2991" s="25">
        <v>35</v>
      </c>
      <c r="C2991" s="18">
        <v>41410</v>
      </c>
      <c r="D2991" s="25">
        <v>37.130000000000003</v>
      </c>
      <c r="E2991" s="18">
        <v>41410</v>
      </c>
      <c r="F2991" s="25">
        <v>35.5</v>
      </c>
      <c r="G2991" s="18">
        <v>41409</v>
      </c>
      <c r="H2991" s="25">
        <v>36</v>
      </c>
      <c r="I2991" s="18">
        <v>41410</v>
      </c>
      <c r="J2991" s="25">
        <v>36.25</v>
      </c>
      <c r="K2991" s="18">
        <v>41410</v>
      </c>
      <c r="L2991" s="25">
        <v>36.630000000000003</v>
      </c>
      <c r="O2991" s="18">
        <v>41401</v>
      </c>
      <c r="P2991" s="6">
        <v>40</v>
      </c>
      <c r="Q2991" s="18">
        <v>41400</v>
      </c>
      <c r="R2991" s="6">
        <v>35.5</v>
      </c>
      <c r="S2991" s="18">
        <v>41410</v>
      </c>
      <c r="T2991" s="6">
        <v>37.880000000000003</v>
      </c>
    </row>
    <row r="2992" spans="1:20" x14ac:dyDescent="0.2">
      <c r="A2992" s="18">
        <v>41408</v>
      </c>
      <c r="B2992" s="25">
        <v>35</v>
      </c>
      <c r="C2992" s="18">
        <v>41409</v>
      </c>
      <c r="D2992" s="25">
        <v>36.880000000000003</v>
      </c>
      <c r="E2992" s="18">
        <v>41409</v>
      </c>
      <c r="F2992" s="25">
        <v>36</v>
      </c>
      <c r="G2992" s="18">
        <v>41408</v>
      </c>
      <c r="H2992" s="25">
        <v>36</v>
      </c>
      <c r="I2992" s="18">
        <v>41409</v>
      </c>
      <c r="J2992" s="25">
        <v>36.25</v>
      </c>
      <c r="K2992" s="18">
        <v>41409</v>
      </c>
      <c r="L2992" s="25">
        <v>36.630000000000003</v>
      </c>
      <c r="O2992" s="18">
        <v>41400</v>
      </c>
      <c r="P2992" s="6">
        <v>40</v>
      </c>
      <c r="Q2992" s="18">
        <v>41397</v>
      </c>
      <c r="R2992" s="6">
        <v>35.5</v>
      </c>
      <c r="S2992" s="18">
        <v>41409</v>
      </c>
      <c r="T2992" s="6">
        <v>37.880000000000003</v>
      </c>
    </row>
    <row r="2993" spans="1:20" x14ac:dyDescent="0.2">
      <c r="A2993" s="18">
        <v>41407</v>
      </c>
      <c r="B2993" s="25">
        <v>35</v>
      </c>
      <c r="C2993" s="18">
        <v>41408</v>
      </c>
      <c r="D2993" s="25">
        <v>36.880000000000003</v>
      </c>
      <c r="E2993" s="18">
        <v>41408</v>
      </c>
      <c r="F2993" s="25">
        <v>36.5</v>
      </c>
      <c r="G2993" s="18">
        <v>41407</v>
      </c>
      <c r="H2993" s="25">
        <v>36</v>
      </c>
      <c r="I2993" s="18">
        <v>41408</v>
      </c>
      <c r="J2993" s="25">
        <v>37.25</v>
      </c>
      <c r="K2993" s="18">
        <v>41408</v>
      </c>
      <c r="L2993" s="25">
        <v>37.130000000000003</v>
      </c>
      <c r="O2993" s="18">
        <v>41397</v>
      </c>
      <c r="P2993" s="6">
        <v>40</v>
      </c>
      <c r="Q2993" s="18">
        <v>41396</v>
      </c>
      <c r="R2993" s="6">
        <v>35.5</v>
      </c>
      <c r="S2993" s="18">
        <v>41408</v>
      </c>
      <c r="T2993" s="6">
        <v>37.880000000000003</v>
      </c>
    </row>
    <row r="2994" spans="1:20" x14ac:dyDescent="0.2">
      <c r="A2994" s="18">
        <v>41404</v>
      </c>
      <c r="B2994" s="25">
        <v>35</v>
      </c>
      <c r="C2994" s="18">
        <v>41407</v>
      </c>
      <c r="D2994" s="25">
        <v>36.880000000000003</v>
      </c>
      <c r="E2994" s="18">
        <v>41407</v>
      </c>
      <c r="F2994" s="25">
        <v>36.5</v>
      </c>
      <c r="G2994" s="18">
        <v>41404</v>
      </c>
      <c r="H2994" s="25">
        <v>36</v>
      </c>
      <c r="I2994" s="18">
        <v>41407</v>
      </c>
      <c r="J2994" s="25">
        <v>37.25</v>
      </c>
      <c r="K2994" s="18">
        <v>41407</v>
      </c>
      <c r="L2994" s="25">
        <v>37.130000000000003</v>
      </c>
      <c r="O2994" s="18">
        <v>41396</v>
      </c>
      <c r="P2994" s="6">
        <v>40</v>
      </c>
      <c r="Q2994" s="18">
        <v>41395</v>
      </c>
      <c r="R2994" s="6">
        <v>35.5</v>
      </c>
      <c r="S2994" s="18">
        <v>41407</v>
      </c>
      <c r="T2994" s="6">
        <v>37.880000000000003</v>
      </c>
    </row>
    <row r="2995" spans="1:20" x14ac:dyDescent="0.2">
      <c r="A2995" s="18">
        <v>41403</v>
      </c>
      <c r="B2995" s="25">
        <v>35</v>
      </c>
      <c r="C2995" s="18">
        <v>41404</v>
      </c>
      <c r="D2995" s="25">
        <v>36.880000000000003</v>
      </c>
      <c r="E2995" s="18">
        <v>41404</v>
      </c>
      <c r="F2995" s="25">
        <v>36.5</v>
      </c>
      <c r="G2995" s="18">
        <v>41403</v>
      </c>
      <c r="H2995" s="25">
        <v>36</v>
      </c>
      <c r="I2995" s="18">
        <v>41404</v>
      </c>
      <c r="J2995" s="25">
        <v>37.25</v>
      </c>
      <c r="K2995" s="18">
        <v>41404</v>
      </c>
      <c r="L2995" s="25">
        <v>37.130000000000003</v>
      </c>
      <c r="O2995" s="18">
        <v>41395</v>
      </c>
      <c r="P2995" s="6">
        <v>40.5</v>
      </c>
      <c r="Q2995" s="18">
        <v>41394</v>
      </c>
      <c r="R2995" s="6">
        <v>35.5</v>
      </c>
      <c r="S2995" s="18">
        <v>41404</v>
      </c>
      <c r="T2995" s="6">
        <v>37.880000000000003</v>
      </c>
    </row>
    <row r="2996" spans="1:20" x14ac:dyDescent="0.2">
      <c r="A2996" s="18">
        <v>41402</v>
      </c>
      <c r="B2996" s="25">
        <v>35</v>
      </c>
      <c r="C2996" s="18">
        <v>41403</v>
      </c>
      <c r="D2996" s="25">
        <v>36.75</v>
      </c>
      <c r="E2996" s="18">
        <v>41403</v>
      </c>
      <c r="F2996" s="25">
        <v>36.25</v>
      </c>
      <c r="G2996" s="18">
        <v>41402</v>
      </c>
      <c r="H2996" s="25">
        <v>36</v>
      </c>
      <c r="I2996" s="18">
        <v>41403</v>
      </c>
      <c r="J2996" s="25">
        <v>37.25</v>
      </c>
      <c r="K2996" s="18">
        <v>41403</v>
      </c>
      <c r="L2996" s="25">
        <v>37.130000000000003</v>
      </c>
      <c r="O2996" s="18">
        <v>41394</v>
      </c>
      <c r="P2996" s="6">
        <v>40.5</v>
      </c>
      <c r="Q2996" s="18">
        <v>41393</v>
      </c>
      <c r="R2996" s="6">
        <v>35.5</v>
      </c>
      <c r="S2996" s="18">
        <v>41403</v>
      </c>
      <c r="T2996" s="6">
        <v>37.880000000000003</v>
      </c>
    </row>
    <row r="2997" spans="1:20" x14ac:dyDescent="0.2">
      <c r="A2997" s="18">
        <v>41401</v>
      </c>
      <c r="B2997" s="25">
        <v>35</v>
      </c>
      <c r="C2997" s="18">
        <v>41402</v>
      </c>
      <c r="D2997" s="25">
        <v>36.75</v>
      </c>
      <c r="E2997" s="18">
        <v>41402</v>
      </c>
      <c r="F2997" s="25">
        <v>37.25</v>
      </c>
      <c r="G2997" s="18">
        <v>41401</v>
      </c>
      <c r="H2997" s="25">
        <v>36</v>
      </c>
      <c r="I2997" s="18">
        <v>41402</v>
      </c>
      <c r="J2997" s="25">
        <v>38</v>
      </c>
      <c r="K2997" s="18">
        <v>41402</v>
      </c>
      <c r="L2997" s="25">
        <v>37.380000000000003</v>
      </c>
      <c r="O2997" s="18">
        <v>41393</v>
      </c>
      <c r="P2997" s="6">
        <v>40.5</v>
      </c>
      <c r="Q2997" s="18">
        <v>41390</v>
      </c>
      <c r="R2997" s="6">
        <v>35.5</v>
      </c>
      <c r="S2997" s="18">
        <v>41402</v>
      </c>
      <c r="T2997" s="6">
        <v>37.880000000000003</v>
      </c>
    </row>
    <row r="2998" spans="1:20" x14ac:dyDescent="0.2">
      <c r="A2998" s="18">
        <v>41400</v>
      </c>
      <c r="B2998" s="25">
        <v>35</v>
      </c>
      <c r="C2998" s="18">
        <v>41401</v>
      </c>
      <c r="D2998" s="25">
        <v>36.5</v>
      </c>
      <c r="E2998" s="18">
        <v>41401</v>
      </c>
      <c r="F2998" s="25">
        <v>37.25</v>
      </c>
      <c r="G2998" s="18">
        <v>41400</v>
      </c>
      <c r="H2998" s="25">
        <v>36</v>
      </c>
      <c r="I2998" s="18">
        <v>41401</v>
      </c>
      <c r="J2998" s="25">
        <v>38</v>
      </c>
      <c r="K2998" s="18">
        <v>41401</v>
      </c>
      <c r="L2998" s="25">
        <v>37.5</v>
      </c>
      <c r="O2998" s="18">
        <v>41390</v>
      </c>
      <c r="P2998" s="6">
        <v>40.5</v>
      </c>
      <c r="Q2998" s="18">
        <v>41389</v>
      </c>
      <c r="R2998" s="6">
        <v>35.5</v>
      </c>
      <c r="S2998" s="18">
        <v>41401</v>
      </c>
      <c r="T2998" s="6">
        <v>37.880000000000003</v>
      </c>
    </row>
    <row r="2999" spans="1:20" x14ac:dyDescent="0.2">
      <c r="A2999" s="18">
        <v>41397</v>
      </c>
      <c r="B2999" s="25">
        <v>35</v>
      </c>
      <c r="C2999" s="18">
        <v>41400</v>
      </c>
      <c r="D2999" s="25">
        <v>36.5</v>
      </c>
      <c r="E2999" s="18">
        <v>41400</v>
      </c>
      <c r="F2999" s="25">
        <v>37.25</v>
      </c>
      <c r="G2999" s="18">
        <v>41397</v>
      </c>
      <c r="H2999" s="25">
        <v>36.5</v>
      </c>
      <c r="I2999" s="18">
        <v>41400</v>
      </c>
      <c r="J2999" s="25">
        <v>38</v>
      </c>
      <c r="K2999" s="18">
        <v>41400</v>
      </c>
      <c r="L2999" s="25">
        <v>38.5</v>
      </c>
      <c r="O2999" s="18">
        <v>41389</v>
      </c>
      <c r="P2999" s="6">
        <v>40.5</v>
      </c>
      <c r="Q2999" s="18">
        <v>41388</v>
      </c>
      <c r="R2999" s="6">
        <v>35.5</v>
      </c>
      <c r="S2999" s="18">
        <v>41400</v>
      </c>
      <c r="T2999" s="6">
        <v>37.880000000000003</v>
      </c>
    </row>
    <row r="3000" spans="1:20" x14ac:dyDescent="0.2">
      <c r="A3000" s="18">
        <v>41396</v>
      </c>
      <c r="B3000" s="25">
        <v>35</v>
      </c>
      <c r="C3000" s="18">
        <v>41397</v>
      </c>
      <c r="D3000" s="25">
        <v>36.5</v>
      </c>
      <c r="E3000" s="18">
        <v>41397</v>
      </c>
      <c r="F3000" s="25">
        <v>37.5</v>
      </c>
      <c r="G3000" s="18">
        <v>41396</v>
      </c>
      <c r="H3000" s="25">
        <v>36.5</v>
      </c>
      <c r="I3000" s="18">
        <v>41397</v>
      </c>
      <c r="J3000" s="25">
        <v>38.5</v>
      </c>
      <c r="K3000" s="18">
        <v>41397</v>
      </c>
      <c r="L3000" s="25">
        <v>38.5</v>
      </c>
      <c r="O3000" s="18">
        <v>41388</v>
      </c>
      <c r="P3000" s="6">
        <v>40.5</v>
      </c>
      <c r="Q3000" s="18">
        <v>41387</v>
      </c>
      <c r="R3000" s="6">
        <v>36</v>
      </c>
      <c r="S3000" s="18">
        <v>41397</v>
      </c>
      <c r="T3000" s="6">
        <v>37.880000000000003</v>
      </c>
    </row>
    <row r="3001" spans="1:20" x14ac:dyDescent="0.2">
      <c r="A3001" s="18">
        <v>41395</v>
      </c>
      <c r="B3001" s="25">
        <v>35.75</v>
      </c>
      <c r="C3001" s="18">
        <v>41396</v>
      </c>
      <c r="D3001" s="25">
        <v>37.5</v>
      </c>
      <c r="E3001" s="18">
        <v>41396</v>
      </c>
      <c r="F3001" s="25">
        <v>37.5</v>
      </c>
      <c r="G3001" s="18">
        <v>41395</v>
      </c>
      <c r="H3001" s="25">
        <v>36.5</v>
      </c>
      <c r="I3001" s="18">
        <v>41396</v>
      </c>
      <c r="J3001" s="25">
        <v>38.5</v>
      </c>
      <c r="K3001" s="18">
        <v>41396</v>
      </c>
      <c r="L3001" s="25">
        <v>38.5</v>
      </c>
      <c r="O3001" s="18">
        <v>41387</v>
      </c>
      <c r="P3001" s="6">
        <v>40.5</v>
      </c>
      <c r="Q3001" s="18">
        <v>41386</v>
      </c>
      <c r="R3001" s="6">
        <v>36</v>
      </c>
      <c r="S3001" s="18">
        <v>41396</v>
      </c>
      <c r="T3001" s="6">
        <v>37.880000000000003</v>
      </c>
    </row>
    <row r="3002" spans="1:20" x14ac:dyDescent="0.2">
      <c r="A3002" s="18">
        <v>41394</v>
      </c>
      <c r="B3002" s="25">
        <v>35.75</v>
      </c>
      <c r="C3002" s="18">
        <v>41395</v>
      </c>
      <c r="D3002" s="25">
        <v>37.5</v>
      </c>
      <c r="E3002" s="18">
        <v>41395</v>
      </c>
      <c r="F3002" s="25">
        <v>37.5</v>
      </c>
      <c r="G3002" s="18">
        <v>41394</v>
      </c>
      <c r="H3002" s="25">
        <v>36.5</v>
      </c>
      <c r="I3002" s="18">
        <v>41395</v>
      </c>
      <c r="J3002" s="25">
        <v>38.5</v>
      </c>
      <c r="K3002" s="18">
        <v>41395</v>
      </c>
      <c r="L3002" s="25">
        <v>38.5</v>
      </c>
      <c r="O3002" s="18">
        <v>41386</v>
      </c>
      <c r="P3002" s="6">
        <v>40.5</v>
      </c>
      <c r="Q3002" s="18">
        <v>41383</v>
      </c>
      <c r="R3002" s="6">
        <v>36</v>
      </c>
      <c r="S3002" s="18">
        <v>41395</v>
      </c>
      <c r="T3002" s="6">
        <v>37.880000000000003</v>
      </c>
    </row>
    <row r="3003" spans="1:20" x14ac:dyDescent="0.2">
      <c r="A3003" s="18">
        <v>41393</v>
      </c>
      <c r="B3003" s="25">
        <v>35.75</v>
      </c>
      <c r="C3003" s="18">
        <v>41394</v>
      </c>
      <c r="D3003" s="25">
        <v>37.5</v>
      </c>
      <c r="E3003" s="18">
        <v>41394</v>
      </c>
      <c r="F3003" s="25">
        <v>37</v>
      </c>
      <c r="G3003" s="18">
        <v>41393</v>
      </c>
      <c r="H3003" s="25">
        <v>36.5</v>
      </c>
      <c r="I3003" s="18">
        <v>41394</v>
      </c>
      <c r="J3003" s="25">
        <v>38.5</v>
      </c>
      <c r="K3003" s="18">
        <v>41394</v>
      </c>
      <c r="L3003" s="25">
        <v>38.5</v>
      </c>
      <c r="O3003" s="18">
        <v>41383</v>
      </c>
      <c r="P3003" s="6">
        <v>40.5</v>
      </c>
      <c r="Q3003" s="18">
        <v>41382</v>
      </c>
      <c r="R3003" s="6">
        <v>36</v>
      </c>
      <c r="S3003" s="18">
        <v>41394</v>
      </c>
      <c r="T3003" s="6">
        <v>38.5</v>
      </c>
    </row>
    <row r="3004" spans="1:20" x14ac:dyDescent="0.2">
      <c r="A3004" s="18">
        <v>41390</v>
      </c>
      <c r="B3004" s="25">
        <v>35.75</v>
      </c>
      <c r="C3004" s="18">
        <v>41393</v>
      </c>
      <c r="D3004" s="25">
        <v>37.5</v>
      </c>
      <c r="E3004" s="18">
        <v>41393</v>
      </c>
      <c r="F3004" s="25">
        <v>37</v>
      </c>
      <c r="G3004" s="18">
        <v>41390</v>
      </c>
      <c r="H3004" s="25">
        <v>36.5</v>
      </c>
      <c r="I3004" s="18">
        <v>41393</v>
      </c>
      <c r="J3004" s="25">
        <v>38.5</v>
      </c>
      <c r="K3004" s="18">
        <v>41393</v>
      </c>
      <c r="L3004" s="25">
        <v>39.130000000000003</v>
      </c>
      <c r="O3004" s="18">
        <v>41382</v>
      </c>
      <c r="P3004" s="6">
        <v>41</v>
      </c>
      <c r="Q3004" s="18">
        <v>41381</v>
      </c>
      <c r="R3004" s="6">
        <v>36</v>
      </c>
      <c r="S3004" s="18">
        <v>41393</v>
      </c>
      <c r="T3004" s="6">
        <v>38.5</v>
      </c>
    </row>
    <row r="3005" spans="1:20" x14ac:dyDescent="0.2">
      <c r="A3005" s="18">
        <v>41389</v>
      </c>
      <c r="B3005" s="25">
        <v>35.75</v>
      </c>
      <c r="C3005" s="18">
        <v>41390</v>
      </c>
      <c r="D3005" s="25">
        <v>37.5</v>
      </c>
      <c r="E3005" s="18">
        <v>41390</v>
      </c>
      <c r="F3005" s="25">
        <v>37</v>
      </c>
      <c r="G3005" s="18">
        <v>41389</v>
      </c>
      <c r="H3005" s="25">
        <v>36.5</v>
      </c>
      <c r="I3005" s="18">
        <v>41390</v>
      </c>
      <c r="J3005" s="25">
        <v>38.5</v>
      </c>
      <c r="K3005" s="18">
        <v>41390</v>
      </c>
      <c r="L3005" s="25">
        <v>39.130000000000003</v>
      </c>
      <c r="O3005" s="18">
        <v>41381</v>
      </c>
      <c r="P3005" s="6">
        <v>41</v>
      </c>
      <c r="Q3005" s="18">
        <v>41380</v>
      </c>
      <c r="R3005" s="6">
        <v>36</v>
      </c>
      <c r="S3005" s="18">
        <v>41390</v>
      </c>
      <c r="T3005" s="6">
        <v>38.5</v>
      </c>
    </row>
    <row r="3006" spans="1:20" x14ac:dyDescent="0.2">
      <c r="A3006" s="18">
        <v>41388</v>
      </c>
      <c r="B3006" s="25">
        <v>35.75</v>
      </c>
      <c r="C3006" s="18">
        <v>41389</v>
      </c>
      <c r="D3006" s="25">
        <v>37.5</v>
      </c>
      <c r="E3006" s="18">
        <v>41389</v>
      </c>
      <c r="F3006" s="25">
        <v>36.5</v>
      </c>
      <c r="G3006" s="18">
        <v>41388</v>
      </c>
      <c r="H3006" s="25">
        <v>36.5</v>
      </c>
      <c r="I3006" s="18">
        <v>41389</v>
      </c>
      <c r="J3006" s="25">
        <v>38.5</v>
      </c>
      <c r="K3006" s="18">
        <v>41389</v>
      </c>
      <c r="L3006" s="25">
        <v>39.130000000000003</v>
      </c>
      <c r="O3006" s="18">
        <v>41380</v>
      </c>
      <c r="P3006" s="6">
        <v>41</v>
      </c>
      <c r="Q3006" s="18">
        <v>41379</v>
      </c>
      <c r="R3006" s="6">
        <v>36</v>
      </c>
      <c r="S3006" s="18">
        <v>41389</v>
      </c>
      <c r="T3006" s="6">
        <v>38.5</v>
      </c>
    </row>
    <row r="3007" spans="1:20" x14ac:dyDescent="0.2">
      <c r="A3007" s="18">
        <v>41387</v>
      </c>
      <c r="B3007" s="25">
        <v>36.25</v>
      </c>
      <c r="C3007" s="18">
        <v>41388</v>
      </c>
      <c r="D3007" s="25">
        <v>37.5</v>
      </c>
      <c r="E3007" s="18">
        <v>41388</v>
      </c>
      <c r="F3007" s="25">
        <v>36.5</v>
      </c>
      <c r="G3007" s="18">
        <v>41387</v>
      </c>
      <c r="H3007" s="25">
        <v>37</v>
      </c>
      <c r="I3007" s="18">
        <v>41388</v>
      </c>
      <c r="J3007" s="25">
        <v>38.5</v>
      </c>
      <c r="K3007" s="18">
        <v>41388</v>
      </c>
      <c r="L3007" s="25">
        <v>39.130000000000003</v>
      </c>
      <c r="O3007" s="18">
        <v>41379</v>
      </c>
      <c r="P3007" s="6">
        <v>41</v>
      </c>
      <c r="Q3007" s="18">
        <v>41376</v>
      </c>
      <c r="R3007" s="6">
        <v>36</v>
      </c>
      <c r="S3007" s="18">
        <v>41388</v>
      </c>
      <c r="T3007" s="6">
        <v>38.5</v>
      </c>
    </row>
    <row r="3008" spans="1:20" x14ac:dyDescent="0.2">
      <c r="A3008" s="18">
        <v>41386</v>
      </c>
      <c r="B3008" s="25">
        <v>36.25</v>
      </c>
      <c r="C3008" s="18">
        <v>41387</v>
      </c>
      <c r="D3008" s="25">
        <v>37.5</v>
      </c>
      <c r="E3008" s="18">
        <v>41387</v>
      </c>
      <c r="F3008" s="25">
        <v>37.5</v>
      </c>
      <c r="G3008" s="18">
        <v>41386</v>
      </c>
      <c r="H3008" s="25">
        <v>37</v>
      </c>
      <c r="I3008" s="18">
        <v>41387</v>
      </c>
      <c r="J3008" s="25">
        <v>38.5</v>
      </c>
      <c r="K3008" s="18">
        <v>41387</v>
      </c>
      <c r="L3008" s="25">
        <v>39.130000000000003</v>
      </c>
      <c r="O3008" s="18">
        <v>41376</v>
      </c>
      <c r="P3008" s="6">
        <v>41</v>
      </c>
      <c r="Q3008" s="18">
        <v>41375</v>
      </c>
      <c r="R3008" s="6">
        <v>36</v>
      </c>
      <c r="S3008" s="18">
        <v>41387</v>
      </c>
      <c r="T3008" s="6">
        <v>39.25</v>
      </c>
    </row>
    <row r="3009" spans="1:20" x14ac:dyDescent="0.2">
      <c r="A3009" s="18">
        <v>41383</v>
      </c>
      <c r="B3009" s="25">
        <v>36.25</v>
      </c>
      <c r="C3009" s="18">
        <v>41386</v>
      </c>
      <c r="D3009" s="25">
        <v>37.5</v>
      </c>
      <c r="E3009" s="18">
        <v>41386</v>
      </c>
      <c r="F3009" s="25">
        <v>37.5</v>
      </c>
      <c r="G3009" s="18">
        <v>41383</v>
      </c>
      <c r="H3009" s="25">
        <v>37</v>
      </c>
      <c r="I3009" s="18">
        <v>41386</v>
      </c>
      <c r="J3009" s="25">
        <v>38.5</v>
      </c>
      <c r="K3009" s="18">
        <v>41386</v>
      </c>
      <c r="L3009" s="25">
        <v>39.130000000000003</v>
      </c>
      <c r="O3009" s="18">
        <v>41375</v>
      </c>
      <c r="P3009" s="6">
        <v>41</v>
      </c>
      <c r="Q3009" s="18">
        <v>41374</v>
      </c>
      <c r="R3009" s="6">
        <v>36</v>
      </c>
      <c r="S3009" s="18">
        <v>41386</v>
      </c>
      <c r="T3009" s="6">
        <v>39.25</v>
      </c>
    </row>
    <row r="3010" spans="1:20" x14ac:dyDescent="0.2">
      <c r="A3010" s="18">
        <v>41382</v>
      </c>
      <c r="B3010" s="25">
        <v>36.25</v>
      </c>
      <c r="C3010" s="18">
        <v>41383</v>
      </c>
      <c r="D3010" s="25">
        <v>37.5</v>
      </c>
      <c r="E3010" s="18">
        <v>41383</v>
      </c>
      <c r="F3010" s="25">
        <v>37.5</v>
      </c>
      <c r="G3010" s="18">
        <v>41382</v>
      </c>
      <c r="H3010" s="25">
        <v>37</v>
      </c>
      <c r="I3010" s="18">
        <v>41383</v>
      </c>
      <c r="J3010" s="25">
        <v>38.5</v>
      </c>
      <c r="K3010" s="18">
        <v>41383</v>
      </c>
      <c r="L3010" s="25">
        <v>39.130000000000003</v>
      </c>
      <c r="O3010" s="18">
        <v>41374</v>
      </c>
      <c r="P3010" s="6">
        <v>40.5</v>
      </c>
      <c r="Q3010" s="18">
        <v>41373</v>
      </c>
      <c r="R3010" s="6">
        <v>36</v>
      </c>
      <c r="S3010" s="18">
        <v>41383</v>
      </c>
      <c r="T3010" s="6">
        <v>39.25</v>
      </c>
    </row>
    <row r="3011" spans="1:20" x14ac:dyDescent="0.2">
      <c r="A3011" s="18">
        <v>41381</v>
      </c>
      <c r="B3011" s="25">
        <v>36.5</v>
      </c>
      <c r="C3011" s="18">
        <v>41382</v>
      </c>
      <c r="D3011" s="25">
        <v>37.5</v>
      </c>
      <c r="E3011" s="18">
        <v>41382</v>
      </c>
      <c r="F3011" s="25">
        <v>37.5</v>
      </c>
      <c r="G3011" s="18">
        <v>41381</v>
      </c>
      <c r="H3011" s="25">
        <v>37</v>
      </c>
      <c r="I3011" s="18">
        <v>41382</v>
      </c>
      <c r="J3011" s="25">
        <v>38.5</v>
      </c>
      <c r="K3011" s="18">
        <v>41382</v>
      </c>
      <c r="L3011" s="25">
        <v>39.130000000000003</v>
      </c>
      <c r="O3011" s="18">
        <v>41373</v>
      </c>
      <c r="P3011" s="6">
        <v>40</v>
      </c>
      <c r="Q3011" s="18">
        <v>41372</v>
      </c>
      <c r="R3011" s="6">
        <v>36</v>
      </c>
      <c r="S3011" s="18">
        <v>41382</v>
      </c>
      <c r="T3011" s="6">
        <v>39.25</v>
      </c>
    </row>
    <row r="3012" spans="1:20" x14ac:dyDescent="0.2">
      <c r="A3012" s="18">
        <v>41380</v>
      </c>
      <c r="B3012" s="25">
        <v>36.5</v>
      </c>
      <c r="C3012" s="18">
        <v>41381</v>
      </c>
      <c r="D3012" s="25">
        <v>37.5</v>
      </c>
      <c r="E3012" s="18">
        <v>41381</v>
      </c>
      <c r="F3012" s="25">
        <v>37.5</v>
      </c>
      <c r="G3012" s="18">
        <v>41380</v>
      </c>
      <c r="H3012" s="25">
        <v>37</v>
      </c>
      <c r="I3012" s="18">
        <v>41381</v>
      </c>
      <c r="J3012" s="25">
        <v>38.5</v>
      </c>
      <c r="K3012" s="18">
        <v>41381</v>
      </c>
      <c r="L3012" s="25">
        <v>39.130000000000003</v>
      </c>
      <c r="O3012" s="18">
        <v>41372</v>
      </c>
      <c r="P3012" s="6">
        <v>40</v>
      </c>
      <c r="Q3012" s="18">
        <v>41369</v>
      </c>
      <c r="R3012" s="6">
        <v>36</v>
      </c>
      <c r="S3012" s="18">
        <v>41381</v>
      </c>
      <c r="T3012" s="6">
        <v>39.25</v>
      </c>
    </row>
    <row r="3013" spans="1:20" x14ac:dyDescent="0.2">
      <c r="A3013" s="18">
        <v>41379</v>
      </c>
      <c r="B3013" s="25">
        <v>36.5</v>
      </c>
      <c r="C3013" s="18">
        <v>41380</v>
      </c>
      <c r="D3013" s="25">
        <v>38</v>
      </c>
      <c r="E3013" s="18">
        <v>41380</v>
      </c>
      <c r="F3013" s="25">
        <v>37.5</v>
      </c>
      <c r="G3013" s="18">
        <v>41379</v>
      </c>
      <c r="H3013" s="25">
        <v>37</v>
      </c>
      <c r="I3013" s="18">
        <v>41380</v>
      </c>
      <c r="J3013" s="25">
        <v>38.5</v>
      </c>
      <c r="K3013" s="18">
        <v>41380</v>
      </c>
      <c r="L3013" s="25">
        <v>39.130000000000003</v>
      </c>
      <c r="O3013" s="18">
        <v>41369</v>
      </c>
      <c r="P3013" s="6">
        <v>40</v>
      </c>
      <c r="Q3013" s="18">
        <v>41368</v>
      </c>
      <c r="R3013" s="6">
        <v>36</v>
      </c>
      <c r="S3013" s="18">
        <v>41380</v>
      </c>
      <c r="T3013" s="6">
        <v>39.25</v>
      </c>
    </row>
    <row r="3014" spans="1:20" x14ac:dyDescent="0.2">
      <c r="A3014" s="18">
        <v>41376</v>
      </c>
      <c r="B3014" s="25">
        <v>36.5</v>
      </c>
      <c r="C3014" s="18">
        <v>41379</v>
      </c>
      <c r="D3014" s="25">
        <v>38</v>
      </c>
      <c r="E3014" s="18">
        <v>41379</v>
      </c>
      <c r="F3014" s="25">
        <v>38</v>
      </c>
      <c r="G3014" s="18">
        <v>41376</v>
      </c>
      <c r="H3014" s="25">
        <v>37</v>
      </c>
      <c r="I3014" s="18">
        <v>41379</v>
      </c>
      <c r="J3014" s="25">
        <v>38.5</v>
      </c>
      <c r="K3014" s="18">
        <v>41379</v>
      </c>
      <c r="L3014" s="25">
        <v>39.130000000000003</v>
      </c>
      <c r="O3014" s="18">
        <v>41368</v>
      </c>
      <c r="P3014" s="6">
        <v>40</v>
      </c>
      <c r="Q3014" s="18">
        <v>41367</v>
      </c>
      <c r="R3014" s="6">
        <v>36</v>
      </c>
      <c r="S3014" s="18">
        <v>41379</v>
      </c>
      <c r="T3014" s="6">
        <v>39.25</v>
      </c>
    </row>
    <row r="3015" spans="1:20" x14ac:dyDescent="0.2">
      <c r="A3015" s="18">
        <v>41375</v>
      </c>
      <c r="B3015" s="25">
        <v>36.5</v>
      </c>
      <c r="C3015" s="18">
        <v>41376</v>
      </c>
      <c r="D3015" s="25">
        <v>38</v>
      </c>
      <c r="E3015" s="18">
        <v>41376</v>
      </c>
      <c r="F3015" s="25">
        <v>38</v>
      </c>
      <c r="G3015" s="18">
        <v>41375</v>
      </c>
      <c r="H3015" s="25">
        <v>37</v>
      </c>
      <c r="I3015" s="18">
        <v>41376</v>
      </c>
      <c r="J3015" s="25">
        <v>38.5</v>
      </c>
      <c r="K3015" s="18">
        <v>41376</v>
      </c>
      <c r="L3015" s="25">
        <v>39.130000000000003</v>
      </c>
      <c r="O3015" s="18">
        <v>41367</v>
      </c>
      <c r="P3015" s="6">
        <v>40</v>
      </c>
      <c r="Q3015" s="18">
        <v>41366</v>
      </c>
      <c r="R3015" s="6">
        <v>36</v>
      </c>
      <c r="S3015" s="18">
        <v>41376</v>
      </c>
      <c r="T3015" s="6">
        <v>39.25</v>
      </c>
    </row>
    <row r="3016" spans="1:20" x14ac:dyDescent="0.2">
      <c r="A3016" s="18">
        <v>41374</v>
      </c>
      <c r="B3016" s="25">
        <v>36.5</v>
      </c>
      <c r="C3016" s="18">
        <v>41375</v>
      </c>
      <c r="D3016" s="25">
        <v>38</v>
      </c>
      <c r="E3016" s="18">
        <v>41375</v>
      </c>
      <c r="F3016" s="25">
        <v>38</v>
      </c>
      <c r="G3016" s="18">
        <v>41374</v>
      </c>
      <c r="H3016" s="25">
        <v>37</v>
      </c>
      <c r="I3016" s="18">
        <v>41375</v>
      </c>
      <c r="J3016" s="25">
        <v>38.5</v>
      </c>
      <c r="K3016" s="18">
        <v>41375</v>
      </c>
      <c r="L3016" s="25">
        <v>39.130000000000003</v>
      </c>
      <c r="O3016" s="18">
        <v>41366</v>
      </c>
      <c r="P3016" s="6">
        <v>40</v>
      </c>
      <c r="Q3016" s="18">
        <v>41365</v>
      </c>
      <c r="R3016" s="6">
        <v>36</v>
      </c>
      <c r="S3016" s="18">
        <v>41375</v>
      </c>
      <c r="T3016" s="6">
        <v>39.25</v>
      </c>
    </row>
    <row r="3017" spans="1:20" x14ac:dyDescent="0.2">
      <c r="A3017" s="18">
        <v>41373</v>
      </c>
      <c r="B3017" s="25">
        <v>36.5</v>
      </c>
      <c r="C3017" s="18">
        <v>41374</v>
      </c>
      <c r="D3017" s="25">
        <v>38.75</v>
      </c>
      <c r="E3017" s="18">
        <v>41374</v>
      </c>
      <c r="F3017" s="25">
        <v>38</v>
      </c>
      <c r="G3017" s="18">
        <v>41373</v>
      </c>
      <c r="H3017" s="25">
        <v>37</v>
      </c>
      <c r="I3017" s="18">
        <v>41374</v>
      </c>
      <c r="J3017" s="25">
        <v>38.5</v>
      </c>
      <c r="K3017" s="18">
        <v>41374</v>
      </c>
      <c r="L3017" s="25">
        <v>39.130000000000003</v>
      </c>
      <c r="O3017" s="18">
        <v>41365</v>
      </c>
      <c r="P3017" s="6">
        <v>40</v>
      </c>
      <c r="Q3017" s="18">
        <v>41361</v>
      </c>
      <c r="R3017" s="6">
        <v>36</v>
      </c>
      <c r="S3017" s="18">
        <v>41374</v>
      </c>
      <c r="T3017" s="6">
        <v>39.25</v>
      </c>
    </row>
    <row r="3018" spans="1:20" x14ac:dyDescent="0.2">
      <c r="A3018" s="18">
        <v>41372</v>
      </c>
      <c r="B3018" s="25">
        <v>36.5</v>
      </c>
      <c r="C3018" s="18">
        <v>41373</v>
      </c>
      <c r="D3018" s="25">
        <v>38.75</v>
      </c>
      <c r="E3018" s="18">
        <v>41373</v>
      </c>
      <c r="F3018" s="25">
        <v>37</v>
      </c>
      <c r="G3018" s="18">
        <v>41372</v>
      </c>
      <c r="H3018" s="25">
        <v>37</v>
      </c>
      <c r="I3018" s="18">
        <v>41373</v>
      </c>
      <c r="J3018" s="25">
        <v>38.5</v>
      </c>
      <c r="K3018" s="18">
        <v>41373</v>
      </c>
      <c r="L3018" s="25">
        <v>39.5</v>
      </c>
      <c r="O3018" s="18">
        <v>41361</v>
      </c>
      <c r="P3018" s="6">
        <v>40</v>
      </c>
      <c r="Q3018" s="18">
        <v>41360</v>
      </c>
      <c r="R3018" s="6">
        <v>36</v>
      </c>
      <c r="S3018" s="18">
        <v>41373</v>
      </c>
      <c r="T3018" s="6">
        <v>39</v>
      </c>
    </row>
    <row r="3019" spans="1:20" x14ac:dyDescent="0.2">
      <c r="A3019" s="18">
        <v>41369</v>
      </c>
      <c r="B3019" s="25">
        <v>36.5</v>
      </c>
      <c r="C3019" s="18">
        <v>41372</v>
      </c>
      <c r="D3019" s="25">
        <v>38.25</v>
      </c>
      <c r="E3019" s="18">
        <v>41372</v>
      </c>
      <c r="F3019" s="25">
        <v>37</v>
      </c>
      <c r="G3019" s="18">
        <v>41369</v>
      </c>
      <c r="H3019" s="25">
        <v>37</v>
      </c>
      <c r="I3019" s="18">
        <v>41372</v>
      </c>
      <c r="J3019" s="25">
        <v>38.5</v>
      </c>
      <c r="K3019" s="18">
        <v>41372</v>
      </c>
      <c r="L3019" s="25">
        <v>39.5</v>
      </c>
      <c r="O3019" s="18">
        <v>41360</v>
      </c>
      <c r="P3019" s="6">
        <v>40</v>
      </c>
      <c r="Q3019" s="18">
        <v>41359</v>
      </c>
      <c r="R3019" s="6">
        <v>36</v>
      </c>
      <c r="S3019" s="18">
        <v>41372</v>
      </c>
      <c r="T3019" s="6">
        <v>39</v>
      </c>
    </row>
    <row r="3020" spans="1:20" x14ac:dyDescent="0.2">
      <c r="A3020" s="18">
        <v>41368</v>
      </c>
      <c r="B3020" s="25">
        <v>36.5</v>
      </c>
      <c r="C3020" s="18">
        <v>41369</v>
      </c>
      <c r="D3020" s="25">
        <v>38.25</v>
      </c>
      <c r="E3020" s="18">
        <v>41369</v>
      </c>
      <c r="F3020" s="25">
        <v>37</v>
      </c>
      <c r="G3020" s="18">
        <v>41368</v>
      </c>
      <c r="H3020" s="25">
        <v>37</v>
      </c>
      <c r="I3020" s="18">
        <v>41369</v>
      </c>
      <c r="J3020" s="25">
        <v>38.5</v>
      </c>
      <c r="K3020" s="18">
        <v>41369</v>
      </c>
      <c r="L3020" s="25">
        <v>39.5</v>
      </c>
      <c r="O3020" s="18">
        <v>41359</v>
      </c>
      <c r="P3020" s="6">
        <v>39.380000000000003</v>
      </c>
      <c r="Q3020" s="18">
        <v>41358</v>
      </c>
      <c r="R3020" s="6">
        <v>36</v>
      </c>
      <c r="S3020" s="18">
        <v>41369</v>
      </c>
      <c r="T3020" s="6">
        <v>39</v>
      </c>
    </row>
    <row r="3021" spans="1:20" x14ac:dyDescent="0.2">
      <c r="A3021" s="18">
        <v>41367</v>
      </c>
      <c r="B3021" s="25">
        <v>37</v>
      </c>
      <c r="C3021" s="18">
        <v>41368</v>
      </c>
      <c r="D3021" s="25">
        <v>38.25</v>
      </c>
      <c r="E3021" s="18">
        <v>41368</v>
      </c>
      <c r="F3021" s="25">
        <v>37</v>
      </c>
      <c r="G3021" s="18">
        <v>41367</v>
      </c>
      <c r="H3021" s="25">
        <v>37</v>
      </c>
      <c r="I3021" s="18">
        <v>41368</v>
      </c>
      <c r="J3021" s="25">
        <v>38.5</v>
      </c>
      <c r="K3021" s="18">
        <v>41368</v>
      </c>
      <c r="L3021" s="25">
        <v>39.5</v>
      </c>
      <c r="O3021" s="18">
        <v>41358</v>
      </c>
      <c r="P3021" s="6">
        <v>39.130000000000003</v>
      </c>
      <c r="Q3021" s="18">
        <v>41355</v>
      </c>
      <c r="R3021" s="6">
        <v>36</v>
      </c>
      <c r="S3021" s="18">
        <v>41368</v>
      </c>
      <c r="T3021" s="6">
        <v>39</v>
      </c>
    </row>
    <row r="3022" spans="1:20" x14ac:dyDescent="0.2">
      <c r="A3022" s="18">
        <v>41366</v>
      </c>
      <c r="B3022" s="25">
        <v>37</v>
      </c>
      <c r="C3022" s="18">
        <v>41367</v>
      </c>
      <c r="D3022" s="25">
        <v>38.25</v>
      </c>
      <c r="E3022" s="18">
        <v>41367</v>
      </c>
      <c r="F3022" s="25">
        <v>37</v>
      </c>
      <c r="G3022" s="18">
        <v>41366</v>
      </c>
      <c r="H3022" s="25">
        <v>37</v>
      </c>
      <c r="I3022" s="18">
        <v>41367</v>
      </c>
      <c r="J3022" s="25">
        <v>38.5</v>
      </c>
      <c r="K3022" s="18">
        <v>41367</v>
      </c>
      <c r="L3022" s="25">
        <v>39.5</v>
      </c>
      <c r="O3022" s="18">
        <v>41355</v>
      </c>
      <c r="P3022" s="6">
        <v>39.130000000000003</v>
      </c>
      <c r="Q3022" s="18">
        <v>41354</v>
      </c>
      <c r="R3022" s="6">
        <v>36</v>
      </c>
      <c r="S3022" s="18">
        <v>41367</v>
      </c>
      <c r="T3022" s="6">
        <v>39</v>
      </c>
    </row>
    <row r="3023" spans="1:20" x14ac:dyDescent="0.2">
      <c r="A3023" s="18">
        <v>41365</v>
      </c>
      <c r="B3023" s="25">
        <v>36.75</v>
      </c>
      <c r="C3023" s="18">
        <v>41366</v>
      </c>
      <c r="D3023" s="25">
        <v>38.25</v>
      </c>
      <c r="E3023" s="18">
        <v>41366</v>
      </c>
      <c r="F3023" s="25">
        <v>37</v>
      </c>
      <c r="G3023" s="18">
        <v>41365</v>
      </c>
      <c r="H3023" s="25">
        <v>37</v>
      </c>
      <c r="I3023" s="18">
        <v>41366</v>
      </c>
      <c r="J3023" s="25">
        <v>38.5</v>
      </c>
      <c r="K3023" s="18">
        <v>41366</v>
      </c>
      <c r="L3023" s="25">
        <v>39.75</v>
      </c>
      <c r="O3023" s="18">
        <v>41354</v>
      </c>
      <c r="P3023" s="6">
        <v>39.130000000000003</v>
      </c>
      <c r="Q3023" s="18">
        <v>41353</v>
      </c>
      <c r="R3023" s="6">
        <v>36</v>
      </c>
      <c r="S3023" s="18">
        <v>41366</v>
      </c>
      <c r="T3023" s="6">
        <v>39.25</v>
      </c>
    </row>
    <row r="3024" spans="1:20" x14ac:dyDescent="0.2">
      <c r="A3024" s="18">
        <v>41361</v>
      </c>
      <c r="B3024" s="25">
        <v>36.75</v>
      </c>
      <c r="C3024" s="18">
        <v>41365</v>
      </c>
      <c r="D3024" s="25">
        <v>38</v>
      </c>
      <c r="E3024" s="18">
        <v>41365</v>
      </c>
      <c r="F3024" s="25">
        <v>37</v>
      </c>
      <c r="G3024" s="18">
        <v>41361</v>
      </c>
      <c r="H3024" s="25">
        <v>37</v>
      </c>
      <c r="I3024" s="18">
        <v>41365</v>
      </c>
      <c r="J3024" s="25">
        <v>38.5</v>
      </c>
      <c r="K3024" s="18">
        <v>41365</v>
      </c>
      <c r="L3024" s="25">
        <v>39.5</v>
      </c>
      <c r="O3024" s="18">
        <v>41353</v>
      </c>
      <c r="P3024" s="6">
        <v>39.130000000000003</v>
      </c>
      <c r="Q3024" s="18">
        <v>41352</v>
      </c>
      <c r="R3024" s="6">
        <v>36</v>
      </c>
      <c r="S3024" s="18">
        <v>41365</v>
      </c>
      <c r="T3024" s="6">
        <v>39.25</v>
      </c>
    </row>
    <row r="3025" spans="1:20" x14ac:dyDescent="0.2">
      <c r="A3025" s="18">
        <v>41360</v>
      </c>
      <c r="B3025" s="25">
        <v>36.75</v>
      </c>
      <c r="C3025" s="18">
        <v>41361</v>
      </c>
      <c r="D3025" s="25">
        <v>38</v>
      </c>
      <c r="E3025" s="18">
        <v>41361</v>
      </c>
      <c r="F3025" s="25">
        <v>36.5</v>
      </c>
      <c r="G3025" s="18">
        <v>41360</v>
      </c>
      <c r="H3025" s="25">
        <v>37</v>
      </c>
      <c r="I3025" s="18">
        <v>41361</v>
      </c>
      <c r="J3025" s="25">
        <v>38</v>
      </c>
      <c r="K3025" s="18">
        <v>41361</v>
      </c>
      <c r="L3025" s="25">
        <v>39.5</v>
      </c>
      <c r="O3025" s="18">
        <v>41352</v>
      </c>
      <c r="P3025" s="6">
        <v>39.130000000000003</v>
      </c>
      <c r="Q3025" s="18">
        <v>41351</v>
      </c>
      <c r="R3025" s="6">
        <v>36</v>
      </c>
      <c r="S3025" s="18">
        <v>41361</v>
      </c>
      <c r="T3025" s="6">
        <v>39.5</v>
      </c>
    </row>
    <row r="3026" spans="1:20" x14ac:dyDescent="0.2">
      <c r="A3026" s="18">
        <v>41359</v>
      </c>
      <c r="B3026" s="25">
        <v>36.75</v>
      </c>
      <c r="C3026" s="18">
        <v>41360</v>
      </c>
      <c r="D3026" s="25">
        <v>38</v>
      </c>
      <c r="E3026" s="18">
        <v>41360</v>
      </c>
      <c r="F3026" s="25">
        <v>36.5</v>
      </c>
      <c r="G3026" s="18">
        <v>41359</v>
      </c>
      <c r="H3026" s="25">
        <v>37</v>
      </c>
      <c r="I3026" s="18">
        <v>41360</v>
      </c>
      <c r="J3026" s="25">
        <v>38</v>
      </c>
      <c r="K3026" s="18">
        <v>41360</v>
      </c>
      <c r="L3026" s="25">
        <v>39.5</v>
      </c>
      <c r="O3026" s="18">
        <v>41351</v>
      </c>
      <c r="P3026" s="6">
        <v>39.130000000000003</v>
      </c>
      <c r="Q3026" s="18">
        <v>41348</v>
      </c>
      <c r="R3026" s="6">
        <v>36</v>
      </c>
      <c r="S3026" s="18">
        <v>41360</v>
      </c>
      <c r="T3026" s="6">
        <v>39.5</v>
      </c>
    </row>
    <row r="3027" spans="1:20" x14ac:dyDescent="0.2">
      <c r="A3027" s="18">
        <v>41358</v>
      </c>
      <c r="B3027" s="25">
        <v>36.75</v>
      </c>
      <c r="C3027" s="18">
        <v>41359</v>
      </c>
      <c r="D3027" s="25">
        <v>38</v>
      </c>
      <c r="E3027" s="18">
        <v>41359</v>
      </c>
      <c r="F3027" s="25">
        <v>36.5</v>
      </c>
      <c r="G3027" s="18">
        <v>41358</v>
      </c>
      <c r="H3027" s="25">
        <v>37</v>
      </c>
      <c r="I3027" s="18">
        <v>41359</v>
      </c>
      <c r="J3027" s="25">
        <v>38</v>
      </c>
      <c r="K3027" s="18">
        <v>41359</v>
      </c>
      <c r="L3027" s="25">
        <v>39.5</v>
      </c>
      <c r="O3027" s="18">
        <v>41348</v>
      </c>
      <c r="P3027" s="6">
        <v>39.130000000000003</v>
      </c>
      <c r="Q3027" s="18">
        <v>41347</v>
      </c>
      <c r="R3027" s="6">
        <v>36</v>
      </c>
      <c r="S3027" s="18">
        <v>41359</v>
      </c>
      <c r="T3027" s="6">
        <v>39.5</v>
      </c>
    </row>
    <row r="3028" spans="1:20" x14ac:dyDescent="0.2">
      <c r="A3028" s="18">
        <v>41355</v>
      </c>
      <c r="B3028" s="25">
        <v>36.75</v>
      </c>
      <c r="C3028" s="18">
        <v>41358</v>
      </c>
      <c r="D3028" s="25">
        <v>38</v>
      </c>
      <c r="E3028" s="18">
        <v>41358</v>
      </c>
      <c r="F3028" s="25">
        <v>36.5</v>
      </c>
      <c r="G3028" s="18">
        <v>41355</v>
      </c>
      <c r="H3028" s="25">
        <v>37</v>
      </c>
      <c r="I3028" s="18">
        <v>41358</v>
      </c>
      <c r="J3028" s="25">
        <v>37.75</v>
      </c>
      <c r="K3028" s="18">
        <v>41358</v>
      </c>
      <c r="L3028" s="25">
        <v>39.5</v>
      </c>
      <c r="O3028" s="18">
        <v>41347</v>
      </c>
      <c r="P3028" s="6">
        <v>39.130000000000003</v>
      </c>
      <c r="Q3028" s="18">
        <v>41346</v>
      </c>
      <c r="R3028" s="6">
        <v>36</v>
      </c>
      <c r="S3028" s="18">
        <v>41358</v>
      </c>
      <c r="T3028" s="6">
        <v>39.5</v>
      </c>
    </row>
    <row r="3029" spans="1:20" x14ac:dyDescent="0.2">
      <c r="A3029" s="18">
        <v>41354</v>
      </c>
      <c r="B3029" s="25">
        <v>36.5</v>
      </c>
      <c r="C3029" s="18">
        <v>41355</v>
      </c>
      <c r="D3029" s="25">
        <v>38</v>
      </c>
      <c r="E3029" s="18">
        <v>41355</v>
      </c>
      <c r="F3029" s="25">
        <v>36.5</v>
      </c>
      <c r="G3029" s="18">
        <v>41354</v>
      </c>
      <c r="H3029" s="25">
        <v>37</v>
      </c>
      <c r="I3029" s="18">
        <v>41355</v>
      </c>
      <c r="J3029" s="25">
        <v>37.75</v>
      </c>
      <c r="K3029" s="18">
        <v>41355</v>
      </c>
      <c r="L3029" s="25">
        <v>39.5</v>
      </c>
      <c r="O3029" s="18">
        <v>41346</v>
      </c>
      <c r="P3029" s="6">
        <v>39.130000000000003</v>
      </c>
      <c r="Q3029" s="18">
        <v>41345</v>
      </c>
      <c r="R3029" s="6">
        <v>36</v>
      </c>
      <c r="S3029" s="18">
        <v>41355</v>
      </c>
      <c r="T3029" s="6">
        <v>39.5</v>
      </c>
    </row>
    <row r="3030" spans="1:20" x14ac:dyDescent="0.2">
      <c r="A3030" s="18">
        <v>41353</v>
      </c>
      <c r="B3030" s="25">
        <v>36.5</v>
      </c>
      <c r="C3030" s="18">
        <v>41354</v>
      </c>
      <c r="D3030" s="25">
        <v>38</v>
      </c>
      <c r="E3030" s="18">
        <v>41354</v>
      </c>
      <c r="F3030" s="25">
        <v>36.5</v>
      </c>
      <c r="G3030" s="18">
        <v>41353</v>
      </c>
      <c r="H3030" s="25">
        <v>37</v>
      </c>
      <c r="I3030" s="18">
        <v>41354</v>
      </c>
      <c r="J3030" s="25">
        <v>37.75</v>
      </c>
      <c r="K3030" s="18">
        <v>41354</v>
      </c>
      <c r="L3030" s="25">
        <v>39.5</v>
      </c>
      <c r="O3030" s="18">
        <v>41345</v>
      </c>
      <c r="P3030" s="6">
        <v>39.130000000000003</v>
      </c>
      <c r="Q3030" s="18">
        <v>41344</v>
      </c>
      <c r="R3030" s="6">
        <v>36</v>
      </c>
      <c r="S3030" s="18">
        <v>41354</v>
      </c>
      <c r="T3030" s="6">
        <v>39.5</v>
      </c>
    </row>
    <row r="3031" spans="1:20" x14ac:dyDescent="0.2">
      <c r="A3031" s="18">
        <v>41352</v>
      </c>
      <c r="B3031" s="25">
        <v>36.5</v>
      </c>
      <c r="C3031" s="18">
        <v>41353</v>
      </c>
      <c r="D3031" s="25">
        <v>38</v>
      </c>
      <c r="E3031" s="18">
        <v>41353</v>
      </c>
      <c r="F3031" s="25">
        <v>36.5</v>
      </c>
      <c r="G3031" s="18">
        <v>41352</v>
      </c>
      <c r="H3031" s="25">
        <v>37</v>
      </c>
      <c r="I3031" s="18">
        <v>41353</v>
      </c>
      <c r="J3031" s="25">
        <v>37.75</v>
      </c>
      <c r="K3031" s="18">
        <v>41353</v>
      </c>
      <c r="L3031" s="25">
        <v>39.5</v>
      </c>
      <c r="O3031" s="18">
        <v>41344</v>
      </c>
      <c r="P3031" s="6">
        <v>39.130000000000003</v>
      </c>
      <c r="Q3031" s="18">
        <v>41341</v>
      </c>
      <c r="R3031" s="6">
        <v>36</v>
      </c>
      <c r="S3031" s="18">
        <v>41353</v>
      </c>
      <c r="T3031" s="6">
        <v>39.5</v>
      </c>
    </row>
    <row r="3032" spans="1:20" x14ac:dyDescent="0.2">
      <c r="A3032" s="18">
        <v>41351</v>
      </c>
      <c r="B3032" s="25">
        <v>36.5</v>
      </c>
      <c r="C3032" s="18">
        <v>41352</v>
      </c>
      <c r="D3032" s="25">
        <v>38</v>
      </c>
      <c r="E3032" s="18">
        <v>41352</v>
      </c>
      <c r="F3032" s="25">
        <v>36.5</v>
      </c>
      <c r="G3032" s="18">
        <v>41351</v>
      </c>
      <c r="H3032" s="25">
        <v>37</v>
      </c>
      <c r="I3032" s="18">
        <v>41352</v>
      </c>
      <c r="J3032" s="25">
        <v>37.75</v>
      </c>
      <c r="K3032" s="18">
        <v>41352</v>
      </c>
      <c r="L3032" s="25">
        <v>38.75</v>
      </c>
      <c r="O3032" s="18">
        <v>41341</v>
      </c>
      <c r="P3032" s="6">
        <v>39.130000000000003</v>
      </c>
      <c r="Q3032" s="18">
        <v>41340</v>
      </c>
      <c r="R3032" s="6">
        <v>36</v>
      </c>
      <c r="S3032" s="18">
        <v>41352</v>
      </c>
      <c r="T3032" s="6">
        <v>39</v>
      </c>
    </row>
    <row r="3033" spans="1:20" x14ac:dyDescent="0.2">
      <c r="A3033" s="18">
        <v>41348</v>
      </c>
      <c r="B3033" s="25">
        <v>36.5</v>
      </c>
      <c r="C3033" s="18">
        <v>41351</v>
      </c>
      <c r="D3033" s="25">
        <v>37.25</v>
      </c>
      <c r="E3033" s="18">
        <v>41351</v>
      </c>
      <c r="F3033" s="25">
        <v>36.5</v>
      </c>
      <c r="G3033" s="18">
        <v>41348</v>
      </c>
      <c r="H3033" s="25">
        <v>37</v>
      </c>
      <c r="I3033" s="18">
        <v>41351</v>
      </c>
      <c r="J3033" s="25">
        <v>37.75</v>
      </c>
      <c r="K3033" s="18">
        <v>41351</v>
      </c>
      <c r="L3033" s="25">
        <v>38.75</v>
      </c>
      <c r="O3033" s="18">
        <v>41340</v>
      </c>
      <c r="P3033" s="6">
        <v>39.130000000000003</v>
      </c>
      <c r="Q3033" s="18">
        <v>41339</v>
      </c>
      <c r="R3033" s="6">
        <v>36</v>
      </c>
      <c r="S3033" s="18">
        <v>41351</v>
      </c>
      <c r="T3033" s="6">
        <v>39</v>
      </c>
    </row>
    <row r="3034" spans="1:20" x14ac:dyDescent="0.2">
      <c r="A3034" s="18">
        <v>41347</v>
      </c>
      <c r="B3034" s="25">
        <v>36.5</v>
      </c>
      <c r="C3034" s="18">
        <v>41348</v>
      </c>
      <c r="D3034" s="25">
        <v>37.25</v>
      </c>
      <c r="E3034" s="18">
        <v>41348</v>
      </c>
      <c r="F3034" s="25">
        <v>36.5</v>
      </c>
      <c r="G3034" s="18">
        <v>41347</v>
      </c>
      <c r="H3034" s="25">
        <v>37</v>
      </c>
      <c r="I3034" s="18">
        <v>41348</v>
      </c>
      <c r="J3034" s="25">
        <v>37.75</v>
      </c>
      <c r="K3034" s="18">
        <v>41348</v>
      </c>
      <c r="L3034" s="25">
        <v>38.75</v>
      </c>
      <c r="O3034" s="18">
        <v>41339</v>
      </c>
      <c r="P3034" s="6">
        <v>39.5</v>
      </c>
      <c r="Q3034" s="18">
        <v>41338</v>
      </c>
      <c r="R3034" s="6">
        <v>36</v>
      </c>
      <c r="S3034" s="18">
        <v>41348</v>
      </c>
      <c r="T3034" s="6">
        <v>39</v>
      </c>
    </row>
    <row r="3035" spans="1:20" x14ac:dyDescent="0.2">
      <c r="A3035" s="18">
        <v>41346</v>
      </c>
      <c r="B3035" s="25">
        <v>36.5</v>
      </c>
      <c r="C3035" s="18">
        <v>41347</v>
      </c>
      <c r="D3035" s="25">
        <v>37.25</v>
      </c>
      <c r="E3035" s="18">
        <v>41347</v>
      </c>
      <c r="F3035" s="25">
        <v>36.5</v>
      </c>
      <c r="G3035" s="18">
        <v>41346</v>
      </c>
      <c r="H3035" s="25">
        <v>37</v>
      </c>
      <c r="I3035" s="18">
        <v>41347</v>
      </c>
      <c r="J3035" s="25">
        <v>37.75</v>
      </c>
      <c r="K3035" s="18">
        <v>41347</v>
      </c>
      <c r="L3035" s="25">
        <v>38.75</v>
      </c>
      <c r="O3035" s="18">
        <v>41338</v>
      </c>
      <c r="P3035" s="6">
        <v>38.5</v>
      </c>
      <c r="Q3035" s="18">
        <v>41337</v>
      </c>
      <c r="R3035" s="6">
        <v>36</v>
      </c>
      <c r="S3035" s="18">
        <v>41347</v>
      </c>
      <c r="T3035" s="6">
        <v>39</v>
      </c>
    </row>
    <row r="3036" spans="1:20" x14ac:dyDescent="0.2">
      <c r="A3036" s="18">
        <v>41345</v>
      </c>
      <c r="B3036" s="25">
        <v>36.5</v>
      </c>
      <c r="C3036" s="18">
        <v>41346</v>
      </c>
      <c r="D3036" s="25">
        <v>37.25</v>
      </c>
      <c r="E3036" s="18">
        <v>41346</v>
      </c>
      <c r="F3036" s="25">
        <v>36.5</v>
      </c>
      <c r="G3036" s="18">
        <v>41345</v>
      </c>
      <c r="H3036" s="25">
        <v>37</v>
      </c>
      <c r="I3036" s="18">
        <v>41346</v>
      </c>
      <c r="J3036" s="25">
        <v>37.75</v>
      </c>
      <c r="K3036" s="18">
        <v>41346</v>
      </c>
      <c r="L3036" s="25">
        <v>39.25</v>
      </c>
      <c r="O3036" s="18">
        <v>41337</v>
      </c>
      <c r="P3036" s="6">
        <v>38.5</v>
      </c>
      <c r="Q3036" s="18">
        <v>41334</v>
      </c>
      <c r="R3036" s="6">
        <v>36</v>
      </c>
      <c r="S3036" s="18">
        <v>41346</v>
      </c>
      <c r="T3036" s="6">
        <v>39</v>
      </c>
    </row>
    <row r="3037" spans="1:20" x14ac:dyDescent="0.2">
      <c r="A3037" s="18">
        <v>41344</v>
      </c>
      <c r="B3037" s="25">
        <v>36.5</v>
      </c>
      <c r="C3037" s="18">
        <v>41345</v>
      </c>
      <c r="D3037" s="25">
        <v>37.25</v>
      </c>
      <c r="E3037" s="18">
        <v>41345</v>
      </c>
      <c r="F3037" s="25">
        <v>36.5</v>
      </c>
      <c r="G3037" s="18">
        <v>41344</v>
      </c>
      <c r="H3037" s="25">
        <v>37</v>
      </c>
      <c r="I3037" s="18">
        <v>41345</v>
      </c>
      <c r="J3037" s="25">
        <v>37.75</v>
      </c>
      <c r="K3037" s="18">
        <v>41345</v>
      </c>
      <c r="L3037" s="25">
        <v>39.25</v>
      </c>
      <c r="O3037" s="18">
        <v>41334</v>
      </c>
      <c r="P3037" s="6">
        <v>38.5</v>
      </c>
      <c r="Q3037" s="18">
        <v>41333</v>
      </c>
      <c r="R3037" s="6">
        <v>36</v>
      </c>
      <c r="S3037" s="18">
        <v>41345</v>
      </c>
      <c r="T3037" s="6">
        <v>39</v>
      </c>
    </row>
    <row r="3038" spans="1:20" x14ac:dyDescent="0.2">
      <c r="A3038" s="18">
        <v>41341</v>
      </c>
      <c r="B3038" s="25">
        <v>36.5</v>
      </c>
      <c r="C3038" s="18">
        <v>41344</v>
      </c>
      <c r="D3038" s="25">
        <v>37.25</v>
      </c>
      <c r="E3038" s="18">
        <v>41344</v>
      </c>
      <c r="F3038" s="25">
        <v>36.5</v>
      </c>
      <c r="G3038" s="18">
        <v>41341</v>
      </c>
      <c r="H3038" s="25">
        <v>37</v>
      </c>
      <c r="I3038" s="18">
        <v>41344</v>
      </c>
      <c r="J3038" s="25">
        <v>37.75</v>
      </c>
      <c r="K3038" s="18">
        <v>41344</v>
      </c>
      <c r="L3038" s="25">
        <v>39.75</v>
      </c>
      <c r="O3038" s="18">
        <v>41333</v>
      </c>
      <c r="P3038" s="6">
        <v>38.5</v>
      </c>
      <c r="Q3038" s="18">
        <v>41332</v>
      </c>
      <c r="R3038" s="6">
        <v>36</v>
      </c>
      <c r="S3038" s="18">
        <v>41344</v>
      </c>
      <c r="T3038" s="6">
        <v>39</v>
      </c>
    </row>
    <row r="3039" spans="1:20" x14ac:dyDescent="0.2">
      <c r="A3039" s="18">
        <v>41340</v>
      </c>
      <c r="B3039" s="25">
        <v>36.5</v>
      </c>
      <c r="C3039" s="18">
        <v>41341</v>
      </c>
      <c r="D3039" s="25">
        <v>37.25</v>
      </c>
      <c r="E3039" s="18">
        <v>41341</v>
      </c>
      <c r="F3039" s="25">
        <v>36.5</v>
      </c>
      <c r="G3039" s="18">
        <v>41340</v>
      </c>
      <c r="H3039" s="25">
        <v>37</v>
      </c>
      <c r="I3039" s="18">
        <v>41341</v>
      </c>
      <c r="J3039" s="25">
        <v>37.75</v>
      </c>
      <c r="K3039" s="18">
        <v>41341</v>
      </c>
      <c r="L3039" s="25">
        <v>39.75</v>
      </c>
      <c r="O3039" s="18">
        <v>41332</v>
      </c>
      <c r="P3039" s="6">
        <v>38.5</v>
      </c>
      <c r="Q3039" s="18">
        <v>41331</v>
      </c>
      <c r="R3039" s="6">
        <v>36</v>
      </c>
      <c r="S3039" s="18">
        <v>41341</v>
      </c>
      <c r="T3039" s="6">
        <v>39</v>
      </c>
    </row>
    <row r="3040" spans="1:20" x14ac:dyDescent="0.2">
      <c r="A3040" s="18">
        <v>41339</v>
      </c>
      <c r="B3040" s="25">
        <v>36.5</v>
      </c>
      <c r="C3040" s="18">
        <v>41340</v>
      </c>
      <c r="D3040" s="25">
        <v>37.25</v>
      </c>
      <c r="E3040" s="18">
        <v>41340</v>
      </c>
      <c r="F3040" s="25">
        <v>36.5</v>
      </c>
      <c r="G3040" s="18">
        <v>41339</v>
      </c>
      <c r="H3040" s="25">
        <v>37</v>
      </c>
      <c r="I3040" s="18">
        <v>41340</v>
      </c>
      <c r="J3040" s="25">
        <v>37.75</v>
      </c>
      <c r="K3040" s="18">
        <v>41340</v>
      </c>
      <c r="L3040" s="25">
        <v>39.75</v>
      </c>
      <c r="O3040" s="18">
        <v>41331</v>
      </c>
      <c r="P3040" s="6">
        <v>38.5</v>
      </c>
      <c r="Q3040" s="18">
        <v>41330</v>
      </c>
      <c r="R3040" s="6">
        <v>36</v>
      </c>
      <c r="S3040" s="18">
        <v>41340</v>
      </c>
      <c r="T3040" s="6">
        <v>39</v>
      </c>
    </row>
    <row r="3041" spans="1:20" x14ac:dyDescent="0.2">
      <c r="A3041" s="18">
        <v>41338</v>
      </c>
      <c r="B3041" s="25">
        <v>36.5</v>
      </c>
      <c r="C3041" s="18">
        <v>41339</v>
      </c>
      <c r="D3041" s="25">
        <v>37.25</v>
      </c>
      <c r="E3041" s="18">
        <v>41339</v>
      </c>
      <c r="F3041" s="25">
        <v>36.5</v>
      </c>
      <c r="G3041" s="18">
        <v>41338</v>
      </c>
      <c r="H3041" s="25">
        <v>37</v>
      </c>
      <c r="I3041" s="18">
        <v>41339</v>
      </c>
      <c r="J3041" s="25">
        <v>37.75</v>
      </c>
      <c r="K3041" s="18">
        <v>41339</v>
      </c>
      <c r="L3041" s="25">
        <v>39.75</v>
      </c>
      <c r="O3041" s="18">
        <v>41330</v>
      </c>
      <c r="P3041" s="6">
        <v>38.5</v>
      </c>
      <c r="Q3041" s="18">
        <v>41327</v>
      </c>
      <c r="R3041" s="6">
        <v>36</v>
      </c>
      <c r="S3041" s="18">
        <v>41339</v>
      </c>
      <c r="T3041" s="6">
        <v>39</v>
      </c>
    </row>
    <row r="3042" spans="1:20" x14ac:dyDescent="0.2">
      <c r="A3042" s="18">
        <v>41337</v>
      </c>
      <c r="B3042" s="25">
        <v>36.5</v>
      </c>
      <c r="C3042" s="18">
        <v>41338</v>
      </c>
      <c r="D3042" s="25">
        <v>37.25</v>
      </c>
      <c r="E3042" s="18">
        <v>41338</v>
      </c>
      <c r="F3042" s="25">
        <v>36.5</v>
      </c>
      <c r="G3042" s="18">
        <v>41337</v>
      </c>
      <c r="H3042" s="25">
        <v>37</v>
      </c>
      <c r="I3042" s="18">
        <v>41338</v>
      </c>
      <c r="J3042" s="25">
        <v>37.75</v>
      </c>
      <c r="K3042" s="18">
        <v>41338</v>
      </c>
      <c r="L3042" s="25">
        <v>39.75</v>
      </c>
      <c r="O3042" s="18">
        <v>41327</v>
      </c>
      <c r="P3042" s="6">
        <v>38.5</v>
      </c>
      <c r="Q3042" s="18">
        <v>41326</v>
      </c>
      <c r="R3042" s="6">
        <v>36</v>
      </c>
      <c r="S3042" s="18">
        <v>41338</v>
      </c>
      <c r="T3042" s="6">
        <v>39</v>
      </c>
    </row>
    <row r="3043" spans="1:20" x14ac:dyDescent="0.2">
      <c r="A3043" s="18">
        <v>41334</v>
      </c>
      <c r="B3043" s="25">
        <v>36.5</v>
      </c>
      <c r="C3043" s="18">
        <v>41337</v>
      </c>
      <c r="D3043" s="25">
        <v>37.25</v>
      </c>
      <c r="E3043" s="18">
        <v>41337</v>
      </c>
      <c r="F3043" s="25">
        <v>36.5</v>
      </c>
      <c r="G3043" s="18">
        <v>41334</v>
      </c>
      <c r="H3043" s="25">
        <v>37</v>
      </c>
      <c r="I3043" s="18">
        <v>41337</v>
      </c>
      <c r="J3043" s="25">
        <v>37.75</v>
      </c>
      <c r="K3043" s="18">
        <v>41337</v>
      </c>
      <c r="L3043" s="25">
        <v>40</v>
      </c>
      <c r="O3043" s="18">
        <v>41326</v>
      </c>
      <c r="P3043" s="6">
        <v>38.5</v>
      </c>
      <c r="Q3043" s="18">
        <v>41325</v>
      </c>
      <c r="R3043" s="6">
        <v>36</v>
      </c>
      <c r="S3043" s="18">
        <v>41337</v>
      </c>
      <c r="T3043" s="6">
        <v>39</v>
      </c>
    </row>
    <row r="3044" spans="1:20" x14ac:dyDescent="0.2">
      <c r="A3044" s="18">
        <v>41333</v>
      </c>
      <c r="B3044" s="25">
        <v>36.5</v>
      </c>
      <c r="C3044" s="18">
        <v>41334</v>
      </c>
      <c r="D3044" s="25">
        <v>37</v>
      </c>
      <c r="E3044" s="18">
        <v>41334</v>
      </c>
      <c r="F3044" s="25">
        <v>36.5</v>
      </c>
      <c r="G3044" s="18">
        <v>41333</v>
      </c>
      <c r="H3044" s="25">
        <v>37</v>
      </c>
      <c r="I3044" s="18">
        <v>41334</v>
      </c>
      <c r="J3044" s="25">
        <v>37.75</v>
      </c>
      <c r="K3044" s="18">
        <v>41334</v>
      </c>
      <c r="L3044" s="25">
        <v>40</v>
      </c>
      <c r="O3044" s="18">
        <v>41325</v>
      </c>
      <c r="P3044" s="6">
        <v>38.5</v>
      </c>
      <c r="Q3044" s="18">
        <v>41324</v>
      </c>
      <c r="R3044" s="6">
        <v>36</v>
      </c>
      <c r="S3044" s="18">
        <v>41334</v>
      </c>
      <c r="T3044" s="6">
        <v>39</v>
      </c>
    </row>
    <row r="3045" spans="1:20" x14ac:dyDescent="0.2">
      <c r="A3045" s="18">
        <v>41332</v>
      </c>
      <c r="B3045" s="25">
        <v>36.5</v>
      </c>
      <c r="C3045" s="18">
        <v>41333</v>
      </c>
      <c r="D3045" s="25">
        <v>37.5</v>
      </c>
      <c r="E3045" s="18">
        <v>41333</v>
      </c>
      <c r="F3045" s="25">
        <v>36.5</v>
      </c>
      <c r="G3045" s="18">
        <v>41332</v>
      </c>
      <c r="H3045" s="25">
        <v>37</v>
      </c>
      <c r="I3045" s="18">
        <v>41333</v>
      </c>
      <c r="J3045" s="25">
        <v>37.5</v>
      </c>
      <c r="K3045" s="18">
        <v>41333</v>
      </c>
      <c r="L3045" s="25">
        <v>40</v>
      </c>
      <c r="O3045" s="18">
        <v>41324</v>
      </c>
      <c r="P3045" s="6">
        <v>37.75</v>
      </c>
      <c r="Q3045" s="18">
        <v>41320</v>
      </c>
      <c r="R3045" s="6">
        <v>36</v>
      </c>
      <c r="S3045" s="18">
        <v>41333</v>
      </c>
      <c r="T3045" s="6">
        <v>39</v>
      </c>
    </row>
    <row r="3046" spans="1:20" x14ac:dyDescent="0.2">
      <c r="A3046" s="18">
        <v>41331</v>
      </c>
      <c r="B3046" s="25">
        <v>36.5</v>
      </c>
      <c r="C3046" s="18">
        <v>41332</v>
      </c>
      <c r="D3046" s="25">
        <v>37.5</v>
      </c>
      <c r="E3046" s="18">
        <v>41332</v>
      </c>
      <c r="F3046" s="25">
        <v>36.5</v>
      </c>
      <c r="G3046" s="18">
        <v>41331</v>
      </c>
      <c r="H3046" s="25">
        <v>37</v>
      </c>
      <c r="I3046" s="18">
        <v>41332</v>
      </c>
      <c r="J3046" s="25">
        <v>37.5</v>
      </c>
      <c r="K3046" s="18">
        <v>41332</v>
      </c>
      <c r="L3046" s="25">
        <v>40</v>
      </c>
      <c r="O3046" s="18">
        <v>41320</v>
      </c>
      <c r="P3046" s="6">
        <v>37.75</v>
      </c>
      <c r="Q3046" s="18">
        <v>41319</v>
      </c>
      <c r="R3046" s="6">
        <v>36</v>
      </c>
      <c r="S3046" s="18">
        <v>41332</v>
      </c>
      <c r="T3046" s="6">
        <v>39</v>
      </c>
    </row>
    <row r="3047" spans="1:20" x14ac:dyDescent="0.2">
      <c r="A3047" s="18">
        <v>41330</v>
      </c>
      <c r="B3047" s="25">
        <v>36.5</v>
      </c>
      <c r="C3047" s="18">
        <v>41331</v>
      </c>
      <c r="D3047" s="25">
        <v>37.5</v>
      </c>
      <c r="E3047" s="18">
        <v>41331</v>
      </c>
      <c r="F3047" s="25">
        <v>36.5</v>
      </c>
      <c r="G3047" s="18">
        <v>41330</v>
      </c>
      <c r="H3047" s="25">
        <v>36.5</v>
      </c>
      <c r="I3047" s="18">
        <v>41331</v>
      </c>
      <c r="J3047" s="25">
        <v>37.5</v>
      </c>
      <c r="K3047" s="18">
        <v>41331</v>
      </c>
      <c r="L3047" s="25">
        <v>40</v>
      </c>
      <c r="O3047" s="18">
        <v>41319</v>
      </c>
      <c r="P3047" s="6">
        <v>37.75</v>
      </c>
      <c r="Q3047" s="18">
        <v>41318</v>
      </c>
      <c r="R3047" s="6">
        <v>36</v>
      </c>
      <c r="S3047" s="18">
        <v>41331</v>
      </c>
      <c r="T3047" s="6">
        <v>39</v>
      </c>
    </row>
    <row r="3048" spans="1:20" x14ac:dyDescent="0.2">
      <c r="A3048" s="18">
        <v>41327</v>
      </c>
      <c r="B3048" s="25">
        <v>36.5</v>
      </c>
      <c r="C3048" s="18">
        <v>41330</v>
      </c>
      <c r="D3048" s="25">
        <v>37.5</v>
      </c>
      <c r="E3048" s="18">
        <v>41330</v>
      </c>
      <c r="F3048" s="25">
        <v>36.5</v>
      </c>
      <c r="G3048" s="18">
        <v>41327</v>
      </c>
      <c r="H3048" s="25">
        <v>36.5</v>
      </c>
      <c r="I3048" s="18">
        <v>41330</v>
      </c>
      <c r="J3048" s="25">
        <v>37.5</v>
      </c>
      <c r="K3048" s="18">
        <v>41330</v>
      </c>
      <c r="L3048" s="25">
        <v>40</v>
      </c>
      <c r="O3048" s="18">
        <v>41318</v>
      </c>
      <c r="P3048" s="6">
        <v>37.75</v>
      </c>
      <c r="Q3048" s="18">
        <v>41317</v>
      </c>
      <c r="R3048" s="6">
        <v>36</v>
      </c>
      <c r="S3048" s="18">
        <v>41330</v>
      </c>
      <c r="T3048" s="6">
        <v>39</v>
      </c>
    </row>
    <row r="3049" spans="1:20" x14ac:dyDescent="0.2">
      <c r="A3049" s="18">
        <v>41326</v>
      </c>
      <c r="B3049" s="25">
        <v>36.5</v>
      </c>
      <c r="C3049" s="18">
        <v>41327</v>
      </c>
      <c r="D3049" s="25">
        <v>37.5</v>
      </c>
      <c r="E3049" s="18">
        <v>41327</v>
      </c>
      <c r="F3049" s="25">
        <v>36.5</v>
      </c>
      <c r="G3049" s="18">
        <v>41326</v>
      </c>
      <c r="H3049" s="25">
        <v>36.5</v>
      </c>
      <c r="I3049" s="18">
        <v>41327</v>
      </c>
      <c r="J3049" s="25">
        <v>37.5</v>
      </c>
      <c r="K3049" s="18">
        <v>41327</v>
      </c>
      <c r="L3049" s="25">
        <v>39.75</v>
      </c>
      <c r="O3049" s="18">
        <v>41317</v>
      </c>
      <c r="P3049" s="6">
        <v>37.75</v>
      </c>
      <c r="Q3049" s="18">
        <v>41316</v>
      </c>
      <c r="R3049" s="6">
        <v>36</v>
      </c>
      <c r="S3049" s="18">
        <v>41327</v>
      </c>
      <c r="T3049" s="6">
        <v>39</v>
      </c>
    </row>
    <row r="3050" spans="1:20" x14ac:dyDescent="0.2">
      <c r="A3050" s="18">
        <v>41325</v>
      </c>
      <c r="B3050" s="25">
        <v>36.130000000000003</v>
      </c>
      <c r="C3050" s="18">
        <v>41326</v>
      </c>
      <c r="D3050" s="25">
        <v>37.5</v>
      </c>
      <c r="E3050" s="18">
        <v>41326</v>
      </c>
      <c r="F3050" s="25">
        <v>36.5</v>
      </c>
      <c r="G3050" s="18">
        <v>41325</v>
      </c>
      <c r="H3050" s="25">
        <v>36.5</v>
      </c>
      <c r="I3050" s="18">
        <v>41326</v>
      </c>
      <c r="J3050" s="25">
        <v>37.5</v>
      </c>
      <c r="K3050" s="18">
        <v>41326</v>
      </c>
      <c r="L3050" s="25">
        <v>39.75</v>
      </c>
      <c r="O3050" s="18">
        <v>41316</v>
      </c>
      <c r="P3050" s="6">
        <v>37.75</v>
      </c>
      <c r="Q3050" s="18">
        <v>41313</v>
      </c>
      <c r="R3050" s="6">
        <v>36</v>
      </c>
      <c r="S3050" s="18">
        <v>41326</v>
      </c>
      <c r="T3050" s="6">
        <v>39</v>
      </c>
    </row>
    <row r="3051" spans="1:20" x14ac:dyDescent="0.2">
      <c r="A3051" s="18">
        <v>41324</v>
      </c>
      <c r="B3051" s="25">
        <v>35.5</v>
      </c>
      <c r="C3051" s="18">
        <v>41325</v>
      </c>
      <c r="D3051" s="25">
        <v>37.5</v>
      </c>
      <c r="E3051" s="18">
        <v>41325</v>
      </c>
      <c r="F3051" s="25">
        <v>36.5</v>
      </c>
      <c r="G3051" s="18">
        <v>41324</v>
      </c>
      <c r="H3051" s="25">
        <v>36.25</v>
      </c>
      <c r="I3051" s="18">
        <v>41325</v>
      </c>
      <c r="J3051" s="25">
        <v>37.25</v>
      </c>
      <c r="K3051" s="18">
        <v>41325</v>
      </c>
      <c r="L3051" s="25">
        <v>39.75</v>
      </c>
      <c r="O3051" s="18">
        <v>41313</v>
      </c>
      <c r="P3051" s="6">
        <v>37.75</v>
      </c>
      <c r="Q3051" s="18">
        <v>41312</v>
      </c>
      <c r="R3051" s="6">
        <v>36</v>
      </c>
      <c r="S3051" s="18">
        <v>41325</v>
      </c>
      <c r="T3051" s="6">
        <v>39</v>
      </c>
    </row>
    <row r="3052" spans="1:20" x14ac:dyDescent="0.2">
      <c r="A3052" s="18">
        <v>41320</v>
      </c>
      <c r="B3052" s="25">
        <v>35.5</v>
      </c>
      <c r="C3052" s="18">
        <v>41324</v>
      </c>
      <c r="D3052" s="25">
        <v>37</v>
      </c>
      <c r="E3052" s="18">
        <v>41324</v>
      </c>
      <c r="F3052" s="25">
        <v>36</v>
      </c>
      <c r="G3052" s="18">
        <v>41320</v>
      </c>
      <c r="H3052" s="25">
        <v>36.25</v>
      </c>
      <c r="I3052" s="18">
        <v>41324</v>
      </c>
      <c r="J3052" s="25">
        <v>37.25</v>
      </c>
      <c r="K3052" s="18">
        <v>41324</v>
      </c>
      <c r="L3052" s="25">
        <v>39.75</v>
      </c>
      <c r="O3052" s="18">
        <v>41312</v>
      </c>
      <c r="P3052" s="6">
        <v>37.75</v>
      </c>
      <c r="Q3052" s="18">
        <v>41311</v>
      </c>
      <c r="R3052" s="6">
        <v>36</v>
      </c>
      <c r="S3052" s="18">
        <v>41324</v>
      </c>
      <c r="T3052" s="6">
        <v>39</v>
      </c>
    </row>
    <row r="3053" spans="1:20" x14ac:dyDescent="0.2">
      <c r="A3053" s="18">
        <v>41319</v>
      </c>
      <c r="B3053" s="25">
        <v>35.5</v>
      </c>
      <c r="C3053" s="18">
        <v>41320</v>
      </c>
      <c r="D3053" s="25">
        <v>37</v>
      </c>
      <c r="E3053" s="18">
        <v>41320</v>
      </c>
      <c r="F3053" s="25">
        <v>36</v>
      </c>
      <c r="G3053" s="18">
        <v>41319</v>
      </c>
      <c r="H3053" s="25">
        <v>36.25</v>
      </c>
      <c r="I3053" s="18">
        <v>41320</v>
      </c>
      <c r="J3053" s="25">
        <v>37.25</v>
      </c>
      <c r="K3053" s="18">
        <v>41320</v>
      </c>
      <c r="L3053" s="25">
        <v>39.75</v>
      </c>
      <c r="O3053" s="18">
        <v>41311</v>
      </c>
      <c r="P3053" s="6">
        <v>37.75</v>
      </c>
      <c r="Q3053" s="18">
        <v>41310</v>
      </c>
      <c r="R3053" s="6">
        <v>36</v>
      </c>
      <c r="S3053" s="18">
        <v>41320</v>
      </c>
      <c r="T3053" s="6">
        <v>39</v>
      </c>
    </row>
    <row r="3054" spans="1:20" x14ac:dyDescent="0.2">
      <c r="A3054" s="18">
        <v>41318</v>
      </c>
      <c r="B3054" s="25">
        <v>35.5</v>
      </c>
      <c r="C3054" s="18">
        <v>41319</v>
      </c>
      <c r="D3054" s="25">
        <v>37</v>
      </c>
      <c r="E3054" s="18">
        <v>41319</v>
      </c>
      <c r="F3054" s="25">
        <v>36</v>
      </c>
      <c r="G3054" s="18">
        <v>41318</v>
      </c>
      <c r="H3054" s="25">
        <v>36.25</v>
      </c>
      <c r="I3054" s="18">
        <v>41319</v>
      </c>
      <c r="J3054" s="25">
        <v>37.25</v>
      </c>
      <c r="K3054" s="18">
        <v>41319</v>
      </c>
      <c r="L3054" s="25">
        <v>39.75</v>
      </c>
      <c r="O3054" s="18">
        <v>41310</v>
      </c>
      <c r="P3054" s="6">
        <v>37.75</v>
      </c>
      <c r="Q3054" s="18">
        <v>41309</v>
      </c>
      <c r="R3054" s="6">
        <v>36</v>
      </c>
      <c r="S3054" s="18">
        <v>41319</v>
      </c>
      <c r="T3054" s="6">
        <v>39</v>
      </c>
    </row>
    <row r="3055" spans="1:20" x14ac:dyDescent="0.2">
      <c r="A3055" s="18">
        <v>41317</v>
      </c>
      <c r="B3055" s="25">
        <v>35.5</v>
      </c>
      <c r="C3055" s="18">
        <v>41318</v>
      </c>
      <c r="D3055" s="25">
        <v>36.75</v>
      </c>
      <c r="E3055" s="18">
        <v>41318</v>
      </c>
      <c r="F3055" s="25">
        <v>36</v>
      </c>
      <c r="G3055" s="18">
        <v>41317</v>
      </c>
      <c r="H3055" s="25">
        <v>36.25</v>
      </c>
      <c r="I3055" s="18">
        <v>41318</v>
      </c>
      <c r="J3055" s="25">
        <v>37.25</v>
      </c>
      <c r="K3055" s="18">
        <v>41318</v>
      </c>
      <c r="L3055" s="25">
        <v>39.75</v>
      </c>
      <c r="O3055" s="18">
        <v>41309</v>
      </c>
      <c r="P3055" s="6">
        <v>37.75</v>
      </c>
      <c r="Q3055" s="18">
        <v>41306</v>
      </c>
      <c r="R3055" s="6">
        <v>36</v>
      </c>
      <c r="S3055" s="18">
        <v>41318</v>
      </c>
      <c r="T3055" s="6">
        <v>39</v>
      </c>
    </row>
    <row r="3056" spans="1:20" x14ac:dyDescent="0.2">
      <c r="A3056" s="18">
        <v>41316</v>
      </c>
      <c r="B3056" s="25">
        <v>35.5</v>
      </c>
      <c r="C3056" s="18">
        <v>41317</v>
      </c>
      <c r="D3056" s="25">
        <v>36.75</v>
      </c>
      <c r="E3056" s="18">
        <v>41317</v>
      </c>
      <c r="F3056" s="25">
        <v>36</v>
      </c>
      <c r="G3056" s="18">
        <v>41316</v>
      </c>
      <c r="H3056" s="25">
        <v>35.5</v>
      </c>
      <c r="I3056" s="18">
        <v>41317</v>
      </c>
      <c r="J3056" s="25">
        <v>37.25</v>
      </c>
      <c r="K3056" s="18">
        <v>41317</v>
      </c>
      <c r="L3056" s="25">
        <v>39.75</v>
      </c>
      <c r="O3056" s="18">
        <v>41306</v>
      </c>
      <c r="P3056" s="6">
        <v>37.75</v>
      </c>
      <c r="Q3056" s="18">
        <v>41305</v>
      </c>
      <c r="R3056" s="6">
        <v>36</v>
      </c>
      <c r="S3056" s="18">
        <v>41317</v>
      </c>
      <c r="T3056" s="6">
        <v>38.5</v>
      </c>
    </row>
    <row r="3057" spans="1:20" x14ac:dyDescent="0.2">
      <c r="A3057" s="18">
        <v>41313</v>
      </c>
      <c r="B3057" s="25">
        <v>36.25</v>
      </c>
      <c r="C3057" s="18">
        <v>41316</v>
      </c>
      <c r="D3057" s="25">
        <v>36.5</v>
      </c>
      <c r="E3057" s="18">
        <v>41316</v>
      </c>
      <c r="F3057" s="25">
        <v>36</v>
      </c>
      <c r="G3057" s="18">
        <v>41313</v>
      </c>
      <c r="H3057" s="25">
        <v>35.5</v>
      </c>
      <c r="I3057" s="18">
        <v>41316</v>
      </c>
      <c r="J3057" s="25">
        <v>37.25</v>
      </c>
      <c r="K3057" s="18">
        <v>41316</v>
      </c>
      <c r="L3057" s="25">
        <v>39.75</v>
      </c>
      <c r="O3057" s="18">
        <v>41305</v>
      </c>
      <c r="P3057" s="6">
        <v>37.75</v>
      </c>
      <c r="Q3057" s="18">
        <v>41304</v>
      </c>
      <c r="R3057" s="6">
        <v>36</v>
      </c>
      <c r="S3057" s="18">
        <v>41316</v>
      </c>
      <c r="T3057" s="6">
        <v>38.5</v>
      </c>
    </row>
    <row r="3058" spans="1:20" x14ac:dyDescent="0.2">
      <c r="A3058" s="18">
        <v>41312</v>
      </c>
      <c r="B3058" s="25">
        <v>36.25</v>
      </c>
      <c r="C3058" s="18">
        <v>41313</v>
      </c>
      <c r="D3058" s="25">
        <v>37</v>
      </c>
      <c r="E3058" s="18">
        <v>41313</v>
      </c>
      <c r="F3058" s="25">
        <v>36</v>
      </c>
      <c r="G3058" s="18">
        <v>41312</v>
      </c>
      <c r="H3058" s="25">
        <v>35.5</v>
      </c>
      <c r="I3058" s="18">
        <v>41313</v>
      </c>
      <c r="J3058" s="25">
        <v>37.25</v>
      </c>
      <c r="K3058" s="18">
        <v>41313</v>
      </c>
      <c r="L3058" s="25">
        <v>39.75</v>
      </c>
      <c r="O3058" s="18">
        <v>41304</v>
      </c>
      <c r="P3058" s="6">
        <v>37.75</v>
      </c>
      <c r="Q3058" s="18">
        <v>41303</v>
      </c>
      <c r="R3058" s="6">
        <v>36</v>
      </c>
      <c r="S3058" s="18">
        <v>41313</v>
      </c>
      <c r="T3058" s="6">
        <v>39</v>
      </c>
    </row>
    <row r="3059" spans="1:20" x14ac:dyDescent="0.2">
      <c r="A3059" s="18">
        <v>41311</v>
      </c>
      <c r="B3059" s="25">
        <v>36.25</v>
      </c>
      <c r="C3059" s="18">
        <v>41312</v>
      </c>
      <c r="D3059" s="25">
        <v>37</v>
      </c>
      <c r="E3059" s="18">
        <v>41312</v>
      </c>
      <c r="F3059" s="25">
        <v>36</v>
      </c>
      <c r="G3059" s="18">
        <v>41311</v>
      </c>
      <c r="H3059" s="25">
        <v>35.5</v>
      </c>
      <c r="I3059" s="18">
        <v>41312</v>
      </c>
      <c r="J3059" s="25">
        <v>37.25</v>
      </c>
      <c r="K3059" s="18">
        <v>41312</v>
      </c>
      <c r="L3059" s="25">
        <v>39.75</v>
      </c>
      <c r="O3059" s="18">
        <v>41303</v>
      </c>
      <c r="P3059" s="6">
        <v>37.75</v>
      </c>
      <c r="Q3059" s="18">
        <v>41302</v>
      </c>
      <c r="R3059" s="6">
        <v>36</v>
      </c>
      <c r="S3059" s="18">
        <v>41312</v>
      </c>
      <c r="T3059" s="6">
        <v>39</v>
      </c>
    </row>
    <row r="3060" spans="1:20" x14ac:dyDescent="0.2">
      <c r="A3060" s="18">
        <v>41310</v>
      </c>
      <c r="B3060" s="25">
        <v>36.25</v>
      </c>
      <c r="C3060" s="18">
        <v>41311</v>
      </c>
      <c r="D3060" s="25">
        <v>37</v>
      </c>
      <c r="E3060" s="18">
        <v>41311</v>
      </c>
      <c r="F3060" s="25">
        <v>36</v>
      </c>
      <c r="G3060" s="18">
        <v>41310</v>
      </c>
      <c r="H3060" s="25">
        <v>35.5</v>
      </c>
      <c r="I3060" s="18">
        <v>41311</v>
      </c>
      <c r="J3060" s="25">
        <v>37.25</v>
      </c>
      <c r="K3060" s="18">
        <v>41311</v>
      </c>
      <c r="L3060" s="25">
        <v>39.75</v>
      </c>
      <c r="O3060" s="18">
        <v>41302</v>
      </c>
      <c r="P3060" s="6">
        <v>37.75</v>
      </c>
      <c r="Q3060" s="18">
        <v>41299</v>
      </c>
      <c r="R3060" s="6">
        <v>36</v>
      </c>
      <c r="S3060" s="18">
        <v>41311</v>
      </c>
      <c r="T3060" s="6">
        <v>39</v>
      </c>
    </row>
    <row r="3061" spans="1:20" x14ac:dyDescent="0.2">
      <c r="A3061" s="18">
        <v>41309</v>
      </c>
      <c r="B3061" s="25">
        <v>36</v>
      </c>
      <c r="C3061" s="18">
        <v>41310</v>
      </c>
      <c r="D3061" s="25">
        <v>37</v>
      </c>
      <c r="E3061" s="18">
        <v>41310</v>
      </c>
      <c r="F3061" s="25">
        <v>35.75</v>
      </c>
      <c r="G3061" s="18">
        <v>41309</v>
      </c>
      <c r="H3061" s="25">
        <v>35.5</v>
      </c>
      <c r="I3061" s="18">
        <v>41310</v>
      </c>
      <c r="J3061" s="25">
        <v>37.25</v>
      </c>
      <c r="K3061" s="18">
        <v>41310</v>
      </c>
      <c r="L3061" s="25">
        <v>39.75</v>
      </c>
      <c r="O3061" s="18">
        <v>41299</v>
      </c>
      <c r="P3061" s="6">
        <v>37.75</v>
      </c>
      <c r="Q3061" s="18">
        <v>41298</v>
      </c>
      <c r="R3061" s="6">
        <v>36</v>
      </c>
      <c r="S3061" s="18">
        <v>41310</v>
      </c>
      <c r="T3061" s="6">
        <v>39</v>
      </c>
    </row>
    <row r="3062" spans="1:20" x14ac:dyDescent="0.2">
      <c r="A3062" s="18">
        <v>41306</v>
      </c>
      <c r="B3062" s="25">
        <v>36</v>
      </c>
      <c r="C3062" s="18">
        <v>41309</v>
      </c>
      <c r="D3062" s="25">
        <v>37</v>
      </c>
      <c r="E3062" s="18">
        <v>41309</v>
      </c>
      <c r="F3062" s="25">
        <v>35.75</v>
      </c>
      <c r="G3062" s="18">
        <v>41306</v>
      </c>
      <c r="H3062" s="25">
        <v>35.5</v>
      </c>
      <c r="I3062" s="18">
        <v>41309</v>
      </c>
      <c r="J3062" s="25">
        <v>37.25</v>
      </c>
      <c r="K3062" s="18">
        <v>41309</v>
      </c>
      <c r="L3062" s="25">
        <v>39.75</v>
      </c>
      <c r="O3062" s="18">
        <v>41298</v>
      </c>
      <c r="P3062" s="6">
        <v>37.75</v>
      </c>
      <c r="Q3062" s="18">
        <v>41297</v>
      </c>
      <c r="R3062" s="6">
        <v>36</v>
      </c>
      <c r="S3062" s="18">
        <v>41309</v>
      </c>
      <c r="T3062" s="6">
        <v>39</v>
      </c>
    </row>
    <row r="3063" spans="1:20" x14ac:dyDescent="0.2">
      <c r="A3063" s="18">
        <v>41305</v>
      </c>
      <c r="B3063" s="25">
        <v>36</v>
      </c>
      <c r="C3063" s="18">
        <v>41306</v>
      </c>
      <c r="D3063" s="25">
        <v>37</v>
      </c>
      <c r="E3063" s="18">
        <v>41306</v>
      </c>
      <c r="F3063" s="25">
        <v>35.75</v>
      </c>
      <c r="G3063" s="18">
        <v>41305</v>
      </c>
      <c r="H3063" s="25">
        <v>35.5</v>
      </c>
      <c r="I3063" s="18">
        <v>41306</v>
      </c>
      <c r="J3063" s="25">
        <v>37.25</v>
      </c>
      <c r="K3063" s="18">
        <v>41306</v>
      </c>
      <c r="L3063" s="25">
        <v>39.75</v>
      </c>
      <c r="O3063" s="18">
        <v>41297</v>
      </c>
      <c r="P3063" s="6">
        <v>37.75</v>
      </c>
      <c r="Q3063" s="18">
        <v>41296</v>
      </c>
      <c r="R3063" s="6">
        <v>36</v>
      </c>
      <c r="S3063" s="18">
        <v>41306</v>
      </c>
      <c r="T3063" s="6">
        <v>39</v>
      </c>
    </row>
    <row r="3064" spans="1:20" x14ac:dyDescent="0.2">
      <c r="A3064" s="18">
        <v>41304</v>
      </c>
      <c r="B3064" s="25">
        <v>36</v>
      </c>
      <c r="C3064" s="18">
        <v>41305</v>
      </c>
      <c r="D3064" s="25">
        <v>37</v>
      </c>
      <c r="E3064" s="18">
        <v>41305</v>
      </c>
      <c r="F3064" s="25">
        <v>35.75</v>
      </c>
      <c r="G3064" s="18">
        <v>41304</v>
      </c>
      <c r="H3064" s="25">
        <v>35.5</v>
      </c>
      <c r="I3064" s="18">
        <v>41305</v>
      </c>
      <c r="J3064" s="25">
        <v>37.25</v>
      </c>
      <c r="K3064" s="18">
        <v>41305</v>
      </c>
      <c r="L3064" s="25">
        <v>39.75</v>
      </c>
      <c r="O3064" s="18">
        <v>41296</v>
      </c>
      <c r="P3064" s="6">
        <v>37.25</v>
      </c>
      <c r="Q3064" s="18">
        <v>41292</v>
      </c>
      <c r="R3064" s="6">
        <v>35</v>
      </c>
      <c r="S3064" s="18">
        <v>41305</v>
      </c>
      <c r="T3064" s="6">
        <v>39</v>
      </c>
    </row>
    <row r="3065" spans="1:20" x14ac:dyDescent="0.2">
      <c r="A3065" s="18">
        <v>41303</v>
      </c>
      <c r="B3065" s="25">
        <v>36</v>
      </c>
      <c r="C3065" s="18">
        <v>41304</v>
      </c>
      <c r="D3065" s="25">
        <v>37</v>
      </c>
      <c r="E3065" s="18">
        <v>41304</v>
      </c>
      <c r="F3065" s="25">
        <v>35.5</v>
      </c>
      <c r="G3065" s="18">
        <v>41303</v>
      </c>
      <c r="H3065" s="25">
        <v>35.5</v>
      </c>
      <c r="I3065" s="18">
        <v>41304</v>
      </c>
      <c r="J3065" s="25">
        <v>37.25</v>
      </c>
      <c r="K3065" s="18">
        <v>41304</v>
      </c>
      <c r="L3065" s="25">
        <v>39.75</v>
      </c>
      <c r="O3065" s="18">
        <v>41292</v>
      </c>
      <c r="P3065" s="6">
        <v>37.25</v>
      </c>
      <c r="Q3065" s="18">
        <v>41291</v>
      </c>
      <c r="R3065" s="6">
        <v>35</v>
      </c>
      <c r="S3065" s="18">
        <v>41304</v>
      </c>
      <c r="T3065" s="6">
        <v>39</v>
      </c>
    </row>
    <row r="3066" spans="1:20" x14ac:dyDescent="0.2">
      <c r="A3066" s="18">
        <v>41302</v>
      </c>
      <c r="B3066" s="25">
        <v>36</v>
      </c>
      <c r="C3066" s="18">
        <v>41303</v>
      </c>
      <c r="D3066" s="25">
        <v>37</v>
      </c>
      <c r="E3066" s="18">
        <v>41303</v>
      </c>
      <c r="F3066" s="25">
        <v>35.5</v>
      </c>
      <c r="G3066" s="18">
        <v>41302</v>
      </c>
      <c r="H3066" s="25">
        <v>35.5</v>
      </c>
      <c r="I3066" s="18">
        <v>41303</v>
      </c>
      <c r="J3066" s="25">
        <v>37</v>
      </c>
      <c r="K3066" s="18">
        <v>41303</v>
      </c>
      <c r="L3066" s="25">
        <v>40</v>
      </c>
      <c r="O3066" s="18">
        <v>41291</v>
      </c>
      <c r="P3066" s="6">
        <v>36.25</v>
      </c>
      <c r="Q3066" s="18">
        <v>41290</v>
      </c>
      <c r="R3066" s="6">
        <v>35</v>
      </c>
      <c r="S3066" s="18">
        <v>41303</v>
      </c>
      <c r="T3066" s="6">
        <v>39</v>
      </c>
    </row>
    <row r="3067" spans="1:20" x14ac:dyDescent="0.2">
      <c r="A3067" s="18">
        <v>41299</v>
      </c>
      <c r="B3067" s="25">
        <v>36</v>
      </c>
      <c r="C3067" s="18">
        <v>41302</v>
      </c>
      <c r="D3067" s="25">
        <v>37</v>
      </c>
      <c r="E3067" s="18">
        <v>41302</v>
      </c>
      <c r="F3067" s="25">
        <v>35.5</v>
      </c>
      <c r="G3067" s="18">
        <v>41299</v>
      </c>
      <c r="H3067" s="25">
        <v>35.5</v>
      </c>
      <c r="I3067" s="18">
        <v>41302</v>
      </c>
      <c r="J3067" s="25">
        <v>37</v>
      </c>
      <c r="K3067" s="18">
        <v>41302</v>
      </c>
      <c r="L3067" s="25">
        <v>39.25</v>
      </c>
      <c r="O3067" s="18">
        <v>41290</v>
      </c>
      <c r="P3067" s="6">
        <v>36.25</v>
      </c>
      <c r="Q3067" s="18">
        <v>41282</v>
      </c>
      <c r="R3067" s="6">
        <v>31</v>
      </c>
      <c r="S3067" s="18">
        <v>41302</v>
      </c>
      <c r="T3067" s="6">
        <v>39</v>
      </c>
    </row>
    <row r="3068" spans="1:20" x14ac:dyDescent="0.2">
      <c r="A3068" s="18">
        <v>41298</v>
      </c>
      <c r="B3068" s="25">
        <v>36</v>
      </c>
      <c r="C3068" s="18">
        <v>41299</v>
      </c>
      <c r="D3068" s="25">
        <v>37</v>
      </c>
      <c r="E3068" s="18">
        <v>41299</v>
      </c>
      <c r="F3068" s="25">
        <v>35.5</v>
      </c>
      <c r="G3068" s="18">
        <v>41298</v>
      </c>
      <c r="H3068" s="25">
        <v>35.5</v>
      </c>
      <c r="I3068" s="18">
        <v>41299</v>
      </c>
      <c r="J3068" s="25">
        <v>37</v>
      </c>
      <c r="K3068" s="18">
        <v>41299</v>
      </c>
      <c r="L3068" s="25">
        <v>39.25</v>
      </c>
      <c r="O3068" s="18">
        <v>41289</v>
      </c>
      <c r="P3068" s="6">
        <v>36.25</v>
      </c>
      <c r="Q3068" s="18">
        <v>41281</v>
      </c>
      <c r="R3068" s="6">
        <v>31</v>
      </c>
      <c r="S3068" s="18">
        <v>41299</v>
      </c>
      <c r="T3068" s="6">
        <v>39</v>
      </c>
    </row>
    <row r="3069" spans="1:20" x14ac:dyDescent="0.2">
      <c r="A3069" s="18">
        <v>41297</v>
      </c>
      <c r="B3069" s="25">
        <v>36</v>
      </c>
      <c r="C3069" s="18">
        <v>41298</v>
      </c>
      <c r="D3069" s="25">
        <v>37</v>
      </c>
      <c r="E3069" s="18">
        <v>41298</v>
      </c>
      <c r="F3069" s="25">
        <v>35.5</v>
      </c>
      <c r="G3069" s="18">
        <v>41297</v>
      </c>
      <c r="H3069" s="25">
        <v>35.5</v>
      </c>
      <c r="I3069" s="18">
        <v>41298</v>
      </c>
      <c r="J3069" s="25">
        <v>37</v>
      </c>
      <c r="K3069" s="18">
        <v>41298</v>
      </c>
      <c r="L3069" s="25">
        <v>39.25</v>
      </c>
      <c r="O3069" s="18">
        <v>41288</v>
      </c>
      <c r="P3069" s="6">
        <v>36.25</v>
      </c>
      <c r="Q3069" s="18">
        <v>41278</v>
      </c>
      <c r="R3069" s="6">
        <v>31</v>
      </c>
      <c r="S3069" s="18">
        <v>41298</v>
      </c>
      <c r="T3069" s="6">
        <v>39</v>
      </c>
    </row>
    <row r="3070" spans="1:20" x14ac:dyDescent="0.2">
      <c r="A3070" s="18">
        <v>41296</v>
      </c>
      <c r="B3070" s="25">
        <v>36</v>
      </c>
      <c r="C3070" s="18">
        <v>41297</v>
      </c>
      <c r="D3070" s="25">
        <v>36.75</v>
      </c>
      <c r="E3070" s="18">
        <v>41297</v>
      </c>
      <c r="F3070" s="25">
        <v>35.5</v>
      </c>
      <c r="G3070" s="18">
        <v>41296</v>
      </c>
      <c r="H3070" s="25">
        <v>35.5</v>
      </c>
      <c r="I3070" s="18">
        <v>41297</v>
      </c>
      <c r="J3070" s="25">
        <v>37</v>
      </c>
      <c r="K3070" s="18">
        <v>41297</v>
      </c>
      <c r="L3070" s="25">
        <v>39.25</v>
      </c>
      <c r="O3070" s="18">
        <v>41285</v>
      </c>
      <c r="P3070" s="6">
        <v>36.25</v>
      </c>
      <c r="Q3070" s="18">
        <v>41277</v>
      </c>
      <c r="R3070" s="6">
        <v>31</v>
      </c>
      <c r="S3070" s="18">
        <v>41297</v>
      </c>
      <c r="T3070" s="6">
        <v>39</v>
      </c>
    </row>
    <row r="3071" spans="1:20" x14ac:dyDescent="0.2">
      <c r="A3071" s="18">
        <v>41292</v>
      </c>
      <c r="B3071" s="25">
        <v>36</v>
      </c>
      <c r="C3071" s="18">
        <v>41296</v>
      </c>
      <c r="D3071" s="25">
        <v>36.75</v>
      </c>
      <c r="E3071" s="18">
        <v>41296</v>
      </c>
      <c r="F3071" s="25">
        <v>35.5</v>
      </c>
      <c r="G3071" s="18">
        <v>41292</v>
      </c>
      <c r="H3071" s="25">
        <v>34.75</v>
      </c>
      <c r="I3071" s="18">
        <v>41296</v>
      </c>
      <c r="J3071" s="25">
        <v>37</v>
      </c>
      <c r="K3071" s="18">
        <v>41296</v>
      </c>
      <c r="L3071" s="25">
        <v>39</v>
      </c>
      <c r="O3071" s="18">
        <v>41284</v>
      </c>
      <c r="P3071" s="6">
        <v>36.25</v>
      </c>
      <c r="Q3071" s="18">
        <v>41276</v>
      </c>
      <c r="R3071" s="6">
        <v>31</v>
      </c>
      <c r="S3071" s="18">
        <v>41296</v>
      </c>
      <c r="T3071" s="6">
        <v>39</v>
      </c>
    </row>
    <row r="3072" spans="1:20" x14ac:dyDescent="0.2">
      <c r="A3072" s="18">
        <v>41291</v>
      </c>
      <c r="B3072" s="25">
        <v>36</v>
      </c>
      <c r="C3072" s="18">
        <v>41292</v>
      </c>
      <c r="D3072" s="25">
        <v>36.75</v>
      </c>
      <c r="E3072" s="18">
        <v>41292</v>
      </c>
      <c r="F3072" s="25">
        <v>35</v>
      </c>
      <c r="G3072" s="18">
        <v>41291</v>
      </c>
      <c r="H3072" s="25">
        <v>34.75</v>
      </c>
      <c r="I3072" s="18">
        <v>41292</v>
      </c>
      <c r="J3072" s="25">
        <v>36.5</v>
      </c>
      <c r="K3072" s="18">
        <v>41292</v>
      </c>
      <c r="L3072" s="25">
        <v>37.630000000000003</v>
      </c>
      <c r="O3072" s="18">
        <v>41283</v>
      </c>
      <c r="P3072" s="6">
        <v>36.25</v>
      </c>
      <c r="Q3072" s="18">
        <v>41274</v>
      </c>
      <c r="R3072" s="6">
        <v>31</v>
      </c>
      <c r="S3072" s="18">
        <v>41292</v>
      </c>
      <c r="T3072" s="6">
        <v>39</v>
      </c>
    </row>
    <row r="3073" spans="1:20" x14ac:dyDescent="0.2">
      <c r="A3073" s="18">
        <v>41290</v>
      </c>
      <c r="B3073" s="25">
        <v>36</v>
      </c>
      <c r="C3073" s="18">
        <v>41291</v>
      </c>
      <c r="D3073" s="25">
        <v>36.75</v>
      </c>
      <c r="E3073" s="18">
        <v>41291</v>
      </c>
      <c r="F3073" s="25">
        <v>34.5</v>
      </c>
      <c r="G3073" s="18">
        <v>41290</v>
      </c>
      <c r="H3073" s="25">
        <v>34.75</v>
      </c>
      <c r="I3073" s="18">
        <v>41291</v>
      </c>
      <c r="J3073" s="25">
        <v>36</v>
      </c>
      <c r="K3073" s="18">
        <v>41291</v>
      </c>
      <c r="L3073" s="25">
        <v>37.630000000000003</v>
      </c>
      <c r="O3073" s="18">
        <v>41282</v>
      </c>
      <c r="P3073" s="6">
        <v>35.5</v>
      </c>
      <c r="Q3073" s="18">
        <v>41271</v>
      </c>
      <c r="R3073" s="6">
        <v>31</v>
      </c>
      <c r="S3073" s="18">
        <v>41291</v>
      </c>
      <c r="T3073" s="6">
        <v>39</v>
      </c>
    </row>
    <row r="3074" spans="1:20" x14ac:dyDescent="0.2">
      <c r="A3074" s="18">
        <v>41289</v>
      </c>
      <c r="B3074" s="25">
        <v>35.25</v>
      </c>
      <c r="C3074" s="18">
        <v>41290</v>
      </c>
      <c r="D3074" s="25">
        <v>36.75</v>
      </c>
      <c r="E3074" s="18">
        <v>41290</v>
      </c>
      <c r="F3074" s="25">
        <v>34.5</v>
      </c>
      <c r="G3074" s="18">
        <v>41289</v>
      </c>
      <c r="H3074" s="25">
        <v>34.5</v>
      </c>
      <c r="I3074" s="18">
        <v>41290</v>
      </c>
      <c r="J3074" s="25">
        <v>36</v>
      </c>
      <c r="K3074" s="18">
        <v>41290</v>
      </c>
      <c r="L3074" s="25">
        <v>37.630000000000003</v>
      </c>
      <c r="O3074" s="18">
        <v>41281</v>
      </c>
      <c r="P3074" s="6">
        <v>35.5</v>
      </c>
      <c r="Q3074" s="18">
        <v>41270</v>
      </c>
      <c r="R3074" s="6">
        <v>31</v>
      </c>
      <c r="S3074" s="18">
        <v>41290</v>
      </c>
      <c r="T3074" s="6">
        <v>39</v>
      </c>
    </row>
    <row r="3075" spans="1:20" x14ac:dyDescent="0.2">
      <c r="A3075" s="18">
        <v>41288</v>
      </c>
      <c r="B3075" s="25">
        <v>35</v>
      </c>
      <c r="C3075" s="18">
        <v>41289</v>
      </c>
      <c r="D3075" s="25">
        <v>36.630000000000003</v>
      </c>
      <c r="E3075" s="18">
        <v>41289</v>
      </c>
      <c r="F3075" s="25">
        <v>33.5</v>
      </c>
      <c r="G3075" s="18">
        <v>41288</v>
      </c>
      <c r="H3075" s="25">
        <v>34.5</v>
      </c>
      <c r="I3075" s="18">
        <v>41289</v>
      </c>
      <c r="J3075" s="25">
        <v>35.5</v>
      </c>
      <c r="K3075" s="18">
        <v>41289</v>
      </c>
      <c r="L3075" s="25">
        <v>37</v>
      </c>
      <c r="O3075" s="18">
        <v>41278</v>
      </c>
      <c r="P3075" s="6">
        <v>35.5</v>
      </c>
      <c r="Q3075" s="18">
        <v>41269</v>
      </c>
      <c r="R3075" s="6">
        <v>31</v>
      </c>
      <c r="S3075" s="18">
        <v>41289</v>
      </c>
      <c r="T3075" s="6">
        <v>34.75</v>
      </c>
    </row>
    <row r="3076" spans="1:20" x14ac:dyDescent="0.2">
      <c r="A3076" s="18">
        <v>41285</v>
      </c>
      <c r="B3076" s="25">
        <v>35</v>
      </c>
      <c r="C3076" s="18">
        <v>41288</v>
      </c>
      <c r="D3076" s="25">
        <v>36.630000000000003</v>
      </c>
      <c r="E3076" s="18">
        <v>41288</v>
      </c>
      <c r="F3076" s="25">
        <v>33.5</v>
      </c>
      <c r="G3076" s="18">
        <v>41285</v>
      </c>
      <c r="H3076" s="25">
        <v>33.75</v>
      </c>
      <c r="I3076" s="18">
        <v>41288</v>
      </c>
      <c r="J3076" s="25">
        <v>35.5</v>
      </c>
      <c r="K3076" s="18">
        <v>41288</v>
      </c>
      <c r="L3076" s="25">
        <v>36.5</v>
      </c>
      <c r="O3076" s="18">
        <v>41277</v>
      </c>
      <c r="P3076" s="6">
        <v>35.5</v>
      </c>
      <c r="Q3076" s="18">
        <v>41267</v>
      </c>
      <c r="R3076" s="6">
        <v>31</v>
      </c>
      <c r="S3076" s="18">
        <v>41288</v>
      </c>
      <c r="T3076" s="6">
        <v>34.75</v>
      </c>
    </row>
    <row r="3077" spans="1:20" x14ac:dyDescent="0.2">
      <c r="A3077" s="18">
        <v>41284</v>
      </c>
      <c r="B3077" s="25">
        <v>35</v>
      </c>
      <c r="C3077" s="18">
        <v>41285</v>
      </c>
      <c r="D3077" s="25">
        <v>36.630000000000003</v>
      </c>
      <c r="E3077" s="18">
        <v>41285</v>
      </c>
      <c r="F3077" s="25">
        <v>33.5</v>
      </c>
      <c r="G3077" s="18">
        <v>41284</v>
      </c>
      <c r="H3077" s="25">
        <v>33.75</v>
      </c>
      <c r="I3077" s="18">
        <v>41285</v>
      </c>
      <c r="J3077" s="25">
        <v>35.5</v>
      </c>
      <c r="K3077" s="18">
        <v>41285</v>
      </c>
      <c r="L3077" s="25">
        <v>36.5</v>
      </c>
      <c r="O3077" s="18">
        <v>41276</v>
      </c>
      <c r="P3077" s="6">
        <v>35.5</v>
      </c>
      <c r="Q3077" s="18">
        <v>41264</v>
      </c>
      <c r="R3077" s="6">
        <v>31</v>
      </c>
      <c r="S3077" s="18">
        <v>41285</v>
      </c>
      <c r="T3077" s="6">
        <v>34.75</v>
      </c>
    </row>
    <row r="3078" spans="1:20" x14ac:dyDescent="0.2">
      <c r="A3078" s="18">
        <v>41283</v>
      </c>
      <c r="B3078" s="25">
        <v>35</v>
      </c>
      <c r="C3078" s="18">
        <v>41284</v>
      </c>
      <c r="D3078" s="25">
        <v>36.630000000000003</v>
      </c>
      <c r="E3078" s="18">
        <v>41284</v>
      </c>
      <c r="F3078" s="25">
        <v>33.5</v>
      </c>
      <c r="G3078" s="18">
        <v>41283</v>
      </c>
      <c r="H3078" s="25">
        <v>33.75</v>
      </c>
      <c r="I3078" s="18">
        <v>41284</v>
      </c>
      <c r="J3078" s="25">
        <v>35.5</v>
      </c>
      <c r="K3078" s="18">
        <v>41284</v>
      </c>
      <c r="L3078" s="25">
        <v>36.5</v>
      </c>
      <c r="O3078" s="18">
        <v>41274</v>
      </c>
      <c r="P3078" s="6">
        <v>35</v>
      </c>
      <c r="Q3078" s="18">
        <v>41263</v>
      </c>
      <c r="R3078" s="6">
        <v>31</v>
      </c>
      <c r="S3078" s="18">
        <v>41284</v>
      </c>
      <c r="T3078" s="6">
        <v>34.75</v>
      </c>
    </row>
    <row r="3079" spans="1:20" x14ac:dyDescent="0.2">
      <c r="A3079" s="18">
        <v>41282</v>
      </c>
      <c r="B3079" s="25">
        <v>34.5</v>
      </c>
      <c r="C3079" s="18">
        <v>41283</v>
      </c>
      <c r="D3079" s="25">
        <v>36.5</v>
      </c>
      <c r="E3079" s="18">
        <v>41283</v>
      </c>
      <c r="F3079" s="25">
        <v>33.5</v>
      </c>
      <c r="G3079" s="18">
        <v>41282</v>
      </c>
      <c r="H3079" s="25">
        <v>33.75</v>
      </c>
      <c r="I3079" s="18">
        <v>41283</v>
      </c>
      <c r="J3079" s="25">
        <v>35.5</v>
      </c>
      <c r="K3079" s="18">
        <v>41283</v>
      </c>
      <c r="L3079" s="25">
        <v>36.5</v>
      </c>
      <c r="O3079" s="18">
        <v>41271</v>
      </c>
      <c r="P3079" s="6">
        <v>35</v>
      </c>
      <c r="Q3079" s="18">
        <v>41262</v>
      </c>
      <c r="R3079" s="6">
        <v>31</v>
      </c>
      <c r="S3079" s="18">
        <v>41283</v>
      </c>
      <c r="T3079" s="6">
        <v>34.75</v>
      </c>
    </row>
    <row r="3080" spans="1:20" x14ac:dyDescent="0.2">
      <c r="A3080" s="18">
        <v>41281</v>
      </c>
      <c r="B3080" s="25">
        <v>34.5</v>
      </c>
      <c r="C3080" s="18">
        <v>41282</v>
      </c>
      <c r="D3080" s="25">
        <v>35.5</v>
      </c>
      <c r="E3080" s="18">
        <v>41282</v>
      </c>
      <c r="F3080" s="25">
        <v>33.5</v>
      </c>
      <c r="G3080" s="18">
        <v>41281</v>
      </c>
      <c r="H3080" s="25">
        <v>33.75</v>
      </c>
      <c r="I3080" s="18">
        <v>41282</v>
      </c>
      <c r="J3080" s="25">
        <v>35.5</v>
      </c>
      <c r="K3080" s="18">
        <v>41282</v>
      </c>
      <c r="L3080" s="25">
        <v>36.5</v>
      </c>
      <c r="O3080" s="18">
        <v>41270</v>
      </c>
      <c r="P3080" s="6">
        <v>33.75</v>
      </c>
      <c r="Q3080" s="18">
        <v>41261</v>
      </c>
      <c r="R3080" s="6">
        <v>31</v>
      </c>
      <c r="S3080" s="18">
        <v>41282</v>
      </c>
      <c r="T3080" s="6">
        <v>34.75</v>
      </c>
    </row>
    <row r="3081" spans="1:20" x14ac:dyDescent="0.2">
      <c r="A3081" s="18">
        <v>41278</v>
      </c>
      <c r="B3081" s="25">
        <v>34</v>
      </c>
      <c r="C3081" s="18">
        <v>41281</v>
      </c>
      <c r="D3081" s="25">
        <v>35.5</v>
      </c>
      <c r="E3081" s="18">
        <v>41281</v>
      </c>
      <c r="F3081" s="25">
        <v>32.5</v>
      </c>
      <c r="G3081" s="18">
        <v>41278</v>
      </c>
      <c r="H3081" s="25">
        <v>33.5</v>
      </c>
      <c r="I3081" s="18">
        <v>41281</v>
      </c>
      <c r="J3081" s="25">
        <v>34.5</v>
      </c>
      <c r="K3081" s="18">
        <v>41281</v>
      </c>
      <c r="L3081" s="25">
        <v>35.75</v>
      </c>
      <c r="O3081" s="18">
        <v>41269</v>
      </c>
      <c r="P3081" s="6">
        <v>33.75</v>
      </c>
      <c r="Q3081" s="18">
        <v>41260</v>
      </c>
      <c r="R3081" s="6">
        <v>31</v>
      </c>
      <c r="S3081" s="18">
        <v>41281</v>
      </c>
      <c r="T3081" s="6">
        <v>34.75</v>
      </c>
    </row>
    <row r="3082" spans="1:20" x14ac:dyDescent="0.2">
      <c r="A3082" s="18">
        <v>41277</v>
      </c>
      <c r="B3082" s="25">
        <v>34</v>
      </c>
      <c r="C3082" s="18">
        <v>41278</v>
      </c>
      <c r="D3082" s="25">
        <v>35.5</v>
      </c>
      <c r="E3082" s="18">
        <v>41278</v>
      </c>
      <c r="F3082" s="25">
        <v>32.5</v>
      </c>
      <c r="G3082" s="18">
        <v>41277</v>
      </c>
      <c r="H3082" s="25">
        <v>33.5</v>
      </c>
      <c r="I3082" s="18">
        <v>41278</v>
      </c>
      <c r="J3082" s="25">
        <v>34.5</v>
      </c>
      <c r="K3082" s="18">
        <v>41278</v>
      </c>
      <c r="L3082" s="25">
        <v>35.75</v>
      </c>
      <c r="O3082" s="18">
        <v>41267</v>
      </c>
      <c r="P3082" s="6">
        <v>33.75</v>
      </c>
      <c r="Q3082" s="18">
        <v>41257</v>
      </c>
      <c r="R3082" s="6">
        <v>31</v>
      </c>
      <c r="S3082" s="18">
        <v>41278</v>
      </c>
      <c r="T3082" s="6">
        <v>34.75</v>
      </c>
    </row>
    <row r="3083" spans="1:20" x14ac:dyDescent="0.2">
      <c r="A3083" s="18">
        <v>41276</v>
      </c>
      <c r="B3083" s="25">
        <v>33.5</v>
      </c>
      <c r="C3083" s="18">
        <v>41277</v>
      </c>
      <c r="D3083" s="25">
        <v>35.5</v>
      </c>
      <c r="E3083" s="18">
        <v>41277</v>
      </c>
      <c r="F3083" s="25">
        <v>32.5</v>
      </c>
      <c r="G3083" s="18">
        <v>41276</v>
      </c>
      <c r="H3083" s="25">
        <v>32.5</v>
      </c>
      <c r="I3083" s="18">
        <v>41277</v>
      </c>
      <c r="J3083" s="25">
        <v>34.5</v>
      </c>
      <c r="K3083" s="18">
        <v>41277</v>
      </c>
      <c r="L3083" s="25">
        <v>35.75</v>
      </c>
      <c r="O3083" s="18">
        <v>41264</v>
      </c>
      <c r="P3083" s="6">
        <v>33.75</v>
      </c>
      <c r="Q3083" s="18">
        <v>41256</v>
      </c>
      <c r="R3083" s="6">
        <v>31</v>
      </c>
      <c r="S3083" s="18">
        <v>41277</v>
      </c>
      <c r="T3083" s="6">
        <v>34.75</v>
      </c>
    </row>
    <row r="3084" spans="1:20" x14ac:dyDescent="0.2">
      <c r="A3084" s="18">
        <v>41274</v>
      </c>
      <c r="B3084" s="25">
        <v>32.5</v>
      </c>
      <c r="C3084" s="18">
        <v>41276</v>
      </c>
      <c r="D3084" s="25">
        <v>35.25</v>
      </c>
      <c r="E3084" s="18">
        <v>41276</v>
      </c>
      <c r="F3084" s="25">
        <v>32</v>
      </c>
      <c r="G3084" s="18">
        <v>41274</v>
      </c>
      <c r="H3084" s="25">
        <v>32</v>
      </c>
      <c r="I3084" s="18">
        <v>41276</v>
      </c>
      <c r="J3084" s="25">
        <v>34.5</v>
      </c>
      <c r="K3084" s="18">
        <v>41276</v>
      </c>
      <c r="L3084" s="25">
        <v>35.75</v>
      </c>
      <c r="O3084" s="18">
        <v>41263</v>
      </c>
      <c r="P3084" s="6">
        <v>36.5</v>
      </c>
      <c r="Q3084" s="18">
        <v>41255</v>
      </c>
      <c r="R3084" s="6">
        <v>31</v>
      </c>
      <c r="S3084" s="18">
        <v>41276</v>
      </c>
      <c r="T3084" s="6">
        <v>34.75</v>
      </c>
    </row>
    <row r="3085" spans="1:20" x14ac:dyDescent="0.2">
      <c r="A3085" s="18">
        <v>41271</v>
      </c>
      <c r="B3085" s="25">
        <v>32.5</v>
      </c>
      <c r="C3085" s="18">
        <v>41274</v>
      </c>
      <c r="D3085" s="25">
        <v>34.25</v>
      </c>
      <c r="E3085" s="18">
        <v>41274</v>
      </c>
      <c r="F3085" s="25">
        <v>32</v>
      </c>
      <c r="G3085" s="18">
        <v>41271</v>
      </c>
      <c r="H3085" s="25">
        <v>32</v>
      </c>
      <c r="I3085" s="18">
        <v>41274</v>
      </c>
      <c r="J3085" s="25">
        <v>34.5</v>
      </c>
      <c r="K3085" s="18">
        <v>41274</v>
      </c>
      <c r="L3085" s="25">
        <v>35.25</v>
      </c>
      <c r="O3085" s="18">
        <v>41262</v>
      </c>
      <c r="P3085" s="6">
        <v>36.5</v>
      </c>
      <c r="Q3085" s="18">
        <v>41254</v>
      </c>
      <c r="R3085" s="6">
        <v>31</v>
      </c>
      <c r="S3085" s="18">
        <v>41274</v>
      </c>
      <c r="T3085" s="6">
        <v>34.75</v>
      </c>
    </row>
    <row r="3086" spans="1:20" x14ac:dyDescent="0.2">
      <c r="A3086" s="18">
        <v>41270</v>
      </c>
      <c r="B3086" s="25">
        <v>32.5</v>
      </c>
      <c r="C3086" s="18">
        <v>41271</v>
      </c>
      <c r="D3086" s="25">
        <v>34.25</v>
      </c>
      <c r="E3086" s="18">
        <v>41271</v>
      </c>
      <c r="F3086" s="25">
        <v>32</v>
      </c>
      <c r="G3086" s="18">
        <v>41270</v>
      </c>
      <c r="H3086" s="25">
        <v>32</v>
      </c>
      <c r="I3086" s="18">
        <v>41271</v>
      </c>
      <c r="J3086" s="25">
        <v>34.5</v>
      </c>
      <c r="K3086" s="18">
        <v>41271</v>
      </c>
      <c r="L3086" s="25">
        <v>35.25</v>
      </c>
      <c r="O3086" s="18">
        <v>41261</v>
      </c>
      <c r="P3086" s="6">
        <v>36</v>
      </c>
      <c r="Q3086" s="18">
        <v>41253</v>
      </c>
      <c r="R3086" s="6">
        <v>31</v>
      </c>
      <c r="S3086" s="18">
        <v>41271</v>
      </c>
      <c r="T3086" s="6">
        <v>34.75</v>
      </c>
    </row>
    <row r="3087" spans="1:20" x14ac:dyDescent="0.2">
      <c r="A3087" s="18">
        <v>41269</v>
      </c>
      <c r="B3087" s="25">
        <v>32.5</v>
      </c>
      <c r="C3087" s="18">
        <v>41270</v>
      </c>
      <c r="D3087" s="25">
        <v>34.25</v>
      </c>
      <c r="E3087" s="18">
        <v>41270</v>
      </c>
      <c r="F3087" s="25">
        <v>32</v>
      </c>
      <c r="G3087" s="18">
        <v>41269</v>
      </c>
      <c r="H3087" s="25">
        <v>32</v>
      </c>
      <c r="I3087" s="18">
        <v>41270</v>
      </c>
      <c r="J3087" s="25">
        <v>34.5</v>
      </c>
      <c r="K3087" s="18">
        <v>41270</v>
      </c>
      <c r="L3087" s="25">
        <v>35.25</v>
      </c>
      <c r="O3087" s="18">
        <v>41260</v>
      </c>
      <c r="P3087" s="6">
        <v>36</v>
      </c>
      <c r="Q3087" s="18">
        <v>41250</v>
      </c>
      <c r="R3087" s="6">
        <v>31</v>
      </c>
      <c r="S3087" s="18">
        <v>41270</v>
      </c>
      <c r="T3087" s="6">
        <v>34.75</v>
      </c>
    </row>
    <row r="3088" spans="1:20" x14ac:dyDescent="0.2">
      <c r="A3088" s="18">
        <v>41267</v>
      </c>
      <c r="B3088" s="25">
        <v>32.5</v>
      </c>
      <c r="C3088" s="18">
        <v>41269</v>
      </c>
      <c r="D3088" s="25">
        <v>34.25</v>
      </c>
      <c r="E3088" s="18">
        <v>41269</v>
      </c>
      <c r="F3088" s="25">
        <v>32</v>
      </c>
      <c r="G3088" s="18">
        <v>41267</v>
      </c>
      <c r="H3088" s="25">
        <v>32</v>
      </c>
      <c r="I3088" s="18">
        <v>41269</v>
      </c>
      <c r="J3088" s="25">
        <v>34.5</v>
      </c>
      <c r="K3088" s="18">
        <v>41269</v>
      </c>
      <c r="L3088" s="25">
        <v>35.25</v>
      </c>
      <c r="O3088" s="18">
        <v>41257</v>
      </c>
      <c r="P3088" s="6">
        <v>36</v>
      </c>
      <c r="Q3088" s="18">
        <v>41249</v>
      </c>
      <c r="R3088" s="6">
        <v>31</v>
      </c>
      <c r="S3088" s="18">
        <v>41269</v>
      </c>
      <c r="T3088" s="6">
        <v>34.75</v>
      </c>
    </row>
    <row r="3089" spans="1:20" x14ac:dyDescent="0.2">
      <c r="A3089" s="18">
        <v>41264</v>
      </c>
      <c r="B3089" s="25">
        <v>32.5</v>
      </c>
      <c r="C3089" s="18">
        <v>41267</v>
      </c>
      <c r="D3089" s="25">
        <v>34.25</v>
      </c>
      <c r="E3089" s="18">
        <v>41267</v>
      </c>
      <c r="F3089" s="25">
        <v>32</v>
      </c>
      <c r="G3089" s="18">
        <v>41264</v>
      </c>
      <c r="H3089" s="25">
        <v>33</v>
      </c>
      <c r="I3089" s="18">
        <v>41267</v>
      </c>
      <c r="J3089" s="25">
        <v>34.5</v>
      </c>
      <c r="K3089" s="18">
        <v>41267</v>
      </c>
      <c r="L3089" s="25">
        <v>35.25</v>
      </c>
      <c r="O3089" s="18">
        <v>41256</v>
      </c>
      <c r="P3089" s="6">
        <v>36</v>
      </c>
      <c r="Q3089" s="18">
        <v>41248</v>
      </c>
      <c r="R3089" s="6">
        <v>31</v>
      </c>
      <c r="S3089" s="18">
        <v>41267</v>
      </c>
      <c r="T3089" s="6">
        <v>34.75</v>
      </c>
    </row>
    <row r="3090" spans="1:20" x14ac:dyDescent="0.2">
      <c r="A3090" s="18">
        <v>41263</v>
      </c>
      <c r="B3090" s="25">
        <v>32.5</v>
      </c>
      <c r="C3090" s="18">
        <v>41264</v>
      </c>
      <c r="D3090" s="25">
        <v>34.25</v>
      </c>
      <c r="E3090" s="18">
        <v>41264</v>
      </c>
      <c r="F3090" s="25">
        <v>32</v>
      </c>
      <c r="G3090" s="18">
        <v>41263</v>
      </c>
      <c r="H3090" s="25">
        <v>30</v>
      </c>
      <c r="I3090" s="18">
        <v>41264</v>
      </c>
      <c r="J3090" s="25">
        <v>34.5</v>
      </c>
      <c r="K3090" s="18">
        <v>41264</v>
      </c>
      <c r="L3090" s="25">
        <v>35.25</v>
      </c>
      <c r="O3090" s="18">
        <v>41255</v>
      </c>
      <c r="P3090" s="6">
        <v>36</v>
      </c>
      <c r="Q3090" s="18">
        <v>41247</v>
      </c>
      <c r="R3090" s="6">
        <v>31</v>
      </c>
      <c r="S3090" s="18">
        <v>41264</v>
      </c>
      <c r="T3090" s="6">
        <v>34.75</v>
      </c>
    </row>
    <row r="3091" spans="1:20" x14ac:dyDescent="0.2">
      <c r="A3091" s="18">
        <v>41262</v>
      </c>
      <c r="B3091" s="25">
        <v>32.5</v>
      </c>
      <c r="C3091" s="18">
        <v>41263</v>
      </c>
      <c r="D3091" s="25">
        <v>34.25</v>
      </c>
      <c r="E3091" s="18">
        <v>41263</v>
      </c>
      <c r="F3091" s="25">
        <v>32</v>
      </c>
      <c r="G3091" s="18">
        <v>41262</v>
      </c>
      <c r="H3091" s="25">
        <v>30</v>
      </c>
      <c r="I3091" s="18">
        <v>41263</v>
      </c>
      <c r="J3091" s="25">
        <v>34.5</v>
      </c>
      <c r="K3091" s="18">
        <v>41263</v>
      </c>
      <c r="L3091" s="25">
        <v>35.25</v>
      </c>
      <c r="O3091" s="18">
        <v>41254</v>
      </c>
      <c r="P3091" s="6">
        <v>35.5</v>
      </c>
      <c r="Q3091" s="18">
        <v>41246</v>
      </c>
      <c r="R3091" s="6">
        <v>31</v>
      </c>
      <c r="S3091" s="18">
        <v>41263</v>
      </c>
      <c r="T3091" s="6">
        <v>35.5</v>
      </c>
    </row>
    <row r="3092" spans="1:20" x14ac:dyDescent="0.2">
      <c r="A3092" s="18">
        <v>41261</v>
      </c>
      <c r="B3092" s="25">
        <v>32.25</v>
      </c>
      <c r="C3092" s="18">
        <v>41262</v>
      </c>
      <c r="D3092" s="25">
        <v>34.25</v>
      </c>
      <c r="E3092" s="18">
        <v>41262</v>
      </c>
      <c r="F3092" s="25">
        <v>32</v>
      </c>
      <c r="G3092" s="18">
        <v>41261</v>
      </c>
      <c r="H3092" s="25">
        <v>29.38</v>
      </c>
      <c r="I3092" s="18">
        <v>41262</v>
      </c>
      <c r="J3092" s="25">
        <v>34.5</v>
      </c>
      <c r="K3092" s="18">
        <v>41262</v>
      </c>
      <c r="L3092" s="25">
        <v>35.25</v>
      </c>
      <c r="O3092" s="18">
        <v>41253</v>
      </c>
      <c r="P3092" s="6">
        <v>34.5</v>
      </c>
      <c r="Q3092" s="18">
        <v>41243</v>
      </c>
      <c r="R3092" s="6">
        <v>31</v>
      </c>
      <c r="S3092" s="18">
        <v>41262</v>
      </c>
      <c r="T3092" s="6">
        <v>35.5</v>
      </c>
    </row>
    <row r="3093" spans="1:20" x14ac:dyDescent="0.2">
      <c r="A3093" s="18">
        <v>41260</v>
      </c>
      <c r="B3093" s="25">
        <v>32.25</v>
      </c>
      <c r="C3093" s="18">
        <v>41261</v>
      </c>
      <c r="D3093" s="25">
        <v>33.5</v>
      </c>
      <c r="E3093" s="18">
        <v>41261</v>
      </c>
      <c r="F3093" s="25">
        <v>32</v>
      </c>
      <c r="G3093" s="18">
        <v>41260</v>
      </c>
      <c r="H3093" s="25">
        <v>29.38</v>
      </c>
      <c r="I3093" s="18">
        <v>41261</v>
      </c>
      <c r="J3093" s="25">
        <v>34</v>
      </c>
      <c r="K3093" s="18">
        <v>41261</v>
      </c>
      <c r="L3093" s="25">
        <v>35.25</v>
      </c>
      <c r="O3093" s="18">
        <v>41250</v>
      </c>
      <c r="P3093" s="6">
        <v>34.5</v>
      </c>
      <c r="Q3093" s="18">
        <v>41242</v>
      </c>
      <c r="R3093" s="6">
        <v>31</v>
      </c>
      <c r="S3093" s="18">
        <v>41261</v>
      </c>
      <c r="T3093" s="6">
        <v>35</v>
      </c>
    </row>
    <row r="3094" spans="1:20" x14ac:dyDescent="0.2">
      <c r="A3094" s="18">
        <v>41257</v>
      </c>
      <c r="B3094" s="25">
        <v>32.25</v>
      </c>
      <c r="C3094" s="18">
        <v>41260</v>
      </c>
      <c r="D3094" s="25">
        <v>33.5</v>
      </c>
      <c r="E3094" s="18">
        <v>41260</v>
      </c>
      <c r="F3094" s="25">
        <v>32</v>
      </c>
      <c r="G3094" s="18">
        <v>41257</v>
      </c>
      <c r="H3094" s="25">
        <v>29.38</v>
      </c>
      <c r="I3094" s="18">
        <v>41260</v>
      </c>
      <c r="J3094" s="25">
        <v>34</v>
      </c>
      <c r="K3094" s="18">
        <v>41260</v>
      </c>
      <c r="L3094" s="25">
        <v>34.75</v>
      </c>
      <c r="O3094" s="18">
        <v>41249</v>
      </c>
      <c r="P3094" s="6">
        <v>34.5</v>
      </c>
      <c r="Q3094" s="18">
        <v>41241</v>
      </c>
      <c r="R3094" s="6">
        <v>31</v>
      </c>
      <c r="S3094" s="18">
        <v>41260</v>
      </c>
      <c r="T3094" s="6">
        <v>35</v>
      </c>
    </row>
    <row r="3095" spans="1:20" x14ac:dyDescent="0.2">
      <c r="A3095" s="18">
        <v>41256</v>
      </c>
      <c r="B3095" s="25">
        <v>32.25</v>
      </c>
      <c r="C3095" s="18">
        <v>41257</v>
      </c>
      <c r="D3095" s="25">
        <v>33.5</v>
      </c>
      <c r="E3095" s="18">
        <v>41257</v>
      </c>
      <c r="F3095" s="25">
        <v>32</v>
      </c>
      <c r="G3095" s="18">
        <v>41256</v>
      </c>
      <c r="H3095" s="25">
        <v>29.38</v>
      </c>
      <c r="I3095" s="18">
        <v>41257</v>
      </c>
      <c r="J3095" s="25">
        <v>34</v>
      </c>
      <c r="K3095" s="18">
        <v>41257</v>
      </c>
      <c r="L3095" s="25">
        <v>34.75</v>
      </c>
      <c r="O3095" s="18">
        <v>41248</v>
      </c>
      <c r="P3095" s="6">
        <v>34.5</v>
      </c>
      <c r="Q3095" s="18">
        <v>41240</v>
      </c>
      <c r="R3095" s="6">
        <v>31</v>
      </c>
      <c r="S3095" s="18">
        <v>41257</v>
      </c>
      <c r="T3095" s="6">
        <v>35</v>
      </c>
    </row>
    <row r="3096" spans="1:20" x14ac:dyDescent="0.2">
      <c r="A3096" s="18">
        <v>41255</v>
      </c>
      <c r="B3096" s="25">
        <v>32.25</v>
      </c>
      <c r="C3096" s="18">
        <v>41256</v>
      </c>
      <c r="D3096" s="25">
        <v>33.5</v>
      </c>
      <c r="E3096" s="18">
        <v>41256</v>
      </c>
      <c r="F3096" s="25">
        <v>32</v>
      </c>
      <c r="G3096" s="18">
        <v>41255</v>
      </c>
      <c r="H3096" s="25">
        <v>29.38</v>
      </c>
      <c r="I3096" s="18">
        <v>41256</v>
      </c>
      <c r="J3096" s="25">
        <v>34</v>
      </c>
      <c r="K3096" s="18">
        <v>41256</v>
      </c>
      <c r="L3096" s="25">
        <v>34.75</v>
      </c>
      <c r="O3096" s="18">
        <v>41247</v>
      </c>
      <c r="P3096" s="6">
        <v>33.5</v>
      </c>
      <c r="Q3096" s="18">
        <v>41239</v>
      </c>
      <c r="R3096" s="6">
        <v>31</v>
      </c>
      <c r="S3096" s="18">
        <v>41256</v>
      </c>
      <c r="T3096" s="6">
        <v>35</v>
      </c>
    </row>
    <row r="3097" spans="1:20" x14ac:dyDescent="0.2">
      <c r="A3097" s="18">
        <v>41254</v>
      </c>
      <c r="B3097" s="25">
        <v>32.25</v>
      </c>
      <c r="C3097" s="18">
        <v>41255</v>
      </c>
      <c r="D3097" s="25">
        <v>33.5</v>
      </c>
      <c r="E3097" s="18">
        <v>41255</v>
      </c>
      <c r="F3097" s="25">
        <v>32</v>
      </c>
      <c r="G3097" s="18">
        <v>41254</v>
      </c>
      <c r="H3097" s="25">
        <v>29.38</v>
      </c>
      <c r="I3097" s="18">
        <v>41255</v>
      </c>
      <c r="J3097" s="25">
        <v>34</v>
      </c>
      <c r="K3097" s="18">
        <v>41255</v>
      </c>
      <c r="L3097" s="25">
        <v>34.75</v>
      </c>
      <c r="O3097" s="18">
        <v>41246</v>
      </c>
      <c r="P3097" s="6">
        <v>33.5</v>
      </c>
      <c r="Q3097" s="18">
        <v>41234</v>
      </c>
      <c r="R3097" s="6">
        <v>31</v>
      </c>
      <c r="S3097" s="18">
        <v>41255</v>
      </c>
      <c r="T3097" s="6">
        <v>35</v>
      </c>
    </row>
    <row r="3098" spans="1:20" x14ac:dyDescent="0.2">
      <c r="A3098" s="18">
        <v>41253</v>
      </c>
      <c r="B3098" s="25">
        <v>31.75</v>
      </c>
      <c r="C3098" s="18">
        <v>41254</v>
      </c>
      <c r="D3098" s="25">
        <v>33.5</v>
      </c>
      <c r="E3098" s="18">
        <v>41254</v>
      </c>
      <c r="F3098" s="25">
        <v>32</v>
      </c>
      <c r="G3098" s="18">
        <v>41253</v>
      </c>
      <c r="H3098" s="25">
        <v>29.38</v>
      </c>
      <c r="I3098" s="18">
        <v>41254</v>
      </c>
      <c r="J3098" s="25">
        <v>34</v>
      </c>
      <c r="K3098" s="18">
        <v>41254</v>
      </c>
      <c r="L3098" s="25">
        <v>34.75</v>
      </c>
      <c r="O3098" s="18">
        <v>41243</v>
      </c>
      <c r="P3098" s="6">
        <v>33.5</v>
      </c>
      <c r="Q3098" s="18">
        <v>41233</v>
      </c>
      <c r="R3098" s="6">
        <v>31</v>
      </c>
      <c r="S3098" s="18">
        <v>41254</v>
      </c>
      <c r="T3098" s="6">
        <v>34</v>
      </c>
    </row>
    <row r="3099" spans="1:20" x14ac:dyDescent="0.2">
      <c r="A3099" s="18">
        <v>41250</v>
      </c>
      <c r="B3099" s="25">
        <v>30.5</v>
      </c>
      <c r="C3099" s="18">
        <v>41253</v>
      </c>
      <c r="D3099" s="25">
        <v>33.25</v>
      </c>
      <c r="E3099" s="18">
        <v>41253</v>
      </c>
      <c r="F3099" s="25">
        <v>32</v>
      </c>
      <c r="G3099" s="18">
        <v>41250</v>
      </c>
      <c r="H3099" s="25">
        <v>29.25</v>
      </c>
      <c r="I3099" s="18">
        <v>41253</v>
      </c>
      <c r="J3099" s="25">
        <v>34</v>
      </c>
      <c r="K3099" s="18">
        <v>41253</v>
      </c>
      <c r="L3099" s="25">
        <v>34.25</v>
      </c>
      <c r="O3099" s="18">
        <v>41242</v>
      </c>
      <c r="P3099" s="6">
        <v>33.5</v>
      </c>
      <c r="Q3099" s="18">
        <v>41232</v>
      </c>
      <c r="R3099" s="6">
        <v>31</v>
      </c>
      <c r="S3099" s="18">
        <v>41253</v>
      </c>
      <c r="T3099" s="6">
        <v>34</v>
      </c>
    </row>
    <row r="3100" spans="1:20" x14ac:dyDescent="0.2">
      <c r="A3100" s="18">
        <v>41249</v>
      </c>
      <c r="B3100" s="25">
        <v>30.5</v>
      </c>
      <c r="C3100" s="18">
        <v>41250</v>
      </c>
      <c r="D3100" s="25">
        <v>31.5</v>
      </c>
      <c r="E3100" s="18">
        <v>41250</v>
      </c>
      <c r="F3100" s="25">
        <v>32</v>
      </c>
      <c r="G3100" s="18">
        <v>41249</v>
      </c>
      <c r="H3100" s="25">
        <v>29.25</v>
      </c>
      <c r="I3100" s="18">
        <v>41250</v>
      </c>
      <c r="J3100" s="25">
        <v>34</v>
      </c>
      <c r="K3100" s="18">
        <v>41250</v>
      </c>
      <c r="L3100" s="25">
        <v>34.25</v>
      </c>
      <c r="O3100" s="18">
        <v>41241</v>
      </c>
      <c r="P3100" s="6">
        <v>33.5</v>
      </c>
      <c r="Q3100" s="18">
        <v>41229</v>
      </c>
      <c r="R3100" s="6">
        <v>31</v>
      </c>
      <c r="S3100" s="18">
        <v>41250</v>
      </c>
      <c r="T3100" s="6">
        <v>34</v>
      </c>
    </row>
    <row r="3101" spans="1:20" x14ac:dyDescent="0.2">
      <c r="A3101" s="18">
        <v>41248</v>
      </c>
      <c r="B3101" s="25">
        <v>30.5</v>
      </c>
      <c r="C3101" s="18">
        <v>41249</v>
      </c>
      <c r="D3101" s="25">
        <v>31.5</v>
      </c>
      <c r="E3101" s="18">
        <v>41249</v>
      </c>
      <c r="F3101" s="25">
        <v>32</v>
      </c>
      <c r="G3101" s="18">
        <v>41248</v>
      </c>
      <c r="H3101" s="25">
        <v>29.25</v>
      </c>
      <c r="I3101" s="18">
        <v>41249</v>
      </c>
      <c r="J3101" s="25">
        <v>34</v>
      </c>
      <c r="K3101" s="18">
        <v>41249</v>
      </c>
      <c r="L3101" s="25">
        <v>34.25</v>
      </c>
      <c r="O3101" s="18">
        <v>41240</v>
      </c>
      <c r="P3101" s="6">
        <v>33.5</v>
      </c>
      <c r="Q3101" s="18">
        <v>41228</v>
      </c>
      <c r="R3101" s="6">
        <v>31</v>
      </c>
      <c r="S3101" s="18">
        <v>41249</v>
      </c>
      <c r="T3101" s="6">
        <v>34</v>
      </c>
    </row>
    <row r="3102" spans="1:20" x14ac:dyDescent="0.2">
      <c r="A3102" s="18">
        <v>41247</v>
      </c>
      <c r="B3102" s="25">
        <v>30.5</v>
      </c>
      <c r="C3102" s="18">
        <v>41248</v>
      </c>
      <c r="D3102" s="25">
        <v>31.5</v>
      </c>
      <c r="E3102" s="18">
        <v>41248</v>
      </c>
      <c r="F3102" s="25">
        <v>32</v>
      </c>
      <c r="G3102" s="18">
        <v>41247</v>
      </c>
      <c r="H3102" s="25">
        <v>29.25</v>
      </c>
      <c r="I3102" s="18">
        <v>41248</v>
      </c>
      <c r="J3102" s="25">
        <v>34</v>
      </c>
      <c r="K3102" s="18">
        <v>41248</v>
      </c>
      <c r="L3102" s="25">
        <v>34.25</v>
      </c>
      <c r="O3102" s="18">
        <v>41239</v>
      </c>
      <c r="P3102" s="6">
        <v>33.5</v>
      </c>
      <c r="Q3102" s="18">
        <v>41227</v>
      </c>
      <c r="R3102" s="6">
        <v>31</v>
      </c>
      <c r="S3102" s="18">
        <v>41248</v>
      </c>
      <c r="T3102" s="6">
        <v>34</v>
      </c>
    </row>
    <row r="3103" spans="1:20" x14ac:dyDescent="0.2">
      <c r="A3103" s="18">
        <v>41246</v>
      </c>
      <c r="B3103" s="25">
        <v>29.5</v>
      </c>
      <c r="C3103" s="18">
        <v>41247</v>
      </c>
      <c r="D3103" s="25">
        <v>31.5</v>
      </c>
      <c r="E3103" s="18">
        <v>41247</v>
      </c>
      <c r="F3103" s="25">
        <v>32</v>
      </c>
      <c r="G3103" s="18">
        <v>41246</v>
      </c>
      <c r="H3103" s="25">
        <v>29.25</v>
      </c>
      <c r="I3103" s="18">
        <v>41247</v>
      </c>
      <c r="J3103" s="25">
        <v>34</v>
      </c>
      <c r="K3103" s="18">
        <v>41247</v>
      </c>
      <c r="L3103" s="25">
        <v>34</v>
      </c>
      <c r="O3103" s="18">
        <v>41234</v>
      </c>
      <c r="P3103" s="6">
        <v>33.5</v>
      </c>
      <c r="Q3103" s="18">
        <v>41226</v>
      </c>
      <c r="R3103" s="6">
        <v>31</v>
      </c>
      <c r="S3103" s="18">
        <v>41247</v>
      </c>
      <c r="T3103" s="6">
        <v>33.25</v>
      </c>
    </row>
    <row r="3104" spans="1:20" x14ac:dyDescent="0.2">
      <c r="A3104" s="18">
        <v>41243</v>
      </c>
      <c r="B3104" s="25">
        <v>29.5</v>
      </c>
      <c r="C3104" s="18">
        <v>41246</v>
      </c>
      <c r="D3104" s="25">
        <v>30.5</v>
      </c>
      <c r="E3104" s="18">
        <v>41246</v>
      </c>
      <c r="F3104" s="25">
        <v>32</v>
      </c>
      <c r="G3104" s="18">
        <v>41243</v>
      </c>
      <c r="H3104" s="25">
        <v>29.25</v>
      </c>
      <c r="I3104" s="18">
        <v>41246</v>
      </c>
      <c r="J3104" s="25">
        <v>34</v>
      </c>
      <c r="K3104" s="18">
        <v>41246</v>
      </c>
      <c r="L3104" s="25">
        <v>33.630000000000003</v>
      </c>
      <c r="O3104" s="18">
        <v>41233</v>
      </c>
      <c r="P3104" s="6">
        <v>33.5</v>
      </c>
      <c r="Q3104" s="18">
        <v>41225</v>
      </c>
      <c r="R3104" s="6">
        <v>31</v>
      </c>
      <c r="S3104" s="18">
        <v>41246</v>
      </c>
      <c r="T3104" s="6">
        <v>33.25</v>
      </c>
    </row>
    <row r="3105" spans="1:20" x14ac:dyDescent="0.2">
      <c r="A3105" s="18">
        <v>41242</v>
      </c>
      <c r="B3105" s="25">
        <v>29.5</v>
      </c>
      <c r="C3105" s="18">
        <v>41243</v>
      </c>
      <c r="D3105" s="25">
        <v>30.5</v>
      </c>
      <c r="E3105" s="18">
        <v>41243</v>
      </c>
      <c r="F3105" s="25">
        <v>32</v>
      </c>
      <c r="G3105" s="18">
        <v>41242</v>
      </c>
      <c r="H3105" s="25">
        <v>29.75</v>
      </c>
      <c r="I3105" s="18">
        <v>41243</v>
      </c>
      <c r="J3105" s="25">
        <v>34</v>
      </c>
      <c r="K3105" s="18">
        <v>41243</v>
      </c>
      <c r="L3105" s="25">
        <v>33.630000000000003</v>
      </c>
      <c r="O3105" s="18">
        <v>41232</v>
      </c>
      <c r="P3105" s="6">
        <v>33.5</v>
      </c>
      <c r="Q3105" s="18">
        <v>41222</v>
      </c>
      <c r="R3105" s="6">
        <v>33</v>
      </c>
      <c r="S3105" s="18">
        <v>41243</v>
      </c>
      <c r="T3105" s="6">
        <v>33.25</v>
      </c>
    </row>
    <row r="3106" spans="1:20" x14ac:dyDescent="0.2">
      <c r="A3106" s="18">
        <v>41241</v>
      </c>
      <c r="B3106" s="25">
        <v>29.5</v>
      </c>
      <c r="C3106" s="18">
        <v>41242</v>
      </c>
      <c r="D3106" s="25">
        <v>30.5</v>
      </c>
      <c r="E3106" s="18">
        <v>41242</v>
      </c>
      <c r="F3106" s="25">
        <v>32</v>
      </c>
      <c r="G3106" s="18">
        <v>41241</v>
      </c>
      <c r="H3106" s="25">
        <v>29.75</v>
      </c>
      <c r="I3106" s="18">
        <v>41242</v>
      </c>
      <c r="J3106" s="25">
        <v>34</v>
      </c>
      <c r="K3106" s="18">
        <v>41242</v>
      </c>
      <c r="L3106" s="25">
        <v>33.630000000000003</v>
      </c>
      <c r="O3106" s="18">
        <v>41229</v>
      </c>
      <c r="P3106" s="6">
        <v>33.5</v>
      </c>
      <c r="Q3106" s="18">
        <v>41221</v>
      </c>
      <c r="R3106" s="6">
        <v>33</v>
      </c>
      <c r="S3106" s="18">
        <v>41242</v>
      </c>
      <c r="T3106" s="6">
        <v>33.25</v>
      </c>
    </row>
    <row r="3107" spans="1:20" x14ac:dyDescent="0.2">
      <c r="A3107" s="18">
        <v>41240</v>
      </c>
      <c r="B3107" s="25">
        <v>29.5</v>
      </c>
      <c r="C3107" s="18">
        <v>41241</v>
      </c>
      <c r="D3107" s="25">
        <v>30.5</v>
      </c>
      <c r="E3107" s="18">
        <v>41241</v>
      </c>
      <c r="F3107" s="25">
        <v>32</v>
      </c>
      <c r="G3107" s="18">
        <v>41240</v>
      </c>
      <c r="H3107" s="25">
        <v>29.75</v>
      </c>
      <c r="I3107" s="18">
        <v>41241</v>
      </c>
      <c r="J3107" s="25">
        <v>34</v>
      </c>
      <c r="K3107" s="18">
        <v>41241</v>
      </c>
      <c r="L3107" s="25">
        <v>33.630000000000003</v>
      </c>
      <c r="O3107" s="18">
        <v>41228</v>
      </c>
      <c r="P3107" s="6">
        <v>33.5</v>
      </c>
      <c r="Q3107" s="18">
        <v>41220</v>
      </c>
      <c r="R3107" s="6">
        <v>33</v>
      </c>
      <c r="S3107" s="18">
        <v>41241</v>
      </c>
      <c r="T3107" s="6">
        <v>33.25</v>
      </c>
    </row>
    <row r="3108" spans="1:20" x14ac:dyDescent="0.2">
      <c r="A3108" s="18">
        <v>41239</v>
      </c>
      <c r="B3108" s="25">
        <v>29.5</v>
      </c>
      <c r="C3108" s="18">
        <v>41240</v>
      </c>
      <c r="D3108" s="25">
        <v>30.5</v>
      </c>
      <c r="E3108" s="18">
        <v>41240</v>
      </c>
      <c r="F3108" s="25">
        <v>32</v>
      </c>
      <c r="G3108" s="18">
        <v>41239</v>
      </c>
      <c r="H3108" s="25">
        <v>29.75</v>
      </c>
      <c r="I3108" s="18">
        <v>41240</v>
      </c>
      <c r="J3108" s="25">
        <v>34</v>
      </c>
      <c r="K3108" s="18">
        <v>41240</v>
      </c>
      <c r="L3108" s="25">
        <v>33.380000000000003</v>
      </c>
      <c r="O3108" s="18">
        <v>41227</v>
      </c>
      <c r="P3108" s="6">
        <v>33.5</v>
      </c>
      <c r="Q3108" s="18">
        <v>41219</v>
      </c>
      <c r="R3108" s="6">
        <v>33</v>
      </c>
      <c r="S3108" s="18">
        <v>41240</v>
      </c>
      <c r="T3108" s="6">
        <v>34</v>
      </c>
    </row>
    <row r="3109" spans="1:20" x14ac:dyDescent="0.2">
      <c r="A3109" s="18">
        <v>41234</v>
      </c>
      <c r="B3109" s="25">
        <v>29.5</v>
      </c>
      <c r="C3109" s="18">
        <v>41239</v>
      </c>
      <c r="D3109" s="25">
        <v>30.5</v>
      </c>
      <c r="E3109" s="18">
        <v>41239</v>
      </c>
      <c r="F3109" s="25">
        <v>32</v>
      </c>
      <c r="G3109" s="18">
        <v>41234</v>
      </c>
      <c r="H3109" s="25">
        <v>29.75</v>
      </c>
      <c r="I3109" s="18">
        <v>41239</v>
      </c>
      <c r="J3109" s="25">
        <v>34</v>
      </c>
      <c r="K3109" s="18">
        <v>41239</v>
      </c>
      <c r="L3109" s="25">
        <v>33.380000000000003</v>
      </c>
      <c r="O3109" s="18">
        <v>41226</v>
      </c>
      <c r="P3109" s="6">
        <v>33.5</v>
      </c>
      <c r="Q3109" s="18">
        <v>41218</v>
      </c>
      <c r="R3109" s="6">
        <v>33</v>
      </c>
      <c r="S3109" s="18">
        <v>41239</v>
      </c>
      <c r="T3109" s="6">
        <v>34</v>
      </c>
    </row>
    <row r="3110" spans="1:20" x14ac:dyDescent="0.2">
      <c r="A3110" s="18">
        <v>41233</v>
      </c>
      <c r="B3110" s="25">
        <v>29.5</v>
      </c>
      <c r="C3110" s="18">
        <v>41234</v>
      </c>
      <c r="D3110" s="25">
        <v>30.5</v>
      </c>
      <c r="E3110" s="18">
        <v>41234</v>
      </c>
      <c r="F3110" s="25">
        <v>32</v>
      </c>
      <c r="G3110" s="18">
        <v>41233</v>
      </c>
      <c r="H3110" s="25">
        <v>29.75</v>
      </c>
      <c r="I3110" s="18">
        <v>41234</v>
      </c>
      <c r="J3110" s="25">
        <v>34</v>
      </c>
      <c r="K3110" s="18">
        <v>41234</v>
      </c>
      <c r="L3110" s="25">
        <v>33.380000000000003</v>
      </c>
      <c r="O3110" s="18">
        <v>41225</v>
      </c>
      <c r="P3110" s="6">
        <v>33.5</v>
      </c>
      <c r="Q3110" s="18">
        <v>41215</v>
      </c>
      <c r="R3110" s="6">
        <v>33</v>
      </c>
      <c r="S3110" s="18">
        <v>41234</v>
      </c>
      <c r="T3110" s="6">
        <v>34</v>
      </c>
    </row>
    <row r="3111" spans="1:20" x14ac:dyDescent="0.2">
      <c r="A3111" s="18">
        <v>41232</v>
      </c>
      <c r="B3111" s="25">
        <v>29.5</v>
      </c>
      <c r="C3111" s="18">
        <v>41233</v>
      </c>
      <c r="D3111" s="25">
        <v>30.5</v>
      </c>
      <c r="E3111" s="18">
        <v>41233</v>
      </c>
      <c r="F3111" s="25">
        <v>32</v>
      </c>
      <c r="G3111" s="18">
        <v>41232</v>
      </c>
      <c r="H3111" s="25">
        <v>30.25</v>
      </c>
      <c r="I3111" s="18">
        <v>41233</v>
      </c>
      <c r="J3111" s="25">
        <v>34</v>
      </c>
      <c r="K3111" s="18">
        <v>41233</v>
      </c>
      <c r="L3111" s="25">
        <v>33.380000000000003</v>
      </c>
      <c r="O3111" s="18">
        <v>41222</v>
      </c>
      <c r="P3111" s="6">
        <v>33.5</v>
      </c>
      <c r="Q3111" s="18">
        <v>41214</v>
      </c>
      <c r="R3111" s="6">
        <v>33</v>
      </c>
      <c r="S3111" s="18">
        <v>41233</v>
      </c>
      <c r="T3111" s="6">
        <v>34</v>
      </c>
    </row>
    <row r="3112" spans="1:20" x14ac:dyDescent="0.2">
      <c r="A3112" s="18">
        <v>41229</v>
      </c>
      <c r="B3112" s="25">
        <v>29.5</v>
      </c>
      <c r="C3112" s="18">
        <v>41232</v>
      </c>
      <c r="D3112" s="25">
        <v>30.5</v>
      </c>
      <c r="E3112" s="18">
        <v>41232</v>
      </c>
      <c r="F3112" s="25">
        <v>32.5</v>
      </c>
      <c r="G3112" s="18">
        <v>41229</v>
      </c>
      <c r="H3112" s="25">
        <v>30.25</v>
      </c>
      <c r="I3112" s="18">
        <v>41232</v>
      </c>
      <c r="J3112" s="25">
        <v>34</v>
      </c>
      <c r="K3112" s="18">
        <v>41232</v>
      </c>
      <c r="L3112" s="25">
        <v>33.380000000000003</v>
      </c>
      <c r="O3112" s="18">
        <v>41221</v>
      </c>
      <c r="P3112" s="6">
        <v>33.5</v>
      </c>
      <c r="Q3112" s="18">
        <v>41213</v>
      </c>
      <c r="R3112" s="6">
        <v>33</v>
      </c>
      <c r="S3112" s="18">
        <v>41232</v>
      </c>
      <c r="T3112" s="6">
        <v>34</v>
      </c>
    </row>
    <row r="3113" spans="1:20" x14ac:dyDescent="0.2">
      <c r="A3113" s="18">
        <v>41228</v>
      </c>
      <c r="B3113" s="25">
        <v>29.5</v>
      </c>
      <c r="C3113" s="18">
        <v>41229</v>
      </c>
      <c r="D3113" s="25">
        <v>30.5</v>
      </c>
      <c r="E3113" s="18">
        <v>41229</v>
      </c>
      <c r="F3113" s="25">
        <v>32.5</v>
      </c>
      <c r="G3113" s="18">
        <v>41228</v>
      </c>
      <c r="H3113" s="25">
        <v>30.25</v>
      </c>
      <c r="I3113" s="18">
        <v>41229</v>
      </c>
      <c r="J3113" s="25">
        <v>34</v>
      </c>
      <c r="K3113" s="18">
        <v>41229</v>
      </c>
      <c r="L3113" s="25">
        <v>33.380000000000003</v>
      </c>
      <c r="O3113" s="18">
        <v>41220</v>
      </c>
      <c r="P3113" s="6">
        <v>33.5</v>
      </c>
      <c r="Q3113" s="18">
        <v>41212</v>
      </c>
      <c r="R3113" s="6">
        <v>33</v>
      </c>
      <c r="S3113" s="18">
        <v>41229</v>
      </c>
      <c r="T3113" s="6">
        <v>34</v>
      </c>
    </row>
    <row r="3114" spans="1:20" x14ac:dyDescent="0.2">
      <c r="A3114" s="18">
        <v>41227</v>
      </c>
      <c r="B3114" s="25">
        <v>29.5</v>
      </c>
      <c r="C3114" s="18">
        <v>41228</v>
      </c>
      <c r="D3114" s="25">
        <v>30.5</v>
      </c>
      <c r="E3114" s="18">
        <v>41228</v>
      </c>
      <c r="F3114" s="25">
        <v>32.5</v>
      </c>
      <c r="G3114" s="18">
        <v>41227</v>
      </c>
      <c r="H3114" s="25">
        <v>30.25</v>
      </c>
      <c r="I3114" s="18">
        <v>41228</v>
      </c>
      <c r="J3114" s="25">
        <v>34</v>
      </c>
      <c r="K3114" s="18">
        <v>41228</v>
      </c>
      <c r="L3114" s="25">
        <v>33.380000000000003</v>
      </c>
      <c r="O3114" s="18">
        <v>41219</v>
      </c>
      <c r="P3114" s="6">
        <v>33.5</v>
      </c>
      <c r="Q3114" s="18">
        <v>41211</v>
      </c>
      <c r="R3114" s="6">
        <v>33</v>
      </c>
      <c r="S3114" s="18">
        <v>41228</v>
      </c>
      <c r="T3114" s="6">
        <v>34</v>
      </c>
    </row>
    <row r="3115" spans="1:20" x14ac:dyDescent="0.2">
      <c r="A3115" s="18">
        <v>41226</v>
      </c>
      <c r="B3115" s="25">
        <v>29.5</v>
      </c>
      <c r="C3115" s="18">
        <v>41227</v>
      </c>
      <c r="D3115" s="25">
        <v>30.5</v>
      </c>
      <c r="E3115" s="18">
        <v>41227</v>
      </c>
      <c r="F3115" s="25">
        <v>32.5</v>
      </c>
      <c r="G3115" s="18">
        <v>41226</v>
      </c>
      <c r="H3115" s="25">
        <v>30.25</v>
      </c>
      <c r="I3115" s="18">
        <v>41227</v>
      </c>
      <c r="J3115" s="25">
        <v>34</v>
      </c>
      <c r="K3115" s="18">
        <v>41227</v>
      </c>
      <c r="L3115" s="25">
        <v>33.380000000000003</v>
      </c>
      <c r="O3115" s="18">
        <v>41218</v>
      </c>
      <c r="P3115" s="6">
        <v>33.5</v>
      </c>
      <c r="Q3115" s="18">
        <v>41208</v>
      </c>
      <c r="R3115" s="6">
        <v>33</v>
      </c>
      <c r="S3115" s="18">
        <v>41227</v>
      </c>
      <c r="T3115" s="6">
        <v>34</v>
      </c>
    </row>
    <row r="3116" spans="1:20" x14ac:dyDescent="0.2">
      <c r="A3116" s="18">
        <v>41225</v>
      </c>
      <c r="B3116" s="25">
        <v>29.5</v>
      </c>
      <c r="C3116" s="18">
        <v>41226</v>
      </c>
      <c r="D3116" s="25">
        <v>30.5</v>
      </c>
      <c r="E3116" s="18">
        <v>41226</v>
      </c>
      <c r="F3116" s="25">
        <v>32.5</v>
      </c>
      <c r="G3116" s="18">
        <v>41225</v>
      </c>
      <c r="H3116" s="25">
        <v>30.25</v>
      </c>
      <c r="I3116" s="18">
        <v>41226</v>
      </c>
      <c r="J3116" s="25">
        <v>34</v>
      </c>
      <c r="K3116" s="18">
        <v>41226</v>
      </c>
      <c r="L3116" s="25">
        <v>33.380000000000003</v>
      </c>
      <c r="O3116" s="18">
        <v>41215</v>
      </c>
      <c r="P3116" s="6">
        <v>33.5</v>
      </c>
      <c r="Q3116" s="18">
        <v>41207</v>
      </c>
      <c r="R3116" s="6">
        <v>33</v>
      </c>
      <c r="S3116" s="18">
        <v>41226</v>
      </c>
      <c r="T3116" s="6">
        <v>34</v>
      </c>
    </row>
    <row r="3117" spans="1:20" x14ac:dyDescent="0.2">
      <c r="A3117" s="18">
        <v>41222</v>
      </c>
      <c r="B3117" s="25">
        <v>29.5</v>
      </c>
      <c r="C3117" s="18">
        <v>41225</v>
      </c>
      <c r="D3117" s="25">
        <v>30.5</v>
      </c>
      <c r="E3117" s="18">
        <v>41225</v>
      </c>
      <c r="F3117" s="25">
        <v>32.5</v>
      </c>
      <c r="G3117" s="18">
        <v>41222</v>
      </c>
      <c r="H3117" s="25">
        <v>30.25</v>
      </c>
      <c r="I3117" s="18">
        <v>41225</v>
      </c>
      <c r="J3117" s="25">
        <v>34</v>
      </c>
      <c r="K3117" s="18">
        <v>41225</v>
      </c>
      <c r="L3117" s="25">
        <v>33.880000000000003</v>
      </c>
      <c r="O3117" s="18">
        <v>41214</v>
      </c>
      <c r="P3117" s="6">
        <v>33.5</v>
      </c>
      <c r="Q3117" s="18">
        <v>41206</v>
      </c>
      <c r="R3117" s="6">
        <v>33</v>
      </c>
      <c r="S3117" s="18">
        <v>41225</v>
      </c>
      <c r="T3117" s="6">
        <v>34</v>
      </c>
    </row>
    <row r="3118" spans="1:20" x14ac:dyDescent="0.2">
      <c r="A3118" s="18">
        <v>41221</v>
      </c>
      <c r="B3118" s="25">
        <v>29.5</v>
      </c>
      <c r="C3118" s="18">
        <v>41222</v>
      </c>
      <c r="D3118" s="25">
        <v>30.5</v>
      </c>
      <c r="E3118" s="18">
        <v>41222</v>
      </c>
      <c r="F3118" s="25">
        <v>34.5</v>
      </c>
      <c r="G3118" s="18">
        <v>41221</v>
      </c>
      <c r="H3118" s="25">
        <v>30.25</v>
      </c>
      <c r="I3118" s="18">
        <v>41222</v>
      </c>
      <c r="J3118" s="25">
        <v>35</v>
      </c>
      <c r="K3118" s="18">
        <v>41222</v>
      </c>
      <c r="L3118" s="25">
        <v>33.880000000000003</v>
      </c>
      <c r="O3118" s="18">
        <v>41213</v>
      </c>
      <c r="P3118" s="6">
        <v>33.5</v>
      </c>
      <c r="Q3118" s="18">
        <v>41205</v>
      </c>
      <c r="R3118" s="6">
        <v>34</v>
      </c>
      <c r="S3118" s="18">
        <v>41222</v>
      </c>
      <c r="T3118" s="6">
        <v>34</v>
      </c>
    </row>
    <row r="3119" spans="1:20" x14ac:dyDescent="0.2">
      <c r="A3119" s="18">
        <v>41220</v>
      </c>
      <c r="B3119" s="25">
        <v>29.5</v>
      </c>
      <c r="C3119" s="18">
        <v>41221</v>
      </c>
      <c r="D3119" s="25">
        <v>30.5</v>
      </c>
      <c r="E3119" s="18">
        <v>41221</v>
      </c>
      <c r="F3119" s="25">
        <v>34.5</v>
      </c>
      <c r="G3119" s="18">
        <v>41220</v>
      </c>
      <c r="H3119" s="25">
        <v>30.75</v>
      </c>
      <c r="I3119" s="18">
        <v>41221</v>
      </c>
      <c r="J3119" s="25">
        <v>35</v>
      </c>
      <c r="K3119" s="18">
        <v>41221</v>
      </c>
      <c r="L3119" s="25">
        <v>33.880000000000003</v>
      </c>
      <c r="O3119" s="18">
        <v>41212</v>
      </c>
      <c r="P3119" s="6">
        <v>33.5</v>
      </c>
      <c r="Q3119" s="18">
        <v>41204</v>
      </c>
      <c r="R3119" s="6">
        <v>34</v>
      </c>
      <c r="S3119" s="18">
        <v>41221</v>
      </c>
      <c r="T3119" s="6">
        <v>34</v>
      </c>
    </row>
    <row r="3120" spans="1:20" x14ac:dyDescent="0.2">
      <c r="A3120" s="18">
        <v>41219</v>
      </c>
      <c r="B3120" s="25">
        <v>29.5</v>
      </c>
      <c r="C3120" s="18">
        <v>41220</v>
      </c>
      <c r="D3120" s="25">
        <v>30.5</v>
      </c>
      <c r="E3120" s="18">
        <v>41220</v>
      </c>
      <c r="F3120" s="25">
        <v>34.5</v>
      </c>
      <c r="G3120" s="18">
        <v>41219</v>
      </c>
      <c r="H3120" s="25">
        <v>30.75</v>
      </c>
      <c r="I3120" s="18">
        <v>41220</v>
      </c>
      <c r="J3120" s="25">
        <v>34</v>
      </c>
      <c r="K3120" s="18">
        <v>41220</v>
      </c>
      <c r="L3120" s="25">
        <v>33.880000000000003</v>
      </c>
      <c r="O3120" s="18">
        <v>41211</v>
      </c>
      <c r="P3120" s="6">
        <v>33.5</v>
      </c>
      <c r="Q3120" s="18">
        <v>41201</v>
      </c>
      <c r="R3120" s="6">
        <v>34</v>
      </c>
      <c r="S3120" s="18">
        <v>41220</v>
      </c>
      <c r="T3120" s="6">
        <v>34</v>
      </c>
    </row>
    <row r="3121" spans="1:20" x14ac:dyDescent="0.2">
      <c r="A3121" s="18">
        <v>41218</v>
      </c>
      <c r="B3121" s="25">
        <v>29.5</v>
      </c>
      <c r="C3121" s="18">
        <v>41219</v>
      </c>
      <c r="D3121" s="25">
        <v>30.5</v>
      </c>
      <c r="E3121" s="18">
        <v>41219</v>
      </c>
      <c r="F3121" s="25">
        <v>34</v>
      </c>
      <c r="G3121" s="18">
        <v>41218</v>
      </c>
      <c r="H3121" s="25">
        <v>31.75</v>
      </c>
      <c r="I3121" s="18">
        <v>41219</v>
      </c>
      <c r="J3121" s="25">
        <v>35.5</v>
      </c>
      <c r="K3121" s="18">
        <v>41219</v>
      </c>
      <c r="L3121" s="25">
        <v>33.880000000000003</v>
      </c>
      <c r="O3121" s="18">
        <v>41208</v>
      </c>
      <c r="P3121" s="6">
        <v>33.5</v>
      </c>
      <c r="Q3121" s="18">
        <v>41200</v>
      </c>
      <c r="R3121" s="6">
        <v>34</v>
      </c>
      <c r="S3121" s="18">
        <v>41219</v>
      </c>
      <c r="T3121" s="6">
        <v>35</v>
      </c>
    </row>
    <row r="3122" spans="1:20" x14ac:dyDescent="0.2">
      <c r="A3122" s="18">
        <v>41215</v>
      </c>
      <c r="B3122" s="25">
        <v>29.5</v>
      </c>
      <c r="C3122" s="18">
        <v>41218</v>
      </c>
      <c r="D3122" s="25">
        <v>30.5</v>
      </c>
      <c r="E3122" s="18">
        <v>41218</v>
      </c>
      <c r="F3122" s="25">
        <v>34</v>
      </c>
      <c r="G3122" s="18">
        <v>41215</v>
      </c>
      <c r="H3122" s="25">
        <v>32.25</v>
      </c>
      <c r="I3122" s="18">
        <v>41218</v>
      </c>
      <c r="J3122" s="25">
        <v>35.5</v>
      </c>
      <c r="K3122" s="18">
        <v>41218</v>
      </c>
      <c r="L3122" s="25">
        <v>34.5</v>
      </c>
      <c r="O3122" s="18">
        <v>41207</v>
      </c>
      <c r="P3122" s="6">
        <v>33.5</v>
      </c>
      <c r="Q3122" s="18">
        <v>41199</v>
      </c>
      <c r="R3122" s="6">
        <v>34</v>
      </c>
      <c r="S3122" s="18">
        <v>41218</v>
      </c>
      <c r="T3122" s="6">
        <v>35</v>
      </c>
    </row>
    <row r="3123" spans="1:20" x14ac:dyDescent="0.2">
      <c r="A3123" s="18">
        <v>41214</v>
      </c>
      <c r="B3123" s="25">
        <v>29.75</v>
      </c>
      <c r="C3123" s="18">
        <v>41215</v>
      </c>
      <c r="D3123" s="25">
        <v>30.5</v>
      </c>
      <c r="E3123" s="18">
        <v>41215</v>
      </c>
      <c r="F3123" s="25">
        <v>34</v>
      </c>
      <c r="G3123" s="18">
        <v>41214</v>
      </c>
      <c r="H3123" s="25">
        <v>32.25</v>
      </c>
      <c r="I3123" s="18">
        <v>41215</v>
      </c>
      <c r="J3123" s="25">
        <v>35.5</v>
      </c>
      <c r="K3123" s="18">
        <v>41215</v>
      </c>
      <c r="L3123" s="25">
        <v>34.5</v>
      </c>
      <c r="O3123" s="18">
        <v>41206</v>
      </c>
      <c r="P3123" s="6">
        <v>33.5</v>
      </c>
      <c r="Q3123" s="18">
        <v>41198</v>
      </c>
      <c r="R3123" s="6">
        <v>34</v>
      </c>
      <c r="S3123" s="18">
        <v>41215</v>
      </c>
      <c r="T3123" s="6">
        <v>35</v>
      </c>
    </row>
    <row r="3124" spans="1:20" x14ac:dyDescent="0.2">
      <c r="A3124" s="18">
        <v>41213</v>
      </c>
      <c r="B3124" s="25">
        <v>31.25</v>
      </c>
      <c r="C3124" s="18">
        <v>41214</v>
      </c>
      <c r="D3124" s="25">
        <v>30.5</v>
      </c>
      <c r="E3124" s="18">
        <v>41214</v>
      </c>
      <c r="F3124" s="25">
        <v>34</v>
      </c>
      <c r="G3124" s="18">
        <v>41213</v>
      </c>
      <c r="H3124" s="25">
        <v>32.25</v>
      </c>
      <c r="I3124" s="18">
        <v>41214</v>
      </c>
      <c r="J3124" s="25">
        <v>35.5</v>
      </c>
      <c r="K3124" s="18">
        <v>41214</v>
      </c>
      <c r="L3124" s="25">
        <v>34.5</v>
      </c>
      <c r="O3124" s="18">
        <v>41205</v>
      </c>
      <c r="P3124" s="6">
        <v>35.5</v>
      </c>
      <c r="Q3124" s="18">
        <v>41197</v>
      </c>
      <c r="R3124" s="6">
        <v>34</v>
      </c>
      <c r="S3124" s="18">
        <v>41214</v>
      </c>
      <c r="T3124" s="6">
        <v>35</v>
      </c>
    </row>
    <row r="3125" spans="1:20" x14ac:dyDescent="0.2">
      <c r="A3125" s="18">
        <v>41212</v>
      </c>
      <c r="B3125" s="25">
        <v>31.25</v>
      </c>
      <c r="C3125" s="18">
        <v>41213</v>
      </c>
      <c r="D3125" s="25">
        <v>31</v>
      </c>
      <c r="E3125" s="18">
        <v>41213</v>
      </c>
      <c r="F3125" s="25">
        <v>34</v>
      </c>
      <c r="G3125" s="18">
        <v>41212</v>
      </c>
      <c r="H3125" s="25">
        <v>32.25</v>
      </c>
      <c r="I3125" s="18">
        <v>41213</v>
      </c>
      <c r="J3125" s="25">
        <v>35.5</v>
      </c>
      <c r="K3125" s="18">
        <v>41213</v>
      </c>
      <c r="L3125" s="25">
        <v>35</v>
      </c>
      <c r="O3125" s="18">
        <v>41204</v>
      </c>
      <c r="P3125" s="6">
        <v>36.5</v>
      </c>
      <c r="Q3125" s="18">
        <v>41194</v>
      </c>
      <c r="R3125" s="6">
        <v>34</v>
      </c>
      <c r="S3125" s="18">
        <v>41213</v>
      </c>
      <c r="T3125" s="6">
        <v>35</v>
      </c>
    </row>
    <row r="3126" spans="1:20" x14ac:dyDescent="0.2">
      <c r="A3126" s="18">
        <v>41211</v>
      </c>
      <c r="B3126" s="25">
        <v>31.75</v>
      </c>
      <c r="C3126" s="18">
        <v>41212</v>
      </c>
      <c r="D3126" s="25">
        <v>31</v>
      </c>
      <c r="E3126" s="18">
        <v>41212</v>
      </c>
      <c r="F3126" s="25">
        <v>34</v>
      </c>
      <c r="G3126" s="18">
        <v>41211</v>
      </c>
      <c r="H3126" s="25">
        <v>32.25</v>
      </c>
      <c r="I3126" s="18">
        <v>41212</v>
      </c>
      <c r="J3126" s="25">
        <v>35.5</v>
      </c>
      <c r="K3126" s="18">
        <v>41212</v>
      </c>
      <c r="L3126" s="25">
        <v>35</v>
      </c>
      <c r="O3126" s="18">
        <v>41201</v>
      </c>
      <c r="P3126" s="6">
        <v>36.5</v>
      </c>
      <c r="Q3126" s="18">
        <v>41193</v>
      </c>
      <c r="R3126" s="6">
        <v>34</v>
      </c>
      <c r="S3126" s="18">
        <v>41212</v>
      </c>
      <c r="T3126" s="6">
        <v>35</v>
      </c>
    </row>
    <row r="3127" spans="1:20" x14ac:dyDescent="0.2">
      <c r="A3127" s="18">
        <v>41208</v>
      </c>
      <c r="B3127" s="25">
        <v>31.75</v>
      </c>
      <c r="C3127" s="18">
        <v>41211</v>
      </c>
      <c r="D3127" s="25">
        <v>32.25</v>
      </c>
      <c r="E3127" s="18">
        <v>41211</v>
      </c>
      <c r="F3127" s="25">
        <v>34</v>
      </c>
      <c r="G3127" s="18">
        <v>41208</v>
      </c>
      <c r="H3127" s="25">
        <v>32.25</v>
      </c>
      <c r="I3127" s="18">
        <v>41211</v>
      </c>
      <c r="J3127" s="25">
        <v>35.5</v>
      </c>
      <c r="K3127" s="18">
        <v>41211</v>
      </c>
      <c r="L3127" s="25">
        <v>36.380000000000003</v>
      </c>
      <c r="O3127" s="18">
        <v>41200</v>
      </c>
      <c r="P3127" s="6">
        <v>36.5</v>
      </c>
      <c r="Q3127" s="18">
        <v>41192</v>
      </c>
      <c r="R3127" s="6">
        <v>34</v>
      </c>
      <c r="S3127" s="18">
        <v>41211</v>
      </c>
      <c r="T3127" s="6">
        <v>35</v>
      </c>
    </row>
    <row r="3128" spans="1:20" x14ac:dyDescent="0.2">
      <c r="A3128" s="18">
        <v>41207</v>
      </c>
      <c r="B3128" s="25">
        <v>31.75</v>
      </c>
      <c r="C3128" s="18">
        <v>41208</v>
      </c>
      <c r="D3128" s="25">
        <v>32.25</v>
      </c>
      <c r="E3128" s="18">
        <v>41208</v>
      </c>
      <c r="F3128" s="25">
        <v>34.5</v>
      </c>
      <c r="G3128" s="18">
        <v>41207</v>
      </c>
      <c r="H3128" s="25">
        <v>32.25</v>
      </c>
      <c r="I3128" s="18">
        <v>41208</v>
      </c>
      <c r="J3128" s="25">
        <v>35.5</v>
      </c>
      <c r="K3128" s="18">
        <v>41208</v>
      </c>
      <c r="L3128" s="25">
        <v>36.380000000000003</v>
      </c>
      <c r="O3128" s="18">
        <v>41199</v>
      </c>
      <c r="P3128" s="6">
        <v>36.5</v>
      </c>
      <c r="Q3128" s="18">
        <v>41191</v>
      </c>
      <c r="R3128" s="6">
        <v>34</v>
      </c>
      <c r="S3128" s="18">
        <v>41208</v>
      </c>
      <c r="T3128" s="6">
        <v>35</v>
      </c>
    </row>
    <row r="3129" spans="1:20" x14ac:dyDescent="0.2">
      <c r="A3129" s="18">
        <v>41206</v>
      </c>
      <c r="B3129" s="25">
        <v>32.25</v>
      </c>
      <c r="C3129" s="18">
        <v>41207</v>
      </c>
      <c r="D3129" s="25">
        <v>32.75</v>
      </c>
      <c r="E3129" s="18">
        <v>41207</v>
      </c>
      <c r="F3129" s="25">
        <v>34.75</v>
      </c>
      <c r="G3129" s="18">
        <v>41206</v>
      </c>
      <c r="H3129" s="25">
        <v>32.25</v>
      </c>
      <c r="I3129" s="18">
        <v>41207</v>
      </c>
      <c r="J3129" s="25">
        <v>35.75</v>
      </c>
      <c r="K3129" s="18">
        <v>41207</v>
      </c>
      <c r="L3129" s="25">
        <v>36.380000000000003</v>
      </c>
      <c r="O3129" s="18">
        <v>41198</v>
      </c>
      <c r="P3129" s="6">
        <v>37</v>
      </c>
      <c r="Q3129" s="18">
        <v>41190</v>
      </c>
      <c r="R3129" s="6">
        <v>34</v>
      </c>
      <c r="S3129" s="18">
        <v>41207</v>
      </c>
      <c r="T3129" s="6">
        <v>35</v>
      </c>
    </row>
    <row r="3130" spans="1:20" x14ac:dyDescent="0.2">
      <c r="A3130" s="18">
        <v>41205</v>
      </c>
      <c r="B3130" s="25">
        <v>32.75</v>
      </c>
      <c r="C3130" s="18">
        <v>41206</v>
      </c>
      <c r="D3130" s="25">
        <v>33.380000000000003</v>
      </c>
      <c r="E3130" s="18">
        <v>41206</v>
      </c>
      <c r="F3130" s="25">
        <v>34.75</v>
      </c>
      <c r="G3130" s="18">
        <v>41205</v>
      </c>
      <c r="H3130" s="25">
        <v>33.630000000000003</v>
      </c>
      <c r="I3130" s="18">
        <v>41206</v>
      </c>
      <c r="J3130" s="25">
        <v>35.75</v>
      </c>
      <c r="K3130" s="18">
        <v>41206</v>
      </c>
      <c r="L3130" s="25">
        <v>36.380000000000003</v>
      </c>
      <c r="O3130" s="18">
        <v>41197</v>
      </c>
      <c r="P3130" s="6">
        <v>37</v>
      </c>
      <c r="Q3130" s="18">
        <v>41187</v>
      </c>
      <c r="R3130" s="6">
        <v>34</v>
      </c>
      <c r="S3130" s="18">
        <v>41206</v>
      </c>
      <c r="T3130" s="6">
        <v>35</v>
      </c>
    </row>
    <row r="3131" spans="1:20" x14ac:dyDescent="0.2">
      <c r="A3131" s="18">
        <v>41204</v>
      </c>
      <c r="B3131" s="25">
        <v>32.5</v>
      </c>
      <c r="C3131" s="18">
        <v>41205</v>
      </c>
      <c r="D3131" s="25">
        <v>33.380000000000003</v>
      </c>
      <c r="E3131" s="18">
        <v>41205</v>
      </c>
      <c r="F3131" s="25">
        <v>34.75</v>
      </c>
      <c r="G3131" s="18">
        <v>41204</v>
      </c>
      <c r="H3131" s="25">
        <v>33.5</v>
      </c>
      <c r="I3131" s="18">
        <v>41205</v>
      </c>
      <c r="J3131" s="25">
        <v>35.75</v>
      </c>
      <c r="K3131" s="18">
        <v>41205</v>
      </c>
      <c r="L3131" s="25">
        <v>36.5</v>
      </c>
      <c r="O3131" s="18">
        <v>41194</v>
      </c>
      <c r="P3131" s="6">
        <v>37</v>
      </c>
      <c r="Q3131" s="18">
        <v>41186</v>
      </c>
      <c r="R3131" s="6">
        <v>34</v>
      </c>
      <c r="S3131" s="18">
        <v>41205</v>
      </c>
      <c r="T3131" s="6">
        <v>35.5</v>
      </c>
    </row>
    <row r="3132" spans="1:20" x14ac:dyDescent="0.2">
      <c r="A3132" s="18">
        <v>41201</v>
      </c>
      <c r="B3132" s="25">
        <v>32.5</v>
      </c>
      <c r="C3132" s="18">
        <v>41204</v>
      </c>
      <c r="D3132" s="25">
        <v>34.130000000000003</v>
      </c>
      <c r="E3132" s="18">
        <v>41204</v>
      </c>
      <c r="F3132" s="25">
        <v>34.75</v>
      </c>
      <c r="G3132" s="18">
        <v>41201</v>
      </c>
      <c r="H3132" s="25">
        <v>34</v>
      </c>
      <c r="I3132" s="18">
        <v>41204</v>
      </c>
      <c r="J3132" s="25">
        <v>35.75</v>
      </c>
      <c r="K3132" s="18">
        <v>41204</v>
      </c>
      <c r="L3132" s="25">
        <v>37.5</v>
      </c>
      <c r="O3132" s="18">
        <v>41193</v>
      </c>
      <c r="P3132" s="6">
        <v>37.5</v>
      </c>
      <c r="Q3132" s="18">
        <v>41185</v>
      </c>
      <c r="R3132" s="6">
        <v>34</v>
      </c>
      <c r="S3132" s="18">
        <v>41204</v>
      </c>
      <c r="T3132" s="6">
        <v>36</v>
      </c>
    </row>
    <row r="3133" spans="1:20" x14ac:dyDescent="0.2">
      <c r="A3133" s="18">
        <v>41200</v>
      </c>
      <c r="B3133" s="25">
        <v>32.5</v>
      </c>
      <c r="C3133" s="18">
        <v>41201</v>
      </c>
      <c r="D3133" s="25">
        <v>34.130000000000003</v>
      </c>
      <c r="E3133" s="18">
        <v>41201</v>
      </c>
      <c r="F3133" s="25">
        <v>34.75</v>
      </c>
      <c r="G3133" s="18">
        <v>41200</v>
      </c>
      <c r="H3133" s="25">
        <v>34</v>
      </c>
      <c r="I3133" s="18">
        <v>41201</v>
      </c>
      <c r="J3133" s="25">
        <v>35.75</v>
      </c>
      <c r="K3133" s="18">
        <v>41201</v>
      </c>
      <c r="L3133" s="25">
        <v>37.5</v>
      </c>
      <c r="O3133" s="18">
        <v>41192</v>
      </c>
      <c r="P3133" s="6">
        <v>37.5</v>
      </c>
      <c r="Q3133" s="18">
        <v>41184</v>
      </c>
      <c r="R3133" s="6">
        <v>34</v>
      </c>
      <c r="S3133" s="18">
        <v>41201</v>
      </c>
      <c r="T3133" s="6">
        <v>36</v>
      </c>
    </row>
    <row r="3134" spans="1:20" x14ac:dyDescent="0.2">
      <c r="A3134" s="18">
        <v>41199</v>
      </c>
      <c r="B3134" s="25">
        <v>32.5</v>
      </c>
      <c r="C3134" s="18">
        <v>41200</v>
      </c>
      <c r="D3134" s="25">
        <v>34.130000000000003</v>
      </c>
      <c r="E3134" s="18">
        <v>41200</v>
      </c>
      <c r="F3134" s="25">
        <v>34.75</v>
      </c>
      <c r="G3134" s="18">
        <v>41199</v>
      </c>
      <c r="H3134" s="25">
        <v>34.5</v>
      </c>
      <c r="I3134" s="18">
        <v>41200</v>
      </c>
      <c r="J3134" s="25">
        <v>35.75</v>
      </c>
      <c r="K3134" s="18">
        <v>41200</v>
      </c>
      <c r="L3134" s="25">
        <v>37.5</v>
      </c>
      <c r="O3134" s="18">
        <v>41191</v>
      </c>
      <c r="P3134" s="6">
        <v>38</v>
      </c>
      <c r="Q3134" s="18">
        <v>41183</v>
      </c>
      <c r="R3134" s="6">
        <v>34</v>
      </c>
      <c r="S3134" s="18">
        <v>41200</v>
      </c>
      <c r="T3134" s="6">
        <v>36</v>
      </c>
    </row>
    <row r="3135" spans="1:20" x14ac:dyDescent="0.2">
      <c r="A3135" s="18">
        <v>41198</v>
      </c>
      <c r="B3135" s="25">
        <v>34.5</v>
      </c>
      <c r="C3135" s="18">
        <v>41199</v>
      </c>
      <c r="D3135" s="25">
        <v>34.380000000000003</v>
      </c>
      <c r="E3135" s="18">
        <v>41199</v>
      </c>
      <c r="F3135" s="25">
        <v>35</v>
      </c>
      <c r="G3135" s="18">
        <v>41198</v>
      </c>
      <c r="H3135" s="25">
        <v>34.880000000000003</v>
      </c>
      <c r="I3135" s="18">
        <v>41199</v>
      </c>
      <c r="J3135" s="25">
        <v>36</v>
      </c>
      <c r="K3135" s="18">
        <v>41199</v>
      </c>
      <c r="L3135" s="25">
        <v>37.5</v>
      </c>
      <c r="O3135" s="18">
        <v>41190</v>
      </c>
      <c r="P3135" s="6">
        <v>38</v>
      </c>
      <c r="Q3135" s="18">
        <v>41180</v>
      </c>
      <c r="R3135" s="6">
        <v>34</v>
      </c>
      <c r="S3135" s="18">
        <v>41199</v>
      </c>
      <c r="T3135" s="6">
        <v>36</v>
      </c>
    </row>
    <row r="3136" spans="1:20" x14ac:dyDescent="0.2">
      <c r="A3136" s="18">
        <v>41197</v>
      </c>
      <c r="B3136" s="25">
        <v>34.5</v>
      </c>
      <c r="C3136" s="18">
        <v>41198</v>
      </c>
      <c r="D3136" s="25">
        <v>34.630000000000003</v>
      </c>
      <c r="E3136" s="18">
        <v>41198</v>
      </c>
      <c r="F3136" s="25">
        <v>35</v>
      </c>
      <c r="G3136" s="18">
        <v>41197</v>
      </c>
      <c r="H3136" s="25">
        <v>35.5</v>
      </c>
      <c r="I3136" s="18">
        <v>41198</v>
      </c>
      <c r="J3136" s="25">
        <v>36</v>
      </c>
      <c r="K3136" s="18">
        <v>41198</v>
      </c>
      <c r="L3136" s="25">
        <v>37.5</v>
      </c>
      <c r="O3136" s="18">
        <v>41187</v>
      </c>
      <c r="P3136" s="6">
        <v>38.5</v>
      </c>
      <c r="Q3136" s="18">
        <v>41179</v>
      </c>
      <c r="R3136" s="6">
        <v>34</v>
      </c>
      <c r="S3136" s="18">
        <v>41198</v>
      </c>
      <c r="T3136" s="6">
        <v>37.5</v>
      </c>
    </row>
    <row r="3137" spans="1:20" x14ac:dyDescent="0.2">
      <c r="A3137" s="18">
        <v>41194</v>
      </c>
      <c r="B3137" s="25">
        <v>35.25</v>
      </c>
      <c r="C3137" s="18">
        <v>41197</v>
      </c>
      <c r="D3137" s="25">
        <v>34.630000000000003</v>
      </c>
      <c r="E3137" s="18">
        <v>41197</v>
      </c>
      <c r="F3137" s="25">
        <v>35</v>
      </c>
      <c r="G3137" s="18">
        <v>41194</v>
      </c>
      <c r="H3137" s="25">
        <v>36.5</v>
      </c>
      <c r="I3137" s="18">
        <v>41197</v>
      </c>
      <c r="J3137" s="25">
        <v>36</v>
      </c>
      <c r="K3137" s="18">
        <v>41197</v>
      </c>
      <c r="L3137" s="25">
        <v>38.5</v>
      </c>
      <c r="O3137" s="18">
        <v>41186</v>
      </c>
      <c r="P3137" s="6">
        <v>38.5</v>
      </c>
      <c r="Q3137" s="18">
        <v>41178</v>
      </c>
      <c r="R3137" s="6">
        <v>34</v>
      </c>
      <c r="S3137" s="18">
        <v>41197</v>
      </c>
      <c r="T3137" s="6">
        <v>37.5</v>
      </c>
    </row>
    <row r="3138" spans="1:20" x14ac:dyDescent="0.2">
      <c r="A3138" s="18">
        <v>41193</v>
      </c>
      <c r="B3138" s="25">
        <v>35.5</v>
      </c>
      <c r="C3138" s="18">
        <v>41194</v>
      </c>
      <c r="D3138" s="25">
        <v>34.630000000000003</v>
      </c>
      <c r="E3138" s="18">
        <v>41194</v>
      </c>
      <c r="F3138" s="25">
        <v>35</v>
      </c>
      <c r="G3138" s="18">
        <v>41193</v>
      </c>
      <c r="H3138" s="25">
        <v>35.5</v>
      </c>
      <c r="I3138" s="18">
        <v>41194</v>
      </c>
      <c r="J3138" s="25">
        <v>36</v>
      </c>
      <c r="K3138" s="18">
        <v>41194</v>
      </c>
      <c r="L3138" s="25">
        <v>38.5</v>
      </c>
      <c r="O3138" s="18">
        <v>41185</v>
      </c>
      <c r="P3138" s="6">
        <v>39</v>
      </c>
      <c r="Q3138" s="18">
        <v>41177</v>
      </c>
      <c r="R3138" s="6">
        <v>34</v>
      </c>
      <c r="S3138" s="18">
        <v>41194</v>
      </c>
      <c r="T3138" s="6">
        <v>37.5</v>
      </c>
    </row>
    <row r="3139" spans="1:20" x14ac:dyDescent="0.2">
      <c r="A3139" s="18">
        <v>41192</v>
      </c>
      <c r="B3139" s="25">
        <v>35.5</v>
      </c>
      <c r="C3139" s="18">
        <v>41193</v>
      </c>
      <c r="D3139" s="25">
        <v>36</v>
      </c>
      <c r="E3139" s="18">
        <v>41193</v>
      </c>
      <c r="F3139" s="25">
        <v>35</v>
      </c>
      <c r="G3139" s="18">
        <v>41192</v>
      </c>
      <c r="H3139" s="25">
        <v>35.5</v>
      </c>
      <c r="I3139" s="18">
        <v>41193</v>
      </c>
      <c r="J3139" s="25">
        <v>36</v>
      </c>
      <c r="K3139" s="18">
        <v>41193</v>
      </c>
      <c r="L3139" s="25">
        <v>38.5</v>
      </c>
      <c r="O3139" s="18">
        <v>41184</v>
      </c>
      <c r="P3139" s="6">
        <v>39</v>
      </c>
      <c r="Q3139" s="18">
        <v>41176</v>
      </c>
      <c r="R3139" s="6">
        <v>34</v>
      </c>
      <c r="S3139" s="18">
        <v>41193</v>
      </c>
      <c r="T3139" s="6">
        <v>37.5</v>
      </c>
    </row>
    <row r="3140" spans="1:20" x14ac:dyDescent="0.2">
      <c r="A3140" s="18">
        <v>41191</v>
      </c>
      <c r="B3140" s="25">
        <v>35.5</v>
      </c>
      <c r="C3140" s="18">
        <v>41192</v>
      </c>
      <c r="D3140" s="25">
        <v>36</v>
      </c>
      <c r="E3140" s="18">
        <v>41192</v>
      </c>
      <c r="F3140" s="25">
        <v>35</v>
      </c>
      <c r="G3140" s="18">
        <v>41191</v>
      </c>
      <c r="H3140" s="25">
        <v>34.5</v>
      </c>
      <c r="I3140" s="18">
        <v>41192</v>
      </c>
      <c r="J3140" s="25">
        <v>36</v>
      </c>
      <c r="K3140" s="18">
        <v>41192</v>
      </c>
      <c r="L3140" s="25">
        <v>38.5</v>
      </c>
      <c r="O3140" s="18">
        <v>41183</v>
      </c>
      <c r="P3140" s="6">
        <v>40</v>
      </c>
      <c r="Q3140" s="18">
        <v>41173</v>
      </c>
      <c r="R3140" s="6">
        <v>34</v>
      </c>
      <c r="S3140" s="18">
        <v>41192</v>
      </c>
      <c r="T3140" s="6">
        <v>37.5</v>
      </c>
    </row>
    <row r="3141" spans="1:20" x14ac:dyDescent="0.2">
      <c r="A3141" s="18">
        <v>41190</v>
      </c>
      <c r="B3141" s="25">
        <v>35.5</v>
      </c>
      <c r="C3141" s="18">
        <v>41191</v>
      </c>
      <c r="D3141" s="25">
        <v>36.5</v>
      </c>
      <c r="E3141" s="18">
        <v>41191</v>
      </c>
      <c r="F3141" s="25">
        <v>35</v>
      </c>
      <c r="G3141" s="18">
        <v>41190</v>
      </c>
      <c r="H3141" s="25">
        <v>34.5</v>
      </c>
      <c r="I3141" s="18">
        <v>41191</v>
      </c>
      <c r="J3141" s="25">
        <v>36</v>
      </c>
      <c r="K3141" s="18">
        <v>41191</v>
      </c>
      <c r="L3141" s="25">
        <v>39</v>
      </c>
      <c r="O3141" s="18">
        <v>41180</v>
      </c>
      <c r="P3141" s="6">
        <v>40</v>
      </c>
      <c r="Q3141" s="18">
        <v>41172</v>
      </c>
      <c r="R3141" s="6">
        <v>34</v>
      </c>
      <c r="S3141" s="18">
        <v>41191</v>
      </c>
      <c r="T3141" s="6">
        <v>37.5</v>
      </c>
    </row>
    <row r="3142" spans="1:20" x14ac:dyDescent="0.2">
      <c r="A3142" s="18">
        <v>41187</v>
      </c>
      <c r="B3142" s="25">
        <v>35.5</v>
      </c>
      <c r="C3142" s="18">
        <v>41190</v>
      </c>
      <c r="D3142" s="25">
        <v>36.75</v>
      </c>
      <c r="E3142" s="18">
        <v>41190</v>
      </c>
      <c r="F3142" s="25">
        <v>35</v>
      </c>
      <c r="G3142" s="18">
        <v>41187</v>
      </c>
      <c r="H3142" s="25">
        <v>35.5</v>
      </c>
      <c r="I3142" s="18">
        <v>41190</v>
      </c>
      <c r="J3142" s="25">
        <v>36</v>
      </c>
      <c r="K3142" s="18">
        <v>41190</v>
      </c>
      <c r="L3142" s="25">
        <v>39</v>
      </c>
      <c r="O3142" s="18">
        <v>41179</v>
      </c>
      <c r="P3142" s="6">
        <v>40</v>
      </c>
      <c r="Q3142" s="18">
        <v>41171</v>
      </c>
      <c r="R3142" s="6">
        <v>34</v>
      </c>
      <c r="S3142" s="18">
        <v>41190</v>
      </c>
      <c r="T3142" s="6">
        <v>37.5</v>
      </c>
    </row>
    <row r="3143" spans="1:20" x14ac:dyDescent="0.2">
      <c r="A3143" s="18">
        <v>41186</v>
      </c>
      <c r="B3143" s="25">
        <v>35.75</v>
      </c>
      <c r="C3143" s="18">
        <v>41187</v>
      </c>
      <c r="D3143" s="25">
        <v>36.75</v>
      </c>
      <c r="E3143" s="18">
        <v>41187</v>
      </c>
      <c r="F3143" s="25">
        <v>35</v>
      </c>
      <c r="G3143" s="18">
        <v>41186</v>
      </c>
      <c r="H3143" s="25">
        <v>35.5</v>
      </c>
      <c r="I3143" s="18">
        <v>41187</v>
      </c>
      <c r="J3143" s="25">
        <v>36</v>
      </c>
      <c r="K3143" s="18">
        <v>41187</v>
      </c>
      <c r="L3143" s="25">
        <v>39</v>
      </c>
      <c r="O3143" s="18">
        <v>41178</v>
      </c>
      <c r="P3143" s="6">
        <v>40</v>
      </c>
      <c r="Q3143" s="18">
        <v>41170</v>
      </c>
      <c r="R3143" s="6">
        <v>34</v>
      </c>
      <c r="S3143" s="18">
        <v>41187</v>
      </c>
      <c r="T3143" s="6">
        <v>37.5</v>
      </c>
    </row>
    <row r="3144" spans="1:20" x14ac:dyDescent="0.2">
      <c r="A3144" s="18">
        <v>41185</v>
      </c>
      <c r="B3144" s="25">
        <v>35.75</v>
      </c>
      <c r="C3144" s="18">
        <v>41186</v>
      </c>
      <c r="D3144" s="25">
        <v>36.75</v>
      </c>
      <c r="E3144" s="18">
        <v>41186</v>
      </c>
      <c r="F3144" s="25">
        <v>35</v>
      </c>
      <c r="G3144" s="18">
        <v>41185</v>
      </c>
      <c r="H3144" s="25">
        <v>35.5</v>
      </c>
      <c r="I3144" s="18">
        <v>41186</v>
      </c>
      <c r="J3144" s="25">
        <v>36</v>
      </c>
      <c r="K3144" s="18">
        <v>41186</v>
      </c>
      <c r="L3144" s="25">
        <v>39</v>
      </c>
      <c r="O3144" s="18">
        <v>41177</v>
      </c>
      <c r="P3144" s="6">
        <v>40.5</v>
      </c>
      <c r="Q3144" s="18">
        <v>41169</v>
      </c>
      <c r="R3144" s="6">
        <v>34</v>
      </c>
      <c r="S3144" s="18">
        <v>41186</v>
      </c>
      <c r="T3144" s="6">
        <v>37.5</v>
      </c>
    </row>
    <row r="3145" spans="1:20" x14ac:dyDescent="0.2">
      <c r="A3145" s="18">
        <v>41184</v>
      </c>
      <c r="B3145" s="25">
        <v>36.25</v>
      </c>
      <c r="C3145" s="18">
        <v>41185</v>
      </c>
      <c r="D3145" s="25">
        <v>36.75</v>
      </c>
      <c r="E3145" s="18">
        <v>41185</v>
      </c>
      <c r="F3145" s="25">
        <v>35</v>
      </c>
      <c r="G3145" s="18">
        <v>41184</v>
      </c>
      <c r="H3145" s="25">
        <v>36</v>
      </c>
      <c r="I3145" s="18">
        <v>41185</v>
      </c>
      <c r="J3145" s="25">
        <v>36</v>
      </c>
      <c r="K3145" s="18">
        <v>41185</v>
      </c>
      <c r="L3145" s="25">
        <v>40</v>
      </c>
      <c r="O3145" s="18">
        <v>41176</v>
      </c>
      <c r="P3145" s="6">
        <v>40.5</v>
      </c>
      <c r="Q3145" s="18">
        <v>41166</v>
      </c>
      <c r="R3145" s="6">
        <v>34</v>
      </c>
      <c r="S3145" s="18">
        <v>41185</v>
      </c>
      <c r="T3145" s="6">
        <v>37.5</v>
      </c>
    </row>
    <row r="3146" spans="1:20" x14ac:dyDescent="0.2">
      <c r="A3146" s="18">
        <v>41183</v>
      </c>
      <c r="B3146" s="25">
        <v>36.25</v>
      </c>
      <c r="C3146" s="18">
        <v>41184</v>
      </c>
      <c r="D3146" s="25">
        <v>37.5</v>
      </c>
      <c r="E3146" s="18">
        <v>41184</v>
      </c>
      <c r="F3146" s="25">
        <v>35</v>
      </c>
      <c r="G3146" s="18">
        <v>41183</v>
      </c>
      <c r="H3146" s="25">
        <v>36.5</v>
      </c>
      <c r="I3146" s="18">
        <v>41184</v>
      </c>
      <c r="J3146" s="25">
        <v>36</v>
      </c>
      <c r="K3146" s="18">
        <v>41184</v>
      </c>
      <c r="L3146" s="25">
        <v>40.5</v>
      </c>
      <c r="O3146" s="18">
        <v>41173</v>
      </c>
      <c r="P3146" s="6">
        <v>40.5</v>
      </c>
      <c r="Q3146" s="18">
        <v>41165</v>
      </c>
      <c r="R3146" s="6">
        <v>34</v>
      </c>
      <c r="S3146" s="18">
        <v>41184</v>
      </c>
      <c r="T3146" s="6">
        <v>37.5</v>
      </c>
    </row>
    <row r="3147" spans="1:20" x14ac:dyDescent="0.2">
      <c r="A3147" s="18">
        <v>41180</v>
      </c>
      <c r="B3147" s="25">
        <v>36.25</v>
      </c>
      <c r="C3147" s="18">
        <v>41183</v>
      </c>
      <c r="D3147" s="25">
        <v>38.25</v>
      </c>
      <c r="E3147" s="18">
        <v>41183</v>
      </c>
      <c r="F3147" s="25">
        <v>35</v>
      </c>
      <c r="G3147" s="18">
        <v>41180</v>
      </c>
      <c r="H3147" s="25">
        <v>37</v>
      </c>
      <c r="I3147" s="18">
        <v>41183</v>
      </c>
      <c r="J3147" s="25">
        <v>36</v>
      </c>
      <c r="K3147" s="18">
        <v>41183</v>
      </c>
      <c r="L3147" s="25">
        <v>40.5</v>
      </c>
      <c r="O3147" s="18">
        <v>41172</v>
      </c>
      <c r="P3147" s="6">
        <v>40.5</v>
      </c>
      <c r="Q3147" s="18">
        <v>41164</v>
      </c>
      <c r="R3147" s="6">
        <v>34</v>
      </c>
      <c r="S3147" s="18">
        <v>41183</v>
      </c>
      <c r="T3147" s="6">
        <v>37.5</v>
      </c>
    </row>
    <row r="3148" spans="1:20" x14ac:dyDescent="0.2">
      <c r="A3148" s="18">
        <v>41179</v>
      </c>
      <c r="B3148" s="25">
        <v>36.25</v>
      </c>
      <c r="C3148" s="18">
        <v>41180</v>
      </c>
      <c r="D3148" s="25">
        <v>38.25</v>
      </c>
      <c r="E3148" s="18">
        <v>41180</v>
      </c>
      <c r="F3148" s="25">
        <v>35</v>
      </c>
      <c r="G3148" s="18">
        <v>41179</v>
      </c>
      <c r="H3148" s="25">
        <v>37.5</v>
      </c>
      <c r="I3148" s="18">
        <v>41180</v>
      </c>
      <c r="J3148" s="25">
        <v>36</v>
      </c>
      <c r="K3148" s="18">
        <v>41180</v>
      </c>
      <c r="L3148" s="25">
        <v>40.5</v>
      </c>
      <c r="O3148" s="18">
        <v>41171</v>
      </c>
      <c r="P3148" s="6">
        <v>40.5</v>
      </c>
      <c r="Q3148" s="18">
        <v>41163</v>
      </c>
      <c r="R3148" s="6">
        <v>34</v>
      </c>
      <c r="S3148" s="18">
        <v>41180</v>
      </c>
      <c r="T3148" s="6">
        <v>37.5</v>
      </c>
    </row>
    <row r="3149" spans="1:20" x14ac:dyDescent="0.2">
      <c r="A3149" s="18">
        <v>41178</v>
      </c>
      <c r="B3149" s="25">
        <v>36.25</v>
      </c>
      <c r="C3149" s="18">
        <v>41179</v>
      </c>
      <c r="D3149" s="25">
        <v>38.25</v>
      </c>
      <c r="E3149" s="18">
        <v>41179</v>
      </c>
      <c r="F3149" s="25">
        <v>35</v>
      </c>
      <c r="G3149" s="18">
        <v>41178</v>
      </c>
      <c r="H3149" s="25">
        <v>35</v>
      </c>
      <c r="I3149" s="18">
        <v>41179</v>
      </c>
      <c r="J3149" s="25">
        <v>36</v>
      </c>
      <c r="K3149" s="18">
        <v>41179</v>
      </c>
      <c r="L3149" s="25">
        <v>40.5</v>
      </c>
      <c r="O3149" s="18">
        <v>41170</v>
      </c>
      <c r="P3149" s="6">
        <v>40.5</v>
      </c>
      <c r="Q3149" s="18">
        <v>41162</v>
      </c>
      <c r="R3149" s="6">
        <v>34</v>
      </c>
      <c r="S3149" s="18">
        <v>41179</v>
      </c>
      <c r="T3149" s="6">
        <v>37.5</v>
      </c>
    </row>
    <row r="3150" spans="1:20" x14ac:dyDescent="0.2">
      <c r="A3150" s="18">
        <v>41177</v>
      </c>
      <c r="B3150" s="25">
        <v>36.25</v>
      </c>
      <c r="C3150" s="18">
        <v>41178</v>
      </c>
      <c r="D3150" s="25">
        <v>38.25</v>
      </c>
      <c r="E3150" s="18">
        <v>41178</v>
      </c>
      <c r="F3150" s="25">
        <v>35</v>
      </c>
      <c r="G3150" s="18">
        <v>41177</v>
      </c>
      <c r="H3150" s="25">
        <v>35.5</v>
      </c>
      <c r="I3150" s="18">
        <v>41178</v>
      </c>
      <c r="J3150" s="25">
        <v>36</v>
      </c>
      <c r="K3150" s="18">
        <v>41178</v>
      </c>
      <c r="L3150" s="25">
        <v>40.5</v>
      </c>
      <c r="O3150" s="18">
        <v>41169</v>
      </c>
      <c r="P3150" s="6">
        <v>40.5</v>
      </c>
      <c r="Q3150" s="18">
        <v>41159</v>
      </c>
      <c r="R3150" s="6">
        <v>34</v>
      </c>
      <c r="S3150" s="18">
        <v>41178</v>
      </c>
      <c r="T3150" s="6">
        <v>37.5</v>
      </c>
    </row>
    <row r="3151" spans="1:20" x14ac:dyDescent="0.2">
      <c r="A3151" s="18">
        <v>41176</v>
      </c>
      <c r="B3151" s="25">
        <v>36.25</v>
      </c>
      <c r="C3151" s="18">
        <v>41177</v>
      </c>
      <c r="D3151" s="25">
        <v>38.25</v>
      </c>
      <c r="E3151" s="18">
        <v>41177</v>
      </c>
      <c r="F3151" s="25">
        <v>35</v>
      </c>
      <c r="G3151" s="18">
        <v>41176</v>
      </c>
      <c r="H3151" s="25">
        <v>37</v>
      </c>
      <c r="I3151" s="18">
        <v>41177</v>
      </c>
      <c r="J3151" s="25">
        <v>36</v>
      </c>
      <c r="K3151" s="18">
        <v>41177</v>
      </c>
      <c r="L3151" s="25">
        <v>40.5</v>
      </c>
      <c r="O3151" s="18">
        <v>41166</v>
      </c>
      <c r="P3151" s="6">
        <v>40.5</v>
      </c>
      <c r="Q3151" s="18">
        <v>41158</v>
      </c>
      <c r="R3151" s="6">
        <v>34</v>
      </c>
      <c r="S3151" s="18">
        <v>41177</v>
      </c>
      <c r="T3151" s="6">
        <v>37.5</v>
      </c>
    </row>
    <row r="3152" spans="1:20" x14ac:dyDescent="0.2">
      <c r="A3152" s="18">
        <v>41173</v>
      </c>
      <c r="B3152" s="25">
        <v>36.25</v>
      </c>
      <c r="C3152" s="18">
        <v>41176</v>
      </c>
      <c r="D3152" s="25">
        <v>38.25</v>
      </c>
      <c r="E3152" s="18">
        <v>41176</v>
      </c>
      <c r="F3152" s="25">
        <v>35</v>
      </c>
      <c r="G3152" s="18">
        <v>41173</v>
      </c>
      <c r="H3152" s="25">
        <v>37</v>
      </c>
      <c r="I3152" s="18">
        <v>41176</v>
      </c>
      <c r="J3152" s="25">
        <v>36</v>
      </c>
      <c r="K3152" s="18">
        <v>41176</v>
      </c>
      <c r="L3152" s="25">
        <v>40.5</v>
      </c>
      <c r="O3152" s="18">
        <v>41165</v>
      </c>
      <c r="P3152" s="6">
        <v>40.5</v>
      </c>
      <c r="Q3152" s="18">
        <v>41157</v>
      </c>
      <c r="R3152" s="6">
        <v>34</v>
      </c>
      <c r="S3152" s="18">
        <v>41176</v>
      </c>
      <c r="T3152" s="6">
        <v>37.5</v>
      </c>
    </row>
    <row r="3153" spans="1:20" x14ac:dyDescent="0.2">
      <c r="A3153" s="18">
        <v>41172</v>
      </c>
      <c r="B3153" s="25">
        <v>36.25</v>
      </c>
      <c r="C3153" s="18">
        <v>41173</v>
      </c>
      <c r="D3153" s="25">
        <v>38.25</v>
      </c>
      <c r="E3153" s="18">
        <v>41173</v>
      </c>
      <c r="F3153" s="25">
        <v>35</v>
      </c>
      <c r="G3153" s="18">
        <v>41172</v>
      </c>
      <c r="H3153" s="25">
        <v>38</v>
      </c>
      <c r="I3153" s="18">
        <v>41173</v>
      </c>
      <c r="J3153" s="25">
        <v>36</v>
      </c>
      <c r="K3153" s="18">
        <v>41173</v>
      </c>
      <c r="L3153" s="25">
        <v>40.5</v>
      </c>
      <c r="O3153" s="18">
        <v>41164</v>
      </c>
      <c r="P3153" s="6">
        <v>40.5</v>
      </c>
      <c r="Q3153" s="18">
        <v>41156</v>
      </c>
      <c r="R3153" s="6">
        <v>34</v>
      </c>
      <c r="S3153" s="18">
        <v>41173</v>
      </c>
      <c r="T3153" s="6">
        <v>37.5</v>
      </c>
    </row>
    <row r="3154" spans="1:20" x14ac:dyDescent="0.2">
      <c r="A3154" s="18">
        <v>41171</v>
      </c>
      <c r="B3154" s="25">
        <v>36.25</v>
      </c>
      <c r="C3154" s="18">
        <v>41172</v>
      </c>
      <c r="D3154" s="25">
        <v>38.5</v>
      </c>
      <c r="E3154" s="18">
        <v>41172</v>
      </c>
      <c r="F3154" s="25">
        <v>35</v>
      </c>
      <c r="G3154" s="18">
        <v>41171</v>
      </c>
      <c r="H3154" s="25">
        <v>38</v>
      </c>
      <c r="I3154" s="18">
        <v>41172</v>
      </c>
      <c r="J3154" s="25">
        <v>36</v>
      </c>
      <c r="K3154" s="18">
        <v>41172</v>
      </c>
      <c r="L3154" s="25">
        <v>40.5</v>
      </c>
      <c r="O3154" s="18">
        <v>41163</v>
      </c>
      <c r="P3154" s="6">
        <v>39.75</v>
      </c>
      <c r="Q3154" s="18">
        <v>41152</v>
      </c>
      <c r="R3154" s="6">
        <v>34</v>
      </c>
      <c r="S3154" s="18">
        <v>41172</v>
      </c>
      <c r="T3154" s="6">
        <v>37.5</v>
      </c>
    </row>
    <row r="3155" spans="1:20" x14ac:dyDescent="0.2">
      <c r="A3155" s="18">
        <v>41170</v>
      </c>
      <c r="B3155" s="25">
        <v>37</v>
      </c>
      <c r="C3155" s="18">
        <v>41171</v>
      </c>
      <c r="D3155" s="25">
        <v>38.5</v>
      </c>
      <c r="E3155" s="18">
        <v>41171</v>
      </c>
      <c r="F3155" s="25">
        <v>35</v>
      </c>
      <c r="G3155" s="18">
        <v>41170</v>
      </c>
      <c r="H3155" s="25">
        <v>38</v>
      </c>
      <c r="I3155" s="18">
        <v>41171</v>
      </c>
      <c r="J3155" s="25">
        <v>36</v>
      </c>
      <c r="K3155" s="18">
        <v>41171</v>
      </c>
      <c r="L3155" s="25">
        <v>40.5</v>
      </c>
      <c r="O3155" s="18">
        <v>41162</v>
      </c>
      <c r="P3155" s="6">
        <v>39.75</v>
      </c>
      <c r="Q3155" s="18">
        <v>41151</v>
      </c>
      <c r="R3155" s="6">
        <v>34</v>
      </c>
      <c r="S3155" s="18">
        <v>41171</v>
      </c>
      <c r="T3155" s="6">
        <v>37.5</v>
      </c>
    </row>
    <row r="3156" spans="1:20" x14ac:dyDescent="0.2">
      <c r="A3156" s="18">
        <v>41169</v>
      </c>
      <c r="B3156" s="25">
        <v>36.5</v>
      </c>
      <c r="C3156" s="18">
        <v>41170</v>
      </c>
      <c r="D3156" s="25">
        <v>38.5</v>
      </c>
      <c r="E3156" s="18">
        <v>41170</v>
      </c>
      <c r="F3156" s="25">
        <v>35</v>
      </c>
      <c r="G3156" s="18">
        <v>41169</v>
      </c>
      <c r="H3156" s="25">
        <v>38.5</v>
      </c>
      <c r="I3156" s="18">
        <v>41170</v>
      </c>
      <c r="J3156" s="25">
        <v>36</v>
      </c>
      <c r="K3156" s="18">
        <v>41170</v>
      </c>
      <c r="L3156" s="25">
        <v>40.5</v>
      </c>
      <c r="O3156" s="18">
        <v>41159</v>
      </c>
      <c r="P3156" s="6">
        <v>39.75</v>
      </c>
      <c r="Q3156" s="18">
        <v>41150</v>
      </c>
      <c r="R3156" s="6">
        <v>34</v>
      </c>
      <c r="S3156" s="18">
        <v>41170</v>
      </c>
      <c r="T3156" s="6">
        <v>37.5</v>
      </c>
    </row>
    <row r="3157" spans="1:20" x14ac:dyDescent="0.2">
      <c r="A3157" s="18">
        <v>41166</v>
      </c>
      <c r="B3157" s="25">
        <v>36.5</v>
      </c>
      <c r="C3157" s="18">
        <v>41169</v>
      </c>
      <c r="D3157" s="25">
        <v>38.25</v>
      </c>
      <c r="E3157" s="18">
        <v>41169</v>
      </c>
      <c r="F3157" s="25">
        <v>35</v>
      </c>
      <c r="G3157" s="18">
        <v>41166</v>
      </c>
      <c r="H3157" s="25">
        <v>37.5</v>
      </c>
      <c r="I3157" s="18">
        <v>41169</v>
      </c>
      <c r="J3157" s="25">
        <v>36</v>
      </c>
      <c r="K3157" s="18">
        <v>41169</v>
      </c>
      <c r="L3157" s="25">
        <v>41.13</v>
      </c>
      <c r="O3157" s="18">
        <v>41158</v>
      </c>
      <c r="P3157" s="6">
        <v>39.75</v>
      </c>
      <c r="Q3157" s="18">
        <v>41149</v>
      </c>
      <c r="R3157" s="6">
        <v>34</v>
      </c>
      <c r="S3157" s="18">
        <v>41169</v>
      </c>
      <c r="T3157" s="6">
        <v>37.5</v>
      </c>
    </row>
    <row r="3158" spans="1:20" x14ac:dyDescent="0.2">
      <c r="A3158" s="18">
        <v>41165</v>
      </c>
      <c r="B3158" s="25">
        <v>36.5</v>
      </c>
      <c r="C3158" s="18">
        <v>41166</v>
      </c>
      <c r="D3158" s="25">
        <v>38.25</v>
      </c>
      <c r="E3158" s="18">
        <v>41166</v>
      </c>
      <c r="F3158" s="25">
        <v>35</v>
      </c>
      <c r="G3158" s="18">
        <v>41165</v>
      </c>
      <c r="H3158" s="25">
        <v>37.5</v>
      </c>
      <c r="I3158" s="18">
        <v>41166</v>
      </c>
      <c r="J3158" s="25">
        <v>36</v>
      </c>
      <c r="K3158" s="18">
        <v>41166</v>
      </c>
      <c r="L3158" s="25">
        <v>41.13</v>
      </c>
      <c r="O3158" s="18">
        <v>41157</v>
      </c>
      <c r="P3158" s="6">
        <v>39.75</v>
      </c>
      <c r="Q3158" s="18">
        <v>41148</v>
      </c>
      <c r="R3158" s="6">
        <v>34</v>
      </c>
      <c r="S3158" s="18">
        <v>41166</v>
      </c>
      <c r="T3158" s="6">
        <v>37.5</v>
      </c>
    </row>
    <row r="3159" spans="1:20" x14ac:dyDescent="0.2">
      <c r="A3159" s="18">
        <v>41164</v>
      </c>
      <c r="B3159" s="25">
        <v>36.5</v>
      </c>
      <c r="C3159" s="18">
        <v>41165</v>
      </c>
      <c r="D3159" s="25">
        <v>38.25</v>
      </c>
      <c r="E3159" s="18">
        <v>41165</v>
      </c>
      <c r="F3159" s="25">
        <v>35</v>
      </c>
      <c r="G3159" s="18">
        <v>41164</v>
      </c>
      <c r="H3159" s="25">
        <v>37.5</v>
      </c>
      <c r="I3159" s="18">
        <v>41165</v>
      </c>
      <c r="J3159" s="25">
        <v>36</v>
      </c>
      <c r="K3159" s="18">
        <v>41165</v>
      </c>
      <c r="L3159" s="25">
        <v>41.13</v>
      </c>
      <c r="O3159" s="18">
        <v>41156</v>
      </c>
      <c r="P3159" s="6">
        <v>39.75</v>
      </c>
      <c r="Q3159" s="18">
        <v>41145</v>
      </c>
      <c r="R3159" s="6">
        <v>34</v>
      </c>
      <c r="S3159" s="18">
        <v>41165</v>
      </c>
      <c r="T3159" s="6">
        <v>37.5</v>
      </c>
    </row>
    <row r="3160" spans="1:20" x14ac:dyDescent="0.2">
      <c r="A3160" s="18">
        <v>41163</v>
      </c>
      <c r="B3160" s="25">
        <v>36.75</v>
      </c>
      <c r="C3160" s="18">
        <v>41164</v>
      </c>
      <c r="D3160" s="25">
        <v>38.25</v>
      </c>
      <c r="E3160" s="18">
        <v>41164</v>
      </c>
      <c r="F3160" s="25">
        <v>35</v>
      </c>
      <c r="G3160" s="18">
        <v>41163</v>
      </c>
      <c r="H3160" s="25">
        <v>38</v>
      </c>
      <c r="I3160" s="18">
        <v>41164</v>
      </c>
      <c r="J3160" s="25">
        <v>36</v>
      </c>
      <c r="K3160" s="18">
        <v>41164</v>
      </c>
      <c r="L3160" s="25">
        <v>41.13</v>
      </c>
      <c r="O3160" s="18">
        <v>41152</v>
      </c>
      <c r="P3160" s="6">
        <v>39.75</v>
      </c>
      <c r="Q3160" s="18">
        <v>41144</v>
      </c>
      <c r="R3160" s="6">
        <v>34</v>
      </c>
      <c r="S3160" s="18">
        <v>41164</v>
      </c>
      <c r="T3160" s="6">
        <v>37.5</v>
      </c>
    </row>
    <row r="3161" spans="1:20" x14ac:dyDescent="0.2">
      <c r="A3161" s="18">
        <v>41162</v>
      </c>
      <c r="B3161" s="25">
        <v>36.75</v>
      </c>
      <c r="C3161" s="18">
        <v>41163</v>
      </c>
      <c r="D3161" s="25">
        <v>37.75</v>
      </c>
      <c r="E3161" s="18">
        <v>41163</v>
      </c>
      <c r="F3161" s="25">
        <v>35</v>
      </c>
      <c r="G3161" s="18">
        <v>41162</v>
      </c>
      <c r="H3161" s="25">
        <v>38</v>
      </c>
      <c r="I3161" s="18">
        <v>41163</v>
      </c>
      <c r="J3161" s="25">
        <v>36</v>
      </c>
      <c r="K3161" s="18">
        <v>41163</v>
      </c>
      <c r="L3161" s="25">
        <v>41.5</v>
      </c>
      <c r="O3161" s="18">
        <v>41151</v>
      </c>
      <c r="P3161" s="6">
        <v>39.75</v>
      </c>
      <c r="Q3161" s="18">
        <v>41143</v>
      </c>
      <c r="R3161" s="6">
        <v>34</v>
      </c>
      <c r="S3161" s="18">
        <v>41163</v>
      </c>
      <c r="T3161" s="6">
        <v>37.5</v>
      </c>
    </row>
    <row r="3162" spans="1:20" x14ac:dyDescent="0.2">
      <c r="A3162" s="18">
        <v>41159</v>
      </c>
      <c r="B3162" s="25">
        <v>37</v>
      </c>
      <c r="C3162" s="18">
        <v>41162</v>
      </c>
      <c r="D3162" s="25">
        <v>37.75</v>
      </c>
      <c r="E3162" s="18">
        <v>41162</v>
      </c>
      <c r="F3162" s="25">
        <v>35</v>
      </c>
      <c r="G3162" s="18">
        <v>41159</v>
      </c>
      <c r="H3162" s="25">
        <v>38</v>
      </c>
      <c r="I3162" s="18">
        <v>41162</v>
      </c>
      <c r="J3162" s="25">
        <v>36</v>
      </c>
      <c r="K3162" s="18">
        <v>41162</v>
      </c>
      <c r="L3162" s="25">
        <v>41.5</v>
      </c>
      <c r="O3162" s="18">
        <v>41150</v>
      </c>
      <c r="P3162" s="6">
        <v>39.75</v>
      </c>
      <c r="Q3162" s="18">
        <v>41142</v>
      </c>
      <c r="R3162" s="6">
        <v>34</v>
      </c>
      <c r="S3162" s="18">
        <v>41162</v>
      </c>
      <c r="T3162" s="6">
        <v>37.5</v>
      </c>
    </row>
    <row r="3163" spans="1:20" x14ac:dyDescent="0.2">
      <c r="A3163" s="18">
        <v>41158</v>
      </c>
      <c r="B3163" s="25">
        <v>37</v>
      </c>
      <c r="C3163" s="18">
        <v>41159</v>
      </c>
      <c r="D3163" s="25">
        <v>37.75</v>
      </c>
      <c r="E3163" s="18">
        <v>41159</v>
      </c>
      <c r="F3163" s="25">
        <v>35</v>
      </c>
      <c r="G3163" s="18">
        <v>41158</v>
      </c>
      <c r="H3163" s="25">
        <v>38</v>
      </c>
      <c r="I3163" s="18">
        <v>41159</v>
      </c>
      <c r="J3163" s="25">
        <v>36</v>
      </c>
      <c r="K3163" s="18">
        <v>41159</v>
      </c>
      <c r="L3163" s="25">
        <v>41.5</v>
      </c>
      <c r="O3163" s="18">
        <v>41149</v>
      </c>
      <c r="P3163" s="6">
        <v>39.75</v>
      </c>
      <c r="Q3163" s="18">
        <v>41141</v>
      </c>
      <c r="R3163" s="6">
        <v>34</v>
      </c>
      <c r="S3163" s="18">
        <v>41159</v>
      </c>
      <c r="T3163" s="6">
        <v>37.5</v>
      </c>
    </row>
    <row r="3164" spans="1:20" x14ac:dyDescent="0.2">
      <c r="A3164" s="18">
        <v>41157</v>
      </c>
      <c r="B3164" s="25">
        <v>37</v>
      </c>
      <c r="C3164" s="18">
        <v>41158</v>
      </c>
      <c r="D3164" s="25">
        <v>37.75</v>
      </c>
      <c r="E3164" s="18">
        <v>41158</v>
      </c>
      <c r="F3164" s="25">
        <v>35</v>
      </c>
      <c r="G3164" s="18">
        <v>41157</v>
      </c>
      <c r="H3164" s="25">
        <v>37.5</v>
      </c>
      <c r="I3164" s="18">
        <v>41158</v>
      </c>
      <c r="J3164" s="25">
        <v>36</v>
      </c>
      <c r="K3164" s="18">
        <v>41158</v>
      </c>
      <c r="L3164" s="25">
        <v>41.5</v>
      </c>
      <c r="O3164" s="18">
        <v>41148</v>
      </c>
      <c r="P3164" s="6">
        <v>39.75</v>
      </c>
      <c r="Q3164" s="18">
        <v>41138</v>
      </c>
      <c r="R3164" s="6">
        <v>34</v>
      </c>
      <c r="S3164" s="18">
        <v>41158</v>
      </c>
      <c r="T3164" s="6">
        <v>37.5</v>
      </c>
    </row>
    <row r="3165" spans="1:20" x14ac:dyDescent="0.2">
      <c r="A3165" s="18">
        <v>41156</v>
      </c>
      <c r="B3165" s="25">
        <v>36.25</v>
      </c>
      <c r="C3165" s="18">
        <v>41157</v>
      </c>
      <c r="D3165" s="25">
        <v>37.75</v>
      </c>
      <c r="E3165" s="18">
        <v>41157</v>
      </c>
      <c r="F3165" s="25">
        <v>35</v>
      </c>
      <c r="G3165" s="18">
        <v>41156</v>
      </c>
      <c r="H3165" s="25">
        <v>37.5</v>
      </c>
      <c r="I3165" s="18">
        <v>41157</v>
      </c>
      <c r="J3165" s="25">
        <v>36</v>
      </c>
      <c r="K3165" s="18">
        <v>41157</v>
      </c>
      <c r="L3165" s="25">
        <v>40.5</v>
      </c>
      <c r="O3165" s="18">
        <v>41145</v>
      </c>
      <c r="P3165" s="6">
        <v>39.75</v>
      </c>
      <c r="Q3165" s="18">
        <v>41137</v>
      </c>
      <c r="R3165" s="6">
        <v>34</v>
      </c>
      <c r="S3165" s="18">
        <v>41157</v>
      </c>
      <c r="T3165" s="6">
        <v>37.5</v>
      </c>
    </row>
    <row r="3166" spans="1:20" x14ac:dyDescent="0.2">
      <c r="A3166" s="18">
        <v>41152</v>
      </c>
      <c r="B3166" s="25">
        <v>36.25</v>
      </c>
      <c r="C3166" s="18">
        <v>41156</v>
      </c>
      <c r="D3166" s="25">
        <v>37.75</v>
      </c>
      <c r="E3166" s="18">
        <v>41156</v>
      </c>
      <c r="F3166" s="25">
        <v>35</v>
      </c>
      <c r="G3166" s="18">
        <v>41152</v>
      </c>
      <c r="H3166" s="25">
        <v>37.5</v>
      </c>
      <c r="I3166" s="18">
        <v>41156</v>
      </c>
      <c r="J3166" s="25">
        <v>36</v>
      </c>
      <c r="K3166" s="18">
        <v>41156</v>
      </c>
      <c r="L3166" s="25">
        <v>40.5</v>
      </c>
      <c r="O3166" s="18">
        <v>41144</v>
      </c>
      <c r="P3166" s="6">
        <v>39.75</v>
      </c>
      <c r="Q3166" s="18">
        <v>41136</v>
      </c>
      <c r="R3166" s="6">
        <v>34</v>
      </c>
      <c r="S3166" s="18">
        <v>41156</v>
      </c>
      <c r="T3166" s="6">
        <v>37</v>
      </c>
    </row>
    <row r="3167" spans="1:20" x14ac:dyDescent="0.2">
      <c r="A3167" s="18">
        <v>41151</v>
      </c>
      <c r="B3167" s="25">
        <v>36.25</v>
      </c>
      <c r="C3167" s="18">
        <v>41152</v>
      </c>
      <c r="D3167" s="25">
        <v>37.75</v>
      </c>
      <c r="E3167" s="18">
        <v>41152</v>
      </c>
      <c r="F3167" s="25">
        <v>35</v>
      </c>
      <c r="G3167" s="18">
        <v>41151</v>
      </c>
      <c r="H3167" s="25">
        <v>37.5</v>
      </c>
      <c r="I3167" s="18">
        <v>41152</v>
      </c>
      <c r="J3167" s="25">
        <v>36</v>
      </c>
      <c r="K3167" s="18">
        <v>41152</v>
      </c>
      <c r="L3167" s="25">
        <v>40.5</v>
      </c>
      <c r="O3167" s="18">
        <v>41143</v>
      </c>
      <c r="P3167" s="6">
        <v>39.75</v>
      </c>
      <c r="Q3167" s="18">
        <v>41135</v>
      </c>
      <c r="R3167" s="6">
        <v>34</v>
      </c>
      <c r="S3167" s="18">
        <v>41152</v>
      </c>
      <c r="T3167" s="6">
        <v>37</v>
      </c>
    </row>
    <row r="3168" spans="1:20" x14ac:dyDescent="0.2">
      <c r="A3168" s="18">
        <v>41150</v>
      </c>
      <c r="B3168" s="25">
        <v>35.630000000000003</v>
      </c>
      <c r="C3168" s="18">
        <v>41151</v>
      </c>
      <c r="D3168" s="25">
        <v>37.75</v>
      </c>
      <c r="E3168" s="18">
        <v>41151</v>
      </c>
      <c r="F3168" s="25">
        <v>35</v>
      </c>
      <c r="G3168" s="18">
        <v>41150</v>
      </c>
      <c r="H3168" s="25">
        <v>37</v>
      </c>
      <c r="I3168" s="18">
        <v>41151</v>
      </c>
      <c r="J3168" s="25">
        <v>36</v>
      </c>
      <c r="K3168" s="18">
        <v>41151</v>
      </c>
      <c r="L3168" s="25">
        <v>40.5</v>
      </c>
      <c r="O3168" s="18">
        <v>41142</v>
      </c>
      <c r="P3168" s="6">
        <v>39.75</v>
      </c>
      <c r="Q3168" s="18">
        <v>41134</v>
      </c>
      <c r="R3168" s="6">
        <v>34</v>
      </c>
      <c r="S3168" s="18">
        <v>41151</v>
      </c>
      <c r="T3168" s="6">
        <v>37</v>
      </c>
    </row>
    <row r="3169" spans="1:20" x14ac:dyDescent="0.2">
      <c r="A3169" s="18">
        <v>41149</v>
      </c>
      <c r="B3169" s="25">
        <v>35.630000000000003</v>
      </c>
      <c r="C3169" s="18">
        <v>41150</v>
      </c>
      <c r="D3169" s="25">
        <v>37.75</v>
      </c>
      <c r="E3169" s="18">
        <v>41150</v>
      </c>
      <c r="F3169" s="25">
        <v>35</v>
      </c>
      <c r="G3169" s="18">
        <v>41149</v>
      </c>
      <c r="H3169" s="25">
        <v>37</v>
      </c>
      <c r="I3169" s="18">
        <v>41150</v>
      </c>
      <c r="J3169" s="25">
        <v>36</v>
      </c>
      <c r="K3169" s="18">
        <v>41150</v>
      </c>
      <c r="L3169" s="25">
        <v>40.5</v>
      </c>
      <c r="O3169" s="18">
        <v>41141</v>
      </c>
      <c r="P3169" s="6">
        <v>39.75</v>
      </c>
      <c r="Q3169" s="18">
        <v>41131</v>
      </c>
      <c r="R3169" s="6">
        <v>34</v>
      </c>
      <c r="S3169" s="18">
        <v>41150</v>
      </c>
      <c r="T3169" s="6">
        <v>37</v>
      </c>
    </row>
    <row r="3170" spans="1:20" x14ac:dyDescent="0.2">
      <c r="A3170" s="18">
        <v>41148</v>
      </c>
      <c r="B3170" s="25">
        <v>35.630000000000003</v>
      </c>
      <c r="C3170" s="18">
        <v>41149</v>
      </c>
      <c r="D3170" s="25">
        <v>37.75</v>
      </c>
      <c r="E3170" s="18">
        <v>41149</v>
      </c>
      <c r="F3170" s="25">
        <v>35</v>
      </c>
      <c r="G3170" s="18">
        <v>41148</v>
      </c>
      <c r="H3170" s="25">
        <v>38</v>
      </c>
      <c r="I3170" s="18">
        <v>41149</v>
      </c>
      <c r="J3170" s="25">
        <v>36</v>
      </c>
      <c r="K3170" s="18">
        <v>41149</v>
      </c>
      <c r="L3170" s="25">
        <v>40.5</v>
      </c>
      <c r="O3170" s="18">
        <v>41138</v>
      </c>
      <c r="P3170" s="6">
        <v>39.75</v>
      </c>
      <c r="Q3170" s="18">
        <v>41130</v>
      </c>
      <c r="R3170" s="6">
        <v>34</v>
      </c>
      <c r="S3170" s="18">
        <v>41149</v>
      </c>
      <c r="T3170" s="6">
        <v>37</v>
      </c>
    </row>
    <row r="3171" spans="1:20" x14ac:dyDescent="0.2">
      <c r="A3171" s="18">
        <v>41145</v>
      </c>
      <c r="B3171" s="25">
        <v>35.630000000000003</v>
      </c>
      <c r="C3171" s="18">
        <v>41148</v>
      </c>
      <c r="D3171" s="25">
        <v>37.75</v>
      </c>
      <c r="E3171" s="18">
        <v>41148</v>
      </c>
      <c r="F3171" s="25">
        <v>36</v>
      </c>
      <c r="G3171" s="18">
        <v>41145</v>
      </c>
      <c r="H3171" s="25">
        <v>38</v>
      </c>
      <c r="I3171" s="18">
        <v>41148</v>
      </c>
      <c r="J3171" s="25">
        <v>36</v>
      </c>
      <c r="K3171" s="18">
        <v>41148</v>
      </c>
      <c r="L3171" s="25">
        <v>40.5</v>
      </c>
      <c r="O3171" s="18">
        <v>41137</v>
      </c>
      <c r="P3171" s="6">
        <v>39.75</v>
      </c>
      <c r="Q3171" s="18">
        <v>41129</v>
      </c>
      <c r="R3171" s="6">
        <v>34</v>
      </c>
      <c r="S3171" s="18">
        <v>41148</v>
      </c>
      <c r="T3171" s="6">
        <v>37</v>
      </c>
    </row>
    <row r="3172" spans="1:20" x14ac:dyDescent="0.2">
      <c r="A3172" s="18">
        <v>41144</v>
      </c>
      <c r="B3172" s="25">
        <v>35.630000000000003</v>
      </c>
      <c r="C3172" s="18">
        <v>41145</v>
      </c>
      <c r="D3172" s="25">
        <v>37.75</v>
      </c>
      <c r="E3172" s="18">
        <v>41145</v>
      </c>
      <c r="F3172" s="25">
        <v>36</v>
      </c>
      <c r="G3172" s="18">
        <v>41144</v>
      </c>
      <c r="H3172" s="25">
        <v>36</v>
      </c>
      <c r="I3172" s="18">
        <v>41145</v>
      </c>
      <c r="J3172" s="25">
        <v>36</v>
      </c>
      <c r="K3172" s="18">
        <v>41145</v>
      </c>
      <c r="L3172" s="25">
        <v>40.5</v>
      </c>
      <c r="O3172" s="18">
        <v>41136</v>
      </c>
      <c r="P3172" s="6">
        <v>39.75</v>
      </c>
      <c r="Q3172" s="18">
        <v>41128</v>
      </c>
      <c r="R3172" s="6">
        <v>34</v>
      </c>
      <c r="S3172" s="18">
        <v>41145</v>
      </c>
      <c r="T3172" s="6">
        <v>37</v>
      </c>
    </row>
    <row r="3173" spans="1:20" x14ac:dyDescent="0.2">
      <c r="A3173" s="18">
        <v>41143</v>
      </c>
      <c r="B3173" s="25">
        <v>35.5</v>
      </c>
      <c r="C3173" s="18">
        <v>41144</v>
      </c>
      <c r="D3173" s="25">
        <v>37.75</v>
      </c>
      <c r="E3173" s="18">
        <v>41144</v>
      </c>
      <c r="F3173" s="25">
        <v>36</v>
      </c>
      <c r="G3173" s="18">
        <v>41143</v>
      </c>
      <c r="H3173" s="25">
        <v>36</v>
      </c>
      <c r="I3173" s="18">
        <v>41144</v>
      </c>
      <c r="J3173" s="25">
        <v>36</v>
      </c>
      <c r="K3173" s="18">
        <v>41144</v>
      </c>
      <c r="L3173" s="25">
        <v>40.5</v>
      </c>
      <c r="O3173" s="18">
        <v>41135</v>
      </c>
      <c r="P3173" s="6">
        <v>39.75</v>
      </c>
      <c r="Q3173" s="18">
        <v>41127</v>
      </c>
      <c r="R3173" s="6">
        <v>34</v>
      </c>
      <c r="S3173" s="18">
        <v>41144</v>
      </c>
      <c r="T3173" s="6">
        <v>37</v>
      </c>
    </row>
    <row r="3174" spans="1:20" x14ac:dyDescent="0.2">
      <c r="A3174" s="18">
        <v>41142</v>
      </c>
      <c r="B3174" s="25">
        <v>35.5</v>
      </c>
      <c r="C3174" s="18">
        <v>41143</v>
      </c>
      <c r="D3174" s="25">
        <v>37.5</v>
      </c>
      <c r="E3174" s="18">
        <v>41143</v>
      </c>
      <c r="F3174" s="25">
        <v>36</v>
      </c>
      <c r="G3174" s="18">
        <v>41142</v>
      </c>
      <c r="H3174" s="25">
        <v>36</v>
      </c>
      <c r="I3174" s="18">
        <v>41143</v>
      </c>
      <c r="J3174" s="25">
        <v>36</v>
      </c>
      <c r="K3174" s="18">
        <v>41143</v>
      </c>
      <c r="L3174" s="25">
        <v>40.5</v>
      </c>
      <c r="O3174" s="18">
        <v>41134</v>
      </c>
      <c r="P3174" s="6">
        <v>39.75</v>
      </c>
      <c r="Q3174" s="18">
        <v>41124</v>
      </c>
      <c r="R3174" s="6">
        <v>34</v>
      </c>
      <c r="S3174" s="18">
        <v>41143</v>
      </c>
      <c r="T3174" s="6">
        <v>37</v>
      </c>
    </row>
    <row r="3175" spans="1:20" x14ac:dyDescent="0.2">
      <c r="A3175" s="18">
        <v>41141</v>
      </c>
      <c r="B3175" s="25">
        <v>35.25</v>
      </c>
      <c r="C3175" s="18">
        <v>41142</v>
      </c>
      <c r="D3175" s="25">
        <v>37.25</v>
      </c>
      <c r="E3175" s="18">
        <v>41142</v>
      </c>
      <c r="F3175" s="25">
        <v>36</v>
      </c>
      <c r="G3175" s="18">
        <v>41141</v>
      </c>
      <c r="H3175" s="25">
        <v>36</v>
      </c>
      <c r="I3175" s="18">
        <v>41142</v>
      </c>
      <c r="J3175" s="25">
        <v>36</v>
      </c>
      <c r="K3175" s="18">
        <v>41142</v>
      </c>
      <c r="L3175" s="25">
        <v>40.5</v>
      </c>
      <c r="O3175" s="18">
        <v>41131</v>
      </c>
      <c r="P3175" s="6">
        <v>39.75</v>
      </c>
      <c r="Q3175" s="18">
        <v>41123</v>
      </c>
      <c r="R3175" s="6">
        <v>34</v>
      </c>
      <c r="S3175" s="18">
        <v>41142</v>
      </c>
      <c r="T3175" s="6">
        <v>36.75</v>
      </c>
    </row>
    <row r="3176" spans="1:20" x14ac:dyDescent="0.2">
      <c r="A3176" s="18">
        <v>41138</v>
      </c>
      <c r="B3176" s="25">
        <v>35.25</v>
      </c>
      <c r="C3176" s="18">
        <v>41141</v>
      </c>
      <c r="D3176" s="25">
        <v>37.25</v>
      </c>
      <c r="E3176" s="18">
        <v>41141</v>
      </c>
      <c r="F3176" s="25">
        <v>36</v>
      </c>
      <c r="G3176" s="18">
        <v>41138</v>
      </c>
      <c r="H3176" s="25">
        <v>36</v>
      </c>
      <c r="I3176" s="18">
        <v>41141</v>
      </c>
      <c r="J3176" s="25">
        <v>36</v>
      </c>
      <c r="K3176" s="18">
        <v>41141</v>
      </c>
      <c r="L3176" s="25">
        <v>41</v>
      </c>
      <c r="O3176" s="18">
        <v>41130</v>
      </c>
      <c r="P3176" s="6">
        <v>39.75</v>
      </c>
      <c r="Q3176" s="18">
        <v>41122</v>
      </c>
      <c r="R3176" s="6">
        <v>34</v>
      </c>
      <c r="S3176" s="18">
        <v>41141</v>
      </c>
      <c r="T3176" s="6">
        <v>36.75</v>
      </c>
    </row>
    <row r="3177" spans="1:20" x14ac:dyDescent="0.2">
      <c r="A3177" s="18">
        <v>41137</v>
      </c>
      <c r="B3177" s="25">
        <v>35.25</v>
      </c>
      <c r="C3177" s="18">
        <v>41138</v>
      </c>
      <c r="D3177" s="25">
        <v>37.25</v>
      </c>
      <c r="E3177" s="18">
        <v>41138</v>
      </c>
      <c r="F3177" s="25">
        <v>36</v>
      </c>
      <c r="G3177" s="18">
        <v>41137</v>
      </c>
      <c r="H3177" s="25">
        <v>36</v>
      </c>
      <c r="I3177" s="18">
        <v>41138</v>
      </c>
      <c r="J3177" s="25">
        <v>36</v>
      </c>
      <c r="K3177" s="18">
        <v>41138</v>
      </c>
      <c r="L3177" s="25">
        <v>41</v>
      </c>
      <c r="O3177" s="18">
        <v>41129</v>
      </c>
      <c r="P3177" s="6">
        <v>39.75</v>
      </c>
      <c r="Q3177" s="18">
        <v>41121</v>
      </c>
      <c r="R3177" s="6">
        <v>34</v>
      </c>
      <c r="S3177" s="18">
        <v>41138</v>
      </c>
      <c r="T3177" s="6">
        <v>36.75</v>
      </c>
    </row>
    <row r="3178" spans="1:20" x14ac:dyDescent="0.2">
      <c r="A3178" s="18">
        <v>41136</v>
      </c>
      <c r="B3178" s="25">
        <v>35.25</v>
      </c>
      <c r="C3178" s="18">
        <v>41137</v>
      </c>
      <c r="D3178" s="25">
        <v>37.25</v>
      </c>
      <c r="E3178" s="18">
        <v>41137</v>
      </c>
      <c r="F3178" s="25">
        <v>36</v>
      </c>
      <c r="G3178" s="18">
        <v>41136</v>
      </c>
      <c r="H3178" s="25">
        <v>36</v>
      </c>
      <c r="I3178" s="18">
        <v>41137</v>
      </c>
      <c r="J3178" s="25">
        <v>36</v>
      </c>
      <c r="K3178" s="18">
        <v>41137</v>
      </c>
      <c r="L3178" s="25">
        <v>41</v>
      </c>
      <c r="O3178" s="18">
        <v>41128</v>
      </c>
      <c r="P3178" s="6">
        <v>39.5</v>
      </c>
      <c r="Q3178" s="18">
        <v>41120</v>
      </c>
      <c r="R3178" s="6">
        <v>34</v>
      </c>
      <c r="S3178" s="18">
        <v>41137</v>
      </c>
      <c r="T3178" s="6">
        <v>36.75</v>
      </c>
    </row>
    <row r="3179" spans="1:20" x14ac:dyDescent="0.2">
      <c r="A3179" s="18">
        <v>41135</v>
      </c>
      <c r="B3179" s="25">
        <v>35.25</v>
      </c>
      <c r="C3179" s="18">
        <v>41136</v>
      </c>
      <c r="D3179" s="25">
        <v>36.75</v>
      </c>
      <c r="E3179" s="18">
        <v>41136</v>
      </c>
      <c r="F3179" s="25">
        <v>36</v>
      </c>
      <c r="G3179" s="18">
        <v>41135</v>
      </c>
      <c r="H3179" s="25">
        <v>36</v>
      </c>
      <c r="I3179" s="18">
        <v>41136</v>
      </c>
      <c r="J3179" s="25">
        <v>36</v>
      </c>
      <c r="K3179" s="18">
        <v>41136</v>
      </c>
      <c r="L3179" s="25">
        <v>41</v>
      </c>
      <c r="O3179" s="18">
        <v>41127</v>
      </c>
      <c r="P3179" s="6">
        <v>39.5</v>
      </c>
      <c r="Q3179" s="18">
        <v>41117</v>
      </c>
      <c r="R3179" s="6">
        <v>34</v>
      </c>
      <c r="S3179" s="18">
        <v>41136</v>
      </c>
      <c r="T3179" s="6">
        <v>36.75</v>
      </c>
    </row>
    <row r="3180" spans="1:20" x14ac:dyDescent="0.2">
      <c r="A3180" s="18">
        <v>41134</v>
      </c>
      <c r="B3180" s="25">
        <v>35.25</v>
      </c>
      <c r="C3180" s="18">
        <v>41135</v>
      </c>
      <c r="D3180" s="25">
        <v>36.75</v>
      </c>
      <c r="E3180" s="18">
        <v>41135</v>
      </c>
      <c r="F3180" s="25">
        <v>36</v>
      </c>
      <c r="G3180" s="18">
        <v>41134</v>
      </c>
      <c r="H3180" s="25">
        <v>36</v>
      </c>
      <c r="I3180" s="18">
        <v>41135</v>
      </c>
      <c r="J3180" s="25">
        <v>36</v>
      </c>
      <c r="K3180" s="18">
        <v>41135</v>
      </c>
      <c r="L3180" s="25">
        <v>41</v>
      </c>
      <c r="O3180" s="18">
        <v>41124</v>
      </c>
      <c r="P3180" s="6">
        <v>39.5</v>
      </c>
      <c r="Q3180" s="18">
        <v>41116</v>
      </c>
      <c r="R3180" s="6">
        <v>34</v>
      </c>
      <c r="S3180" s="18">
        <v>41135</v>
      </c>
      <c r="T3180" s="6">
        <v>36.75</v>
      </c>
    </row>
    <row r="3181" spans="1:20" x14ac:dyDescent="0.2">
      <c r="A3181" s="18">
        <v>41131</v>
      </c>
      <c r="B3181" s="25">
        <v>35.25</v>
      </c>
      <c r="C3181" s="18">
        <v>41134</v>
      </c>
      <c r="D3181" s="25">
        <v>36.75</v>
      </c>
      <c r="E3181" s="18">
        <v>41134</v>
      </c>
      <c r="F3181" s="25">
        <v>36</v>
      </c>
      <c r="G3181" s="18">
        <v>41131</v>
      </c>
      <c r="H3181" s="25">
        <v>36</v>
      </c>
      <c r="I3181" s="18">
        <v>41134</v>
      </c>
      <c r="J3181" s="25">
        <v>36</v>
      </c>
      <c r="K3181" s="18">
        <v>41134</v>
      </c>
      <c r="L3181" s="25">
        <v>42.25</v>
      </c>
      <c r="O3181" s="18">
        <v>41123</v>
      </c>
      <c r="P3181" s="6">
        <v>39.5</v>
      </c>
      <c r="Q3181" s="18">
        <v>41115</v>
      </c>
      <c r="R3181" s="6">
        <v>34</v>
      </c>
      <c r="S3181" s="18">
        <v>41134</v>
      </c>
      <c r="T3181" s="6">
        <v>36.75</v>
      </c>
    </row>
    <row r="3182" spans="1:20" x14ac:dyDescent="0.2">
      <c r="A3182" s="18">
        <v>41130</v>
      </c>
      <c r="B3182" s="25">
        <v>35.25</v>
      </c>
      <c r="C3182" s="18">
        <v>41131</v>
      </c>
      <c r="D3182" s="25">
        <v>36.75</v>
      </c>
      <c r="E3182" s="18">
        <v>41131</v>
      </c>
      <c r="F3182" s="25">
        <v>36</v>
      </c>
      <c r="G3182" s="18">
        <v>41130</v>
      </c>
      <c r="H3182" s="25">
        <v>36</v>
      </c>
      <c r="I3182" s="18">
        <v>41131</v>
      </c>
      <c r="J3182" s="25">
        <v>36</v>
      </c>
      <c r="K3182" s="18">
        <v>41131</v>
      </c>
      <c r="L3182" s="25">
        <v>42.25</v>
      </c>
      <c r="O3182" s="18">
        <v>41122</v>
      </c>
      <c r="P3182" s="6">
        <v>39.5</v>
      </c>
      <c r="Q3182" s="18">
        <v>41114</v>
      </c>
      <c r="R3182" s="6">
        <v>34</v>
      </c>
      <c r="S3182" s="18">
        <v>41131</v>
      </c>
      <c r="T3182" s="6">
        <v>36.75</v>
      </c>
    </row>
    <row r="3183" spans="1:20" x14ac:dyDescent="0.2">
      <c r="A3183" s="18">
        <v>41129</v>
      </c>
      <c r="B3183" s="25">
        <v>35.25</v>
      </c>
      <c r="C3183" s="18">
        <v>41130</v>
      </c>
      <c r="D3183" s="25">
        <v>36.75</v>
      </c>
      <c r="E3183" s="18">
        <v>41130</v>
      </c>
      <c r="F3183" s="25">
        <v>36</v>
      </c>
      <c r="G3183" s="18">
        <v>41129</v>
      </c>
      <c r="H3183" s="25">
        <v>36</v>
      </c>
      <c r="I3183" s="18">
        <v>41130</v>
      </c>
      <c r="J3183" s="25">
        <v>36</v>
      </c>
      <c r="K3183" s="18">
        <v>41130</v>
      </c>
      <c r="L3183" s="25">
        <v>42.25</v>
      </c>
      <c r="O3183" s="18">
        <v>41121</v>
      </c>
      <c r="P3183" s="6">
        <v>39.5</v>
      </c>
      <c r="Q3183" s="18">
        <v>41113</v>
      </c>
      <c r="R3183" s="6">
        <v>34</v>
      </c>
      <c r="S3183" s="18">
        <v>41130</v>
      </c>
      <c r="T3183" s="6">
        <v>36.75</v>
      </c>
    </row>
    <row r="3184" spans="1:20" x14ac:dyDescent="0.2">
      <c r="A3184" s="18">
        <v>41128</v>
      </c>
      <c r="B3184" s="25">
        <v>35.25</v>
      </c>
      <c r="C3184" s="18">
        <v>41129</v>
      </c>
      <c r="D3184" s="25">
        <v>36.75</v>
      </c>
      <c r="E3184" s="18">
        <v>41129</v>
      </c>
      <c r="F3184" s="25">
        <v>36</v>
      </c>
      <c r="G3184" s="18">
        <v>41128</v>
      </c>
      <c r="H3184" s="25">
        <v>36</v>
      </c>
      <c r="I3184" s="18">
        <v>41129</v>
      </c>
      <c r="J3184" s="25">
        <v>36</v>
      </c>
      <c r="K3184" s="18">
        <v>41129</v>
      </c>
      <c r="L3184" s="25">
        <v>42.5</v>
      </c>
      <c r="O3184" s="18">
        <v>41120</v>
      </c>
      <c r="P3184" s="6">
        <v>39.5</v>
      </c>
      <c r="Q3184" s="18">
        <v>41110</v>
      </c>
      <c r="R3184" s="6">
        <v>34</v>
      </c>
      <c r="S3184" s="18">
        <v>41129</v>
      </c>
      <c r="T3184" s="6">
        <v>36.75</v>
      </c>
    </row>
    <row r="3185" spans="1:20" x14ac:dyDescent="0.2">
      <c r="A3185" s="18">
        <v>41127</v>
      </c>
      <c r="B3185" s="25">
        <v>35.25</v>
      </c>
      <c r="C3185" s="18">
        <v>41128</v>
      </c>
      <c r="D3185" s="25">
        <v>36.75</v>
      </c>
      <c r="E3185" s="18">
        <v>41128</v>
      </c>
      <c r="F3185" s="25">
        <v>36</v>
      </c>
      <c r="G3185" s="18">
        <v>41127</v>
      </c>
      <c r="H3185" s="25">
        <v>36</v>
      </c>
      <c r="I3185" s="18">
        <v>41128</v>
      </c>
      <c r="J3185" s="25">
        <v>36</v>
      </c>
      <c r="K3185" s="18">
        <v>41128</v>
      </c>
      <c r="L3185" s="25">
        <v>41.75</v>
      </c>
      <c r="O3185" s="18">
        <v>41117</v>
      </c>
      <c r="P3185" s="6">
        <v>39.5</v>
      </c>
      <c r="Q3185" s="18">
        <v>41109</v>
      </c>
      <c r="R3185" s="6">
        <v>34</v>
      </c>
      <c r="S3185" s="18">
        <v>41128</v>
      </c>
      <c r="T3185" s="6">
        <v>38</v>
      </c>
    </row>
    <row r="3186" spans="1:20" x14ac:dyDescent="0.2">
      <c r="A3186" s="18">
        <v>41124</v>
      </c>
      <c r="B3186" s="25">
        <v>35.25</v>
      </c>
      <c r="C3186" s="18">
        <v>41127</v>
      </c>
      <c r="D3186" s="25">
        <v>36.75</v>
      </c>
      <c r="E3186" s="18">
        <v>41127</v>
      </c>
      <c r="F3186" s="25">
        <v>36</v>
      </c>
      <c r="G3186" s="18">
        <v>41124</v>
      </c>
      <c r="H3186" s="25">
        <v>36</v>
      </c>
      <c r="I3186" s="18">
        <v>41127</v>
      </c>
      <c r="J3186" s="25">
        <v>36</v>
      </c>
      <c r="K3186" s="18">
        <v>41127</v>
      </c>
      <c r="L3186" s="25">
        <v>41.75</v>
      </c>
      <c r="O3186" s="18">
        <v>41116</v>
      </c>
      <c r="P3186" s="6">
        <v>39.5</v>
      </c>
      <c r="Q3186" s="18">
        <v>41108</v>
      </c>
      <c r="R3186" s="6">
        <v>34</v>
      </c>
      <c r="S3186" s="18">
        <v>41127</v>
      </c>
      <c r="T3186" s="6">
        <v>38</v>
      </c>
    </row>
    <row r="3187" spans="1:20" x14ac:dyDescent="0.2">
      <c r="A3187" s="18">
        <v>41123</v>
      </c>
      <c r="B3187" s="25">
        <v>35.25</v>
      </c>
      <c r="C3187" s="18">
        <v>41124</v>
      </c>
      <c r="D3187" s="25">
        <v>36.75</v>
      </c>
      <c r="E3187" s="18">
        <v>41124</v>
      </c>
      <c r="F3187" s="25">
        <v>36</v>
      </c>
      <c r="G3187" s="18">
        <v>41123</v>
      </c>
      <c r="H3187" s="25">
        <v>36</v>
      </c>
      <c r="I3187" s="18">
        <v>41124</v>
      </c>
      <c r="J3187" s="25">
        <v>36</v>
      </c>
      <c r="K3187" s="18">
        <v>41124</v>
      </c>
      <c r="L3187" s="25">
        <v>41.75</v>
      </c>
      <c r="O3187" s="18">
        <v>41115</v>
      </c>
      <c r="P3187" s="6">
        <v>39.5</v>
      </c>
      <c r="Q3187" s="18">
        <v>41107</v>
      </c>
      <c r="R3187" s="6">
        <v>34</v>
      </c>
      <c r="S3187" s="18">
        <v>41124</v>
      </c>
      <c r="T3187" s="6">
        <v>38</v>
      </c>
    </row>
    <row r="3188" spans="1:20" x14ac:dyDescent="0.2">
      <c r="A3188" s="18">
        <v>41122</v>
      </c>
      <c r="B3188" s="25">
        <v>35.25</v>
      </c>
      <c r="C3188" s="18">
        <v>41123</v>
      </c>
      <c r="D3188" s="25">
        <v>36.75</v>
      </c>
      <c r="E3188" s="18">
        <v>41123</v>
      </c>
      <c r="F3188" s="25">
        <v>36</v>
      </c>
      <c r="G3188" s="18">
        <v>41122</v>
      </c>
      <c r="H3188" s="25">
        <v>36</v>
      </c>
      <c r="I3188" s="18">
        <v>41123</v>
      </c>
      <c r="J3188" s="25">
        <v>36</v>
      </c>
      <c r="K3188" s="18">
        <v>41123</v>
      </c>
      <c r="L3188" s="25">
        <v>41.75</v>
      </c>
      <c r="O3188" s="18">
        <v>41114</v>
      </c>
      <c r="P3188" s="6">
        <v>39.25</v>
      </c>
      <c r="Q3188" s="18">
        <v>41106</v>
      </c>
      <c r="R3188" s="6">
        <v>34</v>
      </c>
      <c r="S3188" s="18">
        <v>41123</v>
      </c>
      <c r="T3188" s="6">
        <v>38</v>
      </c>
    </row>
    <row r="3189" spans="1:20" x14ac:dyDescent="0.2">
      <c r="A3189" s="18">
        <v>41121</v>
      </c>
      <c r="B3189" s="25">
        <v>35.25</v>
      </c>
      <c r="C3189" s="18">
        <v>41122</v>
      </c>
      <c r="D3189" s="25">
        <v>36.75</v>
      </c>
      <c r="E3189" s="18">
        <v>41122</v>
      </c>
      <c r="F3189" s="25">
        <v>36</v>
      </c>
      <c r="G3189" s="18">
        <v>41121</v>
      </c>
      <c r="H3189" s="25">
        <v>36.5</v>
      </c>
      <c r="I3189" s="18">
        <v>41122</v>
      </c>
      <c r="J3189" s="25">
        <v>36</v>
      </c>
      <c r="K3189" s="18">
        <v>41122</v>
      </c>
      <c r="L3189" s="25">
        <v>41.75</v>
      </c>
      <c r="O3189" s="18">
        <v>41113</v>
      </c>
      <c r="P3189" s="6">
        <v>39.25</v>
      </c>
      <c r="Q3189" s="18">
        <v>41103</v>
      </c>
      <c r="R3189" s="6">
        <v>34</v>
      </c>
      <c r="S3189" s="18">
        <v>41122</v>
      </c>
      <c r="T3189" s="6">
        <v>38</v>
      </c>
    </row>
    <row r="3190" spans="1:20" x14ac:dyDescent="0.2">
      <c r="A3190" s="18">
        <v>41120</v>
      </c>
      <c r="B3190" s="25">
        <v>35.5</v>
      </c>
      <c r="C3190" s="18">
        <v>41121</v>
      </c>
      <c r="D3190" s="25">
        <v>36.75</v>
      </c>
      <c r="E3190" s="18">
        <v>41121</v>
      </c>
      <c r="F3190" s="25">
        <v>36</v>
      </c>
      <c r="G3190" s="18">
        <v>41120</v>
      </c>
      <c r="H3190" s="25">
        <v>36.5</v>
      </c>
      <c r="I3190" s="18">
        <v>41121</v>
      </c>
      <c r="J3190" s="25">
        <v>36</v>
      </c>
      <c r="K3190" s="18">
        <v>41121</v>
      </c>
      <c r="L3190" s="25">
        <v>41.5</v>
      </c>
      <c r="O3190" s="18">
        <v>41110</v>
      </c>
      <c r="P3190" s="6">
        <v>39.25</v>
      </c>
      <c r="Q3190" s="18">
        <v>41102</v>
      </c>
      <c r="R3190" s="6">
        <v>34</v>
      </c>
      <c r="S3190" s="18">
        <v>41121</v>
      </c>
      <c r="T3190" s="6">
        <v>38</v>
      </c>
    </row>
    <row r="3191" spans="1:20" x14ac:dyDescent="0.2">
      <c r="A3191" s="18">
        <v>41117</v>
      </c>
      <c r="B3191" s="25">
        <v>35.5</v>
      </c>
      <c r="C3191" s="18">
        <v>41120</v>
      </c>
      <c r="D3191" s="25">
        <v>37</v>
      </c>
      <c r="E3191" s="18">
        <v>41120</v>
      </c>
      <c r="F3191" s="25">
        <v>36</v>
      </c>
      <c r="G3191" s="18">
        <v>41117</v>
      </c>
      <c r="H3191" s="25">
        <v>36.5</v>
      </c>
      <c r="I3191" s="18">
        <v>41120</v>
      </c>
      <c r="J3191" s="25">
        <v>36</v>
      </c>
      <c r="K3191" s="18">
        <v>41120</v>
      </c>
      <c r="L3191" s="25">
        <v>41.5</v>
      </c>
      <c r="O3191" s="18">
        <v>41109</v>
      </c>
      <c r="P3191" s="6">
        <v>39.25</v>
      </c>
      <c r="Q3191" s="18">
        <v>41101</v>
      </c>
      <c r="R3191" s="6">
        <v>34</v>
      </c>
      <c r="S3191" s="18">
        <v>41120</v>
      </c>
      <c r="T3191" s="6">
        <v>38</v>
      </c>
    </row>
    <row r="3192" spans="1:20" x14ac:dyDescent="0.2">
      <c r="A3192" s="18">
        <v>41116</v>
      </c>
      <c r="B3192" s="25">
        <v>35.5</v>
      </c>
      <c r="C3192" s="18">
        <v>41117</v>
      </c>
      <c r="D3192" s="25">
        <v>37</v>
      </c>
      <c r="E3192" s="18">
        <v>41117</v>
      </c>
      <c r="F3192" s="25">
        <v>36</v>
      </c>
      <c r="G3192" s="18">
        <v>41116</v>
      </c>
      <c r="H3192" s="25">
        <v>36.5</v>
      </c>
      <c r="I3192" s="18">
        <v>41117</v>
      </c>
      <c r="J3192" s="25">
        <v>36</v>
      </c>
      <c r="K3192" s="18">
        <v>41117</v>
      </c>
      <c r="L3192" s="25">
        <v>41.5</v>
      </c>
      <c r="O3192" s="18">
        <v>41108</v>
      </c>
      <c r="P3192" s="6">
        <v>39.25</v>
      </c>
      <c r="Q3192" s="18">
        <v>41100</v>
      </c>
      <c r="R3192" s="6">
        <v>34</v>
      </c>
      <c r="S3192" s="18">
        <v>41117</v>
      </c>
      <c r="T3192" s="6">
        <v>38</v>
      </c>
    </row>
    <row r="3193" spans="1:20" x14ac:dyDescent="0.2">
      <c r="A3193" s="18">
        <v>41115</v>
      </c>
      <c r="B3193" s="25">
        <v>35.5</v>
      </c>
      <c r="C3193" s="18">
        <v>41116</v>
      </c>
      <c r="D3193" s="25">
        <v>37</v>
      </c>
      <c r="E3193" s="18">
        <v>41116</v>
      </c>
      <c r="F3193" s="25">
        <v>36</v>
      </c>
      <c r="G3193" s="18">
        <v>41115</v>
      </c>
      <c r="H3193" s="25">
        <v>36.5</v>
      </c>
      <c r="I3193" s="18">
        <v>41116</v>
      </c>
      <c r="J3193" s="25">
        <v>36</v>
      </c>
      <c r="K3193" s="18">
        <v>41116</v>
      </c>
      <c r="L3193" s="25">
        <v>41.5</v>
      </c>
      <c r="O3193" s="18">
        <v>41107</v>
      </c>
      <c r="P3193" s="6">
        <v>39.25</v>
      </c>
      <c r="Q3193" s="18">
        <v>41099</v>
      </c>
      <c r="R3193" s="6">
        <v>34</v>
      </c>
      <c r="S3193" s="18">
        <v>41116</v>
      </c>
      <c r="T3193" s="6">
        <v>38</v>
      </c>
    </row>
    <row r="3194" spans="1:20" x14ac:dyDescent="0.2">
      <c r="A3194" s="18">
        <v>41114</v>
      </c>
      <c r="B3194" s="25">
        <v>35.5</v>
      </c>
      <c r="C3194" s="18">
        <v>41115</v>
      </c>
      <c r="D3194" s="25">
        <v>37</v>
      </c>
      <c r="E3194" s="18">
        <v>41115</v>
      </c>
      <c r="F3194" s="25">
        <v>36</v>
      </c>
      <c r="G3194" s="18">
        <v>41114</v>
      </c>
      <c r="H3194" s="25">
        <v>36.5</v>
      </c>
      <c r="I3194" s="18">
        <v>41115</v>
      </c>
      <c r="J3194" s="25">
        <v>36</v>
      </c>
      <c r="K3194" s="18">
        <v>41115</v>
      </c>
      <c r="L3194" s="25">
        <v>41.5</v>
      </c>
      <c r="O3194" s="18">
        <v>41106</v>
      </c>
      <c r="P3194" s="6">
        <v>39.25</v>
      </c>
      <c r="Q3194" s="18">
        <v>41096</v>
      </c>
      <c r="R3194" s="6">
        <v>34</v>
      </c>
      <c r="S3194" s="18">
        <v>41115</v>
      </c>
      <c r="T3194" s="6">
        <v>38</v>
      </c>
    </row>
    <row r="3195" spans="1:20" x14ac:dyDescent="0.2">
      <c r="A3195" s="18">
        <v>41113</v>
      </c>
      <c r="B3195" s="25">
        <v>35.5</v>
      </c>
      <c r="C3195" s="18">
        <v>41114</v>
      </c>
      <c r="D3195" s="25">
        <v>37</v>
      </c>
      <c r="E3195" s="18">
        <v>41114</v>
      </c>
      <c r="F3195" s="25">
        <v>36</v>
      </c>
      <c r="G3195" s="18">
        <v>41113</v>
      </c>
      <c r="H3195" s="25">
        <v>36.5</v>
      </c>
      <c r="I3195" s="18">
        <v>41114</v>
      </c>
      <c r="J3195" s="25">
        <v>36</v>
      </c>
      <c r="K3195" s="18">
        <v>41114</v>
      </c>
      <c r="L3195" s="25">
        <v>41.5</v>
      </c>
      <c r="O3195" s="18">
        <v>41103</v>
      </c>
      <c r="P3195" s="6">
        <v>39.25</v>
      </c>
      <c r="Q3195" s="18">
        <v>41095</v>
      </c>
      <c r="R3195" s="6">
        <v>34</v>
      </c>
      <c r="S3195" s="18">
        <v>41114</v>
      </c>
      <c r="T3195" s="6">
        <v>38</v>
      </c>
    </row>
    <row r="3196" spans="1:20" x14ac:dyDescent="0.2">
      <c r="A3196" s="18">
        <v>41110</v>
      </c>
      <c r="B3196" s="25">
        <v>35.5</v>
      </c>
      <c r="C3196" s="18">
        <v>41113</v>
      </c>
      <c r="D3196" s="25">
        <v>37</v>
      </c>
      <c r="E3196" s="18">
        <v>41113</v>
      </c>
      <c r="F3196" s="25">
        <v>36</v>
      </c>
      <c r="G3196" s="18">
        <v>41110</v>
      </c>
      <c r="H3196" s="25">
        <v>36.5</v>
      </c>
      <c r="I3196" s="18">
        <v>41113</v>
      </c>
      <c r="J3196" s="25">
        <v>36</v>
      </c>
      <c r="K3196" s="18">
        <v>41113</v>
      </c>
      <c r="L3196" s="25">
        <v>41.5</v>
      </c>
      <c r="O3196" s="18">
        <v>41102</v>
      </c>
      <c r="P3196" s="6">
        <v>39.25</v>
      </c>
      <c r="Q3196" s="18">
        <v>41093</v>
      </c>
      <c r="R3196" s="6">
        <v>34</v>
      </c>
      <c r="S3196" s="18">
        <v>41113</v>
      </c>
      <c r="T3196" s="6">
        <v>38</v>
      </c>
    </row>
    <row r="3197" spans="1:20" x14ac:dyDescent="0.2">
      <c r="A3197" s="18">
        <v>41109</v>
      </c>
      <c r="B3197" s="25">
        <v>35.5</v>
      </c>
      <c r="C3197" s="18">
        <v>41110</v>
      </c>
      <c r="D3197" s="25">
        <v>37</v>
      </c>
      <c r="E3197" s="18">
        <v>41110</v>
      </c>
      <c r="F3197" s="25">
        <v>36</v>
      </c>
      <c r="G3197" s="18">
        <v>41109</v>
      </c>
      <c r="H3197" s="25">
        <v>36.5</v>
      </c>
      <c r="I3197" s="18">
        <v>41110</v>
      </c>
      <c r="J3197" s="25">
        <v>36</v>
      </c>
      <c r="K3197" s="18">
        <v>41110</v>
      </c>
      <c r="L3197" s="25">
        <v>41.5</v>
      </c>
      <c r="O3197" s="18">
        <v>41101</v>
      </c>
      <c r="P3197" s="6">
        <v>39.25</v>
      </c>
      <c r="Q3197" s="18">
        <v>41092</v>
      </c>
      <c r="R3197" s="6">
        <v>34</v>
      </c>
      <c r="S3197" s="18">
        <v>41110</v>
      </c>
      <c r="T3197" s="6">
        <v>38</v>
      </c>
    </row>
    <row r="3198" spans="1:20" x14ac:dyDescent="0.2">
      <c r="A3198" s="18">
        <v>41108</v>
      </c>
      <c r="B3198" s="25">
        <v>35.5</v>
      </c>
      <c r="C3198" s="18">
        <v>41109</v>
      </c>
      <c r="D3198" s="25">
        <v>37</v>
      </c>
      <c r="E3198" s="18">
        <v>41109</v>
      </c>
      <c r="F3198" s="25">
        <v>36</v>
      </c>
      <c r="G3198" s="18">
        <v>41108</v>
      </c>
      <c r="H3198" s="25">
        <v>36.5</v>
      </c>
      <c r="I3198" s="18">
        <v>41109</v>
      </c>
      <c r="J3198" s="25">
        <v>36</v>
      </c>
      <c r="K3198" s="18">
        <v>41109</v>
      </c>
      <c r="L3198" s="25">
        <v>41.5</v>
      </c>
      <c r="O3198" s="18">
        <v>41100</v>
      </c>
      <c r="P3198" s="6">
        <v>39.25</v>
      </c>
      <c r="Q3198" s="18">
        <v>41089</v>
      </c>
      <c r="R3198" s="6">
        <v>34</v>
      </c>
      <c r="S3198" s="18">
        <v>41109</v>
      </c>
      <c r="T3198" s="6">
        <v>38</v>
      </c>
    </row>
    <row r="3199" spans="1:20" x14ac:dyDescent="0.2">
      <c r="A3199" s="18">
        <v>41107</v>
      </c>
      <c r="B3199" s="25">
        <v>35.5</v>
      </c>
      <c r="C3199" s="18">
        <v>41108</v>
      </c>
      <c r="D3199" s="25">
        <v>37</v>
      </c>
      <c r="E3199" s="18">
        <v>41108</v>
      </c>
      <c r="F3199" s="25">
        <v>36</v>
      </c>
      <c r="G3199" s="18">
        <v>41107</v>
      </c>
      <c r="H3199" s="25">
        <v>36.5</v>
      </c>
      <c r="I3199" s="18">
        <v>41108</v>
      </c>
      <c r="J3199" s="25">
        <v>36</v>
      </c>
      <c r="K3199" s="18">
        <v>41108</v>
      </c>
      <c r="L3199" s="25">
        <v>41.5</v>
      </c>
      <c r="O3199" s="18">
        <v>41099</v>
      </c>
      <c r="P3199" s="6">
        <v>39.25</v>
      </c>
      <c r="Q3199" s="18">
        <v>41088</v>
      </c>
      <c r="R3199" s="6">
        <v>34</v>
      </c>
      <c r="S3199" s="18">
        <v>41108</v>
      </c>
      <c r="T3199" s="6">
        <v>38</v>
      </c>
    </row>
    <row r="3200" spans="1:20" x14ac:dyDescent="0.2">
      <c r="A3200" s="18">
        <v>41106</v>
      </c>
      <c r="B3200" s="25">
        <v>35.25</v>
      </c>
      <c r="C3200" s="18">
        <v>41107</v>
      </c>
      <c r="D3200" s="25">
        <v>37</v>
      </c>
      <c r="E3200" s="18">
        <v>41107</v>
      </c>
      <c r="F3200" s="25">
        <v>36</v>
      </c>
      <c r="G3200" s="18">
        <v>41106</v>
      </c>
      <c r="H3200" s="25">
        <v>36</v>
      </c>
      <c r="I3200" s="18">
        <v>41107</v>
      </c>
      <c r="J3200" s="25">
        <v>36</v>
      </c>
      <c r="K3200" s="18">
        <v>41107</v>
      </c>
      <c r="L3200" s="25">
        <v>41.5</v>
      </c>
      <c r="O3200" s="18">
        <v>41096</v>
      </c>
      <c r="P3200" s="6">
        <v>39.25</v>
      </c>
      <c r="Q3200" s="18">
        <v>41087</v>
      </c>
      <c r="R3200" s="6">
        <v>34</v>
      </c>
      <c r="S3200" s="18">
        <v>41107</v>
      </c>
      <c r="T3200" s="6">
        <v>38</v>
      </c>
    </row>
    <row r="3201" spans="1:20" x14ac:dyDescent="0.2">
      <c r="A3201" s="18">
        <v>41103</v>
      </c>
      <c r="B3201" s="25">
        <v>35.25</v>
      </c>
      <c r="C3201" s="18">
        <v>41106</v>
      </c>
      <c r="D3201" s="25">
        <v>37</v>
      </c>
      <c r="E3201" s="18">
        <v>41106</v>
      </c>
      <c r="F3201" s="25">
        <v>36</v>
      </c>
      <c r="G3201" s="18">
        <v>41103</v>
      </c>
      <c r="H3201" s="25">
        <v>36</v>
      </c>
      <c r="I3201" s="18">
        <v>41106</v>
      </c>
      <c r="J3201" s="25">
        <v>36</v>
      </c>
      <c r="K3201" s="18">
        <v>41106</v>
      </c>
      <c r="L3201" s="25">
        <v>41.5</v>
      </c>
      <c r="O3201" s="18">
        <v>41095</v>
      </c>
      <c r="P3201" s="6">
        <v>39.25</v>
      </c>
      <c r="Q3201" s="18">
        <v>41086</v>
      </c>
      <c r="R3201" s="6">
        <v>34</v>
      </c>
      <c r="S3201" s="18">
        <v>41106</v>
      </c>
      <c r="T3201" s="6">
        <v>38</v>
      </c>
    </row>
    <row r="3202" spans="1:20" x14ac:dyDescent="0.2">
      <c r="A3202" s="18">
        <v>41102</v>
      </c>
      <c r="B3202" s="25">
        <v>35.25</v>
      </c>
      <c r="C3202" s="18">
        <v>41103</v>
      </c>
      <c r="D3202" s="25">
        <v>37</v>
      </c>
      <c r="E3202" s="18">
        <v>41103</v>
      </c>
      <c r="F3202" s="25">
        <v>36</v>
      </c>
      <c r="G3202" s="18">
        <v>41102</v>
      </c>
      <c r="H3202" s="25">
        <v>36</v>
      </c>
      <c r="I3202" s="18">
        <v>41103</v>
      </c>
      <c r="J3202" s="25">
        <v>36</v>
      </c>
      <c r="K3202" s="18">
        <v>41103</v>
      </c>
      <c r="L3202" s="25">
        <v>41.5</v>
      </c>
      <c r="O3202" s="18">
        <v>41093</v>
      </c>
      <c r="P3202" s="6">
        <v>39.25</v>
      </c>
      <c r="Q3202" s="18">
        <v>41085</v>
      </c>
      <c r="R3202" s="6">
        <v>34</v>
      </c>
      <c r="S3202" s="18">
        <v>41103</v>
      </c>
      <c r="T3202" s="6">
        <v>38</v>
      </c>
    </row>
    <row r="3203" spans="1:20" x14ac:dyDescent="0.2">
      <c r="A3203" s="18">
        <v>41101</v>
      </c>
      <c r="B3203" s="25">
        <v>35.25</v>
      </c>
      <c r="C3203" s="18">
        <v>41102</v>
      </c>
      <c r="D3203" s="25">
        <v>36.75</v>
      </c>
      <c r="E3203" s="18">
        <v>41102</v>
      </c>
      <c r="F3203" s="25">
        <v>34.5</v>
      </c>
      <c r="G3203" s="18">
        <v>41101</v>
      </c>
      <c r="H3203" s="25">
        <v>35.5</v>
      </c>
      <c r="I3203" s="18">
        <v>41102</v>
      </c>
      <c r="J3203" s="25">
        <v>36</v>
      </c>
      <c r="K3203" s="18">
        <v>41102</v>
      </c>
      <c r="L3203" s="25">
        <v>41.5</v>
      </c>
      <c r="O3203" s="18">
        <v>41092</v>
      </c>
      <c r="P3203" s="6">
        <v>39.25</v>
      </c>
      <c r="Q3203" s="18">
        <v>41082</v>
      </c>
      <c r="R3203" s="6">
        <v>34</v>
      </c>
      <c r="S3203" s="18">
        <v>41102</v>
      </c>
      <c r="T3203" s="6">
        <v>38</v>
      </c>
    </row>
    <row r="3204" spans="1:20" x14ac:dyDescent="0.2">
      <c r="A3204" s="18">
        <v>41100</v>
      </c>
      <c r="B3204" s="25">
        <v>35.25</v>
      </c>
      <c r="C3204" s="18">
        <v>41101</v>
      </c>
      <c r="D3204" s="25">
        <v>36.75</v>
      </c>
      <c r="E3204" s="18">
        <v>41101</v>
      </c>
      <c r="F3204" s="25">
        <v>37.25</v>
      </c>
      <c r="G3204" s="18">
        <v>41100</v>
      </c>
      <c r="H3204" s="25">
        <v>35.5</v>
      </c>
      <c r="I3204" s="18">
        <v>41101</v>
      </c>
      <c r="J3204" s="25">
        <v>36</v>
      </c>
      <c r="K3204" s="18">
        <v>41101</v>
      </c>
      <c r="L3204" s="25">
        <v>41.5</v>
      </c>
      <c r="O3204" s="18">
        <v>41089</v>
      </c>
      <c r="P3204" s="6">
        <v>39.25</v>
      </c>
      <c r="Q3204" s="18">
        <v>41081</v>
      </c>
      <c r="R3204" s="6">
        <v>34</v>
      </c>
      <c r="S3204" s="18">
        <v>41101</v>
      </c>
      <c r="T3204" s="6">
        <v>38</v>
      </c>
    </row>
    <row r="3205" spans="1:20" x14ac:dyDescent="0.2">
      <c r="A3205" s="18">
        <v>41099</v>
      </c>
      <c r="B3205" s="25">
        <v>35.25</v>
      </c>
      <c r="C3205" s="18">
        <v>41100</v>
      </c>
      <c r="D3205" s="25">
        <v>36.5</v>
      </c>
      <c r="E3205" s="18">
        <v>41100</v>
      </c>
      <c r="F3205" s="25">
        <v>34.75</v>
      </c>
      <c r="G3205" s="18">
        <v>41099</v>
      </c>
      <c r="H3205" s="25">
        <v>35.5</v>
      </c>
      <c r="I3205" s="18">
        <v>41100</v>
      </c>
      <c r="J3205" s="25">
        <v>36</v>
      </c>
      <c r="K3205" s="18">
        <v>41100</v>
      </c>
      <c r="L3205" s="25">
        <v>41</v>
      </c>
      <c r="O3205" s="18">
        <v>41088</v>
      </c>
      <c r="P3205" s="6">
        <v>39.25</v>
      </c>
      <c r="Q3205" s="18">
        <v>41080</v>
      </c>
      <c r="R3205" s="6">
        <v>34</v>
      </c>
      <c r="S3205" s="18">
        <v>41100</v>
      </c>
      <c r="T3205" s="6">
        <v>38</v>
      </c>
    </row>
    <row r="3206" spans="1:20" x14ac:dyDescent="0.2">
      <c r="A3206" s="18">
        <v>41096</v>
      </c>
      <c r="B3206" s="25">
        <v>35.25</v>
      </c>
      <c r="C3206" s="18">
        <v>41099</v>
      </c>
      <c r="D3206" s="25">
        <v>36.5</v>
      </c>
      <c r="E3206" s="18">
        <v>41099</v>
      </c>
      <c r="F3206" s="25">
        <v>34.75</v>
      </c>
      <c r="G3206" s="18">
        <v>41096</v>
      </c>
      <c r="H3206" s="25">
        <v>35.5</v>
      </c>
      <c r="I3206" s="18">
        <v>41099</v>
      </c>
      <c r="J3206" s="25">
        <v>36</v>
      </c>
      <c r="K3206" s="18">
        <v>41099</v>
      </c>
      <c r="L3206" s="25">
        <v>39.75</v>
      </c>
      <c r="O3206" s="18">
        <v>41087</v>
      </c>
      <c r="P3206" s="6">
        <v>39.25</v>
      </c>
      <c r="Q3206" s="18">
        <v>41079</v>
      </c>
      <c r="R3206" s="6">
        <v>34</v>
      </c>
      <c r="S3206" s="18">
        <v>41099</v>
      </c>
      <c r="T3206" s="6">
        <v>38</v>
      </c>
    </row>
    <row r="3207" spans="1:20" x14ac:dyDescent="0.2">
      <c r="A3207" s="18">
        <v>41095</v>
      </c>
      <c r="B3207" s="25">
        <v>35.25</v>
      </c>
      <c r="C3207" s="18">
        <v>41096</v>
      </c>
      <c r="D3207" s="25">
        <v>36.5</v>
      </c>
      <c r="E3207" s="18">
        <v>41096</v>
      </c>
      <c r="F3207" s="25">
        <v>34.75</v>
      </c>
      <c r="G3207" s="18">
        <v>41095</v>
      </c>
      <c r="H3207" s="25">
        <v>35.5</v>
      </c>
      <c r="I3207" s="18">
        <v>41096</v>
      </c>
      <c r="J3207" s="25">
        <v>36</v>
      </c>
      <c r="K3207" s="18">
        <v>41096</v>
      </c>
      <c r="L3207" s="25">
        <v>39.75</v>
      </c>
      <c r="O3207" s="18">
        <v>41086</v>
      </c>
      <c r="P3207" s="6">
        <v>39.25</v>
      </c>
      <c r="Q3207" s="18">
        <v>41078</v>
      </c>
      <c r="R3207" s="6">
        <v>34</v>
      </c>
      <c r="S3207" s="18">
        <v>41096</v>
      </c>
      <c r="T3207" s="6">
        <v>38</v>
      </c>
    </row>
    <row r="3208" spans="1:20" x14ac:dyDescent="0.2">
      <c r="A3208" s="18">
        <v>41093</v>
      </c>
      <c r="B3208" s="25">
        <v>36</v>
      </c>
      <c r="C3208" s="18">
        <v>41095</v>
      </c>
      <c r="D3208" s="25">
        <v>36.5</v>
      </c>
      <c r="E3208" s="18">
        <v>41095</v>
      </c>
      <c r="F3208" s="25">
        <v>34.75</v>
      </c>
      <c r="G3208" s="18">
        <v>41093</v>
      </c>
      <c r="H3208" s="25">
        <v>36</v>
      </c>
      <c r="I3208" s="18">
        <v>41095</v>
      </c>
      <c r="J3208" s="25">
        <v>36</v>
      </c>
      <c r="K3208" s="18">
        <v>41095</v>
      </c>
      <c r="L3208" s="25">
        <v>39.75</v>
      </c>
      <c r="O3208" s="18">
        <v>41085</v>
      </c>
      <c r="P3208" s="6">
        <v>39.25</v>
      </c>
      <c r="Q3208" s="18">
        <v>41075</v>
      </c>
      <c r="R3208" s="6">
        <v>34</v>
      </c>
      <c r="S3208" s="18">
        <v>41095</v>
      </c>
      <c r="T3208" s="6">
        <v>38</v>
      </c>
    </row>
    <row r="3209" spans="1:20" x14ac:dyDescent="0.2">
      <c r="A3209" s="18">
        <v>41092</v>
      </c>
      <c r="B3209" s="25">
        <v>36</v>
      </c>
      <c r="C3209" s="18">
        <v>41093</v>
      </c>
      <c r="D3209" s="25">
        <v>36.25</v>
      </c>
      <c r="E3209" s="18">
        <v>41093</v>
      </c>
      <c r="F3209" s="25">
        <v>34.75</v>
      </c>
      <c r="G3209" s="18">
        <v>41092</v>
      </c>
      <c r="H3209" s="25">
        <v>36</v>
      </c>
      <c r="I3209" s="18">
        <v>41093</v>
      </c>
      <c r="J3209" s="25">
        <v>36</v>
      </c>
      <c r="K3209" s="18">
        <v>41093</v>
      </c>
      <c r="L3209" s="25">
        <v>39.75</v>
      </c>
      <c r="O3209" s="18">
        <v>41082</v>
      </c>
      <c r="P3209" s="6">
        <v>39.25</v>
      </c>
      <c r="Q3209" s="18">
        <v>41074</v>
      </c>
      <c r="R3209" s="6">
        <v>34</v>
      </c>
      <c r="S3209" s="18">
        <v>41093</v>
      </c>
      <c r="T3209" s="6">
        <v>38</v>
      </c>
    </row>
    <row r="3210" spans="1:20" x14ac:dyDescent="0.2">
      <c r="A3210" s="18">
        <v>41089</v>
      </c>
      <c r="B3210" s="25">
        <v>36</v>
      </c>
      <c r="C3210" s="18">
        <v>41092</v>
      </c>
      <c r="D3210" s="25">
        <v>36.5</v>
      </c>
      <c r="E3210" s="18">
        <v>41092</v>
      </c>
      <c r="F3210" s="25">
        <v>34.75</v>
      </c>
      <c r="G3210" s="18">
        <v>41089</v>
      </c>
      <c r="H3210" s="25">
        <v>36</v>
      </c>
      <c r="I3210" s="18">
        <v>41092</v>
      </c>
      <c r="J3210" s="25">
        <v>36</v>
      </c>
      <c r="K3210" s="18">
        <v>41092</v>
      </c>
      <c r="L3210" s="25">
        <v>39.5</v>
      </c>
      <c r="O3210" s="18">
        <v>41081</v>
      </c>
      <c r="P3210" s="6">
        <v>39.25</v>
      </c>
      <c r="Q3210" s="18">
        <v>41073</v>
      </c>
      <c r="R3210" s="6">
        <v>34.5</v>
      </c>
      <c r="S3210" s="18">
        <v>41092</v>
      </c>
      <c r="T3210" s="6">
        <v>38</v>
      </c>
    </row>
    <row r="3211" spans="1:20" x14ac:dyDescent="0.2">
      <c r="A3211" s="18">
        <v>41088</v>
      </c>
      <c r="B3211" s="25">
        <v>36</v>
      </c>
      <c r="C3211" s="18">
        <v>41089</v>
      </c>
      <c r="D3211" s="25">
        <v>36.5</v>
      </c>
      <c r="E3211" s="18">
        <v>41089</v>
      </c>
      <c r="F3211" s="25">
        <v>34.75</v>
      </c>
      <c r="G3211" s="18">
        <v>41088</v>
      </c>
      <c r="H3211" s="25">
        <v>36</v>
      </c>
      <c r="I3211" s="18">
        <v>41089</v>
      </c>
      <c r="J3211" s="25">
        <v>36</v>
      </c>
      <c r="K3211" s="18">
        <v>41089</v>
      </c>
      <c r="L3211" s="25">
        <v>39.5</v>
      </c>
      <c r="O3211" s="18">
        <v>41080</v>
      </c>
      <c r="P3211" s="6">
        <v>38.75</v>
      </c>
      <c r="Q3211" s="18">
        <v>41072</v>
      </c>
      <c r="R3211" s="6">
        <v>35</v>
      </c>
      <c r="S3211" s="18">
        <v>41089</v>
      </c>
      <c r="T3211" s="6">
        <v>38</v>
      </c>
    </row>
    <row r="3212" spans="1:20" x14ac:dyDescent="0.2">
      <c r="A3212" s="18">
        <v>41087</v>
      </c>
      <c r="B3212" s="25">
        <v>36</v>
      </c>
      <c r="C3212" s="18">
        <v>41088</v>
      </c>
      <c r="D3212" s="25">
        <v>36.5</v>
      </c>
      <c r="E3212" s="18">
        <v>41088</v>
      </c>
      <c r="F3212" s="25">
        <v>34.75</v>
      </c>
      <c r="G3212" s="18">
        <v>41087</v>
      </c>
      <c r="H3212" s="25">
        <v>36</v>
      </c>
      <c r="I3212" s="18">
        <v>41088</v>
      </c>
      <c r="J3212" s="25">
        <v>36</v>
      </c>
      <c r="K3212" s="18">
        <v>41088</v>
      </c>
      <c r="L3212" s="25">
        <v>39.5</v>
      </c>
      <c r="O3212" s="18">
        <v>41079</v>
      </c>
      <c r="P3212" s="6">
        <v>38.75</v>
      </c>
      <c r="Q3212" s="18">
        <v>41071</v>
      </c>
      <c r="R3212" s="6">
        <v>35</v>
      </c>
      <c r="S3212" s="18">
        <v>41088</v>
      </c>
      <c r="T3212" s="6">
        <v>38</v>
      </c>
    </row>
    <row r="3213" spans="1:20" x14ac:dyDescent="0.2">
      <c r="A3213" s="18">
        <v>41086</v>
      </c>
      <c r="B3213" s="25">
        <v>36.25</v>
      </c>
      <c r="C3213" s="18">
        <v>41087</v>
      </c>
      <c r="D3213" s="25">
        <v>36.5</v>
      </c>
      <c r="E3213" s="18">
        <v>41087</v>
      </c>
      <c r="F3213" s="25">
        <v>34.75</v>
      </c>
      <c r="G3213" s="18">
        <v>41086</v>
      </c>
      <c r="H3213" s="25">
        <v>36.25</v>
      </c>
      <c r="I3213" s="18">
        <v>41087</v>
      </c>
      <c r="J3213" s="25">
        <v>36</v>
      </c>
      <c r="K3213" s="18">
        <v>41087</v>
      </c>
      <c r="L3213" s="25">
        <v>39.5</v>
      </c>
      <c r="O3213" s="18">
        <v>41078</v>
      </c>
      <c r="P3213" s="6">
        <v>38.75</v>
      </c>
      <c r="Q3213" s="18">
        <v>41068</v>
      </c>
      <c r="R3213" s="6">
        <v>35</v>
      </c>
      <c r="S3213" s="18">
        <v>41087</v>
      </c>
      <c r="T3213" s="6">
        <v>38</v>
      </c>
    </row>
    <row r="3214" spans="1:20" x14ac:dyDescent="0.2">
      <c r="A3214" s="18">
        <v>41085</v>
      </c>
      <c r="B3214" s="25">
        <v>36.5</v>
      </c>
      <c r="C3214" s="18">
        <v>41086</v>
      </c>
      <c r="D3214" s="25">
        <v>37</v>
      </c>
      <c r="E3214" s="18">
        <v>41086</v>
      </c>
      <c r="F3214" s="25">
        <v>34.5</v>
      </c>
      <c r="G3214" s="18">
        <v>41085</v>
      </c>
      <c r="H3214" s="25">
        <v>36.25</v>
      </c>
      <c r="I3214" s="18">
        <v>41086</v>
      </c>
      <c r="J3214" s="25">
        <v>37</v>
      </c>
      <c r="K3214" s="18">
        <v>41086</v>
      </c>
      <c r="L3214" s="25">
        <v>39.5</v>
      </c>
      <c r="O3214" s="18">
        <v>41075</v>
      </c>
      <c r="P3214" s="6">
        <v>38.75</v>
      </c>
      <c r="Q3214" s="18">
        <v>41067</v>
      </c>
      <c r="R3214" s="6">
        <v>35</v>
      </c>
      <c r="S3214" s="18">
        <v>41086</v>
      </c>
      <c r="T3214" s="6">
        <v>39</v>
      </c>
    </row>
    <row r="3215" spans="1:20" x14ac:dyDescent="0.2">
      <c r="A3215" s="18">
        <v>41082</v>
      </c>
      <c r="B3215" s="25">
        <v>36.5</v>
      </c>
      <c r="C3215" s="18">
        <v>41085</v>
      </c>
      <c r="D3215" s="25">
        <v>37.5</v>
      </c>
      <c r="E3215" s="18">
        <v>41085</v>
      </c>
      <c r="F3215" s="25">
        <v>34.5</v>
      </c>
      <c r="G3215" s="18">
        <v>41082</v>
      </c>
      <c r="H3215" s="25">
        <v>36.25</v>
      </c>
      <c r="I3215" s="18">
        <v>41085</v>
      </c>
      <c r="J3215" s="25">
        <v>37</v>
      </c>
      <c r="K3215" s="18">
        <v>41085</v>
      </c>
      <c r="L3215" s="25">
        <v>39.75</v>
      </c>
      <c r="O3215" s="18">
        <v>41074</v>
      </c>
      <c r="P3215" s="6">
        <v>38.75</v>
      </c>
      <c r="Q3215" s="18">
        <v>41066</v>
      </c>
      <c r="R3215" s="6">
        <v>35</v>
      </c>
      <c r="S3215" s="18">
        <v>41085</v>
      </c>
      <c r="T3215" s="6">
        <v>39</v>
      </c>
    </row>
    <row r="3216" spans="1:20" x14ac:dyDescent="0.2">
      <c r="A3216" s="18">
        <v>41081</v>
      </c>
      <c r="B3216" s="25">
        <v>36.25</v>
      </c>
      <c r="C3216" s="18">
        <v>41082</v>
      </c>
      <c r="D3216" s="25">
        <v>37.5</v>
      </c>
      <c r="E3216" s="18">
        <v>41082</v>
      </c>
      <c r="F3216" s="25">
        <v>34.5</v>
      </c>
      <c r="G3216" s="18">
        <v>41081</v>
      </c>
      <c r="H3216" s="25">
        <v>36</v>
      </c>
      <c r="I3216" s="18">
        <v>41082</v>
      </c>
      <c r="J3216" s="25">
        <v>37</v>
      </c>
      <c r="K3216" s="18">
        <v>41082</v>
      </c>
      <c r="L3216" s="25">
        <v>39.75</v>
      </c>
      <c r="O3216" s="18">
        <v>41073</v>
      </c>
      <c r="P3216" s="6">
        <v>39.25</v>
      </c>
      <c r="Q3216" s="18">
        <v>41065</v>
      </c>
      <c r="R3216" s="6">
        <v>35</v>
      </c>
      <c r="S3216" s="18">
        <v>41082</v>
      </c>
      <c r="T3216" s="6">
        <v>39</v>
      </c>
    </row>
    <row r="3217" spans="1:20" x14ac:dyDescent="0.2">
      <c r="A3217" s="18">
        <v>41080</v>
      </c>
      <c r="B3217" s="25">
        <v>37</v>
      </c>
      <c r="C3217" s="18">
        <v>41081</v>
      </c>
      <c r="D3217" s="25">
        <v>37.5</v>
      </c>
      <c r="E3217" s="18">
        <v>41081</v>
      </c>
      <c r="F3217" s="25">
        <v>34.5</v>
      </c>
      <c r="G3217" s="18">
        <v>41080</v>
      </c>
      <c r="H3217" s="25">
        <v>37</v>
      </c>
      <c r="I3217" s="18">
        <v>41081</v>
      </c>
      <c r="J3217" s="25">
        <v>37</v>
      </c>
      <c r="K3217" s="18">
        <v>41081</v>
      </c>
      <c r="L3217" s="25">
        <v>39.75</v>
      </c>
      <c r="O3217" s="18">
        <v>41072</v>
      </c>
      <c r="P3217" s="6">
        <v>39.25</v>
      </c>
      <c r="Q3217" s="18">
        <v>41064</v>
      </c>
      <c r="R3217" s="6">
        <v>35</v>
      </c>
      <c r="S3217" s="18">
        <v>41081</v>
      </c>
      <c r="T3217" s="6">
        <v>39</v>
      </c>
    </row>
    <row r="3218" spans="1:20" x14ac:dyDescent="0.2">
      <c r="A3218" s="18">
        <v>41079</v>
      </c>
      <c r="B3218" s="25">
        <v>37</v>
      </c>
      <c r="C3218" s="18">
        <v>41080</v>
      </c>
      <c r="D3218" s="25">
        <v>37.75</v>
      </c>
      <c r="E3218" s="18">
        <v>41080</v>
      </c>
      <c r="F3218" s="25">
        <v>34.5</v>
      </c>
      <c r="G3218" s="18">
        <v>41079</v>
      </c>
      <c r="H3218" s="25">
        <v>37</v>
      </c>
      <c r="I3218" s="18">
        <v>41080</v>
      </c>
      <c r="J3218" s="25">
        <v>37</v>
      </c>
      <c r="K3218" s="18">
        <v>41080</v>
      </c>
      <c r="L3218" s="25">
        <v>39.75</v>
      </c>
      <c r="O3218" s="18">
        <v>41071</v>
      </c>
      <c r="P3218" s="6">
        <v>39.25</v>
      </c>
      <c r="Q3218" s="18">
        <v>41061</v>
      </c>
      <c r="R3218" s="6">
        <v>35</v>
      </c>
      <c r="S3218" s="18">
        <v>41080</v>
      </c>
      <c r="T3218" s="6">
        <v>39</v>
      </c>
    </row>
    <row r="3219" spans="1:20" x14ac:dyDescent="0.2">
      <c r="A3219" s="18">
        <v>41078</v>
      </c>
      <c r="B3219" s="25">
        <v>37</v>
      </c>
      <c r="C3219" s="18">
        <v>41079</v>
      </c>
      <c r="D3219" s="25">
        <v>37.75</v>
      </c>
      <c r="E3219" s="18">
        <v>41079</v>
      </c>
      <c r="F3219" s="25">
        <v>36.75</v>
      </c>
      <c r="G3219" s="18">
        <v>41078</v>
      </c>
      <c r="H3219" s="25">
        <v>38.630000000000003</v>
      </c>
      <c r="I3219" s="18">
        <v>41079</v>
      </c>
      <c r="J3219" s="25">
        <v>37</v>
      </c>
      <c r="K3219" s="18">
        <v>41079</v>
      </c>
      <c r="L3219" s="25">
        <v>39.5</v>
      </c>
      <c r="O3219" s="18">
        <v>41068</v>
      </c>
      <c r="P3219" s="6">
        <v>39.25</v>
      </c>
      <c r="Q3219" s="18">
        <v>41060</v>
      </c>
      <c r="R3219" s="6">
        <v>39</v>
      </c>
      <c r="S3219" s="18">
        <v>41079</v>
      </c>
      <c r="T3219" s="6">
        <v>39.5</v>
      </c>
    </row>
    <row r="3220" spans="1:20" x14ac:dyDescent="0.2">
      <c r="A3220" s="18">
        <v>41075</v>
      </c>
      <c r="B3220" s="25">
        <v>37</v>
      </c>
      <c r="C3220" s="18">
        <v>41078</v>
      </c>
      <c r="D3220" s="25">
        <v>37.75</v>
      </c>
      <c r="E3220" s="18">
        <v>41078</v>
      </c>
      <c r="F3220" s="25">
        <v>36.75</v>
      </c>
      <c r="G3220" s="18">
        <v>41075</v>
      </c>
      <c r="H3220" s="25">
        <v>38</v>
      </c>
      <c r="I3220" s="18">
        <v>41078</v>
      </c>
      <c r="J3220" s="25">
        <v>38.5</v>
      </c>
      <c r="K3220" s="18">
        <v>41078</v>
      </c>
      <c r="L3220" s="25">
        <v>41</v>
      </c>
      <c r="O3220" s="18">
        <v>41067</v>
      </c>
      <c r="P3220" s="6">
        <v>39.25</v>
      </c>
      <c r="Q3220" s="18">
        <v>41059</v>
      </c>
      <c r="R3220" s="6">
        <v>39</v>
      </c>
      <c r="S3220" s="18">
        <v>41078</v>
      </c>
      <c r="T3220" s="6">
        <v>39.5</v>
      </c>
    </row>
    <row r="3221" spans="1:20" x14ac:dyDescent="0.2">
      <c r="A3221" s="18">
        <v>41074</v>
      </c>
      <c r="B3221" s="25">
        <v>37</v>
      </c>
      <c r="C3221" s="18">
        <v>41075</v>
      </c>
      <c r="D3221" s="25">
        <v>37.75</v>
      </c>
      <c r="E3221" s="18">
        <v>41075</v>
      </c>
      <c r="F3221" s="25">
        <v>36.75</v>
      </c>
      <c r="G3221" s="18">
        <v>41074</v>
      </c>
      <c r="H3221" s="25">
        <v>38</v>
      </c>
      <c r="I3221" s="18">
        <v>41075</v>
      </c>
      <c r="J3221" s="25">
        <v>38.5</v>
      </c>
      <c r="K3221" s="18">
        <v>41075</v>
      </c>
      <c r="L3221" s="25">
        <v>41</v>
      </c>
      <c r="O3221" s="18">
        <v>41066</v>
      </c>
      <c r="P3221" s="6">
        <v>39.25</v>
      </c>
      <c r="Q3221" s="18">
        <v>41058</v>
      </c>
      <c r="R3221" s="6">
        <v>39</v>
      </c>
      <c r="S3221" s="18">
        <v>41075</v>
      </c>
      <c r="T3221" s="6">
        <v>39.5</v>
      </c>
    </row>
    <row r="3222" spans="1:20" x14ac:dyDescent="0.2">
      <c r="A3222" s="18">
        <v>41073</v>
      </c>
      <c r="B3222" s="25">
        <v>36.5</v>
      </c>
      <c r="C3222" s="18">
        <v>41074</v>
      </c>
      <c r="D3222" s="25">
        <v>37.75</v>
      </c>
      <c r="E3222" s="18">
        <v>41074</v>
      </c>
      <c r="F3222" s="25">
        <v>37</v>
      </c>
      <c r="G3222" s="18">
        <v>41073</v>
      </c>
      <c r="H3222" s="25">
        <v>38</v>
      </c>
      <c r="I3222" s="18">
        <v>41074</v>
      </c>
      <c r="J3222" s="25">
        <v>38.5</v>
      </c>
      <c r="K3222" s="18">
        <v>41074</v>
      </c>
      <c r="L3222" s="25">
        <v>41</v>
      </c>
      <c r="O3222" s="18">
        <v>41065</v>
      </c>
      <c r="P3222" s="6">
        <v>39.25</v>
      </c>
      <c r="Q3222" s="18">
        <v>41054</v>
      </c>
      <c r="R3222" s="6">
        <v>39</v>
      </c>
      <c r="S3222" s="18">
        <v>41074</v>
      </c>
      <c r="T3222" s="6">
        <v>39.5</v>
      </c>
    </row>
    <row r="3223" spans="1:20" x14ac:dyDescent="0.2">
      <c r="A3223" s="18">
        <v>41072</v>
      </c>
      <c r="B3223" s="25">
        <v>36.5</v>
      </c>
      <c r="C3223" s="18">
        <v>41073</v>
      </c>
      <c r="D3223" s="25">
        <v>37.5</v>
      </c>
      <c r="E3223" s="18">
        <v>41073</v>
      </c>
      <c r="F3223" s="25">
        <v>37.5</v>
      </c>
      <c r="G3223" s="18">
        <v>41072</v>
      </c>
      <c r="H3223" s="25">
        <v>38</v>
      </c>
      <c r="I3223" s="18">
        <v>41073</v>
      </c>
      <c r="J3223" s="25">
        <v>38.5</v>
      </c>
      <c r="K3223" s="18">
        <v>41073</v>
      </c>
      <c r="L3223" s="25">
        <v>41.25</v>
      </c>
      <c r="O3223" s="18">
        <v>41064</v>
      </c>
      <c r="P3223" s="6">
        <v>39.75</v>
      </c>
      <c r="Q3223" s="18">
        <v>41053</v>
      </c>
      <c r="R3223" s="6">
        <v>39</v>
      </c>
      <c r="S3223" s="18">
        <v>41073</v>
      </c>
      <c r="T3223" s="6">
        <v>40.5</v>
      </c>
    </row>
    <row r="3224" spans="1:20" x14ac:dyDescent="0.2">
      <c r="A3224" s="18">
        <v>41071</v>
      </c>
      <c r="B3224" s="25">
        <v>36.5</v>
      </c>
      <c r="C3224" s="18">
        <v>41072</v>
      </c>
      <c r="D3224" s="25">
        <v>38</v>
      </c>
      <c r="E3224" s="18">
        <v>41072</v>
      </c>
      <c r="F3224" s="25">
        <v>37.5</v>
      </c>
      <c r="G3224" s="18">
        <v>41071</v>
      </c>
      <c r="H3224" s="25">
        <v>38</v>
      </c>
      <c r="I3224" s="18">
        <v>41072</v>
      </c>
      <c r="J3224" s="25">
        <v>38.5</v>
      </c>
      <c r="K3224" s="18">
        <v>41072</v>
      </c>
      <c r="L3224" s="25">
        <v>41.25</v>
      </c>
      <c r="O3224" s="18">
        <v>41061</v>
      </c>
      <c r="P3224" s="6">
        <v>39.75</v>
      </c>
      <c r="Q3224" s="18">
        <v>41052</v>
      </c>
      <c r="R3224" s="6">
        <v>39</v>
      </c>
      <c r="S3224" s="18">
        <v>41072</v>
      </c>
      <c r="T3224" s="6">
        <v>41</v>
      </c>
    </row>
    <row r="3225" spans="1:20" x14ac:dyDescent="0.2">
      <c r="A3225" s="18">
        <v>41068</v>
      </c>
      <c r="B3225" s="25">
        <v>36.5</v>
      </c>
      <c r="C3225" s="18">
        <v>41071</v>
      </c>
      <c r="D3225" s="25">
        <v>38.5</v>
      </c>
      <c r="E3225" s="18">
        <v>41071</v>
      </c>
      <c r="F3225" s="25">
        <v>37.5</v>
      </c>
      <c r="G3225" s="18">
        <v>41068</v>
      </c>
      <c r="H3225" s="25">
        <v>38</v>
      </c>
      <c r="I3225" s="18">
        <v>41071</v>
      </c>
      <c r="J3225" s="25">
        <v>38.5</v>
      </c>
      <c r="K3225" s="18">
        <v>41071</v>
      </c>
      <c r="L3225" s="25">
        <v>41.25</v>
      </c>
      <c r="O3225" s="18">
        <v>41060</v>
      </c>
      <c r="P3225" s="6">
        <v>39.75</v>
      </c>
      <c r="Q3225" s="18">
        <v>41051</v>
      </c>
      <c r="R3225" s="6">
        <v>39</v>
      </c>
      <c r="S3225" s="18">
        <v>41071</v>
      </c>
      <c r="T3225" s="6">
        <v>41</v>
      </c>
    </row>
    <row r="3226" spans="1:20" x14ac:dyDescent="0.2">
      <c r="A3226" s="18">
        <v>41067</v>
      </c>
      <c r="B3226" s="25">
        <v>37.5</v>
      </c>
      <c r="C3226" s="18">
        <v>41068</v>
      </c>
      <c r="D3226" s="25">
        <v>38.5</v>
      </c>
      <c r="E3226" s="18">
        <v>41068</v>
      </c>
      <c r="F3226" s="25">
        <v>37.5</v>
      </c>
      <c r="G3226" s="18">
        <v>41067</v>
      </c>
      <c r="H3226" s="25">
        <v>38.5</v>
      </c>
      <c r="I3226" s="18">
        <v>41068</v>
      </c>
      <c r="J3226" s="25">
        <v>38.5</v>
      </c>
      <c r="K3226" s="18">
        <v>41068</v>
      </c>
      <c r="L3226" s="25">
        <v>41.25</v>
      </c>
      <c r="O3226" s="18">
        <v>41059</v>
      </c>
      <c r="P3226" s="6">
        <v>39.75</v>
      </c>
      <c r="Q3226" s="18">
        <v>41050</v>
      </c>
      <c r="R3226" s="6">
        <v>39</v>
      </c>
      <c r="S3226" s="18">
        <v>41068</v>
      </c>
      <c r="T3226" s="6">
        <v>41</v>
      </c>
    </row>
    <row r="3227" spans="1:20" x14ac:dyDescent="0.2">
      <c r="A3227" s="18">
        <v>41066</v>
      </c>
      <c r="B3227" s="25">
        <v>37.5</v>
      </c>
      <c r="C3227" s="18">
        <v>41067</v>
      </c>
      <c r="D3227" s="25">
        <v>39</v>
      </c>
      <c r="E3227" s="18">
        <v>41067</v>
      </c>
      <c r="F3227" s="25">
        <v>40.380000000000003</v>
      </c>
      <c r="G3227" s="18">
        <v>41066</v>
      </c>
      <c r="H3227" s="25">
        <v>38.5</v>
      </c>
      <c r="I3227" s="18">
        <v>41067</v>
      </c>
      <c r="J3227" s="25">
        <v>38.5</v>
      </c>
      <c r="K3227" s="18">
        <v>41067</v>
      </c>
      <c r="L3227" s="25">
        <v>41.25</v>
      </c>
      <c r="O3227" s="18">
        <v>41058</v>
      </c>
      <c r="P3227" s="6">
        <v>40.5</v>
      </c>
      <c r="Q3227" s="18">
        <v>41047</v>
      </c>
      <c r="R3227" s="6">
        <v>39</v>
      </c>
      <c r="S3227" s="18">
        <v>41067</v>
      </c>
      <c r="T3227" s="6">
        <v>41</v>
      </c>
    </row>
    <row r="3228" spans="1:20" x14ac:dyDescent="0.2">
      <c r="A3228" s="18">
        <v>41065</v>
      </c>
      <c r="B3228" s="25">
        <v>38.5</v>
      </c>
      <c r="C3228" s="18">
        <v>41066</v>
      </c>
      <c r="D3228" s="25">
        <v>39</v>
      </c>
      <c r="E3228" s="18">
        <v>41066</v>
      </c>
      <c r="F3228" s="25">
        <v>40.380000000000003</v>
      </c>
      <c r="G3228" s="18">
        <v>41065</v>
      </c>
      <c r="H3228" s="25">
        <v>39.25</v>
      </c>
      <c r="I3228" s="18">
        <v>41066</v>
      </c>
      <c r="J3228" s="25">
        <v>38.5</v>
      </c>
      <c r="K3228" s="18">
        <v>41066</v>
      </c>
      <c r="L3228" s="25">
        <v>41.25</v>
      </c>
      <c r="O3228" s="18">
        <v>41054</v>
      </c>
      <c r="P3228" s="6">
        <v>40.5</v>
      </c>
      <c r="Q3228" s="18">
        <v>41046</v>
      </c>
      <c r="R3228" s="6">
        <v>39</v>
      </c>
      <c r="S3228" s="18">
        <v>41066</v>
      </c>
      <c r="T3228" s="6">
        <v>41</v>
      </c>
    </row>
    <row r="3229" spans="1:20" x14ac:dyDescent="0.2">
      <c r="A3229" s="18">
        <v>41064</v>
      </c>
      <c r="B3229" s="25">
        <v>38.5</v>
      </c>
      <c r="C3229" s="18">
        <v>41065</v>
      </c>
      <c r="D3229" s="25">
        <v>39</v>
      </c>
      <c r="E3229" s="18">
        <v>41065</v>
      </c>
      <c r="F3229" s="25">
        <v>40.380000000000003</v>
      </c>
      <c r="G3229" s="18">
        <v>41064</v>
      </c>
      <c r="H3229" s="25">
        <v>40</v>
      </c>
      <c r="I3229" s="18">
        <v>41065</v>
      </c>
      <c r="J3229" s="25">
        <v>38.5</v>
      </c>
      <c r="K3229" s="18">
        <v>41065</v>
      </c>
      <c r="L3229" s="25">
        <v>42</v>
      </c>
      <c r="O3229" s="18">
        <v>41053</v>
      </c>
      <c r="P3229" s="6">
        <v>40.5</v>
      </c>
      <c r="Q3229" s="18">
        <v>41045</v>
      </c>
      <c r="R3229" s="6">
        <v>39</v>
      </c>
      <c r="S3229" s="18">
        <v>41065</v>
      </c>
      <c r="T3229" s="6">
        <v>42</v>
      </c>
    </row>
    <row r="3230" spans="1:20" x14ac:dyDescent="0.2">
      <c r="A3230" s="18">
        <v>41061</v>
      </c>
      <c r="B3230" s="25">
        <v>38.5</v>
      </c>
      <c r="C3230" s="18">
        <v>41064</v>
      </c>
      <c r="D3230" s="25">
        <v>39</v>
      </c>
      <c r="E3230" s="18">
        <v>41064</v>
      </c>
      <c r="F3230" s="25">
        <v>40.380000000000003</v>
      </c>
      <c r="G3230" s="18">
        <v>41061</v>
      </c>
      <c r="H3230" s="25">
        <v>40</v>
      </c>
      <c r="I3230" s="18">
        <v>41064</v>
      </c>
      <c r="J3230" s="25">
        <v>38.5</v>
      </c>
      <c r="K3230" s="18">
        <v>41064</v>
      </c>
      <c r="L3230" s="25">
        <v>42.5</v>
      </c>
      <c r="O3230" s="18">
        <v>41052</v>
      </c>
      <c r="P3230" s="6">
        <v>41</v>
      </c>
      <c r="Q3230" s="18">
        <v>41044</v>
      </c>
      <c r="R3230" s="6">
        <v>39</v>
      </c>
      <c r="S3230" s="18">
        <v>41064</v>
      </c>
      <c r="T3230" s="6">
        <v>42</v>
      </c>
    </row>
    <row r="3231" spans="1:20" x14ac:dyDescent="0.2">
      <c r="A3231" s="18">
        <v>41060</v>
      </c>
      <c r="B3231" s="25">
        <v>38.5</v>
      </c>
      <c r="C3231" s="18">
        <v>41061</v>
      </c>
      <c r="D3231" s="25">
        <v>39</v>
      </c>
      <c r="E3231" s="18">
        <v>41061</v>
      </c>
      <c r="F3231" s="25">
        <v>40.380000000000003</v>
      </c>
      <c r="G3231" s="18">
        <v>41060</v>
      </c>
      <c r="H3231" s="25">
        <v>40</v>
      </c>
      <c r="I3231" s="18">
        <v>41061</v>
      </c>
      <c r="J3231" s="25">
        <v>38.5</v>
      </c>
      <c r="K3231" s="18">
        <v>41061</v>
      </c>
      <c r="L3231" s="25">
        <v>42.5</v>
      </c>
      <c r="O3231" s="18">
        <v>41051</v>
      </c>
      <c r="P3231" s="6">
        <v>41</v>
      </c>
      <c r="Q3231" s="18">
        <v>41043</v>
      </c>
      <c r="R3231" s="6">
        <v>39</v>
      </c>
      <c r="S3231" s="18">
        <v>41061</v>
      </c>
      <c r="T3231" s="6">
        <v>42</v>
      </c>
    </row>
    <row r="3232" spans="1:20" x14ac:dyDescent="0.2">
      <c r="A3232" s="18">
        <v>41059</v>
      </c>
      <c r="B3232" s="25">
        <v>39.25</v>
      </c>
      <c r="C3232" s="18">
        <v>41060</v>
      </c>
      <c r="D3232" s="25">
        <v>40.5</v>
      </c>
      <c r="E3232" s="18">
        <v>41060</v>
      </c>
      <c r="F3232" s="25">
        <v>40.380000000000003</v>
      </c>
      <c r="G3232" s="18">
        <v>41059</v>
      </c>
      <c r="H3232" s="25">
        <v>40</v>
      </c>
      <c r="I3232" s="18">
        <v>41060</v>
      </c>
      <c r="J3232" s="25">
        <v>38.5</v>
      </c>
      <c r="K3232" s="18">
        <v>41060</v>
      </c>
      <c r="L3232" s="25">
        <v>42.5</v>
      </c>
      <c r="O3232" s="18">
        <v>41050</v>
      </c>
      <c r="P3232" s="6">
        <v>41</v>
      </c>
      <c r="Q3232" s="18">
        <v>41040</v>
      </c>
      <c r="R3232" s="6">
        <v>41.75</v>
      </c>
      <c r="S3232" s="18">
        <v>41060</v>
      </c>
      <c r="T3232" s="6">
        <v>42</v>
      </c>
    </row>
    <row r="3233" spans="1:20" x14ac:dyDescent="0.2">
      <c r="A3233" s="18">
        <v>41058</v>
      </c>
      <c r="B3233" s="25">
        <v>39.75</v>
      </c>
      <c r="C3233" s="18">
        <v>41059</v>
      </c>
      <c r="D3233" s="25">
        <v>40.5</v>
      </c>
      <c r="E3233" s="18">
        <v>41059</v>
      </c>
      <c r="F3233" s="25">
        <v>40.380000000000003</v>
      </c>
      <c r="G3233" s="18">
        <v>41058</v>
      </c>
      <c r="H3233" s="25">
        <v>40</v>
      </c>
      <c r="I3233" s="18">
        <v>41059</v>
      </c>
      <c r="J3233" s="25">
        <v>38.5</v>
      </c>
      <c r="K3233" s="18">
        <v>41059</v>
      </c>
      <c r="L3233" s="25">
        <v>42.5</v>
      </c>
      <c r="O3233" s="18">
        <v>41047</v>
      </c>
      <c r="P3233" s="6">
        <v>41</v>
      </c>
      <c r="Q3233" s="18">
        <v>41039</v>
      </c>
      <c r="R3233" s="6">
        <v>41.75</v>
      </c>
      <c r="S3233" s="18">
        <v>41059</v>
      </c>
      <c r="T3233" s="6">
        <v>42</v>
      </c>
    </row>
    <row r="3234" spans="1:20" x14ac:dyDescent="0.2">
      <c r="A3234" s="18">
        <v>41054</v>
      </c>
      <c r="B3234" s="25">
        <v>39.75</v>
      </c>
      <c r="C3234" s="18">
        <v>41058</v>
      </c>
      <c r="D3234" s="25">
        <v>41.5</v>
      </c>
      <c r="E3234" s="18">
        <v>41058</v>
      </c>
      <c r="F3234" s="25">
        <v>40.380000000000003</v>
      </c>
      <c r="G3234" s="18">
        <v>41054</v>
      </c>
      <c r="H3234" s="25">
        <v>40</v>
      </c>
      <c r="I3234" s="18">
        <v>41058</v>
      </c>
      <c r="J3234" s="25">
        <v>38.5</v>
      </c>
      <c r="K3234" s="18">
        <v>41058</v>
      </c>
      <c r="L3234" s="25">
        <v>43.75</v>
      </c>
      <c r="O3234" s="18">
        <v>41046</v>
      </c>
      <c r="P3234" s="6">
        <v>41</v>
      </c>
      <c r="Q3234" s="18">
        <v>41038</v>
      </c>
      <c r="R3234" s="6">
        <v>41.75</v>
      </c>
      <c r="S3234" s="18">
        <v>41058</v>
      </c>
      <c r="T3234" s="6">
        <v>42.25</v>
      </c>
    </row>
    <row r="3235" spans="1:20" x14ac:dyDescent="0.2">
      <c r="A3235" s="18">
        <v>41053</v>
      </c>
      <c r="B3235" s="25">
        <v>39.75</v>
      </c>
      <c r="C3235" s="18">
        <v>41054</v>
      </c>
      <c r="D3235" s="25">
        <v>41.5</v>
      </c>
      <c r="E3235" s="18">
        <v>41054</v>
      </c>
      <c r="F3235" s="25">
        <v>40.380000000000003</v>
      </c>
      <c r="G3235" s="18">
        <v>41053</v>
      </c>
      <c r="H3235" s="25">
        <v>40</v>
      </c>
      <c r="I3235" s="18">
        <v>41054</v>
      </c>
      <c r="J3235" s="25">
        <v>38.5</v>
      </c>
      <c r="K3235" s="18">
        <v>41054</v>
      </c>
      <c r="L3235" s="25">
        <v>43.75</v>
      </c>
      <c r="O3235" s="18">
        <v>41045</v>
      </c>
      <c r="P3235" s="6">
        <v>41</v>
      </c>
      <c r="Q3235" s="18">
        <v>41037</v>
      </c>
      <c r="R3235" s="6">
        <v>41.75</v>
      </c>
      <c r="S3235" s="18">
        <v>41054</v>
      </c>
      <c r="T3235" s="6">
        <v>42.25</v>
      </c>
    </row>
    <row r="3236" spans="1:20" x14ac:dyDescent="0.2">
      <c r="A3236" s="18">
        <v>41052</v>
      </c>
      <c r="B3236" s="25">
        <v>40.5</v>
      </c>
      <c r="C3236" s="18">
        <v>41053</v>
      </c>
      <c r="D3236" s="25">
        <v>41.5</v>
      </c>
      <c r="E3236" s="18">
        <v>41053</v>
      </c>
      <c r="F3236" s="25">
        <v>40.380000000000003</v>
      </c>
      <c r="G3236" s="18">
        <v>41052</v>
      </c>
      <c r="H3236" s="25">
        <v>40.5</v>
      </c>
      <c r="I3236" s="18">
        <v>41053</v>
      </c>
      <c r="J3236" s="25">
        <v>38.5</v>
      </c>
      <c r="K3236" s="18">
        <v>41053</v>
      </c>
      <c r="L3236" s="25">
        <v>43.75</v>
      </c>
      <c r="O3236" s="18">
        <v>41044</v>
      </c>
      <c r="P3236" s="6">
        <v>42.75</v>
      </c>
      <c r="Q3236" s="18">
        <v>41036</v>
      </c>
      <c r="R3236" s="6">
        <v>41.75</v>
      </c>
      <c r="S3236" s="18">
        <v>41053</v>
      </c>
      <c r="T3236" s="6">
        <v>42.25</v>
      </c>
    </row>
    <row r="3237" spans="1:20" x14ac:dyDescent="0.2">
      <c r="A3237" s="18">
        <v>41051</v>
      </c>
      <c r="B3237" s="25">
        <v>40.5</v>
      </c>
      <c r="C3237" s="18">
        <v>41052</v>
      </c>
      <c r="D3237" s="25">
        <v>41.5</v>
      </c>
      <c r="E3237" s="18">
        <v>41052</v>
      </c>
      <c r="F3237" s="25">
        <v>41.13</v>
      </c>
      <c r="G3237" s="18">
        <v>41051</v>
      </c>
      <c r="H3237" s="25">
        <v>41.25</v>
      </c>
      <c r="I3237" s="18">
        <v>41052</v>
      </c>
      <c r="J3237" s="25">
        <v>40.130000000000003</v>
      </c>
      <c r="K3237" s="18">
        <v>41052</v>
      </c>
      <c r="L3237" s="25">
        <v>43.75</v>
      </c>
      <c r="O3237" s="18">
        <v>41043</v>
      </c>
      <c r="P3237" s="6">
        <v>43.5</v>
      </c>
      <c r="Q3237" s="18">
        <v>41033</v>
      </c>
      <c r="R3237" s="6">
        <v>41.75</v>
      </c>
      <c r="S3237" s="18">
        <v>41052</v>
      </c>
      <c r="T3237" s="6">
        <v>42.25</v>
      </c>
    </row>
    <row r="3238" spans="1:20" x14ac:dyDescent="0.2">
      <c r="A3238" s="18">
        <v>41050</v>
      </c>
      <c r="B3238" s="25">
        <v>40.5</v>
      </c>
      <c r="C3238" s="18">
        <v>41051</v>
      </c>
      <c r="D3238" s="25">
        <v>41.5</v>
      </c>
      <c r="E3238" s="18">
        <v>41051</v>
      </c>
      <c r="F3238" s="25">
        <v>41.13</v>
      </c>
      <c r="G3238" s="18">
        <v>41050</v>
      </c>
      <c r="H3238" s="25">
        <v>39.75</v>
      </c>
      <c r="I3238" s="18">
        <v>41051</v>
      </c>
      <c r="J3238" s="25">
        <v>40.130000000000003</v>
      </c>
      <c r="K3238" s="18">
        <v>41051</v>
      </c>
      <c r="L3238" s="25">
        <v>43.75</v>
      </c>
      <c r="O3238" s="18">
        <v>41040</v>
      </c>
      <c r="P3238" s="6">
        <v>43.5</v>
      </c>
      <c r="Q3238" s="18">
        <v>41032</v>
      </c>
      <c r="R3238" s="6">
        <v>41.75</v>
      </c>
      <c r="S3238" s="18">
        <v>41051</v>
      </c>
      <c r="T3238" s="6">
        <v>42.25</v>
      </c>
    </row>
    <row r="3239" spans="1:20" x14ac:dyDescent="0.2">
      <c r="A3239" s="18">
        <v>41047</v>
      </c>
      <c r="B3239" s="25">
        <v>40.5</v>
      </c>
      <c r="C3239" s="18">
        <v>41050</v>
      </c>
      <c r="D3239" s="25">
        <v>41.5</v>
      </c>
      <c r="E3239" s="18">
        <v>41050</v>
      </c>
      <c r="F3239" s="25">
        <v>42.5</v>
      </c>
      <c r="G3239" s="18">
        <v>41047</v>
      </c>
      <c r="H3239" s="25">
        <v>39.75</v>
      </c>
      <c r="I3239" s="18">
        <v>41050</v>
      </c>
      <c r="J3239" s="25">
        <v>41</v>
      </c>
      <c r="K3239" s="18">
        <v>41050</v>
      </c>
      <c r="L3239" s="25">
        <v>43.5</v>
      </c>
      <c r="O3239" s="18">
        <v>41039</v>
      </c>
      <c r="P3239" s="6">
        <v>43.5</v>
      </c>
      <c r="Q3239" s="18">
        <v>41031</v>
      </c>
      <c r="R3239" s="6">
        <v>41.75</v>
      </c>
      <c r="S3239" s="18">
        <v>41050</v>
      </c>
      <c r="T3239" s="6">
        <v>42.25</v>
      </c>
    </row>
    <row r="3240" spans="1:20" x14ac:dyDescent="0.2">
      <c r="A3240" s="18">
        <v>41046</v>
      </c>
      <c r="B3240" s="25">
        <v>40.5</v>
      </c>
      <c r="C3240" s="18">
        <v>41047</v>
      </c>
      <c r="D3240" s="25">
        <v>41.5</v>
      </c>
      <c r="E3240" s="18">
        <v>41047</v>
      </c>
      <c r="F3240" s="25">
        <v>42.5</v>
      </c>
      <c r="G3240" s="18">
        <v>41046</v>
      </c>
      <c r="H3240" s="25">
        <v>39.75</v>
      </c>
      <c r="I3240" s="18">
        <v>41047</v>
      </c>
      <c r="J3240" s="25">
        <v>41</v>
      </c>
      <c r="K3240" s="18">
        <v>41047</v>
      </c>
      <c r="L3240" s="25">
        <v>43.5</v>
      </c>
      <c r="O3240" s="18">
        <v>41038</v>
      </c>
      <c r="P3240" s="6">
        <v>43.5</v>
      </c>
      <c r="Q3240" s="18">
        <v>41030</v>
      </c>
      <c r="R3240" s="6">
        <v>41.75</v>
      </c>
      <c r="S3240" s="18">
        <v>41047</v>
      </c>
      <c r="T3240" s="6">
        <v>42.25</v>
      </c>
    </row>
    <row r="3241" spans="1:20" x14ac:dyDescent="0.2">
      <c r="A3241" s="18">
        <v>41045</v>
      </c>
      <c r="B3241" s="25">
        <v>40.5</v>
      </c>
      <c r="C3241" s="18">
        <v>41046</v>
      </c>
      <c r="D3241" s="25">
        <v>41.5</v>
      </c>
      <c r="E3241" s="18">
        <v>41046</v>
      </c>
      <c r="F3241" s="25">
        <v>42.5</v>
      </c>
      <c r="G3241" s="18">
        <v>41045</v>
      </c>
      <c r="H3241" s="25">
        <v>39.75</v>
      </c>
      <c r="I3241" s="18">
        <v>41046</v>
      </c>
      <c r="J3241" s="25">
        <v>40.25</v>
      </c>
      <c r="K3241" s="18">
        <v>41046</v>
      </c>
      <c r="L3241" s="25">
        <v>43.5</v>
      </c>
      <c r="O3241" s="18">
        <v>41037</v>
      </c>
      <c r="P3241" s="6">
        <v>43.5</v>
      </c>
      <c r="Q3241" s="18">
        <v>41029</v>
      </c>
      <c r="R3241" s="6">
        <v>41.75</v>
      </c>
      <c r="S3241" s="18">
        <v>41046</v>
      </c>
      <c r="T3241" s="6">
        <v>42.25</v>
      </c>
    </row>
    <row r="3242" spans="1:20" x14ac:dyDescent="0.2">
      <c r="A3242" s="18">
        <v>41044</v>
      </c>
      <c r="B3242" s="25">
        <v>41</v>
      </c>
      <c r="C3242" s="18">
        <v>41045</v>
      </c>
      <c r="D3242" s="25">
        <v>41.5</v>
      </c>
      <c r="E3242" s="18">
        <v>41045</v>
      </c>
      <c r="F3242" s="25">
        <v>42.5</v>
      </c>
      <c r="G3242" s="18">
        <v>41044</v>
      </c>
      <c r="H3242" s="25">
        <v>39.75</v>
      </c>
      <c r="I3242" s="18">
        <v>41045</v>
      </c>
      <c r="J3242" s="25">
        <v>42</v>
      </c>
      <c r="K3242" s="18">
        <v>41045</v>
      </c>
      <c r="L3242" s="25">
        <v>43.5</v>
      </c>
      <c r="O3242" s="18">
        <v>41036</v>
      </c>
      <c r="P3242" s="6">
        <v>43.5</v>
      </c>
      <c r="Q3242" s="18">
        <v>41026</v>
      </c>
      <c r="R3242" s="6">
        <v>41.75</v>
      </c>
      <c r="S3242" s="18">
        <v>41045</v>
      </c>
      <c r="T3242" s="6">
        <v>42.25</v>
      </c>
    </row>
    <row r="3243" spans="1:20" x14ac:dyDescent="0.2">
      <c r="A3243" s="18">
        <v>41043</v>
      </c>
      <c r="B3243" s="25">
        <v>40.5</v>
      </c>
      <c r="C3243" s="18">
        <v>41044</v>
      </c>
      <c r="D3243" s="25">
        <v>42</v>
      </c>
      <c r="E3243" s="18">
        <v>41044</v>
      </c>
      <c r="F3243" s="25">
        <v>42.5</v>
      </c>
      <c r="G3243" s="18">
        <v>41043</v>
      </c>
      <c r="H3243" s="25">
        <v>40.75</v>
      </c>
      <c r="I3243" s="18">
        <v>41044</v>
      </c>
      <c r="J3243" s="25">
        <v>42</v>
      </c>
      <c r="K3243" s="18">
        <v>41044</v>
      </c>
      <c r="L3243" s="25">
        <v>43.5</v>
      </c>
      <c r="O3243" s="18">
        <v>41033</v>
      </c>
      <c r="P3243" s="6">
        <v>43.5</v>
      </c>
      <c r="Q3243" s="18">
        <v>41025</v>
      </c>
      <c r="R3243" s="6">
        <v>41.75</v>
      </c>
      <c r="S3243" s="18">
        <v>41044</v>
      </c>
      <c r="T3243" s="6">
        <v>42.25</v>
      </c>
    </row>
    <row r="3244" spans="1:20" x14ac:dyDescent="0.2">
      <c r="A3244" s="18">
        <v>41040</v>
      </c>
      <c r="B3244" s="25">
        <v>40.5</v>
      </c>
      <c r="C3244" s="18">
        <v>41043</v>
      </c>
      <c r="D3244" s="25">
        <v>42</v>
      </c>
      <c r="E3244" s="18">
        <v>41043</v>
      </c>
      <c r="F3244" s="25">
        <v>42.5</v>
      </c>
      <c r="G3244" s="18">
        <v>41040</v>
      </c>
      <c r="H3244" s="25">
        <v>40.75</v>
      </c>
      <c r="I3244" s="18">
        <v>41043</v>
      </c>
      <c r="J3244" s="25">
        <v>42</v>
      </c>
      <c r="K3244" s="18">
        <v>41043</v>
      </c>
      <c r="L3244" s="25">
        <v>43.5</v>
      </c>
      <c r="O3244" s="18">
        <v>41032</v>
      </c>
      <c r="P3244" s="6">
        <v>43.5</v>
      </c>
      <c r="Q3244" s="18">
        <v>41024</v>
      </c>
      <c r="R3244" s="6">
        <v>38</v>
      </c>
      <c r="S3244" s="18">
        <v>41043</v>
      </c>
      <c r="T3244" s="6">
        <v>42.25</v>
      </c>
    </row>
    <row r="3245" spans="1:20" x14ac:dyDescent="0.2">
      <c r="A3245" s="18">
        <v>41039</v>
      </c>
      <c r="B3245" s="25">
        <v>40.5</v>
      </c>
      <c r="C3245" s="18">
        <v>41040</v>
      </c>
      <c r="D3245" s="25">
        <v>42</v>
      </c>
      <c r="E3245" s="18">
        <v>41040</v>
      </c>
      <c r="F3245" s="25">
        <v>42.5</v>
      </c>
      <c r="G3245" s="18">
        <v>41039</v>
      </c>
      <c r="H3245" s="25">
        <v>40.75</v>
      </c>
      <c r="I3245" s="18">
        <v>41040</v>
      </c>
      <c r="J3245" s="25">
        <v>42</v>
      </c>
      <c r="K3245" s="18">
        <v>41040</v>
      </c>
      <c r="L3245" s="25">
        <v>43.5</v>
      </c>
      <c r="O3245" s="18">
        <v>41031</v>
      </c>
      <c r="P3245" s="6">
        <v>43.5</v>
      </c>
      <c r="Q3245" s="18">
        <v>41023</v>
      </c>
      <c r="R3245" s="6">
        <v>38</v>
      </c>
      <c r="S3245" s="18">
        <v>41040</v>
      </c>
      <c r="T3245" s="6">
        <v>42.25</v>
      </c>
    </row>
    <row r="3246" spans="1:20" x14ac:dyDescent="0.2">
      <c r="A3246" s="18">
        <v>41038</v>
      </c>
      <c r="B3246" s="25">
        <v>40.5</v>
      </c>
      <c r="C3246" s="18">
        <v>41039</v>
      </c>
      <c r="D3246" s="25">
        <v>42</v>
      </c>
      <c r="E3246" s="18">
        <v>41039</v>
      </c>
      <c r="F3246" s="25">
        <v>42.5</v>
      </c>
      <c r="G3246" s="18">
        <v>41038</v>
      </c>
      <c r="H3246" s="25">
        <v>40.5</v>
      </c>
      <c r="I3246" s="18">
        <v>41039</v>
      </c>
      <c r="J3246" s="25">
        <v>42</v>
      </c>
      <c r="K3246" s="18">
        <v>41039</v>
      </c>
      <c r="L3246" s="25">
        <v>43.5</v>
      </c>
      <c r="O3246" s="18">
        <v>41030</v>
      </c>
      <c r="P3246" s="6">
        <v>43.5</v>
      </c>
      <c r="Q3246" s="18">
        <v>41022</v>
      </c>
      <c r="R3246" s="6">
        <v>38</v>
      </c>
      <c r="S3246" s="18">
        <v>41039</v>
      </c>
      <c r="T3246" s="6">
        <v>42.25</v>
      </c>
    </row>
    <row r="3247" spans="1:20" x14ac:dyDescent="0.2">
      <c r="A3247" s="18">
        <v>41037</v>
      </c>
      <c r="B3247" s="25">
        <v>40.5</v>
      </c>
      <c r="C3247" s="18">
        <v>41038</v>
      </c>
      <c r="D3247" s="25">
        <v>42</v>
      </c>
      <c r="E3247" s="18">
        <v>41038</v>
      </c>
      <c r="F3247" s="25">
        <v>42.5</v>
      </c>
      <c r="G3247" s="18">
        <v>41037</v>
      </c>
      <c r="H3247" s="25">
        <v>41</v>
      </c>
      <c r="I3247" s="18">
        <v>41038</v>
      </c>
      <c r="J3247" s="25">
        <v>42</v>
      </c>
      <c r="K3247" s="18">
        <v>41038</v>
      </c>
      <c r="L3247" s="25">
        <v>43.75</v>
      </c>
      <c r="O3247" s="18">
        <v>41029</v>
      </c>
      <c r="P3247" s="6">
        <v>43.5</v>
      </c>
      <c r="Q3247" s="18">
        <v>41019</v>
      </c>
      <c r="R3247" s="6">
        <v>38</v>
      </c>
      <c r="S3247" s="18">
        <v>41038</v>
      </c>
      <c r="T3247" s="6">
        <v>42.25</v>
      </c>
    </row>
    <row r="3248" spans="1:20" x14ac:dyDescent="0.2">
      <c r="A3248" s="18">
        <v>41036</v>
      </c>
      <c r="B3248" s="25">
        <v>40.25</v>
      </c>
      <c r="C3248" s="18">
        <v>41037</v>
      </c>
      <c r="D3248" s="25">
        <v>42</v>
      </c>
      <c r="E3248" s="18">
        <v>41037</v>
      </c>
      <c r="F3248" s="25">
        <v>42.5</v>
      </c>
      <c r="G3248" s="18">
        <v>41036</v>
      </c>
      <c r="H3248" s="25">
        <v>41</v>
      </c>
      <c r="I3248" s="18">
        <v>41037</v>
      </c>
      <c r="J3248" s="25">
        <v>42</v>
      </c>
      <c r="K3248" s="18">
        <v>41037</v>
      </c>
      <c r="L3248" s="25">
        <v>43.75</v>
      </c>
      <c r="O3248" s="18">
        <v>41026</v>
      </c>
      <c r="P3248" s="6">
        <v>43.5</v>
      </c>
      <c r="Q3248" s="18">
        <v>41018</v>
      </c>
      <c r="R3248" s="6">
        <v>38</v>
      </c>
      <c r="S3248" s="18">
        <v>41037</v>
      </c>
      <c r="T3248" s="6">
        <v>42.25</v>
      </c>
    </row>
    <row r="3249" spans="1:20" x14ac:dyDescent="0.2">
      <c r="A3249" s="18">
        <v>41033</v>
      </c>
      <c r="B3249" s="25">
        <v>40.25</v>
      </c>
      <c r="C3249" s="18">
        <v>41036</v>
      </c>
      <c r="D3249" s="25">
        <v>42</v>
      </c>
      <c r="E3249" s="18">
        <v>41036</v>
      </c>
      <c r="F3249" s="25">
        <v>42.5</v>
      </c>
      <c r="G3249" s="18">
        <v>41033</v>
      </c>
      <c r="H3249" s="25">
        <v>41</v>
      </c>
      <c r="I3249" s="18">
        <v>41036</v>
      </c>
      <c r="J3249" s="25">
        <v>42</v>
      </c>
      <c r="K3249" s="18">
        <v>41036</v>
      </c>
      <c r="L3249" s="25">
        <v>42.75</v>
      </c>
      <c r="O3249" s="18">
        <v>41025</v>
      </c>
      <c r="P3249" s="6">
        <v>43.5</v>
      </c>
      <c r="Q3249" s="18">
        <v>41017</v>
      </c>
      <c r="R3249" s="6">
        <v>38</v>
      </c>
      <c r="S3249" s="18">
        <v>41036</v>
      </c>
      <c r="T3249" s="6">
        <v>42.25</v>
      </c>
    </row>
    <row r="3250" spans="1:20" x14ac:dyDescent="0.2">
      <c r="A3250" s="18">
        <v>41032</v>
      </c>
      <c r="B3250" s="25">
        <v>40.25</v>
      </c>
      <c r="C3250" s="18">
        <v>41033</v>
      </c>
      <c r="D3250" s="25">
        <v>42</v>
      </c>
      <c r="E3250" s="18">
        <v>41033</v>
      </c>
      <c r="F3250" s="25">
        <v>42.5</v>
      </c>
      <c r="G3250" s="18">
        <v>41032</v>
      </c>
      <c r="H3250" s="25">
        <v>41</v>
      </c>
      <c r="I3250" s="18">
        <v>41033</v>
      </c>
      <c r="J3250" s="25">
        <v>42</v>
      </c>
      <c r="K3250" s="18">
        <v>41033</v>
      </c>
      <c r="L3250" s="25">
        <v>42.75</v>
      </c>
      <c r="O3250" s="18">
        <v>41024</v>
      </c>
      <c r="P3250" s="6">
        <v>43.5</v>
      </c>
      <c r="Q3250" s="18">
        <v>41016</v>
      </c>
      <c r="R3250" s="6">
        <v>38</v>
      </c>
      <c r="S3250" s="18">
        <v>41033</v>
      </c>
      <c r="T3250" s="6">
        <v>42.25</v>
      </c>
    </row>
    <row r="3251" spans="1:20" x14ac:dyDescent="0.2">
      <c r="A3251" s="18">
        <v>41031</v>
      </c>
      <c r="B3251" s="25">
        <v>40.25</v>
      </c>
      <c r="C3251" s="18">
        <v>41032</v>
      </c>
      <c r="D3251" s="25">
        <v>42</v>
      </c>
      <c r="E3251" s="18">
        <v>41032</v>
      </c>
      <c r="F3251" s="25">
        <v>42.5</v>
      </c>
      <c r="G3251" s="18">
        <v>41031</v>
      </c>
      <c r="H3251" s="25">
        <v>41</v>
      </c>
      <c r="I3251" s="18">
        <v>41032</v>
      </c>
      <c r="J3251" s="25">
        <v>42</v>
      </c>
      <c r="K3251" s="18">
        <v>41032</v>
      </c>
      <c r="L3251" s="25">
        <v>42.75</v>
      </c>
      <c r="O3251" s="18">
        <v>41023</v>
      </c>
      <c r="P3251" s="6">
        <v>43.5</v>
      </c>
      <c r="Q3251" s="18">
        <v>41015</v>
      </c>
      <c r="R3251" s="6">
        <v>38</v>
      </c>
      <c r="S3251" s="18">
        <v>41032</v>
      </c>
      <c r="T3251" s="6">
        <v>42.25</v>
      </c>
    </row>
    <row r="3252" spans="1:20" x14ac:dyDescent="0.2">
      <c r="A3252" s="18">
        <v>41030</v>
      </c>
      <c r="B3252" s="25">
        <v>39.75</v>
      </c>
      <c r="C3252" s="18">
        <v>41031</v>
      </c>
      <c r="D3252" s="25">
        <v>42</v>
      </c>
      <c r="E3252" s="18">
        <v>41031</v>
      </c>
      <c r="F3252" s="25">
        <v>42.63</v>
      </c>
      <c r="G3252" s="18">
        <v>41030</v>
      </c>
      <c r="H3252" s="25">
        <v>41</v>
      </c>
      <c r="I3252" s="18">
        <v>41031</v>
      </c>
      <c r="J3252" s="25">
        <v>42</v>
      </c>
      <c r="K3252" s="18">
        <v>41031</v>
      </c>
      <c r="L3252" s="25">
        <v>42.75</v>
      </c>
      <c r="O3252" s="18">
        <v>41022</v>
      </c>
      <c r="P3252" s="6">
        <v>43.5</v>
      </c>
      <c r="Q3252" s="18">
        <v>41012</v>
      </c>
      <c r="R3252" s="6">
        <v>38</v>
      </c>
      <c r="S3252" s="18">
        <v>41031</v>
      </c>
      <c r="T3252" s="6">
        <v>42.25</v>
      </c>
    </row>
    <row r="3253" spans="1:20" x14ac:dyDescent="0.2">
      <c r="A3253" s="18">
        <v>41029</v>
      </c>
      <c r="B3253" s="25">
        <v>39.75</v>
      </c>
      <c r="C3253" s="18">
        <v>41030</v>
      </c>
      <c r="D3253" s="25">
        <v>41.25</v>
      </c>
      <c r="E3253" s="18">
        <v>41030</v>
      </c>
      <c r="F3253" s="25">
        <v>42.63</v>
      </c>
      <c r="G3253" s="18">
        <v>41029</v>
      </c>
      <c r="H3253" s="25">
        <v>41</v>
      </c>
      <c r="I3253" s="18">
        <v>41030</v>
      </c>
      <c r="J3253" s="25">
        <v>42</v>
      </c>
      <c r="K3253" s="18">
        <v>41030</v>
      </c>
      <c r="L3253" s="25">
        <v>42.75</v>
      </c>
      <c r="O3253" s="18">
        <v>41019</v>
      </c>
      <c r="P3253" s="6">
        <v>43.5</v>
      </c>
      <c r="Q3253" s="18">
        <v>41011</v>
      </c>
      <c r="R3253" s="6">
        <v>38</v>
      </c>
      <c r="S3253" s="18">
        <v>41030</v>
      </c>
      <c r="T3253" s="6">
        <v>42.25</v>
      </c>
    </row>
    <row r="3254" spans="1:20" x14ac:dyDescent="0.2">
      <c r="A3254" s="18">
        <v>41026</v>
      </c>
      <c r="B3254" s="25">
        <v>39.75</v>
      </c>
      <c r="C3254" s="18">
        <v>41029</v>
      </c>
      <c r="D3254" s="25">
        <v>41.25</v>
      </c>
      <c r="E3254" s="18">
        <v>41029</v>
      </c>
      <c r="F3254" s="25">
        <v>42.63</v>
      </c>
      <c r="G3254" s="18">
        <v>41026</v>
      </c>
      <c r="H3254" s="25">
        <v>41</v>
      </c>
      <c r="I3254" s="18">
        <v>41029</v>
      </c>
      <c r="J3254" s="25">
        <v>42</v>
      </c>
      <c r="K3254" s="18">
        <v>41029</v>
      </c>
      <c r="L3254" s="25">
        <v>42.75</v>
      </c>
      <c r="O3254" s="18">
        <v>41018</v>
      </c>
      <c r="P3254" s="6">
        <v>43.5</v>
      </c>
      <c r="Q3254" s="18">
        <v>41010</v>
      </c>
      <c r="R3254" s="6">
        <v>38</v>
      </c>
      <c r="S3254" s="18">
        <v>41029</v>
      </c>
      <c r="T3254" s="6">
        <v>42.25</v>
      </c>
    </row>
    <row r="3255" spans="1:20" x14ac:dyDescent="0.2">
      <c r="A3255" s="18">
        <v>41025</v>
      </c>
      <c r="B3255" s="25">
        <v>39.75</v>
      </c>
      <c r="C3255" s="18">
        <v>41026</v>
      </c>
      <c r="D3255" s="25">
        <v>41.25</v>
      </c>
      <c r="E3255" s="18">
        <v>41026</v>
      </c>
      <c r="F3255" s="25">
        <v>42.63</v>
      </c>
      <c r="G3255" s="18">
        <v>41025</v>
      </c>
      <c r="H3255" s="25">
        <v>41</v>
      </c>
      <c r="I3255" s="18">
        <v>41026</v>
      </c>
      <c r="J3255" s="25">
        <v>42</v>
      </c>
      <c r="K3255" s="18">
        <v>41026</v>
      </c>
      <c r="L3255" s="25">
        <v>42.75</v>
      </c>
      <c r="O3255" s="18">
        <v>41017</v>
      </c>
      <c r="P3255" s="6">
        <v>43.5</v>
      </c>
      <c r="Q3255" s="18">
        <v>41009</v>
      </c>
      <c r="R3255" s="6">
        <v>38</v>
      </c>
      <c r="S3255" s="18">
        <v>41026</v>
      </c>
      <c r="T3255" s="6">
        <v>42.25</v>
      </c>
    </row>
    <row r="3256" spans="1:20" x14ac:dyDescent="0.2">
      <c r="A3256" s="18">
        <v>41024</v>
      </c>
      <c r="B3256" s="25">
        <v>39.25</v>
      </c>
      <c r="C3256" s="18">
        <v>41025</v>
      </c>
      <c r="D3256" s="25">
        <v>41.25</v>
      </c>
      <c r="E3256" s="18">
        <v>41025</v>
      </c>
      <c r="F3256" s="25">
        <v>42.63</v>
      </c>
      <c r="G3256" s="18">
        <v>41024</v>
      </c>
      <c r="H3256" s="25">
        <v>41</v>
      </c>
      <c r="I3256" s="18">
        <v>41025</v>
      </c>
      <c r="J3256" s="25">
        <v>39.630000000000003</v>
      </c>
      <c r="K3256" s="18">
        <v>41025</v>
      </c>
      <c r="L3256" s="25">
        <v>42.75</v>
      </c>
      <c r="O3256" s="18">
        <v>41016</v>
      </c>
      <c r="P3256" s="6">
        <v>43</v>
      </c>
      <c r="Q3256" s="18">
        <v>41008</v>
      </c>
      <c r="R3256" s="6">
        <v>38</v>
      </c>
      <c r="S3256" s="18">
        <v>41025</v>
      </c>
      <c r="T3256" s="6">
        <v>42.25</v>
      </c>
    </row>
    <row r="3257" spans="1:20" x14ac:dyDescent="0.2">
      <c r="A3257" s="18">
        <v>41023</v>
      </c>
      <c r="B3257" s="25">
        <v>39.25</v>
      </c>
      <c r="C3257" s="18">
        <v>41024</v>
      </c>
      <c r="D3257" s="25">
        <v>41</v>
      </c>
      <c r="E3257" s="18">
        <v>41024</v>
      </c>
      <c r="F3257" s="25">
        <v>42.63</v>
      </c>
      <c r="G3257" s="18">
        <v>41023</v>
      </c>
      <c r="H3257" s="25">
        <v>41</v>
      </c>
      <c r="I3257" s="18">
        <v>41024</v>
      </c>
      <c r="J3257" s="25">
        <v>39.630000000000003</v>
      </c>
      <c r="K3257" s="18">
        <v>41024</v>
      </c>
      <c r="L3257" s="25">
        <v>42.75</v>
      </c>
      <c r="O3257" s="18">
        <v>41015</v>
      </c>
      <c r="P3257" s="6">
        <v>43</v>
      </c>
      <c r="Q3257" s="18">
        <v>41004</v>
      </c>
      <c r="R3257" s="6">
        <v>38</v>
      </c>
      <c r="S3257" s="18">
        <v>41024</v>
      </c>
      <c r="T3257" s="6">
        <v>42.25</v>
      </c>
    </row>
    <row r="3258" spans="1:20" x14ac:dyDescent="0.2">
      <c r="A3258" s="18">
        <v>41022</v>
      </c>
      <c r="B3258" s="25">
        <v>39.25</v>
      </c>
      <c r="C3258" s="18">
        <v>41023</v>
      </c>
      <c r="D3258" s="25">
        <v>41</v>
      </c>
      <c r="E3258" s="18">
        <v>41023</v>
      </c>
      <c r="F3258" s="25">
        <v>39.75</v>
      </c>
      <c r="G3258" s="18">
        <v>41022</v>
      </c>
      <c r="H3258" s="25">
        <v>41</v>
      </c>
      <c r="I3258" s="18">
        <v>41023</v>
      </c>
      <c r="J3258" s="25">
        <v>39.630000000000003</v>
      </c>
      <c r="K3258" s="18">
        <v>41023</v>
      </c>
      <c r="L3258" s="25">
        <v>42.75</v>
      </c>
      <c r="O3258" s="18">
        <v>41012</v>
      </c>
      <c r="P3258" s="6">
        <v>43</v>
      </c>
      <c r="Q3258" s="18">
        <v>41003</v>
      </c>
      <c r="R3258" s="6">
        <v>38</v>
      </c>
      <c r="S3258" s="18">
        <v>41023</v>
      </c>
      <c r="T3258" s="6">
        <v>42.25</v>
      </c>
    </row>
    <row r="3259" spans="1:20" x14ac:dyDescent="0.2">
      <c r="A3259" s="18">
        <v>41019</v>
      </c>
      <c r="B3259" s="25">
        <v>39.25</v>
      </c>
      <c r="C3259" s="18">
        <v>41022</v>
      </c>
      <c r="D3259" s="25">
        <v>41</v>
      </c>
      <c r="E3259" s="18">
        <v>41022</v>
      </c>
      <c r="F3259" s="25">
        <v>39.75</v>
      </c>
      <c r="G3259" s="18">
        <v>41019</v>
      </c>
      <c r="H3259" s="25">
        <v>41</v>
      </c>
      <c r="I3259" s="18">
        <v>41022</v>
      </c>
      <c r="J3259" s="25">
        <v>39.630000000000003</v>
      </c>
      <c r="K3259" s="18">
        <v>41022</v>
      </c>
      <c r="L3259" s="25">
        <v>42.75</v>
      </c>
      <c r="O3259" s="18">
        <v>41011</v>
      </c>
      <c r="P3259" s="6">
        <v>43</v>
      </c>
      <c r="Q3259" s="18">
        <v>41002</v>
      </c>
      <c r="R3259" s="6">
        <v>38</v>
      </c>
      <c r="S3259" s="18">
        <v>41022</v>
      </c>
      <c r="T3259" s="6">
        <v>42.25</v>
      </c>
    </row>
    <row r="3260" spans="1:20" x14ac:dyDescent="0.2">
      <c r="A3260" s="18">
        <v>41018</v>
      </c>
      <c r="B3260" s="25">
        <v>39.5</v>
      </c>
      <c r="C3260" s="18">
        <v>41019</v>
      </c>
      <c r="D3260" s="25">
        <v>41</v>
      </c>
      <c r="E3260" s="18">
        <v>41019</v>
      </c>
      <c r="F3260" s="25">
        <v>39.75</v>
      </c>
      <c r="G3260" s="18">
        <v>41018</v>
      </c>
      <c r="H3260" s="25">
        <v>41</v>
      </c>
      <c r="I3260" s="18">
        <v>41019</v>
      </c>
      <c r="J3260" s="25">
        <v>39.630000000000003</v>
      </c>
      <c r="K3260" s="18">
        <v>41019</v>
      </c>
      <c r="L3260" s="25">
        <v>42.75</v>
      </c>
      <c r="O3260" s="18">
        <v>41010</v>
      </c>
      <c r="P3260" s="6">
        <v>43</v>
      </c>
      <c r="Q3260" s="18">
        <v>41001</v>
      </c>
      <c r="R3260" s="6">
        <v>38</v>
      </c>
      <c r="S3260" s="18">
        <v>41019</v>
      </c>
      <c r="T3260" s="6">
        <v>42.25</v>
      </c>
    </row>
    <row r="3261" spans="1:20" x14ac:dyDescent="0.2">
      <c r="A3261" s="18">
        <v>41017</v>
      </c>
      <c r="B3261" s="25">
        <v>39.5</v>
      </c>
      <c r="C3261" s="18">
        <v>41018</v>
      </c>
      <c r="D3261" s="25">
        <v>41</v>
      </c>
      <c r="E3261" s="18">
        <v>41018</v>
      </c>
      <c r="F3261" s="25">
        <v>40</v>
      </c>
      <c r="G3261" s="18">
        <v>41017</v>
      </c>
      <c r="H3261" s="25">
        <v>41</v>
      </c>
      <c r="I3261" s="18">
        <v>41018</v>
      </c>
      <c r="J3261" s="25">
        <v>39.630000000000003</v>
      </c>
      <c r="K3261" s="18">
        <v>41018</v>
      </c>
      <c r="L3261" s="25">
        <v>42.75</v>
      </c>
      <c r="O3261" s="18">
        <v>41009</v>
      </c>
      <c r="P3261" s="6">
        <v>43.25</v>
      </c>
      <c r="Q3261" s="18">
        <v>40998</v>
      </c>
      <c r="R3261" s="6">
        <v>38</v>
      </c>
      <c r="S3261" s="18">
        <v>41018</v>
      </c>
      <c r="T3261" s="6">
        <v>42.25</v>
      </c>
    </row>
    <row r="3262" spans="1:20" x14ac:dyDescent="0.2">
      <c r="A3262" s="18">
        <v>41016</v>
      </c>
      <c r="B3262" s="25">
        <v>39.25</v>
      </c>
      <c r="C3262" s="18">
        <v>41017</v>
      </c>
      <c r="D3262" s="25">
        <v>41</v>
      </c>
      <c r="E3262" s="18">
        <v>41017</v>
      </c>
      <c r="F3262" s="25">
        <v>40</v>
      </c>
      <c r="G3262" s="18">
        <v>41016</v>
      </c>
      <c r="H3262" s="25">
        <v>41</v>
      </c>
      <c r="I3262" s="18">
        <v>41017</v>
      </c>
      <c r="J3262" s="25">
        <v>39.630000000000003</v>
      </c>
      <c r="K3262" s="18">
        <v>41017</v>
      </c>
      <c r="L3262" s="25">
        <v>42.75</v>
      </c>
      <c r="O3262" s="18">
        <v>41008</v>
      </c>
      <c r="P3262" s="6">
        <v>43.25</v>
      </c>
      <c r="Q3262" s="18">
        <v>40997</v>
      </c>
      <c r="R3262" s="6">
        <v>38</v>
      </c>
      <c r="S3262" s="18">
        <v>41017</v>
      </c>
      <c r="T3262" s="6">
        <v>42.25</v>
      </c>
    </row>
    <row r="3263" spans="1:20" x14ac:dyDescent="0.2">
      <c r="A3263" s="18">
        <v>41015</v>
      </c>
      <c r="B3263" s="25">
        <v>39.25</v>
      </c>
      <c r="C3263" s="18">
        <v>41016</v>
      </c>
      <c r="D3263" s="25">
        <v>41</v>
      </c>
      <c r="E3263" s="18">
        <v>41016</v>
      </c>
      <c r="F3263" s="25">
        <v>40</v>
      </c>
      <c r="G3263" s="18">
        <v>41015</v>
      </c>
      <c r="H3263" s="25">
        <v>41</v>
      </c>
      <c r="I3263" s="18">
        <v>41016</v>
      </c>
      <c r="J3263" s="25">
        <v>39.630000000000003</v>
      </c>
      <c r="K3263" s="18">
        <v>41016</v>
      </c>
      <c r="L3263" s="25">
        <v>42.75</v>
      </c>
      <c r="O3263" s="18">
        <v>41004</v>
      </c>
      <c r="P3263" s="6">
        <v>43.25</v>
      </c>
      <c r="Q3263" s="18">
        <v>40996</v>
      </c>
      <c r="R3263" s="6">
        <v>38</v>
      </c>
      <c r="S3263" s="18">
        <v>41016</v>
      </c>
      <c r="T3263" s="6">
        <v>42.25</v>
      </c>
    </row>
    <row r="3264" spans="1:20" x14ac:dyDescent="0.2">
      <c r="A3264" s="18">
        <v>41012</v>
      </c>
      <c r="B3264" s="25">
        <v>39.25</v>
      </c>
      <c r="C3264" s="18">
        <v>41015</v>
      </c>
      <c r="D3264" s="25">
        <v>41</v>
      </c>
      <c r="E3264" s="18">
        <v>41015</v>
      </c>
      <c r="F3264" s="25">
        <v>40</v>
      </c>
      <c r="G3264" s="18">
        <v>41012</v>
      </c>
      <c r="H3264" s="25">
        <v>41</v>
      </c>
      <c r="I3264" s="18">
        <v>41015</v>
      </c>
      <c r="J3264" s="25">
        <v>39.630000000000003</v>
      </c>
      <c r="K3264" s="18">
        <v>41015</v>
      </c>
      <c r="L3264" s="25">
        <v>42.75</v>
      </c>
      <c r="O3264" s="18">
        <v>41003</v>
      </c>
      <c r="P3264" s="6">
        <v>43.25</v>
      </c>
      <c r="Q3264" s="18">
        <v>40995</v>
      </c>
      <c r="R3264" s="6">
        <v>36</v>
      </c>
      <c r="S3264" s="18">
        <v>41015</v>
      </c>
      <c r="T3264" s="6">
        <v>42.25</v>
      </c>
    </row>
    <row r="3265" spans="1:20" x14ac:dyDescent="0.2">
      <c r="A3265" s="18">
        <v>41011</v>
      </c>
      <c r="B3265" s="25">
        <v>39.25</v>
      </c>
      <c r="C3265" s="18">
        <v>41012</v>
      </c>
      <c r="D3265" s="25">
        <v>41</v>
      </c>
      <c r="E3265" s="18">
        <v>41012</v>
      </c>
      <c r="F3265" s="25">
        <v>40</v>
      </c>
      <c r="G3265" s="18">
        <v>41011</v>
      </c>
      <c r="H3265" s="25">
        <v>41.5</v>
      </c>
      <c r="I3265" s="18">
        <v>41012</v>
      </c>
      <c r="J3265" s="25">
        <v>39.630000000000003</v>
      </c>
      <c r="K3265" s="18">
        <v>41012</v>
      </c>
      <c r="L3265" s="25">
        <v>42.75</v>
      </c>
      <c r="O3265" s="18">
        <v>41002</v>
      </c>
      <c r="P3265" s="6">
        <v>43.25</v>
      </c>
      <c r="Q3265" s="18">
        <v>40994</v>
      </c>
      <c r="R3265" s="6">
        <v>36</v>
      </c>
      <c r="S3265" s="18">
        <v>41012</v>
      </c>
      <c r="T3265" s="6">
        <v>42.25</v>
      </c>
    </row>
    <row r="3266" spans="1:20" x14ac:dyDescent="0.2">
      <c r="A3266" s="18">
        <v>41010</v>
      </c>
      <c r="B3266" s="25">
        <v>39.25</v>
      </c>
      <c r="C3266" s="18">
        <v>41011</v>
      </c>
      <c r="D3266" s="25">
        <v>41</v>
      </c>
      <c r="E3266" s="18">
        <v>41011</v>
      </c>
      <c r="F3266" s="25">
        <v>40</v>
      </c>
      <c r="G3266" s="18">
        <v>41010</v>
      </c>
      <c r="H3266" s="25">
        <v>41.5</v>
      </c>
      <c r="I3266" s="18">
        <v>41011</v>
      </c>
      <c r="J3266" s="25">
        <v>39.630000000000003</v>
      </c>
      <c r="K3266" s="18">
        <v>41011</v>
      </c>
      <c r="L3266" s="25">
        <v>42.75</v>
      </c>
      <c r="O3266" s="18">
        <v>41001</v>
      </c>
      <c r="P3266" s="6">
        <v>43.25</v>
      </c>
      <c r="Q3266" s="18">
        <v>40991</v>
      </c>
      <c r="R3266" s="6">
        <v>36</v>
      </c>
      <c r="S3266" s="18">
        <v>41011</v>
      </c>
      <c r="T3266" s="6">
        <v>42.25</v>
      </c>
    </row>
    <row r="3267" spans="1:20" x14ac:dyDescent="0.2">
      <c r="A3267" s="18">
        <v>41009</v>
      </c>
      <c r="B3267" s="25">
        <v>39.25</v>
      </c>
      <c r="C3267" s="18">
        <v>41010</v>
      </c>
      <c r="D3267" s="25">
        <v>41</v>
      </c>
      <c r="E3267" s="18">
        <v>41010</v>
      </c>
      <c r="F3267" s="25">
        <v>40</v>
      </c>
      <c r="G3267" s="18">
        <v>41009</v>
      </c>
      <c r="H3267" s="25">
        <v>42.13</v>
      </c>
      <c r="I3267" s="18">
        <v>41010</v>
      </c>
      <c r="J3267" s="25">
        <v>39.630000000000003</v>
      </c>
      <c r="K3267" s="18">
        <v>41010</v>
      </c>
      <c r="L3267" s="25">
        <v>42.75</v>
      </c>
      <c r="O3267" s="18">
        <v>40998</v>
      </c>
      <c r="P3267" s="6">
        <v>43.25</v>
      </c>
      <c r="Q3267" s="18">
        <v>40990</v>
      </c>
      <c r="R3267" s="6">
        <v>36</v>
      </c>
      <c r="S3267" s="18">
        <v>41010</v>
      </c>
      <c r="T3267" s="6">
        <v>42.25</v>
      </c>
    </row>
    <row r="3268" spans="1:20" x14ac:dyDescent="0.2">
      <c r="A3268" s="18">
        <v>41008</v>
      </c>
      <c r="B3268" s="25">
        <v>39.25</v>
      </c>
      <c r="C3268" s="18">
        <v>41009</v>
      </c>
      <c r="D3268" s="25">
        <v>41</v>
      </c>
      <c r="E3268" s="18">
        <v>41009</v>
      </c>
      <c r="F3268" s="25">
        <v>40</v>
      </c>
      <c r="G3268" s="18">
        <v>41008</v>
      </c>
      <c r="H3268" s="25">
        <v>42.13</v>
      </c>
      <c r="I3268" s="18">
        <v>41009</v>
      </c>
      <c r="J3268" s="25">
        <v>39.630000000000003</v>
      </c>
      <c r="K3268" s="18">
        <v>41009</v>
      </c>
      <c r="L3268" s="25">
        <v>43</v>
      </c>
      <c r="O3268" s="18">
        <v>40997</v>
      </c>
      <c r="P3268" s="6">
        <v>43.25</v>
      </c>
      <c r="Q3268" s="18">
        <v>40989</v>
      </c>
      <c r="R3268" s="6">
        <v>36</v>
      </c>
      <c r="S3268" s="18">
        <v>41009</v>
      </c>
      <c r="T3268" s="6">
        <v>43</v>
      </c>
    </row>
    <row r="3269" spans="1:20" x14ac:dyDescent="0.2">
      <c r="A3269" s="18">
        <v>41004</v>
      </c>
      <c r="B3269" s="25">
        <v>39.25</v>
      </c>
      <c r="C3269" s="18">
        <v>41008</v>
      </c>
      <c r="D3269" s="25">
        <v>41</v>
      </c>
      <c r="E3269" s="18">
        <v>41008</v>
      </c>
      <c r="F3269" s="25">
        <v>40</v>
      </c>
      <c r="G3269" s="18">
        <v>41004</v>
      </c>
      <c r="H3269" s="25">
        <v>40</v>
      </c>
      <c r="I3269" s="18">
        <v>41008</v>
      </c>
      <c r="J3269" s="25">
        <v>39.630000000000003</v>
      </c>
      <c r="K3269" s="18">
        <v>41008</v>
      </c>
      <c r="L3269" s="25">
        <v>44.5</v>
      </c>
      <c r="O3269" s="18">
        <v>40996</v>
      </c>
      <c r="P3269" s="6">
        <v>43.25</v>
      </c>
      <c r="Q3269" s="18">
        <v>40988</v>
      </c>
      <c r="R3269" s="6">
        <v>36</v>
      </c>
      <c r="S3269" s="18">
        <v>41008</v>
      </c>
      <c r="T3269" s="6">
        <v>43</v>
      </c>
    </row>
    <row r="3270" spans="1:20" x14ac:dyDescent="0.2">
      <c r="A3270" s="18">
        <v>41003</v>
      </c>
      <c r="B3270" s="25">
        <v>39.25</v>
      </c>
      <c r="C3270" s="18">
        <v>41004</v>
      </c>
      <c r="D3270" s="25">
        <v>41</v>
      </c>
      <c r="E3270" s="18">
        <v>41004</v>
      </c>
      <c r="F3270" s="25">
        <v>40</v>
      </c>
      <c r="G3270" s="18">
        <v>41003</v>
      </c>
      <c r="H3270" s="25">
        <v>40.5</v>
      </c>
      <c r="I3270" s="18">
        <v>41004</v>
      </c>
      <c r="J3270" s="25">
        <v>39.630000000000003</v>
      </c>
      <c r="K3270" s="18">
        <v>41004</v>
      </c>
      <c r="L3270" s="25">
        <v>44.5</v>
      </c>
      <c r="O3270" s="18">
        <v>40995</v>
      </c>
      <c r="P3270" s="6">
        <v>43.75</v>
      </c>
      <c r="Q3270" s="18">
        <v>40987</v>
      </c>
      <c r="R3270" s="6">
        <v>36</v>
      </c>
      <c r="S3270" s="18">
        <v>41004</v>
      </c>
      <c r="T3270" s="6">
        <v>43</v>
      </c>
    </row>
    <row r="3271" spans="1:20" x14ac:dyDescent="0.2">
      <c r="A3271" s="18">
        <v>41002</v>
      </c>
      <c r="B3271" s="25">
        <v>39.5</v>
      </c>
      <c r="C3271" s="18">
        <v>41003</v>
      </c>
      <c r="D3271" s="25">
        <v>41</v>
      </c>
      <c r="E3271" s="18">
        <v>41003</v>
      </c>
      <c r="F3271" s="25">
        <v>40</v>
      </c>
      <c r="G3271" s="18">
        <v>41002</v>
      </c>
      <c r="H3271" s="25">
        <v>41.5</v>
      </c>
      <c r="I3271" s="18">
        <v>41003</v>
      </c>
      <c r="J3271" s="25">
        <v>39.630000000000003</v>
      </c>
      <c r="K3271" s="18">
        <v>41003</v>
      </c>
      <c r="L3271" s="25">
        <v>44.5</v>
      </c>
      <c r="O3271" s="18">
        <v>40994</v>
      </c>
      <c r="P3271" s="6">
        <v>43.75</v>
      </c>
      <c r="Q3271" s="18">
        <v>40984</v>
      </c>
      <c r="R3271" s="6">
        <v>35</v>
      </c>
      <c r="S3271" s="18">
        <v>41003</v>
      </c>
      <c r="T3271" s="6">
        <v>43</v>
      </c>
    </row>
    <row r="3272" spans="1:20" x14ac:dyDescent="0.2">
      <c r="A3272" s="18">
        <v>41001</v>
      </c>
      <c r="B3272" s="25">
        <v>39.5</v>
      </c>
      <c r="C3272" s="18">
        <v>41002</v>
      </c>
      <c r="D3272" s="25">
        <v>41</v>
      </c>
      <c r="E3272" s="18">
        <v>41002</v>
      </c>
      <c r="F3272" s="25">
        <v>40</v>
      </c>
      <c r="G3272" s="18">
        <v>41001</v>
      </c>
      <c r="H3272" s="25">
        <v>41.5</v>
      </c>
      <c r="I3272" s="18">
        <v>41002</v>
      </c>
      <c r="J3272" s="25">
        <v>40.5</v>
      </c>
      <c r="K3272" s="18">
        <v>41002</v>
      </c>
      <c r="L3272" s="25">
        <v>44.5</v>
      </c>
      <c r="O3272" s="18">
        <v>40991</v>
      </c>
      <c r="P3272" s="6">
        <v>43.75</v>
      </c>
      <c r="Q3272" s="18">
        <v>40983</v>
      </c>
      <c r="R3272" s="6">
        <v>35</v>
      </c>
      <c r="S3272" s="18">
        <v>41002</v>
      </c>
      <c r="T3272" s="6">
        <v>42</v>
      </c>
    </row>
    <row r="3273" spans="1:20" x14ac:dyDescent="0.2">
      <c r="A3273" s="18">
        <v>40998</v>
      </c>
      <c r="B3273" s="25">
        <v>39.5</v>
      </c>
      <c r="C3273" s="18">
        <v>41001</v>
      </c>
      <c r="D3273" s="25">
        <v>41</v>
      </c>
      <c r="E3273" s="18">
        <v>41001</v>
      </c>
      <c r="F3273" s="25">
        <v>40</v>
      </c>
      <c r="G3273" s="18">
        <v>40998</v>
      </c>
      <c r="H3273" s="25">
        <v>41.5</v>
      </c>
      <c r="I3273" s="18">
        <v>41001</v>
      </c>
      <c r="J3273" s="25">
        <v>40.5</v>
      </c>
      <c r="K3273" s="18">
        <v>41001</v>
      </c>
      <c r="L3273" s="25">
        <v>44.5</v>
      </c>
      <c r="O3273" s="18">
        <v>40990</v>
      </c>
      <c r="P3273" s="6">
        <v>43.75</v>
      </c>
      <c r="Q3273" s="18">
        <v>40982</v>
      </c>
      <c r="R3273" s="6">
        <v>35</v>
      </c>
      <c r="S3273" s="18">
        <v>41001</v>
      </c>
      <c r="T3273" s="6">
        <v>42</v>
      </c>
    </row>
    <row r="3274" spans="1:20" x14ac:dyDescent="0.2">
      <c r="A3274" s="18">
        <v>40997</v>
      </c>
      <c r="B3274" s="25">
        <v>39.5</v>
      </c>
      <c r="C3274" s="18">
        <v>40998</v>
      </c>
      <c r="D3274" s="25">
        <v>41</v>
      </c>
      <c r="E3274" s="18">
        <v>40998</v>
      </c>
      <c r="F3274" s="25">
        <v>40</v>
      </c>
      <c r="G3274" s="18">
        <v>40997</v>
      </c>
      <c r="H3274" s="25">
        <v>40.25</v>
      </c>
      <c r="I3274" s="18">
        <v>40998</v>
      </c>
      <c r="J3274" s="25">
        <v>40.5</v>
      </c>
      <c r="K3274" s="18">
        <v>40998</v>
      </c>
      <c r="L3274" s="25">
        <v>41.5</v>
      </c>
      <c r="O3274" s="18">
        <v>40989</v>
      </c>
      <c r="P3274" s="6">
        <v>43.75</v>
      </c>
      <c r="Q3274" s="18">
        <v>40981</v>
      </c>
      <c r="R3274" s="6">
        <v>35</v>
      </c>
      <c r="S3274" s="18">
        <v>40998</v>
      </c>
      <c r="T3274" s="6">
        <v>42</v>
      </c>
    </row>
    <row r="3275" spans="1:20" x14ac:dyDescent="0.2">
      <c r="A3275" s="18">
        <v>40996</v>
      </c>
      <c r="B3275" s="25">
        <v>39.75</v>
      </c>
      <c r="C3275" s="18">
        <v>40997</v>
      </c>
      <c r="D3275" s="25">
        <v>41</v>
      </c>
      <c r="E3275" s="18">
        <v>40997</v>
      </c>
      <c r="F3275" s="25">
        <v>40</v>
      </c>
      <c r="G3275" s="18">
        <v>40996</v>
      </c>
      <c r="H3275" s="25">
        <v>40.25</v>
      </c>
      <c r="I3275" s="18">
        <v>40997</v>
      </c>
      <c r="J3275" s="25">
        <v>38</v>
      </c>
      <c r="K3275" s="18">
        <v>40997</v>
      </c>
      <c r="L3275" s="25">
        <v>45.25</v>
      </c>
      <c r="O3275" s="18">
        <v>40988</v>
      </c>
      <c r="P3275" s="6">
        <v>43.5</v>
      </c>
      <c r="Q3275" s="18">
        <v>40980</v>
      </c>
      <c r="R3275" s="6">
        <v>35</v>
      </c>
      <c r="S3275" s="18">
        <v>40997</v>
      </c>
      <c r="T3275" s="6">
        <v>42</v>
      </c>
    </row>
    <row r="3276" spans="1:20" x14ac:dyDescent="0.2">
      <c r="A3276" s="18">
        <v>40995</v>
      </c>
      <c r="B3276" s="25">
        <v>40.5</v>
      </c>
      <c r="C3276" s="18">
        <v>40996</v>
      </c>
      <c r="D3276" s="25">
        <v>41</v>
      </c>
      <c r="E3276" s="18">
        <v>40996</v>
      </c>
      <c r="F3276" s="25">
        <v>40</v>
      </c>
      <c r="G3276" s="18">
        <v>40995</v>
      </c>
      <c r="H3276" s="25">
        <v>41.75</v>
      </c>
      <c r="I3276" s="18">
        <v>40996</v>
      </c>
      <c r="J3276" s="25">
        <v>38</v>
      </c>
      <c r="K3276" s="18">
        <v>40996</v>
      </c>
      <c r="L3276" s="25">
        <v>45.63</v>
      </c>
      <c r="O3276" s="18">
        <v>40987</v>
      </c>
      <c r="P3276" s="6">
        <v>43.5</v>
      </c>
      <c r="Q3276" s="18">
        <v>40977</v>
      </c>
      <c r="R3276" s="6">
        <v>35</v>
      </c>
      <c r="S3276" s="18">
        <v>40996</v>
      </c>
      <c r="T3276" s="6">
        <v>42.5</v>
      </c>
    </row>
    <row r="3277" spans="1:20" x14ac:dyDescent="0.2">
      <c r="A3277" s="18">
        <v>40994</v>
      </c>
      <c r="B3277" s="25">
        <v>40.5</v>
      </c>
      <c r="C3277" s="18">
        <v>40995</v>
      </c>
      <c r="D3277" s="25">
        <v>41.5</v>
      </c>
      <c r="E3277" s="18">
        <v>40995</v>
      </c>
      <c r="F3277" s="25">
        <v>40</v>
      </c>
      <c r="G3277" s="18">
        <v>40994</v>
      </c>
      <c r="H3277" s="25">
        <v>41.75</v>
      </c>
      <c r="I3277" s="18">
        <v>40995</v>
      </c>
      <c r="J3277" s="25">
        <v>38</v>
      </c>
      <c r="K3277" s="18">
        <v>40995</v>
      </c>
      <c r="L3277" s="25">
        <v>46.5</v>
      </c>
      <c r="O3277" s="18">
        <v>40984</v>
      </c>
      <c r="P3277" s="6">
        <v>43.5</v>
      </c>
      <c r="Q3277" s="18">
        <v>40976</v>
      </c>
      <c r="R3277" s="6">
        <v>35</v>
      </c>
      <c r="S3277" s="18">
        <v>40995</v>
      </c>
      <c r="T3277" s="6">
        <v>43.5</v>
      </c>
    </row>
    <row r="3278" spans="1:20" x14ac:dyDescent="0.2">
      <c r="A3278" s="18">
        <v>40991</v>
      </c>
      <c r="B3278" s="25">
        <v>40.5</v>
      </c>
      <c r="C3278" s="18">
        <v>40994</v>
      </c>
      <c r="D3278" s="25">
        <v>41.5</v>
      </c>
      <c r="E3278" s="18">
        <v>40994</v>
      </c>
      <c r="F3278" s="25">
        <v>40</v>
      </c>
      <c r="G3278" s="18">
        <v>40991</v>
      </c>
      <c r="H3278" s="25">
        <v>41.75</v>
      </c>
      <c r="I3278" s="18">
        <v>40994</v>
      </c>
      <c r="J3278" s="25">
        <v>38</v>
      </c>
      <c r="K3278" s="18">
        <v>40994</v>
      </c>
      <c r="L3278" s="25">
        <v>46</v>
      </c>
      <c r="O3278" s="18">
        <v>40983</v>
      </c>
      <c r="P3278" s="6">
        <v>43.5</v>
      </c>
      <c r="Q3278" s="18">
        <v>40975</v>
      </c>
      <c r="R3278" s="6">
        <v>35</v>
      </c>
      <c r="S3278" s="18">
        <v>40994</v>
      </c>
      <c r="T3278" s="6">
        <v>43.5</v>
      </c>
    </row>
    <row r="3279" spans="1:20" x14ac:dyDescent="0.2">
      <c r="A3279" s="18">
        <v>40990</v>
      </c>
      <c r="B3279" s="25">
        <v>40.75</v>
      </c>
      <c r="C3279" s="18">
        <v>40991</v>
      </c>
      <c r="D3279" s="25">
        <v>41.5</v>
      </c>
      <c r="E3279" s="18">
        <v>40991</v>
      </c>
      <c r="F3279" s="25">
        <v>40</v>
      </c>
      <c r="G3279" s="18">
        <v>40990</v>
      </c>
      <c r="H3279" s="25">
        <v>41.75</v>
      </c>
      <c r="I3279" s="18">
        <v>40991</v>
      </c>
      <c r="J3279" s="25">
        <v>38</v>
      </c>
      <c r="K3279" s="18">
        <v>40991</v>
      </c>
      <c r="L3279" s="25">
        <v>46</v>
      </c>
      <c r="O3279" s="18">
        <v>40982</v>
      </c>
      <c r="P3279" s="6">
        <v>42.25</v>
      </c>
      <c r="Q3279" s="18">
        <v>40974</v>
      </c>
      <c r="R3279" s="6">
        <v>35</v>
      </c>
      <c r="S3279" s="18">
        <v>40991</v>
      </c>
      <c r="T3279" s="6">
        <v>43.5</v>
      </c>
    </row>
    <row r="3280" spans="1:20" x14ac:dyDescent="0.2">
      <c r="A3280" s="18">
        <v>40989</v>
      </c>
      <c r="B3280" s="25">
        <v>41</v>
      </c>
      <c r="C3280" s="18">
        <v>40990</v>
      </c>
      <c r="D3280" s="25">
        <v>43</v>
      </c>
      <c r="E3280" s="18">
        <v>40990</v>
      </c>
      <c r="F3280" s="25">
        <v>40</v>
      </c>
      <c r="G3280" s="18">
        <v>40989</v>
      </c>
      <c r="H3280" s="25">
        <v>41.75</v>
      </c>
      <c r="I3280" s="18">
        <v>40990</v>
      </c>
      <c r="J3280" s="25">
        <v>38</v>
      </c>
      <c r="K3280" s="18">
        <v>40990</v>
      </c>
      <c r="L3280" s="25">
        <v>46.5</v>
      </c>
      <c r="O3280" s="18">
        <v>40981</v>
      </c>
      <c r="P3280" s="6">
        <v>42.25</v>
      </c>
      <c r="Q3280" s="18">
        <v>40973</v>
      </c>
      <c r="R3280" s="6">
        <v>35</v>
      </c>
      <c r="S3280" s="18">
        <v>40990</v>
      </c>
      <c r="T3280" s="6">
        <v>43.5</v>
      </c>
    </row>
    <row r="3281" spans="1:20" x14ac:dyDescent="0.2">
      <c r="A3281" s="18">
        <v>40988</v>
      </c>
      <c r="B3281" s="25">
        <v>41</v>
      </c>
      <c r="C3281" s="18">
        <v>40989</v>
      </c>
      <c r="D3281" s="25">
        <v>43</v>
      </c>
      <c r="E3281" s="18">
        <v>40989</v>
      </c>
      <c r="F3281" s="25">
        <v>40</v>
      </c>
      <c r="G3281" s="18">
        <v>40988</v>
      </c>
      <c r="H3281" s="25">
        <v>42.25</v>
      </c>
      <c r="I3281" s="18">
        <v>40989</v>
      </c>
      <c r="J3281" s="25">
        <v>38</v>
      </c>
      <c r="K3281" s="18">
        <v>40989</v>
      </c>
      <c r="L3281" s="25">
        <v>46.5</v>
      </c>
      <c r="O3281" s="18">
        <v>40980</v>
      </c>
      <c r="P3281" s="6">
        <v>42.25</v>
      </c>
      <c r="Q3281" s="18">
        <v>40970</v>
      </c>
      <c r="R3281" s="6">
        <v>35</v>
      </c>
      <c r="S3281" s="18">
        <v>40989</v>
      </c>
      <c r="T3281" s="6">
        <v>43.5</v>
      </c>
    </row>
    <row r="3282" spans="1:20" x14ac:dyDescent="0.2">
      <c r="A3282" s="18">
        <v>40987</v>
      </c>
      <c r="B3282" s="25">
        <v>41</v>
      </c>
      <c r="C3282" s="18">
        <v>40988</v>
      </c>
      <c r="D3282" s="25">
        <v>43</v>
      </c>
      <c r="E3282" s="18">
        <v>40988</v>
      </c>
      <c r="F3282" s="25">
        <v>40</v>
      </c>
      <c r="G3282" s="18">
        <v>40987</v>
      </c>
      <c r="H3282" s="25">
        <v>42.25</v>
      </c>
      <c r="I3282" s="18">
        <v>40988</v>
      </c>
      <c r="J3282" s="25">
        <v>38</v>
      </c>
      <c r="K3282" s="18">
        <v>40988</v>
      </c>
      <c r="L3282" s="25">
        <v>46.5</v>
      </c>
      <c r="O3282" s="18">
        <v>40977</v>
      </c>
      <c r="P3282" s="6">
        <v>42.25</v>
      </c>
      <c r="Q3282" s="18">
        <v>40969</v>
      </c>
      <c r="R3282" s="6">
        <v>32.5</v>
      </c>
      <c r="S3282" s="18">
        <v>40988</v>
      </c>
      <c r="T3282" s="6">
        <v>43.5</v>
      </c>
    </row>
    <row r="3283" spans="1:20" x14ac:dyDescent="0.2">
      <c r="A3283" s="18">
        <v>40984</v>
      </c>
      <c r="B3283" s="25">
        <v>41</v>
      </c>
      <c r="C3283" s="18">
        <v>40987</v>
      </c>
      <c r="D3283" s="25">
        <v>43</v>
      </c>
      <c r="E3283" s="18">
        <v>40987</v>
      </c>
      <c r="F3283" s="25">
        <v>40</v>
      </c>
      <c r="G3283" s="18">
        <v>40984</v>
      </c>
      <c r="H3283" s="25">
        <v>42.25</v>
      </c>
      <c r="I3283" s="18">
        <v>40987</v>
      </c>
      <c r="J3283" s="25">
        <v>38</v>
      </c>
      <c r="K3283" s="18">
        <v>40987</v>
      </c>
      <c r="L3283" s="25">
        <v>44.13</v>
      </c>
      <c r="O3283" s="18">
        <v>40976</v>
      </c>
      <c r="P3283" s="6">
        <v>42.25</v>
      </c>
      <c r="Q3283" s="18">
        <v>40968</v>
      </c>
      <c r="R3283" s="6">
        <v>32.5</v>
      </c>
      <c r="S3283" s="18">
        <v>40987</v>
      </c>
      <c r="T3283" s="6">
        <v>43.5</v>
      </c>
    </row>
    <row r="3284" spans="1:20" x14ac:dyDescent="0.2">
      <c r="A3284" s="18">
        <v>40983</v>
      </c>
      <c r="B3284" s="25">
        <v>41</v>
      </c>
      <c r="C3284" s="18">
        <v>40984</v>
      </c>
      <c r="D3284" s="25">
        <v>43</v>
      </c>
      <c r="E3284" s="18">
        <v>40984</v>
      </c>
      <c r="F3284" s="25">
        <v>38.75</v>
      </c>
      <c r="G3284" s="18">
        <v>40983</v>
      </c>
      <c r="H3284" s="25">
        <v>42.25</v>
      </c>
      <c r="I3284" s="18">
        <v>40984</v>
      </c>
      <c r="J3284" s="25">
        <v>38</v>
      </c>
      <c r="K3284" s="18">
        <v>40984</v>
      </c>
      <c r="L3284" s="25">
        <v>44.13</v>
      </c>
      <c r="O3284" s="18">
        <v>40975</v>
      </c>
      <c r="P3284" s="6">
        <v>42.25</v>
      </c>
      <c r="Q3284" s="18">
        <v>40967</v>
      </c>
      <c r="R3284" s="6">
        <v>32</v>
      </c>
      <c r="S3284" s="18">
        <v>40984</v>
      </c>
      <c r="T3284" s="6">
        <v>43.5</v>
      </c>
    </row>
    <row r="3285" spans="1:20" x14ac:dyDescent="0.2">
      <c r="A3285" s="18">
        <v>40982</v>
      </c>
      <c r="B3285" s="25">
        <v>40.5</v>
      </c>
      <c r="C3285" s="18">
        <v>40983</v>
      </c>
      <c r="D3285" s="25">
        <v>43</v>
      </c>
      <c r="E3285" s="18">
        <v>40983</v>
      </c>
      <c r="F3285" s="25">
        <v>38.75</v>
      </c>
      <c r="G3285" s="18">
        <v>40982</v>
      </c>
      <c r="H3285" s="25">
        <v>42.25</v>
      </c>
      <c r="I3285" s="18">
        <v>40983</v>
      </c>
      <c r="J3285" s="25">
        <v>38</v>
      </c>
      <c r="K3285" s="18">
        <v>40983</v>
      </c>
      <c r="L3285" s="25">
        <v>44.13</v>
      </c>
      <c r="O3285" s="18">
        <v>40974</v>
      </c>
      <c r="P3285" s="6">
        <v>42.25</v>
      </c>
      <c r="Q3285" s="18">
        <v>40966</v>
      </c>
      <c r="R3285" s="6">
        <v>32</v>
      </c>
      <c r="S3285" s="18">
        <v>40983</v>
      </c>
      <c r="T3285" s="6">
        <v>43.5</v>
      </c>
    </row>
    <row r="3286" spans="1:20" x14ac:dyDescent="0.2">
      <c r="A3286" s="18">
        <v>40981</v>
      </c>
      <c r="B3286" s="25">
        <v>40.5</v>
      </c>
      <c r="C3286" s="18">
        <v>40982</v>
      </c>
      <c r="D3286" s="25">
        <v>43</v>
      </c>
      <c r="E3286" s="18">
        <v>40982</v>
      </c>
      <c r="F3286" s="25">
        <v>38.75</v>
      </c>
      <c r="G3286" s="18">
        <v>40981</v>
      </c>
      <c r="H3286" s="25">
        <v>42.25</v>
      </c>
      <c r="I3286" s="18">
        <v>40982</v>
      </c>
      <c r="J3286" s="25">
        <v>38</v>
      </c>
      <c r="K3286" s="18">
        <v>40982</v>
      </c>
      <c r="L3286" s="25">
        <v>44.13</v>
      </c>
      <c r="O3286" s="18">
        <v>40973</v>
      </c>
      <c r="P3286" s="6">
        <v>42.25</v>
      </c>
      <c r="Q3286" s="18">
        <v>40963</v>
      </c>
      <c r="R3286" s="6">
        <v>32</v>
      </c>
      <c r="S3286" s="18">
        <v>40982</v>
      </c>
      <c r="T3286" s="6">
        <v>43.5</v>
      </c>
    </row>
    <row r="3287" spans="1:20" x14ac:dyDescent="0.2">
      <c r="A3287" s="18">
        <v>40980</v>
      </c>
      <c r="B3287" s="25">
        <v>40.5</v>
      </c>
      <c r="C3287" s="18">
        <v>40981</v>
      </c>
      <c r="D3287" s="25">
        <v>42.5</v>
      </c>
      <c r="E3287" s="18">
        <v>40981</v>
      </c>
      <c r="F3287" s="25">
        <v>38.75</v>
      </c>
      <c r="G3287" s="18">
        <v>40980</v>
      </c>
      <c r="H3287" s="25">
        <v>42.25</v>
      </c>
      <c r="I3287" s="18">
        <v>40981</v>
      </c>
      <c r="J3287" s="25">
        <v>38</v>
      </c>
      <c r="K3287" s="18">
        <v>40981</v>
      </c>
      <c r="L3287" s="25">
        <v>44.13</v>
      </c>
      <c r="O3287" s="18">
        <v>40970</v>
      </c>
      <c r="P3287" s="6">
        <v>42.25</v>
      </c>
      <c r="Q3287" s="18">
        <v>40962</v>
      </c>
      <c r="R3287" s="6">
        <v>32</v>
      </c>
      <c r="S3287" s="18">
        <v>40981</v>
      </c>
      <c r="T3287" s="6">
        <v>43.5</v>
      </c>
    </row>
    <row r="3288" spans="1:20" x14ac:dyDescent="0.2">
      <c r="A3288" s="18">
        <v>40977</v>
      </c>
      <c r="B3288" s="25">
        <v>40.5</v>
      </c>
      <c r="C3288" s="18">
        <v>40980</v>
      </c>
      <c r="D3288" s="25">
        <v>42.5</v>
      </c>
      <c r="E3288" s="18">
        <v>40980</v>
      </c>
      <c r="F3288" s="25">
        <v>38.75</v>
      </c>
      <c r="G3288" s="18">
        <v>40977</v>
      </c>
      <c r="H3288" s="25">
        <v>42.25</v>
      </c>
      <c r="I3288" s="18">
        <v>40980</v>
      </c>
      <c r="J3288" s="25">
        <v>38</v>
      </c>
      <c r="K3288" s="18">
        <v>40980</v>
      </c>
      <c r="L3288" s="25">
        <v>44.13</v>
      </c>
      <c r="O3288" s="18">
        <v>40969</v>
      </c>
      <c r="P3288" s="6">
        <v>42.25</v>
      </c>
      <c r="Q3288" s="18">
        <v>40961</v>
      </c>
      <c r="R3288" s="6">
        <v>30</v>
      </c>
      <c r="S3288" s="18">
        <v>40980</v>
      </c>
      <c r="T3288" s="6">
        <v>43.5</v>
      </c>
    </row>
    <row r="3289" spans="1:20" x14ac:dyDescent="0.2">
      <c r="A3289" s="18">
        <v>40976</v>
      </c>
      <c r="B3289" s="25">
        <v>40</v>
      </c>
      <c r="C3289" s="18">
        <v>40977</v>
      </c>
      <c r="D3289" s="25">
        <v>42.5</v>
      </c>
      <c r="E3289" s="18">
        <v>40977</v>
      </c>
      <c r="F3289" s="25">
        <v>38.75</v>
      </c>
      <c r="G3289" s="18">
        <v>40976</v>
      </c>
      <c r="H3289" s="25">
        <v>42.25</v>
      </c>
      <c r="I3289" s="18">
        <v>40977</v>
      </c>
      <c r="J3289" s="25">
        <v>38</v>
      </c>
      <c r="K3289" s="18">
        <v>40977</v>
      </c>
      <c r="L3289" s="25">
        <v>44.13</v>
      </c>
      <c r="O3289" s="18">
        <v>40968</v>
      </c>
      <c r="P3289" s="6">
        <v>41</v>
      </c>
      <c r="Q3289" s="18">
        <v>40960</v>
      </c>
      <c r="R3289" s="6">
        <v>30</v>
      </c>
      <c r="S3289" s="18">
        <v>40977</v>
      </c>
      <c r="T3289" s="6">
        <v>43.5</v>
      </c>
    </row>
    <row r="3290" spans="1:20" x14ac:dyDescent="0.2">
      <c r="A3290" s="18">
        <v>40975</v>
      </c>
      <c r="B3290" s="25">
        <v>40</v>
      </c>
      <c r="C3290" s="18">
        <v>40976</v>
      </c>
      <c r="D3290" s="25">
        <v>42.5</v>
      </c>
      <c r="E3290" s="18">
        <v>40976</v>
      </c>
      <c r="F3290" s="25">
        <v>38.75</v>
      </c>
      <c r="G3290" s="18">
        <v>40975</v>
      </c>
      <c r="H3290" s="25">
        <v>42.25</v>
      </c>
      <c r="I3290" s="18">
        <v>40976</v>
      </c>
      <c r="J3290" s="25">
        <v>38</v>
      </c>
      <c r="K3290" s="18">
        <v>40976</v>
      </c>
      <c r="L3290" s="25">
        <v>44.13</v>
      </c>
      <c r="O3290" s="18">
        <v>40967</v>
      </c>
      <c r="P3290" s="6">
        <v>41</v>
      </c>
      <c r="Q3290" s="18">
        <v>40956</v>
      </c>
      <c r="R3290" s="6">
        <v>30</v>
      </c>
      <c r="S3290" s="18">
        <v>40976</v>
      </c>
      <c r="T3290" s="6">
        <v>43.5</v>
      </c>
    </row>
    <row r="3291" spans="1:20" x14ac:dyDescent="0.2">
      <c r="A3291" s="18">
        <v>40974</v>
      </c>
      <c r="B3291" s="25">
        <v>40</v>
      </c>
      <c r="C3291" s="18">
        <v>40975</v>
      </c>
      <c r="D3291" s="25">
        <v>42.5</v>
      </c>
      <c r="E3291" s="18">
        <v>40975</v>
      </c>
      <c r="F3291" s="25">
        <v>36.75</v>
      </c>
      <c r="G3291" s="18">
        <v>40974</v>
      </c>
      <c r="H3291" s="25">
        <v>42.25</v>
      </c>
      <c r="I3291" s="18">
        <v>40975</v>
      </c>
      <c r="J3291" s="25">
        <v>36</v>
      </c>
      <c r="K3291" s="18">
        <v>40975</v>
      </c>
      <c r="L3291" s="25">
        <v>44.13</v>
      </c>
      <c r="O3291" s="18">
        <v>40966</v>
      </c>
      <c r="P3291" s="6">
        <v>40.5</v>
      </c>
      <c r="Q3291" s="18">
        <v>40955</v>
      </c>
      <c r="R3291" s="6">
        <v>30</v>
      </c>
      <c r="S3291" s="18">
        <v>40975</v>
      </c>
      <c r="T3291" s="6">
        <v>43.5</v>
      </c>
    </row>
    <row r="3292" spans="1:20" x14ac:dyDescent="0.2">
      <c r="A3292" s="18">
        <v>40973</v>
      </c>
      <c r="B3292" s="25">
        <v>39.5</v>
      </c>
      <c r="C3292" s="18">
        <v>40974</v>
      </c>
      <c r="D3292" s="25">
        <v>42.5</v>
      </c>
      <c r="E3292" s="18">
        <v>40974</v>
      </c>
      <c r="F3292" s="25">
        <v>36.75</v>
      </c>
      <c r="G3292" s="18">
        <v>40973</v>
      </c>
      <c r="H3292" s="25">
        <v>42.25</v>
      </c>
      <c r="I3292" s="18">
        <v>40974</v>
      </c>
      <c r="J3292" s="25">
        <v>36</v>
      </c>
      <c r="K3292" s="18">
        <v>40974</v>
      </c>
      <c r="L3292" s="25">
        <v>43.75</v>
      </c>
      <c r="O3292" s="18">
        <v>40963</v>
      </c>
      <c r="P3292" s="6">
        <v>40.5</v>
      </c>
      <c r="Q3292" s="18">
        <v>40954</v>
      </c>
      <c r="R3292" s="6">
        <v>30</v>
      </c>
      <c r="S3292" s="18">
        <v>40974</v>
      </c>
      <c r="T3292" s="6">
        <v>40.75</v>
      </c>
    </row>
    <row r="3293" spans="1:20" x14ac:dyDescent="0.2">
      <c r="A3293" s="18">
        <v>40970</v>
      </c>
      <c r="B3293" s="25">
        <v>39.5</v>
      </c>
      <c r="C3293" s="18">
        <v>40973</v>
      </c>
      <c r="D3293" s="25">
        <v>41.5</v>
      </c>
      <c r="E3293" s="18">
        <v>40973</v>
      </c>
      <c r="F3293" s="25">
        <v>36.75</v>
      </c>
      <c r="G3293" s="18">
        <v>40970</v>
      </c>
      <c r="H3293" s="25">
        <v>42.25</v>
      </c>
      <c r="I3293" s="18">
        <v>40973</v>
      </c>
      <c r="J3293" s="25">
        <v>36</v>
      </c>
      <c r="K3293" s="18">
        <v>40973</v>
      </c>
      <c r="L3293" s="25">
        <v>42.75</v>
      </c>
      <c r="O3293" s="18">
        <v>40962</v>
      </c>
      <c r="P3293" s="6">
        <v>40.5</v>
      </c>
      <c r="Q3293" s="18">
        <v>40953</v>
      </c>
      <c r="R3293" s="6">
        <v>30</v>
      </c>
      <c r="S3293" s="18">
        <v>40973</v>
      </c>
      <c r="T3293" s="6">
        <v>40.75</v>
      </c>
    </row>
    <row r="3294" spans="1:20" x14ac:dyDescent="0.2">
      <c r="A3294" s="18">
        <v>40969</v>
      </c>
      <c r="B3294" s="25">
        <v>39.5</v>
      </c>
      <c r="C3294" s="18">
        <v>40970</v>
      </c>
      <c r="D3294" s="25">
        <v>41.5</v>
      </c>
      <c r="E3294" s="18">
        <v>40970</v>
      </c>
      <c r="F3294" s="25">
        <v>36.75</v>
      </c>
      <c r="G3294" s="18">
        <v>40969</v>
      </c>
      <c r="H3294" s="25">
        <v>42.25</v>
      </c>
      <c r="I3294" s="18">
        <v>40970</v>
      </c>
      <c r="J3294" s="25">
        <v>36</v>
      </c>
      <c r="K3294" s="18">
        <v>40970</v>
      </c>
      <c r="L3294" s="25">
        <v>42.75</v>
      </c>
      <c r="O3294" s="18">
        <v>40961</v>
      </c>
      <c r="P3294" s="6">
        <v>39.5</v>
      </c>
      <c r="Q3294" s="18">
        <v>40952</v>
      </c>
      <c r="R3294" s="6">
        <v>32.5</v>
      </c>
      <c r="S3294" s="18">
        <v>40970</v>
      </c>
      <c r="T3294" s="6">
        <v>40.75</v>
      </c>
    </row>
    <row r="3295" spans="1:20" x14ac:dyDescent="0.2">
      <c r="A3295" s="18">
        <v>40968</v>
      </c>
      <c r="B3295" s="25">
        <v>39.5</v>
      </c>
      <c r="C3295" s="18">
        <v>40969</v>
      </c>
      <c r="D3295" s="25">
        <v>41.5</v>
      </c>
      <c r="E3295" s="18">
        <v>40969</v>
      </c>
      <c r="F3295" s="25">
        <v>36.75</v>
      </c>
      <c r="G3295" s="18">
        <v>40968</v>
      </c>
      <c r="H3295" s="25">
        <v>43</v>
      </c>
      <c r="I3295" s="18">
        <v>40969</v>
      </c>
      <c r="J3295" s="25">
        <v>36</v>
      </c>
      <c r="K3295" s="18">
        <v>40969</v>
      </c>
      <c r="L3295" s="25">
        <v>42.75</v>
      </c>
      <c r="O3295" s="18">
        <v>40960</v>
      </c>
      <c r="P3295" s="6">
        <v>39.5</v>
      </c>
      <c r="Q3295" s="18">
        <v>40949</v>
      </c>
      <c r="R3295" s="6">
        <v>32.5</v>
      </c>
      <c r="S3295" s="18">
        <v>40969</v>
      </c>
      <c r="T3295" s="6">
        <v>40.75</v>
      </c>
    </row>
    <row r="3296" spans="1:20" x14ac:dyDescent="0.2">
      <c r="A3296" s="18">
        <v>40967</v>
      </c>
      <c r="B3296" s="25">
        <v>39.5</v>
      </c>
      <c r="C3296" s="18">
        <v>40968</v>
      </c>
      <c r="D3296" s="25">
        <v>41.5</v>
      </c>
      <c r="E3296" s="18">
        <v>40968</v>
      </c>
      <c r="F3296" s="25">
        <v>36.75</v>
      </c>
      <c r="G3296" s="18">
        <v>40967</v>
      </c>
      <c r="H3296" s="25">
        <v>43.75</v>
      </c>
      <c r="I3296" s="18">
        <v>40968</v>
      </c>
      <c r="J3296" s="25">
        <v>36</v>
      </c>
      <c r="K3296" s="18">
        <v>40968</v>
      </c>
      <c r="L3296" s="25">
        <v>42.75</v>
      </c>
      <c r="O3296" s="18">
        <v>40956</v>
      </c>
      <c r="P3296" s="6">
        <v>39.5</v>
      </c>
      <c r="Q3296" s="18">
        <v>40948</v>
      </c>
      <c r="R3296" s="6">
        <v>32.5</v>
      </c>
      <c r="S3296" s="18">
        <v>40968</v>
      </c>
      <c r="T3296" s="6">
        <v>40.75</v>
      </c>
    </row>
    <row r="3297" spans="1:20" x14ac:dyDescent="0.2">
      <c r="A3297" s="18">
        <v>40966</v>
      </c>
      <c r="B3297" s="25">
        <v>37</v>
      </c>
      <c r="C3297" s="18">
        <v>40967</v>
      </c>
      <c r="D3297" s="25">
        <v>41.5</v>
      </c>
      <c r="E3297" s="18">
        <v>40967</v>
      </c>
      <c r="F3297" s="25">
        <v>36.75</v>
      </c>
      <c r="G3297" s="18">
        <v>40966</v>
      </c>
      <c r="H3297" s="25">
        <v>41</v>
      </c>
      <c r="I3297" s="18">
        <v>40967</v>
      </c>
      <c r="J3297" s="25">
        <v>36</v>
      </c>
      <c r="K3297" s="18">
        <v>40967</v>
      </c>
      <c r="L3297" s="25">
        <v>42.5</v>
      </c>
      <c r="O3297" s="18">
        <v>40955</v>
      </c>
      <c r="P3297" s="6">
        <v>39.5</v>
      </c>
      <c r="Q3297" s="18">
        <v>40947</v>
      </c>
      <c r="R3297" s="6">
        <v>32.5</v>
      </c>
      <c r="S3297" s="18">
        <v>40967</v>
      </c>
      <c r="T3297" s="6">
        <v>40.75</v>
      </c>
    </row>
    <row r="3298" spans="1:20" x14ac:dyDescent="0.2">
      <c r="A3298" s="18">
        <v>40963</v>
      </c>
      <c r="B3298" s="25">
        <v>36.5</v>
      </c>
      <c r="C3298" s="18">
        <v>40966</v>
      </c>
      <c r="D3298" s="25">
        <v>41</v>
      </c>
      <c r="E3298" s="18">
        <v>40966</v>
      </c>
      <c r="F3298" s="25">
        <v>35.75</v>
      </c>
      <c r="G3298" s="18">
        <v>40963</v>
      </c>
      <c r="H3298" s="25">
        <v>41</v>
      </c>
      <c r="I3298" s="18">
        <v>40966</v>
      </c>
      <c r="J3298" s="25">
        <v>36</v>
      </c>
      <c r="K3298" s="18">
        <v>40966</v>
      </c>
      <c r="L3298" s="25">
        <v>41.5</v>
      </c>
      <c r="O3298" s="18">
        <v>40954</v>
      </c>
      <c r="P3298" s="6">
        <v>39.5</v>
      </c>
      <c r="Q3298" s="18">
        <v>40946</v>
      </c>
      <c r="R3298" s="6">
        <v>30</v>
      </c>
      <c r="S3298" s="18">
        <v>40966</v>
      </c>
      <c r="T3298" s="6">
        <v>40.75</v>
      </c>
    </row>
    <row r="3299" spans="1:20" x14ac:dyDescent="0.2">
      <c r="A3299" s="18">
        <v>40962</v>
      </c>
      <c r="B3299" s="25">
        <v>36.5</v>
      </c>
      <c r="C3299" s="18">
        <v>40963</v>
      </c>
      <c r="D3299" s="25">
        <v>40.25</v>
      </c>
      <c r="E3299" s="18">
        <v>40963</v>
      </c>
      <c r="F3299" s="25">
        <v>35.75</v>
      </c>
      <c r="G3299" s="18">
        <v>40962</v>
      </c>
      <c r="H3299" s="25">
        <v>41</v>
      </c>
      <c r="I3299" s="18">
        <v>40963</v>
      </c>
      <c r="J3299" s="25">
        <v>36</v>
      </c>
      <c r="K3299" s="18">
        <v>40963</v>
      </c>
      <c r="L3299" s="25">
        <v>41.5</v>
      </c>
      <c r="O3299" s="18">
        <v>40953</v>
      </c>
      <c r="P3299" s="6">
        <v>39.5</v>
      </c>
      <c r="Q3299" s="18">
        <v>40945</v>
      </c>
      <c r="R3299" s="6">
        <v>35</v>
      </c>
      <c r="S3299" s="18">
        <v>40963</v>
      </c>
      <c r="T3299" s="6">
        <v>40.75</v>
      </c>
    </row>
    <row r="3300" spans="1:20" x14ac:dyDescent="0.2">
      <c r="A3300" s="18">
        <v>40961</v>
      </c>
      <c r="B3300" s="25">
        <v>36.25</v>
      </c>
      <c r="C3300" s="18">
        <v>40962</v>
      </c>
      <c r="D3300" s="25">
        <v>40.25</v>
      </c>
      <c r="E3300" s="18">
        <v>40962</v>
      </c>
      <c r="F3300" s="25">
        <v>35</v>
      </c>
      <c r="G3300" s="18">
        <v>40961</v>
      </c>
      <c r="H3300" s="25">
        <v>39</v>
      </c>
      <c r="I3300" s="18">
        <v>40962</v>
      </c>
      <c r="J3300" s="25">
        <v>36</v>
      </c>
      <c r="K3300" s="18">
        <v>40962</v>
      </c>
      <c r="L3300" s="25">
        <v>41.5</v>
      </c>
      <c r="O3300" s="18">
        <v>40952</v>
      </c>
      <c r="P3300" s="6">
        <v>39.5</v>
      </c>
      <c r="Q3300" s="18">
        <v>40942</v>
      </c>
      <c r="R3300" s="6">
        <v>35</v>
      </c>
      <c r="S3300" s="18">
        <v>40962</v>
      </c>
      <c r="T3300" s="6">
        <v>40.75</v>
      </c>
    </row>
    <row r="3301" spans="1:20" x14ac:dyDescent="0.2">
      <c r="A3301" s="18">
        <v>40960</v>
      </c>
      <c r="B3301" s="25">
        <v>36.25</v>
      </c>
      <c r="C3301" s="18">
        <v>40961</v>
      </c>
      <c r="D3301" s="25">
        <v>40.25</v>
      </c>
      <c r="E3301" s="18">
        <v>40961</v>
      </c>
      <c r="F3301" s="25">
        <v>32</v>
      </c>
      <c r="G3301" s="18">
        <v>40960</v>
      </c>
      <c r="H3301" s="25">
        <v>39</v>
      </c>
      <c r="I3301" s="18">
        <v>40961</v>
      </c>
      <c r="J3301" s="25">
        <v>32.5</v>
      </c>
      <c r="K3301" s="18">
        <v>40961</v>
      </c>
      <c r="L3301" s="25">
        <v>41.5</v>
      </c>
      <c r="O3301" s="18">
        <v>40949</v>
      </c>
      <c r="P3301" s="6">
        <v>39.5</v>
      </c>
      <c r="Q3301" s="18">
        <v>40941</v>
      </c>
      <c r="R3301" s="6">
        <v>35</v>
      </c>
      <c r="S3301" s="18">
        <v>40961</v>
      </c>
      <c r="T3301" s="6">
        <v>40.75</v>
      </c>
    </row>
    <row r="3302" spans="1:20" x14ac:dyDescent="0.2">
      <c r="A3302" s="18">
        <v>40956</v>
      </c>
      <c r="B3302" s="25">
        <v>36</v>
      </c>
      <c r="C3302" s="18">
        <v>40960</v>
      </c>
      <c r="D3302" s="25">
        <v>40.25</v>
      </c>
      <c r="E3302" s="18">
        <v>40960</v>
      </c>
      <c r="F3302" s="25">
        <v>32</v>
      </c>
      <c r="G3302" s="18">
        <v>40956</v>
      </c>
      <c r="H3302" s="25">
        <v>39</v>
      </c>
      <c r="I3302" s="18">
        <v>40960</v>
      </c>
      <c r="J3302" s="25">
        <v>32.5</v>
      </c>
      <c r="K3302" s="18">
        <v>40960</v>
      </c>
      <c r="L3302" s="25">
        <v>41.5</v>
      </c>
      <c r="O3302" s="18">
        <v>40948</v>
      </c>
      <c r="P3302" s="6">
        <v>39.5</v>
      </c>
      <c r="Q3302" s="18">
        <v>40940</v>
      </c>
      <c r="R3302" s="6">
        <v>35</v>
      </c>
      <c r="S3302" s="18">
        <v>40960</v>
      </c>
      <c r="T3302" s="6">
        <v>40.75</v>
      </c>
    </row>
    <row r="3303" spans="1:20" x14ac:dyDescent="0.2">
      <c r="A3303" s="18">
        <v>40955</v>
      </c>
      <c r="B3303" s="25">
        <v>36</v>
      </c>
      <c r="C3303" s="18">
        <v>40956</v>
      </c>
      <c r="D3303" s="25">
        <v>40.25</v>
      </c>
      <c r="E3303" s="18">
        <v>40956</v>
      </c>
      <c r="F3303" s="25">
        <v>31.75</v>
      </c>
      <c r="G3303" s="18">
        <v>40955</v>
      </c>
      <c r="H3303" s="25">
        <v>39</v>
      </c>
      <c r="I3303" s="18">
        <v>40956</v>
      </c>
      <c r="J3303" s="25">
        <v>32.5</v>
      </c>
      <c r="K3303" s="18">
        <v>40956</v>
      </c>
      <c r="L3303" s="25">
        <v>40.5</v>
      </c>
      <c r="O3303" s="18">
        <v>40947</v>
      </c>
      <c r="P3303" s="6">
        <v>39.5</v>
      </c>
      <c r="Q3303" s="18">
        <v>40939</v>
      </c>
      <c r="R3303" s="6">
        <v>35</v>
      </c>
      <c r="S3303" s="18">
        <v>40956</v>
      </c>
      <c r="T3303" s="6">
        <v>40.75</v>
      </c>
    </row>
    <row r="3304" spans="1:20" x14ac:dyDescent="0.2">
      <c r="A3304" s="18">
        <v>40954</v>
      </c>
      <c r="B3304" s="25">
        <v>36</v>
      </c>
      <c r="C3304" s="18">
        <v>40955</v>
      </c>
      <c r="D3304" s="25">
        <v>40.25</v>
      </c>
      <c r="E3304" s="18">
        <v>40955</v>
      </c>
      <c r="F3304" s="25">
        <v>31.75</v>
      </c>
      <c r="G3304" s="18">
        <v>40954</v>
      </c>
      <c r="H3304" s="25">
        <v>39</v>
      </c>
      <c r="I3304" s="18">
        <v>40955</v>
      </c>
      <c r="J3304" s="25">
        <v>32.5</v>
      </c>
      <c r="K3304" s="18">
        <v>40955</v>
      </c>
      <c r="L3304" s="25">
        <v>40.5</v>
      </c>
      <c r="O3304" s="18">
        <v>40946</v>
      </c>
      <c r="P3304" s="6">
        <v>38.75</v>
      </c>
      <c r="Q3304" s="18">
        <v>40938</v>
      </c>
      <c r="R3304" s="6">
        <v>35</v>
      </c>
      <c r="S3304" s="18">
        <v>40955</v>
      </c>
      <c r="T3304" s="6">
        <v>40.75</v>
      </c>
    </row>
    <row r="3305" spans="1:20" x14ac:dyDescent="0.2">
      <c r="A3305" s="18">
        <v>40953</v>
      </c>
      <c r="B3305" s="25">
        <v>36</v>
      </c>
      <c r="C3305" s="18">
        <v>40954</v>
      </c>
      <c r="D3305" s="25">
        <v>39.880000000000003</v>
      </c>
      <c r="E3305" s="18">
        <v>40954</v>
      </c>
      <c r="F3305" s="25">
        <v>31.63</v>
      </c>
      <c r="G3305" s="18">
        <v>40953</v>
      </c>
      <c r="H3305" s="25">
        <v>38</v>
      </c>
      <c r="I3305" s="18">
        <v>40954</v>
      </c>
      <c r="J3305" s="25">
        <v>32.5</v>
      </c>
      <c r="K3305" s="18">
        <v>40954</v>
      </c>
      <c r="L3305" s="25">
        <v>40.5</v>
      </c>
      <c r="O3305" s="18">
        <v>40945</v>
      </c>
      <c r="P3305" s="6">
        <v>38.75</v>
      </c>
      <c r="Q3305" s="18">
        <v>40935</v>
      </c>
      <c r="R3305" s="6">
        <v>35</v>
      </c>
      <c r="S3305" s="18">
        <v>40954</v>
      </c>
      <c r="T3305" s="6">
        <v>40.75</v>
      </c>
    </row>
    <row r="3306" spans="1:20" x14ac:dyDescent="0.2">
      <c r="A3306" s="18">
        <v>40952</v>
      </c>
      <c r="B3306" s="25">
        <v>35.75</v>
      </c>
      <c r="C3306" s="18">
        <v>40953</v>
      </c>
      <c r="D3306" s="25">
        <v>37.380000000000003</v>
      </c>
      <c r="E3306" s="18">
        <v>40953</v>
      </c>
      <c r="F3306" s="25">
        <v>31.63</v>
      </c>
      <c r="G3306" s="18">
        <v>40952</v>
      </c>
      <c r="H3306" s="25">
        <v>38</v>
      </c>
      <c r="I3306" s="18">
        <v>40953</v>
      </c>
      <c r="J3306" s="25">
        <v>32.5</v>
      </c>
      <c r="K3306" s="18">
        <v>40953</v>
      </c>
      <c r="L3306" s="25">
        <v>40.5</v>
      </c>
      <c r="O3306" s="18">
        <v>40942</v>
      </c>
      <c r="P3306" s="6">
        <v>38.75</v>
      </c>
      <c r="Q3306" s="18">
        <v>40934</v>
      </c>
      <c r="R3306" s="6">
        <v>35</v>
      </c>
      <c r="S3306" s="18">
        <v>40953</v>
      </c>
      <c r="T3306" s="6">
        <v>39.5</v>
      </c>
    </row>
    <row r="3307" spans="1:20" x14ac:dyDescent="0.2">
      <c r="A3307" s="18">
        <v>40949</v>
      </c>
      <c r="B3307" s="25">
        <v>35.75</v>
      </c>
      <c r="C3307" s="18">
        <v>40952</v>
      </c>
      <c r="D3307" s="25">
        <v>37.380000000000003</v>
      </c>
      <c r="E3307" s="18">
        <v>40952</v>
      </c>
      <c r="F3307" s="25">
        <v>31.38</v>
      </c>
      <c r="G3307" s="18">
        <v>40949</v>
      </c>
      <c r="H3307" s="25">
        <v>38</v>
      </c>
      <c r="I3307" s="18">
        <v>40952</v>
      </c>
      <c r="J3307" s="25">
        <v>32.5</v>
      </c>
      <c r="K3307" s="18">
        <v>40952</v>
      </c>
      <c r="L3307" s="25">
        <v>39.25</v>
      </c>
      <c r="O3307" s="18">
        <v>40941</v>
      </c>
      <c r="P3307" s="6">
        <v>38.75</v>
      </c>
      <c r="Q3307" s="18">
        <v>40933</v>
      </c>
      <c r="R3307" s="6">
        <v>35</v>
      </c>
      <c r="S3307" s="18">
        <v>40952</v>
      </c>
      <c r="T3307" s="6">
        <v>39.5</v>
      </c>
    </row>
    <row r="3308" spans="1:20" x14ac:dyDescent="0.2">
      <c r="A3308" s="18">
        <v>40948</v>
      </c>
      <c r="B3308" s="25">
        <v>35.75</v>
      </c>
      <c r="C3308" s="18">
        <v>40949</v>
      </c>
      <c r="D3308" s="25">
        <v>37.380000000000003</v>
      </c>
      <c r="E3308" s="18">
        <v>40949</v>
      </c>
      <c r="F3308" s="25">
        <v>31.38</v>
      </c>
      <c r="G3308" s="18">
        <v>40948</v>
      </c>
      <c r="H3308" s="25">
        <v>38</v>
      </c>
      <c r="I3308" s="18">
        <v>40949</v>
      </c>
      <c r="J3308" s="25">
        <v>32.5</v>
      </c>
      <c r="K3308" s="18">
        <v>40949</v>
      </c>
      <c r="L3308" s="25">
        <v>39.25</v>
      </c>
      <c r="O3308" s="18">
        <v>40940</v>
      </c>
      <c r="P3308" s="6">
        <v>38.75</v>
      </c>
      <c r="Q3308" s="18">
        <v>40932</v>
      </c>
      <c r="R3308" s="6">
        <v>35</v>
      </c>
      <c r="S3308" s="18">
        <v>40949</v>
      </c>
      <c r="T3308" s="6">
        <v>39.5</v>
      </c>
    </row>
    <row r="3309" spans="1:20" x14ac:dyDescent="0.2">
      <c r="A3309" s="18">
        <v>40947</v>
      </c>
      <c r="B3309" s="25">
        <v>35.75</v>
      </c>
      <c r="C3309" s="18">
        <v>40948</v>
      </c>
      <c r="D3309" s="25">
        <v>37.380000000000003</v>
      </c>
      <c r="E3309" s="18">
        <v>40948</v>
      </c>
      <c r="F3309" s="25">
        <v>31.38</v>
      </c>
      <c r="G3309" s="18">
        <v>40947</v>
      </c>
      <c r="H3309" s="25">
        <v>38</v>
      </c>
      <c r="I3309" s="18">
        <v>40948</v>
      </c>
      <c r="J3309" s="25">
        <v>31.5</v>
      </c>
      <c r="K3309" s="18">
        <v>40948</v>
      </c>
      <c r="L3309" s="25">
        <v>39.25</v>
      </c>
      <c r="O3309" s="18">
        <v>40939</v>
      </c>
      <c r="P3309" s="6">
        <v>38.75</v>
      </c>
      <c r="Q3309" s="18">
        <v>40931</v>
      </c>
      <c r="R3309" s="6">
        <v>35</v>
      </c>
      <c r="S3309" s="18">
        <v>40948</v>
      </c>
      <c r="T3309" s="6">
        <v>39.5</v>
      </c>
    </row>
    <row r="3310" spans="1:20" x14ac:dyDescent="0.2">
      <c r="A3310" s="18">
        <v>40946</v>
      </c>
      <c r="B3310" s="25">
        <v>35</v>
      </c>
      <c r="C3310" s="18">
        <v>40947</v>
      </c>
      <c r="D3310" s="25">
        <v>37.380000000000003</v>
      </c>
      <c r="E3310" s="18">
        <v>40947</v>
      </c>
      <c r="F3310" s="25">
        <v>31.38</v>
      </c>
      <c r="G3310" s="18">
        <v>40946</v>
      </c>
      <c r="H3310" s="25">
        <v>37</v>
      </c>
      <c r="I3310" s="18">
        <v>40947</v>
      </c>
      <c r="J3310" s="25">
        <v>31.5</v>
      </c>
      <c r="K3310" s="18">
        <v>40947</v>
      </c>
      <c r="L3310" s="25">
        <v>39.25</v>
      </c>
      <c r="O3310" s="18">
        <v>40938</v>
      </c>
      <c r="P3310" s="6">
        <v>38.75</v>
      </c>
      <c r="Q3310" s="18">
        <v>40928</v>
      </c>
      <c r="R3310" s="6">
        <v>35</v>
      </c>
      <c r="S3310" s="18">
        <v>40947</v>
      </c>
      <c r="T3310" s="6">
        <v>39.5</v>
      </c>
    </row>
    <row r="3311" spans="1:20" x14ac:dyDescent="0.2">
      <c r="A3311" s="18">
        <v>40945</v>
      </c>
      <c r="B3311" s="25">
        <v>35</v>
      </c>
      <c r="C3311" s="18">
        <v>40946</v>
      </c>
      <c r="D3311" s="25">
        <v>37.130000000000003</v>
      </c>
      <c r="E3311" s="18">
        <v>40946</v>
      </c>
      <c r="F3311" s="25">
        <v>31.38</v>
      </c>
      <c r="G3311" s="18">
        <v>40945</v>
      </c>
      <c r="H3311" s="25">
        <v>37</v>
      </c>
      <c r="I3311" s="18">
        <v>40946</v>
      </c>
      <c r="J3311" s="25">
        <v>31.25</v>
      </c>
      <c r="K3311" s="18">
        <v>40946</v>
      </c>
      <c r="L3311" s="25">
        <v>39</v>
      </c>
      <c r="O3311" s="18">
        <v>40935</v>
      </c>
      <c r="P3311" s="6">
        <v>38.75</v>
      </c>
      <c r="Q3311" s="18">
        <v>40927</v>
      </c>
      <c r="R3311" s="6">
        <v>35</v>
      </c>
      <c r="S3311" s="18">
        <v>40946</v>
      </c>
      <c r="T3311" s="6">
        <v>39</v>
      </c>
    </row>
    <row r="3312" spans="1:20" x14ac:dyDescent="0.2">
      <c r="A3312" s="18">
        <v>40942</v>
      </c>
      <c r="B3312" s="25">
        <v>35</v>
      </c>
      <c r="C3312" s="18">
        <v>40945</v>
      </c>
      <c r="D3312" s="25">
        <v>37.130000000000003</v>
      </c>
      <c r="E3312" s="18">
        <v>40945</v>
      </c>
      <c r="F3312" s="25">
        <v>31.38</v>
      </c>
      <c r="G3312" s="18">
        <v>40942</v>
      </c>
      <c r="H3312" s="25">
        <v>37</v>
      </c>
      <c r="I3312" s="18">
        <v>40945</v>
      </c>
      <c r="J3312" s="25">
        <v>31.25</v>
      </c>
      <c r="K3312" s="18">
        <v>40945</v>
      </c>
      <c r="L3312" s="25">
        <v>38.25</v>
      </c>
      <c r="O3312" s="18">
        <v>40934</v>
      </c>
      <c r="P3312" s="6">
        <v>38.75</v>
      </c>
      <c r="Q3312" s="18">
        <v>40926</v>
      </c>
      <c r="R3312" s="6">
        <v>35</v>
      </c>
      <c r="S3312" s="18">
        <v>40945</v>
      </c>
      <c r="T3312" s="6">
        <v>39</v>
      </c>
    </row>
    <row r="3313" spans="1:20" x14ac:dyDescent="0.2">
      <c r="A3313" s="18">
        <v>40941</v>
      </c>
      <c r="B3313" s="25">
        <v>35</v>
      </c>
      <c r="C3313" s="18">
        <v>40942</v>
      </c>
      <c r="D3313" s="25">
        <v>37.130000000000003</v>
      </c>
      <c r="E3313" s="18">
        <v>40942</v>
      </c>
      <c r="F3313" s="25">
        <v>31.38</v>
      </c>
      <c r="G3313" s="18">
        <v>40941</v>
      </c>
      <c r="H3313" s="25">
        <v>37</v>
      </c>
      <c r="I3313" s="18">
        <v>40942</v>
      </c>
      <c r="J3313" s="25">
        <v>31.25</v>
      </c>
      <c r="K3313" s="18">
        <v>40942</v>
      </c>
      <c r="L3313" s="25">
        <v>38.25</v>
      </c>
      <c r="O3313" s="18">
        <v>40933</v>
      </c>
      <c r="P3313" s="6">
        <v>38.75</v>
      </c>
      <c r="Q3313" s="18">
        <v>40925</v>
      </c>
      <c r="R3313" s="6">
        <v>35</v>
      </c>
      <c r="S3313" s="18">
        <v>40942</v>
      </c>
      <c r="T3313" s="6">
        <v>39</v>
      </c>
    </row>
    <row r="3314" spans="1:20" x14ac:dyDescent="0.2">
      <c r="A3314" s="18">
        <v>40940</v>
      </c>
      <c r="B3314" s="25">
        <v>34.75</v>
      </c>
      <c r="C3314" s="18">
        <v>40941</v>
      </c>
      <c r="D3314" s="25">
        <v>37.130000000000003</v>
      </c>
      <c r="E3314" s="18">
        <v>40941</v>
      </c>
      <c r="F3314" s="25">
        <v>31.38</v>
      </c>
      <c r="G3314" s="18">
        <v>40940</v>
      </c>
      <c r="H3314" s="25">
        <v>37</v>
      </c>
      <c r="I3314" s="18">
        <v>40941</v>
      </c>
      <c r="J3314" s="25">
        <v>31.25</v>
      </c>
      <c r="K3314" s="18">
        <v>40941</v>
      </c>
      <c r="L3314" s="25">
        <v>38.25</v>
      </c>
      <c r="O3314" s="18">
        <v>40932</v>
      </c>
      <c r="P3314" s="6">
        <v>38</v>
      </c>
      <c r="Q3314" s="18">
        <v>40921</v>
      </c>
      <c r="R3314" s="6">
        <v>35</v>
      </c>
      <c r="S3314" s="18">
        <v>40941</v>
      </c>
      <c r="T3314" s="6">
        <v>39</v>
      </c>
    </row>
    <row r="3315" spans="1:20" x14ac:dyDescent="0.2">
      <c r="A3315" s="18">
        <v>40939</v>
      </c>
      <c r="B3315" s="25">
        <v>34.25</v>
      </c>
      <c r="C3315" s="18">
        <v>40940</v>
      </c>
      <c r="D3315" s="25">
        <v>36.25</v>
      </c>
      <c r="E3315" s="18">
        <v>40940</v>
      </c>
      <c r="F3315" s="25">
        <v>30.88</v>
      </c>
      <c r="G3315" s="18">
        <v>40939</v>
      </c>
      <c r="H3315" s="25">
        <v>36.5</v>
      </c>
      <c r="I3315" s="18">
        <v>40940</v>
      </c>
      <c r="J3315" s="25">
        <v>31.25</v>
      </c>
      <c r="K3315" s="18">
        <v>40940</v>
      </c>
      <c r="L3315" s="25">
        <v>38.25</v>
      </c>
      <c r="O3315" s="18">
        <v>40931</v>
      </c>
      <c r="P3315" s="6">
        <v>38</v>
      </c>
      <c r="Q3315" s="18">
        <v>40920</v>
      </c>
      <c r="R3315" s="6">
        <v>35</v>
      </c>
      <c r="S3315" s="18">
        <v>40940</v>
      </c>
      <c r="T3315" s="6">
        <v>39</v>
      </c>
    </row>
    <row r="3316" spans="1:20" x14ac:dyDescent="0.2">
      <c r="A3316" s="18">
        <v>40938</v>
      </c>
      <c r="B3316" s="25">
        <v>34.25</v>
      </c>
      <c r="C3316" s="18">
        <v>40939</v>
      </c>
      <c r="D3316" s="25">
        <v>35.75</v>
      </c>
      <c r="E3316" s="18">
        <v>40939</v>
      </c>
      <c r="F3316" s="25">
        <v>30.88</v>
      </c>
      <c r="G3316" s="18">
        <v>40938</v>
      </c>
      <c r="H3316" s="25">
        <v>36.5</v>
      </c>
      <c r="I3316" s="18">
        <v>40939</v>
      </c>
      <c r="J3316" s="25">
        <v>30.5</v>
      </c>
      <c r="K3316" s="18">
        <v>40939</v>
      </c>
      <c r="L3316" s="25">
        <v>38.25</v>
      </c>
      <c r="O3316" s="18">
        <v>40928</v>
      </c>
      <c r="P3316" s="6">
        <v>38</v>
      </c>
      <c r="Q3316" s="18">
        <v>40919</v>
      </c>
      <c r="R3316" s="6">
        <v>35</v>
      </c>
      <c r="S3316" s="18">
        <v>40939</v>
      </c>
      <c r="T3316" s="6">
        <v>39</v>
      </c>
    </row>
    <row r="3317" spans="1:20" x14ac:dyDescent="0.2">
      <c r="A3317" s="18">
        <v>40935</v>
      </c>
      <c r="B3317" s="25">
        <v>34.25</v>
      </c>
      <c r="C3317" s="18">
        <v>40938</v>
      </c>
      <c r="D3317" s="25">
        <v>35.75</v>
      </c>
      <c r="E3317" s="18">
        <v>40938</v>
      </c>
      <c r="F3317" s="25">
        <v>30.88</v>
      </c>
      <c r="G3317" s="18">
        <v>40935</v>
      </c>
      <c r="H3317" s="25">
        <v>36.5</v>
      </c>
      <c r="I3317" s="18">
        <v>40938</v>
      </c>
      <c r="J3317" s="25">
        <v>30.5</v>
      </c>
      <c r="K3317" s="18">
        <v>40938</v>
      </c>
      <c r="L3317" s="25">
        <v>38</v>
      </c>
      <c r="O3317" s="18">
        <v>40927</v>
      </c>
      <c r="P3317" s="6">
        <v>38</v>
      </c>
      <c r="Q3317" s="18">
        <v>40918</v>
      </c>
      <c r="R3317" s="6">
        <v>36</v>
      </c>
      <c r="S3317" s="18">
        <v>40938</v>
      </c>
      <c r="T3317" s="6">
        <v>39</v>
      </c>
    </row>
    <row r="3318" spans="1:20" x14ac:dyDescent="0.2">
      <c r="A3318" s="18">
        <v>40934</v>
      </c>
      <c r="B3318" s="25">
        <v>34.130000000000003</v>
      </c>
      <c r="C3318" s="18">
        <v>40935</v>
      </c>
      <c r="D3318" s="25">
        <v>35.75</v>
      </c>
      <c r="E3318" s="18">
        <v>40935</v>
      </c>
      <c r="F3318" s="25">
        <v>30.88</v>
      </c>
      <c r="G3318" s="18">
        <v>40934</v>
      </c>
      <c r="H3318" s="25">
        <v>37.5</v>
      </c>
      <c r="I3318" s="18">
        <v>40935</v>
      </c>
      <c r="J3318" s="25">
        <v>30.5</v>
      </c>
      <c r="K3318" s="18">
        <v>40935</v>
      </c>
      <c r="L3318" s="25">
        <v>38</v>
      </c>
      <c r="O3318" s="18">
        <v>40926</v>
      </c>
      <c r="P3318" s="6">
        <v>38</v>
      </c>
      <c r="Q3318" s="18">
        <v>40917</v>
      </c>
      <c r="R3318" s="6">
        <v>36</v>
      </c>
      <c r="S3318" s="18">
        <v>40935</v>
      </c>
      <c r="T3318" s="6">
        <v>39</v>
      </c>
    </row>
    <row r="3319" spans="1:20" x14ac:dyDescent="0.2">
      <c r="A3319" s="18">
        <v>40933</v>
      </c>
      <c r="B3319" s="25">
        <v>33.880000000000003</v>
      </c>
      <c r="C3319" s="18">
        <v>40934</v>
      </c>
      <c r="D3319" s="25">
        <v>35.5</v>
      </c>
      <c r="E3319" s="18">
        <v>40934</v>
      </c>
      <c r="F3319" s="25">
        <v>30.88</v>
      </c>
      <c r="G3319" s="18">
        <v>40933</v>
      </c>
      <c r="H3319" s="25">
        <v>36</v>
      </c>
      <c r="I3319" s="18">
        <v>40934</v>
      </c>
      <c r="J3319" s="25">
        <v>30.5</v>
      </c>
      <c r="K3319" s="18">
        <v>40934</v>
      </c>
      <c r="L3319" s="25">
        <v>38</v>
      </c>
      <c r="O3319" s="18">
        <v>40925</v>
      </c>
      <c r="P3319" s="6">
        <v>38</v>
      </c>
      <c r="Q3319" s="18">
        <v>40914</v>
      </c>
      <c r="R3319" s="6">
        <v>36</v>
      </c>
      <c r="S3319" s="18">
        <v>40934</v>
      </c>
      <c r="T3319" s="6">
        <v>39</v>
      </c>
    </row>
    <row r="3320" spans="1:20" x14ac:dyDescent="0.2">
      <c r="A3320" s="18">
        <v>40932</v>
      </c>
      <c r="B3320" s="25">
        <v>33.880000000000003</v>
      </c>
      <c r="C3320" s="18">
        <v>40933</v>
      </c>
      <c r="D3320" s="25">
        <v>35.5</v>
      </c>
      <c r="E3320" s="18">
        <v>40933</v>
      </c>
      <c r="F3320" s="25">
        <v>30.88</v>
      </c>
      <c r="G3320" s="18">
        <v>40932</v>
      </c>
      <c r="H3320" s="25">
        <v>35</v>
      </c>
      <c r="I3320" s="18">
        <v>40933</v>
      </c>
      <c r="J3320" s="25">
        <v>30.5</v>
      </c>
      <c r="K3320" s="18">
        <v>40933</v>
      </c>
      <c r="L3320" s="25">
        <v>38</v>
      </c>
      <c r="O3320" s="18">
        <v>40921</v>
      </c>
      <c r="P3320" s="6">
        <v>38</v>
      </c>
      <c r="Q3320" s="18">
        <v>40913</v>
      </c>
      <c r="R3320" s="6">
        <v>36</v>
      </c>
      <c r="S3320" s="18">
        <v>40933</v>
      </c>
      <c r="T3320" s="6">
        <v>39</v>
      </c>
    </row>
    <row r="3321" spans="1:20" x14ac:dyDescent="0.2">
      <c r="A3321" s="18">
        <v>40931</v>
      </c>
      <c r="B3321" s="25">
        <v>33.75</v>
      </c>
      <c r="C3321" s="18">
        <v>40932</v>
      </c>
      <c r="D3321" s="25">
        <v>35.25</v>
      </c>
      <c r="E3321" s="18">
        <v>40932</v>
      </c>
      <c r="F3321" s="25">
        <v>30.38</v>
      </c>
      <c r="G3321" s="18">
        <v>40931</v>
      </c>
      <c r="H3321" s="25">
        <v>35</v>
      </c>
      <c r="I3321" s="18">
        <v>40932</v>
      </c>
      <c r="J3321" s="25">
        <v>30.5</v>
      </c>
      <c r="K3321" s="18">
        <v>40932</v>
      </c>
      <c r="L3321" s="25">
        <v>38</v>
      </c>
      <c r="O3321" s="18">
        <v>40920</v>
      </c>
      <c r="P3321" s="6">
        <v>38</v>
      </c>
      <c r="Q3321" s="18">
        <v>40912</v>
      </c>
      <c r="R3321" s="6">
        <v>37</v>
      </c>
      <c r="S3321" s="18">
        <v>40932</v>
      </c>
      <c r="T3321" s="6">
        <v>39</v>
      </c>
    </row>
    <row r="3322" spans="1:20" x14ac:dyDescent="0.2">
      <c r="A3322" s="18">
        <v>40928</v>
      </c>
      <c r="B3322" s="25">
        <v>33.75</v>
      </c>
      <c r="C3322" s="18">
        <v>40931</v>
      </c>
      <c r="D3322" s="25">
        <v>35</v>
      </c>
      <c r="E3322" s="18">
        <v>40931</v>
      </c>
      <c r="F3322" s="25">
        <v>30.38</v>
      </c>
      <c r="G3322" s="18">
        <v>40928</v>
      </c>
      <c r="H3322" s="25">
        <v>35</v>
      </c>
      <c r="I3322" s="18">
        <v>40931</v>
      </c>
      <c r="J3322" s="25">
        <v>30.5</v>
      </c>
      <c r="K3322" s="18">
        <v>40931</v>
      </c>
      <c r="L3322" s="25">
        <v>38</v>
      </c>
      <c r="O3322" s="18">
        <v>40919</v>
      </c>
      <c r="P3322" s="6">
        <v>38</v>
      </c>
      <c r="Q3322" s="18">
        <v>40911</v>
      </c>
      <c r="R3322" s="6">
        <v>37</v>
      </c>
      <c r="S3322" s="18">
        <v>40931</v>
      </c>
      <c r="T3322" s="6">
        <v>38</v>
      </c>
    </row>
    <row r="3323" spans="1:20" x14ac:dyDescent="0.2">
      <c r="A3323" s="18">
        <v>40927</v>
      </c>
      <c r="B3323" s="25">
        <v>33.75</v>
      </c>
      <c r="C3323" s="18">
        <v>40928</v>
      </c>
      <c r="D3323" s="25">
        <v>35</v>
      </c>
      <c r="E3323" s="18">
        <v>40928</v>
      </c>
      <c r="F3323" s="25">
        <v>30.38</v>
      </c>
      <c r="G3323" s="18">
        <v>40927</v>
      </c>
      <c r="H3323" s="25">
        <v>35</v>
      </c>
      <c r="I3323" s="18">
        <v>40928</v>
      </c>
      <c r="J3323" s="25">
        <v>30.5</v>
      </c>
      <c r="K3323" s="18">
        <v>40928</v>
      </c>
      <c r="L3323" s="25">
        <v>38</v>
      </c>
      <c r="O3323" s="18">
        <v>40918</v>
      </c>
      <c r="P3323" s="6">
        <v>37.75</v>
      </c>
      <c r="Q3323" s="18">
        <v>40907</v>
      </c>
      <c r="R3323" s="6">
        <v>37</v>
      </c>
      <c r="S3323" s="18">
        <v>40928</v>
      </c>
      <c r="T3323" s="6">
        <v>38</v>
      </c>
    </row>
    <row r="3324" spans="1:20" x14ac:dyDescent="0.2">
      <c r="A3324" s="18">
        <v>40926</v>
      </c>
      <c r="B3324" s="25">
        <v>33.75</v>
      </c>
      <c r="C3324" s="18">
        <v>40927</v>
      </c>
      <c r="D3324" s="25">
        <v>35</v>
      </c>
      <c r="E3324" s="18">
        <v>40927</v>
      </c>
      <c r="F3324" s="25">
        <v>30.38</v>
      </c>
      <c r="G3324" s="18">
        <v>40926</v>
      </c>
      <c r="H3324" s="25">
        <v>35</v>
      </c>
      <c r="I3324" s="18">
        <v>40927</v>
      </c>
      <c r="J3324" s="25">
        <v>30.5</v>
      </c>
      <c r="K3324" s="18">
        <v>40927</v>
      </c>
      <c r="L3324" s="25">
        <v>38</v>
      </c>
      <c r="O3324" s="18">
        <v>40917</v>
      </c>
      <c r="P3324" s="6">
        <v>37.75</v>
      </c>
      <c r="Q3324" s="18">
        <v>40906</v>
      </c>
      <c r="R3324" s="6">
        <v>37</v>
      </c>
      <c r="S3324" s="18">
        <v>40927</v>
      </c>
      <c r="T3324" s="6">
        <v>38</v>
      </c>
    </row>
    <row r="3325" spans="1:20" x14ac:dyDescent="0.2">
      <c r="A3325" s="18">
        <v>40925</v>
      </c>
      <c r="B3325" s="25">
        <v>33.5</v>
      </c>
      <c r="C3325" s="18">
        <v>40926</v>
      </c>
      <c r="D3325" s="25">
        <v>35</v>
      </c>
      <c r="E3325" s="18">
        <v>40926</v>
      </c>
      <c r="F3325" s="25">
        <v>30.38</v>
      </c>
      <c r="G3325" s="18">
        <v>40925</v>
      </c>
      <c r="H3325" s="25">
        <v>35</v>
      </c>
      <c r="I3325" s="18">
        <v>40926</v>
      </c>
      <c r="J3325" s="25">
        <v>30.5</v>
      </c>
      <c r="K3325" s="18">
        <v>40926</v>
      </c>
      <c r="L3325" s="25">
        <v>38</v>
      </c>
      <c r="O3325" s="18">
        <v>40914</v>
      </c>
      <c r="P3325" s="6">
        <v>37.75</v>
      </c>
      <c r="Q3325" s="18">
        <v>40905</v>
      </c>
      <c r="R3325" s="6">
        <v>37</v>
      </c>
      <c r="S3325" s="18">
        <v>40926</v>
      </c>
      <c r="T3325" s="6">
        <v>38</v>
      </c>
    </row>
    <row r="3326" spans="1:20" x14ac:dyDescent="0.2">
      <c r="A3326" s="18">
        <v>40921</v>
      </c>
      <c r="B3326" s="25">
        <v>33.5</v>
      </c>
      <c r="C3326" s="18">
        <v>40925</v>
      </c>
      <c r="D3326" s="25">
        <v>35</v>
      </c>
      <c r="E3326" s="18">
        <v>40925</v>
      </c>
      <c r="F3326" s="25">
        <v>30.38</v>
      </c>
      <c r="G3326" s="18">
        <v>40921</v>
      </c>
      <c r="H3326" s="25">
        <v>34</v>
      </c>
      <c r="I3326" s="18">
        <v>40925</v>
      </c>
      <c r="J3326" s="25">
        <v>30.5</v>
      </c>
      <c r="K3326" s="18">
        <v>40925</v>
      </c>
      <c r="L3326" s="25">
        <v>38</v>
      </c>
      <c r="O3326" s="18">
        <v>40913</v>
      </c>
      <c r="P3326" s="6">
        <v>37.75</v>
      </c>
      <c r="Q3326" s="18">
        <v>40904</v>
      </c>
      <c r="R3326" s="6">
        <v>38</v>
      </c>
      <c r="S3326" s="18">
        <v>40925</v>
      </c>
      <c r="T3326" s="6">
        <v>38</v>
      </c>
    </row>
    <row r="3327" spans="1:20" x14ac:dyDescent="0.2">
      <c r="A3327" s="18">
        <v>40920</v>
      </c>
      <c r="B3327" s="25">
        <v>33.5</v>
      </c>
      <c r="C3327" s="18">
        <v>40921</v>
      </c>
      <c r="D3327" s="25">
        <v>35</v>
      </c>
      <c r="E3327" s="18">
        <v>40921</v>
      </c>
      <c r="F3327" s="25">
        <v>30.38</v>
      </c>
      <c r="G3327" s="18">
        <v>40920</v>
      </c>
      <c r="H3327" s="25">
        <v>34</v>
      </c>
      <c r="I3327" s="18">
        <v>40921</v>
      </c>
      <c r="J3327" s="25">
        <v>30.5</v>
      </c>
      <c r="K3327" s="18">
        <v>40921</v>
      </c>
      <c r="L3327" s="25">
        <v>37.75</v>
      </c>
      <c r="O3327" s="18">
        <v>40912</v>
      </c>
      <c r="P3327" s="6">
        <v>37.75</v>
      </c>
      <c r="Q3327" s="18">
        <v>40900</v>
      </c>
      <c r="R3327" s="6">
        <v>38</v>
      </c>
      <c r="S3327" s="18">
        <v>40921</v>
      </c>
      <c r="T3327" s="6">
        <v>38</v>
      </c>
    </row>
    <row r="3328" spans="1:20" x14ac:dyDescent="0.2">
      <c r="A3328" s="18">
        <v>40919</v>
      </c>
      <c r="B3328" s="25">
        <v>33.25</v>
      </c>
      <c r="C3328" s="18">
        <v>40920</v>
      </c>
      <c r="D3328" s="25">
        <v>35</v>
      </c>
      <c r="E3328" s="18">
        <v>40920</v>
      </c>
      <c r="F3328" s="25">
        <v>30.75</v>
      </c>
      <c r="G3328" s="18">
        <v>40919</v>
      </c>
      <c r="H3328" s="25">
        <v>34</v>
      </c>
      <c r="I3328" s="18">
        <v>40920</v>
      </c>
      <c r="J3328" s="25">
        <v>30.5</v>
      </c>
      <c r="K3328" s="18">
        <v>40920</v>
      </c>
      <c r="L3328" s="25">
        <v>37.75</v>
      </c>
      <c r="O3328" s="18">
        <v>40911</v>
      </c>
      <c r="P3328" s="6">
        <v>37.75</v>
      </c>
      <c r="Q3328" s="18">
        <v>40899</v>
      </c>
      <c r="R3328" s="6">
        <v>38</v>
      </c>
      <c r="S3328" s="18">
        <v>40920</v>
      </c>
      <c r="T3328" s="6">
        <v>38</v>
      </c>
    </row>
    <row r="3329" spans="1:20" x14ac:dyDescent="0.2">
      <c r="A3329" s="18">
        <v>40918</v>
      </c>
      <c r="B3329" s="25">
        <v>33.25</v>
      </c>
      <c r="C3329" s="18">
        <v>40919</v>
      </c>
      <c r="D3329" s="25">
        <v>35.5</v>
      </c>
      <c r="E3329" s="18">
        <v>40919</v>
      </c>
      <c r="F3329" s="25">
        <v>30.75</v>
      </c>
      <c r="G3329" s="18">
        <v>40918</v>
      </c>
      <c r="H3329" s="25">
        <v>34</v>
      </c>
      <c r="I3329" s="18">
        <v>40919</v>
      </c>
      <c r="J3329" s="25">
        <v>30.5</v>
      </c>
      <c r="K3329" s="18">
        <v>40919</v>
      </c>
      <c r="L3329" s="25">
        <v>37.75</v>
      </c>
      <c r="O3329" s="18">
        <v>40907</v>
      </c>
      <c r="P3329" s="6">
        <v>37.75</v>
      </c>
      <c r="Q3329" s="18">
        <v>40898</v>
      </c>
      <c r="R3329" s="6">
        <v>38</v>
      </c>
      <c r="S3329" s="18">
        <v>40919</v>
      </c>
      <c r="T3329" s="6">
        <v>38</v>
      </c>
    </row>
    <row r="3330" spans="1:20" x14ac:dyDescent="0.2">
      <c r="A3330" s="18">
        <v>40917</v>
      </c>
      <c r="B3330" s="25">
        <v>33.25</v>
      </c>
      <c r="C3330" s="18">
        <v>40918</v>
      </c>
      <c r="D3330" s="25">
        <v>34.75</v>
      </c>
      <c r="E3330" s="18">
        <v>40918</v>
      </c>
      <c r="F3330" s="25">
        <v>31.25</v>
      </c>
      <c r="G3330" s="18">
        <v>40917</v>
      </c>
      <c r="H3330" s="25">
        <v>34</v>
      </c>
      <c r="I3330" s="18">
        <v>40918</v>
      </c>
      <c r="J3330" s="25">
        <v>34</v>
      </c>
      <c r="K3330" s="18">
        <v>40918</v>
      </c>
      <c r="L3330" s="25">
        <v>37.75</v>
      </c>
      <c r="O3330" s="18">
        <v>40906</v>
      </c>
      <c r="P3330" s="6">
        <v>37.75</v>
      </c>
      <c r="Q3330" s="18">
        <v>40897</v>
      </c>
      <c r="R3330" s="6">
        <v>38</v>
      </c>
      <c r="S3330" s="18">
        <v>40918</v>
      </c>
      <c r="T3330" s="6">
        <v>38</v>
      </c>
    </row>
    <row r="3331" spans="1:20" x14ac:dyDescent="0.2">
      <c r="A3331" s="18">
        <v>40914</v>
      </c>
      <c r="B3331" s="25">
        <v>33.25</v>
      </c>
      <c r="C3331" s="18">
        <v>40917</v>
      </c>
      <c r="D3331" s="25">
        <v>34.75</v>
      </c>
      <c r="E3331" s="18">
        <v>40917</v>
      </c>
      <c r="F3331" s="25">
        <v>31.25</v>
      </c>
      <c r="G3331" s="18">
        <v>40914</v>
      </c>
      <c r="H3331" s="25">
        <v>34</v>
      </c>
      <c r="I3331" s="18">
        <v>40917</v>
      </c>
      <c r="J3331" s="25">
        <v>34</v>
      </c>
      <c r="K3331" s="18">
        <v>40917</v>
      </c>
      <c r="L3331" s="25">
        <v>37.75</v>
      </c>
      <c r="O3331" s="18">
        <v>40905</v>
      </c>
      <c r="P3331" s="6">
        <v>37.75</v>
      </c>
      <c r="Q3331" s="18">
        <v>40896</v>
      </c>
      <c r="R3331" s="6">
        <v>38</v>
      </c>
      <c r="S3331" s="18">
        <v>40917</v>
      </c>
      <c r="T3331" s="6">
        <v>38</v>
      </c>
    </row>
    <row r="3332" spans="1:20" x14ac:dyDescent="0.2">
      <c r="A3332" s="18">
        <v>40913</v>
      </c>
      <c r="B3332" s="25">
        <v>33.25</v>
      </c>
      <c r="C3332" s="18">
        <v>40914</v>
      </c>
      <c r="D3332" s="25">
        <v>34.75</v>
      </c>
      <c r="E3332" s="18">
        <v>40914</v>
      </c>
      <c r="F3332" s="25">
        <v>31.5</v>
      </c>
      <c r="G3332" s="18">
        <v>40913</v>
      </c>
      <c r="H3332" s="25">
        <v>34</v>
      </c>
      <c r="I3332" s="18">
        <v>40914</v>
      </c>
      <c r="J3332" s="25">
        <v>34</v>
      </c>
      <c r="K3332" s="18">
        <v>40914</v>
      </c>
      <c r="L3332" s="25">
        <v>37.75</v>
      </c>
      <c r="O3332" s="18">
        <v>40904</v>
      </c>
      <c r="P3332" s="6">
        <v>37.75</v>
      </c>
      <c r="Q3332" s="18">
        <v>40893</v>
      </c>
      <c r="R3332" s="6">
        <v>38</v>
      </c>
      <c r="S3332" s="18">
        <v>40914</v>
      </c>
      <c r="T3332" s="6">
        <v>38</v>
      </c>
    </row>
    <row r="3333" spans="1:20" x14ac:dyDescent="0.2">
      <c r="A3333" s="18">
        <v>40912</v>
      </c>
      <c r="B3333" s="25">
        <v>33.5</v>
      </c>
      <c r="C3333" s="18">
        <v>40913</v>
      </c>
      <c r="D3333" s="25">
        <v>34.75</v>
      </c>
      <c r="E3333" s="18">
        <v>40913</v>
      </c>
      <c r="F3333" s="25">
        <v>35.5</v>
      </c>
      <c r="G3333" s="18">
        <v>40912</v>
      </c>
      <c r="H3333" s="25">
        <v>34</v>
      </c>
      <c r="I3333" s="18">
        <v>40913</v>
      </c>
      <c r="J3333" s="25">
        <v>34.5</v>
      </c>
      <c r="K3333" s="18">
        <v>40913</v>
      </c>
      <c r="L3333" s="25">
        <v>37.75</v>
      </c>
      <c r="O3333" s="18">
        <v>40900</v>
      </c>
      <c r="P3333" s="6">
        <v>37.75</v>
      </c>
      <c r="Q3333" s="18">
        <v>40892</v>
      </c>
      <c r="R3333" s="6">
        <v>38</v>
      </c>
      <c r="S3333" s="18">
        <v>40913</v>
      </c>
      <c r="T3333" s="6">
        <v>38</v>
      </c>
    </row>
    <row r="3334" spans="1:20" x14ac:dyDescent="0.2">
      <c r="A3334" s="18">
        <v>40911</v>
      </c>
      <c r="B3334" s="25">
        <v>33.5</v>
      </c>
      <c r="C3334" s="18">
        <v>40912</v>
      </c>
      <c r="D3334" s="25">
        <v>34.75</v>
      </c>
      <c r="E3334" s="18">
        <v>40912</v>
      </c>
      <c r="F3334" s="25">
        <v>37.380000000000003</v>
      </c>
      <c r="G3334" s="18">
        <v>40911</v>
      </c>
      <c r="H3334" s="25">
        <v>34</v>
      </c>
      <c r="I3334" s="18">
        <v>40912</v>
      </c>
      <c r="J3334" s="25">
        <v>36.75</v>
      </c>
      <c r="K3334" s="18">
        <v>40912</v>
      </c>
      <c r="L3334" s="25">
        <v>37.75</v>
      </c>
      <c r="O3334" s="18">
        <v>40899</v>
      </c>
      <c r="P3334" s="6">
        <v>37.75</v>
      </c>
      <c r="Q3334" s="18">
        <v>40891</v>
      </c>
      <c r="R3334" s="6">
        <v>38</v>
      </c>
      <c r="S3334" s="18">
        <v>40912</v>
      </c>
      <c r="T3334" s="6">
        <v>38</v>
      </c>
    </row>
    <row r="3335" spans="1:20" x14ac:dyDescent="0.2">
      <c r="A3335" s="18">
        <v>40907</v>
      </c>
      <c r="B3335" s="25">
        <v>33.75</v>
      </c>
      <c r="C3335" s="18">
        <v>40911</v>
      </c>
      <c r="D3335" s="25">
        <v>34.75</v>
      </c>
      <c r="E3335" s="18">
        <v>40911</v>
      </c>
      <c r="F3335" s="25">
        <v>37.380000000000003</v>
      </c>
      <c r="G3335" s="18">
        <v>40907</v>
      </c>
      <c r="H3335" s="25">
        <v>34</v>
      </c>
      <c r="I3335" s="18">
        <v>40911</v>
      </c>
      <c r="J3335" s="25">
        <v>36.75</v>
      </c>
      <c r="K3335" s="18">
        <v>40911</v>
      </c>
      <c r="L3335" s="25">
        <v>37.25</v>
      </c>
      <c r="O3335" s="18">
        <v>40898</v>
      </c>
      <c r="P3335" s="6">
        <v>37.75</v>
      </c>
      <c r="Q3335" s="18">
        <v>40890</v>
      </c>
      <c r="R3335" s="6">
        <v>38</v>
      </c>
      <c r="S3335" s="18">
        <v>40911</v>
      </c>
      <c r="T3335" s="6">
        <v>38.5</v>
      </c>
    </row>
    <row r="3336" spans="1:20" x14ac:dyDescent="0.2">
      <c r="A3336" s="18">
        <v>40906</v>
      </c>
      <c r="B3336" s="25">
        <v>33.75</v>
      </c>
      <c r="C3336" s="18">
        <v>40907</v>
      </c>
      <c r="D3336" s="25">
        <v>34</v>
      </c>
      <c r="E3336" s="18">
        <v>40907</v>
      </c>
      <c r="F3336" s="25">
        <v>37.380000000000003</v>
      </c>
      <c r="G3336" s="18">
        <v>40906</v>
      </c>
      <c r="H3336" s="25">
        <v>34</v>
      </c>
      <c r="I3336" s="18">
        <v>40907</v>
      </c>
      <c r="J3336" s="25">
        <v>36.75</v>
      </c>
      <c r="K3336" s="18">
        <v>40907</v>
      </c>
      <c r="L3336" s="25">
        <v>37.25</v>
      </c>
      <c r="O3336" s="18">
        <v>40897</v>
      </c>
      <c r="P3336" s="6">
        <v>38</v>
      </c>
      <c r="Q3336" s="18">
        <v>40889</v>
      </c>
      <c r="R3336" s="6">
        <v>40</v>
      </c>
      <c r="S3336" s="18">
        <v>40907</v>
      </c>
      <c r="T3336" s="6">
        <v>38.5</v>
      </c>
    </row>
    <row r="3337" spans="1:20" x14ac:dyDescent="0.2">
      <c r="A3337" s="18">
        <v>40905</v>
      </c>
      <c r="B3337" s="25">
        <v>33.75</v>
      </c>
      <c r="C3337" s="18">
        <v>40906</v>
      </c>
      <c r="D3337" s="25">
        <v>34.880000000000003</v>
      </c>
      <c r="E3337" s="18">
        <v>40906</v>
      </c>
      <c r="F3337" s="25">
        <v>37.380000000000003</v>
      </c>
      <c r="G3337" s="18">
        <v>40905</v>
      </c>
      <c r="H3337" s="25">
        <v>34</v>
      </c>
      <c r="I3337" s="18">
        <v>40906</v>
      </c>
      <c r="J3337" s="25">
        <v>36.75</v>
      </c>
      <c r="K3337" s="18">
        <v>40906</v>
      </c>
      <c r="L3337" s="25">
        <v>37.25</v>
      </c>
      <c r="O3337" s="18">
        <v>40896</v>
      </c>
      <c r="P3337" s="6">
        <v>38</v>
      </c>
      <c r="Q3337" s="18">
        <v>40886</v>
      </c>
      <c r="R3337" s="6">
        <v>40</v>
      </c>
      <c r="S3337" s="18">
        <v>40906</v>
      </c>
      <c r="T3337" s="6">
        <v>38.5</v>
      </c>
    </row>
    <row r="3338" spans="1:20" x14ac:dyDescent="0.2">
      <c r="A3338" s="18">
        <v>40904</v>
      </c>
      <c r="B3338" s="25">
        <v>33.75</v>
      </c>
      <c r="C3338" s="18">
        <v>40905</v>
      </c>
      <c r="D3338" s="25">
        <v>34.880000000000003</v>
      </c>
      <c r="E3338" s="18">
        <v>40905</v>
      </c>
      <c r="F3338" s="25">
        <v>37.380000000000003</v>
      </c>
      <c r="G3338" s="18">
        <v>40904</v>
      </c>
      <c r="H3338" s="25">
        <v>34</v>
      </c>
      <c r="I3338" s="18">
        <v>40905</v>
      </c>
      <c r="J3338" s="25">
        <v>36.75</v>
      </c>
      <c r="K3338" s="18">
        <v>40905</v>
      </c>
      <c r="L3338" s="25">
        <v>37.25</v>
      </c>
      <c r="O3338" s="18">
        <v>40893</v>
      </c>
      <c r="P3338" s="6">
        <v>38</v>
      </c>
      <c r="Q3338" s="18">
        <v>40885</v>
      </c>
      <c r="R3338" s="6">
        <v>40</v>
      </c>
      <c r="S3338" s="18">
        <v>40905</v>
      </c>
      <c r="T3338" s="6">
        <v>38.5</v>
      </c>
    </row>
    <row r="3339" spans="1:20" x14ac:dyDescent="0.2">
      <c r="A3339" s="18">
        <v>40900</v>
      </c>
      <c r="B3339" s="25">
        <v>33.880000000000003</v>
      </c>
      <c r="C3339" s="18">
        <v>40904</v>
      </c>
      <c r="D3339" s="25">
        <v>35.25</v>
      </c>
      <c r="E3339" s="18">
        <v>40904</v>
      </c>
      <c r="F3339" s="25">
        <v>37.380000000000003</v>
      </c>
      <c r="G3339" s="18">
        <v>40900</v>
      </c>
      <c r="H3339" s="25">
        <v>35</v>
      </c>
      <c r="I3339" s="18">
        <v>40904</v>
      </c>
      <c r="J3339" s="25">
        <v>36.75</v>
      </c>
      <c r="K3339" s="18">
        <v>40904</v>
      </c>
      <c r="L3339" s="25">
        <v>37.25</v>
      </c>
      <c r="O3339" s="18">
        <v>40892</v>
      </c>
      <c r="P3339" s="6">
        <v>38</v>
      </c>
      <c r="Q3339" s="18">
        <v>40884</v>
      </c>
      <c r="R3339" s="6">
        <v>40</v>
      </c>
      <c r="S3339" s="18">
        <v>40904</v>
      </c>
      <c r="T3339" s="6">
        <v>38.5</v>
      </c>
    </row>
    <row r="3340" spans="1:20" x14ac:dyDescent="0.2">
      <c r="A3340" s="18">
        <v>40899</v>
      </c>
      <c r="B3340" s="25">
        <v>33.880000000000003</v>
      </c>
      <c r="C3340" s="18">
        <v>40900</v>
      </c>
      <c r="D3340" s="25">
        <v>35.25</v>
      </c>
      <c r="E3340" s="18">
        <v>40900</v>
      </c>
      <c r="F3340" s="25">
        <v>37.380000000000003</v>
      </c>
      <c r="G3340" s="18">
        <v>40899</v>
      </c>
      <c r="H3340" s="25">
        <v>35</v>
      </c>
      <c r="I3340" s="18">
        <v>40900</v>
      </c>
      <c r="J3340" s="25">
        <v>36.75</v>
      </c>
      <c r="K3340" s="18">
        <v>40900</v>
      </c>
      <c r="L3340" s="25">
        <v>37.25</v>
      </c>
      <c r="O3340" s="18">
        <v>40891</v>
      </c>
      <c r="P3340" s="6">
        <v>39</v>
      </c>
      <c r="Q3340" s="18">
        <v>40883</v>
      </c>
      <c r="R3340" s="6">
        <v>40</v>
      </c>
      <c r="S3340" s="18">
        <v>40900</v>
      </c>
      <c r="T3340" s="6">
        <v>38.5</v>
      </c>
    </row>
    <row r="3341" spans="1:20" x14ac:dyDescent="0.2">
      <c r="A3341" s="18">
        <v>40898</v>
      </c>
      <c r="B3341" s="25">
        <v>34.25</v>
      </c>
      <c r="C3341" s="18">
        <v>40899</v>
      </c>
      <c r="D3341" s="25">
        <v>35.25</v>
      </c>
      <c r="E3341" s="18">
        <v>40899</v>
      </c>
      <c r="F3341" s="25">
        <v>37.380000000000003</v>
      </c>
      <c r="G3341" s="18">
        <v>40898</v>
      </c>
      <c r="H3341" s="25">
        <v>35</v>
      </c>
      <c r="I3341" s="18">
        <v>40899</v>
      </c>
      <c r="J3341" s="25">
        <v>40</v>
      </c>
      <c r="K3341" s="18">
        <v>40899</v>
      </c>
      <c r="L3341" s="25">
        <v>37.25</v>
      </c>
      <c r="O3341" s="18">
        <v>40890</v>
      </c>
      <c r="P3341" s="6">
        <v>39</v>
      </c>
      <c r="Q3341" s="18">
        <v>40882</v>
      </c>
      <c r="R3341" s="6">
        <v>40</v>
      </c>
      <c r="S3341" s="18">
        <v>40899</v>
      </c>
      <c r="T3341" s="6">
        <v>38.5</v>
      </c>
    </row>
    <row r="3342" spans="1:20" x14ac:dyDescent="0.2">
      <c r="A3342" s="18">
        <v>40897</v>
      </c>
      <c r="B3342" s="25">
        <v>34.25</v>
      </c>
      <c r="C3342" s="18">
        <v>40898</v>
      </c>
      <c r="D3342" s="25">
        <v>35.630000000000003</v>
      </c>
      <c r="E3342" s="18">
        <v>40898</v>
      </c>
      <c r="F3342" s="25">
        <v>38.880000000000003</v>
      </c>
      <c r="G3342" s="18">
        <v>40897</v>
      </c>
      <c r="H3342" s="25">
        <v>35</v>
      </c>
      <c r="I3342" s="18">
        <v>40898</v>
      </c>
      <c r="J3342" s="25">
        <v>40.5</v>
      </c>
      <c r="K3342" s="18">
        <v>40898</v>
      </c>
      <c r="L3342" s="25">
        <v>37.25</v>
      </c>
      <c r="O3342" s="18">
        <v>40889</v>
      </c>
      <c r="P3342" s="6">
        <v>39</v>
      </c>
      <c r="Q3342" s="18">
        <v>40879</v>
      </c>
      <c r="R3342" s="6">
        <v>40</v>
      </c>
      <c r="S3342" s="18">
        <v>40898</v>
      </c>
      <c r="T3342" s="6">
        <v>39.5</v>
      </c>
    </row>
    <row r="3343" spans="1:20" x14ac:dyDescent="0.2">
      <c r="A3343" s="18">
        <v>40896</v>
      </c>
      <c r="B3343" s="25">
        <v>34.5</v>
      </c>
      <c r="C3343" s="18">
        <v>40897</v>
      </c>
      <c r="D3343" s="25">
        <v>35.630000000000003</v>
      </c>
      <c r="E3343" s="18">
        <v>40897</v>
      </c>
      <c r="F3343" s="25">
        <v>38.880000000000003</v>
      </c>
      <c r="G3343" s="18">
        <v>40896</v>
      </c>
      <c r="H3343" s="25">
        <v>35</v>
      </c>
      <c r="I3343" s="18">
        <v>40897</v>
      </c>
      <c r="J3343" s="25">
        <v>40.5</v>
      </c>
      <c r="K3343" s="18">
        <v>40897</v>
      </c>
      <c r="L3343" s="25">
        <v>37.25</v>
      </c>
      <c r="O3343" s="18">
        <v>40886</v>
      </c>
      <c r="P3343" s="6">
        <v>39</v>
      </c>
      <c r="Q3343" s="18">
        <v>40878</v>
      </c>
      <c r="R3343" s="6">
        <v>40</v>
      </c>
      <c r="S3343" s="18">
        <v>40897</v>
      </c>
      <c r="T3343" s="6">
        <v>39.5</v>
      </c>
    </row>
    <row r="3344" spans="1:20" x14ac:dyDescent="0.2">
      <c r="A3344" s="18">
        <v>40893</v>
      </c>
      <c r="B3344" s="25">
        <v>35</v>
      </c>
      <c r="C3344" s="18">
        <v>40896</v>
      </c>
      <c r="D3344" s="25">
        <v>35.630000000000003</v>
      </c>
      <c r="E3344" s="18">
        <v>40896</v>
      </c>
      <c r="F3344" s="25">
        <v>38.880000000000003</v>
      </c>
      <c r="G3344" s="18">
        <v>40893</v>
      </c>
      <c r="H3344" s="25">
        <v>35</v>
      </c>
      <c r="I3344" s="18">
        <v>40896</v>
      </c>
      <c r="J3344" s="25">
        <v>40.5</v>
      </c>
      <c r="K3344" s="18">
        <v>40896</v>
      </c>
      <c r="L3344" s="25">
        <v>37.25</v>
      </c>
      <c r="O3344" s="18">
        <v>40885</v>
      </c>
      <c r="P3344" s="6">
        <v>39.25</v>
      </c>
      <c r="Q3344" s="18">
        <v>40877</v>
      </c>
      <c r="R3344" s="6">
        <v>40</v>
      </c>
      <c r="S3344" s="18">
        <v>40896</v>
      </c>
      <c r="T3344" s="6">
        <v>39.5</v>
      </c>
    </row>
    <row r="3345" spans="1:20" x14ac:dyDescent="0.2">
      <c r="A3345" s="18">
        <v>40892</v>
      </c>
      <c r="B3345" s="25">
        <v>35</v>
      </c>
      <c r="C3345" s="18">
        <v>40893</v>
      </c>
      <c r="D3345" s="25">
        <v>36.380000000000003</v>
      </c>
      <c r="E3345" s="18">
        <v>40893</v>
      </c>
      <c r="F3345" s="25">
        <v>38.880000000000003</v>
      </c>
      <c r="G3345" s="18">
        <v>40892</v>
      </c>
      <c r="H3345" s="25">
        <v>35</v>
      </c>
      <c r="I3345" s="18">
        <v>40893</v>
      </c>
      <c r="J3345" s="25">
        <v>40.5</v>
      </c>
      <c r="K3345" s="18">
        <v>40893</v>
      </c>
      <c r="L3345" s="25">
        <v>37.25</v>
      </c>
      <c r="O3345" s="18">
        <v>40884</v>
      </c>
      <c r="P3345" s="6">
        <v>39.25</v>
      </c>
      <c r="Q3345" s="18">
        <v>40876</v>
      </c>
      <c r="R3345" s="6">
        <v>40</v>
      </c>
      <c r="S3345" s="18">
        <v>40893</v>
      </c>
      <c r="T3345" s="6">
        <v>39.5</v>
      </c>
    </row>
    <row r="3346" spans="1:20" x14ac:dyDescent="0.2">
      <c r="A3346" s="18">
        <v>40891</v>
      </c>
      <c r="B3346" s="25">
        <v>35</v>
      </c>
      <c r="C3346" s="18">
        <v>40892</v>
      </c>
      <c r="D3346" s="25">
        <v>36.380000000000003</v>
      </c>
      <c r="E3346" s="18">
        <v>40892</v>
      </c>
      <c r="F3346" s="25">
        <v>42</v>
      </c>
      <c r="G3346" s="18">
        <v>40891</v>
      </c>
      <c r="H3346" s="25">
        <v>35</v>
      </c>
      <c r="I3346" s="18">
        <v>40892</v>
      </c>
      <c r="J3346" s="25">
        <v>40.5</v>
      </c>
      <c r="K3346" s="18">
        <v>40892</v>
      </c>
      <c r="L3346" s="25">
        <v>37.25</v>
      </c>
      <c r="O3346" s="18">
        <v>40883</v>
      </c>
      <c r="P3346" s="6">
        <v>39</v>
      </c>
      <c r="Q3346" s="18">
        <v>40875</v>
      </c>
      <c r="R3346" s="6">
        <v>40</v>
      </c>
      <c r="S3346" s="18">
        <v>40892</v>
      </c>
      <c r="T3346" s="6">
        <v>39.5</v>
      </c>
    </row>
    <row r="3347" spans="1:20" x14ac:dyDescent="0.2">
      <c r="A3347" s="18">
        <v>40890</v>
      </c>
      <c r="B3347" s="25">
        <v>35</v>
      </c>
      <c r="C3347" s="18">
        <v>40891</v>
      </c>
      <c r="D3347" s="25">
        <v>36.75</v>
      </c>
      <c r="E3347" s="18">
        <v>40891</v>
      </c>
      <c r="F3347" s="25">
        <v>42</v>
      </c>
      <c r="G3347" s="18">
        <v>40890</v>
      </c>
      <c r="H3347" s="25">
        <v>35</v>
      </c>
      <c r="I3347" s="18">
        <v>40891</v>
      </c>
      <c r="J3347" s="25">
        <v>40.5</v>
      </c>
      <c r="K3347" s="18">
        <v>40891</v>
      </c>
      <c r="L3347" s="25">
        <v>37.25</v>
      </c>
      <c r="O3347" s="18">
        <v>40882</v>
      </c>
      <c r="P3347" s="6">
        <v>39</v>
      </c>
      <c r="Q3347" s="18">
        <v>40872</v>
      </c>
      <c r="R3347" s="6">
        <v>40</v>
      </c>
      <c r="S3347" s="18">
        <v>40891</v>
      </c>
      <c r="T3347" s="6">
        <v>39.5</v>
      </c>
    </row>
    <row r="3348" spans="1:20" x14ac:dyDescent="0.2">
      <c r="A3348" s="18">
        <v>40889</v>
      </c>
      <c r="B3348" s="25">
        <v>35</v>
      </c>
      <c r="C3348" s="18">
        <v>40890</v>
      </c>
      <c r="D3348" s="25">
        <v>36.75</v>
      </c>
      <c r="E3348" s="18">
        <v>40890</v>
      </c>
      <c r="F3348" s="25">
        <v>42</v>
      </c>
      <c r="G3348" s="18">
        <v>40889</v>
      </c>
      <c r="H3348" s="25">
        <v>35</v>
      </c>
      <c r="I3348" s="18">
        <v>40890</v>
      </c>
      <c r="J3348" s="25">
        <v>40.5</v>
      </c>
      <c r="K3348" s="18">
        <v>40890</v>
      </c>
      <c r="L3348" s="25">
        <v>37.25</v>
      </c>
      <c r="O3348" s="18">
        <v>40879</v>
      </c>
      <c r="P3348" s="6">
        <v>39</v>
      </c>
      <c r="Q3348" s="18">
        <v>40870</v>
      </c>
      <c r="R3348" s="6">
        <v>40</v>
      </c>
      <c r="S3348" s="18">
        <v>40890</v>
      </c>
      <c r="T3348" s="6">
        <v>39.5</v>
      </c>
    </row>
    <row r="3349" spans="1:20" x14ac:dyDescent="0.2">
      <c r="A3349" s="18">
        <v>40886</v>
      </c>
      <c r="B3349" s="25">
        <v>35</v>
      </c>
      <c r="C3349" s="18">
        <v>40889</v>
      </c>
      <c r="D3349" s="25">
        <v>36.5</v>
      </c>
      <c r="E3349" s="18">
        <v>40889</v>
      </c>
      <c r="F3349" s="25">
        <v>42.5</v>
      </c>
      <c r="G3349" s="18">
        <v>40886</v>
      </c>
      <c r="H3349" s="25">
        <v>35</v>
      </c>
      <c r="I3349" s="18">
        <v>40889</v>
      </c>
      <c r="J3349" s="25">
        <v>41</v>
      </c>
      <c r="K3349" s="18">
        <v>40889</v>
      </c>
      <c r="L3349" s="25">
        <v>37.25</v>
      </c>
      <c r="O3349" s="18">
        <v>40878</v>
      </c>
      <c r="P3349" s="6">
        <v>39</v>
      </c>
      <c r="Q3349" s="18">
        <v>40869</v>
      </c>
      <c r="R3349" s="6">
        <v>40</v>
      </c>
      <c r="S3349" s="18">
        <v>40889</v>
      </c>
      <c r="T3349" s="6">
        <v>39.5</v>
      </c>
    </row>
    <row r="3350" spans="1:20" x14ac:dyDescent="0.2">
      <c r="A3350" s="18">
        <v>40885</v>
      </c>
      <c r="B3350" s="25">
        <v>35</v>
      </c>
      <c r="C3350" s="18">
        <v>40886</v>
      </c>
      <c r="D3350" s="25">
        <v>36.5</v>
      </c>
      <c r="E3350" s="18">
        <v>40886</v>
      </c>
      <c r="F3350" s="25">
        <v>42.5</v>
      </c>
      <c r="G3350" s="18">
        <v>40885</v>
      </c>
      <c r="H3350" s="25">
        <v>36</v>
      </c>
      <c r="I3350" s="18">
        <v>40886</v>
      </c>
      <c r="J3350" s="25">
        <v>41</v>
      </c>
      <c r="K3350" s="18">
        <v>40886</v>
      </c>
      <c r="L3350" s="25">
        <v>37.25</v>
      </c>
      <c r="O3350" s="18">
        <v>40877</v>
      </c>
      <c r="P3350" s="6">
        <v>39</v>
      </c>
      <c r="Q3350" s="18">
        <v>40868</v>
      </c>
      <c r="R3350" s="6">
        <v>40</v>
      </c>
      <c r="S3350" s="18">
        <v>40886</v>
      </c>
      <c r="T3350" s="6">
        <v>39.5</v>
      </c>
    </row>
    <row r="3351" spans="1:20" x14ac:dyDescent="0.2">
      <c r="A3351" s="18">
        <v>40884</v>
      </c>
      <c r="B3351" s="25">
        <v>34.75</v>
      </c>
      <c r="C3351" s="18">
        <v>40885</v>
      </c>
      <c r="D3351" s="25">
        <v>37.06</v>
      </c>
      <c r="E3351" s="18">
        <v>40885</v>
      </c>
      <c r="F3351" s="25">
        <v>42.5</v>
      </c>
      <c r="G3351" s="18">
        <v>40884</v>
      </c>
      <c r="H3351" s="25">
        <v>36</v>
      </c>
      <c r="I3351" s="18">
        <v>40885</v>
      </c>
      <c r="J3351" s="25">
        <v>41</v>
      </c>
      <c r="K3351" s="18">
        <v>40885</v>
      </c>
      <c r="L3351" s="25">
        <v>37.25</v>
      </c>
      <c r="O3351" s="18">
        <v>40876</v>
      </c>
      <c r="P3351" s="6">
        <v>39</v>
      </c>
      <c r="Q3351" s="18">
        <v>40865</v>
      </c>
      <c r="R3351" s="6">
        <v>42</v>
      </c>
      <c r="S3351" s="18">
        <v>40885</v>
      </c>
      <c r="T3351" s="6">
        <v>39.5</v>
      </c>
    </row>
    <row r="3352" spans="1:20" x14ac:dyDescent="0.2">
      <c r="A3352" s="18">
        <v>40883</v>
      </c>
      <c r="B3352" s="25">
        <v>34.75</v>
      </c>
      <c r="C3352" s="18">
        <v>40884</v>
      </c>
      <c r="D3352" s="25">
        <v>37.06</v>
      </c>
      <c r="E3352" s="18">
        <v>40884</v>
      </c>
      <c r="F3352" s="25">
        <v>42.5</v>
      </c>
      <c r="G3352" s="18">
        <v>40883</v>
      </c>
      <c r="H3352" s="25">
        <v>36</v>
      </c>
      <c r="I3352" s="18">
        <v>40884</v>
      </c>
      <c r="J3352" s="25">
        <v>41</v>
      </c>
      <c r="K3352" s="18">
        <v>40884</v>
      </c>
      <c r="L3352" s="25">
        <v>37.25</v>
      </c>
      <c r="O3352" s="18">
        <v>40875</v>
      </c>
      <c r="P3352" s="6">
        <v>39</v>
      </c>
      <c r="Q3352" s="18">
        <v>40864</v>
      </c>
      <c r="R3352" s="6">
        <v>42</v>
      </c>
      <c r="S3352" s="18">
        <v>40884</v>
      </c>
      <c r="T3352" s="6">
        <v>39.5</v>
      </c>
    </row>
    <row r="3353" spans="1:20" x14ac:dyDescent="0.2">
      <c r="A3353" s="18">
        <v>40882</v>
      </c>
      <c r="B3353" s="25">
        <v>34.75</v>
      </c>
      <c r="C3353" s="18">
        <v>40883</v>
      </c>
      <c r="D3353" s="25">
        <v>37.06</v>
      </c>
      <c r="E3353" s="18">
        <v>40883</v>
      </c>
      <c r="F3353" s="25">
        <v>42.5</v>
      </c>
      <c r="G3353" s="18">
        <v>40882</v>
      </c>
      <c r="H3353" s="25">
        <v>36</v>
      </c>
      <c r="I3353" s="18">
        <v>40883</v>
      </c>
      <c r="J3353" s="25">
        <v>41</v>
      </c>
      <c r="K3353" s="18">
        <v>40883</v>
      </c>
      <c r="L3353" s="25">
        <v>37.5</v>
      </c>
      <c r="O3353" s="18">
        <v>40872</v>
      </c>
      <c r="P3353" s="6">
        <v>39</v>
      </c>
      <c r="Q3353" s="18">
        <v>40863</v>
      </c>
      <c r="R3353" s="6">
        <v>42</v>
      </c>
      <c r="S3353" s="18">
        <v>40883</v>
      </c>
      <c r="T3353" s="6">
        <v>39.75</v>
      </c>
    </row>
    <row r="3354" spans="1:20" x14ac:dyDescent="0.2">
      <c r="A3354" s="18">
        <v>40879</v>
      </c>
      <c r="B3354" s="25">
        <v>34.75</v>
      </c>
      <c r="C3354" s="18">
        <v>40882</v>
      </c>
      <c r="D3354" s="25">
        <v>36.5</v>
      </c>
      <c r="E3354" s="18">
        <v>40882</v>
      </c>
      <c r="F3354" s="25">
        <v>42.5</v>
      </c>
      <c r="G3354" s="18">
        <v>40879</v>
      </c>
      <c r="H3354" s="25">
        <v>36</v>
      </c>
      <c r="I3354" s="18">
        <v>40882</v>
      </c>
      <c r="J3354" s="25">
        <v>41</v>
      </c>
      <c r="K3354" s="18">
        <v>40882</v>
      </c>
      <c r="L3354" s="25">
        <v>37.75</v>
      </c>
      <c r="O3354" s="18">
        <v>40870</v>
      </c>
      <c r="P3354" s="6">
        <v>39</v>
      </c>
      <c r="Q3354" s="18">
        <v>40862</v>
      </c>
      <c r="R3354" s="6">
        <v>42</v>
      </c>
      <c r="S3354" s="18">
        <v>40882</v>
      </c>
      <c r="T3354" s="6">
        <v>39.75</v>
      </c>
    </row>
    <row r="3355" spans="1:20" x14ac:dyDescent="0.2">
      <c r="A3355" s="18">
        <v>40878</v>
      </c>
      <c r="B3355" s="25">
        <v>34.75</v>
      </c>
      <c r="C3355" s="18">
        <v>40879</v>
      </c>
      <c r="D3355" s="25">
        <v>36.5</v>
      </c>
      <c r="E3355" s="18">
        <v>40879</v>
      </c>
      <c r="F3355" s="25">
        <v>42.5</v>
      </c>
      <c r="G3355" s="18">
        <v>40878</v>
      </c>
      <c r="H3355" s="25">
        <v>36.5</v>
      </c>
      <c r="I3355" s="18">
        <v>40879</v>
      </c>
      <c r="J3355" s="25">
        <v>41</v>
      </c>
      <c r="K3355" s="18">
        <v>40879</v>
      </c>
      <c r="L3355" s="25">
        <v>37.75</v>
      </c>
      <c r="O3355" s="18">
        <v>40869</v>
      </c>
      <c r="P3355" s="6">
        <v>39</v>
      </c>
      <c r="Q3355" s="18">
        <v>40861</v>
      </c>
      <c r="R3355" s="6">
        <v>42</v>
      </c>
      <c r="S3355" s="18">
        <v>40879</v>
      </c>
      <c r="T3355" s="6">
        <v>39.75</v>
      </c>
    </row>
    <row r="3356" spans="1:20" x14ac:dyDescent="0.2">
      <c r="A3356" s="18">
        <v>40877</v>
      </c>
      <c r="B3356" s="25">
        <v>34.75</v>
      </c>
      <c r="C3356" s="18">
        <v>40878</v>
      </c>
      <c r="D3356" s="25">
        <v>36.5</v>
      </c>
      <c r="E3356" s="18">
        <v>40878</v>
      </c>
      <c r="F3356" s="25">
        <v>42.5</v>
      </c>
      <c r="G3356" s="18">
        <v>40877</v>
      </c>
      <c r="H3356" s="25">
        <v>37.5</v>
      </c>
      <c r="I3356" s="18">
        <v>40878</v>
      </c>
      <c r="J3356" s="25">
        <v>41</v>
      </c>
      <c r="K3356" s="18">
        <v>40878</v>
      </c>
      <c r="L3356" s="25">
        <v>37.75</v>
      </c>
      <c r="O3356" s="18">
        <v>40868</v>
      </c>
      <c r="P3356" s="6">
        <v>39</v>
      </c>
      <c r="Q3356" s="18">
        <v>40858</v>
      </c>
      <c r="R3356" s="6">
        <v>42</v>
      </c>
      <c r="S3356" s="18">
        <v>40878</v>
      </c>
      <c r="T3356" s="6">
        <v>39.75</v>
      </c>
    </row>
    <row r="3357" spans="1:20" x14ac:dyDescent="0.2">
      <c r="A3357" s="18">
        <v>40876</v>
      </c>
      <c r="B3357" s="25">
        <v>34.75</v>
      </c>
      <c r="C3357" s="18">
        <v>40877</v>
      </c>
      <c r="D3357" s="25">
        <v>36.5</v>
      </c>
      <c r="E3357" s="18">
        <v>40877</v>
      </c>
      <c r="F3357" s="25">
        <v>42.5</v>
      </c>
      <c r="G3357" s="18">
        <v>40876</v>
      </c>
      <c r="H3357" s="25">
        <v>37.5</v>
      </c>
      <c r="I3357" s="18">
        <v>40877</v>
      </c>
      <c r="J3357" s="25">
        <v>41</v>
      </c>
      <c r="K3357" s="18">
        <v>40877</v>
      </c>
      <c r="L3357" s="25">
        <v>37.75</v>
      </c>
      <c r="O3357" s="18">
        <v>40865</v>
      </c>
      <c r="P3357" s="6">
        <v>39</v>
      </c>
      <c r="Q3357" s="18">
        <v>40857</v>
      </c>
      <c r="R3357" s="6">
        <v>42</v>
      </c>
      <c r="S3357" s="18">
        <v>40877</v>
      </c>
      <c r="T3357" s="6">
        <v>39.75</v>
      </c>
    </row>
    <row r="3358" spans="1:20" x14ac:dyDescent="0.2">
      <c r="A3358" s="18">
        <v>40875</v>
      </c>
      <c r="B3358" s="25">
        <v>34.5</v>
      </c>
      <c r="C3358" s="18">
        <v>40876</v>
      </c>
      <c r="D3358" s="25">
        <v>36.5</v>
      </c>
      <c r="E3358" s="18">
        <v>40876</v>
      </c>
      <c r="F3358" s="25">
        <v>42.5</v>
      </c>
      <c r="G3358" s="18">
        <v>40875</v>
      </c>
      <c r="H3358" s="25">
        <v>37.5</v>
      </c>
      <c r="I3358" s="18">
        <v>40876</v>
      </c>
      <c r="J3358" s="25">
        <v>41</v>
      </c>
      <c r="K3358" s="18">
        <v>40876</v>
      </c>
      <c r="L3358" s="25">
        <v>37.75</v>
      </c>
      <c r="O3358" s="18">
        <v>40864</v>
      </c>
      <c r="P3358" s="6">
        <v>39</v>
      </c>
      <c r="Q3358" s="18">
        <v>40856</v>
      </c>
      <c r="R3358" s="6">
        <v>42</v>
      </c>
      <c r="S3358" s="18">
        <v>40876</v>
      </c>
      <c r="T3358" s="6">
        <v>39.75</v>
      </c>
    </row>
    <row r="3359" spans="1:20" x14ac:dyDescent="0.2">
      <c r="A3359" s="18">
        <v>40872</v>
      </c>
      <c r="B3359" s="25">
        <v>34.5</v>
      </c>
      <c r="C3359" s="18">
        <v>40875</v>
      </c>
      <c r="D3359" s="25">
        <v>36.5</v>
      </c>
      <c r="E3359" s="18">
        <v>40875</v>
      </c>
      <c r="F3359" s="25">
        <v>42.5</v>
      </c>
      <c r="G3359" s="18">
        <v>40872</v>
      </c>
      <c r="H3359" s="25">
        <v>37.5</v>
      </c>
      <c r="I3359" s="18">
        <v>40875</v>
      </c>
      <c r="J3359" s="25">
        <v>41</v>
      </c>
      <c r="K3359" s="18">
        <v>40875</v>
      </c>
      <c r="L3359" s="25">
        <v>37.75</v>
      </c>
      <c r="O3359" s="18">
        <v>40863</v>
      </c>
      <c r="P3359" s="6">
        <v>39.5</v>
      </c>
      <c r="Q3359" s="18">
        <v>40855</v>
      </c>
      <c r="R3359" s="6">
        <v>42</v>
      </c>
      <c r="S3359" s="18">
        <v>40875</v>
      </c>
      <c r="T3359" s="6">
        <v>39.75</v>
      </c>
    </row>
    <row r="3360" spans="1:20" x14ac:dyDescent="0.2">
      <c r="A3360" s="18">
        <v>40870</v>
      </c>
      <c r="B3360" s="25">
        <v>34.5</v>
      </c>
      <c r="C3360" s="18">
        <v>40872</v>
      </c>
      <c r="D3360" s="25">
        <v>36.5</v>
      </c>
      <c r="E3360" s="18">
        <v>40872</v>
      </c>
      <c r="F3360" s="25">
        <v>42.5</v>
      </c>
      <c r="G3360" s="18">
        <v>40870</v>
      </c>
      <c r="H3360" s="25">
        <v>37.5</v>
      </c>
      <c r="I3360" s="18">
        <v>40872</v>
      </c>
      <c r="J3360" s="25">
        <v>41</v>
      </c>
      <c r="K3360" s="18">
        <v>40872</v>
      </c>
      <c r="L3360" s="25">
        <v>37.75</v>
      </c>
      <c r="O3360" s="18">
        <v>40862</v>
      </c>
      <c r="P3360" s="6">
        <v>40</v>
      </c>
      <c r="Q3360" s="18">
        <v>40854</v>
      </c>
      <c r="R3360" s="6">
        <v>42</v>
      </c>
      <c r="S3360" s="18">
        <v>40872</v>
      </c>
      <c r="T3360" s="6">
        <v>39.75</v>
      </c>
    </row>
    <row r="3361" spans="1:20" x14ac:dyDescent="0.2">
      <c r="A3361" s="18">
        <v>40869</v>
      </c>
      <c r="B3361" s="25">
        <v>34.5</v>
      </c>
      <c r="C3361" s="18">
        <v>40870</v>
      </c>
      <c r="D3361" s="25">
        <v>36.5</v>
      </c>
      <c r="E3361" s="18">
        <v>40870</v>
      </c>
      <c r="F3361" s="25">
        <v>42.5</v>
      </c>
      <c r="G3361" s="18">
        <v>40869</v>
      </c>
      <c r="H3361" s="25">
        <v>37.5</v>
      </c>
      <c r="I3361" s="18">
        <v>40870</v>
      </c>
      <c r="J3361" s="25">
        <v>41</v>
      </c>
      <c r="K3361" s="18">
        <v>40870</v>
      </c>
      <c r="L3361" s="25">
        <v>37.75</v>
      </c>
      <c r="O3361" s="18">
        <v>40861</v>
      </c>
      <c r="P3361" s="6">
        <v>40</v>
      </c>
      <c r="Q3361" s="18">
        <v>40851</v>
      </c>
      <c r="R3361" s="6">
        <v>42</v>
      </c>
      <c r="S3361" s="18">
        <v>40870</v>
      </c>
      <c r="T3361" s="6">
        <v>39.75</v>
      </c>
    </row>
    <row r="3362" spans="1:20" x14ac:dyDescent="0.2">
      <c r="A3362" s="18">
        <v>40868</v>
      </c>
      <c r="B3362" s="25">
        <v>34.75</v>
      </c>
      <c r="C3362" s="18">
        <v>40869</v>
      </c>
      <c r="D3362" s="25">
        <v>36.5</v>
      </c>
      <c r="E3362" s="18">
        <v>40869</v>
      </c>
      <c r="F3362" s="25">
        <v>42.5</v>
      </c>
      <c r="G3362" s="18">
        <v>40868</v>
      </c>
      <c r="H3362" s="25">
        <v>37.5</v>
      </c>
      <c r="I3362" s="18">
        <v>40869</v>
      </c>
      <c r="J3362" s="25">
        <v>41</v>
      </c>
      <c r="K3362" s="18">
        <v>40869</v>
      </c>
      <c r="L3362" s="25">
        <v>37.75</v>
      </c>
      <c r="O3362" s="18">
        <v>40858</v>
      </c>
      <c r="P3362" s="6">
        <v>40</v>
      </c>
      <c r="Q3362" s="18">
        <v>40850</v>
      </c>
      <c r="R3362" s="6">
        <v>42</v>
      </c>
      <c r="S3362" s="18">
        <v>40869</v>
      </c>
      <c r="T3362" s="6">
        <v>39.75</v>
      </c>
    </row>
    <row r="3363" spans="1:20" x14ac:dyDescent="0.2">
      <c r="A3363" s="18">
        <v>40865</v>
      </c>
      <c r="B3363" s="25">
        <v>34.75</v>
      </c>
      <c r="C3363" s="18">
        <v>40868</v>
      </c>
      <c r="D3363" s="25">
        <v>36.5</v>
      </c>
      <c r="E3363" s="18">
        <v>40868</v>
      </c>
      <c r="F3363" s="25">
        <v>42.5</v>
      </c>
      <c r="G3363" s="18">
        <v>40865</v>
      </c>
      <c r="H3363" s="25">
        <v>37.5</v>
      </c>
      <c r="I3363" s="18">
        <v>40868</v>
      </c>
      <c r="J3363" s="25">
        <v>41</v>
      </c>
      <c r="K3363" s="18">
        <v>40868</v>
      </c>
      <c r="L3363" s="25">
        <v>37.75</v>
      </c>
      <c r="O3363" s="18">
        <v>40857</v>
      </c>
      <c r="P3363" s="6">
        <v>40</v>
      </c>
      <c r="Q3363" s="18">
        <v>40849</v>
      </c>
      <c r="R3363" s="6">
        <v>42</v>
      </c>
      <c r="S3363" s="18">
        <v>40868</v>
      </c>
      <c r="T3363" s="6">
        <v>39.75</v>
      </c>
    </row>
    <row r="3364" spans="1:20" x14ac:dyDescent="0.2">
      <c r="A3364" s="18">
        <v>40864</v>
      </c>
      <c r="B3364" s="25">
        <v>35.25</v>
      </c>
      <c r="C3364" s="18">
        <v>40865</v>
      </c>
      <c r="D3364" s="25">
        <v>36.5</v>
      </c>
      <c r="E3364" s="18">
        <v>40865</v>
      </c>
      <c r="F3364" s="25">
        <v>42.5</v>
      </c>
      <c r="G3364" s="18">
        <v>40864</v>
      </c>
      <c r="H3364" s="25">
        <v>37.5</v>
      </c>
      <c r="I3364" s="18">
        <v>40865</v>
      </c>
      <c r="J3364" s="25">
        <v>41.38</v>
      </c>
      <c r="K3364" s="18">
        <v>40865</v>
      </c>
      <c r="L3364" s="25">
        <v>37.75</v>
      </c>
      <c r="O3364" s="18">
        <v>40856</v>
      </c>
      <c r="P3364" s="6">
        <v>40.5</v>
      </c>
      <c r="Q3364" s="18">
        <v>40848</v>
      </c>
      <c r="R3364" s="6">
        <v>42</v>
      </c>
      <c r="S3364" s="18">
        <v>40865</v>
      </c>
      <c r="T3364" s="6">
        <v>39.75</v>
      </c>
    </row>
    <row r="3365" spans="1:20" x14ac:dyDescent="0.2">
      <c r="A3365" s="18">
        <v>40863</v>
      </c>
      <c r="B3365" s="25">
        <v>35.5</v>
      </c>
      <c r="C3365" s="18">
        <v>40864</v>
      </c>
      <c r="D3365" s="25">
        <v>36.5</v>
      </c>
      <c r="E3365" s="18">
        <v>40864</v>
      </c>
      <c r="F3365" s="25">
        <v>42.5</v>
      </c>
      <c r="G3365" s="18">
        <v>40863</v>
      </c>
      <c r="H3365" s="25">
        <v>37.5</v>
      </c>
      <c r="I3365" s="18">
        <v>40864</v>
      </c>
      <c r="J3365" s="25">
        <v>41.38</v>
      </c>
      <c r="K3365" s="18">
        <v>40864</v>
      </c>
      <c r="L3365" s="25">
        <v>37.75</v>
      </c>
      <c r="O3365" s="18">
        <v>40855</v>
      </c>
      <c r="P3365" s="6">
        <v>40.5</v>
      </c>
      <c r="Q3365" s="18">
        <v>40847</v>
      </c>
      <c r="R3365" s="6">
        <v>42</v>
      </c>
      <c r="S3365" s="18">
        <v>40864</v>
      </c>
      <c r="T3365" s="6">
        <v>39.75</v>
      </c>
    </row>
    <row r="3366" spans="1:20" x14ac:dyDescent="0.2">
      <c r="A3366" s="18">
        <v>40862</v>
      </c>
      <c r="B3366" s="25">
        <v>35.5</v>
      </c>
      <c r="C3366" s="18">
        <v>40863</v>
      </c>
      <c r="D3366" s="25">
        <v>36.5</v>
      </c>
      <c r="E3366" s="18">
        <v>40863</v>
      </c>
      <c r="F3366" s="25">
        <v>42.5</v>
      </c>
      <c r="G3366" s="18">
        <v>40862</v>
      </c>
      <c r="H3366" s="25">
        <v>37.5</v>
      </c>
      <c r="I3366" s="18">
        <v>40863</v>
      </c>
      <c r="J3366" s="25">
        <v>41.38</v>
      </c>
      <c r="K3366" s="18">
        <v>40863</v>
      </c>
      <c r="L3366" s="25">
        <v>37.75</v>
      </c>
      <c r="O3366" s="18">
        <v>40854</v>
      </c>
      <c r="P3366" s="6">
        <v>40.5</v>
      </c>
      <c r="Q3366" s="18">
        <v>40844</v>
      </c>
      <c r="R3366" s="6">
        <v>42</v>
      </c>
      <c r="S3366" s="18">
        <v>40863</v>
      </c>
      <c r="T3366" s="6">
        <v>39.75</v>
      </c>
    </row>
    <row r="3367" spans="1:20" x14ac:dyDescent="0.2">
      <c r="A3367" s="18">
        <v>40861</v>
      </c>
      <c r="B3367" s="25">
        <v>36</v>
      </c>
      <c r="C3367" s="18">
        <v>40862</v>
      </c>
      <c r="D3367" s="25">
        <v>36.25</v>
      </c>
      <c r="E3367" s="18">
        <v>40862</v>
      </c>
      <c r="F3367" s="25">
        <v>42.5</v>
      </c>
      <c r="G3367" s="18">
        <v>40861</v>
      </c>
      <c r="H3367" s="25">
        <v>37.5</v>
      </c>
      <c r="I3367" s="18">
        <v>40862</v>
      </c>
      <c r="J3367" s="25">
        <v>41.38</v>
      </c>
      <c r="K3367" s="18">
        <v>40862</v>
      </c>
      <c r="L3367" s="25">
        <v>37.75</v>
      </c>
      <c r="O3367" s="18">
        <v>40851</v>
      </c>
      <c r="P3367" s="6">
        <v>42</v>
      </c>
      <c r="Q3367" s="18">
        <v>40843</v>
      </c>
      <c r="R3367" s="6">
        <v>42</v>
      </c>
      <c r="S3367" s="18">
        <v>40862</v>
      </c>
      <c r="T3367" s="6">
        <v>38.25</v>
      </c>
    </row>
    <row r="3368" spans="1:20" x14ac:dyDescent="0.2">
      <c r="A3368" s="18">
        <v>40858</v>
      </c>
      <c r="B3368" s="25">
        <v>36</v>
      </c>
      <c r="C3368" s="18">
        <v>40861</v>
      </c>
      <c r="D3368" s="25">
        <v>36</v>
      </c>
      <c r="E3368" s="18">
        <v>40861</v>
      </c>
      <c r="F3368" s="25">
        <v>42.5</v>
      </c>
      <c r="G3368" s="18">
        <v>40858</v>
      </c>
      <c r="H3368" s="25">
        <v>37.5</v>
      </c>
      <c r="I3368" s="18">
        <v>40861</v>
      </c>
      <c r="J3368" s="25">
        <v>41.38</v>
      </c>
      <c r="K3368" s="18">
        <v>40861</v>
      </c>
      <c r="L3368" s="25">
        <v>38.75</v>
      </c>
      <c r="O3368" s="18">
        <v>40850</v>
      </c>
      <c r="P3368" s="6">
        <v>42</v>
      </c>
      <c r="Q3368" s="18">
        <v>40842</v>
      </c>
      <c r="R3368" s="6">
        <v>42</v>
      </c>
      <c r="S3368" s="18">
        <v>40861</v>
      </c>
      <c r="T3368" s="6">
        <v>38.25</v>
      </c>
    </row>
    <row r="3369" spans="1:20" x14ac:dyDescent="0.2">
      <c r="A3369" s="18">
        <v>40857</v>
      </c>
      <c r="B3369" s="25">
        <v>36</v>
      </c>
      <c r="C3369" s="18">
        <v>40858</v>
      </c>
      <c r="D3369" s="25">
        <v>36</v>
      </c>
      <c r="E3369" s="18">
        <v>40858</v>
      </c>
      <c r="F3369" s="25">
        <v>42.5</v>
      </c>
      <c r="G3369" s="18">
        <v>40857</v>
      </c>
      <c r="H3369" s="25">
        <v>37.5</v>
      </c>
      <c r="I3369" s="18">
        <v>40858</v>
      </c>
      <c r="J3369" s="25">
        <v>41.38</v>
      </c>
      <c r="K3369" s="18">
        <v>40858</v>
      </c>
      <c r="L3369" s="25">
        <v>38.75</v>
      </c>
      <c r="O3369" s="18">
        <v>40849</v>
      </c>
      <c r="P3369" s="6">
        <v>42</v>
      </c>
      <c r="Q3369" s="18">
        <v>40841</v>
      </c>
      <c r="R3369" s="6">
        <v>42</v>
      </c>
      <c r="S3369" s="18">
        <v>40858</v>
      </c>
      <c r="T3369" s="6">
        <v>38.25</v>
      </c>
    </row>
    <row r="3370" spans="1:20" x14ac:dyDescent="0.2">
      <c r="A3370" s="18">
        <v>40856</v>
      </c>
      <c r="B3370" s="25">
        <v>36</v>
      </c>
      <c r="C3370" s="18">
        <v>40857</v>
      </c>
      <c r="D3370" s="25">
        <v>36</v>
      </c>
      <c r="E3370" s="18">
        <v>40857</v>
      </c>
      <c r="F3370" s="25">
        <v>42.75</v>
      </c>
      <c r="G3370" s="18">
        <v>40856</v>
      </c>
      <c r="H3370" s="25">
        <v>38.75</v>
      </c>
      <c r="I3370" s="18">
        <v>40857</v>
      </c>
      <c r="J3370" s="25">
        <v>42.5</v>
      </c>
      <c r="K3370" s="18">
        <v>40857</v>
      </c>
      <c r="L3370" s="25">
        <v>38.75</v>
      </c>
      <c r="O3370" s="18">
        <v>40848</v>
      </c>
      <c r="P3370" s="6">
        <v>43.5</v>
      </c>
      <c r="Q3370" s="18">
        <v>40840</v>
      </c>
      <c r="R3370" s="6">
        <v>42</v>
      </c>
      <c r="S3370" s="18">
        <v>40857</v>
      </c>
      <c r="T3370" s="6">
        <v>38.25</v>
      </c>
    </row>
    <row r="3371" spans="1:20" x14ac:dyDescent="0.2">
      <c r="A3371" s="18">
        <v>40855</v>
      </c>
      <c r="B3371" s="25">
        <v>36.5</v>
      </c>
      <c r="C3371" s="18">
        <v>40856</v>
      </c>
      <c r="D3371" s="25">
        <v>36.25</v>
      </c>
      <c r="E3371" s="18">
        <v>40856</v>
      </c>
      <c r="F3371" s="25">
        <v>42.75</v>
      </c>
      <c r="G3371" s="18">
        <v>40855</v>
      </c>
      <c r="H3371" s="25">
        <v>38.75</v>
      </c>
      <c r="I3371" s="18">
        <v>40856</v>
      </c>
      <c r="J3371" s="25">
        <v>42.5</v>
      </c>
      <c r="K3371" s="18">
        <v>40856</v>
      </c>
      <c r="L3371" s="25">
        <v>38.75</v>
      </c>
      <c r="O3371" s="18">
        <v>40847</v>
      </c>
      <c r="P3371" s="6">
        <v>44</v>
      </c>
      <c r="Q3371" s="18">
        <v>40837</v>
      </c>
      <c r="R3371" s="6">
        <v>42</v>
      </c>
      <c r="S3371" s="18">
        <v>40856</v>
      </c>
      <c r="T3371" s="6">
        <v>38.25</v>
      </c>
    </row>
    <row r="3372" spans="1:20" x14ac:dyDescent="0.2">
      <c r="A3372" s="18">
        <v>40854</v>
      </c>
      <c r="B3372" s="25">
        <v>36.5</v>
      </c>
      <c r="C3372" s="18">
        <v>40855</v>
      </c>
      <c r="D3372" s="25">
        <v>37.5</v>
      </c>
      <c r="E3372" s="18">
        <v>40855</v>
      </c>
      <c r="F3372" s="25">
        <v>42.75</v>
      </c>
      <c r="G3372" s="18">
        <v>40854</v>
      </c>
      <c r="H3372" s="25">
        <v>38.75</v>
      </c>
      <c r="I3372" s="18">
        <v>40855</v>
      </c>
      <c r="J3372" s="25">
        <v>42.5</v>
      </c>
      <c r="K3372" s="18">
        <v>40855</v>
      </c>
      <c r="L3372" s="25">
        <v>39</v>
      </c>
      <c r="O3372" s="18">
        <v>40844</v>
      </c>
      <c r="P3372" s="6">
        <v>44</v>
      </c>
      <c r="Q3372" s="18">
        <v>40836</v>
      </c>
      <c r="R3372" s="6">
        <v>42</v>
      </c>
      <c r="S3372" s="18">
        <v>40855</v>
      </c>
      <c r="T3372" s="6">
        <v>41.25</v>
      </c>
    </row>
    <row r="3373" spans="1:20" x14ac:dyDescent="0.2">
      <c r="A3373" s="18">
        <v>40851</v>
      </c>
      <c r="B3373" s="25">
        <v>36.5</v>
      </c>
      <c r="C3373" s="18">
        <v>40854</v>
      </c>
      <c r="D3373" s="25">
        <v>37.5</v>
      </c>
      <c r="E3373" s="18">
        <v>40854</v>
      </c>
      <c r="F3373" s="25">
        <v>42.75</v>
      </c>
      <c r="G3373" s="18">
        <v>40851</v>
      </c>
      <c r="H3373" s="25">
        <v>38.75</v>
      </c>
      <c r="I3373" s="18">
        <v>40854</v>
      </c>
      <c r="J3373" s="25">
        <v>42.5</v>
      </c>
      <c r="K3373" s="18">
        <v>40854</v>
      </c>
      <c r="L3373" s="25">
        <v>42.25</v>
      </c>
      <c r="O3373" s="18">
        <v>40843</v>
      </c>
      <c r="P3373" s="6">
        <v>44</v>
      </c>
      <c r="Q3373" s="18">
        <v>40835</v>
      </c>
      <c r="R3373" s="6">
        <v>42</v>
      </c>
      <c r="S3373" s="18">
        <v>40854</v>
      </c>
      <c r="T3373" s="6">
        <v>41.25</v>
      </c>
    </row>
    <row r="3374" spans="1:20" x14ac:dyDescent="0.2">
      <c r="A3374" s="18">
        <v>40850</v>
      </c>
      <c r="B3374" s="25">
        <v>36.5</v>
      </c>
      <c r="C3374" s="18">
        <v>40851</v>
      </c>
      <c r="D3374" s="25">
        <v>37.5</v>
      </c>
      <c r="E3374" s="18">
        <v>40851</v>
      </c>
      <c r="F3374" s="25">
        <v>42.75</v>
      </c>
      <c r="G3374" s="18">
        <v>40850</v>
      </c>
      <c r="H3374" s="25">
        <v>38.75</v>
      </c>
      <c r="I3374" s="18">
        <v>40851</v>
      </c>
      <c r="J3374" s="25">
        <v>42.5</v>
      </c>
      <c r="K3374" s="18">
        <v>40851</v>
      </c>
      <c r="L3374" s="25">
        <v>42.25</v>
      </c>
      <c r="O3374" s="18">
        <v>40842</v>
      </c>
      <c r="P3374" s="6">
        <v>44.38</v>
      </c>
      <c r="Q3374" s="18">
        <v>40834</v>
      </c>
      <c r="R3374" s="6">
        <v>42</v>
      </c>
      <c r="S3374" s="18">
        <v>40851</v>
      </c>
      <c r="T3374" s="6">
        <v>41.25</v>
      </c>
    </row>
    <row r="3375" spans="1:20" x14ac:dyDescent="0.2">
      <c r="A3375" s="18">
        <v>40849</v>
      </c>
      <c r="B3375" s="25">
        <v>37.25</v>
      </c>
      <c r="C3375" s="18">
        <v>40850</v>
      </c>
      <c r="D3375" s="25">
        <v>37.5</v>
      </c>
      <c r="E3375" s="18">
        <v>40850</v>
      </c>
      <c r="F3375" s="25">
        <v>42.75</v>
      </c>
      <c r="G3375" s="18">
        <v>40849</v>
      </c>
      <c r="H3375" s="25">
        <v>40</v>
      </c>
      <c r="I3375" s="18">
        <v>40850</v>
      </c>
      <c r="J3375" s="25">
        <v>43</v>
      </c>
      <c r="K3375" s="18">
        <v>40850</v>
      </c>
      <c r="L3375" s="25">
        <v>42.25</v>
      </c>
      <c r="O3375" s="18">
        <v>40841</v>
      </c>
      <c r="P3375" s="6">
        <v>45</v>
      </c>
      <c r="Q3375" s="18">
        <v>40833</v>
      </c>
      <c r="R3375" s="6">
        <v>42</v>
      </c>
      <c r="S3375" s="18">
        <v>40850</v>
      </c>
      <c r="T3375" s="6">
        <v>41.25</v>
      </c>
    </row>
    <row r="3376" spans="1:20" x14ac:dyDescent="0.2">
      <c r="A3376" s="18">
        <v>40848</v>
      </c>
      <c r="B3376" s="25">
        <v>38</v>
      </c>
      <c r="C3376" s="18">
        <v>40849</v>
      </c>
      <c r="D3376" s="25">
        <v>39</v>
      </c>
      <c r="E3376" s="18">
        <v>40849</v>
      </c>
      <c r="F3376" s="25">
        <v>43.88</v>
      </c>
      <c r="G3376" s="18">
        <v>40848</v>
      </c>
      <c r="H3376" s="25">
        <v>40.5</v>
      </c>
      <c r="I3376" s="18">
        <v>40849</v>
      </c>
      <c r="J3376" s="25">
        <v>44</v>
      </c>
      <c r="K3376" s="18">
        <v>40849</v>
      </c>
      <c r="L3376" s="25">
        <v>42.25</v>
      </c>
      <c r="O3376" s="18">
        <v>40840</v>
      </c>
      <c r="P3376" s="6">
        <v>45</v>
      </c>
      <c r="Q3376" s="18">
        <v>40830</v>
      </c>
      <c r="R3376" s="6">
        <v>42</v>
      </c>
      <c r="S3376" s="18">
        <v>40849</v>
      </c>
      <c r="T3376" s="6">
        <v>43.25</v>
      </c>
    </row>
    <row r="3377" spans="1:20" x14ac:dyDescent="0.2">
      <c r="A3377" s="18">
        <v>40847</v>
      </c>
      <c r="B3377" s="25">
        <v>40.5</v>
      </c>
      <c r="C3377" s="18">
        <v>40848</v>
      </c>
      <c r="D3377" s="25">
        <v>39.5</v>
      </c>
      <c r="E3377" s="18">
        <v>40848</v>
      </c>
      <c r="F3377" s="25">
        <v>43.88</v>
      </c>
      <c r="G3377" s="18">
        <v>40847</v>
      </c>
      <c r="H3377" s="25">
        <v>41.5</v>
      </c>
      <c r="I3377" s="18">
        <v>40848</v>
      </c>
      <c r="J3377" s="25">
        <v>44</v>
      </c>
      <c r="K3377" s="18">
        <v>40848</v>
      </c>
      <c r="L3377" s="25">
        <v>42.25</v>
      </c>
      <c r="O3377" s="18">
        <v>40837</v>
      </c>
      <c r="P3377" s="6">
        <v>45</v>
      </c>
      <c r="Q3377" s="18">
        <v>40829</v>
      </c>
      <c r="R3377" s="6">
        <v>42</v>
      </c>
      <c r="S3377" s="18">
        <v>40848</v>
      </c>
      <c r="T3377" s="6">
        <v>43.25</v>
      </c>
    </row>
    <row r="3378" spans="1:20" x14ac:dyDescent="0.2">
      <c r="A3378" s="18">
        <v>40844</v>
      </c>
      <c r="B3378" s="25">
        <v>40.5</v>
      </c>
      <c r="C3378" s="18">
        <v>40847</v>
      </c>
      <c r="D3378" s="25">
        <v>41.5</v>
      </c>
      <c r="E3378" s="18">
        <v>40847</v>
      </c>
      <c r="F3378" s="25">
        <v>43.88</v>
      </c>
      <c r="G3378" s="18">
        <v>40844</v>
      </c>
      <c r="H3378" s="25">
        <v>41.5</v>
      </c>
      <c r="I3378" s="18">
        <v>40847</v>
      </c>
      <c r="J3378" s="25">
        <v>44</v>
      </c>
      <c r="K3378" s="18">
        <v>40847</v>
      </c>
      <c r="L3378" s="25">
        <v>44.25</v>
      </c>
      <c r="O3378" s="18">
        <v>40836</v>
      </c>
      <c r="P3378" s="6">
        <v>45</v>
      </c>
      <c r="Q3378" s="18">
        <v>40828</v>
      </c>
      <c r="R3378" s="6">
        <v>42</v>
      </c>
      <c r="S3378" s="18">
        <v>40847</v>
      </c>
      <c r="T3378" s="6">
        <v>43.25</v>
      </c>
    </row>
    <row r="3379" spans="1:20" x14ac:dyDescent="0.2">
      <c r="A3379" s="18">
        <v>40843</v>
      </c>
      <c r="B3379" s="25">
        <v>40.5</v>
      </c>
      <c r="C3379" s="18">
        <v>40844</v>
      </c>
      <c r="D3379" s="25">
        <v>41.5</v>
      </c>
      <c r="E3379" s="18">
        <v>40844</v>
      </c>
      <c r="F3379" s="25">
        <v>43.88</v>
      </c>
      <c r="G3379" s="18">
        <v>40843</v>
      </c>
      <c r="H3379" s="25">
        <v>41.5</v>
      </c>
      <c r="I3379" s="18">
        <v>40844</v>
      </c>
      <c r="J3379" s="25">
        <v>44</v>
      </c>
      <c r="K3379" s="18">
        <v>40844</v>
      </c>
      <c r="L3379" s="25">
        <v>44.25</v>
      </c>
      <c r="O3379" s="18">
        <v>40835</v>
      </c>
      <c r="P3379" s="6">
        <v>45</v>
      </c>
      <c r="Q3379" s="18">
        <v>40827</v>
      </c>
      <c r="R3379" s="6">
        <v>42</v>
      </c>
      <c r="S3379" s="18">
        <v>40844</v>
      </c>
      <c r="T3379" s="6">
        <v>43.25</v>
      </c>
    </row>
    <row r="3380" spans="1:20" x14ac:dyDescent="0.2">
      <c r="A3380" s="18">
        <v>40842</v>
      </c>
      <c r="B3380" s="25">
        <v>40.630000000000003</v>
      </c>
      <c r="C3380" s="18">
        <v>40843</v>
      </c>
      <c r="D3380" s="25">
        <v>41.75</v>
      </c>
      <c r="E3380" s="18">
        <v>40843</v>
      </c>
      <c r="F3380" s="25">
        <v>43.88</v>
      </c>
      <c r="G3380" s="18">
        <v>40842</v>
      </c>
      <c r="H3380" s="25">
        <v>42.5</v>
      </c>
      <c r="I3380" s="18">
        <v>40843</v>
      </c>
      <c r="J3380" s="25">
        <v>44</v>
      </c>
      <c r="K3380" s="18">
        <v>40843</v>
      </c>
      <c r="L3380" s="25">
        <v>44.25</v>
      </c>
      <c r="O3380" s="18">
        <v>40834</v>
      </c>
      <c r="P3380" s="6">
        <v>45</v>
      </c>
      <c r="Q3380" s="18">
        <v>40826</v>
      </c>
      <c r="R3380" s="6">
        <v>42</v>
      </c>
      <c r="S3380" s="18">
        <v>40843</v>
      </c>
      <c r="T3380" s="6">
        <v>43.25</v>
      </c>
    </row>
    <row r="3381" spans="1:20" x14ac:dyDescent="0.2">
      <c r="A3381" s="18">
        <v>40841</v>
      </c>
      <c r="B3381" s="25">
        <v>41.5</v>
      </c>
      <c r="C3381" s="18">
        <v>40842</v>
      </c>
      <c r="D3381" s="25">
        <v>42.5</v>
      </c>
      <c r="E3381" s="18">
        <v>40842</v>
      </c>
      <c r="F3381" s="25">
        <v>43.88</v>
      </c>
      <c r="G3381" s="18">
        <v>40841</v>
      </c>
      <c r="H3381" s="25">
        <v>42.5</v>
      </c>
      <c r="I3381" s="18">
        <v>40842</v>
      </c>
      <c r="J3381" s="25">
        <v>44</v>
      </c>
      <c r="K3381" s="18">
        <v>40842</v>
      </c>
      <c r="L3381" s="25">
        <v>44.25</v>
      </c>
      <c r="O3381" s="18">
        <v>40833</v>
      </c>
      <c r="P3381" s="6">
        <v>45</v>
      </c>
      <c r="Q3381" s="18">
        <v>40823</v>
      </c>
      <c r="R3381" s="6">
        <v>42</v>
      </c>
      <c r="S3381" s="18">
        <v>40842</v>
      </c>
      <c r="T3381" s="6">
        <v>43.25</v>
      </c>
    </row>
    <row r="3382" spans="1:20" x14ac:dyDescent="0.2">
      <c r="A3382" s="18">
        <v>40840</v>
      </c>
      <c r="B3382" s="25">
        <v>41.5</v>
      </c>
      <c r="C3382" s="18">
        <v>40841</v>
      </c>
      <c r="D3382" s="25">
        <v>42.88</v>
      </c>
      <c r="E3382" s="18">
        <v>40841</v>
      </c>
      <c r="F3382" s="25">
        <v>43.88</v>
      </c>
      <c r="G3382" s="18">
        <v>40840</v>
      </c>
      <c r="H3382" s="25">
        <v>43</v>
      </c>
      <c r="I3382" s="18">
        <v>40841</v>
      </c>
      <c r="J3382" s="25">
        <v>44</v>
      </c>
      <c r="K3382" s="18">
        <v>40841</v>
      </c>
      <c r="L3382" s="25">
        <v>44.25</v>
      </c>
      <c r="O3382" s="18">
        <v>40830</v>
      </c>
      <c r="P3382" s="6">
        <v>45</v>
      </c>
      <c r="Q3382" s="18">
        <v>40822</v>
      </c>
      <c r="R3382" s="6">
        <v>42</v>
      </c>
      <c r="S3382" s="18">
        <v>40841</v>
      </c>
      <c r="T3382" s="6">
        <v>44.5</v>
      </c>
    </row>
    <row r="3383" spans="1:20" x14ac:dyDescent="0.2">
      <c r="A3383" s="18">
        <v>40837</v>
      </c>
      <c r="B3383" s="25">
        <v>41.63</v>
      </c>
      <c r="C3383" s="18">
        <v>40840</v>
      </c>
      <c r="D3383" s="25">
        <v>42.88</v>
      </c>
      <c r="E3383" s="18">
        <v>40840</v>
      </c>
      <c r="F3383" s="25">
        <v>43.88</v>
      </c>
      <c r="G3383" s="18">
        <v>40837</v>
      </c>
      <c r="H3383" s="25">
        <v>43</v>
      </c>
      <c r="I3383" s="18">
        <v>40840</v>
      </c>
      <c r="J3383" s="25">
        <v>44</v>
      </c>
      <c r="K3383" s="18">
        <v>40840</v>
      </c>
      <c r="L3383" s="25">
        <v>44.25</v>
      </c>
      <c r="O3383" s="18">
        <v>40829</v>
      </c>
      <c r="P3383" s="6">
        <v>45</v>
      </c>
      <c r="Q3383" s="18">
        <v>40821</v>
      </c>
      <c r="R3383" s="6">
        <v>42</v>
      </c>
      <c r="S3383" s="18">
        <v>40840</v>
      </c>
      <c r="T3383" s="6">
        <v>44.5</v>
      </c>
    </row>
    <row r="3384" spans="1:20" x14ac:dyDescent="0.2">
      <c r="A3384" s="18">
        <v>40836</v>
      </c>
      <c r="B3384" s="25">
        <v>41.63</v>
      </c>
      <c r="C3384" s="18">
        <v>40837</v>
      </c>
      <c r="D3384" s="25">
        <v>42.88</v>
      </c>
      <c r="E3384" s="18">
        <v>40837</v>
      </c>
      <c r="F3384" s="25">
        <v>43.88</v>
      </c>
      <c r="G3384" s="18">
        <v>40836</v>
      </c>
      <c r="H3384" s="25">
        <v>43.5</v>
      </c>
      <c r="I3384" s="18">
        <v>40837</v>
      </c>
      <c r="J3384" s="25">
        <v>44</v>
      </c>
      <c r="K3384" s="18">
        <v>40837</v>
      </c>
      <c r="L3384" s="25">
        <v>44.25</v>
      </c>
      <c r="O3384" s="18">
        <v>40828</v>
      </c>
      <c r="P3384" s="6">
        <v>45</v>
      </c>
      <c r="Q3384" s="18">
        <v>40820</v>
      </c>
      <c r="R3384" s="6">
        <v>42</v>
      </c>
      <c r="S3384" s="18">
        <v>40837</v>
      </c>
      <c r="T3384" s="6">
        <v>44.5</v>
      </c>
    </row>
    <row r="3385" spans="1:20" x14ac:dyDescent="0.2">
      <c r="A3385" s="18">
        <v>40835</v>
      </c>
      <c r="B3385" s="25">
        <v>42.75</v>
      </c>
      <c r="C3385" s="18">
        <v>40836</v>
      </c>
      <c r="D3385" s="25">
        <v>43.13</v>
      </c>
      <c r="E3385" s="18">
        <v>40836</v>
      </c>
      <c r="F3385" s="25">
        <v>43.88</v>
      </c>
      <c r="G3385" s="18">
        <v>40835</v>
      </c>
      <c r="H3385" s="25">
        <v>43.5</v>
      </c>
      <c r="I3385" s="18">
        <v>40836</v>
      </c>
      <c r="J3385" s="25">
        <v>44</v>
      </c>
      <c r="K3385" s="18">
        <v>40836</v>
      </c>
      <c r="L3385" s="25">
        <v>44.25</v>
      </c>
      <c r="O3385" s="18">
        <v>40827</v>
      </c>
      <c r="P3385" s="6">
        <v>45</v>
      </c>
      <c r="Q3385" s="18">
        <v>40819</v>
      </c>
      <c r="R3385" s="6">
        <v>42</v>
      </c>
      <c r="S3385" s="18">
        <v>40836</v>
      </c>
      <c r="T3385" s="6">
        <v>44.5</v>
      </c>
    </row>
    <row r="3386" spans="1:20" x14ac:dyDescent="0.2">
      <c r="A3386" s="18">
        <v>40834</v>
      </c>
      <c r="B3386" s="25">
        <v>43.13</v>
      </c>
      <c r="C3386" s="18">
        <v>40835</v>
      </c>
      <c r="D3386" s="25">
        <v>43.5</v>
      </c>
      <c r="E3386" s="18">
        <v>40835</v>
      </c>
      <c r="F3386" s="25">
        <v>43.88</v>
      </c>
      <c r="G3386" s="18">
        <v>40834</v>
      </c>
      <c r="H3386" s="25">
        <v>43.5</v>
      </c>
      <c r="I3386" s="18">
        <v>40835</v>
      </c>
      <c r="J3386" s="25">
        <v>44</v>
      </c>
      <c r="K3386" s="18">
        <v>40835</v>
      </c>
      <c r="L3386" s="25">
        <v>44.25</v>
      </c>
      <c r="O3386" s="18">
        <v>40826</v>
      </c>
      <c r="P3386" s="6">
        <v>45</v>
      </c>
      <c r="Q3386" s="18">
        <v>40816</v>
      </c>
      <c r="R3386" s="6">
        <v>42</v>
      </c>
      <c r="S3386" s="18">
        <v>40835</v>
      </c>
      <c r="T3386" s="6">
        <v>44.5</v>
      </c>
    </row>
    <row r="3387" spans="1:20" x14ac:dyDescent="0.2">
      <c r="A3387" s="18">
        <v>40833</v>
      </c>
      <c r="B3387" s="25">
        <v>43.13</v>
      </c>
      <c r="C3387" s="18">
        <v>40834</v>
      </c>
      <c r="D3387" s="25">
        <v>43.5</v>
      </c>
      <c r="E3387" s="18">
        <v>40834</v>
      </c>
      <c r="F3387" s="25">
        <v>43.88</v>
      </c>
      <c r="G3387" s="18">
        <v>40833</v>
      </c>
      <c r="H3387" s="25">
        <v>43.5</v>
      </c>
      <c r="I3387" s="18">
        <v>40834</v>
      </c>
      <c r="J3387" s="25">
        <v>44</v>
      </c>
      <c r="K3387" s="18">
        <v>40834</v>
      </c>
      <c r="L3387" s="25">
        <v>44.25</v>
      </c>
      <c r="O3387" s="18">
        <v>40823</v>
      </c>
      <c r="P3387" s="6">
        <v>45</v>
      </c>
      <c r="Q3387" s="18">
        <v>40815</v>
      </c>
      <c r="R3387" s="6">
        <v>42</v>
      </c>
      <c r="S3387" s="18">
        <v>40834</v>
      </c>
      <c r="T3387" s="6">
        <v>44.5</v>
      </c>
    </row>
    <row r="3388" spans="1:20" x14ac:dyDescent="0.2">
      <c r="A3388" s="18">
        <v>40830</v>
      </c>
      <c r="B3388" s="25">
        <v>43.13</v>
      </c>
      <c r="C3388" s="18">
        <v>40833</v>
      </c>
      <c r="D3388" s="25">
        <v>43.88</v>
      </c>
      <c r="E3388" s="18">
        <v>40833</v>
      </c>
      <c r="F3388" s="25">
        <v>43.88</v>
      </c>
      <c r="G3388" s="18">
        <v>40830</v>
      </c>
      <c r="H3388" s="25">
        <v>43.5</v>
      </c>
      <c r="I3388" s="18">
        <v>40833</v>
      </c>
      <c r="J3388" s="25">
        <v>44</v>
      </c>
      <c r="K3388" s="18">
        <v>40833</v>
      </c>
      <c r="L3388" s="25">
        <v>44.25</v>
      </c>
      <c r="O3388" s="18">
        <v>40822</v>
      </c>
      <c r="P3388" s="6">
        <v>45</v>
      </c>
      <c r="Q3388" s="18">
        <v>40814</v>
      </c>
      <c r="R3388" s="6">
        <v>42</v>
      </c>
      <c r="S3388" s="18">
        <v>40833</v>
      </c>
      <c r="T3388" s="6">
        <v>44.5</v>
      </c>
    </row>
    <row r="3389" spans="1:20" x14ac:dyDescent="0.2">
      <c r="A3389" s="18">
        <v>40829</v>
      </c>
      <c r="B3389" s="25">
        <v>43.13</v>
      </c>
      <c r="C3389" s="18">
        <v>40830</v>
      </c>
      <c r="D3389" s="25">
        <v>43.88</v>
      </c>
      <c r="E3389" s="18">
        <v>40830</v>
      </c>
      <c r="F3389" s="25">
        <v>43.88</v>
      </c>
      <c r="G3389" s="18">
        <v>40829</v>
      </c>
      <c r="H3389" s="25">
        <v>43.5</v>
      </c>
      <c r="I3389" s="18">
        <v>40830</v>
      </c>
      <c r="J3389" s="25">
        <v>44</v>
      </c>
      <c r="K3389" s="18">
        <v>40830</v>
      </c>
      <c r="L3389" s="25">
        <v>44.25</v>
      </c>
      <c r="O3389" s="18">
        <v>40821</v>
      </c>
      <c r="P3389" s="6">
        <v>46</v>
      </c>
      <c r="Q3389" s="18">
        <v>40813</v>
      </c>
      <c r="R3389" s="6">
        <v>42</v>
      </c>
      <c r="S3389" s="18">
        <v>40830</v>
      </c>
      <c r="T3389" s="6">
        <v>44.5</v>
      </c>
    </row>
    <row r="3390" spans="1:20" x14ac:dyDescent="0.2">
      <c r="A3390" s="18">
        <v>40828</v>
      </c>
      <c r="B3390" s="25">
        <v>43.13</v>
      </c>
      <c r="C3390" s="18">
        <v>40829</v>
      </c>
      <c r="D3390" s="25">
        <v>43.88</v>
      </c>
      <c r="E3390" s="18">
        <v>40829</v>
      </c>
      <c r="F3390" s="25">
        <v>43.88</v>
      </c>
      <c r="G3390" s="18">
        <v>40828</v>
      </c>
      <c r="H3390" s="25">
        <v>43.5</v>
      </c>
      <c r="I3390" s="18">
        <v>40829</v>
      </c>
      <c r="J3390" s="25">
        <v>44</v>
      </c>
      <c r="K3390" s="18">
        <v>40829</v>
      </c>
      <c r="L3390" s="25">
        <v>44.25</v>
      </c>
      <c r="O3390" s="18">
        <v>40820</v>
      </c>
      <c r="P3390" s="6">
        <v>46.25</v>
      </c>
      <c r="Q3390" s="18">
        <v>40812</v>
      </c>
      <c r="R3390" s="6">
        <v>42</v>
      </c>
      <c r="S3390" s="18">
        <v>40829</v>
      </c>
      <c r="T3390" s="6">
        <v>44.5</v>
      </c>
    </row>
    <row r="3391" spans="1:20" x14ac:dyDescent="0.2">
      <c r="A3391" s="18">
        <v>40827</v>
      </c>
      <c r="B3391" s="25">
        <v>43.13</v>
      </c>
      <c r="C3391" s="18">
        <v>40828</v>
      </c>
      <c r="D3391" s="25">
        <v>43.88</v>
      </c>
      <c r="E3391" s="18">
        <v>40828</v>
      </c>
      <c r="F3391" s="25">
        <v>43.88</v>
      </c>
      <c r="G3391" s="18">
        <v>40827</v>
      </c>
      <c r="H3391" s="25">
        <v>43.5</v>
      </c>
      <c r="I3391" s="18">
        <v>40828</v>
      </c>
      <c r="J3391" s="25">
        <v>44</v>
      </c>
      <c r="K3391" s="18">
        <v>40828</v>
      </c>
      <c r="L3391" s="25">
        <v>44.25</v>
      </c>
      <c r="O3391" s="18">
        <v>40819</v>
      </c>
      <c r="P3391" s="6">
        <v>46.25</v>
      </c>
      <c r="Q3391" s="18">
        <v>40809</v>
      </c>
      <c r="R3391" s="6">
        <v>42</v>
      </c>
      <c r="S3391" s="18">
        <v>40828</v>
      </c>
      <c r="T3391" s="6">
        <v>44.5</v>
      </c>
    </row>
    <row r="3392" spans="1:20" x14ac:dyDescent="0.2">
      <c r="A3392" s="18">
        <v>40826</v>
      </c>
      <c r="B3392" s="25">
        <v>43.13</v>
      </c>
      <c r="C3392" s="18">
        <v>40827</v>
      </c>
      <c r="D3392" s="25">
        <v>43.75</v>
      </c>
      <c r="E3392" s="18">
        <v>40827</v>
      </c>
      <c r="F3392" s="25">
        <v>43.88</v>
      </c>
      <c r="G3392" s="18">
        <v>40826</v>
      </c>
      <c r="H3392" s="25">
        <v>43.5</v>
      </c>
      <c r="I3392" s="18">
        <v>40827</v>
      </c>
      <c r="J3392" s="25">
        <v>44</v>
      </c>
      <c r="K3392" s="18">
        <v>40827</v>
      </c>
      <c r="L3392" s="25">
        <v>44.25</v>
      </c>
      <c r="O3392" s="18">
        <v>40816</v>
      </c>
      <c r="P3392" s="6">
        <v>46.25</v>
      </c>
      <c r="Q3392" s="18">
        <v>40808</v>
      </c>
      <c r="R3392" s="6">
        <v>42</v>
      </c>
      <c r="S3392" s="18">
        <v>40827</v>
      </c>
      <c r="T3392" s="6">
        <v>44.5</v>
      </c>
    </row>
    <row r="3393" spans="1:20" x14ac:dyDescent="0.2">
      <c r="A3393" s="18">
        <v>40823</v>
      </c>
      <c r="B3393" s="25">
        <v>43.13</v>
      </c>
      <c r="C3393" s="18">
        <v>40826</v>
      </c>
      <c r="D3393" s="25">
        <v>43.5</v>
      </c>
      <c r="E3393" s="18">
        <v>40826</v>
      </c>
      <c r="F3393" s="25">
        <v>43.88</v>
      </c>
      <c r="G3393" s="18">
        <v>40823</v>
      </c>
      <c r="H3393" s="25">
        <v>43.5</v>
      </c>
      <c r="I3393" s="18">
        <v>40826</v>
      </c>
      <c r="J3393" s="25">
        <v>44</v>
      </c>
      <c r="K3393" s="18">
        <v>40826</v>
      </c>
      <c r="L3393" s="25">
        <v>44.75</v>
      </c>
      <c r="O3393" s="18">
        <v>40815</v>
      </c>
      <c r="P3393" s="6">
        <v>46.25</v>
      </c>
      <c r="Q3393" s="18">
        <v>40807</v>
      </c>
      <c r="R3393" s="6">
        <v>42</v>
      </c>
      <c r="S3393" s="18">
        <v>40826</v>
      </c>
      <c r="T3393" s="6">
        <v>44.5</v>
      </c>
    </row>
    <row r="3394" spans="1:20" x14ac:dyDescent="0.2">
      <c r="A3394" s="18">
        <v>40822</v>
      </c>
      <c r="B3394" s="25">
        <v>43.13</v>
      </c>
      <c r="C3394" s="18">
        <v>40823</v>
      </c>
      <c r="D3394" s="25">
        <v>43.5</v>
      </c>
      <c r="E3394" s="18">
        <v>40823</v>
      </c>
      <c r="F3394" s="25">
        <v>43.88</v>
      </c>
      <c r="G3394" s="18">
        <v>40822</v>
      </c>
      <c r="H3394" s="25">
        <v>43.5</v>
      </c>
      <c r="I3394" s="18">
        <v>40823</v>
      </c>
      <c r="J3394" s="25">
        <v>44</v>
      </c>
      <c r="K3394" s="18">
        <v>40823</v>
      </c>
      <c r="L3394" s="25">
        <v>44.75</v>
      </c>
      <c r="O3394" s="18">
        <v>40814</v>
      </c>
      <c r="P3394" s="6">
        <v>46.25</v>
      </c>
      <c r="Q3394" s="18">
        <v>40806</v>
      </c>
      <c r="R3394" s="6">
        <v>42</v>
      </c>
      <c r="S3394" s="18">
        <v>40823</v>
      </c>
      <c r="T3394" s="6">
        <v>44.5</v>
      </c>
    </row>
    <row r="3395" spans="1:20" x14ac:dyDescent="0.2">
      <c r="A3395" s="18">
        <v>40821</v>
      </c>
      <c r="B3395" s="25">
        <v>43.13</v>
      </c>
      <c r="C3395" s="18">
        <v>40822</v>
      </c>
      <c r="D3395" s="25">
        <v>43.5</v>
      </c>
      <c r="E3395" s="18">
        <v>40822</v>
      </c>
      <c r="F3395" s="25">
        <v>43.88</v>
      </c>
      <c r="G3395" s="18">
        <v>40821</v>
      </c>
      <c r="H3395" s="25">
        <v>43.5</v>
      </c>
      <c r="I3395" s="18">
        <v>40822</v>
      </c>
      <c r="J3395" s="25">
        <v>44</v>
      </c>
      <c r="K3395" s="18">
        <v>40822</v>
      </c>
      <c r="L3395" s="25">
        <v>44.75</v>
      </c>
      <c r="O3395" s="18">
        <v>40813</v>
      </c>
      <c r="P3395" s="6">
        <v>46.25</v>
      </c>
      <c r="Q3395" s="18">
        <v>40805</v>
      </c>
      <c r="R3395" s="6">
        <v>42</v>
      </c>
      <c r="S3395" s="18">
        <v>40822</v>
      </c>
      <c r="T3395" s="6">
        <v>44.5</v>
      </c>
    </row>
    <row r="3396" spans="1:20" x14ac:dyDescent="0.2">
      <c r="A3396" s="18">
        <v>40820</v>
      </c>
      <c r="B3396" s="25">
        <v>43.13</v>
      </c>
      <c r="C3396" s="18">
        <v>40821</v>
      </c>
      <c r="D3396" s="25">
        <v>43.5</v>
      </c>
      <c r="E3396" s="18">
        <v>40821</v>
      </c>
      <c r="F3396" s="25">
        <v>43.88</v>
      </c>
      <c r="G3396" s="18">
        <v>40820</v>
      </c>
      <c r="H3396" s="25">
        <v>43.5</v>
      </c>
      <c r="I3396" s="18">
        <v>40821</v>
      </c>
      <c r="J3396" s="25">
        <v>44</v>
      </c>
      <c r="K3396" s="18">
        <v>40821</v>
      </c>
      <c r="L3396" s="25">
        <v>44.75</v>
      </c>
      <c r="O3396" s="18">
        <v>40812</v>
      </c>
      <c r="P3396" s="6">
        <v>46.25</v>
      </c>
      <c r="Q3396" s="18">
        <v>40802</v>
      </c>
      <c r="R3396" s="6">
        <v>42</v>
      </c>
      <c r="S3396" s="18">
        <v>40821</v>
      </c>
      <c r="T3396" s="6">
        <v>44.5</v>
      </c>
    </row>
    <row r="3397" spans="1:20" x14ac:dyDescent="0.2">
      <c r="A3397" s="18">
        <v>40819</v>
      </c>
      <c r="B3397" s="25">
        <v>43.13</v>
      </c>
      <c r="C3397" s="18">
        <v>40820</v>
      </c>
      <c r="D3397" s="25">
        <v>44</v>
      </c>
      <c r="E3397" s="18">
        <v>40820</v>
      </c>
      <c r="F3397" s="25">
        <v>43.88</v>
      </c>
      <c r="G3397" s="18">
        <v>40819</v>
      </c>
      <c r="H3397" s="25">
        <v>43.5</v>
      </c>
      <c r="I3397" s="18">
        <v>40820</v>
      </c>
      <c r="J3397" s="25">
        <v>44</v>
      </c>
      <c r="K3397" s="18">
        <v>40820</v>
      </c>
      <c r="L3397" s="25">
        <v>44.75</v>
      </c>
      <c r="O3397" s="18">
        <v>40809</v>
      </c>
      <c r="P3397" s="6">
        <v>46.25</v>
      </c>
      <c r="Q3397" s="18">
        <v>40801</v>
      </c>
      <c r="R3397" s="6">
        <v>42</v>
      </c>
      <c r="S3397" s="18">
        <v>40820</v>
      </c>
      <c r="T3397" s="6">
        <v>44.5</v>
      </c>
    </row>
    <row r="3398" spans="1:20" x14ac:dyDescent="0.2">
      <c r="A3398" s="18">
        <v>40816</v>
      </c>
      <c r="B3398" s="25">
        <v>43.13</v>
      </c>
      <c r="C3398" s="18">
        <v>40819</v>
      </c>
      <c r="D3398" s="25">
        <v>44</v>
      </c>
      <c r="E3398" s="18">
        <v>40819</v>
      </c>
      <c r="F3398" s="25">
        <v>43.88</v>
      </c>
      <c r="G3398" s="18">
        <v>40816</v>
      </c>
      <c r="H3398" s="25">
        <v>43.5</v>
      </c>
      <c r="I3398" s="18">
        <v>40819</v>
      </c>
      <c r="J3398" s="25">
        <v>44</v>
      </c>
      <c r="K3398" s="18">
        <v>40819</v>
      </c>
      <c r="L3398" s="25">
        <v>44.75</v>
      </c>
      <c r="O3398" s="18">
        <v>40808</v>
      </c>
      <c r="P3398" s="6">
        <v>46.25</v>
      </c>
      <c r="Q3398" s="18">
        <v>40800</v>
      </c>
      <c r="R3398" s="6">
        <v>42</v>
      </c>
      <c r="S3398" s="18">
        <v>40819</v>
      </c>
      <c r="T3398" s="6">
        <v>44.5</v>
      </c>
    </row>
    <row r="3399" spans="1:20" x14ac:dyDescent="0.2">
      <c r="A3399" s="18">
        <v>40815</v>
      </c>
      <c r="B3399" s="25">
        <v>43.13</v>
      </c>
      <c r="C3399" s="18">
        <v>40816</v>
      </c>
      <c r="D3399" s="25">
        <v>44</v>
      </c>
      <c r="E3399" s="18">
        <v>40816</v>
      </c>
      <c r="F3399" s="25">
        <v>43.88</v>
      </c>
      <c r="G3399" s="18">
        <v>40815</v>
      </c>
      <c r="H3399" s="25">
        <v>43.5</v>
      </c>
      <c r="I3399" s="18">
        <v>40816</v>
      </c>
      <c r="J3399" s="25">
        <v>44</v>
      </c>
      <c r="K3399" s="18">
        <v>40816</v>
      </c>
      <c r="L3399" s="25">
        <v>44.75</v>
      </c>
      <c r="O3399" s="18">
        <v>40807</v>
      </c>
      <c r="P3399" s="6">
        <v>46.25</v>
      </c>
      <c r="Q3399" s="18">
        <v>40799</v>
      </c>
      <c r="R3399" s="6">
        <v>42</v>
      </c>
      <c r="S3399" s="18">
        <v>40816</v>
      </c>
      <c r="T3399" s="6">
        <v>44.5</v>
      </c>
    </row>
    <row r="3400" spans="1:20" x14ac:dyDescent="0.2">
      <c r="A3400" s="18">
        <v>40814</v>
      </c>
      <c r="B3400" s="25">
        <v>43.13</v>
      </c>
      <c r="C3400" s="18">
        <v>40815</v>
      </c>
      <c r="D3400" s="25">
        <v>44</v>
      </c>
      <c r="E3400" s="18">
        <v>40815</v>
      </c>
      <c r="F3400" s="25">
        <v>43.88</v>
      </c>
      <c r="G3400" s="18">
        <v>40814</v>
      </c>
      <c r="H3400" s="25">
        <v>43.5</v>
      </c>
      <c r="I3400" s="18">
        <v>40815</v>
      </c>
      <c r="J3400" s="25">
        <v>44</v>
      </c>
      <c r="K3400" s="18">
        <v>40815</v>
      </c>
      <c r="L3400" s="25">
        <v>44.75</v>
      </c>
      <c r="O3400" s="18">
        <v>40806</v>
      </c>
      <c r="P3400" s="6">
        <v>46.25</v>
      </c>
      <c r="Q3400" s="18">
        <v>40798</v>
      </c>
      <c r="R3400" s="6">
        <v>42</v>
      </c>
      <c r="S3400" s="18">
        <v>40815</v>
      </c>
      <c r="T3400" s="6">
        <v>44.5</v>
      </c>
    </row>
    <row r="3401" spans="1:20" x14ac:dyDescent="0.2">
      <c r="A3401" s="18">
        <v>40813</v>
      </c>
      <c r="B3401" s="25">
        <v>43.13</v>
      </c>
      <c r="C3401" s="18">
        <v>40814</v>
      </c>
      <c r="D3401" s="25">
        <v>44</v>
      </c>
      <c r="E3401" s="18">
        <v>40814</v>
      </c>
      <c r="F3401" s="25">
        <v>43.88</v>
      </c>
      <c r="G3401" s="18">
        <v>40813</v>
      </c>
      <c r="H3401" s="25">
        <v>43.5</v>
      </c>
      <c r="I3401" s="18">
        <v>40814</v>
      </c>
      <c r="J3401" s="25">
        <v>44</v>
      </c>
      <c r="K3401" s="18">
        <v>40814</v>
      </c>
      <c r="L3401" s="25">
        <v>44.75</v>
      </c>
      <c r="O3401" s="18">
        <v>40805</v>
      </c>
      <c r="P3401" s="6">
        <v>45.5</v>
      </c>
      <c r="Q3401" s="18">
        <v>40795</v>
      </c>
      <c r="R3401" s="6">
        <v>42</v>
      </c>
      <c r="S3401" s="18">
        <v>40814</v>
      </c>
      <c r="T3401" s="6">
        <v>44.5</v>
      </c>
    </row>
    <row r="3402" spans="1:20" x14ac:dyDescent="0.2">
      <c r="A3402" s="18">
        <v>40812</v>
      </c>
      <c r="B3402" s="25">
        <v>43.13</v>
      </c>
      <c r="C3402" s="18">
        <v>40813</v>
      </c>
      <c r="D3402" s="25">
        <v>44.13</v>
      </c>
      <c r="E3402" s="18">
        <v>40813</v>
      </c>
      <c r="F3402" s="25">
        <v>43.88</v>
      </c>
      <c r="G3402" s="18">
        <v>40812</v>
      </c>
      <c r="H3402" s="25">
        <v>43.5</v>
      </c>
      <c r="I3402" s="18">
        <v>40813</v>
      </c>
      <c r="J3402" s="25">
        <v>44</v>
      </c>
      <c r="K3402" s="18">
        <v>40813</v>
      </c>
      <c r="L3402" s="25">
        <v>44.75</v>
      </c>
      <c r="O3402" s="18">
        <v>40802</v>
      </c>
      <c r="P3402" s="6">
        <v>45.5</v>
      </c>
      <c r="Q3402" s="18">
        <v>40794</v>
      </c>
      <c r="R3402" s="6">
        <v>42</v>
      </c>
      <c r="S3402" s="18">
        <v>40813</v>
      </c>
      <c r="T3402" s="6">
        <v>44.5</v>
      </c>
    </row>
    <row r="3403" spans="1:20" x14ac:dyDescent="0.2">
      <c r="A3403" s="18">
        <v>40809</v>
      </c>
      <c r="B3403" s="25">
        <v>43.13</v>
      </c>
      <c r="C3403" s="18">
        <v>40812</v>
      </c>
      <c r="D3403" s="25">
        <v>43.75</v>
      </c>
      <c r="E3403" s="18">
        <v>40812</v>
      </c>
      <c r="F3403" s="25">
        <v>43.88</v>
      </c>
      <c r="G3403" s="18">
        <v>40809</v>
      </c>
      <c r="H3403" s="25">
        <v>43.5</v>
      </c>
      <c r="I3403" s="18">
        <v>40812</v>
      </c>
      <c r="J3403" s="25">
        <v>44</v>
      </c>
      <c r="K3403" s="18">
        <v>40812</v>
      </c>
      <c r="L3403" s="25">
        <v>44.75</v>
      </c>
      <c r="O3403" s="18">
        <v>40801</v>
      </c>
      <c r="P3403" s="6">
        <v>45.5</v>
      </c>
      <c r="Q3403" s="18">
        <v>40793</v>
      </c>
      <c r="R3403" s="6">
        <v>42</v>
      </c>
      <c r="S3403" s="18">
        <v>40812</v>
      </c>
      <c r="T3403" s="6">
        <v>44.5</v>
      </c>
    </row>
    <row r="3404" spans="1:20" x14ac:dyDescent="0.2">
      <c r="A3404" s="18">
        <v>40808</v>
      </c>
      <c r="B3404" s="25">
        <v>43.13</v>
      </c>
      <c r="C3404" s="18">
        <v>40809</v>
      </c>
      <c r="D3404" s="25">
        <v>43.75</v>
      </c>
      <c r="E3404" s="18">
        <v>40809</v>
      </c>
      <c r="F3404" s="25">
        <v>43.88</v>
      </c>
      <c r="G3404" s="18">
        <v>40808</v>
      </c>
      <c r="H3404" s="25">
        <v>43.5</v>
      </c>
      <c r="I3404" s="18">
        <v>40809</v>
      </c>
      <c r="J3404" s="25">
        <v>44</v>
      </c>
      <c r="K3404" s="18">
        <v>40809</v>
      </c>
      <c r="L3404" s="25">
        <v>44.75</v>
      </c>
      <c r="O3404" s="18">
        <v>40800</v>
      </c>
      <c r="P3404" s="6">
        <v>45.5</v>
      </c>
      <c r="Q3404" s="18">
        <v>40792</v>
      </c>
      <c r="R3404" s="6">
        <v>42</v>
      </c>
      <c r="S3404" s="18">
        <v>40809</v>
      </c>
      <c r="T3404" s="6">
        <v>44.5</v>
      </c>
    </row>
    <row r="3405" spans="1:20" x14ac:dyDescent="0.2">
      <c r="A3405" s="18">
        <v>40807</v>
      </c>
      <c r="B3405" s="25">
        <v>43.13</v>
      </c>
      <c r="C3405" s="18">
        <v>40808</v>
      </c>
      <c r="D3405" s="25">
        <v>43.75</v>
      </c>
      <c r="E3405" s="18">
        <v>40808</v>
      </c>
      <c r="F3405" s="25">
        <v>43.88</v>
      </c>
      <c r="G3405" s="18">
        <v>40807</v>
      </c>
      <c r="H3405" s="25">
        <v>43.5</v>
      </c>
      <c r="I3405" s="18">
        <v>40808</v>
      </c>
      <c r="J3405" s="25">
        <v>44</v>
      </c>
      <c r="K3405" s="18">
        <v>40808</v>
      </c>
      <c r="L3405" s="25">
        <v>44.75</v>
      </c>
      <c r="O3405" s="18">
        <v>40799</v>
      </c>
      <c r="P3405" s="6">
        <v>45.5</v>
      </c>
      <c r="Q3405" s="18">
        <v>40788</v>
      </c>
      <c r="R3405" s="6">
        <v>42</v>
      </c>
      <c r="S3405" s="18">
        <v>40808</v>
      </c>
      <c r="T3405" s="6">
        <v>44.5</v>
      </c>
    </row>
    <row r="3406" spans="1:20" x14ac:dyDescent="0.2">
      <c r="A3406" s="18">
        <v>40806</v>
      </c>
      <c r="B3406" s="25">
        <v>43.13</v>
      </c>
      <c r="C3406" s="18">
        <v>40807</v>
      </c>
      <c r="D3406" s="25">
        <v>43.75</v>
      </c>
      <c r="E3406" s="18">
        <v>40807</v>
      </c>
      <c r="F3406" s="25">
        <v>43.88</v>
      </c>
      <c r="G3406" s="18">
        <v>40806</v>
      </c>
      <c r="H3406" s="25">
        <v>43.5</v>
      </c>
      <c r="I3406" s="18">
        <v>40807</v>
      </c>
      <c r="J3406" s="25">
        <v>44</v>
      </c>
      <c r="K3406" s="18">
        <v>40807</v>
      </c>
      <c r="L3406" s="25">
        <v>44.75</v>
      </c>
      <c r="O3406" s="18">
        <v>40798</v>
      </c>
      <c r="P3406" s="6">
        <v>45.5</v>
      </c>
      <c r="Q3406" s="18">
        <v>40787</v>
      </c>
      <c r="R3406" s="6">
        <v>42</v>
      </c>
      <c r="S3406" s="18">
        <v>40807</v>
      </c>
      <c r="T3406" s="6">
        <v>44.5</v>
      </c>
    </row>
    <row r="3407" spans="1:20" x14ac:dyDescent="0.2">
      <c r="A3407" s="18">
        <v>40805</v>
      </c>
      <c r="B3407" s="25">
        <v>43.13</v>
      </c>
      <c r="C3407" s="18">
        <v>40806</v>
      </c>
      <c r="D3407" s="25">
        <v>43.75</v>
      </c>
      <c r="E3407" s="18">
        <v>40806</v>
      </c>
      <c r="F3407" s="25">
        <v>44.25</v>
      </c>
      <c r="G3407" s="18">
        <v>40805</v>
      </c>
      <c r="H3407" s="25">
        <v>43.5</v>
      </c>
      <c r="I3407" s="18">
        <v>40806</v>
      </c>
      <c r="J3407" s="25">
        <v>44</v>
      </c>
      <c r="K3407" s="18">
        <v>40806</v>
      </c>
      <c r="L3407" s="25">
        <v>44.75</v>
      </c>
      <c r="O3407" s="18">
        <v>40795</v>
      </c>
      <c r="P3407" s="6">
        <v>45.5</v>
      </c>
      <c r="Q3407" s="18">
        <v>40786</v>
      </c>
      <c r="R3407" s="6">
        <v>42</v>
      </c>
      <c r="S3407" s="18">
        <v>40806</v>
      </c>
      <c r="T3407" s="6">
        <v>44.5</v>
      </c>
    </row>
    <row r="3408" spans="1:20" x14ac:dyDescent="0.2">
      <c r="A3408" s="18">
        <v>40802</v>
      </c>
      <c r="B3408" s="25">
        <v>43.13</v>
      </c>
      <c r="C3408" s="18">
        <v>40805</v>
      </c>
      <c r="D3408" s="25">
        <v>43.75</v>
      </c>
      <c r="E3408" s="18">
        <v>40805</v>
      </c>
      <c r="F3408" s="25">
        <v>44.25</v>
      </c>
      <c r="G3408" s="18">
        <v>40802</v>
      </c>
      <c r="H3408" s="25">
        <v>43.5</v>
      </c>
      <c r="I3408" s="18">
        <v>40805</v>
      </c>
      <c r="J3408" s="25">
        <v>44</v>
      </c>
      <c r="K3408" s="18">
        <v>40805</v>
      </c>
      <c r="L3408" s="25">
        <v>44.75</v>
      </c>
      <c r="O3408" s="18">
        <v>40794</v>
      </c>
      <c r="P3408" s="6">
        <v>45.5</v>
      </c>
      <c r="Q3408" s="18">
        <v>40785</v>
      </c>
      <c r="R3408" s="6">
        <v>42</v>
      </c>
      <c r="S3408" s="18">
        <v>40805</v>
      </c>
      <c r="T3408" s="6">
        <v>44.5</v>
      </c>
    </row>
    <row r="3409" spans="1:20" x14ac:dyDescent="0.2">
      <c r="A3409" s="18">
        <v>40801</v>
      </c>
      <c r="B3409" s="25">
        <v>43.13</v>
      </c>
      <c r="C3409" s="18">
        <v>40802</v>
      </c>
      <c r="D3409" s="25">
        <v>43.75</v>
      </c>
      <c r="E3409" s="18">
        <v>40802</v>
      </c>
      <c r="F3409" s="25">
        <v>44.25</v>
      </c>
      <c r="G3409" s="18">
        <v>40801</v>
      </c>
      <c r="H3409" s="25">
        <v>43.5</v>
      </c>
      <c r="I3409" s="18">
        <v>40802</v>
      </c>
      <c r="J3409" s="25">
        <v>44</v>
      </c>
      <c r="K3409" s="18">
        <v>40802</v>
      </c>
      <c r="L3409" s="25">
        <v>44.75</v>
      </c>
      <c r="O3409" s="18">
        <v>40793</v>
      </c>
      <c r="P3409" s="6">
        <v>45.5</v>
      </c>
      <c r="Q3409" s="18">
        <v>40784</v>
      </c>
      <c r="R3409" s="6">
        <v>42.75</v>
      </c>
      <c r="S3409" s="18">
        <v>40802</v>
      </c>
      <c r="T3409" s="6">
        <v>44.5</v>
      </c>
    </row>
    <row r="3410" spans="1:20" x14ac:dyDescent="0.2">
      <c r="A3410" s="18">
        <v>40800</v>
      </c>
      <c r="B3410" s="25">
        <v>43.13</v>
      </c>
      <c r="C3410" s="18">
        <v>40801</v>
      </c>
      <c r="D3410" s="25">
        <v>43.75</v>
      </c>
      <c r="E3410" s="18">
        <v>40801</v>
      </c>
      <c r="F3410" s="25">
        <v>44</v>
      </c>
      <c r="G3410" s="18">
        <v>40800</v>
      </c>
      <c r="H3410" s="25">
        <v>43.5</v>
      </c>
      <c r="I3410" s="18">
        <v>40801</v>
      </c>
      <c r="J3410" s="25">
        <v>43</v>
      </c>
      <c r="K3410" s="18">
        <v>40801</v>
      </c>
      <c r="L3410" s="25">
        <v>44.75</v>
      </c>
      <c r="O3410" s="18">
        <v>40792</v>
      </c>
      <c r="P3410" s="6">
        <v>45.5</v>
      </c>
      <c r="Q3410" s="18">
        <v>40781</v>
      </c>
      <c r="R3410" s="6">
        <v>42.75</v>
      </c>
      <c r="S3410" s="18">
        <v>40801</v>
      </c>
      <c r="T3410" s="6">
        <v>44.5</v>
      </c>
    </row>
    <row r="3411" spans="1:20" x14ac:dyDescent="0.2">
      <c r="A3411" s="18">
        <v>40799</v>
      </c>
      <c r="B3411" s="25">
        <v>43.13</v>
      </c>
      <c r="C3411" s="18">
        <v>40800</v>
      </c>
      <c r="D3411" s="25">
        <v>43.75</v>
      </c>
      <c r="E3411" s="18">
        <v>40800</v>
      </c>
      <c r="F3411" s="25">
        <v>44</v>
      </c>
      <c r="G3411" s="18">
        <v>40799</v>
      </c>
      <c r="H3411" s="25">
        <v>43.5</v>
      </c>
      <c r="I3411" s="18">
        <v>40800</v>
      </c>
      <c r="J3411" s="25">
        <v>43</v>
      </c>
      <c r="K3411" s="18">
        <v>40800</v>
      </c>
      <c r="L3411" s="25">
        <v>44.75</v>
      </c>
      <c r="O3411" s="18">
        <v>40788</v>
      </c>
      <c r="P3411" s="6">
        <v>45.5</v>
      </c>
      <c r="Q3411" s="18">
        <v>40780</v>
      </c>
      <c r="R3411" s="6">
        <v>42.75</v>
      </c>
      <c r="S3411" s="18">
        <v>40800</v>
      </c>
      <c r="T3411" s="6">
        <v>44.5</v>
      </c>
    </row>
    <row r="3412" spans="1:20" x14ac:dyDescent="0.2">
      <c r="A3412" s="18">
        <v>40798</v>
      </c>
      <c r="B3412" s="25">
        <v>43.13</v>
      </c>
      <c r="C3412" s="18">
        <v>40799</v>
      </c>
      <c r="D3412" s="25">
        <v>43.75</v>
      </c>
      <c r="E3412" s="18">
        <v>40799</v>
      </c>
      <c r="F3412" s="25">
        <v>44</v>
      </c>
      <c r="G3412" s="18">
        <v>40798</v>
      </c>
      <c r="H3412" s="25">
        <v>43.5</v>
      </c>
      <c r="I3412" s="18">
        <v>40799</v>
      </c>
      <c r="J3412" s="25">
        <v>43</v>
      </c>
      <c r="K3412" s="18">
        <v>40799</v>
      </c>
      <c r="L3412" s="25">
        <v>44.75</v>
      </c>
      <c r="O3412" s="18">
        <v>40787</v>
      </c>
      <c r="P3412" s="6">
        <v>45.5</v>
      </c>
      <c r="Q3412" s="18">
        <v>40779</v>
      </c>
      <c r="R3412" s="6">
        <v>42.75</v>
      </c>
      <c r="S3412" s="18">
        <v>40799</v>
      </c>
      <c r="T3412" s="6">
        <v>43</v>
      </c>
    </row>
    <row r="3413" spans="1:20" x14ac:dyDescent="0.2">
      <c r="A3413" s="18">
        <v>40795</v>
      </c>
      <c r="B3413" s="25">
        <v>43.13</v>
      </c>
      <c r="C3413" s="18">
        <v>40798</v>
      </c>
      <c r="D3413" s="25">
        <v>43.75</v>
      </c>
      <c r="E3413" s="18">
        <v>40798</v>
      </c>
      <c r="F3413" s="25">
        <v>44</v>
      </c>
      <c r="G3413" s="18">
        <v>40795</v>
      </c>
      <c r="H3413" s="25">
        <v>43.5</v>
      </c>
      <c r="I3413" s="18">
        <v>40798</v>
      </c>
      <c r="J3413" s="25">
        <v>43</v>
      </c>
      <c r="K3413" s="18">
        <v>40798</v>
      </c>
      <c r="L3413" s="25">
        <v>44.75</v>
      </c>
      <c r="O3413" s="18">
        <v>40786</v>
      </c>
      <c r="P3413" s="6">
        <v>45.5</v>
      </c>
      <c r="Q3413" s="18">
        <v>40778</v>
      </c>
      <c r="R3413" s="6">
        <v>42.75</v>
      </c>
      <c r="S3413" s="18">
        <v>40798</v>
      </c>
      <c r="T3413" s="6">
        <v>43</v>
      </c>
    </row>
    <row r="3414" spans="1:20" x14ac:dyDescent="0.2">
      <c r="A3414" s="18">
        <v>40794</v>
      </c>
      <c r="B3414" s="25">
        <v>43.13</v>
      </c>
      <c r="C3414" s="18">
        <v>40795</v>
      </c>
      <c r="D3414" s="25">
        <v>43.75</v>
      </c>
      <c r="E3414" s="18">
        <v>40795</v>
      </c>
      <c r="F3414" s="25">
        <v>44</v>
      </c>
      <c r="G3414" s="18">
        <v>40794</v>
      </c>
      <c r="H3414" s="25">
        <v>43.5</v>
      </c>
      <c r="I3414" s="18">
        <v>40795</v>
      </c>
      <c r="J3414" s="25">
        <v>43</v>
      </c>
      <c r="K3414" s="18">
        <v>40795</v>
      </c>
      <c r="L3414" s="25">
        <v>44.75</v>
      </c>
      <c r="O3414" s="18">
        <v>40785</v>
      </c>
      <c r="P3414" s="6">
        <v>45.5</v>
      </c>
      <c r="Q3414" s="18">
        <v>40777</v>
      </c>
      <c r="R3414" s="6">
        <v>42.75</v>
      </c>
      <c r="S3414" s="18">
        <v>40795</v>
      </c>
      <c r="T3414" s="6">
        <v>43</v>
      </c>
    </row>
    <row r="3415" spans="1:20" x14ac:dyDescent="0.2">
      <c r="A3415" s="18">
        <v>40793</v>
      </c>
      <c r="B3415" s="25">
        <v>43.13</v>
      </c>
      <c r="C3415" s="18">
        <v>40794</v>
      </c>
      <c r="D3415" s="25">
        <v>43.75</v>
      </c>
      <c r="E3415" s="18">
        <v>40794</v>
      </c>
      <c r="F3415" s="25">
        <v>44</v>
      </c>
      <c r="G3415" s="18">
        <v>40793</v>
      </c>
      <c r="H3415" s="25">
        <v>43.5</v>
      </c>
      <c r="I3415" s="18">
        <v>40794</v>
      </c>
      <c r="J3415" s="25">
        <v>43</v>
      </c>
      <c r="K3415" s="18">
        <v>40794</v>
      </c>
      <c r="L3415" s="25">
        <v>44.75</v>
      </c>
      <c r="O3415" s="18">
        <v>40784</v>
      </c>
      <c r="P3415" s="6">
        <v>45.5</v>
      </c>
      <c r="Q3415" s="18">
        <v>40774</v>
      </c>
      <c r="R3415" s="6">
        <v>42.75</v>
      </c>
      <c r="S3415" s="18">
        <v>40794</v>
      </c>
      <c r="T3415" s="6">
        <v>43</v>
      </c>
    </row>
    <row r="3416" spans="1:20" x14ac:dyDescent="0.2">
      <c r="A3416" s="18">
        <v>40792</v>
      </c>
      <c r="B3416" s="25">
        <v>43.13</v>
      </c>
      <c r="C3416" s="18">
        <v>40793</v>
      </c>
      <c r="D3416" s="25">
        <v>43.88</v>
      </c>
      <c r="E3416" s="18">
        <v>40793</v>
      </c>
      <c r="F3416" s="25">
        <v>44</v>
      </c>
      <c r="G3416" s="18">
        <v>40792</v>
      </c>
      <c r="H3416" s="25">
        <v>43.5</v>
      </c>
      <c r="I3416" s="18">
        <v>40793</v>
      </c>
      <c r="J3416" s="25">
        <v>43</v>
      </c>
      <c r="K3416" s="18">
        <v>40793</v>
      </c>
      <c r="L3416" s="25">
        <v>44.75</v>
      </c>
      <c r="O3416" s="18">
        <v>40781</v>
      </c>
      <c r="P3416" s="6">
        <v>45.5</v>
      </c>
      <c r="Q3416" s="18">
        <v>40773</v>
      </c>
      <c r="R3416" s="6">
        <v>42.75</v>
      </c>
      <c r="S3416" s="18">
        <v>40793</v>
      </c>
      <c r="T3416" s="6">
        <v>43</v>
      </c>
    </row>
    <row r="3417" spans="1:20" x14ac:dyDescent="0.2">
      <c r="A3417" s="18">
        <v>40788</v>
      </c>
      <c r="B3417" s="25">
        <v>43.13</v>
      </c>
      <c r="C3417" s="18">
        <v>40792</v>
      </c>
      <c r="D3417" s="25">
        <v>43.88</v>
      </c>
      <c r="E3417" s="18">
        <v>40792</v>
      </c>
      <c r="F3417" s="25">
        <v>44</v>
      </c>
      <c r="G3417" s="18">
        <v>40788</v>
      </c>
      <c r="H3417" s="25">
        <v>43.5</v>
      </c>
      <c r="I3417" s="18">
        <v>40792</v>
      </c>
      <c r="J3417" s="25">
        <v>43</v>
      </c>
      <c r="K3417" s="18">
        <v>40792</v>
      </c>
      <c r="L3417" s="25">
        <v>44.75</v>
      </c>
      <c r="O3417" s="18">
        <v>40780</v>
      </c>
      <c r="P3417" s="6">
        <v>45.5</v>
      </c>
      <c r="Q3417" s="18">
        <v>40772</v>
      </c>
      <c r="R3417" s="6">
        <v>42.75</v>
      </c>
      <c r="S3417" s="18">
        <v>40792</v>
      </c>
      <c r="T3417" s="6">
        <v>43</v>
      </c>
    </row>
    <row r="3418" spans="1:20" x14ac:dyDescent="0.2">
      <c r="A3418" s="18">
        <v>40787</v>
      </c>
      <c r="B3418" s="25">
        <v>43.13</v>
      </c>
      <c r="C3418" s="18">
        <v>40788</v>
      </c>
      <c r="D3418" s="25">
        <v>43.88</v>
      </c>
      <c r="E3418" s="18">
        <v>40788</v>
      </c>
      <c r="F3418" s="25">
        <v>44</v>
      </c>
      <c r="G3418" s="18">
        <v>40787</v>
      </c>
      <c r="H3418" s="25">
        <v>43.5</v>
      </c>
      <c r="I3418" s="18">
        <v>40788</v>
      </c>
      <c r="J3418" s="25">
        <v>43</v>
      </c>
      <c r="K3418" s="18">
        <v>40788</v>
      </c>
      <c r="L3418" s="25">
        <v>44.75</v>
      </c>
      <c r="O3418" s="18">
        <v>40779</v>
      </c>
      <c r="P3418" s="6">
        <v>45.5</v>
      </c>
      <c r="Q3418" s="18">
        <v>40771</v>
      </c>
      <c r="R3418" s="6">
        <v>42.75</v>
      </c>
      <c r="S3418" s="18">
        <v>40788</v>
      </c>
      <c r="T3418" s="6">
        <v>43</v>
      </c>
    </row>
    <row r="3419" spans="1:20" x14ac:dyDescent="0.2">
      <c r="A3419" s="18">
        <v>40786</v>
      </c>
      <c r="B3419" s="25">
        <v>43.25</v>
      </c>
      <c r="C3419" s="18">
        <v>40787</v>
      </c>
      <c r="D3419" s="25">
        <v>43.88</v>
      </c>
      <c r="E3419" s="18">
        <v>40787</v>
      </c>
      <c r="F3419" s="25">
        <v>44</v>
      </c>
      <c r="G3419" s="18">
        <v>40786</v>
      </c>
      <c r="H3419" s="25">
        <v>43.5</v>
      </c>
      <c r="I3419" s="18">
        <v>40787</v>
      </c>
      <c r="J3419" s="25">
        <v>43</v>
      </c>
      <c r="K3419" s="18">
        <v>40787</v>
      </c>
      <c r="L3419" s="25">
        <v>44.75</v>
      </c>
      <c r="O3419" s="18">
        <v>40778</v>
      </c>
      <c r="P3419" s="6">
        <v>45.5</v>
      </c>
      <c r="Q3419" s="18">
        <v>40770</v>
      </c>
      <c r="R3419" s="6">
        <v>42.75</v>
      </c>
      <c r="S3419" s="18">
        <v>40787</v>
      </c>
      <c r="T3419" s="6">
        <v>43</v>
      </c>
    </row>
    <row r="3420" spans="1:20" x14ac:dyDescent="0.2">
      <c r="A3420" s="18">
        <v>40785</v>
      </c>
      <c r="B3420" s="25">
        <v>43.25</v>
      </c>
      <c r="C3420" s="18">
        <v>40786</v>
      </c>
      <c r="D3420" s="25">
        <v>43.75</v>
      </c>
      <c r="E3420" s="18">
        <v>40786</v>
      </c>
      <c r="F3420" s="25">
        <v>44</v>
      </c>
      <c r="G3420" s="18">
        <v>40785</v>
      </c>
      <c r="H3420" s="25">
        <v>43.75</v>
      </c>
      <c r="I3420" s="18">
        <v>40786</v>
      </c>
      <c r="J3420" s="25">
        <v>43</v>
      </c>
      <c r="K3420" s="18">
        <v>40786</v>
      </c>
      <c r="L3420" s="25">
        <v>44.75</v>
      </c>
      <c r="O3420" s="18">
        <v>40777</v>
      </c>
      <c r="P3420" s="6">
        <v>45.5</v>
      </c>
      <c r="Q3420" s="18">
        <v>40767</v>
      </c>
      <c r="R3420" s="6">
        <v>42.75</v>
      </c>
      <c r="S3420" s="18">
        <v>40786</v>
      </c>
      <c r="T3420" s="6">
        <v>43</v>
      </c>
    </row>
    <row r="3421" spans="1:20" x14ac:dyDescent="0.2">
      <c r="A3421" s="18">
        <v>40784</v>
      </c>
      <c r="B3421" s="25">
        <v>43.25</v>
      </c>
      <c r="C3421" s="18">
        <v>40785</v>
      </c>
      <c r="D3421" s="25">
        <v>43.75</v>
      </c>
      <c r="E3421" s="18">
        <v>40785</v>
      </c>
      <c r="F3421" s="25">
        <v>44</v>
      </c>
      <c r="G3421" s="18">
        <v>40784</v>
      </c>
      <c r="H3421" s="25">
        <v>43.75</v>
      </c>
      <c r="I3421" s="18">
        <v>40785</v>
      </c>
      <c r="J3421" s="25">
        <v>43</v>
      </c>
      <c r="K3421" s="18">
        <v>40785</v>
      </c>
      <c r="L3421" s="25">
        <v>44.75</v>
      </c>
      <c r="O3421" s="18">
        <v>40774</v>
      </c>
      <c r="P3421" s="6">
        <v>45</v>
      </c>
      <c r="Q3421" s="18">
        <v>40766</v>
      </c>
      <c r="R3421" s="6">
        <v>42.75</v>
      </c>
      <c r="S3421" s="18">
        <v>40785</v>
      </c>
      <c r="T3421" s="6">
        <v>43</v>
      </c>
    </row>
    <row r="3422" spans="1:20" x14ac:dyDescent="0.2">
      <c r="A3422" s="18">
        <v>40781</v>
      </c>
      <c r="B3422" s="25">
        <v>43.25</v>
      </c>
      <c r="C3422" s="18">
        <v>40784</v>
      </c>
      <c r="D3422" s="25">
        <v>43.75</v>
      </c>
      <c r="E3422" s="18">
        <v>40784</v>
      </c>
      <c r="F3422" s="25">
        <v>44</v>
      </c>
      <c r="G3422" s="18">
        <v>40781</v>
      </c>
      <c r="H3422" s="25">
        <v>43.75</v>
      </c>
      <c r="I3422" s="18">
        <v>40784</v>
      </c>
      <c r="J3422" s="25">
        <v>43</v>
      </c>
      <c r="K3422" s="18">
        <v>40784</v>
      </c>
      <c r="L3422" s="25">
        <v>44.63</v>
      </c>
      <c r="O3422" s="18">
        <v>40773</v>
      </c>
      <c r="P3422" s="6">
        <v>45</v>
      </c>
      <c r="Q3422" s="18">
        <v>40765</v>
      </c>
      <c r="R3422" s="6">
        <v>42.75</v>
      </c>
      <c r="S3422" s="18">
        <v>40784</v>
      </c>
      <c r="T3422" s="6">
        <v>43</v>
      </c>
    </row>
    <row r="3423" spans="1:20" x14ac:dyDescent="0.2">
      <c r="A3423" s="18">
        <v>40780</v>
      </c>
      <c r="B3423" s="25">
        <v>43.25</v>
      </c>
      <c r="C3423" s="18">
        <v>40781</v>
      </c>
      <c r="D3423" s="25">
        <v>43.75</v>
      </c>
      <c r="E3423" s="18">
        <v>40781</v>
      </c>
      <c r="F3423" s="25">
        <v>44</v>
      </c>
      <c r="G3423" s="18">
        <v>40780</v>
      </c>
      <c r="H3423" s="25">
        <v>43.75</v>
      </c>
      <c r="I3423" s="18">
        <v>40781</v>
      </c>
      <c r="J3423" s="25">
        <v>43</v>
      </c>
      <c r="K3423" s="18">
        <v>40781</v>
      </c>
      <c r="L3423" s="25">
        <v>44.63</v>
      </c>
      <c r="O3423" s="18">
        <v>40772</v>
      </c>
      <c r="P3423" s="6">
        <v>45.5</v>
      </c>
      <c r="Q3423" s="18">
        <v>40764</v>
      </c>
      <c r="R3423" s="6">
        <v>42.75</v>
      </c>
      <c r="S3423" s="18">
        <v>40781</v>
      </c>
      <c r="T3423" s="6">
        <v>43</v>
      </c>
    </row>
    <row r="3424" spans="1:20" x14ac:dyDescent="0.2">
      <c r="A3424" s="18">
        <v>40779</v>
      </c>
      <c r="B3424" s="25">
        <v>43.25</v>
      </c>
      <c r="C3424" s="18">
        <v>40780</v>
      </c>
      <c r="D3424" s="25">
        <v>43.75</v>
      </c>
      <c r="E3424" s="18">
        <v>40780</v>
      </c>
      <c r="F3424" s="25">
        <v>44</v>
      </c>
      <c r="G3424" s="18">
        <v>40779</v>
      </c>
      <c r="H3424" s="25">
        <v>43.75</v>
      </c>
      <c r="I3424" s="18">
        <v>40780</v>
      </c>
      <c r="J3424" s="25">
        <v>43</v>
      </c>
      <c r="K3424" s="18">
        <v>40780</v>
      </c>
      <c r="L3424" s="25">
        <v>44.63</v>
      </c>
      <c r="O3424" s="18">
        <v>40771</v>
      </c>
      <c r="P3424" s="6">
        <v>45.5</v>
      </c>
      <c r="Q3424" s="18">
        <v>40763</v>
      </c>
      <c r="R3424" s="6">
        <v>42.75</v>
      </c>
      <c r="S3424" s="18">
        <v>40780</v>
      </c>
      <c r="T3424" s="6">
        <v>43</v>
      </c>
    </row>
    <row r="3425" spans="1:20" x14ac:dyDescent="0.2">
      <c r="A3425" s="18">
        <v>40778</v>
      </c>
      <c r="B3425" s="25">
        <v>43.75</v>
      </c>
      <c r="C3425" s="18">
        <v>40779</v>
      </c>
      <c r="D3425" s="25">
        <v>43.75</v>
      </c>
      <c r="E3425" s="18">
        <v>40779</v>
      </c>
      <c r="F3425" s="25">
        <v>44</v>
      </c>
      <c r="G3425" s="18">
        <v>40778</v>
      </c>
      <c r="H3425" s="25">
        <v>43.75</v>
      </c>
      <c r="I3425" s="18">
        <v>40779</v>
      </c>
      <c r="J3425" s="25">
        <v>43</v>
      </c>
      <c r="K3425" s="18">
        <v>40779</v>
      </c>
      <c r="L3425" s="25">
        <v>44.63</v>
      </c>
      <c r="O3425" s="18">
        <v>40770</v>
      </c>
      <c r="P3425" s="6">
        <v>45.5</v>
      </c>
      <c r="Q3425" s="18">
        <v>40760</v>
      </c>
      <c r="R3425" s="6">
        <v>42.75</v>
      </c>
      <c r="S3425" s="18">
        <v>40779</v>
      </c>
      <c r="T3425" s="6">
        <v>43</v>
      </c>
    </row>
    <row r="3426" spans="1:20" x14ac:dyDescent="0.2">
      <c r="A3426" s="18">
        <v>40777</v>
      </c>
      <c r="B3426" s="25">
        <v>43.75</v>
      </c>
      <c r="C3426" s="18">
        <v>40778</v>
      </c>
      <c r="D3426" s="25">
        <v>44.25</v>
      </c>
      <c r="E3426" s="18">
        <v>40778</v>
      </c>
      <c r="F3426" s="25">
        <v>44</v>
      </c>
      <c r="G3426" s="18">
        <v>40777</v>
      </c>
      <c r="H3426" s="25">
        <v>43.75</v>
      </c>
      <c r="I3426" s="18">
        <v>40778</v>
      </c>
      <c r="J3426" s="25">
        <v>43</v>
      </c>
      <c r="K3426" s="18">
        <v>40778</v>
      </c>
      <c r="L3426" s="25">
        <v>44.5</v>
      </c>
      <c r="O3426" s="18">
        <v>40767</v>
      </c>
      <c r="P3426" s="6">
        <v>45.5</v>
      </c>
      <c r="Q3426" s="18">
        <v>40759</v>
      </c>
      <c r="R3426" s="6">
        <v>42.75</v>
      </c>
      <c r="S3426" s="18">
        <v>40778</v>
      </c>
      <c r="T3426" s="6">
        <v>45</v>
      </c>
    </row>
    <row r="3427" spans="1:20" x14ac:dyDescent="0.2">
      <c r="A3427" s="18">
        <v>40774</v>
      </c>
      <c r="B3427" s="25">
        <v>43.75</v>
      </c>
      <c r="C3427" s="18">
        <v>40777</v>
      </c>
      <c r="D3427" s="25">
        <v>44.25</v>
      </c>
      <c r="E3427" s="18">
        <v>40777</v>
      </c>
      <c r="F3427" s="25">
        <v>44</v>
      </c>
      <c r="G3427" s="18">
        <v>40774</v>
      </c>
      <c r="H3427" s="25">
        <v>43.75</v>
      </c>
      <c r="I3427" s="18">
        <v>40777</v>
      </c>
      <c r="J3427" s="25">
        <v>43</v>
      </c>
      <c r="K3427" s="18">
        <v>40777</v>
      </c>
      <c r="L3427" s="25">
        <v>44</v>
      </c>
      <c r="O3427" s="18">
        <v>40766</v>
      </c>
      <c r="P3427" s="6">
        <v>45.5</v>
      </c>
      <c r="Q3427" s="18">
        <v>40758</v>
      </c>
      <c r="R3427" s="6">
        <v>42.75</v>
      </c>
      <c r="S3427" s="18">
        <v>40777</v>
      </c>
      <c r="T3427" s="6">
        <v>45</v>
      </c>
    </row>
    <row r="3428" spans="1:20" x14ac:dyDescent="0.2">
      <c r="A3428" s="18">
        <v>40773</v>
      </c>
      <c r="B3428" s="25">
        <v>43.75</v>
      </c>
      <c r="C3428" s="18">
        <v>40774</v>
      </c>
      <c r="D3428" s="25">
        <v>44.25</v>
      </c>
      <c r="E3428" s="18">
        <v>40774</v>
      </c>
      <c r="F3428" s="25">
        <v>44</v>
      </c>
      <c r="G3428" s="18">
        <v>40773</v>
      </c>
      <c r="H3428" s="25">
        <v>43.75</v>
      </c>
      <c r="I3428" s="18">
        <v>40774</v>
      </c>
      <c r="J3428" s="25">
        <v>43</v>
      </c>
      <c r="K3428" s="18">
        <v>40774</v>
      </c>
      <c r="L3428" s="25">
        <v>44</v>
      </c>
      <c r="O3428" s="18">
        <v>40765</v>
      </c>
      <c r="P3428" s="6">
        <v>45.5</v>
      </c>
      <c r="Q3428" s="18">
        <v>40757</v>
      </c>
      <c r="R3428" s="6">
        <v>42.75</v>
      </c>
      <c r="S3428" s="18">
        <v>40774</v>
      </c>
      <c r="T3428" s="6">
        <v>45</v>
      </c>
    </row>
    <row r="3429" spans="1:20" x14ac:dyDescent="0.2">
      <c r="A3429" s="18">
        <v>40772</v>
      </c>
      <c r="B3429" s="25">
        <v>43.75</v>
      </c>
      <c r="C3429" s="18">
        <v>40773</v>
      </c>
      <c r="D3429" s="25">
        <v>44.25</v>
      </c>
      <c r="E3429" s="18">
        <v>40773</v>
      </c>
      <c r="F3429" s="25">
        <v>44</v>
      </c>
      <c r="G3429" s="18">
        <v>40772</v>
      </c>
      <c r="H3429" s="25">
        <v>43.75</v>
      </c>
      <c r="I3429" s="18">
        <v>40773</v>
      </c>
      <c r="J3429" s="25">
        <v>43</v>
      </c>
      <c r="K3429" s="18">
        <v>40773</v>
      </c>
      <c r="L3429" s="25">
        <v>44</v>
      </c>
      <c r="O3429" s="18">
        <v>40764</v>
      </c>
      <c r="P3429" s="6">
        <v>45.5</v>
      </c>
      <c r="Q3429" s="18">
        <v>40756</v>
      </c>
      <c r="R3429" s="6">
        <v>42.75</v>
      </c>
      <c r="S3429" s="18">
        <v>40773</v>
      </c>
      <c r="T3429" s="6">
        <v>45</v>
      </c>
    </row>
    <row r="3430" spans="1:20" x14ac:dyDescent="0.2">
      <c r="A3430" s="18">
        <v>40771</v>
      </c>
      <c r="B3430" s="25">
        <v>44</v>
      </c>
      <c r="C3430" s="18">
        <v>40772</v>
      </c>
      <c r="D3430" s="25">
        <v>44.5</v>
      </c>
      <c r="E3430" s="18">
        <v>40772</v>
      </c>
      <c r="F3430" s="25">
        <v>44</v>
      </c>
      <c r="G3430" s="18">
        <v>40771</v>
      </c>
      <c r="H3430" s="25">
        <v>43.75</v>
      </c>
      <c r="I3430" s="18">
        <v>40772</v>
      </c>
      <c r="J3430" s="25">
        <v>43</v>
      </c>
      <c r="K3430" s="18">
        <v>40772</v>
      </c>
      <c r="L3430" s="25">
        <v>44</v>
      </c>
      <c r="O3430" s="18">
        <v>40763</v>
      </c>
      <c r="P3430" s="6">
        <v>45.5</v>
      </c>
      <c r="Q3430" s="18">
        <v>40753</v>
      </c>
      <c r="R3430" s="6">
        <v>42.75</v>
      </c>
      <c r="S3430" s="18">
        <v>40772</v>
      </c>
      <c r="T3430" s="6">
        <v>45</v>
      </c>
    </row>
    <row r="3431" spans="1:20" x14ac:dyDescent="0.2">
      <c r="A3431" s="18">
        <v>40770</v>
      </c>
      <c r="B3431" s="25">
        <v>44.25</v>
      </c>
      <c r="C3431" s="18">
        <v>40771</v>
      </c>
      <c r="D3431" s="25">
        <v>44.5</v>
      </c>
      <c r="E3431" s="18">
        <v>40771</v>
      </c>
      <c r="F3431" s="25">
        <v>44</v>
      </c>
      <c r="G3431" s="18">
        <v>40770</v>
      </c>
      <c r="H3431" s="25">
        <v>43.75</v>
      </c>
      <c r="I3431" s="18">
        <v>40771</v>
      </c>
      <c r="J3431" s="25">
        <v>43.5</v>
      </c>
      <c r="K3431" s="18">
        <v>40771</v>
      </c>
      <c r="L3431" s="25">
        <v>44</v>
      </c>
      <c r="O3431" s="18">
        <v>40760</v>
      </c>
      <c r="P3431" s="6">
        <v>45.5</v>
      </c>
      <c r="Q3431" s="18">
        <v>40752</v>
      </c>
      <c r="R3431" s="6">
        <v>43</v>
      </c>
      <c r="S3431" s="18">
        <v>40771</v>
      </c>
      <c r="T3431" s="6">
        <v>45</v>
      </c>
    </row>
    <row r="3432" spans="1:20" x14ac:dyDescent="0.2">
      <c r="A3432" s="18">
        <v>40767</v>
      </c>
      <c r="B3432" s="25">
        <v>44.25</v>
      </c>
      <c r="C3432" s="18">
        <v>40770</v>
      </c>
      <c r="D3432" s="25">
        <v>44.5</v>
      </c>
      <c r="E3432" s="18">
        <v>40770</v>
      </c>
      <c r="F3432" s="25">
        <v>42.13</v>
      </c>
      <c r="G3432" s="18">
        <v>40767</v>
      </c>
      <c r="H3432" s="25">
        <v>43.75</v>
      </c>
      <c r="I3432" s="18">
        <v>40770</v>
      </c>
      <c r="J3432" s="25">
        <v>43.5</v>
      </c>
      <c r="K3432" s="18">
        <v>40770</v>
      </c>
      <c r="L3432" s="25">
        <v>44.5</v>
      </c>
      <c r="O3432" s="18">
        <v>40759</v>
      </c>
      <c r="P3432" s="6">
        <v>45.5</v>
      </c>
      <c r="Q3432" s="18">
        <v>40751</v>
      </c>
      <c r="R3432" s="6">
        <v>43</v>
      </c>
      <c r="S3432" s="18">
        <v>40770</v>
      </c>
      <c r="T3432" s="6">
        <v>45</v>
      </c>
    </row>
    <row r="3433" spans="1:20" x14ac:dyDescent="0.2">
      <c r="A3433" s="18">
        <v>40766</v>
      </c>
      <c r="B3433" s="25">
        <v>44.25</v>
      </c>
      <c r="C3433" s="18">
        <v>40767</v>
      </c>
      <c r="D3433" s="25">
        <v>44.5</v>
      </c>
      <c r="E3433" s="18">
        <v>40767</v>
      </c>
      <c r="F3433" s="25">
        <v>43</v>
      </c>
      <c r="G3433" s="18">
        <v>40766</v>
      </c>
      <c r="H3433" s="25">
        <v>43.75</v>
      </c>
      <c r="I3433" s="18">
        <v>40767</v>
      </c>
      <c r="J3433" s="25">
        <v>43.5</v>
      </c>
      <c r="K3433" s="18">
        <v>40767</v>
      </c>
      <c r="L3433" s="25">
        <v>44.5</v>
      </c>
      <c r="O3433" s="18">
        <v>40758</v>
      </c>
      <c r="P3433" s="6">
        <v>45.5</v>
      </c>
      <c r="Q3433" s="18">
        <v>40750</v>
      </c>
      <c r="R3433" s="6">
        <v>43</v>
      </c>
      <c r="S3433" s="18">
        <v>40767</v>
      </c>
      <c r="T3433" s="6">
        <v>45</v>
      </c>
    </row>
    <row r="3434" spans="1:20" x14ac:dyDescent="0.2">
      <c r="A3434" s="18">
        <v>40765</v>
      </c>
      <c r="B3434" s="25">
        <v>44.25</v>
      </c>
      <c r="C3434" s="18">
        <v>40766</v>
      </c>
      <c r="D3434" s="25">
        <v>44.5</v>
      </c>
      <c r="E3434" s="18">
        <v>40766</v>
      </c>
      <c r="F3434" s="25">
        <v>43</v>
      </c>
      <c r="G3434" s="18">
        <v>40765</v>
      </c>
      <c r="H3434" s="25">
        <v>44</v>
      </c>
      <c r="I3434" s="18">
        <v>40766</v>
      </c>
      <c r="J3434" s="25">
        <v>43.5</v>
      </c>
      <c r="K3434" s="18">
        <v>40766</v>
      </c>
      <c r="L3434" s="25">
        <v>44.5</v>
      </c>
      <c r="O3434" s="18">
        <v>40757</v>
      </c>
      <c r="P3434" s="6">
        <v>45.5</v>
      </c>
      <c r="Q3434" s="18">
        <v>40749</v>
      </c>
      <c r="R3434" s="6">
        <v>43</v>
      </c>
      <c r="S3434" s="18">
        <v>40766</v>
      </c>
      <c r="T3434" s="6">
        <v>45</v>
      </c>
    </row>
    <row r="3435" spans="1:20" x14ac:dyDescent="0.2">
      <c r="A3435" s="18">
        <v>40764</v>
      </c>
      <c r="B3435" s="25">
        <v>44.5</v>
      </c>
      <c r="C3435" s="18">
        <v>40765</v>
      </c>
      <c r="D3435" s="25">
        <v>44.75</v>
      </c>
      <c r="E3435" s="18">
        <v>40765</v>
      </c>
      <c r="F3435" s="25">
        <v>43</v>
      </c>
      <c r="G3435" s="18">
        <v>40764</v>
      </c>
      <c r="H3435" s="25">
        <v>45</v>
      </c>
      <c r="I3435" s="18">
        <v>40765</v>
      </c>
      <c r="J3435" s="25">
        <v>43.5</v>
      </c>
      <c r="K3435" s="18">
        <v>40765</v>
      </c>
      <c r="L3435" s="25">
        <v>44.5</v>
      </c>
      <c r="O3435" s="18">
        <v>40756</v>
      </c>
      <c r="P3435" s="6">
        <v>45.5</v>
      </c>
      <c r="Q3435" s="18">
        <v>40746</v>
      </c>
      <c r="R3435" s="6">
        <v>43</v>
      </c>
      <c r="S3435" s="18">
        <v>40765</v>
      </c>
      <c r="T3435" s="6">
        <v>45</v>
      </c>
    </row>
    <row r="3436" spans="1:20" x14ac:dyDescent="0.2">
      <c r="A3436" s="18">
        <v>40763</v>
      </c>
      <c r="B3436" s="25">
        <v>45.25</v>
      </c>
      <c r="C3436" s="18">
        <v>40764</v>
      </c>
      <c r="D3436" s="25">
        <v>45</v>
      </c>
      <c r="E3436" s="18">
        <v>40764</v>
      </c>
      <c r="F3436" s="25">
        <v>43</v>
      </c>
      <c r="G3436" s="18">
        <v>40763</v>
      </c>
      <c r="H3436" s="25">
        <v>45</v>
      </c>
      <c r="I3436" s="18">
        <v>40764</v>
      </c>
      <c r="J3436" s="25">
        <v>43.5</v>
      </c>
      <c r="K3436" s="18">
        <v>40764</v>
      </c>
      <c r="L3436" s="25">
        <v>44.5</v>
      </c>
      <c r="O3436" s="18">
        <v>40753</v>
      </c>
      <c r="P3436" s="6">
        <v>45.5</v>
      </c>
      <c r="Q3436" s="18">
        <v>40745</v>
      </c>
      <c r="R3436" s="6">
        <v>43</v>
      </c>
      <c r="S3436" s="18">
        <v>40764</v>
      </c>
      <c r="T3436" s="6">
        <v>46.5</v>
      </c>
    </row>
    <row r="3437" spans="1:20" x14ac:dyDescent="0.2">
      <c r="A3437" s="18">
        <v>40760</v>
      </c>
      <c r="B3437" s="25">
        <v>45.25</v>
      </c>
      <c r="C3437" s="18">
        <v>40763</v>
      </c>
      <c r="D3437" s="25">
        <v>45.75</v>
      </c>
      <c r="E3437" s="18">
        <v>40763</v>
      </c>
      <c r="F3437" s="25">
        <v>44.25</v>
      </c>
      <c r="G3437" s="18">
        <v>40760</v>
      </c>
      <c r="H3437" s="25">
        <v>45</v>
      </c>
      <c r="I3437" s="18">
        <v>40763</v>
      </c>
      <c r="J3437" s="25">
        <v>43.5</v>
      </c>
      <c r="K3437" s="18">
        <v>40763</v>
      </c>
      <c r="L3437" s="25">
        <v>45</v>
      </c>
      <c r="O3437" s="18">
        <v>40752</v>
      </c>
      <c r="P3437" s="6">
        <v>45.5</v>
      </c>
      <c r="Q3437" s="18">
        <v>40744</v>
      </c>
      <c r="R3437" s="6">
        <v>43</v>
      </c>
      <c r="S3437" s="18">
        <v>40763</v>
      </c>
      <c r="T3437" s="6">
        <v>46.5</v>
      </c>
    </row>
    <row r="3438" spans="1:20" x14ac:dyDescent="0.2">
      <c r="A3438" s="18">
        <v>40759</v>
      </c>
      <c r="B3438" s="25">
        <v>45.25</v>
      </c>
      <c r="C3438" s="18">
        <v>40760</v>
      </c>
      <c r="D3438" s="25">
        <v>45.75</v>
      </c>
      <c r="E3438" s="18">
        <v>40760</v>
      </c>
      <c r="F3438" s="25">
        <v>44.25</v>
      </c>
      <c r="G3438" s="18">
        <v>40759</v>
      </c>
      <c r="H3438" s="25">
        <v>45</v>
      </c>
      <c r="I3438" s="18">
        <v>40760</v>
      </c>
      <c r="J3438" s="25">
        <v>43.5</v>
      </c>
      <c r="K3438" s="18">
        <v>40760</v>
      </c>
      <c r="L3438" s="25">
        <v>45</v>
      </c>
      <c r="O3438" s="18">
        <v>40751</v>
      </c>
      <c r="P3438" s="6">
        <v>45.5</v>
      </c>
      <c r="Q3438" s="18">
        <v>40743</v>
      </c>
      <c r="R3438" s="6">
        <v>43</v>
      </c>
      <c r="S3438" s="18">
        <v>40760</v>
      </c>
      <c r="T3438" s="6">
        <v>46.5</v>
      </c>
    </row>
    <row r="3439" spans="1:20" x14ac:dyDescent="0.2">
      <c r="A3439" s="18">
        <v>40758</v>
      </c>
      <c r="B3439" s="25">
        <v>45.25</v>
      </c>
      <c r="C3439" s="18">
        <v>40759</v>
      </c>
      <c r="D3439" s="25">
        <v>46.13</v>
      </c>
      <c r="E3439" s="18">
        <v>40759</v>
      </c>
      <c r="F3439" s="25">
        <v>44.25</v>
      </c>
      <c r="G3439" s="18">
        <v>40758</v>
      </c>
      <c r="H3439" s="25">
        <v>45</v>
      </c>
      <c r="I3439" s="18">
        <v>40759</v>
      </c>
      <c r="J3439" s="25">
        <v>43.5</v>
      </c>
      <c r="K3439" s="18">
        <v>40759</v>
      </c>
      <c r="L3439" s="25">
        <v>45</v>
      </c>
      <c r="O3439" s="18">
        <v>40750</v>
      </c>
      <c r="P3439" s="6">
        <v>45.5</v>
      </c>
      <c r="Q3439" s="18">
        <v>40742</v>
      </c>
      <c r="R3439" s="6">
        <v>43</v>
      </c>
      <c r="S3439" s="18">
        <v>40759</v>
      </c>
      <c r="T3439" s="6">
        <v>46.5</v>
      </c>
    </row>
    <row r="3440" spans="1:20" x14ac:dyDescent="0.2">
      <c r="A3440" s="18">
        <v>40757</v>
      </c>
      <c r="B3440" s="25">
        <v>45.75</v>
      </c>
      <c r="C3440" s="18">
        <v>40758</v>
      </c>
      <c r="D3440" s="25">
        <v>46.13</v>
      </c>
      <c r="E3440" s="18">
        <v>40758</v>
      </c>
      <c r="F3440" s="25">
        <v>43.63</v>
      </c>
      <c r="G3440" s="18">
        <v>40757</v>
      </c>
      <c r="H3440" s="25">
        <v>45</v>
      </c>
      <c r="I3440" s="18">
        <v>40758</v>
      </c>
      <c r="J3440" s="25">
        <v>44.25</v>
      </c>
      <c r="K3440" s="18">
        <v>40758</v>
      </c>
      <c r="L3440" s="25">
        <v>45</v>
      </c>
      <c r="O3440" s="18">
        <v>40749</v>
      </c>
      <c r="P3440" s="6">
        <v>45.5</v>
      </c>
      <c r="Q3440" s="18">
        <v>40739</v>
      </c>
      <c r="R3440" s="6">
        <v>43</v>
      </c>
      <c r="S3440" s="18">
        <v>40758</v>
      </c>
      <c r="T3440" s="6">
        <v>46.5</v>
      </c>
    </row>
    <row r="3441" spans="1:20" x14ac:dyDescent="0.2">
      <c r="A3441" s="18">
        <v>40756</v>
      </c>
      <c r="B3441" s="25">
        <v>46</v>
      </c>
      <c r="C3441" s="18">
        <v>40757</v>
      </c>
      <c r="D3441" s="25">
        <v>46.38</v>
      </c>
      <c r="E3441" s="18">
        <v>40757</v>
      </c>
      <c r="F3441" s="25">
        <v>43.63</v>
      </c>
      <c r="G3441" s="18">
        <v>40756</v>
      </c>
      <c r="H3441" s="25">
        <v>44.5</v>
      </c>
      <c r="I3441" s="18">
        <v>40757</v>
      </c>
      <c r="J3441" s="25">
        <v>44.25</v>
      </c>
      <c r="K3441" s="18">
        <v>40757</v>
      </c>
      <c r="L3441" s="25">
        <v>45</v>
      </c>
      <c r="O3441" s="18">
        <v>40746</v>
      </c>
      <c r="P3441" s="6">
        <v>45.5</v>
      </c>
      <c r="Q3441" s="18">
        <v>40738</v>
      </c>
      <c r="R3441" s="6">
        <v>43</v>
      </c>
      <c r="S3441" s="18">
        <v>40757</v>
      </c>
      <c r="T3441" s="6">
        <v>46.88</v>
      </c>
    </row>
    <row r="3442" spans="1:20" x14ac:dyDescent="0.2">
      <c r="A3442" s="18">
        <v>40753</v>
      </c>
      <c r="B3442" s="25">
        <v>46</v>
      </c>
      <c r="C3442" s="18">
        <v>40756</v>
      </c>
      <c r="D3442" s="25">
        <v>46.38</v>
      </c>
      <c r="E3442" s="18">
        <v>40756</v>
      </c>
      <c r="F3442" s="25">
        <v>43.63</v>
      </c>
      <c r="G3442" s="18">
        <v>40753</v>
      </c>
      <c r="H3442" s="25">
        <v>44.5</v>
      </c>
      <c r="I3442" s="18">
        <v>40756</v>
      </c>
      <c r="J3442" s="25">
        <v>44.25</v>
      </c>
      <c r="K3442" s="18">
        <v>40756</v>
      </c>
      <c r="L3442" s="25">
        <v>44.88</v>
      </c>
      <c r="O3442" s="18">
        <v>40745</v>
      </c>
      <c r="P3442" s="6">
        <v>45.5</v>
      </c>
      <c r="Q3442" s="18">
        <v>40737</v>
      </c>
      <c r="R3442" s="6">
        <v>43</v>
      </c>
      <c r="S3442" s="18">
        <v>40756</v>
      </c>
      <c r="T3442" s="6">
        <v>46.88</v>
      </c>
    </row>
    <row r="3443" spans="1:20" x14ac:dyDescent="0.2">
      <c r="A3443" s="18">
        <v>40752</v>
      </c>
      <c r="B3443" s="25">
        <v>46</v>
      </c>
      <c r="C3443" s="18">
        <v>40753</v>
      </c>
      <c r="D3443" s="25">
        <v>46.38</v>
      </c>
      <c r="E3443" s="18">
        <v>40753</v>
      </c>
      <c r="F3443" s="25">
        <v>43.63</v>
      </c>
      <c r="G3443" s="18">
        <v>40752</v>
      </c>
      <c r="H3443" s="25">
        <v>44.5</v>
      </c>
      <c r="I3443" s="18">
        <v>40753</v>
      </c>
      <c r="J3443" s="25">
        <v>44.25</v>
      </c>
      <c r="K3443" s="18">
        <v>40753</v>
      </c>
      <c r="L3443" s="25">
        <v>44.88</v>
      </c>
      <c r="O3443" s="18">
        <v>40744</v>
      </c>
      <c r="P3443" s="6">
        <v>45.5</v>
      </c>
      <c r="Q3443" s="18">
        <v>40736</v>
      </c>
      <c r="R3443" s="6">
        <v>43</v>
      </c>
      <c r="S3443" s="18">
        <v>40753</v>
      </c>
      <c r="T3443" s="6">
        <v>46.88</v>
      </c>
    </row>
    <row r="3444" spans="1:20" x14ac:dyDescent="0.2">
      <c r="A3444" s="18">
        <v>40751</v>
      </c>
      <c r="B3444" s="25">
        <v>46</v>
      </c>
      <c r="C3444" s="18">
        <v>40752</v>
      </c>
      <c r="D3444" s="25">
        <v>46.38</v>
      </c>
      <c r="E3444" s="18">
        <v>40752</v>
      </c>
      <c r="F3444" s="25">
        <v>43.63</v>
      </c>
      <c r="G3444" s="18">
        <v>40751</v>
      </c>
      <c r="H3444" s="25">
        <v>44.5</v>
      </c>
      <c r="I3444" s="18">
        <v>40752</v>
      </c>
      <c r="J3444" s="25">
        <v>44.25</v>
      </c>
      <c r="K3444" s="18">
        <v>40752</v>
      </c>
      <c r="L3444" s="25">
        <v>44.88</v>
      </c>
      <c r="O3444" s="18">
        <v>40743</v>
      </c>
      <c r="P3444" s="6">
        <v>45.5</v>
      </c>
      <c r="Q3444" s="18">
        <v>40735</v>
      </c>
      <c r="R3444" s="6">
        <v>43</v>
      </c>
      <c r="S3444" s="18">
        <v>40752</v>
      </c>
      <c r="T3444" s="6">
        <v>46.88</v>
      </c>
    </row>
    <row r="3445" spans="1:20" x14ac:dyDescent="0.2">
      <c r="A3445" s="18">
        <v>40750</v>
      </c>
      <c r="B3445" s="25">
        <v>46.13</v>
      </c>
      <c r="C3445" s="18">
        <v>40751</v>
      </c>
      <c r="D3445" s="25">
        <v>46.38</v>
      </c>
      <c r="E3445" s="18">
        <v>40751</v>
      </c>
      <c r="F3445" s="25">
        <v>43.63</v>
      </c>
      <c r="G3445" s="18">
        <v>40750</v>
      </c>
      <c r="H3445" s="25">
        <v>44.5</v>
      </c>
      <c r="I3445" s="18">
        <v>40751</v>
      </c>
      <c r="J3445" s="25">
        <v>44.25</v>
      </c>
      <c r="K3445" s="18">
        <v>40751</v>
      </c>
      <c r="L3445" s="25">
        <v>44.88</v>
      </c>
      <c r="O3445" s="18">
        <v>40742</v>
      </c>
      <c r="P3445" s="6">
        <v>46</v>
      </c>
      <c r="Q3445" s="18">
        <v>40732</v>
      </c>
      <c r="R3445" s="6">
        <v>43</v>
      </c>
      <c r="S3445" s="18">
        <v>40751</v>
      </c>
      <c r="T3445" s="6">
        <v>46.88</v>
      </c>
    </row>
    <row r="3446" spans="1:20" x14ac:dyDescent="0.2">
      <c r="A3446" s="18">
        <v>40749</v>
      </c>
      <c r="B3446" s="25">
        <v>46.13</v>
      </c>
      <c r="C3446" s="18">
        <v>40750</v>
      </c>
      <c r="D3446" s="25">
        <v>46.38</v>
      </c>
      <c r="E3446" s="18">
        <v>40750</v>
      </c>
      <c r="F3446" s="25">
        <v>43.63</v>
      </c>
      <c r="G3446" s="18">
        <v>40749</v>
      </c>
      <c r="H3446" s="25">
        <v>44.5</v>
      </c>
      <c r="I3446" s="18">
        <v>40750</v>
      </c>
      <c r="J3446" s="25">
        <v>44.25</v>
      </c>
      <c r="K3446" s="18">
        <v>40750</v>
      </c>
      <c r="L3446" s="25">
        <v>44.88</v>
      </c>
      <c r="O3446" s="18">
        <v>40739</v>
      </c>
      <c r="P3446" s="6">
        <v>46</v>
      </c>
      <c r="Q3446" s="18">
        <v>40731</v>
      </c>
      <c r="R3446" s="6">
        <v>43</v>
      </c>
      <c r="S3446" s="18">
        <v>40750</v>
      </c>
      <c r="T3446" s="6">
        <v>46.88</v>
      </c>
    </row>
    <row r="3447" spans="1:20" x14ac:dyDescent="0.2">
      <c r="A3447" s="18">
        <v>40746</v>
      </c>
      <c r="B3447" s="25">
        <v>46.13</v>
      </c>
      <c r="C3447" s="18">
        <v>40749</v>
      </c>
      <c r="D3447" s="25">
        <v>46.5</v>
      </c>
      <c r="E3447" s="18">
        <v>40749</v>
      </c>
      <c r="F3447" s="25">
        <v>43.63</v>
      </c>
      <c r="G3447" s="18">
        <v>40746</v>
      </c>
      <c r="H3447" s="25">
        <v>44.5</v>
      </c>
      <c r="I3447" s="18">
        <v>40749</v>
      </c>
      <c r="J3447" s="25">
        <v>44.25</v>
      </c>
      <c r="K3447" s="18">
        <v>40749</v>
      </c>
      <c r="L3447" s="25">
        <v>44.5</v>
      </c>
      <c r="O3447" s="18">
        <v>40738</v>
      </c>
      <c r="P3447" s="6">
        <v>46</v>
      </c>
      <c r="Q3447" s="18">
        <v>40730</v>
      </c>
      <c r="R3447" s="6">
        <v>43</v>
      </c>
      <c r="S3447" s="18">
        <v>40749</v>
      </c>
      <c r="T3447" s="6">
        <v>46.88</v>
      </c>
    </row>
    <row r="3448" spans="1:20" x14ac:dyDescent="0.2">
      <c r="A3448" s="18">
        <v>40745</v>
      </c>
      <c r="B3448" s="25">
        <v>46.5</v>
      </c>
      <c r="C3448" s="18">
        <v>40746</v>
      </c>
      <c r="D3448" s="25">
        <v>46.5</v>
      </c>
      <c r="E3448" s="18">
        <v>40746</v>
      </c>
      <c r="F3448" s="25">
        <v>43.63</v>
      </c>
      <c r="G3448" s="18">
        <v>40745</v>
      </c>
      <c r="H3448" s="25">
        <v>44.5</v>
      </c>
      <c r="I3448" s="18">
        <v>40746</v>
      </c>
      <c r="J3448" s="25">
        <v>44.25</v>
      </c>
      <c r="K3448" s="18">
        <v>40746</v>
      </c>
      <c r="L3448" s="25">
        <v>44.5</v>
      </c>
      <c r="O3448" s="18">
        <v>40737</v>
      </c>
      <c r="P3448" s="6">
        <v>46.5</v>
      </c>
      <c r="Q3448" s="18">
        <v>40729</v>
      </c>
      <c r="R3448" s="6">
        <v>43</v>
      </c>
      <c r="S3448" s="18">
        <v>40746</v>
      </c>
      <c r="T3448" s="6">
        <v>46.88</v>
      </c>
    </row>
    <row r="3449" spans="1:20" x14ac:dyDescent="0.2">
      <c r="A3449" s="18">
        <v>40744</v>
      </c>
      <c r="B3449" s="25">
        <v>46.5</v>
      </c>
      <c r="C3449" s="18">
        <v>40745</v>
      </c>
      <c r="D3449" s="25">
        <v>46.5</v>
      </c>
      <c r="E3449" s="18">
        <v>40745</v>
      </c>
      <c r="F3449" s="25">
        <v>44</v>
      </c>
      <c r="G3449" s="18">
        <v>40744</v>
      </c>
      <c r="H3449" s="25">
        <v>44.5</v>
      </c>
      <c r="I3449" s="18">
        <v>40745</v>
      </c>
      <c r="J3449" s="25">
        <v>45</v>
      </c>
      <c r="K3449" s="18">
        <v>40745</v>
      </c>
      <c r="L3449" s="25">
        <v>44.5</v>
      </c>
      <c r="O3449" s="18">
        <v>40736</v>
      </c>
      <c r="P3449" s="6">
        <v>46.5</v>
      </c>
      <c r="Q3449" s="18">
        <v>40725</v>
      </c>
      <c r="R3449" s="6">
        <v>43</v>
      </c>
      <c r="S3449" s="18">
        <v>40745</v>
      </c>
      <c r="T3449" s="6">
        <v>46.88</v>
      </c>
    </row>
    <row r="3450" spans="1:20" x14ac:dyDescent="0.2">
      <c r="A3450" s="18">
        <v>40743</v>
      </c>
      <c r="B3450" s="25">
        <v>46.5</v>
      </c>
      <c r="C3450" s="18">
        <v>40744</v>
      </c>
      <c r="D3450" s="25">
        <v>46.75</v>
      </c>
      <c r="E3450" s="18">
        <v>40744</v>
      </c>
      <c r="F3450" s="25">
        <v>44</v>
      </c>
      <c r="G3450" s="18">
        <v>40743</v>
      </c>
      <c r="H3450" s="25">
        <v>44.5</v>
      </c>
      <c r="I3450" s="18">
        <v>40744</v>
      </c>
      <c r="J3450" s="25">
        <v>45</v>
      </c>
      <c r="K3450" s="18">
        <v>40744</v>
      </c>
      <c r="L3450" s="25">
        <v>44.5</v>
      </c>
      <c r="O3450" s="18">
        <v>40735</v>
      </c>
      <c r="P3450" s="6">
        <v>46.5</v>
      </c>
      <c r="Q3450" s="18">
        <v>40724</v>
      </c>
      <c r="R3450" s="6">
        <v>43.5</v>
      </c>
      <c r="S3450" s="18">
        <v>40744</v>
      </c>
      <c r="T3450" s="6">
        <v>46.88</v>
      </c>
    </row>
    <row r="3451" spans="1:20" x14ac:dyDescent="0.2">
      <c r="A3451" s="18">
        <v>40742</v>
      </c>
      <c r="B3451" s="25">
        <v>46.5</v>
      </c>
      <c r="C3451" s="18">
        <v>40743</v>
      </c>
      <c r="D3451" s="25">
        <v>46.75</v>
      </c>
      <c r="E3451" s="18">
        <v>40743</v>
      </c>
      <c r="F3451" s="25">
        <v>44</v>
      </c>
      <c r="G3451" s="18">
        <v>40742</v>
      </c>
      <c r="H3451" s="25">
        <v>44.5</v>
      </c>
      <c r="I3451" s="18">
        <v>40743</v>
      </c>
      <c r="J3451" s="25">
        <v>45</v>
      </c>
      <c r="K3451" s="18">
        <v>40743</v>
      </c>
      <c r="L3451" s="25">
        <v>44.5</v>
      </c>
      <c r="O3451" s="18">
        <v>40732</v>
      </c>
      <c r="P3451" s="6">
        <v>46.5</v>
      </c>
      <c r="Q3451" s="18">
        <v>40723</v>
      </c>
      <c r="R3451" s="6">
        <v>43.5</v>
      </c>
      <c r="S3451" s="18">
        <v>40743</v>
      </c>
      <c r="T3451" s="6">
        <v>46.88</v>
      </c>
    </row>
    <row r="3452" spans="1:20" x14ac:dyDescent="0.2">
      <c r="A3452" s="18">
        <v>40739</v>
      </c>
      <c r="B3452" s="25">
        <v>46.5</v>
      </c>
      <c r="C3452" s="18">
        <v>40742</v>
      </c>
      <c r="D3452" s="25">
        <v>46.75</v>
      </c>
      <c r="E3452" s="18">
        <v>40742</v>
      </c>
      <c r="F3452" s="25">
        <v>44</v>
      </c>
      <c r="G3452" s="18">
        <v>40739</v>
      </c>
      <c r="H3452" s="25">
        <v>44.5</v>
      </c>
      <c r="I3452" s="18">
        <v>40742</v>
      </c>
      <c r="J3452" s="25">
        <v>45</v>
      </c>
      <c r="K3452" s="18">
        <v>40742</v>
      </c>
      <c r="L3452" s="25">
        <v>44.25</v>
      </c>
      <c r="O3452" s="18">
        <v>40731</v>
      </c>
      <c r="P3452" s="6">
        <v>46.5</v>
      </c>
      <c r="Q3452" s="18">
        <v>40722</v>
      </c>
      <c r="R3452" s="6">
        <v>43.5</v>
      </c>
      <c r="S3452" s="18">
        <v>40742</v>
      </c>
      <c r="T3452" s="6">
        <v>46.88</v>
      </c>
    </row>
    <row r="3453" spans="1:20" x14ac:dyDescent="0.2">
      <c r="A3453" s="18">
        <v>40738</v>
      </c>
      <c r="B3453" s="25">
        <v>46.5</v>
      </c>
      <c r="C3453" s="18">
        <v>40739</v>
      </c>
      <c r="D3453" s="25">
        <v>46.75</v>
      </c>
      <c r="E3453" s="18">
        <v>40739</v>
      </c>
      <c r="F3453" s="25">
        <v>44</v>
      </c>
      <c r="G3453" s="18">
        <v>40738</v>
      </c>
      <c r="H3453" s="25">
        <v>44.5</v>
      </c>
      <c r="I3453" s="18">
        <v>40739</v>
      </c>
      <c r="J3453" s="25">
        <v>45</v>
      </c>
      <c r="K3453" s="18">
        <v>40739</v>
      </c>
      <c r="L3453" s="25">
        <v>44.25</v>
      </c>
      <c r="O3453" s="18">
        <v>40730</v>
      </c>
      <c r="P3453" s="6">
        <v>46.5</v>
      </c>
      <c r="Q3453" s="18">
        <v>40721</v>
      </c>
      <c r="R3453" s="6">
        <v>43.5</v>
      </c>
      <c r="S3453" s="18">
        <v>40739</v>
      </c>
      <c r="T3453" s="6">
        <v>46.88</v>
      </c>
    </row>
    <row r="3454" spans="1:20" x14ac:dyDescent="0.2">
      <c r="A3454" s="18">
        <v>40737</v>
      </c>
      <c r="B3454" s="25">
        <v>46.5</v>
      </c>
      <c r="C3454" s="18">
        <v>40738</v>
      </c>
      <c r="D3454" s="25">
        <v>46.75</v>
      </c>
      <c r="E3454" s="18">
        <v>40738</v>
      </c>
      <c r="F3454" s="25">
        <v>44</v>
      </c>
      <c r="G3454" s="18">
        <v>40737</v>
      </c>
      <c r="H3454" s="25">
        <v>44.5</v>
      </c>
      <c r="I3454" s="18">
        <v>40738</v>
      </c>
      <c r="J3454" s="25">
        <v>45</v>
      </c>
      <c r="K3454" s="18">
        <v>40738</v>
      </c>
      <c r="L3454" s="25">
        <v>44.25</v>
      </c>
      <c r="O3454" s="18">
        <v>40729</v>
      </c>
      <c r="P3454" s="6">
        <v>46.25</v>
      </c>
      <c r="Q3454" s="18">
        <v>40718</v>
      </c>
      <c r="R3454" s="6">
        <v>43.5</v>
      </c>
      <c r="S3454" s="18">
        <v>40738</v>
      </c>
      <c r="T3454" s="6">
        <v>46.88</v>
      </c>
    </row>
    <row r="3455" spans="1:20" x14ac:dyDescent="0.2">
      <c r="A3455" s="18">
        <v>40736</v>
      </c>
      <c r="B3455" s="25">
        <v>46.5</v>
      </c>
      <c r="C3455" s="18">
        <v>40737</v>
      </c>
      <c r="D3455" s="25">
        <v>46.75</v>
      </c>
      <c r="E3455" s="18">
        <v>40737</v>
      </c>
      <c r="F3455" s="25">
        <v>44</v>
      </c>
      <c r="G3455" s="18">
        <v>40736</v>
      </c>
      <c r="H3455" s="25">
        <v>44.5</v>
      </c>
      <c r="I3455" s="18">
        <v>40737</v>
      </c>
      <c r="J3455" s="25">
        <v>44.38</v>
      </c>
      <c r="K3455" s="18">
        <v>40737</v>
      </c>
      <c r="L3455" s="25">
        <v>44.25</v>
      </c>
      <c r="O3455" s="18">
        <v>40725</v>
      </c>
      <c r="P3455" s="6">
        <v>46.25</v>
      </c>
      <c r="Q3455" s="18">
        <v>40717</v>
      </c>
      <c r="R3455" s="6">
        <v>43.5</v>
      </c>
      <c r="S3455" s="18">
        <v>40737</v>
      </c>
      <c r="T3455" s="6">
        <v>46.88</v>
      </c>
    </row>
    <row r="3456" spans="1:20" x14ac:dyDescent="0.2">
      <c r="A3456" s="18">
        <v>40735</v>
      </c>
      <c r="B3456" s="25">
        <v>46.5</v>
      </c>
      <c r="C3456" s="18">
        <v>40736</v>
      </c>
      <c r="D3456" s="25">
        <v>46.75</v>
      </c>
      <c r="E3456" s="18">
        <v>40736</v>
      </c>
      <c r="F3456" s="25">
        <v>44</v>
      </c>
      <c r="G3456" s="18">
        <v>40735</v>
      </c>
      <c r="H3456" s="25">
        <v>44.5</v>
      </c>
      <c r="I3456" s="18">
        <v>40736</v>
      </c>
      <c r="J3456" s="25">
        <v>44.5</v>
      </c>
      <c r="K3456" s="18">
        <v>40736</v>
      </c>
      <c r="L3456" s="25">
        <v>44</v>
      </c>
      <c r="O3456" s="18">
        <v>40724</v>
      </c>
      <c r="P3456" s="6">
        <v>46.25</v>
      </c>
      <c r="Q3456" s="18">
        <v>40716</v>
      </c>
      <c r="R3456" s="6">
        <v>43.5</v>
      </c>
      <c r="S3456" s="18">
        <v>40736</v>
      </c>
      <c r="T3456" s="6">
        <v>47.13</v>
      </c>
    </row>
    <row r="3457" spans="1:20" x14ac:dyDescent="0.2">
      <c r="A3457" s="18">
        <v>40732</v>
      </c>
      <c r="B3457" s="25">
        <v>46.5</v>
      </c>
      <c r="C3457" s="18">
        <v>40735</v>
      </c>
      <c r="D3457" s="25">
        <v>46.75</v>
      </c>
      <c r="E3457" s="18">
        <v>40735</v>
      </c>
      <c r="F3457" s="25">
        <v>44</v>
      </c>
      <c r="G3457" s="18">
        <v>40732</v>
      </c>
      <c r="H3457" s="25">
        <v>44.5</v>
      </c>
      <c r="I3457" s="18">
        <v>40735</v>
      </c>
      <c r="J3457" s="25">
        <v>44.5</v>
      </c>
      <c r="K3457" s="18">
        <v>40735</v>
      </c>
      <c r="L3457" s="25">
        <v>43.25</v>
      </c>
      <c r="O3457" s="18">
        <v>40723</v>
      </c>
      <c r="P3457" s="6">
        <v>46.25</v>
      </c>
      <c r="Q3457" s="18">
        <v>40715</v>
      </c>
      <c r="R3457" s="6">
        <v>43.5</v>
      </c>
      <c r="S3457" s="18">
        <v>40735</v>
      </c>
      <c r="T3457" s="6">
        <v>47.13</v>
      </c>
    </row>
    <row r="3458" spans="1:20" x14ac:dyDescent="0.2">
      <c r="A3458" s="18">
        <v>40731</v>
      </c>
      <c r="B3458" s="25">
        <v>46.5</v>
      </c>
      <c r="C3458" s="18">
        <v>40732</v>
      </c>
      <c r="D3458" s="25">
        <v>46.75</v>
      </c>
      <c r="E3458" s="18">
        <v>40732</v>
      </c>
      <c r="F3458" s="25">
        <v>44</v>
      </c>
      <c r="G3458" s="18">
        <v>40731</v>
      </c>
      <c r="H3458" s="25">
        <v>44.5</v>
      </c>
      <c r="I3458" s="18">
        <v>40732</v>
      </c>
      <c r="J3458" s="25">
        <v>44.5</v>
      </c>
      <c r="K3458" s="18">
        <v>40732</v>
      </c>
      <c r="L3458" s="25">
        <v>43.25</v>
      </c>
      <c r="O3458" s="18">
        <v>40722</v>
      </c>
      <c r="P3458" s="6">
        <v>46.25</v>
      </c>
      <c r="Q3458" s="18">
        <v>40714</v>
      </c>
      <c r="R3458" s="6">
        <v>43.5</v>
      </c>
      <c r="S3458" s="18">
        <v>40732</v>
      </c>
      <c r="T3458" s="6">
        <v>47.13</v>
      </c>
    </row>
    <row r="3459" spans="1:20" x14ac:dyDescent="0.2">
      <c r="A3459" s="18">
        <v>40730</v>
      </c>
      <c r="B3459" s="25">
        <v>46.5</v>
      </c>
      <c r="C3459" s="18">
        <v>40731</v>
      </c>
      <c r="D3459" s="25">
        <v>46.75</v>
      </c>
      <c r="E3459" s="18">
        <v>40731</v>
      </c>
      <c r="F3459" s="25">
        <v>44</v>
      </c>
      <c r="G3459" s="18">
        <v>40730</v>
      </c>
      <c r="H3459" s="25">
        <v>44.5</v>
      </c>
      <c r="I3459" s="18">
        <v>40731</v>
      </c>
      <c r="J3459" s="25">
        <v>44.5</v>
      </c>
      <c r="K3459" s="18">
        <v>40731</v>
      </c>
      <c r="L3459" s="25">
        <v>43.25</v>
      </c>
      <c r="O3459" s="18">
        <v>40721</v>
      </c>
      <c r="P3459" s="6">
        <v>46.25</v>
      </c>
      <c r="Q3459" s="18">
        <v>40711</v>
      </c>
      <c r="R3459" s="6">
        <v>43.5</v>
      </c>
      <c r="S3459" s="18">
        <v>40731</v>
      </c>
      <c r="T3459" s="6">
        <v>47.13</v>
      </c>
    </row>
    <row r="3460" spans="1:20" x14ac:dyDescent="0.2">
      <c r="A3460" s="18">
        <v>40729</v>
      </c>
      <c r="B3460" s="25">
        <v>46.5</v>
      </c>
      <c r="C3460" s="18">
        <v>40730</v>
      </c>
      <c r="D3460" s="25">
        <v>46.75</v>
      </c>
      <c r="E3460" s="18">
        <v>40730</v>
      </c>
      <c r="F3460" s="25">
        <v>44</v>
      </c>
      <c r="G3460" s="18">
        <v>40729</v>
      </c>
      <c r="H3460" s="25">
        <v>44.5</v>
      </c>
      <c r="I3460" s="18">
        <v>40730</v>
      </c>
      <c r="J3460" s="25">
        <v>44.5</v>
      </c>
      <c r="K3460" s="18">
        <v>40730</v>
      </c>
      <c r="L3460" s="25">
        <v>43.25</v>
      </c>
      <c r="O3460" s="18">
        <v>40718</v>
      </c>
      <c r="P3460" s="6">
        <v>46.25</v>
      </c>
      <c r="Q3460" s="18">
        <v>40710</v>
      </c>
      <c r="R3460" s="6">
        <v>43.5</v>
      </c>
      <c r="S3460" s="18">
        <v>40730</v>
      </c>
      <c r="T3460" s="6">
        <v>47.13</v>
      </c>
    </row>
    <row r="3461" spans="1:20" x14ac:dyDescent="0.2">
      <c r="A3461" s="18">
        <v>40725</v>
      </c>
      <c r="B3461" s="25">
        <v>46.5</v>
      </c>
      <c r="C3461" s="18">
        <v>40729</v>
      </c>
      <c r="D3461" s="25">
        <v>47</v>
      </c>
      <c r="E3461" s="18">
        <v>40729</v>
      </c>
      <c r="F3461" s="25">
        <v>42.5</v>
      </c>
      <c r="G3461" s="18">
        <v>40725</v>
      </c>
      <c r="H3461" s="25">
        <v>44.5</v>
      </c>
      <c r="I3461" s="18">
        <v>40729</v>
      </c>
      <c r="J3461" s="25">
        <v>44.25</v>
      </c>
      <c r="K3461" s="18">
        <v>40729</v>
      </c>
      <c r="L3461" s="25">
        <v>43.25</v>
      </c>
      <c r="O3461" s="18">
        <v>40717</v>
      </c>
      <c r="P3461" s="6">
        <v>46.25</v>
      </c>
      <c r="Q3461" s="18">
        <v>40709</v>
      </c>
      <c r="R3461" s="6">
        <v>43.5</v>
      </c>
      <c r="S3461" s="18">
        <v>40729</v>
      </c>
      <c r="T3461" s="6">
        <v>47.13</v>
      </c>
    </row>
    <row r="3462" spans="1:20" x14ac:dyDescent="0.2">
      <c r="A3462" s="18">
        <v>40724</v>
      </c>
      <c r="B3462" s="25">
        <v>46.5</v>
      </c>
      <c r="C3462" s="18">
        <v>40725</v>
      </c>
      <c r="D3462" s="25">
        <v>47.13</v>
      </c>
      <c r="E3462" s="18">
        <v>40725</v>
      </c>
      <c r="F3462" s="25">
        <v>42.5</v>
      </c>
      <c r="G3462" s="18">
        <v>40724</v>
      </c>
      <c r="H3462" s="25">
        <v>44.5</v>
      </c>
      <c r="I3462" s="18">
        <v>40725</v>
      </c>
      <c r="J3462" s="25">
        <v>44.25</v>
      </c>
      <c r="K3462" s="18">
        <v>40725</v>
      </c>
      <c r="L3462" s="25">
        <v>43.25</v>
      </c>
      <c r="O3462" s="18">
        <v>40716</v>
      </c>
      <c r="P3462" s="6">
        <v>46.25</v>
      </c>
      <c r="Q3462" s="18">
        <v>40708</v>
      </c>
      <c r="R3462" s="6">
        <v>43.5</v>
      </c>
      <c r="S3462" s="18">
        <v>40725</v>
      </c>
      <c r="T3462" s="6">
        <v>47.13</v>
      </c>
    </row>
    <row r="3463" spans="1:20" x14ac:dyDescent="0.2">
      <c r="A3463" s="18">
        <v>40723</v>
      </c>
      <c r="B3463" s="25">
        <v>46.5</v>
      </c>
      <c r="C3463" s="18">
        <v>40724</v>
      </c>
      <c r="D3463" s="25">
        <v>47.13</v>
      </c>
      <c r="E3463" s="18">
        <v>40724</v>
      </c>
      <c r="F3463" s="25">
        <v>45.5</v>
      </c>
      <c r="G3463" s="18">
        <v>40723</v>
      </c>
      <c r="H3463" s="25">
        <v>44.5</v>
      </c>
      <c r="I3463" s="18">
        <v>40724</v>
      </c>
      <c r="J3463" s="25">
        <v>44.75</v>
      </c>
      <c r="K3463" s="18">
        <v>40724</v>
      </c>
      <c r="L3463" s="25">
        <v>43.25</v>
      </c>
      <c r="O3463" s="18">
        <v>40715</v>
      </c>
      <c r="P3463" s="6">
        <v>46.25</v>
      </c>
      <c r="Q3463" s="18">
        <v>40707</v>
      </c>
      <c r="R3463" s="6">
        <v>43.5</v>
      </c>
      <c r="S3463" s="18">
        <v>40724</v>
      </c>
      <c r="T3463" s="6">
        <v>47.13</v>
      </c>
    </row>
    <row r="3464" spans="1:20" x14ac:dyDescent="0.2">
      <c r="A3464" s="18">
        <v>40722</v>
      </c>
      <c r="B3464" s="25">
        <v>46.5</v>
      </c>
      <c r="C3464" s="18">
        <v>40723</v>
      </c>
      <c r="D3464" s="25">
        <v>47</v>
      </c>
      <c r="E3464" s="18">
        <v>40723</v>
      </c>
      <c r="F3464" s="25">
        <v>45.5</v>
      </c>
      <c r="G3464" s="18">
        <v>40722</v>
      </c>
      <c r="H3464" s="25">
        <v>44.5</v>
      </c>
      <c r="I3464" s="18">
        <v>40723</v>
      </c>
      <c r="J3464" s="25">
        <v>44.75</v>
      </c>
      <c r="K3464" s="18">
        <v>40723</v>
      </c>
      <c r="L3464" s="25">
        <v>43.25</v>
      </c>
      <c r="O3464" s="18">
        <v>40714</v>
      </c>
      <c r="P3464" s="6">
        <v>46.25</v>
      </c>
      <c r="Q3464" s="18">
        <v>40704</v>
      </c>
      <c r="R3464" s="6">
        <v>43.5</v>
      </c>
      <c r="S3464" s="18">
        <v>40723</v>
      </c>
      <c r="T3464" s="6">
        <v>47.13</v>
      </c>
    </row>
    <row r="3465" spans="1:20" x14ac:dyDescent="0.2">
      <c r="A3465" s="18">
        <v>40721</v>
      </c>
      <c r="B3465" s="25">
        <v>46.5</v>
      </c>
      <c r="C3465" s="18">
        <v>40722</v>
      </c>
      <c r="D3465" s="25">
        <v>47</v>
      </c>
      <c r="E3465" s="18">
        <v>40722</v>
      </c>
      <c r="F3465" s="25">
        <v>42.75</v>
      </c>
      <c r="G3465" s="18">
        <v>40721</v>
      </c>
      <c r="H3465" s="25">
        <v>44.5</v>
      </c>
      <c r="I3465" s="18">
        <v>40722</v>
      </c>
      <c r="J3465" s="25">
        <v>44.25</v>
      </c>
      <c r="K3465" s="18">
        <v>40722</v>
      </c>
      <c r="L3465" s="25">
        <v>43.25</v>
      </c>
      <c r="O3465" s="18">
        <v>40711</v>
      </c>
      <c r="P3465" s="6">
        <v>46.25</v>
      </c>
      <c r="Q3465" s="18">
        <v>40703</v>
      </c>
      <c r="R3465" s="6">
        <v>43.5</v>
      </c>
      <c r="S3465" s="18">
        <v>40722</v>
      </c>
      <c r="T3465" s="6">
        <v>47.13</v>
      </c>
    </row>
    <row r="3466" spans="1:20" x14ac:dyDescent="0.2">
      <c r="A3466" s="18">
        <v>40718</v>
      </c>
      <c r="B3466" s="25">
        <v>46.5</v>
      </c>
      <c r="C3466" s="18">
        <v>40721</v>
      </c>
      <c r="D3466" s="25">
        <v>47</v>
      </c>
      <c r="E3466" s="18">
        <v>40721</v>
      </c>
      <c r="F3466" s="25">
        <v>42.75</v>
      </c>
      <c r="G3466" s="18">
        <v>40718</v>
      </c>
      <c r="H3466" s="25">
        <v>44.5</v>
      </c>
      <c r="I3466" s="18">
        <v>40721</v>
      </c>
      <c r="J3466" s="25">
        <v>44.25</v>
      </c>
      <c r="K3466" s="18">
        <v>40721</v>
      </c>
      <c r="L3466" s="25">
        <v>43.25</v>
      </c>
      <c r="O3466" s="18">
        <v>40710</v>
      </c>
      <c r="P3466" s="6">
        <v>46.25</v>
      </c>
      <c r="Q3466" s="18">
        <v>40702</v>
      </c>
      <c r="R3466" s="6">
        <v>43.5</v>
      </c>
      <c r="S3466" s="18">
        <v>40721</v>
      </c>
      <c r="T3466" s="6">
        <v>47.13</v>
      </c>
    </row>
    <row r="3467" spans="1:20" x14ac:dyDescent="0.2">
      <c r="A3467" s="18">
        <v>40717</v>
      </c>
      <c r="B3467" s="25">
        <v>46.5</v>
      </c>
      <c r="C3467" s="18">
        <v>40718</v>
      </c>
      <c r="D3467" s="25">
        <v>47</v>
      </c>
      <c r="E3467" s="18">
        <v>40718</v>
      </c>
      <c r="F3467" s="25">
        <v>42.75</v>
      </c>
      <c r="G3467" s="18">
        <v>40717</v>
      </c>
      <c r="H3467" s="25">
        <v>44.5</v>
      </c>
      <c r="I3467" s="18">
        <v>40718</v>
      </c>
      <c r="J3467" s="25">
        <v>44.25</v>
      </c>
      <c r="K3467" s="18">
        <v>40718</v>
      </c>
      <c r="L3467" s="25">
        <v>43.25</v>
      </c>
      <c r="O3467" s="18">
        <v>40709</v>
      </c>
      <c r="P3467" s="6">
        <v>46.25</v>
      </c>
      <c r="Q3467" s="18">
        <v>40701</v>
      </c>
      <c r="R3467" s="6">
        <v>43.5</v>
      </c>
      <c r="S3467" s="18">
        <v>40718</v>
      </c>
      <c r="T3467" s="6">
        <v>47.13</v>
      </c>
    </row>
    <row r="3468" spans="1:20" x14ac:dyDescent="0.2">
      <c r="A3468" s="18">
        <v>40716</v>
      </c>
      <c r="B3468" s="25">
        <v>46.75</v>
      </c>
      <c r="C3468" s="18">
        <v>40717</v>
      </c>
      <c r="D3468" s="25">
        <v>47</v>
      </c>
      <c r="E3468" s="18">
        <v>40717</v>
      </c>
      <c r="F3468" s="25">
        <v>42.75</v>
      </c>
      <c r="G3468" s="18">
        <v>40716</v>
      </c>
      <c r="H3468" s="25">
        <v>44.5</v>
      </c>
      <c r="I3468" s="18">
        <v>40717</v>
      </c>
      <c r="J3468" s="25">
        <v>44.25</v>
      </c>
      <c r="K3468" s="18">
        <v>40717</v>
      </c>
      <c r="L3468" s="25">
        <v>43.25</v>
      </c>
      <c r="O3468" s="18">
        <v>40708</v>
      </c>
      <c r="P3468" s="6">
        <v>46</v>
      </c>
      <c r="Q3468" s="18">
        <v>40700</v>
      </c>
      <c r="R3468" s="6">
        <v>43.5</v>
      </c>
      <c r="S3468" s="18">
        <v>40717</v>
      </c>
      <c r="T3468" s="6">
        <v>47.13</v>
      </c>
    </row>
    <row r="3469" spans="1:20" x14ac:dyDescent="0.2">
      <c r="A3469" s="18">
        <v>40715</v>
      </c>
      <c r="B3469" s="25">
        <v>46.75</v>
      </c>
      <c r="C3469" s="18">
        <v>40716</v>
      </c>
      <c r="D3469" s="25">
        <v>47</v>
      </c>
      <c r="E3469" s="18">
        <v>40716</v>
      </c>
      <c r="F3469" s="25">
        <v>44</v>
      </c>
      <c r="G3469" s="18">
        <v>40715</v>
      </c>
      <c r="H3469" s="25">
        <v>44.5</v>
      </c>
      <c r="I3469" s="18">
        <v>40716</v>
      </c>
      <c r="J3469" s="25">
        <v>44.25</v>
      </c>
      <c r="K3469" s="18">
        <v>40716</v>
      </c>
      <c r="L3469" s="25">
        <v>43.25</v>
      </c>
      <c r="O3469" s="18">
        <v>40707</v>
      </c>
      <c r="P3469" s="6">
        <v>46</v>
      </c>
      <c r="Q3469" s="18">
        <v>40697</v>
      </c>
      <c r="R3469" s="6">
        <v>43.5</v>
      </c>
      <c r="S3469" s="18">
        <v>40716</v>
      </c>
      <c r="T3469" s="6">
        <v>47.13</v>
      </c>
    </row>
    <row r="3470" spans="1:20" x14ac:dyDescent="0.2">
      <c r="A3470" s="18">
        <v>40714</v>
      </c>
      <c r="B3470" s="25">
        <v>46.63</v>
      </c>
      <c r="C3470" s="18">
        <v>40715</v>
      </c>
      <c r="D3470" s="25">
        <v>47</v>
      </c>
      <c r="E3470" s="18">
        <v>40715</v>
      </c>
      <c r="F3470" s="25">
        <v>44</v>
      </c>
      <c r="G3470" s="18">
        <v>40714</v>
      </c>
      <c r="H3470" s="25">
        <v>44.5</v>
      </c>
      <c r="I3470" s="18">
        <v>40715</v>
      </c>
      <c r="J3470" s="25">
        <v>44.25</v>
      </c>
      <c r="K3470" s="18">
        <v>40715</v>
      </c>
      <c r="L3470" s="25">
        <v>43.25</v>
      </c>
      <c r="O3470" s="18">
        <v>40704</v>
      </c>
      <c r="P3470" s="6">
        <v>46</v>
      </c>
      <c r="Q3470" s="18">
        <v>40696</v>
      </c>
      <c r="R3470" s="6">
        <v>43.5</v>
      </c>
      <c r="S3470" s="18">
        <v>40715</v>
      </c>
      <c r="T3470" s="6">
        <v>47.25</v>
      </c>
    </row>
    <row r="3471" spans="1:20" x14ac:dyDescent="0.2">
      <c r="A3471" s="18">
        <v>40711</v>
      </c>
      <c r="B3471" s="25">
        <v>46.63</v>
      </c>
      <c r="C3471" s="18">
        <v>40714</v>
      </c>
      <c r="D3471" s="25">
        <v>47.13</v>
      </c>
      <c r="E3471" s="18">
        <v>40714</v>
      </c>
      <c r="F3471" s="25">
        <v>44</v>
      </c>
      <c r="G3471" s="18">
        <v>40711</v>
      </c>
      <c r="H3471" s="25">
        <v>44.5</v>
      </c>
      <c r="I3471" s="18">
        <v>40714</v>
      </c>
      <c r="J3471" s="25">
        <v>44.25</v>
      </c>
      <c r="K3471" s="18">
        <v>40714</v>
      </c>
      <c r="L3471" s="25">
        <v>43.25</v>
      </c>
      <c r="O3471" s="18">
        <v>40703</v>
      </c>
      <c r="P3471" s="6">
        <v>46</v>
      </c>
      <c r="Q3471" s="18">
        <v>40695</v>
      </c>
      <c r="R3471" s="6">
        <v>43.5</v>
      </c>
      <c r="S3471" s="18">
        <v>40714</v>
      </c>
      <c r="T3471" s="6">
        <v>47.25</v>
      </c>
    </row>
    <row r="3472" spans="1:20" x14ac:dyDescent="0.2">
      <c r="A3472" s="18">
        <v>40710</v>
      </c>
      <c r="B3472" s="25">
        <v>46.75</v>
      </c>
      <c r="C3472" s="18">
        <v>40711</v>
      </c>
      <c r="D3472" s="25">
        <v>47.13</v>
      </c>
      <c r="E3472" s="18">
        <v>40711</v>
      </c>
      <c r="F3472" s="25">
        <v>44</v>
      </c>
      <c r="G3472" s="18">
        <v>40710</v>
      </c>
      <c r="H3472" s="25">
        <v>44.5</v>
      </c>
      <c r="I3472" s="18">
        <v>40711</v>
      </c>
      <c r="J3472" s="25">
        <v>44.25</v>
      </c>
      <c r="K3472" s="18">
        <v>40711</v>
      </c>
      <c r="L3472" s="25">
        <v>43.25</v>
      </c>
      <c r="O3472" s="18">
        <v>40702</v>
      </c>
      <c r="P3472" s="6">
        <v>46</v>
      </c>
      <c r="Q3472" s="18">
        <v>40694</v>
      </c>
      <c r="R3472" s="6">
        <v>43.5</v>
      </c>
      <c r="S3472" s="18">
        <v>40711</v>
      </c>
      <c r="T3472" s="6">
        <v>47.25</v>
      </c>
    </row>
    <row r="3473" spans="1:20" x14ac:dyDescent="0.2">
      <c r="A3473" s="18">
        <v>40709</v>
      </c>
      <c r="B3473" s="25">
        <v>46.75</v>
      </c>
      <c r="C3473" s="18">
        <v>40710</v>
      </c>
      <c r="D3473" s="25">
        <v>47.13</v>
      </c>
      <c r="E3473" s="18">
        <v>40710</v>
      </c>
      <c r="F3473" s="25">
        <v>44</v>
      </c>
      <c r="G3473" s="18">
        <v>40709</v>
      </c>
      <c r="H3473" s="25">
        <v>44.5</v>
      </c>
      <c r="I3473" s="18">
        <v>40710</v>
      </c>
      <c r="J3473" s="25">
        <v>44.25</v>
      </c>
      <c r="K3473" s="18">
        <v>40710</v>
      </c>
      <c r="L3473" s="25">
        <v>43.25</v>
      </c>
      <c r="O3473" s="18">
        <v>40701</v>
      </c>
      <c r="P3473" s="6">
        <v>46</v>
      </c>
      <c r="Q3473" s="18">
        <v>40690</v>
      </c>
      <c r="R3473" s="6">
        <v>43.5</v>
      </c>
      <c r="S3473" s="18">
        <v>40710</v>
      </c>
      <c r="T3473" s="6">
        <v>47.25</v>
      </c>
    </row>
    <row r="3474" spans="1:20" x14ac:dyDescent="0.2">
      <c r="A3474" s="18">
        <v>40708</v>
      </c>
      <c r="B3474" s="25">
        <v>46.25</v>
      </c>
      <c r="C3474" s="18">
        <v>40709</v>
      </c>
      <c r="D3474" s="25">
        <v>47.13</v>
      </c>
      <c r="E3474" s="18">
        <v>40709</v>
      </c>
      <c r="F3474" s="25">
        <v>44</v>
      </c>
      <c r="G3474" s="18">
        <v>40708</v>
      </c>
      <c r="H3474" s="25">
        <v>44.5</v>
      </c>
      <c r="I3474" s="18">
        <v>40709</v>
      </c>
      <c r="J3474" s="25">
        <v>44.25</v>
      </c>
      <c r="K3474" s="18">
        <v>40709</v>
      </c>
      <c r="L3474" s="25">
        <v>43.25</v>
      </c>
      <c r="O3474" s="18">
        <v>40700</v>
      </c>
      <c r="P3474" s="6">
        <v>46</v>
      </c>
      <c r="Q3474" s="18">
        <v>40689</v>
      </c>
      <c r="R3474" s="6">
        <v>43.5</v>
      </c>
      <c r="S3474" s="18">
        <v>40709</v>
      </c>
      <c r="T3474" s="6">
        <v>47.25</v>
      </c>
    </row>
    <row r="3475" spans="1:20" x14ac:dyDescent="0.2">
      <c r="A3475" s="18">
        <v>40707</v>
      </c>
      <c r="B3475" s="25">
        <v>46.25</v>
      </c>
      <c r="C3475" s="18">
        <v>40708</v>
      </c>
      <c r="D3475" s="25">
        <v>47.13</v>
      </c>
      <c r="E3475" s="18">
        <v>40708</v>
      </c>
      <c r="F3475" s="25">
        <v>44</v>
      </c>
      <c r="G3475" s="18">
        <v>40707</v>
      </c>
      <c r="H3475" s="25">
        <v>44.5</v>
      </c>
      <c r="I3475" s="18">
        <v>40708</v>
      </c>
      <c r="J3475" s="25">
        <v>44.25</v>
      </c>
      <c r="K3475" s="18">
        <v>40708</v>
      </c>
      <c r="L3475" s="25">
        <v>43.5</v>
      </c>
      <c r="O3475" s="18">
        <v>40697</v>
      </c>
      <c r="P3475" s="6">
        <v>46</v>
      </c>
      <c r="Q3475" s="18">
        <v>40688</v>
      </c>
      <c r="R3475" s="6">
        <v>43.5</v>
      </c>
      <c r="S3475" s="18">
        <v>40708</v>
      </c>
      <c r="T3475" s="6">
        <v>47.25</v>
      </c>
    </row>
    <row r="3476" spans="1:20" x14ac:dyDescent="0.2">
      <c r="A3476" s="18">
        <v>40704</v>
      </c>
      <c r="B3476" s="25">
        <v>46.25</v>
      </c>
      <c r="C3476" s="18">
        <v>40707</v>
      </c>
      <c r="D3476" s="25">
        <v>47.13</v>
      </c>
      <c r="E3476" s="18">
        <v>40707</v>
      </c>
      <c r="F3476" s="25">
        <v>43.5</v>
      </c>
      <c r="G3476" s="18">
        <v>40704</v>
      </c>
      <c r="H3476" s="25">
        <v>44.5</v>
      </c>
      <c r="I3476" s="18">
        <v>40707</v>
      </c>
      <c r="J3476" s="25">
        <v>44.25</v>
      </c>
      <c r="K3476" s="18">
        <v>40707</v>
      </c>
      <c r="L3476" s="25">
        <v>43.75</v>
      </c>
      <c r="O3476" s="18">
        <v>40696</v>
      </c>
      <c r="P3476" s="6">
        <v>46</v>
      </c>
      <c r="Q3476" s="18">
        <v>40687</v>
      </c>
      <c r="R3476" s="6">
        <v>43.5</v>
      </c>
      <c r="S3476" s="18">
        <v>40707</v>
      </c>
      <c r="T3476" s="6">
        <v>47.25</v>
      </c>
    </row>
    <row r="3477" spans="1:20" x14ac:dyDescent="0.2">
      <c r="A3477" s="18">
        <v>40703</v>
      </c>
      <c r="B3477" s="25">
        <v>46.25</v>
      </c>
      <c r="C3477" s="18">
        <v>40704</v>
      </c>
      <c r="D3477" s="25">
        <v>47.13</v>
      </c>
      <c r="E3477" s="18">
        <v>40704</v>
      </c>
      <c r="F3477" s="25">
        <v>43.5</v>
      </c>
      <c r="G3477" s="18">
        <v>40703</v>
      </c>
      <c r="H3477" s="25">
        <v>44.5</v>
      </c>
      <c r="I3477" s="18">
        <v>40704</v>
      </c>
      <c r="J3477" s="25">
        <v>44.25</v>
      </c>
      <c r="K3477" s="18">
        <v>40704</v>
      </c>
      <c r="L3477" s="25">
        <v>43.75</v>
      </c>
      <c r="O3477" s="18">
        <v>40695</v>
      </c>
      <c r="P3477" s="6">
        <v>46</v>
      </c>
      <c r="Q3477" s="18">
        <v>40686</v>
      </c>
      <c r="R3477" s="6">
        <v>43.5</v>
      </c>
      <c r="S3477" s="18">
        <v>40704</v>
      </c>
      <c r="T3477" s="6">
        <v>47.25</v>
      </c>
    </row>
    <row r="3478" spans="1:20" x14ac:dyDescent="0.2">
      <c r="A3478" s="18">
        <v>40702</v>
      </c>
      <c r="B3478" s="25">
        <v>46.25</v>
      </c>
      <c r="C3478" s="18">
        <v>40703</v>
      </c>
      <c r="D3478" s="25">
        <v>47.13</v>
      </c>
      <c r="E3478" s="18">
        <v>40703</v>
      </c>
      <c r="F3478" s="25">
        <v>43</v>
      </c>
      <c r="G3478" s="18">
        <v>40702</v>
      </c>
      <c r="H3478" s="25">
        <v>44.5</v>
      </c>
      <c r="I3478" s="18">
        <v>40703</v>
      </c>
      <c r="J3478" s="25">
        <v>44.25</v>
      </c>
      <c r="K3478" s="18">
        <v>40703</v>
      </c>
      <c r="L3478" s="25">
        <v>43.75</v>
      </c>
      <c r="O3478" s="18">
        <v>40694</v>
      </c>
      <c r="P3478" s="6">
        <v>46</v>
      </c>
      <c r="Q3478" s="18">
        <v>40683</v>
      </c>
      <c r="R3478" s="6">
        <v>43.5</v>
      </c>
      <c r="S3478" s="18">
        <v>40703</v>
      </c>
      <c r="T3478" s="6">
        <v>47.25</v>
      </c>
    </row>
    <row r="3479" spans="1:20" x14ac:dyDescent="0.2">
      <c r="A3479" s="18">
        <v>40701</v>
      </c>
      <c r="B3479" s="25">
        <v>46.25</v>
      </c>
      <c r="C3479" s="18">
        <v>40702</v>
      </c>
      <c r="D3479" s="25">
        <v>47.13</v>
      </c>
      <c r="E3479" s="18">
        <v>40702</v>
      </c>
      <c r="F3479" s="25">
        <v>44</v>
      </c>
      <c r="G3479" s="18">
        <v>40701</v>
      </c>
      <c r="H3479" s="25">
        <v>44.5</v>
      </c>
      <c r="I3479" s="18">
        <v>40702</v>
      </c>
      <c r="J3479" s="25">
        <v>44.25</v>
      </c>
      <c r="K3479" s="18">
        <v>40702</v>
      </c>
      <c r="L3479" s="25">
        <v>43.75</v>
      </c>
      <c r="O3479" s="18">
        <v>40690</v>
      </c>
      <c r="P3479" s="6">
        <v>46</v>
      </c>
      <c r="Q3479" s="18">
        <v>40682</v>
      </c>
      <c r="R3479" s="6">
        <v>43.5</v>
      </c>
      <c r="S3479" s="18">
        <v>40702</v>
      </c>
      <c r="T3479" s="6">
        <v>47.25</v>
      </c>
    </row>
    <row r="3480" spans="1:20" x14ac:dyDescent="0.2">
      <c r="A3480" s="18">
        <v>40700</v>
      </c>
      <c r="B3480" s="25">
        <v>46.13</v>
      </c>
      <c r="C3480" s="18">
        <v>40701</v>
      </c>
      <c r="D3480" s="25">
        <v>47</v>
      </c>
      <c r="E3480" s="18">
        <v>40701</v>
      </c>
      <c r="F3480" s="25">
        <v>44</v>
      </c>
      <c r="G3480" s="18">
        <v>40700</v>
      </c>
      <c r="H3480" s="25">
        <v>44.5</v>
      </c>
      <c r="I3480" s="18">
        <v>40701</v>
      </c>
      <c r="J3480" s="25">
        <v>44.25</v>
      </c>
      <c r="K3480" s="18">
        <v>40701</v>
      </c>
      <c r="L3480" s="25">
        <v>43.75</v>
      </c>
      <c r="O3480" s="18">
        <v>40689</v>
      </c>
      <c r="P3480" s="6">
        <v>46</v>
      </c>
      <c r="Q3480" s="18">
        <v>40681</v>
      </c>
      <c r="R3480" s="6">
        <v>41</v>
      </c>
      <c r="S3480" s="18">
        <v>40701</v>
      </c>
      <c r="T3480" s="6">
        <v>47.75</v>
      </c>
    </row>
    <row r="3481" spans="1:20" x14ac:dyDescent="0.2">
      <c r="A3481" s="18">
        <v>40697</v>
      </c>
      <c r="B3481" s="25">
        <v>46.13</v>
      </c>
      <c r="C3481" s="18">
        <v>40700</v>
      </c>
      <c r="D3481" s="25">
        <v>47</v>
      </c>
      <c r="E3481" s="18">
        <v>40700</v>
      </c>
      <c r="F3481" s="25">
        <v>43</v>
      </c>
      <c r="G3481" s="18">
        <v>40697</v>
      </c>
      <c r="H3481" s="25">
        <v>44.5</v>
      </c>
      <c r="I3481" s="18">
        <v>40700</v>
      </c>
      <c r="J3481" s="25">
        <v>44.25</v>
      </c>
      <c r="K3481" s="18">
        <v>40700</v>
      </c>
      <c r="L3481" s="25">
        <v>45.5</v>
      </c>
      <c r="O3481" s="18">
        <v>40688</v>
      </c>
      <c r="P3481" s="6">
        <v>46</v>
      </c>
      <c r="Q3481" s="18">
        <v>40680</v>
      </c>
      <c r="R3481" s="6">
        <v>41</v>
      </c>
      <c r="S3481" s="18">
        <v>40700</v>
      </c>
      <c r="T3481" s="6">
        <v>47.75</v>
      </c>
    </row>
    <row r="3482" spans="1:20" x14ac:dyDescent="0.2">
      <c r="A3482" s="18">
        <v>40696</v>
      </c>
      <c r="B3482" s="25">
        <v>46.25</v>
      </c>
      <c r="C3482" s="18">
        <v>40697</v>
      </c>
      <c r="D3482" s="25">
        <v>47</v>
      </c>
      <c r="E3482" s="18">
        <v>40697</v>
      </c>
      <c r="F3482" s="25">
        <v>43</v>
      </c>
      <c r="G3482" s="18">
        <v>40696</v>
      </c>
      <c r="H3482" s="25">
        <v>44.5</v>
      </c>
      <c r="I3482" s="18">
        <v>40697</v>
      </c>
      <c r="J3482" s="25">
        <v>44.25</v>
      </c>
      <c r="K3482" s="18">
        <v>40697</v>
      </c>
      <c r="L3482" s="25">
        <v>45.5</v>
      </c>
      <c r="O3482" s="18">
        <v>40687</v>
      </c>
      <c r="P3482" s="6">
        <v>46</v>
      </c>
      <c r="Q3482" s="18">
        <v>40679</v>
      </c>
      <c r="R3482" s="6">
        <v>41</v>
      </c>
      <c r="S3482" s="18">
        <v>40697</v>
      </c>
      <c r="T3482" s="6">
        <v>47.75</v>
      </c>
    </row>
    <row r="3483" spans="1:20" x14ac:dyDescent="0.2">
      <c r="A3483" s="18">
        <v>40695</v>
      </c>
      <c r="B3483" s="25">
        <v>45.75</v>
      </c>
      <c r="C3483" s="18">
        <v>40696</v>
      </c>
      <c r="D3483" s="25">
        <v>47</v>
      </c>
      <c r="E3483" s="18">
        <v>40696</v>
      </c>
      <c r="F3483" s="25">
        <v>43</v>
      </c>
      <c r="G3483" s="18">
        <v>40695</v>
      </c>
      <c r="H3483" s="25">
        <v>44.5</v>
      </c>
      <c r="I3483" s="18">
        <v>40696</v>
      </c>
      <c r="J3483" s="25">
        <v>44.25</v>
      </c>
      <c r="K3483" s="18">
        <v>40696</v>
      </c>
      <c r="L3483" s="25">
        <v>45.5</v>
      </c>
      <c r="O3483" s="18">
        <v>40686</v>
      </c>
      <c r="P3483" s="6">
        <v>46</v>
      </c>
      <c r="Q3483" s="18">
        <v>40676</v>
      </c>
      <c r="R3483" s="6">
        <v>41</v>
      </c>
      <c r="S3483" s="18">
        <v>40696</v>
      </c>
      <c r="T3483" s="6">
        <v>47.75</v>
      </c>
    </row>
    <row r="3484" spans="1:20" x14ac:dyDescent="0.2">
      <c r="A3484" s="18">
        <v>40694</v>
      </c>
      <c r="B3484" s="25">
        <v>45.75</v>
      </c>
      <c r="C3484" s="18">
        <v>40695</v>
      </c>
      <c r="D3484" s="25">
        <v>46.38</v>
      </c>
      <c r="E3484" s="18">
        <v>40695</v>
      </c>
      <c r="F3484" s="25">
        <v>43</v>
      </c>
      <c r="G3484" s="18">
        <v>40694</v>
      </c>
      <c r="H3484" s="25">
        <v>44.5</v>
      </c>
      <c r="I3484" s="18">
        <v>40695</v>
      </c>
      <c r="J3484" s="25">
        <v>44.25</v>
      </c>
      <c r="K3484" s="18">
        <v>40695</v>
      </c>
      <c r="L3484" s="25">
        <v>45.5</v>
      </c>
      <c r="O3484" s="18">
        <v>40683</v>
      </c>
      <c r="P3484" s="6">
        <v>46</v>
      </c>
      <c r="Q3484" s="18">
        <v>40675</v>
      </c>
      <c r="R3484" s="6">
        <v>41</v>
      </c>
      <c r="S3484" s="18">
        <v>40695</v>
      </c>
      <c r="T3484" s="6">
        <v>47.75</v>
      </c>
    </row>
    <row r="3485" spans="1:20" x14ac:dyDescent="0.2">
      <c r="A3485" s="18">
        <v>40690</v>
      </c>
      <c r="B3485" s="25">
        <v>45.75</v>
      </c>
      <c r="C3485" s="18">
        <v>40694</v>
      </c>
      <c r="D3485" s="25">
        <v>46.38</v>
      </c>
      <c r="E3485" s="18">
        <v>40694</v>
      </c>
      <c r="F3485" s="25">
        <v>43</v>
      </c>
      <c r="G3485" s="18">
        <v>40690</v>
      </c>
      <c r="H3485" s="25">
        <v>44.5</v>
      </c>
      <c r="I3485" s="18">
        <v>40694</v>
      </c>
      <c r="J3485" s="25">
        <v>44.25</v>
      </c>
      <c r="K3485" s="18">
        <v>40694</v>
      </c>
      <c r="L3485" s="25">
        <v>47</v>
      </c>
      <c r="O3485" s="18">
        <v>40682</v>
      </c>
      <c r="P3485" s="6">
        <v>46</v>
      </c>
      <c r="Q3485" s="18">
        <v>40674</v>
      </c>
      <c r="R3485" s="6">
        <v>41</v>
      </c>
      <c r="S3485" s="18">
        <v>40694</v>
      </c>
      <c r="T3485" s="6">
        <v>47.75</v>
      </c>
    </row>
    <row r="3486" spans="1:20" x14ac:dyDescent="0.2">
      <c r="A3486" s="18">
        <v>40689</v>
      </c>
      <c r="B3486" s="25">
        <v>45.75</v>
      </c>
      <c r="C3486" s="18">
        <v>40690</v>
      </c>
      <c r="D3486" s="25">
        <v>46.38</v>
      </c>
      <c r="E3486" s="18">
        <v>40690</v>
      </c>
      <c r="F3486" s="25">
        <v>43</v>
      </c>
      <c r="G3486" s="18">
        <v>40689</v>
      </c>
      <c r="H3486" s="25">
        <v>44.5</v>
      </c>
      <c r="I3486" s="18">
        <v>40690</v>
      </c>
      <c r="J3486" s="25">
        <v>44.25</v>
      </c>
      <c r="K3486" s="18">
        <v>40690</v>
      </c>
      <c r="L3486" s="25">
        <v>47</v>
      </c>
      <c r="O3486" s="18">
        <v>40681</v>
      </c>
      <c r="P3486" s="6">
        <v>47</v>
      </c>
      <c r="Q3486" s="18">
        <v>40673</v>
      </c>
      <c r="R3486" s="6">
        <v>41</v>
      </c>
      <c r="S3486" s="18">
        <v>40690</v>
      </c>
      <c r="T3486" s="6">
        <v>47.75</v>
      </c>
    </row>
    <row r="3487" spans="1:20" x14ac:dyDescent="0.2">
      <c r="A3487" s="18">
        <v>40688</v>
      </c>
      <c r="B3487" s="25">
        <v>45.63</v>
      </c>
      <c r="C3487" s="18">
        <v>40689</v>
      </c>
      <c r="D3487" s="25">
        <v>46.38</v>
      </c>
      <c r="E3487" s="18">
        <v>40689</v>
      </c>
      <c r="F3487" s="25">
        <v>43</v>
      </c>
      <c r="G3487" s="18">
        <v>40688</v>
      </c>
      <c r="H3487" s="25">
        <v>44.5</v>
      </c>
      <c r="I3487" s="18">
        <v>40689</v>
      </c>
      <c r="J3487" s="25">
        <v>44.25</v>
      </c>
      <c r="K3487" s="18">
        <v>40689</v>
      </c>
      <c r="L3487" s="25">
        <v>47</v>
      </c>
      <c r="O3487" s="18">
        <v>40680</v>
      </c>
      <c r="P3487" s="6">
        <v>47</v>
      </c>
      <c r="Q3487" s="18">
        <v>40672</v>
      </c>
      <c r="R3487" s="6">
        <v>41</v>
      </c>
      <c r="S3487" s="18">
        <v>40689</v>
      </c>
      <c r="T3487" s="6">
        <v>47.75</v>
      </c>
    </row>
    <row r="3488" spans="1:20" x14ac:dyDescent="0.2">
      <c r="A3488" s="18">
        <v>40687</v>
      </c>
      <c r="B3488" s="25">
        <v>45.63</v>
      </c>
      <c r="C3488" s="18">
        <v>40688</v>
      </c>
      <c r="D3488" s="25">
        <v>46.25</v>
      </c>
      <c r="E3488" s="18">
        <v>40688</v>
      </c>
      <c r="F3488" s="25">
        <v>43</v>
      </c>
      <c r="G3488" s="18">
        <v>40687</v>
      </c>
      <c r="H3488" s="25">
        <v>44.5</v>
      </c>
      <c r="I3488" s="18">
        <v>40688</v>
      </c>
      <c r="J3488" s="25">
        <v>44.25</v>
      </c>
      <c r="K3488" s="18">
        <v>40688</v>
      </c>
      <c r="L3488" s="25">
        <v>47</v>
      </c>
      <c r="O3488" s="18">
        <v>40679</v>
      </c>
      <c r="P3488" s="6">
        <v>47</v>
      </c>
      <c r="Q3488" s="18">
        <v>40669</v>
      </c>
      <c r="R3488" s="6">
        <v>41</v>
      </c>
      <c r="S3488" s="18">
        <v>40688</v>
      </c>
      <c r="T3488" s="6">
        <v>47.75</v>
      </c>
    </row>
    <row r="3489" spans="1:20" x14ac:dyDescent="0.2">
      <c r="A3489" s="18">
        <v>40686</v>
      </c>
      <c r="B3489" s="25">
        <v>45.38</v>
      </c>
      <c r="C3489" s="18">
        <v>40687</v>
      </c>
      <c r="D3489" s="25">
        <v>46.25</v>
      </c>
      <c r="E3489" s="18">
        <v>40687</v>
      </c>
      <c r="F3489" s="25">
        <v>43</v>
      </c>
      <c r="G3489" s="18">
        <v>40686</v>
      </c>
      <c r="H3489" s="25">
        <v>44.5</v>
      </c>
      <c r="I3489" s="18">
        <v>40687</v>
      </c>
      <c r="J3489" s="25">
        <v>44.25</v>
      </c>
      <c r="K3489" s="18">
        <v>40687</v>
      </c>
      <c r="L3489" s="25">
        <v>47.5</v>
      </c>
      <c r="O3489" s="18">
        <v>40676</v>
      </c>
      <c r="P3489" s="6">
        <v>47</v>
      </c>
      <c r="Q3489" s="18">
        <v>40668</v>
      </c>
      <c r="R3489" s="6">
        <v>41</v>
      </c>
      <c r="S3489" s="18">
        <v>40687</v>
      </c>
      <c r="T3489" s="6">
        <v>48.25</v>
      </c>
    </row>
    <row r="3490" spans="1:20" x14ac:dyDescent="0.2">
      <c r="A3490" s="18">
        <v>40683</v>
      </c>
      <c r="B3490" s="25">
        <v>45.38</v>
      </c>
      <c r="C3490" s="18">
        <v>40686</v>
      </c>
      <c r="D3490" s="25">
        <v>46.25</v>
      </c>
      <c r="E3490" s="18">
        <v>40686</v>
      </c>
      <c r="F3490" s="25">
        <v>43</v>
      </c>
      <c r="G3490" s="18">
        <v>40683</v>
      </c>
      <c r="H3490" s="25">
        <v>44.5</v>
      </c>
      <c r="I3490" s="18">
        <v>40686</v>
      </c>
      <c r="J3490" s="25">
        <v>44.25</v>
      </c>
      <c r="K3490" s="18">
        <v>40686</v>
      </c>
      <c r="L3490" s="25">
        <v>47.5</v>
      </c>
      <c r="O3490" s="18">
        <v>40675</v>
      </c>
      <c r="P3490" s="6">
        <v>47</v>
      </c>
      <c r="Q3490" s="18">
        <v>40667</v>
      </c>
      <c r="R3490" s="6">
        <v>41</v>
      </c>
      <c r="S3490" s="18">
        <v>40686</v>
      </c>
      <c r="T3490" s="6">
        <v>48.25</v>
      </c>
    </row>
    <row r="3491" spans="1:20" x14ac:dyDescent="0.2">
      <c r="A3491" s="18">
        <v>40682</v>
      </c>
      <c r="B3491" s="25">
        <v>45.38</v>
      </c>
      <c r="C3491" s="18">
        <v>40683</v>
      </c>
      <c r="D3491" s="25">
        <v>46.25</v>
      </c>
      <c r="E3491" s="18">
        <v>40683</v>
      </c>
      <c r="F3491" s="25">
        <v>43</v>
      </c>
      <c r="G3491" s="18">
        <v>40682</v>
      </c>
      <c r="H3491" s="25">
        <v>44.5</v>
      </c>
      <c r="I3491" s="18">
        <v>40683</v>
      </c>
      <c r="J3491" s="25">
        <v>44.25</v>
      </c>
      <c r="K3491" s="18">
        <v>40683</v>
      </c>
      <c r="L3491" s="25">
        <v>47.5</v>
      </c>
      <c r="O3491" s="18">
        <v>40674</v>
      </c>
      <c r="P3491" s="6">
        <v>47</v>
      </c>
      <c r="Q3491" s="18">
        <v>40666</v>
      </c>
      <c r="R3491" s="6">
        <v>41</v>
      </c>
      <c r="S3491" s="18">
        <v>40683</v>
      </c>
      <c r="T3491" s="6">
        <v>48.25</v>
      </c>
    </row>
    <row r="3492" spans="1:20" x14ac:dyDescent="0.2">
      <c r="A3492" s="18">
        <v>40681</v>
      </c>
      <c r="B3492" s="25">
        <v>45.38</v>
      </c>
      <c r="C3492" s="18">
        <v>40682</v>
      </c>
      <c r="D3492" s="25">
        <v>46.25</v>
      </c>
      <c r="E3492" s="18">
        <v>40682</v>
      </c>
      <c r="F3492" s="25">
        <v>43</v>
      </c>
      <c r="G3492" s="18">
        <v>40681</v>
      </c>
      <c r="H3492" s="25">
        <v>44.5</v>
      </c>
      <c r="I3492" s="18">
        <v>40682</v>
      </c>
      <c r="J3492" s="25">
        <v>44.25</v>
      </c>
      <c r="K3492" s="18">
        <v>40682</v>
      </c>
      <c r="L3492" s="25">
        <v>47.5</v>
      </c>
      <c r="O3492" s="18">
        <v>40673</v>
      </c>
      <c r="P3492" s="6">
        <v>47.25</v>
      </c>
      <c r="Q3492" s="18">
        <v>40665</v>
      </c>
      <c r="R3492" s="6">
        <v>41</v>
      </c>
      <c r="S3492" s="18">
        <v>40682</v>
      </c>
      <c r="T3492" s="6">
        <v>48.25</v>
      </c>
    </row>
    <row r="3493" spans="1:20" x14ac:dyDescent="0.2">
      <c r="A3493" s="18">
        <v>40680</v>
      </c>
      <c r="B3493" s="25">
        <v>45.38</v>
      </c>
      <c r="C3493" s="18">
        <v>40681</v>
      </c>
      <c r="D3493" s="25">
        <v>46.25</v>
      </c>
      <c r="E3493" s="18">
        <v>40681</v>
      </c>
      <c r="F3493" s="25">
        <v>41.5</v>
      </c>
      <c r="G3493" s="18">
        <v>40680</v>
      </c>
      <c r="H3493" s="25">
        <v>44.5</v>
      </c>
      <c r="I3493" s="18">
        <v>40681</v>
      </c>
      <c r="J3493" s="25">
        <v>44.25</v>
      </c>
      <c r="K3493" s="18">
        <v>40681</v>
      </c>
      <c r="L3493" s="25">
        <v>47.5</v>
      </c>
      <c r="O3493" s="18">
        <v>40672</v>
      </c>
      <c r="P3493" s="6">
        <v>47.25</v>
      </c>
      <c r="Q3493" s="18">
        <v>40662</v>
      </c>
      <c r="R3493" s="6">
        <v>41</v>
      </c>
      <c r="S3493" s="18">
        <v>40681</v>
      </c>
      <c r="T3493" s="6">
        <v>48.25</v>
      </c>
    </row>
    <row r="3494" spans="1:20" x14ac:dyDescent="0.2">
      <c r="A3494" s="18">
        <v>40679</v>
      </c>
      <c r="B3494" s="25">
        <v>45.38</v>
      </c>
      <c r="C3494" s="18">
        <v>40680</v>
      </c>
      <c r="D3494" s="25">
        <v>46.25</v>
      </c>
      <c r="E3494" s="18">
        <v>40680</v>
      </c>
      <c r="F3494" s="25">
        <v>41.5</v>
      </c>
      <c r="G3494" s="18">
        <v>40679</v>
      </c>
      <c r="H3494" s="25">
        <v>44.5</v>
      </c>
      <c r="I3494" s="18">
        <v>40680</v>
      </c>
      <c r="J3494" s="25">
        <v>44.25</v>
      </c>
      <c r="K3494" s="18">
        <v>40680</v>
      </c>
      <c r="L3494" s="25">
        <v>47.5</v>
      </c>
      <c r="O3494" s="18">
        <v>40669</v>
      </c>
      <c r="P3494" s="6">
        <v>47.25</v>
      </c>
      <c r="Q3494" s="18">
        <v>40661</v>
      </c>
      <c r="R3494" s="6">
        <v>41</v>
      </c>
      <c r="S3494" s="18">
        <v>40680</v>
      </c>
      <c r="T3494" s="6">
        <v>48.25</v>
      </c>
    </row>
    <row r="3495" spans="1:20" x14ac:dyDescent="0.2">
      <c r="A3495" s="18">
        <v>40676</v>
      </c>
      <c r="B3495" s="25">
        <v>45.38</v>
      </c>
      <c r="C3495" s="18">
        <v>40679</v>
      </c>
      <c r="D3495" s="25">
        <v>46.25</v>
      </c>
      <c r="E3495" s="18">
        <v>40679</v>
      </c>
      <c r="F3495" s="25">
        <v>41.5</v>
      </c>
      <c r="G3495" s="18">
        <v>40676</v>
      </c>
      <c r="H3495" s="25">
        <v>44.5</v>
      </c>
      <c r="I3495" s="18">
        <v>40679</v>
      </c>
      <c r="J3495" s="25">
        <v>44.25</v>
      </c>
      <c r="K3495" s="18">
        <v>40679</v>
      </c>
      <c r="L3495" s="25">
        <v>48.75</v>
      </c>
      <c r="O3495" s="18">
        <v>40668</v>
      </c>
      <c r="P3495" s="6">
        <v>47.25</v>
      </c>
      <c r="Q3495" s="18">
        <v>40660</v>
      </c>
      <c r="R3495" s="6">
        <v>41</v>
      </c>
      <c r="S3495" s="18">
        <v>40679</v>
      </c>
      <c r="T3495" s="6">
        <v>48.25</v>
      </c>
    </row>
    <row r="3496" spans="1:20" x14ac:dyDescent="0.2">
      <c r="A3496" s="18">
        <v>40675</v>
      </c>
      <c r="B3496" s="25">
        <v>45.38</v>
      </c>
      <c r="C3496" s="18">
        <v>40676</v>
      </c>
      <c r="D3496" s="25">
        <v>46.5</v>
      </c>
      <c r="E3496" s="18">
        <v>40676</v>
      </c>
      <c r="F3496" s="25">
        <v>41.5</v>
      </c>
      <c r="G3496" s="18">
        <v>40675</v>
      </c>
      <c r="H3496" s="25">
        <v>44.5</v>
      </c>
      <c r="I3496" s="18">
        <v>40676</v>
      </c>
      <c r="J3496" s="25">
        <v>44.25</v>
      </c>
      <c r="K3496" s="18">
        <v>40676</v>
      </c>
      <c r="L3496" s="25">
        <v>48.75</v>
      </c>
      <c r="O3496" s="18">
        <v>40667</v>
      </c>
      <c r="P3496" s="6">
        <v>47.25</v>
      </c>
      <c r="Q3496" s="18">
        <v>40659</v>
      </c>
      <c r="R3496" s="6">
        <v>41</v>
      </c>
      <c r="S3496" s="18">
        <v>40676</v>
      </c>
      <c r="T3496" s="6">
        <v>48.25</v>
      </c>
    </row>
    <row r="3497" spans="1:20" x14ac:dyDescent="0.2">
      <c r="A3497" s="18">
        <v>40674</v>
      </c>
      <c r="B3497" s="25">
        <v>45.63</v>
      </c>
      <c r="C3497" s="18">
        <v>40675</v>
      </c>
      <c r="D3497" s="25">
        <v>46.5</v>
      </c>
      <c r="E3497" s="18">
        <v>40675</v>
      </c>
      <c r="F3497" s="25">
        <v>41.5</v>
      </c>
      <c r="G3497" s="18">
        <v>40674</v>
      </c>
      <c r="H3497" s="25">
        <v>44.5</v>
      </c>
      <c r="I3497" s="18">
        <v>40675</v>
      </c>
      <c r="J3497" s="25">
        <v>44.25</v>
      </c>
      <c r="K3497" s="18">
        <v>40675</v>
      </c>
      <c r="L3497" s="25">
        <v>48.75</v>
      </c>
      <c r="O3497" s="18">
        <v>40666</v>
      </c>
      <c r="P3497" s="6">
        <v>47.25</v>
      </c>
      <c r="Q3497" s="18">
        <v>40658</v>
      </c>
      <c r="R3497" s="6">
        <v>41</v>
      </c>
      <c r="S3497" s="18">
        <v>40675</v>
      </c>
      <c r="T3497" s="6">
        <v>48.25</v>
      </c>
    </row>
    <row r="3498" spans="1:20" x14ac:dyDescent="0.2">
      <c r="A3498" s="18">
        <v>40673</v>
      </c>
      <c r="B3498" s="25">
        <v>45.63</v>
      </c>
      <c r="C3498" s="18">
        <v>40674</v>
      </c>
      <c r="D3498" s="25">
        <v>46.75</v>
      </c>
      <c r="E3498" s="18">
        <v>40674</v>
      </c>
      <c r="F3498" s="25">
        <v>41.5</v>
      </c>
      <c r="G3498" s="18">
        <v>40673</v>
      </c>
      <c r="H3498" s="25">
        <v>44.5</v>
      </c>
      <c r="I3498" s="18">
        <v>40674</v>
      </c>
      <c r="J3498" s="25">
        <v>44.25</v>
      </c>
      <c r="K3498" s="18">
        <v>40674</v>
      </c>
      <c r="L3498" s="25">
        <v>48.75</v>
      </c>
      <c r="O3498" s="18">
        <v>40665</v>
      </c>
      <c r="P3498" s="6">
        <v>47.25</v>
      </c>
      <c r="Q3498" s="18">
        <v>40654</v>
      </c>
      <c r="R3498" s="6">
        <v>41</v>
      </c>
      <c r="S3498" s="18">
        <v>40674</v>
      </c>
      <c r="T3498" s="6">
        <v>48.25</v>
      </c>
    </row>
    <row r="3499" spans="1:20" x14ac:dyDescent="0.2">
      <c r="A3499" s="18">
        <v>40672</v>
      </c>
      <c r="B3499" s="25">
        <v>45.63</v>
      </c>
      <c r="C3499" s="18">
        <v>40673</v>
      </c>
      <c r="D3499" s="25">
        <v>46.75</v>
      </c>
      <c r="E3499" s="18">
        <v>40673</v>
      </c>
      <c r="F3499" s="25">
        <v>41.5</v>
      </c>
      <c r="G3499" s="18">
        <v>40672</v>
      </c>
      <c r="H3499" s="25">
        <v>44.5</v>
      </c>
      <c r="I3499" s="18">
        <v>40673</v>
      </c>
      <c r="J3499" s="25">
        <v>44.25</v>
      </c>
      <c r="K3499" s="18">
        <v>40673</v>
      </c>
      <c r="L3499" s="25">
        <v>49</v>
      </c>
      <c r="O3499" s="18">
        <v>40662</v>
      </c>
      <c r="P3499" s="6">
        <v>47.25</v>
      </c>
      <c r="Q3499" s="18">
        <v>40653</v>
      </c>
      <c r="R3499" s="6">
        <v>41</v>
      </c>
      <c r="S3499" s="18">
        <v>40673</v>
      </c>
      <c r="T3499" s="6">
        <v>48.25</v>
      </c>
    </row>
    <row r="3500" spans="1:20" x14ac:dyDescent="0.2">
      <c r="A3500" s="18">
        <v>40669</v>
      </c>
      <c r="B3500" s="25">
        <v>45.63</v>
      </c>
      <c r="C3500" s="18">
        <v>40672</v>
      </c>
      <c r="D3500" s="25">
        <v>46.75</v>
      </c>
      <c r="E3500" s="18">
        <v>40672</v>
      </c>
      <c r="F3500" s="25">
        <v>41.5</v>
      </c>
      <c r="G3500" s="18">
        <v>40669</v>
      </c>
      <c r="H3500" s="25">
        <v>44.5</v>
      </c>
      <c r="I3500" s="18">
        <v>40672</v>
      </c>
      <c r="J3500" s="25">
        <v>44.25</v>
      </c>
      <c r="K3500" s="18">
        <v>40672</v>
      </c>
      <c r="L3500" s="25">
        <v>49</v>
      </c>
      <c r="O3500" s="18">
        <v>40661</v>
      </c>
      <c r="P3500" s="6">
        <v>47.25</v>
      </c>
      <c r="Q3500" s="18">
        <v>40652</v>
      </c>
      <c r="R3500" s="6">
        <v>41</v>
      </c>
      <c r="S3500" s="18">
        <v>40672</v>
      </c>
      <c r="T3500" s="6">
        <v>48.25</v>
      </c>
    </row>
    <row r="3501" spans="1:20" x14ac:dyDescent="0.2">
      <c r="A3501" s="18">
        <v>40668</v>
      </c>
      <c r="B3501" s="25">
        <v>45.63</v>
      </c>
      <c r="C3501" s="18">
        <v>40669</v>
      </c>
      <c r="D3501" s="25">
        <v>46.75</v>
      </c>
      <c r="E3501" s="18">
        <v>40669</v>
      </c>
      <c r="F3501" s="25">
        <v>41.5</v>
      </c>
      <c r="G3501" s="18">
        <v>40668</v>
      </c>
      <c r="H3501" s="25">
        <v>44.5</v>
      </c>
      <c r="I3501" s="18">
        <v>40669</v>
      </c>
      <c r="J3501" s="25">
        <v>44.25</v>
      </c>
      <c r="K3501" s="18">
        <v>40669</v>
      </c>
      <c r="L3501" s="25">
        <v>49</v>
      </c>
      <c r="O3501" s="18">
        <v>40660</v>
      </c>
      <c r="P3501" s="6">
        <v>47.25</v>
      </c>
      <c r="Q3501" s="18">
        <v>40651</v>
      </c>
      <c r="R3501" s="6">
        <v>41</v>
      </c>
      <c r="S3501" s="18">
        <v>40669</v>
      </c>
      <c r="T3501" s="6">
        <v>48.25</v>
      </c>
    </row>
    <row r="3502" spans="1:20" x14ac:dyDescent="0.2">
      <c r="A3502" s="18">
        <v>40667</v>
      </c>
      <c r="B3502" s="25">
        <v>45.63</v>
      </c>
      <c r="C3502" s="18">
        <v>40668</v>
      </c>
      <c r="D3502" s="25">
        <v>46.75</v>
      </c>
      <c r="E3502" s="18">
        <v>40668</v>
      </c>
      <c r="F3502" s="25">
        <v>41.5</v>
      </c>
      <c r="G3502" s="18">
        <v>40667</v>
      </c>
      <c r="H3502" s="25">
        <v>44.5</v>
      </c>
      <c r="I3502" s="18">
        <v>40668</v>
      </c>
      <c r="J3502" s="25">
        <v>44.25</v>
      </c>
      <c r="K3502" s="18">
        <v>40668</v>
      </c>
      <c r="L3502" s="25">
        <v>49</v>
      </c>
      <c r="O3502" s="18">
        <v>40659</v>
      </c>
      <c r="P3502" s="6">
        <v>47.25</v>
      </c>
      <c r="Q3502" s="18">
        <v>40648</v>
      </c>
      <c r="R3502" s="6">
        <v>41</v>
      </c>
      <c r="S3502" s="18">
        <v>40668</v>
      </c>
      <c r="T3502" s="6">
        <v>48.25</v>
      </c>
    </row>
    <row r="3503" spans="1:20" x14ac:dyDescent="0.2">
      <c r="A3503" s="18">
        <v>40666</v>
      </c>
      <c r="B3503" s="25">
        <v>45.63</v>
      </c>
      <c r="C3503" s="18">
        <v>40667</v>
      </c>
      <c r="D3503" s="25">
        <v>46.75</v>
      </c>
      <c r="E3503" s="18">
        <v>40667</v>
      </c>
      <c r="F3503" s="25">
        <v>41.5</v>
      </c>
      <c r="G3503" s="18">
        <v>40666</v>
      </c>
      <c r="H3503" s="25">
        <v>44.5</v>
      </c>
      <c r="I3503" s="18">
        <v>40667</v>
      </c>
      <c r="J3503" s="25">
        <v>44.25</v>
      </c>
      <c r="K3503" s="18">
        <v>40667</v>
      </c>
      <c r="L3503" s="25">
        <v>49</v>
      </c>
      <c r="O3503" s="18">
        <v>40658</v>
      </c>
      <c r="P3503" s="6">
        <v>47.25</v>
      </c>
      <c r="Q3503" s="18">
        <v>40647</v>
      </c>
      <c r="R3503" s="6">
        <v>41</v>
      </c>
      <c r="S3503" s="18">
        <v>40667</v>
      </c>
      <c r="T3503" s="6">
        <v>48.25</v>
      </c>
    </row>
    <row r="3504" spans="1:20" x14ac:dyDescent="0.2">
      <c r="A3504" s="18">
        <v>40665</v>
      </c>
      <c r="B3504" s="25">
        <v>45.63</v>
      </c>
      <c r="C3504" s="18">
        <v>40666</v>
      </c>
      <c r="D3504" s="25">
        <v>46.75</v>
      </c>
      <c r="E3504" s="18">
        <v>40666</v>
      </c>
      <c r="F3504" s="25">
        <v>41.5</v>
      </c>
      <c r="G3504" s="18">
        <v>40665</v>
      </c>
      <c r="H3504" s="25">
        <v>44.5</v>
      </c>
      <c r="I3504" s="18">
        <v>40666</v>
      </c>
      <c r="J3504" s="25">
        <v>43.5</v>
      </c>
      <c r="K3504" s="18">
        <v>40666</v>
      </c>
      <c r="L3504" s="25">
        <v>49</v>
      </c>
      <c r="O3504" s="18">
        <v>40654</v>
      </c>
      <c r="P3504" s="6">
        <v>47.25</v>
      </c>
      <c r="Q3504" s="18">
        <v>40646</v>
      </c>
      <c r="R3504" s="6">
        <v>41</v>
      </c>
      <c r="S3504" s="18">
        <v>40666</v>
      </c>
      <c r="T3504" s="6">
        <v>48.25</v>
      </c>
    </row>
    <row r="3505" spans="1:20" x14ac:dyDescent="0.2">
      <c r="A3505" s="18">
        <v>40662</v>
      </c>
      <c r="B3505" s="25">
        <v>45.63</v>
      </c>
      <c r="C3505" s="18">
        <v>40665</v>
      </c>
      <c r="D3505" s="25">
        <v>46.75</v>
      </c>
      <c r="E3505" s="18">
        <v>40665</v>
      </c>
      <c r="F3505" s="25">
        <v>41.5</v>
      </c>
      <c r="G3505" s="18">
        <v>40662</v>
      </c>
      <c r="H3505" s="25">
        <v>44.5</v>
      </c>
      <c r="I3505" s="18">
        <v>40665</v>
      </c>
      <c r="J3505" s="25">
        <v>43.5</v>
      </c>
      <c r="K3505" s="18">
        <v>40665</v>
      </c>
      <c r="L3505" s="25">
        <v>48.63</v>
      </c>
      <c r="O3505" s="18">
        <v>40653</v>
      </c>
      <c r="P3505" s="6">
        <v>47.25</v>
      </c>
      <c r="Q3505" s="18">
        <v>40645</v>
      </c>
      <c r="R3505" s="6">
        <v>41</v>
      </c>
      <c r="S3505" s="18">
        <v>40665</v>
      </c>
      <c r="T3505" s="6">
        <v>48.25</v>
      </c>
    </row>
    <row r="3506" spans="1:20" x14ac:dyDescent="0.2">
      <c r="A3506" s="18">
        <v>40661</v>
      </c>
      <c r="B3506" s="25">
        <v>45.63</v>
      </c>
      <c r="C3506" s="18">
        <v>40662</v>
      </c>
      <c r="D3506" s="25">
        <v>46.75</v>
      </c>
      <c r="E3506" s="18">
        <v>40662</v>
      </c>
      <c r="F3506" s="25">
        <v>41.5</v>
      </c>
      <c r="G3506" s="18">
        <v>40661</v>
      </c>
      <c r="H3506" s="25">
        <v>44.5</v>
      </c>
      <c r="I3506" s="18">
        <v>40662</v>
      </c>
      <c r="J3506" s="25">
        <v>43.5</v>
      </c>
      <c r="K3506" s="18">
        <v>40662</v>
      </c>
      <c r="L3506" s="25">
        <v>48.63</v>
      </c>
      <c r="O3506" s="18">
        <v>40652</v>
      </c>
      <c r="P3506" s="6">
        <v>47.25</v>
      </c>
      <c r="Q3506" s="18">
        <v>40644</v>
      </c>
      <c r="R3506" s="6">
        <v>41</v>
      </c>
      <c r="S3506" s="18">
        <v>40662</v>
      </c>
      <c r="T3506" s="6">
        <v>48.25</v>
      </c>
    </row>
    <row r="3507" spans="1:20" x14ac:dyDescent="0.2">
      <c r="A3507" s="18">
        <v>40660</v>
      </c>
      <c r="B3507" s="25">
        <v>45.63</v>
      </c>
      <c r="C3507" s="18">
        <v>40661</v>
      </c>
      <c r="D3507" s="25">
        <v>46.75</v>
      </c>
      <c r="E3507" s="18">
        <v>40661</v>
      </c>
      <c r="F3507" s="25">
        <v>41.5</v>
      </c>
      <c r="G3507" s="18">
        <v>40660</v>
      </c>
      <c r="H3507" s="25">
        <v>44.5</v>
      </c>
      <c r="I3507" s="18">
        <v>40661</v>
      </c>
      <c r="J3507" s="25">
        <v>43.5</v>
      </c>
      <c r="K3507" s="18">
        <v>40661</v>
      </c>
      <c r="L3507" s="25">
        <v>48.63</v>
      </c>
      <c r="O3507" s="18">
        <v>40651</v>
      </c>
      <c r="P3507" s="6">
        <v>47.25</v>
      </c>
      <c r="Q3507" s="18">
        <v>40641</v>
      </c>
      <c r="R3507" s="6">
        <v>41</v>
      </c>
      <c r="S3507" s="18">
        <v>40661</v>
      </c>
      <c r="T3507" s="6">
        <v>48.25</v>
      </c>
    </row>
    <row r="3508" spans="1:20" x14ac:dyDescent="0.2">
      <c r="A3508" s="18">
        <v>40659</v>
      </c>
      <c r="B3508" s="25">
        <v>45.63</v>
      </c>
      <c r="C3508" s="18">
        <v>40660</v>
      </c>
      <c r="D3508" s="25">
        <v>46.5</v>
      </c>
      <c r="E3508" s="18">
        <v>40660</v>
      </c>
      <c r="F3508" s="25">
        <v>41.5</v>
      </c>
      <c r="G3508" s="18">
        <v>40659</v>
      </c>
      <c r="H3508" s="25">
        <v>45.5</v>
      </c>
      <c r="I3508" s="18">
        <v>40660</v>
      </c>
      <c r="J3508" s="25">
        <v>43.5</v>
      </c>
      <c r="K3508" s="18">
        <v>40660</v>
      </c>
      <c r="L3508" s="25">
        <v>48.63</v>
      </c>
      <c r="O3508" s="18">
        <v>40648</v>
      </c>
      <c r="P3508" s="6">
        <v>47.25</v>
      </c>
      <c r="Q3508" s="18">
        <v>40640</v>
      </c>
      <c r="R3508" s="6">
        <v>41</v>
      </c>
      <c r="S3508" s="18">
        <v>40660</v>
      </c>
      <c r="T3508" s="6">
        <v>48.25</v>
      </c>
    </row>
    <row r="3509" spans="1:20" x14ac:dyDescent="0.2">
      <c r="A3509" s="18">
        <v>40658</v>
      </c>
      <c r="B3509" s="25">
        <v>45.38</v>
      </c>
      <c r="C3509" s="18">
        <v>40659</v>
      </c>
      <c r="D3509" s="25">
        <v>46.5</v>
      </c>
      <c r="E3509" s="18">
        <v>40659</v>
      </c>
      <c r="F3509" s="25">
        <v>41.5</v>
      </c>
      <c r="G3509" s="18">
        <v>40658</v>
      </c>
      <c r="H3509" s="25">
        <v>45.5</v>
      </c>
      <c r="I3509" s="18">
        <v>40659</v>
      </c>
      <c r="J3509" s="25">
        <v>43.5</v>
      </c>
      <c r="K3509" s="18">
        <v>40659</v>
      </c>
      <c r="L3509" s="25">
        <v>49</v>
      </c>
      <c r="O3509" s="18">
        <v>40647</v>
      </c>
      <c r="P3509" s="6">
        <v>47.25</v>
      </c>
      <c r="Q3509" s="18">
        <v>40639</v>
      </c>
      <c r="R3509" s="6">
        <v>41</v>
      </c>
      <c r="S3509" s="18">
        <v>40659</v>
      </c>
      <c r="T3509" s="6">
        <v>48</v>
      </c>
    </row>
    <row r="3510" spans="1:20" x14ac:dyDescent="0.2">
      <c r="A3510" s="18">
        <v>40654</v>
      </c>
      <c r="B3510" s="25">
        <v>45.38</v>
      </c>
      <c r="C3510" s="18">
        <v>40658</v>
      </c>
      <c r="D3510" s="25">
        <v>46.5</v>
      </c>
      <c r="E3510" s="18">
        <v>40658</v>
      </c>
      <c r="F3510" s="25">
        <v>41.5</v>
      </c>
      <c r="G3510" s="18">
        <v>40654</v>
      </c>
      <c r="H3510" s="25">
        <v>45.5</v>
      </c>
      <c r="I3510" s="18">
        <v>40658</v>
      </c>
      <c r="J3510" s="25">
        <v>43.5</v>
      </c>
      <c r="K3510" s="18">
        <v>40658</v>
      </c>
      <c r="L3510" s="25">
        <v>49</v>
      </c>
      <c r="O3510" s="18">
        <v>40646</v>
      </c>
      <c r="P3510" s="6">
        <v>47.25</v>
      </c>
      <c r="Q3510" s="18">
        <v>40638</v>
      </c>
      <c r="R3510" s="6">
        <v>41</v>
      </c>
      <c r="S3510" s="18">
        <v>40658</v>
      </c>
      <c r="T3510" s="6">
        <v>48</v>
      </c>
    </row>
    <row r="3511" spans="1:20" x14ac:dyDescent="0.2">
      <c r="A3511" s="18">
        <v>40653</v>
      </c>
      <c r="B3511" s="25">
        <v>45.38</v>
      </c>
      <c r="C3511" s="18">
        <v>40654</v>
      </c>
      <c r="D3511" s="25">
        <v>46.5</v>
      </c>
      <c r="E3511" s="18">
        <v>40654</v>
      </c>
      <c r="F3511" s="25">
        <v>41.38</v>
      </c>
      <c r="G3511" s="18">
        <v>40653</v>
      </c>
      <c r="H3511" s="25">
        <v>45.5</v>
      </c>
      <c r="I3511" s="18">
        <v>40654</v>
      </c>
      <c r="J3511" s="25">
        <v>42</v>
      </c>
      <c r="K3511" s="18">
        <v>40654</v>
      </c>
      <c r="L3511" s="25">
        <v>49</v>
      </c>
      <c r="O3511" s="18">
        <v>40645</v>
      </c>
      <c r="P3511" s="6">
        <v>47.25</v>
      </c>
      <c r="Q3511" s="18">
        <v>40637</v>
      </c>
      <c r="R3511" s="6">
        <v>41</v>
      </c>
      <c r="S3511" s="18">
        <v>40654</v>
      </c>
      <c r="T3511" s="6">
        <v>48</v>
      </c>
    </row>
    <row r="3512" spans="1:20" x14ac:dyDescent="0.2">
      <c r="A3512" s="18">
        <v>40652</v>
      </c>
      <c r="B3512" s="25">
        <v>45.38</v>
      </c>
      <c r="C3512" s="18">
        <v>40653</v>
      </c>
      <c r="D3512" s="25">
        <v>46.5</v>
      </c>
      <c r="E3512" s="18">
        <v>40653</v>
      </c>
      <c r="F3512" s="25">
        <v>41.38</v>
      </c>
      <c r="G3512" s="18">
        <v>40652</v>
      </c>
      <c r="H3512" s="25">
        <v>45.5</v>
      </c>
      <c r="I3512" s="18">
        <v>40653</v>
      </c>
      <c r="J3512" s="25">
        <v>42</v>
      </c>
      <c r="K3512" s="18">
        <v>40653</v>
      </c>
      <c r="L3512" s="25">
        <v>49</v>
      </c>
      <c r="O3512" s="18">
        <v>40644</v>
      </c>
      <c r="P3512" s="6">
        <v>47.25</v>
      </c>
      <c r="Q3512" s="18">
        <v>40634</v>
      </c>
      <c r="R3512" s="6">
        <v>41</v>
      </c>
      <c r="S3512" s="18">
        <v>40653</v>
      </c>
      <c r="T3512" s="6">
        <v>48</v>
      </c>
    </row>
    <row r="3513" spans="1:20" x14ac:dyDescent="0.2">
      <c r="A3513" s="18">
        <v>40651</v>
      </c>
      <c r="B3513" s="25">
        <v>45.38</v>
      </c>
      <c r="C3513" s="18">
        <v>40652</v>
      </c>
      <c r="D3513" s="25">
        <v>46.5</v>
      </c>
      <c r="E3513" s="18">
        <v>40652</v>
      </c>
      <c r="F3513" s="25">
        <v>41.38</v>
      </c>
      <c r="G3513" s="18">
        <v>40651</v>
      </c>
      <c r="H3513" s="25">
        <v>45.5</v>
      </c>
      <c r="I3513" s="18">
        <v>40652</v>
      </c>
      <c r="J3513" s="25">
        <v>42</v>
      </c>
      <c r="K3513" s="18">
        <v>40652</v>
      </c>
      <c r="L3513" s="25">
        <v>49</v>
      </c>
      <c r="O3513" s="18">
        <v>40641</v>
      </c>
      <c r="P3513" s="6">
        <v>47.25</v>
      </c>
      <c r="Q3513" s="18">
        <v>40633</v>
      </c>
      <c r="R3513" s="6">
        <v>39.75</v>
      </c>
      <c r="S3513" s="18">
        <v>40652</v>
      </c>
      <c r="T3513" s="6">
        <v>48</v>
      </c>
    </row>
    <row r="3514" spans="1:20" x14ac:dyDescent="0.2">
      <c r="A3514" s="18">
        <v>40648</v>
      </c>
      <c r="B3514" s="25">
        <v>45.38</v>
      </c>
      <c r="C3514" s="18">
        <v>40651</v>
      </c>
      <c r="D3514" s="25">
        <v>46.5</v>
      </c>
      <c r="E3514" s="18">
        <v>40651</v>
      </c>
      <c r="F3514" s="25">
        <v>41.38</v>
      </c>
      <c r="G3514" s="18">
        <v>40648</v>
      </c>
      <c r="H3514" s="25">
        <v>45.5</v>
      </c>
      <c r="I3514" s="18">
        <v>40651</v>
      </c>
      <c r="J3514" s="25">
        <v>42</v>
      </c>
      <c r="K3514" s="18">
        <v>40651</v>
      </c>
      <c r="L3514" s="25">
        <v>49</v>
      </c>
      <c r="O3514" s="18">
        <v>40640</v>
      </c>
      <c r="P3514" s="6">
        <v>47.25</v>
      </c>
      <c r="Q3514" s="18">
        <v>40632</v>
      </c>
      <c r="R3514" s="6">
        <v>39.75</v>
      </c>
      <c r="S3514" s="18">
        <v>40651</v>
      </c>
      <c r="T3514" s="6">
        <v>48</v>
      </c>
    </row>
    <row r="3515" spans="1:20" x14ac:dyDescent="0.2">
      <c r="A3515" s="18">
        <v>40647</v>
      </c>
      <c r="B3515" s="25">
        <v>45.38</v>
      </c>
      <c r="C3515" s="18">
        <v>40648</v>
      </c>
      <c r="D3515" s="25">
        <v>46.5</v>
      </c>
      <c r="E3515" s="18">
        <v>40648</v>
      </c>
      <c r="F3515" s="25">
        <v>41.38</v>
      </c>
      <c r="G3515" s="18">
        <v>40647</v>
      </c>
      <c r="H3515" s="25">
        <v>46.5</v>
      </c>
      <c r="I3515" s="18">
        <v>40648</v>
      </c>
      <c r="J3515" s="25">
        <v>42</v>
      </c>
      <c r="K3515" s="18">
        <v>40648</v>
      </c>
      <c r="L3515" s="25">
        <v>49</v>
      </c>
      <c r="O3515" s="18">
        <v>40639</v>
      </c>
      <c r="P3515" s="6">
        <v>47.25</v>
      </c>
      <c r="Q3515" s="18">
        <v>40631</v>
      </c>
      <c r="R3515" s="6">
        <v>39.75</v>
      </c>
      <c r="S3515" s="18">
        <v>40648</v>
      </c>
      <c r="T3515" s="6">
        <v>48</v>
      </c>
    </row>
    <row r="3516" spans="1:20" x14ac:dyDescent="0.2">
      <c r="A3516" s="18">
        <v>40646</v>
      </c>
      <c r="B3516" s="25">
        <v>45.25</v>
      </c>
      <c r="C3516" s="18">
        <v>40647</v>
      </c>
      <c r="D3516" s="25">
        <v>46.5</v>
      </c>
      <c r="E3516" s="18">
        <v>40647</v>
      </c>
      <c r="F3516" s="25">
        <v>41.13</v>
      </c>
      <c r="G3516" s="18">
        <v>40646</v>
      </c>
      <c r="H3516" s="25">
        <v>46.5</v>
      </c>
      <c r="I3516" s="18">
        <v>40647</v>
      </c>
      <c r="J3516" s="25">
        <v>42</v>
      </c>
      <c r="K3516" s="18">
        <v>40647</v>
      </c>
      <c r="L3516" s="25">
        <v>49</v>
      </c>
      <c r="O3516" s="18">
        <v>40638</v>
      </c>
      <c r="P3516" s="6">
        <v>47.25</v>
      </c>
      <c r="Q3516" s="18">
        <v>40630</v>
      </c>
      <c r="R3516" s="6">
        <v>39.75</v>
      </c>
      <c r="S3516" s="18">
        <v>40647</v>
      </c>
      <c r="T3516" s="6">
        <v>48</v>
      </c>
    </row>
    <row r="3517" spans="1:20" x14ac:dyDescent="0.2">
      <c r="A3517" s="18">
        <v>40645</v>
      </c>
      <c r="B3517" s="25">
        <v>45.25</v>
      </c>
      <c r="C3517" s="18">
        <v>40646</v>
      </c>
      <c r="D3517" s="25">
        <v>46.25</v>
      </c>
      <c r="E3517" s="18">
        <v>40646</v>
      </c>
      <c r="F3517" s="25">
        <v>41.13</v>
      </c>
      <c r="G3517" s="18">
        <v>40645</v>
      </c>
      <c r="H3517" s="25">
        <v>46.5</v>
      </c>
      <c r="I3517" s="18">
        <v>40646</v>
      </c>
      <c r="J3517" s="25">
        <v>42</v>
      </c>
      <c r="K3517" s="18">
        <v>40646</v>
      </c>
      <c r="L3517" s="25">
        <v>49</v>
      </c>
      <c r="O3517" s="18">
        <v>40637</v>
      </c>
      <c r="P3517" s="6">
        <v>47.25</v>
      </c>
      <c r="Q3517" s="18">
        <v>40627</v>
      </c>
      <c r="R3517" s="6">
        <v>39.75</v>
      </c>
      <c r="S3517" s="18">
        <v>40646</v>
      </c>
      <c r="T3517" s="6">
        <v>48</v>
      </c>
    </row>
    <row r="3518" spans="1:20" x14ac:dyDescent="0.2">
      <c r="A3518" s="18">
        <v>40644</v>
      </c>
      <c r="B3518" s="25">
        <v>45.25</v>
      </c>
      <c r="C3518" s="18">
        <v>40645</v>
      </c>
      <c r="D3518" s="25">
        <v>46.25</v>
      </c>
      <c r="E3518" s="18">
        <v>40645</v>
      </c>
      <c r="F3518" s="25">
        <v>41.13</v>
      </c>
      <c r="G3518" s="18">
        <v>40644</v>
      </c>
      <c r="H3518" s="25">
        <v>46.5</v>
      </c>
      <c r="I3518" s="18">
        <v>40645</v>
      </c>
      <c r="J3518" s="25">
        <v>42</v>
      </c>
      <c r="K3518" s="18">
        <v>40645</v>
      </c>
      <c r="L3518" s="25">
        <v>49</v>
      </c>
      <c r="O3518" s="18">
        <v>40634</v>
      </c>
      <c r="P3518" s="6">
        <v>47.25</v>
      </c>
      <c r="Q3518" s="18">
        <v>40626</v>
      </c>
      <c r="R3518" s="6">
        <v>39.75</v>
      </c>
      <c r="S3518" s="18">
        <v>40645</v>
      </c>
      <c r="T3518" s="6">
        <v>48</v>
      </c>
    </row>
    <row r="3519" spans="1:20" x14ac:dyDescent="0.2">
      <c r="A3519" s="18">
        <v>40641</v>
      </c>
      <c r="B3519" s="25">
        <v>45.25</v>
      </c>
      <c r="C3519" s="18">
        <v>40644</v>
      </c>
      <c r="D3519" s="25">
        <v>46.25</v>
      </c>
      <c r="E3519" s="18">
        <v>40644</v>
      </c>
      <c r="F3519" s="25">
        <v>41.13</v>
      </c>
      <c r="G3519" s="18">
        <v>40641</v>
      </c>
      <c r="H3519" s="25">
        <v>46.5</v>
      </c>
      <c r="I3519" s="18">
        <v>40644</v>
      </c>
      <c r="J3519" s="25">
        <v>42</v>
      </c>
      <c r="K3519" s="18">
        <v>40644</v>
      </c>
      <c r="L3519" s="25">
        <v>49.25</v>
      </c>
      <c r="O3519" s="18">
        <v>40633</v>
      </c>
      <c r="P3519" s="6">
        <v>47.5</v>
      </c>
      <c r="Q3519" s="18">
        <v>40625</v>
      </c>
      <c r="R3519" s="6">
        <v>39.75</v>
      </c>
      <c r="S3519" s="18">
        <v>40644</v>
      </c>
      <c r="T3519" s="6">
        <v>48</v>
      </c>
    </row>
    <row r="3520" spans="1:20" x14ac:dyDescent="0.2">
      <c r="A3520" s="18">
        <v>40640</v>
      </c>
      <c r="B3520" s="25">
        <v>45.25</v>
      </c>
      <c r="C3520" s="18">
        <v>40641</v>
      </c>
      <c r="D3520" s="25">
        <v>46.25</v>
      </c>
      <c r="E3520" s="18">
        <v>40641</v>
      </c>
      <c r="F3520" s="25">
        <v>41.13</v>
      </c>
      <c r="G3520" s="18">
        <v>40640</v>
      </c>
      <c r="H3520" s="25">
        <v>45.13</v>
      </c>
      <c r="I3520" s="18">
        <v>40641</v>
      </c>
      <c r="J3520" s="25">
        <v>42</v>
      </c>
      <c r="K3520" s="18">
        <v>40641</v>
      </c>
      <c r="L3520" s="25">
        <v>49.25</v>
      </c>
      <c r="O3520" s="18">
        <v>40632</v>
      </c>
      <c r="P3520" s="6">
        <v>47.5</v>
      </c>
      <c r="Q3520" s="18">
        <v>40624</v>
      </c>
      <c r="R3520" s="6">
        <v>39.75</v>
      </c>
      <c r="S3520" s="18">
        <v>40641</v>
      </c>
      <c r="T3520" s="6">
        <v>48</v>
      </c>
    </row>
    <row r="3521" spans="1:20" x14ac:dyDescent="0.2">
      <c r="A3521" s="18">
        <v>40639</v>
      </c>
      <c r="B3521" s="25">
        <v>45.25</v>
      </c>
      <c r="C3521" s="18">
        <v>40640</v>
      </c>
      <c r="D3521" s="25">
        <v>46.25</v>
      </c>
      <c r="E3521" s="18">
        <v>40640</v>
      </c>
      <c r="F3521" s="25">
        <v>42</v>
      </c>
      <c r="G3521" s="18">
        <v>40639</v>
      </c>
      <c r="H3521" s="25">
        <v>45.13</v>
      </c>
      <c r="I3521" s="18">
        <v>40640</v>
      </c>
      <c r="J3521" s="25">
        <v>42</v>
      </c>
      <c r="K3521" s="18">
        <v>40640</v>
      </c>
      <c r="L3521" s="25">
        <v>49.25</v>
      </c>
      <c r="O3521" s="18">
        <v>40631</v>
      </c>
      <c r="P3521" s="6">
        <v>47.5</v>
      </c>
      <c r="Q3521" s="18">
        <v>40623</v>
      </c>
      <c r="R3521" s="6">
        <v>39.75</v>
      </c>
      <c r="S3521" s="18">
        <v>40640</v>
      </c>
      <c r="T3521" s="6">
        <v>48</v>
      </c>
    </row>
    <row r="3522" spans="1:20" x14ac:dyDescent="0.2">
      <c r="A3522" s="18">
        <v>40638</v>
      </c>
      <c r="B3522" s="25">
        <v>45.25</v>
      </c>
      <c r="C3522" s="18">
        <v>40639</v>
      </c>
      <c r="D3522" s="25">
        <v>46.25</v>
      </c>
      <c r="E3522" s="18">
        <v>40639</v>
      </c>
      <c r="F3522" s="25">
        <v>42</v>
      </c>
      <c r="G3522" s="18">
        <v>40638</v>
      </c>
      <c r="H3522" s="25">
        <v>45.13</v>
      </c>
      <c r="I3522" s="18">
        <v>40639</v>
      </c>
      <c r="J3522" s="25">
        <v>42</v>
      </c>
      <c r="K3522" s="18">
        <v>40639</v>
      </c>
      <c r="L3522" s="25">
        <v>49.25</v>
      </c>
      <c r="O3522" s="18">
        <v>40630</v>
      </c>
      <c r="P3522" s="6">
        <v>46</v>
      </c>
      <c r="Q3522" s="18">
        <v>40620</v>
      </c>
      <c r="R3522" s="6">
        <v>39.75</v>
      </c>
      <c r="S3522" s="18">
        <v>40639</v>
      </c>
      <c r="T3522" s="6">
        <v>48</v>
      </c>
    </row>
    <row r="3523" spans="1:20" x14ac:dyDescent="0.2">
      <c r="A3523" s="18">
        <v>40637</v>
      </c>
      <c r="B3523" s="25">
        <v>45.25</v>
      </c>
      <c r="C3523" s="18">
        <v>40638</v>
      </c>
      <c r="D3523" s="25">
        <v>45.5</v>
      </c>
      <c r="E3523" s="18">
        <v>40638</v>
      </c>
      <c r="F3523" s="25">
        <v>42</v>
      </c>
      <c r="G3523" s="18">
        <v>40637</v>
      </c>
      <c r="H3523" s="25">
        <v>45.13</v>
      </c>
      <c r="I3523" s="18">
        <v>40638</v>
      </c>
      <c r="J3523" s="25">
        <v>40.25</v>
      </c>
      <c r="K3523" s="18">
        <v>40638</v>
      </c>
      <c r="L3523" s="25">
        <v>48.5</v>
      </c>
      <c r="O3523" s="18">
        <v>40627</v>
      </c>
      <c r="P3523" s="6">
        <v>46</v>
      </c>
      <c r="Q3523" s="18">
        <v>40619</v>
      </c>
      <c r="R3523" s="6">
        <v>39.75</v>
      </c>
      <c r="S3523" s="18">
        <v>40638</v>
      </c>
      <c r="T3523" s="6">
        <v>47.75</v>
      </c>
    </row>
    <row r="3524" spans="1:20" x14ac:dyDescent="0.2">
      <c r="A3524" s="18">
        <v>40634</v>
      </c>
      <c r="B3524" s="25">
        <v>45.25</v>
      </c>
      <c r="C3524" s="18">
        <v>40637</v>
      </c>
      <c r="D3524" s="25">
        <v>45.5</v>
      </c>
      <c r="E3524" s="18">
        <v>40637</v>
      </c>
      <c r="F3524" s="25">
        <v>40.880000000000003</v>
      </c>
      <c r="G3524" s="18">
        <v>40634</v>
      </c>
      <c r="H3524" s="25">
        <v>45.13</v>
      </c>
      <c r="I3524" s="18">
        <v>40637</v>
      </c>
      <c r="J3524" s="25">
        <v>40.25</v>
      </c>
      <c r="K3524" s="18">
        <v>40637</v>
      </c>
      <c r="L3524" s="25">
        <v>47.63</v>
      </c>
      <c r="O3524" s="18">
        <v>40626</v>
      </c>
      <c r="P3524" s="6">
        <v>46</v>
      </c>
      <c r="Q3524" s="18">
        <v>40618</v>
      </c>
      <c r="R3524" s="6">
        <v>39.75</v>
      </c>
      <c r="S3524" s="18">
        <v>40637</v>
      </c>
      <c r="T3524" s="6">
        <v>47.75</v>
      </c>
    </row>
    <row r="3525" spans="1:20" x14ac:dyDescent="0.2">
      <c r="A3525" s="18">
        <v>40633</v>
      </c>
      <c r="B3525" s="25">
        <v>45.25</v>
      </c>
      <c r="C3525" s="18">
        <v>40634</v>
      </c>
      <c r="D3525" s="25">
        <v>45.5</v>
      </c>
      <c r="E3525" s="18">
        <v>40634</v>
      </c>
      <c r="F3525" s="25">
        <v>42</v>
      </c>
      <c r="G3525" s="18">
        <v>40633</v>
      </c>
      <c r="H3525" s="25">
        <v>45.5</v>
      </c>
      <c r="I3525" s="18">
        <v>40634</v>
      </c>
      <c r="J3525" s="25">
        <v>40.25</v>
      </c>
      <c r="K3525" s="18">
        <v>40634</v>
      </c>
      <c r="L3525" s="25">
        <v>47.63</v>
      </c>
      <c r="O3525" s="18">
        <v>40625</v>
      </c>
      <c r="P3525" s="6">
        <v>46</v>
      </c>
      <c r="Q3525" s="18">
        <v>40617</v>
      </c>
      <c r="R3525" s="6">
        <v>40</v>
      </c>
      <c r="S3525" s="18">
        <v>40634</v>
      </c>
      <c r="T3525" s="6">
        <v>47.75</v>
      </c>
    </row>
    <row r="3526" spans="1:20" x14ac:dyDescent="0.2">
      <c r="A3526" s="18">
        <v>40632</v>
      </c>
      <c r="B3526" s="25">
        <v>45.25</v>
      </c>
      <c r="C3526" s="18">
        <v>40633</v>
      </c>
      <c r="D3526" s="25">
        <v>45.5</v>
      </c>
      <c r="E3526" s="18">
        <v>40633</v>
      </c>
      <c r="F3526" s="25">
        <v>40.130000000000003</v>
      </c>
      <c r="G3526" s="18">
        <v>40632</v>
      </c>
      <c r="H3526" s="25">
        <v>46</v>
      </c>
      <c r="I3526" s="18">
        <v>40633</v>
      </c>
      <c r="J3526" s="25">
        <v>40.25</v>
      </c>
      <c r="K3526" s="18">
        <v>40633</v>
      </c>
      <c r="L3526" s="25">
        <v>47.63</v>
      </c>
      <c r="O3526" s="18">
        <v>40624</v>
      </c>
      <c r="P3526" s="6">
        <v>46</v>
      </c>
      <c r="Q3526" s="18">
        <v>40616</v>
      </c>
      <c r="R3526" s="6">
        <v>40</v>
      </c>
      <c r="S3526" s="18">
        <v>40633</v>
      </c>
      <c r="T3526" s="6">
        <v>47.75</v>
      </c>
    </row>
    <row r="3527" spans="1:20" x14ac:dyDescent="0.2">
      <c r="A3527" s="18">
        <v>40631</v>
      </c>
      <c r="B3527" s="25">
        <v>45.5</v>
      </c>
      <c r="C3527" s="18">
        <v>40632</v>
      </c>
      <c r="D3527" s="25">
        <v>45.5</v>
      </c>
      <c r="E3527" s="18">
        <v>40632</v>
      </c>
      <c r="F3527" s="25">
        <v>40.130000000000003</v>
      </c>
      <c r="G3527" s="18">
        <v>40631</v>
      </c>
      <c r="H3527" s="25">
        <v>46</v>
      </c>
      <c r="I3527" s="18">
        <v>40632</v>
      </c>
      <c r="J3527" s="25">
        <v>40.25</v>
      </c>
      <c r="K3527" s="18">
        <v>40632</v>
      </c>
      <c r="L3527" s="25">
        <v>47.63</v>
      </c>
      <c r="O3527" s="18">
        <v>40623</v>
      </c>
      <c r="P3527" s="6">
        <v>46</v>
      </c>
      <c r="Q3527" s="18">
        <v>40613</v>
      </c>
      <c r="R3527" s="6">
        <v>40</v>
      </c>
      <c r="S3527" s="18">
        <v>40632</v>
      </c>
      <c r="T3527" s="6">
        <v>47.75</v>
      </c>
    </row>
    <row r="3528" spans="1:20" x14ac:dyDescent="0.2">
      <c r="A3528" s="18">
        <v>40630</v>
      </c>
      <c r="B3528" s="25">
        <v>45.5</v>
      </c>
      <c r="C3528" s="18">
        <v>40631</v>
      </c>
      <c r="D3528" s="25">
        <v>46.25</v>
      </c>
      <c r="E3528" s="18">
        <v>40631</v>
      </c>
      <c r="F3528" s="25">
        <v>40.130000000000003</v>
      </c>
      <c r="G3528" s="18">
        <v>40630</v>
      </c>
      <c r="H3528" s="25">
        <v>46</v>
      </c>
      <c r="I3528" s="18">
        <v>40631</v>
      </c>
      <c r="J3528" s="25">
        <v>40.25</v>
      </c>
      <c r="K3528" s="18">
        <v>40631</v>
      </c>
      <c r="L3528" s="25">
        <v>47.25</v>
      </c>
      <c r="O3528" s="18">
        <v>40620</v>
      </c>
      <c r="P3528" s="6">
        <v>46</v>
      </c>
      <c r="Q3528" s="18">
        <v>40612</v>
      </c>
      <c r="R3528" s="6">
        <v>40</v>
      </c>
      <c r="S3528" s="18">
        <v>40631</v>
      </c>
      <c r="T3528" s="6">
        <v>47.75</v>
      </c>
    </row>
    <row r="3529" spans="1:20" x14ac:dyDescent="0.2">
      <c r="A3529" s="18">
        <v>40627</v>
      </c>
      <c r="B3529" s="25">
        <v>45.5</v>
      </c>
      <c r="C3529" s="18">
        <v>40630</v>
      </c>
      <c r="D3529" s="25">
        <v>46.25</v>
      </c>
      <c r="E3529" s="18">
        <v>40630</v>
      </c>
      <c r="F3529" s="25">
        <v>40.130000000000003</v>
      </c>
      <c r="G3529" s="18">
        <v>40627</v>
      </c>
      <c r="H3529" s="25">
        <v>46</v>
      </c>
      <c r="I3529" s="18">
        <v>40630</v>
      </c>
      <c r="J3529" s="25">
        <v>40.25</v>
      </c>
      <c r="K3529" s="18">
        <v>40630</v>
      </c>
      <c r="L3529" s="25">
        <v>47.25</v>
      </c>
      <c r="O3529" s="18">
        <v>40619</v>
      </c>
      <c r="P3529" s="6">
        <v>46</v>
      </c>
      <c r="Q3529" s="18">
        <v>40611</v>
      </c>
      <c r="R3529" s="6">
        <v>40</v>
      </c>
      <c r="S3529" s="18">
        <v>40630</v>
      </c>
      <c r="T3529" s="6">
        <v>47.75</v>
      </c>
    </row>
    <row r="3530" spans="1:20" x14ac:dyDescent="0.2">
      <c r="A3530" s="18">
        <v>40626</v>
      </c>
      <c r="B3530" s="25">
        <v>45.5</v>
      </c>
      <c r="C3530" s="18">
        <v>40627</v>
      </c>
      <c r="D3530" s="25">
        <v>46.25</v>
      </c>
      <c r="E3530" s="18">
        <v>40627</v>
      </c>
      <c r="F3530" s="25">
        <v>40.130000000000003</v>
      </c>
      <c r="G3530" s="18">
        <v>40626</v>
      </c>
      <c r="H3530" s="25">
        <v>45.5</v>
      </c>
      <c r="I3530" s="18">
        <v>40627</v>
      </c>
      <c r="J3530" s="25">
        <v>40.25</v>
      </c>
      <c r="K3530" s="18">
        <v>40627</v>
      </c>
      <c r="L3530" s="25">
        <v>47.25</v>
      </c>
      <c r="O3530" s="18">
        <v>40618</v>
      </c>
      <c r="P3530" s="6">
        <v>46</v>
      </c>
      <c r="Q3530" s="18">
        <v>40610</v>
      </c>
      <c r="R3530" s="6">
        <v>40</v>
      </c>
      <c r="S3530" s="18">
        <v>40627</v>
      </c>
      <c r="T3530" s="6">
        <v>47.75</v>
      </c>
    </row>
    <row r="3531" spans="1:20" x14ac:dyDescent="0.2">
      <c r="A3531" s="18">
        <v>40625</v>
      </c>
      <c r="B3531" s="25">
        <v>45.5</v>
      </c>
      <c r="C3531" s="18">
        <v>40626</v>
      </c>
      <c r="D3531" s="25">
        <v>46.25</v>
      </c>
      <c r="E3531" s="18">
        <v>40626</v>
      </c>
      <c r="F3531" s="25">
        <v>40.130000000000003</v>
      </c>
      <c r="G3531" s="18">
        <v>40625</v>
      </c>
      <c r="H3531" s="25">
        <v>45.5</v>
      </c>
      <c r="I3531" s="18">
        <v>40626</v>
      </c>
      <c r="J3531" s="25">
        <v>40.25</v>
      </c>
      <c r="K3531" s="18">
        <v>40626</v>
      </c>
      <c r="L3531" s="25">
        <v>47.25</v>
      </c>
      <c r="O3531" s="18">
        <v>40617</v>
      </c>
      <c r="P3531" s="6">
        <v>44.5</v>
      </c>
      <c r="Q3531" s="18">
        <v>40609</v>
      </c>
      <c r="R3531" s="6">
        <v>40</v>
      </c>
      <c r="S3531" s="18">
        <v>40626</v>
      </c>
      <c r="T3531" s="6">
        <v>47.75</v>
      </c>
    </row>
    <row r="3532" spans="1:20" x14ac:dyDescent="0.2">
      <c r="A3532" s="18">
        <v>40624</v>
      </c>
      <c r="B3532" s="25">
        <v>45.5</v>
      </c>
      <c r="C3532" s="18">
        <v>40625</v>
      </c>
      <c r="D3532" s="25">
        <v>46.25</v>
      </c>
      <c r="E3532" s="18">
        <v>40625</v>
      </c>
      <c r="F3532" s="25">
        <v>40.130000000000003</v>
      </c>
      <c r="G3532" s="18">
        <v>40624</v>
      </c>
      <c r="H3532" s="25">
        <v>45.5</v>
      </c>
      <c r="I3532" s="18">
        <v>40625</v>
      </c>
      <c r="J3532" s="25">
        <v>40.25</v>
      </c>
      <c r="K3532" s="18">
        <v>40625</v>
      </c>
      <c r="L3532" s="25">
        <v>47.25</v>
      </c>
      <c r="O3532" s="18">
        <v>40616</v>
      </c>
      <c r="P3532" s="6">
        <v>44.5</v>
      </c>
      <c r="Q3532" s="18">
        <v>40606</v>
      </c>
      <c r="R3532" s="6">
        <v>40</v>
      </c>
      <c r="S3532" s="18">
        <v>40625</v>
      </c>
      <c r="T3532" s="6">
        <v>47.75</v>
      </c>
    </row>
    <row r="3533" spans="1:20" x14ac:dyDescent="0.2">
      <c r="A3533" s="18">
        <v>40623</v>
      </c>
      <c r="B3533" s="25">
        <v>45.5</v>
      </c>
      <c r="C3533" s="18">
        <v>40624</v>
      </c>
      <c r="D3533" s="25">
        <v>45.75</v>
      </c>
      <c r="E3533" s="18">
        <v>40624</v>
      </c>
      <c r="F3533" s="25">
        <v>40.130000000000003</v>
      </c>
      <c r="G3533" s="18">
        <v>40623</v>
      </c>
      <c r="H3533" s="25">
        <v>45</v>
      </c>
      <c r="I3533" s="18">
        <v>40624</v>
      </c>
      <c r="J3533" s="25">
        <v>40.25</v>
      </c>
      <c r="K3533" s="18">
        <v>40624</v>
      </c>
      <c r="L3533" s="25">
        <v>47.25</v>
      </c>
      <c r="O3533" s="18">
        <v>40613</v>
      </c>
      <c r="P3533" s="6">
        <v>44.5</v>
      </c>
      <c r="Q3533" s="18">
        <v>40605</v>
      </c>
      <c r="R3533" s="6">
        <v>40</v>
      </c>
      <c r="S3533" s="18">
        <v>40624</v>
      </c>
      <c r="T3533" s="6">
        <v>47.5</v>
      </c>
    </row>
    <row r="3534" spans="1:20" x14ac:dyDescent="0.2">
      <c r="A3534" s="18">
        <v>40620</v>
      </c>
      <c r="B3534" s="25">
        <v>45.5</v>
      </c>
      <c r="C3534" s="18">
        <v>40623</v>
      </c>
      <c r="D3534" s="25">
        <v>45.75</v>
      </c>
      <c r="E3534" s="18">
        <v>40623</v>
      </c>
      <c r="F3534" s="25">
        <v>40.130000000000003</v>
      </c>
      <c r="G3534" s="18">
        <v>40620</v>
      </c>
      <c r="H3534" s="25">
        <v>45</v>
      </c>
      <c r="I3534" s="18">
        <v>40623</v>
      </c>
      <c r="J3534" s="25">
        <v>40.25</v>
      </c>
      <c r="K3534" s="18">
        <v>40623</v>
      </c>
      <c r="L3534" s="25">
        <v>46.5</v>
      </c>
      <c r="O3534" s="18">
        <v>40612</v>
      </c>
      <c r="P3534" s="6">
        <v>44.5</v>
      </c>
      <c r="Q3534" s="18">
        <v>40604</v>
      </c>
      <c r="R3534" s="6">
        <v>40</v>
      </c>
      <c r="S3534" s="18">
        <v>40623</v>
      </c>
      <c r="T3534" s="6">
        <v>47.5</v>
      </c>
    </row>
    <row r="3535" spans="1:20" x14ac:dyDescent="0.2">
      <c r="A3535" s="18">
        <v>40619</v>
      </c>
      <c r="B3535" s="25">
        <v>45.5</v>
      </c>
      <c r="C3535" s="18">
        <v>40620</v>
      </c>
      <c r="D3535" s="25">
        <v>45.75</v>
      </c>
      <c r="E3535" s="18">
        <v>40620</v>
      </c>
      <c r="F3535" s="25">
        <v>40.130000000000003</v>
      </c>
      <c r="G3535" s="18">
        <v>40619</v>
      </c>
      <c r="H3535" s="25">
        <v>45</v>
      </c>
      <c r="I3535" s="18">
        <v>40620</v>
      </c>
      <c r="J3535" s="25">
        <v>40.75</v>
      </c>
      <c r="K3535" s="18">
        <v>40620</v>
      </c>
      <c r="L3535" s="25">
        <v>46.5</v>
      </c>
      <c r="O3535" s="18">
        <v>40611</v>
      </c>
      <c r="P3535" s="6">
        <v>44.5</v>
      </c>
      <c r="Q3535" s="18">
        <v>40603</v>
      </c>
      <c r="R3535" s="6">
        <v>40</v>
      </c>
      <c r="S3535" s="18">
        <v>40620</v>
      </c>
      <c r="T3535" s="6">
        <v>47.5</v>
      </c>
    </row>
    <row r="3536" spans="1:20" x14ac:dyDescent="0.2">
      <c r="A3536" s="18">
        <v>40618</v>
      </c>
      <c r="B3536" s="25">
        <v>45.5</v>
      </c>
      <c r="C3536" s="18">
        <v>40619</v>
      </c>
      <c r="D3536" s="25">
        <v>45.75</v>
      </c>
      <c r="E3536" s="18">
        <v>40619</v>
      </c>
      <c r="F3536" s="25">
        <v>40.130000000000003</v>
      </c>
      <c r="G3536" s="18">
        <v>40618</v>
      </c>
      <c r="H3536" s="25">
        <v>45</v>
      </c>
      <c r="I3536" s="18">
        <v>40619</v>
      </c>
      <c r="J3536" s="25">
        <v>40.75</v>
      </c>
      <c r="K3536" s="18">
        <v>40619</v>
      </c>
      <c r="L3536" s="25">
        <v>46.5</v>
      </c>
      <c r="O3536" s="18">
        <v>40610</v>
      </c>
      <c r="P3536" s="6">
        <v>44.5</v>
      </c>
      <c r="Q3536" s="18">
        <v>40602</v>
      </c>
      <c r="R3536" s="6">
        <v>40</v>
      </c>
      <c r="S3536" s="18">
        <v>40619</v>
      </c>
      <c r="T3536" s="6">
        <v>47.5</v>
      </c>
    </row>
    <row r="3537" spans="1:20" x14ac:dyDescent="0.2">
      <c r="A3537" s="18">
        <v>40617</v>
      </c>
      <c r="B3537" s="25">
        <v>45.5</v>
      </c>
      <c r="C3537" s="18">
        <v>40618</v>
      </c>
      <c r="D3537" s="25">
        <v>45.75</v>
      </c>
      <c r="E3537" s="18">
        <v>40618</v>
      </c>
      <c r="F3537" s="25">
        <v>40.130000000000003</v>
      </c>
      <c r="G3537" s="18">
        <v>40617</v>
      </c>
      <c r="H3537" s="25">
        <v>45</v>
      </c>
      <c r="I3537" s="18">
        <v>40618</v>
      </c>
      <c r="J3537" s="25">
        <v>40.75</v>
      </c>
      <c r="K3537" s="18">
        <v>40618</v>
      </c>
      <c r="L3537" s="25">
        <v>46.5</v>
      </c>
      <c r="O3537" s="18">
        <v>40609</v>
      </c>
      <c r="P3537" s="6">
        <v>44.5</v>
      </c>
      <c r="Q3537" s="18">
        <v>40599</v>
      </c>
      <c r="R3537" s="6">
        <v>40</v>
      </c>
      <c r="S3537" s="18">
        <v>40618</v>
      </c>
      <c r="T3537" s="6">
        <v>47.5</v>
      </c>
    </row>
    <row r="3538" spans="1:20" x14ac:dyDescent="0.2">
      <c r="A3538" s="18">
        <v>40616</v>
      </c>
      <c r="B3538" s="25">
        <v>45</v>
      </c>
      <c r="C3538" s="18">
        <v>40617</v>
      </c>
      <c r="D3538" s="25">
        <v>45.75</v>
      </c>
      <c r="E3538" s="18">
        <v>40617</v>
      </c>
      <c r="F3538" s="25">
        <v>40.130000000000003</v>
      </c>
      <c r="G3538" s="18">
        <v>40616</v>
      </c>
      <c r="H3538" s="25">
        <v>45</v>
      </c>
      <c r="I3538" s="18">
        <v>40617</v>
      </c>
      <c r="J3538" s="25">
        <v>40.75</v>
      </c>
      <c r="K3538" s="18">
        <v>40617</v>
      </c>
      <c r="L3538" s="25">
        <v>45.13</v>
      </c>
      <c r="O3538" s="18">
        <v>40606</v>
      </c>
      <c r="P3538" s="6">
        <v>44.5</v>
      </c>
      <c r="Q3538" s="18">
        <v>40598</v>
      </c>
      <c r="R3538" s="6">
        <v>40</v>
      </c>
      <c r="S3538" s="18">
        <v>40617</v>
      </c>
      <c r="T3538" s="6">
        <v>46.38</v>
      </c>
    </row>
    <row r="3539" spans="1:20" x14ac:dyDescent="0.2">
      <c r="A3539" s="18">
        <v>40613</v>
      </c>
      <c r="B3539" s="25">
        <v>45</v>
      </c>
      <c r="C3539" s="18">
        <v>40616</v>
      </c>
      <c r="D3539" s="25">
        <v>45.75</v>
      </c>
      <c r="E3539" s="18">
        <v>40616</v>
      </c>
      <c r="F3539" s="25">
        <v>40.130000000000003</v>
      </c>
      <c r="G3539" s="18">
        <v>40613</v>
      </c>
      <c r="H3539" s="25">
        <v>45</v>
      </c>
      <c r="I3539" s="18">
        <v>40616</v>
      </c>
      <c r="J3539" s="25">
        <v>40.75</v>
      </c>
      <c r="K3539" s="18">
        <v>40616</v>
      </c>
      <c r="L3539" s="25">
        <v>45.13</v>
      </c>
      <c r="O3539" s="18">
        <v>40605</v>
      </c>
      <c r="P3539" s="6">
        <v>44.5</v>
      </c>
      <c r="Q3539" s="18">
        <v>40597</v>
      </c>
      <c r="R3539" s="6">
        <v>40</v>
      </c>
      <c r="S3539" s="18">
        <v>40616</v>
      </c>
      <c r="T3539" s="6">
        <v>46.38</v>
      </c>
    </row>
    <row r="3540" spans="1:20" x14ac:dyDescent="0.2">
      <c r="A3540" s="18">
        <v>40612</v>
      </c>
      <c r="B3540" s="25">
        <v>45</v>
      </c>
      <c r="C3540" s="18">
        <v>40613</v>
      </c>
      <c r="D3540" s="25">
        <v>46.25</v>
      </c>
      <c r="E3540" s="18">
        <v>40613</v>
      </c>
      <c r="F3540" s="25">
        <v>40.130000000000003</v>
      </c>
      <c r="G3540" s="18">
        <v>40612</v>
      </c>
      <c r="H3540" s="25">
        <v>45</v>
      </c>
      <c r="I3540" s="18">
        <v>40613</v>
      </c>
      <c r="J3540" s="25">
        <v>40.75</v>
      </c>
      <c r="K3540" s="18">
        <v>40613</v>
      </c>
      <c r="L3540" s="25">
        <v>45.13</v>
      </c>
      <c r="O3540" s="18">
        <v>40604</v>
      </c>
      <c r="P3540" s="6">
        <v>44.5</v>
      </c>
      <c r="Q3540" s="18">
        <v>40596</v>
      </c>
      <c r="R3540" s="6">
        <v>40</v>
      </c>
      <c r="S3540" s="18">
        <v>40613</v>
      </c>
      <c r="T3540" s="6">
        <v>46.38</v>
      </c>
    </row>
    <row r="3541" spans="1:20" x14ac:dyDescent="0.2">
      <c r="A3541" s="18">
        <v>40611</v>
      </c>
      <c r="B3541" s="25">
        <v>45</v>
      </c>
      <c r="C3541" s="18">
        <v>40612</v>
      </c>
      <c r="D3541" s="25">
        <v>45.75</v>
      </c>
      <c r="E3541" s="18">
        <v>40612</v>
      </c>
      <c r="F3541" s="25">
        <v>40.130000000000003</v>
      </c>
      <c r="G3541" s="18">
        <v>40611</v>
      </c>
      <c r="H3541" s="25">
        <v>44</v>
      </c>
      <c r="I3541" s="18">
        <v>40612</v>
      </c>
      <c r="J3541" s="25">
        <v>40.75</v>
      </c>
      <c r="K3541" s="18">
        <v>40612</v>
      </c>
      <c r="L3541" s="25">
        <v>45.13</v>
      </c>
      <c r="O3541" s="18">
        <v>40603</v>
      </c>
      <c r="P3541" s="6">
        <v>44.5</v>
      </c>
      <c r="Q3541" s="18">
        <v>40592</v>
      </c>
      <c r="R3541" s="6">
        <v>40</v>
      </c>
      <c r="S3541" s="18">
        <v>40612</v>
      </c>
      <c r="T3541" s="6">
        <v>46.38</v>
      </c>
    </row>
    <row r="3542" spans="1:20" x14ac:dyDescent="0.2">
      <c r="A3542" s="18">
        <v>40610</v>
      </c>
      <c r="B3542" s="25">
        <v>45</v>
      </c>
      <c r="C3542" s="18">
        <v>40611</v>
      </c>
      <c r="D3542" s="25">
        <v>45.75</v>
      </c>
      <c r="E3542" s="18">
        <v>40611</v>
      </c>
      <c r="F3542" s="25">
        <v>40.130000000000003</v>
      </c>
      <c r="G3542" s="18">
        <v>40610</v>
      </c>
      <c r="H3542" s="25">
        <v>44</v>
      </c>
      <c r="I3542" s="18">
        <v>40611</v>
      </c>
      <c r="J3542" s="25">
        <v>40.75</v>
      </c>
      <c r="K3542" s="18">
        <v>40611</v>
      </c>
      <c r="L3542" s="25">
        <v>45.13</v>
      </c>
      <c r="O3542" s="18">
        <v>40602</v>
      </c>
      <c r="P3542" s="6">
        <v>44.5</v>
      </c>
      <c r="Q3542" s="18">
        <v>40591</v>
      </c>
      <c r="R3542" s="6">
        <v>40</v>
      </c>
      <c r="S3542" s="18">
        <v>40611</v>
      </c>
      <c r="T3542" s="6">
        <v>46.38</v>
      </c>
    </row>
    <row r="3543" spans="1:20" x14ac:dyDescent="0.2">
      <c r="A3543" s="18">
        <v>40609</v>
      </c>
      <c r="B3543" s="25">
        <v>44.5</v>
      </c>
      <c r="C3543" s="18">
        <v>40610</v>
      </c>
      <c r="D3543" s="25">
        <v>45.75</v>
      </c>
      <c r="E3543" s="18">
        <v>40610</v>
      </c>
      <c r="F3543" s="25">
        <v>40.130000000000003</v>
      </c>
      <c r="G3543" s="18">
        <v>40609</v>
      </c>
      <c r="H3543" s="25">
        <v>44</v>
      </c>
      <c r="I3543" s="18">
        <v>40610</v>
      </c>
      <c r="J3543" s="25">
        <v>40.75</v>
      </c>
      <c r="K3543" s="18">
        <v>40610</v>
      </c>
      <c r="L3543" s="25">
        <v>45.13</v>
      </c>
      <c r="O3543" s="18">
        <v>40599</v>
      </c>
      <c r="P3543" s="6">
        <v>44.5</v>
      </c>
      <c r="Q3543" s="18">
        <v>40590</v>
      </c>
      <c r="R3543" s="6">
        <v>40</v>
      </c>
      <c r="S3543" s="18">
        <v>40610</v>
      </c>
      <c r="T3543" s="6">
        <v>46.38</v>
      </c>
    </row>
    <row r="3544" spans="1:20" x14ac:dyDescent="0.2">
      <c r="A3544" s="18">
        <v>40606</v>
      </c>
      <c r="B3544" s="25">
        <v>43.5</v>
      </c>
      <c r="C3544" s="18">
        <v>40609</v>
      </c>
      <c r="D3544" s="25">
        <v>45.75</v>
      </c>
      <c r="E3544" s="18">
        <v>40609</v>
      </c>
      <c r="F3544" s="25">
        <v>40.130000000000003</v>
      </c>
      <c r="G3544" s="18">
        <v>40606</v>
      </c>
      <c r="H3544" s="25">
        <v>43</v>
      </c>
      <c r="I3544" s="18">
        <v>40609</v>
      </c>
      <c r="J3544" s="25">
        <v>40.75</v>
      </c>
      <c r="K3544" s="18">
        <v>40609</v>
      </c>
      <c r="L3544" s="25">
        <v>44.63</v>
      </c>
      <c r="O3544" s="18">
        <v>40598</v>
      </c>
      <c r="P3544" s="6">
        <v>44.5</v>
      </c>
      <c r="Q3544" s="18">
        <v>40589</v>
      </c>
      <c r="R3544" s="6">
        <v>40</v>
      </c>
      <c r="S3544" s="18">
        <v>40609</v>
      </c>
      <c r="T3544" s="6">
        <v>46.38</v>
      </c>
    </row>
    <row r="3545" spans="1:20" x14ac:dyDescent="0.2">
      <c r="A3545" s="18">
        <v>40605</v>
      </c>
      <c r="B3545" s="25">
        <v>43.5</v>
      </c>
      <c r="C3545" s="18">
        <v>40606</v>
      </c>
      <c r="D3545" s="25">
        <v>45.75</v>
      </c>
      <c r="E3545" s="18">
        <v>40606</v>
      </c>
      <c r="F3545" s="25">
        <v>40.130000000000003</v>
      </c>
      <c r="G3545" s="18">
        <v>40605</v>
      </c>
      <c r="H3545" s="25">
        <v>43</v>
      </c>
      <c r="I3545" s="18">
        <v>40606</v>
      </c>
      <c r="J3545" s="25">
        <v>40.75</v>
      </c>
      <c r="K3545" s="18">
        <v>40606</v>
      </c>
      <c r="L3545" s="25">
        <v>44.63</v>
      </c>
      <c r="O3545" s="18">
        <v>40597</v>
      </c>
      <c r="P3545" s="6">
        <v>45.5</v>
      </c>
      <c r="Q3545" s="18">
        <v>40588</v>
      </c>
      <c r="R3545" s="6">
        <v>40</v>
      </c>
      <c r="S3545" s="18">
        <v>40606</v>
      </c>
      <c r="T3545" s="6">
        <v>46.38</v>
      </c>
    </row>
    <row r="3546" spans="1:20" x14ac:dyDescent="0.2">
      <c r="A3546" s="18">
        <v>40604</v>
      </c>
      <c r="B3546" s="25">
        <v>43</v>
      </c>
      <c r="C3546" s="18">
        <v>40605</v>
      </c>
      <c r="D3546" s="25">
        <v>46</v>
      </c>
      <c r="E3546" s="18">
        <v>40605</v>
      </c>
      <c r="F3546" s="25">
        <v>40.130000000000003</v>
      </c>
      <c r="G3546" s="18">
        <v>40604</v>
      </c>
      <c r="H3546" s="25">
        <v>43</v>
      </c>
      <c r="I3546" s="18">
        <v>40605</v>
      </c>
      <c r="J3546" s="25">
        <v>40.75</v>
      </c>
      <c r="K3546" s="18">
        <v>40605</v>
      </c>
      <c r="L3546" s="25">
        <v>44.63</v>
      </c>
      <c r="O3546" s="18">
        <v>40596</v>
      </c>
      <c r="P3546" s="6">
        <v>43.75</v>
      </c>
      <c r="Q3546" s="18">
        <v>40585</v>
      </c>
      <c r="R3546" s="6">
        <v>40</v>
      </c>
      <c r="S3546" s="18">
        <v>40605</v>
      </c>
      <c r="T3546" s="6">
        <v>46.38</v>
      </c>
    </row>
    <row r="3547" spans="1:20" x14ac:dyDescent="0.2">
      <c r="A3547" s="18">
        <v>40603</v>
      </c>
      <c r="B3547" s="25">
        <v>42.5</v>
      </c>
      <c r="C3547" s="18">
        <v>40604</v>
      </c>
      <c r="D3547" s="25">
        <v>43.5</v>
      </c>
      <c r="E3547" s="18">
        <v>40604</v>
      </c>
      <c r="F3547" s="25">
        <v>40.130000000000003</v>
      </c>
      <c r="G3547" s="18">
        <v>40603</v>
      </c>
      <c r="H3547" s="25">
        <v>43</v>
      </c>
      <c r="I3547" s="18">
        <v>40604</v>
      </c>
      <c r="J3547" s="25">
        <v>40.75</v>
      </c>
      <c r="K3547" s="18">
        <v>40604</v>
      </c>
      <c r="L3547" s="25">
        <v>44.63</v>
      </c>
      <c r="O3547" s="18">
        <v>40592</v>
      </c>
      <c r="P3547" s="6">
        <v>43.75</v>
      </c>
      <c r="Q3547" s="18">
        <v>40584</v>
      </c>
      <c r="R3547" s="6">
        <v>40</v>
      </c>
      <c r="S3547" s="18">
        <v>40604</v>
      </c>
      <c r="T3547" s="6">
        <v>46.38</v>
      </c>
    </row>
    <row r="3548" spans="1:20" x14ac:dyDescent="0.2">
      <c r="A3548" s="18">
        <v>40602</v>
      </c>
      <c r="B3548" s="25">
        <v>42</v>
      </c>
      <c r="C3548" s="18">
        <v>40603</v>
      </c>
      <c r="D3548" s="25">
        <v>43.5</v>
      </c>
      <c r="E3548" s="18">
        <v>40603</v>
      </c>
      <c r="F3548" s="25">
        <v>40.130000000000003</v>
      </c>
      <c r="G3548" s="18">
        <v>40602</v>
      </c>
      <c r="H3548" s="25">
        <v>43</v>
      </c>
      <c r="I3548" s="18">
        <v>40603</v>
      </c>
      <c r="J3548" s="25">
        <v>40.75</v>
      </c>
      <c r="K3548" s="18">
        <v>40603</v>
      </c>
      <c r="L3548" s="25">
        <v>44.75</v>
      </c>
      <c r="O3548" s="18">
        <v>40591</v>
      </c>
      <c r="P3548" s="6">
        <v>43.75</v>
      </c>
      <c r="Q3548" s="18">
        <v>40583</v>
      </c>
      <c r="R3548" s="6">
        <v>40</v>
      </c>
      <c r="S3548" s="18">
        <v>40603</v>
      </c>
      <c r="T3548" s="6">
        <v>45</v>
      </c>
    </row>
    <row r="3549" spans="1:20" x14ac:dyDescent="0.2">
      <c r="A3549" s="18">
        <v>40599</v>
      </c>
      <c r="B3549" s="25">
        <v>42</v>
      </c>
      <c r="C3549" s="18">
        <v>40602</v>
      </c>
      <c r="D3549" s="25">
        <v>42.5</v>
      </c>
      <c r="E3549" s="18">
        <v>40602</v>
      </c>
      <c r="F3549" s="25">
        <v>40.25</v>
      </c>
      <c r="G3549" s="18">
        <v>40599</v>
      </c>
      <c r="H3549" s="25">
        <v>43</v>
      </c>
      <c r="I3549" s="18">
        <v>40602</v>
      </c>
      <c r="J3549" s="25">
        <v>41</v>
      </c>
      <c r="K3549" s="18">
        <v>40602</v>
      </c>
      <c r="L3549" s="25">
        <v>44.25</v>
      </c>
      <c r="O3549" s="18">
        <v>40590</v>
      </c>
      <c r="P3549" s="6">
        <v>43.75</v>
      </c>
      <c r="Q3549" s="18">
        <v>40582</v>
      </c>
      <c r="R3549" s="6">
        <v>40</v>
      </c>
      <c r="S3549" s="18">
        <v>40602</v>
      </c>
      <c r="T3549" s="6">
        <v>45</v>
      </c>
    </row>
    <row r="3550" spans="1:20" x14ac:dyDescent="0.2">
      <c r="A3550" s="18">
        <v>40598</v>
      </c>
      <c r="B3550" s="25">
        <v>42</v>
      </c>
      <c r="C3550" s="18">
        <v>40599</v>
      </c>
      <c r="D3550" s="25">
        <v>42.5</v>
      </c>
      <c r="E3550" s="18">
        <v>40599</v>
      </c>
      <c r="F3550" s="25">
        <v>40.25</v>
      </c>
      <c r="G3550" s="18">
        <v>40598</v>
      </c>
      <c r="H3550" s="25">
        <v>42</v>
      </c>
      <c r="I3550" s="18">
        <v>40599</v>
      </c>
      <c r="J3550" s="25">
        <v>41</v>
      </c>
      <c r="K3550" s="18">
        <v>40599</v>
      </c>
      <c r="L3550" s="25">
        <v>44.25</v>
      </c>
      <c r="O3550" s="18">
        <v>40589</v>
      </c>
      <c r="P3550" s="6">
        <v>43.5</v>
      </c>
      <c r="Q3550" s="18">
        <v>40581</v>
      </c>
      <c r="R3550" s="6">
        <v>40</v>
      </c>
      <c r="S3550" s="18">
        <v>40599</v>
      </c>
      <c r="T3550" s="6">
        <v>45</v>
      </c>
    </row>
    <row r="3551" spans="1:20" x14ac:dyDescent="0.2">
      <c r="A3551" s="18">
        <v>40597</v>
      </c>
      <c r="B3551" s="25">
        <v>42.5</v>
      </c>
      <c r="C3551" s="18">
        <v>40598</v>
      </c>
      <c r="D3551" s="25">
        <v>42.5</v>
      </c>
      <c r="E3551" s="18">
        <v>40598</v>
      </c>
      <c r="F3551" s="25">
        <v>40.380000000000003</v>
      </c>
      <c r="G3551" s="18">
        <v>40597</v>
      </c>
      <c r="H3551" s="25">
        <v>42</v>
      </c>
      <c r="I3551" s="18">
        <v>40598</v>
      </c>
      <c r="J3551" s="25">
        <v>41</v>
      </c>
      <c r="K3551" s="18">
        <v>40598</v>
      </c>
      <c r="L3551" s="25">
        <v>44.25</v>
      </c>
      <c r="O3551" s="18">
        <v>40588</v>
      </c>
      <c r="P3551" s="6">
        <v>43.5</v>
      </c>
      <c r="Q3551" s="18">
        <v>40578</v>
      </c>
      <c r="R3551" s="6">
        <v>40</v>
      </c>
      <c r="S3551" s="18">
        <v>40598</v>
      </c>
      <c r="T3551" s="6">
        <v>45</v>
      </c>
    </row>
    <row r="3552" spans="1:20" x14ac:dyDescent="0.2">
      <c r="A3552" s="18">
        <v>40596</v>
      </c>
      <c r="B3552" s="25">
        <v>41</v>
      </c>
      <c r="C3552" s="18">
        <v>40597</v>
      </c>
      <c r="D3552" s="25">
        <v>42.5</v>
      </c>
      <c r="E3552" s="18">
        <v>40597</v>
      </c>
      <c r="F3552" s="25">
        <v>40.380000000000003</v>
      </c>
      <c r="G3552" s="18">
        <v>40596</v>
      </c>
      <c r="H3552" s="25">
        <v>42</v>
      </c>
      <c r="I3552" s="18">
        <v>40597</v>
      </c>
      <c r="J3552" s="25">
        <v>41</v>
      </c>
      <c r="K3552" s="18">
        <v>40597</v>
      </c>
      <c r="L3552" s="25">
        <v>44.25</v>
      </c>
      <c r="O3552" s="18">
        <v>40585</v>
      </c>
      <c r="P3552" s="6">
        <v>41.25</v>
      </c>
      <c r="Q3552" s="18">
        <v>40577</v>
      </c>
      <c r="R3552" s="6">
        <v>40</v>
      </c>
      <c r="S3552" s="18">
        <v>40597</v>
      </c>
      <c r="T3552" s="6">
        <v>45</v>
      </c>
    </row>
    <row r="3553" spans="1:20" x14ac:dyDescent="0.2">
      <c r="A3553" s="18">
        <v>40592</v>
      </c>
      <c r="B3553" s="25">
        <v>40.5</v>
      </c>
      <c r="C3553" s="18">
        <v>40596</v>
      </c>
      <c r="D3553" s="25">
        <v>41.5</v>
      </c>
      <c r="E3553" s="18">
        <v>40596</v>
      </c>
      <c r="F3553" s="25">
        <v>40.380000000000003</v>
      </c>
      <c r="G3553" s="18">
        <v>40592</v>
      </c>
      <c r="H3553" s="25">
        <v>42</v>
      </c>
      <c r="I3553" s="18">
        <v>40596</v>
      </c>
      <c r="J3553" s="25">
        <v>41</v>
      </c>
      <c r="K3553" s="18">
        <v>40596</v>
      </c>
      <c r="L3553" s="25">
        <v>44.25</v>
      </c>
      <c r="O3553" s="18">
        <v>40584</v>
      </c>
      <c r="P3553" s="6">
        <v>41.25</v>
      </c>
      <c r="Q3553" s="18">
        <v>40576</v>
      </c>
      <c r="R3553" s="6">
        <v>40</v>
      </c>
      <c r="S3553" s="18">
        <v>40596</v>
      </c>
      <c r="T3553" s="6">
        <v>45</v>
      </c>
    </row>
    <row r="3554" spans="1:20" x14ac:dyDescent="0.2">
      <c r="A3554" s="18">
        <v>40591</v>
      </c>
      <c r="B3554" s="25">
        <v>40.5</v>
      </c>
      <c r="C3554" s="18">
        <v>40592</v>
      </c>
      <c r="D3554" s="25">
        <v>41.5</v>
      </c>
      <c r="E3554" s="18">
        <v>40592</v>
      </c>
      <c r="F3554" s="25">
        <v>40.380000000000003</v>
      </c>
      <c r="G3554" s="18">
        <v>40591</v>
      </c>
      <c r="H3554" s="25">
        <v>42</v>
      </c>
      <c r="I3554" s="18">
        <v>40592</v>
      </c>
      <c r="J3554" s="25">
        <v>41</v>
      </c>
      <c r="K3554" s="18">
        <v>40592</v>
      </c>
      <c r="L3554" s="25">
        <v>43.88</v>
      </c>
      <c r="O3554" s="18">
        <v>40583</v>
      </c>
      <c r="P3554" s="6">
        <v>41.25</v>
      </c>
      <c r="Q3554" s="18">
        <v>40575</v>
      </c>
      <c r="R3554" s="6">
        <v>40</v>
      </c>
      <c r="S3554" s="18">
        <v>40592</v>
      </c>
      <c r="T3554" s="6">
        <v>45</v>
      </c>
    </row>
    <row r="3555" spans="1:20" x14ac:dyDescent="0.2">
      <c r="A3555" s="18">
        <v>40590</v>
      </c>
      <c r="B3555" s="25">
        <v>40.5</v>
      </c>
      <c r="C3555" s="18">
        <v>40591</v>
      </c>
      <c r="D3555" s="25">
        <v>41.5</v>
      </c>
      <c r="E3555" s="18">
        <v>40591</v>
      </c>
      <c r="F3555" s="25">
        <v>41</v>
      </c>
      <c r="G3555" s="18">
        <v>40590</v>
      </c>
      <c r="H3555" s="25">
        <v>42</v>
      </c>
      <c r="I3555" s="18">
        <v>40591</v>
      </c>
      <c r="J3555" s="25">
        <v>41</v>
      </c>
      <c r="K3555" s="18">
        <v>40591</v>
      </c>
      <c r="L3555" s="25">
        <v>43.88</v>
      </c>
      <c r="O3555" s="18">
        <v>40582</v>
      </c>
      <c r="P3555" s="6">
        <v>41.25</v>
      </c>
      <c r="Q3555" s="18">
        <v>40574</v>
      </c>
      <c r="R3555" s="6">
        <v>40</v>
      </c>
      <c r="S3555" s="18">
        <v>40591</v>
      </c>
      <c r="T3555" s="6">
        <v>45</v>
      </c>
    </row>
    <row r="3556" spans="1:20" x14ac:dyDescent="0.2">
      <c r="A3556" s="18">
        <v>40589</v>
      </c>
      <c r="B3556" s="25">
        <v>40.5</v>
      </c>
      <c r="C3556" s="18">
        <v>40590</v>
      </c>
      <c r="D3556" s="25">
        <v>41.5</v>
      </c>
      <c r="E3556" s="18">
        <v>40590</v>
      </c>
      <c r="F3556" s="25">
        <v>41</v>
      </c>
      <c r="G3556" s="18">
        <v>40589</v>
      </c>
      <c r="H3556" s="25">
        <v>41</v>
      </c>
      <c r="I3556" s="18">
        <v>40590</v>
      </c>
      <c r="J3556" s="25">
        <v>41</v>
      </c>
      <c r="K3556" s="18">
        <v>40590</v>
      </c>
      <c r="L3556" s="25">
        <v>43.88</v>
      </c>
      <c r="O3556" s="18">
        <v>40581</v>
      </c>
      <c r="P3556" s="6">
        <v>41.25</v>
      </c>
      <c r="Q3556" s="18">
        <v>40571</v>
      </c>
      <c r="R3556" s="6">
        <v>40</v>
      </c>
      <c r="S3556" s="18">
        <v>40590</v>
      </c>
      <c r="T3556" s="6">
        <v>45</v>
      </c>
    </row>
    <row r="3557" spans="1:20" x14ac:dyDescent="0.2">
      <c r="A3557" s="18">
        <v>40588</v>
      </c>
      <c r="B3557" s="25">
        <v>40.5</v>
      </c>
      <c r="C3557" s="18">
        <v>40589</v>
      </c>
      <c r="D3557" s="25">
        <v>41.5</v>
      </c>
      <c r="E3557" s="18">
        <v>40589</v>
      </c>
      <c r="F3557" s="25">
        <v>41</v>
      </c>
      <c r="G3557" s="18">
        <v>40588</v>
      </c>
      <c r="H3557" s="25">
        <v>41</v>
      </c>
      <c r="I3557" s="18">
        <v>40589</v>
      </c>
      <c r="J3557" s="25">
        <v>41</v>
      </c>
      <c r="K3557" s="18">
        <v>40589</v>
      </c>
      <c r="L3557" s="25">
        <v>43.5</v>
      </c>
      <c r="O3557" s="18">
        <v>40578</v>
      </c>
      <c r="P3557" s="6">
        <v>41.25</v>
      </c>
      <c r="Q3557" s="18">
        <v>40570</v>
      </c>
      <c r="R3557" s="6">
        <v>40</v>
      </c>
      <c r="S3557" s="18">
        <v>40589</v>
      </c>
      <c r="T3557" s="6">
        <v>44.75</v>
      </c>
    </row>
    <row r="3558" spans="1:20" x14ac:dyDescent="0.2">
      <c r="A3558" s="18">
        <v>40585</v>
      </c>
      <c r="B3558" s="25">
        <v>40.25</v>
      </c>
      <c r="C3558" s="18">
        <v>40588</v>
      </c>
      <c r="D3558" s="25">
        <v>41.5</v>
      </c>
      <c r="E3558" s="18">
        <v>40588</v>
      </c>
      <c r="F3558" s="25">
        <v>40.380000000000003</v>
      </c>
      <c r="G3558" s="18">
        <v>40585</v>
      </c>
      <c r="H3558" s="25">
        <v>41</v>
      </c>
      <c r="I3558" s="18">
        <v>40588</v>
      </c>
      <c r="J3558" s="25">
        <v>41</v>
      </c>
      <c r="K3558" s="18">
        <v>40588</v>
      </c>
      <c r="L3558" s="25">
        <v>42.75</v>
      </c>
      <c r="O3558" s="18">
        <v>40577</v>
      </c>
      <c r="P3558" s="6">
        <v>41.25</v>
      </c>
      <c r="Q3558" s="18">
        <v>40569</v>
      </c>
      <c r="R3558" s="6">
        <v>40</v>
      </c>
      <c r="S3558" s="18">
        <v>40588</v>
      </c>
      <c r="T3558" s="6">
        <v>44.75</v>
      </c>
    </row>
    <row r="3559" spans="1:20" x14ac:dyDescent="0.2">
      <c r="A3559" s="18">
        <v>40584</v>
      </c>
      <c r="B3559" s="25">
        <v>40.25</v>
      </c>
      <c r="C3559" s="18">
        <v>40585</v>
      </c>
      <c r="D3559" s="25">
        <v>41.5</v>
      </c>
      <c r="E3559" s="18">
        <v>40585</v>
      </c>
      <c r="F3559" s="25">
        <v>40.380000000000003</v>
      </c>
      <c r="G3559" s="18">
        <v>40584</v>
      </c>
      <c r="H3559" s="25">
        <v>41</v>
      </c>
      <c r="I3559" s="18">
        <v>40585</v>
      </c>
      <c r="J3559" s="25">
        <v>41</v>
      </c>
      <c r="K3559" s="18">
        <v>40585</v>
      </c>
      <c r="L3559" s="25">
        <v>42.75</v>
      </c>
      <c r="O3559" s="18">
        <v>40576</v>
      </c>
      <c r="P3559" s="6">
        <v>41.25</v>
      </c>
      <c r="Q3559" s="18">
        <v>40568</v>
      </c>
      <c r="R3559" s="6">
        <v>40</v>
      </c>
      <c r="S3559" s="18">
        <v>40585</v>
      </c>
      <c r="T3559" s="6">
        <v>44.75</v>
      </c>
    </row>
    <row r="3560" spans="1:20" x14ac:dyDescent="0.2">
      <c r="A3560" s="18">
        <v>40583</v>
      </c>
      <c r="B3560" s="25">
        <v>40</v>
      </c>
      <c r="C3560" s="18">
        <v>40584</v>
      </c>
      <c r="D3560" s="25">
        <v>41.5</v>
      </c>
      <c r="E3560" s="18">
        <v>40584</v>
      </c>
      <c r="F3560" s="25">
        <v>40.380000000000003</v>
      </c>
      <c r="G3560" s="18">
        <v>40583</v>
      </c>
      <c r="H3560" s="25">
        <v>41</v>
      </c>
      <c r="I3560" s="18">
        <v>40584</v>
      </c>
      <c r="J3560" s="25">
        <v>41</v>
      </c>
      <c r="K3560" s="18">
        <v>40584</v>
      </c>
      <c r="L3560" s="25">
        <v>42.75</v>
      </c>
      <c r="O3560" s="18">
        <v>40575</v>
      </c>
      <c r="P3560" s="6">
        <v>41.25</v>
      </c>
      <c r="Q3560" s="18">
        <v>40567</v>
      </c>
      <c r="R3560" s="6">
        <v>39.5</v>
      </c>
      <c r="S3560" s="18">
        <v>40584</v>
      </c>
      <c r="T3560" s="6">
        <v>44.75</v>
      </c>
    </row>
    <row r="3561" spans="1:20" x14ac:dyDescent="0.2">
      <c r="A3561" s="18">
        <v>40582</v>
      </c>
      <c r="B3561" s="25">
        <v>40</v>
      </c>
      <c r="C3561" s="18">
        <v>40583</v>
      </c>
      <c r="D3561" s="25">
        <v>41.5</v>
      </c>
      <c r="E3561" s="18">
        <v>40583</v>
      </c>
      <c r="F3561" s="25">
        <v>40.380000000000003</v>
      </c>
      <c r="G3561" s="18">
        <v>40582</v>
      </c>
      <c r="H3561" s="25">
        <v>41</v>
      </c>
      <c r="I3561" s="18">
        <v>40583</v>
      </c>
      <c r="J3561" s="25">
        <v>41</v>
      </c>
      <c r="K3561" s="18">
        <v>40583</v>
      </c>
      <c r="L3561" s="25">
        <v>42.75</v>
      </c>
      <c r="O3561" s="18">
        <v>40574</v>
      </c>
      <c r="P3561" s="6">
        <v>41.25</v>
      </c>
      <c r="Q3561" s="18">
        <v>40564</v>
      </c>
      <c r="R3561" s="6">
        <v>39.5</v>
      </c>
      <c r="S3561" s="18">
        <v>40583</v>
      </c>
      <c r="T3561" s="6">
        <v>44.75</v>
      </c>
    </row>
    <row r="3562" spans="1:20" x14ac:dyDescent="0.2">
      <c r="A3562" s="18">
        <v>40581</v>
      </c>
      <c r="B3562" s="25">
        <v>39.5</v>
      </c>
      <c r="C3562" s="18">
        <v>40582</v>
      </c>
      <c r="D3562" s="25">
        <v>41</v>
      </c>
      <c r="E3562" s="18">
        <v>40582</v>
      </c>
      <c r="F3562" s="25">
        <v>40.630000000000003</v>
      </c>
      <c r="G3562" s="18">
        <v>40581</v>
      </c>
      <c r="H3562" s="25">
        <v>41</v>
      </c>
      <c r="I3562" s="18">
        <v>40582</v>
      </c>
      <c r="J3562" s="25">
        <v>41.25</v>
      </c>
      <c r="K3562" s="18">
        <v>40582</v>
      </c>
      <c r="L3562" s="25">
        <v>42.5</v>
      </c>
      <c r="O3562" s="18">
        <v>40571</v>
      </c>
      <c r="P3562" s="6">
        <v>41.25</v>
      </c>
      <c r="Q3562" s="18">
        <v>40563</v>
      </c>
      <c r="R3562" s="6">
        <v>39</v>
      </c>
      <c r="S3562" s="18">
        <v>40582</v>
      </c>
      <c r="T3562" s="6">
        <v>43.75</v>
      </c>
    </row>
    <row r="3563" spans="1:20" x14ac:dyDescent="0.2">
      <c r="A3563" s="18">
        <v>40578</v>
      </c>
      <c r="B3563" s="25">
        <v>39.5</v>
      </c>
      <c r="C3563" s="18">
        <v>40581</v>
      </c>
      <c r="D3563" s="25">
        <v>40.5</v>
      </c>
      <c r="E3563" s="18">
        <v>40581</v>
      </c>
      <c r="F3563" s="25">
        <v>40.630000000000003</v>
      </c>
      <c r="G3563" s="18">
        <v>40578</v>
      </c>
      <c r="H3563" s="25">
        <v>41</v>
      </c>
      <c r="I3563" s="18">
        <v>40581</v>
      </c>
      <c r="J3563" s="25">
        <v>41.25</v>
      </c>
      <c r="K3563" s="18">
        <v>40581</v>
      </c>
      <c r="L3563" s="25">
        <v>42</v>
      </c>
      <c r="O3563" s="18">
        <v>40570</v>
      </c>
      <c r="P3563" s="6">
        <v>41.25</v>
      </c>
      <c r="Q3563" s="18">
        <v>40562</v>
      </c>
      <c r="R3563" s="6">
        <v>39</v>
      </c>
      <c r="S3563" s="18">
        <v>40581</v>
      </c>
      <c r="T3563" s="6">
        <v>43.75</v>
      </c>
    </row>
    <row r="3564" spans="1:20" x14ac:dyDescent="0.2">
      <c r="A3564" s="18">
        <v>40577</v>
      </c>
      <c r="B3564" s="25">
        <v>39.5</v>
      </c>
      <c r="C3564" s="18">
        <v>40578</v>
      </c>
      <c r="D3564" s="25">
        <v>40.5</v>
      </c>
      <c r="E3564" s="18">
        <v>40578</v>
      </c>
      <c r="F3564" s="25">
        <v>40.630000000000003</v>
      </c>
      <c r="G3564" s="18">
        <v>40577</v>
      </c>
      <c r="H3564" s="25">
        <v>41</v>
      </c>
      <c r="I3564" s="18">
        <v>40578</v>
      </c>
      <c r="J3564" s="25">
        <v>41.25</v>
      </c>
      <c r="K3564" s="18">
        <v>40578</v>
      </c>
      <c r="L3564" s="25">
        <v>42</v>
      </c>
      <c r="O3564" s="18">
        <v>40569</v>
      </c>
      <c r="P3564" s="6">
        <v>41.25</v>
      </c>
      <c r="Q3564" s="18">
        <v>40561</v>
      </c>
      <c r="R3564" s="6">
        <v>39</v>
      </c>
      <c r="S3564" s="18">
        <v>40578</v>
      </c>
      <c r="T3564" s="6">
        <v>43.75</v>
      </c>
    </row>
    <row r="3565" spans="1:20" x14ac:dyDescent="0.2">
      <c r="A3565" s="18">
        <v>40576</v>
      </c>
      <c r="B3565" s="25">
        <v>39.5</v>
      </c>
      <c r="C3565" s="18">
        <v>40577</v>
      </c>
      <c r="D3565" s="25">
        <v>40</v>
      </c>
      <c r="E3565" s="18">
        <v>40577</v>
      </c>
      <c r="F3565" s="25">
        <v>41.25</v>
      </c>
      <c r="G3565" s="18">
        <v>40576</v>
      </c>
      <c r="H3565" s="25">
        <v>41</v>
      </c>
      <c r="I3565" s="18">
        <v>40577</v>
      </c>
      <c r="J3565" s="25">
        <v>41.25</v>
      </c>
      <c r="K3565" s="18">
        <v>40577</v>
      </c>
      <c r="L3565" s="25">
        <v>42</v>
      </c>
      <c r="O3565" s="18">
        <v>40568</v>
      </c>
      <c r="P3565" s="6">
        <v>41.25</v>
      </c>
      <c r="Q3565" s="18">
        <v>40557</v>
      </c>
      <c r="R3565" s="6">
        <v>36.5</v>
      </c>
      <c r="S3565" s="18">
        <v>40577</v>
      </c>
      <c r="T3565" s="6">
        <v>43.75</v>
      </c>
    </row>
    <row r="3566" spans="1:20" x14ac:dyDescent="0.2">
      <c r="A3566" s="18">
        <v>40575</v>
      </c>
      <c r="B3566" s="25">
        <v>39.5</v>
      </c>
      <c r="C3566" s="18">
        <v>40576</v>
      </c>
      <c r="D3566" s="25">
        <v>40</v>
      </c>
      <c r="E3566" s="18">
        <v>40576</v>
      </c>
      <c r="F3566" s="25">
        <v>41.25</v>
      </c>
      <c r="G3566" s="18">
        <v>40575</v>
      </c>
      <c r="H3566" s="25">
        <v>40.5</v>
      </c>
      <c r="I3566" s="18">
        <v>40576</v>
      </c>
      <c r="J3566" s="25">
        <v>41.25</v>
      </c>
      <c r="K3566" s="18">
        <v>40576</v>
      </c>
      <c r="L3566" s="25">
        <v>42</v>
      </c>
      <c r="O3566" s="18">
        <v>40567</v>
      </c>
      <c r="P3566" s="6">
        <v>41.25</v>
      </c>
      <c r="Q3566" s="18">
        <v>40556</v>
      </c>
      <c r="R3566" s="6">
        <v>36.5</v>
      </c>
      <c r="S3566" s="18">
        <v>40576</v>
      </c>
      <c r="T3566" s="6">
        <v>43.75</v>
      </c>
    </row>
    <row r="3567" spans="1:20" x14ac:dyDescent="0.2">
      <c r="A3567" s="18">
        <v>40574</v>
      </c>
      <c r="B3567" s="25">
        <v>39.5</v>
      </c>
      <c r="C3567" s="18">
        <v>40575</v>
      </c>
      <c r="D3567" s="25">
        <v>41</v>
      </c>
      <c r="E3567" s="18">
        <v>40575</v>
      </c>
      <c r="F3567" s="25">
        <v>41.25</v>
      </c>
      <c r="G3567" s="18">
        <v>40574</v>
      </c>
      <c r="H3567" s="25">
        <v>40.5</v>
      </c>
      <c r="I3567" s="18">
        <v>40575</v>
      </c>
      <c r="J3567" s="25">
        <v>41.25</v>
      </c>
      <c r="K3567" s="18">
        <v>40575</v>
      </c>
      <c r="L3567" s="25">
        <v>41</v>
      </c>
      <c r="O3567" s="18">
        <v>40564</v>
      </c>
      <c r="P3567" s="6">
        <v>41.25</v>
      </c>
      <c r="Q3567" s="18">
        <v>40555</v>
      </c>
      <c r="R3567" s="6">
        <v>36.5</v>
      </c>
      <c r="S3567" s="18">
        <v>40575</v>
      </c>
      <c r="T3567" s="6">
        <v>42.5</v>
      </c>
    </row>
    <row r="3568" spans="1:20" x14ac:dyDescent="0.2">
      <c r="A3568" s="18">
        <v>40571</v>
      </c>
      <c r="B3568" s="25">
        <v>39.5</v>
      </c>
      <c r="C3568" s="18">
        <v>40574</v>
      </c>
      <c r="D3568" s="25">
        <v>40</v>
      </c>
      <c r="E3568" s="18">
        <v>40574</v>
      </c>
      <c r="F3568" s="25">
        <v>41.25</v>
      </c>
      <c r="G3568" s="18">
        <v>40571</v>
      </c>
      <c r="H3568" s="25">
        <v>40</v>
      </c>
      <c r="I3568" s="18">
        <v>40574</v>
      </c>
      <c r="J3568" s="25">
        <v>41.25</v>
      </c>
      <c r="K3568" s="18">
        <v>40574</v>
      </c>
      <c r="L3568" s="25">
        <v>40.5</v>
      </c>
      <c r="O3568" s="18">
        <v>40563</v>
      </c>
      <c r="P3568" s="6">
        <v>41.25</v>
      </c>
      <c r="Q3568" s="18">
        <v>40554</v>
      </c>
      <c r="R3568" s="6">
        <v>36.5</v>
      </c>
      <c r="S3568" s="18">
        <v>40574</v>
      </c>
      <c r="T3568" s="6">
        <v>42.5</v>
      </c>
    </row>
    <row r="3569" spans="1:20" x14ac:dyDescent="0.2">
      <c r="A3569" s="18">
        <v>40570</v>
      </c>
      <c r="B3569" s="25">
        <v>39.5</v>
      </c>
      <c r="C3569" s="18">
        <v>40571</v>
      </c>
      <c r="D3569" s="25">
        <v>40</v>
      </c>
      <c r="E3569" s="18">
        <v>40571</v>
      </c>
      <c r="F3569" s="25">
        <v>40.880000000000003</v>
      </c>
      <c r="G3569" s="18">
        <v>40570</v>
      </c>
      <c r="H3569" s="25">
        <v>40</v>
      </c>
      <c r="I3569" s="18">
        <v>40571</v>
      </c>
      <c r="J3569" s="25">
        <v>41.25</v>
      </c>
      <c r="K3569" s="18">
        <v>40571</v>
      </c>
      <c r="L3569" s="25">
        <v>40.5</v>
      </c>
      <c r="O3569" s="18">
        <v>40562</v>
      </c>
      <c r="P3569" s="6">
        <v>41.25</v>
      </c>
      <c r="Q3569" s="18">
        <v>40553</v>
      </c>
      <c r="R3569" s="6">
        <v>35</v>
      </c>
      <c r="S3569" s="18">
        <v>40571</v>
      </c>
      <c r="T3569" s="6">
        <v>42.5</v>
      </c>
    </row>
    <row r="3570" spans="1:20" x14ac:dyDescent="0.2">
      <c r="A3570" s="18">
        <v>40569</v>
      </c>
      <c r="B3570" s="25">
        <v>39.5</v>
      </c>
      <c r="C3570" s="18">
        <v>40570</v>
      </c>
      <c r="D3570" s="25">
        <v>40</v>
      </c>
      <c r="E3570" s="18">
        <v>40570</v>
      </c>
      <c r="F3570" s="25">
        <v>41.25</v>
      </c>
      <c r="G3570" s="18">
        <v>40569</v>
      </c>
      <c r="H3570" s="25">
        <v>40</v>
      </c>
      <c r="I3570" s="18">
        <v>40570</v>
      </c>
      <c r="J3570" s="25">
        <v>41.25</v>
      </c>
      <c r="K3570" s="18">
        <v>40570</v>
      </c>
      <c r="L3570" s="25">
        <v>40.5</v>
      </c>
      <c r="O3570" s="18">
        <v>40561</v>
      </c>
      <c r="P3570" s="6">
        <v>41.25</v>
      </c>
      <c r="Q3570" s="18">
        <v>40550</v>
      </c>
      <c r="R3570" s="6">
        <v>35</v>
      </c>
      <c r="S3570" s="18">
        <v>40570</v>
      </c>
      <c r="T3570" s="6">
        <v>42.5</v>
      </c>
    </row>
    <row r="3571" spans="1:20" x14ac:dyDescent="0.2">
      <c r="A3571" s="18">
        <v>40568</v>
      </c>
      <c r="B3571" s="25">
        <v>39.5</v>
      </c>
      <c r="C3571" s="18">
        <v>40569</v>
      </c>
      <c r="D3571" s="25">
        <v>40</v>
      </c>
      <c r="E3571" s="18">
        <v>40569</v>
      </c>
      <c r="F3571" s="25">
        <v>41.25</v>
      </c>
      <c r="G3571" s="18">
        <v>40568</v>
      </c>
      <c r="H3571" s="25">
        <v>40</v>
      </c>
      <c r="I3571" s="18">
        <v>40569</v>
      </c>
      <c r="J3571" s="25">
        <v>41.25</v>
      </c>
      <c r="K3571" s="18">
        <v>40569</v>
      </c>
      <c r="L3571" s="25">
        <v>40.5</v>
      </c>
      <c r="O3571" s="18">
        <v>40557</v>
      </c>
      <c r="P3571" s="6">
        <v>40</v>
      </c>
      <c r="Q3571" s="18">
        <v>40549</v>
      </c>
      <c r="R3571" s="6">
        <v>35</v>
      </c>
      <c r="S3571" s="18">
        <v>40569</v>
      </c>
      <c r="T3571" s="6">
        <v>42.5</v>
      </c>
    </row>
    <row r="3572" spans="1:20" x14ac:dyDescent="0.2">
      <c r="A3572" s="18">
        <v>40567</v>
      </c>
      <c r="B3572" s="25">
        <v>38.5</v>
      </c>
      <c r="C3572" s="18">
        <v>40568</v>
      </c>
      <c r="D3572" s="25">
        <v>40</v>
      </c>
      <c r="E3572" s="18">
        <v>40568</v>
      </c>
      <c r="F3572" s="25">
        <v>41.25</v>
      </c>
      <c r="G3572" s="18">
        <v>40567</v>
      </c>
      <c r="H3572" s="25">
        <v>40</v>
      </c>
      <c r="I3572" s="18">
        <v>40568</v>
      </c>
      <c r="J3572" s="25">
        <v>39</v>
      </c>
      <c r="K3572" s="18">
        <v>40568</v>
      </c>
      <c r="L3572" s="25">
        <v>40.5</v>
      </c>
      <c r="O3572" s="18">
        <v>40556</v>
      </c>
      <c r="P3572" s="6">
        <v>40</v>
      </c>
      <c r="Q3572" s="18">
        <v>40548</v>
      </c>
      <c r="R3572" s="6">
        <v>35</v>
      </c>
      <c r="S3572" s="18">
        <v>40568</v>
      </c>
      <c r="T3572" s="6">
        <v>40.5</v>
      </c>
    </row>
    <row r="3573" spans="1:20" x14ac:dyDescent="0.2">
      <c r="A3573" s="18">
        <v>40564</v>
      </c>
      <c r="B3573" s="25">
        <v>38.5</v>
      </c>
      <c r="C3573" s="18">
        <v>40567</v>
      </c>
      <c r="D3573" s="25">
        <v>40</v>
      </c>
      <c r="E3573" s="18">
        <v>40567</v>
      </c>
      <c r="F3573" s="25">
        <v>40.130000000000003</v>
      </c>
      <c r="G3573" s="18">
        <v>40564</v>
      </c>
      <c r="H3573" s="25">
        <v>40</v>
      </c>
      <c r="I3573" s="18">
        <v>40567</v>
      </c>
      <c r="J3573" s="25">
        <v>39</v>
      </c>
      <c r="K3573" s="18">
        <v>40567</v>
      </c>
      <c r="L3573" s="25">
        <v>39.5</v>
      </c>
      <c r="O3573" s="18">
        <v>40555</v>
      </c>
      <c r="P3573" s="6">
        <v>40</v>
      </c>
      <c r="Q3573" s="18">
        <v>40547</v>
      </c>
      <c r="R3573" s="6">
        <v>33.25</v>
      </c>
      <c r="S3573" s="18">
        <v>40567</v>
      </c>
      <c r="T3573" s="6">
        <v>40.5</v>
      </c>
    </row>
    <row r="3574" spans="1:20" x14ac:dyDescent="0.2">
      <c r="A3574" s="18">
        <v>40563</v>
      </c>
      <c r="B3574" s="25">
        <v>38.5</v>
      </c>
      <c r="C3574" s="18">
        <v>40564</v>
      </c>
      <c r="D3574" s="25">
        <v>40</v>
      </c>
      <c r="E3574" s="18">
        <v>40564</v>
      </c>
      <c r="F3574" s="25">
        <v>40.130000000000003</v>
      </c>
      <c r="G3574" s="18">
        <v>40563</v>
      </c>
      <c r="H3574" s="25">
        <v>40</v>
      </c>
      <c r="I3574" s="18">
        <v>40564</v>
      </c>
      <c r="J3574" s="25">
        <v>39</v>
      </c>
      <c r="K3574" s="18">
        <v>40564</v>
      </c>
      <c r="L3574" s="25">
        <v>39.5</v>
      </c>
      <c r="O3574" s="18">
        <v>40554</v>
      </c>
      <c r="P3574" s="6">
        <v>39.5</v>
      </c>
      <c r="Q3574" s="18">
        <v>40546</v>
      </c>
      <c r="R3574" s="6">
        <v>33.25</v>
      </c>
      <c r="S3574" s="18">
        <v>40564</v>
      </c>
      <c r="T3574" s="6">
        <v>40.5</v>
      </c>
    </row>
    <row r="3575" spans="1:20" x14ac:dyDescent="0.2">
      <c r="A3575" s="18">
        <v>40562</v>
      </c>
      <c r="B3575" s="25">
        <v>38.5</v>
      </c>
      <c r="C3575" s="18">
        <v>40563</v>
      </c>
      <c r="D3575" s="25">
        <v>40</v>
      </c>
      <c r="E3575" s="18">
        <v>40563</v>
      </c>
      <c r="F3575" s="25">
        <v>39</v>
      </c>
      <c r="G3575" s="18">
        <v>40562</v>
      </c>
      <c r="H3575" s="25">
        <v>40</v>
      </c>
      <c r="I3575" s="18">
        <v>40563</v>
      </c>
      <c r="J3575" s="25">
        <v>39</v>
      </c>
      <c r="K3575" s="18">
        <v>40563</v>
      </c>
      <c r="L3575" s="25">
        <v>39.5</v>
      </c>
      <c r="O3575" s="18">
        <v>40553</v>
      </c>
      <c r="P3575" s="6">
        <v>39.5</v>
      </c>
      <c r="Q3575" s="18">
        <v>40543</v>
      </c>
      <c r="R3575" s="6">
        <v>33.25</v>
      </c>
      <c r="S3575" s="18">
        <v>40563</v>
      </c>
      <c r="T3575" s="6">
        <v>40.5</v>
      </c>
    </row>
    <row r="3576" spans="1:20" x14ac:dyDescent="0.2">
      <c r="A3576" s="18">
        <v>40561</v>
      </c>
      <c r="B3576" s="25">
        <v>38.5</v>
      </c>
      <c r="C3576" s="18">
        <v>40562</v>
      </c>
      <c r="D3576" s="25">
        <v>40</v>
      </c>
      <c r="E3576" s="18">
        <v>40562</v>
      </c>
      <c r="F3576" s="25">
        <v>39</v>
      </c>
      <c r="G3576" s="18">
        <v>40561</v>
      </c>
      <c r="H3576" s="25">
        <v>40</v>
      </c>
      <c r="I3576" s="18">
        <v>40562</v>
      </c>
      <c r="J3576" s="25">
        <v>39</v>
      </c>
      <c r="K3576" s="18">
        <v>40562</v>
      </c>
      <c r="L3576" s="25">
        <v>39.5</v>
      </c>
      <c r="O3576" s="18">
        <v>40550</v>
      </c>
      <c r="P3576" s="6">
        <v>39.5</v>
      </c>
      <c r="Q3576" s="18">
        <v>40542</v>
      </c>
      <c r="R3576" s="6">
        <v>33.25</v>
      </c>
      <c r="S3576" s="18">
        <v>40562</v>
      </c>
      <c r="T3576" s="6">
        <v>40.5</v>
      </c>
    </row>
    <row r="3577" spans="1:20" x14ac:dyDescent="0.2">
      <c r="A3577" s="18">
        <v>40557</v>
      </c>
      <c r="B3577" s="25">
        <v>38.5</v>
      </c>
      <c r="C3577" s="18">
        <v>40561</v>
      </c>
      <c r="D3577" s="25">
        <v>40</v>
      </c>
      <c r="E3577" s="18">
        <v>40561</v>
      </c>
      <c r="F3577" s="25">
        <v>39</v>
      </c>
      <c r="G3577" s="18">
        <v>40557</v>
      </c>
      <c r="H3577" s="25">
        <v>39.5</v>
      </c>
      <c r="I3577" s="18">
        <v>40561</v>
      </c>
      <c r="J3577" s="25">
        <v>39</v>
      </c>
      <c r="K3577" s="18">
        <v>40561</v>
      </c>
      <c r="L3577" s="25">
        <v>39.5</v>
      </c>
      <c r="O3577" s="18">
        <v>40549</v>
      </c>
      <c r="P3577" s="6">
        <v>39.5</v>
      </c>
      <c r="Q3577" s="18">
        <v>40541</v>
      </c>
      <c r="R3577" s="6">
        <v>33.25</v>
      </c>
      <c r="S3577" s="18">
        <v>40561</v>
      </c>
      <c r="T3577" s="6">
        <v>40.5</v>
      </c>
    </row>
    <row r="3578" spans="1:20" x14ac:dyDescent="0.2">
      <c r="A3578" s="18">
        <v>40556</v>
      </c>
      <c r="B3578" s="25">
        <v>38.5</v>
      </c>
      <c r="C3578" s="18">
        <v>40557</v>
      </c>
      <c r="D3578" s="25">
        <v>40</v>
      </c>
      <c r="E3578" s="18">
        <v>40557</v>
      </c>
      <c r="F3578" s="25">
        <v>37.5</v>
      </c>
      <c r="G3578" s="18">
        <v>40556</v>
      </c>
      <c r="H3578" s="25">
        <v>39.5</v>
      </c>
      <c r="I3578" s="18">
        <v>40557</v>
      </c>
      <c r="J3578" s="25">
        <v>37.5</v>
      </c>
      <c r="K3578" s="18">
        <v>40557</v>
      </c>
      <c r="L3578" s="25">
        <v>38.5</v>
      </c>
      <c r="O3578" s="18">
        <v>40548</v>
      </c>
      <c r="P3578" s="6">
        <v>38.5</v>
      </c>
      <c r="Q3578" s="18">
        <v>40540</v>
      </c>
      <c r="R3578" s="6">
        <v>33.25</v>
      </c>
      <c r="S3578" s="18">
        <v>40557</v>
      </c>
      <c r="T3578" s="6">
        <v>40.5</v>
      </c>
    </row>
    <row r="3579" spans="1:20" x14ac:dyDescent="0.2">
      <c r="A3579" s="18">
        <v>40555</v>
      </c>
      <c r="B3579" s="25">
        <v>38</v>
      </c>
      <c r="C3579" s="18">
        <v>40556</v>
      </c>
      <c r="D3579" s="25">
        <v>40.5</v>
      </c>
      <c r="E3579" s="18">
        <v>40556</v>
      </c>
      <c r="F3579" s="25">
        <v>37.5</v>
      </c>
      <c r="G3579" s="18">
        <v>40555</v>
      </c>
      <c r="H3579" s="25">
        <v>38.5</v>
      </c>
      <c r="I3579" s="18">
        <v>40556</v>
      </c>
      <c r="J3579" s="25">
        <v>37.5</v>
      </c>
      <c r="K3579" s="18">
        <v>40556</v>
      </c>
      <c r="L3579" s="25">
        <v>38.5</v>
      </c>
      <c r="O3579" s="18">
        <v>40547</v>
      </c>
      <c r="P3579" s="6">
        <v>38.5</v>
      </c>
      <c r="Q3579" s="18">
        <v>40539</v>
      </c>
      <c r="R3579" s="6">
        <v>33.25</v>
      </c>
      <c r="S3579" s="18">
        <v>40556</v>
      </c>
      <c r="T3579" s="6">
        <v>40.5</v>
      </c>
    </row>
    <row r="3580" spans="1:20" x14ac:dyDescent="0.2">
      <c r="A3580" s="18">
        <v>40554</v>
      </c>
      <c r="B3580" s="25">
        <v>38</v>
      </c>
      <c r="C3580" s="18">
        <v>40555</v>
      </c>
      <c r="D3580" s="25">
        <v>39.5</v>
      </c>
      <c r="E3580" s="18">
        <v>40555</v>
      </c>
      <c r="F3580" s="25">
        <v>37.5</v>
      </c>
      <c r="G3580" s="18">
        <v>40554</v>
      </c>
      <c r="H3580" s="25">
        <v>38.5</v>
      </c>
      <c r="I3580" s="18">
        <v>40555</v>
      </c>
      <c r="J3580" s="25">
        <v>37.5</v>
      </c>
      <c r="K3580" s="18">
        <v>40555</v>
      </c>
      <c r="L3580" s="25">
        <v>38.5</v>
      </c>
      <c r="O3580" s="18">
        <v>40546</v>
      </c>
      <c r="P3580" s="6">
        <v>37.25</v>
      </c>
      <c r="Q3580" s="18">
        <v>40535</v>
      </c>
      <c r="R3580" s="6">
        <v>33.25</v>
      </c>
      <c r="S3580" s="18">
        <v>40555</v>
      </c>
      <c r="T3580" s="6">
        <v>40.5</v>
      </c>
    </row>
    <row r="3581" spans="1:20" x14ac:dyDescent="0.2">
      <c r="A3581" s="18">
        <v>40553</v>
      </c>
      <c r="B3581" s="25">
        <v>37.25</v>
      </c>
      <c r="C3581" s="18">
        <v>40554</v>
      </c>
      <c r="D3581" s="25">
        <v>40</v>
      </c>
      <c r="E3581" s="18">
        <v>40554</v>
      </c>
      <c r="F3581" s="25">
        <v>37.5</v>
      </c>
      <c r="G3581" s="18">
        <v>40553</v>
      </c>
      <c r="H3581" s="25">
        <v>37.5</v>
      </c>
      <c r="I3581" s="18">
        <v>40554</v>
      </c>
      <c r="J3581" s="25">
        <v>37.5</v>
      </c>
      <c r="K3581" s="18">
        <v>40554</v>
      </c>
      <c r="L3581" s="25">
        <v>38</v>
      </c>
      <c r="O3581" s="18">
        <v>40543</v>
      </c>
      <c r="P3581" s="6">
        <v>37.25</v>
      </c>
      <c r="Q3581" s="18">
        <v>40534</v>
      </c>
      <c r="R3581" s="6">
        <v>33.25</v>
      </c>
      <c r="S3581" s="18">
        <v>40554</v>
      </c>
      <c r="T3581" s="6">
        <v>39.25</v>
      </c>
    </row>
    <row r="3582" spans="1:20" x14ac:dyDescent="0.2">
      <c r="A3582" s="18">
        <v>40550</v>
      </c>
      <c r="B3582" s="25">
        <v>37.25</v>
      </c>
      <c r="C3582" s="18">
        <v>40553</v>
      </c>
      <c r="D3582" s="25">
        <v>39.5</v>
      </c>
      <c r="E3582" s="18">
        <v>40553</v>
      </c>
      <c r="F3582" s="25">
        <v>36</v>
      </c>
      <c r="G3582" s="18">
        <v>40550</v>
      </c>
      <c r="H3582" s="25">
        <v>37.5</v>
      </c>
      <c r="I3582" s="18">
        <v>40553</v>
      </c>
      <c r="J3582" s="25">
        <v>36</v>
      </c>
      <c r="K3582" s="18">
        <v>40553</v>
      </c>
      <c r="L3582" s="25">
        <v>36.5</v>
      </c>
      <c r="O3582" s="18">
        <v>40542</v>
      </c>
      <c r="P3582" s="6">
        <v>37.25</v>
      </c>
      <c r="Q3582" s="18">
        <v>40533</v>
      </c>
      <c r="R3582" s="6">
        <v>33.25</v>
      </c>
      <c r="S3582" s="18">
        <v>40553</v>
      </c>
      <c r="T3582" s="6">
        <v>39.25</v>
      </c>
    </row>
    <row r="3583" spans="1:20" x14ac:dyDescent="0.2">
      <c r="A3583" s="18">
        <v>40549</v>
      </c>
      <c r="B3583" s="25">
        <v>37.25</v>
      </c>
      <c r="C3583" s="18">
        <v>40550</v>
      </c>
      <c r="D3583" s="25">
        <v>39.5</v>
      </c>
      <c r="E3583" s="18">
        <v>40550</v>
      </c>
      <c r="F3583" s="25">
        <v>34.5</v>
      </c>
      <c r="G3583" s="18">
        <v>40549</v>
      </c>
      <c r="H3583" s="25">
        <v>37.5</v>
      </c>
      <c r="I3583" s="18">
        <v>40550</v>
      </c>
      <c r="J3583" s="25">
        <v>36</v>
      </c>
      <c r="K3583" s="18">
        <v>40550</v>
      </c>
      <c r="L3583" s="25">
        <v>36.5</v>
      </c>
      <c r="O3583" s="18">
        <v>40541</v>
      </c>
      <c r="P3583" s="6">
        <v>37.25</v>
      </c>
      <c r="Q3583" s="18">
        <v>40532</v>
      </c>
      <c r="R3583" s="6">
        <v>33.25</v>
      </c>
      <c r="S3583" s="18">
        <v>40550</v>
      </c>
      <c r="T3583" s="6">
        <v>39.25</v>
      </c>
    </row>
    <row r="3584" spans="1:20" x14ac:dyDescent="0.2">
      <c r="A3584" s="18">
        <v>40548</v>
      </c>
      <c r="B3584" s="25">
        <v>37.25</v>
      </c>
      <c r="C3584" s="18">
        <v>40549</v>
      </c>
      <c r="D3584" s="25">
        <v>38.75</v>
      </c>
      <c r="E3584" s="18">
        <v>40549</v>
      </c>
      <c r="F3584" s="25">
        <v>34.5</v>
      </c>
      <c r="G3584" s="18">
        <v>40548</v>
      </c>
      <c r="H3584" s="25">
        <v>37.5</v>
      </c>
      <c r="I3584" s="18">
        <v>40549</v>
      </c>
      <c r="J3584" s="25">
        <v>36</v>
      </c>
      <c r="K3584" s="18">
        <v>40549</v>
      </c>
      <c r="L3584" s="25">
        <v>36.5</v>
      </c>
      <c r="O3584" s="18">
        <v>40540</v>
      </c>
      <c r="P3584" s="6">
        <v>37.25</v>
      </c>
      <c r="Q3584" s="18">
        <v>40529</v>
      </c>
      <c r="R3584" s="6">
        <v>33.25</v>
      </c>
      <c r="S3584" s="18">
        <v>40549</v>
      </c>
      <c r="T3584" s="6">
        <v>39.25</v>
      </c>
    </row>
    <row r="3585" spans="1:20" x14ac:dyDescent="0.2">
      <c r="A3585" s="18">
        <v>40547</v>
      </c>
      <c r="B3585" s="25">
        <v>36</v>
      </c>
      <c r="C3585" s="18">
        <v>40548</v>
      </c>
      <c r="D3585" s="25">
        <v>38.5</v>
      </c>
      <c r="E3585" s="18">
        <v>40548</v>
      </c>
      <c r="F3585" s="25">
        <v>34.5</v>
      </c>
      <c r="G3585" s="18">
        <v>40547</v>
      </c>
      <c r="H3585" s="25">
        <v>35</v>
      </c>
      <c r="I3585" s="18">
        <v>40548</v>
      </c>
      <c r="J3585" s="25">
        <v>36</v>
      </c>
      <c r="K3585" s="18">
        <v>40548</v>
      </c>
      <c r="L3585" s="25">
        <v>36.5</v>
      </c>
      <c r="O3585" s="18">
        <v>40539</v>
      </c>
      <c r="P3585" s="6">
        <v>37.25</v>
      </c>
      <c r="Q3585" s="18">
        <v>40528</v>
      </c>
      <c r="R3585" s="6">
        <v>30</v>
      </c>
      <c r="S3585" s="18">
        <v>40548</v>
      </c>
      <c r="T3585" s="6">
        <v>39.25</v>
      </c>
    </row>
    <row r="3586" spans="1:20" x14ac:dyDescent="0.2">
      <c r="A3586" s="18">
        <v>40546</v>
      </c>
      <c r="B3586" s="25">
        <v>36</v>
      </c>
      <c r="C3586" s="18">
        <v>40547</v>
      </c>
      <c r="D3586" s="25">
        <v>37.25</v>
      </c>
      <c r="E3586" s="18">
        <v>40547</v>
      </c>
      <c r="F3586" s="25">
        <v>32.5</v>
      </c>
      <c r="G3586" s="18">
        <v>40546</v>
      </c>
      <c r="H3586" s="25">
        <v>35</v>
      </c>
      <c r="I3586" s="18">
        <v>40547</v>
      </c>
      <c r="J3586" s="25">
        <v>35</v>
      </c>
      <c r="K3586" s="18">
        <v>40547</v>
      </c>
      <c r="L3586" s="25">
        <v>36.5</v>
      </c>
      <c r="O3586" s="18">
        <v>40535</v>
      </c>
      <c r="P3586" s="6">
        <v>37.25</v>
      </c>
      <c r="Q3586" s="18">
        <v>40527</v>
      </c>
      <c r="R3586" s="6">
        <v>30</v>
      </c>
      <c r="S3586" s="18">
        <v>40547</v>
      </c>
      <c r="T3586" s="6">
        <v>37.5</v>
      </c>
    </row>
    <row r="3587" spans="1:20" x14ac:dyDescent="0.2">
      <c r="A3587" s="18">
        <v>40543</v>
      </c>
      <c r="B3587" s="25">
        <v>35.25</v>
      </c>
      <c r="C3587" s="18">
        <v>40546</v>
      </c>
      <c r="D3587" s="25">
        <v>38</v>
      </c>
      <c r="E3587" s="18">
        <v>40546</v>
      </c>
      <c r="F3587" s="25">
        <v>32.5</v>
      </c>
      <c r="G3587" s="18">
        <v>40543</v>
      </c>
      <c r="H3587" s="25">
        <v>35</v>
      </c>
      <c r="I3587" s="18">
        <v>40546</v>
      </c>
      <c r="J3587" s="25">
        <v>35</v>
      </c>
      <c r="K3587" s="18">
        <v>40546</v>
      </c>
      <c r="L3587" s="25">
        <v>37</v>
      </c>
      <c r="O3587" s="18">
        <v>40534</v>
      </c>
      <c r="P3587" s="6">
        <v>37.25</v>
      </c>
      <c r="Q3587" s="18">
        <v>40526</v>
      </c>
      <c r="R3587" s="6">
        <v>30</v>
      </c>
      <c r="S3587" s="18">
        <v>40546</v>
      </c>
      <c r="T3587" s="6">
        <v>37.5</v>
      </c>
    </row>
    <row r="3588" spans="1:20" x14ac:dyDescent="0.2">
      <c r="A3588" s="18">
        <v>40542</v>
      </c>
      <c r="B3588" s="25">
        <v>35.25</v>
      </c>
      <c r="C3588" s="18">
        <v>40543</v>
      </c>
      <c r="D3588" s="25">
        <v>35.5</v>
      </c>
      <c r="E3588" s="18">
        <v>40543</v>
      </c>
      <c r="F3588" s="25">
        <v>32.5</v>
      </c>
      <c r="G3588" s="18">
        <v>40542</v>
      </c>
      <c r="H3588" s="25">
        <v>35</v>
      </c>
      <c r="I3588" s="18">
        <v>40543</v>
      </c>
      <c r="J3588" s="25">
        <v>35</v>
      </c>
      <c r="K3588" s="18">
        <v>40543</v>
      </c>
      <c r="L3588" s="25">
        <v>33.75</v>
      </c>
      <c r="O3588" s="18">
        <v>40533</v>
      </c>
      <c r="P3588" s="6">
        <v>37.25</v>
      </c>
      <c r="Q3588" s="18">
        <v>40525</v>
      </c>
      <c r="R3588" s="6">
        <v>30</v>
      </c>
      <c r="S3588" s="18">
        <v>40543</v>
      </c>
      <c r="T3588" s="6">
        <v>37.5</v>
      </c>
    </row>
    <row r="3589" spans="1:20" x14ac:dyDescent="0.2">
      <c r="A3589" s="18">
        <v>40541</v>
      </c>
      <c r="B3589" s="25">
        <v>35.25</v>
      </c>
      <c r="C3589" s="18">
        <v>40542</v>
      </c>
      <c r="D3589" s="25">
        <v>35.5</v>
      </c>
      <c r="E3589" s="18">
        <v>40542</v>
      </c>
      <c r="F3589" s="25">
        <v>32.5</v>
      </c>
      <c r="G3589" s="18">
        <v>40541</v>
      </c>
      <c r="H3589" s="25">
        <v>35</v>
      </c>
      <c r="I3589" s="18">
        <v>40542</v>
      </c>
      <c r="J3589" s="25">
        <v>35</v>
      </c>
      <c r="K3589" s="18">
        <v>40542</v>
      </c>
      <c r="L3589" s="25">
        <v>33.75</v>
      </c>
      <c r="O3589" s="18">
        <v>40532</v>
      </c>
      <c r="P3589" s="6">
        <v>37.25</v>
      </c>
      <c r="Q3589" s="18">
        <v>40522</v>
      </c>
      <c r="R3589" s="6">
        <v>30</v>
      </c>
      <c r="S3589" s="18">
        <v>40542</v>
      </c>
      <c r="T3589" s="6">
        <v>37.5</v>
      </c>
    </row>
    <row r="3590" spans="1:20" x14ac:dyDescent="0.2">
      <c r="A3590" s="18">
        <v>40540</v>
      </c>
      <c r="B3590" s="25">
        <v>35.25</v>
      </c>
      <c r="C3590" s="18">
        <v>40541</v>
      </c>
      <c r="D3590" s="25">
        <v>35.5</v>
      </c>
      <c r="E3590" s="18">
        <v>40541</v>
      </c>
      <c r="F3590" s="25">
        <v>32.5</v>
      </c>
      <c r="G3590" s="18">
        <v>40540</v>
      </c>
      <c r="H3590" s="25">
        <v>35</v>
      </c>
      <c r="I3590" s="18">
        <v>40541</v>
      </c>
      <c r="J3590" s="25">
        <v>35</v>
      </c>
      <c r="K3590" s="18">
        <v>40541</v>
      </c>
      <c r="L3590" s="25">
        <v>33.75</v>
      </c>
      <c r="O3590" s="18">
        <v>40529</v>
      </c>
      <c r="P3590" s="6">
        <v>36.75</v>
      </c>
      <c r="Q3590" s="18">
        <v>40521</v>
      </c>
      <c r="R3590" s="6">
        <v>30</v>
      </c>
      <c r="S3590" s="18">
        <v>40541</v>
      </c>
      <c r="T3590" s="6">
        <v>37.5</v>
      </c>
    </row>
    <row r="3591" spans="1:20" x14ac:dyDescent="0.2">
      <c r="A3591" s="18">
        <v>40539</v>
      </c>
      <c r="B3591" s="25">
        <v>35</v>
      </c>
      <c r="C3591" s="18">
        <v>40540</v>
      </c>
      <c r="D3591" s="25">
        <v>35.5</v>
      </c>
      <c r="E3591" s="18">
        <v>40540</v>
      </c>
      <c r="F3591" s="25">
        <v>32.5</v>
      </c>
      <c r="G3591" s="18">
        <v>40539</v>
      </c>
      <c r="H3591" s="25">
        <v>35</v>
      </c>
      <c r="I3591" s="18">
        <v>40540</v>
      </c>
      <c r="J3591" s="25">
        <v>35</v>
      </c>
      <c r="K3591" s="18">
        <v>40540</v>
      </c>
      <c r="L3591" s="25">
        <v>33.75</v>
      </c>
      <c r="O3591" s="18">
        <v>40528</v>
      </c>
      <c r="P3591" s="6">
        <v>36</v>
      </c>
      <c r="Q3591" s="18">
        <v>40520</v>
      </c>
      <c r="R3591" s="6">
        <v>30</v>
      </c>
      <c r="S3591" s="18">
        <v>40540</v>
      </c>
      <c r="T3591" s="6">
        <v>36.25</v>
      </c>
    </row>
    <row r="3592" spans="1:20" x14ac:dyDescent="0.2">
      <c r="A3592" s="18">
        <v>40535</v>
      </c>
      <c r="B3592" s="25">
        <v>35</v>
      </c>
      <c r="C3592" s="18">
        <v>40539</v>
      </c>
      <c r="D3592" s="25">
        <v>35.5</v>
      </c>
      <c r="E3592" s="18">
        <v>40539</v>
      </c>
      <c r="F3592" s="25">
        <v>32.5</v>
      </c>
      <c r="G3592" s="18">
        <v>40535</v>
      </c>
      <c r="H3592" s="25">
        <v>34.5</v>
      </c>
      <c r="I3592" s="18">
        <v>40539</v>
      </c>
      <c r="J3592" s="25">
        <v>35</v>
      </c>
      <c r="K3592" s="18">
        <v>40539</v>
      </c>
      <c r="L3592" s="25">
        <v>33.75</v>
      </c>
      <c r="O3592" s="18">
        <v>40527</v>
      </c>
      <c r="P3592" s="6">
        <v>36</v>
      </c>
      <c r="Q3592" s="18">
        <v>40519</v>
      </c>
      <c r="R3592" s="6">
        <v>30</v>
      </c>
      <c r="S3592" s="18">
        <v>40539</v>
      </c>
      <c r="T3592" s="6">
        <v>36.25</v>
      </c>
    </row>
    <row r="3593" spans="1:20" x14ac:dyDescent="0.2">
      <c r="A3593" s="18">
        <v>40534</v>
      </c>
      <c r="B3593" s="25">
        <v>35</v>
      </c>
      <c r="C3593" s="18">
        <v>40535</v>
      </c>
      <c r="D3593" s="25">
        <v>35.5</v>
      </c>
      <c r="E3593" s="18">
        <v>40535</v>
      </c>
      <c r="F3593" s="25">
        <v>32.5</v>
      </c>
      <c r="G3593" s="18">
        <v>40534</v>
      </c>
      <c r="H3593" s="25">
        <v>34.5</v>
      </c>
      <c r="I3593" s="18">
        <v>40535</v>
      </c>
      <c r="J3593" s="25">
        <v>35</v>
      </c>
      <c r="K3593" s="18">
        <v>40535</v>
      </c>
      <c r="L3593" s="25">
        <v>33.75</v>
      </c>
      <c r="O3593" s="18">
        <v>40526</v>
      </c>
      <c r="P3593" s="6">
        <v>35</v>
      </c>
      <c r="Q3593" s="18">
        <v>40518</v>
      </c>
      <c r="R3593" s="6">
        <v>30</v>
      </c>
      <c r="S3593" s="18">
        <v>40535</v>
      </c>
      <c r="T3593" s="6">
        <v>36.25</v>
      </c>
    </row>
    <row r="3594" spans="1:20" x14ac:dyDescent="0.2">
      <c r="A3594" s="18">
        <v>40533</v>
      </c>
      <c r="B3594" s="25">
        <v>35</v>
      </c>
      <c r="C3594" s="18">
        <v>40534</v>
      </c>
      <c r="D3594" s="25">
        <v>35.5</v>
      </c>
      <c r="E3594" s="18">
        <v>40534</v>
      </c>
      <c r="F3594" s="25">
        <v>32.5</v>
      </c>
      <c r="G3594" s="18">
        <v>40533</v>
      </c>
      <c r="H3594" s="25">
        <v>34.5</v>
      </c>
      <c r="I3594" s="18">
        <v>40534</v>
      </c>
      <c r="J3594" s="25">
        <v>35</v>
      </c>
      <c r="K3594" s="18">
        <v>40534</v>
      </c>
      <c r="L3594" s="25">
        <v>33.75</v>
      </c>
      <c r="O3594" s="18">
        <v>40525</v>
      </c>
      <c r="P3594" s="6">
        <v>35</v>
      </c>
      <c r="Q3594" s="18">
        <v>40515</v>
      </c>
      <c r="R3594" s="6">
        <v>30</v>
      </c>
      <c r="S3594" s="18">
        <v>40534</v>
      </c>
      <c r="T3594" s="6">
        <v>36.25</v>
      </c>
    </row>
    <row r="3595" spans="1:20" x14ac:dyDescent="0.2">
      <c r="A3595" s="18">
        <v>40532</v>
      </c>
      <c r="B3595" s="25">
        <v>34.25</v>
      </c>
      <c r="C3595" s="18">
        <v>40533</v>
      </c>
      <c r="D3595" s="25">
        <v>34.75</v>
      </c>
      <c r="E3595" s="18">
        <v>40533</v>
      </c>
      <c r="F3595" s="25">
        <v>32.5</v>
      </c>
      <c r="G3595" s="18">
        <v>40532</v>
      </c>
      <c r="H3595" s="25">
        <v>34</v>
      </c>
      <c r="I3595" s="18">
        <v>40533</v>
      </c>
      <c r="J3595" s="25">
        <v>35</v>
      </c>
      <c r="K3595" s="18">
        <v>40533</v>
      </c>
      <c r="L3595" s="25">
        <v>33.75</v>
      </c>
      <c r="O3595" s="18">
        <v>40522</v>
      </c>
      <c r="P3595" s="6">
        <v>35</v>
      </c>
      <c r="Q3595" s="18">
        <v>40514</v>
      </c>
      <c r="R3595" s="6">
        <v>30</v>
      </c>
      <c r="S3595" s="18">
        <v>40533</v>
      </c>
      <c r="T3595" s="6">
        <v>36.25</v>
      </c>
    </row>
    <row r="3596" spans="1:20" x14ac:dyDescent="0.2">
      <c r="A3596" s="18">
        <v>40529</v>
      </c>
      <c r="B3596" s="25">
        <v>34.25</v>
      </c>
      <c r="C3596" s="18">
        <v>40532</v>
      </c>
      <c r="D3596" s="25">
        <v>34.75</v>
      </c>
      <c r="E3596" s="18">
        <v>40532</v>
      </c>
      <c r="F3596" s="25">
        <v>32.5</v>
      </c>
      <c r="G3596" s="18">
        <v>40529</v>
      </c>
      <c r="H3596" s="25">
        <v>34</v>
      </c>
      <c r="I3596" s="18">
        <v>40532</v>
      </c>
      <c r="J3596" s="25">
        <v>35</v>
      </c>
      <c r="K3596" s="18">
        <v>40532</v>
      </c>
      <c r="L3596" s="25">
        <v>33</v>
      </c>
      <c r="O3596" s="18">
        <v>40521</v>
      </c>
      <c r="P3596" s="6">
        <v>35</v>
      </c>
      <c r="Q3596" s="18">
        <v>40513</v>
      </c>
      <c r="R3596" s="6">
        <v>30</v>
      </c>
      <c r="S3596" s="18">
        <v>40532</v>
      </c>
      <c r="T3596" s="6">
        <v>36.25</v>
      </c>
    </row>
    <row r="3597" spans="1:20" x14ac:dyDescent="0.2">
      <c r="A3597" s="18">
        <v>40528</v>
      </c>
      <c r="B3597" s="25">
        <v>34.25</v>
      </c>
      <c r="C3597" s="18">
        <v>40529</v>
      </c>
      <c r="D3597" s="25">
        <v>34.75</v>
      </c>
      <c r="E3597" s="18">
        <v>40529</v>
      </c>
      <c r="F3597" s="25">
        <v>32.5</v>
      </c>
      <c r="G3597" s="18">
        <v>40528</v>
      </c>
      <c r="H3597" s="25">
        <v>33.5</v>
      </c>
      <c r="I3597" s="18">
        <v>40529</v>
      </c>
      <c r="J3597" s="25">
        <v>35</v>
      </c>
      <c r="K3597" s="18">
        <v>40529</v>
      </c>
      <c r="L3597" s="25">
        <v>33</v>
      </c>
      <c r="O3597" s="18">
        <v>40520</v>
      </c>
      <c r="P3597" s="6">
        <v>35</v>
      </c>
      <c r="Q3597" s="18">
        <v>40512</v>
      </c>
      <c r="R3597" s="6">
        <v>30</v>
      </c>
      <c r="S3597" s="18">
        <v>40529</v>
      </c>
      <c r="T3597" s="6">
        <v>36.25</v>
      </c>
    </row>
    <row r="3598" spans="1:20" x14ac:dyDescent="0.2">
      <c r="A3598" s="18">
        <v>40527</v>
      </c>
      <c r="B3598" s="25">
        <v>34</v>
      </c>
      <c r="C3598" s="18">
        <v>40528</v>
      </c>
      <c r="D3598" s="25">
        <v>35</v>
      </c>
      <c r="E3598" s="18">
        <v>40528</v>
      </c>
      <c r="F3598" s="25">
        <v>31.88</v>
      </c>
      <c r="G3598" s="18">
        <v>40527</v>
      </c>
      <c r="H3598" s="25">
        <v>33.5</v>
      </c>
      <c r="I3598" s="18">
        <v>40528</v>
      </c>
      <c r="J3598" s="25">
        <v>33.5</v>
      </c>
      <c r="K3598" s="18">
        <v>40528</v>
      </c>
      <c r="L3598" s="25">
        <v>33</v>
      </c>
      <c r="O3598" s="18">
        <v>40519</v>
      </c>
      <c r="P3598" s="6">
        <v>35</v>
      </c>
      <c r="Q3598" s="18">
        <v>40511</v>
      </c>
      <c r="R3598" s="6">
        <v>30</v>
      </c>
      <c r="S3598" s="18">
        <v>40528</v>
      </c>
      <c r="T3598" s="6">
        <v>35.5</v>
      </c>
    </row>
    <row r="3599" spans="1:20" x14ac:dyDescent="0.2">
      <c r="A3599" s="18">
        <v>40526</v>
      </c>
      <c r="B3599" s="25">
        <v>34</v>
      </c>
      <c r="C3599" s="18">
        <v>40527</v>
      </c>
      <c r="D3599" s="25">
        <v>34.75</v>
      </c>
      <c r="E3599" s="18">
        <v>40527</v>
      </c>
      <c r="F3599" s="25">
        <v>31.88</v>
      </c>
      <c r="G3599" s="18">
        <v>40526</v>
      </c>
      <c r="H3599" s="25">
        <v>33</v>
      </c>
      <c r="I3599" s="18">
        <v>40527</v>
      </c>
      <c r="J3599" s="25">
        <v>33.5</v>
      </c>
      <c r="K3599" s="18">
        <v>40527</v>
      </c>
      <c r="L3599" s="25">
        <v>33</v>
      </c>
      <c r="O3599" s="18">
        <v>40518</v>
      </c>
      <c r="P3599" s="6">
        <v>35</v>
      </c>
      <c r="Q3599" s="18">
        <v>40508</v>
      </c>
      <c r="R3599" s="6">
        <v>30</v>
      </c>
      <c r="S3599" s="18">
        <v>40527</v>
      </c>
      <c r="T3599" s="6">
        <v>35.5</v>
      </c>
    </row>
    <row r="3600" spans="1:20" x14ac:dyDescent="0.2">
      <c r="A3600" s="18">
        <v>40525</v>
      </c>
      <c r="B3600" s="25">
        <v>33</v>
      </c>
      <c r="C3600" s="18">
        <v>40526</v>
      </c>
      <c r="D3600" s="25">
        <v>34.25</v>
      </c>
      <c r="E3600" s="18">
        <v>40526</v>
      </c>
      <c r="F3600" s="25">
        <v>31.88</v>
      </c>
      <c r="G3600" s="18">
        <v>40525</v>
      </c>
      <c r="H3600" s="25">
        <v>33</v>
      </c>
      <c r="I3600" s="18">
        <v>40526</v>
      </c>
      <c r="J3600" s="25">
        <v>33.5</v>
      </c>
      <c r="K3600" s="18">
        <v>40526</v>
      </c>
      <c r="L3600" s="25">
        <v>32.5</v>
      </c>
      <c r="O3600" s="18">
        <v>40515</v>
      </c>
      <c r="P3600" s="6">
        <v>35</v>
      </c>
      <c r="Q3600" s="18">
        <v>40506</v>
      </c>
      <c r="R3600" s="6">
        <v>30</v>
      </c>
      <c r="S3600" s="18">
        <v>40526</v>
      </c>
      <c r="T3600" s="6">
        <v>34.5</v>
      </c>
    </row>
    <row r="3601" spans="1:20" x14ac:dyDescent="0.2">
      <c r="A3601" s="18">
        <v>40522</v>
      </c>
      <c r="B3601" s="25">
        <v>33</v>
      </c>
      <c r="C3601" s="18">
        <v>40525</v>
      </c>
      <c r="D3601" s="25">
        <v>34</v>
      </c>
      <c r="E3601" s="18">
        <v>40525</v>
      </c>
      <c r="F3601" s="25">
        <v>31.88</v>
      </c>
      <c r="G3601" s="18">
        <v>40522</v>
      </c>
      <c r="H3601" s="25">
        <v>33</v>
      </c>
      <c r="I3601" s="18">
        <v>40525</v>
      </c>
      <c r="J3601" s="25">
        <v>33.5</v>
      </c>
      <c r="K3601" s="18">
        <v>40525</v>
      </c>
      <c r="L3601" s="25">
        <v>32.5</v>
      </c>
      <c r="O3601" s="18">
        <v>40514</v>
      </c>
      <c r="P3601" s="6">
        <v>35</v>
      </c>
      <c r="Q3601" s="18">
        <v>40505</v>
      </c>
      <c r="R3601" s="6">
        <v>30</v>
      </c>
      <c r="S3601" s="18">
        <v>40525</v>
      </c>
      <c r="T3601" s="6">
        <v>34.5</v>
      </c>
    </row>
    <row r="3602" spans="1:20" x14ac:dyDescent="0.2">
      <c r="A3602" s="18">
        <v>40521</v>
      </c>
      <c r="B3602" s="25">
        <v>33</v>
      </c>
      <c r="C3602" s="18">
        <v>40522</v>
      </c>
      <c r="D3602" s="25">
        <v>34</v>
      </c>
      <c r="E3602" s="18">
        <v>40522</v>
      </c>
      <c r="F3602" s="25">
        <v>31.88</v>
      </c>
      <c r="G3602" s="18">
        <v>40521</v>
      </c>
      <c r="H3602" s="25">
        <v>33</v>
      </c>
      <c r="I3602" s="18">
        <v>40522</v>
      </c>
      <c r="J3602" s="25">
        <v>33.5</v>
      </c>
      <c r="K3602" s="18">
        <v>40522</v>
      </c>
      <c r="L3602" s="25">
        <v>32.5</v>
      </c>
      <c r="O3602" s="18">
        <v>40513</v>
      </c>
      <c r="P3602" s="6">
        <v>35</v>
      </c>
      <c r="Q3602" s="18">
        <v>40504</v>
      </c>
      <c r="R3602" s="6">
        <v>30</v>
      </c>
      <c r="S3602" s="18">
        <v>40522</v>
      </c>
      <c r="T3602" s="6">
        <v>34.5</v>
      </c>
    </row>
    <row r="3603" spans="1:20" x14ac:dyDescent="0.2">
      <c r="A3603" s="18">
        <v>40520</v>
      </c>
      <c r="B3603" s="25">
        <v>33</v>
      </c>
      <c r="C3603" s="18">
        <v>40521</v>
      </c>
      <c r="D3603" s="25">
        <v>34</v>
      </c>
      <c r="E3603" s="18">
        <v>40521</v>
      </c>
      <c r="F3603" s="25">
        <v>31.88</v>
      </c>
      <c r="G3603" s="18">
        <v>40520</v>
      </c>
      <c r="H3603" s="25">
        <v>33</v>
      </c>
      <c r="I3603" s="18">
        <v>40521</v>
      </c>
      <c r="J3603" s="25">
        <v>33.5</v>
      </c>
      <c r="K3603" s="18">
        <v>40521</v>
      </c>
      <c r="L3603" s="25">
        <v>32.5</v>
      </c>
      <c r="O3603" s="18">
        <v>40512</v>
      </c>
      <c r="P3603" s="6">
        <v>35</v>
      </c>
      <c r="Q3603" s="18">
        <v>40501</v>
      </c>
      <c r="R3603" s="6">
        <v>30</v>
      </c>
      <c r="S3603" s="18">
        <v>40521</v>
      </c>
      <c r="T3603" s="6">
        <v>34.5</v>
      </c>
    </row>
    <row r="3604" spans="1:20" x14ac:dyDescent="0.2">
      <c r="A3604" s="18">
        <v>40519</v>
      </c>
      <c r="B3604" s="25">
        <v>33</v>
      </c>
      <c r="C3604" s="18">
        <v>40520</v>
      </c>
      <c r="D3604" s="25">
        <v>34</v>
      </c>
      <c r="E3604" s="18">
        <v>40520</v>
      </c>
      <c r="F3604" s="25">
        <v>31.88</v>
      </c>
      <c r="G3604" s="18">
        <v>40519</v>
      </c>
      <c r="H3604" s="25">
        <v>32</v>
      </c>
      <c r="I3604" s="18">
        <v>40520</v>
      </c>
      <c r="J3604" s="25">
        <v>33.5</v>
      </c>
      <c r="K3604" s="18">
        <v>40520</v>
      </c>
      <c r="L3604" s="25">
        <v>32.5</v>
      </c>
      <c r="O3604" s="18">
        <v>40511</v>
      </c>
      <c r="P3604" s="6">
        <v>35</v>
      </c>
      <c r="Q3604" s="18">
        <v>40500</v>
      </c>
      <c r="R3604" s="6">
        <v>30</v>
      </c>
      <c r="S3604" s="18">
        <v>40520</v>
      </c>
      <c r="T3604" s="6">
        <v>34.5</v>
      </c>
    </row>
    <row r="3605" spans="1:20" x14ac:dyDescent="0.2">
      <c r="A3605" s="18">
        <v>40518</v>
      </c>
      <c r="B3605" s="25">
        <v>33</v>
      </c>
      <c r="C3605" s="18">
        <v>40519</v>
      </c>
      <c r="D3605" s="25">
        <v>33.5</v>
      </c>
      <c r="E3605" s="18">
        <v>40519</v>
      </c>
      <c r="F3605" s="25">
        <v>31.88</v>
      </c>
      <c r="G3605" s="18">
        <v>40518</v>
      </c>
      <c r="H3605" s="25">
        <v>32</v>
      </c>
      <c r="I3605" s="18">
        <v>40519</v>
      </c>
      <c r="J3605" s="25">
        <v>33.5</v>
      </c>
      <c r="K3605" s="18">
        <v>40519</v>
      </c>
      <c r="L3605" s="25">
        <v>32</v>
      </c>
      <c r="O3605" s="18">
        <v>40508</v>
      </c>
      <c r="P3605" s="6">
        <v>35</v>
      </c>
      <c r="Q3605" s="18">
        <v>40499</v>
      </c>
      <c r="R3605" s="6">
        <v>30</v>
      </c>
      <c r="S3605" s="18">
        <v>40519</v>
      </c>
      <c r="T3605" s="6">
        <v>34</v>
      </c>
    </row>
    <row r="3606" spans="1:20" x14ac:dyDescent="0.2">
      <c r="A3606" s="18">
        <v>40515</v>
      </c>
      <c r="B3606" s="25">
        <v>33</v>
      </c>
      <c r="C3606" s="18">
        <v>40518</v>
      </c>
      <c r="D3606" s="25">
        <v>33</v>
      </c>
      <c r="E3606" s="18">
        <v>40518</v>
      </c>
      <c r="F3606" s="25">
        <v>31.88</v>
      </c>
      <c r="G3606" s="18">
        <v>40515</v>
      </c>
      <c r="H3606" s="25">
        <v>32</v>
      </c>
      <c r="I3606" s="18">
        <v>40518</v>
      </c>
      <c r="J3606" s="25">
        <v>33.5</v>
      </c>
      <c r="K3606" s="18">
        <v>40518</v>
      </c>
      <c r="L3606" s="25">
        <v>32</v>
      </c>
      <c r="O3606" s="18">
        <v>40506</v>
      </c>
      <c r="P3606" s="6">
        <v>35</v>
      </c>
      <c r="Q3606" s="18">
        <v>40498</v>
      </c>
      <c r="R3606" s="6">
        <v>30</v>
      </c>
      <c r="S3606" s="18">
        <v>40518</v>
      </c>
      <c r="T3606" s="6">
        <v>34</v>
      </c>
    </row>
    <row r="3607" spans="1:20" x14ac:dyDescent="0.2">
      <c r="A3607" s="18">
        <v>40514</v>
      </c>
      <c r="B3607" s="25">
        <v>33</v>
      </c>
      <c r="C3607" s="18">
        <v>40515</v>
      </c>
      <c r="D3607" s="25">
        <v>33</v>
      </c>
      <c r="E3607" s="18">
        <v>40515</v>
      </c>
      <c r="F3607" s="25">
        <v>31.88</v>
      </c>
      <c r="G3607" s="18">
        <v>40514</v>
      </c>
      <c r="H3607" s="25">
        <v>32</v>
      </c>
      <c r="I3607" s="18">
        <v>40515</v>
      </c>
      <c r="J3607" s="25">
        <v>33.5</v>
      </c>
      <c r="K3607" s="18">
        <v>40515</v>
      </c>
      <c r="L3607" s="25">
        <v>32</v>
      </c>
      <c r="O3607" s="18">
        <v>40505</v>
      </c>
      <c r="P3607" s="6">
        <v>35</v>
      </c>
      <c r="Q3607" s="18">
        <v>40497</v>
      </c>
      <c r="R3607" s="6">
        <v>28</v>
      </c>
      <c r="S3607" s="18">
        <v>40515</v>
      </c>
      <c r="T3607" s="6">
        <v>34</v>
      </c>
    </row>
    <row r="3608" spans="1:20" x14ac:dyDescent="0.2">
      <c r="A3608" s="18">
        <v>40513</v>
      </c>
      <c r="B3608" s="25">
        <v>33</v>
      </c>
      <c r="C3608" s="18">
        <v>40514</v>
      </c>
      <c r="D3608" s="25">
        <v>33</v>
      </c>
      <c r="E3608" s="18">
        <v>40514</v>
      </c>
      <c r="F3608" s="25">
        <v>31.88</v>
      </c>
      <c r="G3608" s="18">
        <v>40513</v>
      </c>
      <c r="H3608" s="25">
        <v>32</v>
      </c>
      <c r="I3608" s="18">
        <v>40514</v>
      </c>
      <c r="J3608" s="25">
        <v>33.5</v>
      </c>
      <c r="K3608" s="18">
        <v>40514</v>
      </c>
      <c r="L3608" s="25">
        <v>32</v>
      </c>
      <c r="O3608" s="18">
        <v>40504</v>
      </c>
      <c r="P3608" s="6">
        <v>35</v>
      </c>
      <c r="Q3608" s="18">
        <v>40494</v>
      </c>
      <c r="R3608" s="6">
        <v>28</v>
      </c>
      <c r="S3608" s="18">
        <v>40514</v>
      </c>
      <c r="T3608" s="6">
        <v>34</v>
      </c>
    </row>
    <row r="3609" spans="1:20" x14ac:dyDescent="0.2">
      <c r="A3609" s="18">
        <v>40512</v>
      </c>
      <c r="B3609" s="25">
        <v>33</v>
      </c>
      <c r="C3609" s="18">
        <v>40513</v>
      </c>
      <c r="D3609" s="25">
        <v>33</v>
      </c>
      <c r="E3609" s="18">
        <v>40513</v>
      </c>
      <c r="F3609" s="25">
        <v>31.88</v>
      </c>
      <c r="G3609" s="18">
        <v>40512</v>
      </c>
      <c r="H3609" s="25">
        <v>32</v>
      </c>
      <c r="I3609" s="18">
        <v>40513</v>
      </c>
      <c r="J3609" s="25">
        <v>33.5</v>
      </c>
      <c r="K3609" s="18">
        <v>40513</v>
      </c>
      <c r="L3609" s="25">
        <v>32</v>
      </c>
      <c r="O3609" s="18">
        <v>40501</v>
      </c>
      <c r="P3609" s="6">
        <v>35</v>
      </c>
      <c r="Q3609" s="18">
        <v>40493</v>
      </c>
      <c r="R3609" s="6">
        <v>27</v>
      </c>
      <c r="S3609" s="18">
        <v>40513</v>
      </c>
      <c r="T3609" s="6">
        <v>34</v>
      </c>
    </row>
    <row r="3610" spans="1:20" x14ac:dyDescent="0.2">
      <c r="A3610" s="18">
        <v>40511</v>
      </c>
      <c r="B3610" s="25">
        <v>32.5</v>
      </c>
      <c r="C3610" s="18">
        <v>40512</v>
      </c>
      <c r="D3610" s="25">
        <v>33</v>
      </c>
      <c r="E3610" s="18">
        <v>40512</v>
      </c>
      <c r="F3610" s="25">
        <v>31.5</v>
      </c>
      <c r="G3610" s="18">
        <v>40511</v>
      </c>
      <c r="H3610" s="25">
        <v>32</v>
      </c>
      <c r="I3610" s="18">
        <v>40512</v>
      </c>
      <c r="J3610" s="25">
        <v>33.25</v>
      </c>
      <c r="K3610" s="18">
        <v>40512</v>
      </c>
      <c r="L3610" s="25">
        <v>32</v>
      </c>
      <c r="O3610" s="18">
        <v>40500</v>
      </c>
      <c r="P3610" s="6">
        <v>35</v>
      </c>
      <c r="Q3610" s="18">
        <v>40492</v>
      </c>
      <c r="R3610" s="6">
        <v>27</v>
      </c>
      <c r="S3610" s="18">
        <v>40512</v>
      </c>
      <c r="T3610" s="6">
        <v>34</v>
      </c>
    </row>
    <row r="3611" spans="1:20" x14ac:dyDescent="0.2">
      <c r="A3611" s="18">
        <v>40508</v>
      </c>
      <c r="B3611" s="25">
        <v>31.75</v>
      </c>
      <c r="C3611" s="18">
        <v>40511</v>
      </c>
      <c r="D3611" s="25">
        <v>33</v>
      </c>
      <c r="E3611" s="18">
        <v>40511</v>
      </c>
      <c r="F3611" s="25">
        <v>31.5</v>
      </c>
      <c r="G3611" s="18">
        <v>40508</v>
      </c>
      <c r="H3611" s="25">
        <v>32</v>
      </c>
      <c r="I3611" s="18">
        <v>40511</v>
      </c>
      <c r="J3611" s="25">
        <v>33.25</v>
      </c>
      <c r="K3611" s="18">
        <v>40511</v>
      </c>
      <c r="L3611" s="25">
        <v>32</v>
      </c>
      <c r="O3611" s="18">
        <v>40499</v>
      </c>
      <c r="P3611" s="6">
        <v>35</v>
      </c>
      <c r="Q3611" s="18">
        <v>40491</v>
      </c>
      <c r="R3611" s="6">
        <v>27</v>
      </c>
      <c r="S3611" s="18">
        <v>40511</v>
      </c>
      <c r="T3611" s="6">
        <v>33.5</v>
      </c>
    </row>
    <row r="3612" spans="1:20" x14ac:dyDescent="0.2">
      <c r="A3612" s="18">
        <v>40506</v>
      </c>
      <c r="B3612" s="25">
        <v>31.75</v>
      </c>
      <c r="C3612" s="18">
        <v>40508</v>
      </c>
      <c r="D3612" s="25">
        <v>33</v>
      </c>
      <c r="E3612" s="18">
        <v>40508</v>
      </c>
      <c r="F3612" s="25">
        <v>31.5</v>
      </c>
      <c r="G3612" s="18">
        <v>40506</v>
      </c>
      <c r="H3612" s="25">
        <v>32</v>
      </c>
      <c r="I3612" s="18">
        <v>40508</v>
      </c>
      <c r="J3612" s="25">
        <v>33.25</v>
      </c>
      <c r="K3612" s="18">
        <v>40508</v>
      </c>
      <c r="L3612" s="25">
        <v>32</v>
      </c>
      <c r="O3612" s="18">
        <v>40498</v>
      </c>
      <c r="P3612" s="6">
        <v>35</v>
      </c>
      <c r="Q3612" s="18">
        <v>40490</v>
      </c>
      <c r="R3612" s="6">
        <v>27</v>
      </c>
      <c r="S3612" s="18">
        <v>40508</v>
      </c>
      <c r="T3612" s="6">
        <v>33.5</v>
      </c>
    </row>
    <row r="3613" spans="1:20" x14ac:dyDescent="0.2">
      <c r="A3613" s="18">
        <v>40505</v>
      </c>
      <c r="B3613" s="25">
        <v>31.75</v>
      </c>
      <c r="C3613" s="18">
        <v>40506</v>
      </c>
      <c r="D3613" s="25">
        <v>33</v>
      </c>
      <c r="E3613" s="18">
        <v>40506</v>
      </c>
      <c r="F3613" s="25">
        <v>31.5</v>
      </c>
      <c r="G3613" s="18">
        <v>40505</v>
      </c>
      <c r="H3613" s="25">
        <v>32</v>
      </c>
      <c r="I3613" s="18">
        <v>40506</v>
      </c>
      <c r="J3613" s="25">
        <v>33.25</v>
      </c>
      <c r="K3613" s="18">
        <v>40506</v>
      </c>
      <c r="L3613" s="25">
        <v>32</v>
      </c>
      <c r="O3613" s="18">
        <v>40497</v>
      </c>
      <c r="P3613" s="6">
        <v>35</v>
      </c>
      <c r="Q3613" s="18">
        <v>40487</v>
      </c>
      <c r="R3613" s="6">
        <v>27</v>
      </c>
      <c r="S3613" s="18">
        <v>40506</v>
      </c>
      <c r="T3613" s="6">
        <v>33.5</v>
      </c>
    </row>
    <row r="3614" spans="1:20" x14ac:dyDescent="0.2">
      <c r="A3614" s="18">
        <v>40504</v>
      </c>
      <c r="B3614" s="25">
        <v>31.75</v>
      </c>
      <c r="C3614" s="18">
        <v>40505</v>
      </c>
      <c r="D3614" s="25">
        <v>33</v>
      </c>
      <c r="E3614" s="18">
        <v>40505</v>
      </c>
      <c r="F3614" s="25">
        <v>31.5</v>
      </c>
      <c r="G3614" s="18">
        <v>40504</v>
      </c>
      <c r="H3614" s="25">
        <v>32</v>
      </c>
      <c r="I3614" s="18">
        <v>40505</v>
      </c>
      <c r="J3614" s="25">
        <v>33.25</v>
      </c>
      <c r="K3614" s="18">
        <v>40505</v>
      </c>
      <c r="L3614" s="25">
        <v>32</v>
      </c>
      <c r="O3614" s="18">
        <v>40494</v>
      </c>
      <c r="P3614" s="6">
        <v>35</v>
      </c>
      <c r="Q3614" s="18">
        <v>40486</v>
      </c>
      <c r="R3614" s="6">
        <v>27</v>
      </c>
      <c r="S3614" s="18">
        <v>40505</v>
      </c>
      <c r="T3614" s="6">
        <v>33.5</v>
      </c>
    </row>
    <row r="3615" spans="1:20" x14ac:dyDescent="0.2">
      <c r="A3615" s="18">
        <v>40501</v>
      </c>
      <c r="B3615" s="25">
        <v>31.75</v>
      </c>
      <c r="C3615" s="18">
        <v>40504</v>
      </c>
      <c r="D3615" s="25">
        <v>33</v>
      </c>
      <c r="E3615" s="18">
        <v>40504</v>
      </c>
      <c r="F3615" s="25">
        <v>31.5</v>
      </c>
      <c r="G3615" s="18">
        <v>40501</v>
      </c>
      <c r="H3615" s="25">
        <v>32</v>
      </c>
      <c r="I3615" s="18">
        <v>40504</v>
      </c>
      <c r="J3615" s="25">
        <v>33.25</v>
      </c>
      <c r="K3615" s="18">
        <v>40504</v>
      </c>
      <c r="L3615" s="25">
        <v>32</v>
      </c>
      <c r="O3615" s="18">
        <v>40493</v>
      </c>
      <c r="P3615" s="6">
        <v>35</v>
      </c>
      <c r="Q3615" s="18">
        <v>40485</v>
      </c>
      <c r="R3615" s="6">
        <v>27</v>
      </c>
      <c r="S3615" s="18">
        <v>40504</v>
      </c>
      <c r="T3615" s="6">
        <v>33.5</v>
      </c>
    </row>
    <row r="3616" spans="1:20" x14ac:dyDescent="0.2">
      <c r="A3616" s="18">
        <v>40500</v>
      </c>
      <c r="B3616" s="25">
        <v>31.75</v>
      </c>
      <c r="C3616" s="18">
        <v>40501</v>
      </c>
      <c r="D3616" s="25">
        <v>33</v>
      </c>
      <c r="E3616" s="18">
        <v>40501</v>
      </c>
      <c r="F3616" s="25">
        <v>31.5</v>
      </c>
      <c r="G3616" s="18">
        <v>40500</v>
      </c>
      <c r="H3616" s="25">
        <v>32</v>
      </c>
      <c r="I3616" s="18">
        <v>40501</v>
      </c>
      <c r="J3616" s="25">
        <v>33.75</v>
      </c>
      <c r="K3616" s="18">
        <v>40501</v>
      </c>
      <c r="L3616" s="25">
        <v>32</v>
      </c>
      <c r="O3616" s="18">
        <v>40492</v>
      </c>
      <c r="P3616" s="6">
        <v>35</v>
      </c>
      <c r="Q3616" s="18">
        <v>40484</v>
      </c>
      <c r="R3616" s="6">
        <v>26</v>
      </c>
      <c r="S3616" s="18">
        <v>40501</v>
      </c>
      <c r="T3616" s="6">
        <v>33.5</v>
      </c>
    </row>
    <row r="3617" spans="1:20" x14ac:dyDescent="0.2">
      <c r="A3617" s="18">
        <v>40499</v>
      </c>
      <c r="B3617" s="25">
        <v>32.5</v>
      </c>
      <c r="C3617" s="18">
        <v>40500</v>
      </c>
      <c r="D3617" s="25">
        <v>33</v>
      </c>
      <c r="E3617" s="18">
        <v>40500</v>
      </c>
      <c r="F3617" s="25">
        <v>31.5</v>
      </c>
      <c r="G3617" s="18">
        <v>40499</v>
      </c>
      <c r="H3617" s="25">
        <v>32</v>
      </c>
      <c r="I3617" s="18">
        <v>40500</v>
      </c>
      <c r="J3617" s="25">
        <v>33.75</v>
      </c>
      <c r="K3617" s="18">
        <v>40500</v>
      </c>
      <c r="L3617" s="25">
        <v>32</v>
      </c>
      <c r="O3617" s="18">
        <v>40491</v>
      </c>
      <c r="P3617" s="6">
        <v>33.25</v>
      </c>
      <c r="Q3617" s="18">
        <v>40483</v>
      </c>
      <c r="R3617" s="6">
        <v>26</v>
      </c>
      <c r="S3617" s="18">
        <v>40500</v>
      </c>
      <c r="T3617" s="6">
        <v>33.5</v>
      </c>
    </row>
    <row r="3618" spans="1:20" x14ac:dyDescent="0.2">
      <c r="A3618" s="18">
        <v>40498</v>
      </c>
      <c r="B3618" s="25">
        <v>32.5</v>
      </c>
      <c r="C3618" s="18">
        <v>40499</v>
      </c>
      <c r="D3618" s="25">
        <v>33</v>
      </c>
      <c r="E3618" s="18">
        <v>40499</v>
      </c>
      <c r="F3618" s="25">
        <v>31.5</v>
      </c>
      <c r="G3618" s="18">
        <v>40498</v>
      </c>
      <c r="H3618" s="25">
        <v>32</v>
      </c>
      <c r="I3618" s="18">
        <v>40499</v>
      </c>
      <c r="J3618" s="25">
        <v>33.75</v>
      </c>
      <c r="K3618" s="18">
        <v>40499</v>
      </c>
      <c r="L3618" s="25">
        <v>32</v>
      </c>
      <c r="O3618" s="18">
        <v>40490</v>
      </c>
      <c r="P3618" s="6">
        <v>33.25</v>
      </c>
      <c r="Q3618" s="18">
        <v>40480</v>
      </c>
      <c r="R3618" s="6">
        <v>26</v>
      </c>
      <c r="S3618" s="18">
        <v>40499</v>
      </c>
      <c r="T3618" s="6">
        <v>33.5</v>
      </c>
    </row>
    <row r="3619" spans="1:20" x14ac:dyDescent="0.2">
      <c r="A3619" s="18">
        <v>40497</v>
      </c>
      <c r="B3619" s="25">
        <v>32</v>
      </c>
      <c r="C3619" s="18">
        <v>40498</v>
      </c>
      <c r="D3619" s="25">
        <v>33</v>
      </c>
      <c r="E3619" s="18">
        <v>40498</v>
      </c>
      <c r="F3619" s="25">
        <v>31.5</v>
      </c>
      <c r="G3619" s="18">
        <v>40497</v>
      </c>
      <c r="H3619" s="25">
        <v>32</v>
      </c>
      <c r="I3619" s="18">
        <v>40498</v>
      </c>
      <c r="J3619" s="25">
        <v>32.5</v>
      </c>
      <c r="K3619" s="18">
        <v>40498</v>
      </c>
      <c r="L3619" s="25">
        <v>32</v>
      </c>
      <c r="O3619" s="18">
        <v>40487</v>
      </c>
      <c r="P3619" s="6">
        <v>33.25</v>
      </c>
      <c r="Q3619" s="18">
        <v>40479</v>
      </c>
      <c r="R3619" s="6">
        <v>26</v>
      </c>
      <c r="S3619" s="18">
        <v>40498</v>
      </c>
      <c r="T3619" s="6">
        <v>33.5</v>
      </c>
    </row>
    <row r="3620" spans="1:20" x14ac:dyDescent="0.2">
      <c r="A3620" s="18">
        <v>40494</v>
      </c>
      <c r="B3620" s="25">
        <v>32</v>
      </c>
      <c r="C3620" s="18">
        <v>40497</v>
      </c>
      <c r="D3620" s="25">
        <v>32.75</v>
      </c>
      <c r="E3620" s="18">
        <v>40497</v>
      </c>
      <c r="F3620" s="25">
        <v>27.63</v>
      </c>
      <c r="G3620" s="18">
        <v>40494</v>
      </c>
      <c r="H3620" s="25">
        <v>32</v>
      </c>
      <c r="I3620" s="18">
        <v>40497</v>
      </c>
      <c r="J3620" s="25">
        <v>29.5</v>
      </c>
      <c r="K3620" s="18">
        <v>40497</v>
      </c>
      <c r="L3620" s="25">
        <v>31.5</v>
      </c>
      <c r="O3620" s="18">
        <v>40486</v>
      </c>
      <c r="P3620" s="6">
        <v>33.25</v>
      </c>
      <c r="Q3620" s="18">
        <v>40478</v>
      </c>
      <c r="R3620" s="6">
        <v>26</v>
      </c>
      <c r="S3620" s="18">
        <v>40497</v>
      </c>
      <c r="T3620" s="6">
        <v>30.5</v>
      </c>
    </row>
    <row r="3621" spans="1:20" x14ac:dyDescent="0.2">
      <c r="A3621" s="18">
        <v>40493</v>
      </c>
      <c r="B3621" s="25">
        <v>32</v>
      </c>
      <c r="C3621" s="18">
        <v>40494</v>
      </c>
      <c r="D3621" s="25">
        <v>32.75</v>
      </c>
      <c r="E3621" s="18">
        <v>40494</v>
      </c>
      <c r="F3621" s="25">
        <v>27.63</v>
      </c>
      <c r="G3621" s="18">
        <v>40493</v>
      </c>
      <c r="H3621" s="25">
        <v>32</v>
      </c>
      <c r="I3621" s="18">
        <v>40494</v>
      </c>
      <c r="J3621" s="25">
        <v>29.5</v>
      </c>
      <c r="K3621" s="18">
        <v>40494</v>
      </c>
      <c r="L3621" s="25">
        <v>31.5</v>
      </c>
      <c r="O3621" s="18">
        <v>40485</v>
      </c>
      <c r="P3621" s="6">
        <v>31.5</v>
      </c>
      <c r="Q3621" s="18">
        <v>40477</v>
      </c>
      <c r="R3621" s="6">
        <v>25</v>
      </c>
      <c r="S3621" s="18">
        <v>40494</v>
      </c>
      <c r="T3621" s="6">
        <v>30.5</v>
      </c>
    </row>
    <row r="3622" spans="1:20" x14ac:dyDescent="0.2">
      <c r="A3622" s="18">
        <v>40492</v>
      </c>
      <c r="B3622" s="25">
        <v>31.75</v>
      </c>
      <c r="C3622" s="18">
        <v>40493</v>
      </c>
      <c r="D3622" s="25">
        <v>32.75</v>
      </c>
      <c r="E3622" s="18">
        <v>40493</v>
      </c>
      <c r="F3622" s="25">
        <v>25.5</v>
      </c>
      <c r="G3622" s="18">
        <v>40492</v>
      </c>
      <c r="H3622" s="25">
        <v>32</v>
      </c>
      <c r="I3622" s="18">
        <v>40493</v>
      </c>
      <c r="J3622" s="25">
        <v>28</v>
      </c>
      <c r="K3622" s="18">
        <v>40493</v>
      </c>
      <c r="L3622" s="25">
        <v>31.5</v>
      </c>
      <c r="O3622" s="18">
        <v>40484</v>
      </c>
      <c r="P3622" s="6">
        <v>31.5</v>
      </c>
      <c r="Q3622" s="18">
        <v>40476</v>
      </c>
      <c r="R3622" s="6">
        <v>25</v>
      </c>
      <c r="S3622" s="18">
        <v>40493</v>
      </c>
      <c r="T3622" s="6">
        <v>30.5</v>
      </c>
    </row>
    <row r="3623" spans="1:20" x14ac:dyDescent="0.2">
      <c r="A3623" s="18">
        <v>40491</v>
      </c>
      <c r="B3623" s="25">
        <v>31.5</v>
      </c>
      <c r="C3623" s="18">
        <v>40492</v>
      </c>
      <c r="D3623" s="25">
        <v>32</v>
      </c>
      <c r="E3623" s="18">
        <v>40492</v>
      </c>
      <c r="F3623" s="25">
        <v>25.5</v>
      </c>
      <c r="G3623" s="18">
        <v>40491</v>
      </c>
      <c r="H3623" s="25">
        <v>31</v>
      </c>
      <c r="I3623" s="18">
        <v>40492</v>
      </c>
      <c r="J3623" s="25">
        <v>28</v>
      </c>
      <c r="K3623" s="18">
        <v>40492</v>
      </c>
      <c r="L3623" s="25">
        <v>31.5</v>
      </c>
      <c r="O3623" s="18">
        <v>40483</v>
      </c>
      <c r="P3623" s="6">
        <v>31.5</v>
      </c>
      <c r="Q3623" s="18">
        <v>40473</v>
      </c>
      <c r="R3623" s="6">
        <v>25</v>
      </c>
      <c r="S3623" s="18">
        <v>40492</v>
      </c>
      <c r="T3623" s="6">
        <v>30.5</v>
      </c>
    </row>
    <row r="3624" spans="1:20" x14ac:dyDescent="0.2">
      <c r="A3624" s="18">
        <v>40490</v>
      </c>
      <c r="B3624" s="25">
        <v>31</v>
      </c>
      <c r="C3624" s="18">
        <v>40491</v>
      </c>
      <c r="D3624" s="25">
        <v>31.75</v>
      </c>
      <c r="E3624" s="18">
        <v>40491</v>
      </c>
      <c r="F3624" s="25">
        <v>25.5</v>
      </c>
      <c r="G3624" s="18">
        <v>40490</v>
      </c>
      <c r="H3624" s="25">
        <v>31</v>
      </c>
      <c r="I3624" s="18">
        <v>40491</v>
      </c>
      <c r="J3624" s="25">
        <v>28</v>
      </c>
      <c r="K3624" s="18">
        <v>40491</v>
      </c>
      <c r="L3624" s="25">
        <v>31.5</v>
      </c>
      <c r="O3624" s="18">
        <v>40480</v>
      </c>
      <c r="P3624" s="6">
        <v>31.5</v>
      </c>
      <c r="Q3624" s="18">
        <v>40472</v>
      </c>
      <c r="R3624" s="6">
        <v>25</v>
      </c>
      <c r="S3624" s="18">
        <v>40491</v>
      </c>
      <c r="T3624" s="6">
        <v>30.5</v>
      </c>
    </row>
    <row r="3625" spans="1:20" x14ac:dyDescent="0.2">
      <c r="A3625" s="18">
        <v>40487</v>
      </c>
      <c r="B3625" s="25">
        <v>31</v>
      </c>
      <c r="C3625" s="18">
        <v>40490</v>
      </c>
      <c r="D3625" s="25">
        <v>31.25</v>
      </c>
      <c r="E3625" s="18">
        <v>40490</v>
      </c>
      <c r="F3625" s="25">
        <v>25.5</v>
      </c>
      <c r="G3625" s="18">
        <v>40487</v>
      </c>
      <c r="H3625" s="25">
        <v>31</v>
      </c>
      <c r="I3625" s="18">
        <v>40490</v>
      </c>
      <c r="J3625" s="25">
        <v>28</v>
      </c>
      <c r="K3625" s="18">
        <v>40490</v>
      </c>
      <c r="L3625" s="25">
        <v>31.5</v>
      </c>
      <c r="O3625" s="18">
        <v>40479</v>
      </c>
      <c r="P3625" s="6">
        <v>31.5</v>
      </c>
      <c r="Q3625" s="18">
        <v>40471</v>
      </c>
      <c r="R3625" s="6">
        <v>25</v>
      </c>
      <c r="S3625" s="18">
        <v>40490</v>
      </c>
      <c r="T3625" s="6">
        <v>30.5</v>
      </c>
    </row>
    <row r="3626" spans="1:20" x14ac:dyDescent="0.2">
      <c r="A3626" s="18">
        <v>40486</v>
      </c>
      <c r="B3626" s="25">
        <v>30.75</v>
      </c>
      <c r="C3626" s="18">
        <v>40487</v>
      </c>
      <c r="D3626" s="25">
        <v>31.25</v>
      </c>
      <c r="E3626" s="18">
        <v>40487</v>
      </c>
      <c r="F3626" s="25">
        <v>25.5</v>
      </c>
      <c r="G3626" s="18">
        <v>40486</v>
      </c>
      <c r="H3626" s="25">
        <v>31</v>
      </c>
      <c r="I3626" s="18">
        <v>40487</v>
      </c>
      <c r="J3626" s="25">
        <v>28</v>
      </c>
      <c r="K3626" s="18">
        <v>40487</v>
      </c>
      <c r="L3626" s="25">
        <v>31.5</v>
      </c>
      <c r="O3626" s="18">
        <v>40478</v>
      </c>
      <c r="P3626" s="6">
        <v>31.5</v>
      </c>
      <c r="Q3626" s="18">
        <v>40470</v>
      </c>
      <c r="R3626" s="6">
        <v>25</v>
      </c>
      <c r="S3626" s="18">
        <v>40487</v>
      </c>
      <c r="T3626" s="6">
        <v>30.5</v>
      </c>
    </row>
    <row r="3627" spans="1:20" x14ac:dyDescent="0.2">
      <c r="A3627" s="18">
        <v>40485</v>
      </c>
      <c r="B3627" s="25">
        <v>30.5</v>
      </c>
      <c r="C3627" s="18">
        <v>40486</v>
      </c>
      <c r="D3627" s="25">
        <v>31.25</v>
      </c>
      <c r="E3627" s="18">
        <v>40486</v>
      </c>
      <c r="F3627" s="25">
        <v>25.5</v>
      </c>
      <c r="G3627" s="18">
        <v>40485</v>
      </c>
      <c r="H3627" s="25">
        <v>31</v>
      </c>
      <c r="I3627" s="18">
        <v>40486</v>
      </c>
      <c r="J3627" s="25">
        <v>28</v>
      </c>
      <c r="K3627" s="18">
        <v>40486</v>
      </c>
      <c r="L3627" s="25">
        <v>31.5</v>
      </c>
      <c r="O3627" s="18">
        <v>40477</v>
      </c>
      <c r="P3627" s="6">
        <v>31.25</v>
      </c>
      <c r="Q3627" s="18">
        <v>40469</v>
      </c>
      <c r="R3627" s="6">
        <v>25</v>
      </c>
      <c r="S3627" s="18">
        <v>40486</v>
      </c>
      <c r="T3627" s="6">
        <v>30.5</v>
      </c>
    </row>
    <row r="3628" spans="1:20" x14ac:dyDescent="0.2">
      <c r="A3628" s="18">
        <v>40484</v>
      </c>
      <c r="B3628" s="25">
        <v>30</v>
      </c>
      <c r="C3628" s="18">
        <v>40485</v>
      </c>
      <c r="D3628" s="25">
        <v>30.5</v>
      </c>
      <c r="E3628" s="18">
        <v>40485</v>
      </c>
      <c r="F3628" s="25">
        <v>25.5</v>
      </c>
      <c r="G3628" s="18">
        <v>40484</v>
      </c>
      <c r="H3628" s="25">
        <v>30.5</v>
      </c>
      <c r="I3628" s="18">
        <v>40485</v>
      </c>
      <c r="J3628" s="25">
        <v>28</v>
      </c>
      <c r="K3628" s="18">
        <v>40485</v>
      </c>
      <c r="L3628" s="25">
        <v>31.5</v>
      </c>
      <c r="O3628" s="18">
        <v>40476</v>
      </c>
      <c r="P3628" s="6">
        <v>31.25</v>
      </c>
      <c r="Q3628" s="18">
        <v>40466</v>
      </c>
      <c r="R3628" s="6">
        <v>25</v>
      </c>
      <c r="S3628" s="18">
        <v>40485</v>
      </c>
      <c r="T3628" s="6">
        <v>30.5</v>
      </c>
    </row>
    <row r="3629" spans="1:20" x14ac:dyDescent="0.2">
      <c r="A3629" s="18">
        <v>40483</v>
      </c>
      <c r="B3629" s="25">
        <v>29.75</v>
      </c>
      <c r="C3629" s="18">
        <v>40484</v>
      </c>
      <c r="D3629" s="25">
        <v>30.25</v>
      </c>
      <c r="E3629" s="18">
        <v>40484</v>
      </c>
      <c r="F3629" s="25">
        <v>25</v>
      </c>
      <c r="G3629" s="18">
        <v>40483</v>
      </c>
      <c r="H3629" s="25">
        <v>30.5</v>
      </c>
      <c r="I3629" s="18">
        <v>40484</v>
      </c>
      <c r="J3629" s="25">
        <v>27</v>
      </c>
      <c r="K3629" s="18">
        <v>40484</v>
      </c>
      <c r="L3629" s="25">
        <v>28.75</v>
      </c>
      <c r="O3629" s="18">
        <v>40473</v>
      </c>
      <c r="P3629" s="6">
        <v>31.25</v>
      </c>
      <c r="Q3629" s="18">
        <v>40465</v>
      </c>
      <c r="R3629" s="6">
        <v>25</v>
      </c>
      <c r="S3629" s="18">
        <v>40484</v>
      </c>
      <c r="T3629" s="6">
        <v>29.25</v>
      </c>
    </row>
    <row r="3630" spans="1:20" x14ac:dyDescent="0.2">
      <c r="A3630" s="18">
        <v>40480</v>
      </c>
      <c r="B3630" s="25">
        <v>29.75</v>
      </c>
      <c r="C3630" s="18">
        <v>40483</v>
      </c>
      <c r="D3630" s="25">
        <v>30.25</v>
      </c>
      <c r="E3630" s="18">
        <v>40483</v>
      </c>
      <c r="F3630" s="25">
        <v>25</v>
      </c>
      <c r="G3630" s="18">
        <v>40480</v>
      </c>
      <c r="H3630" s="25">
        <v>30.5</v>
      </c>
      <c r="I3630" s="18">
        <v>40483</v>
      </c>
      <c r="J3630" s="25">
        <v>27</v>
      </c>
      <c r="K3630" s="18">
        <v>40483</v>
      </c>
      <c r="L3630" s="25">
        <v>28.75</v>
      </c>
      <c r="O3630" s="18">
        <v>40472</v>
      </c>
      <c r="P3630" s="6">
        <v>31.25</v>
      </c>
      <c r="Q3630" s="18">
        <v>40464</v>
      </c>
      <c r="R3630" s="6">
        <v>25</v>
      </c>
      <c r="S3630" s="18">
        <v>40483</v>
      </c>
      <c r="T3630" s="6">
        <v>29.25</v>
      </c>
    </row>
    <row r="3631" spans="1:20" x14ac:dyDescent="0.2">
      <c r="A3631" s="18">
        <v>40479</v>
      </c>
      <c r="B3631" s="25">
        <v>29.75</v>
      </c>
      <c r="C3631" s="18">
        <v>40480</v>
      </c>
      <c r="D3631" s="25">
        <v>30.25</v>
      </c>
      <c r="E3631" s="18">
        <v>40480</v>
      </c>
      <c r="F3631" s="25">
        <v>25</v>
      </c>
      <c r="G3631" s="18">
        <v>40479</v>
      </c>
      <c r="H3631" s="25">
        <v>30.5</v>
      </c>
      <c r="I3631" s="18">
        <v>40480</v>
      </c>
      <c r="J3631" s="25">
        <v>27</v>
      </c>
      <c r="K3631" s="18">
        <v>40480</v>
      </c>
      <c r="L3631" s="25">
        <v>28.75</v>
      </c>
      <c r="O3631" s="18">
        <v>40471</v>
      </c>
      <c r="P3631" s="6">
        <v>29.75</v>
      </c>
      <c r="Q3631" s="18">
        <v>40463</v>
      </c>
      <c r="R3631" s="6">
        <v>25</v>
      </c>
      <c r="S3631" s="18">
        <v>40480</v>
      </c>
      <c r="T3631" s="6">
        <v>29.25</v>
      </c>
    </row>
    <row r="3632" spans="1:20" x14ac:dyDescent="0.2">
      <c r="A3632" s="18">
        <v>40478</v>
      </c>
      <c r="B3632" s="25">
        <v>29.75</v>
      </c>
      <c r="C3632" s="18">
        <v>40479</v>
      </c>
      <c r="D3632" s="25">
        <v>30.25</v>
      </c>
      <c r="E3632" s="18">
        <v>40479</v>
      </c>
      <c r="F3632" s="25">
        <v>25</v>
      </c>
      <c r="G3632" s="18">
        <v>40478</v>
      </c>
      <c r="H3632" s="25">
        <v>30.5</v>
      </c>
      <c r="I3632" s="18">
        <v>40479</v>
      </c>
      <c r="J3632" s="25">
        <v>27</v>
      </c>
      <c r="K3632" s="18">
        <v>40479</v>
      </c>
      <c r="L3632" s="25">
        <v>28.75</v>
      </c>
      <c r="O3632" s="18">
        <v>40470</v>
      </c>
      <c r="P3632" s="6">
        <v>29.75</v>
      </c>
      <c r="Q3632" s="18">
        <v>40462</v>
      </c>
      <c r="R3632" s="6">
        <v>25</v>
      </c>
      <c r="S3632" s="18">
        <v>40479</v>
      </c>
      <c r="T3632" s="6">
        <v>29.25</v>
      </c>
    </row>
    <row r="3633" spans="1:20" x14ac:dyDescent="0.2">
      <c r="A3633" s="18">
        <v>40477</v>
      </c>
      <c r="B3633" s="25">
        <v>29.75</v>
      </c>
      <c r="C3633" s="18">
        <v>40478</v>
      </c>
      <c r="D3633" s="25">
        <v>30.25</v>
      </c>
      <c r="E3633" s="18">
        <v>40478</v>
      </c>
      <c r="F3633" s="25">
        <v>25</v>
      </c>
      <c r="G3633" s="18">
        <v>40477</v>
      </c>
      <c r="H3633" s="25">
        <v>30</v>
      </c>
      <c r="I3633" s="18">
        <v>40478</v>
      </c>
      <c r="J3633" s="25">
        <v>27</v>
      </c>
      <c r="K3633" s="18">
        <v>40478</v>
      </c>
      <c r="L3633" s="25">
        <v>28.75</v>
      </c>
      <c r="O3633" s="18">
        <v>40469</v>
      </c>
      <c r="P3633" s="6">
        <v>29</v>
      </c>
      <c r="Q3633" s="18">
        <v>40459</v>
      </c>
      <c r="R3633" s="6">
        <v>25</v>
      </c>
      <c r="S3633" s="18">
        <v>40478</v>
      </c>
      <c r="T3633" s="6">
        <v>29.25</v>
      </c>
    </row>
    <row r="3634" spans="1:20" x14ac:dyDescent="0.2">
      <c r="A3634" s="18">
        <v>40476</v>
      </c>
      <c r="B3634" s="25">
        <v>29.5</v>
      </c>
      <c r="C3634" s="18">
        <v>40477</v>
      </c>
      <c r="D3634" s="25">
        <v>30.38</v>
      </c>
      <c r="E3634" s="18">
        <v>40477</v>
      </c>
      <c r="F3634" s="25">
        <v>24.5</v>
      </c>
      <c r="G3634" s="18">
        <v>40476</v>
      </c>
      <c r="H3634" s="25">
        <v>30</v>
      </c>
      <c r="I3634" s="18">
        <v>40477</v>
      </c>
      <c r="J3634" s="25">
        <v>25</v>
      </c>
      <c r="K3634" s="18">
        <v>40477</v>
      </c>
      <c r="L3634" s="25">
        <v>28.75</v>
      </c>
      <c r="O3634" s="18">
        <v>40466</v>
      </c>
      <c r="P3634" s="6">
        <v>29</v>
      </c>
      <c r="Q3634" s="18">
        <v>40458</v>
      </c>
      <c r="R3634" s="6">
        <v>25</v>
      </c>
      <c r="S3634" s="18">
        <v>40477</v>
      </c>
      <c r="T3634" s="6">
        <v>29.25</v>
      </c>
    </row>
    <row r="3635" spans="1:20" x14ac:dyDescent="0.2">
      <c r="A3635" s="18">
        <v>40473</v>
      </c>
      <c r="B3635" s="25">
        <v>29.5</v>
      </c>
      <c r="C3635" s="18">
        <v>40476</v>
      </c>
      <c r="D3635" s="25">
        <v>30</v>
      </c>
      <c r="E3635" s="18">
        <v>40476</v>
      </c>
      <c r="F3635" s="25">
        <v>24.5</v>
      </c>
      <c r="G3635" s="18">
        <v>40473</v>
      </c>
      <c r="H3635" s="25">
        <v>30</v>
      </c>
      <c r="I3635" s="18">
        <v>40476</v>
      </c>
      <c r="J3635" s="25">
        <v>25</v>
      </c>
      <c r="K3635" s="18">
        <v>40476</v>
      </c>
      <c r="L3635" s="25">
        <v>28.63</v>
      </c>
      <c r="O3635" s="18">
        <v>40465</v>
      </c>
      <c r="P3635" s="6">
        <v>29</v>
      </c>
      <c r="Q3635" s="18">
        <v>40457</v>
      </c>
      <c r="R3635" s="6">
        <v>25</v>
      </c>
      <c r="S3635" s="18">
        <v>40476</v>
      </c>
      <c r="T3635" s="6">
        <v>29</v>
      </c>
    </row>
    <row r="3636" spans="1:20" x14ac:dyDescent="0.2">
      <c r="A3636" s="18">
        <v>40472</v>
      </c>
      <c r="B3636" s="25">
        <v>29.38</v>
      </c>
      <c r="C3636" s="18">
        <v>40473</v>
      </c>
      <c r="D3636" s="25">
        <v>30</v>
      </c>
      <c r="E3636" s="18">
        <v>40473</v>
      </c>
      <c r="F3636" s="25">
        <v>24.5</v>
      </c>
      <c r="G3636" s="18">
        <v>40472</v>
      </c>
      <c r="H3636" s="25">
        <v>30</v>
      </c>
      <c r="I3636" s="18">
        <v>40473</v>
      </c>
      <c r="J3636" s="25">
        <v>25</v>
      </c>
      <c r="K3636" s="18">
        <v>40473</v>
      </c>
      <c r="L3636" s="25">
        <v>28.63</v>
      </c>
      <c r="O3636" s="18">
        <v>40464</v>
      </c>
      <c r="P3636" s="6">
        <v>29</v>
      </c>
      <c r="Q3636" s="18">
        <v>40456</v>
      </c>
      <c r="R3636" s="6">
        <v>25</v>
      </c>
      <c r="S3636" s="18">
        <v>40473</v>
      </c>
      <c r="T3636" s="6">
        <v>29</v>
      </c>
    </row>
    <row r="3637" spans="1:20" x14ac:dyDescent="0.2">
      <c r="A3637" s="18">
        <v>40471</v>
      </c>
      <c r="B3637" s="25">
        <v>28.75</v>
      </c>
      <c r="C3637" s="18">
        <v>40472</v>
      </c>
      <c r="D3637" s="25">
        <v>30</v>
      </c>
      <c r="E3637" s="18">
        <v>40472</v>
      </c>
      <c r="F3637" s="25">
        <v>24.5</v>
      </c>
      <c r="G3637" s="18">
        <v>40471</v>
      </c>
      <c r="H3637" s="25">
        <v>28.5</v>
      </c>
      <c r="I3637" s="18">
        <v>40472</v>
      </c>
      <c r="J3637" s="25">
        <v>25</v>
      </c>
      <c r="K3637" s="18">
        <v>40472</v>
      </c>
      <c r="L3637" s="25">
        <v>28.63</v>
      </c>
      <c r="O3637" s="18">
        <v>40463</v>
      </c>
      <c r="P3637" s="6">
        <v>29</v>
      </c>
      <c r="Q3637" s="18">
        <v>40455</v>
      </c>
      <c r="R3637" s="6">
        <v>25</v>
      </c>
      <c r="S3637" s="18">
        <v>40472</v>
      </c>
      <c r="T3637" s="6">
        <v>29</v>
      </c>
    </row>
    <row r="3638" spans="1:20" x14ac:dyDescent="0.2">
      <c r="A3638" s="18">
        <v>40470</v>
      </c>
      <c r="B3638" s="25">
        <v>28.63</v>
      </c>
      <c r="C3638" s="18">
        <v>40471</v>
      </c>
      <c r="D3638" s="25">
        <v>30</v>
      </c>
      <c r="E3638" s="18">
        <v>40471</v>
      </c>
      <c r="F3638" s="25">
        <v>24.5</v>
      </c>
      <c r="G3638" s="18">
        <v>40470</v>
      </c>
      <c r="H3638" s="25">
        <v>28.5</v>
      </c>
      <c r="I3638" s="18">
        <v>40471</v>
      </c>
      <c r="J3638" s="25">
        <v>25</v>
      </c>
      <c r="K3638" s="18">
        <v>40471</v>
      </c>
      <c r="L3638" s="25">
        <v>28.63</v>
      </c>
      <c r="O3638" s="18">
        <v>40462</v>
      </c>
      <c r="P3638" s="6">
        <v>29</v>
      </c>
      <c r="Q3638" s="18">
        <v>40452</v>
      </c>
      <c r="R3638" s="6">
        <v>25</v>
      </c>
      <c r="S3638" s="18">
        <v>40471</v>
      </c>
      <c r="T3638" s="6">
        <v>29</v>
      </c>
    </row>
    <row r="3639" spans="1:20" x14ac:dyDescent="0.2">
      <c r="A3639" s="18">
        <v>40469</v>
      </c>
      <c r="B3639" s="25">
        <v>28.38</v>
      </c>
      <c r="C3639" s="18">
        <v>40470</v>
      </c>
      <c r="D3639" s="25">
        <v>30</v>
      </c>
      <c r="E3639" s="18">
        <v>40470</v>
      </c>
      <c r="F3639" s="25">
        <v>24</v>
      </c>
      <c r="G3639" s="18">
        <v>40469</v>
      </c>
      <c r="H3639" s="25">
        <v>28.5</v>
      </c>
      <c r="I3639" s="18">
        <v>40470</v>
      </c>
      <c r="J3639" s="25">
        <v>24</v>
      </c>
      <c r="K3639" s="18">
        <v>40470</v>
      </c>
      <c r="L3639" s="25">
        <v>28.63</v>
      </c>
      <c r="O3639" s="18">
        <v>40459</v>
      </c>
      <c r="P3639" s="6">
        <v>29</v>
      </c>
      <c r="Q3639" s="18">
        <v>40451</v>
      </c>
      <c r="R3639" s="6">
        <v>25</v>
      </c>
      <c r="S3639" s="18">
        <v>40470</v>
      </c>
      <c r="T3639" s="6">
        <v>29</v>
      </c>
    </row>
    <row r="3640" spans="1:20" x14ac:dyDescent="0.2">
      <c r="A3640" s="18">
        <v>40466</v>
      </c>
      <c r="B3640" s="25">
        <v>27.75</v>
      </c>
      <c r="C3640" s="18">
        <v>40469</v>
      </c>
      <c r="D3640" s="25">
        <v>28.75</v>
      </c>
      <c r="E3640" s="18">
        <v>40469</v>
      </c>
      <c r="F3640" s="25">
        <v>24</v>
      </c>
      <c r="G3640" s="18">
        <v>40466</v>
      </c>
      <c r="H3640" s="25">
        <v>28.5</v>
      </c>
      <c r="I3640" s="18">
        <v>40469</v>
      </c>
      <c r="J3640" s="25">
        <v>24</v>
      </c>
      <c r="K3640" s="18">
        <v>40469</v>
      </c>
      <c r="L3640" s="25">
        <v>28.23</v>
      </c>
      <c r="O3640" s="18">
        <v>40458</v>
      </c>
      <c r="P3640" s="6">
        <v>29</v>
      </c>
      <c r="Q3640" s="18">
        <v>40450</v>
      </c>
      <c r="R3640" s="6">
        <v>25</v>
      </c>
      <c r="S3640" s="18">
        <v>40469</v>
      </c>
      <c r="T3640" s="6">
        <v>28.75</v>
      </c>
    </row>
    <row r="3641" spans="1:20" x14ac:dyDescent="0.2">
      <c r="A3641" s="18">
        <v>40465</v>
      </c>
      <c r="B3641" s="25">
        <v>27.75</v>
      </c>
      <c r="C3641" s="18">
        <v>40466</v>
      </c>
      <c r="D3641" s="25">
        <v>28.5</v>
      </c>
      <c r="E3641" s="18">
        <v>40466</v>
      </c>
      <c r="F3641" s="25">
        <v>24</v>
      </c>
      <c r="G3641" s="18">
        <v>40465</v>
      </c>
      <c r="H3641" s="25">
        <v>28.5</v>
      </c>
      <c r="I3641" s="18">
        <v>40466</v>
      </c>
      <c r="J3641" s="25">
        <v>24</v>
      </c>
      <c r="K3641" s="18">
        <v>40466</v>
      </c>
      <c r="L3641" s="25">
        <v>28.23</v>
      </c>
      <c r="O3641" s="18">
        <v>40457</v>
      </c>
      <c r="P3641" s="6">
        <v>29</v>
      </c>
      <c r="Q3641" s="18">
        <v>40449</v>
      </c>
      <c r="R3641" s="6">
        <v>25</v>
      </c>
      <c r="S3641" s="18">
        <v>40466</v>
      </c>
      <c r="T3641" s="6">
        <v>28</v>
      </c>
    </row>
    <row r="3642" spans="1:20" x14ac:dyDescent="0.2">
      <c r="A3642" s="18">
        <v>40464</v>
      </c>
      <c r="B3642" s="25">
        <v>27.75</v>
      </c>
      <c r="C3642" s="18">
        <v>40465</v>
      </c>
      <c r="D3642" s="25">
        <v>28.5</v>
      </c>
      <c r="E3642" s="18">
        <v>40465</v>
      </c>
      <c r="F3642" s="25">
        <v>24</v>
      </c>
      <c r="G3642" s="18">
        <v>40464</v>
      </c>
      <c r="H3642" s="25">
        <v>28.5</v>
      </c>
      <c r="I3642" s="18">
        <v>40465</v>
      </c>
      <c r="J3642" s="25">
        <v>24</v>
      </c>
      <c r="K3642" s="18">
        <v>40465</v>
      </c>
      <c r="L3642" s="25">
        <v>27.75</v>
      </c>
      <c r="O3642" s="18">
        <v>40456</v>
      </c>
      <c r="P3642" s="6">
        <v>29</v>
      </c>
      <c r="Q3642" s="18">
        <v>40448</v>
      </c>
      <c r="R3642" s="6">
        <v>25</v>
      </c>
      <c r="S3642" s="18">
        <v>40465</v>
      </c>
      <c r="T3642" s="6">
        <v>28</v>
      </c>
    </row>
    <row r="3643" spans="1:20" x14ac:dyDescent="0.2">
      <c r="A3643" s="18">
        <v>40463</v>
      </c>
      <c r="B3643" s="25">
        <v>27.75</v>
      </c>
      <c r="C3643" s="18">
        <v>40464</v>
      </c>
      <c r="D3643" s="25">
        <v>28.5</v>
      </c>
      <c r="E3643" s="18">
        <v>40464</v>
      </c>
      <c r="F3643" s="25">
        <v>24</v>
      </c>
      <c r="G3643" s="18">
        <v>40463</v>
      </c>
      <c r="H3643" s="25">
        <v>28.5</v>
      </c>
      <c r="I3643" s="18">
        <v>40464</v>
      </c>
      <c r="J3643" s="25">
        <v>24</v>
      </c>
      <c r="K3643" s="18">
        <v>40464</v>
      </c>
      <c r="L3643" s="25">
        <v>27.75</v>
      </c>
      <c r="O3643" s="18">
        <v>40455</v>
      </c>
      <c r="P3643" s="6">
        <v>29</v>
      </c>
      <c r="Q3643" s="18">
        <v>40445</v>
      </c>
      <c r="R3643" s="6">
        <v>25</v>
      </c>
      <c r="S3643" s="18">
        <v>40464</v>
      </c>
      <c r="T3643" s="6">
        <v>28</v>
      </c>
    </row>
    <row r="3644" spans="1:20" x14ac:dyDescent="0.2">
      <c r="A3644" s="18">
        <v>40462</v>
      </c>
      <c r="B3644" s="25">
        <v>27.75</v>
      </c>
      <c r="C3644" s="18">
        <v>40463</v>
      </c>
      <c r="D3644" s="25">
        <v>28</v>
      </c>
      <c r="E3644" s="18">
        <v>40463</v>
      </c>
      <c r="F3644" s="25">
        <v>24</v>
      </c>
      <c r="G3644" s="18">
        <v>40462</v>
      </c>
      <c r="H3644" s="25">
        <v>28.5</v>
      </c>
      <c r="I3644" s="18">
        <v>40463</v>
      </c>
      <c r="J3644" s="25">
        <v>24</v>
      </c>
      <c r="K3644" s="18">
        <v>40463</v>
      </c>
      <c r="L3644" s="25">
        <v>27.75</v>
      </c>
      <c r="O3644" s="18">
        <v>40452</v>
      </c>
      <c r="P3644" s="6">
        <v>29</v>
      </c>
      <c r="Q3644" s="18">
        <v>40444</v>
      </c>
      <c r="R3644" s="6">
        <v>25</v>
      </c>
      <c r="S3644" s="18">
        <v>40463</v>
      </c>
      <c r="T3644" s="6">
        <v>28</v>
      </c>
    </row>
    <row r="3645" spans="1:20" x14ac:dyDescent="0.2">
      <c r="A3645" s="18">
        <v>40459</v>
      </c>
      <c r="B3645" s="25">
        <v>27.75</v>
      </c>
      <c r="C3645" s="18">
        <v>40462</v>
      </c>
      <c r="D3645" s="25">
        <v>28</v>
      </c>
      <c r="E3645" s="18">
        <v>40462</v>
      </c>
      <c r="F3645" s="25">
        <v>24</v>
      </c>
      <c r="G3645" s="18">
        <v>40459</v>
      </c>
      <c r="H3645" s="25">
        <v>28.5</v>
      </c>
      <c r="I3645" s="18">
        <v>40462</v>
      </c>
      <c r="J3645" s="25">
        <v>24</v>
      </c>
      <c r="K3645" s="18">
        <v>40462</v>
      </c>
      <c r="L3645" s="25">
        <v>27.75</v>
      </c>
      <c r="O3645" s="18">
        <v>40451</v>
      </c>
      <c r="P3645" s="6">
        <v>29</v>
      </c>
      <c r="Q3645" s="18">
        <v>40443</v>
      </c>
      <c r="R3645" s="6">
        <v>25</v>
      </c>
      <c r="S3645" s="18">
        <v>40462</v>
      </c>
      <c r="T3645" s="6">
        <v>28</v>
      </c>
    </row>
    <row r="3646" spans="1:20" x14ac:dyDescent="0.2">
      <c r="A3646" s="18">
        <v>40458</v>
      </c>
      <c r="B3646" s="25">
        <v>27.75</v>
      </c>
      <c r="C3646" s="18">
        <v>40459</v>
      </c>
      <c r="D3646" s="25">
        <v>28</v>
      </c>
      <c r="E3646" s="18">
        <v>40459</v>
      </c>
      <c r="F3646" s="25">
        <v>24</v>
      </c>
      <c r="G3646" s="18">
        <v>40458</v>
      </c>
      <c r="H3646" s="25">
        <v>27.5</v>
      </c>
      <c r="I3646" s="18">
        <v>40459</v>
      </c>
      <c r="J3646" s="25">
        <v>24</v>
      </c>
      <c r="K3646" s="18">
        <v>40459</v>
      </c>
      <c r="L3646" s="25">
        <v>27.75</v>
      </c>
      <c r="O3646" s="18">
        <v>40450</v>
      </c>
      <c r="P3646" s="6">
        <v>29</v>
      </c>
      <c r="Q3646" s="18">
        <v>40442</v>
      </c>
      <c r="R3646" s="6">
        <v>25</v>
      </c>
      <c r="S3646" s="18">
        <v>40459</v>
      </c>
      <c r="T3646" s="6">
        <v>28</v>
      </c>
    </row>
    <row r="3647" spans="1:20" x14ac:dyDescent="0.2">
      <c r="A3647" s="18">
        <v>40457</v>
      </c>
      <c r="B3647" s="25">
        <v>27.63</v>
      </c>
      <c r="C3647" s="18">
        <v>40458</v>
      </c>
      <c r="D3647" s="25">
        <v>28</v>
      </c>
      <c r="E3647" s="18">
        <v>40458</v>
      </c>
      <c r="F3647" s="25">
        <v>24</v>
      </c>
      <c r="G3647" s="18">
        <v>40457</v>
      </c>
      <c r="H3647" s="25">
        <v>27.5</v>
      </c>
      <c r="I3647" s="18">
        <v>40458</v>
      </c>
      <c r="J3647" s="25">
        <v>24</v>
      </c>
      <c r="K3647" s="18">
        <v>40458</v>
      </c>
      <c r="L3647" s="25">
        <v>27.75</v>
      </c>
      <c r="O3647" s="18">
        <v>40449</v>
      </c>
      <c r="P3647" s="6">
        <v>28.75</v>
      </c>
      <c r="Q3647" s="18">
        <v>40441</v>
      </c>
      <c r="R3647" s="6">
        <v>22</v>
      </c>
      <c r="S3647" s="18">
        <v>40458</v>
      </c>
      <c r="T3647" s="6">
        <v>28</v>
      </c>
    </row>
    <row r="3648" spans="1:20" x14ac:dyDescent="0.2">
      <c r="A3648" s="18">
        <v>40456</v>
      </c>
      <c r="B3648" s="25">
        <v>27.13</v>
      </c>
      <c r="C3648" s="18">
        <v>40457</v>
      </c>
      <c r="D3648" s="25">
        <v>28</v>
      </c>
      <c r="E3648" s="18">
        <v>40457</v>
      </c>
      <c r="F3648" s="25">
        <v>24.5</v>
      </c>
      <c r="G3648" s="18">
        <v>40456</v>
      </c>
      <c r="H3648" s="25">
        <v>27.5</v>
      </c>
      <c r="I3648" s="18">
        <v>40457</v>
      </c>
      <c r="J3648" s="25">
        <v>24</v>
      </c>
      <c r="K3648" s="18">
        <v>40457</v>
      </c>
      <c r="L3648" s="25">
        <v>27.75</v>
      </c>
      <c r="O3648" s="18">
        <v>40448</v>
      </c>
      <c r="P3648" s="6">
        <v>28.25</v>
      </c>
      <c r="Q3648" s="18">
        <v>40438</v>
      </c>
      <c r="R3648" s="6">
        <v>22</v>
      </c>
      <c r="S3648" s="18">
        <v>40457</v>
      </c>
      <c r="T3648" s="6">
        <v>27.13</v>
      </c>
    </row>
    <row r="3649" spans="1:20" x14ac:dyDescent="0.2">
      <c r="A3649" s="18">
        <v>40455</v>
      </c>
      <c r="B3649" s="25">
        <v>26.88</v>
      </c>
      <c r="C3649" s="18">
        <v>40456</v>
      </c>
      <c r="D3649" s="25">
        <v>27</v>
      </c>
      <c r="E3649" s="18">
        <v>40456</v>
      </c>
      <c r="F3649" s="25">
        <v>24.5</v>
      </c>
      <c r="G3649" s="18">
        <v>40455</v>
      </c>
      <c r="H3649" s="25">
        <v>27.5</v>
      </c>
      <c r="I3649" s="18">
        <v>40456</v>
      </c>
      <c r="J3649" s="25">
        <v>24</v>
      </c>
      <c r="K3649" s="18">
        <v>40456</v>
      </c>
      <c r="L3649" s="25">
        <v>27.75</v>
      </c>
      <c r="O3649" s="18">
        <v>40445</v>
      </c>
      <c r="P3649" s="6">
        <v>28.25</v>
      </c>
      <c r="Q3649" s="18">
        <v>40437</v>
      </c>
      <c r="R3649" s="6">
        <v>22</v>
      </c>
      <c r="S3649" s="18">
        <v>40456</v>
      </c>
      <c r="T3649" s="6">
        <v>27.13</v>
      </c>
    </row>
    <row r="3650" spans="1:20" x14ac:dyDescent="0.2">
      <c r="A3650" s="18">
        <v>40452</v>
      </c>
      <c r="B3650" s="25">
        <v>26.88</v>
      </c>
      <c r="C3650" s="18">
        <v>40455</v>
      </c>
      <c r="D3650" s="25">
        <v>27</v>
      </c>
      <c r="E3650" s="18">
        <v>40455</v>
      </c>
      <c r="F3650" s="25">
        <v>24.5</v>
      </c>
      <c r="G3650" s="18">
        <v>40452</v>
      </c>
      <c r="H3650" s="25">
        <v>27.5</v>
      </c>
      <c r="I3650" s="18">
        <v>40455</v>
      </c>
      <c r="J3650" s="25">
        <v>24</v>
      </c>
      <c r="K3650" s="18">
        <v>40455</v>
      </c>
      <c r="L3650" s="25">
        <v>27.75</v>
      </c>
      <c r="O3650" s="18">
        <v>40444</v>
      </c>
      <c r="P3650" s="6">
        <v>28.25</v>
      </c>
      <c r="Q3650" s="18">
        <v>40436</v>
      </c>
      <c r="R3650" s="6">
        <v>22</v>
      </c>
      <c r="S3650" s="18">
        <v>40455</v>
      </c>
      <c r="T3650" s="6">
        <v>27.13</v>
      </c>
    </row>
    <row r="3651" spans="1:20" x14ac:dyDescent="0.2">
      <c r="A3651" s="18">
        <v>40451</v>
      </c>
      <c r="B3651" s="25">
        <v>26.88</v>
      </c>
      <c r="C3651" s="18">
        <v>40452</v>
      </c>
      <c r="D3651" s="25">
        <v>27</v>
      </c>
      <c r="E3651" s="18">
        <v>40452</v>
      </c>
      <c r="F3651" s="25">
        <v>24.5</v>
      </c>
      <c r="G3651" s="18">
        <v>40451</v>
      </c>
      <c r="H3651" s="25">
        <v>27.5</v>
      </c>
      <c r="I3651" s="18">
        <v>40452</v>
      </c>
      <c r="J3651" s="25">
        <v>24</v>
      </c>
      <c r="K3651" s="18">
        <v>40452</v>
      </c>
      <c r="L3651" s="25">
        <v>27.75</v>
      </c>
      <c r="O3651" s="18">
        <v>40443</v>
      </c>
      <c r="P3651" s="6">
        <v>28.25</v>
      </c>
      <c r="Q3651" s="18">
        <v>40435</v>
      </c>
      <c r="R3651" s="6">
        <v>22</v>
      </c>
      <c r="S3651" s="18">
        <v>40452</v>
      </c>
      <c r="T3651" s="6">
        <v>27.13</v>
      </c>
    </row>
    <row r="3652" spans="1:20" x14ac:dyDescent="0.2">
      <c r="A3652" s="18">
        <v>40450</v>
      </c>
      <c r="B3652" s="25">
        <v>26.88</v>
      </c>
      <c r="C3652" s="18">
        <v>40451</v>
      </c>
      <c r="D3652" s="25">
        <v>27.25</v>
      </c>
      <c r="E3652" s="18">
        <v>40451</v>
      </c>
      <c r="F3652" s="25">
        <v>24.5</v>
      </c>
      <c r="G3652" s="18">
        <v>40450</v>
      </c>
      <c r="H3652" s="25">
        <v>27</v>
      </c>
      <c r="I3652" s="18">
        <v>40451</v>
      </c>
      <c r="J3652" s="25">
        <v>24</v>
      </c>
      <c r="K3652" s="18">
        <v>40451</v>
      </c>
      <c r="L3652" s="25">
        <v>27.75</v>
      </c>
      <c r="O3652" s="18">
        <v>40442</v>
      </c>
      <c r="P3652" s="6">
        <v>27.75</v>
      </c>
      <c r="Q3652" s="18">
        <v>40434</v>
      </c>
      <c r="R3652" s="6">
        <v>22</v>
      </c>
      <c r="S3652" s="18">
        <v>40451</v>
      </c>
      <c r="T3652" s="6">
        <v>27.13</v>
      </c>
    </row>
    <row r="3653" spans="1:20" x14ac:dyDescent="0.2">
      <c r="A3653" s="18">
        <v>40449</v>
      </c>
      <c r="B3653" s="25">
        <v>26.88</v>
      </c>
      <c r="C3653" s="18">
        <v>40450</v>
      </c>
      <c r="D3653" s="25">
        <v>27.25</v>
      </c>
      <c r="E3653" s="18">
        <v>40450</v>
      </c>
      <c r="F3653" s="25">
        <v>22.88</v>
      </c>
      <c r="G3653" s="18">
        <v>40449</v>
      </c>
      <c r="H3653" s="25">
        <v>27</v>
      </c>
      <c r="I3653" s="18">
        <v>40450</v>
      </c>
      <c r="J3653" s="25">
        <v>24</v>
      </c>
      <c r="K3653" s="18">
        <v>40450</v>
      </c>
      <c r="L3653" s="25">
        <v>27.75</v>
      </c>
      <c r="O3653" s="18">
        <v>40441</v>
      </c>
      <c r="P3653" s="6">
        <v>27.25</v>
      </c>
      <c r="Q3653" s="18">
        <v>40431</v>
      </c>
      <c r="R3653" s="6">
        <v>22</v>
      </c>
      <c r="S3653" s="18">
        <v>40450</v>
      </c>
      <c r="T3653" s="6">
        <v>27.13</v>
      </c>
    </row>
    <row r="3654" spans="1:20" x14ac:dyDescent="0.2">
      <c r="A3654" s="18">
        <v>40448</v>
      </c>
      <c r="B3654" s="25">
        <v>26.88</v>
      </c>
      <c r="C3654" s="18">
        <v>40449</v>
      </c>
      <c r="D3654" s="25">
        <v>27</v>
      </c>
      <c r="E3654" s="18">
        <v>40449</v>
      </c>
      <c r="F3654" s="25">
        <v>22.88</v>
      </c>
      <c r="G3654" s="18">
        <v>40448</v>
      </c>
      <c r="H3654" s="25">
        <v>26</v>
      </c>
      <c r="I3654" s="18">
        <v>40449</v>
      </c>
      <c r="J3654" s="25">
        <v>24</v>
      </c>
      <c r="K3654" s="18">
        <v>40449</v>
      </c>
      <c r="L3654" s="25">
        <v>27.75</v>
      </c>
      <c r="O3654" s="18">
        <v>40438</v>
      </c>
      <c r="P3654" s="6">
        <v>27.25</v>
      </c>
      <c r="Q3654" s="18">
        <v>40430</v>
      </c>
      <c r="R3654" s="6">
        <v>22</v>
      </c>
      <c r="S3654" s="18">
        <v>40449</v>
      </c>
      <c r="T3654" s="6">
        <v>27.13</v>
      </c>
    </row>
    <row r="3655" spans="1:20" x14ac:dyDescent="0.2">
      <c r="A3655" s="18">
        <v>40445</v>
      </c>
      <c r="B3655" s="25">
        <v>26.88</v>
      </c>
      <c r="C3655" s="18">
        <v>40448</v>
      </c>
      <c r="D3655" s="25">
        <v>27</v>
      </c>
      <c r="E3655" s="18">
        <v>40448</v>
      </c>
      <c r="F3655" s="25">
        <v>22.88</v>
      </c>
      <c r="G3655" s="18">
        <v>40445</v>
      </c>
      <c r="H3655" s="25">
        <v>26</v>
      </c>
      <c r="I3655" s="18">
        <v>40448</v>
      </c>
      <c r="J3655" s="25">
        <v>23.75</v>
      </c>
      <c r="K3655" s="18">
        <v>40448</v>
      </c>
      <c r="L3655" s="25">
        <v>26.88</v>
      </c>
      <c r="O3655" s="18">
        <v>40437</v>
      </c>
      <c r="P3655" s="6">
        <v>27.25</v>
      </c>
      <c r="Q3655" s="18">
        <v>40429</v>
      </c>
      <c r="R3655" s="6">
        <v>22</v>
      </c>
      <c r="S3655" s="18">
        <v>40448</v>
      </c>
      <c r="T3655" s="6">
        <v>27.13</v>
      </c>
    </row>
    <row r="3656" spans="1:20" x14ac:dyDescent="0.2">
      <c r="A3656" s="18">
        <v>40444</v>
      </c>
      <c r="B3656" s="25">
        <v>26.88</v>
      </c>
      <c r="C3656" s="18">
        <v>40445</v>
      </c>
      <c r="D3656" s="25">
        <v>27</v>
      </c>
      <c r="E3656" s="18">
        <v>40445</v>
      </c>
      <c r="F3656" s="25">
        <v>22.88</v>
      </c>
      <c r="G3656" s="18">
        <v>40444</v>
      </c>
      <c r="H3656" s="25">
        <v>26</v>
      </c>
      <c r="I3656" s="18">
        <v>40445</v>
      </c>
      <c r="J3656" s="25">
        <v>23.75</v>
      </c>
      <c r="K3656" s="18">
        <v>40445</v>
      </c>
      <c r="L3656" s="25">
        <v>26.88</v>
      </c>
      <c r="O3656" s="18">
        <v>40436</v>
      </c>
      <c r="P3656" s="6">
        <v>27.25</v>
      </c>
      <c r="Q3656" s="18">
        <v>40428</v>
      </c>
      <c r="R3656" s="6">
        <v>22</v>
      </c>
      <c r="S3656" s="18">
        <v>40445</v>
      </c>
      <c r="T3656" s="6">
        <v>27.13</v>
      </c>
    </row>
    <row r="3657" spans="1:20" x14ac:dyDescent="0.2">
      <c r="A3657" s="18">
        <v>40443</v>
      </c>
      <c r="B3657" s="25">
        <v>26.25</v>
      </c>
      <c r="C3657" s="18">
        <v>40444</v>
      </c>
      <c r="D3657" s="25">
        <v>27</v>
      </c>
      <c r="E3657" s="18">
        <v>40444</v>
      </c>
      <c r="F3657" s="25">
        <v>22.88</v>
      </c>
      <c r="G3657" s="18">
        <v>40443</v>
      </c>
      <c r="H3657" s="25">
        <v>26</v>
      </c>
      <c r="I3657" s="18">
        <v>40444</v>
      </c>
      <c r="J3657" s="25">
        <v>23.75</v>
      </c>
      <c r="K3657" s="18">
        <v>40444</v>
      </c>
      <c r="L3657" s="25">
        <v>26.88</v>
      </c>
      <c r="O3657" s="18">
        <v>40435</v>
      </c>
      <c r="P3657" s="6">
        <v>26.75</v>
      </c>
      <c r="Q3657" s="18">
        <v>40424</v>
      </c>
      <c r="R3657" s="6">
        <v>22</v>
      </c>
      <c r="S3657" s="18">
        <v>40444</v>
      </c>
      <c r="T3657" s="6">
        <v>27.13</v>
      </c>
    </row>
    <row r="3658" spans="1:20" x14ac:dyDescent="0.2">
      <c r="A3658" s="18">
        <v>40442</v>
      </c>
      <c r="B3658" s="25">
        <v>25.75</v>
      </c>
      <c r="C3658" s="18">
        <v>40443</v>
      </c>
      <c r="D3658" s="25">
        <v>27.25</v>
      </c>
      <c r="E3658" s="18">
        <v>40443</v>
      </c>
      <c r="F3658" s="25">
        <v>22.88</v>
      </c>
      <c r="G3658" s="18">
        <v>40442</v>
      </c>
      <c r="H3658" s="25">
        <v>26</v>
      </c>
      <c r="I3658" s="18">
        <v>40443</v>
      </c>
      <c r="J3658" s="25">
        <v>23.75</v>
      </c>
      <c r="K3658" s="18">
        <v>40443</v>
      </c>
      <c r="L3658" s="25">
        <v>27.13</v>
      </c>
      <c r="O3658" s="18">
        <v>40434</v>
      </c>
      <c r="P3658" s="6">
        <v>26.75</v>
      </c>
      <c r="Q3658" s="18">
        <v>40423</v>
      </c>
      <c r="R3658" s="6">
        <v>22</v>
      </c>
      <c r="S3658" s="18">
        <v>40443</v>
      </c>
      <c r="T3658" s="6">
        <v>26.5</v>
      </c>
    </row>
    <row r="3659" spans="1:20" x14ac:dyDescent="0.2">
      <c r="A3659" s="18">
        <v>40441</v>
      </c>
      <c r="B3659" s="25">
        <v>25.75</v>
      </c>
      <c r="C3659" s="18">
        <v>40442</v>
      </c>
      <c r="D3659" s="25">
        <v>26.5</v>
      </c>
      <c r="E3659" s="18">
        <v>40442</v>
      </c>
      <c r="F3659" s="25">
        <v>22.88</v>
      </c>
      <c r="G3659" s="18">
        <v>40441</v>
      </c>
      <c r="H3659" s="25">
        <v>26</v>
      </c>
      <c r="I3659" s="18">
        <v>40442</v>
      </c>
      <c r="J3659" s="25">
        <v>23.75</v>
      </c>
      <c r="K3659" s="18">
        <v>40442</v>
      </c>
      <c r="L3659" s="25">
        <v>27.5</v>
      </c>
      <c r="O3659" s="18">
        <v>40431</v>
      </c>
      <c r="P3659" s="6">
        <v>26.75</v>
      </c>
      <c r="Q3659" s="18">
        <v>40422</v>
      </c>
      <c r="R3659" s="6">
        <v>22</v>
      </c>
      <c r="S3659" s="18">
        <v>40442</v>
      </c>
      <c r="T3659" s="6">
        <v>26.5</v>
      </c>
    </row>
    <row r="3660" spans="1:20" x14ac:dyDescent="0.2">
      <c r="A3660" s="18">
        <v>40438</v>
      </c>
      <c r="B3660" s="25">
        <v>25.75</v>
      </c>
      <c r="C3660" s="18">
        <v>40441</v>
      </c>
      <c r="D3660" s="25">
        <v>26.5</v>
      </c>
      <c r="E3660" s="18">
        <v>40441</v>
      </c>
      <c r="F3660" s="25">
        <v>22</v>
      </c>
      <c r="G3660" s="18">
        <v>40438</v>
      </c>
      <c r="H3660" s="25">
        <v>25.5</v>
      </c>
      <c r="I3660" s="18">
        <v>40441</v>
      </c>
      <c r="J3660" s="25">
        <v>23.25</v>
      </c>
      <c r="K3660" s="18">
        <v>40441</v>
      </c>
      <c r="L3660" s="25">
        <v>26.75</v>
      </c>
      <c r="O3660" s="18">
        <v>40430</v>
      </c>
      <c r="P3660" s="6">
        <v>26.75</v>
      </c>
      <c r="Q3660" s="18">
        <v>40421</v>
      </c>
      <c r="R3660" s="6">
        <v>22</v>
      </c>
      <c r="S3660" s="18">
        <v>40441</v>
      </c>
      <c r="T3660" s="6">
        <v>26.5</v>
      </c>
    </row>
    <row r="3661" spans="1:20" x14ac:dyDescent="0.2">
      <c r="A3661" s="18">
        <v>40437</v>
      </c>
      <c r="B3661" s="25">
        <v>25.75</v>
      </c>
      <c r="C3661" s="18">
        <v>40438</v>
      </c>
      <c r="D3661" s="25">
        <v>26.5</v>
      </c>
      <c r="E3661" s="18">
        <v>40438</v>
      </c>
      <c r="F3661" s="25">
        <v>22</v>
      </c>
      <c r="G3661" s="18">
        <v>40437</v>
      </c>
      <c r="H3661" s="25">
        <v>25.5</v>
      </c>
      <c r="I3661" s="18">
        <v>40438</v>
      </c>
      <c r="J3661" s="25">
        <v>23.25</v>
      </c>
      <c r="K3661" s="18">
        <v>40438</v>
      </c>
      <c r="L3661" s="25">
        <v>26.75</v>
      </c>
      <c r="O3661" s="18">
        <v>40429</v>
      </c>
      <c r="P3661" s="6">
        <v>26.25</v>
      </c>
      <c r="Q3661" s="18">
        <v>40420</v>
      </c>
      <c r="R3661" s="6">
        <v>22</v>
      </c>
      <c r="S3661" s="18">
        <v>40438</v>
      </c>
      <c r="T3661" s="6">
        <v>26.5</v>
      </c>
    </row>
    <row r="3662" spans="1:20" x14ac:dyDescent="0.2">
      <c r="A3662" s="18">
        <v>40436</v>
      </c>
      <c r="B3662" s="25">
        <v>24.5</v>
      </c>
      <c r="C3662" s="18">
        <v>40437</v>
      </c>
      <c r="D3662" s="25">
        <v>25.75</v>
      </c>
      <c r="E3662" s="18">
        <v>40437</v>
      </c>
      <c r="F3662" s="25">
        <v>22</v>
      </c>
      <c r="G3662" s="18">
        <v>40436</v>
      </c>
      <c r="H3662" s="25">
        <v>25.5</v>
      </c>
      <c r="I3662" s="18">
        <v>40437</v>
      </c>
      <c r="J3662" s="25">
        <v>23.25</v>
      </c>
      <c r="K3662" s="18">
        <v>40437</v>
      </c>
      <c r="L3662" s="25">
        <v>26.75</v>
      </c>
      <c r="O3662" s="18">
        <v>40428</v>
      </c>
      <c r="P3662" s="6">
        <v>26.25</v>
      </c>
      <c r="Q3662" s="18">
        <v>40417</v>
      </c>
      <c r="R3662" s="6">
        <v>22</v>
      </c>
      <c r="S3662" s="18">
        <v>40437</v>
      </c>
      <c r="T3662" s="6">
        <v>26.5</v>
      </c>
    </row>
    <row r="3663" spans="1:20" x14ac:dyDescent="0.2">
      <c r="A3663" s="18">
        <v>40435</v>
      </c>
      <c r="B3663" s="25">
        <v>24.5</v>
      </c>
      <c r="C3663" s="18">
        <v>40436</v>
      </c>
      <c r="D3663" s="25">
        <v>25.5</v>
      </c>
      <c r="E3663" s="18">
        <v>40436</v>
      </c>
      <c r="F3663" s="25">
        <v>22</v>
      </c>
      <c r="G3663" s="18">
        <v>40435</v>
      </c>
      <c r="H3663" s="25">
        <v>25</v>
      </c>
      <c r="I3663" s="18">
        <v>40436</v>
      </c>
      <c r="J3663" s="25">
        <v>23.25</v>
      </c>
      <c r="K3663" s="18">
        <v>40436</v>
      </c>
      <c r="L3663" s="25">
        <v>26.75</v>
      </c>
      <c r="O3663" s="18">
        <v>40424</v>
      </c>
      <c r="P3663" s="6">
        <v>26.25</v>
      </c>
      <c r="Q3663" s="18">
        <v>40416</v>
      </c>
      <c r="R3663" s="6">
        <v>22</v>
      </c>
      <c r="S3663" s="18">
        <v>40436</v>
      </c>
      <c r="T3663" s="6">
        <v>26.5</v>
      </c>
    </row>
    <row r="3664" spans="1:20" x14ac:dyDescent="0.2">
      <c r="A3664" s="18">
        <v>40434</v>
      </c>
      <c r="B3664" s="25">
        <v>24.5</v>
      </c>
      <c r="C3664" s="18">
        <v>40435</v>
      </c>
      <c r="D3664" s="25">
        <v>25.5</v>
      </c>
      <c r="E3664" s="18">
        <v>40435</v>
      </c>
      <c r="F3664" s="25">
        <v>22</v>
      </c>
      <c r="G3664" s="18">
        <v>40434</v>
      </c>
      <c r="H3664" s="25">
        <v>24.5</v>
      </c>
      <c r="I3664" s="18">
        <v>40435</v>
      </c>
      <c r="J3664" s="25">
        <v>23.25</v>
      </c>
      <c r="K3664" s="18">
        <v>40435</v>
      </c>
      <c r="L3664" s="25">
        <v>26.25</v>
      </c>
      <c r="O3664" s="18">
        <v>40423</v>
      </c>
      <c r="P3664" s="6">
        <v>26.25</v>
      </c>
      <c r="Q3664" s="18">
        <v>40415</v>
      </c>
      <c r="R3664" s="6">
        <v>22</v>
      </c>
      <c r="S3664" s="18">
        <v>40435</v>
      </c>
      <c r="T3664" s="6">
        <v>26</v>
      </c>
    </row>
    <row r="3665" spans="1:20" x14ac:dyDescent="0.2">
      <c r="A3665" s="18">
        <v>40431</v>
      </c>
      <c r="B3665" s="25">
        <v>24.5</v>
      </c>
      <c r="C3665" s="18">
        <v>40434</v>
      </c>
      <c r="D3665" s="25">
        <v>25.5</v>
      </c>
      <c r="E3665" s="18">
        <v>40434</v>
      </c>
      <c r="F3665" s="25">
        <v>22</v>
      </c>
      <c r="G3665" s="18">
        <v>40431</v>
      </c>
      <c r="H3665" s="25">
        <v>24.5</v>
      </c>
      <c r="I3665" s="18">
        <v>40434</v>
      </c>
      <c r="J3665" s="25">
        <v>23.25</v>
      </c>
      <c r="K3665" s="18">
        <v>40434</v>
      </c>
      <c r="L3665" s="25">
        <v>25.38</v>
      </c>
      <c r="O3665" s="18">
        <v>40422</v>
      </c>
      <c r="P3665" s="6">
        <v>26</v>
      </c>
      <c r="Q3665" s="18">
        <v>40414</v>
      </c>
      <c r="R3665" s="6">
        <v>22</v>
      </c>
      <c r="S3665" s="18">
        <v>40434</v>
      </c>
      <c r="T3665" s="6">
        <v>26</v>
      </c>
    </row>
    <row r="3666" spans="1:20" x14ac:dyDescent="0.2">
      <c r="A3666" s="18">
        <v>40430</v>
      </c>
      <c r="B3666" s="25">
        <v>24.5</v>
      </c>
      <c r="C3666" s="18">
        <v>40431</v>
      </c>
      <c r="D3666" s="25">
        <v>25.5</v>
      </c>
      <c r="E3666" s="18">
        <v>40431</v>
      </c>
      <c r="F3666" s="25">
        <v>22</v>
      </c>
      <c r="G3666" s="18">
        <v>40430</v>
      </c>
      <c r="H3666" s="25">
        <v>24.5</v>
      </c>
      <c r="I3666" s="18">
        <v>40431</v>
      </c>
      <c r="J3666" s="25">
        <v>23.25</v>
      </c>
      <c r="K3666" s="18">
        <v>40431</v>
      </c>
      <c r="L3666" s="25">
        <v>25.38</v>
      </c>
      <c r="O3666" s="18">
        <v>40421</v>
      </c>
      <c r="P3666" s="6">
        <v>26</v>
      </c>
      <c r="Q3666" s="18">
        <v>40413</v>
      </c>
      <c r="R3666" s="6">
        <v>22</v>
      </c>
      <c r="S3666" s="18">
        <v>40431</v>
      </c>
      <c r="T3666" s="6">
        <v>26</v>
      </c>
    </row>
    <row r="3667" spans="1:20" x14ac:dyDescent="0.2">
      <c r="A3667" s="18">
        <v>40429</v>
      </c>
      <c r="B3667" s="25">
        <v>24.25</v>
      </c>
      <c r="C3667" s="18">
        <v>40430</v>
      </c>
      <c r="D3667" s="25">
        <v>25.5</v>
      </c>
      <c r="E3667" s="18">
        <v>40430</v>
      </c>
      <c r="F3667" s="25">
        <v>22</v>
      </c>
      <c r="G3667" s="18">
        <v>40429</v>
      </c>
      <c r="H3667" s="25">
        <v>24.5</v>
      </c>
      <c r="I3667" s="18">
        <v>40430</v>
      </c>
      <c r="J3667" s="25">
        <v>23.25</v>
      </c>
      <c r="K3667" s="18">
        <v>40430</v>
      </c>
      <c r="L3667" s="25">
        <v>25.38</v>
      </c>
      <c r="O3667" s="18">
        <v>40420</v>
      </c>
      <c r="P3667" s="6">
        <v>26</v>
      </c>
      <c r="Q3667" s="18">
        <v>40410</v>
      </c>
      <c r="R3667" s="6">
        <v>22</v>
      </c>
      <c r="S3667" s="18">
        <v>40430</v>
      </c>
      <c r="T3667" s="6">
        <v>26</v>
      </c>
    </row>
    <row r="3668" spans="1:20" x14ac:dyDescent="0.2">
      <c r="A3668" s="18">
        <v>40428</v>
      </c>
      <c r="B3668" s="25">
        <v>24.25</v>
      </c>
      <c r="C3668" s="18">
        <v>40429</v>
      </c>
      <c r="D3668" s="25">
        <v>25</v>
      </c>
      <c r="E3668" s="18">
        <v>40429</v>
      </c>
      <c r="F3668" s="25">
        <v>22</v>
      </c>
      <c r="G3668" s="18">
        <v>40428</v>
      </c>
      <c r="H3668" s="25">
        <v>24.5</v>
      </c>
      <c r="I3668" s="18">
        <v>40429</v>
      </c>
      <c r="J3668" s="25">
        <v>23.25</v>
      </c>
      <c r="K3668" s="18">
        <v>40429</v>
      </c>
      <c r="L3668" s="25">
        <v>25.38</v>
      </c>
      <c r="O3668" s="18">
        <v>40417</v>
      </c>
      <c r="P3668" s="6">
        <v>26</v>
      </c>
      <c r="Q3668" s="18">
        <v>40409</v>
      </c>
      <c r="R3668" s="6">
        <v>22</v>
      </c>
      <c r="S3668" s="18">
        <v>40429</v>
      </c>
      <c r="T3668" s="6">
        <v>25.38</v>
      </c>
    </row>
    <row r="3669" spans="1:20" x14ac:dyDescent="0.2">
      <c r="A3669" s="18">
        <v>40424</v>
      </c>
      <c r="B3669" s="25">
        <v>23.88</v>
      </c>
      <c r="C3669" s="18">
        <v>40428</v>
      </c>
      <c r="D3669" s="25">
        <v>25</v>
      </c>
      <c r="E3669" s="18">
        <v>40428</v>
      </c>
      <c r="F3669" s="25">
        <v>22</v>
      </c>
      <c r="G3669" s="18">
        <v>40424</v>
      </c>
      <c r="H3669" s="25">
        <v>24.5</v>
      </c>
      <c r="I3669" s="18">
        <v>40428</v>
      </c>
      <c r="J3669" s="25">
        <v>23.25</v>
      </c>
      <c r="K3669" s="18">
        <v>40428</v>
      </c>
      <c r="L3669" s="25">
        <v>25.38</v>
      </c>
      <c r="O3669" s="18">
        <v>40416</v>
      </c>
      <c r="P3669" s="6">
        <v>26</v>
      </c>
      <c r="Q3669" s="18">
        <v>40408</v>
      </c>
      <c r="R3669" s="6">
        <v>22</v>
      </c>
      <c r="S3669" s="18">
        <v>40428</v>
      </c>
      <c r="T3669" s="6">
        <v>25.38</v>
      </c>
    </row>
    <row r="3670" spans="1:20" x14ac:dyDescent="0.2">
      <c r="A3670" s="18">
        <v>40423</v>
      </c>
      <c r="B3670" s="25">
        <v>23.88</v>
      </c>
      <c r="C3670" s="18">
        <v>40424</v>
      </c>
      <c r="D3670" s="25">
        <v>24.75</v>
      </c>
      <c r="E3670" s="18">
        <v>40424</v>
      </c>
      <c r="F3670" s="25">
        <v>22</v>
      </c>
      <c r="G3670" s="18">
        <v>40423</v>
      </c>
      <c r="H3670" s="25">
        <v>24.5</v>
      </c>
      <c r="I3670" s="18">
        <v>40424</v>
      </c>
      <c r="J3670" s="25">
        <v>23.25</v>
      </c>
      <c r="K3670" s="18">
        <v>40424</v>
      </c>
      <c r="L3670" s="25">
        <v>25.38</v>
      </c>
      <c r="O3670" s="18">
        <v>40415</v>
      </c>
      <c r="P3670" s="6">
        <v>26</v>
      </c>
      <c r="Q3670" s="18">
        <v>40407</v>
      </c>
      <c r="R3670" s="6">
        <v>22</v>
      </c>
      <c r="S3670" s="18">
        <v>40424</v>
      </c>
      <c r="T3670" s="6">
        <v>25.38</v>
      </c>
    </row>
    <row r="3671" spans="1:20" x14ac:dyDescent="0.2">
      <c r="A3671" s="18">
        <v>40422</v>
      </c>
      <c r="B3671" s="25">
        <v>23.88</v>
      </c>
      <c r="C3671" s="18">
        <v>40423</v>
      </c>
      <c r="D3671" s="25">
        <v>24.75</v>
      </c>
      <c r="E3671" s="18">
        <v>40423</v>
      </c>
      <c r="F3671" s="25">
        <v>22</v>
      </c>
      <c r="G3671" s="18">
        <v>40422</v>
      </c>
      <c r="H3671" s="25">
        <v>24.5</v>
      </c>
      <c r="I3671" s="18">
        <v>40423</v>
      </c>
      <c r="J3671" s="25">
        <v>23.25</v>
      </c>
      <c r="K3671" s="18">
        <v>40423</v>
      </c>
      <c r="L3671" s="25">
        <v>25.38</v>
      </c>
      <c r="O3671" s="18">
        <v>40414</v>
      </c>
      <c r="P3671" s="6">
        <v>25.25</v>
      </c>
      <c r="Q3671" s="18">
        <v>40406</v>
      </c>
      <c r="R3671" s="6">
        <v>22</v>
      </c>
      <c r="S3671" s="18">
        <v>40423</v>
      </c>
      <c r="T3671" s="6">
        <v>25.38</v>
      </c>
    </row>
    <row r="3672" spans="1:20" x14ac:dyDescent="0.2">
      <c r="A3672" s="18">
        <v>40421</v>
      </c>
      <c r="B3672" s="25">
        <v>23.88</v>
      </c>
      <c r="C3672" s="18">
        <v>40422</v>
      </c>
      <c r="D3672" s="25">
        <v>24.75</v>
      </c>
      <c r="E3672" s="18">
        <v>40422</v>
      </c>
      <c r="F3672" s="25">
        <v>22</v>
      </c>
      <c r="G3672" s="18">
        <v>40421</v>
      </c>
      <c r="H3672" s="25">
        <v>24</v>
      </c>
      <c r="I3672" s="18">
        <v>40422</v>
      </c>
      <c r="J3672" s="25">
        <v>23.25</v>
      </c>
      <c r="K3672" s="18">
        <v>40422</v>
      </c>
      <c r="L3672" s="25">
        <v>25.38</v>
      </c>
      <c r="O3672" s="18">
        <v>40413</v>
      </c>
      <c r="P3672" s="6">
        <v>25.25</v>
      </c>
      <c r="Q3672" s="18">
        <v>40403</v>
      </c>
      <c r="R3672" s="6">
        <v>22</v>
      </c>
      <c r="S3672" s="18">
        <v>40422</v>
      </c>
      <c r="T3672" s="6">
        <v>25.38</v>
      </c>
    </row>
    <row r="3673" spans="1:20" x14ac:dyDescent="0.2">
      <c r="A3673" s="18">
        <v>40420</v>
      </c>
      <c r="B3673" s="25">
        <v>23.88</v>
      </c>
      <c r="C3673" s="18">
        <v>40421</v>
      </c>
      <c r="D3673" s="25">
        <v>24.25</v>
      </c>
      <c r="E3673" s="18">
        <v>40421</v>
      </c>
      <c r="F3673" s="25">
        <v>22</v>
      </c>
      <c r="G3673" s="18">
        <v>40420</v>
      </c>
      <c r="H3673" s="25">
        <v>24</v>
      </c>
      <c r="I3673" s="18">
        <v>40421</v>
      </c>
      <c r="J3673" s="25">
        <v>23.25</v>
      </c>
      <c r="K3673" s="18">
        <v>40421</v>
      </c>
      <c r="L3673" s="25">
        <v>25</v>
      </c>
      <c r="O3673" s="18">
        <v>40410</v>
      </c>
      <c r="P3673" s="6">
        <v>25.25</v>
      </c>
      <c r="Q3673" s="18">
        <v>40402</v>
      </c>
      <c r="R3673" s="6">
        <v>22</v>
      </c>
      <c r="S3673" s="18">
        <v>40421</v>
      </c>
      <c r="T3673" s="6">
        <v>25</v>
      </c>
    </row>
    <row r="3674" spans="1:20" x14ac:dyDescent="0.2">
      <c r="A3674" s="18">
        <v>40417</v>
      </c>
      <c r="B3674" s="25">
        <v>23.88</v>
      </c>
      <c r="C3674" s="18">
        <v>40420</v>
      </c>
      <c r="D3674" s="25">
        <v>24</v>
      </c>
      <c r="E3674" s="18">
        <v>40420</v>
      </c>
      <c r="F3674" s="25">
        <v>22</v>
      </c>
      <c r="G3674" s="18">
        <v>40417</v>
      </c>
      <c r="H3674" s="25">
        <v>24</v>
      </c>
      <c r="I3674" s="18">
        <v>40420</v>
      </c>
      <c r="J3674" s="25">
        <v>23.25</v>
      </c>
      <c r="K3674" s="18">
        <v>40420</v>
      </c>
      <c r="L3674" s="25">
        <v>25</v>
      </c>
      <c r="O3674" s="18">
        <v>40409</v>
      </c>
      <c r="P3674" s="6">
        <v>25.25</v>
      </c>
      <c r="Q3674" s="18">
        <v>40401</v>
      </c>
      <c r="R3674" s="6">
        <v>22</v>
      </c>
      <c r="S3674" s="18">
        <v>40420</v>
      </c>
      <c r="T3674" s="6">
        <v>25</v>
      </c>
    </row>
    <row r="3675" spans="1:20" x14ac:dyDescent="0.2">
      <c r="A3675" s="18">
        <v>40416</v>
      </c>
      <c r="B3675" s="25">
        <v>23.88</v>
      </c>
      <c r="C3675" s="18">
        <v>40417</v>
      </c>
      <c r="D3675" s="25">
        <v>24</v>
      </c>
      <c r="E3675" s="18">
        <v>40417</v>
      </c>
      <c r="F3675" s="25">
        <v>22</v>
      </c>
      <c r="G3675" s="18">
        <v>40416</v>
      </c>
      <c r="H3675" s="25">
        <v>23.5</v>
      </c>
      <c r="I3675" s="18">
        <v>40417</v>
      </c>
      <c r="J3675" s="25">
        <v>23.25</v>
      </c>
      <c r="K3675" s="18">
        <v>40417</v>
      </c>
      <c r="L3675" s="25">
        <v>25</v>
      </c>
      <c r="O3675" s="18">
        <v>40408</v>
      </c>
      <c r="P3675" s="6">
        <v>25.25</v>
      </c>
      <c r="Q3675" s="18">
        <v>40400</v>
      </c>
      <c r="R3675" s="6">
        <v>22</v>
      </c>
      <c r="S3675" s="18">
        <v>40417</v>
      </c>
      <c r="T3675" s="6">
        <v>25.25</v>
      </c>
    </row>
    <row r="3676" spans="1:20" x14ac:dyDescent="0.2">
      <c r="A3676" s="18">
        <v>40415</v>
      </c>
      <c r="B3676" s="25">
        <v>23.75</v>
      </c>
      <c r="C3676" s="18">
        <v>40416</v>
      </c>
      <c r="D3676" s="25">
        <v>24</v>
      </c>
      <c r="E3676" s="18">
        <v>40416</v>
      </c>
      <c r="F3676" s="25">
        <v>22</v>
      </c>
      <c r="G3676" s="18">
        <v>40415</v>
      </c>
      <c r="H3676" s="25">
        <v>23.5</v>
      </c>
      <c r="I3676" s="18">
        <v>40416</v>
      </c>
      <c r="J3676" s="25">
        <v>23.25</v>
      </c>
      <c r="K3676" s="18">
        <v>40416</v>
      </c>
      <c r="L3676" s="25">
        <v>25</v>
      </c>
      <c r="O3676" s="18">
        <v>40407</v>
      </c>
      <c r="P3676" s="6">
        <v>25</v>
      </c>
      <c r="Q3676" s="18">
        <v>40399</v>
      </c>
      <c r="R3676" s="6">
        <v>22</v>
      </c>
      <c r="S3676" s="18">
        <v>40416</v>
      </c>
      <c r="T3676" s="6">
        <v>25.25</v>
      </c>
    </row>
    <row r="3677" spans="1:20" x14ac:dyDescent="0.2">
      <c r="A3677" s="18">
        <v>40414</v>
      </c>
      <c r="B3677" s="25">
        <v>23.75</v>
      </c>
      <c r="C3677" s="18">
        <v>40415</v>
      </c>
      <c r="D3677" s="25">
        <v>24</v>
      </c>
      <c r="E3677" s="18">
        <v>40415</v>
      </c>
      <c r="F3677" s="25">
        <v>22</v>
      </c>
      <c r="G3677" s="18">
        <v>40414</v>
      </c>
      <c r="H3677" s="25">
        <v>23</v>
      </c>
      <c r="I3677" s="18">
        <v>40415</v>
      </c>
      <c r="J3677" s="25">
        <v>23.25</v>
      </c>
      <c r="K3677" s="18">
        <v>40415</v>
      </c>
      <c r="L3677" s="25">
        <v>24.75</v>
      </c>
      <c r="O3677" s="18">
        <v>40406</v>
      </c>
      <c r="P3677" s="6">
        <v>25</v>
      </c>
      <c r="Q3677" s="18">
        <v>40396</v>
      </c>
      <c r="R3677" s="6">
        <v>22</v>
      </c>
      <c r="S3677" s="18">
        <v>40415</v>
      </c>
      <c r="T3677" s="6">
        <v>25.25</v>
      </c>
    </row>
    <row r="3678" spans="1:20" x14ac:dyDescent="0.2">
      <c r="A3678" s="18">
        <v>40413</v>
      </c>
      <c r="B3678" s="25">
        <v>23.75</v>
      </c>
      <c r="C3678" s="18">
        <v>40414</v>
      </c>
      <c r="D3678" s="25">
        <v>24</v>
      </c>
      <c r="E3678" s="18">
        <v>40414</v>
      </c>
      <c r="F3678" s="25">
        <v>22</v>
      </c>
      <c r="G3678" s="18">
        <v>40413</v>
      </c>
      <c r="H3678" s="25">
        <v>23</v>
      </c>
      <c r="I3678" s="18">
        <v>40414</v>
      </c>
      <c r="J3678" s="25">
        <v>23.25</v>
      </c>
      <c r="K3678" s="18">
        <v>40414</v>
      </c>
      <c r="L3678" s="25">
        <v>24.75</v>
      </c>
      <c r="O3678" s="18">
        <v>40403</v>
      </c>
      <c r="P3678" s="6">
        <v>25</v>
      </c>
      <c r="Q3678" s="18">
        <v>40395</v>
      </c>
      <c r="R3678" s="6">
        <v>22</v>
      </c>
      <c r="S3678" s="18">
        <v>40414</v>
      </c>
      <c r="T3678" s="6">
        <v>25.25</v>
      </c>
    </row>
    <row r="3679" spans="1:20" x14ac:dyDescent="0.2">
      <c r="A3679" s="18">
        <v>40410</v>
      </c>
      <c r="B3679" s="25">
        <v>23.25</v>
      </c>
      <c r="C3679" s="18">
        <v>40413</v>
      </c>
      <c r="D3679" s="25">
        <v>24</v>
      </c>
      <c r="E3679" s="18">
        <v>40413</v>
      </c>
      <c r="F3679" s="25">
        <v>22</v>
      </c>
      <c r="G3679" s="18">
        <v>40410</v>
      </c>
      <c r="H3679" s="25">
        <v>23</v>
      </c>
      <c r="I3679" s="18">
        <v>40413</v>
      </c>
      <c r="J3679" s="25">
        <v>23.25</v>
      </c>
      <c r="K3679" s="18">
        <v>40413</v>
      </c>
      <c r="L3679" s="25">
        <v>24.75</v>
      </c>
      <c r="O3679" s="18">
        <v>40402</v>
      </c>
      <c r="P3679" s="6">
        <v>25</v>
      </c>
      <c r="Q3679" s="18">
        <v>40394</v>
      </c>
      <c r="R3679" s="6">
        <v>22</v>
      </c>
      <c r="S3679" s="18">
        <v>40413</v>
      </c>
      <c r="T3679" s="6">
        <v>25.25</v>
      </c>
    </row>
    <row r="3680" spans="1:20" x14ac:dyDescent="0.2">
      <c r="A3680" s="18">
        <v>40409</v>
      </c>
      <c r="B3680" s="25">
        <v>23.25</v>
      </c>
      <c r="C3680" s="18">
        <v>40410</v>
      </c>
      <c r="D3680" s="25">
        <v>24</v>
      </c>
      <c r="E3680" s="18">
        <v>40410</v>
      </c>
      <c r="F3680" s="25">
        <v>22</v>
      </c>
      <c r="G3680" s="18">
        <v>40409</v>
      </c>
      <c r="H3680" s="25">
        <v>23</v>
      </c>
      <c r="I3680" s="18">
        <v>40410</v>
      </c>
      <c r="J3680" s="25">
        <v>23.25</v>
      </c>
      <c r="K3680" s="18">
        <v>40410</v>
      </c>
      <c r="L3680" s="25">
        <v>24.75</v>
      </c>
      <c r="O3680" s="18">
        <v>40401</v>
      </c>
      <c r="P3680" s="6">
        <v>25</v>
      </c>
      <c r="Q3680" s="18">
        <v>40393</v>
      </c>
      <c r="R3680" s="6">
        <v>22</v>
      </c>
      <c r="S3680" s="18">
        <v>40410</v>
      </c>
      <c r="T3680" s="6">
        <v>25.25</v>
      </c>
    </row>
    <row r="3681" spans="1:20" x14ac:dyDescent="0.2">
      <c r="A3681" s="18">
        <v>40408</v>
      </c>
      <c r="B3681" s="25">
        <v>23</v>
      </c>
      <c r="C3681" s="18">
        <v>40409</v>
      </c>
      <c r="D3681" s="25">
        <v>24</v>
      </c>
      <c r="E3681" s="18">
        <v>40409</v>
      </c>
      <c r="F3681" s="25">
        <v>22</v>
      </c>
      <c r="G3681" s="18">
        <v>40408</v>
      </c>
      <c r="H3681" s="25">
        <v>23</v>
      </c>
      <c r="I3681" s="18">
        <v>40409</v>
      </c>
      <c r="J3681" s="25">
        <v>23.25</v>
      </c>
      <c r="K3681" s="18">
        <v>40409</v>
      </c>
      <c r="L3681" s="25">
        <v>24.75</v>
      </c>
      <c r="O3681" s="18">
        <v>40400</v>
      </c>
      <c r="P3681" s="6">
        <v>25</v>
      </c>
      <c r="Q3681" s="18">
        <v>40392</v>
      </c>
      <c r="R3681" s="6">
        <v>22</v>
      </c>
      <c r="S3681" s="18">
        <v>40409</v>
      </c>
      <c r="T3681" s="6">
        <v>25.25</v>
      </c>
    </row>
    <row r="3682" spans="1:20" x14ac:dyDescent="0.2">
      <c r="A3682" s="18">
        <v>40407</v>
      </c>
      <c r="B3682" s="25">
        <v>23</v>
      </c>
      <c r="C3682" s="18">
        <v>40408</v>
      </c>
      <c r="D3682" s="25">
        <v>24</v>
      </c>
      <c r="E3682" s="18">
        <v>40408</v>
      </c>
      <c r="F3682" s="25">
        <v>22</v>
      </c>
      <c r="G3682" s="18">
        <v>40407</v>
      </c>
      <c r="H3682" s="25">
        <v>23</v>
      </c>
      <c r="I3682" s="18">
        <v>40408</v>
      </c>
      <c r="J3682" s="25">
        <v>23.25</v>
      </c>
      <c r="K3682" s="18">
        <v>40408</v>
      </c>
      <c r="L3682" s="25">
        <v>24.75</v>
      </c>
      <c r="O3682" s="18">
        <v>40399</v>
      </c>
      <c r="P3682" s="6">
        <v>24.25</v>
      </c>
      <c r="Q3682" s="18">
        <v>40389</v>
      </c>
      <c r="R3682" s="6">
        <v>22</v>
      </c>
      <c r="S3682" s="18">
        <v>40408</v>
      </c>
      <c r="T3682" s="6">
        <v>25.25</v>
      </c>
    </row>
    <row r="3683" spans="1:20" x14ac:dyDescent="0.2">
      <c r="A3683" s="18">
        <v>40406</v>
      </c>
      <c r="B3683" s="25">
        <v>23</v>
      </c>
      <c r="C3683" s="18">
        <v>40407</v>
      </c>
      <c r="D3683" s="25">
        <v>23</v>
      </c>
      <c r="E3683" s="18">
        <v>40407</v>
      </c>
      <c r="F3683" s="25">
        <v>22</v>
      </c>
      <c r="G3683" s="18">
        <v>40406</v>
      </c>
      <c r="H3683" s="25">
        <v>22.75</v>
      </c>
      <c r="I3683" s="18">
        <v>40407</v>
      </c>
      <c r="J3683" s="25">
        <v>23.25</v>
      </c>
      <c r="K3683" s="18">
        <v>40407</v>
      </c>
      <c r="L3683" s="25">
        <v>24.75</v>
      </c>
      <c r="O3683" s="18">
        <v>40396</v>
      </c>
      <c r="P3683" s="6">
        <v>24.25</v>
      </c>
      <c r="Q3683" s="18">
        <v>40388</v>
      </c>
      <c r="R3683" s="6">
        <v>22</v>
      </c>
      <c r="S3683" s="18">
        <v>40407</v>
      </c>
      <c r="T3683" s="6">
        <v>24.25</v>
      </c>
    </row>
    <row r="3684" spans="1:20" x14ac:dyDescent="0.2">
      <c r="A3684" s="18">
        <v>40403</v>
      </c>
      <c r="B3684" s="25">
        <v>23</v>
      </c>
      <c r="C3684" s="18">
        <v>40406</v>
      </c>
      <c r="D3684" s="25">
        <v>23</v>
      </c>
      <c r="E3684" s="18">
        <v>40406</v>
      </c>
      <c r="F3684" s="25">
        <v>22</v>
      </c>
      <c r="G3684" s="18">
        <v>40403</v>
      </c>
      <c r="H3684" s="25">
        <v>22.75</v>
      </c>
      <c r="I3684" s="18">
        <v>40406</v>
      </c>
      <c r="J3684" s="25">
        <v>23.25</v>
      </c>
      <c r="K3684" s="18">
        <v>40406</v>
      </c>
      <c r="L3684" s="25">
        <v>24.75</v>
      </c>
      <c r="O3684" s="18">
        <v>40395</v>
      </c>
      <c r="P3684" s="6">
        <v>24.25</v>
      </c>
      <c r="Q3684" s="18">
        <v>40387</v>
      </c>
      <c r="R3684" s="6">
        <v>22</v>
      </c>
      <c r="S3684" s="18">
        <v>40406</v>
      </c>
      <c r="T3684" s="6">
        <v>24.25</v>
      </c>
    </row>
    <row r="3685" spans="1:20" x14ac:dyDescent="0.2">
      <c r="A3685" s="18">
        <v>40402</v>
      </c>
      <c r="B3685" s="25">
        <v>22.75</v>
      </c>
      <c r="C3685" s="18">
        <v>40403</v>
      </c>
      <c r="D3685" s="25">
        <v>23.13</v>
      </c>
      <c r="E3685" s="18">
        <v>40403</v>
      </c>
      <c r="F3685" s="25">
        <v>22</v>
      </c>
      <c r="G3685" s="18">
        <v>40402</v>
      </c>
      <c r="H3685" s="25">
        <v>22.75</v>
      </c>
      <c r="I3685" s="18">
        <v>40403</v>
      </c>
      <c r="J3685" s="25">
        <v>23.25</v>
      </c>
      <c r="K3685" s="18">
        <v>40403</v>
      </c>
      <c r="L3685" s="25">
        <v>24.75</v>
      </c>
      <c r="O3685" s="18">
        <v>40394</v>
      </c>
      <c r="P3685" s="6">
        <v>24.25</v>
      </c>
      <c r="Q3685" s="18">
        <v>40386</v>
      </c>
      <c r="R3685" s="6">
        <v>22</v>
      </c>
      <c r="S3685" s="18">
        <v>40403</v>
      </c>
      <c r="T3685" s="6">
        <v>24.25</v>
      </c>
    </row>
    <row r="3686" spans="1:20" x14ac:dyDescent="0.2">
      <c r="A3686" s="18">
        <v>40401</v>
      </c>
      <c r="B3686" s="25">
        <v>22.75</v>
      </c>
      <c r="C3686" s="18">
        <v>40402</v>
      </c>
      <c r="D3686" s="25">
        <v>23.13</v>
      </c>
      <c r="E3686" s="18">
        <v>40402</v>
      </c>
      <c r="F3686" s="25">
        <v>22</v>
      </c>
      <c r="G3686" s="18">
        <v>40401</v>
      </c>
      <c r="H3686" s="25">
        <v>22.75</v>
      </c>
      <c r="I3686" s="18">
        <v>40402</v>
      </c>
      <c r="J3686" s="25">
        <v>23.25</v>
      </c>
      <c r="K3686" s="18">
        <v>40402</v>
      </c>
      <c r="L3686" s="25">
        <v>24.75</v>
      </c>
      <c r="O3686" s="18">
        <v>40393</v>
      </c>
      <c r="P3686" s="6">
        <v>25.25</v>
      </c>
      <c r="Q3686" s="18">
        <v>40385</v>
      </c>
      <c r="R3686" s="6">
        <v>22</v>
      </c>
      <c r="S3686" s="18">
        <v>40402</v>
      </c>
      <c r="T3686" s="6">
        <v>24.25</v>
      </c>
    </row>
    <row r="3687" spans="1:20" x14ac:dyDescent="0.2">
      <c r="A3687" s="18">
        <v>40400</v>
      </c>
      <c r="B3687" s="25">
        <v>22.5</v>
      </c>
      <c r="C3687" s="18">
        <v>40401</v>
      </c>
      <c r="D3687" s="25">
        <v>23.13</v>
      </c>
      <c r="E3687" s="18">
        <v>40401</v>
      </c>
      <c r="F3687" s="25">
        <v>22</v>
      </c>
      <c r="G3687" s="18">
        <v>40400</v>
      </c>
      <c r="H3687" s="25">
        <v>22.75</v>
      </c>
      <c r="I3687" s="18">
        <v>40401</v>
      </c>
      <c r="J3687" s="25">
        <v>23.25</v>
      </c>
      <c r="K3687" s="18">
        <v>40401</v>
      </c>
      <c r="L3687" s="25">
        <v>24.75</v>
      </c>
      <c r="O3687" s="18">
        <v>40392</v>
      </c>
      <c r="P3687" s="6">
        <v>25.25</v>
      </c>
      <c r="Q3687" s="18">
        <v>40382</v>
      </c>
      <c r="R3687" s="6">
        <v>22</v>
      </c>
      <c r="S3687" s="18">
        <v>40401</v>
      </c>
      <c r="T3687" s="6">
        <v>24.25</v>
      </c>
    </row>
    <row r="3688" spans="1:20" x14ac:dyDescent="0.2">
      <c r="A3688" s="18">
        <v>40399</v>
      </c>
      <c r="B3688" s="25">
        <v>22.5</v>
      </c>
      <c r="C3688" s="18">
        <v>40400</v>
      </c>
      <c r="D3688" s="25">
        <v>22.75</v>
      </c>
      <c r="E3688" s="18">
        <v>40400</v>
      </c>
      <c r="F3688" s="25">
        <v>22</v>
      </c>
      <c r="G3688" s="18">
        <v>40399</v>
      </c>
      <c r="H3688" s="25">
        <v>22.75</v>
      </c>
      <c r="I3688" s="18">
        <v>40400</v>
      </c>
      <c r="J3688" s="25">
        <v>23.25</v>
      </c>
      <c r="K3688" s="18">
        <v>40400</v>
      </c>
      <c r="L3688" s="25">
        <v>24.75</v>
      </c>
      <c r="O3688" s="18">
        <v>40389</v>
      </c>
      <c r="P3688" s="6">
        <v>25.25</v>
      </c>
      <c r="Q3688" s="18">
        <v>40381</v>
      </c>
      <c r="R3688" s="6">
        <v>22</v>
      </c>
      <c r="S3688" s="18">
        <v>40400</v>
      </c>
      <c r="T3688" s="6">
        <v>24.25</v>
      </c>
    </row>
    <row r="3689" spans="1:20" x14ac:dyDescent="0.2">
      <c r="A3689" s="18">
        <v>40396</v>
      </c>
      <c r="B3689" s="25">
        <v>22.5</v>
      </c>
      <c r="C3689" s="18">
        <v>40399</v>
      </c>
      <c r="D3689" s="25">
        <v>22.75</v>
      </c>
      <c r="E3689" s="18">
        <v>40399</v>
      </c>
      <c r="F3689" s="25">
        <v>22</v>
      </c>
      <c r="G3689" s="18">
        <v>40396</v>
      </c>
      <c r="H3689" s="25">
        <v>22.75</v>
      </c>
      <c r="I3689" s="18">
        <v>40399</v>
      </c>
      <c r="J3689" s="25">
        <v>23.25</v>
      </c>
      <c r="K3689" s="18">
        <v>40399</v>
      </c>
      <c r="L3689" s="25">
        <v>24.5</v>
      </c>
      <c r="O3689" s="18">
        <v>40388</v>
      </c>
      <c r="P3689" s="6">
        <v>25.25</v>
      </c>
      <c r="Q3689" s="18">
        <v>40380</v>
      </c>
      <c r="R3689" s="6">
        <v>22</v>
      </c>
      <c r="S3689" s="18">
        <v>40399</v>
      </c>
      <c r="T3689" s="6">
        <v>24.25</v>
      </c>
    </row>
    <row r="3690" spans="1:20" x14ac:dyDescent="0.2">
      <c r="A3690" s="18">
        <v>40395</v>
      </c>
      <c r="B3690" s="25">
        <v>22.5</v>
      </c>
      <c r="C3690" s="18">
        <v>40396</v>
      </c>
      <c r="D3690" s="25">
        <v>22.75</v>
      </c>
      <c r="E3690" s="18">
        <v>40396</v>
      </c>
      <c r="F3690" s="25">
        <v>22</v>
      </c>
      <c r="G3690" s="18">
        <v>40395</v>
      </c>
      <c r="H3690" s="25">
        <v>22.75</v>
      </c>
      <c r="I3690" s="18">
        <v>40396</v>
      </c>
      <c r="J3690" s="25">
        <v>23.25</v>
      </c>
      <c r="K3690" s="18">
        <v>40396</v>
      </c>
      <c r="L3690" s="25">
        <v>24.5</v>
      </c>
      <c r="O3690" s="18">
        <v>40387</v>
      </c>
      <c r="P3690" s="6">
        <v>25.25</v>
      </c>
      <c r="Q3690" s="18">
        <v>40379</v>
      </c>
      <c r="R3690" s="6">
        <v>22</v>
      </c>
      <c r="S3690" s="18">
        <v>40396</v>
      </c>
      <c r="T3690" s="6">
        <v>24.25</v>
      </c>
    </row>
    <row r="3691" spans="1:20" x14ac:dyDescent="0.2">
      <c r="A3691" s="18">
        <v>40394</v>
      </c>
      <c r="B3691" s="25">
        <v>22.5</v>
      </c>
      <c r="C3691" s="18">
        <v>40395</v>
      </c>
      <c r="D3691" s="25">
        <v>22.75</v>
      </c>
      <c r="E3691" s="18">
        <v>40395</v>
      </c>
      <c r="F3691" s="25">
        <v>22</v>
      </c>
      <c r="G3691" s="18">
        <v>40394</v>
      </c>
      <c r="H3691" s="25">
        <v>22.75</v>
      </c>
      <c r="I3691" s="18">
        <v>40395</v>
      </c>
      <c r="J3691" s="25">
        <v>23.25</v>
      </c>
      <c r="K3691" s="18">
        <v>40395</v>
      </c>
      <c r="L3691" s="25">
        <v>24.5</v>
      </c>
      <c r="O3691" s="18">
        <v>40386</v>
      </c>
      <c r="P3691" s="6">
        <v>25.25</v>
      </c>
      <c r="Q3691" s="18">
        <v>40378</v>
      </c>
      <c r="R3691" s="6">
        <v>22</v>
      </c>
      <c r="S3691" s="18">
        <v>40395</v>
      </c>
      <c r="T3691" s="6">
        <v>24.25</v>
      </c>
    </row>
    <row r="3692" spans="1:20" x14ac:dyDescent="0.2">
      <c r="A3692" s="18">
        <v>40393</v>
      </c>
      <c r="B3692" s="25">
        <v>22.5</v>
      </c>
      <c r="C3692" s="18">
        <v>40394</v>
      </c>
      <c r="D3692" s="25">
        <v>22.75</v>
      </c>
      <c r="E3692" s="18">
        <v>40394</v>
      </c>
      <c r="F3692" s="25">
        <v>22</v>
      </c>
      <c r="G3692" s="18">
        <v>40393</v>
      </c>
      <c r="H3692" s="25">
        <v>22.75</v>
      </c>
      <c r="I3692" s="18">
        <v>40394</v>
      </c>
      <c r="J3692" s="25">
        <v>23.25</v>
      </c>
      <c r="K3692" s="18">
        <v>40394</v>
      </c>
      <c r="L3692" s="25">
        <v>24.5</v>
      </c>
      <c r="O3692" s="18">
        <v>40385</v>
      </c>
      <c r="P3692" s="6">
        <v>25.25</v>
      </c>
      <c r="Q3692" s="18">
        <v>40375</v>
      </c>
      <c r="R3692" s="6">
        <v>22</v>
      </c>
      <c r="S3692" s="18">
        <v>40394</v>
      </c>
      <c r="T3692" s="6">
        <v>24.25</v>
      </c>
    </row>
    <row r="3693" spans="1:20" x14ac:dyDescent="0.2">
      <c r="A3693" s="18">
        <v>40392</v>
      </c>
      <c r="B3693" s="25">
        <v>22.5</v>
      </c>
      <c r="C3693" s="18">
        <v>40393</v>
      </c>
      <c r="D3693" s="25">
        <v>22.75</v>
      </c>
      <c r="E3693" s="18">
        <v>40393</v>
      </c>
      <c r="F3693" s="25">
        <v>22</v>
      </c>
      <c r="G3693" s="18">
        <v>40392</v>
      </c>
      <c r="H3693" s="25">
        <v>22.75</v>
      </c>
      <c r="I3693" s="18">
        <v>40393</v>
      </c>
      <c r="J3693" s="25">
        <v>23.25</v>
      </c>
      <c r="K3693" s="18">
        <v>40393</v>
      </c>
      <c r="L3693" s="25">
        <v>24.25</v>
      </c>
      <c r="O3693" s="18">
        <v>40382</v>
      </c>
      <c r="P3693" s="6">
        <v>25.25</v>
      </c>
      <c r="Q3693" s="18">
        <v>40374</v>
      </c>
      <c r="R3693" s="6">
        <v>22</v>
      </c>
      <c r="S3693" s="18">
        <v>40393</v>
      </c>
      <c r="T3693" s="6">
        <v>24.25</v>
      </c>
    </row>
    <row r="3694" spans="1:20" x14ac:dyDescent="0.2">
      <c r="A3694" s="18">
        <v>40389</v>
      </c>
      <c r="B3694" s="25">
        <v>22.5</v>
      </c>
      <c r="C3694" s="18">
        <v>40392</v>
      </c>
      <c r="D3694" s="25">
        <v>23</v>
      </c>
      <c r="E3694" s="18">
        <v>40392</v>
      </c>
      <c r="F3694" s="25">
        <v>22</v>
      </c>
      <c r="G3694" s="18">
        <v>40389</v>
      </c>
      <c r="H3694" s="25">
        <v>22.75</v>
      </c>
      <c r="I3694" s="18">
        <v>40392</v>
      </c>
      <c r="J3694" s="25">
        <v>23.25</v>
      </c>
      <c r="K3694" s="18">
        <v>40392</v>
      </c>
      <c r="L3694" s="25">
        <v>24.38</v>
      </c>
      <c r="O3694" s="18">
        <v>40381</v>
      </c>
      <c r="P3694" s="6">
        <v>25.25</v>
      </c>
      <c r="Q3694" s="18">
        <v>40373</v>
      </c>
      <c r="R3694" s="6">
        <v>22</v>
      </c>
      <c r="S3694" s="18">
        <v>40392</v>
      </c>
      <c r="T3694" s="6">
        <v>24.25</v>
      </c>
    </row>
    <row r="3695" spans="1:20" x14ac:dyDescent="0.2">
      <c r="A3695" s="18">
        <v>40388</v>
      </c>
      <c r="B3695" s="25">
        <v>22.5</v>
      </c>
      <c r="C3695" s="18">
        <v>40389</v>
      </c>
      <c r="D3695" s="25">
        <v>23</v>
      </c>
      <c r="E3695" s="18">
        <v>40389</v>
      </c>
      <c r="F3695" s="25">
        <v>22</v>
      </c>
      <c r="G3695" s="18">
        <v>40388</v>
      </c>
      <c r="H3695" s="25">
        <v>22.75</v>
      </c>
      <c r="I3695" s="18">
        <v>40389</v>
      </c>
      <c r="J3695" s="25">
        <v>23.25</v>
      </c>
      <c r="K3695" s="18">
        <v>40389</v>
      </c>
      <c r="L3695" s="25">
        <v>24.38</v>
      </c>
      <c r="O3695" s="18">
        <v>40380</v>
      </c>
      <c r="P3695" s="6">
        <v>25.25</v>
      </c>
      <c r="Q3695" s="18">
        <v>40372</v>
      </c>
      <c r="R3695" s="6">
        <v>22</v>
      </c>
      <c r="S3695" s="18">
        <v>40389</v>
      </c>
      <c r="T3695" s="6">
        <v>24.25</v>
      </c>
    </row>
    <row r="3696" spans="1:20" x14ac:dyDescent="0.2">
      <c r="A3696" s="18">
        <v>40387</v>
      </c>
      <c r="B3696" s="25">
        <v>22.5</v>
      </c>
      <c r="C3696" s="18">
        <v>40388</v>
      </c>
      <c r="D3696" s="25">
        <v>23</v>
      </c>
      <c r="E3696" s="18">
        <v>40388</v>
      </c>
      <c r="F3696" s="25">
        <v>22</v>
      </c>
      <c r="G3696" s="18">
        <v>40387</v>
      </c>
      <c r="H3696" s="25">
        <v>22.75</v>
      </c>
      <c r="I3696" s="18">
        <v>40388</v>
      </c>
      <c r="J3696" s="25">
        <v>23.25</v>
      </c>
      <c r="K3696" s="18">
        <v>40388</v>
      </c>
      <c r="L3696" s="25">
        <v>24.38</v>
      </c>
      <c r="O3696" s="18">
        <v>40379</v>
      </c>
      <c r="P3696" s="6">
        <v>25.25</v>
      </c>
      <c r="Q3696" s="18">
        <v>40371</v>
      </c>
      <c r="R3696" s="6">
        <v>22</v>
      </c>
      <c r="S3696" s="18">
        <v>40388</v>
      </c>
      <c r="T3696" s="6">
        <v>24.25</v>
      </c>
    </row>
    <row r="3697" spans="1:20" x14ac:dyDescent="0.2">
      <c r="A3697" s="18">
        <v>40386</v>
      </c>
      <c r="B3697" s="25">
        <v>22.63</v>
      </c>
      <c r="C3697" s="18">
        <v>40387</v>
      </c>
      <c r="D3697" s="25">
        <v>23</v>
      </c>
      <c r="E3697" s="18">
        <v>40387</v>
      </c>
      <c r="F3697" s="25">
        <v>22</v>
      </c>
      <c r="G3697" s="18">
        <v>40386</v>
      </c>
      <c r="H3697" s="25">
        <v>22.75</v>
      </c>
      <c r="I3697" s="18">
        <v>40387</v>
      </c>
      <c r="J3697" s="25">
        <v>23.25</v>
      </c>
      <c r="K3697" s="18">
        <v>40387</v>
      </c>
      <c r="L3697" s="25">
        <v>24.5</v>
      </c>
      <c r="O3697" s="18">
        <v>40378</v>
      </c>
      <c r="P3697" s="6">
        <v>25</v>
      </c>
      <c r="Q3697" s="18">
        <v>40368</v>
      </c>
      <c r="R3697" s="6">
        <v>22</v>
      </c>
      <c r="S3697" s="18">
        <v>40387</v>
      </c>
      <c r="T3697" s="6">
        <v>25</v>
      </c>
    </row>
    <row r="3698" spans="1:20" x14ac:dyDescent="0.2">
      <c r="A3698" s="18">
        <v>40385</v>
      </c>
      <c r="B3698" s="25">
        <v>22.88</v>
      </c>
      <c r="C3698" s="18">
        <v>40386</v>
      </c>
      <c r="D3698" s="25">
        <v>23</v>
      </c>
      <c r="E3698" s="18">
        <v>40386</v>
      </c>
      <c r="F3698" s="25">
        <v>22</v>
      </c>
      <c r="G3698" s="18">
        <v>40385</v>
      </c>
      <c r="H3698" s="25">
        <v>22.75</v>
      </c>
      <c r="I3698" s="18">
        <v>40386</v>
      </c>
      <c r="J3698" s="25">
        <v>23.25</v>
      </c>
      <c r="K3698" s="18">
        <v>40386</v>
      </c>
      <c r="L3698" s="25">
        <v>24.5</v>
      </c>
      <c r="O3698" s="18">
        <v>40375</v>
      </c>
      <c r="P3698" s="6">
        <v>25</v>
      </c>
      <c r="Q3698" s="18">
        <v>40367</v>
      </c>
      <c r="R3698" s="6">
        <v>22</v>
      </c>
      <c r="S3698" s="18">
        <v>40386</v>
      </c>
      <c r="T3698" s="6">
        <v>25</v>
      </c>
    </row>
    <row r="3699" spans="1:20" x14ac:dyDescent="0.2">
      <c r="A3699" s="18">
        <v>40382</v>
      </c>
      <c r="B3699" s="25">
        <v>22.88</v>
      </c>
      <c r="C3699" s="18">
        <v>40385</v>
      </c>
      <c r="D3699" s="25">
        <v>23</v>
      </c>
      <c r="E3699" s="18">
        <v>40385</v>
      </c>
      <c r="F3699" s="25">
        <v>22</v>
      </c>
      <c r="G3699" s="18">
        <v>40382</v>
      </c>
      <c r="H3699" s="25">
        <v>22.75</v>
      </c>
      <c r="I3699" s="18">
        <v>40385</v>
      </c>
      <c r="J3699" s="25">
        <v>23.25</v>
      </c>
      <c r="K3699" s="18">
        <v>40385</v>
      </c>
      <c r="L3699" s="25">
        <v>25</v>
      </c>
      <c r="O3699" s="18">
        <v>40374</v>
      </c>
      <c r="P3699" s="6">
        <v>25.25</v>
      </c>
      <c r="Q3699" s="18">
        <v>40366</v>
      </c>
      <c r="R3699" s="6">
        <v>22</v>
      </c>
      <c r="S3699" s="18">
        <v>40385</v>
      </c>
      <c r="T3699" s="6">
        <v>25</v>
      </c>
    </row>
    <row r="3700" spans="1:20" x14ac:dyDescent="0.2">
      <c r="A3700" s="18">
        <v>40381</v>
      </c>
      <c r="B3700" s="25">
        <v>22.88</v>
      </c>
      <c r="C3700" s="18">
        <v>40382</v>
      </c>
      <c r="D3700" s="25">
        <v>23</v>
      </c>
      <c r="E3700" s="18">
        <v>40382</v>
      </c>
      <c r="F3700" s="25">
        <v>22</v>
      </c>
      <c r="G3700" s="18">
        <v>40381</v>
      </c>
      <c r="H3700" s="25">
        <v>22.75</v>
      </c>
      <c r="I3700" s="18">
        <v>40382</v>
      </c>
      <c r="J3700" s="25">
        <v>23.25</v>
      </c>
      <c r="K3700" s="18">
        <v>40382</v>
      </c>
      <c r="L3700" s="25">
        <v>25</v>
      </c>
      <c r="O3700" s="18">
        <v>40373</v>
      </c>
      <c r="P3700" s="6">
        <v>25.25</v>
      </c>
      <c r="Q3700" s="18">
        <v>40365</v>
      </c>
      <c r="R3700" s="6">
        <v>22</v>
      </c>
      <c r="S3700" s="18">
        <v>40382</v>
      </c>
      <c r="T3700" s="6">
        <v>25</v>
      </c>
    </row>
    <row r="3701" spans="1:20" x14ac:dyDescent="0.2">
      <c r="A3701" s="18">
        <v>40380</v>
      </c>
      <c r="B3701" s="25">
        <v>23</v>
      </c>
      <c r="C3701" s="18">
        <v>40381</v>
      </c>
      <c r="D3701" s="25">
        <v>23.25</v>
      </c>
      <c r="E3701" s="18">
        <v>40381</v>
      </c>
      <c r="F3701" s="25">
        <v>22</v>
      </c>
      <c r="G3701" s="18">
        <v>40380</v>
      </c>
      <c r="H3701" s="25">
        <v>23.13</v>
      </c>
      <c r="I3701" s="18">
        <v>40381</v>
      </c>
      <c r="J3701" s="25">
        <v>23.25</v>
      </c>
      <c r="K3701" s="18">
        <v>40381</v>
      </c>
      <c r="L3701" s="25">
        <v>25.25</v>
      </c>
      <c r="O3701" s="18">
        <v>40372</v>
      </c>
      <c r="P3701" s="6">
        <v>25.25</v>
      </c>
      <c r="Q3701" s="18">
        <v>40361</v>
      </c>
      <c r="R3701" s="6">
        <v>22</v>
      </c>
      <c r="S3701" s="18">
        <v>40381</v>
      </c>
      <c r="T3701" s="6">
        <v>25</v>
      </c>
    </row>
    <row r="3702" spans="1:20" x14ac:dyDescent="0.2">
      <c r="A3702" s="18">
        <v>40379</v>
      </c>
      <c r="B3702" s="25">
        <v>23</v>
      </c>
      <c r="C3702" s="18">
        <v>40380</v>
      </c>
      <c r="D3702" s="25">
        <v>23.25</v>
      </c>
      <c r="E3702" s="18">
        <v>40380</v>
      </c>
      <c r="F3702" s="25">
        <v>22</v>
      </c>
      <c r="G3702" s="18">
        <v>40379</v>
      </c>
      <c r="H3702" s="25">
        <v>23.13</v>
      </c>
      <c r="I3702" s="18">
        <v>40380</v>
      </c>
      <c r="J3702" s="25">
        <v>23.25</v>
      </c>
      <c r="K3702" s="18">
        <v>40380</v>
      </c>
      <c r="L3702" s="25">
        <v>25.25</v>
      </c>
      <c r="O3702" s="18">
        <v>40371</v>
      </c>
      <c r="P3702" s="6">
        <v>25.5</v>
      </c>
      <c r="Q3702" s="18">
        <v>40360</v>
      </c>
      <c r="R3702" s="6">
        <v>22</v>
      </c>
      <c r="S3702" s="18">
        <v>40380</v>
      </c>
      <c r="T3702" s="6">
        <v>25</v>
      </c>
    </row>
    <row r="3703" spans="1:20" x14ac:dyDescent="0.2">
      <c r="A3703" s="18">
        <v>40378</v>
      </c>
      <c r="B3703" s="25">
        <v>23</v>
      </c>
      <c r="C3703" s="18">
        <v>40379</v>
      </c>
      <c r="D3703" s="25">
        <v>23.25</v>
      </c>
      <c r="E3703" s="18">
        <v>40379</v>
      </c>
      <c r="F3703" s="25">
        <v>22</v>
      </c>
      <c r="G3703" s="18">
        <v>40378</v>
      </c>
      <c r="H3703" s="25">
        <v>23.38</v>
      </c>
      <c r="I3703" s="18">
        <v>40379</v>
      </c>
      <c r="J3703" s="25">
        <v>23.25</v>
      </c>
      <c r="K3703" s="18">
        <v>40379</v>
      </c>
      <c r="L3703" s="25">
        <v>25.25</v>
      </c>
      <c r="O3703" s="18">
        <v>40368</v>
      </c>
      <c r="P3703" s="6">
        <v>25.5</v>
      </c>
      <c r="Q3703" s="18">
        <v>40359</v>
      </c>
      <c r="R3703" s="6">
        <v>22</v>
      </c>
      <c r="S3703" s="18">
        <v>40379</v>
      </c>
      <c r="T3703" s="6">
        <v>25</v>
      </c>
    </row>
    <row r="3704" spans="1:20" x14ac:dyDescent="0.2">
      <c r="A3704" s="18">
        <v>40375</v>
      </c>
      <c r="B3704" s="25">
        <v>23</v>
      </c>
      <c r="C3704" s="18">
        <v>40378</v>
      </c>
      <c r="D3704" s="25">
        <v>23.25</v>
      </c>
      <c r="E3704" s="18">
        <v>40378</v>
      </c>
      <c r="F3704" s="25">
        <v>22</v>
      </c>
      <c r="G3704" s="18">
        <v>40375</v>
      </c>
      <c r="H3704" s="25">
        <v>23.38</v>
      </c>
      <c r="I3704" s="18">
        <v>40378</v>
      </c>
      <c r="J3704" s="25">
        <v>23.25</v>
      </c>
      <c r="K3704" s="18">
        <v>40378</v>
      </c>
      <c r="L3704" s="25">
        <v>25.13</v>
      </c>
      <c r="O3704" s="18">
        <v>40367</v>
      </c>
      <c r="P3704" s="6">
        <v>25.5</v>
      </c>
      <c r="Q3704" s="18">
        <v>40358</v>
      </c>
      <c r="R3704" s="6">
        <v>22</v>
      </c>
      <c r="S3704" s="18">
        <v>40378</v>
      </c>
      <c r="T3704" s="6">
        <v>25.75</v>
      </c>
    </row>
    <row r="3705" spans="1:20" x14ac:dyDescent="0.2">
      <c r="A3705" s="18">
        <v>40374</v>
      </c>
      <c r="B3705" s="25">
        <v>23</v>
      </c>
      <c r="C3705" s="18">
        <v>40375</v>
      </c>
      <c r="D3705" s="25">
        <v>23.5</v>
      </c>
      <c r="E3705" s="18">
        <v>40375</v>
      </c>
      <c r="F3705" s="25">
        <v>22</v>
      </c>
      <c r="G3705" s="18">
        <v>40374</v>
      </c>
      <c r="H3705" s="25">
        <v>23.38</v>
      </c>
      <c r="I3705" s="18">
        <v>40375</v>
      </c>
      <c r="J3705" s="25">
        <v>23.25</v>
      </c>
      <c r="K3705" s="18">
        <v>40375</v>
      </c>
      <c r="L3705" s="25">
        <v>25.13</v>
      </c>
      <c r="O3705" s="18">
        <v>40366</v>
      </c>
      <c r="P3705" s="6">
        <v>26</v>
      </c>
      <c r="Q3705" s="18">
        <v>40357</v>
      </c>
      <c r="R3705" s="6">
        <v>22</v>
      </c>
      <c r="S3705" s="18">
        <v>40375</v>
      </c>
      <c r="T3705" s="6">
        <v>25.75</v>
      </c>
    </row>
    <row r="3706" spans="1:20" x14ac:dyDescent="0.2">
      <c r="A3706" s="18">
        <v>40373</v>
      </c>
      <c r="B3706" s="25">
        <v>23.5</v>
      </c>
      <c r="C3706" s="18">
        <v>40374</v>
      </c>
      <c r="D3706" s="25">
        <v>23.5</v>
      </c>
      <c r="E3706" s="18">
        <v>40374</v>
      </c>
      <c r="F3706" s="25">
        <v>22</v>
      </c>
      <c r="G3706" s="18">
        <v>40373</v>
      </c>
      <c r="H3706" s="25">
        <v>23.38</v>
      </c>
      <c r="I3706" s="18">
        <v>40374</v>
      </c>
      <c r="J3706" s="25">
        <v>23.25</v>
      </c>
      <c r="K3706" s="18">
        <v>40374</v>
      </c>
      <c r="L3706" s="25">
        <v>25.13</v>
      </c>
      <c r="O3706" s="18">
        <v>40365</v>
      </c>
      <c r="P3706" s="6">
        <v>26</v>
      </c>
      <c r="Q3706" s="18">
        <v>40354</v>
      </c>
      <c r="R3706" s="6">
        <v>22</v>
      </c>
      <c r="S3706" s="18">
        <v>40374</v>
      </c>
      <c r="T3706" s="6">
        <v>25.75</v>
      </c>
    </row>
    <row r="3707" spans="1:20" x14ac:dyDescent="0.2">
      <c r="A3707" s="18">
        <v>40372</v>
      </c>
      <c r="B3707" s="25">
        <v>24</v>
      </c>
      <c r="C3707" s="18">
        <v>40373</v>
      </c>
      <c r="D3707" s="25">
        <v>24.25</v>
      </c>
      <c r="E3707" s="18">
        <v>40373</v>
      </c>
      <c r="F3707" s="25">
        <v>22</v>
      </c>
      <c r="G3707" s="18">
        <v>40372</v>
      </c>
      <c r="H3707" s="25">
        <v>23.38</v>
      </c>
      <c r="I3707" s="18">
        <v>40373</v>
      </c>
      <c r="J3707" s="25">
        <v>23.25</v>
      </c>
      <c r="K3707" s="18">
        <v>40373</v>
      </c>
      <c r="L3707" s="25">
        <v>25.38</v>
      </c>
      <c r="O3707" s="18">
        <v>40361</v>
      </c>
      <c r="P3707" s="6">
        <v>26</v>
      </c>
      <c r="Q3707" s="18">
        <v>40353</v>
      </c>
      <c r="R3707" s="6">
        <v>22</v>
      </c>
      <c r="S3707" s="18">
        <v>40373</v>
      </c>
      <c r="T3707" s="6">
        <v>25.75</v>
      </c>
    </row>
    <row r="3708" spans="1:20" x14ac:dyDescent="0.2">
      <c r="A3708" s="18">
        <v>40371</v>
      </c>
      <c r="B3708" s="25">
        <v>24</v>
      </c>
      <c r="C3708" s="18">
        <v>40372</v>
      </c>
      <c r="D3708" s="25">
        <v>24.25</v>
      </c>
      <c r="E3708" s="18">
        <v>40372</v>
      </c>
      <c r="F3708" s="25">
        <v>22</v>
      </c>
      <c r="G3708" s="18">
        <v>40371</v>
      </c>
      <c r="H3708" s="25">
        <v>23.38</v>
      </c>
      <c r="I3708" s="18">
        <v>40372</v>
      </c>
      <c r="J3708" s="25">
        <v>23.25</v>
      </c>
      <c r="K3708" s="18">
        <v>40372</v>
      </c>
      <c r="L3708" s="25">
        <v>25.75</v>
      </c>
      <c r="O3708" s="18">
        <v>40360</v>
      </c>
      <c r="P3708" s="6">
        <v>26</v>
      </c>
      <c r="Q3708" s="18">
        <v>40352</v>
      </c>
      <c r="R3708" s="6">
        <v>22</v>
      </c>
      <c r="S3708" s="18">
        <v>40372</v>
      </c>
      <c r="T3708" s="6">
        <v>25.75</v>
      </c>
    </row>
    <row r="3709" spans="1:20" x14ac:dyDescent="0.2">
      <c r="A3709" s="18">
        <v>40368</v>
      </c>
      <c r="B3709" s="25">
        <v>24</v>
      </c>
      <c r="C3709" s="18">
        <v>40371</v>
      </c>
      <c r="D3709" s="25">
        <v>24.25</v>
      </c>
      <c r="E3709" s="18">
        <v>40371</v>
      </c>
      <c r="F3709" s="25">
        <v>22</v>
      </c>
      <c r="G3709" s="18">
        <v>40368</v>
      </c>
      <c r="H3709" s="25">
        <v>23.38</v>
      </c>
      <c r="I3709" s="18">
        <v>40371</v>
      </c>
      <c r="J3709" s="25">
        <v>23.25</v>
      </c>
      <c r="K3709" s="18">
        <v>40371</v>
      </c>
      <c r="L3709" s="25">
        <v>26.25</v>
      </c>
      <c r="O3709" s="18">
        <v>40359</v>
      </c>
      <c r="P3709" s="6">
        <v>26</v>
      </c>
      <c r="Q3709" s="18">
        <v>40351</v>
      </c>
      <c r="R3709" s="6">
        <v>22</v>
      </c>
      <c r="S3709" s="18">
        <v>40371</v>
      </c>
      <c r="T3709" s="6">
        <v>25.75</v>
      </c>
    </row>
    <row r="3710" spans="1:20" x14ac:dyDescent="0.2">
      <c r="A3710" s="18">
        <v>40367</v>
      </c>
      <c r="B3710" s="25">
        <v>24</v>
      </c>
      <c r="C3710" s="18">
        <v>40368</v>
      </c>
      <c r="D3710" s="25">
        <v>24.25</v>
      </c>
      <c r="E3710" s="18">
        <v>40368</v>
      </c>
      <c r="F3710" s="25">
        <v>22</v>
      </c>
      <c r="G3710" s="18">
        <v>40367</v>
      </c>
      <c r="H3710" s="25">
        <v>23.38</v>
      </c>
      <c r="I3710" s="18">
        <v>40368</v>
      </c>
      <c r="J3710" s="25">
        <v>23.25</v>
      </c>
      <c r="K3710" s="18">
        <v>40368</v>
      </c>
      <c r="L3710" s="25">
        <v>26.25</v>
      </c>
      <c r="O3710" s="18">
        <v>40358</v>
      </c>
      <c r="P3710" s="6">
        <v>26</v>
      </c>
      <c r="Q3710" s="18">
        <v>40350</v>
      </c>
      <c r="R3710" s="6">
        <v>22</v>
      </c>
      <c r="S3710" s="18">
        <v>40368</v>
      </c>
      <c r="T3710" s="6">
        <v>25.75</v>
      </c>
    </row>
    <row r="3711" spans="1:20" x14ac:dyDescent="0.2">
      <c r="A3711" s="18">
        <v>40366</v>
      </c>
      <c r="B3711" s="25">
        <v>24</v>
      </c>
      <c r="C3711" s="18">
        <v>40367</v>
      </c>
      <c r="D3711" s="25">
        <v>24.5</v>
      </c>
      <c r="E3711" s="18">
        <v>40367</v>
      </c>
      <c r="F3711" s="25">
        <v>22</v>
      </c>
      <c r="G3711" s="18">
        <v>40366</v>
      </c>
      <c r="H3711" s="25">
        <v>23.38</v>
      </c>
      <c r="I3711" s="18">
        <v>40367</v>
      </c>
      <c r="J3711" s="25">
        <v>23.25</v>
      </c>
      <c r="K3711" s="18">
        <v>40367</v>
      </c>
      <c r="L3711" s="25">
        <v>26.25</v>
      </c>
      <c r="O3711" s="18">
        <v>40357</v>
      </c>
      <c r="P3711" s="6">
        <v>26</v>
      </c>
      <c r="Q3711" s="18">
        <v>40347</v>
      </c>
      <c r="R3711" s="6">
        <v>22</v>
      </c>
      <c r="S3711" s="18">
        <v>40367</v>
      </c>
      <c r="T3711" s="6">
        <v>25.75</v>
      </c>
    </row>
    <row r="3712" spans="1:20" x14ac:dyDescent="0.2">
      <c r="A3712" s="18">
        <v>40365</v>
      </c>
      <c r="B3712" s="25">
        <v>24</v>
      </c>
      <c r="C3712" s="18">
        <v>40366</v>
      </c>
      <c r="D3712" s="25">
        <v>24.5</v>
      </c>
      <c r="E3712" s="18">
        <v>40366</v>
      </c>
      <c r="F3712" s="25">
        <v>22</v>
      </c>
      <c r="G3712" s="18">
        <v>40365</v>
      </c>
      <c r="H3712" s="25">
        <v>23.38</v>
      </c>
      <c r="I3712" s="18">
        <v>40366</v>
      </c>
      <c r="J3712" s="25">
        <v>23.25</v>
      </c>
      <c r="K3712" s="18">
        <v>40366</v>
      </c>
      <c r="L3712" s="25">
        <v>26.25</v>
      </c>
      <c r="O3712" s="18">
        <v>40354</v>
      </c>
      <c r="P3712" s="6">
        <v>26</v>
      </c>
      <c r="Q3712" s="18">
        <v>40346</v>
      </c>
      <c r="R3712" s="6">
        <v>22</v>
      </c>
      <c r="S3712" s="18">
        <v>40366</v>
      </c>
      <c r="T3712" s="6">
        <v>25.75</v>
      </c>
    </row>
    <row r="3713" spans="1:20" x14ac:dyDescent="0.2">
      <c r="A3713" s="18">
        <v>40361</v>
      </c>
      <c r="B3713" s="25">
        <v>24</v>
      </c>
      <c r="C3713" s="18">
        <v>40365</v>
      </c>
      <c r="D3713" s="25">
        <v>25</v>
      </c>
      <c r="E3713" s="18">
        <v>40365</v>
      </c>
      <c r="F3713" s="25">
        <v>22</v>
      </c>
      <c r="G3713" s="18">
        <v>40361</v>
      </c>
      <c r="H3713" s="25">
        <v>23.38</v>
      </c>
      <c r="I3713" s="18">
        <v>40365</v>
      </c>
      <c r="J3713" s="25">
        <v>23.25</v>
      </c>
      <c r="K3713" s="18">
        <v>40365</v>
      </c>
      <c r="L3713" s="25">
        <v>26.25</v>
      </c>
      <c r="O3713" s="18">
        <v>40353</v>
      </c>
      <c r="P3713" s="6">
        <v>26</v>
      </c>
      <c r="Q3713" s="18">
        <v>40345</v>
      </c>
      <c r="R3713" s="6">
        <v>22</v>
      </c>
      <c r="S3713" s="18">
        <v>40365</v>
      </c>
      <c r="T3713" s="6">
        <v>25.75</v>
      </c>
    </row>
    <row r="3714" spans="1:20" x14ac:dyDescent="0.2">
      <c r="A3714" s="18">
        <v>40360</v>
      </c>
      <c r="B3714" s="25">
        <v>24.25</v>
      </c>
      <c r="C3714" s="18">
        <v>40361</v>
      </c>
      <c r="D3714" s="25">
        <v>25</v>
      </c>
      <c r="E3714" s="18">
        <v>40361</v>
      </c>
      <c r="F3714" s="25">
        <v>22</v>
      </c>
      <c r="G3714" s="18">
        <v>40360</v>
      </c>
      <c r="H3714" s="25">
        <v>23.38</v>
      </c>
      <c r="I3714" s="18">
        <v>40361</v>
      </c>
      <c r="J3714" s="25">
        <v>23.25</v>
      </c>
      <c r="K3714" s="18">
        <v>40361</v>
      </c>
      <c r="L3714" s="25">
        <v>26.25</v>
      </c>
      <c r="O3714" s="18">
        <v>40352</v>
      </c>
      <c r="P3714" s="6">
        <v>26</v>
      </c>
      <c r="Q3714" s="18">
        <v>40344</v>
      </c>
      <c r="R3714" s="6">
        <v>22</v>
      </c>
      <c r="S3714" s="18">
        <v>40361</v>
      </c>
      <c r="T3714" s="6">
        <v>25.75</v>
      </c>
    </row>
    <row r="3715" spans="1:20" x14ac:dyDescent="0.2">
      <c r="A3715" s="18">
        <v>40359</v>
      </c>
      <c r="B3715" s="25">
        <v>24.75</v>
      </c>
      <c r="C3715" s="18">
        <v>40360</v>
      </c>
      <c r="D3715" s="25">
        <v>25</v>
      </c>
      <c r="E3715" s="18">
        <v>40360</v>
      </c>
      <c r="F3715" s="25">
        <v>22</v>
      </c>
      <c r="G3715" s="18">
        <v>40359</v>
      </c>
      <c r="H3715" s="25">
        <v>23.38</v>
      </c>
      <c r="I3715" s="18">
        <v>40360</v>
      </c>
      <c r="J3715" s="25">
        <v>23.25</v>
      </c>
      <c r="K3715" s="18">
        <v>40360</v>
      </c>
      <c r="L3715" s="25">
        <v>26.25</v>
      </c>
      <c r="O3715" s="18">
        <v>40351</v>
      </c>
      <c r="P3715" s="6">
        <v>26.5</v>
      </c>
      <c r="Q3715" s="18">
        <v>40343</v>
      </c>
      <c r="R3715" s="6">
        <v>22</v>
      </c>
      <c r="S3715" s="18">
        <v>40360</v>
      </c>
      <c r="T3715" s="6">
        <v>25.75</v>
      </c>
    </row>
    <row r="3716" spans="1:20" x14ac:dyDescent="0.2">
      <c r="A3716" s="18">
        <v>40358</v>
      </c>
      <c r="B3716" s="25">
        <v>24.75</v>
      </c>
      <c r="C3716" s="18">
        <v>40359</v>
      </c>
      <c r="D3716" s="25">
        <v>25</v>
      </c>
      <c r="E3716" s="18">
        <v>40359</v>
      </c>
      <c r="F3716" s="25">
        <v>22</v>
      </c>
      <c r="G3716" s="18">
        <v>40358</v>
      </c>
      <c r="H3716" s="25">
        <v>23.38</v>
      </c>
      <c r="I3716" s="18">
        <v>40359</v>
      </c>
      <c r="J3716" s="25">
        <v>23.25</v>
      </c>
      <c r="K3716" s="18">
        <v>40359</v>
      </c>
      <c r="L3716" s="25">
        <v>26.25</v>
      </c>
      <c r="O3716" s="18">
        <v>40350</v>
      </c>
      <c r="P3716" s="6">
        <v>26.5</v>
      </c>
      <c r="Q3716" s="18">
        <v>40340</v>
      </c>
      <c r="R3716" s="6">
        <v>23</v>
      </c>
      <c r="S3716" s="18">
        <v>40359</v>
      </c>
      <c r="T3716" s="6">
        <v>25.75</v>
      </c>
    </row>
    <row r="3717" spans="1:20" x14ac:dyDescent="0.2">
      <c r="A3717" s="18">
        <v>40357</v>
      </c>
      <c r="B3717" s="25">
        <v>25</v>
      </c>
      <c r="C3717" s="18">
        <v>40358</v>
      </c>
      <c r="D3717" s="25">
        <v>25</v>
      </c>
      <c r="E3717" s="18">
        <v>40358</v>
      </c>
      <c r="F3717" s="25">
        <v>22</v>
      </c>
      <c r="G3717" s="18">
        <v>40357</v>
      </c>
      <c r="H3717" s="25">
        <v>24.75</v>
      </c>
      <c r="I3717" s="18">
        <v>40358</v>
      </c>
      <c r="J3717" s="25">
        <v>23.25</v>
      </c>
      <c r="K3717" s="18">
        <v>40358</v>
      </c>
      <c r="L3717" s="25">
        <v>26.25</v>
      </c>
      <c r="O3717" s="18">
        <v>40347</v>
      </c>
      <c r="P3717" s="6">
        <v>26.5</v>
      </c>
      <c r="Q3717" s="18">
        <v>40339</v>
      </c>
      <c r="R3717" s="6">
        <v>23</v>
      </c>
      <c r="S3717" s="18">
        <v>40358</v>
      </c>
      <c r="T3717" s="6">
        <v>25.75</v>
      </c>
    </row>
    <row r="3718" spans="1:20" x14ac:dyDescent="0.2">
      <c r="A3718" s="18">
        <v>40354</v>
      </c>
      <c r="B3718" s="25">
        <v>25</v>
      </c>
      <c r="C3718" s="18">
        <v>40357</v>
      </c>
      <c r="D3718" s="25">
        <v>25.5</v>
      </c>
      <c r="E3718" s="18">
        <v>40357</v>
      </c>
      <c r="F3718" s="25">
        <v>22</v>
      </c>
      <c r="G3718" s="18">
        <v>40354</v>
      </c>
      <c r="H3718" s="25">
        <v>24.75</v>
      </c>
      <c r="I3718" s="18">
        <v>40357</v>
      </c>
      <c r="J3718" s="25">
        <v>23.25</v>
      </c>
      <c r="K3718" s="18">
        <v>40357</v>
      </c>
      <c r="L3718" s="25">
        <v>26.25</v>
      </c>
      <c r="O3718" s="18">
        <v>40346</v>
      </c>
      <c r="P3718" s="6">
        <v>26.5</v>
      </c>
      <c r="Q3718" s="18">
        <v>40338</v>
      </c>
      <c r="R3718" s="6">
        <v>23</v>
      </c>
      <c r="S3718" s="18">
        <v>40357</v>
      </c>
      <c r="T3718" s="6">
        <v>26.75</v>
      </c>
    </row>
    <row r="3719" spans="1:20" x14ac:dyDescent="0.2">
      <c r="A3719" s="18">
        <v>40353</v>
      </c>
      <c r="B3719" s="25">
        <v>25</v>
      </c>
      <c r="C3719" s="18">
        <v>40354</v>
      </c>
      <c r="D3719" s="25">
        <v>25.5</v>
      </c>
      <c r="E3719" s="18">
        <v>40354</v>
      </c>
      <c r="F3719" s="25">
        <v>22</v>
      </c>
      <c r="G3719" s="18">
        <v>40353</v>
      </c>
      <c r="H3719" s="25">
        <v>24.75</v>
      </c>
      <c r="I3719" s="18">
        <v>40354</v>
      </c>
      <c r="J3719" s="25">
        <v>23.25</v>
      </c>
      <c r="K3719" s="18">
        <v>40354</v>
      </c>
      <c r="L3719" s="25">
        <v>26.25</v>
      </c>
      <c r="O3719" s="18">
        <v>40345</v>
      </c>
      <c r="P3719" s="6">
        <v>25.5</v>
      </c>
      <c r="Q3719" s="18">
        <v>40337</v>
      </c>
      <c r="R3719" s="6">
        <v>23</v>
      </c>
      <c r="S3719" s="18">
        <v>40354</v>
      </c>
      <c r="T3719" s="6">
        <v>26.75</v>
      </c>
    </row>
    <row r="3720" spans="1:20" x14ac:dyDescent="0.2">
      <c r="A3720" s="18">
        <v>40352</v>
      </c>
      <c r="B3720" s="25">
        <v>25</v>
      </c>
      <c r="C3720" s="18">
        <v>40353</v>
      </c>
      <c r="D3720" s="25">
        <v>25.5</v>
      </c>
      <c r="E3720" s="18">
        <v>40353</v>
      </c>
      <c r="F3720" s="25">
        <v>22</v>
      </c>
      <c r="G3720" s="18">
        <v>40352</v>
      </c>
      <c r="H3720" s="25">
        <v>24.75</v>
      </c>
      <c r="I3720" s="18">
        <v>40353</v>
      </c>
      <c r="J3720" s="25">
        <v>23.25</v>
      </c>
      <c r="K3720" s="18">
        <v>40353</v>
      </c>
      <c r="L3720" s="25">
        <v>26.25</v>
      </c>
      <c r="O3720" s="18">
        <v>40344</v>
      </c>
      <c r="P3720" s="6">
        <v>27.25</v>
      </c>
      <c r="Q3720" s="18">
        <v>40336</v>
      </c>
      <c r="R3720" s="6">
        <v>24</v>
      </c>
      <c r="S3720" s="18">
        <v>40353</v>
      </c>
      <c r="T3720" s="6">
        <v>26.75</v>
      </c>
    </row>
    <row r="3721" spans="1:20" x14ac:dyDescent="0.2">
      <c r="A3721" s="18">
        <v>40351</v>
      </c>
      <c r="B3721" s="25">
        <v>25.25</v>
      </c>
      <c r="C3721" s="18">
        <v>40352</v>
      </c>
      <c r="D3721" s="25">
        <v>25.5</v>
      </c>
      <c r="E3721" s="18">
        <v>40352</v>
      </c>
      <c r="F3721" s="25">
        <v>22</v>
      </c>
      <c r="G3721" s="18">
        <v>40351</v>
      </c>
      <c r="H3721" s="25">
        <v>24.75</v>
      </c>
      <c r="I3721" s="18">
        <v>40352</v>
      </c>
      <c r="J3721" s="25">
        <v>23.25</v>
      </c>
      <c r="K3721" s="18">
        <v>40352</v>
      </c>
      <c r="L3721" s="25">
        <v>26.25</v>
      </c>
      <c r="O3721" s="18">
        <v>40343</v>
      </c>
      <c r="P3721" s="6">
        <v>27.25</v>
      </c>
      <c r="Q3721" s="18">
        <v>40333</v>
      </c>
      <c r="R3721" s="6">
        <v>24</v>
      </c>
      <c r="S3721" s="18">
        <v>40352</v>
      </c>
      <c r="T3721" s="6">
        <v>26.75</v>
      </c>
    </row>
    <row r="3722" spans="1:20" x14ac:dyDescent="0.2">
      <c r="A3722" s="18">
        <v>40350</v>
      </c>
      <c r="B3722" s="25">
        <v>25.13</v>
      </c>
      <c r="C3722" s="18">
        <v>40351</v>
      </c>
      <c r="D3722" s="25">
        <v>25.75</v>
      </c>
      <c r="E3722" s="18">
        <v>40351</v>
      </c>
      <c r="F3722" s="25">
        <v>22</v>
      </c>
      <c r="G3722" s="18">
        <v>40350</v>
      </c>
      <c r="H3722" s="25">
        <v>24.75</v>
      </c>
      <c r="I3722" s="18">
        <v>40351</v>
      </c>
      <c r="J3722" s="25">
        <v>23.25</v>
      </c>
      <c r="K3722" s="18">
        <v>40351</v>
      </c>
      <c r="L3722" s="25">
        <v>26.5</v>
      </c>
      <c r="O3722" s="18">
        <v>40340</v>
      </c>
      <c r="P3722" s="6">
        <v>27.25</v>
      </c>
      <c r="Q3722" s="18">
        <v>40332</v>
      </c>
      <c r="R3722" s="6">
        <v>24</v>
      </c>
      <c r="S3722" s="18">
        <v>40351</v>
      </c>
      <c r="T3722" s="6">
        <v>27</v>
      </c>
    </row>
    <row r="3723" spans="1:20" x14ac:dyDescent="0.2">
      <c r="A3723" s="18">
        <v>40347</v>
      </c>
      <c r="B3723" s="25">
        <v>25.13</v>
      </c>
      <c r="C3723" s="18">
        <v>40350</v>
      </c>
      <c r="D3723" s="25">
        <v>25.75</v>
      </c>
      <c r="E3723" s="18">
        <v>40350</v>
      </c>
      <c r="F3723" s="25">
        <v>22</v>
      </c>
      <c r="G3723" s="18">
        <v>40347</v>
      </c>
      <c r="H3723" s="25">
        <v>24.75</v>
      </c>
      <c r="I3723" s="18">
        <v>40350</v>
      </c>
      <c r="J3723" s="25">
        <v>23.25</v>
      </c>
      <c r="K3723" s="18">
        <v>40350</v>
      </c>
      <c r="L3723" s="25">
        <v>26.5</v>
      </c>
      <c r="O3723" s="18">
        <v>40339</v>
      </c>
      <c r="P3723" s="6">
        <v>27.25</v>
      </c>
      <c r="Q3723" s="18">
        <v>40331</v>
      </c>
      <c r="R3723" s="6">
        <v>24</v>
      </c>
      <c r="S3723" s="18">
        <v>40350</v>
      </c>
      <c r="T3723" s="6">
        <v>27</v>
      </c>
    </row>
    <row r="3724" spans="1:20" x14ac:dyDescent="0.2">
      <c r="A3724" s="18">
        <v>40346</v>
      </c>
      <c r="B3724" s="25">
        <v>25.25</v>
      </c>
      <c r="C3724" s="18">
        <v>40347</v>
      </c>
      <c r="D3724" s="25">
        <v>25.75</v>
      </c>
      <c r="E3724" s="18">
        <v>40347</v>
      </c>
      <c r="F3724" s="25">
        <v>22</v>
      </c>
      <c r="G3724" s="18">
        <v>40346</v>
      </c>
      <c r="H3724" s="25">
        <v>24.75</v>
      </c>
      <c r="I3724" s="18">
        <v>40347</v>
      </c>
      <c r="J3724" s="25">
        <v>23.25</v>
      </c>
      <c r="K3724" s="18">
        <v>40347</v>
      </c>
      <c r="L3724" s="25">
        <v>26.5</v>
      </c>
      <c r="O3724" s="18">
        <v>40338</v>
      </c>
      <c r="P3724" s="6">
        <v>27.25</v>
      </c>
      <c r="Q3724" s="18">
        <v>40330</v>
      </c>
      <c r="R3724" s="6">
        <v>24</v>
      </c>
      <c r="S3724" s="18">
        <v>40347</v>
      </c>
      <c r="T3724" s="6">
        <v>27</v>
      </c>
    </row>
    <row r="3725" spans="1:20" x14ac:dyDescent="0.2">
      <c r="A3725" s="18">
        <v>40345</v>
      </c>
      <c r="B3725" s="25">
        <v>25.25</v>
      </c>
      <c r="C3725" s="18">
        <v>40346</v>
      </c>
      <c r="D3725" s="25">
        <v>25.5</v>
      </c>
      <c r="E3725" s="18">
        <v>40346</v>
      </c>
      <c r="F3725" s="25">
        <v>22</v>
      </c>
      <c r="G3725" s="18">
        <v>40345</v>
      </c>
      <c r="H3725" s="25">
        <v>24.75</v>
      </c>
      <c r="I3725" s="18">
        <v>40346</v>
      </c>
      <c r="J3725" s="25">
        <v>23.25</v>
      </c>
      <c r="K3725" s="18">
        <v>40346</v>
      </c>
      <c r="L3725" s="25">
        <v>26.5</v>
      </c>
      <c r="O3725" s="18">
        <v>40337</v>
      </c>
      <c r="P3725" s="6">
        <v>27.25</v>
      </c>
      <c r="Q3725" s="18">
        <v>40326</v>
      </c>
      <c r="R3725" s="6">
        <v>24</v>
      </c>
      <c r="S3725" s="18">
        <v>40346</v>
      </c>
      <c r="T3725" s="6">
        <v>27</v>
      </c>
    </row>
    <row r="3726" spans="1:20" x14ac:dyDescent="0.2">
      <c r="A3726" s="18">
        <v>40344</v>
      </c>
      <c r="B3726" s="25">
        <v>25.25</v>
      </c>
      <c r="C3726" s="18">
        <v>40345</v>
      </c>
      <c r="D3726" s="25">
        <v>25.5</v>
      </c>
      <c r="E3726" s="18">
        <v>40345</v>
      </c>
      <c r="F3726" s="25">
        <v>22</v>
      </c>
      <c r="G3726" s="18">
        <v>40344</v>
      </c>
      <c r="H3726" s="25">
        <v>24.75</v>
      </c>
      <c r="I3726" s="18">
        <v>40345</v>
      </c>
      <c r="J3726" s="25">
        <v>23.25</v>
      </c>
      <c r="K3726" s="18">
        <v>40345</v>
      </c>
      <c r="L3726" s="25">
        <v>27.25</v>
      </c>
      <c r="O3726" s="18">
        <v>40336</v>
      </c>
      <c r="P3726" s="6">
        <v>27.25</v>
      </c>
      <c r="Q3726" s="18">
        <v>40325</v>
      </c>
      <c r="R3726" s="6">
        <v>24</v>
      </c>
      <c r="S3726" s="18">
        <v>40345</v>
      </c>
      <c r="T3726" s="6">
        <v>27</v>
      </c>
    </row>
    <row r="3727" spans="1:20" x14ac:dyDescent="0.2">
      <c r="A3727" s="18">
        <v>40343</v>
      </c>
      <c r="B3727" s="25">
        <v>25.25</v>
      </c>
      <c r="C3727" s="18">
        <v>40344</v>
      </c>
      <c r="D3727" s="25">
        <v>25.5</v>
      </c>
      <c r="E3727" s="18">
        <v>40344</v>
      </c>
      <c r="F3727" s="25">
        <v>22</v>
      </c>
      <c r="G3727" s="18">
        <v>40343</v>
      </c>
      <c r="H3727" s="25">
        <v>24.75</v>
      </c>
      <c r="I3727" s="18">
        <v>40344</v>
      </c>
      <c r="J3727" s="25">
        <v>23.25</v>
      </c>
      <c r="K3727" s="18">
        <v>40344</v>
      </c>
      <c r="L3727" s="25">
        <v>26.75</v>
      </c>
      <c r="O3727" s="18">
        <v>40333</v>
      </c>
      <c r="P3727" s="6">
        <v>27.25</v>
      </c>
      <c r="Q3727" s="18">
        <v>40324</v>
      </c>
      <c r="R3727" s="6">
        <v>24</v>
      </c>
      <c r="S3727" s="18">
        <v>40344</v>
      </c>
      <c r="T3727" s="6">
        <v>27.5</v>
      </c>
    </row>
    <row r="3728" spans="1:20" x14ac:dyDescent="0.2">
      <c r="A3728" s="18">
        <v>40340</v>
      </c>
      <c r="B3728" s="25">
        <v>25.25</v>
      </c>
      <c r="C3728" s="18">
        <v>40343</v>
      </c>
      <c r="D3728" s="25">
        <v>26</v>
      </c>
      <c r="E3728" s="18">
        <v>40343</v>
      </c>
      <c r="F3728" s="25">
        <v>22</v>
      </c>
      <c r="G3728" s="18">
        <v>40340</v>
      </c>
      <c r="H3728" s="25">
        <v>24.75</v>
      </c>
      <c r="I3728" s="18">
        <v>40343</v>
      </c>
      <c r="J3728" s="25">
        <v>23.25</v>
      </c>
      <c r="K3728" s="18">
        <v>40343</v>
      </c>
      <c r="L3728" s="25">
        <v>26.75</v>
      </c>
      <c r="O3728" s="18">
        <v>40332</v>
      </c>
      <c r="P3728" s="6">
        <v>27.25</v>
      </c>
      <c r="Q3728" s="18">
        <v>40323</v>
      </c>
      <c r="R3728" s="6">
        <v>24</v>
      </c>
      <c r="S3728" s="18">
        <v>40343</v>
      </c>
      <c r="T3728" s="6">
        <v>27.5</v>
      </c>
    </row>
    <row r="3729" spans="1:20" x14ac:dyDescent="0.2">
      <c r="A3729" s="18">
        <v>40339</v>
      </c>
      <c r="B3729" s="25">
        <v>25.25</v>
      </c>
      <c r="C3729" s="18">
        <v>40340</v>
      </c>
      <c r="D3729" s="25">
        <v>26</v>
      </c>
      <c r="E3729" s="18">
        <v>40340</v>
      </c>
      <c r="F3729" s="25">
        <v>22.5</v>
      </c>
      <c r="G3729" s="18">
        <v>40339</v>
      </c>
      <c r="H3729" s="25">
        <v>24.75</v>
      </c>
      <c r="I3729" s="18">
        <v>40340</v>
      </c>
      <c r="J3729" s="25">
        <v>24.25</v>
      </c>
      <c r="K3729" s="18">
        <v>40340</v>
      </c>
      <c r="L3729" s="25">
        <v>26.75</v>
      </c>
      <c r="O3729" s="18">
        <v>40331</v>
      </c>
      <c r="P3729" s="6">
        <v>27.25</v>
      </c>
      <c r="Q3729" s="18">
        <v>40322</v>
      </c>
      <c r="R3729" s="6">
        <v>25</v>
      </c>
      <c r="S3729" s="18">
        <v>40340</v>
      </c>
      <c r="T3729" s="6">
        <v>27.5</v>
      </c>
    </row>
    <row r="3730" spans="1:20" x14ac:dyDescent="0.2">
      <c r="A3730" s="18">
        <v>40338</v>
      </c>
      <c r="B3730" s="25">
        <v>25.5</v>
      </c>
      <c r="C3730" s="18">
        <v>40339</v>
      </c>
      <c r="D3730" s="25">
        <v>26.25</v>
      </c>
      <c r="E3730" s="18">
        <v>40339</v>
      </c>
      <c r="F3730" s="25">
        <v>22.75</v>
      </c>
      <c r="G3730" s="18">
        <v>40338</v>
      </c>
      <c r="H3730" s="25">
        <v>24.75</v>
      </c>
      <c r="I3730" s="18">
        <v>40339</v>
      </c>
      <c r="J3730" s="25">
        <v>24.25</v>
      </c>
      <c r="K3730" s="18">
        <v>40339</v>
      </c>
      <c r="L3730" s="25">
        <v>26.75</v>
      </c>
      <c r="O3730" s="18">
        <v>40330</v>
      </c>
      <c r="P3730" s="6">
        <v>27.25</v>
      </c>
      <c r="Q3730" s="18">
        <v>40319</v>
      </c>
      <c r="R3730" s="6">
        <v>25</v>
      </c>
      <c r="S3730" s="18">
        <v>40339</v>
      </c>
      <c r="T3730" s="6">
        <v>27.5</v>
      </c>
    </row>
    <row r="3731" spans="1:20" x14ac:dyDescent="0.2">
      <c r="A3731" s="18">
        <v>40337</v>
      </c>
      <c r="B3731" s="25">
        <v>25.88</v>
      </c>
      <c r="C3731" s="18">
        <v>40338</v>
      </c>
      <c r="D3731" s="25">
        <v>26.13</v>
      </c>
      <c r="E3731" s="18">
        <v>40338</v>
      </c>
      <c r="F3731" s="25">
        <v>22.75</v>
      </c>
      <c r="G3731" s="18">
        <v>40337</v>
      </c>
      <c r="H3731" s="25">
        <v>24.75</v>
      </c>
      <c r="I3731" s="18">
        <v>40338</v>
      </c>
      <c r="J3731" s="25">
        <v>24.25</v>
      </c>
      <c r="K3731" s="18">
        <v>40338</v>
      </c>
      <c r="L3731" s="25">
        <v>26.75</v>
      </c>
      <c r="O3731" s="18">
        <v>40326</v>
      </c>
      <c r="P3731" s="6">
        <v>27.25</v>
      </c>
      <c r="Q3731" s="18">
        <v>40318</v>
      </c>
      <c r="R3731" s="6">
        <v>25</v>
      </c>
      <c r="S3731" s="18">
        <v>40338</v>
      </c>
      <c r="T3731" s="6">
        <v>27.5</v>
      </c>
    </row>
    <row r="3732" spans="1:20" x14ac:dyDescent="0.2">
      <c r="A3732" s="18">
        <v>40336</v>
      </c>
      <c r="B3732" s="25">
        <v>26</v>
      </c>
      <c r="C3732" s="18">
        <v>40337</v>
      </c>
      <c r="D3732" s="25">
        <v>26.13</v>
      </c>
      <c r="E3732" s="18">
        <v>40337</v>
      </c>
      <c r="F3732" s="25">
        <v>22.75</v>
      </c>
      <c r="G3732" s="18">
        <v>40336</v>
      </c>
      <c r="H3732" s="25">
        <v>24.75</v>
      </c>
      <c r="I3732" s="18">
        <v>40337</v>
      </c>
      <c r="J3732" s="25">
        <v>24.25</v>
      </c>
      <c r="K3732" s="18">
        <v>40337</v>
      </c>
      <c r="L3732" s="25">
        <v>26.75</v>
      </c>
      <c r="O3732" s="18">
        <v>40325</v>
      </c>
      <c r="P3732" s="6">
        <v>27.25</v>
      </c>
      <c r="Q3732" s="18">
        <v>40317</v>
      </c>
      <c r="R3732" s="6">
        <v>25</v>
      </c>
      <c r="S3732" s="18">
        <v>40337</v>
      </c>
      <c r="T3732" s="6">
        <v>27.5</v>
      </c>
    </row>
    <row r="3733" spans="1:20" x14ac:dyDescent="0.2">
      <c r="A3733" s="18">
        <v>40333</v>
      </c>
      <c r="B3733" s="25">
        <v>26.13</v>
      </c>
      <c r="C3733" s="18">
        <v>40336</v>
      </c>
      <c r="D3733" s="25">
        <v>26</v>
      </c>
      <c r="E3733" s="18">
        <v>40336</v>
      </c>
      <c r="F3733" s="25">
        <v>23.25</v>
      </c>
      <c r="G3733" s="18">
        <v>40333</v>
      </c>
      <c r="H3733" s="25">
        <v>24.75</v>
      </c>
      <c r="I3733" s="18">
        <v>40336</v>
      </c>
      <c r="J3733" s="25">
        <v>24.25</v>
      </c>
      <c r="K3733" s="18">
        <v>40336</v>
      </c>
      <c r="L3733" s="25">
        <v>27</v>
      </c>
      <c r="O3733" s="18">
        <v>40324</v>
      </c>
      <c r="P3733" s="6">
        <v>27.25</v>
      </c>
      <c r="Q3733" s="18">
        <v>40316</v>
      </c>
      <c r="R3733" s="6">
        <v>25</v>
      </c>
      <c r="S3733" s="18">
        <v>40336</v>
      </c>
      <c r="T3733" s="6">
        <v>27.5</v>
      </c>
    </row>
    <row r="3734" spans="1:20" x14ac:dyDescent="0.2">
      <c r="A3734" s="18">
        <v>40332</v>
      </c>
      <c r="B3734" s="25">
        <v>26.13</v>
      </c>
      <c r="C3734" s="18">
        <v>40333</v>
      </c>
      <c r="D3734" s="25">
        <v>26</v>
      </c>
      <c r="E3734" s="18">
        <v>40333</v>
      </c>
      <c r="F3734" s="25">
        <v>23.25</v>
      </c>
      <c r="G3734" s="18">
        <v>40332</v>
      </c>
      <c r="H3734" s="25">
        <v>24.75</v>
      </c>
      <c r="I3734" s="18">
        <v>40333</v>
      </c>
      <c r="J3734" s="25">
        <v>25.25</v>
      </c>
      <c r="K3734" s="18">
        <v>40333</v>
      </c>
      <c r="L3734" s="25">
        <v>27</v>
      </c>
      <c r="O3734" s="18">
        <v>40323</v>
      </c>
      <c r="P3734" s="6">
        <v>28</v>
      </c>
      <c r="Q3734" s="18">
        <v>40315</v>
      </c>
      <c r="R3734" s="6">
        <v>25</v>
      </c>
      <c r="S3734" s="18">
        <v>40333</v>
      </c>
      <c r="T3734" s="6">
        <v>27.5</v>
      </c>
    </row>
    <row r="3735" spans="1:20" x14ac:dyDescent="0.2">
      <c r="A3735" s="18">
        <v>40331</v>
      </c>
      <c r="B3735" s="25">
        <v>26</v>
      </c>
      <c r="C3735" s="18">
        <v>40332</v>
      </c>
      <c r="D3735" s="25">
        <v>26</v>
      </c>
      <c r="E3735" s="18">
        <v>40332</v>
      </c>
      <c r="F3735" s="25">
        <v>23.25</v>
      </c>
      <c r="G3735" s="18">
        <v>40331</v>
      </c>
      <c r="H3735" s="25">
        <v>24.75</v>
      </c>
      <c r="I3735" s="18">
        <v>40332</v>
      </c>
      <c r="J3735" s="25">
        <v>25.25</v>
      </c>
      <c r="K3735" s="18">
        <v>40332</v>
      </c>
      <c r="L3735" s="25">
        <v>27</v>
      </c>
      <c r="O3735" s="18">
        <v>40322</v>
      </c>
      <c r="P3735" s="6">
        <v>28</v>
      </c>
      <c r="Q3735" s="18">
        <v>40312</v>
      </c>
      <c r="R3735" s="6">
        <v>25</v>
      </c>
      <c r="S3735" s="18">
        <v>40332</v>
      </c>
      <c r="T3735" s="6">
        <v>27.5</v>
      </c>
    </row>
    <row r="3736" spans="1:20" x14ac:dyDescent="0.2">
      <c r="A3736" s="18">
        <v>40330</v>
      </c>
      <c r="B3736" s="25">
        <v>26</v>
      </c>
      <c r="C3736" s="18">
        <v>40331</v>
      </c>
      <c r="D3736" s="25">
        <v>26.25</v>
      </c>
      <c r="E3736" s="18">
        <v>40331</v>
      </c>
      <c r="F3736" s="25">
        <v>23.25</v>
      </c>
      <c r="G3736" s="18">
        <v>40330</v>
      </c>
      <c r="H3736" s="25">
        <v>24.75</v>
      </c>
      <c r="I3736" s="18">
        <v>40331</v>
      </c>
      <c r="J3736" s="25">
        <v>25.25</v>
      </c>
      <c r="K3736" s="18">
        <v>40331</v>
      </c>
      <c r="L3736" s="25">
        <v>27</v>
      </c>
      <c r="O3736" s="18">
        <v>40319</v>
      </c>
      <c r="P3736" s="6">
        <v>28</v>
      </c>
      <c r="Q3736" s="18">
        <v>40311</v>
      </c>
      <c r="R3736" s="6">
        <v>25</v>
      </c>
      <c r="S3736" s="18">
        <v>40331</v>
      </c>
      <c r="T3736" s="6">
        <v>27.5</v>
      </c>
    </row>
    <row r="3737" spans="1:20" x14ac:dyDescent="0.2">
      <c r="A3737" s="18">
        <v>40326</v>
      </c>
      <c r="B3737" s="25">
        <v>25.75</v>
      </c>
      <c r="C3737" s="18">
        <v>40330</v>
      </c>
      <c r="D3737" s="25">
        <v>26.25</v>
      </c>
      <c r="E3737" s="18">
        <v>40330</v>
      </c>
      <c r="F3737" s="25">
        <v>23.25</v>
      </c>
      <c r="G3737" s="18">
        <v>40326</v>
      </c>
      <c r="H3737" s="25">
        <v>24.75</v>
      </c>
      <c r="I3737" s="18">
        <v>40330</v>
      </c>
      <c r="J3737" s="25">
        <v>25.25</v>
      </c>
      <c r="K3737" s="18">
        <v>40330</v>
      </c>
      <c r="L3737" s="25">
        <v>26.13</v>
      </c>
      <c r="O3737" s="18">
        <v>40318</v>
      </c>
      <c r="P3737" s="6">
        <v>28</v>
      </c>
      <c r="Q3737" s="18">
        <v>40310</v>
      </c>
      <c r="R3737" s="6">
        <v>25</v>
      </c>
      <c r="S3737" s="18">
        <v>40330</v>
      </c>
      <c r="T3737" s="6">
        <v>27.5</v>
      </c>
    </row>
    <row r="3738" spans="1:20" x14ac:dyDescent="0.2">
      <c r="A3738" s="18">
        <v>40325</v>
      </c>
      <c r="B3738" s="25">
        <v>25.75</v>
      </c>
      <c r="C3738" s="18">
        <v>40326</v>
      </c>
      <c r="D3738" s="25">
        <v>26.25</v>
      </c>
      <c r="E3738" s="18">
        <v>40326</v>
      </c>
      <c r="F3738" s="25">
        <v>23.25</v>
      </c>
      <c r="G3738" s="18">
        <v>40325</v>
      </c>
      <c r="H3738" s="25">
        <v>24.75</v>
      </c>
      <c r="I3738" s="18">
        <v>40326</v>
      </c>
      <c r="J3738" s="25">
        <v>25.25</v>
      </c>
      <c r="K3738" s="18">
        <v>40326</v>
      </c>
      <c r="L3738" s="25">
        <v>26.13</v>
      </c>
      <c r="O3738" s="18">
        <v>40317</v>
      </c>
      <c r="P3738" s="6">
        <v>28</v>
      </c>
      <c r="Q3738" s="18">
        <v>40309</v>
      </c>
      <c r="R3738" s="6">
        <v>25</v>
      </c>
      <c r="S3738" s="18">
        <v>40326</v>
      </c>
      <c r="T3738" s="6">
        <v>27.5</v>
      </c>
    </row>
    <row r="3739" spans="1:20" x14ac:dyDescent="0.2">
      <c r="A3739" s="18">
        <v>40324</v>
      </c>
      <c r="B3739" s="25">
        <v>25.25</v>
      </c>
      <c r="C3739" s="18">
        <v>40325</v>
      </c>
      <c r="D3739" s="25">
        <v>26.25</v>
      </c>
      <c r="E3739" s="18">
        <v>40325</v>
      </c>
      <c r="F3739" s="25">
        <v>23.25</v>
      </c>
      <c r="G3739" s="18">
        <v>40324</v>
      </c>
      <c r="H3739" s="25">
        <v>24.75</v>
      </c>
      <c r="I3739" s="18">
        <v>40325</v>
      </c>
      <c r="J3739" s="25">
        <v>25.25</v>
      </c>
      <c r="K3739" s="18">
        <v>40325</v>
      </c>
      <c r="L3739" s="25">
        <v>26.13</v>
      </c>
      <c r="O3739" s="18">
        <v>40316</v>
      </c>
      <c r="P3739" s="6">
        <v>28</v>
      </c>
      <c r="Q3739" s="18">
        <v>40308</v>
      </c>
      <c r="R3739" s="6">
        <v>25</v>
      </c>
      <c r="S3739" s="18">
        <v>40325</v>
      </c>
      <c r="T3739" s="6">
        <v>27.5</v>
      </c>
    </row>
    <row r="3740" spans="1:20" x14ac:dyDescent="0.2">
      <c r="A3740" s="18">
        <v>40323</v>
      </c>
      <c r="B3740" s="25">
        <v>25.25</v>
      </c>
      <c r="C3740" s="18">
        <v>40324</v>
      </c>
      <c r="D3740" s="25">
        <v>26.25</v>
      </c>
      <c r="E3740" s="18">
        <v>40324</v>
      </c>
      <c r="F3740" s="25">
        <v>23.25</v>
      </c>
      <c r="G3740" s="18">
        <v>40323</v>
      </c>
      <c r="H3740" s="25">
        <v>25.75</v>
      </c>
      <c r="I3740" s="18">
        <v>40324</v>
      </c>
      <c r="J3740" s="25">
        <v>25.25</v>
      </c>
      <c r="K3740" s="18">
        <v>40324</v>
      </c>
      <c r="L3740" s="25">
        <v>26.13</v>
      </c>
      <c r="O3740" s="18">
        <v>40315</v>
      </c>
      <c r="P3740" s="6">
        <v>28</v>
      </c>
      <c r="Q3740" s="18">
        <v>40305</v>
      </c>
      <c r="R3740" s="6">
        <v>25</v>
      </c>
      <c r="S3740" s="18">
        <v>40324</v>
      </c>
      <c r="T3740" s="6">
        <v>27.5</v>
      </c>
    </row>
    <row r="3741" spans="1:20" x14ac:dyDescent="0.2">
      <c r="A3741" s="18">
        <v>40322</v>
      </c>
      <c r="B3741" s="25">
        <v>25.25</v>
      </c>
      <c r="C3741" s="18">
        <v>40323</v>
      </c>
      <c r="D3741" s="25">
        <v>26.25</v>
      </c>
      <c r="E3741" s="18">
        <v>40323</v>
      </c>
      <c r="F3741" s="25">
        <v>23.25</v>
      </c>
      <c r="G3741" s="18">
        <v>40322</v>
      </c>
      <c r="H3741" s="25">
        <v>25.75</v>
      </c>
      <c r="I3741" s="18">
        <v>40323</v>
      </c>
      <c r="J3741" s="25">
        <v>25.25</v>
      </c>
      <c r="K3741" s="18">
        <v>40323</v>
      </c>
      <c r="L3741" s="25">
        <v>25.75</v>
      </c>
      <c r="O3741" s="18">
        <v>40312</v>
      </c>
      <c r="P3741" s="6">
        <v>28</v>
      </c>
      <c r="Q3741" s="18">
        <v>40304</v>
      </c>
      <c r="R3741" s="6">
        <v>25</v>
      </c>
      <c r="S3741" s="18">
        <v>40323</v>
      </c>
      <c r="T3741" s="6">
        <v>27.75</v>
      </c>
    </row>
    <row r="3742" spans="1:20" x14ac:dyDescent="0.2">
      <c r="A3742" s="18">
        <v>40319</v>
      </c>
      <c r="B3742" s="25">
        <v>25.5</v>
      </c>
      <c r="C3742" s="18">
        <v>40322</v>
      </c>
      <c r="D3742" s="25">
        <v>26.25</v>
      </c>
      <c r="E3742" s="18">
        <v>40322</v>
      </c>
      <c r="F3742" s="25">
        <v>23.75</v>
      </c>
      <c r="G3742" s="18">
        <v>40319</v>
      </c>
      <c r="H3742" s="25">
        <v>25.75</v>
      </c>
      <c r="I3742" s="18">
        <v>40322</v>
      </c>
      <c r="J3742" s="25">
        <v>25.75</v>
      </c>
      <c r="K3742" s="18">
        <v>40322</v>
      </c>
      <c r="L3742" s="25">
        <v>26.75</v>
      </c>
      <c r="O3742" s="18">
        <v>40311</v>
      </c>
      <c r="P3742" s="6">
        <v>28</v>
      </c>
      <c r="Q3742" s="18">
        <v>40303</v>
      </c>
      <c r="R3742" s="6">
        <v>25</v>
      </c>
      <c r="S3742" s="18">
        <v>40322</v>
      </c>
      <c r="T3742" s="6">
        <v>27.75</v>
      </c>
    </row>
    <row r="3743" spans="1:20" x14ac:dyDescent="0.2">
      <c r="A3743" s="18">
        <v>40318</v>
      </c>
      <c r="B3743" s="25">
        <v>25.5</v>
      </c>
      <c r="C3743" s="18">
        <v>40319</v>
      </c>
      <c r="D3743" s="25">
        <v>26.25</v>
      </c>
      <c r="E3743" s="18">
        <v>40319</v>
      </c>
      <c r="F3743" s="25">
        <v>23.88</v>
      </c>
      <c r="G3743" s="18">
        <v>40318</v>
      </c>
      <c r="H3743" s="25">
        <v>26</v>
      </c>
      <c r="I3743" s="18">
        <v>40319</v>
      </c>
      <c r="J3743" s="25">
        <v>25.75</v>
      </c>
      <c r="K3743" s="18">
        <v>40319</v>
      </c>
      <c r="L3743" s="25">
        <v>26.75</v>
      </c>
      <c r="O3743" s="18">
        <v>40310</v>
      </c>
      <c r="P3743" s="6">
        <v>29.25</v>
      </c>
      <c r="Q3743" s="18">
        <v>40302</v>
      </c>
      <c r="R3743" s="6">
        <v>25</v>
      </c>
      <c r="S3743" s="18">
        <v>40319</v>
      </c>
      <c r="T3743" s="6">
        <v>27.75</v>
      </c>
    </row>
    <row r="3744" spans="1:20" x14ac:dyDescent="0.2">
      <c r="A3744" s="18">
        <v>40317</v>
      </c>
      <c r="B3744" s="25">
        <v>25.5</v>
      </c>
      <c r="C3744" s="18">
        <v>40318</v>
      </c>
      <c r="D3744" s="25">
        <v>26.25</v>
      </c>
      <c r="E3744" s="18">
        <v>40318</v>
      </c>
      <c r="F3744" s="25">
        <v>23.88</v>
      </c>
      <c r="G3744" s="18">
        <v>40317</v>
      </c>
      <c r="H3744" s="25">
        <v>26</v>
      </c>
      <c r="I3744" s="18">
        <v>40318</v>
      </c>
      <c r="J3744" s="25">
        <v>25.75</v>
      </c>
      <c r="K3744" s="18">
        <v>40318</v>
      </c>
      <c r="L3744" s="25">
        <v>26.75</v>
      </c>
      <c r="O3744" s="18">
        <v>40309</v>
      </c>
      <c r="P3744" s="6">
        <v>29.25</v>
      </c>
      <c r="Q3744" s="18">
        <v>40301</v>
      </c>
      <c r="R3744" s="6">
        <v>25</v>
      </c>
      <c r="S3744" s="18">
        <v>40318</v>
      </c>
      <c r="T3744" s="6">
        <v>27.75</v>
      </c>
    </row>
    <row r="3745" spans="1:20" x14ac:dyDescent="0.2">
      <c r="A3745" s="18">
        <v>40316</v>
      </c>
      <c r="B3745" s="25">
        <v>25.5</v>
      </c>
      <c r="C3745" s="18">
        <v>40317</v>
      </c>
      <c r="D3745" s="25">
        <v>26.25</v>
      </c>
      <c r="E3745" s="18">
        <v>40317</v>
      </c>
      <c r="F3745" s="25">
        <v>23.88</v>
      </c>
      <c r="G3745" s="18">
        <v>40316</v>
      </c>
      <c r="H3745" s="25">
        <v>26</v>
      </c>
      <c r="I3745" s="18">
        <v>40317</v>
      </c>
      <c r="J3745" s="25">
        <v>25.75</v>
      </c>
      <c r="K3745" s="18">
        <v>40317</v>
      </c>
      <c r="L3745" s="25">
        <v>26.75</v>
      </c>
      <c r="O3745" s="18">
        <v>40308</v>
      </c>
      <c r="P3745" s="6">
        <v>29.25</v>
      </c>
      <c r="Q3745" s="18">
        <v>40298</v>
      </c>
      <c r="R3745" s="6">
        <v>25</v>
      </c>
      <c r="S3745" s="18">
        <v>40317</v>
      </c>
      <c r="T3745" s="6">
        <v>27.75</v>
      </c>
    </row>
    <row r="3746" spans="1:20" x14ac:dyDescent="0.2">
      <c r="A3746" s="18">
        <v>40315</v>
      </c>
      <c r="B3746" s="25">
        <v>25.5</v>
      </c>
      <c r="C3746" s="18">
        <v>40316</v>
      </c>
      <c r="D3746" s="25">
        <v>26.25</v>
      </c>
      <c r="E3746" s="18">
        <v>40316</v>
      </c>
      <c r="F3746" s="25">
        <v>23.88</v>
      </c>
      <c r="G3746" s="18">
        <v>40315</v>
      </c>
      <c r="H3746" s="25">
        <v>26</v>
      </c>
      <c r="I3746" s="18">
        <v>40316</v>
      </c>
      <c r="J3746" s="25">
        <v>25.75</v>
      </c>
      <c r="K3746" s="18">
        <v>40316</v>
      </c>
      <c r="L3746" s="25">
        <v>27</v>
      </c>
      <c r="O3746" s="18">
        <v>40305</v>
      </c>
      <c r="P3746" s="6">
        <v>29.25</v>
      </c>
      <c r="Q3746" s="18">
        <v>40297</v>
      </c>
      <c r="R3746" s="6">
        <v>25</v>
      </c>
      <c r="S3746" s="18">
        <v>40316</v>
      </c>
      <c r="T3746" s="6">
        <v>28</v>
      </c>
    </row>
    <row r="3747" spans="1:20" x14ac:dyDescent="0.2">
      <c r="A3747" s="18">
        <v>40312</v>
      </c>
      <c r="B3747" s="25">
        <v>25.5</v>
      </c>
      <c r="C3747" s="18">
        <v>40315</v>
      </c>
      <c r="D3747" s="25">
        <v>26.25</v>
      </c>
      <c r="E3747" s="18">
        <v>40315</v>
      </c>
      <c r="F3747" s="25">
        <v>23.88</v>
      </c>
      <c r="G3747" s="18">
        <v>40312</v>
      </c>
      <c r="H3747" s="25">
        <v>26</v>
      </c>
      <c r="I3747" s="18">
        <v>40315</v>
      </c>
      <c r="J3747" s="25">
        <v>25.75</v>
      </c>
      <c r="K3747" s="18">
        <v>40315</v>
      </c>
      <c r="L3747" s="25">
        <v>26.75</v>
      </c>
      <c r="O3747" s="18">
        <v>40304</v>
      </c>
      <c r="P3747" s="6">
        <v>29.25</v>
      </c>
      <c r="Q3747" s="18">
        <v>40296</v>
      </c>
      <c r="R3747" s="6">
        <v>25.13</v>
      </c>
      <c r="S3747" s="18">
        <v>40315</v>
      </c>
      <c r="T3747" s="6">
        <v>28</v>
      </c>
    </row>
    <row r="3748" spans="1:20" x14ac:dyDescent="0.2">
      <c r="A3748" s="18">
        <v>40311</v>
      </c>
      <c r="B3748" s="25">
        <v>26</v>
      </c>
      <c r="C3748" s="18">
        <v>40312</v>
      </c>
      <c r="D3748" s="25">
        <v>26.25</v>
      </c>
      <c r="E3748" s="18">
        <v>40312</v>
      </c>
      <c r="F3748" s="25">
        <v>23.88</v>
      </c>
      <c r="G3748" s="18">
        <v>40311</v>
      </c>
      <c r="H3748" s="25">
        <v>26.25</v>
      </c>
      <c r="I3748" s="18">
        <v>40312</v>
      </c>
      <c r="J3748" s="25">
        <v>25.75</v>
      </c>
      <c r="K3748" s="18">
        <v>40312</v>
      </c>
      <c r="L3748" s="25">
        <v>26.75</v>
      </c>
      <c r="O3748" s="18">
        <v>40303</v>
      </c>
      <c r="P3748" s="6">
        <v>29.25</v>
      </c>
      <c r="Q3748" s="18">
        <v>40295</v>
      </c>
      <c r="R3748" s="6">
        <v>25.13</v>
      </c>
      <c r="S3748" s="18">
        <v>40312</v>
      </c>
      <c r="T3748" s="6">
        <v>28</v>
      </c>
    </row>
    <row r="3749" spans="1:20" x14ac:dyDescent="0.2">
      <c r="A3749" s="18">
        <v>40310</v>
      </c>
      <c r="B3749" s="25">
        <v>26.25</v>
      </c>
      <c r="C3749" s="18">
        <v>40311</v>
      </c>
      <c r="D3749" s="25">
        <v>27</v>
      </c>
      <c r="E3749" s="18">
        <v>40311</v>
      </c>
      <c r="F3749" s="25">
        <v>23.88</v>
      </c>
      <c r="G3749" s="18">
        <v>40310</v>
      </c>
      <c r="H3749" s="25">
        <v>26.25</v>
      </c>
      <c r="I3749" s="18">
        <v>40311</v>
      </c>
      <c r="J3749" s="25">
        <v>25.75</v>
      </c>
      <c r="K3749" s="18">
        <v>40311</v>
      </c>
      <c r="L3749" s="25">
        <v>26.75</v>
      </c>
      <c r="O3749" s="18">
        <v>40302</v>
      </c>
      <c r="P3749" s="6">
        <v>29.25</v>
      </c>
      <c r="Q3749" s="18">
        <v>40294</v>
      </c>
      <c r="R3749" s="6">
        <v>25.13</v>
      </c>
      <c r="S3749" s="18">
        <v>40311</v>
      </c>
      <c r="T3749" s="6">
        <v>28</v>
      </c>
    </row>
    <row r="3750" spans="1:20" x14ac:dyDescent="0.2">
      <c r="A3750" s="18">
        <v>40309</v>
      </c>
      <c r="B3750" s="25">
        <v>26.25</v>
      </c>
      <c r="C3750" s="18">
        <v>40310</v>
      </c>
      <c r="D3750" s="25">
        <v>28</v>
      </c>
      <c r="E3750" s="18">
        <v>40310</v>
      </c>
      <c r="F3750" s="25">
        <v>23.88</v>
      </c>
      <c r="G3750" s="18">
        <v>40309</v>
      </c>
      <c r="H3750" s="25">
        <v>26.25</v>
      </c>
      <c r="I3750" s="18">
        <v>40310</v>
      </c>
      <c r="J3750" s="25">
        <v>25.75</v>
      </c>
      <c r="K3750" s="18">
        <v>40310</v>
      </c>
      <c r="L3750" s="25">
        <v>26.75</v>
      </c>
      <c r="O3750" s="18">
        <v>40301</v>
      </c>
      <c r="P3750" s="6">
        <v>29.25</v>
      </c>
      <c r="Q3750" s="18">
        <v>40291</v>
      </c>
      <c r="R3750" s="6">
        <v>25.13</v>
      </c>
      <c r="S3750" s="18">
        <v>40310</v>
      </c>
      <c r="T3750" s="6">
        <v>28</v>
      </c>
    </row>
    <row r="3751" spans="1:20" x14ac:dyDescent="0.2">
      <c r="A3751" s="18">
        <v>40308</v>
      </c>
      <c r="B3751" s="25">
        <v>26.25</v>
      </c>
      <c r="C3751" s="18">
        <v>40309</v>
      </c>
      <c r="D3751" s="25">
        <v>28</v>
      </c>
      <c r="E3751" s="18">
        <v>40309</v>
      </c>
      <c r="F3751" s="25">
        <v>23.88</v>
      </c>
      <c r="G3751" s="18">
        <v>40308</v>
      </c>
      <c r="H3751" s="25">
        <v>27</v>
      </c>
      <c r="I3751" s="18">
        <v>40309</v>
      </c>
      <c r="J3751" s="25">
        <v>26.25</v>
      </c>
      <c r="K3751" s="18">
        <v>40309</v>
      </c>
      <c r="L3751" s="25">
        <v>26.75</v>
      </c>
      <c r="O3751" s="18">
        <v>40298</v>
      </c>
      <c r="P3751" s="6">
        <v>29.25</v>
      </c>
      <c r="Q3751" s="18">
        <v>40290</v>
      </c>
      <c r="R3751" s="6">
        <v>25.13</v>
      </c>
      <c r="S3751" s="18">
        <v>40309</v>
      </c>
      <c r="T3751" s="6">
        <v>28</v>
      </c>
    </row>
    <row r="3752" spans="1:20" x14ac:dyDescent="0.2">
      <c r="A3752" s="18">
        <v>40305</v>
      </c>
      <c r="B3752" s="25">
        <v>26.25</v>
      </c>
      <c r="C3752" s="18">
        <v>40308</v>
      </c>
      <c r="D3752" s="25">
        <v>28</v>
      </c>
      <c r="E3752" s="18">
        <v>40308</v>
      </c>
      <c r="F3752" s="25">
        <v>23.88</v>
      </c>
      <c r="G3752" s="18">
        <v>40305</v>
      </c>
      <c r="H3752" s="25">
        <v>27</v>
      </c>
      <c r="I3752" s="18">
        <v>40308</v>
      </c>
      <c r="J3752" s="25">
        <v>26.25</v>
      </c>
      <c r="K3752" s="18">
        <v>40308</v>
      </c>
      <c r="L3752" s="25">
        <v>26.75</v>
      </c>
      <c r="O3752" s="18">
        <v>40297</v>
      </c>
      <c r="P3752" s="6">
        <v>29.25</v>
      </c>
      <c r="Q3752" s="18">
        <v>40289</v>
      </c>
      <c r="R3752" s="6">
        <v>25.13</v>
      </c>
      <c r="S3752" s="18">
        <v>40308</v>
      </c>
      <c r="T3752" s="6">
        <v>28</v>
      </c>
    </row>
    <row r="3753" spans="1:20" x14ac:dyDescent="0.2">
      <c r="A3753" s="18">
        <v>40304</v>
      </c>
      <c r="B3753" s="25">
        <v>26.25</v>
      </c>
      <c r="C3753" s="18">
        <v>40305</v>
      </c>
      <c r="D3753" s="25">
        <v>28</v>
      </c>
      <c r="E3753" s="18">
        <v>40305</v>
      </c>
      <c r="F3753" s="25">
        <v>23.63</v>
      </c>
      <c r="G3753" s="18">
        <v>40304</v>
      </c>
      <c r="H3753" s="25">
        <v>27</v>
      </c>
      <c r="I3753" s="18">
        <v>40305</v>
      </c>
      <c r="J3753" s="25">
        <v>26.25</v>
      </c>
      <c r="K3753" s="18">
        <v>40305</v>
      </c>
      <c r="L3753" s="25">
        <v>26.75</v>
      </c>
      <c r="O3753" s="18">
        <v>40296</v>
      </c>
      <c r="P3753" s="6">
        <v>29.25</v>
      </c>
      <c r="Q3753" s="18">
        <v>40288</v>
      </c>
      <c r="R3753" s="6">
        <v>25.13</v>
      </c>
      <c r="S3753" s="18">
        <v>40305</v>
      </c>
      <c r="T3753" s="6">
        <v>28</v>
      </c>
    </row>
    <row r="3754" spans="1:20" x14ac:dyDescent="0.2">
      <c r="A3754" s="18">
        <v>40303</v>
      </c>
      <c r="B3754" s="25">
        <v>26.5</v>
      </c>
      <c r="C3754" s="18">
        <v>40304</v>
      </c>
      <c r="D3754" s="25">
        <v>28</v>
      </c>
      <c r="E3754" s="18">
        <v>40304</v>
      </c>
      <c r="F3754" s="25">
        <v>23.63</v>
      </c>
      <c r="G3754" s="18">
        <v>40303</v>
      </c>
      <c r="H3754" s="25">
        <v>27</v>
      </c>
      <c r="I3754" s="18">
        <v>40304</v>
      </c>
      <c r="J3754" s="25">
        <v>26.25</v>
      </c>
      <c r="K3754" s="18">
        <v>40304</v>
      </c>
      <c r="L3754" s="25">
        <v>26.75</v>
      </c>
      <c r="O3754" s="18">
        <v>40295</v>
      </c>
      <c r="P3754" s="6">
        <v>29</v>
      </c>
      <c r="Q3754" s="18">
        <v>40287</v>
      </c>
      <c r="R3754" s="6">
        <v>25.13</v>
      </c>
      <c r="S3754" s="18">
        <v>40304</v>
      </c>
      <c r="T3754" s="6">
        <v>28</v>
      </c>
    </row>
    <row r="3755" spans="1:20" x14ac:dyDescent="0.2">
      <c r="A3755" s="18">
        <v>40302</v>
      </c>
      <c r="B3755" s="25">
        <v>25.75</v>
      </c>
      <c r="C3755" s="18">
        <v>40303</v>
      </c>
      <c r="D3755" s="25">
        <v>28.5</v>
      </c>
      <c r="E3755" s="18">
        <v>40303</v>
      </c>
      <c r="F3755" s="25">
        <v>23.63</v>
      </c>
      <c r="G3755" s="18">
        <v>40302</v>
      </c>
      <c r="H3755" s="25">
        <v>26.5</v>
      </c>
      <c r="I3755" s="18">
        <v>40303</v>
      </c>
      <c r="J3755" s="25">
        <v>26.25</v>
      </c>
      <c r="K3755" s="18">
        <v>40303</v>
      </c>
      <c r="L3755" s="25">
        <v>26.75</v>
      </c>
      <c r="O3755" s="18">
        <v>40294</v>
      </c>
      <c r="P3755" s="6">
        <v>29</v>
      </c>
      <c r="Q3755" s="18">
        <v>40284</v>
      </c>
      <c r="R3755" s="6">
        <v>25.13</v>
      </c>
      <c r="S3755" s="18">
        <v>40303</v>
      </c>
      <c r="T3755" s="6">
        <v>28</v>
      </c>
    </row>
    <row r="3756" spans="1:20" x14ac:dyDescent="0.2">
      <c r="A3756" s="18">
        <v>40301</v>
      </c>
      <c r="B3756" s="25">
        <v>25.75</v>
      </c>
      <c r="C3756" s="18">
        <v>40302</v>
      </c>
      <c r="D3756" s="25">
        <v>28.5</v>
      </c>
      <c r="E3756" s="18">
        <v>40302</v>
      </c>
      <c r="F3756" s="25">
        <v>23.63</v>
      </c>
      <c r="G3756" s="18">
        <v>40301</v>
      </c>
      <c r="H3756" s="25">
        <v>26.5</v>
      </c>
      <c r="I3756" s="18">
        <v>40302</v>
      </c>
      <c r="J3756" s="25">
        <v>26.25</v>
      </c>
      <c r="K3756" s="18">
        <v>40302</v>
      </c>
      <c r="L3756" s="25">
        <v>26.75</v>
      </c>
      <c r="O3756" s="18">
        <v>40291</v>
      </c>
      <c r="P3756" s="6">
        <v>29</v>
      </c>
      <c r="Q3756" s="18">
        <v>40283</v>
      </c>
      <c r="R3756" s="6">
        <v>25.13</v>
      </c>
      <c r="S3756" s="18">
        <v>40302</v>
      </c>
      <c r="T3756" s="6">
        <v>28</v>
      </c>
    </row>
    <row r="3757" spans="1:20" x14ac:dyDescent="0.2">
      <c r="A3757" s="18">
        <v>40298</v>
      </c>
      <c r="B3757" s="25">
        <v>25.75</v>
      </c>
      <c r="C3757" s="18">
        <v>40301</v>
      </c>
      <c r="D3757" s="25">
        <v>28.5</v>
      </c>
      <c r="E3757" s="18">
        <v>40301</v>
      </c>
      <c r="F3757" s="25">
        <v>23.63</v>
      </c>
      <c r="G3757" s="18">
        <v>40298</v>
      </c>
      <c r="H3757" s="25">
        <v>26.5</v>
      </c>
      <c r="I3757" s="18">
        <v>40301</v>
      </c>
      <c r="J3757" s="25">
        <v>26.25</v>
      </c>
      <c r="K3757" s="18">
        <v>40301</v>
      </c>
      <c r="L3757" s="25">
        <v>26.75</v>
      </c>
      <c r="O3757" s="18">
        <v>40290</v>
      </c>
      <c r="P3757" s="6">
        <v>29</v>
      </c>
      <c r="Q3757" s="18">
        <v>40282</v>
      </c>
      <c r="R3757" s="6">
        <v>25.13</v>
      </c>
      <c r="S3757" s="18">
        <v>40301</v>
      </c>
      <c r="T3757" s="6">
        <v>28</v>
      </c>
    </row>
    <row r="3758" spans="1:20" x14ac:dyDescent="0.2">
      <c r="A3758" s="18">
        <v>40297</v>
      </c>
      <c r="B3758" s="25">
        <v>25.75</v>
      </c>
      <c r="C3758" s="18">
        <v>40298</v>
      </c>
      <c r="D3758" s="25">
        <v>27.75</v>
      </c>
      <c r="E3758" s="18">
        <v>40298</v>
      </c>
      <c r="F3758" s="25">
        <v>23.63</v>
      </c>
      <c r="G3758" s="18">
        <v>40297</v>
      </c>
      <c r="H3758" s="25">
        <v>26.5</v>
      </c>
      <c r="I3758" s="18">
        <v>40298</v>
      </c>
      <c r="J3758" s="25">
        <v>26.25</v>
      </c>
      <c r="K3758" s="18">
        <v>40298</v>
      </c>
      <c r="L3758" s="25">
        <v>26.75</v>
      </c>
      <c r="O3758" s="18">
        <v>40289</v>
      </c>
      <c r="P3758" s="6">
        <v>29</v>
      </c>
      <c r="Q3758" s="18">
        <v>40281</v>
      </c>
      <c r="R3758" s="6">
        <v>25.13</v>
      </c>
      <c r="S3758" s="18">
        <v>40298</v>
      </c>
      <c r="T3758" s="6">
        <v>28</v>
      </c>
    </row>
    <row r="3759" spans="1:20" x14ac:dyDescent="0.2">
      <c r="A3759" s="18">
        <v>40296</v>
      </c>
      <c r="B3759" s="25">
        <v>25.38</v>
      </c>
      <c r="C3759" s="18">
        <v>40297</v>
      </c>
      <c r="D3759" s="25">
        <v>26.75</v>
      </c>
      <c r="E3759" s="18">
        <v>40297</v>
      </c>
      <c r="F3759" s="25">
        <v>23.63</v>
      </c>
      <c r="G3759" s="18">
        <v>40296</v>
      </c>
      <c r="H3759" s="25">
        <v>26.5</v>
      </c>
      <c r="I3759" s="18">
        <v>40297</v>
      </c>
      <c r="J3759" s="25">
        <v>26.25</v>
      </c>
      <c r="K3759" s="18">
        <v>40297</v>
      </c>
      <c r="L3759" s="25">
        <v>26.75</v>
      </c>
      <c r="O3759" s="18">
        <v>40288</v>
      </c>
      <c r="P3759" s="6">
        <v>29</v>
      </c>
      <c r="Q3759" s="18">
        <v>40280</v>
      </c>
      <c r="R3759" s="6">
        <v>25.13</v>
      </c>
      <c r="S3759" s="18">
        <v>40297</v>
      </c>
      <c r="T3759" s="6">
        <v>28</v>
      </c>
    </row>
    <row r="3760" spans="1:20" x14ac:dyDescent="0.2">
      <c r="A3760" s="18">
        <v>40295</v>
      </c>
      <c r="B3760" s="25">
        <v>24.75</v>
      </c>
      <c r="C3760" s="18">
        <v>40296</v>
      </c>
      <c r="D3760" s="25">
        <v>26.75</v>
      </c>
      <c r="E3760" s="18">
        <v>40296</v>
      </c>
      <c r="F3760" s="25">
        <v>23.5</v>
      </c>
      <c r="G3760" s="18">
        <v>40295</v>
      </c>
      <c r="H3760" s="25">
        <v>26.5</v>
      </c>
      <c r="I3760" s="18">
        <v>40296</v>
      </c>
      <c r="J3760" s="25">
        <v>26.5</v>
      </c>
      <c r="K3760" s="18">
        <v>40296</v>
      </c>
      <c r="L3760" s="25">
        <v>26.75</v>
      </c>
      <c r="O3760" s="18">
        <v>40287</v>
      </c>
      <c r="P3760" s="6">
        <v>29</v>
      </c>
      <c r="Q3760" s="18">
        <v>40277</v>
      </c>
      <c r="R3760" s="6">
        <v>25.13</v>
      </c>
      <c r="S3760" s="18">
        <v>40296</v>
      </c>
      <c r="T3760" s="6">
        <v>28</v>
      </c>
    </row>
    <row r="3761" spans="1:20" x14ac:dyDescent="0.2">
      <c r="A3761" s="18">
        <v>40294</v>
      </c>
      <c r="B3761" s="25">
        <v>24.75</v>
      </c>
      <c r="C3761" s="18">
        <v>40295</v>
      </c>
      <c r="D3761" s="25">
        <v>26.5</v>
      </c>
      <c r="E3761" s="18">
        <v>40295</v>
      </c>
      <c r="F3761" s="25">
        <v>23.5</v>
      </c>
      <c r="G3761" s="18">
        <v>40294</v>
      </c>
      <c r="H3761" s="25">
        <v>26.5</v>
      </c>
      <c r="I3761" s="18">
        <v>40295</v>
      </c>
      <c r="J3761" s="25">
        <v>26.5</v>
      </c>
      <c r="K3761" s="18">
        <v>40295</v>
      </c>
      <c r="L3761" s="25">
        <v>28.25</v>
      </c>
      <c r="O3761" s="18">
        <v>40284</v>
      </c>
      <c r="P3761" s="6">
        <v>29</v>
      </c>
      <c r="Q3761" s="18">
        <v>40276</v>
      </c>
      <c r="R3761" s="6">
        <v>25.13</v>
      </c>
      <c r="S3761" s="18">
        <v>40295</v>
      </c>
      <c r="T3761" s="6">
        <v>27.75</v>
      </c>
    </row>
    <row r="3762" spans="1:20" x14ac:dyDescent="0.2">
      <c r="A3762" s="18">
        <v>40291</v>
      </c>
      <c r="B3762" s="25">
        <v>24.75</v>
      </c>
      <c r="C3762" s="18">
        <v>40294</v>
      </c>
      <c r="D3762" s="25">
        <v>26.5</v>
      </c>
      <c r="E3762" s="18">
        <v>40294</v>
      </c>
      <c r="F3762" s="25">
        <v>23.5</v>
      </c>
      <c r="G3762" s="18">
        <v>40291</v>
      </c>
      <c r="H3762" s="25">
        <v>26.5</v>
      </c>
      <c r="I3762" s="18">
        <v>40294</v>
      </c>
      <c r="J3762" s="25">
        <v>26.5</v>
      </c>
      <c r="K3762" s="18">
        <v>40294</v>
      </c>
      <c r="L3762" s="25">
        <v>28.25</v>
      </c>
      <c r="O3762" s="18">
        <v>40283</v>
      </c>
      <c r="P3762" s="6">
        <v>29</v>
      </c>
      <c r="Q3762" s="18">
        <v>40275</v>
      </c>
      <c r="R3762" s="6">
        <v>25.13</v>
      </c>
      <c r="S3762" s="18">
        <v>40294</v>
      </c>
      <c r="T3762" s="6">
        <v>27.75</v>
      </c>
    </row>
    <row r="3763" spans="1:20" x14ac:dyDescent="0.2">
      <c r="A3763" s="18">
        <v>40290</v>
      </c>
      <c r="B3763" s="25">
        <v>24.13</v>
      </c>
      <c r="C3763" s="18">
        <v>40291</v>
      </c>
      <c r="D3763" s="25">
        <v>26.5</v>
      </c>
      <c r="E3763" s="18">
        <v>40291</v>
      </c>
      <c r="F3763" s="25">
        <v>23.5</v>
      </c>
      <c r="G3763" s="18">
        <v>40290</v>
      </c>
      <c r="H3763" s="25">
        <v>26.5</v>
      </c>
      <c r="I3763" s="18">
        <v>40291</v>
      </c>
      <c r="J3763" s="25">
        <v>26.5</v>
      </c>
      <c r="K3763" s="18">
        <v>40291</v>
      </c>
      <c r="L3763" s="25">
        <v>28.25</v>
      </c>
      <c r="O3763" s="18">
        <v>40282</v>
      </c>
      <c r="P3763" s="6">
        <v>29</v>
      </c>
      <c r="Q3763" s="18">
        <v>40274</v>
      </c>
      <c r="R3763" s="6">
        <v>25.13</v>
      </c>
      <c r="S3763" s="18">
        <v>40291</v>
      </c>
      <c r="T3763" s="6">
        <v>27.75</v>
      </c>
    </row>
    <row r="3764" spans="1:20" x14ac:dyDescent="0.2">
      <c r="A3764" s="18">
        <v>40289</v>
      </c>
      <c r="B3764" s="25">
        <v>24.13</v>
      </c>
      <c r="C3764" s="18">
        <v>40290</v>
      </c>
      <c r="D3764" s="25">
        <v>26</v>
      </c>
      <c r="E3764" s="18">
        <v>40290</v>
      </c>
      <c r="F3764" s="25">
        <v>23.5</v>
      </c>
      <c r="G3764" s="18">
        <v>40289</v>
      </c>
      <c r="H3764" s="25">
        <v>26.5</v>
      </c>
      <c r="I3764" s="18">
        <v>40290</v>
      </c>
      <c r="J3764" s="25">
        <v>26.5</v>
      </c>
      <c r="K3764" s="18">
        <v>40290</v>
      </c>
      <c r="L3764" s="25">
        <v>28.25</v>
      </c>
      <c r="O3764" s="18">
        <v>40281</v>
      </c>
      <c r="P3764" s="6">
        <v>29</v>
      </c>
      <c r="Q3764" s="18">
        <v>40273</v>
      </c>
      <c r="R3764" s="6">
        <v>25.13</v>
      </c>
      <c r="S3764" s="18">
        <v>40290</v>
      </c>
      <c r="T3764" s="6">
        <v>27.75</v>
      </c>
    </row>
    <row r="3765" spans="1:20" x14ac:dyDescent="0.2">
      <c r="A3765" s="18">
        <v>40288</v>
      </c>
      <c r="B3765" s="25">
        <v>24.25</v>
      </c>
      <c r="C3765" s="18">
        <v>40289</v>
      </c>
      <c r="D3765" s="25">
        <v>26</v>
      </c>
      <c r="E3765" s="18">
        <v>40289</v>
      </c>
      <c r="F3765" s="25">
        <v>23.5</v>
      </c>
      <c r="G3765" s="18">
        <v>40288</v>
      </c>
      <c r="H3765" s="25">
        <v>26</v>
      </c>
      <c r="I3765" s="18">
        <v>40289</v>
      </c>
      <c r="J3765" s="25">
        <v>26.5</v>
      </c>
      <c r="K3765" s="18">
        <v>40289</v>
      </c>
      <c r="L3765" s="25">
        <v>28.25</v>
      </c>
      <c r="O3765" s="18">
        <v>40280</v>
      </c>
      <c r="P3765" s="6">
        <v>29</v>
      </c>
      <c r="Q3765" s="18">
        <v>40269</v>
      </c>
      <c r="R3765" s="6">
        <v>25.13</v>
      </c>
      <c r="S3765" s="18">
        <v>40289</v>
      </c>
      <c r="T3765" s="6">
        <v>27.75</v>
      </c>
    </row>
    <row r="3766" spans="1:20" x14ac:dyDescent="0.2">
      <c r="A3766" s="18">
        <v>40287</v>
      </c>
      <c r="B3766" s="25">
        <v>24</v>
      </c>
      <c r="C3766" s="18">
        <v>40288</v>
      </c>
      <c r="D3766" s="25">
        <v>26</v>
      </c>
      <c r="E3766" s="18">
        <v>40288</v>
      </c>
      <c r="F3766" s="25">
        <v>23.5</v>
      </c>
      <c r="G3766" s="18">
        <v>40287</v>
      </c>
      <c r="H3766" s="25">
        <v>26.25</v>
      </c>
      <c r="I3766" s="18">
        <v>40288</v>
      </c>
      <c r="J3766" s="25">
        <v>26.25</v>
      </c>
      <c r="K3766" s="18">
        <v>40288</v>
      </c>
      <c r="L3766" s="25">
        <v>28</v>
      </c>
      <c r="O3766" s="18">
        <v>40277</v>
      </c>
      <c r="P3766" s="6">
        <v>29</v>
      </c>
      <c r="Q3766" s="18">
        <v>40268</v>
      </c>
      <c r="R3766" s="6">
        <v>25.13</v>
      </c>
      <c r="S3766" s="18">
        <v>40288</v>
      </c>
      <c r="T3766" s="6">
        <v>29</v>
      </c>
    </row>
    <row r="3767" spans="1:20" x14ac:dyDescent="0.2">
      <c r="A3767" s="18">
        <v>40284</v>
      </c>
      <c r="B3767" s="25">
        <v>24</v>
      </c>
      <c r="C3767" s="18">
        <v>40287</v>
      </c>
      <c r="D3767" s="25">
        <v>25.75</v>
      </c>
      <c r="E3767" s="18">
        <v>40287</v>
      </c>
      <c r="F3767" s="25">
        <v>23.5</v>
      </c>
      <c r="G3767" s="18">
        <v>40284</v>
      </c>
      <c r="H3767" s="25">
        <v>26.25</v>
      </c>
      <c r="I3767" s="18">
        <v>40287</v>
      </c>
      <c r="J3767" s="25">
        <v>26.25</v>
      </c>
      <c r="K3767" s="18">
        <v>40287</v>
      </c>
      <c r="L3767" s="25">
        <v>28</v>
      </c>
      <c r="O3767" s="18">
        <v>40276</v>
      </c>
      <c r="P3767" s="6">
        <v>29</v>
      </c>
      <c r="Q3767" s="18">
        <v>40267</v>
      </c>
      <c r="R3767" s="6">
        <v>25.13</v>
      </c>
      <c r="S3767" s="18">
        <v>40287</v>
      </c>
      <c r="T3767" s="6">
        <v>29</v>
      </c>
    </row>
    <row r="3768" spans="1:20" x14ac:dyDescent="0.2">
      <c r="A3768" s="18">
        <v>40283</v>
      </c>
      <c r="B3768" s="25">
        <v>24</v>
      </c>
      <c r="C3768" s="18">
        <v>40284</v>
      </c>
      <c r="D3768" s="25">
        <v>25.75</v>
      </c>
      <c r="E3768" s="18">
        <v>40284</v>
      </c>
      <c r="F3768" s="25">
        <v>23.5</v>
      </c>
      <c r="G3768" s="18">
        <v>40283</v>
      </c>
      <c r="H3768" s="25">
        <v>26.25</v>
      </c>
      <c r="I3768" s="18">
        <v>40284</v>
      </c>
      <c r="J3768" s="25">
        <v>26.25</v>
      </c>
      <c r="K3768" s="18">
        <v>40284</v>
      </c>
      <c r="L3768" s="25">
        <v>28</v>
      </c>
      <c r="O3768" s="18">
        <v>40275</v>
      </c>
      <c r="P3768" s="6">
        <v>29</v>
      </c>
      <c r="Q3768" s="18">
        <v>40266</v>
      </c>
      <c r="R3768" s="6">
        <v>25.13</v>
      </c>
      <c r="S3768" s="18">
        <v>40284</v>
      </c>
      <c r="T3768" s="6">
        <v>29</v>
      </c>
    </row>
    <row r="3769" spans="1:20" x14ac:dyDescent="0.2">
      <c r="A3769" s="18">
        <v>40282</v>
      </c>
      <c r="B3769" s="25">
        <v>23.75</v>
      </c>
      <c r="C3769" s="18">
        <v>40283</v>
      </c>
      <c r="D3769" s="25">
        <v>25.75</v>
      </c>
      <c r="E3769" s="18">
        <v>40283</v>
      </c>
      <c r="F3769" s="25">
        <v>23.5</v>
      </c>
      <c r="G3769" s="18">
        <v>40282</v>
      </c>
      <c r="H3769" s="25">
        <v>26.25</v>
      </c>
      <c r="I3769" s="18">
        <v>40283</v>
      </c>
      <c r="J3769" s="25">
        <v>26.25</v>
      </c>
      <c r="K3769" s="18">
        <v>40283</v>
      </c>
      <c r="L3769" s="25">
        <v>28</v>
      </c>
      <c r="O3769" s="18">
        <v>40274</v>
      </c>
      <c r="P3769" s="6">
        <v>29.25</v>
      </c>
      <c r="Q3769" s="18">
        <v>40263</v>
      </c>
      <c r="R3769" s="6">
        <v>24.5</v>
      </c>
      <c r="S3769" s="18">
        <v>40283</v>
      </c>
      <c r="T3769" s="6">
        <v>29</v>
      </c>
    </row>
    <row r="3770" spans="1:20" x14ac:dyDescent="0.2">
      <c r="A3770" s="18">
        <v>40281</v>
      </c>
      <c r="B3770" s="25">
        <v>23.75</v>
      </c>
      <c r="C3770" s="18">
        <v>40282</v>
      </c>
      <c r="D3770" s="25">
        <v>25.5</v>
      </c>
      <c r="E3770" s="18">
        <v>40282</v>
      </c>
      <c r="F3770" s="25">
        <v>23.5</v>
      </c>
      <c r="G3770" s="18">
        <v>40281</v>
      </c>
      <c r="H3770" s="25">
        <v>26.5</v>
      </c>
      <c r="I3770" s="18">
        <v>40282</v>
      </c>
      <c r="J3770" s="25">
        <v>26.25</v>
      </c>
      <c r="K3770" s="18">
        <v>40282</v>
      </c>
      <c r="L3770" s="25">
        <v>28</v>
      </c>
      <c r="O3770" s="18">
        <v>40273</v>
      </c>
      <c r="P3770" s="6">
        <v>29.25</v>
      </c>
      <c r="Q3770" s="18">
        <v>40262</v>
      </c>
      <c r="R3770" s="6">
        <v>24.5</v>
      </c>
      <c r="S3770" s="18">
        <v>40282</v>
      </c>
      <c r="T3770" s="6">
        <v>29</v>
      </c>
    </row>
    <row r="3771" spans="1:20" x14ac:dyDescent="0.2">
      <c r="A3771" s="18">
        <v>40280</v>
      </c>
      <c r="B3771" s="25">
        <v>23.5</v>
      </c>
      <c r="C3771" s="18">
        <v>40281</v>
      </c>
      <c r="D3771" s="25">
        <v>25.5</v>
      </c>
      <c r="E3771" s="18">
        <v>40281</v>
      </c>
      <c r="F3771" s="25">
        <v>23.5</v>
      </c>
      <c r="G3771" s="18">
        <v>40280</v>
      </c>
      <c r="H3771" s="25">
        <v>26.5</v>
      </c>
      <c r="I3771" s="18">
        <v>40281</v>
      </c>
      <c r="J3771" s="25">
        <v>26.25</v>
      </c>
      <c r="K3771" s="18">
        <v>40281</v>
      </c>
      <c r="L3771" s="25">
        <v>28</v>
      </c>
      <c r="O3771" s="18">
        <v>40269</v>
      </c>
      <c r="P3771" s="6">
        <v>29.25</v>
      </c>
      <c r="Q3771" s="18">
        <v>40261</v>
      </c>
      <c r="R3771" s="6">
        <v>24.5</v>
      </c>
      <c r="S3771" s="18">
        <v>40281</v>
      </c>
      <c r="T3771" s="6">
        <v>29</v>
      </c>
    </row>
    <row r="3772" spans="1:20" x14ac:dyDescent="0.2">
      <c r="A3772" s="18">
        <v>40277</v>
      </c>
      <c r="B3772" s="25">
        <v>23.5</v>
      </c>
      <c r="C3772" s="18">
        <v>40280</v>
      </c>
      <c r="D3772" s="25">
        <v>25.5</v>
      </c>
      <c r="E3772" s="18">
        <v>40280</v>
      </c>
      <c r="F3772" s="25">
        <v>23.5</v>
      </c>
      <c r="G3772" s="18">
        <v>40277</v>
      </c>
      <c r="H3772" s="25">
        <v>26.5</v>
      </c>
      <c r="I3772" s="18">
        <v>40280</v>
      </c>
      <c r="J3772" s="25">
        <v>26.75</v>
      </c>
      <c r="K3772" s="18">
        <v>40280</v>
      </c>
      <c r="L3772" s="25">
        <v>28</v>
      </c>
      <c r="O3772" s="18">
        <v>40268</v>
      </c>
      <c r="P3772" s="6">
        <v>29.25</v>
      </c>
      <c r="Q3772" s="18">
        <v>40260</v>
      </c>
      <c r="R3772" s="6">
        <v>24.5</v>
      </c>
      <c r="S3772" s="18">
        <v>40280</v>
      </c>
      <c r="T3772" s="6">
        <v>29</v>
      </c>
    </row>
    <row r="3773" spans="1:20" x14ac:dyDescent="0.2">
      <c r="A3773" s="18">
        <v>40276</v>
      </c>
      <c r="B3773" s="25">
        <v>23.5</v>
      </c>
      <c r="C3773" s="18">
        <v>40277</v>
      </c>
      <c r="D3773" s="25">
        <v>25.5</v>
      </c>
      <c r="E3773" s="18">
        <v>40277</v>
      </c>
      <c r="F3773" s="25">
        <v>23.5</v>
      </c>
      <c r="G3773" s="18">
        <v>40276</v>
      </c>
      <c r="H3773" s="25">
        <v>27</v>
      </c>
      <c r="I3773" s="18">
        <v>40277</v>
      </c>
      <c r="J3773" s="25">
        <v>26.75</v>
      </c>
      <c r="K3773" s="18">
        <v>40277</v>
      </c>
      <c r="L3773" s="25">
        <v>28</v>
      </c>
      <c r="O3773" s="18">
        <v>40267</v>
      </c>
      <c r="P3773" s="6">
        <v>29.25</v>
      </c>
      <c r="Q3773" s="18">
        <v>40259</v>
      </c>
      <c r="R3773" s="6">
        <v>22.5</v>
      </c>
      <c r="S3773" s="18">
        <v>40277</v>
      </c>
      <c r="T3773" s="6">
        <v>29</v>
      </c>
    </row>
    <row r="3774" spans="1:20" x14ac:dyDescent="0.2">
      <c r="A3774" s="18">
        <v>40275</v>
      </c>
      <c r="B3774" s="25">
        <v>23.75</v>
      </c>
      <c r="C3774" s="18">
        <v>40276</v>
      </c>
      <c r="D3774" s="25">
        <v>25.5</v>
      </c>
      <c r="E3774" s="18">
        <v>40276</v>
      </c>
      <c r="F3774" s="25">
        <v>23.5</v>
      </c>
      <c r="G3774" s="18">
        <v>40275</v>
      </c>
      <c r="H3774" s="25">
        <v>27</v>
      </c>
      <c r="I3774" s="18">
        <v>40276</v>
      </c>
      <c r="J3774" s="25">
        <v>26.75</v>
      </c>
      <c r="K3774" s="18">
        <v>40276</v>
      </c>
      <c r="L3774" s="25">
        <v>28</v>
      </c>
      <c r="O3774" s="18">
        <v>40266</v>
      </c>
      <c r="P3774" s="6">
        <v>29.25</v>
      </c>
      <c r="Q3774" s="18">
        <v>40256</v>
      </c>
      <c r="R3774" s="6">
        <v>22.5</v>
      </c>
      <c r="S3774" s="18">
        <v>40276</v>
      </c>
      <c r="T3774" s="6">
        <v>29</v>
      </c>
    </row>
    <row r="3775" spans="1:20" x14ac:dyDescent="0.2">
      <c r="A3775" s="18">
        <v>40274</v>
      </c>
      <c r="B3775" s="25">
        <v>24.5</v>
      </c>
      <c r="C3775" s="18">
        <v>40275</v>
      </c>
      <c r="D3775" s="25">
        <v>26</v>
      </c>
      <c r="E3775" s="18">
        <v>40275</v>
      </c>
      <c r="F3775" s="25">
        <v>23.5</v>
      </c>
      <c r="G3775" s="18">
        <v>40274</v>
      </c>
      <c r="H3775" s="25">
        <v>27</v>
      </c>
      <c r="I3775" s="18">
        <v>40275</v>
      </c>
      <c r="J3775" s="25">
        <v>26.75</v>
      </c>
      <c r="K3775" s="18">
        <v>40275</v>
      </c>
      <c r="L3775" s="25">
        <v>28</v>
      </c>
      <c r="O3775" s="18">
        <v>40263</v>
      </c>
      <c r="P3775" s="6">
        <v>29.25</v>
      </c>
      <c r="Q3775" s="18">
        <v>40255</v>
      </c>
      <c r="R3775" s="6">
        <v>22.5</v>
      </c>
      <c r="S3775" s="18">
        <v>40275</v>
      </c>
      <c r="T3775" s="6">
        <v>29</v>
      </c>
    </row>
    <row r="3776" spans="1:20" x14ac:dyDescent="0.2">
      <c r="A3776" s="18">
        <v>40273</v>
      </c>
      <c r="B3776" s="25">
        <v>25</v>
      </c>
      <c r="C3776" s="18">
        <v>40274</v>
      </c>
      <c r="D3776" s="25">
        <v>26</v>
      </c>
      <c r="E3776" s="18">
        <v>40274</v>
      </c>
      <c r="F3776" s="25">
        <v>23.5</v>
      </c>
      <c r="G3776" s="18">
        <v>40273</v>
      </c>
      <c r="H3776" s="25">
        <v>27</v>
      </c>
      <c r="I3776" s="18">
        <v>40274</v>
      </c>
      <c r="J3776" s="25">
        <v>26.75</v>
      </c>
      <c r="K3776" s="18">
        <v>40274</v>
      </c>
      <c r="L3776" s="25">
        <v>28</v>
      </c>
      <c r="O3776" s="18">
        <v>40262</v>
      </c>
      <c r="P3776" s="6">
        <v>29.25</v>
      </c>
      <c r="Q3776" s="18">
        <v>40254</v>
      </c>
      <c r="R3776" s="6">
        <v>22.5</v>
      </c>
      <c r="S3776" s="18">
        <v>40274</v>
      </c>
      <c r="T3776" s="6">
        <v>29</v>
      </c>
    </row>
    <row r="3777" spans="1:20" x14ac:dyDescent="0.2">
      <c r="A3777" s="18">
        <v>40269</v>
      </c>
      <c r="B3777" s="25">
        <v>25</v>
      </c>
      <c r="C3777" s="18">
        <v>40273</v>
      </c>
      <c r="D3777" s="25">
        <v>26</v>
      </c>
      <c r="E3777" s="18">
        <v>40273</v>
      </c>
      <c r="F3777" s="25">
        <v>23.5</v>
      </c>
      <c r="G3777" s="18">
        <v>40269</v>
      </c>
      <c r="H3777" s="25">
        <v>27</v>
      </c>
      <c r="I3777" s="18">
        <v>40273</v>
      </c>
      <c r="J3777" s="25">
        <v>26.75</v>
      </c>
      <c r="K3777" s="18">
        <v>40273</v>
      </c>
      <c r="L3777" s="25">
        <v>28</v>
      </c>
      <c r="O3777" s="18">
        <v>40261</v>
      </c>
      <c r="P3777" s="6">
        <v>29.25</v>
      </c>
      <c r="Q3777" s="18">
        <v>40253</v>
      </c>
      <c r="R3777" s="6">
        <v>22.5</v>
      </c>
      <c r="S3777" s="18">
        <v>40273</v>
      </c>
      <c r="T3777" s="6">
        <v>29</v>
      </c>
    </row>
    <row r="3778" spans="1:20" x14ac:dyDescent="0.2">
      <c r="A3778" s="18">
        <v>40268</v>
      </c>
      <c r="B3778" s="25">
        <v>25.5</v>
      </c>
      <c r="C3778" s="18">
        <v>40269</v>
      </c>
      <c r="D3778" s="25">
        <v>26</v>
      </c>
      <c r="E3778" s="18">
        <v>40269</v>
      </c>
      <c r="F3778" s="25">
        <v>23.5</v>
      </c>
      <c r="G3778" s="18">
        <v>40268</v>
      </c>
      <c r="H3778" s="25">
        <v>28</v>
      </c>
      <c r="I3778" s="18">
        <v>40269</v>
      </c>
      <c r="J3778" s="25">
        <v>26.75</v>
      </c>
      <c r="K3778" s="18">
        <v>40269</v>
      </c>
      <c r="L3778" s="25">
        <v>28</v>
      </c>
      <c r="O3778" s="18">
        <v>40260</v>
      </c>
      <c r="P3778" s="6">
        <v>29.25</v>
      </c>
      <c r="Q3778" s="18">
        <v>40252</v>
      </c>
      <c r="R3778" s="6">
        <v>22.5</v>
      </c>
      <c r="S3778" s="18">
        <v>40269</v>
      </c>
      <c r="T3778" s="6">
        <v>29</v>
      </c>
    </row>
    <row r="3779" spans="1:20" x14ac:dyDescent="0.2">
      <c r="A3779" s="18">
        <v>40267</v>
      </c>
      <c r="B3779" s="25">
        <v>26.5</v>
      </c>
      <c r="C3779" s="18">
        <v>40268</v>
      </c>
      <c r="D3779" s="25">
        <v>26.5</v>
      </c>
      <c r="E3779" s="18">
        <v>40268</v>
      </c>
      <c r="F3779" s="25">
        <v>23.5</v>
      </c>
      <c r="G3779" s="18">
        <v>40267</v>
      </c>
      <c r="H3779" s="25">
        <v>28</v>
      </c>
      <c r="I3779" s="18">
        <v>40268</v>
      </c>
      <c r="J3779" s="25">
        <v>26.75</v>
      </c>
      <c r="K3779" s="18">
        <v>40268</v>
      </c>
      <c r="L3779" s="25">
        <v>28</v>
      </c>
      <c r="O3779" s="18">
        <v>40259</v>
      </c>
      <c r="P3779" s="6">
        <v>29.25</v>
      </c>
      <c r="Q3779" s="18">
        <v>40249</v>
      </c>
      <c r="R3779" s="6">
        <v>22.5</v>
      </c>
      <c r="S3779" s="18">
        <v>40268</v>
      </c>
      <c r="T3779" s="6">
        <v>29</v>
      </c>
    </row>
    <row r="3780" spans="1:20" x14ac:dyDescent="0.2">
      <c r="A3780" s="18">
        <v>40266</v>
      </c>
      <c r="B3780" s="25">
        <v>26.75</v>
      </c>
      <c r="C3780" s="18">
        <v>40267</v>
      </c>
      <c r="D3780" s="25">
        <v>27.13</v>
      </c>
      <c r="E3780" s="18">
        <v>40267</v>
      </c>
      <c r="F3780" s="25">
        <v>23.5</v>
      </c>
      <c r="G3780" s="18">
        <v>40266</v>
      </c>
      <c r="H3780" s="25">
        <v>28</v>
      </c>
      <c r="I3780" s="18">
        <v>40267</v>
      </c>
      <c r="J3780" s="25">
        <v>26.75</v>
      </c>
      <c r="K3780" s="18">
        <v>40267</v>
      </c>
      <c r="L3780" s="25">
        <v>28</v>
      </c>
      <c r="O3780" s="18">
        <v>40256</v>
      </c>
      <c r="P3780" s="6">
        <v>29.25</v>
      </c>
      <c r="Q3780" s="18">
        <v>40248</v>
      </c>
      <c r="R3780" s="6">
        <v>22.5</v>
      </c>
      <c r="S3780" s="18">
        <v>40267</v>
      </c>
      <c r="T3780" s="6">
        <v>29</v>
      </c>
    </row>
    <row r="3781" spans="1:20" x14ac:dyDescent="0.2">
      <c r="A3781" s="18">
        <v>40263</v>
      </c>
      <c r="B3781" s="25">
        <v>26.75</v>
      </c>
      <c r="C3781" s="18">
        <v>40266</v>
      </c>
      <c r="D3781" s="25">
        <v>27.25</v>
      </c>
      <c r="E3781" s="18">
        <v>40266</v>
      </c>
      <c r="F3781" s="25">
        <v>23.5</v>
      </c>
      <c r="G3781" s="18">
        <v>40263</v>
      </c>
      <c r="H3781" s="25">
        <v>28</v>
      </c>
      <c r="I3781" s="18">
        <v>40266</v>
      </c>
      <c r="J3781" s="25">
        <v>26.75</v>
      </c>
      <c r="K3781" s="18">
        <v>40266</v>
      </c>
      <c r="L3781" s="25">
        <v>28.25</v>
      </c>
      <c r="O3781" s="18">
        <v>40255</v>
      </c>
      <c r="P3781" s="6">
        <v>29.25</v>
      </c>
      <c r="Q3781" s="18">
        <v>40247</v>
      </c>
      <c r="R3781" s="6">
        <v>22.5</v>
      </c>
      <c r="S3781" s="18">
        <v>40266</v>
      </c>
      <c r="T3781" s="6">
        <v>29</v>
      </c>
    </row>
    <row r="3782" spans="1:20" x14ac:dyDescent="0.2">
      <c r="A3782" s="18">
        <v>40262</v>
      </c>
      <c r="B3782" s="25">
        <v>27</v>
      </c>
      <c r="C3782" s="18">
        <v>40263</v>
      </c>
      <c r="D3782" s="25">
        <v>27.25</v>
      </c>
      <c r="E3782" s="18">
        <v>40263</v>
      </c>
      <c r="F3782" s="25">
        <v>23.5</v>
      </c>
      <c r="G3782" s="18">
        <v>40262</v>
      </c>
      <c r="H3782" s="25">
        <v>28</v>
      </c>
      <c r="I3782" s="18">
        <v>40263</v>
      </c>
      <c r="J3782" s="25">
        <v>26.75</v>
      </c>
      <c r="K3782" s="18">
        <v>40263</v>
      </c>
      <c r="L3782" s="25">
        <v>28.25</v>
      </c>
      <c r="O3782" s="18">
        <v>40254</v>
      </c>
      <c r="P3782" s="6">
        <v>29.25</v>
      </c>
      <c r="Q3782" s="18">
        <v>40246</v>
      </c>
      <c r="R3782" s="6">
        <v>22.5</v>
      </c>
      <c r="S3782" s="18">
        <v>40263</v>
      </c>
      <c r="T3782" s="6">
        <v>29</v>
      </c>
    </row>
    <row r="3783" spans="1:20" x14ac:dyDescent="0.2">
      <c r="A3783" s="18">
        <v>40261</v>
      </c>
      <c r="B3783" s="25">
        <v>27.5</v>
      </c>
      <c r="C3783" s="18">
        <v>40262</v>
      </c>
      <c r="D3783" s="25">
        <v>27.5</v>
      </c>
      <c r="E3783" s="18">
        <v>40262</v>
      </c>
      <c r="F3783" s="25">
        <v>23.5</v>
      </c>
      <c r="G3783" s="18">
        <v>40261</v>
      </c>
      <c r="H3783" s="25">
        <v>28</v>
      </c>
      <c r="I3783" s="18">
        <v>40262</v>
      </c>
      <c r="J3783" s="25">
        <v>26.75</v>
      </c>
      <c r="K3783" s="18">
        <v>40262</v>
      </c>
      <c r="L3783" s="25">
        <v>28.25</v>
      </c>
      <c r="O3783" s="18">
        <v>40253</v>
      </c>
      <c r="P3783" s="6">
        <v>29</v>
      </c>
      <c r="Q3783" s="18">
        <v>40245</v>
      </c>
      <c r="R3783" s="6">
        <v>22.5</v>
      </c>
      <c r="S3783" s="18">
        <v>40262</v>
      </c>
      <c r="T3783" s="6">
        <v>29</v>
      </c>
    </row>
    <row r="3784" spans="1:20" x14ac:dyDescent="0.2">
      <c r="A3784" s="18">
        <v>40260</v>
      </c>
      <c r="B3784" s="25">
        <v>27.5</v>
      </c>
      <c r="C3784" s="18">
        <v>40261</v>
      </c>
      <c r="D3784" s="25">
        <v>27.75</v>
      </c>
      <c r="E3784" s="18">
        <v>40261</v>
      </c>
      <c r="F3784" s="25">
        <v>23.5</v>
      </c>
      <c r="G3784" s="18">
        <v>40260</v>
      </c>
      <c r="H3784" s="25">
        <v>27.25</v>
      </c>
      <c r="I3784" s="18">
        <v>40261</v>
      </c>
      <c r="J3784" s="25">
        <v>26.75</v>
      </c>
      <c r="K3784" s="18">
        <v>40261</v>
      </c>
      <c r="L3784" s="25">
        <v>28.25</v>
      </c>
      <c r="O3784" s="18">
        <v>40252</v>
      </c>
      <c r="P3784" s="6">
        <v>28.25</v>
      </c>
      <c r="Q3784" s="18">
        <v>40242</v>
      </c>
      <c r="R3784" s="6">
        <v>22.5</v>
      </c>
      <c r="S3784" s="18">
        <v>40261</v>
      </c>
      <c r="T3784" s="6">
        <v>29</v>
      </c>
    </row>
    <row r="3785" spans="1:20" x14ac:dyDescent="0.2">
      <c r="A3785" s="18">
        <v>40259</v>
      </c>
      <c r="B3785" s="25">
        <v>27.5</v>
      </c>
      <c r="C3785" s="18">
        <v>40260</v>
      </c>
      <c r="D3785" s="25">
        <v>27.75</v>
      </c>
      <c r="E3785" s="18">
        <v>40260</v>
      </c>
      <c r="F3785" s="25">
        <v>23.5</v>
      </c>
      <c r="G3785" s="18">
        <v>40259</v>
      </c>
      <c r="H3785" s="25">
        <v>27</v>
      </c>
      <c r="I3785" s="18">
        <v>40260</v>
      </c>
      <c r="J3785" s="25">
        <v>26.75</v>
      </c>
      <c r="K3785" s="18">
        <v>40260</v>
      </c>
      <c r="L3785" s="25">
        <v>28.25</v>
      </c>
      <c r="O3785" s="18">
        <v>40249</v>
      </c>
      <c r="P3785" s="6">
        <v>28.25</v>
      </c>
      <c r="Q3785" s="18">
        <v>40241</v>
      </c>
      <c r="R3785" s="6">
        <v>22.5</v>
      </c>
      <c r="S3785" s="18">
        <v>40260</v>
      </c>
      <c r="T3785" s="6">
        <v>28.5</v>
      </c>
    </row>
    <row r="3786" spans="1:20" x14ac:dyDescent="0.2">
      <c r="A3786" s="18">
        <v>40256</v>
      </c>
      <c r="B3786" s="25">
        <v>27.5</v>
      </c>
      <c r="C3786" s="18">
        <v>40259</v>
      </c>
      <c r="D3786" s="25">
        <v>27.75</v>
      </c>
      <c r="E3786" s="18">
        <v>40259</v>
      </c>
      <c r="F3786" s="25">
        <v>22.5</v>
      </c>
      <c r="G3786" s="18">
        <v>40256</v>
      </c>
      <c r="H3786" s="25">
        <v>27</v>
      </c>
      <c r="I3786" s="18">
        <v>40259</v>
      </c>
      <c r="J3786" s="25">
        <v>24.75</v>
      </c>
      <c r="K3786" s="18">
        <v>40259</v>
      </c>
      <c r="L3786" s="25">
        <v>28.25</v>
      </c>
      <c r="O3786" s="18">
        <v>40248</v>
      </c>
      <c r="P3786" s="6">
        <v>28.25</v>
      </c>
      <c r="Q3786" s="18">
        <v>40240</v>
      </c>
      <c r="R3786" s="6">
        <v>22</v>
      </c>
      <c r="S3786" s="18">
        <v>40259</v>
      </c>
      <c r="T3786" s="6">
        <v>28.25</v>
      </c>
    </row>
    <row r="3787" spans="1:20" x14ac:dyDescent="0.2">
      <c r="A3787" s="18">
        <v>40255</v>
      </c>
      <c r="B3787" s="25">
        <v>27.5</v>
      </c>
      <c r="C3787" s="18">
        <v>40256</v>
      </c>
      <c r="D3787" s="25">
        <v>27.75</v>
      </c>
      <c r="E3787" s="18">
        <v>40256</v>
      </c>
      <c r="F3787" s="25">
        <v>22.5</v>
      </c>
      <c r="G3787" s="18">
        <v>40255</v>
      </c>
      <c r="H3787" s="25">
        <v>26</v>
      </c>
      <c r="I3787" s="18">
        <v>40256</v>
      </c>
      <c r="J3787" s="25">
        <v>24.75</v>
      </c>
      <c r="K3787" s="18">
        <v>40256</v>
      </c>
      <c r="L3787" s="25">
        <v>28.25</v>
      </c>
      <c r="O3787" s="18">
        <v>40247</v>
      </c>
      <c r="P3787" s="6">
        <v>27.5</v>
      </c>
      <c r="Q3787" s="18">
        <v>40239</v>
      </c>
      <c r="R3787" s="6">
        <v>21.5</v>
      </c>
      <c r="S3787" s="18">
        <v>40256</v>
      </c>
      <c r="T3787" s="6">
        <v>28.25</v>
      </c>
    </row>
    <row r="3788" spans="1:20" x14ac:dyDescent="0.2">
      <c r="A3788" s="18">
        <v>40254</v>
      </c>
      <c r="B3788" s="25">
        <v>27.5</v>
      </c>
      <c r="C3788" s="18">
        <v>40255</v>
      </c>
      <c r="D3788" s="25">
        <v>27.75</v>
      </c>
      <c r="E3788" s="18">
        <v>40255</v>
      </c>
      <c r="F3788" s="25">
        <v>22.5</v>
      </c>
      <c r="G3788" s="18">
        <v>40254</v>
      </c>
      <c r="H3788" s="25">
        <v>26</v>
      </c>
      <c r="I3788" s="18">
        <v>40255</v>
      </c>
      <c r="J3788" s="25">
        <v>24.75</v>
      </c>
      <c r="K3788" s="18">
        <v>40255</v>
      </c>
      <c r="L3788" s="25">
        <v>28.25</v>
      </c>
      <c r="O3788" s="18">
        <v>40246</v>
      </c>
      <c r="P3788" s="6">
        <v>27.5</v>
      </c>
      <c r="Q3788" s="18">
        <v>40238</v>
      </c>
      <c r="R3788" s="6">
        <v>21.5</v>
      </c>
      <c r="S3788" s="18">
        <v>40255</v>
      </c>
      <c r="T3788" s="6">
        <v>28.25</v>
      </c>
    </row>
    <row r="3789" spans="1:20" x14ac:dyDescent="0.2">
      <c r="A3789" s="18">
        <v>40253</v>
      </c>
      <c r="B3789" s="25">
        <v>27.5</v>
      </c>
      <c r="C3789" s="18">
        <v>40254</v>
      </c>
      <c r="D3789" s="25">
        <v>27.75</v>
      </c>
      <c r="E3789" s="18">
        <v>40254</v>
      </c>
      <c r="F3789" s="25">
        <v>22.5</v>
      </c>
      <c r="G3789" s="18">
        <v>40253</v>
      </c>
      <c r="H3789" s="25">
        <v>25.75</v>
      </c>
      <c r="I3789" s="18">
        <v>40254</v>
      </c>
      <c r="J3789" s="25">
        <v>24.75</v>
      </c>
      <c r="K3789" s="18">
        <v>40254</v>
      </c>
      <c r="L3789" s="25">
        <v>28.25</v>
      </c>
      <c r="O3789" s="18">
        <v>40245</v>
      </c>
      <c r="P3789" s="6">
        <v>27.5</v>
      </c>
      <c r="Q3789" s="18">
        <v>40235</v>
      </c>
      <c r="R3789" s="6">
        <v>21.5</v>
      </c>
      <c r="S3789" s="18">
        <v>40254</v>
      </c>
      <c r="T3789" s="6">
        <v>28.25</v>
      </c>
    </row>
    <row r="3790" spans="1:20" x14ac:dyDescent="0.2">
      <c r="A3790" s="18">
        <v>40252</v>
      </c>
      <c r="B3790" s="25">
        <v>26.75</v>
      </c>
      <c r="C3790" s="18">
        <v>40253</v>
      </c>
      <c r="D3790" s="25">
        <v>27.75</v>
      </c>
      <c r="E3790" s="18">
        <v>40253</v>
      </c>
      <c r="F3790" s="25">
        <v>22.5</v>
      </c>
      <c r="G3790" s="18">
        <v>40252</v>
      </c>
      <c r="H3790" s="25">
        <v>25</v>
      </c>
      <c r="I3790" s="18">
        <v>40253</v>
      </c>
      <c r="J3790" s="25">
        <v>24.5</v>
      </c>
      <c r="K3790" s="18">
        <v>40253</v>
      </c>
      <c r="L3790" s="25">
        <v>27.25</v>
      </c>
      <c r="O3790" s="18">
        <v>40242</v>
      </c>
      <c r="P3790" s="6">
        <v>27</v>
      </c>
      <c r="Q3790" s="18">
        <v>40234</v>
      </c>
      <c r="R3790" s="6">
        <v>21.5</v>
      </c>
      <c r="S3790" s="18">
        <v>40253</v>
      </c>
      <c r="T3790" s="6">
        <v>27</v>
      </c>
    </row>
    <row r="3791" spans="1:20" x14ac:dyDescent="0.2">
      <c r="A3791" s="18">
        <v>40249</v>
      </c>
      <c r="B3791" s="25">
        <v>26.63</v>
      </c>
      <c r="C3791" s="18">
        <v>40252</v>
      </c>
      <c r="D3791" s="25">
        <v>27.5</v>
      </c>
      <c r="E3791" s="18">
        <v>40252</v>
      </c>
      <c r="F3791" s="25">
        <v>22.5</v>
      </c>
      <c r="G3791" s="18">
        <v>40249</v>
      </c>
      <c r="H3791" s="25">
        <v>25</v>
      </c>
      <c r="I3791" s="18">
        <v>40252</v>
      </c>
      <c r="J3791" s="25">
        <v>24.5</v>
      </c>
      <c r="K3791" s="18">
        <v>40252</v>
      </c>
      <c r="L3791" s="25">
        <v>27</v>
      </c>
      <c r="O3791" s="18">
        <v>40241</v>
      </c>
      <c r="P3791" s="6">
        <v>27</v>
      </c>
      <c r="Q3791" s="18">
        <v>40233</v>
      </c>
      <c r="R3791" s="6">
        <v>21.5</v>
      </c>
      <c r="S3791" s="18">
        <v>40252</v>
      </c>
      <c r="T3791" s="6">
        <v>27</v>
      </c>
    </row>
    <row r="3792" spans="1:20" x14ac:dyDescent="0.2">
      <c r="A3792" s="18">
        <v>40248</v>
      </c>
      <c r="B3792" s="25">
        <v>26.5</v>
      </c>
      <c r="C3792" s="18">
        <v>40249</v>
      </c>
      <c r="D3792" s="25">
        <v>27</v>
      </c>
      <c r="E3792" s="18">
        <v>40249</v>
      </c>
      <c r="F3792" s="25">
        <v>22.5</v>
      </c>
      <c r="G3792" s="18">
        <v>40248</v>
      </c>
      <c r="H3792" s="25">
        <v>25</v>
      </c>
      <c r="I3792" s="18">
        <v>40249</v>
      </c>
      <c r="J3792" s="25">
        <v>24.5</v>
      </c>
      <c r="K3792" s="18">
        <v>40249</v>
      </c>
      <c r="L3792" s="25">
        <v>27</v>
      </c>
      <c r="O3792" s="18">
        <v>40240</v>
      </c>
      <c r="P3792" s="6">
        <v>27</v>
      </c>
      <c r="Q3792" s="18">
        <v>40232</v>
      </c>
      <c r="R3792" s="6">
        <v>21.5</v>
      </c>
      <c r="S3792" s="18">
        <v>40249</v>
      </c>
      <c r="T3792" s="6">
        <v>27</v>
      </c>
    </row>
    <row r="3793" spans="1:20" x14ac:dyDescent="0.2">
      <c r="A3793" s="18">
        <v>40247</v>
      </c>
      <c r="B3793" s="25">
        <v>25.75</v>
      </c>
      <c r="C3793" s="18">
        <v>40248</v>
      </c>
      <c r="D3793" s="25">
        <v>26</v>
      </c>
      <c r="E3793" s="18">
        <v>40248</v>
      </c>
      <c r="F3793" s="25">
        <v>22.5</v>
      </c>
      <c r="G3793" s="18">
        <v>40247</v>
      </c>
      <c r="H3793" s="25">
        <v>25</v>
      </c>
      <c r="I3793" s="18">
        <v>40248</v>
      </c>
      <c r="J3793" s="25">
        <v>24.5</v>
      </c>
      <c r="K3793" s="18">
        <v>40248</v>
      </c>
      <c r="L3793" s="25">
        <v>27</v>
      </c>
      <c r="O3793" s="18">
        <v>40239</v>
      </c>
      <c r="P3793" s="6">
        <v>26.75</v>
      </c>
      <c r="Q3793" s="18">
        <v>40231</v>
      </c>
      <c r="R3793" s="6">
        <v>21.5</v>
      </c>
      <c r="S3793" s="18">
        <v>40248</v>
      </c>
      <c r="T3793" s="6">
        <v>27</v>
      </c>
    </row>
    <row r="3794" spans="1:20" x14ac:dyDescent="0.2">
      <c r="A3794" s="18">
        <v>40246</v>
      </c>
      <c r="B3794" s="25">
        <v>25.75</v>
      </c>
      <c r="C3794" s="18">
        <v>40247</v>
      </c>
      <c r="D3794" s="25">
        <v>26</v>
      </c>
      <c r="E3794" s="18">
        <v>40247</v>
      </c>
      <c r="F3794" s="25">
        <v>22.38</v>
      </c>
      <c r="G3794" s="18">
        <v>40246</v>
      </c>
      <c r="H3794" s="25">
        <v>25</v>
      </c>
      <c r="I3794" s="18">
        <v>40247</v>
      </c>
      <c r="J3794" s="25">
        <v>24.5</v>
      </c>
      <c r="K3794" s="18">
        <v>40247</v>
      </c>
      <c r="L3794" s="25">
        <v>27</v>
      </c>
      <c r="O3794" s="18">
        <v>40238</v>
      </c>
      <c r="P3794" s="6">
        <v>26</v>
      </c>
      <c r="Q3794" s="18">
        <v>40228</v>
      </c>
      <c r="R3794" s="6">
        <v>21.5</v>
      </c>
      <c r="S3794" s="18">
        <v>40247</v>
      </c>
      <c r="T3794" s="6">
        <v>27</v>
      </c>
    </row>
    <row r="3795" spans="1:20" x14ac:dyDescent="0.2">
      <c r="A3795" s="18">
        <v>40245</v>
      </c>
      <c r="B3795" s="25">
        <v>25.75</v>
      </c>
      <c r="C3795" s="18">
        <v>40246</v>
      </c>
      <c r="D3795" s="25">
        <v>26</v>
      </c>
      <c r="E3795" s="18">
        <v>40246</v>
      </c>
      <c r="F3795" s="25">
        <v>22.38</v>
      </c>
      <c r="G3795" s="18">
        <v>40245</v>
      </c>
      <c r="H3795" s="25">
        <v>24.5</v>
      </c>
      <c r="I3795" s="18">
        <v>40246</v>
      </c>
      <c r="J3795" s="25">
        <v>24.5</v>
      </c>
      <c r="K3795" s="18">
        <v>40246</v>
      </c>
      <c r="L3795" s="25">
        <v>26</v>
      </c>
      <c r="O3795" s="18">
        <v>40235</v>
      </c>
      <c r="P3795" s="6">
        <v>26</v>
      </c>
      <c r="Q3795" s="18">
        <v>40227</v>
      </c>
      <c r="R3795" s="6">
        <v>21.5</v>
      </c>
      <c r="S3795" s="18">
        <v>40246</v>
      </c>
      <c r="T3795" s="6">
        <v>26.75</v>
      </c>
    </row>
    <row r="3796" spans="1:20" x14ac:dyDescent="0.2">
      <c r="A3796" s="18">
        <v>40242</v>
      </c>
      <c r="B3796" s="25">
        <v>25.63</v>
      </c>
      <c r="C3796" s="18">
        <v>40245</v>
      </c>
      <c r="D3796" s="25">
        <v>26</v>
      </c>
      <c r="E3796" s="18">
        <v>40245</v>
      </c>
      <c r="F3796" s="25">
        <v>22.38</v>
      </c>
      <c r="G3796" s="18">
        <v>40242</v>
      </c>
      <c r="H3796" s="25">
        <v>24.5</v>
      </c>
      <c r="I3796" s="18">
        <v>40245</v>
      </c>
      <c r="J3796" s="25">
        <v>24.5</v>
      </c>
      <c r="K3796" s="18">
        <v>40245</v>
      </c>
      <c r="L3796" s="25">
        <v>25.25</v>
      </c>
      <c r="O3796" s="18">
        <v>40234</v>
      </c>
      <c r="P3796" s="6">
        <v>26</v>
      </c>
      <c r="Q3796" s="18">
        <v>40226</v>
      </c>
      <c r="R3796" s="6">
        <v>21.5</v>
      </c>
      <c r="S3796" s="18">
        <v>40245</v>
      </c>
      <c r="T3796" s="6">
        <v>26.75</v>
      </c>
    </row>
    <row r="3797" spans="1:20" x14ac:dyDescent="0.2">
      <c r="A3797" s="18">
        <v>40241</v>
      </c>
      <c r="B3797" s="25">
        <v>25.63</v>
      </c>
      <c r="C3797" s="18">
        <v>40242</v>
      </c>
      <c r="D3797" s="25">
        <v>25.75</v>
      </c>
      <c r="E3797" s="18">
        <v>40242</v>
      </c>
      <c r="F3797" s="25">
        <v>22.38</v>
      </c>
      <c r="G3797" s="18">
        <v>40241</v>
      </c>
      <c r="H3797" s="25">
        <v>24.5</v>
      </c>
      <c r="I3797" s="18">
        <v>40242</v>
      </c>
      <c r="J3797" s="25">
        <v>24.5</v>
      </c>
      <c r="K3797" s="18">
        <v>40242</v>
      </c>
      <c r="L3797" s="25">
        <v>25.25</v>
      </c>
      <c r="O3797" s="18">
        <v>40233</v>
      </c>
      <c r="P3797" s="6">
        <v>26</v>
      </c>
      <c r="Q3797" s="18">
        <v>40225</v>
      </c>
      <c r="R3797" s="6">
        <v>21.5</v>
      </c>
      <c r="S3797" s="18">
        <v>40242</v>
      </c>
      <c r="T3797" s="6">
        <v>26.25</v>
      </c>
    </row>
    <row r="3798" spans="1:20" x14ac:dyDescent="0.2">
      <c r="A3798" s="18">
        <v>40240</v>
      </c>
      <c r="B3798" s="25">
        <v>25.25</v>
      </c>
      <c r="C3798" s="18">
        <v>40241</v>
      </c>
      <c r="D3798" s="25">
        <v>25.75</v>
      </c>
      <c r="E3798" s="18">
        <v>40241</v>
      </c>
      <c r="F3798" s="25">
        <v>23.5</v>
      </c>
      <c r="G3798" s="18">
        <v>40240</v>
      </c>
      <c r="H3798" s="25">
        <v>24.5</v>
      </c>
      <c r="I3798" s="18">
        <v>40241</v>
      </c>
      <c r="J3798" s="25">
        <v>24.5</v>
      </c>
      <c r="K3798" s="18">
        <v>40241</v>
      </c>
      <c r="L3798" s="25">
        <v>25.25</v>
      </c>
      <c r="O3798" s="18">
        <v>40232</v>
      </c>
      <c r="P3798" s="6">
        <v>26</v>
      </c>
      <c r="Q3798" s="18">
        <v>40221</v>
      </c>
      <c r="R3798" s="6">
        <v>21.5</v>
      </c>
      <c r="S3798" s="18">
        <v>40241</v>
      </c>
      <c r="T3798" s="6">
        <v>26.25</v>
      </c>
    </row>
    <row r="3799" spans="1:20" x14ac:dyDescent="0.2">
      <c r="A3799" s="18">
        <v>40239</v>
      </c>
      <c r="B3799" s="25">
        <v>25.25</v>
      </c>
      <c r="C3799" s="18">
        <v>40240</v>
      </c>
      <c r="D3799" s="25">
        <v>25.75</v>
      </c>
      <c r="E3799" s="18">
        <v>40240</v>
      </c>
      <c r="F3799" s="25">
        <v>23.5</v>
      </c>
      <c r="G3799" s="18">
        <v>40239</v>
      </c>
      <c r="H3799" s="25">
        <v>24.5</v>
      </c>
      <c r="I3799" s="18">
        <v>40240</v>
      </c>
      <c r="J3799" s="25">
        <v>24.25</v>
      </c>
      <c r="K3799" s="18">
        <v>40240</v>
      </c>
      <c r="L3799" s="25">
        <v>25.25</v>
      </c>
      <c r="O3799" s="18">
        <v>40231</v>
      </c>
      <c r="P3799" s="6">
        <v>26</v>
      </c>
      <c r="Q3799" s="18">
        <v>40220</v>
      </c>
      <c r="R3799" s="6">
        <v>21.5</v>
      </c>
      <c r="S3799" s="18">
        <v>40240</v>
      </c>
      <c r="T3799" s="6">
        <v>26.25</v>
      </c>
    </row>
    <row r="3800" spans="1:20" x14ac:dyDescent="0.2">
      <c r="A3800" s="18">
        <v>40238</v>
      </c>
      <c r="B3800" s="25">
        <v>24.75</v>
      </c>
      <c r="C3800" s="18">
        <v>40239</v>
      </c>
      <c r="D3800" s="25">
        <v>25.63</v>
      </c>
      <c r="E3800" s="18">
        <v>40239</v>
      </c>
      <c r="F3800" s="25">
        <v>22.5</v>
      </c>
      <c r="G3800" s="18">
        <v>40238</v>
      </c>
      <c r="H3800" s="25">
        <v>24.5</v>
      </c>
      <c r="I3800" s="18">
        <v>40239</v>
      </c>
      <c r="J3800" s="25">
        <v>24.25</v>
      </c>
      <c r="K3800" s="18">
        <v>40239</v>
      </c>
      <c r="L3800" s="25">
        <v>24</v>
      </c>
      <c r="O3800" s="18">
        <v>40228</v>
      </c>
      <c r="P3800" s="6">
        <v>26</v>
      </c>
      <c r="Q3800" s="18">
        <v>40219</v>
      </c>
      <c r="R3800" s="6">
        <v>21.5</v>
      </c>
      <c r="S3800" s="18">
        <v>40239</v>
      </c>
      <c r="T3800" s="6">
        <v>25.5</v>
      </c>
    </row>
    <row r="3801" spans="1:20" x14ac:dyDescent="0.2">
      <c r="A3801" s="18">
        <v>40235</v>
      </c>
      <c r="B3801" s="25">
        <v>24.75</v>
      </c>
      <c r="C3801" s="18">
        <v>40238</v>
      </c>
      <c r="D3801" s="25">
        <v>24.88</v>
      </c>
      <c r="E3801" s="18">
        <v>40238</v>
      </c>
      <c r="F3801" s="25">
        <v>21.5</v>
      </c>
      <c r="G3801" s="18">
        <v>40235</v>
      </c>
      <c r="H3801" s="25">
        <v>24.5</v>
      </c>
      <c r="I3801" s="18">
        <v>40238</v>
      </c>
      <c r="J3801" s="25">
        <v>23.5</v>
      </c>
      <c r="K3801" s="18">
        <v>40238</v>
      </c>
      <c r="L3801" s="25">
        <v>24</v>
      </c>
      <c r="O3801" s="18">
        <v>40227</v>
      </c>
      <c r="P3801" s="6">
        <v>26</v>
      </c>
      <c r="Q3801" s="18">
        <v>40218</v>
      </c>
      <c r="R3801" s="6">
        <v>21.5</v>
      </c>
      <c r="S3801" s="18">
        <v>40238</v>
      </c>
      <c r="T3801" s="6">
        <v>25.5</v>
      </c>
    </row>
    <row r="3802" spans="1:20" x14ac:dyDescent="0.2">
      <c r="A3802" s="18">
        <v>40234</v>
      </c>
      <c r="B3802" s="25">
        <v>24.25</v>
      </c>
      <c r="C3802" s="18">
        <v>40235</v>
      </c>
      <c r="D3802" s="25">
        <v>24.88</v>
      </c>
      <c r="E3802" s="18">
        <v>40235</v>
      </c>
      <c r="F3802" s="25">
        <v>21.5</v>
      </c>
      <c r="G3802" s="18">
        <v>40234</v>
      </c>
      <c r="H3802" s="25">
        <v>24.5</v>
      </c>
      <c r="I3802" s="18">
        <v>40235</v>
      </c>
      <c r="J3802" s="25">
        <v>23.5</v>
      </c>
      <c r="K3802" s="18">
        <v>40235</v>
      </c>
      <c r="L3802" s="25">
        <v>24</v>
      </c>
      <c r="O3802" s="18">
        <v>40226</v>
      </c>
      <c r="P3802" s="6">
        <v>26</v>
      </c>
      <c r="Q3802" s="18">
        <v>40217</v>
      </c>
      <c r="R3802" s="6">
        <v>21.5</v>
      </c>
      <c r="S3802" s="18">
        <v>40235</v>
      </c>
      <c r="T3802" s="6">
        <v>25.5</v>
      </c>
    </row>
    <row r="3803" spans="1:20" x14ac:dyDescent="0.2">
      <c r="A3803" s="18">
        <v>40233</v>
      </c>
      <c r="B3803" s="25">
        <v>23.75</v>
      </c>
      <c r="C3803" s="18">
        <v>40234</v>
      </c>
      <c r="D3803" s="25">
        <v>25</v>
      </c>
      <c r="E3803" s="18">
        <v>40234</v>
      </c>
      <c r="F3803" s="25">
        <v>21.5</v>
      </c>
      <c r="G3803" s="18">
        <v>40233</v>
      </c>
      <c r="H3803" s="25">
        <v>24.5</v>
      </c>
      <c r="I3803" s="18">
        <v>40234</v>
      </c>
      <c r="J3803" s="25">
        <v>23.5</v>
      </c>
      <c r="K3803" s="18">
        <v>40234</v>
      </c>
      <c r="L3803" s="25">
        <v>24</v>
      </c>
      <c r="O3803" s="18">
        <v>40225</v>
      </c>
      <c r="P3803" s="6">
        <v>26</v>
      </c>
      <c r="Q3803" s="18">
        <v>40214</v>
      </c>
      <c r="R3803" s="6">
        <v>21.5</v>
      </c>
      <c r="S3803" s="18">
        <v>40234</v>
      </c>
      <c r="T3803" s="6">
        <v>25.5</v>
      </c>
    </row>
    <row r="3804" spans="1:20" x14ac:dyDescent="0.2">
      <c r="A3804" s="18">
        <v>40232</v>
      </c>
      <c r="B3804" s="25">
        <v>23.5</v>
      </c>
      <c r="C3804" s="18">
        <v>40233</v>
      </c>
      <c r="D3804" s="25">
        <v>24.5</v>
      </c>
      <c r="E3804" s="18">
        <v>40233</v>
      </c>
      <c r="F3804" s="25">
        <v>21.5</v>
      </c>
      <c r="G3804" s="18">
        <v>40232</v>
      </c>
      <c r="H3804" s="25">
        <v>24.5</v>
      </c>
      <c r="I3804" s="18">
        <v>40233</v>
      </c>
      <c r="J3804" s="25">
        <v>23.5</v>
      </c>
      <c r="K3804" s="18">
        <v>40233</v>
      </c>
      <c r="L3804" s="25">
        <v>24</v>
      </c>
      <c r="O3804" s="18">
        <v>40221</v>
      </c>
      <c r="P3804" s="6">
        <v>26</v>
      </c>
      <c r="Q3804" s="18">
        <v>40213</v>
      </c>
      <c r="R3804" s="6">
        <v>21.5</v>
      </c>
      <c r="S3804" s="18">
        <v>40233</v>
      </c>
      <c r="T3804" s="6">
        <v>25.5</v>
      </c>
    </row>
    <row r="3805" spans="1:20" x14ac:dyDescent="0.2">
      <c r="A3805" s="18">
        <v>40231</v>
      </c>
      <c r="B3805" s="25">
        <v>23.5</v>
      </c>
      <c r="C3805" s="18">
        <v>40232</v>
      </c>
      <c r="D3805" s="25">
        <v>24.38</v>
      </c>
      <c r="E3805" s="18">
        <v>40232</v>
      </c>
      <c r="F3805" s="25">
        <v>21.5</v>
      </c>
      <c r="G3805" s="18">
        <v>40231</v>
      </c>
      <c r="H3805" s="25">
        <v>24.5</v>
      </c>
      <c r="I3805" s="18">
        <v>40232</v>
      </c>
      <c r="J3805" s="25">
        <v>23.5</v>
      </c>
      <c r="K3805" s="18">
        <v>40232</v>
      </c>
      <c r="L3805" s="25">
        <v>24</v>
      </c>
      <c r="O3805" s="18">
        <v>40220</v>
      </c>
      <c r="P3805" s="6">
        <v>26</v>
      </c>
      <c r="Q3805" s="18">
        <v>40212</v>
      </c>
      <c r="R3805" s="6">
        <v>21.5</v>
      </c>
      <c r="S3805" s="18">
        <v>40232</v>
      </c>
      <c r="T3805" s="6">
        <v>25.5</v>
      </c>
    </row>
    <row r="3806" spans="1:20" x14ac:dyDescent="0.2">
      <c r="A3806" s="18">
        <v>40228</v>
      </c>
      <c r="B3806" s="25">
        <v>23</v>
      </c>
      <c r="C3806" s="18">
        <v>40231</v>
      </c>
      <c r="D3806" s="25">
        <v>24.38</v>
      </c>
      <c r="E3806" s="18">
        <v>40231</v>
      </c>
      <c r="F3806" s="25">
        <v>21.5</v>
      </c>
      <c r="G3806" s="18">
        <v>40228</v>
      </c>
      <c r="H3806" s="25">
        <v>23.5</v>
      </c>
      <c r="I3806" s="18">
        <v>40231</v>
      </c>
      <c r="J3806" s="25">
        <v>23.5</v>
      </c>
      <c r="K3806" s="18">
        <v>40231</v>
      </c>
      <c r="L3806" s="25">
        <v>24</v>
      </c>
      <c r="O3806" s="18">
        <v>40219</v>
      </c>
      <c r="P3806" s="6">
        <v>26</v>
      </c>
      <c r="Q3806" s="18">
        <v>40211</v>
      </c>
      <c r="R3806" s="6">
        <v>21.5</v>
      </c>
      <c r="S3806" s="18">
        <v>40231</v>
      </c>
      <c r="T3806" s="6">
        <v>25.5</v>
      </c>
    </row>
    <row r="3807" spans="1:20" x14ac:dyDescent="0.2">
      <c r="A3807" s="18">
        <v>40227</v>
      </c>
      <c r="B3807" s="25">
        <v>23</v>
      </c>
      <c r="C3807" s="18">
        <v>40228</v>
      </c>
      <c r="D3807" s="25">
        <v>24.5</v>
      </c>
      <c r="E3807" s="18">
        <v>40228</v>
      </c>
      <c r="F3807" s="25">
        <v>21.5</v>
      </c>
      <c r="G3807" s="18">
        <v>40227</v>
      </c>
      <c r="H3807" s="25">
        <v>23.5</v>
      </c>
      <c r="I3807" s="18">
        <v>40228</v>
      </c>
      <c r="J3807" s="25">
        <v>23.5</v>
      </c>
      <c r="K3807" s="18">
        <v>40228</v>
      </c>
      <c r="L3807" s="25">
        <v>24</v>
      </c>
      <c r="O3807" s="18">
        <v>40218</v>
      </c>
      <c r="P3807" s="6">
        <v>26</v>
      </c>
      <c r="Q3807" s="18">
        <v>40210</v>
      </c>
      <c r="R3807" s="6">
        <v>21.5</v>
      </c>
      <c r="S3807" s="18">
        <v>40228</v>
      </c>
      <c r="T3807" s="6">
        <v>25.5</v>
      </c>
    </row>
    <row r="3808" spans="1:20" x14ac:dyDescent="0.2">
      <c r="A3808" s="18">
        <v>40226</v>
      </c>
      <c r="B3808" s="25">
        <v>23</v>
      </c>
      <c r="C3808" s="18">
        <v>40227</v>
      </c>
      <c r="D3808" s="25">
        <v>24.5</v>
      </c>
      <c r="E3808" s="18">
        <v>40227</v>
      </c>
      <c r="F3808" s="25">
        <v>21.5</v>
      </c>
      <c r="G3808" s="18">
        <v>40226</v>
      </c>
      <c r="H3808" s="25">
        <v>23.5</v>
      </c>
      <c r="I3808" s="18">
        <v>40227</v>
      </c>
      <c r="J3808" s="25">
        <v>23.5</v>
      </c>
      <c r="K3808" s="18">
        <v>40227</v>
      </c>
      <c r="L3808" s="25">
        <v>24</v>
      </c>
      <c r="O3808" s="18">
        <v>40217</v>
      </c>
      <c r="P3808" s="6">
        <v>26</v>
      </c>
      <c r="Q3808" s="18">
        <v>40207</v>
      </c>
      <c r="R3808" s="6">
        <v>21.5</v>
      </c>
      <c r="S3808" s="18">
        <v>40227</v>
      </c>
      <c r="T3808" s="6">
        <v>25.5</v>
      </c>
    </row>
    <row r="3809" spans="1:20" x14ac:dyDescent="0.2">
      <c r="A3809" s="18">
        <v>40225</v>
      </c>
      <c r="B3809" s="25">
        <v>22.75</v>
      </c>
      <c r="C3809" s="18">
        <v>40226</v>
      </c>
      <c r="D3809" s="25">
        <v>24</v>
      </c>
      <c r="E3809" s="18">
        <v>40226</v>
      </c>
      <c r="F3809" s="25">
        <v>21.5</v>
      </c>
      <c r="G3809" s="18">
        <v>40225</v>
      </c>
      <c r="H3809" s="25">
        <v>23.5</v>
      </c>
      <c r="I3809" s="18">
        <v>40226</v>
      </c>
      <c r="J3809" s="25">
        <v>23.5</v>
      </c>
      <c r="K3809" s="18">
        <v>40226</v>
      </c>
      <c r="L3809" s="25">
        <v>24</v>
      </c>
      <c r="O3809" s="18">
        <v>40214</v>
      </c>
      <c r="P3809" s="6">
        <v>26</v>
      </c>
      <c r="Q3809" s="18">
        <v>40206</v>
      </c>
      <c r="R3809" s="6">
        <v>21.5</v>
      </c>
      <c r="S3809" s="18">
        <v>40226</v>
      </c>
      <c r="T3809" s="6">
        <v>25.5</v>
      </c>
    </row>
    <row r="3810" spans="1:20" x14ac:dyDescent="0.2">
      <c r="A3810" s="18">
        <v>40221</v>
      </c>
      <c r="B3810" s="25">
        <v>22</v>
      </c>
      <c r="C3810" s="18">
        <v>40225</v>
      </c>
      <c r="D3810" s="25">
        <v>23.75</v>
      </c>
      <c r="E3810" s="18">
        <v>40225</v>
      </c>
      <c r="F3810" s="25">
        <v>21.5</v>
      </c>
      <c r="G3810" s="18">
        <v>40221</v>
      </c>
      <c r="H3810" s="25">
        <v>23.5</v>
      </c>
      <c r="I3810" s="18">
        <v>40225</v>
      </c>
      <c r="J3810" s="25">
        <v>23.5</v>
      </c>
      <c r="K3810" s="18">
        <v>40225</v>
      </c>
      <c r="L3810" s="25">
        <v>24</v>
      </c>
      <c r="O3810" s="18">
        <v>40213</v>
      </c>
      <c r="P3810" s="6">
        <v>26</v>
      </c>
      <c r="Q3810" s="18">
        <v>40205</v>
      </c>
      <c r="R3810" s="6">
        <v>21.5</v>
      </c>
      <c r="S3810" s="18">
        <v>40225</v>
      </c>
      <c r="T3810" s="6">
        <v>25.5</v>
      </c>
    </row>
    <row r="3811" spans="1:20" x14ac:dyDescent="0.2">
      <c r="A3811" s="18">
        <v>40220</v>
      </c>
      <c r="B3811" s="25">
        <v>22</v>
      </c>
      <c r="C3811" s="18">
        <v>40221</v>
      </c>
      <c r="D3811" s="25">
        <v>24</v>
      </c>
      <c r="E3811" s="18">
        <v>40221</v>
      </c>
      <c r="F3811" s="25">
        <v>21.5</v>
      </c>
      <c r="G3811" s="18">
        <v>40220</v>
      </c>
      <c r="H3811" s="25">
        <v>23.5</v>
      </c>
      <c r="I3811" s="18">
        <v>40221</v>
      </c>
      <c r="J3811" s="25">
        <v>23.5</v>
      </c>
      <c r="K3811" s="18">
        <v>40221</v>
      </c>
      <c r="L3811" s="25">
        <v>24</v>
      </c>
      <c r="O3811" s="18">
        <v>40212</v>
      </c>
      <c r="P3811" s="6">
        <v>26</v>
      </c>
      <c r="Q3811" s="18">
        <v>40204</v>
      </c>
      <c r="R3811" s="6">
        <v>21</v>
      </c>
      <c r="S3811" s="18">
        <v>40221</v>
      </c>
      <c r="T3811" s="6">
        <v>25.5</v>
      </c>
    </row>
    <row r="3812" spans="1:20" x14ac:dyDescent="0.2">
      <c r="A3812" s="18">
        <v>40219</v>
      </c>
      <c r="B3812" s="25">
        <v>22</v>
      </c>
      <c r="C3812" s="18">
        <v>40220</v>
      </c>
      <c r="D3812" s="25">
        <v>24</v>
      </c>
      <c r="E3812" s="18">
        <v>40220</v>
      </c>
      <c r="F3812" s="25">
        <v>21.5</v>
      </c>
      <c r="G3812" s="18">
        <v>40219</v>
      </c>
      <c r="H3812" s="25">
        <v>23.5</v>
      </c>
      <c r="I3812" s="18">
        <v>40220</v>
      </c>
      <c r="J3812" s="25">
        <v>23.5</v>
      </c>
      <c r="K3812" s="18">
        <v>40220</v>
      </c>
      <c r="L3812" s="25">
        <v>24</v>
      </c>
      <c r="O3812" s="18">
        <v>40211</v>
      </c>
      <c r="P3812" s="6">
        <v>25.5</v>
      </c>
      <c r="Q3812" s="18">
        <v>40203</v>
      </c>
      <c r="R3812" s="6">
        <v>21</v>
      </c>
      <c r="S3812" s="18">
        <v>40220</v>
      </c>
      <c r="T3812" s="6">
        <v>25.5</v>
      </c>
    </row>
    <row r="3813" spans="1:20" x14ac:dyDescent="0.2">
      <c r="A3813" s="18">
        <v>40218</v>
      </c>
      <c r="B3813" s="25">
        <v>21.75</v>
      </c>
      <c r="C3813" s="18">
        <v>40219</v>
      </c>
      <c r="D3813" s="25">
        <v>23.63</v>
      </c>
      <c r="E3813" s="18">
        <v>40219</v>
      </c>
      <c r="F3813" s="25">
        <v>21.5</v>
      </c>
      <c r="G3813" s="18">
        <v>40218</v>
      </c>
      <c r="H3813" s="25">
        <v>23.5</v>
      </c>
      <c r="I3813" s="18">
        <v>40219</v>
      </c>
      <c r="J3813" s="25">
        <v>23.5</v>
      </c>
      <c r="K3813" s="18">
        <v>40219</v>
      </c>
      <c r="L3813" s="25">
        <v>24</v>
      </c>
      <c r="O3813" s="18">
        <v>40210</v>
      </c>
      <c r="P3813" s="6">
        <v>25.5</v>
      </c>
      <c r="Q3813" s="18">
        <v>40200</v>
      </c>
      <c r="R3813" s="6">
        <v>21</v>
      </c>
      <c r="S3813" s="18">
        <v>40219</v>
      </c>
      <c r="T3813" s="6">
        <v>25.5</v>
      </c>
    </row>
    <row r="3814" spans="1:20" x14ac:dyDescent="0.2">
      <c r="A3814" s="18">
        <v>40217</v>
      </c>
      <c r="B3814" s="25">
        <v>21.75</v>
      </c>
      <c r="C3814" s="18">
        <v>40218</v>
      </c>
      <c r="D3814" s="25">
        <v>22.75</v>
      </c>
      <c r="E3814" s="18">
        <v>40218</v>
      </c>
      <c r="F3814" s="25">
        <v>21.5</v>
      </c>
      <c r="G3814" s="18">
        <v>40217</v>
      </c>
      <c r="H3814" s="25">
        <v>23.5</v>
      </c>
      <c r="I3814" s="18">
        <v>40218</v>
      </c>
      <c r="J3814" s="25">
        <v>23.5</v>
      </c>
      <c r="K3814" s="18">
        <v>40218</v>
      </c>
      <c r="L3814" s="25">
        <v>24</v>
      </c>
      <c r="O3814" s="18">
        <v>40207</v>
      </c>
      <c r="P3814" s="6">
        <v>25.5</v>
      </c>
      <c r="Q3814" s="18">
        <v>40199</v>
      </c>
      <c r="R3814" s="6">
        <v>21</v>
      </c>
      <c r="S3814" s="18">
        <v>40218</v>
      </c>
      <c r="T3814" s="6">
        <v>24</v>
      </c>
    </row>
    <row r="3815" spans="1:20" x14ac:dyDescent="0.2">
      <c r="A3815" s="18">
        <v>40214</v>
      </c>
      <c r="B3815" s="25">
        <v>21.75</v>
      </c>
      <c r="C3815" s="18">
        <v>40217</v>
      </c>
      <c r="D3815" s="25">
        <v>22.25</v>
      </c>
      <c r="E3815" s="18">
        <v>40217</v>
      </c>
      <c r="F3815" s="25">
        <v>21.5</v>
      </c>
      <c r="G3815" s="18">
        <v>40214</v>
      </c>
      <c r="H3815" s="25">
        <v>23.5</v>
      </c>
      <c r="I3815" s="18">
        <v>40217</v>
      </c>
      <c r="J3815" s="25">
        <v>23.5</v>
      </c>
      <c r="K3815" s="18">
        <v>40217</v>
      </c>
      <c r="L3815" s="25">
        <v>24.5</v>
      </c>
      <c r="O3815" s="18">
        <v>40206</v>
      </c>
      <c r="P3815" s="6">
        <v>25.5</v>
      </c>
      <c r="Q3815" s="18">
        <v>40198</v>
      </c>
      <c r="R3815" s="6">
        <v>21</v>
      </c>
      <c r="S3815" s="18">
        <v>40217</v>
      </c>
      <c r="T3815" s="6">
        <v>24</v>
      </c>
    </row>
    <row r="3816" spans="1:20" x14ac:dyDescent="0.2">
      <c r="A3816" s="18">
        <v>40213</v>
      </c>
      <c r="B3816" s="25">
        <v>21.75</v>
      </c>
      <c r="C3816" s="18">
        <v>40214</v>
      </c>
      <c r="D3816" s="25">
        <v>22.25</v>
      </c>
      <c r="E3816" s="18">
        <v>40214</v>
      </c>
      <c r="F3816" s="25">
        <v>21.5</v>
      </c>
      <c r="G3816" s="18">
        <v>40213</v>
      </c>
      <c r="H3816" s="25">
        <v>23.5</v>
      </c>
      <c r="I3816" s="18">
        <v>40214</v>
      </c>
      <c r="J3816" s="25">
        <v>23.5</v>
      </c>
      <c r="K3816" s="18">
        <v>40214</v>
      </c>
      <c r="L3816" s="25">
        <v>24.5</v>
      </c>
      <c r="O3816" s="18">
        <v>40205</v>
      </c>
      <c r="P3816" s="6">
        <v>25.5</v>
      </c>
      <c r="Q3816" s="18">
        <v>40197</v>
      </c>
      <c r="R3816" s="6">
        <v>21</v>
      </c>
      <c r="S3816" s="18">
        <v>40214</v>
      </c>
      <c r="T3816" s="6">
        <v>24</v>
      </c>
    </row>
    <row r="3817" spans="1:20" x14ac:dyDescent="0.2">
      <c r="A3817" s="18">
        <v>40212</v>
      </c>
      <c r="B3817" s="25">
        <v>22.25</v>
      </c>
      <c r="C3817" s="18">
        <v>40213</v>
      </c>
      <c r="D3817" s="25">
        <v>22.25</v>
      </c>
      <c r="E3817" s="18">
        <v>40213</v>
      </c>
      <c r="F3817" s="25">
        <v>21.5</v>
      </c>
      <c r="G3817" s="18">
        <v>40212</v>
      </c>
      <c r="H3817" s="25">
        <v>23.5</v>
      </c>
      <c r="I3817" s="18">
        <v>40213</v>
      </c>
      <c r="J3817" s="25">
        <v>23.5</v>
      </c>
      <c r="K3817" s="18">
        <v>40213</v>
      </c>
      <c r="L3817" s="25">
        <v>24.5</v>
      </c>
      <c r="O3817" s="18">
        <v>40204</v>
      </c>
      <c r="P3817" s="6">
        <v>25.5</v>
      </c>
      <c r="Q3817" s="18">
        <v>40193</v>
      </c>
      <c r="R3817" s="6">
        <v>21</v>
      </c>
      <c r="S3817" s="18">
        <v>40213</v>
      </c>
      <c r="T3817" s="6">
        <v>24</v>
      </c>
    </row>
    <row r="3818" spans="1:20" x14ac:dyDescent="0.2">
      <c r="A3818" s="18">
        <v>40211</v>
      </c>
      <c r="B3818" s="25">
        <v>23.25</v>
      </c>
      <c r="C3818" s="18">
        <v>40212</v>
      </c>
      <c r="D3818" s="25">
        <v>23.25</v>
      </c>
      <c r="E3818" s="18">
        <v>40212</v>
      </c>
      <c r="F3818" s="25">
        <v>21.5</v>
      </c>
      <c r="G3818" s="18">
        <v>40211</v>
      </c>
      <c r="H3818" s="25">
        <v>24</v>
      </c>
      <c r="I3818" s="18">
        <v>40212</v>
      </c>
      <c r="J3818" s="25">
        <v>23.5</v>
      </c>
      <c r="K3818" s="18">
        <v>40212</v>
      </c>
      <c r="L3818" s="25">
        <v>24.5</v>
      </c>
      <c r="O3818" s="18">
        <v>40203</v>
      </c>
      <c r="P3818" s="6">
        <v>25.5</v>
      </c>
      <c r="Q3818" s="18">
        <v>40192</v>
      </c>
      <c r="R3818" s="6">
        <v>21</v>
      </c>
      <c r="S3818" s="18">
        <v>40212</v>
      </c>
      <c r="T3818" s="6">
        <v>24</v>
      </c>
    </row>
    <row r="3819" spans="1:20" x14ac:dyDescent="0.2">
      <c r="A3819" s="18">
        <v>40210</v>
      </c>
      <c r="B3819" s="25">
        <v>23.25</v>
      </c>
      <c r="C3819" s="18">
        <v>40211</v>
      </c>
      <c r="D3819" s="25">
        <v>23.75</v>
      </c>
      <c r="E3819" s="18">
        <v>40211</v>
      </c>
      <c r="F3819" s="25">
        <v>21.5</v>
      </c>
      <c r="G3819" s="18">
        <v>40210</v>
      </c>
      <c r="H3819" s="25">
        <v>24</v>
      </c>
      <c r="I3819" s="18">
        <v>40211</v>
      </c>
      <c r="J3819" s="25">
        <v>23.5</v>
      </c>
      <c r="K3819" s="18">
        <v>40211</v>
      </c>
      <c r="L3819" s="25">
        <v>24.5</v>
      </c>
      <c r="O3819" s="18">
        <v>40200</v>
      </c>
      <c r="P3819" s="6">
        <v>25.5</v>
      </c>
      <c r="Q3819" s="18">
        <v>40191</v>
      </c>
      <c r="R3819" s="6">
        <v>21</v>
      </c>
      <c r="S3819" s="18">
        <v>40211</v>
      </c>
      <c r="T3819" s="6">
        <v>24</v>
      </c>
    </row>
    <row r="3820" spans="1:20" x14ac:dyDescent="0.2">
      <c r="A3820" s="18">
        <v>40207</v>
      </c>
      <c r="B3820" s="25">
        <v>23.25</v>
      </c>
      <c r="C3820" s="18">
        <v>40210</v>
      </c>
      <c r="D3820" s="25">
        <v>23.75</v>
      </c>
      <c r="E3820" s="18">
        <v>40210</v>
      </c>
      <c r="F3820" s="25">
        <v>21.5</v>
      </c>
      <c r="G3820" s="18">
        <v>40207</v>
      </c>
      <c r="H3820" s="25">
        <v>24</v>
      </c>
      <c r="I3820" s="18">
        <v>40210</v>
      </c>
      <c r="J3820" s="25">
        <v>23.5</v>
      </c>
      <c r="K3820" s="18">
        <v>40210</v>
      </c>
      <c r="L3820" s="25">
        <v>24.5</v>
      </c>
      <c r="O3820" s="18">
        <v>40199</v>
      </c>
      <c r="P3820" s="6">
        <v>25.5</v>
      </c>
      <c r="Q3820" s="18">
        <v>40190</v>
      </c>
      <c r="R3820" s="6">
        <v>21</v>
      </c>
      <c r="S3820" s="18">
        <v>40210</v>
      </c>
      <c r="T3820" s="6">
        <v>24</v>
      </c>
    </row>
    <row r="3821" spans="1:20" x14ac:dyDescent="0.2">
      <c r="A3821" s="18">
        <v>40206</v>
      </c>
      <c r="B3821" s="25">
        <v>23.25</v>
      </c>
      <c r="C3821" s="18">
        <v>40207</v>
      </c>
      <c r="D3821" s="25">
        <v>23.75</v>
      </c>
      <c r="E3821" s="18">
        <v>40207</v>
      </c>
      <c r="F3821" s="25">
        <v>21.5</v>
      </c>
      <c r="G3821" s="18">
        <v>40206</v>
      </c>
      <c r="H3821" s="25">
        <v>24</v>
      </c>
      <c r="I3821" s="18">
        <v>40207</v>
      </c>
      <c r="J3821" s="25">
        <v>23.5</v>
      </c>
      <c r="K3821" s="18">
        <v>40207</v>
      </c>
      <c r="L3821" s="25">
        <v>24.5</v>
      </c>
      <c r="O3821" s="18">
        <v>40198</v>
      </c>
      <c r="P3821" s="6">
        <v>25.5</v>
      </c>
      <c r="Q3821" s="18">
        <v>40189</v>
      </c>
      <c r="R3821" s="6">
        <v>21</v>
      </c>
      <c r="S3821" s="18">
        <v>40207</v>
      </c>
      <c r="T3821" s="6">
        <v>24</v>
      </c>
    </row>
    <row r="3822" spans="1:20" x14ac:dyDescent="0.2">
      <c r="A3822" s="18">
        <v>40205</v>
      </c>
      <c r="B3822" s="25">
        <v>24</v>
      </c>
      <c r="C3822" s="18">
        <v>40206</v>
      </c>
      <c r="D3822" s="25">
        <v>23.75</v>
      </c>
      <c r="E3822" s="18">
        <v>40206</v>
      </c>
      <c r="F3822" s="25">
        <v>21.5</v>
      </c>
      <c r="G3822" s="18">
        <v>40205</v>
      </c>
      <c r="H3822" s="25">
        <v>24</v>
      </c>
      <c r="I3822" s="18">
        <v>40206</v>
      </c>
      <c r="J3822" s="25">
        <v>23.5</v>
      </c>
      <c r="K3822" s="18">
        <v>40206</v>
      </c>
      <c r="L3822" s="25">
        <v>24.5</v>
      </c>
      <c r="O3822" s="18">
        <v>40197</v>
      </c>
      <c r="P3822" s="6">
        <v>25.5</v>
      </c>
      <c r="Q3822" s="18">
        <v>40186</v>
      </c>
      <c r="R3822" s="6">
        <v>21</v>
      </c>
      <c r="S3822" s="18">
        <v>40206</v>
      </c>
      <c r="T3822" s="6">
        <v>24</v>
      </c>
    </row>
    <row r="3823" spans="1:20" x14ac:dyDescent="0.2">
      <c r="A3823" s="18">
        <v>40204</v>
      </c>
      <c r="B3823" s="25">
        <v>24</v>
      </c>
      <c r="C3823" s="18">
        <v>40205</v>
      </c>
      <c r="D3823" s="25">
        <v>24</v>
      </c>
      <c r="E3823" s="18">
        <v>40205</v>
      </c>
      <c r="F3823" s="25">
        <v>21.5</v>
      </c>
      <c r="G3823" s="18">
        <v>40204</v>
      </c>
      <c r="H3823" s="25">
        <v>24</v>
      </c>
      <c r="I3823" s="18">
        <v>40205</v>
      </c>
      <c r="J3823" s="25">
        <v>23.5</v>
      </c>
      <c r="K3823" s="18">
        <v>40205</v>
      </c>
      <c r="L3823" s="25">
        <v>24.5</v>
      </c>
      <c r="O3823" s="18">
        <v>40193</v>
      </c>
      <c r="P3823" s="6">
        <v>25.5</v>
      </c>
      <c r="Q3823" s="18">
        <v>40185</v>
      </c>
      <c r="R3823" s="6">
        <v>20</v>
      </c>
      <c r="S3823" s="18">
        <v>40205</v>
      </c>
      <c r="T3823" s="6">
        <v>24</v>
      </c>
    </row>
    <row r="3824" spans="1:20" x14ac:dyDescent="0.2">
      <c r="A3824" s="18">
        <v>40203</v>
      </c>
      <c r="B3824" s="25">
        <v>24</v>
      </c>
      <c r="C3824" s="18">
        <v>40204</v>
      </c>
      <c r="D3824" s="25">
        <v>24</v>
      </c>
      <c r="E3824" s="18">
        <v>40204</v>
      </c>
      <c r="F3824" s="25">
        <v>21</v>
      </c>
      <c r="G3824" s="18">
        <v>40203</v>
      </c>
      <c r="H3824" s="25">
        <v>24</v>
      </c>
      <c r="I3824" s="18">
        <v>40204</v>
      </c>
      <c r="J3824" s="25">
        <v>23</v>
      </c>
      <c r="K3824" s="18">
        <v>40204</v>
      </c>
      <c r="L3824" s="25">
        <v>24.5</v>
      </c>
      <c r="O3824" s="18">
        <v>40192</v>
      </c>
      <c r="P3824" s="6">
        <v>25.5</v>
      </c>
      <c r="Q3824" s="18">
        <v>40184</v>
      </c>
      <c r="R3824" s="6">
        <v>20</v>
      </c>
      <c r="S3824" s="18">
        <v>40204</v>
      </c>
      <c r="T3824" s="6">
        <v>24</v>
      </c>
    </row>
    <row r="3825" spans="1:20" x14ac:dyDescent="0.2">
      <c r="A3825" s="18">
        <v>40200</v>
      </c>
      <c r="B3825" s="25">
        <v>24</v>
      </c>
      <c r="C3825" s="18">
        <v>40203</v>
      </c>
      <c r="D3825" s="25">
        <v>24.25</v>
      </c>
      <c r="E3825" s="18">
        <v>40203</v>
      </c>
      <c r="F3825" s="25">
        <v>21</v>
      </c>
      <c r="G3825" s="18">
        <v>40200</v>
      </c>
      <c r="H3825" s="25">
        <v>24</v>
      </c>
      <c r="I3825" s="18">
        <v>40203</v>
      </c>
      <c r="J3825" s="25">
        <v>23</v>
      </c>
      <c r="K3825" s="18">
        <v>40203</v>
      </c>
      <c r="L3825" s="25">
        <v>24.5</v>
      </c>
      <c r="O3825" s="18">
        <v>40191</v>
      </c>
      <c r="P3825" s="6">
        <v>25.5</v>
      </c>
      <c r="Q3825" s="18">
        <v>40183</v>
      </c>
      <c r="R3825" s="6">
        <v>19.5</v>
      </c>
      <c r="S3825" s="18">
        <v>40203</v>
      </c>
      <c r="T3825" s="6">
        <v>24</v>
      </c>
    </row>
    <row r="3826" spans="1:20" x14ac:dyDescent="0.2">
      <c r="A3826" s="18">
        <v>40199</v>
      </c>
      <c r="B3826" s="25">
        <v>24</v>
      </c>
      <c r="C3826" s="18">
        <v>40200</v>
      </c>
      <c r="D3826" s="25">
        <v>24.25</v>
      </c>
      <c r="E3826" s="18">
        <v>40200</v>
      </c>
      <c r="F3826" s="25">
        <v>21</v>
      </c>
      <c r="G3826" s="18">
        <v>40199</v>
      </c>
      <c r="H3826" s="25">
        <v>24</v>
      </c>
      <c r="I3826" s="18">
        <v>40200</v>
      </c>
      <c r="J3826" s="25">
        <v>23</v>
      </c>
      <c r="K3826" s="18">
        <v>40200</v>
      </c>
      <c r="L3826" s="25">
        <v>24.5</v>
      </c>
      <c r="O3826" s="18">
        <v>40190</v>
      </c>
      <c r="P3826" s="6">
        <v>25.5</v>
      </c>
      <c r="Q3826" s="18">
        <v>40182</v>
      </c>
      <c r="R3826" s="6">
        <v>19.5</v>
      </c>
      <c r="S3826" s="18">
        <v>40200</v>
      </c>
      <c r="T3826" s="6">
        <v>24</v>
      </c>
    </row>
    <row r="3827" spans="1:20" x14ac:dyDescent="0.2">
      <c r="A3827" s="18">
        <v>40198</v>
      </c>
      <c r="B3827" s="25">
        <v>24</v>
      </c>
      <c r="C3827" s="18">
        <v>40199</v>
      </c>
      <c r="D3827" s="25">
        <v>24.25</v>
      </c>
      <c r="E3827" s="18">
        <v>40199</v>
      </c>
      <c r="F3827" s="25">
        <v>21</v>
      </c>
      <c r="G3827" s="18">
        <v>40198</v>
      </c>
      <c r="H3827" s="25">
        <v>24</v>
      </c>
      <c r="I3827" s="18">
        <v>40199</v>
      </c>
      <c r="J3827" s="25">
        <v>23</v>
      </c>
      <c r="K3827" s="18">
        <v>40199</v>
      </c>
      <c r="L3827" s="25">
        <v>24.5</v>
      </c>
      <c r="O3827" s="18">
        <v>40189</v>
      </c>
      <c r="P3827" s="6">
        <v>25.25</v>
      </c>
      <c r="Q3827" s="18">
        <v>40178</v>
      </c>
      <c r="R3827" s="6">
        <v>19.5</v>
      </c>
      <c r="S3827" s="18">
        <v>40199</v>
      </c>
      <c r="T3827" s="6">
        <v>24</v>
      </c>
    </row>
    <row r="3828" spans="1:20" x14ac:dyDescent="0.2">
      <c r="A3828" s="18">
        <v>40197</v>
      </c>
      <c r="B3828" s="25">
        <v>24</v>
      </c>
      <c r="C3828" s="18">
        <v>40198</v>
      </c>
      <c r="D3828" s="25">
        <v>24.25</v>
      </c>
      <c r="E3828" s="18">
        <v>40198</v>
      </c>
      <c r="F3828" s="25">
        <v>21</v>
      </c>
      <c r="G3828" s="18">
        <v>40197</v>
      </c>
      <c r="H3828" s="25">
        <v>23</v>
      </c>
      <c r="I3828" s="18">
        <v>40198</v>
      </c>
      <c r="J3828" s="25">
        <v>23</v>
      </c>
      <c r="K3828" s="18">
        <v>40198</v>
      </c>
      <c r="L3828" s="25">
        <v>24.5</v>
      </c>
      <c r="O3828" s="18">
        <v>40186</v>
      </c>
      <c r="P3828" s="6">
        <v>25.25</v>
      </c>
      <c r="Q3828" s="18">
        <v>40177</v>
      </c>
      <c r="R3828" s="6">
        <v>19.5</v>
      </c>
      <c r="S3828" s="18">
        <v>40198</v>
      </c>
      <c r="T3828" s="6">
        <v>24</v>
      </c>
    </row>
    <row r="3829" spans="1:20" x14ac:dyDescent="0.2">
      <c r="A3829" s="18">
        <v>40193</v>
      </c>
      <c r="B3829" s="25">
        <v>24</v>
      </c>
      <c r="C3829" s="18">
        <v>40197</v>
      </c>
      <c r="D3829" s="25">
        <v>24.25</v>
      </c>
      <c r="E3829" s="18">
        <v>40197</v>
      </c>
      <c r="F3829" s="25">
        <v>21</v>
      </c>
      <c r="G3829" s="18">
        <v>40193</v>
      </c>
      <c r="H3829" s="25">
        <v>23</v>
      </c>
      <c r="I3829" s="18">
        <v>40197</v>
      </c>
      <c r="J3829" s="25">
        <v>23</v>
      </c>
      <c r="K3829" s="18">
        <v>40197</v>
      </c>
      <c r="L3829" s="25">
        <v>24.5</v>
      </c>
      <c r="O3829" s="18">
        <v>40185</v>
      </c>
      <c r="P3829" s="6">
        <v>25.25</v>
      </c>
      <c r="Q3829" s="18">
        <v>40176</v>
      </c>
      <c r="R3829" s="6">
        <v>19.5</v>
      </c>
      <c r="S3829" s="18">
        <v>40197</v>
      </c>
      <c r="T3829" s="6">
        <v>24</v>
      </c>
    </row>
    <row r="3830" spans="1:20" x14ac:dyDescent="0.2">
      <c r="A3830" s="18">
        <v>40192</v>
      </c>
      <c r="B3830" s="25">
        <v>24</v>
      </c>
      <c r="C3830" s="18">
        <v>40193</v>
      </c>
      <c r="D3830" s="25">
        <v>24</v>
      </c>
      <c r="E3830" s="18">
        <v>40193</v>
      </c>
      <c r="F3830" s="25">
        <v>21</v>
      </c>
      <c r="G3830" s="18">
        <v>40192</v>
      </c>
      <c r="H3830" s="25">
        <v>23</v>
      </c>
      <c r="I3830" s="18">
        <v>40193</v>
      </c>
      <c r="J3830" s="25">
        <v>23</v>
      </c>
      <c r="K3830" s="18">
        <v>40193</v>
      </c>
      <c r="L3830" s="25">
        <v>24.5</v>
      </c>
      <c r="O3830" s="18">
        <v>40184</v>
      </c>
      <c r="P3830" s="6">
        <v>24</v>
      </c>
      <c r="Q3830" s="18">
        <v>40175</v>
      </c>
      <c r="R3830" s="6">
        <v>19.5</v>
      </c>
      <c r="S3830" s="18">
        <v>40193</v>
      </c>
      <c r="T3830" s="6">
        <v>24</v>
      </c>
    </row>
    <row r="3831" spans="1:20" x14ac:dyDescent="0.2">
      <c r="A3831" s="18">
        <v>40191</v>
      </c>
      <c r="B3831" s="25">
        <v>24</v>
      </c>
      <c r="C3831" s="18">
        <v>40192</v>
      </c>
      <c r="D3831" s="25">
        <v>24</v>
      </c>
      <c r="E3831" s="18">
        <v>40192</v>
      </c>
      <c r="F3831" s="25">
        <v>21</v>
      </c>
      <c r="G3831" s="18">
        <v>40191</v>
      </c>
      <c r="H3831" s="25">
        <v>23</v>
      </c>
      <c r="I3831" s="18">
        <v>40192</v>
      </c>
      <c r="J3831" s="25">
        <v>23</v>
      </c>
      <c r="K3831" s="18">
        <v>40192</v>
      </c>
      <c r="L3831" s="25">
        <v>24.5</v>
      </c>
      <c r="O3831" s="18">
        <v>40183</v>
      </c>
      <c r="P3831" s="6">
        <v>24</v>
      </c>
      <c r="Q3831" s="18">
        <v>40171</v>
      </c>
      <c r="R3831" s="6">
        <v>19.5</v>
      </c>
      <c r="S3831" s="18">
        <v>40192</v>
      </c>
      <c r="T3831" s="6">
        <v>24</v>
      </c>
    </row>
    <row r="3832" spans="1:20" x14ac:dyDescent="0.2">
      <c r="A3832" s="18">
        <v>40190</v>
      </c>
      <c r="B3832" s="25">
        <v>23.25</v>
      </c>
      <c r="C3832" s="18">
        <v>40191</v>
      </c>
      <c r="D3832" s="25">
        <v>24</v>
      </c>
      <c r="E3832" s="18">
        <v>40191</v>
      </c>
      <c r="F3832" s="25">
        <v>21</v>
      </c>
      <c r="G3832" s="18">
        <v>40190</v>
      </c>
      <c r="H3832" s="25">
        <v>23</v>
      </c>
      <c r="I3832" s="18">
        <v>40191</v>
      </c>
      <c r="J3832" s="25">
        <v>23</v>
      </c>
      <c r="K3832" s="18">
        <v>40191</v>
      </c>
      <c r="L3832" s="25">
        <v>24.5</v>
      </c>
      <c r="O3832" s="18">
        <v>40182</v>
      </c>
      <c r="P3832" s="6">
        <v>24</v>
      </c>
      <c r="Q3832" s="18">
        <v>40170</v>
      </c>
      <c r="R3832" s="6">
        <v>19.5</v>
      </c>
      <c r="S3832" s="18">
        <v>40191</v>
      </c>
      <c r="T3832" s="6">
        <v>24</v>
      </c>
    </row>
    <row r="3833" spans="1:20" x14ac:dyDescent="0.2">
      <c r="A3833" s="18">
        <v>40189</v>
      </c>
      <c r="B3833" s="25">
        <v>23</v>
      </c>
      <c r="C3833" s="18">
        <v>40190</v>
      </c>
      <c r="D3833" s="25">
        <v>24</v>
      </c>
      <c r="E3833" s="18">
        <v>40190</v>
      </c>
      <c r="F3833" s="25">
        <v>21</v>
      </c>
      <c r="G3833" s="18">
        <v>40189</v>
      </c>
      <c r="H3833" s="25">
        <v>22.25</v>
      </c>
      <c r="I3833" s="18">
        <v>40190</v>
      </c>
      <c r="J3833" s="25">
        <v>23</v>
      </c>
      <c r="K3833" s="18">
        <v>40190</v>
      </c>
      <c r="L3833" s="25">
        <v>24.5</v>
      </c>
      <c r="O3833" s="18">
        <v>40178</v>
      </c>
      <c r="P3833" s="6">
        <v>24</v>
      </c>
      <c r="Q3833" s="18">
        <v>40169</v>
      </c>
      <c r="R3833" s="6">
        <v>18</v>
      </c>
      <c r="S3833" s="18">
        <v>40190</v>
      </c>
      <c r="T3833" s="6">
        <v>24</v>
      </c>
    </row>
    <row r="3834" spans="1:20" x14ac:dyDescent="0.2">
      <c r="A3834" s="18">
        <v>40186</v>
      </c>
      <c r="B3834" s="25">
        <v>23</v>
      </c>
      <c r="C3834" s="18">
        <v>40189</v>
      </c>
      <c r="D3834" s="25">
        <v>24</v>
      </c>
      <c r="E3834" s="18">
        <v>40189</v>
      </c>
      <c r="F3834" s="25">
        <v>21</v>
      </c>
      <c r="G3834" s="18">
        <v>40186</v>
      </c>
      <c r="H3834" s="25">
        <v>22.25</v>
      </c>
      <c r="I3834" s="18">
        <v>40189</v>
      </c>
      <c r="J3834" s="25">
        <v>23</v>
      </c>
      <c r="K3834" s="18">
        <v>40189</v>
      </c>
      <c r="L3834" s="25">
        <v>23.75</v>
      </c>
      <c r="O3834" s="18">
        <v>40177</v>
      </c>
      <c r="P3834" s="6">
        <v>24</v>
      </c>
      <c r="Q3834" s="18">
        <v>40168</v>
      </c>
      <c r="R3834" s="6">
        <v>18</v>
      </c>
      <c r="S3834" s="18">
        <v>40189</v>
      </c>
      <c r="T3834" s="6">
        <v>23.38</v>
      </c>
    </row>
    <row r="3835" spans="1:20" x14ac:dyDescent="0.2">
      <c r="A3835" s="18">
        <v>40185</v>
      </c>
      <c r="B3835" s="25">
        <v>23</v>
      </c>
      <c r="C3835" s="18">
        <v>40186</v>
      </c>
      <c r="D3835" s="25">
        <v>22.75</v>
      </c>
      <c r="E3835" s="18">
        <v>40186</v>
      </c>
      <c r="F3835" s="25">
        <v>21</v>
      </c>
      <c r="G3835" s="18">
        <v>40185</v>
      </c>
      <c r="H3835" s="25">
        <v>22.25</v>
      </c>
      <c r="I3835" s="18">
        <v>40186</v>
      </c>
      <c r="J3835" s="25">
        <v>23</v>
      </c>
      <c r="K3835" s="18">
        <v>40186</v>
      </c>
      <c r="L3835" s="25">
        <v>23.75</v>
      </c>
      <c r="O3835" s="18">
        <v>40176</v>
      </c>
      <c r="P3835" s="6">
        <v>24</v>
      </c>
      <c r="Q3835" s="18">
        <v>40165</v>
      </c>
      <c r="R3835" s="6">
        <v>18</v>
      </c>
      <c r="S3835" s="18">
        <v>40186</v>
      </c>
      <c r="T3835" s="6">
        <v>23.38</v>
      </c>
    </row>
    <row r="3836" spans="1:20" x14ac:dyDescent="0.2">
      <c r="A3836" s="18">
        <v>40184</v>
      </c>
      <c r="B3836" s="25">
        <v>23</v>
      </c>
      <c r="C3836" s="18">
        <v>40185</v>
      </c>
      <c r="D3836" s="25">
        <v>22.75</v>
      </c>
      <c r="E3836" s="18">
        <v>40185</v>
      </c>
      <c r="F3836" s="25">
        <v>18.25</v>
      </c>
      <c r="G3836" s="18">
        <v>40184</v>
      </c>
      <c r="H3836" s="25">
        <v>22.25</v>
      </c>
      <c r="I3836" s="18">
        <v>40185</v>
      </c>
      <c r="J3836" s="25">
        <v>23</v>
      </c>
      <c r="K3836" s="18">
        <v>40185</v>
      </c>
      <c r="L3836" s="25">
        <v>23.75</v>
      </c>
      <c r="O3836" s="18">
        <v>40175</v>
      </c>
      <c r="P3836" s="6">
        <v>24</v>
      </c>
      <c r="Q3836" s="18">
        <v>40164</v>
      </c>
      <c r="R3836" s="6">
        <v>18</v>
      </c>
      <c r="S3836" s="18">
        <v>40185</v>
      </c>
      <c r="T3836" s="6">
        <v>23.38</v>
      </c>
    </row>
    <row r="3837" spans="1:20" x14ac:dyDescent="0.2">
      <c r="A3837" s="18">
        <v>40183</v>
      </c>
      <c r="B3837" s="25">
        <v>23</v>
      </c>
      <c r="C3837" s="18">
        <v>40184</v>
      </c>
      <c r="D3837" s="25">
        <v>22.75</v>
      </c>
      <c r="E3837" s="18">
        <v>40184</v>
      </c>
      <c r="F3837" s="25">
        <v>18.25</v>
      </c>
      <c r="G3837" s="18">
        <v>40183</v>
      </c>
      <c r="H3837" s="25">
        <v>22.25</v>
      </c>
      <c r="I3837" s="18">
        <v>40184</v>
      </c>
      <c r="J3837" s="25">
        <v>23</v>
      </c>
      <c r="K3837" s="18">
        <v>40184</v>
      </c>
      <c r="L3837" s="25">
        <v>23.75</v>
      </c>
      <c r="O3837" s="18">
        <v>40171</v>
      </c>
      <c r="P3837" s="6">
        <v>24</v>
      </c>
      <c r="Q3837" s="18">
        <v>40163</v>
      </c>
      <c r="R3837" s="6">
        <v>18</v>
      </c>
      <c r="S3837" s="18">
        <v>40184</v>
      </c>
      <c r="T3837" s="6">
        <v>23.38</v>
      </c>
    </row>
    <row r="3838" spans="1:20" x14ac:dyDescent="0.2">
      <c r="A3838" s="18">
        <v>40182</v>
      </c>
      <c r="B3838" s="25">
        <v>23</v>
      </c>
      <c r="C3838" s="18">
        <v>40183</v>
      </c>
      <c r="D3838" s="25">
        <v>22.75</v>
      </c>
      <c r="E3838" s="18">
        <v>40183</v>
      </c>
      <c r="F3838" s="25">
        <v>16.75</v>
      </c>
      <c r="G3838" s="18">
        <v>40182</v>
      </c>
      <c r="H3838" s="25">
        <v>22.25</v>
      </c>
      <c r="I3838" s="18">
        <v>40183</v>
      </c>
      <c r="J3838" s="25">
        <v>23</v>
      </c>
      <c r="K3838" s="18">
        <v>40183</v>
      </c>
      <c r="L3838" s="25">
        <v>23.75</v>
      </c>
      <c r="O3838" s="18">
        <v>40170</v>
      </c>
      <c r="P3838" s="6">
        <v>24</v>
      </c>
      <c r="Q3838" s="18">
        <v>40162</v>
      </c>
      <c r="R3838" s="6">
        <v>18</v>
      </c>
      <c r="S3838" s="18">
        <v>40183</v>
      </c>
      <c r="T3838" s="6">
        <v>23.38</v>
      </c>
    </row>
    <row r="3839" spans="1:20" x14ac:dyDescent="0.2">
      <c r="A3839" s="18">
        <v>40178</v>
      </c>
      <c r="B3839" s="25">
        <v>23</v>
      </c>
      <c r="C3839" s="18">
        <v>40182</v>
      </c>
      <c r="D3839" s="25">
        <v>22.75</v>
      </c>
      <c r="E3839" s="18">
        <v>40182</v>
      </c>
      <c r="F3839" s="25">
        <v>16.75</v>
      </c>
      <c r="G3839" s="18">
        <v>40178</v>
      </c>
      <c r="H3839" s="25">
        <v>22.25</v>
      </c>
      <c r="I3839" s="18">
        <v>40182</v>
      </c>
      <c r="J3839" s="25">
        <v>23</v>
      </c>
      <c r="K3839" s="18">
        <v>40182</v>
      </c>
      <c r="L3839" s="25">
        <v>23.75</v>
      </c>
      <c r="O3839" s="18">
        <v>40169</v>
      </c>
      <c r="P3839" s="6">
        <v>24</v>
      </c>
      <c r="Q3839" s="18">
        <v>40161</v>
      </c>
      <c r="R3839" s="6">
        <v>18</v>
      </c>
      <c r="S3839" s="18">
        <v>40182</v>
      </c>
      <c r="T3839" s="6">
        <v>23.38</v>
      </c>
    </row>
    <row r="3840" spans="1:20" x14ac:dyDescent="0.2">
      <c r="A3840" s="18">
        <v>40177</v>
      </c>
      <c r="B3840" s="25">
        <v>22.25</v>
      </c>
      <c r="C3840" s="18">
        <v>40178</v>
      </c>
      <c r="D3840" s="25">
        <v>22.75</v>
      </c>
      <c r="E3840" s="18">
        <v>40178</v>
      </c>
      <c r="F3840" s="25">
        <v>16.75</v>
      </c>
      <c r="G3840" s="18">
        <v>40177</v>
      </c>
      <c r="H3840" s="25">
        <v>22.25</v>
      </c>
      <c r="I3840" s="18">
        <v>40178</v>
      </c>
      <c r="J3840" s="25">
        <v>23</v>
      </c>
      <c r="K3840" s="18">
        <v>40178</v>
      </c>
      <c r="L3840" s="25">
        <v>23.75</v>
      </c>
      <c r="O3840" s="18">
        <v>40168</v>
      </c>
      <c r="P3840" s="6">
        <v>24</v>
      </c>
      <c r="Q3840" s="18">
        <v>40158</v>
      </c>
      <c r="R3840" s="6">
        <v>18</v>
      </c>
      <c r="S3840" s="18">
        <v>40178</v>
      </c>
      <c r="T3840" s="6">
        <v>23.38</v>
      </c>
    </row>
    <row r="3841" spans="1:20" x14ac:dyDescent="0.2">
      <c r="A3841" s="18">
        <v>40176</v>
      </c>
      <c r="B3841" s="25">
        <v>21.75</v>
      </c>
      <c r="C3841" s="18">
        <v>40177</v>
      </c>
      <c r="D3841" s="25">
        <v>22.75</v>
      </c>
      <c r="E3841" s="18">
        <v>40177</v>
      </c>
      <c r="F3841" s="25">
        <v>16.75</v>
      </c>
      <c r="G3841" s="18">
        <v>40176</v>
      </c>
      <c r="H3841" s="25">
        <v>22.25</v>
      </c>
      <c r="I3841" s="18">
        <v>40177</v>
      </c>
      <c r="J3841" s="25">
        <v>23</v>
      </c>
      <c r="K3841" s="18">
        <v>40177</v>
      </c>
      <c r="L3841" s="25">
        <v>23.75</v>
      </c>
      <c r="O3841" s="18">
        <v>40165</v>
      </c>
      <c r="P3841" s="6">
        <v>24</v>
      </c>
      <c r="Q3841" s="18">
        <v>40157</v>
      </c>
      <c r="R3841" s="6">
        <v>18</v>
      </c>
      <c r="S3841" s="18">
        <v>40177</v>
      </c>
      <c r="T3841" s="6">
        <v>23.38</v>
      </c>
    </row>
    <row r="3842" spans="1:20" x14ac:dyDescent="0.2">
      <c r="A3842" s="18">
        <v>40175</v>
      </c>
      <c r="B3842" s="25">
        <v>21.5</v>
      </c>
      <c r="C3842" s="18">
        <v>40176</v>
      </c>
      <c r="D3842" s="25">
        <v>22.5</v>
      </c>
      <c r="E3842" s="18">
        <v>40176</v>
      </c>
      <c r="F3842" s="25">
        <v>16.75</v>
      </c>
      <c r="G3842" s="18">
        <v>40175</v>
      </c>
      <c r="H3842" s="25">
        <v>22.25</v>
      </c>
      <c r="I3842" s="18">
        <v>40176</v>
      </c>
      <c r="J3842" s="25">
        <v>23</v>
      </c>
      <c r="K3842" s="18">
        <v>40176</v>
      </c>
      <c r="L3842" s="25">
        <v>23.75</v>
      </c>
      <c r="O3842" s="18">
        <v>40164</v>
      </c>
      <c r="P3842" s="6">
        <v>24</v>
      </c>
      <c r="Q3842" s="18">
        <v>40156</v>
      </c>
      <c r="R3842" s="6">
        <v>18</v>
      </c>
      <c r="S3842" s="18">
        <v>40176</v>
      </c>
      <c r="T3842" s="6">
        <v>23.38</v>
      </c>
    </row>
    <row r="3843" spans="1:20" x14ac:dyDescent="0.2">
      <c r="A3843" s="18">
        <v>40171</v>
      </c>
      <c r="B3843" s="25">
        <v>21.5</v>
      </c>
      <c r="C3843" s="18">
        <v>40175</v>
      </c>
      <c r="D3843" s="25">
        <v>22.5</v>
      </c>
      <c r="E3843" s="18">
        <v>40175</v>
      </c>
      <c r="F3843" s="25">
        <v>16.75</v>
      </c>
      <c r="G3843" s="18">
        <v>40171</v>
      </c>
      <c r="H3843" s="25">
        <v>22.25</v>
      </c>
      <c r="I3843" s="18">
        <v>40175</v>
      </c>
      <c r="J3843" s="25">
        <v>23</v>
      </c>
      <c r="K3843" s="18">
        <v>40175</v>
      </c>
      <c r="L3843" s="25">
        <v>23.5</v>
      </c>
      <c r="O3843" s="18">
        <v>40163</v>
      </c>
      <c r="P3843" s="6">
        <v>24</v>
      </c>
      <c r="Q3843" s="18">
        <v>40155</v>
      </c>
      <c r="R3843" s="6">
        <v>18</v>
      </c>
      <c r="S3843" s="18">
        <v>40175</v>
      </c>
      <c r="T3843" s="6">
        <v>23.38</v>
      </c>
    </row>
    <row r="3844" spans="1:20" x14ac:dyDescent="0.2">
      <c r="A3844" s="18">
        <v>40170</v>
      </c>
      <c r="B3844" s="25">
        <v>21.5</v>
      </c>
      <c r="C3844" s="18">
        <v>40171</v>
      </c>
      <c r="D3844" s="25">
        <v>22.5</v>
      </c>
      <c r="E3844" s="18">
        <v>40171</v>
      </c>
      <c r="F3844" s="25">
        <v>16.75</v>
      </c>
      <c r="G3844" s="18">
        <v>40170</v>
      </c>
      <c r="H3844" s="25">
        <v>22.25</v>
      </c>
      <c r="I3844" s="18">
        <v>40171</v>
      </c>
      <c r="J3844" s="25">
        <v>23</v>
      </c>
      <c r="K3844" s="18">
        <v>40171</v>
      </c>
      <c r="L3844" s="25">
        <v>23.5</v>
      </c>
      <c r="O3844" s="18">
        <v>40162</v>
      </c>
      <c r="P3844" s="6">
        <v>23.75</v>
      </c>
      <c r="Q3844" s="18">
        <v>40154</v>
      </c>
      <c r="R3844" s="6">
        <v>18</v>
      </c>
      <c r="S3844" s="18">
        <v>40171</v>
      </c>
      <c r="T3844" s="6">
        <v>23.38</v>
      </c>
    </row>
    <row r="3845" spans="1:20" x14ac:dyDescent="0.2">
      <c r="A3845" s="18">
        <v>40169</v>
      </c>
      <c r="B3845" s="25">
        <v>21.25</v>
      </c>
      <c r="C3845" s="18">
        <v>40170</v>
      </c>
      <c r="D3845" s="25">
        <v>22.5</v>
      </c>
      <c r="E3845" s="18">
        <v>40170</v>
      </c>
      <c r="F3845" s="25">
        <v>16.75</v>
      </c>
      <c r="G3845" s="18">
        <v>40169</v>
      </c>
      <c r="H3845" s="25">
        <v>22.25</v>
      </c>
      <c r="I3845" s="18">
        <v>40170</v>
      </c>
      <c r="J3845" s="25">
        <v>23</v>
      </c>
      <c r="K3845" s="18">
        <v>40170</v>
      </c>
      <c r="L3845" s="25">
        <v>23.5</v>
      </c>
      <c r="O3845" s="18">
        <v>40161</v>
      </c>
      <c r="P3845" s="6">
        <v>23.75</v>
      </c>
      <c r="Q3845" s="18">
        <v>40151</v>
      </c>
      <c r="R3845" s="6">
        <v>18</v>
      </c>
      <c r="S3845" s="18">
        <v>40170</v>
      </c>
      <c r="T3845" s="6">
        <v>23.38</v>
      </c>
    </row>
    <row r="3846" spans="1:20" x14ac:dyDescent="0.2">
      <c r="A3846" s="18">
        <v>40168</v>
      </c>
      <c r="B3846" s="25">
        <v>21</v>
      </c>
      <c r="C3846" s="18">
        <v>40169</v>
      </c>
      <c r="D3846" s="25">
        <v>22.5</v>
      </c>
      <c r="E3846" s="18">
        <v>40169</v>
      </c>
      <c r="F3846" s="25">
        <v>16.75</v>
      </c>
      <c r="G3846" s="18">
        <v>40168</v>
      </c>
      <c r="H3846" s="25">
        <v>22.25</v>
      </c>
      <c r="I3846" s="18">
        <v>40169</v>
      </c>
      <c r="J3846" s="25">
        <v>21.5</v>
      </c>
      <c r="K3846" s="18">
        <v>40169</v>
      </c>
      <c r="L3846" s="25">
        <v>23.5</v>
      </c>
      <c r="O3846" s="18">
        <v>40158</v>
      </c>
      <c r="P3846" s="6">
        <v>23.75</v>
      </c>
      <c r="Q3846" s="18">
        <v>40150</v>
      </c>
      <c r="R3846" s="6">
        <v>18</v>
      </c>
      <c r="S3846" s="18">
        <v>40169</v>
      </c>
      <c r="T3846" s="6">
        <v>23.38</v>
      </c>
    </row>
    <row r="3847" spans="1:20" x14ac:dyDescent="0.2">
      <c r="A3847" s="18">
        <v>40165</v>
      </c>
      <c r="B3847" s="25">
        <v>21</v>
      </c>
      <c r="C3847" s="18">
        <v>40168</v>
      </c>
      <c r="D3847" s="25">
        <v>21.75</v>
      </c>
      <c r="E3847" s="18">
        <v>40168</v>
      </c>
      <c r="F3847" s="25">
        <v>16.75</v>
      </c>
      <c r="G3847" s="18">
        <v>40165</v>
      </c>
      <c r="H3847" s="25">
        <v>22.25</v>
      </c>
      <c r="I3847" s="18">
        <v>40168</v>
      </c>
      <c r="J3847" s="25">
        <v>21.5</v>
      </c>
      <c r="K3847" s="18">
        <v>40168</v>
      </c>
      <c r="L3847" s="25">
        <v>23.5</v>
      </c>
      <c r="O3847" s="18">
        <v>40157</v>
      </c>
      <c r="P3847" s="6">
        <v>23.75</v>
      </c>
      <c r="Q3847" s="18">
        <v>40149</v>
      </c>
      <c r="R3847" s="6">
        <v>18</v>
      </c>
      <c r="S3847" s="18">
        <v>40168</v>
      </c>
      <c r="T3847" s="6">
        <v>23.38</v>
      </c>
    </row>
    <row r="3848" spans="1:20" x14ac:dyDescent="0.2">
      <c r="A3848" s="18">
        <v>40164</v>
      </c>
      <c r="B3848" s="25">
        <v>21</v>
      </c>
      <c r="C3848" s="18">
        <v>40165</v>
      </c>
      <c r="D3848" s="25">
        <v>21.75</v>
      </c>
      <c r="E3848" s="18">
        <v>40165</v>
      </c>
      <c r="F3848" s="25">
        <v>16.75</v>
      </c>
      <c r="G3848" s="18">
        <v>40164</v>
      </c>
      <c r="H3848" s="25">
        <v>22.25</v>
      </c>
      <c r="I3848" s="18">
        <v>40165</v>
      </c>
      <c r="J3848" s="25">
        <v>21.5</v>
      </c>
      <c r="K3848" s="18">
        <v>40165</v>
      </c>
      <c r="L3848" s="25">
        <v>23.5</v>
      </c>
      <c r="O3848" s="18">
        <v>40156</v>
      </c>
      <c r="P3848" s="6">
        <v>23.75</v>
      </c>
      <c r="Q3848" s="18">
        <v>40148</v>
      </c>
      <c r="R3848" s="6">
        <v>18</v>
      </c>
      <c r="S3848" s="18">
        <v>40165</v>
      </c>
      <c r="T3848" s="6">
        <v>23.38</v>
      </c>
    </row>
    <row r="3849" spans="1:20" x14ac:dyDescent="0.2">
      <c r="A3849" s="18">
        <v>40163</v>
      </c>
      <c r="B3849" s="25">
        <v>20.5</v>
      </c>
      <c r="C3849" s="18">
        <v>40164</v>
      </c>
      <c r="D3849" s="25">
        <v>21.75</v>
      </c>
      <c r="E3849" s="18">
        <v>40164</v>
      </c>
      <c r="F3849" s="25">
        <v>16.75</v>
      </c>
      <c r="G3849" s="18">
        <v>40163</v>
      </c>
      <c r="H3849" s="25">
        <v>22.25</v>
      </c>
      <c r="I3849" s="18">
        <v>40164</v>
      </c>
      <c r="J3849" s="25">
        <v>21.5</v>
      </c>
      <c r="K3849" s="18">
        <v>40164</v>
      </c>
      <c r="L3849" s="25">
        <v>23.5</v>
      </c>
      <c r="O3849" s="18">
        <v>40155</v>
      </c>
      <c r="P3849" s="6">
        <v>23.75</v>
      </c>
      <c r="Q3849" s="18">
        <v>40147</v>
      </c>
      <c r="R3849" s="6">
        <v>18</v>
      </c>
      <c r="S3849" s="18">
        <v>40164</v>
      </c>
      <c r="T3849" s="6">
        <v>23.38</v>
      </c>
    </row>
    <row r="3850" spans="1:20" x14ac:dyDescent="0.2">
      <c r="A3850" s="18">
        <v>40162</v>
      </c>
      <c r="B3850" s="25">
        <v>20.5</v>
      </c>
      <c r="C3850" s="18">
        <v>40163</v>
      </c>
      <c r="D3850" s="25">
        <v>21</v>
      </c>
      <c r="E3850" s="18">
        <v>40163</v>
      </c>
      <c r="F3850" s="25">
        <v>16.75</v>
      </c>
      <c r="G3850" s="18">
        <v>40162</v>
      </c>
      <c r="H3850" s="25">
        <v>22.25</v>
      </c>
      <c r="I3850" s="18">
        <v>40163</v>
      </c>
      <c r="J3850" s="25">
        <v>21.5</v>
      </c>
      <c r="K3850" s="18">
        <v>40163</v>
      </c>
      <c r="L3850" s="25">
        <v>23.5</v>
      </c>
      <c r="O3850" s="18">
        <v>40154</v>
      </c>
      <c r="P3850" s="6">
        <v>23.75</v>
      </c>
      <c r="Q3850" s="18">
        <v>40144</v>
      </c>
      <c r="R3850" s="6">
        <v>18</v>
      </c>
      <c r="S3850" s="18">
        <v>40163</v>
      </c>
      <c r="T3850" s="6">
        <v>23.38</v>
      </c>
    </row>
    <row r="3851" spans="1:20" x14ac:dyDescent="0.2">
      <c r="A3851" s="18">
        <v>40161</v>
      </c>
      <c r="B3851" s="25">
        <v>20.5</v>
      </c>
      <c r="C3851" s="18">
        <v>40162</v>
      </c>
      <c r="D3851" s="25">
        <v>21</v>
      </c>
      <c r="E3851" s="18">
        <v>40162</v>
      </c>
      <c r="F3851" s="25">
        <v>16.75</v>
      </c>
      <c r="G3851" s="18">
        <v>40161</v>
      </c>
      <c r="H3851" s="25">
        <v>22.25</v>
      </c>
      <c r="I3851" s="18">
        <v>40162</v>
      </c>
      <c r="J3851" s="25">
        <v>21.5</v>
      </c>
      <c r="K3851" s="18">
        <v>40162</v>
      </c>
      <c r="L3851" s="25">
        <v>23.5</v>
      </c>
      <c r="O3851" s="18">
        <v>40151</v>
      </c>
      <c r="P3851" s="6">
        <v>23.75</v>
      </c>
      <c r="Q3851" s="18">
        <v>40142</v>
      </c>
      <c r="R3851" s="6">
        <v>18</v>
      </c>
      <c r="S3851" s="18">
        <v>40162</v>
      </c>
      <c r="T3851" s="6">
        <v>23.5</v>
      </c>
    </row>
    <row r="3852" spans="1:20" x14ac:dyDescent="0.2">
      <c r="A3852" s="18">
        <v>40158</v>
      </c>
      <c r="B3852" s="25">
        <v>20.5</v>
      </c>
      <c r="C3852" s="18">
        <v>40161</v>
      </c>
      <c r="D3852" s="25">
        <v>21</v>
      </c>
      <c r="E3852" s="18">
        <v>40161</v>
      </c>
      <c r="F3852" s="25">
        <v>16.75</v>
      </c>
      <c r="G3852" s="18">
        <v>40158</v>
      </c>
      <c r="H3852" s="25">
        <v>22.5</v>
      </c>
      <c r="I3852" s="18">
        <v>40161</v>
      </c>
      <c r="J3852" s="25">
        <v>21.5</v>
      </c>
      <c r="K3852" s="18">
        <v>40161</v>
      </c>
      <c r="L3852" s="25">
        <v>23.5</v>
      </c>
      <c r="O3852" s="18">
        <v>40150</v>
      </c>
      <c r="P3852" s="6">
        <v>23.75</v>
      </c>
      <c r="Q3852" s="18">
        <v>40141</v>
      </c>
      <c r="R3852" s="6">
        <v>18</v>
      </c>
      <c r="S3852" s="18">
        <v>40161</v>
      </c>
      <c r="T3852" s="6">
        <v>23.5</v>
      </c>
    </row>
    <row r="3853" spans="1:20" x14ac:dyDescent="0.2">
      <c r="A3853" s="18">
        <v>40157</v>
      </c>
      <c r="B3853" s="25">
        <v>21.5</v>
      </c>
      <c r="C3853" s="18">
        <v>40158</v>
      </c>
      <c r="D3853" s="25">
        <v>21</v>
      </c>
      <c r="E3853" s="18">
        <v>40158</v>
      </c>
      <c r="F3853" s="25">
        <v>16.75</v>
      </c>
      <c r="G3853" s="18">
        <v>40157</v>
      </c>
      <c r="H3853" s="25">
        <v>22.5</v>
      </c>
      <c r="I3853" s="18">
        <v>40158</v>
      </c>
      <c r="J3853" s="25">
        <v>21.5</v>
      </c>
      <c r="K3853" s="18">
        <v>40158</v>
      </c>
      <c r="L3853" s="25">
        <v>23.5</v>
      </c>
      <c r="O3853" s="18">
        <v>40149</v>
      </c>
      <c r="P3853" s="6">
        <v>23</v>
      </c>
      <c r="Q3853" s="18">
        <v>40140</v>
      </c>
      <c r="R3853" s="6">
        <v>18</v>
      </c>
      <c r="S3853" s="18">
        <v>40158</v>
      </c>
      <c r="T3853" s="6">
        <v>24.25</v>
      </c>
    </row>
    <row r="3854" spans="1:20" x14ac:dyDescent="0.2">
      <c r="A3854" s="18">
        <v>40156</v>
      </c>
      <c r="B3854" s="25">
        <v>21.5</v>
      </c>
      <c r="C3854" s="18">
        <v>40157</v>
      </c>
      <c r="D3854" s="25">
        <v>21.38</v>
      </c>
      <c r="E3854" s="18">
        <v>40157</v>
      </c>
      <c r="F3854" s="25">
        <v>16.5</v>
      </c>
      <c r="G3854" s="18">
        <v>40156</v>
      </c>
      <c r="H3854" s="25">
        <v>22.5</v>
      </c>
      <c r="I3854" s="18">
        <v>40157</v>
      </c>
      <c r="J3854" s="25">
        <v>21.5</v>
      </c>
      <c r="K3854" s="18">
        <v>40157</v>
      </c>
      <c r="L3854" s="25">
        <v>23.5</v>
      </c>
      <c r="O3854" s="18">
        <v>40148</v>
      </c>
      <c r="P3854" s="6">
        <v>23</v>
      </c>
      <c r="Q3854" s="18">
        <v>40137</v>
      </c>
      <c r="R3854" s="6">
        <v>18</v>
      </c>
      <c r="S3854" s="18">
        <v>40157</v>
      </c>
      <c r="T3854" s="6">
        <v>24.25</v>
      </c>
    </row>
    <row r="3855" spans="1:20" x14ac:dyDescent="0.2">
      <c r="A3855" s="18">
        <v>40155</v>
      </c>
      <c r="B3855" s="25">
        <v>21.5</v>
      </c>
      <c r="C3855" s="18">
        <v>40156</v>
      </c>
      <c r="D3855" s="25">
        <v>21.63</v>
      </c>
      <c r="E3855" s="18">
        <v>40156</v>
      </c>
      <c r="F3855" s="25">
        <v>16.5</v>
      </c>
      <c r="G3855" s="18">
        <v>40155</v>
      </c>
      <c r="H3855" s="25">
        <v>22.5</v>
      </c>
      <c r="I3855" s="18">
        <v>40156</v>
      </c>
      <c r="J3855" s="25">
        <v>21.5</v>
      </c>
      <c r="K3855" s="18">
        <v>40156</v>
      </c>
      <c r="L3855" s="25">
        <v>23.5</v>
      </c>
      <c r="O3855" s="18">
        <v>40147</v>
      </c>
      <c r="P3855" s="6">
        <v>23</v>
      </c>
      <c r="Q3855" s="18">
        <v>40136</v>
      </c>
      <c r="R3855" s="6">
        <v>18</v>
      </c>
      <c r="S3855" s="18">
        <v>40156</v>
      </c>
      <c r="T3855" s="6">
        <v>24.25</v>
      </c>
    </row>
    <row r="3856" spans="1:20" x14ac:dyDescent="0.2">
      <c r="A3856" s="18">
        <v>40154</v>
      </c>
      <c r="B3856" s="25">
        <v>21.5</v>
      </c>
      <c r="C3856" s="18">
        <v>40155</v>
      </c>
      <c r="D3856" s="25">
        <v>21.63</v>
      </c>
      <c r="E3856" s="18">
        <v>40155</v>
      </c>
      <c r="F3856" s="25">
        <v>16.5</v>
      </c>
      <c r="G3856" s="18">
        <v>40154</v>
      </c>
      <c r="H3856" s="25">
        <v>22.5</v>
      </c>
      <c r="I3856" s="18">
        <v>40155</v>
      </c>
      <c r="J3856" s="25">
        <v>21.5</v>
      </c>
      <c r="K3856" s="18">
        <v>40155</v>
      </c>
      <c r="L3856" s="25">
        <v>23.5</v>
      </c>
      <c r="O3856" s="18">
        <v>40144</v>
      </c>
      <c r="P3856" s="6">
        <v>22</v>
      </c>
      <c r="Q3856" s="18">
        <v>40135</v>
      </c>
      <c r="R3856" s="6">
        <v>18</v>
      </c>
      <c r="S3856" s="18">
        <v>40155</v>
      </c>
      <c r="T3856" s="6">
        <v>24.25</v>
      </c>
    </row>
    <row r="3857" spans="1:20" x14ac:dyDescent="0.2">
      <c r="A3857" s="18">
        <v>40151</v>
      </c>
      <c r="B3857" s="25">
        <v>21.5</v>
      </c>
      <c r="C3857" s="18">
        <v>40154</v>
      </c>
      <c r="D3857" s="25">
        <v>22</v>
      </c>
      <c r="E3857" s="18">
        <v>40154</v>
      </c>
      <c r="F3857" s="25">
        <v>16.5</v>
      </c>
      <c r="G3857" s="18">
        <v>40151</v>
      </c>
      <c r="H3857" s="25">
        <v>22.5</v>
      </c>
      <c r="I3857" s="18">
        <v>40154</v>
      </c>
      <c r="J3857" s="25">
        <v>20</v>
      </c>
      <c r="K3857" s="18">
        <v>40154</v>
      </c>
      <c r="L3857" s="25">
        <v>23.5</v>
      </c>
      <c r="O3857" s="18">
        <v>40142</v>
      </c>
      <c r="P3857" s="6">
        <v>22</v>
      </c>
      <c r="Q3857" s="18">
        <v>40134</v>
      </c>
      <c r="R3857" s="6">
        <v>18</v>
      </c>
      <c r="S3857" s="18">
        <v>40154</v>
      </c>
      <c r="T3857" s="6">
        <v>24.25</v>
      </c>
    </row>
    <row r="3858" spans="1:20" x14ac:dyDescent="0.2">
      <c r="A3858" s="18">
        <v>40150</v>
      </c>
      <c r="B3858" s="25">
        <v>21.75</v>
      </c>
      <c r="C3858" s="18">
        <v>40151</v>
      </c>
      <c r="D3858" s="25">
        <v>22.13</v>
      </c>
      <c r="E3858" s="18">
        <v>40151</v>
      </c>
      <c r="F3858" s="25">
        <v>16.5</v>
      </c>
      <c r="G3858" s="18">
        <v>40150</v>
      </c>
      <c r="H3858" s="25">
        <v>22.5</v>
      </c>
      <c r="I3858" s="18">
        <v>40151</v>
      </c>
      <c r="J3858" s="25">
        <v>20</v>
      </c>
      <c r="K3858" s="18">
        <v>40151</v>
      </c>
      <c r="L3858" s="25">
        <v>23.5</v>
      </c>
      <c r="O3858" s="18">
        <v>40141</v>
      </c>
      <c r="P3858" s="6">
        <v>22</v>
      </c>
      <c r="Q3858" s="18">
        <v>40133</v>
      </c>
      <c r="R3858" s="6">
        <v>18</v>
      </c>
      <c r="S3858" s="18">
        <v>40151</v>
      </c>
      <c r="T3858" s="6">
        <v>24.25</v>
      </c>
    </row>
    <row r="3859" spans="1:20" x14ac:dyDescent="0.2">
      <c r="A3859" s="18">
        <v>40149</v>
      </c>
      <c r="B3859" s="25">
        <v>21.25</v>
      </c>
      <c r="C3859" s="18">
        <v>40150</v>
      </c>
      <c r="D3859" s="25">
        <v>22.13</v>
      </c>
      <c r="E3859" s="18">
        <v>40150</v>
      </c>
      <c r="F3859" s="25">
        <v>16.5</v>
      </c>
      <c r="G3859" s="18">
        <v>40149</v>
      </c>
      <c r="H3859" s="25">
        <v>22.5</v>
      </c>
      <c r="I3859" s="18">
        <v>40150</v>
      </c>
      <c r="J3859" s="25">
        <v>20</v>
      </c>
      <c r="K3859" s="18">
        <v>40150</v>
      </c>
      <c r="L3859" s="25">
        <v>23.5</v>
      </c>
      <c r="O3859" s="18">
        <v>40140</v>
      </c>
      <c r="P3859" s="6">
        <v>22</v>
      </c>
      <c r="Q3859" s="18">
        <v>40130</v>
      </c>
      <c r="R3859" s="6">
        <v>18</v>
      </c>
      <c r="S3859" s="18">
        <v>40150</v>
      </c>
      <c r="T3859" s="6">
        <v>24.25</v>
      </c>
    </row>
    <row r="3860" spans="1:20" x14ac:dyDescent="0.2">
      <c r="A3860" s="18">
        <v>40148</v>
      </c>
      <c r="B3860" s="25">
        <v>21.25</v>
      </c>
      <c r="C3860" s="18">
        <v>40149</v>
      </c>
      <c r="D3860" s="25">
        <v>22.13</v>
      </c>
      <c r="E3860" s="18">
        <v>40149</v>
      </c>
      <c r="F3860" s="25">
        <v>16.5</v>
      </c>
      <c r="G3860" s="18">
        <v>40148</v>
      </c>
      <c r="H3860" s="25">
        <v>22.5</v>
      </c>
      <c r="I3860" s="18">
        <v>40149</v>
      </c>
      <c r="J3860" s="25">
        <v>20</v>
      </c>
      <c r="K3860" s="18">
        <v>40149</v>
      </c>
      <c r="L3860" s="25">
        <v>23.5</v>
      </c>
      <c r="O3860" s="18">
        <v>40137</v>
      </c>
      <c r="P3860" s="6">
        <v>22</v>
      </c>
      <c r="Q3860" s="18">
        <v>40129</v>
      </c>
      <c r="R3860" s="6">
        <v>18</v>
      </c>
      <c r="S3860" s="18">
        <v>40149</v>
      </c>
      <c r="T3860" s="6">
        <v>23.75</v>
      </c>
    </row>
    <row r="3861" spans="1:20" x14ac:dyDescent="0.2">
      <c r="A3861" s="18">
        <v>40147</v>
      </c>
      <c r="B3861" s="25">
        <v>21.25</v>
      </c>
      <c r="C3861" s="18">
        <v>40148</v>
      </c>
      <c r="D3861" s="25">
        <v>22.13</v>
      </c>
      <c r="E3861" s="18">
        <v>40148</v>
      </c>
      <c r="F3861" s="25">
        <v>16.5</v>
      </c>
      <c r="G3861" s="18">
        <v>40147</v>
      </c>
      <c r="H3861" s="25">
        <v>21.5</v>
      </c>
      <c r="I3861" s="18">
        <v>40148</v>
      </c>
      <c r="J3861" s="25">
        <v>20</v>
      </c>
      <c r="K3861" s="18">
        <v>40148</v>
      </c>
      <c r="L3861" s="25">
        <v>23.5</v>
      </c>
      <c r="O3861" s="18">
        <v>40136</v>
      </c>
      <c r="P3861" s="6">
        <v>21</v>
      </c>
      <c r="Q3861" s="18">
        <v>40128</v>
      </c>
      <c r="R3861" s="6">
        <v>18</v>
      </c>
      <c r="S3861" s="18">
        <v>40148</v>
      </c>
      <c r="T3861" s="6">
        <v>23.75</v>
      </c>
    </row>
    <row r="3862" spans="1:20" x14ac:dyDescent="0.2">
      <c r="A3862" s="18">
        <v>40144</v>
      </c>
      <c r="B3862" s="25">
        <v>21.25</v>
      </c>
      <c r="C3862" s="18">
        <v>40147</v>
      </c>
      <c r="D3862" s="25">
        <v>22.13</v>
      </c>
      <c r="E3862" s="18">
        <v>40147</v>
      </c>
      <c r="F3862" s="25">
        <v>16.5</v>
      </c>
      <c r="G3862" s="18">
        <v>40144</v>
      </c>
      <c r="H3862" s="25">
        <v>21.5</v>
      </c>
      <c r="I3862" s="18">
        <v>40147</v>
      </c>
      <c r="J3862" s="25">
        <v>20</v>
      </c>
      <c r="K3862" s="18">
        <v>40147</v>
      </c>
      <c r="L3862" s="25">
        <v>23.25</v>
      </c>
      <c r="O3862" s="18">
        <v>40135</v>
      </c>
      <c r="P3862" s="6">
        <v>21</v>
      </c>
      <c r="Q3862" s="18">
        <v>40127</v>
      </c>
      <c r="R3862" s="6">
        <v>18</v>
      </c>
      <c r="S3862" s="18">
        <v>40147</v>
      </c>
      <c r="T3862" s="6">
        <v>23.25</v>
      </c>
    </row>
    <row r="3863" spans="1:20" x14ac:dyDescent="0.2">
      <c r="A3863" s="18">
        <v>40142</v>
      </c>
      <c r="B3863" s="25">
        <v>21.25</v>
      </c>
      <c r="C3863" s="18">
        <v>40144</v>
      </c>
      <c r="D3863" s="25">
        <v>22.13</v>
      </c>
      <c r="E3863" s="18">
        <v>40144</v>
      </c>
      <c r="F3863" s="25">
        <v>16.5</v>
      </c>
      <c r="G3863" s="18">
        <v>40142</v>
      </c>
      <c r="H3863" s="25">
        <v>21.5</v>
      </c>
      <c r="I3863" s="18">
        <v>40144</v>
      </c>
      <c r="J3863" s="25">
        <v>19.5</v>
      </c>
      <c r="K3863" s="18">
        <v>40144</v>
      </c>
      <c r="L3863" s="25">
        <v>23.25</v>
      </c>
      <c r="O3863" s="18">
        <v>40134</v>
      </c>
      <c r="P3863" s="6">
        <v>21</v>
      </c>
      <c r="Q3863" s="18">
        <v>40126</v>
      </c>
      <c r="R3863" s="6">
        <v>18</v>
      </c>
      <c r="S3863" s="18">
        <v>40144</v>
      </c>
      <c r="T3863" s="6">
        <v>22.75</v>
      </c>
    </row>
    <row r="3864" spans="1:20" x14ac:dyDescent="0.2">
      <c r="A3864" s="18">
        <v>40141</v>
      </c>
      <c r="B3864" s="25">
        <v>21</v>
      </c>
      <c r="C3864" s="18">
        <v>40142</v>
      </c>
      <c r="D3864" s="25">
        <v>22.13</v>
      </c>
      <c r="E3864" s="18">
        <v>40142</v>
      </c>
      <c r="F3864" s="25">
        <v>16.5</v>
      </c>
      <c r="G3864" s="18">
        <v>40141</v>
      </c>
      <c r="H3864" s="25">
        <v>21.5</v>
      </c>
      <c r="I3864" s="18">
        <v>40142</v>
      </c>
      <c r="J3864" s="25">
        <v>19.5</v>
      </c>
      <c r="K3864" s="18">
        <v>40142</v>
      </c>
      <c r="L3864" s="25">
        <v>23.25</v>
      </c>
      <c r="O3864" s="18">
        <v>40133</v>
      </c>
      <c r="P3864" s="6">
        <v>21</v>
      </c>
      <c r="Q3864" s="18">
        <v>40123</v>
      </c>
      <c r="R3864" s="6">
        <v>18</v>
      </c>
      <c r="S3864" s="18">
        <v>40142</v>
      </c>
      <c r="T3864" s="6">
        <v>22.75</v>
      </c>
    </row>
    <row r="3865" spans="1:20" x14ac:dyDescent="0.2">
      <c r="A3865" s="18">
        <v>40140</v>
      </c>
      <c r="B3865" s="25">
        <v>20.75</v>
      </c>
      <c r="C3865" s="18">
        <v>40141</v>
      </c>
      <c r="D3865" s="25">
        <v>22</v>
      </c>
      <c r="E3865" s="18">
        <v>40141</v>
      </c>
      <c r="F3865" s="25">
        <v>16.5</v>
      </c>
      <c r="G3865" s="18">
        <v>40140</v>
      </c>
      <c r="H3865" s="25">
        <v>21</v>
      </c>
      <c r="I3865" s="18">
        <v>40141</v>
      </c>
      <c r="J3865" s="25">
        <v>19.5</v>
      </c>
      <c r="K3865" s="18">
        <v>40141</v>
      </c>
      <c r="L3865" s="25">
        <v>23.25</v>
      </c>
      <c r="O3865" s="18">
        <v>40130</v>
      </c>
      <c r="P3865" s="6">
        <v>21</v>
      </c>
      <c r="Q3865" s="18">
        <v>40122</v>
      </c>
      <c r="R3865" s="6">
        <v>18</v>
      </c>
      <c r="S3865" s="18">
        <v>40141</v>
      </c>
      <c r="T3865" s="6">
        <v>22.75</v>
      </c>
    </row>
    <row r="3866" spans="1:20" x14ac:dyDescent="0.2">
      <c r="A3866" s="18">
        <v>40137</v>
      </c>
      <c r="B3866" s="25">
        <v>20.75</v>
      </c>
      <c r="C3866" s="18">
        <v>40140</v>
      </c>
      <c r="D3866" s="25">
        <v>21.5</v>
      </c>
      <c r="E3866" s="18">
        <v>40140</v>
      </c>
      <c r="F3866" s="25">
        <v>16.5</v>
      </c>
      <c r="G3866" s="18">
        <v>40137</v>
      </c>
      <c r="H3866" s="25">
        <v>21</v>
      </c>
      <c r="I3866" s="18">
        <v>40140</v>
      </c>
      <c r="J3866" s="25">
        <v>19.5</v>
      </c>
      <c r="K3866" s="18">
        <v>40140</v>
      </c>
      <c r="L3866" s="25">
        <v>21.5</v>
      </c>
      <c r="O3866" s="18">
        <v>40129</v>
      </c>
      <c r="P3866" s="6">
        <v>21</v>
      </c>
      <c r="Q3866" s="18">
        <v>40121</v>
      </c>
      <c r="R3866" s="6">
        <v>18</v>
      </c>
      <c r="S3866" s="18">
        <v>40140</v>
      </c>
      <c r="T3866" s="6">
        <v>22.25</v>
      </c>
    </row>
    <row r="3867" spans="1:20" x14ac:dyDescent="0.2">
      <c r="A3867" s="18">
        <v>40136</v>
      </c>
      <c r="B3867" s="25">
        <v>20.75</v>
      </c>
      <c r="C3867" s="18">
        <v>40137</v>
      </c>
      <c r="D3867" s="25">
        <v>21.5</v>
      </c>
      <c r="E3867" s="18">
        <v>40137</v>
      </c>
      <c r="F3867" s="25">
        <v>16.5</v>
      </c>
      <c r="G3867" s="18">
        <v>40136</v>
      </c>
      <c r="H3867" s="25">
        <v>21</v>
      </c>
      <c r="I3867" s="18">
        <v>40137</v>
      </c>
      <c r="J3867" s="25">
        <v>19.5</v>
      </c>
      <c r="K3867" s="18">
        <v>40137</v>
      </c>
      <c r="L3867" s="25">
        <v>21.5</v>
      </c>
      <c r="O3867" s="18">
        <v>40128</v>
      </c>
      <c r="P3867" s="6">
        <v>21</v>
      </c>
      <c r="Q3867" s="18">
        <v>40120</v>
      </c>
      <c r="R3867" s="6">
        <v>18</v>
      </c>
      <c r="S3867" s="18">
        <v>40137</v>
      </c>
      <c r="T3867" s="6">
        <v>22.25</v>
      </c>
    </row>
    <row r="3868" spans="1:20" x14ac:dyDescent="0.2">
      <c r="A3868" s="18">
        <v>40135</v>
      </c>
      <c r="B3868" s="25">
        <v>20.5</v>
      </c>
      <c r="C3868" s="18">
        <v>40136</v>
      </c>
      <c r="D3868" s="25">
        <v>21.5</v>
      </c>
      <c r="E3868" s="18">
        <v>40136</v>
      </c>
      <c r="F3868" s="25">
        <v>16.5</v>
      </c>
      <c r="G3868" s="18">
        <v>40135</v>
      </c>
      <c r="H3868" s="25">
        <v>21</v>
      </c>
      <c r="I3868" s="18">
        <v>40136</v>
      </c>
      <c r="J3868" s="25">
        <v>19.5</v>
      </c>
      <c r="K3868" s="18">
        <v>40136</v>
      </c>
      <c r="L3868" s="25">
        <v>21.5</v>
      </c>
      <c r="O3868" s="18">
        <v>40127</v>
      </c>
      <c r="P3868" s="6">
        <v>21</v>
      </c>
      <c r="Q3868" s="18">
        <v>40119</v>
      </c>
      <c r="R3868" s="6">
        <v>18</v>
      </c>
      <c r="S3868" s="18">
        <v>40136</v>
      </c>
      <c r="T3868" s="6">
        <v>22.25</v>
      </c>
    </row>
    <row r="3869" spans="1:20" x14ac:dyDescent="0.2">
      <c r="A3869" s="18">
        <v>40134</v>
      </c>
      <c r="B3869" s="25">
        <v>20.25</v>
      </c>
      <c r="C3869" s="18">
        <v>40135</v>
      </c>
      <c r="D3869" s="25">
        <v>21</v>
      </c>
      <c r="E3869" s="18">
        <v>40135</v>
      </c>
      <c r="F3869" s="25">
        <v>16.5</v>
      </c>
      <c r="G3869" s="18">
        <v>40134</v>
      </c>
      <c r="H3869" s="25">
        <v>21</v>
      </c>
      <c r="I3869" s="18">
        <v>40135</v>
      </c>
      <c r="J3869" s="25">
        <v>19.5</v>
      </c>
      <c r="K3869" s="18">
        <v>40135</v>
      </c>
      <c r="L3869" s="25">
        <v>21.5</v>
      </c>
      <c r="O3869" s="18">
        <v>40126</v>
      </c>
      <c r="P3869" s="6">
        <v>20</v>
      </c>
      <c r="Q3869" s="18">
        <v>40116</v>
      </c>
      <c r="R3869" s="6">
        <v>18</v>
      </c>
      <c r="S3869" s="18">
        <v>40135</v>
      </c>
      <c r="T3869" s="6">
        <v>22.25</v>
      </c>
    </row>
    <row r="3870" spans="1:20" x14ac:dyDescent="0.2">
      <c r="A3870" s="18">
        <v>40133</v>
      </c>
      <c r="B3870" s="25">
        <v>20.25</v>
      </c>
      <c r="C3870" s="18">
        <v>40134</v>
      </c>
      <c r="D3870" s="25">
        <v>21</v>
      </c>
      <c r="E3870" s="18">
        <v>40134</v>
      </c>
      <c r="F3870" s="25">
        <v>16.5</v>
      </c>
      <c r="G3870" s="18">
        <v>40133</v>
      </c>
      <c r="H3870" s="25">
        <v>21</v>
      </c>
      <c r="I3870" s="18">
        <v>40134</v>
      </c>
      <c r="J3870" s="25">
        <v>19.5</v>
      </c>
      <c r="K3870" s="18">
        <v>40134</v>
      </c>
      <c r="L3870" s="25">
        <v>21.5</v>
      </c>
      <c r="O3870" s="18">
        <v>40123</v>
      </c>
      <c r="P3870" s="6">
        <v>20</v>
      </c>
      <c r="Q3870" s="18">
        <v>40115</v>
      </c>
      <c r="R3870" s="6">
        <v>18</v>
      </c>
      <c r="S3870" s="18">
        <v>40134</v>
      </c>
      <c r="T3870" s="6">
        <v>22.25</v>
      </c>
    </row>
    <row r="3871" spans="1:20" x14ac:dyDescent="0.2">
      <c r="A3871" s="18">
        <v>40130</v>
      </c>
      <c r="B3871" s="25">
        <v>20.25</v>
      </c>
      <c r="C3871" s="18">
        <v>40133</v>
      </c>
      <c r="D3871" s="25">
        <v>20.25</v>
      </c>
      <c r="E3871" s="18">
        <v>40133</v>
      </c>
      <c r="F3871" s="25">
        <v>16.5</v>
      </c>
      <c r="G3871" s="18">
        <v>40130</v>
      </c>
      <c r="H3871" s="25">
        <v>21</v>
      </c>
      <c r="I3871" s="18">
        <v>40133</v>
      </c>
      <c r="J3871" s="25">
        <v>19.5</v>
      </c>
      <c r="K3871" s="18">
        <v>40133</v>
      </c>
      <c r="L3871" s="25">
        <v>21.5</v>
      </c>
      <c r="O3871" s="18">
        <v>40122</v>
      </c>
      <c r="P3871" s="6">
        <v>20</v>
      </c>
      <c r="Q3871" s="18">
        <v>40114</v>
      </c>
      <c r="R3871" s="6">
        <v>18</v>
      </c>
      <c r="S3871" s="18">
        <v>40133</v>
      </c>
      <c r="T3871" s="6">
        <v>22.25</v>
      </c>
    </row>
    <row r="3872" spans="1:20" x14ac:dyDescent="0.2">
      <c r="A3872" s="18">
        <v>40129</v>
      </c>
      <c r="B3872" s="25">
        <v>20.25</v>
      </c>
      <c r="C3872" s="18">
        <v>40130</v>
      </c>
      <c r="D3872" s="25">
        <v>20.25</v>
      </c>
      <c r="E3872" s="18">
        <v>40130</v>
      </c>
      <c r="F3872" s="25">
        <v>16.5</v>
      </c>
      <c r="G3872" s="18">
        <v>40129</v>
      </c>
      <c r="H3872" s="25">
        <v>20.75</v>
      </c>
      <c r="I3872" s="18">
        <v>40130</v>
      </c>
      <c r="J3872" s="25">
        <v>19.25</v>
      </c>
      <c r="K3872" s="18">
        <v>40130</v>
      </c>
      <c r="L3872" s="25">
        <v>21.5</v>
      </c>
      <c r="O3872" s="18">
        <v>40121</v>
      </c>
      <c r="P3872" s="6">
        <v>20</v>
      </c>
      <c r="Q3872" s="18">
        <v>40113</v>
      </c>
      <c r="R3872" s="6">
        <v>18</v>
      </c>
      <c r="S3872" s="18">
        <v>40130</v>
      </c>
      <c r="T3872" s="6">
        <v>22.25</v>
      </c>
    </row>
    <row r="3873" spans="1:20" x14ac:dyDescent="0.2">
      <c r="A3873" s="18">
        <v>40128</v>
      </c>
      <c r="B3873" s="25">
        <v>20</v>
      </c>
      <c r="C3873" s="18">
        <v>40129</v>
      </c>
      <c r="D3873" s="25">
        <v>20.25</v>
      </c>
      <c r="E3873" s="18">
        <v>40129</v>
      </c>
      <c r="F3873" s="25">
        <v>16.5</v>
      </c>
      <c r="G3873" s="18">
        <v>40128</v>
      </c>
      <c r="H3873" s="25">
        <v>20.75</v>
      </c>
      <c r="I3873" s="18">
        <v>40129</v>
      </c>
      <c r="J3873" s="25">
        <v>19.25</v>
      </c>
      <c r="K3873" s="18">
        <v>40129</v>
      </c>
      <c r="L3873" s="25">
        <v>21.5</v>
      </c>
      <c r="O3873" s="18">
        <v>40120</v>
      </c>
      <c r="P3873" s="6">
        <v>20</v>
      </c>
      <c r="Q3873" s="18">
        <v>40112</v>
      </c>
      <c r="R3873" s="6">
        <v>18</v>
      </c>
      <c r="S3873" s="18">
        <v>40129</v>
      </c>
      <c r="T3873" s="6">
        <v>22.25</v>
      </c>
    </row>
    <row r="3874" spans="1:20" x14ac:dyDescent="0.2">
      <c r="A3874" s="18">
        <v>40127</v>
      </c>
      <c r="B3874" s="25">
        <v>20</v>
      </c>
      <c r="C3874" s="18">
        <v>40128</v>
      </c>
      <c r="D3874" s="25">
        <v>20.25</v>
      </c>
      <c r="E3874" s="18">
        <v>40128</v>
      </c>
      <c r="F3874" s="25">
        <v>16.5</v>
      </c>
      <c r="G3874" s="18">
        <v>40127</v>
      </c>
      <c r="H3874" s="25">
        <v>21.25</v>
      </c>
      <c r="I3874" s="18">
        <v>40128</v>
      </c>
      <c r="J3874" s="25">
        <v>19.25</v>
      </c>
      <c r="K3874" s="18">
        <v>40128</v>
      </c>
      <c r="L3874" s="25">
        <v>21.5</v>
      </c>
      <c r="O3874" s="18">
        <v>40119</v>
      </c>
      <c r="P3874" s="6">
        <v>20</v>
      </c>
      <c r="Q3874" s="18">
        <v>40109</v>
      </c>
      <c r="R3874" s="6">
        <v>18</v>
      </c>
      <c r="S3874" s="18">
        <v>40128</v>
      </c>
      <c r="T3874" s="6">
        <v>22.25</v>
      </c>
    </row>
    <row r="3875" spans="1:20" x14ac:dyDescent="0.2">
      <c r="A3875" s="18">
        <v>40126</v>
      </c>
      <c r="B3875" s="25">
        <v>19.5</v>
      </c>
      <c r="C3875" s="18">
        <v>40127</v>
      </c>
      <c r="D3875" s="25">
        <v>20</v>
      </c>
      <c r="E3875" s="18">
        <v>40127</v>
      </c>
      <c r="F3875" s="25">
        <v>16.5</v>
      </c>
      <c r="G3875" s="18">
        <v>40126</v>
      </c>
      <c r="H3875" s="25">
        <v>20.75</v>
      </c>
      <c r="I3875" s="18">
        <v>40127</v>
      </c>
      <c r="J3875" s="25">
        <v>19.5</v>
      </c>
      <c r="K3875" s="18">
        <v>40127</v>
      </c>
      <c r="L3875" s="25">
        <v>21.5</v>
      </c>
      <c r="O3875" s="18">
        <v>40116</v>
      </c>
      <c r="P3875" s="6">
        <v>20</v>
      </c>
      <c r="Q3875" s="18">
        <v>40108</v>
      </c>
      <c r="R3875" s="6">
        <v>18</v>
      </c>
      <c r="S3875" s="18">
        <v>40127</v>
      </c>
      <c r="T3875" s="6">
        <v>21.75</v>
      </c>
    </row>
    <row r="3876" spans="1:20" x14ac:dyDescent="0.2">
      <c r="A3876" s="18">
        <v>40123</v>
      </c>
      <c r="B3876" s="25">
        <v>19.25</v>
      </c>
      <c r="C3876" s="18">
        <v>40126</v>
      </c>
      <c r="D3876" s="25">
        <v>20</v>
      </c>
      <c r="E3876" s="18">
        <v>40126</v>
      </c>
      <c r="F3876" s="25">
        <v>16.5</v>
      </c>
      <c r="G3876" s="18">
        <v>40123</v>
      </c>
      <c r="H3876" s="25">
        <v>19.75</v>
      </c>
      <c r="I3876" s="18">
        <v>40126</v>
      </c>
      <c r="J3876" s="25">
        <v>19.5</v>
      </c>
      <c r="K3876" s="18">
        <v>40126</v>
      </c>
      <c r="L3876" s="25">
        <v>20.38</v>
      </c>
      <c r="O3876" s="18">
        <v>40115</v>
      </c>
      <c r="P3876" s="6">
        <v>20</v>
      </c>
      <c r="Q3876" s="18">
        <v>40107</v>
      </c>
      <c r="R3876" s="6">
        <v>18</v>
      </c>
      <c r="S3876" s="18">
        <v>40126</v>
      </c>
      <c r="T3876" s="6">
        <v>20.75</v>
      </c>
    </row>
    <row r="3877" spans="1:20" x14ac:dyDescent="0.2">
      <c r="A3877" s="18">
        <v>40122</v>
      </c>
      <c r="B3877" s="25">
        <v>19.25</v>
      </c>
      <c r="C3877" s="18">
        <v>40123</v>
      </c>
      <c r="D3877" s="25">
        <v>19.5</v>
      </c>
      <c r="E3877" s="18">
        <v>40123</v>
      </c>
      <c r="F3877" s="25">
        <v>16.5</v>
      </c>
      <c r="G3877" s="18">
        <v>40122</v>
      </c>
      <c r="H3877" s="25">
        <v>19.75</v>
      </c>
      <c r="I3877" s="18">
        <v>40123</v>
      </c>
      <c r="J3877" s="25">
        <v>19.5</v>
      </c>
      <c r="K3877" s="18">
        <v>40123</v>
      </c>
      <c r="L3877" s="25">
        <v>20.38</v>
      </c>
      <c r="O3877" s="18">
        <v>40114</v>
      </c>
      <c r="P3877" s="6">
        <v>20</v>
      </c>
      <c r="Q3877" s="18">
        <v>40106</v>
      </c>
      <c r="R3877" s="6">
        <v>18</v>
      </c>
      <c r="S3877" s="18">
        <v>40123</v>
      </c>
      <c r="T3877" s="6">
        <v>20.75</v>
      </c>
    </row>
    <row r="3878" spans="1:20" x14ac:dyDescent="0.2">
      <c r="A3878" s="18">
        <v>40121</v>
      </c>
      <c r="B3878" s="25">
        <v>19.25</v>
      </c>
      <c r="C3878" s="18">
        <v>40122</v>
      </c>
      <c r="D3878" s="25">
        <v>19.5</v>
      </c>
      <c r="E3878" s="18">
        <v>40122</v>
      </c>
      <c r="F3878" s="25">
        <v>16.5</v>
      </c>
      <c r="G3878" s="18">
        <v>40121</v>
      </c>
      <c r="H3878" s="25">
        <v>19.75</v>
      </c>
      <c r="I3878" s="18">
        <v>40122</v>
      </c>
      <c r="J3878" s="25">
        <v>19.5</v>
      </c>
      <c r="K3878" s="18">
        <v>40122</v>
      </c>
      <c r="L3878" s="25">
        <v>20.38</v>
      </c>
      <c r="O3878" s="18">
        <v>40113</v>
      </c>
      <c r="P3878" s="6">
        <v>20</v>
      </c>
      <c r="Q3878" s="18">
        <v>40105</v>
      </c>
      <c r="R3878" s="6">
        <v>18</v>
      </c>
      <c r="S3878" s="18">
        <v>40122</v>
      </c>
      <c r="T3878" s="6">
        <v>20.75</v>
      </c>
    </row>
    <row r="3879" spans="1:20" x14ac:dyDescent="0.2">
      <c r="A3879" s="18">
        <v>40120</v>
      </c>
      <c r="B3879" s="25">
        <v>19.25</v>
      </c>
      <c r="C3879" s="18">
        <v>40121</v>
      </c>
      <c r="D3879" s="25">
        <v>19.25</v>
      </c>
      <c r="E3879" s="18">
        <v>40121</v>
      </c>
      <c r="F3879" s="25">
        <v>16.5</v>
      </c>
      <c r="G3879" s="18">
        <v>40120</v>
      </c>
      <c r="H3879" s="25">
        <v>19.75</v>
      </c>
      <c r="I3879" s="18">
        <v>40121</v>
      </c>
      <c r="J3879" s="25">
        <v>19.5</v>
      </c>
      <c r="K3879" s="18">
        <v>40121</v>
      </c>
      <c r="L3879" s="25">
        <v>20.38</v>
      </c>
      <c r="O3879" s="18">
        <v>40112</v>
      </c>
      <c r="P3879" s="6">
        <v>20</v>
      </c>
      <c r="Q3879" s="18">
        <v>40102</v>
      </c>
      <c r="R3879" s="6">
        <v>18</v>
      </c>
      <c r="S3879" s="18">
        <v>40121</v>
      </c>
      <c r="T3879" s="6">
        <v>20.75</v>
      </c>
    </row>
    <row r="3880" spans="1:20" x14ac:dyDescent="0.2">
      <c r="A3880" s="18">
        <v>40119</v>
      </c>
      <c r="B3880" s="25">
        <v>19.25</v>
      </c>
      <c r="C3880" s="18">
        <v>40120</v>
      </c>
      <c r="D3880" s="25">
        <v>19.13</v>
      </c>
      <c r="E3880" s="18">
        <v>40120</v>
      </c>
      <c r="F3880" s="25">
        <v>16.5</v>
      </c>
      <c r="G3880" s="18">
        <v>40119</v>
      </c>
      <c r="H3880" s="25">
        <v>19.75</v>
      </c>
      <c r="I3880" s="18">
        <v>40120</v>
      </c>
      <c r="J3880" s="25">
        <v>19.5</v>
      </c>
      <c r="K3880" s="18">
        <v>40120</v>
      </c>
      <c r="L3880" s="25">
        <v>20.38</v>
      </c>
      <c r="O3880" s="18">
        <v>40109</v>
      </c>
      <c r="P3880" s="6">
        <v>20</v>
      </c>
      <c r="Q3880" s="18">
        <v>40101</v>
      </c>
      <c r="R3880" s="6">
        <v>18</v>
      </c>
      <c r="S3880" s="18">
        <v>40120</v>
      </c>
      <c r="T3880" s="6">
        <v>20.75</v>
      </c>
    </row>
    <row r="3881" spans="1:20" x14ac:dyDescent="0.2">
      <c r="A3881" s="18">
        <v>40116</v>
      </c>
      <c r="B3881" s="25">
        <v>19.25</v>
      </c>
      <c r="C3881" s="18">
        <v>40119</v>
      </c>
      <c r="D3881" s="25">
        <v>19.13</v>
      </c>
      <c r="E3881" s="18">
        <v>40119</v>
      </c>
      <c r="F3881" s="25">
        <v>16.5</v>
      </c>
      <c r="G3881" s="18">
        <v>40116</v>
      </c>
      <c r="H3881" s="25">
        <v>19.75</v>
      </c>
      <c r="I3881" s="18">
        <v>40119</v>
      </c>
      <c r="J3881" s="25">
        <v>19.5</v>
      </c>
      <c r="K3881" s="18">
        <v>40119</v>
      </c>
      <c r="L3881" s="25">
        <v>20.38</v>
      </c>
      <c r="O3881" s="18">
        <v>40108</v>
      </c>
      <c r="P3881" s="6">
        <v>20</v>
      </c>
      <c r="Q3881" s="18">
        <v>40100</v>
      </c>
      <c r="R3881" s="6">
        <v>18</v>
      </c>
      <c r="S3881" s="18">
        <v>40119</v>
      </c>
      <c r="T3881" s="6">
        <v>20.75</v>
      </c>
    </row>
    <row r="3882" spans="1:20" x14ac:dyDescent="0.2">
      <c r="A3882" s="18">
        <v>40115</v>
      </c>
      <c r="B3882" s="25">
        <v>19.25</v>
      </c>
      <c r="C3882" s="18">
        <v>40116</v>
      </c>
      <c r="D3882" s="25">
        <v>19.13</v>
      </c>
      <c r="E3882" s="18">
        <v>40116</v>
      </c>
      <c r="F3882" s="25">
        <v>16.5</v>
      </c>
      <c r="G3882" s="18">
        <v>40115</v>
      </c>
      <c r="H3882" s="25">
        <v>19.75</v>
      </c>
      <c r="I3882" s="18">
        <v>40116</v>
      </c>
      <c r="J3882" s="25">
        <v>19.5</v>
      </c>
      <c r="K3882" s="18">
        <v>40116</v>
      </c>
      <c r="L3882" s="25">
        <v>20.38</v>
      </c>
      <c r="O3882" s="18">
        <v>40107</v>
      </c>
      <c r="P3882" s="6">
        <v>20</v>
      </c>
      <c r="Q3882" s="18">
        <v>40099</v>
      </c>
      <c r="R3882" s="6">
        <v>18</v>
      </c>
      <c r="S3882" s="18">
        <v>40116</v>
      </c>
      <c r="T3882" s="6">
        <v>20.75</v>
      </c>
    </row>
    <row r="3883" spans="1:20" x14ac:dyDescent="0.2">
      <c r="A3883" s="18">
        <v>40114</v>
      </c>
      <c r="B3883" s="25">
        <v>18.5</v>
      </c>
      <c r="C3883" s="18">
        <v>40115</v>
      </c>
      <c r="D3883" s="25">
        <v>19.13</v>
      </c>
      <c r="E3883" s="18">
        <v>40115</v>
      </c>
      <c r="F3883" s="25">
        <v>16.5</v>
      </c>
      <c r="G3883" s="18">
        <v>40114</v>
      </c>
      <c r="H3883" s="25">
        <v>20</v>
      </c>
      <c r="I3883" s="18">
        <v>40115</v>
      </c>
      <c r="J3883" s="25">
        <v>19.5</v>
      </c>
      <c r="K3883" s="18">
        <v>40115</v>
      </c>
      <c r="L3883" s="25">
        <v>20.38</v>
      </c>
      <c r="O3883" s="18">
        <v>40106</v>
      </c>
      <c r="P3883" s="6">
        <v>20</v>
      </c>
      <c r="Q3883" s="18">
        <v>40098</v>
      </c>
      <c r="R3883" s="6">
        <v>18</v>
      </c>
      <c r="S3883" s="18">
        <v>40115</v>
      </c>
      <c r="T3883" s="6">
        <v>20.75</v>
      </c>
    </row>
    <row r="3884" spans="1:20" x14ac:dyDescent="0.2">
      <c r="A3884" s="18">
        <v>40113</v>
      </c>
      <c r="B3884" s="25">
        <v>18.5</v>
      </c>
      <c r="C3884" s="18">
        <v>40114</v>
      </c>
      <c r="D3884" s="25">
        <v>19</v>
      </c>
      <c r="E3884" s="18">
        <v>40114</v>
      </c>
      <c r="F3884" s="25">
        <v>16.5</v>
      </c>
      <c r="G3884" s="18">
        <v>40113</v>
      </c>
      <c r="H3884" s="25">
        <v>20</v>
      </c>
      <c r="I3884" s="18">
        <v>40114</v>
      </c>
      <c r="J3884" s="25">
        <v>19.5</v>
      </c>
      <c r="K3884" s="18">
        <v>40114</v>
      </c>
      <c r="L3884" s="25">
        <v>20.38</v>
      </c>
      <c r="O3884" s="18">
        <v>40105</v>
      </c>
      <c r="P3884" s="6">
        <v>20</v>
      </c>
      <c r="Q3884" s="18">
        <v>40095</v>
      </c>
      <c r="R3884" s="6">
        <v>18</v>
      </c>
      <c r="S3884" s="18">
        <v>40114</v>
      </c>
      <c r="T3884" s="6">
        <v>20.25</v>
      </c>
    </row>
    <row r="3885" spans="1:20" x14ac:dyDescent="0.2">
      <c r="A3885" s="18">
        <v>40112</v>
      </c>
      <c r="B3885" s="25">
        <v>18.5</v>
      </c>
      <c r="C3885" s="18">
        <v>40113</v>
      </c>
      <c r="D3885" s="25">
        <v>19</v>
      </c>
      <c r="E3885" s="18">
        <v>40113</v>
      </c>
      <c r="F3885" s="25">
        <v>16.5</v>
      </c>
      <c r="G3885" s="18">
        <v>40112</v>
      </c>
      <c r="H3885" s="25">
        <v>20</v>
      </c>
      <c r="I3885" s="18">
        <v>40113</v>
      </c>
      <c r="J3885" s="25">
        <v>19.5</v>
      </c>
      <c r="K3885" s="18">
        <v>40113</v>
      </c>
      <c r="L3885" s="25">
        <v>20.38</v>
      </c>
      <c r="O3885" s="18">
        <v>40102</v>
      </c>
      <c r="P3885" s="6">
        <v>20</v>
      </c>
      <c r="Q3885" s="18">
        <v>40094</v>
      </c>
      <c r="R3885" s="6">
        <v>18</v>
      </c>
      <c r="S3885" s="18">
        <v>40113</v>
      </c>
      <c r="T3885" s="6">
        <v>20.25</v>
      </c>
    </row>
    <row r="3886" spans="1:20" x14ac:dyDescent="0.2">
      <c r="A3886" s="18">
        <v>40109</v>
      </c>
      <c r="B3886" s="25">
        <v>18.5</v>
      </c>
      <c r="C3886" s="18">
        <v>40112</v>
      </c>
      <c r="D3886" s="25">
        <v>19</v>
      </c>
      <c r="E3886" s="18">
        <v>40112</v>
      </c>
      <c r="F3886" s="25">
        <v>16.5</v>
      </c>
      <c r="G3886" s="18">
        <v>40109</v>
      </c>
      <c r="H3886" s="25">
        <v>20</v>
      </c>
      <c r="I3886" s="18">
        <v>40112</v>
      </c>
      <c r="J3886" s="25">
        <v>19.5</v>
      </c>
      <c r="K3886" s="18">
        <v>40112</v>
      </c>
      <c r="L3886" s="25">
        <v>20.38</v>
      </c>
      <c r="O3886" s="18">
        <v>40101</v>
      </c>
      <c r="P3886" s="6">
        <v>20</v>
      </c>
      <c r="Q3886" s="18">
        <v>40093</v>
      </c>
      <c r="R3886" s="6">
        <v>19</v>
      </c>
      <c r="S3886" s="18">
        <v>40112</v>
      </c>
      <c r="T3886" s="6">
        <v>20.25</v>
      </c>
    </row>
    <row r="3887" spans="1:20" x14ac:dyDescent="0.2">
      <c r="A3887" s="18">
        <v>40108</v>
      </c>
      <c r="B3887" s="25">
        <v>18.5</v>
      </c>
      <c r="C3887" s="18">
        <v>40109</v>
      </c>
      <c r="D3887" s="25">
        <v>19</v>
      </c>
      <c r="E3887" s="18">
        <v>40109</v>
      </c>
      <c r="F3887" s="25">
        <v>16.5</v>
      </c>
      <c r="G3887" s="18">
        <v>40108</v>
      </c>
      <c r="H3887" s="25">
        <v>20</v>
      </c>
      <c r="I3887" s="18">
        <v>40109</v>
      </c>
      <c r="J3887" s="25">
        <v>19.5</v>
      </c>
      <c r="K3887" s="18">
        <v>40109</v>
      </c>
      <c r="L3887" s="25">
        <v>20.38</v>
      </c>
      <c r="O3887" s="18">
        <v>40100</v>
      </c>
      <c r="P3887" s="6">
        <v>20</v>
      </c>
      <c r="Q3887" s="18">
        <v>40092</v>
      </c>
      <c r="R3887" s="6">
        <v>19</v>
      </c>
      <c r="S3887" s="18">
        <v>40109</v>
      </c>
      <c r="T3887" s="6">
        <v>20.25</v>
      </c>
    </row>
    <row r="3888" spans="1:20" x14ac:dyDescent="0.2">
      <c r="A3888" s="18">
        <v>40107</v>
      </c>
      <c r="B3888" s="25">
        <v>18.5</v>
      </c>
      <c r="C3888" s="18">
        <v>40108</v>
      </c>
      <c r="D3888" s="25">
        <v>19</v>
      </c>
      <c r="E3888" s="18">
        <v>40108</v>
      </c>
      <c r="F3888" s="25">
        <v>16.88</v>
      </c>
      <c r="G3888" s="18">
        <v>40107</v>
      </c>
      <c r="H3888" s="25">
        <v>20</v>
      </c>
      <c r="I3888" s="18">
        <v>40108</v>
      </c>
      <c r="J3888" s="25">
        <v>19.5</v>
      </c>
      <c r="K3888" s="18">
        <v>40108</v>
      </c>
      <c r="L3888" s="25">
        <v>20.38</v>
      </c>
      <c r="O3888" s="18">
        <v>40099</v>
      </c>
      <c r="P3888" s="6">
        <v>20</v>
      </c>
      <c r="Q3888" s="18">
        <v>40091</v>
      </c>
      <c r="R3888" s="6">
        <v>19</v>
      </c>
      <c r="S3888" s="18">
        <v>40108</v>
      </c>
      <c r="T3888" s="6">
        <v>20.25</v>
      </c>
    </row>
    <row r="3889" spans="1:20" x14ac:dyDescent="0.2">
      <c r="A3889" s="18">
        <v>40106</v>
      </c>
      <c r="B3889" s="25">
        <v>18.5</v>
      </c>
      <c r="C3889" s="18">
        <v>40107</v>
      </c>
      <c r="D3889" s="25">
        <v>19</v>
      </c>
      <c r="E3889" s="18">
        <v>40107</v>
      </c>
      <c r="F3889" s="25">
        <v>16.88</v>
      </c>
      <c r="G3889" s="18">
        <v>40106</v>
      </c>
      <c r="H3889" s="25">
        <v>20</v>
      </c>
      <c r="I3889" s="18">
        <v>40107</v>
      </c>
      <c r="J3889" s="25">
        <v>19.5</v>
      </c>
      <c r="K3889" s="18">
        <v>40107</v>
      </c>
      <c r="L3889" s="25">
        <v>20.38</v>
      </c>
      <c r="O3889" s="18">
        <v>40098</v>
      </c>
      <c r="P3889" s="6">
        <v>20</v>
      </c>
      <c r="Q3889" s="18">
        <v>40088</v>
      </c>
      <c r="R3889" s="6">
        <v>19</v>
      </c>
      <c r="S3889" s="18">
        <v>40107</v>
      </c>
      <c r="T3889" s="6">
        <v>20.25</v>
      </c>
    </row>
    <row r="3890" spans="1:20" x14ac:dyDescent="0.2">
      <c r="A3890" s="18">
        <v>40105</v>
      </c>
      <c r="B3890" s="25">
        <v>18.5</v>
      </c>
      <c r="C3890" s="18">
        <v>40106</v>
      </c>
      <c r="D3890" s="25">
        <v>19</v>
      </c>
      <c r="E3890" s="18">
        <v>40106</v>
      </c>
      <c r="F3890" s="25">
        <v>16.88</v>
      </c>
      <c r="G3890" s="18">
        <v>40105</v>
      </c>
      <c r="H3890" s="25">
        <v>20.5</v>
      </c>
      <c r="I3890" s="18">
        <v>40106</v>
      </c>
      <c r="J3890" s="25">
        <v>19.5</v>
      </c>
      <c r="K3890" s="18">
        <v>40106</v>
      </c>
      <c r="L3890" s="25">
        <v>21.5</v>
      </c>
      <c r="O3890" s="18">
        <v>40095</v>
      </c>
      <c r="P3890" s="6">
        <v>20</v>
      </c>
      <c r="Q3890" s="18">
        <v>40087</v>
      </c>
      <c r="R3890" s="6">
        <v>19</v>
      </c>
      <c r="S3890" s="18">
        <v>40106</v>
      </c>
      <c r="T3890" s="6">
        <v>20.25</v>
      </c>
    </row>
    <row r="3891" spans="1:20" x14ac:dyDescent="0.2">
      <c r="A3891" s="18">
        <v>40102</v>
      </c>
      <c r="B3891" s="25">
        <v>18.5</v>
      </c>
      <c r="C3891" s="18">
        <v>40105</v>
      </c>
      <c r="D3891" s="25">
        <v>19</v>
      </c>
      <c r="E3891" s="18">
        <v>40105</v>
      </c>
      <c r="F3891" s="25">
        <v>16.88</v>
      </c>
      <c r="G3891" s="18">
        <v>40102</v>
      </c>
      <c r="H3891" s="25">
        <v>20.5</v>
      </c>
      <c r="I3891" s="18">
        <v>40105</v>
      </c>
      <c r="J3891" s="25">
        <v>19.5</v>
      </c>
      <c r="K3891" s="18">
        <v>40105</v>
      </c>
      <c r="L3891" s="25">
        <v>21.75</v>
      </c>
      <c r="O3891" s="18">
        <v>40094</v>
      </c>
      <c r="P3891" s="6">
        <v>20</v>
      </c>
      <c r="Q3891" s="18">
        <v>40086</v>
      </c>
      <c r="R3891" s="6">
        <v>19</v>
      </c>
      <c r="S3891" s="18">
        <v>40105</v>
      </c>
      <c r="T3891" s="6">
        <v>20.25</v>
      </c>
    </row>
    <row r="3892" spans="1:20" x14ac:dyDescent="0.2">
      <c r="A3892" s="18">
        <v>40101</v>
      </c>
      <c r="B3892" s="25">
        <v>18.75</v>
      </c>
      <c r="C3892" s="18">
        <v>40102</v>
      </c>
      <c r="D3892" s="25">
        <v>19</v>
      </c>
      <c r="E3892" s="18">
        <v>40102</v>
      </c>
      <c r="F3892" s="25">
        <v>16.88</v>
      </c>
      <c r="G3892" s="18">
        <v>40101</v>
      </c>
      <c r="H3892" s="25">
        <v>20.5</v>
      </c>
      <c r="I3892" s="18">
        <v>40102</v>
      </c>
      <c r="J3892" s="25">
        <v>19.5</v>
      </c>
      <c r="K3892" s="18">
        <v>40102</v>
      </c>
      <c r="L3892" s="25">
        <v>21.75</v>
      </c>
      <c r="O3892" s="18">
        <v>40093</v>
      </c>
      <c r="P3892" s="6">
        <v>20</v>
      </c>
      <c r="Q3892" s="18">
        <v>40085</v>
      </c>
      <c r="R3892" s="6">
        <v>19</v>
      </c>
      <c r="S3892" s="18">
        <v>40102</v>
      </c>
      <c r="T3892" s="6">
        <v>20.25</v>
      </c>
    </row>
    <row r="3893" spans="1:20" x14ac:dyDescent="0.2">
      <c r="A3893" s="18">
        <v>40100</v>
      </c>
      <c r="B3893" s="25">
        <v>18.75</v>
      </c>
      <c r="C3893" s="18">
        <v>40101</v>
      </c>
      <c r="D3893" s="25">
        <v>19.5</v>
      </c>
      <c r="E3893" s="18">
        <v>40101</v>
      </c>
      <c r="F3893" s="25">
        <v>16.88</v>
      </c>
      <c r="G3893" s="18">
        <v>40100</v>
      </c>
      <c r="H3893" s="25">
        <v>20.5</v>
      </c>
      <c r="I3893" s="18">
        <v>40101</v>
      </c>
      <c r="J3893" s="25">
        <v>19.5</v>
      </c>
      <c r="K3893" s="18">
        <v>40101</v>
      </c>
      <c r="L3893" s="25">
        <v>21.75</v>
      </c>
      <c r="O3893" s="18">
        <v>40092</v>
      </c>
      <c r="P3893" s="6">
        <v>20.75</v>
      </c>
      <c r="Q3893" s="18">
        <v>40084</v>
      </c>
      <c r="R3893" s="6">
        <v>19</v>
      </c>
      <c r="S3893" s="18">
        <v>40101</v>
      </c>
      <c r="T3893" s="6">
        <v>20.25</v>
      </c>
    </row>
    <row r="3894" spans="1:20" x14ac:dyDescent="0.2">
      <c r="A3894" s="18">
        <v>40099</v>
      </c>
      <c r="B3894" s="25">
        <v>19</v>
      </c>
      <c r="C3894" s="18">
        <v>40100</v>
      </c>
      <c r="D3894" s="25">
        <v>19.5</v>
      </c>
      <c r="E3894" s="18">
        <v>40100</v>
      </c>
      <c r="F3894" s="25">
        <v>16.88</v>
      </c>
      <c r="G3894" s="18">
        <v>40099</v>
      </c>
      <c r="H3894" s="25">
        <v>20.5</v>
      </c>
      <c r="I3894" s="18">
        <v>40100</v>
      </c>
      <c r="J3894" s="25">
        <v>19.5</v>
      </c>
      <c r="K3894" s="18">
        <v>40100</v>
      </c>
      <c r="L3894" s="25">
        <v>21.75</v>
      </c>
      <c r="O3894" s="18">
        <v>40091</v>
      </c>
      <c r="P3894" s="6">
        <v>20.75</v>
      </c>
      <c r="Q3894" s="18">
        <v>40081</v>
      </c>
      <c r="R3894" s="6">
        <v>19</v>
      </c>
      <c r="S3894" s="18">
        <v>40100</v>
      </c>
      <c r="T3894" s="6">
        <v>20.25</v>
      </c>
    </row>
    <row r="3895" spans="1:20" x14ac:dyDescent="0.2">
      <c r="A3895" s="18">
        <v>40098</v>
      </c>
      <c r="B3895" s="25">
        <v>19</v>
      </c>
      <c r="C3895" s="18">
        <v>40099</v>
      </c>
      <c r="D3895" s="25">
        <v>19.5</v>
      </c>
      <c r="E3895" s="18">
        <v>40099</v>
      </c>
      <c r="F3895" s="25">
        <v>16.88</v>
      </c>
      <c r="G3895" s="18">
        <v>40098</v>
      </c>
      <c r="H3895" s="25">
        <v>20.5</v>
      </c>
      <c r="I3895" s="18">
        <v>40099</v>
      </c>
      <c r="J3895" s="25">
        <v>19.5</v>
      </c>
      <c r="K3895" s="18">
        <v>40099</v>
      </c>
      <c r="L3895" s="25">
        <v>21.75</v>
      </c>
      <c r="O3895" s="18">
        <v>40088</v>
      </c>
      <c r="P3895" s="6">
        <v>20.75</v>
      </c>
      <c r="Q3895" s="18">
        <v>40080</v>
      </c>
      <c r="R3895" s="6">
        <v>19</v>
      </c>
      <c r="S3895" s="18">
        <v>40099</v>
      </c>
      <c r="T3895" s="6">
        <v>20.25</v>
      </c>
    </row>
    <row r="3896" spans="1:20" x14ac:dyDescent="0.2">
      <c r="A3896" s="18">
        <v>40095</v>
      </c>
      <c r="B3896" s="25">
        <v>19</v>
      </c>
      <c r="C3896" s="18">
        <v>40098</v>
      </c>
      <c r="D3896" s="25">
        <v>19.5</v>
      </c>
      <c r="E3896" s="18">
        <v>40098</v>
      </c>
      <c r="F3896" s="25">
        <v>16.88</v>
      </c>
      <c r="G3896" s="18">
        <v>40095</v>
      </c>
      <c r="H3896" s="25">
        <v>20.5</v>
      </c>
      <c r="I3896" s="18">
        <v>40098</v>
      </c>
      <c r="J3896" s="25">
        <v>19.5</v>
      </c>
      <c r="K3896" s="18">
        <v>40098</v>
      </c>
      <c r="L3896" s="25">
        <v>21.75</v>
      </c>
      <c r="O3896" s="18">
        <v>40087</v>
      </c>
      <c r="P3896" s="6">
        <v>20.75</v>
      </c>
      <c r="Q3896" s="18">
        <v>40079</v>
      </c>
      <c r="R3896" s="6">
        <v>19</v>
      </c>
      <c r="S3896" s="18">
        <v>40098</v>
      </c>
      <c r="T3896" s="6">
        <v>20.25</v>
      </c>
    </row>
    <row r="3897" spans="1:20" x14ac:dyDescent="0.2">
      <c r="A3897" s="18">
        <v>40094</v>
      </c>
      <c r="B3897" s="25">
        <v>19</v>
      </c>
      <c r="C3897" s="18">
        <v>40095</v>
      </c>
      <c r="D3897" s="25">
        <v>19.5</v>
      </c>
      <c r="E3897" s="18">
        <v>40095</v>
      </c>
      <c r="F3897" s="25">
        <v>16.88</v>
      </c>
      <c r="G3897" s="18">
        <v>40094</v>
      </c>
      <c r="H3897" s="25">
        <v>21</v>
      </c>
      <c r="I3897" s="18">
        <v>40095</v>
      </c>
      <c r="J3897" s="25">
        <v>19.5</v>
      </c>
      <c r="K3897" s="18">
        <v>40095</v>
      </c>
      <c r="L3897" s="25">
        <v>21.75</v>
      </c>
      <c r="O3897" s="18">
        <v>40086</v>
      </c>
      <c r="P3897" s="6">
        <v>20.75</v>
      </c>
      <c r="Q3897" s="18">
        <v>40078</v>
      </c>
      <c r="R3897" s="6">
        <v>19</v>
      </c>
      <c r="S3897" s="18">
        <v>40095</v>
      </c>
      <c r="T3897" s="6">
        <v>20.25</v>
      </c>
    </row>
    <row r="3898" spans="1:20" x14ac:dyDescent="0.2">
      <c r="A3898" s="18">
        <v>40093</v>
      </c>
      <c r="B3898" s="25">
        <v>19</v>
      </c>
      <c r="C3898" s="18">
        <v>40094</v>
      </c>
      <c r="D3898" s="25">
        <v>19.5</v>
      </c>
      <c r="E3898" s="18">
        <v>40094</v>
      </c>
      <c r="F3898" s="25">
        <v>16.88</v>
      </c>
      <c r="G3898" s="18">
        <v>40093</v>
      </c>
      <c r="H3898" s="25">
        <v>21</v>
      </c>
      <c r="I3898" s="18">
        <v>40094</v>
      </c>
      <c r="J3898" s="25">
        <v>19.5</v>
      </c>
      <c r="K3898" s="18">
        <v>40094</v>
      </c>
      <c r="L3898" s="25">
        <v>21.75</v>
      </c>
      <c r="O3898" s="18">
        <v>40085</v>
      </c>
      <c r="P3898" s="6">
        <v>22</v>
      </c>
      <c r="Q3898" s="18">
        <v>40077</v>
      </c>
      <c r="R3898" s="6">
        <v>19</v>
      </c>
      <c r="S3898" s="18">
        <v>40094</v>
      </c>
      <c r="T3898" s="6">
        <v>20.25</v>
      </c>
    </row>
    <row r="3899" spans="1:20" x14ac:dyDescent="0.2">
      <c r="A3899" s="18">
        <v>40092</v>
      </c>
      <c r="B3899" s="25">
        <v>19</v>
      </c>
      <c r="C3899" s="18">
        <v>40093</v>
      </c>
      <c r="D3899" s="25">
        <v>19.5</v>
      </c>
      <c r="E3899" s="18">
        <v>40093</v>
      </c>
      <c r="F3899" s="25">
        <v>17.38</v>
      </c>
      <c r="G3899" s="18">
        <v>40092</v>
      </c>
      <c r="H3899" s="25">
        <v>21</v>
      </c>
      <c r="I3899" s="18">
        <v>40093</v>
      </c>
      <c r="J3899" s="25">
        <v>20.25</v>
      </c>
      <c r="K3899" s="18">
        <v>40093</v>
      </c>
      <c r="L3899" s="25">
        <v>21.75</v>
      </c>
      <c r="O3899" s="18">
        <v>40084</v>
      </c>
      <c r="P3899" s="6">
        <v>22</v>
      </c>
      <c r="Q3899" s="18">
        <v>40074</v>
      </c>
      <c r="R3899" s="6">
        <v>19</v>
      </c>
      <c r="S3899" s="18">
        <v>40093</v>
      </c>
      <c r="T3899" s="6">
        <v>20.25</v>
      </c>
    </row>
    <row r="3900" spans="1:20" x14ac:dyDescent="0.2">
      <c r="A3900" s="18">
        <v>40091</v>
      </c>
      <c r="B3900" s="25">
        <v>19</v>
      </c>
      <c r="C3900" s="18">
        <v>40092</v>
      </c>
      <c r="D3900" s="25">
        <v>20</v>
      </c>
      <c r="E3900" s="18">
        <v>40092</v>
      </c>
      <c r="F3900" s="25">
        <v>17.38</v>
      </c>
      <c r="G3900" s="18">
        <v>40091</v>
      </c>
      <c r="H3900" s="25">
        <v>21</v>
      </c>
      <c r="I3900" s="18">
        <v>40092</v>
      </c>
      <c r="J3900" s="25">
        <v>20.25</v>
      </c>
      <c r="K3900" s="18">
        <v>40092</v>
      </c>
      <c r="L3900" s="25">
        <v>21.75</v>
      </c>
      <c r="O3900" s="18">
        <v>40081</v>
      </c>
      <c r="P3900" s="6">
        <v>22</v>
      </c>
      <c r="Q3900" s="18">
        <v>40073</v>
      </c>
      <c r="R3900" s="6">
        <v>19</v>
      </c>
      <c r="S3900" s="18">
        <v>40092</v>
      </c>
      <c r="T3900" s="6">
        <v>20.25</v>
      </c>
    </row>
    <row r="3901" spans="1:20" x14ac:dyDescent="0.2">
      <c r="A3901" s="18">
        <v>40088</v>
      </c>
      <c r="B3901" s="25">
        <v>19</v>
      </c>
      <c r="C3901" s="18">
        <v>40091</v>
      </c>
      <c r="D3901" s="25">
        <v>19.5</v>
      </c>
      <c r="E3901" s="18">
        <v>40091</v>
      </c>
      <c r="F3901" s="25">
        <v>17.38</v>
      </c>
      <c r="G3901" s="18">
        <v>40088</v>
      </c>
      <c r="H3901" s="25">
        <v>21</v>
      </c>
      <c r="I3901" s="18">
        <v>40091</v>
      </c>
      <c r="J3901" s="25">
        <v>20.25</v>
      </c>
      <c r="K3901" s="18">
        <v>40091</v>
      </c>
      <c r="L3901" s="25">
        <v>21.75</v>
      </c>
      <c r="O3901" s="18">
        <v>40080</v>
      </c>
      <c r="P3901" s="6">
        <v>22</v>
      </c>
      <c r="Q3901" s="18">
        <v>40072</v>
      </c>
      <c r="R3901" s="6">
        <v>20</v>
      </c>
      <c r="S3901" s="18">
        <v>40091</v>
      </c>
      <c r="T3901" s="6">
        <v>20.25</v>
      </c>
    </row>
    <row r="3902" spans="1:20" x14ac:dyDescent="0.2">
      <c r="A3902" s="18">
        <v>40087</v>
      </c>
      <c r="B3902" s="25">
        <v>19</v>
      </c>
      <c r="C3902" s="18">
        <v>40088</v>
      </c>
      <c r="D3902" s="25">
        <v>19.63</v>
      </c>
      <c r="E3902" s="18">
        <v>40088</v>
      </c>
      <c r="F3902" s="25">
        <v>17.38</v>
      </c>
      <c r="G3902" s="18">
        <v>40087</v>
      </c>
      <c r="H3902" s="25">
        <v>21</v>
      </c>
      <c r="I3902" s="18">
        <v>40088</v>
      </c>
      <c r="J3902" s="25">
        <v>20.25</v>
      </c>
      <c r="K3902" s="18">
        <v>40088</v>
      </c>
      <c r="L3902" s="25">
        <v>21.75</v>
      </c>
      <c r="O3902" s="18">
        <v>40079</v>
      </c>
      <c r="P3902" s="6">
        <v>23</v>
      </c>
      <c r="Q3902" s="18">
        <v>40071</v>
      </c>
      <c r="R3902" s="6">
        <v>20</v>
      </c>
      <c r="S3902" s="18">
        <v>40088</v>
      </c>
      <c r="T3902" s="6">
        <v>20.25</v>
      </c>
    </row>
    <row r="3903" spans="1:20" x14ac:dyDescent="0.2">
      <c r="A3903" s="18">
        <v>40086</v>
      </c>
      <c r="B3903" s="25">
        <v>20</v>
      </c>
      <c r="C3903" s="18">
        <v>40087</v>
      </c>
      <c r="D3903" s="25">
        <v>19.63</v>
      </c>
      <c r="E3903" s="18">
        <v>40087</v>
      </c>
      <c r="F3903" s="25">
        <v>17.63</v>
      </c>
      <c r="G3903" s="18">
        <v>40086</v>
      </c>
      <c r="H3903" s="25">
        <v>21</v>
      </c>
      <c r="I3903" s="18">
        <v>40087</v>
      </c>
      <c r="J3903" s="25">
        <v>20.25</v>
      </c>
      <c r="K3903" s="18">
        <v>40087</v>
      </c>
      <c r="L3903" s="25">
        <v>21.75</v>
      </c>
      <c r="O3903" s="18">
        <v>40078</v>
      </c>
      <c r="P3903" s="6">
        <v>23</v>
      </c>
      <c r="Q3903" s="18">
        <v>40070</v>
      </c>
      <c r="R3903" s="6">
        <v>20</v>
      </c>
      <c r="S3903" s="18">
        <v>40087</v>
      </c>
      <c r="T3903" s="6">
        <v>20.5</v>
      </c>
    </row>
    <row r="3904" spans="1:20" x14ac:dyDescent="0.2">
      <c r="A3904" s="18">
        <v>40085</v>
      </c>
      <c r="B3904" s="25">
        <v>20</v>
      </c>
      <c r="C3904" s="18">
        <v>40086</v>
      </c>
      <c r="D3904" s="25">
        <v>20</v>
      </c>
      <c r="E3904" s="18">
        <v>40086</v>
      </c>
      <c r="F3904" s="25">
        <v>17.63</v>
      </c>
      <c r="G3904" s="18">
        <v>40085</v>
      </c>
      <c r="H3904" s="25">
        <v>21.5</v>
      </c>
      <c r="I3904" s="18">
        <v>40086</v>
      </c>
      <c r="J3904" s="25">
        <v>20.25</v>
      </c>
      <c r="K3904" s="18">
        <v>40086</v>
      </c>
      <c r="L3904" s="25">
        <v>21.75</v>
      </c>
      <c r="O3904" s="18">
        <v>40077</v>
      </c>
      <c r="P3904" s="6">
        <v>23</v>
      </c>
      <c r="Q3904" s="18">
        <v>40067</v>
      </c>
      <c r="R3904" s="6">
        <v>20</v>
      </c>
      <c r="S3904" s="18">
        <v>40086</v>
      </c>
      <c r="T3904" s="6">
        <v>20.88</v>
      </c>
    </row>
    <row r="3905" spans="1:20" x14ac:dyDescent="0.2">
      <c r="A3905" s="18">
        <v>40084</v>
      </c>
      <c r="B3905" s="25">
        <v>20</v>
      </c>
      <c r="C3905" s="18">
        <v>40085</v>
      </c>
      <c r="D3905" s="25">
        <v>20</v>
      </c>
      <c r="E3905" s="18">
        <v>40085</v>
      </c>
      <c r="F3905" s="25">
        <v>17.88</v>
      </c>
      <c r="G3905" s="18">
        <v>40084</v>
      </c>
      <c r="H3905" s="25">
        <v>21.5</v>
      </c>
      <c r="I3905" s="18">
        <v>40085</v>
      </c>
      <c r="J3905" s="25">
        <v>20.25</v>
      </c>
      <c r="K3905" s="18">
        <v>40085</v>
      </c>
      <c r="L3905" s="25">
        <v>21.75</v>
      </c>
      <c r="O3905" s="18">
        <v>40074</v>
      </c>
      <c r="P3905" s="6">
        <v>24</v>
      </c>
      <c r="Q3905" s="18">
        <v>40066</v>
      </c>
      <c r="R3905" s="6">
        <v>20</v>
      </c>
      <c r="S3905" s="18">
        <v>40085</v>
      </c>
      <c r="T3905" s="6">
        <v>22.75</v>
      </c>
    </row>
    <row r="3906" spans="1:20" x14ac:dyDescent="0.2">
      <c r="A3906" s="18">
        <v>40081</v>
      </c>
      <c r="B3906" s="25">
        <v>20</v>
      </c>
      <c r="C3906" s="18">
        <v>40084</v>
      </c>
      <c r="D3906" s="25">
        <v>20</v>
      </c>
      <c r="E3906" s="18">
        <v>40084</v>
      </c>
      <c r="F3906" s="25">
        <v>17.88</v>
      </c>
      <c r="G3906" s="18">
        <v>40081</v>
      </c>
      <c r="H3906" s="25">
        <v>22</v>
      </c>
      <c r="I3906" s="18">
        <v>40084</v>
      </c>
      <c r="J3906" s="25">
        <v>20.25</v>
      </c>
      <c r="K3906" s="18">
        <v>40084</v>
      </c>
      <c r="L3906" s="25">
        <v>21.25</v>
      </c>
      <c r="O3906" s="18">
        <v>40073</v>
      </c>
      <c r="P3906" s="6">
        <v>24</v>
      </c>
      <c r="Q3906" s="18">
        <v>40065</v>
      </c>
      <c r="R3906" s="6">
        <v>20</v>
      </c>
      <c r="S3906" s="18">
        <v>40084</v>
      </c>
      <c r="T3906" s="6">
        <v>22.75</v>
      </c>
    </row>
    <row r="3907" spans="1:20" x14ac:dyDescent="0.2">
      <c r="A3907" s="18">
        <v>40080</v>
      </c>
      <c r="B3907" s="25">
        <v>20</v>
      </c>
      <c r="C3907" s="18">
        <v>40081</v>
      </c>
      <c r="D3907" s="25">
        <v>20</v>
      </c>
      <c r="E3907" s="18">
        <v>40081</v>
      </c>
      <c r="F3907" s="25">
        <v>17.88</v>
      </c>
      <c r="G3907" s="18">
        <v>40080</v>
      </c>
      <c r="H3907" s="25">
        <v>22</v>
      </c>
      <c r="I3907" s="18">
        <v>40081</v>
      </c>
      <c r="J3907" s="25">
        <v>20.25</v>
      </c>
      <c r="K3907" s="18">
        <v>40081</v>
      </c>
      <c r="L3907" s="25">
        <v>21.25</v>
      </c>
      <c r="O3907" s="18">
        <v>40072</v>
      </c>
      <c r="P3907" s="6">
        <v>24</v>
      </c>
      <c r="Q3907" s="18">
        <v>40064</v>
      </c>
      <c r="R3907" s="6">
        <v>20</v>
      </c>
      <c r="S3907" s="18">
        <v>40081</v>
      </c>
      <c r="T3907" s="6">
        <v>22.75</v>
      </c>
    </row>
    <row r="3908" spans="1:20" x14ac:dyDescent="0.2">
      <c r="A3908" s="18">
        <v>40079</v>
      </c>
      <c r="B3908" s="25">
        <v>21</v>
      </c>
      <c r="C3908" s="18">
        <v>40080</v>
      </c>
      <c r="D3908" s="25">
        <v>20.5</v>
      </c>
      <c r="E3908" s="18">
        <v>40080</v>
      </c>
      <c r="F3908" s="25">
        <v>17.88</v>
      </c>
      <c r="G3908" s="18">
        <v>40079</v>
      </c>
      <c r="H3908" s="25">
        <v>22</v>
      </c>
      <c r="I3908" s="18">
        <v>40080</v>
      </c>
      <c r="J3908" s="25">
        <v>20.25</v>
      </c>
      <c r="K3908" s="18">
        <v>40080</v>
      </c>
      <c r="L3908" s="25">
        <v>21.25</v>
      </c>
      <c r="O3908" s="18">
        <v>40071</v>
      </c>
      <c r="P3908" s="6">
        <v>24</v>
      </c>
      <c r="Q3908" s="18">
        <v>40060</v>
      </c>
      <c r="R3908" s="6">
        <v>20</v>
      </c>
      <c r="S3908" s="18">
        <v>40080</v>
      </c>
      <c r="T3908" s="6">
        <v>22.75</v>
      </c>
    </row>
    <row r="3909" spans="1:20" x14ac:dyDescent="0.2">
      <c r="A3909" s="18">
        <v>40078</v>
      </c>
      <c r="B3909" s="25">
        <v>21</v>
      </c>
      <c r="C3909" s="18">
        <v>40079</v>
      </c>
      <c r="D3909" s="25">
        <v>21.25</v>
      </c>
      <c r="E3909" s="18">
        <v>40079</v>
      </c>
      <c r="F3909" s="25">
        <v>17.88</v>
      </c>
      <c r="G3909" s="18">
        <v>40078</v>
      </c>
      <c r="H3909" s="25">
        <v>22</v>
      </c>
      <c r="I3909" s="18">
        <v>40079</v>
      </c>
      <c r="J3909" s="25">
        <v>20.25</v>
      </c>
      <c r="K3909" s="18">
        <v>40079</v>
      </c>
      <c r="L3909" s="25">
        <v>21.25</v>
      </c>
      <c r="O3909" s="18">
        <v>40070</v>
      </c>
      <c r="P3909" s="6">
        <v>24</v>
      </c>
      <c r="Q3909" s="18">
        <v>40059</v>
      </c>
      <c r="R3909" s="6">
        <v>20</v>
      </c>
      <c r="S3909" s="18">
        <v>40079</v>
      </c>
      <c r="T3909" s="6">
        <v>22.75</v>
      </c>
    </row>
    <row r="3910" spans="1:20" x14ac:dyDescent="0.2">
      <c r="A3910" s="18">
        <v>40077</v>
      </c>
      <c r="B3910" s="25">
        <v>21</v>
      </c>
      <c r="C3910" s="18">
        <v>40078</v>
      </c>
      <c r="D3910" s="25">
        <v>22</v>
      </c>
      <c r="E3910" s="18">
        <v>40078</v>
      </c>
      <c r="F3910" s="25">
        <v>17.88</v>
      </c>
      <c r="G3910" s="18">
        <v>40077</v>
      </c>
      <c r="H3910" s="25">
        <v>22.5</v>
      </c>
      <c r="I3910" s="18">
        <v>40078</v>
      </c>
      <c r="J3910" s="25">
        <v>20.25</v>
      </c>
      <c r="K3910" s="18">
        <v>40078</v>
      </c>
      <c r="L3910" s="25">
        <v>21.13</v>
      </c>
      <c r="O3910" s="18">
        <v>40067</v>
      </c>
      <c r="P3910" s="6">
        <v>24</v>
      </c>
      <c r="Q3910" s="18">
        <v>40058</v>
      </c>
      <c r="R3910" s="6">
        <v>20</v>
      </c>
      <c r="S3910" s="18">
        <v>40078</v>
      </c>
      <c r="T3910" s="6">
        <v>22.75</v>
      </c>
    </row>
    <row r="3911" spans="1:20" x14ac:dyDescent="0.2">
      <c r="A3911" s="18">
        <v>40074</v>
      </c>
      <c r="B3911" s="25">
        <v>21</v>
      </c>
      <c r="C3911" s="18">
        <v>40077</v>
      </c>
      <c r="D3911" s="25">
        <v>22.13</v>
      </c>
      <c r="E3911" s="18">
        <v>40077</v>
      </c>
      <c r="F3911" s="25">
        <v>17.88</v>
      </c>
      <c r="G3911" s="18">
        <v>40074</v>
      </c>
      <c r="H3911" s="25">
        <v>22.5</v>
      </c>
      <c r="I3911" s="18">
        <v>40077</v>
      </c>
      <c r="J3911" s="25">
        <v>21.25</v>
      </c>
      <c r="K3911" s="18">
        <v>40077</v>
      </c>
      <c r="L3911" s="25">
        <v>21.25</v>
      </c>
      <c r="O3911" s="18">
        <v>40066</v>
      </c>
      <c r="P3911" s="6">
        <v>24</v>
      </c>
      <c r="Q3911" s="18">
        <v>40057</v>
      </c>
      <c r="R3911" s="6">
        <v>20</v>
      </c>
      <c r="S3911" s="18">
        <v>40077</v>
      </c>
      <c r="T3911" s="6">
        <v>22.88</v>
      </c>
    </row>
    <row r="3912" spans="1:20" x14ac:dyDescent="0.2">
      <c r="A3912" s="18">
        <v>40073</v>
      </c>
      <c r="B3912" s="25">
        <v>21</v>
      </c>
      <c r="C3912" s="18">
        <v>40074</v>
      </c>
      <c r="D3912" s="25">
        <v>22.13</v>
      </c>
      <c r="E3912" s="18">
        <v>40074</v>
      </c>
      <c r="F3912" s="25">
        <v>17.88</v>
      </c>
      <c r="G3912" s="18">
        <v>40073</v>
      </c>
      <c r="H3912" s="25">
        <v>22.5</v>
      </c>
      <c r="I3912" s="18">
        <v>40074</v>
      </c>
      <c r="J3912" s="25">
        <v>21.25</v>
      </c>
      <c r="K3912" s="18">
        <v>40074</v>
      </c>
      <c r="L3912" s="25">
        <v>21.25</v>
      </c>
      <c r="O3912" s="18">
        <v>40065</v>
      </c>
      <c r="P3912" s="6">
        <v>24</v>
      </c>
      <c r="Q3912" s="18">
        <v>40056</v>
      </c>
      <c r="R3912" s="6">
        <v>20</v>
      </c>
      <c r="S3912" s="18">
        <v>40074</v>
      </c>
      <c r="T3912" s="6">
        <v>22.88</v>
      </c>
    </row>
    <row r="3913" spans="1:20" x14ac:dyDescent="0.2">
      <c r="A3913" s="18">
        <v>40072</v>
      </c>
      <c r="B3913" s="25">
        <v>21</v>
      </c>
      <c r="C3913" s="18">
        <v>40073</v>
      </c>
      <c r="D3913" s="25">
        <v>22.13</v>
      </c>
      <c r="E3913" s="18">
        <v>40073</v>
      </c>
      <c r="F3913" s="25">
        <v>17.88</v>
      </c>
      <c r="G3913" s="18">
        <v>40072</v>
      </c>
      <c r="H3913" s="25">
        <v>22.5</v>
      </c>
      <c r="I3913" s="18">
        <v>40073</v>
      </c>
      <c r="J3913" s="25">
        <v>21.25</v>
      </c>
      <c r="K3913" s="18">
        <v>40073</v>
      </c>
      <c r="L3913" s="25">
        <v>21.25</v>
      </c>
      <c r="O3913" s="18">
        <v>40064</v>
      </c>
      <c r="P3913" s="6">
        <v>24</v>
      </c>
      <c r="Q3913" s="18">
        <v>40053</v>
      </c>
      <c r="R3913" s="6">
        <v>20</v>
      </c>
      <c r="S3913" s="18">
        <v>40073</v>
      </c>
      <c r="T3913" s="6">
        <v>22.88</v>
      </c>
    </row>
    <row r="3914" spans="1:20" x14ac:dyDescent="0.2">
      <c r="A3914" s="18">
        <v>40071</v>
      </c>
      <c r="B3914" s="25">
        <v>21</v>
      </c>
      <c r="C3914" s="18">
        <v>40072</v>
      </c>
      <c r="D3914" s="25">
        <v>22.13</v>
      </c>
      <c r="E3914" s="18">
        <v>40072</v>
      </c>
      <c r="F3914" s="25">
        <v>18.38</v>
      </c>
      <c r="G3914" s="18">
        <v>40071</v>
      </c>
      <c r="H3914" s="25">
        <v>22.5</v>
      </c>
      <c r="I3914" s="18">
        <v>40072</v>
      </c>
      <c r="J3914" s="25">
        <v>21.25</v>
      </c>
      <c r="K3914" s="18">
        <v>40072</v>
      </c>
      <c r="L3914" s="25">
        <v>21.25</v>
      </c>
      <c r="O3914" s="18">
        <v>40060</v>
      </c>
      <c r="P3914" s="6">
        <v>24</v>
      </c>
      <c r="Q3914" s="18">
        <v>40052</v>
      </c>
      <c r="R3914" s="6">
        <v>20</v>
      </c>
      <c r="S3914" s="18">
        <v>40072</v>
      </c>
      <c r="T3914" s="6">
        <v>22.88</v>
      </c>
    </row>
    <row r="3915" spans="1:20" x14ac:dyDescent="0.2">
      <c r="A3915" s="18">
        <v>40070</v>
      </c>
      <c r="B3915" s="25">
        <v>21</v>
      </c>
      <c r="C3915" s="18">
        <v>40071</v>
      </c>
      <c r="D3915" s="25">
        <v>22.13</v>
      </c>
      <c r="E3915" s="18">
        <v>40071</v>
      </c>
      <c r="F3915" s="25">
        <v>18.38</v>
      </c>
      <c r="G3915" s="18">
        <v>40070</v>
      </c>
      <c r="H3915" s="25">
        <v>22.5</v>
      </c>
      <c r="I3915" s="18">
        <v>40071</v>
      </c>
      <c r="J3915" s="25">
        <v>21.25</v>
      </c>
      <c r="K3915" s="18">
        <v>40071</v>
      </c>
      <c r="L3915" s="25">
        <v>21.25</v>
      </c>
      <c r="O3915" s="18">
        <v>40059</v>
      </c>
      <c r="P3915" s="6">
        <v>24</v>
      </c>
      <c r="Q3915" s="18">
        <v>40051</v>
      </c>
      <c r="R3915" s="6">
        <v>20</v>
      </c>
      <c r="S3915" s="18">
        <v>40071</v>
      </c>
      <c r="T3915" s="6">
        <v>22.88</v>
      </c>
    </row>
    <row r="3916" spans="1:20" x14ac:dyDescent="0.2">
      <c r="A3916" s="18">
        <v>40067</v>
      </c>
      <c r="B3916" s="25">
        <v>22</v>
      </c>
      <c r="C3916" s="18">
        <v>40070</v>
      </c>
      <c r="D3916" s="25">
        <v>22</v>
      </c>
      <c r="E3916" s="18">
        <v>40070</v>
      </c>
      <c r="F3916" s="25">
        <v>18.38</v>
      </c>
      <c r="G3916" s="18">
        <v>40067</v>
      </c>
      <c r="H3916" s="25">
        <v>22.5</v>
      </c>
      <c r="I3916" s="18">
        <v>40070</v>
      </c>
      <c r="J3916" s="25">
        <v>21.25</v>
      </c>
      <c r="K3916" s="18">
        <v>40070</v>
      </c>
      <c r="L3916" s="25">
        <v>21.88</v>
      </c>
      <c r="O3916" s="18">
        <v>40058</v>
      </c>
      <c r="P3916" s="6">
        <v>24</v>
      </c>
      <c r="Q3916" s="18">
        <v>40050</v>
      </c>
      <c r="R3916" s="6">
        <v>20</v>
      </c>
      <c r="S3916" s="18">
        <v>40070</v>
      </c>
      <c r="T3916" s="6">
        <v>22.88</v>
      </c>
    </row>
    <row r="3917" spans="1:20" x14ac:dyDescent="0.2">
      <c r="A3917" s="18">
        <v>40066</v>
      </c>
      <c r="B3917" s="25">
        <v>22</v>
      </c>
      <c r="C3917" s="18">
        <v>40067</v>
      </c>
      <c r="D3917" s="25">
        <v>22.13</v>
      </c>
      <c r="E3917" s="18">
        <v>40067</v>
      </c>
      <c r="F3917" s="25">
        <v>18.38</v>
      </c>
      <c r="G3917" s="18">
        <v>40066</v>
      </c>
      <c r="H3917" s="25">
        <v>22.5</v>
      </c>
      <c r="I3917" s="18">
        <v>40067</v>
      </c>
      <c r="J3917" s="25">
        <v>21.25</v>
      </c>
      <c r="K3917" s="18">
        <v>40067</v>
      </c>
      <c r="L3917" s="25">
        <v>21.88</v>
      </c>
      <c r="O3917" s="18">
        <v>40057</v>
      </c>
      <c r="P3917" s="6">
        <v>24.5</v>
      </c>
      <c r="Q3917" s="18">
        <v>40049</v>
      </c>
      <c r="R3917" s="6">
        <v>20</v>
      </c>
      <c r="S3917" s="18">
        <v>40067</v>
      </c>
      <c r="T3917" s="6">
        <v>22.88</v>
      </c>
    </row>
    <row r="3918" spans="1:20" x14ac:dyDescent="0.2">
      <c r="A3918" s="18">
        <v>40065</v>
      </c>
      <c r="B3918" s="25">
        <v>22</v>
      </c>
      <c r="C3918" s="18">
        <v>40066</v>
      </c>
      <c r="D3918" s="25">
        <v>22.38</v>
      </c>
      <c r="E3918" s="18">
        <v>40066</v>
      </c>
      <c r="F3918" s="25">
        <v>18.38</v>
      </c>
      <c r="G3918" s="18">
        <v>40065</v>
      </c>
      <c r="H3918" s="25">
        <v>22.5</v>
      </c>
      <c r="I3918" s="18">
        <v>40066</v>
      </c>
      <c r="J3918" s="25">
        <v>21.25</v>
      </c>
      <c r="K3918" s="18">
        <v>40066</v>
      </c>
      <c r="L3918" s="25">
        <v>21.88</v>
      </c>
      <c r="O3918" s="18">
        <v>40056</v>
      </c>
      <c r="P3918" s="6">
        <v>24.5</v>
      </c>
      <c r="Q3918" s="18">
        <v>40046</v>
      </c>
      <c r="R3918" s="6">
        <v>20</v>
      </c>
      <c r="S3918" s="18">
        <v>40066</v>
      </c>
      <c r="T3918" s="6">
        <v>22.88</v>
      </c>
    </row>
    <row r="3919" spans="1:20" x14ac:dyDescent="0.2">
      <c r="A3919" s="18">
        <v>40064</v>
      </c>
      <c r="B3919" s="25">
        <v>22</v>
      </c>
      <c r="C3919" s="18">
        <v>40065</v>
      </c>
      <c r="D3919" s="25">
        <v>22.38</v>
      </c>
      <c r="E3919" s="18">
        <v>40065</v>
      </c>
      <c r="F3919" s="25">
        <v>18.38</v>
      </c>
      <c r="G3919" s="18">
        <v>40064</v>
      </c>
      <c r="H3919" s="25">
        <v>22.5</v>
      </c>
      <c r="I3919" s="18">
        <v>40065</v>
      </c>
      <c r="J3919" s="25">
        <v>21.25</v>
      </c>
      <c r="K3919" s="18">
        <v>40065</v>
      </c>
      <c r="L3919" s="25">
        <v>21.88</v>
      </c>
      <c r="O3919" s="18">
        <v>40053</v>
      </c>
      <c r="P3919" s="6">
        <v>24.5</v>
      </c>
      <c r="Q3919" s="18">
        <v>40045</v>
      </c>
      <c r="R3919" s="6">
        <v>20</v>
      </c>
      <c r="S3919" s="18">
        <v>40065</v>
      </c>
      <c r="T3919" s="6">
        <v>24</v>
      </c>
    </row>
    <row r="3920" spans="1:20" x14ac:dyDescent="0.2">
      <c r="A3920" s="18">
        <v>40060</v>
      </c>
      <c r="B3920" s="25">
        <v>22</v>
      </c>
      <c r="C3920" s="18">
        <v>40064</v>
      </c>
      <c r="D3920" s="25">
        <v>22.25</v>
      </c>
      <c r="E3920" s="18">
        <v>40064</v>
      </c>
      <c r="F3920" s="25">
        <v>18.38</v>
      </c>
      <c r="G3920" s="18">
        <v>40060</v>
      </c>
      <c r="H3920" s="25">
        <v>22.5</v>
      </c>
      <c r="I3920" s="18">
        <v>40064</v>
      </c>
      <c r="J3920" s="25">
        <v>21.25</v>
      </c>
      <c r="K3920" s="18">
        <v>40064</v>
      </c>
      <c r="L3920" s="25">
        <v>21.88</v>
      </c>
      <c r="O3920" s="18">
        <v>40052</v>
      </c>
      <c r="P3920" s="6">
        <v>24.5</v>
      </c>
      <c r="Q3920" s="18">
        <v>40044</v>
      </c>
      <c r="R3920" s="6">
        <v>20</v>
      </c>
      <c r="S3920" s="18">
        <v>40064</v>
      </c>
      <c r="T3920" s="6">
        <v>24</v>
      </c>
    </row>
    <row r="3921" spans="1:20" x14ac:dyDescent="0.2">
      <c r="A3921" s="18">
        <v>40059</v>
      </c>
      <c r="B3921" s="25">
        <v>22</v>
      </c>
      <c r="C3921" s="18">
        <v>40060</v>
      </c>
      <c r="D3921" s="25">
        <v>22.25</v>
      </c>
      <c r="E3921" s="18">
        <v>40060</v>
      </c>
      <c r="F3921" s="25">
        <v>18.38</v>
      </c>
      <c r="G3921" s="18">
        <v>40059</v>
      </c>
      <c r="H3921" s="25">
        <v>22.5</v>
      </c>
      <c r="I3921" s="18">
        <v>40060</v>
      </c>
      <c r="J3921" s="25">
        <v>21.25</v>
      </c>
      <c r="K3921" s="18">
        <v>40060</v>
      </c>
      <c r="L3921" s="25">
        <v>21.88</v>
      </c>
      <c r="O3921" s="18">
        <v>40051</v>
      </c>
      <c r="P3921" s="6">
        <v>24.5</v>
      </c>
      <c r="Q3921" s="18">
        <v>40043</v>
      </c>
      <c r="R3921" s="6">
        <v>20</v>
      </c>
      <c r="S3921" s="18">
        <v>40060</v>
      </c>
      <c r="T3921" s="6">
        <v>24</v>
      </c>
    </row>
    <row r="3922" spans="1:20" x14ac:dyDescent="0.2">
      <c r="A3922" s="18">
        <v>40058</v>
      </c>
      <c r="B3922" s="25">
        <v>22</v>
      </c>
      <c r="C3922" s="18">
        <v>40059</v>
      </c>
      <c r="D3922" s="25">
        <v>22.25</v>
      </c>
      <c r="E3922" s="18">
        <v>40059</v>
      </c>
      <c r="F3922" s="25">
        <v>18.38</v>
      </c>
      <c r="G3922" s="18">
        <v>40058</v>
      </c>
      <c r="H3922" s="25">
        <v>22.5</v>
      </c>
      <c r="I3922" s="18">
        <v>40059</v>
      </c>
      <c r="J3922" s="25">
        <v>21.25</v>
      </c>
      <c r="K3922" s="18">
        <v>40059</v>
      </c>
      <c r="L3922" s="25">
        <v>21.88</v>
      </c>
      <c r="O3922" s="18">
        <v>40050</v>
      </c>
      <c r="P3922" s="6">
        <v>23.75</v>
      </c>
      <c r="Q3922" s="18">
        <v>40042</v>
      </c>
      <c r="R3922" s="6">
        <v>20</v>
      </c>
      <c r="S3922" s="18">
        <v>40059</v>
      </c>
      <c r="T3922" s="6">
        <v>24</v>
      </c>
    </row>
    <row r="3923" spans="1:20" x14ac:dyDescent="0.2">
      <c r="A3923" s="18">
        <v>40057</v>
      </c>
      <c r="B3923" s="25">
        <v>22.5</v>
      </c>
      <c r="C3923" s="18">
        <v>40058</v>
      </c>
      <c r="D3923" s="25">
        <v>22.25</v>
      </c>
      <c r="E3923" s="18">
        <v>40058</v>
      </c>
      <c r="F3923" s="25">
        <v>18.38</v>
      </c>
      <c r="G3923" s="18">
        <v>40057</v>
      </c>
      <c r="H3923" s="25">
        <v>22.5</v>
      </c>
      <c r="I3923" s="18">
        <v>40058</v>
      </c>
      <c r="J3923" s="25">
        <v>21.25</v>
      </c>
      <c r="K3923" s="18">
        <v>40058</v>
      </c>
      <c r="L3923" s="25">
        <v>21.88</v>
      </c>
      <c r="O3923" s="18">
        <v>40049</v>
      </c>
      <c r="P3923" s="6">
        <v>23.25</v>
      </c>
      <c r="Q3923" s="18">
        <v>40039</v>
      </c>
      <c r="R3923" s="6">
        <v>20</v>
      </c>
      <c r="S3923" s="18">
        <v>40058</v>
      </c>
      <c r="T3923" s="6">
        <v>24</v>
      </c>
    </row>
    <row r="3924" spans="1:20" x14ac:dyDescent="0.2">
      <c r="A3924" s="18">
        <v>40056</v>
      </c>
      <c r="B3924" s="25">
        <v>22.5</v>
      </c>
      <c r="C3924" s="18">
        <v>40057</v>
      </c>
      <c r="D3924" s="25">
        <v>22.5</v>
      </c>
      <c r="E3924" s="18">
        <v>40057</v>
      </c>
      <c r="F3924" s="25">
        <v>18.38</v>
      </c>
      <c r="G3924" s="18">
        <v>40056</v>
      </c>
      <c r="H3924" s="25">
        <v>22.5</v>
      </c>
      <c r="I3924" s="18">
        <v>40057</v>
      </c>
      <c r="J3924" s="25">
        <v>21.25</v>
      </c>
      <c r="K3924" s="18">
        <v>40057</v>
      </c>
      <c r="L3924" s="25">
        <v>21.88</v>
      </c>
      <c r="O3924" s="18">
        <v>40046</v>
      </c>
      <c r="P3924" s="6">
        <v>23.25</v>
      </c>
      <c r="Q3924" s="18">
        <v>40038</v>
      </c>
      <c r="R3924" s="6">
        <v>20</v>
      </c>
      <c r="S3924" s="18">
        <v>40057</v>
      </c>
      <c r="T3924" s="6">
        <v>24</v>
      </c>
    </row>
    <row r="3925" spans="1:20" x14ac:dyDescent="0.2">
      <c r="A3925" s="18">
        <v>40053</v>
      </c>
      <c r="B3925" s="25">
        <v>22.5</v>
      </c>
      <c r="C3925" s="18">
        <v>40056</v>
      </c>
      <c r="D3925" s="25">
        <v>22.5</v>
      </c>
      <c r="E3925" s="18">
        <v>40056</v>
      </c>
      <c r="F3925" s="25">
        <v>18.38</v>
      </c>
      <c r="G3925" s="18">
        <v>40053</v>
      </c>
      <c r="H3925" s="25">
        <v>22.5</v>
      </c>
      <c r="I3925" s="18">
        <v>40056</v>
      </c>
      <c r="J3925" s="25">
        <v>21.25</v>
      </c>
      <c r="K3925" s="18">
        <v>40056</v>
      </c>
      <c r="L3925" s="25">
        <v>22.38</v>
      </c>
      <c r="O3925" s="18">
        <v>40045</v>
      </c>
      <c r="P3925" s="6">
        <v>23.25</v>
      </c>
      <c r="Q3925" s="18">
        <v>40037</v>
      </c>
      <c r="R3925" s="6">
        <v>20</v>
      </c>
      <c r="S3925" s="18">
        <v>40056</v>
      </c>
      <c r="T3925" s="6">
        <v>24.5</v>
      </c>
    </row>
    <row r="3926" spans="1:20" x14ac:dyDescent="0.2">
      <c r="A3926" s="18">
        <v>40052</v>
      </c>
      <c r="B3926" s="25">
        <v>22.88</v>
      </c>
      <c r="C3926" s="18">
        <v>40053</v>
      </c>
      <c r="D3926" s="25">
        <v>23</v>
      </c>
      <c r="E3926" s="18">
        <v>40053</v>
      </c>
      <c r="F3926" s="25">
        <v>18.38</v>
      </c>
      <c r="G3926" s="18">
        <v>40052</v>
      </c>
      <c r="H3926" s="25">
        <v>22.5</v>
      </c>
      <c r="I3926" s="18">
        <v>40053</v>
      </c>
      <c r="J3926" s="25">
        <v>21.25</v>
      </c>
      <c r="K3926" s="18">
        <v>40053</v>
      </c>
      <c r="L3926" s="25">
        <v>22.38</v>
      </c>
      <c r="O3926" s="18">
        <v>40044</v>
      </c>
      <c r="P3926" s="6">
        <v>23.25</v>
      </c>
      <c r="Q3926" s="18">
        <v>40036</v>
      </c>
      <c r="R3926" s="6">
        <v>20</v>
      </c>
      <c r="S3926" s="18">
        <v>40053</v>
      </c>
      <c r="T3926" s="6">
        <v>24.5</v>
      </c>
    </row>
    <row r="3927" spans="1:20" x14ac:dyDescent="0.2">
      <c r="A3927" s="18">
        <v>40051</v>
      </c>
      <c r="B3927" s="25">
        <v>22.88</v>
      </c>
      <c r="C3927" s="18">
        <v>40052</v>
      </c>
      <c r="D3927" s="25">
        <v>23</v>
      </c>
      <c r="E3927" s="18">
        <v>40052</v>
      </c>
      <c r="F3927" s="25">
        <v>18.38</v>
      </c>
      <c r="G3927" s="18">
        <v>40051</v>
      </c>
      <c r="H3927" s="25">
        <v>22.5</v>
      </c>
      <c r="I3927" s="18">
        <v>40052</v>
      </c>
      <c r="J3927" s="25">
        <v>21.25</v>
      </c>
      <c r="K3927" s="18">
        <v>40052</v>
      </c>
      <c r="L3927" s="25">
        <v>22.38</v>
      </c>
      <c r="O3927" s="18">
        <v>40043</v>
      </c>
      <c r="P3927" s="6">
        <v>23.25</v>
      </c>
      <c r="Q3927" s="18">
        <v>40035</v>
      </c>
      <c r="R3927" s="6">
        <v>20</v>
      </c>
      <c r="S3927" s="18">
        <v>40052</v>
      </c>
      <c r="T3927" s="6">
        <v>24.5</v>
      </c>
    </row>
    <row r="3928" spans="1:20" x14ac:dyDescent="0.2">
      <c r="A3928" s="18">
        <v>40050</v>
      </c>
      <c r="B3928" s="25">
        <v>22.88</v>
      </c>
      <c r="C3928" s="18">
        <v>40051</v>
      </c>
      <c r="D3928" s="25">
        <v>23</v>
      </c>
      <c r="E3928" s="18">
        <v>40051</v>
      </c>
      <c r="F3928" s="25">
        <v>18.38</v>
      </c>
      <c r="G3928" s="18">
        <v>40050</v>
      </c>
      <c r="H3928" s="25">
        <v>22.5</v>
      </c>
      <c r="I3928" s="18">
        <v>40051</v>
      </c>
      <c r="J3928" s="25">
        <v>21.25</v>
      </c>
      <c r="K3928" s="18">
        <v>40051</v>
      </c>
      <c r="L3928" s="25">
        <v>22.38</v>
      </c>
      <c r="O3928" s="18">
        <v>40042</v>
      </c>
      <c r="P3928" s="6">
        <v>23.25</v>
      </c>
      <c r="Q3928" s="18">
        <v>40032</v>
      </c>
      <c r="R3928" s="6">
        <v>20</v>
      </c>
      <c r="S3928" s="18">
        <v>40051</v>
      </c>
      <c r="T3928" s="6">
        <v>24.5</v>
      </c>
    </row>
    <row r="3929" spans="1:20" x14ac:dyDescent="0.2">
      <c r="A3929" s="18">
        <v>40049</v>
      </c>
      <c r="B3929" s="25">
        <v>23.13</v>
      </c>
      <c r="C3929" s="18">
        <v>40050</v>
      </c>
      <c r="D3929" s="25">
        <v>23</v>
      </c>
      <c r="E3929" s="18">
        <v>40050</v>
      </c>
      <c r="F3929" s="25">
        <v>18.38</v>
      </c>
      <c r="G3929" s="18">
        <v>40049</v>
      </c>
      <c r="H3929" s="25">
        <v>22.5</v>
      </c>
      <c r="I3929" s="18">
        <v>40050</v>
      </c>
      <c r="J3929" s="25">
        <v>21.25</v>
      </c>
      <c r="K3929" s="18">
        <v>40050</v>
      </c>
      <c r="L3929" s="25">
        <v>23</v>
      </c>
      <c r="O3929" s="18">
        <v>40039</v>
      </c>
      <c r="P3929" s="6">
        <v>22.5</v>
      </c>
      <c r="Q3929" s="18">
        <v>40031</v>
      </c>
      <c r="R3929" s="6">
        <v>19</v>
      </c>
      <c r="S3929" s="18">
        <v>40050</v>
      </c>
      <c r="T3929" s="6">
        <v>24</v>
      </c>
    </row>
    <row r="3930" spans="1:20" x14ac:dyDescent="0.2">
      <c r="A3930" s="18">
        <v>40046</v>
      </c>
      <c r="B3930" s="25">
        <v>23.25</v>
      </c>
      <c r="C3930" s="18">
        <v>40049</v>
      </c>
      <c r="D3930" s="25">
        <v>23.25</v>
      </c>
      <c r="E3930" s="18">
        <v>40049</v>
      </c>
      <c r="F3930" s="25">
        <v>18.38</v>
      </c>
      <c r="G3930" s="18">
        <v>40046</v>
      </c>
      <c r="H3930" s="25">
        <v>22.5</v>
      </c>
      <c r="I3930" s="18">
        <v>40049</v>
      </c>
      <c r="J3930" s="25">
        <v>21.25</v>
      </c>
      <c r="K3930" s="18">
        <v>40049</v>
      </c>
      <c r="L3930" s="25">
        <v>23</v>
      </c>
      <c r="O3930" s="18">
        <v>40038</v>
      </c>
      <c r="P3930" s="6">
        <v>22.5</v>
      </c>
      <c r="Q3930" s="18">
        <v>40030</v>
      </c>
      <c r="R3930" s="6">
        <v>19</v>
      </c>
      <c r="S3930" s="18">
        <v>40049</v>
      </c>
      <c r="T3930" s="6">
        <v>24</v>
      </c>
    </row>
    <row r="3931" spans="1:20" x14ac:dyDescent="0.2">
      <c r="A3931" s="18">
        <v>40045</v>
      </c>
      <c r="B3931" s="25">
        <v>23.25</v>
      </c>
      <c r="C3931" s="18">
        <v>40046</v>
      </c>
      <c r="D3931" s="25">
        <v>23.25</v>
      </c>
      <c r="E3931" s="18">
        <v>40046</v>
      </c>
      <c r="F3931" s="25">
        <v>18.38</v>
      </c>
      <c r="G3931" s="18">
        <v>40045</v>
      </c>
      <c r="H3931" s="25">
        <v>22.5</v>
      </c>
      <c r="I3931" s="18">
        <v>40046</v>
      </c>
      <c r="J3931" s="25">
        <v>21.25</v>
      </c>
      <c r="K3931" s="18">
        <v>40046</v>
      </c>
      <c r="L3931" s="25">
        <v>23</v>
      </c>
      <c r="O3931" s="18">
        <v>40037</v>
      </c>
      <c r="P3931" s="6">
        <v>22.5</v>
      </c>
      <c r="Q3931" s="18">
        <v>40029</v>
      </c>
      <c r="R3931" s="6">
        <v>19</v>
      </c>
      <c r="S3931" s="18">
        <v>40046</v>
      </c>
      <c r="T3931" s="6">
        <v>24</v>
      </c>
    </row>
    <row r="3932" spans="1:20" x14ac:dyDescent="0.2">
      <c r="A3932" s="18">
        <v>40044</v>
      </c>
      <c r="B3932" s="25">
        <v>23.25</v>
      </c>
      <c r="C3932" s="18">
        <v>40045</v>
      </c>
      <c r="D3932" s="25">
        <v>23.25</v>
      </c>
      <c r="E3932" s="18">
        <v>40045</v>
      </c>
      <c r="F3932" s="25">
        <v>18.38</v>
      </c>
      <c r="G3932" s="18">
        <v>40044</v>
      </c>
      <c r="H3932" s="25">
        <v>22.5</v>
      </c>
      <c r="I3932" s="18">
        <v>40045</v>
      </c>
      <c r="J3932" s="25">
        <v>21.25</v>
      </c>
      <c r="K3932" s="18">
        <v>40045</v>
      </c>
      <c r="L3932" s="25">
        <v>23</v>
      </c>
      <c r="O3932" s="18">
        <v>40036</v>
      </c>
      <c r="P3932" s="6">
        <v>22.5</v>
      </c>
      <c r="Q3932" s="18">
        <v>40028</v>
      </c>
      <c r="R3932" s="6">
        <v>19</v>
      </c>
      <c r="S3932" s="18">
        <v>40045</v>
      </c>
      <c r="T3932" s="6">
        <v>24</v>
      </c>
    </row>
    <row r="3933" spans="1:20" x14ac:dyDescent="0.2">
      <c r="A3933" s="18">
        <v>40043</v>
      </c>
      <c r="B3933" s="25">
        <v>23.25</v>
      </c>
      <c r="C3933" s="18">
        <v>40044</v>
      </c>
      <c r="D3933" s="25">
        <v>23.25</v>
      </c>
      <c r="E3933" s="18">
        <v>40044</v>
      </c>
      <c r="F3933" s="25">
        <v>18.38</v>
      </c>
      <c r="G3933" s="18">
        <v>40043</v>
      </c>
      <c r="H3933" s="25">
        <v>23.5</v>
      </c>
      <c r="I3933" s="18">
        <v>40044</v>
      </c>
      <c r="J3933" s="25">
        <v>21.25</v>
      </c>
      <c r="K3933" s="18">
        <v>40044</v>
      </c>
      <c r="L3933" s="25">
        <v>23</v>
      </c>
      <c r="O3933" s="18">
        <v>40035</v>
      </c>
      <c r="P3933" s="6">
        <v>22.5</v>
      </c>
      <c r="Q3933" s="18">
        <v>40025</v>
      </c>
      <c r="R3933" s="6">
        <v>19</v>
      </c>
      <c r="S3933" s="18">
        <v>40044</v>
      </c>
      <c r="T3933" s="6">
        <v>24</v>
      </c>
    </row>
    <row r="3934" spans="1:20" x14ac:dyDescent="0.2">
      <c r="A3934" s="18">
        <v>40042</v>
      </c>
      <c r="B3934" s="25">
        <v>23.25</v>
      </c>
      <c r="C3934" s="18">
        <v>40043</v>
      </c>
      <c r="D3934" s="25">
        <v>23.5</v>
      </c>
      <c r="E3934" s="18">
        <v>40043</v>
      </c>
      <c r="F3934" s="25">
        <v>18.38</v>
      </c>
      <c r="G3934" s="18">
        <v>40042</v>
      </c>
      <c r="H3934" s="25">
        <v>23.5</v>
      </c>
      <c r="I3934" s="18">
        <v>40043</v>
      </c>
      <c r="J3934" s="25">
        <v>21.25</v>
      </c>
      <c r="K3934" s="18">
        <v>40043</v>
      </c>
      <c r="L3934" s="25">
        <v>23</v>
      </c>
      <c r="O3934" s="18">
        <v>40032</v>
      </c>
      <c r="P3934" s="6">
        <v>22.5</v>
      </c>
      <c r="Q3934" s="18">
        <v>40024</v>
      </c>
      <c r="R3934" s="6">
        <v>19</v>
      </c>
      <c r="S3934" s="18">
        <v>40043</v>
      </c>
      <c r="T3934" s="6">
        <v>24.25</v>
      </c>
    </row>
    <row r="3935" spans="1:20" x14ac:dyDescent="0.2">
      <c r="A3935" s="18">
        <v>40039</v>
      </c>
      <c r="B3935" s="25">
        <v>23.25</v>
      </c>
      <c r="C3935" s="18">
        <v>40042</v>
      </c>
      <c r="D3935" s="25">
        <v>23.5</v>
      </c>
      <c r="E3935" s="18">
        <v>40042</v>
      </c>
      <c r="F3935" s="25">
        <v>18.38</v>
      </c>
      <c r="G3935" s="18">
        <v>40039</v>
      </c>
      <c r="H3935" s="25">
        <v>23.5</v>
      </c>
      <c r="I3935" s="18">
        <v>40042</v>
      </c>
      <c r="J3935" s="25">
        <v>21.25</v>
      </c>
      <c r="K3935" s="18">
        <v>40042</v>
      </c>
      <c r="L3935" s="25">
        <v>23</v>
      </c>
      <c r="O3935" s="18">
        <v>40031</v>
      </c>
      <c r="P3935" s="6">
        <v>22.5</v>
      </c>
      <c r="Q3935" s="18">
        <v>40023</v>
      </c>
      <c r="R3935" s="6">
        <v>19</v>
      </c>
      <c r="S3935" s="18">
        <v>40042</v>
      </c>
      <c r="T3935" s="6">
        <v>24.25</v>
      </c>
    </row>
    <row r="3936" spans="1:20" x14ac:dyDescent="0.2">
      <c r="A3936" s="18">
        <v>40038</v>
      </c>
      <c r="B3936" s="25">
        <v>23.5</v>
      </c>
      <c r="C3936" s="18">
        <v>40039</v>
      </c>
      <c r="D3936" s="25">
        <v>23.5</v>
      </c>
      <c r="E3936" s="18">
        <v>40039</v>
      </c>
      <c r="F3936" s="25">
        <v>18.38</v>
      </c>
      <c r="G3936" s="18">
        <v>40038</v>
      </c>
      <c r="H3936" s="25">
        <v>23.5</v>
      </c>
      <c r="I3936" s="18">
        <v>40039</v>
      </c>
      <c r="J3936" s="25">
        <v>21.25</v>
      </c>
      <c r="K3936" s="18">
        <v>40039</v>
      </c>
      <c r="L3936" s="25">
        <v>23</v>
      </c>
      <c r="O3936" s="18">
        <v>40030</v>
      </c>
      <c r="P3936" s="6">
        <v>21.5</v>
      </c>
      <c r="Q3936" s="18">
        <v>40022</v>
      </c>
      <c r="R3936" s="6">
        <v>19</v>
      </c>
      <c r="S3936" s="18">
        <v>40039</v>
      </c>
      <c r="T3936" s="6">
        <v>24.25</v>
      </c>
    </row>
    <row r="3937" spans="1:20" x14ac:dyDescent="0.2">
      <c r="A3937" s="18">
        <v>40037</v>
      </c>
      <c r="B3937" s="25">
        <v>23.5</v>
      </c>
      <c r="C3937" s="18">
        <v>40038</v>
      </c>
      <c r="D3937" s="25">
        <v>23.75</v>
      </c>
      <c r="E3937" s="18">
        <v>40038</v>
      </c>
      <c r="F3937" s="25">
        <v>18.38</v>
      </c>
      <c r="G3937" s="18">
        <v>40037</v>
      </c>
      <c r="H3937" s="25">
        <v>23.5</v>
      </c>
      <c r="I3937" s="18">
        <v>40038</v>
      </c>
      <c r="J3937" s="25">
        <v>21.25</v>
      </c>
      <c r="K3937" s="18">
        <v>40038</v>
      </c>
      <c r="L3937" s="25">
        <v>23</v>
      </c>
      <c r="O3937" s="18">
        <v>40029</v>
      </c>
      <c r="P3937" s="6">
        <v>21.5</v>
      </c>
      <c r="Q3937" s="18">
        <v>40021</v>
      </c>
      <c r="R3937" s="6">
        <v>19</v>
      </c>
      <c r="S3937" s="18">
        <v>40038</v>
      </c>
      <c r="T3937" s="6">
        <v>24.25</v>
      </c>
    </row>
    <row r="3938" spans="1:20" x14ac:dyDescent="0.2">
      <c r="A3938" s="18">
        <v>40036</v>
      </c>
      <c r="B3938" s="25">
        <v>23.5</v>
      </c>
      <c r="C3938" s="18">
        <v>40037</v>
      </c>
      <c r="D3938" s="25">
        <v>23.75</v>
      </c>
      <c r="E3938" s="18">
        <v>40037</v>
      </c>
      <c r="F3938" s="25">
        <v>18.38</v>
      </c>
      <c r="G3938" s="18">
        <v>40036</v>
      </c>
      <c r="H3938" s="25">
        <v>23.5</v>
      </c>
      <c r="I3938" s="18">
        <v>40037</v>
      </c>
      <c r="J3938" s="25">
        <v>21.25</v>
      </c>
      <c r="K3938" s="18">
        <v>40037</v>
      </c>
      <c r="L3938" s="25">
        <v>23.25</v>
      </c>
      <c r="O3938" s="18">
        <v>40028</v>
      </c>
      <c r="P3938" s="6">
        <v>21.5</v>
      </c>
      <c r="Q3938" s="18">
        <v>40018</v>
      </c>
      <c r="R3938" s="6">
        <v>19</v>
      </c>
      <c r="S3938" s="18">
        <v>40037</v>
      </c>
      <c r="T3938" s="6">
        <v>24.25</v>
      </c>
    </row>
    <row r="3939" spans="1:20" x14ac:dyDescent="0.2">
      <c r="A3939" s="18">
        <v>40035</v>
      </c>
      <c r="B3939" s="25">
        <v>23.5</v>
      </c>
      <c r="C3939" s="18">
        <v>40036</v>
      </c>
      <c r="D3939" s="25">
        <v>23.5</v>
      </c>
      <c r="E3939" s="18">
        <v>40036</v>
      </c>
      <c r="F3939" s="25">
        <v>18.38</v>
      </c>
      <c r="G3939" s="18">
        <v>40035</v>
      </c>
      <c r="H3939" s="25">
        <v>23.5</v>
      </c>
      <c r="I3939" s="18">
        <v>40036</v>
      </c>
      <c r="J3939" s="25">
        <v>21.25</v>
      </c>
      <c r="K3939" s="18">
        <v>40036</v>
      </c>
      <c r="L3939" s="25">
        <v>23.25</v>
      </c>
      <c r="O3939" s="18">
        <v>40025</v>
      </c>
      <c r="P3939" s="6">
        <v>21.5</v>
      </c>
      <c r="Q3939" s="18">
        <v>40017</v>
      </c>
      <c r="R3939" s="6">
        <v>19</v>
      </c>
      <c r="S3939" s="18">
        <v>40036</v>
      </c>
      <c r="T3939" s="6">
        <v>23</v>
      </c>
    </row>
    <row r="3940" spans="1:20" x14ac:dyDescent="0.2">
      <c r="A3940" s="18">
        <v>40032</v>
      </c>
      <c r="B3940" s="25">
        <v>23.5</v>
      </c>
      <c r="C3940" s="18">
        <v>40035</v>
      </c>
      <c r="D3940" s="25">
        <v>23.5</v>
      </c>
      <c r="E3940" s="18">
        <v>40035</v>
      </c>
      <c r="F3940" s="25">
        <v>18.38</v>
      </c>
      <c r="G3940" s="18">
        <v>40032</v>
      </c>
      <c r="H3940" s="25">
        <v>22.5</v>
      </c>
      <c r="I3940" s="18">
        <v>40035</v>
      </c>
      <c r="J3940" s="25">
        <v>21.25</v>
      </c>
      <c r="K3940" s="18">
        <v>40035</v>
      </c>
      <c r="L3940" s="25">
        <v>23.25</v>
      </c>
      <c r="O3940" s="18">
        <v>40024</v>
      </c>
      <c r="P3940" s="6">
        <v>21.5</v>
      </c>
      <c r="Q3940" s="18">
        <v>40016</v>
      </c>
      <c r="R3940" s="6">
        <v>19</v>
      </c>
      <c r="S3940" s="18">
        <v>40035</v>
      </c>
      <c r="T3940" s="6">
        <v>23</v>
      </c>
    </row>
    <row r="3941" spans="1:20" x14ac:dyDescent="0.2">
      <c r="A3941" s="18">
        <v>40031</v>
      </c>
      <c r="B3941" s="25">
        <v>23.25</v>
      </c>
      <c r="C3941" s="18">
        <v>40032</v>
      </c>
      <c r="D3941" s="25">
        <v>23.5</v>
      </c>
      <c r="E3941" s="18">
        <v>40032</v>
      </c>
      <c r="F3941" s="25">
        <v>18.38</v>
      </c>
      <c r="G3941" s="18">
        <v>40031</v>
      </c>
      <c r="H3941" s="25">
        <v>22.5</v>
      </c>
      <c r="I3941" s="18">
        <v>40032</v>
      </c>
      <c r="J3941" s="25">
        <v>21.25</v>
      </c>
      <c r="K3941" s="18">
        <v>40032</v>
      </c>
      <c r="L3941" s="25">
        <v>23.25</v>
      </c>
      <c r="O3941" s="18">
        <v>40023</v>
      </c>
      <c r="P3941" s="6">
        <v>21.5</v>
      </c>
      <c r="Q3941" s="18">
        <v>40015</v>
      </c>
      <c r="R3941" s="6">
        <v>19</v>
      </c>
      <c r="S3941" s="18">
        <v>40032</v>
      </c>
      <c r="T3941" s="6">
        <v>23</v>
      </c>
    </row>
    <row r="3942" spans="1:20" x14ac:dyDescent="0.2">
      <c r="A3942" s="18">
        <v>40030</v>
      </c>
      <c r="B3942" s="25">
        <v>23</v>
      </c>
      <c r="C3942" s="18">
        <v>40031</v>
      </c>
      <c r="D3942" s="25">
        <v>23.5</v>
      </c>
      <c r="E3942" s="18">
        <v>40031</v>
      </c>
      <c r="F3942" s="25">
        <v>17.88</v>
      </c>
      <c r="G3942" s="18">
        <v>40030</v>
      </c>
      <c r="H3942" s="25">
        <v>22.5</v>
      </c>
      <c r="I3942" s="18">
        <v>40031</v>
      </c>
      <c r="J3942" s="25">
        <v>21.25</v>
      </c>
      <c r="K3942" s="18">
        <v>40031</v>
      </c>
      <c r="L3942" s="25">
        <v>23.25</v>
      </c>
      <c r="O3942" s="18">
        <v>40022</v>
      </c>
      <c r="P3942" s="6">
        <v>21.5</v>
      </c>
      <c r="Q3942" s="18">
        <v>40014</v>
      </c>
      <c r="R3942" s="6">
        <v>19</v>
      </c>
      <c r="S3942" s="18">
        <v>40031</v>
      </c>
      <c r="T3942" s="6">
        <v>23</v>
      </c>
    </row>
    <row r="3943" spans="1:20" x14ac:dyDescent="0.2">
      <c r="A3943" s="18">
        <v>40029</v>
      </c>
      <c r="B3943" s="25">
        <v>23</v>
      </c>
      <c r="C3943" s="18">
        <v>40030</v>
      </c>
      <c r="D3943" s="25">
        <v>23.5</v>
      </c>
      <c r="E3943" s="18">
        <v>40030</v>
      </c>
      <c r="F3943" s="25">
        <v>17.88</v>
      </c>
      <c r="G3943" s="18">
        <v>40029</v>
      </c>
      <c r="H3943" s="25">
        <v>22.5</v>
      </c>
      <c r="I3943" s="18">
        <v>40030</v>
      </c>
      <c r="J3943" s="25">
        <v>21.25</v>
      </c>
      <c r="K3943" s="18">
        <v>40030</v>
      </c>
      <c r="L3943" s="25">
        <v>23.25</v>
      </c>
      <c r="O3943" s="18">
        <v>40021</v>
      </c>
      <c r="P3943" s="6">
        <v>21.5</v>
      </c>
      <c r="Q3943" s="18">
        <v>40011</v>
      </c>
      <c r="R3943" s="6">
        <v>19</v>
      </c>
      <c r="S3943" s="18">
        <v>40030</v>
      </c>
      <c r="T3943" s="6">
        <v>23</v>
      </c>
    </row>
    <row r="3944" spans="1:20" x14ac:dyDescent="0.2">
      <c r="A3944" s="18">
        <v>40028</v>
      </c>
      <c r="B3944" s="25">
        <v>23</v>
      </c>
      <c r="C3944" s="18">
        <v>40029</v>
      </c>
      <c r="D3944" s="25">
        <v>23.5</v>
      </c>
      <c r="E3944" s="18">
        <v>40029</v>
      </c>
      <c r="F3944" s="25">
        <v>17.88</v>
      </c>
      <c r="G3944" s="18">
        <v>40028</v>
      </c>
      <c r="H3944" s="25">
        <v>22.5</v>
      </c>
      <c r="I3944" s="18">
        <v>40029</v>
      </c>
      <c r="J3944" s="25">
        <v>21.25</v>
      </c>
      <c r="K3944" s="18">
        <v>40029</v>
      </c>
      <c r="L3944" s="25">
        <v>23.25</v>
      </c>
      <c r="O3944" s="18">
        <v>40018</v>
      </c>
      <c r="P3944" s="6">
        <v>20.5</v>
      </c>
      <c r="Q3944" s="18">
        <v>40010</v>
      </c>
      <c r="R3944" s="6">
        <v>19</v>
      </c>
      <c r="S3944" s="18">
        <v>40029</v>
      </c>
      <c r="T3944" s="6">
        <v>22.25</v>
      </c>
    </row>
    <row r="3945" spans="1:20" x14ac:dyDescent="0.2">
      <c r="A3945" s="18">
        <v>40025</v>
      </c>
      <c r="B3945" s="25">
        <v>22.5</v>
      </c>
      <c r="C3945" s="18">
        <v>40028</v>
      </c>
      <c r="D3945" s="25">
        <v>23</v>
      </c>
      <c r="E3945" s="18">
        <v>40028</v>
      </c>
      <c r="F3945" s="25">
        <v>17.88</v>
      </c>
      <c r="G3945" s="18">
        <v>40025</v>
      </c>
      <c r="H3945" s="25">
        <v>22.5</v>
      </c>
      <c r="I3945" s="18">
        <v>40028</v>
      </c>
      <c r="J3945" s="25">
        <v>21.25</v>
      </c>
      <c r="K3945" s="18">
        <v>40028</v>
      </c>
      <c r="L3945" s="25">
        <v>23.25</v>
      </c>
      <c r="O3945" s="18">
        <v>40017</v>
      </c>
      <c r="P3945" s="6">
        <v>20.5</v>
      </c>
      <c r="Q3945" s="18">
        <v>40009</v>
      </c>
      <c r="R3945" s="6">
        <v>19</v>
      </c>
      <c r="S3945" s="18">
        <v>40028</v>
      </c>
      <c r="T3945" s="6">
        <v>22.25</v>
      </c>
    </row>
    <row r="3946" spans="1:20" x14ac:dyDescent="0.2">
      <c r="A3946" s="18">
        <v>40024</v>
      </c>
      <c r="B3946" s="25">
        <v>22.5</v>
      </c>
      <c r="C3946" s="18">
        <v>40025</v>
      </c>
      <c r="D3946" s="25">
        <v>23</v>
      </c>
      <c r="E3946" s="18">
        <v>40025</v>
      </c>
      <c r="F3946" s="25">
        <v>17.88</v>
      </c>
      <c r="G3946" s="18">
        <v>40024</v>
      </c>
      <c r="H3946" s="25">
        <v>22.5</v>
      </c>
      <c r="I3946" s="18">
        <v>40025</v>
      </c>
      <c r="J3946" s="25">
        <v>21.25</v>
      </c>
      <c r="K3946" s="18">
        <v>40025</v>
      </c>
      <c r="L3946" s="25">
        <v>23.25</v>
      </c>
      <c r="O3946" s="18">
        <v>40016</v>
      </c>
      <c r="P3946" s="6">
        <v>20.5</v>
      </c>
      <c r="Q3946" s="18">
        <v>40008</v>
      </c>
      <c r="R3946" s="6">
        <v>19.5</v>
      </c>
      <c r="S3946" s="18">
        <v>40025</v>
      </c>
      <c r="T3946" s="6">
        <v>22.25</v>
      </c>
    </row>
    <row r="3947" spans="1:20" x14ac:dyDescent="0.2">
      <c r="A3947" s="18">
        <v>40023</v>
      </c>
      <c r="B3947" s="25">
        <v>22.5</v>
      </c>
      <c r="C3947" s="18">
        <v>40024</v>
      </c>
      <c r="D3947" s="25">
        <v>23</v>
      </c>
      <c r="E3947" s="18">
        <v>40024</v>
      </c>
      <c r="F3947" s="25">
        <v>17.88</v>
      </c>
      <c r="G3947" s="18">
        <v>40023</v>
      </c>
      <c r="H3947" s="25">
        <v>22.5</v>
      </c>
      <c r="I3947" s="18">
        <v>40024</v>
      </c>
      <c r="J3947" s="25">
        <v>21.25</v>
      </c>
      <c r="K3947" s="18">
        <v>40024</v>
      </c>
      <c r="L3947" s="25">
        <v>23.25</v>
      </c>
      <c r="O3947" s="18">
        <v>40015</v>
      </c>
      <c r="P3947" s="6">
        <v>20.5</v>
      </c>
      <c r="Q3947" s="18">
        <v>40007</v>
      </c>
      <c r="R3947" s="6">
        <v>19.5</v>
      </c>
      <c r="S3947" s="18">
        <v>40024</v>
      </c>
      <c r="T3947" s="6">
        <v>22.25</v>
      </c>
    </row>
    <row r="3948" spans="1:20" x14ac:dyDescent="0.2">
      <c r="A3948" s="18">
        <v>40022</v>
      </c>
      <c r="B3948" s="25">
        <v>22.25</v>
      </c>
      <c r="C3948" s="18">
        <v>40023</v>
      </c>
      <c r="D3948" s="25">
        <v>23.5</v>
      </c>
      <c r="E3948" s="18">
        <v>40023</v>
      </c>
      <c r="F3948" s="25">
        <v>17.88</v>
      </c>
      <c r="G3948" s="18">
        <v>40022</v>
      </c>
      <c r="H3948" s="25">
        <v>22.5</v>
      </c>
      <c r="I3948" s="18">
        <v>40023</v>
      </c>
      <c r="J3948" s="25">
        <v>21.25</v>
      </c>
      <c r="K3948" s="18">
        <v>40023</v>
      </c>
      <c r="L3948" s="25">
        <v>23.25</v>
      </c>
      <c r="O3948" s="18">
        <v>40014</v>
      </c>
      <c r="P3948" s="6">
        <v>20.5</v>
      </c>
      <c r="Q3948" s="18">
        <v>40004</v>
      </c>
      <c r="R3948" s="6">
        <v>19.5</v>
      </c>
      <c r="S3948" s="18">
        <v>40023</v>
      </c>
      <c r="T3948" s="6">
        <v>22.25</v>
      </c>
    </row>
    <row r="3949" spans="1:20" x14ac:dyDescent="0.2">
      <c r="A3949" s="18">
        <v>40021</v>
      </c>
      <c r="B3949" s="25">
        <v>22</v>
      </c>
      <c r="C3949" s="18">
        <v>40022</v>
      </c>
      <c r="D3949" s="25">
        <v>23.25</v>
      </c>
      <c r="E3949" s="18">
        <v>40022</v>
      </c>
      <c r="F3949" s="25">
        <v>17.88</v>
      </c>
      <c r="G3949" s="18">
        <v>40021</v>
      </c>
      <c r="H3949" s="25">
        <v>22.5</v>
      </c>
      <c r="I3949" s="18">
        <v>40022</v>
      </c>
      <c r="J3949" s="25">
        <v>21.25</v>
      </c>
      <c r="K3949" s="18">
        <v>40022</v>
      </c>
      <c r="L3949" s="25">
        <v>23.25</v>
      </c>
      <c r="O3949" s="18">
        <v>40011</v>
      </c>
      <c r="P3949" s="6">
        <v>20.5</v>
      </c>
      <c r="Q3949" s="18">
        <v>40003</v>
      </c>
      <c r="R3949" s="6">
        <v>19.5</v>
      </c>
      <c r="S3949" s="18">
        <v>40022</v>
      </c>
      <c r="T3949" s="6">
        <v>22.25</v>
      </c>
    </row>
    <row r="3950" spans="1:20" x14ac:dyDescent="0.2">
      <c r="A3950" s="18">
        <v>40018</v>
      </c>
      <c r="B3950" s="25">
        <v>22</v>
      </c>
      <c r="C3950" s="18">
        <v>40021</v>
      </c>
      <c r="D3950" s="25">
        <v>23</v>
      </c>
      <c r="E3950" s="18">
        <v>40021</v>
      </c>
      <c r="F3950" s="25">
        <v>17.88</v>
      </c>
      <c r="G3950" s="18">
        <v>40018</v>
      </c>
      <c r="H3950" s="25">
        <v>22.5</v>
      </c>
      <c r="I3950" s="18">
        <v>40021</v>
      </c>
      <c r="J3950" s="25">
        <v>21.25</v>
      </c>
      <c r="K3950" s="18">
        <v>40021</v>
      </c>
      <c r="L3950" s="25">
        <v>23.25</v>
      </c>
      <c r="O3950" s="18">
        <v>40010</v>
      </c>
      <c r="P3950" s="6">
        <v>20.5</v>
      </c>
      <c r="Q3950" s="18">
        <v>40002</v>
      </c>
      <c r="R3950" s="6">
        <v>20</v>
      </c>
      <c r="S3950" s="18">
        <v>40021</v>
      </c>
      <c r="T3950" s="6">
        <v>22.25</v>
      </c>
    </row>
    <row r="3951" spans="1:20" x14ac:dyDescent="0.2">
      <c r="A3951" s="18">
        <v>40017</v>
      </c>
      <c r="B3951" s="25">
        <v>22</v>
      </c>
      <c r="C3951" s="18">
        <v>40018</v>
      </c>
      <c r="D3951" s="25">
        <v>23</v>
      </c>
      <c r="E3951" s="18">
        <v>40018</v>
      </c>
      <c r="F3951" s="25">
        <v>17.88</v>
      </c>
      <c r="G3951" s="18">
        <v>40017</v>
      </c>
      <c r="H3951" s="25">
        <v>22.5</v>
      </c>
      <c r="I3951" s="18">
        <v>40018</v>
      </c>
      <c r="J3951" s="25">
        <v>21.25</v>
      </c>
      <c r="K3951" s="18">
        <v>40018</v>
      </c>
      <c r="L3951" s="25">
        <v>23.25</v>
      </c>
      <c r="O3951" s="18">
        <v>40009</v>
      </c>
      <c r="P3951" s="6">
        <v>20.5</v>
      </c>
      <c r="Q3951" s="18">
        <v>40001</v>
      </c>
      <c r="R3951" s="6">
        <v>20</v>
      </c>
      <c r="S3951" s="18">
        <v>40018</v>
      </c>
      <c r="T3951" s="6">
        <v>22.25</v>
      </c>
    </row>
    <row r="3952" spans="1:20" x14ac:dyDescent="0.2">
      <c r="A3952" s="18">
        <v>40016</v>
      </c>
      <c r="B3952" s="25">
        <v>22</v>
      </c>
      <c r="C3952" s="18">
        <v>40017</v>
      </c>
      <c r="D3952" s="25">
        <v>23</v>
      </c>
      <c r="E3952" s="18">
        <v>40017</v>
      </c>
      <c r="F3952" s="25">
        <v>17.88</v>
      </c>
      <c r="G3952" s="18">
        <v>40016</v>
      </c>
      <c r="H3952" s="25">
        <v>22.5</v>
      </c>
      <c r="I3952" s="18">
        <v>40017</v>
      </c>
      <c r="J3952" s="25">
        <v>21.5</v>
      </c>
      <c r="K3952" s="18">
        <v>40017</v>
      </c>
      <c r="L3952" s="25">
        <v>23.25</v>
      </c>
      <c r="O3952" s="18">
        <v>40008</v>
      </c>
      <c r="P3952" s="6">
        <v>20.5</v>
      </c>
      <c r="Q3952" s="18">
        <v>40000</v>
      </c>
      <c r="R3952" s="6">
        <v>20</v>
      </c>
      <c r="S3952" s="18">
        <v>40017</v>
      </c>
      <c r="T3952" s="6">
        <v>22.25</v>
      </c>
    </row>
    <row r="3953" spans="1:20" x14ac:dyDescent="0.2">
      <c r="A3953" s="18">
        <v>40015</v>
      </c>
      <c r="B3953" s="25">
        <v>21.25</v>
      </c>
      <c r="C3953" s="18">
        <v>40016</v>
      </c>
      <c r="D3953" s="25">
        <v>22.25</v>
      </c>
      <c r="E3953" s="18">
        <v>40016</v>
      </c>
      <c r="F3953" s="25">
        <v>17.88</v>
      </c>
      <c r="G3953" s="18">
        <v>40015</v>
      </c>
      <c r="H3953" s="25">
        <v>22.5</v>
      </c>
      <c r="I3953" s="18">
        <v>40016</v>
      </c>
      <c r="J3953" s="25">
        <v>21.5</v>
      </c>
      <c r="K3953" s="18">
        <v>40016</v>
      </c>
      <c r="L3953" s="25">
        <v>23.25</v>
      </c>
      <c r="O3953" s="18">
        <v>40007</v>
      </c>
      <c r="P3953" s="6">
        <v>21.25</v>
      </c>
      <c r="Q3953" s="18">
        <v>39996</v>
      </c>
      <c r="R3953" s="6">
        <v>20</v>
      </c>
      <c r="S3953" s="18">
        <v>40016</v>
      </c>
      <c r="T3953" s="6">
        <v>22.25</v>
      </c>
    </row>
    <row r="3954" spans="1:20" x14ac:dyDescent="0.2">
      <c r="A3954" s="18">
        <v>40014</v>
      </c>
      <c r="B3954" s="25">
        <v>21.25</v>
      </c>
      <c r="C3954" s="18">
        <v>40015</v>
      </c>
      <c r="D3954" s="25">
        <v>21.75</v>
      </c>
      <c r="E3954" s="18">
        <v>40015</v>
      </c>
      <c r="F3954" s="25">
        <v>17.88</v>
      </c>
      <c r="G3954" s="18">
        <v>40014</v>
      </c>
      <c r="H3954" s="25">
        <v>22.5</v>
      </c>
      <c r="I3954" s="18">
        <v>40015</v>
      </c>
      <c r="J3954" s="25">
        <v>21.5</v>
      </c>
      <c r="K3954" s="18">
        <v>40015</v>
      </c>
      <c r="L3954" s="25">
        <v>22.75</v>
      </c>
      <c r="O3954" s="18">
        <v>40004</v>
      </c>
      <c r="P3954" s="6">
        <v>21.5</v>
      </c>
      <c r="Q3954" s="18">
        <v>39995</v>
      </c>
      <c r="R3954" s="6">
        <v>20</v>
      </c>
      <c r="S3954" s="18">
        <v>40015</v>
      </c>
      <c r="T3954" s="6">
        <v>21</v>
      </c>
    </row>
    <row r="3955" spans="1:20" x14ac:dyDescent="0.2">
      <c r="A3955" s="18">
        <v>40011</v>
      </c>
      <c r="B3955" s="25">
        <v>21.25</v>
      </c>
      <c r="C3955" s="18">
        <v>40014</v>
      </c>
      <c r="D3955" s="25">
        <v>21.75</v>
      </c>
      <c r="E3955" s="18">
        <v>40014</v>
      </c>
      <c r="F3955" s="25">
        <v>17.88</v>
      </c>
      <c r="G3955" s="18">
        <v>40011</v>
      </c>
      <c r="H3955" s="25">
        <v>22.75</v>
      </c>
      <c r="I3955" s="18">
        <v>40014</v>
      </c>
      <c r="J3955" s="25">
        <v>21.5</v>
      </c>
      <c r="K3955" s="18">
        <v>40014</v>
      </c>
      <c r="L3955" s="25">
        <v>23.25</v>
      </c>
      <c r="O3955" s="18">
        <v>40003</v>
      </c>
      <c r="P3955" s="6">
        <v>22.5</v>
      </c>
      <c r="Q3955" s="18">
        <v>39994</v>
      </c>
      <c r="R3955" s="6">
        <v>20</v>
      </c>
      <c r="S3955" s="18">
        <v>40014</v>
      </c>
      <c r="T3955" s="6">
        <v>21</v>
      </c>
    </row>
    <row r="3956" spans="1:20" x14ac:dyDescent="0.2">
      <c r="A3956" s="18">
        <v>40010</v>
      </c>
      <c r="B3956" s="25">
        <v>21.25</v>
      </c>
      <c r="C3956" s="18">
        <v>40011</v>
      </c>
      <c r="D3956" s="25">
        <v>22</v>
      </c>
      <c r="E3956" s="18">
        <v>40011</v>
      </c>
      <c r="F3956" s="25">
        <v>17.88</v>
      </c>
      <c r="G3956" s="18">
        <v>40010</v>
      </c>
      <c r="H3956" s="25">
        <v>22.75</v>
      </c>
      <c r="I3956" s="18">
        <v>40011</v>
      </c>
      <c r="J3956" s="25">
        <v>21.5</v>
      </c>
      <c r="K3956" s="18">
        <v>40011</v>
      </c>
      <c r="L3956" s="25">
        <v>23.25</v>
      </c>
      <c r="O3956" s="18">
        <v>40002</v>
      </c>
      <c r="P3956" s="6">
        <v>22.5</v>
      </c>
      <c r="Q3956" s="18">
        <v>39993</v>
      </c>
      <c r="R3956" s="6">
        <v>20</v>
      </c>
      <c r="S3956" s="18">
        <v>40011</v>
      </c>
      <c r="T3956" s="6">
        <v>21</v>
      </c>
    </row>
    <row r="3957" spans="1:20" x14ac:dyDescent="0.2">
      <c r="A3957" s="18">
        <v>40009</v>
      </c>
      <c r="B3957" s="25">
        <v>21.75</v>
      </c>
      <c r="C3957" s="18">
        <v>40010</v>
      </c>
      <c r="D3957" s="25">
        <v>22</v>
      </c>
      <c r="E3957" s="18">
        <v>40010</v>
      </c>
      <c r="F3957" s="25">
        <v>18.38</v>
      </c>
      <c r="G3957" s="18">
        <v>40009</v>
      </c>
      <c r="H3957" s="25">
        <v>22.75</v>
      </c>
      <c r="I3957" s="18">
        <v>40010</v>
      </c>
      <c r="J3957" s="25">
        <v>21.5</v>
      </c>
      <c r="K3957" s="18">
        <v>40010</v>
      </c>
      <c r="L3957" s="25">
        <v>24</v>
      </c>
      <c r="O3957" s="18">
        <v>40001</v>
      </c>
      <c r="P3957" s="6">
        <v>22.5</v>
      </c>
      <c r="Q3957" s="18">
        <v>39990</v>
      </c>
      <c r="R3957" s="6">
        <v>20</v>
      </c>
      <c r="S3957" s="18">
        <v>40010</v>
      </c>
      <c r="T3957" s="6">
        <v>21.5</v>
      </c>
    </row>
    <row r="3958" spans="1:20" x14ac:dyDescent="0.2">
      <c r="A3958" s="18">
        <v>40008</v>
      </c>
      <c r="B3958" s="25">
        <v>21.75</v>
      </c>
      <c r="C3958" s="18">
        <v>40009</v>
      </c>
      <c r="D3958" s="25">
        <v>22</v>
      </c>
      <c r="E3958" s="18">
        <v>40009</v>
      </c>
      <c r="F3958" s="25">
        <v>18.38</v>
      </c>
      <c r="G3958" s="18">
        <v>40008</v>
      </c>
      <c r="H3958" s="25">
        <v>22.75</v>
      </c>
      <c r="I3958" s="18">
        <v>40009</v>
      </c>
      <c r="J3958" s="25">
        <v>21.5</v>
      </c>
      <c r="K3958" s="18">
        <v>40009</v>
      </c>
      <c r="L3958" s="25">
        <v>24</v>
      </c>
      <c r="O3958" s="18">
        <v>40000</v>
      </c>
      <c r="P3958" s="6">
        <v>23.5</v>
      </c>
      <c r="Q3958" s="18">
        <v>39989</v>
      </c>
      <c r="R3958" s="6">
        <v>20</v>
      </c>
      <c r="S3958" s="18">
        <v>40009</v>
      </c>
      <c r="T3958" s="6">
        <v>21.5</v>
      </c>
    </row>
    <row r="3959" spans="1:20" x14ac:dyDescent="0.2">
      <c r="A3959" s="18">
        <v>40007</v>
      </c>
      <c r="B3959" s="25">
        <v>21.75</v>
      </c>
      <c r="C3959" s="18">
        <v>40008</v>
      </c>
      <c r="D3959" s="25">
        <v>22</v>
      </c>
      <c r="E3959" s="18">
        <v>40008</v>
      </c>
      <c r="F3959" s="25">
        <v>18.88</v>
      </c>
      <c r="G3959" s="18">
        <v>40007</v>
      </c>
      <c r="H3959" s="25">
        <v>22.75</v>
      </c>
      <c r="I3959" s="18">
        <v>40008</v>
      </c>
      <c r="J3959" s="25">
        <v>21.5</v>
      </c>
      <c r="K3959" s="18">
        <v>40008</v>
      </c>
      <c r="L3959" s="25">
        <v>24</v>
      </c>
      <c r="O3959" s="18">
        <v>39996</v>
      </c>
      <c r="P3959" s="6">
        <v>24</v>
      </c>
      <c r="Q3959" s="18">
        <v>39988</v>
      </c>
      <c r="R3959" s="6">
        <v>20</v>
      </c>
      <c r="S3959" s="18">
        <v>40008</v>
      </c>
      <c r="T3959" s="6">
        <v>21.5</v>
      </c>
    </row>
    <row r="3960" spans="1:20" x14ac:dyDescent="0.2">
      <c r="A3960" s="18">
        <v>40004</v>
      </c>
      <c r="B3960" s="25">
        <v>22.25</v>
      </c>
      <c r="C3960" s="18">
        <v>40007</v>
      </c>
      <c r="D3960" s="25">
        <v>23</v>
      </c>
      <c r="E3960" s="18">
        <v>40007</v>
      </c>
      <c r="F3960" s="25">
        <v>18.88</v>
      </c>
      <c r="G3960" s="18">
        <v>40004</v>
      </c>
      <c r="H3960" s="25">
        <v>23</v>
      </c>
      <c r="I3960" s="18">
        <v>40007</v>
      </c>
      <c r="J3960" s="25">
        <v>21.5</v>
      </c>
      <c r="K3960" s="18">
        <v>40007</v>
      </c>
      <c r="L3960" s="25">
        <v>24.25</v>
      </c>
      <c r="O3960" s="18">
        <v>39995</v>
      </c>
      <c r="P3960" s="6">
        <v>25</v>
      </c>
      <c r="Q3960" s="18">
        <v>39987</v>
      </c>
      <c r="R3960" s="6">
        <v>20</v>
      </c>
      <c r="S3960" s="18">
        <v>40007</v>
      </c>
      <c r="T3960" s="6">
        <v>22.75</v>
      </c>
    </row>
    <row r="3961" spans="1:20" x14ac:dyDescent="0.2">
      <c r="A3961" s="18">
        <v>40003</v>
      </c>
      <c r="B3961" s="25">
        <v>22.25</v>
      </c>
      <c r="C3961" s="18">
        <v>40004</v>
      </c>
      <c r="D3961" s="25">
        <v>22.5</v>
      </c>
      <c r="E3961" s="18">
        <v>40004</v>
      </c>
      <c r="F3961" s="25">
        <v>18.88</v>
      </c>
      <c r="G3961" s="18">
        <v>40003</v>
      </c>
      <c r="H3961" s="25">
        <v>23</v>
      </c>
      <c r="I3961" s="18">
        <v>40004</v>
      </c>
      <c r="J3961" s="25">
        <v>21.5</v>
      </c>
      <c r="K3961" s="18">
        <v>40004</v>
      </c>
      <c r="L3961" s="25">
        <v>24.25</v>
      </c>
      <c r="O3961" s="18">
        <v>39994</v>
      </c>
      <c r="P3961" s="6">
        <v>25</v>
      </c>
      <c r="Q3961" s="18">
        <v>39986</v>
      </c>
      <c r="R3961" s="6">
        <v>20</v>
      </c>
      <c r="S3961" s="18">
        <v>40004</v>
      </c>
      <c r="T3961" s="6">
        <v>23.25</v>
      </c>
    </row>
    <row r="3962" spans="1:20" x14ac:dyDescent="0.2">
      <c r="A3962" s="18">
        <v>40002</v>
      </c>
      <c r="B3962" s="25">
        <v>22.5</v>
      </c>
      <c r="C3962" s="18">
        <v>40003</v>
      </c>
      <c r="D3962" s="25">
        <v>23</v>
      </c>
      <c r="E3962" s="18">
        <v>40003</v>
      </c>
      <c r="F3962" s="25">
        <v>18.88</v>
      </c>
      <c r="G3962" s="18">
        <v>40002</v>
      </c>
      <c r="H3962" s="25">
        <v>23</v>
      </c>
      <c r="I3962" s="18">
        <v>40003</v>
      </c>
      <c r="J3962" s="25">
        <v>22</v>
      </c>
      <c r="K3962" s="18">
        <v>40003</v>
      </c>
      <c r="L3962" s="25">
        <v>24.25</v>
      </c>
      <c r="O3962" s="18">
        <v>39993</v>
      </c>
      <c r="P3962" s="6">
        <v>25</v>
      </c>
      <c r="Q3962" s="18">
        <v>39983</v>
      </c>
      <c r="R3962" s="6">
        <v>20</v>
      </c>
      <c r="S3962" s="18">
        <v>40003</v>
      </c>
      <c r="T3962" s="6">
        <v>23.25</v>
      </c>
    </row>
    <row r="3963" spans="1:20" x14ac:dyDescent="0.2">
      <c r="A3963" s="18">
        <v>40001</v>
      </c>
      <c r="B3963" s="25">
        <v>22.5</v>
      </c>
      <c r="C3963" s="18">
        <v>40002</v>
      </c>
      <c r="D3963" s="25">
        <v>23</v>
      </c>
      <c r="E3963" s="18">
        <v>40002</v>
      </c>
      <c r="F3963" s="25">
        <v>19.38</v>
      </c>
      <c r="G3963" s="18">
        <v>40001</v>
      </c>
      <c r="H3963" s="25">
        <v>23</v>
      </c>
      <c r="I3963" s="18">
        <v>40002</v>
      </c>
      <c r="J3963" s="25">
        <v>23.5</v>
      </c>
      <c r="K3963" s="18">
        <v>40002</v>
      </c>
      <c r="L3963" s="25">
        <v>24.25</v>
      </c>
      <c r="O3963" s="18">
        <v>39990</v>
      </c>
      <c r="P3963" s="6">
        <v>25</v>
      </c>
      <c r="Q3963" s="18">
        <v>39982</v>
      </c>
      <c r="R3963" s="6">
        <v>20</v>
      </c>
      <c r="S3963" s="18">
        <v>40002</v>
      </c>
      <c r="T3963" s="6">
        <v>23.25</v>
      </c>
    </row>
    <row r="3964" spans="1:20" x14ac:dyDescent="0.2">
      <c r="A3964" s="18">
        <v>40000</v>
      </c>
      <c r="B3964" s="25">
        <v>23.5</v>
      </c>
      <c r="C3964" s="18">
        <v>40001</v>
      </c>
      <c r="D3964" s="25">
        <v>23.5</v>
      </c>
      <c r="E3964" s="18">
        <v>40001</v>
      </c>
      <c r="F3964" s="25">
        <v>19.38</v>
      </c>
      <c r="G3964" s="18">
        <v>40000</v>
      </c>
      <c r="H3964" s="25">
        <v>24.5</v>
      </c>
      <c r="I3964" s="18">
        <v>40001</v>
      </c>
      <c r="J3964" s="25">
        <v>23.5</v>
      </c>
      <c r="K3964" s="18">
        <v>40001</v>
      </c>
      <c r="L3964" s="25">
        <v>24.5</v>
      </c>
      <c r="O3964" s="18">
        <v>39989</v>
      </c>
      <c r="P3964" s="6">
        <v>25</v>
      </c>
      <c r="Q3964" s="18">
        <v>39981</v>
      </c>
      <c r="R3964" s="6">
        <v>20</v>
      </c>
      <c r="S3964" s="18">
        <v>40001</v>
      </c>
      <c r="T3964" s="6">
        <v>23.25</v>
      </c>
    </row>
    <row r="3965" spans="1:20" x14ac:dyDescent="0.2">
      <c r="A3965" s="18">
        <v>39996</v>
      </c>
      <c r="B3965" s="25">
        <v>23.5</v>
      </c>
      <c r="C3965" s="18">
        <v>40000</v>
      </c>
      <c r="D3965" s="25">
        <v>23.5</v>
      </c>
      <c r="E3965" s="18">
        <v>40000</v>
      </c>
      <c r="F3965" s="25">
        <v>19.38</v>
      </c>
      <c r="G3965" s="18">
        <v>39996</v>
      </c>
      <c r="H3965" s="25">
        <v>24.5</v>
      </c>
      <c r="I3965" s="18">
        <v>40000</v>
      </c>
      <c r="J3965" s="25">
        <v>24.5</v>
      </c>
      <c r="K3965" s="18">
        <v>40000</v>
      </c>
      <c r="L3965" s="25">
        <v>24.75</v>
      </c>
      <c r="O3965" s="18">
        <v>39988</v>
      </c>
      <c r="P3965" s="6">
        <v>25</v>
      </c>
      <c r="Q3965" s="18">
        <v>39980</v>
      </c>
      <c r="R3965" s="6">
        <v>20</v>
      </c>
      <c r="S3965" s="18">
        <v>40000</v>
      </c>
      <c r="T3965" s="6">
        <v>24.5</v>
      </c>
    </row>
    <row r="3966" spans="1:20" x14ac:dyDescent="0.2">
      <c r="A3966" s="18">
        <v>39995</v>
      </c>
      <c r="B3966" s="25">
        <v>24</v>
      </c>
      <c r="C3966" s="18">
        <v>39996</v>
      </c>
      <c r="D3966" s="25">
        <v>24</v>
      </c>
      <c r="E3966" s="18">
        <v>39996</v>
      </c>
      <c r="F3966" s="25">
        <v>19.38</v>
      </c>
      <c r="G3966" s="18">
        <v>39995</v>
      </c>
      <c r="H3966" s="25">
        <v>24.5</v>
      </c>
      <c r="I3966" s="18">
        <v>39996</v>
      </c>
      <c r="J3966" s="25">
        <v>24.5</v>
      </c>
      <c r="K3966" s="18">
        <v>39996</v>
      </c>
      <c r="L3966" s="25">
        <v>24.75</v>
      </c>
      <c r="O3966" s="18">
        <v>39987</v>
      </c>
      <c r="P3966" s="6">
        <v>25</v>
      </c>
      <c r="Q3966" s="18">
        <v>39979</v>
      </c>
      <c r="R3966" s="6">
        <v>20</v>
      </c>
      <c r="S3966" s="18">
        <v>39996</v>
      </c>
      <c r="T3966" s="6">
        <v>25.25</v>
      </c>
    </row>
    <row r="3967" spans="1:20" x14ac:dyDescent="0.2">
      <c r="A3967" s="18">
        <v>39994</v>
      </c>
      <c r="B3967" s="25">
        <v>24.5</v>
      </c>
      <c r="C3967" s="18">
        <v>39995</v>
      </c>
      <c r="D3967" s="25">
        <v>24</v>
      </c>
      <c r="E3967" s="18">
        <v>39995</v>
      </c>
      <c r="F3967" s="25">
        <v>19.38</v>
      </c>
      <c r="G3967" s="18">
        <v>39994</v>
      </c>
      <c r="H3967" s="25">
        <v>24.5</v>
      </c>
      <c r="I3967" s="18">
        <v>39995</v>
      </c>
      <c r="J3967" s="25">
        <v>24.5</v>
      </c>
      <c r="K3967" s="18">
        <v>39995</v>
      </c>
      <c r="L3967" s="25">
        <v>24.75</v>
      </c>
      <c r="O3967" s="18">
        <v>39986</v>
      </c>
      <c r="P3967" s="6">
        <v>25.25</v>
      </c>
      <c r="Q3967" s="18">
        <v>39976</v>
      </c>
      <c r="R3967" s="6">
        <v>20</v>
      </c>
      <c r="S3967" s="18">
        <v>39995</v>
      </c>
      <c r="T3967" s="6">
        <v>26.75</v>
      </c>
    </row>
    <row r="3968" spans="1:20" x14ac:dyDescent="0.2">
      <c r="A3968" s="18">
        <v>39993</v>
      </c>
      <c r="B3968" s="25">
        <v>24.5</v>
      </c>
      <c r="C3968" s="18">
        <v>39994</v>
      </c>
      <c r="D3968" s="25">
        <v>24.5</v>
      </c>
      <c r="E3968" s="18">
        <v>39994</v>
      </c>
      <c r="F3968" s="25">
        <v>19.38</v>
      </c>
      <c r="G3968" s="18">
        <v>39993</v>
      </c>
      <c r="H3968" s="25">
        <v>24.5</v>
      </c>
      <c r="I3968" s="18">
        <v>39994</v>
      </c>
      <c r="J3968" s="25">
        <v>24.5</v>
      </c>
      <c r="K3968" s="18">
        <v>39994</v>
      </c>
      <c r="L3968" s="25">
        <v>25.75</v>
      </c>
      <c r="O3968" s="18">
        <v>39983</v>
      </c>
      <c r="P3968" s="6">
        <v>25.25</v>
      </c>
      <c r="Q3968" s="18">
        <v>39975</v>
      </c>
      <c r="R3968" s="6">
        <v>20</v>
      </c>
      <c r="S3968" s="18">
        <v>39994</v>
      </c>
      <c r="T3968" s="6">
        <v>27.25</v>
      </c>
    </row>
    <row r="3969" spans="1:20" x14ac:dyDescent="0.2">
      <c r="A3969" s="18">
        <v>39990</v>
      </c>
      <c r="B3969" s="25">
        <v>24.5</v>
      </c>
      <c r="C3969" s="18">
        <v>39993</v>
      </c>
      <c r="D3969" s="25">
        <v>24.5</v>
      </c>
      <c r="E3969" s="18">
        <v>39993</v>
      </c>
      <c r="F3969" s="25">
        <v>19.38</v>
      </c>
      <c r="G3969" s="18">
        <v>39990</v>
      </c>
      <c r="H3969" s="25">
        <v>24.5</v>
      </c>
      <c r="I3969" s="18">
        <v>39993</v>
      </c>
      <c r="J3969" s="25">
        <v>24.5</v>
      </c>
      <c r="K3969" s="18">
        <v>39993</v>
      </c>
      <c r="L3969" s="25">
        <v>25.75</v>
      </c>
      <c r="O3969" s="18">
        <v>39982</v>
      </c>
      <c r="P3969" s="6">
        <v>25.25</v>
      </c>
      <c r="Q3969" s="18">
        <v>39974</v>
      </c>
      <c r="R3969" s="6">
        <v>20</v>
      </c>
      <c r="S3969" s="18">
        <v>39993</v>
      </c>
      <c r="T3969" s="6">
        <v>28.25</v>
      </c>
    </row>
    <row r="3970" spans="1:20" x14ac:dyDescent="0.2">
      <c r="A3970" s="18">
        <v>39989</v>
      </c>
      <c r="B3970" s="25">
        <v>25</v>
      </c>
      <c r="C3970" s="18">
        <v>39990</v>
      </c>
      <c r="D3970" s="25">
        <v>24.5</v>
      </c>
      <c r="E3970" s="18">
        <v>39990</v>
      </c>
      <c r="F3970" s="25">
        <v>19.38</v>
      </c>
      <c r="G3970" s="18">
        <v>39989</v>
      </c>
      <c r="H3970" s="25">
        <v>24.5</v>
      </c>
      <c r="I3970" s="18">
        <v>39990</v>
      </c>
      <c r="J3970" s="25">
        <v>24.5</v>
      </c>
      <c r="K3970" s="18">
        <v>39990</v>
      </c>
      <c r="L3970" s="25">
        <v>25.75</v>
      </c>
      <c r="O3970" s="18">
        <v>39981</v>
      </c>
      <c r="P3970" s="6">
        <v>26</v>
      </c>
      <c r="Q3970" s="18">
        <v>39973</v>
      </c>
      <c r="R3970" s="6">
        <v>20</v>
      </c>
      <c r="S3970" s="18">
        <v>39990</v>
      </c>
      <c r="T3970" s="6">
        <v>28.25</v>
      </c>
    </row>
    <row r="3971" spans="1:20" x14ac:dyDescent="0.2">
      <c r="A3971" s="18">
        <v>39988</v>
      </c>
      <c r="B3971" s="25">
        <v>25.5</v>
      </c>
      <c r="C3971" s="18">
        <v>39989</v>
      </c>
      <c r="D3971" s="25">
        <v>25</v>
      </c>
      <c r="E3971" s="18">
        <v>39989</v>
      </c>
      <c r="F3971" s="25">
        <v>19.38</v>
      </c>
      <c r="G3971" s="18">
        <v>39988</v>
      </c>
      <c r="H3971" s="25">
        <v>24.5</v>
      </c>
      <c r="I3971" s="18">
        <v>39989</v>
      </c>
      <c r="J3971" s="25">
        <v>24.5</v>
      </c>
      <c r="K3971" s="18">
        <v>39989</v>
      </c>
      <c r="L3971" s="25">
        <v>25.75</v>
      </c>
      <c r="O3971" s="18">
        <v>39980</v>
      </c>
      <c r="P3971" s="6">
        <v>26</v>
      </c>
      <c r="Q3971" s="18">
        <v>39972</v>
      </c>
      <c r="R3971" s="6">
        <v>20</v>
      </c>
      <c r="S3971" s="18">
        <v>39989</v>
      </c>
      <c r="T3971" s="6">
        <v>28.25</v>
      </c>
    </row>
    <row r="3972" spans="1:20" x14ac:dyDescent="0.2">
      <c r="A3972" s="18">
        <v>39987</v>
      </c>
      <c r="B3972" s="25">
        <v>26.5</v>
      </c>
      <c r="C3972" s="18">
        <v>39988</v>
      </c>
      <c r="D3972" s="25">
        <v>26.5</v>
      </c>
      <c r="E3972" s="18">
        <v>39988</v>
      </c>
      <c r="F3972" s="25">
        <v>19.38</v>
      </c>
      <c r="G3972" s="18">
        <v>39987</v>
      </c>
      <c r="H3972" s="25">
        <v>24.5</v>
      </c>
      <c r="I3972" s="18">
        <v>39988</v>
      </c>
      <c r="J3972" s="25">
        <v>24.5</v>
      </c>
      <c r="K3972" s="18">
        <v>39988</v>
      </c>
      <c r="L3972" s="25">
        <v>25.75</v>
      </c>
      <c r="O3972" s="18">
        <v>39979</v>
      </c>
      <c r="P3972" s="6">
        <v>26.25</v>
      </c>
      <c r="Q3972" s="18">
        <v>39969</v>
      </c>
      <c r="R3972" s="6">
        <v>20</v>
      </c>
      <c r="S3972" s="18">
        <v>39988</v>
      </c>
      <c r="T3972" s="6">
        <v>28.25</v>
      </c>
    </row>
    <row r="3973" spans="1:20" x14ac:dyDescent="0.2">
      <c r="A3973" s="18">
        <v>39986</v>
      </c>
      <c r="B3973" s="25">
        <v>26.25</v>
      </c>
      <c r="C3973" s="18">
        <v>39987</v>
      </c>
      <c r="D3973" s="25">
        <v>26.5</v>
      </c>
      <c r="E3973" s="18">
        <v>39987</v>
      </c>
      <c r="F3973" s="25">
        <v>19.38</v>
      </c>
      <c r="G3973" s="18">
        <v>39986</v>
      </c>
      <c r="H3973" s="25">
        <v>24.5</v>
      </c>
      <c r="I3973" s="18">
        <v>39987</v>
      </c>
      <c r="J3973" s="25">
        <v>24.5</v>
      </c>
      <c r="K3973" s="18">
        <v>39987</v>
      </c>
      <c r="L3973" s="25">
        <v>25.75</v>
      </c>
      <c r="O3973" s="18">
        <v>39976</v>
      </c>
      <c r="P3973" s="6">
        <v>26.25</v>
      </c>
      <c r="Q3973" s="18">
        <v>39968</v>
      </c>
      <c r="R3973" s="6">
        <v>20</v>
      </c>
      <c r="S3973" s="18">
        <v>39987</v>
      </c>
      <c r="T3973" s="6">
        <v>28.25</v>
      </c>
    </row>
    <row r="3974" spans="1:20" x14ac:dyDescent="0.2">
      <c r="A3974" s="18">
        <v>39983</v>
      </c>
      <c r="B3974" s="25">
        <v>26.25</v>
      </c>
      <c r="C3974" s="18">
        <v>39986</v>
      </c>
      <c r="D3974" s="25">
        <v>27.25</v>
      </c>
      <c r="E3974" s="18">
        <v>39986</v>
      </c>
      <c r="F3974" s="25">
        <v>19.38</v>
      </c>
      <c r="G3974" s="18">
        <v>39983</v>
      </c>
      <c r="H3974" s="25">
        <v>24.5</v>
      </c>
      <c r="I3974" s="18">
        <v>39986</v>
      </c>
      <c r="J3974" s="25">
        <v>24.5</v>
      </c>
      <c r="K3974" s="18">
        <v>39986</v>
      </c>
      <c r="L3974" s="25">
        <v>26.5</v>
      </c>
      <c r="O3974" s="18">
        <v>39975</v>
      </c>
      <c r="P3974" s="6">
        <v>26.25</v>
      </c>
      <c r="Q3974" s="18">
        <v>39967</v>
      </c>
      <c r="R3974" s="6">
        <v>20</v>
      </c>
      <c r="S3974" s="18">
        <v>39986</v>
      </c>
      <c r="T3974" s="6">
        <v>28.25</v>
      </c>
    </row>
    <row r="3975" spans="1:20" x14ac:dyDescent="0.2">
      <c r="A3975" s="18">
        <v>39982</v>
      </c>
      <c r="B3975" s="25">
        <v>26.25</v>
      </c>
      <c r="C3975" s="18">
        <v>39983</v>
      </c>
      <c r="D3975" s="25">
        <v>27.25</v>
      </c>
      <c r="E3975" s="18">
        <v>39983</v>
      </c>
      <c r="F3975" s="25">
        <v>19.38</v>
      </c>
      <c r="G3975" s="18">
        <v>39982</v>
      </c>
      <c r="H3975" s="25">
        <v>24.5</v>
      </c>
      <c r="I3975" s="18">
        <v>39983</v>
      </c>
      <c r="J3975" s="25">
        <v>24.5</v>
      </c>
      <c r="K3975" s="18">
        <v>39983</v>
      </c>
      <c r="L3975" s="25">
        <v>26.5</v>
      </c>
      <c r="O3975" s="18">
        <v>39974</v>
      </c>
      <c r="P3975" s="6">
        <v>26.25</v>
      </c>
      <c r="Q3975" s="18">
        <v>39966</v>
      </c>
      <c r="R3975" s="6">
        <v>20</v>
      </c>
      <c r="S3975" s="18">
        <v>39983</v>
      </c>
      <c r="T3975" s="6">
        <v>28.25</v>
      </c>
    </row>
    <row r="3976" spans="1:20" x14ac:dyDescent="0.2">
      <c r="A3976" s="18">
        <v>39981</v>
      </c>
      <c r="B3976" s="25">
        <v>26.5</v>
      </c>
      <c r="C3976" s="18">
        <v>39982</v>
      </c>
      <c r="D3976" s="25">
        <v>27</v>
      </c>
      <c r="E3976" s="18">
        <v>39982</v>
      </c>
      <c r="F3976" s="25">
        <v>19.38</v>
      </c>
      <c r="G3976" s="18">
        <v>39981</v>
      </c>
      <c r="H3976" s="25">
        <v>24.5</v>
      </c>
      <c r="I3976" s="18">
        <v>39982</v>
      </c>
      <c r="J3976" s="25">
        <v>24.5</v>
      </c>
      <c r="K3976" s="18">
        <v>39982</v>
      </c>
      <c r="L3976" s="25">
        <v>26.5</v>
      </c>
      <c r="O3976" s="18">
        <v>39973</v>
      </c>
      <c r="P3976" s="6">
        <v>26.25</v>
      </c>
      <c r="Q3976" s="18">
        <v>39960</v>
      </c>
      <c r="R3976" s="6">
        <v>15</v>
      </c>
      <c r="S3976" s="18">
        <v>39982</v>
      </c>
      <c r="T3976" s="6">
        <v>28.25</v>
      </c>
    </row>
    <row r="3977" spans="1:20" x14ac:dyDescent="0.2">
      <c r="A3977" s="18">
        <v>39980</v>
      </c>
      <c r="B3977" s="25">
        <v>26.5</v>
      </c>
      <c r="C3977" s="18">
        <v>39981</v>
      </c>
      <c r="D3977" s="25">
        <v>28.5</v>
      </c>
      <c r="E3977" s="18">
        <v>39981</v>
      </c>
      <c r="F3977" s="25">
        <v>19.38</v>
      </c>
      <c r="G3977" s="18">
        <v>39980</v>
      </c>
      <c r="H3977" s="25">
        <v>24.5</v>
      </c>
      <c r="I3977" s="18">
        <v>39981</v>
      </c>
      <c r="J3977" s="25">
        <v>24.5</v>
      </c>
      <c r="K3977" s="18">
        <v>39981</v>
      </c>
      <c r="L3977" s="25">
        <v>26.5</v>
      </c>
      <c r="O3977" s="18">
        <v>39972</v>
      </c>
      <c r="P3977" s="6">
        <v>26.25</v>
      </c>
      <c r="Q3977" s="18">
        <v>39959</v>
      </c>
      <c r="R3977" s="6">
        <v>15</v>
      </c>
      <c r="S3977" s="18">
        <v>39981</v>
      </c>
      <c r="T3977" s="6">
        <v>28.25</v>
      </c>
    </row>
    <row r="3978" spans="1:20" x14ac:dyDescent="0.2">
      <c r="A3978" s="18">
        <v>39979</v>
      </c>
      <c r="B3978" s="25">
        <v>28</v>
      </c>
      <c r="C3978" s="18">
        <v>39980</v>
      </c>
      <c r="D3978" s="25">
        <v>28.5</v>
      </c>
      <c r="E3978" s="18">
        <v>39980</v>
      </c>
      <c r="F3978" s="25">
        <v>19.38</v>
      </c>
      <c r="G3978" s="18">
        <v>39979</v>
      </c>
      <c r="H3978" s="25">
        <v>24.5</v>
      </c>
      <c r="I3978" s="18">
        <v>39980</v>
      </c>
      <c r="J3978" s="25">
        <v>24.5</v>
      </c>
      <c r="K3978" s="18">
        <v>39980</v>
      </c>
      <c r="L3978" s="25">
        <v>26.5</v>
      </c>
      <c r="O3978" s="18">
        <v>39969</v>
      </c>
      <c r="P3978" s="6">
        <v>26.25</v>
      </c>
      <c r="Q3978" s="18">
        <v>39955</v>
      </c>
      <c r="R3978" s="6">
        <v>14.38</v>
      </c>
      <c r="S3978" s="18">
        <v>39980</v>
      </c>
      <c r="T3978" s="6">
        <v>28.25</v>
      </c>
    </row>
    <row r="3979" spans="1:20" x14ac:dyDescent="0.2">
      <c r="A3979" s="18">
        <v>39976</v>
      </c>
      <c r="B3979" s="25">
        <v>28</v>
      </c>
      <c r="C3979" s="18">
        <v>39979</v>
      </c>
      <c r="D3979" s="25">
        <v>29</v>
      </c>
      <c r="E3979" s="18">
        <v>39979</v>
      </c>
      <c r="F3979" s="25">
        <v>19.38</v>
      </c>
      <c r="G3979" s="18">
        <v>39976</v>
      </c>
      <c r="H3979" s="25">
        <v>24.5</v>
      </c>
      <c r="I3979" s="18">
        <v>39979</v>
      </c>
      <c r="J3979" s="25">
        <v>24.5</v>
      </c>
      <c r="K3979" s="18">
        <v>39979</v>
      </c>
      <c r="L3979" s="25">
        <v>27</v>
      </c>
      <c r="O3979" s="18">
        <v>39968</v>
      </c>
      <c r="P3979" s="6">
        <v>26.25</v>
      </c>
      <c r="Q3979" s="18">
        <v>39954</v>
      </c>
      <c r="R3979" s="6">
        <v>14.38</v>
      </c>
      <c r="S3979" s="18">
        <v>39979</v>
      </c>
      <c r="T3979" s="6">
        <v>28.25</v>
      </c>
    </row>
    <row r="3980" spans="1:20" x14ac:dyDescent="0.2">
      <c r="A3980" s="18">
        <v>39975</v>
      </c>
      <c r="B3980" s="25">
        <v>28.5</v>
      </c>
      <c r="C3980" s="18">
        <v>39976</v>
      </c>
      <c r="D3980" s="25">
        <v>28</v>
      </c>
      <c r="E3980" s="18">
        <v>39976</v>
      </c>
      <c r="F3980" s="25">
        <v>19.38</v>
      </c>
      <c r="G3980" s="18">
        <v>39975</v>
      </c>
      <c r="H3980" s="25">
        <v>24.5</v>
      </c>
      <c r="I3980" s="18">
        <v>39976</v>
      </c>
      <c r="J3980" s="25">
        <v>24.5</v>
      </c>
      <c r="K3980" s="18">
        <v>39976</v>
      </c>
      <c r="L3980" s="25">
        <v>27</v>
      </c>
      <c r="O3980" s="18">
        <v>39967</v>
      </c>
      <c r="P3980" s="6">
        <v>25.25</v>
      </c>
      <c r="Q3980" s="18">
        <v>39953</v>
      </c>
      <c r="R3980" s="6">
        <v>14.38</v>
      </c>
      <c r="S3980" s="18">
        <v>39976</v>
      </c>
      <c r="T3980" s="6">
        <v>28.25</v>
      </c>
    </row>
    <row r="3981" spans="1:20" x14ac:dyDescent="0.2">
      <c r="A3981" s="18">
        <v>39974</v>
      </c>
      <c r="B3981" s="25">
        <v>28.5</v>
      </c>
      <c r="C3981" s="18">
        <v>39975</v>
      </c>
      <c r="D3981" s="25">
        <v>28.5</v>
      </c>
      <c r="E3981" s="18">
        <v>39975</v>
      </c>
      <c r="F3981" s="25">
        <v>18.88</v>
      </c>
      <c r="G3981" s="18">
        <v>39974</v>
      </c>
      <c r="H3981" s="25">
        <v>24.5</v>
      </c>
      <c r="I3981" s="18">
        <v>39975</v>
      </c>
      <c r="J3981" s="25">
        <v>23.25</v>
      </c>
      <c r="K3981" s="18">
        <v>39975</v>
      </c>
      <c r="L3981" s="25">
        <v>27</v>
      </c>
      <c r="O3981" s="18">
        <v>39966</v>
      </c>
      <c r="P3981" s="6">
        <v>25.25</v>
      </c>
      <c r="Q3981" s="18">
        <v>39952</v>
      </c>
      <c r="R3981" s="6">
        <v>14.38</v>
      </c>
      <c r="S3981" s="18">
        <v>39975</v>
      </c>
      <c r="T3981" s="6">
        <v>28.25</v>
      </c>
    </row>
    <row r="3982" spans="1:20" x14ac:dyDescent="0.2">
      <c r="A3982" s="18">
        <v>39973</v>
      </c>
      <c r="B3982" s="25">
        <v>28.5</v>
      </c>
      <c r="C3982" s="18">
        <v>39974</v>
      </c>
      <c r="D3982" s="25">
        <v>28.5</v>
      </c>
      <c r="E3982" s="18">
        <v>39974</v>
      </c>
      <c r="F3982" s="25">
        <v>18.88</v>
      </c>
      <c r="G3982" s="18">
        <v>39973</v>
      </c>
      <c r="H3982" s="25">
        <v>24.5</v>
      </c>
      <c r="I3982" s="18">
        <v>39974</v>
      </c>
      <c r="J3982" s="25">
        <v>23.25</v>
      </c>
      <c r="K3982" s="18">
        <v>39974</v>
      </c>
      <c r="L3982" s="25">
        <v>27</v>
      </c>
      <c r="O3982" s="18">
        <v>39965</v>
      </c>
      <c r="P3982" s="6">
        <v>24.75</v>
      </c>
      <c r="Q3982" s="18">
        <v>39951</v>
      </c>
      <c r="R3982" s="6">
        <v>14.38</v>
      </c>
      <c r="S3982" s="18">
        <v>39974</v>
      </c>
      <c r="T3982" s="6">
        <v>28.25</v>
      </c>
    </row>
    <row r="3983" spans="1:20" x14ac:dyDescent="0.2">
      <c r="A3983" s="18">
        <v>39972</v>
      </c>
      <c r="B3983" s="25">
        <v>28.5</v>
      </c>
      <c r="C3983" s="18">
        <v>39973</v>
      </c>
      <c r="D3983" s="25">
        <v>28.5</v>
      </c>
      <c r="E3983" s="18">
        <v>39973</v>
      </c>
      <c r="F3983" s="25">
        <v>18.88</v>
      </c>
      <c r="G3983" s="18">
        <v>39972</v>
      </c>
      <c r="H3983" s="25">
        <v>24.5</v>
      </c>
      <c r="I3983" s="18">
        <v>39973</v>
      </c>
      <c r="J3983" s="25">
        <v>23.25</v>
      </c>
      <c r="K3983" s="18">
        <v>39973</v>
      </c>
      <c r="L3983" s="25">
        <v>27</v>
      </c>
      <c r="O3983" s="18">
        <v>39962</v>
      </c>
      <c r="P3983" s="6">
        <v>24.25</v>
      </c>
      <c r="Q3983" s="18">
        <v>39948</v>
      </c>
      <c r="R3983" s="6">
        <v>14.38</v>
      </c>
      <c r="S3983" s="18">
        <v>39973</v>
      </c>
      <c r="T3983" s="6">
        <v>28.25</v>
      </c>
    </row>
    <row r="3984" spans="1:20" x14ac:dyDescent="0.2">
      <c r="A3984" s="18">
        <v>39969</v>
      </c>
      <c r="B3984" s="25">
        <v>28.5</v>
      </c>
      <c r="C3984" s="18">
        <v>39972</v>
      </c>
      <c r="D3984" s="25">
        <v>28.5</v>
      </c>
      <c r="E3984" s="18">
        <v>39972</v>
      </c>
      <c r="F3984" s="25">
        <v>18.88</v>
      </c>
      <c r="G3984" s="18">
        <v>39969</v>
      </c>
      <c r="H3984" s="25">
        <v>24.5</v>
      </c>
      <c r="I3984" s="18">
        <v>39972</v>
      </c>
      <c r="J3984" s="25">
        <v>23.25</v>
      </c>
      <c r="K3984" s="18">
        <v>39972</v>
      </c>
      <c r="L3984" s="25">
        <v>26.5</v>
      </c>
      <c r="O3984" s="18">
        <v>39961</v>
      </c>
      <c r="P3984" s="6">
        <v>24.25</v>
      </c>
      <c r="Q3984" s="18">
        <v>39947</v>
      </c>
      <c r="R3984" s="6">
        <v>14.38</v>
      </c>
      <c r="S3984" s="18">
        <v>39972</v>
      </c>
      <c r="T3984" s="6">
        <v>28.25</v>
      </c>
    </row>
    <row r="3985" spans="1:20" x14ac:dyDescent="0.2">
      <c r="A3985" s="18">
        <v>39968</v>
      </c>
      <c r="B3985" s="25">
        <v>28.5</v>
      </c>
      <c r="C3985" s="18">
        <v>39969</v>
      </c>
      <c r="D3985" s="25">
        <v>28.5</v>
      </c>
      <c r="E3985" s="18">
        <v>39969</v>
      </c>
      <c r="F3985" s="25">
        <v>18.88</v>
      </c>
      <c r="G3985" s="18">
        <v>39968</v>
      </c>
      <c r="H3985" s="25">
        <v>24.5</v>
      </c>
      <c r="I3985" s="18">
        <v>39969</v>
      </c>
      <c r="J3985" s="25">
        <v>23.25</v>
      </c>
      <c r="K3985" s="18">
        <v>39969</v>
      </c>
      <c r="L3985" s="25">
        <v>26.5</v>
      </c>
      <c r="O3985" s="18">
        <v>39960</v>
      </c>
      <c r="P3985" s="6">
        <v>23.75</v>
      </c>
      <c r="Q3985" s="18">
        <v>39946</v>
      </c>
      <c r="R3985" s="6">
        <v>14.38</v>
      </c>
      <c r="S3985" s="18">
        <v>39969</v>
      </c>
      <c r="T3985" s="6">
        <v>28.25</v>
      </c>
    </row>
    <row r="3986" spans="1:20" x14ac:dyDescent="0.2">
      <c r="A3986" s="18">
        <v>39967</v>
      </c>
      <c r="B3986" s="25">
        <v>27.5</v>
      </c>
      <c r="C3986" s="18">
        <v>39968</v>
      </c>
      <c r="D3986" s="25">
        <v>28.5</v>
      </c>
      <c r="E3986" s="18">
        <v>39968</v>
      </c>
      <c r="F3986" s="25">
        <v>19</v>
      </c>
      <c r="G3986" s="18">
        <v>39967</v>
      </c>
      <c r="H3986" s="25">
        <v>24.5</v>
      </c>
      <c r="I3986" s="18">
        <v>39968</v>
      </c>
      <c r="J3986" s="25">
        <v>23.25</v>
      </c>
      <c r="K3986" s="18">
        <v>39968</v>
      </c>
      <c r="L3986" s="25">
        <v>26.5</v>
      </c>
      <c r="O3986" s="18">
        <v>39959</v>
      </c>
      <c r="P3986" s="6">
        <v>23.25</v>
      </c>
      <c r="Q3986" s="18">
        <v>39945</v>
      </c>
      <c r="R3986" s="6">
        <v>13.75</v>
      </c>
      <c r="S3986" s="18">
        <v>39968</v>
      </c>
      <c r="T3986" s="6">
        <v>28.25</v>
      </c>
    </row>
    <row r="3987" spans="1:20" x14ac:dyDescent="0.2">
      <c r="A3987" s="18">
        <v>39966</v>
      </c>
      <c r="B3987" s="25">
        <v>27.5</v>
      </c>
      <c r="C3987" s="18">
        <v>39967</v>
      </c>
      <c r="D3987" s="25">
        <v>28.25</v>
      </c>
      <c r="E3987" s="18">
        <v>39967</v>
      </c>
      <c r="F3987" s="25">
        <v>18.5</v>
      </c>
      <c r="G3987" s="18">
        <v>39966</v>
      </c>
      <c r="H3987" s="25">
        <v>24.5</v>
      </c>
      <c r="I3987" s="18">
        <v>39967</v>
      </c>
      <c r="J3987" s="25">
        <v>23.25</v>
      </c>
      <c r="K3987" s="18">
        <v>39967</v>
      </c>
      <c r="L3987" s="25">
        <v>26.5</v>
      </c>
      <c r="O3987" s="18">
        <v>39955</v>
      </c>
      <c r="P3987" s="6">
        <v>23</v>
      </c>
      <c r="Q3987" s="18">
        <v>39944</v>
      </c>
      <c r="R3987" s="6">
        <v>13.75</v>
      </c>
      <c r="S3987" s="18">
        <v>39967</v>
      </c>
      <c r="T3987" s="6">
        <v>28.25</v>
      </c>
    </row>
    <row r="3988" spans="1:20" x14ac:dyDescent="0.2">
      <c r="A3988" s="18">
        <v>39965</v>
      </c>
      <c r="B3988" s="25">
        <v>26.5</v>
      </c>
      <c r="C3988" s="18">
        <v>39966</v>
      </c>
      <c r="D3988" s="25">
        <v>27.5</v>
      </c>
      <c r="E3988" s="18">
        <v>39966</v>
      </c>
      <c r="F3988" s="25">
        <v>18.5</v>
      </c>
      <c r="G3988" s="18">
        <v>39965</v>
      </c>
      <c r="H3988" s="25">
        <v>23.5</v>
      </c>
      <c r="I3988" s="18">
        <v>39966</v>
      </c>
      <c r="J3988" s="25">
        <v>23.25</v>
      </c>
      <c r="K3988" s="18">
        <v>39966</v>
      </c>
      <c r="L3988" s="25">
        <v>26.25</v>
      </c>
      <c r="O3988" s="18">
        <v>39954</v>
      </c>
      <c r="P3988" s="6">
        <v>23</v>
      </c>
      <c r="Q3988" s="18">
        <v>39941</v>
      </c>
      <c r="R3988" s="6">
        <v>13.75</v>
      </c>
      <c r="S3988" s="18">
        <v>39966</v>
      </c>
      <c r="T3988" s="6">
        <v>28</v>
      </c>
    </row>
    <row r="3989" spans="1:20" x14ac:dyDescent="0.2">
      <c r="A3989" s="18">
        <v>39962</v>
      </c>
      <c r="B3989" s="25">
        <v>25.5</v>
      </c>
      <c r="C3989" s="18">
        <v>39965</v>
      </c>
      <c r="D3989" s="25">
        <v>26.75</v>
      </c>
      <c r="E3989" s="18">
        <v>39965</v>
      </c>
      <c r="F3989" s="25">
        <v>18</v>
      </c>
      <c r="G3989" s="18">
        <v>39962</v>
      </c>
      <c r="H3989" s="25">
        <v>23.5</v>
      </c>
      <c r="I3989" s="18">
        <v>39965</v>
      </c>
      <c r="J3989" s="25">
        <v>22</v>
      </c>
      <c r="K3989" s="18">
        <v>39965</v>
      </c>
      <c r="L3989" s="25">
        <v>25.25</v>
      </c>
      <c r="O3989" s="18">
        <v>39953</v>
      </c>
      <c r="P3989" s="6">
        <v>23</v>
      </c>
      <c r="Q3989" s="18">
        <v>39940</v>
      </c>
      <c r="R3989" s="6">
        <v>13.75</v>
      </c>
      <c r="S3989" s="18">
        <v>39965</v>
      </c>
      <c r="T3989" s="6">
        <v>27.5</v>
      </c>
    </row>
    <row r="3990" spans="1:20" x14ac:dyDescent="0.2">
      <c r="A3990" s="18">
        <v>39961</v>
      </c>
      <c r="B3990" s="25">
        <v>25</v>
      </c>
      <c r="C3990" s="18">
        <v>39962</v>
      </c>
      <c r="D3990" s="25">
        <v>26</v>
      </c>
      <c r="E3990" s="18">
        <v>39962</v>
      </c>
      <c r="F3990" s="25">
        <v>18</v>
      </c>
      <c r="G3990" s="18">
        <v>39961</v>
      </c>
      <c r="H3990" s="25">
        <v>23.5</v>
      </c>
      <c r="I3990" s="18">
        <v>39962</v>
      </c>
      <c r="J3990" s="25">
        <v>22</v>
      </c>
      <c r="K3990" s="18">
        <v>39962</v>
      </c>
      <c r="L3990" s="25">
        <v>25.25</v>
      </c>
      <c r="O3990" s="18">
        <v>39952</v>
      </c>
      <c r="P3990" s="6">
        <v>23</v>
      </c>
      <c r="Q3990" s="18">
        <v>39939</v>
      </c>
      <c r="R3990" s="6">
        <v>13.75</v>
      </c>
      <c r="S3990" s="18">
        <v>39962</v>
      </c>
      <c r="T3990" s="6">
        <v>26</v>
      </c>
    </row>
    <row r="3991" spans="1:20" x14ac:dyDescent="0.2">
      <c r="A3991" s="18">
        <v>39960</v>
      </c>
      <c r="B3991" s="25">
        <v>24.75</v>
      </c>
      <c r="C3991" s="18">
        <v>39961</v>
      </c>
      <c r="D3991" s="25">
        <v>26</v>
      </c>
      <c r="E3991" s="18">
        <v>39961</v>
      </c>
      <c r="F3991" s="25">
        <v>18</v>
      </c>
      <c r="G3991" s="18">
        <v>39960</v>
      </c>
      <c r="H3991" s="25">
        <v>23</v>
      </c>
      <c r="I3991" s="18">
        <v>39961</v>
      </c>
      <c r="J3991" s="25">
        <v>22</v>
      </c>
      <c r="K3991" s="18">
        <v>39961</v>
      </c>
      <c r="L3991" s="25">
        <v>25.25</v>
      </c>
      <c r="O3991" s="18">
        <v>39951</v>
      </c>
      <c r="P3991" s="6">
        <v>22.75</v>
      </c>
      <c r="Q3991" s="18">
        <v>39938</v>
      </c>
      <c r="R3991" s="6">
        <v>13.75</v>
      </c>
      <c r="S3991" s="18">
        <v>39961</v>
      </c>
      <c r="T3991" s="6">
        <v>26</v>
      </c>
    </row>
    <row r="3992" spans="1:20" x14ac:dyDescent="0.2">
      <c r="A3992" s="18">
        <v>39959</v>
      </c>
      <c r="B3992" s="25">
        <v>24.25</v>
      </c>
      <c r="C3992" s="18">
        <v>39960</v>
      </c>
      <c r="D3992" s="25">
        <v>24.75</v>
      </c>
      <c r="E3992" s="18">
        <v>39960</v>
      </c>
      <c r="F3992" s="25">
        <v>18</v>
      </c>
      <c r="G3992" s="18">
        <v>39959</v>
      </c>
      <c r="H3992" s="25">
        <v>22</v>
      </c>
      <c r="I3992" s="18">
        <v>39960</v>
      </c>
      <c r="J3992" s="25">
        <v>22</v>
      </c>
      <c r="K3992" s="18">
        <v>39960</v>
      </c>
      <c r="L3992" s="25">
        <v>25.25</v>
      </c>
      <c r="O3992" s="18">
        <v>39948</v>
      </c>
      <c r="P3992" s="6">
        <v>22.75</v>
      </c>
      <c r="Q3992" s="18">
        <v>39937</v>
      </c>
      <c r="R3992" s="6">
        <v>13.75</v>
      </c>
      <c r="S3992" s="18">
        <v>39960</v>
      </c>
      <c r="T3992" s="6">
        <v>26</v>
      </c>
    </row>
    <row r="3993" spans="1:20" x14ac:dyDescent="0.2">
      <c r="A3993" s="18">
        <v>39955</v>
      </c>
      <c r="B3993" s="25">
        <v>23.25</v>
      </c>
      <c r="C3993" s="18">
        <v>39959</v>
      </c>
      <c r="D3993" s="25">
        <v>24.25</v>
      </c>
      <c r="E3993" s="18">
        <v>39959</v>
      </c>
      <c r="F3993" s="25">
        <v>18</v>
      </c>
      <c r="G3993" s="18">
        <v>39955</v>
      </c>
      <c r="H3993" s="25">
        <v>21.5</v>
      </c>
      <c r="I3993" s="18">
        <v>39959</v>
      </c>
      <c r="J3993" s="25">
        <v>22</v>
      </c>
      <c r="K3993" s="18">
        <v>39959</v>
      </c>
      <c r="L3993" s="25">
        <v>25.25</v>
      </c>
      <c r="O3993" s="18">
        <v>39947</v>
      </c>
      <c r="P3993" s="6">
        <v>22.75</v>
      </c>
      <c r="Q3993" s="18">
        <v>39934</v>
      </c>
      <c r="R3993" s="6">
        <v>13.75</v>
      </c>
      <c r="S3993" s="18">
        <v>39959</v>
      </c>
      <c r="T3993" s="6">
        <v>24.25</v>
      </c>
    </row>
    <row r="3994" spans="1:20" x14ac:dyDescent="0.2">
      <c r="A3994" s="18">
        <v>39954</v>
      </c>
      <c r="B3994" s="25">
        <v>23.25</v>
      </c>
      <c r="C3994" s="18">
        <v>39955</v>
      </c>
      <c r="D3994" s="25">
        <v>23.5</v>
      </c>
      <c r="E3994" s="18">
        <v>39955</v>
      </c>
      <c r="F3994" s="25">
        <v>18</v>
      </c>
      <c r="G3994" s="18">
        <v>39954</v>
      </c>
      <c r="H3994" s="25">
        <v>21.5</v>
      </c>
      <c r="I3994" s="18">
        <v>39955</v>
      </c>
      <c r="J3994" s="25">
        <v>20.5</v>
      </c>
      <c r="K3994" s="18">
        <v>39955</v>
      </c>
      <c r="L3994" s="25">
        <v>22.75</v>
      </c>
      <c r="O3994" s="18">
        <v>39946</v>
      </c>
      <c r="P3994" s="6">
        <v>22.5</v>
      </c>
      <c r="Q3994" s="18">
        <v>39933</v>
      </c>
      <c r="R3994" s="6">
        <v>13.75</v>
      </c>
      <c r="S3994" s="18">
        <v>39955</v>
      </c>
      <c r="T3994" s="6">
        <v>24.25</v>
      </c>
    </row>
    <row r="3995" spans="1:20" x14ac:dyDescent="0.2">
      <c r="A3995" s="18">
        <v>39953</v>
      </c>
      <c r="B3995" s="25">
        <v>22.75</v>
      </c>
      <c r="C3995" s="18">
        <v>39954</v>
      </c>
      <c r="D3995" s="25">
        <v>23.5</v>
      </c>
      <c r="E3995" s="18">
        <v>39954</v>
      </c>
      <c r="F3995" s="25">
        <v>17</v>
      </c>
      <c r="G3995" s="18">
        <v>39953</v>
      </c>
      <c r="H3995" s="25">
        <v>21.5</v>
      </c>
      <c r="I3995" s="18">
        <v>39954</v>
      </c>
      <c r="J3995" s="25">
        <v>20.5</v>
      </c>
      <c r="K3995" s="18">
        <v>39954</v>
      </c>
      <c r="L3995" s="25">
        <v>22.75</v>
      </c>
      <c r="O3995" s="18">
        <v>39945</v>
      </c>
      <c r="P3995" s="6">
        <v>22.5</v>
      </c>
      <c r="Q3995" s="18">
        <v>39932</v>
      </c>
      <c r="R3995" s="6">
        <v>13.75</v>
      </c>
      <c r="S3995" s="18">
        <v>39954</v>
      </c>
      <c r="T3995" s="6">
        <v>24.25</v>
      </c>
    </row>
    <row r="3996" spans="1:20" x14ac:dyDescent="0.2">
      <c r="A3996" s="18">
        <v>39952</v>
      </c>
      <c r="B3996" s="25">
        <v>22.75</v>
      </c>
      <c r="C3996" s="18">
        <v>39953</v>
      </c>
      <c r="D3996" s="25">
        <v>23.25</v>
      </c>
      <c r="E3996" s="18">
        <v>39953</v>
      </c>
      <c r="F3996" s="25">
        <v>17</v>
      </c>
      <c r="G3996" s="18">
        <v>39952</v>
      </c>
      <c r="H3996" s="25">
        <v>21.5</v>
      </c>
      <c r="I3996" s="18">
        <v>39953</v>
      </c>
      <c r="J3996" s="25">
        <v>20.5</v>
      </c>
      <c r="K3996" s="18">
        <v>39953</v>
      </c>
      <c r="L3996" s="25">
        <v>22.75</v>
      </c>
      <c r="O3996" s="18">
        <v>39944</v>
      </c>
      <c r="P3996" s="6">
        <v>21.75</v>
      </c>
      <c r="Q3996" s="18">
        <v>39931</v>
      </c>
      <c r="R3996" s="6">
        <v>13.75</v>
      </c>
      <c r="S3996" s="18">
        <v>39953</v>
      </c>
      <c r="T3996" s="6">
        <v>24.25</v>
      </c>
    </row>
    <row r="3997" spans="1:20" x14ac:dyDescent="0.2">
      <c r="A3997" s="18">
        <v>39951</v>
      </c>
      <c r="B3997" s="25">
        <v>22.5</v>
      </c>
      <c r="C3997" s="18">
        <v>39952</v>
      </c>
      <c r="D3997" s="25">
        <v>23.25</v>
      </c>
      <c r="E3997" s="18">
        <v>39952</v>
      </c>
      <c r="F3997" s="25">
        <v>17</v>
      </c>
      <c r="G3997" s="18">
        <v>39951</v>
      </c>
      <c r="H3997" s="25">
        <v>21.5</v>
      </c>
      <c r="I3997" s="18">
        <v>39952</v>
      </c>
      <c r="J3997" s="25">
        <v>20.5</v>
      </c>
      <c r="K3997" s="18">
        <v>39952</v>
      </c>
      <c r="L3997" s="25">
        <v>22.75</v>
      </c>
      <c r="O3997" s="18">
        <v>39941</v>
      </c>
      <c r="P3997" s="6">
        <v>21.25</v>
      </c>
      <c r="Q3997" s="18">
        <v>39930</v>
      </c>
      <c r="R3997" s="6">
        <v>13.75</v>
      </c>
      <c r="S3997" s="18">
        <v>39952</v>
      </c>
      <c r="T3997" s="6">
        <v>23</v>
      </c>
    </row>
    <row r="3998" spans="1:20" x14ac:dyDescent="0.2">
      <c r="A3998" s="18">
        <v>39948</v>
      </c>
      <c r="B3998" s="25">
        <v>22.5</v>
      </c>
      <c r="C3998" s="18">
        <v>39951</v>
      </c>
      <c r="D3998" s="25">
        <v>22.75</v>
      </c>
      <c r="E3998" s="18">
        <v>39951</v>
      </c>
      <c r="F3998" s="25">
        <v>16</v>
      </c>
      <c r="G3998" s="18">
        <v>39948</v>
      </c>
      <c r="H3998" s="25">
        <v>21.5</v>
      </c>
      <c r="I3998" s="18">
        <v>39951</v>
      </c>
      <c r="J3998" s="25">
        <v>20.5</v>
      </c>
      <c r="K3998" s="18">
        <v>39951</v>
      </c>
      <c r="L3998" s="25">
        <v>22.75</v>
      </c>
      <c r="O3998" s="18">
        <v>39940</v>
      </c>
      <c r="P3998" s="6">
        <v>21.25</v>
      </c>
      <c r="Q3998" s="18">
        <v>39927</v>
      </c>
      <c r="R3998" s="6">
        <v>13.75</v>
      </c>
      <c r="S3998" s="18">
        <v>39951</v>
      </c>
      <c r="T3998" s="6">
        <v>23</v>
      </c>
    </row>
    <row r="3999" spans="1:20" x14ac:dyDescent="0.2">
      <c r="A3999" s="18">
        <v>39947</v>
      </c>
      <c r="B3999" s="25">
        <v>22.5</v>
      </c>
      <c r="C3999" s="18">
        <v>39948</v>
      </c>
      <c r="D3999" s="25">
        <v>22.75</v>
      </c>
      <c r="E3999" s="18">
        <v>39948</v>
      </c>
      <c r="F3999" s="25">
        <v>16</v>
      </c>
      <c r="G3999" s="18">
        <v>39947</v>
      </c>
      <c r="H3999" s="25">
        <v>21.5</v>
      </c>
      <c r="I3999" s="18">
        <v>39948</v>
      </c>
      <c r="J3999" s="25">
        <v>19</v>
      </c>
      <c r="K3999" s="18">
        <v>39948</v>
      </c>
      <c r="L3999" s="25">
        <v>22.75</v>
      </c>
      <c r="O3999" s="18">
        <v>39939</v>
      </c>
      <c r="P3999" s="6">
        <v>21.25</v>
      </c>
      <c r="Q3999" s="18">
        <v>39926</v>
      </c>
      <c r="R3999" s="6">
        <v>13.75</v>
      </c>
      <c r="S3999" s="18">
        <v>39948</v>
      </c>
      <c r="T3999" s="6">
        <v>23</v>
      </c>
    </row>
    <row r="4000" spans="1:20" x14ac:dyDescent="0.2">
      <c r="A4000" s="18">
        <v>39946</v>
      </c>
      <c r="B4000" s="25">
        <v>22.38</v>
      </c>
      <c r="C4000" s="18">
        <v>39947</v>
      </c>
      <c r="D4000" s="25">
        <v>22.75</v>
      </c>
      <c r="E4000" s="18">
        <v>39947</v>
      </c>
      <c r="F4000" s="25">
        <v>15.75</v>
      </c>
      <c r="G4000" s="18">
        <v>39946</v>
      </c>
      <c r="H4000" s="25">
        <v>21.5</v>
      </c>
      <c r="I4000" s="18">
        <v>39947</v>
      </c>
      <c r="J4000" s="25">
        <v>19</v>
      </c>
      <c r="K4000" s="18">
        <v>39947</v>
      </c>
      <c r="L4000" s="25">
        <v>22.75</v>
      </c>
      <c r="O4000" s="18">
        <v>39938</v>
      </c>
      <c r="P4000" s="6">
        <v>21.25</v>
      </c>
      <c r="Q4000" s="18">
        <v>39925</v>
      </c>
      <c r="R4000" s="6">
        <v>13.75</v>
      </c>
      <c r="S4000" s="18">
        <v>39947</v>
      </c>
      <c r="T4000" s="6">
        <v>23</v>
      </c>
    </row>
    <row r="4001" spans="1:20" x14ac:dyDescent="0.2">
      <c r="A4001" s="18">
        <v>39945</v>
      </c>
      <c r="B4001" s="25">
        <v>22</v>
      </c>
      <c r="C4001" s="18">
        <v>39946</v>
      </c>
      <c r="D4001" s="25">
        <v>22.38</v>
      </c>
      <c r="E4001" s="18">
        <v>39946</v>
      </c>
      <c r="F4001" s="25">
        <v>15.75</v>
      </c>
      <c r="G4001" s="18">
        <v>39945</v>
      </c>
      <c r="H4001" s="25">
        <v>21.5</v>
      </c>
      <c r="I4001" s="18">
        <v>39946</v>
      </c>
      <c r="J4001" s="25">
        <v>19</v>
      </c>
      <c r="K4001" s="18">
        <v>39946</v>
      </c>
      <c r="L4001" s="25">
        <v>22.75</v>
      </c>
      <c r="O4001" s="18">
        <v>39937</v>
      </c>
      <c r="P4001" s="6">
        <v>20.75</v>
      </c>
      <c r="Q4001" s="18">
        <v>39924</v>
      </c>
      <c r="R4001" s="6">
        <v>13.75</v>
      </c>
      <c r="S4001" s="18">
        <v>39946</v>
      </c>
      <c r="T4001" s="6">
        <v>23</v>
      </c>
    </row>
    <row r="4002" spans="1:20" x14ac:dyDescent="0.2">
      <c r="A4002" s="18">
        <v>39944</v>
      </c>
      <c r="B4002" s="25">
        <v>21.75</v>
      </c>
      <c r="C4002" s="18">
        <v>39945</v>
      </c>
      <c r="D4002" s="25">
        <v>22</v>
      </c>
      <c r="E4002" s="18">
        <v>39945</v>
      </c>
      <c r="F4002" s="25">
        <v>15.5</v>
      </c>
      <c r="G4002" s="18">
        <v>39944</v>
      </c>
      <c r="H4002" s="25">
        <v>21.5</v>
      </c>
      <c r="I4002" s="18">
        <v>39945</v>
      </c>
      <c r="J4002" s="25">
        <v>18.5</v>
      </c>
      <c r="K4002" s="18">
        <v>39945</v>
      </c>
      <c r="L4002" s="25">
        <v>22.5</v>
      </c>
      <c r="O4002" s="18">
        <v>39934</v>
      </c>
      <c r="P4002" s="6">
        <v>20.75</v>
      </c>
      <c r="Q4002" s="18">
        <v>39923</v>
      </c>
      <c r="R4002" s="6">
        <v>13.75</v>
      </c>
      <c r="S4002" s="18">
        <v>39945</v>
      </c>
      <c r="T4002" s="6">
        <v>22</v>
      </c>
    </row>
    <row r="4003" spans="1:20" x14ac:dyDescent="0.2">
      <c r="A4003" s="18">
        <v>39941</v>
      </c>
      <c r="B4003" s="25">
        <v>21.75</v>
      </c>
      <c r="C4003" s="18">
        <v>39944</v>
      </c>
      <c r="D4003" s="25">
        <v>21.88</v>
      </c>
      <c r="E4003" s="18">
        <v>39944</v>
      </c>
      <c r="F4003" s="25">
        <v>15.5</v>
      </c>
      <c r="G4003" s="18">
        <v>39941</v>
      </c>
      <c r="H4003" s="25">
        <v>21.5</v>
      </c>
      <c r="I4003" s="18">
        <v>39944</v>
      </c>
      <c r="J4003" s="25">
        <v>18.5</v>
      </c>
      <c r="K4003" s="18">
        <v>39944</v>
      </c>
      <c r="L4003" s="25">
        <v>22</v>
      </c>
      <c r="O4003" s="18">
        <v>39933</v>
      </c>
      <c r="P4003" s="6">
        <v>20.25</v>
      </c>
      <c r="Q4003" s="18">
        <v>39920</v>
      </c>
      <c r="R4003" s="6">
        <v>13.75</v>
      </c>
      <c r="S4003" s="18">
        <v>39944</v>
      </c>
      <c r="T4003" s="6">
        <v>21.25</v>
      </c>
    </row>
    <row r="4004" spans="1:20" x14ac:dyDescent="0.2">
      <c r="A4004" s="18">
        <v>39940</v>
      </c>
      <c r="B4004" s="25">
        <v>21.75</v>
      </c>
      <c r="C4004" s="18">
        <v>39941</v>
      </c>
      <c r="D4004" s="25">
        <v>21.88</v>
      </c>
      <c r="E4004" s="18">
        <v>39941</v>
      </c>
      <c r="F4004" s="25">
        <v>15.5</v>
      </c>
      <c r="G4004" s="18">
        <v>39940</v>
      </c>
      <c r="H4004" s="25">
        <v>21.5</v>
      </c>
      <c r="I4004" s="18">
        <v>39941</v>
      </c>
      <c r="J4004" s="25">
        <v>18.5</v>
      </c>
      <c r="K4004" s="18">
        <v>39941</v>
      </c>
      <c r="L4004" s="25">
        <v>22</v>
      </c>
      <c r="O4004" s="18">
        <v>39932</v>
      </c>
      <c r="P4004" s="6">
        <v>20.25</v>
      </c>
      <c r="Q4004" s="18">
        <v>39919</v>
      </c>
      <c r="R4004" s="6">
        <v>13.75</v>
      </c>
      <c r="S4004" s="18">
        <v>39941</v>
      </c>
      <c r="T4004" s="6">
        <v>21.25</v>
      </c>
    </row>
    <row r="4005" spans="1:20" x14ac:dyDescent="0.2">
      <c r="A4005" s="18">
        <v>39939</v>
      </c>
      <c r="B4005" s="25">
        <v>21.5</v>
      </c>
      <c r="C4005" s="18">
        <v>39940</v>
      </c>
      <c r="D4005" s="25">
        <v>21.88</v>
      </c>
      <c r="E4005" s="18">
        <v>39940</v>
      </c>
      <c r="F4005" s="25">
        <v>15.5</v>
      </c>
      <c r="G4005" s="18">
        <v>39939</v>
      </c>
      <c r="H4005" s="25">
        <v>21.5</v>
      </c>
      <c r="I4005" s="18">
        <v>39940</v>
      </c>
      <c r="J4005" s="25">
        <v>18.5</v>
      </c>
      <c r="K4005" s="18">
        <v>39940</v>
      </c>
      <c r="L4005" s="25">
        <v>22</v>
      </c>
      <c r="O4005" s="18">
        <v>39931</v>
      </c>
      <c r="P4005" s="6">
        <v>17.75</v>
      </c>
      <c r="Q4005" s="18">
        <v>39918</v>
      </c>
      <c r="R4005" s="6">
        <v>13</v>
      </c>
      <c r="S4005" s="18">
        <v>39940</v>
      </c>
      <c r="T4005" s="6">
        <v>21.25</v>
      </c>
    </row>
    <row r="4006" spans="1:20" x14ac:dyDescent="0.2">
      <c r="A4006" s="18">
        <v>39938</v>
      </c>
      <c r="B4006" s="25">
        <v>20.75</v>
      </c>
      <c r="C4006" s="18">
        <v>39939</v>
      </c>
      <c r="D4006" s="25">
        <v>21.75</v>
      </c>
      <c r="E4006" s="18">
        <v>39939</v>
      </c>
      <c r="F4006" s="25">
        <v>14.5</v>
      </c>
      <c r="G4006" s="18">
        <v>39938</v>
      </c>
      <c r="H4006" s="25">
        <v>21</v>
      </c>
      <c r="I4006" s="18">
        <v>39939</v>
      </c>
      <c r="J4006" s="25">
        <v>18.5</v>
      </c>
      <c r="K4006" s="18">
        <v>39939</v>
      </c>
      <c r="L4006" s="25">
        <v>22</v>
      </c>
      <c r="O4006" s="18">
        <v>39930</v>
      </c>
      <c r="P4006" s="6">
        <v>17.75</v>
      </c>
      <c r="Q4006" s="18">
        <v>39917</v>
      </c>
      <c r="R4006" s="6">
        <v>13</v>
      </c>
      <c r="S4006" s="18">
        <v>39939</v>
      </c>
      <c r="T4006" s="6">
        <v>21.25</v>
      </c>
    </row>
    <row r="4007" spans="1:20" x14ac:dyDescent="0.2">
      <c r="A4007" s="18">
        <v>39937</v>
      </c>
      <c r="B4007" s="25">
        <v>20.75</v>
      </c>
      <c r="C4007" s="18">
        <v>39938</v>
      </c>
      <c r="D4007" s="25">
        <v>21</v>
      </c>
      <c r="E4007" s="18">
        <v>39938</v>
      </c>
      <c r="F4007" s="25">
        <v>14.5</v>
      </c>
      <c r="G4007" s="18">
        <v>39937</v>
      </c>
      <c r="H4007" s="25">
        <v>21</v>
      </c>
      <c r="I4007" s="18">
        <v>39938</v>
      </c>
      <c r="J4007" s="25">
        <v>18.5</v>
      </c>
      <c r="K4007" s="18">
        <v>39938</v>
      </c>
      <c r="L4007" s="25">
        <v>22</v>
      </c>
      <c r="O4007" s="18">
        <v>39927</v>
      </c>
      <c r="P4007" s="6">
        <v>17.75</v>
      </c>
      <c r="Q4007" s="18">
        <v>39916</v>
      </c>
      <c r="R4007" s="6">
        <v>13</v>
      </c>
      <c r="S4007" s="18">
        <v>39938</v>
      </c>
      <c r="T4007" s="6">
        <v>21.25</v>
      </c>
    </row>
    <row r="4008" spans="1:20" x14ac:dyDescent="0.2">
      <c r="A4008" s="18">
        <v>39934</v>
      </c>
      <c r="B4008" s="25">
        <v>20.75</v>
      </c>
      <c r="C4008" s="18">
        <v>39937</v>
      </c>
      <c r="D4008" s="25">
        <v>21</v>
      </c>
      <c r="E4008" s="18">
        <v>39937</v>
      </c>
      <c r="F4008" s="25">
        <v>14.5</v>
      </c>
      <c r="G4008" s="18">
        <v>39934</v>
      </c>
      <c r="H4008" s="25">
        <v>21</v>
      </c>
      <c r="I4008" s="18">
        <v>39937</v>
      </c>
      <c r="J4008" s="25">
        <v>17.75</v>
      </c>
      <c r="K4008" s="18">
        <v>39937</v>
      </c>
      <c r="L4008" s="25">
        <v>21.5</v>
      </c>
      <c r="O4008" s="18">
        <v>39926</v>
      </c>
      <c r="P4008" s="6">
        <v>17.75</v>
      </c>
      <c r="Q4008" s="18">
        <v>39912</v>
      </c>
      <c r="R4008" s="6">
        <v>13</v>
      </c>
      <c r="S4008" s="18">
        <v>39937</v>
      </c>
      <c r="T4008" s="6">
        <v>21.25</v>
      </c>
    </row>
    <row r="4009" spans="1:20" x14ac:dyDescent="0.2">
      <c r="A4009" s="18">
        <v>39933</v>
      </c>
      <c r="B4009" s="25">
        <v>20.75</v>
      </c>
      <c r="C4009" s="18">
        <v>39934</v>
      </c>
      <c r="D4009" s="25">
        <v>21</v>
      </c>
      <c r="E4009" s="18">
        <v>39934</v>
      </c>
      <c r="F4009" s="25">
        <v>14.5</v>
      </c>
      <c r="G4009" s="18">
        <v>39933</v>
      </c>
      <c r="H4009" s="25">
        <v>21</v>
      </c>
      <c r="I4009" s="18">
        <v>39934</v>
      </c>
      <c r="J4009" s="25">
        <v>17.75</v>
      </c>
      <c r="K4009" s="18">
        <v>39934</v>
      </c>
      <c r="L4009" s="25">
        <v>21.5</v>
      </c>
      <c r="O4009" s="18">
        <v>39925</v>
      </c>
      <c r="P4009" s="6">
        <v>17.75</v>
      </c>
      <c r="Q4009" s="18">
        <v>39911</v>
      </c>
      <c r="R4009" s="6">
        <v>13</v>
      </c>
      <c r="S4009" s="18">
        <v>39934</v>
      </c>
      <c r="T4009" s="6">
        <v>21.25</v>
      </c>
    </row>
    <row r="4010" spans="1:20" x14ac:dyDescent="0.2">
      <c r="A4010" s="18">
        <v>39932</v>
      </c>
      <c r="B4010" s="25">
        <v>20.75</v>
      </c>
      <c r="C4010" s="18">
        <v>39933</v>
      </c>
      <c r="D4010" s="25">
        <v>21</v>
      </c>
      <c r="E4010" s="18">
        <v>39933</v>
      </c>
      <c r="F4010" s="25">
        <v>14.5</v>
      </c>
      <c r="G4010" s="18">
        <v>39932</v>
      </c>
      <c r="H4010" s="25">
        <v>21</v>
      </c>
      <c r="I4010" s="18">
        <v>39933</v>
      </c>
      <c r="J4010" s="25">
        <v>17.75</v>
      </c>
      <c r="K4010" s="18">
        <v>39933</v>
      </c>
      <c r="L4010" s="25">
        <v>21.5</v>
      </c>
      <c r="O4010" s="18">
        <v>39924</v>
      </c>
      <c r="P4010" s="6">
        <v>17.75</v>
      </c>
      <c r="Q4010" s="18">
        <v>39910</v>
      </c>
      <c r="R4010" s="6">
        <v>13</v>
      </c>
      <c r="S4010" s="18">
        <v>39933</v>
      </c>
      <c r="T4010" s="6">
        <v>21.25</v>
      </c>
    </row>
    <row r="4011" spans="1:20" x14ac:dyDescent="0.2">
      <c r="A4011" s="18">
        <v>39931</v>
      </c>
      <c r="B4011" s="25">
        <v>20.75</v>
      </c>
      <c r="C4011" s="18">
        <v>39932</v>
      </c>
      <c r="D4011" s="25">
        <v>21.25</v>
      </c>
      <c r="E4011" s="18">
        <v>39932</v>
      </c>
      <c r="F4011" s="25">
        <v>14.5</v>
      </c>
      <c r="G4011" s="18">
        <v>39931</v>
      </c>
      <c r="H4011" s="25">
        <v>21</v>
      </c>
      <c r="I4011" s="18">
        <v>39932</v>
      </c>
      <c r="J4011" s="25">
        <v>17.5</v>
      </c>
      <c r="K4011" s="18">
        <v>39932</v>
      </c>
      <c r="L4011" s="25">
        <v>21.5</v>
      </c>
      <c r="O4011" s="18">
        <v>39923</v>
      </c>
      <c r="P4011" s="6">
        <v>17.75</v>
      </c>
      <c r="Q4011" s="18">
        <v>39909</v>
      </c>
      <c r="R4011" s="6">
        <v>13</v>
      </c>
      <c r="S4011" s="18">
        <v>39932</v>
      </c>
      <c r="T4011" s="6">
        <v>21.25</v>
      </c>
    </row>
    <row r="4012" spans="1:20" x14ac:dyDescent="0.2">
      <c r="A4012" s="18">
        <v>39930</v>
      </c>
      <c r="B4012" s="25">
        <v>20.75</v>
      </c>
      <c r="C4012" s="18">
        <v>39931</v>
      </c>
      <c r="D4012" s="25">
        <v>21.5</v>
      </c>
      <c r="E4012" s="18">
        <v>39931</v>
      </c>
      <c r="F4012" s="25">
        <v>14.5</v>
      </c>
      <c r="G4012" s="18">
        <v>39930</v>
      </c>
      <c r="H4012" s="25">
        <v>20</v>
      </c>
      <c r="I4012" s="18">
        <v>39931</v>
      </c>
      <c r="J4012" s="25">
        <v>17.5</v>
      </c>
      <c r="K4012" s="18">
        <v>39931</v>
      </c>
      <c r="L4012" s="25">
        <v>21.5</v>
      </c>
      <c r="O4012" s="18">
        <v>39920</v>
      </c>
      <c r="P4012" s="6">
        <v>17.75</v>
      </c>
      <c r="Q4012" s="18">
        <v>39906</v>
      </c>
      <c r="R4012" s="6">
        <v>13</v>
      </c>
      <c r="S4012" s="18">
        <v>39931</v>
      </c>
      <c r="T4012" s="6">
        <v>21.25</v>
      </c>
    </row>
    <row r="4013" spans="1:20" x14ac:dyDescent="0.2">
      <c r="A4013" s="18">
        <v>39927</v>
      </c>
      <c r="B4013" s="25">
        <v>20.75</v>
      </c>
      <c r="C4013" s="18">
        <v>39930</v>
      </c>
      <c r="D4013" s="25">
        <v>21.38</v>
      </c>
      <c r="E4013" s="18">
        <v>39930</v>
      </c>
      <c r="F4013" s="25">
        <v>14.5</v>
      </c>
      <c r="G4013" s="18">
        <v>39927</v>
      </c>
      <c r="H4013" s="25">
        <v>20</v>
      </c>
      <c r="I4013" s="18">
        <v>39930</v>
      </c>
      <c r="J4013" s="25">
        <v>17.5</v>
      </c>
      <c r="K4013" s="18">
        <v>39930</v>
      </c>
      <c r="L4013" s="25">
        <v>19.5</v>
      </c>
      <c r="O4013" s="18">
        <v>39919</v>
      </c>
      <c r="P4013" s="6">
        <v>17.75</v>
      </c>
      <c r="Q4013" s="18">
        <v>39905</v>
      </c>
      <c r="R4013" s="6">
        <v>13</v>
      </c>
      <c r="S4013" s="18">
        <v>39930</v>
      </c>
      <c r="T4013" s="6">
        <v>20.75</v>
      </c>
    </row>
    <row r="4014" spans="1:20" x14ac:dyDescent="0.2">
      <c r="A4014" s="18">
        <v>39926</v>
      </c>
      <c r="B4014" s="25">
        <v>20.75</v>
      </c>
      <c r="C4014" s="18">
        <v>39927</v>
      </c>
      <c r="D4014" s="25">
        <v>21.13</v>
      </c>
      <c r="E4014" s="18">
        <v>39927</v>
      </c>
      <c r="F4014" s="25">
        <v>14.5</v>
      </c>
      <c r="G4014" s="18">
        <v>39926</v>
      </c>
      <c r="H4014" s="25">
        <v>20</v>
      </c>
      <c r="I4014" s="18">
        <v>39927</v>
      </c>
      <c r="J4014" s="25">
        <v>17.5</v>
      </c>
      <c r="K4014" s="18">
        <v>39927</v>
      </c>
      <c r="L4014" s="25">
        <v>19.5</v>
      </c>
      <c r="O4014" s="18">
        <v>39918</v>
      </c>
      <c r="P4014" s="6">
        <v>17.75</v>
      </c>
      <c r="Q4014" s="18">
        <v>39904</v>
      </c>
      <c r="R4014" s="6">
        <v>12.5</v>
      </c>
      <c r="S4014" s="18">
        <v>39927</v>
      </c>
      <c r="T4014" s="6">
        <v>20.75</v>
      </c>
    </row>
    <row r="4015" spans="1:20" x14ac:dyDescent="0.2">
      <c r="A4015" s="18">
        <v>39925</v>
      </c>
      <c r="B4015" s="25">
        <v>20.75</v>
      </c>
      <c r="C4015" s="18">
        <v>39926</v>
      </c>
      <c r="D4015" s="25">
        <v>20.75</v>
      </c>
      <c r="E4015" s="18">
        <v>39926</v>
      </c>
      <c r="F4015" s="25">
        <v>14</v>
      </c>
      <c r="G4015" s="18">
        <v>39925</v>
      </c>
      <c r="H4015" s="25">
        <v>17.25</v>
      </c>
      <c r="I4015" s="18">
        <v>39926</v>
      </c>
      <c r="J4015" s="25">
        <v>16.75</v>
      </c>
      <c r="K4015" s="18">
        <v>39926</v>
      </c>
      <c r="L4015" s="25">
        <v>19.5</v>
      </c>
      <c r="O4015" s="18">
        <v>39917</v>
      </c>
      <c r="P4015" s="6">
        <v>17.25</v>
      </c>
      <c r="Q4015" s="18">
        <v>39903</v>
      </c>
      <c r="R4015" s="6">
        <v>12.5</v>
      </c>
      <c r="S4015" s="18">
        <v>39926</v>
      </c>
      <c r="T4015" s="6">
        <v>20.75</v>
      </c>
    </row>
    <row r="4016" spans="1:20" x14ac:dyDescent="0.2">
      <c r="A4016" s="18">
        <v>39924</v>
      </c>
      <c r="B4016" s="25">
        <v>20.5</v>
      </c>
      <c r="C4016" s="18">
        <v>39925</v>
      </c>
      <c r="D4016" s="25">
        <v>20.75</v>
      </c>
      <c r="E4016" s="18">
        <v>39925</v>
      </c>
      <c r="F4016" s="25">
        <v>14</v>
      </c>
      <c r="G4016" s="18">
        <v>39924</v>
      </c>
      <c r="H4016" s="25">
        <v>17.25</v>
      </c>
      <c r="I4016" s="18">
        <v>39925</v>
      </c>
      <c r="J4016" s="25">
        <v>16.75</v>
      </c>
      <c r="K4016" s="18">
        <v>39925</v>
      </c>
      <c r="L4016" s="25">
        <v>19.5</v>
      </c>
      <c r="O4016" s="18">
        <v>39916</v>
      </c>
      <c r="P4016" s="6">
        <v>17.25</v>
      </c>
      <c r="Q4016" s="18">
        <v>39902</v>
      </c>
      <c r="R4016" s="6">
        <v>12.5</v>
      </c>
      <c r="S4016" s="18">
        <v>39925</v>
      </c>
      <c r="T4016" s="6">
        <v>20.75</v>
      </c>
    </row>
    <row r="4017" spans="1:20" x14ac:dyDescent="0.2">
      <c r="A4017" s="18">
        <v>39923</v>
      </c>
      <c r="B4017" s="25">
        <v>20.5</v>
      </c>
      <c r="C4017" s="18">
        <v>39924</v>
      </c>
      <c r="D4017" s="25">
        <v>20.5</v>
      </c>
      <c r="E4017" s="18">
        <v>39924</v>
      </c>
      <c r="F4017" s="25">
        <v>14</v>
      </c>
      <c r="G4017" s="18">
        <v>39923</v>
      </c>
      <c r="H4017" s="25">
        <v>17.25</v>
      </c>
      <c r="I4017" s="18">
        <v>39924</v>
      </c>
      <c r="J4017" s="25">
        <v>16.5</v>
      </c>
      <c r="K4017" s="18">
        <v>39924</v>
      </c>
      <c r="L4017" s="25">
        <v>19.5</v>
      </c>
      <c r="O4017" s="18">
        <v>39912</v>
      </c>
      <c r="P4017" s="6">
        <v>16.75</v>
      </c>
      <c r="Q4017" s="18">
        <v>39899</v>
      </c>
      <c r="R4017" s="6">
        <v>12.5</v>
      </c>
      <c r="S4017" s="18">
        <v>39924</v>
      </c>
      <c r="T4017" s="6">
        <v>20.75</v>
      </c>
    </row>
    <row r="4018" spans="1:20" x14ac:dyDescent="0.2">
      <c r="A4018" s="18">
        <v>39920</v>
      </c>
      <c r="B4018" s="25">
        <v>20.5</v>
      </c>
      <c r="C4018" s="18">
        <v>39923</v>
      </c>
      <c r="D4018" s="25">
        <v>20</v>
      </c>
      <c r="E4018" s="18">
        <v>39923</v>
      </c>
      <c r="F4018" s="25">
        <v>14</v>
      </c>
      <c r="G4018" s="18">
        <v>39920</v>
      </c>
      <c r="H4018" s="25">
        <v>17.25</v>
      </c>
      <c r="I4018" s="18">
        <v>39923</v>
      </c>
      <c r="J4018" s="25">
        <v>16.5</v>
      </c>
      <c r="K4018" s="18">
        <v>39923</v>
      </c>
      <c r="L4018" s="25">
        <v>18.75</v>
      </c>
      <c r="O4018" s="18">
        <v>39911</v>
      </c>
      <c r="P4018" s="6">
        <v>16.75</v>
      </c>
      <c r="Q4018" s="18">
        <v>39898</v>
      </c>
      <c r="R4018" s="6">
        <v>12.5</v>
      </c>
      <c r="S4018" s="18">
        <v>39923</v>
      </c>
      <c r="T4018" s="6">
        <v>20.75</v>
      </c>
    </row>
    <row r="4019" spans="1:20" x14ac:dyDescent="0.2">
      <c r="A4019" s="18">
        <v>39919</v>
      </c>
      <c r="B4019" s="25">
        <v>19.5</v>
      </c>
      <c r="C4019" s="18">
        <v>39920</v>
      </c>
      <c r="D4019" s="25">
        <v>20</v>
      </c>
      <c r="E4019" s="18">
        <v>39920</v>
      </c>
      <c r="F4019" s="25">
        <v>14</v>
      </c>
      <c r="G4019" s="18">
        <v>39919</v>
      </c>
      <c r="H4019" s="25">
        <v>17.25</v>
      </c>
      <c r="I4019" s="18">
        <v>39920</v>
      </c>
      <c r="J4019" s="25">
        <v>16.5</v>
      </c>
      <c r="K4019" s="18">
        <v>39920</v>
      </c>
      <c r="L4019" s="25">
        <v>18.75</v>
      </c>
      <c r="O4019" s="18">
        <v>39910</v>
      </c>
      <c r="P4019" s="6">
        <v>16.5</v>
      </c>
      <c r="Q4019" s="18">
        <v>39897</v>
      </c>
      <c r="R4019" s="6">
        <v>12.5</v>
      </c>
      <c r="S4019" s="18">
        <v>39920</v>
      </c>
      <c r="T4019" s="6">
        <v>20.75</v>
      </c>
    </row>
    <row r="4020" spans="1:20" x14ac:dyDescent="0.2">
      <c r="A4020" s="18">
        <v>39918</v>
      </c>
      <c r="B4020" s="25">
        <v>19</v>
      </c>
      <c r="C4020" s="18">
        <v>39919</v>
      </c>
      <c r="D4020" s="25">
        <v>20</v>
      </c>
      <c r="E4020" s="18">
        <v>39919</v>
      </c>
      <c r="F4020" s="25">
        <v>14.25</v>
      </c>
      <c r="G4020" s="18">
        <v>39918</v>
      </c>
      <c r="H4020" s="25">
        <v>17.25</v>
      </c>
      <c r="I4020" s="18">
        <v>39919</v>
      </c>
      <c r="J4020" s="25">
        <v>16.5</v>
      </c>
      <c r="K4020" s="18">
        <v>39919</v>
      </c>
      <c r="L4020" s="25">
        <v>18.75</v>
      </c>
      <c r="O4020" s="18">
        <v>39909</v>
      </c>
      <c r="P4020" s="6">
        <v>16.25</v>
      </c>
      <c r="Q4020" s="18">
        <v>39896</v>
      </c>
      <c r="R4020" s="6">
        <v>12.5</v>
      </c>
      <c r="S4020" s="18">
        <v>39919</v>
      </c>
      <c r="T4020" s="6">
        <v>20.75</v>
      </c>
    </row>
    <row r="4021" spans="1:20" x14ac:dyDescent="0.2">
      <c r="A4021" s="18">
        <v>39917</v>
      </c>
      <c r="B4021" s="25">
        <v>18.75</v>
      </c>
      <c r="C4021" s="18">
        <v>39918</v>
      </c>
      <c r="D4021" s="25">
        <v>19</v>
      </c>
      <c r="E4021" s="18">
        <v>39918</v>
      </c>
      <c r="F4021" s="25">
        <v>13.75</v>
      </c>
      <c r="G4021" s="18">
        <v>39917</v>
      </c>
      <c r="H4021" s="25">
        <v>16.75</v>
      </c>
      <c r="I4021" s="18">
        <v>39918</v>
      </c>
      <c r="J4021" s="25">
        <v>15.5</v>
      </c>
      <c r="K4021" s="18">
        <v>39918</v>
      </c>
      <c r="L4021" s="25">
        <v>18.75</v>
      </c>
      <c r="O4021" s="18">
        <v>39906</v>
      </c>
      <c r="P4021" s="6">
        <v>16.25</v>
      </c>
      <c r="Q4021" s="18">
        <v>39895</v>
      </c>
      <c r="R4021" s="6">
        <v>12.5</v>
      </c>
      <c r="S4021" s="18">
        <v>39918</v>
      </c>
      <c r="T4021" s="6">
        <v>20.75</v>
      </c>
    </row>
    <row r="4022" spans="1:20" x14ac:dyDescent="0.2">
      <c r="A4022" s="18">
        <v>39916</v>
      </c>
      <c r="B4022" s="25">
        <v>18.25</v>
      </c>
      <c r="C4022" s="18">
        <v>39917</v>
      </c>
      <c r="D4022" s="25">
        <v>19</v>
      </c>
      <c r="E4022" s="18">
        <v>39917</v>
      </c>
      <c r="F4022" s="25">
        <v>13.75</v>
      </c>
      <c r="G4022" s="18">
        <v>39916</v>
      </c>
      <c r="H4022" s="25">
        <v>16.25</v>
      </c>
      <c r="I4022" s="18">
        <v>39917</v>
      </c>
      <c r="J4022" s="25">
        <v>15.5</v>
      </c>
      <c r="K4022" s="18">
        <v>39917</v>
      </c>
      <c r="L4022" s="25">
        <v>18.5</v>
      </c>
      <c r="O4022" s="18">
        <v>39905</v>
      </c>
      <c r="P4022" s="6">
        <v>16.25</v>
      </c>
      <c r="Q4022" s="18">
        <v>39892</v>
      </c>
      <c r="R4022" s="6">
        <v>12.5</v>
      </c>
      <c r="S4022" s="18">
        <v>39917</v>
      </c>
      <c r="T4022" s="6">
        <v>19.75</v>
      </c>
    </row>
    <row r="4023" spans="1:20" x14ac:dyDescent="0.2">
      <c r="A4023" s="18">
        <v>39912</v>
      </c>
      <c r="B4023" s="25">
        <v>17.5</v>
      </c>
      <c r="C4023" s="18">
        <v>39916</v>
      </c>
      <c r="D4023" s="25">
        <v>18.5</v>
      </c>
      <c r="E4023" s="18">
        <v>39916</v>
      </c>
      <c r="F4023" s="25">
        <v>13.75</v>
      </c>
      <c r="G4023" s="18">
        <v>39912</v>
      </c>
      <c r="H4023" s="25">
        <v>16.25</v>
      </c>
      <c r="I4023" s="18">
        <v>39916</v>
      </c>
      <c r="J4023" s="25">
        <v>15.5</v>
      </c>
      <c r="K4023" s="18">
        <v>39916</v>
      </c>
      <c r="L4023" s="25">
        <v>18.5</v>
      </c>
      <c r="O4023" s="18">
        <v>39904</v>
      </c>
      <c r="P4023" s="6">
        <v>16.25</v>
      </c>
      <c r="Q4023" s="18">
        <v>39891</v>
      </c>
      <c r="R4023" s="6">
        <v>12.5</v>
      </c>
      <c r="S4023" s="18">
        <v>39916</v>
      </c>
      <c r="T4023" s="6">
        <v>19</v>
      </c>
    </row>
    <row r="4024" spans="1:20" x14ac:dyDescent="0.2">
      <c r="A4024" s="18">
        <v>39911</v>
      </c>
      <c r="B4024" s="25">
        <v>17.25</v>
      </c>
      <c r="C4024" s="18">
        <v>39912</v>
      </c>
      <c r="D4024" s="25">
        <v>17.75</v>
      </c>
      <c r="E4024" s="18">
        <v>39912</v>
      </c>
      <c r="F4024" s="25">
        <v>13.75</v>
      </c>
      <c r="G4024" s="18">
        <v>39911</v>
      </c>
      <c r="H4024" s="25">
        <v>15.25</v>
      </c>
      <c r="I4024" s="18">
        <v>39912</v>
      </c>
      <c r="J4024" s="25">
        <v>15.5</v>
      </c>
      <c r="K4024" s="18">
        <v>39912</v>
      </c>
      <c r="L4024" s="25">
        <v>18.5</v>
      </c>
      <c r="O4024" s="18">
        <v>39903</v>
      </c>
      <c r="P4024" s="6">
        <v>15.25</v>
      </c>
      <c r="Q4024" s="18">
        <v>39890</v>
      </c>
      <c r="R4024" s="6">
        <v>12.5</v>
      </c>
      <c r="S4024" s="18">
        <v>39912</v>
      </c>
      <c r="T4024" s="6">
        <v>17.75</v>
      </c>
    </row>
    <row r="4025" spans="1:20" x14ac:dyDescent="0.2">
      <c r="A4025" s="18">
        <v>39910</v>
      </c>
      <c r="B4025" s="25">
        <v>16.75</v>
      </c>
      <c r="C4025" s="18">
        <v>39911</v>
      </c>
      <c r="D4025" s="25">
        <v>17.25</v>
      </c>
      <c r="E4025" s="18">
        <v>39911</v>
      </c>
      <c r="F4025" s="25">
        <v>13.75</v>
      </c>
      <c r="G4025" s="18">
        <v>39910</v>
      </c>
      <c r="H4025" s="25">
        <v>15.25</v>
      </c>
      <c r="I4025" s="18">
        <v>39911</v>
      </c>
      <c r="J4025" s="25">
        <v>15</v>
      </c>
      <c r="K4025" s="18">
        <v>39911</v>
      </c>
      <c r="L4025" s="25">
        <v>17.75</v>
      </c>
      <c r="O4025" s="18">
        <v>39902</v>
      </c>
      <c r="P4025" s="6">
        <v>15.25</v>
      </c>
      <c r="Q4025" s="18">
        <v>39889</v>
      </c>
      <c r="R4025" s="6">
        <v>12.5</v>
      </c>
      <c r="S4025" s="18">
        <v>39911</v>
      </c>
      <c r="T4025" s="6">
        <v>17.75</v>
      </c>
    </row>
    <row r="4026" spans="1:20" x14ac:dyDescent="0.2">
      <c r="A4026" s="18">
        <v>39909</v>
      </c>
      <c r="B4026" s="25">
        <v>15.75</v>
      </c>
      <c r="C4026" s="18">
        <v>39910</v>
      </c>
      <c r="D4026" s="25">
        <v>17.25</v>
      </c>
      <c r="E4026" s="18">
        <v>39910</v>
      </c>
      <c r="F4026" s="25">
        <v>13.75</v>
      </c>
      <c r="G4026" s="18">
        <v>39909</v>
      </c>
      <c r="H4026" s="25">
        <v>15.25</v>
      </c>
      <c r="I4026" s="18">
        <v>39910</v>
      </c>
      <c r="J4026" s="25">
        <v>15</v>
      </c>
      <c r="K4026" s="18">
        <v>39910</v>
      </c>
      <c r="L4026" s="25">
        <v>16.75</v>
      </c>
      <c r="O4026" s="18">
        <v>39899</v>
      </c>
      <c r="P4026" s="6">
        <v>15.25</v>
      </c>
      <c r="Q4026" s="18">
        <v>39888</v>
      </c>
      <c r="R4026" s="6">
        <v>12.5</v>
      </c>
      <c r="S4026" s="18">
        <v>39910</v>
      </c>
      <c r="T4026" s="6">
        <v>17</v>
      </c>
    </row>
    <row r="4027" spans="1:20" x14ac:dyDescent="0.2">
      <c r="A4027" s="18">
        <v>39906</v>
      </c>
      <c r="B4027" s="25">
        <v>15.75</v>
      </c>
      <c r="C4027" s="18">
        <v>39909</v>
      </c>
      <c r="D4027" s="25">
        <v>16.75</v>
      </c>
      <c r="E4027" s="18">
        <v>39909</v>
      </c>
      <c r="F4027" s="25">
        <v>13.75</v>
      </c>
      <c r="G4027" s="18">
        <v>39906</v>
      </c>
      <c r="H4027" s="25">
        <v>15.25</v>
      </c>
      <c r="I4027" s="18">
        <v>39909</v>
      </c>
      <c r="J4027" s="25">
        <v>15</v>
      </c>
      <c r="K4027" s="18">
        <v>39909</v>
      </c>
      <c r="L4027" s="25">
        <v>16.75</v>
      </c>
      <c r="O4027" s="18">
        <v>39898</v>
      </c>
      <c r="P4027" s="6">
        <v>15.25</v>
      </c>
      <c r="Q4027" s="18">
        <v>39885</v>
      </c>
      <c r="R4027" s="6">
        <v>12.5</v>
      </c>
      <c r="S4027" s="18">
        <v>39909</v>
      </c>
      <c r="T4027" s="6">
        <v>16.75</v>
      </c>
    </row>
    <row r="4028" spans="1:20" x14ac:dyDescent="0.2">
      <c r="A4028" s="18">
        <v>39905</v>
      </c>
      <c r="B4028" s="25">
        <v>15.63</v>
      </c>
      <c r="C4028" s="18">
        <v>39906</v>
      </c>
      <c r="D4028" s="25">
        <v>16.75</v>
      </c>
      <c r="E4028" s="18">
        <v>39906</v>
      </c>
      <c r="F4028" s="25">
        <v>13.75</v>
      </c>
      <c r="G4028" s="18">
        <v>39905</v>
      </c>
      <c r="H4028" s="25">
        <v>15.25</v>
      </c>
      <c r="I4028" s="18">
        <v>39906</v>
      </c>
      <c r="J4028" s="25">
        <v>15</v>
      </c>
      <c r="K4028" s="18">
        <v>39906</v>
      </c>
      <c r="L4028" s="25">
        <v>16.75</v>
      </c>
      <c r="O4028" s="18">
        <v>39897</v>
      </c>
      <c r="P4028" s="6">
        <v>15.25</v>
      </c>
      <c r="Q4028" s="18">
        <v>39884</v>
      </c>
      <c r="R4028" s="6">
        <v>12.5</v>
      </c>
      <c r="S4028" s="18">
        <v>39906</v>
      </c>
      <c r="T4028" s="6">
        <v>16.75</v>
      </c>
    </row>
    <row r="4029" spans="1:20" x14ac:dyDescent="0.2">
      <c r="A4029" s="18">
        <v>39904</v>
      </c>
      <c r="B4029" s="25">
        <v>15.5</v>
      </c>
      <c r="C4029" s="18">
        <v>39905</v>
      </c>
      <c r="D4029" s="25">
        <v>15.63</v>
      </c>
      <c r="E4029" s="18">
        <v>39905</v>
      </c>
      <c r="F4029" s="25">
        <v>13.75</v>
      </c>
      <c r="G4029" s="18">
        <v>39904</v>
      </c>
      <c r="H4029" s="25">
        <v>14.75</v>
      </c>
      <c r="I4029" s="18">
        <v>39905</v>
      </c>
      <c r="J4029" s="25">
        <v>15</v>
      </c>
      <c r="K4029" s="18">
        <v>39905</v>
      </c>
      <c r="L4029" s="25">
        <v>16.75</v>
      </c>
      <c r="O4029" s="18">
        <v>39896</v>
      </c>
      <c r="P4029" s="6">
        <v>15</v>
      </c>
      <c r="Q4029" s="18">
        <v>39883</v>
      </c>
      <c r="R4029" s="6">
        <v>12.5</v>
      </c>
      <c r="S4029" s="18">
        <v>39905</v>
      </c>
      <c r="T4029" s="6">
        <v>16.75</v>
      </c>
    </row>
    <row r="4030" spans="1:20" x14ac:dyDescent="0.2">
      <c r="A4030" s="18">
        <v>39903</v>
      </c>
      <c r="B4030" s="25">
        <v>15</v>
      </c>
      <c r="C4030" s="18">
        <v>39904</v>
      </c>
      <c r="D4030" s="25">
        <v>15.38</v>
      </c>
      <c r="E4030" s="18">
        <v>39904</v>
      </c>
      <c r="F4030" s="25">
        <v>13.38</v>
      </c>
      <c r="G4030" s="18">
        <v>39903</v>
      </c>
      <c r="H4030" s="25">
        <v>14.25</v>
      </c>
      <c r="I4030" s="18">
        <v>39904</v>
      </c>
      <c r="J4030" s="25">
        <v>15</v>
      </c>
      <c r="K4030" s="18">
        <v>39904</v>
      </c>
      <c r="L4030" s="25">
        <v>16.75</v>
      </c>
      <c r="O4030" s="18">
        <v>39895</v>
      </c>
      <c r="P4030" s="6">
        <v>15</v>
      </c>
      <c r="Q4030" s="18">
        <v>39882</v>
      </c>
      <c r="R4030" s="6">
        <v>12.5</v>
      </c>
      <c r="S4030" s="18">
        <v>39904</v>
      </c>
      <c r="T4030" s="6">
        <v>16.25</v>
      </c>
    </row>
    <row r="4031" spans="1:20" x14ac:dyDescent="0.2">
      <c r="A4031" s="18">
        <v>39902</v>
      </c>
      <c r="B4031" s="25">
        <v>14</v>
      </c>
      <c r="C4031" s="18">
        <v>39903</v>
      </c>
      <c r="D4031" s="25">
        <v>15</v>
      </c>
      <c r="E4031" s="18">
        <v>39903</v>
      </c>
      <c r="F4031" s="25">
        <v>13.38</v>
      </c>
      <c r="G4031" s="18">
        <v>39902</v>
      </c>
      <c r="H4031" s="25">
        <v>14.25</v>
      </c>
      <c r="I4031" s="18">
        <v>39903</v>
      </c>
      <c r="J4031" s="25">
        <v>14.5</v>
      </c>
      <c r="K4031" s="18">
        <v>39903</v>
      </c>
      <c r="L4031" s="25">
        <v>16.75</v>
      </c>
      <c r="O4031" s="18">
        <v>39892</v>
      </c>
      <c r="P4031" s="6">
        <v>15</v>
      </c>
      <c r="Q4031" s="18">
        <v>39881</v>
      </c>
      <c r="R4031" s="6">
        <v>12.5</v>
      </c>
      <c r="S4031" s="18">
        <v>39903</v>
      </c>
      <c r="T4031" s="6">
        <v>16.25</v>
      </c>
    </row>
    <row r="4032" spans="1:20" x14ac:dyDescent="0.2">
      <c r="A4032" s="18">
        <v>39899</v>
      </c>
      <c r="B4032" s="25">
        <v>14</v>
      </c>
      <c r="C4032" s="18">
        <v>39902</v>
      </c>
      <c r="D4032" s="25">
        <v>14.25</v>
      </c>
      <c r="E4032" s="18">
        <v>39902</v>
      </c>
      <c r="F4032" s="25">
        <v>13.38</v>
      </c>
      <c r="G4032" s="18">
        <v>39899</v>
      </c>
      <c r="H4032" s="25">
        <v>14.25</v>
      </c>
      <c r="I4032" s="18">
        <v>39902</v>
      </c>
      <c r="J4032" s="25">
        <v>14.5</v>
      </c>
      <c r="K4032" s="18">
        <v>39902</v>
      </c>
      <c r="L4032" s="25">
        <v>16.5</v>
      </c>
      <c r="O4032" s="18">
        <v>39891</v>
      </c>
      <c r="P4032" s="6">
        <v>15</v>
      </c>
      <c r="Q4032" s="18">
        <v>39878</v>
      </c>
      <c r="R4032" s="6">
        <v>12.5</v>
      </c>
      <c r="S4032" s="18">
        <v>39902</v>
      </c>
      <c r="T4032" s="6">
        <v>16</v>
      </c>
    </row>
    <row r="4033" spans="1:20" x14ac:dyDescent="0.2">
      <c r="A4033" s="18">
        <v>39898</v>
      </c>
      <c r="B4033" s="25">
        <v>14</v>
      </c>
      <c r="C4033" s="18">
        <v>39899</v>
      </c>
      <c r="D4033" s="25">
        <v>14.25</v>
      </c>
      <c r="E4033" s="18">
        <v>39899</v>
      </c>
      <c r="F4033" s="25">
        <v>13.38</v>
      </c>
      <c r="G4033" s="18">
        <v>39898</v>
      </c>
      <c r="H4033" s="25">
        <v>14.25</v>
      </c>
      <c r="I4033" s="18">
        <v>39899</v>
      </c>
      <c r="J4033" s="25">
        <v>14.5</v>
      </c>
      <c r="K4033" s="18">
        <v>39899</v>
      </c>
      <c r="L4033" s="25">
        <v>16.5</v>
      </c>
      <c r="O4033" s="18">
        <v>39890</v>
      </c>
      <c r="P4033" s="6">
        <v>15</v>
      </c>
      <c r="Q4033" s="18">
        <v>39877</v>
      </c>
      <c r="R4033" s="6">
        <v>12.5</v>
      </c>
      <c r="S4033" s="18">
        <v>39899</v>
      </c>
      <c r="T4033" s="6">
        <v>16</v>
      </c>
    </row>
    <row r="4034" spans="1:20" x14ac:dyDescent="0.2">
      <c r="A4034" s="18">
        <v>39897</v>
      </c>
      <c r="B4034" s="25">
        <v>13.25</v>
      </c>
      <c r="C4034" s="18">
        <v>39898</v>
      </c>
      <c r="D4034" s="25">
        <v>14.25</v>
      </c>
      <c r="E4034" s="18">
        <v>39898</v>
      </c>
      <c r="F4034" s="25">
        <v>13.38</v>
      </c>
      <c r="G4034" s="18">
        <v>39897</v>
      </c>
      <c r="H4034" s="25">
        <v>14.25</v>
      </c>
      <c r="I4034" s="18">
        <v>39898</v>
      </c>
      <c r="J4034" s="25">
        <v>14.5</v>
      </c>
      <c r="K4034" s="18">
        <v>39898</v>
      </c>
      <c r="L4034" s="25">
        <v>16.25</v>
      </c>
      <c r="O4034" s="18">
        <v>39889</v>
      </c>
      <c r="P4034" s="6">
        <v>15</v>
      </c>
      <c r="Q4034" s="18">
        <v>39876</v>
      </c>
      <c r="R4034" s="6">
        <v>12.5</v>
      </c>
      <c r="S4034" s="18">
        <v>39898</v>
      </c>
      <c r="T4034" s="6">
        <v>16</v>
      </c>
    </row>
    <row r="4035" spans="1:20" x14ac:dyDescent="0.2">
      <c r="A4035" s="18">
        <v>39896</v>
      </c>
      <c r="B4035" s="25">
        <v>13.25</v>
      </c>
      <c r="C4035" s="18">
        <v>39897</v>
      </c>
      <c r="D4035" s="25">
        <v>13.5</v>
      </c>
      <c r="E4035" s="18">
        <v>39897</v>
      </c>
      <c r="F4035" s="25">
        <v>13.38</v>
      </c>
      <c r="G4035" s="18">
        <v>39896</v>
      </c>
      <c r="H4035" s="25">
        <v>14.25</v>
      </c>
      <c r="I4035" s="18">
        <v>39897</v>
      </c>
      <c r="J4035" s="25">
        <v>14.5</v>
      </c>
      <c r="K4035" s="18">
        <v>39897</v>
      </c>
      <c r="L4035" s="25">
        <v>16.25</v>
      </c>
      <c r="O4035" s="18">
        <v>39888</v>
      </c>
      <c r="P4035" s="6">
        <v>15</v>
      </c>
      <c r="Q4035" s="18">
        <v>39875</v>
      </c>
      <c r="R4035" s="6">
        <v>12.5</v>
      </c>
      <c r="S4035" s="18">
        <v>39897</v>
      </c>
      <c r="T4035" s="6">
        <v>16</v>
      </c>
    </row>
    <row r="4036" spans="1:20" x14ac:dyDescent="0.2">
      <c r="A4036" s="18">
        <v>39895</v>
      </c>
      <c r="B4036" s="25">
        <v>12.75</v>
      </c>
      <c r="C4036" s="18">
        <v>39896</v>
      </c>
      <c r="D4036" s="25">
        <v>13.25</v>
      </c>
      <c r="E4036" s="18">
        <v>39896</v>
      </c>
      <c r="F4036" s="25">
        <v>13.38</v>
      </c>
      <c r="G4036" s="18">
        <v>39895</v>
      </c>
      <c r="H4036" s="25">
        <v>14.25</v>
      </c>
      <c r="I4036" s="18">
        <v>39896</v>
      </c>
      <c r="J4036" s="25">
        <v>14.5</v>
      </c>
      <c r="K4036" s="18">
        <v>39896</v>
      </c>
      <c r="L4036" s="25">
        <v>16.25</v>
      </c>
      <c r="O4036" s="18">
        <v>39885</v>
      </c>
      <c r="P4036" s="6">
        <v>15</v>
      </c>
      <c r="Q4036" s="18">
        <v>39874</v>
      </c>
      <c r="R4036" s="6">
        <v>12.5</v>
      </c>
      <c r="S4036" s="18">
        <v>39896</v>
      </c>
      <c r="T4036" s="6">
        <v>16</v>
      </c>
    </row>
    <row r="4037" spans="1:20" x14ac:dyDescent="0.2">
      <c r="A4037" s="18">
        <v>39892</v>
      </c>
      <c r="B4037" s="25">
        <v>12.75</v>
      </c>
      <c r="C4037" s="18">
        <v>39895</v>
      </c>
      <c r="D4037" s="25">
        <v>13</v>
      </c>
      <c r="E4037" s="18">
        <v>39895</v>
      </c>
      <c r="F4037" s="25">
        <v>13.38</v>
      </c>
      <c r="G4037" s="18">
        <v>39892</v>
      </c>
      <c r="H4037" s="25">
        <v>14.25</v>
      </c>
      <c r="I4037" s="18">
        <v>39895</v>
      </c>
      <c r="J4037" s="25">
        <v>14.5</v>
      </c>
      <c r="K4037" s="18">
        <v>39895</v>
      </c>
      <c r="L4037" s="25">
        <v>16.5</v>
      </c>
      <c r="O4037" s="18">
        <v>39884</v>
      </c>
      <c r="P4037" s="6">
        <v>15</v>
      </c>
      <c r="Q4037" s="18">
        <v>39871</v>
      </c>
      <c r="R4037" s="6">
        <v>12.5</v>
      </c>
      <c r="S4037" s="18">
        <v>39895</v>
      </c>
      <c r="T4037" s="6">
        <v>16</v>
      </c>
    </row>
    <row r="4038" spans="1:20" x14ac:dyDescent="0.2">
      <c r="A4038" s="18">
        <v>39891</v>
      </c>
      <c r="B4038" s="25">
        <v>12.75</v>
      </c>
      <c r="C4038" s="18">
        <v>39892</v>
      </c>
      <c r="D4038" s="25">
        <v>13</v>
      </c>
      <c r="E4038" s="18">
        <v>39892</v>
      </c>
      <c r="F4038" s="25">
        <v>13.38</v>
      </c>
      <c r="G4038" s="18">
        <v>39891</v>
      </c>
      <c r="H4038" s="25">
        <v>14.25</v>
      </c>
      <c r="I4038" s="18">
        <v>39892</v>
      </c>
      <c r="J4038" s="25">
        <v>14.5</v>
      </c>
      <c r="K4038" s="18">
        <v>39892</v>
      </c>
      <c r="L4038" s="25">
        <v>16.5</v>
      </c>
      <c r="O4038" s="18">
        <v>39883</v>
      </c>
      <c r="P4038" s="6">
        <v>15</v>
      </c>
      <c r="Q4038" s="18">
        <v>39870</v>
      </c>
      <c r="R4038" s="6">
        <v>12.5</v>
      </c>
      <c r="S4038" s="18">
        <v>39892</v>
      </c>
      <c r="T4038" s="6">
        <v>16</v>
      </c>
    </row>
    <row r="4039" spans="1:20" x14ac:dyDescent="0.2">
      <c r="A4039" s="18">
        <v>39890</v>
      </c>
      <c r="B4039" s="25">
        <v>13</v>
      </c>
      <c r="C4039" s="18">
        <v>39891</v>
      </c>
      <c r="D4039" s="25">
        <v>12.75</v>
      </c>
      <c r="E4039" s="18">
        <v>39891</v>
      </c>
      <c r="F4039" s="25">
        <v>13.38</v>
      </c>
      <c r="G4039" s="18">
        <v>39890</v>
      </c>
      <c r="H4039" s="25">
        <v>14.25</v>
      </c>
      <c r="I4039" s="18">
        <v>39891</v>
      </c>
      <c r="J4039" s="25">
        <v>14.75</v>
      </c>
      <c r="K4039" s="18">
        <v>39891</v>
      </c>
      <c r="L4039" s="25">
        <v>16.5</v>
      </c>
      <c r="O4039" s="18">
        <v>39882</v>
      </c>
      <c r="P4039" s="6">
        <v>15</v>
      </c>
      <c r="Q4039" s="18">
        <v>39869</v>
      </c>
      <c r="R4039" s="6">
        <v>12.5</v>
      </c>
      <c r="S4039" s="18">
        <v>39891</v>
      </c>
      <c r="T4039" s="6">
        <v>16</v>
      </c>
    </row>
    <row r="4040" spans="1:20" x14ac:dyDescent="0.2">
      <c r="A4040" s="18">
        <v>39889</v>
      </c>
      <c r="B4040" s="25">
        <v>13</v>
      </c>
      <c r="C4040" s="18">
        <v>39890</v>
      </c>
      <c r="D4040" s="25">
        <v>12.75</v>
      </c>
      <c r="E4040" s="18">
        <v>39890</v>
      </c>
      <c r="F4040" s="25">
        <v>13.38</v>
      </c>
      <c r="G4040" s="18">
        <v>39889</v>
      </c>
      <c r="H4040" s="25">
        <v>14.25</v>
      </c>
      <c r="I4040" s="18">
        <v>39890</v>
      </c>
      <c r="J4040" s="25">
        <v>14.5</v>
      </c>
      <c r="K4040" s="18">
        <v>39890</v>
      </c>
      <c r="L4040" s="25">
        <v>16.5</v>
      </c>
      <c r="O4040" s="18">
        <v>39881</v>
      </c>
      <c r="P4040" s="6">
        <v>15</v>
      </c>
      <c r="Q4040" s="18">
        <v>39868</v>
      </c>
      <c r="R4040" s="6">
        <v>12.5</v>
      </c>
      <c r="S4040" s="18">
        <v>39890</v>
      </c>
      <c r="T4040" s="6">
        <v>16</v>
      </c>
    </row>
    <row r="4041" spans="1:20" x14ac:dyDescent="0.2">
      <c r="A4041" s="18">
        <v>39888</v>
      </c>
      <c r="B4041" s="25">
        <v>14</v>
      </c>
      <c r="C4041" s="18">
        <v>39889</v>
      </c>
      <c r="D4041" s="25">
        <v>12.5</v>
      </c>
      <c r="E4041" s="18">
        <v>39889</v>
      </c>
      <c r="F4041" s="25">
        <v>13.38</v>
      </c>
      <c r="G4041" s="18">
        <v>39888</v>
      </c>
      <c r="H4041" s="25">
        <v>14.25</v>
      </c>
      <c r="I4041" s="18">
        <v>39889</v>
      </c>
      <c r="J4041" s="25">
        <v>14.5</v>
      </c>
      <c r="K4041" s="18">
        <v>39889</v>
      </c>
      <c r="L4041" s="25">
        <v>17</v>
      </c>
      <c r="O4041" s="18">
        <v>39878</v>
      </c>
      <c r="P4041" s="6">
        <v>15</v>
      </c>
      <c r="Q4041" s="18">
        <v>39867</v>
      </c>
      <c r="R4041" s="6">
        <v>12.5</v>
      </c>
      <c r="S4041" s="18">
        <v>39889</v>
      </c>
      <c r="T4041" s="6">
        <v>17.13</v>
      </c>
    </row>
    <row r="4042" spans="1:20" x14ac:dyDescent="0.2">
      <c r="A4042" s="18">
        <v>39885</v>
      </c>
      <c r="B4042" s="25">
        <v>14.75</v>
      </c>
      <c r="C4042" s="18">
        <v>39888</v>
      </c>
      <c r="D4042" s="25">
        <v>14</v>
      </c>
      <c r="E4042" s="18">
        <v>39888</v>
      </c>
      <c r="F4042" s="25">
        <v>13.38</v>
      </c>
      <c r="G4042" s="18">
        <v>39885</v>
      </c>
      <c r="H4042" s="25">
        <v>14.25</v>
      </c>
      <c r="I4042" s="18">
        <v>39888</v>
      </c>
      <c r="J4042" s="25">
        <v>14.5</v>
      </c>
      <c r="K4042" s="18">
        <v>39888</v>
      </c>
      <c r="L4042" s="25">
        <v>17</v>
      </c>
      <c r="O4042" s="18">
        <v>39877</v>
      </c>
      <c r="P4042" s="6">
        <v>15</v>
      </c>
      <c r="Q4042" s="18">
        <v>39864</v>
      </c>
      <c r="R4042" s="6">
        <v>12.5</v>
      </c>
      <c r="S4042" s="18">
        <v>39888</v>
      </c>
      <c r="T4042" s="6">
        <v>17.13</v>
      </c>
    </row>
    <row r="4043" spans="1:20" x14ac:dyDescent="0.2">
      <c r="A4043" s="18">
        <v>39884</v>
      </c>
      <c r="B4043" s="25">
        <v>14.75</v>
      </c>
      <c r="C4043" s="18">
        <v>39885</v>
      </c>
      <c r="D4043" s="25">
        <v>14</v>
      </c>
      <c r="E4043" s="18">
        <v>39885</v>
      </c>
      <c r="F4043" s="25">
        <v>13.38</v>
      </c>
      <c r="G4043" s="18">
        <v>39884</v>
      </c>
      <c r="H4043" s="25">
        <v>14.25</v>
      </c>
      <c r="I4043" s="18">
        <v>39885</v>
      </c>
      <c r="J4043" s="25">
        <v>14.5</v>
      </c>
      <c r="K4043" s="18">
        <v>39885</v>
      </c>
      <c r="L4043" s="25">
        <v>17</v>
      </c>
      <c r="O4043" s="18">
        <v>39876</v>
      </c>
      <c r="P4043" s="6">
        <v>15</v>
      </c>
      <c r="Q4043" s="18">
        <v>39863</v>
      </c>
      <c r="R4043" s="6">
        <v>12.5</v>
      </c>
      <c r="S4043" s="18">
        <v>39885</v>
      </c>
      <c r="T4043" s="6">
        <v>17</v>
      </c>
    </row>
    <row r="4044" spans="1:20" x14ac:dyDescent="0.2">
      <c r="A4044" s="18">
        <v>39883</v>
      </c>
      <c r="B4044" s="25">
        <v>15.25</v>
      </c>
      <c r="C4044" s="18">
        <v>39884</v>
      </c>
      <c r="D4044" s="25">
        <v>14</v>
      </c>
      <c r="E4044" s="18">
        <v>39884</v>
      </c>
      <c r="F4044" s="25">
        <v>13.38</v>
      </c>
      <c r="G4044" s="18">
        <v>39883</v>
      </c>
      <c r="H4044" s="25">
        <v>15.25</v>
      </c>
      <c r="I4044" s="18">
        <v>39884</v>
      </c>
      <c r="J4044" s="25">
        <v>14.5</v>
      </c>
      <c r="K4044" s="18">
        <v>39884</v>
      </c>
      <c r="L4044" s="25">
        <v>17</v>
      </c>
      <c r="O4044" s="18">
        <v>39875</v>
      </c>
      <c r="P4044" s="6">
        <v>15.5</v>
      </c>
      <c r="Q4044" s="18">
        <v>39862</v>
      </c>
      <c r="R4044" s="6">
        <v>12.5</v>
      </c>
      <c r="S4044" s="18">
        <v>39884</v>
      </c>
      <c r="T4044" s="6">
        <v>17</v>
      </c>
    </row>
    <row r="4045" spans="1:20" x14ac:dyDescent="0.2">
      <c r="A4045" s="18">
        <v>39882</v>
      </c>
      <c r="B4045" s="25">
        <v>15.38</v>
      </c>
      <c r="C4045" s="18">
        <v>39883</v>
      </c>
      <c r="D4045" s="25">
        <v>15.75</v>
      </c>
      <c r="E4045" s="18">
        <v>39883</v>
      </c>
      <c r="F4045" s="25">
        <v>13.38</v>
      </c>
      <c r="G4045" s="18">
        <v>39882</v>
      </c>
      <c r="H4045" s="25">
        <v>15.25</v>
      </c>
      <c r="I4045" s="18">
        <v>39883</v>
      </c>
      <c r="J4045" s="25">
        <v>14.5</v>
      </c>
      <c r="K4045" s="18">
        <v>39883</v>
      </c>
      <c r="L4045" s="25">
        <v>17</v>
      </c>
      <c r="O4045" s="18">
        <v>39874</v>
      </c>
      <c r="P4045" s="6">
        <v>15.5</v>
      </c>
      <c r="Q4045" s="18">
        <v>39861</v>
      </c>
      <c r="R4045" s="6">
        <v>12.5</v>
      </c>
      <c r="S4045" s="18">
        <v>39883</v>
      </c>
      <c r="T4045" s="6">
        <v>17</v>
      </c>
    </row>
    <row r="4046" spans="1:20" x14ac:dyDescent="0.2">
      <c r="A4046" s="18">
        <v>39881</v>
      </c>
      <c r="B4046" s="25">
        <v>15.38</v>
      </c>
      <c r="C4046" s="18">
        <v>39882</v>
      </c>
      <c r="D4046" s="25">
        <v>15.88</v>
      </c>
      <c r="E4046" s="18">
        <v>39882</v>
      </c>
      <c r="F4046" s="25">
        <v>13.38</v>
      </c>
      <c r="G4046" s="18">
        <v>39881</v>
      </c>
      <c r="H4046" s="25">
        <v>15.25</v>
      </c>
      <c r="I4046" s="18">
        <v>39882</v>
      </c>
      <c r="J4046" s="25">
        <v>14.5</v>
      </c>
      <c r="K4046" s="18">
        <v>39882</v>
      </c>
      <c r="L4046" s="25">
        <v>17.5</v>
      </c>
      <c r="O4046" s="18">
        <v>39871</v>
      </c>
      <c r="P4046" s="6">
        <v>15.5</v>
      </c>
      <c r="Q4046" s="18">
        <v>39857</v>
      </c>
      <c r="R4046" s="6">
        <v>12.5</v>
      </c>
      <c r="S4046" s="18">
        <v>39882</v>
      </c>
      <c r="T4046" s="6">
        <v>17.5</v>
      </c>
    </row>
    <row r="4047" spans="1:20" x14ac:dyDescent="0.2">
      <c r="A4047" s="18">
        <v>39878</v>
      </c>
      <c r="B4047" s="25">
        <v>15.75</v>
      </c>
      <c r="C4047" s="18">
        <v>39881</v>
      </c>
      <c r="D4047" s="25">
        <v>15.88</v>
      </c>
      <c r="E4047" s="18">
        <v>39881</v>
      </c>
      <c r="F4047" s="25">
        <v>13.38</v>
      </c>
      <c r="G4047" s="18">
        <v>39878</v>
      </c>
      <c r="H4047" s="25">
        <v>15.25</v>
      </c>
      <c r="I4047" s="18">
        <v>39881</v>
      </c>
      <c r="J4047" s="25">
        <v>15</v>
      </c>
      <c r="K4047" s="18">
        <v>39881</v>
      </c>
      <c r="L4047" s="25">
        <v>17.25</v>
      </c>
      <c r="O4047" s="18">
        <v>39870</v>
      </c>
      <c r="P4047" s="6">
        <v>15.5</v>
      </c>
      <c r="Q4047" s="18">
        <v>39856</v>
      </c>
      <c r="R4047" s="6">
        <v>12.5</v>
      </c>
      <c r="S4047" s="18">
        <v>39881</v>
      </c>
      <c r="T4047" s="6">
        <v>17.5</v>
      </c>
    </row>
    <row r="4048" spans="1:20" x14ac:dyDescent="0.2">
      <c r="A4048" s="18">
        <v>39877</v>
      </c>
      <c r="B4048" s="25">
        <v>15.75</v>
      </c>
      <c r="C4048" s="18">
        <v>39878</v>
      </c>
      <c r="D4048" s="25">
        <v>16.13</v>
      </c>
      <c r="E4048" s="18">
        <v>39878</v>
      </c>
      <c r="F4048" s="25">
        <v>13.38</v>
      </c>
      <c r="G4048" s="18">
        <v>39877</v>
      </c>
      <c r="H4048" s="25">
        <v>15.25</v>
      </c>
      <c r="I4048" s="18">
        <v>39878</v>
      </c>
      <c r="J4048" s="25">
        <v>15</v>
      </c>
      <c r="K4048" s="18">
        <v>39878</v>
      </c>
      <c r="L4048" s="25">
        <v>17.25</v>
      </c>
      <c r="O4048" s="18">
        <v>39869</v>
      </c>
      <c r="P4048" s="6">
        <v>15.5</v>
      </c>
      <c r="Q4048" s="18">
        <v>39855</v>
      </c>
      <c r="R4048" s="6">
        <v>12.5</v>
      </c>
      <c r="S4048" s="18">
        <v>39878</v>
      </c>
      <c r="T4048" s="6">
        <v>17.5</v>
      </c>
    </row>
    <row r="4049" spans="1:20" x14ac:dyDescent="0.2">
      <c r="A4049" s="18">
        <v>39876</v>
      </c>
      <c r="B4049" s="25">
        <v>16.5</v>
      </c>
      <c r="C4049" s="18">
        <v>39877</v>
      </c>
      <c r="D4049" s="25">
        <v>16.13</v>
      </c>
      <c r="E4049" s="18">
        <v>39877</v>
      </c>
      <c r="F4049" s="25">
        <v>13.38</v>
      </c>
      <c r="G4049" s="18">
        <v>39876</v>
      </c>
      <c r="H4049" s="25">
        <v>15.25</v>
      </c>
      <c r="I4049" s="18">
        <v>39877</v>
      </c>
      <c r="J4049" s="25">
        <v>15</v>
      </c>
      <c r="K4049" s="18">
        <v>39877</v>
      </c>
      <c r="L4049" s="25">
        <v>17.25</v>
      </c>
      <c r="O4049" s="18">
        <v>39868</v>
      </c>
      <c r="P4049" s="6">
        <v>15.25</v>
      </c>
      <c r="Q4049" s="18">
        <v>39854</v>
      </c>
      <c r="R4049" s="6">
        <v>12.5</v>
      </c>
      <c r="S4049" s="18">
        <v>39877</v>
      </c>
      <c r="T4049" s="6">
        <v>17.5</v>
      </c>
    </row>
    <row r="4050" spans="1:20" x14ac:dyDescent="0.2">
      <c r="A4050" s="18">
        <v>39875</v>
      </c>
      <c r="B4050" s="25">
        <v>16.5</v>
      </c>
      <c r="C4050" s="18">
        <v>39876</v>
      </c>
      <c r="D4050" s="25">
        <v>16.75</v>
      </c>
      <c r="E4050" s="18">
        <v>39876</v>
      </c>
      <c r="F4050" s="25">
        <v>13.38</v>
      </c>
      <c r="G4050" s="18">
        <v>39875</v>
      </c>
      <c r="H4050" s="25">
        <v>16</v>
      </c>
      <c r="I4050" s="18">
        <v>39876</v>
      </c>
      <c r="J4050" s="25">
        <v>15</v>
      </c>
      <c r="K4050" s="18">
        <v>39876</v>
      </c>
      <c r="L4050" s="25">
        <v>17.25</v>
      </c>
      <c r="O4050" s="18">
        <v>39867</v>
      </c>
      <c r="P4050" s="6">
        <v>14.75</v>
      </c>
      <c r="Q4050" s="18">
        <v>39853</v>
      </c>
      <c r="R4050" s="6">
        <v>12.5</v>
      </c>
      <c r="S4050" s="18">
        <v>39876</v>
      </c>
      <c r="T4050" s="6">
        <v>17.5</v>
      </c>
    </row>
    <row r="4051" spans="1:20" x14ac:dyDescent="0.2">
      <c r="A4051" s="18">
        <v>39874</v>
      </c>
      <c r="B4051" s="25">
        <v>16.5</v>
      </c>
      <c r="C4051" s="18">
        <v>39875</v>
      </c>
      <c r="D4051" s="25">
        <v>16.75</v>
      </c>
      <c r="E4051" s="18">
        <v>39875</v>
      </c>
      <c r="F4051" s="25">
        <v>13.38</v>
      </c>
      <c r="G4051" s="18">
        <v>39874</v>
      </c>
      <c r="H4051" s="25">
        <v>16</v>
      </c>
      <c r="I4051" s="18">
        <v>39875</v>
      </c>
      <c r="J4051" s="25">
        <v>15</v>
      </c>
      <c r="K4051" s="18">
        <v>39875</v>
      </c>
      <c r="L4051" s="25">
        <v>19</v>
      </c>
      <c r="O4051" s="18">
        <v>39864</v>
      </c>
      <c r="P4051" s="6">
        <v>14.75</v>
      </c>
      <c r="Q4051" s="18">
        <v>39850</v>
      </c>
      <c r="R4051" s="6">
        <v>12.5</v>
      </c>
      <c r="S4051" s="18">
        <v>39875</v>
      </c>
      <c r="T4051" s="6">
        <v>18</v>
      </c>
    </row>
    <row r="4052" spans="1:20" x14ac:dyDescent="0.2">
      <c r="A4052" s="18">
        <v>39871</v>
      </c>
      <c r="B4052" s="25">
        <v>16.5</v>
      </c>
      <c r="C4052" s="18">
        <v>39874</v>
      </c>
      <c r="D4052" s="25">
        <v>16.88</v>
      </c>
      <c r="E4052" s="18">
        <v>39874</v>
      </c>
      <c r="F4052" s="25">
        <v>13.38</v>
      </c>
      <c r="G4052" s="18">
        <v>39871</v>
      </c>
      <c r="H4052" s="25">
        <v>16</v>
      </c>
      <c r="I4052" s="18">
        <v>39874</v>
      </c>
      <c r="J4052" s="25">
        <v>15</v>
      </c>
      <c r="K4052" s="18">
        <v>39874</v>
      </c>
      <c r="L4052" s="25">
        <v>19</v>
      </c>
      <c r="O4052" s="18">
        <v>39863</v>
      </c>
      <c r="P4052" s="6">
        <v>14.75</v>
      </c>
      <c r="Q4052" s="18">
        <v>39849</v>
      </c>
      <c r="R4052" s="6">
        <v>12.5</v>
      </c>
      <c r="S4052" s="18">
        <v>39874</v>
      </c>
      <c r="T4052" s="6">
        <v>18</v>
      </c>
    </row>
    <row r="4053" spans="1:20" x14ac:dyDescent="0.2">
      <c r="A4053" s="18">
        <v>39870</v>
      </c>
      <c r="B4053" s="25">
        <v>16.5</v>
      </c>
      <c r="C4053" s="18">
        <v>39871</v>
      </c>
      <c r="D4053" s="25">
        <v>16.88</v>
      </c>
      <c r="E4053" s="18">
        <v>39871</v>
      </c>
      <c r="F4053" s="25">
        <v>13.38</v>
      </c>
      <c r="G4053" s="18">
        <v>39870</v>
      </c>
      <c r="H4053" s="25">
        <v>16</v>
      </c>
      <c r="I4053" s="18">
        <v>39871</v>
      </c>
      <c r="J4053" s="25">
        <v>15</v>
      </c>
      <c r="K4053" s="18">
        <v>39871</v>
      </c>
      <c r="L4053" s="25">
        <v>19</v>
      </c>
      <c r="O4053" s="18">
        <v>39862</v>
      </c>
      <c r="P4053" s="6">
        <v>14.75</v>
      </c>
      <c r="Q4053" s="18">
        <v>39848</v>
      </c>
      <c r="R4053" s="6">
        <v>12.5</v>
      </c>
      <c r="S4053" s="18">
        <v>39871</v>
      </c>
      <c r="T4053" s="6">
        <v>18</v>
      </c>
    </row>
    <row r="4054" spans="1:20" x14ac:dyDescent="0.2">
      <c r="A4054" s="18">
        <v>39869</v>
      </c>
      <c r="B4054" s="25">
        <v>16.5</v>
      </c>
      <c r="C4054" s="18">
        <v>39870</v>
      </c>
      <c r="D4054" s="25">
        <v>16.88</v>
      </c>
      <c r="E4054" s="18">
        <v>39870</v>
      </c>
      <c r="F4054" s="25">
        <v>13.38</v>
      </c>
      <c r="G4054" s="18">
        <v>39869</v>
      </c>
      <c r="H4054" s="25">
        <v>16.5</v>
      </c>
      <c r="I4054" s="18">
        <v>39870</v>
      </c>
      <c r="J4054" s="25">
        <v>14</v>
      </c>
      <c r="K4054" s="18">
        <v>39870</v>
      </c>
      <c r="L4054" s="25">
        <v>19</v>
      </c>
      <c r="O4054" s="18">
        <v>39861</v>
      </c>
      <c r="P4054" s="6">
        <v>14.75</v>
      </c>
      <c r="Q4054" s="18">
        <v>39847</v>
      </c>
      <c r="R4054" s="6">
        <v>12.5</v>
      </c>
      <c r="S4054" s="18">
        <v>39870</v>
      </c>
      <c r="T4054" s="6">
        <v>18</v>
      </c>
    </row>
    <row r="4055" spans="1:20" x14ac:dyDescent="0.2">
      <c r="A4055" s="18">
        <v>39868</v>
      </c>
      <c r="B4055" s="25">
        <v>16.38</v>
      </c>
      <c r="C4055" s="18">
        <v>39869</v>
      </c>
      <c r="D4055" s="25">
        <v>16.88</v>
      </c>
      <c r="E4055" s="18">
        <v>39869</v>
      </c>
      <c r="F4055" s="25">
        <v>13.25</v>
      </c>
      <c r="G4055" s="18">
        <v>39868</v>
      </c>
      <c r="H4055" s="25">
        <v>16.5</v>
      </c>
      <c r="I4055" s="18">
        <v>39869</v>
      </c>
      <c r="J4055" s="25">
        <v>14</v>
      </c>
      <c r="K4055" s="18">
        <v>39869</v>
      </c>
      <c r="L4055" s="25">
        <v>19</v>
      </c>
      <c r="O4055" s="18">
        <v>39857</v>
      </c>
      <c r="P4055" s="6">
        <v>14.75</v>
      </c>
      <c r="Q4055" s="18">
        <v>39846</v>
      </c>
      <c r="R4055" s="6">
        <v>12.5</v>
      </c>
      <c r="S4055" s="18">
        <v>39869</v>
      </c>
      <c r="T4055" s="6">
        <v>18</v>
      </c>
    </row>
    <row r="4056" spans="1:20" x14ac:dyDescent="0.2">
      <c r="A4056" s="18">
        <v>39867</v>
      </c>
      <c r="B4056" s="25">
        <v>16.25</v>
      </c>
      <c r="C4056" s="18">
        <v>39868</v>
      </c>
      <c r="D4056" s="25">
        <v>16.75</v>
      </c>
      <c r="E4056" s="18">
        <v>39868</v>
      </c>
      <c r="F4056" s="25">
        <v>13.25</v>
      </c>
      <c r="G4056" s="18">
        <v>39867</v>
      </c>
      <c r="H4056" s="25">
        <v>16.5</v>
      </c>
      <c r="I4056" s="18">
        <v>39868</v>
      </c>
      <c r="J4056" s="25">
        <v>14</v>
      </c>
      <c r="K4056" s="18">
        <v>39868</v>
      </c>
      <c r="L4056" s="25">
        <v>19</v>
      </c>
      <c r="O4056" s="18">
        <v>39856</v>
      </c>
      <c r="P4056" s="6">
        <v>14.75</v>
      </c>
      <c r="Q4056" s="18">
        <v>39843</v>
      </c>
      <c r="R4056" s="6">
        <v>12.5</v>
      </c>
      <c r="S4056" s="18">
        <v>39868</v>
      </c>
      <c r="T4056" s="6">
        <v>17.5</v>
      </c>
    </row>
    <row r="4057" spans="1:20" x14ac:dyDescent="0.2">
      <c r="A4057" s="18">
        <v>39864</v>
      </c>
      <c r="B4057" s="25">
        <v>16.25</v>
      </c>
      <c r="C4057" s="18">
        <v>39867</v>
      </c>
      <c r="D4057" s="25">
        <v>16.63</v>
      </c>
      <c r="E4057" s="18">
        <v>39867</v>
      </c>
      <c r="F4057" s="25">
        <v>13.25</v>
      </c>
      <c r="G4057" s="18">
        <v>39864</v>
      </c>
      <c r="H4057" s="25">
        <v>16.5</v>
      </c>
      <c r="I4057" s="18">
        <v>39867</v>
      </c>
      <c r="J4057" s="25">
        <v>14</v>
      </c>
      <c r="K4057" s="18">
        <v>39867</v>
      </c>
      <c r="L4057" s="25">
        <v>19.13</v>
      </c>
      <c r="O4057" s="18">
        <v>39855</v>
      </c>
      <c r="P4057" s="6">
        <v>14.75</v>
      </c>
      <c r="Q4057" s="18">
        <v>39842</v>
      </c>
      <c r="R4057" s="6">
        <v>12.5</v>
      </c>
      <c r="S4057" s="18">
        <v>39867</v>
      </c>
      <c r="T4057" s="6">
        <v>17.5</v>
      </c>
    </row>
    <row r="4058" spans="1:20" x14ac:dyDescent="0.2">
      <c r="A4058" s="18">
        <v>39863</v>
      </c>
      <c r="B4058" s="25">
        <v>16.25</v>
      </c>
      <c r="C4058" s="18">
        <v>39864</v>
      </c>
      <c r="D4058" s="25">
        <v>16.38</v>
      </c>
      <c r="E4058" s="18">
        <v>39864</v>
      </c>
      <c r="F4058" s="25">
        <v>13.25</v>
      </c>
      <c r="G4058" s="18">
        <v>39863</v>
      </c>
      <c r="H4058" s="25">
        <v>16.5</v>
      </c>
      <c r="I4058" s="18">
        <v>39864</v>
      </c>
      <c r="J4058" s="25">
        <v>14</v>
      </c>
      <c r="K4058" s="18">
        <v>39864</v>
      </c>
      <c r="L4058" s="25">
        <v>19.13</v>
      </c>
      <c r="O4058" s="18">
        <v>39854</v>
      </c>
      <c r="P4058" s="6">
        <v>15</v>
      </c>
      <c r="Q4058" s="18">
        <v>39841</v>
      </c>
      <c r="R4058" s="6">
        <v>12.5</v>
      </c>
      <c r="S4058" s="18">
        <v>39864</v>
      </c>
      <c r="T4058" s="6">
        <v>17.5</v>
      </c>
    </row>
    <row r="4059" spans="1:20" x14ac:dyDescent="0.2">
      <c r="A4059" s="18">
        <v>39862</v>
      </c>
      <c r="B4059" s="25">
        <v>16</v>
      </c>
      <c r="C4059" s="18">
        <v>39863</v>
      </c>
      <c r="D4059" s="25">
        <v>16.38</v>
      </c>
      <c r="E4059" s="18">
        <v>39863</v>
      </c>
      <c r="F4059" s="25">
        <v>13.13</v>
      </c>
      <c r="G4059" s="18">
        <v>39862</v>
      </c>
      <c r="H4059" s="25">
        <v>16.5</v>
      </c>
      <c r="I4059" s="18">
        <v>39863</v>
      </c>
      <c r="J4059" s="25">
        <v>14</v>
      </c>
      <c r="K4059" s="18">
        <v>39863</v>
      </c>
      <c r="L4059" s="25">
        <v>19.13</v>
      </c>
      <c r="O4059" s="18">
        <v>39853</v>
      </c>
      <c r="P4059" s="6">
        <v>15</v>
      </c>
      <c r="Q4059" s="18">
        <v>39840</v>
      </c>
      <c r="R4059" s="6">
        <v>12.5</v>
      </c>
      <c r="S4059" s="18">
        <v>39863</v>
      </c>
      <c r="T4059" s="6">
        <v>17.5</v>
      </c>
    </row>
    <row r="4060" spans="1:20" x14ac:dyDescent="0.2">
      <c r="A4060" s="18">
        <v>39861</v>
      </c>
      <c r="B4060" s="25">
        <v>16</v>
      </c>
      <c r="C4060" s="18">
        <v>39862</v>
      </c>
      <c r="D4060" s="25">
        <v>16.38</v>
      </c>
      <c r="E4060" s="18">
        <v>39862</v>
      </c>
      <c r="F4060" s="25">
        <v>13.13</v>
      </c>
      <c r="G4060" s="18">
        <v>39861</v>
      </c>
      <c r="H4060" s="25">
        <v>16.5</v>
      </c>
      <c r="I4060" s="18">
        <v>39862</v>
      </c>
      <c r="J4060" s="25">
        <v>14</v>
      </c>
      <c r="K4060" s="18">
        <v>39862</v>
      </c>
      <c r="L4060" s="25">
        <v>19.13</v>
      </c>
      <c r="O4060" s="18">
        <v>39850</v>
      </c>
      <c r="P4060" s="6">
        <v>15</v>
      </c>
      <c r="Q4060" s="18">
        <v>39839</v>
      </c>
      <c r="R4060" s="6">
        <v>12.5</v>
      </c>
      <c r="S4060" s="18">
        <v>39862</v>
      </c>
      <c r="T4060" s="6">
        <v>17.5</v>
      </c>
    </row>
    <row r="4061" spans="1:20" x14ac:dyDescent="0.2">
      <c r="A4061" s="18">
        <v>39857</v>
      </c>
      <c r="B4061" s="25">
        <v>15.75</v>
      </c>
      <c r="C4061" s="18">
        <v>39861</v>
      </c>
      <c r="D4061" s="25">
        <v>16.25</v>
      </c>
      <c r="E4061" s="18">
        <v>39861</v>
      </c>
      <c r="F4061" s="25">
        <v>13.13</v>
      </c>
      <c r="G4061" s="18">
        <v>39857</v>
      </c>
      <c r="H4061" s="25">
        <v>16.5</v>
      </c>
      <c r="I4061" s="18">
        <v>39861</v>
      </c>
      <c r="J4061" s="25">
        <v>14</v>
      </c>
      <c r="K4061" s="18">
        <v>39861</v>
      </c>
      <c r="L4061" s="25">
        <v>19.25</v>
      </c>
      <c r="O4061" s="18">
        <v>39849</v>
      </c>
      <c r="P4061" s="6">
        <v>15</v>
      </c>
      <c r="Q4061" s="18">
        <v>39836</v>
      </c>
      <c r="R4061" s="6">
        <v>12.5</v>
      </c>
      <c r="S4061" s="18">
        <v>39861</v>
      </c>
      <c r="T4061" s="6">
        <v>17.75</v>
      </c>
    </row>
    <row r="4062" spans="1:20" x14ac:dyDescent="0.2">
      <c r="A4062" s="18">
        <v>39856</v>
      </c>
      <c r="B4062" s="25">
        <v>15.75</v>
      </c>
      <c r="C4062" s="18">
        <v>39857</v>
      </c>
      <c r="D4062" s="25">
        <v>16.13</v>
      </c>
      <c r="E4062" s="18">
        <v>39857</v>
      </c>
      <c r="F4062" s="25">
        <v>13.13</v>
      </c>
      <c r="G4062" s="18">
        <v>39856</v>
      </c>
      <c r="H4062" s="25">
        <v>16.5</v>
      </c>
      <c r="I4062" s="18">
        <v>39857</v>
      </c>
      <c r="J4062" s="25">
        <v>14</v>
      </c>
      <c r="K4062" s="18">
        <v>39857</v>
      </c>
      <c r="L4062" s="25">
        <v>19.75</v>
      </c>
      <c r="O4062" s="18">
        <v>39848</v>
      </c>
      <c r="P4062" s="6">
        <v>15</v>
      </c>
      <c r="Q4062" s="18">
        <v>39835</v>
      </c>
      <c r="R4062" s="6">
        <v>12.5</v>
      </c>
      <c r="S4062" s="18">
        <v>39857</v>
      </c>
      <c r="T4062" s="6">
        <v>17.75</v>
      </c>
    </row>
    <row r="4063" spans="1:20" x14ac:dyDescent="0.2">
      <c r="A4063" s="18">
        <v>39855</v>
      </c>
      <c r="B4063" s="25">
        <v>15.5</v>
      </c>
      <c r="C4063" s="18">
        <v>39856</v>
      </c>
      <c r="D4063" s="25">
        <v>16.13</v>
      </c>
      <c r="E4063" s="18">
        <v>39856</v>
      </c>
      <c r="F4063" s="25">
        <v>13.13</v>
      </c>
      <c r="G4063" s="18">
        <v>39855</v>
      </c>
      <c r="H4063" s="25">
        <v>16.5</v>
      </c>
      <c r="I4063" s="18">
        <v>39856</v>
      </c>
      <c r="J4063" s="25">
        <v>14</v>
      </c>
      <c r="K4063" s="18">
        <v>39856</v>
      </c>
      <c r="L4063" s="25">
        <v>19.75</v>
      </c>
      <c r="O4063" s="18">
        <v>39847</v>
      </c>
      <c r="P4063" s="6">
        <v>15</v>
      </c>
      <c r="Q4063" s="18">
        <v>39834</v>
      </c>
      <c r="R4063" s="6">
        <v>12.5</v>
      </c>
      <c r="S4063" s="18">
        <v>39856</v>
      </c>
      <c r="T4063" s="6">
        <v>17.75</v>
      </c>
    </row>
    <row r="4064" spans="1:20" x14ac:dyDescent="0.2">
      <c r="A4064" s="18">
        <v>39854</v>
      </c>
      <c r="B4064" s="25">
        <v>15.5</v>
      </c>
      <c r="C4064" s="18">
        <v>39855</v>
      </c>
      <c r="D4064" s="25">
        <v>16.13</v>
      </c>
      <c r="E4064" s="18">
        <v>39855</v>
      </c>
      <c r="F4064" s="25">
        <v>13.13</v>
      </c>
      <c r="G4064" s="18">
        <v>39854</v>
      </c>
      <c r="H4064" s="25">
        <v>16.5</v>
      </c>
      <c r="I4064" s="18">
        <v>39855</v>
      </c>
      <c r="J4064" s="25">
        <v>14</v>
      </c>
      <c r="K4064" s="18">
        <v>39855</v>
      </c>
      <c r="L4064" s="25">
        <v>19.75</v>
      </c>
      <c r="O4064" s="18">
        <v>39846</v>
      </c>
      <c r="P4064" s="6">
        <v>15</v>
      </c>
      <c r="Q4064" s="18">
        <v>39833</v>
      </c>
      <c r="R4064" s="6">
        <v>12.5</v>
      </c>
      <c r="S4064" s="18">
        <v>39855</v>
      </c>
      <c r="T4064" s="6">
        <v>17.75</v>
      </c>
    </row>
    <row r="4065" spans="1:20" x14ac:dyDescent="0.2">
      <c r="A4065" s="18">
        <v>39853</v>
      </c>
      <c r="B4065" s="25">
        <v>15.75</v>
      </c>
      <c r="C4065" s="18">
        <v>39854</v>
      </c>
      <c r="D4065" s="25">
        <v>16.25</v>
      </c>
      <c r="E4065" s="18">
        <v>39854</v>
      </c>
      <c r="F4065" s="25">
        <v>13.13</v>
      </c>
      <c r="G4065" s="18">
        <v>39853</v>
      </c>
      <c r="H4065" s="25">
        <v>16.5</v>
      </c>
      <c r="I4065" s="18">
        <v>39854</v>
      </c>
      <c r="J4065" s="25">
        <v>14</v>
      </c>
      <c r="K4065" s="18">
        <v>39854</v>
      </c>
      <c r="L4065" s="25">
        <v>19.75</v>
      </c>
      <c r="O4065" s="18">
        <v>39843</v>
      </c>
      <c r="P4065" s="6">
        <v>15</v>
      </c>
      <c r="Q4065" s="18">
        <v>39829</v>
      </c>
      <c r="R4065" s="6">
        <v>12.5</v>
      </c>
      <c r="S4065" s="18">
        <v>39854</v>
      </c>
      <c r="T4065" s="6">
        <v>19</v>
      </c>
    </row>
    <row r="4066" spans="1:20" x14ac:dyDescent="0.2">
      <c r="A4066" s="18">
        <v>39850</v>
      </c>
      <c r="B4066" s="25">
        <v>15.75</v>
      </c>
      <c r="C4066" s="18">
        <v>39853</v>
      </c>
      <c r="D4066" s="25">
        <v>16.5</v>
      </c>
      <c r="E4066" s="18">
        <v>39853</v>
      </c>
      <c r="F4066" s="25">
        <v>13.13</v>
      </c>
      <c r="G4066" s="18">
        <v>39850</v>
      </c>
      <c r="H4066" s="25">
        <v>16.5</v>
      </c>
      <c r="I4066" s="18">
        <v>39853</v>
      </c>
      <c r="J4066" s="25">
        <v>14</v>
      </c>
      <c r="K4066" s="18">
        <v>39853</v>
      </c>
      <c r="L4066" s="25">
        <v>20</v>
      </c>
      <c r="O4066" s="18">
        <v>39842</v>
      </c>
      <c r="P4066" s="6">
        <v>15</v>
      </c>
      <c r="Q4066" s="18">
        <v>39828</v>
      </c>
      <c r="R4066" s="6">
        <v>12.5</v>
      </c>
      <c r="S4066" s="18">
        <v>39853</v>
      </c>
      <c r="T4066" s="6">
        <v>19</v>
      </c>
    </row>
    <row r="4067" spans="1:20" x14ac:dyDescent="0.2">
      <c r="A4067" s="18">
        <v>39849</v>
      </c>
      <c r="B4067" s="25">
        <v>15.75</v>
      </c>
      <c r="C4067" s="18">
        <v>39850</v>
      </c>
      <c r="D4067" s="25">
        <v>16.5</v>
      </c>
      <c r="E4067" s="18">
        <v>39850</v>
      </c>
      <c r="F4067" s="25">
        <v>13.13</v>
      </c>
      <c r="G4067" s="18">
        <v>39849</v>
      </c>
      <c r="H4067" s="25">
        <v>16.5</v>
      </c>
      <c r="I4067" s="18">
        <v>39850</v>
      </c>
      <c r="J4067" s="25">
        <v>14</v>
      </c>
      <c r="K4067" s="18">
        <v>39850</v>
      </c>
      <c r="L4067" s="25">
        <v>20</v>
      </c>
      <c r="O4067" s="18">
        <v>39841</v>
      </c>
      <c r="P4067" s="6">
        <v>15</v>
      </c>
      <c r="Q4067" s="18">
        <v>39827</v>
      </c>
      <c r="R4067" s="6">
        <v>12.5</v>
      </c>
      <c r="S4067" s="18">
        <v>39850</v>
      </c>
      <c r="T4067" s="6">
        <v>19</v>
      </c>
    </row>
    <row r="4068" spans="1:20" x14ac:dyDescent="0.2">
      <c r="A4068" s="18">
        <v>39848</v>
      </c>
      <c r="B4068" s="25">
        <v>16.25</v>
      </c>
      <c r="C4068" s="18">
        <v>39849</v>
      </c>
      <c r="D4068" s="25">
        <v>16.5</v>
      </c>
      <c r="E4068" s="18">
        <v>39849</v>
      </c>
      <c r="F4068" s="25">
        <v>13.13</v>
      </c>
      <c r="G4068" s="18">
        <v>39848</v>
      </c>
      <c r="H4068" s="25">
        <v>16.5</v>
      </c>
      <c r="I4068" s="18">
        <v>39849</v>
      </c>
      <c r="J4068" s="25">
        <v>14</v>
      </c>
      <c r="K4068" s="18">
        <v>39849</v>
      </c>
      <c r="L4068" s="25">
        <v>20</v>
      </c>
      <c r="O4068" s="18">
        <v>39840</v>
      </c>
      <c r="P4068" s="6">
        <v>15</v>
      </c>
      <c r="Q4068" s="18">
        <v>39826</v>
      </c>
      <c r="R4068" s="6">
        <v>12.5</v>
      </c>
      <c r="S4068" s="18">
        <v>39849</v>
      </c>
      <c r="T4068" s="6">
        <v>19</v>
      </c>
    </row>
    <row r="4069" spans="1:20" x14ac:dyDescent="0.2">
      <c r="A4069" s="18">
        <v>39847</v>
      </c>
      <c r="B4069" s="25">
        <v>16.63</v>
      </c>
      <c r="C4069" s="18">
        <v>39848</v>
      </c>
      <c r="D4069" s="25">
        <v>16.63</v>
      </c>
      <c r="E4069" s="18">
        <v>39848</v>
      </c>
      <c r="F4069" s="25">
        <v>13.13</v>
      </c>
      <c r="G4069" s="18">
        <v>39847</v>
      </c>
      <c r="H4069" s="25">
        <v>16.5</v>
      </c>
      <c r="I4069" s="18">
        <v>39848</v>
      </c>
      <c r="J4069" s="25">
        <v>14</v>
      </c>
      <c r="K4069" s="18">
        <v>39848</v>
      </c>
      <c r="L4069" s="25">
        <v>20</v>
      </c>
      <c r="O4069" s="18">
        <v>39839</v>
      </c>
      <c r="P4069" s="6">
        <v>15</v>
      </c>
      <c r="Q4069" s="18">
        <v>39825</v>
      </c>
      <c r="R4069" s="6">
        <v>12.5</v>
      </c>
      <c r="S4069" s="18">
        <v>39848</v>
      </c>
      <c r="T4069" s="6">
        <v>19</v>
      </c>
    </row>
    <row r="4070" spans="1:20" x14ac:dyDescent="0.2">
      <c r="A4070" s="18">
        <v>39846</v>
      </c>
      <c r="B4070" s="25">
        <v>16.75</v>
      </c>
      <c r="C4070" s="18">
        <v>39847</v>
      </c>
      <c r="D4070" s="25">
        <v>16.63</v>
      </c>
      <c r="E4070" s="18">
        <v>39847</v>
      </c>
      <c r="F4070" s="25">
        <v>13.13</v>
      </c>
      <c r="G4070" s="18">
        <v>39846</v>
      </c>
      <c r="H4070" s="25">
        <v>16.5</v>
      </c>
      <c r="I4070" s="18">
        <v>39847</v>
      </c>
      <c r="J4070" s="25">
        <v>14</v>
      </c>
      <c r="K4070" s="18">
        <v>39847</v>
      </c>
      <c r="L4070" s="25">
        <v>20.25</v>
      </c>
      <c r="O4070" s="18">
        <v>39836</v>
      </c>
      <c r="P4070" s="6">
        <v>15</v>
      </c>
      <c r="Q4070" s="18">
        <v>39822</v>
      </c>
      <c r="R4070" s="6">
        <v>12.5</v>
      </c>
      <c r="S4070" s="18">
        <v>39847</v>
      </c>
      <c r="T4070" s="6">
        <v>19</v>
      </c>
    </row>
    <row r="4071" spans="1:20" x14ac:dyDescent="0.2">
      <c r="A4071" s="18">
        <v>39843</v>
      </c>
      <c r="B4071" s="25">
        <v>16.75</v>
      </c>
      <c r="C4071" s="18">
        <v>39846</v>
      </c>
      <c r="D4071" s="25">
        <v>16.5</v>
      </c>
      <c r="E4071" s="18">
        <v>39846</v>
      </c>
      <c r="F4071" s="25">
        <v>13.13</v>
      </c>
      <c r="G4071" s="18">
        <v>39843</v>
      </c>
      <c r="H4071" s="25">
        <v>16.5</v>
      </c>
      <c r="I4071" s="18">
        <v>39846</v>
      </c>
      <c r="J4071" s="25">
        <v>14</v>
      </c>
      <c r="K4071" s="18">
        <v>39846</v>
      </c>
      <c r="L4071" s="25">
        <v>20.25</v>
      </c>
      <c r="O4071" s="18">
        <v>39835</v>
      </c>
      <c r="P4071" s="6">
        <v>16</v>
      </c>
      <c r="Q4071" s="18">
        <v>39821</v>
      </c>
      <c r="R4071" s="6">
        <v>12.5</v>
      </c>
      <c r="S4071" s="18">
        <v>39846</v>
      </c>
      <c r="T4071" s="6">
        <v>19</v>
      </c>
    </row>
    <row r="4072" spans="1:20" x14ac:dyDescent="0.2">
      <c r="A4072" s="18">
        <v>39842</v>
      </c>
      <c r="B4072" s="25">
        <v>16.5</v>
      </c>
      <c r="C4072" s="18">
        <v>39843</v>
      </c>
      <c r="D4072" s="25">
        <v>16.75</v>
      </c>
      <c r="E4072" s="18">
        <v>39843</v>
      </c>
      <c r="F4072" s="25">
        <v>13.13</v>
      </c>
      <c r="G4072" s="18">
        <v>39842</v>
      </c>
      <c r="H4072" s="25">
        <v>16.5</v>
      </c>
      <c r="I4072" s="18">
        <v>39843</v>
      </c>
      <c r="J4072" s="25">
        <v>14</v>
      </c>
      <c r="K4072" s="18">
        <v>39843</v>
      </c>
      <c r="L4072" s="25">
        <v>20.25</v>
      </c>
      <c r="O4072" s="18">
        <v>39834</v>
      </c>
      <c r="P4072" s="6">
        <v>16</v>
      </c>
      <c r="Q4072" s="18">
        <v>39820</v>
      </c>
      <c r="R4072" s="6">
        <v>12.5</v>
      </c>
      <c r="S4072" s="18">
        <v>39843</v>
      </c>
      <c r="T4072" s="6">
        <v>19</v>
      </c>
    </row>
    <row r="4073" spans="1:20" x14ac:dyDescent="0.2">
      <c r="A4073" s="18">
        <v>39841</v>
      </c>
      <c r="B4073" s="25">
        <v>16.75</v>
      </c>
      <c r="C4073" s="18">
        <v>39842</v>
      </c>
      <c r="D4073" s="25">
        <v>16.5</v>
      </c>
      <c r="E4073" s="18">
        <v>39842</v>
      </c>
      <c r="F4073" s="25">
        <v>13.13</v>
      </c>
      <c r="G4073" s="18">
        <v>39841</v>
      </c>
      <c r="H4073" s="25">
        <v>16.5</v>
      </c>
      <c r="I4073" s="18">
        <v>39842</v>
      </c>
      <c r="J4073" s="25">
        <v>14</v>
      </c>
      <c r="K4073" s="18">
        <v>39842</v>
      </c>
      <c r="L4073" s="25">
        <v>20.25</v>
      </c>
      <c r="O4073" s="18">
        <v>39833</v>
      </c>
      <c r="P4073" s="6">
        <v>16.25</v>
      </c>
      <c r="Q4073" s="18">
        <v>39819</v>
      </c>
      <c r="R4073" s="6">
        <v>12.5</v>
      </c>
      <c r="S4073" s="18">
        <v>39842</v>
      </c>
      <c r="T4073" s="6">
        <v>19</v>
      </c>
    </row>
    <row r="4074" spans="1:20" x14ac:dyDescent="0.2">
      <c r="A4074" s="18">
        <v>39840</v>
      </c>
      <c r="B4074" s="25">
        <v>17.75</v>
      </c>
      <c r="C4074" s="18">
        <v>39841</v>
      </c>
      <c r="D4074" s="25">
        <v>17</v>
      </c>
      <c r="E4074" s="18">
        <v>39841</v>
      </c>
      <c r="F4074" s="25">
        <v>13.13</v>
      </c>
      <c r="G4074" s="18">
        <v>39840</v>
      </c>
      <c r="H4074" s="25">
        <v>16.5</v>
      </c>
      <c r="I4074" s="18">
        <v>39841</v>
      </c>
      <c r="J4074" s="25">
        <v>14</v>
      </c>
      <c r="K4074" s="18">
        <v>39841</v>
      </c>
      <c r="L4074" s="25">
        <v>20.25</v>
      </c>
      <c r="O4074" s="18">
        <v>39829</v>
      </c>
      <c r="P4074" s="6">
        <v>16.5</v>
      </c>
      <c r="Q4074" s="18">
        <v>39818</v>
      </c>
      <c r="R4074" s="6">
        <v>10.5</v>
      </c>
      <c r="S4074" s="18">
        <v>39841</v>
      </c>
      <c r="T4074" s="6">
        <v>19</v>
      </c>
    </row>
    <row r="4075" spans="1:20" x14ac:dyDescent="0.2">
      <c r="A4075" s="18">
        <v>39839</v>
      </c>
      <c r="B4075" s="25">
        <v>19</v>
      </c>
      <c r="C4075" s="18">
        <v>39840</v>
      </c>
      <c r="D4075" s="25">
        <v>17.5</v>
      </c>
      <c r="E4075" s="18">
        <v>39840</v>
      </c>
      <c r="F4075" s="25">
        <v>12.88</v>
      </c>
      <c r="G4075" s="18">
        <v>39839</v>
      </c>
      <c r="H4075" s="25">
        <v>16.5</v>
      </c>
      <c r="I4075" s="18">
        <v>39840</v>
      </c>
      <c r="J4075" s="25">
        <v>14</v>
      </c>
      <c r="K4075" s="18">
        <v>39840</v>
      </c>
      <c r="L4075" s="25">
        <v>20</v>
      </c>
      <c r="O4075" s="18">
        <v>39828</v>
      </c>
      <c r="P4075" s="6">
        <v>16.5</v>
      </c>
      <c r="Q4075" s="18">
        <v>39815</v>
      </c>
      <c r="R4075" s="6">
        <v>10.5</v>
      </c>
      <c r="S4075" s="18">
        <v>39840</v>
      </c>
      <c r="T4075" s="6">
        <v>20</v>
      </c>
    </row>
    <row r="4076" spans="1:20" x14ac:dyDescent="0.2">
      <c r="A4076" s="18">
        <v>39836</v>
      </c>
      <c r="B4076" s="25">
        <v>19.25</v>
      </c>
      <c r="C4076" s="18">
        <v>39839</v>
      </c>
      <c r="D4076" s="25">
        <v>19</v>
      </c>
      <c r="E4076" s="18">
        <v>39839</v>
      </c>
      <c r="F4076" s="25">
        <v>12.88</v>
      </c>
      <c r="G4076" s="18">
        <v>39836</v>
      </c>
      <c r="H4076" s="25">
        <v>16.5</v>
      </c>
      <c r="I4076" s="18">
        <v>39839</v>
      </c>
      <c r="J4076" s="25">
        <v>14</v>
      </c>
      <c r="K4076" s="18">
        <v>39839</v>
      </c>
      <c r="L4076" s="25">
        <v>20.5</v>
      </c>
      <c r="O4076" s="18">
        <v>39827</v>
      </c>
      <c r="P4076" s="6">
        <v>16.5</v>
      </c>
      <c r="Q4076" s="18">
        <v>39813</v>
      </c>
      <c r="R4076" s="6">
        <v>10.5</v>
      </c>
      <c r="S4076" s="18">
        <v>39839</v>
      </c>
      <c r="T4076" s="6">
        <v>21</v>
      </c>
    </row>
    <row r="4077" spans="1:20" x14ac:dyDescent="0.2">
      <c r="A4077" s="18">
        <v>39835</v>
      </c>
      <c r="B4077" s="25">
        <v>19.25</v>
      </c>
      <c r="C4077" s="18">
        <v>39836</v>
      </c>
      <c r="D4077" s="25">
        <v>19.25</v>
      </c>
      <c r="E4077" s="18">
        <v>39836</v>
      </c>
      <c r="F4077" s="25">
        <v>12.88</v>
      </c>
      <c r="G4077" s="18">
        <v>39835</v>
      </c>
      <c r="H4077" s="25">
        <v>16.5</v>
      </c>
      <c r="I4077" s="18">
        <v>39836</v>
      </c>
      <c r="J4077" s="25">
        <v>14</v>
      </c>
      <c r="K4077" s="18">
        <v>39836</v>
      </c>
      <c r="L4077" s="25">
        <v>20.5</v>
      </c>
      <c r="O4077" s="18">
        <v>39826</v>
      </c>
      <c r="P4077" s="6">
        <v>16.5</v>
      </c>
      <c r="Q4077" s="18">
        <v>39812</v>
      </c>
      <c r="R4077" s="6">
        <v>10.5</v>
      </c>
      <c r="S4077" s="18">
        <v>39836</v>
      </c>
      <c r="T4077" s="6">
        <v>21</v>
      </c>
    </row>
    <row r="4078" spans="1:20" x14ac:dyDescent="0.2">
      <c r="A4078" s="18">
        <v>39834</v>
      </c>
      <c r="B4078" s="25">
        <v>19.25</v>
      </c>
      <c r="C4078" s="18">
        <v>39835</v>
      </c>
      <c r="D4078" s="25">
        <v>19.25</v>
      </c>
      <c r="E4078" s="18">
        <v>39835</v>
      </c>
      <c r="F4078" s="25">
        <v>12.88</v>
      </c>
      <c r="G4078" s="18">
        <v>39834</v>
      </c>
      <c r="H4078" s="25">
        <v>16.5</v>
      </c>
      <c r="I4078" s="18">
        <v>39835</v>
      </c>
      <c r="J4078" s="25">
        <v>14</v>
      </c>
      <c r="K4078" s="18">
        <v>39835</v>
      </c>
      <c r="L4078" s="25">
        <v>20.5</v>
      </c>
      <c r="O4078" s="18">
        <v>39825</v>
      </c>
      <c r="P4078" s="6">
        <v>17</v>
      </c>
      <c r="Q4078" s="18">
        <v>39811</v>
      </c>
      <c r="R4078" s="6">
        <v>10.5</v>
      </c>
      <c r="S4078" s="18">
        <v>39835</v>
      </c>
      <c r="T4078" s="6">
        <v>21</v>
      </c>
    </row>
    <row r="4079" spans="1:20" x14ac:dyDescent="0.2">
      <c r="A4079" s="18">
        <v>39833</v>
      </c>
      <c r="B4079" s="25">
        <v>19.75</v>
      </c>
      <c r="C4079" s="18">
        <v>39834</v>
      </c>
      <c r="D4079" s="25">
        <v>19.25</v>
      </c>
      <c r="E4079" s="18">
        <v>39834</v>
      </c>
      <c r="F4079" s="25">
        <v>12.88</v>
      </c>
      <c r="G4079" s="18">
        <v>39833</v>
      </c>
      <c r="H4079" s="25">
        <v>16.5</v>
      </c>
      <c r="I4079" s="18">
        <v>39834</v>
      </c>
      <c r="J4079" s="25">
        <v>14</v>
      </c>
      <c r="K4079" s="18">
        <v>39834</v>
      </c>
      <c r="L4079" s="25">
        <v>20.5</v>
      </c>
      <c r="O4079" s="18">
        <v>39822</v>
      </c>
      <c r="P4079" s="6">
        <v>17</v>
      </c>
      <c r="Q4079" s="18">
        <v>39808</v>
      </c>
      <c r="R4079" s="6">
        <v>10.5</v>
      </c>
      <c r="S4079" s="18">
        <v>39834</v>
      </c>
      <c r="T4079" s="6">
        <v>21</v>
      </c>
    </row>
    <row r="4080" spans="1:20" x14ac:dyDescent="0.2">
      <c r="A4080" s="18">
        <v>39829</v>
      </c>
      <c r="B4080" s="25">
        <v>19.5</v>
      </c>
      <c r="C4080" s="18">
        <v>39833</v>
      </c>
      <c r="D4080" s="25">
        <v>19.75</v>
      </c>
      <c r="E4080" s="18">
        <v>39833</v>
      </c>
      <c r="F4080" s="25">
        <v>12.88</v>
      </c>
      <c r="G4080" s="18">
        <v>39829</v>
      </c>
      <c r="H4080" s="25">
        <v>16.5</v>
      </c>
      <c r="I4080" s="18">
        <v>39833</v>
      </c>
      <c r="J4080" s="25">
        <v>13.5</v>
      </c>
      <c r="K4080" s="18">
        <v>39833</v>
      </c>
      <c r="L4080" s="25">
        <v>20.25</v>
      </c>
      <c r="O4080" s="18">
        <v>39821</v>
      </c>
      <c r="P4080" s="6">
        <v>17</v>
      </c>
      <c r="Q4080" s="18">
        <v>39806</v>
      </c>
      <c r="R4080" s="6">
        <v>10.5</v>
      </c>
      <c r="S4080" s="18">
        <v>39833</v>
      </c>
      <c r="T4080" s="6">
        <v>20.25</v>
      </c>
    </row>
    <row r="4081" spans="1:20" x14ac:dyDescent="0.2">
      <c r="A4081" s="18">
        <v>39828</v>
      </c>
      <c r="B4081" s="25">
        <v>19.5</v>
      </c>
      <c r="C4081" s="18">
        <v>39829</v>
      </c>
      <c r="D4081" s="25">
        <v>19.5</v>
      </c>
      <c r="E4081" s="18">
        <v>39829</v>
      </c>
      <c r="F4081" s="25">
        <v>12.88</v>
      </c>
      <c r="G4081" s="18">
        <v>39828</v>
      </c>
      <c r="H4081" s="25">
        <v>16.5</v>
      </c>
      <c r="I4081" s="18">
        <v>39829</v>
      </c>
      <c r="J4081" s="25">
        <v>13.5</v>
      </c>
      <c r="K4081" s="18">
        <v>39829</v>
      </c>
      <c r="L4081" s="25">
        <v>19.5</v>
      </c>
      <c r="O4081" s="18">
        <v>39820</v>
      </c>
      <c r="P4081" s="6">
        <v>17</v>
      </c>
      <c r="Q4081" s="18">
        <v>39805</v>
      </c>
      <c r="R4081" s="6">
        <v>10.5</v>
      </c>
      <c r="S4081" s="18">
        <v>39829</v>
      </c>
      <c r="T4081" s="6">
        <v>20.25</v>
      </c>
    </row>
    <row r="4082" spans="1:20" x14ac:dyDescent="0.2">
      <c r="A4082" s="18">
        <v>39827</v>
      </c>
      <c r="B4082" s="25">
        <v>19.5</v>
      </c>
      <c r="C4082" s="18">
        <v>39828</v>
      </c>
      <c r="D4082" s="25">
        <v>19.5</v>
      </c>
      <c r="E4082" s="18">
        <v>39828</v>
      </c>
      <c r="F4082" s="25">
        <v>12.88</v>
      </c>
      <c r="G4082" s="18">
        <v>39827</v>
      </c>
      <c r="H4082" s="25">
        <v>16.5</v>
      </c>
      <c r="I4082" s="18">
        <v>39828</v>
      </c>
      <c r="J4082" s="25">
        <v>13.5</v>
      </c>
      <c r="K4082" s="18">
        <v>39828</v>
      </c>
      <c r="L4082" s="25">
        <v>19.5</v>
      </c>
      <c r="O4082" s="18">
        <v>39819</v>
      </c>
      <c r="P4082" s="6">
        <v>15.5</v>
      </c>
      <c r="Q4082" s="18">
        <v>39804</v>
      </c>
      <c r="R4082" s="6">
        <v>10.5</v>
      </c>
      <c r="S4082" s="18">
        <v>39828</v>
      </c>
      <c r="T4082" s="6">
        <v>20.25</v>
      </c>
    </row>
    <row r="4083" spans="1:20" x14ac:dyDescent="0.2">
      <c r="A4083" s="18">
        <v>39826</v>
      </c>
      <c r="B4083" s="25">
        <v>19.5</v>
      </c>
      <c r="C4083" s="18">
        <v>39827</v>
      </c>
      <c r="D4083" s="25">
        <v>19.5</v>
      </c>
      <c r="E4083" s="18">
        <v>39827</v>
      </c>
      <c r="F4083" s="25">
        <v>12.75</v>
      </c>
      <c r="G4083" s="18">
        <v>39826</v>
      </c>
      <c r="H4083" s="25">
        <v>16.5</v>
      </c>
      <c r="I4083" s="18">
        <v>39827</v>
      </c>
      <c r="J4083" s="25">
        <v>13.5</v>
      </c>
      <c r="K4083" s="18">
        <v>39827</v>
      </c>
      <c r="L4083" s="25">
        <v>19.5</v>
      </c>
      <c r="O4083" s="18">
        <v>39818</v>
      </c>
      <c r="P4083" s="6">
        <v>15.5</v>
      </c>
      <c r="Q4083" s="18">
        <v>39801</v>
      </c>
      <c r="R4083" s="6">
        <v>10.5</v>
      </c>
      <c r="S4083" s="18">
        <v>39827</v>
      </c>
      <c r="T4083" s="6">
        <v>20.25</v>
      </c>
    </row>
    <row r="4084" spans="1:20" x14ac:dyDescent="0.2">
      <c r="A4084" s="18">
        <v>39825</v>
      </c>
      <c r="B4084" s="25">
        <v>18.25</v>
      </c>
      <c r="C4084" s="18">
        <v>39826</v>
      </c>
      <c r="D4084" s="25">
        <v>19</v>
      </c>
      <c r="E4084" s="18">
        <v>39826</v>
      </c>
      <c r="F4084" s="25">
        <v>12.75</v>
      </c>
      <c r="G4084" s="18">
        <v>39825</v>
      </c>
      <c r="H4084" s="25">
        <v>16.5</v>
      </c>
      <c r="I4084" s="18">
        <v>39826</v>
      </c>
      <c r="J4084" s="25">
        <v>13.5</v>
      </c>
      <c r="K4084" s="18">
        <v>39826</v>
      </c>
      <c r="L4084" s="25">
        <v>18.75</v>
      </c>
      <c r="O4084" s="18">
        <v>39815</v>
      </c>
      <c r="P4084" s="6">
        <v>16.5</v>
      </c>
      <c r="Q4084" s="18">
        <v>39800</v>
      </c>
      <c r="R4084" s="6">
        <v>10.5</v>
      </c>
      <c r="S4084" s="18">
        <v>39826</v>
      </c>
      <c r="T4084" s="6">
        <v>19.25</v>
      </c>
    </row>
    <row r="4085" spans="1:20" x14ac:dyDescent="0.2">
      <c r="A4085" s="18">
        <v>39822</v>
      </c>
      <c r="B4085" s="25">
        <v>18.25</v>
      </c>
      <c r="C4085" s="18">
        <v>39825</v>
      </c>
      <c r="D4085" s="25">
        <v>19</v>
      </c>
      <c r="E4085" s="18">
        <v>39825</v>
      </c>
      <c r="F4085" s="25">
        <v>12.75</v>
      </c>
      <c r="G4085" s="18">
        <v>39822</v>
      </c>
      <c r="H4085" s="25">
        <v>16.5</v>
      </c>
      <c r="I4085" s="18">
        <v>39825</v>
      </c>
      <c r="J4085" s="25">
        <v>13.5</v>
      </c>
      <c r="K4085" s="18">
        <v>39825</v>
      </c>
      <c r="L4085" s="25">
        <v>18</v>
      </c>
      <c r="O4085" s="18">
        <v>39813</v>
      </c>
      <c r="P4085" s="6">
        <v>16.5</v>
      </c>
      <c r="Q4085" s="18">
        <v>39799</v>
      </c>
      <c r="R4085" s="6">
        <v>10.5</v>
      </c>
      <c r="S4085" s="18">
        <v>39825</v>
      </c>
      <c r="T4085" s="6">
        <v>19.25</v>
      </c>
    </row>
    <row r="4086" spans="1:20" x14ac:dyDescent="0.2">
      <c r="A4086" s="18">
        <v>39821</v>
      </c>
      <c r="B4086" s="25">
        <v>18.25</v>
      </c>
      <c r="C4086" s="18">
        <v>39822</v>
      </c>
      <c r="D4086" s="25">
        <v>18</v>
      </c>
      <c r="E4086" s="18">
        <v>39822</v>
      </c>
      <c r="F4086" s="25">
        <v>12.75</v>
      </c>
      <c r="G4086" s="18">
        <v>39821</v>
      </c>
      <c r="H4086" s="25">
        <v>16.5</v>
      </c>
      <c r="I4086" s="18">
        <v>39822</v>
      </c>
      <c r="J4086" s="25">
        <v>13.5</v>
      </c>
      <c r="K4086" s="18">
        <v>39822</v>
      </c>
      <c r="L4086" s="25">
        <v>18</v>
      </c>
      <c r="O4086" s="18">
        <v>39812</v>
      </c>
      <c r="P4086" s="6">
        <v>13</v>
      </c>
      <c r="Q4086" s="18">
        <v>39798</v>
      </c>
      <c r="R4086" s="6">
        <v>10.5</v>
      </c>
      <c r="S4086" s="18">
        <v>39822</v>
      </c>
      <c r="T4086" s="6">
        <v>19.25</v>
      </c>
    </row>
    <row r="4087" spans="1:20" x14ac:dyDescent="0.2">
      <c r="A4087" s="18">
        <v>39820</v>
      </c>
      <c r="B4087" s="25">
        <v>18</v>
      </c>
      <c r="C4087" s="18">
        <v>39821</v>
      </c>
      <c r="D4087" s="25">
        <v>18</v>
      </c>
      <c r="E4087" s="18">
        <v>39821</v>
      </c>
      <c r="F4087" s="25">
        <v>12.75</v>
      </c>
      <c r="G4087" s="18">
        <v>39820</v>
      </c>
      <c r="H4087" s="25">
        <v>15.5</v>
      </c>
      <c r="I4087" s="18">
        <v>39821</v>
      </c>
      <c r="J4087" s="25">
        <v>13.5</v>
      </c>
      <c r="K4087" s="18">
        <v>39821</v>
      </c>
      <c r="L4087" s="25">
        <v>18</v>
      </c>
      <c r="O4087" s="18">
        <v>39811</v>
      </c>
      <c r="P4087" s="6">
        <v>12.75</v>
      </c>
      <c r="Q4087" s="18">
        <v>39797</v>
      </c>
      <c r="R4087" s="6">
        <v>10.5</v>
      </c>
      <c r="S4087" s="18">
        <v>39821</v>
      </c>
      <c r="T4087" s="6">
        <v>19.25</v>
      </c>
    </row>
    <row r="4088" spans="1:20" x14ac:dyDescent="0.2">
      <c r="A4088" s="18">
        <v>39819</v>
      </c>
      <c r="B4088" s="25">
        <v>17.25</v>
      </c>
      <c r="C4088" s="18">
        <v>39820</v>
      </c>
      <c r="D4088" s="25">
        <v>17.5</v>
      </c>
      <c r="E4088" s="18">
        <v>39820</v>
      </c>
      <c r="F4088" s="25">
        <v>12.75</v>
      </c>
      <c r="G4088" s="18">
        <v>39819</v>
      </c>
      <c r="H4088" s="25">
        <v>15.5</v>
      </c>
      <c r="I4088" s="18">
        <v>39820</v>
      </c>
      <c r="J4088" s="25">
        <v>13.5</v>
      </c>
      <c r="K4088" s="18">
        <v>39820</v>
      </c>
      <c r="L4088" s="25">
        <v>17.5</v>
      </c>
      <c r="O4088" s="18">
        <v>39808</v>
      </c>
      <c r="P4088" s="6">
        <v>12.75</v>
      </c>
      <c r="Q4088" s="18">
        <v>39794</v>
      </c>
      <c r="R4088" s="6">
        <v>10.5</v>
      </c>
      <c r="S4088" s="18">
        <v>39820</v>
      </c>
      <c r="T4088" s="6">
        <v>19</v>
      </c>
    </row>
    <row r="4089" spans="1:20" x14ac:dyDescent="0.2">
      <c r="A4089" s="18">
        <v>39818</v>
      </c>
      <c r="B4089" s="25">
        <v>16</v>
      </c>
      <c r="C4089" s="18">
        <v>39819</v>
      </c>
      <c r="D4089" s="25">
        <v>16.75</v>
      </c>
      <c r="E4089" s="18">
        <v>39819</v>
      </c>
      <c r="F4089" s="25">
        <v>12.5</v>
      </c>
      <c r="G4089" s="18">
        <v>39818</v>
      </c>
      <c r="H4089" s="25">
        <v>15.5</v>
      </c>
      <c r="I4089" s="18">
        <v>39819</v>
      </c>
      <c r="J4089" s="25">
        <v>13.5</v>
      </c>
      <c r="K4089" s="18">
        <v>39819</v>
      </c>
      <c r="L4089" s="25">
        <v>17</v>
      </c>
      <c r="O4089" s="18">
        <v>39806</v>
      </c>
      <c r="P4089" s="6">
        <v>12.75</v>
      </c>
      <c r="Q4089" s="18">
        <v>39793</v>
      </c>
      <c r="R4089" s="6">
        <v>10.5</v>
      </c>
      <c r="S4089" s="18">
        <v>39819</v>
      </c>
      <c r="T4089" s="6">
        <v>18.5</v>
      </c>
    </row>
    <row r="4090" spans="1:20" x14ac:dyDescent="0.2">
      <c r="A4090" s="18">
        <v>39815</v>
      </c>
      <c r="B4090" s="25">
        <v>15.75</v>
      </c>
      <c r="C4090" s="18">
        <v>39818</v>
      </c>
      <c r="D4090" s="25">
        <v>16.5</v>
      </c>
      <c r="E4090" s="18">
        <v>39818</v>
      </c>
      <c r="F4090" s="25">
        <v>10.25</v>
      </c>
      <c r="G4090" s="18">
        <v>39815</v>
      </c>
      <c r="H4090" s="25">
        <v>15.5</v>
      </c>
      <c r="I4090" s="18">
        <v>39818</v>
      </c>
      <c r="J4090" s="25">
        <v>12.5</v>
      </c>
      <c r="K4090" s="18">
        <v>39818</v>
      </c>
      <c r="L4090" s="25">
        <v>17</v>
      </c>
      <c r="O4090" s="18">
        <v>39805</v>
      </c>
      <c r="P4090" s="6">
        <v>12.75</v>
      </c>
      <c r="Q4090" s="18">
        <v>39792</v>
      </c>
      <c r="R4090" s="6">
        <v>10.5</v>
      </c>
      <c r="S4090" s="18">
        <v>39818</v>
      </c>
      <c r="T4090" s="6">
        <v>18.5</v>
      </c>
    </row>
    <row r="4091" spans="1:20" x14ac:dyDescent="0.2">
      <c r="A4091" s="18">
        <v>39813</v>
      </c>
      <c r="B4091" s="25">
        <v>15.75</v>
      </c>
      <c r="C4091" s="18">
        <v>39815</v>
      </c>
      <c r="D4091" s="25">
        <v>16.38</v>
      </c>
      <c r="E4091" s="18">
        <v>39815</v>
      </c>
      <c r="F4091" s="25">
        <v>10.25</v>
      </c>
      <c r="G4091" s="18">
        <v>39813</v>
      </c>
      <c r="H4091" s="25">
        <v>15.5</v>
      </c>
      <c r="I4091" s="18">
        <v>39815</v>
      </c>
      <c r="J4091" s="25">
        <v>12.5</v>
      </c>
      <c r="K4091" s="18">
        <v>39815</v>
      </c>
      <c r="L4091" s="25">
        <v>17</v>
      </c>
      <c r="O4091" s="18">
        <v>39804</v>
      </c>
      <c r="P4091" s="6">
        <v>12.75</v>
      </c>
      <c r="Q4091" s="18">
        <v>39791</v>
      </c>
      <c r="R4091" s="6">
        <v>10.5</v>
      </c>
      <c r="S4091" s="18">
        <v>39815</v>
      </c>
      <c r="T4091" s="6">
        <v>18.5</v>
      </c>
    </row>
    <row r="4092" spans="1:20" x14ac:dyDescent="0.2">
      <c r="A4092" s="18">
        <v>39812</v>
      </c>
      <c r="B4092" s="25">
        <v>15.75</v>
      </c>
      <c r="C4092" s="18">
        <v>39813</v>
      </c>
      <c r="D4092" s="25">
        <v>16.38</v>
      </c>
      <c r="E4092" s="18">
        <v>39813</v>
      </c>
      <c r="F4092" s="25">
        <v>10.25</v>
      </c>
      <c r="G4092" s="18">
        <v>39812</v>
      </c>
      <c r="H4092" s="25">
        <v>15.5</v>
      </c>
      <c r="I4092" s="18">
        <v>39813</v>
      </c>
      <c r="J4092" s="25">
        <v>12.5</v>
      </c>
      <c r="K4092" s="18">
        <v>39813</v>
      </c>
      <c r="L4092" s="25">
        <v>17</v>
      </c>
      <c r="O4092" s="18">
        <v>39801</v>
      </c>
      <c r="P4092" s="6">
        <v>12.5</v>
      </c>
      <c r="Q4092" s="18">
        <v>39790</v>
      </c>
      <c r="R4092" s="6">
        <v>10.5</v>
      </c>
      <c r="S4092" s="18">
        <v>39813</v>
      </c>
      <c r="T4092" s="6">
        <v>18.5</v>
      </c>
    </row>
    <row r="4093" spans="1:20" x14ac:dyDescent="0.2">
      <c r="A4093" s="18">
        <v>39811</v>
      </c>
      <c r="B4093" s="25">
        <v>12.5</v>
      </c>
      <c r="C4093" s="18">
        <v>39812</v>
      </c>
      <c r="D4093" s="25">
        <v>16</v>
      </c>
      <c r="E4093" s="18">
        <v>39812</v>
      </c>
      <c r="F4093" s="25">
        <v>10.25</v>
      </c>
      <c r="G4093" s="18">
        <v>39811</v>
      </c>
      <c r="H4093" s="25">
        <v>15.5</v>
      </c>
      <c r="I4093" s="18">
        <v>39812</v>
      </c>
      <c r="J4093" s="25">
        <v>12.5</v>
      </c>
      <c r="K4093" s="18">
        <v>39812</v>
      </c>
      <c r="L4093" s="25">
        <v>16.75</v>
      </c>
      <c r="O4093" s="18">
        <v>39800</v>
      </c>
      <c r="P4093" s="6">
        <v>12.5</v>
      </c>
      <c r="Q4093" s="18">
        <v>39787</v>
      </c>
      <c r="R4093" s="6">
        <v>10.5</v>
      </c>
      <c r="S4093" s="18">
        <v>39812</v>
      </c>
      <c r="T4093" s="6">
        <v>14.5</v>
      </c>
    </row>
    <row r="4094" spans="1:20" x14ac:dyDescent="0.2">
      <c r="A4094" s="18">
        <v>39808</v>
      </c>
      <c r="B4094" s="25">
        <v>12</v>
      </c>
      <c r="C4094" s="18">
        <v>39811</v>
      </c>
      <c r="D4094" s="25">
        <v>14.25</v>
      </c>
      <c r="E4094" s="18">
        <v>39811</v>
      </c>
      <c r="F4094" s="25">
        <v>10.25</v>
      </c>
      <c r="G4094" s="18">
        <v>39808</v>
      </c>
      <c r="H4094" s="25">
        <v>15.5</v>
      </c>
      <c r="I4094" s="18">
        <v>39811</v>
      </c>
      <c r="J4094" s="25">
        <v>12.5</v>
      </c>
      <c r="K4094" s="18">
        <v>39811</v>
      </c>
      <c r="L4094" s="25">
        <v>16</v>
      </c>
      <c r="O4094" s="18">
        <v>39799</v>
      </c>
      <c r="P4094" s="6">
        <v>12.5</v>
      </c>
      <c r="Q4094" s="18">
        <v>39786</v>
      </c>
      <c r="R4094" s="6">
        <v>12</v>
      </c>
      <c r="S4094" s="18">
        <v>39811</v>
      </c>
      <c r="T4094" s="6">
        <v>12.75</v>
      </c>
    </row>
    <row r="4095" spans="1:20" x14ac:dyDescent="0.2">
      <c r="A4095" s="18">
        <v>39806</v>
      </c>
      <c r="B4095" s="25">
        <v>12</v>
      </c>
      <c r="C4095" s="18">
        <v>39808</v>
      </c>
      <c r="D4095" s="25">
        <v>14.13</v>
      </c>
      <c r="E4095" s="18">
        <v>39808</v>
      </c>
      <c r="F4095" s="25">
        <v>10.25</v>
      </c>
      <c r="G4095" s="18">
        <v>39806</v>
      </c>
      <c r="H4095" s="25">
        <v>15.5</v>
      </c>
      <c r="I4095" s="18">
        <v>39808</v>
      </c>
      <c r="J4095" s="25">
        <v>12.5</v>
      </c>
      <c r="K4095" s="18">
        <v>39808</v>
      </c>
      <c r="L4095" s="25">
        <v>16</v>
      </c>
      <c r="O4095" s="18">
        <v>39798</v>
      </c>
      <c r="P4095" s="6">
        <v>12</v>
      </c>
      <c r="Q4095" s="18">
        <v>39785</v>
      </c>
      <c r="R4095" s="6">
        <v>12</v>
      </c>
      <c r="S4095" s="18">
        <v>39808</v>
      </c>
      <c r="T4095" s="6">
        <v>12.75</v>
      </c>
    </row>
    <row r="4096" spans="1:20" x14ac:dyDescent="0.2">
      <c r="A4096" s="18">
        <v>39805</v>
      </c>
      <c r="B4096" s="25">
        <v>12</v>
      </c>
      <c r="C4096" s="18">
        <v>39806</v>
      </c>
      <c r="D4096" s="25">
        <v>14.13</v>
      </c>
      <c r="E4096" s="18">
        <v>39806</v>
      </c>
      <c r="F4096" s="25">
        <v>10.25</v>
      </c>
      <c r="G4096" s="18">
        <v>39805</v>
      </c>
      <c r="H4096" s="25">
        <v>15.5</v>
      </c>
      <c r="I4096" s="18">
        <v>39806</v>
      </c>
      <c r="J4096" s="25">
        <v>12.5</v>
      </c>
      <c r="K4096" s="18">
        <v>39806</v>
      </c>
      <c r="L4096" s="25">
        <v>16</v>
      </c>
      <c r="O4096" s="18">
        <v>39797</v>
      </c>
      <c r="P4096" s="6">
        <v>12</v>
      </c>
      <c r="Q4096" s="18">
        <v>39784</v>
      </c>
      <c r="R4096" s="6">
        <v>12</v>
      </c>
      <c r="S4096" s="18">
        <v>39806</v>
      </c>
      <c r="T4096" s="6">
        <v>12.75</v>
      </c>
    </row>
    <row r="4097" spans="1:20" x14ac:dyDescent="0.2">
      <c r="A4097" s="18">
        <v>39804</v>
      </c>
      <c r="B4097" s="25">
        <v>12</v>
      </c>
      <c r="C4097" s="18">
        <v>39805</v>
      </c>
      <c r="D4097" s="25">
        <v>12</v>
      </c>
      <c r="E4097" s="18">
        <v>39805</v>
      </c>
      <c r="F4097" s="25">
        <v>10.25</v>
      </c>
      <c r="G4097" s="18">
        <v>39804</v>
      </c>
      <c r="H4097" s="25">
        <v>15.5</v>
      </c>
      <c r="I4097" s="18">
        <v>39805</v>
      </c>
      <c r="J4097" s="25">
        <v>12.5</v>
      </c>
      <c r="K4097" s="18">
        <v>39805</v>
      </c>
      <c r="L4097" s="25">
        <v>16</v>
      </c>
      <c r="O4097" s="18">
        <v>39794</v>
      </c>
      <c r="P4097" s="6">
        <v>12</v>
      </c>
      <c r="Q4097" s="18">
        <v>39783</v>
      </c>
      <c r="R4097" s="6">
        <v>13.5</v>
      </c>
      <c r="S4097" s="18">
        <v>39805</v>
      </c>
      <c r="T4097" s="6">
        <v>12.75</v>
      </c>
    </row>
    <row r="4098" spans="1:20" x14ac:dyDescent="0.2">
      <c r="A4098" s="18">
        <v>39801</v>
      </c>
      <c r="B4098" s="25">
        <v>11.75</v>
      </c>
      <c r="C4098" s="18">
        <v>39804</v>
      </c>
      <c r="D4098" s="25">
        <v>12</v>
      </c>
      <c r="E4098" s="18">
        <v>39804</v>
      </c>
      <c r="F4098" s="25">
        <v>10.25</v>
      </c>
      <c r="G4098" s="18">
        <v>39801</v>
      </c>
      <c r="H4098" s="25">
        <v>15.5</v>
      </c>
      <c r="I4098" s="18">
        <v>39804</v>
      </c>
      <c r="J4098" s="25">
        <v>12.5</v>
      </c>
      <c r="K4098" s="18">
        <v>39804</v>
      </c>
      <c r="L4098" s="25">
        <v>16</v>
      </c>
      <c r="O4098" s="18">
        <v>39793</v>
      </c>
      <c r="P4098" s="6">
        <v>11</v>
      </c>
      <c r="Q4098" s="18">
        <v>39780</v>
      </c>
      <c r="R4098" s="6">
        <v>13.5</v>
      </c>
      <c r="S4098" s="18">
        <v>39804</v>
      </c>
      <c r="T4098" s="6">
        <v>12.75</v>
      </c>
    </row>
    <row r="4099" spans="1:20" x14ac:dyDescent="0.2">
      <c r="A4099" s="18">
        <v>39800</v>
      </c>
      <c r="B4099" s="25">
        <v>11.75</v>
      </c>
      <c r="C4099" s="18">
        <v>39801</v>
      </c>
      <c r="D4099" s="25">
        <v>11.75</v>
      </c>
      <c r="E4099" s="18">
        <v>39801</v>
      </c>
      <c r="F4099" s="25">
        <v>10.25</v>
      </c>
      <c r="G4099" s="18">
        <v>39800</v>
      </c>
      <c r="H4099" s="25">
        <v>15.5</v>
      </c>
      <c r="I4099" s="18">
        <v>39801</v>
      </c>
      <c r="J4099" s="25">
        <v>12.5</v>
      </c>
      <c r="K4099" s="18">
        <v>39801</v>
      </c>
      <c r="L4099" s="25">
        <v>16</v>
      </c>
      <c r="O4099" s="18">
        <v>39792</v>
      </c>
      <c r="P4099" s="6">
        <v>11</v>
      </c>
      <c r="Q4099" s="18">
        <v>39778</v>
      </c>
      <c r="R4099" s="6">
        <v>13.5</v>
      </c>
      <c r="S4099" s="18">
        <v>39801</v>
      </c>
      <c r="T4099" s="6">
        <v>12.5</v>
      </c>
    </row>
    <row r="4100" spans="1:20" x14ac:dyDescent="0.2">
      <c r="A4100" s="18">
        <v>39799</v>
      </c>
      <c r="B4100" s="25">
        <v>10.25</v>
      </c>
      <c r="C4100" s="18">
        <v>39800</v>
      </c>
      <c r="D4100" s="25">
        <v>11.75</v>
      </c>
      <c r="E4100" s="18">
        <v>39800</v>
      </c>
      <c r="F4100" s="25">
        <v>10.25</v>
      </c>
      <c r="G4100" s="18">
        <v>39799</v>
      </c>
      <c r="H4100" s="25">
        <v>15.5</v>
      </c>
      <c r="I4100" s="18">
        <v>39800</v>
      </c>
      <c r="J4100" s="25">
        <v>12</v>
      </c>
      <c r="K4100" s="18">
        <v>39800</v>
      </c>
      <c r="L4100" s="25">
        <v>16</v>
      </c>
      <c r="O4100" s="18">
        <v>39791</v>
      </c>
      <c r="P4100" s="6">
        <v>11</v>
      </c>
      <c r="Q4100" s="18">
        <v>39777</v>
      </c>
      <c r="R4100" s="6">
        <v>13.5</v>
      </c>
      <c r="S4100" s="18">
        <v>39800</v>
      </c>
      <c r="T4100" s="6">
        <v>12.5</v>
      </c>
    </row>
    <row r="4101" spans="1:20" x14ac:dyDescent="0.2">
      <c r="A4101" s="18">
        <v>39798</v>
      </c>
      <c r="B4101" s="25">
        <v>9.75</v>
      </c>
      <c r="C4101" s="18">
        <v>39799</v>
      </c>
      <c r="D4101" s="25">
        <v>11.38</v>
      </c>
      <c r="E4101" s="18">
        <v>39799</v>
      </c>
      <c r="F4101" s="25">
        <v>10.25</v>
      </c>
      <c r="G4101" s="18">
        <v>39798</v>
      </c>
      <c r="H4101" s="25">
        <v>14.5</v>
      </c>
      <c r="I4101" s="18">
        <v>39799</v>
      </c>
      <c r="J4101" s="25">
        <v>12</v>
      </c>
      <c r="K4101" s="18">
        <v>39799</v>
      </c>
      <c r="L4101" s="25">
        <v>16</v>
      </c>
      <c r="O4101" s="18">
        <v>39790</v>
      </c>
      <c r="P4101" s="6">
        <v>11</v>
      </c>
      <c r="Q4101" s="18">
        <v>39776</v>
      </c>
      <c r="R4101" s="6">
        <v>13.5</v>
      </c>
      <c r="S4101" s="18">
        <v>39799</v>
      </c>
      <c r="T4101" s="6">
        <v>12.5</v>
      </c>
    </row>
    <row r="4102" spans="1:20" x14ac:dyDescent="0.2">
      <c r="A4102" s="18">
        <v>39797</v>
      </c>
      <c r="B4102" s="25">
        <v>9.75</v>
      </c>
      <c r="C4102" s="18">
        <v>39798</v>
      </c>
      <c r="D4102" s="25">
        <v>10.5</v>
      </c>
      <c r="E4102" s="18">
        <v>39798</v>
      </c>
      <c r="F4102" s="25">
        <v>10.25</v>
      </c>
      <c r="G4102" s="18">
        <v>39797</v>
      </c>
      <c r="H4102" s="25">
        <v>14.5</v>
      </c>
      <c r="I4102" s="18">
        <v>39798</v>
      </c>
      <c r="J4102" s="25">
        <v>12</v>
      </c>
      <c r="K4102" s="18">
        <v>39798</v>
      </c>
      <c r="L4102" s="25">
        <v>16</v>
      </c>
      <c r="O4102" s="18">
        <v>39787</v>
      </c>
      <c r="P4102" s="6">
        <v>11</v>
      </c>
      <c r="Q4102" s="18">
        <v>39773</v>
      </c>
      <c r="R4102" s="6">
        <v>13.5</v>
      </c>
      <c r="S4102" s="18">
        <v>39798</v>
      </c>
      <c r="T4102" s="6">
        <v>12.5</v>
      </c>
    </row>
    <row r="4103" spans="1:20" x14ac:dyDescent="0.2">
      <c r="A4103" s="18">
        <v>39794</v>
      </c>
      <c r="B4103" s="25">
        <v>9.75</v>
      </c>
      <c r="C4103" s="18">
        <v>39797</v>
      </c>
      <c r="D4103" s="25">
        <v>10.5</v>
      </c>
      <c r="E4103" s="18">
        <v>39797</v>
      </c>
      <c r="F4103" s="25">
        <v>10.25</v>
      </c>
      <c r="G4103" s="18">
        <v>39794</v>
      </c>
      <c r="H4103" s="25">
        <v>14.5</v>
      </c>
      <c r="I4103" s="18">
        <v>39797</v>
      </c>
      <c r="J4103" s="25">
        <v>12</v>
      </c>
      <c r="K4103" s="18">
        <v>39797</v>
      </c>
      <c r="L4103" s="25">
        <v>16.5</v>
      </c>
      <c r="O4103" s="18">
        <v>39786</v>
      </c>
      <c r="P4103" s="6">
        <v>11</v>
      </c>
      <c r="Q4103" s="18">
        <v>39772</v>
      </c>
      <c r="R4103" s="6">
        <v>13.5</v>
      </c>
      <c r="S4103" s="18">
        <v>39797</v>
      </c>
      <c r="T4103" s="6">
        <v>12.5</v>
      </c>
    </row>
    <row r="4104" spans="1:20" x14ac:dyDescent="0.2">
      <c r="A4104" s="18">
        <v>39793</v>
      </c>
      <c r="B4104" s="25">
        <v>9.75</v>
      </c>
      <c r="C4104" s="18">
        <v>39794</v>
      </c>
      <c r="D4104" s="25">
        <v>10.5</v>
      </c>
      <c r="E4104" s="18">
        <v>39794</v>
      </c>
      <c r="F4104" s="25">
        <v>10.25</v>
      </c>
      <c r="G4104" s="18">
        <v>39793</v>
      </c>
      <c r="H4104" s="25">
        <v>14.5</v>
      </c>
      <c r="I4104" s="18">
        <v>39794</v>
      </c>
      <c r="J4104" s="25">
        <v>12</v>
      </c>
      <c r="K4104" s="18">
        <v>39794</v>
      </c>
      <c r="L4104" s="25">
        <v>16.5</v>
      </c>
      <c r="O4104" s="18">
        <v>39785</v>
      </c>
      <c r="P4104" s="6">
        <v>11</v>
      </c>
      <c r="Q4104" s="18">
        <v>39771</v>
      </c>
      <c r="R4104" s="6">
        <v>13.5</v>
      </c>
      <c r="S4104" s="18">
        <v>39794</v>
      </c>
      <c r="T4104" s="6">
        <v>12.5</v>
      </c>
    </row>
    <row r="4105" spans="1:20" x14ac:dyDescent="0.2">
      <c r="A4105" s="18">
        <v>39792</v>
      </c>
      <c r="B4105" s="25">
        <v>9.5</v>
      </c>
      <c r="C4105" s="18">
        <v>39793</v>
      </c>
      <c r="D4105" s="25">
        <v>10.38</v>
      </c>
      <c r="E4105" s="18">
        <v>39793</v>
      </c>
      <c r="F4105" s="25">
        <v>10.25</v>
      </c>
      <c r="G4105" s="18">
        <v>39792</v>
      </c>
      <c r="H4105" s="25">
        <v>14.5</v>
      </c>
      <c r="I4105" s="18">
        <v>39793</v>
      </c>
      <c r="J4105" s="25">
        <v>13.5</v>
      </c>
      <c r="K4105" s="18">
        <v>39793</v>
      </c>
      <c r="L4105" s="25">
        <v>16.5</v>
      </c>
      <c r="O4105" s="18">
        <v>39784</v>
      </c>
      <c r="P4105" s="6">
        <v>11</v>
      </c>
      <c r="Q4105" s="18">
        <v>39770</v>
      </c>
      <c r="R4105" s="6">
        <v>13.5</v>
      </c>
      <c r="S4105" s="18">
        <v>39793</v>
      </c>
      <c r="T4105" s="6">
        <v>11</v>
      </c>
    </row>
    <row r="4106" spans="1:20" x14ac:dyDescent="0.2">
      <c r="A4106" s="18">
        <v>39791</v>
      </c>
      <c r="B4106" s="25">
        <v>9</v>
      </c>
      <c r="C4106" s="18">
        <v>39792</v>
      </c>
      <c r="D4106" s="25">
        <v>10.25</v>
      </c>
      <c r="E4106" s="18">
        <v>39792</v>
      </c>
      <c r="F4106" s="25">
        <v>10.25</v>
      </c>
      <c r="G4106" s="18">
        <v>39791</v>
      </c>
      <c r="H4106" s="25">
        <v>14.5</v>
      </c>
      <c r="I4106" s="18">
        <v>39792</v>
      </c>
      <c r="J4106" s="25">
        <v>13.5</v>
      </c>
      <c r="K4106" s="18">
        <v>39792</v>
      </c>
      <c r="L4106" s="25">
        <v>16.5</v>
      </c>
      <c r="O4106" s="18">
        <v>39783</v>
      </c>
      <c r="P4106" s="6">
        <v>11</v>
      </c>
      <c r="Q4106" s="18">
        <v>39769</v>
      </c>
      <c r="R4106" s="6">
        <v>14</v>
      </c>
      <c r="S4106" s="18">
        <v>39792</v>
      </c>
      <c r="T4106" s="6">
        <v>11</v>
      </c>
    </row>
    <row r="4107" spans="1:20" x14ac:dyDescent="0.2">
      <c r="A4107" s="18">
        <v>39790</v>
      </c>
      <c r="B4107" s="25">
        <v>9</v>
      </c>
      <c r="C4107" s="18">
        <v>39791</v>
      </c>
      <c r="D4107" s="25">
        <v>10</v>
      </c>
      <c r="E4107" s="18">
        <v>39791</v>
      </c>
      <c r="F4107" s="25">
        <v>10.25</v>
      </c>
      <c r="G4107" s="18">
        <v>39790</v>
      </c>
      <c r="H4107" s="25">
        <v>14.5</v>
      </c>
      <c r="I4107" s="18">
        <v>39791</v>
      </c>
      <c r="J4107" s="25">
        <v>13.5</v>
      </c>
      <c r="K4107" s="18">
        <v>39791</v>
      </c>
      <c r="L4107" s="25">
        <v>16</v>
      </c>
      <c r="O4107" s="18">
        <v>39780</v>
      </c>
      <c r="P4107" s="6">
        <v>11</v>
      </c>
      <c r="Q4107" s="18">
        <v>39766</v>
      </c>
      <c r="R4107" s="6">
        <v>14</v>
      </c>
      <c r="S4107" s="18">
        <v>39791</v>
      </c>
      <c r="T4107" s="6">
        <v>11</v>
      </c>
    </row>
    <row r="4108" spans="1:20" x14ac:dyDescent="0.2">
      <c r="A4108" s="18">
        <v>39787</v>
      </c>
      <c r="B4108" s="25">
        <v>9</v>
      </c>
      <c r="C4108" s="18">
        <v>39790</v>
      </c>
      <c r="D4108" s="25">
        <v>10</v>
      </c>
      <c r="E4108" s="18">
        <v>39790</v>
      </c>
      <c r="F4108" s="25">
        <v>10.25</v>
      </c>
      <c r="G4108" s="18">
        <v>39787</v>
      </c>
      <c r="H4108" s="25">
        <v>14.5</v>
      </c>
      <c r="I4108" s="18">
        <v>39790</v>
      </c>
      <c r="J4108" s="25">
        <v>13.5</v>
      </c>
      <c r="K4108" s="18">
        <v>39790</v>
      </c>
      <c r="L4108" s="25">
        <v>16.5</v>
      </c>
      <c r="O4108" s="18">
        <v>39778</v>
      </c>
      <c r="P4108" s="6">
        <v>11</v>
      </c>
      <c r="Q4108" s="18">
        <v>39765</v>
      </c>
      <c r="R4108" s="6">
        <v>14</v>
      </c>
      <c r="S4108" s="18">
        <v>39790</v>
      </c>
      <c r="T4108" s="6">
        <v>11</v>
      </c>
    </row>
    <row r="4109" spans="1:20" x14ac:dyDescent="0.2">
      <c r="A4109" s="18">
        <v>39786</v>
      </c>
      <c r="B4109" s="25">
        <v>9</v>
      </c>
      <c r="C4109" s="18">
        <v>39787</v>
      </c>
      <c r="D4109" s="25">
        <v>10</v>
      </c>
      <c r="E4109" s="18">
        <v>39787</v>
      </c>
      <c r="F4109" s="25">
        <v>10</v>
      </c>
      <c r="G4109" s="18">
        <v>39786</v>
      </c>
      <c r="H4109" s="25">
        <v>14.5</v>
      </c>
      <c r="I4109" s="18">
        <v>39787</v>
      </c>
      <c r="J4109" s="25">
        <v>13.5</v>
      </c>
      <c r="K4109" s="18">
        <v>39787</v>
      </c>
      <c r="L4109" s="25">
        <v>16.5</v>
      </c>
      <c r="O4109" s="18">
        <v>39777</v>
      </c>
      <c r="P4109" s="6">
        <v>11</v>
      </c>
      <c r="Q4109" s="18">
        <v>39764</v>
      </c>
      <c r="R4109" s="6">
        <v>14</v>
      </c>
      <c r="S4109" s="18">
        <v>39787</v>
      </c>
      <c r="T4109" s="6">
        <v>11</v>
      </c>
    </row>
    <row r="4110" spans="1:20" x14ac:dyDescent="0.2">
      <c r="A4110" s="18">
        <v>39785</v>
      </c>
      <c r="B4110" s="25">
        <v>9.1300000000000008</v>
      </c>
      <c r="C4110" s="18">
        <v>39786</v>
      </c>
      <c r="D4110" s="25">
        <v>10</v>
      </c>
      <c r="E4110" s="18">
        <v>39786</v>
      </c>
      <c r="F4110" s="25">
        <v>10.5</v>
      </c>
      <c r="G4110" s="18">
        <v>39785</v>
      </c>
      <c r="H4110" s="25">
        <v>14.5</v>
      </c>
      <c r="I4110" s="18">
        <v>39786</v>
      </c>
      <c r="J4110" s="25">
        <v>13.5</v>
      </c>
      <c r="K4110" s="18">
        <v>39786</v>
      </c>
      <c r="L4110" s="25">
        <v>16.5</v>
      </c>
      <c r="O4110" s="18">
        <v>39776</v>
      </c>
      <c r="P4110" s="6">
        <v>12.5</v>
      </c>
      <c r="Q4110" s="18">
        <v>39763</v>
      </c>
      <c r="R4110" s="6">
        <v>14</v>
      </c>
      <c r="S4110" s="18">
        <v>39786</v>
      </c>
      <c r="T4110" s="6">
        <v>11</v>
      </c>
    </row>
    <row r="4111" spans="1:20" x14ac:dyDescent="0.2">
      <c r="A4111" s="18">
        <v>39784</v>
      </c>
      <c r="B4111" s="25">
        <v>9.5</v>
      </c>
      <c r="C4111" s="18">
        <v>39785</v>
      </c>
      <c r="D4111" s="25">
        <v>10</v>
      </c>
      <c r="E4111" s="18">
        <v>39785</v>
      </c>
      <c r="F4111" s="25">
        <v>12</v>
      </c>
      <c r="G4111" s="18">
        <v>39784</v>
      </c>
      <c r="H4111" s="25">
        <v>14.5</v>
      </c>
      <c r="I4111" s="18">
        <v>39785</v>
      </c>
      <c r="J4111" s="25">
        <v>13.5</v>
      </c>
      <c r="K4111" s="18">
        <v>39785</v>
      </c>
      <c r="L4111" s="25">
        <v>16.5</v>
      </c>
      <c r="O4111" s="18">
        <v>39773</v>
      </c>
      <c r="P4111" s="6">
        <v>12.5</v>
      </c>
      <c r="Q4111" s="18">
        <v>39762</v>
      </c>
      <c r="R4111" s="6">
        <v>14</v>
      </c>
      <c r="S4111" s="18">
        <v>39785</v>
      </c>
      <c r="T4111" s="6">
        <v>11</v>
      </c>
    </row>
    <row r="4112" spans="1:20" x14ac:dyDescent="0.2">
      <c r="A4112" s="18">
        <v>39783</v>
      </c>
      <c r="B4112" s="25">
        <v>10.25</v>
      </c>
      <c r="C4112" s="18">
        <v>39784</v>
      </c>
      <c r="D4112" s="25">
        <v>10.5</v>
      </c>
      <c r="E4112" s="18">
        <v>39784</v>
      </c>
      <c r="F4112" s="25">
        <v>12</v>
      </c>
      <c r="G4112" s="18">
        <v>39783</v>
      </c>
      <c r="H4112" s="25">
        <v>14.5</v>
      </c>
      <c r="I4112" s="18">
        <v>39784</v>
      </c>
      <c r="J4112" s="25">
        <v>13.5</v>
      </c>
      <c r="K4112" s="18">
        <v>39784</v>
      </c>
      <c r="L4112" s="25">
        <v>16.5</v>
      </c>
      <c r="O4112" s="18">
        <v>39772</v>
      </c>
      <c r="P4112" s="6">
        <v>13.5</v>
      </c>
      <c r="Q4112" s="18">
        <v>39759</v>
      </c>
      <c r="R4112" s="6">
        <v>14</v>
      </c>
      <c r="S4112" s="18">
        <v>39784</v>
      </c>
      <c r="T4112" s="6">
        <v>11</v>
      </c>
    </row>
    <row r="4113" spans="1:20" x14ac:dyDescent="0.2">
      <c r="A4113" s="18">
        <v>39780</v>
      </c>
      <c r="B4113" s="25">
        <v>10</v>
      </c>
      <c r="C4113" s="18">
        <v>39783</v>
      </c>
      <c r="D4113" s="25">
        <v>11</v>
      </c>
      <c r="E4113" s="18">
        <v>39783</v>
      </c>
      <c r="F4113" s="25">
        <v>12.63</v>
      </c>
      <c r="G4113" s="18">
        <v>39780</v>
      </c>
      <c r="H4113" s="25">
        <v>14.5</v>
      </c>
      <c r="I4113" s="18">
        <v>39783</v>
      </c>
      <c r="J4113" s="25">
        <v>14</v>
      </c>
      <c r="K4113" s="18">
        <v>39783</v>
      </c>
      <c r="L4113" s="25">
        <v>16.5</v>
      </c>
      <c r="O4113" s="18">
        <v>39771</v>
      </c>
      <c r="P4113" s="6">
        <v>13.5</v>
      </c>
      <c r="Q4113" s="18">
        <v>39758</v>
      </c>
      <c r="R4113" s="6">
        <v>14</v>
      </c>
      <c r="S4113" s="18">
        <v>39783</v>
      </c>
      <c r="T4113" s="6">
        <v>11</v>
      </c>
    </row>
    <row r="4114" spans="1:20" x14ac:dyDescent="0.2">
      <c r="A4114" s="18">
        <v>39778</v>
      </c>
      <c r="B4114" s="25">
        <v>10</v>
      </c>
      <c r="C4114" s="18">
        <v>39780</v>
      </c>
      <c r="D4114" s="25">
        <v>11</v>
      </c>
      <c r="E4114" s="18">
        <v>39780</v>
      </c>
      <c r="F4114" s="25">
        <v>12.88</v>
      </c>
      <c r="G4114" s="18">
        <v>39778</v>
      </c>
      <c r="H4114" s="25">
        <v>14.5</v>
      </c>
      <c r="I4114" s="18">
        <v>39780</v>
      </c>
      <c r="J4114" s="25">
        <v>14</v>
      </c>
      <c r="K4114" s="18">
        <v>39780</v>
      </c>
      <c r="L4114" s="25">
        <v>17.5</v>
      </c>
      <c r="O4114" s="18">
        <v>39770</v>
      </c>
      <c r="P4114" s="6">
        <v>13.5</v>
      </c>
      <c r="Q4114" s="18">
        <v>39757</v>
      </c>
      <c r="R4114" s="6">
        <v>14</v>
      </c>
      <c r="S4114" s="18">
        <v>39780</v>
      </c>
      <c r="T4114" s="6">
        <v>11</v>
      </c>
    </row>
    <row r="4115" spans="1:20" x14ac:dyDescent="0.2">
      <c r="A4115" s="18">
        <v>39777</v>
      </c>
      <c r="B4115" s="25">
        <v>10.5</v>
      </c>
      <c r="C4115" s="18">
        <v>39778</v>
      </c>
      <c r="D4115" s="25">
        <v>11</v>
      </c>
      <c r="E4115" s="18">
        <v>39778</v>
      </c>
      <c r="F4115" s="25">
        <v>12.88</v>
      </c>
      <c r="G4115" s="18">
        <v>39777</v>
      </c>
      <c r="H4115" s="25">
        <v>14.5</v>
      </c>
      <c r="I4115" s="18">
        <v>39778</v>
      </c>
      <c r="J4115" s="25">
        <v>14</v>
      </c>
      <c r="K4115" s="18">
        <v>39778</v>
      </c>
      <c r="L4115" s="25">
        <v>17.5</v>
      </c>
      <c r="O4115" s="18">
        <v>39769</v>
      </c>
      <c r="P4115" s="6">
        <v>14</v>
      </c>
      <c r="Q4115" s="18">
        <v>39756</v>
      </c>
      <c r="R4115" s="6">
        <v>14</v>
      </c>
      <c r="S4115" s="18">
        <v>39778</v>
      </c>
      <c r="T4115" s="6">
        <v>11</v>
      </c>
    </row>
    <row r="4116" spans="1:20" x14ac:dyDescent="0.2">
      <c r="A4116" s="18">
        <v>39776</v>
      </c>
      <c r="B4116" s="25">
        <v>11</v>
      </c>
      <c r="C4116" s="18">
        <v>39777</v>
      </c>
      <c r="D4116" s="25">
        <v>11</v>
      </c>
      <c r="E4116" s="18">
        <v>39777</v>
      </c>
      <c r="F4116" s="25">
        <v>12.88</v>
      </c>
      <c r="G4116" s="18">
        <v>39776</v>
      </c>
      <c r="H4116" s="25">
        <v>15.5</v>
      </c>
      <c r="I4116" s="18">
        <v>39777</v>
      </c>
      <c r="J4116" s="25">
        <v>14</v>
      </c>
      <c r="K4116" s="18">
        <v>39777</v>
      </c>
      <c r="L4116" s="25">
        <v>17.5</v>
      </c>
      <c r="O4116" s="18">
        <v>39766</v>
      </c>
      <c r="P4116" s="6">
        <v>14</v>
      </c>
      <c r="Q4116" s="18">
        <v>39755</v>
      </c>
      <c r="R4116" s="6">
        <v>14</v>
      </c>
      <c r="S4116" s="18">
        <v>39777</v>
      </c>
      <c r="T4116" s="6">
        <v>12</v>
      </c>
    </row>
    <row r="4117" spans="1:20" x14ac:dyDescent="0.2">
      <c r="A4117" s="18">
        <v>39773</v>
      </c>
      <c r="B4117" s="25">
        <v>11</v>
      </c>
      <c r="C4117" s="18">
        <v>39776</v>
      </c>
      <c r="D4117" s="25">
        <v>11</v>
      </c>
      <c r="E4117" s="18">
        <v>39776</v>
      </c>
      <c r="F4117" s="25">
        <v>12.88</v>
      </c>
      <c r="G4117" s="18">
        <v>39773</v>
      </c>
      <c r="H4117" s="25">
        <v>15.5</v>
      </c>
      <c r="I4117" s="18">
        <v>39776</v>
      </c>
      <c r="J4117" s="25">
        <v>14</v>
      </c>
      <c r="K4117" s="18">
        <v>39776</v>
      </c>
      <c r="L4117" s="25">
        <v>17.5</v>
      </c>
      <c r="O4117" s="18">
        <v>39765</v>
      </c>
      <c r="P4117" s="6">
        <v>14</v>
      </c>
      <c r="Q4117" s="18">
        <v>39752</v>
      </c>
      <c r="R4117" s="6">
        <v>14</v>
      </c>
      <c r="S4117" s="18">
        <v>39776</v>
      </c>
      <c r="T4117" s="6">
        <v>13.5</v>
      </c>
    </row>
    <row r="4118" spans="1:20" x14ac:dyDescent="0.2">
      <c r="A4118" s="18">
        <v>39772</v>
      </c>
      <c r="B4118" s="25">
        <v>11</v>
      </c>
      <c r="C4118" s="18">
        <v>39773</v>
      </c>
      <c r="D4118" s="25">
        <v>11</v>
      </c>
      <c r="E4118" s="18">
        <v>39773</v>
      </c>
      <c r="F4118" s="25">
        <v>12.88</v>
      </c>
      <c r="G4118" s="18">
        <v>39772</v>
      </c>
      <c r="H4118" s="25">
        <v>15.5</v>
      </c>
      <c r="I4118" s="18">
        <v>39773</v>
      </c>
      <c r="J4118" s="25">
        <v>14</v>
      </c>
      <c r="K4118" s="18">
        <v>39773</v>
      </c>
      <c r="L4118" s="25">
        <v>17.5</v>
      </c>
      <c r="O4118" s="18">
        <v>39764</v>
      </c>
      <c r="P4118" s="6">
        <v>14.5</v>
      </c>
      <c r="Q4118" s="18">
        <v>39751</v>
      </c>
      <c r="R4118" s="6">
        <v>16</v>
      </c>
      <c r="S4118" s="18">
        <v>39773</v>
      </c>
      <c r="T4118" s="6">
        <v>13.5</v>
      </c>
    </row>
    <row r="4119" spans="1:20" x14ac:dyDescent="0.2">
      <c r="A4119" s="18">
        <v>39771</v>
      </c>
      <c r="B4119" s="25">
        <v>11.5</v>
      </c>
      <c r="C4119" s="18">
        <v>39772</v>
      </c>
      <c r="D4119" s="25">
        <v>11</v>
      </c>
      <c r="E4119" s="18">
        <v>39772</v>
      </c>
      <c r="F4119" s="25">
        <v>12.88</v>
      </c>
      <c r="G4119" s="18">
        <v>39771</v>
      </c>
      <c r="H4119" s="25">
        <v>15.5</v>
      </c>
      <c r="I4119" s="18">
        <v>39772</v>
      </c>
      <c r="J4119" s="25">
        <v>14</v>
      </c>
      <c r="K4119" s="18">
        <v>39772</v>
      </c>
      <c r="L4119" s="25">
        <v>17.5</v>
      </c>
      <c r="O4119" s="18">
        <v>39763</v>
      </c>
      <c r="P4119" s="6">
        <v>15.5</v>
      </c>
      <c r="Q4119" s="18">
        <v>39750</v>
      </c>
      <c r="R4119" s="6">
        <v>16</v>
      </c>
      <c r="S4119" s="18">
        <v>39772</v>
      </c>
      <c r="T4119" s="6">
        <v>14.5</v>
      </c>
    </row>
    <row r="4120" spans="1:20" x14ac:dyDescent="0.2">
      <c r="A4120" s="18">
        <v>39770</v>
      </c>
      <c r="B4120" s="25">
        <v>12</v>
      </c>
      <c r="C4120" s="18">
        <v>39771</v>
      </c>
      <c r="D4120" s="25">
        <v>12.5</v>
      </c>
      <c r="E4120" s="18">
        <v>39771</v>
      </c>
      <c r="F4120" s="25">
        <v>12.88</v>
      </c>
      <c r="G4120" s="18">
        <v>39770</v>
      </c>
      <c r="H4120" s="25">
        <v>16</v>
      </c>
      <c r="I4120" s="18">
        <v>39771</v>
      </c>
      <c r="J4120" s="25">
        <v>14</v>
      </c>
      <c r="K4120" s="18">
        <v>39771</v>
      </c>
      <c r="L4120" s="25">
        <v>17.5</v>
      </c>
      <c r="O4120" s="18">
        <v>39762</v>
      </c>
      <c r="P4120" s="6">
        <v>15.5</v>
      </c>
      <c r="Q4120" s="18">
        <v>39749</v>
      </c>
      <c r="R4120" s="6">
        <v>17</v>
      </c>
      <c r="S4120" s="18">
        <v>39771</v>
      </c>
      <c r="T4120" s="6">
        <v>14.5</v>
      </c>
    </row>
    <row r="4121" spans="1:20" x14ac:dyDescent="0.2">
      <c r="A4121" s="18">
        <v>39769</v>
      </c>
      <c r="B4121" s="25">
        <v>12</v>
      </c>
      <c r="C4121" s="18">
        <v>39770</v>
      </c>
      <c r="D4121" s="25">
        <v>12.5</v>
      </c>
      <c r="E4121" s="18">
        <v>39770</v>
      </c>
      <c r="F4121" s="25">
        <v>12.88</v>
      </c>
      <c r="G4121" s="18">
        <v>39769</v>
      </c>
      <c r="H4121" s="25">
        <v>17</v>
      </c>
      <c r="I4121" s="18">
        <v>39770</v>
      </c>
      <c r="J4121" s="25">
        <v>14</v>
      </c>
      <c r="K4121" s="18">
        <v>39770</v>
      </c>
      <c r="L4121" s="25">
        <v>17.5</v>
      </c>
      <c r="O4121" s="18">
        <v>39759</v>
      </c>
      <c r="P4121" s="6">
        <v>15.5</v>
      </c>
      <c r="Q4121" s="18">
        <v>39748</v>
      </c>
      <c r="R4121" s="6">
        <v>18</v>
      </c>
      <c r="S4121" s="18">
        <v>39770</v>
      </c>
      <c r="T4121" s="6">
        <v>14.5</v>
      </c>
    </row>
    <row r="4122" spans="1:20" x14ac:dyDescent="0.2">
      <c r="A4122" s="18">
        <v>39766</v>
      </c>
      <c r="B4122" s="25">
        <v>12.25</v>
      </c>
      <c r="C4122" s="18">
        <v>39769</v>
      </c>
      <c r="D4122" s="25">
        <v>13</v>
      </c>
      <c r="E4122" s="18">
        <v>39769</v>
      </c>
      <c r="F4122" s="25">
        <v>13.13</v>
      </c>
      <c r="G4122" s="18">
        <v>39766</v>
      </c>
      <c r="H4122" s="25">
        <v>17</v>
      </c>
      <c r="I4122" s="18">
        <v>39769</v>
      </c>
      <c r="J4122" s="25">
        <v>15</v>
      </c>
      <c r="K4122" s="18">
        <v>39769</v>
      </c>
      <c r="L4122" s="25">
        <v>17.5</v>
      </c>
      <c r="O4122" s="18">
        <v>39758</v>
      </c>
      <c r="P4122" s="6">
        <v>15.5</v>
      </c>
      <c r="Q4122" s="18">
        <v>39745</v>
      </c>
      <c r="R4122" s="6">
        <v>18</v>
      </c>
      <c r="S4122" s="18">
        <v>39769</v>
      </c>
      <c r="T4122" s="6">
        <v>15.5</v>
      </c>
    </row>
    <row r="4123" spans="1:20" x14ac:dyDescent="0.2">
      <c r="A4123" s="18">
        <v>39765</v>
      </c>
      <c r="B4123" s="25">
        <v>12.75</v>
      </c>
      <c r="C4123" s="18">
        <v>39766</v>
      </c>
      <c r="D4123" s="25">
        <v>13</v>
      </c>
      <c r="E4123" s="18">
        <v>39766</v>
      </c>
      <c r="F4123" s="25">
        <v>13.13</v>
      </c>
      <c r="G4123" s="18">
        <v>39765</v>
      </c>
      <c r="H4123" s="25">
        <v>17</v>
      </c>
      <c r="I4123" s="18">
        <v>39766</v>
      </c>
      <c r="J4123" s="25">
        <v>15</v>
      </c>
      <c r="K4123" s="18">
        <v>39766</v>
      </c>
      <c r="L4123" s="25">
        <v>17.5</v>
      </c>
      <c r="O4123" s="18">
        <v>39757</v>
      </c>
      <c r="P4123" s="6">
        <v>15.5</v>
      </c>
      <c r="Q4123" s="18">
        <v>39744</v>
      </c>
      <c r="R4123" s="6">
        <v>18</v>
      </c>
      <c r="S4123" s="18">
        <v>39766</v>
      </c>
      <c r="T4123" s="6">
        <v>15.5</v>
      </c>
    </row>
    <row r="4124" spans="1:20" x14ac:dyDescent="0.2">
      <c r="A4124" s="18">
        <v>39764</v>
      </c>
      <c r="B4124" s="25">
        <v>13.25</v>
      </c>
      <c r="C4124" s="18">
        <v>39765</v>
      </c>
      <c r="D4124" s="25">
        <v>13</v>
      </c>
      <c r="E4124" s="18">
        <v>39765</v>
      </c>
      <c r="F4124" s="25">
        <v>12.25</v>
      </c>
      <c r="G4124" s="18">
        <v>39764</v>
      </c>
      <c r="H4124" s="25">
        <v>17.5</v>
      </c>
      <c r="I4124" s="18">
        <v>39765</v>
      </c>
      <c r="J4124" s="25">
        <v>15</v>
      </c>
      <c r="K4124" s="18">
        <v>39765</v>
      </c>
      <c r="L4124" s="25">
        <v>17.5</v>
      </c>
      <c r="O4124" s="18">
        <v>39756</v>
      </c>
      <c r="P4124" s="6">
        <v>15.5</v>
      </c>
      <c r="Q4124" s="18">
        <v>39743</v>
      </c>
      <c r="R4124" s="6">
        <v>18.5</v>
      </c>
      <c r="S4124" s="18">
        <v>39765</v>
      </c>
      <c r="T4124" s="6">
        <v>15.5</v>
      </c>
    </row>
    <row r="4125" spans="1:20" x14ac:dyDescent="0.2">
      <c r="A4125" s="18">
        <v>39763</v>
      </c>
      <c r="B4125" s="25">
        <v>13.25</v>
      </c>
      <c r="C4125" s="18">
        <v>39764</v>
      </c>
      <c r="D4125" s="25">
        <v>14</v>
      </c>
      <c r="E4125" s="18">
        <v>39764</v>
      </c>
      <c r="F4125" s="25">
        <v>13.63</v>
      </c>
      <c r="G4125" s="18">
        <v>39763</v>
      </c>
      <c r="H4125" s="25">
        <v>18</v>
      </c>
      <c r="I4125" s="18">
        <v>39764</v>
      </c>
      <c r="J4125" s="25">
        <v>15</v>
      </c>
      <c r="K4125" s="18">
        <v>39764</v>
      </c>
      <c r="L4125" s="25">
        <v>17.5</v>
      </c>
      <c r="O4125" s="18">
        <v>39755</v>
      </c>
      <c r="P4125" s="6">
        <v>15.5</v>
      </c>
      <c r="Q4125" s="18">
        <v>39742</v>
      </c>
      <c r="R4125" s="6">
        <v>18.5</v>
      </c>
      <c r="S4125" s="18">
        <v>39764</v>
      </c>
      <c r="T4125" s="6">
        <v>15.5</v>
      </c>
    </row>
    <row r="4126" spans="1:20" x14ac:dyDescent="0.2">
      <c r="A4126" s="18">
        <v>39762</v>
      </c>
      <c r="B4126" s="25">
        <v>13.75</v>
      </c>
      <c r="C4126" s="18">
        <v>39763</v>
      </c>
      <c r="D4126" s="25">
        <v>14</v>
      </c>
      <c r="E4126" s="18">
        <v>39763</v>
      </c>
      <c r="F4126" s="25">
        <v>13.63</v>
      </c>
      <c r="G4126" s="18">
        <v>39762</v>
      </c>
      <c r="H4126" s="25">
        <v>18</v>
      </c>
      <c r="I4126" s="18">
        <v>39763</v>
      </c>
      <c r="J4126" s="25">
        <v>15</v>
      </c>
      <c r="K4126" s="18">
        <v>39763</v>
      </c>
      <c r="L4126" s="25">
        <v>18.75</v>
      </c>
      <c r="O4126" s="18">
        <v>39752</v>
      </c>
      <c r="P4126" s="6">
        <v>15.5</v>
      </c>
      <c r="Q4126" s="18">
        <v>39741</v>
      </c>
      <c r="R4126" s="6">
        <v>20</v>
      </c>
      <c r="S4126" s="18">
        <v>39763</v>
      </c>
      <c r="T4126" s="6">
        <v>16</v>
      </c>
    </row>
    <row r="4127" spans="1:20" x14ac:dyDescent="0.2">
      <c r="A4127" s="18">
        <v>39759</v>
      </c>
      <c r="B4127" s="25">
        <v>13.94</v>
      </c>
      <c r="C4127" s="18">
        <v>39762</v>
      </c>
      <c r="D4127" s="25">
        <v>14</v>
      </c>
      <c r="E4127" s="18">
        <v>39762</v>
      </c>
      <c r="F4127" s="25">
        <v>13.63</v>
      </c>
      <c r="G4127" s="18">
        <v>39759</v>
      </c>
      <c r="H4127" s="25">
        <v>18</v>
      </c>
      <c r="I4127" s="18">
        <v>39762</v>
      </c>
      <c r="J4127" s="25">
        <v>15</v>
      </c>
      <c r="K4127" s="18">
        <v>39762</v>
      </c>
      <c r="L4127" s="25">
        <v>18.75</v>
      </c>
      <c r="O4127" s="18">
        <v>39751</v>
      </c>
      <c r="P4127" s="6">
        <v>15.5</v>
      </c>
      <c r="Q4127" s="18">
        <v>39738</v>
      </c>
      <c r="R4127" s="6">
        <v>20</v>
      </c>
      <c r="S4127" s="18">
        <v>39762</v>
      </c>
      <c r="T4127" s="6">
        <v>16</v>
      </c>
    </row>
    <row r="4128" spans="1:20" x14ac:dyDescent="0.2">
      <c r="A4128" s="18">
        <v>39758</v>
      </c>
      <c r="B4128" s="25">
        <v>13.94</v>
      </c>
      <c r="C4128" s="18">
        <v>39759</v>
      </c>
      <c r="D4128" s="25">
        <v>14</v>
      </c>
      <c r="E4128" s="18">
        <v>39759</v>
      </c>
      <c r="F4128" s="25">
        <v>14</v>
      </c>
      <c r="G4128" s="18">
        <v>39758</v>
      </c>
      <c r="H4128" s="25">
        <v>18</v>
      </c>
      <c r="I4128" s="18">
        <v>39759</v>
      </c>
      <c r="J4128" s="25">
        <v>17</v>
      </c>
      <c r="K4128" s="18">
        <v>39759</v>
      </c>
      <c r="L4128" s="25">
        <v>18.75</v>
      </c>
      <c r="O4128" s="18">
        <v>39750</v>
      </c>
      <c r="P4128" s="6">
        <v>15.5</v>
      </c>
      <c r="Q4128" s="18">
        <v>39737</v>
      </c>
      <c r="R4128" s="6">
        <v>20</v>
      </c>
      <c r="S4128" s="18">
        <v>39759</v>
      </c>
      <c r="T4128" s="6">
        <v>16</v>
      </c>
    </row>
    <row r="4129" spans="1:20" x14ac:dyDescent="0.2">
      <c r="A4129" s="18">
        <v>39757</v>
      </c>
      <c r="B4129" s="25">
        <v>14.25</v>
      </c>
      <c r="C4129" s="18">
        <v>39758</v>
      </c>
      <c r="D4129" s="25">
        <v>14</v>
      </c>
      <c r="E4129" s="18">
        <v>39758</v>
      </c>
      <c r="F4129" s="25">
        <v>14</v>
      </c>
      <c r="G4129" s="18">
        <v>39757</v>
      </c>
      <c r="H4129" s="25">
        <v>18</v>
      </c>
      <c r="I4129" s="18">
        <v>39758</v>
      </c>
      <c r="J4129" s="25">
        <v>17</v>
      </c>
      <c r="K4129" s="18">
        <v>39758</v>
      </c>
      <c r="L4129" s="25">
        <v>18.75</v>
      </c>
      <c r="O4129" s="18">
        <v>39749</v>
      </c>
      <c r="P4129" s="6">
        <v>16.5</v>
      </c>
      <c r="Q4129" s="18">
        <v>39736</v>
      </c>
      <c r="R4129" s="6">
        <v>20</v>
      </c>
      <c r="S4129" s="18">
        <v>39758</v>
      </c>
      <c r="T4129" s="6">
        <v>16</v>
      </c>
    </row>
    <row r="4130" spans="1:20" x14ac:dyDescent="0.2">
      <c r="A4130" s="18">
        <v>39756</v>
      </c>
      <c r="B4130" s="25">
        <v>14.25</v>
      </c>
      <c r="C4130" s="18">
        <v>39757</v>
      </c>
      <c r="D4130" s="25">
        <v>14</v>
      </c>
      <c r="E4130" s="18">
        <v>39757</v>
      </c>
      <c r="F4130" s="25">
        <v>14</v>
      </c>
      <c r="G4130" s="18">
        <v>39756</v>
      </c>
      <c r="H4130" s="25">
        <v>18</v>
      </c>
      <c r="I4130" s="18">
        <v>39757</v>
      </c>
      <c r="J4130" s="25">
        <v>17</v>
      </c>
      <c r="K4130" s="18">
        <v>39757</v>
      </c>
      <c r="L4130" s="25">
        <v>18.5</v>
      </c>
      <c r="O4130" s="18">
        <v>39748</v>
      </c>
      <c r="P4130" s="6">
        <v>17.25</v>
      </c>
      <c r="Q4130" s="18">
        <v>39735</v>
      </c>
      <c r="R4130" s="6">
        <v>20</v>
      </c>
      <c r="S4130" s="18">
        <v>39757</v>
      </c>
      <c r="T4130" s="6">
        <v>17</v>
      </c>
    </row>
    <row r="4131" spans="1:20" x14ac:dyDescent="0.2">
      <c r="A4131" s="18">
        <v>39755</v>
      </c>
      <c r="B4131" s="25">
        <v>14.25</v>
      </c>
      <c r="C4131" s="18">
        <v>39756</v>
      </c>
      <c r="D4131" s="25">
        <v>14.5</v>
      </c>
      <c r="E4131" s="18">
        <v>39756</v>
      </c>
      <c r="F4131" s="25">
        <v>14</v>
      </c>
      <c r="G4131" s="18">
        <v>39755</v>
      </c>
      <c r="H4131" s="25">
        <v>18</v>
      </c>
      <c r="I4131" s="18">
        <v>39756</v>
      </c>
      <c r="J4131" s="25">
        <v>17</v>
      </c>
      <c r="K4131" s="18">
        <v>39756</v>
      </c>
      <c r="L4131" s="25">
        <v>18.5</v>
      </c>
      <c r="O4131" s="18">
        <v>39745</v>
      </c>
      <c r="P4131" s="6">
        <v>17.25</v>
      </c>
      <c r="Q4131" s="18">
        <v>39734</v>
      </c>
      <c r="R4131" s="6">
        <v>20</v>
      </c>
      <c r="S4131" s="18">
        <v>39756</v>
      </c>
      <c r="T4131" s="6">
        <v>17</v>
      </c>
    </row>
    <row r="4132" spans="1:20" x14ac:dyDescent="0.2">
      <c r="A4132" s="18">
        <v>39752</v>
      </c>
      <c r="B4132" s="25">
        <v>14.25</v>
      </c>
      <c r="C4132" s="18">
        <v>39755</v>
      </c>
      <c r="D4132" s="25">
        <v>15</v>
      </c>
      <c r="E4132" s="18">
        <v>39755</v>
      </c>
      <c r="F4132" s="25">
        <v>14</v>
      </c>
      <c r="G4132" s="18">
        <v>39752</v>
      </c>
      <c r="H4132" s="25">
        <v>18</v>
      </c>
      <c r="I4132" s="18">
        <v>39755</v>
      </c>
      <c r="J4132" s="25">
        <v>17</v>
      </c>
      <c r="K4132" s="18">
        <v>39755</v>
      </c>
      <c r="L4132" s="25">
        <v>19.5</v>
      </c>
      <c r="O4132" s="18">
        <v>39744</v>
      </c>
      <c r="P4132" s="6">
        <v>17.75</v>
      </c>
      <c r="Q4132" s="18">
        <v>39731</v>
      </c>
      <c r="R4132" s="6">
        <v>20</v>
      </c>
      <c r="S4132" s="18">
        <v>39755</v>
      </c>
      <c r="T4132" s="6">
        <v>17</v>
      </c>
    </row>
    <row r="4133" spans="1:20" x14ac:dyDescent="0.2">
      <c r="A4133" s="18">
        <v>39751</v>
      </c>
      <c r="B4133" s="25">
        <v>14.38</v>
      </c>
      <c r="C4133" s="18">
        <v>39752</v>
      </c>
      <c r="D4133" s="25">
        <v>15</v>
      </c>
      <c r="E4133" s="18">
        <v>39752</v>
      </c>
      <c r="F4133" s="25">
        <v>14</v>
      </c>
      <c r="G4133" s="18">
        <v>39751</v>
      </c>
      <c r="H4133" s="25">
        <v>18</v>
      </c>
      <c r="I4133" s="18">
        <v>39752</v>
      </c>
      <c r="J4133" s="25">
        <v>17</v>
      </c>
      <c r="K4133" s="18">
        <v>39752</v>
      </c>
      <c r="L4133" s="25">
        <v>19.5</v>
      </c>
      <c r="O4133" s="18">
        <v>39743</v>
      </c>
      <c r="P4133" s="6">
        <v>17.75</v>
      </c>
      <c r="Q4133" s="18">
        <v>39730</v>
      </c>
      <c r="R4133" s="6">
        <v>26</v>
      </c>
      <c r="S4133" s="18">
        <v>39752</v>
      </c>
      <c r="T4133" s="6">
        <v>17</v>
      </c>
    </row>
    <row r="4134" spans="1:20" x14ac:dyDescent="0.2">
      <c r="A4134" s="18">
        <v>39750</v>
      </c>
      <c r="B4134" s="25">
        <v>14.63</v>
      </c>
      <c r="C4134" s="18">
        <v>39751</v>
      </c>
      <c r="D4134" s="25">
        <v>15</v>
      </c>
      <c r="E4134" s="18">
        <v>39751</v>
      </c>
      <c r="F4134" s="25">
        <v>16</v>
      </c>
      <c r="G4134" s="18">
        <v>39750</v>
      </c>
      <c r="H4134" s="25">
        <v>18</v>
      </c>
      <c r="I4134" s="18">
        <v>39751</v>
      </c>
      <c r="J4134" s="25">
        <v>18</v>
      </c>
      <c r="K4134" s="18">
        <v>39751</v>
      </c>
      <c r="L4134" s="25">
        <v>19.5</v>
      </c>
      <c r="O4134" s="18">
        <v>39742</v>
      </c>
      <c r="P4134" s="6">
        <v>20.5</v>
      </c>
      <c r="Q4134" s="18">
        <v>39729</v>
      </c>
      <c r="R4134" s="6">
        <v>26</v>
      </c>
      <c r="S4134" s="18">
        <v>39751</v>
      </c>
      <c r="T4134" s="6">
        <v>17</v>
      </c>
    </row>
    <row r="4135" spans="1:20" x14ac:dyDescent="0.2">
      <c r="A4135" s="18">
        <v>39749</v>
      </c>
      <c r="B4135" s="25">
        <v>14.63</v>
      </c>
      <c r="C4135" s="18">
        <v>39750</v>
      </c>
      <c r="D4135" s="25">
        <v>15</v>
      </c>
      <c r="E4135" s="18">
        <v>39750</v>
      </c>
      <c r="F4135" s="25">
        <v>16.5</v>
      </c>
      <c r="G4135" s="18">
        <v>39749</v>
      </c>
      <c r="H4135" s="25">
        <v>18</v>
      </c>
      <c r="I4135" s="18">
        <v>39750</v>
      </c>
      <c r="J4135" s="25">
        <v>18</v>
      </c>
      <c r="K4135" s="18">
        <v>39750</v>
      </c>
      <c r="L4135" s="25">
        <v>20</v>
      </c>
      <c r="O4135" s="18">
        <v>39741</v>
      </c>
      <c r="P4135" s="6">
        <v>21.25</v>
      </c>
      <c r="Q4135" s="18">
        <v>39728</v>
      </c>
      <c r="R4135" s="6">
        <v>27</v>
      </c>
      <c r="S4135" s="18">
        <v>39750</v>
      </c>
      <c r="T4135" s="6">
        <v>17</v>
      </c>
    </row>
    <row r="4136" spans="1:20" x14ac:dyDescent="0.2">
      <c r="A4136" s="18">
        <v>39748</v>
      </c>
      <c r="B4136" s="25">
        <v>14.63</v>
      </c>
      <c r="C4136" s="18">
        <v>39749</v>
      </c>
      <c r="D4136" s="25">
        <v>15</v>
      </c>
      <c r="E4136" s="18">
        <v>39749</v>
      </c>
      <c r="F4136" s="25">
        <v>16.75</v>
      </c>
      <c r="G4136" s="18">
        <v>39748</v>
      </c>
      <c r="H4136" s="25">
        <v>19</v>
      </c>
      <c r="I4136" s="18">
        <v>39749</v>
      </c>
      <c r="J4136" s="25">
        <v>18</v>
      </c>
      <c r="K4136" s="18">
        <v>39749</v>
      </c>
      <c r="L4136" s="25">
        <v>20</v>
      </c>
      <c r="O4136" s="18">
        <v>39738</v>
      </c>
      <c r="P4136" s="6">
        <v>23.5</v>
      </c>
      <c r="Q4136" s="18">
        <v>39727</v>
      </c>
      <c r="R4136" s="6">
        <v>27</v>
      </c>
      <c r="S4136" s="18">
        <v>39749</v>
      </c>
      <c r="T4136" s="6">
        <v>17</v>
      </c>
    </row>
    <row r="4137" spans="1:20" x14ac:dyDescent="0.2">
      <c r="A4137" s="18">
        <v>39745</v>
      </c>
      <c r="B4137" s="25">
        <v>14.63</v>
      </c>
      <c r="C4137" s="18">
        <v>39748</v>
      </c>
      <c r="D4137" s="25">
        <v>15.5</v>
      </c>
      <c r="E4137" s="18">
        <v>39748</v>
      </c>
      <c r="F4137" s="25">
        <v>17.25</v>
      </c>
      <c r="G4137" s="18">
        <v>39745</v>
      </c>
      <c r="H4137" s="25">
        <v>19</v>
      </c>
      <c r="I4137" s="18">
        <v>39748</v>
      </c>
      <c r="J4137" s="25">
        <v>18</v>
      </c>
      <c r="K4137" s="18">
        <v>39748</v>
      </c>
      <c r="L4137" s="25">
        <v>20</v>
      </c>
      <c r="O4137" s="18">
        <v>39737</v>
      </c>
      <c r="P4137" s="6">
        <v>23.5</v>
      </c>
      <c r="Q4137" s="18">
        <v>39724</v>
      </c>
      <c r="R4137" s="6">
        <v>27</v>
      </c>
      <c r="S4137" s="18">
        <v>39748</v>
      </c>
      <c r="T4137" s="6">
        <v>17.25</v>
      </c>
    </row>
    <row r="4138" spans="1:20" x14ac:dyDescent="0.2">
      <c r="A4138" s="18">
        <v>39744</v>
      </c>
      <c r="B4138" s="25">
        <v>15.5</v>
      </c>
      <c r="C4138" s="18">
        <v>39745</v>
      </c>
      <c r="D4138" s="25">
        <v>16</v>
      </c>
      <c r="E4138" s="18">
        <v>39745</v>
      </c>
      <c r="F4138" s="25">
        <v>17.25</v>
      </c>
      <c r="G4138" s="18">
        <v>39744</v>
      </c>
      <c r="H4138" s="25">
        <v>20</v>
      </c>
      <c r="I4138" s="18">
        <v>39745</v>
      </c>
      <c r="J4138" s="25">
        <v>19.5</v>
      </c>
      <c r="K4138" s="18">
        <v>39745</v>
      </c>
      <c r="L4138" s="25">
        <v>20</v>
      </c>
      <c r="O4138" s="18">
        <v>39736</v>
      </c>
      <c r="P4138" s="6">
        <v>23.5</v>
      </c>
      <c r="Q4138" s="18">
        <v>39723</v>
      </c>
      <c r="R4138" s="6">
        <v>27</v>
      </c>
      <c r="S4138" s="18">
        <v>39745</v>
      </c>
      <c r="T4138" s="6">
        <v>17.25</v>
      </c>
    </row>
    <row r="4139" spans="1:20" x14ac:dyDescent="0.2">
      <c r="A4139" s="18">
        <v>39743</v>
      </c>
      <c r="B4139" s="25">
        <v>15.5</v>
      </c>
      <c r="C4139" s="18">
        <v>39744</v>
      </c>
      <c r="D4139" s="25">
        <v>16.75</v>
      </c>
      <c r="E4139" s="18">
        <v>39744</v>
      </c>
      <c r="F4139" s="25">
        <v>18</v>
      </c>
      <c r="G4139" s="18">
        <v>39743</v>
      </c>
      <c r="H4139" s="25">
        <v>20</v>
      </c>
      <c r="I4139" s="18">
        <v>39744</v>
      </c>
      <c r="J4139" s="25">
        <v>19.5</v>
      </c>
      <c r="K4139" s="18">
        <v>39744</v>
      </c>
      <c r="L4139" s="25">
        <v>20</v>
      </c>
      <c r="O4139" s="18">
        <v>39735</v>
      </c>
      <c r="P4139" s="6">
        <v>23.5</v>
      </c>
      <c r="Q4139" s="18">
        <v>39722</v>
      </c>
      <c r="R4139" s="6">
        <v>28</v>
      </c>
      <c r="S4139" s="18">
        <v>39744</v>
      </c>
      <c r="T4139" s="6">
        <v>18</v>
      </c>
    </row>
    <row r="4140" spans="1:20" x14ac:dyDescent="0.2">
      <c r="A4140" s="18">
        <v>39742</v>
      </c>
      <c r="B4140" s="25">
        <v>16.5</v>
      </c>
      <c r="C4140" s="18">
        <v>39743</v>
      </c>
      <c r="D4140" s="25">
        <v>16.75</v>
      </c>
      <c r="E4140" s="18">
        <v>39743</v>
      </c>
      <c r="F4140" s="25">
        <v>18.5</v>
      </c>
      <c r="G4140" s="18">
        <v>39742</v>
      </c>
      <c r="H4140" s="25">
        <v>22</v>
      </c>
      <c r="I4140" s="18">
        <v>39743</v>
      </c>
      <c r="J4140" s="25">
        <v>19.5</v>
      </c>
      <c r="K4140" s="18">
        <v>39743</v>
      </c>
      <c r="L4140" s="25">
        <v>23</v>
      </c>
      <c r="O4140" s="18">
        <v>39734</v>
      </c>
      <c r="P4140" s="6">
        <v>23.5</v>
      </c>
      <c r="Q4140" s="18">
        <v>39721</v>
      </c>
      <c r="R4140" s="6">
        <v>29</v>
      </c>
      <c r="S4140" s="18">
        <v>39743</v>
      </c>
      <c r="T4140" s="6">
        <v>18.25</v>
      </c>
    </row>
    <row r="4141" spans="1:20" x14ac:dyDescent="0.2">
      <c r="A4141" s="18">
        <v>39741</v>
      </c>
      <c r="B4141" s="25">
        <v>16.5</v>
      </c>
      <c r="C4141" s="18">
        <v>39742</v>
      </c>
      <c r="D4141" s="25">
        <v>18</v>
      </c>
      <c r="E4141" s="18">
        <v>39742</v>
      </c>
      <c r="F4141" s="25">
        <v>18.5</v>
      </c>
      <c r="G4141" s="18">
        <v>39741</v>
      </c>
      <c r="H4141" s="25">
        <v>25</v>
      </c>
      <c r="I4141" s="18">
        <v>39742</v>
      </c>
      <c r="J4141" s="25">
        <v>21</v>
      </c>
      <c r="K4141" s="18">
        <v>39742</v>
      </c>
      <c r="L4141" s="25">
        <v>23</v>
      </c>
      <c r="O4141" s="18">
        <v>39731</v>
      </c>
      <c r="P4141" s="6">
        <v>23.5</v>
      </c>
      <c r="Q4141" s="18">
        <v>39720</v>
      </c>
      <c r="R4141" s="6">
        <v>29</v>
      </c>
      <c r="S4141" s="18">
        <v>39742</v>
      </c>
      <c r="T4141" s="6">
        <v>21</v>
      </c>
    </row>
    <row r="4142" spans="1:20" x14ac:dyDescent="0.2">
      <c r="A4142" s="18">
        <v>39738</v>
      </c>
      <c r="B4142" s="25">
        <v>16.5</v>
      </c>
      <c r="C4142" s="18">
        <v>39741</v>
      </c>
      <c r="D4142" s="25">
        <v>18.38</v>
      </c>
      <c r="E4142" s="18">
        <v>39741</v>
      </c>
      <c r="F4142" s="25">
        <v>19</v>
      </c>
      <c r="G4142" s="18">
        <v>39738</v>
      </c>
      <c r="H4142" s="25">
        <v>25</v>
      </c>
      <c r="I4142" s="18">
        <v>39741</v>
      </c>
      <c r="J4142" s="25">
        <v>21</v>
      </c>
      <c r="K4142" s="18">
        <v>39741</v>
      </c>
      <c r="L4142" s="25">
        <v>25</v>
      </c>
      <c r="O4142" s="18">
        <v>39730</v>
      </c>
      <c r="P4142" s="6">
        <v>25</v>
      </c>
      <c r="Q4142" s="18">
        <v>39717</v>
      </c>
      <c r="R4142" s="6">
        <v>29</v>
      </c>
      <c r="S4142" s="18">
        <v>39741</v>
      </c>
      <c r="T4142" s="6">
        <v>24</v>
      </c>
    </row>
    <row r="4143" spans="1:20" x14ac:dyDescent="0.2">
      <c r="A4143" s="18">
        <v>39737</v>
      </c>
      <c r="B4143" s="25">
        <v>16.5</v>
      </c>
      <c r="C4143" s="18">
        <v>39738</v>
      </c>
      <c r="D4143" s="25">
        <v>18.38</v>
      </c>
      <c r="E4143" s="18">
        <v>39738</v>
      </c>
      <c r="F4143" s="25">
        <v>19</v>
      </c>
      <c r="G4143" s="18">
        <v>39737</v>
      </c>
      <c r="H4143" s="25">
        <v>25</v>
      </c>
      <c r="I4143" s="18">
        <v>39738</v>
      </c>
      <c r="J4143" s="25">
        <v>21</v>
      </c>
      <c r="K4143" s="18">
        <v>39738</v>
      </c>
      <c r="L4143" s="25">
        <v>25</v>
      </c>
      <c r="O4143" s="18">
        <v>39729</v>
      </c>
      <c r="P4143" s="6">
        <v>26</v>
      </c>
      <c r="Q4143" s="18">
        <v>39716</v>
      </c>
      <c r="R4143" s="6">
        <v>29</v>
      </c>
      <c r="S4143" s="18">
        <v>39738</v>
      </c>
      <c r="T4143" s="6">
        <v>24</v>
      </c>
    </row>
    <row r="4144" spans="1:20" x14ac:dyDescent="0.2">
      <c r="A4144" s="18">
        <v>39736</v>
      </c>
      <c r="B4144" s="25">
        <v>18.5</v>
      </c>
      <c r="C4144" s="18">
        <v>39737</v>
      </c>
      <c r="D4144" s="25">
        <v>18.38</v>
      </c>
      <c r="E4144" s="18">
        <v>39737</v>
      </c>
      <c r="F4144" s="25">
        <v>19</v>
      </c>
      <c r="G4144" s="18">
        <v>39736</v>
      </c>
      <c r="H4144" s="25">
        <v>25</v>
      </c>
      <c r="I4144" s="18">
        <v>39737</v>
      </c>
      <c r="J4144" s="25">
        <v>21</v>
      </c>
      <c r="K4144" s="18">
        <v>39737</v>
      </c>
      <c r="L4144" s="25">
        <v>25</v>
      </c>
      <c r="O4144" s="18">
        <v>39728</v>
      </c>
      <c r="P4144" s="6">
        <v>26.5</v>
      </c>
      <c r="Q4144" s="18">
        <v>39715</v>
      </c>
      <c r="R4144" s="6">
        <v>29</v>
      </c>
      <c r="S4144" s="18">
        <v>39737</v>
      </c>
      <c r="T4144" s="6">
        <v>24</v>
      </c>
    </row>
    <row r="4145" spans="1:20" x14ac:dyDescent="0.2">
      <c r="A4145" s="18">
        <v>39735</v>
      </c>
      <c r="B4145" s="25">
        <v>18</v>
      </c>
      <c r="C4145" s="18">
        <v>39736</v>
      </c>
      <c r="D4145" s="25">
        <v>20</v>
      </c>
      <c r="E4145" s="18">
        <v>39736</v>
      </c>
      <c r="F4145" s="25">
        <v>22</v>
      </c>
      <c r="G4145" s="18">
        <v>39735</v>
      </c>
      <c r="H4145" s="25">
        <v>25</v>
      </c>
      <c r="I4145" s="18">
        <v>39736</v>
      </c>
      <c r="J4145" s="25">
        <v>21</v>
      </c>
      <c r="K4145" s="18">
        <v>39736</v>
      </c>
      <c r="L4145" s="25">
        <v>25</v>
      </c>
      <c r="O4145" s="18">
        <v>39727</v>
      </c>
      <c r="P4145" s="6">
        <v>27.75</v>
      </c>
      <c r="Q4145" s="18">
        <v>39714</v>
      </c>
      <c r="R4145" s="6">
        <v>29</v>
      </c>
      <c r="S4145" s="18">
        <v>39736</v>
      </c>
      <c r="T4145" s="6">
        <v>24</v>
      </c>
    </row>
    <row r="4146" spans="1:20" x14ac:dyDescent="0.2">
      <c r="A4146" s="18">
        <v>39734</v>
      </c>
      <c r="B4146" s="25">
        <v>18</v>
      </c>
      <c r="C4146" s="18">
        <v>39735</v>
      </c>
      <c r="D4146" s="25">
        <v>20</v>
      </c>
      <c r="E4146" s="18">
        <v>39735</v>
      </c>
      <c r="F4146" s="25">
        <v>22</v>
      </c>
      <c r="G4146" s="18">
        <v>39734</v>
      </c>
      <c r="H4146" s="25">
        <v>25</v>
      </c>
      <c r="I4146" s="18">
        <v>39735</v>
      </c>
      <c r="J4146" s="25">
        <v>21</v>
      </c>
      <c r="K4146" s="18">
        <v>39735</v>
      </c>
      <c r="L4146" s="25">
        <v>25</v>
      </c>
      <c r="O4146" s="18">
        <v>39724</v>
      </c>
      <c r="P4146" s="6">
        <v>27.75</v>
      </c>
      <c r="Q4146" s="18">
        <v>39713</v>
      </c>
      <c r="R4146" s="6">
        <v>29</v>
      </c>
      <c r="S4146" s="18">
        <v>39735</v>
      </c>
      <c r="T4146" s="6">
        <v>24</v>
      </c>
    </row>
    <row r="4147" spans="1:20" x14ac:dyDescent="0.2">
      <c r="A4147" s="18">
        <v>39731</v>
      </c>
      <c r="B4147" s="25">
        <v>20</v>
      </c>
      <c r="C4147" s="18">
        <v>39734</v>
      </c>
      <c r="D4147" s="25">
        <v>20</v>
      </c>
      <c r="E4147" s="18">
        <v>39734</v>
      </c>
      <c r="F4147" s="25">
        <v>22</v>
      </c>
      <c r="G4147" s="18">
        <v>39731</v>
      </c>
      <c r="H4147" s="25">
        <v>25</v>
      </c>
      <c r="I4147" s="18">
        <v>39734</v>
      </c>
      <c r="J4147" s="25">
        <v>21</v>
      </c>
      <c r="K4147" s="18">
        <v>39734</v>
      </c>
      <c r="L4147" s="25">
        <v>27.25</v>
      </c>
      <c r="O4147" s="18">
        <v>39723</v>
      </c>
      <c r="P4147" s="6">
        <v>27.75</v>
      </c>
      <c r="Q4147" s="18">
        <v>39710</v>
      </c>
      <c r="R4147" s="6">
        <v>29</v>
      </c>
      <c r="S4147" s="18">
        <v>39734</v>
      </c>
      <c r="T4147" s="6">
        <v>24</v>
      </c>
    </row>
    <row r="4148" spans="1:20" x14ac:dyDescent="0.2">
      <c r="A4148" s="18">
        <v>39730</v>
      </c>
      <c r="B4148" s="25">
        <v>20</v>
      </c>
      <c r="C4148" s="18">
        <v>39731</v>
      </c>
      <c r="D4148" s="25">
        <v>20</v>
      </c>
      <c r="E4148" s="18">
        <v>39731</v>
      </c>
      <c r="F4148" s="25">
        <v>22</v>
      </c>
      <c r="G4148" s="18">
        <v>39730</v>
      </c>
      <c r="H4148" s="25">
        <v>25</v>
      </c>
      <c r="I4148" s="18">
        <v>39731</v>
      </c>
      <c r="J4148" s="25">
        <v>21</v>
      </c>
      <c r="K4148" s="18">
        <v>39731</v>
      </c>
      <c r="L4148" s="25">
        <v>27.25</v>
      </c>
      <c r="O4148" s="18">
        <v>39722</v>
      </c>
      <c r="P4148" s="6">
        <v>28.5</v>
      </c>
      <c r="Q4148" s="18">
        <v>39709</v>
      </c>
      <c r="R4148" s="6">
        <v>30</v>
      </c>
      <c r="S4148" s="18">
        <v>39731</v>
      </c>
      <c r="T4148" s="6">
        <v>24</v>
      </c>
    </row>
    <row r="4149" spans="1:20" x14ac:dyDescent="0.2">
      <c r="A4149" s="18">
        <v>39729</v>
      </c>
      <c r="B4149" s="25">
        <v>25</v>
      </c>
      <c r="C4149" s="18">
        <v>39730</v>
      </c>
      <c r="D4149" s="25">
        <v>20</v>
      </c>
      <c r="E4149" s="18">
        <v>39730</v>
      </c>
      <c r="F4149" s="25">
        <v>26</v>
      </c>
      <c r="G4149" s="18">
        <v>39729</v>
      </c>
      <c r="H4149" s="25">
        <v>27</v>
      </c>
      <c r="I4149" s="18">
        <v>39730</v>
      </c>
      <c r="J4149" s="25">
        <v>27</v>
      </c>
      <c r="K4149" s="18">
        <v>39730</v>
      </c>
      <c r="L4149" s="25">
        <v>27.25</v>
      </c>
      <c r="O4149" s="18">
        <v>39721</v>
      </c>
      <c r="P4149" s="6">
        <v>29.5</v>
      </c>
      <c r="Q4149" s="18">
        <v>39708</v>
      </c>
      <c r="R4149" s="6">
        <v>30</v>
      </c>
      <c r="S4149" s="18">
        <v>39730</v>
      </c>
      <c r="T4149" s="6">
        <v>26</v>
      </c>
    </row>
    <row r="4150" spans="1:20" x14ac:dyDescent="0.2">
      <c r="A4150" s="18">
        <v>39728</v>
      </c>
      <c r="B4150" s="25">
        <v>26</v>
      </c>
      <c r="C4150" s="18">
        <v>39729</v>
      </c>
      <c r="D4150" s="25">
        <v>25</v>
      </c>
      <c r="E4150" s="18">
        <v>39729</v>
      </c>
      <c r="F4150" s="25">
        <v>26</v>
      </c>
      <c r="G4150" s="18">
        <v>39728</v>
      </c>
      <c r="H4150" s="25">
        <v>27</v>
      </c>
      <c r="I4150" s="18">
        <v>39729</v>
      </c>
      <c r="J4150" s="25">
        <v>27</v>
      </c>
      <c r="K4150" s="18">
        <v>39729</v>
      </c>
      <c r="L4150" s="25">
        <v>27.75</v>
      </c>
      <c r="O4150" s="18">
        <v>39720</v>
      </c>
      <c r="P4150" s="6">
        <v>30.5</v>
      </c>
      <c r="Q4150" s="18">
        <v>39707</v>
      </c>
      <c r="R4150" s="6">
        <v>30</v>
      </c>
      <c r="S4150" s="18">
        <v>39729</v>
      </c>
      <c r="T4150" s="6">
        <v>26</v>
      </c>
    </row>
    <row r="4151" spans="1:20" x14ac:dyDescent="0.2">
      <c r="A4151" s="18">
        <v>39727</v>
      </c>
      <c r="B4151" s="25">
        <v>27</v>
      </c>
      <c r="C4151" s="18">
        <v>39728</v>
      </c>
      <c r="D4151" s="25">
        <v>26</v>
      </c>
      <c r="E4151" s="18">
        <v>39728</v>
      </c>
      <c r="F4151" s="25">
        <v>26.5</v>
      </c>
      <c r="G4151" s="18">
        <v>39727</v>
      </c>
      <c r="H4151" s="25">
        <v>28</v>
      </c>
      <c r="I4151" s="18">
        <v>39728</v>
      </c>
      <c r="J4151" s="25">
        <v>28.25</v>
      </c>
      <c r="K4151" s="18">
        <v>39728</v>
      </c>
      <c r="L4151" s="25">
        <v>27.75</v>
      </c>
      <c r="O4151" s="18">
        <v>39717</v>
      </c>
      <c r="P4151" s="6">
        <v>30.5</v>
      </c>
      <c r="Q4151" s="18">
        <v>39706</v>
      </c>
      <c r="R4151" s="6">
        <v>32</v>
      </c>
      <c r="S4151" s="18">
        <v>39728</v>
      </c>
      <c r="T4151" s="6">
        <v>27</v>
      </c>
    </row>
    <row r="4152" spans="1:20" x14ac:dyDescent="0.2">
      <c r="A4152" s="18">
        <v>39724</v>
      </c>
      <c r="B4152" s="25">
        <v>27</v>
      </c>
      <c r="C4152" s="18">
        <v>39727</v>
      </c>
      <c r="D4152" s="25">
        <v>26</v>
      </c>
      <c r="E4152" s="18">
        <v>39727</v>
      </c>
      <c r="F4152" s="25">
        <v>26.5</v>
      </c>
      <c r="G4152" s="18">
        <v>39724</v>
      </c>
      <c r="H4152" s="25">
        <v>28</v>
      </c>
      <c r="I4152" s="18">
        <v>39727</v>
      </c>
      <c r="J4152" s="25">
        <v>28.25</v>
      </c>
      <c r="K4152" s="18">
        <v>39727</v>
      </c>
      <c r="L4152" s="25">
        <v>29</v>
      </c>
      <c r="O4152" s="18">
        <v>39716</v>
      </c>
      <c r="P4152" s="6">
        <v>30.5</v>
      </c>
      <c r="Q4152" s="18">
        <v>39703</v>
      </c>
      <c r="R4152" s="6">
        <v>32</v>
      </c>
      <c r="S4152" s="18">
        <v>39727</v>
      </c>
      <c r="T4152" s="6">
        <v>28.25</v>
      </c>
    </row>
    <row r="4153" spans="1:20" x14ac:dyDescent="0.2">
      <c r="A4153" s="18">
        <v>39723</v>
      </c>
      <c r="B4153" s="25">
        <v>27</v>
      </c>
      <c r="C4153" s="18">
        <v>39724</v>
      </c>
      <c r="D4153" s="25">
        <v>26.5</v>
      </c>
      <c r="E4153" s="18">
        <v>39724</v>
      </c>
      <c r="F4153" s="25">
        <v>26.5</v>
      </c>
      <c r="G4153" s="18">
        <v>39723</v>
      </c>
      <c r="H4153" s="25">
        <v>28</v>
      </c>
      <c r="I4153" s="18">
        <v>39724</v>
      </c>
      <c r="J4153" s="25">
        <v>28.25</v>
      </c>
      <c r="K4153" s="18">
        <v>39724</v>
      </c>
      <c r="L4153" s="25">
        <v>29</v>
      </c>
      <c r="O4153" s="18">
        <v>39715</v>
      </c>
      <c r="P4153" s="6">
        <v>32</v>
      </c>
      <c r="Q4153" s="18">
        <v>39702</v>
      </c>
      <c r="R4153" s="6">
        <v>32</v>
      </c>
      <c r="S4153" s="18">
        <v>39724</v>
      </c>
      <c r="T4153" s="6">
        <v>28.25</v>
      </c>
    </row>
    <row r="4154" spans="1:20" x14ac:dyDescent="0.2">
      <c r="A4154" s="18">
        <v>39722</v>
      </c>
      <c r="B4154" s="25">
        <v>27.25</v>
      </c>
      <c r="C4154" s="18">
        <v>39723</v>
      </c>
      <c r="D4154" s="25">
        <v>27</v>
      </c>
      <c r="E4154" s="18">
        <v>39723</v>
      </c>
      <c r="F4154" s="25">
        <v>27</v>
      </c>
      <c r="G4154" s="18">
        <v>39722</v>
      </c>
      <c r="H4154" s="25">
        <v>29</v>
      </c>
      <c r="I4154" s="18">
        <v>39723</v>
      </c>
      <c r="J4154" s="25">
        <v>28.25</v>
      </c>
      <c r="K4154" s="18">
        <v>39723</v>
      </c>
      <c r="L4154" s="25">
        <v>29</v>
      </c>
      <c r="O4154" s="18">
        <v>39714</v>
      </c>
      <c r="P4154" s="6">
        <v>32.25</v>
      </c>
      <c r="Q4154" s="18">
        <v>39701</v>
      </c>
      <c r="R4154" s="6">
        <v>32</v>
      </c>
      <c r="S4154" s="18">
        <v>39723</v>
      </c>
      <c r="T4154" s="6">
        <v>28.25</v>
      </c>
    </row>
    <row r="4155" spans="1:20" x14ac:dyDescent="0.2">
      <c r="A4155" s="18">
        <v>39721</v>
      </c>
      <c r="B4155" s="25">
        <v>28.5</v>
      </c>
      <c r="C4155" s="18">
        <v>39722</v>
      </c>
      <c r="D4155" s="25">
        <v>27.75</v>
      </c>
      <c r="E4155" s="18">
        <v>39722</v>
      </c>
      <c r="F4155" s="25">
        <v>27.63</v>
      </c>
      <c r="G4155" s="18">
        <v>39721</v>
      </c>
      <c r="H4155" s="25">
        <v>30</v>
      </c>
      <c r="I4155" s="18">
        <v>39722</v>
      </c>
      <c r="J4155" s="25">
        <v>29</v>
      </c>
      <c r="K4155" s="18">
        <v>39722</v>
      </c>
      <c r="L4155" s="25">
        <v>29</v>
      </c>
      <c r="O4155" s="18">
        <v>39713</v>
      </c>
      <c r="P4155" s="6">
        <v>32.5</v>
      </c>
      <c r="Q4155" s="18">
        <v>39700</v>
      </c>
      <c r="R4155" s="6">
        <v>32</v>
      </c>
      <c r="S4155" s="18">
        <v>39722</v>
      </c>
      <c r="T4155" s="6">
        <v>29</v>
      </c>
    </row>
    <row r="4156" spans="1:20" x14ac:dyDescent="0.2">
      <c r="A4156" s="18">
        <v>39720</v>
      </c>
      <c r="B4156" s="25">
        <v>28.5</v>
      </c>
      <c r="C4156" s="18">
        <v>39721</v>
      </c>
      <c r="D4156" s="25">
        <v>28.5</v>
      </c>
      <c r="E4156" s="18">
        <v>39721</v>
      </c>
      <c r="F4156" s="25">
        <v>28.13</v>
      </c>
      <c r="G4156" s="18">
        <v>39720</v>
      </c>
      <c r="H4156" s="25">
        <v>30</v>
      </c>
      <c r="I4156" s="18">
        <v>39721</v>
      </c>
      <c r="J4156" s="25">
        <v>29</v>
      </c>
      <c r="K4156" s="18">
        <v>39721</v>
      </c>
      <c r="L4156" s="25">
        <v>29</v>
      </c>
      <c r="O4156" s="18">
        <v>39710</v>
      </c>
      <c r="P4156" s="6">
        <v>32.5</v>
      </c>
      <c r="Q4156" s="18">
        <v>39699</v>
      </c>
      <c r="R4156" s="6">
        <v>32</v>
      </c>
      <c r="S4156" s="18">
        <v>39721</v>
      </c>
      <c r="T4156" s="6">
        <v>30.5</v>
      </c>
    </row>
    <row r="4157" spans="1:20" x14ac:dyDescent="0.2">
      <c r="A4157" s="18">
        <v>39717</v>
      </c>
      <c r="B4157" s="25">
        <v>28.5</v>
      </c>
      <c r="C4157" s="18">
        <v>39720</v>
      </c>
      <c r="D4157" s="25">
        <v>28.5</v>
      </c>
      <c r="E4157" s="18">
        <v>39720</v>
      </c>
      <c r="F4157" s="25">
        <v>28.13</v>
      </c>
      <c r="G4157" s="18">
        <v>39717</v>
      </c>
      <c r="H4157" s="25">
        <v>30</v>
      </c>
      <c r="I4157" s="18">
        <v>39720</v>
      </c>
      <c r="J4157" s="25">
        <v>29</v>
      </c>
      <c r="K4157" s="18">
        <v>39720</v>
      </c>
      <c r="L4157" s="25">
        <v>30.5</v>
      </c>
      <c r="O4157" s="18">
        <v>39709</v>
      </c>
      <c r="P4157" s="6">
        <v>32.5</v>
      </c>
      <c r="Q4157" s="18">
        <v>39696</v>
      </c>
      <c r="R4157" s="6">
        <v>32</v>
      </c>
      <c r="S4157" s="18">
        <v>39720</v>
      </c>
      <c r="T4157" s="6">
        <v>32.5</v>
      </c>
    </row>
    <row r="4158" spans="1:20" x14ac:dyDescent="0.2">
      <c r="A4158" s="18">
        <v>39716</v>
      </c>
      <c r="B4158" s="25">
        <v>29</v>
      </c>
      <c r="C4158" s="18">
        <v>39717</v>
      </c>
      <c r="D4158" s="25">
        <v>28.5</v>
      </c>
      <c r="E4158" s="18">
        <v>39717</v>
      </c>
      <c r="F4158" s="25">
        <v>28.13</v>
      </c>
      <c r="G4158" s="18">
        <v>39716</v>
      </c>
      <c r="H4158" s="25">
        <v>30</v>
      </c>
      <c r="I4158" s="18">
        <v>39717</v>
      </c>
      <c r="J4158" s="25">
        <v>29</v>
      </c>
      <c r="K4158" s="18">
        <v>39717</v>
      </c>
      <c r="L4158" s="25">
        <v>30.5</v>
      </c>
      <c r="O4158" s="18">
        <v>39708</v>
      </c>
      <c r="P4158" s="6">
        <v>32.75</v>
      </c>
      <c r="Q4158" s="18">
        <v>39695</v>
      </c>
      <c r="R4158" s="6">
        <v>32</v>
      </c>
      <c r="S4158" s="18">
        <v>39717</v>
      </c>
      <c r="T4158" s="6">
        <v>32.5</v>
      </c>
    </row>
    <row r="4159" spans="1:20" x14ac:dyDescent="0.2">
      <c r="A4159" s="18">
        <v>39715</v>
      </c>
      <c r="B4159" s="25">
        <v>29</v>
      </c>
      <c r="C4159" s="18">
        <v>39716</v>
      </c>
      <c r="D4159" s="25">
        <v>29</v>
      </c>
      <c r="E4159" s="18">
        <v>39716</v>
      </c>
      <c r="F4159" s="25">
        <v>28.13</v>
      </c>
      <c r="G4159" s="18">
        <v>39715</v>
      </c>
      <c r="H4159" s="25">
        <v>31</v>
      </c>
      <c r="I4159" s="18">
        <v>39716</v>
      </c>
      <c r="J4159" s="25">
        <v>29</v>
      </c>
      <c r="K4159" s="18">
        <v>39716</v>
      </c>
      <c r="L4159" s="25">
        <v>30.5</v>
      </c>
      <c r="O4159" s="18">
        <v>39707</v>
      </c>
      <c r="P4159" s="6">
        <v>32.75</v>
      </c>
      <c r="Q4159" s="18">
        <v>39694</v>
      </c>
      <c r="R4159" s="6">
        <v>32</v>
      </c>
      <c r="S4159" s="18">
        <v>39716</v>
      </c>
      <c r="T4159" s="6">
        <v>32.5</v>
      </c>
    </row>
    <row r="4160" spans="1:20" x14ac:dyDescent="0.2">
      <c r="A4160" s="18">
        <v>39714</v>
      </c>
      <c r="B4160" s="25">
        <v>29.25</v>
      </c>
      <c r="C4160" s="18">
        <v>39715</v>
      </c>
      <c r="D4160" s="25">
        <v>29</v>
      </c>
      <c r="E4160" s="18">
        <v>39715</v>
      </c>
      <c r="F4160" s="25">
        <v>27.75</v>
      </c>
      <c r="G4160" s="18">
        <v>39714</v>
      </c>
      <c r="H4160" s="25">
        <v>31.5</v>
      </c>
      <c r="I4160" s="18">
        <v>39715</v>
      </c>
      <c r="J4160" s="25">
        <v>29</v>
      </c>
      <c r="K4160" s="18">
        <v>39715</v>
      </c>
      <c r="L4160" s="25">
        <v>30.5</v>
      </c>
      <c r="O4160" s="18">
        <v>39706</v>
      </c>
      <c r="P4160" s="6">
        <v>34.5</v>
      </c>
      <c r="Q4160" s="18">
        <v>39693</v>
      </c>
      <c r="R4160" s="6">
        <v>32</v>
      </c>
      <c r="S4160" s="18">
        <v>39715</v>
      </c>
      <c r="T4160" s="6">
        <v>32.5</v>
      </c>
    </row>
    <row r="4161" spans="1:20" x14ac:dyDescent="0.2">
      <c r="A4161" s="18">
        <v>39713</v>
      </c>
      <c r="B4161" s="25">
        <v>29.5</v>
      </c>
      <c r="C4161" s="18">
        <v>39714</v>
      </c>
      <c r="D4161" s="25">
        <v>29.25</v>
      </c>
      <c r="E4161" s="18">
        <v>39714</v>
      </c>
      <c r="F4161" s="25">
        <v>27.75</v>
      </c>
      <c r="G4161" s="18">
        <v>39713</v>
      </c>
      <c r="H4161" s="25">
        <v>33</v>
      </c>
      <c r="I4161" s="18">
        <v>39714</v>
      </c>
      <c r="J4161" s="25">
        <v>29</v>
      </c>
      <c r="K4161" s="18">
        <v>39714</v>
      </c>
      <c r="L4161" s="25">
        <v>32.75</v>
      </c>
      <c r="O4161" s="18">
        <v>39703</v>
      </c>
      <c r="P4161" s="6">
        <v>34.5</v>
      </c>
      <c r="Q4161" s="18">
        <v>39689</v>
      </c>
      <c r="R4161" s="6">
        <v>32</v>
      </c>
      <c r="S4161" s="18">
        <v>39714</v>
      </c>
      <c r="T4161" s="6">
        <v>32.5</v>
      </c>
    </row>
    <row r="4162" spans="1:20" x14ac:dyDescent="0.2">
      <c r="A4162" s="18">
        <v>39710</v>
      </c>
      <c r="B4162" s="25">
        <v>29.5</v>
      </c>
      <c r="C4162" s="18">
        <v>39713</v>
      </c>
      <c r="D4162" s="25">
        <v>29.5</v>
      </c>
      <c r="E4162" s="18">
        <v>39713</v>
      </c>
      <c r="F4162" s="25">
        <v>27.75</v>
      </c>
      <c r="G4162" s="18">
        <v>39710</v>
      </c>
      <c r="H4162" s="25">
        <v>33</v>
      </c>
      <c r="I4162" s="18">
        <v>39713</v>
      </c>
      <c r="J4162" s="25">
        <v>29</v>
      </c>
      <c r="K4162" s="18">
        <v>39713</v>
      </c>
      <c r="L4162" s="25">
        <v>32.75</v>
      </c>
      <c r="O4162" s="18">
        <v>39702</v>
      </c>
      <c r="P4162" s="6">
        <v>34.5</v>
      </c>
      <c r="Q4162" s="18">
        <v>39688</v>
      </c>
      <c r="R4162" s="6">
        <v>32</v>
      </c>
      <c r="S4162" s="18">
        <v>39713</v>
      </c>
      <c r="T4162" s="6">
        <v>32.5</v>
      </c>
    </row>
    <row r="4163" spans="1:20" x14ac:dyDescent="0.2">
      <c r="A4163" s="18">
        <v>39709</v>
      </c>
      <c r="B4163" s="25">
        <v>29.5</v>
      </c>
      <c r="C4163" s="18">
        <v>39710</v>
      </c>
      <c r="D4163" s="25">
        <v>29.5</v>
      </c>
      <c r="E4163" s="18">
        <v>39710</v>
      </c>
      <c r="F4163" s="25">
        <v>27.75</v>
      </c>
      <c r="G4163" s="18">
        <v>39709</v>
      </c>
      <c r="H4163" s="25">
        <v>33</v>
      </c>
      <c r="I4163" s="18">
        <v>39710</v>
      </c>
      <c r="J4163" s="25">
        <v>29</v>
      </c>
      <c r="K4163" s="18">
        <v>39710</v>
      </c>
      <c r="L4163" s="25">
        <v>32.75</v>
      </c>
      <c r="O4163" s="18">
        <v>39701</v>
      </c>
      <c r="P4163" s="6">
        <v>34.5</v>
      </c>
      <c r="Q4163" s="18">
        <v>39687</v>
      </c>
      <c r="R4163" s="6">
        <v>32</v>
      </c>
      <c r="S4163" s="18">
        <v>39710</v>
      </c>
      <c r="T4163" s="6">
        <v>32.5</v>
      </c>
    </row>
    <row r="4164" spans="1:20" x14ac:dyDescent="0.2">
      <c r="A4164" s="18">
        <v>39708</v>
      </c>
      <c r="B4164" s="25">
        <v>29.5</v>
      </c>
      <c r="C4164" s="18">
        <v>39709</v>
      </c>
      <c r="D4164" s="25">
        <v>29.63</v>
      </c>
      <c r="E4164" s="18">
        <v>39709</v>
      </c>
      <c r="F4164" s="25">
        <v>30</v>
      </c>
      <c r="G4164" s="18">
        <v>39708</v>
      </c>
      <c r="H4164" s="25">
        <v>33</v>
      </c>
      <c r="I4164" s="18">
        <v>39709</v>
      </c>
      <c r="J4164" s="25">
        <v>31</v>
      </c>
      <c r="K4164" s="18">
        <v>39709</v>
      </c>
      <c r="L4164" s="25">
        <v>32.75</v>
      </c>
      <c r="O4164" s="18">
        <v>39700</v>
      </c>
      <c r="P4164" s="6">
        <v>35.25</v>
      </c>
      <c r="Q4164" s="18">
        <v>39686</v>
      </c>
      <c r="R4164" s="6">
        <v>34.25</v>
      </c>
      <c r="S4164" s="18">
        <v>39709</v>
      </c>
      <c r="T4164" s="6">
        <v>32.5</v>
      </c>
    </row>
    <row r="4165" spans="1:20" x14ac:dyDescent="0.2">
      <c r="A4165" s="18">
        <v>39707</v>
      </c>
      <c r="B4165" s="25">
        <v>30</v>
      </c>
      <c r="C4165" s="18">
        <v>39708</v>
      </c>
      <c r="D4165" s="25">
        <v>29.5</v>
      </c>
      <c r="E4165" s="18">
        <v>39708</v>
      </c>
      <c r="F4165" s="25">
        <v>30</v>
      </c>
      <c r="G4165" s="18">
        <v>39707</v>
      </c>
      <c r="H4165" s="25">
        <v>33</v>
      </c>
      <c r="I4165" s="18">
        <v>39708</v>
      </c>
      <c r="J4165" s="25">
        <v>31</v>
      </c>
      <c r="K4165" s="18">
        <v>39708</v>
      </c>
      <c r="L4165" s="25">
        <v>32.75</v>
      </c>
      <c r="O4165" s="18">
        <v>39699</v>
      </c>
      <c r="P4165" s="6">
        <v>35.75</v>
      </c>
      <c r="Q4165" s="18">
        <v>39685</v>
      </c>
      <c r="R4165" s="6">
        <v>34.25</v>
      </c>
      <c r="S4165" s="18">
        <v>39708</v>
      </c>
      <c r="T4165" s="6">
        <v>32.75</v>
      </c>
    </row>
    <row r="4166" spans="1:20" x14ac:dyDescent="0.2">
      <c r="A4166" s="18">
        <v>39706</v>
      </c>
      <c r="B4166" s="25">
        <v>31</v>
      </c>
      <c r="C4166" s="18">
        <v>39707</v>
      </c>
      <c r="D4166" s="25">
        <v>29.5</v>
      </c>
      <c r="E4166" s="18">
        <v>39707</v>
      </c>
      <c r="F4166" s="25">
        <v>30</v>
      </c>
      <c r="G4166" s="18">
        <v>39706</v>
      </c>
      <c r="H4166" s="25">
        <v>34.5</v>
      </c>
      <c r="I4166" s="18">
        <v>39707</v>
      </c>
      <c r="J4166" s="25">
        <v>32.75</v>
      </c>
      <c r="K4166" s="18">
        <v>39707</v>
      </c>
      <c r="L4166" s="25">
        <v>32.75</v>
      </c>
      <c r="O4166" s="18">
        <v>39696</v>
      </c>
      <c r="P4166" s="6">
        <v>35.75</v>
      </c>
      <c r="Q4166" s="18">
        <v>39682</v>
      </c>
      <c r="R4166" s="6">
        <v>34.25</v>
      </c>
      <c r="S4166" s="18">
        <v>39707</v>
      </c>
      <c r="T4166" s="6">
        <v>32.75</v>
      </c>
    </row>
    <row r="4167" spans="1:20" x14ac:dyDescent="0.2">
      <c r="A4167" s="18">
        <v>39703</v>
      </c>
      <c r="B4167" s="25">
        <v>31.25</v>
      </c>
      <c r="C4167" s="18">
        <v>39706</v>
      </c>
      <c r="D4167" s="25">
        <v>30.5</v>
      </c>
      <c r="E4167" s="18">
        <v>39706</v>
      </c>
      <c r="F4167" s="25">
        <v>31</v>
      </c>
      <c r="G4167" s="18">
        <v>39703</v>
      </c>
      <c r="H4167" s="25">
        <v>34.5</v>
      </c>
      <c r="I4167" s="18">
        <v>39706</v>
      </c>
      <c r="J4167" s="25">
        <v>32.75</v>
      </c>
      <c r="K4167" s="18">
        <v>39706</v>
      </c>
      <c r="L4167" s="25">
        <v>35.380000000000003</v>
      </c>
      <c r="O4167" s="18">
        <v>39695</v>
      </c>
      <c r="P4167" s="6">
        <v>35.75</v>
      </c>
      <c r="Q4167" s="18">
        <v>39681</v>
      </c>
      <c r="R4167" s="6">
        <v>34.25</v>
      </c>
      <c r="S4167" s="18">
        <v>39706</v>
      </c>
      <c r="T4167" s="6">
        <v>34.130000000000003</v>
      </c>
    </row>
    <row r="4168" spans="1:20" x14ac:dyDescent="0.2">
      <c r="A4168" s="18">
        <v>39702</v>
      </c>
      <c r="B4168" s="25">
        <v>31.25</v>
      </c>
      <c r="C4168" s="18">
        <v>39703</v>
      </c>
      <c r="D4168" s="25">
        <v>31.25</v>
      </c>
      <c r="E4168" s="18">
        <v>39703</v>
      </c>
      <c r="F4168" s="25">
        <v>31</v>
      </c>
      <c r="G4168" s="18">
        <v>39702</v>
      </c>
      <c r="H4168" s="25">
        <v>34.5</v>
      </c>
      <c r="I4168" s="18">
        <v>39703</v>
      </c>
      <c r="J4168" s="25">
        <v>32.75</v>
      </c>
      <c r="K4168" s="18">
        <v>39703</v>
      </c>
      <c r="L4168" s="25">
        <v>35.380000000000003</v>
      </c>
      <c r="O4168" s="18">
        <v>39694</v>
      </c>
      <c r="P4168" s="6">
        <v>35.75</v>
      </c>
      <c r="Q4168" s="18">
        <v>39680</v>
      </c>
      <c r="R4168" s="6">
        <v>34.25</v>
      </c>
      <c r="S4168" s="18">
        <v>39703</v>
      </c>
      <c r="T4168" s="6">
        <v>34.130000000000003</v>
      </c>
    </row>
    <row r="4169" spans="1:20" x14ac:dyDescent="0.2">
      <c r="A4169" s="18">
        <v>39701</v>
      </c>
      <c r="B4169" s="25">
        <v>31.75</v>
      </c>
      <c r="C4169" s="18">
        <v>39702</v>
      </c>
      <c r="D4169" s="25">
        <v>31.25</v>
      </c>
      <c r="E4169" s="18">
        <v>39702</v>
      </c>
      <c r="F4169" s="25">
        <v>31</v>
      </c>
      <c r="G4169" s="18">
        <v>39701</v>
      </c>
      <c r="H4169" s="25">
        <v>34.5</v>
      </c>
      <c r="I4169" s="18">
        <v>39702</v>
      </c>
      <c r="J4169" s="25">
        <v>32.75</v>
      </c>
      <c r="K4169" s="18">
        <v>39702</v>
      </c>
      <c r="L4169" s="25">
        <v>35.380000000000003</v>
      </c>
      <c r="O4169" s="18">
        <v>39693</v>
      </c>
      <c r="P4169" s="6">
        <v>36</v>
      </c>
      <c r="Q4169" s="18">
        <v>39679</v>
      </c>
      <c r="R4169" s="6">
        <v>34.25</v>
      </c>
      <c r="S4169" s="18">
        <v>39702</v>
      </c>
      <c r="T4169" s="6">
        <v>34.130000000000003</v>
      </c>
    </row>
    <row r="4170" spans="1:20" x14ac:dyDescent="0.2">
      <c r="A4170" s="18">
        <v>39700</v>
      </c>
      <c r="B4170" s="25">
        <v>32</v>
      </c>
      <c r="C4170" s="18">
        <v>39701</v>
      </c>
      <c r="D4170" s="25">
        <v>31.5</v>
      </c>
      <c r="E4170" s="18">
        <v>39701</v>
      </c>
      <c r="F4170" s="25">
        <v>31</v>
      </c>
      <c r="G4170" s="18">
        <v>39700</v>
      </c>
      <c r="H4170" s="25">
        <v>35.5</v>
      </c>
      <c r="I4170" s="18">
        <v>39701</v>
      </c>
      <c r="J4170" s="25">
        <v>32.75</v>
      </c>
      <c r="K4170" s="18">
        <v>39701</v>
      </c>
      <c r="L4170" s="25">
        <v>35.380000000000003</v>
      </c>
      <c r="O4170" s="18">
        <v>39689</v>
      </c>
      <c r="P4170" s="6">
        <v>36</v>
      </c>
      <c r="Q4170" s="18">
        <v>39678</v>
      </c>
      <c r="R4170" s="6">
        <v>35.5</v>
      </c>
      <c r="S4170" s="18">
        <v>39701</v>
      </c>
      <c r="T4170" s="6">
        <v>34.130000000000003</v>
      </c>
    </row>
    <row r="4171" spans="1:20" x14ac:dyDescent="0.2">
      <c r="A4171" s="18">
        <v>39699</v>
      </c>
      <c r="B4171" s="25">
        <v>32</v>
      </c>
      <c r="C4171" s="18">
        <v>39700</v>
      </c>
      <c r="D4171" s="25">
        <v>31.5</v>
      </c>
      <c r="E4171" s="18">
        <v>39700</v>
      </c>
      <c r="F4171" s="25">
        <v>31</v>
      </c>
      <c r="G4171" s="18">
        <v>39699</v>
      </c>
      <c r="H4171" s="25">
        <v>36.5</v>
      </c>
      <c r="I4171" s="18">
        <v>39700</v>
      </c>
      <c r="J4171" s="25">
        <v>32.75</v>
      </c>
      <c r="K4171" s="18">
        <v>39700</v>
      </c>
      <c r="L4171" s="25">
        <v>35.25</v>
      </c>
      <c r="O4171" s="18">
        <v>39688</v>
      </c>
      <c r="P4171" s="6">
        <v>36</v>
      </c>
      <c r="Q4171" s="18">
        <v>39675</v>
      </c>
      <c r="R4171" s="6">
        <v>35.5</v>
      </c>
      <c r="S4171" s="18">
        <v>39700</v>
      </c>
      <c r="T4171" s="6">
        <v>34.5</v>
      </c>
    </row>
    <row r="4172" spans="1:20" x14ac:dyDescent="0.2">
      <c r="A4172" s="18">
        <v>39696</v>
      </c>
      <c r="B4172" s="25">
        <v>32.25</v>
      </c>
      <c r="C4172" s="18">
        <v>39699</v>
      </c>
      <c r="D4172" s="25">
        <v>32</v>
      </c>
      <c r="E4172" s="18">
        <v>39699</v>
      </c>
      <c r="F4172" s="25">
        <v>31</v>
      </c>
      <c r="G4172" s="18">
        <v>39696</v>
      </c>
      <c r="H4172" s="25">
        <v>36.5</v>
      </c>
      <c r="I4172" s="18">
        <v>39699</v>
      </c>
      <c r="J4172" s="25">
        <v>32.75</v>
      </c>
      <c r="K4172" s="18">
        <v>39699</v>
      </c>
      <c r="L4172" s="25">
        <v>36</v>
      </c>
      <c r="O4172" s="18">
        <v>39687</v>
      </c>
      <c r="P4172" s="6">
        <v>36</v>
      </c>
      <c r="Q4172" s="18">
        <v>39674</v>
      </c>
      <c r="R4172" s="6">
        <v>35.5</v>
      </c>
      <c r="S4172" s="18">
        <v>39699</v>
      </c>
      <c r="T4172" s="6">
        <v>35</v>
      </c>
    </row>
    <row r="4173" spans="1:20" x14ac:dyDescent="0.2">
      <c r="A4173" s="18">
        <v>39695</v>
      </c>
      <c r="B4173" s="25">
        <v>32.25</v>
      </c>
      <c r="C4173" s="18">
        <v>39696</v>
      </c>
      <c r="D4173" s="25">
        <v>32.25</v>
      </c>
      <c r="E4173" s="18">
        <v>39696</v>
      </c>
      <c r="F4173" s="25">
        <v>31</v>
      </c>
      <c r="G4173" s="18">
        <v>39695</v>
      </c>
      <c r="H4173" s="25">
        <v>36.5</v>
      </c>
      <c r="I4173" s="18">
        <v>39696</v>
      </c>
      <c r="J4173" s="25">
        <v>32.75</v>
      </c>
      <c r="K4173" s="18">
        <v>39696</v>
      </c>
      <c r="L4173" s="25">
        <v>36</v>
      </c>
      <c r="O4173" s="18">
        <v>39686</v>
      </c>
      <c r="P4173" s="6">
        <v>36.5</v>
      </c>
      <c r="Q4173" s="18">
        <v>39673</v>
      </c>
      <c r="R4173" s="6">
        <v>35.5</v>
      </c>
      <c r="S4173" s="18">
        <v>39696</v>
      </c>
      <c r="T4173" s="6">
        <v>35</v>
      </c>
    </row>
    <row r="4174" spans="1:20" x14ac:dyDescent="0.2">
      <c r="A4174" s="18">
        <v>39694</v>
      </c>
      <c r="B4174" s="25">
        <v>32.25</v>
      </c>
      <c r="C4174" s="18">
        <v>39695</v>
      </c>
      <c r="D4174" s="25">
        <v>32.25</v>
      </c>
      <c r="E4174" s="18">
        <v>39695</v>
      </c>
      <c r="F4174" s="25">
        <v>31</v>
      </c>
      <c r="G4174" s="18">
        <v>39694</v>
      </c>
      <c r="H4174" s="25">
        <v>36.5</v>
      </c>
      <c r="I4174" s="18">
        <v>39695</v>
      </c>
      <c r="J4174" s="25">
        <v>34.130000000000003</v>
      </c>
      <c r="K4174" s="18">
        <v>39695</v>
      </c>
      <c r="L4174" s="25">
        <v>36</v>
      </c>
      <c r="O4174" s="18">
        <v>39685</v>
      </c>
      <c r="P4174" s="6">
        <v>36.5</v>
      </c>
      <c r="Q4174" s="18">
        <v>39672</v>
      </c>
      <c r="R4174" s="6">
        <v>36</v>
      </c>
      <c r="S4174" s="18">
        <v>39695</v>
      </c>
      <c r="T4174" s="6">
        <v>35</v>
      </c>
    </row>
    <row r="4175" spans="1:20" x14ac:dyDescent="0.2">
      <c r="A4175" s="18">
        <v>39693</v>
      </c>
      <c r="B4175" s="25">
        <v>32.25</v>
      </c>
      <c r="C4175" s="18">
        <v>39694</v>
      </c>
      <c r="D4175" s="25">
        <v>32.5</v>
      </c>
      <c r="E4175" s="18">
        <v>39694</v>
      </c>
      <c r="F4175" s="25">
        <v>32.25</v>
      </c>
      <c r="G4175" s="18">
        <v>39693</v>
      </c>
      <c r="H4175" s="25">
        <v>37</v>
      </c>
      <c r="I4175" s="18">
        <v>39694</v>
      </c>
      <c r="J4175" s="25">
        <v>34.130000000000003</v>
      </c>
      <c r="K4175" s="18">
        <v>39694</v>
      </c>
      <c r="L4175" s="25">
        <v>37.25</v>
      </c>
      <c r="O4175" s="18">
        <v>39682</v>
      </c>
      <c r="P4175" s="6">
        <v>36.5</v>
      </c>
      <c r="Q4175" s="18">
        <v>39671</v>
      </c>
      <c r="R4175" s="6">
        <v>36.5</v>
      </c>
      <c r="S4175" s="18">
        <v>39694</v>
      </c>
      <c r="T4175" s="6">
        <v>35</v>
      </c>
    </row>
    <row r="4176" spans="1:20" x14ac:dyDescent="0.2">
      <c r="A4176" s="18">
        <v>39689</v>
      </c>
      <c r="B4176" s="25">
        <v>32.25</v>
      </c>
      <c r="C4176" s="18">
        <v>39693</v>
      </c>
      <c r="D4176" s="25">
        <v>32.25</v>
      </c>
      <c r="E4176" s="18">
        <v>39693</v>
      </c>
      <c r="F4176" s="25">
        <v>32.25</v>
      </c>
      <c r="G4176" s="18">
        <v>39689</v>
      </c>
      <c r="H4176" s="25">
        <v>37</v>
      </c>
      <c r="I4176" s="18">
        <v>39693</v>
      </c>
      <c r="J4176" s="25">
        <v>34.75</v>
      </c>
      <c r="K4176" s="18">
        <v>39693</v>
      </c>
      <c r="L4176" s="25">
        <v>37.25</v>
      </c>
      <c r="O4176" s="18">
        <v>39681</v>
      </c>
      <c r="P4176" s="6">
        <v>36.5</v>
      </c>
      <c r="Q4176" s="18">
        <v>39668</v>
      </c>
      <c r="R4176" s="6">
        <v>36.5</v>
      </c>
      <c r="S4176" s="18">
        <v>39693</v>
      </c>
      <c r="T4176" s="6">
        <v>35</v>
      </c>
    </row>
    <row r="4177" spans="1:20" x14ac:dyDescent="0.2">
      <c r="A4177" s="18">
        <v>39688</v>
      </c>
      <c r="B4177" s="25">
        <v>32.25</v>
      </c>
      <c r="C4177" s="18">
        <v>39689</v>
      </c>
      <c r="D4177" s="25">
        <v>32</v>
      </c>
      <c r="E4177" s="18">
        <v>39689</v>
      </c>
      <c r="F4177" s="25">
        <v>32.25</v>
      </c>
      <c r="G4177" s="18">
        <v>39688</v>
      </c>
      <c r="H4177" s="25">
        <v>37</v>
      </c>
      <c r="I4177" s="18">
        <v>39689</v>
      </c>
      <c r="J4177" s="25">
        <v>34.75</v>
      </c>
      <c r="K4177" s="18">
        <v>39689</v>
      </c>
      <c r="L4177" s="25">
        <v>37.25</v>
      </c>
      <c r="O4177" s="18">
        <v>39680</v>
      </c>
      <c r="P4177" s="6">
        <v>36.5</v>
      </c>
      <c r="Q4177" s="18">
        <v>39667</v>
      </c>
      <c r="R4177" s="6">
        <v>36.5</v>
      </c>
      <c r="S4177" s="18">
        <v>39689</v>
      </c>
      <c r="T4177" s="6">
        <v>35</v>
      </c>
    </row>
    <row r="4178" spans="1:20" x14ac:dyDescent="0.2">
      <c r="A4178" s="18">
        <v>39687</v>
      </c>
      <c r="B4178" s="25">
        <v>32.25</v>
      </c>
      <c r="C4178" s="18">
        <v>39688</v>
      </c>
      <c r="D4178" s="25">
        <v>32</v>
      </c>
      <c r="E4178" s="18">
        <v>39688</v>
      </c>
      <c r="F4178" s="25">
        <v>32.25</v>
      </c>
      <c r="G4178" s="18">
        <v>39687</v>
      </c>
      <c r="H4178" s="25">
        <v>37</v>
      </c>
      <c r="I4178" s="18">
        <v>39688</v>
      </c>
      <c r="J4178" s="25">
        <v>34.75</v>
      </c>
      <c r="K4178" s="18">
        <v>39688</v>
      </c>
      <c r="L4178" s="25">
        <v>37.25</v>
      </c>
      <c r="O4178" s="18">
        <v>39679</v>
      </c>
      <c r="P4178" s="6">
        <v>36.5</v>
      </c>
      <c r="Q4178" s="18">
        <v>39666</v>
      </c>
      <c r="R4178" s="6">
        <v>36.5</v>
      </c>
      <c r="S4178" s="18">
        <v>39688</v>
      </c>
      <c r="T4178" s="6">
        <v>35</v>
      </c>
    </row>
    <row r="4179" spans="1:20" x14ac:dyDescent="0.2">
      <c r="A4179" s="18">
        <v>39686</v>
      </c>
      <c r="B4179" s="25">
        <v>32.25</v>
      </c>
      <c r="C4179" s="18">
        <v>39687</v>
      </c>
      <c r="D4179" s="25">
        <v>32.5</v>
      </c>
      <c r="E4179" s="18">
        <v>39687</v>
      </c>
      <c r="F4179" s="25">
        <v>32.5</v>
      </c>
      <c r="G4179" s="18">
        <v>39686</v>
      </c>
      <c r="H4179" s="25">
        <v>37</v>
      </c>
      <c r="I4179" s="18">
        <v>39687</v>
      </c>
      <c r="J4179" s="25">
        <v>34.75</v>
      </c>
      <c r="K4179" s="18">
        <v>39687</v>
      </c>
      <c r="L4179" s="25">
        <v>37.25</v>
      </c>
      <c r="O4179" s="18">
        <v>39678</v>
      </c>
      <c r="P4179" s="6">
        <v>37.25</v>
      </c>
      <c r="Q4179" s="18">
        <v>39665</v>
      </c>
      <c r="R4179" s="6">
        <v>36.5</v>
      </c>
      <c r="S4179" s="18">
        <v>39687</v>
      </c>
      <c r="T4179" s="6">
        <v>35</v>
      </c>
    </row>
    <row r="4180" spans="1:20" x14ac:dyDescent="0.2">
      <c r="A4180" s="18">
        <v>39685</v>
      </c>
      <c r="B4180" s="25">
        <v>32</v>
      </c>
      <c r="C4180" s="18">
        <v>39686</v>
      </c>
      <c r="D4180" s="25">
        <v>32.5</v>
      </c>
      <c r="E4180" s="18">
        <v>39686</v>
      </c>
      <c r="F4180" s="25">
        <v>33.630000000000003</v>
      </c>
      <c r="G4180" s="18">
        <v>39685</v>
      </c>
      <c r="H4180" s="25">
        <v>37</v>
      </c>
      <c r="I4180" s="18">
        <v>39686</v>
      </c>
      <c r="J4180" s="25">
        <v>35.25</v>
      </c>
      <c r="K4180" s="18">
        <v>39686</v>
      </c>
      <c r="L4180" s="25">
        <v>37.25</v>
      </c>
      <c r="O4180" s="18">
        <v>39675</v>
      </c>
      <c r="P4180" s="6">
        <v>37.25</v>
      </c>
      <c r="Q4180" s="18">
        <v>39664</v>
      </c>
      <c r="R4180" s="6">
        <v>36.5</v>
      </c>
      <c r="S4180" s="18">
        <v>39686</v>
      </c>
      <c r="T4180" s="6">
        <v>35</v>
      </c>
    </row>
    <row r="4181" spans="1:20" x14ac:dyDescent="0.2">
      <c r="A4181" s="18">
        <v>39682</v>
      </c>
      <c r="B4181" s="25">
        <v>32.25</v>
      </c>
      <c r="C4181" s="18">
        <v>39685</v>
      </c>
      <c r="D4181" s="25">
        <v>32.5</v>
      </c>
      <c r="E4181" s="18">
        <v>39685</v>
      </c>
      <c r="F4181" s="25">
        <v>34.130000000000003</v>
      </c>
      <c r="G4181" s="18">
        <v>39682</v>
      </c>
      <c r="H4181" s="25">
        <v>37</v>
      </c>
      <c r="I4181" s="18">
        <v>39685</v>
      </c>
      <c r="J4181" s="25">
        <v>35.25</v>
      </c>
      <c r="K4181" s="18">
        <v>39685</v>
      </c>
      <c r="L4181" s="25">
        <v>37.25</v>
      </c>
      <c r="O4181" s="18">
        <v>39674</v>
      </c>
      <c r="P4181" s="6">
        <v>37.25</v>
      </c>
      <c r="Q4181" s="18">
        <v>39661</v>
      </c>
      <c r="R4181" s="6">
        <v>36.5</v>
      </c>
      <c r="S4181" s="18">
        <v>39685</v>
      </c>
      <c r="T4181" s="6">
        <v>35</v>
      </c>
    </row>
    <row r="4182" spans="1:20" x14ac:dyDescent="0.2">
      <c r="A4182" s="18">
        <v>39681</v>
      </c>
      <c r="B4182" s="25">
        <v>32.75</v>
      </c>
      <c r="C4182" s="18">
        <v>39682</v>
      </c>
      <c r="D4182" s="25">
        <v>32.880000000000003</v>
      </c>
      <c r="E4182" s="18">
        <v>39682</v>
      </c>
      <c r="F4182" s="25">
        <v>34.130000000000003</v>
      </c>
      <c r="G4182" s="18">
        <v>39681</v>
      </c>
      <c r="H4182" s="25">
        <v>37</v>
      </c>
      <c r="I4182" s="18">
        <v>39682</v>
      </c>
      <c r="J4182" s="25">
        <v>35.25</v>
      </c>
      <c r="K4182" s="18">
        <v>39682</v>
      </c>
      <c r="L4182" s="25">
        <v>37.25</v>
      </c>
      <c r="O4182" s="18">
        <v>39673</v>
      </c>
      <c r="P4182" s="6">
        <v>37.25</v>
      </c>
      <c r="Q4182" s="18">
        <v>39660</v>
      </c>
      <c r="R4182" s="6">
        <v>36.5</v>
      </c>
      <c r="S4182" s="18">
        <v>39682</v>
      </c>
      <c r="T4182" s="6">
        <v>35</v>
      </c>
    </row>
    <row r="4183" spans="1:20" x14ac:dyDescent="0.2">
      <c r="A4183" s="18">
        <v>39680</v>
      </c>
      <c r="B4183" s="25">
        <v>32.5</v>
      </c>
      <c r="C4183" s="18">
        <v>39681</v>
      </c>
      <c r="D4183" s="25">
        <v>32.880000000000003</v>
      </c>
      <c r="E4183" s="18">
        <v>39681</v>
      </c>
      <c r="F4183" s="25">
        <v>34.130000000000003</v>
      </c>
      <c r="G4183" s="18">
        <v>39680</v>
      </c>
      <c r="H4183" s="25">
        <v>37</v>
      </c>
      <c r="I4183" s="18">
        <v>39681</v>
      </c>
      <c r="J4183" s="25">
        <v>35.25</v>
      </c>
      <c r="K4183" s="18">
        <v>39681</v>
      </c>
      <c r="L4183" s="25">
        <v>37.25</v>
      </c>
      <c r="O4183" s="18">
        <v>39672</v>
      </c>
      <c r="P4183" s="6">
        <v>37.5</v>
      </c>
      <c r="Q4183" s="18">
        <v>39659</v>
      </c>
      <c r="R4183" s="6">
        <v>36.5</v>
      </c>
      <c r="S4183" s="18">
        <v>39681</v>
      </c>
      <c r="T4183" s="6">
        <v>35</v>
      </c>
    </row>
    <row r="4184" spans="1:20" x14ac:dyDescent="0.2">
      <c r="A4184" s="18">
        <v>39679</v>
      </c>
      <c r="B4184" s="25">
        <v>32.5</v>
      </c>
      <c r="C4184" s="18">
        <v>39680</v>
      </c>
      <c r="D4184" s="25">
        <v>32.880000000000003</v>
      </c>
      <c r="E4184" s="18">
        <v>39680</v>
      </c>
      <c r="F4184" s="25">
        <v>34.130000000000003</v>
      </c>
      <c r="G4184" s="18">
        <v>39679</v>
      </c>
      <c r="H4184" s="25">
        <v>37</v>
      </c>
      <c r="I4184" s="18">
        <v>39680</v>
      </c>
      <c r="J4184" s="25">
        <v>35.25</v>
      </c>
      <c r="K4184" s="18">
        <v>39680</v>
      </c>
      <c r="L4184" s="25">
        <v>37.25</v>
      </c>
      <c r="O4184" s="18">
        <v>39671</v>
      </c>
      <c r="P4184" s="6">
        <v>37.5</v>
      </c>
      <c r="Q4184" s="18">
        <v>39658</v>
      </c>
      <c r="R4184" s="6">
        <v>36.5</v>
      </c>
      <c r="S4184" s="18">
        <v>39680</v>
      </c>
      <c r="T4184" s="6">
        <v>35</v>
      </c>
    </row>
    <row r="4185" spans="1:20" x14ac:dyDescent="0.2">
      <c r="A4185" s="18">
        <v>39678</v>
      </c>
      <c r="B4185" s="25">
        <v>33</v>
      </c>
      <c r="C4185" s="18">
        <v>39679</v>
      </c>
      <c r="D4185" s="25">
        <v>33.380000000000003</v>
      </c>
      <c r="E4185" s="18">
        <v>39679</v>
      </c>
      <c r="F4185" s="25">
        <v>34.130000000000003</v>
      </c>
      <c r="G4185" s="18">
        <v>39678</v>
      </c>
      <c r="H4185" s="25">
        <v>37</v>
      </c>
      <c r="I4185" s="18">
        <v>39679</v>
      </c>
      <c r="J4185" s="25">
        <v>35.25</v>
      </c>
      <c r="K4185" s="18">
        <v>39679</v>
      </c>
      <c r="L4185" s="25">
        <v>37.25</v>
      </c>
      <c r="O4185" s="18">
        <v>39668</v>
      </c>
      <c r="P4185" s="6">
        <v>37.5</v>
      </c>
      <c r="Q4185" s="18">
        <v>39657</v>
      </c>
      <c r="R4185" s="6">
        <v>36.5</v>
      </c>
      <c r="S4185" s="18">
        <v>39679</v>
      </c>
      <c r="T4185" s="6">
        <v>36.5</v>
      </c>
    </row>
    <row r="4186" spans="1:20" x14ac:dyDescent="0.2">
      <c r="A4186" s="18">
        <v>39675</v>
      </c>
      <c r="B4186" s="25">
        <v>33</v>
      </c>
      <c r="C4186" s="18">
        <v>39678</v>
      </c>
      <c r="D4186" s="25">
        <v>33.75</v>
      </c>
      <c r="E4186" s="18">
        <v>39678</v>
      </c>
      <c r="F4186" s="25">
        <v>34.130000000000003</v>
      </c>
      <c r="G4186" s="18">
        <v>39675</v>
      </c>
      <c r="H4186" s="25">
        <v>37</v>
      </c>
      <c r="I4186" s="18">
        <v>39678</v>
      </c>
      <c r="J4186" s="25">
        <v>35.25</v>
      </c>
      <c r="K4186" s="18">
        <v>39678</v>
      </c>
      <c r="L4186" s="25">
        <v>37.75</v>
      </c>
      <c r="O4186" s="18">
        <v>39667</v>
      </c>
      <c r="P4186" s="6">
        <v>37.5</v>
      </c>
      <c r="Q4186" s="18">
        <v>39654</v>
      </c>
      <c r="R4186" s="6">
        <v>36.5</v>
      </c>
      <c r="S4186" s="18">
        <v>39678</v>
      </c>
      <c r="T4186" s="6">
        <v>37</v>
      </c>
    </row>
    <row r="4187" spans="1:20" x14ac:dyDescent="0.2">
      <c r="A4187" s="18">
        <v>39674</v>
      </c>
      <c r="B4187" s="25">
        <v>33</v>
      </c>
      <c r="C4187" s="18">
        <v>39675</v>
      </c>
      <c r="D4187" s="25">
        <v>33.75</v>
      </c>
      <c r="E4187" s="18">
        <v>39675</v>
      </c>
      <c r="F4187" s="25">
        <v>34.130000000000003</v>
      </c>
      <c r="G4187" s="18">
        <v>39674</v>
      </c>
      <c r="H4187" s="25">
        <v>37</v>
      </c>
      <c r="I4187" s="18">
        <v>39675</v>
      </c>
      <c r="J4187" s="25">
        <v>35.25</v>
      </c>
      <c r="K4187" s="18">
        <v>39675</v>
      </c>
      <c r="L4187" s="25">
        <v>37.75</v>
      </c>
      <c r="O4187" s="18">
        <v>39666</v>
      </c>
      <c r="P4187" s="6">
        <v>40</v>
      </c>
      <c r="Q4187" s="18">
        <v>39653</v>
      </c>
      <c r="R4187" s="6">
        <v>36.5</v>
      </c>
      <c r="S4187" s="18">
        <v>39675</v>
      </c>
      <c r="T4187" s="6">
        <v>37</v>
      </c>
    </row>
    <row r="4188" spans="1:20" x14ac:dyDescent="0.2">
      <c r="A4188" s="18">
        <v>39673</v>
      </c>
      <c r="B4188" s="25">
        <v>33</v>
      </c>
      <c r="C4188" s="18">
        <v>39674</v>
      </c>
      <c r="D4188" s="25">
        <v>33.75</v>
      </c>
      <c r="E4188" s="18">
        <v>39674</v>
      </c>
      <c r="F4188" s="25">
        <v>34.130000000000003</v>
      </c>
      <c r="G4188" s="18">
        <v>39673</v>
      </c>
      <c r="H4188" s="25">
        <v>37</v>
      </c>
      <c r="I4188" s="18">
        <v>39674</v>
      </c>
      <c r="J4188" s="25">
        <v>35.75</v>
      </c>
      <c r="K4188" s="18">
        <v>39674</v>
      </c>
      <c r="L4188" s="25">
        <v>38.25</v>
      </c>
      <c r="O4188" s="18">
        <v>39665</v>
      </c>
      <c r="P4188" s="6">
        <v>40</v>
      </c>
      <c r="Q4188" s="18">
        <v>39652</v>
      </c>
      <c r="R4188" s="6">
        <v>36.5</v>
      </c>
      <c r="S4188" s="18">
        <v>39674</v>
      </c>
      <c r="T4188" s="6">
        <v>37</v>
      </c>
    </row>
    <row r="4189" spans="1:20" x14ac:dyDescent="0.2">
      <c r="A4189" s="18">
        <v>39672</v>
      </c>
      <c r="B4189" s="25">
        <v>33</v>
      </c>
      <c r="C4189" s="18">
        <v>39673</v>
      </c>
      <c r="D4189" s="25">
        <v>34</v>
      </c>
      <c r="E4189" s="18">
        <v>39673</v>
      </c>
      <c r="F4189" s="25">
        <v>35.130000000000003</v>
      </c>
      <c r="G4189" s="18">
        <v>39672</v>
      </c>
      <c r="H4189" s="25">
        <v>38</v>
      </c>
      <c r="I4189" s="18">
        <v>39673</v>
      </c>
      <c r="J4189" s="25">
        <v>35.75</v>
      </c>
      <c r="K4189" s="18">
        <v>39673</v>
      </c>
      <c r="L4189" s="25">
        <v>38.25</v>
      </c>
      <c r="O4189" s="18">
        <v>39664</v>
      </c>
      <c r="P4189" s="6">
        <v>40</v>
      </c>
      <c r="Q4189" s="18">
        <v>39651</v>
      </c>
      <c r="R4189" s="6">
        <v>36.5</v>
      </c>
      <c r="S4189" s="18">
        <v>39673</v>
      </c>
      <c r="T4189" s="6">
        <v>37</v>
      </c>
    </row>
    <row r="4190" spans="1:20" x14ac:dyDescent="0.2">
      <c r="A4190" s="18">
        <v>39671</v>
      </c>
      <c r="B4190" s="25">
        <v>33</v>
      </c>
      <c r="C4190" s="18">
        <v>39672</v>
      </c>
      <c r="D4190" s="25">
        <v>34</v>
      </c>
      <c r="E4190" s="18">
        <v>39672</v>
      </c>
      <c r="F4190" s="25">
        <v>35.130000000000003</v>
      </c>
      <c r="G4190" s="18">
        <v>39671</v>
      </c>
      <c r="H4190" s="25">
        <v>38</v>
      </c>
      <c r="I4190" s="18">
        <v>39672</v>
      </c>
      <c r="J4190" s="25">
        <v>35.75</v>
      </c>
      <c r="K4190" s="18">
        <v>39672</v>
      </c>
      <c r="L4190" s="25">
        <v>38.25</v>
      </c>
      <c r="O4190" s="18">
        <v>39661</v>
      </c>
      <c r="P4190" s="6">
        <v>40</v>
      </c>
      <c r="Q4190" s="18">
        <v>39650</v>
      </c>
      <c r="R4190" s="6">
        <v>36.5</v>
      </c>
      <c r="S4190" s="18">
        <v>39672</v>
      </c>
      <c r="T4190" s="6">
        <v>37</v>
      </c>
    </row>
    <row r="4191" spans="1:20" x14ac:dyDescent="0.2">
      <c r="A4191" s="18">
        <v>39668</v>
      </c>
      <c r="B4191" s="25">
        <v>34</v>
      </c>
      <c r="C4191" s="18">
        <v>39671</v>
      </c>
      <c r="D4191" s="25">
        <v>34</v>
      </c>
      <c r="E4191" s="18">
        <v>39671</v>
      </c>
      <c r="F4191" s="25">
        <v>36</v>
      </c>
      <c r="G4191" s="18">
        <v>39668</v>
      </c>
      <c r="H4191" s="25">
        <v>38</v>
      </c>
      <c r="I4191" s="18">
        <v>39671</v>
      </c>
      <c r="J4191" s="25">
        <v>36.75</v>
      </c>
      <c r="K4191" s="18">
        <v>39671</v>
      </c>
      <c r="L4191" s="25">
        <v>39.75</v>
      </c>
      <c r="O4191" s="18">
        <v>39660</v>
      </c>
      <c r="P4191" s="6">
        <v>40</v>
      </c>
      <c r="Q4191" s="18">
        <v>39647</v>
      </c>
      <c r="R4191" s="6">
        <v>36.5</v>
      </c>
      <c r="S4191" s="18">
        <v>39671</v>
      </c>
      <c r="T4191" s="6">
        <v>37</v>
      </c>
    </row>
    <row r="4192" spans="1:20" x14ac:dyDescent="0.2">
      <c r="A4192" s="18">
        <v>39667</v>
      </c>
      <c r="B4192" s="25">
        <v>34</v>
      </c>
      <c r="C4192" s="18">
        <v>39668</v>
      </c>
      <c r="D4192" s="25">
        <v>34.5</v>
      </c>
      <c r="E4192" s="18">
        <v>39668</v>
      </c>
      <c r="F4192" s="25">
        <v>36</v>
      </c>
      <c r="G4192" s="18">
        <v>39667</v>
      </c>
      <c r="H4192" s="25">
        <v>38</v>
      </c>
      <c r="I4192" s="18">
        <v>39668</v>
      </c>
      <c r="J4192" s="25">
        <v>36.75</v>
      </c>
      <c r="K4192" s="18">
        <v>39668</v>
      </c>
      <c r="L4192" s="25">
        <v>39.75</v>
      </c>
      <c r="O4192" s="18">
        <v>39659</v>
      </c>
      <c r="P4192" s="6">
        <v>40</v>
      </c>
      <c r="Q4192" s="18">
        <v>39646</v>
      </c>
      <c r="R4192" s="6">
        <v>36.5</v>
      </c>
      <c r="S4192" s="18">
        <v>39668</v>
      </c>
      <c r="T4192" s="6">
        <v>37</v>
      </c>
    </row>
    <row r="4193" spans="1:20" x14ac:dyDescent="0.2">
      <c r="A4193" s="18">
        <v>39666</v>
      </c>
      <c r="B4193" s="25">
        <v>34</v>
      </c>
      <c r="C4193" s="18">
        <v>39667</v>
      </c>
      <c r="D4193" s="25">
        <v>34.5</v>
      </c>
      <c r="E4193" s="18">
        <v>39667</v>
      </c>
      <c r="F4193" s="25">
        <v>36</v>
      </c>
      <c r="G4193" s="18">
        <v>39666</v>
      </c>
      <c r="H4193" s="25">
        <v>39.5</v>
      </c>
      <c r="I4193" s="18">
        <v>39667</v>
      </c>
      <c r="J4193" s="25">
        <v>36.75</v>
      </c>
      <c r="K4193" s="18">
        <v>39667</v>
      </c>
      <c r="L4193" s="25">
        <v>39.75</v>
      </c>
      <c r="O4193" s="18">
        <v>39658</v>
      </c>
      <c r="P4193" s="6">
        <v>39.5</v>
      </c>
      <c r="Q4193" s="18">
        <v>39645</v>
      </c>
      <c r="R4193" s="6">
        <v>36.5</v>
      </c>
      <c r="S4193" s="18">
        <v>39667</v>
      </c>
      <c r="T4193" s="6">
        <v>37</v>
      </c>
    </row>
    <row r="4194" spans="1:20" x14ac:dyDescent="0.2">
      <c r="A4194" s="18">
        <v>39665</v>
      </c>
      <c r="B4194" s="25">
        <v>34</v>
      </c>
      <c r="C4194" s="18">
        <v>39666</v>
      </c>
      <c r="D4194" s="25">
        <v>36</v>
      </c>
      <c r="E4194" s="18">
        <v>39666</v>
      </c>
      <c r="F4194" s="25">
        <v>36</v>
      </c>
      <c r="G4194" s="18">
        <v>39665</v>
      </c>
      <c r="H4194" s="25">
        <v>39.5</v>
      </c>
      <c r="I4194" s="18">
        <v>39666</v>
      </c>
      <c r="J4194" s="25">
        <v>36.75</v>
      </c>
      <c r="K4194" s="18">
        <v>39666</v>
      </c>
      <c r="L4194" s="25">
        <v>40.5</v>
      </c>
      <c r="O4194" s="18">
        <v>39657</v>
      </c>
      <c r="P4194" s="6">
        <v>41</v>
      </c>
      <c r="Q4194" s="18">
        <v>39644</v>
      </c>
      <c r="R4194" s="6">
        <v>36.5</v>
      </c>
      <c r="S4194" s="18">
        <v>39666</v>
      </c>
      <c r="T4194" s="6">
        <v>37.25</v>
      </c>
    </row>
    <row r="4195" spans="1:20" x14ac:dyDescent="0.2">
      <c r="A4195" s="18">
        <v>39664</v>
      </c>
      <c r="B4195" s="25">
        <v>36</v>
      </c>
      <c r="C4195" s="18">
        <v>39665</v>
      </c>
      <c r="D4195" s="25">
        <v>36</v>
      </c>
      <c r="E4195" s="18">
        <v>39665</v>
      </c>
      <c r="F4195" s="25">
        <v>36</v>
      </c>
      <c r="G4195" s="18">
        <v>39664</v>
      </c>
      <c r="H4195" s="25">
        <v>39.5</v>
      </c>
      <c r="I4195" s="18">
        <v>39665</v>
      </c>
      <c r="J4195" s="25">
        <v>36.75</v>
      </c>
      <c r="K4195" s="18">
        <v>39665</v>
      </c>
      <c r="L4195" s="25">
        <v>40.5</v>
      </c>
      <c r="O4195" s="18">
        <v>39654</v>
      </c>
      <c r="P4195" s="6">
        <v>41</v>
      </c>
      <c r="Q4195" s="18">
        <v>39643</v>
      </c>
      <c r="R4195" s="6">
        <v>36.5</v>
      </c>
      <c r="S4195" s="18">
        <v>39665</v>
      </c>
      <c r="T4195" s="6">
        <v>37.25</v>
      </c>
    </row>
    <row r="4196" spans="1:20" x14ac:dyDescent="0.2">
      <c r="A4196" s="18">
        <v>39661</v>
      </c>
      <c r="B4196" s="25">
        <v>36</v>
      </c>
      <c r="C4196" s="18">
        <v>39664</v>
      </c>
      <c r="D4196" s="25">
        <v>36.75</v>
      </c>
      <c r="E4196" s="18">
        <v>39664</v>
      </c>
      <c r="F4196" s="25">
        <v>36</v>
      </c>
      <c r="G4196" s="18">
        <v>39661</v>
      </c>
      <c r="H4196" s="25">
        <v>39.5</v>
      </c>
      <c r="I4196" s="18">
        <v>39664</v>
      </c>
      <c r="J4196" s="25">
        <v>37</v>
      </c>
      <c r="K4196" s="18">
        <v>39664</v>
      </c>
      <c r="L4196" s="25">
        <v>40.5</v>
      </c>
      <c r="O4196" s="18">
        <v>39653</v>
      </c>
      <c r="P4196" s="6">
        <v>41</v>
      </c>
      <c r="Q4196" s="18">
        <v>39640</v>
      </c>
      <c r="R4196" s="6">
        <v>36.5</v>
      </c>
      <c r="S4196" s="18">
        <v>39664</v>
      </c>
      <c r="T4196" s="6">
        <v>38.5</v>
      </c>
    </row>
    <row r="4197" spans="1:20" x14ac:dyDescent="0.2">
      <c r="A4197" s="18">
        <v>39660</v>
      </c>
      <c r="B4197" s="25">
        <v>36</v>
      </c>
      <c r="C4197" s="18">
        <v>39661</v>
      </c>
      <c r="D4197" s="25">
        <v>36.75</v>
      </c>
      <c r="E4197" s="18">
        <v>39661</v>
      </c>
      <c r="F4197" s="25">
        <v>36</v>
      </c>
      <c r="G4197" s="18">
        <v>39660</v>
      </c>
      <c r="H4197" s="25">
        <v>39.5</v>
      </c>
      <c r="I4197" s="18">
        <v>39661</v>
      </c>
      <c r="J4197" s="25">
        <v>37</v>
      </c>
      <c r="K4197" s="18">
        <v>39661</v>
      </c>
      <c r="L4197" s="25">
        <v>41.25</v>
      </c>
      <c r="O4197" s="18">
        <v>39652</v>
      </c>
      <c r="P4197" s="6">
        <v>42</v>
      </c>
      <c r="Q4197" s="18">
        <v>39639</v>
      </c>
      <c r="R4197" s="6">
        <v>36.5</v>
      </c>
      <c r="S4197" s="18">
        <v>39661</v>
      </c>
      <c r="T4197" s="6">
        <v>38.5</v>
      </c>
    </row>
    <row r="4198" spans="1:20" x14ac:dyDescent="0.2">
      <c r="A4198" s="18">
        <v>39659</v>
      </c>
      <c r="B4198" s="25">
        <v>36</v>
      </c>
      <c r="C4198" s="18">
        <v>39660</v>
      </c>
      <c r="D4198" s="25">
        <v>37</v>
      </c>
      <c r="E4198" s="18">
        <v>39660</v>
      </c>
      <c r="F4198" s="25">
        <v>36</v>
      </c>
      <c r="G4198" s="18">
        <v>39659</v>
      </c>
      <c r="H4198" s="25">
        <v>39.5</v>
      </c>
      <c r="I4198" s="18">
        <v>39660</v>
      </c>
      <c r="J4198" s="25">
        <v>37</v>
      </c>
      <c r="K4198" s="18">
        <v>39660</v>
      </c>
      <c r="L4198" s="25">
        <v>41.25</v>
      </c>
      <c r="O4198" s="18">
        <v>39651</v>
      </c>
      <c r="P4198" s="6">
        <v>42</v>
      </c>
      <c r="Q4198" s="18">
        <v>39638</v>
      </c>
      <c r="R4198" s="6">
        <v>36.5</v>
      </c>
      <c r="S4198" s="18">
        <v>39660</v>
      </c>
      <c r="T4198" s="6">
        <v>38.5</v>
      </c>
    </row>
    <row r="4199" spans="1:20" x14ac:dyDescent="0.2">
      <c r="A4199" s="18">
        <v>39658</v>
      </c>
      <c r="B4199" s="25">
        <v>36</v>
      </c>
      <c r="C4199" s="18">
        <v>39659</v>
      </c>
      <c r="D4199" s="25">
        <v>37</v>
      </c>
      <c r="E4199" s="18">
        <v>39659</v>
      </c>
      <c r="F4199" s="25">
        <v>35.630000000000003</v>
      </c>
      <c r="G4199" s="18">
        <v>39658</v>
      </c>
      <c r="H4199" s="25">
        <v>39.5</v>
      </c>
      <c r="I4199" s="18">
        <v>39659</v>
      </c>
      <c r="J4199" s="25">
        <v>37</v>
      </c>
      <c r="K4199" s="18">
        <v>39659</v>
      </c>
      <c r="L4199" s="25">
        <v>41.25</v>
      </c>
      <c r="O4199" s="18">
        <v>39650</v>
      </c>
      <c r="P4199" s="6">
        <v>42</v>
      </c>
      <c r="Q4199" s="18">
        <v>39637</v>
      </c>
      <c r="R4199" s="6">
        <v>36.5</v>
      </c>
      <c r="S4199" s="18">
        <v>39659</v>
      </c>
      <c r="T4199" s="6">
        <v>38.5</v>
      </c>
    </row>
    <row r="4200" spans="1:20" x14ac:dyDescent="0.2">
      <c r="A4200" s="18">
        <v>39657</v>
      </c>
      <c r="B4200" s="25">
        <v>37</v>
      </c>
      <c r="C4200" s="18">
        <v>39658</v>
      </c>
      <c r="D4200" s="25">
        <v>37</v>
      </c>
      <c r="E4200" s="18">
        <v>39658</v>
      </c>
      <c r="F4200" s="25">
        <v>35.630000000000003</v>
      </c>
      <c r="G4200" s="18">
        <v>39657</v>
      </c>
      <c r="H4200" s="25">
        <v>39.5</v>
      </c>
      <c r="I4200" s="18">
        <v>39658</v>
      </c>
      <c r="J4200" s="25">
        <v>37</v>
      </c>
      <c r="K4200" s="18">
        <v>39658</v>
      </c>
      <c r="L4200" s="25">
        <v>41.25</v>
      </c>
      <c r="O4200" s="18">
        <v>39647</v>
      </c>
      <c r="P4200" s="6">
        <v>42</v>
      </c>
      <c r="Q4200" s="18">
        <v>39636</v>
      </c>
      <c r="R4200" s="6">
        <v>36.5</v>
      </c>
      <c r="S4200" s="18">
        <v>39658</v>
      </c>
      <c r="T4200" s="6">
        <v>38.5</v>
      </c>
    </row>
    <row r="4201" spans="1:20" x14ac:dyDescent="0.2">
      <c r="A4201" s="18">
        <v>39654</v>
      </c>
      <c r="B4201" s="25">
        <v>38</v>
      </c>
      <c r="C4201" s="18">
        <v>39657</v>
      </c>
      <c r="D4201" s="25">
        <v>37</v>
      </c>
      <c r="E4201" s="18">
        <v>39657</v>
      </c>
      <c r="F4201" s="25">
        <v>35.630000000000003</v>
      </c>
      <c r="G4201" s="18">
        <v>39654</v>
      </c>
      <c r="H4201" s="25">
        <v>39.5</v>
      </c>
      <c r="I4201" s="18">
        <v>39657</v>
      </c>
      <c r="J4201" s="25">
        <v>37</v>
      </c>
      <c r="K4201" s="18">
        <v>39657</v>
      </c>
      <c r="L4201" s="25">
        <v>41.25</v>
      </c>
      <c r="O4201" s="18">
        <v>39646</v>
      </c>
      <c r="P4201" s="6">
        <v>42</v>
      </c>
      <c r="Q4201" s="18">
        <v>39632</v>
      </c>
      <c r="R4201" s="6">
        <v>36.5</v>
      </c>
      <c r="S4201" s="18">
        <v>39657</v>
      </c>
      <c r="T4201" s="6">
        <v>39</v>
      </c>
    </row>
    <row r="4202" spans="1:20" x14ac:dyDescent="0.2">
      <c r="A4202" s="18">
        <v>39653</v>
      </c>
      <c r="B4202" s="25">
        <v>38</v>
      </c>
      <c r="C4202" s="18">
        <v>39654</v>
      </c>
      <c r="D4202" s="25">
        <v>38.5</v>
      </c>
      <c r="E4202" s="18">
        <v>39654</v>
      </c>
      <c r="F4202" s="25">
        <v>35.630000000000003</v>
      </c>
      <c r="G4202" s="18">
        <v>39653</v>
      </c>
      <c r="H4202" s="25">
        <v>39.5</v>
      </c>
      <c r="I4202" s="18">
        <v>39654</v>
      </c>
      <c r="J4202" s="25">
        <v>37</v>
      </c>
      <c r="K4202" s="18">
        <v>39654</v>
      </c>
      <c r="L4202" s="25">
        <v>41.25</v>
      </c>
      <c r="O4202" s="18">
        <v>39645</v>
      </c>
      <c r="P4202" s="6">
        <v>42</v>
      </c>
      <c r="Q4202" s="18">
        <v>39631</v>
      </c>
      <c r="R4202" s="6">
        <v>36.5</v>
      </c>
      <c r="S4202" s="18">
        <v>39654</v>
      </c>
      <c r="T4202" s="6">
        <v>40</v>
      </c>
    </row>
    <row r="4203" spans="1:20" x14ac:dyDescent="0.2">
      <c r="A4203" s="18">
        <v>39652</v>
      </c>
      <c r="B4203" s="25">
        <v>39.5</v>
      </c>
      <c r="C4203" s="18">
        <v>39653</v>
      </c>
      <c r="D4203" s="25">
        <v>38.5</v>
      </c>
      <c r="E4203" s="18">
        <v>39653</v>
      </c>
      <c r="F4203" s="25">
        <v>35.75</v>
      </c>
      <c r="G4203" s="18">
        <v>39652</v>
      </c>
      <c r="H4203" s="25">
        <v>41</v>
      </c>
      <c r="I4203" s="18">
        <v>39653</v>
      </c>
      <c r="J4203" s="25">
        <v>37</v>
      </c>
      <c r="K4203" s="18">
        <v>39653</v>
      </c>
      <c r="L4203" s="25">
        <v>41.25</v>
      </c>
      <c r="O4203" s="18">
        <v>39644</v>
      </c>
      <c r="P4203" s="6">
        <v>42.25</v>
      </c>
      <c r="Q4203" s="18">
        <v>39630</v>
      </c>
      <c r="R4203" s="6">
        <v>35.5</v>
      </c>
      <c r="S4203" s="18">
        <v>39653</v>
      </c>
      <c r="T4203" s="6">
        <v>40</v>
      </c>
    </row>
    <row r="4204" spans="1:20" x14ac:dyDescent="0.2">
      <c r="A4204" s="18">
        <v>39651</v>
      </c>
      <c r="B4204" s="25">
        <v>39.75</v>
      </c>
      <c r="C4204" s="18">
        <v>39652</v>
      </c>
      <c r="D4204" s="25">
        <v>39</v>
      </c>
      <c r="E4204" s="18">
        <v>39652</v>
      </c>
      <c r="F4204" s="25">
        <v>35.880000000000003</v>
      </c>
      <c r="G4204" s="18">
        <v>39651</v>
      </c>
      <c r="H4204" s="25">
        <v>41</v>
      </c>
      <c r="I4204" s="18">
        <v>39652</v>
      </c>
      <c r="J4204" s="25">
        <v>37</v>
      </c>
      <c r="K4204" s="18">
        <v>39652</v>
      </c>
      <c r="L4204" s="25">
        <v>41.25</v>
      </c>
      <c r="O4204" s="18">
        <v>39643</v>
      </c>
      <c r="P4204" s="6">
        <v>42.25</v>
      </c>
      <c r="Q4204" s="18">
        <v>39629</v>
      </c>
      <c r="R4204" s="6">
        <v>34.5</v>
      </c>
      <c r="S4204" s="18">
        <v>39652</v>
      </c>
      <c r="T4204" s="6">
        <v>42</v>
      </c>
    </row>
    <row r="4205" spans="1:20" x14ac:dyDescent="0.2">
      <c r="A4205" s="18">
        <v>39650</v>
      </c>
      <c r="B4205" s="25">
        <v>39.75</v>
      </c>
      <c r="C4205" s="18">
        <v>39651</v>
      </c>
      <c r="D4205" s="25">
        <v>40</v>
      </c>
      <c r="E4205" s="18">
        <v>39651</v>
      </c>
      <c r="F4205" s="25">
        <v>35.880000000000003</v>
      </c>
      <c r="G4205" s="18">
        <v>39650</v>
      </c>
      <c r="H4205" s="25">
        <v>41</v>
      </c>
      <c r="I4205" s="18">
        <v>39651</v>
      </c>
      <c r="J4205" s="25">
        <v>36.880000000000003</v>
      </c>
      <c r="K4205" s="18">
        <v>39651</v>
      </c>
      <c r="L4205" s="25">
        <v>41.25</v>
      </c>
      <c r="O4205" s="18">
        <v>39640</v>
      </c>
      <c r="P4205" s="6">
        <v>42.25</v>
      </c>
      <c r="Q4205" s="18">
        <v>39626</v>
      </c>
      <c r="R4205" s="6">
        <v>34.5</v>
      </c>
      <c r="S4205" s="18">
        <v>39651</v>
      </c>
      <c r="T4205" s="6">
        <v>42</v>
      </c>
    </row>
    <row r="4206" spans="1:20" x14ac:dyDescent="0.2">
      <c r="A4206" s="18">
        <v>39647</v>
      </c>
      <c r="B4206" s="25">
        <v>39.75</v>
      </c>
      <c r="C4206" s="18">
        <v>39650</v>
      </c>
      <c r="D4206" s="25">
        <v>40</v>
      </c>
      <c r="E4206" s="18">
        <v>39650</v>
      </c>
      <c r="F4206" s="25">
        <v>35.880000000000003</v>
      </c>
      <c r="G4206" s="18">
        <v>39647</v>
      </c>
      <c r="H4206" s="25">
        <v>41</v>
      </c>
      <c r="I4206" s="18">
        <v>39650</v>
      </c>
      <c r="J4206" s="25">
        <v>36.880000000000003</v>
      </c>
      <c r="K4206" s="18">
        <v>39650</v>
      </c>
      <c r="L4206" s="25">
        <v>41</v>
      </c>
      <c r="O4206" s="18">
        <v>39639</v>
      </c>
      <c r="P4206" s="6">
        <v>42.25</v>
      </c>
      <c r="Q4206" s="18">
        <v>39625</v>
      </c>
      <c r="R4206" s="6">
        <v>34.5</v>
      </c>
      <c r="S4206" s="18">
        <v>39650</v>
      </c>
      <c r="T4206" s="6">
        <v>42</v>
      </c>
    </row>
    <row r="4207" spans="1:20" x14ac:dyDescent="0.2">
      <c r="A4207" s="18">
        <v>39646</v>
      </c>
      <c r="B4207" s="25">
        <v>39.75</v>
      </c>
      <c r="C4207" s="18">
        <v>39647</v>
      </c>
      <c r="D4207" s="25">
        <v>40</v>
      </c>
      <c r="E4207" s="18">
        <v>39647</v>
      </c>
      <c r="F4207" s="25">
        <v>35.880000000000003</v>
      </c>
      <c r="G4207" s="18">
        <v>39646</v>
      </c>
      <c r="H4207" s="25">
        <v>41</v>
      </c>
      <c r="I4207" s="18">
        <v>39647</v>
      </c>
      <c r="J4207" s="25">
        <v>36.880000000000003</v>
      </c>
      <c r="K4207" s="18">
        <v>39647</v>
      </c>
      <c r="L4207" s="25">
        <v>41</v>
      </c>
      <c r="O4207" s="18">
        <v>39638</v>
      </c>
      <c r="P4207" s="6">
        <v>42.25</v>
      </c>
      <c r="Q4207" s="18">
        <v>39624</v>
      </c>
      <c r="R4207" s="6">
        <v>34.5</v>
      </c>
      <c r="S4207" s="18">
        <v>39647</v>
      </c>
      <c r="T4207" s="6">
        <v>42</v>
      </c>
    </row>
    <row r="4208" spans="1:20" x14ac:dyDescent="0.2">
      <c r="A4208" s="18">
        <v>39645</v>
      </c>
      <c r="B4208" s="25">
        <v>39.75</v>
      </c>
      <c r="C4208" s="18">
        <v>39646</v>
      </c>
      <c r="D4208" s="25">
        <v>40</v>
      </c>
      <c r="E4208" s="18">
        <v>39646</v>
      </c>
      <c r="F4208" s="25">
        <v>35.880000000000003</v>
      </c>
      <c r="G4208" s="18">
        <v>39645</v>
      </c>
      <c r="H4208" s="25">
        <v>41</v>
      </c>
      <c r="I4208" s="18">
        <v>39646</v>
      </c>
      <c r="J4208" s="25">
        <v>36</v>
      </c>
      <c r="K4208" s="18">
        <v>39646</v>
      </c>
      <c r="L4208" s="25">
        <v>41</v>
      </c>
      <c r="O4208" s="18">
        <v>39637</v>
      </c>
      <c r="P4208" s="6">
        <v>41</v>
      </c>
      <c r="Q4208" s="18">
        <v>39623</v>
      </c>
      <c r="R4208" s="6">
        <v>34.5</v>
      </c>
      <c r="S4208" s="18">
        <v>39646</v>
      </c>
      <c r="T4208" s="6">
        <v>42</v>
      </c>
    </row>
    <row r="4209" spans="1:20" x14ac:dyDescent="0.2">
      <c r="A4209" s="18">
        <v>39644</v>
      </c>
      <c r="B4209" s="25">
        <v>40</v>
      </c>
      <c r="C4209" s="18">
        <v>39645</v>
      </c>
      <c r="D4209" s="25">
        <v>40.380000000000003</v>
      </c>
      <c r="E4209" s="18">
        <v>39645</v>
      </c>
      <c r="F4209" s="25">
        <v>35.75</v>
      </c>
      <c r="G4209" s="18">
        <v>39644</v>
      </c>
      <c r="H4209" s="25">
        <v>40</v>
      </c>
      <c r="I4209" s="18">
        <v>39645</v>
      </c>
      <c r="J4209" s="25">
        <v>36</v>
      </c>
      <c r="K4209" s="18">
        <v>39645</v>
      </c>
      <c r="L4209" s="25">
        <v>40.5</v>
      </c>
      <c r="O4209" s="18">
        <v>39636</v>
      </c>
      <c r="P4209" s="6">
        <v>41</v>
      </c>
      <c r="Q4209" s="18">
        <v>39622</v>
      </c>
      <c r="R4209" s="6">
        <v>34.5</v>
      </c>
      <c r="S4209" s="18">
        <v>39645</v>
      </c>
      <c r="T4209" s="6">
        <v>42</v>
      </c>
    </row>
    <row r="4210" spans="1:20" x14ac:dyDescent="0.2">
      <c r="A4210" s="18">
        <v>39643</v>
      </c>
      <c r="B4210" s="25">
        <v>39.75</v>
      </c>
      <c r="C4210" s="18">
        <v>39644</v>
      </c>
      <c r="D4210" s="25">
        <v>40.380000000000003</v>
      </c>
      <c r="E4210" s="18">
        <v>39644</v>
      </c>
      <c r="F4210" s="25">
        <v>35.75</v>
      </c>
      <c r="G4210" s="18">
        <v>39643</v>
      </c>
      <c r="H4210" s="25">
        <v>40</v>
      </c>
      <c r="I4210" s="18">
        <v>39644</v>
      </c>
      <c r="J4210" s="25">
        <v>36</v>
      </c>
      <c r="K4210" s="18">
        <v>39644</v>
      </c>
      <c r="L4210" s="25">
        <v>40.5</v>
      </c>
      <c r="O4210" s="18">
        <v>39632</v>
      </c>
      <c r="P4210" s="6">
        <v>41</v>
      </c>
      <c r="Q4210" s="18">
        <v>39619</v>
      </c>
      <c r="R4210" s="6">
        <v>34.5</v>
      </c>
      <c r="S4210" s="18">
        <v>39644</v>
      </c>
      <c r="T4210" s="6">
        <v>42</v>
      </c>
    </row>
    <row r="4211" spans="1:20" x14ac:dyDescent="0.2">
      <c r="A4211" s="18">
        <v>39640</v>
      </c>
      <c r="B4211" s="25">
        <v>39.75</v>
      </c>
      <c r="C4211" s="18">
        <v>39643</v>
      </c>
      <c r="D4211" s="25">
        <v>40.380000000000003</v>
      </c>
      <c r="E4211" s="18">
        <v>39643</v>
      </c>
      <c r="F4211" s="25">
        <v>35.75</v>
      </c>
      <c r="G4211" s="18">
        <v>39640</v>
      </c>
      <c r="H4211" s="25">
        <v>40</v>
      </c>
      <c r="I4211" s="18">
        <v>39643</v>
      </c>
      <c r="J4211" s="25">
        <v>36</v>
      </c>
      <c r="K4211" s="18">
        <v>39643</v>
      </c>
      <c r="L4211" s="25">
        <v>39.130000000000003</v>
      </c>
      <c r="O4211" s="18">
        <v>39631</v>
      </c>
      <c r="P4211" s="6">
        <v>41</v>
      </c>
      <c r="Q4211" s="18">
        <v>39618</v>
      </c>
      <c r="R4211" s="6">
        <v>34.5</v>
      </c>
      <c r="S4211" s="18">
        <v>39643</v>
      </c>
      <c r="T4211" s="6">
        <v>41.5</v>
      </c>
    </row>
    <row r="4212" spans="1:20" x14ac:dyDescent="0.2">
      <c r="A4212" s="18">
        <v>39639</v>
      </c>
      <c r="B4212" s="25">
        <v>39.75</v>
      </c>
      <c r="C4212" s="18">
        <v>39640</v>
      </c>
      <c r="D4212" s="25">
        <v>40.380000000000003</v>
      </c>
      <c r="E4212" s="18">
        <v>39640</v>
      </c>
      <c r="F4212" s="25">
        <v>35.75</v>
      </c>
      <c r="G4212" s="18">
        <v>39639</v>
      </c>
      <c r="H4212" s="25">
        <v>40</v>
      </c>
      <c r="I4212" s="18">
        <v>39640</v>
      </c>
      <c r="J4212" s="25">
        <v>36</v>
      </c>
      <c r="K4212" s="18">
        <v>39640</v>
      </c>
      <c r="L4212" s="25">
        <v>39.130000000000003</v>
      </c>
      <c r="O4212" s="18">
        <v>39630</v>
      </c>
      <c r="P4212" s="6">
        <v>40.75</v>
      </c>
      <c r="Q4212" s="18">
        <v>39617</v>
      </c>
      <c r="R4212" s="6">
        <v>34.5</v>
      </c>
      <c r="S4212" s="18">
        <v>39640</v>
      </c>
      <c r="T4212" s="6">
        <v>41.5</v>
      </c>
    </row>
    <row r="4213" spans="1:20" x14ac:dyDescent="0.2">
      <c r="A4213" s="18">
        <v>39638</v>
      </c>
      <c r="B4213" s="25">
        <v>39.5</v>
      </c>
      <c r="C4213" s="18">
        <v>39639</v>
      </c>
      <c r="D4213" s="25">
        <v>40.380000000000003</v>
      </c>
      <c r="E4213" s="18">
        <v>39639</v>
      </c>
      <c r="F4213" s="25">
        <v>36.25</v>
      </c>
      <c r="G4213" s="18">
        <v>39638</v>
      </c>
      <c r="H4213" s="25">
        <v>40</v>
      </c>
      <c r="I4213" s="18">
        <v>39639</v>
      </c>
      <c r="J4213" s="25">
        <v>36</v>
      </c>
      <c r="K4213" s="18">
        <v>39639</v>
      </c>
      <c r="L4213" s="25">
        <v>39.130000000000003</v>
      </c>
      <c r="O4213" s="18">
        <v>39629</v>
      </c>
      <c r="P4213" s="6">
        <v>40.75</v>
      </c>
      <c r="Q4213" s="18">
        <v>39616</v>
      </c>
      <c r="R4213" s="6">
        <v>34.5</v>
      </c>
      <c r="S4213" s="18">
        <v>39639</v>
      </c>
      <c r="T4213" s="6">
        <v>41.5</v>
      </c>
    </row>
    <row r="4214" spans="1:20" x14ac:dyDescent="0.2">
      <c r="A4214" s="18">
        <v>39637</v>
      </c>
      <c r="B4214" s="25">
        <v>39</v>
      </c>
      <c r="C4214" s="18">
        <v>39638</v>
      </c>
      <c r="D4214" s="25">
        <v>40.380000000000003</v>
      </c>
      <c r="E4214" s="18">
        <v>39638</v>
      </c>
      <c r="F4214" s="25">
        <v>36.25</v>
      </c>
      <c r="G4214" s="18">
        <v>39637</v>
      </c>
      <c r="H4214" s="25">
        <v>40</v>
      </c>
      <c r="I4214" s="18">
        <v>39638</v>
      </c>
      <c r="J4214" s="25">
        <v>36</v>
      </c>
      <c r="K4214" s="18">
        <v>39638</v>
      </c>
      <c r="L4214" s="25">
        <v>39</v>
      </c>
      <c r="O4214" s="18">
        <v>39626</v>
      </c>
      <c r="P4214" s="6">
        <v>40.75</v>
      </c>
      <c r="Q4214" s="18">
        <v>39615</v>
      </c>
      <c r="R4214" s="6">
        <v>34.5</v>
      </c>
      <c r="S4214" s="18">
        <v>39638</v>
      </c>
      <c r="T4214" s="6">
        <v>41.5</v>
      </c>
    </row>
    <row r="4215" spans="1:20" x14ac:dyDescent="0.2">
      <c r="A4215" s="18">
        <v>39636</v>
      </c>
      <c r="B4215" s="25">
        <v>38.75</v>
      </c>
      <c r="C4215" s="18">
        <v>39637</v>
      </c>
      <c r="D4215" s="25">
        <v>40.130000000000003</v>
      </c>
      <c r="E4215" s="18">
        <v>39637</v>
      </c>
      <c r="F4215" s="25">
        <v>36.25</v>
      </c>
      <c r="G4215" s="18">
        <v>39636</v>
      </c>
      <c r="H4215" s="25">
        <v>40</v>
      </c>
      <c r="I4215" s="18">
        <v>39637</v>
      </c>
      <c r="J4215" s="25">
        <v>36</v>
      </c>
      <c r="K4215" s="18">
        <v>39637</v>
      </c>
      <c r="L4215" s="25">
        <v>39</v>
      </c>
      <c r="O4215" s="18">
        <v>39625</v>
      </c>
      <c r="P4215" s="6">
        <v>40.75</v>
      </c>
      <c r="Q4215" s="18">
        <v>39612</v>
      </c>
      <c r="R4215" s="6">
        <v>34.5</v>
      </c>
      <c r="S4215" s="18">
        <v>39637</v>
      </c>
      <c r="T4215" s="6">
        <v>41</v>
      </c>
    </row>
    <row r="4216" spans="1:20" x14ac:dyDescent="0.2">
      <c r="A4216" s="18">
        <v>39632</v>
      </c>
      <c r="B4216" s="25">
        <v>38.75</v>
      </c>
      <c r="C4216" s="18">
        <v>39636</v>
      </c>
      <c r="D4216" s="25">
        <v>39.5</v>
      </c>
      <c r="E4216" s="18">
        <v>39636</v>
      </c>
      <c r="F4216" s="25">
        <v>36.25</v>
      </c>
      <c r="G4216" s="18">
        <v>39632</v>
      </c>
      <c r="H4216" s="25">
        <v>40</v>
      </c>
      <c r="I4216" s="18">
        <v>39636</v>
      </c>
      <c r="J4216" s="25">
        <v>36</v>
      </c>
      <c r="K4216" s="18">
        <v>39636</v>
      </c>
      <c r="L4216" s="25">
        <v>38.880000000000003</v>
      </c>
      <c r="O4216" s="18">
        <v>39624</v>
      </c>
      <c r="P4216" s="6">
        <v>40.5</v>
      </c>
      <c r="Q4216" s="18">
        <v>39611</v>
      </c>
      <c r="R4216" s="6">
        <v>34.5</v>
      </c>
      <c r="S4216" s="18">
        <v>39636</v>
      </c>
      <c r="T4216" s="6">
        <v>40.5</v>
      </c>
    </row>
    <row r="4217" spans="1:20" x14ac:dyDescent="0.2">
      <c r="A4217" s="18">
        <v>39631</v>
      </c>
      <c r="B4217" s="25">
        <v>38.75</v>
      </c>
      <c r="C4217" s="18">
        <v>39632</v>
      </c>
      <c r="D4217" s="25">
        <v>39.5</v>
      </c>
      <c r="E4217" s="18">
        <v>39632</v>
      </c>
      <c r="F4217" s="25">
        <v>36.5</v>
      </c>
      <c r="G4217" s="18">
        <v>39631</v>
      </c>
      <c r="H4217" s="25">
        <v>40</v>
      </c>
      <c r="I4217" s="18">
        <v>39632</v>
      </c>
      <c r="J4217" s="25">
        <v>36</v>
      </c>
      <c r="K4217" s="18">
        <v>39632</v>
      </c>
      <c r="L4217" s="25">
        <v>38.880000000000003</v>
      </c>
      <c r="O4217" s="18">
        <v>39623</v>
      </c>
      <c r="P4217" s="6">
        <v>40.25</v>
      </c>
      <c r="Q4217" s="18">
        <v>39610</v>
      </c>
      <c r="R4217" s="6">
        <v>35.5</v>
      </c>
      <c r="S4217" s="18">
        <v>39632</v>
      </c>
      <c r="T4217" s="6">
        <v>40.5</v>
      </c>
    </row>
    <row r="4218" spans="1:20" x14ac:dyDescent="0.2">
      <c r="A4218" s="18">
        <v>39630</v>
      </c>
      <c r="B4218" s="25">
        <v>38.25</v>
      </c>
      <c r="C4218" s="18">
        <v>39631</v>
      </c>
      <c r="D4218" s="25">
        <v>39.5</v>
      </c>
      <c r="E4218" s="18">
        <v>39631</v>
      </c>
      <c r="F4218" s="25">
        <v>36.5</v>
      </c>
      <c r="G4218" s="18">
        <v>39630</v>
      </c>
      <c r="H4218" s="25">
        <v>39</v>
      </c>
      <c r="I4218" s="18">
        <v>39631</v>
      </c>
      <c r="J4218" s="25">
        <v>36</v>
      </c>
      <c r="K4218" s="18">
        <v>39631</v>
      </c>
      <c r="L4218" s="25">
        <v>38.880000000000003</v>
      </c>
      <c r="O4218" s="18">
        <v>39622</v>
      </c>
      <c r="P4218" s="6">
        <v>40.25</v>
      </c>
      <c r="Q4218" s="18">
        <v>39609</v>
      </c>
      <c r="R4218" s="6">
        <v>32.5</v>
      </c>
      <c r="S4218" s="18">
        <v>39631</v>
      </c>
      <c r="T4218" s="6">
        <v>40.5</v>
      </c>
    </row>
    <row r="4219" spans="1:20" x14ac:dyDescent="0.2">
      <c r="A4219" s="18">
        <v>39629</v>
      </c>
      <c r="B4219" s="25">
        <v>37.880000000000003</v>
      </c>
      <c r="C4219" s="18">
        <v>39630</v>
      </c>
      <c r="D4219" s="25">
        <v>39.25</v>
      </c>
      <c r="E4219" s="18">
        <v>39630</v>
      </c>
      <c r="F4219" s="25">
        <v>36.5</v>
      </c>
      <c r="G4219" s="18">
        <v>39629</v>
      </c>
      <c r="H4219" s="25">
        <v>39</v>
      </c>
      <c r="I4219" s="18">
        <v>39630</v>
      </c>
      <c r="J4219" s="25">
        <v>36</v>
      </c>
      <c r="K4219" s="18">
        <v>39630</v>
      </c>
      <c r="L4219" s="25">
        <v>38.880000000000003</v>
      </c>
      <c r="O4219" s="18">
        <v>39619</v>
      </c>
      <c r="P4219" s="6">
        <v>40.25</v>
      </c>
      <c r="Q4219" s="18">
        <v>39608</v>
      </c>
      <c r="R4219" s="6">
        <v>32.5</v>
      </c>
      <c r="S4219" s="18">
        <v>39630</v>
      </c>
      <c r="T4219" s="6">
        <v>40.5</v>
      </c>
    </row>
    <row r="4220" spans="1:20" x14ac:dyDescent="0.2">
      <c r="A4220" s="18">
        <v>39626</v>
      </c>
      <c r="B4220" s="25">
        <v>37.880000000000003</v>
      </c>
      <c r="C4220" s="18">
        <v>39629</v>
      </c>
      <c r="D4220" s="25">
        <v>38</v>
      </c>
      <c r="E4220" s="18">
        <v>39629</v>
      </c>
      <c r="F4220" s="25">
        <v>34.880000000000003</v>
      </c>
      <c r="G4220" s="18">
        <v>39626</v>
      </c>
      <c r="H4220" s="25">
        <v>39</v>
      </c>
      <c r="I4220" s="18">
        <v>39629</v>
      </c>
      <c r="J4220" s="25">
        <v>36</v>
      </c>
      <c r="K4220" s="18">
        <v>39629</v>
      </c>
      <c r="L4220" s="25">
        <v>39</v>
      </c>
      <c r="O4220" s="18">
        <v>39618</v>
      </c>
      <c r="P4220" s="6">
        <v>40.25</v>
      </c>
      <c r="Q4220" s="18">
        <v>39605</v>
      </c>
      <c r="R4220" s="6">
        <v>32.5</v>
      </c>
      <c r="S4220" s="18">
        <v>39629</v>
      </c>
      <c r="T4220" s="6">
        <v>40</v>
      </c>
    </row>
    <row r="4221" spans="1:20" x14ac:dyDescent="0.2">
      <c r="A4221" s="18">
        <v>39625</v>
      </c>
      <c r="B4221" s="25">
        <v>37.880000000000003</v>
      </c>
      <c r="C4221" s="18">
        <v>39626</v>
      </c>
      <c r="D4221" s="25">
        <v>38</v>
      </c>
      <c r="E4221" s="18">
        <v>39626</v>
      </c>
      <c r="F4221" s="25">
        <v>34.880000000000003</v>
      </c>
      <c r="G4221" s="18">
        <v>39625</v>
      </c>
      <c r="H4221" s="25">
        <v>39</v>
      </c>
      <c r="I4221" s="18">
        <v>39626</v>
      </c>
      <c r="J4221" s="25">
        <v>36</v>
      </c>
      <c r="K4221" s="18">
        <v>39626</v>
      </c>
      <c r="L4221" s="25">
        <v>39</v>
      </c>
      <c r="O4221" s="18">
        <v>39617</v>
      </c>
      <c r="P4221" s="6">
        <v>39.75</v>
      </c>
      <c r="Q4221" s="18">
        <v>39604</v>
      </c>
      <c r="R4221" s="6">
        <v>32.5</v>
      </c>
      <c r="S4221" s="18">
        <v>39626</v>
      </c>
      <c r="T4221" s="6">
        <v>40</v>
      </c>
    </row>
    <row r="4222" spans="1:20" x14ac:dyDescent="0.2">
      <c r="A4222" s="18">
        <v>39624</v>
      </c>
      <c r="B4222" s="25">
        <v>37.630000000000003</v>
      </c>
      <c r="C4222" s="18">
        <v>39625</v>
      </c>
      <c r="D4222" s="25">
        <v>38</v>
      </c>
      <c r="E4222" s="18">
        <v>39625</v>
      </c>
      <c r="F4222" s="25">
        <v>35</v>
      </c>
      <c r="G4222" s="18">
        <v>39624</v>
      </c>
      <c r="H4222" s="25">
        <v>39</v>
      </c>
      <c r="I4222" s="18">
        <v>39625</v>
      </c>
      <c r="J4222" s="25">
        <v>36</v>
      </c>
      <c r="K4222" s="18">
        <v>39625</v>
      </c>
      <c r="L4222" s="25">
        <v>39</v>
      </c>
      <c r="O4222" s="18">
        <v>39616</v>
      </c>
      <c r="P4222" s="6">
        <v>39.75</v>
      </c>
      <c r="Q4222" s="18">
        <v>39603</v>
      </c>
      <c r="R4222" s="6">
        <v>32.5</v>
      </c>
      <c r="S4222" s="18">
        <v>39625</v>
      </c>
      <c r="T4222" s="6">
        <v>40</v>
      </c>
    </row>
    <row r="4223" spans="1:20" x14ac:dyDescent="0.2">
      <c r="A4223" s="18">
        <v>39623</v>
      </c>
      <c r="B4223" s="25">
        <v>36.75</v>
      </c>
      <c r="C4223" s="18">
        <v>39624</v>
      </c>
      <c r="D4223" s="25">
        <v>37.630000000000003</v>
      </c>
      <c r="E4223" s="18">
        <v>39624</v>
      </c>
      <c r="F4223" s="25">
        <v>35</v>
      </c>
      <c r="G4223" s="18">
        <v>39623</v>
      </c>
      <c r="H4223" s="25">
        <v>38</v>
      </c>
      <c r="I4223" s="18">
        <v>39624</v>
      </c>
      <c r="J4223" s="25">
        <v>35</v>
      </c>
      <c r="K4223" s="18">
        <v>39624</v>
      </c>
      <c r="L4223" s="25">
        <v>39</v>
      </c>
      <c r="O4223" s="18">
        <v>39615</v>
      </c>
      <c r="P4223" s="6">
        <v>39.75</v>
      </c>
      <c r="Q4223" s="18">
        <v>39602</v>
      </c>
      <c r="R4223" s="6">
        <v>32.5</v>
      </c>
      <c r="S4223" s="18">
        <v>39624</v>
      </c>
      <c r="T4223" s="6">
        <v>40</v>
      </c>
    </row>
    <row r="4224" spans="1:20" x14ac:dyDescent="0.2">
      <c r="A4224" s="18">
        <v>39622</v>
      </c>
      <c r="B4224" s="25">
        <v>36.25</v>
      </c>
      <c r="C4224" s="18">
        <v>39623</v>
      </c>
      <c r="D4224" s="25">
        <v>36.880000000000003</v>
      </c>
      <c r="E4224" s="18">
        <v>39623</v>
      </c>
      <c r="F4224" s="25">
        <v>35</v>
      </c>
      <c r="G4224" s="18">
        <v>39622</v>
      </c>
      <c r="H4224" s="25">
        <v>38</v>
      </c>
      <c r="I4224" s="18">
        <v>39623</v>
      </c>
      <c r="J4224" s="25">
        <v>35</v>
      </c>
      <c r="K4224" s="18">
        <v>39623</v>
      </c>
      <c r="L4224" s="25">
        <v>39</v>
      </c>
      <c r="O4224" s="18">
        <v>39612</v>
      </c>
      <c r="P4224" s="6">
        <v>39.75</v>
      </c>
      <c r="Q4224" s="18">
        <v>39601</v>
      </c>
      <c r="R4224" s="6">
        <v>32.5</v>
      </c>
      <c r="S4224" s="18">
        <v>39623</v>
      </c>
      <c r="T4224" s="6">
        <v>39.5</v>
      </c>
    </row>
    <row r="4225" spans="1:20" x14ac:dyDescent="0.2">
      <c r="A4225" s="18">
        <v>39619</v>
      </c>
      <c r="B4225" s="25">
        <v>36.25</v>
      </c>
      <c r="C4225" s="18">
        <v>39622</v>
      </c>
      <c r="D4225" s="25">
        <v>36.25</v>
      </c>
      <c r="E4225" s="18">
        <v>39622</v>
      </c>
      <c r="F4225" s="25">
        <v>35</v>
      </c>
      <c r="G4225" s="18">
        <v>39619</v>
      </c>
      <c r="H4225" s="25">
        <v>38</v>
      </c>
      <c r="I4225" s="18">
        <v>39622</v>
      </c>
      <c r="J4225" s="25">
        <v>35</v>
      </c>
      <c r="K4225" s="18">
        <v>39622</v>
      </c>
      <c r="L4225" s="25">
        <v>38.75</v>
      </c>
      <c r="O4225" s="18">
        <v>39611</v>
      </c>
      <c r="P4225" s="6">
        <v>39.25</v>
      </c>
      <c r="Q4225" s="18">
        <v>39598</v>
      </c>
      <c r="R4225" s="6">
        <v>32.5</v>
      </c>
      <c r="S4225" s="18">
        <v>39622</v>
      </c>
      <c r="T4225" s="6">
        <v>38.25</v>
      </c>
    </row>
    <row r="4226" spans="1:20" x14ac:dyDescent="0.2">
      <c r="A4226" s="18">
        <v>39618</v>
      </c>
      <c r="B4226" s="25">
        <v>36.25</v>
      </c>
      <c r="C4226" s="18">
        <v>39619</v>
      </c>
      <c r="D4226" s="25">
        <v>36.25</v>
      </c>
      <c r="E4226" s="18">
        <v>39619</v>
      </c>
      <c r="F4226" s="25">
        <v>35</v>
      </c>
      <c r="G4226" s="18">
        <v>39618</v>
      </c>
      <c r="H4226" s="25">
        <v>38</v>
      </c>
      <c r="I4226" s="18">
        <v>39619</v>
      </c>
      <c r="J4226" s="25">
        <v>35</v>
      </c>
      <c r="K4226" s="18">
        <v>39619</v>
      </c>
      <c r="L4226" s="25">
        <v>38.75</v>
      </c>
      <c r="O4226" s="18">
        <v>39610</v>
      </c>
      <c r="P4226" s="6">
        <v>39.25</v>
      </c>
      <c r="Q4226" s="18">
        <v>39597</v>
      </c>
      <c r="R4226" s="6">
        <v>32.5</v>
      </c>
      <c r="S4226" s="18">
        <v>39619</v>
      </c>
      <c r="T4226" s="6">
        <v>38.25</v>
      </c>
    </row>
    <row r="4227" spans="1:20" x14ac:dyDescent="0.2">
      <c r="A4227" s="18">
        <v>39617</v>
      </c>
      <c r="B4227" s="25">
        <v>35.75</v>
      </c>
      <c r="C4227" s="18">
        <v>39618</v>
      </c>
      <c r="D4227" s="25">
        <v>36.25</v>
      </c>
      <c r="E4227" s="18">
        <v>39618</v>
      </c>
      <c r="F4227" s="25">
        <v>35</v>
      </c>
      <c r="G4227" s="18">
        <v>39617</v>
      </c>
      <c r="H4227" s="25">
        <v>38</v>
      </c>
      <c r="I4227" s="18">
        <v>39618</v>
      </c>
      <c r="J4227" s="25">
        <v>35</v>
      </c>
      <c r="K4227" s="18">
        <v>39618</v>
      </c>
      <c r="L4227" s="25">
        <v>38.75</v>
      </c>
      <c r="O4227" s="18">
        <v>39609</v>
      </c>
      <c r="P4227" s="6">
        <v>38.75</v>
      </c>
      <c r="Q4227" s="18">
        <v>39596</v>
      </c>
      <c r="R4227" s="6">
        <v>32.5</v>
      </c>
      <c r="S4227" s="18">
        <v>39618</v>
      </c>
      <c r="T4227" s="6">
        <v>38.25</v>
      </c>
    </row>
    <row r="4228" spans="1:20" x14ac:dyDescent="0.2">
      <c r="A4228" s="18">
        <v>39616</v>
      </c>
      <c r="B4228" s="25">
        <v>35.75</v>
      </c>
      <c r="C4228" s="18">
        <v>39617</v>
      </c>
      <c r="D4228" s="25">
        <v>36.25</v>
      </c>
      <c r="E4228" s="18">
        <v>39617</v>
      </c>
      <c r="F4228" s="25">
        <v>34.630000000000003</v>
      </c>
      <c r="G4228" s="18">
        <v>39616</v>
      </c>
      <c r="H4228" s="25">
        <v>38</v>
      </c>
      <c r="I4228" s="18">
        <v>39617</v>
      </c>
      <c r="J4228" s="25">
        <v>35</v>
      </c>
      <c r="K4228" s="18">
        <v>39617</v>
      </c>
      <c r="L4228" s="25">
        <v>38.75</v>
      </c>
      <c r="O4228" s="18">
        <v>39608</v>
      </c>
      <c r="P4228" s="6">
        <v>38.75</v>
      </c>
      <c r="Q4228" s="18">
        <v>39595</v>
      </c>
      <c r="R4228" s="6">
        <v>32.5</v>
      </c>
      <c r="S4228" s="18">
        <v>39617</v>
      </c>
      <c r="T4228" s="6">
        <v>38.25</v>
      </c>
    </row>
    <row r="4229" spans="1:20" x14ac:dyDescent="0.2">
      <c r="A4229" s="18">
        <v>39615</v>
      </c>
      <c r="B4229" s="25">
        <v>35.130000000000003</v>
      </c>
      <c r="C4229" s="18">
        <v>39616</v>
      </c>
      <c r="D4229" s="25">
        <v>36.130000000000003</v>
      </c>
      <c r="E4229" s="18">
        <v>39616</v>
      </c>
      <c r="F4229" s="25">
        <v>34.630000000000003</v>
      </c>
      <c r="G4229" s="18">
        <v>39615</v>
      </c>
      <c r="H4229" s="25">
        <v>38</v>
      </c>
      <c r="I4229" s="18">
        <v>39616</v>
      </c>
      <c r="J4229" s="25">
        <v>35</v>
      </c>
      <c r="K4229" s="18">
        <v>39616</v>
      </c>
      <c r="L4229" s="25">
        <v>38</v>
      </c>
      <c r="O4229" s="18">
        <v>39605</v>
      </c>
      <c r="P4229" s="6">
        <v>38.75</v>
      </c>
      <c r="Q4229" s="18">
        <v>39591</v>
      </c>
      <c r="R4229" s="6">
        <v>32.5</v>
      </c>
      <c r="S4229" s="18">
        <v>39616</v>
      </c>
      <c r="T4229" s="6">
        <v>38</v>
      </c>
    </row>
    <row r="4230" spans="1:20" x14ac:dyDescent="0.2">
      <c r="A4230" s="18">
        <v>39612</v>
      </c>
      <c r="B4230" s="25">
        <v>35.130000000000003</v>
      </c>
      <c r="C4230" s="18">
        <v>39615</v>
      </c>
      <c r="D4230" s="25">
        <v>35.130000000000003</v>
      </c>
      <c r="E4230" s="18">
        <v>39615</v>
      </c>
      <c r="F4230" s="25">
        <v>34</v>
      </c>
      <c r="G4230" s="18">
        <v>39612</v>
      </c>
      <c r="H4230" s="25">
        <v>38</v>
      </c>
      <c r="I4230" s="18">
        <v>39615</v>
      </c>
      <c r="J4230" s="25">
        <v>35</v>
      </c>
      <c r="K4230" s="18">
        <v>39615</v>
      </c>
      <c r="L4230" s="25">
        <v>38</v>
      </c>
      <c r="O4230" s="18">
        <v>39604</v>
      </c>
      <c r="P4230" s="6">
        <v>38.75</v>
      </c>
      <c r="Q4230" s="18">
        <v>39590</v>
      </c>
      <c r="R4230" s="6">
        <v>32.5</v>
      </c>
      <c r="S4230" s="18">
        <v>39615</v>
      </c>
      <c r="T4230" s="6">
        <v>38</v>
      </c>
    </row>
    <row r="4231" spans="1:20" x14ac:dyDescent="0.2">
      <c r="A4231" s="18">
        <v>39611</v>
      </c>
      <c r="B4231" s="25">
        <v>35.130000000000003</v>
      </c>
      <c r="C4231" s="18">
        <v>39612</v>
      </c>
      <c r="D4231" s="25">
        <v>35.130000000000003</v>
      </c>
      <c r="E4231" s="18">
        <v>39612</v>
      </c>
      <c r="F4231" s="25">
        <v>34</v>
      </c>
      <c r="G4231" s="18">
        <v>39611</v>
      </c>
      <c r="H4231" s="25">
        <v>38</v>
      </c>
      <c r="I4231" s="18">
        <v>39612</v>
      </c>
      <c r="J4231" s="25">
        <v>35</v>
      </c>
      <c r="K4231" s="18">
        <v>39612</v>
      </c>
      <c r="L4231" s="25">
        <v>38</v>
      </c>
      <c r="O4231" s="18">
        <v>39603</v>
      </c>
      <c r="P4231" s="6">
        <v>38.75</v>
      </c>
      <c r="Q4231" s="18">
        <v>39589</v>
      </c>
      <c r="R4231" s="6">
        <v>32.5</v>
      </c>
      <c r="S4231" s="18">
        <v>39612</v>
      </c>
      <c r="T4231" s="6">
        <v>38</v>
      </c>
    </row>
    <row r="4232" spans="1:20" x14ac:dyDescent="0.2">
      <c r="A4232" s="18">
        <v>39610</v>
      </c>
      <c r="B4232" s="25">
        <v>35.130000000000003</v>
      </c>
      <c r="C4232" s="18">
        <v>39611</v>
      </c>
      <c r="D4232" s="25">
        <v>35.130000000000003</v>
      </c>
      <c r="E4232" s="18">
        <v>39611</v>
      </c>
      <c r="F4232" s="25">
        <v>34</v>
      </c>
      <c r="G4232" s="18">
        <v>39610</v>
      </c>
      <c r="H4232" s="25">
        <v>38</v>
      </c>
      <c r="I4232" s="18">
        <v>39611</v>
      </c>
      <c r="J4232" s="25">
        <v>35</v>
      </c>
      <c r="K4232" s="18">
        <v>39611</v>
      </c>
      <c r="L4232" s="25">
        <v>38</v>
      </c>
      <c r="O4232" s="18">
        <v>39602</v>
      </c>
      <c r="P4232" s="6">
        <v>38.5</v>
      </c>
      <c r="Q4232" s="18">
        <v>39588</v>
      </c>
      <c r="R4232" s="6">
        <v>32.5</v>
      </c>
      <c r="S4232" s="18">
        <v>39611</v>
      </c>
      <c r="T4232" s="6">
        <v>38</v>
      </c>
    </row>
    <row r="4233" spans="1:20" x14ac:dyDescent="0.2">
      <c r="A4233" s="18">
        <v>39609</v>
      </c>
      <c r="B4233" s="25">
        <v>34.25</v>
      </c>
      <c r="C4233" s="18">
        <v>39610</v>
      </c>
      <c r="D4233" s="25">
        <v>35.130000000000003</v>
      </c>
      <c r="E4233" s="18">
        <v>39610</v>
      </c>
      <c r="F4233" s="25">
        <v>35.5</v>
      </c>
      <c r="G4233" s="18">
        <v>39609</v>
      </c>
      <c r="H4233" s="25">
        <v>37</v>
      </c>
      <c r="I4233" s="18">
        <v>39610</v>
      </c>
      <c r="J4233" s="25">
        <v>35</v>
      </c>
      <c r="K4233" s="18">
        <v>39610</v>
      </c>
      <c r="L4233" s="25">
        <v>38</v>
      </c>
      <c r="O4233" s="18">
        <v>39601</v>
      </c>
      <c r="P4233" s="6">
        <v>38.5</v>
      </c>
      <c r="Q4233" s="18">
        <v>39587</v>
      </c>
      <c r="R4233" s="6">
        <v>32.5</v>
      </c>
      <c r="S4233" s="18">
        <v>39610</v>
      </c>
      <c r="T4233" s="6">
        <v>38</v>
      </c>
    </row>
    <row r="4234" spans="1:20" x14ac:dyDescent="0.2">
      <c r="A4234" s="18">
        <v>39608</v>
      </c>
      <c r="B4234" s="25">
        <v>33.75</v>
      </c>
      <c r="C4234" s="18">
        <v>39609</v>
      </c>
      <c r="D4234" s="25">
        <v>35</v>
      </c>
      <c r="E4234" s="18">
        <v>39609</v>
      </c>
      <c r="F4234" s="25">
        <v>32.5</v>
      </c>
      <c r="G4234" s="18">
        <v>39608</v>
      </c>
      <c r="H4234" s="25">
        <v>37</v>
      </c>
      <c r="I4234" s="18">
        <v>39609</v>
      </c>
      <c r="J4234" s="25">
        <v>32.5</v>
      </c>
      <c r="K4234" s="18">
        <v>39609</v>
      </c>
      <c r="L4234" s="25">
        <v>37.75</v>
      </c>
      <c r="O4234" s="18">
        <v>39598</v>
      </c>
      <c r="P4234" s="6">
        <v>38.5</v>
      </c>
      <c r="Q4234" s="18">
        <v>39584</v>
      </c>
      <c r="R4234" s="6">
        <v>32.5</v>
      </c>
      <c r="S4234" s="18">
        <v>39609</v>
      </c>
      <c r="T4234" s="6">
        <v>37.5</v>
      </c>
    </row>
    <row r="4235" spans="1:20" x14ac:dyDescent="0.2">
      <c r="A4235" s="18">
        <v>39605</v>
      </c>
      <c r="B4235" s="25">
        <v>33.75</v>
      </c>
      <c r="C4235" s="18">
        <v>39608</v>
      </c>
      <c r="D4235" s="25">
        <v>35</v>
      </c>
      <c r="E4235" s="18">
        <v>39608</v>
      </c>
      <c r="F4235" s="25">
        <v>32.5</v>
      </c>
      <c r="G4235" s="18">
        <v>39605</v>
      </c>
      <c r="H4235" s="25">
        <v>37</v>
      </c>
      <c r="I4235" s="18">
        <v>39608</v>
      </c>
      <c r="J4235" s="25">
        <v>32.5</v>
      </c>
      <c r="K4235" s="18">
        <v>39608</v>
      </c>
      <c r="L4235" s="25">
        <v>37.75</v>
      </c>
      <c r="O4235" s="18">
        <v>39597</v>
      </c>
      <c r="P4235" s="6">
        <v>38.5</v>
      </c>
      <c r="Q4235" s="18">
        <v>39583</v>
      </c>
      <c r="R4235" s="6">
        <v>32.5</v>
      </c>
      <c r="S4235" s="18">
        <v>39608</v>
      </c>
      <c r="T4235" s="6">
        <v>37.5</v>
      </c>
    </row>
    <row r="4236" spans="1:20" x14ac:dyDescent="0.2">
      <c r="A4236" s="18">
        <v>39604</v>
      </c>
      <c r="B4236" s="25">
        <v>33.75</v>
      </c>
      <c r="C4236" s="18">
        <v>39605</v>
      </c>
      <c r="D4236" s="25">
        <v>33.75</v>
      </c>
      <c r="E4236" s="18">
        <v>39605</v>
      </c>
      <c r="F4236" s="25">
        <v>32.5</v>
      </c>
      <c r="G4236" s="18">
        <v>39604</v>
      </c>
      <c r="H4236" s="25">
        <v>37</v>
      </c>
      <c r="I4236" s="18">
        <v>39605</v>
      </c>
      <c r="J4236" s="25">
        <v>32.25</v>
      </c>
      <c r="K4236" s="18">
        <v>39605</v>
      </c>
      <c r="L4236" s="25">
        <v>37.75</v>
      </c>
      <c r="O4236" s="18">
        <v>39596</v>
      </c>
      <c r="P4236" s="6">
        <v>38.5</v>
      </c>
      <c r="Q4236" s="18">
        <v>39582</v>
      </c>
      <c r="R4236" s="6">
        <v>32.5</v>
      </c>
      <c r="S4236" s="18">
        <v>39605</v>
      </c>
      <c r="T4236" s="6">
        <v>37.5</v>
      </c>
    </row>
    <row r="4237" spans="1:20" x14ac:dyDescent="0.2">
      <c r="A4237" s="18">
        <v>39603</v>
      </c>
      <c r="B4237" s="25">
        <v>33.75</v>
      </c>
      <c r="C4237" s="18">
        <v>39604</v>
      </c>
      <c r="D4237" s="25">
        <v>33.75</v>
      </c>
      <c r="E4237" s="18">
        <v>39604</v>
      </c>
      <c r="F4237" s="25">
        <v>32.5</v>
      </c>
      <c r="G4237" s="18">
        <v>39603</v>
      </c>
      <c r="H4237" s="25">
        <v>37</v>
      </c>
      <c r="I4237" s="18">
        <v>39604</v>
      </c>
      <c r="J4237" s="25">
        <v>32.25</v>
      </c>
      <c r="K4237" s="18">
        <v>39604</v>
      </c>
      <c r="L4237" s="25">
        <v>37.75</v>
      </c>
      <c r="O4237" s="18">
        <v>39595</v>
      </c>
      <c r="P4237" s="6">
        <v>38.5</v>
      </c>
      <c r="Q4237" s="18">
        <v>39581</v>
      </c>
      <c r="R4237" s="6">
        <v>32.5</v>
      </c>
      <c r="S4237" s="18">
        <v>39604</v>
      </c>
      <c r="T4237" s="6">
        <v>37.5</v>
      </c>
    </row>
    <row r="4238" spans="1:20" x14ac:dyDescent="0.2">
      <c r="A4238" s="18">
        <v>39602</v>
      </c>
      <c r="B4238" s="25">
        <v>33.25</v>
      </c>
      <c r="C4238" s="18">
        <v>39603</v>
      </c>
      <c r="D4238" s="25">
        <v>33.75</v>
      </c>
      <c r="E4238" s="18">
        <v>39603</v>
      </c>
      <c r="F4238" s="25">
        <v>32.5</v>
      </c>
      <c r="G4238" s="18">
        <v>39602</v>
      </c>
      <c r="H4238" s="25">
        <v>37</v>
      </c>
      <c r="I4238" s="18">
        <v>39603</v>
      </c>
      <c r="J4238" s="25">
        <v>32.25</v>
      </c>
      <c r="K4238" s="18">
        <v>39603</v>
      </c>
      <c r="L4238" s="25">
        <v>37.75</v>
      </c>
      <c r="O4238" s="18">
        <v>39591</v>
      </c>
      <c r="P4238" s="6">
        <v>38.5</v>
      </c>
      <c r="Q4238" s="18">
        <v>39580</v>
      </c>
      <c r="R4238" s="6">
        <v>32.5</v>
      </c>
      <c r="S4238" s="18">
        <v>39603</v>
      </c>
      <c r="T4238" s="6">
        <v>37.5</v>
      </c>
    </row>
    <row r="4239" spans="1:20" x14ac:dyDescent="0.2">
      <c r="A4239" s="18">
        <v>39601</v>
      </c>
      <c r="B4239" s="25">
        <v>33</v>
      </c>
      <c r="C4239" s="18">
        <v>39602</v>
      </c>
      <c r="D4239" s="25">
        <v>33.75</v>
      </c>
      <c r="E4239" s="18">
        <v>39602</v>
      </c>
      <c r="F4239" s="25">
        <v>32.5</v>
      </c>
      <c r="G4239" s="18">
        <v>39601</v>
      </c>
      <c r="H4239" s="25">
        <v>37</v>
      </c>
      <c r="I4239" s="18">
        <v>39602</v>
      </c>
      <c r="J4239" s="25">
        <v>32.25</v>
      </c>
      <c r="K4239" s="18">
        <v>39602</v>
      </c>
      <c r="L4239" s="25">
        <v>37.5</v>
      </c>
      <c r="O4239" s="18">
        <v>39590</v>
      </c>
      <c r="P4239" s="6">
        <v>38.5</v>
      </c>
      <c r="Q4239" s="18">
        <v>39577</v>
      </c>
      <c r="R4239" s="6">
        <v>32.5</v>
      </c>
      <c r="S4239" s="18">
        <v>39602</v>
      </c>
      <c r="T4239" s="6">
        <v>37.5</v>
      </c>
    </row>
    <row r="4240" spans="1:20" x14ac:dyDescent="0.2">
      <c r="A4240" s="18">
        <v>39598</v>
      </c>
      <c r="B4240" s="25">
        <v>33</v>
      </c>
      <c r="C4240" s="18">
        <v>39601</v>
      </c>
      <c r="D4240" s="25">
        <v>33.130000000000003</v>
      </c>
      <c r="E4240" s="18">
        <v>39601</v>
      </c>
      <c r="F4240" s="25">
        <v>32.5</v>
      </c>
      <c r="G4240" s="18">
        <v>39598</v>
      </c>
      <c r="H4240" s="25">
        <v>37</v>
      </c>
      <c r="I4240" s="18">
        <v>39601</v>
      </c>
      <c r="J4240" s="25">
        <v>32.25</v>
      </c>
      <c r="K4240" s="18">
        <v>39601</v>
      </c>
      <c r="L4240" s="25">
        <v>37.5</v>
      </c>
      <c r="O4240" s="18">
        <v>39589</v>
      </c>
      <c r="P4240" s="6">
        <v>38.5</v>
      </c>
      <c r="Q4240" s="18">
        <v>39576</v>
      </c>
      <c r="R4240" s="6">
        <v>32.5</v>
      </c>
      <c r="S4240" s="18">
        <v>39601</v>
      </c>
      <c r="T4240" s="6">
        <v>37.5</v>
      </c>
    </row>
    <row r="4241" spans="1:20" x14ac:dyDescent="0.2">
      <c r="A4241" s="18">
        <v>39597</v>
      </c>
      <c r="B4241" s="25">
        <v>33</v>
      </c>
      <c r="C4241" s="18">
        <v>39598</v>
      </c>
      <c r="D4241" s="25">
        <v>33.130000000000003</v>
      </c>
      <c r="E4241" s="18">
        <v>39598</v>
      </c>
      <c r="F4241" s="25">
        <v>32.5</v>
      </c>
      <c r="G4241" s="18">
        <v>39597</v>
      </c>
      <c r="H4241" s="25">
        <v>37</v>
      </c>
      <c r="I4241" s="18">
        <v>39598</v>
      </c>
      <c r="J4241" s="25">
        <v>32.25</v>
      </c>
      <c r="K4241" s="18">
        <v>39598</v>
      </c>
      <c r="L4241" s="25">
        <v>37.5</v>
      </c>
      <c r="O4241" s="18">
        <v>39588</v>
      </c>
      <c r="P4241" s="6">
        <v>38.5</v>
      </c>
      <c r="Q4241" s="18">
        <v>39575</v>
      </c>
      <c r="R4241" s="6">
        <v>31</v>
      </c>
      <c r="S4241" s="18">
        <v>39598</v>
      </c>
      <c r="T4241" s="6">
        <v>37.5</v>
      </c>
    </row>
    <row r="4242" spans="1:20" x14ac:dyDescent="0.2">
      <c r="A4242" s="18">
        <v>39596</v>
      </c>
      <c r="B4242" s="25">
        <v>32.380000000000003</v>
      </c>
      <c r="C4242" s="18">
        <v>39597</v>
      </c>
      <c r="D4242" s="25">
        <v>33.130000000000003</v>
      </c>
      <c r="E4242" s="18">
        <v>39597</v>
      </c>
      <c r="F4242" s="25">
        <v>32.5</v>
      </c>
      <c r="G4242" s="18">
        <v>39596</v>
      </c>
      <c r="H4242" s="25">
        <v>37</v>
      </c>
      <c r="I4242" s="18">
        <v>39597</v>
      </c>
      <c r="J4242" s="25">
        <v>32.25</v>
      </c>
      <c r="K4242" s="18">
        <v>39597</v>
      </c>
      <c r="L4242" s="25">
        <v>37.5</v>
      </c>
      <c r="O4242" s="18">
        <v>39587</v>
      </c>
      <c r="P4242" s="6">
        <v>38.25</v>
      </c>
      <c r="Q4242" s="18">
        <v>39574</v>
      </c>
      <c r="R4242" s="6">
        <v>31</v>
      </c>
      <c r="S4242" s="18">
        <v>39597</v>
      </c>
      <c r="T4242" s="6">
        <v>37.5</v>
      </c>
    </row>
    <row r="4243" spans="1:20" x14ac:dyDescent="0.2">
      <c r="A4243" s="18">
        <v>39595</v>
      </c>
      <c r="B4243" s="25">
        <v>32.380000000000003</v>
      </c>
      <c r="C4243" s="18">
        <v>39596</v>
      </c>
      <c r="D4243" s="25">
        <v>33.130000000000003</v>
      </c>
      <c r="E4243" s="18">
        <v>39596</v>
      </c>
      <c r="F4243" s="25">
        <v>32.5</v>
      </c>
      <c r="G4243" s="18">
        <v>39595</v>
      </c>
      <c r="H4243" s="25">
        <v>37</v>
      </c>
      <c r="I4243" s="18">
        <v>39596</v>
      </c>
      <c r="J4243" s="25">
        <v>32.25</v>
      </c>
      <c r="K4243" s="18">
        <v>39596</v>
      </c>
      <c r="L4243" s="25">
        <v>37.5</v>
      </c>
      <c r="O4243" s="18">
        <v>39584</v>
      </c>
      <c r="P4243" s="6">
        <v>38.25</v>
      </c>
      <c r="Q4243" s="18">
        <v>39573</v>
      </c>
      <c r="R4243" s="6">
        <v>31</v>
      </c>
      <c r="S4243" s="18">
        <v>39596</v>
      </c>
      <c r="T4243" s="6">
        <v>37.5</v>
      </c>
    </row>
    <row r="4244" spans="1:20" x14ac:dyDescent="0.2">
      <c r="A4244" s="18">
        <v>39591</v>
      </c>
      <c r="B4244" s="25">
        <v>32.380000000000003</v>
      </c>
      <c r="C4244" s="18">
        <v>39595</v>
      </c>
      <c r="D4244" s="25">
        <v>32.630000000000003</v>
      </c>
      <c r="E4244" s="18">
        <v>39595</v>
      </c>
      <c r="F4244" s="25">
        <v>32.5</v>
      </c>
      <c r="G4244" s="18">
        <v>39591</v>
      </c>
      <c r="H4244" s="25">
        <v>37</v>
      </c>
      <c r="I4244" s="18">
        <v>39595</v>
      </c>
      <c r="J4244" s="25">
        <v>32.25</v>
      </c>
      <c r="K4244" s="18">
        <v>39595</v>
      </c>
      <c r="L4244" s="25">
        <v>37.5</v>
      </c>
      <c r="O4244" s="18">
        <v>39583</v>
      </c>
      <c r="P4244" s="6">
        <v>38.25</v>
      </c>
      <c r="Q4244" s="18">
        <v>39570</v>
      </c>
      <c r="R4244" s="6">
        <v>31</v>
      </c>
      <c r="S4244" s="18">
        <v>39595</v>
      </c>
      <c r="T4244" s="6">
        <v>37.5</v>
      </c>
    </row>
    <row r="4245" spans="1:20" x14ac:dyDescent="0.2">
      <c r="A4245" s="18">
        <v>39590</v>
      </c>
      <c r="B4245" s="25">
        <v>32.380000000000003</v>
      </c>
      <c r="C4245" s="18">
        <v>39591</v>
      </c>
      <c r="D4245" s="25">
        <v>32.630000000000003</v>
      </c>
      <c r="E4245" s="18">
        <v>39591</v>
      </c>
      <c r="F4245" s="25">
        <v>32.5</v>
      </c>
      <c r="G4245" s="18">
        <v>39590</v>
      </c>
      <c r="H4245" s="25">
        <v>37</v>
      </c>
      <c r="I4245" s="18">
        <v>39591</v>
      </c>
      <c r="J4245" s="25">
        <v>32.25</v>
      </c>
      <c r="K4245" s="18">
        <v>39591</v>
      </c>
      <c r="L4245" s="25">
        <v>37.5</v>
      </c>
      <c r="O4245" s="18">
        <v>39582</v>
      </c>
      <c r="P4245" s="6">
        <v>37.75</v>
      </c>
      <c r="Q4245" s="18">
        <v>39569</v>
      </c>
      <c r="R4245" s="6">
        <v>31</v>
      </c>
      <c r="S4245" s="18">
        <v>39591</v>
      </c>
      <c r="T4245" s="6">
        <v>37.5</v>
      </c>
    </row>
    <row r="4246" spans="1:20" x14ac:dyDescent="0.2">
      <c r="A4246" s="18">
        <v>39589</v>
      </c>
      <c r="B4246" s="25">
        <v>32.380000000000003</v>
      </c>
      <c r="C4246" s="18">
        <v>39590</v>
      </c>
      <c r="D4246" s="25">
        <v>32.630000000000003</v>
      </c>
      <c r="E4246" s="18">
        <v>39590</v>
      </c>
      <c r="F4246" s="25">
        <v>32.5</v>
      </c>
      <c r="G4246" s="18">
        <v>39589</v>
      </c>
      <c r="H4246" s="25">
        <v>37</v>
      </c>
      <c r="I4246" s="18">
        <v>39590</v>
      </c>
      <c r="J4246" s="25">
        <v>32.25</v>
      </c>
      <c r="K4246" s="18">
        <v>39590</v>
      </c>
      <c r="L4246" s="25">
        <v>37.5</v>
      </c>
      <c r="O4246" s="18">
        <v>39581</v>
      </c>
      <c r="P4246" s="6">
        <v>37.75</v>
      </c>
      <c r="Q4246" s="18">
        <v>39568</v>
      </c>
      <c r="R4246" s="6">
        <v>31</v>
      </c>
      <c r="S4246" s="18">
        <v>39590</v>
      </c>
      <c r="T4246" s="6">
        <v>37.5</v>
      </c>
    </row>
    <row r="4247" spans="1:20" x14ac:dyDescent="0.2">
      <c r="A4247" s="18">
        <v>39588</v>
      </c>
      <c r="B4247" s="25">
        <v>32.25</v>
      </c>
      <c r="C4247" s="18">
        <v>39589</v>
      </c>
      <c r="D4247" s="25">
        <v>32.630000000000003</v>
      </c>
      <c r="E4247" s="18">
        <v>39589</v>
      </c>
      <c r="F4247" s="25">
        <v>32.5</v>
      </c>
      <c r="G4247" s="18">
        <v>39588</v>
      </c>
      <c r="H4247" s="25">
        <v>37</v>
      </c>
      <c r="I4247" s="18">
        <v>39589</v>
      </c>
      <c r="J4247" s="25">
        <v>32.25</v>
      </c>
      <c r="K4247" s="18">
        <v>39589</v>
      </c>
      <c r="L4247" s="25">
        <v>37.5</v>
      </c>
      <c r="O4247" s="18">
        <v>39580</v>
      </c>
      <c r="P4247" s="6">
        <v>37.75</v>
      </c>
      <c r="Q4247" s="18">
        <v>39567</v>
      </c>
      <c r="R4247" s="6">
        <v>31</v>
      </c>
      <c r="S4247" s="18">
        <v>39589</v>
      </c>
      <c r="T4247" s="6">
        <v>37.5</v>
      </c>
    </row>
    <row r="4248" spans="1:20" x14ac:dyDescent="0.2">
      <c r="A4248" s="18">
        <v>39587</v>
      </c>
      <c r="B4248" s="25">
        <v>32</v>
      </c>
      <c r="C4248" s="18">
        <v>39588</v>
      </c>
      <c r="D4248" s="25">
        <v>32.630000000000003</v>
      </c>
      <c r="E4248" s="18">
        <v>39588</v>
      </c>
      <c r="F4248" s="25">
        <v>32.5</v>
      </c>
      <c r="G4248" s="18">
        <v>39587</v>
      </c>
      <c r="H4248" s="25">
        <v>37</v>
      </c>
      <c r="I4248" s="18">
        <v>39588</v>
      </c>
      <c r="J4248" s="25">
        <v>32.25</v>
      </c>
      <c r="K4248" s="18">
        <v>39588</v>
      </c>
      <c r="L4248" s="25">
        <v>37.5</v>
      </c>
      <c r="O4248" s="18">
        <v>39577</v>
      </c>
      <c r="P4248" s="6">
        <v>37.75</v>
      </c>
      <c r="Q4248" s="18">
        <v>39566</v>
      </c>
      <c r="R4248" s="6">
        <v>31</v>
      </c>
      <c r="S4248" s="18">
        <v>39588</v>
      </c>
      <c r="T4248" s="6">
        <v>37.5</v>
      </c>
    </row>
    <row r="4249" spans="1:20" x14ac:dyDescent="0.2">
      <c r="A4249" s="18">
        <v>39584</v>
      </c>
      <c r="B4249" s="25">
        <v>32</v>
      </c>
      <c r="C4249" s="18">
        <v>39587</v>
      </c>
      <c r="D4249" s="25">
        <v>32.25</v>
      </c>
      <c r="E4249" s="18">
        <v>39587</v>
      </c>
      <c r="F4249" s="25">
        <v>32.5</v>
      </c>
      <c r="G4249" s="18">
        <v>39584</v>
      </c>
      <c r="H4249" s="25">
        <v>37</v>
      </c>
      <c r="I4249" s="18">
        <v>39587</v>
      </c>
      <c r="J4249" s="25">
        <v>32.25</v>
      </c>
      <c r="K4249" s="18">
        <v>39587</v>
      </c>
      <c r="L4249" s="25">
        <v>37.5</v>
      </c>
      <c r="O4249" s="18">
        <v>39576</v>
      </c>
      <c r="P4249" s="6">
        <v>37.75</v>
      </c>
      <c r="Q4249" s="18">
        <v>39563</v>
      </c>
      <c r="R4249" s="6">
        <v>31</v>
      </c>
      <c r="S4249" s="18">
        <v>39587</v>
      </c>
      <c r="T4249" s="6">
        <v>37</v>
      </c>
    </row>
    <row r="4250" spans="1:20" x14ac:dyDescent="0.2">
      <c r="A4250" s="18">
        <v>39583</v>
      </c>
      <c r="B4250" s="25">
        <v>32</v>
      </c>
      <c r="C4250" s="18">
        <v>39584</v>
      </c>
      <c r="D4250" s="25">
        <v>32.25</v>
      </c>
      <c r="E4250" s="18">
        <v>39584</v>
      </c>
      <c r="F4250" s="25">
        <v>32.5</v>
      </c>
      <c r="G4250" s="18">
        <v>39583</v>
      </c>
      <c r="H4250" s="25">
        <v>37</v>
      </c>
      <c r="I4250" s="18">
        <v>39584</v>
      </c>
      <c r="J4250" s="25">
        <v>32.25</v>
      </c>
      <c r="K4250" s="18">
        <v>39584</v>
      </c>
      <c r="L4250" s="25">
        <v>37.5</v>
      </c>
      <c r="O4250" s="18">
        <v>39575</v>
      </c>
      <c r="P4250" s="6">
        <v>37.75</v>
      </c>
      <c r="Q4250" s="18">
        <v>39562</v>
      </c>
      <c r="R4250" s="6">
        <v>29</v>
      </c>
      <c r="S4250" s="18">
        <v>39584</v>
      </c>
      <c r="T4250" s="6">
        <v>37</v>
      </c>
    </row>
    <row r="4251" spans="1:20" x14ac:dyDescent="0.2">
      <c r="A4251" s="18">
        <v>39582</v>
      </c>
      <c r="B4251" s="25">
        <v>32</v>
      </c>
      <c r="C4251" s="18">
        <v>39583</v>
      </c>
      <c r="D4251" s="25">
        <v>32.25</v>
      </c>
      <c r="E4251" s="18">
        <v>39583</v>
      </c>
      <c r="F4251" s="25">
        <v>32.5</v>
      </c>
      <c r="G4251" s="18">
        <v>39582</v>
      </c>
      <c r="H4251" s="25">
        <v>37</v>
      </c>
      <c r="I4251" s="18">
        <v>39583</v>
      </c>
      <c r="J4251" s="25">
        <v>32.25</v>
      </c>
      <c r="K4251" s="18">
        <v>39583</v>
      </c>
      <c r="L4251" s="25">
        <v>37.5</v>
      </c>
      <c r="O4251" s="18">
        <v>39574</v>
      </c>
      <c r="P4251" s="6">
        <v>37.75</v>
      </c>
      <c r="Q4251" s="18">
        <v>39561</v>
      </c>
      <c r="R4251" s="6">
        <v>29</v>
      </c>
      <c r="S4251" s="18">
        <v>39583</v>
      </c>
      <c r="T4251" s="6">
        <v>37</v>
      </c>
    </row>
    <row r="4252" spans="1:20" x14ac:dyDescent="0.2">
      <c r="A4252" s="18">
        <v>39581</v>
      </c>
      <c r="B4252" s="25">
        <v>32</v>
      </c>
      <c r="C4252" s="18">
        <v>39582</v>
      </c>
      <c r="D4252" s="25">
        <v>32.25</v>
      </c>
      <c r="E4252" s="18">
        <v>39582</v>
      </c>
      <c r="F4252" s="25">
        <v>32.5</v>
      </c>
      <c r="G4252" s="18">
        <v>39581</v>
      </c>
      <c r="H4252" s="25">
        <v>37</v>
      </c>
      <c r="I4252" s="18">
        <v>39582</v>
      </c>
      <c r="J4252" s="25">
        <v>32.25</v>
      </c>
      <c r="K4252" s="18">
        <v>39582</v>
      </c>
      <c r="L4252" s="25">
        <v>37.5</v>
      </c>
      <c r="O4252" s="18">
        <v>39573</v>
      </c>
      <c r="P4252" s="6">
        <v>38</v>
      </c>
      <c r="Q4252" s="18">
        <v>39560</v>
      </c>
      <c r="R4252" s="6">
        <v>29</v>
      </c>
      <c r="S4252" s="18">
        <v>39582</v>
      </c>
      <c r="T4252" s="6">
        <v>37</v>
      </c>
    </row>
    <row r="4253" spans="1:20" x14ac:dyDescent="0.2">
      <c r="A4253" s="18">
        <v>39580</v>
      </c>
      <c r="B4253" s="25">
        <v>32</v>
      </c>
      <c r="C4253" s="18">
        <v>39581</v>
      </c>
      <c r="D4253" s="25">
        <v>32.25</v>
      </c>
      <c r="E4253" s="18">
        <v>39581</v>
      </c>
      <c r="F4253" s="25">
        <v>32.5</v>
      </c>
      <c r="G4253" s="18">
        <v>39580</v>
      </c>
      <c r="H4253" s="25">
        <v>37</v>
      </c>
      <c r="I4253" s="18">
        <v>39581</v>
      </c>
      <c r="J4253" s="25">
        <v>32.25</v>
      </c>
      <c r="K4253" s="18">
        <v>39581</v>
      </c>
      <c r="L4253" s="25">
        <v>37.5</v>
      </c>
      <c r="O4253" s="18">
        <v>39570</v>
      </c>
      <c r="P4253" s="6">
        <v>38</v>
      </c>
      <c r="Q4253" s="18">
        <v>39559</v>
      </c>
      <c r="R4253" s="6">
        <v>29</v>
      </c>
      <c r="S4253" s="18">
        <v>39581</v>
      </c>
      <c r="T4253" s="6">
        <v>36.25</v>
      </c>
    </row>
    <row r="4254" spans="1:20" x14ac:dyDescent="0.2">
      <c r="A4254" s="18">
        <v>39577</v>
      </c>
      <c r="B4254" s="25">
        <v>32</v>
      </c>
      <c r="C4254" s="18">
        <v>39580</v>
      </c>
      <c r="D4254" s="25">
        <v>32.130000000000003</v>
      </c>
      <c r="E4254" s="18">
        <v>39580</v>
      </c>
      <c r="F4254" s="25">
        <v>32.5</v>
      </c>
      <c r="G4254" s="18">
        <v>39577</v>
      </c>
      <c r="H4254" s="25">
        <v>37</v>
      </c>
      <c r="I4254" s="18">
        <v>39580</v>
      </c>
      <c r="J4254" s="25">
        <v>32.25</v>
      </c>
      <c r="K4254" s="18">
        <v>39580</v>
      </c>
      <c r="L4254" s="25">
        <v>37.5</v>
      </c>
      <c r="O4254" s="18">
        <v>39569</v>
      </c>
      <c r="P4254" s="6">
        <v>38</v>
      </c>
      <c r="Q4254" s="18">
        <v>39556</v>
      </c>
      <c r="R4254" s="6">
        <v>29</v>
      </c>
      <c r="S4254" s="18">
        <v>39580</v>
      </c>
      <c r="T4254" s="6">
        <v>36.25</v>
      </c>
    </row>
    <row r="4255" spans="1:20" x14ac:dyDescent="0.2">
      <c r="A4255" s="18">
        <v>39576</v>
      </c>
      <c r="B4255" s="25">
        <v>32</v>
      </c>
      <c r="C4255" s="18">
        <v>39577</v>
      </c>
      <c r="D4255" s="25">
        <v>32.130000000000003</v>
      </c>
      <c r="E4255" s="18">
        <v>39577</v>
      </c>
      <c r="F4255" s="25">
        <v>32.5</v>
      </c>
      <c r="G4255" s="18">
        <v>39576</v>
      </c>
      <c r="H4255" s="25">
        <v>37</v>
      </c>
      <c r="I4255" s="18">
        <v>39577</v>
      </c>
      <c r="J4255" s="25">
        <v>32.25</v>
      </c>
      <c r="K4255" s="18">
        <v>39577</v>
      </c>
      <c r="L4255" s="25">
        <v>37.5</v>
      </c>
      <c r="O4255" s="18">
        <v>39568</v>
      </c>
      <c r="P4255" s="6">
        <v>38</v>
      </c>
      <c r="Q4255" s="18">
        <v>39555</v>
      </c>
      <c r="R4255" s="6">
        <v>29</v>
      </c>
      <c r="S4255" s="18">
        <v>39577</v>
      </c>
      <c r="T4255" s="6">
        <v>36.25</v>
      </c>
    </row>
    <row r="4256" spans="1:20" x14ac:dyDescent="0.2">
      <c r="A4256" s="18">
        <v>39575</v>
      </c>
      <c r="B4256" s="25">
        <v>32</v>
      </c>
      <c r="C4256" s="18">
        <v>39576</v>
      </c>
      <c r="D4256" s="25">
        <v>32.130000000000003</v>
      </c>
      <c r="E4256" s="18">
        <v>39576</v>
      </c>
      <c r="F4256" s="25">
        <v>32.5</v>
      </c>
      <c r="G4256" s="18">
        <v>39575</v>
      </c>
      <c r="H4256" s="25">
        <v>36.5</v>
      </c>
      <c r="I4256" s="18">
        <v>39576</v>
      </c>
      <c r="J4256" s="25">
        <v>32.25</v>
      </c>
      <c r="K4256" s="18">
        <v>39576</v>
      </c>
      <c r="L4256" s="25">
        <v>37.5</v>
      </c>
      <c r="O4256" s="18">
        <v>39567</v>
      </c>
      <c r="P4256" s="6">
        <v>37</v>
      </c>
      <c r="Q4256" s="18">
        <v>39554</v>
      </c>
      <c r="R4256" s="6">
        <v>29</v>
      </c>
      <c r="S4256" s="18">
        <v>39576</v>
      </c>
      <c r="T4256" s="6">
        <v>36.25</v>
      </c>
    </row>
    <row r="4257" spans="1:20" x14ac:dyDescent="0.2">
      <c r="A4257" s="18">
        <v>39574</v>
      </c>
      <c r="B4257" s="25">
        <v>32</v>
      </c>
      <c r="C4257" s="18">
        <v>39575</v>
      </c>
      <c r="D4257" s="25">
        <v>32.130000000000003</v>
      </c>
      <c r="E4257" s="18">
        <v>39575</v>
      </c>
      <c r="F4257" s="25">
        <v>31.5</v>
      </c>
      <c r="G4257" s="18">
        <v>39574</v>
      </c>
      <c r="H4257" s="25">
        <v>36.5</v>
      </c>
      <c r="I4257" s="18">
        <v>39575</v>
      </c>
      <c r="J4257" s="25">
        <v>32.25</v>
      </c>
      <c r="K4257" s="18">
        <v>39575</v>
      </c>
      <c r="L4257" s="25">
        <v>37.5</v>
      </c>
      <c r="O4257" s="18">
        <v>39566</v>
      </c>
      <c r="P4257" s="6">
        <v>37</v>
      </c>
      <c r="Q4257" s="18">
        <v>39553</v>
      </c>
      <c r="R4257" s="6">
        <v>29</v>
      </c>
      <c r="S4257" s="18">
        <v>39575</v>
      </c>
      <c r="T4257" s="6">
        <v>36.25</v>
      </c>
    </row>
    <row r="4258" spans="1:20" x14ac:dyDescent="0.2">
      <c r="A4258" s="18">
        <v>39573</v>
      </c>
      <c r="B4258" s="25">
        <v>32</v>
      </c>
      <c r="C4258" s="18">
        <v>39574</v>
      </c>
      <c r="D4258" s="25">
        <v>32.130000000000003</v>
      </c>
      <c r="E4258" s="18">
        <v>39574</v>
      </c>
      <c r="F4258" s="25">
        <v>31.5</v>
      </c>
      <c r="G4258" s="18">
        <v>39573</v>
      </c>
      <c r="H4258" s="25">
        <v>36.5</v>
      </c>
      <c r="I4258" s="18">
        <v>39574</v>
      </c>
      <c r="J4258" s="25">
        <v>32.25</v>
      </c>
      <c r="K4258" s="18">
        <v>39574</v>
      </c>
      <c r="L4258" s="25">
        <v>37.5</v>
      </c>
      <c r="O4258" s="18">
        <v>39563</v>
      </c>
      <c r="P4258" s="6">
        <v>37</v>
      </c>
      <c r="Q4258" s="18">
        <v>39552</v>
      </c>
      <c r="R4258" s="6">
        <v>29</v>
      </c>
      <c r="S4258" s="18">
        <v>39574</v>
      </c>
      <c r="T4258" s="6">
        <v>36.25</v>
      </c>
    </row>
    <row r="4259" spans="1:20" x14ac:dyDescent="0.2">
      <c r="A4259" s="18">
        <v>39570</v>
      </c>
      <c r="B4259" s="25">
        <v>32</v>
      </c>
      <c r="C4259" s="18">
        <v>39573</v>
      </c>
      <c r="D4259" s="25">
        <v>32</v>
      </c>
      <c r="E4259" s="18">
        <v>39573</v>
      </c>
      <c r="F4259" s="25">
        <v>31.5</v>
      </c>
      <c r="G4259" s="18">
        <v>39570</v>
      </c>
      <c r="H4259" s="25">
        <v>36.5</v>
      </c>
      <c r="I4259" s="18">
        <v>39573</v>
      </c>
      <c r="J4259" s="25">
        <v>32.25</v>
      </c>
      <c r="K4259" s="18">
        <v>39573</v>
      </c>
      <c r="L4259" s="25">
        <v>37.5</v>
      </c>
      <c r="O4259" s="18">
        <v>39562</v>
      </c>
      <c r="P4259" s="6">
        <v>37</v>
      </c>
      <c r="Q4259" s="18">
        <v>39549</v>
      </c>
      <c r="R4259" s="6">
        <v>29</v>
      </c>
      <c r="S4259" s="18">
        <v>39573</v>
      </c>
      <c r="T4259" s="6">
        <v>36</v>
      </c>
    </row>
    <row r="4260" spans="1:20" x14ac:dyDescent="0.2">
      <c r="A4260" s="18">
        <v>39569</v>
      </c>
      <c r="B4260" s="25">
        <v>32</v>
      </c>
      <c r="C4260" s="18">
        <v>39570</v>
      </c>
      <c r="D4260" s="25">
        <v>32</v>
      </c>
      <c r="E4260" s="18">
        <v>39570</v>
      </c>
      <c r="F4260" s="25">
        <v>31.5</v>
      </c>
      <c r="G4260" s="18">
        <v>39569</v>
      </c>
      <c r="H4260" s="25">
        <v>36.5</v>
      </c>
      <c r="I4260" s="18">
        <v>39570</v>
      </c>
      <c r="J4260" s="25">
        <v>32.25</v>
      </c>
      <c r="K4260" s="18">
        <v>39570</v>
      </c>
      <c r="L4260" s="25">
        <v>37.5</v>
      </c>
      <c r="O4260" s="18">
        <v>39561</v>
      </c>
      <c r="P4260" s="6">
        <v>37</v>
      </c>
      <c r="Q4260" s="18">
        <v>39548</v>
      </c>
      <c r="R4260" s="6">
        <v>29</v>
      </c>
      <c r="S4260" s="18">
        <v>39570</v>
      </c>
      <c r="T4260" s="6">
        <v>36</v>
      </c>
    </row>
    <row r="4261" spans="1:20" x14ac:dyDescent="0.2">
      <c r="A4261" s="18">
        <v>39568</v>
      </c>
      <c r="B4261" s="25">
        <v>32</v>
      </c>
      <c r="C4261" s="18">
        <v>39569</v>
      </c>
      <c r="D4261" s="25">
        <v>32</v>
      </c>
      <c r="E4261" s="18">
        <v>39569</v>
      </c>
      <c r="F4261" s="25">
        <v>31.5</v>
      </c>
      <c r="G4261" s="18">
        <v>39568</v>
      </c>
      <c r="H4261" s="25">
        <v>36.5</v>
      </c>
      <c r="I4261" s="18">
        <v>39569</v>
      </c>
      <c r="J4261" s="25">
        <v>32.25</v>
      </c>
      <c r="K4261" s="18">
        <v>39569</v>
      </c>
      <c r="L4261" s="25">
        <v>37.5</v>
      </c>
      <c r="O4261" s="18">
        <v>39560</v>
      </c>
      <c r="P4261" s="6">
        <v>37</v>
      </c>
      <c r="Q4261" s="18">
        <v>39547</v>
      </c>
      <c r="R4261" s="6">
        <v>29</v>
      </c>
      <c r="S4261" s="18">
        <v>39569</v>
      </c>
      <c r="T4261" s="6">
        <v>36</v>
      </c>
    </row>
    <row r="4262" spans="1:20" x14ac:dyDescent="0.2">
      <c r="A4262" s="18">
        <v>39567</v>
      </c>
      <c r="B4262" s="25">
        <v>32</v>
      </c>
      <c r="C4262" s="18">
        <v>39568</v>
      </c>
      <c r="D4262" s="25">
        <v>32</v>
      </c>
      <c r="E4262" s="18">
        <v>39568</v>
      </c>
      <c r="F4262" s="25">
        <v>31.5</v>
      </c>
      <c r="G4262" s="18">
        <v>39567</v>
      </c>
      <c r="H4262" s="25">
        <v>35.5</v>
      </c>
      <c r="I4262" s="18">
        <v>39568</v>
      </c>
      <c r="J4262" s="25">
        <v>32.130000000000003</v>
      </c>
      <c r="K4262" s="18">
        <v>39568</v>
      </c>
      <c r="L4262" s="25">
        <v>37</v>
      </c>
      <c r="O4262" s="18">
        <v>39559</v>
      </c>
      <c r="P4262" s="6">
        <v>37</v>
      </c>
      <c r="Q4262" s="18">
        <v>39546</v>
      </c>
      <c r="R4262" s="6">
        <v>29</v>
      </c>
      <c r="S4262" s="18">
        <v>39568</v>
      </c>
      <c r="T4262" s="6">
        <v>36</v>
      </c>
    </row>
    <row r="4263" spans="1:20" x14ac:dyDescent="0.2">
      <c r="A4263" s="18">
        <v>39566</v>
      </c>
      <c r="B4263" s="25">
        <v>32</v>
      </c>
      <c r="C4263" s="18">
        <v>39567</v>
      </c>
      <c r="D4263" s="25">
        <v>32</v>
      </c>
      <c r="E4263" s="18">
        <v>39567</v>
      </c>
      <c r="F4263" s="25">
        <v>31.5</v>
      </c>
      <c r="G4263" s="18">
        <v>39566</v>
      </c>
      <c r="H4263" s="25">
        <v>35.5</v>
      </c>
      <c r="I4263" s="18">
        <v>39567</v>
      </c>
      <c r="J4263" s="25">
        <v>32.130000000000003</v>
      </c>
      <c r="K4263" s="18">
        <v>39567</v>
      </c>
      <c r="L4263" s="25">
        <v>37</v>
      </c>
      <c r="O4263" s="18">
        <v>39556</v>
      </c>
      <c r="P4263" s="6">
        <v>37</v>
      </c>
      <c r="Q4263" s="18">
        <v>39545</v>
      </c>
      <c r="R4263" s="6">
        <v>29</v>
      </c>
      <c r="S4263" s="18">
        <v>39567</v>
      </c>
      <c r="T4263" s="6">
        <v>35.75</v>
      </c>
    </row>
    <row r="4264" spans="1:20" x14ac:dyDescent="0.2">
      <c r="A4264" s="18">
        <v>39563</v>
      </c>
      <c r="B4264" s="25">
        <v>32</v>
      </c>
      <c r="C4264" s="18">
        <v>39566</v>
      </c>
      <c r="D4264" s="25">
        <v>32</v>
      </c>
      <c r="E4264" s="18">
        <v>39566</v>
      </c>
      <c r="F4264" s="25">
        <v>31.5</v>
      </c>
      <c r="G4264" s="18">
        <v>39563</v>
      </c>
      <c r="H4264" s="25">
        <v>35.5</v>
      </c>
      <c r="I4264" s="18">
        <v>39566</v>
      </c>
      <c r="J4264" s="25">
        <v>32.130000000000003</v>
      </c>
      <c r="K4264" s="18">
        <v>39566</v>
      </c>
      <c r="L4264" s="25">
        <v>37</v>
      </c>
      <c r="O4264" s="18">
        <v>39555</v>
      </c>
      <c r="P4264" s="6">
        <v>37</v>
      </c>
      <c r="Q4264" s="18">
        <v>39542</v>
      </c>
      <c r="R4264" s="6">
        <v>29</v>
      </c>
      <c r="S4264" s="18">
        <v>39566</v>
      </c>
      <c r="T4264" s="6">
        <v>35.75</v>
      </c>
    </row>
    <row r="4265" spans="1:20" x14ac:dyDescent="0.2">
      <c r="A4265" s="18">
        <v>39562</v>
      </c>
      <c r="B4265" s="25">
        <v>32</v>
      </c>
      <c r="C4265" s="18">
        <v>39563</v>
      </c>
      <c r="D4265" s="25">
        <v>32.06</v>
      </c>
      <c r="E4265" s="18">
        <v>39563</v>
      </c>
      <c r="F4265" s="25">
        <v>31.5</v>
      </c>
      <c r="G4265" s="18">
        <v>39562</v>
      </c>
      <c r="H4265" s="25">
        <v>35.5</v>
      </c>
      <c r="I4265" s="18">
        <v>39563</v>
      </c>
      <c r="J4265" s="25">
        <v>32.130000000000003</v>
      </c>
      <c r="K4265" s="18">
        <v>39563</v>
      </c>
      <c r="L4265" s="25">
        <v>37</v>
      </c>
      <c r="O4265" s="18">
        <v>39554</v>
      </c>
      <c r="P4265" s="6">
        <v>37</v>
      </c>
      <c r="Q4265" s="18">
        <v>39541</v>
      </c>
      <c r="R4265" s="6">
        <v>29</v>
      </c>
      <c r="S4265" s="18">
        <v>39563</v>
      </c>
      <c r="T4265" s="6">
        <v>35.75</v>
      </c>
    </row>
    <row r="4266" spans="1:20" x14ac:dyDescent="0.2">
      <c r="A4266" s="18">
        <v>39561</v>
      </c>
      <c r="B4266" s="25">
        <v>32</v>
      </c>
      <c r="C4266" s="18">
        <v>39562</v>
      </c>
      <c r="D4266" s="25">
        <v>32.06</v>
      </c>
      <c r="E4266" s="18">
        <v>39562</v>
      </c>
      <c r="F4266" s="25">
        <v>30</v>
      </c>
      <c r="G4266" s="18">
        <v>39561</v>
      </c>
      <c r="H4266" s="25">
        <v>35.5</v>
      </c>
      <c r="I4266" s="18">
        <v>39562</v>
      </c>
      <c r="J4266" s="25">
        <v>31.5</v>
      </c>
      <c r="K4266" s="18">
        <v>39562</v>
      </c>
      <c r="L4266" s="25">
        <v>37</v>
      </c>
      <c r="O4266" s="18">
        <v>39553</v>
      </c>
      <c r="P4266" s="6">
        <v>36.5</v>
      </c>
      <c r="Q4266" s="18">
        <v>39540</v>
      </c>
      <c r="R4266" s="6">
        <v>30</v>
      </c>
      <c r="S4266" s="18">
        <v>39562</v>
      </c>
      <c r="T4266" s="6">
        <v>35.75</v>
      </c>
    </row>
    <row r="4267" spans="1:20" x14ac:dyDescent="0.2">
      <c r="A4267" s="18">
        <v>39560</v>
      </c>
      <c r="B4267" s="25">
        <v>32</v>
      </c>
      <c r="C4267" s="18">
        <v>39561</v>
      </c>
      <c r="D4267" s="25">
        <v>32.06</v>
      </c>
      <c r="E4267" s="18">
        <v>39561</v>
      </c>
      <c r="F4267" s="25">
        <v>30</v>
      </c>
      <c r="G4267" s="18">
        <v>39560</v>
      </c>
      <c r="H4267" s="25">
        <v>34.5</v>
      </c>
      <c r="I4267" s="18">
        <v>39561</v>
      </c>
      <c r="J4267" s="25">
        <v>31.5</v>
      </c>
      <c r="K4267" s="18">
        <v>39561</v>
      </c>
      <c r="L4267" s="25">
        <v>37</v>
      </c>
      <c r="O4267" s="18">
        <v>39552</v>
      </c>
      <c r="P4267" s="6">
        <v>36</v>
      </c>
      <c r="Q4267" s="18">
        <v>39539</v>
      </c>
      <c r="R4267" s="6">
        <v>30</v>
      </c>
      <c r="S4267" s="18">
        <v>39561</v>
      </c>
      <c r="T4267" s="6">
        <v>35.75</v>
      </c>
    </row>
    <row r="4268" spans="1:20" x14ac:dyDescent="0.2">
      <c r="A4268" s="18">
        <v>39559</v>
      </c>
      <c r="B4268" s="25">
        <v>32</v>
      </c>
      <c r="C4268" s="18">
        <v>39560</v>
      </c>
      <c r="D4268" s="25">
        <v>32</v>
      </c>
      <c r="E4268" s="18">
        <v>39560</v>
      </c>
      <c r="F4268" s="25">
        <v>30</v>
      </c>
      <c r="G4268" s="18">
        <v>39559</v>
      </c>
      <c r="H4268" s="25">
        <v>34.5</v>
      </c>
      <c r="I4268" s="18">
        <v>39560</v>
      </c>
      <c r="J4268" s="25">
        <v>31.5</v>
      </c>
      <c r="K4268" s="18">
        <v>39560</v>
      </c>
      <c r="L4268" s="25">
        <v>37</v>
      </c>
      <c r="O4268" s="18">
        <v>39549</v>
      </c>
      <c r="P4268" s="6">
        <v>35.5</v>
      </c>
      <c r="Q4268" s="18">
        <v>39538</v>
      </c>
      <c r="R4268" s="6">
        <v>30</v>
      </c>
      <c r="S4268" s="18">
        <v>39560</v>
      </c>
      <c r="T4268" s="6">
        <v>35.75</v>
      </c>
    </row>
    <row r="4269" spans="1:20" x14ac:dyDescent="0.2">
      <c r="A4269" s="18">
        <v>39556</v>
      </c>
      <c r="B4269" s="25">
        <v>32</v>
      </c>
      <c r="C4269" s="18">
        <v>39559</v>
      </c>
      <c r="D4269" s="25">
        <v>32.130000000000003</v>
      </c>
      <c r="E4269" s="18">
        <v>39559</v>
      </c>
      <c r="F4269" s="25">
        <v>30</v>
      </c>
      <c r="G4269" s="18">
        <v>39556</v>
      </c>
      <c r="H4269" s="25">
        <v>34.5</v>
      </c>
      <c r="I4269" s="18">
        <v>39559</v>
      </c>
      <c r="J4269" s="25">
        <v>31.5</v>
      </c>
      <c r="K4269" s="18">
        <v>39559</v>
      </c>
      <c r="L4269" s="25">
        <v>36.75</v>
      </c>
      <c r="O4269" s="18">
        <v>39548</v>
      </c>
      <c r="P4269" s="6">
        <v>35.5</v>
      </c>
      <c r="Q4269" s="18">
        <v>39535</v>
      </c>
      <c r="R4269" s="6">
        <v>30</v>
      </c>
      <c r="S4269" s="18">
        <v>39559</v>
      </c>
      <c r="T4269" s="6">
        <v>35.75</v>
      </c>
    </row>
    <row r="4270" spans="1:20" x14ac:dyDescent="0.2">
      <c r="A4270" s="18">
        <v>39555</v>
      </c>
      <c r="B4270" s="25">
        <v>32</v>
      </c>
      <c r="C4270" s="18">
        <v>39556</v>
      </c>
      <c r="D4270" s="25">
        <v>32.130000000000003</v>
      </c>
      <c r="E4270" s="18">
        <v>39556</v>
      </c>
      <c r="F4270" s="25">
        <v>30</v>
      </c>
      <c r="G4270" s="18">
        <v>39555</v>
      </c>
      <c r="H4270" s="25">
        <v>34.5</v>
      </c>
      <c r="I4270" s="18">
        <v>39556</v>
      </c>
      <c r="J4270" s="25">
        <v>31.5</v>
      </c>
      <c r="K4270" s="18">
        <v>39556</v>
      </c>
      <c r="L4270" s="25">
        <v>36.75</v>
      </c>
      <c r="O4270" s="18">
        <v>39547</v>
      </c>
      <c r="P4270" s="6">
        <v>35.5</v>
      </c>
      <c r="Q4270" s="18">
        <v>39534</v>
      </c>
      <c r="R4270" s="6">
        <v>30</v>
      </c>
      <c r="S4270" s="18">
        <v>39556</v>
      </c>
      <c r="T4270" s="6">
        <v>35.75</v>
      </c>
    </row>
    <row r="4271" spans="1:20" x14ac:dyDescent="0.2">
      <c r="A4271" s="18">
        <v>39554</v>
      </c>
      <c r="B4271" s="25">
        <v>32</v>
      </c>
      <c r="C4271" s="18">
        <v>39555</v>
      </c>
      <c r="D4271" s="25">
        <v>32.130000000000003</v>
      </c>
      <c r="E4271" s="18">
        <v>39555</v>
      </c>
      <c r="F4271" s="25">
        <v>30</v>
      </c>
      <c r="G4271" s="18">
        <v>39554</v>
      </c>
      <c r="H4271" s="25">
        <v>33.5</v>
      </c>
      <c r="I4271" s="18">
        <v>39555</v>
      </c>
      <c r="J4271" s="25">
        <v>31.5</v>
      </c>
      <c r="K4271" s="18">
        <v>39555</v>
      </c>
      <c r="L4271" s="25">
        <v>36.75</v>
      </c>
      <c r="O4271" s="18">
        <v>39546</v>
      </c>
      <c r="P4271" s="6">
        <v>34.5</v>
      </c>
      <c r="Q4271" s="18">
        <v>39533</v>
      </c>
      <c r="R4271" s="6">
        <v>30</v>
      </c>
      <c r="S4271" s="18">
        <v>39555</v>
      </c>
      <c r="T4271" s="6">
        <v>35.75</v>
      </c>
    </row>
    <row r="4272" spans="1:20" x14ac:dyDescent="0.2">
      <c r="A4272" s="18">
        <v>39553</v>
      </c>
      <c r="B4272" s="25">
        <v>32</v>
      </c>
      <c r="C4272" s="18">
        <v>39554</v>
      </c>
      <c r="D4272" s="25">
        <v>32.25</v>
      </c>
      <c r="E4272" s="18">
        <v>39554</v>
      </c>
      <c r="F4272" s="25">
        <v>30</v>
      </c>
      <c r="G4272" s="18">
        <v>39553</v>
      </c>
      <c r="H4272" s="25">
        <v>30</v>
      </c>
      <c r="I4272" s="18">
        <v>39554</v>
      </c>
      <c r="J4272" s="25">
        <v>31.5</v>
      </c>
      <c r="K4272" s="18">
        <v>39554</v>
      </c>
      <c r="L4272" s="25">
        <v>36.5</v>
      </c>
      <c r="O4272" s="18">
        <v>39545</v>
      </c>
      <c r="P4272" s="6">
        <v>34.5</v>
      </c>
      <c r="Q4272" s="18">
        <v>39532</v>
      </c>
      <c r="R4272" s="6">
        <v>30</v>
      </c>
      <c r="S4272" s="18">
        <v>39554</v>
      </c>
      <c r="T4272" s="6">
        <v>36</v>
      </c>
    </row>
    <row r="4273" spans="1:20" x14ac:dyDescent="0.2">
      <c r="A4273" s="18">
        <v>39552</v>
      </c>
      <c r="B4273" s="25">
        <v>32</v>
      </c>
      <c r="C4273" s="18">
        <v>39553</v>
      </c>
      <c r="D4273" s="25">
        <v>32.25</v>
      </c>
      <c r="E4273" s="18">
        <v>39553</v>
      </c>
      <c r="F4273" s="25">
        <v>30</v>
      </c>
      <c r="G4273" s="18">
        <v>39552</v>
      </c>
      <c r="H4273" s="25">
        <v>30</v>
      </c>
      <c r="I4273" s="18">
        <v>39553</v>
      </c>
      <c r="J4273" s="25">
        <v>31.5</v>
      </c>
      <c r="K4273" s="18">
        <v>39553</v>
      </c>
      <c r="L4273" s="25">
        <v>36.5</v>
      </c>
      <c r="O4273" s="18">
        <v>39542</v>
      </c>
      <c r="P4273" s="6">
        <v>34.5</v>
      </c>
      <c r="Q4273" s="18">
        <v>39531</v>
      </c>
      <c r="R4273" s="6">
        <v>30</v>
      </c>
      <c r="S4273" s="18">
        <v>39553</v>
      </c>
      <c r="T4273" s="6">
        <v>35.75</v>
      </c>
    </row>
    <row r="4274" spans="1:20" x14ac:dyDescent="0.2">
      <c r="A4274" s="18">
        <v>39549</v>
      </c>
      <c r="B4274" s="25">
        <v>32</v>
      </c>
      <c r="C4274" s="18">
        <v>39552</v>
      </c>
      <c r="D4274" s="25">
        <v>32</v>
      </c>
      <c r="E4274" s="18">
        <v>39552</v>
      </c>
      <c r="F4274" s="25">
        <v>30</v>
      </c>
      <c r="G4274" s="18">
        <v>39549</v>
      </c>
      <c r="H4274" s="25">
        <v>30</v>
      </c>
      <c r="I4274" s="18">
        <v>39552</v>
      </c>
      <c r="J4274" s="25">
        <v>31.5</v>
      </c>
      <c r="K4274" s="18">
        <v>39552</v>
      </c>
      <c r="L4274" s="25">
        <v>36</v>
      </c>
      <c r="O4274" s="18">
        <v>39541</v>
      </c>
      <c r="P4274" s="6">
        <v>34.5</v>
      </c>
      <c r="Q4274" s="18">
        <v>39527</v>
      </c>
      <c r="R4274" s="6">
        <v>30</v>
      </c>
      <c r="S4274" s="18">
        <v>39552</v>
      </c>
      <c r="T4274" s="6">
        <v>35.5</v>
      </c>
    </row>
    <row r="4275" spans="1:20" x14ac:dyDescent="0.2">
      <c r="A4275" s="18">
        <v>39548</v>
      </c>
      <c r="B4275" s="25">
        <v>32</v>
      </c>
      <c r="C4275" s="18">
        <v>39549</v>
      </c>
      <c r="D4275" s="25">
        <v>32.130000000000003</v>
      </c>
      <c r="E4275" s="18">
        <v>39549</v>
      </c>
      <c r="F4275" s="25">
        <v>30</v>
      </c>
      <c r="G4275" s="18">
        <v>39548</v>
      </c>
      <c r="H4275" s="25">
        <v>30</v>
      </c>
      <c r="I4275" s="18">
        <v>39549</v>
      </c>
      <c r="J4275" s="25">
        <v>31</v>
      </c>
      <c r="K4275" s="18">
        <v>39549</v>
      </c>
      <c r="L4275" s="25">
        <v>36</v>
      </c>
      <c r="O4275" s="18">
        <v>39540</v>
      </c>
      <c r="P4275" s="6">
        <v>35</v>
      </c>
      <c r="Q4275" s="18">
        <v>39526</v>
      </c>
      <c r="R4275" s="6">
        <v>30</v>
      </c>
      <c r="S4275" s="18">
        <v>39549</v>
      </c>
      <c r="T4275" s="6">
        <v>35.5</v>
      </c>
    </row>
    <row r="4276" spans="1:20" x14ac:dyDescent="0.2">
      <c r="A4276" s="18">
        <v>39547</v>
      </c>
      <c r="B4276" s="25">
        <v>32</v>
      </c>
      <c r="C4276" s="18">
        <v>39548</v>
      </c>
      <c r="D4276" s="25">
        <v>32.130000000000003</v>
      </c>
      <c r="E4276" s="18">
        <v>39548</v>
      </c>
      <c r="F4276" s="25">
        <v>30</v>
      </c>
      <c r="G4276" s="18">
        <v>39547</v>
      </c>
      <c r="H4276" s="25">
        <v>30</v>
      </c>
      <c r="I4276" s="18">
        <v>39548</v>
      </c>
      <c r="J4276" s="25">
        <v>31</v>
      </c>
      <c r="K4276" s="18">
        <v>39548</v>
      </c>
      <c r="L4276" s="25">
        <v>36</v>
      </c>
      <c r="O4276" s="18">
        <v>39539</v>
      </c>
      <c r="P4276" s="6">
        <v>35</v>
      </c>
      <c r="Q4276" s="18">
        <v>39525</v>
      </c>
      <c r="R4276" s="6">
        <v>30</v>
      </c>
      <c r="S4276" s="18">
        <v>39548</v>
      </c>
      <c r="T4276" s="6">
        <v>35.5</v>
      </c>
    </row>
    <row r="4277" spans="1:20" x14ac:dyDescent="0.2">
      <c r="A4277" s="18">
        <v>39546</v>
      </c>
      <c r="B4277" s="25">
        <v>32.130000000000003</v>
      </c>
      <c r="C4277" s="18">
        <v>39547</v>
      </c>
      <c r="D4277" s="25">
        <v>32</v>
      </c>
      <c r="E4277" s="18">
        <v>39547</v>
      </c>
      <c r="F4277" s="25">
        <v>29</v>
      </c>
      <c r="G4277" s="18">
        <v>39546</v>
      </c>
      <c r="H4277" s="25">
        <v>30</v>
      </c>
      <c r="I4277" s="18">
        <v>39547</v>
      </c>
      <c r="J4277" s="25">
        <v>31</v>
      </c>
      <c r="K4277" s="18">
        <v>39547</v>
      </c>
      <c r="L4277" s="25">
        <v>36</v>
      </c>
      <c r="O4277" s="18">
        <v>39538</v>
      </c>
      <c r="P4277" s="6">
        <v>35</v>
      </c>
      <c r="Q4277" s="18">
        <v>39524</v>
      </c>
      <c r="R4277" s="6">
        <v>30</v>
      </c>
      <c r="S4277" s="18">
        <v>39547</v>
      </c>
      <c r="T4277" s="6">
        <v>35.5</v>
      </c>
    </row>
    <row r="4278" spans="1:20" x14ac:dyDescent="0.2">
      <c r="A4278" s="18">
        <v>39545</v>
      </c>
      <c r="B4278" s="25">
        <v>32.25</v>
      </c>
      <c r="C4278" s="18">
        <v>39546</v>
      </c>
      <c r="D4278" s="25">
        <v>32.130000000000003</v>
      </c>
      <c r="E4278" s="18">
        <v>39546</v>
      </c>
      <c r="F4278" s="25">
        <v>29</v>
      </c>
      <c r="G4278" s="18">
        <v>39545</v>
      </c>
      <c r="H4278" s="25">
        <v>30</v>
      </c>
      <c r="I4278" s="18">
        <v>39546</v>
      </c>
      <c r="J4278" s="25">
        <v>30</v>
      </c>
      <c r="K4278" s="18">
        <v>39546</v>
      </c>
      <c r="L4278" s="25">
        <v>35.5</v>
      </c>
      <c r="O4278" s="18">
        <v>39535</v>
      </c>
      <c r="P4278" s="6">
        <v>35</v>
      </c>
      <c r="Q4278" s="18">
        <v>39521</v>
      </c>
      <c r="R4278" s="6">
        <v>30</v>
      </c>
      <c r="S4278" s="18">
        <v>39546</v>
      </c>
      <c r="T4278" s="6">
        <v>35.5</v>
      </c>
    </row>
    <row r="4279" spans="1:20" x14ac:dyDescent="0.2">
      <c r="A4279" s="18">
        <v>39542</v>
      </c>
      <c r="B4279" s="25">
        <v>32.25</v>
      </c>
      <c r="C4279" s="18">
        <v>39545</v>
      </c>
      <c r="D4279" s="25">
        <v>32.25</v>
      </c>
      <c r="E4279" s="18">
        <v>39545</v>
      </c>
      <c r="F4279" s="25">
        <v>29</v>
      </c>
      <c r="G4279" s="18">
        <v>39542</v>
      </c>
      <c r="H4279" s="25">
        <v>30</v>
      </c>
      <c r="I4279" s="18">
        <v>39545</v>
      </c>
      <c r="J4279" s="25">
        <v>30</v>
      </c>
      <c r="K4279" s="18">
        <v>39545</v>
      </c>
      <c r="L4279" s="25">
        <v>34.5</v>
      </c>
      <c r="O4279" s="18">
        <v>39534</v>
      </c>
      <c r="P4279" s="6">
        <v>35</v>
      </c>
      <c r="Q4279" s="18">
        <v>39520</v>
      </c>
      <c r="R4279" s="6">
        <v>30</v>
      </c>
      <c r="S4279" s="18">
        <v>39545</v>
      </c>
      <c r="T4279" s="6">
        <v>35.5</v>
      </c>
    </row>
    <row r="4280" spans="1:20" x14ac:dyDescent="0.2">
      <c r="A4280" s="18">
        <v>39541</v>
      </c>
      <c r="B4280" s="25">
        <v>32.25</v>
      </c>
      <c r="C4280" s="18">
        <v>39542</v>
      </c>
      <c r="D4280" s="25">
        <v>32.25</v>
      </c>
      <c r="E4280" s="18">
        <v>39542</v>
      </c>
      <c r="F4280" s="25">
        <v>29</v>
      </c>
      <c r="G4280" s="18">
        <v>39541</v>
      </c>
      <c r="H4280" s="25">
        <v>30</v>
      </c>
      <c r="I4280" s="18">
        <v>39542</v>
      </c>
      <c r="J4280" s="25">
        <v>30</v>
      </c>
      <c r="K4280" s="18">
        <v>39542</v>
      </c>
      <c r="L4280" s="25">
        <v>34.5</v>
      </c>
      <c r="O4280" s="18">
        <v>39533</v>
      </c>
      <c r="P4280" s="6">
        <v>35</v>
      </c>
      <c r="Q4280" s="18">
        <v>39519</v>
      </c>
      <c r="R4280" s="6">
        <v>30</v>
      </c>
      <c r="S4280" s="18">
        <v>39542</v>
      </c>
      <c r="T4280" s="6">
        <v>35.5</v>
      </c>
    </row>
    <row r="4281" spans="1:20" x14ac:dyDescent="0.2">
      <c r="A4281" s="18">
        <v>39540</v>
      </c>
      <c r="B4281" s="25">
        <v>32.25</v>
      </c>
      <c r="C4281" s="18">
        <v>39541</v>
      </c>
      <c r="D4281" s="25">
        <v>32.25</v>
      </c>
      <c r="E4281" s="18">
        <v>39541</v>
      </c>
      <c r="F4281" s="25">
        <v>29</v>
      </c>
      <c r="G4281" s="18">
        <v>39540</v>
      </c>
      <c r="H4281" s="25">
        <v>30</v>
      </c>
      <c r="I4281" s="18">
        <v>39541</v>
      </c>
      <c r="J4281" s="25">
        <v>30</v>
      </c>
      <c r="K4281" s="18">
        <v>39541</v>
      </c>
      <c r="L4281" s="25">
        <v>34.5</v>
      </c>
      <c r="O4281" s="18">
        <v>39532</v>
      </c>
      <c r="P4281" s="6">
        <v>35</v>
      </c>
      <c r="Q4281" s="18">
        <v>39518</v>
      </c>
      <c r="R4281" s="6">
        <v>30</v>
      </c>
      <c r="S4281" s="18">
        <v>39541</v>
      </c>
      <c r="T4281" s="6">
        <v>35.5</v>
      </c>
    </row>
    <row r="4282" spans="1:20" x14ac:dyDescent="0.2">
      <c r="A4282" s="18">
        <v>39539</v>
      </c>
      <c r="B4282" s="25">
        <v>32.630000000000003</v>
      </c>
      <c r="C4282" s="18">
        <v>39540</v>
      </c>
      <c r="D4282" s="25">
        <v>32.25</v>
      </c>
      <c r="E4282" s="18">
        <v>39540</v>
      </c>
      <c r="F4282" s="25">
        <v>30</v>
      </c>
      <c r="G4282" s="18">
        <v>39539</v>
      </c>
      <c r="H4282" s="25">
        <v>30</v>
      </c>
      <c r="I4282" s="18">
        <v>39540</v>
      </c>
      <c r="J4282" s="25">
        <v>31</v>
      </c>
      <c r="K4282" s="18">
        <v>39540</v>
      </c>
      <c r="L4282" s="25">
        <v>34</v>
      </c>
      <c r="O4282" s="18">
        <v>39531</v>
      </c>
      <c r="P4282" s="6">
        <v>35</v>
      </c>
      <c r="Q4282" s="18">
        <v>39517</v>
      </c>
      <c r="R4282" s="6">
        <v>30</v>
      </c>
      <c r="S4282" s="18">
        <v>39540</v>
      </c>
      <c r="T4282" s="6">
        <v>36</v>
      </c>
    </row>
    <row r="4283" spans="1:20" x14ac:dyDescent="0.2">
      <c r="A4283" s="18">
        <v>39538</v>
      </c>
      <c r="B4283" s="25">
        <v>32.630000000000003</v>
      </c>
      <c r="C4283" s="18">
        <v>39539</v>
      </c>
      <c r="D4283" s="25">
        <v>32.5</v>
      </c>
      <c r="E4283" s="18">
        <v>39539</v>
      </c>
      <c r="F4283" s="25">
        <v>30</v>
      </c>
      <c r="G4283" s="18">
        <v>39538</v>
      </c>
      <c r="H4283" s="25">
        <v>30</v>
      </c>
      <c r="I4283" s="18">
        <v>39539</v>
      </c>
      <c r="J4283" s="25">
        <v>31</v>
      </c>
      <c r="K4283" s="18">
        <v>39539</v>
      </c>
      <c r="L4283" s="25">
        <v>32.75</v>
      </c>
      <c r="O4283" s="18">
        <v>39527</v>
      </c>
      <c r="P4283" s="6">
        <v>35</v>
      </c>
      <c r="Q4283" s="18">
        <v>39514</v>
      </c>
      <c r="R4283" s="6">
        <v>30</v>
      </c>
      <c r="S4283" s="18">
        <v>39539</v>
      </c>
      <c r="T4283" s="6">
        <v>36.5</v>
      </c>
    </row>
    <row r="4284" spans="1:20" x14ac:dyDescent="0.2">
      <c r="A4284" s="18">
        <v>39535</v>
      </c>
      <c r="B4284" s="25">
        <v>32.630000000000003</v>
      </c>
      <c r="C4284" s="18">
        <v>39538</v>
      </c>
      <c r="D4284" s="25">
        <v>32.75</v>
      </c>
      <c r="E4284" s="18">
        <v>39538</v>
      </c>
      <c r="F4284" s="25">
        <v>30</v>
      </c>
      <c r="G4284" s="18">
        <v>39535</v>
      </c>
      <c r="H4284" s="25">
        <v>30</v>
      </c>
      <c r="I4284" s="18">
        <v>39538</v>
      </c>
      <c r="J4284" s="25">
        <v>31</v>
      </c>
      <c r="K4284" s="18">
        <v>39538</v>
      </c>
      <c r="L4284" s="25">
        <v>32.25</v>
      </c>
      <c r="O4284" s="18">
        <v>39526</v>
      </c>
      <c r="P4284" s="6">
        <v>35</v>
      </c>
      <c r="Q4284" s="18">
        <v>39513</v>
      </c>
      <c r="R4284" s="6">
        <v>30</v>
      </c>
      <c r="S4284" s="18">
        <v>39538</v>
      </c>
      <c r="T4284" s="6">
        <v>36.5</v>
      </c>
    </row>
    <row r="4285" spans="1:20" x14ac:dyDescent="0.2">
      <c r="A4285" s="18">
        <v>39534</v>
      </c>
      <c r="B4285" s="25">
        <v>32.630000000000003</v>
      </c>
      <c r="C4285" s="18">
        <v>39535</v>
      </c>
      <c r="D4285" s="25">
        <v>32.75</v>
      </c>
      <c r="E4285" s="18">
        <v>39535</v>
      </c>
      <c r="F4285" s="25">
        <v>30</v>
      </c>
      <c r="G4285" s="18">
        <v>39534</v>
      </c>
      <c r="H4285" s="25">
        <v>30</v>
      </c>
      <c r="I4285" s="18">
        <v>39535</v>
      </c>
      <c r="J4285" s="25">
        <v>31</v>
      </c>
      <c r="K4285" s="18">
        <v>39535</v>
      </c>
      <c r="L4285" s="25">
        <v>32.25</v>
      </c>
      <c r="O4285" s="18">
        <v>39525</v>
      </c>
      <c r="P4285" s="6">
        <v>35</v>
      </c>
      <c r="Q4285" s="18">
        <v>39512</v>
      </c>
      <c r="R4285" s="6">
        <v>30</v>
      </c>
      <c r="S4285" s="18">
        <v>39535</v>
      </c>
      <c r="T4285" s="6">
        <v>36.5</v>
      </c>
    </row>
    <row r="4286" spans="1:20" x14ac:dyDescent="0.2">
      <c r="A4286" s="18">
        <v>39533</v>
      </c>
      <c r="B4286" s="25">
        <v>32.5</v>
      </c>
      <c r="C4286" s="18">
        <v>39534</v>
      </c>
      <c r="D4286" s="25">
        <v>32.75</v>
      </c>
      <c r="E4286" s="18">
        <v>39534</v>
      </c>
      <c r="F4286" s="25">
        <v>30</v>
      </c>
      <c r="G4286" s="18">
        <v>39533</v>
      </c>
      <c r="H4286" s="25">
        <v>30</v>
      </c>
      <c r="I4286" s="18">
        <v>39534</v>
      </c>
      <c r="J4286" s="25">
        <v>31</v>
      </c>
      <c r="K4286" s="18">
        <v>39534</v>
      </c>
      <c r="L4286" s="25">
        <v>32.25</v>
      </c>
      <c r="O4286" s="18">
        <v>39524</v>
      </c>
      <c r="P4286" s="6">
        <v>35</v>
      </c>
      <c r="Q4286" s="18">
        <v>39511</v>
      </c>
      <c r="R4286" s="6">
        <v>25</v>
      </c>
      <c r="S4286" s="18">
        <v>39534</v>
      </c>
      <c r="T4286" s="6">
        <v>36.5</v>
      </c>
    </row>
    <row r="4287" spans="1:20" x14ac:dyDescent="0.2">
      <c r="A4287" s="18">
        <v>39532</v>
      </c>
      <c r="B4287" s="25">
        <v>32.5</v>
      </c>
      <c r="C4287" s="18">
        <v>39533</v>
      </c>
      <c r="D4287" s="25">
        <v>32.75</v>
      </c>
      <c r="E4287" s="18">
        <v>39533</v>
      </c>
      <c r="F4287" s="25">
        <v>30</v>
      </c>
      <c r="G4287" s="18">
        <v>39532</v>
      </c>
      <c r="H4287" s="25">
        <v>30</v>
      </c>
      <c r="I4287" s="18">
        <v>39533</v>
      </c>
      <c r="J4287" s="25">
        <v>31.5</v>
      </c>
      <c r="K4287" s="18">
        <v>39533</v>
      </c>
      <c r="L4287" s="25">
        <v>32.25</v>
      </c>
      <c r="O4287" s="18">
        <v>39521</v>
      </c>
      <c r="P4287" s="6">
        <v>35</v>
      </c>
      <c r="Q4287" s="18">
        <v>39510</v>
      </c>
      <c r="R4287" s="6">
        <v>25</v>
      </c>
      <c r="S4287" s="18">
        <v>39533</v>
      </c>
      <c r="T4287" s="6">
        <v>36.5</v>
      </c>
    </row>
    <row r="4288" spans="1:20" x14ac:dyDescent="0.2">
      <c r="A4288" s="18">
        <v>39531</v>
      </c>
      <c r="B4288" s="25">
        <v>32.25</v>
      </c>
      <c r="C4288" s="18">
        <v>39532</v>
      </c>
      <c r="D4288" s="25">
        <v>32.75</v>
      </c>
      <c r="E4288" s="18">
        <v>39532</v>
      </c>
      <c r="F4288" s="25">
        <v>30</v>
      </c>
      <c r="G4288" s="18">
        <v>39531</v>
      </c>
      <c r="H4288" s="25">
        <v>30</v>
      </c>
      <c r="I4288" s="18">
        <v>39532</v>
      </c>
      <c r="J4288" s="25">
        <v>31.5</v>
      </c>
      <c r="K4288" s="18">
        <v>39532</v>
      </c>
      <c r="L4288" s="25">
        <v>32.25</v>
      </c>
      <c r="O4288" s="18">
        <v>39520</v>
      </c>
      <c r="P4288" s="6">
        <v>35</v>
      </c>
      <c r="Q4288" s="18">
        <v>39507</v>
      </c>
      <c r="R4288" s="6">
        <v>25</v>
      </c>
      <c r="S4288" s="18">
        <v>39532</v>
      </c>
      <c r="T4288" s="6">
        <v>36.5</v>
      </c>
    </row>
    <row r="4289" spans="1:20" x14ac:dyDescent="0.2">
      <c r="A4289" s="18">
        <v>39527</v>
      </c>
      <c r="B4289" s="25">
        <v>32.25</v>
      </c>
      <c r="C4289" s="18">
        <v>39531</v>
      </c>
      <c r="D4289" s="25">
        <v>32.5</v>
      </c>
      <c r="E4289" s="18">
        <v>39531</v>
      </c>
      <c r="F4289" s="25">
        <v>30</v>
      </c>
      <c r="G4289" s="18">
        <v>39527</v>
      </c>
      <c r="H4289" s="25">
        <v>30</v>
      </c>
      <c r="I4289" s="18">
        <v>39531</v>
      </c>
      <c r="J4289" s="25">
        <v>31.5</v>
      </c>
      <c r="K4289" s="18">
        <v>39531</v>
      </c>
      <c r="L4289" s="25">
        <v>32</v>
      </c>
      <c r="O4289" s="18">
        <v>39519</v>
      </c>
      <c r="P4289" s="6">
        <v>35</v>
      </c>
      <c r="Q4289" s="18">
        <v>39506</v>
      </c>
      <c r="R4289" s="6">
        <v>25</v>
      </c>
      <c r="S4289" s="18">
        <v>39531</v>
      </c>
      <c r="T4289" s="6">
        <v>35.5</v>
      </c>
    </row>
    <row r="4290" spans="1:20" x14ac:dyDescent="0.2">
      <c r="A4290" s="18">
        <v>39526</v>
      </c>
      <c r="B4290" s="25">
        <v>32.25</v>
      </c>
      <c r="C4290" s="18">
        <v>39527</v>
      </c>
      <c r="D4290" s="25">
        <v>32.25</v>
      </c>
      <c r="E4290" s="18">
        <v>39527</v>
      </c>
      <c r="F4290" s="25">
        <v>30</v>
      </c>
      <c r="G4290" s="18">
        <v>39526</v>
      </c>
      <c r="H4290" s="25">
        <v>30</v>
      </c>
      <c r="I4290" s="18">
        <v>39527</v>
      </c>
      <c r="J4290" s="25">
        <v>31.5</v>
      </c>
      <c r="K4290" s="18">
        <v>39527</v>
      </c>
      <c r="L4290" s="25">
        <v>32</v>
      </c>
      <c r="O4290" s="18">
        <v>39518</v>
      </c>
      <c r="P4290" s="6">
        <v>35</v>
      </c>
      <c r="Q4290" s="18">
        <v>39505</v>
      </c>
      <c r="R4290" s="6">
        <v>25</v>
      </c>
      <c r="S4290" s="18">
        <v>39527</v>
      </c>
      <c r="T4290" s="6">
        <v>35.5</v>
      </c>
    </row>
    <row r="4291" spans="1:20" x14ac:dyDescent="0.2">
      <c r="A4291" s="18">
        <v>39525</v>
      </c>
      <c r="B4291" s="25">
        <v>32.25</v>
      </c>
      <c r="C4291" s="18">
        <v>39526</v>
      </c>
      <c r="D4291" s="25">
        <v>32.25</v>
      </c>
      <c r="E4291" s="18">
        <v>39526</v>
      </c>
      <c r="F4291" s="25">
        <v>30</v>
      </c>
      <c r="G4291" s="18">
        <v>39525</v>
      </c>
      <c r="H4291" s="25">
        <v>30</v>
      </c>
      <c r="I4291" s="18">
        <v>39526</v>
      </c>
      <c r="J4291" s="25">
        <v>31.5</v>
      </c>
      <c r="K4291" s="18">
        <v>39526</v>
      </c>
      <c r="L4291" s="25">
        <v>32</v>
      </c>
      <c r="O4291" s="18">
        <v>39517</v>
      </c>
      <c r="P4291" s="6">
        <v>35</v>
      </c>
      <c r="Q4291" s="18">
        <v>39504</v>
      </c>
      <c r="R4291" s="6">
        <v>25</v>
      </c>
      <c r="S4291" s="18">
        <v>39526</v>
      </c>
      <c r="T4291" s="6">
        <v>35.5</v>
      </c>
    </row>
    <row r="4292" spans="1:20" x14ac:dyDescent="0.2">
      <c r="A4292" s="18">
        <v>39524</v>
      </c>
      <c r="B4292" s="25">
        <v>32.25</v>
      </c>
      <c r="C4292" s="18">
        <v>39525</v>
      </c>
      <c r="D4292" s="25">
        <v>32.25</v>
      </c>
      <c r="E4292" s="18">
        <v>39525</v>
      </c>
      <c r="F4292" s="25">
        <v>30</v>
      </c>
      <c r="G4292" s="18">
        <v>39524</v>
      </c>
      <c r="H4292" s="25">
        <v>30</v>
      </c>
      <c r="I4292" s="18">
        <v>39525</v>
      </c>
      <c r="J4292" s="25">
        <v>29</v>
      </c>
      <c r="K4292" s="18">
        <v>39525</v>
      </c>
      <c r="L4292" s="25">
        <v>32</v>
      </c>
      <c r="O4292" s="18">
        <v>39514</v>
      </c>
      <c r="P4292" s="6">
        <v>35</v>
      </c>
      <c r="Q4292" s="18">
        <v>39503</v>
      </c>
      <c r="R4292" s="6">
        <v>25</v>
      </c>
      <c r="S4292" s="18">
        <v>39525</v>
      </c>
      <c r="T4292" s="6">
        <v>35.5</v>
      </c>
    </row>
    <row r="4293" spans="1:20" x14ac:dyDescent="0.2">
      <c r="A4293" s="18">
        <v>39521</v>
      </c>
      <c r="B4293" s="25">
        <v>32.25</v>
      </c>
      <c r="C4293" s="18">
        <v>39524</v>
      </c>
      <c r="D4293" s="25">
        <v>32.25</v>
      </c>
      <c r="E4293" s="18">
        <v>39524</v>
      </c>
      <c r="F4293" s="25">
        <v>30</v>
      </c>
      <c r="G4293" s="18">
        <v>39521</v>
      </c>
      <c r="H4293" s="25">
        <v>30</v>
      </c>
      <c r="I4293" s="18">
        <v>39524</v>
      </c>
      <c r="J4293" s="25">
        <v>29</v>
      </c>
      <c r="K4293" s="18">
        <v>39524</v>
      </c>
      <c r="L4293" s="25">
        <v>30.75</v>
      </c>
      <c r="O4293" s="18">
        <v>39513</v>
      </c>
      <c r="P4293" s="6">
        <v>35</v>
      </c>
      <c r="Q4293" s="18">
        <v>39500</v>
      </c>
      <c r="R4293" s="6">
        <v>25</v>
      </c>
      <c r="S4293" s="18">
        <v>39524</v>
      </c>
      <c r="T4293" s="6">
        <v>35.5</v>
      </c>
    </row>
    <row r="4294" spans="1:20" x14ac:dyDescent="0.2">
      <c r="A4294" s="18">
        <v>39520</v>
      </c>
      <c r="B4294" s="25">
        <v>32.25</v>
      </c>
      <c r="C4294" s="18">
        <v>39521</v>
      </c>
      <c r="D4294" s="25">
        <v>32.25</v>
      </c>
      <c r="E4294" s="18">
        <v>39521</v>
      </c>
      <c r="F4294" s="25">
        <v>30</v>
      </c>
      <c r="G4294" s="18">
        <v>39520</v>
      </c>
      <c r="H4294" s="25">
        <v>30</v>
      </c>
      <c r="I4294" s="18">
        <v>39521</v>
      </c>
      <c r="J4294" s="25">
        <v>29</v>
      </c>
      <c r="K4294" s="18">
        <v>39521</v>
      </c>
      <c r="L4294" s="25">
        <v>30.75</v>
      </c>
      <c r="O4294" s="18">
        <v>39512</v>
      </c>
      <c r="P4294" s="6">
        <v>35</v>
      </c>
      <c r="Q4294" s="18">
        <v>39499</v>
      </c>
      <c r="R4294" s="6">
        <v>23</v>
      </c>
      <c r="S4294" s="18">
        <v>39521</v>
      </c>
      <c r="T4294" s="6">
        <v>35.5</v>
      </c>
    </row>
    <row r="4295" spans="1:20" x14ac:dyDescent="0.2">
      <c r="A4295" s="18">
        <v>39519</v>
      </c>
      <c r="B4295" s="25">
        <v>32</v>
      </c>
      <c r="C4295" s="18">
        <v>39520</v>
      </c>
      <c r="D4295" s="25">
        <v>32.25</v>
      </c>
      <c r="E4295" s="18">
        <v>39520</v>
      </c>
      <c r="F4295" s="25">
        <v>30</v>
      </c>
      <c r="G4295" s="18">
        <v>39519</v>
      </c>
      <c r="H4295" s="25">
        <v>30</v>
      </c>
      <c r="I4295" s="18">
        <v>39520</v>
      </c>
      <c r="J4295" s="25">
        <v>29</v>
      </c>
      <c r="K4295" s="18">
        <v>39520</v>
      </c>
      <c r="L4295" s="25">
        <v>30.75</v>
      </c>
      <c r="O4295" s="18">
        <v>39511</v>
      </c>
      <c r="P4295" s="6">
        <v>34</v>
      </c>
      <c r="Q4295" s="18">
        <v>39498</v>
      </c>
      <c r="R4295" s="6">
        <v>23</v>
      </c>
      <c r="S4295" s="18">
        <v>39520</v>
      </c>
      <c r="T4295" s="6">
        <v>35.5</v>
      </c>
    </row>
    <row r="4296" spans="1:20" x14ac:dyDescent="0.2">
      <c r="A4296" s="18">
        <v>39518</v>
      </c>
      <c r="B4296" s="25">
        <v>32.25</v>
      </c>
      <c r="C4296" s="18">
        <v>39519</v>
      </c>
      <c r="D4296" s="25">
        <v>32.25</v>
      </c>
      <c r="E4296" s="18">
        <v>39519</v>
      </c>
      <c r="F4296" s="25">
        <v>30</v>
      </c>
      <c r="G4296" s="18">
        <v>39518</v>
      </c>
      <c r="H4296" s="25">
        <v>30</v>
      </c>
      <c r="I4296" s="18">
        <v>39519</v>
      </c>
      <c r="J4296" s="25">
        <v>29</v>
      </c>
      <c r="K4296" s="18">
        <v>39519</v>
      </c>
      <c r="L4296" s="25">
        <v>30.75</v>
      </c>
      <c r="O4296" s="18">
        <v>39510</v>
      </c>
      <c r="P4296" s="6">
        <v>33.5</v>
      </c>
      <c r="Q4296" s="18">
        <v>39497</v>
      </c>
      <c r="R4296" s="6">
        <v>23</v>
      </c>
      <c r="S4296" s="18">
        <v>39519</v>
      </c>
      <c r="T4296" s="6">
        <v>35.5</v>
      </c>
    </row>
    <row r="4297" spans="1:20" x14ac:dyDescent="0.2">
      <c r="A4297" s="18">
        <v>39517</v>
      </c>
      <c r="B4297" s="25">
        <v>32.25</v>
      </c>
      <c r="C4297" s="18">
        <v>39518</v>
      </c>
      <c r="D4297" s="25">
        <v>32.25</v>
      </c>
      <c r="E4297" s="18">
        <v>39518</v>
      </c>
      <c r="F4297" s="25">
        <v>30</v>
      </c>
      <c r="G4297" s="18">
        <v>39517</v>
      </c>
      <c r="H4297" s="25">
        <v>30</v>
      </c>
      <c r="I4297" s="18">
        <v>39518</v>
      </c>
      <c r="J4297" s="25">
        <v>28.5</v>
      </c>
      <c r="K4297" s="18">
        <v>39518</v>
      </c>
      <c r="L4297" s="25">
        <v>30.75</v>
      </c>
      <c r="O4297" s="18">
        <v>39507</v>
      </c>
      <c r="P4297" s="6">
        <v>31.5</v>
      </c>
      <c r="Q4297" s="18">
        <v>39493</v>
      </c>
      <c r="R4297" s="6">
        <v>23</v>
      </c>
      <c r="S4297" s="18">
        <v>39518</v>
      </c>
      <c r="T4297" s="6">
        <v>35.5</v>
      </c>
    </row>
    <row r="4298" spans="1:20" x14ac:dyDescent="0.2">
      <c r="A4298" s="18">
        <v>39514</v>
      </c>
      <c r="B4298" s="25">
        <v>32.25</v>
      </c>
      <c r="C4298" s="18">
        <v>39517</v>
      </c>
      <c r="D4298" s="25">
        <v>32.25</v>
      </c>
      <c r="E4298" s="18">
        <v>39517</v>
      </c>
      <c r="F4298" s="25">
        <v>30</v>
      </c>
      <c r="G4298" s="18">
        <v>39514</v>
      </c>
      <c r="H4298" s="25">
        <v>30</v>
      </c>
      <c r="I4298" s="18">
        <v>39517</v>
      </c>
      <c r="J4298" s="25">
        <v>28.5</v>
      </c>
      <c r="K4298" s="18">
        <v>39517</v>
      </c>
      <c r="L4298" s="25">
        <v>29.25</v>
      </c>
      <c r="O4298" s="18">
        <v>39506</v>
      </c>
      <c r="P4298" s="6">
        <v>31.5</v>
      </c>
      <c r="Q4298" s="18">
        <v>39492</v>
      </c>
      <c r="R4298" s="6">
        <v>23</v>
      </c>
      <c r="S4298" s="18">
        <v>39517</v>
      </c>
      <c r="T4298" s="6">
        <v>35.5</v>
      </c>
    </row>
    <row r="4299" spans="1:20" x14ac:dyDescent="0.2">
      <c r="A4299" s="18">
        <v>39513</v>
      </c>
      <c r="B4299" s="25">
        <v>32.25</v>
      </c>
      <c r="C4299" s="18">
        <v>39514</v>
      </c>
      <c r="D4299" s="25">
        <v>32.380000000000003</v>
      </c>
      <c r="E4299" s="18">
        <v>39514</v>
      </c>
      <c r="F4299" s="25">
        <v>30</v>
      </c>
      <c r="G4299" s="18">
        <v>39513</v>
      </c>
      <c r="H4299" s="25">
        <v>30</v>
      </c>
      <c r="I4299" s="18">
        <v>39514</v>
      </c>
      <c r="J4299" s="25">
        <v>28.5</v>
      </c>
      <c r="K4299" s="18">
        <v>39514</v>
      </c>
      <c r="L4299" s="25">
        <v>29.25</v>
      </c>
      <c r="O4299" s="18">
        <v>39505</v>
      </c>
      <c r="P4299" s="6">
        <v>31.5</v>
      </c>
      <c r="Q4299" s="18">
        <v>39491</v>
      </c>
      <c r="R4299" s="6">
        <v>23</v>
      </c>
      <c r="S4299" s="18">
        <v>39514</v>
      </c>
      <c r="T4299" s="6">
        <v>35.5</v>
      </c>
    </row>
    <row r="4300" spans="1:20" x14ac:dyDescent="0.2">
      <c r="A4300" s="18">
        <v>39512</v>
      </c>
      <c r="B4300" s="25">
        <v>32.25</v>
      </c>
      <c r="C4300" s="18">
        <v>39513</v>
      </c>
      <c r="D4300" s="25">
        <v>32.380000000000003</v>
      </c>
      <c r="E4300" s="18">
        <v>39513</v>
      </c>
      <c r="F4300" s="25">
        <v>30</v>
      </c>
      <c r="G4300" s="18">
        <v>39512</v>
      </c>
      <c r="H4300" s="25">
        <v>30</v>
      </c>
      <c r="I4300" s="18">
        <v>39513</v>
      </c>
      <c r="J4300" s="25">
        <v>28.5</v>
      </c>
      <c r="K4300" s="18">
        <v>39513</v>
      </c>
      <c r="L4300" s="25">
        <v>29.25</v>
      </c>
      <c r="O4300" s="18">
        <v>39504</v>
      </c>
      <c r="P4300" s="6">
        <v>31.5</v>
      </c>
      <c r="Q4300" s="18">
        <v>39490</v>
      </c>
      <c r="R4300" s="6">
        <v>23</v>
      </c>
      <c r="S4300" s="18">
        <v>39513</v>
      </c>
      <c r="T4300" s="6">
        <v>35.5</v>
      </c>
    </row>
    <row r="4301" spans="1:20" x14ac:dyDescent="0.2">
      <c r="A4301" s="18">
        <v>39511</v>
      </c>
      <c r="B4301" s="25">
        <v>31.5</v>
      </c>
      <c r="C4301" s="18">
        <v>39512</v>
      </c>
      <c r="D4301" s="25">
        <v>32.380000000000003</v>
      </c>
      <c r="E4301" s="18">
        <v>39512</v>
      </c>
      <c r="F4301" s="25">
        <v>30</v>
      </c>
      <c r="G4301" s="18">
        <v>39511</v>
      </c>
      <c r="H4301" s="25">
        <v>30</v>
      </c>
      <c r="I4301" s="18">
        <v>39512</v>
      </c>
      <c r="J4301" s="25">
        <v>28.5</v>
      </c>
      <c r="K4301" s="18">
        <v>39512</v>
      </c>
      <c r="L4301" s="25">
        <v>29.25</v>
      </c>
      <c r="O4301" s="18">
        <v>39503</v>
      </c>
      <c r="P4301" s="6">
        <v>31.5</v>
      </c>
      <c r="Q4301" s="18">
        <v>39489</v>
      </c>
      <c r="R4301" s="6">
        <v>23</v>
      </c>
      <c r="S4301" s="18">
        <v>39512</v>
      </c>
      <c r="T4301" s="6">
        <v>35.5</v>
      </c>
    </row>
    <row r="4302" spans="1:20" x14ac:dyDescent="0.2">
      <c r="A4302" s="18">
        <v>39510</v>
      </c>
      <c r="B4302" s="25">
        <v>31.25</v>
      </c>
      <c r="C4302" s="18">
        <v>39511</v>
      </c>
      <c r="D4302" s="25">
        <v>32.25</v>
      </c>
      <c r="E4302" s="18">
        <v>39511</v>
      </c>
      <c r="F4302" s="25">
        <v>27</v>
      </c>
      <c r="G4302" s="18">
        <v>39510</v>
      </c>
      <c r="H4302" s="25">
        <v>29</v>
      </c>
      <c r="I4302" s="18">
        <v>39511</v>
      </c>
      <c r="J4302" s="25">
        <v>26.5</v>
      </c>
      <c r="K4302" s="18">
        <v>39511</v>
      </c>
      <c r="L4302" s="25">
        <v>29.25</v>
      </c>
      <c r="O4302" s="18">
        <v>39500</v>
      </c>
      <c r="P4302" s="6">
        <v>31</v>
      </c>
      <c r="Q4302" s="18">
        <v>39486</v>
      </c>
      <c r="R4302" s="6">
        <v>23</v>
      </c>
      <c r="S4302" s="18">
        <v>39511</v>
      </c>
      <c r="T4302" s="6">
        <v>34.5</v>
      </c>
    </row>
    <row r="4303" spans="1:20" x14ac:dyDescent="0.2">
      <c r="A4303" s="18">
        <v>39507</v>
      </c>
      <c r="B4303" s="25">
        <v>30.25</v>
      </c>
      <c r="C4303" s="18">
        <v>39510</v>
      </c>
      <c r="D4303" s="25">
        <v>31.25</v>
      </c>
      <c r="E4303" s="18">
        <v>39510</v>
      </c>
      <c r="F4303" s="25">
        <v>27</v>
      </c>
      <c r="G4303" s="18">
        <v>39507</v>
      </c>
      <c r="H4303" s="25">
        <v>29</v>
      </c>
      <c r="I4303" s="18">
        <v>39510</v>
      </c>
      <c r="J4303" s="25">
        <v>26.5</v>
      </c>
      <c r="K4303" s="18">
        <v>39510</v>
      </c>
      <c r="L4303" s="25">
        <v>28.75</v>
      </c>
      <c r="O4303" s="18">
        <v>39499</v>
      </c>
      <c r="P4303" s="6">
        <v>30.5</v>
      </c>
      <c r="Q4303" s="18">
        <v>39485</v>
      </c>
      <c r="R4303" s="6">
        <v>23</v>
      </c>
      <c r="S4303" s="18">
        <v>39510</v>
      </c>
      <c r="T4303" s="6">
        <v>34</v>
      </c>
    </row>
    <row r="4304" spans="1:20" x14ac:dyDescent="0.2">
      <c r="A4304" s="18">
        <v>39506</v>
      </c>
      <c r="B4304" s="25">
        <v>30.25</v>
      </c>
      <c r="C4304" s="18">
        <v>39507</v>
      </c>
      <c r="D4304" s="25">
        <v>29.88</v>
      </c>
      <c r="E4304" s="18">
        <v>39507</v>
      </c>
      <c r="F4304" s="25">
        <v>27</v>
      </c>
      <c r="G4304" s="18">
        <v>39506</v>
      </c>
      <c r="H4304" s="25">
        <v>29</v>
      </c>
      <c r="I4304" s="18">
        <v>39507</v>
      </c>
      <c r="J4304" s="25">
        <v>26.5</v>
      </c>
      <c r="K4304" s="18">
        <v>39507</v>
      </c>
      <c r="L4304" s="25">
        <v>28.75</v>
      </c>
      <c r="O4304" s="18">
        <v>39498</v>
      </c>
      <c r="P4304" s="6">
        <v>30</v>
      </c>
      <c r="Q4304" s="18">
        <v>39484</v>
      </c>
      <c r="R4304" s="6">
        <v>22</v>
      </c>
      <c r="S4304" s="18">
        <v>39507</v>
      </c>
      <c r="T4304" s="6">
        <v>32.5</v>
      </c>
    </row>
    <row r="4305" spans="1:20" x14ac:dyDescent="0.2">
      <c r="A4305" s="18">
        <v>39505</v>
      </c>
      <c r="B4305" s="25">
        <v>29.5</v>
      </c>
      <c r="C4305" s="18">
        <v>39506</v>
      </c>
      <c r="D4305" s="25">
        <v>29.88</v>
      </c>
      <c r="E4305" s="18">
        <v>39506</v>
      </c>
      <c r="F4305" s="25">
        <v>27</v>
      </c>
      <c r="G4305" s="18">
        <v>39505</v>
      </c>
      <c r="H4305" s="25">
        <v>28</v>
      </c>
      <c r="I4305" s="18">
        <v>39506</v>
      </c>
      <c r="J4305" s="25">
        <v>26.5</v>
      </c>
      <c r="K4305" s="18">
        <v>39506</v>
      </c>
      <c r="L4305" s="25">
        <v>28.75</v>
      </c>
      <c r="O4305" s="18">
        <v>39497</v>
      </c>
      <c r="P4305" s="6">
        <v>30</v>
      </c>
      <c r="Q4305" s="18">
        <v>39483</v>
      </c>
      <c r="R4305" s="6">
        <v>22</v>
      </c>
      <c r="S4305" s="18">
        <v>39506</v>
      </c>
      <c r="T4305" s="6">
        <v>32.5</v>
      </c>
    </row>
    <row r="4306" spans="1:20" x14ac:dyDescent="0.2">
      <c r="A4306" s="18">
        <v>39504</v>
      </c>
      <c r="B4306" s="25">
        <v>29.5</v>
      </c>
      <c r="C4306" s="18">
        <v>39505</v>
      </c>
      <c r="D4306" s="25">
        <v>29.75</v>
      </c>
      <c r="E4306" s="18">
        <v>39505</v>
      </c>
      <c r="F4306" s="25">
        <v>27</v>
      </c>
      <c r="G4306" s="18">
        <v>39504</v>
      </c>
      <c r="H4306" s="25">
        <v>28</v>
      </c>
      <c r="I4306" s="18">
        <v>39505</v>
      </c>
      <c r="J4306" s="25">
        <v>26.5</v>
      </c>
      <c r="K4306" s="18">
        <v>39505</v>
      </c>
      <c r="L4306" s="25">
        <v>28.75</v>
      </c>
      <c r="O4306" s="18">
        <v>39493</v>
      </c>
      <c r="P4306" s="6">
        <v>29.5</v>
      </c>
      <c r="Q4306" s="18">
        <v>39482</v>
      </c>
      <c r="R4306" s="6">
        <v>22</v>
      </c>
      <c r="S4306" s="18">
        <v>39505</v>
      </c>
      <c r="T4306" s="6">
        <v>32.5</v>
      </c>
    </row>
    <row r="4307" spans="1:20" x14ac:dyDescent="0.2">
      <c r="A4307" s="18">
        <v>39503</v>
      </c>
      <c r="B4307" s="25">
        <v>28.75</v>
      </c>
      <c r="C4307" s="18">
        <v>39504</v>
      </c>
      <c r="D4307" s="25">
        <v>29.5</v>
      </c>
      <c r="E4307" s="18">
        <v>39504</v>
      </c>
      <c r="F4307" s="25">
        <v>27</v>
      </c>
      <c r="G4307" s="18">
        <v>39503</v>
      </c>
      <c r="H4307" s="25">
        <v>27.5</v>
      </c>
      <c r="I4307" s="18">
        <v>39504</v>
      </c>
      <c r="J4307" s="25">
        <v>26.5</v>
      </c>
      <c r="K4307" s="18">
        <v>39504</v>
      </c>
      <c r="L4307" s="25">
        <v>28.75</v>
      </c>
      <c r="O4307" s="18">
        <v>39492</v>
      </c>
      <c r="P4307" s="6">
        <v>29.5</v>
      </c>
      <c r="Q4307" s="18">
        <v>39479</v>
      </c>
      <c r="R4307" s="6">
        <v>22</v>
      </c>
      <c r="S4307" s="18">
        <v>39504</v>
      </c>
      <c r="T4307" s="6">
        <v>32</v>
      </c>
    </row>
    <row r="4308" spans="1:20" x14ac:dyDescent="0.2">
      <c r="A4308" s="18">
        <v>39500</v>
      </c>
      <c r="B4308" s="25">
        <v>28.75</v>
      </c>
      <c r="C4308" s="18">
        <v>39503</v>
      </c>
      <c r="D4308" s="25">
        <v>28.75</v>
      </c>
      <c r="E4308" s="18">
        <v>39503</v>
      </c>
      <c r="F4308" s="25">
        <v>27</v>
      </c>
      <c r="G4308" s="18">
        <v>39500</v>
      </c>
      <c r="H4308" s="25">
        <v>27.5</v>
      </c>
      <c r="I4308" s="18">
        <v>39503</v>
      </c>
      <c r="J4308" s="25">
        <v>26.5</v>
      </c>
      <c r="K4308" s="18">
        <v>39503</v>
      </c>
      <c r="L4308" s="25">
        <v>27.75</v>
      </c>
      <c r="O4308" s="18">
        <v>39491</v>
      </c>
      <c r="P4308" s="6">
        <v>29.5</v>
      </c>
      <c r="Q4308" s="18">
        <v>39478</v>
      </c>
      <c r="R4308" s="6">
        <v>22</v>
      </c>
      <c r="S4308" s="18">
        <v>39503</v>
      </c>
      <c r="T4308" s="6">
        <v>30</v>
      </c>
    </row>
    <row r="4309" spans="1:20" x14ac:dyDescent="0.2">
      <c r="A4309" s="18">
        <v>39499</v>
      </c>
      <c r="B4309" s="25">
        <v>28.5</v>
      </c>
      <c r="C4309" s="18">
        <v>39500</v>
      </c>
      <c r="D4309" s="25">
        <v>28.75</v>
      </c>
      <c r="E4309" s="18">
        <v>39500</v>
      </c>
      <c r="F4309" s="25">
        <v>27</v>
      </c>
      <c r="G4309" s="18">
        <v>39499</v>
      </c>
      <c r="H4309" s="25">
        <v>27.5</v>
      </c>
      <c r="I4309" s="18">
        <v>39500</v>
      </c>
      <c r="J4309" s="25">
        <v>26.5</v>
      </c>
      <c r="K4309" s="18">
        <v>39500</v>
      </c>
      <c r="L4309" s="25">
        <v>27.75</v>
      </c>
      <c r="O4309" s="18">
        <v>39490</v>
      </c>
      <c r="P4309" s="6">
        <v>29</v>
      </c>
      <c r="Q4309" s="18">
        <v>39477</v>
      </c>
      <c r="R4309" s="6">
        <v>22</v>
      </c>
      <c r="S4309" s="18">
        <v>39500</v>
      </c>
      <c r="T4309" s="6">
        <v>30</v>
      </c>
    </row>
    <row r="4310" spans="1:20" x14ac:dyDescent="0.2">
      <c r="A4310" s="18">
        <v>39498</v>
      </c>
      <c r="B4310" s="25">
        <v>28</v>
      </c>
      <c r="C4310" s="18">
        <v>39499</v>
      </c>
      <c r="D4310" s="25">
        <v>28.75</v>
      </c>
      <c r="E4310" s="18">
        <v>39499</v>
      </c>
      <c r="F4310" s="25">
        <v>25</v>
      </c>
      <c r="G4310" s="18">
        <v>39498</v>
      </c>
      <c r="H4310" s="25">
        <v>27.5</v>
      </c>
      <c r="I4310" s="18">
        <v>39499</v>
      </c>
      <c r="J4310" s="25">
        <v>26.5</v>
      </c>
      <c r="K4310" s="18">
        <v>39499</v>
      </c>
      <c r="L4310" s="25">
        <v>27.75</v>
      </c>
      <c r="O4310" s="18">
        <v>39489</v>
      </c>
      <c r="P4310" s="6">
        <v>28.75</v>
      </c>
      <c r="Q4310" s="18">
        <v>39476</v>
      </c>
      <c r="R4310" s="6">
        <v>22</v>
      </c>
      <c r="S4310" s="18">
        <v>39499</v>
      </c>
      <c r="T4310" s="6">
        <v>30</v>
      </c>
    </row>
    <row r="4311" spans="1:20" x14ac:dyDescent="0.2">
      <c r="A4311" s="18">
        <v>39497</v>
      </c>
      <c r="B4311" s="25">
        <v>28</v>
      </c>
      <c r="C4311" s="18">
        <v>39498</v>
      </c>
      <c r="D4311" s="25">
        <v>28.13</v>
      </c>
      <c r="E4311" s="18">
        <v>39498</v>
      </c>
      <c r="F4311" s="25">
        <v>25</v>
      </c>
      <c r="G4311" s="18">
        <v>39497</v>
      </c>
      <c r="H4311" s="25">
        <v>27.5</v>
      </c>
      <c r="I4311" s="18">
        <v>39498</v>
      </c>
      <c r="J4311" s="25">
        <v>26.5</v>
      </c>
      <c r="K4311" s="18">
        <v>39498</v>
      </c>
      <c r="L4311" s="25">
        <v>27.75</v>
      </c>
      <c r="O4311" s="18">
        <v>39486</v>
      </c>
      <c r="P4311" s="6">
        <v>28.75</v>
      </c>
      <c r="Q4311" s="18">
        <v>39475</v>
      </c>
      <c r="R4311" s="6">
        <v>22</v>
      </c>
      <c r="S4311" s="18">
        <v>39498</v>
      </c>
      <c r="T4311" s="6">
        <v>30</v>
      </c>
    </row>
    <row r="4312" spans="1:20" x14ac:dyDescent="0.2">
      <c r="A4312" s="18">
        <v>39493</v>
      </c>
      <c r="B4312" s="25">
        <v>27</v>
      </c>
      <c r="C4312" s="18">
        <v>39497</v>
      </c>
      <c r="D4312" s="25">
        <v>28</v>
      </c>
      <c r="E4312" s="18">
        <v>39497</v>
      </c>
      <c r="F4312" s="25">
        <v>25</v>
      </c>
      <c r="G4312" s="18">
        <v>39493</v>
      </c>
      <c r="H4312" s="25">
        <v>26.5</v>
      </c>
      <c r="I4312" s="18">
        <v>39497</v>
      </c>
      <c r="J4312" s="25">
        <v>24.25</v>
      </c>
      <c r="K4312" s="18">
        <v>39497</v>
      </c>
      <c r="L4312" s="25">
        <v>27.75</v>
      </c>
      <c r="O4312" s="18">
        <v>39485</v>
      </c>
      <c r="P4312" s="6">
        <v>28.5</v>
      </c>
      <c r="Q4312" s="18">
        <v>39472</v>
      </c>
      <c r="R4312" s="6">
        <v>22</v>
      </c>
      <c r="S4312" s="18">
        <v>39497</v>
      </c>
      <c r="T4312" s="6">
        <v>30</v>
      </c>
    </row>
    <row r="4313" spans="1:20" x14ac:dyDescent="0.2">
      <c r="A4313" s="18">
        <v>39492</v>
      </c>
      <c r="B4313" s="25">
        <v>27</v>
      </c>
      <c r="C4313" s="18">
        <v>39493</v>
      </c>
      <c r="D4313" s="25">
        <v>27</v>
      </c>
      <c r="E4313" s="18">
        <v>39493</v>
      </c>
      <c r="F4313" s="25">
        <v>25</v>
      </c>
      <c r="G4313" s="18">
        <v>39492</v>
      </c>
      <c r="H4313" s="25">
        <v>26.5</v>
      </c>
      <c r="I4313" s="18">
        <v>39493</v>
      </c>
      <c r="J4313" s="25">
        <v>24.25</v>
      </c>
      <c r="K4313" s="18">
        <v>39493</v>
      </c>
      <c r="L4313" s="25">
        <v>26.75</v>
      </c>
      <c r="O4313" s="18">
        <v>39484</v>
      </c>
      <c r="P4313" s="6">
        <v>28.5</v>
      </c>
      <c r="Q4313" s="18">
        <v>39471</v>
      </c>
      <c r="R4313" s="6">
        <v>22</v>
      </c>
      <c r="S4313" s="18">
        <v>39493</v>
      </c>
      <c r="T4313" s="6">
        <v>29.75</v>
      </c>
    </row>
    <row r="4314" spans="1:20" x14ac:dyDescent="0.2">
      <c r="A4314" s="18">
        <v>39491</v>
      </c>
      <c r="B4314" s="25">
        <v>27</v>
      </c>
      <c r="C4314" s="18">
        <v>39492</v>
      </c>
      <c r="D4314" s="25">
        <v>27</v>
      </c>
      <c r="E4314" s="18">
        <v>39492</v>
      </c>
      <c r="F4314" s="25">
        <v>25</v>
      </c>
      <c r="G4314" s="18">
        <v>39491</v>
      </c>
      <c r="H4314" s="25">
        <v>26.5</v>
      </c>
      <c r="I4314" s="18">
        <v>39492</v>
      </c>
      <c r="J4314" s="25">
        <v>24.25</v>
      </c>
      <c r="K4314" s="18">
        <v>39492</v>
      </c>
      <c r="L4314" s="25">
        <v>26.75</v>
      </c>
      <c r="O4314" s="18">
        <v>39483</v>
      </c>
      <c r="P4314" s="6">
        <v>28.5</v>
      </c>
      <c r="Q4314" s="18">
        <v>39470</v>
      </c>
      <c r="R4314" s="6">
        <v>22</v>
      </c>
      <c r="S4314" s="18">
        <v>39492</v>
      </c>
      <c r="T4314" s="6">
        <v>29.75</v>
      </c>
    </row>
    <row r="4315" spans="1:20" x14ac:dyDescent="0.2">
      <c r="A4315" s="18">
        <v>39490</v>
      </c>
      <c r="B4315" s="25">
        <v>26.88</v>
      </c>
      <c r="C4315" s="18">
        <v>39491</v>
      </c>
      <c r="D4315" s="25">
        <v>26.88</v>
      </c>
      <c r="E4315" s="18">
        <v>39491</v>
      </c>
      <c r="F4315" s="25">
        <v>25</v>
      </c>
      <c r="G4315" s="18">
        <v>39490</v>
      </c>
      <c r="H4315" s="25">
        <v>26.5</v>
      </c>
      <c r="I4315" s="18">
        <v>39491</v>
      </c>
      <c r="J4315" s="25">
        <v>24</v>
      </c>
      <c r="K4315" s="18">
        <v>39491</v>
      </c>
      <c r="L4315" s="25">
        <v>26.75</v>
      </c>
      <c r="O4315" s="18">
        <v>39482</v>
      </c>
      <c r="P4315" s="6">
        <v>28.5</v>
      </c>
      <c r="Q4315" s="18">
        <v>39469</v>
      </c>
      <c r="R4315" s="6">
        <v>22</v>
      </c>
      <c r="S4315" s="18">
        <v>39491</v>
      </c>
      <c r="T4315" s="6">
        <v>29.25</v>
      </c>
    </row>
    <row r="4316" spans="1:20" x14ac:dyDescent="0.2">
      <c r="A4316" s="18">
        <v>39489</v>
      </c>
      <c r="B4316" s="25">
        <v>26.5</v>
      </c>
      <c r="C4316" s="18">
        <v>39490</v>
      </c>
      <c r="D4316" s="25">
        <v>26.88</v>
      </c>
      <c r="E4316" s="18">
        <v>39490</v>
      </c>
      <c r="F4316" s="25">
        <v>25</v>
      </c>
      <c r="G4316" s="18">
        <v>39489</v>
      </c>
      <c r="H4316" s="25">
        <v>26.5</v>
      </c>
      <c r="I4316" s="18">
        <v>39490</v>
      </c>
      <c r="J4316" s="25">
        <v>24</v>
      </c>
      <c r="K4316" s="18">
        <v>39490</v>
      </c>
      <c r="L4316" s="25">
        <v>26.75</v>
      </c>
      <c r="O4316" s="18">
        <v>39479</v>
      </c>
      <c r="P4316" s="6">
        <v>28.5</v>
      </c>
      <c r="Q4316" s="18">
        <v>39465</v>
      </c>
      <c r="R4316" s="6">
        <v>22</v>
      </c>
      <c r="S4316" s="18">
        <v>39490</v>
      </c>
      <c r="T4316" s="6">
        <v>28.75</v>
      </c>
    </row>
    <row r="4317" spans="1:20" x14ac:dyDescent="0.2">
      <c r="A4317" s="18">
        <v>39486</v>
      </c>
      <c r="B4317" s="25">
        <v>26.5</v>
      </c>
      <c r="C4317" s="18">
        <v>39489</v>
      </c>
      <c r="D4317" s="25">
        <v>26.38</v>
      </c>
      <c r="E4317" s="18">
        <v>39489</v>
      </c>
      <c r="F4317" s="25">
        <v>25</v>
      </c>
      <c r="G4317" s="18">
        <v>39486</v>
      </c>
      <c r="H4317" s="25">
        <v>26.5</v>
      </c>
      <c r="I4317" s="18">
        <v>39489</v>
      </c>
      <c r="J4317" s="25">
        <v>24</v>
      </c>
      <c r="K4317" s="18">
        <v>39489</v>
      </c>
      <c r="L4317" s="25">
        <v>26.75</v>
      </c>
      <c r="O4317" s="18">
        <v>39478</v>
      </c>
      <c r="P4317" s="6">
        <v>28.5</v>
      </c>
      <c r="Q4317" s="18">
        <v>39464</v>
      </c>
      <c r="R4317" s="6">
        <v>22</v>
      </c>
      <c r="S4317" s="18">
        <v>39489</v>
      </c>
      <c r="T4317" s="6">
        <v>28.75</v>
      </c>
    </row>
    <row r="4318" spans="1:20" x14ac:dyDescent="0.2">
      <c r="A4318" s="18">
        <v>39485</v>
      </c>
      <c r="B4318" s="25">
        <v>26.25</v>
      </c>
      <c r="C4318" s="18">
        <v>39486</v>
      </c>
      <c r="D4318" s="25">
        <v>26.38</v>
      </c>
      <c r="E4318" s="18">
        <v>39486</v>
      </c>
      <c r="F4318" s="25">
        <v>25</v>
      </c>
      <c r="G4318" s="18">
        <v>39485</v>
      </c>
      <c r="H4318" s="25">
        <v>26.5</v>
      </c>
      <c r="I4318" s="18">
        <v>39486</v>
      </c>
      <c r="J4318" s="25">
        <v>24</v>
      </c>
      <c r="K4318" s="18">
        <v>39486</v>
      </c>
      <c r="L4318" s="25">
        <v>26.75</v>
      </c>
      <c r="O4318" s="18">
        <v>39477</v>
      </c>
      <c r="P4318" s="6">
        <v>28.5</v>
      </c>
      <c r="Q4318" s="18">
        <v>39463</v>
      </c>
      <c r="R4318" s="6">
        <v>20.75</v>
      </c>
      <c r="S4318" s="18">
        <v>39486</v>
      </c>
      <c r="T4318" s="6">
        <v>28.75</v>
      </c>
    </row>
    <row r="4319" spans="1:20" x14ac:dyDescent="0.2">
      <c r="A4319" s="18">
        <v>39484</v>
      </c>
      <c r="B4319" s="25">
        <v>26.25</v>
      </c>
      <c r="C4319" s="18">
        <v>39485</v>
      </c>
      <c r="D4319" s="25">
        <v>26.25</v>
      </c>
      <c r="E4319" s="18">
        <v>39485</v>
      </c>
      <c r="F4319" s="25">
        <v>25</v>
      </c>
      <c r="G4319" s="18">
        <v>39484</v>
      </c>
      <c r="H4319" s="25">
        <v>26.5</v>
      </c>
      <c r="I4319" s="18">
        <v>39485</v>
      </c>
      <c r="J4319" s="25">
        <v>24</v>
      </c>
      <c r="K4319" s="18">
        <v>39485</v>
      </c>
      <c r="L4319" s="25">
        <v>26.75</v>
      </c>
      <c r="O4319" s="18">
        <v>39476</v>
      </c>
      <c r="P4319" s="6">
        <v>28.5</v>
      </c>
      <c r="Q4319" s="18">
        <v>39462</v>
      </c>
      <c r="R4319" s="6">
        <v>20.75</v>
      </c>
      <c r="S4319" s="18">
        <v>39485</v>
      </c>
      <c r="T4319" s="6">
        <v>28.75</v>
      </c>
    </row>
    <row r="4320" spans="1:20" x14ac:dyDescent="0.2">
      <c r="A4320" s="18">
        <v>39483</v>
      </c>
      <c r="B4320" s="25">
        <v>26</v>
      </c>
      <c r="C4320" s="18">
        <v>39484</v>
      </c>
      <c r="D4320" s="25">
        <v>26.25</v>
      </c>
      <c r="E4320" s="18">
        <v>39484</v>
      </c>
      <c r="F4320" s="25">
        <v>23</v>
      </c>
      <c r="G4320" s="18">
        <v>39483</v>
      </c>
      <c r="H4320" s="25">
        <v>26.5</v>
      </c>
      <c r="I4320" s="18">
        <v>39484</v>
      </c>
      <c r="J4320" s="25">
        <v>23</v>
      </c>
      <c r="K4320" s="18">
        <v>39484</v>
      </c>
      <c r="L4320" s="25">
        <v>26.75</v>
      </c>
      <c r="O4320" s="18">
        <v>39475</v>
      </c>
      <c r="P4320" s="6">
        <v>28.5</v>
      </c>
      <c r="Q4320" s="18">
        <v>39461</v>
      </c>
      <c r="R4320" s="6">
        <v>20.75</v>
      </c>
      <c r="S4320" s="18">
        <v>39484</v>
      </c>
      <c r="T4320" s="6">
        <v>28.75</v>
      </c>
    </row>
    <row r="4321" spans="1:20" x14ac:dyDescent="0.2">
      <c r="A4321" s="18">
        <v>39482</v>
      </c>
      <c r="B4321" s="25">
        <v>25.75</v>
      </c>
      <c r="C4321" s="18">
        <v>39483</v>
      </c>
      <c r="D4321" s="25">
        <v>26</v>
      </c>
      <c r="E4321" s="18">
        <v>39483</v>
      </c>
      <c r="F4321" s="25">
        <v>23</v>
      </c>
      <c r="G4321" s="18">
        <v>39482</v>
      </c>
      <c r="H4321" s="25">
        <v>26.5</v>
      </c>
      <c r="I4321" s="18">
        <v>39483</v>
      </c>
      <c r="J4321" s="25">
        <v>23</v>
      </c>
      <c r="K4321" s="18">
        <v>39483</v>
      </c>
      <c r="L4321" s="25">
        <v>26.75</v>
      </c>
      <c r="O4321" s="18">
        <v>39472</v>
      </c>
      <c r="P4321" s="6">
        <v>28.5</v>
      </c>
      <c r="Q4321" s="18">
        <v>39458</v>
      </c>
      <c r="R4321" s="6">
        <v>20.75</v>
      </c>
      <c r="S4321" s="18">
        <v>39483</v>
      </c>
      <c r="T4321" s="6">
        <v>28.75</v>
      </c>
    </row>
    <row r="4322" spans="1:20" x14ac:dyDescent="0.2">
      <c r="A4322" s="18">
        <v>39479</v>
      </c>
      <c r="B4322" s="25">
        <v>25.75</v>
      </c>
      <c r="C4322" s="18">
        <v>39482</v>
      </c>
      <c r="D4322" s="25">
        <v>25.63</v>
      </c>
      <c r="E4322" s="18">
        <v>39482</v>
      </c>
      <c r="F4322" s="25">
        <v>23</v>
      </c>
      <c r="G4322" s="18">
        <v>39479</v>
      </c>
      <c r="H4322" s="25">
        <v>26.5</v>
      </c>
      <c r="I4322" s="18">
        <v>39482</v>
      </c>
      <c r="J4322" s="25">
        <v>23</v>
      </c>
      <c r="K4322" s="18">
        <v>39482</v>
      </c>
      <c r="L4322" s="25">
        <v>26.75</v>
      </c>
      <c r="O4322" s="18">
        <v>39471</v>
      </c>
      <c r="P4322" s="6">
        <v>28.5</v>
      </c>
      <c r="Q4322" s="18">
        <v>39457</v>
      </c>
      <c r="R4322" s="6">
        <v>20.75</v>
      </c>
      <c r="S4322" s="18">
        <v>39482</v>
      </c>
      <c r="T4322" s="6">
        <v>28.75</v>
      </c>
    </row>
    <row r="4323" spans="1:20" x14ac:dyDescent="0.2">
      <c r="A4323" s="18">
        <v>39478</v>
      </c>
      <c r="B4323" s="25">
        <v>25.75</v>
      </c>
      <c r="C4323" s="18">
        <v>39479</v>
      </c>
      <c r="D4323" s="25">
        <v>25.63</v>
      </c>
      <c r="E4323" s="18">
        <v>39479</v>
      </c>
      <c r="F4323" s="25">
        <v>23</v>
      </c>
      <c r="G4323" s="18">
        <v>39478</v>
      </c>
      <c r="H4323" s="25">
        <v>26.5</v>
      </c>
      <c r="I4323" s="18">
        <v>39479</v>
      </c>
      <c r="J4323" s="25">
        <v>23</v>
      </c>
      <c r="K4323" s="18">
        <v>39479</v>
      </c>
      <c r="L4323" s="25">
        <v>26.75</v>
      </c>
      <c r="O4323" s="18">
        <v>39470</v>
      </c>
      <c r="P4323" s="6">
        <v>28</v>
      </c>
      <c r="Q4323" s="18">
        <v>39456</v>
      </c>
      <c r="R4323" s="6">
        <v>20.75</v>
      </c>
      <c r="S4323" s="18">
        <v>39479</v>
      </c>
      <c r="T4323" s="6">
        <v>28.75</v>
      </c>
    </row>
    <row r="4324" spans="1:20" x14ac:dyDescent="0.2">
      <c r="A4324" s="18">
        <v>39477</v>
      </c>
      <c r="B4324" s="25">
        <v>25.38</v>
      </c>
      <c r="C4324" s="18">
        <v>39478</v>
      </c>
      <c r="D4324" s="25">
        <v>25.63</v>
      </c>
      <c r="E4324" s="18">
        <v>39478</v>
      </c>
      <c r="F4324" s="25">
        <v>23</v>
      </c>
      <c r="G4324" s="18">
        <v>39477</v>
      </c>
      <c r="H4324" s="25">
        <v>26.5</v>
      </c>
      <c r="I4324" s="18">
        <v>39478</v>
      </c>
      <c r="J4324" s="25">
        <v>23</v>
      </c>
      <c r="K4324" s="18">
        <v>39478</v>
      </c>
      <c r="L4324" s="25">
        <v>26.75</v>
      </c>
      <c r="O4324" s="18">
        <v>39469</v>
      </c>
      <c r="P4324" s="6">
        <v>27.25</v>
      </c>
      <c r="Q4324" s="18">
        <v>39455</v>
      </c>
      <c r="R4324" s="6">
        <v>20.75</v>
      </c>
      <c r="S4324" s="18">
        <v>39478</v>
      </c>
      <c r="T4324" s="6">
        <v>28.75</v>
      </c>
    </row>
    <row r="4325" spans="1:20" x14ac:dyDescent="0.2">
      <c r="A4325" s="18">
        <v>39476</v>
      </c>
      <c r="B4325" s="25">
        <v>25.25</v>
      </c>
      <c r="C4325" s="18">
        <v>39477</v>
      </c>
      <c r="D4325" s="25">
        <v>25.63</v>
      </c>
      <c r="E4325" s="18">
        <v>39477</v>
      </c>
      <c r="F4325" s="25">
        <v>23</v>
      </c>
      <c r="G4325" s="18">
        <v>39476</v>
      </c>
      <c r="H4325" s="25">
        <v>26.5</v>
      </c>
      <c r="I4325" s="18">
        <v>39477</v>
      </c>
      <c r="J4325" s="25">
        <v>23</v>
      </c>
      <c r="K4325" s="18">
        <v>39477</v>
      </c>
      <c r="L4325" s="25">
        <v>26.75</v>
      </c>
      <c r="O4325" s="18">
        <v>39465</v>
      </c>
      <c r="P4325" s="6">
        <v>27.25</v>
      </c>
      <c r="Q4325" s="18">
        <v>39454</v>
      </c>
      <c r="R4325" s="6">
        <v>20.75</v>
      </c>
      <c r="S4325" s="18">
        <v>39477</v>
      </c>
      <c r="T4325" s="6">
        <v>28.25</v>
      </c>
    </row>
    <row r="4326" spans="1:20" x14ac:dyDescent="0.2">
      <c r="A4326" s="18">
        <v>39475</v>
      </c>
      <c r="B4326" s="25">
        <v>25.13</v>
      </c>
      <c r="C4326" s="18">
        <v>39476</v>
      </c>
      <c r="D4326" s="25">
        <v>25.38</v>
      </c>
      <c r="E4326" s="18">
        <v>39476</v>
      </c>
      <c r="F4326" s="25">
        <v>23</v>
      </c>
      <c r="G4326" s="18">
        <v>39475</v>
      </c>
      <c r="H4326" s="25">
        <v>26.5</v>
      </c>
      <c r="I4326" s="18">
        <v>39476</v>
      </c>
      <c r="J4326" s="25">
        <v>23</v>
      </c>
      <c r="K4326" s="18">
        <v>39476</v>
      </c>
      <c r="L4326" s="25">
        <v>26.75</v>
      </c>
      <c r="O4326" s="18">
        <v>39464</v>
      </c>
      <c r="P4326" s="6">
        <v>27.25</v>
      </c>
      <c r="Q4326" s="18">
        <v>39451</v>
      </c>
      <c r="R4326" s="6">
        <v>20.75</v>
      </c>
      <c r="S4326" s="18">
        <v>39476</v>
      </c>
      <c r="T4326" s="6">
        <v>27.75</v>
      </c>
    </row>
    <row r="4327" spans="1:20" x14ac:dyDescent="0.2">
      <c r="A4327" s="18">
        <v>39472</v>
      </c>
      <c r="B4327" s="25">
        <v>25.13</v>
      </c>
      <c r="C4327" s="18">
        <v>39475</v>
      </c>
      <c r="D4327" s="25">
        <v>25.25</v>
      </c>
      <c r="E4327" s="18">
        <v>39475</v>
      </c>
      <c r="F4327" s="25">
        <v>23</v>
      </c>
      <c r="G4327" s="18">
        <v>39472</v>
      </c>
      <c r="H4327" s="25">
        <v>26.5</v>
      </c>
      <c r="I4327" s="18">
        <v>39475</v>
      </c>
      <c r="J4327" s="25">
        <v>23</v>
      </c>
      <c r="K4327" s="18">
        <v>39475</v>
      </c>
      <c r="L4327" s="25">
        <v>26.75</v>
      </c>
      <c r="O4327" s="18">
        <v>39463</v>
      </c>
      <c r="P4327" s="6">
        <v>27</v>
      </c>
      <c r="Q4327" s="18">
        <v>39450</v>
      </c>
      <c r="R4327" s="6">
        <v>20.75</v>
      </c>
      <c r="S4327" s="18">
        <v>39475</v>
      </c>
      <c r="T4327" s="6">
        <v>27.5</v>
      </c>
    </row>
    <row r="4328" spans="1:20" x14ac:dyDescent="0.2">
      <c r="A4328" s="18">
        <v>39471</v>
      </c>
      <c r="B4328" s="25">
        <v>25.13</v>
      </c>
      <c r="C4328" s="18">
        <v>39472</v>
      </c>
      <c r="D4328" s="25">
        <v>25.25</v>
      </c>
      <c r="E4328" s="18">
        <v>39472</v>
      </c>
      <c r="F4328" s="25">
        <v>23</v>
      </c>
      <c r="G4328" s="18">
        <v>39471</v>
      </c>
      <c r="H4328" s="25">
        <v>26.5</v>
      </c>
      <c r="I4328" s="18">
        <v>39472</v>
      </c>
      <c r="J4328" s="25">
        <v>23</v>
      </c>
      <c r="K4328" s="18">
        <v>39472</v>
      </c>
      <c r="L4328" s="25">
        <v>26.75</v>
      </c>
      <c r="O4328" s="18">
        <v>39462</v>
      </c>
      <c r="P4328" s="6">
        <v>27</v>
      </c>
      <c r="Q4328" s="18">
        <v>39449</v>
      </c>
      <c r="R4328" s="6">
        <v>20.75</v>
      </c>
      <c r="S4328" s="18">
        <v>39472</v>
      </c>
      <c r="T4328" s="6">
        <v>27.5</v>
      </c>
    </row>
    <row r="4329" spans="1:20" x14ac:dyDescent="0.2">
      <c r="A4329" s="18">
        <v>39470</v>
      </c>
      <c r="B4329" s="25">
        <v>25.13</v>
      </c>
      <c r="C4329" s="18">
        <v>39471</v>
      </c>
      <c r="D4329" s="25">
        <v>25.25</v>
      </c>
      <c r="E4329" s="18">
        <v>39471</v>
      </c>
      <c r="F4329" s="25">
        <v>23</v>
      </c>
      <c r="G4329" s="18">
        <v>39470</v>
      </c>
      <c r="H4329" s="25">
        <v>26.5</v>
      </c>
      <c r="I4329" s="18">
        <v>39471</v>
      </c>
      <c r="J4329" s="25">
        <v>23</v>
      </c>
      <c r="K4329" s="18">
        <v>39471</v>
      </c>
      <c r="L4329" s="25">
        <v>26.75</v>
      </c>
      <c r="O4329" s="18">
        <v>39461</v>
      </c>
      <c r="P4329" s="6">
        <v>27</v>
      </c>
      <c r="Q4329" s="18">
        <v>39447</v>
      </c>
      <c r="R4329" s="6">
        <v>20.75</v>
      </c>
      <c r="S4329" s="18">
        <v>39471</v>
      </c>
      <c r="T4329" s="6">
        <v>27.5</v>
      </c>
    </row>
    <row r="4330" spans="1:20" x14ac:dyDescent="0.2">
      <c r="A4330" s="18">
        <v>39469</v>
      </c>
      <c r="B4330" s="25">
        <v>25.13</v>
      </c>
      <c r="C4330" s="18">
        <v>39470</v>
      </c>
      <c r="D4330" s="25">
        <v>25.25</v>
      </c>
      <c r="E4330" s="18">
        <v>39470</v>
      </c>
      <c r="F4330" s="25">
        <v>23</v>
      </c>
      <c r="G4330" s="18">
        <v>39469</v>
      </c>
      <c r="H4330" s="25">
        <v>26.5</v>
      </c>
      <c r="I4330" s="18">
        <v>39470</v>
      </c>
      <c r="J4330" s="25">
        <v>23</v>
      </c>
      <c r="K4330" s="18">
        <v>39470</v>
      </c>
      <c r="L4330" s="25">
        <v>26.75</v>
      </c>
      <c r="O4330" s="18">
        <v>39458</v>
      </c>
      <c r="P4330" s="6">
        <v>27</v>
      </c>
      <c r="Q4330" s="18">
        <v>39444</v>
      </c>
      <c r="R4330" s="6">
        <v>20.75</v>
      </c>
      <c r="S4330" s="18">
        <v>39470</v>
      </c>
      <c r="T4330" s="6">
        <v>27.5</v>
      </c>
    </row>
    <row r="4331" spans="1:20" x14ac:dyDescent="0.2">
      <c r="A4331" s="18">
        <v>39465</v>
      </c>
      <c r="B4331" s="25">
        <v>25.13</v>
      </c>
      <c r="C4331" s="18">
        <v>39469</v>
      </c>
      <c r="D4331" s="25">
        <v>25.13</v>
      </c>
      <c r="E4331" s="18">
        <v>39469</v>
      </c>
      <c r="F4331" s="25">
        <v>23</v>
      </c>
      <c r="G4331" s="18">
        <v>39465</v>
      </c>
      <c r="H4331" s="25">
        <v>26.5</v>
      </c>
      <c r="I4331" s="18">
        <v>39469</v>
      </c>
      <c r="J4331" s="25">
        <v>23</v>
      </c>
      <c r="K4331" s="18">
        <v>39469</v>
      </c>
      <c r="L4331" s="25">
        <v>26.75</v>
      </c>
      <c r="O4331" s="18">
        <v>39457</v>
      </c>
      <c r="P4331" s="6">
        <v>27</v>
      </c>
      <c r="Q4331" s="18">
        <v>39443</v>
      </c>
      <c r="R4331" s="6">
        <v>20.75</v>
      </c>
      <c r="S4331" s="18">
        <v>39469</v>
      </c>
      <c r="T4331" s="6">
        <v>27.5</v>
      </c>
    </row>
    <row r="4332" spans="1:20" x14ac:dyDescent="0.2">
      <c r="A4332" s="18">
        <v>39464</v>
      </c>
      <c r="B4332" s="25">
        <v>25.13</v>
      </c>
      <c r="C4332" s="18">
        <v>39465</v>
      </c>
      <c r="D4332" s="25">
        <v>25</v>
      </c>
      <c r="E4332" s="18">
        <v>39465</v>
      </c>
      <c r="F4332" s="25">
        <v>23</v>
      </c>
      <c r="G4332" s="18">
        <v>39464</v>
      </c>
      <c r="H4332" s="25">
        <v>26.5</v>
      </c>
      <c r="I4332" s="18">
        <v>39465</v>
      </c>
      <c r="J4332" s="25">
        <v>23</v>
      </c>
      <c r="K4332" s="18">
        <v>39465</v>
      </c>
      <c r="L4332" s="25">
        <v>27</v>
      </c>
      <c r="O4332" s="18">
        <v>39456</v>
      </c>
      <c r="P4332" s="6">
        <v>26.5</v>
      </c>
      <c r="Q4332" s="18">
        <v>39442</v>
      </c>
      <c r="R4332" s="6">
        <v>20.75</v>
      </c>
      <c r="S4332" s="18">
        <v>39465</v>
      </c>
      <c r="T4332" s="6">
        <v>27.25</v>
      </c>
    </row>
    <row r="4333" spans="1:20" x14ac:dyDescent="0.2">
      <c r="A4333" s="18">
        <v>39463</v>
      </c>
      <c r="B4333" s="25">
        <v>25</v>
      </c>
      <c r="C4333" s="18">
        <v>39464</v>
      </c>
      <c r="D4333" s="25">
        <v>25</v>
      </c>
      <c r="E4333" s="18">
        <v>39464</v>
      </c>
      <c r="F4333" s="25">
        <v>23</v>
      </c>
      <c r="G4333" s="18">
        <v>39463</v>
      </c>
      <c r="H4333" s="25">
        <v>26.25</v>
      </c>
      <c r="I4333" s="18">
        <v>39464</v>
      </c>
      <c r="J4333" s="25">
        <v>23</v>
      </c>
      <c r="K4333" s="18">
        <v>39464</v>
      </c>
      <c r="L4333" s="25">
        <v>27</v>
      </c>
      <c r="O4333" s="18">
        <v>39455</v>
      </c>
      <c r="P4333" s="6">
        <v>25.5</v>
      </c>
      <c r="Q4333" s="18">
        <v>39440</v>
      </c>
      <c r="R4333" s="6">
        <v>20.75</v>
      </c>
      <c r="S4333" s="18">
        <v>39464</v>
      </c>
      <c r="T4333" s="6">
        <v>27.25</v>
      </c>
    </row>
    <row r="4334" spans="1:20" x14ac:dyDescent="0.2">
      <c r="A4334" s="18">
        <v>39462</v>
      </c>
      <c r="B4334" s="25">
        <v>24.5</v>
      </c>
      <c r="C4334" s="18">
        <v>39463</v>
      </c>
      <c r="D4334" s="25">
        <v>25</v>
      </c>
      <c r="E4334" s="18">
        <v>39463</v>
      </c>
      <c r="F4334" s="25">
        <v>22</v>
      </c>
      <c r="G4334" s="18">
        <v>39462</v>
      </c>
      <c r="H4334" s="25">
        <v>25</v>
      </c>
      <c r="I4334" s="18">
        <v>39463</v>
      </c>
      <c r="J4334" s="25">
        <v>22</v>
      </c>
      <c r="K4334" s="18">
        <v>39463</v>
      </c>
      <c r="L4334" s="25">
        <v>26.63</v>
      </c>
      <c r="O4334" s="18">
        <v>39454</v>
      </c>
      <c r="P4334" s="6">
        <v>25.5</v>
      </c>
      <c r="Q4334" s="18">
        <v>39437</v>
      </c>
      <c r="R4334" s="6">
        <v>20.75</v>
      </c>
      <c r="S4334" s="18">
        <v>39463</v>
      </c>
      <c r="T4334" s="6">
        <v>26.5</v>
      </c>
    </row>
    <row r="4335" spans="1:20" x14ac:dyDescent="0.2">
      <c r="A4335" s="18">
        <v>39461</v>
      </c>
      <c r="B4335" s="25">
        <v>24.13</v>
      </c>
      <c r="C4335" s="18">
        <v>39462</v>
      </c>
      <c r="D4335" s="25">
        <v>24.5</v>
      </c>
      <c r="E4335" s="18">
        <v>39462</v>
      </c>
      <c r="F4335" s="25">
        <v>22</v>
      </c>
      <c r="G4335" s="18">
        <v>39461</v>
      </c>
      <c r="H4335" s="25">
        <v>25</v>
      </c>
      <c r="I4335" s="18">
        <v>39462</v>
      </c>
      <c r="J4335" s="25">
        <v>22</v>
      </c>
      <c r="K4335" s="18">
        <v>39462</v>
      </c>
      <c r="L4335" s="25">
        <v>26.63</v>
      </c>
      <c r="O4335" s="18">
        <v>39451</v>
      </c>
      <c r="P4335" s="6">
        <v>25.5</v>
      </c>
      <c r="Q4335" s="18">
        <v>39436</v>
      </c>
      <c r="R4335" s="6">
        <v>20.75</v>
      </c>
      <c r="S4335" s="18">
        <v>39462</v>
      </c>
      <c r="T4335" s="6">
        <v>26.5</v>
      </c>
    </row>
    <row r="4336" spans="1:20" x14ac:dyDescent="0.2">
      <c r="A4336" s="18">
        <v>39458</v>
      </c>
      <c r="B4336" s="25">
        <v>24.13</v>
      </c>
      <c r="C4336" s="18">
        <v>39461</v>
      </c>
      <c r="D4336" s="25">
        <v>24.13</v>
      </c>
      <c r="E4336" s="18">
        <v>39461</v>
      </c>
      <c r="F4336" s="25">
        <v>22</v>
      </c>
      <c r="G4336" s="18">
        <v>39458</v>
      </c>
      <c r="H4336" s="25">
        <v>25</v>
      </c>
      <c r="I4336" s="18">
        <v>39461</v>
      </c>
      <c r="J4336" s="25">
        <v>22</v>
      </c>
      <c r="K4336" s="18">
        <v>39461</v>
      </c>
      <c r="L4336" s="25">
        <v>26.63</v>
      </c>
      <c r="O4336" s="18">
        <v>39450</v>
      </c>
      <c r="P4336" s="6">
        <v>25.5</v>
      </c>
      <c r="Q4336" s="18">
        <v>39435</v>
      </c>
      <c r="R4336" s="6">
        <v>20.75</v>
      </c>
      <c r="S4336" s="18">
        <v>39461</v>
      </c>
      <c r="T4336" s="6">
        <v>26.5</v>
      </c>
    </row>
    <row r="4337" spans="1:20" x14ac:dyDescent="0.2">
      <c r="A4337" s="18">
        <v>39457</v>
      </c>
      <c r="B4337" s="25">
        <v>24</v>
      </c>
      <c r="C4337" s="18">
        <v>39458</v>
      </c>
      <c r="D4337" s="25">
        <v>24.13</v>
      </c>
      <c r="E4337" s="18">
        <v>39458</v>
      </c>
      <c r="F4337" s="25">
        <v>22</v>
      </c>
      <c r="G4337" s="18">
        <v>39457</v>
      </c>
      <c r="H4337" s="25">
        <v>25</v>
      </c>
      <c r="I4337" s="18">
        <v>39458</v>
      </c>
      <c r="J4337" s="25">
        <v>22</v>
      </c>
      <c r="K4337" s="18">
        <v>39458</v>
      </c>
      <c r="L4337" s="25">
        <v>26.63</v>
      </c>
      <c r="O4337" s="18">
        <v>39449</v>
      </c>
      <c r="P4337" s="6">
        <v>25.5</v>
      </c>
      <c r="Q4337" s="18">
        <v>39434</v>
      </c>
      <c r="R4337" s="6">
        <v>20.75</v>
      </c>
      <c r="S4337" s="18">
        <v>39458</v>
      </c>
      <c r="T4337" s="6">
        <v>26.5</v>
      </c>
    </row>
    <row r="4338" spans="1:20" x14ac:dyDescent="0.2">
      <c r="A4338" s="18">
        <v>39456</v>
      </c>
      <c r="B4338" s="25">
        <v>24</v>
      </c>
      <c r="C4338" s="18">
        <v>39457</v>
      </c>
      <c r="D4338" s="25">
        <v>24</v>
      </c>
      <c r="E4338" s="18">
        <v>39457</v>
      </c>
      <c r="F4338" s="25">
        <v>22</v>
      </c>
      <c r="G4338" s="18">
        <v>39456</v>
      </c>
      <c r="H4338" s="25">
        <v>25</v>
      </c>
      <c r="I4338" s="18">
        <v>39457</v>
      </c>
      <c r="J4338" s="25">
        <v>22</v>
      </c>
      <c r="K4338" s="18">
        <v>39457</v>
      </c>
      <c r="L4338" s="25">
        <v>26.63</v>
      </c>
      <c r="O4338" s="18">
        <v>39447</v>
      </c>
      <c r="P4338" s="6">
        <v>25.5</v>
      </c>
      <c r="Q4338" s="18">
        <v>39433</v>
      </c>
      <c r="R4338" s="6">
        <v>20.75</v>
      </c>
      <c r="S4338" s="18">
        <v>39457</v>
      </c>
      <c r="T4338" s="6">
        <v>26.5</v>
      </c>
    </row>
    <row r="4339" spans="1:20" x14ac:dyDescent="0.2">
      <c r="A4339" s="18">
        <v>39455</v>
      </c>
      <c r="B4339" s="25">
        <v>24</v>
      </c>
      <c r="C4339" s="18">
        <v>39456</v>
      </c>
      <c r="D4339" s="25">
        <v>24</v>
      </c>
      <c r="E4339" s="18">
        <v>39456</v>
      </c>
      <c r="F4339" s="25">
        <v>22</v>
      </c>
      <c r="G4339" s="18">
        <v>39455</v>
      </c>
      <c r="H4339" s="25">
        <v>25</v>
      </c>
      <c r="I4339" s="18">
        <v>39456</v>
      </c>
      <c r="J4339" s="25">
        <v>22</v>
      </c>
      <c r="K4339" s="18">
        <v>39456</v>
      </c>
      <c r="L4339" s="25">
        <v>26.63</v>
      </c>
      <c r="O4339" s="18">
        <v>39444</v>
      </c>
      <c r="P4339" s="6">
        <v>25.5</v>
      </c>
      <c r="Q4339" s="18">
        <v>39430</v>
      </c>
      <c r="R4339" s="6">
        <v>20.75</v>
      </c>
      <c r="S4339" s="18">
        <v>39456</v>
      </c>
      <c r="T4339" s="6">
        <v>26.5</v>
      </c>
    </row>
    <row r="4340" spans="1:20" x14ac:dyDescent="0.2">
      <c r="A4340" s="18">
        <v>39454</v>
      </c>
      <c r="B4340" s="25">
        <v>23.88</v>
      </c>
      <c r="C4340" s="18">
        <v>39455</v>
      </c>
      <c r="D4340" s="25">
        <v>24</v>
      </c>
      <c r="E4340" s="18">
        <v>39455</v>
      </c>
      <c r="F4340" s="25">
        <v>22</v>
      </c>
      <c r="G4340" s="18">
        <v>39454</v>
      </c>
      <c r="H4340" s="25">
        <v>25</v>
      </c>
      <c r="I4340" s="18">
        <v>39455</v>
      </c>
      <c r="J4340" s="25">
        <v>22</v>
      </c>
      <c r="K4340" s="18">
        <v>39455</v>
      </c>
      <c r="L4340" s="25">
        <v>26.63</v>
      </c>
      <c r="O4340" s="18">
        <v>39443</v>
      </c>
      <c r="P4340" s="6">
        <v>25.5</v>
      </c>
      <c r="Q4340" s="18">
        <v>39429</v>
      </c>
      <c r="R4340" s="6">
        <v>20.75</v>
      </c>
      <c r="S4340" s="18">
        <v>39455</v>
      </c>
      <c r="T4340" s="6">
        <v>26</v>
      </c>
    </row>
    <row r="4341" spans="1:20" x14ac:dyDescent="0.2">
      <c r="A4341" s="18">
        <v>39451</v>
      </c>
      <c r="B4341" s="25">
        <v>23.5</v>
      </c>
      <c r="C4341" s="18">
        <v>39454</v>
      </c>
      <c r="D4341" s="25">
        <v>23.63</v>
      </c>
      <c r="E4341" s="18">
        <v>39454</v>
      </c>
      <c r="F4341" s="25">
        <v>22</v>
      </c>
      <c r="G4341" s="18">
        <v>39451</v>
      </c>
      <c r="H4341" s="25">
        <v>25</v>
      </c>
      <c r="I4341" s="18">
        <v>39454</v>
      </c>
      <c r="J4341" s="25">
        <v>22</v>
      </c>
      <c r="K4341" s="18">
        <v>39454</v>
      </c>
      <c r="L4341" s="25">
        <v>26.63</v>
      </c>
      <c r="O4341" s="18">
        <v>39442</v>
      </c>
      <c r="P4341" s="6">
        <v>25.5</v>
      </c>
      <c r="Q4341" s="18">
        <v>39428</v>
      </c>
      <c r="R4341" s="6">
        <v>20.75</v>
      </c>
      <c r="S4341" s="18">
        <v>39454</v>
      </c>
      <c r="T4341" s="6">
        <v>25.75</v>
      </c>
    </row>
    <row r="4342" spans="1:20" x14ac:dyDescent="0.2">
      <c r="A4342" s="18">
        <v>39450</v>
      </c>
      <c r="B4342" s="25">
        <v>23.5</v>
      </c>
      <c r="C4342" s="18">
        <v>39451</v>
      </c>
      <c r="D4342" s="25">
        <v>23.5</v>
      </c>
      <c r="E4342" s="18">
        <v>39451</v>
      </c>
      <c r="F4342" s="25">
        <v>22</v>
      </c>
      <c r="G4342" s="18">
        <v>39450</v>
      </c>
      <c r="H4342" s="25">
        <v>25</v>
      </c>
      <c r="I4342" s="18">
        <v>39451</v>
      </c>
      <c r="J4342" s="25">
        <v>22</v>
      </c>
      <c r="K4342" s="18">
        <v>39451</v>
      </c>
      <c r="L4342" s="25">
        <v>26.63</v>
      </c>
      <c r="O4342" s="18">
        <v>39440</v>
      </c>
      <c r="P4342" s="6">
        <v>25.5</v>
      </c>
      <c r="Q4342" s="18">
        <v>39427</v>
      </c>
      <c r="R4342" s="6">
        <v>20.75</v>
      </c>
      <c r="S4342" s="18">
        <v>39451</v>
      </c>
      <c r="T4342" s="6">
        <v>25.75</v>
      </c>
    </row>
    <row r="4343" spans="1:20" x14ac:dyDescent="0.2">
      <c r="A4343" s="18">
        <v>39449</v>
      </c>
      <c r="B4343" s="25">
        <v>23</v>
      </c>
      <c r="C4343" s="18">
        <v>39450</v>
      </c>
      <c r="D4343" s="25">
        <v>23.5</v>
      </c>
      <c r="E4343" s="18">
        <v>39450</v>
      </c>
      <c r="F4343" s="25">
        <v>22</v>
      </c>
      <c r="G4343" s="18">
        <v>39449</v>
      </c>
      <c r="H4343" s="25">
        <v>25</v>
      </c>
      <c r="I4343" s="18">
        <v>39450</v>
      </c>
      <c r="J4343" s="25">
        <v>22</v>
      </c>
      <c r="K4343" s="18">
        <v>39450</v>
      </c>
      <c r="L4343" s="25">
        <v>26.63</v>
      </c>
      <c r="O4343" s="18">
        <v>39437</v>
      </c>
      <c r="P4343" s="6">
        <v>25.5</v>
      </c>
      <c r="Q4343" s="18">
        <v>39426</v>
      </c>
      <c r="R4343" s="6">
        <v>20.75</v>
      </c>
      <c r="S4343" s="18">
        <v>39450</v>
      </c>
      <c r="T4343" s="6">
        <v>25.75</v>
      </c>
    </row>
    <row r="4344" spans="1:20" x14ac:dyDescent="0.2">
      <c r="A4344" s="18">
        <v>39447</v>
      </c>
      <c r="B4344" s="25">
        <v>23</v>
      </c>
      <c r="C4344" s="18">
        <v>39449</v>
      </c>
      <c r="D4344" s="25">
        <v>23</v>
      </c>
      <c r="E4344" s="18">
        <v>39449</v>
      </c>
      <c r="F4344" s="25">
        <v>22</v>
      </c>
      <c r="G4344" s="18">
        <v>39447</v>
      </c>
      <c r="H4344" s="25">
        <v>25</v>
      </c>
      <c r="I4344" s="18">
        <v>39449</v>
      </c>
      <c r="J4344" s="25">
        <v>22</v>
      </c>
      <c r="K4344" s="18">
        <v>39449</v>
      </c>
      <c r="L4344" s="25">
        <v>26.25</v>
      </c>
      <c r="O4344" s="18">
        <v>39436</v>
      </c>
      <c r="P4344" s="6">
        <v>25.5</v>
      </c>
      <c r="Q4344" s="18">
        <v>39423</v>
      </c>
      <c r="R4344" s="6">
        <v>20.75</v>
      </c>
      <c r="S4344" s="18">
        <v>39449</v>
      </c>
      <c r="T4344" s="6">
        <v>25.75</v>
      </c>
    </row>
    <row r="4345" spans="1:20" x14ac:dyDescent="0.2">
      <c r="A4345" s="18">
        <v>39444</v>
      </c>
      <c r="B4345" s="25">
        <v>23</v>
      </c>
      <c r="C4345" s="18">
        <v>39447</v>
      </c>
      <c r="D4345" s="25">
        <v>23</v>
      </c>
      <c r="E4345" s="18">
        <v>39447</v>
      </c>
      <c r="F4345" s="25">
        <v>22</v>
      </c>
      <c r="G4345" s="18">
        <v>39444</v>
      </c>
      <c r="H4345" s="25">
        <v>25</v>
      </c>
      <c r="I4345" s="18">
        <v>39447</v>
      </c>
      <c r="J4345" s="25">
        <v>22</v>
      </c>
      <c r="K4345" s="18">
        <v>39447</v>
      </c>
      <c r="L4345" s="25">
        <v>26.25</v>
      </c>
      <c r="O4345" s="18">
        <v>39435</v>
      </c>
      <c r="P4345" s="6">
        <v>25.5</v>
      </c>
      <c r="Q4345" s="18">
        <v>39422</v>
      </c>
      <c r="R4345" s="6">
        <v>20.75</v>
      </c>
      <c r="S4345" s="18">
        <v>39447</v>
      </c>
      <c r="T4345" s="6">
        <v>25.75</v>
      </c>
    </row>
    <row r="4346" spans="1:20" x14ac:dyDescent="0.2">
      <c r="A4346" s="18">
        <v>39443</v>
      </c>
      <c r="B4346" s="25">
        <v>23</v>
      </c>
      <c r="C4346" s="18">
        <v>39444</v>
      </c>
      <c r="D4346" s="25">
        <v>23</v>
      </c>
      <c r="E4346" s="18">
        <v>39444</v>
      </c>
      <c r="F4346" s="25">
        <v>22</v>
      </c>
      <c r="G4346" s="18">
        <v>39443</v>
      </c>
      <c r="H4346" s="25">
        <v>25</v>
      </c>
      <c r="I4346" s="18">
        <v>39444</v>
      </c>
      <c r="J4346" s="25">
        <v>22</v>
      </c>
      <c r="K4346" s="18">
        <v>39444</v>
      </c>
      <c r="L4346" s="25">
        <v>26.25</v>
      </c>
      <c r="O4346" s="18">
        <v>39434</v>
      </c>
      <c r="P4346" s="6">
        <v>25.5</v>
      </c>
      <c r="Q4346" s="18">
        <v>39421</v>
      </c>
      <c r="R4346" s="6">
        <v>20.75</v>
      </c>
      <c r="S4346" s="18">
        <v>39444</v>
      </c>
      <c r="T4346" s="6">
        <v>25.75</v>
      </c>
    </row>
    <row r="4347" spans="1:20" x14ac:dyDescent="0.2">
      <c r="A4347" s="18">
        <v>39442</v>
      </c>
      <c r="B4347" s="25">
        <v>22.63</v>
      </c>
      <c r="C4347" s="18">
        <v>39443</v>
      </c>
      <c r="D4347" s="25">
        <v>23</v>
      </c>
      <c r="E4347" s="18">
        <v>39443</v>
      </c>
      <c r="F4347" s="25">
        <v>22</v>
      </c>
      <c r="G4347" s="18">
        <v>39442</v>
      </c>
      <c r="H4347" s="25">
        <v>25</v>
      </c>
      <c r="I4347" s="18">
        <v>39443</v>
      </c>
      <c r="J4347" s="25">
        <v>22</v>
      </c>
      <c r="K4347" s="18">
        <v>39443</v>
      </c>
      <c r="L4347" s="25">
        <v>26.25</v>
      </c>
      <c r="O4347" s="18">
        <v>39433</v>
      </c>
      <c r="P4347" s="6">
        <v>25.5</v>
      </c>
      <c r="Q4347" s="18">
        <v>39420</v>
      </c>
      <c r="R4347" s="6">
        <v>20.75</v>
      </c>
      <c r="S4347" s="18">
        <v>39443</v>
      </c>
      <c r="T4347" s="6">
        <v>25.75</v>
      </c>
    </row>
    <row r="4348" spans="1:20" x14ac:dyDescent="0.2">
      <c r="A4348" s="18">
        <v>39440</v>
      </c>
      <c r="B4348" s="25">
        <v>22.63</v>
      </c>
      <c r="C4348" s="18">
        <v>39442</v>
      </c>
      <c r="D4348" s="25">
        <v>22.75</v>
      </c>
      <c r="E4348" s="18">
        <v>39442</v>
      </c>
      <c r="F4348" s="25">
        <v>22</v>
      </c>
      <c r="G4348" s="18">
        <v>39440</v>
      </c>
      <c r="H4348" s="25">
        <v>25</v>
      </c>
      <c r="I4348" s="18">
        <v>39442</v>
      </c>
      <c r="J4348" s="25">
        <v>22</v>
      </c>
      <c r="K4348" s="18">
        <v>39442</v>
      </c>
      <c r="L4348" s="25">
        <v>26.25</v>
      </c>
      <c r="O4348" s="18">
        <v>39430</v>
      </c>
      <c r="P4348" s="6">
        <v>25.5</v>
      </c>
      <c r="Q4348" s="18">
        <v>39419</v>
      </c>
      <c r="R4348" s="6">
        <v>20.75</v>
      </c>
      <c r="S4348" s="18">
        <v>39442</v>
      </c>
      <c r="T4348" s="6">
        <v>25.75</v>
      </c>
    </row>
    <row r="4349" spans="1:20" x14ac:dyDescent="0.2">
      <c r="A4349" s="18">
        <v>39437</v>
      </c>
      <c r="B4349" s="25">
        <v>22.63</v>
      </c>
      <c r="C4349" s="18">
        <v>39440</v>
      </c>
      <c r="D4349" s="25">
        <v>22.63</v>
      </c>
      <c r="E4349" s="18">
        <v>39440</v>
      </c>
      <c r="F4349" s="25">
        <v>22</v>
      </c>
      <c r="G4349" s="18">
        <v>39437</v>
      </c>
      <c r="H4349" s="25">
        <v>25</v>
      </c>
      <c r="I4349" s="18">
        <v>39440</v>
      </c>
      <c r="J4349" s="25">
        <v>22</v>
      </c>
      <c r="K4349" s="18">
        <v>39440</v>
      </c>
      <c r="L4349" s="25">
        <v>26.25</v>
      </c>
      <c r="O4349" s="18">
        <v>39429</v>
      </c>
      <c r="P4349" s="6">
        <v>25.5</v>
      </c>
      <c r="Q4349" s="18">
        <v>39416</v>
      </c>
      <c r="R4349" s="6">
        <v>20.75</v>
      </c>
      <c r="S4349" s="18">
        <v>39440</v>
      </c>
      <c r="T4349" s="6">
        <v>25.75</v>
      </c>
    </row>
    <row r="4350" spans="1:20" x14ac:dyDescent="0.2">
      <c r="A4350" s="18">
        <v>39436</v>
      </c>
      <c r="B4350" s="25">
        <v>22.63</v>
      </c>
      <c r="C4350" s="18">
        <v>39437</v>
      </c>
      <c r="D4350" s="25">
        <v>22.63</v>
      </c>
      <c r="E4350" s="18">
        <v>39437</v>
      </c>
      <c r="F4350" s="25">
        <v>22</v>
      </c>
      <c r="G4350" s="18">
        <v>39436</v>
      </c>
      <c r="H4350" s="25">
        <v>25</v>
      </c>
      <c r="I4350" s="18">
        <v>39437</v>
      </c>
      <c r="J4350" s="25">
        <v>22</v>
      </c>
      <c r="K4350" s="18">
        <v>39437</v>
      </c>
      <c r="L4350" s="25">
        <v>26.25</v>
      </c>
      <c r="O4350" s="18">
        <v>39428</v>
      </c>
      <c r="P4350" s="6">
        <v>26.5</v>
      </c>
      <c r="Q4350" s="18">
        <v>39415</v>
      </c>
      <c r="R4350" s="6">
        <v>20.75</v>
      </c>
      <c r="S4350" s="18">
        <v>39437</v>
      </c>
      <c r="T4350" s="6">
        <v>25.75</v>
      </c>
    </row>
    <row r="4351" spans="1:20" x14ac:dyDescent="0.2">
      <c r="A4351" s="18">
        <v>39435</v>
      </c>
      <c r="B4351" s="25">
        <v>22.25</v>
      </c>
      <c r="C4351" s="18">
        <v>39436</v>
      </c>
      <c r="D4351" s="25">
        <v>22.63</v>
      </c>
      <c r="E4351" s="18">
        <v>39436</v>
      </c>
      <c r="F4351" s="25">
        <v>22</v>
      </c>
      <c r="G4351" s="18">
        <v>39435</v>
      </c>
      <c r="H4351" s="25">
        <v>25</v>
      </c>
      <c r="I4351" s="18">
        <v>39436</v>
      </c>
      <c r="J4351" s="25">
        <v>22.5</v>
      </c>
      <c r="K4351" s="18">
        <v>39436</v>
      </c>
      <c r="L4351" s="25">
        <v>26.25</v>
      </c>
      <c r="O4351" s="18">
        <v>39427</v>
      </c>
      <c r="P4351" s="6">
        <v>26.5</v>
      </c>
      <c r="Q4351" s="18">
        <v>39414</v>
      </c>
      <c r="R4351" s="6">
        <v>20.75</v>
      </c>
      <c r="S4351" s="18">
        <v>39436</v>
      </c>
      <c r="T4351" s="6">
        <v>25.75</v>
      </c>
    </row>
    <row r="4352" spans="1:20" x14ac:dyDescent="0.2">
      <c r="A4352" s="18">
        <v>39434</v>
      </c>
      <c r="B4352" s="25">
        <v>22.25</v>
      </c>
      <c r="C4352" s="18">
        <v>39435</v>
      </c>
      <c r="D4352" s="25">
        <v>22.63</v>
      </c>
      <c r="E4352" s="18">
        <v>39435</v>
      </c>
      <c r="F4352" s="25">
        <v>22</v>
      </c>
      <c r="G4352" s="18">
        <v>39434</v>
      </c>
      <c r="H4352" s="25">
        <v>25</v>
      </c>
      <c r="I4352" s="18">
        <v>39435</v>
      </c>
      <c r="J4352" s="25">
        <v>22.5</v>
      </c>
      <c r="K4352" s="18">
        <v>39435</v>
      </c>
      <c r="L4352" s="25">
        <v>26.25</v>
      </c>
      <c r="O4352" s="18">
        <v>39426</v>
      </c>
      <c r="P4352" s="6">
        <v>26.5</v>
      </c>
      <c r="Q4352" s="18">
        <v>39413</v>
      </c>
      <c r="R4352" s="6">
        <v>20.75</v>
      </c>
      <c r="S4352" s="18">
        <v>39435</v>
      </c>
      <c r="T4352" s="6">
        <v>25.75</v>
      </c>
    </row>
    <row r="4353" spans="1:20" x14ac:dyDescent="0.2">
      <c r="A4353" s="18">
        <v>39433</v>
      </c>
      <c r="B4353" s="25">
        <v>22</v>
      </c>
      <c r="C4353" s="18">
        <v>39434</v>
      </c>
      <c r="D4353" s="25">
        <v>22.5</v>
      </c>
      <c r="E4353" s="18">
        <v>39434</v>
      </c>
      <c r="F4353" s="25">
        <v>22</v>
      </c>
      <c r="G4353" s="18">
        <v>39433</v>
      </c>
      <c r="H4353" s="25">
        <v>25</v>
      </c>
      <c r="I4353" s="18">
        <v>39434</v>
      </c>
      <c r="J4353" s="25">
        <v>22.5</v>
      </c>
      <c r="K4353" s="18">
        <v>39434</v>
      </c>
      <c r="L4353" s="25">
        <v>26.25</v>
      </c>
      <c r="O4353" s="18">
        <v>39423</v>
      </c>
      <c r="P4353" s="6">
        <v>26.5</v>
      </c>
      <c r="Q4353" s="18">
        <v>39412</v>
      </c>
      <c r="R4353" s="6">
        <v>20.75</v>
      </c>
      <c r="S4353" s="18">
        <v>39434</v>
      </c>
      <c r="T4353" s="6">
        <v>25.75</v>
      </c>
    </row>
    <row r="4354" spans="1:20" x14ac:dyDescent="0.2">
      <c r="A4354" s="18">
        <v>39430</v>
      </c>
      <c r="B4354" s="25">
        <v>22</v>
      </c>
      <c r="C4354" s="18">
        <v>39433</v>
      </c>
      <c r="D4354" s="25">
        <v>22.25</v>
      </c>
      <c r="E4354" s="18">
        <v>39433</v>
      </c>
      <c r="F4354" s="25">
        <v>22</v>
      </c>
      <c r="G4354" s="18">
        <v>39430</v>
      </c>
      <c r="H4354" s="25">
        <v>25</v>
      </c>
      <c r="I4354" s="18">
        <v>39433</v>
      </c>
      <c r="J4354" s="25">
        <v>22.5</v>
      </c>
      <c r="K4354" s="18">
        <v>39433</v>
      </c>
      <c r="L4354" s="25">
        <v>26.25</v>
      </c>
      <c r="O4354" s="18">
        <v>39422</v>
      </c>
      <c r="P4354" s="6">
        <v>26.5</v>
      </c>
      <c r="Q4354" s="18">
        <v>39407</v>
      </c>
      <c r="R4354" s="6">
        <v>20.75</v>
      </c>
      <c r="S4354" s="18">
        <v>39433</v>
      </c>
      <c r="T4354" s="6">
        <v>25.75</v>
      </c>
    </row>
    <row r="4355" spans="1:20" x14ac:dyDescent="0.2">
      <c r="A4355" s="18">
        <v>39429</v>
      </c>
      <c r="B4355" s="25">
        <v>22</v>
      </c>
      <c r="C4355" s="18">
        <v>39430</v>
      </c>
      <c r="D4355" s="25">
        <v>22.25</v>
      </c>
      <c r="E4355" s="18">
        <v>39430</v>
      </c>
      <c r="F4355" s="25">
        <v>22</v>
      </c>
      <c r="G4355" s="18">
        <v>39429</v>
      </c>
      <c r="H4355" s="25">
        <v>25</v>
      </c>
      <c r="I4355" s="18">
        <v>39430</v>
      </c>
      <c r="J4355" s="25">
        <v>22.5</v>
      </c>
      <c r="K4355" s="18">
        <v>39430</v>
      </c>
      <c r="L4355" s="25">
        <v>26.25</v>
      </c>
      <c r="O4355" s="18">
        <v>39421</v>
      </c>
      <c r="P4355" s="6">
        <v>26.5</v>
      </c>
      <c r="Q4355" s="18">
        <v>39406</v>
      </c>
      <c r="R4355" s="6">
        <v>20.75</v>
      </c>
      <c r="S4355" s="18">
        <v>39430</v>
      </c>
      <c r="T4355" s="6">
        <v>25.75</v>
      </c>
    </row>
    <row r="4356" spans="1:20" x14ac:dyDescent="0.2">
      <c r="A4356" s="18">
        <v>39428</v>
      </c>
      <c r="B4356" s="25">
        <v>22.25</v>
      </c>
      <c r="C4356" s="18">
        <v>39429</v>
      </c>
      <c r="D4356" s="25">
        <v>22.25</v>
      </c>
      <c r="E4356" s="18">
        <v>39429</v>
      </c>
      <c r="F4356" s="25">
        <v>22</v>
      </c>
      <c r="G4356" s="18">
        <v>39428</v>
      </c>
      <c r="H4356" s="25">
        <v>25</v>
      </c>
      <c r="I4356" s="18">
        <v>39429</v>
      </c>
      <c r="J4356" s="25">
        <v>22.5</v>
      </c>
      <c r="K4356" s="18">
        <v>39429</v>
      </c>
      <c r="L4356" s="25">
        <v>26.25</v>
      </c>
      <c r="O4356" s="18">
        <v>39420</v>
      </c>
      <c r="P4356" s="6">
        <v>26.5</v>
      </c>
      <c r="Q4356" s="18">
        <v>39405</v>
      </c>
      <c r="R4356" s="6">
        <v>20.75</v>
      </c>
      <c r="S4356" s="18">
        <v>39429</v>
      </c>
      <c r="T4356" s="6">
        <v>25.75</v>
      </c>
    </row>
    <row r="4357" spans="1:20" x14ac:dyDescent="0.2">
      <c r="A4357" s="18">
        <v>39427</v>
      </c>
      <c r="B4357" s="25">
        <v>22.25</v>
      </c>
      <c r="C4357" s="18">
        <v>39428</v>
      </c>
      <c r="D4357" s="25">
        <v>22.5</v>
      </c>
      <c r="E4357" s="18">
        <v>39428</v>
      </c>
      <c r="F4357" s="25">
        <v>22</v>
      </c>
      <c r="G4357" s="18">
        <v>39427</v>
      </c>
      <c r="H4357" s="25">
        <v>25</v>
      </c>
      <c r="I4357" s="18">
        <v>39428</v>
      </c>
      <c r="J4357" s="25">
        <v>22.5</v>
      </c>
      <c r="K4357" s="18">
        <v>39428</v>
      </c>
      <c r="L4357" s="25">
        <v>26.25</v>
      </c>
      <c r="O4357" s="18">
        <v>39419</v>
      </c>
      <c r="P4357" s="6">
        <v>26.5</v>
      </c>
      <c r="Q4357" s="18">
        <v>39402</v>
      </c>
      <c r="R4357" s="6">
        <v>20.75</v>
      </c>
      <c r="S4357" s="18">
        <v>39428</v>
      </c>
      <c r="T4357" s="6">
        <v>25.75</v>
      </c>
    </row>
    <row r="4358" spans="1:20" x14ac:dyDescent="0.2">
      <c r="A4358" s="18">
        <v>39426</v>
      </c>
      <c r="B4358" s="25">
        <v>22.5</v>
      </c>
      <c r="C4358" s="18">
        <v>39427</v>
      </c>
      <c r="D4358" s="25">
        <v>22.75</v>
      </c>
      <c r="E4358" s="18">
        <v>39427</v>
      </c>
      <c r="F4358" s="25">
        <v>22</v>
      </c>
      <c r="G4358" s="18">
        <v>39426</v>
      </c>
      <c r="H4358" s="25">
        <v>25</v>
      </c>
      <c r="I4358" s="18">
        <v>39427</v>
      </c>
      <c r="J4358" s="25">
        <v>22.5</v>
      </c>
      <c r="K4358" s="18">
        <v>39427</v>
      </c>
      <c r="L4358" s="25">
        <v>26.5</v>
      </c>
      <c r="O4358" s="18">
        <v>39416</v>
      </c>
      <c r="P4358" s="6">
        <v>26.5</v>
      </c>
      <c r="Q4358" s="18">
        <v>39401</v>
      </c>
      <c r="R4358" s="6">
        <v>20.75</v>
      </c>
      <c r="S4358" s="18">
        <v>39427</v>
      </c>
      <c r="T4358" s="6">
        <v>25.75</v>
      </c>
    </row>
    <row r="4359" spans="1:20" x14ac:dyDescent="0.2">
      <c r="A4359" s="18">
        <v>39423</v>
      </c>
      <c r="B4359" s="25">
        <v>22.5</v>
      </c>
      <c r="C4359" s="18">
        <v>39426</v>
      </c>
      <c r="D4359" s="25">
        <v>23</v>
      </c>
      <c r="E4359" s="18">
        <v>39426</v>
      </c>
      <c r="F4359" s="25">
        <v>22</v>
      </c>
      <c r="G4359" s="18">
        <v>39423</v>
      </c>
      <c r="H4359" s="25">
        <v>25</v>
      </c>
      <c r="I4359" s="18">
        <v>39426</v>
      </c>
      <c r="J4359" s="25">
        <v>22.5</v>
      </c>
      <c r="K4359" s="18">
        <v>39426</v>
      </c>
      <c r="L4359" s="25">
        <v>26.5</v>
      </c>
      <c r="O4359" s="18">
        <v>39415</v>
      </c>
      <c r="P4359" s="6">
        <v>26.5</v>
      </c>
      <c r="Q4359" s="18">
        <v>39400</v>
      </c>
      <c r="R4359" s="6">
        <v>20.75</v>
      </c>
      <c r="S4359" s="18">
        <v>39426</v>
      </c>
      <c r="T4359" s="6">
        <v>26.5</v>
      </c>
    </row>
    <row r="4360" spans="1:20" x14ac:dyDescent="0.2">
      <c r="A4360" s="18">
        <v>39422</v>
      </c>
      <c r="B4360" s="25">
        <v>22.5</v>
      </c>
      <c r="C4360" s="18">
        <v>39423</v>
      </c>
      <c r="D4360" s="25">
        <v>23</v>
      </c>
      <c r="E4360" s="18">
        <v>39423</v>
      </c>
      <c r="F4360" s="25">
        <v>22</v>
      </c>
      <c r="G4360" s="18">
        <v>39422</v>
      </c>
      <c r="H4360" s="25">
        <v>25</v>
      </c>
      <c r="I4360" s="18">
        <v>39423</v>
      </c>
      <c r="J4360" s="25">
        <v>22.5</v>
      </c>
      <c r="K4360" s="18">
        <v>39423</v>
      </c>
      <c r="L4360" s="25">
        <v>26.5</v>
      </c>
      <c r="O4360" s="18">
        <v>39414</v>
      </c>
      <c r="P4360" s="6">
        <v>26.5</v>
      </c>
      <c r="Q4360" s="18">
        <v>39399</v>
      </c>
      <c r="R4360" s="6">
        <v>20.75</v>
      </c>
      <c r="S4360" s="18">
        <v>39423</v>
      </c>
      <c r="T4360" s="6">
        <v>26.5</v>
      </c>
    </row>
    <row r="4361" spans="1:20" x14ac:dyDescent="0.2">
      <c r="A4361" s="18">
        <v>39421</v>
      </c>
      <c r="B4361" s="25">
        <v>23</v>
      </c>
      <c r="C4361" s="18">
        <v>39422</v>
      </c>
      <c r="D4361" s="25">
        <v>23</v>
      </c>
      <c r="E4361" s="18">
        <v>39422</v>
      </c>
      <c r="F4361" s="25">
        <v>22</v>
      </c>
      <c r="G4361" s="18">
        <v>39421</v>
      </c>
      <c r="H4361" s="25">
        <v>25</v>
      </c>
      <c r="I4361" s="18">
        <v>39422</v>
      </c>
      <c r="J4361" s="25">
        <v>22.5</v>
      </c>
      <c r="K4361" s="18">
        <v>39422</v>
      </c>
      <c r="L4361" s="25">
        <v>26.5</v>
      </c>
      <c r="O4361" s="18">
        <v>39413</v>
      </c>
      <c r="P4361" s="6">
        <v>26.5</v>
      </c>
      <c r="Q4361" s="18">
        <v>39398</v>
      </c>
      <c r="R4361" s="6">
        <v>20.75</v>
      </c>
      <c r="S4361" s="18">
        <v>39422</v>
      </c>
      <c r="T4361" s="6">
        <v>26.5</v>
      </c>
    </row>
    <row r="4362" spans="1:20" x14ac:dyDescent="0.2">
      <c r="A4362" s="18">
        <v>39420</v>
      </c>
      <c r="B4362" s="25">
        <v>23</v>
      </c>
      <c r="C4362" s="18">
        <v>39421</v>
      </c>
      <c r="D4362" s="25">
        <v>23</v>
      </c>
      <c r="E4362" s="18">
        <v>39421</v>
      </c>
      <c r="F4362" s="25">
        <v>22</v>
      </c>
      <c r="G4362" s="18">
        <v>39420</v>
      </c>
      <c r="H4362" s="25">
        <v>25</v>
      </c>
      <c r="I4362" s="18">
        <v>39421</v>
      </c>
      <c r="J4362" s="25">
        <v>22.5</v>
      </c>
      <c r="K4362" s="18">
        <v>39421</v>
      </c>
      <c r="L4362" s="25">
        <v>26.5</v>
      </c>
      <c r="O4362" s="18">
        <v>39412</v>
      </c>
      <c r="P4362" s="6">
        <v>26</v>
      </c>
      <c r="Q4362" s="18">
        <v>39395</v>
      </c>
      <c r="R4362" s="6">
        <v>20.75</v>
      </c>
      <c r="S4362" s="18">
        <v>39421</v>
      </c>
      <c r="T4362" s="6">
        <v>26.5</v>
      </c>
    </row>
    <row r="4363" spans="1:20" x14ac:dyDescent="0.2">
      <c r="A4363" s="18">
        <v>39419</v>
      </c>
      <c r="B4363" s="25">
        <v>23</v>
      </c>
      <c r="C4363" s="18">
        <v>39420</v>
      </c>
      <c r="D4363" s="25">
        <v>23.25</v>
      </c>
      <c r="E4363" s="18">
        <v>39420</v>
      </c>
      <c r="F4363" s="25">
        <v>22</v>
      </c>
      <c r="G4363" s="18">
        <v>39419</v>
      </c>
      <c r="H4363" s="25">
        <v>25</v>
      </c>
      <c r="I4363" s="18">
        <v>39420</v>
      </c>
      <c r="J4363" s="25">
        <v>22.5</v>
      </c>
      <c r="K4363" s="18">
        <v>39420</v>
      </c>
      <c r="L4363" s="25">
        <v>26</v>
      </c>
      <c r="O4363" s="18">
        <v>39407</v>
      </c>
      <c r="P4363" s="6">
        <v>26</v>
      </c>
      <c r="Q4363" s="18">
        <v>39394</v>
      </c>
      <c r="R4363" s="6">
        <v>20.75</v>
      </c>
      <c r="S4363" s="18">
        <v>39420</v>
      </c>
      <c r="T4363" s="6">
        <v>26.75</v>
      </c>
    </row>
    <row r="4364" spans="1:20" x14ac:dyDescent="0.2">
      <c r="A4364" s="18">
        <v>39416</v>
      </c>
      <c r="B4364" s="25">
        <v>23</v>
      </c>
      <c r="C4364" s="18">
        <v>39419</v>
      </c>
      <c r="D4364" s="25">
        <v>23.25</v>
      </c>
      <c r="E4364" s="18">
        <v>39419</v>
      </c>
      <c r="F4364" s="25">
        <v>22</v>
      </c>
      <c r="G4364" s="18">
        <v>39416</v>
      </c>
      <c r="H4364" s="25">
        <v>25</v>
      </c>
      <c r="I4364" s="18">
        <v>39419</v>
      </c>
      <c r="J4364" s="25">
        <v>22.5</v>
      </c>
      <c r="K4364" s="18">
        <v>39419</v>
      </c>
      <c r="L4364" s="25">
        <v>26</v>
      </c>
      <c r="O4364" s="18">
        <v>39406</v>
      </c>
      <c r="P4364" s="6">
        <v>26</v>
      </c>
      <c r="Q4364" s="18">
        <v>39393</v>
      </c>
      <c r="R4364" s="6">
        <v>20.75</v>
      </c>
      <c r="S4364" s="18">
        <v>39419</v>
      </c>
      <c r="T4364" s="6">
        <v>26.75</v>
      </c>
    </row>
    <row r="4365" spans="1:20" x14ac:dyDescent="0.2">
      <c r="A4365" s="18">
        <v>39415</v>
      </c>
      <c r="B4365" s="25">
        <v>23</v>
      </c>
      <c r="C4365" s="18">
        <v>39416</v>
      </c>
      <c r="D4365" s="25">
        <v>23.25</v>
      </c>
      <c r="E4365" s="18">
        <v>39416</v>
      </c>
      <c r="F4365" s="25">
        <v>22</v>
      </c>
      <c r="G4365" s="18">
        <v>39415</v>
      </c>
      <c r="H4365" s="25">
        <v>25</v>
      </c>
      <c r="I4365" s="18">
        <v>39416</v>
      </c>
      <c r="J4365" s="25">
        <v>22.5</v>
      </c>
      <c r="K4365" s="18">
        <v>39416</v>
      </c>
      <c r="L4365" s="25">
        <v>26</v>
      </c>
      <c r="O4365" s="18">
        <v>39405</v>
      </c>
      <c r="P4365" s="6">
        <v>26</v>
      </c>
      <c r="Q4365" s="18">
        <v>39392</v>
      </c>
      <c r="R4365" s="6">
        <v>20.75</v>
      </c>
      <c r="S4365" s="18">
        <v>39416</v>
      </c>
      <c r="T4365" s="6">
        <v>26.75</v>
      </c>
    </row>
    <row r="4366" spans="1:20" x14ac:dyDescent="0.2">
      <c r="A4366" s="18">
        <v>39414</v>
      </c>
      <c r="B4366" s="25">
        <v>23</v>
      </c>
      <c r="C4366" s="18">
        <v>39415</v>
      </c>
      <c r="D4366" s="25">
        <v>23.25</v>
      </c>
      <c r="E4366" s="18">
        <v>39415</v>
      </c>
      <c r="F4366" s="25">
        <v>22</v>
      </c>
      <c r="G4366" s="18">
        <v>39414</v>
      </c>
      <c r="H4366" s="25">
        <v>25</v>
      </c>
      <c r="I4366" s="18">
        <v>39415</v>
      </c>
      <c r="J4366" s="25">
        <v>22.5</v>
      </c>
      <c r="K4366" s="18">
        <v>39415</v>
      </c>
      <c r="L4366" s="25">
        <v>26</v>
      </c>
      <c r="O4366" s="18">
        <v>39402</v>
      </c>
      <c r="P4366" s="6">
        <v>26</v>
      </c>
      <c r="Q4366" s="18">
        <v>39391</v>
      </c>
      <c r="R4366" s="6">
        <v>20.75</v>
      </c>
      <c r="S4366" s="18">
        <v>39415</v>
      </c>
      <c r="T4366" s="6">
        <v>26.75</v>
      </c>
    </row>
    <row r="4367" spans="1:20" x14ac:dyDescent="0.2">
      <c r="A4367" s="18">
        <v>39413</v>
      </c>
      <c r="B4367" s="25">
        <v>23.5</v>
      </c>
      <c r="C4367" s="18">
        <v>39414</v>
      </c>
      <c r="D4367" s="25">
        <v>23.25</v>
      </c>
      <c r="E4367" s="18">
        <v>39414</v>
      </c>
      <c r="F4367" s="25">
        <v>22</v>
      </c>
      <c r="G4367" s="18">
        <v>39413</v>
      </c>
      <c r="H4367" s="25">
        <v>25</v>
      </c>
      <c r="I4367" s="18">
        <v>39414</v>
      </c>
      <c r="J4367" s="25">
        <v>22.5</v>
      </c>
      <c r="K4367" s="18">
        <v>39414</v>
      </c>
      <c r="L4367" s="25">
        <v>26</v>
      </c>
      <c r="O4367" s="18">
        <v>39401</v>
      </c>
      <c r="P4367" s="6">
        <v>26</v>
      </c>
      <c r="Q4367" s="18">
        <v>39388</v>
      </c>
      <c r="R4367" s="6">
        <v>20.75</v>
      </c>
      <c r="S4367" s="18">
        <v>39414</v>
      </c>
      <c r="T4367" s="6">
        <v>26.75</v>
      </c>
    </row>
    <row r="4368" spans="1:20" x14ac:dyDescent="0.2">
      <c r="A4368" s="18">
        <v>39412</v>
      </c>
      <c r="B4368" s="25">
        <v>23.5</v>
      </c>
      <c r="C4368" s="18">
        <v>39413</v>
      </c>
      <c r="D4368" s="25">
        <v>23.5</v>
      </c>
      <c r="E4368" s="18">
        <v>39413</v>
      </c>
      <c r="F4368" s="25">
        <v>22</v>
      </c>
      <c r="G4368" s="18">
        <v>39412</v>
      </c>
      <c r="H4368" s="25">
        <v>25</v>
      </c>
      <c r="I4368" s="18">
        <v>39413</v>
      </c>
      <c r="J4368" s="25">
        <v>22.5</v>
      </c>
      <c r="K4368" s="18">
        <v>39413</v>
      </c>
      <c r="L4368" s="25">
        <v>26</v>
      </c>
      <c r="O4368" s="18">
        <v>39400</v>
      </c>
      <c r="P4368" s="6">
        <v>26</v>
      </c>
      <c r="Q4368" s="18">
        <v>39387</v>
      </c>
      <c r="R4368" s="6">
        <v>20.75</v>
      </c>
      <c r="S4368" s="18">
        <v>39413</v>
      </c>
      <c r="T4368" s="6">
        <v>26.5</v>
      </c>
    </row>
    <row r="4369" spans="1:20" x14ac:dyDescent="0.2">
      <c r="A4369" s="18">
        <v>39407</v>
      </c>
      <c r="B4369" s="25">
        <v>23.5</v>
      </c>
      <c r="C4369" s="18">
        <v>39412</v>
      </c>
      <c r="D4369" s="25">
        <v>23.5</v>
      </c>
      <c r="E4369" s="18">
        <v>39412</v>
      </c>
      <c r="F4369" s="25">
        <v>22</v>
      </c>
      <c r="G4369" s="18">
        <v>39407</v>
      </c>
      <c r="H4369" s="25">
        <v>25</v>
      </c>
      <c r="I4369" s="18">
        <v>39412</v>
      </c>
      <c r="J4369" s="25">
        <v>22.5</v>
      </c>
      <c r="K4369" s="18">
        <v>39412</v>
      </c>
      <c r="L4369" s="25">
        <v>25.88</v>
      </c>
      <c r="O4369" s="18">
        <v>39399</v>
      </c>
      <c r="P4369" s="6">
        <v>25.88</v>
      </c>
      <c r="Q4369" s="18">
        <v>39386</v>
      </c>
      <c r="R4369" s="6">
        <v>20.75</v>
      </c>
      <c r="S4369" s="18">
        <v>39412</v>
      </c>
      <c r="T4369" s="6">
        <v>26.13</v>
      </c>
    </row>
    <row r="4370" spans="1:20" x14ac:dyDescent="0.2">
      <c r="A4370" s="18">
        <v>39406</v>
      </c>
      <c r="B4370" s="25">
        <v>23.5</v>
      </c>
      <c r="C4370" s="18">
        <v>39407</v>
      </c>
      <c r="D4370" s="25">
        <v>23.25</v>
      </c>
      <c r="E4370" s="18">
        <v>39407</v>
      </c>
      <c r="F4370" s="25">
        <v>22</v>
      </c>
      <c r="G4370" s="18">
        <v>39406</v>
      </c>
      <c r="H4370" s="25">
        <v>25</v>
      </c>
      <c r="I4370" s="18">
        <v>39407</v>
      </c>
      <c r="J4370" s="25">
        <v>22.5</v>
      </c>
      <c r="K4370" s="18">
        <v>39407</v>
      </c>
      <c r="L4370" s="25">
        <v>25.88</v>
      </c>
      <c r="O4370" s="18">
        <v>39398</v>
      </c>
      <c r="P4370" s="6">
        <v>25.88</v>
      </c>
      <c r="Q4370" s="18">
        <v>39385</v>
      </c>
      <c r="R4370" s="6">
        <v>20.75</v>
      </c>
      <c r="S4370" s="18">
        <v>39407</v>
      </c>
      <c r="T4370" s="6">
        <v>26.13</v>
      </c>
    </row>
    <row r="4371" spans="1:20" x14ac:dyDescent="0.2">
      <c r="A4371" s="18">
        <v>39405</v>
      </c>
      <c r="B4371" s="25">
        <v>23.5</v>
      </c>
      <c r="C4371" s="18">
        <v>39406</v>
      </c>
      <c r="D4371" s="25">
        <v>23.63</v>
      </c>
      <c r="E4371" s="18">
        <v>39406</v>
      </c>
      <c r="F4371" s="25">
        <v>22</v>
      </c>
      <c r="G4371" s="18">
        <v>39405</v>
      </c>
      <c r="H4371" s="25">
        <v>25</v>
      </c>
      <c r="I4371" s="18">
        <v>39406</v>
      </c>
      <c r="J4371" s="25">
        <v>22.5</v>
      </c>
      <c r="K4371" s="18">
        <v>39406</v>
      </c>
      <c r="L4371" s="25">
        <v>25.88</v>
      </c>
      <c r="O4371" s="18">
        <v>39395</v>
      </c>
      <c r="P4371" s="6">
        <v>25.88</v>
      </c>
      <c r="Q4371" s="18">
        <v>39384</v>
      </c>
      <c r="R4371" s="6">
        <v>20.75</v>
      </c>
      <c r="S4371" s="18">
        <v>39406</v>
      </c>
      <c r="T4371" s="6">
        <v>26.13</v>
      </c>
    </row>
    <row r="4372" spans="1:20" x14ac:dyDescent="0.2">
      <c r="A4372" s="18">
        <v>39402</v>
      </c>
      <c r="B4372" s="25">
        <v>23.75</v>
      </c>
      <c r="C4372" s="18">
        <v>39405</v>
      </c>
      <c r="D4372" s="25">
        <v>23.5</v>
      </c>
      <c r="E4372" s="18">
        <v>39405</v>
      </c>
      <c r="F4372" s="25">
        <v>22</v>
      </c>
      <c r="G4372" s="18">
        <v>39402</v>
      </c>
      <c r="H4372" s="25">
        <v>25</v>
      </c>
      <c r="I4372" s="18">
        <v>39405</v>
      </c>
      <c r="J4372" s="25">
        <v>22.5</v>
      </c>
      <c r="K4372" s="18">
        <v>39405</v>
      </c>
      <c r="L4372" s="25">
        <v>25.88</v>
      </c>
      <c r="O4372" s="18">
        <v>39394</v>
      </c>
      <c r="P4372" s="6">
        <v>25.88</v>
      </c>
      <c r="Q4372" s="18">
        <v>39381</v>
      </c>
      <c r="R4372" s="6">
        <v>20.75</v>
      </c>
      <c r="S4372" s="18">
        <v>39405</v>
      </c>
      <c r="T4372" s="6">
        <v>26</v>
      </c>
    </row>
    <row r="4373" spans="1:20" x14ac:dyDescent="0.2">
      <c r="A4373" s="18">
        <v>39401</v>
      </c>
      <c r="B4373" s="25">
        <v>23.75</v>
      </c>
      <c r="C4373" s="18">
        <v>39402</v>
      </c>
      <c r="D4373" s="25">
        <v>23.75</v>
      </c>
      <c r="E4373" s="18">
        <v>39402</v>
      </c>
      <c r="F4373" s="25">
        <v>22</v>
      </c>
      <c r="G4373" s="18">
        <v>39401</v>
      </c>
      <c r="H4373" s="25">
        <v>25</v>
      </c>
      <c r="I4373" s="18">
        <v>39402</v>
      </c>
      <c r="J4373" s="25">
        <v>22.5</v>
      </c>
      <c r="K4373" s="18">
        <v>39402</v>
      </c>
      <c r="L4373" s="25">
        <v>25.88</v>
      </c>
      <c r="O4373" s="18">
        <v>39393</v>
      </c>
      <c r="P4373" s="6">
        <v>26</v>
      </c>
      <c r="Q4373" s="18">
        <v>39380</v>
      </c>
      <c r="R4373" s="6">
        <v>20.75</v>
      </c>
      <c r="S4373" s="18">
        <v>39402</v>
      </c>
      <c r="T4373" s="6">
        <v>26.5</v>
      </c>
    </row>
    <row r="4374" spans="1:20" x14ac:dyDescent="0.2">
      <c r="A4374" s="18">
        <v>39400</v>
      </c>
      <c r="B4374" s="25">
        <v>23.75</v>
      </c>
      <c r="C4374" s="18">
        <v>39401</v>
      </c>
      <c r="D4374" s="25">
        <v>23.75</v>
      </c>
      <c r="E4374" s="18">
        <v>39401</v>
      </c>
      <c r="F4374" s="25">
        <v>22</v>
      </c>
      <c r="G4374" s="18">
        <v>39400</v>
      </c>
      <c r="H4374" s="25">
        <v>25</v>
      </c>
      <c r="I4374" s="18">
        <v>39401</v>
      </c>
      <c r="J4374" s="25">
        <v>22.5</v>
      </c>
      <c r="K4374" s="18">
        <v>39401</v>
      </c>
      <c r="L4374" s="25">
        <v>25.88</v>
      </c>
      <c r="O4374" s="18">
        <v>39392</v>
      </c>
      <c r="P4374" s="6">
        <v>25.75</v>
      </c>
      <c r="Q4374" s="18">
        <v>39379</v>
      </c>
      <c r="R4374" s="6">
        <v>20.75</v>
      </c>
      <c r="S4374" s="18">
        <v>39401</v>
      </c>
      <c r="T4374" s="6">
        <v>26.5</v>
      </c>
    </row>
    <row r="4375" spans="1:20" x14ac:dyDescent="0.2">
      <c r="A4375" s="18">
        <v>39399</v>
      </c>
      <c r="B4375" s="25">
        <v>23.75</v>
      </c>
      <c r="C4375" s="18">
        <v>39400</v>
      </c>
      <c r="D4375" s="25">
        <v>23.75</v>
      </c>
      <c r="E4375" s="18">
        <v>39400</v>
      </c>
      <c r="F4375" s="25">
        <v>22</v>
      </c>
      <c r="G4375" s="18">
        <v>39399</v>
      </c>
      <c r="H4375" s="25">
        <v>25</v>
      </c>
      <c r="I4375" s="18">
        <v>39400</v>
      </c>
      <c r="J4375" s="25">
        <v>22.5</v>
      </c>
      <c r="K4375" s="18">
        <v>39400</v>
      </c>
      <c r="L4375" s="25">
        <v>25.75</v>
      </c>
      <c r="O4375" s="18">
        <v>39391</v>
      </c>
      <c r="P4375" s="6">
        <v>25.75</v>
      </c>
      <c r="Q4375" s="18">
        <v>39378</v>
      </c>
      <c r="R4375" s="6">
        <v>20.75</v>
      </c>
      <c r="S4375" s="18">
        <v>39400</v>
      </c>
      <c r="T4375" s="6">
        <v>26.5</v>
      </c>
    </row>
    <row r="4376" spans="1:20" x14ac:dyDescent="0.2">
      <c r="A4376" s="18">
        <v>39398</v>
      </c>
      <c r="B4376" s="25">
        <v>24</v>
      </c>
      <c r="C4376" s="18">
        <v>39399</v>
      </c>
      <c r="D4376" s="25">
        <v>23.75</v>
      </c>
      <c r="E4376" s="18">
        <v>39399</v>
      </c>
      <c r="F4376" s="25">
        <v>22</v>
      </c>
      <c r="G4376" s="18">
        <v>39398</v>
      </c>
      <c r="H4376" s="25">
        <v>25</v>
      </c>
      <c r="I4376" s="18">
        <v>39399</v>
      </c>
      <c r="J4376" s="25">
        <v>22.5</v>
      </c>
      <c r="K4376" s="18">
        <v>39399</v>
      </c>
      <c r="L4376" s="25">
        <v>25.5</v>
      </c>
      <c r="O4376" s="18">
        <v>39388</v>
      </c>
      <c r="P4376" s="6">
        <v>25.75</v>
      </c>
      <c r="Q4376" s="18">
        <v>39377</v>
      </c>
      <c r="R4376" s="6">
        <v>20.75</v>
      </c>
      <c r="S4376" s="18">
        <v>39399</v>
      </c>
      <c r="T4376" s="6">
        <v>26.5</v>
      </c>
    </row>
    <row r="4377" spans="1:20" x14ac:dyDescent="0.2">
      <c r="A4377" s="18">
        <v>39395</v>
      </c>
      <c r="B4377" s="25">
        <v>24.25</v>
      </c>
      <c r="C4377" s="18">
        <v>39398</v>
      </c>
      <c r="D4377" s="25">
        <v>24.25</v>
      </c>
      <c r="E4377" s="18">
        <v>39398</v>
      </c>
      <c r="F4377" s="25">
        <v>22</v>
      </c>
      <c r="G4377" s="18">
        <v>39395</v>
      </c>
      <c r="H4377" s="25">
        <v>25</v>
      </c>
      <c r="I4377" s="18">
        <v>39398</v>
      </c>
      <c r="J4377" s="25">
        <v>22.5</v>
      </c>
      <c r="K4377" s="18">
        <v>39398</v>
      </c>
      <c r="L4377" s="25">
        <v>24.5</v>
      </c>
      <c r="O4377" s="18">
        <v>39387</v>
      </c>
      <c r="P4377" s="6">
        <v>25.75</v>
      </c>
      <c r="Q4377" s="18">
        <v>39374</v>
      </c>
      <c r="R4377" s="6">
        <v>20.75</v>
      </c>
      <c r="S4377" s="18">
        <v>39398</v>
      </c>
      <c r="T4377" s="6">
        <v>26</v>
      </c>
    </row>
    <row r="4378" spans="1:20" x14ac:dyDescent="0.2">
      <c r="A4378" s="18">
        <v>39394</v>
      </c>
      <c r="B4378" s="25">
        <v>24.25</v>
      </c>
      <c r="C4378" s="18">
        <v>39395</v>
      </c>
      <c r="D4378" s="25">
        <v>24.25</v>
      </c>
      <c r="E4378" s="18">
        <v>39395</v>
      </c>
      <c r="F4378" s="25">
        <v>22</v>
      </c>
      <c r="G4378" s="18">
        <v>39394</v>
      </c>
      <c r="H4378" s="25">
        <v>25</v>
      </c>
      <c r="I4378" s="18">
        <v>39395</v>
      </c>
      <c r="J4378" s="25">
        <v>22.5</v>
      </c>
      <c r="K4378" s="18">
        <v>39395</v>
      </c>
      <c r="L4378" s="25">
        <v>24.5</v>
      </c>
      <c r="O4378" s="18">
        <v>39386</v>
      </c>
      <c r="P4378" s="6">
        <v>25</v>
      </c>
      <c r="Q4378" s="18">
        <v>39373</v>
      </c>
      <c r="R4378" s="6">
        <v>20.75</v>
      </c>
      <c r="S4378" s="18">
        <v>39395</v>
      </c>
      <c r="T4378" s="6">
        <v>26</v>
      </c>
    </row>
    <row r="4379" spans="1:20" x14ac:dyDescent="0.2">
      <c r="A4379" s="18">
        <v>39393</v>
      </c>
      <c r="B4379" s="25">
        <v>24.25</v>
      </c>
      <c r="C4379" s="18">
        <v>39394</v>
      </c>
      <c r="D4379" s="25">
        <v>24.25</v>
      </c>
      <c r="E4379" s="18">
        <v>39394</v>
      </c>
      <c r="F4379" s="25">
        <v>22</v>
      </c>
      <c r="G4379" s="18">
        <v>39393</v>
      </c>
      <c r="H4379" s="25">
        <v>23</v>
      </c>
      <c r="I4379" s="18">
        <v>39394</v>
      </c>
      <c r="J4379" s="25">
        <v>22.5</v>
      </c>
      <c r="K4379" s="18">
        <v>39394</v>
      </c>
      <c r="L4379" s="25">
        <v>24.5</v>
      </c>
      <c r="O4379" s="18">
        <v>39385</v>
      </c>
      <c r="P4379" s="6">
        <v>25</v>
      </c>
      <c r="Q4379" s="18">
        <v>39372</v>
      </c>
      <c r="R4379" s="6">
        <v>20.75</v>
      </c>
      <c r="S4379" s="18">
        <v>39394</v>
      </c>
      <c r="T4379" s="6">
        <v>26</v>
      </c>
    </row>
    <row r="4380" spans="1:20" x14ac:dyDescent="0.2">
      <c r="A4380" s="18">
        <v>39392</v>
      </c>
      <c r="B4380" s="25">
        <v>24</v>
      </c>
      <c r="C4380" s="18">
        <v>39393</v>
      </c>
      <c r="D4380" s="25">
        <v>24.25</v>
      </c>
      <c r="E4380" s="18">
        <v>39393</v>
      </c>
      <c r="F4380" s="25">
        <v>22</v>
      </c>
      <c r="G4380" s="18">
        <v>39392</v>
      </c>
      <c r="H4380" s="25">
        <v>23</v>
      </c>
      <c r="I4380" s="18">
        <v>39393</v>
      </c>
      <c r="J4380" s="25">
        <v>22.5</v>
      </c>
      <c r="K4380" s="18">
        <v>39393</v>
      </c>
      <c r="L4380" s="25">
        <v>24.13</v>
      </c>
      <c r="O4380" s="18">
        <v>39384</v>
      </c>
      <c r="P4380" s="6">
        <v>25</v>
      </c>
      <c r="Q4380" s="18">
        <v>39371</v>
      </c>
      <c r="R4380" s="6">
        <v>20.75</v>
      </c>
      <c r="S4380" s="18">
        <v>39393</v>
      </c>
      <c r="T4380" s="6">
        <v>26</v>
      </c>
    </row>
    <row r="4381" spans="1:20" x14ac:dyDescent="0.2">
      <c r="A4381" s="18">
        <v>39391</v>
      </c>
      <c r="B4381" s="25">
        <v>24</v>
      </c>
      <c r="C4381" s="18">
        <v>39392</v>
      </c>
      <c r="D4381" s="25">
        <v>24</v>
      </c>
      <c r="E4381" s="18">
        <v>39392</v>
      </c>
      <c r="F4381" s="25">
        <v>22</v>
      </c>
      <c r="G4381" s="18">
        <v>39391</v>
      </c>
      <c r="H4381" s="25">
        <v>23</v>
      </c>
      <c r="I4381" s="18">
        <v>39392</v>
      </c>
      <c r="J4381" s="25">
        <v>22.5</v>
      </c>
      <c r="K4381" s="18">
        <v>39392</v>
      </c>
      <c r="L4381" s="25">
        <v>24.13</v>
      </c>
      <c r="O4381" s="18">
        <v>39381</v>
      </c>
      <c r="P4381" s="6">
        <v>25</v>
      </c>
      <c r="Q4381" s="18">
        <v>39370</v>
      </c>
      <c r="R4381" s="6">
        <v>20.75</v>
      </c>
      <c r="S4381" s="18">
        <v>39392</v>
      </c>
      <c r="T4381" s="6">
        <v>26</v>
      </c>
    </row>
    <row r="4382" spans="1:20" x14ac:dyDescent="0.2">
      <c r="A4382" s="18">
        <v>39388</v>
      </c>
      <c r="B4382" s="25">
        <v>24</v>
      </c>
      <c r="C4382" s="18">
        <v>39391</v>
      </c>
      <c r="D4382" s="25">
        <v>24</v>
      </c>
      <c r="E4382" s="18">
        <v>39391</v>
      </c>
      <c r="F4382" s="25">
        <v>22</v>
      </c>
      <c r="G4382" s="18">
        <v>39388</v>
      </c>
      <c r="H4382" s="25">
        <v>23</v>
      </c>
      <c r="I4382" s="18">
        <v>39391</v>
      </c>
      <c r="J4382" s="25">
        <v>22.5</v>
      </c>
      <c r="K4382" s="18">
        <v>39391</v>
      </c>
      <c r="L4382" s="25">
        <v>24.13</v>
      </c>
      <c r="O4382" s="18">
        <v>39380</v>
      </c>
      <c r="P4382" s="6">
        <v>23.5</v>
      </c>
      <c r="Q4382" s="18">
        <v>39367</v>
      </c>
      <c r="R4382" s="6">
        <v>20.75</v>
      </c>
      <c r="S4382" s="18">
        <v>39391</v>
      </c>
      <c r="T4382" s="6">
        <v>26</v>
      </c>
    </row>
    <row r="4383" spans="1:20" x14ac:dyDescent="0.2">
      <c r="A4383" s="18">
        <v>39387</v>
      </c>
      <c r="B4383" s="25">
        <v>24</v>
      </c>
      <c r="C4383" s="18">
        <v>39388</v>
      </c>
      <c r="D4383" s="25">
        <v>24</v>
      </c>
      <c r="E4383" s="18">
        <v>39388</v>
      </c>
      <c r="F4383" s="25">
        <v>22</v>
      </c>
      <c r="G4383" s="18">
        <v>39387</v>
      </c>
      <c r="H4383" s="25">
        <v>23</v>
      </c>
      <c r="I4383" s="18">
        <v>39388</v>
      </c>
      <c r="J4383" s="25">
        <v>22.5</v>
      </c>
      <c r="K4383" s="18">
        <v>39388</v>
      </c>
      <c r="L4383" s="25">
        <v>24.13</v>
      </c>
      <c r="O4383" s="18">
        <v>39379</v>
      </c>
      <c r="P4383" s="6">
        <v>23.5</v>
      </c>
      <c r="Q4383" s="18">
        <v>39366</v>
      </c>
      <c r="R4383" s="6">
        <v>20.75</v>
      </c>
      <c r="S4383" s="18">
        <v>39388</v>
      </c>
      <c r="T4383" s="6">
        <v>26</v>
      </c>
    </row>
    <row r="4384" spans="1:20" x14ac:dyDescent="0.2">
      <c r="A4384" s="18">
        <v>39386</v>
      </c>
      <c r="B4384" s="25">
        <v>23.88</v>
      </c>
      <c r="C4384" s="18">
        <v>39387</v>
      </c>
      <c r="D4384" s="25">
        <v>24</v>
      </c>
      <c r="E4384" s="18">
        <v>39387</v>
      </c>
      <c r="F4384" s="25">
        <v>22</v>
      </c>
      <c r="G4384" s="18">
        <v>39386</v>
      </c>
      <c r="H4384" s="25">
        <v>22</v>
      </c>
      <c r="I4384" s="18">
        <v>39387</v>
      </c>
      <c r="J4384" s="25">
        <v>22.5</v>
      </c>
      <c r="K4384" s="18">
        <v>39387</v>
      </c>
      <c r="L4384" s="25">
        <v>24.13</v>
      </c>
      <c r="O4384" s="18">
        <v>39378</v>
      </c>
      <c r="P4384" s="6">
        <v>23.5</v>
      </c>
      <c r="Q4384" s="18">
        <v>39365</v>
      </c>
      <c r="R4384" s="6">
        <v>20.75</v>
      </c>
      <c r="S4384" s="18">
        <v>39387</v>
      </c>
      <c r="T4384" s="6">
        <v>26</v>
      </c>
    </row>
    <row r="4385" spans="1:20" x14ac:dyDescent="0.2">
      <c r="A4385" s="18">
        <v>39385</v>
      </c>
      <c r="B4385" s="25">
        <v>23.75</v>
      </c>
      <c r="C4385" s="18">
        <v>39386</v>
      </c>
      <c r="D4385" s="25">
        <v>24</v>
      </c>
      <c r="E4385" s="18">
        <v>39386</v>
      </c>
      <c r="F4385" s="25">
        <v>22</v>
      </c>
      <c r="G4385" s="18">
        <v>39385</v>
      </c>
      <c r="H4385" s="25">
        <v>22</v>
      </c>
      <c r="I4385" s="18">
        <v>39386</v>
      </c>
      <c r="J4385" s="25">
        <v>22.5</v>
      </c>
      <c r="K4385" s="18">
        <v>39386</v>
      </c>
      <c r="L4385" s="25">
        <v>24.13</v>
      </c>
      <c r="O4385" s="18">
        <v>39377</v>
      </c>
      <c r="P4385" s="6">
        <v>23.5</v>
      </c>
      <c r="Q4385" s="18">
        <v>39364</v>
      </c>
      <c r="R4385" s="6">
        <v>20.75</v>
      </c>
      <c r="S4385" s="18">
        <v>39386</v>
      </c>
      <c r="T4385" s="6">
        <v>26</v>
      </c>
    </row>
    <row r="4386" spans="1:20" x14ac:dyDescent="0.2">
      <c r="A4386" s="18">
        <v>39384</v>
      </c>
      <c r="B4386" s="25">
        <v>23.75</v>
      </c>
      <c r="C4386" s="18">
        <v>39385</v>
      </c>
      <c r="D4386" s="25">
        <v>23.75</v>
      </c>
      <c r="E4386" s="18">
        <v>39385</v>
      </c>
      <c r="F4386" s="25">
        <v>22</v>
      </c>
      <c r="G4386" s="18">
        <v>39384</v>
      </c>
      <c r="H4386" s="25">
        <v>22</v>
      </c>
      <c r="I4386" s="18">
        <v>39385</v>
      </c>
      <c r="J4386" s="25">
        <v>22.5</v>
      </c>
      <c r="K4386" s="18">
        <v>39385</v>
      </c>
      <c r="L4386" s="25">
        <v>24.13</v>
      </c>
      <c r="O4386" s="18">
        <v>39374</v>
      </c>
      <c r="P4386" s="6">
        <v>23.5</v>
      </c>
      <c r="Q4386" s="18">
        <v>39363</v>
      </c>
      <c r="R4386" s="6">
        <v>20.75</v>
      </c>
      <c r="S4386" s="18">
        <v>39385</v>
      </c>
      <c r="T4386" s="6">
        <v>25.25</v>
      </c>
    </row>
    <row r="4387" spans="1:20" x14ac:dyDescent="0.2">
      <c r="A4387" s="18">
        <v>39381</v>
      </c>
      <c r="B4387" s="25">
        <v>23.75</v>
      </c>
      <c r="C4387" s="18">
        <v>39384</v>
      </c>
      <c r="D4387" s="25">
        <v>23.75</v>
      </c>
      <c r="E4387" s="18">
        <v>39384</v>
      </c>
      <c r="F4387" s="25">
        <v>22</v>
      </c>
      <c r="G4387" s="18">
        <v>39381</v>
      </c>
      <c r="H4387" s="25">
        <v>22</v>
      </c>
      <c r="I4387" s="18">
        <v>39384</v>
      </c>
      <c r="J4387" s="25">
        <v>22.5</v>
      </c>
      <c r="K4387" s="18">
        <v>39384</v>
      </c>
      <c r="L4387" s="25">
        <v>23.88</v>
      </c>
      <c r="O4387" s="18">
        <v>39373</v>
      </c>
      <c r="P4387" s="6">
        <v>23.5</v>
      </c>
      <c r="Q4387" s="18">
        <v>39360</v>
      </c>
      <c r="R4387" s="6">
        <v>20.75</v>
      </c>
      <c r="S4387" s="18">
        <v>39384</v>
      </c>
      <c r="T4387" s="6">
        <v>25.25</v>
      </c>
    </row>
    <row r="4388" spans="1:20" x14ac:dyDescent="0.2">
      <c r="A4388" s="18">
        <v>39380</v>
      </c>
      <c r="B4388" s="25">
        <v>23.75</v>
      </c>
      <c r="C4388" s="18">
        <v>39381</v>
      </c>
      <c r="D4388" s="25">
        <v>23.75</v>
      </c>
      <c r="E4388" s="18">
        <v>39381</v>
      </c>
      <c r="F4388" s="25">
        <v>22</v>
      </c>
      <c r="G4388" s="18">
        <v>39380</v>
      </c>
      <c r="H4388" s="25">
        <v>22</v>
      </c>
      <c r="I4388" s="18">
        <v>39381</v>
      </c>
      <c r="J4388" s="25">
        <v>22.5</v>
      </c>
      <c r="K4388" s="18">
        <v>39381</v>
      </c>
      <c r="L4388" s="25">
        <v>23.88</v>
      </c>
      <c r="O4388" s="18">
        <v>39372</v>
      </c>
      <c r="P4388" s="6">
        <v>23.5</v>
      </c>
      <c r="Q4388" s="18">
        <v>39359</v>
      </c>
      <c r="R4388" s="6">
        <v>20.75</v>
      </c>
      <c r="S4388" s="18">
        <v>39381</v>
      </c>
      <c r="T4388" s="6">
        <v>24.75</v>
      </c>
    </row>
    <row r="4389" spans="1:20" x14ac:dyDescent="0.2">
      <c r="A4389" s="18">
        <v>39379</v>
      </c>
      <c r="B4389" s="25">
        <v>23.75</v>
      </c>
      <c r="C4389" s="18">
        <v>39380</v>
      </c>
      <c r="D4389" s="25">
        <v>23.75</v>
      </c>
      <c r="E4389" s="18">
        <v>39380</v>
      </c>
      <c r="F4389" s="25">
        <v>22</v>
      </c>
      <c r="G4389" s="18">
        <v>39379</v>
      </c>
      <c r="H4389" s="25">
        <v>22</v>
      </c>
      <c r="I4389" s="18">
        <v>39380</v>
      </c>
      <c r="J4389" s="25">
        <v>22.5</v>
      </c>
      <c r="K4389" s="18">
        <v>39380</v>
      </c>
      <c r="L4389" s="25">
        <v>23.88</v>
      </c>
      <c r="O4389" s="18">
        <v>39371</v>
      </c>
      <c r="P4389" s="6">
        <v>23.5</v>
      </c>
      <c r="Q4389" s="18">
        <v>39358</v>
      </c>
      <c r="R4389" s="6">
        <v>20.75</v>
      </c>
      <c r="S4389" s="18">
        <v>39380</v>
      </c>
      <c r="T4389" s="6">
        <v>24.75</v>
      </c>
    </row>
    <row r="4390" spans="1:20" x14ac:dyDescent="0.2">
      <c r="A4390" s="18">
        <v>39378</v>
      </c>
      <c r="B4390" s="25">
        <v>23.75</v>
      </c>
      <c r="C4390" s="18">
        <v>39379</v>
      </c>
      <c r="D4390" s="25">
        <v>24.25</v>
      </c>
      <c r="E4390" s="18">
        <v>39379</v>
      </c>
      <c r="F4390" s="25">
        <v>22</v>
      </c>
      <c r="G4390" s="18">
        <v>39378</v>
      </c>
      <c r="H4390" s="25">
        <v>22</v>
      </c>
      <c r="I4390" s="18">
        <v>39379</v>
      </c>
      <c r="J4390" s="25">
        <v>22.5</v>
      </c>
      <c r="K4390" s="18">
        <v>39379</v>
      </c>
      <c r="L4390" s="25">
        <v>23.88</v>
      </c>
      <c r="O4390" s="18">
        <v>39370</v>
      </c>
      <c r="P4390" s="6">
        <v>23.5</v>
      </c>
      <c r="Q4390" s="18">
        <v>39357</v>
      </c>
      <c r="R4390" s="6">
        <v>20.75</v>
      </c>
      <c r="S4390" s="18">
        <v>39379</v>
      </c>
      <c r="T4390" s="6">
        <v>24.75</v>
      </c>
    </row>
    <row r="4391" spans="1:20" x14ac:dyDescent="0.2">
      <c r="A4391" s="18">
        <v>39377</v>
      </c>
      <c r="B4391" s="25">
        <v>23.5</v>
      </c>
      <c r="C4391" s="18">
        <v>39378</v>
      </c>
      <c r="D4391" s="25">
        <v>24</v>
      </c>
      <c r="E4391" s="18">
        <v>39378</v>
      </c>
      <c r="F4391" s="25">
        <v>22</v>
      </c>
      <c r="G4391" s="18">
        <v>39377</v>
      </c>
      <c r="H4391" s="25">
        <v>22</v>
      </c>
      <c r="I4391" s="18">
        <v>39378</v>
      </c>
      <c r="J4391" s="25">
        <v>22.5</v>
      </c>
      <c r="K4391" s="18">
        <v>39378</v>
      </c>
      <c r="L4391" s="25">
        <v>23.88</v>
      </c>
      <c r="O4391" s="18">
        <v>39367</v>
      </c>
      <c r="P4391" s="6">
        <v>23.5</v>
      </c>
      <c r="Q4391" s="18">
        <v>39356</v>
      </c>
      <c r="R4391" s="6">
        <v>20.75</v>
      </c>
      <c r="S4391" s="18">
        <v>39378</v>
      </c>
      <c r="T4391" s="6">
        <v>24.75</v>
      </c>
    </row>
    <row r="4392" spans="1:20" x14ac:dyDescent="0.2">
      <c r="A4392" s="18">
        <v>39374</v>
      </c>
      <c r="B4392" s="25">
        <v>23.75</v>
      </c>
      <c r="C4392" s="18">
        <v>39377</v>
      </c>
      <c r="D4392" s="25">
        <v>24</v>
      </c>
      <c r="E4392" s="18">
        <v>39377</v>
      </c>
      <c r="F4392" s="25">
        <v>22</v>
      </c>
      <c r="G4392" s="18">
        <v>39374</v>
      </c>
      <c r="H4392" s="25">
        <v>22</v>
      </c>
      <c r="I4392" s="18">
        <v>39377</v>
      </c>
      <c r="J4392" s="25">
        <v>22.5</v>
      </c>
      <c r="K4392" s="18">
        <v>39377</v>
      </c>
      <c r="L4392" s="25">
        <v>23.88</v>
      </c>
      <c r="O4392" s="18">
        <v>39366</v>
      </c>
      <c r="P4392" s="6">
        <v>23.5</v>
      </c>
      <c r="Q4392" s="18">
        <v>39353</v>
      </c>
      <c r="R4392" s="6">
        <v>20.75</v>
      </c>
      <c r="S4392" s="18">
        <v>39377</v>
      </c>
      <c r="T4392" s="6">
        <v>24.75</v>
      </c>
    </row>
    <row r="4393" spans="1:20" x14ac:dyDescent="0.2">
      <c r="A4393" s="18">
        <v>39373</v>
      </c>
      <c r="B4393" s="25">
        <v>23.75</v>
      </c>
      <c r="C4393" s="18">
        <v>39374</v>
      </c>
      <c r="D4393" s="25">
        <v>23.75</v>
      </c>
      <c r="E4393" s="18">
        <v>39374</v>
      </c>
      <c r="F4393" s="25">
        <v>22</v>
      </c>
      <c r="G4393" s="18">
        <v>39373</v>
      </c>
      <c r="H4393" s="25">
        <v>22</v>
      </c>
      <c r="I4393" s="18">
        <v>39374</v>
      </c>
      <c r="J4393" s="25">
        <v>22.5</v>
      </c>
      <c r="K4393" s="18">
        <v>39374</v>
      </c>
      <c r="L4393" s="25">
        <v>23.88</v>
      </c>
      <c r="O4393" s="18">
        <v>39365</v>
      </c>
      <c r="P4393" s="6">
        <v>23.5</v>
      </c>
      <c r="Q4393" s="18">
        <v>39352</v>
      </c>
      <c r="R4393" s="6">
        <v>20.75</v>
      </c>
      <c r="S4393" s="18">
        <v>39374</v>
      </c>
      <c r="T4393" s="6">
        <v>24.75</v>
      </c>
    </row>
    <row r="4394" spans="1:20" x14ac:dyDescent="0.2">
      <c r="A4394" s="18">
        <v>39372</v>
      </c>
      <c r="B4394" s="25">
        <v>23.75</v>
      </c>
      <c r="C4394" s="18">
        <v>39373</v>
      </c>
      <c r="D4394" s="25">
        <v>23.75</v>
      </c>
      <c r="E4394" s="18">
        <v>39373</v>
      </c>
      <c r="F4394" s="25">
        <v>22</v>
      </c>
      <c r="G4394" s="18">
        <v>39372</v>
      </c>
      <c r="H4394" s="25">
        <v>22</v>
      </c>
      <c r="I4394" s="18">
        <v>39373</v>
      </c>
      <c r="J4394" s="25">
        <v>22.5</v>
      </c>
      <c r="K4394" s="18">
        <v>39373</v>
      </c>
      <c r="L4394" s="25">
        <v>23.88</v>
      </c>
      <c r="O4394" s="18">
        <v>39364</v>
      </c>
      <c r="P4394" s="6">
        <v>23.5</v>
      </c>
      <c r="Q4394" s="18">
        <v>39351</v>
      </c>
      <c r="R4394" s="6">
        <v>20.75</v>
      </c>
      <c r="S4394" s="18">
        <v>39373</v>
      </c>
      <c r="T4394" s="6">
        <v>24.75</v>
      </c>
    </row>
    <row r="4395" spans="1:20" x14ac:dyDescent="0.2">
      <c r="A4395" s="18">
        <v>39371</v>
      </c>
      <c r="B4395" s="25">
        <v>23.75</v>
      </c>
      <c r="C4395" s="18">
        <v>39372</v>
      </c>
      <c r="D4395" s="25">
        <v>23.75</v>
      </c>
      <c r="E4395" s="18">
        <v>39372</v>
      </c>
      <c r="F4395" s="25">
        <v>22</v>
      </c>
      <c r="G4395" s="18">
        <v>39371</v>
      </c>
      <c r="H4395" s="25">
        <v>22</v>
      </c>
      <c r="I4395" s="18">
        <v>39372</v>
      </c>
      <c r="J4395" s="25">
        <v>22.5</v>
      </c>
      <c r="K4395" s="18">
        <v>39372</v>
      </c>
      <c r="L4395" s="25">
        <v>23.88</v>
      </c>
      <c r="O4395" s="18">
        <v>39363</v>
      </c>
      <c r="P4395" s="6">
        <v>23.5</v>
      </c>
      <c r="Q4395" s="18">
        <v>39350</v>
      </c>
      <c r="R4395" s="6">
        <v>20.75</v>
      </c>
      <c r="S4395" s="18">
        <v>39372</v>
      </c>
      <c r="T4395" s="6">
        <v>24.75</v>
      </c>
    </row>
    <row r="4396" spans="1:20" x14ac:dyDescent="0.2">
      <c r="A4396" s="18">
        <v>39370</v>
      </c>
      <c r="B4396" s="25">
        <v>23.75</v>
      </c>
      <c r="C4396" s="18">
        <v>39371</v>
      </c>
      <c r="D4396" s="25">
        <v>23.75</v>
      </c>
      <c r="E4396" s="18">
        <v>39371</v>
      </c>
      <c r="F4396" s="25">
        <v>22</v>
      </c>
      <c r="G4396" s="18">
        <v>39370</v>
      </c>
      <c r="H4396" s="25">
        <v>22</v>
      </c>
      <c r="I4396" s="18">
        <v>39371</v>
      </c>
      <c r="J4396" s="25">
        <v>22.5</v>
      </c>
      <c r="K4396" s="18">
        <v>39371</v>
      </c>
      <c r="L4396" s="25">
        <v>23.88</v>
      </c>
      <c r="O4396" s="18">
        <v>39360</v>
      </c>
      <c r="P4396" s="6">
        <v>23.5</v>
      </c>
      <c r="Q4396" s="18">
        <v>39349</v>
      </c>
      <c r="R4396" s="6">
        <v>20.75</v>
      </c>
      <c r="S4396" s="18">
        <v>39371</v>
      </c>
      <c r="T4396" s="6">
        <v>24.75</v>
      </c>
    </row>
    <row r="4397" spans="1:20" x14ac:dyDescent="0.2">
      <c r="A4397" s="18">
        <v>39367</v>
      </c>
      <c r="B4397" s="25">
        <v>23.75</v>
      </c>
      <c r="C4397" s="18">
        <v>39370</v>
      </c>
      <c r="D4397" s="25">
        <v>23.75</v>
      </c>
      <c r="E4397" s="18">
        <v>39370</v>
      </c>
      <c r="F4397" s="25">
        <v>22</v>
      </c>
      <c r="G4397" s="18">
        <v>39367</v>
      </c>
      <c r="H4397" s="25">
        <v>22</v>
      </c>
      <c r="I4397" s="18">
        <v>39370</v>
      </c>
      <c r="J4397" s="25">
        <v>22.5</v>
      </c>
      <c r="K4397" s="18">
        <v>39370</v>
      </c>
      <c r="L4397" s="25">
        <v>23.88</v>
      </c>
      <c r="O4397" s="18">
        <v>39359</v>
      </c>
      <c r="P4397" s="6">
        <v>23.5</v>
      </c>
      <c r="Q4397" s="18">
        <v>39346</v>
      </c>
      <c r="R4397" s="6">
        <v>20.75</v>
      </c>
      <c r="S4397" s="18">
        <v>39370</v>
      </c>
      <c r="T4397" s="6">
        <v>24.75</v>
      </c>
    </row>
    <row r="4398" spans="1:20" x14ac:dyDescent="0.2">
      <c r="A4398" s="18">
        <v>39366</v>
      </c>
      <c r="B4398" s="25">
        <v>23.75</v>
      </c>
      <c r="C4398" s="18">
        <v>39367</v>
      </c>
      <c r="D4398" s="25">
        <v>23.75</v>
      </c>
      <c r="E4398" s="18">
        <v>39367</v>
      </c>
      <c r="F4398" s="25">
        <v>22</v>
      </c>
      <c r="G4398" s="18">
        <v>39366</v>
      </c>
      <c r="H4398" s="25">
        <v>22</v>
      </c>
      <c r="I4398" s="18">
        <v>39367</v>
      </c>
      <c r="J4398" s="25">
        <v>22.5</v>
      </c>
      <c r="K4398" s="18">
        <v>39367</v>
      </c>
      <c r="L4398" s="25">
        <v>23.88</v>
      </c>
      <c r="O4398" s="18">
        <v>39358</v>
      </c>
      <c r="P4398" s="6">
        <v>23.5</v>
      </c>
      <c r="Q4398" s="18">
        <v>39345</v>
      </c>
      <c r="R4398" s="6">
        <v>20.75</v>
      </c>
      <c r="S4398" s="18">
        <v>39367</v>
      </c>
      <c r="T4398" s="6">
        <v>24.75</v>
      </c>
    </row>
    <row r="4399" spans="1:20" x14ac:dyDescent="0.2">
      <c r="A4399" s="18">
        <v>39365</v>
      </c>
      <c r="B4399" s="25">
        <v>23.75</v>
      </c>
      <c r="C4399" s="18">
        <v>39366</v>
      </c>
      <c r="D4399" s="25">
        <v>23.75</v>
      </c>
      <c r="E4399" s="18">
        <v>39366</v>
      </c>
      <c r="F4399" s="25">
        <v>22</v>
      </c>
      <c r="G4399" s="18">
        <v>39365</v>
      </c>
      <c r="H4399" s="25">
        <v>22</v>
      </c>
      <c r="I4399" s="18">
        <v>39366</v>
      </c>
      <c r="J4399" s="25">
        <v>22.5</v>
      </c>
      <c r="K4399" s="18">
        <v>39366</v>
      </c>
      <c r="L4399" s="25">
        <v>23.88</v>
      </c>
      <c r="O4399" s="18">
        <v>39357</v>
      </c>
      <c r="P4399" s="6">
        <v>23.25</v>
      </c>
      <c r="Q4399" s="18">
        <v>39344</v>
      </c>
      <c r="R4399" s="6">
        <v>20.75</v>
      </c>
      <c r="S4399" s="18">
        <v>39366</v>
      </c>
      <c r="T4399" s="6">
        <v>24.75</v>
      </c>
    </row>
    <row r="4400" spans="1:20" x14ac:dyDescent="0.2">
      <c r="A4400" s="18">
        <v>39364</v>
      </c>
      <c r="B4400" s="25">
        <v>23.75</v>
      </c>
      <c r="C4400" s="18">
        <v>39365</v>
      </c>
      <c r="D4400" s="25">
        <v>23.75</v>
      </c>
      <c r="E4400" s="18">
        <v>39365</v>
      </c>
      <c r="F4400" s="25">
        <v>22</v>
      </c>
      <c r="G4400" s="18">
        <v>39364</v>
      </c>
      <c r="H4400" s="25">
        <v>22</v>
      </c>
      <c r="I4400" s="18">
        <v>39365</v>
      </c>
      <c r="J4400" s="25">
        <v>22.5</v>
      </c>
      <c r="K4400" s="18">
        <v>39365</v>
      </c>
      <c r="L4400" s="25">
        <v>21.75</v>
      </c>
      <c r="O4400" s="18">
        <v>39356</v>
      </c>
      <c r="P4400" s="6">
        <v>23.25</v>
      </c>
      <c r="Q4400" s="18">
        <v>39343</v>
      </c>
      <c r="R4400" s="6">
        <v>20.75</v>
      </c>
      <c r="S4400" s="18">
        <v>39365</v>
      </c>
      <c r="T4400" s="6">
        <v>24.25</v>
      </c>
    </row>
    <row r="4401" spans="1:20" x14ac:dyDescent="0.2">
      <c r="A4401" s="18">
        <v>39363</v>
      </c>
      <c r="B4401" s="25">
        <v>23.75</v>
      </c>
      <c r="C4401" s="18">
        <v>39364</v>
      </c>
      <c r="D4401" s="25">
        <v>23.75</v>
      </c>
      <c r="E4401" s="18">
        <v>39364</v>
      </c>
      <c r="F4401" s="25">
        <v>22</v>
      </c>
      <c r="G4401" s="18">
        <v>39363</v>
      </c>
      <c r="H4401" s="25">
        <v>22</v>
      </c>
      <c r="I4401" s="18">
        <v>39364</v>
      </c>
      <c r="J4401" s="25">
        <v>22.5</v>
      </c>
      <c r="K4401" s="18">
        <v>39364</v>
      </c>
      <c r="L4401" s="25">
        <v>21.75</v>
      </c>
      <c r="O4401" s="18">
        <v>39353</v>
      </c>
      <c r="P4401" s="6">
        <v>23.25</v>
      </c>
      <c r="Q4401" s="18">
        <v>39342</v>
      </c>
      <c r="R4401" s="6">
        <v>20.75</v>
      </c>
      <c r="S4401" s="18">
        <v>39364</v>
      </c>
      <c r="T4401" s="6">
        <v>24.25</v>
      </c>
    </row>
    <row r="4402" spans="1:20" x14ac:dyDescent="0.2">
      <c r="A4402" s="18">
        <v>39360</v>
      </c>
      <c r="B4402" s="25">
        <v>23.75</v>
      </c>
      <c r="C4402" s="18">
        <v>39363</v>
      </c>
      <c r="D4402" s="25">
        <v>23.75</v>
      </c>
      <c r="E4402" s="18">
        <v>39363</v>
      </c>
      <c r="F4402" s="25">
        <v>22</v>
      </c>
      <c r="G4402" s="18">
        <v>39360</v>
      </c>
      <c r="H4402" s="25">
        <v>22</v>
      </c>
      <c r="I4402" s="18">
        <v>39363</v>
      </c>
      <c r="J4402" s="25">
        <v>22.5</v>
      </c>
      <c r="K4402" s="18">
        <v>39363</v>
      </c>
      <c r="L4402" s="25">
        <v>21.75</v>
      </c>
      <c r="O4402" s="18">
        <v>39352</v>
      </c>
      <c r="P4402" s="6">
        <v>23.25</v>
      </c>
      <c r="Q4402" s="18">
        <v>39339</v>
      </c>
      <c r="R4402" s="6">
        <v>20.75</v>
      </c>
      <c r="S4402" s="18">
        <v>39363</v>
      </c>
      <c r="T4402" s="6">
        <v>24.25</v>
      </c>
    </row>
    <row r="4403" spans="1:20" x14ac:dyDescent="0.2">
      <c r="A4403" s="18">
        <v>39359</v>
      </c>
      <c r="B4403" s="25">
        <v>23.75</v>
      </c>
      <c r="C4403" s="18">
        <v>39360</v>
      </c>
      <c r="D4403" s="25">
        <v>23.75</v>
      </c>
      <c r="E4403" s="18">
        <v>39360</v>
      </c>
      <c r="F4403" s="25">
        <v>22</v>
      </c>
      <c r="G4403" s="18">
        <v>39359</v>
      </c>
      <c r="H4403" s="25">
        <v>22</v>
      </c>
      <c r="I4403" s="18">
        <v>39360</v>
      </c>
      <c r="J4403" s="25">
        <v>22.5</v>
      </c>
      <c r="K4403" s="18">
        <v>39360</v>
      </c>
      <c r="L4403" s="25">
        <v>21.75</v>
      </c>
      <c r="O4403" s="18">
        <v>39351</v>
      </c>
      <c r="P4403" s="6">
        <v>22.75</v>
      </c>
      <c r="Q4403" s="18">
        <v>39338</v>
      </c>
      <c r="R4403" s="6">
        <v>20.75</v>
      </c>
      <c r="S4403" s="18">
        <v>39360</v>
      </c>
      <c r="T4403" s="6">
        <v>24.25</v>
      </c>
    </row>
    <row r="4404" spans="1:20" x14ac:dyDescent="0.2">
      <c r="A4404" s="18">
        <v>39358</v>
      </c>
      <c r="B4404" s="25">
        <v>23</v>
      </c>
      <c r="C4404" s="18">
        <v>39359</v>
      </c>
      <c r="D4404" s="25">
        <v>23.75</v>
      </c>
      <c r="E4404" s="18">
        <v>39359</v>
      </c>
      <c r="F4404" s="25">
        <v>22</v>
      </c>
      <c r="G4404" s="18">
        <v>39358</v>
      </c>
      <c r="H4404" s="25">
        <v>22</v>
      </c>
      <c r="I4404" s="18">
        <v>39359</v>
      </c>
      <c r="J4404" s="25">
        <v>22.5</v>
      </c>
      <c r="K4404" s="18">
        <v>39359</v>
      </c>
      <c r="L4404" s="25">
        <v>21.75</v>
      </c>
      <c r="O4404" s="18">
        <v>39350</v>
      </c>
      <c r="P4404" s="6">
        <v>22.75</v>
      </c>
      <c r="Q4404" s="18">
        <v>39337</v>
      </c>
      <c r="R4404" s="6">
        <v>20.75</v>
      </c>
      <c r="S4404" s="18">
        <v>39359</v>
      </c>
      <c r="T4404" s="6">
        <v>24.25</v>
      </c>
    </row>
    <row r="4405" spans="1:20" x14ac:dyDescent="0.2">
      <c r="A4405" s="18">
        <v>39357</v>
      </c>
      <c r="B4405" s="25">
        <v>23</v>
      </c>
      <c r="C4405" s="18">
        <v>39358</v>
      </c>
      <c r="D4405" s="25">
        <v>23.88</v>
      </c>
      <c r="E4405" s="18">
        <v>39358</v>
      </c>
      <c r="F4405" s="25">
        <v>22</v>
      </c>
      <c r="G4405" s="18">
        <v>39357</v>
      </c>
      <c r="H4405" s="25">
        <v>22</v>
      </c>
      <c r="I4405" s="18">
        <v>39358</v>
      </c>
      <c r="J4405" s="25">
        <v>22.5</v>
      </c>
      <c r="K4405" s="18">
        <v>39358</v>
      </c>
      <c r="L4405" s="25">
        <v>21.75</v>
      </c>
      <c r="O4405" s="18">
        <v>39349</v>
      </c>
      <c r="P4405" s="6">
        <v>22.75</v>
      </c>
      <c r="Q4405" s="18">
        <v>39336</v>
      </c>
      <c r="R4405" s="6">
        <v>20.75</v>
      </c>
      <c r="S4405" s="18">
        <v>39358</v>
      </c>
      <c r="T4405" s="6">
        <v>24.25</v>
      </c>
    </row>
    <row r="4406" spans="1:20" x14ac:dyDescent="0.2">
      <c r="A4406" s="18">
        <v>39356</v>
      </c>
      <c r="B4406" s="25">
        <v>22.75</v>
      </c>
      <c r="C4406" s="18">
        <v>39357</v>
      </c>
      <c r="D4406" s="25">
        <v>23.75</v>
      </c>
      <c r="E4406" s="18">
        <v>39357</v>
      </c>
      <c r="F4406" s="25">
        <v>22</v>
      </c>
      <c r="G4406" s="18">
        <v>39356</v>
      </c>
      <c r="H4406" s="25">
        <v>22</v>
      </c>
      <c r="I4406" s="18">
        <v>39357</v>
      </c>
      <c r="J4406" s="25">
        <v>22.5</v>
      </c>
      <c r="K4406" s="18">
        <v>39357</v>
      </c>
      <c r="L4406" s="25">
        <v>21.75</v>
      </c>
      <c r="O4406" s="18">
        <v>39346</v>
      </c>
      <c r="P4406" s="6">
        <v>22.75</v>
      </c>
      <c r="Q4406" s="18">
        <v>39335</v>
      </c>
      <c r="R4406" s="6">
        <v>20.75</v>
      </c>
      <c r="S4406" s="18">
        <v>39357</v>
      </c>
      <c r="T4406" s="6">
        <v>24.25</v>
      </c>
    </row>
    <row r="4407" spans="1:20" x14ac:dyDescent="0.2">
      <c r="A4407" s="18">
        <v>39353</v>
      </c>
      <c r="B4407" s="25">
        <v>22.75</v>
      </c>
      <c r="C4407" s="18">
        <v>39356</v>
      </c>
      <c r="D4407" s="25">
        <v>22.63</v>
      </c>
      <c r="E4407" s="18">
        <v>39356</v>
      </c>
      <c r="F4407" s="25">
        <v>22</v>
      </c>
      <c r="G4407" s="18">
        <v>39353</v>
      </c>
      <c r="H4407" s="25">
        <v>22</v>
      </c>
      <c r="I4407" s="18">
        <v>39356</v>
      </c>
      <c r="J4407" s="25">
        <v>22.5</v>
      </c>
      <c r="K4407" s="18">
        <v>39356</v>
      </c>
      <c r="L4407" s="25">
        <v>21.75</v>
      </c>
      <c r="O4407" s="18">
        <v>39345</v>
      </c>
      <c r="P4407" s="6">
        <v>22.75</v>
      </c>
      <c r="Q4407" s="18">
        <v>39332</v>
      </c>
      <c r="R4407" s="6">
        <v>20.75</v>
      </c>
      <c r="S4407" s="18">
        <v>39356</v>
      </c>
      <c r="T4407" s="6">
        <v>24.25</v>
      </c>
    </row>
    <row r="4408" spans="1:20" x14ac:dyDescent="0.2">
      <c r="A4408" s="18">
        <v>39352</v>
      </c>
      <c r="B4408" s="25">
        <v>22.75</v>
      </c>
      <c r="C4408" s="18">
        <v>39353</v>
      </c>
      <c r="D4408" s="25">
        <v>22.63</v>
      </c>
      <c r="E4408" s="18">
        <v>39353</v>
      </c>
      <c r="F4408" s="25">
        <v>22</v>
      </c>
      <c r="G4408" s="18">
        <v>39352</v>
      </c>
      <c r="H4408" s="25">
        <v>22</v>
      </c>
      <c r="I4408" s="18">
        <v>39353</v>
      </c>
      <c r="J4408" s="25">
        <v>22</v>
      </c>
      <c r="K4408" s="18">
        <v>39353</v>
      </c>
      <c r="L4408" s="25">
        <v>21.75</v>
      </c>
      <c r="O4408" s="18">
        <v>39344</v>
      </c>
      <c r="P4408" s="6">
        <v>22.75</v>
      </c>
      <c r="Q4408" s="18">
        <v>39331</v>
      </c>
      <c r="R4408" s="6">
        <v>20.75</v>
      </c>
      <c r="S4408" s="18">
        <v>39353</v>
      </c>
      <c r="T4408" s="6">
        <v>24.25</v>
      </c>
    </row>
    <row r="4409" spans="1:20" x14ac:dyDescent="0.2">
      <c r="A4409" s="18">
        <v>39351</v>
      </c>
      <c r="B4409" s="25">
        <v>22.5</v>
      </c>
      <c r="C4409" s="18">
        <v>39352</v>
      </c>
      <c r="D4409" s="25">
        <v>22.63</v>
      </c>
      <c r="E4409" s="18">
        <v>39352</v>
      </c>
      <c r="F4409" s="25">
        <v>22</v>
      </c>
      <c r="G4409" s="18">
        <v>39351</v>
      </c>
      <c r="H4409" s="25">
        <v>22</v>
      </c>
      <c r="I4409" s="18">
        <v>39352</v>
      </c>
      <c r="J4409" s="25">
        <v>22</v>
      </c>
      <c r="K4409" s="18">
        <v>39352</v>
      </c>
      <c r="L4409" s="25">
        <v>21.75</v>
      </c>
      <c r="O4409" s="18">
        <v>39343</v>
      </c>
      <c r="P4409" s="6">
        <v>22.63</v>
      </c>
      <c r="Q4409" s="18">
        <v>39330</v>
      </c>
      <c r="R4409" s="6">
        <v>20.75</v>
      </c>
      <c r="S4409" s="18">
        <v>39352</v>
      </c>
      <c r="T4409" s="6">
        <v>24.25</v>
      </c>
    </row>
    <row r="4410" spans="1:20" x14ac:dyDescent="0.2">
      <c r="A4410" s="18">
        <v>39350</v>
      </c>
      <c r="B4410" s="25">
        <v>22.25</v>
      </c>
      <c r="C4410" s="18">
        <v>39351</v>
      </c>
      <c r="D4410" s="25">
        <v>22.13</v>
      </c>
      <c r="E4410" s="18">
        <v>39351</v>
      </c>
      <c r="F4410" s="25">
        <v>22</v>
      </c>
      <c r="G4410" s="18">
        <v>39350</v>
      </c>
      <c r="H4410" s="25">
        <v>22</v>
      </c>
      <c r="I4410" s="18">
        <v>39351</v>
      </c>
      <c r="J4410" s="25">
        <v>22</v>
      </c>
      <c r="K4410" s="18">
        <v>39351</v>
      </c>
      <c r="L4410" s="25">
        <v>21.75</v>
      </c>
      <c r="O4410" s="18">
        <v>39342</v>
      </c>
      <c r="P4410" s="6">
        <v>22.63</v>
      </c>
      <c r="Q4410" s="18">
        <v>39329</v>
      </c>
      <c r="R4410" s="6">
        <v>20.75</v>
      </c>
      <c r="S4410" s="18">
        <v>39351</v>
      </c>
      <c r="T4410" s="6">
        <v>24.25</v>
      </c>
    </row>
    <row r="4411" spans="1:20" x14ac:dyDescent="0.2">
      <c r="A4411" s="18">
        <v>39349</v>
      </c>
      <c r="B4411" s="25">
        <v>21.25</v>
      </c>
      <c r="C4411" s="18">
        <v>39350</v>
      </c>
      <c r="D4411" s="25">
        <v>22</v>
      </c>
      <c r="E4411" s="18">
        <v>39350</v>
      </c>
      <c r="F4411" s="25">
        <v>22</v>
      </c>
      <c r="G4411" s="18">
        <v>39349</v>
      </c>
      <c r="H4411" s="25">
        <v>22</v>
      </c>
      <c r="I4411" s="18">
        <v>39350</v>
      </c>
      <c r="J4411" s="25">
        <v>22</v>
      </c>
      <c r="K4411" s="18">
        <v>39350</v>
      </c>
      <c r="L4411" s="25">
        <v>21.75</v>
      </c>
      <c r="O4411" s="18">
        <v>39339</v>
      </c>
      <c r="P4411" s="6">
        <v>22.63</v>
      </c>
      <c r="Q4411" s="18">
        <v>39325</v>
      </c>
      <c r="R4411" s="6">
        <v>20.75</v>
      </c>
      <c r="S4411" s="18">
        <v>39350</v>
      </c>
      <c r="T4411" s="6">
        <v>23.5</v>
      </c>
    </row>
    <row r="4412" spans="1:20" x14ac:dyDescent="0.2">
      <c r="A4412" s="18">
        <v>39346</v>
      </c>
      <c r="B4412" s="25">
        <v>21.25</v>
      </c>
      <c r="C4412" s="18">
        <v>39349</v>
      </c>
      <c r="D4412" s="25">
        <v>21.75</v>
      </c>
      <c r="E4412" s="18">
        <v>39349</v>
      </c>
      <c r="F4412" s="25">
        <v>22</v>
      </c>
      <c r="G4412" s="18">
        <v>39346</v>
      </c>
      <c r="H4412" s="25">
        <v>22</v>
      </c>
      <c r="I4412" s="18">
        <v>39349</v>
      </c>
      <c r="J4412" s="25">
        <v>22</v>
      </c>
      <c r="K4412" s="18">
        <v>39349</v>
      </c>
      <c r="L4412" s="25">
        <v>21.5</v>
      </c>
      <c r="O4412" s="18">
        <v>39338</v>
      </c>
      <c r="P4412" s="6">
        <v>22.63</v>
      </c>
      <c r="Q4412" s="18">
        <v>39324</v>
      </c>
      <c r="R4412" s="6">
        <v>20.75</v>
      </c>
      <c r="S4412" s="18">
        <v>39349</v>
      </c>
      <c r="T4412" s="6">
        <v>23</v>
      </c>
    </row>
    <row r="4413" spans="1:20" x14ac:dyDescent="0.2">
      <c r="A4413" s="18">
        <v>39345</v>
      </c>
      <c r="B4413" s="25">
        <v>21.25</v>
      </c>
      <c r="C4413" s="18">
        <v>39346</v>
      </c>
      <c r="D4413" s="25">
        <v>21</v>
      </c>
      <c r="E4413" s="18">
        <v>39346</v>
      </c>
      <c r="F4413" s="25">
        <v>22</v>
      </c>
      <c r="G4413" s="18">
        <v>39345</v>
      </c>
      <c r="H4413" s="25">
        <v>22</v>
      </c>
      <c r="I4413" s="18">
        <v>39346</v>
      </c>
      <c r="J4413" s="25">
        <v>22</v>
      </c>
      <c r="K4413" s="18">
        <v>39346</v>
      </c>
      <c r="L4413" s="25">
        <v>21.5</v>
      </c>
      <c r="O4413" s="18">
        <v>39337</v>
      </c>
      <c r="P4413" s="6">
        <v>22.63</v>
      </c>
      <c r="Q4413" s="18">
        <v>39323</v>
      </c>
      <c r="R4413" s="6">
        <v>20.75</v>
      </c>
      <c r="S4413" s="18">
        <v>39346</v>
      </c>
      <c r="T4413" s="6">
        <v>23</v>
      </c>
    </row>
    <row r="4414" spans="1:20" x14ac:dyDescent="0.2">
      <c r="A4414" s="18">
        <v>39344</v>
      </c>
      <c r="B4414" s="25">
        <v>21</v>
      </c>
      <c r="C4414" s="18">
        <v>39345</v>
      </c>
      <c r="D4414" s="25">
        <v>21</v>
      </c>
      <c r="E4414" s="18">
        <v>39345</v>
      </c>
      <c r="F4414" s="25">
        <v>22</v>
      </c>
      <c r="G4414" s="18">
        <v>39344</v>
      </c>
      <c r="H4414" s="25">
        <v>22</v>
      </c>
      <c r="I4414" s="18">
        <v>39345</v>
      </c>
      <c r="J4414" s="25">
        <v>22</v>
      </c>
      <c r="K4414" s="18">
        <v>39345</v>
      </c>
      <c r="L4414" s="25">
        <v>21.5</v>
      </c>
      <c r="O4414" s="18">
        <v>39336</v>
      </c>
      <c r="P4414" s="6">
        <v>22.25</v>
      </c>
      <c r="Q4414" s="18">
        <v>39322</v>
      </c>
      <c r="R4414" s="6">
        <v>20.75</v>
      </c>
      <c r="S4414" s="18">
        <v>39345</v>
      </c>
      <c r="T4414" s="6">
        <v>23</v>
      </c>
    </row>
    <row r="4415" spans="1:20" x14ac:dyDescent="0.2">
      <c r="A4415" s="18">
        <v>39343</v>
      </c>
      <c r="B4415" s="25">
        <v>21</v>
      </c>
      <c r="C4415" s="18">
        <v>39344</v>
      </c>
      <c r="D4415" s="25">
        <v>20.75</v>
      </c>
      <c r="E4415" s="18">
        <v>39344</v>
      </c>
      <c r="F4415" s="25">
        <v>22</v>
      </c>
      <c r="G4415" s="18">
        <v>39343</v>
      </c>
      <c r="H4415" s="25">
        <v>21</v>
      </c>
      <c r="I4415" s="18">
        <v>39344</v>
      </c>
      <c r="J4415" s="25">
        <v>22</v>
      </c>
      <c r="K4415" s="18">
        <v>39344</v>
      </c>
      <c r="L4415" s="25">
        <v>21.5</v>
      </c>
      <c r="O4415" s="18">
        <v>39335</v>
      </c>
      <c r="P4415" s="6">
        <v>22.25</v>
      </c>
      <c r="Q4415" s="18">
        <v>39321</v>
      </c>
      <c r="R4415" s="6">
        <v>20.75</v>
      </c>
      <c r="S4415" s="18">
        <v>39344</v>
      </c>
      <c r="T4415" s="6">
        <v>22.5</v>
      </c>
    </row>
    <row r="4416" spans="1:20" x14ac:dyDescent="0.2">
      <c r="A4416" s="18">
        <v>39342</v>
      </c>
      <c r="B4416" s="25">
        <v>21</v>
      </c>
      <c r="C4416" s="18">
        <v>39343</v>
      </c>
      <c r="D4416" s="25">
        <v>20.75</v>
      </c>
      <c r="E4416" s="18">
        <v>39343</v>
      </c>
      <c r="F4416" s="25">
        <v>21</v>
      </c>
      <c r="G4416" s="18">
        <v>39342</v>
      </c>
      <c r="H4416" s="25">
        <v>21</v>
      </c>
      <c r="I4416" s="18">
        <v>39343</v>
      </c>
      <c r="J4416" s="25">
        <v>21.75</v>
      </c>
      <c r="K4416" s="18">
        <v>39343</v>
      </c>
      <c r="L4416" s="25">
        <v>21</v>
      </c>
      <c r="O4416" s="18">
        <v>39332</v>
      </c>
      <c r="P4416" s="6">
        <v>22.25</v>
      </c>
      <c r="Q4416" s="18">
        <v>39318</v>
      </c>
      <c r="R4416" s="6">
        <v>20.75</v>
      </c>
      <c r="S4416" s="18">
        <v>39343</v>
      </c>
      <c r="T4416" s="6">
        <v>21.5</v>
      </c>
    </row>
    <row r="4417" spans="1:20" x14ac:dyDescent="0.2">
      <c r="A4417" s="18">
        <v>39339</v>
      </c>
      <c r="B4417" s="25">
        <v>20.5</v>
      </c>
      <c r="C4417" s="18">
        <v>39342</v>
      </c>
      <c r="D4417" s="25">
        <v>20.5</v>
      </c>
      <c r="E4417" s="18">
        <v>39342</v>
      </c>
      <c r="F4417" s="25">
        <v>21</v>
      </c>
      <c r="G4417" s="18">
        <v>39339</v>
      </c>
      <c r="H4417" s="25">
        <v>21</v>
      </c>
      <c r="I4417" s="18">
        <v>39342</v>
      </c>
      <c r="J4417" s="25">
        <v>21.75</v>
      </c>
      <c r="K4417" s="18">
        <v>39342</v>
      </c>
      <c r="L4417" s="25">
        <v>21</v>
      </c>
      <c r="O4417" s="18">
        <v>39331</v>
      </c>
      <c r="P4417" s="6">
        <v>22.25</v>
      </c>
      <c r="Q4417" s="18">
        <v>39317</v>
      </c>
      <c r="R4417" s="6">
        <v>20.75</v>
      </c>
      <c r="S4417" s="18">
        <v>39342</v>
      </c>
      <c r="T4417" s="6">
        <v>21.5</v>
      </c>
    </row>
    <row r="4418" spans="1:20" x14ac:dyDescent="0.2">
      <c r="A4418" s="18">
        <v>39338</v>
      </c>
      <c r="B4418" s="25">
        <v>20.5</v>
      </c>
      <c r="C4418" s="18">
        <v>39339</v>
      </c>
      <c r="D4418" s="25">
        <v>20.5</v>
      </c>
      <c r="E4418" s="18">
        <v>39339</v>
      </c>
      <c r="F4418" s="25">
        <v>21</v>
      </c>
      <c r="G4418" s="18">
        <v>39338</v>
      </c>
      <c r="H4418" s="25">
        <v>21</v>
      </c>
      <c r="I4418" s="18">
        <v>39339</v>
      </c>
      <c r="J4418" s="25">
        <v>21.75</v>
      </c>
      <c r="K4418" s="18">
        <v>39339</v>
      </c>
      <c r="L4418" s="25">
        <v>21</v>
      </c>
      <c r="O4418" s="18">
        <v>39330</v>
      </c>
      <c r="P4418" s="6">
        <v>22.25</v>
      </c>
      <c r="Q4418" s="18">
        <v>39316</v>
      </c>
      <c r="R4418" s="6">
        <v>20.75</v>
      </c>
      <c r="S4418" s="18">
        <v>39339</v>
      </c>
      <c r="T4418" s="6">
        <v>21.5</v>
      </c>
    </row>
    <row r="4419" spans="1:20" x14ac:dyDescent="0.2">
      <c r="A4419" s="18">
        <v>39337</v>
      </c>
      <c r="B4419" s="25">
        <v>20.25</v>
      </c>
      <c r="C4419" s="18">
        <v>39338</v>
      </c>
      <c r="D4419" s="25">
        <v>20.5</v>
      </c>
      <c r="E4419" s="18">
        <v>39338</v>
      </c>
      <c r="F4419" s="25">
        <v>21</v>
      </c>
      <c r="G4419" s="18">
        <v>39337</v>
      </c>
      <c r="H4419" s="25">
        <v>20</v>
      </c>
      <c r="I4419" s="18">
        <v>39338</v>
      </c>
      <c r="J4419" s="25">
        <v>21.75</v>
      </c>
      <c r="K4419" s="18">
        <v>39338</v>
      </c>
      <c r="L4419" s="25">
        <v>21</v>
      </c>
      <c r="O4419" s="18">
        <v>39329</v>
      </c>
      <c r="P4419" s="6">
        <v>22.25</v>
      </c>
      <c r="Q4419" s="18">
        <v>39315</v>
      </c>
      <c r="R4419" s="6">
        <v>20.75</v>
      </c>
      <c r="S4419" s="18">
        <v>39338</v>
      </c>
      <c r="T4419" s="6">
        <v>21.5</v>
      </c>
    </row>
    <row r="4420" spans="1:20" x14ac:dyDescent="0.2">
      <c r="A4420" s="18">
        <v>39336</v>
      </c>
      <c r="B4420" s="25">
        <v>20.25</v>
      </c>
      <c r="C4420" s="18">
        <v>39337</v>
      </c>
      <c r="D4420" s="25">
        <v>20.38</v>
      </c>
      <c r="E4420" s="18">
        <v>39337</v>
      </c>
      <c r="F4420" s="25">
        <v>21</v>
      </c>
      <c r="G4420" s="18">
        <v>39336</v>
      </c>
      <c r="H4420" s="25">
        <v>20</v>
      </c>
      <c r="I4420" s="18">
        <v>39337</v>
      </c>
      <c r="J4420" s="25">
        <v>21.75</v>
      </c>
      <c r="K4420" s="18">
        <v>39337</v>
      </c>
      <c r="L4420" s="25">
        <v>21</v>
      </c>
      <c r="O4420" s="18">
        <v>39325</v>
      </c>
      <c r="P4420" s="6">
        <v>22.25</v>
      </c>
      <c r="Q4420" s="18">
        <v>39314</v>
      </c>
      <c r="R4420" s="6">
        <v>20.75</v>
      </c>
      <c r="S4420" s="18">
        <v>39337</v>
      </c>
      <c r="T4420" s="6">
        <v>20.5</v>
      </c>
    </row>
    <row r="4421" spans="1:20" x14ac:dyDescent="0.2">
      <c r="A4421" s="18">
        <v>39335</v>
      </c>
      <c r="B4421" s="25">
        <v>20.25</v>
      </c>
      <c r="C4421" s="18">
        <v>39336</v>
      </c>
      <c r="D4421" s="25">
        <v>20.13</v>
      </c>
      <c r="E4421" s="18">
        <v>39336</v>
      </c>
      <c r="F4421" s="25">
        <v>21</v>
      </c>
      <c r="G4421" s="18">
        <v>39335</v>
      </c>
      <c r="H4421" s="25">
        <v>20</v>
      </c>
      <c r="I4421" s="18">
        <v>39336</v>
      </c>
      <c r="J4421" s="25">
        <v>21.75</v>
      </c>
      <c r="K4421" s="18">
        <v>39336</v>
      </c>
      <c r="L4421" s="25">
        <v>21</v>
      </c>
      <c r="O4421" s="18">
        <v>39324</v>
      </c>
      <c r="P4421" s="6">
        <v>22.25</v>
      </c>
      <c r="Q4421" s="18">
        <v>39311</v>
      </c>
      <c r="R4421" s="6">
        <v>20.75</v>
      </c>
      <c r="S4421" s="18">
        <v>39336</v>
      </c>
      <c r="T4421" s="6">
        <v>20.5</v>
      </c>
    </row>
    <row r="4422" spans="1:20" x14ac:dyDescent="0.2">
      <c r="A4422" s="18">
        <v>39332</v>
      </c>
      <c r="B4422" s="25">
        <v>20.25</v>
      </c>
      <c r="C4422" s="18">
        <v>39335</v>
      </c>
      <c r="D4422" s="25">
        <v>20.13</v>
      </c>
      <c r="E4422" s="18">
        <v>39335</v>
      </c>
      <c r="F4422" s="25">
        <v>21</v>
      </c>
      <c r="G4422" s="18">
        <v>39332</v>
      </c>
      <c r="H4422" s="25">
        <v>20</v>
      </c>
      <c r="I4422" s="18">
        <v>39335</v>
      </c>
      <c r="J4422" s="25">
        <v>21.75</v>
      </c>
      <c r="K4422" s="18">
        <v>39335</v>
      </c>
      <c r="L4422" s="25">
        <v>21</v>
      </c>
      <c r="O4422" s="18">
        <v>39323</v>
      </c>
      <c r="P4422" s="6">
        <v>22.25</v>
      </c>
      <c r="Q4422" s="18">
        <v>39310</v>
      </c>
      <c r="R4422" s="6">
        <v>20.75</v>
      </c>
      <c r="S4422" s="18">
        <v>39335</v>
      </c>
      <c r="T4422" s="6">
        <v>20.5</v>
      </c>
    </row>
    <row r="4423" spans="1:20" x14ac:dyDescent="0.2">
      <c r="A4423" s="18">
        <v>39331</v>
      </c>
      <c r="B4423" s="25">
        <v>20.25</v>
      </c>
      <c r="C4423" s="18">
        <v>39332</v>
      </c>
      <c r="D4423" s="25">
        <v>20.13</v>
      </c>
      <c r="E4423" s="18">
        <v>39332</v>
      </c>
      <c r="F4423" s="25">
        <v>21</v>
      </c>
      <c r="G4423" s="18">
        <v>39331</v>
      </c>
      <c r="H4423" s="25">
        <v>20</v>
      </c>
      <c r="I4423" s="18">
        <v>39332</v>
      </c>
      <c r="J4423" s="25">
        <v>21.75</v>
      </c>
      <c r="K4423" s="18">
        <v>39332</v>
      </c>
      <c r="L4423" s="25">
        <v>21</v>
      </c>
      <c r="O4423" s="18">
        <v>39322</v>
      </c>
      <c r="P4423" s="6">
        <v>22.25</v>
      </c>
      <c r="Q4423" s="18">
        <v>39309</v>
      </c>
      <c r="R4423" s="6">
        <v>20.75</v>
      </c>
      <c r="S4423" s="18">
        <v>39332</v>
      </c>
      <c r="T4423" s="6">
        <v>20.5</v>
      </c>
    </row>
    <row r="4424" spans="1:20" x14ac:dyDescent="0.2">
      <c r="A4424" s="18">
        <v>39330</v>
      </c>
      <c r="B4424" s="25">
        <v>20</v>
      </c>
      <c r="C4424" s="18">
        <v>39331</v>
      </c>
      <c r="D4424" s="25">
        <v>20.13</v>
      </c>
      <c r="E4424" s="18">
        <v>39331</v>
      </c>
      <c r="F4424" s="25">
        <v>21</v>
      </c>
      <c r="G4424" s="18">
        <v>39330</v>
      </c>
      <c r="H4424" s="25">
        <v>20</v>
      </c>
      <c r="I4424" s="18">
        <v>39331</v>
      </c>
      <c r="J4424" s="25">
        <v>21.75</v>
      </c>
      <c r="K4424" s="18">
        <v>39331</v>
      </c>
      <c r="L4424" s="25">
        <v>21</v>
      </c>
      <c r="O4424" s="18">
        <v>39321</v>
      </c>
      <c r="P4424" s="6">
        <v>22.25</v>
      </c>
      <c r="Q4424" s="18">
        <v>39308</v>
      </c>
      <c r="R4424" s="6">
        <v>20.75</v>
      </c>
      <c r="S4424" s="18">
        <v>39331</v>
      </c>
      <c r="T4424" s="6">
        <v>20.5</v>
      </c>
    </row>
    <row r="4425" spans="1:20" x14ac:dyDescent="0.2">
      <c r="A4425" s="18">
        <v>39329</v>
      </c>
      <c r="B4425" s="25">
        <v>20</v>
      </c>
      <c r="C4425" s="18">
        <v>39330</v>
      </c>
      <c r="D4425" s="25">
        <v>20.13</v>
      </c>
      <c r="E4425" s="18">
        <v>39330</v>
      </c>
      <c r="F4425" s="25">
        <v>21</v>
      </c>
      <c r="G4425" s="18">
        <v>39329</v>
      </c>
      <c r="H4425" s="25">
        <v>20</v>
      </c>
      <c r="I4425" s="18">
        <v>39330</v>
      </c>
      <c r="J4425" s="25">
        <v>21.75</v>
      </c>
      <c r="K4425" s="18">
        <v>39330</v>
      </c>
      <c r="L4425" s="25">
        <v>21</v>
      </c>
      <c r="O4425" s="18">
        <v>39318</v>
      </c>
      <c r="P4425" s="6">
        <v>22.25</v>
      </c>
      <c r="Q4425" s="18">
        <v>39307</v>
      </c>
      <c r="R4425" s="6">
        <v>20.75</v>
      </c>
      <c r="S4425" s="18">
        <v>39330</v>
      </c>
      <c r="T4425" s="6">
        <v>20.5</v>
      </c>
    </row>
    <row r="4426" spans="1:20" x14ac:dyDescent="0.2">
      <c r="A4426" s="18">
        <v>39325</v>
      </c>
      <c r="B4426" s="25">
        <v>20</v>
      </c>
      <c r="C4426" s="18">
        <v>39329</v>
      </c>
      <c r="D4426" s="25">
        <v>19.88</v>
      </c>
      <c r="E4426" s="18">
        <v>39329</v>
      </c>
      <c r="F4426" s="25">
        <v>21</v>
      </c>
      <c r="G4426" s="18">
        <v>39325</v>
      </c>
      <c r="H4426" s="25">
        <v>20</v>
      </c>
      <c r="I4426" s="18">
        <v>39329</v>
      </c>
      <c r="J4426" s="25">
        <v>21.75</v>
      </c>
      <c r="K4426" s="18">
        <v>39329</v>
      </c>
      <c r="L4426" s="25">
        <v>21</v>
      </c>
      <c r="O4426" s="18">
        <v>39317</v>
      </c>
      <c r="P4426" s="6">
        <v>22.25</v>
      </c>
      <c r="Q4426" s="18">
        <v>39304</v>
      </c>
      <c r="R4426" s="6">
        <v>20.75</v>
      </c>
      <c r="S4426" s="18">
        <v>39329</v>
      </c>
      <c r="T4426" s="6">
        <v>20.5</v>
      </c>
    </row>
    <row r="4427" spans="1:20" x14ac:dyDescent="0.2">
      <c r="A4427" s="18">
        <v>39324</v>
      </c>
      <c r="B4427" s="25">
        <v>20</v>
      </c>
      <c r="C4427" s="18">
        <v>39325</v>
      </c>
      <c r="D4427" s="25">
        <v>19.75</v>
      </c>
      <c r="E4427" s="18">
        <v>39325</v>
      </c>
      <c r="F4427" s="25">
        <v>21</v>
      </c>
      <c r="G4427" s="18">
        <v>39324</v>
      </c>
      <c r="H4427" s="25">
        <v>20</v>
      </c>
      <c r="I4427" s="18">
        <v>39325</v>
      </c>
      <c r="J4427" s="25">
        <v>21.75</v>
      </c>
      <c r="K4427" s="18">
        <v>39325</v>
      </c>
      <c r="L4427" s="25">
        <v>21</v>
      </c>
      <c r="O4427" s="18">
        <v>39316</v>
      </c>
      <c r="P4427" s="6">
        <v>22.25</v>
      </c>
      <c r="Q4427" s="18">
        <v>39303</v>
      </c>
      <c r="R4427" s="6">
        <v>20.75</v>
      </c>
      <c r="S4427" s="18">
        <v>39325</v>
      </c>
      <c r="T4427" s="6">
        <v>20.5</v>
      </c>
    </row>
    <row r="4428" spans="1:20" x14ac:dyDescent="0.2">
      <c r="A4428" s="18">
        <v>39323</v>
      </c>
      <c r="B4428" s="25">
        <v>20</v>
      </c>
      <c r="C4428" s="18">
        <v>39324</v>
      </c>
      <c r="D4428" s="25">
        <v>19.75</v>
      </c>
      <c r="E4428" s="18">
        <v>39324</v>
      </c>
      <c r="F4428" s="25">
        <v>21</v>
      </c>
      <c r="G4428" s="18">
        <v>39323</v>
      </c>
      <c r="H4428" s="25">
        <v>20</v>
      </c>
      <c r="I4428" s="18">
        <v>39324</v>
      </c>
      <c r="J4428" s="25">
        <v>21.75</v>
      </c>
      <c r="K4428" s="18">
        <v>39324</v>
      </c>
      <c r="L4428" s="25">
        <v>21</v>
      </c>
      <c r="O4428" s="18">
        <v>39315</v>
      </c>
      <c r="P4428" s="6">
        <v>22.25</v>
      </c>
      <c r="Q4428" s="18">
        <v>39302</v>
      </c>
      <c r="R4428" s="6">
        <v>20.75</v>
      </c>
      <c r="S4428" s="18">
        <v>39324</v>
      </c>
      <c r="T4428" s="6">
        <v>20.5</v>
      </c>
    </row>
    <row r="4429" spans="1:20" x14ac:dyDescent="0.2">
      <c r="A4429" s="18">
        <v>39322</v>
      </c>
      <c r="B4429" s="25">
        <v>20</v>
      </c>
      <c r="C4429" s="18">
        <v>39323</v>
      </c>
      <c r="D4429" s="25">
        <v>19.75</v>
      </c>
      <c r="E4429" s="18">
        <v>39323</v>
      </c>
      <c r="F4429" s="25">
        <v>21</v>
      </c>
      <c r="G4429" s="18">
        <v>39322</v>
      </c>
      <c r="H4429" s="25">
        <v>20</v>
      </c>
      <c r="I4429" s="18">
        <v>39323</v>
      </c>
      <c r="J4429" s="25">
        <v>21.75</v>
      </c>
      <c r="K4429" s="18">
        <v>39323</v>
      </c>
      <c r="L4429" s="25">
        <v>21</v>
      </c>
      <c r="O4429" s="18">
        <v>39314</v>
      </c>
      <c r="P4429" s="6">
        <v>22.25</v>
      </c>
      <c r="Q4429" s="18">
        <v>39301</v>
      </c>
      <c r="R4429" s="6">
        <v>20.75</v>
      </c>
      <c r="S4429" s="18">
        <v>39323</v>
      </c>
      <c r="T4429" s="6">
        <v>20.5</v>
      </c>
    </row>
    <row r="4430" spans="1:20" x14ac:dyDescent="0.2">
      <c r="A4430" s="18">
        <v>39321</v>
      </c>
      <c r="B4430" s="25">
        <v>20</v>
      </c>
      <c r="C4430" s="18">
        <v>39322</v>
      </c>
      <c r="D4430" s="25">
        <v>19.75</v>
      </c>
      <c r="E4430" s="18">
        <v>39322</v>
      </c>
      <c r="F4430" s="25">
        <v>21</v>
      </c>
      <c r="G4430" s="18">
        <v>39321</v>
      </c>
      <c r="H4430" s="25">
        <v>20</v>
      </c>
      <c r="I4430" s="18">
        <v>39322</v>
      </c>
      <c r="J4430" s="25">
        <v>22.5</v>
      </c>
      <c r="K4430" s="18">
        <v>39322</v>
      </c>
      <c r="L4430" s="25">
        <v>21</v>
      </c>
      <c r="O4430" s="18">
        <v>39311</v>
      </c>
      <c r="P4430" s="6">
        <v>22.25</v>
      </c>
      <c r="Q4430" s="18">
        <v>39300</v>
      </c>
      <c r="R4430" s="6">
        <v>20.75</v>
      </c>
      <c r="S4430" s="18">
        <v>39322</v>
      </c>
      <c r="T4430" s="6">
        <v>20.5</v>
      </c>
    </row>
    <row r="4431" spans="1:20" x14ac:dyDescent="0.2">
      <c r="A4431" s="18">
        <v>39318</v>
      </c>
      <c r="B4431" s="25">
        <v>20</v>
      </c>
      <c r="C4431" s="18">
        <v>39321</v>
      </c>
      <c r="D4431" s="25">
        <v>19.5</v>
      </c>
      <c r="E4431" s="18">
        <v>39321</v>
      </c>
      <c r="F4431" s="25">
        <v>21</v>
      </c>
      <c r="G4431" s="18">
        <v>39318</v>
      </c>
      <c r="H4431" s="25">
        <v>20</v>
      </c>
      <c r="I4431" s="18">
        <v>39321</v>
      </c>
      <c r="J4431" s="25">
        <v>22.5</v>
      </c>
      <c r="K4431" s="18">
        <v>39321</v>
      </c>
      <c r="L4431" s="25">
        <v>21.25</v>
      </c>
      <c r="O4431" s="18">
        <v>39310</v>
      </c>
      <c r="P4431" s="6">
        <v>22.25</v>
      </c>
      <c r="Q4431" s="18">
        <v>39297</v>
      </c>
      <c r="R4431" s="6">
        <v>20.75</v>
      </c>
      <c r="S4431" s="18">
        <v>39321</v>
      </c>
      <c r="T4431" s="6">
        <v>20.5</v>
      </c>
    </row>
    <row r="4432" spans="1:20" x14ac:dyDescent="0.2">
      <c r="A4432" s="18">
        <v>39317</v>
      </c>
      <c r="B4432" s="25">
        <v>20</v>
      </c>
      <c r="C4432" s="18">
        <v>39318</v>
      </c>
      <c r="D4432" s="25">
        <v>19.63</v>
      </c>
      <c r="E4432" s="18">
        <v>39318</v>
      </c>
      <c r="F4432" s="25">
        <v>21</v>
      </c>
      <c r="G4432" s="18">
        <v>39317</v>
      </c>
      <c r="H4432" s="25">
        <v>20</v>
      </c>
      <c r="I4432" s="18">
        <v>39318</v>
      </c>
      <c r="J4432" s="25">
        <v>22.5</v>
      </c>
      <c r="K4432" s="18">
        <v>39318</v>
      </c>
      <c r="L4432" s="25">
        <v>21.25</v>
      </c>
      <c r="O4432" s="18">
        <v>39309</v>
      </c>
      <c r="P4432" s="6">
        <v>22.25</v>
      </c>
      <c r="Q4432" s="18">
        <v>39296</v>
      </c>
      <c r="R4432" s="6">
        <v>20.75</v>
      </c>
      <c r="S4432" s="18">
        <v>39318</v>
      </c>
      <c r="T4432" s="6">
        <v>20.5</v>
      </c>
    </row>
    <row r="4433" spans="1:20" x14ac:dyDescent="0.2">
      <c r="A4433" s="18">
        <v>39316</v>
      </c>
      <c r="B4433" s="25">
        <v>20</v>
      </c>
      <c r="C4433" s="18">
        <v>39317</v>
      </c>
      <c r="D4433" s="25">
        <v>19.63</v>
      </c>
      <c r="E4433" s="18">
        <v>39317</v>
      </c>
      <c r="F4433" s="25">
        <v>21</v>
      </c>
      <c r="G4433" s="18">
        <v>39316</v>
      </c>
      <c r="H4433" s="25">
        <v>20</v>
      </c>
      <c r="I4433" s="18">
        <v>39317</v>
      </c>
      <c r="J4433" s="25">
        <v>22.5</v>
      </c>
      <c r="K4433" s="18">
        <v>39317</v>
      </c>
      <c r="L4433" s="25">
        <v>21.25</v>
      </c>
      <c r="O4433" s="18">
        <v>39308</v>
      </c>
      <c r="P4433" s="6">
        <v>22.25</v>
      </c>
      <c r="Q4433" s="18">
        <v>39295</v>
      </c>
      <c r="R4433" s="6">
        <v>20.75</v>
      </c>
      <c r="S4433" s="18">
        <v>39317</v>
      </c>
      <c r="T4433" s="6">
        <v>20.5</v>
      </c>
    </row>
    <row r="4434" spans="1:20" x14ac:dyDescent="0.2">
      <c r="A4434" s="18">
        <v>39315</v>
      </c>
      <c r="B4434" s="25">
        <v>20</v>
      </c>
      <c r="C4434" s="18">
        <v>39316</v>
      </c>
      <c r="D4434" s="25">
        <v>19.63</v>
      </c>
      <c r="E4434" s="18">
        <v>39316</v>
      </c>
      <c r="F4434" s="25">
        <v>21</v>
      </c>
      <c r="G4434" s="18">
        <v>39315</v>
      </c>
      <c r="H4434" s="25">
        <v>20</v>
      </c>
      <c r="I4434" s="18">
        <v>39316</v>
      </c>
      <c r="J4434" s="25">
        <v>22.5</v>
      </c>
      <c r="K4434" s="18">
        <v>39316</v>
      </c>
      <c r="L4434" s="25">
        <v>21.25</v>
      </c>
      <c r="O4434" s="18">
        <v>39307</v>
      </c>
      <c r="P4434" s="6">
        <v>22.25</v>
      </c>
      <c r="Q4434" s="18">
        <v>39294</v>
      </c>
      <c r="R4434" s="6">
        <v>20.75</v>
      </c>
      <c r="S4434" s="18">
        <v>39316</v>
      </c>
      <c r="T4434" s="6">
        <v>20.5</v>
      </c>
    </row>
    <row r="4435" spans="1:20" x14ac:dyDescent="0.2">
      <c r="A4435" s="18">
        <v>39314</v>
      </c>
      <c r="B4435" s="25">
        <v>19.75</v>
      </c>
      <c r="C4435" s="18">
        <v>39315</v>
      </c>
      <c r="D4435" s="25">
        <v>19.63</v>
      </c>
      <c r="E4435" s="18">
        <v>39315</v>
      </c>
      <c r="F4435" s="25">
        <v>21</v>
      </c>
      <c r="G4435" s="18">
        <v>39314</v>
      </c>
      <c r="H4435" s="25">
        <v>20</v>
      </c>
      <c r="I4435" s="18">
        <v>39315</v>
      </c>
      <c r="J4435" s="25">
        <v>22.5</v>
      </c>
      <c r="K4435" s="18">
        <v>39315</v>
      </c>
      <c r="L4435" s="25">
        <v>21.25</v>
      </c>
      <c r="O4435" s="18">
        <v>39304</v>
      </c>
      <c r="P4435" s="6">
        <v>22.25</v>
      </c>
      <c r="Q4435" s="18">
        <v>39293</v>
      </c>
      <c r="R4435" s="6">
        <v>20.75</v>
      </c>
      <c r="S4435" s="18">
        <v>39315</v>
      </c>
      <c r="T4435" s="6">
        <v>20.5</v>
      </c>
    </row>
    <row r="4436" spans="1:20" x14ac:dyDescent="0.2">
      <c r="A4436" s="18">
        <v>39311</v>
      </c>
      <c r="B4436" s="25">
        <v>20</v>
      </c>
      <c r="C4436" s="18">
        <v>39314</v>
      </c>
      <c r="D4436" s="25">
        <v>19.63</v>
      </c>
      <c r="E4436" s="18">
        <v>39314</v>
      </c>
      <c r="F4436" s="25">
        <v>21</v>
      </c>
      <c r="G4436" s="18">
        <v>39311</v>
      </c>
      <c r="H4436" s="25">
        <v>20</v>
      </c>
      <c r="I4436" s="18">
        <v>39314</v>
      </c>
      <c r="J4436" s="25">
        <v>22.5</v>
      </c>
      <c r="K4436" s="18">
        <v>39314</v>
      </c>
      <c r="L4436" s="25">
        <v>21.25</v>
      </c>
      <c r="O4436" s="18">
        <v>39303</v>
      </c>
      <c r="P4436" s="6">
        <v>22.25</v>
      </c>
      <c r="Q4436" s="18">
        <v>39290</v>
      </c>
      <c r="R4436" s="6">
        <v>20.75</v>
      </c>
      <c r="S4436" s="18">
        <v>39314</v>
      </c>
      <c r="T4436" s="6">
        <v>20.5</v>
      </c>
    </row>
    <row r="4437" spans="1:20" x14ac:dyDescent="0.2">
      <c r="A4437" s="18">
        <v>39310</v>
      </c>
      <c r="B4437" s="25">
        <v>20</v>
      </c>
      <c r="C4437" s="18">
        <v>39311</v>
      </c>
      <c r="D4437" s="25">
        <v>19.75</v>
      </c>
      <c r="E4437" s="18">
        <v>39311</v>
      </c>
      <c r="F4437" s="25">
        <v>21</v>
      </c>
      <c r="G4437" s="18">
        <v>39310</v>
      </c>
      <c r="H4437" s="25">
        <v>20</v>
      </c>
      <c r="I4437" s="18">
        <v>39311</v>
      </c>
      <c r="J4437" s="25">
        <v>22.5</v>
      </c>
      <c r="K4437" s="18">
        <v>39311</v>
      </c>
      <c r="L4437" s="25">
        <v>21.25</v>
      </c>
      <c r="O4437" s="18">
        <v>39302</v>
      </c>
      <c r="P4437" s="6">
        <v>22.75</v>
      </c>
      <c r="Q4437" s="18">
        <v>39289</v>
      </c>
      <c r="R4437" s="6">
        <v>20.75</v>
      </c>
      <c r="S4437" s="18">
        <v>39311</v>
      </c>
      <c r="T4437" s="6">
        <v>20.5</v>
      </c>
    </row>
    <row r="4438" spans="1:20" x14ac:dyDescent="0.2">
      <c r="A4438" s="18">
        <v>39309</v>
      </c>
      <c r="B4438" s="25">
        <v>20</v>
      </c>
      <c r="C4438" s="18">
        <v>39310</v>
      </c>
      <c r="D4438" s="25">
        <v>19.75</v>
      </c>
      <c r="E4438" s="18">
        <v>39310</v>
      </c>
      <c r="F4438" s="25">
        <v>21</v>
      </c>
      <c r="G4438" s="18">
        <v>39309</v>
      </c>
      <c r="H4438" s="25">
        <v>20</v>
      </c>
      <c r="I4438" s="18">
        <v>39310</v>
      </c>
      <c r="J4438" s="25">
        <v>22.5</v>
      </c>
      <c r="K4438" s="18">
        <v>39310</v>
      </c>
      <c r="L4438" s="25">
        <v>21.25</v>
      </c>
      <c r="O4438" s="18">
        <v>39301</v>
      </c>
      <c r="P4438" s="6">
        <v>22.75</v>
      </c>
      <c r="Q4438" s="18">
        <v>39288</v>
      </c>
      <c r="R4438" s="6">
        <v>20.75</v>
      </c>
      <c r="S4438" s="18">
        <v>39310</v>
      </c>
      <c r="T4438" s="6">
        <v>20.5</v>
      </c>
    </row>
    <row r="4439" spans="1:20" x14ac:dyDescent="0.2">
      <c r="A4439" s="18">
        <v>39308</v>
      </c>
      <c r="B4439" s="25">
        <v>20</v>
      </c>
      <c r="C4439" s="18">
        <v>39309</v>
      </c>
      <c r="D4439" s="25">
        <v>19.75</v>
      </c>
      <c r="E4439" s="18">
        <v>39309</v>
      </c>
      <c r="F4439" s="25">
        <v>21</v>
      </c>
      <c r="G4439" s="18">
        <v>39308</v>
      </c>
      <c r="H4439" s="25">
        <v>20</v>
      </c>
      <c r="I4439" s="18">
        <v>39309</v>
      </c>
      <c r="J4439" s="25">
        <v>22.5</v>
      </c>
      <c r="K4439" s="18">
        <v>39309</v>
      </c>
      <c r="L4439" s="25">
        <v>21.25</v>
      </c>
      <c r="O4439" s="18">
        <v>39300</v>
      </c>
      <c r="P4439" s="6">
        <v>22.75</v>
      </c>
      <c r="Q4439" s="18">
        <v>39287</v>
      </c>
      <c r="R4439" s="6">
        <v>20.75</v>
      </c>
      <c r="S4439" s="18">
        <v>39309</v>
      </c>
      <c r="T4439" s="6">
        <v>20.5</v>
      </c>
    </row>
    <row r="4440" spans="1:20" x14ac:dyDescent="0.2">
      <c r="A4440" s="18">
        <v>39307</v>
      </c>
      <c r="B4440" s="25">
        <v>20</v>
      </c>
      <c r="C4440" s="18">
        <v>39308</v>
      </c>
      <c r="D4440" s="25">
        <v>20.25</v>
      </c>
      <c r="E4440" s="18">
        <v>39308</v>
      </c>
      <c r="F4440" s="25">
        <v>21</v>
      </c>
      <c r="G4440" s="18">
        <v>39307</v>
      </c>
      <c r="H4440" s="25">
        <v>20</v>
      </c>
      <c r="I4440" s="18">
        <v>39308</v>
      </c>
      <c r="J4440" s="25">
        <v>22.5</v>
      </c>
      <c r="K4440" s="18">
        <v>39308</v>
      </c>
      <c r="L4440" s="25">
        <v>21.25</v>
      </c>
      <c r="O4440" s="18">
        <v>39297</v>
      </c>
      <c r="P4440" s="6">
        <v>22.75</v>
      </c>
      <c r="Q4440" s="18">
        <v>39286</v>
      </c>
      <c r="R4440" s="6">
        <v>20.75</v>
      </c>
      <c r="S4440" s="18">
        <v>39308</v>
      </c>
      <c r="T4440" s="6">
        <v>20.5</v>
      </c>
    </row>
    <row r="4441" spans="1:20" x14ac:dyDescent="0.2">
      <c r="A4441" s="18">
        <v>39304</v>
      </c>
      <c r="B4441" s="25">
        <v>20</v>
      </c>
      <c r="C4441" s="18">
        <v>39307</v>
      </c>
      <c r="D4441" s="25">
        <v>20.38</v>
      </c>
      <c r="E4441" s="18">
        <v>39307</v>
      </c>
      <c r="F4441" s="25">
        <v>21</v>
      </c>
      <c r="G4441" s="18">
        <v>39304</v>
      </c>
      <c r="H4441" s="25">
        <v>20</v>
      </c>
      <c r="I4441" s="18">
        <v>39307</v>
      </c>
      <c r="J4441" s="25">
        <v>22.5</v>
      </c>
      <c r="K4441" s="18">
        <v>39307</v>
      </c>
      <c r="L4441" s="25">
        <v>22.25</v>
      </c>
      <c r="O4441" s="18">
        <v>39296</v>
      </c>
      <c r="P4441" s="6">
        <v>22.75</v>
      </c>
      <c r="Q4441" s="18">
        <v>39283</v>
      </c>
      <c r="R4441" s="6">
        <v>20.75</v>
      </c>
      <c r="S4441" s="18">
        <v>39307</v>
      </c>
      <c r="T4441" s="6">
        <v>20.5</v>
      </c>
    </row>
    <row r="4442" spans="1:20" x14ac:dyDescent="0.2">
      <c r="A4442" s="18">
        <v>39303</v>
      </c>
      <c r="B4442" s="25">
        <v>20</v>
      </c>
      <c r="C4442" s="18">
        <v>39304</v>
      </c>
      <c r="D4442" s="25">
        <v>20</v>
      </c>
      <c r="E4442" s="18">
        <v>39304</v>
      </c>
      <c r="F4442" s="25">
        <v>21</v>
      </c>
      <c r="G4442" s="18">
        <v>39303</v>
      </c>
      <c r="H4442" s="25">
        <v>20.5</v>
      </c>
      <c r="I4442" s="18">
        <v>39304</v>
      </c>
      <c r="J4442" s="25">
        <v>22.5</v>
      </c>
      <c r="K4442" s="18">
        <v>39304</v>
      </c>
      <c r="L4442" s="25">
        <v>22.25</v>
      </c>
      <c r="O4442" s="18">
        <v>39295</v>
      </c>
      <c r="P4442" s="6">
        <v>22</v>
      </c>
      <c r="Q4442" s="18">
        <v>39282</v>
      </c>
      <c r="R4442" s="6">
        <v>20.75</v>
      </c>
      <c r="S4442" s="18">
        <v>39304</v>
      </c>
      <c r="T4442" s="6">
        <v>20.5</v>
      </c>
    </row>
    <row r="4443" spans="1:20" x14ac:dyDescent="0.2">
      <c r="A4443" s="18">
        <v>39302</v>
      </c>
      <c r="B4443" s="25">
        <v>20</v>
      </c>
      <c r="C4443" s="18">
        <v>39303</v>
      </c>
      <c r="D4443" s="25">
        <v>20.25</v>
      </c>
      <c r="E4443" s="18">
        <v>39303</v>
      </c>
      <c r="F4443" s="25">
        <v>22</v>
      </c>
      <c r="G4443" s="18">
        <v>39302</v>
      </c>
      <c r="H4443" s="25">
        <v>20.5</v>
      </c>
      <c r="I4443" s="18">
        <v>39303</v>
      </c>
      <c r="J4443" s="25">
        <v>22.5</v>
      </c>
      <c r="K4443" s="18">
        <v>39303</v>
      </c>
      <c r="L4443" s="25">
        <v>22.25</v>
      </c>
      <c r="O4443" s="18">
        <v>39294</v>
      </c>
      <c r="P4443" s="6">
        <v>24</v>
      </c>
      <c r="Q4443" s="18">
        <v>39281</v>
      </c>
      <c r="R4443" s="6">
        <v>20.75</v>
      </c>
      <c r="S4443" s="18">
        <v>39303</v>
      </c>
      <c r="T4443" s="6">
        <v>20.5</v>
      </c>
    </row>
    <row r="4444" spans="1:20" x14ac:dyDescent="0.2">
      <c r="A4444" s="18">
        <v>39301</v>
      </c>
      <c r="B4444" s="25">
        <v>20</v>
      </c>
      <c r="C4444" s="18">
        <v>39302</v>
      </c>
      <c r="D4444" s="25">
        <v>20.25</v>
      </c>
      <c r="E4444" s="18">
        <v>39302</v>
      </c>
      <c r="F4444" s="25">
        <v>22</v>
      </c>
      <c r="G4444" s="18">
        <v>39301</v>
      </c>
      <c r="H4444" s="25">
        <v>20.5</v>
      </c>
      <c r="I4444" s="18">
        <v>39302</v>
      </c>
      <c r="J4444" s="25">
        <v>22.5</v>
      </c>
      <c r="K4444" s="18">
        <v>39302</v>
      </c>
      <c r="L4444" s="25">
        <v>22.25</v>
      </c>
      <c r="O4444" s="18">
        <v>39293</v>
      </c>
      <c r="P4444" s="6">
        <v>24</v>
      </c>
      <c r="Q4444" s="18">
        <v>39280</v>
      </c>
      <c r="R4444" s="6">
        <v>20.75</v>
      </c>
      <c r="S4444" s="18">
        <v>39295</v>
      </c>
      <c r="T4444" s="6">
        <v>23</v>
      </c>
    </row>
    <row r="4445" spans="1:20" x14ac:dyDescent="0.2">
      <c r="A4445" s="18">
        <v>39300</v>
      </c>
      <c r="B4445" s="25">
        <v>20</v>
      </c>
      <c r="C4445" s="18">
        <v>39301</v>
      </c>
      <c r="D4445" s="25">
        <v>20.25</v>
      </c>
      <c r="E4445" s="18">
        <v>39301</v>
      </c>
      <c r="F4445" s="25">
        <v>22</v>
      </c>
      <c r="G4445" s="18">
        <v>39300</v>
      </c>
      <c r="H4445" s="25">
        <v>20.5</v>
      </c>
      <c r="I4445" s="18">
        <v>39301</v>
      </c>
      <c r="J4445" s="25">
        <v>23.5</v>
      </c>
      <c r="K4445" s="18">
        <v>39301</v>
      </c>
      <c r="L4445" s="25">
        <v>22.25</v>
      </c>
      <c r="O4445" s="18">
        <v>39290</v>
      </c>
      <c r="P4445" s="6">
        <v>24</v>
      </c>
      <c r="Q4445" s="18">
        <v>39279</v>
      </c>
      <c r="R4445" s="6">
        <v>20.75</v>
      </c>
      <c r="S4445" s="18">
        <v>39294</v>
      </c>
      <c r="T4445" s="6">
        <v>23.5</v>
      </c>
    </row>
    <row r="4446" spans="1:20" x14ac:dyDescent="0.2">
      <c r="A4446" s="18">
        <v>39297</v>
      </c>
      <c r="B4446" s="25">
        <v>20.13</v>
      </c>
      <c r="C4446" s="18">
        <v>39300</v>
      </c>
      <c r="D4446" s="25">
        <v>20.25</v>
      </c>
      <c r="E4446" s="18">
        <v>39300</v>
      </c>
      <c r="F4446" s="25">
        <v>22</v>
      </c>
      <c r="G4446" s="18">
        <v>39297</v>
      </c>
      <c r="H4446" s="25">
        <v>20.5</v>
      </c>
      <c r="I4446" s="18">
        <v>39300</v>
      </c>
      <c r="J4446" s="25">
        <v>23.5</v>
      </c>
      <c r="K4446" s="18">
        <v>39300</v>
      </c>
      <c r="L4446" s="25">
        <v>23.25</v>
      </c>
      <c r="O4446" s="18">
        <v>39289</v>
      </c>
      <c r="P4446" s="6">
        <v>24</v>
      </c>
      <c r="Q4446" s="18">
        <v>39276</v>
      </c>
      <c r="R4446" s="6">
        <v>20.75</v>
      </c>
      <c r="S4446" s="18">
        <v>39293</v>
      </c>
      <c r="T4446" s="6">
        <v>23.5</v>
      </c>
    </row>
    <row r="4447" spans="1:20" x14ac:dyDescent="0.2">
      <c r="A4447" s="18">
        <v>39296</v>
      </c>
      <c r="B4447" s="25">
        <v>20.25</v>
      </c>
      <c r="C4447" s="18">
        <v>39297</v>
      </c>
      <c r="D4447" s="25">
        <v>20.5</v>
      </c>
      <c r="E4447" s="18">
        <v>39297</v>
      </c>
      <c r="F4447" s="25">
        <v>22</v>
      </c>
      <c r="G4447" s="18">
        <v>39296</v>
      </c>
      <c r="H4447" s="25">
        <v>20.5</v>
      </c>
      <c r="I4447" s="18">
        <v>39297</v>
      </c>
      <c r="J4447" s="25">
        <v>23.5</v>
      </c>
      <c r="K4447" s="18">
        <v>39297</v>
      </c>
      <c r="L4447" s="25">
        <v>23.25</v>
      </c>
      <c r="O4447" s="18">
        <v>39288</v>
      </c>
      <c r="P4447" s="6">
        <v>24</v>
      </c>
      <c r="Q4447" s="18">
        <v>39275</v>
      </c>
      <c r="R4447" s="6">
        <v>20.75</v>
      </c>
      <c r="S4447" s="18">
        <v>39290</v>
      </c>
      <c r="T4447" s="6">
        <v>23.5</v>
      </c>
    </row>
    <row r="4448" spans="1:20" x14ac:dyDescent="0.2">
      <c r="A4448" s="18">
        <v>39295</v>
      </c>
      <c r="B4448" s="25">
        <v>20.5</v>
      </c>
      <c r="C4448" s="18">
        <v>39296</v>
      </c>
      <c r="D4448" s="25">
        <v>20.5</v>
      </c>
      <c r="E4448" s="18">
        <v>39296</v>
      </c>
      <c r="F4448" s="25">
        <v>22</v>
      </c>
      <c r="G4448" s="18">
        <v>39295</v>
      </c>
      <c r="H4448" s="25">
        <v>20.5</v>
      </c>
      <c r="I4448" s="18">
        <v>39296</v>
      </c>
      <c r="J4448" s="25">
        <v>23.5</v>
      </c>
      <c r="K4448" s="18">
        <v>39296</v>
      </c>
      <c r="L4448" s="25">
        <v>23.25</v>
      </c>
      <c r="O4448" s="18">
        <v>39287</v>
      </c>
      <c r="P4448" s="6">
        <v>24</v>
      </c>
      <c r="Q4448" s="18">
        <v>39274</v>
      </c>
      <c r="R4448" s="6">
        <v>20.75</v>
      </c>
      <c r="S4448" s="18">
        <v>39289</v>
      </c>
      <c r="T4448" s="6">
        <v>23.5</v>
      </c>
    </row>
    <row r="4449" spans="1:20" x14ac:dyDescent="0.2">
      <c r="A4449" s="18">
        <v>39294</v>
      </c>
      <c r="B4449" s="25">
        <v>21</v>
      </c>
      <c r="C4449" s="18">
        <v>39295</v>
      </c>
      <c r="D4449" s="25">
        <v>20.75</v>
      </c>
      <c r="E4449" s="18">
        <v>39295</v>
      </c>
      <c r="F4449" s="25">
        <v>22</v>
      </c>
      <c r="G4449" s="18">
        <v>39294</v>
      </c>
      <c r="H4449" s="25">
        <v>22</v>
      </c>
      <c r="I4449" s="18">
        <v>39295</v>
      </c>
      <c r="J4449" s="25">
        <v>23.5</v>
      </c>
      <c r="K4449" s="18">
        <v>39295</v>
      </c>
      <c r="L4449" s="25">
        <v>23.25</v>
      </c>
      <c r="O4449" s="18">
        <v>39286</v>
      </c>
      <c r="P4449" s="6">
        <v>24</v>
      </c>
      <c r="Q4449" s="18">
        <v>39273</v>
      </c>
      <c r="R4449" s="6">
        <v>20.75</v>
      </c>
      <c r="S4449" s="18">
        <v>39288</v>
      </c>
      <c r="T4449" s="6">
        <v>23.5</v>
      </c>
    </row>
    <row r="4450" spans="1:20" x14ac:dyDescent="0.2">
      <c r="A4450" s="18">
        <v>39293</v>
      </c>
      <c r="B4450" s="25">
        <v>21</v>
      </c>
      <c r="C4450" s="18">
        <v>39294</v>
      </c>
      <c r="D4450" s="25">
        <v>21</v>
      </c>
      <c r="E4450" s="18">
        <v>39294</v>
      </c>
      <c r="F4450" s="25">
        <v>22.5</v>
      </c>
      <c r="G4450" s="18">
        <v>39293</v>
      </c>
      <c r="H4450" s="25">
        <v>22</v>
      </c>
      <c r="I4450" s="18">
        <v>39294</v>
      </c>
      <c r="J4450" s="25">
        <v>23.5</v>
      </c>
      <c r="K4450" s="18">
        <v>39294</v>
      </c>
      <c r="L4450" s="25">
        <v>23.25</v>
      </c>
      <c r="O4450" s="18">
        <v>39283</v>
      </c>
      <c r="P4450" s="6">
        <v>24</v>
      </c>
      <c r="Q4450" s="18">
        <v>39272</v>
      </c>
      <c r="R4450" s="6">
        <v>20.75</v>
      </c>
      <c r="S4450" s="18">
        <v>39287</v>
      </c>
      <c r="T4450" s="6">
        <v>23.5</v>
      </c>
    </row>
    <row r="4451" spans="1:20" x14ac:dyDescent="0.2">
      <c r="A4451" s="18">
        <v>39290</v>
      </c>
      <c r="B4451" s="25">
        <v>21</v>
      </c>
      <c r="C4451" s="18">
        <v>39293</v>
      </c>
      <c r="D4451" s="25">
        <v>21</v>
      </c>
      <c r="E4451" s="18">
        <v>39293</v>
      </c>
      <c r="F4451" s="25">
        <v>22.5</v>
      </c>
      <c r="G4451" s="18">
        <v>39290</v>
      </c>
      <c r="H4451" s="25">
        <v>22</v>
      </c>
      <c r="I4451" s="18">
        <v>39293</v>
      </c>
      <c r="J4451" s="25">
        <v>23.5</v>
      </c>
      <c r="K4451" s="18">
        <v>39293</v>
      </c>
      <c r="L4451" s="25">
        <v>23.63</v>
      </c>
      <c r="O4451" s="18">
        <v>39282</v>
      </c>
      <c r="P4451" s="6">
        <v>24</v>
      </c>
      <c r="Q4451" s="18">
        <v>39269</v>
      </c>
      <c r="R4451" s="6">
        <v>20.75</v>
      </c>
      <c r="S4451" s="18">
        <v>39286</v>
      </c>
      <c r="T4451" s="6">
        <v>24</v>
      </c>
    </row>
    <row r="4452" spans="1:20" x14ac:dyDescent="0.2">
      <c r="A4452" s="18">
        <v>39289</v>
      </c>
      <c r="B4452" s="25">
        <v>21.25</v>
      </c>
      <c r="C4452" s="18">
        <v>39290</v>
      </c>
      <c r="D4452" s="25">
        <v>21</v>
      </c>
      <c r="E4452" s="18">
        <v>39290</v>
      </c>
      <c r="F4452" s="25">
        <v>22.5</v>
      </c>
      <c r="G4452" s="18">
        <v>39289</v>
      </c>
      <c r="H4452" s="25">
        <v>22</v>
      </c>
      <c r="I4452" s="18">
        <v>39290</v>
      </c>
      <c r="J4452" s="25">
        <v>23.5</v>
      </c>
      <c r="K4452" s="18">
        <v>39290</v>
      </c>
      <c r="L4452" s="25">
        <v>23.63</v>
      </c>
      <c r="O4452" s="18">
        <v>39281</v>
      </c>
      <c r="P4452" s="6">
        <v>24</v>
      </c>
      <c r="Q4452" s="18">
        <v>39268</v>
      </c>
      <c r="R4452" s="6">
        <v>20.75</v>
      </c>
      <c r="S4452" s="18">
        <v>39283</v>
      </c>
      <c r="T4452" s="6">
        <v>24</v>
      </c>
    </row>
    <row r="4453" spans="1:20" x14ac:dyDescent="0.2">
      <c r="A4453" s="18">
        <v>39288</v>
      </c>
      <c r="B4453" s="25">
        <v>21.75</v>
      </c>
      <c r="C4453" s="18">
        <v>39289</v>
      </c>
      <c r="D4453" s="25">
        <v>21</v>
      </c>
      <c r="E4453" s="18">
        <v>39289</v>
      </c>
      <c r="F4453" s="25">
        <v>23.5</v>
      </c>
      <c r="G4453" s="18">
        <v>39288</v>
      </c>
      <c r="H4453" s="25">
        <v>22</v>
      </c>
      <c r="I4453" s="18">
        <v>39289</v>
      </c>
      <c r="J4453" s="25">
        <v>24.5</v>
      </c>
      <c r="K4453" s="18">
        <v>39289</v>
      </c>
      <c r="L4453" s="25">
        <v>23.63</v>
      </c>
      <c r="O4453" s="18">
        <v>39280</v>
      </c>
      <c r="P4453" s="6">
        <v>24</v>
      </c>
      <c r="Q4453" s="18">
        <v>39266</v>
      </c>
      <c r="R4453" s="6">
        <v>20.75</v>
      </c>
      <c r="S4453" s="18">
        <v>39282</v>
      </c>
      <c r="T4453" s="6">
        <v>24</v>
      </c>
    </row>
    <row r="4454" spans="1:20" x14ac:dyDescent="0.2">
      <c r="A4454" s="18">
        <v>39287</v>
      </c>
      <c r="B4454" s="25">
        <v>22.25</v>
      </c>
      <c r="C4454" s="18">
        <v>39288</v>
      </c>
      <c r="D4454" s="25">
        <v>22</v>
      </c>
      <c r="E4454" s="18">
        <v>39288</v>
      </c>
      <c r="F4454" s="25">
        <v>23.5</v>
      </c>
      <c r="G4454" s="18">
        <v>39287</v>
      </c>
      <c r="H4454" s="25">
        <v>22</v>
      </c>
      <c r="I4454" s="18">
        <v>39288</v>
      </c>
      <c r="J4454" s="25">
        <v>24.5</v>
      </c>
      <c r="K4454" s="18">
        <v>39288</v>
      </c>
      <c r="L4454" s="25">
        <v>23.63</v>
      </c>
      <c r="O4454" s="18">
        <v>39279</v>
      </c>
      <c r="P4454" s="6">
        <v>25</v>
      </c>
      <c r="Q4454" s="18">
        <v>39265</v>
      </c>
      <c r="R4454" s="6">
        <v>20.75</v>
      </c>
      <c r="S4454" s="18">
        <v>39281</v>
      </c>
      <c r="T4454" s="6">
        <v>24</v>
      </c>
    </row>
    <row r="4455" spans="1:20" x14ac:dyDescent="0.2">
      <c r="A4455" s="18">
        <v>39286</v>
      </c>
      <c r="B4455" s="25">
        <v>22.5</v>
      </c>
      <c r="C4455" s="18">
        <v>39287</v>
      </c>
      <c r="D4455" s="25">
        <v>22</v>
      </c>
      <c r="E4455" s="18">
        <v>39287</v>
      </c>
      <c r="F4455" s="25">
        <v>23.5</v>
      </c>
      <c r="G4455" s="18">
        <v>39286</v>
      </c>
      <c r="H4455" s="25">
        <v>22</v>
      </c>
      <c r="I4455" s="18">
        <v>39287</v>
      </c>
      <c r="J4455" s="25">
        <v>24.5</v>
      </c>
      <c r="K4455" s="18">
        <v>39287</v>
      </c>
      <c r="L4455" s="25">
        <v>23.63</v>
      </c>
      <c r="O4455" s="18">
        <v>39276</v>
      </c>
      <c r="P4455" s="6">
        <v>25</v>
      </c>
      <c r="Q4455" s="18">
        <v>39262</v>
      </c>
      <c r="R4455" s="6">
        <v>20.75</v>
      </c>
      <c r="S4455" s="18">
        <v>39280</v>
      </c>
      <c r="T4455" s="6">
        <v>24</v>
      </c>
    </row>
    <row r="4456" spans="1:20" x14ac:dyDescent="0.2">
      <c r="A4456" s="18">
        <v>39283</v>
      </c>
      <c r="B4456" s="25">
        <v>22.5</v>
      </c>
      <c r="C4456" s="18">
        <v>39286</v>
      </c>
      <c r="D4456" s="25">
        <v>22.25</v>
      </c>
      <c r="E4456" s="18">
        <v>39286</v>
      </c>
      <c r="F4456" s="25">
        <v>23.5</v>
      </c>
      <c r="G4456" s="18">
        <v>39283</v>
      </c>
      <c r="H4456" s="25">
        <v>22</v>
      </c>
      <c r="I4456" s="18">
        <v>39286</v>
      </c>
      <c r="J4456" s="25">
        <v>24.5</v>
      </c>
      <c r="K4456" s="18">
        <v>39286</v>
      </c>
      <c r="L4456" s="25">
        <v>24</v>
      </c>
      <c r="O4456" s="18">
        <v>39275</v>
      </c>
      <c r="P4456" s="6">
        <v>25</v>
      </c>
      <c r="Q4456" s="18">
        <v>39261</v>
      </c>
      <c r="R4456" s="6">
        <v>20.75</v>
      </c>
      <c r="S4456" s="18">
        <v>39279</v>
      </c>
      <c r="T4456" s="6">
        <v>24.5</v>
      </c>
    </row>
    <row r="4457" spans="1:20" x14ac:dyDescent="0.2">
      <c r="A4457" s="18">
        <v>39282</v>
      </c>
      <c r="B4457" s="25">
        <v>22.5</v>
      </c>
      <c r="C4457" s="18">
        <v>39283</v>
      </c>
      <c r="D4457" s="25">
        <v>22.25</v>
      </c>
      <c r="E4457" s="18">
        <v>39283</v>
      </c>
      <c r="F4457" s="25">
        <v>23.5</v>
      </c>
      <c r="G4457" s="18">
        <v>39282</v>
      </c>
      <c r="H4457" s="25">
        <v>22</v>
      </c>
      <c r="I4457" s="18">
        <v>39283</v>
      </c>
      <c r="J4457" s="25">
        <v>24.5</v>
      </c>
      <c r="K4457" s="18">
        <v>39283</v>
      </c>
      <c r="L4457" s="25">
        <v>24.63</v>
      </c>
      <c r="O4457" s="18">
        <v>39274</v>
      </c>
      <c r="P4457" s="6">
        <v>25</v>
      </c>
      <c r="Q4457" s="18">
        <v>39260</v>
      </c>
      <c r="R4457" s="6">
        <v>20.75</v>
      </c>
      <c r="S4457" s="18">
        <v>39276</v>
      </c>
      <c r="T4457" s="6">
        <v>24.5</v>
      </c>
    </row>
    <row r="4458" spans="1:20" x14ac:dyDescent="0.2">
      <c r="A4458" s="18">
        <v>39281</v>
      </c>
      <c r="B4458" s="25">
        <v>22.5</v>
      </c>
      <c r="C4458" s="18">
        <v>39282</v>
      </c>
      <c r="D4458" s="25">
        <v>22.25</v>
      </c>
      <c r="E4458" s="18">
        <v>39282</v>
      </c>
      <c r="F4458" s="25">
        <v>23.5</v>
      </c>
      <c r="G4458" s="18">
        <v>39281</v>
      </c>
      <c r="H4458" s="25">
        <v>22</v>
      </c>
      <c r="I4458" s="18">
        <v>39282</v>
      </c>
      <c r="J4458" s="25">
        <v>24.5</v>
      </c>
      <c r="K4458" s="18">
        <v>39282</v>
      </c>
      <c r="L4458" s="25">
        <v>24.63</v>
      </c>
      <c r="O4458" s="18">
        <v>39273</v>
      </c>
      <c r="P4458" s="6">
        <v>25</v>
      </c>
      <c r="Q4458" s="18">
        <v>39259</v>
      </c>
      <c r="R4458" s="6">
        <v>20.75</v>
      </c>
      <c r="S4458" s="18">
        <v>39275</v>
      </c>
      <c r="T4458" s="6">
        <v>24.5</v>
      </c>
    </row>
    <row r="4459" spans="1:20" x14ac:dyDescent="0.2">
      <c r="A4459" s="18">
        <v>39280</v>
      </c>
      <c r="B4459" s="25">
        <v>23</v>
      </c>
      <c r="C4459" s="18">
        <v>39281</v>
      </c>
      <c r="D4459" s="25">
        <v>22.5</v>
      </c>
      <c r="E4459" s="18">
        <v>39281</v>
      </c>
      <c r="F4459" s="25">
        <v>23.5</v>
      </c>
      <c r="G4459" s="18">
        <v>39280</v>
      </c>
      <c r="H4459" s="25">
        <v>22</v>
      </c>
      <c r="I4459" s="18">
        <v>39281</v>
      </c>
      <c r="J4459" s="25">
        <v>24.5</v>
      </c>
      <c r="K4459" s="18">
        <v>39281</v>
      </c>
      <c r="L4459" s="25">
        <v>24.63</v>
      </c>
      <c r="O4459" s="18">
        <v>39272</v>
      </c>
      <c r="P4459" s="6">
        <v>25.75</v>
      </c>
      <c r="Q4459" s="18">
        <v>39258</v>
      </c>
      <c r="R4459" s="6">
        <v>20.75</v>
      </c>
      <c r="S4459" s="18">
        <v>39274</v>
      </c>
      <c r="T4459" s="6">
        <v>24.5</v>
      </c>
    </row>
    <row r="4460" spans="1:20" x14ac:dyDescent="0.2">
      <c r="A4460" s="18">
        <v>39279</v>
      </c>
      <c r="B4460" s="25">
        <v>23.5</v>
      </c>
      <c r="C4460" s="18">
        <v>39280</v>
      </c>
      <c r="D4460" s="25">
        <v>22.5</v>
      </c>
      <c r="E4460" s="18">
        <v>39280</v>
      </c>
      <c r="F4460" s="25">
        <v>24</v>
      </c>
      <c r="G4460" s="18">
        <v>39279</v>
      </c>
      <c r="H4460" s="25">
        <v>22</v>
      </c>
      <c r="I4460" s="18">
        <v>39280</v>
      </c>
      <c r="J4460" s="25">
        <v>24.5</v>
      </c>
      <c r="K4460" s="18">
        <v>39280</v>
      </c>
      <c r="L4460" s="25">
        <v>25.25</v>
      </c>
      <c r="O4460" s="18">
        <v>39269</v>
      </c>
      <c r="P4460" s="6">
        <v>25.75</v>
      </c>
      <c r="Q4460" s="18">
        <v>39255</v>
      </c>
      <c r="R4460" s="6">
        <v>20.75</v>
      </c>
      <c r="S4460" s="18">
        <v>39273</v>
      </c>
      <c r="T4460" s="6">
        <v>24.75</v>
      </c>
    </row>
    <row r="4461" spans="1:20" x14ac:dyDescent="0.2">
      <c r="A4461" s="18">
        <v>39276</v>
      </c>
      <c r="B4461" s="25">
        <v>23.5</v>
      </c>
      <c r="C4461" s="18">
        <v>39279</v>
      </c>
      <c r="D4461" s="25">
        <v>23.5</v>
      </c>
      <c r="E4461" s="18">
        <v>39279</v>
      </c>
      <c r="F4461" s="25">
        <v>24</v>
      </c>
      <c r="G4461" s="18">
        <v>39276</v>
      </c>
      <c r="H4461" s="25">
        <v>22</v>
      </c>
      <c r="I4461" s="18">
        <v>39279</v>
      </c>
      <c r="J4461" s="25">
        <v>25</v>
      </c>
      <c r="K4461" s="18">
        <v>39279</v>
      </c>
      <c r="L4461" s="25">
        <v>25.25</v>
      </c>
      <c r="O4461" s="18">
        <v>39268</v>
      </c>
      <c r="P4461" s="6">
        <v>25.75</v>
      </c>
      <c r="Q4461" s="18">
        <v>39254</v>
      </c>
      <c r="R4461" s="6">
        <v>20.75</v>
      </c>
      <c r="S4461" s="18">
        <v>39272</v>
      </c>
      <c r="T4461" s="6">
        <v>24.75</v>
      </c>
    </row>
    <row r="4462" spans="1:20" x14ac:dyDescent="0.2">
      <c r="A4462" s="18">
        <v>39275</v>
      </c>
      <c r="B4462" s="25">
        <v>24</v>
      </c>
      <c r="C4462" s="18">
        <v>39276</v>
      </c>
      <c r="D4462" s="25">
        <v>23.5</v>
      </c>
      <c r="E4462" s="18">
        <v>39276</v>
      </c>
      <c r="F4462" s="25">
        <v>24</v>
      </c>
      <c r="G4462" s="18">
        <v>39275</v>
      </c>
      <c r="H4462" s="25">
        <v>22</v>
      </c>
      <c r="I4462" s="18">
        <v>39276</v>
      </c>
      <c r="J4462" s="25">
        <v>25</v>
      </c>
      <c r="K4462" s="18">
        <v>39276</v>
      </c>
      <c r="L4462" s="25">
        <v>25.25</v>
      </c>
      <c r="O4462" s="18">
        <v>39266</v>
      </c>
      <c r="P4462" s="6">
        <v>25.75</v>
      </c>
      <c r="Q4462" s="18">
        <v>39253</v>
      </c>
      <c r="R4462" s="6">
        <v>20.75</v>
      </c>
      <c r="S4462" s="18">
        <v>39269</v>
      </c>
      <c r="T4462" s="6">
        <v>24.75</v>
      </c>
    </row>
    <row r="4463" spans="1:20" x14ac:dyDescent="0.2">
      <c r="A4463" s="18">
        <v>39274</v>
      </c>
      <c r="B4463" s="25">
        <v>24.25</v>
      </c>
      <c r="C4463" s="18">
        <v>39275</v>
      </c>
      <c r="D4463" s="25">
        <v>23.5</v>
      </c>
      <c r="E4463" s="18">
        <v>39275</v>
      </c>
      <c r="F4463" s="25">
        <v>24</v>
      </c>
      <c r="G4463" s="18">
        <v>39274</v>
      </c>
      <c r="H4463" s="25">
        <v>23</v>
      </c>
      <c r="I4463" s="18">
        <v>39275</v>
      </c>
      <c r="J4463" s="25">
        <v>25</v>
      </c>
      <c r="K4463" s="18">
        <v>39275</v>
      </c>
      <c r="L4463" s="25">
        <v>25.25</v>
      </c>
      <c r="O4463" s="18">
        <v>39265</v>
      </c>
      <c r="P4463" s="6">
        <v>25.75</v>
      </c>
      <c r="Q4463" s="18">
        <v>39252</v>
      </c>
      <c r="R4463" s="6">
        <v>20.75</v>
      </c>
      <c r="S4463" s="18">
        <v>39268</v>
      </c>
      <c r="T4463" s="6">
        <v>24.75</v>
      </c>
    </row>
    <row r="4464" spans="1:20" x14ac:dyDescent="0.2">
      <c r="A4464" s="18">
        <v>39273</v>
      </c>
      <c r="B4464" s="25">
        <v>24.5</v>
      </c>
      <c r="C4464" s="18">
        <v>39274</v>
      </c>
      <c r="D4464" s="25">
        <v>24</v>
      </c>
      <c r="E4464" s="18">
        <v>39274</v>
      </c>
      <c r="F4464" s="25">
        <v>24</v>
      </c>
      <c r="G4464" s="18">
        <v>39273</v>
      </c>
      <c r="H4464" s="25">
        <v>23</v>
      </c>
      <c r="I4464" s="18">
        <v>39274</v>
      </c>
      <c r="J4464" s="25">
        <v>25</v>
      </c>
      <c r="K4464" s="18">
        <v>39274</v>
      </c>
      <c r="L4464" s="25">
        <v>25.25</v>
      </c>
      <c r="O4464" s="18">
        <v>39262</v>
      </c>
      <c r="P4464" s="6">
        <v>25.75</v>
      </c>
      <c r="Q4464" s="18">
        <v>39251</v>
      </c>
      <c r="R4464" s="6">
        <v>20.75</v>
      </c>
      <c r="S4464" s="18">
        <v>39266</v>
      </c>
      <c r="T4464" s="6">
        <v>26</v>
      </c>
    </row>
    <row r="4465" spans="1:20" x14ac:dyDescent="0.2">
      <c r="A4465" s="18">
        <v>39272</v>
      </c>
      <c r="B4465" s="25">
        <v>24.5</v>
      </c>
      <c r="C4465" s="18">
        <v>39273</v>
      </c>
      <c r="D4465" s="25">
        <v>24.25</v>
      </c>
      <c r="E4465" s="18">
        <v>39273</v>
      </c>
      <c r="F4465" s="25">
        <v>24</v>
      </c>
      <c r="G4465" s="18">
        <v>39272</v>
      </c>
      <c r="H4465" s="25">
        <v>23</v>
      </c>
      <c r="I4465" s="18">
        <v>39273</v>
      </c>
      <c r="J4465" s="25">
        <v>25</v>
      </c>
      <c r="K4465" s="18">
        <v>39273</v>
      </c>
      <c r="L4465" s="25">
        <v>25.25</v>
      </c>
      <c r="O4465" s="18">
        <v>39261</v>
      </c>
      <c r="P4465" s="6">
        <v>25.75</v>
      </c>
      <c r="Q4465" s="18">
        <v>39248</v>
      </c>
      <c r="R4465" s="6">
        <v>20.75</v>
      </c>
      <c r="S4465" s="18">
        <v>39265</v>
      </c>
      <c r="T4465" s="6">
        <v>26</v>
      </c>
    </row>
    <row r="4466" spans="1:20" x14ac:dyDescent="0.2">
      <c r="A4466" s="18">
        <v>39269</v>
      </c>
      <c r="B4466" s="25">
        <v>24.5</v>
      </c>
      <c r="C4466" s="18">
        <v>39272</v>
      </c>
      <c r="D4466" s="25">
        <v>24.25</v>
      </c>
      <c r="E4466" s="18">
        <v>39272</v>
      </c>
      <c r="F4466" s="25">
        <v>24</v>
      </c>
      <c r="G4466" s="18">
        <v>39269</v>
      </c>
      <c r="H4466" s="25">
        <v>23</v>
      </c>
      <c r="I4466" s="18">
        <v>39272</v>
      </c>
      <c r="J4466" s="25">
        <v>25</v>
      </c>
      <c r="K4466" s="18">
        <v>39272</v>
      </c>
      <c r="L4466" s="25">
        <v>26.25</v>
      </c>
      <c r="O4466" s="18">
        <v>39260</v>
      </c>
      <c r="P4466" s="6">
        <v>25.75</v>
      </c>
      <c r="Q4466" s="18">
        <v>39247</v>
      </c>
      <c r="R4466" s="6">
        <v>20.75</v>
      </c>
      <c r="S4466" s="18">
        <v>39262</v>
      </c>
      <c r="T4466" s="6">
        <v>26</v>
      </c>
    </row>
    <row r="4467" spans="1:20" x14ac:dyDescent="0.2">
      <c r="A4467" s="18">
        <v>39268</v>
      </c>
      <c r="B4467" s="25">
        <v>24.75</v>
      </c>
      <c r="C4467" s="18">
        <v>39269</v>
      </c>
      <c r="D4467" s="25">
        <v>24.25</v>
      </c>
      <c r="E4467" s="18">
        <v>39269</v>
      </c>
      <c r="F4467" s="25">
        <v>24</v>
      </c>
      <c r="G4467" s="18">
        <v>39268</v>
      </c>
      <c r="H4467" s="25">
        <v>23</v>
      </c>
      <c r="I4467" s="18">
        <v>39269</v>
      </c>
      <c r="J4467" s="25">
        <v>25</v>
      </c>
      <c r="K4467" s="18">
        <v>39269</v>
      </c>
      <c r="L4467" s="25">
        <v>26.25</v>
      </c>
      <c r="O4467" s="18">
        <v>39259</v>
      </c>
      <c r="P4467" s="6">
        <v>25.75</v>
      </c>
      <c r="Q4467" s="18">
        <v>39246</v>
      </c>
      <c r="R4467" s="6">
        <v>20.75</v>
      </c>
      <c r="S4467" s="18">
        <v>39261</v>
      </c>
      <c r="T4467" s="6">
        <v>26</v>
      </c>
    </row>
    <row r="4468" spans="1:20" x14ac:dyDescent="0.2">
      <c r="A4468" s="18">
        <v>39266</v>
      </c>
      <c r="B4468" s="25">
        <v>25.75</v>
      </c>
      <c r="C4468" s="18">
        <v>39268</v>
      </c>
      <c r="D4468" s="25">
        <v>24.75</v>
      </c>
      <c r="E4468" s="18">
        <v>39268</v>
      </c>
      <c r="F4468" s="25">
        <v>24</v>
      </c>
      <c r="G4468" s="18">
        <v>39266</v>
      </c>
      <c r="H4468" s="25">
        <v>23</v>
      </c>
      <c r="I4468" s="18">
        <v>39268</v>
      </c>
      <c r="J4468" s="25">
        <v>25</v>
      </c>
      <c r="K4468" s="18">
        <v>39268</v>
      </c>
      <c r="L4468" s="25">
        <v>26.25</v>
      </c>
      <c r="O4468" s="18">
        <v>39258</v>
      </c>
      <c r="P4468" s="6">
        <v>25.75</v>
      </c>
      <c r="Q4468" s="18">
        <v>39245</v>
      </c>
      <c r="R4468" s="6">
        <v>20.75</v>
      </c>
      <c r="S4468" s="18">
        <v>39260</v>
      </c>
      <c r="T4468" s="6">
        <v>26</v>
      </c>
    </row>
    <row r="4469" spans="1:20" x14ac:dyDescent="0.2">
      <c r="A4469" s="18">
        <v>39265</v>
      </c>
      <c r="B4469" s="25">
        <v>25.75</v>
      </c>
      <c r="C4469" s="18">
        <v>39266</v>
      </c>
      <c r="D4469" s="25">
        <v>24.88</v>
      </c>
      <c r="E4469" s="18">
        <v>39266</v>
      </c>
      <c r="F4469" s="25">
        <v>24</v>
      </c>
      <c r="G4469" s="18">
        <v>39265</v>
      </c>
      <c r="H4469" s="25">
        <v>23</v>
      </c>
      <c r="I4469" s="18">
        <v>39266</v>
      </c>
      <c r="J4469" s="25">
        <v>25</v>
      </c>
      <c r="K4469" s="18">
        <v>39266</v>
      </c>
      <c r="L4469" s="25">
        <v>26.25</v>
      </c>
      <c r="O4469" s="18">
        <v>39255</v>
      </c>
      <c r="P4469" s="6">
        <v>25.75</v>
      </c>
      <c r="Q4469" s="18">
        <v>39244</v>
      </c>
      <c r="R4469" s="6">
        <v>20.75</v>
      </c>
      <c r="S4469" s="18">
        <v>39259</v>
      </c>
      <c r="T4469" s="6">
        <v>27</v>
      </c>
    </row>
    <row r="4470" spans="1:20" x14ac:dyDescent="0.2">
      <c r="A4470" s="18">
        <v>39262</v>
      </c>
      <c r="B4470" s="25">
        <v>25.75</v>
      </c>
      <c r="C4470" s="18">
        <v>39265</v>
      </c>
      <c r="D4470" s="25">
        <v>24.88</v>
      </c>
      <c r="E4470" s="18">
        <v>39265</v>
      </c>
      <c r="F4470" s="25">
        <v>24</v>
      </c>
      <c r="G4470" s="18">
        <v>39262</v>
      </c>
      <c r="H4470" s="25">
        <v>23</v>
      </c>
      <c r="I4470" s="18">
        <v>39265</v>
      </c>
      <c r="J4470" s="25">
        <v>25</v>
      </c>
      <c r="K4470" s="18">
        <v>39265</v>
      </c>
      <c r="L4470" s="25">
        <v>26.25</v>
      </c>
      <c r="O4470" s="18">
        <v>39254</v>
      </c>
      <c r="P4470" s="6">
        <v>25.75</v>
      </c>
      <c r="Q4470" s="18">
        <v>39241</v>
      </c>
      <c r="R4470" s="6">
        <v>20.75</v>
      </c>
      <c r="S4470" s="18">
        <v>39252</v>
      </c>
      <c r="T4470" s="6">
        <v>26.5</v>
      </c>
    </row>
    <row r="4471" spans="1:20" x14ac:dyDescent="0.2">
      <c r="A4471" s="18">
        <v>39261</v>
      </c>
      <c r="B4471" s="25">
        <v>25.75</v>
      </c>
      <c r="C4471" s="18">
        <v>39262</v>
      </c>
      <c r="D4471" s="25">
        <v>24.88</v>
      </c>
      <c r="E4471" s="18">
        <v>39262</v>
      </c>
      <c r="F4471" s="25">
        <v>24</v>
      </c>
      <c r="G4471" s="18">
        <v>39261</v>
      </c>
      <c r="H4471" s="25">
        <v>23</v>
      </c>
      <c r="I4471" s="18">
        <v>39262</v>
      </c>
      <c r="J4471" s="25">
        <v>25</v>
      </c>
      <c r="K4471" s="18">
        <v>39262</v>
      </c>
      <c r="L4471" s="25">
        <v>26.25</v>
      </c>
      <c r="O4471" s="18">
        <v>39253</v>
      </c>
      <c r="P4471" s="6">
        <v>25.25</v>
      </c>
      <c r="Q4471" s="18">
        <v>39240</v>
      </c>
      <c r="R4471" s="6">
        <v>20.75</v>
      </c>
      <c r="S4471" s="18">
        <v>39251</v>
      </c>
      <c r="T4471" s="6">
        <v>26.5</v>
      </c>
    </row>
    <row r="4472" spans="1:20" x14ac:dyDescent="0.2">
      <c r="A4472" s="18">
        <v>39260</v>
      </c>
      <c r="B4472" s="25">
        <v>26</v>
      </c>
      <c r="C4472" s="18">
        <v>39261</v>
      </c>
      <c r="D4472" s="25">
        <v>24.88</v>
      </c>
      <c r="E4472" s="18">
        <v>39261</v>
      </c>
      <c r="F4472" s="25">
        <v>24</v>
      </c>
      <c r="G4472" s="18">
        <v>39260</v>
      </c>
      <c r="H4472" s="25">
        <v>23</v>
      </c>
      <c r="I4472" s="18">
        <v>39261</v>
      </c>
      <c r="J4472" s="25">
        <v>25</v>
      </c>
      <c r="K4472" s="18">
        <v>39261</v>
      </c>
      <c r="L4472" s="25">
        <v>26.25</v>
      </c>
      <c r="O4472" s="18">
        <v>39252</v>
      </c>
      <c r="P4472" s="6">
        <v>25.25</v>
      </c>
      <c r="Q4472" s="18">
        <v>39239</v>
      </c>
      <c r="R4472" s="6">
        <v>20.75</v>
      </c>
      <c r="S4472" s="18">
        <v>39248</v>
      </c>
      <c r="T4472" s="6">
        <v>26.5</v>
      </c>
    </row>
    <row r="4473" spans="1:20" x14ac:dyDescent="0.2">
      <c r="A4473" s="18">
        <v>39259</v>
      </c>
      <c r="B4473" s="25">
        <v>26</v>
      </c>
      <c r="C4473" s="18">
        <v>39260</v>
      </c>
      <c r="D4473" s="25">
        <v>24.88</v>
      </c>
      <c r="E4473" s="18">
        <v>39260</v>
      </c>
      <c r="F4473" s="25">
        <v>24</v>
      </c>
      <c r="G4473" s="18">
        <v>39259</v>
      </c>
      <c r="H4473" s="25">
        <v>23</v>
      </c>
      <c r="I4473" s="18">
        <v>39260</v>
      </c>
      <c r="J4473" s="25">
        <v>25</v>
      </c>
      <c r="K4473" s="18">
        <v>39260</v>
      </c>
      <c r="L4473" s="25">
        <v>26.25</v>
      </c>
      <c r="O4473" s="18">
        <v>39251</v>
      </c>
      <c r="P4473" s="6">
        <v>25.25</v>
      </c>
      <c r="Q4473" s="18">
        <v>39238</v>
      </c>
      <c r="R4473" s="6">
        <v>20.75</v>
      </c>
      <c r="S4473" s="18">
        <v>39247</v>
      </c>
      <c r="T4473" s="6">
        <v>26.5</v>
      </c>
    </row>
    <row r="4474" spans="1:20" x14ac:dyDescent="0.2">
      <c r="A4474" s="18">
        <v>39258</v>
      </c>
      <c r="B4474" s="25">
        <v>27.75</v>
      </c>
      <c r="C4474" s="18">
        <v>39259</v>
      </c>
      <c r="D4474" s="25">
        <v>24.88</v>
      </c>
      <c r="E4474" s="18">
        <v>39259</v>
      </c>
      <c r="F4474" s="25">
        <v>24</v>
      </c>
      <c r="G4474" s="18">
        <v>39258</v>
      </c>
      <c r="H4474" s="25">
        <v>23</v>
      </c>
      <c r="I4474" s="18">
        <v>39259</v>
      </c>
      <c r="J4474" s="25">
        <v>25</v>
      </c>
      <c r="K4474" s="18">
        <v>39259</v>
      </c>
      <c r="L4474" s="25">
        <v>26</v>
      </c>
      <c r="O4474" s="18">
        <v>39248</v>
      </c>
      <c r="P4474" s="6">
        <v>25.25</v>
      </c>
      <c r="Q4474" s="18">
        <v>39237</v>
      </c>
      <c r="R4474" s="6">
        <v>20.75</v>
      </c>
      <c r="S4474" s="18">
        <v>39246</v>
      </c>
      <c r="T4474" s="6">
        <v>26.5</v>
      </c>
    </row>
    <row r="4475" spans="1:20" x14ac:dyDescent="0.2">
      <c r="A4475" s="18">
        <v>39255</v>
      </c>
      <c r="B4475" s="25">
        <v>28.25</v>
      </c>
      <c r="C4475" s="18">
        <v>39258</v>
      </c>
      <c r="D4475" s="25">
        <v>26.25</v>
      </c>
      <c r="E4475" s="18">
        <v>39258</v>
      </c>
      <c r="F4475" s="25">
        <v>24</v>
      </c>
      <c r="G4475" s="18">
        <v>39255</v>
      </c>
      <c r="H4475" s="25">
        <v>23</v>
      </c>
      <c r="I4475" s="18">
        <v>39258</v>
      </c>
      <c r="J4475" s="25">
        <v>25</v>
      </c>
      <c r="K4475" s="18">
        <v>39258</v>
      </c>
      <c r="L4475" s="25">
        <v>26</v>
      </c>
      <c r="O4475" s="18">
        <v>39247</v>
      </c>
      <c r="P4475" s="6">
        <v>25.25</v>
      </c>
      <c r="Q4475" s="18">
        <v>39234</v>
      </c>
      <c r="R4475" s="6">
        <v>20.75</v>
      </c>
      <c r="S4475" s="18">
        <v>39245</v>
      </c>
      <c r="T4475" s="6">
        <v>26.5</v>
      </c>
    </row>
    <row r="4476" spans="1:20" x14ac:dyDescent="0.2">
      <c r="A4476" s="18">
        <v>39254</v>
      </c>
      <c r="B4476" s="25">
        <v>28.25</v>
      </c>
      <c r="C4476" s="18">
        <v>39255</v>
      </c>
      <c r="D4476" s="25">
        <v>26.25</v>
      </c>
      <c r="E4476" s="18">
        <v>39255</v>
      </c>
      <c r="F4476" s="25">
        <v>24</v>
      </c>
      <c r="G4476" s="18">
        <v>39254</v>
      </c>
      <c r="H4476" s="25">
        <v>23</v>
      </c>
      <c r="I4476" s="18">
        <v>39255</v>
      </c>
      <c r="J4476" s="25">
        <v>25</v>
      </c>
      <c r="K4476" s="18">
        <v>39255</v>
      </c>
      <c r="L4476" s="25">
        <v>26</v>
      </c>
      <c r="O4476" s="18">
        <v>39246</v>
      </c>
      <c r="P4476" s="6">
        <v>25.25</v>
      </c>
      <c r="Q4476" s="18">
        <v>39233</v>
      </c>
      <c r="R4476" s="6">
        <v>20.75</v>
      </c>
      <c r="S4476" s="18">
        <v>39244</v>
      </c>
      <c r="T4476" s="6">
        <v>26.5</v>
      </c>
    </row>
    <row r="4477" spans="1:20" x14ac:dyDescent="0.2">
      <c r="A4477" s="18">
        <v>39253</v>
      </c>
      <c r="B4477" s="25">
        <v>28.25</v>
      </c>
      <c r="C4477" s="18">
        <v>39254</v>
      </c>
      <c r="D4477" s="25">
        <v>28</v>
      </c>
      <c r="E4477" s="18">
        <v>39254</v>
      </c>
      <c r="F4477" s="25">
        <v>24</v>
      </c>
      <c r="G4477" s="18">
        <v>39253</v>
      </c>
      <c r="H4477" s="25">
        <v>23</v>
      </c>
      <c r="I4477" s="18">
        <v>39254</v>
      </c>
      <c r="J4477" s="25">
        <v>25</v>
      </c>
      <c r="K4477" s="18">
        <v>39254</v>
      </c>
      <c r="L4477" s="25">
        <v>26</v>
      </c>
      <c r="O4477" s="18">
        <v>39245</v>
      </c>
      <c r="P4477" s="6">
        <v>25.25</v>
      </c>
      <c r="Q4477" s="18">
        <v>39232</v>
      </c>
      <c r="R4477" s="6">
        <v>20.75</v>
      </c>
      <c r="S4477" s="18">
        <v>39241</v>
      </c>
      <c r="T4477" s="6">
        <v>26.5</v>
      </c>
    </row>
    <row r="4478" spans="1:20" x14ac:dyDescent="0.2">
      <c r="A4478" s="18">
        <v>39252</v>
      </c>
      <c r="B4478" s="25">
        <v>28.25</v>
      </c>
      <c r="C4478" s="18">
        <v>39253</v>
      </c>
      <c r="D4478" s="25">
        <v>28</v>
      </c>
      <c r="E4478" s="18">
        <v>39253</v>
      </c>
      <c r="F4478" s="25">
        <v>24</v>
      </c>
      <c r="G4478" s="18">
        <v>39252</v>
      </c>
      <c r="H4478" s="25">
        <v>23</v>
      </c>
      <c r="I4478" s="18">
        <v>39253</v>
      </c>
      <c r="J4478" s="25">
        <v>25</v>
      </c>
      <c r="K4478" s="18">
        <v>39253</v>
      </c>
      <c r="L4478" s="25">
        <v>26</v>
      </c>
      <c r="O4478" s="18">
        <v>39244</v>
      </c>
      <c r="P4478" s="6">
        <v>24.25</v>
      </c>
      <c r="Q4478" s="18">
        <v>39231</v>
      </c>
      <c r="R4478" s="6">
        <v>20.75</v>
      </c>
      <c r="S4478" s="18">
        <v>39240</v>
      </c>
      <c r="T4478" s="6">
        <v>26.5</v>
      </c>
    </row>
    <row r="4479" spans="1:20" x14ac:dyDescent="0.2">
      <c r="A4479" s="18">
        <v>39251</v>
      </c>
      <c r="B4479" s="25">
        <v>28.25</v>
      </c>
      <c r="C4479" s="18">
        <v>39252</v>
      </c>
      <c r="D4479" s="25">
        <v>28</v>
      </c>
      <c r="E4479" s="18">
        <v>39252</v>
      </c>
      <c r="F4479" s="25">
        <v>24</v>
      </c>
      <c r="G4479" s="18">
        <v>39251</v>
      </c>
      <c r="H4479" s="25">
        <v>23</v>
      </c>
      <c r="I4479" s="18">
        <v>39252</v>
      </c>
      <c r="J4479" s="25">
        <v>25</v>
      </c>
      <c r="K4479" s="18">
        <v>39252</v>
      </c>
      <c r="L4479" s="25">
        <v>26</v>
      </c>
      <c r="O4479" s="18">
        <v>39241</v>
      </c>
      <c r="P4479" s="6">
        <v>22.75</v>
      </c>
      <c r="Q4479" s="18">
        <v>39227</v>
      </c>
      <c r="R4479" s="6">
        <v>20.75</v>
      </c>
      <c r="S4479" s="18">
        <v>39239</v>
      </c>
      <c r="T4479" s="6">
        <v>26.5</v>
      </c>
    </row>
    <row r="4480" spans="1:20" x14ac:dyDescent="0.2">
      <c r="A4480" s="18">
        <v>39248</v>
      </c>
      <c r="B4480" s="25">
        <v>28.25</v>
      </c>
      <c r="C4480" s="18">
        <v>39251</v>
      </c>
      <c r="D4480" s="25">
        <v>28</v>
      </c>
      <c r="E4480" s="18">
        <v>39251</v>
      </c>
      <c r="F4480" s="25">
        <v>24</v>
      </c>
      <c r="G4480" s="18">
        <v>39248</v>
      </c>
      <c r="H4480" s="25">
        <v>23</v>
      </c>
      <c r="I4480" s="18">
        <v>39251</v>
      </c>
      <c r="J4480" s="25">
        <v>25</v>
      </c>
      <c r="K4480" s="18">
        <v>39251</v>
      </c>
      <c r="L4480" s="25">
        <v>25.75</v>
      </c>
      <c r="O4480" s="18">
        <v>39240</v>
      </c>
      <c r="P4480" s="6">
        <v>22.75</v>
      </c>
      <c r="Q4480" s="18">
        <v>39226</v>
      </c>
      <c r="R4480" s="6">
        <v>20.75</v>
      </c>
      <c r="S4480" s="18">
        <v>39238</v>
      </c>
      <c r="T4480" s="6">
        <v>26.5</v>
      </c>
    </row>
    <row r="4481" spans="1:20" x14ac:dyDescent="0.2">
      <c r="A4481" s="18">
        <v>39247</v>
      </c>
      <c r="B4481" s="25">
        <v>28.25</v>
      </c>
      <c r="C4481" s="18">
        <v>39248</v>
      </c>
      <c r="D4481" s="25">
        <v>28</v>
      </c>
      <c r="E4481" s="18">
        <v>39248</v>
      </c>
      <c r="F4481" s="25">
        <v>24</v>
      </c>
      <c r="G4481" s="18">
        <v>39247</v>
      </c>
      <c r="H4481" s="25">
        <v>23</v>
      </c>
      <c r="I4481" s="18">
        <v>39248</v>
      </c>
      <c r="J4481" s="25">
        <v>25</v>
      </c>
      <c r="K4481" s="18">
        <v>39248</v>
      </c>
      <c r="L4481" s="25">
        <v>25.75</v>
      </c>
      <c r="O4481" s="18">
        <v>39239</v>
      </c>
      <c r="P4481" s="6">
        <v>22.75</v>
      </c>
      <c r="Q4481" s="18">
        <v>39225</v>
      </c>
      <c r="R4481" s="6">
        <v>20.75</v>
      </c>
      <c r="S4481" s="18">
        <v>39237</v>
      </c>
      <c r="T4481" s="6">
        <v>26.5</v>
      </c>
    </row>
    <row r="4482" spans="1:20" x14ac:dyDescent="0.2">
      <c r="A4482" s="18">
        <v>39246</v>
      </c>
      <c r="B4482" s="25">
        <v>28.25</v>
      </c>
      <c r="C4482" s="18">
        <v>39247</v>
      </c>
      <c r="D4482" s="25">
        <v>28</v>
      </c>
      <c r="E4482" s="18">
        <v>39247</v>
      </c>
      <c r="F4482" s="25">
        <v>24</v>
      </c>
      <c r="G4482" s="18">
        <v>39246</v>
      </c>
      <c r="H4482" s="25">
        <v>23</v>
      </c>
      <c r="I4482" s="18">
        <v>39247</v>
      </c>
      <c r="J4482" s="25">
        <v>25</v>
      </c>
      <c r="K4482" s="18">
        <v>39247</v>
      </c>
      <c r="L4482" s="25">
        <v>25.75</v>
      </c>
      <c r="O4482" s="18">
        <v>39238</v>
      </c>
      <c r="P4482" s="6">
        <v>22.75</v>
      </c>
      <c r="Q4482" s="18">
        <v>39224</v>
      </c>
      <c r="R4482" s="6">
        <v>20.75</v>
      </c>
      <c r="S4482" s="18">
        <v>39234</v>
      </c>
      <c r="T4482" s="6">
        <v>25</v>
      </c>
    </row>
    <row r="4483" spans="1:20" x14ac:dyDescent="0.2">
      <c r="A4483" s="18">
        <v>39245</v>
      </c>
      <c r="B4483" s="25">
        <v>28.25</v>
      </c>
      <c r="C4483" s="18">
        <v>39246</v>
      </c>
      <c r="D4483" s="25">
        <v>28</v>
      </c>
      <c r="E4483" s="18">
        <v>39246</v>
      </c>
      <c r="F4483" s="25">
        <v>24</v>
      </c>
      <c r="G4483" s="18">
        <v>39245</v>
      </c>
      <c r="H4483" s="25">
        <v>23</v>
      </c>
      <c r="I4483" s="18">
        <v>39246</v>
      </c>
      <c r="J4483" s="25">
        <v>25</v>
      </c>
      <c r="K4483" s="18">
        <v>39246</v>
      </c>
      <c r="L4483" s="25">
        <v>25.75</v>
      </c>
      <c r="O4483" s="18">
        <v>39237</v>
      </c>
      <c r="P4483" s="6">
        <v>22.75</v>
      </c>
      <c r="Q4483" s="18">
        <v>39223</v>
      </c>
      <c r="R4483" s="6">
        <v>20.75</v>
      </c>
      <c r="S4483" s="18">
        <v>39233</v>
      </c>
      <c r="T4483" s="6">
        <v>25</v>
      </c>
    </row>
    <row r="4484" spans="1:20" x14ac:dyDescent="0.2">
      <c r="A4484" s="18">
        <v>39244</v>
      </c>
      <c r="B4484" s="25">
        <v>28.25</v>
      </c>
      <c r="C4484" s="18">
        <v>39245</v>
      </c>
      <c r="D4484" s="25">
        <v>28</v>
      </c>
      <c r="E4484" s="18">
        <v>39245</v>
      </c>
      <c r="F4484" s="25">
        <v>24</v>
      </c>
      <c r="G4484" s="18">
        <v>39244</v>
      </c>
      <c r="H4484" s="25">
        <v>22</v>
      </c>
      <c r="I4484" s="18">
        <v>39245</v>
      </c>
      <c r="J4484" s="25">
        <v>25</v>
      </c>
      <c r="K4484" s="18">
        <v>39245</v>
      </c>
      <c r="L4484" s="25">
        <v>23.75</v>
      </c>
      <c r="O4484" s="18">
        <v>39234</v>
      </c>
      <c r="P4484" s="6">
        <v>22.75</v>
      </c>
      <c r="Q4484" s="18">
        <v>39220</v>
      </c>
      <c r="R4484" s="6">
        <v>20.25</v>
      </c>
      <c r="S4484" s="18">
        <v>39232</v>
      </c>
      <c r="T4484" s="6">
        <v>25</v>
      </c>
    </row>
    <row r="4485" spans="1:20" x14ac:dyDescent="0.2">
      <c r="A4485" s="18">
        <v>39241</v>
      </c>
      <c r="B4485" s="25">
        <v>28.25</v>
      </c>
      <c r="C4485" s="18">
        <v>39244</v>
      </c>
      <c r="D4485" s="25">
        <v>28</v>
      </c>
      <c r="E4485" s="18">
        <v>39244</v>
      </c>
      <c r="F4485" s="25">
        <v>24</v>
      </c>
      <c r="G4485" s="18">
        <v>39241</v>
      </c>
      <c r="H4485" s="25">
        <v>22</v>
      </c>
      <c r="I4485" s="18">
        <v>39244</v>
      </c>
      <c r="J4485" s="25">
        <v>25</v>
      </c>
      <c r="K4485" s="18">
        <v>39244</v>
      </c>
      <c r="L4485" s="25">
        <v>23.75</v>
      </c>
      <c r="O4485" s="18">
        <v>39233</v>
      </c>
      <c r="P4485" s="6">
        <v>22.75</v>
      </c>
      <c r="Q4485" s="18">
        <v>39219</v>
      </c>
      <c r="R4485" s="6">
        <v>20.25</v>
      </c>
      <c r="S4485" s="18">
        <v>39231</v>
      </c>
      <c r="T4485" s="6">
        <v>24</v>
      </c>
    </row>
    <row r="4486" spans="1:20" x14ac:dyDescent="0.2">
      <c r="A4486" s="18">
        <v>39240</v>
      </c>
      <c r="B4486" s="25">
        <v>28.25</v>
      </c>
      <c r="C4486" s="18">
        <v>39241</v>
      </c>
      <c r="D4486" s="25">
        <v>28.25</v>
      </c>
      <c r="E4486" s="18">
        <v>39241</v>
      </c>
      <c r="F4486" s="25">
        <v>24</v>
      </c>
      <c r="G4486" s="18">
        <v>39240</v>
      </c>
      <c r="H4486" s="25">
        <v>22</v>
      </c>
      <c r="I4486" s="18">
        <v>39241</v>
      </c>
      <c r="J4486" s="25">
        <v>25</v>
      </c>
      <c r="K4486" s="18">
        <v>39241</v>
      </c>
      <c r="L4486" s="25">
        <v>23.75</v>
      </c>
      <c r="O4486" s="18">
        <v>39232</v>
      </c>
      <c r="P4486" s="6">
        <v>22.75</v>
      </c>
      <c r="Q4486" s="18">
        <v>39218</v>
      </c>
      <c r="R4486" s="6">
        <v>18.75</v>
      </c>
      <c r="S4486" s="18">
        <v>39227</v>
      </c>
      <c r="T4486" s="6">
        <v>24</v>
      </c>
    </row>
    <row r="4487" spans="1:20" x14ac:dyDescent="0.2">
      <c r="A4487" s="18">
        <v>39239</v>
      </c>
      <c r="B4487" s="25">
        <v>27.75</v>
      </c>
      <c r="C4487" s="18">
        <v>39240</v>
      </c>
      <c r="D4487" s="25">
        <v>28.25</v>
      </c>
      <c r="E4487" s="18">
        <v>39240</v>
      </c>
      <c r="F4487" s="25">
        <v>22</v>
      </c>
      <c r="G4487" s="18">
        <v>39239</v>
      </c>
      <c r="H4487" s="25">
        <v>22</v>
      </c>
      <c r="I4487" s="18">
        <v>39240</v>
      </c>
      <c r="J4487" s="25">
        <v>22</v>
      </c>
      <c r="K4487" s="18">
        <v>39240</v>
      </c>
      <c r="L4487" s="25">
        <v>23.75</v>
      </c>
      <c r="O4487" s="18">
        <v>39231</v>
      </c>
      <c r="P4487" s="6">
        <v>22.75</v>
      </c>
      <c r="Q4487" s="18">
        <v>39217</v>
      </c>
      <c r="R4487" s="6">
        <v>18.75</v>
      </c>
      <c r="S4487" s="18">
        <v>39226</v>
      </c>
      <c r="T4487" s="6">
        <v>24</v>
      </c>
    </row>
    <row r="4488" spans="1:20" x14ac:dyDescent="0.2">
      <c r="A4488" s="18">
        <v>39238</v>
      </c>
      <c r="B4488" s="25">
        <v>27.75</v>
      </c>
      <c r="C4488" s="18">
        <v>39239</v>
      </c>
      <c r="D4488" s="25">
        <v>28.25</v>
      </c>
      <c r="E4488" s="18">
        <v>39239</v>
      </c>
      <c r="F4488" s="25">
        <v>22</v>
      </c>
      <c r="G4488" s="18">
        <v>39238</v>
      </c>
      <c r="H4488" s="25">
        <v>22</v>
      </c>
      <c r="I4488" s="18">
        <v>39239</v>
      </c>
      <c r="J4488" s="25">
        <v>22</v>
      </c>
      <c r="K4488" s="18">
        <v>39239</v>
      </c>
      <c r="L4488" s="25">
        <v>23.75</v>
      </c>
      <c r="O4488" s="18">
        <v>39227</v>
      </c>
      <c r="P4488" s="6">
        <v>22.75</v>
      </c>
      <c r="Q4488" s="18">
        <v>39216</v>
      </c>
      <c r="R4488" s="6">
        <v>18.75</v>
      </c>
      <c r="S4488" s="18">
        <v>39225</v>
      </c>
      <c r="T4488" s="6">
        <v>24</v>
      </c>
    </row>
    <row r="4489" spans="1:20" x14ac:dyDescent="0.2">
      <c r="A4489" s="18">
        <v>39237</v>
      </c>
      <c r="B4489" s="25">
        <v>25.25</v>
      </c>
      <c r="C4489" s="18">
        <v>39238</v>
      </c>
      <c r="D4489" s="25">
        <v>27.38</v>
      </c>
      <c r="E4489" s="18">
        <v>39238</v>
      </c>
      <c r="F4489" s="25">
        <v>22</v>
      </c>
      <c r="G4489" s="18">
        <v>39237</v>
      </c>
      <c r="H4489" s="25">
        <v>22</v>
      </c>
      <c r="I4489" s="18">
        <v>39238</v>
      </c>
      <c r="J4489" s="25">
        <v>22</v>
      </c>
      <c r="K4489" s="18">
        <v>39238</v>
      </c>
      <c r="L4489" s="25">
        <v>24.38</v>
      </c>
      <c r="O4489" s="18">
        <v>39226</v>
      </c>
      <c r="P4489" s="6">
        <v>22.75</v>
      </c>
      <c r="Q4489" s="18">
        <v>39213</v>
      </c>
      <c r="R4489" s="6">
        <v>18</v>
      </c>
      <c r="S4489" s="18">
        <v>39224</v>
      </c>
      <c r="T4489" s="6">
        <v>24</v>
      </c>
    </row>
    <row r="4490" spans="1:20" x14ac:dyDescent="0.2">
      <c r="A4490" s="18">
        <v>39234</v>
      </c>
      <c r="B4490" s="25">
        <v>25.25</v>
      </c>
      <c r="C4490" s="18">
        <v>39237</v>
      </c>
      <c r="D4490" s="25">
        <v>27.38</v>
      </c>
      <c r="E4490" s="18">
        <v>39237</v>
      </c>
      <c r="F4490" s="25">
        <v>22</v>
      </c>
      <c r="G4490" s="18">
        <v>39234</v>
      </c>
      <c r="H4490" s="25">
        <v>21</v>
      </c>
      <c r="I4490" s="18">
        <v>39237</v>
      </c>
      <c r="J4490" s="25">
        <v>22</v>
      </c>
      <c r="K4490" s="18">
        <v>39237</v>
      </c>
      <c r="L4490" s="25">
        <v>23.5</v>
      </c>
      <c r="O4490" s="18">
        <v>39225</v>
      </c>
      <c r="P4490" s="6">
        <v>22.75</v>
      </c>
      <c r="Q4490" s="18">
        <v>39212</v>
      </c>
      <c r="R4490" s="6">
        <v>18</v>
      </c>
      <c r="S4490" s="18">
        <v>39223</v>
      </c>
      <c r="T4490" s="6">
        <v>24</v>
      </c>
    </row>
    <row r="4491" spans="1:20" x14ac:dyDescent="0.2">
      <c r="A4491" s="18">
        <v>39233</v>
      </c>
      <c r="B4491" s="25">
        <v>25.25</v>
      </c>
      <c r="C4491" s="18">
        <v>39234</v>
      </c>
      <c r="D4491" s="25">
        <v>26.13</v>
      </c>
      <c r="E4491" s="18">
        <v>39234</v>
      </c>
      <c r="F4491" s="25">
        <v>22</v>
      </c>
      <c r="G4491" s="18">
        <v>39233</v>
      </c>
      <c r="H4491" s="25">
        <v>21</v>
      </c>
      <c r="I4491" s="18">
        <v>39234</v>
      </c>
      <c r="J4491" s="25">
        <v>22</v>
      </c>
      <c r="K4491" s="18">
        <v>39234</v>
      </c>
      <c r="L4491" s="25">
        <v>23.5</v>
      </c>
      <c r="O4491" s="18">
        <v>39224</v>
      </c>
      <c r="P4491" s="6">
        <v>22.75</v>
      </c>
      <c r="Q4491" s="18">
        <v>39211</v>
      </c>
      <c r="R4491" s="6">
        <v>18</v>
      </c>
      <c r="S4491" s="18">
        <v>39220</v>
      </c>
      <c r="T4491" s="6">
        <v>24</v>
      </c>
    </row>
    <row r="4492" spans="1:20" x14ac:dyDescent="0.2">
      <c r="A4492" s="18">
        <v>39232</v>
      </c>
      <c r="B4492" s="25">
        <v>25.25</v>
      </c>
      <c r="C4492" s="18">
        <v>39233</v>
      </c>
      <c r="D4492" s="25">
        <v>26.13</v>
      </c>
      <c r="E4492" s="18">
        <v>39233</v>
      </c>
      <c r="F4492" s="25">
        <v>22</v>
      </c>
      <c r="G4492" s="18">
        <v>39232</v>
      </c>
      <c r="H4492" s="25">
        <v>21</v>
      </c>
      <c r="I4492" s="18">
        <v>39233</v>
      </c>
      <c r="J4492" s="25">
        <v>22</v>
      </c>
      <c r="K4492" s="18">
        <v>39233</v>
      </c>
      <c r="L4492" s="25">
        <v>23.5</v>
      </c>
      <c r="O4492" s="18">
        <v>39223</v>
      </c>
      <c r="P4492" s="6">
        <v>22</v>
      </c>
      <c r="Q4492" s="18">
        <v>39210</v>
      </c>
      <c r="R4492" s="6">
        <v>18</v>
      </c>
      <c r="S4492" s="18">
        <v>39219</v>
      </c>
      <c r="T4492" s="6">
        <v>23</v>
      </c>
    </row>
    <row r="4493" spans="1:20" x14ac:dyDescent="0.2">
      <c r="A4493" s="18">
        <v>39231</v>
      </c>
      <c r="B4493" s="25">
        <v>24.75</v>
      </c>
      <c r="C4493" s="18">
        <v>39232</v>
      </c>
      <c r="D4493" s="25">
        <v>26.13</v>
      </c>
      <c r="E4493" s="18">
        <v>39232</v>
      </c>
      <c r="F4493" s="25">
        <v>20.75</v>
      </c>
      <c r="G4493" s="18">
        <v>39231</v>
      </c>
      <c r="H4493" s="25">
        <v>21</v>
      </c>
      <c r="I4493" s="18">
        <v>39232</v>
      </c>
      <c r="J4493" s="25">
        <v>22</v>
      </c>
      <c r="K4493" s="18">
        <v>39232</v>
      </c>
      <c r="L4493" s="25">
        <v>23.5</v>
      </c>
      <c r="O4493" s="18">
        <v>39220</v>
      </c>
      <c r="P4493" s="6">
        <v>22</v>
      </c>
      <c r="Q4493" s="18">
        <v>39209</v>
      </c>
      <c r="R4493" s="6">
        <v>18</v>
      </c>
      <c r="S4493" s="18">
        <v>39218</v>
      </c>
      <c r="T4493" s="6">
        <v>23</v>
      </c>
    </row>
    <row r="4494" spans="1:20" x14ac:dyDescent="0.2">
      <c r="A4494" s="18">
        <v>39227</v>
      </c>
      <c r="B4494" s="25">
        <v>24.25</v>
      </c>
      <c r="C4494" s="18">
        <v>39231</v>
      </c>
      <c r="D4494" s="25">
        <v>25.75</v>
      </c>
      <c r="E4494" s="18">
        <v>39231</v>
      </c>
      <c r="F4494" s="25">
        <v>20.75</v>
      </c>
      <c r="G4494" s="18">
        <v>39227</v>
      </c>
      <c r="H4494" s="25">
        <v>21</v>
      </c>
      <c r="I4494" s="18">
        <v>39231</v>
      </c>
      <c r="J4494" s="25">
        <v>22</v>
      </c>
      <c r="K4494" s="18">
        <v>39231</v>
      </c>
      <c r="L4494" s="25">
        <v>22.63</v>
      </c>
      <c r="O4494" s="18">
        <v>39219</v>
      </c>
      <c r="P4494" s="6">
        <v>22</v>
      </c>
      <c r="Q4494" s="18">
        <v>39206</v>
      </c>
      <c r="R4494" s="6">
        <v>18</v>
      </c>
      <c r="S4494" s="18">
        <v>39216</v>
      </c>
      <c r="T4494" s="6">
        <v>23</v>
      </c>
    </row>
    <row r="4495" spans="1:20" x14ac:dyDescent="0.2">
      <c r="A4495" s="18">
        <v>39226</v>
      </c>
      <c r="B4495" s="25">
        <v>24.25</v>
      </c>
      <c r="C4495" s="18">
        <v>39227</v>
      </c>
      <c r="D4495" s="25">
        <v>24.75</v>
      </c>
      <c r="E4495" s="18">
        <v>39227</v>
      </c>
      <c r="F4495" s="25">
        <v>20.75</v>
      </c>
      <c r="G4495" s="18">
        <v>39226</v>
      </c>
      <c r="H4495" s="25">
        <v>21</v>
      </c>
      <c r="I4495" s="18">
        <v>39227</v>
      </c>
      <c r="J4495" s="25">
        <v>21</v>
      </c>
      <c r="K4495" s="18">
        <v>39227</v>
      </c>
      <c r="L4495" s="25">
        <v>22.63</v>
      </c>
      <c r="O4495" s="18">
        <v>39218</v>
      </c>
      <c r="P4495" s="6">
        <v>22</v>
      </c>
      <c r="Q4495" s="18">
        <v>39205</v>
      </c>
      <c r="R4495" s="6">
        <v>18</v>
      </c>
      <c r="S4495" s="18">
        <v>39213</v>
      </c>
      <c r="T4495" s="6">
        <v>22</v>
      </c>
    </row>
    <row r="4496" spans="1:20" x14ac:dyDescent="0.2">
      <c r="A4496" s="18">
        <v>39225</v>
      </c>
      <c r="B4496" s="25">
        <v>24.25</v>
      </c>
      <c r="C4496" s="18">
        <v>39226</v>
      </c>
      <c r="D4496" s="25">
        <v>24.75</v>
      </c>
      <c r="E4496" s="18">
        <v>39226</v>
      </c>
      <c r="F4496" s="25">
        <v>20.75</v>
      </c>
      <c r="G4496" s="18">
        <v>39225</v>
      </c>
      <c r="H4496" s="25">
        <v>21</v>
      </c>
      <c r="I4496" s="18">
        <v>39226</v>
      </c>
      <c r="J4496" s="25">
        <v>21</v>
      </c>
      <c r="K4496" s="18">
        <v>39226</v>
      </c>
      <c r="L4496" s="25">
        <v>22.63</v>
      </c>
      <c r="O4496" s="18">
        <v>39217</v>
      </c>
      <c r="P4496" s="6">
        <v>21.5</v>
      </c>
      <c r="Q4496" s="18">
        <v>39204</v>
      </c>
      <c r="R4496" s="6">
        <v>18</v>
      </c>
      <c r="S4496" s="18">
        <v>39212</v>
      </c>
      <c r="T4496" s="6">
        <v>22</v>
      </c>
    </row>
    <row r="4497" spans="1:20" x14ac:dyDescent="0.2">
      <c r="A4497" s="18">
        <v>39224</v>
      </c>
      <c r="B4497" s="25">
        <v>24.25</v>
      </c>
      <c r="C4497" s="18">
        <v>39225</v>
      </c>
      <c r="D4497" s="25">
        <v>24.75</v>
      </c>
      <c r="E4497" s="18">
        <v>39225</v>
      </c>
      <c r="F4497" s="25">
        <v>20.75</v>
      </c>
      <c r="G4497" s="18">
        <v>39224</v>
      </c>
      <c r="H4497" s="25">
        <v>21</v>
      </c>
      <c r="I4497" s="18">
        <v>39225</v>
      </c>
      <c r="J4497" s="25">
        <v>21</v>
      </c>
      <c r="K4497" s="18">
        <v>39225</v>
      </c>
      <c r="L4497" s="25">
        <v>22.63</v>
      </c>
      <c r="O4497" s="18">
        <v>39216</v>
      </c>
      <c r="P4497" s="6">
        <v>21.5</v>
      </c>
      <c r="Q4497" s="18">
        <v>39203</v>
      </c>
      <c r="R4497" s="6">
        <v>17</v>
      </c>
      <c r="S4497" s="18">
        <v>39211</v>
      </c>
      <c r="T4497" s="6">
        <v>22</v>
      </c>
    </row>
    <row r="4498" spans="1:20" x14ac:dyDescent="0.2">
      <c r="A4498" s="18">
        <v>39223</v>
      </c>
      <c r="B4498" s="25">
        <v>23</v>
      </c>
      <c r="C4498" s="18">
        <v>39224</v>
      </c>
      <c r="D4498" s="25">
        <v>24.75</v>
      </c>
      <c r="E4498" s="18">
        <v>39224</v>
      </c>
      <c r="F4498" s="25">
        <v>20.75</v>
      </c>
      <c r="G4498" s="18">
        <v>39223</v>
      </c>
      <c r="H4498" s="25">
        <v>20</v>
      </c>
      <c r="I4498" s="18">
        <v>39224</v>
      </c>
      <c r="J4498" s="25">
        <v>21.5</v>
      </c>
      <c r="K4498" s="18">
        <v>39224</v>
      </c>
      <c r="L4498" s="25">
        <v>22.5</v>
      </c>
      <c r="O4498" s="18">
        <v>39213</v>
      </c>
      <c r="P4498" s="6">
        <v>21.5</v>
      </c>
      <c r="Q4498" s="18">
        <v>39202</v>
      </c>
      <c r="R4498" s="6">
        <v>17</v>
      </c>
      <c r="S4498" s="18">
        <v>39210</v>
      </c>
      <c r="T4498" s="6">
        <v>21.75</v>
      </c>
    </row>
    <row r="4499" spans="1:20" x14ac:dyDescent="0.2">
      <c r="A4499" s="18">
        <v>39220</v>
      </c>
      <c r="B4499" s="25">
        <v>23</v>
      </c>
      <c r="C4499" s="18">
        <v>39223</v>
      </c>
      <c r="D4499" s="25">
        <v>23.5</v>
      </c>
      <c r="E4499" s="18">
        <v>39223</v>
      </c>
      <c r="F4499" s="25">
        <v>20.75</v>
      </c>
      <c r="G4499" s="18">
        <v>39220</v>
      </c>
      <c r="H4499" s="25">
        <v>20</v>
      </c>
      <c r="I4499" s="18">
        <v>39223</v>
      </c>
      <c r="J4499" s="25">
        <v>21.5</v>
      </c>
      <c r="K4499" s="18">
        <v>39223</v>
      </c>
      <c r="L4499" s="25">
        <v>21.5</v>
      </c>
      <c r="O4499" s="18">
        <v>39212</v>
      </c>
      <c r="P4499" s="6">
        <v>21.5</v>
      </c>
      <c r="Q4499" s="18">
        <v>39199</v>
      </c>
      <c r="R4499" s="6">
        <v>17</v>
      </c>
      <c r="S4499" s="18">
        <v>39209</v>
      </c>
      <c r="T4499" s="6">
        <v>21.75</v>
      </c>
    </row>
    <row r="4500" spans="1:20" x14ac:dyDescent="0.2">
      <c r="A4500" s="18">
        <v>39219</v>
      </c>
      <c r="B4500" s="25">
        <v>23</v>
      </c>
      <c r="C4500" s="18">
        <v>39220</v>
      </c>
      <c r="D4500" s="25">
        <v>23.5</v>
      </c>
      <c r="E4500" s="18">
        <v>39220</v>
      </c>
      <c r="F4500" s="25">
        <v>20.25</v>
      </c>
      <c r="G4500" s="18">
        <v>39219</v>
      </c>
      <c r="H4500" s="25">
        <v>20</v>
      </c>
      <c r="I4500" s="18">
        <v>39220</v>
      </c>
      <c r="J4500" s="25">
        <v>22</v>
      </c>
      <c r="K4500" s="18">
        <v>39220</v>
      </c>
      <c r="L4500" s="25">
        <v>21.5</v>
      </c>
      <c r="O4500" s="18">
        <v>39211</v>
      </c>
      <c r="P4500" s="6">
        <v>21.5</v>
      </c>
      <c r="Q4500" s="18">
        <v>39198</v>
      </c>
      <c r="R4500" s="6">
        <v>17</v>
      </c>
      <c r="S4500" s="18">
        <v>39206</v>
      </c>
      <c r="T4500" s="6">
        <v>21.75</v>
      </c>
    </row>
    <row r="4501" spans="1:20" x14ac:dyDescent="0.2">
      <c r="A4501" s="18">
        <v>39218</v>
      </c>
      <c r="B4501" s="25">
        <v>23</v>
      </c>
      <c r="C4501" s="18">
        <v>39219</v>
      </c>
      <c r="D4501" s="25">
        <v>23.5</v>
      </c>
      <c r="E4501" s="18">
        <v>39219</v>
      </c>
      <c r="F4501" s="25">
        <v>20.25</v>
      </c>
      <c r="G4501" s="18">
        <v>39218</v>
      </c>
      <c r="H4501" s="25">
        <v>20</v>
      </c>
      <c r="I4501" s="18">
        <v>39219</v>
      </c>
      <c r="J4501" s="25">
        <v>22</v>
      </c>
      <c r="K4501" s="18">
        <v>39219</v>
      </c>
      <c r="L4501" s="25">
        <v>21.5</v>
      </c>
      <c r="O4501" s="18">
        <v>39210</v>
      </c>
      <c r="P4501" s="6">
        <v>20.75</v>
      </c>
      <c r="Q4501" s="18">
        <v>39197</v>
      </c>
      <c r="R4501" s="6">
        <v>17</v>
      </c>
      <c r="S4501" s="18">
        <v>39205</v>
      </c>
      <c r="T4501" s="6">
        <v>21.75</v>
      </c>
    </row>
    <row r="4502" spans="1:20" x14ac:dyDescent="0.2">
      <c r="A4502" s="18">
        <v>39217</v>
      </c>
      <c r="B4502" s="25">
        <v>22.5</v>
      </c>
      <c r="C4502" s="18">
        <v>39218</v>
      </c>
      <c r="D4502" s="25">
        <v>23.5</v>
      </c>
      <c r="E4502" s="18">
        <v>39218</v>
      </c>
      <c r="F4502" s="25">
        <v>18</v>
      </c>
      <c r="G4502" s="18">
        <v>39217</v>
      </c>
      <c r="H4502" s="25">
        <v>20</v>
      </c>
      <c r="I4502" s="18">
        <v>39218</v>
      </c>
      <c r="J4502" s="25">
        <v>19.5</v>
      </c>
      <c r="K4502" s="18">
        <v>39218</v>
      </c>
      <c r="L4502" s="25">
        <v>21.5</v>
      </c>
      <c r="O4502" s="18">
        <v>39209</v>
      </c>
      <c r="P4502" s="6">
        <v>20.75</v>
      </c>
      <c r="Q4502" s="18">
        <v>39196</v>
      </c>
      <c r="R4502" s="6">
        <v>17</v>
      </c>
      <c r="S4502" s="18">
        <v>39204</v>
      </c>
      <c r="T4502" s="6">
        <v>21.75</v>
      </c>
    </row>
    <row r="4503" spans="1:20" x14ac:dyDescent="0.2">
      <c r="A4503" s="18">
        <v>39216</v>
      </c>
      <c r="B4503" s="25">
        <v>21.25</v>
      </c>
      <c r="C4503" s="18">
        <v>39217</v>
      </c>
      <c r="D4503" s="25">
        <v>23.5</v>
      </c>
      <c r="E4503" s="18">
        <v>39217</v>
      </c>
      <c r="F4503" s="25">
        <v>18</v>
      </c>
      <c r="G4503" s="18">
        <v>39216</v>
      </c>
      <c r="H4503" s="25">
        <v>20</v>
      </c>
      <c r="I4503" s="18">
        <v>39217</v>
      </c>
      <c r="J4503" s="25">
        <v>19.5</v>
      </c>
      <c r="K4503" s="18">
        <v>39217</v>
      </c>
      <c r="L4503" s="25">
        <v>21.5</v>
      </c>
      <c r="O4503" s="18">
        <v>39206</v>
      </c>
      <c r="P4503" s="6">
        <v>20.75</v>
      </c>
      <c r="Q4503" s="18">
        <v>39195</v>
      </c>
      <c r="R4503" s="6">
        <v>17</v>
      </c>
      <c r="S4503" s="18">
        <v>39203</v>
      </c>
      <c r="T4503" s="6">
        <v>21</v>
      </c>
    </row>
    <row r="4504" spans="1:20" x14ac:dyDescent="0.2">
      <c r="A4504" s="18">
        <v>39213</v>
      </c>
      <c r="B4504" s="25">
        <v>20.88</v>
      </c>
      <c r="C4504" s="18">
        <v>39216</v>
      </c>
      <c r="D4504" s="25">
        <v>21.75</v>
      </c>
      <c r="E4504" s="18">
        <v>39216</v>
      </c>
      <c r="F4504" s="25">
        <v>18</v>
      </c>
      <c r="G4504" s="18">
        <v>39213</v>
      </c>
      <c r="H4504" s="25">
        <v>20</v>
      </c>
      <c r="I4504" s="18">
        <v>39216</v>
      </c>
      <c r="J4504" s="25">
        <v>19.5</v>
      </c>
      <c r="K4504" s="18">
        <v>39216</v>
      </c>
      <c r="L4504" s="25">
        <v>21</v>
      </c>
      <c r="O4504" s="18">
        <v>39205</v>
      </c>
      <c r="P4504" s="6">
        <v>20.75</v>
      </c>
      <c r="Q4504" s="18">
        <v>39192</v>
      </c>
      <c r="R4504" s="6">
        <v>17</v>
      </c>
      <c r="S4504" s="18">
        <v>39202</v>
      </c>
      <c r="T4504" s="6">
        <v>21</v>
      </c>
    </row>
    <row r="4505" spans="1:20" x14ac:dyDescent="0.2">
      <c r="A4505" s="18">
        <v>39212</v>
      </c>
      <c r="B4505" s="25">
        <v>20.88</v>
      </c>
      <c r="C4505" s="18">
        <v>39213</v>
      </c>
      <c r="D4505" s="25">
        <v>20.88</v>
      </c>
      <c r="E4505" s="18">
        <v>39213</v>
      </c>
      <c r="F4505" s="25">
        <v>18</v>
      </c>
      <c r="G4505" s="18">
        <v>39212</v>
      </c>
      <c r="H4505" s="25">
        <v>20</v>
      </c>
      <c r="I4505" s="18">
        <v>39213</v>
      </c>
      <c r="J4505" s="25">
        <v>19</v>
      </c>
      <c r="K4505" s="18">
        <v>39213</v>
      </c>
      <c r="L4505" s="25">
        <v>21</v>
      </c>
      <c r="O4505" s="18">
        <v>39204</v>
      </c>
      <c r="P4505" s="6">
        <v>20.75</v>
      </c>
      <c r="Q4505" s="18">
        <v>39191</v>
      </c>
      <c r="R4505" s="6">
        <v>17</v>
      </c>
      <c r="S4505" s="18">
        <v>39199</v>
      </c>
      <c r="T4505" s="6">
        <v>21</v>
      </c>
    </row>
    <row r="4506" spans="1:20" x14ac:dyDescent="0.2">
      <c r="A4506" s="18">
        <v>39211</v>
      </c>
      <c r="B4506" s="25">
        <v>20.88</v>
      </c>
      <c r="C4506" s="18">
        <v>39212</v>
      </c>
      <c r="D4506" s="25">
        <v>20.88</v>
      </c>
      <c r="E4506" s="18">
        <v>39212</v>
      </c>
      <c r="F4506" s="25">
        <v>18</v>
      </c>
      <c r="G4506" s="18">
        <v>39211</v>
      </c>
      <c r="H4506" s="25">
        <v>20</v>
      </c>
      <c r="I4506" s="18">
        <v>39212</v>
      </c>
      <c r="J4506" s="25">
        <v>19</v>
      </c>
      <c r="K4506" s="18">
        <v>39212</v>
      </c>
      <c r="L4506" s="25">
        <v>21</v>
      </c>
      <c r="O4506" s="18">
        <v>39203</v>
      </c>
      <c r="P4506" s="6">
        <v>20.75</v>
      </c>
      <c r="Q4506" s="18">
        <v>39190</v>
      </c>
      <c r="R4506" s="6">
        <v>17</v>
      </c>
      <c r="S4506" s="18">
        <v>39198</v>
      </c>
      <c r="T4506" s="6">
        <v>21</v>
      </c>
    </row>
    <row r="4507" spans="1:20" x14ac:dyDescent="0.2">
      <c r="A4507" s="18">
        <v>39210</v>
      </c>
      <c r="B4507" s="25">
        <v>20.63</v>
      </c>
      <c r="C4507" s="18">
        <v>39211</v>
      </c>
      <c r="D4507" s="25">
        <v>20.88</v>
      </c>
      <c r="E4507" s="18">
        <v>39211</v>
      </c>
      <c r="F4507" s="25">
        <v>18</v>
      </c>
      <c r="G4507" s="18">
        <v>39210</v>
      </c>
      <c r="H4507" s="25">
        <v>20</v>
      </c>
      <c r="I4507" s="18">
        <v>39211</v>
      </c>
      <c r="J4507" s="25">
        <v>19</v>
      </c>
      <c r="K4507" s="18">
        <v>39211</v>
      </c>
      <c r="L4507" s="25">
        <v>21</v>
      </c>
      <c r="O4507" s="18">
        <v>39202</v>
      </c>
      <c r="P4507" s="6">
        <v>20.75</v>
      </c>
      <c r="Q4507" s="18">
        <v>39189</v>
      </c>
      <c r="R4507" s="6">
        <v>17</v>
      </c>
      <c r="S4507" s="18">
        <v>39197</v>
      </c>
      <c r="T4507" s="6">
        <v>21</v>
      </c>
    </row>
    <row r="4508" spans="1:20" x14ac:dyDescent="0.2">
      <c r="A4508" s="18">
        <v>39209</v>
      </c>
      <c r="B4508" s="25">
        <v>20.63</v>
      </c>
      <c r="C4508" s="18">
        <v>39210</v>
      </c>
      <c r="D4508" s="25">
        <v>20.5</v>
      </c>
      <c r="E4508" s="18">
        <v>39210</v>
      </c>
      <c r="F4508" s="25">
        <v>18</v>
      </c>
      <c r="G4508" s="18">
        <v>39209</v>
      </c>
      <c r="H4508" s="25">
        <v>20</v>
      </c>
      <c r="I4508" s="18">
        <v>39210</v>
      </c>
      <c r="J4508" s="25">
        <v>19</v>
      </c>
      <c r="K4508" s="18">
        <v>39210</v>
      </c>
      <c r="L4508" s="25">
        <v>21</v>
      </c>
      <c r="O4508" s="18">
        <v>39199</v>
      </c>
      <c r="P4508" s="6">
        <v>20.75</v>
      </c>
      <c r="Q4508" s="18">
        <v>39188</v>
      </c>
      <c r="R4508" s="6">
        <v>17</v>
      </c>
      <c r="S4508" s="18">
        <v>39196</v>
      </c>
      <c r="T4508" s="6">
        <v>21</v>
      </c>
    </row>
    <row r="4509" spans="1:20" x14ac:dyDescent="0.2">
      <c r="A4509" s="18">
        <v>39206</v>
      </c>
      <c r="B4509" s="25">
        <v>20.5</v>
      </c>
      <c r="C4509" s="18">
        <v>39209</v>
      </c>
      <c r="D4509" s="25">
        <v>20.5</v>
      </c>
      <c r="E4509" s="18">
        <v>39209</v>
      </c>
      <c r="F4509" s="25">
        <v>18</v>
      </c>
      <c r="G4509" s="18">
        <v>39206</v>
      </c>
      <c r="H4509" s="25">
        <v>20</v>
      </c>
      <c r="I4509" s="18">
        <v>39209</v>
      </c>
      <c r="J4509" s="25">
        <v>19</v>
      </c>
      <c r="K4509" s="18">
        <v>39209</v>
      </c>
      <c r="L4509" s="25">
        <v>21</v>
      </c>
      <c r="O4509" s="18">
        <v>39198</v>
      </c>
      <c r="P4509" s="6">
        <v>20.75</v>
      </c>
      <c r="Q4509" s="18">
        <v>39185</v>
      </c>
      <c r="R4509" s="6">
        <v>17</v>
      </c>
      <c r="S4509" s="18">
        <v>39195</v>
      </c>
      <c r="T4509" s="6">
        <v>21</v>
      </c>
    </row>
    <row r="4510" spans="1:20" x14ac:dyDescent="0.2">
      <c r="A4510" s="18">
        <v>39205</v>
      </c>
      <c r="B4510" s="25">
        <v>20.5</v>
      </c>
      <c r="C4510" s="18">
        <v>39206</v>
      </c>
      <c r="D4510" s="25">
        <v>20.38</v>
      </c>
      <c r="E4510" s="18">
        <v>39206</v>
      </c>
      <c r="F4510" s="25">
        <v>18</v>
      </c>
      <c r="G4510" s="18">
        <v>39205</v>
      </c>
      <c r="H4510" s="25">
        <v>20</v>
      </c>
      <c r="I4510" s="18">
        <v>39206</v>
      </c>
      <c r="J4510" s="25">
        <v>19</v>
      </c>
      <c r="K4510" s="18">
        <v>39206</v>
      </c>
      <c r="L4510" s="25">
        <v>21</v>
      </c>
      <c r="O4510" s="18">
        <v>39197</v>
      </c>
      <c r="P4510" s="6">
        <v>20.75</v>
      </c>
      <c r="Q4510" s="18">
        <v>39184</v>
      </c>
      <c r="R4510" s="6">
        <v>17</v>
      </c>
      <c r="S4510" s="18">
        <v>39192</v>
      </c>
      <c r="T4510" s="6">
        <v>21</v>
      </c>
    </row>
    <row r="4511" spans="1:20" x14ac:dyDescent="0.2">
      <c r="A4511" s="18">
        <v>39204</v>
      </c>
      <c r="B4511" s="25">
        <v>20.13</v>
      </c>
      <c r="C4511" s="18">
        <v>39205</v>
      </c>
      <c r="D4511" s="25">
        <v>20.38</v>
      </c>
      <c r="E4511" s="18">
        <v>39205</v>
      </c>
      <c r="F4511" s="25">
        <v>18</v>
      </c>
      <c r="G4511" s="18">
        <v>39204</v>
      </c>
      <c r="H4511" s="25">
        <v>20</v>
      </c>
      <c r="I4511" s="18">
        <v>39205</v>
      </c>
      <c r="J4511" s="25">
        <v>19</v>
      </c>
      <c r="K4511" s="18">
        <v>39205</v>
      </c>
      <c r="L4511" s="25">
        <v>21</v>
      </c>
      <c r="O4511" s="18">
        <v>39196</v>
      </c>
      <c r="P4511" s="6">
        <v>20.75</v>
      </c>
      <c r="Q4511" s="18">
        <v>39183</v>
      </c>
      <c r="R4511" s="6">
        <v>16</v>
      </c>
      <c r="S4511" s="18">
        <v>39191</v>
      </c>
      <c r="T4511" s="6">
        <v>21</v>
      </c>
    </row>
    <row r="4512" spans="1:20" x14ac:dyDescent="0.2">
      <c r="A4512" s="18">
        <v>39203</v>
      </c>
      <c r="B4512" s="25">
        <v>20.13</v>
      </c>
      <c r="C4512" s="18">
        <v>39204</v>
      </c>
      <c r="D4512" s="25">
        <v>20.13</v>
      </c>
      <c r="E4512" s="18">
        <v>39204</v>
      </c>
      <c r="F4512" s="25">
        <v>18</v>
      </c>
      <c r="G4512" s="18">
        <v>39203</v>
      </c>
      <c r="H4512" s="25">
        <v>20</v>
      </c>
      <c r="I4512" s="18">
        <v>39204</v>
      </c>
      <c r="J4512" s="25">
        <v>19</v>
      </c>
      <c r="K4512" s="18">
        <v>39204</v>
      </c>
      <c r="L4512" s="25">
        <v>21</v>
      </c>
      <c r="O4512" s="18">
        <v>39195</v>
      </c>
      <c r="P4512" s="6">
        <v>20.75</v>
      </c>
      <c r="Q4512" s="18">
        <v>39182</v>
      </c>
      <c r="R4512" s="6">
        <v>16</v>
      </c>
      <c r="S4512" s="18">
        <v>39190</v>
      </c>
      <c r="T4512" s="6">
        <v>21</v>
      </c>
    </row>
    <row r="4513" spans="1:20" x14ac:dyDescent="0.2">
      <c r="A4513" s="18">
        <v>39202</v>
      </c>
      <c r="B4513" s="25">
        <v>20.13</v>
      </c>
      <c r="C4513" s="18">
        <v>39203</v>
      </c>
      <c r="D4513" s="25">
        <v>20</v>
      </c>
      <c r="E4513" s="18">
        <v>39203</v>
      </c>
      <c r="F4513" s="25">
        <v>17</v>
      </c>
      <c r="G4513" s="18">
        <v>39202</v>
      </c>
      <c r="H4513" s="25">
        <v>20</v>
      </c>
      <c r="I4513" s="18">
        <v>39203</v>
      </c>
      <c r="J4513" s="25">
        <v>19</v>
      </c>
      <c r="K4513" s="18">
        <v>39203</v>
      </c>
      <c r="L4513" s="25">
        <v>21</v>
      </c>
      <c r="O4513" s="18">
        <v>39192</v>
      </c>
      <c r="P4513" s="6">
        <v>20.75</v>
      </c>
      <c r="Q4513" s="18">
        <v>39181</v>
      </c>
      <c r="R4513" s="6">
        <v>16</v>
      </c>
      <c r="S4513" s="18">
        <v>39189</v>
      </c>
      <c r="T4513" s="6">
        <v>20.75</v>
      </c>
    </row>
    <row r="4514" spans="1:20" x14ac:dyDescent="0.2">
      <c r="A4514" s="18">
        <v>39199</v>
      </c>
      <c r="B4514" s="25">
        <v>20.13</v>
      </c>
      <c r="C4514" s="18">
        <v>39202</v>
      </c>
      <c r="D4514" s="25">
        <v>20</v>
      </c>
      <c r="E4514" s="18">
        <v>39202</v>
      </c>
      <c r="F4514" s="25">
        <v>17</v>
      </c>
      <c r="G4514" s="18">
        <v>39199</v>
      </c>
      <c r="H4514" s="25">
        <v>20</v>
      </c>
      <c r="I4514" s="18">
        <v>39202</v>
      </c>
      <c r="J4514" s="25">
        <v>18</v>
      </c>
      <c r="K4514" s="18">
        <v>39202</v>
      </c>
      <c r="L4514" s="25">
        <v>21</v>
      </c>
      <c r="O4514" s="18">
        <v>39191</v>
      </c>
      <c r="P4514" s="6">
        <v>20.75</v>
      </c>
      <c r="Q4514" s="18">
        <v>39177</v>
      </c>
      <c r="R4514" s="6">
        <v>16</v>
      </c>
      <c r="S4514" s="18">
        <v>39188</v>
      </c>
      <c r="T4514" s="6">
        <v>20.75</v>
      </c>
    </row>
    <row r="4515" spans="1:20" x14ac:dyDescent="0.2">
      <c r="A4515" s="18">
        <v>39198</v>
      </c>
      <c r="B4515" s="25">
        <v>20.13</v>
      </c>
      <c r="C4515" s="18">
        <v>39199</v>
      </c>
      <c r="D4515" s="25">
        <v>19.88</v>
      </c>
      <c r="E4515" s="18">
        <v>39199</v>
      </c>
      <c r="F4515" s="25">
        <v>17</v>
      </c>
      <c r="G4515" s="18">
        <v>39198</v>
      </c>
      <c r="H4515" s="25">
        <v>20</v>
      </c>
      <c r="I4515" s="18">
        <v>39199</v>
      </c>
      <c r="J4515" s="25">
        <v>18</v>
      </c>
      <c r="K4515" s="18">
        <v>39199</v>
      </c>
      <c r="L4515" s="25">
        <v>21</v>
      </c>
      <c r="O4515" s="18">
        <v>39190</v>
      </c>
      <c r="P4515" s="6">
        <v>20.25</v>
      </c>
      <c r="Q4515" s="18">
        <v>39176</v>
      </c>
      <c r="R4515" s="6">
        <v>16</v>
      </c>
      <c r="S4515" s="18">
        <v>39185</v>
      </c>
      <c r="T4515" s="6">
        <v>20.75</v>
      </c>
    </row>
    <row r="4516" spans="1:20" x14ac:dyDescent="0.2">
      <c r="A4516" s="18">
        <v>39197</v>
      </c>
      <c r="B4516" s="25">
        <v>20.13</v>
      </c>
      <c r="C4516" s="18">
        <v>39198</v>
      </c>
      <c r="D4516" s="25">
        <v>19.88</v>
      </c>
      <c r="E4516" s="18">
        <v>39198</v>
      </c>
      <c r="F4516" s="25">
        <v>17</v>
      </c>
      <c r="G4516" s="18">
        <v>39197</v>
      </c>
      <c r="H4516" s="25">
        <v>20</v>
      </c>
      <c r="I4516" s="18">
        <v>39198</v>
      </c>
      <c r="J4516" s="25">
        <v>18</v>
      </c>
      <c r="K4516" s="18">
        <v>39198</v>
      </c>
      <c r="L4516" s="25">
        <v>21</v>
      </c>
      <c r="O4516" s="18">
        <v>39189</v>
      </c>
      <c r="P4516" s="6">
        <v>20.25</v>
      </c>
      <c r="Q4516" s="18">
        <v>39175</v>
      </c>
      <c r="R4516" s="6">
        <v>16</v>
      </c>
      <c r="S4516" s="18">
        <v>39184</v>
      </c>
      <c r="T4516" s="6">
        <v>20.75</v>
      </c>
    </row>
    <row r="4517" spans="1:20" x14ac:dyDescent="0.2">
      <c r="A4517" s="18">
        <v>39196</v>
      </c>
      <c r="B4517" s="25">
        <v>19.38</v>
      </c>
      <c r="C4517" s="18">
        <v>39197</v>
      </c>
      <c r="D4517" s="25">
        <v>19.63</v>
      </c>
      <c r="E4517" s="18">
        <v>39197</v>
      </c>
      <c r="F4517" s="25">
        <v>17</v>
      </c>
      <c r="G4517" s="18">
        <v>39196</v>
      </c>
      <c r="H4517" s="25">
        <v>20</v>
      </c>
      <c r="I4517" s="18">
        <v>39197</v>
      </c>
      <c r="J4517" s="25">
        <v>18</v>
      </c>
      <c r="K4517" s="18">
        <v>39197</v>
      </c>
      <c r="L4517" s="25">
        <v>21</v>
      </c>
      <c r="O4517" s="18">
        <v>39188</v>
      </c>
      <c r="P4517" s="6">
        <v>20.25</v>
      </c>
      <c r="Q4517" s="18">
        <v>39174</v>
      </c>
      <c r="R4517" s="6">
        <v>16</v>
      </c>
      <c r="S4517" s="18">
        <v>39183</v>
      </c>
      <c r="T4517" s="6">
        <v>20.75</v>
      </c>
    </row>
    <row r="4518" spans="1:20" x14ac:dyDescent="0.2">
      <c r="A4518" s="18">
        <v>39195</v>
      </c>
      <c r="B4518" s="25">
        <v>19.25</v>
      </c>
      <c r="C4518" s="18">
        <v>39196</v>
      </c>
      <c r="D4518" s="25">
        <v>19.5</v>
      </c>
      <c r="E4518" s="18">
        <v>39196</v>
      </c>
      <c r="F4518" s="25">
        <v>17</v>
      </c>
      <c r="G4518" s="18">
        <v>39195</v>
      </c>
      <c r="H4518" s="25">
        <v>20</v>
      </c>
      <c r="I4518" s="18">
        <v>39196</v>
      </c>
      <c r="J4518" s="25">
        <v>18</v>
      </c>
      <c r="K4518" s="18">
        <v>39196</v>
      </c>
      <c r="L4518" s="25">
        <v>21</v>
      </c>
      <c r="O4518" s="18">
        <v>39185</v>
      </c>
      <c r="P4518" s="6">
        <v>20.25</v>
      </c>
      <c r="Q4518" s="18">
        <v>39171</v>
      </c>
      <c r="R4518" s="6">
        <v>16</v>
      </c>
      <c r="S4518" s="18">
        <v>39182</v>
      </c>
      <c r="T4518" s="6">
        <v>20.75</v>
      </c>
    </row>
    <row r="4519" spans="1:20" x14ac:dyDescent="0.2">
      <c r="A4519" s="18">
        <v>39192</v>
      </c>
      <c r="B4519" s="25">
        <v>19.25</v>
      </c>
      <c r="C4519" s="18">
        <v>39195</v>
      </c>
      <c r="D4519" s="25">
        <v>19.38</v>
      </c>
      <c r="E4519" s="18">
        <v>39195</v>
      </c>
      <c r="F4519" s="25">
        <v>17</v>
      </c>
      <c r="G4519" s="18">
        <v>39192</v>
      </c>
      <c r="H4519" s="25">
        <v>20</v>
      </c>
      <c r="I4519" s="18">
        <v>39195</v>
      </c>
      <c r="J4519" s="25">
        <v>18</v>
      </c>
      <c r="K4519" s="18">
        <v>39195</v>
      </c>
      <c r="L4519" s="25">
        <v>20.75</v>
      </c>
      <c r="O4519" s="18">
        <v>39184</v>
      </c>
      <c r="P4519" s="6">
        <v>20.25</v>
      </c>
      <c r="Q4519" s="18">
        <v>39170</v>
      </c>
      <c r="R4519" s="6">
        <v>16</v>
      </c>
      <c r="S4519" s="18">
        <v>39181</v>
      </c>
      <c r="T4519" s="6">
        <v>20.75</v>
      </c>
    </row>
    <row r="4520" spans="1:20" x14ac:dyDescent="0.2">
      <c r="A4520" s="18">
        <v>39191</v>
      </c>
      <c r="B4520" s="25">
        <v>19.13</v>
      </c>
      <c r="C4520" s="18">
        <v>39192</v>
      </c>
      <c r="D4520" s="25">
        <v>19.38</v>
      </c>
      <c r="E4520" s="18">
        <v>39192</v>
      </c>
      <c r="F4520" s="25">
        <v>17</v>
      </c>
      <c r="G4520" s="18">
        <v>39191</v>
      </c>
      <c r="H4520" s="25">
        <v>20</v>
      </c>
      <c r="I4520" s="18">
        <v>39192</v>
      </c>
      <c r="J4520" s="25">
        <v>18</v>
      </c>
      <c r="K4520" s="18">
        <v>39192</v>
      </c>
      <c r="L4520" s="25">
        <v>20.75</v>
      </c>
      <c r="O4520" s="18">
        <v>39183</v>
      </c>
      <c r="P4520" s="6">
        <v>20.25</v>
      </c>
      <c r="Q4520" s="18">
        <v>39169</v>
      </c>
      <c r="R4520" s="6">
        <v>16</v>
      </c>
      <c r="S4520" s="18">
        <v>39177</v>
      </c>
      <c r="T4520" s="6">
        <v>20.75</v>
      </c>
    </row>
    <row r="4521" spans="1:20" x14ac:dyDescent="0.2">
      <c r="A4521" s="18">
        <v>39190</v>
      </c>
      <c r="B4521" s="25">
        <v>19</v>
      </c>
      <c r="C4521" s="18">
        <v>39191</v>
      </c>
      <c r="D4521" s="25">
        <v>19.25</v>
      </c>
      <c r="E4521" s="18">
        <v>39191</v>
      </c>
      <c r="F4521" s="25">
        <v>17</v>
      </c>
      <c r="G4521" s="18">
        <v>39190</v>
      </c>
      <c r="H4521" s="25">
        <v>19.75</v>
      </c>
      <c r="I4521" s="18">
        <v>39191</v>
      </c>
      <c r="J4521" s="25">
        <v>18</v>
      </c>
      <c r="K4521" s="18">
        <v>39191</v>
      </c>
      <c r="L4521" s="25">
        <v>20.75</v>
      </c>
      <c r="O4521" s="18">
        <v>39182</v>
      </c>
      <c r="P4521" s="6">
        <v>20</v>
      </c>
      <c r="Q4521" s="18">
        <v>39168</v>
      </c>
      <c r="R4521" s="6">
        <v>16</v>
      </c>
      <c r="S4521" s="18">
        <v>39176</v>
      </c>
      <c r="T4521" s="6">
        <v>20.75</v>
      </c>
    </row>
    <row r="4522" spans="1:20" x14ac:dyDescent="0.2">
      <c r="A4522" s="18">
        <v>39189</v>
      </c>
      <c r="B4522" s="25">
        <v>19</v>
      </c>
      <c r="C4522" s="18">
        <v>39190</v>
      </c>
      <c r="D4522" s="25">
        <v>19.13</v>
      </c>
      <c r="E4522" s="18">
        <v>39190</v>
      </c>
      <c r="F4522" s="25">
        <v>17</v>
      </c>
      <c r="G4522" s="18">
        <v>39189</v>
      </c>
      <c r="H4522" s="25">
        <v>19.75</v>
      </c>
      <c r="I4522" s="18">
        <v>39190</v>
      </c>
      <c r="J4522" s="25">
        <v>18</v>
      </c>
      <c r="K4522" s="18">
        <v>39190</v>
      </c>
      <c r="L4522" s="25">
        <v>20.75</v>
      </c>
      <c r="O4522" s="18">
        <v>39181</v>
      </c>
      <c r="P4522" s="6">
        <v>20</v>
      </c>
      <c r="Q4522" s="18">
        <v>39167</v>
      </c>
      <c r="R4522" s="6">
        <v>16</v>
      </c>
      <c r="S4522" s="18">
        <v>39175</v>
      </c>
      <c r="T4522" s="6">
        <v>20.75</v>
      </c>
    </row>
    <row r="4523" spans="1:20" x14ac:dyDescent="0.2">
      <c r="A4523" s="18">
        <v>39188</v>
      </c>
      <c r="B4523" s="25">
        <v>18.88</v>
      </c>
      <c r="C4523" s="18">
        <v>39189</v>
      </c>
      <c r="D4523" s="25">
        <v>19.13</v>
      </c>
      <c r="E4523" s="18">
        <v>39189</v>
      </c>
      <c r="F4523" s="25">
        <v>17</v>
      </c>
      <c r="G4523" s="18">
        <v>39188</v>
      </c>
      <c r="H4523" s="25">
        <v>19.75</v>
      </c>
      <c r="I4523" s="18">
        <v>39189</v>
      </c>
      <c r="J4523" s="25">
        <v>18</v>
      </c>
      <c r="K4523" s="18">
        <v>39189</v>
      </c>
      <c r="L4523" s="25">
        <v>20.75</v>
      </c>
      <c r="O4523" s="18">
        <v>39177</v>
      </c>
      <c r="P4523" s="6">
        <v>20</v>
      </c>
      <c r="Q4523" s="18">
        <v>39164</v>
      </c>
      <c r="R4523" s="6">
        <v>16</v>
      </c>
      <c r="S4523" s="18">
        <v>39174</v>
      </c>
      <c r="T4523" s="6">
        <v>20.75</v>
      </c>
    </row>
    <row r="4524" spans="1:20" x14ac:dyDescent="0.2">
      <c r="A4524" s="18">
        <v>39185</v>
      </c>
      <c r="B4524" s="25">
        <v>18.88</v>
      </c>
      <c r="C4524" s="18">
        <v>39188</v>
      </c>
      <c r="D4524" s="25">
        <v>19</v>
      </c>
      <c r="E4524" s="18">
        <v>39188</v>
      </c>
      <c r="F4524" s="25">
        <v>17</v>
      </c>
      <c r="G4524" s="18">
        <v>39185</v>
      </c>
      <c r="H4524" s="25">
        <v>19.75</v>
      </c>
      <c r="I4524" s="18">
        <v>39188</v>
      </c>
      <c r="J4524" s="25">
        <v>18</v>
      </c>
      <c r="K4524" s="18">
        <v>39188</v>
      </c>
      <c r="L4524" s="25">
        <v>20.75</v>
      </c>
      <c r="O4524" s="18">
        <v>39176</v>
      </c>
      <c r="P4524" s="6">
        <v>20</v>
      </c>
      <c r="Q4524" s="18">
        <v>39163</v>
      </c>
      <c r="R4524" s="6">
        <v>16</v>
      </c>
      <c r="S4524" s="18">
        <v>39171</v>
      </c>
      <c r="T4524" s="6">
        <v>20.75</v>
      </c>
    </row>
    <row r="4525" spans="1:20" x14ac:dyDescent="0.2">
      <c r="A4525" s="18">
        <v>39184</v>
      </c>
      <c r="B4525" s="25">
        <v>18.88</v>
      </c>
      <c r="C4525" s="18">
        <v>39185</v>
      </c>
      <c r="D4525" s="25">
        <v>18.88</v>
      </c>
      <c r="E4525" s="18">
        <v>39185</v>
      </c>
      <c r="F4525" s="25">
        <v>17</v>
      </c>
      <c r="G4525" s="18">
        <v>39184</v>
      </c>
      <c r="H4525" s="25">
        <v>19.75</v>
      </c>
      <c r="I4525" s="18">
        <v>39185</v>
      </c>
      <c r="J4525" s="25">
        <v>18</v>
      </c>
      <c r="K4525" s="18">
        <v>39185</v>
      </c>
      <c r="L4525" s="25">
        <v>20.75</v>
      </c>
      <c r="O4525" s="18">
        <v>39175</v>
      </c>
      <c r="P4525" s="6">
        <v>20</v>
      </c>
      <c r="Q4525" s="18">
        <v>39162</v>
      </c>
      <c r="R4525" s="6">
        <v>16</v>
      </c>
      <c r="S4525" s="18">
        <v>39170</v>
      </c>
      <c r="T4525" s="6">
        <v>20.75</v>
      </c>
    </row>
    <row r="4526" spans="1:20" x14ac:dyDescent="0.2">
      <c r="A4526" s="18">
        <v>39183</v>
      </c>
      <c r="B4526" s="25">
        <v>18.5</v>
      </c>
      <c r="C4526" s="18">
        <v>39184</v>
      </c>
      <c r="D4526" s="25">
        <v>18.88</v>
      </c>
      <c r="E4526" s="18">
        <v>39184</v>
      </c>
      <c r="F4526" s="25">
        <v>17</v>
      </c>
      <c r="G4526" s="18">
        <v>39183</v>
      </c>
      <c r="H4526" s="25">
        <v>19.75</v>
      </c>
      <c r="I4526" s="18">
        <v>39184</v>
      </c>
      <c r="J4526" s="25">
        <v>18</v>
      </c>
      <c r="K4526" s="18">
        <v>39184</v>
      </c>
      <c r="L4526" s="25">
        <v>20.75</v>
      </c>
      <c r="O4526" s="18">
        <v>39174</v>
      </c>
      <c r="P4526" s="6">
        <v>20</v>
      </c>
      <c r="Q4526" s="18">
        <v>39161</v>
      </c>
      <c r="R4526" s="6">
        <v>16</v>
      </c>
      <c r="S4526" s="18">
        <v>39169</v>
      </c>
      <c r="T4526" s="6">
        <v>20.75</v>
      </c>
    </row>
    <row r="4527" spans="1:20" x14ac:dyDescent="0.2">
      <c r="A4527" s="18">
        <v>39182</v>
      </c>
      <c r="B4527" s="25">
        <v>18.5</v>
      </c>
      <c r="C4527" s="18">
        <v>39183</v>
      </c>
      <c r="D4527" s="25">
        <v>18.63</v>
      </c>
      <c r="E4527" s="18">
        <v>39183</v>
      </c>
      <c r="F4527" s="25">
        <v>16</v>
      </c>
      <c r="G4527" s="18">
        <v>39182</v>
      </c>
      <c r="H4527" s="25">
        <v>19.75</v>
      </c>
      <c r="I4527" s="18">
        <v>39183</v>
      </c>
      <c r="J4527" s="25">
        <v>18</v>
      </c>
      <c r="K4527" s="18">
        <v>39183</v>
      </c>
      <c r="L4527" s="25">
        <v>20.75</v>
      </c>
      <c r="O4527" s="18">
        <v>39171</v>
      </c>
      <c r="P4527" s="6">
        <v>20</v>
      </c>
      <c r="Q4527" s="18">
        <v>39160</v>
      </c>
      <c r="R4527" s="6">
        <v>16</v>
      </c>
      <c r="S4527" s="18">
        <v>39168</v>
      </c>
      <c r="T4527" s="6">
        <v>20.75</v>
      </c>
    </row>
    <row r="4528" spans="1:20" x14ac:dyDescent="0.2">
      <c r="A4528" s="18">
        <v>39181</v>
      </c>
      <c r="B4528" s="25">
        <v>18.5</v>
      </c>
      <c r="C4528" s="18">
        <v>39182</v>
      </c>
      <c r="D4528" s="25">
        <v>18.63</v>
      </c>
      <c r="E4528" s="18">
        <v>39182</v>
      </c>
      <c r="F4528" s="25">
        <v>16</v>
      </c>
      <c r="G4528" s="18">
        <v>39181</v>
      </c>
      <c r="H4528" s="25">
        <v>19.75</v>
      </c>
      <c r="I4528" s="18">
        <v>39182</v>
      </c>
      <c r="J4528" s="25">
        <v>17.5</v>
      </c>
      <c r="K4528" s="18">
        <v>39182</v>
      </c>
      <c r="L4528" s="25">
        <v>20.75</v>
      </c>
      <c r="O4528" s="18">
        <v>39170</v>
      </c>
      <c r="P4528" s="6">
        <v>20</v>
      </c>
      <c r="Q4528" s="18">
        <v>39157</v>
      </c>
      <c r="R4528" s="6">
        <v>16</v>
      </c>
      <c r="S4528" s="18">
        <v>39167</v>
      </c>
      <c r="T4528" s="6">
        <v>20.75</v>
      </c>
    </row>
    <row r="4529" spans="1:20" x14ac:dyDescent="0.2">
      <c r="A4529" s="18">
        <v>39177</v>
      </c>
      <c r="B4529" s="25">
        <v>18.5</v>
      </c>
      <c r="C4529" s="18">
        <v>39181</v>
      </c>
      <c r="D4529" s="25">
        <v>18.5</v>
      </c>
      <c r="E4529" s="18">
        <v>39181</v>
      </c>
      <c r="F4529" s="25">
        <v>16</v>
      </c>
      <c r="G4529" s="18">
        <v>39177</v>
      </c>
      <c r="H4529" s="25">
        <v>19.75</v>
      </c>
      <c r="I4529" s="18">
        <v>39181</v>
      </c>
      <c r="J4529" s="25">
        <v>17.5</v>
      </c>
      <c r="K4529" s="18">
        <v>39181</v>
      </c>
      <c r="L4529" s="25">
        <v>20.75</v>
      </c>
      <c r="O4529" s="18">
        <v>39169</v>
      </c>
      <c r="P4529" s="6">
        <v>20</v>
      </c>
      <c r="Q4529" s="18">
        <v>39156</v>
      </c>
      <c r="R4529" s="6">
        <v>16</v>
      </c>
      <c r="S4529" s="18">
        <v>39164</v>
      </c>
      <c r="T4529" s="6">
        <v>20.75</v>
      </c>
    </row>
    <row r="4530" spans="1:20" x14ac:dyDescent="0.2">
      <c r="A4530" s="18">
        <v>39176</v>
      </c>
      <c r="B4530" s="25">
        <v>18.5</v>
      </c>
      <c r="C4530" s="18">
        <v>39177</v>
      </c>
      <c r="D4530" s="25">
        <v>18.5</v>
      </c>
      <c r="E4530" s="18">
        <v>39177</v>
      </c>
      <c r="F4530" s="25">
        <v>16</v>
      </c>
      <c r="G4530" s="18">
        <v>39176</v>
      </c>
      <c r="H4530" s="25">
        <v>19.75</v>
      </c>
      <c r="I4530" s="18">
        <v>39177</v>
      </c>
      <c r="J4530" s="25">
        <v>17.5</v>
      </c>
      <c r="K4530" s="18">
        <v>39177</v>
      </c>
      <c r="L4530" s="25">
        <v>20.75</v>
      </c>
      <c r="O4530" s="18">
        <v>39168</v>
      </c>
      <c r="P4530" s="6">
        <v>20</v>
      </c>
      <c r="Q4530" s="18">
        <v>39155</v>
      </c>
      <c r="R4530" s="6">
        <v>16</v>
      </c>
      <c r="S4530" s="18">
        <v>39163</v>
      </c>
      <c r="T4530" s="6">
        <v>20.75</v>
      </c>
    </row>
    <row r="4531" spans="1:20" x14ac:dyDescent="0.2">
      <c r="A4531" s="18">
        <v>39175</v>
      </c>
      <c r="B4531" s="25">
        <v>18.38</v>
      </c>
      <c r="C4531" s="18">
        <v>39176</v>
      </c>
      <c r="D4531" s="25">
        <v>18.5</v>
      </c>
      <c r="E4531" s="18">
        <v>39176</v>
      </c>
      <c r="F4531" s="25">
        <v>16</v>
      </c>
      <c r="G4531" s="18">
        <v>39175</v>
      </c>
      <c r="H4531" s="25">
        <v>19.75</v>
      </c>
      <c r="I4531" s="18">
        <v>39176</v>
      </c>
      <c r="J4531" s="25">
        <v>17.5</v>
      </c>
      <c r="K4531" s="18">
        <v>39176</v>
      </c>
      <c r="L4531" s="25">
        <v>20.75</v>
      </c>
      <c r="O4531" s="18">
        <v>39167</v>
      </c>
      <c r="P4531" s="6">
        <v>20</v>
      </c>
      <c r="Q4531" s="18">
        <v>39154</v>
      </c>
      <c r="R4531" s="6">
        <v>16</v>
      </c>
      <c r="S4531" s="18">
        <v>39162</v>
      </c>
      <c r="T4531" s="6">
        <v>20.75</v>
      </c>
    </row>
    <row r="4532" spans="1:20" x14ac:dyDescent="0.2">
      <c r="A4532" s="18">
        <v>39174</v>
      </c>
      <c r="B4532" s="25">
        <v>19</v>
      </c>
      <c r="C4532" s="18">
        <v>39175</v>
      </c>
      <c r="D4532" s="25">
        <v>18.63</v>
      </c>
      <c r="E4532" s="18">
        <v>39175</v>
      </c>
      <c r="F4532" s="25">
        <v>16</v>
      </c>
      <c r="G4532" s="18">
        <v>39174</v>
      </c>
      <c r="H4532" s="25">
        <v>19.75</v>
      </c>
      <c r="I4532" s="18">
        <v>39175</v>
      </c>
      <c r="J4532" s="25">
        <v>17.5</v>
      </c>
      <c r="K4532" s="18">
        <v>39175</v>
      </c>
      <c r="L4532" s="25">
        <v>20.75</v>
      </c>
      <c r="O4532" s="18">
        <v>39164</v>
      </c>
      <c r="P4532" s="6">
        <v>20</v>
      </c>
      <c r="Q4532" s="18">
        <v>39153</v>
      </c>
      <c r="R4532" s="6">
        <v>16</v>
      </c>
      <c r="S4532" s="18">
        <v>39161</v>
      </c>
      <c r="T4532" s="6">
        <v>20.75</v>
      </c>
    </row>
    <row r="4533" spans="1:20" x14ac:dyDescent="0.2">
      <c r="A4533" s="18">
        <v>39171</v>
      </c>
      <c r="B4533" s="25">
        <v>19</v>
      </c>
      <c r="C4533" s="18">
        <v>39174</v>
      </c>
      <c r="D4533" s="25">
        <v>18.88</v>
      </c>
      <c r="E4533" s="18">
        <v>39174</v>
      </c>
      <c r="F4533" s="25">
        <v>16</v>
      </c>
      <c r="G4533" s="18">
        <v>39171</v>
      </c>
      <c r="H4533" s="25">
        <v>19.75</v>
      </c>
      <c r="I4533" s="18">
        <v>39174</v>
      </c>
      <c r="J4533" s="25">
        <v>17.5</v>
      </c>
      <c r="K4533" s="18">
        <v>39174</v>
      </c>
      <c r="L4533" s="25">
        <v>20.75</v>
      </c>
      <c r="O4533" s="18">
        <v>39163</v>
      </c>
      <c r="P4533" s="6">
        <v>20</v>
      </c>
      <c r="Q4533" s="18">
        <v>39150</v>
      </c>
      <c r="R4533" s="6">
        <v>16</v>
      </c>
      <c r="S4533" s="18">
        <v>39160</v>
      </c>
      <c r="T4533" s="6">
        <v>20.75</v>
      </c>
    </row>
    <row r="4534" spans="1:20" x14ac:dyDescent="0.2">
      <c r="A4534" s="18">
        <v>39170</v>
      </c>
      <c r="B4534" s="25">
        <v>19</v>
      </c>
      <c r="C4534" s="18">
        <v>39171</v>
      </c>
      <c r="D4534" s="25">
        <v>18.88</v>
      </c>
      <c r="E4534" s="18">
        <v>39171</v>
      </c>
      <c r="F4534" s="25">
        <v>16</v>
      </c>
      <c r="G4534" s="18">
        <v>39170</v>
      </c>
      <c r="H4534" s="25">
        <v>19.75</v>
      </c>
      <c r="I4534" s="18">
        <v>39171</v>
      </c>
      <c r="J4534" s="25">
        <v>17.5</v>
      </c>
      <c r="K4534" s="18">
        <v>39171</v>
      </c>
      <c r="L4534" s="25">
        <v>20.75</v>
      </c>
      <c r="O4534" s="18">
        <v>39162</v>
      </c>
      <c r="P4534" s="6">
        <v>20</v>
      </c>
      <c r="Q4534" s="18">
        <v>39149</v>
      </c>
      <c r="R4534" s="6">
        <v>16</v>
      </c>
      <c r="S4534" s="18">
        <v>39157</v>
      </c>
      <c r="T4534" s="6">
        <v>20.75</v>
      </c>
    </row>
    <row r="4535" spans="1:20" x14ac:dyDescent="0.2">
      <c r="A4535" s="18">
        <v>39169</v>
      </c>
      <c r="B4535" s="25">
        <v>19</v>
      </c>
      <c r="C4535" s="18">
        <v>39170</v>
      </c>
      <c r="D4535" s="25">
        <v>18.88</v>
      </c>
      <c r="E4535" s="18">
        <v>39170</v>
      </c>
      <c r="F4535" s="25">
        <v>16</v>
      </c>
      <c r="G4535" s="18">
        <v>39169</v>
      </c>
      <c r="H4535" s="25">
        <v>19.75</v>
      </c>
      <c r="I4535" s="18">
        <v>39170</v>
      </c>
      <c r="J4535" s="25">
        <v>17.5</v>
      </c>
      <c r="K4535" s="18">
        <v>39170</v>
      </c>
      <c r="L4535" s="25">
        <v>20.75</v>
      </c>
      <c r="O4535" s="18">
        <v>39161</v>
      </c>
      <c r="P4535" s="6">
        <v>20</v>
      </c>
      <c r="Q4535" s="18">
        <v>39148</v>
      </c>
      <c r="R4535" s="6">
        <v>16</v>
      </c>
      <c r="S4535" s="18">
        <v>39156</v>
      </c>
      <c r="T4535" s="6">
        <v>20.75</v>
      </c>
    </row>
    <row r="4536" spans="1:20" x14ac:dyDescent="0.2">
      <c r="A4536" s="18">
        <v>39168</v>
      </c>
      <c r="B4536" s="25">
        <v>19</v>
      </c>
      <c r="C4536" s="18">
        <v>39169</v>
      </c>
      <c r="D4536" s="25">
        <v>18.940000000000001</v>
      </c>
      <c r="E4536" s="18">
        <v>39169</v>
      </c>
      <c r="F4536" s="25">
        <v>16</v>
      </c>
      <c r="G4536" s="18">
        <v>39168</v>
      </c>
      <c r="H4536" s="25">
        <v>19.75</v>
      </c>
      <c r="I4536" s="18">
        <v>39169</v>
      </c>
      <c r="J4536" s="25">
        <v>17.5</v>
      </c>
      <c r="K4536" s="18">
        <v>39169</v>
      </c>
      <c r="L4536" s="25">
        <v>20.75</v>
      </c>
      <c r="O4536" s="18">
        <v>39160</v>
      </c>
      <c r="P4536" s="6">
        <v>20</v>
      </c>
      <c r="Q4536" s="18">
        <v>39147</v>
      </c>
      <c r="R4536" s="6">
        <v>16</v>
      </c>
      <c r="S4536" s="18">
        <v>39155</v>
      </c>
      <c r="T4536" s="6">
        <v>20.75</v>
      </c>
    </row>
    <row r="4537" spans="1:20" x14ac:dyDescent="0.2">
      <c r="A4537" s="18">
        <v>39167</v>
      </c>
      <c r="B4537" s="25">
        <v>19</v>
      </c>
      <c r="C4537" s="18">
        <v>39168</v>
      </c>
      <c r="D4537" s="25">
        <v>19.059999999999999</v>
      </c>
      <c r="E4537" s="18">
        <v>39168</v>
      </c>
      <c r="F4537" s="25">
        <v>16</v>
      </c>
      <c r="G4537" s="18">
        <v>39167</v>
      </c>
      <c r="H4537" s="25">
        <v>19.75</v>
      </c>
      <c r="I4537" s="18">
        <v>39168</v>
      </c>
      <c r="J4537" s="25">
        <v>17.5</v>
      </c>
      <c r="K4537" s="18">
        <v>39168</v>
      </c>
      <c r="L4537" s="25">
        <v>21</v>
      </c>
      <c r="O4537" s="18">
        <v>39157</v>
      </c>
      <c r="P4537" s="6">
        <v>20</v>
      </c>
      <c r="Q4537" s="18">
        <v>39146</v>
      </c>
      <c r="R4537" s="6">
        <v>16</v>
      </c>
      <c r="S4537" s="18">
        <v>39154</v>
      </c>
      <c r="T4537" s="6">
        <v>20.5</v>
      </c>
    </row>
    <row r="4538" spans="1:20" x14ac:dyDescent="0.2">
      <c r="A4538" s="18">
        <v>39164</v>
      </c>
      <c r="B4538" s="25">
        <v>19</v>
      </c>
      <c r="C4538" s="18">
        <v>39167</v>
      </c>
      <c r="D4538" s="25">
        <v>19.13</v>
      </c>
      <c r="E4538" s="18">
        <v>39167</v>
      </c>
      <c r="F4538" s="25">
        <v>16</v>
      </c>
      <c r="G4538" s="18">
        <v>39164</v>
      </c>
      <c r="H4538" s="25">
        <v>19.75</v>
      </c>
      <c r="I4538" s="18">
        <v>39167</v>
      </c>
      <c r="J4538" s="25">
        <v>17.5</v>
      </c>
      <c r="K4538" s="18">
        <v>39167</v>
      </c>
      <c r="L4538" s="25">
        <v>21</v>
      </c>
      <c r="O4538" s="18">
        <v>39156</v>
      </c>
      <c r="P4538" s="6">
        <v>20</v>
      </c>
      <c r="Q4538" s="18">
        <v>39143</v>
      </c>
      <c r="R4538" s="6">
        <v>16</v>
      </c>
      <c r="S4538" s="18">
        <v>39153</v>
      </c>
      <c r="T4538" s="6">
        <v>20.5</v>
      </c>
    </row>
    <row r="4539" spans="1:20" x14ac:dyDescent="0.2">
      <c r="A4539" s="18">
        <v>39163</v>
      </c>
      <c r="B4539" s="25">
        <v>19</v>
      </c>
      <c r="C4539" s="18">
        <v>39164</v>
      </c>
      <c r="D4539" s="25">
        <v>19.13</v>
      </c>
      <c r="E4539" s="18">
        <v>39164</v>
      </c>
      <c r="F4539" s="25">
        <v>16</v>
      </c>
      <c r="G4539" s="18">
        <v>39163</v>
      </c>
      <c r="H4539" s="25">
        <v>19.75</v>
      </c>
      <c r="I4539" s="18">
        <v>39164</v>
      </c>
      <c r="J4539" s="25">
        <v>17.5</v>
      </c>
      <c r="K4539" s="18">
        <v>39164</v>
      </c>
      <c r="L4539" s="25">
        <v>21</v>
      </c>
      <c r="O4539" s="18">
        <v>39155</v>
      </c>
      <c r="P4539" s="6">
        <v>20</v>
      </c>
      <c r="Q4539" s="18">
        <v>39142</v>
      </c>
      <c r="R4539" s="6">
        <v>16</v>
      </c>
      <c r="S4539" s="18">
        <v>39150</v>
      </c>
      <c r="T4539" s="6">
        <v>20.5</v>
      </c>
    </row>
    <row r="4540" spans="1:20" x14ac:dyDescent="0.2">
      <c r="A4540" s="18">
        <v>39162</v>
      </c>
      <c r="B4540" s="25">
        <v>19.13</v>
      </c>
      <c r="C4540" s="18">
        <v>39163</v>
      </c>
      <c r="D4540" s="25">
        <v>19.13</v>
      </c>
      <c r="E4540" s="18">
        <v>39163</v>
      </c>
      <c r="F4540" s="25">
        <v>16</v>
      </c>
      <c r="G4540" s="18">
        <v>39162</v>
      </c>
      <c r="H4540" s="25">
        <v>19.75</v>
      </c>
      <c r="I4540" s="18">
        <v>39163</v>
      </c>
      <c r="J4540" s="25">
        <v>17.5</v>
      </c>
      <c r="K4540" s="18">
        <v>39163</v>
      </c>
      <c r="L4540" s="25">
        <v>21</v>
      </c>
      <c r="O4540" s="18">
        <v>39154</v>
      </c>
      <c r="P4540" s="6">
        <v>19.5</v>
      </c>
      <c r="Q4540" s="18">
        <v>39141</v>
      </c>
      <c r="R4540" s="6">
        <v>16</v>
      </c>
      <c r="S4540" s="18">
        <v>39149</v>
      </c>
      <c r="T4540" s="6">
        <v>20.5</v>
      </c>
    </row>
    <row r="4541" spans="1:20" x14ac:dyDescent="0.2">
      <c r="A4541" s="18">
        <v>39161</v>
      </c>
      <c r="B4541" s="25">
        <v>19.13</v>
      </c>
      <c r="C4541" s="18">
        <v>39162</v>
      </c>
      <c r="D4541" s="25">
        <v>19.13</v>
      </c>
      <c r="E4541" s="18">
        <v>39162</v>
      </c>
      <c r="F4541" s="25">
        <v>16</v>
      </c>
      <c r="G4541" s="18">
        <v>39161</v>
      </c>
      <c r="H4541" s="25">
        <v>19.75</v>
      </c>
      <c r="I4541" s="18">
        <v>39162</v>
      </c>
      <c r="J4541" s="25">
        <v>17.5</v>
      </c>
      <c r="K4541" s="18">
        <v>39162</v>
      </c>
      <c r="L4541" s="25">
        <v>21</v>
      </c>
      <c r="O4541" s="18">
        <v>39153</v>
      </c>
      <c r="P4541" s="6">
        <v>19</v>
      </c>
      <c r="Q4541" s="18">
        <v>39140</v>
      </c>
      <c r="R4541" s="6">
        <v>16</v>
      </c>
      <c r="S4541" s="18">
        <v>39148</v>
      </c>
      <c r="T4541" s="6">
        <v>20.5</v>
      </c>
    </row>
    <row r="4542" spans="1:20" x14ac:dyDescent="0.2">
      <c r="A4542" s="18">
        <v>39160</v>
      </c>
      <c r="B4542" s="25">
        <v>19.13</v>
      </c>
      <c r="C4542" s="18">
        <v>39161</v>
      </c>
      <c r="D4542" s="25">
        <v>19.13</v>
      </c>
      <c r="E4542" s="18">
        <v>39161</v>
      </c>
      <c r="F4542" s="25">
        <v>16</v>
      </c>
      <c r="G4542" s="18">
        <v>39160</v>
      </c>
      <c r="H4542" s="25">
        <v>19.75</v>
      </c>
      <c r="I4542" s="18">
        <v>39161</v>
      </c>
      <c r="J4542" s="25">
        <v>17.5</v>
      </c>
      <c r="K4542" s="18">
        <v>39161</v>
      </c>
      <c r="L4542" s="25">
        <v>21</v>
      </c>
      <c r="O4542" s="18">
        <v>39150</v>
      </c>
      <c r="P4542" s="6">
        <v>19</v>
      </c>
      <c r="Q4542" s="18">
        <v>39139</v>
      </c>
      <c r="R4542" s="6">
        <v>16</v>
      </c>
      <c r="S4542" s="18">
        <v>39147</v>
      </c>
      <c r="T4542" s="6">
        <v>20.5</v>
      </c>
    </row>
    <row r="4543" spans="1:20" x14ac:dyDescent="0.2">
      <c r="A4543" s="18">
        <v>39157</v>
      </c>
      <c r="B4543" s="25">
        <v>19.13</v>
      </c>
      <c r="C4543" s="18">
        <v>39160</v>
      </c>
      <c r="D4543" s="25">
        <v>19.13</v>
      </c>
      <c r="E4543" s="18">
        <v>39160</v>
      </c>
      <c r="F4543" s="25">
        <v>16</v>
      </c>
      <c r="G4543" s="18">
        <v>39157</v>
      </c>
      <c r="H4543" s="25">
        <v>19.75</v>
      </c>
      <c r="I4543" s="18">
        <v>39160</v>
      </c>
      <c r="J4543" s="25">
        <v>17.5</v>
      </c>
      <c r="K4543" s="18">
        <v>39160</v>
      </c>
      <c r="L4543" s="25">
        <v>20.75</v>
      </c>
      <c r="O4543" s="18">
        <v>39149</v>
      </c>
      <c r="P4543" s="6">
        <v>19</v>
      </c>
      <c r="Q4543" s="18">
        <v>39136</v>
      </c>
      <c r="R4543" s="6">
        <v>16</v>
      </c>
      <c r="S4543" s="18">
        <v>39146</v>
      </c>
      <c r="T4543" s="6">
        <v>20.5</v>
      </c>
    </row>
    <row r="4544" spans="1:20" x14ac:dyDescent="0.2">
      <c r="A4544" s="18">
        <v>39156</v>
      </c>
      <c r="B4544" s="25">
        <v>19.13</v>
      </c>
      <c r="C4544" s="18">
        <v>39157</v>
      </c>
      <c r="D4544" s="25">
        <v>19.13</v>
      </c>
      <c r="E4544" s="18">
        <v>39157</v>
      </c>
      <c r="F4544" s="25">
        <v>16</v>
      </c>
      <c r="G4544" s="18">
        <v>39156</v>
      </c>
      <c r="H4544" s="25">
        <v>19.75</v>
      </c>
      <c r="I4544" s="18">
        <v>39157</v>
      </c>
      <c r="J4544" s="25">
        <v>17.5</v>
      </c>
      <c r="K4544" s="18">
        <v>39157</v>
      </c>
      <c r="L4544" s="25">
        <v>20.75</v>
      </c>
      <c r="O4544" s="18">
        <v>39148</v>
      </c>
      <c r="P4544" s="6">
        <v>19</v>
      </c>
      <c r="Q4544" s="18">
        <v>39135</v>
      </c>
      <c r="R4544" s="6">
        <v>16</v>
      </c>
      <c r="S4544" s="18">
        <v>39143</v>
      </c>
      <c r="T4544" s="6">
        <v>20.75</v>
      </c>
    </row>
    <row r="4545" spans="1:20" x14ac:dyDescent="0.2">
      <c r="A4545" s="18">
        <v>39155</v>
      </c>
      <c r="B4545" s="25">
        <v>19.13</v>
      </c>
      <c r="C4545" s="18">
        <v>39156</v>
      </c>
      <c r="D4545" s="25">
        <v>19.13</v>
      </c>
      <c r="E4545" s="18">
        <v>39156</v>
      </c>
      <c r="F4545" s="25">
        <v>16</v>
      </c>
      <c r="G4545" s="18">
        <v>39155</v>
      </c>
      <c r="H4545" s="25">
        <v>19.75</v>
      </c>
      <c r="I4545" s="18">
        <v>39156</v>
      </c>
      <c r="J4545" s="25">
        <v>17.5</v>
      </c>
      <c r="K4545" s="18">
        <v>39156</v>
      </c>
      <c r="L4545" s="25">
        <v>20.75</v>
      </c>
      <c r="O4545" s="18">
        <v>39147</v>
      </c>
      <c r="P4545" s="6">
        <v>19</v>
      </c>
      <c r="Q4545" s="18">
        <v>39134</v>
      </c>
      <c r="R4545" s="6">
        <v>16</v>
      </c>
      <c r="S4545" s="18">
        <v>39142</v>
      </c>
      <c r="T4545" s="6">
        <v>20.75</v>
      </c>
    </row>
    <row r="4546" spans="1:20" x14ac:dyDescent="0.2">
      <c r="A4546" s="18">
        <v>39154</v>
      </c>
      <c r="B4546" s="25">
        <v>19.13</v>
      </c>
      <c r="C4546" s="18">
        <v>39155</v>
      </c>
      <c r="D4546" s="25">
        <v>19.13</v>
      </c>
      <c r="E4546" s="18">
        <v>39155</v>
      </c>
      <c r="F4546" s="25">
        <v>16</v>
      </c>
      <c r="G4546" s="18">
        <v>39154</v>
      </c>
      <c r="H4546" s="25">
        <v>19.75</v>
      </c>
      <c r="I4546" s="18">
        <v>39155</v>
      </c>
      <c r="J4546" s="25">
        <v>17.5</v>
      </c>
      <c r="K4546" s="18">
        <v>39155</v>
      </c>
      <c r="L4546" s="25">
        <v>20.75</v>
      </c>
      <c r="O4546" s="18">
        <v>39146</v>
      </c>
      <c r="P4546" s="6">
        <v>19</v>
      </c>
      <c r="Q4546" s="18">
        <v>39133</v>
      </c>
      <c r="R4546" s="6">
        <v>16</v>
      </c>
      <c r="S4546" s="18">
        <v>39141</v>
      </c>
      <c r="T4546" s="6">
        <v>20.75</v>
      </c>
    </row>
    <row r="4547" spans="1:20" x14ac:dyDescent="0.2">
      <c r="A4547" s="18">
        <v>39153</v>
      </c>
      <c r="B4547" s="25">
        <v>19</v>
      </c>
      <c r="C4547" s="18">
        <v>39154</v>
      </c>
      <c r="D4547" s="25">
        <v>19.13</v>
      </c>
      <c r="E4547" s="18">
        <v>39154</v>
      </c>
      <c r="F4547" s="25">
        <v>16</v>
      </c>
      <c r="G4547" s="18">
        <v>39153</v>
      </c>
      <c r="H4547" s="25">
        <v>18.75</v>
      </c>
      <c r="I4547" s="18">
        <v>39154</v>
      </c>
      <c r="J4547" s="25">
        <v>17.5</v>
      </c>
      <c r="K4547" s="18">
        <v>39154</v>
      </c>
      <c r="L4547" s="25">
        <v>20.75</v>
      </c>
      <c r="O4547" s="18">
        <v>39143</v>
      </c>
      <c r="P4547" s="6">
        <v>19</v>
      </c>
      <c r="Q4547" s="18">
        <v>39129</v>
      </c>
      <c r="R4547" s="6">
        <v>16</v>
      </c>
      <c r="S4547" s="18">
        <v>39140</v>
      </c>
      <c r="T4547" s="6">
        <v>20.25</v>
      </c>
    </row>
    <row r="4548" spans="1:20" x14ac:dyDescent="0.2">
      <c r="A4548" s="18">
        <v>39150</v>
      </c>
      <c r="B4548" s="25">
        <v>19</v>
      </c>
      <c r="C4548" s="18">
        <v>39153</v>
      </c>
      <c r="D4548" s="25">
        <v>19.13</v>
      </c>
      <c r="E4548" s="18">
        <v>39153</v>
      </c>
      <c r="F4548" s="25">
        <v>16</v>
      </c>
      <c r="G4548" s="18">
        <v>39150</v>
      </c>
      <c r="H4548" s="25">
        <v>18.75</v>
      </c>
      <c r="I4548" s="18">
        <v>39153</v>
      </c>
      <c r="J4548" s="25">
        <v>17.5</v>
      </c>
      <c r="K4548" s="18">
        <v>39153</v>
      </c>
      <c r="L4548" s="25">
        <v>20.38</v>
      </c>
      <c r="O4548" s="18">
        <v>39142</v>
      </c>
      <c r="P4548" s="6">
        <v>19</v>
      </c>
      <c r="Q4548" s="18">
        <v>39128</v>
      </c>
      <c r="R4548" s="6">
        <v>16</v>
      </c>
      <c r="S4548" s="18">
        <v>39139</v>
      </c>
      <c r="T4548" s="6">
        <v>20</v>
      </c>
    </row>
    <row r="4549" spans="1:20" x14ac:dyDescent="0.2">
      <c r="A4549" s="18">
        <v>39149</v>
      </c>
      <c r="B4549" s="25">
        <v>19</v>
      </c>
      <c r="C4549" s="18">
        <v>39150</v>
      </c>
      <c r="D4549" s="25">
        <v>19.13</v>
      </c>
      <c r="E4549" s="18">
        <v>39150</v>
      </c>
      <c r="F4549" s="25">
        <v>16</v>
      </c>
      <c r="G4549" s="18">
        <v>39149</v>
      </c>
      <c r="H4549" s="25">
        <v>18.75</v>
      </c>
      <c r="I4549" s="18">
        <v>39150</v>
      </c>
      <c r="J4549" s="25">
        <v>17.5</v>
      </c>
      <c r="K4549" s="18">
        <v>39150</v>
      </c>
      <c r="L4549" s="25">
        <v>20.38</v>
      </c>
      <c r="O4549" s="18">
        <v>39141</v>
      </c>
      <c r="P4549" s="6">
        <v>19</v>
      </c>
      <c r="Q4549" s="18">
        <v>39127</v>
      </c>
      <c r="R4549" s="6">
        <v>16</v>
      </c>
      <c r="S4549" s="18">
        <v>39136</v>
      </c>
      <c r="T4549" s="6">
        <v>20</v>
      </c>
    </row>
    <row r="4550" spans="1:20" x14ac:dyDescent="0.2">
      <c r="A4550" s="18">
        <v>39148</v>
      </c>
      <c r="B4550" s="25">
        <v>19.13</v>
      </c>
      <c r="C4550" s="18">
        <v>39149</v>
      </c>
      <c r="D4550" s="25">
        <v>19.13</v>
      </c>
      <c r="E4550" s="18">
        <v>39149</v>
      </c>
      <c r="F4550" s="25">
        <v>16</v>
      </c>
      <c r="G4550" s="18">
        <v>39148</v>
      </c>
      <c r="H4550" s="25">
        <v>18.75</v>
      </c>
      <c r="I4550" s="18">
        <v>39149</v>
      </c>
      <c r="J4550" s="25">
        <v>17.5</v>
      </c>
      <c r="K4550" s="18">
        <v>39149</v>
      </c>
      <c r="L4550" s="25">
        <v>20.38</v>
      </c>
      <c r="O4550" s="18">
        <v>39140</v>
      </c>
      <c r="P4550" s="6">
        <v>18.75</v>
      </c>
      <c r="Q4550" s="18">
        <v>39126</v>
      </c>
      <c r="R4550" s="6">
        <v>16</v>
      </c>
      <c r="S4550" s="18">
        <v>39135</v>
      </c>
      <c r="T4550" s="6">
        <v>20</v>
      </c>
    </row>
    <row r="4551" spans="1:20" x14ac:dyDescent="0.2">
      <c r="A4551" s="18">
        <v>39147</v>
      </c>
      <c r="B4551" s="25">
        <v>19</v>
      </c>
      <c r="C4551" s="18">
        <v>39148</v>
      </c>
      <c r="D4551" s="25">
        <v>19.13</v>
      </c>
      <c r="E4551" s="18">
        <v>39148</v>
      </c>
      <c r="F4551" s="25">
        <v>16</v>
      </c>
      <c r="G4551" s="18">
        <v>39147</v>
      </c>
      <c r="H4551" s="25">
        <v>18.5</v>
      </c>
      <c r="I4551" s="18">
        <v>39148</v>
      </c>
      <c r="J4551" s="25">
        <v>17.5</v>
      </c>
      <c r="K4551" s="18">
        <v>39148</v>
      </c>
      <c r="L4551" s="25">
        <v>20.38</v>
      </c>
      <c r="O4551" s="18">
        <v>39139</v>
      </c>
      <c r="P4551" s="6">
        <v>18.75</v>
      </c>
      <c r="Q4551" s="18">
        <v>39125</v>
      </c>
      <c r="R4551" s="6">
        <v>16</v>
      </c>
      <c r="S4551" s="18">
        <v>39134</v>
      </c>
      <c r="T4551" s="6">
        <v>20</v>
      </c>
    </row>
    <row r="4552" spans="1:20" x14ac:dyDescent="0.2">
      <c r="A4552" s="18">
        <v>39146</v>
      </c>
      <c r="B4552" s="25">
        <v>19</v>
      </c>
      <c r="C4552" s="18">
        <v>39147</v>
      </c>
      <c r="D4552" s="25">
        <v>19</v>
      </c>
      <c r="E4552" s="18">
        <v>39147</v>
      </c>
      <c r="F4552" s="25">
        <v>16</v>
      </c>
      <c r="G4552" s="18">
        <v>39146</v>
      </c>
      <c r="H4552" s="25">
        <v>18.5</v>
      </c>
      <c r="I4552" s="18">
        <v>39147</v>
      </c>
      <c r="J4552" s="25">
        <v>17.5</v>
      </c>
      <c r="K4552" s="18">
        <v>39147</v>
      </c>
      <c r="L4552" s="25">
        <v>20.38</v>
      </c>
      <c r="O4552" s="18">
        <v>39136</v>
      </c>
      <c r="P4552" s="6">
        <v>18.75</v>
      </c>
      <c r="Q4552" s="18">
        <v>39122</v>
      </c>
      <c r="R4552" s="6">
        <v>16</v>
      </c>
      <c r="S4552" s="18">
        <v>39133</v>
      </c>
      <c r="T4552" s="6">
        <v>20</v>
      </c>
    </row>
    <row r="4553" spans="1:20" x14ac:dyDescent="0.2">
      <c r="A4553" s="18">
        <v>39143</v>
      </c>
      <c r="B4553" s="25">
        <v>19</v>
      </c>
      <c r="C4553" s="18">
        <v>39146</v>
      </c>
      <c r="D4553" s="25">
        <v>19</v>
      </c>
      <c r="E4553" s="18">
        <v>39146</v>
      </c>
      <c r="F4553" s="25">
        <v>16</v>
      </c>
      <c r="G4553" s="18">
        <v>39143</v>
      </c>
      <c r="H4553" s="25">
        <v>18.5</v>
      </c>
      <c r="I4553" s="18">
        <v>39146</v>
      </c>
      <c r="J4553" s="25">
        <v>17.5</v>
      </c>
      <c r="K4553" s="18">
        <v>39146</v>
      </c>
      <c r="L4553" s="25">
        <v>20.13</v>
      </c>
      <c r="O4553" s="18">
        <v>39135</v>
      </c>
      <c r="P4553" s="6">
        <v>18.75</v>
      </c>
      <c r="Q4553" s="18">
        <v>39121</v>
      </c>
      <c r="R4553" s="6">
        <v>16</v>
      </c>
      <c r="S4553" s="18">
        <v>39129</v>
      </c>
      <c r="T4553" s="6">
        <v>19.75</v>
      </c>
    </row>
    <row r="4554" spans="1:20" x14ac:dyDescent="0.2">
      <c r="A4554" s="18">
        <v>39142</v>
      </c>
      <c r="B4554" s="25">
        <v>19</v>
      </c>
      <c r="C4554" s="18">
        <v>39143</v>
      </c>
      <c r="D4554" s="25">
        <v>18.88</v>
      </c>
      <c r="E4554" s="18">
        <v>39143</v>
      </c>
      <c r="F4554" s="25">
        <v>16</v>
      </c>
      <c r="G4554" s="18">
        <v>39142</v>
      </c>
      <c r="H4554" s="25">
        <v>18.5</v>
      </c>
      <c r="I4554" s="18">
        <v>39143</v>
      </c>
      <c r="J4554" s="25">
        <v>18</v>
      </c>
      <c r="K4554" s="18">
        <v>39143</v>
      </c>
      <c r="L4554" s="25">
        <v>20.13</v>
      </c>
      <c r="O4554" s="18">
        <v>39134</v>
      </c>
      <c r="P4554" s="6">
        <v>19.25</v>
      </c>
      <c r="Q4554" s="18">
        <v>39120</v>
      </c>
      <c r="R4554" s="6">
        <v>16</v>
      </c>
      <c r="S4554" s="18">
        <v>39128</v>
      </c>
      <c r="T4554" s="6">
        <v>19.75</v>
      </c>
    </row>
    <row r="4555" spans="1:20" x14ac:dyDescent="0.2">
      <c r="A4555" s="18">
        <v>39141</v>
      </c>
      <c r="B4555" s="25">
        <v>19</v>
      </c>
      <c r="C4555" s="18">
        <v>39142</v>
      </c>
      <c r="D4555" s="25">
        <v>18.88</v>
      </c>
      <c r="E4555" s="18">
        <v>39142</v>
      </c>
      <c r="F4555" s="25">
        <v>16</v>
      </c>
      <c r="G4555" s="18">
        <v>39141</v>
      </c>
      <c r="H4555" s="25">
        <v>18.5</v>
      </c>
      <c r="I4555" s="18">
        <v>39142</v>
      </c>
      <c r="J4555" s="25">
        <v>18</v>
      </c>
      <c r="K4555" s="18">
        <v>39142</v>
      </c>
      <c r="L4555" s="25">
        <v>20.13</v>
      </c>
      <c r="O4555" s="18">
        <v>39133</v>
      </c>
      <c r="P4555" s="6">
        <v>19.25</v>
      </c>
      <c r="Q4555" s="18">
        <v>39119</v>
      </c>
      <c r="R4555" s="6">
        <v>16</v>
      </c>
      <c r="S4555" s="18">
        <v>39127</v>
      </c>
      <c r="T4555" s="6">
        <v>19.75</v>
      </c>
    </row>
    <row r="4556" spans="1:20" x14ac:dyDescent="0.2">
      <c r="A4556" s="18">
        <v>39140</v>
      </c>
      <c r="B4556" s="25">
        <v>18.88</v>
      </c>
      <c r="C4556" s="18">
        <v>39141</v>
      </c>
      <c r="D4556" s="25">
        <v>18.88</v>
      </c>
      <c r="E4556" s="18">
        <v>39141</v>
      </c>
      <c r="F4556" s="25">
        <v>16</v>
      </c>
      <c r="G4556" s="18">
        <v>39140</v>
      </c>
      <c r="H4556" s="25">
        <v>18</v>
      </c>
      <c r="I4556" s="18">
        <v>39141</v>
      </c>
      <c r="J4556" s="25">
        <v>18</v>
      </c>
      <c r="K4556" s="18">
        <v>39141</v>
      </c>
      <c r="L4556" s="25">
        <v>20.13</v>
      </c>
      <c r="O4556" s="18">
        <v>39129</v>
      </c>
      <c r="P4556" s="6">
        <v>19.25</v>
      </c>
      <c r="Q4556" s="18">
        <v>39118</v>
      </c>
      <c r="R4556" s="6">
        <v>16</v>
      </c>
      <c r="S4556" s="18">
        <v>39126</v>
      </c>
      <c r="T4556" s="6">
        <v>19.75</v>
      </c>
    </row>
    <row r="4557" spans="1:20" x14ac:dyDescent="0.2">
      <c r="A4557" s="18">
        <v>39139</v>
      </c>
      <c r="B4557" s="25">
        <v>18.63</v>
      </c>
      <c r="C4557" s="18">
        <v>39140</v>
      </c>
      <c r="D4557" s="25">
        <v>18.88</v>
      </c>
      <c r="E4557" s="18">
        <v>39140</v>
      </c>
      <c r="F4557" s="25">
        <v>16</v>
      </c>
      <c r="G4557" s="18">
        <v>39139</v>
      </c>
      <c r="H4557" s="25">
        <v>18</v>
      </c>
      <c r="I4557" s="18">
        <v>39140</v>
      </c>
      <c r="J4557" s="25">
        <v>18</v>
      </c>
      <c r="K4557" s="18">
        <v>39140</v>
      </c>
      <c r="L4557" s="25">
        <v>20</v>
      </c>
      <c r="O4557" s="18">
        <v>39128</v>
      </c>
      <c r="P4557" s="6">
        <v>19.25</v>
      </c>
      <c r="Q4557" s="18">
        <v>39115</v>
      </c>
      <c r="R4557" s="6">
        <v>16</v>
      </c>
      <c r="S4557" s="18">
        <v>39125</v>
      </c>
      <c r="T4557" s="6">
        <v>19.75</v>
      </c>
    </row>
    <row r="4558" spans="1:20" x14ac:dyDescent="0.2">
      <c r="A4558" s="18">
        <v>39136</v>
      </c>
      <c r="B4558" s="25">
        <v>18.5</v>
      </c>
      <c r="C4558" s="18">
        <v>39139</v>
      </c>
      <c r="D4558" s="25">
        <v>18.88</v>
      </c>
      <c r="E4558" s="18">
        <v>39139</v>
      </c>
      <c r="F4558" s="25">
        <v>16</v>
      </c>
      <c r="G4558" s="18">
        <v>39136</v>
      </c>
      <c r="H4558" s="25">
        <v>18</v>
      </c>
      <c r="I4558" s="18">
        <v>39139</v>
      </c>
      <c r="J4558" s="25">
        <v>18</v>
      </c>
      <c r="K4558" s="18">
        <v>39139</v>
      </c>
      <c r="L4558" s="25">
        <v>19.75</v>
      </c>
      <c r="O4558" s="18">
        <v>39127</v>
      </c>
      <c r="P4558" s="6">
        <v>19.25</v>
      </c>
      <c r="Q4558" s="18">
        <v>39114</v>
      </c>
      <c r="R4558" s="6">
        <v>16</v>
      </c>
      <c r="S4558" s="18">
        <v>39122</v>
      </c>
      <c r="T4558" s="6">
        <v>19.75</v>
      </c>
    </row>
    <row r="4559" spans="1:20" x14ac:dyDescent="0.2">
      <c r="A4559" s="18">
        <v>39135</v>
      </c>
      <c r="B4559" s="25">
        <v>18.5</v>
      </c>
      <c r="C4559" s="18">
        <v>39136</v>
      </c>
      <c r="D4559" s="25">
        <v>18.63</v>
      </c>
      <c r="E4559" s="18">
        <v>39136</v>
      </c>
      <c r="F4559" s="25">
        <v>16</v>
      </c>
      <c r="G4559" s="18">
        <v>39135</v>
      </c>
      <c r="H4559" s="25">
        <v>18</v>
      </c>
      <c r="I4559" s="18">
        <v>39136</v>
      </c>
      <c r="J4559" s="25">
        <v>18</v>
      </c>
      <c r="K4559" s="18">
        <v>39136</v>
      </c>
      <c r="L4559" s="25">
        <v>19.75</v>
      </c>
      <c r="O4559" s="18">
        <v>39126</v>
      </c>
      <c r="P4559" s="6">
        <v>19.25</v>
      </c>
      <c r="Q4559" s="18">
        <v>39113</v>
      </c>
      <c r="R4559" s="6">
        <v>16</v>
      </c>
      <c r="S4559" s="18">
        <v>39121</v>
      </c>
      <c r="T4559" s="6">
        <v>19.75</v>
      </c>
    </row>
    <row r="4560" spans="1:20" x14ac:dyDescent="0.2">
      <c r="A4560" s="18">
        <v>39134</v>
      </c>
      <c r="B4560" s="25">
        <v>18.25</v>
      </c>
      <c r="C4560" s="18">
        <v>39135</v>
      </c>
      <c r="D4560" s="25">
        <v>18.63</v>
      </c>
      <c r="E4560" s="18">
        <v>39135</v>
      </c>
      <c r="F4560" s="25">
        <v>16</v>
      </c>
      <c r="G4560" s="18">
        <v>39134</v>
      </c>
      <c r="H4560" s="25">
        <v>18</v>
      </c>
      <c r="I4560" s="18">
        <v>39135</v>
      </c>
      <c r="J4560" s="25">
        <v>18</v>
      </c>
      <c r="K4560" s="18">
        <v>39135</v>
      </c>
      <c r="L4560" s="25">
        <v>19.75</v>
      </c>
      <c r="O4560" s="18">
        <v>39125</v>
      </c>
      <c r="P4560" s="6">
        <v>19.25</v>
      </c>
      <c r="Q4560" s="18">
        <v>39112</v>
      </c>
      <c r="R4560" s="6">
        <v>16</v>
      </c>
      <c r="S4560" s="18">
        <v>39114</v>
      </c>
      <c r="T4560" s="6">
        <v>20.25</v>
      </c>
    </row>
    <row r="4561" spans="1:20" x14ac:dyDescent="0.2">
      <c r="A4561" s="18">
        <v>39133</v>
      </c>
      <c r="B4561" s="25">
        <v>18</v>
      </c>
      <c r="C4561" s="18">
        <v>39134</v>
      </c>
      <c r="D4561" s="25">
        <v>18.38</v>
      </c>
      <c r="E4561" s="18">
        <v>39134</v>
      </c>
      <c r="F4561" s="25">
        <v>16</v>
      </c>
      <c r="G4561" s="18">
        <v>39133</v>
      </c>
      <c r="H4561" s="25">
        <v>18</v>
      </c>
      <c r="I4561" s="18">
        <v>39134</v>
      </c>
      <c r="J4561" s="25">
        <v>18</v>
      </c>
      <c r="K4561" s="18">
        <v>39134</v>
      </c>
      <c r="L4561" s="25">
        <v>19.75</v>
      </c>
      <c r="O4561" s="18">
        <v>39122</v>
      </c>
      <c r="P4561" s="6">
        <v>19.25</v>
      </c>
      <c r="Q4561" s="18">
        <v>39111</v>
      </c>
      <c r="R4561" s="6">
        <v>16</v>
      </c>
      <c r="S4561" s="18">
        <v>39113</v>
      </c>
      <c r="T4561" s="6">
        <v>20.25</v>
      </c>
    </row>
    <row r="4562" spans="1:20" x14ac:dyDescent="0.2">
      <c r="A4562" s="18">
        <v>39129</v>
      </c>
      <c r="B4562" s="25">
        <v>17.88</v>
      </c>
      <c r="C4562" s="18">
        <v>39133</v>
      </c>
      <c r="D4562" s="25">
        <v>18.38</v>
      </c>
      <c r="E4562" s="18">
        <v>39133</v>
      </c>
      <c r="F4562" s="25">
        <v>16</v>
      </c>
      <c r="G4562" s="18">
        <v>39129</v>
      </c>
      <c r="H4562" s="25">
        <v>18</v>
      </c>
      <c r="I4562" s="18">
        <v>39133</v>
      </c>
      <c r="J4562" s="25">
        <v>18</v>
      </c>
      <c r="K4562" s="18">
        <v>39133</v>
      </c>
      <c r="L4562" s="25">
        <v>19.75</v>
      </c>
      <c r="O4562" s="18">
        <v>39121</v>
      </c>
      <c r="P4562" s="6">
        <v>19.25</v>
      </c>
      <c r="Q4562" s="18">
        <v>39108</v>
      </c>
      <c r="R4562" s="6">
        <v>16</v>
      </c>
      <c r="S4562" s="18">
        <v>39112</v>
      </c>
      <c r="T4562" s="6">
        <v>20.25</v>
      </c>
    </row>
    <row r="4563" spans="1:20" x14ac:dyDescent="0.2">
      <c r="A4563" s="18">
        <v>39128</v>
      </c>
      <c r="B4563" s="25">
        <v>17.88</v>
      </c>
      <c r="C4563" s="18">
        <v>39129</v>
      </c>
      <c r="D4563" s="25">
        <v>18.13</v>
      </c>
      <c r="E4563" s="18">
        <v>39129</v>
      </c>
      <c r="F4563" s="25">
        <v>16</v>
      </c>
      <c r="G4563" s="18">
        <v>39128</v>
      </c>
      <c r="H4563" s="25">
        <v>18</v>
      </c>
      <c r="I4563" s="18">
        <v>39129</v>
      </c>
      <c r="J4563" s="25">
        <v>18</v>
      </c>
      <c r="K4563" s="18">
        <v>39129</v>
      </c>
      <c r="L4563" s="25">
        <v>19.5</v>
      </c>
      <c r="O4563" s="18">
        <v>39120</v>
      </c>
      <c r="P4563" s="6">
        <v>19.25</v>
      </c>
      <c r="Q4563" s="18">
        <v>39107</v>
      </c>
      <c r="R4563" s="6">
        <v>16</v>
      </c>
      <c r="S4563" s="18">
        <v>39111</v>
      </c>
      <c r="T4563" s="6">
        <v>20.75</v>
      </c>
    </row>
    <row r="4564" spans="1:20" x14ac:dyDescent="0.2">
      <c r="A4564" s="18">
        <v>39127</v>
      </c>
      <c r="B4564" s="25">
        <v>17.88</v>
      </c>
      <c r="C4564" s="18">
        <v>39128</v>
      </c>
      <c r="D4564" s="25">
        <v>17.88</v>
      </c>
      <c r="E4564" s="18">
        <v>39128</v>
      </c>
      <c r="F4564" s="25">
        <v>16</v>
      </c>
      <c r="G4564" s="18">
        <v>39127</v>
      </c>
      <c r="H4564" s="25">
        <v>17.5</v>
      </c>
      <c r="I4564" s="18">
        <v>39128</v>
      </c>
      <c r="J4564" s="25">
        <v>18</v>
      </c>
      <c r="K4564" s="18">
        <v>39128</v>
      </c>
      <c r="L4564" s="25">
        <v>19.5</v>
      </c>
      <c r="O4564" s="18">
        <v>39119</v>
      </c>
      <c r="P4564" s="6">
        <v>19.25</v>
      </c>
      <c r="Q4564" s="18">
        <v>39106</v>
      </c>
      <c r="R4564" s="6">
        <v>16</v>
      </c>
      <c r="S4564" s="18">
        <v>39108</v>
      </c>
      <c r="T4564" s="6">
        <v>20.75</v>
      </c>
    </row>
    <row r="4565" spans="1:20" x14ac:dyDescent="0.2">
      <c r="A4565" s="18">
        <v>39126</v>
      </c>
      <c r="B4565" s="25">
        <v>17.75</v>
      </c>
      <c r="C4565" s="18">
        <v>39127</v>
      </c>
      <c r="D4565" s="25">
        <v>17.88</v>
      </c>
      <c r="E4565" s="18">
        <v>39127</v>
      </c>
      <c r="F4565" s="25">
        <v>16</v>
      </c>
      <c r="G4565" s="18">
        <v>39126</v>
      </c>
      <c r="H4565" s="25">
        <v>17.5</v>
      </c>
      <c r="I4565" s="18">
        <v>39127</v>
      </c>
      <c r="J4565" s="25">
        <v>18</v>
      </c>
      <c r="K4565" s="18">
        <v>39127</v>
      </c>
      <c r="L4565" s="25">
        <v>19.5</v>
      </c>
      <c r="O4565" s="18">
        <v>39118</v>
      </c>
      <c r="P4565" s="6">
        <v>19.25</v>
      </c>
      <c r="Q4565" s="18">
        <v>39105</v>
      </c>
      <c r="R4565" s="6">
        <v>16</v>
      </c>
      <c r="S4565" s="18">
        <v>39107</v>
      </c>
      <c r="T4565" s="6">
        <v>20.75</v>
      </c>
    </row>
    <row r="4566" spans="1:20" x14ac:dyDescent="0.2">
      <c r="A4566" s="18">
        <v>39125</v>
      </c>
      <c r="B4566" s="25">
        <v>17.63</v>
      </c>
      <c r="C4566" s="18">
        <v>39126</v>
      </c>
      <c r="D4566" s="25">
        <v>17.88</v>
      </c>
      <c r="E4566" s="18">
        <v>39126</v>
      </c>
      <c r="F4566" s="25">
        <v>16</v>
      </c>
      <c r="G4566" s="18">
        <v>39125</v>
      </c>
      <c r="H4566" s="25">
        <v>17.5</v>
      </c>
      <c r="I4566" s="18">
        <v>39126</v>
      </c>
      <c r="J4566" s="25">
        <v>18</v>
      </c>
      <c r="K4566" s="18">
        <v>39126</v>
      </c>
      <c r="L4566" s="25">
        <v>19.5</v>
      </c>
      <c r="O4566" s="18">
        <v>39115</v>
      </c>
      <c r="P4566" s="6">
        <v>19.25</v>
      </c>
      <c r="Q4566" s="18">
        <v>39104</v>
      </c>
      <c r="R4566" s="6">
        <v>16</v>
      </c>
      <c r="S4566" s="18">
        <v>39106</v>
      </c>
      <c r="T4566" s="6">
        <v>20.75</v>
      </c>
    </row>
    <row r="4567" spans="1:20" x14ac:dyDescent="0.2">
      <c r="A4567" s="18">
        <v>39122</v>
      </c>
      <c r="B4567" s="25">
        <v>17.63</v>
      </c>
      <c r="C4567" s="18">
        <v>39125</v>
      </c>
      <c r="D4567" s="25">
        <v>17.63</v>
      </c>
      <c r="E4567" s="18">
        <v>39125</v>
      </c>
      <c r="F4567" s="25">
        <v>16</v>
      </c>
      <c r="G4567" s="18">
        <v>39122</v>
      </c>
      <c r="H4567" s="25">
        <v>17.5</v>
      </c>
      <c r="I4567" s="18">
        <v>39125</v>
      </c>
      <c r="J4567" s="25">
        <v>18</v>
      </c>
      <c r="K4567" s="18">
        <v>39125</v>
      </c>
      <c r="L4567" s="25">
        <v>19.38</v>
      </c>
      <c r="O4567" s="18">
        <v>39114</v>
      </c>
      <c r="P4567" s="6">
        <v>19.25</v>
      </c>
      <c r="Q4567" s="18">
        <v>39101</v>
      </c>
      <c r="R4567" s="6">
        <v>16</v>
      </c>
      <c r="S4567" s="18">
        <v>39105</v>
      </c>
      <c r="T4567" s="6">
        <v>20.75</v>
      </c>
    </row>
    <row r="4568" spans="1:20" x14ac:dyDescent="0.2">
      <c r="A4568" s="18">
        <v>39121</v>
      </c>
      <c r="B4568" s="25">
        <v>17.63</v>
      </c>
      <c r="C4568" s="18">
        <v>39122</v>
      </c>
      <c r="D4568" s="25">
        <v>17.63</v>
      </c>
      <c r="E4568" s="18">
        <v>39122</v>
      </c>
      <c r="F4568" s="25">
        <v>16</v>
      </c>
      <c r="G4568" s="18">
        <v>39121</v>
      </c>
      <c r="H4568" s="25">
        <v>17.5</v>
      </c>
      <c r="I4568" s="18">
        <v>39122</v>
      </c>
      <c r="J4568" s="25">
        <v>18</v>
      </c>
      <c r="K4568" s="18">
        <v>39122</v>
      </c>
      <c r="L4568" s="25">
        <v>19.38</v>
      </c>
      <c r="O4568" s="18">
        <v>39113</v>
      </c>
      <c r="P4568" s="6">
        <v>19.25</v>
      </c>
      <c r="Q4568" s="18">
        <v>39100</v>
      </c>
      <c r="R4568" s="6">
        <v>16</v>
      </c>
      <c r="S4568" s="18">
        <v>39104</v>
      </c>
      <c r="T4568" s="6">
        <v>20.75</v>
      </c>
    </row>
    <row r="4569" spans="1:20" x14ac:dyDescent="0.2">
      <c r="A4569" s="18">
        <v>39120</v>
      </c>
      <c r="B4569" s="25">
        <v>17.63</v>
      </c>
      <c r="C4569" s="18">
        <v>39121</v>
      </c>
      <c r="D4569" s="25">
        <v>17.63</v>
      </c>
      <c r="E4569" s="18">
        <v>39121</v>
      </c>
      <c r="F4569" s="25">
        <v>16</v>
      </c>
      <c r="G4569" s="18">
        <v>39120</v>
      </c>
      <c r="H4569" s="25">
        <v>17.5</v>
      </c>
      <c r="I4569" s="18">
        <v>39121</v>
      </c>
      <c r="J4569" s="25">
        <v>18</v>
      </c>
      <c r="K4569" s="18">
        <v>39121</v>
      </c>
      <c r="L4569" s="25">
        <v>19.38</v>
      </c>
      <c r="O4569" s="18">
        <v>39112</v>
      </c>
      <c r="P4569" s="6">
        <v>19.25</v>
      </c>
      <c r="Q4569" s="18">
        <v>39099</v>
      </c>
      <c r="R4569" s="6">
        <v>16</v>
      </c>
      <c r="S4569" s="18">
        <v>39101</v>
      </c>
      <c r="T4569" s="6">
        <v>20</v>
      </c>
    </row>
    <row r="4570" spans="1:20" x14ac:dyDescent="0.2">
      <c r="A4570" s="18">
        <v>39119</v>
      </c>
      <c r="B4570" s="25">
        <v>17.63</v>
      </c>
      <c r="C4570" s="18">
        <v>39120</v>
      </c>
      <c r="D4570" s="25">
        <v>17.63</v>
      </c>
      <c r="E4570" s="18">
        <v>39120</v>
      </c>
      <c r="F4570" s="25">
        <v>16</v>
      </c>
      <c r="G4570" s="18">
        <v>39119</v>
      </c>
      <c r="H4570" s="25">
        <v>17.5</v>
      </c>
      <c r="I4570" s="18">
        <v>39120</v>
      </c>
      <c r="J4570" s="25">
        <v>18</v>
      </c>
      <c r="K4570" s="18">
        <v>39120</v>
      </c>
      <c r="L4570" s="25">
        <v>19.38</v>
      </c>
      <c r="O4570" s="18">
        <v>39111</v>
      </c>
      <c r="P4570" s="6">
        <v>19.25</v>
      </c>
      <c r="Q4570" s="18">
        <v>39098</v>
      </c>
      <c r="R4570" s="6">
        <v>16</v>
      </c>
      <c r="S4570" s="18">
        <v>39100</v>
      </c>
      <c r="T4570" s="6">
        <v>20</v>
      </c>
    </row>
    <row r="4571" spans="1:20" x14ac:dyDescent="0.2">
      <c r="A4571" s="18">
        <v>39118</v>
      </c>
      <c r="B4571" s="25">
        <v>17.75</v>
      </c>
      <c r="C4571" s="18">
        <v>39119</v>
      </c>
      <c r="D4571" s="25">
        <v>17.63</v>
      </c>
      <c r="E4571" s="18">
        <v>39119</v>
      </c>
      <c r="F4571" s="25">
        <v>16</v>
      </c>
      <c r="G4571" s="18">
        <v>39118</v>
      </c>
      <c r="H4571" s="25">
        <v>17.5</v>
      </c>
      <c r="I4571" s="18">
        <v>39119</v>
      </c>
      <c r="J4571" s="25">
        <v>18</v>
      </c>
      <c r="K4571" s="18">
        <v>39119</v>
      </c>
      <c r="L4571" s="25">
        <v>19.38</v>
      </c>
      <c r="O4571" s="18">
        <v>39108</v>
      </c>
      <c r="P4571" s="6">
        <v>19.25</v>
      </c>
      <c r="Q4571" s="18">
        <v>39094</v>
      </c>
      <c r="R4571" s="6">
        <v>16</v>
      </c>
      <c r="S4571" s="18">
        <v>39099</v>
      </c>
      <c r="T4571" s="6">
        <v>20</v>
      </c>
    </row>
    <row r="4572" spans="1:20" x14ac:dyDescent="0.2">
      <c r="A4572" s="18">
        <v>39115</v>
      </c>
      <c r="B4572" s="25">
        <v>17.75</v>
      </c>
      <c r="C4572" s="18">
        <v>39118</v>
      </c>
      <c r="D4572" s="25">
        <v>18</v>
      </c>
      <c r="E4572" s="18">
        <v>39118</v>
      </c>
      <c r="F4572" s="25">
        <v>16</v>
      </c>
      <c r="G4572" s="18">
        <v>39115</v>
      </c>
      <c r="H4572" s="25">
        <v>17.5</v>
      </c>
      <c r="I4572" s="18">
        <v>39118</v>
      </c>
      <c r="J4572" s="25">
        <v>18</v>
      </c>
      <c r="K4572" s="18">
        <v>39118</v>
      </c>
      <c r="L4572" s="25">
        <v>19.38</v>
      </c>
      <c r="O4572" s="18">
        <v>39107</v>
      </c>
      <c r="P4572" s="6">
        <v>19.25</v>
      </c>
      <c r="Q4572" s="18">
        <v>39093</v>
      </c>
      <c r="R4572" s="6">
        <v>16</v>
      </c>
      <c r="S4572" s="18">
        <v>39098</v>
      </c>
      <c r="T4572" s="6">
        <v>20</v>
      </c>
    </row>
    <row r="4573" spans="1:20" x14ac:dyDescent="0.2">
      <c r="A4573" s="18">
        <v>39114</v>
      </c>
      <c r="B4573" s="25">
        <v>18</v>
      </c>
      <c r="C4573" s="18">
        <v>39115</v>
      </c>
      <c r="D4573" s="25">
        <v>18</v>
      </c>
      <c r="E4573" s="18">
        <v>39115</v>
      </c>
      <c r="F4573" s="25">
        <v>16</v>
      </c>
      <c r="G4573" s="18">
        <v>39114</v>
      </c>
      <c r="H4573" s="25">
        <v>17.5</v>
      </c>
      <c r="I4573" s="18">
        <v>39115</v>
      </c>
      <c r="J4573" s="25">
        <v>18</v>
      </c>
      <c r="K4573" s="18">
        <v>39115</v>
      </c>
      <c r="L4573" s="25">
        <v>19.38</v>
      </c>
      <c r="O4573" s="18">
        <v>39106</v>
      </c>
      <c r="P4573" s="6">
        <v>19.25</v>
      </c>
      <c r="Q4573" s="18">
        <v>39092</v>
      </c>
      <c r="R4573" s="6">
        <v>16</v>
      </c>
      <c r="S4573" s="18">
        <v>39094</v>
      </c>
      <c r="T4573" s="6">
        <v>20</v>
      </c>
    </row>
    <row r="4574" spans="1:20" x14ac:dyDescent="0.2">
      <c r="A4574" s="18">
        <v>39113</v>
      </c>
      <c r="B4574" s="25">
        <v>18</v>
      </c>
      <c r="C4574" s="18">
        <v>39114</v>
      </c>
      <c r="D4574" s="25">
        <v>18.25</v>
      </c>
      <c r="E4574" s="18">
        <v>39114</v>
      </c>
      <c r="F4574" s="25">
        <v>16</v>
      </c>
      <c r="G4574" s="18">
        <v>39113</v>
      </c>
      <c r="H4574" s="25">
        <v>17.5</v>
      </c>
      <c r="I4574" s="18">
        <v>39114</v>
      </c>
      <c r="J4574" s="25">
        <v>18</v>
      </c>
      <c r="K4574" s="18">
        <v>39114</v>
      </c>
      <c r="L4574" s="25">
        <v>19.38</v>
      </c>
      <c r="O4574" s="18">
        <v>39105</v>
      </c>
      <c r="P4574" s="6">
        <v>19.25</v>
      </c>
      <c r="Q4574" s="18">
        <v>39091</v>
      </c>
      <c r="R4574" s="6">
        <v>16</v>
      </c>
      <c r="S4574" s="18">
        <v>39093</v>
      </c>
      <c r="T4574" s="6">
        <v>20</v>
      </c>
    </row>
    <row r="4575" spans="1:20" x14ac:dyDescent="0.2">
      <c r="A4575" s="18">
        <v>39112</v>
      </c>
      <c r="B4575" s="25">
        <v>18.5</v>
      </c>
      <c r="C4575" s="18">
        <v>39113</v>
      </c>
      <c r="D4575" s="25">
        <v>18.5</v>
      </c>
      <c r="E4575" s="18">
        <v>39113</v>
      </c>
      <c r="F4575" s="25">
        <v>16</v>
      </c>
      <c r="G4575" s="18">
        <v>39112</v>
      </c>
      <c r="H4575" s="25">
        <v>17.5</v>
      </c>
      <c r="I4575" s="18">
        <v>39113</v>
      </c>
      <c r="J4575" s="25">
        <v>18</v>
      </c>
      <c r="K4575" s="18">
        <v>39113</v>
      </c>
      <c r="L4575" s="25">
        <v>19.38</v>
      </c>
      <c r="O4575" s="18">
        <v>39104</v>
      </c>
      <c r="P4575" s="6">
        <v>19.25</v>
      </c>
      <c r="Q4575" s="18">
        <v>39090</v>
      </c>
      <c r="R4575" s="6">
        <v>16</v>
      </c>
      <c r="S4575" s="18">
        <v>39092</v>
      </c>
      <c r="T4575" s="6">
        <v>20</v>
      </c>
    </row>
    <row r="4576" spans="1:20" x14ac:dyDescent="0.2">
      <c r="A4576" s="18">
        <v>39111</v>
      </c>
      <c r="B4576" s="25">
        <v>18.75</v>
      </c>
      <c r="C4576" s="18">
        <v>39112</v>
      </c>
      <c r="D4576" s="25">
        <v>18.5</v>
      </c>
      <c r="E4576" s="18">
        <v>39112</v>
      </c>
      <c r="F4576" s="25">
        <v>16</v>
      </c>
      <c r="G4576" s="18">
        <v>39111</v>
      </c>
      <c r="H4576" s="25">
        <v>17.5</v>
      </c>
      <c r="I4576" s="18">
        <v>39112</v>
      </c>
      <c r="J4576" s="25">
        <v>18</v>
      </c>
      <c r="K4576" s="18">
        <v>39112</v>
      </c>
      <c r="L4576" s="25">
        <v>19.5</v>
      </c>
      <c r="O4576" s="18">
        <v>39101</v>
      </c>
      <c r="P4576" s="6">
        <v>19.25</v>
      </c>
      <c r="Q4576" s="18">
        <v>39087</v>
      </c>
      <c r="R4576" s="6">
        <v>16</v>
      </c>
      <c r="S4576" s="18">
        <v>39091</v>
      </c>
      <c r="T4576" s="6">
        <v>20.25</v>
      </c>
    </row>
    <row r="4577" spans="1:20" x14ac:dyDescent="0.2">
      <c r="A4577" s="18">
        <v>39108</v>
      </c>
      <c r="B4577" s="25">
        <v>18.75</v>
      </c>
      <c r="C4577" s="18">
        <v>39111</v>
      </c>
      <c r="D4577" s="25">
        <v>18.75</v>
      </c>
      <c r="E4577" s="18">
        <v>39111</v>
      </c>
      <c r="F4577" s="25">
        <v>16</v>
      </c>
      <c r="G4577" s="18">
        <v>39108</v>
      </c>
      <c r="H4577" s="25">
        <v>17.5</v>
      </c>
      <c r="I4577" s="18">
        <v>39111</v>
      </c>
      <c r="J4577" s="25">
        <v>18</v>
      </c>
      <c r="K4577" s="18">
        <v>39111</v>
      </c>
      <c r="L4577" s="25">
        <v>19.5</v>
      </c>
      <c r="O4577" s="18">
        <v>39100</v>
      </c>
      <c r="P4577" s="6">
        <v>19.25</v>
      </c>
      <c r="Q4577" s="18">
        <v>39086</v>
      </c>
      <c r="R4577" s="6">
        <v>16</v>
      </c>
      <c r="S4577" s="18">
        <v>39090</v>
      </c>
      <c r="T4577" s="6">
        <v>20.25</v>
      </c>
    </row>
    <row r="4578" spans="1:20" x14ac:dyDescent="0.2">
      <c r="A4578" s="18">
        <v>39107</v>
      </c>
      <c r="B4578" s="25">
        <v>18.75</v>
      </c>
      <c r="C4578" s="18">
        <v>39108</v>
      </c>
      <c r="D4578" s="25">
        <v>18.75</v>
      </c>
      <c r="E4578" s="18">
        <v>39108</v>
      </c>
      <c r="F4578" s="25">
        <v>16</v>
      </c>
      <c r="G4578" s="18">
        <v>39107</v>
      </c>
      <c r="H4578" s="25">
        <v>17.5</v>
      </c>
      <c r="I4578" s="18">
        <v>39108</v>
      </c>
      <c r="J4578" s="25">
        <v>18</v>
      </c>
      <c r="K4578" s="18">
        <v>39108</v>
      </c>
      <c r="L4578" s="25">
        <v>19.5</v>
      </c>
      <c r="O4578" s="18">
        <v>39099</v>
      </c>
      <c r="P4578" s="6">
        <v>19.25</v>
      </c>
      <c r="Q4578" s="18">
        <v>39085</v>
      </c>
      <c r="R4578" s="6">
        <v>16</v>
      </c>
      <c r="S4578" s="18">
        <v>39087</v>
      </c>
      <c r="T4578" s="6">
        <v>20.25</v>
      </c>
    </row>
    <row r="4579" spans="1:20" x14ac:dyDescent="0.2">
      <c r="A4579" s="18">
        <v>39106</v>
      </c>
      <c r="B4579" s="25">
        <v>18.63</v>
      </c>
      <c r="C4579" s="18">
        <v>39107</v>
      </c>
      <c r="D4579" s="25">
        <v>18.75</v>
      </c>
      <c r="E4579" s="18">
        <v>39107</v>
      </c>
      <c r="F4579" s="25">
        <v>16</v>
      </c>
      <c r="G4579" s="18">
        <v>39106</v>
      </c>
      <c r="H4579" s="25">
        <v>17.5</v>
      </c>
      <c r="I4579" s="18">
        <v>39107</v>
      </c>
      <c r="J4579" s="25">
        <v>18</v>
      </c>
      <c r="K4579" s="18">
        <v>39107</v>
      </c>
      <c r="L4579" s="25">
        <v>19.5</v>
      </c>
      <c r="O4579" s="18">
        <v>39098</v>
      </c>
      <c r="P4579" s="6">
        <v>19.25</v>
      </c>
      <c r="Q4579" s="18">
        <v>39080</v>
      </c>
      <c r="R4579" s="6">
        <v>16</v>
      </c>
      <c r="S4579" s="18">
        <v>39086</v>
      </c>
      <c r="T4579" s="6">
        <v>20.25</v>
      </c>
    </row>
    <row r="4580" spans="1:20" x14ac:dyDescent="0.2">
      <c r="A4580" s="18">
        <v>39105</v>
      </c>
      <c r="B4580" s="25">
        <v>18.63</v>
      </c>
      <c r="C4580" s="18">
        <v>39106</v>
      </c>
      <c r="D4580" s="25">
        <v>18.75</v>
      </c>
      <c r="E4580" s="18">
        <v>39106</v>
      </c>
      <c r="F4580" s="25">
        <v>16</v>
      </c>
      <c r="G4580" s="18">
        <v>39105</v>
      </c>
      <c r="H4580" s="25">
        <v>17.5</v>
      </c>
      <c r="I4580" s="18">
        <v>39106</v>
      </c>
      <c r="J4580" s="25">
        <v>18</v>
      </c>
      <c r="K4580" s="18">
        <v>39106</v>
      </c>
      <c r="L4580" s="25">
        <v>19.5</v>
      </c>
      <c r="O4580" s="18">
        <v>39094</v>
      </c>
      <c r="P4580" s="6">
        <v>19.25</v>
      </c>
      <c r="Q4580" s="18">
        <v>39079</v>
      </c>
      <c r="R4580" s="6">
        <v>16</v>
      </c>
      <c r="S4580" s="18">
        <v>39085</v>
      </c>
      <c r="T4580" s="6">
        <v>20.25</v>
      </c>
    </row>
    <row r="4581" spans="1:20" x14ac:dyDescent="0.2">
      <c r="A4581" s="18">
        <v>39104</v>
      </c>
      <c r="B4581" s="25">
        <v>18.5</v>
      </c>
      <c r="C4581" s="18">
        <v>39105</v>
      </c>
      <c r="D4581" s="25">
        <v>18.75</v>
      </c>
      <c r="E4581" s="18">
        <v>39105</v>
      </c>
      <c r="F4581" s="25">
        <v>16</v>
      </c>
      <c r="G4581" s="18">
        <v>39104</v>
      </c>
      <c r="H4581" s="25">
        <v>17.5</v>
      </c>
      <c r="I4581" s="18">
        <v>39105</v>
      </c>
      <c r="J4581" s="25">
        <v>18</v>
      </c>
      <c r="K4581" s="18">
        <v>39105</v>
      </c>
      <c r="L4581" s="25">
        <v>19.5</v>
      </c>
      <c r="O4581" s="18">
        <v>39093</v>
      </c>
      <c r="P4581" s="6">
        <v>19.25</v>
      </c>
      <c r="Q4581" s="18">
        <v>39078</v>
      </c>
      <c r="R4581" s="6">
        <v>16</v>
      </c>
      <c r="S4581" s="18">
        <v>39080</v>
      </c>
      <c r="T4581" s="6">
        <v>20.25</v>
      </c>
    </row>
    <row r="4582" spans="1:20" x14ac:dyDescent="0.2">
      <c r="A4582" s="18">
        <v>39101</v>
      </c>
      <c r="B4582" s="25">
        <v>18.38</v>
      </c>
      <c r="C4582" s="18">
        <v>39104</v>
      </c>
      <c r="D4582" s="25">
        <v>18.75</v>
      </c>
      <c r="E4582" s="18">
        <v>39104</v>
      </c>
      <c r="F4582" s="25">
        <v>16</v>
      </c>
      <c r="G4582" s="18">
        <v>39101</v>
      </c>
      <c r="H4582" s="25">
        <v>17.5</v>
      </c>
      <c r="I4582" s="18">
        <v>39104</v>
      </c>
      <c r="J4582" s="25">
        <v>18</v>
      </c>
      <c r="K4582" s="18">
        <v>39104</v>
      </c>
      <c r="L4582" s="25">
        <v>19.5</v>
      </c>
      <c r="O4582" s="18">
        <v>39092</v>
      </c>
      <c r="P4582" s="6">
        <v>19.25</v>
      </c>
      <c r="Q4582" s="18">
        <v>39077</v>
      </c>
      <c r="R4582" s="6">
        <v>16</v>
      </c>
      <c r="S4582" s="18">
        <v>39079</v>
      </c>
      <c r="T4582" s="6">
        <v>20.25</v>
      </c>
    </row>
    <row r="4583" spans="1:20" x14ac:dyDescent="0.2">
      <c r="A4583" s="18">
        <v>39100</v>
      </c>
      <c r="B4583" s="25">
        <v>18.25</v>
      </c>
      <c r="C4583" s="18">
        <v>39101</v>
      </c>
      <c r="D4583" s="25">
        <v>18.63</v>
      </c>
      <c r="E4583" s="18">
        <v>39101</v>
      </c>
      <c r="F4583" s="25">
        <v>16</v>
      </c>
      <c r="G4583" s="18">
        <v>39100</v>
      </c>
      <c r="H4583" s="25">
        <v>17.5</v>
      </c>
      <c r="I4583" s="18">
        <v>39101</v>
      </c>
      <c r="J4583" s="25">
        <v>18</v>
      </c>
      <c r="K4583" s="18">
        <v>39101</v>
      </c>
      <c r="L4583" s="25">
        <v>19.5</v>
      </c>
      <c r="O4583" s="18">
        <v>39091</v>
      </c>
      <c r="P4583" s="6">
        <v>19.25</v>
      </c>
      <c r="Q4583" s="18">
        <v>39073</v>
      </c>
      <c r="R4583" s="6">
        <v>16</v>
      </c>
      <c r="S4583" s="18">
        <v>39078</v>
      </c>
      <c r="T4583" s="6">
        <v>20.25</v>
      </c>
    </row>
    <row r="4584" spans="1:20" x14ac:dyDescent="0.2">
      <c r="A4584" s="18">
        <v>39099</v>
      </c>
      <c r="B4584" s="25">
        <v>18.25</v>
      </c>
      <c r="C4584" s="18">
        <v>39100</v>
      </c>
      <c r="D4584" s="25">
        <v>18.63</v>
      </c>
      <c r="E4584" s="18">
        <v>39100</v>
      </c>
      <c r="F4584" s="25">
        <v>16</v>
      </c>
      <c r="G4584" s="18">
        <v>39099</v>
      </c>
      <c r="H4584" s="25">
        <v>17.5</v>
      </c>
      <c r="I4584" s="18">
        <v>39100</v>
      </c>
      <c r="J4584" s="25">
        <v>18</v>
      </c>
      <c r="K4584" s="18">
        <v>39100</v>
      </c>
      <c r="L4584" s="25">
        <v>19.5</v>
      </c>
      <c r="O4584" s="18">
        <v>39090</v>
      </c>
      <c r="P4584" s="6">
        <v>19.38</v>
      </c>
      <c r="Q4584" s="18">
        <v>39072</v>
      </c>
      <c r="R4584" s="6">
        <v>16</v>
      </c>
      <c r="S4584" s="18">
        <v>39077</v>
      </c>
      <c r="T4584" s="6">
        <v>20.25</v>
      </c>
    </row>
    <row r="4585" spans="1:20" x14ac:dyDescent="0.2">
      <c r="A4585" s="18">
        <v>39098</v>
      </c>
      <c r="B4585" s="25">
        <v>18.13</v>
      </c>
      <c r="C4585" s="18">
        <v>39099</v>
      </c>
      <c r="D4585" s="25">
        <v>18.63</v>
      </c>
      <c r="E4585" s="18">
        <v>39099</v>
      </c>
      <c r="F4585" s="25">
        <v>16</v>
      </c>
      <c r="G4585" s="18">
        <v>39098</v>
      </c>
      <c r="H4585" s="25">
        <v>17.5</v>
      </c>
      <c r="I4585" s="18">
        <v>39099</v>
      </c>
      <c r="J4585" s="25">
        <v>18</v>
      </c>
      <c r="K4585" s="18">
        <v>39099</v>
      </c>
      <c r="L4585" s="25">
        <v>19.5</v>
      </c>
      <c r="O4585" s="18">
        <v>39087</v>
      </c>
      <c r="P4585" s="6">
        <v>19.38</v>
      </c>
      <c r="Q4585" s="18">
        <v>39071</v>
      </c>
      <c r="R4585" s="6">
        <v>16</v>
      </c>
      <c r="S4585" s="18">
        <v>39073</v>
      </c>
      <c r="T4585" s="6">
        <v>20.25</v>
      </c>
    </row>
    <row r="4586" spans="1:20" x14ac:dyDescent="0.2">
      <c r="A4586" s="18">
        <v>39094</v>
      </c>
      <c r="B4586" s="25">
        <v>18</v>
      </c>
      <c r="C4586" s="18">
        <v>39098</v>
      </c>
      <c r="D4586" s="25">
        <v>18.5</v>
      </c>
      <c r="E4586" s="18">
        <v>39098</v>
      </c>
      <c r="F4586" s="25">
        <v>16</v>
      </c>
      <c r="G4586" s="18">
        <v>39094</v>
      </c>
      <c r="H4586" s="25">
        <v>17.5</v>
      </c>
      <c r="I4586" s="18">
        <v>39098</v>
      </c>
      <c r="J4586" s="25">
        <v>18</v>
      </c>
      <c r="K4586" s="18">
        <v>39098</v>
      </c>
      <c r="L4586" s="25">
        <v>19.63</v>
      </c>
      <c r="O4586" s="18">
        <v>39086</v>
      </c>
      <c r="P4586" s="6">
        <v>19.38</v>
      </c>
      <c r="Q4586" s="18">
        <v>39070</v>
      </c>
      <c r="R4586" s="6">
        <v>16</v>
      </c>
      <c r="S4586" s="18">
        <v>39072</v>
      </c>
      <c r="T4586" s="6">
        <v>20.25</v>
      </c>
    </row>
    <row r="4587" spans="1:20" x14ac:dyDescent="0.2">
      <c r="A4587" s="18">
        <v>39093</v>
      </c>
      <c r="B4587" s="25">
        <v>18</v>
      </c>
      <c r="C4587" s="18">
        <v>39094</v>
      </c>
      <c r="D4587" s="25">
        <v>18.5</v>
      </c>
      <c r="E4587" s="18">
        <v>39094</v>
      </c>
      <c r="F4587" s="25">
        <v>16</v>
      </c>
      <c r="G4587" s="18">
        <v>39093</v>
      </c>
      <c r="H4587" s="25">
        <v>17.5</v>
      </c>
      <c r="I4587" s="18">
        <v>39094</v>
      </c>
      <c r="J4587" s="25">
        <v>18</v>
      </c>
      <c r="K4587" s="18">
        <v>39094</v>
      </c>
      <c r="L4587" s="25">
        <v>19.63</v>
      </c>
      <c r="O4587" s="18">
        <v>39085</v>
      </c>
      <c r="P4587" s="6">
        <v>19.38</v>
      </c>
      <c r="Q4587" s="18">
        <v>39069</v>
      </c>
      <c r="R4587" s="6">
        <v>16</v>
      </c>
      <c r="S4587" s="18">
        <v>39071</v>
      </c>
      <c r="T4587" s="6">
        <v>20.25</v>
      </c>
    </row>
    <row r="4588" spans="1:20" x14ac:dyDescent="0.2">
      <c r="A4588" s="18">
        <v>39092</v>
      </c>
      <c r="B4588" s="25">
        <v>18.5</v>
      </c>
      <c r="C4588" s="18">
        <v>39093</v>
      </c>
      <c r="D4588" s="25">
        <v>18.5</v>
      </c>
      <c r="E4588" s="18">
        <v>39093</v>
      </c>
      <c r="F4588" s="25">
        <v>16</v>
      </c>
      <c r="G4588" s="18">
        <v>39092</v>
      </c>
      <c r="H4588" s="25">
        <v>17.5</v>
      </c>
      <c r="I4588" s="18">
        <v>39093</v>
      </c>
      <c r="J4588" s="25">
        <v>18</v>
      </c>
      <c r="K4588" s="18">
        <v>39093</v>
      </c>
      <c r="L4588" s="25">
        <v>19.63</v>
      </c>
      <c r="O4588" s="18">
        <v>39080</v>
      </c>
      <c r="P4588" s="6">
        <v>19.38</v>
      </c>
      <c r="Q4588" s="18">
        <v>39066</v>
      </c>
      <c r="R4588" s="6">
        <v>16</v>
      </c>
      <c r="S4588" s="18">
        <v>39070</v>
      </c>
      <c r="T4588" s="6">
        <v>20.25</v>
      </c>
    </row>
    <row r="4589" spans="1:20" x14ac:dyDescent="0.2">
      <c r="A4589" s="18">
        <v>39091</v>
      </c>
      <c r="B4589" s="25">
        <v>18.88</v>
      </c>
      <c r="C4589" s="18">
        <v>39092</v>
      </c>
      <c r="D4589" s="25">
        <v>18.5</v>
      </c>
      <c r="E4589" s="18">
        <v>39092</v>
      </c>
      <c r="F4589" s="25">
        <v>16</v>
      </c>
      <c r="G4589" s="18">
        <v>39091</v>
      </c>
      <c r="H4589" s="25">
        <v>17.5</v>
      </c>
      <c r="I4589" s="18">
        <v>39092</v>
      </c>
      <c r="J4589" s="25">
        <v>18</v>
      </c>
      <c r="K4589" s="18">
        <v>39092</v>
      </c>
      <c r="L4589" s="25">
        <v>19.63</v>
      </c>
      <c r="O4589" s="18">
        <v>39079</v>
      </c>
      <c r="P4589" s="6">
        <v>19.38</v>
      </c>
      <c r="Q4589" s="18">
        <v>39065</v>
      </c>
      <c r="R4589" s="6">
        <v>16</v>
      </c>
      <c r="S4589" s="18">
        <v>39069</v>
      </c>
      <c r="T4589" s="6">
        <v>20.25</v>
      </c>
    </row>
    <row r="4590" spans="1:20" x14ac:dyDescent="0.2">
      <c r="A4590" s="18">
        <v>39090</v>
      </c>
      <c r="B4590" s="25">
        <v>18.88</v>
      </c>
      <c r="C4590" s="18">
        <v>39091</v>
      </c>
      <c r="D4590" s="25">
        <v>18.88</v>
      </c>
      <c r="E4590" s="18">
        <v>39091</v>
      </c>
      <c r="F4590" s="25">
        <v>16</v>
      </c>
      <c r="G4590" s="18">
        <v>39090</v>
      </c>
      <c r="H4590" s="25">
        <v>17.5</v>
      </c>
      <c r="I4590" s="18">
        <v>39091</v>
      </c>
      <c r="J4590" s="25">
        <v>18</v>
      </c>
      <c r="K4590" s="18">
        <v>39091</v>
      </c>
      <c r="L4590" s="25">
        <v>19.63</v>
      </c>
      <c r="O4590" s="18">
        <v>39078</v>
      </c>
      <c r="P4590" s="6">
        <v>19.38</v>
      </c>
      <c r="Q4590" s="18">
        <v>39064</v>
      </c>
      <c r="R4590" s="6">
        <v>16</v>
      </c>
      <c r="S4590" s="18">
        <v>39066</v>
      </c>
      <c r="T4590" s="6">
        <v>20.25</v>
      </c>
    </row>
    <row r="4591" spans="1:20" x14ac:dyDescent="0.2">
      <c r="A4591" s="18">
        <v>39087</v>
      </c>
      <c r="B4591" s="25">
        <v>18.88</v>
      </c>
      <c r="C4591" s="18">
        <v>39090</v>
      </c>
      <c r="D4591" s="25">
        <v>18.88</v>
      </c>
      <c r="E4591" s="18">
        <v>39090</v>
      </c>
      <c r="F4591" s="25">
        <v>16</v>
      </c>
      <c r="G4591" s="18">
        <v>39087</v>
      </c>
      <c r="H4591" s="25">
        <v>17.5</v>
      </c>
      <c r="I4591" s="18">
        <v>39090</v>
      </c>
      <c r="J4591" s="25">
        <v>18</v>
      </c>
      <c r="K4591" s="18">
        <v>39090</v>
      </c>
      <c r="L4591" s="25">
        <v>19.88</v>
      </c>
      <c r="O4591" s="18">
        <v>39077</v>
      </c>
      <c r="P4591" s="6">
        <v>19.38</v>
      </c>
      <c r="Q4591" s="18">
        <v>39063</v>
      </c>
      <c r="R4591" s="6">
        <v>16</v>
      </c>
      <c r="S4591" s="18">
        <v>39065</v>
      </c>
      <c r="T4591" s="6">
        <v>20.25</v>
      </c>
    </row>
    <row r="4592" spans="1:20" x14ac:dyDescent="0.2">
      <c r="A4592" s="18">
        <v>39086</v>
      </c>
      <c r="B4592" s="25">
        <v>18.88</v>
      </c>
      <c r="C4592" s="18">
        <v>39087</v>
      </c>
      <c r="D4592" s="25">
        <v>18.88</v>
      </c>
      <c r="E4592" s="18">
        <v>39087</v>
      </c>
      <c r="F4592" s="25">
        <v>16</v>
      </c>
      <c r="G4592" s="18">
        <v>39086</v>
      </c>
      <c r="H4592" s="25">
        <v>17.5</v>
      </c>
      <c r="I4592" s="18">
        <v>39087</v>
      </c>
      <c r="J4592" s="25">
        <v>18</v>
      </c>
      <c r="K4592" s="18">
        <v>39087</v>
      </c>
      <c r="L4592" s="25">
        <v>19.88</v>
      </c>
      <c r="O4592" s="18">
        <v>39073</v>
      </c>
      <c r="P4592" s="6">
        <v>19.38</v>
      </c>
      <c r="Q4592" s="18">
        <v>39062</v>
      </c>
      <c r="R4592" s="6">
        <v>16</v>
      </c>
      <c r="S4592" s="18">
        <v>39064</v>
      </c>
      <c r="T4592" s="6">
        <v>20.25</v>
      </c>
    </row>
    <row r="4593" spans="1:20" x14ac:dyDescent="0.2">
      <c r="A4593" s="18">
        <v>39085</v>
      </c>
      <c r="B4593" s="25">
        <v>18.88</v>
      </c>
      <c r="C4593" s="18">
        <v>39086</v>
      </c>
      <c r="D4593" s="25">
        <v>18.88</v>
      </c>
      <c r="E4593" s="18">
        <v>39086</v>
      </c>
      <c r="F4593" s="25">
        <v>16</v>
      </c>
      <c r="G4593" s="18">
        <v>39085</v>
      </c>
      <c r="H4593" s="25">
        <v>17.5</v>
      </c>
      <c r="I4593" s="18">
        <v>39086</v>
      </c>
      <c r="J4593" s="25">
        <v>18</v>
      </c>
      <c r="K4593" s="18">
        <v>39086</v>
      </c>
      <c r="L4593" s="25">
        <v>19.88</v>
      </c>
      <c r="O4593" s="18">
        <v>39072</v>
      </c>
      <c r="P4593" s="6">
        <v>19.38</v>
      </c>
      <c r="Q4593" s="18">
        <v>39059</v>
      </c>
      <c r="R4593" s="6">
        <v>16</v>
      </c>
      <c r="S4593" s="18">
        <v>39063</v>
      </c>
      <c r="T4593" s="6">
        <v>20.25</v>
      </c>
    </row>
    <row r="4594" spans="1:20" x14ac:dyDescent="0.2">
      <c r="A4594" s="18">
        <v>39080</v>
      </c>
      <c r="B4594" s="25">
        <v>18.75</v>
      </c>
      <c r="C4594" s="18">
        <v>39085</v>
      </c>
      <c r="D4594" s="25">
        <v>18.88</v>
      </c>
      <c r="E4594" s="18">
        <v>39085</v>
      </c>
      <c r="F4594" s="25">
        <v>16</v>
      </c>
      <c r="G4594" s="18">
        <v>39080</v>
      </c>
      <c r="H4594" s="25">
        <v>17.5</v>
      </c>
      <c r="I4594" s="18">
        <v>39085</v>
      </c>
      <c r="J4594" s="25">
        <v>18</v>
      </c>
      <c r="K4594" s="18">
        <v>39085</v>
      </c>
      <c r="L4594" s="25">
        <v>19.88</v>
      </c>
      <c r="O4594" s="18">
        <v>39071</v>
      </c>
      <c r="P4594" s="6">
        <v>19.38</v>
      </c>
      <c r="Q4594" s="18">
        <v>39058</v>
      </c>
      <c r="R4594" s="6">
        <v>16</v>
      </c>
      <c r="S4594" s="18">
        <v>39062</v>
      </c>
      <c r="T4594" s="6">
        <v>20.25</v>
      </c>
    </row>
    <row r="4595" spans="1:20" x14ac:dyDescent="0.2">
      <c r="A4595" s="18">
        <v>39079</v>
      </c>
      <c r="B4595" s="25">
        <v>18.75</v>
      </c>
      <c r="C4595" s="18">
        <v>39080</v>
      </c>
      <c r="D4595" s="25">
        <v>18.75</v>
      </c>
      <c r="E4595" s="18">
        <v>39080</v>
      </c>
      <c r="F4595" s="25">
        <v>16</v>
      </c>
      <c r="G4595" s="18">
        <v>39079</v>
      </c>
      <c r="H4595" s="25">
        <v>17.5</v>
      </c>
      <c r="I4595" s="18">
        <v>39080</v>
      </c>
      <c r="J4595" s="25">
        <v>18</v>
      </c>
      <c r="K4595" s="18">
        <v>39080</v>
      </c>
      <c r="L4595" s="25">
        <v>19.88</v>
      </c>
      <c r="O4595" s="18">
        <v>39070</v>
      </c>
      <c r="P4595" s="6">
        <v>19.38</v>
      </c>
      <c r="Q4595" s="18">
        <v>39057</v>
      </c>
      <c r="R4595" s="6">
        <v>16</v>
      </c>
      <c r="S4595" s="18">
        <v>39059</v>
      </c>
      <c r="T4595" s="6">
        <v>20.25</v>
      </c>
    </row>
    <row r="4596" spans="1:20" x14ac:dyDescent="0.2">
      <c r="A4596" s="18">
        <v>39078</v>
      </c>
      <c r="B4596" s="25">
        <v>18.75</v>
      </c>
      <c r="C4596" s="18">
        <v>39079</v>
      </c>
      <c r="D4596" s="25">
        <v>18.75</v>
      </c>
      <c r="E4596" s="18">
        <v>39079</v>
      </c>
      <c r="F4596" s="25">
        <v>16</v>
      </c>
      <c r="G4596" s="18">
        <v>39078</v>
      </c>
      <c r="H4596" s="25">
        <v>17.5</v>
      </c>
      <c r="I4596" s="18">
        <v>39079</v>
      </c>
      <c r="J4596" s="25">
        <v>18</v>
      </c>
      <c r="K4596" s="18">
        <v>39079</v>
      </c>
      <c r="L4596" s="25">
        <v>19.88</v>
      </c>
      <c r="O4596" s="18">
        <v>39069</v>
      </c>
      <c r="P4596" s="6">
        <v>19.38</v>
      </c>
      <c r="Q4596" s="18">
        <v>39056</v>
      </c>
      <c r="R4596" s="6">
        <v>16</v>
      </c>
      <c r="S4596" s="18">
        <v>39058</v>
      </c>
      <c r="T4596" s="6">
        <v>20.25</v>
      </c>
    </row>
    <row r="4597" spans="1:20" x14ac:dyDescent="0.2">
      <c r="A4597" s="18">
        <v>39077</v>
      </c>
      <c r="B4597" s="25">
        <v>18.25</v>
      </c>
      <c r="C4597" s="18">
        <v>39078</v>
      </c>
      <c r="D4597" s="25">
        <v>18.75</v>
      </c>
      <c r="E4597" s="18">
        <v>39078</v>
      </c>
      <c r="F4597" s="25">
        <v>16</v>
      </c>
      <c r="G4597" s="18">
        <v>39077</v>
      </c>
      <c r="H4597" s="25">
        <v>17.5</v>
      </c>
      <c r="I4597" s="18">
        <v>39078</v>
      </c>
      <c r="J4597" s="25">
        <v>18</v>
      </c>
      <c r="K4597" s="18">
        <v>39078</v>
      </c>
      <c r="L4597" s="25">
        <v>19.88</v>
      </c>
      <c r="O4597" s="18">
        <v>39066</v>
      </c>
      <c r="P4597" s="6">
        <v>19.38</v>
      </c>
      <c r="Q4597" s="18">
        <v>39055</v>
      </c>
      <c r="R4597" s="6">
        <v>16</v>
      </c>
      <c r="S4597" s="18">
        <v>39057</v>
      </c>
      <c r="T4597" s="6">
        <v>20.25</v>
      </c>
    </row>
    <row r="4598" spans="1:20" x14ac:dyDescent="0.2">
      <c r="A4598" s="18">
        <v>39073</v>
      </c>
      <c r="B4598" s="25">
        <v>18.25</v>
      </c>
      <c r="C4598" s="18">
        <v>39077</v>
      </c>
      <c r="D4598" s="25">
        <v>18.38</v>
      </c>
      <c r="E4598" s="18">
        <v>39077</v>
      </c>
      <c r="F4598" s="25">
        <v>16</v>
      </c>
      <c r="G4598" s="18">
        <v>39073</v>
      </c>
      <c r="H4598" s="25">
        <v>17.5</v>
      </c>
      <c r="I4598" s="18">
        <v>39077</v>
      </c>
      <c r="J4598" s="25">
        <v>18</v>
      </c>
      <c r="K4598" s="18">
        <v>39077</v>
      </c>
      <c r="L4598" s="25">
        <v>19.88</v>
      </c>
      <c r="O4598" s="18">
        <v>39065</v>
      </c>
      <c r="P4598" s="6">
        <v>19.38</v>
      </c>
      <c r="Q4598" s="18">
        <v>39052</v>
      </c>
      <c r="R4598" s="6">
        <v>16</v>
      </c>
      <c r="S4598" s="18">
        <v>39056</v>
      </c>
      <c r="T4598" s="6">
        <v>20</v>
      </c>
    </row>
    <row r="4599" spans="1:20" x14ac:dyDescent="0.2">
      <c r="A4599" s="18">
        <v>39072</v>
      </c>
      <c r="B4599" s="25">
        <v>18.25</v>
      </c>
      <c r="C4599" s="18">
        <v>39073</v>
      </c>
      <c r="D4599" s="25">
        <v>18.38</v>
      </c>
      <c r="E4599" s="18">
        <v>39073</v>
      </c>
      <c r="F4599" s="25">
        <v>16</v>
      </c>
      <c r="G4599" s="18">
        <v>39072</v>
      </c>
      <c r="H4599" s="25">
        <v>17.5</v>
      </c>
      <c r="I4599" s="18">
        <v>39073</v>
      </c>
      <c r="J4599" s="25">
        <v>18</v>
      </c>
      <c r="K4599" s="18">
        <v>39073</v>
      </c>
      <c r="L4599" s="25">
        <v>19.88</v>
      </c>
      <c r="O4599" s="18">
        <v>39064</v>
      </c>
      <c r="P4599" s="6">
        <v>19.38</v>
      </c>
      <c r="Q4599" s="18">
        <v>39051</v>
      </c>
      <c r="R4599" s="6">
        <v>16</v>
      </c>
      <c r="S4599" s="18">
        <v>39055</v>
      </c>
      <c r="T4599" s="6">
        <v>20</v>
      </c>
    </row>
    <row r="4600" spans="1:20" x14ac:dyDescent="0.2">
      <c r="A4600" s="18">
        <v>39071</v>
      </c>
      <c r="B4600" s="25">
        <v>18.25</v>
      </c>
      <c r="C4600" s="18">
        <v>39072</v>
      </c>
      <c r="D4600" s="25">
        <v>18.38</v>
      </c>
      <c r="E4600" s="18">
        <v>39072</v>
      </c>
      <c r="F4600" s="25">
        <v>16</v>
      </c>
      <c r="G4600" s="18">
        <v>39071</v>
      </c>
      <c r="H4600" s="25">
        <v>17.5</v>
      </c>
      <c r="I4600" s="18">
        <v>39072</v>
      </c>
      <c r="J4600" s="25">
        <v>18</v>
      </c>
      <c r="K4600" s="18">
        <v>39072</v>
      </c>
      <c r="L4600" s="25">
        <v>19.88</v>
      </c>
      <c r="O4600" s="18">
        <v>39063</v>
      </c>
      <c r="P4600" s="6">
        <v>19.13</v>
      </c>
      <c r="Q4600" s="18">
        <v>39050</v>
      </c>
      <c r="R4600" s="6">
        <v>16</v>
      </c>
      <c r="S4600" s="18">
        <v>39052</v>
      </c>
      <c r="T4600" s="6">
        <v>20</v>
      </c>
    </row>
    <row r="4601" spans="1:20" x14ac:dyDescent="0.2">
      <c r="A4601" s="18">
        <v>39070</v>
      </c>
      <c r="B4601" s="25">
        <v>18.25</v>
      </c>
      <c r="C4601" s="18">
        <v>39071</v>
      </c>
      <c r="D4601" s="25">
        <v>18.38</v>
      </c>
      <c r="E4601" s="18">
        <v>39071</v>
      </c>
      <c r="F4601" s="25">
        <v>16</v>
      </c>
      <c r="G4601" s="18">
        <v>39070</v>
      </c>
      <c r="H4601" s="25">
        <v>17.5</v>
      </c>
      <c r="I4601" s="18">
        <v>39071</v>
      </c>
      <c r="J4601" s="25">
        <v>18</v>
      </c>
      <c r="K4601" s="18">
        <v>39071</v>
      </c>
      <c r="L4601" s="25">
        <v>19.88</v>
      </c>
      <c r="O4601" s="18">
        <v>39062</v>
      </c>
      <c r="P4601" s="6">
        <v>19.38</v>
      </c>
      <c r="Q4601" s="18">
        <v>39049</v>
      </c>
      <c r="R4601" s="6">
        <v>16</v>
      </c>
      <c r="S4601" s="18">
        <v>39051</v>
      </c>
      <c r="T4601" s="6">
        <v>20</v>
      </c>
    </row>
    <row r="4602" spans="1:20" x14ac:dyDescent="0.2">
      <c r="A4602" s="18">
        <v>39069</v>
      </c>
      <c r="B4602" s="25">
        <v>18</v>
      </c>
      <c r="C4602" s="18">
        <v>39070</v>
      </c>
      <c r="D4602" s="25">
        <v>18.25</v>
      </c>
      <c r="E4602" s="18">
        <v>39070</v>
      </c>
      <c r="F4602" s="25">
        <v>16</v>
      </c>
      <c r="G4602" s="18">
        <v>39069</v>
      </c>
      <c r="H4602" s="25">
        <v>17.5</v>
      </c>
      <c r="I4602" s="18">
        <v>39070</v>
      </c>
      <c r="J4602" s="25">
        <v>18</v>
      </c>
      <c r="K4602" s="18">
        <v>39070</v>
      </c>
      <c r="L4602" s="25">
        <v>19.88</v>
      </c>
      <c r="O4602" s="18">
        <v>39059</v>
      </c>
      <c r="P4602" s="6">
        <v>19.38</v>
      </c>
      <c r="Q4602" s="18">
        <v>39048</v>
      </c>
      <c r="R4602" s="6">
        <v>16</v>
      </c>
      <c r="S4602" s="18">
        <v>39050</v>
      </c>
      <c r="T4602" s="6">
        <v>20</v>
      </c>
    </row>
    <row r="4603" spans="1:20" x14ac:dyDescent="0.2">
      <c r="A4603" s="18">
        <v>39066</v>
      </c>
      <c r="B4603" s="25">
        <v>18</v>
      </c>
      <c r="C4603" s="18">
        <v>39069</v>
      </c>
      <c r="D4603" s="25">
        <v>18.25</v>
      </c>
      <c r="E4603" s="18">
        <v>39069</v>
      </c>
      <c r="F4603" s="25">
        <v>16</v>
      </c>
      <c r="G4603" s="18">
        <v>39066</v>
      </c>
      <c r="H4603" s="25">
        <v>17.5</v>
      </c>
      <c r="I4603" s="18">
        <v>39069</v>
      </c>
      <c r="J4603" s="25">
        <v>18</v>
      </c>
      <c r="K4603" s="18">
        <v>39069</v>
      </c>
      <c r="L4603" s="25">
        <v>19.88</v>
      </c>
      <c r="O4603" s="18">
        <v>39058</v>
      </c>
      <c r="P4603" s="6">
        <v>19.38</v>
      </c>
      <c r="Q4603" s="18">
        <v>39043</v>
      </c>
      <c r="R4603" s="6">
        <v>16</v>
      </c>
      <c r="S4603" s="18">
        <v>39049</v>
      </c>
      <c r="T4603" s="6">
        <v>20</v>
      </c>
    </row>
    <row r="4604" spans="1:20" x14ac:dyDescent="0.2">
      <c r="A4604" s="18">
        <v>39065</v>
      </c>
      <c r="B4604" s="25">
        <v>18</v>
      </c>
      <c r="C4604" s="18">
        <v>39066</v>
      </c>
      <c r="D4604" s="25">
        <v>18.38</v>
      </c>
      <c r="E4604" s="18">
        <v>39066</v>
      </c>
      <c r="F4604" s="25">
        <v>16</v>
      </c>
      <c r="G4604" s="18">
        <v>39065</v>
      </c>
      <c r="H4604" s="25">
        <v>17.5</v>
      </c>
      <c r="I4604" s="18">
        <v>39066</v>
      </c>
      <c r="J4604" s="25">
        <v>18</v>
      </c>
      <c r="K4604" s="18">
        <v>39066</v>
      </c>
      <c r="L4604" s="25">
        <v>19.88</v>
      </c>
      <c r="O4604" s="18">
        <v>39057</v>
      </c>
      <c r="P4604" s="6">
        <v>19.38</v>
      </c>
      <c r="Q4604" s="18">
        <v>39042</v>
      </c>
      <c r="R4604" s="6">
        <v>16</v>
      </c>
      <c r="S4604" s="18">
        <v>39048</v>
      </c>
      <c r="T4604" s="6">
        <v>20</v>
      </c>
    </row>
    <row r="4605" spans="1:20" x14ac:dyDescent="0.2">
      <c r="A4605" s="18">
        <v>39064</v>
      </c>
      <c r="B4605" s="25">
        <v>18</v>
      </c>
      <c r="C4605" s="18">
        <v>39065</v>
      </c>
      <c r="D4605" s="25">
        <v>18.25</v>
      </c>
      <c r="E4605" s="18">
        <v>39065</v>
      </c>
      <c r="F4605" s="25">
        <v>16</v>
      </c>
      <c r="G4605" s="18">
        <v>39064</v>
      </c>
      <c r="H4605" s="25">
        <v>17.5</v>
      </c>
      <c r="I4605" s="18">
        <v>39065</v>
      </c>
      <c r="J4605" s="25">
        <v>18</v>
      </c>
      <c r="K4605" s="18">
        <v>39065</v>
      </c>
      <c r="L4605" s="25">
        <v>19.88</v>
      </c>
      <c r="O4605" s="18">
        <v>39056</v>
      </c>
      <c r="P4605" s="6">
        <v>19.13</v>
      </c>
      <c r="Q4605" s="18">
        <v>39041</v>
      </c>
      <c r="R4605" s="6">
        <v>16</v>
      </c>
      <c r="S4605" s="18">
        <v>39043</v>
      </c>
      <c r="T4605" s="6">
        <v>19.25</v>
      </c>
    </row>
    <row r="4606" spans="1:20" x14ac:dyDescent="0.2">
      <c r="A4606" s="18">
        <v>39063</v>
      </c>
      <c r="B4606" s="25">
        <v>18</v>
      </c>
      <c r="C4606" s="18">
        <v>39064</v>
      </c>
      <c r="D4606" s="25">
        <v>18.13</v>
      </c>
      <c r="E4606" s="18">
        <v>39064</v>
      </c>
      <c r="F4606" s="25">
        <v>16</v>
      </c>
      <c r="G4606" s="18">
        <v>39063</v>
      </c>
      <c r="H4606" s="25">
        <v>17.5</v>
      </c>
      <c r="I4606" s="18">
        <v>39064</v>
      </c>
      <c r="J4606" s="25">
        <v>18</v>
      </c>
      <c r="K4606" s="18">
        <v>39064</v>
      </c>
      <c r="L4606" s="25">
        <v>19.88</v>
      </c>
      <c r="O4606" s="18">
        <v>39055</v>
      </c>
      <c r="P4606" s="6">
        <v>19.13</v>
      </c>
      <c r="Q4606" s="18">
        <v>39038</v>
      </c>
      <c r="R4606" s="6">
        <v>16</v>
      </c>
      <c r="S4606" s="18">
        <v>39042</v>
      </c>
      <c r="T4606" s="6">
        <v>19</v>
      </c>
    </row>
    <row r="4607" spans="1:20" x14ac:dyDescent="0.2">
      <c r="A4607" s="18">
        <v>39062</v>
      </c>
      <c r="B4607" s="25">
        <v>17.75</v>
      </c>
      <c r="C4607" s="18">
        <v>39063</v>
      </c>
      <c r="D4607" s="25">
        <v>18</v>
      </c>
      <c r="E4607" s="18">
        <v>39063</v>
      </c>
      <c r="F4607" s="25">
        <v>16</v>
      </c>
      <c r="G4607" s="18">
        <v>39062</v>
      </c>
      <c r="H4607" s="25">
        <v>17.5</v>
      </c>
      <c r="I4607" s="18">
        <v>39063</v>
      </c>
      <c r="J4607" s="25">
        <v>18</v>
      </c>
      <c r="K4607" s="18">
        <v>39063</v>
      </c>
      <c r="L4607" s="25">
        <v>19.88</v>
      </c>
      <c r="O4607" s="18">
        <v>39052</v>
      </c>
      <c r="P4607" s="6">
        <v>19.13</v>
      </c>
      <c r="Q4607" s="18">
        <v>39037</v>
      </c>
      <c r="R4607" s="6">
        <v>14</v>
      </c>
      <c r="S4607" s="18">
        <v>39041</v>
      </c>
      <c r="T4607" s="6">
        <v>19</v>
      </c>
    </row>
    <row r="4608" spans="1:20" x14ac:dyDescent="0.2">
      <c r="A4608" s="18">
        <v>39059</v>
      </c>
      <c r="B4608" s="25">
        <v>17.75</v>
      </c>
      <c r="C4608" s="18">
        <v>39062</v>
      </c>
      <c r="D4608" s="25">
        <v>18</v>
      </c>
      <c r="E4608" s="18">
        <v>39062</v>
      </c>
      <c r="F4608" s="25">
        <v>16</v>
      </c>
      <c r="G4608" s="18">
        <v>39059</v>
      </c>
      <c r="H4608" s="25">
        <v>17.5</v>
      </c>
      <c r="I4608" s="18">
        <v>39062</v>
      </c>
      <c r="J4608" s="25">
        <v>18</v>
      </c>
      <c r="K4608" s="18">
        <v>39062</v>
      </c>
      <c r="L4608" s="25">
        <v>19.88</v>
      </c>
      <c r="O4608" s="18">
        <v>39051</v>
      </c>
      <c r="P4608" s="6">
        <v>19.13</v>
      </c>
      <c r="Q4608" s="18">
        <v>39036</v>
      </c>
      <c r="R4608" s="6">
        <v>14</v>
      </c>
      <c r="S4608" s="18">
        <v>39038</v>
      </c>
      <c r="T4608" s="6">
        <v>19</v>
      </c>
    </row>
    <row r="4609" spans="1:20" x14ac:dyDescent="0.2">
      <c r="A4609" s="18">
        <v>39058</v>
      </c>
      <c r="B4609" s="25">
        <v>17.75</v>
      </c>
      <c r="C4609" s="18">
        <v>39059</v>
      </c>
      <c r="D4609" s="25">
        <v>18</v>
      </c>
      <c r="E4609" s="18">
        <v>39059</v>
      </c>
      <c r="F4609" s="25">
        <v>16</v>
      </c>
      <c r="G4609" s="18">
        <v>39058</v>
      </c>
      <c r="H4609" s="25">
        <v>17.5</v>
      </c>
      <c r="I4609" s="18">
        <v>39059</v>
      </c>
      <c r="J4609" s="25">
        <v>18</v>
      </c>
      <c r="K4609" s="18">
        <v>39059</v>
      </c>
      <c r="L4609" s="25">
        <v>19.88</v>
      </c>
      <c r="O4609" s="18">
        <v>39050</v>
      </c>
      <c r="P4609" s="6">
        <v>18</v>
      </c>
      <c r="Q4609" s="18">
        <v>39035</v>
      </c>
      <c r="R4609" s="6">
        <v>14</v>
      </c>
      <c r="S4609" s="18">
        <v>39037</v>
      </c>
      <c r="T4609" s="6">
        <v>19</v>
      </c>
    </row>
    <row r="4610" spans="1:20" x14ac:dyDescent="0.2">
      <c r="A4610" s="18">
        <v>39057</v>
      </c>
      <c r="B4610" s="25">
        <v>17.75</v>
      </c>
      <c r="C4610" s="18">
        <v>39058</v>
      </c>
      <c r="D4610" s="25">
        <v>17.75</v>
      </c>
      <c r="E4610" s="18">
        <v>39058</v>
      </c>
      <c r="F4610" s="25">
        <v>16</v>
      </c>
      <c r="G4610" s="18">
        <v>39057</v>
      </c>
      <c r="H4610" s="25">
        <v>17.5</v>
      </c>
      <c r="I4610" s="18">
        <v>39058</v>
      </c>
      <c r="J4610" s="25">
        <v>18</v>
      </c>
      <c r="K4610" s="18">
        <v>39058</v>
      </c>
      <c r="L4610" s="25">
        <v>19.88</v>
      </c>
      <c r="O4610" s="18">
        <v>39049</v>
      </c>
      <c r="P4610" s="6">
        <v>18</v>
      </c>
      <c r="Q4610" s="18">
        <v>39034</v>
      </c>
      <c r="R4610" s="6">
        <v>14</v>
      </c>
      <c r="S4610" s="18">
        <v>39036</v>
      </c>
      <c r="T4610" s="6">
        <v>18.25</v>
      </c>
    </row>
    <row r="4611" spans="1:20" x14ac:dyDescent="0.2">
      <c r="A4611" s="18">
        <v>39056</v>
      </c>
      <c r="B4611" s="25">
        <v>17.75</v>
      </c>
      <c r="C4611" s="18">
        <v>39057</v>
      </c>
      <c r="D4611" s="25">
        <v>17.75</v>
      </c>
      <c r="E4611" s="18">
        <v>39057</v>
      </c>
      <c r="F4611" s="25">
        <v>16</v>
      </c>
      <c r="G4611" s="18">
        <v>39056</v>
      </c>
      <c r="H4611" s="25">
        <v>17</v>
      </c>
      <c r="I4611" s="18">
        <v>39057</v>
      </c>
      <c r="J4611" s="25">
        <v>18</v>
      </c>
      <c r="K4611" s="18">
        <v>39057</v>
      </c>
      <c r="L4611" s="25">
        <v>19.88</v>
      </c>
      <c r="O4611" s="18">
        <v>39048</v>
      </c>
      <c r="P4611" s="6">
        <v>18</v>
      </c>
      <c r="Q4611" s="18">
        <v>39031</v>
      </c>
      <c r="R4611" s="6">
        <v>14</v>
      </c>
      <c r="S4611" s="18">
        <v>39035</v>
      </c>
      <c r="T4611" s="6">
        <v>18</v>
      </c>
    </row>
    <row r="4612" spans="1:20" x14ac:dyDescent="0.2">
      <c r="A4612" s="18">
        <v>39055</v>
      </c>
      <c r="B4612" s="25">
        <v>17.63</v>
      </c>
      <c r="C4612" s="18">
        <v>39056</v>
      </c>
      <c r="D4612" s="25">
        <v>17.75</v>
      </c>
      <c r="E4612" s="18">
        <v>39056</v>
      </c>
      <c r="F4612" s="25">
        <v>16</v>
      </c>
      <c r="G4612" s="18">
        <v>39055</v>
      </c>
      <c r="H4612" s="25">
        <v>17</v>
      </c>
      <c r="I4612" s="18">
        <v>39056</v>
      </c>
      <c r="J4612" s="25">
        <v>18</v>
      </c>
      <c r="K4612" s="18">
        <v>39056</v>
      </c>
      <c r="L4612" s="25">
        <v>19.63</v>
      </c>
      <c r="O4612" s="18">
        <v>39043</v>
      </c>
      <c r="P4612" s="6">
        <v>18</v>
      </c>
      <c r="Q4612" s="18">
        <v>39030</v>
      </c>
      <c r="R4612" s="6">
        <v>14</v>
      </c>
      <c r="S4612" s="18">
        <v>39034</v>
      </c>
      <c r="T4612" s="6">
        <v>18</v>
      </c>
    </row>
    <row r="4613" spans="1:20" x14ac:dyDescent="0.2">
      <c r="A4613" s="18">
        <v>39052</v>
      </c>
      <c r="B4613" s="25">
        <v>17.63</v>
      </c>
      <c r="C4613" s="18">
        <v>39055</v>
      </c>
      <c r="D4613" s="25">
        <v>17.75</v>
      </c>
      <c r="E4613" s="18">
        <v>39055</v>
      </c>
      <c r="F4613" s="25">
        <v>16</v>
      </c>
      <c r="G4613" s="18">
        <v>39052</v>
      </c>
      <c r="H4613" s="25">
        <v>17</v>
      </c>
      <c r="I4613" s="18">
        <v>39055</v>
      </c>
      <c r="J4613" s="25">
        <v>18</v>
      </c>
      <c r="K4613" s="18">
        <v>39055</v>
      </c>
      <c r="L4613" s="25">
        <v>19.63</v>
      </c>
      <c r="O4613" s="18">
        <v>39042</v>
      </c>
      <c r="P4613" s="6">
        <v>18</v>
      </c>
      <c r="Q4613" s="18">
        <v>39029</v>
      </c>
      <c r="R4613" s="6">
        <v>14</v>
      </c>
      <c r="S4613" s="18">
        <v>39031</v>
      </c>
      <c r="T4613" s="6">
        <v>18</v>
      </c>
    </row>
    <row r="4614" spans="1:20" x14ac:dyDescent="0.2">
      <c r="A4614" s="18">
        <v>39051</v>
      </c>
      <c r="B4614" s="25">
        <v>17.63</v>
      </c>
      <c r="C4614" s="18">
        <v>39052</v>
      </c>
      <c r="D4614" s="25">
        <v>17.75</v>
      </c>
      <c r="E4614" s="18">
        <v>39052</v>
      </c>
      <c r="F4614" s="25">
        <v>16</v>
      </c>
      <c r="G4614" s="18">
        <v>39051</v>
      </c>
      <c r="H4614" s="25">
        <v>17</v>
      </c>
      <c r="I4614" s="18">
        <v>39052</v>
      </c>
      <c r="J4614" s="25">
        <v>18</v>
      </c>
      <c r="K4614" s="18">
        <v>39052</v>
      </c>
      <c r="L4614" s="25">
        <v>19.63</v>
      </c>
      <c r="O4614" s="18">
        <v>39041</v>
      </c>
      <c r="P4614" s="6">
        <v>17.75</v>
      </c>
      <c r="Q4614" s="18">
        <v>39028</v>
      </c>
      <c r="R4614" s="6">
        <v>14</v>
      </c>
      <c r="S4614" s="18">
        <v>39030</v>
      </c>
      <c r="T4614" s="6">
        <v>18</v>
      </c>
    </row>
    <row r="4615" spans="1:20" x14ac:dyDescent="0.2">
      <c r="A4615" s="18">
        <v>39050</v>
      </c>
      <c r="B4615" s="25">
        <v>17.63</v>
      </c>
      <c r="C4615" s="18">
        <v>39051</v>
      </c>
      <c r="D4615" s="25">
        <v>17.75</v>
      </c>
      <c r="E4615" s="18">
        <v>39051</v>
      </c>
      <c r="F4615" s="25">
        <v>16</v>
      </c>
      <c r="G4615" s="18">
        <v>39050</v>
      </c>
      <c r="H4615" s="25">
        <v>17</v>
      </c>
      <c r="I4615" s="18">
        <v>39051</v>
      </c>
      <c r="J4615" s="25">
        <v>18</v>
      </c>
      <c r="K4615" s="18">
        <v>39051</v>
      </c>
      <c r="L4615" s="25">
        <v>19.63</v>
      </c>
      <c r="O4615" s="18">
        <v>39038</v>
      </c>
      <c r="P4615" s="6">
        <v>17.75</v>
      </c>
      <c r="Q4615" s="18">
        <v>39027</v>
      </c>
      <c r="R4615" s="6">
        <v>14</v>
      </c>
      <c r="S4615" s="18">
        <v>39029</v>
      </c>
      <c r="T4615" s="6">
        <v>17</v>
      </c>
    </row>
    <row r="4616" spans="1:20" x14ac:dyDescent="0.2">
      <c r="A4616" s="18">
        <v>39049</v>
      </c>
      <c r="B4616" s="25">
        <v>17.63</v>
      </c>
      <c r="C4616" s="18">
        <v>39050</v>
      </c>
      <c r="D4616" s="25">
        <v>17.75</v>
      </c>
      <c r="E4616" s="18">
        <v>39050</v>
      </c>
      <c r="F4616" s="25">
        <v>16</v>
      </c>
      <c r="G4616" s="18">
        <v>39049</v>
      </c>
      <c r="H4616" s="25">
        <v>17</v>
      </c>
      <c r="I4616" s="18">
        <v>39050</v>
      </c>
      <c r="J4616" s="25">
        <v>18</v>
      </c>
      <c r="K4616" s="18">
        <v>39050</v>
      </c>
      <c r="L4616" s="25">
        <v>19.63</v>
      </c>
      <c r="O4616" s="18">
        <v>39037</v>
      </c>
      <c r="P4616" s="6">
        <v>17.75</v>
      </c>
      <c r="Q4616" s="18">
        <v>39024</v>
      </c>
      <c r="R4616" s="6">
        <v>13</v>
      </c>
      <c r="S4616" s="18">
        <v>39028</v>
      </c>
      <c r="T4616" s="6">
        <v>17</v>
      </c>
    </row>
    <row r="4617" spans="1:20" x14ac:dyDescent="0.2">
      <c r="A4617" s="18">
        <v>39048</v>
      </c>
      <c r="B4617" s="25">
        <v>17.5</v>
      </c>
      <c r="C4617" s="18">
        <v>39049</v>
      </c>
      <c r="D4617" s="25">
        <v>17.75</v>
      </c>
      <c r="E4617" s="18">
        <v>39049</v>
      </c>
      <c r="F4617" s="25">
        <v>16</v>
      </c>
      <c r="G4617" s="18">
        <v>39048</v>
      </c>
      <c r="H4617" s="25">
        <v>17</v>
      </c>
      <c r="I4617" s="18">
        <v>39049</v>
      </c>
      <c r="J4617" s="25">
        <v>18</v>
      </c>
      <c r="K4617" s="18">
        <v>39049</v>
      </c>
      <c r="L4617" s="25">
        <v>19.63</v>
      </c>
      <c r="O4617" s="18">
        <v>39036</v>
      </c>
      <c r="P4617" s="6">
        <v>17</v>
      </c>
      <c r="Q4617" s="18">
        <v>39023</v>
      </c>
      <c r="R4617" s="6">
        <v>13</v>
      </c>
      <c r="S4617" s="18">
        <v>39027</v>
      </c>
      <c r="T4617" s="6">
        <v>17</v>
      </c>
    </row>
    <row r="4618" spans="1:20" x14ac:dyDescent="0.2">
      <c r="A4618" s="18">
        <v>39043</v>
      </c>
      <c r="B4618" s="25">
        <v>17.5</v>
      </c>
      <c r="C4618" s="18">
        <v>39048</v>
      </c>
      <c r="D4618" s="25">
        <v>17.5</v>
      </c>
      <c r="E4618" s="18">
        <v>39048</v>
      </c>
      <c r="F4618" s="25">
        <v>16</v>
      </c>
      <c r="G4618" s="18">
        <v>39043</v>
      </c>
      <c r="H4618" s="25">
        <v>17</v>
      </c>
      <c r="I4618" s="18">
        <v>39048</v>
      </c>
      <c r="J4618" s="25">
        <v>18</v>
      </c>
      <c r="K4618" s="18">
        <v>39048</v>
      </c>
      <c r="L4618" s="25">
        <v>19.38</v>
      </c>
      <c r="O4618" s="18">
        <v>39035</v>
      </c>
      <c r="P4618" s="6">
        <v>16.75</v>
      </c>
      <c r="Q4618" s="18">
        <v>39022</v>
      </c>
      <c r="R4618" s="6">
        <v>13</v>
      </c>
      <c r="S4618" s="18">
        <v>39024</v>
      </c>
      <c r="T4618" s="6">
        <v>17</v>
      </c>
    </row>
    <row r="4619" spans="1:20" x14ac:dyDescent="0.2">
      <c r="A4619" s="18">
        <v>39042</v>
      </c>
      <c r="B4619" s="25">
        <v>17.25</v>
      </c>
      <c r="C4619" s="18">
        <v>39043</v>
      </c>
      <c r="D4619" s="25">
        <v>17.25</v>
      </c>
      <c r="E4619" s="18">
        <v>39043</v>
      </c>
      <c r="F4619" s="25">
        <v>16</v>
      </c>
      <c r="G4619" s="18">
        <v>39042</v>
      </c>
      <c r="H4619" s="25">
        <v>17</v>
      </c>
      <c r="I4619" s="18">
        <v>39043</v>
      </c>
      <c r="J4619" s="25">
        <v>18</v>
      </c>
      <c r="K4619" s="18">
        <v>39043</v>
      </c>
      <c r="L4619" s="25">
        <v>19.38</v>
      </c>
      <c r="O4619" s="18">
        <v>39034</v>
      </c>
      <c r="P4619" s="6">
        <v>16.5</v>
      </c>
      <c r="Q4619" s="18">
        <v>39021</v>
      </c>
      <c r="R4619" s="6">
        <v>13</v>
      </c>
      <c r="S4619" s="18">
        <v>39023</v>
      </c>
      <c r="T4619" s="6">
        <v>17</v>
      </c>
    </row>
    <row r="4620" spans="1:20" x14ac:dyDescent="0.2">
      <c r="A4620" s="18">
        <v>39041</v>
      </c>
      <c r="B4620" s="25">
        <v>16.5</v>
      </c>
      <c r="C4620" s="18">
        <v>39042</v>
      </c>
      <c r="D4620" s="25">
        <v>17.25</v>
      </c>
      <c r="E4620" s="18">
        <v>39042</v>
      </c>
      <c r="F4620" s="25">
        <v>16</v>
      </c>
      <c r="G4620" s="18">
        <v>39041</v>
      </c>
      <c r="H4620" s="25">
        <v>17</v>
      </c>
      <c r="I4620" s="18">
        <v>39042</v>
      </c>
      <c r="J4620" s="25">
        <v>17</v>
      </c>
      <c r="K4620" s="18">
        <v>39042</v>
      </c>
      <c r="L4620" s="25">
        <v>19.25</v>
      </c>
      <c r="O4620" s="18">
        <v>39031</v>
      </c>
      <c r="P4620" s="6">
        <v>16.5</v>
      </c>
      <c r="Q4620" s="18">
        <v>39020</v>
      </c>
      <c r="R4620" s="6">
        <v>13</v>
      </c>
      <c r="S4620" s="18">
        <v>39022</v>
      </c>
      <c r="T4620" s="6">
        <v>17</v>
      </c>
    </row>
    <row r="4621" spans="1:20" x14ac:dyDescent="0.2">
      <c r="A4621" s="18">
        <v>39038</v>
      </c>
      <c r="B4621" s="25">
        <v>16.38</v>
      </c>
      <c r="C4621" s="18">
        <v>39041</v>
      </c>
      <c r="D4621" s="25">
        <v>17.13</v>
      </c>
      <c r="E4621" s="18">
        <v>39041</v>
      </c>
      <c r="F4621" s="25">
        <v>16</v>
      </c>
      <c r="G4621" s="18">
        <v>39038</v>
      </c>
      <c r="H4621" s="25">
        <v>16.5</v>
      </c>
      <c r="I4621" s="18">
        <v>39041</v>
      </c>
      <c r="J4621" s="25">
        <v>17</v>
      </c>
      <c r="K4621" s="18">
        <v>39041</v>
      </c>
      <c r="L4621" s="25">
        <v>18.63</v>
      </c>
      <c r="O4621" s="18">
        <v>39030</v>
      </c>
      <c r="P4621" s="6">
        <v>16.5</v>
      </c>
      <c r="Q4621" s="18">
        <v>39017</v>
      </c>
      <c r="R4621" s="6">
        <v>13</v>
      </c>
      <c r="S4621" s="18">
        <v>39021</v>
      </c>
      <c r="T4621" s="6">
        <v>16.75</v>
      </c>
    </row>
    <row r="4622" spans="1:20" x14ac:dyDescent="0.2">
      <c r="A4622" s="18">
        <v>39037</v>
      </c>
      <c r="B4622" s="25">
        <v>16.38</v>
      </c>
      <c r="C4622" s="18">
        <v>39038</v>
      </c>
      <c r="D4622" s="25">
        <v>16.88</v>
      </c>
      <c r="E4622" s="18">
        <v>39038</v>
      </c>
      <c r="F4622" s="25">
        <v>16</v>
      </c>
      <c r="G4622" s="18">
        <v>39037</v>
      </c>
      <c r="H4622" s="25">
        <v>16.5</v>
      </c>
      <c r="I4622" s="18">
        <v>39038</v>
      </c>
      <c r="J4622" s="25">
        <v>17</v>
      </c>
      <c r="K4622" s="18">
        <v>39038</v>
      </c>
      <c r="L4622" s="25">
        <v>18.63</v>
      </c>
      <c r="O4622" s="18">
        <v>39029</v>
      </c>
      <c r="P4622" s="6">
        <v>16.5</v>
      </c>
      <c r="Q4622" s="18">
        <v>39016</v>
      </c>
      <c r="R4622" s="6">
        <v>13</v>
      </c>
      <c r="S4622" s="18">
        <v>39020</v>
      </c>
      <c r="T4622" s="6">
        <v>16.75</v>
      </c>
    </row>
    <row r="4623" spans="1:20" x14ac:dyDescent="0.2">
      <c r="A4623" s="18">
        <v>39036</v>
      </c>
      <c r="B4623" s="25">
        <v>16.38</v>
      </c>
      <c r="C4623" s="18">
        <v>39037</v>
      </c>
      <c r="D4623" s="25">
        <v>16.88</v>
      </c>
      <c r="E4623" s="18">
        <v>39037</v>
      </c>
      <c r="F4623" s="25">
        <v>15</v>
      </c>
      <c r="G4623" s="18">
        <v>39036</v>
      </c>
      <c r="H4623" s="25">
        <v>16.5</v>
      </c>
      <c r="I4623" s="18">
        <v>39037</v>
      </c>
      <c r="J4623" s="25">
        <v>17</v>
      </c>
      <c r="K4623" s="18">
        <v>39037</v>
      </c>
      <c r="L4623" s="25">
        <v>18.63</v>
      </c>
      <c r="O4623" s="18">
        <v>39028</v>
      </c>
      <c r="P4623" s="6">
        <v>16</v>
      </c>
      <c r="Q4623" s="18">
        <v>39015</v>
      </c>
      <c r="R4623" s="6">
        <v>13</v>
      </c>
      <c r="S4623" s="18">
        <v>39017</v>
      </c>
      <c r="T4623" s="6">
        <v>16.75</v>
      </c>
    </row>
    <row r="4624" spans="1:20" x14ac:dyDescent="0.2">
      <c r="A4624" s="18">
        <v>39035</v>
      </c>
      <c r="B4624" s="25">
        <v>16.13</v>
      </c>
      <c r="C4624" s="18">
        <v>39036</v>
      </c>
      <c r="D4624" s="25">
        <v>16.88</v>
      </c>
      <c r="E4624" s="18">
        <v>39036</v>
      </c>
      <c r="F4624" s="25">
        <v>15</v>
      </c>
      <c r="G4624" s="18">
        <v>39035</v>
      </c>
      <c r="H4624" s="25">
        <v>15.5</v>
      </c>
      <c r="I4624" s="18">
        <v>39036</v>
      </c>
      <c r="J4624" s="25">
        <v>17</v>
      </c>
      <c r="K4624" s="18">
        <v>39036</v>
      </c>
      <c r="L4624" s="25">
        <v>18.63</v>
      </c>
      <c r="O4624" s="18">
        <v>39027</v>
      </c>
      <c r="P4624" s="6">
        <v>16</v>
      </c>
      <c r="Q4624" s="18">
        <v>39014</v>
      </c>
      <c r="R4624" s="6">
        <v>12.5</v>
      </c>
      <c r="S4624" s="18">
        <v>39016</v>
      </c>
      <c r="T4624" s="6">
        <v>16.75</v>
      </c>
    </row>
    <row r="4625" spans="1:20" x14ac:dyDescent="0.2">
      <c r="A4625" s="18">
        <v>39034</v>
      </c>
      <c r="B4625" s="25">
        <v>15.63</v>
      </c>
      <c r="C4625" s="18">
        <v>39035</v>
      </c>
      <c r="D4625" s="25">
        <v>16.63</v>
      </c>
      <c r="E4625" s="18">
        <v>39035</v>
      </c>
      <c r="F4625" s="25">
        <v>14.75</v>
      </c>
      <c r="G4625" s="18">
        <v>39034</v>
      </c>
      <c r="H4625" s="25">
        <v>15.5</v>
      </c>
      <c r="I4625" s="18">
        <v>39035</v>
      </c>
      <c r="J4625" s="25">
        <v>17</v>
      </c>
      <c r="K4625" s="18">
        <v>39035</v>
      </c>
      <c r="L4625" s="25">
        <v>18.5</v>
      </c>
      <c r="O4625" s="18">
        <v>39024</v>
      </c>
      <c r="P4625" s="6">
        <v>16</v>
      </c>
      <c r="Q4625" s="18">
        <v>39013</v>
      </c>
      <c r="R4625" s="6">
        <v>12.5</v>
      </c>
      <c r="S4625" s="18">
        <v>39015</v>
      </c>
      <c r="T4625" s="6">
        <v>16.5</v>
      </c>
    </row>
    <row r="4626" spans="1:20" x14ac:dyDescent="0.2">
      <c r="A4626" s="18">
        <v>39031</v>
      </c>
      <c r="B4626" s="25">
        <v>15.63</v>
      </c>
      <c r="C4626" s="18">
        <v>39034</v>
      </c>
      <c r="D4626" s="25">
        <v>16.25</v>
      </c>
      <c r="E4626" s="18">
        <v>39034</v>
      </c>
      <c r="F4626" s="25">
        <v>14.75</v>
      </c>
      <c r="G4626" s="18">
        <v>39031</v>
      </c>
      <c r="H4626" s="25">
        <v>15.5</v>
      </c>
      <c r="I4626" s="18">
        <v>39034</v>
      </c>
      <c r="J4626" s="25">
        <v>17</v>
      </c>
      <c r="K4626" s="18">
        <v>39034</v>
      </c>
      <c r="L4626" s="25">
        <v>16.63</v>
      </c>
      <c r="O4626" s="18">
        <v>39023</v>
      </c>
      <c r="P4626" s="6">
        <v>16</v>
      </c>
      <c r="Q4626" s="18">
        <v>39010</v>
      </c>
      <c r="R4626" s="6">
        <v>12.5</v>
      </c>
      <c r="S4626" s="18">
        <v>39014</v>
      </c>
      <c r="T4626" s="6">
        <v>16.5</v>
      </c>
    </row>
    <row r="4627" spans="1:20" x14ac:dyDescent="0.2">
      <c r="A4627" s="18">
        <v>39030</v>
      </c>
      <c r="B4627" s="25">
        <v>15.63</v>
      </c>
      <c r="C4627" s="18">
        <v>39031</v>
      </c>
      <c r="D4627" s="25">
        <v>15.75</v>
      </c>
      <c r="E4627" s="18">
        <v>39031</v>
      </c>
      <c r="F4627" s="25">
        <v>14.75</v>
      </c>
      <c r="G4627" s="18">
        <v>39030</v>
      </c>
      <c r="H4627" s="25">
        <v>15.5</v>
      </c>
      <c r="I4627" s="18">
        <v>39031</v>
      </c>
      <c r="J4627" s="25">
        <v>17</v>
      </c>
      <c r="K4627" s="18">
        <v>39031</v>
      </c>
      <c r="L4627" s="25">
        <v>16.63</v>
      </c>
      <c r="O4627" s="18">
        <v>39022</v>
      </c>
      <c r="P4627" s="6">
        <v>16</v>
      </c>
      <c r="Q4627" s="18">
        <v>39009</v>
      </c>
      <c r="R4627" s="6">
        <v>12.5</v>
      </c>
      <c r="S4627" s="18">
        <v>39010</v>
      </c>
      <c r="T4627" s="6">
        <v>15</v>
      </c>
    </row>
    <row r="4628" spans="1:20" x14ac:dyDescent="0.2">
      <c r="A4628" s="18">
        <v>39029</v>
      </c>
      <c r="B4628" s="25">
        <v>15.63</v>
      </c>
      <c r="C4628" s="18">
        <v>39030</v>
      </c>
      <c r="D4628" s="25">
        <v>15.75</v>
      </c>
      <c r="E4628" s="18">
        <v>39030</v>
      </c>
      <c r="F4628" s="25">
        <v>14.75</v>
      </c>
      <c r="G4628" s="18">
        <v>39029</v>
      </c>
      <c r="H4628" s="25">
        <v>15.5</v>
      </c>
      <c r="I4628" s="18">
        <v>39030</v>
      </c>
      <c r="J4628" s="25">
        <v>17</v>
      </c>
      <c r="K4628" s="18">
        <v>39030</v>
      </c>
      <c r="L4628" s="25">
        <v>16.63</v>
      </c>
      <c r="O4628" s="18">
        <v>39021</v>
      </c>
      <c r="P4628" s="6">
        <v>15</v>
      </c>
      <c r="Q4628" s="18">
        <v>39008</v>
      </c>
      <c r="R4628" s="6">
        <v>12.5</v>
      </c>
      <c r="S4628" s="18">
        <v>39009</v>
      </c>
      <c r="T4628" s="6">
        <v>15</v>
      </c>
    </row>
    <row r="4629" spans="1:20" x14ac:dyDescent="0.2">
      <c r="A4629" s="18">
        <v>39028</v>
      </c>
      <c r="B4629" s="25">
        <v>15.5</v>
      </c>
      <c r="C4629" s="18">
        <v>39029</v>
      </c>
      <c r="D4629" s="25">
        <v>15.75</v>
      </c>
      <c r="E4629" s="18">
        <v>39029</v>
      </c>
      <c r="F4629" s="25">
        <v>14.5</v>
      </c>
      <c r="G4629" s="18">
        <v>39028</v>
      </c>
      <c r="H4629" s="25">
        <v>15.5</v>
      </c>
      <c r="I4629" s="18">
        <v>39029</v>
      </c>
      <c r="J4629" s="25">
        <v>17</v>
      </c>
      <c r="K4629" s="18">
        <v>39029</v>
      </c>
      <c r="L4629" s="25">
        <v>16.63</v>
      </c>
      <c r="O4629" s="18">
        <v>39020</v>
      </c>
      <c r="P4629" s="6">
        <v>15</v>
      </c>
      <c r="Q4629" s="18">
        <v>39007</v>
      </c>
      <c r="R4629" s="6">
        <v>12.5</v>
      </c>
      <c r="S4629" s="18">
        <v>39008</v>
      </c>
      <c r="T4629" s="6">
        <v>15</v>
      </c>
    </row>
    <row r="4630" spans="1:20" x14ac:dyDescent="0.2">
      <c r="A4630" s="18">
        <v>39027</v>
      </c>
      <c r="B4630" s="25">
        <v>15.5</v>
      </c>
      <c r="C4630" s="18">
        <v>39028</v>
      </c>
      <c r="D4630" s="25">
        <v>15.5</v>
      </c>
      <c r="E4630" s="18">
        <v>39028</v>
      </c>
      <c r="F4630" s="25">
        <v>14.5</v>
      </c>
      <c r="G4630" s="18">
        <v>39027</v>
      </c>
      <c r="H4630" s="25">
        <v>15</v>
      </c>
      <c r="I4630" s="18">
        <v>39028</v>
      </c>
      <c r="J4630" s="25">
        <v>17</v>
      </c>
      <c r="K4630" s="18">
        <v>39028</v>
      </c>
      <c r="L4630" s="25">
        <v>16.63</v>
      </c>
      <c r="O4630" s="18">
        <v>39017</v>
      </c>
      <c r="P4630" s="6">
        <v>15</v>
      </c>
      <c r="Q4630" s="18">
        <v>39006</v>
      </c>
      <c r="R4630" s="6">
        <v>12.5</v>
      </c>
      <c r="S4630" s="18">
        <v>39007</v>
      </c>
      <c r="T4630" s="6">
        <v>14.5</v>
      </c>
    </row>
    <row r="4631" spans="1:20" x14ac:dyDescent="0.2">
      <c r="A4631" s="18">
        <v>39024</v>
      </c>
      <c r="B4631" s="25">
        <v>15.5</v>
      </c>
      <c r="C4631" s="18">
        <v>39027</v>
      </c>
      <c r="D4631" s="25">
        <v>15.5</v>
      </c>
      <c r="E4631" s="18">
        <v>39027</v>
      </c>
      <c r="F4631" s="25">
        <v>14.5</v>
      </c>
      <c r="G4631" s="18">
        <v>39024</v>
      </c>
      <c r="H4631" s="25">
        <v>15</v>
      </c>
      <c r="I4631" s="18">
        <v>39027</v>
      </c>
      <c r="J4631" s="25">
        <v>17</v>
      </c>
      <c r="K4631" s="18">
        <v>39027</v>
      </c>
      <c r="L4631" s="25">
        <v>16.38</v>
      </c>
      <c r="O4631" s="18">
        <v>39016</v>
      </c>
      <c r="P4631" s="6">
        <v>15</v>
      </c>
      <c r="Q4631" s="18">
        <v>39003</v>
      </c>
      <c r="R4631" s="6">
        <v>12.5</v>
      </c>
      <c r="S4631" s="18">
        <v>39006</v>
      </c>
      <c r="T4631" s="6">
        <v>14.5</v>
      </c>
    </row>
    <row r="4632" spans="1:20" x14ac:dyDescent="0.2">
      <c r="A4632" s="18">
        <v>39023</v>
      </c>
      <c r="B4632" s="25">
        <v>15.5</v>
      </c>
      <c r="C4632" s="18">
        <v>39024</v>
      </c>
      <c r="D4632" s="25">
        <v>15.25</v>
      </c>
      <c r="E4632" s="18">
        <v>39024</v>
      </c>
      <c r="F4632" s="25">
        <v>13.5</v>
      </c>
      <c r="G4632" s="18">
        <v>39023</v>
      </c>
      <c r="H4632" s="25">
        <v>15</v>
      </c>
      <c r="I4632" s="18">
        <v>39024</v>
      </c>
      <c r="J4632" s="25">
        <v>16</v>
      </c>
      <c r="K4632" s="18">
        <v>39024</v>
      </c>
      <c r="L4632" s="25">
        <v>16.38</v>
      </c>
      <c r="O4632" s="18">
        <v>39015</v>
      </c>
      <c r="P4632" s="6">
        <v>15</v>
      </c>
      <c r="Q4632" s="18">
        <v>39002</v>
      </c>
      <c r="R4632" s="6">
        <v>12.5</v>
      </c>
      <c r="S4632" s="18">
        <v>39003</v>
      </c>
      <c r="T4632" s="6">
        <v>14.5</v>
      </c>
    </row>
    <row r="4633" spans="1:20" x14ac:dyDescent="0.2">
      <c r="A4633" s="18">
        <v>39022</v>
      </c>
      <c r="B4633" s="25">
        <v>14.75</v>
      </c>
      <c r="C4633" s="18">
        <v>39023</v>
      </c>
      <c r="D4633" s="25">
        <v>15.25</v>
      </c>
      <c r="E4633" s="18">
        <v>39023</v>
      </c>
      <c r="F4633" s="25">
        <v>13.5</v>
      </c>
      <c r="G4633" s="18">
        <v>39022</v>
      </c>
      <c r="H4633" s="25">
        <v>15</v>
      </c>
      <c r="I4633" s="18">
        <v>39023</v>
      </c>
      <c r="J4633" s="25">
        <v>16</v>
      </c>
      <c r="K4633" s="18">
        <v>39023</v>
      </c>
      <c r="L4633" s="25">
        <v>16.38</v>
      </c>
      <c r="O4633" s="18">
        <v>39014</v>
      </c>
      <c r="P4633" s="6">
        <v>15</v>
      </c>
      <c r="Q4633" s="18">
        <v>39001</v>
      </c>
      <c r="R4633" s="6">
        <v>12.5</v>
      </c>
      <c r="S4633" s="18">
        <v>39002</v>
      </c>
      <c r="T4633" s="6">
        <v>14.5</v>
      </c>
    </row>
    <row r="4634" spans="1:20" x14ac:dyDescent="0.2">
      <c r="A4634" s="18">
        <v>39021</v>
      </c>
      <c r="B4634" s="25">
        <v>14.38</v>
      </c>
      <c r="C4634" s="18">
        <v>39022</v>
      </c>
      <c r="D4634" s="25">
        <v>14.75</v>
      </c>
      <c r="E4634" s="18">
        <v>39022</v>
      </c>
      <c r="F4634" s="25">
        <v>13.5</v>
      </c>
      <c r="G4634" s="18">
        <v>39021</v>
      </c>
      <c r="H4634" s="25">
        <v>14.5</v>
      </c>
      <c r="I4634" s="18">
        <v>39022</v>
      </c>
      <c r="J4634" s="25">
        <v>16</v>
      </c>
      <c r="K4634" s="18">
        <v>39022</v>
      </c>
      <c r="L4634" s="25">
        <v>16.38</v>
      </c>
      <c r="O4634" s="18">
        <v>39013</v>
      </c>
      <c r="P4634" s="6">
        <v>15</v>
      </c>
      <c r="Q4634" s="18">
        <v>39000</v>
      </c>
      <c r="R4634" s="6">
        <v>12.5</v>
      </c>
      <c r="S4634" s="18">
        <v>39001</v>
      </c>
      <c r="T4634" s="6">
        <v>14.5</v>
      </c>
    </row>
    <row r="4635" spans="1:20" x14ac:dyDescent="0.2">
      <c r="A4635" s="18">
        <v>39020</v>
      </c>
      <c r="B4635" s="25">
        <v>14.25</v>
      </c>
      <c r="C4635" s="18">
        <v>39021</v>
      </c>
      <c r="D4635" s="25">
        <v>14.5</v>
      </c>
      <c r="E4635" s="18">
        <v>39021</v>
      </c>
      <c r="F4635" s="25">
        <v>13.5</v>
      </c>
      <c r="G4635" s="18">
        <v>39020</v>
      </c>
      <c r="H4635" s="25">
        <v>14.5</v>
      </c>
      <c r="I4635" s="18">
        <v>39021</v>
      </c>
      <c r="J4635" s="25">
        <v>16</v>
      </c>
      <c r="K4635" s="18">
        <v>39021</v>
      </c>
      <c r="L4635" s="25">
        <v>15.38</v>
      </c>
      <c r="O4635" s="18">
        <v>39010</v>
      </c>
      <c r="P4635" s="6">
        <v>15</v>
      </c>
      <c r="Q4635" s="18">
        <v>38999</v>
      </c>
      <c r="R4635" s="6">
        <v>12.5</v>
      </c>
      <c r="S4635" s="18">
        <v>39000</v>
      </c>
      <c r="T4635" s="6">
        <v>14.5</v>
      </c>
    </row>
    <row r="4636" spans="1:20" x14ac:dyDescent="0.2">
      <c r="A4636" s="18">
        <v>39017</v>
      </c>
      <c r="B4636" s="25">
        <v>13.88</v>
      </c>
      <c r="C4636" s="18">
        <v>39020</v>
      </c>
      <c r="D4636" s="25">
        <v>14.25</v>
      </c>
      <c r="E4636" s="18">
        <v>39020</v>
      </c>
      <c r="F4636" s="25">
        <v>13.5</v>
      </c>
      <c r="G4636" s="18">
        <v>39017</v>
      </c>
      <c r="H4636" s="25">
        <v>14.5</v>
      </c>
      <c r="I4636" s="18">
        <v>39020</v>
      </c>
      <c r="J4636" s="25">
        <v>16</v>
      </c>
      <c r="K4636" s="18">
        <v>39020</v>
      </c>
      <c r="L4636" s="25">
        <v>15.38</v>
      </c>
      <c r="O4636" s="18">
        <v>39009</v>
      </c>
      <c r="P4636" s="6">
        <v>15</v>
      </c>
      <c r="Q4636" s="18">
        <v>38996</v>
      </c>
      <c r="R4636" s="6">
        <v>12.5</v>
      </c>
      <c r="S4636" s="18">
        <v>38999</v>
      </c>
      <c r="T4636" s="6">
        <v>14.5</v>
      </c>
    </row>
    <row r="4637" spans="1:20" x14ac:dyDescent="0.2">
      <c r="A4637" s="18">
        <v>39016</v>
      </c>
      <c r="B4637" s="25">
        <v>13.88</v>
      </c>
      <c r="C4637" s="18">
        <v>39017</v>
      </c>
      <c r="D4637" s="25">
        <v>14.13</v>
      </c>
      <c r="E4637" s="18">
        <v>39017</v>
      </c>
      <c r="F4637" s="25">
        <v>13.5</v>
      </c>
      <c r="G4637" s="18">
        <v>39016</v>
      </c>
      <c r="H4637" s="25">
        <v>14.5</v>
      </c>
      <c r="I4637" s="18">
        <v>39017</v>
      </c>
      <c r="J4637" s="25">
        <v>16</v>
      </c>
      <c r="K4637" s="18">
        <v>39017</v>
      </c>
      <c r="L4637" s="25">
        <v>15.38</v>
      </c>
      <c r="O4637" s="18">
        <v>39008</v>
      </c>
      <c r="P4637" s="6">
        <v>15</v>
      </c>
      <c r="Q4637" s="18">
        <v>38995</v>
      </c>
      <c r="R4637" s="6">
        <v>12.5</v>
      </c>
      <c r="S4637" s="18">
        <v>38996</v>
      </c>
      <c r="T4637" s="6">
        <v>14.5</v>
      </c>
    </row>
    <row r="4638" spans="1:20" x14ac:dyDescent="0.2">
      <c r="A4638" s="18">
        <v>39015</v>
      </c>
      <c r="B4638" s="25">
        <v>13.88</v>
      </c>
      <c r="C4638" s="18">
        <v>39016</v>
      </c>
      <c r="D4638" s="25">
        <v>13.75</v>
      </c>
      <c r="E4638" s="18">
        <v>39016</v>
      </c>
      <c r="F4638" s="25">
        <v>13.5</v>
      </c>
      <c r="G4638" s="18">
        <v>39015</v>
      </c>
      <c r="H4638" s="25">
        <v>14.5</v>
      </c>
      <c r="I4638" s="18">
        <v>39016</v>
      </c>
      <c r="J4638" s="25">
        <v>16</v>
      </c>
      <c r="K4638" s="18">
        <v>39016</v>
      </c>
      <c r="L4638" s="25">
        <v>15.38</v>
      </c>
      <c r="O4638" s="18">
        <v>39007</v>
      </c>
      <c r="P4638" s="6">
        <v>14.75</v>
      </c>
      <c r="Q4638" s="18">
        <v>38994</v>
      </c>
      <c r="R4638" s="6">
        <v>12.5</v>
      </c>
      <c r="S4638" s="18">
        <v>38995</v>
      </c>
      <c r="T4638" s="6">
        <v>14.5</v>
      </c>
    </row>
    <row r="4639" spans="1:20" x14ac:dyDescent="0.2">
      <c r="A4639" s="18">
        <v>39014</v>
      </c>
      <c r="B4639" s="25">
        <v>13.88</v>
      </c>
      <c r="C4639" s="18">
        <v>39015</v>
      </c>
      <c r="D4639" s="25">
        <v>13.75</v>
      </c>
      <c r="E4639" s="18">
        <v>39015</v>
      </c>
      <c r="F4639" s="25">
        <v>13.5</v>
      </c>
      <c r="G4639" s="18">
        <v>39014</v>
      </c>
      <c r="H4639" s="25">
        <v>14.5</v>
      </c>
      <c r="I4639" s="18">
        <v>39015</v>
      </c>
      <c r="J4639" s="25">
        <v>15</v>
      </c>
      <c r="K4639" s="18">
        <v>39015</v>
      </c>
      <c r="L4639" s="25">
        <v>15.38</v>
      </c>
      <c r="O4639" s="18">
        <v>39006</v>
      </c>
      <c r="P4639" s="6">
        <v>14.75</v>
      </c>
      <c r="Q4639" s="18">
        <v>38993</v>
      </c>
      <c r="R4639" s="6">
        <v>12.5</v>
      </c>
      <c r="S4639" s="18">
        <v>38994</v>
      </c>
      <c r="T4639" s="6">
        <v>14.75</v>
      </c>
    </row>
    <row r="4640" spans="1:20" x14ac:dyDescent="0.2">
      <c r="A4640" s="18">
        <v>39013</v>
      </c>
      <c r="B4640" s="25">
        <v>13.88</v>
      </c>
      <c r="C4640" s="18">
        <v>39014</v>
      </c>
      <c r="D4640" s="25">
        <v>13.5</v>
      </c>
      <c r="E4640" s="18">
        <v>39014</v>
      </c>
      <c r="F4640" s="25">
        <v>12.75</v>
      </c>
      <c r="G4640" s="18">
        <v>39013</v>
      </c>
      <c r="H4640" s="25">
        <v>14.5</v>
      </c>
      <c r="I4640" s="18">
        <v>39014</v>
      </c>
      <c r="J4640" s="25">
        <v>15</v>
      </c>
      <c r="K4640" s="18">
        <v>39014</v>
      </c>
      <c r="L4640" s="25">
        <v>15.38</v>
      </c>
      <c r="O4640" s="18">
        <v>39003</v>
      </c>
      <c r="P4640" s="6">
        <v>14.75</v>
      </c>
      <c r="Q4640" s="18">
        <v>38992</v>
      </c>
      <c r="R4640" s="6">
        <v>12.5</v>
      </c>
      <c r="S4640" s="18">
        <v>38993</v>
      </c>
      <c r="T4640" s="6">
        <v>14.5</v>
      </c>
    </row>
    <row r="4641" spans="1:20" x14ac:dyDescent="0.2">
      <c r="A4641" s="18">
        <v>39010</v>
      </c>
      <c r="B4641" s="25">
        <v>13.88</v>
      </c>
      <c r="C4641" s="18">
        <v>39013</v>
      </c>
      <c r="D4641" s="25">
        <v>13.13</v>
      </c>
      <c r="E4641" s="18">
        <v>39013</v>
      </c>
      <c r="F4641" s="25">
        <v>12.75</v>
      </c>
      <c r="G4641" s="18">
        <v>39010</v>
      </c>
      <c r="H4641" s="25">
        <v>14.5</v>
      </c>
      <c r="I4641" s="18">
        <v>39013</v>
      </c>
      <c r="J4641" s="25">
        <v>15</v>
      </c>
      <c r="K4641" s="18">
        <v>39013</v>
      </c>
      <c r="L4641" s="25">
        <v>15.13</v>
      </c>
      <c r="O4641" s="18">
        <v>39002</v>
      </c>
      <c r="P4641" s="6">
        <v>14.75</v>
      </c>
      <c r="Q4641" s="18">
        <v>38989</v>
      </c>
      <c r="R4641" s="6">
        <v>12.5</v>
      </c>
      <c r="S4641" s="18">
        <v>38992</v>
      </c>
      <c r="T4641" s="6">
        <v>14</v>
      </c>
    </row>
    <row r="4642" spans="1:20" x14ac:dyDescent="0.2">
      <c r="A4642" s="18">
        <v>39009</v>
      </c>
      <c r="B4642" s="25">
        <v>13.88</v>
      </c>
      <c r="C4642" s="18">
        <v>39010</v>
      </c>
      <c r="D4642" s="25">
        <v>13.13</v>
      </c>
      <c r="E4642" s="18">
        <v>39010</v>
      </c>
      <c r="F4642" s="25">
        <v>12.75</v>
      </c>
      <c r="G4642" s="18">
        <v>39009</v>
      </c>
      <c r="H4642" s="25">
        <v>14.5</v>
      </c>
      <c r="I4642" s="18">
        <v>39010</v>
      </c>
      <c r="J4642" s="25">
        <v>15</v>
      </c>
      <c r="K4642" s="18">
        <v>39010</v>
      </c>
      <c r="L4642" s="25">
        <v>15.13</v>
      </c>
      <c r="O4642" s="18">
        <v>39001</v>
      </c>
      <c r="P4642" s="6">
        <v>14.63</v>
      </c>
      <c r="Q4642" s="18">
        <v>38988</v>
      </c>
      <c r="R4642" s="6">
        <v>12.5</v>
      </c>
      <c r="S4642" s="18">
        <v>38989</v>
      </c>
      <c r="T4642" s="6">
        <v>14</v>
      </c>
    </row>
    <row r="4643" spans="1:20" x14ac:dyDescent="0.2">
      <c r="A4643" s="18">
        <v>39008</v>
      </c>
      <c r="B4643" s="25">
        <v>13.63</v>
      </c>
      <c r="C4643" s="18">
        <v>39009</v>
      </c>
      <c r="D4643" s="25">
        <v>13.13</v>
      </c>
      <c r="E4643" s="18">
        <v>39009</v>
      </c>
      <c r="F4643" s="25">
        <v>12.75</v>
      </c>
      <c r="G4643" s="18">
        <v>39008</v>
      </c>
      <c r="H4643" s="25">
        <v>14.5</v>
      </c>
      <c r="I4643" s="18">
        <v>39009</v>
      </c>
      <c r="J4643" s="25">
        <v>15</v>
      </c>
      <c r="K4643" s="18">
        <v>39009</v>
      </c>
      <c r="L4643" s="25">
        <v>15.13</v>
      </c>
      <c r="O4643" s="18">
        <v>39000</v>
      </c>
      <c r="P4643" s="6">
        <v>14.63</v>
      </c>
      <c r="Q4643" s="18">
        <v>38987</v>
      </c>
      <c r="R4643" s="6">
        <v>12</v>
      </c>
      <c r="S4643" s="18">
        <v>38988</v>
      </c>
      <c r="T4643" s="6">
        <v>14</v>
      </c>
    </row>
    <row r="4644" spans="1:20" x14ac:dyDescent="0.2">
      <c r="A4644" s="18">
        <v>39007</v>
      </c>
      <c r="B4644" s="25">
        <v>12.88</v>
      </c>
      <c r="C4644" s="18">
        <v>39008</v>
      </c>
      <c r="D4644" s="25">
        <v>13.13</v>
      </c>
      <c r="E4644" s="18">
        <v>39008</v>
      </c>
      <c r="F4644" s="25">
        <v>12.75</v>
      </c>
      <c r="G4644" s="18">
        <v>39007</v>
      </c>
      <c r="H4644" s="25">
        <v>14.5</v>
      </c>
      <c r="I4644" s="18">
        <v>39008</v>
      </c>
      <c r="J4644" s="25">
        <v>15</v>
      </c>
      <c r="K4644" s="18">
        <v>39008</v>
      </c>
      <c r="L4644" s="25">
        <v>15.13</v>
      </c>
      <c r="O4644" s="18">
        <v>38999</v>
      </c>
      <c r="P4644" s="6">
        <v>14.38</v>
      </c>
      <c r="Q4644" s="18">
        <v>38986</v>
      </c>
      <c r="R4644" s="6">
        <v>12</v>
      </c>
      <c r="S4644" s="18">
        <v>38987</v>
      </c>
      <c r="T4644" s="6">
        <v>14</v>
      </c>
    </row>
    <row r="4645" spans="1:20" x14ac:dyDescent="0.2">
      <c r="A4645" s="18">
        <v>39006</v>
      </c>
      <c r="B4645" s="25">
        <v>12.88</v>
      </c>
      <c r="C4645" s="18">
        <v>39007</v>
      </c>
      <c r="D4645" s="25">
        <v>13.13</v>
      </c>
      <c r="E4645" s="18">
        <v>39007</v>
      </c>
      <c r="F4645" s="25">
        <v>12.25</v>
      </c>
      <c r="G4645" s="18">
        <v>39006</v>
      </c>
      <c r="H4645" s="25">
        <v>14.5</v>
      </c>
      <c r="I4645" s="18">
        <v>39007</v>
      </c>
      <c r="J4645" s="25">
        <v>14</v>
      </c>
      <c r="K4645" s="18">
        <v>39007</v>
      </c>
      <c r="L4645" s="25">
        <v>15.13</v>
      </c>
      <c r="O4645" s="18">
        <v>38996</v>
      </c>
      <c r="P4645" s="6">
        <v>14.38</v>
      </c>
      <c r="Q4645" s="18">
        <v>38985</v>
      </c>
      <c r="R4645" s="6">
        <v>12</v>
      </c>
      <c r="S4645" s="18">
        <v>38986</v>
      </c>
      <c r="T4645" s="6">
        <v>14</v>
      </c>
    </row>
    <row r="4646" spans="1:20" x14ac:dyDescent="0.2">
      <c r="A4646" s="18">
        <v>39003</v>
      </c>
      <c r="B4646" s="25">
        <v>12.88</v>
      </c>
      <c r="C4646" s="18">
        <v>39006</v>
      </c>
      <c r="D4646" s="25">
        <v>13.13</v>
      </c>
      <c r="E4646" s="18">
        <v>39006</v>
      </c>
      <c r="F4646" s="25">
        <v>12.25</v>
      </c>
      <c r="G4646" s="18">
        <v>39003</v>
      </c>
      <c r="H4646" s="25">
        <v>14.5</v>
      </c>
      <c r="I4646" s="18">
        <v>39006</v>
      </c>
      <c r="J4646" s="25">
        <v>14</v>
      </c>
      <c r="K4646" s="18">
        <v>39006</v>
      </c>
      <c r="L4646" s="25">
        <v>14.63</v>
      </c>
      <c r="O4646" s="18">
        <v>38995</v>
      </c>
      <c r="P4646" s="6">
        <v>14.38</v>
      </c>
      <c r="Q4646" s="18">
        <v>38982</v>
      </c>
      <c r="R4646" s="6">
        <v>12</v>
      </c>
      <c r="S4646" s="18">
        <v>38985</v>
      </c>
      <c r="T4646" s="6">
        <v>14</v>
      </c>
    </row>
    <row r="4647" spans="1:20" x14ac:dyDescent="0.2">
      <c r="A4647" s="18">
        <v>39002</v>
      </c>
      <c r="B4647" s="25">
        <v>12.88</v>
      </c>
      <c r="C4647" s="18">
        <v>39003</v>
      </c>
      <c r="D4647" s="25">
        <v>12.94</v>
      </c>
      <c r="E4647" s="18">
        <v>39003</v>
      </c>
      <c r="F4647" s="25">
        <v>12.25</v>
      </c>
      <c r="G4647" s="18">
        <v>39002</v>
      </c>
      <c r="H4647" s="25">
        <v>14.5</v>
      </c>
      <c r="I4647" s="18">
        <v>39003</v>
      </c>
      <c r="J4647" s="25">
        <v>14</v>
      </c>
      <c r="K4647" s="18">
        <v>39003</v>
      </c>
      <c r="L4647" s="25">
        <v>14.63</v>
      </c>
      <c r="O4647" s="18">
        <v>38994</v>
      </c>
      <c r="P4647" s="6">
        <v>14.38</v>
      </c>
      <c r="Q4647" s="18">
        <v>38981</v>
      </c>
      <c r="R4647" s="6">
        <v>12</v>
      </c>
      <c r="S4647" s="18">
        <v>38982</v>
      </c>
      <c r="T4647" s="6">
        <v>14</v>
      </c>
    </row>
    <row r="4648" spans="1:20" x14ac:dyDescent="0.2">
      <c r="A4648" s="18">
        <v>39001</v>
      </c>
      <c r="B4648" s="25">
        <v>12.88</v>
      </c>
      <c r="C4648" s="18">
        <v>39002</v>
      </c>
      <c r="D4648" s="25">
        <v>12.94</v>
      </c>
      <c r="E4648" s="18">
        <v>39002</v>
      </c>
      <c r="F4648" s="25">
        <v>12.25</v>
      </c>
      <c r="G4648" s="18">
        <v>39001</v>
      </c>
      <c r="H4648" s="25">
        <v>14</v>
      </c>
      <c r="I4648" s="18">
        <v>39002</v>
      </c>
      <c r="J4648" s="25">
        <v>14</v>
      </c>
      <c r="K4648" s="18">
        <v>39002</v>
      </c>
      <c r="L4648" s="25">
        <v>14.63</v>
      </c>
      <c r="O4648" s="18">
        <v>38993</v>
      </c>
      <c r="P4648" s="6">
        <v>14.25</v>
      </c>
      <c r="Q4648" s="18">
        <v>38980</v>
      </c>
      <c r="R4648" s="6">
        <v>12</v>
      </c>
      <c r="S4648" s="18">
        <v>38981</v>
      </c>
      <c r="T4648" s="6">
        <v>14</v>
      </c>
    </row>
    <row r="4649" spans="1:20" x14ac:dyDescent="0.2">
      <c r="A4649" s="18">
        <v>39000</v>
      </c>
      <c r="B4649" s="25">
        <v>12.88</v>
      </c>
      <c r="C4649" s="18">
        <v>39001</v>
      </c>
      <c r="D4649" s="25">
        <v>12.88</v>
      </c>
      <c r="E4649" s="18">
        <v>39001</v>
      </c>
      <c r="F4649" s="25">
        <v>12.25</v>
      </c>
      <c r="G4649" s="18">
        <v>39000</v>
      </c>
      <c r="H4649" s="25">
        <v>14</v>
      </c>
      <c r="I4649" s="18">
        <v>39001</v>
      </c>
      <c r="J4649" s="25">
        <v>14</v>
      </c>
      <c r="K4649" s="18">
        <v>39001</v>
      </c>
      <c r="L4649" s="25">
        <v>14.63</v>
      </c>
      <c r="O4649" s="18">
        <v>38992</v>
      </c>
      <c r="P4649" s="6">
        <v>14.25</v>
      </c>
      <c r="Q4649" s="18">
        <v>38979</v>
      </c>
      <c r="R4649" s="6">
        <v>12</v>
      </c>
      <c r="S4649" s="18">
        <v>38980</v>
      </c>
      <c r="T4649" s="6">
        <v>14</v>
      </c>
    </row>
    <row r="4650" spans="1:20" x14ac:dyDescent="0.2">
      <c r="A4650" s="18">
        <v>38999</v>
      </c>
      <c r="B4650" s="25">
        <v>12.88</v>
      </c>
      <c r="C4650" s="18">
        <v>39000</v>
      </c>
      <c r="D4650" s="25">
        <v>12.88</v>
      </c>
      <c r="E4650" s="18">
        <v>39000</v>
      </c>
      <c r="F4650" s="25">
        <v>12.25</v>
      </c>
      <c r="G4650" s="18">
        <v>38999</v>
      </c>
      <c r="H4650" s="25">
        <v>14</v>
      </c>
      <c r="I4650" s="18">
        <v>39000</v>
      </c>
      <c r="J4650" s="25">
        <v>14</v>
      </c>
      <c r="K4650" s="18">
        <v>39000</v>
      </c>
      <c r="L4650" s="25">
        <v>14.63</v>
      </c>
      <c r="O4650" s="18">
        <v>38989</v>
      </c>
      <c r="P4650" s="6">
        <v>14.25</v>
      </c>
      <c r="Q4650" s="18">
        <v>38978</v>
      </c>
      <c r="R4650" s="6">
        <v>12</v>
      </c>
      <c r="S4650" s="18">
        <v>38979</v>
      </c>
      <c r="T4650" s="6">
        <v>14</v>
      </c>
    </row>
    <row r="4651" spans="1:20" x14ac:dyDescent="0.2">
      <c r="A4651" s="18">
        <v>38996</v>
      </c>
      <c r="B4651" s="25">
        <v>12.75</v>
      </c>
      <c r="C4651" s="18">
        <v>38999</v>
      </c>
      <c r="D4651" s="25">
        <v>12.88</v>
      </c>
      <c r="E4651" s="18">
        <v>38999</v>
      </c>
      <c r="F4651" s="25">
        <v>12.25</v>
      </c>
      <c r="G4651" s="18">
        <v>38996</v>
      </c>
      <c r="H4651" s="25">
        <v>14</v>
      </c>
      <c r="I4651" s="18">
        <v>38999</v>
      </c>
      <c r="J4651" s="25">
        <v>14</v>
      </c>
      <c r="K4651" s="18">
        <v>38999</v>
      </c>
      <c r="L4651" s="25">
        <v>14.5</v>
      </c>
      <c r="O4651" s="18">
        <v>38988</v>
      </c>
      <c r="P4651" s="6">
        <v>14.25</v>
      </c>
      <c r="Q4651" s="18">
        <v>38975</v>
      </c>
      <c r="R4651" s="6">
        <v>12</v>
      </c>
      <c r="S4651" s="18">
        <v>38978</v>
      </c>
      <c r="T4651" s="6">
        <v>14</v>
      </c>
    </row>
    <row r="4652" spans="1:20" x14ac:dyDescent="0.2">
      <c r="A4652" s="18">
        <v>38995</v>
      </c>
      <c r="B4652" s="25">
        <v>12.75</v>
      </c>
      <c r="C4652" s="18">
        <v>38996</v>
      </c>
      <c r="D4652" s="25">
        <v>12.63</v>
      </c>
      <c r="E4652" s="18">
        <v>38996</v>
      </c>
      <c r="F4652" s="25">
        <v>12.25</v>
      </c>
      <c r="G4652" s="18">
        <v>38995</v>
      </c>
      <c r="H4652" s="25">
        <v>14</v>
      </c>
      <c r="I4652" s="18">
        <v>38996</v>
      </c>
      <c r="J4652" s="25">
        <v>14</v>
      </c>
      <c r="K4652" s="18">
        <v>38996</v>
      </c>
      <c r="L4652" s="25">
        <v>14.5</v>
      </c>
      <c r="O4652" s="18">
        <v>38987</v>
      </c>
      <c r="P4652" s="6">
        <v>14</v>
      </c>
      <c r="Q4652" s="18">
        <v>38974</v>
      </c>
      <c r="R4652" s="6">
        <v>12</v>
      </c>
      <c r="S4652" s="18">
        <v>38975</v>
      </c>
      <c r="T4652" s="6">
        <v>14</v>
      </c>
    </row>
    <row r="4653" spans="1:20" x14ac:dyDescent="0.2">
      <c r="A4653" s="18">
        <v>38994</v>
      </c>
      <c r="B4653" s="25">
        <v>12.75</v>
      </c>
      <c r="C4653" s="18">
        <v>38995</v>
      </c>
      <c r="D4653" s="25">
        <v>12.63</v>
      </c>
      <c r="E4653" s="18">
        <v>38995</v>
      </c>
      <c r="F4653" s="25">
        <v>12.25</v>
      </c>
      <c r="G4653" s="18">
        <v>38994</v>
      </c>
      <c r="H4653" s="25">
        <v>14</v>
      </c>
      <c r="I4653" s="18">
        <v>38995</v>
      </c>
      <c r="J4653" s="25">
        <v>14</v>
      </c>
      <c r="K4653" s="18">
        <v>38995</v>
      </c>
      <c r="L4653" s="25">
        <v>14.5</v>
      </c>
      <c r="O4653" s="18">
        <v>38986</v>
      </c>
      <c r="P4653" s="6">
        <v>14</v>
      </c>
      <c r="Q4653" s="18">
        <v>38973</v>
      </c>
      <c r="R4653" s="6">
        <v>11</v>
      </c>
      <c r="S4653" s="18">
        <v>38974</v>
      </c>
      <c r="T4653" s="6">
        <v>14</v>
      </c>
    </row>
    <row r="4654" spans="1:20" x14ac:dyDescent="0.2">
      <c r="A4654" s="18">
        <v>38993</v>
      </c>
      <c r="B4654" s="25">
        <v>12.75</v>
      </c>
      <c r="C4654" s="18">
        <v>38994</v>
      </c>
      <c r="D4654" s="25">
        <v>12.38</v>
      </c>
      <c r="E4654" s="18">
        <v>38994</v>
      </c>
      <c r="F4654" s="25">
        <v>12.25</v>
      </c>
      <c r="G4654" s="18">
        <v>38993</v>
      </c>
      <c r="H4654" s="25">
        <v>13.5</v>
      </c>
      <c r="I4654" s="18">
        <v>38994</v>
      </c>
      <c r="J4654" s="25">
        <v>14</v>
      </c>
      <c r="K4654" s="18">
        <v>38994</v>
      </c>
      <c r="L4654" s="25">
        <v>14.5</v>
      </c>
      <c r="O4654" s="18">
        <v>38985</v>
      </c>
      <c r="P4654" s="6">
        <v>14</v>
      </c>
      <c r="Q4654" s="18">
        <v>38972</v>
      </c>
      <c r="R4654" s="6">
        <v>11</v>
      </c>
      <c r="S4654" s="18">
        <v>38973</v>
      </c>
      <c r="T4654" s="6">
        <v>14</v>
      </c>
    </row>
    <row r="4655" spans="1:20" x14ac:dyDescent="0.2">
      <c r="A4655" s="18">
        <v>38992</v>
      </c>
      <c r="B4655" s="25">
        <v>12.13</v>
      </c>
      <c r="C4655" s="18">
        <v>38993</v>
      </c>
      <c r="D4655" s="25">
        <v>12.38</v>
      </c>
      <c r="E4655" s="18">
        <v>38993</v>
      </c>
      <c r="F4655" s="25">
        <v>12.25</v>
      </c>
      <c r="G4655" s="18">
        <v>38992</v>
      </c>
      <c r="H4655" s="25">
        <v>13.5</v>
      </c>
      <c r="I4655" s="18">
        <v>38993</v>
      </c>
      <c r="J4655" s="25">
        <v>14</v>
      </c>
      <c r="K4655" s="18">
        <v>38993</v>
      </c>
      <c r="L4655" s="25">
        <v>14.38</v>
      </c>
      <c r="O4655" s="18">
        <v>38982</v>
      </c>
      <c r="P4655" s="6">
        <v>14</v>
      </c>
      <c r="Q4655" s="18">
        <v>38971</v>
      </c>
      <c r="R4655" s="6">
        <v>11</v>
      </c>
      <c r="S4655" s="18">
        <v>38972</v>
      </c>
      <c r="T4655" s="6">
        <v>14</v>
      </c>
    </row>
    <row r="4656" spans="1:20" x14ac:dyDescent="0.2">
      <c r="A4656" s="18">
        <v>38989</v>
      </c>
      <c r="B4656" s="25">
        <v>12.13</v>
      </c>
      <c r="C4656" s="18">
        <v>38992</v>
      </c>
      <c r="D4656" s="25">
        <v>12.13</v>
      </c>
      <c r="E4656" s="18">
        <v>38992</v>
      </c>
      <c r="F4656" s="25">
        <v>12.25</v>
      </c>
      <c r="G4656" s="18">
        <v>38989</v>
      </c>
      <c r="H4656" s="25">
        <v>13.5</v>
      </c>
      <c r="I4656" s="18">
        <v>38992</v>
      </c>
      <c r="J4656" s="25">
        <v>14</v>
      </c>
      <c r="K4656" s="18">
        <v>38992</v>
      </c>
      <c r="L4656" s="25">
        <v>14.38</v>
      </c>
      <c r="O4656" s="18">
        <v>38981</v>
      </c>
      <c r="P4656" s="6">
        <v>14</v>
      </c>
      <c r="Q4656" s="18">
        <v>38968</v>
      </c>
      <c r="R4656" s="6">
        <v>11</v>
      </c>
      <c r="S4656" s="18">
        <v>38971</v>
      </c>
      <c r="T4656" s="6">
        <v>14</v>
      </c>
    </row>
    <row r="4657" spans="1:20" x14ac:dyDescent="0.2">
      <c r="A4657" s="18">
        <v>38988</v>
      </c>
      <c r="B4657" s="25">
        <v>12.13</v>
      </c>
      <c r="C4657" s="18">
        <v>38989</v>
      </c>
      <c r="D4657" s="25">
        <v>12.13</v>
      </c>
      <c r="E4657" s="18">
        <v>38989</v>
      </c>
      <c r="F4657" s="25">
        <v>12.25</v>
      </c>
      <c r="G4657" s="18">
        <v>38988</v>
      </c>
      <c r="H4657" s="25">
        <v>13.5</v>
      </c>
      <c r="I4657" s="18">
        <v>38989</v>
      </c>
      <c r="J4657" s="25">
        <v>14</v>
      </c>
      <c r="K4657" s="18">
        <v>38989</v>
      </c>
      <c r="L4657" s="25">
        <v>14.38</v>
      </c>
      <c r="O4657" s="18">
        <v>38980</v>
      </c>
      <c r="P4657" s="6">
        <v>13.75</v>
      </c>
      <c r="Q4657" s="18">
        <v>38967</v>
      </c>
      <c r="R4657" s="6">
        <v>10.75</v>
      </c>
      <c r="S4657" s="18">
        <v>38968</v>
      </c>
      <c r="T4657" s="6">
        <v>14</v>
      </c>
    </row>
    <row r="4658" spans="1:20" x14ac:dyDescent="0.2">
      <c r="A4658" s="18">
        <v>38987</v>
      </c>
      <c r="B4658" s="25">
        <v>12</v>
      </c>
      <c r="C4658" s="18">
        <v>38988</v>
      </c>
      <c r="D4658" s="25">
        <v>12.13</v>
      </c>
      <c r="E4658" s="18">
        <v>38988</v>
      </c>
      <c r="F4658" s="25">
        <v>12.25</v>
      </c>
      <c r="G4658" s="18">
        <v>38987</v>
      </c>
      <c r="H4658" s="25">
        <v>13.5</v>
      </c>
      <c r="I4658" s="18">
        <v>38988</v>
      </c>
      <c r="J4658" s="25">
        <v>14</v>
      </c>
      <c r="K4658" s="18">
        <v>38988</v>
      </c>
      <c r="L4658" s="25">
        <v>14.38</v>
      </c>
      <c r="O4658" s="18">
        <v>38979</v>
      </c>
      <c r="P4658" s="6">
        <v>13.75</v>
      </c>
      <c r="Q4658" s="18">
        <v>38966</v>
      </c>
      <c r="R4658" s="6">
        <v>10.75</v>
      </c>
      <c r="S4658" s="18">
        <v>38967</v>
      </c>
      <c r="T4658" s="6">
        <v>14</v>
      </c>
    </row>
    <row r="4659" spans="1:20" x14ac:dyDescent="0.2">
      <c r="A4659" s="18">
        <v>38986</v>
      </c>
      <c r="B4659" s="25">
        <v>12</v>
      </c>
      <c r="C4659" s="18">
        <v>38987</v>
      </c>
      <c r="D4659" s="25">
        <v>12.13</v>
      </c>
      <c r="E4659" s="18">
        <v>38987</v>
      </c>
      <c r="F4659" s="25">
        <v>12.13</v>
      </c>
      <c r="G4659" s="18">
        <v>38986</v>
      </c>
      <c r="H4659" s="25">
        <v>13.5</v>
      </c>
      <c r="I4659" s="18">
        <v>38987</v>
      </c>
      <c r="J4659" s="25">
        <v>13</v>
      </c>
      <c r="K4659" s="18">
        <v>38987</v>
      </c>
      <c r="L4659" s="25">
        <v>14.38</v>
      </c>
      <c r="O4659" s="18">
        <v>38978</v>
      </c>
      <c r="P4659" s="6">
        <v>13.75</v>
      </c>
      <c r="Q4659" s="18">
        <v>38965</v>
      </c>
      <c r="R4659" s="6">
        <v>10.75</v>
      </c>
      <c r="S4659" s="18">
        <v>38966</v>
      </c>
      <c r="T4659" s="6">
        <v>14</v>
      </c>
    </row>
    <row r="4660" spans="1:20" x14ac:dyDescent="0.2">
      <c r="A4660" s="18">
        <v>38985</v>
      </c>
      <c r="B4660" s="25">
        <v>12</v>
      </c>
      <c r="C4660" s="18">
        <v>38986</v>
      </c>
      <c r="D4660" s="25">
        <v>12</v>
      </c>
      <c r="E4660" s="18">
        <v>38986</v>
      </c>
      <c r="F4660" s="25">
        <v>12.13</v>
      </c>
      <c r="G4660" s="18">
        <v>38985</v>
      </c>
      <c r="H4660" s="25">
        <v>13.5</v>
      </c>
      <c r="I4660" s="18">
        <v>38986</v>
      </c>
      <c r="J4660" s="25">
        <v>13</v>
      </c>
      <c r="K4660" s="18">
        <v>38986</v>
      </c>
      <c r="L4660" s="25">
        <v>14.25</v>
      </c>
      <c r="O4660" s="18">
        <v>38975</v>
      </c>
      <c r="P4660" s="6">
        <v>13.75</v>
      </c>
      <c r="Q4660" s="18">
        <v>38961</v>
      </c>
      <c r="R4660" s="6">
        <v>10.75</v>
      </c>
      <c r="S4660" s="18">
        <v>38965</v>
      </c>
      <c r="T4660" s="6">
        <v>14</v>
      </c>
    </row>
    <row r="4661" spans="1:20" x14ac:dyDescent="0.2">
      <c r="A4661" s="18">
        <v>38982</v>
      </c>
      <c r="B4661" s="25">
        <v>12</v>
      </c>
      <c r="C4661" s="18">
        <v>38985</v>
      </c>
      <c r="D4661" s="25">
        <v>11.88</v>
      </c>
      <c r="E4661" s="18">
        <v>38985</v>
      </c>
      <c r="F4661" s="25">
        <v>12.13</v>
      </c>
      <c r="G4661" s="18">
        <v>38982</v>
      </c>
      <c r="H4661" s="25">
        <v>13.5</v>
      </c>
      <c r="I4661" s="18">
        <v>38985</v>
      </c>
      <c r="J4661" s="25">
        <v>13</v>
      </c>
      <c r="K4661" s="18">
        <v>38985</v>
      </c>
      <c r="L4661" s="25">
        <v>14.25</v>
      </c>
      <c r="O4661" s="18">
        <v>38974</v>
      </c>
      <c r="P4661" s="6">
        <v>13.75</v>
      </c>
      <c r="Q4661" s="18">
        <v>38960</v>
      </c>
      <c r="R4661" s="6">
        <v>10.75</v>
      </c>
      <c r="S4661" s="18">
        <v>38961</v>
      </c>
      <c r="T4661" s="6">
        <v>14</v>
      </c>
    </row>
    <row r="4662" spans="1:20" x14ac:dyDescent="0.2">
      <c r="A4662" s="18">
        <v>38981</v>
      </c>
      <c r="B4662" s="25">
        <v>12</v>
      </c>
      <c r="C4662" s="18">
        <v>38982</v>
      </c>
      <c r="D4662" s="25">
        <v>11.88</v>
      </c>
      <c r="E4662" s="18">
        <v>38982</v>
      </c>
      <c r="F4662" s="25">
        <v>12.13</v>
      </c>
      <c r="G4662" s="18">
        <v>38981</v>
      </c>
      <c r="H4662" s="25">
        <v>13.5</v>
      </c>
      <c r="I4662" s="18">
        <v>38982</v>
      </c>
      <c r="J4662" s="25">
        <v>13</v>
      </c>
      <c r="K4662" s="18">
        <v>38982</v>
      </c>
      <c r="L4662" s="25">
        <v>14.25</v>
      </c>
      <c r="O4662" s="18">
        <v>38973</v>
      </c>
      <c r="P4662" s="6">
        <v>13.75</v>
      </c>
      <c r="Q4662" s="18">
        <v>38959</v>
      </c>
      <c r="R4662" s="6">
        <v>10.75</v>
      </c>
      <c r="S4662" s="18">
        <v>38960</v>
      </c>
      <c r="T4662" s="6">
        <v>14</v>
      </c>
    </row>
    <row r="4663" spans="1:20" x14ac:dyDescent="0.2">
      <c r="A4663" s="18">
        <v>38980</v>
      </c>
      <c r="B4663" s="25">
        <v>11.88</v>
      </c>
      <c r="C4663" s="18">
        <v>38981</v>
      </c>
      <c r="D4663" s="25">
        <v>11.88</v>
      </c>
      <c r="E4663" s="18">
        <v>38981</v>
      </c>
      <c r="F4663" s="25">
        <v>12.13</v>
      </c>
      <c r="G4663" s="18">
        <v>38980</v>
      </c>
      <c r="H4663" s="25">
        <v>13.5</v>
      </c>
      <c r="I4663" s="18">
        <v>38981</v>
      </c>
      <c r="J4663" s="25">
        <v>13</v>
      </c>
      <c r="K4663" s="18">
        <v>38981</v>
      </c>
      <c r="L4663" s="25">
        <v>14.25</v>
      </c>
      <c r="O4663" s="18">
        <v>38972</v>
      </c>
      <c r="P4663" s="6">
        <v>13.75</v>
      </c>
      <c r="Q4663" s="18">
        <v>38958</v>
      </c>
      <c r="R4663" s="6">
        <v>10.75</v>
      </c>
      <c r="S4663" s="18">
        <v>38959</v>
      </c>
      <c r="T4663" s="6">
        <v>14</v>
      </c>
    </row>
    <row r="4664" spans="1:20" x14ac:dyDescent="0.2">
      <c r="A4664" s="18">
        <v>38979</v>
      </c>
      <c r="B4664" s="25">
        <v>11.88</v>
      </c>
      <c r="C4664" s="18">
        <v>38980</v>
      </c>
      <c r="D4664" s="25">
        <v>11.88</v>
      </c>
      <c r="E4664" s="18">
        <v>38980</v>
      </c>
      <c r="F4664" s="25">
        <v>12.13</v>
      </c>
      <c r="G4664" s="18">
        <v>38979</v>
      </c>
      <c r="H4664" s="25">
        <v>13.5</v>
      </c>
      <c r="I4664" s="18">
        <v>38980</v>
      </c>
      <c r="J4664" s="25">
        <v>13</v>
      </c>
      <c r="K4664" s="18">
        <v>38980</v>
      </c>
      <c r="L4664" s="25">
        <v>14.25</v>
      </c>
      <c r="O4664" s="18">
        <v>38971</v>
      </c>
      <c r="P4664" s="6">
        <v>13.75</v>
      </c>
      <c r="Q4664" s="18">
        <v>38957</v>
      </c>
      <c r="R4664" s="6">
        <v>9.5</v>
      </c>
      <c r="S4664" s="18">
        <v>38958</v>
      </c>
      <c r="T4664" s="6">
        <v>14</v>
      </c>
    </row>
    <row r="4665" spans="1:20" x14ac:dyDescent="0.2">
      <c r="A4665" s="18">
        <v>38978</v>
      </c>
      <c r="B4665" s="25">
        <v>11.75</v>
      </c>
      <c r="C4665" s="18">
        <v>38979</v>
      </c>
      <c r="D4665" s="25">
        <v>11.88</v>
      </c>
      <c r="E4665" s="18">
        <v>38979</v>
      </c>
      <c r="F4665" s="25">
        <v>11.88</v>
      </c>
      <c r="G4665" s="18">
        <v>38978</v>
      </c>
      <c r="H4665" s="25">
        <v>13.5</v>
      </c>
      <c r="I4665" s="18">
        <v>38979</v>
      </c>
      <c r="J4665" s="25">
        <v>12.5</v>
      </c>
      <c r="K4665" s="18">
        <v>38979</v>
      </c>
      <c r="L4665" s="25">
        <v>14.25</v>
      </c>
      <c r="O4665" s="18">
        <v>38968</v>
      </c>
      <c r="P4665" s="6">
        <v>13.75</v>
      </c>
      <c r="Q4665" s="18">
        <v>38954</v>
      </c>
      <c r="R4665" s="6">
        <v>9.5</v>
      </c>
      <c r="S4665" s="18">
        <v>38957</v>
      </c>
      <c r="T4665" s="6">
        <v>14</v>
      </c>
    </row>
    <row r="4666" spans="1:20" x14ac:dyDescent="0.2">
      <c r="A4666" s="18">
        <v>38975</v>
      </c>
      <c r="B4666" s="25">
        <v>11.75</v>
      </c>
      <c r="C4666" s="18">
        <v>38978</v>
      </c>
      <c r="D4666" s="25">
        <v>11.88</v>
      </c>
      <c r="E4666" s="18">
        <v>38978</v>
      </c>
      <c r="F4666" s="25">
        <v>11.88</v>
      </c>
      <c r="G4666" s="18">
        <v>38975</v>
      </c>
      <c r="H4666" s="25">
        <v>13.5</v>
      </c>
      <c r="I4666" s="18">
        <v>38978</v>
      </c>
      <c r="J4666" s="25">
        <v>12.5</v>
      </c>
      <c r="K4666" s="18">
        <v>38978</v>
      </c>
      <c r="L4666" s="25">
        <v>14.25</v>
      </c>
      <c r="O4666" s="18">
        <v>38967</v>
      </c>
      <c r="P4666" s="6">
        <v>13.75</v>
      </c>
      <c r="Q4666" s="18">
        <v>38953</v>
      </c>
      <c r="R4666" s="6">
        <v>9.5</v>
      </c>
      <c r="S4666" s="18">
        <v>38954</v>
      </c>
      <c r="T4666" s="6">
        <v>14</v>
      </c>
    </row>
    <row r="4667" spans="1:20" x14ac:dyDescent="0.2">
      <c r="A4667" s="18">
        <v>38974</v>
      </c>
      <c r="B4667" s="25">
        <v>11.75</v>
      </c>
      <c r="C4667" s="18">
        <v>38975</v>
      </c>
      <c r="D4667" s="25">
        <v>11.88</v>
      </c>
      <c r="E4667" s="18">
        <v>38975</v>
      </c>
      <c r="F4667" s="25">
        <v>11.88</v>
      </c>
      <c r="G4667" s="18">
        <v>38974</v>
      </c>
      <c r="H4667" s="25">
        <v>13.5</v>
      </c>
      <c r="I4667" s="18">
        <v>38975</v>
      </c>
      <c r="J4667" s="25">
        <v>12.5</v>
      </c>
      <c r="K4667" s="18">
        <v>38975</v>
      </c>
      <c r="L4667" s="25">
        <v>14.25</v>
      </c>
      <c r="O4667" s="18">
        <v>38966</v>
      </c>
      <c r="P4667" s="6">
        <v>13.75</v>
      </c>
      <c r="Q4667" s="18">
        <v>38952</v>
      </c>
      <c r="R4667" s="6">
        <v>9.5</v>
      </c>
      <c r="S4667" s="18">
        <v>38953</v>
      </c>
      <c r="T4667" s="6">
        <v>14</v>
      </c>
    </row>
    <row r="4668" spans="1:20" x14ac:dyDescent="0.2">
      <c r="A4668" s="18">
        <v>38973</v>
      </c>
      <c r="B4668" s="25">
        <v>11.75</v>
      </c>
      <c r="C4668" s="18">
        <v>38974</v>
      </c>
      <c r="D4668" s="25">
        <v>11.75</v>
      </c>
      <c r="E4668" s="18">
        <v>38974</v>
      </c>
      <c r="F4668" s="25">
        <v>11.88</v>
      </c>
      <c r="G4668" s="18">
        <v>38973</v>
      </c>
      <c r="H4668" s="25">
        <v>13.5</v>
      </c>
      <c r="I4668" s="18">
        <v>38974</v>
      </c>
      <c r="J4668" s="25">
        <v>12.5</v>
      </c>
      <c r="K4668" s="18">
        <v>38974</v>
      </c>
      <c r="L4668" s="25">
        <v>14.25</v>
      </c>
      <c r="O4668" s="18">
        <v>38965</v>
      </c>
      <c r="P4668" s="6">
        <v>13.75</v>
      </c>
      <c r="Q4668" s="18">
        <v>38951</v>
      </c>
      <c r="R4668" s="6">
        <v>9.5</v>
      </c>
      <c r="S4668" s="18">
        <v>38952</v>
      </c>
      <c r="T4668" s="6">
        <v>14</v>
      </c>
    </row>
    <row r="4669" spans="1:20" x14ac:dyDescent="0.2">
      <c r="A4669" s="18">
        <v>38972</v>
      </c>
      <c r="B4669" s="25">
        <v>11.75</v>
      </c>
      <c r="C4669" s="18">
        <v>38973</v>
      </c>
      <c r="D4669" s="25">
        <v>11.75</v>
      </c>
      <c r="E4669" s="18">
        <v>38973</v>
      </c>
      <c r="F4669" s="25">
        <v>11.38</v>
      </c>
      <c r="G4669" s="18">
        <v>38972</v>
      </c>
      <c r="H4669" s="25">
        <v>13</v>
      </c>
      <c r="I4669" s="18">
        <v>38973</v>
      </c>
      <c r="J4669" s="25">
        <v>12.5</v>
      </c>
      <c r="K4669" s="18">
        <v>38973</v>
      </c>
      <c r="L4669" s="25">
        <v>14.25</v>
      </c>
      <c r="O4669" s="18">
        <v>38961</v>
      </c>
      <c r="P4669" s="6">
        <v>13.75</v>
      </c>
      <c r="Q4669" s="18">
        <v>38950</v>
      </c>
      <c r="R4669" s="6">
        <v>9.5</v>
      </c>
      <c r="S4669" s="18">
        <v>38951</v>
      </c>
      <c r="T4669" s="6">
        <v>14</v>
      </c>
    </row>
    <row r="4670" spans="1:20" x14ac:dyDescent="0.2">
      <c r="A4670" s="18">
        <v>38971</v>
      </c>
      <c r="B4670" s="25">
        <v>11.75</v>
      </c>
      <c r="C4670" s="18">
        <v>38972</v>
      </c>
      <c r="D4670" s="25">
        <v>11.63</v>
      </c>
      <c r="E4670" s="18">
        <v>38972</v>
      </c>
      <c r="F4670" s="25">
        <v>11.75</v>
      </c>
      <c r="G4670" s="18">
        <v>38971</v>
      </c>
      <c r="H4670" s="25">
        <v>13</v>
      </c>
      <c r="I4670" s="18">
        <v>38972</v>
      </c>
      <c r="J4670" s="25">
        <v>12.5</v>
      </c>
      <c r="K4670" s="18">
        <v>38972</v>
      </c>
      <c r="L4670" s="25">
        <v>14.25</v>
      </c>
      <c r="O4670" s="18">
        <v>38960</v>
      </c>
      <c r="P4670" s="6">
        <v>13.75</v>
      </c>
      <c r="Q4670" s="18">
        <v>38947</v>
      </c>
      <c r="R4670" s="6">
        <v>9.5</v>
      </c>
      <c r="S4670" s="18">
        <v>38950</v>
      </c>
      <c r="T4670" s="6">
        <v>14</v>
      </c>
    </row>
    <row r="4671" spans="1:20" x14ac:dyDescent="0.2">
      <c r="A4671" s="18">
        <v>38968</v>
      </c>
      <c r="B4671" s="25">
        <v>11.75</v>
      </c>
      <c r="C4671" s="18">
        <v>38971</v>
      </c>
      <c r="D4671" s="25">
        <v>11.63</v>
      </c>
      <c r="E4671" s="18">
        <v>38971</v>
      </c>
      <c r="F4671" s="25">
        <v>11.75</v>
      </c>
      <c r="G4671" s="18">
        <v>38968</v>
      </c>
      <c r="H4671" s="25">
        <v>13</v>
      </c>
      <c r="I4671" s="18">
        <v>38971</v>
      </c>
      <c r="J4671" s="25">
        <v>12.5</v>
      </c>
      <c r="K4671" s="18">
        <v>38971</v>
      </c>
      <c r="L4671" s="25">
        <v>14.38</v>
      </c>
      <c r="O4671" s="18">
        <v>38959</v>
      </c>
      <c r="P4671" s="6">
        <v>13.75</v>
      </c>
      <c r="Q4671" s="18">
        <v>38946</v>
      </c>
      <c r="R4671" s="6">
        <v>9.5</v>
      </c>
      <c r="S4671" s="18">
        <v>38947</v>
      </c>
      <c r="T4671" s="6">
        <v>14</v>
      </c>
    </row>
    <row r="4672" spans="1:20" x14ac:dyDescent="0.2">
      <c r="A4672" s="18">
        <v>38967</v>
      </c>
      <c r="B4672" s="25">
        <v>11.63</v>
      </c>
      <c r="C4672" s="18">
        <v>38968</v>
      </c>
      <c r="D4672" s="25">
        <v>11.63</v>
      </c>
      <c r="E4672" s="18">
        <v>38968</v>
      </c>
      <c r="F4672" s="25">
        <v>11.75</v>
      </c>
      <c r="G4672" s="18">
        <v>38967</v>
      </c>
      <c r="H4672" s="25">
        <v>13</v>
      </c>
      <c r="I4672" s="18">
        <v>38968</v>
      </c>
      <c r="J4672" s="25">
        <v>12.5</v>
      </c>
      <c r="K4672" s="18">
        <v>38968</v>
      </c>
      <c r="L4672" s="25">
        <v>14.38</v>
      </c>
      <c r="O4672" s="18">
        <v>38958</v>
      </c>
      <c r="P4672" s="6">
        <v>13.75</v>
      </c>
      <c r="Q4672" s="18">
        <v>38945</v>
      </c>
      <c r="R4672" s="6">
        <v>9.5</v>
      </c>
      <c r="S4672" s="18">
        <v>38946</v>
      </c>
      <c r="T4672" s="6">
        <v>14</v>
      </c>
    </row>
    <row r="4673" spans="1:20" x14ac:dyDescent="0.2">
      <c r="A4673" s="18">
        <v>38966</v>
      </c>
      <c r="B4673" s="25">
        <v>11.63</v>
      </c>
      <c r="C4673" s="18">
        <v>38967</v>
      </c>
      <c r="D4673" s="25">
        <v>11.38</v>
      </c>
      <c r="E4673" s="18">
        <v>38967</v>
      </c>
      <c r="F4673" s="25">
        <v>11.25</v>
      </c>
      <c r="G4673" s="18">
        <v>38966</v>
      </c>
      <c r="H4673" s="25">
        <v>13</v>
      </c>
      <c r="I4673" s="18">
        <v>38967</v>
      </c>
      <c r="J4673" s="25">
        <v>12.25</v>
      </c>
      <c r="K4673" s="18">
        <v>38967</v>
      </c>
      <c r="L4673" s="25">
        <v>14.38</v>
      </c>
      <c r="O4673" s="18">
        <v>38957</v>
      </c>
      <c r="P4673" s="6">
        <v>13.75</v>
      </c>
      <c r="Q4673" s="18">
        <v>38944</v>
      </c>
      <c r="R4673" s="6">
        <v>9.5</v>
      </c>
      <c r="S4673" s="18">
        <v>38945</v>
      </c>
      <c r="T4673" s="6">
        <v>14</v>
      </c>
    </row>
    <row r="4674" spans="1:20" x14ac:dyDescent="0.2">
      <c r="A4674" s="18">
        <v>38965</v>
      </c>
      <c r="B4674" s="25">
        <v>11.25</v>
      </c>
      <c r="C4674" s="18">
        <v>38966</v>
      </c>
      <c r="D4674" s="25">
        <v>11.38</v>
      </c>
      <c r="E4674" s="18">
        <v>38966</v>
      </c>
      <c r="F4674" s="25">
        <v>11.25</v>
      </c>
      <c r="G4674" s="18">
        <v>38965</v>
      </c>
      <c r="H4674" s="25">
        <v>13</v>
      </c>
      <c r="I4674" s="18">
        <v>38966</v>
      </c>
      <c r="J4674" s="25">
        <v>12.25</v>
      </c>
      <c r="K4674" s="18">
        <v>38966</v>
      </c>
      <c r="L4674" s="25">
        <v>14.38</v>
      </c>
      <c r="O4674" s="18">
        <v>38954</v>
      </c>
      <c r="P4674" s="6">
        <v>13.75</v>
      </c>
      <c r="Q4674" s="18">
        <v>38943</v>
      </c>
      <c r="R4674" s="6">
        <v>9.5</v>
      </c>
      <c r="S4674" s="18">
        <v>38944</v>
      </c>
      <c r="T4674" s="6">
        <v>14</v>
      </c>
    </row>
    <row r="4675" spans="1:20" x14ac:dyDescent="0.2">
      <c r="A4675" s="18">
        <v>38961</v>
      </c>
      <c r="B4675" s="25">
        <v>11.25</v>
      </c>
      <c r="C4675" s="18">
        <v>38965</v>
      </c>
      <c r="D4675" s="25">
        <v>11.38</v>
      </c>
      <c r="E4675" s="18">
        <v>38965</v>
      </c>
      <c r="F4675" s="25">
        <v>11.25</v>
      </c>
      <c r="G4675" s="18">
        <v>38961</v>
      </c>
      <c r="H4675" s="25">
        <v>13</v>
      </c>
      <c r="I4675" s="18">
        <v>38965</v>
      </c>
      <c r="J4675" s="25">
        <v>12.25</v>
      </c>
      <c r="K4675" s="18">
        <v>38965</v>
      </c>
      <c r="L4675" s="25">
        <v>14.38</v>
      </c>
      <c r="O4675" s="18">
        <v>38953</v>
      </c>
      <c r="P4675" s="6">
        <v>13.75</v>
      </c>
      <c r="Q4675" s="18">
        <v>38940</v>
      </c>
      <c r="R4675" s="6">
        <v>9.5</v>
      </c>
      <c r="S4675" s="18">
        <v>38943</v>
      </c>
      <c r="T4675" s="6">
        <v>14</v>
      </c>
    </row>
    <row r="4676" spans="1:20" x14ac:dyDescent="0.2">
      <c r="A4676" s="18">
        <v>38960</v>
      </c>
      <c r="B4676" s="25">
        <v>11.25</v>
      </c>
      <c r="C4676" s="18">
        <v>38961</v>
      </c>
      <c r="D4676" s="25">
        <v>11.5</v>
      </c>
      <c r="E4676" s="18">
        <v>38961</v>
      </c>
      <c r="F4676" s="25">
        <v>11.25</v>
      </c>
      <c r="G4676" s="18">
        <v>38960</v>
      </c>
      <c r="H4676" s="25">
        <v>13</v>
      </c>
      <c r="I4676" s="18">
        <v>38961</v>
      </c>
      <c r="J4676" s="25">
        <v>12.25</v>
      </c>
      <c r="K4676" s="18">
        <v>38961</v>
      </c>
      <c r="L4676" s="25">
        <v>13.5</v>
      </c>
      <c r="O4676" s="18">
        <v>38952</v>
      </c>
      <c r="P4676" s="6">
        <v>13.63</v>
      </c>
      <c r="Q4676" s="18">
        <v>38939</v>
      </c>
      <c r="R4676" s="6">
        <v>9.5</v>
      </c>
      <c r="S4676" s="18">
        <v>38940</v>
      </c>
      <c r="T4676" s="6">
        <v>14</v>
      </c>
    </row>
    <row r="4677" spans="1:20" x14ac:dyDescent="0.2">
      <c r="A4677" s="18">
        <v>38959</v>
      </c>
      <c r="B4677" s="25">
        <v>11.25</v>
      </c>
      <c r="C4677" s="18">
        <v>38960</v>
      </c>
      <c r="D4677" s="25">
        <v>11.5</v>
      </c>
      <c r="E4677" s="18">
        <v>38960</v>
      </c>
      <c r="F4677" s="25">
        <v>11.25</v>
      </c>
      <c r="G4677" s="18">
        <v>38959</v>
      </c>
      <c r="H4677" s="25">
        <v>12.5</v>
      </c>
      <c r="I4677" s="18">
        <v>38960</v>
      </c>
      <c r="J4677" s="25">
        <v>12.25</v>
      </c>
      <c r="K4677" s="18">
        <v>38960</v>
      </c>
      <c r="L4677" s="25">
        <v>13.5</v>
      </c>
      <c r="O4677" s="18">
        <v>38951</v>
      </c>
      <c r="P4677" s="6">
        <v>13.63</v>
      </c>
      <c r="Q4677" s="18">
        <v>38938</v>
      </c>
      <c r="R4677" s="6">
        <v>9.5</v>
      </c>
      <c r="S4677" s="18">
        <v>38939</v>
      </c>
      <c r="T4677" s="6">
        <v>14</v>
      </c>
    </row>
    <row r="4678" spans="1:20" x14ac:dyDescent="0.2">
      <c r="A4678" s="18">
        <v>38958</v>
      </c>
      <c r="B4678" s="25">
        <v>11.25</v>
      </c>
      <c r="C4678" s="18">
        <v>38959</v>
      </c>
      <c r="D4678" s="25">
        <v>11.25</v>
      </c>
      <c r="E4678" s="18">
        <v>38959</v>
      </c>
      <c r="F4678" s="25">
        <v>11.25</v>
      </c>
      <c r="G4678" s="18">
        <v>38958</v>
      </c>
      <c r="H4678" s="25">
        <v>12.5</v>
      </c>
      <c r="I4678" s="18">
        <v>38959</v>
      </c>
      <c r="J4678" s="25">
        <v>12.25</v>
      </c>
      <c r="K4678" s="18">
        <v>38959</v>
      </c>
      <c r="L4678" s="25">
        <v>13.5</v>
      </c>
      <c r="O4678" s="18">
        <v>38950</v>
      </c>
      <c r="P4678" s="6">
        <v>13.63</v>
      </c>
      <c r="Q4678" s="18">
        <v>38937</v>
      </c>
      <c r="R4678" s="6">
        <v>9.5</v>
      </c>
      <c r="S4678" s="18">
        <v>38938</v>
      </c>
      <c r="T4678" s="6">
        <v>14</v>
      </c>
    </row>
    <row r="4679" spans="1:20" x14ac:dyDescent="0.2">
      <c r="A4679" s="18">
        <v>38957</v>
      </c>
      <c r="B4679" s="25">
        <v>11.25</v>
      </c>
      <c r="C4679" s="18">
        <v>38958</v>
      </c>
      <c r="D4679" s="25">
        <v>11.25</v>
      </c>
      <c r="E4679" s="18">
        <v>38958</v>
      </c>
      <c r="F4679" s="25">
        <v>11.25</v>
      </c>
      <c r="G4679" s="18">
        <v>38957</v>
      </c>
      <c r="H4679" s="25">
        <v>12.5</v>
      </c>
      <c r="I4679" s="18">
        <v>38958</v>
      </c>
      <c r="J4679" s="25">
        <v>12.25</v>
      </c>
      <c r="K4679" s="18">
        <v>38958</v>
      </c>
      <c r="L4679" s="25">
        <v>13.5</v>
      </c>
      <c r="O4679" s="18">
        <v>38947</v>
      </c>
      <c r="P4679" s="6">
        <v>13.63</v>
      </c>
      <c r="Q4679" s="18">
        <v>38936</v>
      </c>
      <c r="R4679" s="6">
        <v>9.5</v>
      </c>
      <c r="S4679" s="18">
        <v>38937</v>
      </c>
      <c r="T4679" s="6">
        <v>14</v>
      </c>
    </row>
    <row r="4680" spans="1:20" x14ac:dyDescent="0.2">
      <c r="A4680" s="18">
        <v>38954</v>
      </c>
      <c r="B4680" s="25">
        <v>11.25</v>
      </c>
      <c r="C4680" s="18">
        <v>38957</v>
      </c>
      <c r="D4680" s="25">
        <v>11.38</v>
      </c>
      <c r="E4680" s="18">
        <v>38957</v>
      </c>
      <c r="F4680" s="25">
        <v>10.130000000000001</v>
      </c>
      <c r="G4680" s="18">
        <v>38954</v>
      </c>
      <c r="H4680" s="25">
        <v>12.5</v>
      </c>
      <c r="I4680" s="18">
        <v>38957</v>
      </c>
      <c r="J4680" s="25">
        <v>12.25</v>
      </c>
      <c r="K4680" s="18">
        <v>38957</v>
      </c>
      <c r="L4680" s="25">
        <v>13.13</v>
      </c>
      <c r="O4680" s="18">
        <v>38946</v>
      </c>
      <c r="P4680" s="6">
        <v>13.63</v>
      </c>
      <c r="Q4680" s="18">
        <v>38933</v>
      </c>
      <c r="R4680" s="6">
        <v>9.5</v>
      </c>
      <c r="S4680" s="18">
        <v>38936</v>
      </c>
      <c r="T4680" s="6">
        <v>14</v>
      </c>
    </row>
    <row r="4681" spans="1:20" x14ac:dyDescent="0.2">
      <c r="A4681" s="18">
        <v>38953</v>
      </c>
      <c r="B4681" s="25">
        <v>11.25</v>
      </c>
      <c r="C4681" s="18">
        <v>38954</v>
      </c>
      <c r="D4681" s="25">
        <v>11.63</v>
      </c>
      <c r="E4681" s="18">
        <v>38954</v>
      </c>
      <c r="F4681" s="25">
        <v>10.130000000000001</v>
      </c>
      <c r="G4681" s="18">
        <v>38953</v>
      </c>
      <c r="H4681" s="25">
        <v>12.5</v>
      </c>
      <c r="I4681" s="18">
        <v>38954</v>
      </c>
      <c r="J4681" s="25">
        <v>12.25</v>
      </c>
      <c r="K4681" s="18">
        <v>38954</v>
      </c>
      <c r="L4681" s="25">
        <v>13.13</v>
      </c>
      <c r="O4681" s="18">
        <v>38945</v>
      </c>
      <c r="P4681" s="6">
        <v>13.5</v>
      </c>
      <c r="Q4681" s="18">
        <v>38932</v>
      </c>
      <c r="R4681" s="6">
        <v>9.5</v>
      </c>
      <c r="S4681" s="18">
        <v>38933</v>
      </c>
      <c r="T4681" s="6">
        <v>14</v>
      </c>
    </row>
    <row r="4682" spans="1:20" x14ac:dyDescent="0.2">
      <c r="A4682" s="18">
        <v>38952</v>
      </c>
      <c r="B4682" s="25">
        <v>11.25</v>
      </c>
      <c r="C4682" s="18">
        <v>38953</v>
      </c>
      <c r="D4682" s="25">
        <v>11.63</v>
      </c>
      <c r="E4682" s="18">
        <v>38953</v>
      </c>
      <c r="F4682" s="25">
        <v>10.130000000000001</v>
      </c>
      <c r="G4682" s="18">
        <v>38952</v>
      </c>
      <c r="H4682" s="25">
        <v>12.5</v>
      </c>
      <c r="I4682" s="18">
        <v>38953</v>
      </c>
      <c r="J4682" s="25">
        <v>12.25</v>
      </c>
      <c r="K4682" s="18">
        <v>38953</v>
      </c>
      <c r="L4682" s="25">
        <v>13.13</v>
      </c>
      <c r="O4682" s="18">
        <v>38944</v>
      </c>
      <c r="P4682" s="6">
        <v>13.38</v>
      </c>
      <c r="Q4682" s="18">
        <v>38931</v>
      </c>
      <c r="R4682" s="6">
        <v>9.5</v>
      </c>
      <c r="S4682" s="18">
        <v>38932</v>
      </c>
      <c r="T4682" s="6">
        <v>13.75</v>
      </c>
    </row>
    <row r="4683" spans="1:20" x14ac:dyDescent="0.2">
      <c r="A4683" s="18">
        <v>38951</v>
      </c>
      <c r="B4683" s="25">
        <v>11.25</v>
      </c>
      <c r="C4683" s="18">
        <v>38952</v>
      </c>
      <c r="D4683" s="25">
        <v>11.63</v>
      </c>
      <c r="E4683" s="18">
        <v>38952</v>
      </c>
      <c r="F4683" s="25">
        <v>10.130000000000001</v>
      </c>
      <c r="G4683" s="18">
        <v>38951</v>
      </c>
      <c r="H4683" s="25">
        <v>12.5</v>
      </c>
      <c r="I4683" s="18">
        <v>38952</v>
      </c>
      <c r="J4683" s="25">
        <v>12.25</v>
      </c>
      <c r="K4683" s="18">
        <v>38952</v>
      </c>
      <c r="L4683" s="25">
        <v>13.13</v>
      </c>
      <c r="O4683" s="18">
        <v>38943</v>
      </c>
      <c r="P4683" s="6">
        <v>13.38</v>
      </c>
      <c r="Q4683" s="18">
        <v>38930</v>
      </c>
      <c r="R4683" s="6">
        <v>9.5</v>
      </c>
      <c r="S4683" s="18">
        <v>38931</v>
      </c>
      <c r="T4683" s="6">
        <v>13.75</v>
      </c>
    </row>
    <row r="4684" spans="1:20" x14ac:dyDescent="0.2">
      <c r="A4684" s="18">
        <v>38950</v>
      </c>
      <c r="B4684" s="25">
        <v>11.25</v>
      </c>
      <c r="C4684" s="18">
        <v>38951</v>
      </c>
      <c r="D4684" s="25">
        <v>11.5</v>
      </c>
      <c r="E4684" s="18">
        <v>38951</v>
      </c>
      <c r="F4684" s="25">
        <v>10.130000000000001</v>
      </c>
      <c r="G4684" s="18">
        <v>38950</v>
      </c>
      <c r="H4684" s="25">
        <v>12</v>
      </c>
      <c r="I4684" s="18">
        <v>38951</v>
      </c>
      <c r="J4684" s="25">
        <v>12.25</v>
      </c>
      <c r="K4684" s="18">
        <v>38951</v>
      </c>
      <c r="L4684" s="25">
        <v>13</v>
      </c>
      <c r="O4684" s="18">
        <v>38940</v>
      </c>
      <c r="P4684" s="6">
        <v>13</v>
      </c>
      <c r="Q4684" s="18">
        <v>38929</v>
      </c>
      <c r="R4684" s="6">
        <v>9.5</v>
      </c>
      <c r="S4684" s="18">
        <v>38930</v>
      </c>
      <c r="T4684" s="6">
        <v>13.5</v>
      </c>
    </row>
    <row r="4685" spans="1:20" x14ac:dyDescent="0.2">
      <c r="A4685" s="18">
        <v>38947</v>
      </c>
      <c r="B4685" s="25">
        <v>11.13</v>
      </c>
      <c r="C4685" s="18">
        <v>38950</v>
      </c>
      <c r="D4685" s="25">
        <v>11.5</v>
      </c>
      <c r="E4685" s="18">
        <v>38950</v>
      </c>
      <c r="F4685" s="25">
        <v>10.130000000000001</v>
      </c>
      <c r="G4685" s="18">
        <v>38947</v>
      </c>
      <c r="H4685" s="25">
        <v>12</v>
      </c>
      <c r="I4685" s="18">
        <v>38950</v>
      </c>
      <c r="J4685" s="25">
        <v>12.25</v>
      </c>
      <c r="K4685" s="18">
        <v>38950</v>
      </c>
      <c r="L4685" s="25">
        <v>12.75</v>
      </c>
      <c r="O4685" s="18">
        <v>38939</v>
      </c>
      <c r="P4685" s="6">
        <v>13</v>
      </c>
      <c r="Q4685" s="18">
        <v>38926</v>
      </c>
      <c r="R4685" s="6">
        <v>9.5</v>
      </c>
      <c r="S4685" s="18">
        <v>38929</v>
      </c>
      <c r="T4685" s="6">
        <v>13.25</v>
      </c>
    </row>
    <row r="4686" spans="1:20" x14ac:dyDescent="0.2">
      <c r="A4686" s="18">
        <v>38946</v>
      </c>
      <c r="B4686" s="25">
        <v>11.13</v>
      </c>
      <c r="C4686" s="18">
        <v>38947</v>
      </c>
      <c r="D4686" s="25">
        <v>11.5</v>
      </c>
      <c r="E4686" s="18">
        <v>38947</v>
      </c>
      <c r="F4686" s="25">
        <v>10.130000000000001</v>
      </c>
      <c r="G4686" s="18">
        <v>38946</v>
      </c>
      <c r="H4686" s="25">
        <v>12</v>
      </c>
      <c r="I4686" s="18">
        <v>38947</v>
      </c>
      <c r="J4686" s="25">
        <v>12.25</v>
      </c>
      <c r="K4686" s="18">
        <v>38947</v>
      </c>
      <c r="L4686" s="25">
        <v>12.75</v>
      </c>
      <c r="O4686" s="18">
        <v>38938</v>
      </c>
      <c r="P4686" s="6">
        <v>13</v>
      </c>
      <c r="Q4686" s="18">
        <v>38925</v>
      </c>
      <c r="R4686" s="6">
        <v>9.5</v>
      </c>
      <c r="S4686" s="18">
        <v>38926</v>
      </c>
      <c r="T4686" s="6">
        <v>13.25</v>
      </c>
    </row>
    <row r="4687" spans="1:20" x14ac:dyDescent="0.2">
      <c r="A4687" s="18">
        <v>38945</v>
      </c>
      <c r="B4687" s="25">
        <v>11.13</v>
      </c>
      <c r="C4687" s="18">
        <v>38946</v>
      </c>
      <c r="D4687" s="25">
        <v>11</v>
      </c>
      <c r="E4687" s="18">
        <v>38946</v>
      </c>
      <c r="F4687" s="25">
        <v>10.130000000000001</v>
      </c>
      <c r="G4687" s="18">
        <v>38945</v>
      </c>
      <c r="H4687" s="25">
        <v>12</v>
      </c>
      <c r="I4687" s="18">
        <v>38946</v>
      </c>
      <c r="J4687" s="25">
        <v>12.25</v>
      </c>
      <c r="K4687" s="18">
        <v>38946</v>
      </c>
      <c r="L4687" s="25">
        <v>12.75</v>
      </c>
      <c r="O4687" s="18">
        <v>38937</v>
      </c>
      <c r="P4687" s="6">
        <v>13</v>
      </c>
      <c r="Q4687" s="18">
        <v>38924</v>
      </c>
      <c r="R4687" s="6">
        <v>9.5</v>
      </c>
      <c r="S4687" s="18">
        <v>38925</v>
      </c>
      <c r="T4687" s="6">
        <v>13.25</v>
      </c>
    </row>
    <row r="4688" spans="1:20" x14ac:dyDescent="0.2">
      <c r="A4688" s="18">
        <v>38944</v>
      </c>
      <c r="B4688" s="25">
        <v>11.25</v>
      </c>
      <c r="C4688" s="18">
        <v>38945</v>
      </c>
      <c r="D4688" s="25">
        <v>11</v>
      </c>
      <c r="E4688" s="18">
        <v>38945</v>
      </c>
      <c r="F4688" s="25">
        <v>10.130000000000001</v>
      </c>
      <c r="G4688" s="18">
        <v>38944</v>
      </c>
      <c r="H4688" s="25">
        <v>12</v>
      </c>
      <c r="I4688" s="18">
        <v>38945</v>
      </c>
      <c r="J4688" s="25">
        <v>12.25</v>
      </c>
      <c r="K4688" s="18">
        <v>38945</v>
      </c>
      <c r="L4688" s="25">
        <v>12.75</v>
      </c>
      <c r="O4688" s="18">
        <v>38936</v>
      </c>
      <c r="P4688" s="6">
        <v>13</v>
      </c>
      <c r="Q4688" s="18">
        <v>38923</v>
      </c>
      <c r="R4688" s="6">
        <v>9.5</v>
      </c>
      <c r="S4688" s="18">
        <v>38924</v>
      </c>
      <c r="T4688" s="6">
        <v>13.25</v>
      </c>
    </row>
    <row r="4689" spans="1:20" x14ac:dyDescent="0.2">
      <c r="A4689" s="18">
        <v>38943</v>
      </c>
      <c r="B4689" s="25">
        <v>11.25</v>
      </c>
      <c r="C4689" s="18">
        <v>38944</v>
      </c>
      <c r="D4689" s="25">
        <v>11.13</v>
      </c>
      <c r="E4689" s="18">
        <v>38944</v>
      </c>
      <c r="F4689" s="25">
        <v>10.130000000000001</v>
      </c>
      <c r="G4689" s="18">
        <v>38943</v>
      </c>
      <c r="H4689" s="25">
        <v>12</v>
      </c>
      <c r="I4689" s="18">
        <v>38944</v>
      </c>
      <c r="J4689" s="25">
        <v>12.25</v>
      </c>
      <c r="K4689" s="18">
        <v>38944</v>
      </c>
      <c r="L4689" s="25">
        <v>12.13</v>
      </c>
      <c r="O4689" s="18">
        <v>38933</v>
      </c>
      <c r="P4689" s="6">
        <v>13</v>
      </c>
      <c r="Q4689" s="18">
        <v>38922</v>
      </c>
      <c r="R4689" s="6">
        <v>9.5</v>
      </c>
      <c r="S4689" s="18">
        <v>38923</v>
      </c>
      <c r="T4689" s="6">
        <v>13.25</v>
      </c>
    </row>
    <row r="4690" spans="1:20" x14ac:dyDescent="0.2">
      <c r="A4690" s="18">
        <v>38940</v>
      </c>
      <c r="B4690" s="25">
        <v>11.25</v>
      </c>
      <c r="C4690" s="18">
        <v>38943</v>
      </c>
      <c r="D4690" s="25">
        <v>11.13</v>
      </c>
      <c r="E4690" s="18">
        <v>38943</v>
      </c>
      <c r="F4690" s="25">
        <v>10.130000000000001</v>
      </c>
      <c r="G4690" s="18">
        <v>38940</v>
      </c>
      <c r="H4690" s="25">
        <v>12</v>
      </c>
      <c r="I4690" s="18">
        <v>38943</v>
      </c>
      <c r="J4690" s="25">
        <v>12.25</v>
      </c>
      <c r="K4690" s="18">
        <v>38943</v>
      </c>
      <c r="L4690" s="25">
        <v>12.13</v>
      </c>
      <c r="O4690" s="18">
        <v>38932</v>
      </c>
      <c r="P4690" s="6">
        <v>13</v>
      </c>
      <c r="Q4690" s="18">
        <v>38919</v>
      </c>
      <c r="R4690" s="6">
        <v>9.5</v>
      </c>
      <c r="S4690" s="18">
        <v>38922</v>
      </c>
      <c r="T4690" s="6">
        <v>12.75</v>
      </c>
    </row>
    <row r="4691" spans="1:20" x14ac:dyDescent="0.2">
      <c r="A4691" s="18">
        <v>38939</v>
      </c>
      <c r="B4691" s="25">
        <v>11.25</v>
      </c>
      <c r="C4691" s="18">
        <v>38940</v>
      </c>
      <c r="D4691" s="25">
        <v>11.13</v>
      </c>
      <c r="E4691" s="18">
        <v>38940</v>
      </c>
      <c r="F4691" s="25">
        <v>10.130000000000001</v>
      </c>
      <c r="G4691" s="18">
        <v>38939</v>
      </c>
      <c r="H4691" s="25">
        <v>12</v>
      </c>
      <c r="I4691" s="18">
        <v>38940</v>
      </c>
      <c r="J4691" s="25">
        <v>12.25</v>
      </c>
      <c r="K4691" s="18">
        <v>38940</v>
      </c>
      <c r="L4691" s="25">
        <v>12.25</v>
      </c>
      <c r="O4691" s="18">
        <v>38931</v>
      </c>
      <c r="P4691" s="6">
        <v>13</v>
      </c>
      <c r="Q4691" s="18">
        <v>38918</v>
      </c>
      <c r="R4691" s="6">
        <v>9.5</v>
      </c>
      <c r="S4691" s="18">
        <v>38919</v>
      </c>
      <c r="T4691" s="6">
        <v>12.75</v>
      </c>
    </row>
    <row r="4692" spans="1:20" x14ac:dyDescent="0.2">
      <c r="A4692" s="18">
        <v>38938</v>
      </c>
      <c r="B4692" s="25">
        <v>11.25</v>
      </c>
      <c r="C4692" s="18">
        <v>38939</v>
      </c>
      <c r="D4692" s="25">
        <v>11.13</v>
      </c>
      <c r="E4692" s="18">
        <v>38939</v>
      </c>
      <c r="F4692" s="25">
        <v>10.130000000000001</v>
      </c>
      <c r="G4692" s="18">
        <v>38938</v>
      </c>
      <c r="H4692" s="25">
        <v>12</v>
      </c>
      <c r="I4692" s="18">
        <v>38939</v>
      </c>
      <c r="J4692" s="25">
        <v>12.25</v>
      </c>
      <c r="K4692" s="18">
        <v>38939</v>
      </c>
      <c r="L4692" s="25">
        <v>12.25</v>
      </c>
      <c r="O4692" s="18">
        <v>38930</v>
      </c>
      <c r="P4692" s="6">
        <v>13</v>
      </c>
      <c r="Q4692" s="18">
        <v>38917</v>
      </c>
      <c r="R4692" s="6">
        <v>9.5</v>
      </c>
      <c r="S4692" s="18">
        <v>38918</v>
      </c>
      <c r="T4692" s="6">
        <v>12.5</v>
      </c>
    </row>
    <row r="4693" spans="1:20" x14ac:dyDescent="0.2">
      <c r="A4693" s="18">
        <v>38937</v>
      </c>
      <c r="B4693" s="25">
        <v>11.25</v>
      </c>
      <c r="C4693" s="18">
        <v>38938</v>
      </c>
      <c r="D4693" s="25">
        <v>11.13</v>
      </c>
      <c r="E4693" s="18">
        <v>38938</v>
      </c>
      <c r="F4693" s="25">
        <v>10.130000000000001</v>
      </c>
      <c r="G4693" s="18">
        <v>38937</v>
      </c>
      <c r="H4693" s="25">
        <v>12</v>
      </c>
      <c r="I4693" s="18">
        <v>38938</v>
      </c>
      <c r="J4693" s="25">
        <v>12.25</v>
      </c>
      <c r="K4693" s="18">
        <v>38938</v>
      </c>
      <c r="L4693" s="25">
        <v>12.25</v>
      </c>
      <c r="O4693" s="18">
        <v>38929</v>
      </c>
      <c r="P4693" s="6">
        <v>12.5</v>
      </c>
      <c r="Q4693" s="18">
        <v>38916</v>
      </c>
      <c r="R4693" s="6">
        <v>9.5</v>
      </c>
      <c r="S4693" s="18">
        <v>38917</v>
      </c>
      <c r="T4693" s="6">
        <v>11.75</v>
      </c>
    </row>
    <row r="4694" spans="1:20" x14ac:dyDescent="0.2">
      <c r="A4694" s="18">
        <v>38936</v>
      </c>
      <c r="B4694" s="25">
        <v>11.25</v>
      </c>
      <c r="C4694" s="18">
        <v>38937</v>
      </c>
      <c r="D4694" s="25">
        <v>11.13</v>
      </c>
      <c r="E4694" s="18">
        <v>38937</v>
      </c>
      <c r="F4694" s="25">
        <v>10.130000000000001</v>
      </c>
      <c r="G4694" s="18">
        <v>38936</v>
      </c>
      <c r="H4694" s="25">
        <v>12</v>
      </c>
      <c r="I4694" s="18">
        <v>38937</v>
      </c>
      <c r="J4694" s="25">
        <v>12.25</v>
      </c>
      <c r="K4694" s="18">
        <v>38937</v>
      </c>
      <c r="L4694" s="25">
        <v>12.25</v>
      </c>
      <c r="O4694" s="18">
        <v>38926</v>
      </c>
      <c r="P4694" s="6">
        <v>12.5</v>
      </c>
      <c r="Q4694" s="18">
        <v>38915</v>
      </c>
      <c r="R4694" s="6">
        <v>9.5</v>
      </c>
      <c r="S4694" s="18">
        <v>38916</v>
      </c>
      <c r="T4694" s="6">
        <v>11.25</v>
      </c>
    </row>
    <row r="4695" spans="1:20" x14ac:dyDescent="0.2">
      <c r="A4695" s="18">
        <v>38933</v>
      </c>
      <c r="B4695" s="25">
        <v>11.25</v>
      </c>
      <c r="C4695" s="18">
        <v>38936</v>
      </c>
      <c r="D4695" s="25">
        <v>11.13</v>
      </c>
      <c r="E4695" s="18">
        <v>38936</v>
      </c>
      <c r="F4695" s="25">
        <v>10.130000000000001</v>
      </c>
      <c r="G4695" s="18">
        <v>38933</v>
      </c>
      <c r="H4695" s="25">
        <v>12</v>
      </c>
      <c r="I4695" s="18">
        <v>38936</v>
      </c>
      <c r="J4695" s="25">
        <v>12.25</v>
      </c>
      <c r="K4695" s="18">
        <v>38936</v>
      </c>
      <c r="L4695" s="25">
        <v>11.88</v>
      </c>
      <c r="O4695" s="18">
        <v>38925</v>
      </c>
      <c r="P4695" s="6">
        <v>12.5</v>
      </c>
      <c r="Q4695" s="18">
        <v>38912</v>
      </c>
      <c r="R4695" s="6">
        <v>9.5</v>
      </c>
      <c r="S4695" s="18">
        <v>38915</v>
      </c>
      <c r="T4695" s="6">
        <v>11.25</v>
      </c>
    </row>
    <row r="4696" spans="1:20" x14ac:dyDescent="0.2">
      <c r="A4696" s="18">
        <v>38932</v>
      </c>
      <c r="B4696" s="25">
        <v>11.25</v>
      </c>
      <c r="C4696" s="18">
        <v>38933</v>
      </c>
      <c r="D4696" s="25">
        <v>11.13</v>
      </c>
      <c r="E4696" s="18">
        <v>38933</v>
      </c>
      <c r="F4696" s="25">
        <v>10.130000000000001</v>
      </c>
      <c r="G4696" s="18">
        <v>38932</v>
      </c>
      <c r="H4696" s="25">
        <v>12</v>
      </c>
      <c r="I4696" s="18">
        <v>38933</v>
      </c>
      <c r="J4696" s="25">
        <v>12.25</v>
      </c>
      <c r="K4696" s="18">
        <v>38933</v>
      </c>
      <c r="L4696" s="25">
        <v>11.88</v>
      </c>
      <c r="O4696" s="18">
        <v>38924</v>
      </c>
      <c r="P4696" s="6">
        <v>12.5</v>
      </c>
      <c r="Q4696" s="18">
        <v>38911</v>
      </c>
      <c r="R4696" s="6">
        <v>9.5</v>
      </c>
      <c r="S4696" s="18">
        <v>38912</v>
      </c>
      <c r="T4696" s="6">
        <v>11.25</v>
      </c>
    </row>
    <row r="4697" spans="1:20" x14ac:dyDescent="0.2">
      <c r="A4697" s="18">
        <v>38931</v>
      </c>
      <c r="B4697" s="25">
        <v>11.25</v>
      </c>
      <c r="C4697" s="18">
        <v>38932</v>
      </c>
      <c r="D4697" s="25">
        <v>11.13</v>
      </c>
      <c r="E4697" s="18">
        <v>38932</v>
      </c>
      <c r="F4697" s="25">
        <v>10.130000000000001</v>
      </c>
      <c r="G4697" s="18">
        <v>38931</v>
      </c>
      <c r="H4697" s="25">
        <v>12</v>
      </c>
      <c r="I4697" s="18">
        <v>38932</v>
      </c>
      <c r="J4697" s="25">
        <v>12.25</v>
      </c>
      <c r="K4697" s="18">
        <v>38932</v>
      </c>
      <c r="L4697" s="25">
        <v>11.88</v>
      </c>
      <c r="O4697" s="18">
        <v>38923</v>
      </c>
      <c r="P4697" s="6">
        <v>12.75</v>
      </c>
      <c r="Q4697" s="18">
        <v>38910</v>
      </c>
      <c r="R4697" s="6">
        <v>9.5</v>
      </c>
      <c r="S4697" s="18">
        <v>38911</v>
      </c>
      <c r="T4697" s="6">
        <v>11.25</v>
      </c>
    </row>
    <row r="4698" spans="1:20" x14ac:dyDescent="0.2">
      <c r="A4698" s="18">
        <v>38930</v>
      </c>
      <c r="B4698" s="25">
        <v>11.25</v>
      </c>
      <c r="C4698" s="18">
        <v>38931</v>
      </c>
      <c r="D4698" s="25">
        <v>11.25</v>
      </c>
      <c r="E4698" s="18">
        <v>38931</v>
      </c>
      <c r="F4698" s="25">
        <v>10.130000000000001</v>
      </c>
      <c r="G4698" s="18">
        <v>38930</v>
      </c>
      <c r="H4698" s="25">
        <v>12</v>
      </c>
      <c r="I4698" s="18">
        <v>38931</v>
      </c>
      <c r="J4698" s="25">
        <v>12.25</v>
      </c>
      <c r="K4698" s="18">
        <v>38931</v>
      </c>
      <c r="L4698" s="25">
        <v>11.88</v>
      </c>
      <c r="O4698" s="18">
        <v>38922</v>
      </c>
      <c r="P4698" s="6">
        <v>12.75</v>
      </c>
      <c r="Q4698" s="18">
        <v>38909</v>
      </c>
      <c r="R4698" s="6">
        <v>9.5</v>
      </c>
      <c r="S4698" s="18">
        <v>38910</v>
      </c>
      <c r="T4698" s="6">
        <v>11.25</v>
      </c>
    </row>
    <row r="4699" spans="1:20" x14ac:dyDescent="0.2">
      <c r="A4699" s="18">
        <v>38929</v>
      </c>
      <c r="B4699" s="25">
        <v>11.25</v>
      </c>
      <c r="C4699" s="18">
        <v>38930</v>
      </c>
      <c r="D4699" s="25">
        <v>11.25</v>
      </c>
      <c r="E4699" s="18">
        <v>38930</v>
      </c>
      <c r="F4699" s="25">
        <v>10.130000000000001</v>
      </c>
      <c r="G4699" s="18">
        <v>38929</v>
      </c>
      <c r="H4699" s="25">
        <v>12</v>
      </c>
      <c r="I4699" s="18">
        <v>38930</v>
      </c>
      <c r="J4699" s="25">
        <v>12.25</v>
      </c>
      <c r="K4699" s="18">
        <v>38930</v>
      </c>
      <c r="L4699" s="25">
        <v>11.75</v>
      </c>
      <c r="O4699" s="18">
        <v>38919</v>
      </c>
      <c r="P4699" s="6">
        <v>12.75</v>
      </c>
      <c r="Q4699" s="18">
        <v>38908</v>
      </c>
      <c r="R4699" s="6">
        <v>9.5</v>
      </c>
      <c r="S4699" s="18">
        <v>38909</v>
      </c>
      <c r="T4699" s="6">
        <v>10.75</v>
      </c>
    </row>
    <row r="4700" spans="1:20" x14ac:dyDescent="0.2">
      <c r="A4700" s="18">
        <v>38926</v>
      </c>
      <c r="B4700" s="25">
        <v>11.25</v>
      </c>
      <c r="C4700" s="18">
        <v>38929</v>
      </c>
      <c r="D4700" s="25">
        <v>11.25</v>
      </c>
      <c r="E4700" s="18">
        <v>38929</v>
      </c>
      <c r="F4700" s="25">
        <v>10.130000000000001</v>
      </c>
      <c r="G4700" s="18">
        <v>38926</v>
      </c>
      <c r="H4700" s="25">
        <v>12</v>
      </c>
      <c r="I4700" s="18">
        <v>38929</v>
      </c>
      <c r="J4700" s="25">
        <v>12.25</v>
      </c>
      <c r="K4700" s="18">
        <v>38929</v>
      </c>
      <c r="L4700" s="25">
        <v>11.5</v>
      </c>
      <c r="O4700" s="18">
        <v>38918</v>
      </c>
      <c r="P4700" s="6">
        <v>12.75</v>
      </c>
      <c r="Q4700" s="18">
        <v>38905</v>
      </c>
      <c r="R4700" s="6">
        <v>9.5</v>
      </c>
      <c r="S4700" s="18">
        <v>38908</v>
      </c>
      <c r="T4700" s="6">
        <v>10.75</v>
      </c>
    </row>
    <row r="4701" spans="1:20" x14ac:dyDescent="0.2">
      <c r="A4701" s="18">
        <v>38925</v>
      </c>
      <c r="B4701" s="25">
        <v>11.25</v>
      </c>
      <c r="C4701" s="18">
        <v>38926</v>
      </c>
      <c r="D4701" s="25">
        <v>11.25</v>
      </c>
      <c r="E4701" s="18">
        <v>38926</v>
      </c>
      <c r="F4701" s="25">
        <v>10.130000000000001</v>
      </c>
      <c r="G4701" s="18">
        <v>38925</v>
      </c>
      <c r="H4701" s="25">
        <v>12</v>
      </c>
      <c r="I4701" s="18">
        <v>38926</v>
      </c>
      <c r="J4701" s="25">
        <v>12.25</v>
      </c>
      <c r="K4701" s="18">
        <v>38926</v>
      </c>
      <c r="L4701" s="25">
        <v>11.5</v>
      </c>
      <c r="O4701" s="18">
        <v>38917</v>
      </c>
      <c r="P4701" s="6">
        <v>12.5</v>
      </c>
      <c r="Q4701" s="18">
        <v>38904</v>
      </c>
      <c r="R4701" s="6">
        <v>9.5</v>
      </c>
      <c r="S4701" s="18">
        <v>38905</v>
      </c>
      <c r="T4701" s="6">
        <v>10.75</v>
      </c>
    </row>
    <row r="4702" spans="1:20" x14ac:dyDescent="0.2">
      <c r="A4702" s="18">
        <v>38924</v>
      </c>
      <c r="B4702" s="25">
        <v>11.25</v>
      </c>
      <c r="C4702" s="18">
        <v>38925</v>
      </c>
      <c r="D4702" s="25">
        <v>11.25</v>
      </c>
      <c r="E4702" s="18">
        <v>38925</v>
      </c>
      <c r="F4702" s="25">
        <v>10.130000000000001</v>
      </c>
      <c r="G4702" s="18">
        <v>38924</v>
      </c>
      <c r="H4702" s="25">
        <v>12</v>
      </c>
      <c r="I4702" s="18">
        <v>38925</v>
      </c>
      <c r="J4702" s="25">
        <v>12.25</v>
      </c>
      <c r="K4702" s="18">
        <v>38925</v>
      </c>
      <c r="L4702" s="25">
        <v>11.5</v>
      </c>
      <c r="O4702" s="18">
        <v>38916</v>
      </c>
      <c r="P4702" s="6">
        <v>12.5</v>
      </c>
      <c r="Q4702" s="18">
        <v>38903</v>
      </c>
      <c r="R4702" s="6">
        <v>9.5</v>
      </c>
      <c r="S4702" s="18">
        <v>38904</v>
      </c>
      <c r="T4702" s="6">
        <v>10.75</v>
      </c>
    </row>
    <row r="4703" spans="1:20" x14ac:dyDescent="0.2">
      <c r="A4703" s="18">
        <v>38923</v>
      </c>
      <c r="B4703" s="25">
        <v>11.25</v>
      </c>
      <c r="C4703" s="18">
        <v>38924</v>
      </c>
      <c r="D4703" s="25">
        <v>11.25</v>
      </c>
      <c r="E4703" s="18">
        <v>38924</v>
      </c>
      <c r="F4703" s="25">
        <v>10.130000000000001</v>
      </c>
      <c r="G4703" s="18">
        <v>38923</v>
      </c>
      <c r="H4703" s="25">
        <v>12</v>
      </c>
      <c r="I4703" s="18">
        <v>38924</v>
      </c>
      <c r="J4703" s="25">
        <v>12.25</v>
      </c>
      <c r="K4703" s="18">
        <v>38924</v>
      </c>
      <c r="L4703" s="25">
        <v>11.5</v>
      </c>
      <c r="O4703" s="18">
        <v>38915</v>
      </c>
      <c r="P4703" s="6">
        <v>12.5</v>
      </c>
      <c r="Q4703" s="18">
        <v>38901</v>
      </c>
      <c r="R4703" s="6">
        <v>9.5</v>
      </c>
      <c r="S4703" s="18">
        <v>38903</v>
      </c>
      <c r="T4703" s="6">
        <v>10.75</v>
      </c>
    </row>
    <row r="4704" spans="1:20" x14ac:dyDescent="0.2">
      <c r="A4704" s="18">
        <v>38922</v>
      </c>
      <c r="B4704" s="25">
        <v>11.13</v>
      </c>
      <c r="C4704" s="18">
        <v>38923</v>
      </c>
      <c r="D4704" s="25">
        <v>11.25</v>
      </c>
      <c r="E4704" s="18">
        <v>38923</v>
      </c>
      <c r="F4704" s="25">
        <v>10.130000000000001</v>
      </c>
      <c r="G4704" s="18">
        <v>38922</v>
      </c>
      <c r="H4704" s="25">
        <v>12</v>
      </c>
      <c r="I4704" s="18">
        <v>38923</v>
      </c>
      <c r="J4704" s="25">
        <v>12.5</v>
      </c>
      <c r="K4704" s="18">
        <v>38923</v>
      </c>
      <c r="L4704" s="25">
        <v>11.38</v>
      </c>
      <c r="O4704" s="18">
        <v>38912</v>
      </c>
      <c r="P4704" s="6">
        <v>12.5</v>
      </c>
      <c r="Q4704" s="18">
        <v>38898</v>
      </c>
      <c r="R4704" s="6">
        <v>9.5</v>
      </c>
      <c r="S4704" s="18">
        <v>38901</v>
      </c>
      <c r="T4704" s="6">
        <v>10.75</v>
      </c>
    </row>
    <row r="4705" spans="1:20" x14ac:dyDescent="0.2">
      <c r="A4705" s="18">
        <v>38919</v>
      </c>
      <c r="B4705" s="25">
        <v>11.25</v>
      </c>
      <c r="C4705" s="18">
        <v>38922</v>
      </c>
      <c r="D4705" s="25">
        <v>11.13</v>
      </c>
      <c r="E4705" s="18">
        <v>38922</v>
      </c>
      <c r="F4705" s="25">
        <v>10.130000000000001</v>
      </c>
      <c r="G4705" s="18">
        <v>38919</v>
      </c>
      <c r="H4705" s="25">
        <v>12</v>
      </c>
      <c r="I4705" s="18">
        <v>38922</v>
      </c>
      <c r="J4705" s="25">
        <v>12.5</v>
      </c>
      <c r="K4705" s="18">
        <v>38922</v>
      </c>
      <c r="L4705" s="25">
        <v>11.13</v>
      </c>
      <c r="O4705" s="18">
        <v>38911</v>
      </c>
      <c r="P4705" s="6">
        <v>12.5</v>
      </c>
      <c r="Q4705" s="18">
        <v>38897</v>
      </c>
      <c r="R4705" s="6">
        <v>9.5</v>
      </c>
      <c r="S4705" s="18">
        <v>38898</v>
      </c>
      <c r="T4705" s="6">
        <v>10.75</v>
      </c>
    </row>
    <row r="4706" spans="1:20" x14ac:dyDescent="0.2">
      <c r="A4706" s="18">
        <v>38918</v>
      </c>
      <c r="B4706" s="25">
        <v>11.25</v>
      </c>
      <c r="C4706" s="18">
        <v>38919</v>
      </c>
      <c r="D4706" s="25">
        <v>11.13</v>
      </c>
      <c r="E4706" s="18">
        <v>38919</v>
      </c>
      <c r="F4706" s="25">
        <v>10.130000000000001</v>
      </c>
      <c r="G4706" s="18">
        <v>38918</v>
      </c>
      <c r="H4706" s="25">
        <v>12</v>
      </c>
      <c r="I4706" s="18">
        <v>38919</v>
      </c>
      <c r="J4706" s="25">
        <v>12.5</v>
      </c>
      <c r="K4706" s="18">
        <v>38919</v>
      </c>
      <c r="L4706" s="25">
        <v>11.13</v>
      </c>
      <c r="O4706" s="18">
        <v>38910</v>
      </c>
      <c r="P4706" s="6">
        <v>12</v>
      </c>
      <c r="Q4706" s="18">
        <v>38896</v>
      </c>
      <c r="R4706" s="6">
        <v>9.5</v>
      </c>
      <c r="S4706" s="18">
        <v>38897</v>
      </c>
      <c r="T4706" s="6">
        <v>10.75</v>
      </c>
    </row>
    <row r="4707" spans="1:20" x14ac:dyDescent="0.2">
      <c r="A4707" s="18">
        <v>38917</v>
      </c>
      <c r="B4707" s="25">
        <v>11.25</v>
      </c>
      <c r="C4707" s="18">
        <v>38918</v>
      </c>
      <c r="D4707" s="25">
        <v>10.94</v>
      </c>
      <c r="E4707" s="18">
        <v>38918</v>
      </c>
      <c r="F4707" s="25">
        <v>10.130000000000001</v>
      </c>
      <c r="G4707" s="18">
        <v>38917</v>
      </c>
      <c r="H4707" s="25">
        <v>12</v>
      </c>
      <c r="I4707" s="18">
        <v>38918</v>
      </c>
      <c r="J4707" s="25">
        <v>12.5</v>
      </c>
      <c r="K4707" s="18">
        <v>38918</v>
      </c>
      <c r="L4707" s="25">
        <v>11.13</v>
      </c>
      <c r="O4707" s="18">
        <v>38909</v>
      </c>
      <c r="P4707" s="6">
        <v>12</v>
      </c>
      <c r="Q4707" s="18">
        <v>38895</v>
      </c>
      <c r="R4707" s="6">
        <v>9.5</v>
      </c>
      <c r="S4707" s="18">
        <v>38896</v>
      </c>
      <c r="T4707" s="6">
        <v>10.75</v>
      </c>
    </row>
    <row r="4708" spans="1:20" x14ac:dyDescent="0.2">
      <c r="A4708" s="18">
        <v>38916</v>
      </c>
      <c r="B4708" s="25">
        <v>10.88</v>
      </c>
      <c r="C4708" s="18">
        <v>38917</v>
      </c>
      <c r="D4708" s="25">
        <v>10.94</v>
      </c>
      <c r="E4708" s="18">
        <v>38917</v>
      </c>
      <c r="F4708" s="25">
        <v>10.130000000000001</v>
      </c>
      <c r="G4708" s="18">
        <v>38916</v>
      </c>
      <c r="H4708" s="25">
        <v>12</v>
      </c>
      <c r="I4708" s="18">
        <v>38917</v>
      </c>
      <c r="J4708" s="25">
        <v>12.5</v>
      </c>
      <c r="K4708" s="18">
        <v>38917</v>
      </c>
      <c r="L4708" s="25">
        <v>11.13</v>
      </c>
      <c r="O4708" s="18">
        <v>38908</v>
      </c>
      <c r="P4708" s="6">
        <v>12</v>
      </c>
      <c r="Q4708" s="18">
        <v>38894</v>
      </c>
      <c r="R4708" s="6">
        <v>9.5</v>
      </c>
      <c r="S4708" s="18">
        <v>38894</v>
      </c>
      <c r="T4708" s="6">
        <v>10.75</v>
      </c>
    </row>
    <row r="4709" spans="1:20" x14ac:dyDescent="0.2">
      <c r="A4709" s="18">
        <v>38915</v>
      </c>
      <c r="B4709" s="25">
        <v>10.75</v>
      </c>
      <c r="C4709" s="18">
        <v>38916</v>
      </c>
      <c r="D4709" s="25">
        <v>10.88</v>
      </c>
      <c r="E4709" s="18">
        <v>38916</v>
      </c>
      <c r="F4709" s="25">
        <v>10.130000000000001</v>
      </c>
      <c r="G4709" s="18">
        <v>38915</v>
      </c>
      <c r="H4709" s="25">
        <v>12</v>
      </c>
      <c r="I4709" s="18">
        <v>38916</v>
      </c>
      <c r="J4709" s="25">
        <v>12.5</v>
      </c>
      <c r="K4709" s="18">
        <v>38916</v>
      </c>
      <c r="L4709" s="25">
        <v>11.13</v>
      </c>
      <c r="O4709" s="18">
        <v>38905</v>
      </c>
      <c r="P4709" s="6">
        <v>12</v>
      </c>
      <c r="Q4709" s="18">
        <v>38891</v>
      </c>
      <c r="R4709" s="6">
        <v>9.5</v>
      </c>
      <c r="S4709" s="18">
        <v>38891</v>
      </c>
      <c r="T4709" s="6">
        <v>10.75</v>
      </c>
    </row>
    <row r="4710" spans="1:20" x14ac:dyDescent="0.2">
      <c r="A4710" s="18">
        <v>38912</v>
      </c>
      <c r="B4710" s="25">
        <v>10.75</v>
      </c>
      <c r="C4710" s="18">
        <v>38915</v>
      </c>
      <c r="D4710" s="25">
        <v>10.75</v>
      </c>
      <c r="E4710" s="18">
        <v>38915</v>
      </c>
      <c r="F4710" s="25">
        <v>10.130000000000001</v>
      </c>
      <c r="G4710" s="18">
        <v>38912</v>
      </c>
      <c r="H4710" s="25">
        <v>12</v>
      </c>
      <c r="I4710" s="18">
        <v>38915</v>
      </c>
      <c r="J4710" s="25">
        <v>12.5</v>
      </c>
      <c r="K4710" s="18">
        <v>38915</v>
      </c>
      <c r="L4710" s="25">
        <v>10.75</v>
      </c>
      <c r="O4710" s="18">
        <v>38904</v>
      </c>
      <c r="P4710" s="6">
        <v>12</v>
      </c>
      <c r="Q4710" s="18">
        <v>38890</v>
      </c>
      <c r="R4710" s="6">
        <v>9.5</v>
      </c>
      <c r="S4710" s="18">
        <v>38890</v>
      </c>
      <c r="T4710" s="6">
        <v>10.75</v>
      </c>
    </row>
    <row r="4711" spans="1:20" x14ac:dyDescent="0.2">
      <c r="A4711" s="18">
        <v>38911</v>
      </c>
      <c r="B4711" s="25">
        <v>10.75</v>
      </c>
      <c r="C4711" s="18">
        <v>38912</v>
      </c>
      <c r="D4711" s="25">
        <v>10.75</v>
      </c>
      <c r="E4711" s="18">
        <v>38912</v>
      </c>
      <c r="F4711" s="25">
        <v>10.130000000000001</v>
      </c>
      <c r="G4711" s="18">
        <v>38911</v>
      </c>
      <c r="H4711" s="25">
        <v>12</v>
      </c>
      <c r="I4711" s="18">
        <v>38912</v>
      </c>
      <c r="J4711" s="25">
        <v>12.5</v>
      </c>
      <c r="K4711" s="18">
        <v>38912</v>
      </c>
      <c r="L4711" s="25">
        <v>10.75</v>
      </c>
      <c r="O4711" s="18">
        <v>38903</v>
      </c>
      <c r="P4711" s="6">
        <v>12</v>
      </c>
      <c r="Q4711" s="18">
        <v>38889</v>
      </c>
      <c r="R4711" s="6">
        <v>9.5</v>
      </c>
      <c r="S4711" s="18">
        <v>38889</v>
      </c>
      <c r="T4711" s="6">
        <v>11.25</v>
      </c>
    </row>
    <row r="4712" spans="1:20" x14ac:dyDescent="0.2">
      <c r="A4712" s="18">
        <v>38910</v>
      </c>
      <c r="B4712" s="25">
        <v>10.75</v>
      </c>
      <c r="C4712" s="18">
        <v>38911</v>
      </c>
      <c r="D4712" s="25">
        <v>10.75</v>
      </c>
      <c r="E4712" s="18">
        <v>38911</v>
      </c>
      <c r="F4712" s="25">
        <v>10.130000000000001</v>
      </c>
      <c r="G4712" s="18">
        <v>38910</v>
      </c>
      <c r="H4712" s="25">
        <v>12</v>
      </c>
      <c r="I4712" s="18">
        <v>38911</v>
      </c>
      <c r="J4712" s="25">
        <v>12.5</v>
      </c>
      <c r="K4712" s="18">
        <v>38911</v>
      </c>
      <c r="L4712" s="25">
        <v>10.75</v>
      </c>
      <c r="O4712" s="18">
        <v>38901</v>
      </c>
      <c r="P4712" s="6">
        <v>12</v>
      </c>
      <c r="Q4712" s="18">
        <v>38888</v>
      </c>
      <c r="R4712" s="6">
        <v>9.5</v>
      </c>
      <c r="S4712" s="18">
        <v>38888</v>
      </c>
      <c r="T4712" s="6">
        <v>11.75</v>
      </c>
    </row>
    <row r="4713" spans="1:20" x14ac:dyDescent="0.2">
      <c r="A4713" s="18">
        <v>38909</v>
      </c>
      <c r="B4713" s="25">
        <v>10.5</v>
      </c>
      <c r="C4713" s="18">
        <v>38910</v>
      </c>
      <c r="D4713" s="25">
        <v>10.75</v>
      </c>
      <c r="E4713" s="18">
        <v>38910</v>
      </c>
      <c r="F4713" s="25">
        <v>10.130000000000001</v>
      </c>
      <c r="G4713" s="18">
        <v>38909</v>
      </c>
      <c r="H4713" s="25">
        <v>12</v>
      </c>
      <c r="I4713" s="18">
        <v>38910</v>
      </c>
      <c r="J4713" s="25">
        <v>12.5</v>
      </c>
      <c r="K4713" s="18">
        <v>38910</v>
      </c>
      <c r="L4713" s="25">
        <v>10.75</v>
      </c>
      <c r="O4713" s="18">
        <v>38898</v>
      </c>
      <c r="P4713" s="6">
        <v>12</v>
      </c>
      <c r="Q4713" s="18">
        <v>38887</v>
      </c>
      <c r="R4713" s="6">
        <v>10</v>
      </c>
      <c r="S4713" s="18">
        <v>38887</v>
      </c>
      <c r="T4713" s="6">
        <v>10.75</v>
      </c>
    </row>
    <row r="4714" spans="1:20" x14ac:dyDescent="0.2">
      <c r="A4714" s="18">
        <v>38908</v>
      </c>
      <c r="B4714" s="25">
        <v>10.38</v>
      </c>
      <c r="C4714" s="18">
        <v>38909</v>
      </c>
      <c r="D4714" s="25">
        <v>10.5</v>
      </c>
      <c r="E4714" s="18">
        <v>38909</v>
      </c>
      <c r="F4714" s="25">
        <v>10.130000000000001</v>
      </c>
      <c r="G4714" s="18">
        <v>38908</v>
      </c>
      <c r="H4714" s="25">
        <v>12</v>
      </c>
      <c r="I4714" s="18">
        <v>38909</v>
      </c>
      <c r="J4714" s="25">
        <v>12.5</v>
      </c>
      <c r="K4714" s="18">
        <v>38909</v>
      </c>
      <c r="L4714" s="25">
        <v>10.75</v>
      </c>
      <c r="O4714" s="18">
        <v>38897</v>
      </c>
      <c r="P4714" s="6">
        <v>12</v>
      </c>
      <c r="Q4714" s="18">
        <v>38884</v>
      </c>
      <c r="R4714" s="6">
        <v>10</v>
      </c>
      <c r="S4714" s="18">
        <v>38884</v>
      </c>
      <c r="T4714" s="6">
        <v>10.75</v>
      </c>
    </row>
    <row r="4715" spans="1:20" x14ac:dyDescent="0.2">
      <c r="A4715" s="18">
        <v>38905</v>
      </c>
      <c r="B4715" s="25">
        <v>10.25</v>
      </c>
      <c r="C4715" s="18">
        <v>38908</v>
      </c>
      <c r="D4715" s="25">
        <v>10.38</v>
      </c>
      <c r="E4715" s="18">
        <v>38908</v>
      </c>
      <c r="F4715" s="25">
        <v>10.130000000000001</v>
      </c>
      <c r="G4715" s="18">
        <v>38905</v>
      </c>
      <c r="H4715" s="25">
        <v>12</v>
      </c>
      <c r="I4715" s="18">
        <v>38908</v>
      </c>
      <c r="J4715" s="25">
        <v>12.5</v>
      </c>
      <c r="K4715" s="18">
        <v>38908</v>
      </c>
      <c r="L4715" s="25">
        <v>10.75</v>
      </c>
      <c r="O4715" s="18">
        <v>38896</v>
      </c>
      <c r="P4715" s="6">
        <v>12</v>
      </c>
      <c r="Q4715" s="18">
        <v>38883</v>
      </c>
      <c r="R4715" s="6">
        <v>10</v>
      </c>
      <c r="S4715" s="18">
        <v>38883</v>
      </c>
      <c r="T4715" s="6">
        <v>11.25</v>
      </c>
    </row>
    <row r="4716" spans="1:20" x14ac:dyDescent="0.2">
      <c r="A4716" s="18">
        <v>38904</v>
      </c>
      <c r="B4716" s="25">
        <v>10.25</v>
      </c>
      <c r="C4716" s="18">
        <v>38905</v>
      </c>
      <c r="D4716" s="25">
        <v>10.38</v>
      </c>
      <c r="E4716" s="18">
        <v>38905</v>
      </c>
      <c r="F4716" s="25">
        <v>10.130000000000001</v>
      </c>
      <c r="G4716" s="18">
        <v>38904</v>
      </c>
      <c r="H4716" s="25">
        <v>12</v>
      </c>
      <c r="I4716" s="18">
        <v>38905</v>
      </c>
      <c r="J4716" s="25">
        <v>12.5</v>
      </c>
      <c r="K4716" s="18">
        <v>38905</v>
      </c>
      <c r="L4716" s="25">
        <v>10.75</v>
      </c>
      <c r="O4716" s="18">
        <v>38895</v>
      </c>
      <c r="P4716" s="6">
        <v>12</v>
      </c>
      <c r="Q4716" s="18">
        <v>38882</v>
      </c>
      <c r="R4716" s="6">
        <v>10</v>
      </c>
      <c r="S4716" s="18">
        <v>38882</v>
      </c>
      <c r="T4716" s="6">
        <v>11.5</v>
      </c>
    </row>
    <row r="4717" spans="1:20" x14ac:dyDescent="0.2">
      <c r="A4717" s="18">
        <v>38903</v>
      </c>
      <c r="B4717" s="25">
        <v>10.25</v>
      </c>
      <c r="C4717" s="18">
        <v>38904</v>
      </c>
      <c r="D4717" s="25">
        <v>10.38</v>
      </c>
      <c r="E4717" s="18">
        <v>38904</v>
      </c>
      <c r="F4717" s="25">
        <v>10.130000000000001</v>
      </c>
      <c r="G4717" s="18">
        <v>38903</v>
      </c>
      <c r="H4717" s="25">
        <v>12</v>
      </c>
      <c r="I4717" s="18">
        <v>38904</v>
      </c>
      <c r="J4717" s="25">
        <v>12.5</v>
      </c>
      <c r="K4717" s="18">
        <v>38904</v>
      </c>
      <c r="L4717" s="25">
        <v>10.75</v>
      </c>
      <c r="O4717" s="18">
        <v>38894</v>
      </c>
      <c r="P4717" s="6">
        <v>12</v>
      </c>
      <c r="Q4717" s="18">
        <v>38881</v>
      </c>
      <c r="R4717" s="6">
        <v>10</v>
      </c>
      <c r="S4717" s="18">
        <v>38881</v>
      </c>
      <c r="T4717" s="6">
        <v>11.88</v>
      </c>
    </row>
    <row r="4718" spans="1:20" x14ac:dyDescent="0.2">
      <c r="A4718" s="18">
        <v>38901</v>
      </c>
      <c r="B4718" s="25">
        <v>10</v>
      </c>
      <c r="C4718" s="18">
        <v>38903</v>
      </c>
      <c r="D4718" s="25">
        <v>10.25</v>
      </c>
      <c r="E4718" s="18">
        <v>38903</v>
      </c>
      <c r="F4718" s="25">
        <v>10.130000000000001</v>
      </c>
      <c r="G4718" s="18">
        <v>38901</v>
      </c>
      <c r="H4718" s="25">
        <v>12</v>
      </c>
      <c r="I4718" s="18">
        <v>38903</v>
      </c>
      <c r="J4718" s="25">
        <v>12.5</v>
      </c>
      <c r="K4718" s="18">
        <v>38903</v>
      </c>
      <c r="L4718" s="25">
        <v>10.75</v>
      </c>
      <c r="O4718" s="18">
        <v>38891</v>
      </c>
      <c r="P4718" s="6">
        <v>12</v>
      </c>
      <c r="Q4718" s="18">
        <v>38880</v>
      </c>
      <c r="R4718" s="6">
        <v>10</v>
      </c>
      <c r="S4718" s="18">
        <v>38880</v>
      </c>
      <c r="T4718" s="6">
        <v>12.5</v>
      </c>
    </row>
    <row r="4719" spans="1:20" x14ac:dyDescent="0.2">
      <c r="A4719" s="18">
        <v>38898</v>
      </c>
      <c r="B4719" s="25">
        <v>10</v>
      </c>
      <c r="C4719" s="18">
        <v>38901</v>
      </c>
      <c r="D4719" s="25">
        <v>10</v>
      </c>
      <c r="E4719" s="18">
        <v>38901</v>
      </c>
      <c r="F4719" s="25">
        <v>10.130000000000001</v>
      </c>
      <c r="G4719" s="18">
        <v>38898</v>
      </c>
      <c r="H4719" s="25">
        <v>12</v>
      </c>
      <c r="I4719" s="18">
        <v>38901</v>
      </c>
      <c r="J4719" s="25">
        <v>12.5</v>
      </c>
      <c r="K4719" s="18">
        <v>38901</v>
      </c>
      <c r="L4719" s="25">
        <v>10.75</v>
      </c>
      <c r="O4719" s="18">
        <v>38890</v>
      </c>
      <c r="P4719" s="6">
        <v>12</v>
      </c>
      <c r="Q4719" s="18">
        <v>38877</v>
      </c>
      <c r="R4719" s="6">
        <v>10</v>
      </c>
      <c r="S4719" s="18">
        <v>38877</v>
      </c>
      <c r="T4719" s="6">
        <v>12.5</v>
      </c>
    </row>
    <row r="4720" spans="1:20" x14ac:dyDescent="0.2">
      <c r="A4720" s="18">
        <v>38897</v>
      </c>
      <c r="B4720" s="25">
        <v>10</v>
      </c>
      <c r="C4720" s="18">
        <v>38898</v>
      </c>
      <c r="D4720" s="25">
        <v>10</v>
      </c>
      <c r="E4720" s="18">
        <v>38898</v>
      </c>
      <c r="F4720" s="25">
        <v>10.130000000000001</v>
      </c>
      <c r="G4720" s="18">
        <v>38897</v>
      </c>
      <c r="H4720" s="25">
        <v>12</v>
      </c>
      <c r="I4720" s="18">
        <v>38898</v>
      </c>
      <c r="J4720" s="25">
        <v>12.5</v>
      </c>
      <c r="K4720" s="18">
        <v>38898</v>
      </c>
      <c r="L4720" s="25">
        <v>10.75</v>
      </c>
      <c r="O4720" s="18">
        <v>38889</v>
      </c>
      <c r="P4720" s="6">
        <v>12</v>
      </c>
      <c r="Q4720" s="18">
        <v>38876</v>
      </c>
      <c r="R4720" s="6">
        <v>10</v>
      </c>
      <c r="S4720" s="18">
        <v>38876</v>
      </c>
      <c r="T4720" s="6">
        <v>12.5</v>
      </c>
    </row>
    <row r="4721" spans="1:20" x14ac:dyDescent="0.2">
      <c r="A4721" s="18">
        <v>38896</v>
      </c>
      <c r="B4721" s="25">
        <v>10</v>
      </c>
      <c r="C4721" s="18">
        <v>38897</v>
      </c>
      <c r="D4721" s="25">
        <v>10</v>
      </c>
      <c r="E4721" s="18">
        <v>38897</v>
      </c>
      <c r="F4721" s="25">
        <v>10.130000000000001</v>
      </c>
      <c r="G4721" s="18">
        <v>38896</v>
      </c>
      <c r="H4721" s="25">
        <v>12</v>
      </c>
      <c r="I4721" s="18">
        <v>38897</v>
      </c>
      <c r="J4721" s="25">
        <v>12.5</v>
      </c>
      <c r="K4721" s="18">
        <v>38897</v>
      </c>
      <c r="L4721" s="25">
        <v>10.75</v>
      </c>
      <c r="O4721" s="18">
        <v>38888</v>
      </c>
      <c r="P4721" s="6">
        <v>12</v>
      </c>
      <c r="Q4721" s="18">
        <v>38875</v>
      </c>
      <c r="R4721" s="6">
        <v>10</v>
      </c>
      <c r="S4721" s="18">
        <v>38875</v>
      </c>
      <c r="T4721" s="6">
        <v>12.5</v>
      </c>
    </row>
    <row r="4722" spans="1:20" x14ac:dyDescent="0.2">
      <c r="A4722" s="18">
        <v>38895</v>
      </c>
      <c r="B4722" s="25">
        <v>10</v>
      </c>
      <c r="C4722" s="18">
        <v>38896</v>
      </c>
      <c r="D4722" s="25">
        <v>10</v>
      </c>
      <c r="E4722" s="18">
        <v>38896</v>
      </c>
      <c r="F4722" s="25">
        <v>10.130000000000001</v>
      </c>
      <c r="G4722" s="18">
        <v>38895</v>
      </c>
      <c r="H4722" s="25">
        <v>12</v>
      </c>
      <c r="I4722" s="18">
        <v>38896</v>
      </c>
      <c r="J4722" s="25">
        <v>12.5</v>
      </c>
      <c r="K4722" s="18">
        <v>38896</v>
      </c>
      <c r="L4722" s="25">
        <v>10.75</v>
      </c>
      <c r="O4722" s="18">
        <v>38887</v>
      </c>
      <c r="P4722" s="6">
        <v>12</v>
      </c>
      <c r="Q4722" s="18">
        <v>38874</v>
      </c>
      <c r="R4722" s="6">
        <v>10</v>
      </c>
      <c r="S4722" s="18">
        <v>38874</v>
      </c>
      <c r="T4722" s="6">
        <v>12.5</v>
      </c>
    </row>
    <row r="4723" spans="1:20" x14ac:dyDescent="0.2">
      <c r="A4723" s="18">
        <v>38894</v>
      </c>
      <c r="B4723" s="25">
        <v>9.75</v>
      </c>
      <c r="C4723" s="18">
        <v>38895</v>
      </c>
      <c r="D4723" s="25">
        <v>10</v>
      </c>
      <c r="E4723" s="18">
        <v>38895</v>
      </c>
      <c r="F4723" s="25">
        <v>10.130000000000001</v>
      </c>
      <c r="G4723" s="18">
        <v>38894</v>
      </c>
      <c r="H4723" s="25">
        <v>12</v>
      </c>
      <c r="I4723" s="18">
        <v>38895</v>
      </c>
      <c r="J4723" s="25">
        <v>12.5</v>
      </c>
      <c r="K4723" s="18">
        <v>38895</v>
      </c>
      <c r="L4723" s="25">
        <v>10.75</v>
      </c>
      <c r="O4723" s="18">
        <v>38884</v>
      </c>
      <c r="P4723" s="6">
        <v>12</v>
      </c>
      <c r="Q4723" s="18">
        <v>38873</v>
      </c>
      <c r="R4723" s="6">
        <v>10</v>
      </c>
      <c r="S4723" s="18">
        <v>38873</v>
      </c>
      <c r="T4723" s="6">
        <v>12.5</v>
      </c>
    </row>
    <row r="4724" spans="1:20" x14ac:dyDescent="0.2">
      <c r="A4724" s="18">
        <v>38891</v>
      </c>
      <c r="B4724" s="25">
        <v>9.75</v>
      </c>
      <c r="C4724" s="18">
        <v>38894</v>
      </c>
      <c r="D4724" s="25">
        <v>9.8800000000000008</v>
      </c>
      <c r="E4724" s="18">
        <v>38894</v>
      </c>
      <c r="F4724" s="25">
        <v>10.130000000000001</v>
      </c>
      <c r="G4724" s="18">
        <v>38891</v>
      </c>
      <c r="H4724" s="25">
        <v>12</v>
      </c>
      <c r="I4724" s="18">
        <v>38894</v>
      </c>
      <c r="J4724" s="25">
        <v>12.5</v>
      </c>
      <c r="K4724" s="18">
        <v>38894</v>
      </c>
      <c r="L4724" s="25">
        <v>10.75</v>
      </c>
      <c r="O4724" s="18">
        <v>38883</v>
      </c>
      <c r="P4724" s="6">
        <v>12</v>
      </c>
      <c r="Q4724" s="18">
        <v>38870</v>
      </c>
      <c r="R4724" s="6">
        <v>10</v>
      </c>
      <c r="S4724" s="18">
        <v>38870</v>
      </c>
      <c r="T4724" s="6">
        <v>12.5</v>
      </c>
    </row>
    <row r="4725" spans="1:20" x14ac:dyDescent="0.2">
      <c r="A4725" s="18">
        <v>38890</v>
      </c>
      <c r="B4725" s="25">
        <v>9.75</v>
      </c>
      <c r="C4725" s="18">
        <v>38891</v>
      </c>
      <c r="D4725" s="25">
        <v>9.8800000000000008</v>
      </c>
      <c r="E4725" s="18">
        <v>38891</v>
      </c>
      <c r="F4725" s="25">
        <v>10.130000000000001</v>
      </c>
      <c r="G4725" s="18">
        <v>38890</v>
      </c>
      <c r="H4725" s="25">
        <v>12</v>
      </c>
      <c r="I4725" s="18">
        <v>38891</v>
      </c>
      <c r="J4725" s="25">
        <v>12.5</v>
      </c>
      <c r="K4725" s="18">
        <v>38891</v>
      </c>
      <c r="L4725" s="25">
        <v>10.75</v>
      </c>
      <c r="O4725" s="18">
        <v>38882</v>
      </c>
      <c r="P4725" s="6">
        <v>12.5</v>
      </c>
      <c r="Q4725" s="18">
        <v>38869</v>
      </c>
      <c r="R4725" s="6">
        <v>10</v>
      </c>
      <c r="S4725" s="18">
        <v>38869</v>
      </c>
      <c r="T4725" s="6">
        <v>12.5</v>
      </c>
    </row>
    <row r="4726" spans="1:20" x14ac:dyDescent="0.2">
      <c r="A4726" s="18">
        <v>38889</v>
      </c>
      <c r="B4726" s="25">
        <v>9.6300000000000008</v>
      </c>
      <c r="C4726" s="18">
        <v>38890</v>
      </c>
      <c r="D4726" s="25">
        <v>9.8800000000000008</v>
      </c>
      <c r="E4726" s="18">
        <v>38890</v>
      </c>
      <c r="F4726" s="25">
        <v>10.130000000000001</v>
      </c>
      <c r="G4726" s="18">
        <v>38889</v>
      </c>
      <c r="H4726" s="25">
        <v>12</v>
      </c>
      <c r="I4726" s="18">
        <v>38890</v>
      </c>
      <c r="J4726" s="25">
        <v>12.5</v>
      </c>
      <c r="K4726" s="18">
        <v>38890</v>
      </c>
      <c r="L4726" s="25">
        <v>10.75</v>
      </c>
      <c r="O4726" s="18">
        <v>38881</v>
      </c>
      <c r="P4726" s="6">
        <v>12.5</v>
      </c>
      <c r="Q4726" s="18">
        <v>38868</v>
      </c>
      <c r="R4726" s="6">
        <v>10</v>
      </c>
      <c r="S4726" s="18">
        <v>38868</v>
      </c>
      <c r="T4726" s="6">
        <v>12.25</v>
      </c>
    </row>
    <row r="4727" spans="1:20" x14ac:dyDescent="0.2">
      <c r="A4727" s="18">
        <v>38888</v>
      </c>
      <c r="B4727" s="25">
        <v>9.6300000000000008</v>
      </c>
      <c r="C4727" s="18">
        <v>38889</v>
      </c>
      <c r="D4727" s="25">
        <v>9.75</v>
      </c>
      <c r="E4727" s="18">
        <v>38889</v>
      </c>
      <c r="F4727" s="25">
        <v>10.130000000000001</v>
      </c>
      <c r="G4727" s="18">
        <v>38888</v>
      </c>
      <c r="H4727" s="25">
        <v>12</v>
      </c>
      <c r="I4727" s="18">
        <v>38889</v>
      </c>
      <c r="J4727" s="25">
        <v>12.5</v>
      </c>
      <c r="K4727" s="18">
        <v>38889</v>
      </c>
      <c r="L4727" s="25">
        <v>10.75</v>
      </c>
      <c r="O4727" s="18">
        <v>38880</v>
      </c>
      <c r="P4727" s="6">
        <v>12.5</v>
      </c>
      <c r="Q4727" s="18">
        <v>38867</v>
      </c>
      <c r="R4727" s="6">
        <v>10</v>
      </c>
      <c r="S4727" s="18">
        <v>38867</v>
      </c>
      <c r="T4727" s="6">
        <v>12.25</v>
      </c>
    </row>
    <row r="4728" spans="1:20" x14ac:dyDescent="0.2">
      <c r="A4728" s="18">
        <v>38887</v>
      </c>
      <c r="B4728" s="25">
        <v>9.6300000000000008</v>
      </c>
      <c r="C4728" s="18">
        <v>38888</v>
      </c>
      <c r="D4728" s="25">
        <v>9.6300000000000008</v>
      </c>
      <c r="E4728" s="18">
        <v>38888</v>
      </c>
      <c r="F4728" s="25">
        <v>10.130000000000001</v>
      </c>
      <c r="G4728" s="18">
        <v>38887</v>
      </c>
      <c r="H4728" s="25">
        <v>12</v>
      </c>
      <c r="I4728" s="18">
        <v>38888</v>
      </c>
      <c r="J4728" s="25">
        <v>12.5</v>
      </c>
      <c r="K4728" s="18">
        <v>38888</v>
      </c>
      <c r="L4728" s="25">
        <v>10.75</v>
      </c>
      <c r="O4728" s="18">
        <v>38877</v>
      </c>
      <c r="P4728" s="6">
        <v>12.5</v>
      </c>
      <c r="Q4728" s="18">
        <v>38863</v>
      </c>
      <c r="R4728" s="6">
        <v>10</v>
      </c>
      <c r="S4728" s="18">
        <v>38863</v>
      </c>
      <c r="T4728" s="6">
        <v>12.75</v>
      </c>
    </row>
    <row r="4729" spans="1:20" x14ac:dyDescent="0.2">
      <c r="A4729" s="18">
        <v>38884</v>
      </c>
      <c r="B4729" s="25">
        <v>9.6300000000000008</v>
      </c>
      <c r="C4729" s="18">
        <v>38887</v>
      </c>
      <c r="D4729" s="25">
        <v>9.5</v>
      </c>
      <c r="E4729" s="18">
        <v>38887</v>
      </c>
      <c r="F4729" s="25">
        <v>10.88</v>
      </c>
      <c r="G4729" s="18">
        <v>38884</v>
      </c>
      <c r="H4729" s="25">
        <v>12.5</v>
      </c>
      <c r="I4729" s="18">
        <v>38887</v>
      </c>
      <c r="J4729" s="25">
        <v>13.5</v>
      </c>
      <c r="K4729" s="18">
        <v>38887</v>
      </c>
      <c r="L4729" s="25">
        <v>10.75</v>
      </c>
      <c r="O4729" s="18">
        <v>38876</v>
      </c>
      <c r="P4729" s="6">
        <v>12.5</v>
      </c>
      <c r="Q4729" s="18">
        <v>38862</v>
      </c>
      <c r="R4729" s="6">
        <v>10</v>
      </c>
      <c r="S4729" s="18">
        <v>38862</v>
      </c>
      <c r="T4729" s="6">
        <v>12.75</v>
      </c>
    </row>
    <row r="4730" spans="1:20" x14ac:dyDescent="0.2">
      <c r="A4730" s="18">
        <v>38883</v>
      </c>
      <c r="B4730" s="25">
        <v>9.6300000000000008</v>
      </c>
      <c r="C4730" s="18">
        <v>38884</v>
      </c>
      <c r="D4730" s="25">
        <v>9.5</v>
      </c>
      <c r="E4730" s="18">
        <v>38884</v>
      </c>
      <c r="F4730" s="25">
        <v>10.88</v>
      </c>
      <c r="G4730" s="18">
        <v>38883</v>
      </c>
      <c r="H4730" s="25">
        <v>12</v>
      </c>
      <c r="I4730" s="18">
        <v>38884</v>
      </c>
      <c r="J4730" s="25">
        <v>13.5</v>
      </c>
      <c r="K4730" s="18">
        <v>38884</v>
      </c>
      <c r="L4730" s="25">
        <v>10.75</v>
      </c>
      <c r="O4730" s="18">
        <v>38875</v>
      </c>
      <c r="P4730" s="6">
        <v>12.5</v>
      </c>
      <c r="Q4730" s="18">
        <v>38861</v>
      </c>
      <c r="R4730" s="6">
        <v>10</v>
      </c>
      <c r="S4730" s="18">
        <v>38861</v>
      </c>
      <c r="T4730" s="6">
        <v>13</v>
      </c>
    </row>
    <row r="4731" spans="1:20" x14ac:dyDescent="0.2">
      <c r="A4731" s="18">
        <v>38882</v>
      </c>
      <c r="B4731" s="25">
        <v>9.6300000000000008</v>
      </c>
      <c r="C4731" s="18">
        <v>38883</v>
      </c>
      <c r="D4731" s="25">
        <v>9.5</v>
      </c>
      <c r="E4731" s="18">
        <v>38883</v>
      </c>
      <c r="F4731" s="25">
        <v>10.88</v>
      </c>
      <c r="G4731" s="18">
        <v>38882</v>
      </c>
      <c r="H4731" s="25">
        <v>12.5</v>
      </c>
      <c r="I4731" s="18">
        <v>38883</v>
      </c>
      <c r="J4731" s="25">
        <v>13.5</v>
      </c>
      <c r="K4731" s="18">
        <v>38883</v>
      </c>
      <c r="L4731" s="25">
        <v>10.5</v>
      </c>
      <c r="O4731" s="18">
        <v>38874</v>
      </c>
      <c r="P4731" s="6">
        <v>12.5</v>
      </c>
      <c r="Q4731" s="18">
        <v>38860</v>
      </c>
      <c r="R4731" s="6">
        <v>10</v>
      </c>
      <c r="S4731" s="18">
        <v>38860</v>
      </c>
      <c r="T4731" s="6">
        <v>12.63</v>
      </c>
    </row>
    <row r="4732" spans="1:20" x14ac:dyDescent="0.2">
      <c r="A4732" s="18">
        <v>38881</v>
      </c>
      <c r="B4732" s="25">
        <v>9.75</v>
      </c>
      <c r="C4732" s="18">
        <v>38882</v>
      </c>
      <c r="D4732" s="25">
        <v>9.5</v>
      </c>
      <c r="E4732" s="18">
        <v>38882</v>
      </c>
      <c r="F4732" s="25">
        <v>10.88</v>
      </c>
      <c r="G4732" s="18">
        <v>38881</v>
      </c>
      <c r="H4732" s="25">
        <v>12.5</v>
      </c>
      <c r="I4732" s="18">
        <v>38882</v>
      </c>
      <c r="J4732" s="25">
        <v>13.5</v>
      </c>
      <c r="K4732" s="18">
        <v>38882</v>
      </c>
      <c r="L4732" s="25">
        <v>11.5</v>
      </c>
      <c r="O4732" s="18">
        <v>38873</v>
      </c>
      <c r="P4732" s="6">
        <v>12.5</v>
      </c>
      <c r="Q4732" s="18">
        <v>38859</v>
      </c>
      <c r="R4732" s="6">
        <v>10</v>
      </c>
      <c r="S4732" s="18">
        <v>38859</v>
      </c>
      <c r="T4732" s="6">
        <v>12.63</v>
      </c>
    </row>
    <row r="4733" spans="1:20" x14ac:dyDescent="0.2">
      <c r="A4733" s="18">
        <v>38880</v>
      </c>
      <c r="B4733" s="25">
        <v>9.75</v>
      </c>
      <c r="C4733" s="18">
        <v>38881</v>
      </c>
      <c r="D4733" s="25">
        <v>9.5</v>
      </c>
      <c r="E4733" s="18">
        <v>38881</v>
      </c>
      <c r="F4733" s="25">
        <v>10.88</v>
      </c>
      <c r="G4733" s="18">
        <v>38880</v>
      </c>
      <c r="H4733" s="25">
        <v>12.5</v>
      </c>
      <c r="I4733" s="18">
        <v>38881</v>
      </c>
      <c r="J4733" s="25">
        <v>13.5</v>
      </c>
      <c r="K4733" s="18">
        <v>38881</v>
      </c>
      <c r="L4733" s="25">
        <v>11.5</v>
      </c>
      <c r="O4733" s="18">
        <v>38870</v>
      </c>
      <c r="P4733" s="6">
        <v>12.5</v>
      </c>
      <c r="Q4733" s="18">
        <v>38856</v>
      </c>
      <c r="R4733" s="6">
        <v>10</v>
      </c>
      <c r="S4733" s="18">
        <v>38856</v>
      </c>
      <c r="T4733" s="6">
        <v>12.63</v>
      </c>
    </row>
    <row r="4734" spans="1:20" x14ac:dyDescent="0.2">
      <c r="A4734" s="18">
        <v>38877</v>
      </c>
      <c r="B4734" s="25">
        <v>9.75</v>
      </c>
      <c r="C4734" s="18">
        <v>38880</v>
      </c>
      <c r="D4734" s="25">
        <v>9.6300000000000008</v>
      </c>
      <c r="E4734" s="18">
        <v>38880</v>
      </c>
      <c r="F4734" s="25">
        <v>10.88</v>
      </c>
      <c r="G4734" s="18">
        <v>38877</v>
      </c>
      <c r="H4734" s="25">
        <v>12.5</v>
      </c>
      <c r="I4734" s="18">
        <v>38880</v>
      </c>
      <c r="J4734" s="25">
        <v>13.25</v>
      </c>
      <c r="K4734" s="18">
        <v>38880</v>
      </c>
      <c r="L4734" s="25">
        <v>11.75</v>
      </c>
      <c r="O4734" s="18">
        <v>38869</v>
      </c>
      <c r="P4734" s="6">
        <v>12.5</v>
      </c>
      <c r="Q4734" s="18">
        <v>38855</v>
      </c>
      <c r="R4734" s="6">
        <v>10</v>
      </c>
      <c r="S4734" s="18">
        <v>38855</v>
      </c>
      <c r="T4734" s="6">
        <v>12.63</v>
      </c>
    </row>
    <row r="4735" spans="1:20" x14ac:dyDescent="0.2">
      <c r="A4735" s="18">
        <v>38876</v>
      </c>
      <c r="B4735" s="25">
        <v>10.25</v>
      </c>
      <c r="C4735" s="18">
        <v>38877</v>
      </c>
      <c r="D4735" s="25">
        <v>9.6300000000000008</v>
      </c>
      <c r="E4735" s="18">
        <v>38877</v>
      </c>
      <c r="F4735" s="25">
        <v>10.88</v>
      </c>
      <c r="G4735" s="18">
        <v>38876</v>
      </c>
      <c r="H4735" s="25">
        <v>12.5</v>
      </c>
      <c r="I4735" s="18">
        <v>38877</v>
      </c>
      <c r="J4735" s="25">
        <v>13.25</v>
      </c>
      <c r="K4735" s="18">
        <v>38877</v>
      </c>
      <c r="L4735" s="25">
        <v>11.75</v>
      </c>
      <c r="O4735" s="18">
        <v>38868</v>
      </c>
      <c r="P4735" s="6">
        <v>13</v>
      </c>
      <c r="Q4735" s="18">
        <v>38854</v>
      </c>
      <c r="R4735" s="6">
        <v>10</v>
      </c>
      <c r="S4735" s="18">
        <v>38854</v>
      </c>
      <c r="T4735" s="6">
        <v>12.63</v>
      </c>
    </row>
    <row r="4736" spans="1:20" x14ac:dyDescent="0.2">
      <c r="A4736" s="18">
        <v>38875</v>
      </c>
      <c r="B4736" s="25">
        <v>10.25</v>
      </c>
      <c r="C4736" s="18">
        <v>38876</v>
      </c>
      <c r="D4736" s="25">
        <v>10</v>
      </c>
      <c r="E4736" s="18">
        <v>38876</v>
      </c>
      <c r="F4736" s="25">
        <v>10.88</v>
      </c>
      <c r="G4736" s="18">
        <v>38875</v>
      </c>
      <c r="H4736" s="25">
        <v>12.5</v>
      </c>
      <c r="I4736" s="18">
        <v>38876</v>
      </c>
      <c r="J4736" s="25">
        <v>13.25</v>
      </c>
      <c r="K4736" s="18">
        <v>38876</v>
      </c>
      <c r="L4736" s="25">
        <v>11.75</v>
      </c>
      <c r="O4736" s="18">
        <v>38867</v>
      </c>
      <c r="P4736" s="6">
        <v>13</v>
      </c>
      <c r="Q4736" s="18">
        <v>38853</v>
      </c>
      <c r="R4736" s="6">
        <v>10</v>
      </c>
      <c r="S4736" s="18">
        <v>38853</v>
      </c>
      <c r="T4736" s="6">
        <v>13</v>
      </c>
    </row>
    <row r="4737" spans="1:20" x14ac:dyDescent="0.2">
      <c r="A4737" s="18">
        <v>38874</v>
      </c>
      <c r="B4737" s="25">
        <v>10.25</v>
      </c>
      <c r="C4737" s="18">
        <v>38875</v>
      </c>
      <c r="D4737" s="25">
        <v>10.25</v>
      </c>
      <c r="E4737" s="18">
        <v>38875</v>
      </c>
      <c r="F4737" s="25">
        <v>10.88</v>
      </c>
      <c r="G4737" s="18">
        <v>38874</v>
      </c>
      <c r="H4737" s="25">
        <v>12.5</v>
      </c>
      <c r="I4737" s="18">
        <v>38875</v>
      </c>
      <c r="J4737" s="25">
        <v>13.25</v>
      </c>
      <c r="K4737" s="18">
        <v>38875</v>
      </c>
      <c r="L4737" s="25">
        <v>12</v>
      </c>
      <c r="O4737" s="18">
        <v>38863</v>
      </c>
      <c r="P4737" s="6">
        <v>13</v>
      </c>
      <c r="Q4737" s="18">
        <v>38852</v>
      </c>
      <c r="R4737" s="6">
        <v>10</v>
      </c>
      <c r="S4737" s="18">
        <v>38852</v>
      </c>
      <c r="T4737" s="6">
        <v>13</v>
      </c>
    </row>
    <row r="4738" spans="1:20" x14ac:dyDescent="0.2">
      <c r="A4738" s="18">
        <v>38873</v>
      </c>
      <c r="B4738" s="25">
        <v>10.75</v>
      </c>
      <c r="C4738" s="18">
        <v>38874</v>
      </c>
      <c r="D4738" s="25">
        <v>10.5</v>
      </c>
      <c r="E4738" s="18">
        <v>38874</v>
      </c>
      <c r="F4738" s="25">
        <v>10.88</v>
      </c>
      <c r="G4738" s="18">
        <v>38873</v>
      </c>
      <c r="H4738" s="25">
        <v>12.5</v>
      </c>
      <c r="I4738" s="18">
        <v>38874</v>
      </c>
      <c r="J4738" s="25">
        <v>13.25</v>
      </c>
      <c r="K4738" s="18">
        <v>38874</v>
      </c>
      <c r="L4738" s="25">
        <v>12.25</v>
      </c>
      <c r="O4738" s="18">
        <v>38862</v>
      </c>
      <c r="P4738" s="6">
        <v>13</v>
      </c>
      <c r="Q4738" s="18">
        <v>38849</v>
      </c>
      <c r="R4738" s="6">
        <v>10</v>
      </c>
      <c r="S4738" s="18">
        <v>38849</v>
      </c>
      <c r="T4738" s="6">
        <v>13</v>
      </c>
    </row>
    <row r="4739" spans="1:20" x14ac:dyDescent="0.2">
      <c r="A4739" s="18">
        <v>38870</v>
      </c>
      <c r="B4739" s="25">
        <v>10.88</v>
      </c>
      <c r="C4739" s="18">
        <v>38873</v>
      </c>
      <c r="D4739" s="25">
        <v>10.63</v>
      </c>
      <c r="E4739" s="18">
        <v>38873</v>
      </c>
      <c r="F4739" s="25">
        <v>10.88</v>
      </c>
      <c r="G4739" s="18">
        <v>38870</v>
      </c>
      <c r="H4739" s="25">
        <v>12.5</v>
      </c>
      <c r="I4739" s="18">
        <v>38873</v>
      </c>
      <c r="J4739" s="25">
        <v>13.25</v>
      </c>
      <c r="K4739" s="18">
        <v>38873</v>
      </c>
      <c r="L4739" s="25">
        <v>12.25</v>
      </c>
      <c r="O4739" s="18">
        <v>38861</v>
      </c>
      <c r="P4739" s="6">
        <v>13</v>
      </c>
      <c r="Q4739" s="18">
        <v>38848</v>
      </c>
      <c r="R4739" s="6">
        <v>10</v>
      </c>
      <c r="S4739" s="18">
        <v>38848</v>
      </c>
      <c r="T4739" s="6">
        <v>13</v>
      </c>
    </row>
    <row r="4740" spans="1:20" x14ac:dyDescent="0.2">
      <c r="A4740" s="18">
        <v>38869</v>
      </c>
      <c r="B4740" s="25">
        <v>10.88</v>
      </c>
      <c r="C4740" s="18">
        <v>38870</v>
      </c>
      <c r="D4740" s="25">
        <v>10.75</v>
      </c>
      <c r="E4740" s="18">
        <v>38870</v>
      </c>
      <c r="F4740" s="25">
        <v>10.88</v>
      </c>
      <c r="G4740" s="18">
        <v>38869</v>
      </c>
      <c r="H4740" s="25">
        <v>12.5</v>
      </c>
      <c r="I4740" s="18">
        <v>38870</v>
      </c>
      <c r="J4740" s="25">
        <v>13.25</v>
      </c>
      <c r="K4740" s="18">
        <v>38870</v>
      </c>
      <c r="L4740" s="25">
        <v>12.25</v>
      </c>
      <c r="O4740" s="18">
        <v>38860</v>
      </c>
      <c r="P4740" s="6">
        <v>13</v>
      </c>
      <c r="Q4740" s="18">
        <v>38847</v>
      </c>
      <c r="R4740" s="6">
        <v>10</v>
      </c>
      <c r="S4740" s="18">
        <v>38847</v>
      </c>
      <c r="T4740" s="6">
        <v>13</v>
      </c>
    </row>
    <row r="4741" spans="1:20" x14ac:dyDescent="0.2">
      <c r="A4741" s="18">
        <v>38868</v>
      </c>
      <c r="B4741" s="25">
        <v>11.13</v>
      </c>
      <c r="C4741" s="18">
        <v>38869</v>
      </c>
      <c r="D4741" s="25">
        <v>10.75</v>
      </c>
      <c r="E4741" s="18">
        <v>38869</v>
      </c>
      <c r="F4741" s="25">
        <v>11</v>
      </c>
      <c r="G4741" s="18">
        <v>38868</v>
      </c>
      <c r="H4741" s="25">
        <v>12.5</v>
      </c>
      <c r="I4741" s="18">
        <v>38869</v>
      </c>
      <c r="J4741" s="25">
        <v>13.5</v>
      </c>
      <c r="K4741" s="18">
        <v>38869</v>
      </c>
      <c r="L4741" s="25">
        <v>12.5</v>
      </c>
      <c r="O4741" s="18">
        <v>38859</v>
      </c>
      <c r="P4741" s="6">
        <v>13</v>
      </c>
      <c r="Q4741" s="18">
        <v>38846</v>
      </c>
      <c r="R4741" s="6">
        <v>10</v>
      </c>
      <c r="S4741" s="18">
        <v>38846</v>
      </c>
      <c r="T4741" s="6">
        <v>13</v>
      </c>
    </row>
    <row r="4742" spans="1:20" x14ac:dyDescent="0.2">
      <c r="A4742" s="18">
        <v>38867</v>
      </c>
      <c r="B4742" s="25">
        <v>11.13</v>
      </c>
      <c r="C4742" s="18">
        <v>38868</v>
      </c>
      <c r="D4742" s="25">
        <v>11.13</v>
      </c>
      <c r="E4742" s="18">
        <v>38868</v>
      </c>
      <c r="F4742" s="25">
        <v>11</v>
      </c>
      <c r="G4742" s="18">
        <v>38867</v>
      </c>
      <c r="H4742" s="25">
        <v>12.5</v>
      </c>
      <c r="I4742" s="18">
        <v>38868</v>
      </c>
      <c r="J4742" s="25">
        <v>13.5</v>
      </c>
      <c r="K4742" s="18">
        <v>38868</v>
      </c>
      <c r="L4742" s="25">
        <v>12.38</v>
      </c>
      <c r="O4742" s="18">
        <v>38856</v>
      </c>
      <c r="P4742" s="6">
        <v>13</v>
      </c>
      <c r="Q4742" s="18">
        <v>38845</v>
      </c>
      <c r="R4742" s="6">
        <v>10</v>
      </c>
      <c r="S4742" s="18">
        <v>38845</v>
      </c>
      <c r="T4742" s="6">
        <v>13</v>
      </c>
    </row>
    <row r="4743" spans="1:20" x14ac:dyDescent="0.2">
      <c r="A4743" s="18">
        <v>38863</v>
      </c>
      <c r="B4743" s="25">
        <v>11.25</v>
      </c>
      <c r="C4743" s="18">
        <v>38867</v>
      </c>
      <c r="D4743" s="25">
        <v>11.13</v>
      </c>
      <c r="E4743" s="18">
        <v>38867</v>
      </c>
      <c r="F4743" s="25">
        <v>11</v>
      </c>
      <c r="G4743" s="18">
        <v>38863</v>
      </c>
      <c r="H4743" s="25">
        <v>12.5</v>
      </c>
      <c r="I4743" s="18">
        <v>38867</v>
      </c>
      <c r="J4743" s="25">
        <v>13.5</v>
      </c>
      <c r="K4743" s="18">
        <v>38867</v>
      </c>
      <c r="L4743" s="25">
        <v>12.63</v>
      </c>
      <c r="O4743" s="18">
        <v>38855</v>
      </c>
      <c r="P4743" s="6">
        <v>13</v>
      </c>
      <c r="Q4743" s="18">
        <v>38842</v>
      </c>
      <c r="R4743" s="6">
        <v>10</v>
      </c>
      <c r="S4743" s="18">
        <v>38842</v>
      </c>
      <c r="T4743" s="6">
        <v>13</v>
      </c>
    </row>
    <row r="4744" spans="1:20" x14ac:dyDescent="0.2">
      <c r="A4744" s="18">
        <v>38862</v>
      </c>
      <c r="B4744" s="25">
        <v>11.25</v>
      </c>
      <c r="C4744" s="18">
        <v>38863</v>
      </c>
      <c r="D4744" s="25">
        <v>11.25</v>
      </c>
      <c r="E4744" s="18">
        <v>38863</v>
      </c>
      <c r="F4744" s="25">
        <v>11</v>
      </c>
      <c r="G4744" s="18">
        <v>38862</v>
      </c>
      <c r="H4744" s="25">
        <v>12.5</v>
      </c>
      <c r="I4744" s="18">
        <v>38863</v>
      </c>
      <c r="J4744" s="25">
        <v>13.5</v>
      </c>
      <c r="K4744" s="18">
        <v>38863</v>
      </c>
      <c r="L4744" s="25">
        <v>12.63</v>
      </c>
      <c r="O4744" s="18">
        <v>38854</v>
      </c>
      <c r="P4744" s="6">
        <v>13</v>
      </c>
      <c r="Q4744" s="18">
        <v>38841</v>
      </c>
      <c r="R4744" s="6">
        <v>10</v>
      </c>
      <c r="S4744" s="18">
        <v>38841</v>
      </c>
      <c r="T4744" s="6">
        <v>13</v>
      </c>
    </row>
    <row r="4745" spans="1:20" x14ac:dyDescent="0.2">
      <c r="A4745" s="18">
        <v>38861</v>
      </c>
      <c r="B4745" s="25">
        <v>11.25</v>
      </c>
      <c r="C4745" s="18">
        <v>38862</v>
      </c>
      <c r="D4745" s="25">
        <v>11.25</v>
      </c>
      <c r="E4745" s="18">
        <v>38862</v>
      </c>
      <c r="F4745" s="25">
        <v>11</v>
      </c>
      <c r="G4745" s="18">
        <v>38861</v>
      </c>
      <c r="H4745" s="25">
        <v>12.5</v>
      </c>
      <c r="I4745" s="18">
        <v>38862</v>
      </c>
      <c r="J4745" s="25">
        <v>13.5</v>
      </c>
      <c r="K4745" s="18">
        <v>38862</v>
      </c>
      <c r="L4745" s="25">
        <v>12.63</v>
      </c>
      <c r="O4745" s="18">
        <v>38853</v>
      </c>
      <c r="P4745" s="6">
        <v>13.25</v>
      </c>
      <c r="Q4745" s="18">
        <v>38840</v>
      </c>
      <c r="R4745" s="6">
        <v>10</v>
      </c>
      <c r="S4745" s="18">
        <v>38840</v>
      </c>
      <c r="T4745" s="6">
        <v>12.75</v>
      </c>
    </row>
    <row r="4746" spans="1:20" x14ac:dyDescent="0.2">
      <c r="A4746" s="18">
        <v>38860</v>
      </c>
      <c r="B4746" s="25">
        <v>11.5</v>
      </c>
      <c r="C4746" s="18">
        <v>38861</v>
      </c>
      <c r="D4746" s="25">
        <v>11.06</v>
      </c>
      <c r="E4746" s="18">
        <v>38861</v>
      </c>
      <c r="F4746" s="25">
        <v>11</v>
      </c>
      <c r="G4746" s="18">
        <v>38860</v>
      </c>
      <c r="H4746" s="25">
        <v>12.5</v>
      </c>
      <c r="I4746" s="18">
        <v>38861</v>
      </c>
      <c r="J4746" s="25">
        <v>13.5</v>
      </c>
      <c r="K4746" s="18">
        <v>38861</v>
      </c>
      <c r="L4746" s="25">
        <v>12.63</v>
      </c>
      <c r="O4746" s="18">
        <v>38852</v>
      </c>
      <c r="P4746" s="6">
        <v>13.25</v>
      </c>
      <c r="Q4746" s="18">
        <v>38839</v>
      </c>
      <c r="R4746" s="6">
        <v>10</v>
      </c>
      <c r="S4746" s="18">
        <v>38839</v>
      </c>
      <c r="T4746" s="6">
        <v>12.5</v>
      </c>
    </row>
    <row r="4747" spans="1:20" x14ac:dyDescent="0.2">
      <c r="A4747" s="18">
        <v>38859</v>
      </c>
      <c r="B4747" s="25">
        <v>11.5</v>
      </c>
      <c r="C4747" s="18">
        <v>38860</v>
      </c>
      <c r="D4747" s="25">
        <v>11.13</v>
      </c>
      <c r="E4747" s="18">
        <v>38860</v>
      </c>
      <c r="F4747" s="25">
        <v>11</v>
      </c>
      <c r="G4747" s="18">
        <v>38859</v>
      </c>
      <c r="H4747" s="25">
        <v>12.5</v>
      </c>
      <c r="I4747" s="18">
        <v>38860</v>
      </c>
      <c r="J4747" s="25">
        <v>13.5</v>
      </c>
      <c r="K4747" s="18">
        <v>38860</v>
      </c>
      <c r="L4747" s="25">
        <v>12.63</v>
      </c>
      <c r="O4747" s="18">
        <v>38849</v>
      </c>
      <c r="P4747" s="6">
        <v>13.25</v>
      </c>
      <c r="Q4747" s="18">
        <v>38838</v>
      </c>
      <c r="R4747" s="6">
        <v>10</v>
      </c>
      <c r="S4747" s="18">
        <v>38838</v>
      </c>
      <c r="T4747" s="6">
        <v>12.5</v>
      </c>
    </row>
    <row r="4748" spans="1:20" x14ac:dyDescent="0.2">
      <c r="A4748" s="18">
        <v>38856</v>
      </c>
      <c r="B4748" s="25">
        <v>11.5</v>
      </c>
      <c r="C4748" s="18">
        <v>38859</v>
      </c>
      <c r="D4748" s="25">
        <v>11.5</v>
      </c>
      <c r="E4748" s="18">
        <v>38859</v>
      </c>
      <c r="F4748" s="25">
        <v>11</v>
      </c>
      <c r="G4748" s="18">
        <v>38856</v>
      </c>
      <c r="H4748" s="25">
        <v>12.5</v>
      </c>
      <c r="I4748" s="18">
        <v>38859</v>
      </c>
      <c r="J4748" s="25">
        <v>13.5</v>
      </c>
      <c r="K4748" s="18">
        <v>38859</v>
      </c>
      <c r="L4748" s="25">
        <v>12.88</v>
      </c>
      <c r="O4748" s="18">
        <v>38848</v>
      </c>
      <c r="P4748" s="6">
        <v>13.25</v>
      </c>
      <c r="Q4748" s="18">
        <v>38835</v>
      </c>
      <c r="R4748" s="6">
        <v>10</v>
      </c>
      <c r="S4748" s="18">
        <v>38835</v>
      </c>
      <c r="T4748" s="6">
        <v>12.5</v>
      </c>
    </row>
    <row r="4749" spans="1:20" x14ac:dyDescent="0.2">
      <c r="A4749" s="18">
        <v>38855</v>
      </c>
      <c r="B4749" s="25">
        <v>11.5</v>
      </c>
      <c r="C4749" s="18">
        <v>38856</v>
      </c>
      <c r="D4749" s="25">
        <v>11.5</v>
      </c>
      <c r="E4749" s="18">
        <v>38856</v>
      </c>
      <c r="F4749" s="25">
        <v>11</v>
      </c>
      <c r="G4749" s="18">
        <v>38855</v>
      </c>
      <c r="H4749" s="25">
        <v>12.5</v>
      </c>
      <c r="I4749" s="18">
        <v>38856</v>
      </c>
      <c r="J4749" s="25">
        <v>13.5</v>
      </c>
      <c r="K4749" s="18">
        <v>38856</v>
      </c>
      <c r="L4749" s="25">
        <v>12.88</v>
      </c>
      <c r="O4749" s="18">
        <v>38847</v>
      </c>
      <c r="P4749" s="6">
        <v>13.25</v>
      </c>
      <c r="Q4749" s="18">
        <v>38834</v>
      </c>
      <c r="R4749" s="6">
        <v>10</v>
      </c>
      <c r="S4749" s="18">
        <v>38834</v>
      </c>
      <c r="T4749" s="6">
        <v>12.5</v>
      </c>
    </row>
    <row r="4750" spans="1:20" x14ac:dyDescent="0.2">
      <c r="A4750" s="18">
        <v>38854</v>
      </c>
      <c r="B4750" s="25">
        <v>11.63</v>
      </c>
      <c r="C4750" s="18">
        <v>38855</v>
      </c>
      <c r="D4750" s="25">
        <v>11.5</v>
      </c>
      <c r="E4750" s="18">
        <v>38855</v>
      </c>
      <c r="F4750" s="25">
        <v>11</v>
      </c>
      <c r="G4750" s="18">
        <v>38854</v>
      </c>
      <c r="H4750" s="25">
        <v>12.5</v>
      </c>
      <c r="I4750" s="18">
        <v>38855</v>
      </c>
      <c r="J4750" s="25">
        <v>13.5</v>
      </c>
      <c r="K4750" s="18">
        <v>38855</v>
      </c>
      <c r="L4750" s="25">
        <v>12.88</v>
      </c>
      <c r="O4750" s="18">
        <v>38846</v>
      </c>
      <c r="P4750" s="6">
        <v>13.25</v>
      </c>
      <c r="Q4750" s="18">
        <v>38833</v>
      </c>
      <c r="R4750" s="6">
        <v>10</v>
      </c>
      <c r="S4750" s="18">
        <v>38833</v>
      </c>
      <c r="T4750" s="6">
        <v>12.5</v>
      </c>
    </row>
    <row r="4751" spans="1:20" x14ac:dyDescent="0.2">
      <c r="A4751" s="18">
        <v>38853</v>
      </c>
      <c r="B4751" s="25">
        <v>11.75</v>
      </c>
      <c r="C4751" s="18">
        <v>38854</v>
      </c>
      <c r="D4751" s="25">
        <v>11.63</v>
      </c>
      <c r="E4751" s="18">
        <v>38854</v>
      </c>
      <c r="F4751" s="25">
        <v>11</v>
      </c>
      <c r="G4751" s="18">
        <v>38853</v>
      </c>
      <c r="H4751" s="25">
        <v>12.5</v>
      </c>
      <c r="I4751" s="18">
        <v>38854</v>
      </c>
      <c r="J4751" s="25">
        <v>13.5</v>
      </c>
      <c r="K4751" s="18">
        <v>38854</v>
      </c>
      <c r="L4751" s="25">
        <v>12.88</v>
      </c>
      <c r="O4751" s="18">
        <v>38845</v>
      </c>
      <c r="P4751" s="6">
        <v>13.25</v>
      </c>
      <c r="Q4751" s="18">
        <v>38832</v>
      </c>
      <c r="R4751" s="6">
        <v>10</v>
      </c>
      <c r="S4751" s="18">
        <v>38832</v>
      </c>
      <c r="T4751" s="6">
        <v>12.5</v>
      </c>
    </row>
    <row r="4752" spans="1:20" x14ac:dyDescent="0.2">
      <c r="A4752" s="18">
        <v>38852</v>
      </c>
      <c r="B4752" s="25">
        <v>11.75</v>
      </c>
      <c r="C4752" s="18">
        <v>38853</v>
      </c>
      <c r="D4752" s="25">
        <v>11.75</v>
      </c>
      <c r="E4752" s="18">
        <v>38853</v>
      </c>
      <c r="F4752" s="25">
        <v>11</v>
      </c>
      <c r="G4752" s="18">
        <v>38852</v>
      </c>
      <c r="H4752" s="25">
        <v>12.5</v>
      </c>
      <c r="I4752" s="18">
        <v>38853</v>
      </c>
      <c r="J4752" s="25">
        <v>13.5</v>
      </c>
      <c r="K4752" s="18">
        <v>38853</v>
      </c>
      <c r="L4752" s="25">
        <v>13</v>
      </c>
      <c r="O4752" s="18">
        <v>38842</v>
      </c>
      <c r="P4752" s="6">
        <v>13.25</v>
      </c>
      <c r="Q4752" s="18">
        <v>38831</v>
      </c>
      <c r="R4752" s="6">
        <v>10</v>
      </c>
      <c r="S4752" s="18">
        <v>38831</v>
      </c>
      <c r="T4752" s="6">
        <v>12</v>
      </c>
    </row>
    <row r="4753" spans="1:20" x14ac:dyDescent="0.2">
      <c r="A4753" s="18">
        <v>38849</v>
      </c>
      <c r="B4753" s="25">
        <v>11.75</v>
      </c>
      <c r="C4753" s="18">
        <v>38852</v>
      </c>
      <c r="D4753" s="25">
        <v>12</v>
      </c>
      <c r="E4753" s="18">
        <v>38852</v>
      </c>
      <c r="F4753" s="25">
        <v>11</v>
      </c>
      <c r="G4753" s="18">
        <v>38849</v>
      </c>
      <c r="H4753" s="25">
        <v>12.5</v>
      </c>
      <c r="I4753" s="18">
        <v>38852</v>
      </c>
      <c r="J4753" s="25">
        <v>13.5</v>
      </c>
      <c r="K4753" s="18">
        <v>38852</v>
      </c>
      <c r="L4753" s="25">
        <v>13</v>
      </c>
      <c r="O4753" s="18">
        <v>38841</v>
      </c>
      <c r="P4753" s="6">
        <v>13.25</v>
      </c>
      <c r="Q4753" s="18">
        <v>38828</v>
      </c>
      <c r="R4753" s="6">
        <v>10</v>
      </c>
      <c r="S4753" s="18">
        <v>38828</v>
      </c>
      <c r="T4753" s="6">
        <v>12</v>
      </c>
    </row>
    <row r="4754" spans="1:20" x14ac:dyDescent="0.2">
      <c r="A4754" s="18">
        <v>38848</v>
      </c>
      <c r="B4754" s="25">
        <v>11.75</v>
      </c>
      <c r="C4754" s="18">
        <v>38849</v>
      </c>
      <c r="D4754" s="25">
        <v>12</v>
      </c>
      <c r="E4754" s="18">
        <v>38849</v>
      </c>
      <c r="F4754" s="25">
        <v>11</v>
      </c>
      <c r="G4754" s="18">
        <v>38848</v>
      </c>
      <c r="H4754" s="25">
        <v>12.5</v>
      </c>
      <c r="I4754" s="18">
        <v>38849</v>
      </c>
      <c r="J4754" s="25">
        <v>13.5</v>
      </c>
      <c r="K4754" s="18">
        <v>38849</v>
      </c>
      <c r="L4754" s="25">
        <v>13</v>
      </c>
      <c r="O4754" s="18">
        <v>38840</v>
      </c>
      <c r="P4754" s="6">
        <v>13.25</v>
      </c>
      <c r="Q4754" s="18">
        <v>38827</v>
      </c>
      <c r="R4754" s="6">
        <v>10</v>
      </c>
      <c r="S4754" s="18">
        <v>38827</v>
      </c>
      <c r="T4754" s="6">
        <v>12</v>
      </c>
    </row>
    <row r="4755" spans="1:20" x14ac:dyDescent="0.2">
      <c r="A4755" s="18">
        <v>38847</v>
      </c>
      <c r="B4755" s="25">
        <v>11.75</v>
      </c>
      <c r="C4755" s="18">
        <v>38848</v>
      </c>
      <c r="D4755" s="25">
        <v>12</v>
      </c>
      <c r="E4755" s="18">
        <v>38848</v>
      </c>
      <c r="F4755" s="25">
        <v>11</v>
      </c>
      <c r="G4755" s="18">
        <v>38847</v>
      </c>
      <c r="H4755" s="25">
        <v>12.5</v>
      </c>
      <c r="I4755" s="18">
        <v>38848</v>
      </c>
      <c r="J4755" s="25">
        <v>13.5</v>
      </c>
      <c r="K4755" s="18">
        <v>38848</v>
      </c>
      <c r="L4755" s="25">
        <v>13</v>
      </c>
      <c r="O4755" s="18">
        <v>38839</v>
      </c>
      <c r="P4755" s="6">
        <v>13</v>
      </c>
      <c r="Q4755" s="18">
        <v>38826</v>
      </c>
      <c r="R4755" s="6">
        <v>10</v>
      </c>
      <c r="S4755" s="18">
        <v>38826</v>
      </c>
      <c r="T4755" s="6">
        <v>12</v>
      </c>
    </row>
    <row r="4756" spans="1:20" x14ac:dyDescent="0.2">
      <c r="A4756" s="18">
        <v>38846</v>
      </c>
      <c r="B4756" s="25">
        <v>11.75</v>
      </c>
      <c r="C4756" s="18">
        <v>38847</v>
      </c>
      <c r="D4756" s="25">
        <v>12</v>
      </c>
      <c r="E4756" s="18">
        <v>38847</v>
      </c>
      <c r="F4756" s="25">
        <v>11</v>
      </c>
      <c r="G4756" s="18">
        <v>38846</v>
      </c>
      <c r="H4756" s="25">
        <v>12.5</v>
      </c>
      <c r="I4756" s="18">
        <v>38847</v>
      </c>
      <c r="J4756" s="25">
        <v>13.5</v>
      </c>
      <c r="K4756" s="18">
        <v>38847</v>
      </c>
      <c r="L4756" s="25">
        <v>13</v>
      </c>
      <c r="O4756" s="18">
        <v>38838</v>
      </c>
      <c r="P4756" s="6">
        <v>13</v>
      </c>
      <c r="Q4756" s="18">
        <v>38825</v>
      </c>
      <c r="R4756" s="6">
        <v>10</v>
      </c>
      <c r="S4756" s="18">
        <v>38825</v>
      </c>
      <c r="T4756" s="6">
        <v>12</v>
      </c>
    </row>
    <row r="4757" spans="1:20" x14ac:dyDescent="0.2">
      <c r="A4757" s="18">
        <v>38845</v>
      </c>
      <c r="B4757" s="25">
        <v>11.5</v>
      </c>
      <c r="C4757" s="18">
        <v>38846</v>
      </c>
      <c r="D4757" s="25">
        <v>12</v>
      </c>
      <c r="E4757" s="18">
        <v>38846</v>
      </c>
      <c r="F4757" s="25">
        <v>11</v>
      </c>
      <c r="G4757" s="18">
        <v>38845</v>
      </c>
      <c r="H4757" s="25">
        <v>12.5</v>
      </c>
      <c r="I4757" s="18">
        <v>38846</v>
      </c>
      <c r="J4757" s="25">
        <v>13.5</v>
      </c>
      <c r="K4757" s="18">
        <v>38846</v>
      </c>
      <c r="L4757" s="25">
        <v>13</v>
      </c>
      <c r="O4757" s="18">
        <v>38835</v>
      </c>
      <c r="P4757" s="6">
        <v>13</v>
      </c>
      <c r="Q4757" s="18">
        <v>38824</v>
      </c>
      <c r="R4757" s="6">
        <v>10</v>
      </c>
      <c r="S4757" s="18">
        <v>38824</v>
      </c>
      <c r="T4757" s="6">
        <v>12</v>
      </c>
    </row>
    <row r="4758" spans="1:20" x14ac:dyDescent="0.2">
      <c r="A4758" s="18">
        <v>38842</v>
      </c>
      <c r="B4758" s="25">
        <v>11.5</v>
      </c>
      <c r="C4758" s="18">
        <v>38845</v>
      </c>
      <c r="D4758" s="25">
        <v>12</v>
      </c>
      <c r="E4758" s="18">
        <v>38845</v>
      </c>
      <c r="F4758" s="25">
        <v>11</v>
      </c>
      <c r="G4758" s="18">
        <v>38842</v>
      </c>
      <c r="H4758" s="25">
        <v>12.5</v>
      </c>
      <c r="I4758" s="18">
        <v>38845</v>
      </c>
      <c r="J4758" s="25">
        <v>13.5</v>
      </c>
      <c r="K4758" s="18">
        <v>38845</v>
      </c>
      <c r="L4758" s="25">
        <v>12.75</v>
      </c>
      <c r="O4758" s="18">
        <v>38834</v>
      </c>
      <c r="P4758" s="6">
        <v>13</v>
      </c>
      <c r="Q4758" s="18">
        <v>38820</v>
      </c>
      <c r="R4758" s="6">
        <v>10</v>
      </c>
      <c r="S4758" s="18">
        <v>38820</v>
      </c>
      <c r="T4758" s="6">
        <v>12</v>
      </c>
    </row>
    <row r="4759" spans="1:20" x14ac:dyDescent="0.2">
      <c r="A4759" s="18">
        <v>38841</v>
      </c>
      <c r="B4759" s="25">
        <v>11.5</v>
      </c>
      <c r="C4759" s="18">
        <v>38842</v>
      </c>
      <c r="D4759" s="25">
        <v>12</v>
      </c>
      <c r="E4759" s="18">
        <v>38842</v>
      </c>
      <c r="F4759" s="25">
        <v>11</v>
      </c>
      <c r="G4759" s="18">
        <v>38841</v>
      </c>
      <c r="H4759" s="25">
        <v>12.5</v>
      </c>
      <c r="I4759" s="18">
        <v>38842</v>
      </c>
      <c r="J4759" s="25">
        <v>13.5</v>
      </c>
      <c r="K4759" s="18">
        <v>38842</v>
      </c>
      <c r="L4759" s="25">
        <v>12.75</v>
      </c>
      <c r="O4759" s="18">
        <v>38833</v>
      </c>
      <c r="P4759" s="6">
        <v>13</v>
      </c>
      <c r="Q4759" s="18">
        <v>38819</v>
      </c>
      <c r="R4759" s="6">
        <v>10</v>
      </c>
      <c r="S4759" s="18">
        <v>38819</v>
      </c>
      <c r="T4759" s="6">
        <v>12</v>
      </c>
    </row>
    <row r="4760" spans="1:20" x14ac:dyDescent="0.2">
      <c r="A4760" s="18">
        <v>38840</v>
      </c>
      <c r="B4760" s="25">
        <v>11.25</v>
      </c>
      <c r="C4760" s="18">
        <v>38841</v>
      </c>
      <c r="D4760" s="25">
        <v>11.5</v>
      </c>
      <c r="E4760" s="18">
        <v>38841</v>
      </c>
      <c r="F4760" s="25">
        <v>11</v>
      </c>
      <c r="G4760" s="18">
        <v>38840</v>
      </c>
      <c r="H4760" s="25">
        <v>12.5</v>
      </c>
      <c r="I4760" s="18">
        <v>38841</v>
      </c>
      <c r="J4760" s="25">
        <v>13.5</v>
      </c>
      <c r="K4760" s="18">
        <v>38841</v>
      </c>
      <c r="L4760" s="25">
        <v>12.75</v>
      </c>
      <c r="O4760" s="18">
        <v>38832</v>
      </c>
      <c r="P4760" s="6">
        <v>13</v>
      </c>
      <c r="Q4760" s="18">
        <v>38818</v>
      </c>
      <c r="R4760" s="6">
        <v>10</v>
      </c>
      <c r="S4760" s="18">
        <v>38818</v>
      </c>
      <c r="T4760" s="6">
        <v>12</v>
      </c>
    </row>
    <row r="4761" spans="1:20" x14ac:dyDescent="0.2">
      <c r="A4761" s="18">
        <v>38839</v>
      </c>
      <c r="B4761" s="25">
        <v>11.25</v>
      </c>
      <c r="C4761" s="18">
        <v>38840</v>
      </c>
      <c r="D4761" s="25">
        <v>11.63</v>
      </c>
      <c r="E4761" s="18">
        <v>38840</v>
      </c>
      <c r="F4761" s="25">
        <v>11</v>
      </c>
      <c r="G4761" s="18">
        <v>38839</v>
      </c>
      <c r="H4761" s="25">
        <v>12.5</v>
      </c>
      <c r="I4761" s="18">
        <v>38840</v>
      </c>
      <c r="J4761" s="25">
        <v>13.5</v>
      </c>
      <c r="K4761" s="18">
        <v>38840</v>
      </c>
      <c r="L4761" s="25">
        <v>12.75</v>
      </c>
      <c r="O4761" s="18">
        <v>38831</v>
      </c>
      <c r="P4761" s="6">
        <v>13</v>
      </c>
      <c r="Q4761" s="18">
        <v>38817</v>
      </c>
      <c r="R4761" s="6">
        <v>10</v>
      </c>
      <c r="S4761" s="18">
        <v>38817</v>
      </c>
      <c r="T4761" s="6">
        <v>12</v>
      </c>
    </row>
    <row r="4762" spans="1:20" x14ac:dyDescent="0.2">
      <c r="A4762" s="18">
        <v>38838</v>
      </c>
      <c r="B4762" s="25">
        <v>11</v>
      </c>
      <c r="C4762" s="18">
        <v>38839</v>
      </c>
      <c r="D4762" s="25">
        <v>11.5</v>
      </c>
      <c r="E4762" s="18">
        <v>38839</v>
      </c>
      <c r="F4762" s="25">
        <v>11</v>
      </c>
      <c r="G4762" s="18">
        <v>38838</v>
      </c>
      <c r="H4762" s="25">
        <v>12.5</v>
      </c>
      <c r="I4762" s="18">
        <v>38839</v>
      </c>
      <c r="J4762" s="25">
        <v>13.5</v>
      </c>
      <c r="K4762" s="18">
        <v>38839</v>
      </c>
      <c r="L4762" s="25">
        <v>12.75</v>
      </c>
      <c r="O4762" s="18">
        <v>38828</v>
      </c>
      <c r="P4762" s="6">
        <v>13</v>
      </c>
      <c r="Q4762" s="18">
        <v>38814</v>
      </c>
      <c r="R4762" s="6">
        <v>10</v>
      </c>
      <c r="S4762" s="18">
        <v>38814</v>
      </c>
      <c r="T4762" s="6">
        <v>12</v>
      </c>
    </row>
    <row r="4763" spans="1:20" x14ac:dyDescent="0.2">
      <c r="A4763" s="18">
        <v>38835</v>
      </c>
      <c r="B4763" s="25">
        <v>10.88</v>
      </c>
      <c r="C4763" s="18">
        <v>38838</v>
      </c>
      <c r="D4763" s="25">
        <v>11.38</v>
      </c>
      <c r="E4763" s="18">
        <v>38838</v>
      </c>
      <c r="F4763" s="25">
        <v>11</v>
      </c>
      <c r="G4763" s="18">
        <v>38835</v>
      </c>
      <c r="H4763" s="25">
        <v>12.5</v>
      </c>
      <c r="I4763" s="18">
        <v>38838</v>
      </c>
      <c r="J4763" s="25">
        <v>13.5</v>
      </c>
      <c r="K4763" s="18">
        <v>38838</v>
      </c>
      <c r="L4763" s="25">
        <v>12.88</v>
      </c>
      <c r="O4763" s="18">
        <v>38827</v>
      </c>
      <c r="P4763" s="6">
        <v>13</v>
      </c>
      <c r="Q4763" s="18">
        <v>38813</v>
      </c>
      <c r="R4763" s="6">
        <v>10</v>
      </c>
      <c r="S4763" s="18">
        <v>38813</v>
      </c>
      <c r="T4763" s="6">
        <v>12</v>
      </c>
    </row>
    <row r="4764" spans="1:20" x14ac:dyDescent="0.2">
      <c r="A4764" s="18">
        <v>38834</v>
      </c>
      <c r="B4764" s="25">
        <v>10.88</v>
      </c>
      <c r="C4764" s="18">
        <v>38835</v>
      </c>
      <c r="D4764" s="25">
        <v>11.13</v>
      </c>
      <c r="E4764" s="18">
        <v>38835</v>
      </c>
      <c r="F4764" s="25">
        <v>11</v>
      </c>
      <c r="G4764" s="18">
        <v>38834</v>
      </c>
      <c r="H4764" s="25">
        <v>12.5</v>
      </c>
      <c r="I4764" s="18">
        <v>38835</v>
      </c>
      <c r="J4764" s="25">
        <v>13.5</v>
      </c>
      <c r="K4764" s="18">
        <v>38835</v>
      </c>
      <c r="L4764" s="25">
        <v>12.88</v>
      </c>
      <c r="O4764" s="18">
        <v>38826</v>
      </c>
      <c r="P4764" s="6">
        <v>13</v>
      </c>
      <c r="Q4764" s="18">
        <v>38812</v>
      </c>
      <c r="R4764" s="6">
        <v>10</v>
      </c>
      <c r="S4764" s="18">
        <v>38812</v>
      </c>
      <c r="T4764" s="6">
        <v>12</v>
      </c>
    </row>
    <row r="4765" spans="1:20" x14ac:dyDescent="0.2">
      <c r="A4765" s="18">
        <v>38833</v>
      </c>
      <c r="B4765" s="25">
        <v>10.88</v>
      </c>
      <c r="C4765" s="18">
        <v>38834</v>
      </c>
      <c r="D4765" s="25">
        <v>11.13</v>
      </c>
      <c r="E4765" s="18">
        <v>38834</v>
      </c>
      <c r="F4765" s="25">
        <v>11</v>
      </c>
      <c r="G4765" s="18">
        <v>38833</v>
      </c>
      <c r="H4765" s="25">
        <v>12.5</v>
      </c>
      <c r="I4765" s="18">
        <v>38834</v>
      </c>
      <c r="J4765" s="25">
        <v>13.5</v>
      </c>
      <c r="K4765" s="18">
        <v>38834</v>
      </c>
      <c r="L4765" s="25">
        <v>12.88</v>
      </c>
      <c r="O4765" s="18">
        <v>38825</v>
      </c>
      <c r="P4765" s="6">
        <v>13</v>
      </c>
      <c r="Q4765" s="18">
        <v>38811</v>
      </c>
      <c r="R4765" s="6">
        <v>10</v>
      </c>
      <c r="S4765" s="18">
        <v>38811</v>
      </c>
      <c r="T4765" s="6">
        <v>12</v>
      </c>
    </row>
    <row r="4766" spans="1:20" x14ac:dyDescent="0.2">
      <c r="A4766" s="18">
        <v>38832</v>
      </c>
      <c r="B4766" s="25">
        <v>10.88</v>
      </c>
      <c r="C4766" s="18">
        <v>38833</v>
      </c>
      <c r="D4766" s="25">
        <v>11.13</v>
      </c>
      <c r="E4766" s="18">
        <v>38833</v>
      </c>
      <c r="F4766" s="25">
        <v>11</v>
      </c>
      <c r="G4766" s="18">
        <v>38832</v>
      </c>
      <c r="H4766" s="25">
        <v>12.5</v>
      </c>
      <c r="I4766" s="18">
        <v>38833</v>
      </c>
      <c r="J4766" s="25">
        <v>13.5</v>
      </c>
      <c r="K4766" s="18">
        <v>38833</v>
      </c>
      <c r="L4766" s="25">
        <v>13.13</v>
      </c>
      <c r="O4766" s="18">
        <v>38824</v>
      </c>
      <c r="P4766" s="6">
        <v>13.25</v>
      </c>
      <c r="Q4766" s="18">
        <v>38810</v>
      </c>
      <c r="R4766" s="6">
        <v>10</v>
      </c>
      <c r="S4766" s="18">
        <v>38810</v>
      </c>
      <c r="T4766" s="6">
        <v>12</v>
      </c>
    </row>
    <row r="4767" spans="1:20" x14ac:dyDescent="0.2">
      <c r="A4767" s="18">
        <v>38831</v>
      </c>
      <c r="B4767" s="25">
        <v>10.75</v>
      </c>
      <c r="C4767" s="18">
        <v>38832</v>
      </c>
      <c r="D4767" s="25">
        <v>11.13</v>
      </c>
      <c r="E4767" s="18">
        <v>38832</v>
      </c>
      <c r="F4767" s="25">
        <v>11</v>
      </c>
      <c r="G4767" s="18">
        <v>38831</v>
      </c>
      <c r="H4767" s="25">
        <v>12.5</v>
      </c>
      <c r="I4767" s="18">
        <v>38832</v>
      </c>
      <c r="J4767" s="25">
        <v>13.5</v>
      </c>
      <c r="K4767" s="18">
        <v>38832</v>
      </c>
      <c r="L4767" s="25">
        <v>13.13</v>
      </c>
      <c r="O4767" s="18">
        <v>38820</v>
      </c>
      <c r="P4767" s="6">
        <v>13.25</v>
      </c>
      <c r="Q4767" s="18">
        <v>38807</v>
      </c>
      <c r="R4767" s="6">
        <v>10</v>
      </c>
      <c r="S4767" s="18">
        <v>38807</v>
      </c>
      <c r="T4767" s="6">
        <v>12</v>
      </c>
    </row>
    <row r="4768" spans="1:20" x14ac:dyDescent="0.2">
      <c r="A4768" s="18">
        <v>38828</v>
      </c>
      <c r="B4768" s="25">
        <v>10.75</v>
      </c>
      <c r="C4768" s="18">
        <v>38831</v>
      </c>
      <c r="D4768" s="25">
        <v>11</v>
      </c>
      <c r="E4768" s="18">
        <v>38831</v>
      </c>
      <c r="F4768" s="25">
        <v>11</v>
      </c>
      <c r="G4768" s="18">
        <v>38828</v>
      </c>
      <c r="H4768" s="25">
        <v>12.5</v>
      </c>
      <c r="I4768" s="18">
        <v>38831</v>
      </c>
      <c r="J4768" s="25">
        <v>13.5</v>
      </c>
      <c r="K4768" s="18">
        <v>38831</v>
      </c>
      <c r="L4768" s="25">
        <v>13.13</v>
      </c>
      <c r="O4768" s="18">
        <v>38819</v>
      </c>
      <c r="P4768" s="6">
        <v>13.25</v>
      </c>
      <c r="Q4768" s="18">
        <v>38806</v>
      </c>
      <c r="R4768" s="6">
        <v>10</v>
      </c>
      <c r="S4768" s="18">
        <v>38806</v>
      </c>
      <c r="T4768" s="6">
        <v>12</v>
      </c>
    </row>
    <row r="4769" spans="1:20" x14ac:dyDescent="0.2">
      <c r="A4769" s="18">
        <v>38827</v>
      </c>
      <c r="B4769" s="25">
        <v>10.75</v>
      </c>
      <c r="C4769" s="18">
        <v>38828</v>
      </c>
      <c r="D4769" s="25">
        <v>11.13</v>
      </c>
      <c r="E4769" s="18">
        <v>38828</v>
      </c>
      <c r="F4769" s="25">
        <v>11</v>
      </c>
      <c r="G4769" s="18">
        <v>38827</v>
      </c>
      <c r="H4769" s="25">
        <v>12.5</v>
      </c>
      <c r="I4769" s="18">
        <v>38828</v>
      </c>
      <c r="J4769" s="25">
        <v>13.5</v>
      </c>
      <c r="K4769" s="18">
        <v>38828</v>
      </c>
      <c r="L4769" s="25">
        <v>13.13</v>
      </c>
      <c r="O4769" s="18">
        <v>38818</v>
      </c>
      <c r="P4769" s="6">
        <v>13.25</v>
      </c>
      <c r="Q4769" s="18">
        <v>38805</v>
      </c>
      <c r="R4769" s="6">
        <v>10</v>
      </c>
      <c r="S4769" s="18">
        <v>38805</v>
      </c>
      <c r="T4769" s="6">
        <v>12</v>
      </c>
    </row>
    <row r="4770" spans="1:20" x14ac:dyDescent="0.2">
      <c r="A4770" s="18">
        <v>38826</v>
      </c>
      <c r="B4770" s="25">
        <v>10.38</v>
      </c>
      <c r="C4770" s="18">
        <v>38827</v>
      </c>
      <c r="D4770" s="25">
        <v>11</v>
      </c>
      <c r="E4770" s="18">
        <v>38827</v>
      </c>
      <c r="F4770" s="25">
        <v>11</v>
      </c>
      <c r="G4770" s="18">
        <v>38826</v>
      </c>
      <c r="H4770" s="25">
        <v>12.5</v>
      </c>
      <c r="I4770" s="18">
        <v>38827</v>
      </c>
      <c r="J4770" s="25">
        <v>13.5</v>
      </c>
      <c r="K4770" s="18">
        <v>38827</v>
      </c>
      <c r="L4770" s="25">
        <v>13.13</v>
      </c>
      <c r="O4770" s="18">
        <v>38817</v>
      </c>
      <c r="P4770" s="6">
        <v>13.25</v>
      </c>
      <c r="Q4770" s="18">
        <v>38804</v>
      </c>
      <c r="R4770" s="6">
        <v>10</v>
      </c>
      <c r="S4770" s="18">
        <v>38804</v>
      </c>
      <c r="T4770" s="6">
        <v>12</v>
      </c>
    </row>
    <row r="4771" spans="1:20" x14ac:dyDescent="0.2">
      <c r="A4771" s="18">
        <v>38825</v>
      </c>
      <c r="B4771" s="25">
        <v>10.38</v>
      </c>
      <c r="C4771" s="18">
        <v>38826</v>
      </c>
      <c r="D4771" s="25">
        <v>10.75</v>
      </c>
      <c r="E4771" s="18">
        <v>38826</v>
      </c>
      <c r="F4771" s="25">
        <v>11</v>
      </c>
      <c r="G4771" s="18">
        <v>38825</v>
      </c>
      <c r="H4771" s="25">
        <v>12.5</v>
      </c>
      <c r="I4771" s="18">
        <v>38826</v>
      </c>
      <c r="J4771" s="25">
        <v>13.5</v>
      </c>
      <c r="K4771" s="18">
        <v>38826</v>
      </c>
      <c r="L4771" s="25">
        <v>13.13</v>
      </c>
      <c r="O4771" s="18">
        <v>38814</v>
      </c>
      <c r="P4771" s="6">
        <v>13.25</v>
      </c>
      <c r="Q4771" s="18">
        <v>38803</v>
      </c>
      <c r="R4771" s="6">
        <v>10</v>
      </c>
      <c r="S4771" s="18">
        <v>38803</v>
      </c>
      <c r="T4771" s="6">
        <v>12</v>
      </c>
    </row>
    <row r="4772" spans="1:20" x14ac:dyDescent="0.2">
      <c r="A4772" s="18">
        <v>38824</v>
      </c>
      <c r="B4772" s="25">
        <v>10.5</v>
      </c>
      <c r="C4772" s="18">
        <v>38825</v>
      </c>
      <c r="D4772" s="25">
        <v>10.5</v>
      </c>
      <c r="E4772" s="18">
        <v>38825</v>
      </c>
      <c r="F4772" s="25">
        <v>11</v>
      </c>
      <c r="G4772" s="18">
        <v>38824</v>
      </c>
      <c r="H4772" s="25">
        <v>12.5</v>
      </c>
      <c r="I4772" s="18">
        <v>38825</v>
      </c>
      <c r="J4772" s="25">
        <v>13.5</v>
      </c>
      <c r="K4772" s="18">
        <v>38825</v>
      </c>
      <c r="L4772" s="25">
        <v>13.13</v>
      </c>
      <c r="O4772" s="18">
        <v>38813</v>
      </c>
      <c r="P4772" s="6">
        <v>13.25</v>
      </c>
      <c r="Q4772" s="18">
        <v>38800</v>
      </c>
      <c r="R4772" s="6">
        <v>10</v>
      </c>
      <c r="S4772" s="18">
        <v>38800</v>
      </c>
      <c r="T4772" s="6">
        <v>12</v>
      </c>
    </row>
    <row r="4773" spans="1:20" x14ac:dyDescent="0.2">
      <c r="A4773" s="18">
        <v>38820</v>
      </c>
      <c r="B4773" s="25">
        <v>10.5</v>
      </c>
      <c r="C4773" s="18">
        <v>38824</v>
      </c>
      <c r="D4773" s="25">
        <v>10.5</v>
      </c>
      <c r="E4773" s="18">
        <v>38824</v>
      </c>
      <c r="F4773" s="25">
        <v>11</v>
      </c>
      <c r="G4773" s="18">
        <v>38820</v>
      </c>
      <c r="H4773" s="25">
        <v>12.5</v>
      </c>
      <c r="I4773" s="18">
        <v>38824</v>
      </c>
      <c r="J4773" s="25">
        <v>13.5</v>
      </c>
      <c r="K4773" s="18">
        <v>38824</v>
      </c>
      <c r="L4773" s="25">
        <v>13.13</v>
      </c>
      <c r="O4773" s="18">
        <v>38812</v>
      </c>
      <c r="P4773" s="6">
        <v>13.25</v>
      </c>
      <c r="Q4773" s="18">
        <v>38799</v>
      </c>
      <c r="R4773" s="6">
        <v>11</v>
      </c>
      <c r="S4773" s="18">
        <v>38799</v>
      </c>
      <c r="T4773" s="6">
        <v>12</v>
      </c>
    </row>
    <row r="4774" spans="1:20" x14ac:dyDescent="0.2">
      <c r="A4774" s="18">
        <v>38819</v>
      </c>
      <c r="B4774" s="25">
        <v>10.5</v>
      </c>
      <c r="C4774" s="18">
        <v>38820</v>
      </c>
      <c r="D4774" s="25">
        <v>10.5</v>
      </c>
      <c r="E4774" s="18">
        <v>38820</v>
      </c>
      <c r="F4774" s="25">
        <v>11</v>
      </c>
      <c r="G4774" s="18">
        <v>38819</v>
      </c>
      <c r="H4774" s="25">
        <v>12.5</v>
      </c>
      <c r="I4774" s="18">
        <v>38820</v>
      </c>
      <c r="J4774" s="25">
        <v>13.5</v>
      </c>
      <c r="K4774" s="18">
        <v>38820</v>
      </c>
      <c r="L4774" s="25">
        <v>13.13</v>
      </c>
      <c r="O4774" s="18">
        <v>38811</v>
      </c>
      <c r="P4774" s="6">
        <v>13.25</v>
      </c>
      <c r="Q4774" s="18">
        <v>38798</v>
      </c>
      <c r="R4774" s="6">
        <v>11</v>
      </c>
      <c r="S4774" s="18">
        <v>38798</v>
      </c>
      <c r="T4774" s="6">
        <v>12</v>
      </c>
    </row>
    <row r="4775" spans="1:20" x14ac:dyDescent="0.2">
      <c r="A4775" s="18">
        <v>38818</v>
      </c>
      <c r="B4775" s="25">
        <v>10.5</v>
      </c>
      <c r="C4775" s="18">
        <v>38819</v>
      </c>
      <c r="D4775" s="25">
        <v>10.5</v>
      </c>
      <c r="E4775" s="18">
        <v>38819</v>
      </c>
      <c r="F4775" s="25">
        <v>11</v>
      </c>
      <c r="G4775" s="18">
        <v>38818</v>
      </c>
      <c r="H4775" s="25">
        <v>13.5</v>
      </c>
      <c r="I4775" s="18">
        <v>38819</v>
      </c>
      <c r="J4775" s="25">
        <v>13.5</v>
      </c>
      <c r="K4775" s="18">
        <v>38819</v>
      </c>
      <c r="L4775" s="25">
        <v>13.13</v>
      </c>
      <c r="O4775" s="18">
        <v>38810</v>
      </c>
      <c r="P4775" s="6">
        <v>13.25</v>
      </c>
      <c r="Q4775" s="18">
        <v>38797</v>
      </c>
      <c r="R4775" s="6">
        <v>11</v>
      </c>
      <c r="S4775" s="18">
        <v>38797</v>
      </c>
      <c r="T4775" s="6">
        <v>12</v>
      </c>
    </row>
    <row r="4776" spans="1:20" x14ac:dyDescent="0.2">
      <c r="A4776" s="18">
        <v>38817</v>
      </c>
      <c r="B4776" s="25">
        <v>10.75</v>
      </c>
      <c r="C4776" s="18">
        <v>38818</v>
      </c>
      <c r="D4776" s="25">
        <v>10.5</v>
      </c>
      <c r="E4776" s="18">
        <v>38818</v>
      </c>
      <c r="F4776" s="25">
        <v>11</v>
      </c>
      <c r="G4776" s="18">
        <v>38817</v>
      </c>
      <c r="H4776" s="25">
        <v>13.5</v>
      </c>
      <c r="I4776" s="18">
        <v>38818</v>
      </c>
      <c r="J4776" s="25">
        <v>13.5</v>
      </c>
      <c r="K4776" s="18">
        <v>38818</v>
      </c>
      <c r="L4776" s="25">
        <v>13.13</v>
      </c>
      <c r="O4776" s="18">
        <v>38807</v>
      </c>
      <c r="P4776" s="6">
        <v>13.25</v>
      </c>
      <c r="Q4776" s="18">
        <v>38796</v>
      </c>
      <c r="R4776" s="6">
        <v>11</v>
      </c>
      <c r="S4776" s="18">
        <v>38796</v>
      </c>
      <c r="T4776" s="6">
        <v>12</v>
      </c>
    </row>
    <row r="4777" spans="1:20" x14ac:dyDescent="0.2">
      <c r="A4777" s="18">
        <v>38814</v>
      </c>
      <c r="B4777" s="25">
        <v>10.75</v>
      </c>
      <c r="C4777" s="18">
        <v>38817</v>
      </c>
      <c r="D4777" s="25">
        <v>10.75</v>
      </c>
      <c r="E4777" s="18">
        <v>38817</v>
      </c>
      <c r="F4777" s="25">
        <v>11</v>
      </c>
      <c r="G4777" s="18">
        <v>38814</v>
      </c>
      <c r="H4777" s="25">
        <v>13.5</v>
      </c>
      <c r="I4777" s="18">
        <v>38817</v>
      </c>
      <c r="J4777" s="25">
        <v>13.5</v>
      </c>
      <c r="K4777" s="18">
        <v>38817</v>
      </c>
      <c r="L4777" s="25">
        <v>13</v>
      </c>
      <c r="O4777" s="18">
        <v>38806</v>
      </c>
      <c r="P4777" s="6">
        <v>13.25</v>
      </c>
      <c r="Q4777" s="18">
        <v>38793</v>
      </c>
      <c r="R4777" s="6">
        <v>10</v>
      </c>
      <c r="S4777" s="18">
        <v>38793</v>
      </c>
      <c r="T4777" s="6">
        <v>12</v>
      </c>
    </row>
    <row r="4778" spans="1:20" x14ac:dyDescent="0.2">
      <c r="A4778" s="18">
        <v>38813</v>
      </c>
      <c r="B4778" s="25">
        <v>10.75</v>
      </c>
      <c r="C4778" s="18">
        <v>38814</v>
      </c>
      <c r="D4778" s="25">
        <v>10.88</v>
      </c>
      <c r="E4778" s="18">
        <v>38814</v>
      </c>
      <c r="F4778" s="25">
        <v>11</v>
      </c>
      <c r="G4778" s="18">
        <v>38813</v>
      </c>
      <c r="H4778" s="25">
        <v>13.5</v>
      </c>
      <c r="I4778" s="18">
        <v>38814</v>
      </c>
      <c r="J4778" s="25">
        <v>13.5</v>
      </c>
      <c r="K4778" s="18">
        <v>38814</v>
      </c>
      <c r="L4778" s="25">
        <v>13</v>
      </c>
      <c r="O4778" s="18">
        <v>38805</v>
      </c>
      <c r="P4778" s="6">
        <v>13.25</v>
      </c>
      <c r="Q4778" s="18">
        <v>38792</v>
      </c>
      <c r="R4778" s="6">
        <v>10</v>
      </c>
      <c r="S4778" s="18">
        <v>38792</v>
      </c>
      <c r="T4778" s="6">
        <v>12</v>
      </c>
    </row>
    <row r="4779" spans="1:20" x14ac:dyDescent="0.2">
      <c r="A4779" s="18">
        <v>38812</v>
      </c>
      <c r="B4779" s="25">
        <v>10.63</v>
      </c>
      <c r="C4779" s="18">
        <v>38813</v>
      </c>
      <c r="D4779" s="25">
        <v>10.88</v>
      </c>
      <c r="E4779" s="18">
        <v>38813</v>
      </c>
      <c r="F4779" s="25">
        <v>11</v>
      </c>
      <c r="G4779" s="18">
        <v>38812</v>
      </c>
      <c r="H4779" s="25">
        <v>13.5</v>
      </c>
      <c r="I4779" s="18">
        <v>38813</v>
      </c>
      <c r="J4779" s="25">
        <v>13.5</v>
      </c>
      <c r="K4779" s="18">
        <v>38813</v>
      </c>
      <c r="L4779" s="25">
        <v>13</v>
      </c>
      <c r="O4779" s="18">
        <v>38804</v>
      </c>
      <c r="P4779" s="6">
        <v>13.5</v>
      </c>
      <c r="Q4779" s="18">
        <v>38791</v>
      </c>
      <c r="R4779" s="6">
        <v>10</v>
      </c>
      <c r="S4779" s="18">
        <v>38791</v>
      </c>
      <c r="T4779" s="6">
        <v>12.5</v>
      </c>
    </row>
    <row r="4780" spans="1:20" x14ac:dyDescent="0.2">
      <c r="A4780" s="18">
        <v>38811</v>
      </c>
      <c r="B4780" s="25">
        <v>10.63</v>
      </c>
      <c r="C4780" s="18">
        <v>38812</v>
      </c>
      <c r="D4780" s="25">
        <v>10.88</v>
      </c>
      <c r="E4780" s="18">
        <v>38812</v>
      </c>
      <c r="F4780" s="25">
        <v>11</v>
      </c>
      <c r="G4780" s="18">
        <v>38811</v>
      </c>
      <c r="H4780" s="25">
        <v>13.5</v>
      </c>
      <c r="I4780" s="18">
        <v>38812</v>
      </c>
      <c r="J4780" s="25">
        <v>13.5</v>
      </c>
      <c r="K4780" s="18">
        <v>38812</v>
      </c>
      <c r="L4780" s="25">
        <v>13</v>
      </c>
      <c r="O4780" s="18">
        <v>38803</v>
      </c>
      <c r="P4780" s="6">
        <v>13.5</v>
      </c>
      <c r="Q4780" s="18">
        <v>38790</v>
      </c>
      <c r="R4780" s="6">
        <v>11</v>
      </c>
      <c r="S4780" s="18">
        <v>38790</v>
      </c>
      <c r="T4780" s="6">
        <v>12.5</v>
      </c>
    </row>
    <row r="4781" spans="1:20" x14ac:dyDescent="0.2">
      <c r="A4781" s="18">
        <v>38810</v>
      </c>
      <c r="B4781" s="25">
        <v>10.75</v>
      </c>
      <c r="C4781" s="18">
        <v>38811</v>
      </c>
      <c r="D4781" s="25">
        <v>10.88</v>
      </c>
      <c r="E4781" s="18">
        <v>38811</v>
      </c>
      <c r="F4781" s="25">
        <v>11</v>
      </c>
      <c r="G4781" s="18">
        <v>38810</v>
      </c>
      <c r="H4781" s="25">
        <v>13.5</v>
      </c>
      <c r="I4781" s="18">
        <v>38811</v>
      </c>
      <c r="J4781" s="25">
        <v>13.5</v>
      </c>
      <c r="K4781" s="18">
        <v>38811</v>
      </c>
      <c r="L4781" s="25">
        <v>13</v>
      </c>
      <c r="O4781" s="18">
        <v>38800</v>
      </c>
      <c r="P4781" s="6">
        <v>13.5</v>
      </c>
      <c r="Q4781" s="18">
        <v>38789</v>
      </c>
      <c r="R4781" s="6">
        <v>11</v>
      </c>
      <c r="S4781" s="18">
        <v>38789</v>
      </c>
      <c r="T4781" s="6">
        <v>12.75</v>
      </c>
    </row>
    <row r="4782" spans="1:20" x14ac:dyDescent="0.2">
      <c r="A4782" s="18">
        <v>38807</v>
      </c>
      <c r="B4782" s="25">
        <v>10.75</v>
      </c>
      <c r="C4782" s="18">
        <v>38810</v>
      </c>
      <c r="D4782" s="25">
        <v>10.88</v>
      </c>
      <c r="E4782" s="18">
        <v>38810</v>
      </c>
      <c r="F4782" s="25">
        <v>11</v>
      </c>
      <c r="G4782" s="18">
        <v>38807</v>
      </c>
      <c r="H4782" s="25">
        <v>13.5</v>
      </c>
      <c r="I4782" s="18">
        <v>38810</v>
      </c>
      <c r="J4782" s="25">
        <v>13.5</v>
      </c>
      <c r="K4782" s="18">
        <v>38810</v>
      </c>
      <c r="L4782" s="25">
        <v>13</v>
      </c>
      <c r="O4782" s="18">
        <v>38799</v>
      </c>
      <c r="P4782" s="6">
        <v>13.5</v>
      </c>
      <c r="Q4782" s="18">
        <v>38786</v>
      </c>
      <c r="R4782" s="6">
        <v>11</v>
      </c>
      <c r="S4782" s="18">
        <v>38786</v>
      </c>
      <c r="T4782" s="6">
        <v>13</v>
      </c>
    </row>
    <row r="4783" spans="1:20" x14ac:dyDescent="0.2">
      <c r="A4783" s="18">
        <v>38806</v>
      </c>
      <c r="B4783" s="25">
        <v>10.63</v>
      </c>
      <c r="C4783" s="18">
        <v>38807</v>
      </c>
      <c r="D4783" s="25">
        <v>10.88</v>
      </c>
      <c r="E4783" s="18">
        <v>38807</v>
      </c>
      <c r="F4783" s="25">
        <v>11</v>
      </c>
      <c r="G4783" s="18">
        <v>38806</v>
      </c>
      <c r="H4783" s="25">
        <v>14</v>
      </c>
      <c r="I4783" s="18">
        <v>38807</v>
      </c>
      <c r="J4783" s="25">
        <v>13.75</v>
      </c>
      <c r="K4783" s="18">
        <v>38807</v>
      </c>
      <c r="L4783" s="25">
        <v>13</v>
      </c>
      <c r="O4783" s="18">
        <v>38798</v>
      </c>
      <c r="P4783" s="6">
        <v>13.5</v>
      </c>
      <c r="Q4783" s="18">
        <v>38785</v>
      </c>
      <c r="R4783" s="6">
        <v>11</v>
      </c>
      <c r="S4783" s="18">
        <v>38785</v>
      </c>
      <c r="T4783" s="6">
        <v>13.25</v>
      </c>
    </row>
    <row r="4784" spans="1:20" x14ac:dyDescent="0.2">
      <c r="A4784" s="18">
        <v>38805</v>
      </c>
      <c r="B4784" s="25">
        <v>10.75</v>
      </c>
      <c r="C4784" s="18">
        <v>38806</v>
      </c>
      <c r="D4784" s="25">
        <v>10.88</v>
      </c>
      <c r="E4784" s="18">
        <v>38806</v>
      </c>
      <c r="F4784" s="25">
        <v>11.25</v>
      </c>
      <c r="G4784" s="18">
        <v>38805</v>
      </c>
      <c r="H4784" s="25">
        <v>14</v>
      </c>
      <c r="I4784" s="18">
        <v>38806</v>
      </c>
      <c r="J4784" s="25">
        <v>14</v>
      </c>
      <c r="K4784" s="18">
        <v>38806</v>
      </c>
      <c r="L4784" s="25">
        <v>13</v>
      </c>
      <c r="O4784" s="18">
        <v>38797</v>
      </c>
      <c r="P4784" s="6">
        <v>13.5</v>
      </c>
      <c r="Q4784" s="18">
        <v>38784</v>
      </c>
      <c r="R4784" s="6">
        <v>11</v>
      </c>
      <c r="S4784" s="18">
        <v>38784</v>
      </c>
      <c r="T4784" s="6">
        <v>13.25</v>
      </c>
    </row>
    <row r="4785" spans="1:20" x14ac:dyDescent="0.2">
      <c r="A4785" s="18">
        <v>38804</v>
      </c>
      <c r="B4785" s="25">
        <v>10.75</v>
      </c>
      <c r="C4785" s="18">
        <v>38805</v>
      </c>
      <c r="D4785" s="25">
        <v>10.88</v>
      </c>
      <c r="E4785" s="18">
        <v>38805</v>
      </c>
      <c r="F4785" s="25">
        <v>11.25</v>
      </c>
      <c r="G4785" s="18">
        <v>38804</v>
      </c>
      <c r="H4785" s="25">
        <v>14</v>
      </c>
      <c r="I4785" s="18">
        <v>38805</v>
      </c>
      <c r="J4785" s="25">
        <v>14</v>
      </c>
      <c r="K4785" s="18">
        <v>38805</v>
      </c>
      <c r="L4785" s="25">
        <v>13</v>
      </c>
      <c r="O4785" s="18">
        <v>38796</v>
      </c>
      <c r="P4785" s="6">
        <v>13.5</v>
      </c>
      <c r="Q4785" s="18">
        <v>38783</v>
      </c>
      <c r="R4785" s="6">
        <v>11</v>
      </c>
      <c r="S4785" s="18">
        <v>38783</v>
      </c>
      <c r="T4785" s="6">
        <v>13.25</v>
      </c>
    </row>
    <row r="4786" spans="1:20" x14ac:dyDescent="0.2">
      <c r="A4786" s="18">
        <v>38803</v>
      </c>
      <c r="B4786" s="25">
        <v>10.88</v>
      </c>
      <c r="C4786" s="18">
        <v>38804</v>
      </c>
      <c r="D4786" s="25">
        <v>10.75</v>
      </c>
      <c r="E4786" s="18">
        <v>38804</v>
      </c>
      <c r="F4786" s="25">
        <v>11.5</v>
      </c>
      <c r="G4786" s="18">
        <v>38803</v>
      </c>
      <c r="H4786" s="25">
        <v>14</v>
      </c>
      <c r="I4786" s="18">
        <v>38804</v>
      </c>
      <c r="J4786" s="25">
        <v>14.5</v>
      </c>
      <c r="K4786" s="18">
        <v>38804</v>
      </c>
      <c r="L4786" s="25">
        <v>13.5</v>
      </c>
      <c r="O4786" s="18">
        <v>38793</v>
      </c>
      <c r="P4786" s="6">
        <v>13.5</v>
      </c>
      <c r="Q4786" s="18">
        <v>38782</v>
      </c>
      <c r="R4786" s="6">
        <v>11</v>
      </c>
      <c r="S4786" s="18">
        <v>38782</v>
      </c>
      <c r="T4786" s="6">
        <v>13.25</v>
      </c>
    </row>
    <row r="4787" spans="1:20" x14ac:dyDescent="0.2">
      <c r="A4787" s="18">
        <v>38800</v>
      </c>
      <c r="B4787" s="25">
        <v>10.88</v>
      </c>
      <c r="C4787" s="18">
        <v>38803</v>
      </c>
      <c r="D4787" s="25">
        <v>10.75</v>
      </c>
      <c r="E4787" s="18">
        <v>38803</v>
      </c>
      <c r="F4787" s="25">
        <v>11.5</v>
      </c>
      <c r="G4787" s="18">
        <v>38800</v>
      </c>
      <c r="H4787" s="25">
        <v>14</v>
      </c>
      <c r="I4787" s="18">
        <v>38803</v>
      </c>
      <c r="J4787" s="25">
        <v>14.5</v>
      </c>
      <c r="K4787" s="18">
        <v>38803</v>
      </c>
      <c r="L4787" s="25">
        <v>13.5</v>
      </c>
      <c r="O4787" s="18">
        <v>38792</v>
      </c>
      <c r="P4787" s="6">
        <v>13.5</v>
      </c>
      <c r="Q4787" s="18">
        <v>38779</v>
      </c>
      <c r="R4787" s="6">
        <v>11</v>
      </c>
      <c r="S4787" s="18">
        <v>38779</v>
      </c>
      <c r="T4787" s="6">
        <v>13.25</v>
      </c>
    </row>
    <row r="4788" spans="1:20" x14ac:dyDescent="0.2">
      <c r="A4788" s="18">
        <v>38799</v>
      </c>
      <c r="B4788" s="25">
        <v>10.88</v>
      </c>
      <c r="C4788" s="18">
        <v>38800</v>
      </c>
      <c r="D4788" s="25">
        <v>10.75</v>
      </c>
      <c r="E4788" s="18">
        <v>38800</v>
      </c>
      <c r="F4788" s="25">
        <v>11.5</v>
      </c>
      <c r="G4788" s="18">
        <v>38799</v>
      </c>
      <c r="H4788" s="25">
        <v>14</v>
      </c>
      <c r="I4788" s="18">
        <v>38800</v>
      </c>
      <c r="J4788" s="25">
        <v>14.5</v>
      </c>
      <c r="K4788" s="18">
        <v>38800</v>
      </c>
      <c r="L4788" s="25">
        <v>13.5</v>
      </c>
      <c r="O4788" s="18">
        <v>38791</v>
      </c>
      <c r="P4788" s="6">
        <v>13.5</v>
      </c>
      <c r="Q4788" s="18">
        <v>38778</v>
      </c>
      <c r="R4788" s="6">
        <v>11</v>
      </c>
      <c r="S4788" s="18">
        <v>38778</v>
      </c>
      <c r="T4788" s="6">
        <v>13.25</v>
      </c>
    </row>
    <row r="4789" spans="1:20" x14ac:dyDescent="0.2">
      <c r="A4789" s="18">
        <v>38798</v>
      </c>
      <c r="B4789" s="25">
        <v>10.88</v>
      </c>
      <c r="C4789" s="18">
        <v>38799</v>
      </c>
      <c r="D4789" s="25">
        <v>10.75</v>
      </c>
      <c r="E4789" s="18">
        <v>38799</v>
      </c>
      <c r="F4789" s="25">
        <v>11.5</v>
      </c>
      <c r="G4789" s="18">
        <v>38798</v>
      </c>
      <c r="H4789" s="25">
        <v>14</v>
      </c>
      <c r="I4789" s="18">
        <v>38799</v>
      </c>
      <c r="J4789" s="25">
        <v>14.5</v>
      </c>
      <c r="K4789" s="18">
        <v>38799</v>
      </c>
      <c r="L4789" s="25">
        <v>13.5</v>
      </c>
      <c r="O4789" s="18">
        <v>38790</v>
      </c>
      <c r="P4789" s="6">
        <v>13.5</v>
      </c>
      <c r="Q4789" s="18">
        <v>38777</v>
      </c>
      <c r="R4789" s="6">
        <v>11</v>
      </c>
      <c r="S4789" s="18">
        <v>38777</v>
      </c>
      <c r="T4789" s="6">
        <v>13.75</v>
      </c>
    </row>
    <row r="4790" spans="1:20" x14ac:dyDescent="0.2">
      <c r="A4790" s="18">
        <v>38797</v>
      </c>
      <c r="B4790" s="25">
        <v>10.88</v>
      </c>
      <c r="C4790" s="18">
        <v>38798</v>
      </c>
      <c r="D4790" s="25">
        <v>10.75</v>
      </c>
      <c r="E4790" s="18">
        <v>38798</v>
      </c>
      <c r="F4790" s="25">
        <v>11.5</v>
      </c>
      <c r="G4790" s="18">
        <v>38797</v>
      </c>
      <c r="H4790" s="25">
        <v>14</v>
      </c>
      <c r="I4790" s="18">
        <v>38798</v>
      </c>
      <c r="J4790" s="25">
        <v>14.5</v>
      </c>
      <c r="K4790" s="18">
        <v>38798</v>
      </c>
      <c r="L4790" s="25">
        <v>13.5</v>
      </c>
      <c r="O4790" s="18">
        <v>38789</v>
      </c>
      <c r="P4790" s="6">
        <v>14</v>
      </c>
      <c r="Q4790" s="18">
        <v>38776</v>
      </c>
      <c r="R4790" s="6">
        <v>11</v>
      </c>
      <c r="S4790" s="18">
        <v>38776</v>
      </c>
      <c r="T4790" s="6">
        <v>13.75</v>
      </c>
    </row>
    <row r="4791" spans="1:20" x14ac:dyDescent="0.2">
      <c r="A4791" s="18">
        <v>38796</v>
      </c>
      <c r="B4791" s="25">
        <v>11.13</v>
      </c>
      <c r="C4791" s="18">
        <v>38797</v>
      </c>
      <c r="D4791" s="25">
        <v>10.75</v>
      </c>
      <c r="E4791" s="18">
        <v>38797</v>
      </c>
      <c r="F4791" s="25">
        <v>11.5</v>
      </c>
      <c r="G4791" s="18">
        <v>38796</v>
      </c>
      <c r="H4791" s="25">
        <v>14</v>
      </c>
      <c r="I4791" s="18">
        <v>38797</v>
      </c>
      <c r="J4791" s="25">
        <v>14.5</v>
      </c>
      <c r="K4791" s="18">
        <v>38797</v>
      </c>
      <c r="L4791" s="25">
        <v>13.63</v>
      </c>
      <c r="O4791" s="18">
        <v>38786</v>
      </c>
      <c r="P4791" s="6">
        <v>14</v>
      </c>
      <c r="Q4791" s="18">
        <v>38775</v>
      </c>
      <c r="R4791" s="6">
        <v>11</v>
      </c>
      <c r="S4791" s="18">
        <v>38775</v>
      </c>
      <c r="T4791" s="6">
        <v>13.75</v>
      </c>
    </row>
    <row r="4792" spans="1:20" x14ac:dyDescent="0.2">
      <c r="A4792" s="18">
        <v>38793</v>
      </c>
      <c r="B4792" s="25">
        <v>11.13</v>
      </c>
      <c r="C4792" s="18">
        <v>38796</v>
      </c>
      <c r="D4792" s="25">
        <v>10.75</v>
      </c>
      <c r="E4792" s="18">
        <v>38796</v>
      </c>
      <c r="F4792" s="25">
        <v>11.5</v>
      </c>
      <c r="G4792" s="18">
        <v>38793</v>
      </c>
      <c r="H4792" s="25">
        <v>14</v>
      </c>
      <c r="I4792" s="18">
        <v>38796</v>
      </c>
      <c r="J4792" s="25">
        <v>14.5</v>
      </c>
      <c r="K4792" s="18">
        <v>38796</v>
      </c>
      <c r="L4792" s="25">
        <v>13.63</v>
      </c>
      <c r="O4792" s="18">
        <v>38785</v>
      </c>
      <c r="P4792" s="6">
        <v>14.25</v>
      </c>
      <c r="Q4792" s="18">
        <v>38772</v>
      </c>
      <c r="R4792" s="6">
        <v>11</v>
      </c>
      <c r="S4792" s="18">
        <v>38772</v>
      </c>
      <c r="T4792" s="6">
        <v>13.75</v>
      </c>
    </row>
    <row r="4793" spans="1:20" x14ac:dyDescent="0.2">
      <c r="A4793" s="18">
        <v>38792</v>
      </c>
      <c r="B4793" s="25">
        <v>11.13</v>
      </c>
      <c r="C4793" s="18">
        <v>38793</v>
      </c>
      <c r="D4793" s="25">
        <v>10.88</v>
      </c>
      <c r="E4793" s="18">
        <v>38793</v>
      </c>
      <c r="F4793" s="25">
        <v>11.5</v>
      </c>
      <c r="G4793" s="18">
        <v>38792</v>
      </c>
      <c r="H4793" s="25">
        <v>14</v>
      </c>
      <c r="I4793" s="18">
        <v>38793</v>
      </c>
      <c r="J4793" s="25">
        <v>14.5</v>
      </c>
      <c r="K4793" s="18">
        <v>38793</v>
      </c>
      <c r="L4793" s="25">
        <v>13.63</v>
      </c>
      <c r="O4793" s="18">
        <v>38784</v>
      </c>
      <c r="P4793" s="6">
        <v>14.13</v>
      </c>
      <c r="Q4793" s="18">
        <v>38771</v>
      </c>
      <c r="R4793" s="6">
        <v>11</v>
      </c>
      <c r="S4793" s="18">
        <v>38771</v>
      </c>
      <c r="T4793" s="6">
        <v>13.75</v>
      </c>
    </row>
    <row r="4794" spans="1:20" x14ac:dyDescent="0.2">
      <c r="A4794" s="18">
        <v>38791</v>
      </c>
      <c r="B4794" s="25">
        <v>11.13</v>
      </c>
      <c r="C4794" s="18">
        <v>38792</v>
      </c>
      <c r="D4794" s="25">
        <v>11.13</v>
      </c>
      <c r="E4794" s="18">
        <v>38792</v>
      </c>
      <c r="F4794" s="25">
        <v>11.5</v>
      </c>
      <c r="G4794" s="18">
        <v>38791</v>
      </c>
      <c r="H4794" s="25">
        <v>14</v>
      </c>
      <c r="I4794" s="18">
        <v>38792</v>
      </c>
      <c r="J4794" s="25">
        <v>14.75</v>
      </c>
      <c r="K4794" s="18">
        <v>38792</v>
      </c>
      <c r="L4794" s="25">
        <v>13.63</v>
      </c>
      <c r="O4794" s="18">
        <v>38783</v>
      </c>
      <c r="P4794" s="6">
        <v>14.75</v>
      </c>
      <c r="Q4794" s="18">
        <v>38770</v>
      </c>
      <c r="R4794" s="6">
        <v>11</v>
      </c>
      <c r="S4794" s="18">
        <v>38770</v>
      </c>
      <c r="T4794" s="6">
        <v>13.75</v>
      </c>
    </row>
    <row r="4795" spans="1:20" x14ac:dyDescent="0.2">
      <c r="A4795" s="18">
        <v>38790</v>
      </c>
      <c r="B4795" s="25">
        <v>11.13</v>
      </c>
      <c r="C4795" s="18">
        <v>38791</v>
      </c>
      <c r="D4795" s="25">
        <v>11</v>
      </c>
      <c r="E4795" s="18">
        <v>38791</v>
      </c>
      <c r="F4795" s="25">
        <v>11.5</v>
      </c>
      <c r="G4795" s="18">
        <v>38790</v>
      </c>
      <c r="H4795" s="25">
        <v>14</v>
      </c>
      <c r="I4795" s="18">
        <v>38791</v>
      </c>
      <c r="J4795" s="25">
        <v>14.75</v>
      </c>
      <c r="K4795" s="18">
        <v>38791</v>
      </c>
      <c r="L4795" s="25">
        <v>13.63</v>
      </c>
      <c r="O4795" s="18">
        <v>38782</v>
      </c>
      <c r="P4795" s="6">
        <v>14.75</v>
      </c>
      <c r="Q4795" s="18">
        <v>38769</v>
      </c>
      <c r="R4795" s="6">
        <v>11</v>
      </c>
      <c r="S4795" s="18">
        <v>38769</v>
      </c>
      <c r="T4795" s="6">
        <v>13.75</v>
      </c>
    </row>
    <row r="4796" spans="1:20" x14ac:dyDescent="0.2">
      <c r="A4796" s="18">
        <v>38789</v>
      </c>
      <c r="B4796" s="25">
        <v>11.63</v>
      </c>
      <c r="C4796" s="18">
        <v>38790</v>
      </c>
      <c r="D4796" s="25">
        <v>11.13</v>
      </c>
      <c r="E4796" s="18">
        <v>38790</v>
      </c>
      <c r="F4796" s="25">
        <v>11.75</v>
      </c>
      <c r="G4796" s="18">
        <v>38789</v>
      </c>
      <c r="H4796" s="25">
        <v>14</v>
      </c>
      <c r="I4796" s="18">
        <v>38790</v>
      </c>
      <c r="J4796" s="25">
        <v>14.75</v>
      </c>
      <c r="K4796" s="18">
        <v>38790</v>
      </c>
      <c r="L4796" s="25">
        <v>13.63</v>
      </c>
      <c r="O4796" s="18">
        <v>38779</v>
      </c>
      <c r="P4796" s="6">
        <v>14.75</v>
      </c>
      <c r="Q4796" s="18">
        <v>38765</v>
      </c>
      <c r="R4796" s="6">
        <v>11</v>
      </c>
      <c r="S4796" s="18">
        <v>38765</v>
      </c>
      <c r="T4796" s="6">
        <v>13.75</v>
      </c>
    </row>
    <row r="4797" spans="1:20" x14ac:dyDescent="0.2">
      <c r="A4797" s="18">
        <v>38786</v>
      </c>
      <c r="B4797" s="25">
        <v>11.75</v>
      </c>
      <c r="C4797" s="18">
        <v>38789</v>
      </c>
      <c r="D4797" s="25">
        <v>11.44</v>
      </c>
      <c r="E4797" s="18">
        <v>38789</v>
      </c>
      <c r="F4797" s="25">
        <v>11.75</v>
      </c>
      <c r="G4797" s="18">
        <v>38786</v>
      </c>
      <c r="H4797" s="25">
        <v>14</v>
      </c>
      <c r="I4797" s="18">
        <v>38789</v>
      </c>
      <c r="J4797" s="25">
        <v>14.75</v>
      </c>
      <c r="K4797" s="18">
        <v>38789</v>
      </c>
      <c r="L4797" s="25">
        <v>14.13</v>
      </c>
      <c r="O4797" s="18">
        <v>38778</v>
      </c>
      <c r="P4797" s="6">
        <v>14.75</v>
      </c>
      <c r="Q4797" s="18">
        <v>38764</v>
      </c>
      <c r="R4797" s="6">
        <v>11</v>
      </c>
      <c r="S4797" s="18">
        <v>38764</v>
      </c>
      <c r="T4797" s="6">
        <v>13.75</v>
      </c>
    </row>
    <row r="4798" spans="1:20" x14ac:dyDescent="0.2">
      <c r="A4798" s="18">
        <v>38785</v>
      </c>
      <c r="B4798" s="25">
        <v>11.75</v>
      </c>
      <c r="C4798" s="18">
        <v>38786</v>
      </c>
      <c r="D4798" s="25">
        <v>11.44</v>
      </c>
      <c r="E4798" s="18">
        <v>38786</v>
      </c>
      <c r="F4798" s="25">
        <v>11.75</v>
      </c>
      <c r="G4798" s="18">
        <v>38785</v>
      </c>
      <c r="H4798" s="25">
        <v>14</v>
      </c>
      <c r="I4798" s="18">
        <v>38786</v>
      </c>
      <c r="J4798" s="25">
        <v>14.75</v>
      </c>
      <c r="K4798" s="18">
        <v>38786</v>
      </c>
      <c r="L4798" s="25">
        <v>14.13</v>
      </c>
      <c r="O4798" s="18">
        <v>38777</v>
      </c>
      <c r="P4798" s="6">
        <v>14.75</v>
      </c>
      <c r="Q4798" s="18">
        <v>38763</v>
      </c>
      <c r="R4798" s="6">
        <v>11</v>
      </c>
      <c r="S4798" s="18">
        <v>38763</v>
      </c>
      <c r="T4798" s="6">
        <v>13.75</v>
      </c>
    </row>
    <row r="4799" spans="1:20" x14ac:dyDescent="0.2">
      <c r="A4799" s="18">
        <v>38784</v>
      </c>
      <c r="B4799" s="25">
        <v>11.88</v>
      </c>
      <c r="C4799" s="18">
        <v>38785</v>
      </c>
      <c r="D4799" s="25">
        <v>11.44</v>
      </c>
      <c r="E4799" s="18">
        <v>38785</v>
      </c>
      <c r="F4799" s="25">
        <v>11.75</v>
      </c>
      <c r="G4799" s="18">
        <v>38784</v>
      </c>
      <c r="H4799" s="25">
        <v>14</v>
      </c>
      <c r="I4799" s="18">
        <v>38785</v>
      </c>
      <c r="J4799" s="25">
        <v>14.75</v>
      </c>
      <c r="K4799" s="18">
        <v>38785</v>
      </c>
      <c r="L4799" s="25">
        <v>14.13</v>
      </c>
      <c r="O4799" s="18">
        <v>38776</v>
      </c>
      <c r="P4799" s="6">
        <v>14.75</v>
      </c>
      <c r="Q4799" s="18">
        <v>38762</v>
      </c>
      <c r="R4799" s="6">
        <v>11</v>
      </c>
      <c r="S4799" s="18">
        <v>38762</v>
      </c>
      <c r="T4799" s="6">
        <v>13.75</v>
      </c>
    </row>
    <row r="4800" spans="1:20" x14ac:dyDescent="0.2">
      <c r="A4800" s="18">
        <v>38783</v>
      </c>
      <c r="B4800" s="25">
        <v>11.88</v>
      </c>
      <c r="C4800" s="18">
        <v>38784</v>
      </c>
      <c r="D4800" s="25">
        <v>11.75</v>
      </c>
      <c r="E4800" s="18">
        <v>38784</v>
      </c>
      <c r="F4800" s="25">
        <v>11.88</v>
      </c>
      <c r="G4800" s="18">
        <v>38783</v>
      </c>
      <c r="H4800" s="25">
        <v>14</v>
      </c>
      <c r="I4800" s="18">
        <v>38784</v>
      </c>
      <c r="J4800" s="25">
        <v>14.75</v>
      </c>
      <c r="K4800" s="18">
        <v>38784</v>
      </c>
      <c r="L4800" s="25">
        <v>14.13</v>
      </c>
      <c r="O4800" s="18">
        <v>38775</v>
      </c>
      <c r="P4800" s="6">
        <v>14.75</v>
      </c>
      <c r="Q4800" s="18">
        <v>38761</v>
      </c>
      <c r="R4800" s="6">
        <v>11</v>
      </c>
      <c r="S4800" s="18">
        <v>38761</v>
      </c>
      <c r="T4800" s="6">
        <v>14</v>
      </c>
    </row>
    <row r="4801" spans="1:20" x14ac:dyDescent="0.2">
      <c r="A4801" s="18">
        <v>38782</v>
      </c>
      <c r="B4801" s="25">
        <v>11.88</v>
      </c>
      <c r="C4801" s="18">
        <v>38783</v>
      </c>
      <c r="D4801" s="25">
        <v>11.63</v>
      </c>
      <c r="E4801" s="18">
        <v>38783</v>
      </c>
      <c r="F4801" s="25">
        <v>11.88</v>
      </c>
      <c r="G4801" s="18">
        <v>38782</v>
      </c>
      <c r="H4801" s="25">
        <v>14</v>
      </c>
      <c r="I4801" s="18">
        <v>38783</v>
      </c>
      <c r="J4801" s="25">
        <v>15</v>
      </c>
      <c r="K4801" s="18">
        <v>38783</v>
      </c>
      <c r="L4801" s="25">
        <v>14.13</v>
      </c>
      <c r="O4801" s="18">
        <v>38772</v>
      </c>
      <c r="P4801" s="6">
        <v>14.75</v>
      </c>
      <c r="Q4801" s="18">
        <v>38758</v>
      </c>
      <c r="R4801" s="6">
        <v>11</v>
      </c>
      <c r="S4801" s="18">
        <v>38758</v>
      </c>
      <c r="T4801" s="6">
        <v>14</v>
      </c>
    </row>
    <row r="4802" spans="1:20" x14ac:dyDescent="0.2">
      <c r="A4802" s="18">
        <v>38779</v>
      </c>
      <c r="B4802" s="25">
        <v>11.88</v>
      </c>
      <c r="C4802" s="18">
        <v>38782</v>
      </c>
      <c r="D4802" s="25">
        <v>11.63</v>
      </c>
      <c r="E4802" s="18">
        <v>38782</v>
      </c>
      <c r="F4802" s="25">
        <v>11.88</v>
      </c>
      <c r="G4802" s="18">
        <v>38779</v>
      </c>
      <c r="H4802" s="25">
        <v>14.75</v>
      </c>
      <c r="I4802" s="18">
        <v>38782</v>
      </c>
      <c r="J4802" s="25">
        <v>15</v>
      </c>
      <c r="K4802" s="18">
        <v>38782</v>
      </c>
      <c r="L4802" s="25">
        <v>14.5</v>
      </c>
      <c r="O4802" s="18">
        <v>38771</v>
      </c>
      <c r="P4802" s="6">
        <v>14.75</v>
      </c>
      <c r="Q4802" s="18">
        <v>38757</v>
      </c>
      <c r="R4802" s="6">
        <v>11</v>
      </c>
      <c r="S4802" s="18">
        <v>38757</v>
      </c>
      <c r="T4802" s="6">
        <v>14</v>
      </c>
    </row>
    <row r="4803" spans="1:20" x14ac:dyDescent="0.2">
      <c r="A4803" s="18">
        <v>38778</v>
      </c>
      <c r="B4803" s="25">
        <v>12</v>
      </c>
      <c r="C4803" s="18">
        <v>38779</v>
      </c>
      <c r="D4803" s="25">
        <v>11.63</v>
      </c>
      <c r="E4803" s="18">
        <v>38779</v>
      </c>
      <c r="F4803" s="25">
        <v>11.88</v>
      </c>
      <c r="G4803" s="18">
        <v>38778</v>
      </c>
      <c r="H4803" s="25">
        <v>14.75</v>
      </c>
      <c r="I4803" s="18">
        <v>38779</v>
      </c>
      <c r="J4803" s="25">
        <v>15</v>
      </c>
      <c r="K4803" s="18">
        <v>38779</v>
      </c>
      <c r="L4803" s="25">
        <v>14.5</v>
      </c>
      <c r="O4803" s="18">
        <v>38770</v>
      </c>
      <c r="P4803" s="6">
        <v>14.75</v>
      </c>
      <c r="Q4803" s="18">
        <v>38756</v>
      </c>
      <c r="R4803" s="6">
        <v>11</v>
      </c>
      <c r="S4803" s="18">
        <v>38756</v>
      </c>
      <c r="T4803" s="6">
        <v>14</v>
      </c>
    </row>
    <row r="4804" spans="1:20" x14ac:dyDescent="0.2">
      <c r="A4804" s="18">
        <v>38777</v>
      </c>
      <c r="B4804" s="25">
        <v>12</v>
      </c>
      <c r="C4804" s="18">
        <v>38778</v>
      </c>
      <c r="D4804" s="25">
        <v>12</v>
      </c>
      <c r="E4804" s="18">
        <v>38778</v>
      </c>
      <c r="F4804" s="25">
        <v>11.88</v>
      </c>
      <c r="G4804" s="18">
        <v>38777</v>
      </c>
      <c r="H4804" s="25">
        <v>14.75</v>
      </c>
      <c r="I4804" s="18">
        <v>38778</v>
      </c>
      <c r="J4804" s="25">
        <v>15</v>
      </c>
      <c r="K4804" s="18">
        <v>38778</v>
      </c>
      <c r="L4804" s="25">
        <v>14.5</v>
      </c>
      <c r="O4804" s="18">
        <v>38769</v>
      </c>
      <c r="P4804" s="6">
        <v>14.75</v>
      </c>
      <c r="Q4804" s="18">
        <v>38755</v>
      </c>
      <c r="R4804" s="6">
        <v>11</v>
      </c>
      <c r="S4804" s="18">
        <v>38755</v>
      </c>
      <c r="T4804" s="6">
        <v>14</v>
      </c>
    </row>
    <row r="4805" spans="1:20" x14ac:dyDescent="0.2">
      <c r="A4805" s="18">
        <v>38776</v>
      </c>
      <c r="B4805" s="25">
        <v>12</v>
      </c>
      <c r="C4805" s="18">
        <v>38777</v>
      </c>
      <c r="D4805" s="25">
        <v>12</v>
      </c>
      <c r="E4805" s="18">
        <v>38777</v>
      </c>
      <c r="F4805" s="25">
        <v>11.88</v>
      </c>
      <c r="G4805" s="18">
        <v>38776</v>
      </c>
      <c r="H4805" s="25">
        <v>14.75</v>
      </c>
      <c r="I4805" s="18">
        <v>38777</v>
      </c>
      <c r="J4805" s="25">
        <v>15</v>
      </c>
      <c r="K4805" s="18">
        <v>38777</v>
      </c>
      <c r="L4805" s="25">
        <v>14.75</v>
      </c>
      <c r="O4805" s="18">
        <v>38765</v>
      </c>
      <c r="P4805" s="6">
        <v>14.75</v>
      </c>
      <c r="Q4805" s="18">
        <v>38754</v>
      </c>
      <c r="R4805" s="6">
        <v>11</v>
      </c>
      <c r="S4805" s="18">
        <v>38754</v>
      </c>
      <c r="T4805" s="6">
        <v>14</v>
      </c>
    </row>
    <row r="4806" spans="1:20" x14ac:dyDescent="0.2">
      <c r="A4806" s="18">
        <v>38775</v>
      </c>
      <c r="B4806" s="25">
        <v>12.13</v>
      </c>
      <c r="C4806" s="18">
        <v>38776</v>
      </c>
      <c r="D4806" s="25">
        <v>12</v>
      </c>
      <c r="E4806" s="18">
        <v>38776</v>
      </c>
      <c r="F4806" s="25">
        <v>11.88</v>
      </c>
      <c r="G4806" s="18">
        <v>38775</v>
      </c>
      <c r="H4806" s="25">
        <v>14.75</v>
      </c>
      <c r="I4806" s="18">
        <v>38776</v>
      </c>
      <c r="J4806" s="25">
        <v>15</v>
      </c>
      <c r="K4806" s="18">
        <v>38776</v>
      </c>
      <c r="L4806" s="25">
        <v>14.75</v>
      </c>
      <c r="O4806" s="18">
        <v>38764</v>
      </c>
      <c r="P4806" s="6">
        <v>14.75</v>
      </c>
      <c r="Q4806" s="18">
        <v>38751</v>
      </c>
      <c r="R4806" s="6">
        <v>11</v>
      </c>
      <c r="S4806" s="18">
        <v>38751</v>
      </c>
      <c r="T4806" s="6">
        <v>14</v>
      </c>
    </row>
    <row r="4807" spans="1:20" x14ac:dyDescent="0.2">
      <c r="A4807" s="18">
        <v>38772</v>
      </c>
      <c r="B4807" s="25">
        <v>12.13</v>
      </c>
      <c r="C4807" s="18">
        <v>38775</v>
      </c>
      <c r="D4807" s="25">
        <v>12</v>
      </c>
      <c r="E4807" s="18">
        <v>38775</v>
      </c>
      <c r="F4807" s="25">
        <v>11.88</v>
      </c>
      <c r="G4807" s="18">
        <v>38772</v>
      </c>
      <c r="H4807" s="25">
        <v>14.75</v>
      </c>
      <c r="I4807" s="18">
        <v>38775</v>
      </c>
      <c r="J4807" s="25">
        <v>15</v>
      </c>
      <c r="K4807" s="18">
        <v>38775</v>
      </c>
      <c r="L4807" s="25">
        <v>15.25</v>
      </c>
      <c r="O4807" s="18">
        <v>38763</v>
      </c>
      <c r="P4807" s="6">
        <v>14.75</v>
      </c>
      <c r="Q4807" s="18">
        <v>38750</v>
      </c>
      <c r="R4807" s="6">
        <v>11</v>
      </c>
      <c r="S4807" s="18">
        <v>38750</v>
      </c>
      <c r="T4807" s="6">
        <v>14.5</v>
      </c>
    </row>
    <row r="4808" spans="1:20" x14ac:dyDescent="0.2">
      <c r="A4808" s="18">
        <v>38771</v>
      </c>
      <c r="B4808" s="25">
        <v>12.13</v>
      </c>
      <c r="C4808" s="18">
        <v>38772</v>
      </c>
      <c r="D4808" s="25">
        <v>12</v>
      </c>
      <c r="E4808" s="18">
        <v>38772</v>
      </c>
      <c r="F4808" s="25">
        <v>11.88</v>
      </c>
      <c r="G4808" s="18">
        <v>38771</v>
      </c>
      <c r="H4808" s="25">
        <v>14.75</v>
      </c>
      <c r="I4808" s="18">
        <v>38772</v>
      </c>
      <c r="J4808" s="25">
        <v>15</v>
      </c>
      <c r="K4808" s="18">
        <v>38772</v>
      </c>
      <c r="L4808" s="25">
        <v>15.25</v>
      </c>
      <c r="O4808" s="18">
        <v>38762</v>
      </c>
      <c r="P4808" s="6">
        <v>14.75</v>
      </c>
      <c r="Q4808" s="18">
        <v>38749</v>
      </c>
      <c r="R4808" s="6">
        <v>11</v>
      </c>
      <c r="S4808" s="18">
        <v>38749</v>
      </c>
      <c r="T4808" s="6">
        <v>14.5</v>
      </c>
    </row>
    <row r="4809" spans="1:20" x14ac:dyDescent="0.2">
      <c r="A4809" s="18">
        <v>38770</v>
      </c>
      <c r="B4809" s="25">
        <v>12.13</v>
      </c>
      <c r="C4809" s="18">
        <v>38771</v>
      </c>
      <c r="D4809" s="25">
        <v>12.25</v>
      </c>
      <c r="E4809" s="18">
        <v>38771</v>
      </c>
      <c r="F4809" s="25">
        <v>11.88</v>
      </c>
      <c r="G4809" s="18">
        <v>38770</v>
      </c>
      <c r="H4809" s="25">
        <v>14.75</v>
      </c>
      <c r="I4809" s="18">
        <v>38771</v>
      </c>
      <c r="J4809" s="25">
        <v>15</v>
      </c>
      <c r="K4809" s="18">
        <v>38771</v>
      </c>
      <c r="L4809" s="25">
        <v>15.25</v>
      </c>
      <c r="O4809" s="18">
        <v>38761</v>
      </c>
      <c r="P4809" s="6">
        <v>15.25</v>
      </c>
      <c r="Q4809" s="18">
        <v>38748</v>
      </c>
      <c r="R4809" s="6">
        <v>11</v>
      </c>
      <c r="S4809" s="18">
        <v>38748</v>
      </c>
      <c r="T4809" s="6">
        <v>14.5</v>
      </c>
    </row>
    <row r="4810" spans="1:20" x14ac:dyDescent="0.2">
      <c r="A4810" s="18">
        <v>38769</v>
      </c>
      <c r="B4810" s="25">
        <v>12.13</v>
      </c>
      <c r="C4810" s="18">
        <v>38770</v>
      </c>
      <c r="D4810" s="25">
        <v>12.25</v>
      </c>
      <c r="E4810" s="18">
        <v>38770</v>
      </c>
      <c r="F4810" s="25">
        <v>11.88</v>
      </c>
      <c r="G4810" s="18">
        <v>38769</v>
      </c>
      <c r="H4810" s="25">
        <v>14.75</v>
      </c>
      <c r="I4810" s="18">
        <v>38770</v>
      </c>
      <c r="J4810" s="25">
        <v>15</v>
      </c>
      <c r="K4810" s="18">
        <v>38770</v>
      </c>
      <c r="L4810" s="25">
        <v>15.25</v>
      </c>
      <c r="O4810" s="18">
        <v>38758</v>
      </c>
      <c r="P4810" s="6">
        <v>15.25</v>
      </c>
      <c r="Q4810" s="18">
        <v>38747</v>
      </c>
      <c r="R4810" s="6">
        <v>11</v>
      </c>
      <c r="S4810" s="18">
        <v>38747</v>
      </c>
      <c r="T4810" s="6">
        <v>15</v>
      </c>
    </row>
    <row r="4811" spans="1:20" x14ac:dyDescent="0.2">
      <c r="A4811" s="18">
        <v>38765</v>
      </c>
      <c r="B4811" s="25">
        <v>12.13</v>
      </c>
      <c r="C4811" s="18">
        <v>38769</v>
      </c>
      <c r="D4811" s="25">
        <v>12.13</v>
      </c>
      <c r="E4811" s="18">
        <v>38769</v>
      </c>
      <c r="F4811" s="25">
        <v>11.88</v>
      </c>
      <c r="G4811" s="18">
        <v>38765</v>
      </c>
      <c r="H4811" s="25">
        <v>14.75</v>
      </c>
      <c r="I4811" s="18">
        <v>38769</v>
      </c>
      <c r="J4811" s="25">
        <v>15</v>
      </c>
      <c r="K4811" s="18">
        <v>38769</v>
      </c>
      <c r="L4811" s="25">
        <v>15.5</v>
      </c>
      <c r="O4811" s="18">
        <v>38757</v>
      </c>
      <c r="P4811" s="6">
        <v>15.25</v>
      </c>
      <c r="Q4811" s="18">
        <v>38744</v>
      </c>
      <c r="R4811" s="6">
        <v>11</v>
      </c>
      <c r="S4811" s="18">
        <v>38744</v>
      </c>
      <c r="T4811" s="6">
        <v>15</v>
      </c>
    </row>
    <row r="4812" spans="1:20" x14ac:dyDescent="0.2">
      <c r="A4812" s="18">
        <v>38764</v>
      </c>
      <c r="B4812" s="25">
        <v>12.13</v>
      </c>
      <c r="C4812" s="18">
        <v>38765</v>
      </c>
      <c r="D4812" s="25">
        <v>12.13</v>
      </c>
      <c r="E4812" s="18">
        <v>38765</v>
      </c>
      <c r="F4812" s="25">
        <v>11.88</v>
      </c>
      <c r="G4812" s="18">
        <v>38764</v>
      </c>
      <c r="H4812" s="25">
        <v>14.75</v>
      </c>
      <c r="I4812" s="18">
        <v>38765</v>
      </c>
      <c r="J4812" s="25">
        <v>15</v>
      </c>
      <c r="K4812" s="18">
        <v>38765</v>
      </c>
      <c r="L4812" s="25">
        <v>15.5</v>
      </c>
      <c r="O4812" s="18">
        <v>38756</v>
      </c>
      <c r="P4812" s="6">
        <v>15.25</v>
      </c>
      <c r="Q4812" s="18">
        <v>38743</v>
      </c>
      <c r="R4812" s="6">
        <v>11</v>
      </c>
      <c r="S4812" s="18">
        <v>38743</v>
      </c>
      <c r="T4812" s="6">
        <v>16.25</v>
      </c>
    </row>
    <row r="4813" spans="1:20" x14ac:dyDescent="0.2">
      <c r="A4813" s="18">
        <v>38763</v>
      </c>
      <c r="B4813" s="25">
        <v>12.13</v>
      </c>
      <c r="C4813" s="18">
        <v>38764</v>
      </c>
      <c r="D4813" s="25">
        <v>12.13</v>
      </c>
      <c r="E4813" s="18">
        <v>38764</v>
      </c>
      <c r="F4813" s="25">
        <v>11.88</v>
      </c>
      <c r="G4813" s="18">
        <v>38763</v>
      </c>
      <c r="H4813" s="25">
        <v>14.75</v>
      </c>
      <c r="I4813" s="18">
        <v>38764</v>
      </c>
      <c r="J4813" s="25">
        <v>15</v>
      </c>
      <c r="K4813" s="18">
        <v>38764</v>
      </c>
      <c r="L4813" s="25">
        <v>15.5</v>
      </c>
      <c r="O4813" s="18">
        <v>38755</v>
      </c>
      <c r="P4813" s="6">
        <v>15.5</v>
      </c>
      <c r="Q4813" s="18">
        <v>38742</v>
      </c>
      <c r="R4813" s="6">
        <v>11</v>
      </c>
      <c r="S4813" s="18">
        <v>38742</v>
      </c>
      <c r="T4813" s="6">
        <v>16.25</v>
      </c>
    </row>
    <row r="4814" spans="1:20" x14ac:dyDescent="0.2">
      <c r="A4814" s="18">
        <v>38762</v>
      </c>
      <c r="B4814" s="25">
        <v>12.13</v>
      </c>
      <c r="C4814" s="18">
        <v>38763</v>
      </c>
      <c r="D4814" s="25">
        <v>12.13</v>
      </c>
      <c r="E4814" s="18">
        <v>38763</v>
      </c>
      <c r="F4814" s="25">
        <v>11.88</v>
      </c>
      <c r="G4814" s="18">
        <v>38762</v>
      </c>
      <c r="H4814" s="25">
        <v>14.75</v>
      </c>
      <c r="I4814" s="18">
        <v>38763</v>
      </c>
      <c r="J4814" s="25">
        <v>15</v>
      </c>
      <c r="K4814" s="18">
        <v>38763</v>
      </c>
      <c r="L4814" s="25">
        <v>15.88</v>
      </c>
      <c r="O4814" s="18">
        <v>38754</v>
      </c>
      <c r="P4814" s="6">
        <v>15.5</v>
      </c>
      <c r="Q4814" s="18">
        <v>38741</v>
      </c>
      <c r="R4814" s="6">
        <v>11</v>
      </c>
      <c r="S4814" s="18">
        <v>38741</v>
      </c>
      <c r="T4814" s="6">
        <v>16.25</v>
      </c>
    </row>
    <row r="4815" spans="1:20" x14ac:dyDescent="0.2">
      <c r="A4815" s="18">
        <v>38761</v>
      </c>
      <c r="B4815" s="25">
        <v>12.25</v>
      </c>
      <c r="C4815" s="18">
        <v>38762</v>
      </c>
      <c r="D4815" s="25">
        <v>12.13</v>
      </c>
      <c r="E4815" s="18">
        <v>38762</v>
      </c>
      <c r="F4815" s="25">
        <v>11.88</v>
      </c>
      <c r="G4815" s="18">
        <v>38761</v>
      </c>
      <c r="H4815" s="25">
        <v>14.75</v>
      </c>
      <c r="I4815" s="18">
        <v>38762</v>
      </c>
      <c r="J4815" s="25">
        <v>15</v>
      </c>
      <c r="K4815" s="18">
        <v>38762</v>
      </c>
      <c r="L4815" s="25">
        <v>15.88</v>
      </c>
      <c r="O4815" s="18">
        <v>38751</v>
      </c>
      <c r="P4815" s="6">
        <v>15.5</v>
      </c>
      <c r="Q4815" s="18">
        <v>38740</v>
      </c>
      <c r="R4815" s="6">
        <v>11</v>
      </c>
      <c r="S4815" s="18">
        <v>38740</v>
      </c>
      <c r="T4815" s="6">
        <v>16.25</v>
      </c>
    </row>
    <row r="4816" spans="1:20" x14ac:dyDescent="0.2">
      <c r="A4816" s="18">
        <v>38758</v>
      </c>
      <c r="B4816" s="25">
        <v>12.63</v>
      </c>
      <c r="C4816" s="18">
        <v>38761</v>
      </c>
      <c r="D4816" s="25">
        <v>12.25</v>
      </c>
      <c r="E4816" s="18">
        <v>38761</v>
      </c>
      <c r="F4816" s="25">
        <v>11.88</v>
      </c>
      <c r="G4816" s="18">
        <v>38758</v>
      </c>
      <c r="H4816" s="25">
        <v>14.75</v>
      </c>
      <c r="I4816" s="18">
        <v>38761</v>
      </c>
      <c r="J4816" s="25">
        <v>15</v>
      </c>
      <c r="K4816" s="18">
        <v>38761</v>
      </c>
      <c r="L4816" s="25">
        <v>15.88</v>
      </c>
      <c r="O4816" s="18">
        <v>38750</v>
      </c>
      <c r="P4816" s="6">
        <v>15.75</v>
      </c>
      <c r="Q4816" s="18">
        <v>38737</v>
      </c>
      <c r="R4816" s="6">
        <v>11</v>
      </c>
      <c r="S4816" s="18">
        <v>38737</v>
      </c>
      <c r="T4816" s="6">
        <v>16.25</v>
      </c>
    </row>
    <row r="4817" spans="1:20" x14ac:dyDescent="0.2">
      <c r="A4817" s="18">
        <v>38757</v>
      </c>
      <c r="B4817" s="25">
        <v>12.63</v>
      </c>
      <c r="C4817" s="18">
        <v>38758</v>
      </c>
      <c r="D4817" s="25">
        <v>12.75</v>
      </c>
      <c r="E4817" s="18">
        <v>38758</v>
      </c>
      <c r="F4817" s="25">
        <v>11.88</v>
      </c>
      <c r="G4817" s="18">
        <v>38757</v>
      </c>
      <c r="H4817" s="25">
        <v>14.75</v>
      </c>
      <c r="I4817" s="18">
        <v>38758</v>
      </c>
      <c r="J4817" s="25">
        <v>15</v>
      </c>
      <c r="K4817" s="18">
        <v>38758</v>
      </c>
      <c r="L4817" s="25">
        <v>15.88</v>
      </c>
      <c r="O4817" s="18">
        <v>38749</v>
      </c>
      <c r="P4817" s="6">
        <v>15.75</v>
      </c>
      <c r="Q4817" s="18">
        <v>38736</v>
      </c>
      <c r="R4817" s="6">
        <v>11</v>
      </c>
      <c r="S4817" s="18">
        <v>38736</v>
      </c>
      <c r="T4817" s="6">
        <v>16.25</v>
      </c>
    </row>
    <row r="4818" spans="1:20" x14ac:dyDescent="0.2">
      <c r="A4818" s="18">
        <v>38756</v>
      </c>
      <c r="B4818" s="25">
        <v>13</v>
      </c>
      <c r="C4818" s="18">
        <v>38757</v>
      </c>
      <c r="D4818" s="25">
        <v>12.75</v>
      </c>
      <c r="E4818" s="18">
        <v>38757</v>
      </c>
      <c r="F4818" s="25">
        <v>11.88</v>
      </c>
      <c r="G4818" s="18">
        <v>38756</v>
      </c>
      <c r="H4818" s="25">
        <v>15.75</v>
      </c>
      <c r="I4818" s="18">
        <v>38757</v>
      </c>
      <c r="J4818" s="25">
        <v>15</v>
      </c>
      <c r="K4818" s="18">
        <v>38757</v>
      </c>
      <c r="L4818" s="25">
        <v>15.88</v>
      </c>
      <c r="O4818" s="18">
        <v>38748</v>
      </c>
      <c r="P4818" s="6">
        <v>16.25</v>
      </c>
      <c r="Q4818" s="18">
        <v>38735</v>
      </c>
      <c r="R4818" s="6">
        <v>11</v>
      </c>
      <c r="S4818" s="18">
        <v>38735</v>
      </c>
      <c r="T4818" s="6">
        <v>16.25</v>
      </c>
    </row>
    <row r="4819" spans="1:20" x14ac:dyDescent="0.2">
      <c r="A4819" s="18">
        <v>38755</v>
      </c>
      <c r="B4819" s="25">
        <v>13</v>
      </c>
      <c r="C4819" s="18">
        <v>38756</v>
      </c>
      <c r="D4819" s="25">
        <v>13</v>
      </c>
      <c r="E4819" s="18">
        <v>38756</v>
      </c>
      <c r="F4819" s="25">
        <v>11.88</v>
      </c>
      <c r="G4819" s="18">
        <v>38755</v>
      </c>
      <c r="H4819" s="25">
        <v>15.75</v>
      </c>
      <c r="I4819" s="18">
        <v>38756</v>
      </c>
      <c r="J4819" s="25">
        <v>15</v>
      </c>
      <c r="K4819" s="18">
        <v>38756</v>
      </c>
      <c r="L4819" s="25">
        <v>15.88</v>
      </c>
      <c r="O4819" s="18">
        <v>38747</v>
      </c>
      <c r="P4819" s="6">
        <v>16.25</v>
      </c>
      <c r="Q4819" s="18">
        <v>38734</v>
      </c>
      <c r="R4819" s="6">
        <v>11</v>
      </c>
      <c r="S4819" s="18">
        <v>38734</v>
      </c>
      <c r="T4819" s="6">
        <v>16.25</v>
      </c>
    </row>
    <row r="4820" spans="1:20" x14ac:dyDescent="0.2">
      <c r="A4820" s="18">
        <v>38754</v>
      </c>
      <c r="B4820" s="25">
        <v>13</v>
      </c>
      <c r="C4820" s="18">
        <v>38755</v>
      </c>
      <c r="D4820" s="25">
        <v>13</v>
      </c>
      <c r="E4820" s="18">
        <v>38755</v>
      </c>
      <c r="F4820" s="25">
        <v>11.88</v>
      </c>
      <c r="G4820" s="18">
        <v>38754</v>
      </c>
      <c r="H4820" s="25">
        <v>15.75</v>
      </c>
      <c r="I4820" s="18">
        <v>38755</v>
      </c>
      <c r="J4820" s="25">
        <v>15</v>
      </c>
      <c r="K4820" s="18">
        <v>38755</v>
      </c>
      <c r="L4820" s="25">
        <v>16.13</v>
      </c>
      <c r="O4820" s="18">
        <v>38744</v>
      </c>
      <c r="P4820" s="6">
        <v>16.25</v>
      </c>
      <c r="Q4820" s="18">
        <v>38730</v>
      </c>
      <c r="R4820" s="6">
        <v>11</v>
      </c>
      <c r="S4820" s="18">
        <v>38730</v>
      </c>
      <c r="T4820" s="6">
        <v>16.25</v>
      </c>
    </row>
    <row r="4821" spans="1:20" x14ac:dyDescent="0.2">
      <c r="A4821" s="18">
        <v>38751</v>
      </c>
      <c r="B4821" s="25">
        <v>13</v>
      </c>
      <c r="C4821" s="18">
        <v>38754</v>
      </c>
      <c r="D4821" s="25">
        <v>13</v>
      </c>
      <c r="E4821" s="18">
        <v>38754</v>
      </c>
      <c r="F4821" s="25">
        <v>11.88</v>
      </c>
      <c r="G4821" s="18">
        <v>38751</v>
      </c>
      <c r="H4821" s="25">
        <v>15.75</v>
      </c>
      <c r="I4821" s="18">
        <v>38754</v>
      </c>
      <c r="J4821" s="25">
        <v>15</v>
      </c>
      <c r="K4821" s="18">
        <v>38754</v>
      </c>
      <c r="L4821" s="25">
        <v>16.25</v>
      </c>
      <c r="O4821" s="18">
        <v>38743</v>
      </c>
      <c r="P4821" s="6">
        <v>16.25</v>
      </c>
      <c r="Q4821" s="18">
        <v>38729</v>
      </c>
      <c r="R4821" s="6">
        <v>11</v>
      </c>
      <c r="S4821" s="18">
        <v>38729</v>
      </c>
      <c r="T4821" s="6">
        <v>16.25</v>
      </c>
    </row>
    <row r="4822" spans="1:20" x14ac:dyDescent="0.2">
      <c r="A4822" s="18">
        <v>38750</v>
      </c>
      <c r="B4822" s="25">
        <v>13.13</v>
      </c>
      <c r="C4822" s="18">
        <v>38751</v>
      </c>
      <c r="D4822" s="25">
        <v>13</v>
      </c>
      <c r="E4822" s="18">
        <v>38751</v>
      </c>
      <c r="F4822" s="25">
        <v>11.88</v>
      </c>
      <c r="G4822" s="18">
        <v>38750</v>
      </c>
      <c r="H4822" s="25">
        <v>15.75</v>
      </c>
      <c r="I4822" s="18">
        <v>38751</v>
      </c>
      <c r="J4822" s="25">
        <v>15</v>
      </c>
      <c r="K4822" s="18">
        <v>38751</v>
      </c>
      <c r="L4822" s="25">
        <v>16.25</v>
      </c>
      <c r="O4822" s="18">
        <v>38742</v>
      </c>
      <c r="P4822" s="6">
        <v>16.25</v>
      </c>
      <c r="Q4822" s="18">
        <v>38728</v>
      </c>
      <c r="R4822" s="6">
        <v>11</v>
      </c>
      <c r="S4822" s="18">
        <v>38728</v>
      </c>
      <c r="T4822" s="6">
        <v>16.25</v>
      </c>
    </row>
    <row r="4823" spans="1:20" x14ac:dyDescent="0.2">
      <c r="A4823" s="18">
        <v>38749</v>
      </c>
      <c r="B4823" s="25">
        <v>13.13</v>
      </c>
      <c r="C4823" s="18">
        <v>38750</v>
      </c>
      <c r="D4823" s="25">
        <v>13.13</v>
      </c>
      <c r="E4823" s="18">
        <v>38750</v>
      </c>
      <c r="F4823" s="25">
        <v>11.88</v>
      </c>
      <c r="G4823" s="18">
        <v>38749</v>
      </c>
      <c r="H4823" s="25">
        <v>15.75</v>
      </c>
      <c r="I4823" s="18">
        <v>38750</v>
      </c>
      <c r="J4823" s="25">
        <v>15</v>
      </c>
      <c r="K4823" s="18">
        <v>38750</v>
      </c>
      <c r="L4823" s="25">
        <v>16.63</v>
      </c>
      <c r="O4823" s="18">
        <v>38741</v>
      </c>
      <c r="P4823" s="6">
        <v>16.25</v>
      </c>
      <c r="Q4823" s="18">
        <v>38727</v>
      </c>
      <c r="R4823" s="6">
        <v>11</v>
      </c>
      <c r="S4823" s="18">
        <v>38727</v>
      </c>
      <c r="T4823" s="6">
        <v>16.25</v>
      </c>
    </row>
    <row r="4824" spans="1:20" x14ac:dyDescent="0.2">
      <c r="A4824" s="18">
        <v>38748</v>
      </c>
      <c r="B4824" s="25">
        <v>13.13</v>
      </c>
      <c r="C4824" s="18">
        <v>38749</v>
      </c>
      <c r="D4824" s="25">
        <v>13.13</v>
      </c>
      <c r="E4824" s="18">
        <v>38749</v>
      </c>
      <c r="F4824" s="25">
        <v>11.88</v>
      </c>
      <c r="G4824" s="18">
        <v>38748</v>
      </c>
      <c r="H4824" s="25">
        <v>15.75</v>
      </c>
      <c r="I4824" s="18">
        <v>38749</v>
      </c>
      <c r="J4824" s="25">
        <v>15</v>
      </c>
      <c r="K4824" s="18">
        <v>38749</v>
      </c>
      <c r="L4824" s="25">
        <v>16.63</v>
      </c>
      <c r="O4824" s="18">
        <v>38740</v>
      </c>
      <c r="P4824" s="6">
        <v>16.25</v>
      </c>
      <c r="Q4824" s="18">
        <v>38726</v>
      </c>
      <c r="R4824" s="6">
        <v>11</v>
      </c>
      <c r="S4824" s="18">
        <v>38726</v>
      </c>
      <c r="T4824" s="6">
        <v>16.25</v>
      </c>
    </row>
    <row r="4825" spans="1:20" x14ac:dyDescent="0.2">
      <c r="A4825" s="18">
        <v>38747</v>
      </c>
      <c r="B4825" s="25">
        <v>13.38</v>
      </c>
      <c r="C4825" s="18">
        <v>38748</v>
      </c>
      <c r="D4825" s="25">
        <v>13.25</v>
      </c>
      <c r="E4825" s="18">
        <v>38748</v>
      </c>
      <c r="F4825" s="25">
        <v>11.88</v>
      </c>
      <c r="G4825" s="18">
        <v>38747</v>
      </c>
      <c r="H4825" s="25">
        <v>15.75</v>
      </c>
      <c r="I4825" s="18">
        <v>38748</v>
      </c>
      <c r="J4825" s="25">
        <v>15</v>
      </c>
      <c r="K4825" s="18">
        <v>38748</v>
      </c>
      <c r="L4825" s="25">
        <v>16.63</v>
      </c>
      <c r="O4825" s="18">
        <v>38737</v>
      </c>
      <c r="P4825" s="6">
        <v>16.25</v>
      </c>
      <c r="Q4825" s="18">
        <v>38723</v>
      </c>
      <c r="R4825" s="6">
        <v>11</v>
      </c>
      <c r="S4825" s="18">
        <v>38723</v>
      </c>
      <c r="T4825" s="6">
        <v>16.25</v>
      </c>
    </row>
    <row r="4826" spans="1:20" x14ac:dyDescent="0.2">
      <c r="A4826" s="18">
        <v>38744</v>
      </c>
      <c r="B4826" s="25">
        <v>13.38</v>
      </c>
      <c r="C4826" s="18">
        <v>38747</v>
      </c>
      <c r="D4826" s="25">
        <v>13.38</v>
      </c>
      <c r="E4826" s="18">
        <v>38747</v>
      </c>
      <c r="F4826" s="25">
        <v>11.88</v>
      </c>
      <c r="G4826" s="18">
        <v>38744</v>
      </c>
      <c r="H4826" s="25">
        <v>15.75</v>
      </c>
      <c r="I4826" s="18">
        <v>38747</v>
      </c>
      <c r="J4826" s="25">
        <v>15</v>
      </c>
      <c r="K4826" s="18">
        <v>38747</v>
      </c>
      <c r="L4826" s="25">
        <v>17.13</v>
      </c>
      <c r="O4826" s="18">
        <v>38736</v>
      </c>
      <c r="P4826" s="6">
        <v>16.25</v>
      </c>
      <c r="Q4826" s="18">
        <v>38722</v>
      </c>
      <c r="R4826" s="6">
        <v>11</v>
      </c>
      <c r="S4826" s="18">
        <v>38722</v>
      </c>
      <c r="T4826" s="6">
        <v>16.25</v>
      </c>
    </row>
    <row r="4827" spans="1:20" x14ac:dyDescent="0.2">
      <c r="A4827" s="18">
        <v>38743</v>
      </c>
      <c r="B4827" s="25">
        <v>13.5</v>
      </c>
      <c r="C4827" s="18">
        <v>38744</v>
      </c>
      <c r="D4827" s="25">
        <v>13.38</v>
      </c>
      <c r="E4827" s="18">
        <v>38744</v>
      </c>
      <c r="F4827" s="25">
        <v>11.88</v>
      </c>
      <c r="G4827" s="18">
        <v>38743</v>
      </c>
      <c r="H4827" s="25">
        <v>15.75</v>
      </c>
      <c r="I4827" s="18">
        <v>38744</v>
      </c>
      <c r="J4827" s="25">
        <v>15</v>
      </c>
      <c r="K4827" s="18">
        <v>38744</v>
      </c>
      <c r="L4827" s="25">
        <v>17.13</v>
      </c>
      <c r="O4827" s="18">
        <v>38735</v>
      </c>
      <c r="P4827" s="6">
        <v>16.25</v>
      </c>
      <c r="Q4827" s="18">
        <v>38721</v>
      </c>
      <c r="R4827" s="6">
        <v>11</v>
      </c>
      <c r="S4827" s="18">
        <v>38721</v>
      </c>
      <c r="T4827" s="6">
        <v>16.25</v>
      </c>
    </row>
    <row r="4828" spans="1:20" x14ac:dyDescent="0.2">
      <c r="A4828" s="18">
        <v>38742</v>
      </c>
      <c r="B4828" s="25">
        <v>13.5</v>
      </c>
      <c r="C4828" s="18">
        <v>38743</v>
      </c>
      <c r="D4828" s="25">
        <v>13.81</v>
      </c>
      <c r="E4828" s="18">
        <v>38743</v>
      </c>
      <c r="F4828" s="25">
        <v>11.88</v>
      </c>
      <c r="G4828" s="18">
        <v>38742</v>
      </c>
      <c r="H4828" s="25">
        <v>15.75</v>
      </c>
      <c r="I4828" s="18">
        <v>38743</v>
      </c>
      <c r="J4828" s="25">
        <v>15</v>
      </c>
      <c r="K4828" s="18">
        <v>38743</v>
      </c>
      <c r="L4828" s="25">
        <v>17.13</v>
      </c>
      <c r="O4828" s="18">
        <v>38734</v>
      </c>
      <c r="P4828" s="6">
        <v>16.25</v>
      </c>
      <c r="Q4828" s="18">
        <v>38720</v>
      </c>
      <c r="R4828" s="6">
        <v>11</v>
      </c>
      <c r="S4828" s="18">
        <v>38720</v>
      </c>
      <c r="T4828" s="6">
        <v>16.75</v>
      </c>
    </row>
    <row r="4829" spans="1:20" x14ac:dyDescent="0.2">
      <c r="A4829" s="18">
        <v>38741</v>
      </c>
      <c r="B4829" s="25">
        <v>14</v>
      </c>
      <c r="C4829" s="18">
        <v>38742</v>
      </c>
      <c r="D4829" s="25">
        <v>13.81</v>
      </c>
      <c r="E4829" s="18">
        <v>38742</v>
      </c>
      <c r="F4829" s="25">
        <v>11.88</v>
      </c>
      <c r="G4829" s="18">
        <v>38741</v>
      </c>
      <c r="H4829" s="25">
        <v>15.75</v>
      </c>
      <c r="I4829" s="18">
        <v>38742</v>
      </c>
      <c r="J4829" s="25">
        <v>15</v>
      </c>
      <c r="K4829" s="18">
        <v>38742</v>
      </c>
      <c r="L4829" s="25">
        <v>17.13</v>
      </c>
      <c r="O4829" s="18">
        <v>38730</v>
      </c>
      <c r="P4829" s="6">
        <v>16.25</v>
      </c>
      <c r="Q4829" s="18">
        <v>38716</v>
      </c>
      <c r="R4829" s="6">
        <v>11</v>
      </c>
      <c r="S4829" s="18">
        <v>38716</v>
      </c>
      <c r="T4829" s="6">
        <v>16.75</v>
      </c>
    </row>
    <row r="4830" spans="1:20" x14ac:dyDescent="0.2">
      <c r="A4830" s="18">
        <v>38740</v>
      </c>
      <c r="B4830" s="25">
        <v>14</v>
      </c>
      <c r="C4830" s="18">
        <v>38741</v>
      </c>
      <c r="D4830" s="25">
        <v>13.81</v>
      </c>
      <c r="E4830" s="18">
        <v>38741</v>
      </c>
      <c r="F4830" s="25">
        <v>11.88</v>
      </c>
      <c r="G4830" s="18">
        <v>38740</v>
      </c>
      <c r="H4830" s="25">
        <v>15.75</v>
      </c>
      <c r="I4830" s="18">
        <v>38741</v>
      </c>
      <c r="J4830" s="25">
        <v>15</v>
      </c>
      <c r="K4830" s="18">
        <v>38741</v>
      </c>
      <c r="L4830" s="25">
        <v>17.13</v>
      </c>
      <c r="O4830" s="18">
        <v>38729</v>
      </c>
      <c r="P4830" s="6">
        <v>16.25</v>
      </c>
      <c r="Q4830" s="18">
        <v>38715</v>
      </c>
      <c r="R4830" s="6">
        <v>11</v>
      </c>
      <c r="S4830" s="18">
        <v>38715</v>
      </c>
      <c r="T4830" s="6">
        <v>16.75</v>
      </c>
    </row>
    <row r="4831" spans="1:20" x14ac:dyDescent="0.2">
      <c r="A4831" s="18">
        <v>38737</v>
      </c>
      <c r="B4831" s="25">
        <v>14.5</v>
      </c>
      <c r="C4831" s="18">
        <v>38740</v>
      </c>
      <c r="D4831" s="25">
        <v>14.25</v>
      </c>
      <c r="E4831" s="18">
        <v>38740</v>
      </c>
      <c r="F4831" s="25">
        <v>11.88</v>
      </c>
      <c r="G4831" s="18">
        <v>38737</v>
      </c>
      <c r="H4831" s="25">
        <v>15.75</v>
      </c>
      <c r="I4831" s="18">
        <v>38740</v>
      </c>
      <c r="J4831" s="25">
        <v>15</v>
      </c>
      <c r="K4831" s="18">
        <v>38740</v>
      </c>
      <c r="L4831" s="25">
        <v>17.13</v>
      </c>
      <c r="O4831" s="18">
        <v>38728</v>
      </c>
      <c r="P4831" s="6">
        <v>16.25</v>
      </c>
      <c r="Q4831" s="18">
        <v>38714</v>
      </c>
      <c r="R4831" s="6">
        <v>11</v>
      </c>
      <c r="S4831" s="18">
        <v>38714</v>
      </c>
      <c r="T4831" s="6">
        <v>16.75</v>
      </c>
    </row>
    <row r="4832" spans="1:20" x14ac:dyDescent="0.2">
      <c r="A4832" s="18">
        <v>38736</v>
      </c>
      <c r="B4832" s="25">
        <v>14.5</v>
      </c>
      <c r="C4832" s="18">
        <v>38737</v>
      </c>
      <c r="D4832" s="25">
        <v>14.38</v>
      </c>
      <c r="E4832" s="18">
        <v>38737</v>
      </c>
      <c r="F4832" s="25">
        <v>11.88</v>
      </c>
      <c r="G4832" s="18">
        <v>38736</v>
      </c>
      <c r="H4832" s="25">
        <v>15.75</v>
      </c>
      <c r="I4832" s="18">
        <v>38737</v>
      </c>
      <c r="J4832" s="25">
        <v>15</v>
      </c>
      <c r="K4832" s="18">
        <v>38737</v>
      </c>
      <c r="L4832" s="25">
        <v>17.13</v>
      </c>
      <c r="O4832" s="18">
        <v>38727</v>
      </c>
      <c r="P4832" s="6">
        <v>16.25</v>
      </c>
      <c r="Q4832" s="18">
        <v>38713</v>
      </c>
      <c r="R4832" s="6">
        <v>11</v>
      </c>
      <c r="S4832" s="18">
        <v>38713</v>
      </c>
      <c r="T4832" s="6">
        <v>16.75</v>
      </c>
    </row>
    <row r="4833" spans="1:20" x14ac:dyDescent="0.2">
      <c r="A4833" s="18">
        <v>38735</v>
      </c>
      <c r="B4833" s="25">
        <v>14.75</v>
      </c>
      <c r="C4833" s="18">
        <v>38736</v>
      </c>
      <c r="D4833" s="25">
        <v>14.38</v>
      </c>
      <c r="E4833" s="18">
        <v>38736</v>
      </c>
      <c r="F4833" s="25">
        <v>11.88</v>
      </c>
      <c r="G4833" s="18">
        <v>38735</v>
      </c>
      <c r="H4833" s="25">
        <v>15.75</v>
      </c>
      <c r="I4833" s="18">
        <v>38736</v>
      </c>
      <c r="J4833" s="25">
        <v>15</v>
      </c>
      <c r="K4833" s="18">
        <v>38736</v>
      </c>
      <c r="L4833" s="25">
        <v>17.13</v>
      </c>
      <c r="O4833" s="18">
        <v>38726</v>
      </c>
      <c r="P4833" s="6">
        <v>16.25</v>
      </c>
      <c r="Q4833" s="18">
        <v>38708</v>
      </c>
      <c r="R4833" s="6">
        <v>11</v>
      </c>
      <c r="S4833" s="18">
        <v>38708</v>
      </c>
      <c r="T4833" s="6">
        <v>16.75</v>
      </c>
    </row>
    <row r="4834" spans="1:20" x14ac:dyDescent="0.2">
      <c r="A4834" s="18">
        <v>38734</v>
      </c>
      <c r="B4834" s="25">
        <v>14.88</v>
      </c>
      <c r="C4834" s="18">
        <v>38735</v>
      </c>
      <c r="D4834" s="25">
        <v>14.88</v>
      </c>
      <c r="E4834" s="18">
        <v>38735</v>
      </c>
      <c r="F4834" s="25">
        <v>11.88</v>
      </c>
      <c r="G4834" s="18">
        <v>38734</v>
      </c>
      <c r="H4834" s="25">
        <v>15.75</v>
      </c>
      <c r="I4834" s="18">
        <v>38735</v>
      </c>
      <c r="J4834" s="25">
        <v>15</v>
      </c>
      <c r="K4834" s="18">
        <v>38735</v>
      </c>
      <c r="L4834" s="25">
        <v>17.13</v>
      </c>
      <c r="O4834" s="18">
        <v>38723</v>
      </c>
      <c r="P4834" s="6">
        <v>16.25</v>
      </c>
      <c r="Q4834" s="18">
        <v>38707</v>
      </c>
      <c r="R4834" s="6">
        <v>11</v>
      </c>
      <c r="S4834" s="18">
        <v>38707</v>
      </c>
      <c r="T4834" s="6">
        <v>16.75</v>
      </c>
    </row>
    <row r="4835" spans="1:20" x14ac:dyDescent="0.2">
      <c r="A4835" s="18">
        <v>38730</v>
      </c>
      <c r="B4835" s="25">
        <v>15.38</v>
      </c>
      <c r="C4835" s="18">
        <v>38734</v>
      </c>
      <c r="D4835" s="25">
        <v>15.25</v>
      </c>
      <c r="E4835" s="18">
        <v>38734</v>
      </c>
      <c r="F4835" s="25">
        <v>11.88</v>
      </c>
      <c r="G4835" s="18">
        <v>38730</v>
      </c>
      <c r="H4835" s="25">
        <v>15.75</v>
      </c>
      <c r="I4835" s="18">
        <v>38734</v>
      </c>
      <c r="J4835" s="25">
        <v>15</v>
      </c>
      <c r="K4835" s="18">
        <v>38734</v>
      </c>
      <c r="L4835" s="25">
        <v>17.13</v>
      </c>
      <c r="O4835" s="18">
        <v>38722</v>
      </c>
      <c r="P4835" s="6">
        <v>16.25</v>
      </c>
      <c r="Q4835" s="18">
        <v>38706</v>
      </c>
      <c r="R4835" s="6">
        <v>11</v>
      </c>
      <c r="S4835" s="18">
        <v>38706</v>
      </c>
      <c r="T4835" s="6">
        <v>16.75</v>
      </c>
    </row>
    <row r="4836" spans="1:20" x14ac:dyDescent="0.2">
      <c r="A4836" s="18">
        <v>38729</v>
      </c>
      <c r="B4836" s="25">
        <v>15.38</v>
      </c>
      <c r="C4836" s="18">
        <v>38730</v>
      </c>
      <c r="D4836" s="25">
        <v>15.5</v>
      </c>
      <c r="E4836" s="18">
        <v>38730</v>
      </c>
      <c r="F4836" s="25">
        <v>11.88</v>
      </c>
      <c r="G4836" s="18">
        <v>38729</v>
      </c>
      <c r="H4836" s="25">
        <v>15.75</v>
      </c>
      <c r="I4836" s="18">
        <v>38730</v>
      </c>
      <c r="J4836" s="25">
        <v>15</v>
      </c>
      <c r="K4836" s="18">
        <v>38730</v>
      </c>
      <c r="L4836" s="25">
        <v>17.13</v>
      </c>
      <c r="O4836" s="18">
        <v>38721</v>
      </c>
      <c r="P4836" s="6">
        <v>16.25</v>
      </c>
      <c r="Q4836" s="18">
        <v>38705</v>
      </c>
      <c r="R4836" s="6">
        <v>11</v>
      </c>
      <c r="S4836" s="18">
        <v>38705</v>
      </c>
      <c r="T4836" s="6">
        <v>16.25</v>
      </c>
    </row>
    <row r="4837" spans="1:20" x14ac:dyDescent="0.2">
      <c r="A4837" s="18">
        <v>38728</v>
      </c>
      <c r="B4837" s="25">
        <v>15.25</v>
      </c>
      <c r="C4837" s="18">
        <v>38729</v>
      </c>
      <c r="D4837" s="25">
        <v>15.5</v>
      </c>
      <c r="E4837" s="18">
        <v>38729</v>
      </c>
      <c r="F4837" s="25">
        <v>11.88</v>
      </c>
      <c r="G4837" s="18">
        <v>38728</v>
      </c>
      <c r="H4837" s="25">
        <v>15.75</v>
      </c>
      <c r="I4837" s="18">
        <v>38729</v>
      </c>
      <c r="J4837" s="25">
        <v>15</v>
      </c>
      <c r="K4837" s="18">
        <v>38729</v>
      </c>
      <c r="L4837" s="25">
        <v>17.13</v>
      </c>
      <c r="O4837" s="18">
        <v>38720</v>
      </c>
      <c r="P4837" s="6">
        <v>16.25</v>
      </c>
      <c r="Q4837" s="18">
        <v>38702</v>
      </c>
      <c r="R4837" s="6">
        <v>11</v>
      </c>
      <c r="S4837" s="18">
        <v>38702</v>
      </c>
      <c r="T4837" s="6">
        <v>16.25</v>
      </c>
    </row>
    <row r="4838" spans="1:20" x14ac:dyDescent="0.2">
      <c r="A4838" s="18">
        <v>38727</v>
      </c>
      <c r="B4838" s="25">
        <v>15.25</v>
      </c>
      <c r="C4838" s="18">
        <v>38728</v>
      </c>
      <c r="D4838" s="25">
        <v>15.38</v>
      </c>
      <c r="E4838" s="18">
        <v>38728</v>
      </c>
      <c r="F4838" s="25">
        <v>11.88</v>
      </c>
      <c r="G4838" s="18">
        <v>38727</v>
      </c>
      <c r="H4838" s="25">
        <v>15.75</v>
      </c>
      <c r="I4838" s="18">
        <v>38728</v>
      </c>
      <c r="J4838" s="25">
        <v>15</v>
      </c>
      <c r="K4838" s="18">
        <v>38728</v>
      </c>
      <c r="L4838" s="25">
        <v>17.13</v>
      </c>
      <c r="O4838" s="18">
        <v>38716</v>
      </c>
      <c r="P4838" s="6">
        <v>16.25</v>
      </c>
      <c r="Q4838" s="18">
        <v>38701</v>
      </c>
      <c r="R4838" s="6">
        <v>11</v>
      </c>
      <c r="S4838" s="18">
        <v>38701</v>
      </c>
      <c r="T4838" s="6">
        <v>16.25</v>
      </c>
    </row>
    <row r="4839" spans="1:20" x14ac:dyDescent="0.2">
      <c r="A4839" s="18">
        <v>38726</v>
      </c>
      <c r="B4839" s="25">
        <v>15.25</v>
      </c>
      <c r="C4839" s="18">
        <v>38727</v>
      </c>
      <c r="D4839" s="25">
        <v>15.5</v>
      </c>
      <c r="E4839" s="18">
        <v>38727</v>
      </c>
      <c r="F4839" s="25">
        <v>11.88</v>
      </c>
      <c r="G4839" s="18">
        <v>38726</v>
      </c>
      <c r="H4839" s="25">
        <v>15.75</v>
      </c>
      <c r="I4839" s="18">
        <v>38727</v>
      </c>
      <c r="J4839" s="25">
        <v>15</v>
      </c>
      <c r="K4839" s="18">
        <v>38727</v>
      </c>
      <c r="L4839" s="25">
        <v>17.13</v>
      </c>
      <c r="O4839" s="18">
        <v>38715</v>
      </c>
      <c r="P4839" s="6">
        <v>16.25</v>
      </c>
      <c r="Q4839" s="18">
        <v>38700</v>
      </c>
      <c r="R4839" s="6">
        <v>11</v>
      </c>
      <c r="S4839" s="18">
        <v>38700</v>
      </c>
      <c r="T4839" s="6">
        <v>16.25</v>
      </c>
    </row>
    <row r="4840" spans="1:20" x14ac:dyDescent="0.2">
      <c r="A4840" s="18">
        <v>38723</v>
      </c>
      <c r="B4840" s="25">
        <v>15.25</v>
      </c>
      <c r="C4840" s="18">
        <v>38726</v>
      </c>
      <c r="D4840" s="25">
        <v>15.38</v>
      </c>
      <c r="E4840" s="18">
        <v>38726</v>
      </c>
      <c r="F4840" s="25">
        <v>11.88</v>
      </c>
      <c r="G4840" s="18">
        <v>38723</v>
      </c>
      <c r="H4840" s="25">
        <v>15.75</v>
      </c>
      <c r="I4840" s="18">
        <v>38726</v>
      </c>
      <c r="J4840" s="25">
        <v>15</v>
      </c>
      <c r="K4840" s="18">
        <v>38726</v>
      </c>
      <c r="L4840" s="25">
        <v>17.13</v>
      </c>
      <c r="O4840" s="18">
        <v>38714</v>
      </c>
      <c r="P4840" s="6">
        <v>16.25</v>
      </c>
      <c r="Q4840" s="18">
        <v>38699</v>
      </c>
      <c r="R4840" s="6">
        <v>11</v>
      </c>
      <c r="S4840" s="18">
        <v>38699</v>
      </c>
      <c r="T4840" s="6">
        <v>16.25</v>
      </c>
    </row>
    <row r="4841" spans="1:20" x14ac:dyDescent="0.2">
      <c r="A4841" s="18">
        <v>38722</v>
      </c>
      <c r="B4841" s="25">
        <v>15.25</v>
      </c>
      <c r="C4841" s="18">
        <v>38723</v>
      </c>
      <c r="D4841" s="25">
        <v>15.38</v>
      </c>
      <c r="E4841" s="18">
        <v>38723</v>
      </c>
      <c r="F4841" s="25">
        <v>11.88</v>
      </c>
      <c r="G4841" s="18">
        <v>38722</v>
      </c>
      <c r="H4841" s="25">
        <v>15.75</v>
      </c>
      <c r="I4841" s="18">
        <v>38723</v>
      </c>
      <c r="J4841" s="25">
        <v>15</v>
      </c>
      <c r="K4841" s="18">
        <v>38723</v>
      </c>
      <c r="L4841" s="25">
        <v>17.13</v>
      </c>
      <c r="O4841" s="18">
        <v>38713</v>
      </c>
      <c r="P4841" s="6">
        <v>16.25</v>
      </c>
      <c r="Q4841" s="18">
        <v>38698</v>
      </c>
      <c r="R4841" s="6">
        <v>11</v>
      </c>
      <c r="S4841" s="18">
        <v>38698</v>
      </c>
      <c r="T4841" s="6">
        <v>16.25</v>
      </c>
    </row>
    <row r="4842" spans="1:20" x14ac:dyDescent="0.2">
      <c r="A4842" s="18">
        <v>38721</v>
      </c>
      <c r="B4842" s="25">
        <v>15.25</v>
      </c>
      <c r="C4842" s="18">
        <v>38722</v>
      </c>
      <c r="D4842" s="25">
        <v>15.5</v>
      </c>
      <c r="E4842" s="18">
        <v>38722</v>
      </c>
      <c r="F4842" s="25">
        <v>11.88</v>
      </c>
      <c r="G4842" s="18">
        <v>38721</v>
      </c>
      <c r="H4842" s="25">
        <v>15.75</v>
      </c>
      <c r="I4842" s="18">
        <v>38722</v>
      </c>
      <c r="J4842" s="25">
        <v>15</v>
      </c>
      <c r="K4842" s="18">
        <v>38722</v>
      </c>
      <c r="L4842" s="25">
        <v>17.13</v>
      </c>
      <c r="O4842" s="18">
        <v>38708</v>
      </c>
      <c r="P4842" s="6">
        <v>16.25</v>
      </c>
      <c r="Q4842" s="18">
        <v>38695</v>
      </c>
      <c r="R4842" s="6">
        <v>11</v>
      </c>
      <c r="S4842" s="18">
        <v>38695</v>
      </c>
      <c r="T4842" s="6">
        <v>16.25</v>
      </c>
    </row>
    <row r="4843" spans="1:20" x14ac:dyDescent="0.2">
      <c r="A4843" s="18">
        <v>38720</v>
      </c>
      <c r="B4843" s="25">
        <v>15.5</v>
      </c>
      <c r="C4843" s="18">
        <v>38721</v>
      </c>
      <c r="D4843" s="25">
        <v>15.5</v>
      </c>
      <c r="E4843" s="18">
        <v>38721</v>
      </c>
      <c r="F4843" s="25">
        <v>11.88</v>
      </c>
      <c r="G4843" s="18">
        <v>38720</v>
      </c>
      <c r="H4843" s="25">
        <v>15.75</v>
      </c>
      <c r="I4843" s="18">
        <v>38721</v>
      </c>
      <c r="J4843" s="25">
        <v>15</v>
      </c>
      <c r="K4843" s="18">
        <v>38721</v>
      </c>
      <c r="L4843" s="25">
        <v>17.13</v>
      </c>
      <c r="O4843" s="18">
        <v>38707</v>
      </c>
      <c r="P4843" s="6">
        <v>16.25</v>
      </c>
      <c r="Q4843" s="18">
        <v>38694</v>
      </c>
      <c r="R4843" s="6">
        <v>11</v>
      </c>
      <c r="S4843" s="18">
        <v>38694</v>
      </c>
      <c r="T4843" s="6">
        <v>16.25</v>
      </c>
    </row>
    <row r="4844" spans="1:20" x14ac:dyDescent="0.2">
      <c r="A4844" s="18">
        <v>38716</v>
      </c>
      <c r="B4844" s="25">
        <v>15.75</v>
      </c>
      <c r="C4844" s="18">
        <v>38720</v>
      </c>
      <c r="D4844" s="25">
        <v>15.88</v>
      </c>
      <c r="E4844" s="18">
        <v>38720</v>
      </c>
      <c r="F4844" s="25">
        <v>11.88</v>
      </c>
      <c r="G4844" s="18">
        <v>38716</v>
      </c>
      <c r="H4844" s="25">
        <v>15.75</v>
      </c>
      <c r="I4844" s="18">
        <v>38720</v>
      </c>
      <c r="J4844" s="25">
        <v>15</v>
      </c>
      <c r="K4844" s="18">
        <v>38720</v>
      </c>
      <c r="L4844" s="25">
        <v>17.13</v>
      </c>
      <c r="O4844" s="18">
        <v>38706</v>
      </c>
      <c r="P4844" s="6">
        <v>16</v>
      </c>
      <c r="Q4844" s="18">
        <v>38693</v>
      </c>
      <c r="R4844" s="6">
        <v>11</v>
      </c>
      <c r="S4844" s="18">
        <v>38693</v>
      </c>
      <c r="T4844" s="6">
        <v>16.25</v>
      </c>
    </row>
    <row r="4845" spans="1:20" x14ac:dyDescent="0.2">
      <c r="A4845" s="18">
        <v>38715</v>
      </c>
      <c r="B4845" s="25">
        <v>15.75</v>
      </c>
      <c r="C4845" s="18">
        <v>38716</v>
      </c>
      <c r="D4845" s="25">
        <v>15.88</v>
      </c>
      <c r="E4845" s="18">
        <v>38716</v>
      </c>
      <c r="F4845" s="25">
        <v>11.88</v>
      </c>
      <c r="G4845" s="18">
        <v>38715</v>
      </c>
      <c r="H4845" s="25">
        <v>15.75</v>
      </c>
      <c r="I4845" s="18">
        <v>38716</v>
      </c>
      <c r="J4845" s="25">
        <v>15</v>
      </c>
      <c r="K4845" s="18">
        <v>38716</v>
      </c>
      <c r="L4845" s="25">
        <v>17.13</v>
      </c>
      <c r="O4845" s="18">
        <v>38705</v>
      </c>
      <c r="P4845" s="6">
        <v>16</v>
      </c>
      <c r="Q4845" s="18">
        <v>38692</v>
      </c>
      <c r="R4845" s="6">
        <v>11</v>
      </c>
      <c r="S4845" s="18">
        <v>38692</v>
      </c>
      <c r="T4845" s="6">
        <v>16.25</v>
      </c>
    </row>
    <row r="4846" spans="1:20" x14ac:dyDescent="0.2">
      <c r="A4846" s="18">
        <v>38714</v>
      </c>
      <c r="B4846" s="25">
        <v>15.5</v>
      </c>
      <c r="C4846" s="18">
        <v>38715</v>
      </c>
      <c r="D4846" s="25">
        <v>15.88</v>
      </c>
      <c r="E4846" s="18">
        <v>38715</v>
      </c>
      <c r="F4846" s="25">
        <v>11.88</v>
      </c>
      <c r="G4846" s="18">
        <v>38714</v>
      </c>
      <c r="H4846" s="25">
        <v>15.75</v>
      </c>
      <c r="I4846" s="18">
        <v>38715</v>
      </c>
      <c r="J4846" s="25">
        <v>15</v>
      </c>
      <c r="K4846" s="18">
        <v>38715</v>
      </c>
      <c r="L4846" s="25">
        <v>17.13</v>
      </c>
      <c r="O4846" s="18">
        <v>38702</v>
      </c>
      <c r="P4846" s="6">
        <v>16</v>
      </c>
      <c r="Q4846" s="18">
        <v>38691</v>
      </c>
      <c r="R4846" s="6">
        <v>11</v>
      </c>
      <c r="S4846" s="18">
        <v>38691</v>
      </c>
      <c r="T4846" s="6">
        <v>16.25</v>
      </c>
    </row>
    <row r="4847" spans="1:20" x14ac:dyDescent="0.2">
      <c r="A4847" s="18">
        <v>38713</v>
      </c>
      <c r="B4847" s="25">
        <v>15.5</v>
      </c>
      <c r="C4847" s="18">
        <v>38714</v>
      </c>
      <c r="D4847" s="25">
        <v>15.88</v>
      </c>
      <c r="E4847" s="18">
        <v>38714</v>
      </c>
      <c r="F4847" s="25">
        <v>11.88</v>
      </c>
      <c r="G4847" s="18">
        <v>38713</v>
      </c>
      <c r="H4847" s="25">
        <v>15.75</v>
      </c>
      <c r="I4847" s="18">
        <v>38714</v>
      </c>
      <c r="J4847" s="25">
        <v>15</v>
      </c>
      <c r="K4847" s="18">
        <v>38714</v>
      </c>
      <c r="L4847" s="25">
        <v>17.13</v>
      </c>
      <c r="O4847" s="18">
        <v>38701</v>
      </c>
      <c r="P4847" s="6">
        <v>16</v>
      </c>
      <c r="Q4847" s="18">
        <v>38688</v>
      </c>
      <c r="R4847" s="6">
        <v>11</v>
      </c>
      <c r="S4847" s="18">
        <v>38688</v>
      </c>
      <c r="T4847" s="6">
        <v>16.25</v>
      </c>
    </row>
    <row r="4848" spans="1:20" x14ac:dyDescent="0.2">
      <c r="A4848" s="18">
        <v>38708</v>
      </c>
      <c r="B4848" s="25">
        <v>15</v>
      </c>
      <c r="C4848" s="18">
        <v>38713</v>
      </c>
      <c r="D4848" s="25">
        <v>15.63</v>
      </c>
      <c r="E4848" s="18">
        <v>38713</v>
      </c>
      <c r="F4848" s="25">
        <v>11.88</v>
      </c>
      <c r="G4848" s="18">
        <v>38708</v>
      </c>
      <c r="H4848" s="25">
        <v>15.75</v>
      </c>
      <c r="I4848" s="18">
        <v>38713</v>
      </c>
      <c r="J4848" s="25">
        <v>15</v>
      </c>
      <c r="K4848" s="18">
        <v>38713</v>
      </c>
      <c r="L4848" s="25">
        <v>17.13</v>
      </c>
      <c r="O4848" s="18">
        <v>38700</v>
      </c>
      <c r="P4848" s="6">
        <v>16</v>
      </c>
      <c r="Q4848" s="18">
        <v>38687</v>
      </c>
      <c r="R4848" s="6">
        <v>11</v>
      </c>
      <c r="S4848" s="18">
        <v>38687</v>
      </c>
      <c r="T4848" s="6">
        <v>16.25</v>
      </c>
    </row>
    <row r="4849" spans="1:20" x14ac:dyDescent="0.2">
      <c r="A4849" s="18">
        <v>38707</v>
      </c>
      <c r="B4849" s="25">
        <v>15</v>
      </c>
      <c r="C4849" s="18">
        <v>38708</v>
      </c>
      <c r="D4849" s="25">
        <v>15.25</v>
      </c>
      <c r="E4849" s="18">
        <v>38708</v>
      </c>
      <c r="F4849" s="25">
        <v>11.88</v>
      </c>
      <c r="G4849" s="18">
        <v>38707</v>
      </c>
      <c r="H4849" s="25">
        <v>15.75</v>
      </c>
      <c r="I4849" s="18">
        <v>38708</v>
      </c>
      <c r="J4849" s="25">
        <v>15</v>
      </c>
      <c r="K4849" s="18">
        <v>38708</v>
      </c>
      <c r="L4849" s="25">
        <v>17.13</v>
      </c>
      <c r="O4849" s="18">
        <v>38699</v>
      </c>
      <c r="P4849" s="6">
        <v>16</v>
      </c>
      <c r="Q4849" s="18">
        <v>38686</v>
      </c>
      <c r="R4849" s="6">
        <v>11</v>
      </c>
      <c r="S4849" s="18">
        <v>38686</v>
      </c>
      <c r="T4849" s="6">
        <v>16.25</v>
      </c>
    </row>
    <row r="4850" spans="1:20" x14ac:dyDescent="0.2">
      <c r="A4850" s="18">
        <v>38706</v>
      </c>
      <c r="B4850" s="25">
        <v>15</v>
      </c>
      <c r="C4850" s="18">
        <v>38707</v>
      </c>
      <c r="D4850" s="25">
        <v>15.25</v>
      </c>
      <c r="E4850" s="18">
        <v>38707</v>
      </c>
      <c r="F4850" s="25">
        <v>11.88</v>
      </c>
      <c r="G4850" s="18">
        <v>38706</v>
      </c>
      <c r="H4850" s="25">
        <v>15.25</v>
      </c>
      <c r="I4850" s="18">
        <v>38707</v>
      </c>
      <c r="J4850" s="25">
        <v>15</v>
      </c>
      <c r="K4850" s="18">
        <v>38707</v>
      </c>
      <c r="L4850" s="25">
        <v>17.13</v>
      </c>
      <c r="O4850" s="18">
        <v>38698</v>
      </c>
      <c r="P4850" s="6">
        <v>16</v>
      </c>
      <c r="Q4850" s="18">
        <v>38685</v>
      </c>
      <c r="R4850" s="6">
        <v>11</v>
      </c>
      <c r="S4850" s="18">
        <v>38685</v>
      </c>
      <c r="T4850" s="6">
        <v>16.25</v>
      </c>
    </row>
    <row r="4851" spans="1:20" x14ac:dyDescent="0.2">
      <c r="A4851" s="18">
        <v>38705</v>
      </c>
      <c r="B4851" s="25">
        <v>15</v>
      </c>
      <c r="C4851" s="18">
        <v>38706</v>
      </c>
      <c r="D4851" s="25">
        <v>15.25</v>
      </c>
      <c r="E4851" s="18">
        <v>38706</v>
      </c>
      <c r="F4851" s="25">
        <v>11.88</v>
      </c>
      <c r="G4851" s="18">
        <v>38705</v>
      </c>
      <c r="H4851" s="25">
        <v>15.25</v>
      </c>
      <c r="I4851" s="18">
        <v>38706</v>
      </c>
      <c r="J4851" s="25">
        <v>15</v>
      </c>
      <c r="K4851" s="18">
        <v>38706</v>
      </c>
      <c r="L4851" s="25">
        <v>17.13</v>
      </c>
      <c r="O4851" s="18">
        <v>38695</v>
      </c>
      <c r="P4851" s="6">
        <v>16</v>
      </c>
      <c r="Q4851" s="18">
        <v>38684</v>
      </c>
      <c r="R4851" s="6">
        <v>11</v>
      </c>
      <c r="S4851" s="18">
        <v>38684</v>
      </c>
      <c r="T4851" s="6">
        <v>16.25</v>
      </c>
    </row>
    <row r="4852" spans="1:20" x14ac:dyDescent="0.2">
      <c r="A4852" s="18">
        <v>38702</v>
      </c>
      <c r="B4852" s="25">
        <v>14.63</v>
      </c>
      <c r="C4852" s="18">
        <v>38705</v>
      </c>
      <c r="D4852" s="25">
        <v>15.25</v>
      </c>
      <c r="E4852" s="18">
        <v>38705</v>
      </c>
      <c r="F4852" s="25">
        <v>11.88</v>
      </c>
      <c r="G4852" s="18">
        <v>38702</v>
      </c>
      <c r="H4852" s="25">
        <v>15.25</v>
      </c>
      <c r="I4852" s="18">
        <v>38705</v>
      </c>
      <c r="J4852" s="25">
        <v>15</v>
      </c>
      <c r="K4852" s="18">
        <v>38705</v>
      </c>
      <c r="L4852" s="25">
        <v>17.13</v>
      </c>
      <c r="O4852" s="18">
        <v>38694</v>
      </c>
      <c r="P4852" s="6">
        <v>16</v>
      </c>
      <c r="Q4852" s="18">
        <v>38679</v>
      </c>
      <c r="R4852" s="6">
        <v>11</v>
      </c>
      <c r="S4852" s="18">
        <v>38679</v>
      </c>
      <c r="T4852" s="6">
        <v>16.25</v>
      </c>
    </row>
    <row r="4853" spans="1:20" x14ac:dyDescent="0.2">
      <c r="A4853" s="18">
        <v>38701</v>
      </c>
      <c r="B4853" s="25">
        <v>14.63</v>
      </c>
      <c r="C4853" s="18">
        <v>38702</v>
      </c>
      <c r="D4853" s="25">
        <v>14.88</v>
      </c>
      <c r="E4853" s="18">
        <v>38702</v>
      </c>
      <c r="F4853" s="25">
        <v>11.88</v>
      </c>
      <c r="G4853" s="18">
        <v>38701</v>
      </c>
      <c r="H4853" s="25">
        <v>15.25</v>
      </c>
      <c r="I4853" s="18">
        <v>38702</v>
      </c>
      <c r="J4853" s="25">
        <v>15</v>
      </c>
      <c r="K4853" s="18">
        <v>38702</v>
      </c>
      <c r="L4853" s="25">
        <v>17.13</v>
      </c>
      <c r="O4853" s="18">
        <v>38693</v>
      </c>
      <c r="P4853" s="6">
        <v>16</v>
      </c>
      <c r="Q4853" s="18">
        <v>38678</v>
      </c>
      <c r="R4853" s="6">
        <v>11</v>
      </c>
      <c r="S4853" s="18">
        <v>38678</v>
      </c>
      <c r="T4853" s="6">
        <v>16.25</v>
      </c>
    </row>
    <row r="4854" spans="1:20" x14ac:dyDescent="0.2">
      <c r="A4854" s="18">
        <v>38700</v>
      </c>
      <c r="B4854" s="25">
        <v>14.63</v>
      </c>
      <c r="C4854" s="18">
        <v>38701</v>
      </c>
      <c r="D4854" s="25">
        <v>14.75</v>
      </c>
      <c r="E4854" s="18">
        <v>38701</v>
      </c>
      <c r="F4854" s="25">
        <v>11.88</v>
      </c>
      <c r="G4854" s="18">
        <v>38700</v>
      </c>
      <c r="H4854" s="25">
        <v>15.25</v>
      </c>
      <c r="I4854" s="18">
        <v>38701</v>
      </c>
      <c r="J4854" s="25">
        <v>15</v>
      </c>
      <c r="K4854" s="18">
        <v>38701</v>
      </c>
      <c r="L4854" s="25">
        <v>17.13</v>
      </c>
      <c r="O4854" s="18">
        <v>38692</v>
      </c>
      <c r="P4854" s="6">
        <v>16</v>
      </c>
      <c r="Q4854" s="18">
        <v>38677</v>
      </c>
      <c r="R4854" s="6">
        <v>11</v>
      </c>
      <c r="S4854" s="18">
        <v>38677</v>
      </c>
      <c r="T4854" s="6">
        <v>16.25</v>
      </c>
    </row>
    <row r="4855" spans="1:20" x14ac:dyDescent="0.2">
      <c r="A4855" s="18">
        <v>38699</v>
      </c>
      <c r="B4855" s="25">
        <v>14.63</v>
      </c>
      <c r="C4855" s="18">
        <v>38700</v>
      </c>
      <c r="D4855" s="25">
        <v>14.75</v>
      </c>
      <c r="E4855" s="18">
        <v>38700</v>
      </c>
      <c r="F4855" s="25">
        <v>11.88</v>
      </c>
      <c r="G4855" s="18">
        <v>38699</v>
      </c>
      <c r="H4855" s="25">
        <v>15.25</v>
      </c>
      <c r="I4855" s="18">
        <v>38700</v>
      </c>
      <c r="J4855" s="25">
        <v>15</v>
      </c>
      <c r="K4855" s="18">
        <v>38700</v>
      </c>
      <c r="L4855" s="25">
        <v>17.13</v>
      </c>
      <c r="O4855" s="18">
        <v>38691</v>
      </c>
      <c r="P4855" s="6">
        <v>16</v>
      </c>
      <c r="Q4855" s="18">
        <v>38674</v>
      </c>
      <c r="R4855" s="6">
        <v>11</v>
      </c>
      <c r="S4855" s="18">
        <v>38674</v>
      </c>
      <c r="T4855" s="6">
        <v>16.25</v>
      </c>
    </row>
    <row r="4856" spans="1:20" x14ac:dyDescent="0.2">
      <c r="A4856" s="18">
        <v>38698</v>
      </c>
      <c r="B4856" s="25">
        <v>14.63</v>
      </c>
      <c r="C4856" s="18">
        <v>38699</v>
      </c>
      <c r="D4856" s="25">
        <v>14.75</v>
      </c>
      <c r="E4856" s="18">
        <v>38699</v>
      </c>
      <c r="F4856" s="25">
        <v>11.88</v>
      </c>
      <c r="G4856" s="18">
        <v>38698</v>
      </c>
      <c r="H4856" s="25">
        <v>15.25</v>
      </c>
      <c r="I4856" s="18">
        <v>38699</v>
      </c>
      <c r="J4856" s="25">
        <v>15</v>
      </c>
      <c r="K4856" s="18">
        <v>38699</v>
      </c>
      <c r="L4856" s="25">
        <v>17.13</v>
      </c>
      <c r="O4856" s="18">
        <v>38688</v>
      </c>
      <c r="P4856" s="6">
        <v>16</v>
      </c>
      <c r="Q4856" s="18">
        <v>38673</v>
      </c>
      <c r="R4856" s="6">
        <v>11</v>
      </c>
      <c r="S4856" s="18">
        <v>38673</v>
      </c>
      <c r="T4856" s="6">
        <v>16.25</v>
      </c>
    </row>
    <row r="4857" spans="1:20" x14ac:dyDescent="0.2">
      <c r="A4857" s="18">
        <v>38695</v>
      </c>
      <c r="B4857" s="25">
        <v>14.63</v>
      </c>
      <c r="C4857" s="18">
        <v>38698</v>
      </c>
      <c r="D4857" s="25">
        <v>14.5</v>
      </c>
      <c r="E4857" s="18">
        <v>38698</v>
      </c>
      <c r="F4857" s="25">
        <v>11.88</v>
      </c>
      <c r="G4857" s="18">
        <v>38695</v>
      </c>
      <c r="H4857" s="25">
        <v>15.25</v>
      </c>
      <c r="I4857" s="18">
        <v>38698</v>
      </c>
      <c r="J4857" s="25">
        <v>15</v>
      </c>
      <c r="K4857" s="18">
        <v>38698</v>
      </c>
      <c r="L4857" s="25">
        <v>17.13</v>
      </c>
      <c r="O4857" s="18">
        <v>38687</v>
      </c>
      <c r="P4857" s="6">
        <v>16</v>
      </c>
      <c r="Q4857" s="18">
        <v>38672</v>
      </c>
      <c r="R4857" s="6">
        <v>11</v>
      </c>
      <c r="S4857" s="18">
        <v>38672</v>
      </c>
      <c r="T4857" s="6">
        <v>16.25</v>
      </c>
    </row>
    <row r="4858" spans="1:20" x14ac:dyDescent="0.2">
      <c r="A4858" s="18">
        <v>38694</v>
      </c>
      <c r="B4858" s="25">
        <v>14.63</v>
      </c>
      <c r="C4858" s="18">
        <v>38695</v>
      </c>
      <c r="D4858" s="25">
        <v>15</v>
      </c>
      <c r="E4858" s="18">
        <v>38695</v>
      </c>
      <c r="F4858" s="25">
        <v>11.88</v>
      </c>
      <c r="G4858" s="18">
        <v>38694</v>
      </c>
      <c r="H4858" s="25">
        <v>15.25</v>
      </c>
      <c r="I4858" s="18">
        <v>38695</v>
      </c>
      <c r="J4858" s="25">
        <v>15</v>
      </c>
      <c r="K4858" s="18">
        <v>38695</v>
      </c>
      <c r="L4858" s="25">
        <v>17.13</v>
      </c>
      <c r="O4858" s="18">
        <v>38686</v>
      </c>
      <c r="P4858" s="6">
        <v>16</v>
      </c>
      <c r="Q4858" s="18">
        <v>38671</v>
      </c>
      <c r="R4858" s="6">
        <v>11</v>
      </c>
      <c r="S4858" s="18">
        <v>38671</v>
      </c>
      <c r="T4858" s="6">
        <v>15.25</v>
      </c>
    </row>
    <row r="4859" spans="1:20" x14ac:dyDescent="0.2">
      <c r="A4859" s="18">
        <v>38693</v>
      </c>
      <c r="B4859" s="25">
        <v>14.88</v>
      </c>
      <c r="C4859" s="18">
        <v>38694</v>
      </c>
      <c r="D4859" s="25">
        <v>15</v>
      </c>
      <c r="E4859" s="18">
        <v>38694</v>
      </c>
      <c r="F4859" s="25">
        <v>11.88</v>
      </c>
      <c r="G4859" s="18">
        <v>38693</v>
      </c>
      <c r="H4859" s="25">
        <v>15.25</v>
      </c>
      <c r="I4859" s="18">
        <v>38694</v>
      </c>
      <c r="J4859" s="25">
        <v>15</v>
      </c>
      <c r="K4859" s="18">
        <v>38694</v>
      </c>
      <c r="L4859" s="25">
        <v>17.13</v>
      </c>
      <c r="O4859" s="18">
        <v>38685</v>
      </c>
      <c r="P4859" s="6">
        <v>16</v>
      </c>
      <c r="Q4859" s="18">
        <v>38670</v>
      </c>
      <c r="R4859" s="6">
        <v>11</v>
      </c>
      <c r="S4859" s="18">
        <v>38670</v>
      </c>
      <c r="T4859" s="6">
        <v>15.25</v>
      </c>
    </row>
    <row r="4860" spans="1:20" x14ac:dyDescent="0.2">
      <c r="A4860" s="18">
        <v>38692</v>
      </c>
      <c r="B4860" s="25">
        <v>15.25</v>
      </c>
      <c r="C4860" s="18">
        <v>38693</v>
      </c>
      <c r="D4860" s="25">
        <v>15</v>
      </c>
      <c r="E4860" s="18">
        <v>38693</v>
      </c>
      <c r="F4860" s="25">
        <v>11.88</v>
      </c>
      <c r="G4860" s="18">
        <v>38692</v>
      </c>
      <c r="H4860" s="25">
        <v>15.25</v>
      </c>
      <c r="I4860" s="18">
        <v>38693</v>
      </c>
      <c r="J4860" s="25">
        <v>15</v>
      </c>
      <c r="K4860" s="18">
        <v>38693</v>
      </c>
      <c r="L4860" s="25">
        <v>17.13</v>
      </c>
      <c r="O4860" s="18">
        <v>38684</v>
      </c>
      <c r="P4860" s="6">
        <v>16</v>
      </c>
      <c r="Q4860" s="18">
        <v>38667</v>
      </c>
      <c r="R4860" s="6">
        <v>11</v>
      </c>
      <c r="S4860" s="18">
        <v>38667</v>
      </c>
      <c r="T4860" s="6">
        <v>15.25</v>
      </c>
    </row>
    <row r="4861" spans="1:20" x14ac:dyDescent="0.2">
      <c r="A4861" s="18">
        <v>38691</v>
      </c>
      <c r="B4861" s="25">
        <v>15.5</v>
      </c>
      <c r="C4861" s="18">
        <v>38692</v>
      </c>
      <c r="D4861" s="25">
        <v>15.13</v>
      </c>
      <c r="E4861" s="18">
        <v>38692</v>
      </c>
      <c r="F4861" s="25">
        <v>11.88</v>
      </c>
      <c r="G4861" s="18">
        <v>38691</v>
      </c>
      <c r="H4861" s="25">
        <v>15.25</v>
      </c>
      <c r="I4861" s="18">
        <v>38692</v>
      </c>
      <c r="J4861" s="25">
        <v>15</v>
      </c>
      <c r="K4861" s="18">
        <v>38692</v>
      </c>
      <c r="L4861" s="25">
        <v>17.13</v>
      </c>
      <c r="O4861" s="18">
        <v>38679</v>
      </c>
      <c r="P4861" s="6">
        <v>16</v>
      </c>
      <c r="Q4861" s="18">
        <v>38666</v>
      </c>
      <c r="R4861" s="6">
        <v>11</v>
      </c>
      <c r="S4861" s="18">
        <v>38666</v>
      </c>
      <c r="T4861" s="6">
        <v>15.25</v>
      </c>
    </row>
    <row r="4862" spans="1:20" x14ac:dyDescent="0.2">
      <c r="A4862" s="18">
        <v>38688</v>
      </c>
      <c r="B4862" s="25">
        <v>15.5</v>
      </c>
      <c r="C4862" s="18">
        <v>38691</v>
      </c>
      <c r="D4862" s="25">
        <v>15.25</v>
      </c>
      <c r="E4862" s="18">
        <v>38691</v>
      </c>
      <c r="F4862" s="25">
        <v>11.88</v>
      </c>
      <c r="G4862" s="18">
        <v>38688</v>
      </c>
      <c r="H4862" s="25">
        <v>15.25</v>
      </c>
      <c r="I4862" s="18">
        <v>38691</v>
      </c>
      <c r="J4862" s="25">
        <v>15</v>
      </c>
      <c r="K4862" s="18">
        <v>38691</v>
      </c>
      <c r="L4862" s="25">
        <v>17.13</v>
      </c>
      <c r="O4862" s="18">
        <v>38678</v>
      </c>
      <c r="P4862" s="6">
        <v>16</v>
      </c>
      <c r="Q4862" s="18">
        <v>38665</v>
      </c>
      <c r="R4862" s="6">
        <v>10.5</v>
      </c>
      <c r="S4862" s="18">
        <v>38665</v>
      </c>
      <c r="T4862" s="6">
        <v>14.5</v>
      </c>
    </row>
    <row r="4863" spans="1:20" x14ac:dyDescent="0.2">
      <c r="A4863" s="18">
        <v>38687</v>
      </c>
      <c r="B4863" s="25">
        <v>15.75</v>
      </c>
      <c r="C4863" s="18">
        <v>38688</v>
      </c>
      <c r="D4863" s="25">
        <v>15.25</v>
      </c>
      <c r="E4863" s="18">
        <v>38688</v>
      </c>
      <c r="F4863" s="25">
        <v>11.88</v>
      </c>
      <c r="G4863" s="18">
        <v>38687</v>
      </c>
      <c r="H4863" s="25">
        <v>15.25</v>
      </c>
      <c r="I4863" s="18">
        <v>38688</v>
      </c>
      <c r="J4863" s="25">
        <v>15</v>
      </c>
      <c r="K4863" s="18">
        <v>38688</v>
      </c>
      <c r="L4863" s="25">
        <v>17.13</v>
      </c>
      <c r="O4863" s="18">
        <v>38677</v>
      </c>
      <c r="P4863" s="6">
        <v>16</v>
      </c>
      <c r="Q4863" s="18">
        <v>38664</v>
      </c>
      <c r="R4863" s="6">
        <v>10.5</v>
      </c>
      <c r="S4863" s="18">
        <v>38664</v>
      </c>
      <c r="T4863" s="6">
        <v>14.5</v>
      </c>
    </row>
    <row r="4864" spans="1:20" x14ac:dyDescent="0.2">
      <c r="A4864" s="18">
        <v>38686</v>
      </c>
      <c r="B4864" s="25">
        <v>15.75</v>
      </c>
      <c r="C4864" s="18">
        <v>38687</v>
      </c>
      <c r="D4864" s="25">
        <v>15.75</v>
      </c>
      <c r="E4864" s="18">
        <v>38687</v>
      </c>
      <c r="F4864" s="25">
        <v>11.88</v>
      </c>
      <c r="G4864" s="18">
        <v>38686</v>
      </c>
      <c r="H4864" s="25">
        <v>15.25</v>
      </c>
      <c r="I4864" s="18">
        <v>38687</v>
      </c>
      <c r="J4864" s="25">
        <v>15</v>
      </c>
      <c r="K4864" s="18">
        <v>38687</v>
      </c>
      <c r="L4864" s="25">
        <v>17.13</v>
      </c>
      <c r="O4864" s="18">
        <v>38674</v>
      </c>
      <c r="P4864" s="6">
        <v>16</v>
      </c>
      <c r="Q4864" s="18">
        <v>38663</v>
      </c>
      <c r="R4864" s="6">
        <v>10.5</v>
      </c>
      <c r="S4864" s="18">
        <v>38663</v>
      </c>
      <c r="T4864" s="6">
        <v>14.5</v>
      </c>
    </row>
    <row r="4865" spans="1:20" x14ac:dyDescent="0.2">
      <c r="A4865" s="18">
        <v>38685</v>
      </c>
      <c r="B4865" s="25">
        <v>15.75</v>
      </c>
      <c r="C4865" s="18">
        <v>38686</v>
      </c>
      <c r="D4865" s="25">
        <v>15.75</v>
      </c>
      <c r="E4865" s="18">
        <v>38686</v>
      </c>
      <c r="F4865" s="25">
        <v>11.88</v>
      </c>
      <c r="G4865" s="18">
        <v>38685</v>
      </c>
      <c r="H4865" s="25">
        <v>15.25</v>
      </c>
      <c r="I4865" s="18">
        <v>38686</v>
      </c>
      <c r="J4865" s="25">
        <v>15</v>
      </c>
      <c r="K4865" s="18">
        <v>38686</v>
      </c>
      <c r="L4865" s="25">
        <v>17.13</v>
      </c>
      <c r="O4865" s="18">
        <v>38673</v>
      </c>
      <c r="P4865" s="6">
        <v>16</v>
      </c>
      <c r="Q4865" s="18">
        <v>38660</v>
      </c>
      <c r="R4865" s="6">
        <v>10.5</v>
      </c>
      <c r="S4865" s="18">
        <v>38660</v>
      </c>
      <c r="T4865" s="6">
        <v>14.5</v>
      </c>
    </row>
    <row r="4866" spans="1:20" x14ac:dyDescent="0.2">
      <c r="A4866" s="18">
        <v>38684</v>
      </c>
      <c r="B4866" s="25">
        <v>15.5</v>
      </c>
      <c r="C4866" s="18">
        <v>38685</v>
      </c>
      <c r="D4866" s="25">
        <v>15.75</v>
      </c>
      <c r="E4866" s="18">
        <v>38685</v>
      </c>
      <c r="F4866" s="25">
        <v>11.88</v>
      </c>
      <c r="G4866" s="18">
        <v>38684</v>
      </c>
      <c r="H4866" s="25">
        <v>15.25</v>
      </c>
      <c r="I4866" s="18">
        <v>38685</v>
      </c>
      <c r="J4866" s="25">
        <v>15</v>
      </c>
      <c r="K4866" s="18">
        <v>38685</v>
      </c>
      <c r="L4866" s="25">
        <v>17.13</v>
      </c>
      <c r="O4866" s="18">
        <v>38672</v>
      </c>
      <c r="P4866" s="6">
        <v>16</v>
      </c>
      <c r="Q4866" s="18">
        <v>38659</v>
      </c>
      <c r="R4866" s="6">
        <v>10.5</v>
      </c>
      <c r="S4866" s="18">
        <v>38659</v>
      </c>
      <c r="T4866" s="6">
        <v>14.5</v>
      </c>
    </row>
    <row r="4867" spans="1:20" x14ac:dyDescent="0.2">
      <c r="A4867" s="18">
        <v>38679</v>
      </c>
      <c r="B4867" s="25">
        <v>15</v>
      </c>
      <c r="C4867" s="18">
        <v>38684</v>
      </c>
      <c r="D4867" s="25">
        <v>15.88</v>
      </c>
      <c r="E4867" s="18">
        <v>38684</v>
      </c>
      <c r="F4867" s="25">
        <v>11.88</v>
      </c>
      <c r="G4867" s="18">
        <v>38679</v>
      </c>
      <c r="H4867" s="25">
        <v>15.25</v>
      </c>
      <c r="I4867" s="18">
        <v>38684</v>
      </c>
      <c r="J4867" s="25">
        <v>15</v>
      </c>
      <c r="K4867" s="18">
        <v>38684</v>
      </c>
      <c r="L4867" s="25">
        <v>17.13</v>
      </c>
      <c r="O4867" s="18">
        <v>38671</v>
      </c>
      <c r="P4867" s="6">
        <v>16</v>
      </c>
      <c r="Q4867" s="18">
        <v>38658</v>
      </c>
      <c r="R4867" s="6">
        <v>10.5</v>
      </c>
      <c r="S4867" s="18">
        <v>38658</v>
      </c>
      <c r="T4867" s="6">
        <v>14.5</v>
      </c>
    </row>
    <row r="4868" spans="1:20" x14ac:dyDescent="0.2">
      <c r="A4868" s="18">
        <v>38678</v>
      </c>
      <c r="B4868" s="25">
        <v>15</v>
      </c>
      <c r="C4868" s="18">
        <v>38679</v>
      </c>
      <c r="D4868" s="25">
        <v>15.63</v>
      </c>
      <c r="E4868" s="18">
        <v>38679</v>
      </c>
      <c r="F4868" s="25">
        <v>11.88</v>
      </c>
      <c r="G4868" s="18">
        <v>38678</v>
      </c>
      <c r="H4868" s="25">
        <v>15.25</v>
      </c>
      <c r="I4868" s="18">
        <v>38679</v>
      </c>
      <c r="J4868" s="25">
        <v>15</v>
      </c>
      <c r="K4868" s="18">
        <v>38679</v>
      </c>
      <c r="L4868" s="25">
        <v>17.13</v>
      </c>
      <c r="O4868" s="18">
        <v>38670</v>
      </c>
      <c r="P4868" s="6">
        <v>16</v>
      </c>
      <c r="Q4868" s="18">
        <v>38657</v>
      </c>
      <c r="R4868" s="6">
        <v>10.5</v>
      </c>
      <c r="S4868" s="18">
        <v>38657</v>
      </c>
      <c r="T4868" s="6">
        <v>14.5</v>
      </c>
    </row>
    <row r="4869" spans="1:20" x14ac:dyDescent="0.2">
      <c r="A4869" s="18">
        <v>38677</v>
      </c>
      <c r="B4869" s="25">
        <v>15</v>
      </c>
      <c r="C4869" s="18">
        <v>38678</v>
      </c>
      <c r="D4869" s="25">
        <v>15.63</v>
      </c>
      <c r="E4869" s="18">
        <v>38678</v>
      </c>
      <c r="F4869" s="25">
        <v>11.88</v>
      </c>
      <c r="G4869" s="18">
        <v>38677</v>
      </c>
      <c r="H4869" s="25">
        <v>15.25</v>
      </c>
      <c r="I4869" s="18">
        <v>38678</v>
      </c>
      <c r="J4869" s="25">
        <v>15</v>
      </c>
      <c r="K4869" s="18">
        <v>38678</v>
      </c>
      <c r="L4869" s="25">
        <v>17.13</v>
      </c>
      <c r="O4869" s="18">
        <v>38667</v>
      </c>
      <c r="P4869" s="6">
        <v>16</v>
      </c>
      <c r="Q4869" s="18">
        <v>38656</v>
      </c>
      <c r="R4869" s="6">
        <v>10.5</v>
      </c>
      <c r="S4869" s="18">
        <v>38656</v>
      </c>
      <c r="T4869" s="6">
        <v>14.5</v>
      </c>
    </row>
    <row r="4870" spans="1:20" x14ac:dyDescent="0.2">
      <c r="A4870" s="18">
        <v>38674</v>
      </c>
      <c r="B4870" s="25">
        <v>15</v>
      </c>
      <c r="C4870" s="18">
        <v>38677</v>
      </c>
      <c r="D4870" s="25">
        <v>15.63</v>
      </c>
      <c r="E4870" s="18">
        <v>38677</v>
      </c>
      <c r="F4870" s="25">
        <v>11.88</v>
      </c>
      <c r="G4870" s="18">
        <v>38674</v>
      </c>
      <c r="H4870" s="25">
        <v>15.25</v>
      </c>
      <c r="I4870" s="18">
        <v>38677</v>
      </c>
      <c r="J4870" s="25">
        <v>15</v>
      </c>
      <c r="K4870" s="18">
        <v>38677</v>
      </c>
      <c r="L4870" s="25">
        <v>17</v>
      </c>
      <c r="O4870" s="18">
        <v>38666</v>
      </c>
      <c r="P4870" s="6">
        <v>16</v>
      </c>
      <c r="Q4870" s="18">
        <v>38653</v>
      </c>
      <c r="R4870" s="6">
        <v>10.5</v>
      </c>
      <c r="S4870" s="18">
        <v>38653</v>
      </c>
      <c r="T4870" s="6">
        <v>14.5</v>
      </c>
    </row>
    <row r="4871" spans="1:20" x14ac:dyDescent="0.2">
      <c r="A4871" s="18">
        <v>38673</v>
      </c>
      <c r="B4871" s="25">
        <v>15</v>
      </c>
      <c r="C4871" s="18">
        <v>38674</v>
      </c>
      <c r="D4871" s="25">
        <v>15.63</v>
      </c>
      <c r="E4871" s="18">
        <v>38674</v>
      </c>
      <c r="F4871" s="25">
        <v>11.88</v>
      </c>
      <c r="G4871" s="18">
        <v>38673</v>
      </c>
      <c r="H4871" s="25">
        <v>15.25</v>
      </c>
      <c r="I4871" s="18">
        <v>38674</v>
      </c>
      <c r="J4871" s="25">
        <v>15</v>
      </c>
      <c r="K4871" s="18">
        <v>38674</v>
      </c>
      <c r="L4871" s="25">
        <v>17</v>
      </c>
      <c r="O4871" s="18">
        <v>38665</v>
      </c>
      <c r="P4871" s="6">
        <v>14.5</v>
      </c>
      <c r="Q4871" s="18">
        <v>38652</v>
      </c>
      <c r="R4871" s="6">
        <v>10.5</v>
      </c>
      <c r="S4871" s="18">
        <v>38652</v>
      </c>
      <c r="T4871" s="6">
        <v>14.5</v>
      </c>
    </row>
    <row r="4872" spans="1:20" x14ac:dyDescent="0.2">
      <c r="A4872" s="18">
        <v>38672</v>
      </c>
      <c r="B4872" s="25">
        <v>15</v>
      </c>
      <c r="C4872" s="18">
        <v>38673</v>
      </c>
      <c r="D4872" s="25">
        <v>15.63</v>
      </c>
      <c r="E4872" s="18">
        <v>38673</v>
      </c>
      <c r="F4872" s="25">
        <v>11.88</v>
      </c>
      <c r="G4872" s="18">
        <v>38672</v>
      </c>
      <c r="H4872" s="25">
        <v>15.25</v>
      </c>
      <c r="I4872" s="18">
        <v>38673</v>
      </c>
      <c r="J4872" s="25">
        <v>15</v>
      </c>
      <c r="K4872" s="18">
        <v>38673</v>
      </c>
      <c r="L4872" s="25">
        <v>17</v>
      </c>
      <c r="O4872" s="18">
        <v>38664</v>
      </c>
      <c r="P4872" s="6">
        <v>14.5</v>
      </c>
      <c r="Q4872" s="18">
        <v>38651</v>
      </c>
      <c r="R4872" s="6">
        <v>10.5</v>
      </c>
      <c r="S4872" s="18">
        <v>38651</v>
      </c>
      <c r="T4872" s="6">
        <v>14.5</v>
      </c>
    </row>
    <row r="4873" spans="1:20" x14ac:dyDescent="0.2">
      <c r="A4873" s="18">
        <v>38671</v>
      </c>
      <c r="B4873" s="25">
        <v>15</v>
      </c>
      <c r="C4873" s="18">
        <v>38672</v>
      </c>
      <c r="D4873" s="25">
        <v>15.63</v>
      </c>
      <c r="E4873" s="18">
        <v>38672</v>
      </c>
      <c r="F4873" s="25">
        <v>11.88</v>
      </c>
      <c r="G4873" s="18">
        <v>38671</v>
      </c>
      <c r="H4873" s="25">
        <v>15.25</v>
      </c>
      <c r="I4873" s="18">
        <v>38672</v>
      </c>
      <c r="J4873" s="25">
        <v>15</v>
      </c>
      <c r="K4873" s="18">
        <v>38672</v>
      </c>
      <c r="L4873" s="25">
        <v>16.75</v>
      </c>
      <c r="O4873" s="18">
        <v>38663</v>
      </c>
      <c r="P4873" s="6">
        <v>14.5</v>
      </c>
      <c r="Q4873" s="18">
        <v>38650</v>
      </c>
      <c r="R4873" s="6">
        <v>10.5</v>
      </c>
      <c r="S4873" s="18">
        <v>38650</v>
      </c>
      <c r="T4873" s="6">
        <v>14.5</v>
      </c>
    </row>
    <row r="4874" spans="1:20" x14ac:dyDescent="0.2">
      <c r="A4874" s="18">
        <v>38670</v>
      </c>
      <c r="B4874" s="25">
        <v>15</v>
      </c>
      <c r="C4874" s="18">
        <v>38671</v>
      </c>
      <c r="D4874" s="25">
        <v>15.5</v>
      </c>
      <c r="E4874" s="18">
        <v>38671</v>
      </c>
      <c r="F4874" s="25">
        <v>11.88</v>
      </c>
      <c r="G4874" s="18">
        <v>38670</v>
      </c>
      <c r="H4874" s="25">
        <v>15.25</v>
      </c>
      <c r="I4874" s="18">
        <v>38671</v>
      </c>
      <c r="J4874" s="25">
        <v>15</v>
      </c>
      <c r="K4874" s="18">
        <v>38671</v>
      </c>
      <c r="L4874" s="25">
        <v>16.63</v>
      </c>
      <c r="O4874" s="18">
        <v>38660</v>
      </c>
      <c r="P4874" s="6">
        <v>14.5</v>
      </c>
      <c r="Q4874" s="18">
        <v>38649</v>
      </c>
      <c r="R4874" s="6">
        <v>10.5</v>
      </c>
      <c r="S4874" s="18">
        <v>38649</v>
      </c>
      <c r="T4874" s="6">
        <v>15</v>
      </c>
    </row>
    <row r="4875" spans="1:20" x14ac:dyDescent="0.2">
      <c r="A4875" s="18">
        <v>38667</v>
      </c>
      <c r="B4875" s="25">
        <v>14.75</v>
      </c>
      <c r="C4875" s="18">
        <v>38670</v>
      </c>
      <c r="D4875" s="25">
        <v>15.5</v>
      </c>
      <c r="E4875" s="18">
        <v>38670</v>
      </c>
      <c r="F4875" s="25">
        <v>11.88</v>
      </c>
      <c r="G4875" s="18">
        <v>38667</v>
      </c>
      <c r="H4875" s="25">
        <v>15.25</v>
      </c>
      <c r="I4875" s="18">
        <v>38670</v>
      </c>
      <c r="J4875" s="25">
        <v>15</v>
      </c>
      <c r="K4875" s="18">
        <v>38670</v>
      </c>
      <c r="L4875" s="25">
        <v>16.63</v>
      </c>
      <c r="O4875" s="18">
        <v>38659</v>
      </c>
      <c r="P4875" s="6">
        <v>14.5</v>
      </c>
      <c r="Q4875" s="18">
        <v>38646</v>
      </c>
      <c r="R4875" s="6">
        <v>10.5</v>
      </c>
      <c r="S4875" s="18">
        <v>38635</v>
      </c>
      <c r="T4875" s="6">
        <v>15</v>
      </c>
    </row>
    <row r="4876" spans="1:20" x14ac:dyDescent="0.2">
      <c r="A4876" s="18">
        <v>38666</v>
      </c>
      <c r="B4876" s="25">
        <v>14.75</v>
      </c>
      <c r="C4876" s="18">
        <v>38667</v>
      </c>
      <c r="D4876" s="25">
        <v>14.88</v>
      </c>
      <c r="E4876" s="18">
        <v>38667</v>
      </c>
      <c r="F4876" s="25">
        <v>11.88</v>
      </c>
      <c r="G4876" s="18">
        <v>38666</v>
      </c>
      <c r="H4876" s="25">
        <v>15.25</v>
      </c>
      <c r="I4876" s="18">
        <v>38667</v>
      </c>
      <c r="J4876" s="25">
        <v>15</v>
      </c>
      <c r="K4876" s="18">
        <v>38667</v>
      </c>
      <c r="L4876" s="25">
        <v>16.63</v>
      </c>
      <c r="O4876" s="18">
        <v>38658</v>
      </c>
      <c r="P4876" s="6">
        <v>14.5</v>
      </c>
      <c r="Q4876" s="18">
        <v>38645</v>
      </c>
      <c r="R4876" s="6">
        <v>10.5</v>
      </c>
      <c r="S4876" s="18">
        <v>38632</v>
      </c>
      <c r="T4876" s="6">
        <v>15</v>
      </c>
    </row>
    <row r="4877" spans="1:20" x14ac:dyDescent="0.2">
      <c r="A4877" s="18">
        <v>38665</v>
      </c>
      <c r="B4877" s="25">
        <v>14.75</v>
      </c>
      <c r="C4877" s="18">
        <v>38666</v>
      </c>
      <c r="D4877" s="25">
        <v>14.88</v>
      </c>
      <c r="E4877" s="18">
        <v>38666</v>
      </c>
      <c r="F4877" s="25">
        <v>11.88</v>
      </c>
      <c r="G4877" s="18">
        <v>38665</v>
      </c>
      <c r="H4877" s="25">
        <v>15.25</v>
      </c>
      <c r="I4877" s="18">
        <v>38666</v>
      </c>
      <c r="J4877" s="25">
        <v>15</v>
      </c>
      <c r="K4877" s="18">
        <v>38666</v>
      </c>
      <c r="L4877" s="25">
        <v>16.63</v>
      </c>
      <c r="O4877" s="18">
        <v>38657</v>
      </c>
      <c r="P4877" s="6">
        <v>14.5</v>
      </c>
      <c r="Q4877" s="18">
        <v>38644</v>
      </c>
      <c r="R4877" s="6">
        <v>10.5</v>
      </c>
      <c r="S4877" s="18">
        <v>38631</v>
      </c>
      <c r="T4877" s="6">
        <v>15</v>
      </c>
    </row>
    <row r="4878" spans="1:20" x14ac:dyDescent="0.2">
      <c r="A4878" s="18">
        <v>38664</v>
      </c>
      <c r="B4878" s="25">
        <v>14.75</v>
      </c>
      <c r="C4878" s="18">
        <v>38665</v>
      </c>
      <c r="D4878" s="25">
        <v>14.75</v>
      </c>
      <c r="E4878" s="18">
        <v>38665</v>
      </c>
      <c r="F4878" s="25">
        <v>11.63</v>
      </c>
      <c r="G4878" s="18">
        <v>38664</v>
      </c>
      <c r="H4878" s="25">
        <v>15.25</v>
      </c>
      <c r="I4878" s="18">
        <v>38665</v>
      </c>
      <c r="J4878" s="25">
        <v>14.25</v>
      </c>
      <c r="K4878" s="18">
        <v>38665</v>
      </c>
      <c r="L4878" s="25">
        <v>16.63</v>
      </c>
      <c r="O4878" s="18">
        <v>38656</v>
      </c>
      <c r="P4878" s="6">
        <v>14.5</v>
      </c>
      <c r="Q4878" s="18">
        <v>38643</v>
      </c>
      <c r="R4878" s="6">
        <v>10.5</v>
      </c>
      <c r="S4878" s="18">
        <v>38630</v>
      </c>
      <c r="T4878" s="6">
        <v>15</v>
      </c>
    </row>
    <row r="4879" spans="1:20" x14ac:dyDescent="0.2">
      <c r="A4879" s="18">
        <v>38663</v>
      </c>
      <c r="B4879" s="25">
        <v>14.5</v>
      </c>
      <c r="C4879" s="18">
        <v>38664</v>
      </c>
      <c r="D4879" s="25">
        <v>14.5</v>
      </c>
      <c r="E4879" s="18">
        <v>38664</v>
      </c>
      <c r="F4879" s="25">
        <v>11.63</v>
      </c>
      <c r="G4879" s="18">
        <v>38663</v>
      </c>
      <c r="H4879" s="25">
        <v>15.25</v>
      </c>
      <c r="I4879" s="18">
        <v>38664</v>
      </c>
      <c r="J4879" s="25">
        <v>14.25</v>
      </c>
      <c r="K4879" s="18">
        <v>38664</v>
      </c>
      <c r="L4879" s="25">
        <v>16.63</v>
      </c>
      <c r="O4879" s="18">
        <v>38653</v>
      </c>
      <c r="P4879" s="6">
        <v>14.5</v>
      </c>
      <c r="Q4879" s="18">
        <v>38642</v>
      </c>
      <c r="R4879" s="6">
        <v>10.5</v>
      </c>
      <c r="S4879" s="18">
        <v>38629</v>
      </c>
      <c r="T4879" s="6">
        <v>15</v>
      </c>
    </row>
    <row r="4880" spans="1:20" x14ac:dyDescent="0.2">
      <c r="A4880" s="18">
        <v>38660</v>
      </c>
      <c r="B4880" s="25">
        <v>14.38</v>
      </c>
      <c r="C4880" s="18">
        <v>38663</v>
      </c>
      <c r="D4880" s="25">
        <v>15</v>
      </c>
      <c r="E4880" s="18">
        <v>38663</v>
      </c>
      <c r="F4880" s="25">
        <v>11.63</v>
      </c>
      <c r="G4880" s="18">
        <v>38660</v>
      </c>
      <c r="H4880" s="25">
        <v>15.25</v>
      </c>
      <c r="I4880" s="18">
        <v>38663</v>
      </c>
      <c r="J4880" s="25">
        <v>14.25</v>
      </c>
      <c r="K4880" s="18">
        <v>38663</v>
      </c>
      <c r="L4880" s="25">
        <v>16.38</v>
      </c>
      <c r="O4880" s="18">
        <v>38652</v>
      </c>
      <c r="P4880" s="6">
        <v>14.5</v>
      </c>
      <c r="Q4880" s="18">
        <v>38639</v>
      </c>
      <c r="R4880" s="6">
        <v>10.5</v>
      </c>
      <c r="S4880" s="18">
        <v>38628</v>
      </c>
      <c r="T4880" s="6">
        <v>15</v>
      </c>
    </row>
    <row r="4881" spans="1:20" x14ac:dyDescent="0.2">
      <c r="A4881" s="18">
        <v>38659</v>
      </c>
      <c r="B4881" s="25">
        <v>14.38</v>
      </c>
      <c r="C4881" s="18">
        <v>38660</v>
      </c>
      <c r="D4881" s="25">
        <v>14.5</v>
      </c>
      <c r="E4881" s="18">
        <v>38660</v>
      </c>
      <c r="F4881" s="25">
        <v>11.63</v>
      </c>
      <c r="G4881" s="18">
        <v>38659</v>
      </c>
      <c r="H4881" s="25">
        <v>15.25</v>
      </c>
      <c r="I4881" s="18">
        <v>38660</v>
      </c>
      <c r="J4881" s="25">
        <v>14.25</v>
      </c>
      <c r="K4881" s="18">
        <v>38660</v>
      </c>
      <c r="L4881" s="25">
        <v>16.38</v>
      </c>
      <c r="O4881" s="18">
        <v>38651</v>
      </c>
      <c r="P4881" s="6">
        <v>14.5</v>
      </c>
      <c r="Q4881" s="18">
        <v>38638</v>
      </c>
      <c r="R4881" s="6">
        <v>10.5</v>
      </c>
      <c r="S4881" s="18">
        <v>38625</v>
      </c>
      <c r="T4881" s="6">
        <v>15</v>
      </c>
    </row>
    <row r="4882" spans="1:20" x14ac:dyDescent="0.2">
      <c r="A4882" s="18">
        <v>38658</v>
      </c>
      <c r="B4882" s="25">
        <v>14.38</v>
      </c>
      <c r="C4882" s="18">
        <v>38659</v>
      </c>
      <c r="D4882" s="25">
        <v>14.5</v>
      </c>
      <c r="E4882" s="18">
        <v>38659</v>
      </c>
      <c r="F4882" s="25">
        <v>11.63</v>
      </c>
      <c r="G4882" s="18">
        <v>38658</v>
      </c>
      <c r="H4882" s="25">
        <v>15.25</v>
      </c>
      <c r="I4882" s="18">
        <v>38659</v>
      </c>
      <c r="J4882" s="25">
        <v>14.25</v>
      </c>
      <c r="K4882" s="18">
        <v>38659</v>
      </c>
      <c r="L4882" s="25">
        <v>16.38</v>
      </c>
      <c r="O4882" s="18">
        <v>38650</v>
      </c>
      <c r="P4882" s="6">
        <v>14.5</v>
      </c>
      <c r="Q4882" s="18">
        <v>38637</v>
      </c>
      <c r="R4882" s="6">
        <v>10.5</v>
      </c>
      <c r="S4882" s="18">
        <v>38624</v>
      </c>
      <c r="T4882" s="6">
        <v>15</v>
      </c>
    </row>
    <row r="4883" spans="1:20" x14ac:dyDescent="0.2">
      <c r="A4883" s="18">
        <v>38657</v>
      </c>
      <c r="B4883" s="25">
        <v>14.25</v>
      </c>
      <c r="C4883" s="18">
        <v>38658</v>
      </c>
      <c r="D4883" s="25">
        <v>14.13</v>
      </c>
      <c r="E4883" s="18">
        <v>38658</v>
      </c>
      <c r="F4883" s="25">
        <v>11.75</v>
      </c>
      <c r="G4883" s="18">
        <v>38657</v>
      </c>
      <c r="H4883" s="25">
        <v>15.25</v>
      </c>
      <c r="I4883" s="18">
        <v>38658</v>
      </c>
      <c r="J4883" s="25">
        <v>14.25</v>
      </c>
      <c r="K4883" s="18">
        <v>38658</v>
      </c>
      <c r="L4883" s="25">
        <v>16.38</v>
      </c>
      <c r="O4883" s="18">
        <v>38649</v>
      </c>
      <c r="P4883" s="6">
        <v>14.5</v>
      </c>
      <c r="Q4883" s="18">
        <v>38636</v>
      </c>
      <c r="R4883" s="6">
        <v>10.5</v>
      </c>
      <c r="S4883" s="18">
        <v>38623</v>
      </c>
      <c r="T4883" s="6">
        <v>15</v>
      </c>
    </row>
    <row r="4884" spans="1:20" x14ac:dyDescent="0.2">
      <c r="A4884" s="18">
        <v>38656</v>
      </c>
      <c r="B4884" s="25">
        <v>14.25</v>
      </c>
      <c r="C4884" s="18">
        <v>38657</v>
      </c>
      <c r="D4884" s="25">
        <v>14.13</v>
      </c>
      <c r="E4884" s="18">
        <v>38657</v>
      </c>
      <c r="F4884" s="25">
        <v>11.75</v>
      </c>
      <c r="G4884" s="18">
        <v>38656</v>
      </c>
      <c r="H4884" s="25">
        <v>15.25</v>
      </c>
      <c r="I4884" s="18">
        <v>38657</v>
      </c>
      <c r="J4884" s="25">
        <v>14.25</v>
      </c>
      <c r="K4884" s="18">
        <v>38657</v>
      </c>
      <c r="L4884" s="25">
        <v>16.38</v>
      </c>
      <c r="O4884" s="18">
        <v>38646</v>
      </c>
      <c r="P4884" s="6">
        <v>14.5</v>
      </c>
      <c r="Q4884" s="18">
        <v>38635</v>
      </c>
      <c r="R4884" s="6">
        <v>10.5</v>
      </c>
      <c r="S4884" s="18">
        <v>38622</v>
      </c>
      <c r="T4884" s="6">
        <v>15</v>
      </c>
    </row>
    <row r="4885" spans="1:20" x14ac:dyDescent="0.2">
      <c r="A4885" s="18">
        <v>38653</v>
      </c>
      <c r="B4885" s="25">
        <v>14.25</v>
      </c>
      <c r="C4885" s="18">
        <v>38656</v>
      </c>
      <c r="D4885" s="25">
        <v>14.13</v>
      </c>
      <c r="E4885" s="18">
        <v>38656</v>
      </c>
      <c r="F4885" s="25">
        <v>11.75</v>
      </c>
      <c r="G4885" s="18">
        <v>38653</v>
      </c>
      <c r="H4885" s="25">
        <v>15.25</v>
      </c>
      <c r="I4885" s="18">
        <v>38656</v>
      </c>
      <c r="J4885" s="25">
        <v>14.25</v>
      </c>
      <c r="K4885" s="18">
        <v>38656</v>
      </c>
      <c r="L4885" s="25">
        <v>16.63</v>
      </c>
      <c r="O4885" s="18">
        <v>38645</v>
      </c>
      <c r="P4885" s="6">
        <v>14.5</v>
      </c>
      <c r="Q4885" s="18">
        <v>38632</v>
      </c>
      <c r="R4885" s="6">
        <v>10.5</v>
      </c>
      <c r="S4885" s="18">
        <v>38621</v>
      </c>
      <c r="T4885" s="6">
        <v>15.5</v>
      </c>
    </row>
    <row r="4886" spans="1:20" x14ac:dyDescent="0.2">
      <c r="A4886" s="18">
        <v>38652</v>
      </c>
      <c r="B4886" s="25">
        <v>14.25</v>
      </c>
      <c r="C4886" s="18">
        <v>38653</v>
      </c>
      <c r="D4886" s="25">
        <v>14.13</v>
      </c>
      <c r="E4886" s="18">
        <v>38653</v>
      </c>
      <c r="F4886" s="25">
        <v>11.75</v>
      </c>
      <c r="G4886" s="18">
        <v>38652</v>
      </c>
      <c r="H4886" s="25">
        <v>15.25</v>
      </c>
      <c r="I4886" s="18">
        <v>38653</v>
      </c>
      <c r="J4886" s="25">
        <v>14.25</v>
      </c>
      <c r="K4886" s="18">
        <v>38653</v>
      </c>
      <c r="L4886" s="25">
        <v>16.63</v>
      </c>
      <c r="O4886" s="18">
        <v>38644</v>
      </c>
      <c r="P4886" s="6">
        <v>14.5</v>
      </c>
      <c r="Q4886" s="18">
        <v>38631</v>
      </c>
      <c r="R4886" s="6">
        <v>10.5</v>
      </c>
      <c r="S4886" s="18">
        <v>38618</v>
      </c>
      <c r="T4886" s="6">
        <v>15.5</v>
      </c>
    </row>
    <row r="4887" spans="1:20" x14ac:dyDescent="0.2">
      <c r="A4887" s="18">
        <v>38651</v>
      </c>
      <c r="B4887" s="25">
        <v>14.25</v>
      </c>
      <c r="C4887" s="18">
        <v>38652</v>
      </c>
      <c r="D4887" s="25">
        <v>14.13</v>
      </c>
      <c r="E4887" s="18">
        <v>38652</v>
      </c>
      <c r="F4887" s="25">
        <v>11.75</v>
      </c>
      <c r="G4887" s="18">
        <v>38651</v>
      </c>
      <c r="H4887" s="25">
        <v>15.25</v>
      </c>
      <c r="I4887" s="18">
        <v>38652</v>
      </c>
      <c r="J4887" s="25">
        <v>14.25</v>
      </c>
      <c r="K4887" s="18">
        <v>38652</v>
      </c>
      <c r="L4887" s="25">
        <v>16.63</v>
      </c>
      <c r="O4887" s="18">
        <v>38643</v>
      </c>
      <c r="P4887" s="6">
        <v>14.5</v>
      </c>
      <c r="Q4887" s="18">
        <v>38630</v>
      </c>
      <c r="R4887" s="6">
        <v>10.5</v>
      </c>
      <c r="S4887" s="18">
        <v>38617</v>
      </c>
      <c r="T4887" s="6">
        <v>15.5</v>
      </c>
    </row>
    <row r="4888" spans="1:20" x14ac:dyDescent="0.2">
      <c r="A4888" s="18">
        <v>38650</v>
      </c>
      <c r="B4888" s="25">
        <v>14</v>
      </c>
      <c r="C4888" s="18">
        <v>38651</v>
      </c>
      <c r="D4888" s="25">
        <v>14.13</v>
      </c>
      <c r="E4888" s="18">
        <v>38651</v>
      </c>
      <c r="F4888" s="25">
        <v>11.75</v>
      </c>
      <c r="G4888" s="18">
        <v>38650</v>
      </c>
      <c r="H4888" s="25">
        <v>15.25</v>
      </c>
      <c r="I4888" s="18">
        <v>38651</v>
      </c>
      <c r="J4888" s="25">
        <v>14.25</v>
      </c>
      <c r="K4888" s="18">
        <v>38651</v>
      </c>
      <c r="L4888" s="25">
        <v>16.63</v>
      </c>
      <c r="O4888" s="18">
        <v>38642</v>
      </c>
      <c r="P4888" s="6">
        <v>14.5</v>
      </c>
      <c r="Q4888" s="18">
        <v>38629</v>
      </c>
      <c r="R4888" s="6">
        <v>10.5</v>
      </c>
      <c r="S4888" s="18">
        <v>38616</v>
      </c>
      <c r="T4888" s="6">
        <v>14</v>
      </c>
    </row>
    <row r="4889" spans="1:20" x14ac:dyDescent="0.2">
      <c r="A4889" s="18">
        <v>38649</v>
      </c>
      <c r="B4889" s="25">
        <v>14</v>
      </c>
      <c r="C4889" s="18">
        <v>38650</v>
      </c>
      <c r="D4889" s="25">
        <v>14.13</v>
      </c>
      <c r="E4889" s="18">
        <v>38650</v>
      </c>
      <c r="F4889" s="25">
        <v>11.75</v>
      </c>
      <c r="G4889" s="18">
        <v>38649</v>
      </c>
      <c r="H4889" s="25">
        <v>15.25</v>
      </c>
      <c r="I4889" s="18">
        <v>38650</v>
      </c>
      <c r="J4889" s="25">
        <v>14</v>
      </c>
      <c r="K4889" s="18">
        <v>38650</v>
      </c>
      <c r="L4889" s="25">
        <v>16.63</v>
      </c>
      <c r="O4889" s="18">
        <v>38639</v>
      </c>
      <c r="P4889" s="6">
        <v>14.5</v>
      </c>
      <c r="Q4889" s="18">
        <v>38628</v>
      </c>
      <c r="R4889" s="6">
        <v>10.5</v>
      </c>
      <c r="S4889" s="18">
        <v>38615</v>
      </c>
      <c r="T4889" s="6">
        <v>14</v>
      </c>
    </row>
    <row r="4890" spans="1:20" x14ac:dyDescent="0.2">
      <c r="A4890" s="18">
        <v>38646</v>
      </c>
      <c r="B4890" s="25">
        <v>14</v>
      </c>
      <c r="C4890" s="18">
        <v>38649</v>
      </c>
      <c r="D4890" s="25">
        <v>14.25</v>
      </c>
      <c r="E4890" s="18">
        <v>38649</v>
      </c>
      <c r="F4890" s="25">
        <v>11.75</v>
      </c>
      <c r="G4890" s="18">
        <v>38646</v>
      </c>
      <c r="H4890" s="25">
        <v>15.25</v>
      </c>
      <c r="I4890" s="18">
        <v>38649</v>
      </c>
      <c r="J4890" s="25">
        <v>14</v>
      </c>
      <c r="K4890" s="18">
        <v>38649</v>
      </c>
      <c r="L4890" s="25">
        <v>16.13</v>
      </c>
      <c r="O4890" s="18">
        <v>38638</v>
      </c>
      <c r="P4890" s="6">
        <v>14.5</v>
      </c>
      <c r="Q4890" s="18">
        <v>38625</v>
      </c>
      <c r="R4890" s="6">
        <v>10.5</v>
      </c>
      <c r="S4890" s="18">
        <v>38614</v>
      </c>
      <c r="T4890" s="6">
        <v>14</v>
      </c>
    </row>
    <row r="4891" spans="1:20" x14ac:dyDescent="0.2">
      <c r="A4891" s="18">
        <v>38645</v>
      </c>
      <c r="B4891" s="25">
        <v>14.25</v>
      </c>
      <c r="C4891" s="18">
        <v>38646</v>
      </c>
      <c r="D4891" s="25">
        <v>14.38</v>
      </c>
      <c r="E4891" s="18">
        <v>38646</v>
      </c>
      <c r="F4891" s="25">
        <v>11.75</v>
      </c>
      <c r="G4891" s="18">
        <v>38645</v>
      </c>
      <c r="H4891" s="25">
        <v>15.25</v>
      </c>
      <c r="I4891" s="18">
        <v>38646</v>
      </c>
      <c r="J4891" s="25">
        <v>14</v>
      </c>
      <c r="K4891" s="18">
        <v>38646</v>
      </c>
      <c r="L4891" s="25">
        <v>16.13</v>
      </c>
      <c r="O4891" s="18">
        <v>38637</v>
      </c>
      <c r="P4891" s="6">
        <v>14.5</v>
      </c>
      <c r="Q4891" s="18">
        <v>38624</v>
      </c>
      <c r="R4891" s="6">
        <v>10.5</v>
      </c>
      <c r="S4891" s="18">
        <v>38611</v>
      </c>
      <c r="T4891" s="6">
        <v>14</v>
      </c>
    </row>
    <row r="4892" spans="1:20" x14ac:dyDescent="0.2">
      <c r="A4892" s="18">
        <v>38644</v>
      </c>
      <c r="B4892" s="25">
        <v>14.25</v>
      </c>
      <c r="C4892" s="18">
        <v>38645</v>
      </c>
      <c r="D4892" s="25">
        <v>14.5</v>
      </c>
      <c r="E4892" s="18">
        <v>38645</v>
      </c>
      <c r="F4892" s="25">
        <v>11.75</v>
      </c>
      <c r="G4892" s="18">
        <v>38644</v>
      </c>
      <c r="H4892" s="25">
        <v>15.25</v>
      </c>
      <c r="I4892" s="18">
        <v>38645</v>
      </c>
      <c r="J4892" s="25">
        <v>14</v>
      </c>
      <c r="K4892" s="18">
        <v>38645</v>
      </c>
      <c r="L4892" s="25">
        <v>16.13</v>
      </c>
      <c r="O4892" s="18">
        <v>38636</v>
      </c>
      <c r="P4892" s="6">
        <v>14.5</v>
      </c>
      <c r="Q4892" s="18">
        <v>38623</v>
      </c>
      <c r="R4892" s="6">
        <v>10.5</v>
      </c>
      <c r="S4892" s="18">
        <v>38610</v>
      </c>
      <c r="T4892" s="6">
        <v>14</v>
      </c>
    </row>
    <row r="4893" spans="1:20" x14ac:dyDescent="0.2">
      <c r="A4893" s="18">
        <v>38643</v>
      </c>
      <c r="B4893" s="25">
        <v>14.25</v>
      </c>
      <c r="C4893" s="18">
        <v>38644</v>
      </c>
      <c r="D4893" s="25">
        <v>14.5</v>
      </c>
      <c r="E4893" s="18">
        <v>38644</v>
      </c>
      <c r="F4893" s="25">
        <v>11.75</v>
      </c>
      <c r="G4893" s="18">
        <v>38643</v>
      </c>
      <c r="H4893" s="25">
        <v>15.25</v>
      </c>
      <c r="I4893" s="18">
        <v>38644</v>
      </c>
      <c r="J4893" s="25">
        <v>14</v>
      </c>
      <c r="K4893" s="18">
        <v>38644</v>
      </c>
      <c r="L4893" s="25">
        <v>16.13</v>
      </c>
      <c r="O4893" s="18">
        <v>38635</v>
      </c>
      <c r="P4893" s="6">
        <v>14.5</v>
      </c>
      <c r="Q4893" s="18">
        <v>38622</v>
      </c>
      <c r="R4893" s="6">
        <v>10.5</v>
      </c>
      <c r="S4893" s="18">
        <v>38609</v>
      </c>
      <c r="T4893" s="6">
        <v>14</v>
      </c>
    </row>
    <row r="4894" spans="1:20" x14ac:dyDescent="0.2">
      <c r="A4894" s="18">
        <v>38642</v>
      </c>
      <c r="B4894" s="25">
        <v>14.25</v>
      </c>
      <c r="C4894" s="18">
        <v>38643</v>
      </c>
      <c r="D4894" s="25">
        <v>14.5</v>
      </c>
      <c r="E4894" s="18">
        <v>38643</v>
      </c>
      <c r="F4894" s="25">
        <v>11.75</v>
      </c>
      <c r="G4894" s="18">
        <v>38642</v>
      </c>
      <c r="H4894" s="25">
        <v>15.25</v>
      </c>
      <c r="I4894" s="18">
        <v>38643</v>
      </c>
      <c r="J4894" s="25">
        <v>14</v>
      </c>
      <c r="K4894" s="18">
        <v>38643</v>
      </c>
      <c r="L4894" s="25">
        <v>16.13</v>
      </c>
      <c r="O4894" s="18">
        <v>38632</v>
      </c>
      <c r="P4894" s="6">
        <v>14.5</v>
      </c>
      <c r="Q4894" s="18">
        <v>38621</v>
      </c>
      <c r="R4894" s="6">
        <v>10.5</v>
      </c>
      <c r="S4894" s="18">
        <v>38608</v>
      </c>
      <c r="T4894" s="6">
        <v>14</v>
      </c>
    </row>
    <row r="4895" spans="1:20" x14ac:dyDescent="0.2">
      <c r="A4895" s="18">
        <v>38639</v>
      </c>
      <c r="B4895" s="25">
        <v>14.25</v>
      </c>
      <c r="C4895" s="18">
        <v>38642</v>
      </c>
      <c r="D4895" s="25">
        <v>14.63</v>
      </c>
      <c r="E4895" s="18">
        <v>38642</v>
      </c>
      <c r="F4895" s="25">
        <v>11.75</v>
      </c>
      <c r="G4895" s="18">
        <v>38639</v>
      </c>
      <c r="H4895" s="25">
        <v>15.25</v>
      </c>
      <c r="I4895" s="18">
        <v>38642</v>
      </c>
      <c r="J4895" s="25">
        <v>14</v>
      </c>
      <c r="K4895" s="18">
        <v>38642</v>
      </c>
      <c r="L4895" s="25">
        <v>16.13</v>
      </c>
      <c r="O4895" s="18">
        <v>38631</v>
      </c>
      <c r="P4895" s="6">
        <v>14.5</v>
      </c>
      <c r="Q4895" s="18">
        <v>38618</v>
      </c>
      <c r="R4895" s="6">
        <v>10.5</v>
      </c>
      <c r="S4895" s="18">
        <v>38607</v>
      </c>
      <c r="T4895" s="6">
        <v>14</v>
      </c>
    </row>
    <row r="4896" spans="1:20" x14ac:dyDescent="0.2">
      <c r="A4896" s="18">
        <v>38638</v>
      </c>
      <c r="B4896" s="25">
        <v>14.25</v>
      </c>
      <c r="C4896" s="18">
        <v>38639</v>
      </c>
      <c r="D4896" s="25">
        <v>14.5</v>
      </c>
      <c r="E4896" s="18">
        <v>38639</v>
      </c>
      <c r="F4896" s="25">
        <v>11.75</v>
      </c>
      <c r="G4896" s="18">
        <v>38638</v>
      </c>
      <c r="H4896" s="25">
        <v>15.25</v>
      </c>
      <c r="I4896" s="18">
        <v>38639</v>
      </c>
      <c r="J4896" s="25">
        <v>14</v>
      </c>
      <c r="K4896" s="18">
        <v>38639</v>
      </c>
      <c r="L4896" s="25">
        <v>16.13</v>
      </c>
      <c r="O4896" s="18">
        <v>38630</v>
      </c>
      <c r="P4896" s="6">
        <v>14.5</v>
      </c>
      <c r="Q4896" s="18">
        <v>38617</v>
      </c>
      <c r="R4896" s="6">
        <v>10.5</v>
      </c>
      <c r="S4896" s="18">
        <v>38604</v>
      </c>
      <c r="T4896" s="6">
        <v>14</v>
      </c>
    </row>
    <row r="4897" spans="1:20" x14ac:dyDescent="0.2">
      <c r="A4897" s="18">
        <v>38637</v>
      </c>
      <c r="B4897" s="25">
        <v>14.25</v>
      </c>
      <c r="C4897" s="18">
        <v>38638</v>
      </c>
      <c r="D4897" s="25">
        <v>14</v>
      </c>
      <c r="E4897" s="18">
        <v>38638</v>
      </c>
      <c r="F4897" s="25">
        <v>11.75</v>
      </c>
      <c r="G4897" s="18">
        <v>38637</v>
      </c>
      <c r="H4897" s="25">
        <v>15.25</v>
      </c>
      <c r="I4897" s="18">
        <v>38638</v>
      </c>
      <c r="J4897" s="25">
        <v>14</v>
      </c>
      <c r="K4897" s="18">
        <v>38638</v>
      </c>
      <c r="L4897" s="25">
        <v>16.13</v>
      </c>
      <c r="O4897" s="18">
        <v>38629</v>
      </c>
      <c r="P4897" s="6">
        <v>14.5</v>
      </c>
      <c r="Q4897" s="18">
        <v>38616</v>
      </c>
      <c r="R4897" s="6">
        <v>10.5</v>
      </c>
      <c r="S4897" s="18">
        <v>38603</v>
      </c>
      <c r="T4897" s="6">
        <v>14</v>
      </c>
    </row>
    <row r="4898" spans="1:20" x14ac:dyDescent="0.2">
      <c r="A4898" s="18">
        <v>38636</v>
      </c>
      <c r="B4898" s="25">
        <v>14.5</v>
      </c>
      <c r="C4898" s="18">
        <v>38637</v>
      </c>
      <c r="D4898" s="25">
        <v>14</v>
      </c>
      <c r="E4898" s="18">
        <v>38637</v>
      </c>
      <c r="F4898" s="25">
        <v>11.75</v>
      </c>
      <c r="G4898" s="18">
        <v>38636</v>
      </c>
      <c r="H4898" s="25">
        <v>15.25</v>
      </c>
      <c r="I4898" s="18">
        <v>38637</v>
      </c>
      <c r="J4898" s="25">
        <v>14.25</v>
      </c>
      <c r="K4898" s="18">
        <v>38637</v>
      </c>
      <c r="L4898" s="25">
        <v>16.13</v>
      </c>
      <c r="O4898" s="18">
        <v>38628</v>
      </c>
      <c r="P4898" s="6">
        <v>14.5</v>
      </c>
      <c r="Q4898" s="18">
        <v>38615</v>
      </c>
      <c r="R4898" s="6">
        <v>10.5</v>
      </c>
      <c r="S4898" s="18">
        <v>38602</v>
      </c>
      <c r="T4898" s="6">
        <v>14</v>
      </c>
    </row>
    <row r="4899" spans="1:20" x14ac:dyDescent="0.2">
      <c r="A4899" s="18">
        <v>38635</v>
      </c>
      <c r="B4899" s="25">
        <v>14.5</v>
      </c>
      <c r="C4899" s="18">
        <v>38636</v>
      </c>
      <c r="D4899" s="25">
        <v>14</v>
      </c>
      <c r="E4899" s="18">
        <v>38636</v>
      </c>
      <c r="F4899" s="25">
        <v>11.75</v>
      </c>
      <c r="G4899" s="18">
        <v>38635</v>
      </c>
      <c r="H4899" s="25">
        <v>15.25</v>
      </c>
      <c r="I4899" s="18">
        <v>38636</v>
      </c>
      <c r="J4899" s="25">
        <v>14.25</v>
      </c>
      <c r="K4899" s="18">
        <v>38636</v>
      </c>
      <c r="L4899" s="25">
        <v>16.13</v>
      </c>
      <c r="O4899" s="18">
        <v>38625</v>
      </c>
      <c r="P4899" s="6">
        <v>14.5</v>
      </c>
      <c r="Q4899" s="18">
        <v>38614</v>
      </c>
      <c r="R4899" s="6">
        <v>10.5</v>
      </c>
      <c r="S4899" s="18">
        <v>38601</v>
      </c>
      <c r="T4899" s="6">
        <v>14</v>
      </c>
    </row>
    <row r="4900" spans="1:20" x14ac:dyDescent="0.2">
      <c r="A4900" s="18">
        <v>38632</v>
      </c>
      <c r="B4900" s="25">
        <v>14.5</v>
      </c>
      <c r="C4900" s="18">
        <v>38635</v>
      </c>
      <c r="D4900" s="25">
        <v>14</v>
      </c>
      <c r="E4900" s="18">
        <v>38635</v>
      </c>
      <c r="F4900" s="25">
        <v>11.75</v>
      </c>
      <c r="G4900" s="18">
        <v>38632</v>
      </c>
      <c r="H4900" s="25">
        <v>15.25</v>
      </c>
      <c r="I4900" s="18">
        <v>38635</v>
      </c>
      <c r="J4900" s="25">
        <v>14.25</v>
      </c>
      <c r="K4900" s="18">
        <v>38635</v>
      </c>
      <c r="L4900" s="25">
        <v>16.13</v>
      </c>
      <c r="O4900" s="18">
        <v>38624</v>
      </c>
      <c r="P4900" s="6">
        <v>14.5</v>
      </c>
      <c r="Q4900" s="18">
        <v>38611</v>
      </c>
      <c r="R4900" s="6">
        <v>10.5</v>
      </c>
      <c r="S4900" s="18">
        <v>38597</v>
      </c>
      <c r="T4900" s="6">
        <v>14</v>
      </c>
    </row>
    <row r="4901" spans="1:20" x14ac:dyDescent="0.2">
      <c r="A4901" s="18">
        <v>38631</v>
      </c>
      <c r="B4901" s="25">
        <v>14.5</v>
      </c>
      <c r="C4901" s="18">
        <v>38632</v>
      </c>
      <c r="D4901" s="25">
        <v>14</v>
      </c>
      <c r="E4901" s="18">
        <v>38632</v>
      </c>
      <c r="F4901" s="25">
        <v>11.75</v>
      </c>
      <c r="G4901" s="18">
        <v>38631</v>
      </c>
      <c r="H4901" s="25">
        <v>15.25</v>
      </c>
      <c r="I4901" s="18">
        <v>38632</v>
      </c>
      <c r="J4901" s="25">
        <v>14.25</v>
      </c>
      <c r="K4901" s="18">
        <v>38632</v>
      </c>
      <c r="L4901" s="25">
        <v>16.13</v>
      </c>
      <c r="O4901" s="18">
        <v>38623</v>
      </c>
      <c r="P4901" s="6">
        <v>14.5</v>
      </c>
      <c r="Q4901" s="18">
        <v>38610</v>
      </c>
      <c r="R4901" s="6">
        <v>10.5</v>
      </c>
      <c r="S4901" s="18">
        <v>38596</v>
      </c>
      <c r="T4901" s="6">
        <v>14</v>
      </c>
    </row>
    <row r="4902" spans="1:20" x14ac:dyDescent="0.2">
      <c r="A4902" s="18">
        <v>38630</v>
      </c>
      <c r="B4902" s="25">
        <v>14</v>
      </c>
      <c r="C4902" s="18">
        <v>38631</v>
      </c>
      <c r="D4902" s="25">
        <v>14</v>
      </c>
      <c r="E4902" s="18">
        <v>38631</v>
      </c>
      <c r="F4902" s="25">
        <v>11.75</v>
      </c>
      <c r="G4902" s="18">
        <v>38630</v>
      </c>
      <c r="H4902" s="25">
        <v>15.25</v>
      </c>
      <c r="I4902" s="18">
        <v>38631</v>
      </c>
      <c r="J4902" s="25">
        <v>14.25</v>
      </c>
      <c r="K4902" s="18">
        <v>38631</v>
      </c>
      <c r="L4902" s="25">
        <v>16.13</v>
      </c>
      <c r="O4902" s="18">
        <v>38622</v>
      </c>
      <c r="P4902" s="6">
        <v>14.5</v>
      </c>
      <c r="Q4902" s="18">
        <v>38609</v>
      </c>
      <c r="R4902" s="6">
        <v>10.5</v>
      </c>
      <c r="S4902" s="18">
        <v>38595</v>
      </c>
      <c r="T4902" s="6">
        <v>14</v>
      </c>
    </row>
    <row r="4903" spans="1:20" x14ac:dyDescent="0.2">
      <c r="A4903" s="18">
        <v>38629</v>
      </c>
      <c r="B4903" s="25">
        <v>14</v>
      </c>
      <c r="C4903" s="18">
        <v>38630</v>
      </c>
      <c r="D4903" s="25">
        <v>14.13</v>
      </c>
      <c r="E4903" s="18">
        <v>38630</v>
      </c>
      <c r="F4903" s="25">
        <v>11.75</v>
      </c>
      <c r="G4903" s="18">
        <v>38629</v>
      </c>
      <c r="H4903" s="25">
        <v>15.25</v>
      </c>
      <c r="I4903" s="18">
        <v>38630</v>
      </c>
      <c r="J4903" s="25">
        <v>14.25</v>
      </c>
      <c r="K4903" s="18">
        <v>38630</v>
      </c>
      <c r="L4903" s="25">
        <v>16.13</v>
      </c>
      <c r="O4903" s="18">
        <v>38621</v>
      </c>
      <c r="P4903" s="6">
        <v>14.5</v>
      </c>
      <c r="Q4903" s="18">
        <v>38608</v>
      </c>
      <c r="R4903" s="6">
        <v>10.5</v>
      </c>
      <c r="S4903" s="18">
        <v>38594</v>
      </c>
      <c r="T4903" s="6">
        <v>14</v>
      </c>
    </row>
    <row r="4904" spans="1:20" x14ac:dyDescent="0.2">
      <c r="A4904" s="18">
        <v>38628</v>
      </c>
      <c r="B4904" s="25">
        <v>14</v>
      </c>
      <c r="C4904" s="18">
        <v>38629</v>
      </c>
      <c r="D4904" s="25">
        <v>14.13</v>
      </c>
      <c r="E4904" s="18">
        <v>38629</v>
      </c>
      <c r="F4904" s="25">
        <v>11.75</v>
      </c>
      <c r="G4904" s="18">
        <v>38628</v>
      </c>
      <c r="H4904" s="25">
        <v>15.25</v>
      </c>
      <c r="I4904" s="18">
        <v>38629</v>
      </c>
      <c r="J4904" s="25">
        <v>14.25</v>
      </c>
      <c r="K4904" s="18">
        <v>38629</v>
      </c>
      <c r="L4904" s="25">
        <v>16.13</v>
      </c>
      <c r="O4904" s="18">
        <v>38618</v>
      </c>
      <c r="P4904" s="6">
        <v>14.5</v>
      </c>
      <c r="Q4904" s="18">
        <v>38607</v>
      </c>
      <c r="R4904" s="6">
        <v>10.5</v>
      </c>
      <c r="S4904" s="18">
        <v>38593</v>
      </c>
      <c r="T4904" s="6">
        <v>14</v>
      </c>
    </row>
    <row r="4905" spans="1:20" x14ac:dyDescent="0.2">
      <c r="A4905" s="18">
        <v>38625</v>
      </c>
      <c r="B4905" s="25">
        <v>14</v>
      </c>
      <c r="C4905" s="18">
        <v>38628</v>
      </c>
      <c r="D4905" s="25">
        <v>14.13</v>
      </c>
      <c r="E4905" s="18">
        <v>38628</v>
      </c>
      <c r="F4905" s="25">
        <v>11.75</v>
      </c>
      <c r="G4905" s="18">
        <v>38625</v>
      </c>
      <c r="H4905" s="25">
        <v>15.25</v>
      </c>
      <c r="I4905" s="18">
        <v>38628</v>
      </c>
      <c r="J4905" s="25">
        <v>14.25</v>
      </c>
      <c r="K4905" s="18">
        <v>38628</v>
      </c>
      <c r="L4905" s="25">
        <v>16.13</v>
      </c>
      <c r="O4905" s="18">
        <v>38617</v>
      </c>
      <c r="P4905" s="6">
        <v>14.5</v>
      </c>
      <c r="Q4905" s="18">
        <v>38604</v>
      </c>
      <c r="R4905" s="6">
        <v>10.5</v>
      </c>
      <c r="S4905" s="18">
        <v>38590</v>
      </c>
      <c r="T4905" s="6">
        <v>14</v>
      </c>
    </row>
    <row r="4906" spans="1:20" x14ac:dyDescent="0.2">
      <c r="A4906" s="18">
        <v>38624</v>
      </c>
      <c r="B4906" s="25">
        <v>14</v>
      </c>
      <c r="C4906" s="18">
        <v>38625</v>
      </c>
      <c r="D4906" s="25">
        <v>14.13</v>
      </c>
      <c r="E4906" s="18">
        <v>38625</v>
      </c>
      <c r="F4906" s="25">
        <v>11.75</v>
      </c>
      <c r="G4906" s="18">
        <v>38624</v>
      </c>
      <c r="H4906" s="25">
        <v>15.25</v>
      </c>
      <c r="I4906" s="18">
        <v>38625</v>
      </c>
      <c r="J4906" s="25">
        <v>14.25</v>
      </c>
      <c r="K4906" s="18">
        <v>38625</v>
      </c>
      <c r="L4906" s="25">
        <v>16.13</v>
      </c>
      <c r="O4906" s="18">
        <v>38616</v>
      </c>
      <c r="P4906" s="6">
        <v>14.5</v>
      </c>
      <c r="Q4906" s="18">
        <v>38603</v>
      </c>
      <c r="R4906" s="6">
        <v>10.5</v>
      </c>
      <c r="S4906" s="18">
        <v>38589</v>
      </c>
      <c r="T4906" s="6">
        <v>13.5</v>
      </c>
    </row>
    <row r="4907" spans="1:20" x14ac:dyDescent="0.2">
      <c r="A4907" s="18">
        <v>38623</v>
      </c>
      <c r="B4907" s="25">
        <v>15</v>
      </c>
      <c r="C4907" s="18">
        <v>38624</v>
      </c>
      <c r="D4907" s="25">
        <v>14</v>
      </c>
      <c r="E4907" s="18">
        <v>38624</v>
      </c>
      <c r="F4907" s="25">
        <v>11.75</v>
      </c>
      <c r="G4907" s="18">
        <v>38623</v>
      </c>
      <c r="H4907" s="25">
        <v>15.25</v>
      </c>
      <c r="I4907" s="18">
        <v>38624</v>
      </c>
      <c r="J4907" s="25">
        <v>14.25</v>
      </c>
      <c r="K4907" s="18">
        <v>38624</v>
      </c>
      <c r="L4907" s="25">
        <v>16.13</v>
      </c>
      <c r="O4907" s="18">
        <v>38615</v>
      </c>
      <c r="P4907" s="6">
        <v>14.75</v>
      </c>
      <c r="Q4907" s="18">
        <v>38602</v>
      </c>
      <c r="R4907" s="6">
        <v>10.5</v>
      </c>
      <c r="S4907" s="18">
        <v>38588</v>
      </c>
      <c r="T4907" s="6">
        <v>13.5</v>
      </c>
    </row>
    <row r="4908" spans="1:20" x14ac:dyDescent="0.2">
      <c r="A4908" s="18">
        <v>38621</v>
      </c>
      <c r="B4908" s="25">
        <v>15.75</v>
      </c>
      <c r="C4908" s="18">
        <v>38623</v>
      </c>
      <c r="D4908" s="25">
        <v>14.69</v>
      </c>
      <c r="E4908" s="18">
        <v>38623</v>
      </c>
      <c r="F4908" s="25">
        <v>11.75</v>
      </c>
      <c r="G4908" s="18">
        <v>38622</v>
      </c>
      <c r="H4908" s="25">
        <v>15.25</v>
      </c>
      <c r="I4908" s="18">
        <v>38623</v>
      </c>
      <c r="J4908" s="25">
        <v>13.75</v>
      </c>
      <c r="K4908" s="18">
        <v>38623</v>
      </c>
      <c r="L4908" s="25">
        <v>16.13</v>
      </c>
      <c r="O4908" s="18">
        <v>38614</v>
      </c>
      <c r="P4908" s="6">
        <v>14.25</v>
      </c>
      <c r="Q4908" s="18">
        <v>38601</v>
      </c>
      <c r="R4908" s="6">
        <v>10.5</v>
      </c>
      <c r="S4908" s="18">
        <v>38587</v>
      </c>
      <c r="T4908" s="6">
        <v>13.5</v>
      </c>
    </row>
    <row r="4909" spans="1:20" x14ac:dyDescent="0.2">
      <c r="A4909" s="18">
        <v>38618</v>
      </c>
      <c r="B4909" s="25">
        <v>15.75</v>
      </c>
      <c r="C4909" s="18">
        <v>38621</v>
      </c>
      <c r="D4909" s="25">
        <v>15.75</v>
      </c>
      <c r="E4909" s="18">
        <v>38622</v>
      </c>
      <c r="F4909" s="25">
        <v>11.75</v>
      </c>
      <c r="G4909" s="18">
        <v>38621</v>
      </c>
      <c r="H4909" s="25">
        <v>15.25</v>
      </c>
      <c r="I4909" s="18">
        <v>38622</v>
      </c>
      <c r="J4909" s="25">
        <v>13.75</v>
      </c>
      <c r="K4909" s="18">
        <v>38622</v>
      </c>
      <c r="L4909" s="25">
        <v>16.13</v>
      </c>
      <c r="O4909" s="18">
        <v>38611</v>
      </c>
      <c r="P4909" s="6">
        <v>14.25</v>
      </c>
      <c r="Q4909" s="18">
        <v>38597</v>
      </c>
      <c r="R4909" s="6">
        <v>10.5</v>
      </c>
      <c r="S4909" s="18">
        <v>38586</v>
      </c>
      <c r="T4909" s="6">
        <v>13.5</v>
      </c>
    </row>
    <row r="4910" spans="1:20" x14ac:dyDescent="0.2">
      <c r="A4910" s="18">
        <v>38617</v>
      </c>
      <c r="B4910" s="25">
        <v>15.75</v>
      </c>
      <c r="C4910" s="18">
        <v>38618</v>
      </c>
      <c r="D4910" s="25">
        <v>15.75</v>
      </c>
      <c r="E4910" s="18">
        <v>38621</v>
      </c>
      <c r="F4910" s="25">
        <v>11.75</v>
      </c>
      <c r="G4910" s="18">
        <v>38618</v>
      </c>
      <c r="H4910" s="25">
        <v>15.25</v>
      </c>
      <c r="I4910" s="18">
        <v>38621</v>
      </c>
      <c r="J4910" s="25">
        <v>13.75</v>
      </c>
      <c r="K4910" s="18">
        <v>38621</v>
      </c>
      <c r="L4910" s="25">
        <v>16.13</v>
      </c>
      <c r="O4910" s="18">
        <v>38610</v>
      </c>
      <c r="P4910" s="6">
        <v>14.25</v>
      </c>
      <c r="Q4910" s="18">
        <v>38596</v>
      </c>
      <c r="R4910" s="6">
        <v>10.5</v>
      </c>
      <c r="S4910" s="18">
        <v>38583</v>
      </c>
      <c r="T4910" s="6">
        <v>13.5</v>
      </c>
    </row>
    <row r="4911" spans="1:20" x14ac:dyDescent="0.2">
      <c r="A4911" s="18">
        <v>38616</v>
      </c>
      <c r="B4911" s="25">
        <v>15.75</v>
      </c>
      <c r="C4911" s="18">
        <v>38617</v>
      </c>
      <c r="D4911" s="25">
        <v>15.75</v>
      </c>
      <c r="E4911" s="18">
        <v>38618</v>
      </c>
      <c r="F4911" s="25">
        <v>11.75</v>
      </c>
      <c r="G4911" s="18">
        <v>38617</v>
      </c>
      <c r="H4911" s="25">
        <v>15.25</v>
      </c>
      <c r="I4911" s="18">
        <v>38618</v>
      </c>
      <c r="J4911" s="25">
        <v>13.75</v>
      </c>
      <c r="K4911" s="18">
        <v>38618</v>
      </c>
      <c r="L4911" s="25">
        <v>16.13</v>
      </c>
      <c r="O4911" s="18">
        <v>38609</v>
      </c>
      <c r="P4911" s="6">
        <v>14.25</v>
      </c>
      <c r="Q4911" s="18">
        <v>38595</v>
      </c>
      <c r="R4911" s="6">
        <v>10.5</v>
      </c>
      <c r="S4911" s="18">
        <v>38582</v>
      </c>
      <c r="T4911" s="6">
        <v>13.5</v>
      </c>
    </row>
    <row r="4912" spans="1:20" x14ac:dyDescent="0.2">
      <c r="A4912" s="18">
        <v>38615</v>
      </c>
      <c r="B4912" s="25">
        <v>15.75</v>
      </c>
      <c r="C4912" s="18">
        <v>38616</v>
      </c>
      <c r="D4912" s="25">
        <v>15.75</v>
      </c>
      <c r="E4912" s="18">
        <v>38617</v>
      </c>
      <c r="F4912" s="25">
        <v>11.75</v>
      </c>
      <c r="G4912" s="18">
        <v>38616</v>
      </c>
      <c r="H4912" s="25">
        <v>15.25</v>
      </c>
      <c r="I4912" s="18">
        <v>38617</v>
      </c>
      <c r="J4912" s="25">
        <v>13.75</v>
      </c>
      <c r="K4912" s="18">
        <v>38617</v>
      </c>
      <c r="L4912" s="25">
        <v>16.13</v>
      </c>
      <c r="O4912" s="18">
        <v>38608</v>
      </c>
      <c r="P4912" s="6">
        <v>14.25</v>
      </c>
      <c r="Q4912" s="18">
        <v>38594</v>
      </c>
      <c r="R4912" s="6">
        <v>10.5</v>
      </c>
      <c r="S4912" s="18">
        <v>38581</v>
      </c>
      <c r="T4912" s="6">
        <v>13.5</v>
      </c>
    </row>
    <row r="4913" spans="1:20" x14ac:dyDescent="0.2">
      <c r="A4913" s="18">
        <v>38614</v>
      </c>
      <c r="B4913" s="25">
        <v>15.75</v>
      </c>
      <c r="C4913" s="18">
        <v>38615</v>
      </c>
      <c r="D4913" s="25">
        <v>16</v>
      </c>
      <c r="E4913" s="18">
        <v>38616</v>
      </c>
      <c r="F4913" s="25">
        <v>11.75</v>
      </c>
      <c r="G4913" s="18">
        <v>38615</v>
      </c>
      <c r="H4913" s="25">
        <v>15.25</v>
      </c>
      <c r="I4913" s="18">
        <v>38616</v>
      </c>
      <c r="J4913" s="25">
        <v>13.75</v>
      </c>
      <c r="K4913" s="18">
        <v>38616</v>
      </c>
      <c r="L4913" s="25">
        <v>16.13</v>
      </c>
      <c r="O4913" s="18">
        <v>38607</v>
      </c>
      <c r="P4913" s="6">
        <v>14.25</v>
      </c>
      <c r="Q4913" s="18">
        <v>38593</v>
      </c>
      <c r="R4913" s="6">
        <v>10.5</v>
      </c>
      <c r="S4913" s="18">
        <v>38580</v>
      </c>
      <c r="T4913" s="6">
        <v>13.5</v>
      </c>
    </row>
    <row r="4914" spans="1:20" x14ac:dyDescent="0.2">
      <c r="A4914" s="18">
        <v>38611</v>
      </c>
      <c r="B4914" s="25">
        <v>15.5</v>
      </c>
      <c r="C4914" s="18">
        <v>38614</v>
      </c>
      <c r="D4914" s="25">
        <v>16</v>
      </c>
      <c r="E4914" s="18">
        <v>38615</v>
      </c>
      <c r="F4914" s="25">
        <v>11.75</v>
      </c>
      <c r="G4914" s="18">
        <v>38614</v>
      </c>
      <c r="H4914" s="25">
        <v>15.25</v>
      </c>
      <c r="I4914" s="18">
        <v>38615</v>
      </c>
      <c r="J4914" s="25">
        <v>13.13</v>
      </c>
      <c r="K4914" s="18">
        <v>38615</v>
      </c>
      <c r="L4914" s="25">
        <v>16.13</v>
      </c>
      <c r="O4914" s="18">
        <v>38604</v>
      </c>
      <c r="P4914" s="6">
        <v>14.25</v>
      </c>
      <c r="Q4914" s="18">
        <v>38590</v>
      </c>
      <c r="R4914" s="6">
        <v>10.5</v>
      </c>
      <c r="S4914" s="18">
        <v>38579</v>
      </c>
      <c r="T4914" s="6">
        <v>13.5</v>
      </c>
    </row>
    <row r="4915" spans="1:20" x14ac:dyDescent="0.2">
      <c r="A4915" s="18">
        <v>38610</v>
      </c>
      <c r="B4915" s="25">
        <v>15.5</v>
      </c>
      <c r="C4915" s="18">
        <v>38611</v>
      </c>
      <c r="D4915" s="25">
        <v>15.75</v>
      </c>
      <c r="E4915" s="18">
        <v>38614</v>
      </c>
      <c r="F4915" s="25">
        <v>11.75</v>
      </c>
      <c r="G4915" s="18">
        <v>38611</v>
      </c>
      <c r="H4915" s="25">
        <v>15.25</v>
      </c>
      <c r="I4915" s="18">
        <v>38614</v>
      </c>
      <c r="J4915" s="25">
        <v>13.13</v>
      </c>
      <c r="K4915" s="18">
        <v>38614</v>
      </c>
      <c r="L4915" s="25">
        <v>16.13</v>
      </c>
      <c r="O4915" s="18">
        <v>38603</v>
      </c>
      <c r="P4915" s="6">
        <v>14.25</v>
      </c>
      <c r="Q4915" s="18">
        <v>38589</v>
      </c>
      <c r="R4915" s="6">
        <v>10.5</v>
      </c>
      <c r="S4915" s="18">
        <v>38576</v>
      </c>
      <c r="T4915" s="6">
        <v>13.5</v>
      </c>
    </row>
    <row r="4916" spans="1:20" x14ac:dyDescent="0.2">
      <c r="A4916" s="18">
        <v>38609</v>
      </c>
      <c r="B4916" s="25">
        <v>15.5</v>
      </c>
      <c r="C4916" s="18">
        <v>38610</v>
      </c>
      <c r="D4916" s="25">
        <v>15.75</v>
      </c>
      <c r="E4916" s="18">
        <v>38611</v>
      </c>
      <c r="F4916" s="25">
        <v>11.75</v>
      </c>
      <c r="G4916" s="18">
        <v>38610</v>
      </c>
      <c r="H4916" s="25">
        <v>15.25</v>
      </c>
      <c r="I4916" s="18">
        <v>38611</v>
      </c>
      <c r="J4916" s="25">
        <v>13.13</v>
      </c>
      <c r="K4916" s="18">
        <v>38611</v>
      </c>
      <c r="L4916" s="25">
        <v>16.13</v>
      </c>
      <c r="O4916" s="18">
        <v>38602</v>
      </c>
      <c r="P4916" s="6">
        <v>14.25</v>
      </c>
      <c r="Q4916" s="18">
        <v>38588</v>
      </c>
      <c r="R4916" s="6">
        <v>10.5</v>
      </c>
      <c r="S4916" s="18">
        <v>38575</v>
      </c>
      <c r="T4916" s="6">
        <v>13.5</v>
      </c>
    </row>
    <row r="4917" spans="1:20" x14ac:dyDescent="0.2">
      <c r="A4917" s="18">
        <v>38608</v>
      </c>
      <c r="B4917" s="25">
        <v>15.5</v>
      </c>
      <c r="C4917" s="18">
        <v>38609</v>
      </c>
      <c r="D4917" s="25">
        <v>15.75</v>
      </c>
      <c r="E4917" s="18">
        <v>38610</v>
      </c>
      <c r="F4917" s="25">
        <v>11.75</v>
      </c>
      <c r="G4917" s="18">
        <v>38609</v>
      </c>
      <c r="H4917" s="25">
        <v>15.25</v>
      </c>
      <c r="I4917" s="18">
        <v>38610</v>
      </c>
      <c r="J4917" s="25">
        <v>13.13</v>
      </c>
      <c r="K4917" s="18">
        <v>38610</v>
      </c>
      <c r="L4917" s="25">
        <v>16.13</v>
      </c>
      <c r="O4917" s="18">
        <v>38601</v>
      </c>
      <c r="P4917" s="6">
        <v>14.25</v>
      </c>
      <c r="Q4917" s="18">
        <v>38587</v>
      </c>
      <c r="R4917" s="6">
        <v>10.5</v>
      </c>
      <c r="S4917" s="18">
        <v>38574</v>
      </c>
      <c r="T4917" s="6">
        <v>13.5</v>
      </c>
    </row>
    <row r="4918" spans="1:20" x14ac:dyDescent="0.2">
      <c r="A4918" s="18">
        <v>38607</v>
      </c>
      <c r="B4918" s="25">
        <v>14.75</v>
      </c>
      <c r="C4918" s="18">
        <v>38608</v>
      </c>
      <c r="D4918" s="25">
        <v>15.5</v>
      </c>
      <c r="E4918" s="18">
        <v>38609</v>
      </c>
      <c r="F4918" s="25">
        <v>11.75</v>
      </c>
      <c r="G4918" s="18">
        <v>38608</v>
      </c>
      <c r="H4918" s="25">
        <v>15.75</v>
      </c>
      <c r="I4918" s="18">
        <v>38609</v>
      </c>
      <c r="J4918" s="25">
        <v>13.13</v>
      </c>
      <c r="K4918" s="18">
        <v>38609</v>
      </c>
      <c r="L4918" s="25">
        <v>16.13</v>
      </c>
      <c r="O4918" s="18">
        <v>38597</v>
      </c>
      <c r="P4918" s="6">
        <v>14.25</v>
      </c>
      <c r="Q4918" s="18">
        <v>38586</v>
      </c>
      <c r="R4918" s="6">
        <v>10.5</v>
      </c>
      <c r="S4918" s="18">
        <v>38573</v>
      </c>
      <c r="T4918" s="6">
        <v>13.5</v>
      </c>
    </row>
    <row r="4919" spans="1:20" x14ac:dyDescent="0.2">
      <c r="A4919" s="18">
        <v>38604</v>
      </c>
      <c r="B4919" s="25">
        <v>14.75</v>
      </c>
      <c r="C4919" s="18">
        <v>38607</v>
      </c>
      <c r="D4919" s="25">
        <v>14.75</v>
      </c>
      <c r="E4919" s="18">
        <v>38608</v>
      </c>
      <c r="F4919" s="25">
        <v>11.75</v>
      </c>
      <c r="G4919" s="18">
        <v>38607</v>
      </c>
      <c r="H4919" s="25">
        <v>15.75</v>
      </c>
      <c r="I4919" s="18">
        <v>38608</v>
      </c>
      <c r="J4919" s="25">
        <v>13.13</v>
      </c>
      <c r="K4919" s="18">
        <v>38608</v>
      </c>
      <c r="L4919" s="25">
        <v>16</v>
      </c>
      <c r="O4919" s="18">
        <v>38596</v>
      </c>
      <c r="P4919" s="6">
        <v>14.25</v>
      </c>
      <c r="Q4919" s="18">
        <v>38583</v>
      </c>
      <c r="R4919" s="6">
        <v>10.5</v>
      </c>
      <c r="S4919" s="18">
        <v>38572</v>
      </c>
      <c r="T4919" s="6">
        <v>13.25</v>
      </c>
    </row>
    <row r="4920" spans="1:20" x14ac:dyDescent="0.2">
      <c r="A4920" s="18">
        <v>38603</v>
      </c>
      <c r="B4920" s="25">
        <v>14.75</v>
      </c>
      <c r="C4920" s="18">
        <v>38604</v>
      </c>
      <c r="D4920" s="25">
        <v>14.75</v>
      </c>
      <c r="E4920" s="18">
        <v>38607</v>
      </c>
      <c r="F4920" s="25">
        <v>11.75</v>
      </c>
      <c r="G4920" s="18">
        <v>38604</v>
      </c>
      <c r="H4920" s="25">
        <v>15.75</v>
      </c>
      <c r="I4920" s="18">
        <v>38607</v>
      </c>
      <c r="J4920" s="25">
        <v>13.13</v>
      </c>
      <c r="K4920" s="18">
        <v>38607</v>
      </c>
      <c r="L4920" s="25">
        <v>15.38</v>
      </c>
      <c r="O4920" s="18">
        <v>38595</v>
      </c>
      <c r="P4920" s="6">
        <v>14.25</v>
      </c>
      <c r="Q4920" s="18">
        <v>38582</v>
      </c>
      <c r="R4920" s="6">
        <v>10.5</v>
      </c>
      <c r="S4920" s="18">
        <v>38569</v>
      </c>
      <c r="T4920" s="6">
        <v>13.25</v>
      </c>
    </row>
    <row r="4921" spans="1:20" x14ac:dyDescent="0.2">
      <c r="A4921" s="18">
        <v>38602</v>
      </c>
      <c r="B4921" s="25">
        <v>14.5</v>
      </c>
      <c r="C4921" s="18">
        <v>38603</v>
      </c>
      <c r="D4921" s="25">
        <v>14.38</v>
      </c>
      <c r="E4921" s="18">
        <v>38604</v>
      </c>
      <c r="F4921" s="25">
        <v>11.75</v>
      </c>
      <c r="G4921" s="18">
        <v>38603</v>
      </c>
      <c r="H4921" s="25">
        <v>15.75</v>
      </c>
      <c r="I4921" s="18">
        <v>38604</v>
      </c>
      <c r="J4921" s="25">
        <v>13.13</v>
      </c>
      <c r="K4921" s="18">
        <v>38604</v>
      </c>
      <c r="L4921" s="25">
        <v>15.38</v>
      </c>
      <c r="O4921" s="18">
        <v>38594</v>
      </c>
      <c r="P4921" s="6">
        <v>14.25</v>
      </c>
      <c r="Q4921" s="18">
        <v>38581</v>
      </c>
      <c r="R4921" s="6">
        <v>10.5</v>
      </c>
      <c r="S4921" s="18">
        <v>38568</v>
      </c>
      <c r="T4921" s="6">
        <v>13.25</v>
      </c>
    </row>
    <row r="4922" spans="1:20" x14ac:dyDescent="0.2">
      <c r="A4922" s="18">
        <v>38601</v>
      </c>
      <c r="B4922" s="25">
        <v>13</v>
      </c>
      <c r="C4922" s="18">
        <v>38602</v>
      </c>
      <c r="D4922" s="25">
        <v>14.38</v>
      </c>
      <c r="E4922" s="18">
        <v>38603</v>
      </c>
      <c r="F4922" s="25">
        <v>11.75</v>
      </c>
      <c r="G4922" s="18">
        <v>38602</v>
      </c>
      <c r="H4922" s="25">
        <v>15.25</v>
      </c>
      <c r="I4922" s="18">
        <v>38603</v>
      </c>
      <c r="J4922" s="25">
        <v>13.13</v>
      </c>
      <c r="K4922" s="18">
        <v>38603</v>
      </c>
      <c r="L4922" s="25">
        <v>15.38</v>
      </c>
      <c r="O4922" s="18">
        <v>38593</v>
      </c>
      <c r="P4922" s="6">
        <v>14.5</v>
      </c>
      <c r="Q4922" s="18">
        <v>38580</v>
      </c>
      <c r="R4922" s="6">
        <v>10.5</v>
      </c>
      <c r="S4922" s="18">
        <v>38567</v>
      </c>
      <c r="T4922" s="6">
        <v>13.25</v>
      </c>
    </row>
    <row r="4923" spans="1:20" x14ac:dyDescent="0.2">
      <c r="A4923" s="18">
        <v>38597</v>
      </c>
      <c r="B4923" s="25">
        <v>13</v>
      </c>
      <c r="C4923" s="18">
        <v>38601</v>
      </c>
      <c r="D4923" s="25">
        <v>14.25</v>
      </c>
      <c r="E4923" s="18">
        <v>38602</v>
      </c>
      <c r="F4923" s="25">
        <v>11.75</v>
      </c>
      <c r="G4923" s="18">
        <v>38601</v>
      </c>
      <c r="H4923" s="25">
        <v>13.5</v>
      </c>
      <c r="I4923" s="18">
        <v>38602</v>
      </c>
      <c r="J4923" s="25">
        <v>13.13</v>
      </c>
      <c r="K4923" s="18">
        <v>38602</v>
      </c>
      <c r="L4923" s="25">
        <v>15.38</v>
      </c>
      <c r="O4923" s="18">
        <v>38590</v>
      </c>
      <c r="P4923" s="6">
        <v>14.5</v>
      </c>
      <c r="Q4923" s="18">
        <v>38579</v>
      </c>
      <c r="R4923" s="6">
        <v>10.5</v>
      </c>
      <c r="S4923" s="18">
        <v>38566</v>
      </c>
      <c r="T4923" s="6">
        <v>13.25</v>
      </c>
    </row>
    <row r="4924" spans="1:20" x14ac:dyDescent="0.2">
      <c r="A4924" s="18">
        <v>38596</v>
      </c>
      <c r="B4924" s="25">
        <v>13</v>
      </c>
      <c r="C4924" s="18">
        <v>38597</v>
      </c>
      <c r="D4924" s="25">
        <v>13.5</v>
      </c>
      <c r="E4924" s="18">
        <v>38601</v>
      </c>
      <c r="F4924" s="25">
        <v>11.75</v>
      </c>
      <c r="G4924" s="18">
        <v>38597</v>
      </c>
      <c r="H4924" s="25">
        <v>13.5</v>
      </c>
      <c r="I4924" s="18">
        <v>38601</v>
      </c>
      <c r="J4924" s="25">
        <v>13.13</v>
      </c>
      <c r="K4924" s="18">
        <v>38601</v>
      </c>
      <c r="L4924" s="25">
        <v>14.75</v>
      </c>
      <c r="O4924" s="18">
        <v>38589</v>
      </c>
      <c r="P4924" s="6">
        <v>14.5</v>
      </c>
      <c r="Q4924" s="18">
        <v>38576</v>
      </c>
      <c r="R4924" s="6">
        <v>10.5</v>
      </c>
      <c r="S4924" s="18">
        <v>38565</v>
      </c>
      <c r="T4924" s="6">
        <v>13.25</v>
      </c>
    </row>
    <row r="4925" spans="1:20" x14ac:dyDescent="0.2">
      <c r="A4925" s="18">
        <v>38595</v>
      </c>
      <c r="B4925" s="25">
        <v>12.88</v>
      </c>
      <c r="C4925" s="18">
        <v>38596</v>
      </c>
      <c r="D4925" s="25">
        <v>13.5</v>
      </c>
      <c r="E4925" s="18">
        <v>38597</v>
      </c>
      <c r="F4925" s="25">
        <v>11.75</v>
      </c>
      <c r="G4925" s="18">
        <v>38596</v>
      </c>
      <c r="H4925" s="25">
        <v>13.5</v>
      </c>
      <c r="I4925" s="18">
        <v>38597</v>
      </c>
      <c r="J4925" s="25">
        <v>13.13</v>
      </c>
      <c r="K4925" s="18">
        <v>38597</v>
      </c>
      <c r="L4925" s="25">
        <v>14.75</v>
      </c>
      <c r="O4925" s="18">
        <v>38588</v>
      </c>
      <c r="P4925" s="6">
        <v>14.5</v>
      </c>
      <c r="Q4925" s="18">
        <v>38575</v>
      </c>
      <c r="R4925" s="6">
        <v>10.5</v>
      </c>
      <c r="S4925" s="18">
        <v>38562</v>
      </c>
      <c r="T4925" s="6">
        <v>13.25</v>
      </c>
    </row>
    <row r="4926" spans="1:20" x14ac:dyDescent="0.2">
      <c r="A4926" s="18">
        <v>38594</v>
      </c>
      <c r="B4926" s="25">
        <v>12.88</v>
      </c>
      <c r="C4926" s="18">
        <v>38595</v>
      </c>
      <c r="D4926" s="25">
        <v>13</v>
      </c>
      <c r="E4926" s="18">
        <v>38596</v>
      </c>
      <c r="F4926" s="25">
        <v>11.75</v>
      </c>
      <c r="G4926" s="18">
        <v>38595</v>
      </c>
      <c r="H4926" s="25">
        <v>13.5</v>
      </c>
      <c r="I4926" s="18">
        <v>38596</v>
      </c>
      <c r="J4926" s="25">
        <v>13.13</v>
      </c>
      <c r="K4926" s="18">
        <v>38596</v>
      </c>
      <c r="L4926" s="25">
        <v>14.75</v>
      </c>
      <c r="O4926" s="18">
        <v>38587</v>
      </c>
      <c r="P4926" s="6">
        <v>14.5</v>
      </c>
      <c r="Q4926" s="18">
        <v>38574</v>
      </c>
      <c r="R4926" s="6">
        <v>10.5</v>
      </c>
      <c r="S4926" s="18">
        <v>38561</v>
      </c>
      <c r="T4926" s="6">
        <v>13.25</v>
      </c>
    </row>
    <row r="4927" spans="1:20" x14ac:dyDescent="0.2">
      <c r="A4927" s="18">
        <v>38593</v>
      </c>
      <c r="B4927" s="25">
        <v>12.75</v>
      </c>
      <c r="C4927" s="18">
        <v>38594</v>
      </c>
      <c r="D4927" s="25">
        <v>13</v>
      </c>
      <c r="E4927" s="18">
        <v>38595</v>
      </c>
      <c r="F4927" s="25">
        <v>11.75</v>
      </c>
      <c r="G4927" s="18">
        <v>38594</v>
      </c>
      <c r="H4927" s="25">
        <v>13.5</v>
      </c>
      <c r="I4927" s="18">
        <v>38595</v>
      </c>
      <c r="J4927" s="25">
        <v>13.13</v>
      </c>
      <c r="K4927" s="18">
        <v>38595</v>
      </c>
      <c r="L4927" s="25">
        <v>14.75</v>
      </c>
      <c r="O4927" s="18">
        <v>38586</v>
      </c>
      <c r="P4927" s="6">
        <v>14.5</v>
      </c>
      <c r="Q4927" s="18">
        <v>38573</v>
      </c>
      <c r="R4927" s="6">
        <v>10.5</v>
      </c>
      <c r="S4927" s="18">
        <v>38560</v>
      </c>
      <c r="T4927" s="6">
        <v>13.25</v>
      </c>
    </row>
    <row r="4928" spans="1:20" x14ac:dyDescent="0.2">
      <c r="A4928" s="18">
        <v>38590</v>
      </c>
      <c r="B4928" s="25">
        <v>12.5</v>
      </c>
      <c r="C4928" s="18">
        <v>38593</v>
      </c>
      <c r="D4928" s="25">
        <v>12.5</v>
      </c>
      <c r="E4928" s="18">
        <v>38594</v>
      </c>
      <c r="F4928" s="25">
        <v>11.75</v>
      </c>
      <c r="G4928" s="18">
        <v>38593</v>
      </c>
      <c r="H4928" s="25">
        <v>13.5</v>
      </c>
      <c r="I4928" s="18">
        <v>38594</v>
      </c>
      <c r="J4928" s="25">
        <v>13.13</v>
      </c>
      <c r="K4928" s="18">
        <v>38594</v>
      </c>
      <c r="L4928" s="25">
        <v>14.13</v>
      </c>
      <c r="O4928" s="18">
        <v>38583</v>
      </c>
      <c r="P4928" s="6">
        <v>14.5</v>
      </c>
      <c r="Q4928" s="18">
        <v>38572</v>
      </c>
      <c r="R4928" s="6">
        <v>10.5</v>
      </c>
      <c r="S4928" s="18">
        <v>38559</v>
      </c>
      <c r="T4928" s="6">
        <v>13.5</v>
      </c>
    </row>
    <row r="4929" spans="1:20" x14ac:dyDescent="0.2">
      <c r="A4929" s="18">
        <v>38589</v>
      </c>
      <c r="B4929" s="25">
        <v>12</v>
      </c>
      <c r="C4929" s="18">
        <v>38590</v>
      </c>
      <c r="D4929" s="25">
        <v>12.5</v>
      </c>
      <c r="E4929" s="18">
        <v>38593</v>
      </c>
      <c r="F4929" s="25">
        <v>11.75</v>
      </c>
      <c r="G4929" s="18">
        <v>38590</v>
      </c>
      <c r="H4929" s="25">
        <v>13.5</v>
      </c>
      <c r="I4929" s="18">
        <v>38593</v>
      </c>
      <c r="J4929" s="25">
        <v>13.13</v>
      </c>
      <c r="K4929" s="18">
        <v>38593</v>
      </c>
      <c r="L4929" s="25">
        <v>14.13</v>
      </c>
      <c r="O4929" s="18">
        <v>38582</v>
      </c>
      <c r="P4929" s="6">
        <v>14.5</v>
      </c>
      <c r="Q4929" s="18">
        <v>38569</v>
      </c>
      <c r="R4929" s="6">
        <v>10.5</v>
      </c>
      <c r="S4929" s="18">
        <v>38558</v>
      </c>
      <c r="T4929" s="6">
        <v>13.5</v>
      </c>
    </row>
    <row r="4930" spans="1:20" x14ac:dyDescent="0.2">
      <c r="A4930" s="18">
        <v>38588</v>
      </c>
      <c r="B4930" s="25">
        <v>12</v>
      </c>
      <c r="C4930" s="18">
        <v>38589</v>
      </c>
      <c r="D4930" s="25">
        <v>12.25</v>
      </c>
      <c r="E4930" s="18">
        <v>38590</v>
      </c>
      <c r="F4930" s="25">
        <v>11.75</v>
      </c>
      <c r="G4930" s="18">
        <v>38589</v>
      </c>
      <c r="H4930" s="25">
        <v>13</v>
      </c>
      <c r="I4930" s="18">
        <v>38590</v>
      </c>
      <c r="J4930" s="25">
        <v>13.13</v>
      </c>
      <c r="K4930" s="18">
        <v>38590</v>
      </c>
      <c r="L4930" s="25">
        <v>14.13</v>
      </c>
      <c r="O4930" s="18">
        <v>38581</v>
      </c>
      <c r="P4930" s="6">
        <v>14.5</v>
      </c>
      <c r="Q4930" s="18">
        <v>38568</v>
      </c>
      <c r="R4930" s="6">
        <v>10.5</v>
      </c>
      <c r="S4930" s="18">
        <v>38555</v>
      </c>
      <c r="T4930" s="6">
        <v>13.5</v>
      </c>
    </row>
    <row r="4931" spans="1:20" x14ac:dyDescent="0.2">
      <c r="A4931" s="18">
        <v>38587</v>
      </c>
      <c r="B4931" s="25">
        <v>12</v>
      </c>
      <c r="C4931" s="18">
        <v>38588</v>
      </c>
      <c r="D4931" s="25">
        <v>12</v>
      </c>
      <c r="E4931" s="18">
        <v>38589</v>
      </c>
      <c r="F4931" s="25">
        <v>11.75</v>
      </c>
      <c r="G4931" s="18">
        <v>38588</v>
      </c>
      <c r="H4931" s="25">
        <v>13</v>
      </c>
      <c r="I4931" s="18">
        <v>38589</v>
      </c>
      <c r="J4931" s="25">
        <v>13.13</v>
      </c>
      <c r="K4931" s="18">
        <v>38589</v>
      </c>
      <c r="L4931" s="25">
        <v>14.13</v>
      </c>
      <c r="O4931" s="18">
        <v>38580</v>
      </c>
      <c r="P4931" s="6">
        <v>14.5</v>
      </c>
      <c r="Q4931" s="18">
        <v>38567</v>
      </c>
      <c r="R4931" s="6">
        <v>10.5</v>
      </c>
      <c r="S4931" s="18">
        <v>38554</v>
      </c>
      <c r="T4931" s="6">
        <v>13.5</v>
      </c>
    </row>
    <row r="4932" spans="1:20" x14ac:dyDescent="0.2">
      <c r="A4932" s="18">
        <v>38586</v>
      </c>
      <c r="B4932" s="25">
        <v>11.88</v>
      </c>
      <c r="C4932" s="18">
        <v>38587</v>
      </c>
      <c r="D4932" s="25">
        <v>12</v>
      </c>
      <c r="E4932" s="18">
        <v>38588</v>
      </c>
      <c r="F4932" s="25">
        <v>11.63</v>
      </c>
      <c r="G4932" s="18">
        <v>38587</v>
      </c>
      <c r="H4932" s="25">
        <v>13</v>
      </c>
      <c r="I4932" s="18">
        <v>38588</v>
      </c>
      <c r="J4932" s="25">
        <v>13.13</v>
      </c>
      <c r="K4932" s="18">
        <v>38588</v>
      </c>
      <c r="L4932" s="25">
        <v>14.13</v>
      </c>
      <c r="O4932" s="18">
        <v>38579</v>
      </c>
      <c r="P4932" s="6">
        <v>14.5</v>
      </c>
      <c r="Q4932" s="18">
        <v>38566</v>
      </c>
      <c r="R4932" s="6">
        <v>10.5</v>
      </c>
      <c r="S4932" s="18">
        <v>38553</v>
      </c>
      <c r="T4932" s="6">
        <v>13.5</v>
      </c>
    </row>
    <row r="4933" spans="1:20" x14ac:dyDescent="0.2">
      <c r="A4933" s="18">
        <v>38583</v>
      </c>
      <c r="B4933" s="25">
        <v>11.88</v>
      </c>
      <c r="C4933" s="18">
        <v>38586</v>
      </c>
      <c r="D4933" s="25">
        <v>11.88</v>
      </c>
      <c r="E4933" s="18">
        <v>38587</v>
      </c>
      <c r="F4933" s="25">
        <v>11.63</v>
      </c>
      <c r="G4933" s="18">
        <v>38586</v>
      </c>
      <c r="H4933" s="25">
        <v>13</v>
      </c>
      <c r="I4933" s="18">
        <v>38587</v>
      </c>
      <c r="J4933" s="25">
        <v>13.13</v>
      </c>
      <c r="K4933" s="18">
        <v>38587</v>
      </c>
      <c r="L4933" s="25">
        <v>14</v>
      </c>
      <c r="O4933" s="18">
        <v>38576</v>
      </c>
      <c r="P4933" s="6">
        <v>14.5</v>
      </c>
      <c r="Q4933" s="18">
        <v>38565</v>
      </c>
      <c r="R4933" s="6">
        <v>10.5</v>
      </c>
      <c r="S4933" s="18">
        <v>38552</v>
      </c>
      <c r="T4933" s="6">
        <v>13.5</v>
      </c>
    </row>
    <row r="4934" spans="1:20" x14ac:dyDescent="0.2">
      <c r="A4934" s="18">
        <v>38582</v>
      </c>
      <c r="B4934" s="25">
        <v>11.88</v>
      </c>
      <c r="C4934" s="18">
        <v>38583</v>
      </c>
      <c r="D4934" s="25">
        <v>11.88</v>
      </c>
      <c r="E4934" s="18">
        <v>38586</v>
      </c>
      <c r="F4934" s="25">
        <v>11.63</v>
      </c>
      <c r="G4934" s="18">
        <v>38583</v>
      </c>
      <c r="H4934" s="25">
        <v>13</v>
      </c>
      <c r="I4934" s="18">
        <v>38586</v>
      </c>
      <c r="J4934" s="25">
        <v>13.13</v>
      </c>
      <c r="K4934" s="18">
        <v>38586</v>
      </c>
      <c r="L4934" s="25">
        <v>14</v>
      </c>
      <c r="O4934" s="18">
        <v>38575</v>
      </c>
      <c r="P4934" s="6">
        <v>14.5</v>
      </c>
      <c r="Q4934" s="18">
        <v>38562</v>
      </c>
      <c r="R4934" s="6">
        <v>10.5</v>
      </c>
      <c r="S4934" s="18">
        <v>38551</v>
      </c>
      <c r="T4934" s="6">
        <v>14.5</v>
      </c>
    </row>
    <row r="4935" spans="1:20" x14ac:dyDescent="0.2">
      <c r="A4935" s="18">
        <v>38581</v>
      </c>
      <c r="B4935" s="25">
        <v>11.88</v>
      </c>
      <c r="C4935" s="18">
        <v>38582</v>
      </c>
      <c r="D4935" s="25">
        <v>11.88</v>
      </c>
      <c r="E4935" s="18">
        <v>38583</v>
      </c>
      <c r="F4935" s="25">
        <v>11.63</v>
      </c>
      <c r="G4935" s="18">
        <v>38582</v>
      </c>
      <c r="H4935" s="25">
        <v>13</v>
      </c>
      <c r="I4935" s="18">
        <v>38583</v>
      </c>
      <c r="J4935" s="25">
        <v>13.13</v>
      </c>
      <c r="K4935" s="18">
        <v>38583</v>
      </c>
      <c r="L4935" s="25">
        <v>14</v>
      </c>
      <c r="O4935" s="18">
        <v>38574</v>
      </c>
      <c r="P4935" s="6">
        <v>14.5</v>
      </c>
      <c r="Q4935" s="18">
        <v>38561</v>
      </c>
      <c r="R4935" s="6">
        <v>10.5</v>
      </c>
      <c r="S4935" s="18">
        <v>38548</v>
      </c>
      <c r="T4935" s="6">
        <v>14.5</v>
      </c>
    </row>
    <row r="4936" spans="1:20" x14ac:dyDescent="0.2">
      <c r="A4936" s="18">
        <v>38580</v>
      </c>
      <c r="B4936" s="25">
        <v>11.88</v>
      </c>
      <c r="C4936" s="18">
        <v>38581</v>
      </c>
      <c r="D4936" s="25">
        <v>11.88</v>
      </c>
      <c r="E4936" s="18">
        <v>38582</v>
      </c>
      <c r="F4936" s="25">
        <v>11.63</v>
      </c>
      <c r="G4936" s="18">
        <v>38581</v>
      </c>
      <c r="H4936" s="25">
        <v>13</v>
      </c>
      <c r="I4936" s="18">
        <v>38582</v>
      </c>
      <c r="J4936" s="25">
        <v>13.13</v>
      </c>
      <c r="K4936" s="18">
        <v>38582</v>
      </c>
      <c r="L4936" s="25">
        <v>14</v>
      </c>
      <c r="O4936" s="18">
        <v>38573</v>
      </c>
      <c r="P4936" s="6">
        <v>14.5</v>
      </c>
      <c r="Q4936" s="18">
        <v>38560</v>
      </c>
      <c r="R4936" s="6">
        <v>10.5</v>
      </c>
      <c r="S4936" s="18">
        <v>38547</v>
      </c>
      <c r="T4936" s="6">
        <v>14.5</v>
      </c>
    </row>
    <row r="4937" spans="1:20" x14ac:dyDescent="0.2">
      <c r="A4937" s="18">
        <v>38579</v>
      </c>
      <c r="B4937" s="25">
        <v>11.88</v>
      </c>
      <c r="C4937" s="18">
        <v>38580</v>
      </c>
      <c r="D4937" s="25">
        <v>11.88</v>
      </c>
      <c r="E4937" s="18">
        <v>38581</v>
      </c>
      <c r="F4937" s="25">
        <v>11.63</v>
      </c>
      <c r="G4937" s="18">
        <v>38580</v>
      </c>
      <c r="H4937" s="25">
        <v>13</v>
      </c>
      <c r="I4937" s="18">
        <v>38581</v>
      </c>
      <c r="J4937" s="25">
        <v>13.13</v>
      </c>
      <c r="K4937" s="18">
        <v>38581</v>
      </c>
      <c r="L4937" s="25">
        <v>14</v>
      </c>
      <c r="O4937" s="18">
        <v>38572</v>
      </c>
      <c r="P4937" s="6">
        <v>14.5</v>
      </c>
      <c r="Q4937" s="18">
        <v>38559</v>
      </c>
      <c r="R4937" s="6">
        <v>11.5</v>
      </c>
      <c r="S4937" s="18">
        <v>38546</v>
      </c>
      <c r="T4937" s="6">
        <v>14.5</v>
      </c>
    </row>
    <row r="4938" spans="1:20" x14ac:dyDescent="0.2">
      <c r="A4938" s="18">
        <v>38576</v>
      </c>
      <c r="B4938" s="25">
        <v>11.88</v>
      </c>
      <c r="C4938" s="18">
        <v>38579</v>
      </c>
      <c r="D4938" s="25">
        <v>11.88</v>
      </c>
      <c r="E4938" s="18">
        <v>38580</v>
      </c>
      <c r="F4938" s="25">
        <v>11.63</v>
      </c>
      <c r="G4938" s="18">
        <v>38579</v>
      </c>
      <c r="H4938" s="25">
        <v>13</v>
      </c>
      <c r="I4938" s="18">
        <v>38580</v>
      </c>
      <c r="J4938" s="25">
        <v>13.13</v>
      </c>
      <c r="K4938" s="18">
        <v>38580</v>
      </c>
      <c r="L4938" s="25">
        <v>14</v>
      </c>
      <c r="O4938" s="18">
        <v>38569</v>
      </c>
      <c r="P4938" s="6">
        <v>14.5</v>
      </c>
      <c r="Q4938" s="18">
        <v>38558</v>
      </c>
      <c r="R4938" s="6">
        <v>11.5</v>
      </c>
      <c r="S4938" s="18">
        <v>38545</v>
      </c>
      <c r="T4938" s="6">
        <v>14.5</v>
      </c>
    </row>
    <row r="4939" spans="1:20" x14ac:dyDescent="0.2">
      <c r="A4939" s="18">
        <v>38575</v>
      </c>
      <c r="B4939" s="25">
        <v>11.88</v>
      </c>
      <c r="C4939" s="18">
        <v>38576</v>
      </c>
      <c r="D4939" s="25">
        <v>11.88</v>
      </c>
      <c r="E4939" s="18">
        <v>38579</v>
      </c>
      <c r="F4939" s="25">
        <v>11.63</v>
      </c>
      <c r="G4939" s="18">
        <v>38576</v>
      </c>
      <c r="H4939" s="25">
        <v>13</v>
      </c>
      <c r="I4939" s="18">
        <v>38579</v>
      </c>
      <c r="J4939" s="25">
        <v>13.13</v>
      </c>
      <c r="K4939" s="18">
        <v>38579</v>
      </c>
      <c r="L4939" s="25">
        <v>14</v>
      </c>
      <c r="O4939" s="18">
        <v>38568</v>
      </c>
      <c r="P4939" s="6">
        <v>14.5</v>
      </c>
      <c r="Q4939" s="18">
        <v>38555</v>
      </c>
      <c r="R4939" s="6">
        <v>11.5</v>
      </c>
      <c r="S4939" s="18">
        <v>38544</v>
      </c>
      <c r="T4939" s="6">
        <v>14.5</v>
      </c>
    </row>
    <row r="4940" spans="1:20" x14ac:dyDescent="0.2">
      <c r="A4940" s="18">
        <v>38574</v>
      </c>
      <c r="B4940" s="25">
        <v>11.88</v>
      </c>
      <c r="C4940" s="18">
        <v>38575</v>
      </c>
      <c r="D4940" s="25">
        <v>11.88</v>
      </c>
      <c r="E4940" s="18">
        <v>38576</v>
      </c>
      <c r="F4940" s="25">
        <v>11.63</v>
      </c>
      <c r="G4940" s="18">
        <v>38575</v>
      </c>
      <c r="H4940" s="25">
        <v>13</v>
      </c>
      <c r="I4940" s="18">
        <v>38576</v>
      </c>
      <c r="J4940" s="25">
        <v>13.13</v>
      </c>
      <c r="K4940" s="18">
        <v>38576</v>
      </c>
      <c r="L4940" s="25">
        <v>14</v>
      </c>
      <c r="O4940" s="18">
        <v>38567</v>
      </c>
      <c r="P4940" s="6">
        <v>14.5</v>
      </c>
      <c r="Q4940" s="18">
        <v>38554</v>
      </c>
      <c r="R4940" s="6">
        <v>11.5</v>
      </c>
      <c r="S4940" s="18">
        <v>38541</v>
      </c>
      <c r="T4940" s="6">
        <v>15.75</v>
      </c>
    </row>
    <row r="4941" spans="1:20" x14ac:dyDescent="0.2">
      <c r="A4941" s="18">
        <v>38573</v>
      </c>
      <c r="B4941" s="25">
        <v>11.75</v>
      </c>
      <c r="C4941" s="18">
        <v>38574</v>
      </c>
      <c r="D4941" s="25">
        <v>11.88</v>
      </c>
      <c r="E4941" s="18">
        <v>38575</v>
      </c>
      <c r="F4941" s="25">
        <v>11.63</v>
      </c>
      <c r="G4941" s="18">
        <v>38574</v>
      </c>
      <c r="H4941" s="25">
        <v>13</v>
      </c>
      <c r="I4941" s="18">
        <v>38575</v>
      </c>
      <c r="J4941" s="25">
        <v>13.13</v>
      </c>
      <c r="K4941" s="18">
        <v>38575</v>
      </c>
      <c r="L4941" s="25">
        <v>14</v>
      </c>
      <c r="O4941" s="18">
        <v>38566</v>
      </c>
      <c r="P4941" s="6">
        <v>14.5</v>
      </c>
      <c r="Q4941" s="18">
        <v>38553</v>
      </c>
      <c r="R4941" s="6">
        <v>11.5</v>
      </c>
      <c r="S4941" s="18">
        <v>38540</v>
      </c>
      <c r="T4941" s="6">
        <v>15.75</v>
      </c>
    </row>
    <row r="4942" spans="1:20" x14ac:dyDescent="0.2">
      <c r="A4942" s="18">
        <v>38572</v>
      </c>
      <c r="B4942" s="25">
        <v>11.75</v>
      </c>
      <c r="C4942" s="18">
        <v>38573</v>
      </c>
      <c r="D4942" s="25">
        <v>11.75</v>
      </c>
      <c r="E4942" s="18">
        <v>38574</v>
      </c>
      <c r="F4942" s="25">
        <v>11.63</v>
      </c>
      <c r="G4942" s="18">
        <v>38573</v>
      </c>
      <c r="H4942" s="25">
        <v>13</v>
      </c>
      <c r="I4942" s="18">
        <v>38574</v>
      </c>
      <c r="J4942" s="25">
        <v>13.88</v>
      </c>
      <c r="K4942" s="18">
        <v>38574</v>
      </c>
      <c r="L4942" s="25">
        <v>14</v>
      </c>
      <c r="O4942" s="18">
        <v>38565</v>
      </c>
      <c r="P4942" s="6">
        <v>14.5</v>
      </c>
      <c r="Q4942" s="18">
        <v>38552</v>
      </c>
      <c r="R4942" s="6">
        <v>11.5</v>
      </c>
      <c r="S4942" s="18">
        <v>38539</v>
      </c>
      <c r="T4942" s="6">
        <v>15.75</v>
      </c>
    </row>
    <row r="4943" spans="1:20" x14ac:dyDescent="0.2">
      <c r="A4943" s="18">
        <v>38569</v>
      </c>
      <c r="B4943" s="25">
        <v>11.75</v>
      </c>
      <c r="C4943" s="18">
        <v>38572</v>
      </c>
      <c r="D4943" s="25">
        <v>11.75</v>
      </c>
      <c r="E4943" s="18">
        <v>38573</v>
      </c>
      <c r="F4943" s="25">
        <v>11.63</v>
      </c>
      <c r="G4943" s="18">
        <v>38572</v>
      </c>
      <c r="H4943" s="25">
        <v>13</v>
      </c>
      <c r="I4943" s="18">
        <v>38573</v>
      </c>
      <c r="J4943" s="25">
        <v>13.88</v>
      </c>
      <c r="K4943" s="18">
        <v>38573</v>
      </c>
      <c r="L4943" s="25">
        <v>14</v>
      </c>
      <c r="O4943" s="18">
        <v>38562</v>
      </c>
      <c r="P4943" s="6">
        <v>14.5</v>
      </c>
      <c r="Q4943" s="18">
        <v>38551</v>
      </c>
      <c r="R4943" s="6">
        <v>11.5</v>
      </c>
      <c r="S4943" s="18">
        <v>38538</v>
      </c>
      <c r="T4943" s="6">
        <v>15.75</v>
      </c>
    </row>
    <row r="4944" spans="1:20" x14ac:dyDescent="0.2">
      <c r="A4944" s="18">
        <v>38568</v>
      </c>
      <c r="B4944" s="25">
        <v>11.75</v>
      </c>
      <c r="C4944" s="18">
        <v>38569</v>
      </c>
      <c r="D4944" s="25">
        <v>11.75</v>
      </c>
      <c r="E4944" s="18">
        <v>38572</v>
      </c>
      <c r="F4944" s="25">
        <v>11.63</v>
      </c>
      <c r="G4944" s="18">
        <v>38569</v>
      </c>
      <c r="H4944" s="25">
        <v>13</v>
      </c>
      <c r="I4944" s="18">
        <v>38572</v>
      </c>
      <c r="J4944" s="25">
        <v>13.88</v>
      </c>
      <c r="K4944" s="18">
        <v>38572</v>
      </c>
      <c r="L4944" s="25">
        <v>14</v>
      </c>
      <c r="O4944" s="18">
        <v>38561</v>
      </c>
      <c r="P4944" s="6">
        <v>14.5</v>
      </c>
      <c r="Q4944" s="18">
        <v>38548</v>
      </c>
      <c r="R4944" s="6">
        <v>11.5</v>
      </c>
      <c r="S4944" s="18">
        <v>38534</v>
      </c>
      <c r="T4944" s="6">
        <v>15.75</v>
      </c>
    </row>
    <row r="4945" spans="1:20" x14ac:dyDescent="0.2">
      <c r="A4945" s="18">
        <v>38567</v>
      </c>
      <c r="B4945" s="25">
        <v>11.75</v>
      </c>
      <c r="C4945" s="18">
        <v>38568</v>
      </c>
      <c r="D4945" s="25">
        <v>11.75</v>
      </c>
      <c r="E4945" s="18">
        <v>38569</v>
      </c>
      <c r="F4945" s="25">
        <v>11.63</v>
      </c>
      <c r="G4945" s="18">
        <v>38568</v>
      </c>
      <c r="H4945" s="25">
        <v>13</v>
      </c>
      <c r="I4945" s="18">
        <v>38569</v>
      </c>
      <c r="J4945" s="25">
        <v>13.88</v>
      </c>
      <c r="K4945" s="18">
        <v>38569</v>
      </c>
      <c r="L4945" s="25">
        <v>14</v>
      </c>
      <c r="O4945" s="18">
        <v>38560</v>
      </c>
      <c r="P4945" s="6">
        <v>14.5</v>
      </c>
      <c r="Q4945" s="18">
        <v>38547</v>
      </c>
      <c r="R4945" s="6">
        <v>11.5</v>
      </c>
      <c r="S4945" s="18">
        <v>38533</v>
      </c>
      <c r="T4945" s="6">
        <v>15.75</v>
      </c>
    </row>
    <row r="4946" spans="1:20" x14ac:dyDescent="0.2">
      <c r="A4946" s="18">
        <v>38566</v>
      </c>
      <c r="B4946" s="25">
        <v>11.88</v>
      </c>
      <c r="C4946" s="18">
        <v>38567</v>
      </c>
      <c r="D4946" s="25">
        <v>11.75</v>
      </c>
      <c r="E4946" s="18">
        <v>38568</v>
      </c>
      <c r="F4946" s="25">
        <v>11.63</v>
      </c>
      <c r="G4946" s="18">
        <v>38567</v>
      </c>
      <c r="H4946" s="25">
        <v>13</v>
      </c>
      <c r="I4946" s="18">
        <v>38568</v>
      </c>
      <c r="J4946" s="25">
        <v>13.88</v>
      </c>
      <c r="K4946" s="18">
        <v>38568</v>
      </c>
      <c r="L4946" s="25">
        <v>14</v>
      </c>
      <c r="O4946" s="18">
        <v>38559</v>
      </c>
      <c r="P4946" s="6">
        <v>14.5</v>
      </c>
      <c r="Q4946" s="18">
        <v>38546</v>
      </c>
      <c r="R4946" s="6">
        <v>11.5</v>
      </c>
      <c r="S4946" s="18">
        <v>38532</v>
      </c>
      <c r="T4946" s="6">
        <v>15.75</v>
      </c>
    </row>
    <row r="4947" spans="1:20" x14ac:dyDescent="0.2">
      <c r="A4947" s="18">
        <v>38565</v>
      </c>
      <c r="B4947" s="25">
        <v>11.75</v>
      </c>
      <c r="C4947" s="18">
        <v>38566</v>
      </c>
      <c r="D4947" s="25">
        <v>11.75</v>
      </c>
      <c r="E4947" s="18">
        <v>38567</v>
      </c>
      <c r="F4947" s="25">
        <v>11.63</v>
      </c>
      <c r="G4947" s="18">
        <v>38566</v>
      </c>
      <c r="H4947" s="25">
        <v>13</v>
      </c>
      <c r="I4947" s="18">
        <v>38567</v>
      </c>
      <c r="J4947" s="25">
        <v>13.88</v>
      </c>
      <c r="K4947" s="18">
        <v>38567</v>
      </c>
      <c r="L4947" s="25">
        <v>14</v>
      </c>
      <c r="O4947" s="18">
        <v>38558</v>
      </c>
      <c r="P4947" s="6">
        <v>14.5</v>
      </c>
      <c r="Q4947" s="18">
        <v>38545</v>
      </c>
      <c r="R4947" s="6">
        <v>12.5</v>
      </c>
      <c r="S4947" s="18">
        <v>38531</v>
      </c>
      <c r="T4947" s="6">
        <v>15.75</v>
      </c>
    </row>
    <row r="4948" spans="1:20" x14ac:dyDescent="0.2">
      <c r="A4948" s="18">
        <v>38562</v>
      </c>
      <c r="B4948" s="25">
        <v>11.75</v>
      </c>
      <c r="C4948" s="18">
        <v>38565</v>
      </c>
      <c r="D4948" s="25">
        <v>11.75</v>
      </c>
      <c r="E4948" s="18">
        <v>38566</v>
      </c>
      <c r="F4948" s="25">
        <v>11.63</v>
      </c>
      <c r="G4948" s="18">
        <v>38565</v>
      </c>
      <c r="H4948" s="25">
        <v>13</v>
      </c>
      <c r="I4948" s="18">
        <v>38566</v>
      </c>
      <c r="J4948" s="25">
        <v>13.88</v>
      </c>
      <c r="K4948" s="18">
        <v>38566</v>
      </c>
      <c r="L4948" s="25">
        <v>14</v>
      </c>
      <c r="O4948" s="18">
        <v>38555</v>
      </c>
      <c r="P4948" s="6">
        <v>14.5</v>
      </c>
      <c r="Q4948" s="18">
        <v>38544</v>
      </c>
      <c r="R4948" s="6">
        <v>12.5</v>
      </c>
      <c r="S4948" s="18">
        <v>38530</v>
      </c>
      <c r="T4948" s="6">
        <v>15.75</v>
      </c>
    </row>
    <row r="4949" spans="1:20" x14ac:dyDescent="0.2">
      <c r="A4949" s="18">
        <v>38561</v>
      </c>
      <c r="B4949" s="25">
        <v>11.75</v>
      </c>
      <c r="C4949" s="18">
        <v>38562</v>
      </c>
      <c r="D4949" s="25">
        <v>11.75</v>
      </c>
      <c r="E4949" s="18">
        <v>38565</v>
      </c>
      <c r="F4949" s="25">
        <v>11.63</v>
      </c>
      <c r="G4949" s="18">
        <v>38562</v>
      </c>
      <c r="H4949" s="25">
        <v>13</v>
      </c>
      <c r="I4949" s="18">
        <v>38565</v>
      </c>
      <c r="J4949" s="25">
        <v>13.88</v>
      </c>
      <c r="K4949" s="18">
        <v>38565</v>
      </c>
      <c r="L4949" s="25">
        <v>14</v>
      </c>
      <c r="O4949" s="18">
        <v>38554</v>
      </c>
      <c r="P4949" s="6">
        <v>14.5</v>
      </c>
      <c r="Q4949" s="18">
        <v>38541</v>
      </c>
      <c r="R4949" s="6">
        <v>12.5</v>
      </c>
      <c r="S4949" s="18">
        <v>38527</v>
      </c>
      <c r="T4949" s="6">
        <v>15.75</v>
      </c>
    </row>
    <row r="4950" spans="1:20" x14ac:dyDescent="0.2">
      <c r="A4950" s="18">
        <v>38560</v>
      </c>
      <c r="B4950" s="25">
        <v>11.63</v>
      </c>
      <c r="C4950" s="18">
        <v>38561</v>
      </c>
      <c r="D4950" s="25">
        <v>11.75</v>
      </c>
      <c r="E4950" s="18">
        <v>38562</v>
      </c>
      <c r="F4950" s="25">
        <v>11.63</v>
      </c>
      <c r="G4950" s="18">
        <v>38561</v>
      </c>
      <c r="H4950" s="25">
        <v>13</v>
      </c>
      <c r="I4950" s="18">
        <v>38562</v>
      </c>
      <c r="J4950" s="25">
        <v>13.88</v>
      </c>
      <c r="K4950" s="18">
        <v>38562</v>
      </c>
      <c r="L4950" s="25">
        <v>14</v>
      </c>
      <c r="O4950" s="18">
        <v>38553</v>
      </c>
      <c r="P4950" s="6">
        <v>14.5</v>
      </c>
      <c r="Q4950" s="18">
        <v>38540</v>
      </c>
      <c r="R4950" s="6">
        <v>12.5</v>
      </c>
      <c r="S4950" s="18">
        <v>38526</v>
      </c>
      <c r="T4950" s="6">
        <v>15.75</v>
      </c>
    </row>
    <row r="4951" spans="1:20" x14ac:dyDescent="0.2">
      <c r="A4951" s="18">
        <v>38559</v>
      </c>
      <c r="B4951" s="25">
        <v>11.63</v>
      </c>
      <c r="C4951" s="18">
        <v>38560</v>
      </c>
      <c r="D4951" s="25">
        <v>11.63</v>
      </c>
      <c r="E4951" s="18">
        <v>38561</v>
      </c>
      <c r="F4951" s="25">
        <v>11.63</v>
      </c>
      <c r="G4951" s="18">
        <v>38560</v>
      </c>
      <c r="H4951" s="25">
        <v>13</v>
      </c>
      <c r="I4951" s="18">
        <v>38561</v>
      </c>
      <c r="J4951" s="25">
        <v>13.88</v>
      </c>
      <c r="K4951" s="18">
        <v>38561</v>
      </c>
      <c r="L4951" s="25">
        <v>14</v>
      </c>
      <c r="O4951" s="18">
        <v>38552</v>
      </c>
      <c r="P4951" s="6">
        <v>14.5</v>
      </c>
      <c r="Q4951" s="18">
        <v>38539</v>
      </c>
      <c r="R4951" s="6">
        <v>12.5</v>
      </c>
      <c r="S4951" s="18">
        <v>38525</v>
      </c>
      <c r="T4951" s="6">
        <v>15.75</v>
      </c>
    </row>
    <row r="4952" spans="1:20" x14ac:dyDescent="0.2">
      <c r="A4952" s="18">
        <v>38558</v>
      </c>
      <c r="B4952" s="25">
        <v>11.63</v>
      </c>
      <c r="C4952" s="18">
        <v>38559</v>
      </c>
      <c r="D4952" s="25">
        <v>11.63</v>
      </c>
      <c r="E4952" s="18">
        <v>38560</v>
      </c>
      <c r="F4952" s="25">
        <v>11.63</v>
      </c>
      <c r="G4952" s="18">
        <v>38559</v>
      </c>
      <c r="H4952" s="25">
        <v>13</v>
      </c>
      <c r="I4952" s="18">
        <v>38560</v>
      </c>
      <c r="J4952" s="25">
        <v>13.88</v>
      </c>
      <c r="K4952" s="18">
        <v>38560</v>
      </c>
      <c r="L4952" s="25">
        <v>14</v>
      </c>
      <c r="O4952" s="18">
        <v>38551</v>
      </c>
      <c r="P4952" s="6">
        <v>14.5</v>
      </c>
      <c r="Q4952" s="18">
        <v>38538</v>
      </c>
      <c r="R4952" s="6">
        <v>12.5</v>
      </c>
      <c r="S4952" s="18">
        <v>38524</v>
      </c>
      <c r="T4952" s="6">
        <v>15.75</v>
      </c>
    </row>
    <row r="4953" spans="1:20" x14ac:dyDescent="0.2">
      <c r="A4953" s="18">
        <v>38555</v>
      </c>
      <c r="B4953" s="25">
        <v>11.63</v>
      </c>
      <c r="C4953" s="18">
        <v>38558</v>
      </c>
      <c r="D4953" s="25">
        <v>11.63</v>
      </c>
      <c r="E4953" s="18">
        <v>38559</v>
      </c>
      <c r="F4953" s="25">
        <v>12.25</v>
      </c>
      <c r="G4953" s="18">
        <v>38558</v>
      </c>
      <c r="H4953" s="25">
        <v>13</v>
      </c>
      <c r="I4953" s="18">
        <v>38559</v>
      </c>
      <c r="J4953" s="25">
        <v>13.88</v>
      </c>
      <c r="K4953" s="18">
        <v>38559</v>
      </c>
      <c r="L4953" s="25">
        <v>14.13</v>
      </c>
      <c r="O4953" s="18">
        <v>38548</v>
      </c>
      <c r="P4953" s="6">
        <v>14.5</v>
      </c>
      <c r="Q4953" s="18">
        <v>38534</v>
      </c>
      <c r="R4953" s="6">
        <v>12.5</v>
      </c>
      <c r="S4953" s="18">
        <v>38523</v>
      </c>
      <c r="T4953" s="6">
        <v>15.75</v>
      </c>
    </row>
    <row r="4954" spans="1:20" x14ac:dyDescent="0.2">
      <c r="A4954" s="18">
        <v>38554</v>
      </c>
      <c r="B4954" s="25">
        <v>11.63</v>
      </c>
      <c r="C4954" s="18">
        <v>38555</v>
      </c>
      <c r="D4954" s="25">
        <v>11.63</v>
      </c>
      <c r="E4954" s="18">
        <v>38558</v>
      </c>
      <c r="F4954" s="25">
        <v>12.25</v>
      </c>
      <c r="G4954" s="18">
        <v>38555</v>
      </c>
      <c r="H4954" s="25">
        <v>13</v>
      </c>
      <c r="I4954" s="18">
        <v>38558</v>
      </c>
      <c r="J4954" s="25">
        <v>13.88</v>
      </c>
      <c r="K4954" s="18">
        <v>38558</v>
      </c>
      <c r="L4954" s="25">
        <v>14.13</v>
      </c>
      <c r="O4954" s="18">
        <v>38547</v>
      </c>
      <c r="P4954" s="6">
        <v>14.5</v>
      </c>
      <c r="Q4954" s="18">
        <v>38533</v>
      </c>
      <c r="R4954" s="6">
        <v>12.5</v>
      </c>
      <c r="S4954" s="18">
        <v>38520</v>
      </c>
      <c r="T4954" s="6">
        <v>15.75</v>
      </c>
    </row>
    <row r="4955" spans="1:20" x14ac:dyDescent="0.2">
      <c r="A4955" s="18">
        <v>38553</v>
      </c>
      <c r="B4955" s="25">
        <v>11.63</v>
      </c>
      <c r="C4955" s="18">
        <v>38554</v>
      </c>
      <c r="D4955" s="25">
        <v>11.63</v>
      </c>
      <c r="E4955" s="18">
        <v>38555</v>
      </c>
      <c r="F4955" s="25">
        <v>12.25</v>
      </c>
      <c r="G4955" s="18">
        <v>38554</v>
      </c>
      <c r="H4955" s="25">
        <v>13</v>
      </c>
      <c r="I4955" s="18">
        <v>38555</v>
      </c>
      <c r="J4955" s="25">
        <v>13.88</v>
      </c>
      <c r="K4955" s="18">
        <v>38555</v>
      </c>
      <c r="L4955" s="25">
        <v>14.13</v>
      </c>
      <c r="O4955" s="18">
        <v>38546</v>
      </c>
      <c r="P4955" s="6">
        <v>14.5</v>
      </c>
      <c r="Q4955" s="18">
        <v>38532</v>
      </c>
      <c r="R4955" s="6">
        <v>12.5</v>
      </c>
      <c r="S4955" s="18">
        <v>38519</v>
      </c>
      <c r="T4955" s="6">
        <v>15.75</v>
      </c>
    </row>
    <row r="4956" spans="1:20" x14ac:dyDescent="0.2">
      <c r="A4956" s="18">
        <v>38552</v>
      </c>
      <c r="B4956" s="25">
        <v>11.63</v>
      </c>
      <c r="C4956" s="18">
        <v>38553</v>
      </c>
      <c r="D4956" s="25">
        <v>11.5</v>
      </c>
      <c r="E4956" s="18">
        <v>38554</v>
      </c>
      <c r="F4956" s="25">
        <v>12.25</v>
      </c>
      <c r="G4956" s="18">
        <v>38553</v>
      </c>
      <c r="H4956" s="25">
        <v>13</v>
      </c>
      <c r="I4956" s="18">
        <v>38554</v>
      </c>
      <c r="J4956" s="25">
        <v>13.88</v>
      </c>
      <c r="K4956" s="18">
        <v>38554</v>
      </c>
      <c r="L4956" s="25">
        <v>14.13</v>
      </c>
      <c r="O4956" s="18">
        <v>38545</v>
      </c>
      <c r="P4956" s="6">
        <v>14.5</v>
      </c>
      <c r="Q4956" s="18">
        <v>38531</v>
      </c>
      <c r="R4956" s="6">
        <v>12.5</v>
      </c>
      <c r="S4956" s="18">
        <v>38518</v>
      </c>
      <c r="T4956" s="6">
        <v>15.75</v>
      </c>
    </row>
    <row r="4957" spans="1:20" x14ac:dyDescent="0.2">
      <c r="A4957" s="18">
        <v>38551</v>
      </c>
      <c r="B4957" s="25">
        <v>11.88</v>
      </c>
      <c r="C4957" s="18">
        <v>38552</v>
      </c>
      <c r="D4957" s="25">
        <v>11.5</v>
      </c>
      <c r="E4957" s="18">
        <v>38553</v>
      </c>
      <c r="F4957" s="25">
        <v>12.25</v>
      </c>
      <c r="G4957" s="18">
        <v>38552</v>
      </c>
      <c r="H4957" s="25">
        <v>13</v>
      </c>
      <c r="I4957" s="18">
        <v>38553</v>
      </c>
      <c r="J4957" s="25">
        <v>13.88</v>
      </c>
      <c r="K4957" s="18">
        <v>38553</v>
      </c>
      <c r="L4957" s="25">
        <v>14.13</v>
      </c>
      <c r="O4957" s="18">
        <v>38544</v>
      </c>
      <c r="P4957" s="6">
        <v>14.75</v>
      </c>
      <c r="Q4957" s="18">
        <v>38530</v>
      </c>
      <c r="R4957" s="6">
        <v>12.5</v>
      </c>
      <c r="S4957" s="18">
        <v>38517</v>
      </c>
      <c r="T4957" s="6">
        <v>15.75</v>
      </c>
    </row>
    <row r="4958" spans="1:20" x14ac:dyDescent="0.2">
      <c r="A4958" s="18">
        <v>38548</v>
      </c>
      <c r="B4958" s="25">
        <v>11.88</v>
      </c>
      <c r="C4958" s="18">
        <v>38551</v>
      </c>
      <c r="D4958" s="25">
        <v>11.63</v>
      </c>
      <c r="E4958" s="18">
        <v>38552</v>
      </c>
      <c r="F4958" s="25">
        <v>12.25</v>
      </c>
      <c r="G4958" s="18">
        <v>38551</v>
      </c>
      <c r="H4958" s="25">
        <v>13</v>
      </c>
      <c r="I4958" s="18">
        <v>38552</v>
      </c>
      <c r="J4958" s="25">
        <v>13.88</v>
      </c>
      <c r="K4958" s="18">
        <v>38552</v>
      </c>
      <c r="L4958" s="25">
        <v>14.13</v>
      </c>
      <c r="O4958" s="18">
        <v>38541</v>
      </c>
      <c r="P4958" s="6">
        <v>14.75</v>
      </c>
      <c r="Q4958" s="18">
        <v>38527</v>
      </c>
      <c r="R4958" s="6">
        <v>12.5</v>
      </c>
      <c r="S4958" s="18">
        <v>38516</v>
      </c>
      <c r="T4958" s="6">
        <v>15.75</v>
      </c>
    </row>
    <row r="4959" spans="1:20" x14ac:dyDescent="0.2">
      <c r="A4959" s="18">
        <v>38547</v>
      </c>
      <c r="B4959" s="25">
        <v>11.88</v>
      </c>
      <c r="C4959" s="18">
        <v>38548</v>
      </c>
      <c r="D4959" s="25">
        <v>11.63</v>
      </c>
      <c r="E4959" s="18">
        <v>38551</v>
      </c>
      <c r="F4959" s="25">
        <v>12.25</v>
      </c>
      <c r="G4959" s="18">
        <v>38548</v>
      </c>
      <c r="H4959" s="25">
        <v>13</v>
      </c>
      <c r="I4959" s="18">
        <v>38551</v>
      </c>
      <c r="J4959" s="25">
        <v>13.88</v>
      </c>
      <c r="K4959" s="18">
        <v>38551</v>
      </c>
      <c r="L4959" s="25">
        <v>14.13</v>
      </c>
      <c r="O4959" s="18">
        <v>38540</v>
      </c>
      <c r="P4959" s="6">
        <v>14.75</v>
      </c>
      <c r="Q4959" s="18">
        <v>38526</v>
      </c>
      <c r="R4959" s="6">
        <v>12.5</v>
      </c>
      <c r="S4959" s="18">
        <v>38513</v>
      </c>
      <c r="T4959" s="6">
        <v>15.75</v>
      </c>
    </row>
    <row r="4960" spans="1:20" x14ac:dyDescent="0.2">
      <c r="A4960" s="18">
        <v>38546</v>
      </c>
      <c r="B4960" s="25">
        <v>11.88</v>
      </c>
      <c r="C4960" s="18">
        <v>38547</v>
      </c>
      <c r="D4960" s="25">
        <v>11.63</v>
      </c>
      <c r="E4960" s="18">
        <v>38548</v>
      </c>
      <c r="F4960" s="25">
        <v>12.25</v>
      </c>
      <c r="G4960" s="18">
        <v>38547</v>
      </c>
      <c r="H4960" s="25">
        <v>13</v>
      </c>
      <c r="I4960" s="18">
        <v>38548</v>
      </c>
      <c r="J4960" s="25">
        <v>13.88</v>
      </c>
      <c r="K4960" s="18">
        <v>38548</v>
      </c>
      <c r="L4960" s="25">
        <v>14.13</v>
      </c>
      <c r="O4960" s="18">
        <v>38539</v>
      </c>
      <c r="P4960" s="6">
        <v>14.88</v>
      </c>
      <c r="Q4960" s="18">
        <v>38525</v>
      </c>
      <c r="R4960" s="6">
        <v>12.5</v>
      </c>
      <c r="S4960" s="18">
        <v>38512</v>
      </c>
      <c r="T4960" s="6">
        <v>15.75</v>
      </c>
    </row>
    <row r="4961" spans="1:20" x14ac:dyDescent="0.2">
      <c r="A4961" s="18">
        <v>38545</v>
      </c>
      <c r="B4961" s="25">
        <v>11.88</v>
      </c>
      <c r="C4961" s="18">
        <v>38546</v>
      </c>
      <c r="D4961" s="25">
        <v>12.25</v>
      </c>
      <c r="E4961" s="18">
        <v>38547</v>
      </c>
      <c r="F4961" s="25">
        <v>12.25</v>
      </c>
      <c r="G4961" s="18">
        <v>38546</v>
      </c>
      <c r="H4961" s="25">
        <v>13</v>
      </c>
      <c r="I4961" s="18">
        <v>38547</v>
      </c>
      <c r="J4961" s="25">
        <v>13.88</v>
      </c>
      <c r="K4961" s="18">
        <v>38547</v>
      </c>
      <c r="L4961" s="25">
        <v>14.13</v>
      </c>
      <c r="O4961" s="18">
        <v>38538</v>
      </c>
      <c r="P4961" s="6">
        <v>14.88</v>
      </c>
      <c r="Q4961" s="18">
        <v>38524</v>
      </c>
      <c r="R4961" s="6">
        <v>12.5</v>
      </c>
      <c r="S4961" s="18">
        <v>38511</v>
      </c>
      <c r="T4961" s="6">
        <v>15.75</v>
      </c>
    </row>
    <row r="4962" spans="1:20" x14ac:dyDescent="0.2">
      <c r="A4962" s="18">
        <v>38544</v>
      </c>
      <c r="B4962" s="25">
        <v>12.38</v>
      </c>
      <c r="C4962" s="18">
        <v>38545</v>
      </c>
      <c r="D4962" s="25">
        <v>12.25</v>
      </c>
      <c r="E4962" s="18">
        <v>38546</v>
      </c>
      <c r="F4962" s="25">
        <v>12.75</v>
      </c>
      <c r="G4962" s="18">
        <v>38545</v>
      </c>
      <c r="H4962" s="25">
        <v>13</v>
      </c>
      <c r="I4962" s="18">
        <v>38546</v>
      </c>
      <c r="J4962" s="25">
        <v>13.88</v>
      </c>
      <c r="K4962" s="18">
        <v>38546</v>
      </c>
      <c r="L4962" s="25">
        <v>14.13</v>
      </c>
      <c r="O4962" s="18">
        <v>38534</v>
      </c>
      <c r="P4962" s="6">
        <v>14.88</v>
      </c>
      <c r="Q4962" s="18">
        <v>38523</v>
      </c>
      <c r="R4962" s="6">
        <v>12.5</v>
      </c>
      <c r="S4962" s="18">
        <v>38510</v>
      </c>
      <c r="T4962" s="6">
        <v>16</v>
      </c>
    </row>
    <row r="4963" spans="1:20" x14ac:dyDescent="0.2">
      <c r="A4963" s="18">
        <v>38541</v>
      </c>
      <c r="B4963" s="25">
        <v>12.38</v>
      </c>
      <c r="C4963" s="18">
        <v>38544</v>
      </c>
      <c r="D4963" s="25">
        <v>12.5</v>
      </c>
      <c r="E4963" s="18">
        <v>38545</v>
      </c>
      <c r="F4963" s="25">
        <v>12.75</v>
      </c>
      <c r="G4963" s="18">
        <v>38544</v>
      </c>
      <c r="H4963" s="25">
        <v>13</v>
      </c>
      <c r="I4963" s="18">
        <v>38545</v>
      </c>
      <c r="J4963" s="25">
        <v>13.88</v>
      </c>
      <c r="K4963" s="18">
        <v>38545</v>
      </c>
      <c r="L4963" s="25">
        <v>14.13</v>
      </c>
      <c r="O4963" s="18">
        <v>38533</v>
      </c>
      <c r="P4963" s="6">
        <v>14.88</v>
      </c>
      <c r="Q4963" s="18">
        <v>38520</v>
      </c>
      <c r="R4963" s="6">
        <v>12.5</v>
      </c>
      <c r="S4963" s="18">
        <v>38509</v>
      </c>
      <c r="T4963" s="6">
        <v>16</v>
      </c>
    </row>
    <row r="4964" spans="1:20" x14ac:dyDescent="0.2">
      <c r="A4964" s="18">
        <v>38540</v>
      </c>
      <c r="B4964" s="25">
        <v>13</v>
      </c>
      <c r="C4964" s="18">
        <v>38541</v>
      </c>
      <c r="D4964" s="25">
        <v>12.5</v>
      </c>
      <c r="E4964" s="18">
        <v>38544</v>
      </c>
      <c r="F4964" s="25">
        <v>12.75</v>
      </c>
      <c r="G4964" s="18">
        <v>38541</v>
      </c>
      <c r="H4964" s="25">
        <v>14</v>
      </c>
      <c r="I4964" s="18">
        <v>38544</v>
      </c>
      <c r="J4964" s="25">
        <v>13.88</v>
      </c>
      <c r="K4964" s="18">
        <v>38544</v>
      </c>
      <c r="L4964" s="25">
        <v>14.13</v>
      </c>
      <c r="O4964" s="18">
        <v>38532</v>
      </c>
      <c r="P4964" s="6">
        <v>14.88</v>
      </c>
      <c r="Q4964" s="18">
        <v>38519</v>
      </c>
      <c r="R4964" s="6">
        <v>12.5</v>
      </c>
      <c r="S4964" s="18">
        <v>38506</v>
      </c>
      <c r="T4964" s="6">
        <v>16</v>
      </c>
    </row>
    <row r="4965" spans="1:20" x14ac:dyDescent="0.2">
      <c r="A4965" s="18">
        <v>38539</v>
      </c>
      <c r="B4965" s="25">
        <v>14</v>
      </c>
      <c r="C4965" s="18">
        <v>38540</v>
      </c>
      <c r="D4965" s="25">
        <v>13.13</v>
      </c>
      <c r="E4965" s="18">
        <v>38541</v>
      </c>
      <c r="F4965" s="25">
        <v>13.63</v>
      </c>
      <c r="G4965" s="18">
        <v>38540</v>
      </c>
      <c r="H4965" s="25">
        <v>14</v>
      </c>
      <c r="I4965" s="18">
        <v>38541</v>
      </c>
      <c r="J4965" s="25">
        <v>14.5</v>
      </c>
      <c r="K4965" s="18">
        <v>38541</v>
      </c>
      <c r="L4965" s="25">
        <v>14.13</v>
      </c>
      <c r="O4965" s="18">
        <v>38531</v>
      </c>
      <c r="P4965" s="6">
        <v>14.88</v>
      </c>
      <c r="Q4965" s="18">
        <v>38518</v>
      </c>
      <c r="R4965" s="6">
        <v>12.5</v>
      </c>
      <c r="S4965" s="18">
        <v>38505</v>
      </c>
      <c r="T4965" s="6">
        <v>16</v>
      </c>
    </row>
    <row r="4966" spans="1:20" x14ac:dyDescent="0.2">
      <c r="A4966" s="18">
        <v>38538</v>
      </c>
      <c r="B4966" s="25">
        <v>14</v>
      </c>
      <c r="C4966" s="18">
        <v>38539</v>
      </c>
      <c r="D4966" s="25">
        <v>13.75</v>
      </c>
      <c r="E4966" s="18">
        <v>38540</v>
      </c>
      <c r="F4966" s="25">
        <v>13.88</v>
      </c>
      <c r="G4966" s="18">
        <v>38539</v>
      </c>
      <c r="H4966" s="25">
        <v>14</v>
      </c>
      <c r="I4966" s="18">
        <v>38540</v>
      </c>
      <c r="J4966" s="25">
        <v>14.5</v>
      </c>
      <c r="K4966" s="18">
        <v>38540</v>
      </c>
      <c r="L4966" s="25">
        <v>14.13</v>
      </c>
      <c r="O4966" s="18">
        <v>38530</v>
      </c>
      <c r="P4966" s="6">
        <v>14.88</v>
      </c>
      <c r="Q4966" s="18">
        <v>38517</v>
      </c>
      <c r="R4966" s="6">
        <v>12.5</v>
      </c>
      <c r="S4966" s="18">
        <v>38504</v>
      </c>
      <c r="T4966" s="6">
        <v>16</v>
      </c>
    </row>
    <row r="4967" spans="1:20" x14ac:dyDescent="0.2">
      <c r="A4967" s="18">
        <v>38534</v>
      </c>
      <c r="B4967" s="25">
        <v>14</v>
      </c>
      <c r="C4967" s="18">
        <v>38538</v>
      </c>
      <c r="D4967" s="25">
        <v>14</v>
      </c>
      <c r="E4967" s="18">
        <v>38539</v>
      </c>
      <c r="F4967" s="25">
        <v>13.88</v>
      </c>
      <c r="G4967" s="18">
        <v>38538</v>
      </c>
      <c r="H4967" s="25">
        <v>14</v>
      </c>
      <c r="I4967" s="18">
        <v>38539</v>
      </c>
      <c r="J4967" s="25">
        <v>14.5</v>
      </c>
      <c r="K4967" s="18">
        <v>38539</v>
      </c>
      <c r="L4967" s="25">
        <v>14.13</v>
      </c>
      <c r="O4967" s="18">
        <v>38527</v>
      </c>
      <c r="P4967" s="6">
        <v>14.88</v>
      </c>
      <c r="Q4967" s="18">
        <v>38516</v>
      </c>
      <c r="R4967" s="6">
        <v>12.5</v>
      </c>
      <c r="S4967" s="18">
        <v>38503</v>
      </c>
      <c r="T4967" s="6">
        <v>16</v>
      </c>
    </row>
    <row r="4968" spans="1:20" x14ac:dyDescent="0.2">
      <c r="A4968" s="18">
        <v>38533</v>
      </c>
      <c r="B4968" s="25">
        <v>14</v>
      </c>
      <c r="C4968" s="18">
        <v>38534</v>
      </c>
      <c r="D4968" s="25">
        <v>14</v>
      </c>
      <c r="E4968" s="18">
        <v>38538</v>
      </c>
      <c r="F4968" s="25">
        <v>13.88</v>
      </c>
      <c r="G4968" s="18">
        <v>38534</v>
      </c>
      <c r="H4968" s="25">
        <v>14</v>
      </c>
      <c r="I4968" s="18">
        <v>38538</v>
      </c>
      <c r="J4968" s="25">
        <v>14.5</v>
      </c>
      <c r="K4968" s="18">
        <v>38538</v>
      </c>
      <c r="L4968" s="25">
        <v>14.25</v>
      </c>
      <c r="O4968" s="18">
        <v>38526</v>
      </c>
      <c r="P4968" s="6">
        <v>14.88</v>
      </c>
      <c r="Q4968" s="18">
        <v>38513</v>
      </c>
      <c r="R4968" s="6">
        <v>12.5</v>
      </c>
      <c r="S4968" s="18">
        <v>38499</v>
      </c>
      <c r="T4968" s="6">
        <v>16</v>
      </c>
    </row>
    <row r="4969" spans="1:20" x14ac:dyDescent="0.2">
      <c r="A4969" s="18">
        <v>38532</v>
      </c>
      <c r="B4969" s="25">
        <v>14</v>
      </c>
      <c r="C4969" s="18">
        <v>38533</v>
      </c>
      <c r="D4969" s="25">
        <v>14</v>
      </c>
      <c r="E4969" s="18">
        <v>38534</v>
      </c>
      <c r="F4969" s="25">
        <v>13.88</v>
      </c>
      <c r="G4969" s="18">
        <v>38533</v>
      </c>
      <c r="H4969" s="25">
        <v>14</v>
      </c>
      <c r="I4969" s="18">
        <v>38534</v>
      </c>
      <c r="J4969" s="25">
        <v>14.5</v>
      </c>
      <c r="K4969" s="18">
        <v>38534</v>
      </c>
      <c r="L4969" s="25">
        <v>14.25</v>
      </c>
      <c r="O4969" s="18">
        <v>38525</v>
      </c>
      <c r="P4969" s="6">
        <v>14.88</v>
      </c>
      <c r="Q4969" s="18">
        <v>38512</v>
      </c>
      <c r="R4969" s="6">
        <v>12.5</v>
      </c>
      <c r="S4969" s="18">
        <v>38498</v>
      </c>
      <c r="T4969" s="6">
        <v>16</v>
      </c>
    </row>
    <row r="4970" spans="1:20" x14ac:dyDescent="0.2">
      <c r="A4970" s="18">
        <v>38531</v>
      </c>
      <c r="B4970" s="25">
        <v>14.25</v>
      </c>
      <c r="C4970" s="18">
        <v>38532</v>
      </c>
      <c r="D4970" s="25">
        <v>14</v>
      </c>
      <c r="E4970" s="18">
        <v>38533</v>
      </c>
      <c r="F4970" s="25">
        <v>13.88</v>
      </c>
      <c r="G4970" s="18">
        <v>38532</v>
      </c>
      <c r="H4970" s="25">
        <v>14</v>
      </c>
      <c r="I4970" s="18">
        <v>38533</v>
      </c>
      <c r="J4970" s="25">
        <v>14.5</v>
      </c>
      <c r="K4970" s="18">
        <v>38533</v>
      </c>
      <c r="L4970" s="25">
        <v>14.25</v>
      </c>
      <c r="O4970" s="18">
        <v>38524</v>
      </c>
      <c r="P4970" s="6">
        <v>14.75</v>
      </c>
      <c r="Q4970" s="18">
        <v>38511</v>
      </c>
      <c r="R4970" s="6">
        <v>12.5</v>
      </c>
      <c r="S4970" s="18">
        <v>38497</v>
      </c>
      <c r="T4970" s="6">
        <v>16</v>
      </c>
    </row>
    <row r="4971" spans="1:20" x14ac:dyDescent="0.2">
      <c r="A4971" s="18">
        <v>38530</v>
      </c>
      <c r="B4971" s="25">
        <v>14.75</v>
      </c>
      <c r="C4971" s="18">
        <v>38531</v>
      </c>
      <c r="D4971" s="25">
        <v>14</v>
      </c>
      <c r="E4971" s="18">
        <v>38532</v>
      </c>
      <c r="F4971" s="25">
        <v>13.88</v>
      </c>
      <c r="G4971" s="18">
        <v>38531</v>
      </c>
      <c r="H4971" s="25">
        <v>14</v>
      </c>
      <c r="I4971" s="18">
        <v>38532</v>
      </c>
      <c r="J4971" s="25">
        <v>14.5</v>
      </c>
      <c r="K4971" s="18">
        <v>38532</v>
      </c>
      <c r="L4971" s="25">
        <v>14.25</v>
      </c>
      <c r="O4971" s="18">
        <v>38523</v>
      </c>
      <c r="P4971" s="6">
        <v>14.75</v>
      </c>
      <c r="Q4971" s="18">
        <v>38510</v>
      </c>
      <c r="R4971" s="6">
        <v>12.5</v>
      </c>
      <c r="S4971" s="18">
        <v>38496</v>
      </c>
      <c r="T4971" s="6">
        <v>16</v>
      </c>
    </row>
    <row r="4972" spans="1:20" x14ac:dyDescent="0.2">
      <c r="A4972" s="18">
        <v>38527</v>
      </c>
      <c r="B4972" s="25">
        <v>14.5</v>
      </c>
      <c r="C4972" s="18">
        <v>38530</v>
      </c>
      <c r="D4972" s="25">
        <v>14.13</v>
      </c>
      <c r="E4972" s="18">
        <v>38531</v>
      </c>
      <c r="F4972" s="25">
        <v>13.88</v>
      </c>
      <c r="G4972" s="18">
        <v>38530</v>
      </c>
      <c r="H4972" s="25">
        <v>14</v>
      </c>
      <c r="I4972" s="18">
        <v>38531</v>
      </c>
      <c r="J4972" s="25">
        <v>14.5</v>
      </c>
      <c r="K4972" s="18">
        <v>38531</v>
      </c>
      <c r="L4972" s="25">
        <v>14.25</v>
      </c>
      <c r="O4972" s="18">
        <v>38520</v>
      </c>
      <c r="P4972" s="6">
        <v>14.75</v>
      </c>
      <c r="Q4972" s="18">
        <v>38509</v>
      </c>
      <c r="R4972" s="6">
        <v>12.5</v>
      </c>
      <c r="S4972" s="18">
        <v>38495</v>
      </c>
      <c r="T4972" s="6">
        <v>16</v>
      </c>
    </row>
    <row r="4973" spans="1:20" x14ac:dyDescent="0.2">
      <c r="A4973" s="18">
        <v>38526</v>
      </c>
      <c r="B4973" s="25">
        <v>14.5</v>
      </c>
      <c r="C4973" s="18">
        <v>38527</v>
      </c>
      <c r="D4973" s="25">
        <v>14.13</v>
      </c>
      <c r="E4973" s="18">
        <v>38530</v>
      </c>
      <c r="F4973" s="25">
        <v>13.88</v>
      </c>
      <c r="G4973" s="18">
        <v>38527</v>
      </c>
      <c r="H4973" s="25">
        <v>14</v>
      </c>
      <c r="I4973" s="18">
        <v>38530</v>
      </c>
      <c r="J4973" s="25">
        <v>14.5</v>
      </c>
      <c r="K4973" s="18">
        <v>38530</v>
      </c>
      <c r="L4973" s="25">
        <v>14.25</v>
      </c>
      <c r="O4973" s="18">
        <v>38519</v>
      </c>
      <c r="P4973" s="6">
        <v>14.75</v>
      </c>
      <c r="Q4973" s="18">
        <v>38506</v>
      </c>
      <c r="R4973" s="6">
        <v>12.5</v>
      </c>
      <c r="S4973" s="18">
        <v>38492</v>
      </c>
      <c r="T4973" s="6">
        <v>16</v>
      </c>
    </row>
    <row r="4974" spans="1:20" x14ac:dyDescent="0.2">
      <c r="A4974" s="18">
        <v>38525</v>
      </c>
      <c r="B4974" s="25">
        <v>14.5</v>
      </c>
      <c r="C4974" s="18">
        <v>38526</v>
      </c>
      <c r="D4974" s="25">
        <v>14</v>
      </c>
      <c r="E4974" s="18">
        <v>38527</v>
      </c>
      <c r="F4974" s="25">
        <v>13.88</v>
      </c>
      <c r="G4974" s="18">
        <v>38526</v>
      </c>
      <c r="H4974" s="25">
        <v>14</v>
      </c>
      <c r="I4974" s="18">
        <v>38527</v>
      </c>
      <c r="J4974" s="25">
        <v>14.5</v>
      </c>
      <c r="K4974" s="18">
        <v>38527</v>
      </c>
      <c r="L4974" s="25">
        <v>14.25</v>
      </c>
      <c r="O4974" s="18">
        <v>38518</v>
      </c>
      <c r="P4974" s="6">
        <v>14.75</v>
      </c>
      <c r="Q4974" s="18">
        <v>38505</v>
      </c>
      <c r="R4974" s="6">
        <v>12.5</v>
      </c>
      <c r="S4974" s="18">
        <v>38491</v>
      </c>
      <c r="T4974" s="6">
        <v>16</v>
      </c>
    </row>
    <row r="4975" spans="1:20" x14ac:dyDescent="0.2">
      <c r="A4975" s="18">
        <v>38524</v>
      </c>
      <c r="B4975" s="25">
        <v>14.75</v>
      </c>
      <c r="C4975" s="18">
        <v>38525</v>
      </c>
      <c r="D4975" s="25">
        <v>14.5</v>
      </c>
      <c r="E4975" s="18">
        <v>38526</v>
      </c>
      <c r="F4975" s="25">
        <v>13.75</v>
      </c>
      <c r="G4975" s="18">
        <v>38525</v>
      </c>
      <c r="H4975" s="25">
        <v>14</v>
      </c>
      <c r="I4975" s="18">
        <v>38526</v>
      </c>
      <c r="J4975" s="25">
        <v>14.5</v>
      </c>
      <c r="K4975" s="18">
        <v>38526</v>
      </c>
      <c r="L4975" s="25">
        <v>14.25</v>
      </c>
      <c r="O4975" s="18">
        <v>38517</v>
      </c>
      <c r="P4975" s="6">
        <v>14.75</v>
      </c>
      <c r="Q4975" s="18">
        <v>38504</v>
      </c>
      <c r="R4975" s="6">
        <v>12.5</v>
      </c>
      <c r="S4975" s="18">
        <v>38490</v>
      </c>
      <c r="T4975" s="6">
        <v>16</v>
      </c>
    </row>
    <row r="4976" spans="1:20" x14ac:dyDescent="0.2">
      <c r="A4976" s="18">
        <v>38523</v>
      </c>
      <c r="B4976" s="25">
        <v>14.75</v>
      </c>
      <c r="C4976" s="18">
        <v>38524</v>
      </c>
      <c r="D4976" s="25">
        <v>14.5</v>
      </c>
      <c r="E4976" s="18">
        <v>38525</v>
      </c>
      <c r="F4976" s="25">
        <v>13.75</v>
      </c>
      <c r="G4976" s="18">
        <v>38524</v>
      </c>
      <c r="H4976" s="25">
        <v>14</v>
      </c>
      <c r="I4976" s="18">
        <v>38525</v>
      </c>
      <c r="J4976" s="25">
        <v>14.5</v>
      </c>
      <c r="K4976" s="18">
        <v>38525</v>
      </c>
      <c r="L4976" s="25">
        <v>14.25</v>
      </c>
      <c r="O4976" s="18">
        <v>38516</v>
      </c>
      <c r="P4976" s="6">
        <v>14.75</v>
      </c>
      <c r="Q4976" s="18">
        <v>38503</v>
      </c>
      <c r="R4976" s="6">
        <v>12.5</v>
      </c>
      <c r="S4976" s="18">
        <v>38489</v>
      </c>
      <c r="T4976" s="6">
        <v>16</v>
      </c>
    </row>
    <row r="4977" spans="1:20" x14ac:dyDescent="0.2">
      <c r="A4977" s="18">
        <v>38520</v>
      </c>
      <c r="B4977" s="25">
        <v>14.75</v>
      </c>
      <c r="C4977" s="18">
        <v>38523</v>
      </c>
      <c r="D4977" s="25">
        <v>14.5</v>
      </c>
      <c r="E4977" s="18">
        <v>38524</v>
      </c>
      <c r="F4977" s="25">
        <v>13.88</v>
      </c>
      <c r="G4977" s="18">
        <v>38523</v>
      </c>
      <c r="H4977" s="25">
        <v>14.5</v>
      </c>
      <c r="I4977" s="18">
        <v>38524</v>
      </c>
      <c r="J4977" s="25">
        <v>14.5</v>
      </c>
      <c r="K4977" s="18">
        <v>38524</v>
      </c>
      <c r="L4977" s="25">
        <v>14.25</v>
      </c>
      <c r="O4977" s="18">
        <v>38513</v>
      </c>
      <c r="P4977" s="6">
        <v>14.75</v>
      </c>
      <c r="Q4977" s="18">
        <v>38499</v>
      </c>
      <c r="R4977" s="6">
        <v>12.5</v>
      </c>
      <c r="S4977" s="18">
        <v>38488</v>
      </c>
      <c r="T4977" s="6">
        <v>16</v>
      </c>
    </row>
    <row r="4978" spans="1:20" x14ac:dyDescent="0.2">
      <c r="A4978" s="18">
        <v>38519</v>
      </c>
      <c r="B4978" s="25">
        <v>14.75</v>
      </c>
      <c r="C4978" s="18">
        <v>38520</v>
      </c>
      <c r="D4978" s="25">
        <v>14.63</v>
      </c>
      <c r="E4978" s="18">
        <v>38523</v>
      </c>
      <c r="F4978" s="25">
        <v>13.88</v>
      </c>
      <c r="G4978" s="18">
        <v>38520</v>
      </c>
      <c r="H4978" s="25">
        <v>14.5</v>
      </c>
      <c r="I4978" s="18">
        <v>38523</v>
      </c>
      <c r="J4978" s="25">
        <v>14.5</v>
      </c>
      <c r="K4978" s="18">
        <v>38523</v>
      </c>
      <c r="L4978" s="25">
        <v>14.38</v>
      </c>
      <c r="O4978" s="18">
        <v>38512</v>
      </c>
      <c r="P4978" s="6">
        <v>14.75</v>
      </c>
      <c r="Q4978" s="18">
        <v>38498</v>
      </c>
      <c r="R4978" s="6">
        <v>12.5</v>
      </c>
      <c r="S4978" s="18">
        <v>38485</v>
      </c>
      <c r="T4978" s="6">
        <v>16</v>
      </c>
    </row>
    <row r="4979" spans="1:20" x14ac:dyDescent="0.2">
      <c r="A4979" s="18">
        <v>38518</v>
      </c>
      <c r="B4979" s="25">
        <v>15</v>
      </c>
      <c r="C4979" s="18">
        <v>38519</v>
      </c>
      <c r="D4979" s="25">
        <v>14.63</v>
      </c>
      <c r="E4979" s="18">
        <v>38520</v>
      </c>
      <c r="F4979" s="25">
        <v>13.88</v>
      </c>
      <c r="G4979" s="18">
        <v>38519</v>
      </c>
      <c r="H4979" s="25">
        <v>14.5</v>
      </c>
      <c r="I4979" s="18">
        <v>38520</v>
      </c>
      <c r="J4979" s="25">
        <v>14.5</v>
      </c>
      <c r="K4979" s="18">
        <v>38520</v>
      </c>
      <c r="L4979" s="25">
        <v>14.38</v>
      </c>
      <c r="O4979" s="18">
        <v>38511</v>
      </c>
      <c r="P4979" s="6">
        <v>14.75</v>
      </c>
      <c r="Q4979" s="18">
        <v>38497</v>
      </c>
      <c r="R4979" s="6">
        <v>12.5</v>
      </c>
      <c r="S4979" s="18">
        <v>38484</v>
      </c>
      <c r="T4979" s="6">
        <v>16</v>
      </c>
    </row>
    <row r="4980" spans="1:20" x14ac:dyDescent="0.2">
      <c r="A4980" s="18">
        <v>38517</v>
      </c>
      <c r="B4980" s="25">
        <v>15</v>
      </c>
      <c r="C4980" s="18">
        <v>38518</v>
      </c>
      <c r="D4980" s="25">
        <v>14.88</v>
      </c>
      <c r="E4980" s="18">
        <v>38519</v>
      </c>
      <c r="F4980" s="25">
        <v>13.88</v>
      </c>
      <c r="G4980" s="18">
        <v>38518</v>
      </c>
      <c r="H4980" s="25">
        <v>14.5</v>
      </c>
      <c r="I4980" s="18">
        <v>38519</v>
      </c>
      <c r="J4980" s="25">
        <v>14.5</v>
      </c>
      <c r="K4980" s="18">
        <v>38519</v>
      </c>
      <c r="L4980" s="25">
        <v>14.38</v>
      </c>
      <c r="O4980" s="18">
        <v>38510</v>
      </c>
      <c r="P4980" s="6">
        <v>14.75</v>
      </c>
      <c r="Q4980" s="18">
        <v>38496</v>
      </c>
      <c r="R4980" s="6">
        <v>12.5</v>
      </c>
      <c r="S4980" s="18">
        <v>38483</v>
      </c>
      <c r="T4980" s="6">
        <v>16</v>
      </c>
    </row>
    <row r="4981" spans="1:20" x14ac:dyDescent="0.2">
      <c r="A4981" s="18">
        <v>38516</v>
      </c>
      <c r="B4981" s="25">
        <v>15</v>
      </c>
      <c r="C4981" s="18">
        <v>38517</v>
      </c>
      <c r="D4981" s="25">
        <v>14.88</v>
      </c>
      <c r="E4981" s="18">
        <v>38518</v>
      </c>
      <c r="F4981" s="25">
        <v>13.88</v>
      </c>
      <c r="G4981" s="18">
        <v>38517</v>
      </c>
      <c r="H4981" s="25">
        <v>14.5</v>
      </c>
      <c r="I4981" s="18">
        <v>38518</v>
      </c>
      <c r="J4981" s="25">
        <v>14.5</v>
      </c>
      <c r="K4981" s="18">
        <v>38518</v>
      </c>
      <c r="L4981" s="25">
        <v>14.38</v>
      </c>
      <c r="O4981" s="18">
        <v>38509</v>
      </c>
      <c r="P4981" s="6">
        <v>14.75</v>
      </c>
      <c r="Q4981" s="18">
        <v>38495</v>
      </c>
      <c r="R4981" s="6">
        <v>13</v>
      </c>
      <c r="S4981" s="18">
        <v>38482</v>
      </c>
      <c r="T4981" s="6">
        <v>16</v>
      </c>
    </row>
    <row r="4982" spans="1:20" x14ac:dyDescent="0.2">
      <c r="A4982" s="18">
        <v>38513</v>
      </c>
      <c r="B4982" s="25">
        <v>15</v>
      </c>
      <c r="C4982" s="18">
        <v>38516</v>
      </c>
      <c r="D4982" s="25">
        <v>14.88</v>
      </c>
      <c r="E4982" s="18">
        <v>38517</v>
      </c>
      <c r="F4982" s="25">
        <v>13.88</v>
      </c>
      <c r="G4982" s="18">
        <v>38516</v>
      </c>
      <c r="H4982" s="25">
        <v>14.5</v>
      </c>
      <c r="I4982" s="18">
        <v>38517</v>
      </c>
      <c r="J4982" s="25">
        <v>14.5</v>
      </c>
      <c r="K4982" s="18">
        <v>38517</v>
      </c>
      <c r="L4982" s="25">
        <v>14.75</v>
      </c>
      <c r="O4982" s="18">
        <v>38506</v>
      </c>
      <c r="P4982" s="6">
        <v>14.75</v>
      </c>
      <c r="Q4982" s="18">
        <v>38492</v>
      </c>
      <c r="R4982" s="6">
        <v>13</v>
      </c>
      <c r="S4982" s="18">
        <v>38481</v>
      </c>
      <c r="T4982" s="6">
        <v>16.5</v>
      </c>
    </row>
    <row r="4983" spans="1:20" x14ac:dyDescent="0.2">
      <c r="A4983" s="18">
        <v>38512</v>
      </c>
      <c r="B4983" s="25">
        <v>15</v>
      </c>
      <c r="C4983" s="18">
        <v>38513</v>
      </c>
      <c r="D4983" s="25">
        <v>14.75</v>
      </c>
      <c r="E4983" s="18">
        <v>38516</v>
      </c>
      <c r="F4983" s="25">
        <v>13.88</v>
      </c>
      <c r="G4983" s="18">
        <v>38513</v>
      </c>
      <c r="H4983" s="25">
        <v>14.5</v>
      </c>
      <c r="I4983" s="18">
        <v>38516</v>
      </c>
      <c r="J4983" s="25">
        <v>14.5</v>
      </c>
      <c r="K4983" s="18">
        <v>38516</v>
      </c>
      <c r="L4983" s="25">
        <v>14.75</v>
      </c>
      <c r="O4983" s="18">
        <v>38505</v>
      </c>
      <c r="P4983" s="6">
        <v>14.75</v>
      </c>
      <c r="Q4983" s="18">
        <v>38491</v>
      </c>
      <c r="R4983" s="6">
        <v>13</v>
      </c>
      <c r="S4983" s="18">
        <v>38478</v>
      </c>
      <c r="T4983" s="6">
        <v>17</v>
      </c>
    </row>
    <row r="4984" spans="1:20" x14ac:dyDescent="0.2">
      <c r="A4984" s="18">
        <v>38511</v>
      </c>
      <c r="B4984" s="25">
        <v>15</v>
      </c>
      <c r="C4984" s="18">
        <v>38512</v>
      </c>
      <c r="D4984" s="25">
        <v>14.75</v>
      </c>
      <c r="E4984" s="18">
        <v>38513</v>
      </c>
      <c r="F4984" s="25">
        <v>13.88</v>
      </c>
      <c r="G4984" s="18">
        <v>38512</v>
      </c>
      <c r="H4984" s="25">
        <v>14.5</v>
      </c>
      <c r="I4984" s="18">
        <v>38513</v>
      </c>
      <c r="J4984" s="25">
        <v>14.5</v>
      </c>
      <c r="K4984" s="18">
        <v>38513</v>
      </c>
      <c r="L4984" s="25">
        <v>14.75</v>
      </c>
      <c r="O4984" s="18">
        <v>38504</v>
      </c>
      <c r="P4984" s="6">
        <v>14.75</v>
      </c>
      <c r="Q4984" s="18">
        <v>38490</v>
      </c>
      <c r="R4984" s="6">
        <v>13</v>
      </c>
      <c r="S4984" s="18">
        <v>38477</v>
      </c>
      <c r="T4984" s="6">
        <v>17</v>
      </c>
    </row>
    <row r="4985" spans="1:20" x14ac:dyDescent="0.2">
      <c r="A4985" s="18">
        <v>38510</v>
      </c>
      <c r="B4985" s="25">
        <v>15</v>
      </c>
      <c r="C4985" s="18">
        <v>38511</v>
      </c>
      <c r="D4985" s="25">
        <v>14.75</v>
      </c>
      <c r="E4985" s="18">
        <v>38512</v>
      </c>
      <c r="F4985" s="25">
        <v>14</v>
      </c>
      <c r="G4985" s="18">
        <v>38511</v>
      </c>
      <c r="H4985" s="25">
        <v>14.5</v>
      </c>
      <c r="I4985" s="18">
        <v>38512</v>
      </c>
      <c r="J4985" s="25">
        <v>14.5</v>
      </c>
      <c r="K4985" s="18">
        <v>38512</v>
      </c>
      <c r="L4985" s="25">
        <v>14.75</v>
      </c>
      <c r="O4985" s="18">
        <v>38503</v>
      </c>
      <c r="P4985" s="6">
        <v>14.75</v>
      </c>
      <c r="Q4985" s="18">
        <v>38489</v>
      </c>
      <c r="R4985" s="6">
        <v>13</v>
      </c>
      <c r="S4985" s="18">
        <v>38476</v>
      </c>
      <c r="T4985" s="6">
        <v>17</v>
      </c>
    </row>
    <row r="4986" spans="1:20" x14ac:dyDescent="0.2">
      <c r="A4986" s="18">
        <v>38509</v>
      </c>
      <c r="B4986" s="25">
        <v>15</v>
      </c>
      <c r="C4986" s="18">
        <v>38510</v>
      </c>
      <c r="D4986" s="25">
        <v>14.75</v>
      </c>
      <c r="E4986" s="18">
        <v>38511</v>
      </c>
      <c r="F4986" s="25">
        <v>14</v>
      </c>
      <c r="G4986" s="18">
        <v>38510</v>
      </c>
      <c r="H4986" s="25">
        <v>14.5</v>
      </c>
      <c r="I4986" s="18">
        <v>38511</v>
      </c>
      <c r="J4986" s="25">
        <v>14.5</v>
      </c>
      <c r="K4986" s="18">
        <v>38511</v>
      </c>
      <c r="L4986" s="25">
        <v>14.75</v>
      </c>
      <c r="O4986" s="18">
        <v>38499</v>
      </c>
      <c r="P4986" s="6">
        <v>14.75</v>
      </c>
      <c r="Q4986" s="18">
        <v>38488</v>
      </c>
      <c r="R4986" s="6">
        <v>13</v>
      </c>
      <c r="S4986" s="18">
        <v>38475</v>
      </c>
      <c r="T4986" s="6">
        <v>17</v>
      </c>
    </row>
    <row r="4987" spans="1:20" x14ac:dyDescent="0.2">
      <c r="A4987" s="18">
        <v>38506</v>
      </c>
      <c r="B4987" s="25">
        <v>14.75</v>
      </c>
      <c r="C4987" s="18">
        <v>38509</v>
      </c>
      <c r="D4987" s="25">
        <v>14.88</v>
      </c>
      <c r="E4987" s="18">
        <v>38510</v>
      </c>
      <c r="F4987" s="25">
        <v>14</v>
      </c>
      <c r="G4987" s="18">
        <v>38509</v>
      </c>
      <c r="H4987" s="25">
        <v>14.5</v>
      </c>
      <c r="I4987" s="18">
        <v>38510</v>
      </c>
      <c r="J4987" s="25">
        <v>14.5</v>
      </c>
      <c r="K4987" s="18">
        <v>38510</v>
      </c>
      <c r="L4987" s="25">
        <v>14.75</v>
      </c>
      <c r="O4987" s="18">
        <v>38498</v>
      </c>
      <c r="P4987" s="6">
        <v>14.75</v>
      </c>
      <c r="Q4987" s="18">
        <v>38485</v>
      </c>
      <c r="R4987" s="6">
        <v>13</v>
      </c>
      <c r="S4987" s="18">
        <v>38474</v>
      </c>
      <c r="T4987" s="6">
        <v>17</v>
      </c>
    </row>
    <row r="4988" spans="1:20" x14ac:dyDescent="0.2">
      <c r="A4988" s="18">
        <v>38505</v>
      </c>
      <c r="B4988" s="25">
        <v>14.75</v>
      </c>
      <c r="C4988" s="18">
        <v>38506</v>
      </c>
      <c r="D4988" s="25">
        <v>14.75</v>
      </c>
      <c r="E4988" s="18">
        <v>38509</v>
      </c>
      <c r="F4988" s="25">
        <v>14</v>
      </c>
      <c r="G4988" s="18">
        <v>38506</v>
      </c>
      <c r="H4988" s="25">
        <v>14.5</v>
      </c>
      <c r="I4988" s="18">
        <v>38509</v>
      </c>
      <c r="J4988" s="25">
        <v>14.5</v>
      </c>
      <c r="K4988" s="18">
        <v>38509</v>
      </c>
      <c r="L4988" s="25">
        <v>15</v>
      </c>
      <c r="O4988" s="18">
        <v>38497</v>
      </c>
      <c r="P4988" s="6">
        <v>14.75</v>
      </c>
      <c r="Q4988" s="18">
        <v>38484</v>
      </c>
      <c r="R4988" s="6">
        <v>13</v>
      </c>
      <c r="S4988" s="18">
        <v>38471</v>
      </c>
      <c r="T4988" s="6">
        <v>17</v>
      </c>
    </row>
    <row r="4989" spans="1:20" x14ac:dyDescent="0.2">
      <c r="A4989" s="18">
        <v>38504</v>
      </c>
      <c r="B4989" s="25">
        <v>14.75</v>
      </c>
      <c r="C4989" s="18">
        <v>38505</v>
      </c>
      <c r="D4989" s="25">
        <v>14.75</v>
      </c>
      <c r="E4989" s="18">
        <v>38506</v>
      </c>
      <c r="F4989" s="25">
        <v>14</v>
      </c>
      <c r="G4989" s="18">
        <v>38505</v>
      </c>
      <c r="H4989" s="25">
        <v>14.5</v>
      </c>
      <c r="I4989" s="18">
        <v>38506</v>
      </c>
      <c r="J4989" s="25">
        <v>14.5</v>
      </c>
      <c r="K4989" s="18">
        <v>38506</v>
      </c>
      <c r="L4989" s="25">
        <v>15</v>
      </c>
      <c r="O4989" s="18">
        <v>38496</v>
      </c>
      <c r="P4989" s="6">
        <v>14.75</v>
      </c>
      <c r="Q4989" s="18">
        <v>38483</v>
      </c>
      <c r="R4989" s="6">
        <v>13</v>
      </c>
      <c r="S4989" s="18">
        <v>38470</v>
      </c>
      <c r="T4989" s="6">
        <v>17</v>
      </c>
    </row>
    <row r="4990" spans="1:20" x14ac:dyDescent="0.2">
      <c r="A4990" s="18">
        <v>38503</v>
      </c>
      <c r="B4990" s="25">
        <v>15.13</v>
      </c>
      <c r="C4990" s="18">
        <v>38504</v>
      </c>
      <c r="D4990" s="25">
        <v>14.75</v>
      </c>
      <c r="E4990" s="18">
        <v>38505</v>
      </c>
      <c r="F4990" s="25">
        <v>14</v>
      </c>
      <c r="G4990" s="18">
        <v>38504</v>
      </c>
      <c r="H4990" s="25">
        <v>14.5</v>
      </c>
      <c r="I4990" s="18">
        <v>38505</v>
      </c>
      <c r="J4990" s="25">
        <v>14.5</v>
      </c>
      <c r="K4990" s="18">
        <v>38505</v>
      </c>
      <c r="L4990" s="25">
        <v>15</v>
      </c>
      <c r="O4990" s="18">
        <v>38495</v>
      </c>
      <c r="P4990" s="6">
        <v>14.75</v>
      </c>
      <c r="Q4990" s="18">
        <v>38482</v>
      </c>
      <c r="R4990" s="6">
        <v>13</v>
      </c>
      <c r="S4990" s="18">
        <v>38469</v>
      </c>
      <c r="T4990" s="6">
        <v>17.13</v>
      </c>
    </row>
    <row r="4991" spans="1:20" x14ac:dyDescent="0.2">
      <c r="A4991" s="18">
        <v>38499</v>
      </c>
      <c r="B4991" s="25">
        <v>15.13</v>
      </c>
      <c r="C4991" s="18">
        <v>38503</v>
      </c>
      <c r="D4991" s="25">
        <v>14.75</v>
      </c>
      <c r="E4991" s="18">
        <v>38504</v>
      </c>
      <c r="F4991" s="25">
        <v>14</v>
      </c>
      <c r="G4991" s="18">
        <v>38503</v>
      </c>
      <c r="H4991" s="25">
        <v>14.5</v>
      </c>
      <c r="I4991" s="18">
        <v>38504</v>
      </c>
      <c r="J4991" s="25">
        <v>14.5</v>
      </c>
      <c r="K4991" s="18">
        <v>38504</v>
      </c>
      <c r="L4991" s="25">
        <v>15</v>
      </c>
      <c r="O4991" s="18">
        <v>38492</v>
      </c>
      <c r="P4991" s="6">
        <v>14.75</v>
      </c>
      <c r="Q4991" s="18">
        <v>38481</v>
      </c>
      <c r="R4991" s="6">
        <v>13</v>
      </c>
      <c r="S4991" s="18">
        <v>38468</v>
      </c>
      <c r="T4991" s="6">
        <v>17.13</v>
      </c>
    </row>
    <row r="4992" spans="1:20" x14ac:dyDescent="0.2">
      <c r="A4992" s="18">
        <v>38498</v>
      </c>
      <c r="B4992" s="25">
        <v>15.13</v>
      </c>
      <c r="C4992" s="18">
        <v>38499</v>
      </c>
      <c r="D4992" s="25">
        <v>14.88</v>
      </c>
      <c r="E4992" s="18">
        <v>38503</v>
      </c>
      <c r="F4992" s="25">
        <v>14</v>
      </c>
      <c r="G4992" s="18">
        <v>38499</v>
      </c>
      <c r="H4992" s="25">
        <v>14.5</v>
      </c>
      <c r="I4992" s="18">
        <v>38503</v>
      </c>
      <c r="J4992" s="25">
        <v>14.5</v>
      </c>
      <c r="K4992" s="18">
        <v>38503</v>
      </c>
      <c r="L4992" s="25">
        <v>15</v>
      </c>
      <c r="O4992" s="18">
        <v>38491</v>
      </c>
      <c r="P4992" s="6">
        <v>14.75</v>
      </c>
      <c r="Q4992" s="18">
        <v>38478</v>
      </c>
      <c r="R4992" s="6">
        <v>13</v>
      </c>
      <c r="S4992" s="18">
        <v>38467</v>
      </c>
      <c r="T4992" s="6">
        <v>17.13</v>
      </c>
    </row>
    <row r="4993" spans="1:20" x14ac:dyDescent="0.2">
      <c r="A4993" s="18">
        <v>38497</v>
      </c>
      <c r="B4993" s="25">
        <v>15.13</v>
      </c>
      <c r="C4993" s="18">
        <v>38498</v>
      </c>
      <c r="D4993" s="25">
        <v>14.88</v>
      </c>
      <c r="E4993" s="18">
        <v>38499</v>
      </c>
      <c r="F4993" s="25">
        <v>14</v>
      </c>
      <c r="G4993" s="18">
        <v>38498</v>
      </c>
      <c r="H4993" s="25">
        <v>14.5</v>
      </c>
      <c r="I4993" s="18">
        <v>38499</v>
      </c>
      <c r="J4993" s="25">
        <v>14.5</v>
      </c>
      <c r="K4993" s="18">
        <v>38499</v>
      </c>
      <c r="L4993" s="25">
        <v>15.25</v>
      </c>
      <c r="O4993" s="18">
        <v>38490</v>
      </c>
      <c r="P4993" s="6">
        <v>14.75</v>
      </c>
      <c r="Q4993" s="18">
        <v>38477</v>
      </c>
      <c r="R4993" s="6">
        <v>13</v>
      </c>
      <c r="S4993" s="18">
        <v>38464</v>
      </c>
      <c r="T4993" s="6">
        <v>17.13</v>
      </c>
    </row>
    <row r="4994" spans="1:20" x14ac:dyDescent="0.2">
      <c r="A4994" s="18">
        <v>38496</v>
      </c>
      <c r="B4994" s="25">
        <v>15.13</v>
      </c>
      <c r="C4994" s="18">
        <v>38497</v>
      </c>
      <c r="D4994" s="25">
        <v>14.88</v>
      </c>
      <c r="E4994" s="18">
        <v>38498</v>
      </c>
      <c r="F4994" s="25">
        <v>14</v>
      </c>
      <c r="G4994" s="18">
        <v>38497</v>
      </c>
      <c r="H4994" s="25">
        <v>14.5</v>
      </c>
      <c r="I4994" s="18">
        <v>38498</v>
      </c>
      <c r="J4994" s="25">
        <v>14.5</v>
      </c>
      <c r="K4994" s="18">
        <v>38498</v>
      </c>
      <c r="L4994" s="25">
        <v>15.25</v>
      </c>
      <c r="O4994" s="18">
        <v>38489</v>
      </c>
      <c r="P4994" s="6">
        <v>14.75</v>
      </c>
      <c r="Q4994" s="18">
        <v>38476</v>
      </c>
      <c r="R4994" s="6">
        <v>13</v>
      </c>
      <c r="S4994" s="18">
        <v>38463</v>
      </c>
      <c r="T4994" s="6">
        <v>17.13</v>
      </c>
    </row>
    <row r="4995" spans="1:20" x14ac:dyDescent="0.2">
      <c r="A4995" s="18">
        <v>38495</v>
      </c>
      <c r="B4995" s="25">
        <v>15.13</v>
      </c>
      <c r="C4995" s="18">
        <v>38496</v>
      </c>
      <c r="D4995" s="25">
        <v>14.75</v>
      </c>
      <c r="E4995" s="18">
        <v>38497</v>
      </c>
      <c r="F4995" s="25">
        <v>14</v>
      </c>
      <c r="G4995" s="18">
        <v>38496</v>
      </c>
      <c r="H4995" s="25">
        <v>14.5</v>
      </c>
      <c r="I4995" s="18">
        <v>38497</v>
      </c>
      <c r="J4995" s="25">
        <v>14.5</v>
      </c>
      <c r="K4995" s="18">
        <v>38497</v>
      </c>
      <c r="L4995" s="25">
        <v>15.25</v>
      </c>
      <c r="O4995" s="18">
        <v>38488</v>
      </c>
      <c r="P4995" s="6">
        <v>14.5</v>
      </c>
      <c r="Q4995" s="18">
        <v>38475</v>
      </c>
      <c r="R4995" s="6">
        <v>13</v>
      </c>
      <c r="S4995" s="18">
        <v>38462</v>
      </c>
      <c r="T4995" s="6">
        <v>17.13</v>
      </c>
    </row>
    <row r="4996" spans="1:20" x14ac:dyDescent="0.2">
      <c r="A4996" s="18">
        <v>38492</v>
      </c>
      <c r="B4996" s="25">
        <v>15.13</v>
      </c>
      <c r="C4996" s="18">
        <v>38495</v>
      </c>
      <c r="D4996" s="25">
        <v>14.5</v>
      </c>
      <c r="E4996" s="18">
        <v>38496</v>
      </c>
      <c r="F4996" s="25">
        <v>14</v>
      </c>
      <c r="G4996" s="18">
        <v>38495</v>
      </c>
      <c r="H4996" s="25">
        <v>14.5</v>
      </c>
      <c r="I4996" s="18">
        <v>38496</v>
      </c>
      <c r="J4996" s="25">
        <v>14.5</v>
      </c>
      <c r="K4996" s="18">
        <v>38496</v>
      </c>
      <c r="L4996" s="25">
        <v>15.25</v>
      </c>
      <c r="O4996" s="18">
        <v>38485</v>
      </c>
      <c r="P4996" s="6">
        <v>14.5</v>
      </c>
      <c r="Q4996" s="18">
        <v>38474</v>
      </c>
      <c r="R4996" s="6">
        <v>13</v>
      </c>
      <c r="S4996" s="18">
        <v>38461</v>
      </c>
      <c r="T4996" s="6">
        <v>17.13</v>
      </c>
    </row>
    <row r="4997" spans="1:20" x14ac:dyDescent="0.2">
      <c r="A4997" s="18">
        <v>38491</v>
      </c>
      <c r="B4997" s="25">
        <v>15.13</v>
      </c>
      <c r="C4997" s="18">
        <v>38492</v>
      </c>
      <c r="D4997" s="25">
        <v>14.5</v>
      </c>
      <c r="E4997" s="18">
        <v>38495</v>
      </c>
      <c r="F4997" s="25">
        <v>13.75</v>
      </c>
      <c r="G4997" s="18">
        <v>38492</v>
      </c>
      <c r="H4997" s="25">
        <v>14.5</v>
      </c>
      <c r="I4997" s="18">
        <v>38495</v>
      </c>
      <c r="J4997" s="25">
        <v>14.5</v>
      </c>
      <c r="K4997" s="18">
        <v>38495</v>
      </c>
      <c r="L4997" s="25">
        <v>15.5</v>
      </c>
      <c r="O4997" s="18">
        <v>38484</v>
      </c>
      <c r="P4997" s="6">
        <v>14.5</v>
      </c>
      <c r="Q4997" s="18">
        <v>38471</v>
      </c>
      <c r="R4997" s="6">
        <v>13</v>
      </c>
      <c r="S4997" s="18">
        <v>38460</v>
      </c>
      <c r="T4997" s="6">
        <v>17.13</v>
      </c>
    </row>
    <row r="4998" spans="1:20" x14ac:dyDescent="0.2">
      <c r="A4998" s="18">
        <v>38490</v>
      </c>
      <c r="B4998" s="25">
        <v>15.13</v>
      </c>
      <c r="C4998" s="18">
        <v>38491</v>
      </c>
      <c r="D4998" s="25">
        <v>14.5</v>
      </c>
      <c r="E4998" s="18">
        <v>38492</v>
      </c>
      <c r="F4998" s="25">
        <v>13.5</v>
      </c>
      <c r="G4998" s="18">
        <v>38491</v>
      </c>
      <c r="H4998" s="25">
        <v>14.5</v>
      </c>
      <c r="I4998" s="18">
        <v>38492</v>
      </c>
      <c r="J4998" s="25">
        <v>14.5</v>
      </c>
      <c r="K4998" s="18">
        <v>38492</v>
      </c>
      <c r="L4998" s="25">
        <v>15.5</v>
      </c>
      <c r="O4998" s="18">
        <v>38483</v>
      </c>
      <c r="P4998" s="6">
        <v>14.5</v>
      </c>
      <c r="Q4998" s="18">
        <v>38470</v>
      </c>
      <c r="R4998" s="6">
        <v>13</v>
      </c>
      <c r="S4998" s="18">
        <v>38457</v>
      </c>
      <c r="T4998" s="6">
        <v>17.13</v>
      </c>
    </row>
    <row r="4999" spans="1:20" x14ac:dyDescent="0.2">
      <c r="A4999" s="18">
        <v>38489</v>
      </c>
      <c r="B4999" s="25">
        <v>15.13</v>
      </c>
      <c r="C4999" s="18">
        <v>38490</v>
      </c>
      <c r="D4999" s="25">
        <v>14.5</v>
      </c>
      <c r="E4999" s="18">
        <v>38491</v>
      </c>
      <c r="F4999" s="25">
        <v>13.5</v>
      </c>
      <c r="G4999" s="18">
        <v>38490</v>
      </c>
      <c r="H4999" s="25">
        <v>14.5</v>
      </c>
      <c r="I4999" s="18">
        <v>38491</v>
      </c>
      <c r="J4999" s="25">
        <v>14.5</v>
      </c>
      <c r="K4999" s="18">
        <v>38491</v>
      </c>
      <c r="L4999" s="25">
        <v>15.5</v>
      </c>
      <c r="O4999" s="18">
        <v>38482</v>
      </c>
      <c r="P4999" s="6">
        <v>14.5</v>
      </c>
      <c r="Q4999" s="18">
        <v>38469</v>
      </c>
      <c r="R4999" s="6">
        <v>12</v>
      </c>
      <c r="S4999" s="18">
        <v>38456</v>
      </c>
      <c r="T4999" s="6">
        <v>17.13</v>
      </c>
    </row>
    <row r="5000" spans="1:20" x14ac:dyDescent="0.2">
      <c r="A5000" s="18">
        <v>38488</v>
      </c>
      <c r="B5000" s="25">
        <v>15.13</v>
      </c>
      <c r="C5000" s="18">
        <v>38489</v>
      </c>
      <c r="D5000" s="25">
        <v>15</v>
      </c>
      <c r="E5000" s="18">
        <v>38490</v>
      </c>
      <c r="F5000" s="25">
        <v>14.5</v>
      </c>
      <c r="G5000" s="18">
        <v>38489</v>
      </c>
      <c r="H5000" s="25">
        <v>14.5</v>
      </c>
      <c r="I5000" s="18">
        <v>38490</v>
      </c>
      <c r="J5000" s="25">
        <v>14.5</v>
      </c>
      <c r="K5000" s="18">
        <v>38490</v>
      </c>
      <c r="L5000" s="25">
        <v>15.5</v>
      </c>
      <c r="O5000" s="18">
        <v>38481</v>
      </c>
      <c r="P5000" s="6">
        <v>14.5</v>
      </c>
      <c r="Q5000" s="18">
        <v>38468</v>
      </c>
      <c r="R5000" s="6">
        <v>12</v>
      </c>
      <c r="S5000" s="18">
        <v>38455</v>
      </c>
      <c r="T5000" s="6">
        <v>17.13</v>
      </c>
    </row>
    <row r="5001" spans="1:20" x14ac:dyDescent="0.2">
      <c r="A5001" s="18">
        <v>38485</v>
      </c>
      <c r="B5001" s="25">
        <v>15.13</v>
      </c>
      <c r="C5001" s="18">
        <v>38488</v>
      </c>
      <c r="D5001" s="25">
        <v>15.13</v>
      </c>
      <c r="E5001" s="18">
        <v>38489</v>
      </c>
      <c r="F5001" s="25">
        <v>14.5</v>
      </c>
      <c r="G5001" s="18">
        <v>38488</v>
      </c>
      <c r="H5001" s="25">
        <v>14.5</v>
      </c>
      <c r="I5001" s="18">
        <v>38489</v>
      </c>
      <c r="J5001" s="25">
        <v>14.5</v>
      </c>
      <c r="K5001" s="18">
        <v>38489</v>
      </c>
      <c r="L5001" s="25">
        <v>15.5</v>
      </c>
      <c r="O5001" s="18">
        <v>38478</v>
      </c>
      <c r="P5001" s="6">
        <v>14.5</v>
      </c>
      <c r="Q5001" s="18">
        <v>38467</v>
      </c>
      <c r="R5001" s="6">
        <v>12</v>
      </c>
      <c r="S5001" s="18">
        <v>38454</v>
      </c>
      <c r="T5001" s="6">
        <v>17.25</v>
      </c>
    </row>
    <row r="5002" spans="1:20" x14ac:dyDescent="0.2">
      <c r="A5002" s="18">
        <v>38484</v>
      </c>
      <c r="B5002" s="25">
        <v>15.13</v>
      </c>
      <c r="C5002" s="18">
        <v>38485</v>
      </c>
      <c r="D5002" s="25">
        <v>15.13</v>
      </c>
      <c r="E5002" s="18">
        <v>38488</v>
      </c>
      <c r="F5002" s="25">
        <v>14.5</v>
      </c>
      <c r="G5002" s="18">
        <v>38485</v>
      </c>
      <c r="H5002" s="25">
        <v>14.5</v>
      </c>
      <c r="I5002" s="18">
        <v>38488</v>
      </c>
      <c r="J5002" s="25">
        <v>14.5</v>
      </c>
      <c r="K5002" s="18">
        <v>38488</v>
      </c>
      <c r="L5002" s="25">
        <v>15.63</v>
      </c>
      <c r="O5002" s="18">
        <v>38477</v>
      </c>
      <c r="P5002" s="6">
        <v>14.5</v>
      </c>
      <c r="Q5002" s="18">
        <v>38464</v>
      </c>
      <c r="R5002" s="6">
        <v>12</v>
      </c>
      <c r="S5002" s="18">
        <v>38453</v>
      </c>
      <c r="T5002" s="6">
        <v>17.25</v>
      </c>
    </row>
    <row r="5003" spans="1:20" x14ac:dyDescent="0.2">
      <c r="A5003" s="18">
        <v>38483</v>
      </c>
      <c r="B5003" s="25">
        <v>15.13</v>
      </c>
      <c r="C5003" s="18">
        <v>38484</v>
      </c>
      <c r="D5003" s="25">
        <v>15.13</v>
      </c>
      <c r="E5003" s="18">
        <v>38485</v>
      </c>
      <c r="F5003" s="25">
        <v>14.5</v>
      </c>
      <c r="G5003" s="18">
        <v>38484</v>
      </c>
      <c r="H5003" s="25">
        <v>14.5</v>
      </c>
      <c r="I5003" s="18">
        <v>38485</v>
      </c>
      <c r="J5003" s="25">
        <v>14.5</v>
      </c>
      <c r="K5003" s="18">
        <v>38485</v>
      </c>
      <c r="L5003" s="25">
        <v>15.63</v>
      </c>
      <c r="O5003" s="18">
        <v>38476</v>
      </c>
      <c r="P5003" s="6">
        <v>14.5</v>
      </c>
      <c r="Q5003" s="18">
        <v>38463</v>
      </c>
      <c r="R5003" s="6">
        <v>12</v>
      </c>
      <c r="S5003" s="18">
        <v>38450</v>
      </c>
      <c r="T5003" s="6">
        <v>16.75</v>
      </c>
    </row>
    <row r="5004" spans="1:20" x14ac:dyDescent="0.2">
      <c r="A5004" s="18">
        <v>38482</v>
      </c>
      <c r="B5004" s="25">
        <v>15.63</v>
      </c>
      <c r="C5004" s="18">
        <v>38483</v>
      </c>
      <c r="D5004" s="25">
        <v>15.13</v>
      </c>
      <c r="E5004" s="18">
        <v>38484</v>
      </c>
      <c r="F5004" s="25">
        <v>14.5</v>
      </c>
      <c r="G5004" s="18">
        <v>38483</v>
      </c>
      <c r="H5004" s="25">
        <v>14.5</v>
      </c>
      <c r="I5004" s="18">
        <v>38484</v>
      </c>
      <c r="J5004" s="25">
        <v>14.5</v>
      </c>
      <c r="K5004" s="18">
        <v>38484</v>
      </c>
      <c r="L5004" s="25">
        <v>15.63</v>
      </c>
      <c r="O5004" s="18">
        <v>38475</v>
      </c>
      <c r="P5004" s="6">
        <v>15</v>
      </c>
      <c r="Q5004" s="18">
        <v>38462</v>
      </c>
      <c r="R5004" s="6">
        <v>12</v>
      </c>
      <c r="S5004" s="18">
        <v>38449</v>
      </c>
      <c r="T5004" s="6">
        <v>16.75</v>
      </c>
    </row>
    <row r="5005" spans="1:20" x14ac:dyDescent="0.2">
      <c r="A5005" s="18">
        <v>38481</v>
      </c>
      <c r="B5005" s="25">
        <v>15.5</v>
      </c>
      <c r="C5005" s="18">
        <v>38482</v>
      </c>
      <c r="D5005" s="25">
        <v>15.25</v>
      </c>
      <c r="E5005" s="18">
        <v>38483</v>
      </c>
      <c r="F5005" s="25">
        <v>14.5</v>
      </c>
      <c r="G5005" s="18">
        <v>38482</v>
      </c>
      <c r="H5005" s="25">
        <v>14.5</v>
      </c>
      <c r="I5005" s="18">
        <v>38483</v>
      </c>
      <c r="J5005" s="25">
        <v>14.5</v>
      </c>
      <c r="K5005" s="18">
        <v>38483</v>
      </c>
      <c r="L5005" s="25">
        <v>15.63</v>
      </c>
      <c r="O5005" s="18">
        <v>38474</v>
      </c>
      <c r="P5005" s="6">
        <v>15</v>
      </c>
      <c r="Q5005" s="18">
        <v>38461</v>
      </c>
      <c r="R5005" s="6">
        <v>12</v>
      </c>
      <c r="S5005" s="18">
        <v>38448</v>
      </c>
      <c r="T5005" s="6">
        <v>16.75</v>
      </c>
    </row>
    <row r="5006" spans="1:20" x14ac:dyDescent="0.2">
      <c r="A5006" s="18">
        <v>38478</v>
      </c>
      <c r="B5006" s="25">
        <v>15.75</v>
      </c>
      <c r="C5006" s="18">
        <v>38481</v>
      </c>
      <c r="D5006" s="25">
        <v>15.25</v>
      </c>
      <c r="E5006" s="18">
        <v>38482</v>
      </c>
      <c r="F5006" s="25">
        <v>14.5</v>
      </c>
      <c r="G5006" s="18">
        <v>38481</v>
      </c>
      <c r="H5006" s="25">
        <v>14.5</v>
      </c>
      <c r="I5006" s="18">
        <v>38482</v>
      </c>
      <c r="J5006" s="25">
        <v>14.5</v>
      </c>
      <c r="K5006" s="18">
        <v>38482</v>
      </c>
      <c r="L5006" s="25">
        <v>15.63</v>
      </c>
      <c r="O5006" s="18">
        <v>38471</v>
      </c>
      <c r="P5006" s="6">
        <v>15</v>
      </c>
      <c r="Q5006" s="18">
        <v>38460</v>
      </c>
      <c r="R5006" s="6">
        <v>12</v>
      </c>
      <c r="S5006" s="18">
        <v>38447</v>
      </c>
      <c r="T5006" s="6">
        <v>16.75</v>
      </c>
    </row>
    <row r="5007" spans="1:20" x14ac:dyDescent="0.2">
      <c r="A5007" s="18">
        <v>38477</v>
      </c>
      <c r="B5007" s="25">
        <v>15.75</v>
      </c>
      <c r="C5007" s="18">
        <v>38478</v>
      </c>
      <c r="D5007" s="25">
        <v>15.38</v>
      </c>
      <c r="E5007" s="18">
        <v>38481</v>
      </c>
      <c r="F5007" s="25">
        <v>14.5</v>
      </c>
      <c r="G5007" s="18">
        <v>38478</v>
      </c>
      <c r="H5007" s="25">
        <v>14.5</v>
      </c>
      <c r="I5007" s="18">
        <v>38481</v>
      </c>
      <c r="J5007" s="25">
        <v>14.5</v>
      </c>
      <c r="K5007" s="18">
        <v>38481</v>
      </c>
      <c r="L5007" s="25">
        <v>16.13</v>
      </c>
      <c r="O5007" s="18">
        <v>38470</v>
      </c>
      <c r="P5007" s="6">
        <v>15</v>
      </c>
      <c r="Q5007" s="18">
        <v>38457</v>
      </c>
      <c r="R5007" s="6">
        <v>12</v>
      </c>
      <c r="S5007" s="18">
        <v>38446</v>
      </c>
      <c r="T5007" s="6">
        <v>16.75</v>
      </c>
    </row>
    <row r="5008" spans="1:20" x14ac:dyDescent="0.2">
      <c r="A5008" s="18">
        <v>38476</v>
      </c>
      <c r="B5008" s="25">
        <v>15.75</v>
      </c>
      <c r="C5008" s="18">
        <v>38477</v>
      </c>
      <c r="D5008" s="25">
        <v>15.38</v>
      </c>
      <c r="E5008" s="18">
        <v>38478</v>
      </c>
      <c r="F5008" s="25">
        <v>14.5</v>
      </c>
      <c r="G5008" s="18">
        <v>38477</v>
      </c>
      <c r="H5008" s="25">
        <v>14.5</v>
      </c>
      <c r="I5008" s="18">
        <v>38478</v>
      </c>
      <c r="J5008" s="25">
        <v>14.5</v>
      </c>
      <c r="K5008" s="18">
        <v>38478</v>
      </c>
      <c r="L5008" s="25">
        <v>16.13</v>
      </c>
      <c r="O5008" s="18">
        <v>38469</v>
      </c>
      <c r="P5008" s="6">
        <v>15</v>
      </c>
      <c r="Q5008" s="18">
        <v>38456</v>
      </c>
      <c r="R5008" s="6">
        <v>12</v>
      </c>
      <c r="S5008" s="18">
        <v>38443</v>
      </c>
      <c r="T5008" s="6">
        <v>16.75</v>
      </c>
    </row>
    <row r="5009" spans="1:20" x14ac:dyDescent="0.2">
      <c r="A5009" s="18">
        <v>38475</v>
      </c>
      <c r="B5009" s="25">
        <v>15.88</v>
      </c>
      <c r="C5009" s="18">
        <v>38476</v>
      </c>
      <c r="D5009" s="25">
        <v>15.63</v>
      </c>
      <c r="E5009" s="18">
        <v>38477</v>
      </c>
      <c r="F5009" s="25">
        <v>14.5</v>
      </c>
      <c r="G5009" s="18">
        <v>38476</v>
      </c>
      <c r="H5009" s="25">
        <v>14.5</v>
      </c>
      <c r="I5009" s="18">
        <v>38477</v>
      </c>
      <c r="J5009" s="25">
        <v>14.5</v>
      </c>
      <c r="K5009" s="18">
        <v>38477</v>
      </c>
      <c r="L5009" s="25">
        <v>16.13</v>
      </c>
      <c r="O5009" s="18">
        <v>38468</v>
      </c>
      <c r="P5009" s="6">
        <v>15</v>
      </c>
      <c r="Q5009" s="18">
        <v>38455</v>
      </c>
      <c r="R5009" s="6">
        <v>12</v>
      </c>
      <c r="S5009" s="18">
        <v>38442</v>
      </c>
      <c r="T5009" s="6">
        <v>16.75</v>
      </c>
    </row>
    <row r="5010" spans="1:20" x14ac:dyDescent="0.2">
      <c r="A5010" s="18">
        <v>38474</v>
      </c>
      <c r="B5010" s="25">
        <v>16</v>
      </c>
      <c r="C5010" s="18">
        <v>38475</v>
      </c>
      <c r="D5010" s="25">
        <v>15.75</v>
      </c>
      <c r="E5010" s="18">
        <v>38476</v>
      </c>
      <c r="F5010" s="25">
        <v>14.5</v>
      </c>
      <c r="G5010" s="18">
        <v>38475</v>
      </c>
      <c r="H5010" s="25">
        <v>14.5</v>
      </c>
      <c r="I5010" s="18">
        <v>38476</v>
      </c>
      <c r="J5010" s="25">
        <v>14.5</v>
      </c>
      <c r="K5010" s="18">
        <v>38476</v>
      </c>
      <c r="L5010" s="25">
        <v>16.13</v>
      </c>
      <c r="O5010" s="18">
        <v>38467</v>
      </c>
      <c r="P5010" s="6">
        <v>15</v>
      </c>
      <c r="Q5010" s="18">
        <v>38454</v>
      </c>
      <c r="R5010" s="6">
        <v>12</v>
      </c>
      <c r="S5010" s="18">
        <v>38441</v>
      </c>
      <c r="T5010" s="6">
        <v>16.63</v>
      </c>
    </row>
    <row r="5011" spans="1:20" x14ac:dyDescent="0.2">
      <c r="A5011" s="18">
        <v>38471</v>
      </c>
      <c r="B5011" s="25">
        <v>16</v>
      </c>
      <c r="C5011" s="18">
        <v>38474</v>
      </c>
      <c r="D5011" s="25">
        <v>16</v>
      </c>
      <c r="E5011" s="18">
        <v>38475</v>
      </c>
      <c r="F5011" s="25">
        <v>14.5</v>
      </c>
      <c r="G5011" s="18">
        <v>38474</v>
      </c>
      <c r="H5011" s="25">
        <v>14.5</v>
      </c>
      <c r="I5011" s="18">
        <v>38475</v>
      </c>
      <c r="J5011" s="25">
        <v>14.5</v>
      </c>
      <c r="K5011" s="18">
        <v>38475</v>
      </c>
      <c r="L5011" s="25">
        <v>16.75</v>
      </c>
      <c r="O5011" s="18">
        <v>38464</v>
      </c>
      <c r="P5011" s="6">
        <v>15</v>
      </c>
      <c r="Q5011" s="18">
        <v>38453</v>
      </c>
      <c r="R5011" s="6">
        <v>12</v>
      </c>
      <c r="S5011" s="18">
        <v>38440</v>
      </c>
      <c r="T5011" s="6">
        <v>16.63</v>
      </c>
    </row>
    <row r="5012" spans="1:20" x14ac:dyDescent="0.2">
      <c r="A5012" s="18">
        <v>38470</v>
      </c>
      <c r="B5012" s="25">
        <v>16</v>
      </c>
      <c r="C5012" s="18">
        <v>38471</v>
      </c>
      <c r="D5012" s="25">
        <v>16</v>
      </c>
      <c r="E5012" s="18">
        <v>38474</v>
      </c>
      <c r="F5012" s="25">
        <v>14.5</v>
      </c>
      <c r="G5012" s="18">
        <v>38471</v>
      </c>
      <c r="H5012" s="25">
        <v>14.5</v>
      </c>
      <c r="I5012" s="18">
        <v>38474</v>
      </c>
      <c r="J5012" s="25">
        <v>14.5</v>
      </c>
      <c r="K5012" s="18">
        <v>38474</v>
      </c>
      <c r="L5012" s="25">
        <v>16.75</v>
      </c>
      <c r="O5012" s="18">
        <v>38463</v>
      </c>
      <c r="P5012" s="6">
        <v>15</v>
      </c>
      <c r="Q5012" s="18">
        <v>38450</v>
      </c>
      <c r="R5012" s="6">
        <v>12</v>
      </c>
      <c r="S5012" s="18">
        <v>38439</v>
      </c>
      <c r="T5012" s="6">
        <v>16.25</v>
      </c>
    </row>
    <row r="5013" spans="1:20" x14ac:dyDescent="0.2">
      <c r="A5013" s="18">
        <v>38469</v>
      </c>
      <c r="B5013" s="25">
        <v>16.25</v>
      </c>
      <c r="C5013" s="18">
        <v>38470</v>
      </c>
      <c r="D5013" s="25">
        <v>16</v>
      </c>
      <c r="E5013" s="18">
        <v>38471</v>
      </c>
      <c r="F5013" s="25">
        <v>14.5</v>
      </c>
      <c r="G5013" s="18">
        <v>38470</v>
      </c>
      <c r="H5013" s="25">
        <v>14.5</v>
      </c>
      <c r="I5013" s="18">
        <v>38471</v>
      </c>
      <c r="J5013" s="25">
        <v>14.5</v>
      </c>
      <c r="K5013" s="18">
        <v>38471</v>
      </c>
      <c r="L5013" s="25">
        <v>16.75</v>
      </c>
      <c r="O5013" s="18">
        <v>38462</v>
      </c>
      <c r="P5013" s="6">
        <v>15</v>
      </c>
      <c r="Q5013" s="18">
        <v>38449</v>
      </c>
      <c r="R5013" s="6">
        <v>12</v>
      </c>
      <c r="S5013" s="18">
        <v>38435</v>
      </c>
      <c r="T5013" s="6">
        <v>16.25</v>
      </c>
    </row>
    <row r="5014" spans="1:20" x14ac:dyDescent="0.2">
      <c r="A5014" s="18">
        <v>38468</v>
      </c>
      <c r="B5014" s="25">
        <v>16.5</v>
      </c>
      <c r="C5014" s="18">
        <v>38469</v>
      </c>
      <c r="D5014" s="25">
        <v>16.5</v>
      </c>
      <c r="E5014" s="18">
        <v>38470</v>
      </c>
      <c r="F5014" s="25">
        <v>14.5</v>
      </c>
      <c r="G5014" s="18">
        <v>38469</v>
      </c>
      <c r="H5014" s="25">
        <v>14.5</v>
      </c>
      <c r="I5014" s="18">
        <v>38470</v>
      </c>
      <c r="J5014" s="25">
        <v>14.5</v>
      </c>
      <c r="K5014" s="18">
        <v>38470</v>
      </c>
      <c r="L5014" s="25">
        <v>16.75</v>
      </c>
      <c r="O5014" s="18">
        <v>38461</v>
      </c>
      <c r="P5014" s="6">
        <v>15</v>
      </c>
      <c r="Q5014" s="18">
        <v>38448</v>
      </c>
      <c r="R5014" s="6">
        <v>11.5</v>
      </c>
      <c r="S5014" s="18">
        <v>38434</v>
      </c>
      <c r="T5014" s="6">
        <v>16.25</v>
      </c>
    </row>
    <row r="5015" spans="1:20" x14ac:dyDescent="0.2">
      <c r="A5015" s="18">
        <v>38467</v>
      </c>
      <c r="B5015" s="25">
        <v>16.5</v>
      </c>
      <c r="C5015" s="18">
        <v>38468</v>
      </c>
      <c r="D5015" s="25">
        <v>16.5</v>
      </c>
      <c r="E5015" s="18">
        <v>38469</v>
      </c>
      <c r="F5015" s="25">
        <v>14.5</v>
      </c>
      <c r="G5015" s="18">
        <v>38468</v>
      </c>
      <c r="H5015" s="25">
        <v>14.5</v>
      </c>
      <c r="I5015" s="18">
        <v>38469</v>
      </c>
      <c r="J5015" s="25">
        <v>14</v>
      </c>
      <c r="K5015" s="18">
        <v>38469</v>
      </c>
      <c r="L5015" s="25">
        <v>16.75</v>
      </c>
      <c r="O5015" s="18">
        <v>38460</v>
      </c>
      <c r="P5015" s="6">
        <v>15</v>
      </c>
      <c r="Q5015" s="18">
        <v>38447</v>
      </c>
      <c r="R5015" s="6">
        <v>11.5</v>
      </c>
      <c r="S5015" s="18">
        <v>38433</v>
      </c>
      <c r="T5015" s="6">
        <v>15.75</v>
      </c>
    </row>
    <row r="5016" spans="1:20" x14ac:dyDescent="0.2">
      <c r="A5016" s="18">
        <v>38464</v>
      </c>
      <c r="B5016" s="25">
        <v>16.75</v>
      </c>
      <c r="C5016" s="18">
        <v>38467</v>
      </c>
      <c r="D5016" s="25">
        <v>16.5</v>
      </c>
      <c r="E5016" s="18">
        <v>38468</v>
      </c>
      <c r="F5016" s="25">
        <v>14.25</v>
      </c>
      <c r="G5016" s="18">
        <v>38467</v>
      </c>
      <c r="H5016" s="25">
        <v>14.5</v>
      </c>
      <c r="I5016" s="18">
        <v>38468</v>
      </c>
      <c r="J5016" s="25">
        <v>14</v>
      </c>
      <c r="K5016" s="18">
        <v>38468</v>
      </c>
      <c r="L5016" s="25">
        <v>16.75</v>
      </c>
      <c r="O5016" s="18">
        <v>38457</v>
      </c>
      <c r="P5016" s="6">
        <v>15</v>
      </c>
      <c r="Q5016" s="18">
        <v>38446</v>
      </c>
      <c r="R5016" s="6">
        <v>11.5</v>
      </c>
      <c r="S5016" s="18">
        <v>38432</v>
      </c>
      <c r="T5016" s="6">
        <v>15.75</v>
      </c>
    </row>
    <row r="5017" spans="1:20" x14ac:dyDescent="0.2">
      <c r="A5017" s="18">
        <v>38463</v>
      </c>
      <c r="B5017" s="25">
        <v>16.75</v>
      </c>
      <c r="C5017" s="18">
        <v>38464</v>
      </c>
      <c r="D5017" s="25">
        <v>16.5</v>
      </c>
      <c r="E5017" s="18">
        <v>38467</v>
      </c>
      <c r="F5017" s="25">
        <v>14.25</v>
      </c>
      <c r="G5017" s="18">
        <v>38464</v>
      </c>
      <c r="H5017" s="25">
        <v>14.5</v>
      </c>
      <c r="I5017" s="18">
        <v>38467</v>
      </c>
      <c r="J5017" s="25">
        <v>14</v>
      </c>
      <c r="K5017" s="18">
        <v>38467</v>
      </c>
      <c r="L5017" s="25">
        <v>16.75</v>
      </c>
      <c r="O5017" s="18">
        <v>38456</v>
      </c>
      <c r="P5017" s="6">
        <v>15</v>
      </c>
      <c r="Q5017" s="18">
        <v>38443</v>
      </c>
      <c r="R5017" s="6">
        <v>11.5</v>
      </c>
      <c r="S5017" s="18">
        <v>38429</v>
      </c>
      <c r="T5017" s="6">
        <v>15.75</v>
      </c>
    </row>
    <row r="5018" spans="1:20" x14ac:dyDescent="0.2">
      <c r="A5018" s="18">
        <v>38462</v>
      </c>
      <c r="B5018" s="25">
        <v>17.25</v>
      </c>
      <c r="C5018" s="18">
        <v>38463</v>
      </c>
      <c r="D5018" s="25">
        <v>16.75</v>
      </c>
      <c r="E5018" s="18">
        <v>38464</v>
      </c>
      <c r="F5018" s="25">
        <v>14.25</v>
      </c>
      <c r="G5018" s="18">
        <v>38463</v>
      </c>
      <c r="H5018" s="25">
        <v>14.5</v>
      </c>
      <c r="I5018" s="18">
        <v>38464</v>
      </c>
      <c r="J5018" s="25">
        <v>14</v>
      </c>
      <c r="K5018" s="18">
        <v>38464</v>
      </c>
      <c r="L5018" s="25">
        <v>16.75</v>
      </c>
      <c r="O5018" s="18">
        <v>38455</v>
      </c>
      <c r="P5018" s="6">
        <v>15</v>
      </c>
      <c r="Q5018" s="18">
        <v>38442</v>
      </c>
      <c r="R5018" s="6">
        <v>11.5</v>
      </c>
      <c r="S5018" s="18">
        <v>38428</v>
      </c>
      <c r="T5018" s="6">
        <v>15.75</v>
      </c>
    </row>
    <row r="5019" spans="1:20" x14ac:dyDescent="0.2">
      <c r="A5019" s="18">
        <v>38461</v>
      </c>
      <c r="B5019" s="25">
        <v>17.25</v>
      </c>
      <c r="C5019" s="18">
        <v>38462</v>
      </c>
      <c r="D5019" s="25">
        <v>16.75</v>
      </c>
      <c r="E5019" s="18">
        <v>38463</v>
      </c>
      <c r="F5019" s="25">
        <v>14.25</v>
      </c>
      <c r="G5019" s="18">
        <v>38462</v>
      </c>
      <c r="H5019" s="25">
        <v>14.5</v>
      </c>
      <c r="I5019" s="18">
        <v>38463</v>
      </c>
      <c r="J5019" s="25">
        <v>14</v>
      </c>
      <c r="K5019" s="18">
        <v>38463</v>
      </c>
      <c r="L5019" s="25">
        <v>16.75</v>
      </c>
      <c r="O5019" s="18">
        <v>38454</v>
      </c>
      <c r="P5019" s="6">
        <v>15</v>
      </c>
      <c r="Q5019" s="18">
        <v>38441</v>
      </c>
      <c r="R5019" s="6">
        <v>11.5</v>
      </c>
      <c r="S5019" s="18">
        <v>38427</v>
      </c>
      <c r="T5019" s="6">
        <v>15.75</v>
      </c>
    </row>
    <row r="5020" spans="1:20" x14ac:dyDescent="0.2">
      <c r="A5020" s="18">
        <v>38460</v>
      </c>
      <c r="B5020" s="25">
        <v>17.25</v>
      </c>
      <c r="C5020" s="18">
        <v>38461</v>
      </c>
      <c r="D5020" s="25">
        <v>17</v>
      </c>
      <c r="E5020" s="18">
        <v>38462</v>
      </c>
      <c r="F5020" s="25">
        <v>14.25</v>
      </c>
      <c r="G5020" s="18">
        <v>38461</v>
      </c>
      <c r="H5020" s="25">
        <v>14.5</v>
      </c>
      <c r="I5020" s="18">
        <v>38462</v>
      </c>
      <c r="J5020" s="25">
        <v>14</v>
      </c>
      <c r="K5020" s="18">
        <v>38462</v>
      </c>
      <c r="L5020" s="25">
        <v>16.75</v>
      </c>
      <c r="O5020" s="18">
        <v>38453</v>
      </c>
      <c r="P5020" s="6">
        <v>15</v>
      </c>
      <c r="Q5020" s="18">
        <v>38440</v>
      </c>
      <c r="R5020" s="6">
        <v>11.5</v>
      </c>
      <c r="S5020" s="18">
        <v>38426</v>
      </c>
      <c r="T5020" s="6">
        <v>15.63</v>
      </c>
    </row>
    <row r="5021" spans="1:20" x14ac:dyDescent="0.2">
      <c r="A5021" s="18">
        <v>38457</v>
      </c>
      <c r="B5021" s="25">
        <v>17.25</v>
      </c>
      <c r="C5021" s="18">
        <v>38460</v>
      </c>
      <c r="D5021" s="25">
        <v>17</v>
      </c>
      <c r="E5021" s="18">
        <v>38461</v>
      </c>
      <c r="F5021" s="25">
        <v>14.25</v>
      </c>
      <c r="G5021" s="18">
        <v>38460</v>
      </c>
      <c r="H5021" s="25">
        <v>14.5</v>
      </c>
      <c r="I5021" s="18">
        <v>38461</v>
      </c>
      <c r="J5021" s="25">
        <v>14</v>
      </c>
      <c r="K5021" s="18">
        <v>38461</v>
      </c>
      <c r="L5021" s="25">
        <v>16.75</v>
      </c>
      <c r="O5021" s="18">
        <v>38450</v>
      </c>
      <c r="P5021" s="6">
        <v>15</v>
      </c>
      <c r="Q5021" s="18">
        <v>38439</v>
      </c>
      <c r="R5021" s="6">
        <v>11.5</v>
      </c>
      <c r="S5021" s="18">
        <v>38425</v>
      </c>
      <c r="T5021" s="6">
        <v>15.63</v>
      </c>
    </row>
    <row r="5022" spans="1:20" x14ac:dyDescent="0.2">
      <c r="A5022" s="18">
        <v>38456</v>
      </c>
      <c r="B5022" s="25">
        <v>17.25</v>
      </c>
      <c r="C5022" s="18">
        <v>38457</v>
      </c>
      <c r="D5022" s="25">
        <v>17</v>
      </c>
      <c r="E5022" s="18">
        <v>38460</v>
      </c>
      <c r="F5022" s="25">
        <v>14.25</v>
      </c>
      <c r="G5022" s="18">
        <v>38457</v>
      </c>
      <c r="H5022" s="25">
        <v>14.5</v>
      </c>
      <c r="I5022" s="18">
        <v>38460</v>
      </c>
      <c r="J5022" s="25">
        <v>14</v>
      </c>
      <c r="K5022" s="18">
        <v>38460</v>
      </c>
      <c r="L5022" s="25">
        <v>16.75</v>
      </c>
      <c r="O5022" s="18">
        <v>38449</v>
      </c>
      <c r="P5022" s="6">
        <v>15</v>
      </c>
      <c r="Q5022" s="18">
        <v>38435</v>
      </c>
      <c r="R5022" s="6">
        <v>11.5</v>
      </c>
      <c r="S5022" s="18">
        <v>38422</v>
      </c>
      <c r="T5022" s="6">
        <v>15.38</v>
      </c>
    </row>
    <row r="5023" spans="1:20" x14ac:dyDescent="0.2">
      <c r="A5023" s="18">
        <v>38455</v>
      </c>
      <c r="B5023" s="25">
        <v>17</v>
      </c>
      <c r="C5023" s="18">
        <v>38456</v>
      </c>
      <c r="D5023" s="25">
        <v>17</v>
      </c>
      <c r="E5023" s="18">
        <v>38457</v>
      </c>
      <c r="F5023" s="25">
        <v>13.88</v>
      </c>
      <c r="G5023" s="18">
        <v>38456</v>
      </c>
      <c r="H5023" s="25">
        <v>14.5</v>
      </c>
      <c r="I5023" s="18">
        <v>38457</v>
      </c>
      <c r="J5023" s="25">
        <v>14</v>
      </c>
      <c r="K5023" s="18">
        <v>38457</v>
      </c>
      <c r="L5023" s="25">
        <v>16.75</v>
      </c>
      <c r="O5023" s="18">
        <v>38448</v>
      </c>
      <c r="P5023" s="6">
        <v>15</v>
      </c>
      <c r="Q5023" s="18">
        <v>38434</v>
      </c>
      <c r="R5023" s="6">
        <v>11.5</v>
      </c>
      <c r="S5023" s="18">
        <v>38421</v>
      </c>
      <c r="T5023" s="6">
        <v>15.38</v>
      </c>
    </row>
    <row r="5024" spans="1:20" x14ac:dyDescent="0.2">
      <c r="A5024" s="18">
        <v>38454</v>
      </c>
      <c r="B5024" s="25">
        <v>17</v>
      </c>
      <c r="C5024" s="18">
        <v>38455</v>
      </c>
      <c r="D5024" s="25">
        <v>17</v>
      </c>
      <c r="E5024" s="18">
        <v>38456</v>
      </c>
      <c r="F5024" s="25">
        <v>13.88</v>
      </c>
      <c r="G5024" s="18">
        <v>38455</v>
      </c>
      <c r="H5024" s="25">
        <v>14.5</v>
      </c>
      <c r="I5024" s="18">
        <v>38456</v>
      </c>
      <c r="J5024" s="25">
        <v>14</v>
      </c>
      <c r="K5024" s="18">
        <v>38456</v>
      </c>
      <c r="L5024" s="25">
        <v>16.75</v>
      </c>
      <c r="O5024" s="18">
        <v>38447</v>
      </c>
      <c r="P5024" s="6">
        <v>15</v>
      </c>
      <c r="Q5024" s="18">
        <v>38433</v>
      </c>
      <c r="R5024" s="6">
        <v>11.5</v>
      </c>
      <c r="S5024" s="18">
        <v>38420</v>
      </c>
      <c r="T5024" s="6">
        <v>15.38</v>
      </c>
    </row>
    <row r="5025" spans="1:20" x14ac:dyDescent="0.2">
      <c r="A5025" s="18">
        <v>38453</v>
      </c>
      <c r="B5025" s="25">
        <v>17</v>
      </c>
      <c r="C5025" s="18">
        <v>38454</v>
      </c>
      <c r="D5025" s="25">
        <v>17</v>
      </c>
      <c r="E5025" s="18">
        <v>38455</v>
      </c>
      <c r="F5025" s="25">
        <v>13.88</v>
      </c>
      <c r="G5025" s="18">
        <v>38454</v>
      </c>
      <c r="H5025" s="25">
        <v>14.5</v>
      </c>
      <c r="I5025" s="18">
        <v>38455</v>
      </c>
      <c r="J5025" s="25">
        <v>14</v>
      </c>
      <c r="K5025" s="18">
        <v>38455</v>
      </c>
      <c r="L5025" s="25">
        <v>16.75</v>
      </c>
      <c r="O5025" s="18">
        <v>38446</v>
      </c>
      <c r="P5025" s="6">
        <v>15</v>
      </c>
      <c r="Q5025" s="18">
        <v>38432</v>
      </c>
      <c r="R5025" s="6">
        <v>11.5</v>
      </c>
      <c r="S5025" s="18">
        <v>38419</v>
      </c>
      <c r="T5025" s="6">
        <v>15.38</v>
      </c>
    </row>
    <row r="5026" spans="1:20" x14ac:dyDescent="0.2">
      <c r="A5026" s="18">
        <v>38450</v>
      </c>
      <c r="B5026" s="25">
        <v>16.75</v>
      </c>
      <c r="C5026" s="18">
        <v>38453</v>
      </c>
      <c r="D5026" s="25">
        <v>17</v>
      </c>
      <c r="E5026" s="18">
        <v>38454</v>
      </c>
      <c r="F5026" s="25">
        <v>13.88</v>
      </c>
      <c r="G5026" s="18">
        <v>38453</v>
      </c>
      <c r="H5026" s="25">
        <v>14.5</v>
      </c>
      <c r="I5026" s="18">
        <v>38454</v>
      </c>
      <c r="J5026" s="25">
        <v>14</v>
      </c>
      <c r="K5026" s="18">
        <v>38454</v>
      </c>
      <c r="L5026" s="25">
        <v>16.75</v>
      </c>
      <c r="O5026" s="18">
        <v>38443</v>
      </c>
      <c r="P5026" s="6">
        <v>15</v>
      </c>
      <c r="Q5026" s="18">
        <v>38429</v>
      </c>
      <c r="R5026" s="6">
        <v>11.5</v>
      </c>
      <c r="S5026" s="18">
        <v>38418</v>
      </c>
      <c r="T5026" s="6">
        <v>15.38</v>
      </c>
    </row>
    <row r="5027" spans="1:20" x14ac:dyDescent="0.2">
      <c r="A5027" s="18">
        <v>38449</v>
      </c>
      <c r="B5027" s="25">
        <v>16.75</v>
      </c>
      <c r="C5027" s="18">
        <v>38450</v>
      </c>
      <c r="D5027" s="25">
        <v>16.75</v>
      </c>
      <c r="E5027" s="18">
        <v>38453</v>
      </c>
      <c r="F5027" s="25">
        <v>13.88</v>
      </c>
      <c r="G5027" s="18">
        <v>38450</v>
      </c>
      <c r="H5027" s="25">
        <v>14.5</v>
      </c>
      <c r="I5027" s="18">
        <v>38453</v>
      </c>
      <c r="J5027" s="25">
        <v>14</v>
      </c>
      <c r="K5027" s="18">
        <v>38453</v>
      </c>
      <c r="L5027" s="25">
        <v>16.75</v>
      </c>
      <c r="O5027" s="18">
        <v>38442</v>
      </c>
      <c r="P5027" s="6">
        <v>15</v>
      </c>
      <c r="Q5027" s="18">
        <v>38428</v>
      </c>
      <c r="R5027" s="6">
        <v>11.5</v>
      </c>
      <c r="S5027" s="18">
        <v>38415</v>
      </c>
      <c r="T5027" s="6">
        <v>15.38</v>
      </c>
    </row>
    <row r="5028" spans="1:20" x14ac:dyDescent="0.2">
      <c r="A5028" s="18">
        <v>38448</v>
      </c>
      <c r="B5028" s="25">
        <v>16.75</v>
      </c>
      <c r="C5028" s="18">
        <v>38449</v>
      </c>
      <c r="D5028" s="25">
        <v>16.75</v>
      </c>
      <c r="E5028" s="18">
        <v>38450</v>
      </c>
      <c r="F5028" s="25">
        <v>13.88</v>
      </c>
      <c r="G5028" s="18">
        <v>38449</v>
      </c>
      <c r="H5028" s="25">
        <v>14.5</v>
      </c>
      <c r="I5028" s="18">
        <v>38450</v>
      </c>
      <c r="J5028" s="25">
        <v>14</v>
      </c>
      <c r="K5028" s="18">
        <v>38450</v>
      </c>
      <c r="L5028" s="25">
        <v>16.75</v>
      </c>
      <c r="O5028" s="18">
        <v>38441</v>
      </c>
      <c r="P5028" s="6">
        <v>15</v>
      </c>
      <c r="Q5028" s="18">
        <v>38427</v>
      </c>
      <c r="R5028" s="6">
        <v>11.5</v>
      </c>
      <c r="S5028" s="18">
        <v>38414</v>
      </c>
      <c r="T5028" s="6">
        <v>15.38</v>
      </c>
    </row>
    <row r="5029" spans="1:20" x14ac:dyDescent="0.2">
      <c r="A5029" s="18">
        <v>38447</v>
      </c>
      <c r="B5029" s="25">
        <v>16.63</v>
      </c>
      <c r="C5029" s="18">
        <v>38448</v>
      </c>
      <c r="D5029" s="25">
        <v>16.75</v>
      </c>
      <c r="E5029" s="18">
        <v>38449</v>
      </c>
      <c r="F5029" s="25">
        <v>13.88</v>
      </c>
      <c r="G5029" s="18">
        <v>38448</v>
      </c>
      <c r="H5029" s="25">
        <v>14.5</v>
      </c>
      <c r="I5029" s="18">
        <v>38449</v>
      </c>
      <c r="J5029" s="25">
        <v>14</v>
      </c>
      <c r="K5029" s="18">
        <v>38449</v>
      </c>
      <c r="L5029" s="25">
        <v>16.75</v>
      </c>
      <c r="O5029" s="18">
        <v>38440</v>
      </c>
      <c r="P5029" s="6">
        <v>15</v>
      </c>
      <c r="Q5029" s="18">
        <v>38426</v>
      </c>
      <c r="R5029" s="6">
        <v>11</v>
      </c>
      <c r="S5029" s="18">
        <v>38413</v>
      </c>
      <c r="T5029" s="6">
        <v>15.38</v>
      </c>
    </row>
    <row r="5030" spans="1:20" x14ac:dyDescent="0.2">
      <c r="A5030" s="18">
        <v>38446</v>
      </c>
      <c r="B5030" s="25">
        <v>16</v>
      </c>
      <c r="C5030" s="18">
        <v>38447</v>
      </c>
      <c r="D5030" s="25">
        <v>16.75</v>
      </c>
      <c r="E5030" s="18">
        <v>38448</v>
      </c>
      <c r="F5030" s="25">
        <v>13.88</v>
      </c>
      <c r="G5030" s="18">
        <v>38447</v>
      </c>
      <c r="H5030" s="25">
        <v>14.5</v>
      </c>
      <c r="I5030" s="18">
        <v>38448</v>
      </c>
      <c r="J5030" s="25">
        <v>13.25</v>
      </c>
      <c r="K5030" s="18">
        <v>38448</v>
      </c>
      <c r="L5030" s="25">
        <v>16.75</v>
      </c>
      <c r="O5030" s="18">
        <v>38439</v>
      </c>
      <c r="P5030" s="6">
        <v>14.75</v>
      </c>
      <c r="Q5030" s="18">
        <v>38425</v>
      </c>
      <c r="R5030" s="6">
        <v>11</v>
      </c>
      <c r="S5030" s="18">
        <v>38412</v>
      </c>
      <c r="T5030" s="6">
        <v>15.38</v>
      </c>
    </row>
    <row r="5031" spans="1:20" x14ac:dyDescent="0.2">
      <c r="A5031" s="18">
        <v>38443</v>
      </c>
      <c r="B5031" s="25">
        <v>16</v>
      </c>
      <c r="C5031" s="18">
        <v>38446</v>
      </c>
      <c r="D5031" s="25">
        <v>16</v>
      </c>
      <c r="E5031" s="18">
        <v>38447</v>
      </c>
      <c r="F5031" s="25">
        <v>13.88</v>
      </c>
      <c r="G5031" s="18">
        <v>38446</v>
      </c>
      <c r="H5031" s="25">
        <v>14.5</v>
      </c>
      <c r="I5031" s="18">
        <v>38447</v>
      </c>
      <c r="J5031" s="25">
        <v>13.25</v>
      </c>
      <c r="K5031" s="18">
        <v>38447</v>
      </c>
      <c r="L5031" s="25">
        <v>16.75</v>
      </c>
      <c r="O5031" s="18">
        <v>38435</v>
      </c>
      <c r="P5031" s="6">
        <v>14.75</v>
      </c>
      <c r="Q5031" s="18">
        <v>38422</v>
      </c>
      <c r="R5031" s="6">
        <v>11</v>
      </c>
      <c r="S5031" s="18">
        <v>38411</v>
      </c>
      <c r="T5031" s="6">
        <v>15.13</v>
      </c>
    </row>
    <row r="5032" spans="1:20" x14ac:dyDescent="0.2">
      <c r="A5032" s="18">
        <v>38442</v>
      </c>
      <c r="B5032" s="25">
        <v>16</v>
      </c>
      <c r="C5032" s="18">
        <v>38443</v>
      </c>
      <c r="D5032" s="25">
        <v>15.5</v>
      </c>
      <c r="E5032" s="18">
        <v>38446</v>
      </c>
      <c r="F5032" s="25">
        <v>13.88</v>
      </c>
      <c r="G5032" s="18">
        <v>38443</v>
      </c>
      <c r="H5032" s="25">
        <v>14.5</v>
      </c>
      <c r="I5032" s="18">
        <v>38446</v>
      </c>
      <c r="J5032" s="25">
        <v>13.25</v>
      </c>
      <c r="K5032" s="18">
        <v>38446</v>
      </c>
      <c r="L5032" s="25">
        <v>16.75</v>
      </c>
      <c r="O5032" s="18">
        <v>38434</v>
      </c>
      <c r="P5032" s="6">
        <v>14.75</v>
      </c>
      <c r="Q5032" s="18">
        <v>38421</v>
      </c>
      <c r="R5032" s="6">
        <v>11</v>
      </c>
      <c r="S5032" s="18">
        <v>38408</v>
      </c>
      <c r="T5032" s="6">
        <v>15.13</v>
      </c>
    </row>
    <row r="5033" spans="1:20" x14ac:dyDescent="0.2">
      <c r="A5033" s="18">
        <v>38441</v>
      </c>
      <c r="B5033" s="25">
        <v>15.5</v>
      </c>
      <c r="C5033" s="18">
        <v>38442</v>
      </c>
      <c r="D5033" s="25">
        <v>15.5</v>
      </c>
      <c r="E5033" s="18">
        <v>38443</v>
      </c>
      <c r="F5033" s="25">
        <v>13.88</v>
      </c>
      <c r="G5033" s="18">
        <v>38442</v>
      </c>
      <c r="H5033" s="25">
        <v>14.5</v>
      </c>
      <c r="I5033" s="18">
        <v>38443</v>
      </c>
      <c r="J5033" s="25">
        <v>13.25</v>
      </c>
      <c r="K5033" s="18">
        <v>38443</v>
      </c>
      <c r="L5033" s="25">
        <v>16.75</v>
      </c>
      <c r="O5033" s="18">
        <v>38433</v>
      </c>
      <c r="P5033" s="6">
        <v>14.75</v>
      </c>
      <c r="Q5033" s="18">
        <v>38420</v>
      </c>
      <c r="R5033" s="6">
        <v>11</v>
      </c>
      <c r="S5033" s="18">
        <v>38407</v>
      </c>
      <c r="T5033" s="6">
        <v>15.13</v>
      </c>
    </row>
    <row r="5034" spans="1:20" x14ac:dyDescent="0.2">
      <c r="A5034" s="18">
        <v>38440</v>
      </c>
      <c r="B5034" s="25">
        <v>15.25</v>
      </c>
      <c r="C5034" s="18">
        <v>38441</v>
      </c>
      <c r="D5034" s="25">
        <v>15.5</v>
      </c>
      <c r="E5034" s="18">
        <v>38442</v>
      </c>
      <c r="F5034" s="25">
        <v>13.88</v>
      </c>
      <c r="G5034" s="18">
        <v>38441</v>
      </c>
      <c r="H5034" s="25">
        <v>14.5</v>
      </c>
      <c r="I5034" s="18">
        <v>38442</v>
      </c>
      <c r="J5034" s="25">
        <v>13.25</v>
      </c>
      <c r="K5034" s="18">
        <v>38442</v>
      </c>
      <c r="L5034" s="25">
        <v>16.75</v>
      </c>
      <c r="O5034" s="18">
        <v>38432</v>
      </c>
      <c r="P5034" s="6">
        <v>14.75</v>
      </c>
      <c r="Q5034" s="18">
        <v>38419</v>
      </c>
      <c r="R5034" s="6">
        <v>11</v>
      </c>
      <c r="S5034" s="18">
        <v>38406</v>
      </c>
      <c r="T5034" s="6">
        <v>15.13</v>
      </c>
    </row>
    <row r="5035" spans="1:20" x14ac:dyDescent="0.2">
      <c r="A5035" s="18">
        <v>38439</v>
      </c>
      <c r="B5035" s="25">
        <v>15</v>
      </c>
      <c r="C5035" s="18">
        <v>38440</v>
      </c>
      <c r="D5035" s="25">
        <v>15.25</v>
      </c>
      <c r="E5035" s="18">
        <v>38441</v>
      </c>
      <c r="F5035" s="25">
        <v>13.88</v>
      </c>
      <c r="G5035" s="18">
        <v>38440</v>
      </c>
      <c r="H5035" s="25">
        <v>14.5</v>
      </c>
      <c r="I5035" s="18">
        <v>38441</v>
      </c>
      <c r="J5035" s="25">
        <v>13.25</v>
      </c>
      <c r="K5035" s="18">
        <v>38441</v>
      </c>
      <c r="L5035" s="25">
        <v>16.75</v>
      </c>
      <c r="O5035" s="18">
        <v>38429</v>
      </c>
      <c r="P5035" s="6">
        <v>14.75</v>
      </c>
      <c r="Q5035" s="18">
        <v>38418</v>
      </c>
      <c r="R5035" s="6">
        <v>11</v>
      </c>
      <c r="S5035" s="18">
        <v>38405</v>
      </c>
      <c r="T5035" s="6">
        <v>15.13</v>
      </c>
    </row>
    <row r="5036" spans="1:20" x14ac:dyDescent="0.2">
      <c r="A5036" s="18">
        <v>38435</v>
      </c>
      <c r="B5036" s="25">
        <v>15</v>
      </c>
      <c r="C5036" s="18">
        <v>38439</v>
      </c>
      <c r="D5036" s="25">
        <v>15</v>
      </c>
      <c r="E5036" s="18">
        <v>38440</v>
      </c>
      <c r="F5036" s="25">
        <v>13.88</v>
      </c>
      <c r="G5036" s="18">
        <v>38439</v>
      </c>
      <c r="H5036" s="25">
        <v>14.5</v>
      </c>
      <c r="I5036" s="18">
        <v>38440</v>
      </c>
      <c r="J5036" s="25">
        <v>13.25</v>
      </c>
      <c r="K5036" s="18">
        <v>38440</v>
      </c>
      <c r="L5036" s="25">
        <v>16.75</v>
      </c>
      <c r="O5036" s="18">
        <v>38428</v>
      </c>
      <c r="P5036" s="6">
        <v>14.75</v>
      </c>
      <c r="Q5036" s="18">
        <v>38415</v>
      </c>
      <c r="R5036" s="6">
        <v>11</v>
      </c>
      <c r="S5036" s="18">
        <v>38401</v>
      </c>
      <c r="T5036" s="6">
        <v>15</v>
      </c>
    </row>
    <row r="5037" spans="1:20" x14ac:dyDescent="0.2">
      <c r="A5037" s="18">
        <v>38434</v>
      </c>
      <c r="B5037" s="25">
        <v>15</v>
      </c>
      <c r="C5037" s="18">
        <v>38435</v>
      </c>
      <c r="D5037" s="25">
        <v>15</v>
      </c>
      <c r="E5037" s="18">
        <v>38439</v>
      </c>
      <c r="F5037" s="25">
        <v>13.88</v>
      </c>
      <c r="G5037" s="18">
        <v>38435</v>
      </c>
      <c r="H5037" s="25">
        <v>14.5</v>
      </c>
      <c r="I5037" s="18">
        <v>38439</v>
      </c>
      <c r="J5037" s="25">
        <v>13.25</v>
      </c>
      <c r="K5037" s="18">
        <v>38439</v>
      </c>
      <c r="L5037" s="25">
        <v>16.63</v>
      </c>
      <c r="O5037" s="18">
        <v>38427</v>
      </c>
      <c r="P5037" s="6">
        <v>14.75</v>
      </c>
      <c r="Q5037" s="18">
        <v>38414</v>
      </c>
      <c r="R5037" s="6">
        <v>11</v>
      </c>
      <c r="S5037" s="18">
        <v>38400</v>
      </c>
      <c r="T5037" s="6">
        <v>15</v>
      </c>
    </row>
    <row r="5038" spans="1:20" x14ac:dyDescent="0.2">
      <c r="A5038" s="18">
        <v>38433</v>
      </c>
      <c r="B5038" s="25">
        <v>15</v>
      </c>
      <c r="C5038" s="18">
        <v>38434</v>
      </c>
      <c r="D5038" s="25">
        <v>15</v>
      </c>
      <c r="E5038" s="18">
        <v>38435</v>
      </c>
      <c r="F5038" s="25">
        <v>13.88</v>
      </c>
      <c r="G5038" s="18">
        <v>38434</v>
      </c>
      <c r="H5038" s="25">
        <v>14.5</v>
      </c>
      <c r="I5038" s="18">
        <v>38435</v>
      </c>
      <c r="J5038" s="25">
        <v>13.25</v>
      </c>
      <c r="K5038" s="18">
        <v>38435</v>
      </c>
      <c r="L5038" s="25">
        <v>16.63</v>
      </c>
      <c r="O5038" s="18">
        <v>38426</v>
      </c>
      <c r="P5038" s="6">
        <v>14.63</v>
      </c>
      <c r="Q5038" s="18">
        <v>38413</v>
      </c>
      <c r="R5038" s="6">
        <v>11</v>
      </c>
      <c r="S5038" s="18">
        <v>38399</v>
      </c>
      <c r="T5038" s="6">
        <v>15.25</v>
      </c>
    </row>
    <row r="5039" spans="1:20" x14ac:dyDescent="0.2">
      <c r="A5039" s="18">
        <v>38432</v>
      </c>
      <c r="B5039" s="25">
        <v>14.75</v>
      </c>
      <c r="C5039" s="18">
        <v>38433</v>
      </c>
      <c r="D5039" s="25">
        <v>15</v>
      </c>
      <c r="E5039" s="18">
        <v>38434</v>
      </c>
      <c r="F5039" s="25">
        <v>13.88</v>
      </c>
      <c r="G5039" s="18">
        <v>38433</v>
      </c>
      <c r="H5039" s="25">
        <v>14.5</v>
      </c>
      <c r="I5039" s="18">
        <v>38434</v>
      </c>
      <c r="J5039" s="25">
        <v>13.25</v>
      </c>
      <c r="K5039" s="18">
        <v>38434</v>
      </c>
      <c r="L5039" s="25">
        <v>16.63</v>
      </c>
      <c r="O5039" s="18">
        <v>38425</v>
      </c>
      <c r="P5039" s="6">
        <v>14.63</v>
      </c>
      <c r="Q5039" s="18">
        <v>38412</v>
      </c>
      <c r="R5039" s="6">
        <v>11</v>
      </c>
      <c r="S5039" s="18">
        <v>38398</v>
      </c>
      <c r="T5039" s="6">
        <v>15.25</v>
      </c>
    </row>
    <row r="5040" spans="1:20" x14ac:dyDescent="0.2">
      <c r="A5040" s="18">
        <v>38429</v>
      </c>
      <c r="B5040" s="25">
        <v>14.75</v>
      </c>
      <c r="C5040" s="18">
        <v>38432</v>
      </c>
      <c r="D5040" s="25">
        <v>14.75</v>
      </c>
      <c r="E5040" s="18">
        <v>38433</v>
      </c>
      <c r="F5040" s="25">
        <v>14</v>
      </c>
      <c r="G5040" s="18">
        <v>38432</v>
      </c>
      <c r="H5040" s="25">
        <v>14.5</v>
      </c>
      <c r="I5040" s="18">
        <v>38433</v>
      </c>
      <c r="J5040" s="25">
        <v>13.25</v>
      </c>
      <c r="K5040" s="18">
        <v>38433</v>
      </c>
      <c r="L5040" s="25">
        <v>16.63</v>
      </c>
      <c r="O5040" s="18">
        <v>38422</v>
      </c>
      <c r="P5040" s="6">
        <v>14.63</v>
      </c>
      <c r="Q5040" s="18">
        <v>38411</v>
      </c>
      <c r="R5040" s="6">
        <v>11.5</v>
      </c>
      <c r="S5040" s="18">
        <v>38397</v>
      </c>
      <c r="T5040" s="6">
        <v>15.25</v>
      </c>
    </row>
    <row r="5041" spans="1:20" x14ac:dyDescent="0.2">
      <c r="A5041" s="18">
        <v>38428</v>
      </c>
      <c r="B5041" s="25">
        <v>14.75</v>
      </c>
      <c r="C5041" s="18">
        <v>38429</v>
      </c>
      <c r="D5041" s="25">
        <v>14.75</v>
      </c>
      <c r="E5041" s="18">
        <v>38432</v>
      </c>
      <c r="F5041" s="25">
        <v>13</v>
      </c>
      <c r="G5041" s="18">
        <v>38429</v>
      </c>
      <c r="H5041" s="25">
        <v>14.5</v>
      </c>
      <c r="I5041" s="18">
        <v>38432</v>
      </c>
      <c r="J5041" s="25">
        <v>13.25</v>
      </c>
      <c r="K5041" s="18">
        <v>38432</v>
      </c>
      <c r="L5041" s="25">
        <v>16.38</v>
      </c>
      <c r="O5041" s="18">
        <v>38421</v>
      </c>
      <c r="P5041" s="6">
        <v>14.63</v>
      </c>
      <c r="Q5041" s="18">
        <v>38408</v>
      </c>
      <c r="R5041" s="6">
        <v>11.5</v>
      </c>
      <c r="S5041" s="18">
        <v>38394</v>
      </c>
      <c r="T5041" s="6">
        <v>15.75</v>
      </c>
    </row>
    <row r="5042" spans="1:20" x14ac:dyDescent="0.2">
      <c r="A5042" s="18">
        <v>38427</v>
      </c>
      <c r="B5042" s="25">
        <v>14.75</v>
      </c>
      <c r="C5042" s="18">
        <v>38428</v>
      </c>
      <c r="D5042" s="25">
        <v>14.75</v>
      </c>
      <c r="E5042" s="18">
        <v>38429</v>
      </c>
      <c r="F5042" s="25">
        <v>13</v>
      </c>
      <c r="G5042" s="18">
        <v>38428</v>
      </c>
      <c r="H5042" s="25">
        <v>14.5</v>
      </c>
      <c r="I5042" s="18">
        <v>38429</v>
      </c>
      <c r="J5042" s="25">
        <v>13.25</v>
      </c>
      <c r="K5042" s="18">
        <v>38429</v>
      </c>
      <c r="L5042" s="25">
        <v>16.38</v>
      </c>
      <c r="O5042" s="18">
        <v>38420</v>
      </c>
      <c r="P5042" s="6">
        <v>14.63</v>
      </c>
      <c r="Q5042" s="18">
        <v>38407</v>
      </c>
      <c r="R5042" s="6">
        <v>11.5</v>
      </c>
      <c r="S5042" s="18">
        <v>38393</v>
      </c>
      <c r="T5042" s="6">
        <v>15.75</v>
      </c>
    </row>
    <row r="5043" spans="1:20" x14ac:dyDescent="0.2">
      <c r="A5043" s="18">
        <v>38426</v>
      </c>
      <c r="B5043" s="25">
        <v>14.13</v>
      </c>
      <c r="C5043" s="18">
        <v>38427</v>
      </c>
      <c r="D5043" s="25">
        <v>14.75</v>
      </c>
      <c r="E5043" s="18">
        <v>38428</v>
      </c>
      <c r="F5043" s="25">
        <v>13</v>
      </c>
      <c r="G5043" s="18">
        <v>38427</v>
      </c>
      <c r="H5043" s="25">
        <v>14.5</v>
      </c>
      <c r="I5043" s="18">
        <v>38428</v>
      </c>
      <c r="J5043" s="25">
        <v>13.25</v>
      </c>
      <c r="K5043" s="18">
        <v>38428</v>
      </c>
      <c r="L5043" s="25">
        <v>16.38</v>
      </c>
      <c r="O5043" s="18">
        <v>38419</v>
      </c>
      <c r="P5043" s="6">
        <v>14.63</v>
      </c>
      <c r="Q5043" s="18">
        <v>38406</v>
      </c>
      <c r="R5043" s="6">
        <v>11.5</v>
      </c>
      <c r="S5043" s="18">
        <v>38392</v>
      </c>
      <c r="T5043" s="6">
        <v>15.75</v>
      </c>
    </row>
    <row r="5044" spans="1:20" x14ac:dyDescent="0.2">
      <c r="A5044" s="18">
        <v>38425</v>
      </c>
      <c r="B5044" s="25">
        <v>13.88</v>
      </c>
      <c r="C5044" s="18">
        <v>38426</v>
      </c>
      <c r="D5044" s="25">
        <v>14.25</v>
      </c>
      <c r="E5044" s="18">
        <v>38427</v>
      </c>
      <c r="F5044" s="25">
        <v>13</v>
      </c>
      <c r="G5044" s="18">
        <v>38426</v>
      </c>
      <c r="H5044" s="25">
        <v>14.25</v>
      </c>
      <c r="I5044" s="18">
        <v>38427</v>
      </c>
      <c r="J5044" s="25">
        <v>13.25</v>
      </c>
      <c r="K5044" s="18">
        <v>38427</v>
      </c>
      <c r="L5044" s="25">
        <v>16.38</v>
      </c>
      <c r="O5044" s="18">
        <v>38418</v>
      </c>
      <c r="P5044" s="6">
        <v>14.63</v>
      </c>
      <c r="Q5044" s="18">
        <v>38405</v>
      </c>
      <c r="R5044" s="6">
        <v>11.5</v>
      </c>
      <c r="S5044" s="18">
        <v>38391</v>
      </c>
      <c r="T5044" s="6">
        <v>15.75</v>
      </c>
    </row>
    <row r="5045" spans="1:20" x14ac:dyDescent="0.2">
      <c r="A5045" s="18">
        <v>38422</v>
      </c>
      <c r="B5045" s="25">
        <v>13.88</v>
      </c>
      <c r="C5045" s="18">
        <v>38425</v>
      </c>
      <c r="D5045" s="25">
        <v>13.88</v>
      </c>
      <c r="E5045" s="18">
        <v>38426</v>
      </c>
      <c r="F5045" s="25">
        <v>13.13</v>
      </c>
      <c r="G5045" s="18">
        <v>38425</v>
      </c>
      <c r="H5045" s="25">
        <v>14.25</v>
      </c>
      <c r="I5045" s="18">
        <v>38426</v>
      </c>
      <c r="J5045" s="25">
        <v>13</v>
      </c>
      <c r="K5045" s="18">
        <v>38426</v>
      </c>
      <c r="L5045" s="25">
        <v>16.38</v>
      </c>
      <c r="O5045" s="18">
        <v>38415</v>
      </c>
      <c r="P5045" s="6">
        <v>14.63</v>
      </c>
      <c r="Q5045" s="18">
        <v>38401</v>
      </c>
      <c r="R5045" s="6">
        <v>11.5</v>
      </c>
      <c r="S5045" s="18">
        <v>38390</v>
      </c>
      <c r="T5045" s="6">
        <v>15.75</v>
      </c>
    </row>
    <row r="5046" spans="1:20" x14ac:dyDescent="0.2">
      <c r="A5046" s="18">
        <v>38421</v>
      </c>
      <c r="B5046" s="25">
        <v>13.88</v>
      </c>
      <c r="C5046" s="18">
        <v>38422</v>
      </c>
      <c r="D5046" s="25">
        <v>13.75</v>
      </c>
      <c r="E5046" s="18">
        <v>38425</v>
      </c>
      <c r="F5046" s="25">
        <v>12.5</v>
      </c>
      <c r="G5046" s="18">
        <v>38422</v>
      </c>
      <c r="H5046" s="25">
        <v>14.25</v>
      </c>
      <c r="I5046" s="18">
        <v>38425</v>
      </c>
      <c r="J5046" s="25">
        <v>12.75</v>
      </c>
      <c r="K5046" s="18">
        <v>38425</v>
      </c>
      <c r="L5046" s="25">
        <v>16.38</v>
      </c>
      <c r="O5046" s="18">
        <v>38414</v>
      </c>
      <c r="P5046" s="6">
        <v>14.63</v>
      </c>
      <c r="Q5046" s="18">
        <v>38400</v>
      </c>
      <c r="R5046" s="6">
        <v>11.5</v>
      </c>
      <c r="S5046" s="18">
        <v>38387</v>
      </c>
      <c r="T5046" s="6">
        <v>15.75</v>
      </c>
    </row>
    <row r="5047" spans="1:20" x14ac:dyDescent="0.2">
      <c r="A5047" s="18">
        <v>38420</v>
      </c>
      <c r="B5047" s="25">
        <v>13.63</v>
      </c>
      <c r="C5047" s="18">
        <v>38421</v>
      </c>
      <c r="D5047" s="25">
        <v>13.75</v>
      </c>
      <c r="E5047" s="18">
        <v>38422</v>
      </c>
      <c r="F5047" s="25">
        <v>12.5</v>
      </c>
      <c r="G5047" s="18">
        <v>38421</v>
      </c>
      <c r="H5047" s="25">
        <v>14.25</v>
      </c>
      <c r="I5047" s="18">
        <v>38422</v>
      </c>
      <c r="J5047" s="25">
        <v>12.75</v>
      </c>
      <c r="K5047" s="18">
        <v>38422</v>
      </c>
      <c r="L5047" s="25">
        <v>16.38</v>
      </c>
      <c r="O5047" s="18">
        <v>38413</v>
      </c>
      <c r="P5047" s="6">
        <v>14.63</v>
      </c>
      <c r="Q5047" s="18">
        <v>38399</v>
      </c>
      <c r="R5047" s="6">
        <v>11.5</v>
      </c>
      <c r="S5047" s="18">
        <v>38386</v>
      </c>
      <c r="T5047" s="6">
        <v>15.75</v>
      </c>
    </row>
    <row r="5048" spans="1:20" x14ac:dyDescent="0.2">
      <c r="A5048" s="18">
        <v>38419</v>
      </c>
      <c r="B5048" s="25">
        <v>13.63</v>
      </c>
      <c r="C5048" s="18">
        <v>38420</v>
      </c>
      <c r="D5048" s="25">
        <v>13.63</v>
      </c>
      <c r="E5048" s="18">
        <v>38421</v>
      </c>
      <c r="F5048" s="25">
        <v>12.5</v>
      </c>
      <c r="G5048" s="18">
        <v>38420</v>
      </c>
      <c r="H5048" s="25">
        <v>14.25</v>
      </c>
      <c r="I5048" s="18">
        <v>38421</v>
      </c>
      <c r="J5048" s="25">
        <v>12.75</v>
      </c>
      <c r="K5048" s="18">
        <v>38421</v>
      </c>
      <c r="L5048" s="25">
        <v>16.38</v>
      </c>
      <c r="O5048" s="18">
        <v>38412</v>
      </c>
      <c r="P5048" s="6">
        <v>14.63</v>
      </c>
      <c r="Q5048" s="18">
        <v>38398</v>
      </c>
      <c r="R5048" s="6">
        <v>11.5</v>
      </c>
      <c r="S5048" s="18">
        <v>38385</v>
      </c>
      <c r="T5048" s="6">
        <v>15.75</v>
      </c>
    </row>
    <row r="5049" spans="1:20" x14ac:dyDescent="0.2">
      <c r="A5049" s="18">
        <v>38418</v>
      </c>
      <c r="B5049" s="25">
        <v>13.13</v>
      </c>
      <c r="C5049" s="18">
        <v>38419</v>
      </c>
      <c r="D5049" s="25">
        <v>13.63</v>
      </c>
      <c r="E5049" s="18">
        <v>38420</v>
      </c>
      <c r="F5049" s="25">
        <v>12.5</v>
      </c>
      <c r="G5049" s="18">
        <v>38419</v>
      </c>
      <c r="H5049" s="25">
        <v>14.25</v>
      </c>
      <c r="I5049" s="18">
        <v>38420</v>
      </c>
      <c r="J5049" s="25">
        <v>12.75</v>
      </c>
      <c r="K5049" s="18">
        <v>38420</v>
      </c>
      <c r="L5049" s="25">
        <v>16.38</v>
      </c>
      <c r="O5049" s="18">
        <v>38411</v>
      </c>
      <c r="P5049" s="6">
        <v>14.63</v>
      </c>
      <c r="Q5049" s="18">
        <v>38397</v>
      </c>
      <c r="R5049" s="6">
        <v>11.5</v>
      </c>
      <c r="S5049" s="18">
        <v>38384</v>
      </c>
      <c r="T5049" s="6">
        <v>15.75</v>
      </c>
    </row>
    <row r="5050" spans="1:20" x14ac:dyDescent="0.2">
      <c r="A5050" s="18">
        <v>38415</v>
      </c>
      <c r="B5050" s="25">
        <v>13.13</v>
      </c>
      <c r="C5050" s="18">
        <v>38418</v>
      </c>
      <c r="D5050" s="25">
        <v>13.25</v>
      </c>
      <c r="E5050" s="18">
        <v>38419</v>
      </c>
      <c r="F5050" s="25">
        <v>12.5</v>
      </c>
      <c r="G5050" s="18">
        <v>38418</v>
      </c>
      <c r="H5050" s="25">
        <v>13.25</v>
      </c>
      <c r="I5050" s="18">
        <v>38419</v>
      </c>
      <c r="J5050" s="25">
        <v>12.75</v>
      </c>
      <c r="K5050" s="18">
        <v>38419</v>
      </c>
      <c r="L5050" s="25">
        <v>16.38</v>
      </c>
      <c r="O5050" s="18">
        <v>38408</v>
      </c>
      <c r="P5050" s="6">
        <v>14.63</v>
      </c>
      <c r="Q5050" s="18">
        <v>38394</v>
      </c>
      <c r="R5050" s="6">
        <v>11.5</v>
      </c>
      <c r="S5050" s="18">
        <v>38383</v>
      </c>
      <c r="T5050" s="6">
        <v>15.75</v>
      </c>
    </row>
    <row r="5051" spans="1:20" x14ac:dyDescent="0.2">
      <c r="A5051" s="18">
        <v>38414</v>
      </c>
      <c r="B5051" s="25">
        <v>13.13</v>
      </c>
      <c r="C5051" s="18">
        <v>38415</v>
      </c>
      <c r="D5051" s="25">
        <v>13.13</v>
      </c>
      <c r="E5051" s="18">
        <v>38418</v>
      </c>
      <c r="F5051" s="25">
        <v>12.5</v>
      </c>
      <c r="G5051" s="18">
        <v>38415</v>
      </c>
      <c r="H5051" s="25">
        <v>13.25</v>
      </c>
      <c r="I5051" s="18">
        <v>38418</v>
      </c>
      <c r="J5051" s="25">
        <v>12.75</v>
      </c>
      <c r="K5051" s="18">
        <v>38418</v>
      </c>
      <c r="L5051" s="25">
        <v>16</v>
      </c>
      <c r="O5051" s="18">
        <v>38407</v>
      </c>
      <c r="P5051" s="6">
        <v>14.63</v>
      </c>
      <c r="Q5051" s="18">
        <v>38393</v>
      </c>
      <c r="R5051" s="6">
        <v>11.5</v>
      </c>
      <c r="S5051" s="18">
        <v>38380</v>
      </c>
      <c r="T5051" s="6">
        <v>15.75</v>
      </c>
    </row>
    <row r="5052" spans="1:20" x14ac:dyDescent="0.2">
      <c r="A5052" s="18">
        <v>38413</v>
      </c>
      <c r="B5052" s="25">
        <v>13.13</v>
      </c>
      <c r="C5052" s="18">
        <v>38414</v>
      </c>
      <c r="D5052" s="25">
        <v>13.13</v>
      </c>
      <c r="E5052" s="18">
        <v>38415</v>
      </c>
      <c r="F5052" s="25">
        <v>12.5</v>
      </c>
      <c r="G5052" s="18">
        <v>38414</v>
      </c>
      <c r="H5052" s="25">
        <v>13.25</v>
      </c>
      <c r="I5052" s="18">
        <v>38415</v>
      </c>
      <c r="J5052" s="25">
        <v>12.75</v>
      </c>
      <c r="K5052" s="18">
        <v>38415</v>
      </c>
      <c r="L5052" s="25">
        <v>16</v>
      </c>
      <c r="O5052" s="18">
        <v>38406</v>
      </c>
      <c r="P5052" s="6">
        <v>14.63</v>
      </c>
      <c r="Q5052" s="18">
        <v>38392</v>
      </c>
      <c r="R5052" s="6">
        <v>11.5</v>
      </c>
      <c r="S5052" s="18">
        <v>38379</v>
      </c>
      <c r="T5052" s="6">
        <v>15.75</v>
      </c>
    </row>
    <row r="5053" spans="1:20" x14ac:dyDescent="0.2">
      <c r="A5053" s="18">
        <v>38412</v>
      </c>
      <c r="B5053" s="25">
        <v>13.13</v>
      </c>
      <c r="C5053" s="18">
        <v>38413</v>
      </c>
      <c r="D5053" s="25">
        <v>13.13</v>
      </c>
      <c r="E5053" s="18">
        <v>38414</v>
      </c>
      <c r="F5053" s="25">
        <v>12.5</v>
      </c>
      <c r="G5053" s="18">
        <v>38413</v>
      </c>
      <c r="H5053" s="25">
        <v>13.25</v>
      </c>
      <c r="I5053" s="18">
        <v>38414</v>
      </c>
      <c r="J5053" s="25">
        <v>12.75</v>
      </c>
      <c r="K5053" s="18">
        <v>38414</v>
      </c>
      <c r="L5053" s="25">
        <v>16</v>
      </c>
      <c r="O5053" s="18">
        <v>38405</v>
      </c>
      <c r="P5053" s="6">
        <v>14.63</v>
      </c>
      <c r="Q5053" s="18">
        <v>38391</v>
      </c>
      <c r="R5053" s="6">
        <v>11.5</v>
      </c>
      <c r="S5053" s="18">
        <v>38378</v>
      </c>
      <c r="T5053" s="6">
        <v>15.5</v>
      </c>
    </row>
    <row r="5054" spans="1:20" x14ac:dyDescent="0.2">
      <c r="A5054" s="18">
        <v>38411</v>
      </c>
      <c r="B5054" s="25">
        <v>13.13</v>
      </c>
      <c r="C5054" s="18">
        <v>38412</v>
      </c>
      <c r="D5054" s="25">
        <v>13.13</v>
      </c>
      <c r="E5054" s="18">
        <v>38413</v>
      </c>
      <c r="F5054" s="25">
        <v>12.5</v>
      </c>
      <c r="G5054" s="18">
        <v>38412</v>
      </c>
      <c r="H5054" s="25">
        <v>13.25</v>
      </c>
      <c r="I5054" s="18">
        <v>38413</v>
      </c>
      <c r="J5054" s="25">
        <v>12.75</v>
      </c>
      <c r="K5054" s="18">
        <v>38413</v>
      </c>
      <c r="L5054" s="25">
        <v>16</v>
      </c>
      <c r="O5054" s="18">
        <v>38401</v>
      </c>
      <c r="P5054" s="6">
        <v>14.63</v>
      </c>
      <c r="Q5054" s="18">
        <v>38390</v>
      </c>
      <c r="R5054" s="6">
        <v>11.5</v>
      </c>
      <c r="S5054" s="18">
        <v>38377</v>
      </c>
      <c r="T5054" s="6">
        <v>15.5</v>
      </c>
    </row>
    <row r="5055" spans="1:20" x14ac:dyDescent="0.2">
      <c r="A5055" s="18">
        <v>38408</v>
      </c>
      <c r="B5055" s="25">
        <v>13.13</v>
      </c>
      <c r="C5055" s="18">
        <v>38411</v>
      </c>
      <c r="D5055" s="25">
        <v>13.13</v>
      </c>
      <c r="E5055" s="18">
        <v>38412</v>
      </c>
      <c r="F5055" s="25">
        <v>12.5</v>
      </c>
      <c r="G5055" s="18">
        <v>38411</v>
      </c>
      <c r="H5055" s="25">
        <v>13.25</v>
      </c>
      <c r="I5055" s="18">
        <v>38412</v>
      </c>
      <c r="J5055" s="25">
        <v>12.75</v>
      </c>
      <c r="K5055" s="18">
        <v>38412</v>
      </c>
      <c r="L5055" s="25">
        <v>16</v>
      </c>
      <c r="O5055" s="18">
        <v>38400</v>
      </c>
      <c r="P5055" s="6">
        <v>14.63</v>
      </c>
      <c r="Q5055" s="18">
        <v>38387</v>
      </c>
      <c r="R5055" s="6">
        <v>11.5</v>
      </c>
      <c r="S5055" s="18">
        <v>38376</v>
      </c>
      <c r="T5055" s="6">
        <v>15.5</v>
      </c>
    </row>
    <row r="5056" spans="1:20" x14ac:dyDescent="0.2">
      <c r="A5056" s="18">
        <v>38407</v>
      </c>
      <c r="B5056" s="25">
        <v>13.13</v>
      </c>
      <c r="C5056" s="18">
        <v>38408</v>
      </c>
      <c r="D5056" s="25">
        <v>13.06</v>
      </c>
      <c r="E5056" s="18">
        <v>38411</v>
      </c>
      <c r="F5056" s="25">
        <v>12.75</v>
      </c>
      <c r="G5056" s="18">
        <v>38408</v>
      </c>
      <c r="H5056" s="25">
        <v>13.25</v>
      </c>
      <c r="I5056" s="18">
        <v>38411</v>
      </c>
      <c r="J5056" s="25">
        <v>13.25</v>
      </c>
      <c r="K5056" s="18">
        <v>38411</v>
      </c>
      <c r="L5056" s="25">
        <v>16</v>
      </c>
      <c r="O5056" s="18">
        <v>38399</v>
      </c>
      <c r="P5056" s="6">
        <v>14.63</v>
      </c>
      <c r="Q5056" s="18">
        <v>38386</v>
      </c>
      <c r="R5056" s="6">
        <v>11.5</v>
      </c>
      <c r="S5056" s="18">
        <v>38373</v>
      </c>
      <c r="T5056" s="6">
        <v>15.5</v>
      </c>
    </row>
    <row r="5057" spans="1:20" x14ac:dyDescent="0.2">
      <c r="A5057" s="18">
        <v>38406</v>
      </c>
      <c r="B5057" s="25">
        <v>13.13</v>
      </c>
      <c r="C5057" s="18">
        <v>38407</v>
      </c>
      <c r="D5057" s="25">
        <v>13.06</v>
      </c>
      <c r="E5057" s="18">
        <v>38408</v>
      </c>
      <c r="F5057" s="25">
        <v>12.63</v>
      </c>
      <c r="G5057" s="18">
        <v>38407</v>
      </c>
      <c r="H5057" s="25">
        <v>13.25</v>
      </c>
      <c r="I5057" s="18">
        <v>38408</v>
      </c>
      <c r="J5057" s="25">
        <v>13.25</v>
      </c>
      <c r="K5057" s="18">
        <v>38408</v>
      </c>
      <c r="L5057" s="25">
        <v>16</v>
      </c>
      <c r="O5057" s="18">
        <v>38398</v>
      </c>
      <c r="P5057" s="6">
        <v>14.25</v>
      </c>
      <c r="Q5057" s="18">
        <v>38385</v>
      </c>
      <c r="R5057" s="6">
        <v>11.5</v>
      </c>
      <c r="S5057" s="18">
        <v>38372</v>
      </c>
      <c r="T5057" s="6">
        <v>15.5</v>
      </c>
    </row>
    <row r="5058" spans="1:20" x14ac:dyDescent="0.2">
      <c r="A5058" s="18">
        <v>38405</v>
      </c>
      <c r="B5058" s="25">
        <v>13.13</v>
      </c>
      <c r="C5058" s="18">
        <v>38406</v>
      </c>
      <c r="D5058" s="25">
        <v>13.13</v>
      </c>
      <c r="E5058" s="18">
        <v>38407</v>
      </c>
      <c r="F5058" s="25">
        <v>12.63</v>
      </c>
      <c r="G5058" s="18">
        <v>38406</v>
      </c>
      <c r="H5058" s="25">
        <v>13.25</v>
      </c>
      <c r="I5058" s="18">
        <v>38407</v>
      </c>
      <c r="J5058" s="25">
        <v>13.25</v>
      </c>
      <c r="K5058" s="18">
        <v>38407</v>
      </c>
      <c r="L5058" s="25">
        <v>16</v>
      </c>
      <c r="O5058" s="18">
        <v>38397</v>
      </c>
      <c r="P5058" s="6">
        <v>14.25</v>
      </c>
      <c r="Q5058" s="18">
        <v>38384</v>
      </c>
      <c r="R5058" s="6">
        <v>11.5</v>
      </c>
      <c r="S5058" s="18">
        <v>38371</v>
      </c>
      <c r="T5058" s="6">
        <v>15.5</v>
      </c>
    </row>
    <row r="5059" spans="1:20" x14ac:dyDescent="0.2">
      <c r="A5059" s="18">
        <v>38401</v>
      </c>
      <c r="B5059" s="25">
        <v>13.25</v>
      </c>
      <c r="C5059" s="18">
        <v>38405</v>
      </c>
      <c r="D5059" s="25">
        <v>13</v>
      </c>
      <c r="E5059" s="18">
        <v>38406</v>
      </c>
      <c r="F5059" s="25">
        <v>12.75</v>
      </c>
      <c r="G5059" s="18">
        <v>38405</v>
      </c>
      <c r="H5059" s="25">
        <v>13.25</v>
      </c>
      <c r="I5059" s="18">
        <v>38406</v>
      </c>
      <c r="J5059" s="25">
        <v>13.25</v>
      </c>
      <c r="K5059" s="18">
        <v>38406</v>
      </c>
      <c r="L5059" s="25">
        <v>16.38</v>
      </c>
      <c r="O5059" s="18">
        <v>38393</v>
      </c>
      <c r="P5059" s="6">
        <v>14.38</v>
      </c>
      <c r="Q5059" s="18">
        <v>38383</v>
      </c>
      <c r="R5059" s="6">
        <v>11.5</v>
      </c>
      <c r="S5059" s="18">
        <v>38370</v>
      </c>
      <c r="T5059" s="6">
        <v>15.5</v>
      </c>
    </row>
    <row r="5060" spans="1:20" x14ac:dyDescent="0.2">
      <c r="A5060" s="18">
        <v>38400</v>
      </c>
      <c r="B5060" s="25">
        <v>13.25</v>
      </c>
      <c r="C5060" s="18">
        <v>38401</v>
      </c>
      <c r="D5060" s="25">
        <v>13</v>
      </c>
      <c r="E5060" s="18">
        <v>38405</v>
      </c>
      <c r="F5060" s="25">
        <v>12.75</v>
      </c>
      <c r="G5060" s="18">
        <v>38401</v>
      </c>
      <c r="H5060" s="25">
        <v>13.25</v>
      </c>
      <c r="I5060" s="18">
        <v>38405</v>
      </c>
      <c r="J5060" s="25">
        <v>13.25</v>
      </c>
      <c r="K5060" s="18">
        <v>38405</v>
      </c>
      <c r="L5060" s="25">
        <v>16.38</v>
      </c>
      <c r="O5060" s="18">
        <v>38392</v>
      </c>
      <c r="P5060" s="6">
        <v>14.38</v>
      </c>
      <c r="Q5060" s="18">
        <v>38380</v>
      </c>
      <c r="R5060" s="6">
        <v>11.5</v>
      </c>
      <c r="S5060" s="18">
        <v>38366</v>
      </c>
      <c r="T5060" s="6">
        <v>15.5</v>
      </c>
    </row>
    <row r="5061" spans="1:20" x14ac:dyDescent="0.2">
      <c r="A5061" s="18">
        <v>38399</v>
      </c>
      <c r="B5061" s="25">
        <v>13.38</v>
      </c>
      <c r="C5061" s="18">
        <v>38400</v>
      </c>
      <c r="D5061" s="25">
        <v>13.25</v>
      </c>
      <c r="G5061" s="18">
        <v>38400</v>
      </c>
      <c r="H5061" s="25">
        <v>13.25</v>
      </c>
      <c r="I5061" s="18">
        <v>38401</v>
      </c>
      <c r="J5061" s="25">
        <v>13.25</v>
      </c>
      <c r="K5061" s="18">
        <v>38401</v>
      </c>
      <c r="L5061" s="25">
        <v>16.63</v>
      </c>
      <c r="O5061" s="18">
        <v>38391</v>
      </c>
      <c r="P5061" s="6">
        <v>14.38</v>
      </c>
      <c r="Q5061" s="18">
        <v>38379</v>
      </c>
      <c r="R5061" s="6">
        <v>11.5</v>
      </c>
      <c r="S5061" s="18">
        <v>38365</v>
      </c>
      <c r="T5061" s="6">
        <v>15.5</v>
      </c>
    </row>
    <row r="5062" spans="1:20" x14ac:dyDescent="0.2">
      <c r="A5062" s="18">
        <v>38398</v>
      </c>
      <c r="B5062" s="25">
        <v>14</v>
      </c>
      <c r="C5062" s="18">
        <v>38399</v>
      </c>
      <c r="D5062" s="25">
        <v>13.38</v>
      </c>
      <c r="G5062" s="18">
        <v>38399</v>
      </c>
      <c r="H5062" s="25">
        <v>13.25</v>
      </c>
      <c r="I5062" s="18">
        <v>38400</v>
      </c>
      <c r="J5062" s="25">
        <v>13.25</v>
      </c>
      <c r="K5062" s="18">
        <v>38400</v>
      </c>
      <c r="L5062" s="25">
        <v>16.63</v>
      </c>
      <c r="O5062" s="18">
        <v>38390</v>
      </c>
      <c r="P5062" s="6">
        <v>14.38</v>
      </c>
      <c r="Q5062" s="18">
        <v>38378</v>
      </c>
      <c r="R5062" s="6">
        <v>11.5</v>
      </c>
      <c r="S5062" s="18">
        <v>38364</v>
      </c>
      <c r="T5062" s="6">
        <v>15.5</v>
      </c>
    </row>
    <row r="5063" spans="1:20" x14ac:dyDescent="0.2">
      <c r="A5063" s="18">
        <v>38397</v>
      </c>
      <c r="B5063" s="25">
        <v>14.13</v>
      </c>
      <c r="C5063" s="18">
        <v>38398</v>
      </c>
      <c r="D5063" s="25">
        <v>13.63</v>
      </c>
      <c r="G5063" s="18">
        <v>38398</v>
      </c>
      <c r="H5063" s="25">
        <v>13.25</v>
      </c>
      <c r="I5063" s="18">
        <v>38399</v>
      </c>
      <c r="J5063" s="25">
        <v>13.25</v>
      </c>
      <c r="K5063" s="18">
        <v>38399</v>
      </c>
      <c r="L5063" s="25">
        <v>16.63</v>
      </c>
      <c r="O5063" s="18">
        <v>38387</v>
      </c>
      <c r="P5063" s="6">
        <v>14.38</v>
      </c>
      <c r="Q5063" s="18">
        <v>38377</v>
      </c>
      <c r="R5063" s="6">
        <v>11.5</v>
      </c>
      <c r="S5063" s="18">
        <v>38363</v>
      </c>
      <c r="T5063" s="6">
        <v>15</v>
      </c>
    </row>
    <row r="5064" spans="1:20" x14ac:dyDescent="0.2">
      <c r="A5064" s="18">
        <v>38394</v>
      </c>
      <c r="B5064" s="25">
        <v>14.13</v>
      </c>
      <c r="C5064" s="18">
        <v>38397</v>
      </c>
      <c r="D5064" s="25">
        <v>14</v>
      </c>
      <c r="G5064" s="18">
        <v>38397</v>
      </c>
      <c r="H5064" s="25">
        <v>13.25</v>
      </c>
      <c r="I5064" s="18">
        <v>38398</v>
      </c>
      <c r="J5064" s="25">
        <v>13.25</v>
      </c>
      <c r="K5064" s="18">
        <v>38398</v>
      </c>
      <c r="L5064" s="25">
        <v>16.63</v>
      </c>
      <c r="O5064" s="18">
        <v>38386</v>
      </c>
      <c r="P5064" s="6">
        <v>14.38</v>
      </c>
      <c r="Q5064" s="18">
        <v>38376</v>
      </c>
      <c r="R5064" s="6">
        <v>11.5</v>
      </c>
      <c r="S5064" s="18">
        <v>38362</v>
      </c>
      <c r="T5064" s="6">
        <v>15</v>
      </c>
    </row>
    <row r="5065" spans="1:20" x14ac:dyDescent="0.2">
      <c r="A5065" s="18">
        <v>38393</v>
      </c>
      <c r="B5065" s="25">
        <v>14.5</v>
      </c>
      <c r="C5065" s="18">
        <v>38394</v>
      </c>
      <c r="D5065" s="25">
        <v>14</v>
      </c>
      <c r="G5065" s="18">
        <v>38394</v>
      </c>
      <c r="H5065" s="25">
        <v>13.25</v>
      </c>
      <c r="I5065" s="18">
        <v>38397</v>
      </c>
      <c r="J5065" s="25">
        <v>13.25</v>
      </c>
      <c r="K5065" s="18">
        <v>38397</v>
      </c>
      <c r="L5065" s="25">
        <v>16.63</v>
      </c>
      <c r="O5065" s="18">
        <v>38385</v>
      </c>
      <c r="P5065" s="6">
        <v>14.38</v>
      </c>
      <c r="Q5065" s="18">
        <v>38373</v>
      </c>
      <c r="R5065" s="6">
        <v>11.5</v>
      </c>
      <c r="S5065" s="18">
        <v>38359</v>
      </c>
      <c r="T5065" s="6">
        <v>15</v>
      </c>
    </row>
    <row r="5066" spans="1:20" x14ac:dyDescent="0.2">
      <c r="A5066" s="18">
        <v>38392</v>
      </c>
      <c r="B5066" s="25">
        <v>14.5</v>
      </c>
      <c r="C5066" s="18">
        <v>38393</v>
      </c>
      <c r="D5066" s="25">
        <v>14.38</v>
      </c>
      <c r="G5066" s="18">
        <v>38393</v>
      </c>
      <c r="H5066" s="25">
        <v>13.25</v>
      </c>
      <c r="I5066" s="18">
        <v>38394</v>
      </c>
      <c r="J5066" s="25">
        <v>13.25</v>
      </c>
      <c r="K5066" s="18">
        <v>38394</v>
      </c>
      <c r="L5066" s="25">
        <v>16.63</v>
      </c>
      <c r="O5066" s="18">
        <v>38384</v>
      </c>
      <c r="P5066" s="6">
        <v>14.38</v>
      </c>
      <c r="Q5066" s="18">
        <v>38372</v>
      </c>
      <c r="R5066" s="6">
        <v>11.5</v>
      </c>
      <c r="S5066" s="18">
        <v>38358</v>
      </c>
      <c r="T5066" s="6">
        <v>15</v>
      </c>
    </row>
    <row r="5067" spans="1:20" x14ac:dyDescent="0.2">
      <c r="A5067" s="18">
        <v>38391</v>
      </c>
      <c r="B5067" s="25">
        <v>14.88</v>
      </c>
      <c r="C5067" s="18">
        <v>38392</v>
      </c>
      <c r="D5067" s="25">
        <v>14.63</v>
      </c>
      <c r="G5067" s="18">
        <v>38392</v>
      </c>
      <c r="H5067" s="25">
        <v>13.25</v>
      </c>
      <c r="I5067" s="18">
        <v>38393</v>
      </c>
      <c r="J5067" s="25">
        <v>13.25</v>
      </c>
      <c r="K5067" s="18">
        <v>38393</v>
      </c>
      <c r="L5067" s="25">
        <v>16.63</v>
      </c>
      <c r="O5067" s="18">
        <v>38383</v>
      </c>
      <c r="P5067" s="6">
        <v>14.38</v>
      </c>
      <c r="Q5067" s="18">
        <v>38371</v>
      </c>
      <c r="R5067" s="6">
        <v>11.5</v>
      </c>
      <c r="S5067" s="18">
        <v>38357</v>
      </c>
      <c r="T5067" s="6">
        <v>15</v>
      </c>
    </row>
    <row r="5068" spans="1:20" x14ac:dyDescent="0.2">
      <c r="A5068" s="18">
        <v>38390</v>
      </c>
      <c r="B5068" s="25">
        <v>14.88</v>
      </c>
      <c r="C5068" s="18">
        <v>38391</v>
      </c>
      <c r="D5068" s="25">
        <v>14.88</v>
      </c>
      <c r="G5068" s="18">
        <v>38391</v>
      </c>
      <c r="H5068" s="25">
        <v>13.25</v>
      </c>
      <c r="I5068" s="18">
        <v>38392</v>
      </c>
      <c r="J5068" s="25">
        <v>13.25</v>
      </c>
      <c r="K5068" s="18">
        <v>38392</v>
      </c>
      <c r="L5068" s="25">
        <v>16.63</v>
      </c>
      <c r="O5068" s="18">
        <v>38380</v>
      </c>
      <c r="P5068" s="6">
        <v>14.38</v>
      </c>
      <c r="Q5068" s="18">
        <v>38370</v>
      </c>
      <c r="R5068" s="6">
        <v>11.5</v>
      </c>
      <c r="S5068" s="18">
        <v>38356</v>
      </c>
      <c r="T5068" s="6">
        <v>15</v>
      </c>
    </row>
    <row r="5069" spans="1:20" x14ac:dyDescent="0.2">
      <c r="A5069" s="18">
        <v>38387</v>
      </c>
      <c r="B5069" s="25">
        <v>14.88</v>
      </c>
      <c r="C5069" s="18">
        <v>38390</v>
      </c>
      <c r="D5069" s="25">
        <v>14.88</v>
      </c>
      <c r="G5069" s="18">
        <v>38390</v>
      </c>
      <c r="H5069" s="25">
        <v>13.25</v>
      </c>
      <c r="I5069" s="18">
        <v>38391</v>
      </c>
      <c r="J5069" s="25">
        <v>13.25</v>
      </c>
      <c r="K5069" s="18">
        <v>38391</v>
      </c>
      <c r="L5069" s="25">
        <v>16.63</v>
      </c>
      <c r="O5069" s="18">
        <v>38379</v>
      </c>
      <c r="P5069" s="6">
        <v>14.38</v>
      </c>
      <c r="Q5069" s="18">
        <v>38366</v>
      </c>
      <c r="R5069" s="6">
        <v>11.5</v>
      </c>
      <c r="S5069" s="18">
        <v>38355</v>
      </c>
      <c r="T5069" s="6">
        <v>15</v>
      </c>
    </row>
    <row r="5070" spans="1:20" x14ac:dyDescent="0.2">
      <c r="A5070" s="18">
        <v>38386</v>
      </c>
      <c r="B5070" s="25">
        <v>14.88</v>
      </c>
      <c r="C5070" s="18">
        <v>38387</v>
      </c>
      <c r="D5070" s="25">
        <v>14.88</v>
      </c>
      <c r="G5070" s="18">
        <v>38387</v>
      </c>
      <c r="H5070" s="25">
        <v>13.25</v>
      </c>
      <c r="I5070" s="18">
        <v>38390</v>
      </c>
      <c r="J5070" s="25">
        <v>13.25</v>
      </c>
      <c r="K5070" s="18">
        <v>38390</v>
      </c>
      <c r="L5070" s="25">
        <v>16.63</v>
      </c>
      <c r="O5070" s="18">
        <v>38378</v>
      </c>
      <c r="P5070" s="6">
        <v>14.38</v>
      </c>
      <c r="Q5070" s="18">
        <v>38365</v>
      </c>
      <c r="R5070" s="6">
        <v>11.5</v>
      </c>
      <c r="S5070" s="18">
        <v>38351</v>
      </c>
      <c r="T5070" s="6">
        <v>15</v>
      </c>
    </row>
    <row r="5071" spans="1:20" x14ac:dyDescent="0.2">
      <c r="A5071" s="18">
        <v>38385</v>
      </c>
      <c r="B5071" s="25">
        <v>14.88</v>
      </c>
      <c r="C5071" s="18">
        <v>38386</v>
      </c>
      <c r="D5071" s="25">
        <v>14.88</v>
      </c>
      <c r="G5071" s="18">
        <v>38386</v>
      </c>
      <c r="H5071" s="25">
        <v>13.25</v>
      </c>
      <c r="I5071" s="18">
        <v>38387</v>
      </c>
      <c r="J5071" s="25">
        <v>13.25</v>
      </c>
      <c r="K5071" s="18">
        <v>38387</v>
      </c>
      <c r="L5071" s="25">
        <v>16.63</v>
      </c>
      <c r="O5071" s="18">
        <v>38377</v>
      </c>
      <c r="P5071" s="6">
        <v>14.38</v>
      </c>
      <c r="Q5071" s="18">
        <v>38364</v>
      </c>
      <c r="R5071" s="6">
        <v>11.5</v>
      </c>
      <c r="S5071" s="18">
        <v>38350</v>
      </c>
      <c r="T5071" s="6">
        <v>15</v>
      </c>
    </row>
    <row r="5072" spans="1:20" x14ac:dyDescent="0.2">
      <c r="A5072" s="18">
        <v>38384</v>
      </c>
      <c r="B5072" s="25">
        <v>15</v>
      </c>
      <c r="C5072" s="18">
        <v>38385</v>
      </c>
      <c r="D5072" s="25">
        <v>14.88</v>
      </c>
      <c r="G5072" s="18">
        <v>38385</v>
      </c>
      <c r="H5072" s="25">
        <v>13.25</v>
      </c>
      <c r="I5072" s="18">
        <v>38386</v>
      </c>
      <c r="J5072" s="25">
        <v>13.25</v>
      </c>
      <c r="K5072" s="18">
        <v>38386</v>
      </c>
      <c r="L5072" s="25">
        <v>16.63</v>
      </c>
      <c r="O5072" s="18">
        <v>38376</v>
      </c>
      <c r="P5072" s="6">
        <v>14.38</v>
      </c>
      <c r="Q5072" s="18">
        <v>38363</v>
      </c>
      <c r="R5072" s="6">
        <v>11.5</v>
      </c>
      <c r="S5072" s="18">
        <v>38349</v>
      </c>
      <c r="T5072" s="6">
        <v>15</v>
      </c>
    </row>
    <row r="5073" spans="1:20" x14ac:dyDescent="0.2">
      <c r="A5073" s="18">
        <v>38383</v>
      </c>
      <c r="B5073" s="25">
        <v>15.25</v>
      </c>
      <c r="C5073" s="18">
        <v>38384</v>
      </c>
      <c r="D5073" s="25">
        <v>15.13</v>
      </c>
      <c r="G5073" s="18">
        <v>38384</v>
      </c>
      <c r="H5073" s="25">
        <v>13.25</v>
      </c>
      <c r="I5073" s="18">
        <v>38385</v>
      </c>
      <c r="J5073" s="25">
        <v>13.25</v>
      </c>
      <c r="K5073" s="18">
        <v>38385</v>
      </c>
      <c r="L5073" s="25">
        <v>16.63</v>
      </c>
      <c r="O5073" s="18">
        <v>38373</v>
      </c>
      <c r="P5073" s="6">
        <v>14.38</v>
      </c>
      <c r="Q5073" s="18">
        <v>38362</v>
      </c>
      <c r="R5073" s="6">
        <v>11.5</v>
      </c>
      <c r="S5073" s="18">
        <v>38348</v>
      </c>
      <c r="T5073" s="6">
        <v>15</v>
      </c>
    </row>
    <row r="5074" spans="1:20" x14ac:dyDescent="0.2">
      <c r="A5074" s="18">
        <v>38380</v>
      </c>
      <c r="B5074" s="25">
        <v>15.25</v>
      </c>
      <c r="C5074" s="18">
        <v>38383</v>
      </c>
      <c r="D5074" s="25">
        <v>15.25</v>
      </c>
      <c r="G5074" s="18">
        <v>38383</v>
      </c>
      <c r="H5074" s="25">
        <v>13.25</v>
      </c>
      <c r="I5074" s="18">
        <v>38384</v>
      </c>
      <c r="J5074" s="25">
        <v>13.25</v>
      </c>
      <c r="K5074" s="18">
        <v>38384</v>
      </c>
      <c r="L5074" s="25">
        <v>16.63</v>
      </c>
      <c r="O5074" s="18">
        <v>38372</v>
      </c>
      <c r="P5074" s="6">
        <v>14.38</v>
      </c>
      <c r="Q5074" s="18">
        <v>38359</v>
      </c>
      <c r="R5074" s="6">
        <v>11.5</v>
      </c>
      <c r="S5074" s="18">
        <v>38344</v>
      </c>
      <c r="T5074" s="6">
        <v>15</v>
      </c>
    </row>
    <row r="5075" spans="1:20" x14ac:dyDescent="0.2">
      <c r="A5075" s="18">
        <v>38379</v>
      </c>
      <c r="B5075" s="25">
        <v>15.25</v>
      </c>
      <c r="C5075" s="18">
        <v>38380</v>
      </c>
      <c r="D5075" s="25">
        <v>15.38</v>
      </c>
      <c r="G5075" s="18">
        <v>38380</v>
      </c>
      <c r="H5075" s="25">
        <v>13.25</v>
      </c>
      <c r="I5075" s="18">
        <v>38383</v>
      </c>
      <c r="J5075" s="25">
        <v>13.25</v>
      </c>
      <c r="K5075" s="18">
        <v>38383</v>
      </c>
      <c r="L5075" s="25">
        <v>16.63</v>
      </c>
      <c r="O5075" s="18">
        <v>38371</v>
      </c>
      <c r="P5075" s="6">
        <v>14.38</v>
      </c>
      <c r="Q5075" s="18">
        <v>38358</v>
      </c>
      <c r="R5075" s="6">
        <v>11.5</v>
      </c>
      <c r="S5075" s="18">
        <v>38343</v>
      </c>
      <c r="T5075" s="6">
        <v>15</v>
      </c>
    </row>
    <row r="5076" spans="1:20" x14ac:dyDescent="0.2">
      <c r="A5076" s="18">
        <v>38378</v>
      </c>
      <c r="B5076" s="25">
        <v>15.25</v>
      </c>
      <c r="C5076" s="18">
        <v>38379</v>
      </c>
      <c r="D5076" s="25">
        <v>15.38</v>
      </c>
      <c r="G5076" s="18">
        <v>38379</v>
      </c>
      <c r="H5076" s="25">
        <v>13.25</v>
      </c>
      <c r="I5076" s="18">
        <v>38380</v>
      </c>
      <c r="J5076" s="25">
        <v>13.25</v>
      </c>
      <c r="K5076" s="18">
        <v>38380</v>
      </c>
      <c r="L5076" s="25">
        <v>16.63</v>
      </c>
      <c r="O5076" s="18">
        <v>38370</v>
      </c>
      <c r="P5076" s="6">
        <v>14</v>
      </c>
      <c r="Q5076" s="18">
        <v>38357</v>
      </c>
      <c r="R5076" s="6">
        <v>11.5</v>
      </c>
      <c r="S5076" s="18">
        <v>38342</v>
      </c>
      <c r="T5076" s="6">
        <v>15</v>
      </c>
    </row>
    <row r="5077" spans="1:20" x14ac:dyDescent="0.2">
      <c r="A5077" s="18">
        <v>38377</v>
      </c>
      <c r="B5077" s="25">
        <v>15.25</v>
      </c>
      <c r="C5077" s="18">
        <v>38378</v>
      </c>
      <c r="D5077" s="25">
        <v>15.38</v>
      </c>
      <c r="G5077" s="18">
        <v>38378</v>
      </c>
      <c r="H5077" s="25">
        <v>13.25</v>
      </c>
      <c r="I5077" s="18">
        <v>38379</v>
      </c>
      <c r="J5077" s="25">
        <v>13.25</v>
      </c>
      <c r="K5077" s="18">
        <v>38379</v>
      </c>
      <c r="L5077" s="25">
        <v>16.63</v>
      </c>
      <c r="O5077" s="18">
        <v>38366</v>
      </c>
      <c r="P5077" s="6">
        <v>14</v>
      </c>
      <c r="Q5077" s="18">
        <v>38356</v>
      </c>
      <c r="R5077" s="6">
        <v>11.5</v>
      </c>
      <c r="S5077" s="18">
        <v>38341</v>
      </c>
      <c r="T5077" s="6">
        <v>15</v>
      </c>
    </row>
    <row r="5078" spans="1:20" x14ac:dyDescent="0.2">
      <c r="A5078" s="18">
        <v>38376</v>
      </c>
      <c r="B5078" s="25">
        <v>15.5</v>
      </c>
      <c r="C5078" s="18">
        <v>38377</v>
      </c>
      <c r="D5078" s="25">
        <v>15.38</v>
      </c>
      <c r="G5078" s="18">
        <v>38377</v>
      </c>
      <c r="H5078" s="25">
        <v>13.25</v>
      </c>
      <c r="I5078" s="18">
        <v>38378</v>
      </c>
      <c r="J5078" s="25">
        <v>13.25</v>
      </c>
      <c r="K5078" s="18">
        <v>38378</v>
      </c>
      <c r="L5078" s="25">
        <v>16.63</v>
      </c>
      <c r="O5078" s="18">
        <v>38365</v>
      </c>
      <c r="P5078" s="6">
        <v>14</v>
      </c>
      <c r="Q5078" s="18">
        <v>38355</v>
      </c>
      <c r="R5078" s="6">
        <v>11.5</v>
      </c>
      <c r="S5078" s="18">
        <v>38338</v>
      </c>
      <c r="T5078" s="6">
        <v>15</v>
      </c>
    </row>
    <row r="5079" spans="1:20" x14ac:dyDescent="0.2">
      <c r="A5079" s="18">
        <v>38373</v>
      </c>
      <c r="B5079" s="25">
        <v>15.5</v>
      </c>
      <c r="C5079" s="18">
        <v>38376</v>
      </c>
      <c r="D5079" s="25">
        <v>15.5</v>
      </c>
      <c r="G5079" s="18">
        <v>38376</v>
      </c>
      <c r="H5079" s="25">
        <v>13.25</v>
      </c>
      <c r="I5079" s="18">
        <v>38377</v>
      </c>
      <c r="J5079" s="25">
        <v>13.25</v>
      </c>
      <c r="K5079" s="18">
        <v>38377</v>
      </c>
      <c r="L5079" s="25">
        <v>16.63</v>
      </c>
      <c r="O5079" s="18">
        <v>38364</v>
      </c>
      <c r="P5079" s="6">
        <v>14</v>
      </c>
      <c r="Q5079" s="18">
        <v>38351</v>
      </c>
      <c r="R5079" s="6">
        <v>11.5</v>
      </c>
      <c r="S5079" s="18">
        <v>38337</v>
      </c>
      <c r="T5079" s="6">
        <v>15</v>
      </c>
    </row>
    <row r="5080" spans="1:20" x14ac:dyDescent="0.2">
      <c r="A5080" s="18">
        <v>38372</v>
      </c>
      <c r="B5080" s="25">
        <v>15.5</v>
      </c>
      <c r="C5080" s="18">
        <v>38373</v>
      </c>
      <c r="D5080" s="25">
        <v>15.5</v>
      </c>
      <c r="G5080" s="18">
        <v>38373</v>
      </c>
      <c r="H5080" s="25">
        <v>13.25</v>
      </c>
      <c r="I5080" s="18">
        <v>38376</v>
      </c>
      <c r="J5080" s="25">
        <v>13.25</v>
      </c>
      <c r="K5080" s="18">
        <v>38376</v>
      </c>
      <c r="L5080" s="25">
        <v>16.63</v>
      </c>
      <c r="O5080" s="18">
        <v>38363</v>
      </c>
      <c r="P5080" s="6">
        <v>14</v>
      </c>
      <c r="Q5080" s="18">
        <v>38350</v>
      </c>
      <c r="R5080" s="6">
        <v>11.5</v>
      </c>
      <c r="S5080" s="18">
        <v>38336</v>
      </c>
      <c r="T5080" s="6">
        <v>15</v>
      </c>
    </row>
    <row r="5081" spans="1:20" x14ac:dyDescent="0.2">
      <c r="A5081" s="18">
        <v>38371</v>
      </c>
      <c r="B5081" s="25">
        <v>15.5</v>
      </c>
      <c r="C5081" s="18">
        <v>38372</v>
      </c>
      <c r="D5081" s="25">
        <v>15.5</v>
      </c>
      <c r="G5081" s="18">
        <v>38372</v>
      </c>
      <c r="H5081" s="25">
        <v>13.25</v>
      </c>
      <c r="I5081" s="18">
        <v>38373</v>
      </c>
      <c r="J5081" s="25">
        <v>13.25</v>
      </c>
      <c r="K5081" s="18">
        <v>38373</v>
      </c>
      <c r="L5081" s="25">
        <v>16.63</v>
      </c>
      <c r="O5081" s="18">
        <v>38362</v>
      </c>
      <c r="P5081" s="6">
        <v>14</v>
      </c>
      <c r="Q5081" s="18">
        <v>38349</v>
      </c>
      <c r="R5081" s="6">
        <v>11.5</v>
      </c>
      <c r="S5081" s="18">
        <v>38335</v>
      </c>
      <c r="T5081" s="6">
        <v>15</v>
      </c>
    </row>
    <row r="5082" spans="1:20" x14ac:dyDescent="0.2">
      <c r="A5082" s="18">
        <v>38370</v>
      </c>
      <c r="B5082" s="25">
        <v>15.5</v>
      </c>
      <c r="C5082" s="18">
        <v>38371</v>
      </c>
      <c r="D5082" s="25">
        <v>15.5</v>
      </c>
      <c r="G5082" s="18">
        <v>38371</v>
      </c>
      <c r="H5082" s="25">
        <v>13.25</v>
      </c>
      <c r="I5082" s="18">
        <v>38372</v>
      </c>
      <c r="J5082" s="25">
        <v>13.25</v>
      </c>
      <c r="K5082" s="18">
        <v>38372</v>
      </c>
      <c r="L5082" s="25">
        <v>16.63</v>
      </c>
      <c r="O5082" s="18">
        <v>38359</v>
      </c>
      <c r="P5082" s="6">
        <v>14</v>
      </c>
      <c r="Q5082" s="18">
        <v>38348</v>
      </c>
      <c r="R5082" s="6">
        <v>11.5</v>
      </c>
      <c r="S5082" s="18">
        <v>38334</v>
      </c>
      <c r="T5082" s="6">
        <v>15</v>
      </c>
    </row>
    <row r="5083" spans="1:20" x14ac:dyDescent="0.2">
      <c r="A5083" s="18">
        <v>38366</v>
      </c>
      <c r="B5083" s="25">
        <v>15.5</v>
      </c>
      <c r="C5083" s="18">
        <v>38370</v>
      </c>
      <c r="D5083" s="25">
        <v>15.25</v>
      </c>
      <c r="G5083" s="18">
        <v>38370</v>
      </c>
      <c r="H5083" s="25">
        <v>12.75</v>
      </c>
      <c r="I5083" s="18">
        <v>38371</v>
      </c>
      <c r="J5083" s="25">
        <v>13.25</v>
      </c>
      <c r="K5083" s="18">
        <v>38371</v>
      </c>
      <c r="L5083" s="25">
        <v>16.63</v>
      </c>
      <c r="O5083" s="18">
        <v>38358</v>
      </c>
      <c r="P5083" s="6">
        <v>14</v>
      </c>
      <c r="Q5083" s="18">
        <v>38344</v>
      </c>
      <c r="R5083" s="6">
        <v>11.5</v>
      </c>
      <c r="S5083" s="18">
        <v>38331</v>
      </c>
      <c r="T5083" s="6">
        <v>15</v>
      </c>
    </row>
    <row r="5084" spans="1:20" x14ac:dyDescent="0.2">
      <c r="A5084" s="18">
        <v>38365</v>
      </c>
      <c r="B5084" s="25">
        <v>15.5</v>
      </c>
      <c r="C5084" s="18">
        <v>38366</v>
      </c>
      <c r="D5084" s="25">
        <v>15.25</v>
      </c>
      <c r="G5084" s="18">
        <v>38366</v>
      </c>
      <c r="H5084" s="25">
        <v>12.75</v>
      </c>
      <c r="I5084" s="18">
        <v>38370</v>
      </c>
      <c r="J5084" s="25">
        <v>13.25</v>
      </c>
      <c r="K5084" s="18">
        <v>38370</v>
      </c>
      <c r="L5084" s="25">
        <v>16.63</v>
      </c>
      <c r="O5084" s="18">
        <v>38357</v>
      </c>
      <c r="P5084" s="6">
        <v>14</v>
      </c>
      <c r="Q5084" s="18">
        <v>38343</v>
      </c>
      <c r="R5084" s="6">
        <v>11.5</v>
      </c>
      <c r="S5084" s="18">
        <v>38330</v>
      </c>
      <c r="T5084" s="6">
        <v>15</v>
      </c>
    </row>
    <row r="5085" spans="1:20" x14ac:dyDescent="0.2">
      <c r="A5085" s="18">
        <v>38364</v>
      </c>
      <c r="B5085" s="25">
        <v>15.5</v>
      </c>
      <c r="C5085" s="18">
        <v>38365</v>
      </c>
      <c r="D5085" s="25">
        <v>15.25</v>
      </c>
      <c r="G5085" s="18">
        <v>38365</v>
      </c>
      <c r="H5085" s="25">
        <v>12.75</v>
      </c>
      <c r="I5085" s="18">
        <v>38366</v>
      </c>
      <c r="J5085" s="25">
        <v>13.25</v>
      </c>
      <c r="K5085" s="18">
        <v>38366</v>
      </c>
      <c r="L5085" s="25">
        <v>16.63</v>
      </c>
      <c r="O5085" s="18">
        <v>38356</v>
      </c>
      <c r="P5085" s="6">
        <v>14</v>
      </c>
      <c r="Q5085" s="18">
        <v>38342</v>
      </c>
      <c r="R5085" s="6">
        <v>11.5</v>
      </c>
      <c r="S5085" s="18">
        <v>38329</v>
      </c>
      <c r="T5085" s="6">
        <v>14.5</v>
      </c>
    </row>
    <row r="5086" spans="1:20" x14ac:dyDescent="0.2">
      <c r="A5086" s="18">
        <v>38363</v>
      </c>
      <c r="B5086" s="25">
        <v>15.25</v>
      </c>
      <c r="C5086" s="18">
        <v>38364</v>
      </c>
      <c r="D5086" s="25">
        <v>15.25</v>
      </c>
      <c r="G5086" s="18">
        <v>38364</v>
      </c>
      <c r="H5086" s="25">
        <v>12.75</v>
      </c>
      <c r="I5086" s="18">
        <v>38365</v>
      </c>
      <c r="J5086" s="25">
        <v>13.25</v>
      </c>
      <c r="K5086" s="18">
        <v>38365</v>
      </c>
      <c r="L5086" s="25">
        <v>16.63</v>
      </c>
      <c r="O5086" s="18">
        <v>38355</v>
      </c>
      <c r="P5086" s="6">
        <v>14</v>
      </c>
      <c r="Q5086" s="18">
        <v>38341</v>
      </c>
      <c r="R5086" s="6">
        <v>11.5</v>
      </c>
      <c r="S5086" s="18">
        <v>38328</v>
      </c>
      <c r="T5086" s="6">
        <v>14.5</v>
      </c>
    </row>
    <row r="5087" spans="1:20" x14ac:dyDescent="0.2">
      <c r="A5087" s="18">
        <v>38362</v>
      </c>
      <c r="B5087" s="25">
        <v>15.25</v>
      </c>
      <c r="C5087" s="18">
        <v>38363</v>
      </c>
      <c r="D5087" s="25">
        <v>15.25</v>
      </c>
      <c r="G5087" s="18">
        <v>38363</v>
      </c>
      <c r="H5087" s="25">
        <v>12.75</v>
      </c>
      <c r="I5087" s="18">
        <v>38364</v>
      </c>
      <c r="J5087" s="25">
        <v>13.25</v>
      </c>
      <c r="K5087" s="18">
        <v>38364</v>
      </c>
      <c r="L5087" s="25">
        <v>16.63</v>
      </c>
      <c r="O5087" s="18">
        <v>38351</v>
      </c>
      <c r="P5087" s="6">
        <v>14</v>
      </c>
      <c r="Q5087" s="18">
        <v>38338</v>
      </c>
      <c r="R5087" s="6">
        <v>11.5</v>
      </c>
      <c r="S5087" s="18">
        <v>38327</v>
      </c>
      <c r="T5087" s="6">
        <v>14.5</v>
      </c>
    </row>
    <row r="5088" spans="1:20" x14ac:dyDescent="0.2">
      <c r="A5088" s="18">
        <v>38359</v>
      </c>
      <c r="B5088" s="25">
        <v>15.25</v>
      </c>
      <c r="C5088" s="18">
        <v>38362</v>
      </c>
      <c r="D5088" s="25">
        <v>15.13</v>
      </c>
      <c r="G5088" s="18">
        <v>38362</v>
      </c>
      <c r="H5088" s="25">
        <v>12.75</v>
      </c>
      <c r="I5088" s="18">
        <v>38363</v>
      </c>
      <c r="J5088" s="25">
        <v>13.25</v>
      </c>
      <c r="K5088" s="18">
        <v>38363</v>
      </c>
      <c r="L5088" s="25">
        <v>16.63</v>
      </c>
      <c r="O5088" s="18">
        <v>38350</v>
      </c>
      <c r="P5088" s="6">
        <v>14</v>
      </c>
      <c r="Q5088" s="18">
        <v>38337</v>
      </c>
      <c r="R5088" s="6">
        <v>11.5</v>
      </c>
      <c r="S5088" s="18">
        <v>38324</v>
      </c>
      <c r="T5088" s="6">
        <v>14.5</v>
      </c>
    </row>
    <row r="5089" spans="1:20" x14ac:dyDescent="0.2">
      <c r="A5089" s="18">
        <v>38358</v>
      </c>
      <c r="B5089" s="25">
        <v>15.25</v>
      </c>
      <c r="C5089" s="18">
        <v>38359</v>
      </c>
      <c r="D5089" s="25">
        <v>15.13</v>
      </c>
      <c r="G5089" s="18">
        <v>38359</v>
      </c>
      <c r="H5089" s="25">
        <v>12.75</v>
      </c>
      <c r="I5089" s="18">
        <v>38362</v>
      </c>
      <c r="J5089" s="25">
        <v>13.25</v>
      </c>
      <c r="K5089" s="18">
        <v>38362</v>
      </c>
      <c r="L5089" s="25">
        <v>16.63</v>
      </c>
      <c r="O5089" s="18">
        <v>38349</v>
      </c>
      <c r="P5089" s="6">
        <v>14</v>
      </c>
      <c r="Q5089" s="18">
        <v>38336</v>
      </c>
      <c r="R5089" s="6">
        <v>11.5</v>
      </c>
      <c r="S5089" s="18">
        <v>38323</v>
      </c>
      <c r="T5089" s="6">
        <v>14.5</v>
      </c>
    </row>
    <row r="5090" spans="1:20" x14ac:dyDescent="0.2">
      <c r="A5090" s="18">
        <v>38357</v>
      </c>
      <c r="B5090" s="25">
        <v>15.5</v>
      </c>
      <c r="C5090" s="18">
        <v>38358</v>
      </c>
      <c r="D5090" s="25">
        <v>15.13</v>
      </c>
      <c r="G5090" s="18">
        <v>38358</v>
      </c>
      <c r="H5090" s="25">
        <v>12.75</v>
      </c>
      <c r="I5090" s="18">
        <v>38359</v>
      </c>
      <c r="J5090" s="25">
        <v>13.25</v>
      </c>
      <c r="K5090" s="18">
        <v>38359</v>
      </c>
      <c r="L5090" s="25">
        <v>16.63</v>
      </c>
      <c r="O5090" s="18">
        <v>38348</v>
      </c>
      <c r="P5090" s="6">
        <v>14</v>
      </c>
      <c r="Q5090" s="18">
        <v>38335</v>
      </c>
      <c r="R5090" s="6">
        <v>11.5</v>
      </c>
      <c r="S5090" s="18">
        <v>38322</v>
      </c>
      <c r="T5090" s="6">
        <v>14.5</v>
      </c>
    </row>
    <row r="5091" spans="1:20" x14ac:dyDescent="0.2">
      <c r="A5091" s="18">
        <v>38356</v>
      </c>
      <c r="B5091" s="25">
        <v>15.5</v>
      </c>
      <c r="C5091" s="18">
        <v>38357</v>
      </c>
      <c r="D5091" s="25">
        <v>15.13</v>
      </c>
      <c r="G5091" s="18">
        <v>38357</v>
      </c>
      <c r="H5091" s="25">
        <v>12.75</v>
      </c>
      <c r="I5091" s="18">
        <v>38358</v>
      </c>
      <c r="J5091" s="25">
        <v>13.25</v>
      </c>
      <c r="K5091" s="18">
        <v>38358</v>
      </c>
      <c r="L5091" s="25">
        <v>16.63</v>
      </c>
      <c r="O5091" s="18">
        <v>38344</v>
      </c>
      <c r="P5091" s="6">
        <v>14</v>
      </c>
      <c r="Q5091" s="18">
        <v>38334</v>
      </c>
      <c r="R5091" s="6">
        <v>11.5</v>
      </c>
      <c r="S5091" s="18">
        <v>38321</v>
      </c>
      <c r="T5091" s="6">
        <v>14.5</v>
      </c>
    </row>
    <row r="5092" spans="1:20" x14ac:dyDescent="0.2">
      <c r="A5092" s="18">
        <v>38355</v>
      </c>
      <c r="B5092" s="25">
        <v>15.5</v>
      </c>
      <c r="C5092" s="18">
        <v>38356</v>
      </c>
      <c r="D5092" s="25">
        <v>15.13</v>
      </c>
      <c r="G5092" s="18">
        <v>38356</v>
      </c>
      <c r="H5092" s="25">
        <v>12.75</v>
      </c>
      <c r="I5092" s="18">
        <v>38357</v>
      </c>
      <c r="J5092" s="25">
        <v>13.25</v>
      </c>
      <c r="K5092" s="18">
        <v>38357</v>
      </c>
      <c r="L5092" s="25">
        <v>16.63</v>
      </c>
      <c r="O5092" s="18">
        <v>38343</v>
      </c>
      <c r="P5092" s="6">
        <v>14</v>
      </c>
      <c r="Q5092" s="18">
        <v>38331</v>
      </c>
      <c r="R5092" s="6">
        <v>11.5</v>
      </c>
      <c r="S5092" s="18">
        <v>38320</v>
      </c>
      <c r="T5092" s="6">
        <v>14</v>
      </c>
    </row>
    <row r="5093" spans="1:20" x14ac:dyDescent="0.2">
      <c r="A5093" s="18">
        <v>38351</v>
      </c>
      <c r="B5093" s="25">
        <v>15.5</v>
      </c>
      <c r="C5093" s="18">
        <v>38355</v>
      </c>
      <c r="D5093" s="25">
        <v>15.13</v>
      </c>
      <c r="G5093" s="18">
        <v>38355</v>
      </c>
      <c r="H5093" s="25">
        <v>12.75</v>
      </c>
      <c r="I5093" s="18">
        <v>38356</v>
      </c>
      <c r="J5093" s="25">
        <v>13.25</v>
      </c>
      <c r="K5093" s="18">
        <v>38356</v>
      </c>
      <c r="L5093" s="25">
        <v>16.63</v>
      </c>
      <c r="O5093" s="18">
        <v>38342</v>
      </c>
      <c r="P5093" s="6">
        <v>14</v>
      </c>
      <c r="Q5093" s="18">
        <v>38330</v>
      </c>
      <c r="R5093" s="6">
        <v>11.5</v>
      </c>
      <c r="S5093" s="18">
        <v>38315</v>
      </c>
      <c r="T5093" s="6">
        <v>14</v>
      </c>
    </row>
    <row r="5094" spans="1:20" x14ac:dyDescent="0.2">
      <c r="A5094" s="18">
        <v>38350</v>
      </c>
      <c r="B5094" s="25">
        <v>15.5</v>
      </c>
      <c r="C5094" s="18">
        <v>38351</v>
      </c>
      <c r="D5094" s="25">
        <v>15.13</v>
      </c>
      <c r="G5094" s="18">
        <v>38351</v>
      </c>
      <c r="H5094" s="25">
        <v>12.75</v>
      </c>
      <c r="I5094" s="18">
        <v>38355</v>
      </c>
      <c r="J5094" s="25">
        <v>13.25</v>
      </c>
      <c r="K5094" s="18">
        <v>38355</v>
      </c>
      <c r="L5094" s="25">
        <v>16.63</v>
      </c>
      <c r="O5094" s="18">
        <v>38341</v>
      </c>
      <c r="P5094" s="6">
        <v>14</v>
      </c>
      <c r="Q5094" s="18">
        <v>38329</v>
      </c>
      <c r="R5094" s="6">
        <v>11.5</v>
      </c>
      <c r="S5094" s="18">
        <v>38314</v>
      </c>
      <c r="T5094" s="6">
        <v>14</v>
      </c>
    </row>
    <row r="5095" spans="1:20" x14ac:dyDescent="0.2">
      <c r="A5095" s="18">
        <v>38349</v>
      </c>
      <c r="B5095" s="25">
        <v>15.5</v>
      </c>
      <c r="C5095" s="18">
        <v>38350</v>
      </c>
      <c r="D5095" s="25">
        <v>15.25</v>
      </c>
      <c r="G5095" s="18">
        <v>38350</v>
      </c>
      <c r="H5095" s="25">
        <v>12.75</v>
      </c>
      <c r="I5095" s="18">
        <v>38351</v>
      </c>
      <c r="J5095" s="25">
        <v>13.25</v>
      </c>
      <c r="K5095" s="18">
        <v>38351</v>
      </c>
      <c r="L5095" s="25">
        <v>16.63</v>
      </c>
      <c r="O5095" s="18">
        <v>38335</v>
      </c>
      <c r="P5095" s="6">
        <v>13.38</v>
      </c>
      <c r="Q5095" s="18">
        <v>38328</v>
      </c>
      <c r="R5095" s="6">
        <v>11.5</v>
      </c>
      <c r="S5095" s="18">
        <v>38313</v>
      </c>
      <c r="T5095" s="6">
        <v>14</v>
      </c>
    </row>
    <row r="5096" spans="1:20" x14ac:dyDescent="0.2">
      <c r="A5096" s="18">
        <v>38348</v>
      </c>
      <c r="B5096" s="25">
        <v>15.25</v>
      </c>
      <c r="C5096" s="18">
        <v>38349</v>
      </c>
      <c r="D5096" s="25">
        <v>15.25</v>
      </c>
      <c r="G5096" s="18">
        <v>38349</v>
      </c>
      <c r="H5096" s="25">
        <v>12.75</v>
      </c>
      <c r="I5096" s="18">
        <v>38350</v>
      </c>
      <c r="J5096" s="25">
        <v>13.25</v>
      </c>
      <c r="K5096" s="18">
        <v>38350</v>
      </c>
      <c r="L5096" s="25">
        <v>16.63</v>
      </c>
      <c r="O5096" s="18">
        <v>38334</v>
      </c>
      <c r="P5096" s="6">
        <v>13.38</v>
      </c>
      <c r="Q5096" s="18">
        <v>38327</v>
      </c>
      <c r="R5096" s="6">
        <v>11.5</v>
      </c>
      <c r="S5096" s="18">
        <v>38310</v>
      </c>
      <c r="T5096" s="6">
        <v>14</v>
      </c>
    </row>
    <row r="5097" spans="1:20" x14ac:dyDescent="0.2">
      <c r="A5097" s="18">
        <v>38344</v>
      </c>
      <c r="B5097" s="25">
        <v>15.25</v>
      </c>
      <c r="C5097" s="18">
        <v>38348</v>
      </c>
      <c r="D5097" s="25">
        <v>15.13</v>
      </c>
      <c r="G5097" s="18">
        <v>38348</v>
      </c>
      <c r="H5097" s="25">
        <v>12.75</v>
      </c>
      <c r="I5097" s="18">
        <v>38349</v>
      </c>
      <c r="J5097" s="25">
        <v>13.25</v>
      </c>
      <c r="K5097" s="18">
        <v>38349</v>
      </c>
      <c r="L5097" s="25">
        <v>16.63</v>
      </c>
      <c r="O5097" s="18">
        <v>38331</v>
      </c>
      <c r="P5097" s="6">
        <v>13.38</v>
      </c>
      <c r="Q5097" s="18">
        <v>38324</v>
      </c>
      <c r="R5097" s="6">
        <v>11.5</v>
      </c>
      <c r="S5097" s="18">
        <v>38309</v>
      </c>
      <c r="T5097" s="6">
        <v>14</v>
      </c>
    </row>
    <row r="5098" spans="1:20" x14ac:dyDescent="0.2">
      <c r="A5098" s="18">
        <v>38343</v>
      </c>
      <c r="B5098" s="25">
        <v>15.25</v>
      </c>
      <c r="C5098" s="18">
        <v>38344</v>
      </c>
      <c r="D5098" s="25">
        <v>15.13</v>
      </c>
      <c r="G5098" s="18">
        <v>38344</v>
      </c>
      <c r="H5098" s="25">
        <v>12.75</v>
      </c>
      <c r="I5098" s="18">
        <v>38348</v>
      </c>
      <c r="J5098" s="25">
        <v>13.25</v>
      </c>
      <c r="K5098" s="18">
        <v>38348</v>
      </c>
      <c r="L5098" s="25">
        <v>16.38</v>
      </c>
      <c r="O5098" s="18">
        <v>38330</v>
      </c>
      <c r="P5098" s="6">
        <v>13.38</v>
      </c>
      <c r="Q5098" s="18">
        <v>38323</v>
      </c>
      <c r="R5098" s="6">
        <v>11.5</v>
      </c>
      <c r="S5098" s="18">
        <v>38308</v>
      </c>
      <c r="T5098" s="6">
        <v>14</v>
      </c>
    </row>
    <row r="5099" spans="1:20" x14ac:dyDescent="0.2">
      <c r="A5099" s="18">
        <v>38342</v>
      </c>
      <c r="B5099" s="25">
        <v>15.25</v>
      </c>
      <c r="C5099" s="18">
        <v>38343</v>
      </c>
      <c r="D5099" s="25">
        <v>15.13</v>
      </c>
      <c r="G5099" s="18">
        <v>38343</v>
      </c>
      <c r="H5099" s="25">
        <v>12.75</v>
      </c>
      <c r="I5099" s="18">
        <v>38344</v>
      </c>
      <c r="J5099" s="25">
        <v>13.25</v>
      </c>
      <c r="K5099" s="18">
        <v>38344</v>
      </c>
      <c r="L5099" s="25">
        <v>16.38</v>
      </c>
      <c r="O5099" s="18">
        <v>38329</v>
      </c>
      <c r="P5099" s="6">
        <v>13.38</v>
      </c>
      <c r="Q5099" s="18">
        <v>38322</v>
      </c>
      <c r="R5099" s="6">
        <v>11.5</v>
      </c>
      <c r="S5099" s="18">
        <v>38307</v>
      </c>
      <c r="T5099" s="6">
        <v>14</v>
      </c>
    </row>
    <row r="5100" spans="1:20" x14ac:dyDescent="0.2">
      <c r="A5100" s="18">
        <v>38341</v>
      </c>
      <c r="B5100" s="25">
        <v>14.88</v>
      </c>
      <c r="C5100" s="18">
        <v>38342</v>
      </c>
      <c r="D5100" s="25">
        <v>15.13</v>
      </c>
      <c r="G5100" s="18">
        <v>38342</v>
      </c>
      <c r="H5100" s="25">
        <v>12.75</v>
      </c>
      <c r="I5100" s="18">
        <v>38343</v>
      </c>
      <c r="J5100" s="25">
        <v>13.25</v>
      </c>
      <c r="K5100" s="18">
        <v>38343</v>
      </c>
      <c r="L5100" s="25">
        <v>16.38</v>
      </c>
      <c r="O5100" s="18">
        <v>38328</v>
      </c>
      <c r="P5100" s="6">
        <v>13.38</v>
      </c>
      <c r="Q5100" s="18">
        <v>38321</v>
      </c>
      <c r="R5100" s="6">
        <v>11.5</v>
      </c>
      <c r="S5100" s="18">
        <v>38306</v>
      </c>
      <c r="T5100" s="6">
        <v>14</v>
      </c>
    </row>
    <row r="5101" spans="1:20" x14ac:dyDescent="0.2">
      <c r="A5101" s="18">
        <v>38338</v>
      </c>
      <c r="B5101" s="25">
        <v>14.88</v>
      </c>
      <c r="C5101" s="18">
        <v>38341</v>
      </c>
      <c r="D5101" s="25">
        <v>15</v>
      </c>
      <c r="G5101" s="18">
        <v>38341</v>
      </c>
      <c r="H5101" s="25">
        <v>12.75</v>
      </c>
      <c r="I5101" s="18">
        <v>38342</v>
      </c>
      <c r="J5101" s="25">
        <v>13.25</v>
      </c>
      <c r="K5101" s="18">
        <v>38342</v>
      </c>
      <c r="L5101" s="25">
        <v>16.38</v>
      </c>
      <c r="O5101" s="18">
        <v>38327</v>
      </c>
      <c r="P5101" s="6">
        <v>13.38</v>
      </c>
      <c r="Q5101" s="18">
        <v>38320</v>
      </c>
      <c r="R5101" s="6">
        <v>11.5</v>
      </c>
      <c r="S5101" s="18">
        <v>38303</v>
      </c>
      <c r="T5101" s="6">
        <v>14</v>
      </c>
    </row>
    <row r="5102" spans="1:20" x14ac:dyDescent="0.2">
      <c r="A5102" s="18">
        <v>38337</v>
      </c>
      <c r="B5102" s="25">
        <v>14.88</v>
      </c>
      <c r="C5102" s="18">
        <v>38338</v>
      </c>
      <c r="D5102" s="25">
        <v>15</v>
      </c>
      <c r="G5102" s="18">
        <v>38338</v>
      </c>
      <c r="H5102" s="25">
        <v>12.75</v>
      </c>
      <c r="I5102" s="18">
        <v>38341</v>
      </c>
      <c r="J5102" s="25">
        <v>13.25</v>
      </c>
      <c r="K5102" s="18">
        <v>38341</v>
      </c>
      <c r="L5102" s="25">
        <v>16.25</v>
      </c>
      <c r="O5102" s="18">
        <v>38324</v>
      </c>
      <c r="P5102" s="6">
        <v>13.38</v>
      </c>
      <c r="Q5102" s="18">
        <v>38315</v>
      </c>
      <c r="R5102" s="6">
        <v>11.5</v>
      </c>
      <c r="S5102" s="18">
        <v>38302</v>
      </c>
      <c r="T5102" s="6">
        <v>14</v>
      </c>
    </row>
    <row r="5103" spans="1:20" x14ac:dyDescent="0.2">
      <c r="A5103" s="18">
        <v>38336</v>
      </c>
      <c r="B5103" s="25">
        <v>14.88</v>
      </c>
      <c r="C5103" s="18">
        <v>38337</v>
      </c>
      <c r="D5103" s="25">
        <v>15</v>
      </c>
      <c r="G5103" s="18">
        <v>38337</v>
      </c>
      <c r="H5103" s="25">
        <v>12.75</v>
      </c>
      <c r="I5103" s="18">
        <v>38338</v>
      </c>
      <c r="J5103" s="25">
        <v>13.25</v>
      </c>
      <c r="K5103" s="18">
        <v>38338</v>
      </c>
      <c r="L5103" s="25">
        <v>16.25</v>
      </c>
      <c r="O5103" s="18">
        <v>38323</v>
      </c>
      <c r="P5103" s="6">
        <v>13.38</v>
      </c>
      <c r="Q5103" s="18">
        <v>38314</v>
      </c>
      <c r="R5103" s="6">
        <v>11.5</v>
      </c>
      <c r="S5103" s="18">
        <v>38301</v>
      </c>
      <c r="T5103" s="6">
        <v>14</v>
      </c>
    </row>
    <row r="5104" spans="1:20" x14ac:dyDescent="0.2">
      <c r="A5104" s="18">
        <v>38335</v>
      </c>
      <c r="B5104" s="25">
        <v>14.5</v>
      </c>
      <c r="C5104" s="18">
        <v>38336</v>
      </c>
      <c r="D5104" s="25">
        <v>15</v>
      </c>
      <c r="G5104" s="18">
        <v>38336</v>
      </c>
      <c r="H5104" s="25">
        <v>12.75</v>
      </c>
      <c r="I5104" s="18">
        <v>38337</v>
      </c>
      <c r="J5104" s="25">
        <v>13.25</v>
      </c>
      <c r="K5104" s="18">
        <v>38337</v>
      </c>
      <c r="L5104" s="25">
        <v>16.25</v>
      </c>
      <c r="O5104" s="18">
        <v>38322</v>
      </c>
      <c r="P5104" s="6">
        <v>13.38</v>
      </c>
      <c r="Q5104" s="18">
        <v>38313</v>
      </c>
      <c r="R5104" s="6">
        <v>11.5</v>
      </c>
      <c r="S5104" s="18">
        <v>38300</v>
      </c>
      <c r="T5104" s="6">
        <v>14</v>
      </c>
    </row>
    <row r="5105" spans="1:20" x14ac:dyDescent="0.2">
      <c r="A5105" s="18">
        <v>38334</v>
      </c>
      <c r="B5105" s="25">
        <v>14.5</v>
      </c>
      <c r="C5105" s="18">
        <v>38335</v>
      </c>
      <c r="D5105" s="25">
        <v>14.5</v>
      </c>
      <c r="G5105" s="18">
        <v>38335</v>
      </c>
      <c r="H5105" s="25">
        <v>12.75</v>
      </c>
      <c r="I5105" s="18">
        <v>38336</v>
      </c>
      <c r="J5105" s="25">
        <v>13.25</v>
      </c>
      <c r="K5105" s="18">
        <v>38336</v>
      </c>
      <c r="L5105" s="25">
        <v>16.25</v>
      </c>
      <c r="O5105" s="18">
        <v>38321</v>
      </c>
      <c r="P5105" s="6">
        <v>13.38</v>
      </c>
      <c r="Q5105" s="18">
        <v>38310</v>
      </c>
      <c r="R5105" s="6">
        <v>11.5</v>
      </c>
      <c r="S5105" s="18">
        <v>38292</v>
      </c>
      <c r="T5105" s="6">
        <v>12.25</v>
      </c>
    </row>
    <row r="5106" spans="1:20" x14ac:dyDescent="0.2">
      <c r="A5106" s="18">
        <v>38331</v>
      </c>
      <c r="B5106" s="25">
        <v>14.5</v>
      </c>
      <c r="C5106" s="18">
        <v>38334</v>
      </c>
      <c r="D5106" s="25">
        <v>14.5</v>
      </c>
      <c r="G5106" s="18">
        <v>38334</v>
      </c>
      <c r="H5106" s="25">
        <v>12.75</v>
      </c>
      <c r="I5106" s="18">
        <v>38335</v>
      </c>
      <c r="J5106" s="25">
        <v>13.25</v>
      </c>
      <c r="K5106" s="18">
        <v>38335</v>
      </c>
      <c r="L5106" s="25">
        <v>16.25</v>
      </c>
      <c r="O5106" s="18">
        <v>38320</v>
      </c>
      <c r="P5106" s="6">
        <v>13.38</v>
      </c>
      <c r="Q5106" s="18">
        <v>38309</v>
      </c>
      <c r="R5106" s="6">
        <v>11.5</v>
      </c>
      <c r="S5106" s="18">
        <v>38289</v>
      </c>
      <c r="T5106" s="6">
        <v>12.25</v>
      </c>
    </row>
    <row r="5107" spans="1:20" x14ac:dyDescent="0.2">
      <c r="A5107" s="18">
        <v>38330</v>
      </c>
      <c r="B5107" s="25">
        <v>14.5</v>
      </c>
      <c r="C5107" s="18">
        <v>38331</v>
      </c>
      <c r="D5107" s="25">
        <v>14.5</v>
      </c>
      <c r="G5107" s="18">
        <v>38331</v>
      </c>
      <c r="H5107" s="25">
        <v>12.75</v>
      </c>
      <c r="I5107" s="18">
        <v>38334</v>
      </c>
      <c r="J5107" s="25">
        <v>13.25</v>
      </c>
      <c r="K5107" s="18">
        <v>38334</v>
      </c>
      <c r="L5107" s="25">
        <v>15.88</v>
      </c>
      <c r="O5107" s="18">
        <v>38315</v>
      </c>
      <c r="P5107" s="6">
        <v>13.38</v>
      </c>
      <c r="Q5107" s="18">
        <v>38308</v>
      </c>
      <c r="R5107" s="6">
        <v>11.5</v>
      </c>
      <c r="S5107" s="18">
        <v>38288</v>
      </c>
      <c r="T5107" s="6">
        <v>12.25</v>
      </c>
    </row>
    <row r="5108" spans="1:20" x14ac:dyDescent="0.2">
      <c r="A5108" s="18">
        <v>38329</v>
      </c>
      <c r="B5108" s="25">
        <v>14.5</v>
      </c>
      <c r="C5108" s="18">
        <v>38330</v>
      </c>
      <c r="D5108" s="25">
        <v>14.38</v>
      </c>
      <c r="G5108" s="18">
        <v>38330</v>
      </c>
      <c r="H5108" s="25">
        <v>12.75</v>
      </c>
      <c r="I5108" s="18">
        <v>38331</v>
      </c>
      <c r="J5108" s="25">
        <v>13.25</v>
      </c>
      <c r="K5108" s="18">
        <v>38331</v>
      </c>
      <c r="L5108" s="25">
        <v>15.88</v>
      </c>
      <c r="O5108" s="18">
        <v>38314</v>
      </c>
      <c r="P5108" s="6">
        <v>13.38</v>
      </c>
      <c r="Q5108" s="18">
        <v>38307</v>
      </c>
      <c r="R5108" s="6">
        <v>11.5</v>
      </c>
      <c r="S5108" s="18">
        <v>38287</v>
      </c>
      <c r="T5108" s="6">
        <v>12.25</v>
      </c>
    </row>
    <row r="5109" spans="1:20" x14ac:dyDescent="0.2">
      <c r="A5109" s="18">
        <v>38328</v>
      </c>
      <c r="B5109" s="25">
        <v>14.13</v>
      </c>
      <c r="C5109" s="18">
        <v>38329</v>
      </c>
      <c r="D5109" s="25">
        <v>14.38</v>
      </c>
      <c r="G5109" s="18">
        <v>38329</v>
      </c>
      <c r="H5109" s="25">
        <v>11.5</v>
      </c>
      <c r="I5109" s="18">
        <v>38330</v>
      </c>
      <c r="J5109" s="25">
        <v>13.25</v>
      </c>
      <c r="K5109" s="18">
        <v>38330</v>
      </c>
      <c r="L5109" s="25">
        <v>15.88</v>
      </c>
      <c r="O5109" s="18">
        <v>38313</v>
      </c>
      <c r="P5109" s="6">
        <v>13.38</v>
      </c>
      <c r="Q5109" s="18">
        <v>38306</v>
      </c>
      <c r="R5109" s="6">
        <v>11.5</v>
      </c>
      <c r="S5109" s="18">
        <v>38286</v>
      </c>
      <c r="T5109" s="6">
        <v>12.25</v>
      </c>
    </row>
    <row r="5110" spans="1:20" x14ac:dyDescent="0.2">
      <c r="A5110" s="18">
        <v>38327</v>
      </c>
      <c r="B5110" s="25">
        <v>14.13</v>
      </c>
      <c r="C5110" s="18">
        <v>38328</v>
      </c>
      <c r="D5110" s="25">
        <v>14.25</v>
      </c>
      <c r="G5110" s="18">
        <v>38328</v>
      </c>
      <c r="H5110" s="25">
        <v>11.5</v>
      </c>
      <c r="I5110" s="18">
        <v>38329</v>
      </c>
      <c r="J5110" s="25">
        <v>13.25</v>
      </c>
      <c r="K5110" s="18">
        <v>38329</v>
      </c>
      <c r="L5110" s="25">
        <v>15.88</v>
      </c>
      <c r="O5110" s="18">
        <v>38310</v>
      </c>
      <c r="P5110" s="6">
        <v>13.38</v>
      </c>
      <c r="Q5110" s="18">
        <v>38303</v>
      </c>
      <c r="R5110" s="6">
        <v>11.5</v>
      </c>
      <c r="S5110" s="18">
        <v>38285</v>
      </c>
      <c r="T5110" s="6">
        <v>12.25</v>
      </c>
    </row>
    <row r="5111" spans="1:20" x14ac:dyDescent="0.2">
      <c r="A5111" s="18">
        <v>38324</v>
      </c>
      <c r="B5111" s="25">
        <v>14</v>
      </c>
      <c r="C5111" s="18">
        <v>38327</v>
      </c>
      <c r="D5111" s="25">
        <v>14.25</v>
      </c>
      <c r="G5111" s="18">
        <v>38327</v>
      </c>
      <c r="H5111" s="25">
        <v>11.5</v>
      </c>
      <c r="I5111" s="18">
        <v>38328</v>
      </c>
      <c r="J5111" s="25">
        <v>13.25</v>
      </c>
      <c r="K5111" s="18">
        <v>38328</v>
      </c>
      <c r="L5111" s="25">
        <v>15.88</v>
      </c>
      <c r="O5111" s="18">
        <v>38309</v>
      </c>
      <c r="P5111" s="6">
        <v>13.38</v>
      </c>
      <c r="Q5111" s="18">
        <v>38302</v>
      </c>
      <c r="R5111" s="6">
        <v>11.5</v>
      </c>
      <c r="S5111" s="18">
        <v>38282</v>
      </c>
      <c r="T5111" s="6">
        <v>12.25</v>
      </c>
    </row>
    <row r="5112" spans="1:20" x14ac:dyDescent="0.2">
      <c r="A5112" s="18">
        <v>38323</v>
      </c>
      <c r="B5112" s="25">
        <v>14</v>
      </c>
      <c r="C5112" s="18">
        <v>38324</v>
      </c>
      <c r="D5112" s="25">
        <v>14.25</v>
      </c>
      <c r="G5112" s="18">
        <v>38324</v>
      </c>
      <c r="H5112" s="25">
        <v>11.5</v>
      </c>
      <c r="I5112" s="18">
        <v>38327</v>
      </c>
      <c r="J5112" s="25">
        <v>13.25</v>
      </c>
      <c r="K5112" s="18">
        <v>38327</v>
      </c>
      <c r="L5112" s="25">
        <v>15.13</v>
      </c>
      <c r="O5112" s="18">
        <v>38308</v>
      </c>
      <c r="P5112" s="6">
        <v>13.38</v>
      </c>
      <c r="Q5112" s="18">
        <v>38301</v>
      </c>
      <c r="R5112" s="6">
        <v>11.5</v>
      </c>
      <c r="S5112" s="18">
        <v>38281</v>
      </c>
      <c r="T5112" s="6">
        <v>12.25</v>
      </c>
    </row>
    <row r="5113" spans="1:20" x14ac:dyDescent="0.2">
      <c r="A5113" s="18">
        <v>38322</v>
      </c>
      <c r="B5113" s="25">
        <v>14</v>
      </c>
      <c r="C5113" s="18">
        <v>38323</v>
      </c>
      <c r="D5113" s="25">
        <v>14.25</v>
      </c>
      <c r="G5113" s="18">
        <v>38323</v>
      </c>
      <c r="H5113" s="25">
        <v>11.5</v>
      </c>
      <c r="I5113" s="18">
        <v>38324</v>
      </c>
      <c r="J5113" s="25">
        <v>13.25</v>
      </c>
      <c r="K5113" s="18">
        <v>38324</v>
      </c>
      <c r="L5113" s="25">
        <v>15.13</v>
      </c>
      <c r="O5113" s="18">
        <v>38307</v>
      </c>
      <c r="P5113" s="6">
        <v>13.38</v>
      </c>
      <c r="Q5113" s="18">
        <v>38300</v>
      </c>
      <c r="R5113" s="6">
        <v>11.5</v>
      </c>
      <c r="S5113" s="18">
        <v>38280</v>
      </c>
      <c r="T5113" s="6">
        <v>12.25</v>
      </c>
    </row>
    <row r="5114" spans="1:20" x14ac:dyDescent="0.2">
      <c r="A5114" s="18">
        <v>38321</v>
      </c>
      <c r="B5114" s="25">
        <v>13.75</v>
      </c>
      <c r="C5114" s="18">
        <v>38322</v>
      </c>
      <c r="D5114" s="25">
        <v>14</v>
      </c>
      <c r="G5114" s="18">
        <v>38322</v>
      </c>
      <c r="H5114" s="25">
        <v>11.5</v>
      </c>
      <c r="I5114" s="18">
        <v>38323</v>
      </c>
      <c r="J5114" s="25">
        <v>13.25</v>
      </c>
      <c r="K5114" s="18">
        <v>38323</v>
      </c>
      <c r="L5114" s="25">
        <v>15.13</v>
      </c>
      <c r="O5114" s="18">
        <v>38306</v>
      </c>
      <c r="P5114" s="6">
        <v>13.38</v>
      </c>
      <c r="Q5114" s="18">
        <v>38299</v>
      </c>
      <c r="R5114" s="6">
        <v>11.5</v>
      </c>
      <c r="S5114" s="18">
        <v>38279</v>
      </c>
      <c r="T5114" s="6">
        <v>12.25</v>
      </c>
    </row>
    <row r="5115" spans="1:20" x14ac:dyDescent="0.2">
      <c r="A5115" s="18">
        <v>38320</v>
      </c>
      <c r="B5115" s="25">
        <v>13.75</v>
      </c>
      <c r="C5115" s="18">
        <v>38321</v>
      </c>
      <c r="D5115" s="25">
        <v>13.5</v>
      </c>
      <c r="G5115" s="18">
        <v>38321</v>
      </c>
      <c r="H5115" s="25">
        <v>11.5</v>
      </c>
      <c r="I5115" s="18">
        <v>38322</v>
      </c>
      <c r="J5115" s="25">
        <v>13.25</v>
      </c>
      <c r="K5115" s="18">
        <v>38322</v>
      </c>
      <c r="L5115" s="25">
        <v>15.13</v>
      </c>
      <c r="O5115" s="18">
        <v>38303</v>
      </c>
      <c r="P5115" s="6">
        <v>13.38</v>
      </c>
      <c r="Q5115" s="18">
        <v>38296</v>
      </c>
      <c r="R5115" s="6">
        <v>11.5</v>
      </c>
      <c r="S5115" s="18">
        <v>38278</v>
      </c>
      <c r="T5115" s="6">
        <v>12.25</v>
      </c>
    </row>
    <row r="5116" spans="1:20" x14ac:dyDescent="0.2">
      <c r="A5116" s="18">
        <v>38315</v>
      </c>
      <c r="B5116" s="25">
        <v>13.75</v>
      </c>
      <c r="C5116" s="18">
        <v>38320</v>
      </c>
      <c r="D5116" s="25">
        <v>13.88</v>
      </c>
      <c r="G5116" s="18">
        <v>38320</v>
      </c>
      <c r="H5116" s="25">
        <v>11.5</v>
      </c>
      <c r="I5116" s="18">
        <v>38321</v>
      </c>
      <c r="J5116" s="25">
        <v>13.25</v>
      </c>
      <c r="K5116" s="18">
        <v>38321</v>
      </c>
      <c r="L5116" s="25">
        <v>15.13</v>
      </c>
      <c r="O5116" s="18">
        <v>38302</v>
      </c>
      <c r="P5116" s="6">
        <v>13.38</v>
      </c>
      <c r="Q5116" s="18">
        <v>38295</v>
      </c>
      <c r="R5116" s="6">
        <v>11.5</v>
      </c>
      <c r="S5116" s="18">
        <v>38275</v>
      </c>
      <c r="T5116" s="6">
        <v>12.25</v>
      </c>
    </row>
    <row r="5117" spans="1:20" x14ac:dyDescent="0.2">
      <c r="A5117" s="18">
        <v>38314</v>
      </c>
      <c r="B5117" s="25">
        <v>13.75</v>
      </c>
      <c r="C5117" s="18">
        <v>38315</v>
      </c>
      <c r="D5117" s="25">
        <v>13.88</v>
      </c>
      <c r="G5117" s="18">
        <v>38315</v>
      </c>
      <c r="H5117" s="25">
        <v>11.5</v>
      </c>
      <c r="I5117" s="18">
        <v>38320</v>
      </c>
      <c r="J5117" s="25">
        <v>13.25</v>
      </c>
      <c r="K5117" s="18">
        <v>38320</v>
      </c>
      <c r="L5117" s="25">
        <v>14.88</v>
      </c>
      <c r="O5117" s="18">
        <v>38301</v>
      </c>
      <c r="P5117" s="6">
        <v>13.38</v>
      </c>
      <c r="Q5117" s="18">
        <v>38294</v>
      </c>
      <c r="R5117" s="6">
        <v>11.5</v>
      </c>
      <c r="S5117" s="18">
        <v>38274</v>
      </c>
      <c r="T5117" s="6">
        <v>12.25</v>
      </c>
    </row>
    <row r="5118" spans="1:20" x14ac:dyDescent="0.2">
      <c r="A5118" s="18">
        <v>38313</v>
      </c>
      <c r="B5118" s="25">
        <v>13.75</v>
      </c>
      <c r="C5118" s="18">
        <v>38314</v>
      </c>
      <c r="D5118" s="25">
        <v>13.88</v>
      </c>
      <c r="G5118" s="18">
        <v>38314</v>
      </c>
      <c r="H5118" s="25">
        <v>11.5</v>
      </c>
      <c r="I5118" s="18">
        <v>38315</v>
      </c>
      <c r="J5118" s="25">
        <v>13.25</v>
      </c>
      <c r="K5118" s="18">
        <v>38315</v>
      </c>
      <c r="L5118" s="25">
        <v>14.88</v>
      </c>
      <c r="O5118" s="18">
        <v>38300</v>
      </c>
      <c r="P5118" s="6">
        <v>13.38</v>
      </c>
      <c r="Q5118" s="18">
        <v>38293</v>
      </c>
      <c r="R5118" s="6">
        <v>11.5</v>
      </c>
      <c r="S5118" s="18">
        <v>38273</v>
      </c>
      <c r="T5118" s="6">
        <v>12.25</v>
      </c>
    </row>
    <row r="5119" spans="1:20" x14ac:dyDescent="0.2">
      <c r="A5119" s="18">
        <v>38310</v>
      </c>
      <c r="B5119" s="25">
        <v>13.75</v>
      </c>
      <c r="C5119" s="18">
        <v>38313</v>
      </c>
      <c r="D5119" s="25">
        <v>13.88</v>
      </c>
      <c r="G5119" s="18">
        <v>38313</v>
      </c>
      <c r="H5119" s="25">
        <v>11.5</v>
      </c>
      <c r="I5119" s="18">
        <v>38314</v>
      </c>
      <c r="J5119" s="25">
        <v>13.25</v>
      </c>
      <c r="K5119" s="18">
        <v>38314</v>
      </c>
      <c r="L5119" s="25">
        <v>14.88</v>
      </c>
      <c r="O5119" s="18">
        <v>38299</v>
      </c>
      <c r="P5119" s="6">
        <v>13.5</v>
      </c>
      <c r="Q5119" s="18">
        <v>38292</v>
      </c>
      <c r="R5119" s="6">
        <v>11.5</v>
      </c>
      <c r="S5119" s="18">
        <v>38272</v>
      </c>
      <c r="T5119" s="6">
        <v>12.25</v>
      </c>
    </row>
    <row r="5120" spans="1:20" x14ac:dyDescent="0.2">
      <c r="A5120" s="18">
        <v>38309</v>
      </c>
      <c r="B5120" s="25">
        <v>13.75</v>
      </c>
      <c r="C5120" s="18">
        <v>38310</v>
      </c>
      <c r="D5120" s="25">
        <v>13.5</v>
      </c>
      <c r="G5120" s="18">
        <v>38310</v>
      </c>
      <c r="H5120" s="25">
        <v>11.5</v>
      </c>
      <c r="I5120" s="18">
        <v>38313</v>
      </c>
      <c r="J5120" s="25">
        <v>13.25</v>
      </c>
      <c r="K5120" s="18">
        <v>38313</v>
      </c>
      <c r="L5120" s="25">
        <v>14.5</v>
      </c>
      <c r="O5120" s="18">
        <v>38296</v>
      </c>
      <c r="P5120" s="6">
        <v>13.5</v>
      </c>
      <c r="Q5120" s="18">
        <v>38289</v>
      </c>
      <c r="R5120" s="6">
        <v>11.5</v>
      </c>
      <c r="S5120" s="18">
        <v>38271</v>
      </c>
      <c r="T5120" s="6">
        <v>12.25</v>
      </c>
    </row>
    <row r="5121" spans="1:20" x14ac:dyDescent="0.2">
      <c r="A5121" s="18">
        <v>38308</v>
      </c>
      <c r="B5121" s="25">
        <v>13.75</v>
      </c>
      <c r="C5121" s="18">
        <v>38309</v>
      </c>
      <c r="D5121" s="25">
        <v>13.5</v>
      </c>
      <c r="G5121" s="18">
        <v>38309</v>
      </c>
      <c r="H5121" s="25">
        <v>11.5</v>
      </c>
      <c r="I5121" s="18">
        <v>38310</v>
      </c>
      <c r="J5121" s="25">
        <v>13.25</v>
      </c>
      <c r="K5121" s="18">
        <v>38310</v>
      </c>
      <c r="L5121" s="25">
        <v>14.5</v>
      </c>
      <c r="O5121" s="18">
        <v>38295</v>
      </c>
      <c r="P5121" s="6">
        <v>13.5</v>
      </c>
      <c r="Q5121" s="18">
        <v>38288</v>
      </c>
      <c r="R5121" s="6">
        <v>11.5</v>
      </c>
      <c r="S5121" s="18">
        <v>38268</v>
      </c>
      <c r="T5121" s="6">
        <v>13</v>
      </c>
    </row>
    <row r="5122" spans="1:20" x14ac:dyDescent="0.2">
      <c r="A5122" s="18">
        <v>38307</v>
      </c>
      <c r="B5122" s="25">
        <v>13.5</v>
      </c>
      <c r="C5122" s="18">
        <v>38308</v>
      </c>
      <c r="D5122" s="25">
        <v>13.5</v>
      </c>
      <c r="G5122" s="18">
        <v>38308</v>
      </c>
      <c r="H5122" s="25">
        <v>11.5</v>
      </c>
      <c r="I5122" s="18">
        <v>38309</v>
      </c>
      <c r="J5122" s="25">
        <v>13.25</v>
      </c>
      <c r="K5122" s="18">
        <v>38309</v>
      </c>
      <c r="L5122" s="25">
        <v>14.5</v>
      </c>
      <c r="O5122" s="18">
        <v>38294</v>
      </c>
      <c r="P5122" s="6">
        <v>13.5</v>
      </c>
      <c r="Q5122" s="18">
        <v>38287</v>
      </c>
      <c r="R5122" s="6">
        <v>11.5</v>
      </c>
      <c r="S5122" s="18">
        <v>38267</v>
      </c>
      <c r="T5122" s="6">
        <v>13</v>
      </c>
    </row>
    <row r="5123" spans="1:20" x14ac:dyDescent="0.2">
      <c r="A5123" s="18">
        <v>38306</v>
      </c>
      <c r="B5123" s="25">
        <v>13.25</v>
      </c>
      <c r="C5123" s="18">
        <v>38307</v>
      </c>
      <c r="D5123" s="25">
        <v>13.5</v>
      </c>
      <c r="G5123" s="18">
        <v>38307</v>
      </c>
      <c r="H5123" s="25">
        <v>11.5</v>
      </c>
      <c r="I5123" s="18">
        <v>38308</v>
      </c>
      <c r="J5123" s="25">
        <v>13.25</v>
      </c>
      <c r="K5123" s="18">
        <v>38308</v>
      </c>
      <c r="L5123" s="25">
        <v>14.5</v>
      </c>
      <c r="O5123" s="18">
        <v>38293</v>
      </c>
      <c r="P5123" s="6">
        <v>13.5</v>
      </c>
      <c r="Q5123" s="18">
        <v>38286</v>
      </c>
      <c r="R5123" s="6">
        <v>11.5</v>
      </c>
      <c r="S5123" s="18">
        <v>38266</v>
      </c>
      <c r="T5123" s="6">
        <v>13.5</v>
      </c>
    </row>
    <row r="5124" spans="1:20" x14ac:dyDescent="0.2">
      <c r="A5124" s="18">
        <v>38303</v>
      </c>
      <c r="B5124" s="25">
        <v>13</v>
      </c>
      <c r="C5124" s="18">
        <v>38306</v>
      </c>
      <c r="D5124" s="25">
        <v>13.25</v>
      </c>
      <c r="G5124" s="18">
        <v>38306</v>
      </c>
      <c r="H5124" s="25">
        <v>11.5</v>
      </c>
      <c r="I5124" s="18">
        <v>38307</v>
      </c>
      <c r="J5124" s="25">
        <v>13.25</v>
      </c>
      <c r="K5124" s="18">
        <v>38307</v>
      </c>
      <c r="L5124" s="25">
        <v>14.5</v>
      </c>
      <c r="O5124" s="18">
        <v>38292</v>
      </c>
      <c r="P5124" s="6">
        <v>13.5</v>
      </c>
      <c r="Q5124" s="18">
        <v>38285</v>
      </c>
      <c r="R5124" s="6">
        <v>11.5</v>
      </c>
      <c r="S5124" s="18">
        <v>38265</v>
      </c>
      <c r="T5124" s="6">
        <v>13.5</v>
      </c>
    </row>
    <row r="5125" spans="1:20" x14ac:dyDescent="0.2">
      <c r="A5125" s="18">
        <v>38302</v>
      </c>
      <c r="B5125" s="25">
        <v>13</v>
      </c>
      <c r="C5125" s="18">
        <v>38303</v>
      </c>
      <c r="D5125" s="25">
        <v>13.13</v>
      </c>
      <c r="G5125" s="18">
        <v>38303</v>
      </c>
      <c r="H5125" s="25">
        <v>11.5</v>
      </c>
      <c r="I5125" s="18">
        <v>38306</v>
      </c>
      <c r="J5125" s="25">
        <v>13.25</v>
      </c>
      <c r="K5125" s="18">
        <v>38306</v>
      </c>
      <c r="L5125" s="25">
        <v>14.5</v>
      </c>
      <c r="O5125" s="18">
        <v>38289</v>
      </c>
      <c r="P5125" s="6">
        <v>13.5</v>
      </c>
      <c r="Q5125" s="18">
        <v>38282</v>
      </c>
      <c r="R5125" s="6">
        <v>11.5</v>
      </c>
      <c r="S5125" s="18">
        <v>38264</v>
      </c>
      <c r="T5125" s="6">
        <v>14</v>
      </c>
    </row>
    <row r="5126" spans="1:20" x14ac:dyDescent="0.2">
      <c r="A5126" s="18">
        <v>38301</v>
      </c>
      <c r="B5126" s="25">
        <v>13</v>
      </c>
      <c r="C5126" s="18">
        <v>38302</v>
      </c>
      <c r="D5126" s="25">
        <v>13.13</v>
      </c>
      <c r="G5126" s="18">
        <v>38302</v>
      </c>
      <c r="H5126" s="25">
        <v>11.5</v>
      </c>
      <c r="I5126" s="18">
        <v>38303</v>
      </c>
      <c r="J5126" s="25">
        <v>13.25</v>
      </c>
      <c r="K5126" s="18">
        <v>38303</v>
      </c>
      <c r="L5126" s="25">
        <v>14.5</v>
      </c>
      <c r="O5126" s="18">
        <v>38288</v>
      </c>
      <c r="P5126" s="6">
        <v>13.5</v>
      </c>
      <c r="Q5126" s="18">
        <v>38281</v>
      </c>
      <c r="R5126" s="6">
        <v>11.5</v>
      </c>
      <c r="S5126" s="18">
        <v>38261</v>
      </c>
      <c r="T5126" s="6">
        <v>14</v>
      </c>
    </row>
    <row r="5127" spans="1:20" x14ac:dyDescent="0.2">
      <c r="A5127" s="18">
        <v>38300</v>
      </c>
      <c r="B5127" s="25">
        <v>12.75</v>
      </c>
      <c r="C5127" s="18">
        <v>38301</v>
      </c>
      <c r="D5127" s="25">
        <v>13</v>
      </c>
      <c r="G5127" s="18">
        <v>38301</v>
      </c>
      <c r="H5127" s="25">
        <v>11.5</v>
      </c>
      <c r="I5127" s="18">
        <v>38302</v>
      </c>
      <c r="J5127" s="25">
        <v>13.25</v>
      </c>
      <c r="K5127" s="18">
        <v>38302</v>
      </c>
      <c r="L5127" s="25">
        <v>14.5</v>
      </c>
      <c r="O5127" s="18">
        <v>38287</v>
      </c>
      <c r="P5127" s="6">
        <v>13.5</v>
      </c>
      <c r="Q5127" s="18">
        <v>38280</v>
      </c>
      <c r="R5127" s="6">
        <v>12</v>
      </c>
      <c r="S5127" s="18">
        <v>38260</v>
      </c>
      <c r="T5127" s="6">
        <v>14</v>
      </c>
    </row>
    <row r="5128" spans="1:20" x14ac:dyDescent="0.2">
      <c r="A5128" s="18">
        <v>38299</v>
      </c>
      <c r="B5128" s="25">
        <v>12.5</v>
      </c>
      <c r="C5128" s="18">
        <v>38300</v>
      </c>
      <c r="D5128" s="25">
        <v>12.75</v>
      </c>
      <c r="G5128" s="18">
        <v>38300</v>
      </c>
      <c r="H5128" s="25">
        <v>11.5</v>
      </c>
      <c r="I5128" s="18">
        <v>38301</v>
      </c>
      <c r="J5128" s="25">
        <v>13.25</v>
      </c>
      <c r="K5128" s="18">
        <v>38301</v>
      </c>
      <c r="L5128" s="25">
        <v>14.5</v>
      </c>
      <c r="O5128" s="18">
        <v>38286</v>
      </c>
      <c r="P5128" s="6">
        <v>13.5</v>
      </c>
      <c r="Q5128" s="18">
        <v>38279</v>
      </c>
      <c r="R5128" s="6">
        <v>12</v>
      </c>
      <c r="S5128" s="18">
        <v>38259</v>
      </c>
      <c r="T5128" s="6">
        <v>14.4</v>
      </c>
    </row>
    <row r="5129" spans="1:20" x14ac:dyDescent="0.2">
      <c r="A5129" s="18">
        <v>38296</v>
      </c>
      <c r="B5129" s="25">
        <v>12.25</v>
      </c>
      <c r="C5129" s="18">
        <v>38299</v>
      </c>
      <c r="D5129" s="25">
        <v>12.5</v>
      </c>
      <c r="G5129" s="18">
        <v>38299</v>
      </c>
      <c r="H5129" s="25">
        <v>11.5</v>
      </c>
      <c r="I5129" s="18">
        <v>38300</v>
      </c>
      <c r="J5129" s="25">
        <v>13.25</v>
      </c>
      <c r="K5129" s="18">
        <v>38300</v>
      </c>
      <c r="L5129" s="25">
        <v>14.5</v>
      </c>
      <c r="O5129" s="18">
        <v>38285</v>
      </c>
      <c r="P5129" s="6">
        <v>13.5</v>
      </c>
      <c r="Q5129" s="18">
        <v>38278</v>
      </c>
      <c r="R5129" s="6">
        <v>12</v>
      </c>
      <c r="S5129" s="18">
        <v>38258</v>
      </c>
      <c r="T5129" s="6">
        <v>15</v>
      </c>
    </row>
    <row r="5130" spans="1:20" x14ac:dyDescent="0.2">
      <c r="A5130" s="18">
        <v>38295</v>
      </c>
      <c r="B5130" s="25">
        <v>12.25</v>
      </c>
      <c r="C5130" s="18">
        <v>38296</v>
      </c>
      <c r="D5130" s="25">
        <v>12.5</v>
      </c>
      <c r="G5130" s="18">
        <v>38296</v>
      </c>
      <c r="H5130" s="25">
        <v>11.5</v>
      </c>
      <c r="I5130" s="18">
        <v>38299</v>
      </c>
      <c r="J5130" s="25">
        <v>13.25</v>
      </c>
      <c r="K5130" s="18">
        <v>38299</v>
      </c>
      <c r="L5130" s="25">
        <v>14.25</v>
      </c>
      <c r="O5130" s="18">
        <v>38282</v>
      </c>
      <c r="P5130" s="6">
        <v>13.5</v>
      </c>
      <c r="Q5130" s="18">
        <v>38275</v>
      </c>
      <c r="R5130" s="6">
        <v>12</v>
      </c>
      <c r="S5130" s="18">
        <v>38257</v>
      </c>
      <c r="T5130" s="6">
        <v>16</v>
      </c>
    </row>
    <row r="5131" spans="1:20" x14ac:dyDescent="0.2">
      <c r="A5131" s="18">
        <v>38294</v>
      </c>
      <c r="B5131" s="25">
        <v>12.25</v>
      </c>
      <c r="C5131" s="18">
        <v>38295</v>
      </c>
      <c r="D5131" s="25">
        <v>12.5</v>
      </c>
      <c r="G5131" s="18">
        <v>38295</v>
      </c>
      <c r="H5131" s="25">
        <v>11.5</v>
      </c>
      <c r="I5131" s="18">
        <v>38296</v>
      </c>
      <c r="J5131" s="25">
        <v>13.25</v>
      </c>
      <c r="K5131" s="18">
        <v>38296</v>
      </c>
      <c r="L5131" s="25">
        <v>14.25</v>
      </c>
      <c r="O5131" s="18">
        <v>38281</v>
      </c>
      <c r="P5131" s="6">
        <v>13.5</v>
      </c>
      <c r="Q5131" s="18">
        <v>38274</v>
      </c>
      <c r="R5131" s="6">
        <v>12</v>
      </c>
      <c r="S5131" s="18">
        <v>38254</v>
      </c>
      <c r="T5131" s="6">
        <v>16</v>
      </c>
    </row>
    <row r="5132" spans="1:20" x14ac:dyDescent="0.2">
      <c r="A5132" s="18">
        <v>38293</v>
      </c>
      <c r="B5132" s="25">
        <v>12</v>
      </c>
      <c r="C5132" s="18">
        <v>38294</v>
      </c>
      <c r="D5132" s="25">
        <v>12.5</v>
      </c>
      <c r="G5132" s="18">
        <v>38294</v>
      </c>
      <c r="H5132" s="25">
        <v>11.5</v>
      </c>
      <c r="I5132" s="18">
        <v>38295</v>
      </c>
      <c r="J5132" s="25">
        <v>13.25</v>
      </c>
      <c r="K5132" s="18">
        <v>38295</v>
      </c>
      <c r="L5132" s="25">
        <v>14.25</v>
      </c>
      <c r="O5132" s="18">
        <v>38280</v>
      </c>
      <c r="P5132" s="6">
        <v>13.5</v>
      </c>
      <c r="Q5132" s="18">
        <v>38273</v>
      </c>
      <c r="R5132" s="6">
        <v>12</v>
      </c>
      <c r="S5132" s="18">
        <v>38253</v>
      </c>
      <c r="T5132" s="6">
        <v>16</v>
      </c>
    </row>
    <row r="5133" spans="1:20" x14ac:dyDescent="0.2">
      <c r="A5133" s="18">
        <v>38292</v>
      </c>
      <c r="B5133" s="25">
        <v>12</v>
      </c>
      <c r="C5133" s="18">
        <v>38293</v>
      </c>
      <c r="D5133" s="25">
        <v>12.13</v>
      </c>
      <c r="G5133" s="18">
        <v>38293</v>
      </c>
      <c r="H5133" s="25">
        <v>11.5</v>
      </c>
      <c r="I5133" s="18">
        <v>38294</v>
      </c>
      <c r="J5133" s="25">
        <v>13.25</v>
      </c>
      <c r="K5133" s="18">
        <v>38294</v>
      </c>
      <c r="L5133" s="25">
        <v>14.25</v>
      </c>
      <c r="O5133" s="18">
        <v>38279</v>
      </c>
      <c r="P5133" s="6">
        <v>13.5</v>
      </c>
      <c r="Q5133" s="18">
        <v>38272</v>
      </c>
      <c r="R5133" s="6">
        <v>12</v>
      </c>
      <c r="S5133" s="18">
        <v>38252</v>
      </c>
      <c r="T5133" s="6">
        <v>16</v>
      </c>
    </row>
    <row r="5134" spans="1:20" x14ac:dyDescent="0.2">
      <c r="A5134" s="18">
        <v>38289</v>
      </c>
      <c r="B5134" s="25">
        <v>12</v>
      </c>
      <c r="C5134" s="18">
        <v>38292</v>
      </c>
      <c r="D5134" s="25">
        <v>12</v>
      </c>
      <c r="G5134" s="18">
        <v>38292</v>
      </c>
      <c r="H5134" s="25">
        <v>11.5</v>
      </c>
      <c r="I5134" s="18">
        <v>38293</v>
      </c>
      <c r="J5134" s="25">
        <v>13.25</v>
      </c>
      <c r="K5134" s="18">
        <v>38293</v>
      </c>
      <c r="L5134" s="25">
        <v>14.25</v>
      </c>
      <c r="O5134" s="18">
        <v>38278</v>
      </c>
      <c r="P5134" s="6">
        <v>13.5</v>
      </c>
      <c r="Q5134" s="18">
        <v>38271</v>
      </c>
      <c r="R5134" s="6">
        <v>12</v>
      </c>
      <c r="S5134" s="18">
        <v>38251</v>
      </c>
      <c r="T5134" s="6">
        <v>16</v>
      </c>
    </row>
    <row r="5135" spans="1:20" x14ac:dyDescent="0.2">
      <c r="A5135" s="18">
        <v>38288</v>
      </c>
      <c r="B5135" s="25">
        <v>12</v>
      </c>
      <c r="C5135" s="18">
        <v>38289</v>
      </c>
      <c r="D5135" s="25">
        <v>12</v>
      </c>
      <c r="G5135" s="18">
        <v>38289</v>
      </c>
      <c r="H5135" s="25">
        <v>11.5</v>
      </c>
      <c r="I5135" s="18">
        <v>38292</v>
      </c>
      <c r="J5135" s="25">
        <v>13.25</v>
      </c>
      <c r="K5135" s="18">
        <v>38292</v>
      </c>
      <c r="L5135" s="25">
        <v>13.75</v>
      </c>
      <c r="O5135" s="18">
        <v>38275</v>
      </c>
      <c r="P5135" s="6">
        <v>13.75</v>
      </c>
      <c r="Q5135" s="18">
        <v>38268</v>
      </c>
      <c r="R5135" s="6">
        <v>12</v>
      </c>
      <c r="S5135" s="18">
        <v>38250</v>
      </c>
      <c r="T5135" s="6">
        <v>16</v>
      </c>
    </row>
    <row r="5136" spans="1:20" x14ac:dyDescent="0.2">
      <c r="A5136" s="18">
        <v>38287</v>
      </c>
      <c r="B5136" s="25">
        <v>11.75</v>
      </c>
      <c r="C5136" s="18">
        <v>38288</v>
      </c>
      <c r="D5136" s="25">
        <v>12</v>
      </c>
      <c r="G5136" s="18">
        <v>38288</v>
      </c>
      <c r="H5136" s="25">
        <v>11.5</v>
      </c>
      <c r="I5136" s="18">
        <v>38289</v>
      </c>
      <c r="J5136" s="25">
        <v>13.25</v>
      </c>
      <c r="K5136" s="18">
        <v>38289</v>
      </c>
      <c r="L5136" s="25">
        <v>13.75</v>
      </c>
      <c r="O5136" s="18">
        <v>38274</v>
      </c>
      <c r="P5136" s="6">
        <v>13.75</v>
      </c>
      <c r="Q5136" s="18">
        <v>38267</v>
      </c>
      <c r="R5136" s="6">
        <v>12</v>
      </c>
      <c r="S5136" s="18">
        <v>38247</v>
      </c>
      <c r="T5136" s="6">
        <v>16</v>
      </c>
    </row>
    <row r="5137" spans="1:20" x14ac:dyDescent="0.2">
      <c r="A5137" s="18">
        <v>38286</v>
      </c>
      <c r="B5137" s="25">
        <v>11.25</v>
      </c>
      <c r="C5137" s="18">
        <v>38287</v>
      </c>
      <c r="D5137" s="25">
        <v>12</v>
      </c>
      <c r="G5137" s="18">
        <v>38287</v>
      </c>
      <c r="H5137" s="25">
        <v>11.5</v>
      </c>
      <c r="I5137" s="18">
        <v>38288</v>
      </c>
      <c r="J5137" s="25">
        <v>13.25</v>
      </c>
      <c r="K5137" s="18">
        <v>38288</v>
      </c>
      <c r="L5137" s="25">
        <v>13.75</v>
      </c>
      <c r="O5137" s="18">
        <v>38273</v>
      </c>
      <c r="P5137" s="6">
        <v>13.75</v>
      </c>
      <c r="Q5137" s="18">
        <v>38266</v>
      </c>
      <c r="R5137" s="6">
        <v>13</v>
      </c>
      <c r="S5137" s="18">
        <v>38246</v>
      </c>
      <c r="T5137" s="6">
        <v>16</v>
      </c>
    </row>
    <row r="5138" spans="1:20" x14ac:dyDescent="0.2">
      <c r="A5138" s="18">
        <v>38285</v>
      </c>
      <c r="B5138" s="25">
        <v>11.75</v>
      </c>
      <c r="C5138" s="18">
        <v>38286</v>
      </c>
      <c r="D5138" s="25">
        <v>11.75</v>
      </c>
      <c r="G5138" s="18">
        <v>38286</v>
      </c>
      <c r="H5138" s="25">
        <v>11.5</v>
      </c>
      <c r="I5138" s="18">
        <v>38287</v>
      </c>
      <c r="J5138" s="25">
        <v>13.25</v>
      </c>
      <c r="K5138" s="18">
        <v>38287</v>
      </c>
      <c r="L5138" s="25">
        <v>13.75</v>
      </c>
      <c r="O5138" s="18">
        <v>38272</v>
      </c>
      <c r="P5138" s="6">
        <v>13.75</v>
      </c>
      <c r="Q5138" s="18">
        <v>38265</v>
      </c>
      <c r="R5138" s="6">
        <v>13</v>
      </c>
      <c r="S5138" s="18">
        <v>38245</v>
      </c>
      <c r="T5138" s="6">
        <v>16</v>
      </c>
    </row>
    <row r="5139" spans="1:20" x14ac:dyDescent="0.2">
      <c r="A5139" s="18">
        <v>38282</v>
      </c>
      <c r="B5139" s="25">
        <v>11.75</v>
      </c>
      <c r="C5139" s="18">
        <v>38285</v>
      </c>
      <c r="D5139" s="25">
        <v>11.75</v>
      </c>
      <c r="G5139" s="18">
        <v>38285</v>
      </c>
      <c r="H5139" s="25">
        <v>11.5</v>
      </c>
      <c r="I5139" s="18">
        <v>38286</v>
      </c>
      <c r="J5139" s="25">
        <v>13.25</v>
      </c>
      <c r="K5139" s="18">
        <v>38286</v>
      </c>
      <c r="L5139" s="25">
        <v>14.25</v>
      </c>
      <c r="O5139" s="18">
        <v>38271</v>
      </c>
      <c r="P5139" s="6">
        <v>13.75</v>
      </c>
      <c r="Q5139" s="18">
        <v>38264</v>
      </c>
      <c r="R5139" s="6">
        <v>13</v>
      </c>
      <c r="S5139" s="18">
        <v>38244</v>
      </c>
      <c r="T5139" s="6">
        <v>16</v>
      </c>
    </row>
    <row r="5140" spans="1:20" x14ac:dyDescent="0.2">
      <c r="A5140" s="18">
        <v>38281</v>
      </c>
      <c r="B5140" s="25">
        <v>11.75</v>
      </c>
      <c r="C5140" s="18">
        <v>38282</v>
      </c>
      <c r="D5140" s="25">
        <v>12</v>
      </c>
      <c r="G5140" s="18">
        <v>38282</v>
      </c>
      <c r="H5140" s="25">
        <v>11.5</v>
      </c>
      <c r="I5140" s="18">
        <v>38285</v>
      </c>
      <c r="J5140" s="25">
        <v>13.25</v>
      </c>
      <c r="K5140" s="18">
        <v>38285</v>
      </c>
      <c r="L5140" s="25">
        <v>14.25</v>
      </c>
      <c r="O5140" s="18">
        <v>38268</v>
      </c>
      <c r="P5140" s="6">
        <v>13.75</v>
      </c>
      <c r="Q5140" s="18">
        <v>38261</v>
      </c>
      <c r="R5140" s="6">
        <v>13</v>
      </c>
      <c r="S5140" s="18">
        <v>38243</v>
      </c>
      <c r="T5140" s="6">
        <v>16</v>
      </c>
    </row>
    <row r="5141" spans="1:20" x14ac:dyDescent="0.2">
      <c r="A5141" s="18">
        <v>38280</v>
      </c>
      <c r="B5141" s="25">
        <v>12</v>
      </c>
      <c r="C5141" s="18">
        <v>38281</v>
      </c>
      <c r="D5141" s="25">
        <v>12</v>
      </c>
      <c r="G5141" s="18">
        <v>38281</v>
      </c>
      <c r="H5141" s="25">
        <v>11.5</v>
      </c>
      <c r="I5141" s="18">
        <v>38282</v>
      </c>
      <c r="J5141" s="25">
        <v>13.25</v>
      </c>
      <c r="K5141" s="18">
        <v>38282</v>
      </c>
      <c r="L5141" s="25">
        <v>14.25</v>
      </c>
      <c r="O5141" s="18">
        <v>38267</v>
      </c>
      <c r="P5141" s="6">
        <v>13.75</v>
      </c>
      <c r="Q5141" s="18">
        <v>38260</v>
      </c>
      <c r="R5141" s="6">
        <v>13</v>
      </c>
      <c r="S5141" s="18">
        <v>38240</v>
      </c>
      <c r="T5141" s="6">
        <v>16</v>
      </c>
    </row>
    <row r="5142" spans="1:20" x14ac:dyDescent="0.2">
      <c r="A5142" s="18">
        <v>38279</v>
      </c>
      <c r="B5142" s="25">
        <v>12</v>
      </c>
      <c r="C5142" s="18">
        <v>38280</v>
      </c>
      <c r="D5142" s="25">
        <v>12</v>
      </c>
      <c r="G5142" s="18">
        <v>38280</v>
      </c>
      <c r="H5142" s="25">
        <v>11.5</v>
      </c>
      <c r="I5142" s="18">
        <v>38281</v>
      </c>
      <c r="J5142" s="25">
        <v>13.25</v>
      </c>
      <c r="K5142" s="18">
        <v>38281</v>
      </c>
      <c r="L5142" s="25">
        <v>14.25</v>
      </c>
      <c r="O5142" s="18">
        <v>38266</v>
      </c>
      <c r="P5142" s="6">
        <v>13.75</v>
      </c>
      <c r="Q5142" s="18">
        <v>38259</v>
      </c>
      <c r="R5142" s="6">
        <v>13</v>
      </c>
      <c r="S5142" s="18">
        <v>38239</v>
      </c>
      <c r="T5142" s="6">
        <v>16</v>
      </c>
    </row>
    <row r="5143" spans="1:20" x14ac:dyDescent="0.2">
      <c r="A5143" s="18">
        <v>38278</v>
      </c>
      <c r="B5143" s="25">
        <v>12</v>
      </c>
      <c r="C5143" s="18">
        <v>38279</v>
      </c>
      <c r="D5143" s="25">
        <v>12</v>
      </c>
      <c r="G5143" s="18">
        <v>38279</v>
      </c>
      <c r="H5143" s="25">
        <v>11.5</v>
      </c>
      <c r="I5143" s="18">
        <v>38280</v>
      </c>
      <c r="J5143" s="25">
        <v>13.75</v>
      </c>
      <c r="K5143" s="18">
        <v>38280</v>
      </c>
      <c r="L5143" s="25">
        <v>14.25</v>
      </c>
      <c r="O5143" s="18">
        <v>38265</v>
      </c>
      <c r="P5143" s="6">
        <v>14</v>
      </c>
      <c r="Q5143" s="18">
        <v>38258</v>
      </c>
      <c r="R5143" s="6">
        <v>13</v>
      </c>
      <c r="S5143" s="18">
        <v>38238</v>
      </c>
      <c r="T5143" s="6">
        <v>16</v>
      </c>
    </row>
    <row r="5144" spans="1:20" x14ac:dyDescent="0.2">
      <c r="A5144" s="18">
        <v>38275</v>
      </c>
      <c r="B5144" s="25">
        <v>12</v>
      </c>
      <c r="C5144" s="18">
        <v>38278</v>
      </c>
      <c r="D5144" s="25">
        <v>12</v>
      </c>
      <c r="G5144" s="18">
        <v>38278</v>
      </c>
      <c r="H5144" s="25">
        <v>11.5</v>
      </c>
      <c r="I5144" s="18">
        <v>38279</v>
      </c>
      <c r="J5144" s="25">
        <v>13.75</v>
      </c>
      <c r="K5144" s="18">
        <v>38279</v>
      </c>
      <c r="L5144" s="25">
        <v>14.25</v>
      </c>
      <c r="O5144" s="18">
        <v>38264</v>
      </c>
      <c r="P5144" s="6">
        <v>14.75</v>
      </c>
      <c r="Q5144" s="18">
        <v>38257</v>
      </c>
      <c r="R5144" s="6">
        <v>13</v>
      </c>
      <c r="S5144" s="18">
        <v>38237</v>
      </c>
      <c r="T5144" s="6">
        <v>16</v>
      </c>
    </row>
    <row r="5145" spans="1:20" x14ac:dyDescent="0.2">
      <c r="A5145" s="18">
        <v>38274</v>
      </c>
      <c r="B5145" s="25">
        <v>12</v>
      </c>
      <c r="C5145" s="18">
        <v>38275</v>
      </c>
      <c r="D5145" s="25">
        <v>12.25</v>
      </c>
      <c r="G5145" s="18">
        <v>38275</v>
      </c>
      <c r="H5145" s="25">
        <v>12</v>
      </c>
      <c r="I5145" s="18">
        <v>38278</v>
      </c>
      <c r="J5145" s="25">
        <v>13.75</v>
      </c>
      <c r="K5145" s="18">
        <v>38278</v>
      </c>
      <c r="L5145" s="25">
        <v>14.25</v>
      </c>
      <c r="O5145" s="18">
        <v>38261</v>
      </c>
      <c r="P5145" s="6">
        <v>14.75</v>
      </c>
      <c r="Q5145" s="18">
        <v>38254</v>
      </c>
      <c r="R5145" s="6">
        <v>13</v>
      </c>
      <c r="S5145" s="18">
        <v>38233</v>
      </c>
      <c r="T5145" s="6">
        <v>15.25</v>
      </c>
    </row>
    <row r="5146" spans="1:20" x14ac:dyDescent="0.2">
      <c r="A5146" s="18">
        <v>38273</v>
      </c>
      <c r="B5146" s="25">
        <v>12</v>
      </c>
      <c r="C5146" s="18">
        <v>38274</v>
      </c>
      <c r="D5146" s="25">
        <v>12.25</v>
      </c>
      <c r="G5146" s="18">
        <v>38274</v>
      </c>
      <c r="H5146" s="25">
        <v>12</v>
      </c>
      <c r="I5146" s="18">
        <v>38275</v>
      </c>
      <c r="J5146" s="25">
        <v>13.75</v>
      </c>
      <c r="K5146" s="18">
        <v>38275</v>
      </c>
      <c r="L5146" s="25">
        <v>14.25</v>
      </c>
      <c r="O5146" s="18">
        <v>38260</v>
      </c>
      <c r="P5146" s="6">
        <v>14.75</v>
      </c>
      <c r="Q5146" s="18">
        <v>38253</v>
      </c>
      <c r="R5146" s="6">
        <v>13</v>
      </c>
      <c r="S5146" s="18">
        <v>38232</v>
      </c>
      <c r="T5146" s="6">
        <v>15.25</v>
      </c>
    </row>
    <row r="5147" spans="1:20" x14ac:dyDescent="0.2">
      <c r="A5147" s="18">
        <v>38272</v>
      </c>
      <c r="B5147" s="25">
        <v>12</v>
      </c>
      <c r="C5147" s="18">
        <v>38273</v>
      </c>
      <c r="D5147" s="25">
        <v>12.25</v>
      </c>
      <c r="G5147" s="18">
        <v>38273</v>
      </c>
      <c r="H5147" s="25">
        <v>12</v>
      </c>
      <c r="I5147" s="18">
        <v>38274</v>
      </c>
      <c r="J5147" s="25">
        <v>13.75</v>
      </c>
      <c r="K5147" s="18">
        <v>38274</v>
      </c>
      <c r="L5147" s="25">
        <v>14.25</v>
      </c>
      <c r="O5147" s="18">
        <v>38259</v>
      </c>
      <c r="P5147" s="6">
        <v>14.75</v>
      </c>
      <c r="Q5147" s="18">
        <v>38252</v>
      </c>
      <c r="R5147" s="6">
        <v>13</v>
      </c>
      <c r="S5147" s="18">
        <v>38231</v>
      </c>
      <c r="T5147" s="6">
        <v>15.25</v>
      </c>
    </row>
    <row r="5148" spans="1:20" x14ac:dyDescent="0.2">
      <c r="A5148" s="18">
        <v>38271</v>
      </c>
      <c r="B5148" s="25">
        <v>12.25</v>
      </c>
      <c r="C5148" s="18">
        <v>38272</v>
      </c>
      <c r="D5148" s="25">
        <v>12.5</v>
      </c>
      <c r="G5148" s="18">
        <v>38272</v>
      </c>
      <c r="H5148" s="25">
        <v>12</v>
      </c>
      <c r="I5148" s="18">
        <v>38273</v>
      </c>
      <c r="J5148" s="25">
        <v>13.75</v>
      </c>
      <c r="K5148" s="18">
        <v>38273</v>
      </c>
      <c r="L5148" s="25">
        <v>14.25</v>
      </c>
      <c r="O5148" s="18">
        <v>38258</v>
      </c>
      <c r="P5148" s="6">
        <v>14.75</v>
      </c>
      <c r="Q5148" s="18">
        <v>38251</v>
      </c>
      <c r="R5148" s="6">
        <v>13</v>
      </c>
      <c r="S5148" s="18">
        <v>38230</v>
      </c>
      <c r="T5148" s="6">
        <v>15.25</v>
      </c>
    </row>
    <row r="5149" spans="1:20" x14ac:dyDescent="0.2">
      <c r="A5149" s="18">
        <v>38268</v>
      </c>
      <c r="B5149" s="25">
        <v>12.5</v>
      </c>
      <c r="C5149" s="18">
        <v>38271</v>
      </c>
      <c r="D5149" s="25">
        <v>12.75</v>
      </c>
      <c r="G5149" s="18">
        <v>38271</v>
      </c>
      <c r="H5149" s="25">
        <v>12</v>
      </c>
      <c r="I5149" s="18">
        <v>38272</v>
      </c>
      <c r="J5149" s="25">
        <v>13.75</v>
      </c>
      <c r="K5149" s="18">
        <v>38272</v>
      </c>
      <c r="L5149" s="25">
        <v>14.25</v>
      </c>
      <c r="O5149" s="18">
        <v>38257</v>
      </c>
      <c r="P5149" s="6">
        <v>14.75</v>
      </c>
      <c r="Q5149" s="18">
        <v>38250</v>
      </c>
      <c r="R5149" s="6">
        <v>13</v>
      </c>
      <c r="S5149" s="18">
        <v>38229</v>
      </c>
      <c r="T5149" s="6">
        <v>15.25</v>
      </c>
    </row>
    <row r="5150" spans="1:20" x14ac:dyDescent="0.2">
      <c r="A5150" s="18">
        <v>38267</v>
      </c>
      <c r="B5150" s="25">
        <v>12.75</v>
      </c>
      <c r="C5150" s="18">
        <v>38268</v>
      </c>
      <c r="D5150" s="25">
        <v>13</v>
      </c>
      <c r="G5150" s="18">
        <v>38268</v>
      </c>
      <c r="H5150" s="25">
        <v>14</v>
      </c>
      <c r="I5150" s="18">
        <v>38271</v>
      </c>
      <c r="J5150" s="25">
        <v>13.75</v>
      </c>
      <c r="K5150" s="18">
        <v>38271</v>
      </c>
      <c r="L5150" s="25">
        <v>14.75</v>
      </c>
      <c r="O5150" s="18">
        <v>38250</v>
      </c>
      <c r="P5150" s="6">
        <v>15.13</v>
      </c>
      <c r="Q5150" s="18">
        <v>38247</v>
      </c>
      <c r="R5150" s="6">
        <v>13</v>
      </c>
      <c r="S5150" s="18">
        <v>38226</v>
      </c>
      <c r="T5150" s="6">
        <v>15.25</v>
      </c>
    </row>
    <row r="5151" spans="1:20" x14ac:dyDescent="0.2">
      <c r="A5151" s="18">
        <v>38266</v>
      </c>
      <c r="B5151" s="25">
        <v>13.25</v>
      </c>
      <c r="C5151" s="18">
        <v>38267</v>
      </c>
      <c r="D5151" s="25">
        <v>13</v>
      </c>
      <c r="G5151" s="18">
        <v>38267</v>
      </c>
      <c r="H5151" s="25">
        <v>14</v>
      </c>
      <c r="I5151" s="18">
        <v>38268</v>
      </c>
      <c r="J5151" s="25">
        <v>13.75</v>
      </c>
      <c r="K5151" s="18">
        <v>38268</v>
      </c>
      <c r="L5151" s="25">
        <v>14.75</v>
      </c>
      <c r="O5151" s="18">
        <v>38247</v>
      </c>
      <c r="P5151" s="6">
        <v>15.13</v>
      </c>
      <c r="Q5151" s="18">
        <v>38246</v>
      </c>
      <c r="R5151" s="6">
        <v>13</v>
      </c>
      <c r="S5151" s="18">
        <v>38225</v>
      </c>
      <c r="T5151" s="6">
        <v>15.25</v>
      </c>
    </row>
    <row r="5152" spans="1:20" x14ac:dyDescent="0.2">
      <c r="A5152" s="18">
        <v>38265</v>
      </c>
      <c r="B5152" s="25">
        <v>13.25</v>
      </c>
      <c r="C5152" s="18">
        <v>38266</v>
      </c>
      <c r="D5152" s="25">
        <v>13.25</v>
      </c>
      <c r="G5152" s="18">
        <v>38266</v>
      </c>
      <c r="H5152" s="25">
        <v>14</v>
      </c>
      <c r="I5152" s="18">
        <v>38267</v>
      </c>
      <c r="J5152" s="25">
        <v>13.75</v>
      </c>
      <c r="K5152" s="18">
        <v>38267</v>
      </c>
      <c r="L5152" s="25">
        <v>14.75</v>
      </c>
      <c r="O5152" s="18">
        <v>38246</v>
      </c>
      <c r="P5152" s="6">
        <v>15.13</v>
      </c>
      <c r="Q5152" s="18">
        <v>38245</v>
      </c>
      <c r="R5152" s="6">
        <v>13</v>
      </c>
      <c r="S5152" s="18">
        <v>38224</v>
      </c>
      <c r="T5152" s="6">
        <v>15</v>
      </c>
    </row>
    <row r="5153" spans="1:20" x14ac:dyDescent="0.2">
      <c r="A5153" s="18">
        <v>38264</v>
      </c>
      <c r="B5153" s="25">
        <v>14</v>
      </c>
      <c r="C5153" s="18">
        <v>38265</v>
      </c>
      <c r="D5153" s="25">
        <v>13.25</v>
      </c>
      <c r="G5153" s="18">
        <v>38265</v>
      </c>
      <c r="H5153" s="25">
        <v>14</v>
      </c>
      <c r="I5153" s="18">
        <v>38266</v>
      </c>
      <c r="J5153" s="25">
        <v>14.25</v>
      </c>
      <c r="K5153" s="18">
        <v>38266</v>
      </c>
      <c r="L5153" s="25">
        <v>14.75</v>
      </c>
      <c r="O5153" s="18">
        <v>38245</v>
      </c>
      <c r="P5153" s="6">
        <v>15.13</v>
      </c>
      <c r="Q5153" s="18">
        <v>38244</v>
      </c>
      <c r="R5153" s="6">
        <v>13</v>
      </c>
      <c r="S5153" s="18">
        <v>38223</v>
      </c>
      <c r="T5153" s="6">
        <v>15</v>
      </c>
    </row>
    <row r="5154" spans="1:20" x14ac:dyDescent="0.2">
      <c r="A5154" s="18">
        <v>38261</v>
      </c>
      <c r="B5154" s="25">
        <v>14</v>
      </c>
      <c r="C5154" s="18">
        <v>38264</v>
      </c>
      <c r="D5154" s="25">
        <v>13.75</v>
      </c>
      <c r="G5154" s="18">
        <v>38264</v>
      </c>
      <c r="H5154" s="25">
        <v>14</v>
      </c>
      <c r="I5154" s="18">
        <v>38265</v>
      </c>
      <c r="J5154" s="25">
        <v>14.25</v>
      </c>
      <c r="K5154" s="18">
        <v>38265</v>
      </c>
      <c r="L5154" s="25">
        <v>14.75</v>
      </c>
      <c r="O5154" s="18">
        <v>38244</v>
      </c>
      <c r="P5154" s="6">
        <v>15.13</v>
      </c>
      <c r="Q5154" s="18">
        <v>38243</v>
      </c>
      <c r="R5154" s="6">
        <v>13</v>
      </c>
      <c r="S5154" s="18">
        <v>38222</v>
      </c>
      <c r="T5154" s="6">
        <v>15</v>
      </c>
    </row>
    <row r="5155" spans="1:20" x14ac:dyDescent="0.2">
      <c r="A5155" s="18">
        <v>38260</v>
      </c>
      <c r="B5155" s="25">
        <v>14</v>
      </c>
      <c r="C5155" s="18">
        <v>38261</v>
      </c>
      <c r="D5155" s="25">
        <v>13.75</v>
      </c>
      <c r="G5155" s="18">
        <v>38261</v>
      </c>
      <c r="H5155" s="25">
        <v>14</v>
      </c>
      <c r="I5155" s="18">
        <v>38264</v>
      </c>
      <c r="J5155" s="25">
        <v>14.25</v>
      </c>
      <c r="K5155" s="18">
        <v>38264</v>
      </c>
      <c r="L5155" s="25">
        <v>15.13</v>
      </c>
      <c r="O5155" s="18">
        <v>38243</v>
      </c>
      <c r="P5155" s="6">
        <v>15.13</v>
      </c>
      <c r="Q5155" s="18">
        <v>38240</v>
      </c>
      <c r="R5155" s="6">
        <v>13</v>
      </c>
      <c r="S5155" s="18">
        <v>38219</v>
      </c>
      <c r="T5155" s="6">
        <v>15</v>
      </c>
    </row>
    <row r="5156" spans="1:20" x14ac:dyDescent="0.2">
      <c r="A5156" s="18">
        <v>38259</v>
      </c>
      <c r="B5156" s="25">
        <v>14.13</v>
      </c>
      <c r="C5156" s="18">
        <v>38260</v>
      </c>
      <c r="D5156" s="25">
        <v>13.75</v>
      </c>
      <c r="G5156" s="18">
        <v>38260</v>
      </c>
      <c r="H5156" s="25">
        <v>14</v>
      </c>
      <c r="I5156" s="18">
        <v>38261</v>
      </c>
      <c r="J5156" s="25">
        <v>14.25</v>
      </c>
      <c r="K5156" s="18">
        <v>38261</v>
      </c>
      <c r="L5156" s="25">
        <v>15.13</v>
      </c>
      <c r="O5156" s="18">
        <v>38240</v>
      </c>
      <c r="P5156" s="6">
        <v>15.13</v>
      </c>
      <c r="Q5156" s="18">
        <v>38239</v>
      </c>
      <c r="R5156" s="6">
        <v>13</v>
      </c>
      <c r="S5156" s="18">
        <v>38218</v>
      </c>
      <c r="T5156" s="6">
        <v>15</v>
      </c>
    </row>
    <row r="5157" spans="1:20" x14ac:dyDescent="0.2">
      <c r="A5157" s="18">
        <v>38258</v>
      </c>
      <c r="B5157" s="25">
        <v>14.13</v>
      </c>
      <c r="C5157" s="18">
        <v>38259</v>
      </c>
      <c r="D5157" s="25">
        <v>13.88</v>
      </c>
      <c r="G5157" s="18">
        <v>38259</v>
      </c>
      <c r="H5157" s="25">
        <v>14</v>
      </c>
      <c r="I5157" s="18">
        <v>38260</v>
      </c>
      <c r="J5157" s="25">
        <v>14.25</v>
      </c>
      <c r="K5157" s="18">
        <v>38260</v>
      </c>
      <c r="L5157" s="25">
        <v>15.13</v>
      </c>
      <c r="O5157" s="18">
        <v>38239</v>
      </c>
      <c r="P5157" s="6">
        <v>15.13</v>
      </c>
      <c r="Q5157" s="18">
        <v>38238</v>
      </c>
      <c r="R5157" s="6">
        <v>13</v>
      </c>
      <c r="S5157" s="18">
        <v>38217</v>
      </c>
      <c r="T5157" s="6">
        <v>15</v>
      </c>
    </row>
    <row r="5158" spans="1:20" x14ac:dyDescent="0.2">
      <c r="A5158" s="18">
        <v>38257</v>
      </c>
      <c r="B5158" s="25">
        <v>14.25</v>
      </c>
      <c r="C5158" s="18">
        <v>38258</v>
      </c>
      <c r="D5158" s="25">
        <v>14.38</v>
      </c>
      <c r="G5158" s="18">
        <v>38258</v>
      </c>
      <c r="H5158" s="25">
        <v>14</v>
      </c>
      <c r="I5158" s="18">
        <v>38259</v>
      </c>
      <c r="J5158" s="25">
        <v>14.25</v>
      </c>
      <c r="K5158" s="18">
        <v>38259</v>
      </c>
      <c r="L5158" s="25">
        <v>15.25</v>
      </c>
      <c r="O5158" s="18">
        <v>38238</v>
      </c>
      <c r="P5158" s="6">
        <v>15.13</v>
      </c>
      <c r="Q5158" s="18">
        <v>38237</v>
      </c>
      <c r="R5158" s="6">
        <v>13</v>
      </c>
      <c r="S5158" s="18">
        <v>38216</v>
      </c>
      <c r="T5158" s="6">
        <v>15.5</v>
      </c>
    </row>
    <row r="5159" spans="1:20" x14ac:dyDescent="0.2">
      <c r="A5159" s="18">
        <v>38254</v>
      </c>
      <c r="B5159" s="25">
        <v>14.25</v>
      </c>
      <c r="C5159" s="18">
        <v>38257</v>
      </c>
      <c r="D5159" s="25">
        <v>14</v>
      </c>
      <c r="G5159" s="18">
        <v>38257</v>
      </c>
      <c r="H5159" s="25">
        <v>14</v>
      </c>
      <c r="I5159" s="18">
        <v>38258</v>
      </c>
      <c r="J5159" s="25">
        <v>14.25</v>
      </c>
      <c r="K5159" s="18">
        <v>38258</v>
      </c>
      <c r="L5159" s="25">
        <v>15.25</v>
      </c>
      <c r="O5159" s="18">
        <v>38237</v>
      </c>
      <c r="P5159" s="6">
        <v>15.13</v>
      </c>
      <c r="Q5159" s="18">
        <v>38233</v>
      </c>
      <c r="R5159" s="6">
        <v>13</v>
      </c>
      <c r="S5159" s="18">
        <v>38215</v>
      </c>
      <c r="T5159" s="6">
        <v>15.75</v>
      </c>
    </row>
    <row r="5160" spans="1:20" x14ac:dyDescent="0.2">
      <c r="A5160" s="18">
        <v>38253</v>
      </c>
      <c r="B5160" s="25">
        <v>15</v>
      </c>
      <c r="C5160" s="18">
        <v>38254</v>
      </c>
      <c r="D5160" s="25">
        <v>14.25</v>
      </c>
      <c r="G5160" s="18">
        <v>38254</v>
      </c>
      <c r="H5160" s="25">
        <v>14</v>
      </c>
      <c r="I5160" s="18">
        <v>38257</v>
      </c>
      <c r="J5160" s="25">
        <v>14.25</v>
      </c>
      <c r="K5160" s="18">
        <v>38257</v>
      </c>
      <c r="L5160" s="25">
        <v>15.63</v>
      </c>
      <c r="O5160" s="18">
        <v>38233</v>
      </c>
      <c r="P5160" s="6">
        <v>16</v>
      </c>
      <c r="Q5160" s="18">
        <v>38232</v>
      </c>
      <c r="R5160" s="6">
        <v>13</v>
      </c>
      <c r="S5160" s="18">
        <v>38212</v>
      </c>
      <c r="T5160" s="6">
        <v>15.75</v>
      </c>
    </row>
    <row r="5161" spans="1:20" x14ac:dyDescent="0.2">
      <c r="A5161" s="18">
        <v>38252</v>
      </c>
      <c r="B5161" s="25">
        <v>15.25</v>
      </c>
      <c r="C5161" s="18">
        <v>38253</v>
      </c>
      <c r="D5161" s="25">
        <v>15</v>
      </c>
      <c r="G5161" s="18">
        <v>38253</v>
      </c>
      <c r="H5161" s="25">
        <v>14</v>
      </c>
      <c r="I5161" s="18">
        <v>38254</v>
      </c>
      <c r="J5161" s="25">
        <v>14.25</v>
      </c>
      <c r="K5161" s="18">
        <v>38254</v>
      </c>
      <c r="L5161" s="25">
        <v>15.63</v>
      </c>
      <c r="O5161" s="18">
        <v>38232</v>
      </c>
      <c r="P5161" s="6">
        <v>16</v>
      </c>
      <c r="Q5161" s="18">
        <v>38231</v>
      </c>
      <c r="R5161" s="6">
        <v>13</v>
      </c>
      <c r="S5161" s="18">
        <v>38211</v>
      </c>
      <c r="T5161" s="6">
        <v>15.75</v>
      </c>
    </row>
    <row r="5162" spans="1:20" x14ac:dyDescent="0.2">
      <c r="A5162" s="18">
        <v>38251</v>
      </c>
      <c r="B5162" s="25">
        <v>15.5</v>
      </c>
      <c r="C5162" s="18">
        <v>38252</v>
      </c>
      <c r="D5162" s="25">
        <v>15.75</v>
      </c>
      <c r="G5162" s="18">
        <v>38252</v>
      </c>
      <c r="H5162" s="25">
        <v>14</v>
      </c>
      <c r="I5162" s="18">
        <v>38253</v>
      </c>
      <c r="J5162" s="25">
        <v>14.25</v>
      </c>
      <c r="K5162" s="18">
        <v>38253</v>
      </c>
      <c r="L5162" s="25">
        <v>15.63</v>
      </c>
      <c r="O5162" s="18">
        <v>38231</v>
      </c>
      <c r="P5162" s="6">
        <v>16</v>
      </c>
      <c r="Q5162" s="18">
        <v>38230</v>
      </c>
      <c r="R5162" s="6">
        <v>13</v>
      </c>
      <c r="S5162" s="18">
        <v>38210</v>
      </c>
      <c r="T5162" s="6">
        <v>15.75</v>
      </c>
    </row>
    <row r="5163" spans="1:20" x14ac:dyDescent="0.2">
      <c r="A5163" s="18">
        <v>38250</v>
      </c>
      <c r="B5163" s="25">
        <v>16.25</v>
      </c>
      <c r="C5163" s="18">
        <v>38251</v>
      </c>
      <c r="D5163" s="25">
        <v>16.190000000000001</v>
      </c>
      <c r="G5163" s="18">
        <v>38251</v>
      </c>
      <c r="H5163" s="25">
        <v>14</v>
      </c>
      <c r="I5163" s="18">
        <v>38252</v>
      </c>
      <c r="J5163" s="25">
        <v>14.25</v>
      </c>
      <c r="K5163" s="18">
        <v>38252</v>
      </c>
      <c r="L5163" s="25">
        <v>15.63</v>
      </c>
      <c r="O5163" s="18">
        <v>38230</v>
      </c>
      <c r="P5163" s="6">
        <v>16</v>
      </c>
      <c r="Q5163" s="18">
        <v>38229</v>
      </c>
      <c r="R5163" s="6">
        <v>13</v>
      </c>
      <c r="S5163" s="18">
        <v>38209</v>
      </c>
      <c r="T5163" s="6">
        <v>15.75</v>
      </c>
    </row>
    <row r="5164" spans="1:20" x14ac:dyDescent="0.2">
      <c r="A5164" s="18">
        <v>38247</v>
      </c>
      <c r="B5164" s="25">
        <v>16.25</v>
      </c>
      <c r="C5164" s="18">
        <v>38250</v>
      </c>
      <c r="D5164" s="25">
        <v>16.5</v>
      </c>
      <c r="G5164" s="18">
        <v>38250</v>
      </c>
      <c r="H5164" s="25">
        <v>14</v>
      </c>
      <c r="I5164" s="18">
        <v>38251</v>
      </c>
      <c r="J5164" s="25">
        <v>14.25</v>
      </c>
      <c r="K5164" s="18">
        <v>38251</v>
      </c>
      <c r="L5164" s="25">
        <v>15.63</v>
      </c>
      <c r="O5164" s="18">
        <v>38229</v>
      </c>
      <c r="P5164" s="6">
        <v>16</v>
      </c>
      <c r="Q5164" s="18">
        <v>38226</v>
      </c>
      <c r="R5164" s="6">
        <v>13</v>
      </c>
      <c r="S5164" s="18">
        <v>38208</v>
      </c>
      <c r="T5164" s="6">
        <v>15.75</v>
      </c>
    </row>
    <row r="5165" spans="1:20" x14ac:dyDescent="0.2">
      <c r="A5165" s="18">
        <v>38246</v>
      </c>
      <c r="B5165" s="25">
        <v>16.25</v>
      </c>
      <c r="C5165" s="18">
        <v>38247</v>
      </c>
      <c r="D5165" s="25">
        <v>16.63</v>
      </c>
      <c r="G5165" s="18">
        <v>38247</v>
      </c>
      <c r="H5165" s="25">
        <v>14</v>
      </c>
      <c r="I5165" s="18">
        <v>38250</v>
      </c>
      <c r="J5165" s="25">
        <v>14.25</v>
      </c>
      <c r="K5165" s="18">
        <v>38250</v>
      </c>
      <c r="L5165" s="25">
        <v>16</v>
      </c>
      <c r="O5165" s="18">
        <v>38226</v>
      </c>
      <c r="P5165" s="6">
        <v>16</v>
      </c>
      <c r="Q5165" s="18">
        <v>38225</v>
      </c>
      <c r="R5165" s="6">
        <v>13</v>
      </c>
      <c r="S5165" s="18">
        <v>38205</v>
      </c>
      <c r="T5165" s="6">
        <v>15.75</v>
      </c>
    </row>
    <row r="5166" spans="1:20" x14ac:dyDescent="0.2">
      <c r="A5166" s="18">
        <v>38245</v>
      </c>
      <c r="B5166" s="25">
        <v>16.25</v>
      </c>
      <c r="C5166" s="18">
        <v>38246</v>
      </c>
      <c r="D5166" s="25">
        <v>16.63</v>
      </c>
      <c r="G5166" s="18">
        <v>38246</v>
      </c>
      <c r="H5166" s="25">
        <v>14</v>
      </c>
      <c r="I5166" s="18">
        <v>38247</v>
      </c>
      <c r="J5166" s="25">
        <v>14.25</v>
      </c>
      <c r="K5166" s="18">
        <v>38247</v>
      </c>
      <c r="L5166" s="25">
        <v>16</v>
      </c>
      <c r="O5166" s="18">
        <v>38225</v>
      </c>
      <c r="P5166" s="6">
        <v>16</v>
      </c>
      <c r="Q5166" s="18">
        <v>38224</v>
      </c>
      <c r="R5166" s="6">
        <v>13</v>
      </c>
      <c r="S5166" s="18">
        <v>38204</v>
      </c>
      <c r="T5166" s="6">
        <v>15.75</v>
      </c>
    </row>
    <row r="5167" spans="1:20" x14ac:dyDescent="0.2">
      <c r="A5167" s="18">
        <v>38244</v>
      </c>
      <c r="B5167" s="25">
        <v>16.5</v>
      </c>
      <c r="C5167" s="18">
        <v>38245</v>
      </c>
      <c r="D5167" s="25">
        <v>16.63</v>
      </c>
      <c r="G5167" s="18">
        <v>38245</v>
      </c>
      <c r="H5167" s="25">
        <v>14</v>
      </c>
      <c r="I5167" s="18">
        <v>38246</v>
      </c>
      <c r="J5167" s="25">
        <v>14.25</v>
      </c>
      <c r="K5167" s="18">
        <v>38246</v>
      </c>
      <c r="L5167" s="25">
        <v>16</v>
      </c>
      <c r="O5167" s="18">
        <v>38224</v>
      </c>
      <c r="P5167" s="6">
        <v>16</v>
      </c>
      <c r="Q5167" s="18">
        <v>38223</v>
      </c>
      <c r="R5167" s="6">
        <v>13</v>
      </c>
      <c r="S5167" s="18">
        <v>38203</v>
      </c>
      <c r="T5167" s="6">
        <v>15.75</v>
      </c>
    </row>
    <row r="5168" spans="1:20" x14ac:dyDescent="0.2">
      <c r="A5168" s="18">
        <v>38243</v>
      </c>
      <c r="B5168" s="25">
        <v>16.5</v>
      </c>
      <c r="C5168" s="18">
        <v>38244</v>
      </c>
      <c r="D5168" s="25">
        <v>16.5</v>
      </c>
      <c r="G5168" s="18">
        <v>38244</v>
      </c>
      <c r="H5168" s="25">
        <v>14</v>
      </c>
      <c r="I5168" s="18">
        <v>38245</v>
      </c>
      <c r="J5168" s="25">
        <v>14.25</v>
      </c>
      <c r="K5168" s="18">
        <v>38245</v>
      </c>
      <c r="L5168" s="25">
        <v>16</v>
      </c>
      <c r="O5168" s="18">
        <v>38223</v>
      </c>
      <c r="P5168" s="6">
        <v>16</v>
      </c>
      <c r="Q5168" s="18">
        <v>38222</v>
      </c>
      <c r="R5168" s="6">
        <v>13</v>
      </c>
      <c r="S5168" s="18">
        <v>38202</v>
      </c>
      <c r="T5168" s="6">
        <v>15.75</v>
      </c>
    </row>
    <row r="5169" spans="1:20" x14ac:dyDescent="0.2">
      <c r="A5169" s="18">
        <v>38240</v>
      </c>
      <c r="B5169" s="25">
        <v>16.25</v>
      </c>
      <c r="C5169" s="18">
        <v>38243</v>
      </c>
      <c r="D5169" s="25">
        <v>16.5</v>
      </c>
      <c r="G5169" s="18">
        <v>38243</v>
      </c>
      <c r="H5169" s="25">
        <v>14</v>
      </c>
      <c r="I5169" s="18">
        <v>38244</v>
      </c>
      <c r="J5169" s="25">
        <v>14.25</v>
      </c>
      <c r="K5169" s="18">
        <v>38244</v>
      </c>
      <c r="L5169" s="25">
        <v>16</v>
      </c>
      <c r="O5169" s="18">
        <v>38222</v>
      </c>
      <c r="P5169" s="6">
        <v>16</v>
      </c>
      <c r="Q5169" s="18">
        <v>38219</v>
      </c>
      <c r="R5169" s="6">
        <v>13</v>
      </c>
      <c r="S5169" s="18">
        <v>38201</v>
      </c>
      <c r="T5169" s="6">
        <v>15.75</v>
      </c>
    </row>
    <row r="5170" spans="1:20" x14ac:dyDescent="0.2">
      <c r="A5170" s="18">
        <v>38239</v>
      </c>
      <c r="B5170" s="25">
        <v>16.25</v>
      </c>
      <c r="C5170" s="18">
        <v>38240</v>
      </c>
      <c r="D5170" s="25">
        <v>16.38</v>
      </c>
      <c r="G5170" s="18">
        <v>38240</v>
      </c>
      <c r="H5170" s="25">
        <v>14</v>
      </c>
      <c r="I5170" s="18">
        <v>38243</v>
      </c>
      <c r="J5170" s="25">
        <v>14.25</v>
      </c>
      <c r="K5170" s="18">
        <v>38243</v>
      </c>
      <c r="L5170" s="25">
        <v>16.38</v>
      </c>
      <c r="O5170" s="18">
        <v>38219</v>
      </c>
      <c r="P5170" s="6">
        <v>16</v>
      </c>
      <c r="Q5170" s="18">
        <v>38218</v>
      </c>
      <c r="R5170" s="6">
        <v>13</v>
      </c>
      <c r="S5170" s="18">
        <v>38198</v>
      </c>
      <c r="T5170" s="6">
        <v>15.75</v>
      </c>
    </row>
    <row r="5171" spans="1:20" x14ac:dyDescent="0.2">
      <c r="A5171" s="18">
        <v>38238</v>
      </c>
      <c r="B5171" s="25">
        <v>16.25</v>
      </c>
      <c r="C5171" s="18">
        <v>38239</v>
      </c>
      <c r="D5171" s="25">
        <v>16.38</v>
      </c>
      <c r="G5171" s="18">
        <v>38239</v>
      </c>
      <c r="H5171" s="25">
        <v>14</v>
      </c>
      <c r="I5171" s="18">
        <v>38240</v>
      </c>
      <c r="J5171" s="25">
        <v>14.25</v>
      </c>
      <c r="K5171" s="18">
        <v>38240</v>
      </c>
      <c r="L5171" s="25">
        <v>16.38</v>
      </c>
      <c r="O5171" s="18">
        <v>38218</v>
      </c>
      <c r="P5171" s="6">
        <v>16</v>
      </c>
      <c r="Q5171" s="18">
        <v>38217</v>
      </c>
      <c r="R5171" s="6">
        <v>13</v>
      </c>
      <c r="S5171" s="18">
        <v>38197</v>
      </c>
      <c r="T5171" s="6">
        <v>15.75</v>
      </c>
    </row>
    <row r="5172" spans="1:20" x14ac:dyDescent="0.2">
      <c r="A5172" s="18">
        <v>38237</v>
      </c>
      <c r="B5172" s="25">
        <v>15.75</v>
      </c>
      <c r="C5172" s="18">
        <v>38238</v>
      </c>
      <c r="D5172" s="25">
        <v>16.38</v>
      </c>
      <c r="G5172" s="18">
        <v>38238</v>
      </c>
      <c r="H5172" s="25">
        <v>14</v>
      </c>
      <c r="I5172" s="18">
        <v>38239</v>
      </c>
      <c r="J5172" s="25">
        <v>14.25</v>
      </c>
      <c r="K5172" s="18">
        <v>38239</v>
      </c>
      <c r="L5172" s="25">
        <v>16.38</v>
      </c>
      <c r="O5172" s="18">
        <v>38217</v>
      </c>
      <c r="P5172" s="6">
        <v>16</v>
      </c>
      <c r="Q5172" s="18">
        <v>38216</v>
      </c>
      <c r="R5172" s="6">
        <v>13</v>
      </c>
      <c r="S5172" s="18">
        <v>38196</v>
      </c>
      <c r="T5172" s="6">
        <v>15.75</v>
      </c>
    </row>
    <row r="5173" spans="1:20" x14ac:dyDescent="0.2">
      <c r="A5173" s="18">
        <v>38233</v>
      </c>
      <c r="B5173" s="25">
        <v>15.75</v>
      </c>
      <c r="C5173" s="18">
        <v>38237</v>
      </c>
      <c r="D5173" s="25">
        <v>15.63</v>
      </c>
      <c r="G5173" s="18">
        <v>38237</v>
      </c>
      <c r="H5173" s="25">
        <v>14</v>
      </c>
      <c r="I5173" s="18">
        <v>38238</v>
      </c>
      <c r="J5173" s="25">
        <v>14.25</v>
      </c>
      <c r="K5173" s="18">
        <v>38238</v>
      </c>
      <c r="L5173" s="25">
        <v>16.38</v>
      </c>
      <c r="O5173" s="18">
        <v>38216</v>
      </c>
      <c r="P5173" s="6">
        <v>16</v>
      </c>
      <c r="Q5173" s="18">
        <v>38215</v>
      </c>
      <c r="R5173" s="6">
        <v>13.5</v>
      </c>
      <c r="S5173" s="18">
        <v>38195</v>
      </c>
      <c r="T5173" s="6">
        <v>17.25</v>
      </c>
    </row>
    <row r="5174" spans="1:20" x14ac:dyDescent="0.2">
      <c r="A5174" s="18">
        <v>38232</v>
      </c>
      <c r="B5174" s="25">
        <v>15.75</v>
      </c>
      <c r="C5174" s="18">
        <v>38233</v>
      </c>
      <c r="D5174" s="25">
        <v>15.63</v>
      </c>
      <c r="G5174" s="18">
        <v>38233</v>
      </c>
      <c r="H5174" s="25">
        <v>14</v>
      </c>
      <c r="I5174" s="18">
        <v>38237</v>
      </c>
      <c r="J5174" s="25">
        <v>14.25</v>
      </c>
      <c r="K5174" s="18">
        <v>38237</v>
      </c>
      <c r="L5174" s="25">
        <v>16.38</v>
      </c>
      <c r="O5174" s="18">
        <v>38215</v>
      </c>
      <c r="P5174" s="6">
        <v>16</v>
      </c>
      <c r="Q5174" s="18">
        <v>38212</v>
      </c>
      <c r="R5174" s="6">
        <v>13.5</v>
      </c>
      <c r="S5174" s="18">
        <v>38194</v>
      </c>
      <c r="T5174" s="6">
        <v>17.25</v>
      </c>
    </row>
    <row r="5175" spans="1:20" x14ac:dyDescent="0.2">
      <c r="A5175" s="18">
        <v>38231</v>
      </c>
      <c r="B5175" s="25">
        <v>15.75</v>
      </c>
      <c r="C5175" s="18">
        <v>38232</v>
      </c>
      <c r="D5175" s="25">
        <v>15.63</v>
      </c>
      <c r="G5175" s="18">
        <v>38232</v>
      </c>
      <c r="H5175" s="25">
        <v>14</v>
      </c>
      <c r="I5175" s="18">
        <v>38233</v>
      </c>
      <c r="J5175" s="25">
        <v>14.25</v>
      </c>
      <c r="K5175" s="18">
        <v>38233</v>
      </c>
      <c r="L5175" s="25">
        <v>16</v>
      </c>
      <c r="O5175" s="18">
        <v>38212</v>
      </c>
      <c r="P5175" s="6">
        <v>16</v>
      </c>
      <c r="Q5175" s="18">
        <v>38211</v>
      </c>
      <c r="R5175" s="6">
        <v>13.5</v>
      </c>
      <c r="S5175" s="18">
        <v>38191</v>
      </c>
      <c r="T5175" s="6">
        <v>17.25</v>
      </c>
    </row>
    <row r="5176" spans="1:20" x14ac:dyDescent="0.2">
      <c r="A5176" s="18">
        <v>38230</v>
      </c>
      <c r="B5176" s="25">
        <v>15.75</v>
      </c>
      <c r="C5176" s="18">
        <v>38231</v>
      </c>
      <c r="D5176" s="25">
        <v>15.63</v>
      </c>
      <c r="G5176" s="18">
        <v>38231</v>
      </c>
      <c r="H5176" s="25">
        <v>14</v>
      </c>
      <c r="I5176" s="18">
        <v>38232</v>
      </c>
      <c r="J5176" s="25">
        <v>14.25</v>
      </c>
      <c r="K5176" s="18">
        <v>38232</v>
      </c>
      <c r="L5176" s="25">
        <v>16</v>
      </c>
      <c r="O5176" s="18">
        <v>38211</v>
      </c>
      <c r="P5176" s="6">
        <v>16</v>
      </c>
      <c r="Q5176" s="18">
        <v>38210</v>
      </c>
      <c r="R5176" s="6">
        <v>13.5</v>
      </c>
      <c r="S5176" s="18">
        <v>38190</v>
      </c>
      <c r="T5176" s="6">
        <v>17.25</v>
      </c>
    </row>
    <row r="5177" spans="1:20" x14ac:dyDescent="0.2">
      <c r="A5177" s="18">
        <v>38229</v>
      </c>
      <c r="B5177" s="25">
        <v>14.5</v>
      </c>
      <c r="C5177" s="18">
        <v>38230</v>
      </c>
      <c r="D5177" s="25">
        <v>15.5</v>
      </c>
      <c r="G5177" s="18">
        <v>38230</v>
      </c>
      <c r="H5177" s="25">
        <v>14</v>
      </c>
      <c r="I5177" s="18">
        <v>38231</v>
      </c>
      <c r="J5177" s="25">
        <v>14.25</v>
      </c>
      <c r="K5177" s="18">
        <v>38231</v>
      </c>
      <c r="L5177" s="25">
        <v>16</v>
      </c>
      <c r="O5177" s="18">
        <v>38210</v>
      </c>
      <c r="P5177" s="6">
        <v>16</v>
      </c>
      <c r="Q5177" s="18">
        <v>38209</v>
      </c>
      <c r="R5177" s="6">
        <v>13.5</v>
      </c>
      <c r="S5177" s="18">
        <v>38189</v>
      </c>
      <c r="T5177" s="6">
        <v>17.25</v>
      </c>
    </row>
    <row r="5178" spans="1:20" x14ac:dyDescent="0.2">
      <c r="A5178" s="18">
        <v>38226</v>
      </c>
      <c r="B5178" s="25">
        <v>14.5</v>
      </c>
      <c r="C5178" s="18">
        <v>38229</v>
      </c>
      <c r="D5178" s="25">
        <v>15.13</v>
      </c>
      <c r="G5178" s="18">
        <v>38229</v>
      </c>
      <c r="H5178" s="25">
        <v>14</v>
      </c>
      <c r="I5178" s="18">
        <v>38230</v>
      </c>
      <c r="J5178" s="25">
        <v>14.25</v>
      </c>
      <c r="K5178" s="18">
        <v>38230</v>
      </c>
      <c r="L5178" s="25">
        <v>16</v>
      </c>
      <c r="O5178" s="18">
        <v>38209</v>
      </c>
      <c r="P5178" s="6">
        <v>16</v>
      </c>
      <c r="Q5178" s="18">
        <v>38208</v>
      </c>
      <c r="R5178" s="6">
        <v>13.5</v>
      </c>
      <c r="S5178" s="18">
        <v>38188</v>
      </c>
      <c r="T5178" s="6">
        <v>17.25</v>
      </c>
    </row>
    <row r="5179" spans="1:20" x14ac:dyDescent="0.2">
      <c r="A5179" s="18">
        <v>38225</v>
      </c>
      <c r="B5179" s="25">
        <v>14.5</v>
      </c>
      <c r="C5179" s="18">
        <v>38226</v>
      </c>
      <c r="D5179" s="25">
        <v>14.88</v>
      </c>
      <c r="G5179" s="18">
        <v>38226</v>
      </c>
      <c r="H5179" s="25">
        <v>14</v>
      </c>
      <c r="I5179" s="18">
        <v>38229</v>
      </c>
      <c r="J5179" s="25">
        <v>14.25</v>
      </c>
      <c r="K5179" s="18">
        <v>38229</v>
      </c>
      <c r="L5179" s="25">
        <v>15.63</v>
      </c>
      <c r="O5179" s="18">
        <v>38208</v>
      </c>
      <c r="P5179" s="6">
        <v>16</v>
      </c>
      <c r="Q5179" s="18">
        <v>38205</v>
      </c>
      <c r="R5179" s="6">
        <v>13.5</v>
      </c>
      <c r="S5179" s="18">
        <v>38187</v>
      </c>
      <c r="T5179" s="6">
        <v>17.25</v>
      </c>
    </row>
    <row r="5180" spans="1:20" x14ac:dyDescent="0.2">
      <c r="A5180" s="18">
        <v>38224</v>
      </c>
      <c r="B5180" s="25">
        <v>14.5</v>
      </c>
      <c r="C5180" s="18">
        <v>38225</v>
      </c>
      <c r="D5180" s="25">
        <v>14.88</v>
      </c>
      <c r="G5180" s="18">
        <v>38225</v>
      </c>
      <c r="H5180" s="25">
        <v>14</v>
      </c>
      <c r="I5180" s="18">
        <v>38226</v>
      </c>
      <c r="J5180" s="25">
        <v>14.75</v>
      </c>
      <c r="K5180" s="18">
        <v>38226</v>
      </c>
      <c r="L5180" s="25">
        <v>15.63</v>
      </c>
      <c r="O5180" s="18">
        <v>38205</v>
      </c>
      <c r="P5180" s="6">
        <v>16</v>
      </c>
      <c r="Q5180" s="18">
        <v>38204</v>
      </c>
      <c r="R5180" s="6">
        <v>13.5</v>
      </c>
      <c r="S5180" s="18">
        <v>38184</v>
      </c>
      <c r="T5180" s="6">
        <v>17.25</v>
      </c>
    </row>
    <row r="5181" spans="1:20" x14ac:dyDescent="0.2">
      <c r="A5181" s="18">
        <v>38223</v>
      </c>
      <c r="B5181" s="25">
        <v>14.5</v>
      </c>
      <c r="C5181" s="18">
        <v>38224</v>
      </c>
      <c r="D5181" s="25">
        <v>14.75</v>
      </c>
      <c r="G5181" s="18">
        <v>38224</v>
      </c>
      <c r="H5181" s="25">
        <v>14</v>
      </c>
      <c r="I5181" s="18">
        <v>38225</v>
      </c>
      <c r="J5181" s="25">
        <v>14.75</v>
      </c>
      <c r="K5181" s="18">
        <v>38225</v>
      </c>
      <c r="L5181" s="25">
        <v>15.63</v>
      </c>
      <c r="O5181" s="18">
        <v>38204</v>
      </c>
      <c r="P5181" s="6">
        <v>16</v>
      </c>
      <c r="Q5181" s="18">
        <v>38203</v>
      </c>
      <c r="R5181" s="6">
        <v>13.5</v>
      </c>
      <c r="S5181" s="18">
        <v>38183</v>
      </c>
      <c r="T5181" s="6">
        <v>17.25</v>
      </c>
    </row>
    <row r="5182" spans="1:20" x14ac:dyDescent="0.2">
      <c r="A5182" s="18">
        <v>38222</v>
      </c>
      <c r="B5182" s="25">
        <v>14.25</v>
      </c>
      <c r="C5182" s="18">
        <v>38223</v>
      </c>
      <c r="D5182" s="25">
        <v>14.5</v>
      </c>
      <c r="G5182" s="18">
        <v>38223</v>
      </c>
      <c r="H5182" s="25">
        <v>14</v>
      </c>
      <c r="I5182" s="18">
        <v>38224</v>
      </c>
      <c r="J5182" s="25">
        <v>14.75</v>
      </c>
      <c r="K5182" s="18">
        <v>38224</v>
      </c>
      <c r="L5182" s="25">
        <v>15.63</v>
      </c>
      <c r="O5182" s="18">
        <v>38203</v>
      </c>
      <c r="P5182" s="6">
        <v>16</v>
      </c>
      <c r="Q5182" s="18">
        <v>38202</v>
      </c>
      <c r="R5182" s="6">
        <v>13.5</v>
      </c>
      <c r="S5182" s="18">
        <v>38182</v>
      </c>
      <c r="T5182" s="6">
        <v>16.5</v>
      </c>
    </row>
    <row r="5183" spans="1:20" x14ac:dyDescent="0.2">
      <c r="A5183" s="18">
        <v>38219</v>
      </c>
      <c r="B5183" s="25">
        <v>14.25</v>
      </c>
      <c r="C5183" s="18">
        <v>38222</v>
      </c>
      <c r="D5183" s="25">
        <v>14</v>
      </c>
      <c r="G5183" s="18">
        <v>38222</v>
      </c>
      <c r="H5183" s="25">
        <v>14</v>
      </c>
      <c r="I5183" s="18">
        <v>38223</v>
      </c>
      <c r="J5183" s="25">
        <v>14.75</v>
      </c>
      <c r="K5183" s="18">
        <v>38223</v>
      </c>
      <c r="L5183" s="25">
        <v>15.63</v>
      </c>
      <c r="O5183" s="18">
        <v>38202</v>
      </c>
      <c r="P5183" s="6">
        <v>16</v>
      </c>
      <c r="Q5183" s="18">
        <v>38201</v>
      </c>
      <c r="R5183" s="6">
        <v>13.5</v>
      </c>
      <c r="S5183" s="18">
        <v>38181</v>
      </c>
      <c r="T5183" s="6">
        <v>16.13</v>
      </c>
    </row>
    <row r="5184" spans="1:20" x14ac:dyDescent="0.2">
      <c r="A5184" s="18">
        <v>38218</v>
      </c>
      <c r="B5184" s="25">
        <v>14.25</v>
      </c>
      <c r="C5184" s="18">
        <v>38219</v>
      </c>
      <c r="D5184" s="25">
        <v>14</v>
      </c>
      <c r="G5184" s="18">
        <v>38219</v>
      </c>
      <c r="H5184" s="25">
        <v>14</v>
      </c>
      <c r="I5184" s="18">
        <v>38222</v>
      </c>
      <c r="J5184" s="25">
        <v>14.75</v>
      </c>
      <c r="K5184" s="18">
        <v>38222</v>
      </c>
      <c r="L5184" s="25">
        <v>15.63</v>
      </c>
      <c r="O5184" s="18">
        <v>38201</v>
      </c>
      <c r="P5184" s="6">
        <v>16</v>
      </c>
      <c r="Q5184" s="18">
        <v>38198</v>
      </c>
      <c r="R5184" s="6">
        <v>13.5</v>
      </c>
      <c r="S5184" s="18">
        <v>38180</v>
      </c>
      <c r="T5184" s="6">
        <v>16.13</v>
      </c>
    </row>
    <row r="5185" spans="1:20" x14ac:dyDescent="0.2">
      <c r="A5185" s="18">
        <v>38217</v>
      </c>
      <c r="B5185" s="25">
        <v>14.25</v>
      </c>
      <c r="C5185" s="18">
        <v>38218</v>
      </c>
      <c r="D5185" s="25">
        <v>14</v>
      </c>
      <c r="G5185" s="18">
        <v>38218</v>
      </c>
      <c r="H5185" s="25">
        <v>14</v>
      </c>
      <c r="I5185" s="18">
        <v>38219</v>
      </c>
      <c r="J5185" s="25">
        <v>14.75</v>
      </c>
      <c r="K5185" s="18">
        <v>38219</v>
      </c>
      <c r="L5185" s="25">
        <v>15.63</v>
      </c>
      <c r="O5185" s="18">
        <v>38198</v>
      </c>
      <c r="P5185" s="6">
        <v>16</v>
      </c>
      <c r="Q5185" s="18">
        <v>38197</v>
      </c>
      <c r="R5185" s="6">
        <v>13.5</v>
      </c>
      <c r="S5185" s="18">
        <v>38177</v>
      </c>
      <c r="T5185" s="6">
        <v>16.13</v>
      </c>
    </row>
    <row r="5186" spans="1:20" x14ac:dyDescent="0.2">
      <c r="A5186" s="18">
        <v>38216</v>
      </c>
      <c r="B5186" s="25">
        <v>14</v>
      </c>
      <c r="C5186" s="18">
        <v>38217</v>
      </c>
      <c r="D5186" s="25">
        <v>13.88</v>
      </c>
      <c r="G5186" s="18">
        <v>38217</v>
      </c>
      <c r="H5186" s="25">
        <v>14</v>
      </c>
      <c r="I5186" s="18">
        <v>38218</v>
      </c>
      <c r="J5186" s="25">
        <v>14.75</v>
      </c>
      <c r="K5186" s="18">
        <v>38218</v>
      </c>
      <c r="L5186" s="25">
        <v>15.63</v>
      </c>
      <c r="O5186" s="18">
        <v>38197</v>
      </c>
      <c r="P5186" s="6">
        <v>16</v>
      </c>
      <c r="Q5186" s="18">
        <v>38196</v>
      </c>
      <c r="R5186" s="6">
        <v>13.25</v>
      </c>
      <c r="S5186" s="18">
        <v>38176</v>
      </c>
      <c r="T5186" s="6">
        <v>16.13</v>
      </c>
    </row>
    <row r="5187" spans="1:20" x14ac:dyDescent="0.2">
      <c r="A5187" s="18">
        <v>38215</v>
      </c>
      <c r="B5187" s="25">
        <v>14</v>
      </c>
      <c r="C5187" s="18">
        <v>38216</v>
      </c>
      <c r="D5187" s="25">
        <v>13.88</v>
      </c>
      <c r="G5187" s="18">
        <v>38216</v>
      </c>
      <c r="H5187" s="25">
        <v>14</v>
      </c>
      <c r="I5187" s="18">
        <v>38217</v>
      </c>
      <c r="J5187" s="25">
        <v>14.75</v>
      </c>
      <c r="K5187" s="18">
        <v>38217</v>
      </c>
      <c r="L5187" s="25">
        <v>15.63</v>
      </c>
      <c r="O5187" s="18">
        <v>38196</v>
      </c>
      <c r="P5187" s="6">
        <v>16</v>
      </c>
      <c r="Q5187" s="18">
        <v>38195</v>
      </c>
      <c r="R5187" s="6">
        <v>13.25</v>
      </c>
      <c r="S5187" s="18">
        <v>38175</v>
      </c>
      <c r="T5187" s="6">
        <v>16.13</v>
      </c>
    </row>
    <row r="5188" spans="1:20" x14ac:dyDescent="0.2">
      <c r="A5188" s="18">
        <v>38212</v>
      </c>
      <c r="B5188" s="25">
        <v>14</v>
      </c>
      <c r="C5188" s="18">
        <v>38215</v>
      </c>
      <c r="D5188" s="25">
        <v>13.75</v>
      </c>
      <c r="G5188" s="18">
        <v>38215</v>
      </c>
      <c r="H5188" s="25">
        <v>14</v>
      </c>
      <c r="I5188" s="18">
        <v>38216</v>
      </c>
      <c r="J5188" s="25">
        <v>14.75</v>
      </c>
      <c r="K5188" s="18">
        <v>38216</v>
      </c>
      <c r="L5188" s="25">
        <v>15.88</v>
      </c>
      <c r="O5188" s="18">
        <v>38195</v>
      </c>
      <c r="P5188" s="6">
        <v>16.25</v>
      </c>
      <c r="Q5188" s="18">
        <v>38194</v>
      </c>
      <c r="R5188" s="6">
        <v>13.25</v>
      </c>
      <c r="S5188" s="18">
        <v>38174</v>
      </c>
      <c r="T5188" s="6">
        <v>16.13</v>
      </c>
    </row>
    <row r="5189" spans="1:20" x14ac:dyDescent="0.2">
      <c r="A5189" s="18">
        <v>38211</v>
      </c>
      <c r="B5189" s="25">
        <v>14.25</v>
      </c>
      <c r="C5189" s="18">
        <v>38212</v>
      </c>
      <c r="D5189" s="25">
        <v>13.75</v>
      </c>
      <c r="G5189" s="18">
        <v>38212</v>
      </c>
      <c r="H5189" s="25">
        <v>14</v>
      </c>
      <c r="I5189" s="18">
        <v>38215</v>
      </c>
      <c r="J5189" s="25">
        <v>14.75</v>
      </c>
      <c r="K5189" s="18">
        <v>38215</v>
      </c>
      <c r="L5189" s="25">
        <v>15.88</v>
      </c>
      <c r="O5189" s="18">
        <v>38194</v>
      </c>
      <c r="P5189" s="6">
        <v>16.25</v>
      </c>
      <c r="Q5189" s="18">
        <v>38191</v>
      </c>
      <c r="R5189" s="6">
        <v>13.25</v>
      </c>
      <c r="S5189" s="18">
        <v>38170</v>
      </c>
      <c r="T5189" s="6">
        <v>16.13</v>
      </c>
    </row>
    <row r="5190" spans="1:20" x14ac:dyDescent="0.2">
      <c r="A5190" s="18">
        <v>38210</v>
      </c>
      <c r="B5190" s="25">
        <v>14.25</v>
      </c>
      <c r="C5190" s="18">
        <v>38211</v>
      </c>
      <c r="D5190" s="25">
        <v>13.63</v>
      </c>
      <c r="G5190" s="18">
        <v>38211</v>
      </c>
      <c r="H5190" s="25">
        <v>14</v>
      </c>
      <c r="I5190" s="18">
        <v>38212</v>
      </c>
      <c r="J5190" s="25">
        <v>14.75</v>
      </c>
      <c r="K5190" s="18">
        <v>38212</v>
      </c>
      <c r="L5190" s="25">
        <v>15.88</v>
      </c>
      <c r="O5190" s="18">
        <v>38191</v>
      </c>
      <c r="P5190" s="6">
        <v>16.25</v>
      </c>
      <c r="Q5190" s="18">
        <v>38190</v>
      </c>
      <c r="R5190" s="6">
        <v>13.25</v>
      </c>
      <c r="S5190" s="18">
        <v>38169</v>
      </c>
      <c r="T5190" s="6">
        <v>16.13</v>
      </c>
    </row>
    <row r="5191" spans="1:20" x14ac:dyDescent="0.2">
      <c r="A5191" s="18">
        <v>38209</v>
      </c>
      <c r="B5191" s="25">
        <v>14.25</v>
      </c>
      <c r="C5191" s="18">
        <v>38210</v>
      </c>
      <c r="D5191" s="25">
        <v>14.25</v>
      </c>
      <c r="G5191" s="18">
        <v>38210</v>
      </c>
      <c r="H5191" s="25">
        <v>14</v>
      </c>
      <c r="I5191" s="18">
        <v>38211</v>
      </c>
      <c r="J5191" s="25">
        <v>14.75</v>
      </c>
      <c r="K5191" s="18">
        <v>38211</v>
      </c>
      <c r="L5191" s="25">
        <v>15.88</v>
      </c>
      <c r="O5191" s="18">
        <v>38190</v>
      </c>
      <c r="P5191" s="6">
        <v>16.25</v>
      </c>
      <c r="Q5191" s="18">
        <v>38189</v>
      </c>
      <c r="R5191" s="6">
        <v>13.25</v>
      </c>
      <c r="S5191" s="18">
        <v>38168</v>
      </c>
      <c r="T5191" s="6">
        <v>16.13</v>
      </c>
    </row>
    <row r="5192" spans="1:20" x14ac:dyDescent="0.2">
      <c r="A5192" s="18">
        <v>38208</v>
      </c>
      <c r="B5192" s="25">
        <v>14.25</v>
      </c>
      <c r="C5192" s="18">
        <v>38209</v>
      </c>
      <c r="D5192" s="25">
        <v>14.25</v>
      </c>
      <c r="G5192" s="18">
        <v>38209</v>
      </c>
      <c r="H5192" s="25">
        <v>14</v>
      </c>
      <c r="I5192" s="18">
        <v>38210</v>
      </c>
      <c r="J5192" s="25">
        <v>14.75</v>
      </c>
      <c r="K5192" s="18">
        <v>38210</v>
      </c>
      <c r="L5192" s="25">
        <v>15.88</v>
      </c>
      <c r="O5192" s="18">
        <v>38189</v>
      </c>
      <c r="P5192" s="6">
        <v>16.25</v>
      </c>
      <c r="Q5192" s="18">
        <v>38188</v>
      </c>
      <c r="R5192" s="6">
        <v>13.25</v>
      </c>
      <c r="S5192" s="18">
        <v>38167</v>
      </c>
      <c r="T5192" s="6">
        <v>16.13</v>
      </c>
    </row>
    <row r="5193" spans="1:20" x14ac:dyDescent="0.2">
      <c r="A5193" s="18">
        <v>38205</v>
      </c>
      <c r="B5193" s="25">
        <v>14.25</v>
      </c>
      <c r="C5193" s="18">
        <v>38208</v>
      </c>
      <c r="D5193" s="25">
        <v>14.25</v>
      </c>
      <c r="G5193" s="18">
        <v>38208</v>
      </c>
      <c r="H5193" s="25">
        <v>14</v>
      </c>
      <c r="I5193" s="18">
        <v>38209</v>
      </c>
      <c r="J5193" s="25">
        <v>14.75</v>
      </c>
      <c r="K5193" s="18">
        <v>38209</v>
      </c>
      <c r="L5193" s="25">
        <v>15.88</v>
      </c>
      <c r="O5193" s="18">
        <v>38188</v>
      </c>
      <c r="P5193" s="6">
        <v>16.25</v>
      </c>
      <c r="Q5193" s="18">
        <v>38187</v>
      </c>
      <c r="R5193" s="6">
        <v>13.25</v>
      </c>
      <c r="S5193" s="18">
        <v>38166</v>
      </c>
      <c r="T5193" s="6">
        <v>16.13</v>
      </c>
    </row>
    <row r="5194" spans="1:20" x14ac:dyDescent="0.2">
      <c r="A5194" s="18">
        <v>38204</v>
      </c>
      <c r="B5194" s="25">
        <v>14.25</v>
      </c>
      <c r="C5194" s="18">
        <v>38205</v>
      </c>
      <c r="D5194" s="25">
        <v>14.13</v>
      </c>
      <c r="G5194" s="18">
        <v>38205</v>
      </c>
      <c r="H5194" s="25">
        <v>14</v>
      </c>
      <c r="I5194" s="18">
        <v>38208</v>
      </c>
      <c r="J5194" s="25">
        <v>14.75</v>
      </c>
      <c r="K5194" s="18">
        <v>38208</v>
      </c>
      <c r="L5194" s="25">
        <v>16</v>
      </c>
      <c r="O5194" s="18">
        <v>38187</v>
      </c>
      <c r="P5194" s="6">
        <v>16.25</v>
      </c>
      <c r="Q5194" s="18">
        <v>38184</v>
      </c>
      <c r="R5194" s="6">
        <v>13.25</v>
      </c>
      <c r="S5194" s="18">
        <v>38163</v>
      </c>
      <c r="T5194" s="6">
        <v>16.13</v>
      </c>
    </row>
    <row r="5195" spans="1:20" x14ac:dyDescent="0.2">
      <c r="A5195" s="18">
        <v>38203</v>
      </c>
      <c r="B5195" s="25">
        <v>15</v>
      </c>
      <c r="C5195" s="18">
        <v>38204</v>
      </c>
      <c r="D5195" s="25">
        <v>14.13</v>
      </c>
      <c r="G5195" s="18">
        <v>38204</v>
      </c>
      <c r="H5195" s="25">
        <v>14</v>
      </c>
      <c r="I5195" s="18">
        <v>38205</v>
      </c>
      <c r="J5195" s="25">
        <v>14.75</v>
      </c>
      <c r="K5195" s="18">
        <v>38205</v>
      </c>
      <c r="L5195" s="25">
        <v>16</v>
      </c>
      <c r="O5195" s="18">
        <v>38184</v>
      </c>
      <c r="P5195" s="6">
        <v>16.25</v>
      </c>
      <c r="Q5195" s="18">
        <v>38183</v>
      </c>
      <c r="R5195" s="6">
        <v>13.25</v>
      </c>
      <c r="S5195" s="18">
        <v>38162</v>
      </c>
      <c r="T5195" s="6">
        <v>16.13</v>
      </c>
    </row>
    <row r="5196" spans="1:20" x14ac:dyDescent="0.2">
      <c r="A5196" s="18">
        <v>38202</v>
      </c>
      <c r="B5196" s="25">
        <v>15.25</v>
      </c>
      <c r="C5196" s="18">
        <v>38203</v>
      </c>
      <c r="D5196" s="25">
        <v>15</v>
      </c>
      <c r="G5196" s="18">
        <v>38203</v>
      </c>
      <c r="H5196" s="25">
        <v>15</v>
      </c>
      <c r="I5196" s="18">
        <v>38204</v>
      </c>
      <c r="J5196" s="25">
        <v>14.75</v>
      </c>
      <c r="K5196" s="18">
        <v>38204</v>
      </c>
      <c r="L5196" s="25">
        <v>16</v>
      </c>
      <c r="O5196" s="18">
        <v>38183</v>
      </c>
      <c r="P5196" s="6">
        <v>16.25</v>
      </c>
      <c r="Q5196" s="18">
        <v>38182</v>
      </c>
      <c r="R5196" s="6">
        <v>13.25</v>
      </c>
      <c r="S5196" s="18">
        <v>38161</v>
      </c>
      <c r="T5196" s="6">
        <v>16.13</v>
      </c>
    </row>
    <row r="5197" spans="1:20" x14ac:dyDescent="0.2">
      <c r="A5197" s="18">
        <v>38201</v>
      </c>
      <c r="B5197" s="25">
        <v>16.25</v>
      </c>
      <c r="C5197" s="18">
        <v>38202</v>
      </c>
      <c r="D5197" s="25">
        <v>15</v>
      </c>
      <c r="G5197" s="18">
        <v>38202</v>
      </c>
      <c r="H5197" s="25">
        <v>15</v>
      </c>
      <c r="I5197" s="18">
        <v>38203</v>
      </c>
      <c r="J5197" s="25">
        <v>14.75</v>
      </c>
      <c r="K5197" s="18">
        <v>38203</v>
      </c>
      <c r="L5197" s="25">
        <v>16.13</v>
      </c>
      <c r="O5197" s="18">
        <v>38182</v>
      </c>
      <c r="P5197" s="6">
        <v>16.25</v>
      </c>
      <c r="Q5197" s="18">
        <v>38181</v>
      </c>
      <c r="R5197" s="6">
        <v>13.25</v>
      </c>
      <c r="S5197" s="18">
        <v>38160</v>
      </c>
      <c r="T5197" s="6">
        <v>16.13</v>
      </c>
    </row>
    <row r="5198" spans="1:20" x14ac:dyDescent="0.2">
      <c r="A5198" s="18">
        <v>38198</v>
      </c>
      <c r="B5198" s="25">
        <v>16.25</v>
      </c>
      <c r="C5198" s="18">
        <v>38201</v>
      </c>
      <c r="D5198" s="25">
        <v>16</v>
      </c>
      <c r="G5198" s="18">
        <v>38201</v>
      </c>
      <c r="H5198" s="25">
        <v>15</v>
      </c>
      <c r="I5198" s="18">
        <v>38202</v>
      </c>
      <c r="J5198" s="25">
        <v>14.75</v>
      </c>
      <c r="K5198" s="18">
        <v>38202</v>
      </c>
      <c r="L5198" s="25">
        <v>16.13</v>
      </c>
      <c r="O5198" s="18">
        <v>38181</v>
      </c>
      <c r="P5198" s="6">
        <v>16</v>
      </c>
      <c r="Q5198" s="18">
        <v>38180</v>
      </c>
      <c r="R5198" s="6">
        <v>13.25</v>
      </c>
      <c r="S5198" s="18">
        <v>38159</v>
      </c>
      <c r="T5198" s="6">
        <v>16.13</v>
      </c>
    </row>
    <row r="5199" spans="1:20" x14ac:dyDescent="0.2">
      <c r="A5199" s="18">
        <v>38197</v>
      </c>
      <c r="B5199" s="25">
        <v>16.25</v>
      </c>
      <c r="C5199" s="18">
        <v>38198</v>
      </c>
      <c r="D5199" s="25">
        <v>16</v>
      </c>
      <c r="G5199" s="18">
        <v>38198</v>
      </c>
      <c r="H5199" s="25">
        <v>15</v>
      </c>
      <c r="I5199" s="18">
        <v>38201</v>
      </c>
      <c r="J5199" s="25">
        <v>14.75</v>
      </c>
      <c r="K5199" s="18">
        <v>38201</v>
      </c>
      <c r="L5199" s="25">
        <v>16.25</v>
      </c>
      <c r="O5199" s="18">
        <v>38180</v>
      </c>
      <c r="P5199" s="6">
        <v>16</v>
      </c>
      <c r="Q5199" s="18">
        <v>38177</v>
      </c>
      <c r="R5199" s="6">
        <v>13.25</v>
      </c>
      <c r="S5199" s="18">
        <v>38156</v>
      </c>
      <c r="T5199" s="6">
        <v>16</v>
      </c>
    </row>
    <row r="5200" spans="1:20" x14ac:dyDescent="0.2">
      <c r="A5200" s="18">
        <v>38196</v>
      </c>
      <c r="B5200" s="25">
        <v>16.25</v>
      </c>
      <c r="C5200" s="18">
        <v>38197</v>
      </c>
      <c r="D5200" s="25">
        <v>16.25</v>
      </c>
      <c r="G5200" s="18">
        <v>38197</v>
      </c>
      <c r="H5200" s="25">
        <v>15</v>
      </c>
      <c r="I5200" s="18">
        <v>38198</v>
      </c>
      <c r="J5200" s="25">
        <v>14.75</v>
      </c>
      <c r="K5200" s="18">
        <v>38198</v>
      </c>
      <c r="L5200" s="25">
        <v>16.25</v>
      </c>
      <c r="O5200" s="18">
        <v>38177</v>
      </c>
      <c r="P5200" s="6">
        <v>16</v>
      </c>
      <c r="Q5200" s="18">
        <v>38176</v>
      </c>
      <c r="R5200" s="6">
        <v>13.25</v>
      </c>
      <c r="S5200" s="18">
        <v>38155</v>
      </c>
      <c r="T5200" s="6">
        <v>16</v>
      </c>
    </row>
    <row r="5201" spans="1:20" x14ac:dyDescent="0.2">
      <c r="A5201" s="18">
        <v>38195</v>
      </c>
      <c r="B5201" s="25">
        <v>16.5</v>
      </c>
      <c r="C5201" s="18">
        <v>38196</v>
      </c>
      <c r="D5201" s="25">
        <v>16.5</v>
      </c>
      <c r="G5201" s="18">
        <v>38196</v>
      </c>
      <c r="H5201" s="25">
        <v>15</v>
      </c>
      <c r="I5201" s="18">
        <v>38197</v>
      </c>
      <c r="J5201" s="25">
        <v>14.75</v>
      </c>
      <c r="K5201" s="18">
        <v>38197</v>
      </c>
      <c r="L5201" s="25">
        <v>16.25</v>
      </c>
      <c r="O5201" s="18">
        <v>38176</v>
      </c>
      <c r="P5201" s="6">
        <v>16</v>
      </c>
      <c r="Q5201" s="18">
        <v>38175</v>
      </c>
      <c r="R5201" s="6">
        <v>13.25</v>
      </c>
      <c r="S5201" s="18">
        <v>38154</v>
      </c>
      <c r="T5201" s="6">
        <v>16</v>
      </c>
    </row>
    <row r="5202" spans="1:20" x14ac:dyDescent="0.2">
      <c r="A5202" s="18">
        <v>38194</v>
      </c>
      <c r="B5202" s="25">
        <v>16.75</v>
      </c>
      <c r="C5202" s="18">
        <v>38195</v>
      </c>
      <c r="D5202" s="25">
        <v>17</v>
      </c>
      <c r="G5202" s="18">
        <v>38195</v>
      </c>
      <c r="H5202" s="25">
        <v>15</v>
      </c>
      <c r="I5202" s="18">
        <v>38196</v>
      </c>
      <c r="J5202" s="25">
        <v>15</v>
      </c>
      <c r="K5202" s="18">
        <v>38196</v>
      </c>
      <c r="L5202" s="25">
        <v>16.25</v>
      </c>
      <c r="O5202" s="18">
        <v>38175</v>
      </c>
      <c r="P5202" s="6">
        <v>16</v>
      </c>
      <c r="Q5202" s="18">
        <v>38174</v>
      </c>
      <c r="R5202" s="6">
        <v>13.25</v>
      </c>
      <c r="S5202" s="18">
        <v>38153</v>
      </c>
      <c r="T5202" s="6">
        <v>16</v>
      </c>
    </row>
    <row r="5203" spans="1:20" x14ac:dyDescent="0.2">
      <c r="A5203" s="18">
        <v>38191</v>
      </c>
      <c r="B5203" s="25">
        <v>17</v>
      </c>
      <c r="C5203" s="18">
        <v>38194</v>
      </c>
      <c r="D5203" s="25">
        <v>16.75</v>
      </c>
      <c r="G5203" s="18">
        <v>38194</v>
      </c>
      <c r="H5203" s="25">
        <v>15</v>
      </c>
      <c r="I5203" s="18">
        <v>38195</v>
      </c>
      <c r="J5203" s="25">
        <v>15</v>
      </c>
      <c r="K5203" s="18">
        <v>38195</v>
      </c>
      <c r="L5203" s="25">
        <v>16.25</v>
      </c>
      <c r="O5203" s="18">
        <v>38174</v>
      </c>
      <c r="P5203" s="6">
        <v>16</v>
      </c>
      <c r="Q5203" s="18">
        <v>38170</v>
      </c>
      <c r="R5203" s="6">
        <v>13.25</v>
      </c>
      <c r="S5203" s="18">
        <v>38152</v>
      </c>
      <c r="T5203" s="6">
        <v>16</v>
      </c>
    </row>
    <row r="5204" spans="1:20" x14ac:dyDescent="0.2">
      <c r="A5204" s="18">
        <v>38190</v>
      </c>
      <c r="B5204" s="25">
        <v>17</v>
      </c>
      <c r="C5204" s="18">
        <v>38191</v>
      </c>
      <c r="D5204" s="25">
        <v>17</v>
      </c>
      <c r="G5204" s="18">
        <v>38191</v>
      </c>
      <c r="H5204" s="25">
        <v>15</v>
      </c>
      <c r="I5204" s="18">
        <v>38194</v>
      </c>
      <c r="J5204" s="25">
        <v>15</v>
      </c>
      <c r="K5204" s="18">
        <v>38194</v>
      </c>
      <c r="L5204" s="25">
        <v>16.25</v>
      </c>
      <c r="O5204" s="18">
        <v>38170</v>
      </c>
      <c r="P5204" s="6">
        <v>16</v>
      </c>
      <c r="Q5204" s="18">
        <v>38169</v>
      </c>
      <c r="R5204" s="6">
        <v>13.25</v>
      </c>
      <c r="S5204" s="18">
        <v>38148</v>
      </c>
      <c r="T5204" s="6">
        <v>16</v>
      </c>
    </row>
    <row r="5205" spans="1:20" x14ac:dyDescent="0.2">
      <c r="A5205" s="18">
        <v>38189</v>
      </c>
      <c r="B5205" s="25">
        <v>17</v>
      </c>
      <c r="C5205" s="18">
        <v>38190</v>
      </c>
      <c r="D5205" s="25">
        <v>17</v>
      </c>
      <c r="G5205" s="18">
        <v>38190</v>
      </c>
      <c r="H5205" s="25">
        <v>15</v>
      </c>
      <c r="I5205" s="18">
        <v>38191</v>
      </c>
      <c r="J5205" s="25">
        <v>15</v>
      </c>
      <c r="K5205" s="18">
        <v>38191</v>
      </c>
      <c r="L5205" s="25">
        <v>16.25</v>
      </c>
      <c r="O5205" s="18">
        <v>38169</v>
      </c>
      <c r="P5205" s="6">
        <v>16</v>
      </c>
      <c r="Q5205" s="18">
        <v>38168</v>
      </c>
      <c r="R5205" s="6">
        <v>13.25</v>
      </c>
      <c r="S5205" s="18">
        <v>38147</v>
      </c>
      <c r="T5205" s="6">
        <v>16</v>
      </c>
    </row>
    <row r="5206" spans="1:20" x14ac:dyDescent="0.2">
      <c r="A5206" s="18">
        <v>38188</v>
      </c>
      <c r="B5206" s="25">
        <v>17</v>
      </c>
      <c r="C5206" s="18">
        <v>38189</v>
      </c>
      <c r="D5206" s="25">
        <v>17</v>
      </c>
      <c r="G5206" s="18">
        <v>38189</v>
      </c>
      <c r="H5206" s="25">
        <v>15</v>
      </c>
      <c r="I5206" s="18">
        <v>38190</v>
      </c>
      <c r="J5206" s="25">
        <v>15</v>
      </c>
      <c r="K5206" s="18">
        <v>38190</v>
      </c>
      <c r="L5206" s="25">
        <v>16.25</v>
      </c>
      <c r="O5206" s="18">
        <v>38168</v>
      </c>
      <c r="P5206" s="6">
        <v>16</v>
      </c>
      <c r="Q5206" s="18">
        <v>38167</v>
      </c>
      <c r="R5206" s="6">
        <v>13.25</v>
      </c>
      <c r="S5206" s="18">
        <v>38146</v>
      </c>
      <c r="T5206" s="6">
        <v>16</v>
      </c>
    </row>
    <row r="5207" spans="1:20" x14ac:dyDescent="0.2">
      <c r="A5207" s="18">
        <v>38187</v>
      </c>
      <c r="B5207" s="25">
        <v>17</v>
      </c>
      <c r="C5207" s="18">
        <v>38188</v>
      </c>
      <c r="D5207" s="25">
        <v>17</v>
      </c>
      <c r="G5207" s="18">
        <v>38188</v>
      </c>
      <c r="H5207" s="25">
        <v>15</v>
      </c>
      <c r="I5207" s="18">
        <v>38189</v>
      </c>
      <c r="J5207" s="25">
        <v>15</v>
      </c>
      <c r="K5207" s="18">
        <v>38189</v>
      </c>
      <c r="L5207" s="25">
        <v>16.25</v>
      </c>
      <c r="O5207" s="18">
        <v>38167</v>
      </c>
      <c r="P5207" s="6">
        <v>16</v>
      </c>
      <c r="Q5207" s="18">
        <v>38166</v>
      </c>
      <c r="R5207" s="6">
        <v>13.25</v>
      </c>
      <c r="S5207" s="18">
        <v>38145</v>
      </c>
      <c r="T5207" s="6">
        <v>16</v>
      </c>
    </row>
    <row r="5208" spans="1:20" x14ac:dyDescent="0.2">
      <c r="A5208" s="18">
        <v>38184</v>
      </c>
      <c r="B5208" s="25">
        <v>16.75</v>
      </c>
      <c r="C5208" s="18">
        <v>38187</v>
      </c>
      <c r="D5208" s="25">
        <v>17</v>
      </c>
      <c r="G5208" s="18">
        <v>38187</v>
      </c>
      <c r="H5208" s="25">
        <v>15</v>
      </c>
      <c r="I5208" s="18">
        <v>38188</v>
      </c>
      <c r="J5208" s="25">
        <v>15</v>
      </c>
      <c r="K5208" s="18">
        <v>38188</v>
      </c>
      <c r="L5208" s="25">
        <v>16.25</v>
      </c>
      <c r="O5208" s="18">
        <v>38166</v>
      </c>
      <c r="P5208" s="6">
        <v>16</v>
      </c>
      <c r="Q5208" s="18">
        <v>38163</v>
      </c>
      <c r="R5208" s="6">
        <v>13.25</v>
      </c>
      <c r="S5208" s="18">
        <v>38142</v>
      </c>
      <c r="T5208" s="6">
        <v>16</v>
      </c>
    </row>
    <row r="5209" spans="1:20" x14ac:dyDescent="0.2">
      <c r="A5209" s="18">
        <v>38183</v>
      </c>
      <c r="B5209" s="25">
        <v>16.75</v>
      </c>
      <c r="C5209" s="18">
        <v>38184</v>
      </c>
      <c r="D5209" s="25">
        <v>16.88</v>
      </c>
      <c r="G5209" s="18">
        <v>38184</v>
      </c>
      <c r="H5209" s="25">
        <v>15</v>
      </c>
      <c r="I5209" s="18">
        <v>38187</v>
      </c>
      <c r="J5209" s="25">
        <v>15</v>
      </c>
      <c r="K5209" s="18">
        <v>38187</v>
      </c>
      <c r="L5209" s="25">
        <v>16.25</v>
      </c>
      <c r="O5209" s="18">
        <v>38163</v>
      </c>
      <c r="P5209" s="6">
        <v>16</v>
      </c>
      <c r="Q5209" s="18">
        <v>38162</v>
      </c>
      <c r="R5209" s="6">
        <v>13.25</v>
      </c>
      <c r="S5209" s="18">
        <v>38141</v>
      </c>
      <c r="T5209" s="6">
        <v>16</v>
      </c>
    </row>
    <row r="5210" spans="1:20" x14ac:dyDescent="0.2">
      <c r="A5210" s="18">
        <v>38182</v>
      </c>
      <c r="B5210" s="25">
        <v>16.75</v>
      </c>
      <c r="C5210" s="18">
        <v>38183</v>
      </c>
      <c r="D5210" s="25">
        <v>16.88</v>
      </c>
      <c r="G5210" s="18">
        <v>38183</v>
      </c>
      <c r="H5210" s="25">
        <v>15</v>
      </c>
      <c r="I5210" s="18">
        <v>38184</v>
      </c>
      <c r="J5210" s="25">
        <v>15</v>
      </c>
      <c r="K5210" s="18">
        <v>38184</v>
      </c>
      <c r="L5210" s="25">
        <v>16.25</v>
      </c>
      <c r="O5210" s="18">
        <v>38162</v>
      </c>
      <c r="P5210" s="6">
        <v>16</v>
      </c>
      <c r="Q5210" s="18">
        <v>38161</v>
      </c>
      <c r="R5210" s="6">
        <v>13.5</v>
      </c>
      <c r="S5210" s="18">
        <v>38140</v>
      </c>
      <c r="T5210" s="6">
        <v>16</v>
      </c>
    </row>
    <row r="5211" spans="1:20" x14ac:dyDescent="0.2">
      <c r="A5211" s="18">
        <v>38181</v>
      </c>
      <c r="B5211" s="25">
        <v>16.75</v>
      </c>
      <c r="C5211" s="18">
        <v>38182</v>
      </c>
      <c r="D5211" s="25">
        <v>17</v>
      </c>
      <c r="G5211" s="18">
        <v>38182</v>
      </c>
      <c r="H5211" s="25">
        <v>15</v>
      </c>
      <c r="I5211" s="18">
        <v>38183</v>
      </c>
      <c r="J5211" s="25">
        <v>15</v>
      </c>
      <c r="K5211" s="18">
        <v>38183</v>
      </c>
      <c r="L5211" s="25">
        <v>16.25</v>
      </c>
      <c r="O5211" s="18">
        <v>38161</v>
      </c>
      <c r="P5211" s="6">
        <v>16</v>
      </c>
      <c r="Q5211" s="18">
        <v>38160</v>
      </c>
      <c r="R5211" s="6">
        <v>13.5</v>
      </c>
      <c r="S5211" s="18">
        <v>38139</v>
      </c>
      <c r="T5211" s="6">
        <v>16</v>
      </c>
    </row>
    <row r="5212" spans="1:20" x14ac:dyDescent="0.2">
      <c r="A5212" s="18">
        <v>38180</v>
      </c>
      <c r="B5212" s="25">
        <v>16.75</v>
      </c>
      <c r="C5212" s="18">
        <v>38181</v>
      </c>
      <c r="D5212" s="25">
        <v>16.5</v>
      </c>
      <c r="G5212" s="18">
        <v>38181</v>
      </c>
      <c r="H5212" s="25">
        <v>15</v>
      </c>
      <c r="I5212" s="18">
        <v>38182</v>
      </c>
      <c r="J5212" s="25">
        <v>15</v>
      </c>
      <c r="K5212" s="18">
        <v>38182</v>
      </c>
      <c r="L5212" s="25">
        <v>16.25</v>
      </c>
      <c r="O5212" s="18">
        <v>38160</v>
      </c>
      <c r="P5212" s="6">
        <v>16</v>
      </c>
      <c r="Q5212" s="18">
        <v>38159</v>
      </c>
      <c r="R5212" s="6">
        <v>13.5</v>
      </c>
      <c r="S5212" s="18">
        <v>38135</v>
      </c>
      <c r="T5212" s="6">
        <v>16</v>
      </c>
    </row>
    <row r="5213" spans="1:20" x14ac:dyDescent="0.2">
      <c r="A5213" s="18">
        <v>38177</v>
      </c>
      <c r="B5213" s="25">
        <v>16.75</v>
      </c>
      <c r="C5213" s="18">
        <v>38180</v>
      </c>
      <c r="D5213" s="25">
        <v>16.5</v>
      </c>
      <c r="G5213" s="18">
        <v>38180</v>
      </c>
      <c r="H5213" s="25">
        <v>15</v>
      </c>
      <c r="I5213" s="18">
        <v>38181</v>
      </c>
      <c r="J5213" s="25">
        <v>15</v>
      </c>
      <c r="K5213" s="18">
        <v>38181</v>
      </c>
      <c r="L5213" s="25">
        <v>16.25</v>
      </c>
      <c r="O5213" s="18">
        <v>38159</v>
      </c>
      <c r="P5213" s="6">
        <v>16</v>
      </c>
      <c r="Q5213" s="18">
        <v>38156</v>
      </c>
      <c r="R5213" s="6">
        <v>13.5</v>
      </c>
      <c r="S5213" s="18">
        <v>38134</v>
      </c>
      <c r="T5213" s="6">
        <v>16</v>
      </c>
    </row>
    <row r="5214" spans="1:20" x14ac:dyDescent="0.2">
      <c r="A5214" s="18">
        <v>38176</v>
      </c>
      <c r="B5214" s="25">
        <v>16.75</v>
      </c>
      <c r="C5214" s="18">
        <v>38177</v>
      </c>
      <c r="D5214" s="25">
        <v>16.5</v>
      </c>
      <c r="G5214" s="18">
        <v>38177</v>
      </c>
      <c r="H5214" s="25">
        <v>15</v>
      </c>
      <c r="I5214" s="18">
        <v>38180</v>
      </c>
      <c r="J5214" s="25">
        <v>15</v>
      </c>
      <c r="K5214" s="18">
        <v>38180</v>
      </c>
      <c r="L5214" s="25">
        <v>16.25</v>
      </c>
      <c r="O5214" s="18">
        <v>38156</v>
      </c>
      <c r="P5214" s="6">
        <v>16</v>
      </c>
      <c r="Q5214" s="18">
        <v>38155</v>
      </c>
      <c r="R5214" s="6">
        <v>13.5</v>
      </c>
      <c r="S5214" s="18">
        <v>38133</v>
      </c>
      <c r="T5214" s="6">
        <v>16</v>
      </c>
    </row>
    <row r="5215" spans="1:20" x14ac:dyDescent="0.2">
      <c r="A5215" s="18">
        <v>38175</v>
      </c>
      <c r="B5215" s="25">
        <v>16.75</v>
      </c>
      <c r="C5215" s="18">
        <v>38176</v>
      </c>
      <c r="D5215" s="25">
        <v>16.5</v>
      </c>
      <c r="G5215" s="18">
        <v>38176</v>
      </c>
      <c r="H5215" s="25">
        <v>15</v>
      </c>
      <c r="I5215" s="18">
        <v>38177</v>
      </c>
      <c r="J5215" s="25">
        <v>15</v>
      </c>
      <c r="K5215" s="18">
        <v>38177</v>
      </c>
      <c r="L5215" s="25">
        <v>16.25</v>
      </c>
      <c r="O5215" s="18">
        <v>38155</v>
      </c>
      <c r="P5215" s="6">
        <v>16</v>
      </c>
      <c r="Q5215" s="18">
        <v>38154</v>
      </c>
      <c r="R5215" s="6">
        <v>13.5</v>
      </c>
      <c r="S5215" s="18">
        <v>38132</v>
      </c>
      <c r="T5215" s="6">
        <v>16</v>
      </c>
    </row>
    <row r="5216" spans="1:20" x14ac:dyDescent="0.2">
      <c r="A5216" s="18">
        <v>38174</v>
      </c>
      <c r="B5216" s="25">
        <v>16.75</v>
      </c>
      <c r="C5216" s="18">
        <v>38175</v>
      </c>
      <c r="D5216" s="25">
        <v>16.5</v>
      </c>
      <c r="G5216" s="18">
        <v>38175</v>
      </c>
      <c r="H5216" s="25">
        <v>15</v>
      </c>
      <c r="I5216" s="18">
        <v>38176</v>
      </c>
      <c r="J5216" s="25">
        <v>15</v>
      </c>
      <c r="K5216" s="18">
        <v>38176</v>
      </c>
      <c r="L5216" s="25">
        <v>16.25</v>
      </c>
      <c r="O5216" s="18">
        <v>38154</v>
      </c>
      <c r="P5216" s="6">
        <v>16</v>
      </c>
      <c r="Q5216" s="18">
        <v>38153</v>
      </c>
      <c r="R5216" s="6">
        <v>13.5</v>
      </c>
      <c r="S5216" s="18">
        <v>38131</v>
      </c>
      <c r="T5216" s="6">
        <v>16</v>
      </c>
    </row>
    <row r="5217" spans="1:20" x14ac:dyDescent="0.2">
      <c r="A5217" s="18">
        <v>38170</v>
      </c>
      <c r="B5217" s="25">
        <v>16.13</v>
      </c>
      <c r="C5217" s="18">
        <v>38174</v>
      </c>
      <c r="D5217" s="25">
        <v>16.25</v>
      </c>
      <c r="G5217" s="18">
        <v>38174</v>
      </c>
      <c r="H5217" s="25">
        <v>15</v>
      </c>
      <c r="I5217" s="18">
        <v>38175</v>
      </c>
      <c r="J5217" s="25">
        <v>15</v>
      </c>
      <c r="K5217" s="18">
        <v>38175</v>
      </c>
      <c r="L5217" s="25">
        <v>16.25</v>
      </c>
      <c r="O5217" s="18">
        <v>38153</v>
      </c>
      <c r="P5217" s="6">
        <v>16</v>
      </c>
      <c r="Q5217" s="18">
        <v>38152</v>
      </c>
      <c r="R5217" s="6">
        <v>13.5</v>
      </c>
      <c r="S5217" s="18">
        <v>38128</v>
      </c>
      <c r="T5217" s="6">
        <v>16</v>
      </c>
    </row>
    <row r="5218" spans="1:20" x14ac:dyDescent="0.2">
      <c r="A5218" s="18">
        <v>38169</v>
      </c>
      <c r="B5218" s="25">
        <v>16.13</v>
      </c>
      <c r="C5218" s="18">
        <v>38170</v>
      </c>
      <c r="D5218" s="25">
        <v>16.059999999999999</v>
      </c>
      <c r="G5218" s="18">
        <v>38170</v>
      </c>
      <c r="H5218" s="25">
        <v>15</v>
      </c>
      <c r="I5218" s="18">
        <v>38174</v>
      </c>
      <c r="J5218" s="25">
        <v>15</v>
      </c>
      <c r="K5218" s="18">
        <v>38174</v>
      </c>
      <c r="L5218" s="25">
        <v>15.63</v>
      </c>
      <c r="O5218" s="18">
        <v>38152</v>
      </c>
      <c r="P5218" s="6">
        <v>16</v>
      </c>
      <c r="Q5218" s="18">
        <v>38148</v>
      </c>
      <c r="R5218" s="6">
        <v>13.5</v>
      </c>
      <c r="S5218" s="18">
        <v>38127</v>
      </c>
      <c r="T5218" s="6">
        <v>16</v>
      </c>
    </row>
    <row r="5219" spans="1:20" x14ac:dyDescent="0.2">
      <c r="A5219" s="18">
        <v>38168</v>
      </c>
      <c r="B5219" s="25">
        <v>16.13</v>
      </c>
      <c r="C5219" s="18">
        <v>38169</v>
      </c>
      <c r="D5219" s="25">
        <v>16.059999999999999</v>
      </c>
      <c r="G5219" s="18">
        <v>38169</v>
      </c>
      <c r="H5219" s="25">
        <v>15</v>
      </c>
      <c r="I5219" s="18">
        <v>38170</v>
      </c>
      <c r="J5219" s="25">
        <v>15</v>
      </c>
      <c r="K5219" s="18">
        <v>38170</v>
      </c>
      <c r="L5219" s="25">
        <v>15.63</v>
      </c>
      <c r="O5219" s="18">
        <v>38148</v>
      </c>
      <c r="P5219" s="6">
        <v>16</v>
      </c>
      <c r="Q5219" s="18">
        <v>38147</v>
      </c>
      <c r="R5219" s="6">
        <v>13.5</v>
      </c>
      <c r="S5219" s="18">
        <v>38126</v>
      </c>
      <c r="T5219" s="6">
        <v>16</v>
      </c>
    </row>
    <row r="5220" spans="1:20" x14ac:dyDescent="0.2">
      <c r="A5220" s="18">
        <v>38167</v>
      </c>
      <c r="B5220" s="25">
        <v>16.13</v>
      </c>
      <c r="C5220" s="18">
        <v>38168</v>
      </c>
      <c r="D5220" s="25">
        <v>16.13</v>
      </c>
      <c r="G5220" s="18">
        <v>38168</v>
      </c>
      <c r="H5220" s="25">
        <v>15</v>
      </c>
      <c r="I5220" s="18">
        <v>38169</v>
      </c>
      <c r="J5220" s="25">
        <v>15</v>
      </c>
      <c r="K5220" s="18">
        <v>38169</v>
      </c>
      <c r="L5220" s="25">
        <v>15.63</v>
      </c>
      <c r="O5220" s="18">
        <v>38147</v>
      </c>
      <c r="P5220" s="6">
        <v>16</v>
      </c>
      <c r="Q5220" s="18">
        <v>38146</v>
      </c>
      <c r="R5220" s="6">
        <v>13.75</v>
      </c>
      <c r="S5220" s="18">
        <v>38125</v>
      </c>
      <c r="T5220" s="6">
        <v>16</v>
      </c>
    </row>
    <row r="5221" spans="1:20" x14ac:dyDescent="0.2">
      <c r="A5221" s="18">
        <v>38166</v>
      </c>
      <c r="B5221" s="25">
        <v>15.88</v>
      </c>
      <c r="C5221" s="18">
        <v>38167</v>
      </c>
      <c r="D5221" s="25">
        <v>16.190000000000001</v>
      </c>
      <c r="G5221" s="18">
        <v>38167</v>
      </c>
      <c r="H5221" s="25">
        <v>15</v>
      </c>
      <c r="I5221" s="18">
        <v>38168</v>
      </c>
      <c r="J5221" s="25">
        <v>15</v>
      </c>
      <c r="K5221" s="18">
        <v>38168</v>
      </c>
      <c r="L5221" s="25">
        <v>15.63</v>
      </c>
      <c r="O5221" s="18">
        <v>38146</v>
      </c>
      <c r="P5221" s="6">
        <v>16</v>
      </c>
      <c r="Q5221" s="18">
        <v>38145</v>
      </c>
      <c r="R5221" s="6">
        <v>13.75</v>
      </c>
      <c r="S5221" s="18">
        <v>38124</v>
      </c>
      <c r="T5221" s="6">
        <v>16</v>
      </c>
    </row>
    <row r="5222" spans="1:20" x14ac:dyDescent="0.2">
      <c r="A5222" s="18">
        <v>38163</v>
      </c>
      <c r="B5222" s="25">
        <v>16.13</v>
      </c>
      <c r="C5222" s="18">
        <v>38166</v>
      </c>
      <c r="D5222" s="25">
        <v>15.75</v>
      </c>
      <c r="G5222" s="18">
        <v>38166</v>
      </c>
      <c r="H5222" s="25">
        <v>15</v>
      </c>
      <c r="I5222" s="18">
        <v>38167</v>
      </c>
      <c r="J5222" s="25">
        <v>15</v>
      </c>
      <c r="K5222" s="18">
        <v>38167</v>
      </c>
      <c r="L5222" s="25">
        <v>15.63</v>
      </c>
      <c r="O5222" s="18">
        <v>38145</v>
      </c>
      <c r="P5222" s="6">
        <v>16</v>
      </c>
      <c r="Q5222" s="18">
        <v>38142</v>
      </c>
      <c r="R5222" s="6">
        <v>13.75</v>
      </c>
      <c r="S5222" s="18">
        <v>38121</v>
      </c>
      <c r="T5222" s="6">
        <v>16</v>
      </c>
    </row>
    <row r="5223" spans="1:20" x14ac:dyDescent="0.2">
      <c r="A5223" s="18">
        <v>38162</v>
      </c>
      <c r="B5223" s="25">
        <v>16.13</v>
      </c>
      <c r="C5223" s="18">
        <v>38163</v>
      </c>
      <c r="D5223" s="25">
        <v>15.75</v>
      </c>
      <c r="G5223" s="18">
        <v>38163</v>
      </c>
      <c r="H5223" s="25">
        <v>15</v>
      </c>
      <c r="I5223" s="18">
        <v>38166</v>
      </c>
      <c r="J5223" s="25">
        <v>15</v>
      </c>
      <c r="K5223" s="18">
        <v>38166</v>
      </c>
      <c r="L5223" s="25">
        <v>15.63</v>
      </c>
      <c r="O5223" s="18">
        <v>38142</v>
      </c>
      <c r="P5223" s="6">
        <v>16</v>
      </c>
      <c r="Q5223" s="18">
        <v>38141</v>
      </c>
      <c r="R5223" s="6">
        <v>14</v>
      </c>
      <c r="S5223" s="18">
        <v>38120</v>
      </c>
      <c r="T5223" s="6">
        <v>16</v>
      </c>
    </row>
    <row r="5224" spans="1:20" x14ac:dyDescent="0.2">
      <c r="A5224" s="18">
        <v>38161</v>
      </c>
      <c r="B5224" s="25">
        <v>16.13</v>
      </c>
      <c r="C5224" s="18">
        <v>38162</v>
      </c>
      <c r="D5224" s="25">
        <v>15.75</v>
      </c>
      <c r="G5224" s="18">
        <v>38162</v>
      </c>
      <c r="H5224" s="25">
        <v>15</v>
      </c>
      <c r="I5224" s="18">
        <v>38163</v>
      </c>
      <c r="J5224" s="25">
        <v>15</v>
      </c>
      <c r="K5224" s="18">
        <v>38163</v>
      </c>
      <c r="L5224" s="25">
        <v>15.63</v>
      </c>
      <c r="O5224" s="18">
        <v>38141</v>
      </c>
      <c r="P5224" s="6">
        <v>16</v>
      </c>
      <c r="Q5224" s="18">
        <v>38140</v>
      </c>
      <c r="R5224" s="6">
        <v>14</v>
      </c>
      <c r="S5224" s="18">
        <v>38119</v>
      </c>
      <c r="T5224" s="6">
        <v>16</v>
      </c>
    </row>
    <row r="5225" spans="1:20" x14ac:dyDescent="0.2">
      <c r="A5225" s="18">
        <v>38160</v>
      </c>
      <c r="B5225" s="25">
        <v>16.13</v>
      </c>
      <c r="C5225" s="18">
        <v>38161</v>
      </c>
      <c r="D5225" s="25">
        <v>15.81</v>
      </c>
      <c r="G5225" s="18">
        <v>38161</v>
      </c>
      <c r="H5225" s="25">
        <v>15</v>
      </c>
      <c r="I5225" s="18">
        <v>38162</v>
      </c>
      <c r="J5225" s="25">
        <v>15</v>
      </c>
      <c r="K5225" s="18">
        <v>38162</v>
      </c>
      <c r="L5225" s="25">
        <v>15.63</v>
      </c>
      <c r="O5225" s="18">
        <v>38140</v>
      </c>
      <c r="P5225" s="6">
        <v>16</v>
      </c>
      <c r="Q5225" s="18">
        <v>38139</v>
      </c>
      <c r="R5225" s="6">
        <v>14</v>
      </c>
      <c r="S5225" s="18">
        <v>38118</v>
      </c>
      <c r="T5225" s="6">
        <v>16</v>
      </c>
    </row>
    <row r="5226" spans="1:20" x14ac:dyDescent="0.2">
      <c r="A5226" s="18">
        <v>38159</v>
      </c>
      <c r="B5226" s="25">
        <v>16.25</v>
      </c>
      <c r="C5226" s="18">
        <v>38160</v>
      </c>
      <c r="D5226" s="25">
        <v>15.81</v>
      </c>
      <c r="G5226" s="18">
        <v>38160</v>
      </c>
      <c r="H5226" s="25">
        <v>15</v>
      </c>
      <c r="I5226" s="18">
        <v>38161</v>
      </c>
      <c r="J5226" s="25">
        <v>15</v>
      </c>
      <c r="K5226" s="18">
        <v>38161</v>
      </c>
      <c r="L5226" s="25">
        <v>15.63</v>
      </c>
      <c r="O5226" s="18">
        <v>38139</v>
      </c>
      <c r="P5226" s="6">
        <v>16</v>
      </c>
      <c r="Q5226" s="18">
        <v>38135</v>
      </c>
      <c r="R5226" s="6">
        <v>14</v>
      </c>
      <c r="S5226" s="18">
        <v>38117</v>
      </c>
      <c r="T5226" s="6">
        <v>16.5</v>
      </c>
    </row>
    <row r="5227" spans="1:20" x14ac:dyDescent="0.2">
      <c r="A5227" s="18">
        <v>38156</v>
      </c>
      <c r="B5227" s="25">
        <v>16.25</v>
      </c>
      <c r="C5227" s="18">
        <v>38159</v>
      </c>
      <c r="D5227" s="25">
        <v>15.81</v>
      </c>
      <c r="G5227" s="18">
        <v>38159</v>
      </c>
      <c r="H5227" s="25">
        <v>15</v>
      </c>
      <c r="I5227" s="18">
        <v>38160</v>
      </c>
      <c r="J5227" s="25">
        <v>15</v>
      </c>
      <c r="K5227" s="18">
        <v>38160</v>
      </c>
      <c r="L5227" s="25">
        <v>15.63</v>
      </c>
      <c r="O5227" s="18">
        <v>38135</v>
      </c>
      <c r="P5227" s="6">
        <v>16</v>
      </c>
      <c r="Q5227" s="18">
        <v>38134</v>
      </c>
      <c r="R5227" s="6">
        <v>14</v>
      </c>
      <c r="S5227" s="18">
        <v>38114</v>
      </c>
      <c r="T5227" s="6">
        <v>16.5</v>
      </c>
    </row>
    <row r="5228" spans="1:20" x14ac:dyDescent="0.2">
      <c r="A5228" s="18">
        <v>38155</v>
      </c>
      <c r="B5228" s="25">
        <v>16.25</v>
      </c>
      <c r="C5228" s="18">
        <v>38156</v>
      </c>
      <c r="D5228" s="25">
        <v>15.81</v>
      </c>
      <c r="G5228" s="18">
        <v>38156</v>
      </c>
      <c r="H5228" s="25">
        <v>15</v>
      </c>
      <c r="I5228" s="18">
        <v>38159</v>
      </c>
      <c r="J5228" s="25">
        <v>15</v>
      </c>
      <c r="K5228" s="18">
        <v>38159</v>
      </c>
      <c r="L5228" s="25">
        <v>15.63</v>
      </c>
      <c r="O5228" s="18">
        <v>38134</v>
      </c>
      <c r="P5228" s="6">
        <v>16</v>
      </c>
      <c r="Q5228" s="18">
        <v>38133</v>
      </c>
      <c r="R5228" s="6">
        <v>14</v>
      </c>
      <c r="S5228" s="18">
        <v>38113</v>
      </c>
      <c r="T5228" s="6">
        <v>16.5</v>
      </c>
    </row>
    <row r="5229" spans="1:20" x14ac:dyDescent="0.2">
      <c r="A5229" s="18">
        <v>38154</v>
      </c>
      <c r="B5229" s="25">
        <v>16.25</v>
      </c>
      <c r="C5229" s="18">
        <v>38155</v>
      </c>
      <c r="D5229" s="25">
        <v>15.81</v>
      </c>
      <c r="G5229" s="18">
        <v>38155</v>
      </c>
      <c r="H5229" s="25">
        <v>15</v>
      </c>
      <c r="I5229" s="18">
        <v>38156</v>
      </c>
      <c r="J5229" s="25">
        <v>15</v>
      </c>
      <c r="K5229" s="18">
        <v>38156</v>
      </c>
      <c r="L5229" s="25">
        <v>15.63</v>
      </c>
      <c r="O5229" s="18">
        <v>38133</v>
      </c>
      <c r="P5229" s="6">
        <v>16</v>
      </c>
      <c r="Q5229" s="18">
        <v>38132</v>
      </c>
      <c r="R5229" s="6">
        <v>14</v>
      </c>
      <c r="S5229" s="18">
        <v>38112</v>
      </c>
      <c r="T5229" s="6">
        <v>16.5</v>
      </c>
    </row>
    <row r="5230" spans="1:20" x14ac:dyDescent="0.2">
      <c r="A5230" s="18">
        <v>38153</v>
      </c>
      <c r="B5230" s="25">
        <v>16.25</v>
      </c>
      <c r="C5230" s="18">
        <v>38154</v>
      </c>
      <c r="D5230" s="25">
        <v>15.75</v>
      </c>
      <c r="G5230" s="18">
        <v>38154</v>
      </c>
      <c r="H5230" s="25">
        <v>15</v>
      </c>
      <c r="I5230" s="18">
        <v>38155</v>
      </c>
      <c r="J5230" s="25">
        <v>15</v>
      </c>
      <c r="K5230" s="18">
        <v>38155</v>
      </c>
      <c r="L5230" s="25">
        <v>15.63</v>
      </c>
      <c r="O5230" s="18">
        <v>38132</v>
      </c>
      <c r="P5230" s="6">
        <v>16</v>
      </c>
      <c r="Q5230" s="18">
        <v>38131</v>
      </c>
      <c r="R5230" s="6">
        <v>14</v>
      </c>
      <c r="S5230" s="18">
        <v>38111</v>
      </c>
      <c r="T5230" s="6">
        <v>16.5</v>
      </c>
    </row>
    <row r="5231" spans="1:20" x14ac:dyDescent="0.2">
      <c r="A5231" s="18">
        <v>38152</v>
      </c>
      <c r="B5231" s="25">
        <v>16.25</v>
      </c>
      <c r="C5231" s="18">
        <v>38153</v>
      </c>
      <c r="D5231" s="25">
        <v>15.75</v>
      </c>
      <c r="G5231" s="18">
        <v>38153</v>
      </c>
      <c r="H5231" s="25">
        <v>15</v>
      </c>
      <c r="I5231" s="18">
        <v>38154</v>
      </c>
      <c r="J5231" s="25">
        <v>15</v>
      </c>
      <c r="K5231" s="18">
        <v>38154</v>
      </c>
      <c r="L5231" s="25">
        <v>15.63</v>
      </c>
      <c r="O5231" s="18">
        <v>38131</v>
      </c>
      <c r="P5231" s="6">
        <v>16</v>
      </c>
      <c r="Q5231" s="18">
        <v>38128</v>
      </c>
      <c r="R5231" s="6">
        <v>14</v>
      </c>
      <c r="S5231" s="18">
        <v>38110</v>
      </c>
      <c r="T5231" s="6">
        <v>16.5</v>
      </c>
    </row>
    <row r="5232" spans="1:20" x14ac:dyDescent="0.2">
      <c r="A5232" s="18">
        <v>38148</v>
      </c>
      <c r="B5232" s="25">
        <v>16.25</v>
      </c>
      <c r="C5232" s="18">
        <v>38152</v>
      </c>
      <c r="D5232" s="25">
        <v>15.88</v>
      </c>
      <c r="G5232" s="18">
        <v>38152</v>
      </c>
      <c r="H5232" s="25">
        <v>15</v>
      </c>
      <c r="I5232" s="18">
        <v>38153</v>
      </c>
      <c r="J5232" s="25">
        <v>15</v>
      </c>
      <c r="K5232" s="18">
        <v>38153</v>
      </c>
      <c r="L5232" s="25">
        <v>16.25</v>
      </c>
      <c r="O5232" s="18">
        <v>38128</v>
      </c>
      <c r="P5232" s="6">
        <v>16</v>
      </c>
      <c r="Q5232" s="18">
        <v>38127</v>
      </c>
      <c r="R5232" s="6">
        <v>14</v>
      </c>
      <c r="S5232" s="18">
        <v>38107</v>
      </c>
      <c r="T5232" s="6">
        <v>16.5</v>
      </c>
    </row>
    <row r="5233" spans="1:20" x14ac:dyDescent="0.2">
      <c r="A5233" s="18">
        <v>38147</v>
      </c>
      <c r="B5233" s="25">
        <v>16.25</v>
      </c>
      <c r="C5233" s="18">
        <v>38148</v>
      </c>
      <c r="D5233" s="25">
        <v>15.88</v>
      </c>
      <c r="G5233" s="18">
        <v>38148</v>
      </c>
      <c r="H5233" s="25">
        <v>15</v>
      </c>
      <c r="I5233" s="18">
        <v>38152</v>
      </c>
      <c r="J5233" s="25">
        <v>15</v>
      </c>
      <c r="K5233" s="18">
        <v>38152</v>
      </c>
      <c r="L5233" s="25">
        <v>16.25</v>
      </c>
      <c r="O5233" s="18">
        <v>38127</v>
      </c>
      <c r="P5233" s="6">
        <v>16</v>
      </c>
      <c r="Q5233" s="18">
        <v>38126</v>
      </c>
      <c r="R5233" s="6">
        <v>14</v>
      </c>
      <c r="S5233" s="18">
        <v>38106</v>
      </c>
      <c r="T5233" s="6">
        <v>16.5</v>
      </c>
    </row>
    <row r="5234" spans="1:20" x14ac:dyDescent="0.2">
      <c r="A5234" s="18">
        <v>38146</v>
      </c>
      <c r="B5234" s="25">
        <v>16.25</v>
      </c>
      <c r="C5234" s="18">
        <v>38147</v>
      </c>
      <c r="D5234" s="25">
        <v>15.88</v>
      </c>
      <c r="G5234" s="18">
        <v>38147</v>
      </c>
      <c r="H5234" s="25">
        <v>15</v>
      </c>
      <c r="I5234" s="18">
        <v>38148</v>
      </c>
      <c r="J5234" s="25">
        <v>15.25</v>
      </c>
      <c r="K5234" s="18">
        <v>38148</v>
      </c>
      <c r="L5234" s="25">
        <v>16.25</v>
      </c>
      <c r="O5234" s="18">
        <v>38126</v>
      </c>
      <c r="P5234" s="6">
        <v>16</v>
      </c>
      <c r="Q5234" s="18">
        <v>38125</v>
      </c>
      <c r="R5234" s="6">
        <v>14</v>
      </c>
      <c r="S5234" s="18">
        <v>38105</v>
      </c>
      <c r="T5234" s="6">
        <v>16.5</v>
      </c>
    </row>
    <row r="5235" spans="1:20" x14ac:dyDescent="0.2">
      <c r="A5235" s="18">
        <v>38145</v>
      </c>
      <c r="B5235" s="25">
        <v>16.25</v>
      </c>
      <c r="C5235" s="18">
        <v>38146</v>
      </c>
      <c r="D5235" s="25">
        <v>15.88</v>
      </c>
      <c r="G5235" s="18">
        <v>38146</v>
      </c>
      <c r="H5235" s="25">
        <v>15</v>
      </c>
      <c r="I5235" s="18">
        <v>38147</v>
      </c>
      <c r="J5235" s="25">
        <v>15.25</v>
      </c>
      <c r="K5235" s="18">
        <v>38147</v>
      </c>
      <c r="L5235" s="25">
        <v>16.25</v>
      </c>
      <c r="O5235" s="18">
        <v>38125</v>
      </c>
      <c r="P5235" s="6">
        <v>16</v>
      </c>
      <c r="Q5235" s="18">
        <v>38124</v>
      </c>
      <c r="R5235" s="6">
        <v>14</v>
      </c>
      <c r="S5235" s="18">
        <v>38104</v>
      </c>
      <c r="T5235" s="6">
        <v>16.5</v>
      </c>
    </row>
    <row r="5236" spans="1:20" x14ac:dyDescent="0.2">
      <c r="A5236" s="18">
        <v>38142</v>
      </c>
      <c r="B5236" s="25">
        <v>16.25</v>
      </c>
      <c r="C5236" s="18">
        <v>38145</v>
      </c>
      <c r="D5236" s="25">
        <v>15.88</v>
      </c>
      <c r="G5236" s="18">
        <v>38145</v>
      </c>
      <c r="H5236" s="25">
        <v>15</v>
      </c>
      <c r="I5236" s="18">
        <v>38146</v>
      </c>
      <c r="J5236" s="25">
        <v>15.25</v>
      </c>
      <c r="K5236" s="18">
        <v>38146</v>
      </c>
      <c r="L5236" s="25">
        <v>16.25</v>
      </c>
      <c r="O5236" s="18">
        <v>38124</v>
      </c>
      <c r="P5236" s="6">
        <v>16</v>
      </c>
      <c r="Q5236" s="18">
        <v>38121</v>
      </c>
      <c r="R5236" s="6">
        <v>14</v>
      </c>
      <c r="S5236" s="18">
        <v>38103</v>
      </c>
      <c r="T5236" s="6">
        <v>16.5</v>
      </c>
    </row>
    <row r="5237" spans="1:20" x14ac:dyDescent="0.2">
      <c r="A5237" s="18">
        <v>38141</v>
      </c>
      <c r="B5237" s="25">
        <v>16.25</v>
      </c>
      <c r="C5237" s="18">
        <v>38142</v>
      </c>
      <c r="D5237" s="25">
        <v>15.88</v>
      </c>
      <c r="G5237" s="18">
        <v>38142</v>
      </c>
      <c r="H5237" s="25">
        <v>15</v>
      </c>
      <c r="I5237" s="18">
        <v>38145</v>
      </c>
      <c r="J5237" s="25">
        <v>15.25</v>
      </c>
      <c r="K5237" s="18">
        <v>38145</v>
      </c>
      <c r="L5237" s="25">
        <v>16.25</v>
      </c>
      <c r="O5237" s="18">
        <v>38121</v>
      </c>
      <c r="P5237" s="6">
        <v>16</v>
      </c>
      <c r="Q5237" s="18">
        <v>38120</v>
      </c>
      <c r="R5237" s="6">
        <v>14</v>
      </c>
      <c r="S5237" s="18">
        <v>38100</v>
      </c>
      <c r="T5237" s="6">
        <v>17</v>
      </c>
    </row>
    <row r="5238" spans="1:20" x14ac:dyDescent="0.2">
      <c r="A5238" s="18">
        <v>38140</v>
      </c>
      <c r="B5238" s="25">
        <v>16.25</v>
      </c>
      <c r="C5238" s="18">
        <v>38141</v>
      </c>
      <c r="D5238" s="25">
        <v>15.88</v>
      </c>
      <c r="G5238" s="18">
        <v>38141</v>
      </c>
      <c r="H5238" s="25">
        <v>15</v>
      </c>
      <c r="I5238" s="18">
        <v>38142</v>
      </c>
      <c r="J5238" s="25">
        <v>15.25</v>
      </c>
      <c r="K5238" s="18">
        <v>38142</v>
      </c>
      <c r="L5238" s="25">
        <v>16.25</v>
      </c>
      <c r="O5238" s="18">
        <v>38120</v>
      </c>
      <c r="P5238" s="6">
        <v>16</v>
      </c>
      <c r="Q5238" s="18">
        <v>38119</v>
      </c>
      <c r="R5238" s="6">
        <v>14</v>
      </c>
      <c r="S5238" s="18">
        <v>38099</v>
      </c>
      <c r="T5238" s="6">
        <v>17</v>
      </c>
    </row>
    <row r="5239" spans="1:20" x14ac:dyDescent="0.2">
      <c r="A5239" s="18">
        <v>38139</v>
      </c>
      <c r="B5239" s="25">
        <v>16.25</v>
      </c>
      <c r="C5239" s="18">
        <v>38140</v>
      </c>
      <c r="D5239" s="25">
        <v>15.88</v>
      </c>
      <c r="G5239" s="18">
        <v>38140</v>
      </c>
      <c r="H5239" s="25">
        <v>15</v>
      </c>
      <c r="I5239" s="18">
        <v>38141</v>
      </c>
      <c r="J5239" s="25">
        <v>15.5</v>
      </c>
      <c r="K5239" s="18">
        <v>38141</v>
      </c>
      <c r="L5239" s="25">
        <v>16.25</v>
      </c>
      <c r="O5239" s="18">
        <v>38119</v>
      </c>
      <c r="P5239" s="6">
        <v>16</v>
      </c>
      <c r="Q5239" s="18">
        <v>38118</v>
      </c>
      <c r="R5239" s="6">
        <v>14</v>
      </c>
      <c r="S5239" s="18">
        <v>38098</v>
      </c>
      <c r="T5239" s="6">
        <v>17</v>
      </c>
    </row>
    <row r="5240" spans="1:20" x14ac:dyDescent="0.2">
      <c r="A5240" s="18">
        <v>38135</v>
      </c>
      <c r="B5240" s="25">
        <v>15.88</v>
      </c>
      <c r="C5240" s="18">
        <v>38139</v>
      </c>
      <c r="D5240" s="25">
        <v>16.25</v>
      </c>
      <c r="G5240" s="18">
        <v>38139</v>
      </c>
      <c r="H5240" s="25">
        <v>15</v>
      </c>
      <c r="I5240" s="18">
        <v>38140</v>
      </c>
      <c r="J5240" s="25">
        <v>15.5</v>
      </c>
      <c r="K5240" s="18">
        <v>38140</v>
      </c>
      <c r="L5240" s="25">
        <v>16.25</v>
      </c>
      <c r="O5240" s="18">
        <v>38118</v>
      </c>
      <c r="P5240" s="6">
        <v>16</v>
      </c>
      <c r="Q5240" s="18">
        <v>38117</v>
      </c>
      <c r="R5240" s="6">
        <v>14</v>
      </c>
      <c r="S5240" s="18">
        <v>38097</v>
      </c>
      <c r="T5240" s="6">
        <v>17</v>
      </c>
    </row>
    <row r="5241" spans="1:20" x14ac:dyDescent="0.2">
      <c r="A5241" s="18">
        <v>38134</v>
      </c>
      <c r="B5241" s="25">
        <v>15.88</v>
      </c>
      <c r="C5241" s="18">
        <v>38135</v>
      </c>
      <c r="D5241" s="25">
        <v>15.88</v>
      </c>
      <c r="G5241" s="18">
        <v>38135</v>
      </c>
      <c r="H5241" s="25">
        <v>15</v>
      </c>
      <c r="I5241" s="18">
        <v>38139</v>
      </c>
      <c r="J5241" s="25">
        <v>15.5</v>
      </c>
      <c r="K5241" s="18">
        <v>38139</v>
      </c>
      <c r="L5241" s="25">
        <v>16.25</v>
      </c>
      <c r="O5241" s="18">
        <v>38117</v>
      </c>
      <c r="P5241" s="6">
        <v>16</v>
      </c>
      <c r="Q5241" s="18">
        <v>38114</v>
      </c>
      <c r="R5241" s="6">
        <v>14</v>
      </c>
      <c r="S5241" s="18">
        <v>38096</v>
      </c>
      <c r="T5241" s="6">
        <v>17</v>
      </c>
    </row>
    <row r="5242" spans="1:20" x14ac:dyDescent="0.2">
      <c r="A5242" s="18">
        <v>38133</v>
      </c>
      <c r="B5242" s="25">
        <v>16.25</v>
      </c>
      <c r="C5242" s="18">
        <v>38134</v>
      </c>
      <c r="D5242" s="25">
        <v>15.88</v>
      </c>
      <c r="G5242" s="18">
        <v>38134</v>
      </c>
      <c r="H5242" s="25">
        <v>15</v>
      </c>
      <c r="I5242" s="18">
        <v>38135</v>
      </c>
      <c r="J5242" s="25">
        <v>15.5</v>
      </c>
      <c r="K5242" s="18">
        <v>38135</v>
      </c>
      <c r="L5242" s="25">
        <v>16.5</v>
      </c>
      <c r="O5242" s="18">
        <v>38114</v>
      </c>
      <c r="P5242" s="6">
        <v>16</v>
      </c>
      <c r="Q5242" s="18">
        <v>38113</v>
      </c>
      <c r="R5242" s="6">
        <v>14</v>
      </c>
      <c r="S5242" s="18">
        <v>38093</v>
      </c>
      <c r="T5242" s="6">
        <v>17</v>
      </c>
    </row>
    <row r="5243" spans="1:20" x14ac:dyDescent="0.2">
      <c r="A5243" s="18">
        <v>38132</v>
      </c>
      <c r="B5243" s="25">
        <v>16.25</v>
      </c>
      <c r="C5243" s="18">
        <v>38133</v>
      </c>
      <c r="D5243" s="25">
        <v>15.75</v>
      </c>
      <c r="G5243" s="18">
        <v>38133</v>
      </c>
      <c r="H5243" s="25">
        <v>15</v>
      </c>
      <c r="I5243" s="18">
        <v>38134</v>
      </c>
      <c r="J5243" s="25">
        <v>15.5</v>
      </c>
      <c r="K5243" s="18">
        <v>38134</v>
      </c>
      <c r="L5243" s="25">
        <v>16.5</v>
      </c>
      <c r="O5243" s="18">
        <v>38113</v>
      </c>
      <c r="P5243" s="6">
        <v>16</v>
      </c>
      <c r="Q5243" s="18">
        <v>38112</v>
      </c>
      <c r="R5243" s="6">
        <v>14</v>
      </c>
      <c r="S5243" s="18">
        <v>38092</v>
      </c>
      <c r="T5243" s="6">
        <v>17</v>
      </c>
    </row>
    <row r="5244" spans="1:20" x14ac:dyDescent="0.2">
      <c r="A5244" s="18">
        <v>38131</v>
      </c>
      <c r="B5244" s="25">
        <v>16</v>
      </c>
      <c r="C5244" s="18">
        <v>38132</v>
      </c>
      <c r="D5244" s="25">
        <v>16</v>
      </c>
      <c r="G5244" s="18">
        <v>38132</v>
      </c>
      <c r="H5244" s="25">
        <v>15</v>
      </c>
      <c r="I5244" s="18">
        <v>38133</v>
      </c>
      <c r="J5244" s="25">
        <v>15.5</v>
      </c>
      <c r="K5244" s="18">
        <v>38133</v>
      </c>
      <c r="L5244" s="25">
        <v>16.5</v>
      </c>
      <c r="O5244" s="18">
        <v>38112</v>
      </c>
      <c r="P5244" s="6">
        <v>16</v>
      </c>
      <c r="Q5244" s="18">
        <v>38111</v>
      </c>
      <c r="R5244" s="6">
        <v>14</v>
      </c>
      <c r="S5244" s="18">
        <v>38091</v>
      </c>
      <c r="T5244" s="6">
        <v>17</v>
      </c>
    </row>
    <row r="5245" spans="1:20" x14ac:dyDescent="0.2">
      <c r="A5245" s="18">
        <v>38128</v>
      </c>
      <c r="B5245" s="25">
        <v>16.5</v>
      </c>
      <c r="C5245" s="18">
        <v>38131</v>
      </c>
      <c r="D5245" s="25">
        <v>15.75</v>
      </c>
      <c r="G5245" s="18">
        <v>38131</v>
      </c>
      <c r="H5245" s="25">
        <v>15</v>
      </c>
      <c r="I5245" s="18">
        <v>38132</v>
      </c>
      <c r="J5245" s="25">
        <v>15.5</v>
      </c>
      <c r="K5245" s="18">
        <v>38132</v>
      </c>
      <c r="L5245" s="25">
        <v>16.5</v>
      </c>
      <c r="O5245" s="18">
        <v>38111</v>
      </c>
      <c r="P5245" s="6">
        <v>16</v>
      </c>
      <c r="Q5245" s="18">
        <v>38110</v>
      </c>
      <c r="R5245" s="6">
        <v>14</v>
      </c>
      <c r="S5245" s="18">
        <v>38062</v>
      </c>
      <c r="T5245" s="6">
        <v>13.75</v>
      </c>
    </row>
    <row r="5246" spans="1:20" x14ac:dyDescent="0.2">
      <c r="A5246" s="18">
        <v>38127</v>
      </c>
      <c r="B5246" s="25">
        <v>16.5</v>
      </c>
      <c r="C5246" s="18">
        <v>38128</v>
      </c>
      <c r="D5246" s="25">
        <v>16</v>
      </c>
      <c r="G5246" s="18">
        <v>38128</v>
      </c>
      <c r="H5246" s="25">
        <v>15</v>
      </c>
      <c r="I5246" s="18">
        <v>38131</v>
      </c>
      <c r="J5246" s="25">
        <v>15.5</v>
      </c>
      <c r="K5246" s="18">
        <v>38131</v>
      </c>
      <c r="L5246" s="25">
        <v>16.5</v>
      </c>
      <c r="O5246" s="18">
        <v>38110</v>
      </c>
      <c r="P5246" s="6">
        <v>16</v>
      </c>
      <c r="Q5246" s="18">
        <v>38107</v>
      </c>
      <c r="R5246" s="6">
        <v>14</v>
      </c>
      <c r="S5246" s="18">
        <v>38061</v>
      </c>
      <c r="T5246" s="6">
        <v>13.75</v>
      </c>
    </row>
    <row r="5247" spans="1:20" x14ac:dyDescent="0.2">
      <c r="A5247" s="18">
        <v>38126</v>
      </c>
      <c r="B5247" s="25">
        <v>16.75</v>
      </c>
      <c r="C5247" s="18">
        <v>38127</v>
      </c>
      <c r="D5247" s="25">
        <v>16</v>
      </c>
      <c r="G5247" s="18">
        <v>38127</v>
      </c>
      <c r="H5247" s="25">
        <v>15</v>
      </c>
      <c r="I5247" s="18">
        <v>38128</v>
      </c>
      <c r="J5247" s="25">
        <v>15.5</v>
      </c>
      <c r="K5247" s="18">
        <v>38128</v>
      </c>
      <c r="L5247" s="25">
        <v>16.5</v>
      </c>
      <c r="O5247" s="18">
        <v>38107</v>
      </c>
      <c r="P5247" s="6">
        <v>16</v>
      </c>
      <c r="Q5247" s="18">
        <v>38106</v>
      </c>
      <c r="R5247" s="6">
        <v>14</v>
      </c>
      <c r="S5247" s="18">
        <v>38058</v>
      </c>
      <c r="T5247" s="6">
        <v>13.75</v>
      </c>
    </row>
    <row r="5248" spans="1:20" x14ac:dyDescent="0.2">
      <c r="A5248" s="18">
        <v>38125</v>
      </c>
      <c r="B5248" s="25">
        <v>16.75</v>
      </c>
      <c r="C5248" s="18">
        <v>38126</v>
      </c>
      <c r="D5248" s="25">
        <v>16.5</v>
      </c>
      <c r="G5248" s="18">
        <v>38126</v>
      </c>
      <c r="H5248" s="25">
        <v>15</v>
      </c>
      <c r="I5248" s="18">
        <v>38127</v>
      </c>
      <c r="J5248" s="25">
        <v>15.5</v>
      </c>
      <c r="K5248" s="18">
        <v>38127</v>
      </c>
      <c r="L5248" s="25">
        <v>16.5</v>
      </c>
      <c r="O5248" s="18">
        <v>38106</v>
      </c>
      <c r="P5248" s="6">
        <v>16</v>
      </c>
      <c r="Q5248" s="18">
        <v>38105</v>
      </c>
      <c r="R5248" s="6">
        <v>14</v>
      </c>
      <c r="S5248" s="18">
        <v>38057</v>
      </c>
      <c r="T5248" s="6">
        <v>13.75</v>
      </c>
    </row>
    <row r="5249" spans="1:20" x14ac:dyDescent="0.2">
      <c r="A5249" s="18">
        <v>38124</v>
      </c>
      <c r="B5249" s="25">
        <v>16.75</v>
      </c>
      <c r="C5249" s="18">
        <v>38125</v>
      </c>
      <c r="D5249" s="25">
        <v>16.5</v>
      </c>
      <c r="G5249" s="18">
        <v>38125</v>
      </c>
      <c r="H5249" s="25">
        <v>15.5</v>
      </c>
      <c r="I5249" s="18">
        <v>38126</v>
      </c>
      <c r="J5249" s="25">
        <v>15.5</v>
      </c>
      <c r="K5249" s="18">
        <v>38126</v>
      </c>
      <c r="L5249" s="25">
        <v>16.5</v>
      </c>
      <c r="O5249" s="18">
        <v>38105</v>
      </c>
      <c r="P5249" s="6">
        <v>16</v>
      </c>
      <c r="Q5249" s="18">
        <v>38104</v>
      </c>
      <c r="R5249" s="6">
        <v>14</v>
      </c>
      <c r="S5249" s="18">
        <v>38056</v>
      </c>
      <c r="T5249" s="6">
        <v>13.75</v>
      </c>
    </row>
    <row r="5250" spans="1:20" x14ac:dyDescent="0.2">
      <c r="A5250" s="18">
        <v>38121</v>
      </c>
      <c r="B5250" s="25">
        <v>16.75</v>
      </c>
      <c r="C5250" s="18">
        <v>38124</v>
      </c>
      <c r="D5250" s="25">
        <v>16.5</v>
      </c>
      <c r="G5250" s="18">
        <v>38124</v>
      </c>
      <c r="H5250" s="25">
        <v>15.5</v>
      </c>
      <c r="I5250" s="18">
        <v>38125</v>
      </c>
      <c r="J5250" s="25">
        <v>15.5</v>
      </c>
      <c r="K5250" s="18">
        <v>38125</v>
      </c>
      <c r="L5250" s="25">
        <v>16.5</v>
      </c>
      <c r="O5250" s="18">
        <v>38104</v>
      </c>
      <c r="P5250" s="6">
        <v>16</v>
      </c>
      <c r="Q5250" s="18">
        <v>38103</v>
      </c>
      <c r="R5250" s="6">
        <v>14</v>
      </c>
      <c r="S5250" s="18">
        <v>38055</v>
      </c>
      <c r="T5250" s="6">
        <v>13.75</v>
      </c>
    </row>
    <row r="5251" spans="1:20" x14ac:dyDescent="0.2">
      <c r="A5251" s="18">
        <v>38120</v>
      </c>
      <c r="B5251" s="25">
        <v>16.75</v>
      </c>
      <c r="C5251" s="18">
        <v>38121</v>
      </c>
      <c r="D5251" s="25">
        <v>16.5</v>
      </c>
      <c r="G5251" s="18">
        <v>38121</v>
      </c>
      <c r="H5251" s="25">
        <v>15.5</v>
      </c>
      <c r="I5251" s="18">
        <v>38124</v>
      </c>
      <c r="J5251" s="25">
        <v>15.5</v>
      </c>
      <c r="K5251" s="18">
        <v>38124</v>
      </c>
      <c r="L5251" s="25">
        <v>16.63</v>
      </c>
      <c r="O5251" s="18">
        <v>38103</v>
      </c>
      <c r="P5251" s="6">
        <v>16</v>
      </c>
      <c r="Q5251" s="18">
        <v>38100</v>
      </c>
      <c r="R5251" s="6">
        <v>14</v>
      </c>
      <c r="S5251" s="18">
        <v>38054</v>
      </c>
      <c r="T5251" s="6">
        <v>13.75</v>
      </c>
    </row>
    <row r="5252" spans="1:20" x14ac:dyDescent="0.2">
      <c r="A5252" s="18">
        <v>38119</v>
      </c>
      <c r="B5252" s="25">
        <v>16.75</v>
      </c>
      <c r="C5252" s="18">
        <v>38120</v>
      </c>
      <c r="D5252" s="25">
        <v>16.5</v>
      </c>
      <c r="G5252" s="18">
        <v>38120</v>
      </c>
      <c r="H5252" s="25">
        <v>15.5</v>
      </c>
      <c r="I5252" s="18">
        <v>38121</v>
      </c>
      <c r="J5252" s="25">
        <v>15.5</v>
      </c>
      <c r="K5252" s="18">
        <v>38121</v>
      </c>
      <c r="L5252" s="25">
        <v>16.63</v>
      </c>
      <c r="O5252" s="18">
        <v>38100</v>
      </c>
      <c r="P5252" s="6">
        <v>16</v>
      </c>
      <c r="Q5252" s="18">
        <v>38099</v>
      </c>
      <c r="R5252" s="6">
        <v>14</v>
      </c>
      <c r="S5252" s="18">
        <v>38051</v>
      </c>
      <c r="T5252" s="6">
        <v>13.75</v>
      </c>
    </row>
    <row r="5253" spans="1:20" x14ac:dyDescent="0.2">
      <c r="A5253" s="18">
        <v>38118</v>
      </c>
      <c r="B5253" s="25">
        <v>16.75</v>
      </c>
      <c r="C5253" s="18">
        <v>38119</v>
      </c>
      <c r="D5253" s="25">
        <v>16.5</v>
      </c>
      <c r="G5253" s="18">
        <v>38119</v>
      </c>
      <c r="H5253" s="25">
        <v>15.5</v>
      </c>
      <c r="I5253" s="18">
        <v>38120</v>
      </c>
      <c r="J5253" s="25">
        <v>15.5</v>
      </c>
      <c r="K5253" s="18">
        <v>38120</v>
      </c>
      <c r="L5253" s="25">
        <v>16.63</v>
      </c>
      <c r="O5253" s="18">
        <v>38099</v>
      </c>
      <c r="P5253" s="6">
        <v>16</v>
      </c>
      <c r="Q5253" s="18">
        <v>38098</v>
      </c>
      <c r="R5253" s="6">
        <v>14</v>
      </c>
      <c r="S5253" s="18">
        <v>38050</v>
      </c>
      <c r="T5253" s="6">
        <v>13.75</v>
      </c>
    </row>
    <row r="5254" spans="1:20" x14ac:dyDescent="0.2">
      <c r="A5254" s="18">
        <v>38117</v>
      </c>
      <c r="B5254" s="25">
        <v>16.75</v>
      </c>
      <c r="C5254" s="18">
        <v>38118</v>
      </c>
      <c r="D5254" s="25">
        <v>16.25</v>
      </c>
      <c r="G5254" s="18">
        <v>38118</v>
      </c>
      <c r="H5254" s="25">
        <v>15.5</v>
      </c>
      <c r="I5254" s="18">
        <v>38119</v>
      </c>
      <c r="J5254" s="25">
        <v>15.5</v>
      </c>
      <c r="K5254" s="18">
        <v>38119</v>
      </c>
      <c r="L5254" s="25">
        <v>16.63</v>
      </c>
      <c r="O5254" s="18">
        <v>38098</v>
      </c>
      <c r="P5254" s="6">
        <v>16</v>
      </c>
      <c r="Q5254" s="18">
        <v>38097</v>
      </c>
      <c r="R5254" s="6">
        <v>14</v>
      </c>
      <c r="S5254" s="18">
        <v>38049</v>
      </c>
      <c r="T5254" s="6">
        <v>13.75</v>
      </c>
    </row>
    <row r="5255" spans="1:20" x14ac:dyDescent="0.2">
      <c r="A5255" s="18">
        <v>38114</v>
      </c>
      <c r="B5255" s="25">
        <v>16.75</v>
      </c>
      <c r="C5255" s="18">
        <v>38117</v>
      </c>
      <c r="D5255" s="25">
        <v>16.63</v>
      </c>
      <c r="G5255" s="18">
        <v>38117</v>
      </c>
      <c r="H5255" s="25">
        <v>15.5</v>
      </c>
      <c r="I5255" s="18">
        <v>38118</v>
      </c>
      <c r="J5255" s="25">
        <v>15.5</v>
      </c>
      <c r="K5255" s="18">
        <v>38118</v>
      </c>
      <c r="L5255" s="25">
        <v>16.63</v>
      </c>
      <c r="O5255" s="18">
        <v>38097</v>
      </c>
      <c r="P5255" s="6">
        <v>16</v>
      </c>
      <c r="Q5255" s="18">
        <v>38096</v>
      </c>
      <c r="R5255" s="6">
        <v>14</v>
      </c>
      <c r="S5255" s="18">
        <v>38048</v>
      </c>
      <c r="T5255" s="6">
        <v>13.75</v>
      </c>
    </row>
    <row r="5256" spans="1:20" x14ac:dyDescent="0.2">
      <c r="A5256" s="18">
        <v>38113</v>
      </c>
      <c r="B5256" s="25">
        <v>16.75</v>
      </c>
      <c r="C5256" s="18">
        <v>38114</v>
      </c>
      <c r="D5256" s="25">
        <v>16.63</v>
      </c>
      <c r="G5256" s="18">
        <v>38114</v>
      </c>
      <c r="H5256" s="25">
        <v>15.5</v>
      </c>
      <c r="I5256" s="18">
        <v>38117</v>
      </c>
      <c r="J5256" s="25">
        <v>15.5</v>
      </c>
      <c r="K5256" s="18">
        <v>38117</v>
      </c>
      <c r="L5256" s="25">
        <v>16.63</v>
      </c>
      <c r="O5256" s="18">
        <v>38096</v>
      </c>
      <c r="P5256" s="6">
        <v>16</v>
      </c>
      <c r="Q5256" s="18">
        <v>38093</v>
      </c>
      <c r="R5256" s="6">
        <v>14</v>
      </c>
      <c r="S5256" s="18">
        <v>38047</v>
      </c>
      <c r="T5256" s="6">
        <v>13.75</v>
      </c>
    </row>
    <row r="5257" spans="1:20" x14ac:dyDescent="0.2">
      <c r="A5257" s="18">
        <v>38112</v>
      </c>
      <c r="B5257" s="25">
        <v>16.75</v>
      </c>
      <c r="C5257" s="18">
        <v>38113</v>
      </c>
      <c r="D5257" s="25">
        <v>16.63</v>
      </c>
      <c r="G5257" s="18">
        <v>38113</v>
      </c>
      <c r="H5257" s="25">
        <v>15.5</v>
      </c>
      <c r="I5257" s="18">
        <v>38114</v>
      </c>
      <c r="J5257" s="25">
        <v>15.5</v>
      </c>
      <c r="K5257" s="18">
        <v>38114</v>
      </c>
      <c r="L5257" s="25">
        <v>16.63</v>
      </c>
      <c r="O5257" s="18">
        <v>38093</v>
      </c>
      <c r="P5257" s="6">
        <v>16</v>
      </c>
      <c r="Q5257" s="18">
        <v>38092</v>
      </c>
      <c r="R5257" s="6">
        <v>14</v>
      </c>
      <c r="S5257" s="18">
        <v>38026</v>
      </c>
      <c r="T5257" s="6">
        <v>16.5</v>
      </c>
    </row>
    <row r="5258" spans="1:20" x14ac:dyDescent="0.2">
      <c r="A5258" s="18">
        <v>38111</v>
      </c>
      <c r="B5258" s="25">
        <v>16.88</v>
      </c>
      <c r="C5258" s="18">
        <v>38112</v>
      </c>
      <c r="D5258" s="25">
        <v>16.5</v>
      </c>
      <c r="G5258" s="18">
        <v>38112</v>
      </c>
      <c r="H5258" s="25">
        <v>15.5</v>
      </c>
      <c r="I5258" s="18">
        <v>38113</v>
      </c>
      <c r="J5258" s="25">
        <v>15.5</v>
      </c>
      <c r="K5258" s="18">
        <v>38113</v>
      </c>
      <c r="L5258" s="25">
        <v>16.63</v>
      </c>
      <c r="O5258" s="18">
        <v>38092</v>
      </c>
      <c r="P5258" s="6">
        <v>16</v>
      </c>
      <c r="Q5258" s="18">
        <v>38091</v>
      </c>
      <c r="R5258" s="6">
        <v>14</v>
      </c>
      <c r="S5258" s="18">
        <v>38023</v>
      </c>
      <c r="T5258" s="6">
        <v>16.5</v>
      </c>
    </row>
    <row r="5259" spans="1:20" x14ac:dyDescent="0.2">
      <c r="A5259" s="18">
        <v>38110</v>
      </c>
      <c r="B5259" s="25">
        <v>16.88</v>
      </c>
      <c r="C5259" s="18">
        <v>38111</v>
      </c>
      <c r="D5259" s="25">
        <v>16.5</v>
      </c>
      <c r="G5259" s="18">
        <v>38111</v>
      </c>
      <c r="H5259" s="25">
        <v>15.5</v>
      </c>
      <c r="I5259" s="18">
        <v>38112</v>
      </c>
      <c r="J5259" s="25">
        <v>15.5</v>
      </c>
      <c r="K5259" s="18">
        <v>38112</v>
      </c>
      <c r="L5259" s="25">
        <v>16.63</v>
      </c>
      <c r="O5259" s="18">
        <v>38091</v>
      </c>
      <c r="P5259" s="6">
        <v>16</v>
      </c>
      <c r="Q5259" s="18">
        <v>38090</v>
      </c>
      <c r="R5259" s="6">
        <v>14</v>
      </c>
      <c r="S5259" s="18">
        <v>38022</v>
      </c>
      <c r="T5259" s="6">
        <v>16.5</v>
      </c>
    </row>
    <row r="5260" spans="1:20" x14ac:dyDescent="0.2">
      <c r="A5260" s="18">
        <v>38107</v>
      </c>
      <c r="B5260" s="25">
        <v>16.88</v>
      </c>
      <c r="C5260" s="18">
        <v>38110</v>
      </c>
      <c r="D5260" s="25">
        <v>16</v>
      </c>
      <c r="G5260" s="18">
        <v>38110</v>
      </c>
      <c r="H5260" s="25">
        <v>15.5</v>
      </c>
      <c r="I5260" s="18">
        <v>38111</v>
      </c>
      <c r="J5260" s="25">
        <v>15.5</v>
      </c>
      <c r="K5260" s="18">
        <v>38111</v>
      </c>
      <c r="L5260" s="25">
        <v>16.63</v>
      </c>
      <c r="O5260" s="18">
        <v>38090</v>
      </c>
      <c r="P5260" s="6">
        <v>16</v>
      </c>
      <c r="Q5260" s="18">
        <v>38089</v>
      </c>
      <c r="R5260" s="6">
        <v>14</v>
      </c>
      <c r="S5260" s="18">
        <v>38021</v>
      </c>
      <c r="T5260" s="6">
        <v>16.5</v>
      </c>
    </row>
    <row r="5261" spans="1:20" x14ac:dyDescent="0.2">
      <c r="A5261" s="18">
        <v>38106</v>
      </c>
      <c r="B5261" s="25">
        <v>16.88</v>
      </c>
      <c r="C5261" s="18">
        <v>38107</v>
      </c>
      <c r="D5261" s="25">
        <v>16</v>
      </c>
      <c r="G5261" s="18">
        <v>38107</v>
      </c>
      <c r="H5261" s="25">
        <v>15.5</v>
      </c>
      <c r="I5261" s="18">
        <v>38110</v>
      </c>
      <c r="J5261" s="25">
        <v>15.5</v>
      </c>
      <c r="K5261" s="18">
        <v>38110</v>
      </c>
      <c r="L5261" s="25">
        <v>16.63</v>
      </c>
      <c r="O5261" s="18">
        <v>38089</v>
      </c>
      <c r="P5261" s="6">
        <v>16</v>
      </c>
      <c r="Q5261" s="18">
        <v>38085</v>
      </c>
      <c r="R5261" s="6">
        <v>14</v>
      </c>
      <c r="S5261" s="18">
        <v>38020</v>
      </c>
      <c r="T5261" s="6">
        <v>18.75</v>
      </c>
    </row>
    <row r="5262" spans="1:20" x14ac:dyDescent="0.2">
      <c r="A5262" s="18">
        <v>38105</v>
      </c>
      <c r="B5262" s="25">
        <v>16.88</v>
      </c>
      <c r="C5262" s="18">
        <v>38106</v>
      </c>
      <c r="D5262" s="25">
        <v>16</v>
      </c>
      <c r="G5262" s="18">
        <v>38106</v>
      </c>
      <c r="H5262" s="25">
        <v>15.5</v>
      </c>
      <c r="I5262" s="18">
        <v>38107</v>
      </c>
      <c r="J5262" s="25">
        <v>15.5</v>
      </c>
      <c r="K5262" s="18">
        <v>38107</v>
      </c>
      <c r="L5262" s="25">
        <v>16.63</v>
      </c>
      <c r="O5262" s="18">
        <v>38085</v>
      </c>
      <c r="P5262" s="6">
        <v>16</v>
      </c>
      <c r="Q5262" s="18">
        <v>38084</v>
      </c>
      <c r="R5262" s="6">
        <v>13.5</v>
      </c>
      <c r="S5262" s="18">
        <v>38019</v>
      </c>
      <c r="T5262" s="6">
        <v>18.75</v>
      </c>
    </row>
    <row r="5263" spans="1:20" x14ac:dyDescent="0.2">
      <c r="A5263" s="18">
        <v>38104</v>
      </c>
      <c r="B5263" s="25">
        <v>16.88</v>
      </c>
      <c r="C5263" s="18">
        <v>38105</v>
      </c>
      <c r="D5263" s="25">
        <v>16.5</v>
      </c>
      <c r="G5263" s="18">
        <v>38105</v>
      </c>
      <c r="H5263" s="25">
        <v>15.5</v>
      </c>
      <c r="I5263" s="18">
        <v>38106</v>
      </c>
      <c r="J5263" s="25">
        <v>15</v>
      </c>
      <c r="K5263" s="18">
        <v>38106</v>
      </c>
      <c r="L5263" s="25">
        <v>16.63</v>
      </c>
      <c r="O5263" s="18">
        <v>38084</v>
      </c>
      <c r="P5263" s="6">
        <v>16</v>
      </c>
      <c r="Q5263" s="18">
        <v>38083</v>
      </c>
      <c r="R5263" s="6">
        <v>12.5</v>
      </c>
      <c r="S5263" s="18">
        <v>38016</v>
      </c>
      <c r="T5263" s="6">
        <v>18.75</v>
      </c>
    </row>
    <row r="5264" spans="1:20" x14ac:dyDescent="0.2">
      <c r="A5264" s="18">
        <v>38103</v>
      </c>
      <c r="B5264" s="25">
        <v>16.88</v>
      </c>
      <c r="C5264" s="18">
        <v>38104</v>
      </c>
      <c r="D5264" s="25">
        <v>17.13</v>
      </c>
      <c r="G5264" s="18">
        <v>38104</v>
      </c>
      <c r="H5264" s="25">
        <v>15.75</v>
      </c>
      <c r="I5264" s="18">
        <v>38105</v>
      </c>
      <c r="J5264" s="25">
        <v>15</v>
      </c>
      <c r="K5264" s="18">
        <v>38105</v>
      </c>
      <c r="L5264" s="25">
        <v>16.63</v>
      </c>
      <c r="O5264" s="18">
        <v>38083</v>
      </c>
      <c r="P5264" s="6">
        <v>16</v>
      </c>
      <c r="Q5264" s="18">
        <v>38082</v>
      </c>
      <c r="R5264" s="6">
        <v>12.5</v>
      </c>
      <c r="S5264" s="18">
        <v>38015</v>
      </c>
      <c r="T5264" s="6">
        <v>18.75</v>
      </c>
    </row>
    <row r="5265" spans="1:20" x14ac:dyDescent="0.2">
      <c r="A5265" s="18">
        <v>38100</v>
      </c>
      <c r="B5265" s="25">
        <v>17.13</v>
      </c>
      <c r="C5265" s="18">
        <v>38103</v>
      </c>
      <c r="D5265" s="25">
        <v>17.13</v>
      </c>
      <c r="G5265" s="18">
        <v>38103</v>
      </c>
      <c r="H5265" s="25">
        <v>15.75</v>
      </c>
      <c r="I5265" s="18">
        <v>38104</v>
      </c>
      <c r="J5265" s="25">
        <v>15</v>
      </c>
      <c r="K5265" s="18">
        <v>38104</v>
      </c>
      <c r="L5265" s="25">
        <v>16.63</v>
      </c>
      <c r="O5265" s="18">
        <v>38082</v>
      </c>
      <c r="P5265" s="6">
        <v>16</v>
      </c>
      <c r="Q5265" s="18">
        <v>38079</v>
      </c>
      <c r="R5265" s="6">
        <v>12.5</v>
      </c>
      <c r="S5265" s="18">
        <v>38014</v>
      </c>
      <c r="T5265" s="6">
        <v>18.75</v>
      </c>
    </row>
    <row r="5266" spans="1:20" x14ac:dyDescent="0.2">
      <c r="A5266" s="18">
        <v>38099</v>
      </c>
      <c r="B5266" s="25">
        <v>17.13</v>
      </c>
      <c r="C5266" s="18">
        <v>38100</v>
      </c>
      <c r="D5266" s="25">
        <v>16.940000000000001</v>
      </c>
      <c r="G5266" s="18">
        <v>38100</v>
      </c>
      <c r="H5266" s="25">
        <v>15.75</v>
      </c>
      <c r="I5266" s="18">
        <v>38103</v>
      </c>
      <c r="J5266" s="25">
        <v>15</v>
      </c>
      <c r="K5266" s="18">
        <v>38103</v>
      </c>
      <c r="L5266" s="25">
        <v>16.63</v>
      </c>
      <c r="O5266" s="18">
        <v>38079</v>
      </c>
      <c r="P5266" s="6">
        <v>16</v>
      </c>
      <c r="Q5266" s="18">
        <v>38078</v>
      </c>
      <c r="R5266" s="6">
        <v>12.5</v>
      </c>
      <c r="S5266" s="18">
        <v>38013</v>
      </c>
      <c r="T5266" s="6">
        <v>18.75</v>
      </c>
    </row>
    <row r="5267" spans="1:20" x14ac:dyDescent="0.2">
      <c r="A5267" s="18">
        <v>38098</v>
      </c>
      <c r="B5267" s="25">
        <v>17.38</v>
      </c>
      <c r="C5267" s="18">
        <v>38099</v>
      </c>
      <c r="D5267" s="25">
        <v>16.940000000000001</v>
      </c>
      <c r="G5267" s="18">
        <v>38099</v>
      </c>
      <c r="H5267" s="25">
        <v>15.75</v>
      </c>
      <c r="I5267" s="18">
        <v>38100</v>
      </c>
      <c r="J5267" s="25">
        <v>15</v>
      </c>
      <c r="K5267" s="18">
        <v>38100</v>
      </c>
      <c r="L5267" s="25">
        <v>16.75</v>
      </c>
      <c r="O5267" s="18">
        <v>38078</v>
      </c>
      <c r="P5267" s="6">
        <v>16</v>
      </c>
      <c r="Q5267" s="18">
        <v>38077</v>
      </c>
      <c r="R5267" s="6">
        <v>12.5</v>
      </c>
      <c r="S5267" s="18">
        <v>38012</v>
      </c>
      <c r="T5267" s="6">
        <v>18.75</v>
      </c>
    </row>
    <row r="5268" spans="1:20" x14ac:dyDescent="0.2">
      <c r="A5268" s="18">
        <v>38097</v>
      </c>
      <c r="B5268" s="25">
        <v>17.38</v>
      </c>
      <c r="C5268" s="18">
        <v>38098</v>
      </c>
      <c r="D5268" s="25">
        <v>16.5</v>
      </c>
      <c r="G5268" s="18">
        <v>38098</v>
      </c>
      <c r="H5268" s="25">
        <v>15.5</v>
      </c>
      <c r="I5268" s="18">
        <v>38099</v>
      </c>
      <c r="J5268" s="25">
        <v>15</v>
      </c>
      <c r="K5268" s="18">
        <v>38099</v>
      </c>
      <c r="L5268" s="25">
        <v>16.75</v>
      </c>
      <c r="O5268" s="18">
        <v>38077</v>
      </c>
      <c r="P5268" s="6">
        <v>16</v>
      </c>
      <c r="Q5268" s="18">
        <v>38076</v>
      </c>
      <c r="R5268" s="6">
        <v>12.5</v>
      </c>
      <c r="S5268" s="18">
        <v>38009</v>
      </c>
      <c r="T5268" s="6">
        <v>18.75</v>
      </c>
    </row>
    <row r="5269" spans="1:20" x14ac:dyDescent="0.2">
      <c r="A5269" s="18">
        <v>38096</v>
      </c>
      <c r="B5269" s="25">
        <v>17.5</v>
      </c>
      <c r="C5269" s="18">
        <v>38097</v>
      </c>
      <c r="D5269" s="25">
        <v>16.75</v>
      </c>
      <c r="G5269" s="18">
        <v>38097</v>
      </c>
      <c r="H5269" s="25">
        <v>15.5</v>
      </c>
      <c r="I5269" s="18">
        <v>38098</v>
      </c>
      <c r="J5269" s="25">
        <v>15</v>
      </c>
      <c r="K5269" s="18">
        <v>38098</v>
      </c>
      <c r="L5269" s="25">
        <v>16.75</v>
      </c>
      <c r="O5269" s="18">
        <v>38076</v>
      </c>
      <c r="P5269" s="6">
        <v>16</v>
      </c>
      <c r="Q5269" s="18">
        <v>38075</v>
      </c>
      <c r="R5269" s="6">
        <v>12.5</v>
      </c>
      <c r="S5269" s="18">
        <v>38008</v>
      </c>
      <c r="T5269" s="6">
        <v>18.75</v>
      </c>
    </row>
    <row r="5270" spans="1:20" x14ac:dyDescent="0.2">
      <c r="A5270" s="18">
        <v>38093</v>
      </c>
      <c r="B5270" s="25">
        <v>17.5</v>
      </c>
      <c r="C5270" s="18">
        <v>38096</v>
      </c>
      <c r="D5270" s="25">
        <v>16.75</v>
      </c>
      <c r="G5270" s="18">
        <v>38096</v>
      </c>
      <c r="H5270" s="25">
        <v>15.5</v>
      </c>
      <c r="I5270" s="18">
        <v>38097</v>
      </c>
      <c r="J5270" s="25">
        <v>15</v>
      </c>
      <c r="K5270" s="18">
        <v>38097</v>
      </c>
      <c r="L5270" s="25">
        <v>16.75</v>
      </c>
      <c r="O5270" s="18">
        <v>38075</v>
      </c>
      <c r="P5270" s="6">
        <v>16</v>
      </c>
      <c r="Q5270" s="18">
        <v>38072</v>
      </c>
      <c r="R5270" s="6">
        <v>12.5</v>
      </c>
      <c r="S5270" s="18">
        <v>37984</v>
      </c>
      <c r="T5270" s="6">
        <v>17.75</v>
      </c>
    </row>
    <row r="5271" spans="1:20" x14ac:dyDescent="0.2">
      <c r="A5271" s="18">
        <v>38092</v>
      </c>
      <c r="B5271" s="25">
        <v>17.5</v>
      </c>
      <c r="C5271" s="18">
        <v>38093</v>
      </c>
      <c r="D5271" s="25">
        <v>16.75</v>
      </c>
      <c r="G5271" s="18">
        <v>38093</v>
      </c>
      <c r="H5271" s="25">
        <v>15.5</v>
      </c>
      <c r="I5271" s="18">
        <v>38096</v>
      </c>
      <c r="J5271" s="25">
        <v>15</v>
      </c>
      <c r="K5271" s="18">
        <v>38096</v>
      </c>
      <c r="L5271" s="25">
        <v>16.75</v>
      </c>
      <c r="O5271" s="18">
        <v>38072</v>
      </c>
      <c r="P5271" s="6">
        <v>15</v>
      </c>
      <c r="Q5271" s="18">
        <v>38071</v>
      </c>
      <c r="R5271" s="6">
        <v>12.5</v>
      </c>
      <c r="S5271" s="18">
        <v>37979</v>
      </c>
      <c r="T5271" s="6">
        <v>17.75</v>
      </c>
    </row>
    <row r="5272" spans="1:20" x14ac:dyDescent="0.2">
      <c r="A5272" s="18">
        <v>38091</v>
      </c>
      <c r="B5272" s="25">
        <v>16.75</v>
      </c>
      <c r="C5272" s="18">
        <v>38092</v>
      </c>
      <c r="D5272" s="25">
        <v>16.75</v>
      </c>
      <c r="G5272" s="18">
        <v>38092</v>
      </c>
      <c r="H5272" s="25">
        <v>15.5</v>
      </c>
      <c r="I5272" s="18">
        <v>38093</v>
      </c>
      <c r="J5272" s="25">
        <v>15</v>
      </c>
      <c r="K5272" s="18">
        <v>38093</v>
      </c>
      <c r="L5272" s="25">
        <v>16.75</v>
      </c>
      <c r="O5272" s="18">
        <v>38071</v>
      </c>
      <c r="P5272" s="6">
        <v>15</v>
      </c>
      <c r="Q5272" s="18">
        <v>38070</v>
      </c>
      <c r="R5272" s="6">
        <v>12.5</v>
      </c>
      <c r="S5272" s="18">
        <v>37978</v>
      </c>
      <c r="T5272" s="6">
        <v>17.75</v>
      </c>
    </row>
    <row r="5273" spans="1:20" x14ac:dyDescent="0.2">
      <c r="A5273" s="18">
        <v>38090</v>
      </c>
      <c r="B5273" s="25">
        <v>16.75</v>
      </c>
      <c r="C5273" s="18">
        <v>38091</v>
      </c>
      <c r="D5273" s="25">
        <v>16.75</v>
      </c>
      <c r="G5273" s="18">
        <v>38091</v>
      </c>
      <c r="H5273" s="25">
        <v>15.5</v>
      </c>
      <c r="I5273" s="18">
        <v>38092</v>
      </c>
      <c r="J5273" s="25">
        <v>15</v>
      </c>
      <c r="K5273" s="18">
        <v>38092</v>
      </c>
      <c r="L5273" s="25">
        <v>16.75</v>
      </c>
      <c r="O5273" s="18">
        <v>38070</v>
      </c>
      <c r="P5273" s="6">
        <v>15</v>
      </c>
      <c r="Q5273" s="18">
        <v>38069</v>
      </c>
      <c r="R5273" s="6">
        <v>12.5</v>
      </c>
      <c r="S5273" s="18">
        <v>37977</v>
      </c>
      <c r="T5273" s="6">
        <v>17.75</v>
      </c>
    </row>
    <row r="5274" spans="1:20" x14ac:dyDescent="0.2">
      <c r="A5274" s="18">
        <v>38089</v>
      </c>
      <c r="B5274" s="25">
        <v>16.75</v>
      </c>
      <c r="C5274" s="18">
        <v>38090</v>
      </c>
      <c r="D5274" s="25">
        <v>16.75</v>
      </c>
      <c r="G5274" s="18">
        <v>38090</v>
      </c>
      <c r="H5274" s="25">
        <v>15.5</v>
      </c>
      <c r="I5274" s="18">
        <v>38091</v>
      </c>
      <c r="J5274" s="25">
        <v>15</v>
      </c>
      <c r="K5274" s="18">
        <v>38091</v>
      </c>
      <c r="L5274" s="25">
        <v>16.75</v>
      </c>
      <c r="O5274" s="18">
        <v>38069</v>
      </c>
      <c r="P5274" s="6">
        <v>15</v>
      </c>
      <c r="Q5274" s="18">
        <v>38068</v>
      </c>
      <c r="R5274" s="6">
        <v>12.5</v>
      </c>
      <c r="S5274" s="18">
        <v>37974</v>
      </c>
      <c r="T5274" s="6">
        <v>17.75</v>
      </c>
    </row>
    <row r="5275" spans="1:20" x14ac:dyDescent="0.2">
      <c r="A5275" s="18">
        <v>38085</v>
      </c>
      <c r="B5275" s="25">
        <v>16.5</v>
      </c>
      <c r="C5275" s="18">
        <v>38089</v>
      </c>
      <c r="D5275" s="25">
        <v>16.75</v>
      </c>
      <c r="G5275" s="18">
        <v>38089</v>
      </c>
      <c r="H5275" s="25">
        <v>15.5</v>
      </c>
      <c r="I5275" s="18">
        <v>38090</v>
      </c>
      <c r="J5275" s="25">
        <v>15</v>
      </c>
      <c r="K5275" s="18">
        <v>38090</v>
      </c>
      <c r="L5275" s="25">
        <v>16.75</v>
      </c>
      <c r="O5275" s="18">
        <v>38068</v>
      </c>
      <c r="P5275" s="6">
        <v>15</v>
      </c>
      <c r="Q5275" s="18">
        <v>38065</v>
      </c>
      <c r="R5275" s="6">
        <v>12.5</v>
      </c>
      <c r="S5275" s="18">
        <v>37973</v>
      </c>
      <c r="T5275" s="6">
        <v>17.75</v>
      </c>
    </row>
    <row r="5276" spans="1:20" x14ac:dyDescent="0.2">
      <c r="A5276" s="18">
        <v>38084</v>
      </c>
      <c r="B5276" s="25">
        <v>16.5</v>
      </c>
      <c r="C5276" s="18">
        <v>38085</v>
      </c>
      <c r="D5276" s="25">
        <v>16.5</v>
      </c>
      <c r="G5276" s="18">
        <v>38085</v>
      </c>
      <c r="H5276" s="25">
        <v>15.5</v>
      </c>
      <c r="I5276" s="18">
        <v>38089</v>
      </c>
      <c r="J5276" s="25">
        <v>15</v>
      </c>
      <c r="K5276" s="18">
        <v>38089</v>
      </c>
      <c r="L5276" s="25">
        <v>16.13</v>
      </c>
      <c r="O5276" s="18">
        <v>38065</v>
      </c>
      <c r="P5276" s="6">
        <v>15</v>
      </c>
      <c r="Q5276" s="18">
        <v>38064</v>
      </c>
      <c r="R5276" s="6">
        <v>12.5</v>
      </c>
      <c r="S5276" s="18">
        <v>37972</v>
      </c>
      <c r="T5276" s="6">
        <v>17.75</v>
      </c>
    </row>
    <row r="5277" spans="1:20" x14ac:dyDescent="0.2">
      <c r="A5277" s="18">
        <v>38083</v>
      </c>
      <c r="B5277" s="25">
        <v>16.25</v>
      </c>
      <c r="C5277" s="18">
        <v>38084</v>
      </c>
      <c r="D5277" s="25">
        <v>16.5</v>
      </c>
      <c r="G5277" s="18">
        <v>38084</v>
      </c>
      <c r="H5277" s="25">
        <v>15.5</v>
      </c>
      <c r="I5277" s="18">
        <v>38085</v>
      </c>
      <c r="J5277" s="25">
        <v>15</v>
      </c>
      <c r="K5277" s="18">
        <v>38085</v>
      </c>
      <c r="L5277" s="25">
        <v>16.13</v>
      </c>
      <c r="O5277" s="18">
        <v>38064</v>
      </c>
      <c r="P5277" s="6">
        <v>15</v>
      </c>
      <c r="Q5277" s="18">
        <v>38063</v>
      </c>
      <c r="R5277" s="6">
        <v>12.5</v>
      </c>
      <c r="S5277" s="18">
        <v>37970</v>
      </c>
      <c r="T5277" s="6">
        <v>16.5</v>
      </c>
    </row>
    <row r="5278" spans="1:20" x14ac:dyDescent="0.2">
      <c r="A5278" s="18">
        <v>38082</v>
      </c>
      <c r="B5278" s="25">
        <v>16</v>
      </c>
      <c r="C5278" s="18">
        <v>38083</v>
      </c>
      <c r="D5278" s="25">
        <v>16.190000000000001</v>
      </c>
      <c r="G5278" s="18">
        <v>38083</v>
      </c>
      <c r="H5278" s="25">
        <v>15.5</v>
      </c>
      <c r="I5278" s="18">
        <v>38084</v>
      </c>
      <c r="J5278" s="25">
        <v>14.5</v>
      </c>
      <c r="K5278" s="18">
        <v>38084</v>
      </c>
      <c r="L5278" s="25">
        <v>16.13</v>
      </c>
      <c r="O5278" s="18">
        <v>38063</v>
      </c>
      <c r="P5278" s="6">
        <v>15</v>
      </c>
      <c r="Q5278" s="18">
        <v>38062</v>
      </c>
      <c r="R5278" s="6">
        <v>12.5</v>
      </c>
      <c r="S5278" s="18">
        <v>37967</v>
      </c>
      <c r="T5278" s="6">
        <v>16.5</v>
      </c>
    </row>
    <row r="5279" spans="1:20" x14ac:dyDescent="0.2">
      <c r="A5279" s="18">
        <v>38079</v>
      </c>
      <c r="B5279" s="25">
        <v>15.75</v>
      </c>
      <c r="C5279" s="18">
        <v>38082</v>
      </c>
      <c r="D5279" s="25">
        <v>16.190000000000001</v>
      </c>
      <c r="G5279" s="18">
        <v>38082</v>
      </c>
      <c r="H5279" s="25">
        <v>15.5</v>
      </c>
      <c r="I5279" s="18">
        <v>38083</v>
      </c>
      <c r="J5279" s="25">
        <v>13.5</v>
      </c>
      <c r="K5279" s="18">
        <v>38083</v>
      </c>
      <c r="L5279" s="25">
        <v>16.13</v>
      </c>
      <c r="O5279" s="18">
        <v>38062</v>
      </c>
      <c r="P5279" s="6">
        <v>15.5</v>
      </c>
      <c r="Q5279" s="18">
        <v>38061</v>
      </c>
      <c r="R5279" s="6">
        <v>12.5</v>
      </c>
      <c r="S5279" s="18">
        <v>37966</v>
      </c>
      <c r="T5279" s="6">
        <v>16.5</v>
      </c>
    </row>
    <row r="5280" spans="1:20" x14ac:dyDescent="0.2">
      <c r="A5280" s="18">
        <v>38078</v>
      </c>
      <c r="B5280" s="25">
        <v>15.75</v>
      </c>
      <c r="C5280" s="18">
        <v>38079</v>
      </c>
      <c r="D5280" s="25">
        <v>15.5</v>
      </c>
      <c r="G5280" s="18">
        <v>38079</v>
      </c>
      <c r="H5280" s="25">
        <v>15.5</v>
      </c>
      <c r="I5280" s="18">
        <v>38082</v>
      </c>
      <c r="J5280" s="25">
        <v>13.5</v>
      </c>
      <c r="K5280" s="18">
        <v>38082</v>
      </c>
      <c r="L5280" s="25">
        <v>15.63</v>
      </c>
      <c r="O5280" s="18">
        <v>38061</v>
      </c>
      <c r="P5280" s="6">
        <v>15.5</v>
      </c>
      <c r="Q5280" s="18">
        <v>38058</v>
      </c>
      <c r="R5280" s="6">
        <v>12.5</v>
      </c>
      <c r="S5280" s="18">
        <v>37965</v>
      </c>
      <c r="T5280" s="6">
        <v>16.5</v>
      </c>
    </row>
    <row r="5281" spans="1:20" x14ac:dyDescent="0.2">
      <c r="A5281" s="18">
        <v>38077</v>
      </c>
      <c r="B5281" s="25">
        <v>15.63</v>
      </c>
      <c r="C5281" s="18">
        <v>38078</v>
      </c>
      <c r="D5281" s="25">
        <v>15.5</v>
      </c>
      <c r="G5281" s="18">
        <v>38078</v>
      </c>
      <c r="H5281" s="25">
        <v>15.5</v>
      </c>
      <c r="I5281" s="18">
        <v>38079</v>
      </c>
      <c r="J5281" s="25">
        <v>13.5</v>
      </c>
      <c r="K5281" s="18">
        <v>38079</v>
      </c>
      <c r="L5281" s="25">
        <v>15.63</v>
      </c>
      <c r="O5281" s="18">
        <v>38058</v>
      </c>
      <c r="P5281" s="6">
        <v>14.88</v>
      </c>
      <c r="Q5281" s="18">
        <v>38057</v>
      </c>
      <c r="R5281" s="6">
        <v>12.5</v>
      </c>
      <c r="S5281" s="18">
        <v>37964</v>
      </c>
      <c r="T5281" s="6">
        <v>16.5</v>
      </c>
    </row>
    <row r="5282" spans="1:20" x14ac:dyDescent="0.2">
      <c r="A5282" s="18">
        <v>38076</v>
      </c>
      <c r="B5282" s="25">
        <v>15.38</v>
      </c>
      <c r="C5282" s="18">
        <v>38077</v>
      </c>
      <c r="D5282" s="25">
        <v>15.75</v>
      </c>
      <c r="G5282" s="18">
        <v>38077</v>
      </c>
      <c r="H5282" s="25">
        <v>13</v>
      </c>
      <c r="I5282" s="18">
        <v>38078</v>
      </c>
      <c r="J5282" s="25">
        <v>13.5</v>
      </c>
      <c r="K5282" s="18">
        <v>38078</v>
      </c>
      <c r="L5282" s="25">
        <v>15.63</v>
      </c>
      <c r="O5282" s="18">
        <v>38057</v>
      </c>
      <c r="P5282" s="6">
        <v>14.88</v>
      </c>
      <c r="Q5282" s="18">
        <v>38056</v>
      </c>
      <c r="R5282" s="6">
        <v>12.5</v>
      </c>
      <c r="S5282" s="18">
        <v>37963</v>
      </c>
      <c r="T5282" s="6">
        <v>16.5</v>
      </c>
    </row>
    <row r="5283" spans="1:20" x14ac:dyDescent="0.2">
      <c r="A5283" s="18">
        <v>38075</v>
      </c>
      <c r="B5283" s="25">
        <v>15</v>
      </c>
      <c r="C5283" s="18">
        <v>38076</v>
      </c>
      <c r="D5283" s="25">
        <v>15.5</v>
      </c>
      <c r="G5283" s="18">
        <v>38076</v>
      </c>
      <c r="H5283" s="25">
        <v>13</v>
      </c>
      <c r="I5283" s="18">
        <v>38077</v>
      </c>
      <c r="J5283" s="25">
        <v>13.5</v>
      </c>
      <c r="K5283" s="18">
        <v>38077</v>
      </c>
      <c r="L5283" s="25">
        <v>15.63</v>
      </c>
      <c r="O5283" s="18">
        <v>38056</v>
      </c>
      <c r="P5283" s="6">
        <v>14.88</v>
      </c>
      <c r="Q5283" s="18">
        <v>38055</v>
      </c>
      <c r="R5283" s="6">
        <v>12.5</v>
      </c>
      <c r="S5283" s="18">
        <v>37960</v>
      </c>
      <c r="T5283" s="6">
        <v>16.5</v>
      </c>
    </row>
    <row r="5284" spans="1:20" x14ac:dyDescent="0.2">
      <c r="A5284" s="18">
        <v>38072</v>
      </c>
      <c r="B5284" s="25">
        <v>14.88</v>
      </c>
      <c r="C5284" s="18">
        <v>38075</v>
      </c>
      <c r="D5284" s="25">
        <v>15.38</v>
      </c>
      <c r="G5284" s="18">
        <v>38075</v>
      </c>
      <c r="H5284" s="25">
        <v>13</v>
      </c>
      <c r="I5284" s="18">
        <v>38076</v>
      </c>
      <c r="J5284" s="25">
        <v>13.5</v>
      </c>
      <c r="K5284" s="18">
        <v>38076</v>
      </c>
      <c r="L5284" s="25">
        <v>15.63</v>
      </c>
      <c r="O5284" s="18">
        <v>38055</v>
      </c>
      <c r="P5284" s="6">
        <v>14.88</v>
      </c>
      <c r="Q5284" s="18">
        <v>38054</v>
      </c>
      <c r="R5284" s="6">
        <v>12.5</v>
      </c>
      <c r="S5284" s="18">
        <v>37959</v>
      </c>
      <c r="T5284" s="6">
        <v>16.5</v>
      </c>
    </row>
    <row r="5285" spans="1:20" x14ac:dyDescent="0.2">
      <c r="A5285" s="18">
        <v>38071</v>
      </c>
      <c r="B5285" s="25">
        <v>14.88</v>
      </c>
      <c r="C5285" s="18">
        <v>38072</v>
      </c>
      <c r="D5285" s="25">
        <v>15.13</v>
      </c>
      <c r="G5285" s="18">
        <v>38072</v>
      </c>
      <c r="H5285" s="25">
        <v>13</v>
      </c>
      <c r="I5285" s="18">
        <v>38075</v>
      </c>
      <c r="J5285" s="25">
        <v>13.5</v>
      </c>
      <c r="K5285" s="18">
        <v>38075</v>
      </c>
      <c r="L5285" s="25">
        <v>15.63</v>
      </c>
      <c r="O5285" s="18">
        <v>38054</v>
      </c>
      <c r="P5285" s="6">
        <v>14.88</v>
      </c>
      <c r="Q5285" s="18">
        <v>38051</v>
      </c>
      <c r="R5285" s="6">
        <v>12.5</v>
      </c>
      <c r="S5285" s="18">
        <v>37958</v>
      </c>
      <c r="T5285" s="6">
        <v>16.5</v>
      </c>
    </row>
    <row r="5286" spans="1:20" x14ac:dyDescent="0.2">
      <c r="A5286" s="18">
        <v>38070</v>
      </c>
      <c r="B5286" s="25">
        <v>14.88</v>
      </c>
      <c r="C5286" s="18">
        <v>38071</v>
      </c>
      <c r="D5286" s="25">
        <v>15.13</v>
      </c>
      <c r="G5286" s="18">
        <v>38071</v>
      </c>
      <c r="H5286" s="25">
        <v>13</v>
      </c>
      <c r="I5286" s="18">
        <v>38072</v>
      </c>
      <c r="J5286" s="25">
        <v>13.5</v>
      </c>
      <c r="K5286" s="18">
        <v>38072</v>
      </c>
      <c r="L5286" s="25">
        <v>15.63</v>
      </c>
      <c r="O5286" s="18">
        <v>38051</v>
      </c>
      <c r="P5286" s="6">
        <v>14.88</v>
      </c>
      <c r="Q5286" s="18">
        <v>38050</v>
      </c>
      <c r="R5286" s="6">
        <v>12.5</v>
      </c>
      <c r="S5286" s="18">
        <v>37957</v>
      </c>
      <c r="T5286" s="6">
        <v>16.25</v>
      </c>
    </row>
    <row r="5287" spans="1:20" x14ac:dyDescent="0.2">
      <c r="A5287" s="18">
        <v>38069</v>
      </c>
      <c r="B5287" s="25">
        <v>14.88</v>
      </c>
      <c r="C5287" s="18">
        <v>38070</v>
      </c>
      <c r="D5287" s="25">
        <v>15.13</v>
      </c>
      <c r="G5287" s="18">
        <v>38070</v>
      </c>
      <c r="H5287" s="25">
        <v>13</v>
      </c>
      <c r="I5287" s="18">
        <v>38071</v>
      </c>
      <c r="J5287" s="25">
        <v>13.5</v>
      </c>
      <c r="K5287" s="18">
        <v>38071</v>
      </c>
      <c r="L5287" s="25">
        <v>15.63</v>
      </c>
      <c r="O5287" s="18">
        <v>38050</v>
      </c>
      <c r="P5287" s="6">
        <v>14.88</v>
      </c>
      <c r="Q5287" s="18">
        <v>38049</v>
      </c>
      <c r="R5287" s="6">
        <v>12.5</v>
      </c>
      <c r="S5287" s="18">
        <v>37956</v>
      </c>
      <c r="T5287" s="6">
        <v>16.25</v>
      </c>
    </row>
    <row r="5288" spans="1:20" x14ac:dyDescent="0.2">
      <c r="A5288" s="18">
        <v>38068</v>
      </c>
      <c r="B5288" s="25">
        <v>14.75</v>
      </c>
      <c r="C5288" s="18">
        <v>38069</v>
      </c>
      <c r="D5288" s="25">
        <v>15.13</v>
      </c>
      <c r="G5288" s="18">
        <v>38069</v>
      </c>
      <c r="H5288" s="25">
        <v>13</v>
      </c>
      <c r="I5288" s="18">
        <v>38070</v>
      </c>
      <c r="J5288" s="25">
        <v>13.5</v>
      </c>
      <c r="K5288" s="18">
        <v>38070</v>
      </c>
      <c r="L5288" s="25">
        <v>15.63</v>
      </c>
      <c r="O5288" s="18">
        <v>38049</v>
      </c>
      <c r="P5288" s="6">
        <v>14.88</v>
      </c>
      <c r="Q5288" s="18">
        <v>38048</v>
      </c>
      <c r="R5288" s="6">
        <v>12.5</v>
      </c>
      <c r="S5288" s="18">
        <v>37951</v>
      </c>
      <c r="T5288" s="6">
        <v>16.25</v>
      </c>
    </row>
    <row r="5289" spans="1:20" x14ac:dyDescent="0.2">
      <c r="A5289" s="18">
        <v>38065</v>
      </c>
      <c r="B5289" s="25">
        <v>14.63</v>
      </c>
      <c r="C5289" s="18">
        <v>38068</v>
      </c>
      <c r="D5289" s="25">
        <v>14.88</v>
      </c>
      <c r="G5289" s="18">
        <v>38068</v>
      </c>
      <c r="H5289" s="25">
        <v>13</v>
      </c>
      <c r="I5289" s="18">
        <v>38069</v>
      </c>
      <c r="J5289" s="25">
        <v>13.5</v>
      </c>
      <c r="K5289" s="18">
        <v>38069</v>
      </c>
      <c r="L5289" s="25">
        <v>15.63</v>
      </c>
      <c r="O5289" s="18">
        <v>38048</v>
      </c>
      <c r="P5289" s="6">
        <v>14.88</v>
      </c>
      <c r="Q5289" s="18">
        <v>38047</v>
      </c>
      <c r="R5289" s="6">
        <v>12.5</v>
      </c>
      <c r="S5289" s="18">
        <v>37950</v>
      </c>
      <c r="T5289" s="6">
        <v>16.5</v>
      </c>
    </row>
    <row r="5290" spans="1:20" x14ac:dyDescent="0.2">
      <c r="A5290" s="18">
        <v>38064</v>
      </c>
      <c r="B5290" s="25">
        <v>14.63</v>
      </c>
      <c r="C5290" s="18">
        <v>38065</v>
      </c>
      <c r="D5290" s="25">
        <v>14.88</v>
      </c>
      <c r="G5290" s="18">
        <v>38065</v>
      </c>
      <c r="H5290" s="25">
        <v>13</v>
      </c>
      <c r="I5290" s="18">
        <v>38068</v>
      </c>
      <c r="J5290" s="25">
        <v>13.5</v>
      </c>
      <c r="K5290" s="18">
        <v>38068</v>
      </c>
      <c r="L5290" s="25">
        <v>15.5</v>
      </c>
      <c r="O5290" s="18">
        <v>38047</v>
      </c>
      <c r="P5290" s="6">
        <v>14.88</v>
      </c>
      <c r="Q5290" s="18">
        <v>38044</v>
      </c>
      <c r="R5290" s="6">
        <v>12.5</v>
      </c>
      <c r="S5290" s="18">
        <v>37949</v>
      </c>
      <c r="T5290" s="6">
        <v>16.5</v>
      </c>
    </row>
    <row r="5291" spans="1:20" x14ac:dyDescent="0.2">
      <c r="A5291" s="18">
        <v>38063</v>
      </c>
      <c r="B5291" s="25">
        <v>14.63</v>
      </c>
      <c r="C5291" s="18">
        <v>38064</v>
      </c>
      <c r="D5291" s="25">
        <v>14.88</v>
      </c>
      <c r="G5291" s="18">
        <v>38064</v>
      </c>
      <c r="H5291" s="25">
        <v>13</v>
      </c>
      <c r="I5291" s="18">
        <v>38065</v>
      </c>
      <c r="J5291" s="25">
        <v>13.5</v>
      </c>
      <c r="K5291" s="18">
        <v>38065</v>
      </c>
      <c r="L5291" s="25">
        <v>15.5</v>
      </c>
      <c r="O5291" s="18">
        <v>38044</v>
      </c>
      <c r="P5291" s="6">
        <v>14.75</v>
      </c>
      <c r="Q5291" s="18">
        <v>38043</v>
      </c>
      <c r="R5291" s="6">
        <v>12.5</v>
      </c>
      <c r="S5291" s="18">
        <v>37946</v>
      </c>
      <c r="T5291" s="6">
        <v>16.5</v>
      </c>
    </row>
    <row r="5292" spans="1:20" x14ac:dyDescent="0.2">
      <c r="A5292" s="18">
        <v>38062</v>
      </c>
      <c r="B5292" s="25">
        <v>14.5</v>
      </c>
      <c r="C5292" s="18">
        <v>38063</v>
      </c>
      <c r="D5292" s="25">
        <v>14.75</v>
      </c>
      <c r="G5292" s="18">
        <v>38063</v>
      </c>
      <c r="H5292" s="25">
        <v>13</v>
      </c>
      <c r="I5292" s="18">
        <v>38064</v>
      </c>
      <c r="J5292" s="25">
        <v>13.5</v>
      </c>
      <c r="K5292" s="18">
        <v>38064</v>
      </c>
      <c r="L5292" s="25">
        <v>15.5</v>
      </c>
      <c r="O5292" s="18">
        <v>38043</v>
      </c>
      <c r="P5292" s="6">
        <v>14.75</v>
      </c>
      <c r="Q5292" s="18">
        <v>38042</v>
      </c>
      <c r="R5292" s="6">
        <v>12.5</v>
      </c>
      <c r="S5292" s="18">
        <v>37945</v>
      </c>
      <c r="T5292" s="6">
        <v>16.5</v>
      </c>
    </row>
    <row r="5293" spans="1:20" x14ac:dyDescent="0.2">
      <c r="A5293" s="18">
        <v>38061</v>
      </c>
      <c r="B5293" s="25">
        <v>14.5</v>
      </c>
      <c r="C5293" s="18">
        <v>38062</v>
      </c>
      <c r="D5293" s="25">
        <v>14.75</v>
      </c>
      <c r="G5293" s="18">
        <v>38062</v>
      </c>
      <c r="H5293" s="25">
        <v>13</v>
      </c>
      <c r="I5293" s="18">
        <v>38063</v>
      </c>
      <c r="J5293" s="25">
        <v>13.5</v>
      </c>
      <c r="K5293" s="18">
        <v>38063</v>
      </c>
      <c r="L5293" s="25">
        <v>15.5</v>
      </c>
      <c r="O5293" s="18">
        <v>38042</v>
      </c>
      <c r="P5293" s="6">
        <v>14</v>
      </c>
      <c r="Q5293" s="18">
        <v>38041</v>
      </c>
      <c r="R5293" s="6">
        <v>12</v>
      </c>
      <c r="S5293" s="18">
        <v>37944</v>
      </c>
      <c r="T5293" s="6">
        <v>16.5</v>
      </c>
    </row>
    <row r="5294" spans="1:20" x14ac:dyDescent="0.2">
      <c r="A5294" s="18">
        <v>38058</v>
      </c>
      <c r="B5294" s="25">
        <v>14.25</v>
      </c>
      <c r="C5294" s="18">
        <v>38061</v>
      </c>
      <c r="D5294" s="25">
        <v>14.5</v>
      </c>
      <c r="G5294" s="18">
        <v>38061</v>
      </c>
      <c r="H5294" s="25">
        <v>13</v>
      </c>
      <c r="I5294" s="18">
        <v>38062</v>
      </c>
      <c r="J5294" s="25">
        <v>13.5</v>
      </c>
      <c r="K5294" s="18">
        <v>38062</v>
      </c>
      <c r="L5294" s="25">
        <v>15.5</v>
      </c>
      <c r="O5294" s="18">
        <v>38041</v>
      </c>
      <c r="P5294" s="6">
        <v>14</v>
      </c>
      <c r="Q5294" s="18">
        <v>38040</v>
      </c>
      <c r="R5294" s="6">
        <v>12</v>
      </c>
      <c r="S5294" s="18">
        <v>37943</v>
      </c>
      <c r="T5294" s="6">
        <v>16.5</v>
      </c>
    </row>
    <row r="5295" spans="1:20" x14ac:dyDescent="0.2">
      <c r="A5295" s="18">
        <v>38057</v>
      </c>
      <c r="B5295" s="25">
        <v>14.25</v>
      </c>
      <c r="C5295" s="18">
        <v>38058</v>
      </c>
      <c r="D5295" s="25">
        <v>14.5</v>
      </c>
      <c r="G5295" s="18">
        <v>38058</v>
      </c>
      <c r="H5295" s="25">
        <v>13</v>
      </c>
      <c r="I5295" s="18">
        <v>38061</v>
      </c>
      <c r="J5295" s="25">
        <v>13.5</v>
      </c>
      <c r="K5295" s="18">
        <v>38061</v>
      </c>
      <c r="L5295" s="25">
        <v>15.5</v>
      </c>
      <c r="O5295" s="18">
        <v>38040</v>
      </c>
      <c r="P5295" s="6">
        <v>14</v>
      </c>
      <c r="Q5295" s="18">
        <v>38037</v>
      </c>
      <c r="R5295" s="6">
        <v>14.13</v>
      </c>
      <c r="S5295" s="18">
        <v>37942</v>
      </c>
      <c r="T5295" s="6">
        <v>16.75</v>
      </c>
    </row>
    <row r="5296" spans="1:20" x14ac:dyDescent="0.2">
      <c r="A5296" s="18">
        <v>38056</v>
      </c>
      <c r="B5296" s="25">
        <v>14</v>
      </c>
      <c r="C5296" s="18">
        <v>38057</v>
      </c>
      <c r="D5296" s="25">
        <v>14.5</v>
      </c>
      <c r="G5296" s="18">
        <v>38057</v>
      </c>
      <c r="H5296" s="25">
        <v>13</v>
      </c>
      <c r="I5296" s="18">
        <v>38058</v>
      </c>
      <c r="J5296" s="25">
        <v>13.5</v>
      </c>
      <c r="K5296" s="18">
        <v>38058</v>
      </c>
      <c r="L5296" s="25">
        <v>15.5</v>
      </c>
      <c r="O5296" s="18">
        <v>38037</v>
      </c>
      <c r="P5296" s="6">
        <v>14</v>
      </c>
      <c r="Q5296" s="18">
        <v>38036</v>
      </c>
      <c r="R5296" s="6">
        <v>14.13</v>
      </c>
      <c r="S5296" s="18">
        <v>37939</v>
      </c>
      <c r="T5296" s="6">
        <v>16.75</v>
      </c>
    </row>
    <row r="5297" spans="1:20" x14ac:dyDescent="0.2">
      <c r="A5297" s="18">
        <v>38055</v>
      </c>
      <c r="B5297" s="25">
        <v>14</v>
      </c>
      <c r="C5297" s="18">
        <v>38056</v>
      </c>
      <c r="D5297" s="25">
        <v>14.25</v>
      </c>
      <c r="G5297" s="18">
        <v>38056</v>
      </c>
      <c r="H5297" s="25">
        <v>13</v>
      </c>
      <c r="I5297" s="18">
        <v>38057</v>
      </c>
      <c r="J5297" s="25">
        <v>13.5</v>
      </c>
      <c r="K5297" s="18">
        <v>38057</v>
      </c>
      <c r="L5297" s="25">
        <v>15.5</v>
      </c>
      <c r="O5297" s="18">
        <v>38036</v>
      </c>
      <c r="P5297" s="6">
        <v>14.5</v>
      </c>
      <c r="Q5297" s="18">
        <v>38035</v>
      </c>
      <c r="R5297" s="6">
        <v>14.13</v>
      </c>
      <c r="S5297" s="18">
        <v>37938</v>
      </c>
      <c r="T5297" s="6">
        <v>17</v>
      </c>
    </row>
    <row r="5298" spans="1:20" x14ac:dyDescent="0.2">
      <c r="A5298" s="18">
        <v>38054</v>
      </c>
      <c r="B5298" s="25">
        <v>13.75</v>
      </c>
      <c r="C5298" s="18">
        <v>38055</v>
      </c>
      <c r="D5298" s="25">
        <v>14.25</v>
      </c>
      <c r="G5298" s="18">
        <v>38055</v>
      </c>
      <c r="H5298" s="25">
        <v>13</v>
      </c>
      <c r="I5298" s="18">
        <v>38056</v>
      </c>
      <c r="J5298" s="25">
        <v>13.5</v>
      </c>
      <c r="K5298" s="18">
        <v>38056</v>
      </c>
      <c r="L5298" s="25">
        <v>15.5</v>
      </c>
      <c r="O5298" s="18">
        <v>38035</v>
      </c>
      <c r="P5298" s="6">
        <v>14.63</v>
      </c>
      <c r="Q5298" s="18">
        <v>38034</v>
      </c>
      <c r="R5298" s="6">
        <v>14.13</v>
      </c>
      <c r="S5298" s="18">
        <v>37937</v>
      </c>
      <c r="T5298" s="6">
        <v>17.25</v>
      </c>
    </row>
    <row r="5299" spans="1:20" x14ac:dyDescent="0.2">
      <c r="A5299" s="18">
        <v>38051</v>
      </c>
      <c r="B5299" s="25">
        <v>13.38</v>
      </c>
      <c r="C5299" s="18">
        <v>38054</v>
      </c>
      <c r="D5299" s="25">
        <v>14</v>
      </c>
      <c r="G5299" s="18">
        <v>38054</v>
      </c>
      <c r="H5299" s="25">
        <v>13</v>
      </c>
      <c r="I5299" s="18">
        <v>38055</v>
      </c>
      <c r="J5299" s="25">
        <v>13.5</v>
      </c>
      <c r="K5299" s="18">
        <v>38055</v>
      </c>
      <c r="L5299" s="25">
        <v>15.5</v>
      </c>
      <c r="O5299" s="18">
        <v>38034</v>
      </c>
      <c r="P5299" s="6">
        <v>15.5</v>
      </c>
      <c r="Q5299" s="18">
        <v>38030</v>
      </c>
      <c r="R5299" s="6">
        <v>14.13</v>
      </c>
      <c r="S5299" s="18">
        <v>37936</v>
      </c>
      <c r="T5299" s="6">
        <v>17.25</v>
      </c>
    </row>
    <row r="5300" spans="1:20" x14ac:dyDescent="0.2">
      <c r="A5300" s="18">
        <v>38050</v>
      </c>
      <c r="B5300" s="25">
        <v>13.38</v>
      </c>
      <c r="C5300" s="18">
        <v>38051</v>
      </c>
      <c r="D5300" s="25">
        <v>13.75</v>
      </c>
      <c r="G5300" s="18">
        <v>38051</v>
      </c>
      <c r="H5300" s="25">
        <v>13</v>
      </c>
      <c r="I5300" s="18">
        <v>38054</v>
      </c>
      <c r="J5300" s="25">
        <v>13.5</v>
      </c>
      <c r="K5300" s="18">
        <v>38054</v>
      </c>
      <c r="L5300" s="25">
        <v>15.5</v>
      </c>
      <c r="O5300" s="18">
        <v>38030</v>
      </c>
      <c r="P5300" s="6">
        <v>15.5</v>
      </c>
      <c r="Q5300" s="18">
        <v>38029</v>
      </c>
      <c r="R5300" s="6">
        <v>14.13</v>
      </c>
      <c r="S5300" s="18">
        <v>37935</v>
      </c>
      <c r="T5300" s="6">
        <v>17.25</v>
      </c>
    </row>
    <row r="5301" spans="1:20" x14ac:dyDescent="0.2">
      <c r="A5301" s="18">
        <v>38049</v>
      </c>
      <c r="B5301" s="25">
        <v>13.38</v>
      </c>
      <c r="C5301" s="18">
        <v>38050</v>
      </c>
      <c r="D5301" s="25">
        <v>13.63</v>
      </c>
      <c r="G5301" s="18">
        <v>38050</v>
      </c>
      <c r="H5301" s="25">
        <v>13</v>
      </c>
      <c r="I5301" s="18">
        <v>38051</v>
      </c>
      <c r="J5301" s="25">
        <v>13.5</v>
      </c>
      <c r="K5301" s="18">
        <v>38051</v>
      </c>
      <c r="L5301" s="25">
        <v>15.5</v>
      </c>
      <c r="O5301" s="18">
        <v>38029</v>
      </c>
      <c r="P5301" s="6">
        <v>15.5</v>
      </c>
      <c r="Q5301" s="18">
        <v>38028</v>
      </c>
      <c r="R5301" s="6">
        <v>14.13</v>
      </c>
      <c r="S5301" s="18">
        <v>37932</v>
      </c>
      <c r="T5301" s="6">
        <v>17.25</v>
      </c>
    </row>
    <row r="5302" spans="1:20" x14ac:dyDescent="0.2">
      <c r="A5302" s="18">
        <v>38048</v>
      </c>
      <c r="B5302" s="25">
        <v>13.25</v>
      </c>
      <c r="C5302" s="18">
        <v>38049</v>
      </c>
      <c r="D5302" s="25">
        <v>13.63</v>
      </c>
      <c r="G5302" s="18">
        <v>38049</v>
      </c>
      <c r="H5302" s="25">
        <v>13</v>
      </c>
      <c r="I5302" s="18">
        <v>38050</v>
      </c>
      <c r="J5302" s="25">
        <v>13.5</v>
      </c>
      <c r="K5302" s="18">
        <v>38050</v>
      </c>
      <c r="L5302" s="25">
        <v>15.5</v>
      </c>
      <c r="O5302" s="18">
        <v>38028</v>
      </c>
      <c r="P5302" s="6">
        <v>15.5</v>
      </c>
      <c r="Q5302" s="18">
        <v>38027</v>
      </c>
      <c r="R5302" s="6">
        <v>13.88</v>
      </c>
      <c r="S5302" s="18">
        <v>37931</v>
      </c>
      <c r="T5302" s="6">
        <v>17.25</v>
      </c>
    </row>
    <row r="5303" spans="1:20" x14ac:dyDescent="0.2">
      <c r="A5303" s="18">
        <v>38047</v>
      </c>
      <c r="B5303" s="25">
        <v>12.88</v>
      </c>
      <c r="C5303" s="18">
        <v>38048</v>
      </c>
      <c r="D5303" s="25">
        <v>13.25</v>
      </c>
      <c r="G5303" s="18">
        <v>38048</v>
      </c>
      <c r="H5303" s="25">
        <v>13</v>
      </c>
      <c r="I5303" s="18">
        <v>38049</v>
      </c>
      <c r="J5303" s="25">
        <v>13.5</v>
      </c>
      <c r="K5303" s="18">
        <v>38049</v>
      </c>
      <c r="L5303" s="25">
        <v>15.5</v>
      </c>
      <c r="O5303" s="18">
        <v>38027</v>
      </c>
      <c r="P5303" s="6">
        <v>15.5</v>
      </c>
      <c r="Q5303" s="18">
        <v>38026</v>
      </c>
      <c r="R5303" s="6">
        <v>14.25</v>
      </c>
      <c r="S5303" s="18">
        <v>37930</v>
      </c>
      <c r="T5303" s="6">
        <v>17.25</v>
      </c>
    </row>
    <row r="5304" spans="1:20" x14ac:dyDescent="0.2">
      <c r="A5304" s="18">
        <v>38044</v>
      </c>
      <c r="B5304" s="25">
        <v>12.88</v>
      </c>
      <c r="C5304" s="18">
        <v>38047</v>
      </c>
      <c r="D5304" s="25">
        <v>13</v>
      </c>
      <c r="G5304" s="18">
        <v>38047</v>
      </c>
      <c r="H5304" s="25">
        <v>13</v>
      </c>
      <c r="I5304" s="18">
        <v>38048</v>
      </c>
      <c r="J5304" s="25">
        <v>13</v>
      </c>
      <c r="K5304" s="18">
        <v>38048</v>
      </c>
      <c r="L5304" s="25">
        <v>15.5</v>
      </c>
      <c r="O5304" s="18">
        <v>38026</v>
      </c>
      <c r="P5304" s="6">
        <v>16.5</v>
      </c>
      <c r="Q5304" s="18">
        <v>38023</v>
      </c>
      <c r="R5304" s="6">
        <v>14.25</v>
      </c>
      <c r="S5304" s="18">
        <v>37929</v>
      </c>
      <c r="T5304" s="6">
        <v>17.25</v>
      </c>
    </row>
    <row r="5305" spans="1:20" x14ac:dyDescent="0.2">
      <c r="A5305" s="18">
        <v>38043</v>
      </c>
      <c r="B5305" s="25">
        <v>12.38</v>
      </c>
      <c r="C5305" s="18">
        <v>38044</v>
      </c>
      <c r="D5305" s="25">
        <v>13</v>
      </c>
      <c r="G5305" s="18">
        <v>38044</v>
      </c>
      <c r="H5305" s="25">
        <v>13</v>
      </c>
      <c r="I5305" s="18">
        <v>38047</v>
      </c>
      <c r="J5305" s="25">
        <v>13</v>
      </c>
      <c r="K5305" s="18">
        <v>38047</v>
      </c>
      <c r="L5305" s="25">
        <v>15.63</v>
      </c>
      <c r="O5305" s="18">
        <v>38023</v>
      </c>
      <c r="P5305" s="6">
        <v>16.5</v>
      </c>
      <c r="Q5305" s="18">
        <v>38022</v>
      </c>
      <c r="R5305" s="6">
        <v>14.25</v>
      </c>
      <c r="S5305" s="18">
        <v>37928</v>
      </c>
      <c r="T5305" s="6">
        <v>17.25</v>
      </c>
    </row>
    <row r="5306" spans="1:20" x14ac:dyDescent="0.2">
      <c r="A5306" s="18">
        <v>38042</v>
      </c>
      <c r="B5306" s="25">
        <v>12.38</v>
      </c>
      <c r="C5306" s="18">
        <v>38043</v>
      </c>
      <c r="D5306" s="25">
        <v>13</v>
      </c>
      <c r="G5306" s="18">
        <v>38043</v>
      </c>
      <c r="H5306" s="25">
        <v>13</v>
      </c>
      <c r="I5306" s="18">
        <v>38044</v>
      </c>
      <c r="J5306" s="25">
        <v>13</v>
      </c>
      <c r="K5306" s="18">
        <v>38044</v>
      </c>
      <c r="L5306" s="25">
        <v>15.63</v>
      </c>
      <c r="O5306" s="18">
        <v>38022</v>
      </c>
      <c r="P5306" s="6">
        <v>16.5</v>
      </c>
      <c r="Q5306" s="18">
        <v>38021</v>
      </c>
      <c r="R5306" s="6">
        <v>14.25</v>
      </c>
      <c r="S5306" s="18">
        <v>37925</v>
      </c>
      <c r="T5306" s="6">
        <v>17.25</v>
      </c>
    </row>
    <row r="5307" spans="1:20" x14ac:dyDescent="0.2">
      <c r="A5307" s="18">
        <v>38041</v>
      </c>
      <c r="B5307" s="25">
        <v>12</v>
      </c>
      <c r="C5307" s="18">
        <v>38042</v>
      </c>
      <c r="D5307" s="25">
        <v>12.5</v>
      </c>
      <c r="G5307" s="18">
        <v>38042</v>
      </c>
      <c r="H5307" s="25">
        <v>13</v>
      </c>
      <c r="I5307" s="18">
        <v>38043</v>
      </c>
      <c r="J5307" s="25">
        <v>13</v>
      </c>
      <c r="K5307" s="18">
        <v>38043</v>
      </c>
      <c r="L5307" s="25">
        <v>15.63</v>
      </c>
      <c r="O5307" s="18">
        <v>38021</v>
      </c>
      <c r="P5307" s="6">
        <v>16.5</v>
      </c>
      <c r="Q5307" s="18">
        <v>38020</v>
      </c>
      <c r="R5307" s="6">
        <v>15</v>
      </c>
      <c r="S5307" s="18">
        <v>37924</v>
      </c>
      <c r="T5307" s="6">
        <v>17.25</v>
      </c>
    </row>
    <row r="5308" spans="1:20" x14ac:dyDescent="0.2">
      <c r="A5308" s="18">
        <v>38040</v>
      </c>
      <c r="B5308" s="25">
        <v>12</v>
      </c>
      <c r="C5308" s="18">
        <v>38041</v>
      </c>
      <c r="D5308" s="25">
        <v>12.38</v>
      </c>
      <c r="G5308" s="18">
        <v>38041</v>
      </c>
      <c r="H5308" s="25">
        <v>13</v>
      </c>
      <c r="I5308" s="18">
        <v>38042</v>
      </c>
      <c r="J5308" s="25">
        <v>13</v>
      </c>
      <c r="K5308" s="18">
        <v>38042</v>
      </c>
      <c r="L5308" s="25">
        <v>15.63</v>
      </c>
      <c r="O5308" s="18">
        <v>38020</v>
      </c>
      <c r="P5308" s="6">
        <v>16.5</v>
      </c>
      <c r="Q5308" s="18">
        <v>38019</v>
      </c>
      <c r="R5308" s="6">
        <v>15</v>
      </c>
      <c r="S5308" s="18">
        <v>37923</v>
      </c>
      <c r="T5308" s="6">
        <v>17.25</v>
      </c>
    </row>
    <row r="5309" spans="1:20" x14ac:dyDescent="0.2">
      <c r="A5309" s="18">
        <v>38037</v>
      </c>
      <c r="B5309" s="25">
        <v>12.25</v>
      </c>
      <c r="C5309" s="18">
        <v>38040</v>
      </c>
      <c r="D5309" s="25">
        <v>12</v>
      </c>
      <c r="G5309" s="18">
        <v>38040</v>
      </c>
      <c r="H5309" s="25">
        <v>14</v>
      </c>
      <c r="I5309" s="18">
        <v>38041</v>
      </c>
      <c r="J5309" s="25">
        <v>12.5</v>
      </c>
      <c r="K5309" s="18">
        <v>38041</v>
      </c>
      <c r="L5309" s="25">
        <v>15.63</v>
      </c>
      <c r="O5309" s="18">
        <v>38019</v>
      </c>
      <c r="P5309" s="6">
        <v>16.5</v>
      </c>
      <c r="Q5309" s="18">
        <v>38016</v>
      </c>
      <c r="R5309" s="6">
        <v>15</v>
      </c>
      <c r="S5309" s="18">
        <v>37922</v>
      </c>
      <c r="T5309" s="6">
        <v>17.25</v>
      </c>
    </row>
    <row r="5310" spans="1:20" x14ac:dyDescent="0.2">
      <c r="A5310" s="18">
        <v>38036</v>
      </c>
      <c r="B5310" s="25">
        <v>12.25</v>
      </c>
      <c r="C5310" s="18">
        <v>38037</v>
      </c>
      <c r="D5310" s="25">
        <v>12</v>
      </c>
      <c r="G5310" s="18">
        <v>38037</v>
      </c>
      <c r="H5310" s="25">
        <v>14</v>
      </c>
      <c r="I5310" s="18">
        <v>38040</v>
      </c>
      <c r="J5310" s="25">
        <v>12.5</v>
      </c>
      <c r="K5310" s="18">
        <v>38040</v>
      </c>
      <c r="L5310" s="25">
        <v>16.63</v>
      </c>
      <c r="O5310" s="18">
        <v>38016</v>
      </c>
      <c r="P5310" s="6">
        <v>16.5</v>
      </c>
      <c r="Q5310" s="18">
        <v>38015</v>
      </c>
      <c r="R5310" s="6">
        <v>15</v>
      </c>
      <c r="S5310" s="18">
        <v>37921</v>
      </c>
      <c r="T5310" s="6">
        <v>17</v>
      </c>
    </row>
    <row r="5311" spans="1:20" x14ac:dyDescent="0.2">
      <c r="A5311" s="18">
        <v>38035</v>
      </c>
      <c r="B5311" s="25">
        <v>12.38</v>
      </c>
      <c r="C5311" s="18">
        <v>38036</v>
      </c>
      <c r="D5311" s="25">
        <v>13</v>
      </c>
      <c r="G5311" s="18">
        <v>38036</v>
      </c>
      <c r="H5311" s="25">
        <v>14</v>
      </c>
      <c r="I5311" s="18">
        <v>38037</v>
      </c>
      <c r="J5311" s="25">
        <v>15.5</v>
      </c>
      <c r="K5311" s="18">
        <v>38037</v>
      </c>
      <c r="L5311" s="25">
        <v>16.63</v>
      </c>
      <c r="O5311" s="18">
        <v>38015</v>
      </c>
      <c r="P5311" s="6">
        <v>16.5</v>
      </c>
      <c r="Q5311" s="18">
        <v>38014</v>
      </c>
      <c r="R5311" s="6">
        <v>15</v>
      </c>
      <c r="S5311" s="18">
        <v>37918</v>
      </c>
      <c r="T5311" s="6">
        <v>16.5</v>
      </c>
    </row>
    <row r="5312" spans="1:20" x14ac:dyDescent="0.2">
      <c r="A5312" s="18">
        <v>38034</v>
      </c>
      <c r="B5312" s="25">
        <v>12.75</v>
      </c>
      <c r="C5312" s="18">
        <v>38035</v>
      </c>
      <c r="D5312" s="25">
        <v>13</v>
      </c>
      <c r="G5312" s="18">
        <v>38035</v>
      </c>
      <c r="H5312" s="25">
        <v>14</v>
      </c>
      <c r="I5312" s="18">
        <v>38036</v>
      </c>
      <c r="J5312" s="25">
        <v>15.5</v>
      </c>
      <c r="K5312" s="18">
        <v>38036</v>
      </c>
      <c r="L5312" s="25">
        <v>16.63</v>
      </c>
      <c r="O5312" s="18">
        <v>38014</v>
      </c>
      <c r="P5312" s="6">
        <v>17.5</v>
      </c>
      <c r="Q5312" s="18">
        <v>38013</v>
      </c>
      <c r="R5312" s="6">
        <v>15</v>
      </c>
      <c r="S5312" s="18">
        <v>37917</v>
      </c>
      <c r="T5312" s="6">
        <v>16.5</v>
      </c>
    </row>
    <row r="5313" spans="1:20" x14ac:dyDescent="0.2">
      <c r="A5313" s="18">
        <v>38030</v>
      </c>
      <c r="B5313" s="25">
        <v>12.75</v>
      </c>
      <c r="C5313" s="18">
        <v>38034</v>
      </c>
      <c r="D5313" s="25">
        <v>13</v>
      </c>
      <c r="G5313" s="18">
        <v>38034</v>
      </c>
      <c r="H5313" s="25">
        <v>15</v>
      </c>
      <c r="I5313" s="18">
        <v>38035</v>
      </c>
      <c r="J5313" s="25">
        <v>15.5</v>
      </c>
      <c r="K5313" s="18">
        <v>38035</v>
      </c>
      <c r="L5313" s="25">
        <v>16.63</v>
      </c>
      <c r="O5313" s="18">
        <v>38013</v>
      </c>
      <c r="P5313" s="6">
        <v>17.5</v>
      </c>
      <c r="Q5313" s="18">
        <v>38012</v>
      </c>
      <c r="R5313" s="6">
        <v>15</v>
      </c>
      <c r="S5313" s="18">
        <v>37916</v>
      </c>
      <c r="T5313" s="6">
        <v>16.5</v>
      </c>
    </row>
    <row r="5314" spans="1:20" x14ac:dyDescent="0.2">
      <c r="A5314" s="18">
        <v>38029</v>
      </c>
      <c r="B5314" s="25">
        <v>12.75</v>
      </c>
      <c r="C5314" s="18">
        <v>38030</v>
      </c>
      <c r="D5314" s="25">
        <v>13.5</v>
      </c>
      <c r="G5314" s="18">
        <v>38030</v>
      </c>
      <c r="H5314" s="25">
        <v>15</v>
      </c>
      <c r="I5314" s="18">
        <v>38034</v>
      </c>
      <c r="J5314" s="25">
        <v>15.5</v>
      </c>
      <c r="K5314" s="18">
        <v>38034</v>
      </c>
      <c r="L5314" s="25">
        <v>17.5</v>
      </c>
      <c r="O5314" s="18">
        <v>38012</v>
      </c>
      <c r="P5314" s="6">
        <v>17.5</v>
      </c>
      <c r="Q5314" s="18">
        <v>38009</v>
      </c>
      <c r="R5314" s="6">
        <v>15</v>
      </c>
      <c r="S5314" s="18">
        <v>37915</v>
      </c>
      <c r="T5314" s="6">
        <v>16</v>
      </c>
    </row>
    <row r="5315" spans="1:20" x14ac:dyDescent="0.2">
      <c r="A5315" s="18">
        <v>38028</v>
      </c>
      <c r="B5315" s="25">
        <v>13</v>
      </c>
      <c r="C5315" s="18">
        <v>38029</v>
      </c>
      <c r="D5315" s="25">
        <v>13.5</v>
      </c>
      <c r="G5315" s="18">
        <v>38029</v>
      </c>
      <c r="H5315" s="25">
        <v>15</v>
      </c>
      <c r="I5315" s="18">
        <v>38030</v>
      </c>
      <c r="J5315" s="25">
        <v>15.5</v>
      </c>
      <c r="K5315" s="18">
        <v>38030</v>
      </c>
      <c r="L5315" s="25">
        <v>17.5</v>
      </c>
      <c r="O5315" s="18">
        <v>38009</v>
      </c>
      <c r="P5315" s="6">
        <v>17.5</v>
      </c>
      <c r="Q5315" s="18">
        <v>38008</v>
      </c>
      <c r="R5315" s="6">
        <v>15</v>
      </c>
      <c r="S5315" s="18">
        <v>37914</v>
      </c>
      <c r="T5315" s="6">
        <v>16</v>
      </c>
    </row>
    <row r="5316" spans="1:20" x14ac:dyDescent="0.2">
      <c r="A5316" s="18">
        <v>38027</v>
      </c>
      <c r="B5316" s="25">
        <v>13.25</v>
      </c>
      <c r="C5316" s="18">
        <v>38028</v>
      </c>
      <c r="D5316" s="25">
        <v>14</v>
      </c>
      <c r="G5316" s="18">
        <v>38028</v>
      </c>
      <c r="H5316" s="25">
        <v>15</v>
      </c>
      <c r="I5316" s="18">
        <v>38029</v>
      </c>
      <c r="J5316" s="25">
        <v>15.5</v>
      </c>
      <c r="K5316" s="18">
        <v>38029</v>
      </c>
      <c r="L5316" s="25">
        <v>17.5</v>
      </c>
      <c r="O5316" s="18">
        <v>38008</v>
      </c>
      <c r="P5316" s="6">
        <v>17.5</v>
      </c>
      <c r="Q5316" s="18">
        <v>38007</v>
      </c>
      <c r="R5316" s="6">
        <v>15</v>
      </c>
      <c r="S5316" s="18">
        <v>37911</v>
      </c>
      <c r="T5316" s="6">
        <v>16</v>
      </c>
    </row>
    <row r="5317" spans="1:20" x14ac:dyDescent="0.2">
      <c r="A5317" s="18">
        <v>38026</v>
      </c>
      <c r="B5317" s="25">
        <v>14.38</v>
      </c>
      <c r="C5317" s="18">
        <v>38027</v>
      </c>
      <c r="D5317" s="25">
        <v>14</v>
      </c>
      <c r="G5317" s="18">
        <v>38027</v>
      </c>
      <c r="H5317" s="25">
        <v>15</v>
      </c>
      <c r="I5317" s="18">
        <v>38028</v>
      </c>
      <c r="J5317" s="25">
        <v>15.5</v>
      </c>
      <c r="K5317" s="18">
        <v>38028</v>
      </c>
      <c r="L5317" s="25">
        <v>17.5</v>
      </c>
      <c r="O5317" s="18">
        <v>38007</v>
      </c>
      <c r="P5317" s="6">
        <v>17.25</v>
      </c>
      <c r="Q5317" s="18">
        <v>38006</v>
      </c>
      <c r="R5317" s="6">
        <v>15</v>
      </c>
      <c r="S5317" s="18">
        <v>37910</v>
      </c>
      <c r="T5317" s="6">
        <v>16</v>
      </c>
    </row>
    <row r="5318" spans="1:20" x14ac:dyDescent="0.2">
      <c r="A5318" s="18">
        <v>38023</v>
      </c>
      <c r="B5318" s="25">
        <v>14.38</v>
      </c>
      <c r="C5318" s="18">
        <v>38026</v>
      </c>
      <c r="D5318" s="25">
        <v>14.38</v>
      </c>
      <c r="G5318" s="18">
        <v>38026</v>
      </c>
      <c r="H5318" s="25">
        <v>15</v>
      </c>
      <c r="I5318" s="18">
        <v>38027</v>
      </c>
      <c r="J5318" s="25">
        <v>15.25</v>
      </c>
      <c r="K5318" s="18">
        <v>38027</v>
      </c>
      <c r="L5318" s="25">
        <v>17.5</v>
      </c>
      <c r="O5318" s="18">
        <v>38006</v>
      </c>
      <c r="P5318" s="6">
        <v>17.25</v>
      </c>
      <c r="Q5318" s="18">
        <v>38002</v>
      </c>
      <c r="R5318" s="6">
        <v>15.5</v>
      </c>
      <c r="S5318" s="18">
        <v>37909</v>
      </c>
      <c r="T5318" s="6">
        <v>16</v>
      </c>
    </row>
    <row r="5319" spans="1:20" x14ac:dyDescent="0.2">
      <c r="A5319" s="18">
        <v>38022</v>
      </c>
      <c r="B5319" s="25">
        <v>14.38</v>
      </c>
      <c r="C5319" s="18">
        <v>38023</v>
      </c>
      <c r="D5319" s="25">
        <v>14.38</v>
      </c>
      <c r="G5319" s="18">
        <v>38023</v>
      </c>
      <c r="H5319" s="25">
        <v>15</v>
      </c>
      <c r="I5319" s="18">
        <v>38026</v>
      </c>
      <c r="J5319" s="25">
        <v>15.75</v>
      </c>
      <c r="K5319" s="18">
        <v>38026</v>
      </c>
      <c r="L5319" s="25">
        <v>17.75</v>
      </c>
      <c r="O5319" s="18">
        <v>38002</v>
      </c>
      <c r="P5319" s="6">
        <v>17.25</v>
      </c>
      <c r="Q5319" s="18">
        <v>38001</v>
      </c>
      <c r="R5319" s="6">
        <v>15.5</v>
      </c>
      <c r="S5319" s="18">
        <v>37908</v>
      </c>
      <c r="T5319" s="6">
        <v>16</v>
      </c>
    </row>
    <row r="5320" spans="1:20" x14ac:dyDescent="0.2">
      <c r="A5320" s="18">
        <v>38021</v>
      </c>
      <c r="B5320" s="25">
        <v>14.75</v>
      </c>
      <c r="C5320" s="18">
        <v>38022</v>
      </c>
      <c r="D5320" s="25">
        <v>14.38</v>
      </c>
      <c r="G5320" s="18">
        <v>38022</v>
      </c>
      <c r="H5320" s="25">
        <v>15</v>
      </c>
      <c r="I5320" s="18">
        <v>38023</v>
      </c>
      <c r="J5320" s="25">
        <v>15.75</v>
      </c>
      <c r="K5320" s="18">
        <v>38023</v>
      </c>
      <c r="L5320" s="25">
        <v>17.75</v>
      </c>
      <c r="O5320" s="18">
        <v>38001</v>
      </c>
      <c r="P5320" s="6">
        <v>17.25</v>
      </c>
      <c r="Q5320" s="18">
        <v>38000</v>
      </c>
      <c r="R5320" s="6">
        <v>15</v>
      </c>
      <c r="S5320" s="18">
        <v>37907</v>
      </c>
      <c r="T5320" s="6">
        <v>15.25</v>
      </c>
    </row>
    <row r="5321" spans="1:20" x14ac:dyDescent="0.2">
      <c r="A5321" s="18">
        <v>38020</v>
      </c>
      <c r="B5321" s="25">
        <v>15.25</v>
      </c>
      <c r="C5321" s="18">
        <v>38021</v>
      </c>
      <c r="D5321" s="25">
        <v>14.75</v>
      </c>
      <c r="G5321" s="18">
        <v>38021</v>
      </c>
      <c r="H5321" s="25">
        <v>15</v>
      </c>
      <c r="I5321" s="18">
        <v>38022</v>
      </c>
      <c r="J5321" s="25">
        <v>15.75</v>
      </c>
      <c r="K5321" s="18">
        <v>38022</v>
      </c>
      <c r="L5321" s="25">
        <v>17.75</v>
      </c>
      <c r="O5321" s="18">
        <v>38000</v>
      </c>
      <c r="P5321" s="6">
        <v>17.25</v>
      </c>
      <c r="Q5321" s="18">
        <v>37999</v>
      </c>
      <c r="R5321" s="6">
        <v>15</v>
      </c>
      <c r="S5321" s="18">
        <v>37904</v>
      </c>
      <c r="T5321" s="6">
        <v>15.25</v>
      </c>
    </row>
    <row r="5322" spans="1:20" x14ac:dyDescent="0.2">
      <c r="A5322" s="18">
        <v>38019</v>
      </c>
      <c r="B5322" s="25">
        <v>16</v>
      </c>
      <c r="C5322" s="18">
        <v>38020</v>
      </c>
      <c r="D5322" s="25">
        <v>15.25</v>
      </c>
      <c r="G5322" s="18">
        <v>38000</v>
      </c>
      <c r="H5322" s="25">
        <v>16</v>
      </c>
      <c r="I5322" s="18">
        <v>38021</v>
      </c>
      <c r="J5322" s="25">
        <v>15.75</v>
      </c>
      <c r="K5322" s="18">
        <v>38021</v>
      </c>
      <c r="L5322" s="25">
        <v>17.75</v>
      </c>
      <c r="O5322" s="18">
        <v>37984</v>
      </c>
      <c r="P5322" s="6">
        <v>16</v>
      </c>
      <c r="Q5322" s="18">
        <v>37998</v>
      </c>
      <c r="R5322" s="6">
        <v>15</v>
      </c>
      <c r="S5322" s="18">
        <v>37903</v>
      </c>
      <c r="T5322" s="6">
        <v>15</v>
      </c>
    </row>
    <row r="5323" spans="1:20" x14ac:dyDescent="0.2">
      <c r="A5323" s="18">
        <v>38016</v>
      </c>
      <c r="B5323" s="25">
        <v>16.25</v>
      </c>
      <c r="C5323" s="18">
        <v>38019</v>
      </c>
      <c r="D5323" s="25">
        <v>16</v>
      </c>
      <c r="G5323" s="18">
        <v>37998</v>
      </c>
      <c r="H5323" s="25">
        <v>16</v>
      </c>
      <c r="I5323" s="18">
        <v>38020</v>
      </c>
      <c r="J5323" s="25">
        <v>16.25</v>
      </c>
      <c r="K5323" s="18">
        <v>38020</v>
      </c>
      <c r="L5323" s="25">
        <v>18.25</v>
      </c>
      <c r="O5323" s="18">
        <v>37979</v>
      </c>
      <c r="P5323" s="6">
        <v>16</v>
      </c>
      <c r="Q5323" s="18">
        <v>37995</v>
      </c>
      <c r="R5323" s="6">
        <v>15</v>
      </c>
      <c r="S5323" s="18">
        <v>37902</v>
      </c>
      <c r="T5323" s="6">
        <v>15</v>
      </c>
    </row>
    <row r="5324" spans="1:20" x14ac:dyDescent="0.2">
      <c r="A5324" s="18">
        <v>38015</v>
      </c>
      <c r="B5324" s="25">
        <v>16.25</v>
      </c>
      <c r="C5324" s="18">
        <v>38016</v>
      </c>
      <c r="D5324" s="25">
        <v>16.5</v>
      </c>
      <c r="G5324" s="18">
        <v>37995</v>
      </c>
      <c r="H5324" s="25">
        <v>16</v>
      </c>
      <c r="I5324" s="18">
        <v>38019</v>
      </c>
      <c r="J5324" s="25">
        <v>16.25</v>
      </c>
      <c r="K5324" s="18">
        <v>38019</v>
      </c>
      <c r="L5324" s="25">
        <v>18.25</v>
      </c>
      <c r="O5324" s="18">
        <v>37978</v>
      </c>
      <c r="P5324" s="6">
        <v>16</v>
      </c>
      <c r="Q5324" s="18">
        <v>37994</v>
      </c>
      <c r="R5324" s="6">
        <v>15</v>
      </c>
      <c r="S5324" s="18">
        <v>37901</v>
      </c>
      <c r="T5324" s="6">
        <v>15</v>
      </c>
    </row>
    <row r="5325" spans="1:20" x14ac:dyDescent="0.2">
      <c r="A5325" s="18">
        <v>38014</v>
      </c>
      <c r="B5325" s="25">
        <v>17.25</v>
      </c>
      <c r="C5325" s="18">
        <v>38015</v>
      </c>
      <c r="D5325" s="25">
        <v>16.5</v>
      </c>
      <c r="G5325" s="18">
        <v>37994</v>
      </c>
      <c r="H5325" s="25">
        <v>16</v>
      </c>
      <c r="I5325" s="18">
        <v>38016</v>
      </c>
      <c r="J5325" s="25">
        <v>16.25</v>
      </c>
      <c r="K5325" s="18">
        <v>38016</v>
      </c>
      <c r="L5325" s="25">
        <v>18.25</v>
      </c>
      <c r="O5325" s="18">
        <v>37977</v>
      </c>
      <c r="P5325" s="6">
        <v>16</v>
      </c>
      <c r="Q5325" s="18">
        <v>37993</v>
      </c>
      <c r="R5325" s="6">
        <v>15</v>
      </c>
      <c r="S5325" s="18">
        <v>37900</v>
      </c>
      <c r="T5325" s="6">
        <v>15</v>
      </c>
    </row>
    <row r="5326" spans="1:20" x14ac:dyDescent="0.2">
      <c r="A5326" s="18">
        <v>38013</v>
      </c>
      <c r="B5326" s="25">
        <v>17.38</v>
      </c>
      <c r="C5326" s="18">
        <v>38014</v>
      </c>
      <c r="D5326" s="25">
        <v>17.25</v>
      </c>
      <c r="G5326" s="18">
        <v>37993</v>
      </c>
      <c r="H5326" s="25">
        <v>16</v>
      </c>
      <c r="I5326" s="18">
        <v>38015</v>
      </c>
      <c r="J5326" s="25">
        <v>16.25</v>
      </c>
      <c r="K5326" s="18">
        <v>38015</v>
      </c>
      <c r="L5326" s="25">
        <v>18.25</v>
      </c>
      <c r="O5326" s="18">
        <v>37974</v>
      </c>
      <c r="P5326" s="6">
        <v>16</v>
      </c>
      <c r="Q5326" s="18">
        <v>37992</v>
      </c>
      <c r="R5326" s="6">
        <v>15</v>
      </c>
      <c r="S5326" s="18">
        <v>37897</v>
      </c>
      <c r="T5326" s="6">
        <v>15</v>
      </c>
    </row>
    <row r="5327" spans="1:20" x14ac:dyDescent="0.2">
      <c r="A5327" s="18">
        <v>38012</v>
      </c>
      <c r="B5327" s="25">
        <v>17.38</v>
      </c>
      <c r="C5327" s="18">
        <v>38013</v>
      </c>
      <c r="D5327" s="25">
        <v>17.5</v>
      </c>
      <c r="G5327" s="18">
        <v>37992</v>
      </c>
      <c r="H5327" s="25">
        <v>16</v>
      </c>
      <c r="I5327" s="18">
        <v>38014</v>
      </c>
      <c r="J5327" s="25">
        <v>16.25</v>
      </c>
      <c r="K5327" s="18">
        <v>38014</v>
      </c>
      <c r="L5327" s="25">
        <v>18.25</v>
      </c>
      <c r="O5327" s="18">
        <v>37973</v>
      </c>
      <c r="P5327" s="6">
        <v>16</v>
      </c>
      <c r="Q5327" s="18">
        <v>37991</v>
      </c>
      <c r="R5327" s="6">
        <v>15</v>
      </c>
      <c r="S5327" s="18">
        <v>37896</v>
      </c>
      <c r="T5327" s="6">
        <v>15</v>
      </c>
    </row>
    <row r="5328" spans="1:20" x14ac:dyDescent="0.2">
      <c r="A5328" s="18">
        <v>38009</v>
      </c>
      <c r="B5328" s="25">
        <v>17.5</v>
      </c>
      <c r="C5328" s="18">
        <v>38012</v>
      </c>
      <c r="D5328" s="25">
        <v>17.5</v>
      </c>
      <c r="G5328" s="18">
        <v>37991</v>
      </c>
      <c r="H5328" s="25">
        <v>16</v>
      </c>
      <c r="I5328" s="18">
        <v>38013</v>
      </c>
      <c r="J5328" s="25">
        <v>16.25</v>
      </c>
      <c r="K5328" s="18">
        <v>38013</v>
      </c>
      <c r="L5328" s="25">
        <v>18.25</v>
      </c>
      <c r="O5328" s="18">
        <v>37972</v>
      </c>
      <c r="P5328" s="6">
        <v>16</v>
      </c>
      <c r="Q5328" s="18">
        <v>37988</v>
      </c>
      <c r="R5328" s="6">
        <v>15</v>
      </c>
      <c r="S5328" s="18">
        <v>37895</v>
      </c>
      <c r="T5328" s="6">
        <v>15</v>
      </c>
    </row>
    <row r="5329" spans="1:20" x14ac:dyDescent="0.2">
      <c r="A5329" s="18">
        <v>38008</v>
      </c>
      <c r="B5329" s="25">
        <v>17.5</v>
      </c>
      <c r="C5329" s="18">
        <v>38009</v>
      </c>
      <c r="D5329" s="25">
        <v>17.75</v>
      </c>
      <c r="G5329" s="18">
        <v>37988</v>
      </c>
      <c r="H5329" s="25">
        <v>16</v>
      </c>
      <c r="I5329" s="18">
        <v>38012</v>
      </c>
      <c r="J5329" s="25">
        <v>16.25</v>
      </c>
      <c r="K5329" s="18">
        <v>38012</v>
      </c>
      <c r="L5329" s="25">
        <v>18.25</v>
      </c>
      <c r="O5329" s="18">
        <v>37971</v>
      </c>
      <c r="P5329" s="6">
        <v>16</v>
      </c>
      <c r="Q5329" s="18">
        <v>37986</v>
      </c>
      <c r="R5329" s="6">
        <v>15</v>
      </c>
      <c r="S5329" s="18">
        <v>37894</v>
      </c>
      <c r="T5329" s="6">
        <v>15</v>
      </c>
    </row>
    <row r="5330" spans="1:20" x14ac:dyDescent="0.2">
      <c r="A5330" s="18">
        <v>38007</v>
      </c>
      <c r="B5330" s="25">
        <v>17.5</v>
      </c>
      <c r="C5330" s="18">
        <v>38008</v>
      </c>
      <c r="D5330" s="25">
        <v>18.25</v>
      </c>
      <c r="G5330" s="18">
        <v>37986</v>
      </c>
      <c r="H5330" s="25">
        <v>16</v>
      </c>
      <c r="I5330" s="18">
        <v>38009</v>
      </c>
      <c r="J5330" s="25">
        <v>16.25</v>
      </c>
      <c r="K5330" s="18">
        <v>38009</v>
      </c>
      <c r="L5330" s="25">
        <v>18.25</v>
      </c>
      <c r="O5330" s="18">
        <v>37970</v>
      </c>
      <c r="P5330" s="6">
        <v>15.75</v>
      </c>
      <c r="Q5330" s="18">
        <v>37985</v>
      </c>
      <c r="R5330" s="6">
        <v>15</v>
      </c>
      <c r="S5330" s="18">
        <v>37893</v>
      </c>
      <c r="T5330" s="6">
        <v>15</v>
      </c>
    </row>
    <row r="5331" spans="1:20" x14ac:dyDescent="0.2">
      <c r="A5331" s="18">
        <v>38006</v>
      </c>
      <c r="B5331" s="25">
        <v>18</v>
      </c>
      <c r="C5331" s="18">
        <v>38007</v>
      </c>
      <c r="D5331" s="25">
        <v>18.25</v>
      </c>
      <c r="G5331" s="18">
        <v>37985</v>
      </c>
      <c r="H5331" s="25">
        <v>16</v>
      </c>
      <c r="I5331" s="18">
        <v>38008</v>
      </c>
      <c r="J5331" s="25">
        <v>16.25</v>
      </c>
      <c r="K5331" s="18">
        <v>38008</v>
      </c>
      <c r="L5331" s="25">
        <v>18.25</v>
      </c>
      <c r="O5331" s="18">
        <v>37967</v>
      </c>
      <c r="P5331" s="6">
        <v>15.75</v>
      </c>
      <c r="Q5331" s="18">
        <v>37984</v>
      </c>
      <c r="R5331" s="6">
        <v>15.5</v>
      </c>
      <c r="S5331" s="18">
        <v>37890</v>
      </c>
      <c r="T5331" s="6">
        <v>15</v>
      </c>
    </row>
    <row r="5332" spans="1:20" x14ac:dyDescent="0.2">
      <c r="A5332" s="18">
        <v>38002</v>
      </c>
      <c r="B5332" s="25">
        <v>18</v>
      </c>
      <c r="C5332" s="18">
        <v>38006</v>
      </c>
      <c r="D5332" s="25">
        <v>18.5</v>
      </c>
      <c r="G5332" s="18">
        <v>37984</v>
      </c>
      <c r="H5332" s="25">
        <v>16</v>
      </c>
      <c r="I5332" s="18">
        <v>38007</v>
      </c>
      <c r="J5332" s="25">
        <v>16.25</v>
      </c>
      <c r="K5332" s="18">
        <v>38007</v>
      </c>
      <c r="L5332" s="25">
        <v>18.25</v>
      </c>
      <c r="O5332" s="18">
        <v>37944</v>
      </c>
      <c r="P5332" s="6">
        <v>16.5</v>
      </c>
      <c r="Q5332" s="18">
        <v>37979</v>
      </c>
      <c r="R5332" s="6">
        <v>15.5</v>
      </c>
      <c r="S5332" s="18">
        <v>37889</v>
      </c>
      <c r="T5332" s="6">
        <v>14</v>
      </c>
    </row>
    <row r="5333" spans="1:20" x14ac:dyDescent="0.2">
      <c r="A5333" s="18">
        <v>38001</v>
      </c>
      <c r="B5333" s="25">
        <v>17.75</v>
      </c>
      <c r="C5333" s="18">
        <v>38002</v>
      </c>
      <c r="D5333" s="25">
        <v>18.88</v>
      </c>
      <c r="G5333" s="18">
        <v>37979</v>
      </c>
      <c r="H5333" s="25">
        <v>16</v>
      </c>
      <c r="I5333" s="18">
        <v>38006</v>
      </c>
      <c r="J5333" s="25">
        <v>16.25</v>
      </c>
      <c r="K5333" s="18">
        <v>38006</v>
      </c>
      <c r="L5333" s="25">
        <v>18.13</v>
      </c>
      <c r="O5333" s="18">
        <v>37943</v>
      </c>
      <c r="P5333" s="6">
        <v>16.5</v>
      </c>
      <c r="Q5333" s="18">
        <v>37978</v>
      </c>
      <c r="R5333" s="6">
        <v>15.5</v>
      </c>
      <c r="S5333" s="18">
        <v>37888</v>
      </c>
      <c r="T5333" s="6">
        <v>13.25</v>
      </c>
    </row>
    <row r="5334" spans="1:20" x14ac:dyDescent="0.2">
      <c r="A5334" s="18">
        <v>38000</v>
      </c>
      <c r="B5334" s="25">
        <v>17.75</v>
      </c>
      <c r="C5334" s="18">
        <v>38001</v>
      </c>
      <c r="D5334" s="25">
        <v>17.88</v>
      </c>
      <c r="G5334" s="18">
        <v>37978</v>
      </c>
      <c r="H5334" s="25">
        <v>16</v>
      </c>
      <c r="I5334" s="18">
        <v>38002</v>
      </c>
      <c r="J5334" s="25">
        <v>16.75</v>
      </c>
      <c r="K5334" s="18">
        <v>38002</v>
      </c>
      <c r="L5334" s="25">
        <v>18.13</v>
      </c>
      <c r="O5334" s="18">
        <v>37942</v>
      </c>
      <c r="P5334" s="6">
        <v>16.5</v>
      </c>
      <c r="Q5334" s="18">
        <v>37977</v>
      </c>
      <c r="R5334" s="6">
        <v>15.5</v>
      </c>
      <c r="S5334" s="18">
        <v>37887</v>
      </c>
      <c r="T5334" s="6">
        <v>13.25</v>
      </c>
    </row>
    <row r="5335" spans="1:20" x14ac:dyDescent="0.2">
      <c r="A5335" s="18">
        <v>37999</v>
      </c>
      <c r="B5335" s="25">
        <v>17.75</v>
      </c>
      <c r="C5335" s="18">
        <v>38000</v>
      </c>
      <c r="D5335" s="25">
        <v>17.88</v>
      </c>
      <c r="G5335" s="18">
        <v>37977</v>
      </c>
      <c r="H5335" s="25">
        <v>16</v>
      </c>
      <c r="I5335" s="18">
        <v>38001</v>
      </c>
      <c r="J5335" s="25">
        <v>16.75</v>
      </c>
      <c r="K5335" s="18">
        <v>38001</v>
      </c>
      <c r="L5335" s="25">
        <v>18.13</v>
      </c>
      <c r="O5335" s="18">
        <v>37939</v>
      </c>
      <c r="P5335" s="6">
        <v>16.25</v>
      </c>
      <c r="Q5335" s="18">
        <v>37974</v>
      </c>
      <c r="R5335" s="6">
        <v>15.5</v>
      </c>
      <c r="S5335" s="18">
        <v>37886</v>
      </c>
      <c r="T5335" s="6">
        <v>13</v>
      </c>
    </row>
    <row r="5336" spans="1:20" x14ac:dyDescent="0.2">
      <c r="A5336" s="18">
        <v>37998</v>
      </c>
      <c r="B5336" s="25">
        <v>17.75</v>
      </c>
      <c r="C5336" s="18">
        <v>37999</v>
      </c>
      <c r="D5336" s="25">
        <v>17.88</v>
      </c>
      <c r="G5336" s="18">
        <v>37974</v>
      </c>
      <c r="H5336" s="25">
        <v>16</v>
      </c>
      <c r="I5336" s="18">
        <v>38000</v>
      </c>
      <c r="J5336" s="25">
        <v>16.25</v>
      </c>
      <c r="K5336" s="18">
        <v>38000</v>
      </c>
      <c r="L5336" s="25">
        <v>18.13</v>
      </c>
      <c r="O5336" s="18">
        <v>37938</v>
      </c>
      <c r="P5336" s="6">
        <v>16.25</v>
      </c>
      <c r="Q5336" s="18">
        <v>37973</v>
      </c>
      <c r="R5336" s="6">
        <v>15.5</v>
      </c>
      <c r="S5336" s="18">
        <v>37883</v>
      </c>
      <c r="T5336" s="6">
        <v>13</v>
      </c>
    </row>
    <row r="5337" spans="1:20" x14ac:dyDescent="0.2">
      <c r="A5337" s="18">
        <v>37995</v>
      </c>
      <c r="B5337" s="25">
        <v>17.75</v>
      </c>
      <c r="C5337" s="18">
        <v>37998</v>
      </c>
      <c r="D5337" s="25">
        <v>17.88</v>
      </c>
      <c r="G5337" s="18">
        <v>37973</v>
      </c>
      <c r="H5337" s="25">
        <v>16</v>
      </c>
      <c r="I5337" s="18">
        <v>37999</v>
      </c>
      <c r="J5337" s="25">
        <v>16.25</v>
      </c>
      <c r="K5337" s="18">
        <v>37999</v>
      </c>
      <c r="L5337" s="25">
        <v>18.25</v>
      </c>
      <c r="O5337" s="18">
        <v>37937</v>
      </c>
      <c r="P5337" s="6">
        <v>16</v>
      </c>
      <c r="Q5337" s="18">
        <v>37972</v>
      </c>
      <c r="R5337" s="6">
        <v>15.5</v>
      </c>
      <c r="S5337" s="18">
        <v>37882</v>
      </c>
      <c r="T5337" s="6">
        <v>13</v>
      </c>
    </row>
    <row r="5338" spans="1:20" x14ac:dyDescent="0.2">
      <c r="A5338" s="18">
        <v>37994</v>
      </c>
      <c r="B5338" s="25">
        <v>17.5</v>
      </c>
      <c r="C5338" s="18">
        <v>37995</v>
      </c>
      <c r="D5338" s="25">
        <v>17.75</v>
      </c>
      <c r="G5338" s="18">
        <v>37972</v>
      </c>
      <c r="H5338" s="25">
        <v>16</v>
      </c>
      <c r="I5338" s="18">
        <v>37998</v>
      </c>
      <c r="J5338" s="25">
        <v>16.25</v>
      </c>
      <c r="K5338" s="18">
        <v>37998</v>
      </c>
      <c r="L5338" s="25">
        <v>17.75</v>
      </c>
      <c r="O5338" s="18">
        <v>37924</v>
      </c>
      <c r="P5338" s="6">
        <v>14.88</v>
      </c>
      <c r="Q5338" s="18">
        <v>37971</v>
      </c>
      <c r="R5338" s="6">
        <v>15.5</v>
      </c>
      <c r="S5338" s="18">
        <v>37881</v>
      </c>
      <c r="T5338" s="6">
        <v>13</v>
      </c>
    </row>
    <row r="5339" spans="1:20" x14ac:dyDescent="0.2">
      <c r="A5339" s="18">
        <v>37993</v>
      </c>
      <c r="B5339" s="25">
        <v>17.25</v>
      </c>
      <c r="C5339" s="18">
        <v>37994</v>
      </c>
      <c r="D5339" s="25">
        <v>17.75</v>
      </c>
      <c r="G5339" s="18">
        <v>37971</v>
      </c>
      <c r="H5339" s="25">
        <v>15</v>
      </c>
      <c r="I5339" s="18">
        <v>37995</v>
      </c>
      <c r="J5339" s="25">
        <v>16.25</v>
      </c>
      <c r="K5339" s="18">
        <v>37995</v>
      </c>
      <c r="L5339" s="25">
        <v>17.75</v>
      </c>
      <c r="O5339" s="18">
        <v>37923</v>
      </c>
      <c r="P5339" s="6">
        <v>14.88</v>
      </c>
      <c r="Q5339" s="18">
        <v>37970</v>
      </c>
      <c r="R5339" s="6">
        <v>15.5</v>
      </c>
      <c r="S5339" s="18">
        <v>37880</v>
      </c>
      <c r="T5339" s="6">
        <v>13</v>
      </c>
    </row>
    <row r="5340" spans="1:20" x14ac:dyDescent="0.2">
      <c r="A5340" s="18">
        <v>37992</v>
      </c>
      <c r="B5340" s="25">
        <v>16.88</v>
      </c>
      <c r="C5340" s="18">
        <v>37993</v>
      </c>
      <c r="D5340" s="25">
        <v>17.75</v>
      </c>
      <c r="G5340" s="18">
        <v>37970</v>
      </c>
      <c r="H5340" s="25">
        <v>15</v>
      </c>
      <c r="I5340" s="18">
        <v>37994</v>
      </c>
      <c r="J5340" s="25">
        <v>16.25</v>
      </c>
      <c r="K5340" s="18">
        <v>37994</v>
      </c>
      <c r="L5340" s="25">
        <v>17.75</v>
      </c>
      <c r="O5340" s="18">
        <v>37922</v>
      </c>
      <c r="P5340" s="6">
        <v>14.88</v>
      </c>
      <c r="Q5340" s="18">
        <v>37967</v>
      </c>
      <c r="R5340" s="6">
        <v>15.5</v>
      </c>
      <c r="S5340" s="18">
        <v>37879</v>
      </c>
      <c r="T5340" s="6">
        <v>13</v>
      </c>
    </row>
    <row r="5341" spans="1:20" x14ac:dyDescent="0.2">
      <c r="A5341" s="18">
        <v>37991</v>
      </c>
      <c r="B5341" s="25">
        <v>16.88</v>
      </c>
      <c r="C5341" s="18">
        <v>37992</v>
      </c>
      <c r="D5341" s="25">
        <v>17.75</v>
      </c>
      <c r="G5341" s="18">
        <v>37967</v>
      </c>
      <c r="H5341" s="25">
        <v>15</v>
      </c>
      <c r="I5341" s="18">
        <v>37993</v>
      </c>
      <c r="J5341" s="25">
        <v>16.25</v>
      </c>
      <c r="K5341" s="18">
        <v>37993</v>
      </c>
      <c r="L5341" s="25">
        <v>17.75</v>
      </c>
      <c r="O5341" s="18">
        <v>37921</v>
      </c>
      <c r="P5341" s="6">
        <v>14.88</v>
      </c>
      <c r="Q5341" s="18">
        <v>37966</v>
      </c>
      <c r="R5341" s="6">
        <v>15.5</v>
      </c>
      <c r="S5341" s="18">
        <v>37876</v>
      </c>
      <c r="T5341" s="6">
        <v>12</v>
      </c>
    </row>
    <row r="5342" spans="1:20" x14ac:dyDescent="0.2">
      <c r="A5342" s="18">
        <v>37988</v>
      </c>
      <c r="B5342" s="25">
        <v>16.75</v>
      </c>
      <c r="C5342" s="18">
        <v>37991</v>
      </c>
      <c r="D5342" s="25">
        <v>17.75</v>
      </c>
      <c r="G5342" s="18">
        <v>37966</v>
      </c>
      <c r="H5342" s="25">
        <v>15</v>
      </c>
      <c r="I5342" s="18">
        <v>37992</v>
      </c>
      <c r="J5342" s="25">
        <v>16.25</v>
      </c>
      <c r="K5342" s="18">
        <v>37992</v>
      </c>
      <c r="L5342" s="25">
        <v>17.75</v>
      </c>
      <c r="O5342" s="18">
        <v>37918</v>
      </c>
      <c r="P5342" s="6">
        <v>14.88</v>
      </c>
      <c r="Q5342" s="18">
        <v>37965</v>
      </c>
      <c r="R5342" s="6">
        <v>15.5</v>
      </c>
      <c r="S5342" s="18">
        <v>37875</v>
      </c>
      <c r="T5342" s="6">
        <v>12</v>
      </c>
    </row>
    <row r="5343" spans="1:20" x14ac:dyDescent="0.2">
      <c r="A5343" s="18">
        <v>37986</v>
      </c>
      <c r="B5343" s="25">
        <v>16.75</v>
      </c>
      <c r="C5343" s="18">
        <v>37988</v>
      </c>
      <c r="D5343" s="25">
        <v>17.13</v>
      </c>
      <c r="G5343" s="18">
        <v>37965</v>
      </c>
      <c r="H5343" s="25">
        <v>15</v>
      </c>
      <c r="I5343" s="18">
        <v>37991</v>
      </c>
      <c r="J5343" s="25">
        <v>16.25</v>
      </c>
      <c r="K5343" s="18">
        <v>37991</v>
      </c>
      <c r="L5343" s="25">
        <v>17.63</v>
      </c>
      <c r="O5343" s="18">
        <v>37917</v>
      </c>
      <c r="P5343" s="6">
        <v>14.88</v>
      </c>
      <c r="Q5343" s="18">
        <v>37964</v>
      </c>
      <c r="R5343" s="6">
        <v>15.5</v>
      </c>
      <c r="S5343" s="18">
        <v>37874</v>
      </c>
      <c r="T5343" s="6">
        <v>12</v>
      </c>
    </row>
    <row r="5344" spans="1:20" x14ac:dyDescent="0.2">
      <c r="A5344" s="18">
        <v>37985</v>
      </c>
      <c r="B5344" s="25">
        <v>16.75</v>
      </c>
      <c r="C5344" s="18">
        <v>37986</v>
      </c>
      <c r="D5344" s="25">
        <v>17.13</v>
      </c>
      <c r="G5344" s="18">
        <v>37964</v>
      </c>
      <c r="H5344" s="25">
        <v>15</v>
      </c>
      <c r="I5344" s="18">
        <v>37988</v>
      </c>
      <c r="J5344" s="25">
        <v>16.25</v>
      </c>
      <c r="K5344" s="18">
        <v>37988</v>
      </c>
      <c r="L5344" s="25">
        <v>17.63</v>
      </c>
      <c r="O5344" s="18">
        <v>37915</v>
      </c>
      <c r="P5344" s="6">
        <v>14.5</v>
      </c>
      <c r="Q5344" s="18">
        <v>37963</v>
      </c>
      <c r="R5344" s="6">
        <v>15.5</v>
      </c>
      <c r="S5344" s="18">
        <v>37873</v>
      </c>
      <c r="T5344" s="6">
        <v>12</v>
      </c>
    </row>
    <row r="5345" spans="1:20" x14ac:dyDescent="0.2">
      <c r="A5345" s="18">
        <v>37984</v>
      </c>
      <c r="B5345" s="25">
        <v>16.5</v>
      </c>
      <c r="C5345" s="18">
        <v>37985</v>
      </c>
      <c r="D5345" s="25">
        <v>17.13</v>
      </c>
      <c r="G5345" s="18">
        <v>37963</v>
      </c>
      <c r="H5345" s="25">
        <v>15</v>
      </c>
      <c r="I5345" s="18">
        <v>37986</v>
      </c>
      <c r="J5345" s="25">
        <v>16.25</v>
      </c>
      <c r="K5345" s="18">
        <v>37986</v>
      </c>
      <c r="L5345" s="25">
        <v>17.63</v>
      </c>
      <c r="O5345" s="18">
        <v>37914</v>
      </c>
      <c r="P5345" s="6">
        <v>14.5</v>
      </c>
      <c r="Q5345" s="18">
        <v>37960</v>
      </c>
      <c r="R5345" s="6">
        <v>15</v>
      </c>
      <c r="S5345" s="18">
        <v>37872</v>
      </c>
      <c r="T5345" s="6">
        <v>11.75</v>
      </c>
    </row>
    <row r="5346" spans="1:20" x14ac:dyDescent="0.2">
      <c r="A5346" s="18">
        <v>37979</v>
      </c>
      <c r="B5346" s="25">
        <v>16.5</v>
      </c>
      <c r="C5346" s="18">
        <v>37984</v>
      </c>
      <c r="D5346" s="25">
        <v>16.75</v>
      </c>
      <c r="G5346" s="18">
        <v>37960</v>
      </c>
      <c r="H5346" s="25">
        <v>15</v>
      </c>
      <c r="I5346" s="18">
        <v>37985</v>
      </c>
      <c r="J5346" s="25">
        <v>16.25</v>
      </c>
      <c r="K5346" s="18">
        <v>37985</v>
      </c>
      <c r="L5346" s="25">
        <v>17.63</v>
      </c>
      <c r="O5346" s="18">
        <v>37911</v>
      </c>
      <c r="P5346" s="6">
        <v>14.5</v>
      </c>
      <c r="Q5346" s="18">
        <v>37959</v>
      </c>
      <c r="R5346" s="6">
        <v>15</v>
      </c>
      <c r="S5346" s="18">
        <v>37869</v>
      </c>
      <c r="T5346" s="6">
        <v>11.75</v>
      </c>
    </row>
    <row r="5347" spans="1:20" x14ac:dyDescent="0.2">
      <c r="A5347" s="18">
        <v>37978</v>
      </c>
      <c r="B5347" s="25">
        <v>16.5</v>
      </c>
      <c r="C5347" s="18">
        <v>37979</v>
      </c>
      <c r="D5347" s="25">
        <v>16.75</v>
      </c>
      <c r="G5347" s="18">
        <v>37959</v>
      </c>
      <c r="H5347" s="25">
        <v>15</v>
      </c>
      <c r="I5347" s="18">
        <v>37984</v>
      </c>
      <c r="J5347" s="25">
        <v>16.75</v>
      </c>
      <c r="K5347" s="18">
        <v>37984</v>
      </c>
      <c r="L5347" s="25">
        <v>17.25</v>
      </c>
      <c r="O5347" s="18">
        <v>37910</v>
      </c>
      <c r="P5347" s="6">
        <v>14.5</v>
      </c>
      <c r="Q5347" s="18">
        <v>37958</v>
      </c>
      <c r="R5347" s="6">
        <v>15</v>
      </c>
      <c r="S5347" s="18">
        <v>37868</v>
      </c>
      <c r="T5347" s="6">
        <v>11.75</v>
      </c>
    </row>
    <row r="5348" spans="1:20" x14ac:dyDescent="0.2">
      <c r="A5348" s="18">
        <v>37977</v>
      </c>
      <c r="B5348" s="25">
        <v>16.5</v>
      </c>
      <c r="C5348" s="18">
        <v>37978</v>
      </c>
      <c r="D5348" s="25">
        <v>16.75</v>
      </c>
      <c r="G5348" s="18">
        <v>37958</v>
      </c>
      <c r="H5348" s="25">
        <v>15</v>
      </c>
      <c r="I5348" s="18">
        <v>37979</v>
      </c>
      <c r="J5348" s="25">
        <v>16.75</v>
      </c>
      <c r="K5348" s="18">
        <v>37979</v>
      </c>
      <c r="L5348" s="25">
        <v>17.25</v>
      </c>
      <c r="O5348" s="18">
        <v>37909</v>
      </c>
      <c r="P5348" s="6">
        <v>14.5</v>
      </c>
      <c r="Q5348" s="18">
        <v>37957</v>
      </c>
      <c r="R5348" s="6">
        <v>15</v>
      </c>
      <c r="S5348" s="18">
        <v>37867</v>
      </c>
      <c r="T5348" s="6">
        <v>11.75</v>
      </c>
    </row>
    <row r="5349" spans="1:20" x14ac:dyDescent="0.2">
      <c r="A5349" s="18">
        <v>37974</v>
      </c>
      <c r="B5349" s="25">
        <v>16</v>
      </c>
      <c r="C5349" s="18">
        <v>37977</v>
      </c>
      <c r="D5349" s="25">
        <v>16.75</v>
      </c>
      <c r="G5349" s="18">
        <v>37957</v>
      </c>
      <c r="H5349" s="25">
        <v>15</v>
      </c>
      <c r="I5349" s="18">
        <v>37978</v>
      </c>
      <c r="J5349" s="25">
        <v>16.75</v>
      </c>
      <c r="K5349" s="18">
        <v>37978</v>
      </c>
      <c r="L5349" s="25">
        <v>17.25</v>
      </c>
      <c r="O5349" s="18">
        <v>37908</v>
      </c>
      <c r="P5349" s="6">
        <v>14.5</v>
      </c>
      <c r="Q5349" s="18">
        <v>37956</v>
      </c>
      <c r="R5349" s="6">
        <v>15</v>
      </c>
      <c r="S5349" s="18">
        <v>37866</v>
      </c>
      <c r="T5349" s="6">
        <v>11.75</v>
      </c>
    </row>
    <row r="5350" spans="1:20" x14ac:dyDescent="0.2">
      <c r="A5350" s="18">
        <v>37973</v>
      </c>
      <c r="B5350" s="25">
        <v>16</v>
      </c>
      <c r="C5350" s="18">
        <v>37974</v>
      </c>
      <c r="D5350" s="25">
        <v>16.5</v>
      </c>
      <c r="G5350" s="18">
        <v>37956</v>
      </c>
      <c r="H5350" s="25">
        <v>15</v>
      </c>
      <c r="I5350" s="18">
        <v>37977</v>
      </c>
      <c r="J5350" s="25">
        <v>16.75</v>
      </c>
      <c r="K5350" s="18">
        <v>37977</v>
      </c>
      <c r="L5350" s="25">
        <v>16.75</v>
      </c>
      <c r="O5350" s="18">
        <v>37907</v>
      </c>
      <c r="P5350" s="6">
        <v>14.5</v>
      </c>
      <c r="Q5350" s="18">
        <v>37951</v>
      </c>
      <c r="R5350" s="6">
        <v>15</v>
      </c>
      <c r="S5350" s="18">
        <v>37862</v>
      </c>
      <c r="T5350" s="6">
        <v>11.75</v>
      </c>
    </row>
    <row r="5351" spans="1:20" x14ac:dyDescent="0.2">
      <c r="A5351" s="18">
        <v>37972</v>
      </c>
      <c r="B5351" s="25">
        <v>16</v>
      </c>
      <c r="C5351" s="18">
        <v>37973</v>
      </c>
      <c r="D5351" s="25">
        <v>16.5</v>
      </c>
      <c r="G5351" s="18">
        <v>37951</v>
      </c>
      <c r="H5351" s="25">
        <v>15</v>
      </c>
      <c r="I5351" s="18">
        <v>37974</v>
      </c>
      <c r="J5351" s="25">
        <v>16.75</v>
      </c>
      <c r="K5351" s="18">
        <v>37974</v>
      </c>
      <c r="L5351" s="25">
        <v>16.75</v>
      </c>
      <c r="O5351" s="18">
        <v>37904</v>
      </c>
      <c r="P5351" s="6">
        <v>14</v>
      </c>
      <c r="Q5351" s="18">
        <v>37950</v>
      </c>
      <c r="R5351" s="6">
        <v>15</v>
      </c>
      <c r="S5351" s="18">
        <v>37861</v>
      </c>
      <c r="T5351" s="6">
        <v>11.75</v>
      </c>
    </row>
    <row r="5352" spans="1:20" x14ac:dyDescent="0.2">
      <c r="A5352" s="18">
        <v>37971</v>
      </c>
      <c r="B5352" s="25">
        <v>15.75</v>
      </c>
      <c r="C5352" s="18">
        <v>37972</v>
      </c>
      <c r="D5352" s="25">
        <v>16.38</v>
      </c>
      <c r="G5352" s="18">
        <v>37950</v>
      </c>
      <c r="H5352" s="25">
        <v>14</v>
      </c>
      <c r="I5352" s="18">
        <v>37973</v>
      </c>
      <c r="J5352" s="25">
        <v>16.75</v>
      </c>
      <c r="K5352" s="18">
        <v>37973</v>
      </c>
      <c r="L5352" s="25">
        <v>16.75</v>
      </c>
      <c r="O5352" s="18">
        <v>37903</v>
      </c>
      <c r="P5352" s="6">
        <v>14</v>
      </c>
      <c r="Q5352" s="18">
        <v>37949</v>
      </c>
      <c r="R5352" s="6">
        <v>15</v>
      </c>
      <c r="S5352" s="18">
        <v>37860</v>
      </c>
      <c r="T5352" s="6">
        <v>11.75</v>
      </c>
    </row>
    <row r="5353" spans="1:20" x14ac:dyDescent="0.2">
      <c r="A5353" s="18">
        <v>37970</v>
      </c>
      <c r="B5353" s="25">
        <v>15.5</v>
      </c>
      <c r="C5353" s="18">
        <v>37971</v>
      </c>
      <c r="D5353" s="25">
        <v>16.38</v>
      </c>
      <c r="G5353" s="18">
        <v>37949</v>
      </c>
      <c r="H5353" s="25">
        <v>14</v>
      </c>
      <c r="I5353" s="18">
        <v>37972</v>
      </c>
      <c r="J5353" s="25">
        <v>16.75</v>
      </c>
      <c r="K5353" s="18">
        <v>37972</v>
      </c>
      <c r="L5353" s="25">
        <v>16.75</v>
      </c>
      <c r="O5353" s="18">
        <v>37902</v>
      </c>
      <c r="P5353" s="6">
        <v>14</v>
      </c>
      <c r="Q5353" s="18">
        <v>37946</v>
      </c>
      <c r="R5353" s="6">
        <v>15</v>
      </c>
      <c r="S5353" s="18">
        <v>37859</v>
      </c>
      <c r="T5353" s="6">
        <v>11.75</v>
      </c>
    </row>
    <row r="5354" spans="1:20" x14ac:dyDescent="0.2">
      <c r="A5354" s="18">
        <v>37967</v>
      </c>
      <c r="B5354" s="25">
        <v>15.25</v>
      </c>
      <c r="C5354" s="18">
        <v>37970</v>
      </c>
      <c r="D5354" s="25">
        <v>15.5</v>
      </c>
      <c r="G5354" s="18">
        <v>37946</v>
      </c>
      <c r="H5354" s="25">
        <v>14</v>
      </c>
      <c r="I5354" s="18">
        <v>37971</v>
      </c>
      <c r="J5354" s="25">
        <v>16.75</v>
      </c>
      <c r="K5354" s="18">
        <v>37971</v>
      </c>
      <c r="L5354" s="25">
        <v>16.75</v>
      </c>
      <c r="O5354" s="18">
        <v>37901</v>
      </c>
      <c r="P5354" s="6">
        <v>14</v>
      </c>
      <c r="Q5354" s="18">
        <v>37945</v>
      </c>
      <c r="R5354" s="6">
        <v>15</v>
      </c>
      <c r="S5354" s="18">
        <v>37858</v>
      </c>
      <c r="T5354" s="6">
        <v>11.75</v>
      </c>
    </row>
    <row r="5355" spans="1:20" x14ac:dyDescent="0.2">
      <c r="A5355" s="18">
        <v>37966</v>
      </c>
      <c r="B5355" s="25">
        <v>15.25</v>
      </c>
      <c r="C5355" s="18">
        <v>37967</v>
      </c>
      <c r="D5355" s="25">
        <v>15.25</v>
      </c>
      <c r="G5355" s="18">
        <v>37945</v>
      </c>
      <c r="H5355" s="25">
        <v>14</v>
      </c>
      <c r="I5355" s="18">
        <v>37970</v>
      </c>
      <c r="J5355" s="25">
        <v>16.75</v>
      </c>
      <c r="K5355" s="18">
        <v>37970</v>
      </c>
      <c r="L5355" s="25">
        <v>16.63</v>
      </c>
      <c r="O5355" s="18">
        <v>37900</v>
      </c>
      <c r="P5355" s="6">
        <v>14</v>
      </c>
      <c r="Q5355" s="18">
        <v>37944</v>
      </c>
      <c r="R5355" s="6">
        <v>15</v>
      </c>
      <c r="S5355" s="18">
        <v>37855</v>
      </c>
      <c r="T5355" s="6">
        <v>12</v>
      </c>
    </row>
    <row r="5356" spans="1:20" x14ac:dyDescent="0.2">
      <c r="A5356" s="18">
        <v>37965</v>
      </c>
      <c r="B5356" s="25">
        <v>15.25</v>
      </c>
      <c r="C5356" s="18">
        <v>37966</v>
      </c>
      <c r="D5356" s="25">
        <v>15.25</v>
      </c>
      <c r="G5356" s="18">
        <v>37944</v>
      </c>
      <c r="H5356" s="25">
        <v>14</v>
      </c>
      <c r="I5356" s="18">
        <v>37967</v>
      </c>
      <c r="J5356" s="25">
        <v>16.75</v>
      </c>
      <c r="K5356" s="18">
        <v>37967</v>
      </c>
      <c r="L5356" s="25">
        <v>16.63</v>
      </c>
      <c r="O5356" s="18">
        <v>37897</v>
      </c>
      <c r="P5356" s="6">
        <v>14</v>
      </c>
      <c r="Q5356" s="18">
        <v>37943</v>
      </c>
      <c r="R5356" s="6">
        <v>15</v>
      </c>
      <c r="S5356" s="18">
        <v>37854</v>
      </c>
      <c r="T5356" s="6">
        <v>12</v>
      </c>
    </row>
    <row r="5357" spans="1:20" x14ac:dyDescent="0.2">
      <c r="A5357" s="18">
        <v>37964</v>
      </c>
      <c r="B5357" s="25">
        <v>15.13</v>
      </c>
      <c r="C5357" s="18">
        <v>37965</v>
      </c>
      <c r="D5357" s="25">
        <v>15.25</v>
      </c>
      <c r="G5357" s="18">
        <v>37943</v>
      </c>
      <c r="H5357" s="25">
        <v>14</v>
      </c>
      <c r="I5357" s="18">
        <v>37966</v>
      </c>
      <c r="J5357" s="25">
        <v>16.75</v>
      </c>
      <c r="K5357" s="18">
        <v>37966</v>
      </c>
      <c r="L5357" s="25">
        <v>16.5</v>
      </c>
      <c r="O5357" s="18">
        <v>37896</v>
      </c>
      <c r="P5357" s="6">
        <v>14</v>
      </c>
      <c r="Q5357" s="18">
        <v>37942</v>
      </c>
      <c r="R5357" s="6">
        <v>15</v>
      </c>
      <c r="S5357" s="18">
        <v>37853</v>
      </c>
      <c r="T5357" s="6">
        <v>12</v>
      </c>
    </row>
    <row r="5358" spans="1:20" x14ac:dyDescent="0.2">
      <c r="A5358" s="18">
        <v>37963</v>
      </c>
      <c r="B5358" s="25">
        <v>14.88</v>
      </c>
      <c r="C5358" s="18">
        <v>37964</v>
      </c>
      <c r="D5358" s="25">
        <v>15.25</v>
      </c>
      <c r="G5358" s="18">
        <v>37942</v>
      </c>
      <c r="H5358" s="25">
        <v>14</v>
      </c>
      <c r="I5358" s="18">
        <v>37965</v>
      </c>
      <c r="J5358" s="25">
        <v>16.75</v>
      </c>
      <c r="K5358" s="18">
        <v>37965</v>
      </c>
      <c r="L5358" s="25">
        <v>16.63</v>
      </c>
      <c r="O5358" s="18">
        <v>37895</v>
      </c>
      <c r="P5358" s="6">
        <v>14</v>
      </c>
      <c r="Q5358" s="18">
        <v>37939</v>
      </c>
      <c r="R5358" s="6">
        <v>15</v>
      </c>
      <c r="S5358" s="18">
        <v>37852</v>
      </c>
      <c r="T5358" s="6">
        <v>12</v>
      </c>
    </row>
    <row r="5359" spans="1:20" x14ac:dyDescent="0.2">
      <c r="A5359" s="18">
        <v>37960</v>
      </c>
      <c r="B5359" s="25">
        <v>14.88</v>
      </c>
      <c r="C5359" s="18">
        <v>37963</v>
      </c>
      <c r="D5359" s="25">
        <v>15.13</v>
      </c>
      <c r="G5359" s="18">
        <v>37939</v>
      </c>
      <c r="H5359" s="25">
        <v>14</v>
      </c>
      <c r="I5359" s="18">
        <v>37964</v>
      </c>
      <c r="J5359" s="25">
        <v>16.75</v>
      </c>
      <c r="K5359" s="18">
        <v>37964</v>
      </c>
      <c r="L5359" s="25">
        <v>16.63</v>
      </c>
      <c r="O5359" s="18">
        <v>37894</v>
      </c>
      <c r="P5359" s="6">
        <v>13.75</v>
      </c>
      <c r="Q5359" s="18">
        <v>37938</v>
      </c>
      <c r="R5359" s="6">
        <v>15</v>
      </c>
      <c r="S5359" s="18">
        <v>37851</v>
      </c>
      <c r="T5359" s="6">
        <v>12</v>
      </c>
    </row>
    <row r="5360" spans="1:20" x14ac:dyDescent="0.2">
      <c r="A5360" s="18">
        <v>37959</v>
      </c>
      <c r="B5360" s="25">
        <v>14.75</v>
      </c>
      <c r="C5360" s="18">
        <v>37960</v>
      </c>
      <c r="D5360" s="25">
        <v>15.13</v>
      </c>
      <c r="G5360" s="18">
        <v>37938</v>
      </c>
      <c r="H5360" s="25">
        <v>14</v>
      </c>
      <c r="I5360" s="18">
        <v>37963</v>
      </c>
      <c r="J5360" s="25">
        <v>16.75</v>
      </c>
      <c r="K5360" s="18">
        <v>37963</v>
      </c>
      <c r="L5360" s="25">
        <v>16.5</v>
      </c>
      <c r="O5360" s="18">
        <v>37893</v>
      </c>
      <c r="P5360" s="6">
        <v>13.38</v>
      </c>
      <c r="Q5360" s="18">
        <v>37937</v>
      </c>
      <c r="R5360" s="6">
        <v>15</v>
      </c>
      <c r="S5360" s="18">
        <v>37848</v>
      </c>
      <c r="T5360" s="6">
        <v>12</v>
      </c>
    </row>
    <row r="5361" spans="1:20" x14ac:dyDescent="0.2">
      <c r="A5361" s="18">
        <v>37958</v>
      </c>
      <c r="B5361" s="25">
        <v>14.75</v>
      </c>
      <c r="C5361" s="18">
        <v>37959</v>
      </c>
      <c r="D5361" s="25">
        <v>14.75</v>
      </c>
      <c r="G5361" s="18">
        <v>37937</v>
      </c>
      <c r="H5361" s="25">
        <v>14</v>
      </c>
      <c r="I5361" s="18">
        <v>37960</v>
      </c>
      <c r="J5361" s="25">
        <v>16.25</v>
      </c>
      <c r="K5361" s="18">
        <v>37960</v>
      </c>
      <c r="L5361" s="25">
        <v>16.5</v>
      </c>
      <c r="O5361" s="18">
        <v>37890</v>
      </c>
      <c r="P5361" s="6">
        <v>13.38</v>
      </c>
      <c r="Q5361" s="18">
        <v>37936</v>
      </c>
      <c r="R5361" s="6">
        <v>15</v>
      </c>
      <c r="S5361" s="18">
        <v>37847</v>
      </c>
      <c r="T5361" s="6">
        <v>12</v>
      </c>
    </row>
    <row r="5362" spans="1:20" x14ac:dyDescent="0.2">
      <c r="A5362" s="18">
        <v>37957</v>
      </c>
      <c r="B5362" s="25">
        <v>14.75</v>
      </c>
      <c r="C5362" s="18">
        <v>37958</v>
      </c>
      <c r="D5362" s="25">
        <v>14.75</v>
      </c>
      <c r="G5362" s="18">
        <v>37936</v>
      </c>
      <c r="H5362" s="25">
        <v>14</v>
      </c>
      <c r="I5362" s="18">
        <v>37959</v>
      </c>
      <c r="J5362" s="25">
        <v>16.25</v>
      </c>
      <c r="K5362" s="18">
        <v>37959</v>
      </c>
      <c r="L5362" s="25">
        <v>16.5</v>
      </c>
      <c r="O5362" s="18">
        <v>37889</v>
      </c>
      <c r="P5362" s="6">
        <v>13.38</v>
      </c>
      <c r="Q5362" s="18">
        <v>37935</v>
      </c>
      <c r="R5362" s="6">
        <v>15</v>
      </c>
      <c r="S5362" s="18">
        <v>37846</v>
      </c>
      <c r="T5362" s="6">
        <v>12</v>
      </c>
    </row>
    <row r="5363" spans="1:20" x14ac:dyDescent="0.2">
      <c r="A5363" s="18">
        <v>37956</v>
      </c>
      <c r="B5363" s="25">
        <v>14.75</v>
      </c>
      <c r="C5363" s="18">
        <v>37957</v>
      </c>
      <c r="D5363" s="25">
        <v>14.63</v>
      </c>
      <c r="G5363" s="18">
        <v>37935</v>
      </c>
      <c r="H5363" s="25">
        <v>14</v>
      </c>
      <c r="I5363" s="18">
        <v>37958</v>
      </c>
      <c r="J5363" s="25">
        <v>16.25</v>
      </c>
      <c r="K5363" s="18">
        <v>37958</v>
      </c>
      <c r="L5363" s="25">
        <v>16.5</v>
      </c>
      <c r="O5363" s="18">
        <v>37888</v>
      </c>
      <c r="P5363" s="6">
        <v>13.38</v>
      </c>
      <c r="Q5363" s="18">
        <v>37932</v>
      </c>
      <c r="R5363" s="6">
        <v>14.5</v>
      </c>
      <c r="S5363" s="18">
        <v>37845</v>
      </c>
      <c r="T5363" s="6">
        <v>12.5</v>
      </c>
    </row>
    <row r="5364" spans="1:20" x14ac:dyDescent="0.2">
      <c r="A5364" s="18">
        <v>37951</v>
      </c>
      <c r="B5364" s="25">
        <v>15.25</v>
      </c>
      <c r="C5364" s="18">
        <v>37956</v>
      </c>
      <c r="D5364" s="25">
        <v>14.63</v>
      </c>
      <c r="G5364" s="18">
        <v>37932</v>
      </c>
      <c r="H5364" s="25">
        <v>14</v>
      </c>
      <c r="I5364" s="18">
        <v>37957</v>
      </c>
      <c r="J5364" s="25">
        <v>16.25</v>
      </c>
      <c r="K5364" s="18">
        <v>37957</v>
      </c>
      <c r="L5364" s="25">
        <v>16.38</v>
      </c>
      <c r="O5364" s="18">
        <v>37887</v>
      </c>
      <c r="P5364" s="6">
        <v>13.38</v>
      </c>
      <c r="Q5364" s="18">
        <v>37931</v>
      </c>
      <c r="R5364" s="6">
        <v>14.5</v>
      </c>
      <c r="S5364" s="18">
        <v>37844</v>
      </c>
      <c r="T5364" s="6">
        <v>12.5</v>
      </c>
    </row>
    <row r="5365" spans="1:20" x14ac:dyDescent="0.2">
      <c r="A5365" s="18">
        <v>37950</v>
      </c>
      <c r="B5365" s="25">
        <v>15.25</v>
      </c>
      <c r="C5365" s="18">
        <v>37951</v>
      </c>
      <c r="D5365" s="25">
        <v>14.63</v>
      </c>
      <c r="G5365" s="18">
        <v>37931</v>
      </c>
      <c r="H5365" s="25">
        <v>14</v>
      </c>
      <c r="I5365" s="18">
        <v>37956</v>
      </c>
      <c r="J5365" s="25">
        <v>16.25</v>
      </c>
      <c r="K5365" s="18">
        <v>37956</v>
      </c>
      <c r="L5365" s="25">
        <v>16.38</v>
      </c>
      <c r="O5365" s="18">
        <v>37886</v>
      </c>
      <c r="P5365" s="6">
        <v>13.38</v>
      </c>
      <c r="Q5365" s="18">
        <v>37930</v>
      </c>
      <c r="R5365" s="6">
        <v>14.5</v>
      </c>
      <c r="S5365" s="18">
        <v>37841</v>
      </c>
      <c r="T5365" s="6">
        <v>12.5</v>
      </c>
    </row>
    <row r="5366" spans="1:20" x14ac:dyDescent="0.2">
      <c r="A5366" s="18">
        <v>37949</v>
      </c>
      <c r="B5366" s="25">
        <v>15.63</v>
      </c>
      <c r="C5366" s="18">
        <v>37950</v>
      </c>
      <c r="D5366" s="25">
        <v>14.63</v>
      </c>
      <c r="G5366" s="18">
        <v>37930</v>
      </c>
      <c r="H5366" s="25">
        <v>14</v>
      </c>
      <c r="I5366" s="18">
        <v>37951</v>
      </c>
      <c r="J5366" s="25">
        <v>16.25</v>
      </c>
      <c r="K5366" s="18">
        <v>37951</v>
      </c>
      <c r="L5366" s="25">
        <v>16.38</v>
      </c>
      <c r="O5366" s="18">
        <v>37883</v>
      </c>
      <c r="P5366" s="6">
        <v>13.38</v>
      </c>
      <c r="Q5366" s="18">
        <v>37929</v>
      </c>
      <c r="R5366" s="6">
        <v>14.5</v>
      </c>
      <c r="S5366" s="18">
        <v>37840</v>
      </c>
      <c r="T5366" s="6">
        <v>12.5</v>
      </c>
    </row>
    <row r="5367" spans="1:20" x14ac:dyDescent="0.2">
      <c r="A5367" s="18">
        <v>37946</v>
      </c>
      <c r="B5367" s="25">
        <v>15.63</v>
      </c>
      <c r="C5367" s="18">
        <v>37949</v>
      </c>
      <c r="D5367" s="25">
        <v>15.25</v>
      </c>
      <c r="G5367" s="18">
        <v>37929</v>
      </c>
      <c r="H5367" s="25">
        <v>14</v>
      </c>
      <c r="I5367" s="18">
        <v>37950</v>
      </c>
      <c r="J5367" s="25">
        <v>16.25</v>
      </c>
      <c r="K5367" s="18">
        <v>37950</v>
      </c>
      <c r="L5367" s="25">
        <v>16.38</v>
      </c>
      <c r="O5367" s="18">
        <v>37882</v>
      </c>
      <c r="P5367" s="6">
        <v>13.38</v>
      </c>
      <c r="Q5367" s="18">
        <v>37928</v>
      </c>
      <c r="R5367" s="6">
        <v>14.5</v>
      </c>
      <c r="S5367" s="18">
        <v>37839</v>
      </c>
      <c r="T5367" s="6">
        <v>12.5</v>
      </c>
    </row>
    <row r="5368" spans="1:20" x14ac:dyDescent="0.2">
      <c r="A5368" s="18">
        <v>37945</v>
      </c>
      <c r="B5368" s="25">
        <v>15.75</v>
      </c>
      <c r="C5368" s="18">
        <v>37946</v>
      </c>
      <c r="D5368" s="25">
        <v>15.25</v>
      </c>
      <c r="G5368" s="18">
        <v>37928</v>
      </c>
      <c r="H5368" s="25">
        <v>14</v>
      </c>
      <c r="I5368" s="18">
        <v>37949</v>
      </c>
      <c r="J5368" s="25">
        <v>16.25</v>
      </c>
      <c r="K5368" s="18">
        <v>37949</v>
      </c>
      <c r="L5368" s="25">
        <v>16.38</v>
      </c>
      <c r="O5368" s="18">
        <v>37880</v>
      </c>
      <c r="P5368" s="6">
        <v>12.75</v>
      </c>
      <c r="Q5368" s="18">
        <v>37925</v>
      </c>
      <c r="R5368" s="6">
        <v>14.5</v>
      </c>
      <c r="S5368" s="18">
        <v>37838</v>
      </c>
      <c r="T5368" s="6">
        <v>12.5</v>
      </c>
    </row>
    <row r="5369" spans="1:20" x14ac:dyDescent="0.2">
      <c r="A5369" s="18">
        <v>37944</v>
      </c>
      <c r="B5369" s="25">
        <v>15.75</v>
      </c>
      <c r="C5369" s="18">
        <v>37945</v>
      </c>
      <c r="D5369" s="25">
        <v>15.25</v>
      </c>
      <c r="G5369" s="18">
        <v>37925</v>
      </c>
      <c r="H5369" s="25">
        <v>14</v>
      </c>
      <c r="I5369" s="18">
        <v>37946</v>
      </c>
      <c r="J5369" s="25">
        <v>16.25</v>
      </c>
      <c r="K5369" s="18">
        <v>37946</v>
      </c>
      <c r="L5369" s="25">
        <v>16.38</v>
      </c>
      <c r="O5369" s="18">
        <v>37876</v>
      </c>
      <c r="P5369" s="6">
        <v>12.75</v>
      </c>
      <c r="Q5369" s="18">
        <v>37924</v>
      </c>
      <c r="R5369" s="6">
        <v>14.5</v>
      </c>
      <c r="S5369" s="18">
        <v>37837</v>
      </c>
      <c r="T5369" s="6">
        <v>12.88</v>
      </c>
    </row>
    <row r="5370" spans="1:20" x14ac:dyDescent="0.2">
      <c r="A5370" s="18">
        <v>37943</v>
      </c>
      <c r="B5370" s="25">
        <v>16</v>
      </c>
      <c r="C5370" s="18">
        <v>37944</v>
      </c>
      <c r="D5370" s="25">
        <v>16.25</v>
      </c>
      <c r="G5370" s="18">
        <v>37924</v>
      </c>
      <c r="H5370" s="25">
        <v>14</v>
      </c>
      <c r="I5370" s="18">
        <v>37945</v>
      </c>
      <c r="J5370" s="25">
        <v>16.25</v>
      </c>
      <c r="K5370" s="18">
        <v>37945</v>
      </c>
      <c r="L5370" s="25">
        <v>16.38</v>
      </c>
      <c r="O5370" s="18">
        <v>37875</v>
      </c>
      <c r="P5370" s="6">
        <v>12.75</v>
      </c>
      <c r="Q5370" s="18">
        <v>37923</v>
      </c>
      <c r="R5370" s="6">
        <v>14.5</v>
      </c>
      <c r="S5370" s="18">
        <v>37834</v>
      </c>
      <c r="T5370" s="6">
        <v>13</v>
      </c>
    </row>
    <row r="5371" spans="1:20" x14ac:dyDescent="0.2">
      <c r="A5371" s="18">
        <v>37942</v>
      </c>
      <c r="B5371" s="25">
        <v>16.5</v>
      </c>
      <c r="C5371" s="18">
        <v>37943</v>
      </c>
      <c r="D5371" s="25">
        <v>16.38</v>
      </c>
      <c r="G5371" s="18">
        <v>37923</v>
      </c>
      <c r="H5371" s="25">
        <v>14</v>
      </c>
      <c r="I5371" s="18">
        <v>37944</v>
      </c>
      <c r="J5371" s="25">
        <v>16.25</v>
      </c>
      <c r="K5371" s="18">
        <v>37944</v>
      </c>
      <c r="L5371" s="25">
        <v>16.38</v>
      </c>
      <c r="O5371" s="18">
        <v>37874</v>
      </c>
      <c r="P5371" s="6">
        <v>12.75</v>
      </c>
      <c r="Q5371" s="18">
        <v>37922</v>
      </c>
      <c r="R5371" s="6">
        <v>15</v>
      </c>
      <c r="S5371" s="18">
        <v>37833</v>
      </c>
      <c r="T5371" s="6">
        <v>13</v>
      </c>
    </row>
    <row r="5372" spans="1:20" x14ac:dyDescent="0.2">
      <c r="A5372" s="18">
        <v>37939</v>
      </c>
      <c r="B5372" s="25">
        <v>16.5</v>
      </c>
      <c r="C5372" s="18">
        <v>37942</v>
      </c>
      <c r="D5372" s="25">
        <v>16.5</v>
      </c>
      <c r="G5372" s="18">
        <v>37922</v>
      </c>
      <c r="H5372" s="25">
        <v>12</v>
      </c>
      <c r="I5372" s="18">
        <v>37943</v>
      </c>
      <c r="J5372" s="25">
        <v>16.25</v>
      </c>
      <c r="K5372" s="18">
        <v>37943</v>
      </c>
      <c r="L5372" s="25">
        <v>16.38</v>
      </c>
      <c r="O5372" s="18">
        <v>37873</v>
      </c>
      <c r="P5372" s="6">
        <v>12.75</v>
      </c>
      <c r="Q5372" s="18">
        <v>37921</v>
      </c>
      <c r="R5372" s="6">
        <v>14.5</v>
      </c>
      <c r="S5372" s="18">
        <v>37832</v>
      </c>
      <c r="T5372" s="6">
        <v>13</v>
      </c>
    </row>
    <row r="5373" spans="1:20" x14ac:dyDescent="0.2">
      <c r="A5373" s="18">
        <v>37938</v>
      </c>
      <c r="B5373" s="25">
        <v>16.5</v>
      </c>
      <c r="C5373" s="18">
        <v>37939</v>
      </c>
      <c r="D5373" s="25">
        <v>16.5</v>
      </c>
      <c r="G5373" s="18">
        <v>37921</v>
      </c>
      <c r="H5373" s="25">
        <v>12</v>
      </c>
      <c r="I5373" s="18">
        <v>37942</v>
      </c>
      <c r="J5373" s="25">
        <v>16.25</v>
      </c>
      <c r="K5373" s="18">
        <v>37942</v>
      </c>
      <c r="L5373" s="25">
        <v>15.63</v>
      </c>
      <c r="O5373" s="18">
        <v>37872</v>
      </c>
      <c r="P5373" s="6">
        <v>12.63</v>
      </c>
      <c r="Q5373" s="18">
        <v>37918</v>
      </c>
      <c r="R5373" s="6">
        <v>13.5</v>
      </c>
      <c r="S5373" s="18">
        <v>37831</v>
      </c>
      <c r="T5373" s="6">
        <v>13</v>
      </c>
    </row>
    <row r="5374" spans="1:20" x14ac:dyDescent="0.2">
      <c r="A5374" s="18">
        <v>37937</v>
      </c>
      <c r="B5374" s="25">
        <v>16.5</v>
      </c>
      <c r="C5374" s="18">
        <v>37938</v>
      </c>
      <c r="D5374" s="25">
        <v>16.5</v>
      </c>
      <c r="G5374" s="18">
        <v>37918</v>
      </c>
      <c r="H5374" s="25">
        <v>12</v>
      </c>
      <c r="I5374" s="18">
        <v>37939</v>
      </c>
      <c r="J5374" s="25">
        <v>16.25</v>
      </c>
      <c r="K5374" s="18">
        <v>37939</v>
      </c>
      <c r="L5374" s="25">
        <v>15.63</v>
      </c>
      <c r="O5374" s="18">
        <v>37869</v>
      </c>
      <c r="P5374" s="6">
        <v>12.75</v>
      </c>
      <c r="Q5374" s="18">
        <v>37917</v>
      </c>
      <c r="R5374" s="6">
        <v>13.5</v>
      </c>
      <c r="S5374" s="18">
        <v>37830</v>
      </c>
      <c r="T5374" s="6">
        <v>13.5</v>
      </c>
    </row>
    <row r="5375" spans="1:20" x14ac:dyDescent="0.2">
      <c r="A5375" s="18">
        <v>37936</v>
      </c>
      <c r="B5375" s="25">
        <v>16.38</v>
      </c>
      <c r="C5375" s="18">
        <v>37937</v>
      </c>
      <c r="D5375" s="25">
        <v>16.5</v>
      </c>
      <c r="G5375" s="18">
        <v>37917</v>
      </c>
      <c r="H5375" s="25">
        <v>12</v>
      </c>
      <c r="I5375" s="18">
        <v>37938</v>
      </c>
      <c r="J5375" s="25">
        <v>16.25</v>
      </c>
      <c r="K5375" s="18">
        <v>37938</v>
      </c>
      <c r="L5375" s="25">
        <v>15.63</v>
      </c>
      <c r="O5375" s="18">
        <v>37868</v>
      </c>
      <c r="P5375" s="6">
        <v>12.75</v>
      </c>
      <c r="Q5375" s="18">
        <v>37916</v>
      </c>
      <c r="R5375" s="6">
        <v>13.25</v>
      </c>
      <c r="S5375" s="18">
        <v>37827</v>
      </c>
      <c r="T5375" s="6">
        <v>13.25</v>
      </c>
    </row>
    <row r="5376" spans="1:20" x14ac:dyDescent="0.2">
      <c r="A5376" s="18">
        <v>37935</v>
      </c>
      <c r="B5376" s="25">
        <v>16.38</v>
      </c>
      <c r="C5376" s="18">
        <v>37936</v>
      </c>
      <c r="D5376" s="25">
        <v>16.38</v>
      </c>
      <c r="G5376" s="18">
        <v>37916</v>
      </c>
      <c r="H5376" s="25">
        <v>11.75</v>
      </c>
      <c r="I5376" s="18">
        <v>37937</v>
      </c>
      <c r="J5376" s="25">
        <v>16.25</v>
      </c>
      <c r="K5376" s="18">
        <v>37937</v>
      </c>
      <c r="L5376" s="25">
        <v>15.63</v>
      </c>
      <c r="O5376" s="18">
        <v>37867</v>
      </c>
      <c r="P5376" s="6">
        <v>12</v>
      </c>
      <c r="Q5376" s="18">
        <v>37915</v>
      </c>
      <c r="R5376" s="6">
        <v>13.25</v>
      </c>
      <c r="S5376" s="18">
        <v>37826</v>
      </c>
      <c r="T5376" s="6">
        <v>13.25</v>
      </c>
    </row>
    <row r="5377" spans="1:20" x14ac:dyDescent="0.2">
      <c r="A5377" s="18">
        <v>37932</v>
      </c>
      <c r="B5377" s="25">
        <v>16.38</v>
      </c>
      <c r="C5377" s="18">
        <v>37935</v>
      </c>
      <c r="D5377" s="25">
        <v>16.38</v>
      </c>
      <c r="G5377" s="18">
        <v>37915</v>
      </c>
      <c r="H5377" s="25">
        <v>11.75</v>
      </c>
      <c r="I5377" s="18">
        <v>37936</v>
      </c>
      <c r="J5377" s="25">
        <v>16.25</v>
      </c>
      <c r="K5377" s="18">
        <v>37936</v>
      </c>
      <c r="L5377" s="25">
        <v>15.63</v>
      </c>
      <c r="O5377" s="18">
        <v>37866</v>
      </c>
      <c r="P5377" s="6">
        <v>12</v>
      </c>
      <c r="Q5377" s="18">
        <v>37914</v>
      </c>
      <c r="R5377" s="6">
        <v>11.75</v>
      </c>
      <c r="S5377" s="18">
        <v>37825</v>
      </c>
      <c r="T5377" s="6">
        <v>13.25</v>
      </c>
    </row>
    <row r="5378" spans="1:20" x14ac:dyDescent="0.2">
      <c r="A5378" s="18">
        <v>37931</v>
      </c>
      <c r="B5378" s="25">
        <v>16.38</v>
      </c>
      <c r="C5378" s="18">
        <v>37932</v>
      </c>
      <c r="D5378" s="25">
        <v>16.38</v>
      </c>
      <c r="G5378" s="18">
        <v>37914</v>
      </c>
      <c r="H5378" s="25">
        <v>11.75</v>
      </c>
      <c r="I5378" s="18">
        <v>37935</v>
      </c>
      <c r="J5378" s="25">
        <v>16.25</v>
      </c>
      <c r="K5378" s="18">
        <v>37935</v>
      </c>
      <c r="L5378" s="25">
        <v>15.63</v>
      </c>
      <c r="O5378" s="18">
        <v>37862</v>
      </c>
      <c r="P5378" s="6">
        <v>12</v>
      </c>
      <c r="Q5378" s="18">
        <v>37911</v>
      </c>
      <c r="R5378" s="6">
        <v>11.75</v>
      </c>
      <c r="S5378" s="18">
        <v>37824</v>
      </c>
      <c r="T5378" s="6">
        <v>14</v>
      </c>
    </row>
    <row r="5379" spans="1:20" x14ac:dyDescent="0.2">
      <c r="A5379" s="18">
        <v>37930</v>
      </c>
      <c r="B5379" s="25">
        <v>16.25</v>
      </c>
      <c r="C5379" s="18">
        <v>37931</v>
      </c>
      <c r="D5379" s="25">
        <v>16.5</v>
      </c>
      <c r="G5379" s="18">
        <v>37911</v>
      </c>
      <c r="H5379" s="25">
        <v>11.75</v>
      </c>
      <c r="I5379" s="18">
        <v>37932</v>
      </c>
      <c r="J5379" s="25">
        <v>15.75</v>
      </c>
      <c r="K5379" s="18">
        <v>37932</v>
      </c>
      <c r="L5379" s="25">
        <v>15.63</v>
      </c>
      <c r="O5379" s="18">
        <v>37861</v>
      </c>
      <c r="P5379" s="6">
        <v>12</v>
      </c>
      <c r="Q5379" s="18">
        <v>37910</v>
      </c>
      <c r="R5379" s="6">
        <v>11.75</v>
      </c>
      <c r="S5379" s="18">
        <v>37823</v>
      </c>
      <c r="T5379" s="6">
        <v>14.25</v>
      </c>
    </row>
    <row r="5380" spans="1:20" x14ac:dyDescent="0.2">
      <c r="A5380" s="18">
        <v>37929</v>
      </c>
      <c r="B5380" s="25">
        <v>15.75</v>
      </c>
      <c r="C5380" s="18">
        <v>37930</v>
      </c>
      <c r="D5380" s="25">
        <v>16.25</v>
      </c>
      <c r="G5380" s="18">
        <v>37910</v>
      </c>
      <c r="H5380" s="25">
        <v>11.75</v>
      </c>
      <c r="I5380" s="18">
        <v>37931</v>
      </c>
      <c r="J5380" s="25">
        <v>15.75</v>
      </c>
      <c r="K5380" s="18">
        <v>37931</v>
      </c>
      <c r="L5380" s="25">
        <v>15.63</v>
      </c>
      <c r="O5380" s="18">
        <v>37860</v>
      </c>
      <c r="P5380" s="6">
        <v>12</v>
      </c>
      <c r="Q5380" s="18">
        <v>37909</v>
      </c>
      <c r="R5380" s="6">
        <v>11.75</v>
      </c>
      <c r="S5380" s="18">
        <v>37820</v>
      </c>
      <c r="T5380" s="6">
        <v>14.25</v>
      </c>
    </row>
    <row r="5381" spans="1:20" x14ac:dyDescent="0.2">
      <c r="A5381" s="18">
        <v>37928</v>
      </c>
      <c r="B5381" s="25">
        <v>15.75</v>
      </c>
      <c r="C5381" s="18">
        <v>37929</v>
      </c>
      <c r="D5381" s="25">
        <v>16</v>
      </c>
      <c r="G5381" s="18">
        <v>37909</v>
      </c>
      <c r="H5381" s="25">
        <v>11.75</v>
      </c>
      <c r="I5381" s="18">
        <v>37930</v>
      </c>
      <c r="J5381" s="25">
        <v>15.75</v>
      </c>
      <c r="K5381" s="18">
        <v>37930</v>
      </c>
      <c r="L5381" s="25">
        <v>15.63</v>
      </c>
      <c r="O5381" s="18">
        <v>37859</v>
      </c>
      <c r="P5381" s="6">
        <v>11.75</v>
      </c>
      <c r="Q5381" s="18">
        <v>37908</v>
      </c>
      <c r="R5381" s="6">
        <v>11.75</v>
      </c>
      <c r="S5381" s="18">
        <v>37819</v>
      </c>
      <c r="T5381" s="6">
        <v>14.25</v>
      </c>
    </row>
    <row r="5382" spans="1:20" x14ac:dyDescent="0.2">
      <c r="A5382" s="18">
        <v>37925</v>
      </c>
      <c r="B5382" s="25">
        <v>15.63</v>
      </c>
      <c r="C5382" s="18">
        <v>37928</v>
      </c>
      <c r="D5382" s="25">
        <v>16</v>
      </c>
      <c r="G5382" s="18">
        <v>37908</v>
      </c>
      <c r="H5382" s="25">
        <v>11.75</v>
      </c>
      <c r="I5382" s="18">
        <v>37929</v>
      </c>
      <c r="J5382" s="25">
        <v>15.75</v>
      </c>
      <c r="K5382" s="18">
        <v>37929</v>
      </c>
      <c r="L5382" s="25">
        <v>15.63</v>
      </c>
      <c r="O5382" s="18">
        <v>37858</v>
      </c>
      <c r="P5382" s="6">
        <v>11.75</v>
      </c>
      <c r="Q5382" s="18">
        <v>37907</v>
      </c>
      <c r="R5382" s="6">
        <v>11.25</v>
      </c>
      <c r="S5382" s="18">
        <v>37818</v>
      </c>
      <c r="T5382" s="6">
        <v>14.25</v>
      </c>
    </row>
    <row r="5383" spans="1:20" x14ac:dyDescent="0.2">
      <c r="A5383" s="18">
        <v>37924</v>
      </c>
      <c r="B5383" s="25">
        <v>15.63</v>
      </c>
      <c r="C5383" s="18">
        <v>37925</v>
      </c>
      <c r="D5383" s="25">
        <v>16</v>
      </c>
      <c r="G5383" s="18">
        <v>37907</v>
      </c>
      <c r="H5383" s="25">
        <v>11.75</v>
      </c>
      <c r="I5383" s="18">
        <v>37928</v>
      </c>
      <c r="J5383" s="25">
        <v>15.75</v>
      </c>
      <c r="K5383" s="18">
        <v>37928</v>
      </c>
      <c r="L5383" s="25">
        <v>14.63</v>
      </c>
      <c r="O5383" s="18">
        <v>37855</v>
      </c>
      <c r="P5383" s="6">
        <v>11.75</v>
      </c>
      <c r="Q5383" s="18">
        <v>37904</v>
      </c>
      <c r="R5383" s="6">
        <v>11.25</v>
      </c>
      <c r="S5383" s="18">
        <v>37817</v>
      </c>
      <c r="T5383" s="6">
        <v>14.25</v>
      </c>
    </row>
    <row r="5384" spans="1:20" x14ac:dyDescent="0.2">
      <c r="A5384" s="18">
        <v>37923</v>
      </c>
      <c r="B5384" s="25">
        <v>15.63</v>
      </c>
      <c r="C5384" s="18">
        <v>37924</v>
      </c>
      <c r="D5384" s="25">
        <v>16</v>
      </c>
      <c r="G5384" s="18">
        <v>37904</v>
      </c>
      <c r="H5384" s="25">
        <v>11.75</v>
      </c>
      <c r="I5384" s="18">
        <v>37925</v>
      </c>
      <c r="J5384" s="25">
        <v>15.75</v>
      </c>
      <c r="K5384" s="18">
        <v>37925</v>
      </c>
      <c r="L5384" s="25">
        <v>14.63</v>
      </c>
      <c r="O5384" s="18">
        <v>37854</v>
      </c>
      <c r="P5384" s="6">
        <v>11.75</v>
      </c>
      <c r="Q5384" s="18">
        <v>37903</v>
      </c>
      <c r="R5384" s="6">
        <v>11.5</v>
      </c>
      <c r="S5384" s="18">
        <v>37816</v>
      </c>
      <c r="T5384" s="6">
        <v>14.25</v>
      </c>
    </row>
    <row r="5385" spans="1:20" x14ac:dyDescent="0.2">
      <c r="A5385" s="18">
        <v>37922</v>
      </c>
      <c r="B5385" s="25">
        <v>14.88</v>
      </c>
      <c r="C5385" s="18">
        <v>37923</v>
      </c>
      <c r="D5385" s="25">
        <v>15.75</v>
      </c>
      <c r="G5385" s="18">
        <v>37903</v>
      </c>
      <c r="H5385" s="25">
        <v>11.75</v>
      </c>
      <c r="I5385" s="18">
        <v>37924</v>
      </c>
      <c r="J5385" s="25">
        <v>15.75</v>
      </c>
      <c r="K5385" s="18">
        <v>37924</v>
      </c>
      <c r="L5385" s="25">
        <v>14.63</v>
      </c>
      <c r="O5385" s="18">
        <v>37853</v>
      </c>
      <c r="P5385" s="6">
        <v>11.75</v>
      </c>
      <c r="Q5385" s="18">
        <v>37902</v>
      </c>
      <c r="R5385" s="6">
        <v>11.5</v>
      </c>
      <c r="S5385" s="18">
        <v>37813</v>
      </c>
      <c r="T5385" s="6">
        <v>14.25</v>
      </c>
    </row>
    <row r="5386" spans="1:20" x14ac:dyDescent="0.2">
      <c r="A5386" s="18">
        <v>37921</v>
      </c>
      <c r="B5386" s="25">
        <v>15</v>
      </c>
      <c r="C5386" s="18">
        <v>37922</v>
      </c>
      <c r="D5386" s="25">
        <v>15.25</v>
      </c>
      <c r="G5386" s="18">
        <v>37902</v>
      </c>
      <c r="H5386" s="25">
        <v>11.75</v>
      </c>
      <c r="I5386" s="18">
        <v>37923</v>
      </c>
      <c r="J5386" s="25">
        <v>15.75</v>
      </c>
      <c r="K5386" s="18">
        <v>37923</v>
      </c>
      <c r="L5386" s="25">
        <v>14.63</v>
      </c>
      <c r="O5386" s="18">
        <v>37852</v>
      </c>
      <c r="P5386" s="6">
        <v>11.75</v>
      </c>
      <c r="Q5386" s="18">
        <v>37901</v>
      </c>
      <c r="R5386" s="6">
        <v>11.5</v>
      </c>
      <c r="S5386" s="18">
        <v>37812</v>
      </c>
      <c r="T5386" s="6">
        <v>14.25</v>
      </c>
    </row>
    <row r="5387" spans="1:20" x14ac:dyDescent="0.2">
      <c r="A5387" s="18">
        <v>37918</v>
      </c>
      <c r="B5387" s="25">
        <v>14.88</v>
      </c>
      <c r="C5387" s="18">
        <v>37921</v>
      </c>
      <c r="D5387" s="25">
        <v>15</v>
      </c>
      <c r="G5387" s="18">
        <v>37901</v>
      </c>
      <c r="H5387" s="25">
        <v>11.75</v>
      </c>
      <c r="I5387" s="18">
        <v>37922</v>
      </c>
      <c r="J5387" s="25">
        <v>15.75</v>
      </c>
      <c r="K5387" s="18">
        <v>37922</v>
      </c>
      <c r="L5387" s="25">
        <v>14.63</v>
      </c>
      <c r="O5387" s="18">
        <v>37851</v>
      </c>
      <c r="P5387" s="6">
        <v>11.75</v>
      </c>
      <c r="Q5387" s="18">
        <v>37900</v>
      </c>
      <c r="R5387" s="6">
        <v>11.5</v>
      </c>
      <c r="S5387" s="18">
        <v>37811</v>
      </c>
      <c r="T5387" s="6">
        <v>14.25</v>
      </c>
    </row>
    <row r="5388" spans="1:20" x14ac:dyDescent="0.2">
      <c r="A5388" s="18">
        <v>37917</v>
      </c>
      <c r="B5388" s="25">
        <v>14.88</v>
      </c>
      <c r="C5388" s="18">
        <v>37918</v>
      </c>
      <c r="D5388" s="25">
        <v>15</v>
      </c>
      <c r="G5388" s="18">
        <v>37900</v>
      </c>
      <c r="H5388" s="25">
        <v>11.75</v>
      </c>
      <c r="I5388" s="18">
        <v>37921</v>
      </c>
      <c r="J5388" s="25">
        <v>15.75</v>
      </c>
      <c r="K5388" s="18">
        <v>37921</v>
      </c>
      <c r="L5388" s="25">
        <v>14.13</v>
      </c>
      <c r="O5388" s="18">
        <v>37848</v>
      </c>
      <c r="P5388" s="6">
        <v>11.75</v>
      </c>
      <c r="Q5388" s="18">
        <v>37897</v>
      </c>
      <c r="R5388" s="6">
        <v>11.5</v>
      </c>
      <c r="S5388" s="18">
        <v>37810</v>
      </c>
      <c r="T5388" s="6">
        <v>14.25</v>
      </c>
    </row>
    <row r="5389" spans="1:20" x14ac:dyDescent="0.2">
      <c r="A5389" s="18">
        <v>37916</v>
      </c>
      <c r="B5389" s="25">
        <v>14.88</v>
      </c>
      <c r="C5389" s="18">
        <v>37917</v>
      </c>
      <c r="D5389" s="25">
        <v>15</v>
      </c>
      <c r="G5389" s="18">
        <v>37897</v>
      </c>
      <c r="H5389" s="25">
        <v>11.75</v>
      </c>
      <c r="I5389" s="18">
        <v>37918</v>
      </c>
      <c r="J5389" s="25">
        <v>14</v>
      </c>
      <c r="K5389" s="18">
        <v>37918</v>
      </c>
      <c r="L5389" s="25">
        <v>14.13</v>
      </c>
      <c r="O5389" s="18">
        <v>37847</v>
      </c>
      <c r="P5389" s="6">
        <v>11.75</v>
      </c>
      <c r="Q5389" s="18">
        <v>37896</v>
      </c>
      <c r="R5389" s="6">
        <v>11.25</v>
      </c>
      <c r="S5389" s="18">
        <v>37809</v>
      </c>
      <c r="T5389" s="6">
        <v>14.5</v>
      </c>
    </row>
    <row r="5390" spans="1:20" x14ac:dyDescent="0.2">
      <c r="A5390" s="18">
        <v>37915</v>
      </c>
      <c r="B5390" s="25">
        <v>14.63</v>
      </c>
      <c r="C5390" s="18">
        <v>37916</v>
      </c>
      <c r="D5390" s="25">
        <v>15</v>
      </c>
      <c r="G5390" s="18">
        <v>37896</v>
      </c>
      <c r="H5390" s="25">
        <v>11.75</v>
      </c>
      <c r="I5390" s="18">
        <v>37917</v>
      </c>
      <c r="J5390" s="25">
        <v>14</v>
      </c>
      <c r="K5390" s="18">
        <v>37917</v>
      </c>
      <c r="L5390" s="25">
        <v>14.13</v>
      </c>
      <c r="O5390" s="18">
        <v>37839</v>
      </c>
      <c r="P5390" s="6">
        <v>12.5</v>
      </c>
      <c r="Q5390" s="18">
        <v>37895</v>
      </c>
      <c r="R5390" s="6">
        <v>11.25</v>
      </c>
      <c r="S5390" s="18">
        <v>37805</v>
      </c>
      <c r="T5390" s="6">
        <v>14.5</v>
      </c>
    </row>
    <row r="5391" spans="1:20" x14ac:dyDescent="0.2">
      <c r="A5391" s="18">
        <v>37914</v>
      </c>
      <c r="B5391" s="25">
        <v>14.25</v>
      </c>
      <c r="C5391" s="18">
        <v>37915</v>
      </c>
      <c r="D5391" s="25">
        <v>15</v>
      </c>
      <c r="G5391" s="18">
        <v>37895</v>
      </c>
      <c r="H5391" s="25">
        <v>11.75</v>
      </c>
      <c r="I5391" s="18">
        <v>37916</v>
      </c>
      <c r="J5391" s="25">
        <v>14</v>
      </c>
      <c r="K5391" s="18">
        <v>37916</v>
      </c>
      <c r="L5391" s="25">
        <v>14.13</v>
      </c>
      <c r="O5391" s="18">
        <v>37838</v>
      </c>
      <c r="P5391" s="6">
        <v>12.5</v>
      </c>
      <c r="Q5391" s="18">
        <v>37894</v>
      </c>
      <c r="R5391" s="6">
        <v>11.25</v>
      </c>
      <c r="S5391" s="18">
        <v>37804</v>
      </c>
      <c r="T5391" s="6">
        <v>14.5</v>
      </c>
    </row>
    <row r="5392" spans="1:20" x14ac:dyDescent="0.2">
      <c r="A5392" s="18">
        <v>37911</v>
      </c>
      <c r="B5392" s="25">
        <v>14.25</v>
      </c>
      <c r="C5392" s="18">
        <v>37914</v>
      </c>
      <c r="D5392" s="25">
        <v>14.5</v>
      </c>
      <c r="G5392" s="18">
        <v>37894</v>
      </c>
      <c r="H5392" s="25">
        <v>11.75</v>
      </c>
      <c r="I5392" s="18">
        <v>37915</v>
      </c>
      <c r="J5392" s="25">
        <v>14</v>
      </c>
      <c r="K5392" s="18">
        <v>37915</v>
      </c>
      <c r="L5392" s="25">
        <v>14.13</v>
      </c>
      <c r="O5392" s="18">
        <v>37837</v>
      </c>
      <c r="P5392" s="6">
        <v>12.5</v>
      </c>
      <c r="Q5392" s="18">
        <v>37893</v>
      </c>
      <c r="R5392" s="6">
        <v>11</v>
      </c>
      <c r="S5392" s="18">
        <v>37803</v>
      </c>
      <c r="T5392" s="6">
        <v>14.5</v>
      </c>
    </row>
    <row r="5393" spans="1:20" x14ac:dyDescent="0.2">
      <c r="A5393" s="18">
        <v>37910</v>
      </c>
      <c r="B5393" s="25">
        <v>14.25</v>
      </c>
      <c r="C5393" s="18">
        <v>37911</v>
      </c>
      <c r="D5393" s="25">
        <v>14.5</v>
      </c>
      <c r="G5393" s="18">
        <v>37893</v>
      </c>
      <c r="H5393" s="25">
        <v>11.75</v>
      </c>
      <c r="I5393" s="18">
        <v>37914</v>
      </c>
      <c r="J5393" s="25">
        <v>13.25</v>
      </c>
      <c r="K5393" s="18">
        <v>37914</v>
      </c>
      <c r="L5393" s="25">
        <v>13.88</v>
      </c>
      <c r="O5393" s="18">
        <v>37834</v>
      </c>
      <c r="P5393" s="6">
        <v>12.5</v>
      </c>
      <c r="Q5393" s="18">
        <v>37890</v>
      </c>
      <c r="R5393" s="6">
        <v>11</v>
      </c>
      <c r="S5393" s="18">
        <v>37802</v>
      </c>
      <c r="T5393" s="6">
        <v>14.5</v>
      </c>
    </row>
    <row r="5394" spans="1:20" x14ac:dyDescent="0.2">
      <c r="A5394" s="18">
        <v>37909</v>
      </c>
      <c r="B5394" s="25">
        <v>14.25</v>
      </c>
      <c r="C5394" s="18">
        <v>37910</v>
      </c>
      <c r="D5394" s="25">
        <v>14.5</v>
      </c>
      <c r="G5394" s="18">
        <v>37890</v>
      </c>
      <c r="H5394" s="25">
        <v>11.75</v>
      </c>
      <c r="I5394" s="18">
        <v>37911</v>
      </c>
      <c r="J5394" s="25">
        <v>13.25</v>
      </c>
      <c r="K5394" s="18">
        <v>37911</v>
      </c>
      <c r="L5394" s="25">
        <v>13.88</v>
      </c>
      <c r="O5394" s="18">
        <v>37833</v>
      </c>
      <c r="P5394" s="6">
        <v>12.5</v>
      </c>
      <c r="Q5394" s="18">
        <v>37889</v>
      </c>
      <c r="R5394" s="6">
        <v>11</v>
      </c>
      <c r="S5394" s="18">
        <v>37799</v>
      </c>
      <c r="T5394" s="6">
        <v>14.5</v>
      </c>
    </row>
    <row r="5395" spans="1:20" x14ac:dyDescent="0.2">
      <c r="A5395" s="18">
        <v>37908</v>
      </c>
      <c r="B5395" s="25">
        <v>14.25</v>
      </c>
      <c r="C5395" s="18">
        <v>37909</v>
      </c>
      <c r="D5395" s="25">
        <v>14.25</v>
      </c>
      <c r="G5395" s="18">
        <v>37889</v>
      </c>
      <c r="H5395" s="25">
        <v>11.75</v>
      </c>
      <c r="I5395" s="18">
        <v>37910</v>
      </c>
      <c r="J5395" s="25">
        <v>13.25</v>
      </c>
      <c r="K5395" s="18">
        <v>37910</v>
      </c>
      <c r="L5395" s="25">
        <v>13.88</v>
      </c>
      <c r="O5395" s="18">
        <v>37832</v>
      </c>
      <c r="P5395" s="6">
        <v>12.5</v>
      </c>
      <c r="Q5395" s="18">
        <v>37888</v>
      </c>
      <c r="R5395" s="6">
        <v>11</v>
      </c>
      <c r="S5395" s="18">
        <v>37798</v>
      </c>
      <c r="T5395" s="6">
        <v>14.5</v>
      </c>
    </row>
    <row r="5396" spans="1:20" x14ac:dyDescent="0.2">
      <c r="A5396" s="18">
        <v>37907</v>
      </c>
      <c r="B5396" s="25">
        <v>14</v>
      </c>
      <c r="C5396" s="18">
        <v>37908</v>
      </c>
      <c r="D5396" s="25">
        <v>14.25</v>
      </c>
      <c r="G5396" s="18">
        <v>37888</v>
      </c>
      <c r="H5396" s="25">
        <v>11.75</v>
      </c>
      <c r="I5396" s="18">
        <v>37909</v>
      </c>
      <c r="J5396" s="25">
        <v>13.25</v>
      </c>
      <c r="K5396" s="18">
        <v>37909</v>
      </c>
      <c r="L5396" s="25">
        <v>13.88</v>
      </c>
      <c r="O5396" s="18">
        <v>37831</v>
      </c>
      <c r="P5396" s="6">
        <v>12.5</v>
      </c>
      <c r="Q5396" s="18">
        <v>37887</v>
      </c>
      <c r="R5396" s="6">
        <v>11</v>
      </c>
      <c r="S5396" s="18">
        <v>37797</v>
      </c>
      <c r="T5396" s="6">
        <v>14.5</v>
      </c>
    </row>
    <row r="5397" spans="1:20" x14ac:dyDescent="0.2">
      <c r="A5397" s="18">
        <v>37904</v>
      </c>
      <c r="B5397" s="25">
        <v>13.63</v>
      </c>
      <c r="C5397" s="18">
        <v>37907</v>
      </c>
      <c r="D5397" s="25">
        <v>14.25</v>
      </c>
      <c r="G5397" s="18">
        <v>37887</v>
      </c>
      <c r="H5397" s="25">
        <v>11.75</v>
      </c>
      <c r="I5397" s="18">
        <v>37908</v>
      </c>
      <c r="J5397" s="25">
        <v>13.25</v>
      </c>
      <c r="K5397" s="18">
        <v>37908</v>
      </c>
      <c r="L5397" s="25">
        <v>13.88</v>
      </c>
      <c r="O5397" s="18">
        <v>37830</v>
      </c>
      <c r="P5397" s="6">
        <v>12.5</v>
      </c>
      <c r="Q5397" s="18">
        <v>37886</v>
      </c>
      <c r="R5397" s="6">
        <v>11</v>
      </c>
      <c r="S5397" s="18">
        <v>37796</v>
      </c>
      <c r="T5397" s="6">
        <v>14.75</v>
      </c>
    </row>
    <row r="5398" spans="1:20" x14ac:dyDescent="0.2">
      <c r="A5398" s="18">
        <v>37903</v>
      </c>
      <c r="B5398" s="25">
        <v>13.5</v>
      </c>
      <c r="C5398" s="18">
        <v>37904</v>
      </c>
      <c r="D5398" s="25">
        <v>13.5</v>
      </c>
      <c r="G5398" s="18">
        <v>37886</v>
      </c>
      <c r="H5398" s="25">
        <v>11.5</v>
      </c>
      <c r="I5398" s="18">
        <v>37907</v>
      </c>
      <c r="J5398" s="25">
        <v>12.75</v>
      </c>
      <c r="K5398" s="18">
        <v>37907</v>
      </c>
      <c r="L5398" s="25">
        <v>13.38</v>
      </c>
      <c r="O5398" s="18">
        <v>37827</v>
      </c>
      <c r="P5398" s="6">
        <v>12.5</v>
      </c>
      <c r="Q5398" s="18">
        <v>37883</v>
      </c>
      <c r="R5398" s="6">
        <v>11</v>
      </c>
      <c r="S5398" s="18">
        <v>37795</v>
      </c>
      <c r="T5398" s="6">
        <v>14.75</v>
      </c>
    </row>
    <row r="5399" spans="1:20" x14ac:dyDescent="0.2">
      <c r="A5399" s="18">
        <v>37902</v>
      </c>
      <c r="B5399" s="25">
        <v>13.5</v>
      </c>
      <c r="C5399" s="18">
        <v>37903</v>
      </c>
      <c r="D5399" s="25">
        <v>13.5</v>
      </c>
      <c r="G5399" s="18">
        <v>37883</v>
      </c>
      <c r="H5399" s="25">
        <v>11.5</v>
      </c>
      <c r="I5399" s="18">
        <v>37904</v>
      </c>
      <c r="J5399" s="25">
        <v>12.75</v>
      </c>
      <c r="K5399" s="18">
        <v>37904</v>
      </c>
      <c r="L5399" s="25">
        <v>13.38</v>
      </c>
      <c r="O5399" s="18">
        <v>37826</v>
      </c>
      <c r="P5399" s="6">
        <v>12.5</v>
      </c>
      <c r="Q5399" s="18">
        <v>37882</v>
      </c>
      <c r="R5399" s="6">
        <v>11</v>
      </c>
      <c r="S5399" s="18">
        <v>37792</v>
      </c>
      <c r="T5399" s="6">
        <v>14.75</v>
      </c>
    </row>
    <row r="5400" spans="1:20" x14ac:dyDescent="0.2">
      <c r="A5400" s="18">
        <v>37901</v>
      </c>
      <c r="B5400" s="25">
        <v>13.5</v>
      </c>
      <c r="C5400" s="18">
        <v>37902</v>
      </c>
      <c r="D5400" s="25">
        <v>13.5</v>
      </c>
      <c r="G5400" s="18">
        <v>37882</v>
      </c>
      <c r="H5400" s="25">
        <v>11.5</v>
      </c>
      <c r="I5400" s="18">
        <v>37903</v>
      </c>
      <c r="J5400" s="25">
        <v>12.75</v>
      </c>
      <c r="K5400" s="18">
        <v>37903</v>
      </c>
      <c r="L5400" s="25">
        <v>13.38</v>
      </c>
      <c r="O5400" s="18">
        <v>37825</v>
      </c>
      <c r="P5400" s="6">
        <v>12.5</v>
      </c>
      <c r="Q5400" s="18">
        <v>37881</v>
      </c>
      <c r="R5400" s="6">
        <v>11</v>
      </c>
      <c r="S5400" s="18">
        <v>37791</v>
      </c>
      <c r="T5400" s="6">
        <v>14.75</v>
      </c>
    </row>
    <row r="5401" spans="1:20" x14ac:dyDescent="0.2">
      <c r="A5401" s="18">
        <v>37900</v>
      </c>
      <c r="B5401" s="25">
        <v>13.25</v>
      </c>
      <c r="C5401" s="18">
        <v>37901</v>
      </c>
      <c r="D5401" s="25">
        <v>13.5</v>
      </c>
      <c r="G5401" s="18">
        <v>37881</v>
      </c>
      <c r="H5401" s="25">
        <v>11.5</v>
      </c>
      <c r="I5401" s="18">
        <v>37902</v>
      </c>
      <c r="J5401" s="25">
        <v>12.75</v>
      </c>
      <c r="K5401" s="18">
        <v>37902</v>
      </c>
      <c r="L5401" s="25">
        <v>13.38</v>
      </c>
      <c r="O5401" s="18">
        <v>37824</v>
      </c>
      <c r="P5401" s="6">
        <v>12.75</v>
      </c>
      <c r="Q5401" s="18">
        <v>37880</v>
      </c>
      <c r="R5401" s="6">
        <v>11</v>
      </c>
      <c r="S5401" s="18">
        <v>37790</v>
      </c>
      <c r="T5401" s="6">
        <v>14.75</v>
      </c>
    </row>
    <row r="5402" spans="1:20" x14ac:dyDescent="0.2">
      <c r="A5402" s="18">
        <v>37897</v>
      </c>
      <c r="B5402" s="25">
        <v>13.25</v>
      </c>
      <c r="C5402" s="18">
        <v>37900</v>
      </c>
      <c r="D5402" s="25">
        <v>13.38</v>
      </c>
      <c r="G5402" s="18">
        <v>37880</v>
      </c>
      <c r="H5402" s="25">
        <v>11.5</v>
      </c>
      <c r="I5402" s="18">
        <v>37901</v>
      </c>
      <c r="J5402" s="25">
        <v>12.75</v>
      </c>
      <c r="K5402" s="18">
        <v>37901</v>
      </c>
      <c r="L5402" s="25">
        <v>13.38</v>
      </c>
      <c r="O5402" s="18">
        <v>37823</v>
      </c>
      <c r="P5402" s="6">
        <v>12.88</v>
      </c>
      <c r="Q5402" s="18">
        <v>37879</v>
      </c>
      <c r="R5402" s="6">
        <v>11</v>
      </c>
      <c r="S5402" s="18">
        <v>37789</v>
      </c>
      <c r="T5402" s="6">
        <v>15</v>
      </c>
    </row>
    <row r="5403" spans="1:20" x14ac:dyDescent="0.2">
      <c r="A5403" s="18">
        <v>37896</v>
      </c>
      <c r="B5403" s="25">
        <v>13.25</v>
      </c>
      <c r="C5403" s="18">
        <v>37897</v>
      </c>
      <c r="D5403" s="25">
        <v>13.38</v>
      </c>
      <c r="G5403" s="18">
        <v>37879</v>
      </c>
      <c r="H5403" s="25">
        <v>11.5</v>
      </c>
      <c r="I5403" s="18">
        <v>37900</v>
      </c>
      <c r="J5403" s="25">
        <v>12.75</v>
      </c>
      <c r="K5403" s="18">
        <v>37900</v>
      </c>
      <c r="L5403" s="25">
        <v>13.38</v>
      </c>
      <c r="O5403" s="18">
        <v>37820</v>
      </c>
      <c r="P5403" s="6">
        <v>12.75</v>
      </c>
      <c r="Q5403" s="18">
        <v>37876</v>
      </c>
      <c r="R5403" s="6">
        <v>11</v>
      </c>
      <c r="S5403" s="18">
        <v>37788</v>
      </c>
      <c r="T5403" s="6">
        <v>15</v>
      </c>
    </row>
    <row r="5404" spans="1:20" x14ac:dyDescent="0.2">
      <c r="A5404" s="18">
        <v>37895</v>
      </c>
      <c r="B5404" s="25">
        <v>13</v>
      </c>
      <c r="C5404" s="18">
        <v>37896</v>
      </c>
      <c r="D5404" s="25">
        <v>13.38</v>
      </c>
      <c r="G5404" s="18">
        <v>37876</v>
      </c>
      <c r="H5404" s="25">
        <v>11.5</v>
      </c>
      <c r="I5404" s="18">
        <v>37897</v>
      </c>
      <c r="J5404" s="25">
        <v>12.75</v>
      </c>
      <c r="K5404" s="18">
        <v>37897</v>
      </c>
      <c r="L5404" s="25">
        <v>13.38</v>
      </c>
      <c r="O5404" s="18">
        <v>37819</v>
      </c>
      <c r="P5404" s="6">
        <v>12.75</v>
      </c>
      <c r="Q5404" s="18">
        <v>37875</v>
      </c>
      <c r="R5404" s="6">
        <v>11</v>
      </c>
      <c r="S5404" s="18">
        <v>37785</v>
      </c>
      <c r="T5404" s="6">
        <v>15</v>
      </c>
    </row>
    <row r="5405" spans="1:20" x14ac:dyDescent="0.2">
      <c r="A5405" s="18">
        <v>37894</v>
      </c>
      <c r="B5405" s="25">
        <v>13</v>
      </c>
      <c r="C5405" s="18">
        <v>37895</v>
      </c>
      <c r="D5405" s="25">
        <v>13.13</v>
      </c>
      <c r="G5405" s="18">
        <v>37875</v>
      </c>
      <c r="H5405" s="25">
        <v>11.5</v>
      </c>
      <c r="I5405" s="18">
        <v>37896</v>
      </c>
      <c r="J5405" s="25">
        <v>12.75</v>
      </c>
      <c r="K5405" s="18">
        <v>37896</v>
      </c>
      <c r="L5405" s="25">
        <v>13.38</v>
      </c>
      <c r="O5405" s="18">
        <v>37818</v>
      </c>
      <c r="P5405" s="6">
        <v>12.75</v>
      </c>
      <c r="Q5405" s="18">
        <v>37874</v>
      </c>
      <c r="R5405" s="6">
        <v>11</v>
      </c>
      <c r="S5405" s="18">
        <v>37784</v>
      </c>
      <c r="T5405" s="6">
        <v>15</v>
      </c>
    </row>
    <row r="5406" spans="1:20" x14ac:dyDescent="0.2">
      <c r="A5406" s="18">
        <v>37893</v>
      </c>
      <c r="B5406" s="25">
        <v>12.88</v>
      </c>
      <c r="C5406" s="18">
        <v>37894</v>
      </c>
      <c r="D5406" s="25">
        <v>13.13</v>
      </c>
      <c r="G5406" s="18">
        <v>37874</v>
      </c>
      <c r="H5406" s="25">
        <v>11.25</v>
      </c>
      <c r="I5406" s="18">
        <v>37895</v>
      </c>
      <c r="J5406" s="25">
        <v>12.75</v>
      </c>
      <c r="K5406" s="18">
        <v>37895</v>
      </c>
      <c r="L5406" s="25">
        <v>13.38</v>
      </c>
      <c r="O5406" s="18">
        <v>37817</v>
      </c>
      <c r="P5406" s="6">
        <v>12.75</v>
      </c>
      <c r="Q5406" s="18">
        <v>37873</v>
      </c>
      <c r="R5406" s="6">
        <v>11</v>
      </c>
      <c r="S5406" s="18">
        <v>37783</v>
      </c>
      <c r="T5406" s="6">
        <v>15</v>
      </c>
    </row>
    <row r="5407" spans="1:20" x14ac:dyDescent="0.2">
      <c r="A5407" s="18">
        <v>37890</v>
      </c>
      <c r="B5407" s="25">
        <v>12.88</v>
      </c>
      <c r="C5407" s="18">
        <v>37893</v>
      </c>
      <c r="D5407" s="25">
        <v>13.13</v>
      </c>
      <c r="G5407" s="18">
        <v>37873</v>
      </c>
      <c r="H5407" s="25">
        <v>11.25</v>
      </c>
      <c r="I5407" s="18">
        <v>37894</v>
      </c>
      <c r="J5407" s="25">
        <v>12.75</v>
      </c>
      <c r="K5407" s="18">
        <v>37894</v>
      </c>
      <c r="L5407" s="25">
        <v>13.38</v>
      </c>
      <c r="O5407" s="18">
        <v>37816</v>
      </c>
      <c r="P5407" s="6">
        <v>12.75</v>
      </c>
      <c r="Q5407" s="18">
        <v>37872</v>
      </c>
      <c r="R5407" s="6">
        <v>10.75</v>
      </c>
      <c r="S5407" s="18">
        <v>37782</v>
      </c>
      <c r="T5407" s="6">
        <v>15</v>
      </c>
    </row>
    <row r="5408" spans="1:20" x14ac:dyDescent="0.2">
      <c r="A5408" s="18">
        <v>37889</v>
      </c>
      <c r="B5408" s="25">
        <v>12.88</v>
      </c>
      <c r="C5408" s="18">
        <v>37890</v>
      </c>
      <c r="D5408" s="25">
        <v>13.13</v>
      </c>
      <c r="G5408" s="18">
        <v>37872</v>
      </c>
      <c r="H5408" s="25">
        <v>11.25</v>
      </c>
      <c r="I5408" s="18">
        <v>37893</v>
      </c>
      <c r="J5408" s="25">
        <v>12.5</v>
      </c>
      <c r="K5408" s="18">
        <v>37893</v>
      </c>
      <c r="L5408" s="25">
        <v>13.13</v>
      </c>
      <c r="O5408" s="18">
        <v>37813</v>
      </c>
      <c r="P5408" s="6">
        <v>12.75</v>
      </c>
      <c r="Q5408" s="18">
        <v>37869</v>
      </c>
      <c r="R5408" s="6">
        <v>10.75</v>
      </c>
      <c r="S5408" s="18">
        <v>37781</v>
      </c>
      <c r="T5408" s="6">
        <v>15</v>
      </c>
    </row>
    <row r="5409" spans="1:20" x14ac:dyDescent="0.2">
      <c r="A5409" s="18">
        <v>37888</v>
      </c>
      <c r="B5409" s="25">
        <v>12.75</v>
      </c>
      <c r="C5409" s="18">
        <v>37889</v>
      </c>
      <c r="D5409" s="25">
        <v>13</v>
      </c>
      <c r="G5409" s="18">
        <v>37869</v>
      </c>
      <c r="H5409" s="25">
        <v>11.25</v>
      </c>
      <c r="I5409" s="18">
        <v>37890</v>
      </c>
      <c r="J5409" s="25">
        <v>12.5</v>
      </c>
      <c r="K5409" s="18">
        <v>37890</v>
      </c>
      <c r="L5409" s="25">
        <v>13.13</v>
      </c>
      <c r="O5409" s="18">
        <v>37812</v>
      </c>
      <c r="P5409" s="6">
        <v>12.75</v>
      </c>
      <c r="Q5409" s="18">
        <v>37868</v>
      </c>
      <c r="R5409" s="6">
        <v>10.75</v>
      </c>
      <c r="S5409" s="18">
        <v>37778</v>
      </c>
      <c r="T5409" s="6">
        <v>15</v>
      </c>
    </row>
    <row r="5410" spans="1:20" x14ac:dyDescent="0.2">
      <c r="A5410" s="18">
        <v>37887</v>
      </c>
      <c r="B5410" s="25">
        <v>12.75</v>
      </c>
      <c r="C5410" s="18">
        <v>37888</v>
      </c>
      <c r="D5410" s="25">
        <v>12.88</v>
      </c>
      <c r="G5410" s="18">
        <v>37868</v>
      </c>
      <c r="H5410" s="25">
        <v>11.25</v>
      </c>
      <c r="I5410" s="18">
        <v>37889</v>
      </c>
      <c r="J5410" s="25">
        <v>12.5</v>
      </c>
      <c r="K5410" s="18">
        <v>37889</v>
      </c>
      <c r="L5410" s="25">
        <v>13.13</v>
      </c>
      <c r="O5410" s="18">
        <v>37811</v>
      </c>
      <c r="P5410" s="6">
        <v>12.75</v>
      </c>
      <c r="Q5410" s="18">
        <v>37867</v>
      </c>
      <c r="R5410" s="6">
        <v>10.5</v>
      </c>
      <c r="S5410" s="18">
        <v>37777</v>
      </c>
      <c r="T5410" s="6">
        <v>15</v>
      </c>
    </row>
    <row r="5411" spans="1:20" x14ac:dyDescent="0.2">
      <c r="A5411" s="18">
        <v>37886</v>
      </c>
      <c r="B5411" s="25">
        <v>12.5</v>
      </c>
      <c r="C5411" s="18">
        <v>37887</v>
      </c>
      <c r="D5411" s="25">
        <v>12.75</v>
      </c>
      <c r="G5411" s="18">
        <v>37867</v>
      </c>
      <c r="H5411" s="25">
        <v>11.25</v>
      </c>
      <c r="I5411" s="18">
        <v>37888</v>
      </c>
      <c r="J5411" s="25">
        <v>12.5</v>
      </c>
      <c r="K5411" s="18">
        <v>37888</v>
      </c>
      <c r="L5411" s="25">
        <v>13.13</v>
      </c>
      <c r="O5411" s="18">
        <v>37810</v>
      </c>
      <c r="P5411" s="6">
        <v>12.88</v>
      </c>
      <c r="Q5411" s="18">
        <v>37866</v>
      </c>
      <c r="R5411" s="6">
        <v>10.5</v>
      </c>
      <c r="S5411" s="18">
        <v>37776</v>
      </c>
      <c r="T5411" s="6">
        <v>15.25</v>
      </c>
    </row>
    <row r="5412" spans="1:20" x14ac:dyDescent="0.2">
      <c r="A5412" s="18">
        <v>37883</v>
      </c>
      <c r="B5412" s="25">
        <v>12.5</v>
      </c>
      <c r="C5412" s="18">
        <v>37886</v>
      </c>
      <c r="D5412" s="25">
        <v>12.75</v>
      </c>
      <c r="G5412" s="18">
        <v>37866</v>
      </c>
      <c r="H5412" s="25">
        <v>11</v>
      </c>
      <c r="I5412" s="18">
        <v>37887</v>
      </c>
      <c r="J5412" s="25">
        <v>12.5</v>
      </c>
      <c r="K5412" s="18">
        <v>37887</v>
      </c>
      <c r="L5412" s="25">
        <v>13.13</v>
      </c>
      <c r="O5412" s="18">
        <v>37809</v>
      </c>
      <c r="P5412" s="6">
        <v>12.88</v>
      </c>
      <c r="Q5412" s="18">
        <v>37862</v>
      </c>
      <c r="R5412" s="6">
        <v>10.5</v>
      </c>
      <c r="S5412" s="18">
        <v>37775</v>
      </c>
      <c r="T5412" s="6">
        <v>14.75</v>
      </c>
    </row>
    <row r="5413" spans="1:20" x14ac:dyDescent="0.2">
      <c r="A5413" s="18">
        <v>37882</v>
      </c>
      <c r="B5413" s="25">
        <v>12.38</v>
      </c>
      <c r="C5413" s="18">
        <v>37883</v>
      </c>
      <c r="D5413" s="25">
        <v>12.5</v>
      </c>
      <c r="G5413" s="18">
        <v>37862</v>
      </c>
      <c r="H5413" s="25">
        <v>11</v>
      </c>
      <c r="I5413" s="18">
        <v>37886</v>
      </c>
      <c r="J5413" s="25">
        <v>12.5</v>
      </c>
      <c r="K5413" s="18">
        <v>37886</v>
      </c>
      <c r="L5413" s="25">
        <v>12.75</v>
      </c>
      <c r="O5413" s="18">
        <v>37805</v>
      </c>
      <c r="P5413" s="6">
        <v>13.75</v>
      </c>
      <c r="Q5413" s="18">
        <v>37861</v>
      </c>
      <c r="R5413" s="6">
        <v>10.5</v>
      </c>
      <c r="S5413" s="18">
        <v>37774</v>
      </c>
      <c r="T5413" s="6">
        <v>14.75</v>
      </c>
    </row>
    <row r="5414" spans="1:20" x14ac:dyDescent="0.2">
      <c r="A5414" s="18">
        <v>37881</v>
      </c>
      <c r="B5414" s="25">
        <v>12.38</v>
      </c>
      <c r="C5414" s="18">
        <v>37882</v>
      </c>
      <c r="D5414" s="25">
        <v>12.5</v>
      </c>
      <c r="G5414" s="18">
        <v>37861</v>
      </c>
      <c r="H5414" s="25">
        <v>11</v>
      </c>
      <c r="I5414" s="18">
        <v>37883</v>
      </c>
      <c r="J5414" s="25">
        <v>12.5</v>
      </c>
      <c r="K5414" s="18">
        <v>37883</v>
      </c>
      <c r="L5414" s="25">
        <v>12.75</v>
      </c>
      <c r="O5414" s="18">
        <v>37804</v>
      </c>
      <c r="P5414" s="6">
        <v>13.75</v>
      </c>
      <c r="Q5414" s="18">
        <v>37860</v>
      </c>
      <c r="R5414" s="6">
        <v>10.5</v>
      </c>
      <c r="S5414" s="18">
        <v>37771</v>
      </c>
      <c r="T5414" s="6">
        <v>14.75</v>
      </c>
    </row>
    <row r="5415" spans="1:20" x14ac:dyDescent="0.2">
      <c r="A5415" s="18">
        <v>37880</v>
      </c>
      <c r="B5415" s="25">
        <v>12.38</v>
      </c>
      <c r="C5415" s="18">
        <v>37881</v>
      </c>
      <c r="D5415" s="25">
        <v>12.5</v>
      </c>
      <c r="G5415" s="18">
        <v>37860</v>
      </c>
      <c r="H5415" s="25">
        <v>11</v>
      </c>
      <c r="I5415" s="18">
        <v>37882</v>
      </c>
      <c r="J5415" s="25">
        <v>12.5</v>
      </c>
      <c r="K5415" s="18">
        <v>37882</v>
      </c>
      <c r="L5415" s="25">
        <v>12.63</v>
      </c>
      <c r="O5415" s="18">
        <v>37803</v>
      </c>
      <c r="P5415" s="6">
        <v>13.75</v>
      </c>
      <c r="Q5415" s="18">
        <v>37859</v>
      </c>
      <c r="R5415" s="6">
        <v>10.5</v>
      </c>
      <c r="S5415" s="18">
        <v>37770</v>
      </c>
      <c r="T5415" s="6">
        <v>14.75</v>
      </c>
    </row>
    <row r="5416" spans="1:20" x14ac:dyDescent="0.2">
      <c r="A5416" s="18">
        <v>37879</v>
      </c>
      <c r="B5416" s="25">
        <v>12.13</v>
      </c>
      <c r="C5416" s="18">
        <v>37880</v>
      </c>
      <c r="D5416" s="25">
        <v>12.5</v>
      </c>
      <c r="G5416" s="18">
        <v>37859</v>
      </c>
      <c r="H5416" s="25">
        <v>11</v>
      </c>
      <c r="I5416" s="18">
        <v>37881</v>
      </c>
      <c r="J5416" s="25">
        <v>12.5</v>
      </c>
      <c r="K5416" s="18">
        <v>37881</v>
      </c>
      <c r="L5416" s="25">
        <v>12.63</v>
      </c>
      <c r="O5416" s="18">
        <v>37802</v>
      </c>
      <c r="P5416" s="6">
        <v>13.75</v>
      </c>
      <c r="Q5416" s="18">
        <v>37858</v>
      </c>
      <c r="R5416" s="6">
        <v>10.5</v>
      </c>
      <c r="S5416" s="18">
        <v>37769</v>
      </c>
      <c r="T5416" s="6">
        <v>14.75</v>
      </c>
    </row>
    <row r="5417" spans="1:20" x14ac:dyDescent="0.2">
      <c r="A5417" s="18">
        <v>37876</v>
      </c>
      <c r="B5417" s="25">
        <v>11.88</v>
      </c>
      <c r="C5417" s="18">
        <v>37879</v>
      </c>
      <c r="D5417" s="25">
        <v>12.38</v>
      </c>
      <c r="G5417" s="18">
        <v>37858</v>
      </c>
      <c r="H5417" s="25">
        <v>11</v>
      </c>
      <c r="I5417" s="18">
        <v>37880</v>
      </c>
      <c r="J5417" s="25">
        <v>12.5</v>
      </c>
      <c r="K5417" s="18">
        <v>37880</v>
      </c>
      <c r="L5417" s="25">
        <v>12.63</v>
      </c>
      <c r="O5417" s="18">
        <v>37799</v>
      </c>
      <c r="P5417" s="6">
        <v>13.75</v>
      </c>
      <c r="Q5417" s="18">
        <v>37855</v>
      </c>
      <c r="R5417" s="6">
        <v>11</v>
      </c>
      <c r="S5417" s="18">
        <v>37768</v>
      </c>
      <c r="T5417" s="6">
        <v>14.75</v>
      </c>
    </row>
    <row r="5418" spans="1:20" x14ac:dyDescent="0.2">
      <c r="A5418" s="18">
        <v>37875</v>
      </c>
      <c r="B5418" s="25">
        <v>11.63</v>
      </c>
      <c r="C5418" s="18">
        <v>37876</v>
      </c>
      <c r="D5418" s="25">
        <v>12</v>
      </c>
      <c r="G5418" s="18">
        <v>37855</v>
      </c>
      <c r="H5418" s="25">
        <v>11</v>
      </c>
      <c r="I5418" s="18">
        <v>37879</v>
      </c>
      <c r="J5418" s="25">
        <v>12.5</v>
      </c>
      <c r="K5418" s="18">
        <v>37879</v>
      </c>
      <c r="L5418" s="25">
        <v>12.38</v>
      </c>
      <c r="O5418" s="18">
        <v>37798</v>
      </c>
      <c r="P5418" s="6">
        <v>13.75</v>
      </c>
      <c r="Q5418" s="18">
        <v>37854</v>
      </c>
      <c r="R5418" s="6">
        <v>11</v>
      </c>
      <c r="S5418" s="18">
        <v>37764</v>
      </c>
      <c r="T5418" s="6">
        <v>13.75</v>
      </c>
    </row>
    <row r="5419" spans="1:20" x14ac:dyDescent="0.2">
      <c r="A5419" s="18">
        <v>37874</v>
      </c>
      <c r="B5419" s="25">
        <v>11.63</v>
      </c>
      <c r="C5419" s="18">
        <v>37875</v>
      </c>
      <c r="D5419" s="25">
        <v>11.88</v>
      </c>
      <c r="G5419" s="18">
        <v>37854</v>
      </c>
      <c r="H5419" s="25">
        <v>11</v>
      </c>
      <c r="I5419" s="18">
        <v>37876</v>
      </c>
      <c r="J5419" s="25">
        <v>12.5</v>
      </c>
      <c r="K5419" s="18">
        <v>37876</v>
      </c>
      <c r="L5419" s="25">
        <v>12.38</v>
      </c>
      <c r="O5419" s="18">
        <v>37797</v>
      </c>
      <c r="P5419" s="6">
        <v>13.75</v>
      </c>
      <c r="Q5419" s="18">
        <v>37853</v>
      </c>
      <c r="R5419" s="6">
        <v>11</v>
      </c>
      <c r="S5419" s="18">
        <v>37763</v>
      </c>
      <c r="T5419" s="6">
        <v>13.75</v>
      </c>
    </row>
    <row r="5420" spans="1:20" x14ac:dyDescent="0.2">
      <c r="A5420" s="18">
        <v>37873</v>
      </c>
      <c r="B5420" s="25">
        <v>11.5</v>
      </c>
      <c r="C5420" s="18">
        <v>37874</v>
      </c>
      <c r="D5420" s="25">
        <v>11.88</v>
      </c>
      <c r="G5420" s="18">
        <v>37853</v>
      </c>
      <c r="H5420" s="25">
        <v>11</v>
      </c>
      <c r="I5420" s="18">
        <v>37875</v>
      </c>
      <c r="J5420" s="25">
        <v>12.5</v>
      </c>
      <c r="K5420" s="18">
        <v>37875</v>
      </c>
      <c r="L5420" s="25">
        <v>12.38</v>
      </c>
      <c r="O5420" s="18">
        <v>37796</v>
      </c>
      <c r="P5420" s="6">
        <v>13.75</v>
      </c>
      <c r="Q5420" s="18">
        <v>37852</v>
      </c>
      <c r="R5420" s="6">
        <v>11</v>
      </c>
      <c r="S5420" s="18">
        <v>37762</v>
      </c>
      <c r="T5420" s="6">
        <v>13.75</v>
      </c>
    </row>
    <row r="5421" spans="1:20" x14ac:dyDescent="0.2">
      <c r="A5421" s="18">
        <v>37872</v>
      </c>
      <c r="B5421" s="25">
        <v>11.38</v>
      </c>
      <c r="C5421" s="18">
        <v>37873</v>
      </c>
      <c r="D5421" s="25">
        <v>11.75</v>
      </c>
      <c r="G5421" s="18">
        <v>37852</v>
      </c>
      <c r="H5421" s="25">
        <v>11</v>
      </c>
      <c r="I5421" s="18">
        <v>37874</v>
      </c>
      <c r="J5421" s="25">
        <v>12.5</v>
      </c>
      <c r="K5421" s="18">
        <v>37874</v>
      </c>
      <c r="L5421" s="25">
        <v>12.38</v>
      </c>
      <c r="O5421" s="18">
        <v>37795</v>
      </c>
      <c r="P5421" s="6">
        <v>13.75</v>
      </c>
      <c r="Q5421" s="18">
        <v>37851</v>
      </c>
      <c r="R5421" s="6">
        <v>11</v>
      </c>
      <c r="S5421" s="18">
        <v>37761</v>
      </c>
      <c r="T5421" s="6">
        <v>13.75</v>
      </c>
    </row>
    <row r="5422" spans="1:20" x14ac:dyDescent="0.2">
      <c r="A5422" s="18">
        <v>37869</v>
      </c>
      <c r="B5422" s="25">
        <v>11.38</v>
      </c>
      <c r="C5422" s="18">
        <v>37872</v>
      </c>
      <c r="D5422" s="25">
        <v>11.5</v>
      </c>
      <c r="G5422" s="18">
        <v>37851</v>
      </c>
      <c r="H5422" s="25">
        <v>11</v>
      </c>
      <c r="I5422" s="18">
        <v>37873</v>
      </c>
      <c r="J5422" s="25">
        <v>12.5</v>
      </c>
      <c r="K5422" s="18">
        <v>37873</v>
      </c>
      <c r="L5422" s="25">
        <v>12.38</v>
      </c>
      <c r="O5422" s="18">
        <v>37792</v>
      </c>
      <c r="P5422" s="6">
        <v>13.88</v>
      </c>
      <c r="Q5422" s="18">
        <v>37848</v>
      </c>
      <c r="R5422" s="6">
        <v>11</v>
      </c>
      <c r="S5422" s="18">
        <v>37760</v>
      </c>
      <c r="T5422" s="6">
        <v>13.75</v>
      </c>
    </row>
    <row r="5423" spans="1:20" x14ac:dyDescent="0.2">
      <c r="A5423" s="18">
        <v>37868</v>
      </c>
      <c r="B5423" s="25">
        <v>11.38</v>
      </c>
      <c r="C5423" s="18">
        <v>37869</v>
      </c>
      <c r="D5423" s="25">
        <v>11.5</v>
      </c>
      <c r="G5423" s="18">
        <v>37848</v>
      </c>
      <c r="H5423" s="25">
        <v>11</v>
      </c>
      <c r="I5423" s="18">
        <v>37872</v>
      </c>
      <c r="J5423" s="25">
        <v>12.5</v>
      </c>
      <c r="K5423" s="18">
        <v>37872</v>
      </c>
      <c r="L5423" s="25">
        <v>12</v>
      </c>
      <c r="O5423" s="18">
        <v>37791</v>
      </c>
      <c r="P5423" s="6">
        <v>13.88</v>
      </c>
      <c r="Q5423" s="18">
        <v>37847</v>
      </c>
      <c r="R5423" s="6">
        <v>11</v>
      </c>
      <c r="S5423" s="18">
        <v>37757</v>
      </c>
      <c r="T5423" s="6">
        <v>13.5</v>
      </c>
    </row>
    <row r="5424" spans="1:20" x14ac:dyDescent="0.2">
      <c r="A5424" s="18">
        <v>37867</v>
      </c>
      <c r="B5424" s="25">
        <v>11.38</v>
      </c>
      <c r="C5424" s="18">
        <v>37868</v>
      </c>
      <c r="D5424" s="25">
        <v>11.25</v>
      </c>
      <c r="G5424" s="18">
        <v>37847</v>
      </c>
      <c r="H5424" s="25">
        <v>11</v>
      </c>
      <c r="I5424" s="18">
        <v>37869</v>
      </c>
      <c r="J5424" s="25">
        <v>12.5</v>
      </c>
      <c r="K5424" s="18">
        <v>37869</v>
      </c>
      <c r="L5424" s="25">
        <v>12</v>
      </c>
      <c r="O5424" s="18">
        <v>37790</v>
      </c>
      <c r="P5424" s="6">
        <v>13.88</v>
      </c>
      <c r="Q5424" s="18">
        <v>37846</v>
      </c>
      <c r="R5424" s="6">
        <v>11</v>
      </c>
      <c r="S5424" s="18">
        <v>37756</v>
      </c>
      <c r="T5424" s="6">
        <v>13.5</v>
      </c>
    </row>
    <row r="5425" spans="1:20" x14ac:dyDescent="0.2">
      <c r="A5425" s="18">
        <v>37866</v>
      </c>
      <c r="B5425" s="25">
        <v>11.13</v>
      </c>
      <c r="C5425" s="18">
        <v>37867</v>
      </c>
      <c r="D5425" s="25">
        <v>11.25</v>
      </c>
      <c r="G5425" s="18">
        <v>37846</v>
      </c>
      <c r="H5425" s="25">
        <v>11</v>
      </c>
      <c r="I5425" s="18">
        <v>37868</v>
      </c>
      <c r="J5425" s="25">
        <v>12.5</v>
      </c>
      <c r="K5425" s="18">
        <v>37868</v>
      </c>
      <c r="L5425" s="25">
        <v>12</v>
      </c>
      <c r="O5425" s="18">
        <v>37789</v>
      </c>
      <c r="P5425" s="6">
        <v>13.88</v>
      </c>
      <c r="Q5425" s="18">
        <v>37845</v>
      </c>
      <c r="R5425" s="6">
        <v>11</v>
      </c>
      <c r="S5425" s="18">
        <v>37755</v>
      </c>
      <c r="T5425" s="6">
        <v>13.5</v>
      </c>
    </row>
    <row r="5426" spans="1:20" x14ac:dyDescent="0.2">
      <c r="A5426" s="18">
        <v>37862</v>
      </c>
      <c r="B5426" s="25">
        <v>11</v>
      </c>
      <c r="C5426" s="18">
        <v>37866</v>
      </c>
      <c r="D5426" s="25">
        <v>11.25</v>
      </c>
      <c r="G5426" s="18">
        <v>37845</v>
      </c>
      <c r="H5426" s="25">
        <v>11</v>
      </c>
      <c r="I5426" s="18">
        <v>37867</v>
      </c>
      <c r="J5426" s="25">
        <v>12.5</v>
      </c>
      <c r="K5426" s="18">
        <v>37867</v>
      </c>
      <c r="L5426" s="25">
        <v>12</v>
      </c>
      <c r="O5426" s="18">
        <v>37788</v>
      </c>
      <c r="P5426" s="6">
        <v>13.88</v>
      </c>
      <c r="Q5426" s="18">
        <v>37844</v>
      </c>
      <c r="R5426" s="6">
        <v>11</v>
      </c>
      <c r="S5426" s="18">
        <v>37754</v>
      </c>
      <c r="T5426" s="6">
        <v>13.5</v>
      </c>
    </row>
    <row r="5427" spans="1:20" x14ac:dyDescent="0.2">
      <c r="A5427" s="18">
        <v>37861</v>
      </c>
      <c r="B5427" s="25">
        <v>11</v>
      </c>
      <c r="C5427" s="18">
        <v>37862</v>
      </c>
      <c r="D5427" s="25">
        <v>11.13</v>
      </c>
      <c r="G5427" s="18">
        <v>37844</v>
      </c>
      <c r="H5427" s="25">
        <v>11</v>
      </c>
      <c r="I5427" s="18">
        <v>37866</v>
      </c>
      <c r="J5427" s="25">
        <v>12.5</v>
      </c>
      <c r="K5427" s="18">
        <v>37866</v>
      </c>
      <c r="L5427" s="25">
        <v>12</v>
      </c>
      <c r="O5427" s="18">
        <v>37785</v>
      </c>
      <c r="P5427" s="6">
        <v>13.88</v>
      </c>
      <c r="Q5427" s="18">
        <v>37841</v>
      </c>
      <c r="R5427" s="6">
        <v>11</v>
      </c>
      <c r="S5427" s="18">
        <v>37753</v>
      </c>
      <c r="T5427" s="6">
        <v>13.5</v>
      </c>
    </row>
    <row r="5428" spans="1:20" x14ac:dyDescent="0.2">
      <c r="A5428" s="18">
        <v>37860</v>
      </c>
      <c r="B5428" s="25">
        <v>11</v>
      </c>
      <c r="C5428" s="18">
        <v>37861</v>
      </c>
      <c r="D5428" s="25">
        <v>11</v>
      </c>
      <c r="G5428" s="18">
        <v>37841</v>
      </c>
      <c r="H5428" s="25">
        <v>11</v>
      </c>
      <c r="I5428" s="18">
        <v>37862</v>
      </c>
      <c r="J5428" s="25">
        <v>12.5</v>
      </c>
      <c r="K5428" s="18">
        <v>37862</v>
      </c>
      <c r="L5428" s="25">
        <v>12</v>
      </c>
      <c r="O5428" s="18">
        <v>37784</v>
      </c>
      <c r="P5428" s="6">
        <v>13.88</v>
      </c>
      <c r="Q5428" s="18">
        <v>37840</v>
      </c>
      <c r="R5428" s="6">
        <v>11</v>
      </c>
      <c r="S5428" s="18">
        <v>37750</v>
      </c>
      <c r="T5428" s="6">
        <v>13.5</v>
      </c>
    </row>
    <row r="5429" spans="1:20" x14ac:dyDescent="0.2">
      <c r="A5429" s="18">
        <v>37859</v>
      </c>
      <c r="B5429" s="25">
        <v>10.88</v>
      </c>
      <c r="C5429" s="18">
        <v>37860</v>
      </c>
      <c r="D5429" s="25">
        <v>11</v>
      </c>
      <c r="G5429" s="18">
        <v>37840</v>
      </c>
      <c r="H5429" s="25">
        <v>11</v>
      </c>
      <c r="I5429" s="18">
        <v>37861</v>
      </c>
      <c r="J5429" s="25">
        <v>12.5</v>
      </c>
      <c r="K5429" s="18">
        <v>37861</v>
      </c>
      <c r="L5429" s="25">
        <v>12</v>
      </c>
      <c r="O5429" s="18">
        <v>37783</v>
      </c>
      <c r="P5429" s="6">
        <v>13.88</v>
      </c>
      <c r="Q5429" s="18">
        <v>37839</v>
      </c>
      <c r="R5429" s="6">
        <v>11</v>
      </c>
      <c r="S5429" s="18">
        <v>37749</v>
      </c>
      <c r="T5429" s="6">
        <v>13.5</v>
      </c>
    </row>
    <row r="5430" spans="1:20" x14ac:dyDescent="0.2">
      <c r="A5430" s="18">
        <v>37858</v>
      </c>
      <c r="B5430" s="25">
        <v>10.88</v>
      </c>
      <c r="C5430" s="18">
        <v>37859</v>
      </c>
      <c r="D5430" s="25">
        <v>10.88</v>
      </c>
      <c r="G5430" s="18">
        <v>37839</v>
      </c>
      <c r="H5430" s="25">
        <v>11</v>
      </c>
      <c r="I5430" s="18">
        <v>37860</v>
      </c>
      <c r="J5430" s="25">
        <v>12.5</v>
      </c>
      <c r="K5430" s="18">
        <v>37860</v>
      </c>
      <c r="L5430" s="25">
        <v>12</v>
      </c>
      <c r="O5430" s="18">
        <v>37782</v>
      </c>
      <c r="P5430" s="6">
        <v>13.88</v>
      </c>
      <c r="Q5430" s="18">
        <v>37838</v>
      </c>
      <c r="R5430" s="6">
        <v>11.25</v>
      </c>
      <c r="S5430" s="18">
        <v>37748</v>
      </c>
      <c r="T5430" s="6">
        <v>13.5</v>
      </c>
    </row>
    <row r="5431" spans="1:20" x14ac:dyDescent="0.2">
      <c r="A5431" s="18">
        <v>37855</v>
      </c>
      <c r="B5431" s="25">
        <v>11</v>
      </c>
      <c r="C5431" s="18">
        <v>37858</v>
      </c>
      <c r="D5431" s="25">
        <v>10.88</v>
      </c>
      <c r="G5431" s="18">
        <v>37838</v>
      </c>
      <c r="H5431" s="25">
        <v>11</v>
      </c>
      <c r="I5431" s="18">
        <v>37859</v>
      </c>
      <c r="J5431" s="25">
        <v>12.5</v>
      </c>
      <c r="K5431" s="18">
        <v>37859</v>
      </c>
      <c r="L5431" s="25">
        <v>12</v>
      </c>
      <c r="O5431" s="18">
        <v>37781</v>
      </c>
      <c r="P5431" s="6">
        <v>13.88</v>
      </c>
      <c r="Q5431" s="18">
        <v>37837</v>
      </c>
      <c r="R5431" s="6">
        <v>11.25</v>
      </c>
      <c r="S5431" s="18">
        <v>37747</v>
      </c>
      <c r="T5431" s="6">
        <v>13.75</v>
      </c>
    </row>
    <row r="5432" spans="1:20" x14ac:dyDescent="0.2">
      <c r="A5432" s="18">
        <v>37854</v>
      </c>
      <c r="B5432" s="25">
        <v>11</v>
      </c>
      <c r="C5432" s="18">
        <v>37855</v>
      </c>
      <c r="D5432" s="25">
        <v>10.88</v>
      </c>
      <c r="G5432" s="18">
        <v>37837</v>
      </c>
      <c r="H5432" s="25">
        <v>11</v>
      </c>
      <c r="I5432" s="18">
        <v>37858</v>
      </c>
      <c r="J5432" s="25">
        <v>12.5</v>
      </c>
      <c r="K5432" s="18">
        <v>37858</v>
      </c>
      <c r="L5432" s="25">
        <v>12</v>
      </c>
      <c r="O5432" s="18">
        <v>37769</v>
      </c>
      <c r="P5432" s="6">
        <v>12.25</v>
      </c>
      <c r="Q5432" s="18">
        <v>37834</v>
      </c>
      <c r="R5432" s="6">
        <v>11.25</v>
      </c>
      <c r="S5432" s="18">
        <v>37746</v>
      </c>
      <c r="T5432" s="6">
        <v>13.75</v>
      </c>
    </row>
    <row r="5433" spans="1:20" x14ac:dyDescent="0.2">
      <c r="A5433" s="18">
        <v>37853</v>
      </c>
      <c r="B5433" s="25">
        <v>11</v>
      </c>
      <c r="C5433" s="18">
        <v>37854</v>
      </c>
      <c r="D5433" s="25">
        <v>10.88</v>
      </c>
      <c r="G5433" s="18">
        <v>37834</v>
      </c>
      <c r="H5433" s="25">
        <v>11</v>
      </c>
      <c r="I5433" s="18">
        <v>37855</v>
      </c>
      <c r="J5433" s="25">
        <v>12.5</v>
      </c>
      <c r="K5433" s="18">
        <v>37855</v>
      </c>
      <c r="L5433" s="25">
        <v>12</v>
      </c>
      <c r="O5433" s="18">
        <v>37768</v>
      </c>
      <c r="P5433" s="6">
        <v>12.25</v>
      </c>
      <c r="Q5433" s="18">
        <v>37833</v>
      </c>
      <c r="R5433" s="6">
        <v>11.25</v>
      </c>
      <c r="S5433" s="18">
        <v>37743</v>
      </c>
      <c r="T5433" s="6">
        <v>13.75</v>
      </c>
    </row>
    <row r="5434" spans="1:20" x14ac:dyDescent="0.2">
      <c r="A5434" s="18">
        <v>37852</v>
      </c>
      <c r="B5434" s="25">
        <v>11.13</v>
      </c>
      <c r="C5434" s="18">
        <v>37853</v>
      </c>
      <c r="D5434" s="25">
        <v>10.88</v>
      </c>
      <c r="G5434" s="18">
        <v>37833</v>
      </c>
      <c r="H5434" s="25">
        <v>11</v>
      </c>
      <c r="I5434" s="18">
        <v>37854</v>
      </c>
      <c r="J5434" s="25">
        <v>12.5</v>
      </c>
      <c r="K5434" s="18">
        <v>37854</v>
      </c>
      <c r="L5434" s="25">
        <v>12</v>
      </c>
      <c r="O5434" s="18">
        <v>37764</v>
      </c>
      <c r="P5434" s="6">
        <v>12.25</v>
      </c>
      <c r="Q5434" s="18">
        <v>37832</v>
      </c>
      <c r="R5434" s="6">
        <v>11.25</v>
      </c>
      <c r="S5434" s="18">
        <v>37742</v>
      </c>
      <c r="T5434" s="6">
        <v>13.75</v>
      </c>
    </row>
    <row r="5435" spans="1:20" x14ac:dyDescent="0.2">
      <c r="A5435" s="18">
        <v>37851</v>
      </c>
      <c r="B5435" s="25">
        <v>11.25</v>
      </c>
      <c r="C5435" s="18">
        <v>37852</v>
      </c>
      <c r="D5435" s="25">
        <v>10.88</v>
      </c>
      <c r="G5435" s="18">
        <v>37832</v>
      </c>
      <c r="H5435" s="25">
        <v>11</v>
      </c>
      <c r="I5435" s="18">
        <v>37853</v>
      </c>
      <c r="J5435" s="25">
        <v>12.5</v>
      </c>
      <c r="K5435" s="18">
        <v>37853</v>
      </c>
      <c r="L5435" s="25">
        <v>12</v>
      </c>
      <c r="O5435" s="18">
        <v>37763</v>
      </c>
      <c r="P5435" s="6">
        <v>12.25</v>
      </c>
      <c r="Q5435" s="18">
        <v>37831</v>
      </c>
      <c r="R5435" s="6">
        <v>11.25</v>
      </c>
      <c r="S5435" s="18">
        <v>37741</v>
      </c>
      <c r="T5435" s="6">
        <v>13.5</v>
      </c>
    </row>
    <row r="5436" spans="1:20" x14ac:dyDescent="0.2">
      <c r="A5436" s="18">
        <v>37848</v>
      </c>
      <c r="B5436" s="25">
        <v>11.25</v>
      </c>
      <c r="C5436" s="18">
        <v>37851</v>
      </c>
      <c r="D5436" s="25">
        <v>11</v>
      </c>
      <c r="G5436" s="18">
        <v>37831</v>
      </c>
      <c r="H5436" s="25">
        <v>11.13</v>
      </c>
      <c r="I5436" s="18">
        <v>37852</v>
      </c>
      <c r="J5436" s="25">
        <v>12.5</v>
      </c>
      <c r="K5436" s="18">
        <v>37852</v>
      </c>
      <c r="L5436" s="25">
        <v>12</v>
      </c>
      <c r="O5436" s="18">
        <v>37762</v>
      </c>
      <c r="P5436" s="6">
        <v>12.25</v>
      </c>
      <c r="Q5436" s="18">
        <v>37830</v>
      </c>
      <c r="R5436" s="6">
        <v>11.25</v>
      </c>
      <c r="S5436" s="18">
        <v>37740</v>
      </c>
      <c r="T5436" s="6">
        <v>13.5</v>
      </c>
    </row>
    <row r="5437" spans="1:20" x14ac:dyDescent="0.2">
      <c r="A5437" s="18">
        <v>37847</v>
      </c>
      <c r="B5437" s="25">
        <v>11.5</v>
      </c>
      <c r="C5437" s="18">
        <v>37848</v>
      </c>
      <c r="D5437" s="25">
        <v>11</v>
      </c>
      <c r="G5437" s="18">
        <v>37830</v>
      </c>
      <c r="H5437" s="25">
        <v>11.5</v>
      </c>
      <c r="I5437" s="18">
        <v>37851</v>
      </c>
      <c r="J5437" s="25">
        <v>12.5</v>
      </c>
      <c r="K5437" s="18">
        <v>37851</v>
      </c>
      <c r="L5437" s="25">
        <v>12</v>
      </c>
      <c r="O5437" s="18">
        <v>37761</v>
      </c>
      <c r="P5437" s="6">
        <v>12.25</v>
      </c>
      <c r="Q5437" s="18">
        <v>37827</v>
      </c>
      <c r="R5437" s="6">
        <v>11.25</v>
      </c>
      <c r="S5437" s="18">
        <v>37739</v>
      </c>
      <c r="T5437" s="6">
        <v>13.5</v>
      </c>
    </row>
    <row r="5438" spans="1:20" x14ac:dyDescent="0.2">
      <c r="A5438" s="18">
        <v>37846</v>
      </c>
      <c r="B5438" s="25">
        <v>11.5</v>
      </c>
      <c r="C5438" s="18">
        <v>37847</v>
      </c>
      <c r="D5438" s="25">
        <v>11</v>
      </c>
      <c r="G5438" s="18">
        <v>37827</v>
      </c>
      <c r="H5438" s="25">
        <v>11.5</v>
      </c>
      <c r="I5438" s="18">
        <v>37848</v>
      </c>
      <c r="J5438" s="25">
        <v>12.5</v>
      </c>
      <c r="K5438" s="18">
        <v>37848</v>
      </c>
      <c r="L5438" s="25">
        <v>12</v>
      </c>
      <c r="O5438" s="18">
        <v>37760</v>
      </c>
      <c r="P5438" s="6">
        <v>12.25</v>
      </c>
      <c r="Q5438" s="18">
        <v>37826</v>
      </c>
      <c r="R5438" s="6">
        <v>11.5</v>
      </c>
      <c r="S5438" s="18">
        <v>37736</v>
      </c>
      <c r="T5438" s="6">
        <v>13.5</v>
      </c>
    </row>
    <row r="5439" spans="1:20" x14ac:dyDescent="0.2">
      <c r="A5439" s="18">
        <v>37845</v>
      </c>
      <c r="B5439" s="25">
        <v>11.5</v>
      </c>
      <c r="C5439" s="18">
        <v>37846</v>
      </c>
      <c r="D5439" s="25">
        <v>11</v>
      </c>
      <c r="G5439" s="18">
        <v>37826</v>
      </c>
      <c r="H5439" s="25">
        <v>11.5</v>
      </c>
      <c r="I5439" s="18">
        <v>37847</v>
      </c>
      <c r="J5439" s="25">
        <v>12.5</v>
      </c>
      <c r="K5439" s="18">
        <v>37847</v>
      </c>
      <c r="L5439" s="25">
        <v>12</v>
      </c>
      <c r="O5439" s="18">
        <v>37757</v>
      </c>
      <c r="P5439" s="6">
        <v>12.25</v>
      </c>
      <c r="Q5439" s="18">
        <v>37825</v>
      </c>
      <c r="R5439" s="6">
        <v>11.5</v>
      </c>
      <c r="S5439" s="18">
        <v>37735</v>
      </c>
      <c r="T5439" s="6">
        <v>13.5</v>
      </c>
    </row>
    <row r="5440" spans="1:20" x14ac:dyDescent="0.2">
      <c r="A5440" s="18">
        <v>37844</v>
      </c>
      <c r="B5440" s="25">
        <v>11.5</v>
      </c>
      <c r="C5440" s="18">
        <v>37845</v>
      </c>
      <c r="D5440" s="25">
        <v>11</v>
      </c>
      <c r="G5440" s="18">
        <v>37825</v>
      </c>
      <c r="H5440" s="25">
        <v>11.5</v>
      </c>
      <c r="I5440" s="18">
        <v>37846</v>
      </c>
      <c r="J5440" s="25">
        <v>12.5</v>
      </c>
      <c r="K5440" s="18">
        <v>37846</v>
      </c>
      <c r="L5440" s="25">
        <v>12</v>
      </c>
      <c r="O5440" s="18">
        <v>37756</v>
      </c>
      <c r="P5440" s="6">
        <v>12.25</v>
      </c>
      <c r="Q5440" s="18">
        <v>37824</v>
      </c>
      <c r="R5440" s="6">
        <v>11.5</v>
      </c>
      <c r="S5440" s="18">
        <v>37734</v>
      </c>
      <c r="T5440" s="6">
        <v>13.5</v>
      </c>
    </row>
    <row r="5441" spans="1:20" x14ac:dyDescent="0.2">
      <c r="A5441" s="18">
        <v>37841</v>
      </c>
      <c r="B5441" s="25">
        <v>11.5</v>
      </c>
      <c r="C5441" s="18">
        <v>37844</v>
      </c>
      <c r="D5441" s="25">
        <v>11</v>
      </c>
      <c r="G5441" s="18">
        <v>37824</v>
      </c>
      <c r="H5441" s="25">
        <v>11.5</v>
      </c>
      <c r="I5441" s="18">
        <v>37845</v>
      </c>
      <c r="J5441" s="25">
        <v>12.5</v>
      </c>
      <c r="K5441" s="18">
        <v>37845</v>
      </c>
      <c r="L5441" s="25">
        <v>12.38</v>
      </c>
      <c r="O5441" s="18">
        <v>37755</v>
      </c>
      <c r="P5441" s="6">
        <v>12.5</v>
      </c>
      <c r="Q5441" s="18">
        <v>37823</v>
      </c>
      <c r="R5441" s="6">
        <v>11.5</v>
      </c>
      <c r="S5441" s="18">
        <v>37733</v>
      </c>
      <c r="T5441" s="6">
        <v>13.5</v>
      </c>
    </row>
    <row r="5442" spans="1:20" x14ac:dyDescent="0.2">
      <c r="A5442" s="18">
        <v>37840</v>
      </c>
      <c r="B5442" s="25">
        <v>11.5</v>
      </c>
      <c r="C5442" s="18">
        <v>37841</v>
      </c>
      <c r="D5442" s="25">
        <v>11</v>
      </c>
      <c r="G5442" s="18">
        <v>37823</v>
      </c>
      <c r="H5442" s="25">
        <v>12</v>
      </c>
      <c r="I5442" s="18">
        <v>37844</v>
      </c>
      <c r="J5442" s="25">
        <v>12.5</v>
      </c>
      <c r="K5442" s="18">
        <v>37844</v>
      </c>
      <c r="L5442" s="25">
        <v>12.38</v>
      </c>
      <c r="O5442" s="18">
        <v>37754</v>
      </c>
      <c r="P5442" s="6">
        <v>12.5</v>
      </c>
      <c r="Q5442" s="18">
        <v>37820</v>
      </c>
      <c r="R5442" s="6">
        <v>11.5</v>
      </c>
      <c r="S5442" s="18">
        <v>37732</v>
      </c>
      <c r="T5442" s="6">
        <v>13.75</v>
      </c>
    </row>
    <row r="5443" spans="1:20" x14ac:dyDescent="0.2">
      <c r="A5443" s="18">
        <v>37839</v>
      </c>
      <c r="B5443" s="25">
        <v>11.5</v>
      </c>
      <c r="C5443" s="18">
        <v>37840</v>
      </c>
      <c r="D5443" s="25">
        <v>11</v>
      </c>
      <c r="G5443" s="18">
        <v>37820</v>
      </c>
      <c r="H5443" s="25">
        <v>12</v>
      </c>
      <c r="I5443" s="18">
        <v>37841</v>
      </c>
      <c r="J5443" s="25">
        <v>12.5</v>
      </c>
      <c r="K5443" s="18">
        <v>37841</v>
      </c>
      <c r="L5443" s="25">
        <v>12.38</v>
      </c>
      <c r="O5443" s="18">
        <v>37753</v>
      </c>
      <c r="P5443" s="6">
        <v>13</v>
      </c>
      <c r="Q5443" s="18">
        <v>37819</v>
      </c>
      <c r="R5443" s="6">
        <v>11.5</v>
      </c>
      <c r="S5443" s="18">
        <v>37728</v>
      </c>
      <c r="T5443" s="6">
        <v>13.63</v>
      </c>
    </row>
    <row r="5444" spans="1:20" x14ac:dyDescent="0.2">
      <c r="A5444" s="18">
        <v>37838</v>
      </c>
      <c r="B5444" s="25">
        <v>11.5</v>
      </c>
      <c r="C5444" s="18">
        <v>37839</v>
      </c>
      <c r="D5444" s="25">
        <v>11.25</v>
      </c>
      <c r="G5444" s="18">
        <v>37819</v>
      </c>
      <c r="H5444" s="25">
        <v>12</v>
      </c>
      <c r="I5444" s="18">
        <v>37840</v>
      </c>
      <c r="J5444" s="25">
        <v>12.5</v>
      </c>
      <c r="K5444" s="18">
        <v>37840</v>
      </c>
      <c r="L5444" s="25">
        <v>12.38</v>
      </c>
      <c r="O5444" s="18">
        <v>37750</v>
      </c>
      <c r="P5444" s="6">
        <v>13</v>
      </c>
      <c r="Q5444" s="18">
        <v>37818</v>
      </c>
      <c r="R5444" s="6">
        <v>11.5</v>
      </c>
      <c r="S5444" s="18">
        <v>37727</v>
      </c>
      <c r="T5444" s="6">
        <v>13.63</v>
      </c>
    </row>
    <row r="5445" spans="1:20" x14ac:dyDescent="0.2">
      <c r="A5445" s="18">
        <v>37837</v>
      </c>
      <c r="B5445" s="25">
        <v>11.63</v>
      </c>
      <c r="C5445" s="18">
        <v>37838</v>
      </c>
      <c r="D5445" s="25">
        <v>11.5</v>
      </c>
      <c r="G5445" s="18">
        <v>37818</v>
      </c>
      <c r="H5445" s="25">
        <v>12</v>
      </c>
      <c r="I5445" s="18">
        <v>37839</v>
      </c>
      <c r="J5445" s="25">
        <v>12.5</v>
      </c>
      <c r="K5445" s="18">
        <v>37839</v>
      </c>
      <c r="L5445" s="25">
        <v>12.38</v>
      </c>
      <c r="O5445" s="18">
        <v>37749</v>
      </c>
      <c r="P5445" s="6">
        <v>13</v>
      </c>
      <c r="Q5445" s="18">
        <v>37817</v>
      </c>
      <c r="R5445" s="6">
        <v>11.5</v>
      </c>
      <c r="S5445" s="18">
        <v>37726</v>
      </c>
      <c r="T5445" s="6">
        <v>13.63</v>
      </c>
    </row>
    <row r="5446" spans="1:20" x14ac:dyDescent="0.2">
      <c r="A5446" s="18">
        <v>37834</v>
      </c>
      <c r="B5446" s="25">
        <v>11.63</v>
      </c>
      <c r="C5446" s="18">
        <v>37837</v>
      </c>
      <c r="D5446" s="25">
        <v>11.5</v>
      </c>
      <c r="G5446" s="18">
        <v>37817</v>
      </c>
      <c r="H5446" s="25">
        <v>12</v>
      </c>
      <c r="I5446" s="18">
        <v>37838</v>
      </c>
      <c r="J5446" s="25">
        <v>12.75</v>
      </c>
      <c r="K5446" s="18">
        <v>37838</v>
      </c>
      <c r="L5446" s="25">
        <v>12.75</v>
      </c>
      <c r="O5446" s="18">
        <v>37748</v>
      </c>
      <c r="P5446" s="6">
        <v>13</v>
      </c>
      <c r="Q5446" s="18">
        <v>37816</v>
      </c>
      <c r="R5446" s="6">
        <v>11.5</v>
      </c>
      <c r="S5446" s="18">
        <v>37725</v>
      </c>
      <c r="T5446" s="6">
        <v>13.63</v>
      </c>
    </row>
    <row r="5447" spans="1:20" x14ac:dyDescent="0.2">
      <c r="A5447" s="18">
        <v>37833</v>
      </c>
      <c r="B5447" s="25">
        <v>11.5</v>
      </c>
      <c r="C5447" s="18">
        <v>37834</v>
      </c>
      <c r="D5447" s="25">
        <v>11.5</v>
      </c>
      <c r="G5447" s="18">
        <v>37816</v>
      </c>
      <c r="H5447" s="25">
        <v>12</v>
      </c>
      <c r="I5447" s="18">
        <v>37837</v>
      </c>
      <c r="J5447" s="25">
        <v>12.75</v>
      </c>
      <c r="K5447" s="18">
        <v>37837</v>
      </c>
      <c r="L5447" s="25">
        <v>12.75</v>
      </c>
      <c r="O5447" s="18">
        <v>37747</v>
      </c>
      <c r="P5447" s="6">
        <v>13</v>
      </c>
      <c r="Q5447" s="18">
        <v>37813</v>
      </c>
      <c r="R5447" s="6">
        <v>11.5</v>
      </c>
      <c r="S5447" s="18">
        <v>37722</v>
      </c>
      <c r="T5447" s="6">
        <v>13.63</v>
      </c>
    </row>
    <row r="5448" spans="1:20" x14ac:dyDescent="0.2">
      <c r="A5448" s="18">
        <v>37832</v>
      </c>
      <c r="B5448" s="25">
        <v>11.75</v>
      </c>
      <c r="C5448" s="18">
        <v>37833</v>
      </c>
      <c r="D5448" s="25">
        <v>11.5</v>
      </c>
      <c r="G5448" s="18">
        <v>37813</v>
      </c>
      <c r="H5448" s="25">
        <v>12</v>
      </c>
      <c r="I5448" s="18">
        <v>37834</v>
      </c>
      <c r="J5448" s="25">
        <v>12.75</v>
      </c>
      <c r="K5448" s="18">
        <v>37834</v>
      </c>
      <c r="L5448" s="25">
        <v>12.75</v>
      </c>
      <c r="O5448" s="18">
        <v>37746</v>
      </c>
      <c r="P5448" s="6">
        <v>13</v>
      </c>
      <c r="Q5448" s="18">
        <v>37812</v>
      </c>
      <c r="R5448" s="6">
        <v>11.5</v>
      </c>
      <c r="S5448" s="18">
        <v>37721</v>
      </c>
      <c r="T5448" s="6">
        <v>13.63</v>
      </c>
    </row>
    <row r="5449" spans="1:20" x14ac:dyDescent="0.2">
      <c r="A5449" s="18">
        <v>37831</v>
      </c>
      <c r="B5449" s="25">
        <v>11.75</v>
      </c>
      <c r="C5449" s="18">
        <v>37832</v>
      </c>
      <c r="D5449" s="25">
        <v>11.63</v>
      </c>
      <c r="G5449" s="18">
        <v>37812</v>
      </c>
      <c r="H5449" s="25">
        <v>12</v>
      </c>
      <c r="I5449" s="18">
        <v>37833</v>
      </c>
      <c r="J5449" s="25">
        <v>12.75</v>
      </c>
      <c r="K5449" s="18">
        <v>37833</v>
      </c>
      <c r="L5449" s="25">
        <v>12.75</v>
      </c>
      <c r="O5449" s="18">
        <v>37743</v>
      </c>
      <c r="P5449" s="6">
        <v>13</v>
      </c>
      <c r="Q5449" s="18">
        <v>37811</v>
      </c>
      <c r="R5449" s="6">
        <v>11.5</v>
      </c>
      <c r="S5449" s="18">
        <v>37720</v>
      </c>
      <c r="T5449" s="6">
        <v>13.63</v>
      </c>
    </row>
    <row r="5450" spans="1:20" x14ac:dyDescent="0.2">
      <c r="A5450" s="18">
        <v>37830</v>
      </c>
      <c r="B5450" s="25">
        <v>12</v>
      </c>
      <c r="C5450" s="18">
        <v>37831</v>
      </c>
      <c r="D5450" s="25">
        <v>11.75</v>
      </c>
      <c r="G5450" s="18">
        <v>37811</v>
      </c>
      <c r="H5450" s="25">
        <v>12</v>
      </c>
      <c r="I5450" s="18">
        <v>37832</v>
      </c>
      <c r="J5450" s="25">
        <v>12.75</v>
      </c>
      <c r="K5450" s="18">
        <v>37832</v>
      </c>
      <c r="L5450" s="25">
        <v>12.75</v>
      </c>
      <c r="O5450" s="18">
        <v>37742</v>
      </c>
      <c r="P5450" s="6">
        <v>13</v>
      </c>
      <c r="Q5450" s="18">
        <v>37810</v>
      </c>
      <c r="R5450" s="6">
        <v>11.5</v>
      </c>
      <c r="S5450" s="18">
        <v>37719</v>
      </c>
      <c r="T5450" s="6">
        <v>13.5</v>
      </c>
    </row>
    <row r="5451" spans="1:20" x14ac:dyDescent="0.2">
      <c r="A5451" s="18">
        <v>37827</v>
      </c>
      <c r="B5451" s="25">
        <v>12.25</v>
      </c>
      <c r="C5451" s="18">
        <v>37830</v>
      </c>
      <c r="D5451" s="25">
        <v>11.88</v>
      </c>
      <c r="G5451" s="18">
        <v>37810</v>
      </c>
      <c r="H5451" s="25">
        <v>12</v>
      </c>
      <c r="I5451" s="18">
        <v>37831</v>
      </c>
      <c r="J5451" s="25">
        <v>12.75</v>
      </c>
      <c r="K5451" s="18">
        <v>37831</v>
      </c>
      <c r="L5451" s="25">
        <v>13</v>
      </c>
      <c r="O5451" s="18">
        <v>37741</v>
      </c>
      <c r="P5451" s="6">
        <v>13</v>
      </c>
      <c r="Q5451" s="18">
        <v>37809</v>
      </c>
      <c r="R5451" s="6">
        <v>11.5</v>
      </c>
      <c r="S5451" s="18">
        <v>37718</v>
      </c>
      <c r="T5451" s="6">
        <v>13.5</v>
      </c>
    </row>
    <row r="5452" spans="1:20" x14ac:dyDescent="0.2">
      <c r="A5452" s="18">
        <v>37826</v>
      </c>
      <c r="B5452" s="25">
        <v>12.5</v>
      </c>
      <c r="C5452" s="18">
        <v>37827</v>
      </c>
      <c r="D5452" s="25">
        <v>12.13</v>
      </c>
      <c r="G5452" s="18">
        <v>37809</v>
      </c>
      <c r="H5452" s="25">
        <v>12</v>
      </c>
      <c r="I5452" s="18">
        <v>37830</v>
      </c>
      <c r="J5452" s="25">
        <v>12.75</v>
      </c>
      <c r="K5452" s="18">
        <v>37830</v>
      </c>
      <c r="L5452" s="25">
        <v>13</v>
      </c>
      <c r="O5452" s="18">
        <v>37740</v>
      </c>
      <c r="P5452" s="6">
        <v>13</v>
      </c>
      <c r="Q5452" s="18">
        <v>37805</v>
      </c>
      <c r="R5452" s="6">
        <v>11.5</v>
      </c>
      <c r="S5452" s="18">
        <v>37715</v>
      </c>
      <c r="T5452" s="6">
        <v>13.5</v>
      </c>
    </row>
    <row r="5453" spans="1:20" x14ac:dyDescent="0.2">
      <c r="A5453" s="18">
        <v>37825</v>
      </c>
      <c r="B5453" s="25">
        <v>12.75</v>
      </c>
      <c r="C5453" s="18">
        <v>37826</v>
      </c>
      <c r="D5453" s="25">
        <v>12.5</v>
      </c>
      <c r="G5453" s="18">
        <v>37805</v>
      </c>
      <c r="H5453" s="25">
        <v>12</v>
      </c>
      <c r="I5453" s="18">
        <v>37827</v>
      </c>
      <c r="J5453" s="25">
        <v>12.75</v>
      </c>
      <c r="K5453" s="18">
        <v>37827</v>
      </c>
      <c r="L5453" s="25">
        <v>13</v>
      </c>
      <c r="O5453" s="18">
        <v>37739</v>
      </c>
      <c r="P5453" s="6">
        <v>13.13</v>
      </c>
      <c r="Q5453" s="18">
        <v>37804</v>
      </c>
      <c r="R5453" s="6">
        <v>11.5</v>
      </c>
      <c r="S5453" s="18">
        <v>37714</v>
      </c>
      <c r="T5453" s="6">
        <v>13.5</v>
      </c>
    </row>
    <row r="5454" spans="1:20" x14ac:dyDescent="0.2">
      <c r="A5454" s="18">
        <v>37824</v>
      </c>
      <c r="B5454" s="25">
        <v>13</v>
      </c>
      <c r="C5454" s="18">
        <v>37825</v>
      </c>
      <c r="D5454" s="25">
        <v>12.75</v>
      </c>
      <c r="G5454" s="18">
        <v>37804</v>
      </c>
      <c r="H5454" s="25">
        <v>12</v>
      </c>
      <c r="I5454" s="18">
        <v>37826</v>
      </c>
      <c r="J5454" s="25">
        <v>12.75</v>
      </c>
      <c r="K5454" s="18">
        <v>37826</v>
      </c>
      <c r="L5454" s="25">
        <v>13</v>
      </c>
      <c r="O5454" s="18">
        <v>37736</v>
      </c>
      <c r="P5454" s="6">
        <v>13.13</v>
      </c>
      <c r="Q5454" s="18">
        <v>37803</v>
      </c>
      <c r="R5454" s="6">
        <v>11.5</v>
      </c>
      <c r="S5454" s="18">
        <v>37713</v>
      </c>
      <c r="T5454" s="6">
        <v>13.5</v>
      </c>
    </row>
    <row r="5455" spans="1:20" x14ac:dyDescent="0.2">
      <c r="A5455" s="18">
        <v>37823</v>
      </c>
      <c r="B5455" s="25">
        <v>13</v>
      </c>
      <c r="C5455" s="18">
        <v>37824</v>
      </c>
      <c r="D5455" s="25">
        <v>13</v>
      </c>
      <c r="G5455" s="18">
        <v>37803</v>
      </c>
      <c r="H5455" s="25">
        <v>12</v>
      </c>
      <c r="I5455" s="18">
        <v>37825</v>
      </c>
      <c r="J5455" s="25">
        <v>12.75</v>
      </c>
      <c r="K5455" s="18">
        <v>37825</v>
      </c>
      <c r="L5455" s="25">
        <v>13</v>
      </c>
      <c r="O5455" s="18">
        <v>37735</v>
      </c>
      <c r="P5455" s="6">
        <v>13.13</v>
      </c>
      <c r="Q5455" s="18">
        <v>37802</v>
      </c>
      <c r="R5455" s="6">
        <v>11.5</v>
      </c>
      <c r="S5455" s="18">
        <v>37712</v>
      </c>
      <c r="T5455" s="6">
        <v>13.5</v>
      </c>
    </row>
    <row r="5456" spans="1:20" x14ac:dyDescent="0.2">
      <c r="A5456" s="18">
        <v>37820</v>
      </c>
      <c r="B5456" s="25">
        <v>13</v>
      </c>
      <c r="C5456" s="18">
        <v>37823</v>
      </c>
      <c r="D5456" s="25">
        <v>13</v>
      </c>
      <c r="G5456" s="18">
        <v>37802</v>
      </c>
      <c r="H5456" s="25">
        <v>12</v>
      </c>
      <c r="I5456" s="18">
        <v>37824</v>
      </c>
      <c r="J5456" s="25">
        <v>12.75</v>
      </c>
      <c r="K5456" s="18">
        <v>37824</v>
      </c>
      <c r="L5456" s="25">
        <v>13</v>
      </c>
      <c r="O5456" s="18">
        <v>37734</v>
      </c>
      <c r="P5456" s="6">
        <v>13.13</v>
      </c>
      <c r="Q5456" s="18">
        <v>37799</v>
      </c>
      <c r="R5456" s="6">
        <v>11.5</v>
      </c>
      <c r="S5456" s="18">
        <v>37711</v>
      </c>
      <c r="T5456" s="6">
        <v>13.5</v>
      </c>
    </row>
    <row r="5457" spans="1:20" x14ac:dyDescent="0.2">
      <c r="A5457" s="18">
        <v>37819</v>
      </c>
      <c r="B5457" s="25">
        <v>13.25</v>
      </c>
      <c r="C5457" s="18">
        <v>37820</v>
      </c>
      <c r="D5457" s="25">
        <v>13</v>
      </c>
      <c r="G5457" s="18">
        <v>37799</v>
      </c>
      <c r="H5457" s="25">
        <v>12</v>
      </c>
      <c r="I5457" s="18">
        <v>37823</v>
      </c>
      <c r="J5457" s="25">
        <v>12.75</v>
      </c>
      <c r="K5457" s="18">
        <v>37823</v>
      </c>
      <c r="L5457" s="25">
        <v>13.13</v>
      </c>
      <c r="O5457" s="18">
        <v>37733</v>
      </c>
      <c r="P5457" s="6">
        <v>13.13</v>
      </c>
      <c r="Q5457" s="18">
        <v>37798</v>
      </c>
      <c r="R5457" s="6">
        <v>11.5</v>
      </c>
      <c r="S5457" s="18">
        <v>37708</v>
      </c>
      <c r="T5457" s="6">
        <v>13.5</v>
      </c>
    </row>
    <row r="5458" spans="1:20" x14ac:dyDescent="0.2">
      <c r="A5458" s="18">
        <v>37818</v>
      </c>
      <c r="B5458" s="25">
        <v>13.25</v>
      </c>
      <c r="C5458" s="18">
        <v>37819</v>
      </c>
      <c r="D5458" s="25">
        <v>13.13</v>
      </c>
      <c r="G5458" s="18">
        <v>37798</v>
      </c>
      <c r="H5458" s="25">
        <v>12</v>
      </c>
      <c r="I5458" s="18">
        <v>37820</v>
      </c>
      <c r="J5458" s="25">
        <v>12.75</v>
      </c>
      <c r="K5458" s="18">
        <v>37820</v>
      </c>
      <c r="L5458" s="25">
        <v>13.13</v>
      </c>
      <c r="O5458" s="18">
        <v>37732</v>
      </c>
      <c r="P5458" s="6">
        <v>13.13</v>
      </c>
      <c r="Q5458" s="18">
        <v>37797</v>
      </c>
      <c r="R5458" s="6">
        <v>11.5</v>
      </c>
      <c r="S5458" s="18">
        <v>37707</v>
      </c>
      <c r="T5458" s="6">
        <v>13.5</v>
      </c>
    </row>
    <row r="5459" spans="1:20" x14ac:dyDescent="0.2">
      <c r="A5459" s="18">
        <v>37817</v>
      </c>
      <c r="B5459" s="25">
        <v>13.25</v>
      </c>
      <c r="C5459" s="18">
        <v>37818</v>
      </c>
      <c r="D5459" s="25">
        <v>13.13</v>
      </c>
      <c r="G5459" s="18">
        <v>37797</v>
      </c>
      <c r="H5459" s="25">
        <v>12</v>
      </c>
      <c r="I5459" s="18">
        <v>37819</v>
      </c>
      <c r="J5459" s="25">
        <v>12.75</v>
      </c>
      <c r="K5459" s="18">
        <v>37819</v>
      </c>
      <c r="L5459" s="25">
        <v>13.13</v>
      </c>
      <c r="O5459" s="18">
        <v>37728</v>
      </c>
      <c r="P5459" s="6">
        <v>13.38</v>
      </c>
      <c r="Q5459" s="18">
        <v>37796</v>
      </c>
      <c r="R5459" s="6">
        <v>11.5</v>
      </c>
      <c r="S5459" s="18">
        <v>37706</v>
      </c>
      <c r="T5459" s="6">
        <v>13.75</v>
      </c>
    </row>
    <row r="5460" spans="1:20" x14ac:dyDescent="0.2">
      <c r="A5460" s="18">
        <v>37816</v>
      </c>
      <c r="B5460" s="25">
        <v>13.25</v>
      </c>
      <c r="C5460" s="18">
        <v>37817</v>
      </c>
      <c r="D5460" s="25">
        <v>13.13</v>
      </c>
      <c r="G5460" s="18">
        <v>37796</v>
      </c>
      <c r="H5460" s="25">
        <v>12</v>
      </c>
      <c r="I5460" s="18">
        <v>37818</v>
      </c>
      <c r="J5460" s="25">
        <v>12.75</v>
      </c>
      <c r="K5460" s="18">
        <v>37818</v>
      </c>
      <c r="L5460" s="25">
        <v>13.13</v>
      </c>
      <c r="O5460" s="18">
        <v>37727</v>
      </c>
      <c r="P5460" s="6">
        <v>13.38</v>
      </c>
      <c r="Q5460" s="18">
        <v>37795</v>
      </c>
      <c r="R5460" s="6">
        <v>11.5</v>
      </c>
      <c r="S5460" s="18">
        <v>37705</v>
      </c>
      <c r="T5460" s="6">
        <v>13.25</v>
      </c>
    </row>
    <row r="5461" spans="1:20" x14ac:dyDescent="0.2">
      <c r="A5461" s="18">
        <v>37813</v>
      </c>
      <c r="B5461" s="25">
        <v>13.5</v>
      </c>
      <c r="C5461" s="18">
        <v>37816</v>
      </c>
      <c r="D5461" s="25">
        <v>13.13</v>
      </c>
      <c r="G5461" s="18">
        <v>37795</v>
      </c>
      <c r="H5461" s="25">
        <v>12</v>
      </c>
      <c r="I5461" s="18">
        <v>37817</v>
      </c>
      <c r="J5461" s="25">
        <v>12.75</v>
      </c>
      <c r="K5461" s="18">
        <v>37817</v>
      </c>
      <c r="L5461" s="25">
        <v>13.13</v>
      </c>
      <c r="O5461" s="18">
        <v>37726</v>
      </c>
      <c r="P5461" s="6">
        <v>13.38</v>
      </c>
      <c r="Q5461" s="18">
        <v>37792</v>
      </c>
      <c r="R5461" s="6">
        <v>11.5</v>
      </c>
      <c r="S5461" s="18">
        <v>37704</v>
      </c>
      <c r="T5461" s="6">
        <v>13.25</v>
      </c>
    </row>
    <row r="5462" spans="1:20" x14ac:dyDescent="0.2">
      <c r="A5462" s="18">
        <v>37812</v>
      </c>
      <c r="B5462" s="25">
        <v>13.5</v>
      </c>
      <c r="C5462" s="18">
        <v>37813</v>
      </c>
      <c r="D5462" s="25">
        <v>13.13</v>
      </c>
      <c r="G5462" s="18">
        <v>37792</v>
      </c>
      <c r="H5462" s="25">
        <v>12</v>
      </c>
      <c r="I5462" s="18">
        <v>37816</v>
      </c>
      <c r="J5462" s="25">
        <v>12.75</v>
      </c>
      <c r="K5462" s="18">
        <v>37816</v>
      </c>
      <c r="L5462" s="25">
        <v>13.13</v>
      </c>
      <c r="O5462" s="18">
        <v>37725</v>
      </c>
      <c r="P5462" s="6">
        <v>13.38</v>
      </c>
      <c r="Q5462" s="18">
        <v>37791</v>
      </c>
      <c r="R5462" s="6">
        <v>11.5</v>
      </c>
      <c r="S5462" s="18">
        <v>37701</v>
      </c>
      <c r="T5462" s="6">
        <v>13.25</v>
      </c>
    </row>
    <row r="5463" spans="1:20" x14ac:dyDescent="0.2">
      <c r="A5463" s="18">
        <v>37811</v>
      </c>
      <c r="B5463" s="25">
        <v>13.5</v>
      </c>
      <c r="C5463" s="18">
        <v>37812</v>
      </c>
      <c r="D5463" s="25">
        <v>13.13</v>
      </c>
      <c r="G5463" s="18">
        <v>37791</v>
      </c>
      <c r="H5463" s="25">
        <v>12</v>
      </c>
      <c r="I5463" s="18">
        <v>37813</v>
      </c>
      <c r="J5463" s="25">
        <v>12.75</v>
      </c>
      <c r="K5463" s="18">
        <v>37813</v>
      </c>
      <c r="L5463" s="25">
        <v>13.13</v>
      </c>
      <c r="O5463" s="18">
        <v>37722</v>
      </c>
      <c r="P5463" s="6">
        <v>13.38</v>
      </c>
      <c r="Q5463" s="18">
        <v>37790</v>
      </c>
      <c r="R5463" s="6">
        <v>11.5</v>
      </c>
      <c r="S5463" s="18">
        <v>37700</v>
      </c>
      <c r="T5463" s="6">
        <v>13.25</v>
      </c>
    </row>
    <row r="5464" spans="1:20" x14ac:dyDescent="0.2">
      <c r="A5464" s="18">
        <v>37810</v>
      </c>
      <c r="B5464" s="25">
        <v>13.5</v>
      </c>
      <c r="C5464" s="18">
        <v>37811</v>
      </c>
      <c r="D5464" s="25">
        <v>13.13</v>
      </c>
      <c r="G5464" s="18">
        <v>37790</v>
      </c>
      <c r="H5464" s="25">
        <v>12</v>
      </c>
      <c r="I5464" s="18">
        <v>37812</v>
      </c>
      <c r="J5464" s="25">
        <v>12.75</v>
      </c>
      <c r="K5464" s="18">
        <v>37812</v>
      </c>
      <c r="L5464" s="25">
        <v>13.13</v>
      </c>
      <c r="O5464" s="18">
        <v>37721</v>
      </c>
      <c r="P5464" s="6">
        <v>13.38</v>
      </c>
      <c r="Q5464" s="18">
        <v>37789</v>
      </c>
      <c r="R5464" s="6">
        <v>11.5</v>
      </c>
      <c r="S5464" s="18">
        <v>37699</v>
      </c>
      <c r="T5464" s="6">
        <v>13.25</v>
      </c>
    </row>
    <row r="5465" spans="1:20" x14ac:dyDescent="0.2">
      <c r="A5465" s="18">
        <v>37809</v>
      </c>
      <c r="B5465" s="25">
        <v>13.5</v>
      </c>
      <c r="C5465" s="18">
        <v>37810</v>
      </c>
      <c r="D5465" s="25">
        <v>13.13</v>
      </c>
      <c r="G5465" s="18">
        <v>37789</v>
      </c>
      <c r="H5465" s="25">
        <v>12</v>
      </c>
      <c r="I5465" s="18">
        <v>37811</v>
      </c>
      <c r="J5465" s="25">
        <v>12.75</v>
      </c>
      <c r="K5465" s="18">
        <v>37811</v>
      </c>
      <c r="L5465" s="25">
        <v>13.13</v>
      </c>
      <c r="O5465" s="18">
        <v>37720</v>
      </c>
      <c r="P5465" s="6">
        <v>13.38</v>
      </c>
      <c r="Q5465" s="18">
        <v>37788</v>
      </c>
      <c r="R5465" s="6">
        <v>11.5</v>
      </c>
      <c r="S5465" s="18">
        <v>37698</v>
      </c>
      <c r="T5465" s="6">
        <v>13.25</v>
      </c>
    </row>
    <row r="5466" spans="1:20" x14ac:dyDescent="0.2">
      <c r="A5466" s="18">
        <v>37805</v>
      </c>
      <c r="B5466" s="25">
        <v>13.5</v>
      </c>
      <c r="C5466" s="18">
        <v>37809</v>
      </c>
      <c r="D5466" s="25">
        <v>13</v>
      </c>
      <c r="G5466" s="18">
        <v>37788</v>
      </c>
      <c r="H5466" s="25">
        <v>12</v>
      </c>
      <c r="I5466" s="18">
        <v>37810</v>
      </c>
      <c r="J5466" s="25">
        <v>12.75</v>
      </c>
      <c r="K5466" s="18">
        <v>37810</v>
      </c>
      <c r="L5466" s="25">
        <v>13.25</v>
      </c>
      <c r="O5466" s="18">
        <v>37719</v>
      </c>
      <c r="P5466" s="6">
        <v>13.63</v>
      </c>
      <c r="Q5466" s="18">
        <v>37785</v>
      </c>
      <c r="R5466" s="6">
        <v>11.5</v>
      </c>
      <c r="S5466" s="18">
        <v>37697</v>
      </c>
      <c r="T5466" s="6">
        <v>13.25</v>
      </c>
    </row>
    <row r="5467" spans="1:20" x14ac:dyDescent="0.2">
      <c r="A5467" s="18">
        <v>37804</v>
      </c>
      <c r="B5467" s="25">
        <v>13.5</v>
      </c>
      <c r="C5467" s="18">
        <v>37805</v>
      </c>
      <c r="D5467" s="25">
        <v>13.25</v>
      </c>
      <c r="G5467" s="18">
        <v>37785</v>
      </c>
      <c r="H5467" s="25">
        <v>12</v>
      </c>
      <c r="I5467" s="18">
        <v>37809</v>
      </c>
      <c r="J5467" s="25">
        <v>12.75</v>
      </c>
      <c r="K5467" s="18">
        <v>37809</v>
      </c>
      <c r="L5467" s="25">
        <v>13.38</v>
      </c>
      <c r="O5467" s="18">
        <v>37718</v>
      </c>
      <c r="P5467" s="6">
        <v>13.63</v>
      </c>
      <c r="Q5467" s="18">
        <v>37784</v>
      </c>
      <c r="R5467" s="6">
        <v>11.5</v>
      </c>
      <c r="S5467" s="18">
        <v>37694</v>
      </c>
      <c r="T5467" s="6">
        <v>13.25</v>
      </c>
    </row>
    <row r="5468" spans="1:20" x14ac:dyDescent="0.2">
      <c r="A5468" s="18">
        <v>37803</v>
      </c>
      <c r="B5468" s="25">
        <v>13.5</v>
      </c>
      <c r="C5468" s="18">
        <v>37804</v>
      </c>
      <c r="D5468" s="25">
        <v>13.25</v>
      </c>
      <c r="G5468" s="18">
        <v>37784</v>
      </c>
      <c r="H5468" s="25">
        <v>12</v>
      </c>
      <c r="I5468" s="18">
        <v>37805</v>
      </c>
      <c r="J5468" s="25">
        <v>12.75</v>
      </c>
      <c r="K5468" s="18">
        <v>37805</v>
      </c>
      <c r="L5468" s="25">
        <v>13.38</v>
      </c>
      <c r="O5468" s="18">
        <v>37715</v>
      </c>
      <c r="P5468" s="6">
        <v>13.63</v>
      </c>
      <c r="Q5468" s="18">
        <v>37783</v>
      </c>
      <c r="R5468" s="6">
        <v>11.5</v>
      </c>
      <c r="S5468" s="18">
        <v>37693</v>
      </c>
      <c r="T5468" s="6">
        <v>13.25</v>
      </c>
    </row>
    <row r="5469" spans="1:20" x14ac:dyDescent="0.2">
      <c r="A5469" s="18">
        <v>37802</v>
      </c>
      <c r="B5469" s="25">
        <v>13.5</v>
      </c>
      <c r="C5469" s="18">
        <v>37803</v>
      </c>
      <c r="D5469" s="25">
        <v>13.25</v>
      </c>
      <c r="G5469" s="18">
        <v>37783</v>
      </c>
      <c r="H5469" s="25">
        <v>12</v>
      </c>
      <c r="I5469" s="18">
        <v>37804</v>
      </c>
      <c r="J5469" s="25">
        <v>12.75</v>
      </c>
      <c r="K5469" s="18">
        <v>37804</v>
      </c>
      <c r="L5469" s="25">
        <v>13.38</v>
      </c>
      <c r="O5469" s="18">
        <v>37714</v>
      </c>
      <c r="P5469" s="6">
        <v>13.63</v>
      </c>
      <c r="Q5469" s="18">
        <v>37782</v>
      </c>
      <c r="R5469" s="6">
        <v>10.25</v>
      </c>
      <c r="S5469" s="18">
        <v>37692</v>
      </c>
      <c r="T5469" s="6">
        <v>13.25</v>
      </c>
    </row>
    <row r="5470" spans="1:20" x14ac:dyDescent="0.2">
      <c r="A5470" s="18">
        <v>37799</v>
      </c>
      <c r="B5470" s="25">
        <v>13.5</v>
      </c>
      <c r="C5470" s="18">
        <v>37802</v>
      </c>
      <c r="D5470" s="25">
        <v>13.25</v>
      </c>
      <c r="G5470" s="18">
        <v>37782</v>
      </c>
      <c r="H5470" s="25">
        <v>12</v>
      </c>
      <c r="I5470" s="18">
        <v>37803</v>
      </c>
      <c r="J5470" s="25">
        <v>12.75</v>
      </c>
      <c r="K5470" s="18">
        <v>37803</v>
      </c>
      <c r="L5470" s="25">
        <v>13.38</v>
      </c>
      <c r="O5470" s="18">
        <v>37713</v>
      </c>
      <c r="P5470" s="6">
        <v>13.63</v>
      </c>
      <c r="Q5470" s="18">
        <v>37781</v>
      </c>
      <c r="R5470" s="6">
        <v>10.25</v>
      </c>
      <c r="S5470" s="18">
        <v>37691</v>
      </c>
      <c r="T5470" s="6">
        <v>13.25</v>
      </c>
    </row>
    <row r="5471" spans="1:20" x14ac:dyDescent="0.2">
      <c r="A5471" s="18">
        <v>37798</v>
      </c>
      <c r="B5471" s="25">
        <v>13.5</v>
      </c>
      <c r="C5471" s="18">
        <v>37799</v>
      </c>
      <c r="D5471" s="25">
        <v>13.25</v>
      </c>
      <c r="G5471" s="18">
        <v>37781</v>
      </c>
      <c r="H5471" s="25">
        <v>12</v>
      </c>
      <c r="I5471" s="18">
        <v>37802</v>
      </c>
      <c r="J5471" s="25">
        <v>12.75</v>
      </c>
      <c r="K5471" s="18">
        <v>37802</v>
      </c>
      <c r="L5471" s="25">
        <v>13.38</v>
      </c>
      <c r="O5471" s="18">
        <v>37712</v>
      </c>
      <c r="P5471" s="6">
        <v>13.63</v>
      </c>
      <c r="Q5471" s="18">
        <v>37778</v>
      </c>
      <c r="R5471" s="6">
        <v>10.25</v>
      </c>
      <c r="S5471" s="18">
        <v>37690</v>
      </c>
      <c r="T5471" s="6">
        <v>13.25</v>
      </c>
    </row>
    <row r="5472" spans="1:20" x14ac:dyDescent="0.2">
      <c r="A5472" s="18">
        <v>37797</v>
      </c>
      <c r="B5472" s="25">
        <v>13.75</v>
      </c>
      <c r="C5472" s="18">
        <v>37798</v>
      </c>
      <c r="D5472" s="25">
        <v>13.25</v>
      </c>
      <c r="G5472" s="18">
        <v>37778</v>
      </c>
      <c r="H5472" s="25">
        <v>12</v>
      </c>
      <c r="I5472" s="18">
        <v>37799</v>
      </c>
      <c r="J5472" s="25">
        <v>12.75</v>
      </c>
      <c r="K5472" s="18">
        <v>37799</v>
      </c>
      <c r="L5472" s="25">
        <v>13.38</v>
      </c>
      <c r="O5472" s="18">
        <v>37711</v>
      </c>
      <c r="P5472" s="6">
        <v>13.63</v>
      </c>
      <c r="Q5472" s="18">
        <v>37777</v>
      </c>
      <c r="R5472" s="6">
        <v>10.25</v>
      </c>
      <c r="S5472" s="18">
        <v>37687</v>
      </c>
      <c r="T5472" s="6">
        <v>13.25</v>
      </c>
    </row>
    <row r="5473" spans="1:20" x14ac:dyDescent="0.2">
      <c r="A5473" s="18">
        <v>37796</v>
      </c>
      <c r="B5473" s="25">
        <v>13.75</v>
      </c>
      <c r="C5473" s="18">
        <v>37797</v>
      </c>
      <c r="D5473" s="25">
        <v>13.75</v>
      </c>
      <c r="G5473" s="18">
        <v>37777</v>
      </c>
      <c r="H5473" s="25">
        <v>12</v>
      </c>
      <c r="I5473" s="18">
        <v>37798</v>
      </c>
      <c r="J5473" s="25">
        <v>12.75</v>
      </c>
      <c r="K5473" s="18">
        <v>37798</v>
      </c>
      <c r="L5473" s="25">
        <v>13.38</v>
      </c>
      <c r="O5473" s="18">
        <v>37708</v>
      </c>
      <c r="P5473" s="6">
        <v>13.63</v>
      </c>
      <c r="Q5473" s="18">
        <v>37776</v>
      </c>
      <c r="R5473" s="6">
        <v>10.25</v>
      </c>
      <c r="S5473" s="18">
        <v>37686</v>
      </c>
      <c r="T5473" s="6">
        <v>13.25</v>
      </c>
    </row>
    <row r="5474" spans="1:20" x14ac:dyDescent="0.2">
      <c r="A5474" s="18">
        <v>37795</v>
      </c>
      <c r="B5474" s="25">
        <v>13.75</v>
      </c>
      <c r="C5474" s="18">
        <v>37796</v>
      </c>
      <c r="D5474" s="25">
        <v>13.75</v>
      </c>
      <c r="G5474" s="18">
        <v>37776</v>
      </c>
      <c r="H5474" s="25">
        <v>12</v>
      </c>
      <c r="I5474" s="18">
        <v>37797</v>
      </c>
      <c r="J5474" s="25">
        <v>12.75</v>
      </c>
      <c r="K5474" s="18">
        <v>37797</v>
      </c>
      <c r="L5474" s="25">
        <v>13.38</v>
      </c>
      <c r="O5474" s="18">
        <v>37707</v>
      </c>
      <c r="P5474" s="6">
        <v>13.63</v>
      </c>
      <c r="Q5474" s="18">
        <v>37775</v>
      </c>
      <c r="R5474" s="6">
        <v>10.25</v>
      </c>
      <c r="S5474" s="18">
        <v>37685</v>
      </c>
      <c r="T5474" s="6">
        <v>13.25</v>
      </c>
    </row>
    <row r="5475" spans="1:20" x14ac:dyDescent="0.2">
      <c r="A5475" s="18">
        <v>37792</v>
      </c>
      <c r="B5475" s="25">
        <v>13.75</v>
      </c>
      <c r="C5475" s="18">
        <v>37795</v>
      </c>
      <c r="D5475" s="25">
        <v>13.75</v>
      </c>
      <c r="G5475" s="18">
        <v>37775</v>
      </c>
      <c r="H5475" s="25">
        <v>12</v>
      </c>
      <c r="I5475" s="18">
        <v>37796</v>
      </c>
      <c r="J5475" s="25">
        <v>12.75</v>
      </c>
      <c r="K5475" s="18">
        <v>37796</v>
      </c>
      <c r="L5475" s="25">
        <v>13.38</v>
      </c>
      <c r="O5475" s="18">
        <v>37706</v>
      </c>
      <c r="P5475" s="6">
        <v>13.63</v>
      </c>
      <c r="Q5475" s="18">
        <v>37774</v>
      </c>
      <c r="R5475" s="6">
        <v>10.25</v>
      </c>
      <c r="S5475" s="18">
        <v>37684</v>
      </c>
      <c r="T5475" s="6">
        <v>13.25</v>
      </c>
    </row>
    <row r="5476" spans="1:20" x14ac:dyDescent="0.2">
      <c r="A5476" s="18">
        <v>37791</v>
      </c>
      <c r="B5476" s="25">
        <v>13.75</v>
      </c>
      <c r="C5476" s="18">
        <v>37792</v>
      </c>
      <c r="D5476" s="25">
        <v>14.19</v>
      </c>
      <c r="G5476" s="18">
        <v>37774</v>
      </c>
      <c r="H5476" s="25">
        <v>12</v>
      </c>
      <c r="I5476" s="18">
        <v>37795</v>
      </c>
      <c r="J5476" s="25">
        <v>12.75</v>
      </c>
      <c r="K5476" s="18">
        <v>37795</v>
      </c>
      <c r="L5476" s="25">
        <v>13.38</v>
      </c>
      <c r="O5476" s="18">
        <v>37705</v>
      </c>
      <c r="P5476" s="6">
        <v>13.63</v>
      </c>
      <c r="Q5476" s="18">
        <v>37771</v>
      </c>
      <c r="R5476" s="6">
        <v>10.25</v>
      </c>
      <c r="S5476" s="18">
        <v>37683</v>
      </c>
      <c r="T5476" s="6">
        <v>13.25</v>
      </c>
    </row>
    <row r="5477" spans="1:20" x14ac:dyDescent="0.2">
      <c r="A5477" s="18">
        <v>37790</v>
      </c>
      <c r="B5477" s="25">
        <v>14</v>
      </c>
      <c r="C5477" s="18">
        <v>37791</v>
      </c>
      <c r="D5477" s="25">
        <v>14.19</v>
      </c>
      <c r="G5477" s="18">
        <v>37771</v>
      </c>
      <c r="H5477" s="25">
        <v>12</v>
      </c>
      <c r="I5477" s="18">
        <v>37792</v>
      </c>
      <c r="J5477" s="25">
        <v>12.75</v>
      </c>
      <c r="K5477" s="18">
        <v>37792</v>
      </c>
      <c r="L5477" s="25">
        <v>13.38</v>
      </c>
      <c r="O5477" s="18">
        <v>37704</v>
      </c>
      <c r="P5477" s="6">
        <v>13.63</v>
      </c>
      <c r="Q5477" s="18">
        <v>37770</v>
      </c>
      <c r="R5477" s="6">
        <v>10.25</v>
      </c>
      <c r="S5477" s="18">
        <v>37680</v>
      </c>
      <c r="T5477" s="6">
        <v>13.25</v>
      </c>
    </row>
    <row r="5478" spans="1:20" x14ac:dyDescent="0.2">
      <c r="A5478" s="18">
        <v>37789</v>
      </c>
      <c r="B5478" s="25">
        <v>14.5</v>
      </c>
      <c r="C5478" s="18">
        <v>37790</v>
      </c>
      <c r="D5478" s="25">
        <v>14.19</v>
      </c>
      <c r="G5478" s="18">
        <v>37770</v>
      </c>
      <c r="H5478" s="25">
        <v>12</v>
      </c>
      <c r="I5478" s="18">
        <v>37791</v>
      </c>
      <c r="J5478" s="25">
        <v>12.75</v>
      </c>
      <c r="K5478" s="18">
        <v>37791</v>
      </c>
      <c r="L5478" s="25">
        <v>13.38</v>
      </c>
      <c r="O5478" s="18">
        <v>37701</v>
      </c>
      <c r="P5478" s="6">
        <v>13.63</v>
      </c>
      <c r="Q5478" s="18">
        <v>37769</v>
      </c>
      <c r="R5478" s="6">
        <v>10.25</v>
      </c>
      <c r="S5478" s="18">
        <v>37679</v>
      </c>
      <c r="T5478" s="6">
        <v>13.25</v>
      </c>
    </row>
    <row r="5479" spans="1:20" x14ac:dyDescent="0.2">
      <c r="A5479" s="18">
        <v>37788</v>
      </c>
      <c r="B5479" s="25">
        <v>14.5</v>
      </c>
      <c r="C5479" s="18">
        <v>37789</v>
      </c>
      <c r="D5479" s="25">
        <v>14.38</v>
      </c>
      <c r="G5479" s="18">
        <v>37769</v>
      </c>
      <c r="H5479" s="25">
        <v>11.5</v>
      </c>
      <c r="I5479" s="18">
        <v>37790</v>
      </c>
      <c r="J5479" s="25">
        <v>12.75</v>
      </c>
      <c r="K5479" s="18">
        <v>37790</v>
      </c>
      <c r="L5479" s="25">
        <v>13.38</v>
      </c>
      <c r="O5479" s="18">
        <v>37700</v>
      </c>
      <c r="P5479" s="6">
        <v>13.88</v>
      </c>
      <c r="Q5479" s="18">
        <v>37768</v>
      </c>
      <c r="R5479" s="6">
        <v>10.25</v>
      </c>
      <c r="S5479" s="18">
        <v>37678</v>
      </c>
      <c r="T5479" s="6">
        <v>13.25</v>
      </c>
    </row>
    <row r="5480" spans="1:20" x14ac:dyDescent="0.2">
      <c r="A5480" s="18">
        <v>37785</v>
      </c>
      <c r="B5480" s="25">
        <v>14.5</v>
      </c>
      <c r="C5480" s="18">
        <v>37788</v>
      </c>
      <c r="D5480" s="25">
        <v>14.38</v>
      </c>
      <c r="G5480" s="18">
        <v>37768</v>
      </c>
      <c r="H5480" s="25">
        <v>11.5</v>
      </c>
      <c r="I5480" s="18">
        <v>37789</v>
      </c>
      <c r="J5480" s="25">
        <v>12.75</v>
      </c>
      <c r="K5480" s="18">
        <v>37789</v>
      </c>
      <c r="L5480" s="25">
        <v>13.38</v>
      </c>
      <c r="O5480" s="18">
        <v>37699</v>
      </c>
      <c r="P5480" s="6">
        <v>13.88</v>
      </c>
      <c r="Q5480" s="18">
        <v>37764</v>
      </c>
      <c r="R5480" s="6">
        <v>10.25</v>
      </c>
      <c r="S5480" s="18">
        <v>37677</v>
      </c>
      <c r="T5480" s="6">
        <v>13.25</v>
      </c>
    </row>
    <row r="5481" spans="1:20" x14ac:dyDescent="0.2">
      <c r="A5481" s="18">
        <v>37784</v>
      </c>
      <c r="B5481" s="25">
        <v>14.5</v>
      </c>
      <c r="C5481" s="18">
        <v>37785</v>
      </c>
      <c r="D5481" s="25">
        <v>14.38</v>
      </c>
      <c r="G5481" s="18">
        <v>37764</v>
      </c>
      <c r="H5481" s="25">
        <v>11.5</v>
      </c>
      <c r="I5481" s="18">
        <v>37788</v>
      </c>
      <c r="J5481" s="25">
        <v>12.75</v>
      </c>
      <c r="K5481" s="18">
        <v>37788</v>
      </c>
      <c r="L5481" s="25">
        <v>13.38</v>
      </c>
      <c r="O5481" s="18">
        <v>37698</v>
      </c>
      <c r="P5481" s="6">
        <v>13.88</v>
      </c>
      <c r="Q5481" s="18">
        <v>37763</v>
      </c>
      <c r="R5481" s="6">
        <v>10.25</v>
      </c>
      <c r="S5481" s="18">
        <v>37676</v>
      </c>
      <c r="T5481" s="6">
        <v>13.25</v>
      </c>
    </row>
    <row r="5482" spans="1:20" x14ac:dyDescent="0.2">
      <c r="A5482" s="18">
        <v>37783</v>
      </c>
      <c r="B5482" s="25">
        <v>14.5</v>
      </c>
      <c r="C5482" s="18">
        <v>37784</v>
      </c>
      <c r="D5482" s="25">
        <v>14.5</v>
      </c>
      <c r="G5482" s="18">
        <v>37763</v>
      </c>
      <c r="H5482" s="25">
        <v>11.5</v>
      </c>
      <c r="I5482" s="18">
        <v>37785</v>
      </c>
      <c r="J5482" s="25">
        <v>12.75</v>
      </c>
      <c r="K5482" s="18">
        <v>37785</v>
      </c>
      <c r="L5482" s="25">
        <v>13.38</v>
      </c>
      <c r="O5482" s="18">
        <v>37697</v>
      </c>
      <c r="P5482" s="6">
        <v>13.88</v>
      </c>
      <c r="Q5482" s="18">
        <v>37762</v>
      </c>
      <c r="R5482" s="6">
        <v>10.25</v>
      </c>
      <c r="S5482" s="18">
        <v>37673</v>
      </c>
      <c r="T5482" s="6">
        <v>13.25</v>
      </c>
    </row>
    <row r="5483" spans="1:20" x14ac:dyDescent="0.2">
      <c r="A5483" s="18">
        <v>37782</v>
      </c>
      <c r="B5483" s="25">
        <v>14.75</v>
      </c>
      <c r="C5483" s="18">
        <v>37783</v>
      </c>
      <c r="D5483" s="25">
        <v>14.5</v>
      </c>
      <c r="G5483" s="18">
        <v>37762</v>
      </c>
      <c r="H5483" s="25">
        <v>11.5</v>
      </c>
      <c r="I5483" s="18">
        <v>37784</v>
      </c>
      <c r="J5483" s="25">
        <v>12.75</v>
      </c>
      <c r="K5483" s="18">
        <v>37784</v>
      </c>
      <c r="L5483" s="25">
        <v>13.38</v>
      </c>
      <c r="O5483" s="18">
        <v>37694</v>
      </c>
      <c r="P5483" s="6">
        <v>13.88</v>
      </c>
      <c r="Q5483" s="18">
        <v>37761</v>
      </c>
      <c r="R5483" s="6">
        <v>10.25</v>
      </c>
      <c r="S5483" s="18">
        <v>37672</v>
      </c>
      <c r="T5483" s="6">
        <v>13.25</v>
      </c>
    </row>
    <row r="5484" spans="1:20" x14ac:dyDescent="0.2">
      <c r="A5484" s="18">
        <v>37781</v>
      </c>
      <c r="B5484" s="25">
        <v>14.75</v>
      </c>
      <c r="C5484" s="18">
        <v>37782</v>
      </c>
      <c r="D5484" s="25">
        <v>14.63</v>
      </c>
      <c r="G5484" s="18">
        <v>37761</v>
      </c>
      <c r="H5484" s="25">
        <v>11.5</v>
      </c>
      <c r="I5484" s="18">
        <v>37783</v>
      </c>
      <c r="J5484" s="25">
        <v>12.75</v>
      </c>
      <c r="K5484" s="18">
        <v>37783</v>
      </c>
      <c r="L5484" s="25">
        <v>13.38</v>
      </c>
      <c r="O5484" s="18">
        <v>37693</v>
      </c>
      <c r="P5484" s="6">
        <v>13.88</v>
      </c>
      <c r="Q5484" s="18">
        <v>37760</v>
      </c>
      <c r="R5484" s="6">
        <v>10.25</v>
      </c>
      <c r="S5484" s="18">
        <v>37671</v>
      </c>
      <c r="T5484" s="6">
        <v>13.25</v>
      </c>
    </row>
    <row r="5485" spans="1:20" x14ac:dyDescent="0.2">
      <c r="A5485" s="18">
        <v>37778</v>
      </c>
      <c r="B5485" s="25">
        <v>14.75</v>
      </c>
      <c r="C5485" s="18">
        <v>37781</v>
      </c>
      <c r="D5485" s="25">
        <v>14.63</v>
      </c>
      <c r="G5485" s="18">
        <v>37760</v>
      </c>
      <c r="H5485" s="25">
        <v>11.5</v>
      </c>
      <c r="I5485" s="18">
        <v>37782</v>
      </c>
      <c r="J5485" s="25">
        <v>12.75</v>
      </c>
      <c r="K5485" s="18">
        <v>37782</v>
      </c>
      <c r="L5485" s="25">
        <v>13.38</v>
      </c>
      <c r="O5485" s="18">
        <v>37692</v>
      </c>
      <c r="P5485" s="6">
        <v>13.88</v>
      </c>
      <c r="Q5485" s="18">
        <v>37757</v>
      </c>
      <c r="R5485" s="6">
        <v>10.25</v>
      </c>
      <c r="S5485" s="18">
        <v>37670</v>
      </c>
      <c r="T5485" s="6">
        <v>13.25</v>
      </c>
    </row>
    <row r="5486" spans="1:20" x14ac:dyDescent="0.2">
      <c r="A5486" s="18">
        <v>37777</v>
      </c>
      <c r="B5486" s="25">
        <v>14.5</v>
      </c>
      <c r="C5486" s="18">
        <v>37778</v>
      </c>
      <c r="D5486" s="25">
        <v>14.63</v>
      </c>
      <c r="G5486" s="18">
        <v>37757</v>
      </c>
      <c r="H5486" s="25">
        <v>11.5</v>
      </c>
      <c r="I5486" s="18">
        <v>37781</v>
      </c>
      <c r="J5486" s="25">
        <v>12.75</v>
      </c>
      <c r="K5486" s="18">
        <v>37781</v>
      </c>
      <c r="L5486" s="25">
        <v>13.38</v>
      </c>
      <c r="O5486" s="18">
        <v>37691</v>
      </c>
      <c r="P5486" s="6">
        <v>13.88</v>
      </c>
      <c r="Q5486" s="18">
        <v>37756</v>
      </c>
      <c r="R5486" s="6">
        <v>10.25</v>
      </c>
      <c r="S5486" s="18">
        <v>37666</v>
      </c>
      <c r="T5486" s="6">
        <v>13.25</v>
      </c>
    </row>
    <row r="5487" spans="1:20" x14ac:dyDescent="0.2">
      <c r="A5487" s="18">
        <v>37776</v>
      </c>
      <c r="B5487" s="25">
        <v>14.5</v>
      </c>
      <c r="C5487" s="18">
        <v>37777</v>
      </c>
      <c r="D5487" s="25">
        <v>14.63</v>
      </c>
      <c r="G5487" s="18">
        <v>37756</v>
      </c>
      <c r="H5487" s="25">
        <v>11.5</v>
      </c>
      <c r="I5487" s="18">
        <v>37778</v>
      </c>
      <c r="J5487" s="25">
        <v>12.75</v>
      </c>
      <c r="K5487" s="18">
        <v>37778</v>
      </c>
      <c r="L5487" s="25">
        <v>13.38</v>
      </c>
      <c r="O5487" s="18">
        <v>37690</v>
      </c>
      <c r="P5487" s="6">
        <v>13.88</v>
      </c>
      <c r="Q5487" s="18">
        <v>37755</v>
      </c>
      <c r="R5487" s="6">
        <v>10</v>
      </c>
      <c r="S5487" s="18">
        <v>37665</v>
      </c>
      <c r="T5487" s="6">
        <v>13.25</v>
      </c>
    </row>
    <row r="5488" spans="1:20" x14ac:dyDescent="0.2">
      <c r="A5488" s="18">
        <v>37775</v>
      </c>
      <c r="B5488" s="25">
        <v>14</v>
      </c>
      <c r="C5488" s="18">
        <v>37776</v>
      </c>
      <c r="D5488" s="25">
        <v>15</v>
      </c>
      <c r="G5488" s="18">
        <v>37755</v>
      </c>
      <c r="H5488" s="25">
        <v>11.5</v>
      </c>
      <c r="I5488" s="18">
        <v>37777</v>
      </c>
      <c r="J5488" s="25">
        <v>12.75</v>
      </c>
      <c r="K5488" s="18">
        <v>37777</v>
      </c>
      <c r="L5488" s="25">
        <v>13.38</v>
      </c>
      <c r="O5488" s="18">
        <v>37687</v>
      </c>
      <c r="P5488" s="6">
        <v>13.88</v>
      </c>
      <c r="Q5488" s="18">
        <v>37754</v>
      </c>
      <c r="R5488" s="6">
        <v>11</v>
      </c>
      <c r="S5488" s="18">
        <v>37664</v>
      </c>
      <c r="T5488" s="6">
        <v>13.25</v>
      </c>
    </row>
    <row r="5489" spans="1:20" x14ac:dyDescent="0.2">
      <c r="A5489" s="18">
        <v>37774</v>
      </c>
      <c r="B5489" s="25">
        <v>14</v>
      </c>
      <c r="C5489" s="18">
        <v>37775</v>
      </c>
      <c r="D5489" s="25">
        <v>15</v>
      </c>
      <c r="G5489" s="18">
        <v>37754</v>
      </c>
      <c r="H5489" s="25">
        <v>11.5</v>
      </c>
      <c r="I5489" s="18">
        <v>37776</v>
      </c>
      <c r="J5489" s="25">
        <v>12.75</v>
      </c>
      <c r="K5489" s="18">
        <v>37776</v>
      </c>
      <c r="L5489" s="25">
        <v>13.38</v>
      </c>
      <c r="O5489" s="18">
        <v>37686</v>
      </c>
      <c r="P5489" s="6">
        <v>13.88</v>
      </c>
      <c r="Q5489" s="18">
        <v>37753</v>
      </c>
      <c r="R5489" s="6">
        <v>11</v>
      </c>
      <c r="S5489" s="18">
        <v>37663</v>
      </c>
      <c r="T5489" s="6">
        <v>13</v>
      </c>
    </row>
    <row r="5490" spans="1:20" x14ac:dyDescent="0.2">
      <c r="A5490" s="18">
        <v>37771</v>
      </c>
      <c r="B5490" s="25">
        <v>13.75</v>
      </c>
      <c r="C5490" s="18">
        <v>37774</v>
      </c>
      <c r="D5490" s="25">
        <v>14.5</v>
      </c>
      <c r="G5490" s="18">
        <v>37753</v>
      </c>
      <c r="H5490" s="25">
        <v>11.5</v>
      </c>
      <c r="I5490" s="18">
        <v>37775</v>
      </c>
      <c r="J5490" s="25">
        <v>12.75</v>
      </c>
      <c r="K5490" s="18">
        <v>37775</v>
      </c>
      <c r="L5490" s="25">
        <v>13.13</v>
      </c>
      <c r="O5490" s="18">
        <v>37685</v>
      </c>
      <c r="P5490" s="6">
        <v>13.88</v>
      </c>
      <c r="Q5490" s="18">
        <v>37750</v>
      </c>
      <c r="R5490" s="6">
        <v>11.5</v>
      </c>
      <c r="S5490" s="18">
        <v>37662</v>
      </c>
      <c r="T5490" s="6">
        <v>13</v>
      </c>
    </row>
    <row r="5491" spans="1:20" x14ac:dyDescent="0.2">
      <c r="A5491" s="18">
        <v>37770</v>
      </c>
      <c r="B5491" s="25">
        <v>13.75</v>
      </c>
      <c r="C5491" s="18">
        <v>37771</v>
      </c>
      <c r="D5491" s="25">
        <v>14.5</v>
      </c>
      <c r="G5491" s="18">
        <v>37750</v>
      </c>
      <c r="H5491" s="25">
        <v>11.5</v>
      </c>
      <c r="I5491" s="18">
        <v>37774</v>
      </c>
      <c r="J5491" s="25">
        <v>12.75</v>
      </c>
      <c r="K5491" s="18">
        <v>37774</v>
      </c>
      <c r="L5491" s="25">
        <v>12.75</v>
      </c>
      <c r="O5491" s="18">
        <v>37684</v>
      </c>
      <c r="P5491" s="6">
        <v>13.88</v>
      </c>
      <c r="Q5491" s="18">
        <v>37749</v>
      </c>
      <c r="R5491" s="6">
        <v>11.5</v>
      </c>
      <c r="S5491" s="18">
        <v>37659</v>
      </c>
      <c r="T5491" s="6">
        <v>13</v>
      </c>
    </row>
    <row r="5492" spans="1:20" x14ac:dyDescent="0.2">
      <c r="A5492" s="18">
        <v>37769</v>
      </c>
      <c r="B5492" s="25">
        <v>13.5</v>
      </c>
      <c r="C5492" s="18">
        <v>37770</v>
      </c>
      <c r="D5492" s="25">
        <v>14.5</v>
      </c>
      <c r="G5492" s="18">
        <v>37749</v>
      </c>
      <c r="H5492" s="25">
        <v>11.5</v>
      </c>
      <c r="I5492" s="18">
        <v>37771</v>
      </c>
      <c r="J5492" s="25">
        <v>12.75</v>
      </c>
      <c r="K5492" s="18">
        <v>37771</v>
      </c>
      <c r="L5492" s="25">
        <v>12.75</v>
      </c>
      <c r="O5492" s="18">
        <v>37683</v>
      </c>
      <c r="P5492" s="6">
        <v>13.88</v>
      </c>
      <c r="Q5492" s="18">
        <v>37748</v>
      </c>
      <c r="R5492" s="6">
        <v>11.5</v>
      </c>
      <c r="S5492" s="18">
        <v>37658</v>
      </c>
      <c r="T5492" s="6">
        <v>13</v>
      </c>
    </row>
    <row r="5493" spans="1:20" x14ac:dyDescent="0.2">
      <c r="A5493" s="18">
        <v>37768</v>
      </c>
      <c r="B5493" s="25">
        <v>12.5</v>
      </c>
      <c r="C5493" s="18">
        <v>37769</v>
      </c>
      <c r="D5493" s="25">
        <v>13.75</v>
      </c>
      <c r="G5493" s="18">
        <v>37748</v>
      </c>
      <c r="H5493" s="25">
        <v>11.5</v>
      </c>
      <c r="I5493" s="18">
        <v>37770</v>
      </c>
      <c r="J5493" s="25">
        <v>12.75</v>
      </c>
      <c r="K5493" s="18">
        <v>37770</v>
      </c>
      <c r="L5493" s="25">
        <v>12.75</v>
      </c>
      <c r="O5493" s="18">
        <v>37680</v>
      </c>
      <c r="P5493" s="6">
        <v>13.88</v>
      </c>
      <c r="Q5493" s="18">
        <v>37747</v>
      </c>
      <c r="R5493" s="6">
        <v>11.5</v>
      </c>
      <c r="S5493" s="18">
        <v>37657</v>
      </c>
      <c r="T5493" s="6">
        <v>13.75</v>
      </c>
    </row>
    <row r="5494" spans="1:20" x14ac:dyDescent="0.2">
      <c r="A5494" s="18">
        <v>37764</v>
      </c>
      <c r="B5494" s="25">
        <v>12.5</v>
      </c>
      <c r="C5494" s="18">
        <v>37768</v>
      </c>
      <c r="D5494" s="25">
        <v>13.13</v>
      </c>
      <c r="G5494" s="18">
        <v>37747</v>
      </c>
      <c r="H5494" s="25">
        <v>11.5</v>
      </c>
      <c r="I5494" s="18">
        <v>37769</v>
      </c>
      <c r="J5494" s="25">
        <v>12.75</v>
      </c>
      <c r="K5494" s="18">
        <v>37769</v>
      </c>
      <c r="L5494" s="25">
        <v>12.75</v>
      </c>
      <c r="O5494" s="18">
        <v>37679</v>
      </c>
      <c r="P5494" s="6">
        <v>13.88</v>
      </c>
      <c r="Q5494" s="18">
        <v>37746</v>
      </c>
      <c r="R5494" s="6">
        <v>11.5</v>
      </c>
      <c r="S5494" s="18">
        <v>37656</v>
      </c>
      <c r="T5494" s="6">
        <v>13.75</v>
      </c>
    </row>
    <row r="5495" spans="1:20" x14ac:dyDescent="0.2">
      <c r="A5495" s="18">
        <v>37763</v>
      </c>
      <c r="B5495" s="25">
        <v>12.5</v>
      </c>
      <c r="C5495" s="18">
        <v>37764</v>
      </c>
      <c r="D5495" s="25">
        <v>12.63</v>
      </c>
      <c r="G5495" s="18">
        <v>37746</v>
      </c>
      <c r="H5495" s="25">
        <v>11.5</v>
      </c>
      <c r="I5495" s="18">
        <v>37768</v>
      </c>
      <c r="J5495" s="25">
        <v>12.75</v>
      </c>
      <c r="K5495" s="18">
        <v>37768</v>
      </c>
      <c r="L5495" s="25">
        <v>12.75</v>
      </c>
      <c r="O5495" s="18">
        <v>37678</v>
      </c>
      <c r="P5495" s="6">
        <v>13.88</v>
      </c>
      <c r="Q5495" s="18">
        <v>37743</v>
      </c>
      <c r="R5495" s="6">
        <v>11.5</v>
      </c>
      <c r="S5495" s="18">
        <v>37655</v>
      </c>
      <c r="T5495" s="6">
        <v>14</v>
      </c>
    </row>
    <row r="5496" spans="1:20" x14ac:dyDescent="0.2">
      <c r="A5496" s="18">
        <v>37762</v>
      </c>
      <c r="B5496" s="25">
        <v>12.5</v>
      </c>
      <c r="C5496" s="18">
        <v>37763</v>
      </c>
      <c r="D5496" s="25">
        <v>12.63</v>
      </c>
      <c r="G5496" s="18">
        <v>37743</v>
      </c>
      <c r="H5496" s="25">
        <v>11.5</v>
      </c>
      <c r="I5496" s="18">
        <v>37764</v>
      </c>
      <c r="J5496" s="25">
        <v>12.75</v>
      </c>
      <c r="K5496" s="18">
        <v>37764</v>
      </c>
      <c r="L5496" s="25">
        <v>12.75</v>
      </c>
      <c r="O5496" s="18">
        <v>37677</v>
      </c>
      <c r="P5496" s="6">
        <v>13.88</v>
      </c>
      <c r="Q5496" s="18">
        <v>37742</v>
      </c>
      <c r="R5496" s="6">
        <v>11.5</v>
      </c>
      <c r="S5496" s="18">
        <v>37652</v>
      </c>
      <c r="T5496" s="6">
        <v>14</v>
      </c>
    </row>
    <row r="5497" spans="1:20" x14ac:dyDescent="0.2">
      <c r="A5497" s="18">
        <v>37761</v>
      </c>
      <c r="B5497" s="25">
        <v>12.25</v>
      </c>
      <c r="C5497" s="18">
        <v>37762</v>
      </c>
      <c r="D5497" s="25">
        <v>12.63</v>
      </c>
      <c r="G5497" s="18">
        <v>37742</v>
      </c>
      <c r="H5497" s="25">
        <v>11.5</v>
      </c>
      <c r="I5497" s="18">
        <v>37763</v>
      </c>
      <c r="J5497" s="25">
        <v>12.75</v>
      </c>
      <c r="K5497" s="18">
        <v>37763</v>
      </c>
      <c r="L5497" s="25">
        <v>12.75</v>
      </c>
      <c r="O5497" s="18">
        <v>37676</v>
      </c>
      <c r="P5497" s="6">
        <v>13.88</v>
      </c>
      <c r="Q5497" s="18">
        <v>37741</v>
      </c>
      <c r="R5497" s="6">
        <v>11.75</v>
      </c>
      <c r="S5497" s="18">
        <v>37651</v>
      </c>
      <c r="T5497" s="6">
        <v>14</v>
      </c>
    </row>
    <row r="5498" spans="1:20" x14ac:dyDescent="0.2">
      <c r="A5498" s="18">
        <v>37760</v>
      </c>
      <c r="B5498" s="25">
        <v>12.25</v>
      </c>
      <c r="C5498" s="18">
        <v>37761</v>
      </c>
      <c r="D5498" s="25">
        <v>12.63</v>
      </c>
      <c r="G5498" s="18">
        <v>37741</v>
      </c>
      <c r="H5498" s="25">
        <v>12</v>
      </c>
      <c r="I5498" s="18">
        <v>37762</v>
      </c>
      <c r="J5498" s="25">
        <v>12.5</v>
      </c>
      <c r="K5498" s="18">
        <v>37762</v>
      </c>
      <c r="L5498" s="25">
        <v>12.75</v>
      </c>
      <c r="O5498" s="18">
        <v>37673</v>
      </c>
      <c r="P5498" s="6">
        <v>13.88</v>
      </c>
      <c r="Q5498" s="18">
        <v>37740</v>
      </c>
      <c r="R5498" s="6">
        <v>11.75</v>
      </c>
      <c r="S5498" s="18">
        <v>37649</v>
      </c>
      <c r="T5498" s="6">
        <v>14.88</v>
      </c>
    </row>
    <row r="5499" spans="1:20" x14ac:dyDescent="0.2">
      <c r="A5499" s="18">
        <v>37757</v>
      </c>
      <c r="B5499" s="25">
        <v>12.25</v>
      </c>
      <c r="C5499" s="18">
        <v>37760</v>
      </c>
      <c r="D5499" s="25">
        <v>12.38</v>
      </c>
      <c r="G5499" s="18">
        <v>37740</v>
      </c>
      <c r="H5499" s="25">
        <v>12</v>
      </c>
      <c r="I5499" s="18">
        <v>37761</v>
      </c>
      <c r="J5499" s="25">
        <v>12.5</v>
      </c>
      <c r="K5499" s="18">
        <v>37761</v>
      </c>
      <c r="L5499" s="25">
        <v>12.75</v>
      </c>
      <c r="O5499" s="18">
        <v>37672</v>
      </c>
      <c r="P5499" s="6">
        <v>13.88</v>
      </c>
      <c r="Q5499" s="18">
        <v>37739</v>
      </c>
      <c r="R5499" s="6">
        <v>11.75</v>
      </c>
      <c r="S5499" s="18">
        <v>37648</v>
      </c>
      <c r="T5499" s="6">
        <v>14.88</v>
      </c>
    </row>
    <row r="5500" spans="1:20" x14ac:dyDescent="0.2">
      <c r="A5500" s="18">
        <v>37756</v>
      </c>
      <c r="B5500" s="25">
        <v>12.25</v>
      </c>
      <c r="C5500" s="18">
        <v>37757</v>
      </c>
      <c r="D5500" s="25">
        <v>12.25</v>
      </c>
      <c r="G5500" s="18">
        <v>37739</v>
      </c>
      <c r="H5500" s="25">
        <v>12</v>
      </c>
      <c r="I5500" s="18">
        <v>37760</v>
      </c>
      <c r="J5500" s="25">
        <v>12.5</v>
      </c>
      <c r="K5500" s="18">
        <v>37760</v>
      </c>
      <c r="L5500" s="25">
        <v>12.75</v>
      </c>
      <c r="O5500" s="18">
        <v>37671</v>
      </c>
      <c r="P5500" s="6">
        <v>13.88</v>
      </c>
      <c r="Q5500" s="18">
        <v>37736</v>
      </c>
      <c r="R5500" s="6">
        <v>11.75</v>
      </c>
      <c r="S5500" s="18">
        <v>37645</v>
      </c>
      <c r="T5500" s="6">
        <v>14.88</v>
      </c>
    </row>
    <row r="5501" spans="1:20" x14ac:dyDescent="0.2">
      <c r="A5501" s="18">
        <v>37755</v>
      </c>
      <c r="B5501" s="25">
        <v>12.25</v>
      </c>
      <c r="C5501" s="18">
        <v>37756</v>
      </c>
      <c r="D5501" s="25">
        <v>12.25</v>
      </c>
      <c r="G5501" s="18">
        <v>37736</v>
      </c>
      <c r="H5501" s="25">
        <v>12</v>
      </c>
      <c r="I5501" s="18">
        <v>37757</v>
      </c>
      <c r="J5501" s="25">
        <v>12.5</v>
      </c>
      <c r="K5501" s="18">
        <v>37757</v>
      </c>
      <c r="L5501" s="25">
        <v>12.75</v>
      </c>
      <c r="O5501" s="18">
        <v>37670</v>
      </c>
      <c r="P5501" s="6">
        <v>13.88</v>
      </c>
      <c r="Q5501" s="18">
        <v>37735</v>
      </c>
      <c r="R5501" s="6">
        <v>11.75</v>
      </c>
      <c r="S5501" s="18">
        <v>37644</v>
      </c>
      <c r="T5501" s="6">
        <v>14.88</v>
      </c>
    </row>
    <row r="5502" spans="1:20" x14ac:dyDescent="0.2">
      <c r="A5502" s="18">
        <v>37754</v>
      </c>
      <c r="B5502" s="25">
        <v>12.13</v>
      </c>
      <c r="C5502" s="18">
        <v>37755</v>
      </c>
      <c r="D5502" s="25">
        <v>12.25</v>
      </c>
      <c r="G5502" s="18">
        <v>37735</v>
      </c>
      <c r="H5502" s="25">
        <v>12</v>
      </c>
      <c r="I5502" s="18">
        <v>37756</v>
      </c>
      <c r="J5502" s="25">
        <v>12.5</v>
      </c>
      <c r="K5502" s="18">
        <v>37756</v>
      </c>
      <c r="L5502" s="25">
        <v>12.75</v>
      </c>
      <c r="O5502" s="18">
        <v>37666</v>
      </c>
      <c r="P5502" s="6">
        <v>13.88</v>
      </c>
      <c r="Q5502" s="18">
        <v>37734</v>
      </c>
      <c r="R5502" s="6">
        <v>12</v>
      </c>
      <c r="S5502" s="18">
        <v>37643</v>
      </c>
      <c r="T5502" s="6">
        <v>14.88</v>
      </c>
    </row>
    <row r="5503" spans="1:20" x14ac:dyDescent="0.2">
      <c r="A5503" s="18">
        <v>37753</v>
      </c>
      <c r="B5503" s="25">
        <v>12</v>
      </c>
      <c r="C5503" s="18">
        <v>37754</v>
      </c>
      <c r="D5503" s="25">
        <v>12.13</v>
      </c>
      <c r="G5503" s="18">
        <v>37734</v>
      </c>
      <c r="H5503" s="25">
        <v>12</v>
      </c>
      <c r="I5503" s="18">
        <v>37755</v>
      </c>
      <c r="J5503" s="25">
        <v>12.5</v>
      </c>
      <c r="K5503" s="18">
        <v>37755</v>
      </c>
      <c r="L5503" s="25">
        <v>12.75</v>
      </c>
      <c r="O5503" s="18">
        <v>37665</v>
      </c>
      <c r="P5503" s="6">
        <v>13.88</v>
      </c>
      <c r="Q5503" s="18">
        <v>37733</v>
      </c>
      <c r="R5503" s="6">
        <v>12</v>
      </c>
      <c r="S5503" s="18">
        <v>37642</v>
      </c>
      <c r="T5503" s="6">
        <v>14.88</v>
      </c>
    </row>
    <row r="5504" spans="1:20" x14ac:dyDescent="0.2">
      <c r="A5504" s="18">
        <v>37750</v>
      </c>
      <c r="B5504" s="25">
        <v>11.88</v>
      </c>
      <c r="C5504" s="18">
        <v>37753</v>
      </c>
      <c r="D5504" s="25">
        <v>12.13</v>
      </c>
      <c r="G5504" s="18">
        <v>37733</v>
      </c>
      <c r="H5504" s="25">
        <v>12</v>
      </c>
      <c r="I5504" s="18">
        <v>37754</v>
      </c>
      <c r="J5504" s="25">
        <v>12.5</v>
      </c>
      <c r="K5504" s="18">
        <v>37754</v>
      </c>
      <c r="L5504" s="25">
        <v>12.75</v>
      </c>
      <c r="O5504" s="18">
        <v>37664</v>
      </c>
      <c r="P5504" s="6">
        <v>13.88</v>
      </c>
      <c r="Q5504" s="18">
        <v>37732</v>
      </c>
      <c r="R5504" s="6">
        <v>12</v>
      </c>
      <c r="S5504" s="18">
        <v>37638</v>
      </c>
      <c r="T5504" s="6">
        <v>14.88</v>
      </c>
    </row>
    <row r="5505" spans="1:20" x14ac:dyDescent="0.2">
      <c r="A5505" s="18">
        <v>37749</v>
      </c>
      <c r="B5505" s="25">
        <v>11.88</v>
      </c>
      <c r="C5505" s="18">
        <v>37750</v>
      </c>
      <c r="D5505" s="25">
        <v>11.88</v>
      </c>
      <c r="G5505" s="18">
        <v>37732</v>
      </c>
      <c r="H5505" s="25">
        <v>12</v>
      </c>
      <c r="I5505" s="18">
        <v>37753</v>
      </c>
      <c r="J5505" s="25">
        <v>12.5</v>
      </c>
      <c r="K5505" s="18">
        <v>37753</v>
      </c>
      <c r="L5505" s="25">
        <v>12.75</v>
      </c>
      <c r="O5505" s="18">
        <v>37663</v>
      </c>
      <c r="P5505" s="6">
        <v>13.63</v>
      </c>
      <c r="Q5505" s="18">
        <v>37728</v>
      </c>
      <c r="R5505" s="6">
        <v>12</v>
      </c>
      <c r="S5505" s="18">
        <v>37637</v>
      </c>
      <c r="T5505" s="6">
        <v>14.88</v>
      </c>
    </row>
    <row r="5506" spans="1:20" x14ac:dyDescent="0.2">
      <c r="A5506" s="18">
        <v>37748</v>
      </c>
      <c r="B5506" s="25">
        <v>11.88</v>
      </c>
      <c r="C5506" s="18">
        <v>37749</v>
      </c>
      <c r="D5506" s="25">
        <v>11.88</v>
      </c>
      <c r="G5506" s="18">
        <v>37728</v>
      </c>
      <c r="H5506" s="25">
        <v>12</v>
      </c>
      <c r="I5506" s="18">
        <v>37750</v>
      </c>
      <c r="J5506" s="25">
        <v>12.5</v>
      </c>
      <c r="K5506" s="18">
        <v>37750</v>
      </c>
      <c r="L5506" s="25">
        <v>12.75</v>
      </c>
      <c r="O5506" s="18">
        <v>37662</v>
      </c>
      <c r="P5506" s="6">
        <v>13.63</v>
      </c>
      <c r="Q5506" s="18">
        <v>37727</v>
      </c>
      <c r="R5506" s="6">
        <v>12</v>
      </c>
      <c r="S5506" s="18">
        <v>37636</v>
      </c>
      <c r="T5506" s="6">
        <v>15.25</v>
      </c>
    </row>
    <row r="5507" spans="1:20" x14ac:dyDescent="0.2">
      <c r="A5507" s="18">
        <v>37747</v>
      </c>
      <c r="B5507" s="25">
        <v>12</v>
      </c>
      <c r="C5507" s="18">
        <v>37748</v>
      </c>
      <c r="D5507" s="25">
        <v>12</v>
      </c>
      <c r="G5507" s="18">
        <v>37727</v>
      </c>
      <c r="H5507" s="25">
        <v>12</v>
      </c>
      <c r="I5507" s="18">
        <v>37749</v>
      </c>
      <c r="J5507" s="25">
        <v>12.75</v>
      </c>
      <c r="K5507" s="18">
        <v>37749</v>
      </c>
      <c r="L5507" s="25">
        <v>12.75</v>
      </c>
      <c r="O5507" s="18">
        <v>37659</v>
      </c>
      <c r="P5507" s="6">
        <v>13.63</v>
      </c>
      <c r="Q5507" s="18">
        <v>37726</v>
      </c>
      <c r="R5507" s="6">
        <v>12</v>
      </c>
      <c r="S5507" s="18">
        <v>37635</v>
      </c>
      <c r="T5507" s="6">
        <v>15.25</v>
      </c>
    </row>
    <row r="5508" spans="1:20" x14ac:dyDescent="0.2">
      <c r="A5508" s="18">
        <v>37746</v>
      </c>
      <c r="B5508" s="25">
        <v>11.88</v>
      </c>
      <c r="C5508" s="18">
        <v>37747</v>
      </c>
      <c r="D5508" s="25">
        <v>11.88</v>
      </c>
      <c r="G5508" s="18">
        <v>37726</v>
      </c>
      <c r="H5508" s="25">
        <v>12</v>
      </c>
      <c r="I5508" s="18">
        <v>37748</v>
      </c>
      <c r="J5508" s="25">
        <v>12.75</v>
      </c>
      <c r="K5508" s="18">
        <v>37748</v>
      </c>
      <c r="L5508" s="25">
        <v>12.75</v>
      </c>
      <c r="O5508" s="18">
        <v>37658</v>
      </c>
      <c r="P5508" s="6">
        <v>13.88</v>
      </c>
      <c r="Q5508" s="18">
        <v>37725</v>
      </c>
      <c r="R5508" s="6">
        <v>12</v>
      </c>
      <c r="S5508" s="18">
        <v>37634</v>
      </c>
      <c r="T5508" s="6">
        <v>15.25</v>
      </c>
    </row>
    <row r="5509" spans="1:20" x14ac:dyDescent="0.2">
      <c r="A5509" s="18">
        <v>37743</v>
      </c>
      <c r="B5509" s="25">
        <v>11.88</v>
      </c>
      <c r="C5509" s="18">
        <v>37746</v>
      </c>
      <c r="D5509" s="25">
        <v>11.88</v>
      </c>
      <c r="G5509" s="18">
        <v>37725</v>
      </c>
      <c r="H5509" s="25">
        <v>12.5</v>
      </c>
      <c r="I5509" s="18">
        <v>37747</v>
      </c>
      <c r="J5509" s="25">
        <v>12.75</v>
      </c>
      <c r="K5509" s="18">
        <v>37747</v>
      </c>
      <c r="L5509" s="25">
        <v>12.88</v>
      </c>
      <c r="O5509" s="18">
        <v>37657</v>
      </c>
      <c r="P5509" s="6">
        <v>13.88</v>
      </c>
      <c r="Q5509" s="18">
        <v>37722</v>
      </c>
      <c r="R5509" s="6">
        <v>12</v>
      </c>
      <c r="S5509" s="18">
        <v>37631</v>
      </c>
      <c r="T5509" s="6">
        <v>15.25</v>
      </c>
    </row>
    <row r="5510" spans="1:20" x14ac:dyDescent="0.2">
      <c r="A5510" s="18">
        <v>37742</v>
      </c>
      <c r="B5510" s="25">
        <v>11.88</v>
      </c>
      <c r="C5510" s="18">
        <v>37743</v>
      </c>
      <c r="D5510" s="25">
        <v>11.88</v>
      </c>
      <c r="G5510" s="18">
        <v>37722</v>
      </c>
      <c r="H5510" s="25">
        <v>12.5</v>
      </c>
      <c r="I5510" s="18">
        <v>37746</v>
      </c>
      <c r="J5510" s="25">
        <v>12.75</v>
      </c>
      <c r="K5510" s="18">
        <v>37746</v>
      </c>
      <c r="L5510" s="25">
        <v>12.88</v>
      </c>
      <c r="O5510" s="18">
        <v>37656</v>
      </c>
      <c r="P5510" s="6">
        <v>14.13</v>
      </c>
      <c r="Q5510" s="18">
        <v>37721</v>
      </c>
      <c r="R5510" s="6">
        <v>12</v>
      </c>
      <c r="S5510" s="18">
        <v>37630</v>
      </c>
      <c r="T5510" s="6">
        <v>15.25</v>
      </c>
    </row>
    <row r="5511" spans="1:20" x14ac:dyDescent="0.2">
      <c r="A5511" s="18">
        <v>37741</v>
      </c>
      <c r="B5511" s="25">
        <v>11.88</v>
      </c>
      <c r="C5511" s="18">
        <v>37742</v>
      </c>
      <c r="D5511" s="25">
        <v>11.88</v>
      </c>
      <c r="G5511" s="18">
        <v>37721</v>
      </c>
      <c r="H5511" s="25">
        <v>12.5</v>
      </c>
      <c r="I5511" s="18">
        <v>37743</v>
      </c>
      <c r="J5511" s="25">
        <v>12.75</v>
      </c>
      <c r="K5511" s="18">
        <v>37743</v>
      </c>
      <c r="L5511" s="25">
        <v>12.88</v>
      </c>
      <c r="O5511" s="18">
        <v>37655</v>
      </c>
      <c r="P5511" s="6">
        <v>14.13</v>
      </c>
      <c r="Q5511" s="18">
        <v>37720</v>
      </c>
      <c r="R5511" s="6">
        <v>12</v>
      </c>
      <c r="S5511" s="18">
        <v>37629</v>
      </c>
      <c r="T5511" s="6">
        <v>15.25</v>
      </c>
    </row>
    <row r="5512" spans="1:20" x14ac:dyDescent="0.2">
      <c r="A5512" s="18">
        <v>37740</v>
      </c>
      <c r="B5512" s="25">
        <v>11.63</v>
      </c>
      <c r="C5512" s="18">
        <v>37741</v>
      </c>
      <c r="D5512" s="25">
        <v>11.88</v>
      </c>
      <c r="G5512" s="18">
        <v>37720</v>
      </c>
      <c r="H5512" s="25">
        <v>12.5</v>
      </c>
      <c r="I5512" s="18">
        <v>37742</v>
      </c>
      <c r="J5512" s="25">
        <v>12.75</v>
      </c>
      <c r="K5512" s="18">
        <v>37742</v>
      </c>
      <c r="L5512" s="25">
        <v>12.88</v>
      </c>
      <c r="O5512" s="18">
        <v>37652</v>
      </c>
      <c r="P5512" s="6">
        <v>14.13</v>
      </c>
      <c r="Q5512" s="18">
        <v>37719</v>
      </c>
      <c r="R5512" s="6">
        <v>12</v>
      </c>
      <c r="S5512" s="18">
        <v>37628</v>
      </c>
      <c r="T5512" s="6">
        <v>15.25</v>
      </c>
    </row>
    <row r="5513" spans="1:20" x14ac:dyDescent="0.2">
      <c r="A5513" s="18">
        <v>37739</v>
      </c>
      <c r="B5513" s="25">
        <v>11.63</v>
      </c>
      <c r="C5513" s="18">
        <v>37740</v>
      </c>
      <c r="D5513" s="25">
        <v>11.75</v>
      </c>
      <c r="G5513" s="18">
        <v>37719</v>
      </c>
      <c r="H5513" s="25">
        <v>12.5</v>
      </c>
      <c r="I5513" s="18">
        <v>37741</v>
      </c>
      <c r="J5513" s="25">
        <v>12.75</v>
      </c>
      <c r="K5513" s="18">
        <v>37741</v>
      </c>
      <c r="L5513" s="25">
        <v>12.88</v>
      </c>
      <c r="O5513" s="18">
        <v>37651</v>
      </c>
      <c r="P5513" s="6">
        <v>14.13</v>
      </c>
      <c r="Q5513" s="18">
        <v>37718</v>
      </c>
      <c r="R5513" s="6">
        <v>12</v>
      </c>
      <c r="S5513" s="18">
        <v>37627</v>
      </c>
      <c r="T5513" s="6">
        <v>15.25</v>
      </c>
    </row>
    <row r="5514" spans="1:20" x14ac:dyDescent="0.2">
      <c r="A5514" s="18">
        <v>37736</v>
      </c>
      <c r="B5514" s="25">
        <v>11.63</v>
      </c>
      <c r="C5514" s="18">
        <v>37739</v>
      </c>
      <c r="D5514" s="25">
        <v>11.75</v>
      </c>
      <c r="G5514" s="18">
        <v>37718</v>
      </c>
      <c r="H5514" s="25">
        <v>12.5</v>
      </c>
      <c r="I5514" s="18">
        <v>37740</v>
      </c>
      <c r="J5514" s="25">
        <v>12.75</v>
      </c>
      <c r="K5514" s="18">
        <v>37740</v>
      </c>
      <c r="L5514" s="25">
        <v>12.88</v>
      </c>
      <c r="O5514" s="18">
        <v>37650</v>
      </c>
      <c r="P5514" s="6">
        <v>14.38</v>
      </c>
      <c r="Q5514" s="18">
        <v>37715</v>
      </c>
      <c r="R5514" s="6">
        <v>12</v>
      </c>
      <c r="S5514" s="18">
        <v>37624</v>
      </c>
      <c r="T5514" s="6">
        <v>15.25</v>
      </c>
    </row>
    <row r="5515" spans="1:20" x14ac:dyDescent="0.2">
      <c r="A5515" s="18">
        <v>37735</v>
      </c>
      <c r="B5515" s="25">
        <v>11.63</v>
      </c>
      <c r="C5515" s="18">
        <v>37736</v>
      </c>
      <c r="D5515" s="25">
        <v>11.75</v>
      </c>
      <c r="G5515" s="18">
        <v>37715</v>
      </c>
      <c r="H5515" s="25">
        <v>12.5</v>
      </c>
      <c r="I5515" s="18">
        <v>37739</v>
      </c>
      <c r="J5515" s="25">
        <v>12.75</v>
      </c>
      <c r="K5515" s="18">
        <v>37739</v>
      </c>
      <c r="L5515" s="25">
        <v>13</v>
      </c>
      <c r="O5515" s="18">
        <v>37649</v>
      </c>
      <c r="P5515" s="6">
        <v>14.38</v>
      </c>
      <c r="Q5515" s="18">
        <v>37714</v>
      </c>
      <c r="R5515" s="6">
        <v>12</v>
      </c>
      <c r="S5515" s="18">
        <v>37623</v>
      </c>
      <c r="T5515" s="6">
        <v>15.25</v>
      </c>
    </row>
    <row r="5516" spans="1:20" x14ac:dyDescent="0.2">
      <c r="A5516" s="18">
        <v>37734</v>
      </c>
      <c r="B5516" s="25">
        <v>11.63</v>
      </c>
      <c r="C5516" s="18">
        <v>37735</v>
      </c>
      <c r="D5516" s="25">
        <v>11.75</v>
      </c>
      <c r="G5516" s="18">
        <v>37714</v>
      </c>
      <c r="H5516" s="25">
        <v>12.5</v>
      </c>
      <c r="I5516" s="18">
        <v>37736</v>
      </c>
      <c r="J5516" s="25">
        <v>12.75</v>
      </c>
      <c r="K5516" s="18">
        <v>37736</v>
      </c>
      <c r="L5516" s="25">
        <v>13</v>
      </c>
      <c r="O5516" s="18">
        <v>37648</v>
      </c>
      <c r="P5516" s="6">
        <v>14.25</v>
      </c>
      <c r="Q5516" s="18">
        <v>37713</v>
      </c>
      <c r="R5516" s="6">
        <v>12</v>
      </c>
      <c r="S5516" s="18">
        <v>37621</v>
      </c>
      <c r="T5516" s="6">
        <v>15.25</v>
      </c>
    </row>
    <row r="5517" spans="1:20" x14ac:dyDescent="0.2">
      <c r="A5517" s="18">
        <v>37733</v>
      </c>
      <c r="B5517" s="25">
        <v>11.5</v>
      </c>
      <c r="C5517" s="18">
        <v>37734</v>
      </c>
      <c r="D5517" s="25">
        <v>11.5</v>
      </c>
      <c r="G5517" s="18">
        <v>37713</v>
      </c>
      <c r="H5517" s="25">
        <v>12.5</v>
      </c>
      <c r="I5517" s="18">
        <v>37735</v>
      </c>
      <c r="J5517" s="25">
        <v>12.75</v>
      </c>
      <c r="K5517" s="18">
        <v>37735</v>
      </c>
      <c r="L5517" s="25">
        <v>13</v>
      </c>
      <c r="O5517" s="18">
        <v>37645</v>
      </c>
      <c r="P5517" s="6">
        <v>14.25</v>
      </c>
      <c r="Q5517" s="18">
        <v>37712</v>
      </c>
      <c r="R5517" s="6">
        <v>12.25</v>
      </c>
      <c r="S5517" s="18">
        <v>37620</v>
      </c>
      <c r="T5517" s="6">
        <v>15.25</v>
      </c>
    </row>
    <row r="5518" spans="1:20" x14ac:dyDescent="0.2">
      <c r="A5518" s="18">
        <v>37732</v>
      </c>
      <c r="B5518" s="25">
        <v>11.5</v>
      </c>
      <c r="C5518" s="18">
        <v>37733</v>
      </c>
      <c r="D5518" s="25">
        <v>11.5</v>
      </c>
      <c r="G5518" s="18">
        <v>37712</v>
      </c>
      <c r="H5518" s="25">
        <v>12.5</v>
      </c>
      <c r="I5518" s="18">
        <v>37734</v>
      </c>
      <c r="J5518" s="25">
        <v>13</v>
      </c>
      <c r="K5518" s="18">
        <v>37734</v>
      </c>
      <c r="L5518" s="25">
        <v>13</v>
      </c>
      <c r="O5518" s="18">
        <v>37644</v>
      </c>
      <c r="P5518" s="6">
        <v>14.25</v>
      </c>
      <c r="Q5518" s="18">
        <v>37711</v>
      </c>
      <c r="R5518" s="6">
        <v>12.25</v>
      </c>
      <c r="S5518" s="18">
        <v>37617</v>
      </c>
      <c r="T5518" s="6">
        <v>15.25</v>
      </c>
    </row>
    <row r="5519" spans="1:20" x14ac:dyDescent="0.2">
      <c r="A5519" s="18">
        <v>37728</v>
      </c>
      <c r="B5519" s="25">
        <v>11.5</v>
      </c>
      <c r="C5519" s="18">
        <v>37732</v>
      </c>
      <c r="D5519" s="25">
        <v>11.5</v>
      </c>
      <c r="G5519" s="18">
        <v>37711</v>
      </c>
      <c r="H5519" s="25">
        <v>13</v>
      </c>
      <c r="I5519" s="18">
        <v>37733</v>
      </c>
      <c r="J5519" s="25">
        <v>13</v>
      </c>
      <c r="K5519" s="18">
        <v>37733</v>
      </c>
      <c r="L5519" s="25">
        <v>13.13</v>
      </c>
      <c r="O5519" s="18">
        <v>37643</v>
      </c>
      <c r="P5519" s="6">
        <v>14.25</v>
      </c>
      <c r="Q5519" s="18">
        <v>37708</v>
      </c>
      <c r="R5519" s="6">
        <v>12.25</v>
      </c>
      <c r="S5519" s="18">
        <v>37616</v>
      </c>
      <c r="T5519" s="6">
        <v>15.25</v>
      </c>
    </row>
    <row r="5520" spans="1:20" x14ac:dyDescent="0.2">
      <c r="A5520" s="18">
        <v>37727</v>
      </c>
      <c r="B5520" s="25">
        <v>11.63</v>
      </c>
      <c r="C5520" s="18">
        <v>37728</v>
      </c>
      <c r="D5520" s="25">
        <v>11.5</v>
      </c>
      <c r="G5520" s="18">
        <v>37708</v>
      </c>
      <c r="H5520" s="25">
        <v>13</v>
      </c>
      <c r="I5520" s="18">
        <v>37732</v>
      </c>
      <c r="J5520" s="25">
        <v>13</v>
      </c>
      <c r="K5520" s="18">
        <v>37732</v>
      </c>
      <c r="L5520" s="25">
        <v>13.38</v>
      </c>
      <c r="O5520" s="18">
        <v>37642</v>
      </c>
      <c r="P5520" s="6">
        <v>14.25</v>
      </c>
      <c r="Q5520" s="18">
        <v>37707</v>
      </c>
      <c r="R5520" s="6">
        <v>12.25</v>
      </c>
      <c r="S5520" s="18">
        <v>37613</v>
      </c>
      <c r="T5520" s="6">
        <v>15.25</v>
      </c>
    </row>
    <row r="5521" spans="1:20" x14ac:dyDescent="0.2">
      <c r="A5521" s="18">
        <v>37726</v>
      </c>
      <c r="B5521" s="25">
        <v>11.63</v>
      </c>
      <c r="C5521" s="18">
        <v>37727</v>
      </c>
      <c r="D5521" s="25">
        <v>11.63</v>
      </c>
      <c r="G5521" s="18">
        <v>37707</v>
      </c>
      <c r="H5521" s="25">
        <v>13</v>
      </c>
      <c r="I5521" s="18">
        <v>37728</v>
      </c>
      <c r="J5521" s="25">
        <v>13</v>
      </c>
      <c r="K5521" s="18">
        <v>37728</v>
      </c>
      <c r="L5521" s="25">
        <v>13.38</v>
      </c>
      <c r="O5521" s="18">
        <v>37638</v>
      </c>
      <c r="P5521" s="6">
        <v>14.25</v>
      </c>
      <c r="Q5521" s="18">
        <v>37706</v>
      </c>
      <c r="R5521" s="6">
        <v>12.25</v>
      </c>
      <c r="S5521" s="18">
        <v>37610</v>
      </c>
      <c r="T5521" s="6">
        <v>15.25</v>
      </c>
    </row>
    <row r="5522" spans="1:20" x14ac:dyDescent="0.2">
      <c r="A5522" s="18">
        <v>37725</v>
      </c>
      <c r="B5522" s="25">
        <v>11.63</v>
      </c>
      <c r="C5522" s="18">
        <v>37726</v>
      </c>
      <c r="D5522" s="25">
        <v>11.63</v>
      </c>
      <c r="G5522" s="18">
        <v>37706</v>
      </c>
      <c r="H5522" s="25">
        <v>13</v>
      </c>
      <c r="I5522" s="18">
        <v>37727</v>
      </c>
      <c r="J5522" s="25">
        <v>13</v>
      </c>
      <c r="K5522" s="18">
        <v>37727</v>
      </c>
      <c r="L5522" s="25">
        <v>13.38</v>
      </c>
      <c r="O5522" s="18">
        <v>37637</v>
      </c>
      <c r="P5522" s="6">
        <v>14.25</v>
      </c>
      <c r="Q5522" s="18">
        <v>37705</v>
      </c>
      <c r="R5522" s="6">
        <v>12.25</v>
      </c>
      <c r="S5522" s="18">
        <v>37609</v>
      </c>
      <c r="T5522" s="6">
        <v>15</v>
      </c>
    </row>
    <row r="5523" spans="1:20" x14ac:dyDescent="0.2">
      <c r="A5523" s="18">
        <v>37722</v>
      </c>
      <c r="B5523" s="25">
        <v>11.63</v>
      </c>
      <c r="C5523" s="18">
        <v>37725</v>
      </c>
      <c r="D5523" s="25">
        <v>11.63</v>
      </c>
      <c r="G5523" s="18">
        <v>37705</v>
      </c>
      <c r="H5523" s="25">
        <v>13</v>
      </c>
      <c r="I5523" s="18">
        <v>37726</v>
      </c>
      <c r="J5523" s="25">
        <v>13</v>
      </c>
      <c r="K5523" s="18">
        <v>37726</v>
      </c>
      <c r="L5523" s="25">
        <v>13.38</v>
      </c>
      <c r="O5523" s="18">
        <v>37636</v>
      </c>
      <c r="P5523" s="6">
        <v>14</v>
      </c>
      <c r="Q5523" s="18">
        <v>37704</v>
      </c>
      <c r="R5523" s="6">
        <v>12.25</v>
      </c>
      <c r="S5523" s="18">
        <v>37608</v>
      </c>
      <c r="T5523" s="6">
        <v>14.75</v>
      </c>
    </row>
    <row r="5524" spans="1:20" x14ac:dyDescent="0.2">
      <c r="A5524" s="18">
        <v>37721</v>
      </c>
      <c r="B5524" s="25">
        <v>11.63</v>
      </c>
      <c r="C5524" s="18">
        <v>37722</v>
      </c>
      <c r="D5524" s="25">
        <v>11.5</v>
      </c>
      <c r="G5524" s="18">
        <v>37704</v>
      </c>
      <c r="H5524" s="25">
        <v>13</v>
      </c>
      <c r="I5524" s="18">
        <v>37725</v>
      </c>
      <c r="J5524" s="25">
        <v>13</v>
      </c>
      <c r="K5524" s="18">
        <v>37725</v>
      </c>
      <c r="L5524" s="25">
        <v>13.38</v>
      </c>
      <c r="O5524" s="18">
        <v>37635</v>
      </c>
      <c r="P5524" s="6">
        <v>14</v>
      </c>
      <c r="Q5524" s="18">
        <v>37701</v>
      </c>
      <c r="R5524" s="6">
        <v>12.25</v>
      </c>
      <c r="S5524" s="18">
        <v>37607</v>
      </c>
      <c r="T5524" s="6">
        <v>14.75</v>
      </c>
    </row>
    <row r="5525" spans="1:20" x14ac:dyDescent="0.2">
      <c r="A5525" s="18">
        <v>37720</v>
      </c>
      <c r="B5525" s="25">
        <v>12</v>
      </c>
      <c r="C5525" s="18">
        <v>37721</v>
      </c>
      <c r="D5525" s="25">
        <v>11.5</v>
      </c>
      <c r="G5525" s="18">
        <v>37701</v>
      </c>
      <c r="H5525" s="25">
        <v>13</v>
      </c>
      <c r="I5525" s="18">
        <v>37722</v>
      </c>
      <c r="J5525" s="25">
        <v>13</v>
      </c>
      <c r="K5525" s="18">
        <v>37722</v>
      </c>
      <c r="L5525" s="25">
        <v>13.38</v>
      </c>
      <c r="O5525" s="18">
        <v>37634</v>
      </c>
      <c r="P5525" s="6">
        <v>14</v>
      </c>
      <c r="Q5525" s="18">
        <v>37700</v>
      </c>
      <c r="R5525" s="6">
        <v>12.25</v>
      </c>
      <c r="S5525" s="18">
        <v>37606</v>
      </c>
      <c r="T5525" s="6">
        <v>14.75</v>
      </c>
    </row>
    <row r="5526" spans="1:20" x14ac:dyDescent="0.2">
      <c r="A5526" s="18">
        <v>37719</v>
      </c>
      <c r="B5526" s="25">
        <v>12.5</v>
      </c>
      <c r="C5526" s="18">
        <v>37720</v>
      </c>
      <c r="D5526" s="25">
        <v>11.5</v>
      </c>
      <c r="G5526" s="18">
        <v>37700</v>
      </c>
      <c r="H5526" s="25">
        <v>13</v>
      </c>
      <c r="I5526" s="18">
        <v>37721</v>
      </c>
      <c r="J5526" s="25">
        <v>13</v>
      </c>
      <c r="K5526" s="18">
        <v>37721</v>
      </c>
      <c r="L5526" s="25">
        <v>13.38</v>
      </c>
      <c r="O5526" s="18">
        <v>37631</v>
      </c>
      <c r="P5526" s="6">
        <v>14</v>
      </c>
      <c r="Q5526" s="18">
        <v>37699</v>
      </c>
      <c r="R5526" s="6">
        <v>12.25</v>
      </c>
      <c r="S5526" s="18">
        <v>37603</v>
      </c>
      <c r="T5526" s="6">
        <v>14.75</v>
      </c>
    </row>
    <row r="5527" spans="1:20" x14ac:dyDescent="0.2">
      <c r="A5527" s="18">
        <v>37718</v>
      </c>
      <c r="B5527" s="25">
        <v>12.5</v>
      </c>
      <c r="C5527" s="18">
        <v>37719</v>
      </c>
      <c r="D5527" s="25">
        <v>11.94</v>
      </c>
      <c r="G5527" s="18">
        <v>37699</v>
      </c>
      <c r="H5527" s="25">
        <v>13</v>
      </c>
      <c r="I5527" s="18">
        <v>37720</v>
      </c>
      <c r="J5527" s="25">
        <v>13</v>
      </c>
      <c r="K5527" s="18">
        <v>37720</v>
      </c>
      <c r="L5527" s="25">
        <v>13.5</v>
      </c>
      <c r="O5527" s="18">
        <v>37630</v>
      </c>
      <c r="P5527" s="6">
        <v>14</v>
      </c>
      <c r="Q5527" s="18">
        <v>37698</v>
      </c>
      <c r="R5527" s="6">
        <v>12.25</v>
      </c>
      <c r="S5527" s="18">
        <v>37602</v>
      </c>
      <c r="T5527" s="6">
        <v>14.75</v>
      </c>
    </row>
    <row r="5528" spans="1:20" x14ac:dyDescent="0.2">
      <c r="A5528" s="18">
        <v>37715</v>
      </c>
      <c r="B5528" s="25">
        <v>12.75</v>
      </c>
      <c r="C5528" s="18">
        <v>37718</v>
      </c>
      <c r="D5528" s="25">
        <v>12.5</v>
      </c>
      <c r="G5528" s="18">
        <v>37698</v>
      </c>
      <c r="H5528" s="25">
        <v>13</v>
      </c>
      <c r="I5528" s="18">
        <v>37719</v>
      </c>
      <c r="J5528" s="25">
        <v>13</v>
      </c>
      <c r="K5528" s="18">
        <v>37719</v>
      </c>
      <c r="L5528" s="25">
        <v>13.5</v>
      </c>
      <c r="O5528" s="18">
        <v>37629</v>
      </c>
      <c r="P5528" s="6">
        <v>14</v>
      </c>
      <c r="Q5528" s="18">
        <v>37697</v>
      </c>
      <c r="R5528" s="6">
        <v>12</v>
      </c>
      <c r="S5528" s="18">
        <v>37601</v>
      </c>
      <c r="T5528" s="6">
        <v>13.38</v>
      </c>
    </row>
    <row r="5529" spans="1:20" x14ac:dyDescent="0.2">
      <c r="A5529" s="18">
        <v>37714</v>
      </c>
      <c r="B5529" s="25">
        <v>12.75</v>
      </c>
      <c r="C5529" s="18">
        <v>37715</v>
      </c>
      <c r="D5529" s="25">
        <v>12.5</v>
      </c>
      <c r="G5529" s="18">
        <v>37697</v>
      </c>
      <c r="H5529" s="25">
        <v>13</v>
      </c>
      <c r="I5529" s="18">
        <v>37718</v>
      </c>
      <c r="J5529" s="25">
        <v>13</v>
      </c>
      <c r="K5529" s="18">
        <v>37718</v>
      </c>
      <c r="L5529" s="25">
        <v>13.63</v>
      </c>
      <c r="O5529" s="18">
        <v>37628</v>
      </c>
      <c r="P5529" s="6">
        <v>13.75</v>
      </c>
      <c r="Q5529" s="18">
        <v>37694</v>
      </c>
      <c r="R5529" s="6">
        <v>12</v>
      </c>
      <c r="S5529" s="18">
        <v>37600</v>
      </c>
      <c r="T5529" s="6">
        <v>13.38</v>
      </c>
    </row>
    <row r="5530" spans="1:20" x14ac:dyDescent="0.2">
      <c r="A5530" s="18">
        <v>37713</v>
      </c>
      <c r="B5530" s="25">
        <v>12.88</v>
      </c>
      <c r="C5530" s="18">
        <v>37714</v>
      </c>
      <c r="D5530" s="25">
        <v>12.5</v>
      </c>
      <c r="G5530" s="18">
        <v>37694</v>
      </c>
      <c r="H5530" s="25">
        <v>13</v>
      </c>
      <c r="I5530" s="18">
        <v>37715</v>
      </c>
      <c r="J5530" s="25">
        <v>13</v>
      </c>
      <c r="K5530" s="18">
        <v>37715</v>
      </c>
      <c r="L5530" s="25">
        <v>13.63</v>
      </c>
      <c r="O5530" s="18">
        <v>37627</v>
      </c>
      <c r="P5530" s="6">
        <v>13.75</v>
      </c>
      <c r="Q5530" s="18">
        <v>37693</v>
      </c>
      <c r="R5530" s="6">
        <v>12</v>
      </c>
      <c r="S5530" s="18">
        <v>37599</v>
      </c>
      <c r="T5530" s="6">
        <v>13.38</v>
      </c>
    </row>
    <row r="5531" spans="1:20" x14ac:dyDescent="0.2">
      <c r="A5531" s="18">
        <v>37712</v>
      </c>
      <c r="B5531" s="25">
        <v>12.88</v>
      </c>
      <c r="C5531" s="18">
        <v>37713</v>
      </c>
      <c r="D5531" s="25">
        <v>12.75</v>
      </c>
      <c r="G5531" s="18">
        <v>37693</v>
      </c>
      <c r="H5531" s="25">
        <v>13</v>
      </c>
      <c r="I5531" s="18">
        <v>37714</v>
      </c>
      <c r="J5531" s="25">
        <v>13</v>
      </c>
      <c r="K5531" s="18">
        <v>37714</v>
      </c>
      <c r="L5531" s="25">
        <v>13.63</v>
      </c>
      <c r="O5531" s="18">
        <v>37624</v>
      </c>
      <c r="P5531" s="6">
        <v>13.75</v>
      </c>
      <c r="Q5531" s="18">
        <v>37692</v>
      </c>
      <c r="R5531" s="6">
        <v>12</v>
      </c>
      <c r="S5531" s="18">
        <v>37596</v>
      </c>
      <c r="T5531" s="6">
        <v>13.38</v>
      </c>
    </row>
    <row r="5532" spans="1:20" x14ac:dyDescent="0.2">
      <c r="A5532" s="18">
        <v>37711</v>
      </c>
      <c r="B5532" s="25">
        <v>13</v>
      </c>
      <c r="C5532" s="18">
        <v>37712</v>
      </c>
      <c r="D5532" s="25">
        <v>13</v>
      </c>
      <c r="G5532" s="18">
        <v>37692</v>
      </c>
      <c r="H5532" s="25">
        <v>13</v>
      </c>
      <c r="I5532" s="18">
        <v>37713</v>
      </c>
      <c r="J5532" s="25">
        <v>13</v>
      </c>
      <c r="K5532" s="18">
        <v>37713</v>
      </c>
      <c r="L5532" s="25">
        <v>13.63</v>
      </c>
      <c r="O5532" s="18">
        <v>37623</v>
      </c>
      <c r="P5532" s="6">
        <v>13.75</v>
      </c>
      <c r="Q5532" s="18">
        <v>37691</v>
      </c>
      <c r="R5532" s="6">
        <v>12</v>
      </c>
      <c r="S5532" s="18">
        <v>37595</v>
      </c>
      <c r="T5532" s="6">
        <v>13.38</v>
      </c>
    </row>
    <row r="5533" spans="1:20" x14ac:dyDescent="0.2">
      <c r="A5533" s="18">
        <v>37708</v>
      </c>
      <c r="B5533" s="25">
        <v>13</v>
      </c>
      <c r="C5533" s="18">
        <v>37711</v>
      </c>
      <c r="D5533" s="25">
        <v>13</v>
      </c>
      <c r="G5533" s="18">
        <v>37691</v>
      </c>
      <c r="H5533" s="25">
        <v>13</v>
      </c>
      <c r="I5533" s="18">
        <v>37712</v>
      </c>
      <c r="J5533" s="25">
        <v>13.25</v>
      </c>
      <c r="K5533" s="18">
        <v>37712</v>
      </c>
      <c r="L5533" s="25">
        <v>13.63</v>
      </c>
      <c r="O5533" s="18">
        <v>37621</v>
      </c>
      <c r="P5533" s="6">
        <v>13.75</v>
      </c>
      <c r="Q5533" s="18">
        <v>37690</v>
      </c>
      <c r="R5533" s="6">
        <v>12</v>
      </c>
      <c r="S5533" s="18">
        <v>37594</v>
      </c>
      <c r="T5533" s="6">
        <v>13.38</v>
      </c>
    </row>
    <row r="5534" spans="1:20" x14ac:dyDescent="0.2">
      <c r="A5534" s="18">
        <v>37707</v>
      </c>
      <c r="B5534" s="25">
        <v>13</v>
      </c>
      <c r="C5534" s="18">
        <v>37708</v>
      </c>
      <c r="D5534" s="25">
        <v>13</v>
      </c>
      <c r="G5534" s="18">
        <v>37690</v>
      </c>
      <c r="H5534" s="25">
        <v>13</v>
      </c>
      <c r="I5534" s="18">
        <v>37711</v>
      </c>
      <c r="J5534" s="25">
        <v>13.25</v>
      </c>
      <c r="K5534" s="18">
        <v>37711</v>
      </c>
      <c r="L5534" s="25">
        <v>14.13</v>
      </c>
      <c r="O5534" s="18">
        <v>37620</v>
      </c>
      <c r="P5534" s="6">
        <v>13.75</v>
      </c>
      <c r="Q5534" s="18">
        <v>37687</v>
      </c>
      <c r="R5534" s="6">
        <v>12</v>
      </c>
      <c r="S5534" s="18">
        <v>37593</v>
      </c>
      <c r="T5534" s="6">
        <v>13.38</v>
      </c>
    </row>
    <row r="5535" spans="1:20" x14ac:dyDescent="0.2">
      <c r="A5535" s="18">
        <v>37706</v>
      </c>
      <c r="B5535" s="25">
        <v>13</v>
      </c>
      <c r="C5535" s="18">
        <v>37707</v>
      </c>
      <c r="D5535" s="25">
        <v>13</v>
      </c>
      <c r="G5535" s="18">
        <v>37687</v>
      </c>
      <c r="H5535" s="25">
        <v>13</v>
      </c>
      <c r="I5535" s="18">
        <v>37708</v>
      </c>
      <c r="J5535" s="25">
        <v>13.25</v>
      </c>
      <c r="K5535" s="18">
        <v>37708</v>
      </c>
      <c r="L5535" s="25">
        <v>14.13</v>
      </c>
      <c r="O5535" s="18">
        <v>37617</v>
      </c>
      <c r="P5535" s="6">
        <v>13.75</v>
      </c>
      <c r="Q5535" s="18">
        <v>37686</v>
      </c>
      <c r="R5535" s="6">
        <v>12</v>
      </c>
      <c r="S5535" s="18">
        <v>37592</v>
      </c>
      <c r="T5535" s="6">
        <v>13.38</v>
      </c>
    </row>
    <row r="5536" spans="1:20" x14ac:dyDescent="0.2">
      <c r="A5536" s="18">
        <v>37705</v>
      </c>
      <c r="B5536" s="25">
        <v>13</v>
      </c>
      <c r="C5536" s="18">
        <v>37706</v>
      </c>
      <c r="D5536" s="25">
        <v>13</v>
      </c>
      <c r="G5536" s="18">
        <v>37686</v>
      </c>
      <c r="H5536" s="25">
        <v>13</v>
      </c>
      <c r="I5536" s="18">
        <v>37707</v>
      </c>
      <c r="J5536" s="25">
        <v>13.25</v>
      </c>
      <c r="K5536" s="18">
        <v>37707</v>
      </c>
      <c r="L5536" s="25">
        <v>14.13</v>
      </c>
      <c r="O5536" s="18">
        <v>37616</v>
      </c>
      <c r="P5536" s="6">
        <v>13.75</v>
      </c>
      <c r="Q5536" s="18">
        <v>37685</v>
      </c>
      <c r="R5536" s="6">
        <v>12</v>
      </c>
      <c r="S5536" s="18">
        <v>37587</v>
      </c>
      <c r="T5536" s="6">
        <v>13.38</v>
      </c>
    </row>
    <row r="5537" spans="1:20" x14ac:dyDescent="0.2">
      <c r="A5537" s="18">
        <v>37704</v>
      </c>
      <c r="B5537" s="25">
        <v>13.13</v>
      </c>
      <c r="C5537" s="18">
        <v>37705</v>
      </c>
      <c r="D5537" s="25">
        <v>13</v>
      </c>
      <c r="G5537" s="18">
        <v>37685</v>
      </c>
      <c r="H5537" s="25">
        <v>13</v>
      </c>
      <c r="I5537" s="18">
        <v>37706</v>
      </c>
      <c r="J5537" s="25">
        <v>13.25</v>
      </c>
      <c r="K5537" s="18">
        <v>37706</v>
      </c>
      <c r="L5537" s="25">
        <v>14.13</v>
      </c>
      <c r="O5537" s="18">
        <v>37613</v>
      </c>
      <c r="P5537" s="6">
        <v>13.75</v>
      </c>
      <c r="Q5537" s="18">
        <v>37684</v>
      </c>
      <c r="R5537" s="6">
        <v>12</v>
      </c>
      <c r="S5537" s="18">
        <v>37586</v>
      </c>
      <c r="T5537" s="6">
        <v>13.38</v>
      </c>
    </row>
    <row r="5538" spans="1:20" x14ac:dyDescent="0.2">
      <c r="A5538" s="18">
        <v>37701</v>
      </c>
      <c r="B5538" s="25">
        <v>13.13</v>
      </c>
      <c r="C5538" s="18">
        <v>37704</v>
      </c>
      <c r="D5538" s="25">
        <v>13.13</v>
      </c>
      <c r="G5538" s="18">
        <v>37684</v>
      </c>
      <c r="H5538" s="25">
        <v>13</v>
      </c>
      <c r="I5538" s="18">
        <v>37705</v>
      </c>
      <c r="J5538" s="25">
        <v>13.25</v>
      </c>
      <c r="K5538" s="18">
        <v>37705</v>
      </c>
      <c r="L5538" s="25">
        <v>14.25</v>
      </c>
      <c r="O5538" s="18">
        <v>37610</v>
      </c>
      <c r="P5538" s="6">
        <v>13.75</v>
      </c>
      <c r="Q5538" s="18">
        <v>37683</v>
      </c>
      <c r="R5538" s="6">
        <v>12</v>
      </c>
      <c r="S5538" s="18">
        <v>37585</v>
      </c>
      <c r="T5538" s="6">
        <v>13</v>
      </c>
    </row>
    <row r="5539" spans="1:20" x14ac:dyDescent="0.2">
      <c r="A5539" s="18">
        <v>37700</v>
      </c>
      <c r="B5539" s="25">
        <v>13.13</v>
      </c>
      <c r="C5539" s="18">
        <v>37701</v>
      </c>
      <c r="D5539" s="25">
        <v>13.25</v>
      </c>
      <c r="G5539" s="18">
        <v>37683</v>
      </c>
      <c r="H5539" s="25">
        <v>13</v>
      </c>
      <c r="I5539" s="18">
        <v>37704</v>
      </c>
      <c r="J5539" s="25">
        <v>13.25</v>
      </c>
      <c r="K5539" s="18">
        <v>37704</v>
      </c>
      <c r="L5539" s="25">
        <v>14.25</v>
      </c>
      <c r="O5539" s="18">
        <v>37609</v>
      </c>
      <c r="P5539" s="6">
        <v>12.25</v>
      </c>
      <c r="Q5539" s="18">
        <v>37680</v>
      </c>
      <c r="R5539" s="6">
        <v>12</v>
      </c>
      <c r="S5539" s="18">
        <v>37582</v>
      </c>
      <c r="T5539" s="6">
        <v>12</v>
      </c>
    </row>
    <row r="5540" spans="1:20" x14ac:dyDescent="0.2">
      <c r="A5540" s="18">
        <v>37699</v>
      </c>
      <c r="B5540" s="25">
        <v>13.13</v>
      </c>
      <c r="C5540" s="18">
        <v>37700</v>
      </c>
      <c r="D5540" s="25">
        <v>13.25</v>
      </c>
      <c r="G5540" s="18">
        <v>37680</v>
      </c>
      <c r="H5540" s="25">
        <v>13</v>
      </c>
      <c r="I5540" s="18">
        <v>37701</v>
      </c>
      <c r="J5540" s="25">
        <v>13.25</v>
      </c>
      <c r="K5540" s="18">
        <v>37701</v>
      </c>
      <c r="L5540" s="25">
        <v>14.25</v>
      </c>
      <c r="O5540" s="18">
        <v>37608</v>
      </c>
      <c r="P5540" s="6">
        <v>12.25</v>
      </c>
      <c r="Q5540" s="18">
        <v>37679</v>
      </c>
      <c r="R5540" s="6">
        <v>12</v>
      </c>
      <c r="S5540" s="18">
        <v>37581</v>
      </c>
      <c r="T5540" s="6">
        <v>12</v>
      </c>
    </row>
    <row r="5541" spans="1:20" x14ac:dyDescent="0.2">
      <c r="A5541" s="18">
        <v>37698</v>
      </c>
      <c r="B5541" s="25">
        <v>13.25</v>
      </c>
      <c r="C5541" s="18">
        <v>37699</v>
      </c>
      <c r="D5541" s="25">
        <v>13.25</v>
      </c>
      <c r="G5541" s="18">
        <v>37679</v>
      </c>
      <c r="H5541" s="25">
        <v>13</v>
      </c>
      <c r="I5541" s="18">
        <v>37700</v>
      </c>
      <c r="J5541" s="25">
        <v>13.25</v>
      </c>
      <c r="K5541" s="18">
        <v>37700</v>
      </c>
      <c r="L5541" s="25">
        <v>14.25</v>
      </c>
      <c r="O5541" s="18">
        <v>37607</v>
      </c>
      <c r="P5541" s="6">
        <v>12.25</v>
      </c>
      <c r="Q5541" s="18">
        <v>37678</v>
      </c>
      <c r="R5541" s="6">
        <v>12</v>
      </c>
      <c r="S5541" s="18">
        <v>37580</v>
      </c>
      <c r="T5541" s="6">
        <v>11.63</v>
      </c>
    </row>
    <row r="5542" spans="1:20" x14ac:dyDescent="0.2">
      <c r="A5542" s="18">
        <v>37697</v>
      </c>
      <c r="B5542" s="25">
        <v>14</v>
      </c>
      <c r="C5542" s="18">
        <v>37698</v>
      </c>
      <c r="D5542" s="25">
        <v>13.75</v>
      </c>
      <c r="G5542" s="18">
        <v>37678</v>
      </c>
      <c r="H5542" s="25">
        <v>12.5</v>
      </c>
      <c r="I5542" s="18">
        <v>37699</v>
      </c>
      <c r="J5542" s="25">
        <v>13.25</v>
      </c>
      <c r="K5542" s="18">
        <v>37699</v>
      </c>
      <c r="L5542" s="25">
        <v>14.25</v>
      </c>
      <c r="O5542" s="18">
        <v>37606</v>
      </c>
      <c r="P5542" s="6">
        <v>12.25</v>
      </c>
      <c r="Q5542" s="18">
        <v>37677</v>
      </c>
      <c r="R5542" s="6">
        <v>12</v>
      </c>
      <c r="S5542" s="18">
        <v>37579</v>
      </c>
      <c r="T5542" s="6">
        <v>11.63</v>
      </c>
    </row>
    <row r="5543" spans="1:20" x14ac:dyDescent="0.2">
      <c r="A5543" s="18">
        <v>37694</v>
      </c>
      <c r="B5543" s="25">
        <v>14</v>
      </c>
      <c r="C5543" s="18">
        <v>37697</v>
      </c>
      <c r="D5543" s="25">
        <v>13.88</v>
      </c>
      <c r="G5543" s="18">
        <v>37677</v>
      </c>
      <c r="H5543" s="25">
        <v>12.5</v>
      </c>
      <c r="I5543" s="18">
        <v>37698</v>
      </c>
      <c r="J5543" s="25">
        <v>13.25</v>
      </c>
      <c r="K5543" s="18">
        <v>37698</v>
      </c>
      <c r="L5543" s="25">
        <v>14.75</v>
      </c>
      <c r="O5543" s="18">
        <v>37603</v>
      </c>
      <c r="P5543" s="6">
        <v>12.25</v>
      </c>
      <c r="Q5543" s="18">
        <v>37676</v>
      </c>
      <c r="R5543" s="6">
        <v>12</v>
      </c>
      <c r="S5543" s="18">
        <v>37578</v>
      </c>
      <c r="T5543" s="6">
        <v>11.63</v>
      </c>
    </row>
    <row r="5544" spans="1:20" x14ac:dyDescent="0.2">
      <c r="A5544" s="18">
        <v>37693</v>
      </c>
      <c r="B5544" s="25">
        <v>14</v>
      </c>
      <c r="C5544" s="18">
        <v>37694</v>
      </c>
      <c r="D5544" s="25">
        <v>13.88</v>
      </c>
      <c r="G5544" s="18">
        <v>37676</v>
      </c>
      <c r="H5544" s="25">
        <v>12.5</v>
      </c>
      <c r="I5544" s="18">
        <v>37697</v>
      </c>
      <c r="J5544" s="25">
        <v>13.25</v>
      </c>
      <c r="K5544" s="18">
        <v>37697</v>
      </c>
      <c r="L5544" s="25">
        <v>14.75</v>
      </c>
      <c r="O5544" s="18">
        <v>37602</v>
      </c>
      <c r="P5544" s="6">
        <v>12.25</v>
      </c>
      <c r="Q5544" s="18">
        <v>37673</v>
      </c>
      <c r="R5544" s="6">
        <v>12</v>
      </c>
      <c r="S5544" s="18">
        <v>37575</v>
      </c>
      <c r="T5544" s="6">
        <v>11.63</v>
      </c>
    </row>
    <row r="5545" spans="1:20" x14ac:dyDescent="0.2">
      <c r="A5545" s="18">
        <v>37692</v>
      </c>
      <c r="B5545" s="25">
        <v>14</v>
      </c>
      <c r="C5545" s="18">
        <v>37693</v>
      </c>
      <c r="D5545" s="25">
        <v>14.13</v>
      </c>
      <c r="G5545" s="18">
        <v>37673</v>
      </c>
      <c r="H5545" s="25">
        <v>12.5</v>
      </c>
      <c r="I5545" s="18">
        <v>37694</v>
      </c>
      <c r="J5545" s="25">
        <v>13.25</v>
      </c>
      <c r="K5545" s="18">
        <v>37694</v>
      </c>
      <c r="L5545" s="25">
        <v>14.75</v>
      </c>
      <c r="O5545" s="18">
        <v>37601</v>
      </c>
      <c r="P5545" s="6">
        <v>12.25</v>
      </c>
      <c r="Q5545" s="18">
        <v>37672</v>
      </c>
      <c r="R5545" s="6">
        <v>12</v>
      </c>
      <c r="S5545" s="18">
        <v>37574</v>
      </c>
      <c r="T5545" s="6">
        <v>11.63</v>
      </c>
    </row>
    <row r="5546" spans="1:20" x14ac:dyDescent="0.2">
      <c r="A5546" s="18">
        <v>37691</v>
      </c>
      <c r="B5546" s="25">
        <v>14</v>
      </c>
      <c r="C5546" s="18">
        <v>37692</v>
      </c>
      <c r="D5546" s="25">
        <v>14.25</v>
      </c>
      <c r="G5546" s="18">
        <v>37672</v>
      </c>
      <c r="H5546" s="25">
        <v>12.5</v>
      </c>
      <c r="I5546" s="18">
        <v>37693</v>
      </c>
      <c r="J5546" s="25">
        <v>13.25</v>
      </c>
      <c r="K5546" s="18">
        <v>37693</v>
      </c>
      <c r="L5546" s="25">
        <v>14.75</v>
      </c>
      <c r="O5546" s="18">
        <v>37600</v>
      </c>
      <c r="P5546" s="6">
        <v>12.25</v>
      </c>
      <c r="Q5546" s="18">
        <v>37671</v>
      </c>
      <c r="R5546" s="6">
        <v>12</v>
      </c>
      <c r="S5546" s="18">
        <v>37573</v>
      </c>
      <c r="T5546" s="6">
        <v>11.38</v>
      </c>
    </row>
    <row r="5547" spans="1:20" x14ac:dyDescent="0.2">
      <c r="A5547" s="18">
        <v>37690</v>
      </c>
      <c r="B5547" s="25">
        <v>14</v>
      </c>
      <c r="C5547" s="18">
        <v>37691</v>
      </c>
      <c r="D5547" s="25">
        <v>14.25</v>
      </c>
      <c r="G5547" s="18">
        <v>37671</v>
      </c>
      <c r="H5547" s="25">
        <v>12.5</v>
      </c>
      <c r="I5547" s="18">
        <v>37692</v>
      </c>
      <c r="J5547" s="25">
        <v>13.25</v>
      </c>
      <c r="K5547" s="18">
        <v>37692</v>
      </c>
      <c r="L5547" s="25">
        <v>14.75</v>
      </c>
      <c r="O5547" s="18">
        <v>37599</v>
      </c>
      <c r="P5547" s="6">
        <v>12.25</v>
      </c>
      <c r="Q5547" s="18">
        <v>37670</v>
      </c>
      <c r="R5547" s="6">
        <v>12</v>
      </c>
      <c r="S5547" s="18">
        <v>37572</v>
      </c>
      <c r="T5547" s="6">
        <v>11.38</v>
      </c>
    </row>
    <row r="5548" spans="1:20" x14ac:dyDescent="0.2">
      <c r="A5548" s="18">
        <v>37687</v>
      </c>
      <c r="B5548" s="25">
        <v>14</v>
      </c>
      <c r="C5548" s="18">
        <v>37690</v>
      </c>
      <c r="D5548" s="25">
        <v>14.44</v>
      </c>
      <c r="G5548" s="18">
        <v>37670</v>
      </c>
      <c r="H5548" s="25">
        <v>12.5</v>
      </c>
      <c r="I5548" s="18">
        <v>37691</v>
      </c>
      <c r="J5548" s="25">
        <v>13.25</v>
      </c>
      <c r="K5548" s="18">
        <v>37691</v>
      </c>
      <c r="L5548" s="25">
        <v>14.75</v>
      </c>
      <c r="O5548" s="18">
        <v>37596</v>
      </c>
      <c r="P5548" s="6">
        <v>12.25</v>
      </c>
      <c r="Q5548" s="18">
        <v>37666</v>
      </c>
      <c r="R5548" s="6">
        <v>12.25</v>
      </c>
      <c r="S5548" s="18">
        <v>37571</v>
      </c>
      <c r="T5548" s="6">
        <v>11.38</v>
      </c>
    </row>
    <row r="5549" spans="1:20" x14ac:dyDescent="0.2">
      <c r="A5549" s="18">
        <v>37686</v>
      </c>
      <c r="B5549" s="25">
        <v>14</v>
      </c>
      <c r="C5549" s="18">
        <v>37687</v>
      </c>
      <c r="D5549" s="25">
        <v>14.44</v>
      </c>
      <c r="G5549" s="18">
        <v>37666</v>
      </c>
      <c r="H5549" s="25">
        <v>12.5</v>
      </c>
      <c r="I5549" s="18">
        <v>37690</v>
      </c>
      <c r="J5549" s="25">
        <v>13.25</v>
      </c>
      <c r="K5549" s="18">
        <v>37690</v>
      </c>
      <c r="L5549" s="25">
        <v>14.75</v>
      </c>
      <c r="O5549" s="18">
        <v>37595</v>
      </c>
      <c r="P5549" s="6">
        <v>12.25</v>
      </c>
      <c r="Q5549" s="18">
        <v>37665</v>
      </c>
      <c r="R5549" s="6">
        <v>12.38</v>
      </c>
      <c r="S5549" s="18">
        <v>37568</v>
      </c>
      <c r="T5549" s="6">
        <v>11.38</v>
      </c>
    </row>
    <row r="5550" spans="1:20" x14ac:dyDescent="0.2">
      <c r="A5550" s="18">
        <v>37685</v>
      </c>
      <c r="B5550" s="25">
        <v>14</v>
      </c>
      <c r="C5550" s="18">
        <v>37686</v>
      </c>
      <c r="D5550" s="25">
        <v>14.38</v>
      </c>
      <c r="G5550" s="18">
        <v>37665</v>
      </c>
      <c r="H5550" s="25">
        <v>12.5</v>
      </c>
      <c r="I5550" s="18">
        <v>37687</v>
      </c>
      <c r="J5550" s="25">
        <v>13.25</v>
      </c>
      <c r="K5550" s="18">
        <v>37687</v>
      </c>
      <c r="L5550" s="25">
        <v>14.75</v>
      </c>
      <c r="O5550" s="18">
        <v>37594</v>
      </c>
      <c r="P5550" s="6">
        <v>12.25</v>
      </c>
      <c r="Q5550" s="18">
        <v>37664</v>
      </c>
      <c r="R5550" s="6">
        <v>12.38</v>
      </c>
      <c r="S5550" s="18">
        <v>37567</v>
      </c>
      <c r="T5550" s="6">
        <v>11.38</v>
      </c>
    </row>
    <row r="5551" spans="1:20" x14ac:dyDescent="0.2">
      <c r="A5551" s="18">
        <v>37683</v>
      </c>
      <c r="B5551" s="25">
        <v>13</v>
      </c>
      <c r="C5551" s="18">
        <v>37685</v>
      </c>
      <c r="D5551" s="25">
        <v>14.5</v>
      </c>
      <c r="G5551" s="18">
        <v>37664</v>
      </c>
      <c r="H5551" s="25">
        <v>12.5</v>
      </c>
      <c r="I5551" s="18">
        <v>37686</v>
      </c>
      <c r="J5551" s="25">
        <v>13.25</v>
      </c>
      <c r="K5551" s="18">
        <v>37686</v>
      </c>
      <c r="L5551" s="25">
        <v>14.75</v>
      </c>
      <c r="O5551" s="18">
        <v>37593</v>
      </c>
      <c r="P5551" s="6">
        <v>12.25</v>
      </c>
      <c r="Q5551" s="18">
        <v>37663</v>
      </c>
      <c r="R5551" s="6">
        <v>12.5</v>
      </c>
      <c r="S5551" s="18">
        <v>37566</v>
      </c>
      <c r="T5551" s="6">
        <v>11.25</v>
      </c>
    </row>
    <row r="5552" spans="1:20" x14ac:dyDescent="0.2">
      <c r="A5552" s="18">
        <v>37680</v>
      </c>
      <c r="B5552" s="25">
        <v>13</v>
      </c>
      <c r="C5552" s="18">
        <v>37683</v>
      </c>
      <c r="D5552" s="25">
        <v>13.5</v>
      </c>
      <c r="G5552" s="18">
        <v>37663</v>
      </c>
      <c r="H5552" s="25">
        <v>12.5</v>
      </c>
      <c r="I5552" s="18">
        <v>37685</v>
      </c>
      <c r="J5552" s="25">
        <v>13.25</v>
      </c>
      <c r="K5552" s="18">
        <v>37685</v>
      </c>
      <c r="L5552" s="25">
        <v>14.63</v>
      </c>
      <c r="O5552" s="18">
        <v>37592</v>
      </c>
      <c r="P5552" s="6">
        <v>12.25</v>
      </c>
      <c r="Q5552" s="18">
        <v>37662</v>
      </c>
      <c r="R5552" s="6">
        <v>12.5</v>
      </c>
      <c r="S5552" s="18">
        <v>37565</v>
      </c>
      <c r="T5552" s="6">
        <v>11.25</v>
      </c>
    </row>
    <row r="5553" spans="1:20" x14ac:dyDescent="0.2">
      <c r="A5553" s="18">
        <v>37679</v>
      </c>
      <c r="B5553" s="25">
        <v>13</v>
      </c>
      <c r="C5553" s="18">
        <v>37680</v>
      </c>
      <c r="D5553" s="25">
        <v>13.5</v>
      </c>
      <c r="G5553" s="18">
        <v>37662</v>
      </c>
      <c r="H5553" s="25">
        <v>12.5</v>
      </c>
      <c r="I5553" s="18">
        <v>37684</v>
      </c>
      <c r="J5553" s="25">
        <v>13.25</v>
      </c>
      <c r="K5553" s="18">
        <v>37684</v>
      </c>
      <c r="L5553" s="25">
        <v>14.63</v>
      </c>
      <c r="O5553" s="18">
        <v>37587</v>
      </c>
      <c r="P5553" s="6">
        <v>12.25</v>
      </c>
      <c r="Q5553" s="18">
        <v>37659</v>
      </c>
      <c r="R5553" s="6">
        <v>12.5</v>
      </c>
      <c r="S5553" s="18">
        <v>37564</v>
      </c>
      <c r="T5553" s="6">
        <v>11.25</v>
      </c>
    </row>
    <row r="5554" spans="1:20" x14ac:dyDescent="0.2">
      <c r="A5554" s="18">
        <v>37678</v>
      </c>
      <c r="B5554" s="25">
        <v>12.75</v>
      </c>
      <c r="C5554" s="18">
        <v>37679</v>
      </c>
      <c r="D5554" s="25">
        <v>13.5</v>
      </c>
      <c r="G5554" s="18">
        <v>37659</v>
      </c>
      <c r="H5554" s="25">
        <v>12.5</v>
      </c>
      <c r="I5554" s="18">
        <v>37683</v>
      </c>
      <c r="J5554" s="25">
        <v>13.25</v>
      </c>
      <c r="K5554" s="18">
        <v>37683</v>
      </c>
      <c r="L5554" s="25">
        <v>14.13</v>
      </c>
      <c r="O5554" s="18">
        <v>37586</v>
      </c>
      <c r="P5554" s="6">
        <v>12.25</v>
      </c>
      <c r="Q5554" s="18">
        <v>37658</v>
      </c>
      <c r="R5554" s="6">
        <v>12.5</v>
      </c>
      <c r="S5554" s="18">
        <v>37561</v>
      </c>
      <c r="T5554" s="6">
        <v>11.25</v>
      </c>
    </row>
    <row r="5555" spans="1:20" x14ac:dyDescent="0.2">
      <c r="A5555" s="18">
        <v>37677</v>
      </c>
      <c r="B5555" s="25">
        <v>12.75</v>
      </c>
      <c r="C5555" s="18">
        <v>37678</v>
      </c>
      <c r="D5555" s="25">
        <v>12.75</v>
      </c>
      <c r="G5555" s="18">
        <v>37658</v>
      </c>
      <c r="H5555" s="25">
        <v>12.5</v>
      </c>
      <c r="I5555" s="18">
        <v>37680</v>
      </c>
      <c r="J5555" s="25">
        <v>13.25</v>
      </c>
      <c r="K5555" s="18">
        <v>37680</v>
      </c>
      <c r="L5555" s="25">
        <v>14.13</v>
      </c>
      <c r="O5555" s="18">
        <v>37585</v>
      </c>
      <c r="P5555" s="6">
        <v>12.38</v>
      </c>
      <c r="Q5555" s="18">
        <v>37657</v>
      </c>
      <c r="R5555" s="6">
        <v>12.5</v>
      </c>
      <c r="S5555" s="18">
        <v>37560</v>
      </c>
      <c r="T5555" s="6">
        <v>11.25</v>
      </c>
    </row>
    <row r="5556" spans="1:20" x14ac:dyDescent="0.2">
      <c r="A5556" s="18">
        <v>37676</v>
      </c>
      <c r="B5556" s="25">
        <v>12.5</v>
      </c>
      <c r="C5556" s="18">
        <v>37677</v>
      </c>
      <c r="D5556" s="25">
        <v>12.75</v>
      </c>
      <c r="G5556" s="18">
        <v>37657</v>
      </c>
      <c r="H5556" s="25">
        <v>12.5</v>
      </c>
      <c r="I5556" s="18">
        <v>37679</v>
      </c>
      <c r="J5556" s="25">
        <v>13.25</v>
      </c>
      <c r="K5556" s="18">
        <v>37679</v>
      </c>
      <c r="L5556" s="25">
        <v>14.13</v>
      </c>
      <c r="O5556" s="18">
        <v>37582</v>
      </c>
      <c r="P5556" s="6">
        <v>12.25</v>
      </c>
      <c r="Q5556" s="18">
        <v>37656</v>
      </c>
      <c r="R5556" s="6">
        <v>12.5</v>
      </c>
      <c r="S5556" s="18">
        <v>37559</v>
      </c>
      <c r="T5556" s="6">
        <v>11.25</v>
      </c>
    </row>
    <row r="5557" spans="1:20" x14ac:dyDescent="0.2">
      <c r="A5557" s="18">
        <v>37673</v>
      </c>
      <c r="B5557" s="25">
        <v>12.5</v>
      </c>
      <c r="C5557" s="18">
        <v>37676</v>
      </c>
      <c r="D5557" s="25">
        <v>12.5</v>
      </c>
      <c r="G5557" s="18">
        <v>37656</v>
      </c>
      <c r="H5557" s="25">
        <v>12.5</v>
      </c>
      <c r="I5557" s="18">
        <v>37678</v>
      </c>
      <c r="J5557" s="25">
        <v>13.25</v>
      </c>
      <c r="K5557" s="18">
        <v>37678</v>
      </c>
      <c r="L5557" s="25">
        <v>14.13</v>
      </c>
      <c r="O5557" s="18">
        <v>37581</v>
      </c>
      <c r="P5557" s="6">
        <v>11.88</v>
      </c>
      <c r="Q5557" s="18">
        <v>37655</v>
      </c>
      <c r="R5557" s="6">
        <v>12.5</v>
      </c>
      <c r="S5557" s="18">
        <v>37558</v>
      </c>
      <c r="T5557" s="6">
        <v>11.25</v>
      </c>
    </row>
    <row r="5558" spans="1:20" x14ac:dyDescent="0.2">
      <c r="A5558" s="18">
        <v>37672</v>
      </c>
      <c r="B5558" s="25">
        <v>12.63</v>
      </c>
      <c r="C5558" s="18">
        <v>37673</v>
      </c>
      <c r="D5558" s="25">
        <v>12.5</v>
      </c>
      <c r="G5558" s="18">
        <v>37655</v>
      </c>
      <c r="H5558" s="25">
        <v>12.5</v>
      </c>
      <c r="I5558" s="18">
        <v>37677</v>
      </c>
      <c r="J5558" s="25">
        <v>13.25</v>
      </c>
      <c r="K5558" s="18">
        <v>37677</v>
      </c>
      <c r="L5558" s="25">
        <v>14.13</v>
      </c>
      <c r="O5558" s="18">
        <v>37580</v>
      </c>
      <c r="P5558" s="6">
        <v>11.63</v>
      </c>
      <c r="Q5558" s="18">
        <v>37652</v>
      </c>
      <c r="R5558" s="6">
        <v>12.5</v>
      </c>
      <c r="S5558" s="18">
        <v>37557</v>
      </c>
      <c r="T5558" s="6">
        <v>11.25</v>
      </c>
    </row>
    <row r="5559" spans="1:20" x14ac:dyDescent="0.2">
      <c r="A5559" s="18">
        <v>37671</v>
      </c>
      <c r="B5559" s="25">
        <v>12.63</v>
      </c>
      <c r="C5559" s="18">
        <v>37672</v>
      </c>
      <c r="D5559" s="25">
        <v>12.63</v>
      </c>
      <c r="G5559" s="18">
        <v>37652</v>
      </c>
      <c r="H5559" s="25">
        <v>12.5</v>
      </c>
      <c r="I5559" s="18">
        <v>37676</v>
      </c>
      <c r="J5559" s="25">
        <v>13.25</v>
      </c>
      <c r="K5559" s="18">
        <v>37676</v>
      </c>
      <c r="L5559" s="25">
        <v>13.88</v>
      </c>
      <c r="O5559" s="18">
        <v>37579</v>
      </c>
      <c r="P5559" s="6">
        <v>11.63</v>
      </c>
      <c r="Q5559" s="18">
        <v>37651</v>
      </c>
      <c r="R5559" s="6">
        <v>12.5</v>
      </c>
      <c r="S5559" s="18">
        <v>37554</v>
      </c>
      <c r="T5559" s="6">
        <v>11.25</v>
      </c>
    </row>
    <row r="5560" spans="1:20" x14ac:dyDescent="0.2">
      <c r="A5560" s="18">
        <v>37670</v>
      </c>
      <c r="B5560" s="25">
        <v>12.63</v>
      </c>
      <c r="C5560" s="18">
        <v>37671</v>
      </c>
      <c r="D5560" s="25">
        <v>12.63</v>
      </c>
      <c r="G5560" s="18">
        <v>37651</v>
      </c>
      <c r="H5560" s="25">
        <v>12.5</v>
      </c>
      <c r="I5560" s="18">
        <v>37673</v>
      </c>
      <c r="J5560" s="25">
        <v>13.25</v>
      </c>
      <c r="K5560" s="18">
        <v>37673</v>
      </c>
      <c r="L5560" s="25">
        <v>13.88</v>
      </c>
      <c r="O5560" s="18">
        <v>37578</v>
      </c>
      <c r="P5560" s="6">
        <v>11.63</v>
      </c>
      <c r="Q5560" s="18">
        <v>37650</v>
      </c>
      <c r="R5560" s="6">
        <v>12.5</v>
      </c>
      <c r="S5560" s="18">
        <v>37553</v>
      </c>
      <c r="T5560" s="6">
        <v>11.25</v>
      </c>
    </row>
    <row r="5561" spans="1:20" x14ac:dyDescent="0.2">
      <c r="A5561" s="18">
        <v>37666</v>
      </c>
      <c r="B5561" s="25">
        <v>12.63</v>
      </c>
      <c r="C5561" s="18">
        <v>37670</v>
      </c>
      <c r="D5561" s="25">
        <v>12.5</v>
      </c>
      <c r="G5561" s="18">
        <v>37650</v>
      </c>
      <c r="H5561" s="25">
        <v>12.5</v>
      </c>
      <c r="I5561" s="18">
        <v>37672</v>
      </c>
      <c r="J5561" s="25">
        <v>13.25</v>
      </c>
      <c r="K5561" s="18">
        <v>37672</v>
      </c>
      <c r="L5561" s="25">
        <v>13.88</v>
      </c>
      <c r="O5561" s="18">
        <v>37575</v>
      </c>
      <c r="P5561" s="6">
        <v>11.63</v>
      </c>
      <c r="Q5561" s="18">
        <v>37649</v>
      </c>
      <c r="R5561" s="6">
        <v>12.5</v>
      </c>
      <c r="S5561" s="18">
        <v>37552</v>
      </c>
      <c r="T5561" s="6">
        <v>11.25</v>
      </c>
    </row>
    <row r="5562" spans="1:20" x14ac:dyDescent="0.2">
      <c r="A5562" s="18">
        <v>37665</v>
      </c>
      <c r="B5562" s="25">
        <v>12.63</v>
      </c>
      <c r="C5562" s="18">
        <v>37666</v>
      </c>
      <c r="D5562" s="25">
        <v>12.63</v>
      </c>
      <c r="G5562" s="18">
        <v>37649</v>
      </c>
      <c r="H5562" s="25">
        <v>12.5</v>
      </c>
      <c r="I5562" s="18">
        <v>37671</v>
      </c>
      <c r="J5562" s="25">
        <v>13.25</v>
      </c>
      <c r="K5562" s="18">
        <v>37671</v>
      </c>
      <c r="L5562" s="25">
        <v>14</v>
      </c>
      <c r="O5562" s="18">
        <v>37574</v>
      </c>
      <c r="P5562" s="6">
        <v>11.63</v>
      </c>
      <c r="Q5562" s="18">
        <v>37648</v>
      </c>
      <c r="R5562" s="6">
        <v>12.5</v>
      </c>
      <c r="S5562" s="18">
        <v>37551</v>
      </c>
      <c r="T5562" s="6">
        <v>11.25</v>
      </c>
    </row>
    <row r="5563" spans="1:20" x14ac:dyDescent="0.2">
      <c r="A5563" s="18">
        <v>37664</v>
      </c>
      <c r="B5563" s="25">
        <v>12.63</v>
      </c>
      <c r="C5563" s="18">
        <v>37665</v>
      </c>
      <c r="D5563" s="25">
        <v>12.63</v>
      </c>
      <c r="G5563" s="18">
        <v>37648</v>
      </c>
      <c r="H5563" s="25">
        <v>12.5</v>
      </c>
      <c r="I5563" s="18">
        <v>37670</v>
      </c>
      <c r="J5563" s="25">
        <v>13.25</v>
      </c>
      <c r="K5563" s="18">
        <v>37670</v>
      </c>
      <c r="L5563" s="25">
        <v>13.88</v>
      </c>
      <c r="O5563" s="18">
        <v>37573</v>
      </c>
      <c r="P5563" s="6">
        <v>11.5</v>
      </c>
      <c r="Q5563" s="18">
        <v>37645</v>
      </c>
      <c r="R5563" s="6">
        <v>12.5</v>
      </c>
      <c r="S5563" s="18">
        <v>37550</v>
      </c>
      <c r="T5563" s="6">
        <v>11.25</v>
      </c>
    </row>
    <row r="5564" spans="1:20" x14ac:dyDescent="0.2">
      <c r="A5564" s="18">
        <v>37663</v>
      </c>
      <c r="B5564" s="25">
        <v>12.5</v>
      </c>
      <c r="C5564" s="18">
        <v>37664</v>
      </c>
      <c r="D5564" s="25">
        <v>12.63</v>
      </c>
      <c r="G5564" s="18">
        <v>37645</v>
      </c>
      <c r="H5564" s="25">
        <v>12.5</v>
      </c>
      <c r="I5564" s="18">
        <v>37666</v>
      </c>
      <c r="J5564" s="25">
        <v>13.25</v>
      </c>
      <c r="K5564" s="18">
        <v>37666</v>
      </c>
      <c r="L5564" s="25">
        <v>13.88</v>
      </c>
      <c r="O5564" s="18">
        <v>37572</v>
      </c>
      <c r="P5564" s="6">
        <v>11.5</v>
      </c>
      <c r="Q5564" s="18">
        <v>37644</v>
      </c>
      <c r="R5564" s="6">
        <v>12.5</v>
      </c>
      <c r="S5564" s="18">
        <v>37547</v>
      </c>
      <c r="T5564" s="6">
        <v>11.25</v>
      </c>
    </row>
    <row r="5565" spans="1:20" x14ac:dyDescent="0.2">
      <c r="A5565" s="18">
        <v>37662</v>
      </c>
      <c r="B5565" s="25">
        <v>12.75</v>
      </c>
      <c r="C5565" s="18">
        <v>37663</v>
      </c>
      <c r="D5565" s="25">
        <v>12.63</v>
      </c>
      <c r="G5565" s="18">
        <v>37644</v>
      </c>
      <c r="H5565" s="25">
        <v>12.5</v>
      </c>
      <c r="I5565" s="18">
        <v>37665</v>
      </c>
      <c r="J5565" s="25">
        <v>13.25</v>
      </c>
      <c r="K5565" s="18">
        <v>37665</v>
      </c>
      <c r="L5565" s="25">
        <v>13.88</v>
      </c>
      <c r="O5565" s="18">
        <v>37571</v>
      </c>
      <c r="P5565" s="6">
        <v>11.5</v>
      </c>
      <c r="Q5565" s="18">
        <v>37643</v>
      </c>
      <c r="R5565" s="6">
        <v>12.5</v>
      </c>
      <c r="S5565" s="18">
        <v>37546</v>
      </c>
      <c r="T5565" s="6">
        <v>11.25</v>
      </c>
    </row>
    <row r="5566" spans="1:20" x14ac:dyDescent="0.2">
      <c r="A5566" s="18">
        <v>37659</v>
      </c>
      <c r="B5566" s="25">
        <v>12.75</v>
      </c>
      <c r="C5566" s="18">
        <v>37662</v>
      </c>
      <c r="D5566" s="25">
        <v>12.38</v>
      </c>
      <c r="G5566" s="18">
        <v>37643</v>
      </c>
      <c r="H5566" s="25">
        <v>12.5</v>
      </c>
      <c r="I5566" s="18">
        <v>37664</v>
      </c>
      <c r="J5566" s="25">
        <v>13.25</v>
      </c>
      <c r="K5566" s="18">
        <v>37664</v>
      </c>
      <c r="L5566" s="25">
        <v>13.88</v>
      </c>
      <c r="O5566" s="18">
        <v>37568</v>
      </c>
      <c r="P5566" s="6">
        <v>11.25</v>
      </c>
      <c r="Q5566" s="18">
        <v>37642</v>
      </c>
      <c r="R5566" s="6">
        <v>12.5</v>
      </c>
      <c r="S5566" s="18">
        <v>37545</v>
      </c>
      <c r="T5566" s="6">
        <v>11.25</v>
      </c>
    </row>
    <row r="5567" spans="1:20" x14ac:dyDescent="0.2">
      <c r="A5567" s="18">
        <v>37657</v>
      </c>
      <c r="B5567" s="25">
        <v>13</v>
      </c>
      <c r="C5567" s="18">
        <v>37659</v>
      </c>
      <c r="D5567" s="25">
        <v>12</v>
      </c>
      <c r="G5567" s="18">
        <v>37642</v>
      </c>
      <c r="H5567" s="25">
        <v>12.5</v>
      </c>
      <c r="I5567" s="18">
        <v>37663</v>
      </c>
      <c r="J5567" s="25">
        <v>13.5</v>
      </c>
      <c r="K5567" s="18">
        <v>37663</v>
      </c>
      <c r="L5567" s="25">
        <v>13.63</v>
      </c>
      <c r="O5567" s="18">
        <v>37567</v>
      </c>
      <c r="P5567" s="6">
        <v>11.25</v>
      </c>
      <c r="Q5567" s="18">
        <v>37638</v>
      </c>
      <c r="R5567" s="6">
        <v>12.5</v>
      </c>
      <c r="S5567" s="18">
        <v>37544</v>
      </c>
      <c r="T5567" s="6">
        <v>11.25</v>
      </c>
    </row>
    <row r="5568" spans="1:20" x14ac:dyDescent="0.2">
      <c r="A5568" s="18">
        <v>37656</v>
      </c>
      <c r="B5568" s="25">
        <v>13</v>
      </c>
      <c r="C5568" s="18">
        <v>37658</v>
      </c>
      <c r="D5568" s="25">
        <v>13</v>
      </c>
      <c r="G5568" s="18">
        <v>37638</v>
      </c>
      <c r="H5568" s="25">
        <v>12.5</v>
      </c>
      <c r="I5568" s="18">
        <v>37662</v>
      </c>
      <c r="J5568" s="25">
        <v>13.5</v>
      </c>
      <c r="K5568" s="18">
        <v>37662</v>
      </c>
      <c r="L5568" s="25">
        <v>13.63</v>
      </c>
      <c r="O5568" s="18">
        <v>37566</v>
      </c>
      <c r="P5568" s="6">
        <v>11.25</v>
      </c>
      <c r="Q5568" s="18">
        <v>37637</v>
      </c>
      <c r="R5568" s="6">
        <v>12.5</v>
      </c>
      <c r="S5568" s="18">
        <v>37543</v>
      </c>
      <c r="T5568" s="6">
        <v>11.25</v>
      </c>
    </row>
    <row r="5569" spans="1:20" x14ac:dyDescent="0.2">
      <c r="A5569" s="18">
        <v>37655</v>
      </c>
      <c r="B5569" s="25">
        <v>13</v>
      </c>
      <c r="C5569" s="18">
        <v>37657</v>
      </c>
      <c r="D5569" s="25">
        <v>13</v>
      </c>
      <c r="G5569" s="18">
        <v>37637</v>
      </c>
      <c r="H5569" s="25">
        <v>12.5</v>
      </c>
      <c r="I5569" s="18">
        <v>37659</v>
      </c>
      <c r="J5569" s="25">
        <v>13.5</v>
      </c>
      <c r="K5569" s="18">
        <v>37659</v>
      </c>
      <c r="L5569" s="25">
        <v>13.63</v>
      </c>
      <c r="O5569" s="18">
        <v>37565</v>
      </c>
      <c r="P5569" s="6">
        <v>11.25</v>
      </c>
      <c r="Q5569" s="18">
        <v>37636</v>
      </c>
      <c r="R5569" s="6">
        <v>12.5</v>
      </c>
      <c r="S5569" s="18">
        <v>37540</v>
      </c>
      <c r="T5569" s="6">
        <v>11.25</v>
      </c>
    </row>
    <row r="5570" spans="1:20" x14ac:dyDescent="0.2">
      <c r="A5570" s="18">
        <v>37652</v>
      </c>
      <c r="B5570" s="25">
        <v>13</v>
      </c>
      <c r="C5570" s="18">
        <v>37656</v>
      </c>
      <c r="D5570" s="25">
        <v>13</v>
      </c>
      <c r="G5570" s="18">
        <v>37636</v>
      </c>
      <c r="H5570" s="25">
        <v>12.5</v>
      </c>
      <c r="I5570" s="18">
        <v>37658</v>
      </c>
      <c r="J5570" s="25">
        <v>13.5</v>
      </c>
      <c r="K5570" s="18">
        <v>37658</v>
      </c>
      <c r="L5570" s="25">
        <v>13.63</v>
      </c>
      <c r="O5570" s="18">
        <v>37564</v>
      </c>
      <c r="P5570" s="6">
        <v>11.25</v>
      </c>
      <c r="Q5570" s="18">
        <v>37635</v>
      </c>
      <c r="R5570" s="6">
        <v>12.5</v>
      </c>
      <c r="S5570" s="18">
        <v>37539</v>
      </c>
      <c r="T5570" s="6">
        <v>11.25</v>
      </c>
    </row>
    <row r="5571" spans="1:20" x14ac:dyDescent="0.2">
      <c r="A5571" s="18">
        <v>37651</v>
      </c>
      <c r="B5571" s="25">
        <v>13</v>
      </c>
      <c r="C5571" s="18">
        <v>37655</v>
      </c>
      <c r="D5571" s="25">
        <v>13</v>
      </c>
      <c r="G5571" s="18">
        <v>37635</v>
      </c>
      <c r="H5571" s="25">
        <v>12.5</v>
      </c>
      <c r="I5571" s="18">
        <v>37657</v>
      </c>
      <c r="J5571" s="25">
        <v>13.5</v>
      </c>
      <c r="K5571" s="18">
        <v>37657</v>
      </c>
      <c r="L5571" s="25">
        <v>13.88</v>
      </c>
      <c r="O5571" s="18">
        <v>37561</v>
      </c>
      <c r="P5571" s="6">
        <v>11.25</v>
      </c>
      <c r="Q5571" s="18">
        <v>37634</v>
      </c>
      <c r="R5571" s="6">
        <v>12.5</v>
      </c>
      <c r="S5571" s="18">
        <v>37538</v>
      </c>
      <c r="T5571" s="6">
        <v>11.25</v>
      </c>
    </row>
    <row r="5572" spans="1:20" x14ac:dyDescent="0.2">
      <c r="A5572" s="18">
        <v>37650</v>
      </c>
      <c r="B5572" s="25">
        <v>13.13</v>
      </c>
      <c r="C5572" s="18">
        <v>37652</v>
      </c>
      <c r="D5572" s="25">
        <v>13</v>
      </c>
      <c r="G5572" s="18">
        <v>37634</v>
      </c>
      <c r="H5572" s="25">
        <v>12.5</v>
      </c>
      <c r="I5572" s="18">
        <v>37656</v>
      </c>
      <c r="J5572" s="25">
        <v>13.5</v>
      </c>
      <c r="K5572" s="18">
        <v>37656</v>
      </c>
      <c r="L5572" s="25">
        <v>13.88</v>
      </c>
      <c r="O5572" s="18">
        <v>37560</v>
      </c>
      <c r="P5572" s="6">
        <v>11.25</v>
      </c>
      <c r="Q5572" s="18">
        <v>37631</v>
      </c>
      <c r="R5572" s="6">
        <v>12.5</v>
      </c>
      <c r="S5572" s="18">
        <v>37537</v>
      </c>
      <c r="T5572" s="6">
        <v>11.25</v>
      </c>
    </row>
    <row r="5573" spans="1:20" x14ac:dyDescent="0.2">
      <c r="A5573" s="18">
        <v>37649</v>
      </c>
      <c r="B5573" s="25">
        <v>13.25</v>
      </c>
      <c r="C5573" s="18">
        <v>37651</v>
      </c>
      <c r="D5573" s="25">
        <v>13</v>
      </c>
      <c r="G5573" s="18">
        <v>37631</v>
      </c>
      <c r="H5573" s="25">
        <v>12.5</v>
      </c>
      <c r="I5573" s="18">
        <v>37655</v>
      </c>
      <c r="J5573" s="25">
        <v>13.5</v>
      </c>
      <c r="K5573" s="18">
        <v>37655</v>
      </c>
      <c r="L5573" s="25">
        <v>13.63</v>
      </c>
      <c r="O5573" s="18">
        <v>37559</v>
      </c>
      <c r="P5573" s="6">
        <v>11.25</v>
      </c>
      <c r="Q5573" s="18">
        <v>37630</v>
      </c>
      <c r="R5573" s="6">
        <v>12.5</v>
      </c>
      <c r="S5573" s="18">
        <v>37536</v>
      </c>
      <c r="T5573" s="6">
        <v>11.25</v>
      </c>
    </row>
    <row r="5574" spans="1:20" x14ac:dyDescent="0.2">
      <c r="A5574" s="18">
        <v>37648</v>
      </c>
      <c r="B5574" s="25">
        <v>13.25</v>
      </c>
      <c r="C5574" s="18">
        <v>37650</v>
      </c>
      <c r="D5574" s="25">
        <v>13.13</v>
      </c>
      <c r="G5574" s="18">
        <v>37630</v>
      </c>
      <c r="H5574" s="25">
        <v>12.5</v>
      </c>
      <c r="I5574" s="18">
        <v>37652</v>
      </c>
      <c r="J5574" s="25">
        <v>13.5</v>
      </c>
      <c r="K5574" s="18">
        <v>37652</v>
      </c>
      <c r="L5574" s="25">
        <v>13.63</v>
      </c>
      <c r="O5574" s="18">
        <v>37558</v>
      </c>
      <c r="P5574" s="6">
        <v>11.25</v>
      </c>
      <c r="Q5574" s="18">
        <v>37629</v>
      </c>
      <c r="R5574" s="6">
        <v>12.5</v>
      </c>
      <c r="S5574" s="18">
        <v>37533</v>
      </c>
      <c r="T5574" s="6">
        <v>11.25</v>
      </c>
    </row>
    <row r="5575" spans="1:20" x14ac:dyDescent="0.2">
      <c r="A5575" s="18">
        <v>37645</v>
      </c>
      <c r="B5575" s="25">
        <v>13.25</v>
      </c>
      <c r="C5575" s="18">
        <v>37649</v>
      </c>
      <c r="D5575" s="25">
        <v>13.13</v>
      </c>
      <c r="G5575" s="18">
        <v>37629</v>
      </c>
      <c r="H5575" s="25">
        <v>12.5</v>
      </c>
      <c r="I5575" s="18">
        <v>37651</v>
      </c>
      <c r="J5575" s="25">
        <v>13.5</v>
      </c>
      <c r="K5575" s="18">
        <v>37651</v>
      </c>
      <c r="L5575" s="25">
        <v>13.63</v>
      </c>
      <c r="O5575" s="18">
        <v>37557</v>
      </c>
      <c r="P5575" s="6">
        <v>10.75</v>
      </c>
      <c r="Q5575" s="18">
        <v>37628</v>
      </c>
      <c r="R5575" s="6">
        <v>12.5</v>
      </c>
      <c r="S5575" s="18">
        <v>37532</v>
      </c>
      <c r="T5575" s="6">
        <v>11.25</v>
      </c>
    </row>
    <row r="5576" spans="1:20" x14ac:dyDescent="0.2">
      <c r="A5576" s="18">
        <v>37644</v>
      </c>
      <c r="B5576" s="25">
        <v>13.5</v>
      </c>
      <c r="C5576" s="18">
        <v>37648</v>
      </c>
      <c r="D5576" s="25">
        <v>13.13</v>
      </c>
      <c r="G5576" s="18">
        <v>37628</v>
      </c>
      <c r="H5576" s="25">
        <v>12</v>
      </c>
      <c r="I5576" s="18">
        <v>37650</v>
      </c>
      <c r="J5576" s="25">
        <v>13.5</v>
      </c>
      <c r="K5576" s="18">
        <v>37650</v>
      </c>
      <c r="L5576" s="25">
        <v>13.63</v>
      </c>
      <c r="O5576" s="18">
        <v>37554</v>
      </c>
      <c r="P5576" s="6">
        <v>10.75</v>
      </c>
      <c r="Q5576" s="18">
        <v>37627</v>
      </c>
      <c r="R5576" s="6">
        <v>12.25</v>
      </c>
      <c r="S5576" s="18">
        <v>37531</v>
      </c>
      <c r="T5576" s="6">
        <v>11.5</v>
      </c>
    </row>
    <row r="5577" spans="1:20" x14ac:dyDescent="0.2">
      <c r="A5577" s="18">
        <v>37643</v>
      </c>
      <c r="B5577" s="25">
        <v>13.5</v>
      </c>
      <c r="C5577" s="18">
        <v>37645</v>
      </c>
      <c r="D5577" s="25">
        <v>13.13</v>
      </c>
      <c r="G5577" s="18">
        <v>37627</v>
      </c>
      <c r="H5577" s="25">
        <v>12</v>
      </c>
      <c r="I5577" s="18">
        <v>37649</v>
      </c>
      <c r="J5577" s="25">
        <v>13.5</v>
      </c>
      <c r="K5577" s="18">
        <v>37649</v>
      </c>
      <c r="L5577" s="25">
        <v>13.63</v>
      </c>
      <c r="O5577" s="18">
        <v>37553</v>
      </c>
      <c r="P5577" s="6">
        <v>10.75</v>
      </c>
      <c r="Q5577" s="18">
        <v>37624</v>
      </c>
      <c r="R5577" s="6">
        <v>12.25</v>
      </c>
      <c r="S5577" s="18">
        <v>37530</v>
      </c>
      <c r="T5577" s="6">
        <v>11.5</v>
      </c>
    </row>
    <row r="5578" spans="1:20" x14ac:dyDescent="0.2">
      <c r="A5578" s="18">
        <v>37642</v>
      </c>
      <c r="B5578" s="25">
        <v>13.5</v>
      </c>
      <c r="C5578" s="18">
        <v>37644</v>
      </c>
      <c r="D5578" s="25">
        <v>13.13</v>
      </c>
      <c r="G5578" s="18">
        <v>37624</v>
      </c>
      <c r="H5578" s="25">
        <v>12</v>
      </c>
      <c r="I5578" s="18">
        <v>37648</v>
      </c>
      <c r="J5578" s="25">
        <v>13.5</v>
      </c>
      <c r="K5578" s="18">
        <v>37648</v>
      </c>
      <c r="L5578" s="25">
        <v>13.5</v>
      </c>
      <c r="O5578" s="18">
        <v>37552</v>
      </c>
      <c r="P5578" s="6">
        <v>10.75</v>
      </c>
      <c r="Q5578" s="18">
        <v>37623</v>
      </c>
      <c r="R5578" s="6">
        <v>12.25</v>
      </c>
      <c r="S5578" s="18">
        <v>37529</v>
      </c>
      <c r="T5578" s="6">
        <v>11.5</v>
      </c>
    </row>
    <row r="5579" spans="1:20" x14ac:dyDescent="0.2">
      <c r="A5579" s="18">
        <v>37638</v>
      </c>
      <c r="B5579" s="25">
        <v>13.5</v>
      </c>
      <c r="C5579" s="18">
        <v>37643</v>
      </c>
      <c r="D5579" s="25">
        <v>13.13</v>
      </c>
      <c r="G5579" s="18">
        <v>37623</v>
      </c>
      <c r="H5579" s="25">
        <v>12</v>
      </c>
      <c r="I5579" s="18">
        <v>37645</v>
      </c>
      <c r="J5579" s="25">
        <v>13.5</v>
      </c>
      <c r="K5579" s="18">
        <v>37645</v>
      </c>
      <c r="L5579" s="25">
        <v>13.5</v>
      </c>
      <c r="O5579" s="18">
        <v>37551</v>
      </c>
      <c r="P5579" s="6">
        <v>10.5</v>
      </c>
      <c r="Q5579" s="18">
        <v>37621</v>
      </c>
      <c r="R5579" s="6">
        <v>12.25</v>
      </c>
      <c r="S5579" s="18">
        <v>37526</v>
      </c>
      <c r="T5579" s="6">
        <v>11.5</v>
      </c>
    </row>
    <row r="5580" spans="1:20" x14ac:dyDescent="0.2">
      <c r="A5580" s="18">
        <v>37637</v>
      </c>
      <c r="B5580" s="25">
        <v>13.5</v>
      </c>
      <c r="C5580" s="18">
        <v>37642</v>
      </c>
      <c r="D5580" s="25">
        <v>13.38</v>
      </c>
      <c r="G5580" s="18">
        <v>37621</v>
      </c>
      <c r="H5580" s="25">
        <v>12</v>
      </c>
      <c r="I5580" s="18">
        <v>37644</v>
      </c>
      <c r="J5580" s="25">
        <v>13.5</v>
      </c>
      <c r="K5580" s="18">
        <v>37644</v>
      </c>
      <c r="L5580" s="25">
        <v>13.5</v>
      </c>
      <c r="O5580" s="18">
        <v>37550</v>
      </c>
      <c r="P5580" s="6">
        <v>10.5</v>
      </c>
      <c r="Q5580" s="18">
        <v>37620</v>
      </c>
      <c r="R5580" s="6">
        <v>12.25</v>
      </c>
      <c r="S5580" s="18">
        <v>37525</v>
      </c>
      <c r="T5580" s="6">
        <v>11.5</v>
      </c>
    </row>
    <row r="5581" spans="1:20" x14ac:dyDescent="0.2">
      <c r="A5581" s="18">
        <v>37636</v>
      </c>
      <c r="B5581" s="25">
        <v>13.5</v>
      </c>
      <c r="C5581" s="18">
        <v>37638</v>
      </c>
      <c r="D5581" s="25">
        <v>13.5</v>
      </c>
      <c r="G5581" s="18">
        <v>37620</v>
      </c>
      <c r="H5581" s="25">
        <v>12</v>
      </c>
      <c r="I5581" s="18">
        <v>37643</v>
      </c>
      <c r="J5581" s="25">
        <v>13.5</v>
      </c>
      <c r="K5581" s="18">
        <v>37643</v>
      </c>
      <c r="L5581" s="25">
        <v>13.5</v>
      </c>
      <c r="O5581" s="18">
        <v>37547</v>
      </c>
      <c r="P5581" s="6">
        <v>10.5</v>
      </c>
      <c r="Q5581" s="18">
        <v>37617</v>
      </c>
      <c r="R5581" s="6">
        <v>12.25</v>
      </c>
      <c r="S5581" s="18">
        <v>37524</v>
      </c>
      <c r="T5581" s="6">
        <v>11.5</v>
      </c>
    </row>
    <row r="5582" spans="1:20" x14ac:dyDescent="0.2">
      <c r="A5582" s="18">
        <v>37635</v>
      </c>
      <c r="B5582" s="25">
        <v>13.5</v>
      </c>
      <c r="C5582" s="18">
        <v>37637</v>
      </c>
      <c r="D5582" s="25">
        <v>13.63</v>
      </c>
      <c r="G5582" s="18">
        <v>37617</v>
      </c>
      <c r="H5582" s="25">
        <v>12</v>
      </c>
      <c r="I5582" s="18">
        <v>37642</v>
      </c>
      <c r="J5582" s="25">
        <v>13.5</v>
      </c>
      <c r="K5582" s="18">
        <v>37642</v>
      </c>
      <c r="L5582" s="25">
        <v>13.5</v>
      </c>
      <c r="O5582" s="18">
        <v>37546</v>
      </c>
      <c r="P5582" s="6">
        <v>10.5</v>
      </c>
      <c r="Q5582" s="18">
        <v>37616</v>
      </c>
      <c r="R5582" s="6">
        <v>12.25</v>
      </c>
      <c r="S5582" s="18">
        <v>37523</v>
      </c>
      <c r="T5582" s="6">
        <v>11.5</v>
      </c>
    </row>
    <row r="5583" spans="1:20" x14ac:dyDescent="0.2">
      <c r="A5583" s="18">
        <v>37634</v>
      </c>
      <c r="B5583" s="25">
        <v>13.5</v>
      </c>
      <c r="C5583" s="18">
        <v>37636</v>
      </c>
      <c r="D5583" s="25">
        <v>13.63</v>
      </c>
      <c r="G5583" s="18">
        <v>37616</v>
      </c>
      <c r="H5583" s="25">
        <v>12</v>
      </c>
      <c r="I5583" s="18">
        <v>37638</v>
      </c>
      <c r="J5583" s="25">
        <v>13.5</v>
      </c>
      <c r="K5583" s="18">
        <v>37638</v>
      </c>
      <c r="L5583" s="25">
        <v>13.5</v>
      </c>
      <c r="O5583" s="18">
        <v>37545</v>
      </c>
      <c r="P5583" s="6">
        <v>10.5</v>
      </c>
      <c r="Q5583" s="18">
        <v>37613</v>
      </c>
      <c r="R5583" s="6">
        <v>12.25</v>
      </c>
      <c r="S5583" s="18">
        <v>37522</v>
      </c>
      <c r="T5583" s="6">
        <v>11.5</v>
      </c>
    </row>
    <row r="5584" spans="1:20" x14ac:dyDescent="0.2">
      <c r="A5584" s="18">
        <v>37631</v>
      </c>
      <c r="B5584" s="25">
        <v>13.5</v>
      </c>
      <c r="C5584" s="18">
        <v>37635</v>
      </c>
      <c r="D5584" s="25">
        <v>13.88</v>
      </c>
      <c r="G5584" s="18">
        <v>37613</v>
      </c>
      <c r="H5584" s="25">
        <v>12</v>
      </c>
      <c r="I5584" s="18">
        <v>37637</v>
      </c>
      <c r="J5584" s="25">
        <v>13.5</v>
      </c>
      <c r="K5584" s="18">
        <v>37637</v>
      </c>
      <c r="L5584" s="25">
        <v>13.5</v>
      </c>
      <c r="O5584" s="18">
        <v>37544</v>
      </c>
      <c r="P5584" s="6">
        <v>10.5</v>
      </c>
      <c r="Q5584" s="18">
        <v>37610</v>
      </c>
      <c r="R5584" s="6">
        <v>12.25</v>
      </c>
      <c r="S5584" s="18">
        <v>37519</v>
      </c>
      <c r="T5584" s="6">
        <v>11.5</v>
      </c>
    </row>
    <row r="5585" spans="1:20" x14ac:dyDescent="0.2">
      <c r="A5585" s="18">
        <v>37630</v>
      </c>
      <c r="B5585" s="25">
        <v>13.5</v>
      </c>
      <c r="C5585" s="18">
        <v>37634</v>
      </c>
      <c r="D5585" s="25">
        <v>13.88</v>
      </c>
      <c r="G5585" s="18">
        <v>37610</v>
      </c>
      <c r="H5585" s="25">
        <v>12</v>
      </c>
      <c r="I5585" s="18">
        <v>37636</v>
      </c>
      <c r="J5585" s="25">
        <v>13.5</v>
      </c>
      <c r="K5585" s="18">
        <v>37636</v>
      </c>
      <c r="L5585" s="25">
        <v>13.5</v>
      </c>
      <c r="O5585" s="18">
        <v>37543</v>
      </c>
      <c r="P5585" s="6">
        <v>10.5</v>
      </c>
      <c r="Q5585" s="18">
        <v>37609</v>
      </c>
      <c r="R5585" s="6">
        <v>12.25</v>
      </c>
      <c r="S5585" s="18">
        <v>37518</v>
      </c>
      <c r="T5585" s="6">
        <v>11.5</v>
      </c>
    </row>
    <row r="5586" spans="1:20" x14ac:dyDescent="0.2">
      <c r="A5586" s="18">
        <v>37629</v>
      </c>
      <c r="B5586" s="25">
        <v>13.5</v>
      </c>
      <c r="C5586" s="18">
        <v>37631</v>
      </c>
      <c r="D5586" s="25">
        <v>14</v>
      </c>
      <c r="G5586" s="18">
        <v>37609</v>
      </c>
      <c r="H5586" s="25">
        <v>12</v>
      </c>
      <c r="I5586" s="18">
        <v>37635</v>
      </c>
      <c r="J5586" s="25">
        <v>13.5</v>
      </c>
      <c r="K5586" s="18">
        <v>37635</v>
      </c>
      <c r="L5586" s="25">
        <v>13.75</v>
      </c>
      <c r="O5586" s="18">
        <v>37540</v>
      </c>
      <c r="P5586" s="6">
        <v>10.5</v>
      </c>
      <c r="Q5586" s="18">
        <v>37608</v>
      </c>
      <c r="R5586" s="6">
        <v>12.25</v>
      </c>
      <c r="S5586" s="18">
        <v>37517</v>
      </c>
      <c r="T5586" s="6">
        <v>11.5</v>
      </c>
    </row>
    <row r="5587" spans="1:20" x14ac:dyDescent="0.2">
      <c r="A5587" s="18">
        <v>37628</v>
      </c>
      <c r="B5587" s="25">
        <v>13.5</v>
      </c>
      <c r="C5587" s="18">
        <v>37630</v>
      </c>
      <c r="D5587" s="25">
        <v>14</v>
      </c>
      <c r="G5587" s="18">
        <v>37608</v>
      </c>
      <c r="H5587" s="25">
        <v>12</v>
      </c>
      <c r="I5587" s="18">
        <v>37634</v>
      </c>
      <c r="J5587" s="25">
        <v>13.5</v>
      </c>
      <c r="K5587" s="18">
        <v>37634</v>
      </c>
      <c r="L5587" s="25">
        <v>13.75</v>
      </c>
      <c r="O5587" s="18">
        <v>37539</v>
      </c>
      <c r="P5587" s="6">
        <v>10.5</v>
      </c>
      <c r="Q5587" s="18">
        <v>37607</v>
      </c>
      <c r="R5587" s="6">
        <v>11.75</v>
      </c>
      <c r="S5587" s="18">
        <v>37516</v>
      </c>
      <c r="T5587" s="6">
        <v>11.5</v>
      </c>
    </row>
    <row r="5588" spans="1:20" x14ac:dyDescent="0.2">
      <c r="A5588" s="18">
        <v>37627</v>
      </c>
      <c r="B5588" s="25">
        <v>13.5</v>
      </c>
      <c r="C5588" s="18">
        <v>37629</v>
      </c>
      <c r="D5588" s="25">
        <v>14</v>
      </c>
      <c r="G5588" s="18">
        <v>37607</v>
      </c>
      <c r="H5588" s="25">
        <v>12</v>
      </c>
      <c r="I5588" s="18">
        <v>37631</v>
      </c>
      <c r="J5588" s="25">
        <v>13.5</v>
      </c>
      <c r="K5588" s="18">
        <v>37631</v>
      </c>
      <c r="L5588" s="25">
        <v>13.75</v>
      </c>
      <c r="O5588" s="18">
        <v>37538</v>
      </c>
      <c r="P5588" s="6">
        <v>10.5</v>
      </c>
      <c r="Q5588" s="18">
        <v>37606</v>
      </c>
      <c r="R5588" s="6">
        <v>11.75</v>
      </c>
      <c r="S5588" s="18">
        <v>37515</v>
      </c>
      <c r="T5588" s="6">
        <v>11.5</v>
      </c>
    </row>
    <row r="5589" spans="1:20" x14ac:dyDescent="0.2">
      <c r="A5589" s="18">
        <v>37624</v>
      </c>
      <c r="B5589" s="25">
        <v>13.5</v>
      </c>
      <c r="C5589" s="18">
        <v>37628</v>
      </c>
      <c r="D5589" s="25">
        <v>14.25</v>
      </c>
      <c r="G5589" s="18">
        <v>37606</v>
      </c>
      <c r="H5589" s="25">
        <v>12</v>
      </c>
      <c r="I5589" s="18">
        <v>37630</v>
      </c>
      <c r="J5589" s="25">
        <v>13.5</v>
      </c>
      <c r="K5589" s="18">
        <v>37630</v>
      </c>
      <c r="L5589" s="25">
        <v>13.75</v>
      </c>
      <c r="O5589" s="18">
        <v>37537</v>
      </c>
      <c r="P5589" s="6">
        <v>10.5</v>
      </c>
      <c r="Q5589" s="18">
        <v>37603</v>
      </c>
      <c r="R5589" s="6">
        <v>11.75</v>
      </c>
      <c r="S5589" s="18">
        <v>37512</v>
      </c>
      <c r="T5589" s="6">
        <v>11.5</v>
      </c>
    </row>
    <row r="5590" spans="1:20" x14ac:dyDescent="0.2">
      <c r="A5590" s="18">
        <v>37623</v>
      </c>
      <c r="B5590" s="25">
        <v>13.5</v>
      </c>
      <c r="C5590" s="18">
        <v>37627</v>
      </c>
      <c r="D5590" s="25">
        <v>14.5</v>
      </c>
      <c r="G5590" s="18">
        <v>37603</v>
      </c>
      <c r="H5590" s="25">
        <v>12</v>
      </c>
      <c r="I5590" s="18">
        <v>37629</v>
      </c>
      <c r="J5590" s="25">
        <v>13.5</v>
      </c>
      <c r="K5590" s="18">
        <v>37629</v>
      </c>
      <c r="L5590" s="25">
        <v>13.75</v>
      </c>
      <c r="O5590" s="18">
        <v>37536</v>
      </c>
      <c r="P5590" s="6">
        <v>10.5</v>
      </c>
      <c r="Q5590" s="18">
        <v>37602</v>
      </c>
      <c r="R5590" s="6">
        <v>11.75</v>
      </c>
      <c r="S5590" s="18">
        <v>37511</v>
      </c>
      <c r="T5590" s="6">
        <v>11.5</v>
      </c>
    </row>
    <row r="5591" spans="1:20" x14ac:dyDescent="0.2">
      <c r="A5591" s="18">
        <v>37621</v>
      </c>
      <c r="B5591" s="25">
        <v>13.5</v>
      </c>
      <c r="C5591" s="18">
        <v>37624</v>
      </c>
      <c r="D5591" s="25">
        <v>14.5</v>
      </c>
      <c r="G5591" s="18">
        <v>37602</v>
      </c>
      <c r="H5591" s="25">
        <v>12</v>
      </c>
      <c r="I5591" s="18">
        <v>37628</v>
      </c>
      <c r="J5591" s="25">
        <v>13.5</v>
      </c>
      <c r="K5591" s="18">
        <v>37628</v>
      </c>
      <c r="L5591" s="25">
        <v>13.75</v>
      </c>
      <c r="O5591" s="18">
        <v>37533</v>
      </c>
      <c r="P5591" s="6">
        <v>10.5</v>
      </c>
      <c r="Q5591" s="18">
        <v>37601</v>
      </c>
      <c r="R5591" s="6">
        <v>11.75</v>
      </c>
      <c r="S5591" s="18">
        <v>37510</v>
      </c>
      <c r="T5591" s="6">
        <v>11</v>
      </c>
    </row>
    <row r="5592" spans="1:20" x14ac:dyDescent="0.2">
      <c r="A5592" s="18">
        <v>37620</v>
      </c>
      <c r="B5592" s="25">
        <v>13.5</v>
      </c>
      <c r="C5592" s="18">
        <v>37623</v>
      </c>
      <c r="D5592" s="25">
        <v>14.5</v>
      </c>
      <c r="G5592" s="18">
        <v>37601</v>
      </c>
      <c r="H5592" s="25">
        <v>12</v>
      </c>
      <c r="I5592" s="18">
        <v>37627</v>
      </c>
      <c r="J5592" s="25">
        <v>13.25</v>
      </c>
      <c r="K5592" s="18">
        <v>37627</v>
      </c>
      <c r="L5592" s="25">
        <v>13.75</v>
      </c>
      <c r="O5592" s="18">
        <v>37532</v>
      </c>
      <c r="P5592" s="6">
        <v>10.5</v>
      </c>
      <c r="Q5592" s="18">
        <v>37600</v>
      </c>
      <c r="R5592" s="6">
        <v>11.5</v>
      </c>
      <c r="S5592" s="18">
        <v>37509</v>
      </c>
      <c r="T5592" s="6">
        <v>11</v>
      </c>
    </row>
    <row r="5593" spans="1:20" x14ac:dyDescent="0.2">
      <c r="A5593" s="18">
        <v>37617</v>
      </c>
      <c r="B5593" s="25">
        <v>13.5</v>
      </c>
      <c r="C5593" s="18">
        <v>37621</v>
      </c>
      <c r="D5593" s="25">
        <v>14.13</v>
      </c>
      <c r="G5593" s="18">
        <v>37600</v>
      </c>
      <c r="H5593" s="25">
        <v>12</v>
      </c>
      <c r="I5593" s="18">
        <v>37624</v>
      </c>
      <c r="J5593" s="25">
        <v>13.25</v>
      </c>
      <c r="K5593" s="18">
        <v>37624</v>
      </c>
      <c r="L5593" s="25">
        <v>13.75</v>
      </c>
      <c r="O5593" s="18">
        <v>37531</v>
      </c>
      <c r="P5593" s="6">
        <v>10.5</v>
      </c>
      <c r="Q5593" s="18">
        <v>37599</v>
      </c>
      <c r="R5593" s="6">
        <v>11.25</v>
      </c>
      <c r="S5593" s="18">
        <v>37508</v>
      </c>
      <c r="T5593" s="6">
        <v>11</v>
      </c>
    </row>
    <row r="5594" spans="1:20" x14ac:dyDescent="0.2">
      <c r="A5594" s="18">
        <v>37616</v>
      </c>
      <c r="B5594" s="25">
        <v>13.5</v>
      </c>
      <c r="C5594" s="18">
        <v>37620</v>
      </c>
      <c r="D5594" s="25">
        <v>14.38</v>
      </c>
      <c r="G5594" s="18">
        <v>37599</v>
      </c>
      <c r="H5594" s="25">
        <v>12</v>
      </c>
      <c r="I5594" s="18">
        <v>37623</v>
      </c>
      <c r="J5594" s="25">
        <v>13.25</v>
      </c>
      <c r="K5594" s="18">
        <v>37623</v>
      </c>
      <c r="L5594" s="25">
        <v>13.75</v>
      </c>
      <c r="O5594" s="18">
        <v>37530</v>
      </c>
      <c r="P5594" s="6">
        <v>10.5</v>
      </c>
      <c r="Q5594" s="18">
        <v>37596</v>
      </c>
      <c r="R5594" s="6">
        <v>11</v>
      </c>
      <c r="S5594" s="18">
        <v>37505</v>
      </c>
      <c r="T5594" s="6">
        <v>11</v>
      </c>
    </row>
    <row r="5595" spans="1:20" x14ac:dyDescent="0.2">
      <c r="A5595" s="18">
        <v>37613</v>
      </c>
      <c r="B5595" s="25">
        <v>13.5</v>
      </c>
      <c r="C5595" s="18">
        <v>37617</v>
      </c>
      <c r="D5595" s="25">
        <v>14.25</v>
      </c>
      <c r="G5595" s="18">
        <v>37596</v>
      </c>
      <c r="H5595" s="25">
        <v>12</v>
      </c>
      <c r="I5595" s="18">
        <v>37621</v>
      </c>
      <c r="J5595" s="25">
        <v>13.25</v>
      </c>
      <c r="K5595" s="18">
        <v>37621</v>
      </c>
      <c r="L5595" s="25">
        <v>13.75</v>
      </c>
      <c r="O5595" s="18">
        <v>37529</v>
      </c>
      <c r="P5595" s="6">
        <v>10.5</v>
      </c>
      <c r="Q5595" s="18">
        <v>37595</v>
      </c>
      <c r="R5595" s="6">
        <v>11</v>
      </c>
      <c r="S5595" s="18">
        <v>37504</v>
      </c>
      <c r="T5595" s="6">
        <v>11</v>
      </c>
    </row>
    <row r="5596" spans="1:20" x14ac:dyDescent="0.2">
      <c r="A5596" s="18">
        <v>37610</v>
      </c>
      <c r="B5596" s="25">
        <v>13.5</v>
      </c>
      <c r="C5596" s="18">
        <v>37616</v>
      </c>
      <c r="D5596" s="25">
        <v>14.25</v>
      </c>
      <c r="G5596" s="18">
        <v>37595</v>
      </c>
      <c r="H5596" s="25">
        <v>12</v>
      </c>
      <c r="I5596" s="18">
        <v>37620</v>
      </c>
      <c r="J5596" s="25">
        <v>13.25</v>
      </c>
      <c r="K5596" s="18">
        <v>37620</v>
      </c>
      <c r="L5596" s="25">
        <v>13.75</v>
      </c>
      <c r="O5596" s="18">
        <v>37526</v>
      </c>
      <c r="P5596" s="6">
        <v>10.5</v>
      </c>
      <c r="Q5596" s="18">
        <v>37594</v>
      </c>
      <c r="R5596" s="6">
        <v>11</v>
      </c>
      <c r="S5596" s="18">
        <v>37503</v>
      </c>
      <c r="T5596" s="6">
        <v>11</v>
      </c>
    </row>
    <row r="5597" spans="1:20" x14ac:dyDescent="0.2">
      <c r="A5597" s="18">
        <v>37609</v>
      </c>
      <c r="B5597" s="25">
        <v>13.5</v>
      </c>
      <c r="C5597" s="18">
        <v>37613</v>
      </c>
      <c r="D5597" s="25">
        <v>14.25</v>
      </c>
      <c r="G5597" s="18">
        <v>37594</v>
      </c>
      <c r="H5597" s="25">
        <v>11</v>
      </c>
      <c r="I5597" s="18">
        <v>37617</v>
      </c>
      <c r="J5597" s="25">
        <v>13.25</v>
      </c>
      <c r="K5597" s="18">
        <v>37617</v>
      </c>
      <c r="L5597" s="25">
        <v>13.75</v>
      </c>
      <c r="O5597" s="18">
        <v>37525</v>
      </c>
      <c r="P5597" s="6">
        <v>10.5</v>
      </c>
      <c r="Q5597" s="18">
        <v>37593</v>
      </c>
      <c r="R5597" s="6">
        <v>10.5</v>
      </c>
      <c r="S5597" s="18">
        <v>37502</v>
      </c>
      <c r="T5597" s="6">
        <v>11</v>
      </c>
    </row>
    <row r="5598" spans="1:20" x14ac:dyDescent="0.2">
      <c r="A5598" s="18">
        <v>37608</v>
      </c>
      <c r="B5598" s="25">
        <v>13.38</v>
      </c>
      <c r="C5598" s="18">
        <v>37610</v>
      </c>
      <c r="D5598" s="25">
        <v>14.5</v>
      </c>
      <c r="G5598" s="18">
        <v>37593</v>
      </c>
      <c r="H5598" s="25">
        <v>11</v>
      </c>
      <c r="I5598" s="18">
        <v>37616</v>
      </c>
      <c r="J5598" s="25">
        <v>13.25</v>
      </c>
      <c r="K5598" s="18">
        <v>37616</v>
      </c>
      <c r="L5598" s="25">
        <v>13.75</v>
      </c>
      <c r="O5598" s="18">
        <v>37524</v>
      </c>
      <c r="P5598" s="6">
        <v>10.5</v>
      </c>
      <c r="Q5598" s="18">
        <v>37592</v>
      </c>
      <c r="R5598" s="6">
        <v>10.5</v>
      </c>
      <c r="S5598" s="18">
        <v>37498</v>
      </c>
      <c r="T5598" s="6">
        <v>11</v>
      </c>
    </row>
    <row r="5599" spans="1:20" x14ac:dyDescent="0.2">
      <c r="A5599" s="18">
        <v>37607</v>
      </c>
      <c r="B5599" s="25">
        <v>13.38</v>
      </c>
      <c r="C5599" s="18">
        <v>37609</v>
      </c>
      <c r="D5599" s="25">
        <v>13.75</v>
      </c>
      <c r="G5599" s="18">
        <v>37592</v>
      </c>
      <c r="H5599" s="25">
        <v>11</v>
      </c>
      <c r="I5599" s="18">
        <v>37613</v>
      </c>
      <c r="J5599" s="25">
        <v>13.25</v>
      </c>
      <c r="K5599" s="18">
        <v>37613</v>
      </c>
      <c r="L5599" s="25">
        <v>13.75</v>
      </c>
      <c r="O5599" s="18">
        <v>37523</v>
      </c>
      <c r="P5599" s="6">
        <v>10.5</v>
      </c>
      <c r="Q5599" s="18">
        <v>37587</v>
      </c>
      <c r="R5599" s="6">
        <v>10.5</v>
      </c>
      <c r="S5599" s="18">
        <v>37497</v>
      </c>
      <c r="T5599" s="6">
        <v>11</v>
      </c>
    </row>
    <row r="5600" spans="1:20" x14ac:dyDescent="0.2">
      <c r="A5600" s="18">
        <v>37606</v>
      </c>
      <c r="B5600" s="25">
        <v>13.38</v>
      </c>
      <c r="C5600" s="18">
        <v>37608</v>
      </c>
      <c r="D5600" s="25">
        <v>13.75</v>
      </c>
      <c r="G5600" s="18">
        <v>37587</v>
      </c>
      <c r="H5600" s="25">
        <v>11</v>
      </c>
      <c r="I5600" s="18">
        <v>37610</v>
      </c>
      <c r="J5600" s="25">
        <v>13.25</v>
      </c>
      <c r="K5600" s="18">
        <v>37610</v>
      </c>
      <c r="L5600" s="25">
        <v>13.75</v>
      </c>
      <c r="O5600" s="18">
        <v>37522</v>
      </c>
      <c r="P5600" s="6">
        <v>10.5</v>
      </c>
      <c r="Q5600" s="18">
        <v>37586</v>
      </c>
      <c r="R5600" s="6">
        <v>10.5</v>
      </c>
      <c r="S5600" s="18">
        <v>37496</v>
      </c>
      <c r="T5600" s="6">
        <v>11</v>
      </c>
    </row>
    <row r="5601" spans="1:20" x14ac:dyDescent="0.2">
      <c r="A5601" s="18">
        <v>37603</v>
      </c>
      <c r="B5601" s="25">
        <v>13.38</v>
      </c>
      <c r="C5601" s="18">
        <v>37607</v>
      </c>
      <c r="D5601" s="25">
        <v>13.75</v>
      </c>
      <c r="G5601" s="18">
        <v>37586</v>
      </c>
      <c r="H5601" s="25">
        <v>11</v>
      </c>
      <c r="I5601" s="18">
        <v>37609</v>
      </c>
      <c r="J5601" s="25">
        <v>13.25</v>
      </c>
      <c r="K5601" s="18">
        <v>37609</v>
      </c>
      <c r="L5601" s="25">
        <v>13.75</v>
      </c>
      <c r="O5601" s="18">
        <v>37519</v>
      </c>
      <c r="P5601" s="6">
        <v>10.5</v>
      </c>
      <c r="Q5601" s="18">
        <v>37585</v>
      </c>
      <c r="R5601" s="6">
        <v>10.5</v>
      </c>
      <c r="S5601" s="18">
        <v>37495</v>
      </c>
      <c r="T5601" s="6">
        <v>11</v>
      </c>
    </row>
    <row r="5602" spans="1:20" x14ac:dyDescent="0.2">
      <c r="A5602" s="18">
        <v>37602</v>
      </c>
      <c r="B5602" s="25">
        <v>13.5</v>
      </c>
      <c r="C5602" s="18">
        <v>37606</v>
      </c>
      <c r="D5602" s="25">
        <v>13.75</v>
      </c>
      <c r="G5602" s="18">
        <v>37585</v>
      </c>
      <c r="H5602" s="25">
        <v>11</v>
      </c>
      <c r="I5602" s="18">
        <v>37608</v>
      </c>
      <c r="J5602" s="25">
        <v>13.25</v>
      </c>
      <c r="K5602" s="18">
        <v>37608</v>
      </c>
      <c r="L5602" s="25">
        <v>13.75</v>
      </c>
      <c r="O5602" s="18">
        <v>37518</v>
      </c>
      <c r="P5602" s="6">
        <v>10.5</v>
      </c>
      <c r="Q5602" s="18">
        <v>37582</v>
      </c>
      <c r="R5602" s="6">
        <v>10.5</v>
      </c>
      <c r="S5602" s="18">
        <v>37494</v>
      </c>
      <c r="T5602" s="6">
        <v>11</v>
      </c>
    </row>
    <row r="5603" spans="1:20" x14ac:dyDescent="0.2">
      <c r="A5603" s="18">
        <v>37601</v>
      </c>
      <c r="B5603" s="25">
        <v>13.25</v>
      </c>
      <c r="C5603" s="18">
        <v>37603</v>
      </c>
      <c r="D5603" s="25">
        <v>13.75</v>
      </c>
      <c r="G5603" s="18">
        <v>37582</v>
      </c>
      <c r="H5603" s="25">
        <v>11</v>
      </c>
      <c r="I5603" s="18">
        <v>37607</v>
      </c>
      <c r="J5603" s="25">
        <v>12.75</v>
      </c>
      <c r="K5603" s="18">
        <v>37607</v>
      </c>
      <c r="L5603" s="25">
        <v>13.13</v>
      </c>
      <c r="O5603" s="18">
        <v>37517</v>
      </c>
      <c r="P5603" s="6">
        <v>10.5</v>
      </c>
      <c r="Q5603" s="18">
        <v>37581</v>
      </c>
      <c r="R5603" s="6">
        <v>10.5</v>
      </c>
      <c r="S5603" s="18">
        <v>37491</v>
      </c>
      <c r="T5603" s="6">
        <v>11</v>
      </c>
    </row>
    <row r="5604" spans="1:20" x14ac:dyDescent="0.2">
      <c r="A5604" s="18">
        <v>37600</v>
      </c>
      <c r="B5604" s="25">
        <v>12.88</v>
      </c>
      <c r="C5604" s="18">
        <v>37602</v>
      </c>
      <c r="D5604" s="25">
        <v>13.75</v>
      </c>
      <c r="G5604" s="18">
        <v>37581</v>
      </c>
      <c r="H5604" s="25">
        <v>11</v>
      </c>
      <c r="I5604" s="18">
        <v>37606</v>
      </c>
      <c r="J5604" s="25">
        <v>12.75</v>
      </c>
      <c r="K5604" s="18">
        <v>37606</v>
      </c>
      <c r="L5604" s="25">
        <v>13.13</v>
      </c>
      <c r="O5604" s="18">
        <v>37516</v>
      </c>
      <c r="P5604" s="6">
        <v>10.75</v>
      </c>
      <c r="Q5604" s="18">
        <v>37580</v>
      </c>
      <c r="R5604" s="6">
        <v>10.5</v>
      </c>
      <c r="S5604" s="18">
        <v>37490</v>
      </c>
      <c r="T5604" s="6">
        <v>11</v>
      </c>
    </row>
    <row r="5605" spans="1:20" x14ac:dyDescent="0.2">
      <c r="A5605" s="18">
        <v>37599</v>
      </c>
      <c r="B5605" s="25">
        <v>12.88</v>
      </c>
      <c r="C5605" s="18">
        <v>37601</v>
      </c>
      <c r="D5605" s="25">
        <v>13.25</v>
      </c>
      <c r="G5605" s="18">
        <v>37580</v>
      </c>
      <c r="H5605" s="25">
        <v>11</v>
      </c>
      <c r="I5605" s="18">
        <v>37603</v>
      </c>
      <c r="J5605" s="25">
        <v>12.75</v>
      </c>
      <c r="K5605" s="18">
        <v>37603</v>
      </c>
      <c r="L5605" s="25">
        <v>13.13</v>
      </c>
      <c r="O5605" s="18">
        <v>37515</v>
      </c>
      <c r="P5605" s="6">
        <v>10.75</v>
      </c>
      <c r="Q5605" s="18">
        <v>37579</v>
      </c>
      <c r="R5605" s="6">
        <v>10.5</v>
      </c>
      <c r="S5605" s="18">
        <v>37489</v>
      </c>
      <c r="T5605" s="6">
        <v>11</v>
      </c>
    </row>
    <row r="5606" spans="1:20" x14ac:dyDescent="0.2">
      <c r="A5606" s="18">
        <v>37596</v>
      </c>
      <c r="B5606" s="25">
        <v>12.88</v>
      </c>
      <c r="C5606" s="18">
        <v>37600</v>
      </c>
      <c r="D5606" s="25">
        <v>12.75</v>
      </c>
      <c r="G5606" s="18">
        <v>37579</v>
      </c>
      <c r="H5606" s="25">
        <v>11</v>
      </c>
      <c r="I5606" s="18">
        <v>37602</v>
      </c>
      <c r="J5606" s="25">
        <v>12.75</v>
      </c>
      <c r="K5606" s="18">
        <v>37602</v>
      </c>
      <c r="L5606" s="25">
        <v>13.13</v>
      </c>
      <c r="O5606" s="18">
        <v>37512</v>
      </c>
      <c r="P5606" s="6">
        <v>10.75</v>
      </c>
      <c r="Q5606" s="18">
        <v>37578</v>
      </c>
      <c r="R5606" s="6">
        <v>10.5</v>
      </c>
      <c r="S5606" s="18">
        <v>37488</v>
      </c>
      <c r="T5606" s="6">
        <v>10.75</v>
      </c>
    </row>
    <row r="5607" spans="1:20" x14ac:dyDescent="0.2">
      <c r="A5607" s="18">
        <v>37595</v>
      </c>
      <c r="B5607" s="25">
        <v>12.88</v>
      </c>
      <c r="C5607" s="18">
        <v>37599</v>
      </c>
      <c r="D5607" s="25">
        <v>12.75</v>
      </c>
      <c r="G5607" s="18">
        <v>37578</v>
      </c>
      <c r="H5607" s="25">
        <v>11</v>
      </c>
      <c r="I5607" s="18">
        <v>37601</v>
      </c>
      <c r="J5607" s="25">
        <v>12.75</v>
      </c>
      <c r="K5607" s="18">
        <v>37601</v>
      </c>
      <c r="L5607" s="25">
        <v>13.13</v>
      </c>
      <c r="O5607" s="18">
        <v>37511</v>
      </c>
      <c r="P5607" s="6">
        <v>10.75</v>
      </c>
      <c r="Q5607" s="18">
        <v>37575</v>
      </c>
      <c r="R5607" s="6">
        <v>10.5</v>
      </c>
      <c r="S5607" s="18">
        <v>37487</v>
      </c>
      <c r="T5607" s="6">
        <v>10.75</v>
      </c>
    </row>
    <row r="5608" spans="1:20" x14ac:dyDescent="0.2">
      <c r="A5608" s="18">
        <v>37594</v>
      </c>
      <c r="B5608" s="25">
        <v>12.75</v>
      </c>
      <c r="C5608" s="18">
        <v>37596</v>
      </c>
      <c r="D5608" s="25">
        <v>12.75</v>
      </c>
      <c r="G5608" s="18">
        <v>37575</v>
      </c>
      <c r="H5608" s="25">
        <v>11</v>
      </c>
      <c r="I5608" s="18">
        <v>37600</v>
      </c>
      <c r="J5608" s="25">
        <v>12.5</v>
      </c>
      <c r="K5608" s="18">
        <v>37600</v>
      </c>
      <c r="L5608" s="25">
        <v>13.13</v>
      </c>
      <c r="O5608" s="18">
        <v>37510</v>
      </c>
      <c r="P5608" s="6">
        <v>10.75</v>
      </c>
      <c r="Q5608" s="18">
        <v>37574</v>
      </c>
      <c r="R5608" s="6">
        <v>10.5</v>
      </c>
      <c r="S5608" s="18">
        <v>37484</v>
      </c>
      <c r="T5608" s="6">
        <v>10.75</v>
      </c>
    </row>
    <row r="5609" spans="1:20" x14ac:dyDescent="0.2">
      <c r="A5609" s="18">
        <v>37593</v>
      </c>
      <c r="B5609" s="25">
        <v>12.5</v>
      </c>
      <c r="C5609" s="18">
        <v>37595</v>
      </c>
      <c r="D5609" s="25">
        <v>12.75</v>
      </c>
      <c r="G5609" s="18">
        <v>37574</v>
      </c>
      <c r="H5609" s="25">
        <v>11</v>
      </c>
      <c r="I5609" s="18">
        <v>37599</v>
      </c>
      <c r="J5609" s="25">
        <v>12.25</v>
      </c>
      <c r="K5609" s="18">
        <v>37599</v>
      </c>
      <c r="L5609" s="25">
        <v>12.75</v>
      </c>
      <c r="O5609" s="18">
        <v>37509</v>
      </c>
      <c r="P5609" s="6">
        <v>10.75</v>
      </c>
      <c r="Q5609" s="18">
        <v>37573</v>
      </c>
      <c r="R5609" s="6">
        <v>10.5</v>
      </c>
      <c r="S5609" s="18">
        <v>37483</v>
      </c>
      <c r="T5609" s="6">
        <v>10.75</v>
      </c>
    </row>
    <row r="5610" spans="1:20" x14ac:dyDescent="0.2">
      <c r="A5610" s="18">
        <v>37592</v>
      </c>
      <c r="B5610" s="25">
        <v>12.25</v>
      </c>
      <c r="C5610" s="18">
        <v>37594</v>
      </c>
      <c r="D5610" s="25">
        <v>12.5</v>
      </c>
      <c r="G5610" s="18">
        <v>37573</v>
      </c>
      <c r="H5610" s="25">
        <v>11</v>
      </c>
      <c r="I5610" s="18">
        <v>37596</v>
      </c>
      <c r="J5610" s="25">
        <v>12</v>
      </c>
      <c r="K5610" s="18">
        <v>37596</v>
      </c>
      <c r="L5610" s="25">
        <v>12.75</v>
      </c>
      <c r="O5610" s="18">
        <v>37508</v>
      </c>
      <c r="P5610" s="6">
        <v>10.75</v>
      </c>
      <c r="Q5610" s="18">
        <v>37572</v>
      </c>
      <c r="R5610" s="6">
        <v>10.5</v>
      </c>
      <c r="S5610" s="18">
        <v>37482</v>
      </c>
      <c r="T5610" s="6">
        <v>10.75</v>
      </c>
    </row>
    <row r="5611" spans="1:20" x14ac:dyDescent="0.2">
      <c r="A5611" s="18">
        <v>37587</v>
      </c>
      <c r="B5611" s="25">
        <v>12</v>
      </c>
      <c r="C5611" s="18">
        <v>37593</v>
      </c>
      <c r="D5611" s="25">
        <v>12.5</v>
      </c>
      <c r="G5611" s="18">
        <v>37572</v>
      </c>
      <c r="H5611" s="25">
        <v>11</v>
      </c>
      <c r="I5611" s="18">
        <v>37595</v>
      </c>
      <c r="J5611" s="25">
        <v>12</v>
      </c>
      <c r="K5611" s="18">
        <v>37595</v>
      </c>
      <c r="L5611" s="25">
        <v>12.75</v>
      </c>
      <c r="O5611" s="18">
        <v>37505</v>
      </c>
      <c r="P5611" s="6">
        <v>10.75</v>
      </c>
      <c r="Q5611" s="18">
        <v>37571</v>
      </c>
      <c r="R5611" s="6">
        <v>10.5</v>
      </c>
      <c r="S5611" s="18">
        <v>37481</v>
      </c>
      <c r="T5611" s="6">
        <v>10.5</v>
      </c>
    </row>
    <row r="5612" spans="1:20" x14ac:dyDescent="0.2">
      <c r="A5612" s="18">
        <v>37586</v>
      </c>
      <c r="B5612" s="25">
        <v>12</v>
      </c>
      <c r="C5612" s="18">
        <v>37592</v>
      </c>
      <c r="D5612" s="25">
        <v>12.25</v>
      </c>
      <c r="G5612" s="18">
        <v>37571</v>
      </c>
      <c r="H5612" s="25">
        <v>10.75</v>
      </c>
      <c r="I5612" s="18">
        <v>37594</v>
      </c>
      <c r="J5612" s="25">
        <v>12</v>
      </c>
      <c r="K5612" s="18">
        <v>37594</v>
      </c>
      <c r="L5612" s="25">
        <v>12.88</v>
      </c>
      <c r="O5612" s="18">
        <v>37504</v>
      </c>
      <c r="P5612" s="6">
        <v>10.75</v>
      </c>
      <c r="Q5612" s="18">
        <v>37568</v>
      </c>
      <c r="R5612" s="6">
        <v>10.5</v>
      </c>
      <c r="S5612" s="18">
        <v>37480</v>
      </c>
      <c r="T5612" s="6">
        <v>10.5</v>
      </c>
    </row>
    <row r="5613" spans="1:20" x14ac:dyDescent="0.2">
      <c r="A5613" s="18">
        <v>37585</v>
      </c>
      <c r="B5613" s="25">
        <v>12</v>
      </c>
      <c r="C5613" s="18">
        <v>37587</v>
      </c>
      <c r="D5613" s="25">
        <v>12.13</v>
      </c>
      <c r="G5613" s="18">
        <v>37568</v>
      </c>
      <c r="H5613" s="25">
        <v>10.75</v>
      </c>
      <c r="I5613" s="18">
        <v>37593</v>
      </c>
      <c r="J5613" s="25">
        <v>11.75</v>
      </c>
      <c r="K5613" s="18">
        <v>37593</v>
      </c>
      <c r="L5613" s="25">
        <v>12.88</v>
      </c>
      <c r="O5613" s="18">
        <v>37503</v>
      </c>
      <c r="P5613" s="6">
        <v>10.75</v>
      </c>
      <c r="Q5613" s="18">
        <v>37567</v>
      </c>
      <c r="R5613" s="6">
        <v>10.5</v>
      </c>
      <c r="S5613" s="18">
        <v>37477</v>
      </c>
      <c r="T5613" s="6">
        <v>10.5</v>
      </c>
    </row>
    <row r="5614" spans="1:20" x14ac:dyDescent="0.2">
      <c r="A5614" s="18">
        <v>37582</v>
      </c>
      <c r="B5614" s="25">
        <v>11.75</v>
      </c>
      <c r="C5614" s="18">
        <v>37586</v>
      </c>
      <c r="D5614" s="25">
        <v>12.13</v>
      </c>
      <c r="G5614" s="18">
        <v>37567</v>
      </c>
      <c r="H5614" s="25">
        <v>10.75</v>
      </c>
      <c r="I5614" s="18">
        <v>37592</v>
      </c>
      <c r="J5614" s="25">
        <v>11.75</v>
      </c>
      <c r="K5614" s="18">
        <v>37592</v>
      </c>
      <c r="L5614" s="25">
        <v>13</v>
      </c>
      <c r="O5614" s="18">
        <v>37502</v>
      </c>
      <c r="P5614" s="6">
        <v>10.5</v>
      </c>
      <c r="Q5614" s="18">
        <v>37566</v>
      </c>
      <c r="R5614" s="6">
        <v>10</v>
      </c>
      <c r="S5614" s="18">
        <v>37476</v>
      </c>
      <c r="T5614" s="6">
        <v>10.5</v>
      </c>
    </row>
    <row r="5615" spans="1:20" x14ac:dyDescent="0.2">
      <c r="A5615" s="18">
        <v>37581</v>
      </c>
      <c r="B5615" s="25">
        <v>11.75</v>
      </c>
      <c r="C5615" s="18">
        <v>37585</v>
      </c>
      <c r="D5615" s="25">
        <v>12</v>
      </c>
      <c r="G5615" s="18">
        <v>37566</v>
      </c>
      <c r="H5615" s="25">
        <v>10.75</v>
      </c>
      <c r="I5615" s="18">
        <v>37587</v>
      </c>
      <c r="J5615" s="25">
        <v>11.5</v>
      </c>
      <c r="K5615" s="18">
        <v>37587</v>
      </c>
      <c r="L5615" s="25">
        <v>13</v>
      </c>
      <c r="O5615" s="18">
        <v>37498</v>
      </c>
      <c r="P5615" s="6">
        <v>10.5</v>
      </c>
      <c r="Q5615" s="18">
        <v>37565</v>
      </c>
      <c r="R5615" s="6">
        <v>10</v>
      </c>
      <c r="S5615" s="18">
        <v>37475</v>
      </c>
      <c r="T5615" s="6">
        <v>10.5</v>
      </c>
    </row>
    <row r="5616" spans="1:20" x14ac:dyDescent="0.2">
      <c r="A5616" s="18">
        <v>37580</v>
      </c>
      <c r="B5616" s="25">
        <v>11.75</v>
      </c>
      <c r="C5616" s="18">
        <v>37582</v>
      </c>
      <c r="D5616" s="25">
        <v>12</v>
      </c>
      <c r="G5616" s="18">
        <v>37565</v>
      </c>
      <c r="H5616" s="25">
        <v>10.25</v>
      </c>
      <c r="I5616" s="18">
        <v>37586</v>
      </c>
      <c r="J5616" s="25">
        <v>11.5</v>
      </c>
      <c r="K5616" s="18">
        <v>37586</v>
      </c>
      <c r="L5616" s="25">
        <v>13</v>
      </c>
      <c r="O5616" s="18">
        <v>37497</v>
      </c>
      <c r="P5616" s="6">
        <v>10.5</v>
      </c>
      <c r="Q5616" s="18">
        <v>37564</v>
      </c>
      <c r="R5616" s="6">
        <v>10</v>
      </c>
      <c r="S5616" s="18">
        <v>37474</v>
      </c>
      <c r="T5616" s="6">
        <v>10.5</v>
      </c>
    </row>
    <row r="5617" spans="1:20" x14ac:dyDescent="0.2">
      <c r="A5617" s="18">
        <v>37579</v>
      </c>
      <c r="B5617" s="25">
        <v>11.75</v>
      </c>
      <c r="C5617" s="18">
        <v>37581</v>
      </c>
      <c r="D5617" s="25">
        <v>12</v>
      </c>
      <c r="G5617" s="18">
        <v>37564</v>
      </c>
      <c r="H5617" s="25">
        <v>10.25</v>
      </c>
      <c r="I5617" s="18">
        <v>37585</v>
      </c>
      <c r="J5617" s="25">
        <v>11.5</v>
      </c>
      <c r="K5617" s="18">
        <v>37585</v>
      </c>
      <c r="L5617" s="25">
        <v>12.75</v>
      </c>
      <c r="O5617" s="18">
        <v>37496</v>
      </c>
      <c r="P5617" s="6">
        <v>10.5</v>
      </c>
      <c r="Q5617" s="18">
        <v>37561</v>
      </c>
      <c r="R5617" s="6">
        <v>10</v>
      </c>
      <c r="S5617" s="18">
        <v>37473</v>
      </c>
      <c r="T5617" s="6">
        <v>10.5</v>
      </c>
    </row>
    <row r="5618" spans="1:20" x14ac:dyDescent="0.2">
      <c r="A5618" s="18">
        <v>37578</v>
      </c>
      <c r="B5618" s="25">
        <v>11.5</v>
      </c>
      <c r="C5618" s="18">
        <v>37580</v>
      </c>
      <c r="D5618" s="25">
        <v>12</v>
      </c>
      <c r="G5618" s="18">
        <v>37561</v>
      </c>
      <c r="H5618" s="25">
        <v>10.25</v>
      </c>
      <c r="I5618" s="18">
        <v>37582</v>
      </c>
      <c r="J5618" s="25">
        <v>11</v>
      </c>
      <c r="K5618" s="18">
        <v>37582</v>
      </c>
      <c r="L5618" s="25">
        <v>12.75</v>
      </c>
      <c r="O5618" s="18">
        <v>37495</v>
      </c>
      <c r="P5618" s="6">
        <v>10.5</v>
      </c>
      <c r="Q5618" s="18">
        <v>37560</v>
      </c>
      <c r="R5618" s="6">
        <v>10</v>
      </c>
      <c r="S5618" s="18">
        <v>37470</v>
      </c>
      <c r="T5618" s="6">
        <v>10.5</v>
      </c>
    </row>
    <row r="5619" spans="1:20" x14ac:dyDescent="0.2">
      <c r="A5619" s="18">
        <v>37575</v>
      </c>
      <c r="B5619" s="25">
        <v>11.5</v>
      </c>
      <c r="C5619" s="18">
        <v>37579</v>
      </c>
      <c r="D5619" s="25">
        <v>11.75</v>
      </c>
      <c r="G5619" s="18">
        <v>37560</v>
      </c>
      <c r="H5619" s="25">
        <v>10.25</v>
      </c>
      <c r="I5619" s="18">
        <v>37581</v>
      </c>
      <c r="J5619" s="25">
        <v>11</v>
      </c>
      <c r="K5619" s="18">
        <v>37581</v>
      </c>
      <c r="L5619" s="25">
        <v>12.75</v>
      </c>
      <c r="O5619" s="18">
        <v>37494</v>
      </c>
      <c r="P5619" s="6">
        <v>10.5</v>
      </c>
      <c r="Q5619" s="18">
        <v>37559</v>
      </c>
      <c r="R5619" s="6">
        <v>10</v>
      </c>
      <c r="S5619" s="18">
        <v>37469</v>
      </c>
      <c r="T5619" s="6">
        <v>10.5</v>
      </c>
    </row>
    <row r="5620" spans="1:20" x14ac:dyDescent="0.2">
      <c r="A5620" s="18">
        <v>37574</v>
      </c>
      <c r="B5620" s="25">
        <v>11.5</v>
      </c>
      <c r="C5620" s="18">
        <v>37578</v>
      </c>
      <c r="D5620" s="25">
        <v>11.5</v>
      </c>
      <c r="G5620" s="18">
        <v>37559</v>
      </c>
      <c r="H5620" s="25">
        <v>10.25</v>
      </c>
      <c r="I5620" s="18">
        <v>37580</v>
      </c>
      <c r="J5620" s="25">
        <v>11</v>
      </c>
      <c r="K5620" s="18">
        <v>37580</v>
      </c>
      <c r="L5620" s="25">
        <v>12.75</v>
      </c>
      <c r="O5620" s="18">
        <v>37491</v>
      </c>
      <c r="P5620" s="6">
        <v>10.5</v>
      </c>
      <c r="Q5620" s="18">
        <v>37558</v>
      </c>
      <c r="R5620" s="6">
        <v>9.5</v>
      </c>
      <c r="S5620" s="18">
        <v>37468</v>
      </c>
      <c r="T5620" s="6">
        <v>10.5</v>
      </c>
    </row>
    <row r="5621" spans="1:20" x14ac:dyDescent="0.2">
      <c r="A5621" s="18">
        <v>37573</v>
      </c>
      <c r="B5621" s="25">
        <v>11.5</v>
      </c>
      <c r="C5621" s="18">
        <v>37575</v>
      </c>
      <c r="D5621" s="25">
        <v>11.5</v>
      </c>
      <c r="G5621" s="18">
        <v>37558</v>
      </c>
      <c r="H5621" s="25">
        <v>10.25</v>
      </c>
      <c r="I5621" s="18">
        <v>37579</v>
      </c>
      <c r="J5621" s="25">
        <v>11</v>
      </c>
      <c r="K5621" s="18">
        <v>37579</v>
      </c>
      <c r="L5621" s="25">
        <v>12.5</v>
      </c>
      <c r="O5621" s="18">
        <v>37490</v>
      </c>
      <c r="P5621" s="6">
        <v>10.5</v>
      </c>
      <c r="Q5621" s="18">
        <v>37557</v>
      </c>
      <c r="R5621" s="6">
        <v>9.5</v>
      </c>
      <c r="S5621" s="18">
        <v>37467</v>
      </c>
      <c r="T5621" s="6">
        <v>10.75</v>
      </c>
    </row>
    <row r="5622" spans="1:20" x14ac:dyDescent="0.2">
      <c r="A5622" s="18">
        <v>37572</v>
      </c>
      <c r="B5622" s="25">
        <v>11.5</v>
      </c>
      <c r="C5622" s="18">
        <v>37574</v>
      </c>
      <c r="D5622" s="25">
        <v>11.5</v>
      </c>
      <c r="G5622" s="18">
        <v>37557</v>
      </c>
      <c r="H5622" s="25">
        <v>10.25</v>
      </c>
      <c r="I5622" s="18">
        <v>37578</v>
      </c>
      <c r="J5622" s="25">
        <v>11</v>
      </c>
      <c r="K5622" s="18">
        <v>37578</v>
      </c>
      <c r="L5622" s="25">
        <v>12.5</v>
      </c>
      <c r="O5622" s="18">
        <v>37489</v>
      </c>
      <c r="P5622" s="6">
        <v>10.5</v>
      </c>
      <c r="Q5622" s="18">
        <v>37554</v>
      </c>
      <c r="R5622" s="6">
        <v>9.5</v>
      </c>
      <c r="S5622" s="18">
        <v>37466</v>
      </c>
      <c r="T5622" s="6">
        <v>11</v>
      </c>
    </row>
    <row r="5623" spans="1:20" x14ac:dyDescent="0.2">
      <c r="A5623" s="18">
        <v>37571</v>
      </c>
      <c r="B5623" s="25">
        <v>11.25</v>
      </c>
      <c r="C5623" s="18">
        <v>37573</v>
      </c>
      <c r="D5623" s="25">
        <v>11.5</v>
      </c>
      <c r="G5623" s="18">
        <v>37554</v>
      </c>
      <c r="H5623" s="25">
        <v>10.25</v>
      </c>
      <c r="I5623" s="18">
        <v>37575</v>
      </c>
      <c r="J5623" s="25">
        <v>11</v>
      </c>
      <c r="K5623" s="18">
        <v>37575</v>
      </c>
      <c r="L5623" s="25">
        <v>12.5</v>
      </c>
      <c r="O5623" s="18">
        <v>37488</v>
      </c>
      <c r="P5623" s="6">
        <v>10.5</v>
      </c>
      <c r="Q5623" s="18">
        <v>37553</v>
      </c>
      <c r="R5623" s="6">
        <v>9.5</v>
      </c>
      <c r="S5623" s="18">
        <v>37463</v>
      </c>
      <c r="T5623" s="6">
        <v>11</v>
      </c>
    </row>
    <row r="5624" spans="1:20" x14ac:dyDescent="0.2">
      <c r="A5624" s="18">
        <v>37568</v>
      </c>
      <c r="B5624" s="25">
        <v>11.25</v>
      </c>
      <c r="C5624" s="18">
        <v>37572</v>
      </c>
      <c r="D5624" s="25">
        <v>11.5</v>
      </c>
      <c r="G5624" s="18">
        <v>37553</v>
      </c>
      <c r="H5624" s="25">
        <v>10.25</v>
      </c>
      <c r="I5624" s="18">
        <v>37574</v>
      </c>
      <c r="J5624" s="25">
        <v>11</v>
      </c>
      <c r="K5624" s="18">
        <v>37574</v>
      </c>
      <c r="L5624" s="25">
        <v>12.5</v>
      </c>
      <c r="O5624" s="18">
        <v>37487</v>
      </c>
      <c r="P5624" s="6">
        <v>10.5</v>
      </c>
      <c r="Q5624" s="18">
        <v>37552</v>
      </c>
      <c r="R5624" s="6">
        <v>9.5</v>
      </c>
      <c r="S5624" s="18">
        <v>37462</v>
      </c>
      <c r="T5624" s="6">
        <v>11</v>
      </c>
    </row>
    <row r="5625" spans="1:20" x14ac:dyDescent="0.2">
      <c r="A5625" s="18">
        <v>37567</v>
      </c>
      <c r="B5625" s="25">
        <v>11.25</v>
      </c>
      <c r="C5625" s="18">
        <v>37571</v>
      </c>
      <c r="D5625" s="25">
        <v>11.25</v>
      </c>
      <c r="G5625" s="18">
        <v>37552</v>
      </c>
      <c r="H5625" s="25">
        <v>10.25</v>
      </c>
      <c r="I5625" s="18">
        <v>37573</v>
      </c>
      <c r="J5625" s="25">
        <v>11</v>
      </c>
      <c r="K5625" s="18">
        <v>37573</v>
      </c>
      <c r="L5625" s="25">
        <v>12.5</v>
      </c>
      <c r="O5625" s="18">
        <v>37484</v>
      </c>
      <c r="P5625" s="6">
        <v>10.5</v>
      </c>
      <c r="Q5625" s="18">
        <v>37551</v>
      </c>
      <c r="R5625" s="6">
        <v>9</v>
      </c>
      <c r="S5625" s="18">
        <v>37461</v>
      </c>
      <c r="T5625" s="6">
        <v>11</v>
      </c>
    </row>
    <row r="5626" spans="1:20" x14ac:dyDescent="0.2">
      <c r="A5626" s="18">
        <v>37566</v>
      </c>
      <c r="B5626" s="25">
        <v>11</v>
      </c>
      <c r="C5626" s="18">
        <v>37568</v>
      </c>
      <c r="D5626" s="25">
        <v>11.25</v>
      </c>
      <c r="G5626" s="18">
        <v>37551</v>
      </c>
      <c r="H5626" s="25">
        <v>10.25</v>
      </c>
      <c r="I5626" s="18">
        <v>37572</v>
      </c>
      <c r="J5626" s="25">
        <v>11</v>
      </c>
      <c r="K5626" s="18">
        <v>37572</v>
      </c>
      <c r="L5626" s="25">
        <v>12.5</v>
      </c>
      <c r="O5626" s="18">
        <v>37483</v>
      </c>
      <c r="P5626" s="6">
        <v>10.5</v>
      </c>
      <c r="Q5626" s="18">
        <v>37550</v>
      </c>
      <c r="R5626" s="6">
        <v>9</v>
      </c>
      <c r="S5626" s="18">
        <v>37460</v>
      </c>
      <c r="T5626" s="6">
        <v>11.13</v>
      </c>
    </row>
    <row r="5627" spans="1:20" x14ac:dyDescent="0.2">
      <c r="A5627" s="18">
        <v>37565</v>
      </c>
      <c r="B5627" s="25">
        <v>11</v>
      </c>
      <c r="C5627" s="18">
        <v>37567</v>
      </c>
      <c r="D5627" s="25">
        <v>11.25</v>
      </c>
      <c r="G5627" s="18">
        <v>37550</v>
      </c>
      <c r="H5627" s="25">
        <v>10.25</v>
      </c>
      <c r="I5627" s="18">
        <v>37571</v>
      </c>
      <c r="J5627" s="25">
        <v>11</v>
      </c>
      <c r="K5627" s="18">
        <v>37571</v>
      </c>
      <c r="L5627" s="25">
        <v>11.75</v>
      </c>
      <c r="O5627" s="18">
        <v>37482</v>
      </c>
      <c r="P5627" s="6">
        <v>10.5</v>
      </c>
      <c r="Q5627" s="18">
        <v>37547</v>
      </c>
      <c r="R5627" s="6">
        <v>9</v>
      </c>
      <c r="S5627" s="18">
        <v>37459</v>
      </c>
      <c r="T5627" s="6">
        <v>11.13</v>
      </c>
    </row>
    <row r="5628" spans="1:20" x14ac:dyDescent="0.2">
      <c r="A5628" s="18">
        <v>37564</v>
      </c>
      <c r="B5628" s="25">
        <v>10.75</v>
      </c>
      <c r="C5628" s="18">
        <v>37566</v>
      </c>
      <c r="D5628" s="25">
        <v>11</v>
      </c>
      <c r="G5628" s="18">
        <v>37547</v>
      </c>
      <c r="H5628" s="25">
        <v>10.25</v>
      </c>
      <c r="I5628" s="18">
        <v>37568</v>
      </c>
      <c r="J5628" s="25">
        <v>11</v>
      </c>
      <c r="K5628" s="18">
        <v>37568</v>
      </c>
      <c r="L5628" s="25">
        <v>11.75</v>
      </c>
      <c r="O5628" s="18">
        <v>37481</v>
      </c>
      <c r="P5628" s="6">
        <v>10.5</v>
      </c>
      <c r="Q5628" s="18">
        <v>37546</v>
      </c>
      <c r="R5628" s="6">
        <v>9</v>
      </c>
      <c r="S5628" s="18">
        <v>37456</v>
      </c>
      <c r="T5628" s="6">
        <v>11.13</v>
      </c>
    </row>
    <row r="5629" spans="1:20" x14ac:dyDescent="0.2">
      <c r="A5629" s="18">
        <v>37561</v>
      </c>
      <c r="B5629" s="25">
        <v>10.25</v>
      </c>
      <c r="C5629" s="18">
        <v>37565</v>
      </c>
      <c r="D5629" s="25">
        <v>11</v>
      </c>
      <c r="G5629" s="18">
        <v>37546</v>
      </c>
      <c r="H5629" s="25">
        <v>10.25</v>
      </c>
      <c r="I5629" s="18">
        <v>37567</v>
      </c>
      <c r="J5629" s="25">
        <v>11</v>
      </c>
      <c r="K5629" s="18">
        <v>37567</v>
      </c>
      <c r="L5629" s="25">
        <v>11.75</v>
      </c>
      <c r="O5629" s="18">
        <v>37480</v>
      </c>
      <c r="P5629" s="6">
        <v>10.5</v>
      </c>
      <c r="Q5629" s="18">
        <v>37545</v>
      </c>
      <c r="R5629" s="6">
        <v>9</v>
      </c>
      <c r="S5629" s="18">
        <v>37455</v>
      </c>
      <c r="T5629" s="6">
        <v>11.25</v>
      </c>
    </row>
    <row r="5630" spans="1:20" x14ac:dyDescent="0.2">
      <c r="A5630" s="18">
        <v>37560</v>
      </c>
      <c r="B5630" s="25">
        <v>10.25</v>
      </c>
      <c r="C5630" s="18">
        <v>37564</v>
      </c>
      <c r="D5630" s="25">
        <v>10.75</v>
      </c>
      <c r="G5630" s="18">
        <v>37545</v>
      </c>
      <c r="H5630" s="25">
        <v>10.25</v>
      </c>
      <c r="I5630" s="18">
        <v>37566</v>
      </c>
      <c r="J5630" s="25">
        <v>11</v>
      </c>
      <c r="K5630" s="18">
        <v>37566</v>
      </c>
      <c r="L5630" s="25">
        <v>11.75</v>
      </c>
      <c r="O5630" s="18">
        <v>37477</v>
      </c>
      <c r="P5630" s="6">
        <v>10.5</v>
      </c>
      <c r="Q5630" s="18">
        <v>37544</v>
      </c>
      <c r="R5630" s="6">
        <v>9</v>
      </c>
      <c r="S5630" s="18">
        <v>37454</v>
      </c>
      <c r="T5630" s="6">
        <v>11.25</v>
      </c>
    </row>
    <row r="5631" spans="1:20" x14ac:dyDescent="0.2">
      <c r="A5631" s="18">
        <v>37559</v>
      </c>
      <c r="B5631" s="25">
        <v>10.25</v>
      </c>
      <c r="C5631" s="18">
        <v>37561</v>
      </c>
      <c r="D5631" s="25">
        <v>10.5</v>
      </c>
      <c r="G5631" s="18">
        <v>37544</v>
      </c>
      <c r="H5631" s="25">
        <v>10.25</v>
      </c>
      <c r="I5631" s="18">
        <v>37565</v>
      </c>
      <c r="J5631" s="25">
        <v>11</v>
      </c>
      <c r="K5631" s="18">
        <v>37565</v>
      </c>
      <c r="L5631" s="25">
        <v>11.75</v>
      </c>
      <c r="O5631" s="18">
        <v>37476</v>
      </c>
      <c r="P5631" s="6">
        <v>10.5</v>
      </c>
      <c r="Q5631" s="18">
        <v>37543</v>
      </c>
      <c r="R5631" s="6">
        <v>9</v>
      </c>
      <c r="S5631" s="18">
        <v>37453</v>
      </c>
      <c r="T5631" s="6">
        <v>11.25</v>
      </c>
    </row>
    <row r="5632" spans="1:20" x14ac:dyDescent="0.2">
      <c r="A5632" s="18">
        <v>37558</v>
      </c>
      <c r="B5632" s="25">
        <v>10.130000000000001</v>
      </c>
      <c r="C5632" s="18">
        <v>37560</v>
      </c>
      <c r="D5632" s="25">
        <v>10.5</v>
      </c>
      <c r="G5632" s="18">
        <v>37543</v>
      </c>
      <c r="H5632" s="25">
        <v>10.25</v>
      </c>
      <c r="I5632" s="18">
        <v>37564</v>
      </c>
      <c r="J5632" s="25">
        <v>11</v>
      </c>
      <c r="K5632" s="18">
        <v>37564</v>
      </c>
      <c r="L5632" s="25">
        <v>11.5</v>
      </c>
      <c r="O5632" s="18">
        <v>37475</v>
      </c>
      <c r="P5632" s="6">
        <v>10.5</v>
      </c>
      <c r="Q5632" s="18">
        <v>37540</v>
      </c>
      <c r="R5632" s="6">
        <v>9</v>
      </c>
      <c r="S5632" s="18">
        <v>37452</v>
      </c>
      <c r="T5632" s="6">
        <v>11.25</v>
      </c>
    </row>
    <row r="5633" spans="1:20" x14ac:dyDescent="0.2">
      <c r="A5633" s="18">
        <v>37557</v>
      </c>
      <c r="B5633" s="25">
        <v>9.8800000000000008</v>
      </c>
      <c r="C5633" s="18">
        <v>37559</v>
      </c>
      <c r="D5633" s="25">
        <v>10.25</v>
      </c>
      <c r="G5633" s="18">
        <v>37540</v>
      </c>
      <c r="H5633" s="25">
        <v>10.25</v>
      </c>
      <c r="I5633" s="18">
        <v>37561</v>
      </c>
      <c r="J5633" s="25">
        <v>11</v>
      </c>
      <c r="K5633" s="18">
        <v>37561</v>
      </c>
      <c r="L5633" s="25">
        <v>11.5</v>
      </c>
      <c r="O5633" s="18">
        <v>37474</v>
      </c>
      <c r="P5633" s="6">
        <v>10.5</v>
      </c>
      <c r="Q5633" s="18">
        <v>37539</v>
      </c>
      <c r="R5633" s="6">
        <v>9</v>
      </c>
      <c r="S5633" s="18">
        <v>37449</v>
      </c>
      <c r="T5633" s="6">
        <v>11.25</v>
      </c>
    </row>
    <row r="5634" spans="1:20" x14ac:dyDescent="0.2">
      <c r="A5634" s="18">
        <v>37554</v>
      </c>
      <c r="B5634" s="25">
        <v>9.75</v>
      </c>
      <c r="C5634" s="18">
        <v>37558</v>
      </c>
      <c r="D5634" s="25">
        <v>10.130000000000001</v>
      </c>
      <c r="G5634" s="18">
        <v>37539</v>
      </c>
      <c r="H5634" s="25">
        <v>10.25</v>
      </c>
      <c r="I5634" s="18">
        <v>37560</v>
      </c>
      <c r="J5634" s="25">
        <v>11</v>
      </c>
      <c r="K5634" s="18">
        <v>37560</v>
      </c>
      <c r="L5634" s="25">
        <v>11.5</v>
      </c>
      <c r="O5634" s="18">
        <v>37473</v>
      </c>
      <c r="P5634" s="6">
        <v>10.5</v>
      </c>
      <c r="Q5634" s="18">
        <v>37538</v>
      </c>
      <c r="R5634" s="6">
        <v>9</v>
      </c>
      <c r="S5634" s="18">
        <v>37448</v>
      </c>
      <c r="T5634" s="6">
        <v>11.25</v>
      </c>
    </row>
    <row r="5635" spans="1:20" x14ac:dyDescent="0.2">
      <c r="A5635" s="18">
        <v>37553</v>
      </c>
      <c r="B5635" s="25">
        <v>9.75</v>
      </c>
      <c r="C5635" s="18">
        <v>37557</v>
      </c>
      <c r="D5635" s="25">
        <v>10</v>
      </c>
      <c r="G5635" s="18">
        <v>37538</v>
      </c>
      <c r="H5635" s="25">
        <v>10.25</v>
      </c>
      <c r="I5635" s="18">
        <v>37559</v>
      </c>
      <c r="J5635" s="25">
        <v>11</v>
      </c>
      <c r="K5635" s="18">
        <v>37559</v>
      </c>
      <c r="L5635" s="25">
        <v>11.5</v>
      </c>
      <c r="O5635" s="18">
        <v>37470</v>
      </c>
      <c r="P5635" s="6">
        <v>10.5</v>
      </c>
      <c r="Q5635" s="18">
        <v>37537</v>
      </c>
      <c r="R5635" s="6">
        <v>9</v>
      </c>
      <c r="S5635" s="18">
        <v>37447</v>
      </c>
      <c r="T5635" s="6">
        <v>11.25</v>
      </c>
    </row>
    <row r="5636" spans="1:20" x14ac:dyDescent="0.2">
      <c r="A5636" s="18">
        <v>37552</v>
      </c>
      <c r="B5636" s="25">
        <v>9.75</v>
      </c>
      <c r="C5636" s="18">
        <v>37554</v>
      </c>
      <c r="D5636" s="25">
        <v>9.8800000000000008</v>
      </c>
      <c r="G5636" s="18">
        <v>37537</v>
      </c>
      <c r="H5636" s="25">
        <v>10.25</v>
      </c>
      <c r="I5636" s="18">
        <v>37558</v>
      </c>
      <c r="J5636" s="25">
        <v>10.5</v>
      </c>
      <c r="K5636" s="18">
        <v>37558</v>
      </c>
      <c r="L5636" s="25">
        <v>11.5</v>
      </c>
      <c r="O5636" s="18">
        <v>37469</v>
      </c>
      <c r="P5636" s="6">
        <v>10.5</v>
      </c>
      <c r="Q5636" s="18">
        <v>37536</v>
      </c>
      <c r="R5636" s="6">
        <v>9</v>
      </c>
      <c r="S5636" s="18">
        <v>37446</v>
      </c>
      <c r="T5636" s="6">
        <v>11.25</v>
      </c>
    </row>
    <row r="5637" spans="1:20" x14ac:dyDescent="0.2">
      <c r="A5637" s="18">
        <v>37551</v>
      </c>
      <c r="B5637" s="25">
        <v>9.75</v>
      </c>
      <c r="C5637" s="18">
        <v>37553</v>
      </c>
      <c r="D5637" s="25">
        <v>9.8800000000000008</v>
      </c>
      <c r="G5637" s="18">
        <v>37536</v>
      </c>
      <c r="H5637" s="25">
        <v>10.25</v>
      </c>
      <c r="I5637" s="18">
        <v>37557</v>
      </c>
      <c r="J5637" s="25">
        <v>10.5</v>
      </c>
      <c r="K5637" s="18">
        <v>37557</v>
      </c>
      <c r="L5637" s="25">
        <v>11.25</v>
      </c>
      <c r="O5637" s="18">
        <v>37468</v>
      </c>
      <c r="P5637" s="6">
        <v>10.5</v>
      </c>
      <c r="Q5637" s="18">
        <v>37533</v>
      </c>
      <c r="R5637" s="6">
        <v>9</v>
      </c>
      <c r="S5637" s="18">
        <v>37445</v>
      </c>
      <c r="T5637" s="6">
        <v>11.25</v>
      </c>
    </row>
    <row r="5638" spans="1:20" x14ac:dyDescent="0.2">
      <c r="A5638" s="18">
        <v>37550</v>
      </c>
      <c r="B5638" s="25">
        <v>9.75</v>
      </c>
      <c r="C5638" s="18">
        <v>37552</v>
      </c>
      <c r="D5638" s="25">
        <v>9.8800000000000008</v>
      </c>
      <c r="G5638" s="18">
        <v>37533</v>
      </c>
      <c r="H5638" s="25">
        <v>10.25</v>
      </c>
      <c r="I5638" s="18">
        <v>37554</v>
      </c>
      <c r="J5638" s="25">
        <v>10.5</v>
      </c>
      <c r="K5638" s="18">
        <v>37554</v>
      </c>
      <c r="L5638" s="25">
        <v>11.25</v>
      </c>
      <c r="O5638" s="18">
        <v>37467</v>
      </c>
      <c r="P5638" s="6">
        <v>10.5</v>
      </c>
      <c r="Q5638" s="18">
        <v>37532</v>
      </c>
      <c r="R5638" s="6">
        <v>9</v>
      </c>
      <c r="S5638" s="18">
        <v>37440</v>
      </c>
      <c r="T5638" s="6">
        <v>11.25</v>
      </c>
    </row>
    <row r="5639" spans="1:20" x14ac:dyDescent="0.2">
      <c r="A5639" s="18">
        <v>37547</v>
      </c>
      <c r="B5639" s="25">
        <v>9.75</v>
      </c>
      <c r="C5639" s="18">
        <v>37551</v>
      </c>
      <c r="D5639" s="25">
        <v>9.75</v>
      </c>
      <c r="G5639" s="18">
        <v>37532</v>
      </c>
      <c r="H5639" s="25">
        <v>10.25</v>
      </c>
      <c r="I5639" s="18">
        <v>37553</v>
      </c>
      <c r="J5639" s="25">
        <v>10.5</v>
      </c>
      <c r="K5639" s="18">
        <v>37553</v>
      </c>
      <c r="L5639" s="25">
        <v>11.25</v>
      </c>
      <c r="O5639" s="18">
        <v>37466</v>
      </c>
      <c r="P5639" s="6">
        <v>10.38</v>
      </c>
      <c r="Q5639" s="18">
        <v>37531</v>
      </c>
      <c r="R5639" s="6">
        <v>9</v>
      </c>
      <c r="S5639" s="18">
        <v>37439</v>
      </c>
      <c r="T5639" s="6">
        <v>11</v>
      </c>
    </row>
    <row r="5640" spans="1:20" x14ac:dyDescent="0.2">
      <c r="A5640" s="18">
        <v>37546</v>
      </c>
      <c r="B5640" s="25">
        <v>9.75</v>
      </c>
      <c r="C5640" s="18">
        <v>37550</v>
      </c>
      <c r="D5640" s="25">
        <v>9.6300000000000008</v>
      </c>
      <c r="G5640" s="18">
        <v>37531</v>
      </c>
      <c r="H5640" s="25">
        <v>10.25</v>
      </c>
      <c r="I5640" s="18">
        <v>37552</v>
      </c>
      <c r="J5640" s="25">
        <v>10.5</v>
      </c>
      <c r="K5640" s="18">
        <v>37552</v>
      </c>
      <c r="L5640" s="25">
        <v>11.25</v>
      </c>
      <c r="O5640" s="18">
        <v>37463</v>
      </c>
      <c r="P5640" s="6">
        <v>10.38</v>
      </c>
      <c r="Q5640" s="18">
        <v>37530</v>
      </c>
      <c r="R5640" s="6">
        <v>9</v>
      </c>
      <c r="S5640" s="18">
        <v>37438</v>
      </c>
      <c r="T5640" s="6">
        <v>11</v>
      </c>
    </row>
    <row r="5641" spans="1:20" x14ac:dyDescent="0.2">
      <c r="A5641" s="18">
        <v>37545</v>
      </c>
      <c r="B5641" s="25">
        <v>9.75</v>
      </c>
      <c r="C5641" s="18">
        <v>37547</v>
      </c>
      <c r="D5641" s="25">
        <v>9.6300000000000008</v>
      </c>
      <c r="G5641" s="18">
        <v>37530</v>
      </c>
      <c r="H5641" s="25">
        <v>10.25</v>
      </c>
      <c r="I5641" s="18">
        <v>37551</v>
      </c>
      <c r="J5641" s="25">
        <v>10.5</v>
      </c>
      <c r="K5641" s="18">
        <v>37551</v>
      </c>
      <c r="L5641" s="25">
        <v>11.25</v>
      </c>
      <c r="O5641" s="18">
        <v>37462</v>
      </c>
      <c r="P5641" s="6">
        <v>9.8800000000000008</v>
      </c>
      <c r="Q5641" s="18">
        <v>37529</v>
      </c>
      <c r="R5641" s="6">
        <v>9</v>
      </c>
      <c r="S5641" s="18">
        <v>37435</v>
      </c>
      <c r="T5641" s="6">
        <v>11</v>
      </c>
    </row>
    <row r="5642" spans="1:20" x14ac:dyDescent="0.2">
      <c r="A5642" s="18">
        <v>37544</v>
      </c>
      <c r="B5642" s="25">
        <v>9.75</v>
      </c>
      <c r="C5642" s="18">
        <v>37546</v>
      </c>
      <c r="D5642" s="25">
        <v>9.6300000000000008</v>
      </c>
      <c r="G5642" s="18">
        <v>37529</v>
      </c>
      <c r="H5642" s="25">
        <v>10.25</v>
      </c>
      <c r="I5642" s="18">
        <v>37550</v>
      </c>
      <c r="J5642" s="25">
        <v>10.5</v>
      </c>
      <c r="K5642" s="18">
        <v>37550</v>
      </c>
      <c r="L5642" s="25">
        <v>11.25</v>
      </c>
      <c r="O5642" s="18">
        <v>37461</v>
      </c>
      <c r="P5642" s="6">
        <v>9.8800000000000008</v>
      </c>
      <c r="Q5642" s="18">
        <v>37526</v>
      </c>
      <c r="R5642" s="6">
        <v>9</v>
      </c>
      <c r="S5642" s="18">
        <v>37434</v>
      </c>
      <c r="T5642" s="6">
        <v>11</v>
      </c>
    </row>
    <row r="5643" spans="1:20" x14ac:dyDescent="0.2">
      <c r="A5643" s="18">
        <v>37543</v>
      </c>
      <c r="B5643" s="25">
        <v>9.75</v>
      </c>
      <c r="C5643" s="18">
        <v>37545</v>
      </c>
      <c r="D5643" s="25">
        <v>9.56</v>
      </c>
      <c r="G5643" s="18">
        <v>37526</v>
      </c>
      <c r="H5643" s="25">
        <v>10.25</v>
      </c>
      <c r="I5643" s="18">
        <v>37547</v>
      </c>
      <c r="J5643" s="25">
        <v>10.5</v>
      </c>
      <c r="K5643" s="18">
        <v>37547</v>
      </c>
      <c r="L5643" s="25">
        <v>11.25</v>
      </c>
      <c r="O5643" s="18">
        <v>37460</v>
      </c>
      <c r="P5643" s="6">
        <v>9.8800000000000008</v>
      </c>
      <c r="Q5643" s="18">
        <v>37525</v>
      </c>
      <c r="R5643" s="6">
        <v>9</v>
      </c>
      <c r="S5643" s="18">
        <v>37433</v>
      </c>
      <c r="T5643" s="6">
        <v>11</v>
      </c>
    </row>
    <row r="5644" spans="1:20" x14ac:dyDescent="0.2">
      <c r="A5644" s="18">
        <v>37540</v>
      </c>
      <c r="B5644" s="25">
        <v>9.75</v>
      </c>
      <c r="C5644" s="18">
        <v>37544</v>
      </c>
      <c r="D5644" s="25">
        <v>9.56</v>
      </c>
      <c r="G5644" s="18">
        <v>37525</v>
      </c>
      <c r="H5644" s="25">
        <v>10.25</v>
      </c>
      <c r="I5644" s="18">
        <v>37546</v>
      </c>
      <c r="J5644" s="25">
        <v>10.5</v>
      </c>
      <c r="K5644" s="18">
        <v>37546</v>
      </c>
      <c r="L5644" s="25">
        <v>11.25</v>
      </c>
      <c r="O5644" s="18">
        <v>37459</v>
      </c>
      <c r="P5644" s="6">
        <v>9.8800000000000008</v>
      </c>
      <c r="Q5644" s="18">
        <v>37524</v>
      </c>
      <c r="R5644" s="6">
        <v>9</v>
      </c>
      <c r="S5644" s="18">
        <v>37432</v>
      </c>
      <c r="T5644" s="6">
        <v>11</v>
      </c>
    </row>
    <row r="5645" spans="1:20" x14ac:dyDescent="0.2">
      <c r="A5645" s="18">
        <v>37539</v>
      </c>
      <c r="B5645" s="25">
        <v>9.75</v>
      </c>
      <c r="C5645" s="18">
        <v>37543</v>
      </c>
      <c r="D5645" s="25">
        <v>9.56</v>
      </c>
      <c r="G5645" s="18">
        <v>37524</v>
      </c>
      <c r="H5645" s="25">
        <v>10.25</v>
      </c>
      <c r="I5645" s="18">
        <v>37545</v>
      </c>
      <c r="J5645" s="25">
        <v>10.5</v>
      </c>
      <c r="K5645" s="18">
        <v>37545</v>
      </c>
      <c r="L5645" s="25">
        <v>11.25</v>
      </c>
      <c r="O5645" s="18">
        <v>37456</v>
      </c>
      <c r="P5645" s="6">
        <v>9.8800000000000008</v>
      </c>
      <c r="Q5645" s="18">
        <v>37523</v>
      </c>
      <c r="R5645" s="6">
        <v>9</v>
      </c>
      <c r="S5645" s="18">
        <v>37431</v>
      </c>
      <c r="T5645" s="6">
        <v>11</v>
      </c>
    </row>
    <row r="5646" spans="1:20" x14ac:dyDescent="0.2">
      <c r="A5646" s="18">
        <v>37538</v>
      </c>
      <c r="B5646" s="25">
        <v>9.75</v>
      </c>
      <c r="C5646" s="18">
        <v>37540</v>
      </c>
      <c r="D5646" s="25">
        <v>9.56</v>
      </c>
      <c r="G5646" s="18">
        <v>37523</v>
      </c>
      <c r="H5646" s="25">
        <v>10.25</v>
      </c>
      <c r="I5646" s="18">
        <v>37544</v>
      </c>
      <c r="J5646" s="25">
        <v>10.5</v>
      </c>
      <c r="K5646" s="18">
        <v>37544</v>
      </c>
      <c r="L5646" s="25">
        <v>11.25</v>
      </c>
      <c r="O5646" s="18">
        <v>37455</v>
      </c>
      <c r="P5646" s="6">
        <v>9.8800000000000008</v>
      </c>
      <c r="Q5646" s="18">
        <v>37522</v>
      </c>
      <c r="R5646" s="6">
        <v>9</v>
      </c>
      <c r="S5646" s="18">
        <v>37428</v>
      </c>
      <c r="T5646" s="6">
        <v>11</v>
      </c>
    </row>
    <row r="5647" spans="1:20" x14ac:dyDescent="0.2">
      <c r="A5647" s="18">
        <v>37537</v>
      </c>
      <c r="B5647" s="25">
        <v>9.75</v>
      </c>
      <c r="C5647" s="18">
        <v>37539</v>
      </c>
      <c r="D5647" s="25">
        <v>9.56</v>
      </c>
      <c r="G5647" s="18">
        <v>37522</v>
      </c>
      <c r="H5647" s="25">
        <v>10.25</v>
      </c>
      <c r="I5647" s="18">
        <v>37543</v>
      </c>
      <c r="J5647" s="25">
        <v>10.5</v>
      </c>
      <c r="K5647" s="18">
        <v>37543</v>
      </c>
      <c r="L5647" s="25">
        <v>11.25</v>
      </c>
      <c r="O5647" s="18">
        <v>37454</v>
      </c>
      <c r="P5647" s="6">
        <v>9.5</v>
      </c>
      <c r="Q5647" s="18">
        <v>37519</v>
      </c>
      <c r="R5647" s="6">
        <v>9</v>
      </c>
      <c r="S5647" s="18">
        <v>37427</v>
      </c>
      <c r="T5647" s="6">
        <v>11</v>
      </c>
    </row>
    <row r="5648" spans="1:20" x14ac:dyDescent="0.2">
      <c r="A5648" s="18">
        <v>37536</v>
      </c>
      <c r="B5648" s="25">
        <v>9.75</v>
      </c>
      <c r="C5648" s="18">
        <v>37538</v>
      </c>
      <c r="D5648" s="25">
        <v>9.56</v>
      </c>
      <c r="G5648" s="18">
        <v>37519</v>
      </c>
      <c r="H5648" s="25">
        <v>10.25</v>
      </c>
      <c r="I5648" s="18">
        <v>37540</v>
      </c>
      <c r="J5648" s="25">
        <v>10.5</v>
      </c>
      <c r="K5648" s="18">
        <v>37540</v>
      </c>
      <c r="L5648" s="25">
        <v>11.25</v>
      </c>
      <c r="O5648" s="18">
        <v>37453</v>
      </c>
      <c r="P5648" s="6">
        <v>10</v>
      </c>
      <c r="Q5648" s="18">
        <v>37518</v>
      </c>
      <c r="R5648" s="6">
        <v>9</v>
      </c>
      <c r="S5648" s="18">
        <v>37426</v>
      </c>
      <c r="T5648" s="6">
        <v>11</v>
      </c>
    </row>
    <row r="5649" spans="1:20" x14ac:dyDescent="0.2">
      <c r="A5649" s="18">
        <v>37533</v>
      </c>
      <c r="B5649" s="25">
        <v>9.3800000000000008</v>
      </c>
      <c r="C5649" s="18">
        <v>37537</v>
      </c>
      <c r="D5649" s="25">
        <v>9.56</v>
      </c>
      <c r="G5649" s="18">
        <v>37518</v>
      </c>
      <c r="H5649" s="25">
        <v>10.25</v>
      </c>
      <c r="I5649" s="18">
        <v>37539</v>
      </c>
      <c r="J5649" s="25">
        <v>10.5</v>
      </c>
      <c r="K5649" s="18">
        <v>37539</v>
      </c>
      <c r="L5649" s="25">
        <v>11.25</v>
      </c>
      <c r="O5649" s="18">
        <v>37452</v>
      </c>
      <c r="P5649" s="6">
        <v>10</v>
      </c>
      <c r="Q5649" s="18">
        <v>37517</v>
      </c>
      <c r="R5649" s="6">
        <v>9</v>
      </c>
      <c r="S5649" s="18">
        <v>37425</v>
      </c>
      <c r="T5649" s="6">
        <v>10.25</v>
      </c>
    </row>
    <row r="5650" spans="1:20" x14ac:dyDescent="0.2">
      <c r="A5650" s="18">
        <v>37532</v>
      </c>
      <c r="B5650" s="25">
        <v>9.3800000000000008</v>
      </c>
      <c r="C5650" s="18">
        <v>37536</v>
      </c>
      <c r="D5650" s="25">
        <v>9.6300000000000008</v>
      </c>
      <c r="G5650" s="18">
        <v>37517</v>
      </c>
      <c r="H5650" s="25">
        <v>10.25</v>
      </c>
      <c r="I5650" s="18">
        <v>37538</v>
      </c>
      <c r="J5650" s="25">
        <v>10.5</v>
      </c>
      <c r="K5650" s="18">
        <v>37538</v>
      </c>
      <c r="L5650" s="25">
        <v>11.38</v>
      </c>
      <c r="O5650" s="18">
        <v>37449</v>
      </c>
      <c r="P5650" s="6">
        <v>10</v>
      </c>
      <c r="Q5650" s="18">
        <v>37516</v>
      </c>
      <c r="R5650" s="6">
        <v>9</v>
      </c>
      <c r="S5650" s="18">
        <v>37424</v>
      </c>
      <c r="T5650" s="6">
        <v>10.25</v>
      </c>
    </row>
    <row r="5651" spans="1:20" x14ac:dyDescent="0.2">
      <c r="A5651" s="18">
        <v>37531</v>
      </c>
      <c r="B5651" s="25">
        <v>9.3800000000000008</v>
      </c>
      <c r="C5651" s="18">
        <v>37533</v>
      </c>
      <c r="D5651" s="25">
        <v>9.5</v>
      </c>
      <c r="G5651" s="18">
        <v>37516</v>
      </c>
      <c r="H5651" s="25">
        <v>10.25</v>
      </c>
      <c r="I5651" s="18">
        <v>37537</v>
      </c>
      <c r="J5651" s="25">
        <v>10.5</v>
      </c>
      <c r="K5651" s="18">
        <v>37537</v>
      </c>
      <c r="L5651" s="25">
        <v>11.38</v>
      </c>
      <c r="O5651" s="18">
        <v>37448</v>
      </c>
      <c r="P5651" s="6">
        <v>10</v>
      </c>
      <c r="Q5651" s="18">
        <v>37515</v>
      </c>
      <c r="R5651" s="6">
        <v>9</v>
      </c>
      <c r="S5651" s="18">
        <v>37421</v>
      </c>
      <c r="T5651" s="6">
        <v>10.25</v>
      </c>
    </row>
    <row r="5652" spans="1:20" x14ac:dyDescent="0.2">
      <c r="A5652" s="18">
        <v>37530</v>
      </c>
      <c r="B5652" s="25">
        <v>9.5</v>
      </c>
      <c r="C5652" s="18">
        <v>37532</v>
      </c>
      <c r="D5652" s="25">
        <v>9.5</v>
      </c>
      <c r="G5652" s="18">
        <v>37515</v>
      </c>
      <c r="H5652" s="25">
        <v>10.25</v>
      </c>
      <c r="I5652" s="18">
        <v>37536</v>
      </c>
      <c r="J5652" s="25">
        <v>10.5</v>
      </c>
      <c r="K5652" s="18">
        <v>37536</v>
      </c>
      <c r="L5652" s="25">
        <v>11.38</v>
      </c>
      <c r="O5652" s="18">
        <v>37447</v>
      </c>
      <c r="P5652" s="6">
        <v>10</v>
      </c>
      <c r="Q5652" s="18">
        <v>37512</v>
      </c>
      <c r="R5652" s="6">
        <v>9</v>
      </c>
      <c r="S5652" s="18">
        <v>37420</v>
      </c>
      <c r="T5652" s="6">
        <v>10.25</v>
      </c>
    </row>
    <row r="5653" spans="1:20" x14ac:dyDescent="0.2">
      <c r="A5653" s="18">
        <v>37529</v>
      </c>
      <c r="B5653" s="25">
        <v>10</v>
      </c>
      <c r="C5653" s="18">
        <v>37531</v>
      </c>
      <c r="D5653" s="25">
        <v>9.5</v>
      </c>
      <c r="G5653" s="18">
        <v>37512</v>
      </c>
      <c r="H5653" s="25">
        <v>10.25</v>
      </c>
      <c r="I5653" s="18">
        <v>37533</v>
      </c>
      <c r="J5653" s="25">
        <v>10.5</v>
      </c>
      <c r="K5653" s="18">
        <v>37533</v>
      </c>
      <c r="L5653" s="25">
        <v>11.38</v>
      </c>
      <c r="O5653" s="18">
        <v>37446</v>
      </c>
      <c r="P5653" s="6">
        <v>9.75</v>
      </c>
      <c r="Q5653" s="18">
        <v>37511</v>
      </c>
      <c r="R5653" s="6">
        <v>9</v>
      </c>
      <c r="S5653" s="18">
        <v>37419</v>
      </c>
      <c r="T5653" s="6">
        <v>10.25</v>
      </c>
    </row>
    <row r="5654" spans="1:20" x14ac:dyDescent="0.2">
      <c r="A5654" s="18">
        <v>37526</v>
      </c>
      <c r="B5654" s="25">
        <v>10</v>
      </c>
      <c r="C5654" s="18">
        <v>37530</v>
      </c>
      <c r="D5654" s="25">
        <v>9.75</v>
      </c>
      <c r="G5654" s="18">
        <v>37511</v>
      </c>
      <c r="H5654" s="25">
        <v>10.25</v>
      </c>
      <c r="I5654" s="18">
        <v>37532</v>
      </c>
      <c r="J5654" s="25">
        <v>10.5</v>
      </c>
      <c r="K5654" s="18">
        <v>37532</v>
      </c>
      <c r="L5654" s="25">
        <v>11.38</v>
      </c>
      <c r="O5654" s="18">
        <v>37445</v>
      </c>
      <c r="P5654" s="6">
        <v>9.75</v>
      </c>
      <c r="Q5654" s="18">
        <v>37510</v>
      </c>
      <c r="R5654" s="6">
        <v>9</v>
      </c>
      <c r="S5654" s="18">
        <v>37418</v>
      </c>
      <c r="T5654" s="6">
        <v>9.75</v>
      </c>
    </row>
    <row r="5655" spans="1:20" x14ac:dyDescent="0.2">
      <c r="A5655" s="18">
        <v>37525</v>
      </c>
      <c r="B5655" s="25">
        <v>10</v>
      </c>
      <c r="C5655" s="18">
        <v>37529</v>
      </c>
      <c r="D5655" s="25">
        <v>10.25</v>
      </c>
      <c r="G5655" s="18">
        <v>37510</v>
      </c>
      <c r="H5655" s="25">
        <v>10.25</v>
      </c>
      <c r="I5655" s="18">
        <v>37531</v>
      </c>
      <c r="J5655" s="25">
        <v>10.5</v>
      </c>
      <c r="K5655" s="18">
        <v>37531</v>
      </c>
      <c r="L5655" s="25">
        <v>11.38</v>
      </c>
      <c r="O5655" s="18">
        <v>37440</v>
      </c>
      <c r="P5655" s="6">
        <v>9.75</v>
      </c>
      <c r="Q5655" s="18">
        <v>37509</v>
      </c>
      <c r="R5655" s="6">
        <v>9</v>
      </c>
      <c r="S5655" s="18">
        <v>37417</v>
      </c>
      <c r="T5655" s="6">
        <v>9.75</v>
      </c>
    </row>
    <row r="5656" spans="1:20" x14ac:dyDescent="0.2">
      <c r="A5656" s="18">
        <v>37524</v>
      </c>
      <c r="B5656" s="25">
        <v>10</v>
      </c>
      <c r="C5656" s="18">
        <v>37526</v>
      </c>
      <c r="D5656" s="25">
        <v>10.25</v>
      </c>
      <c r="G5656" s="18">
        <v>37509</v>
      </c>
      <c r="H5656" s="25">
        <v>10.25</v>
      </c>
      <c r="I5656" s="18">
        <v>37530</v>
      </c>
      <c r="J5656" s="25">
        <v>10.5</v>
      </c>
      <c r="K5656" s="18">
        <v>37530</v>
      </c>
      <c r="L5656" s="25">
        <v>11.63</v>
      </c>
      <c r="O5656" s="18">
        <v>37439</v>
      </c>
      <c r="P5656" s="6">
        <v>9.75</v>
      </c>
      <c r="Q5656" s="18">
        <v>37508</v>
      </c>
      <c r="R5656" s="6">
        <v>9</v>
      </c>
      <c r="S5656" s="18">
        <v>37414</v>
      </c>
      <c r="T5656" s="6">
        <v>9.75</v>
      </c>
    </row>
    <row r="5657" spans="1:20" x14ac:dyDescent="0.2">
      <c r="A5657" s="18">
        <v>37523</v>
      </c>
      <c r="B5657" s="25">
        <v>10</v>
      </c>
      <c r="C5657" s="18">
        <v>37525</v>
      </c>
      <c r="D5657" s="25">
        <v>10.25</v>
      </c>
      <c r="G5657" s="18">
        <v>37508</v>
      </c>
      <c r="H5657" s="25">
        <v>10.25</v>
      </c>
      <c r="I5657" s="18">
        <v>37529</v>
      </c>
      <c r="J5657" s="25">
        <v>10.5</v>
      </c>
      <c r="K5657" s="18">
        <v>37529</v>
      </c>
      <c r="L5657" s="25">
        <v>11.63</v>
      </c>
      <c r="O5657" s="18">
        <v>37438</v>
      </c>
      <c r="P5657" s="6">
        <v>9.75</v>
      </c>
      <c r="Q5657" s="18">
        <v>37505</v>
      </c>
      <c r="R5657" s="6">
        <v>9</v>
      </c>
      <c r="S5657" s="18">
        <v>37413</v>
      </c>
      <c r="T5657" s="6">
        <v>10</v>
      </c>
    </row>
    <row r="5658" spans="1:20" x14ac:dyDescent="0.2">
      <c r="A5658" s="18">
        <v>37522</v>
      </c>
      <c r="B5658" s="25">
        <v>10</v>
      </c>
      <c r="C5658" s="18">
        <v>37524</v>
      </c>
      <c r="D5658" s="25">
        <v>10.25</v>
      </c>
      <c r="G5658" s="18">
        <v>37505</v>
      </c>
      <c r="H5658" s="25">
        <v>9.75</v>
      </c>
      <c r="I5658" s="18">
        <v>37526</v>
      </c>
      <c r="J5658" s="25">
        <v>10.5</v>
      </c>
      <c r="K5658" s="18">
        <v>37526</v>
      </c>
      <c r="L5658" s="25">
        <v>11.63</v>
      </c>
      <c r="O5658" s="18">
        <v>37435</v>
      </c>
      <c r="P5658" s="6">
        <v>9.8800000000000008</v>
      </c>
      <c r="Q5658" s="18">
        <v>37504</v>
      </c>
      <c r="R5658" s="6">
        <v>9</v>
      </c>
      <c r="S5658" s="18">
        <v>37412</v>
      </c>
      <c r="T5658" s="6">
        <v>10</v>
      </c>
    </row>
    <row r="5659" spans="1:20" x14ac:dyDescent="0.2">
      <c r="A5659" s="18">
        <v>37519</v>
      </c>
      <c r="B5659" s="25">
        <v>10.5</v>
      </c>
      <c r="C5659" s="18">
        <v>37523</v>
      </c>
      <c r="D5659" s="25">
        <v>10.25</v>
      </c>
      <c r="G5659" s="18">
        <v>37504</v>
      </c>
      <c r="H5659" s="25">
        <v>9.75</v>
      </c>
      <c r="I5659" s="18">
        <v>37525</v>
      </c>
      <c r="J5659" s="25">
        <v>10.5</v>
      </c>
      <c r="K5659" s="18">
        <v>37525</v>
      </c>
      <c r="L5659" s="25">
        <v>11.63</v>
      </c>
      <c r="O5659" s="18">
        <v>37434</v>
      </c>
      <c r="P5659" s="6">
        <v>10.130000000000001</v>
      </c>
      <c r="Q5659" s="18">
        <v>37503</v>
      </c>
      <c r="R5659" s="6">
        <v>9</v>
      </c>
      <c r="S5659" s="18">
        <v>37411</v>
      </c>
      <c r="T5659" s="6">
        <v>10.5</v>
      </c>
    </row>
    <row r="5660" spans="1:20" x14ac:dyDescent="0.2">
      <c r="A5660" s="18">
        <v>37518</v>
      </c>
      <c r="B5660" s="25">
        <v>10.75</v>
      </c>
      <c r="C5660" s="18">
        <v>37522</v>
      </c>
      <c r="D5660" s="25">
        <v>10.25</v>
      </c>
      <c r="G5660" s="18">
        <v>37503</v>
      </c>
      <c r="H5660" s="25">
        <v>9.75</v>
      </c>
      <c r="I5660" s="18">
        <v>37524</v>
      </c>
      <c r="J5660" s="25">
        <v>10.5</v>
      </c>
      <c r="K5660" s="18">
        <v>37524</v>
      </c>
      <c r="L5660" s="25">
        <v>11.63</v>
      </c>
      <c r="O5660" s="18">
        <v>37433</v>
      </c>
      <c r="P5660" s="6">
        <v>10.130000000000001</v>
      </c>
      <c r="Q5660" s="18">
        <v>37502</v>
      </c>
      <c r="R5660" s="6">
        <v>9</v>
      </c>
      <c r="S5660" s="18">
        <v>37410</v>
      </c>
      <c r="T5660" s="6">
        <v>9.75</v>
      </c>
    </row>
    <row r="5661" spans="1:20" x14ac:dyDescent="0.2">
      <c r="A5661" s="18">
        <v>37517</v>
      </c>
      <c r="B5661" s="25">
        <v>11</v>
      </c>
      <c r="C5661" s="18">
        <v>37519</v>
      </c>
      <c r="D5661" s="25">
        <v>10.25</v>
      </c>
      <c r="G5661" s="18">
        <v>37502</v>
      </c>
      <c r="H5661" s="25">
        <v>9.75</v>
      </c>
      <c r="I5661" s="18">
        <v>37523</v>
      </c>
      <c r="J5661" s="25">
        <v>10.5</v>
      </c>
      <c r="K5661" s="18">
        <v>37523</v>
      </c>
      <c r="L5661" s="25">
        <v>11.63</v>
      </c>
      <c r="O5661" s="18">
        <v>37432</v>
      </c>
      <c r="P5661" s="6">
        <v>10.130000000000001</v>
      </c>
      <c r="Q5661" s="18">
        <v>37498</v>
      </c>
      <c r="R5661" s="6">
        <v>8.75</v>
      </c>
      <c r="S5661" s="18">
        <v>37407</v>
      </c>
      <c r="T5661" s="6">
        <v>9.75</v>
      </c>
    </row>
    <row r="5662" spans="1:20" x14ac:dyDescent="0.2">
      <c r="A5662" s="18">
        <v>37516</v>
      </c>
      <c r="B5662" s="25">
        <v>11</v>
      </c>
      <c r="C5662" s="18">
        <v>37518</v>
      </c>
      <c r="D5662" s="25">
        <v>10.75</v>
      </c>
      <c r="G5662" s="18">
        <v>37498</v>
      </c>
      <c r="H5662" s="25">
        <v>9.75</v>
      </c>
      <c r="I5662" s="18">
        <v>37522</v>
      </c>
      <c r="J5662" s="25">
        <v>10.5</v>
      </c>
      <c r="K5662" s="18">
        <v>37522</v>
      </c>
      <c r="L5662" s="25">
        <v>11.63</v>
      </c>
      <c r="O5662" s="18">
        <v>37431</v>
      </c>
      <c r="P5662" s="6">
        <v>10.130000000000001</v>
      </c>
      <c r="Q5662" s="18">
        <v>37497</v>
      </c>
      <c r="R5662" s="6">
        <v>8.75</v>
      </c>
      <c r="S5662" s="18">
        <v>37406</v>
      </c>
      <c r="T5662" s="6">
        <v>8.8800000000000008</v>
      </c>
    </row>
    <row r="5663" spans="1:20" x14ac:dyDescent="0.2">
      <c r="A5663" s="18">
        <v>37515</v>
      </c>
      <c r="B5663" s="25">
        <v>11</v>
      </c>
      <c r="C5663" s="18">
        <v>37517</v>
      </c>
      <c r="D5663" s="25">
        <v>11.06</v>
      </c>
      <c r="G5663" s="18">
        <v>37497</v>
      </c>
      <c r="H5663" s="25">
        <v>9.75</v>
      </c>
      <c r="I5663" s="18">
        <v>37519</v>
      </c>
      <c r="J5663" s="25">
        <v>10.5</v>
      </c>
      <c r="K5663" s="18">
        <v>37519</v>
      </c>
      <c r="L5663" s="25">
        <v>11.63</v>
      </c>
      <c r="O5663" s="18">
        <v>37428</v>
      </c>
      <c r="P5663" s="6">
        <v>10.130000000000001</v>
      </c>
      <c r="Q5663" s="18">
        <v>37496</v>
      </c>
      <c r="R5663" s="6">
        <v>8.75</v>
      </c>
      <c r="S5663" s="18">
        <v>37405</v>
      </c>
      <c r="T5663" s="6">
        <v>8.8800000000000008</v>
      </c>
    </row>
    <row r="5664" spans="1:20" x14ac:dyDescent="0.2">
      <c r="A5664" s="18">
        <v>37512</v>
      </c>
      <c r="B5664" s="25">
        <v>11</v>
      </c>
      <c r="C5664" s="18">
        <v>37516</v>
      </c>
      <c r="D5664" s="25">
        <v>11.06</v>
      </c>
      <c r="G5664" s="18">
        <v>37496</v>
      </c>
      <c r="H5664" s="25">
        <v>9.75</v>
      </c>
      <c r="I5664" s="18">
        <v>37518</v>
      </c>
      <c r="J5664" s="25">
        <v>10.5</v>
      </c>
      <c r="K5664" s="18">
        <v>37518</v>
      </c>
      <c r="L5664" s="25">
        <v>11.63</v>
      </c>
      <c r="O5664" s="18">
        <v>37427</v>
      </c>
      <c r="P5664" s="6">
        <v>9.75</v>
      </c>
      <c r="Q5664" s="18">
        <v>37495</v>
      </c>
      <c r="R5664" s="6">
        <v>8.75</v>
      </c>
      <c r="S5664" s="18">
        <v>37404</v>
      </c>
      <c r="T5664" s="6">
        <v>8.8800000000000008</v>
      </c>
    </row>
    <row r="5665" spans="1:20" x14ac:dyDescent="0.2">
      <c r="A5665" s="18">
        <v>37511</v>
      </c>
      <c r="B5665" s="25">
        <v>11</v>
      </c>
      <c r="C5665" s="18">
        <v>37515</v>
      </c>
      <c r="D5665" s="25">
        <v>11.25</v>
      </c>
      <c r="G5665" s="18">
        <v>37495</v>
      </c>
      <c r="H5665" s="25">
        <v>9.75</v>
      </c>
      <c r="I5665" s="18">
        <v>37517</v>
      </c>
      <c r="J5665" s="25">
        <v>10.5</v>
      </c>
      <c r="K5665" s="18">
        <v>37517</v>
      </c>
      <c r="L5665" s="25">
        <v>11.63</v>
      </c>
      <c r="O5665" s="18">
        <v>37426</v>
      </c>
      <c r="P5665" s="6">
        <v>9.75</v>
      </c>
      <c r="Q5665" s="18">
        <v>37494</v>
      </c>
      <c r="R5665" s="6">
        <v>8.75</v>
      </c>
      <c r="S5665" s="18">
        <v>37400</v>
      </c>
      <c r="T5665" s="6">
        <v>8.8800000000000008</v>
      </c>
    </row>
    <row r="5666" spans="1:20" x14ac:dyDescent="0.2">
      <c r="A5666" s="18">
        <v>37510</v>
      </c>
      <c r="B5666" s="25">
        <v>11</v>
      </c>
      <c r="C5666" s="18">
        <v>37512</v>
      </c>
      <c r="D5666" s="25">
        <v>11.25</v>
      </c>
      <c r="G5666" s="18">
        <v>37494</v>
      </c>
      <c r="H5666" s="25">
        <v>9.75</v>
      </c>
      <c r="I5666" s="18">
        <v>37516</v>
      </c>
      <c r="J5666" s="25">
        <v>10.5</v>
      </c>
      <c r="K5666" s="18">
        <v>37516</v>
      </c>
      <c r="L5666" s="25">
        <v>11.63</v>
      </c>
      <c r="O5666" s="18">
        <v>37425</v>
      </c>
      <c r="P5666" s="6">
        <v>9.75</v>
      </c>
      <c r="Q5666" s="18">
        <v>37491</v>
      </c>
      <c r="R5666" s="6">
        <v>8.75</v>
      </c>
      <c r="S5666" s="18">
        <v>37399</v>
      </c>
      <c r="T5666" s="6">
        <v>8.8800000000000008</v>
      </c>
    </row>
    <row r="5667" spans="1:20" x14ac:dyDescent="0.2">
      <c r="A5667" s="18">
        <v>37509</v>
      </c>
      <c r="B5667" s="25">
        <v>11</v>
      </c>
      <c r="C5667" s="18">
        <v>37511</v>
      </c>
      <c r="D5667" s="25">
        <v>11.25</v>
      </c>
      <c r="G5667" s="18">
        <v>37491</v>
      </c>
      <c r="H5667" s="25">
        <v>9.75</v>
      </c>
      <c r="I5667" s="18">
        <v>37515</v>
      </c>
      <c r="J5667" s="25">
        <v>10.5</v>
      </c>
      <c r="K5667" s="18">
        <v>37515</v>
      </c>
      <c r="L5667" s="25">
        <v>11.63</v>
      </c>
      <c r="O5667" s="18">
        <v>37424</v>
      </c>
      <c r="P5667" s="6">
        <v>9.5</v>
      </c>
      <c r="Q5667" s="18">
        <v>37490</v>
      </c>
      <c r="R5667" s="6">
        <v>8.75</v>
      </c>
      <c r="S5667" s="18">
        <v>37398</v>
      </c>
      <c r="T5667" s="6">
        <v>8.8800000000000008</v>
      </c>
    </row>
    <row r="5668" spans="1:20" x14ac:dyDescent="0.2">
      <c r="A5668" s="18">
        <v>37508</v>
      </c>
      <c r="B5668" s="25">
        <v>11</v>
      </c>
      <c r="C5668" s="18">
        <v>37510</v>
      </c>
      <c r="D5668" s="25">
        <v>11.25</v>
      </c>
      <c r="G5668" s="18">
        <v>37490</v>
      </c>
      <c r="H5668" s="25">
        <v>9.75</v>
      </c>
      <c r="I5668" s="18">
        <v>37512</v>
      </c>
      <c r="J5668" s="25">
        <v>10.5</v>
      </c>
      <c r="K5668" s="18">
        <v>37512</v>
      </c>
      <c r="L5668" s="25">
        <v>11.63</v>
      </c>
      <c r="O5668" s="18">
        <v>37421</v>
      </c>
      <c r="P5668" s="6">
        <v>9.5</v>
      </c>
      <c r="Q5668" s="18">
        <v>37489</v>
      </c>
      <c r="R5668" s="6">
        <v>8.75</v>
      </c>
      <c r="S5668" s="18">
        <v>37397</v>
      </c>
      <c r="T5668" s="6">
        <v>8.8800000000000008</v>
      </c>
    </row>
    <row r="5669" spans="1:20" x14ac:dyDescent="0.2">
      <c r="A5669" s="18">
        <v>37505</v>
      </c>
      <c r="B5669" s="25">
        <v>11</v>
      </c>
      <c r="C5669" s="18">
        <v>37509</v>
      </c>
      <c r="D5669" s="25">
        <v>11.25</v>
      </c>
      <c r="G5669" s="18">
        <v>37489</v>
      </c>
      <c r="H5669" s="25">
        <v>9.75</v>
      </c>
      <c r="I5669" s="18">
        <v>37511</v>
      </c>
      <c r="J5669" s="25">
        <v>10.5</v>
      </c>
      <c r="K5669" s="18">
        <v>37511</v>
      </c>
      <c r="L5669" s="25">
        <v>11.63</v>
      </c>
      <c r="O5669" s="18">
        <v>37420</v>
      </c>
      <c r="P5669" s="6">
        <v>10</v>
      </c>
      <c r="Q5669" s="18">
        <v>37488</v>
      </c>
      <c r="R5669" s="6">
        <v>8.75</v>
      </c>
      <c r="S5669" s="18">
        <v>37396</v>
      </c>
      <c r="T5669" s="6">
        <v>8.8800000000000008</v>
      </c>
    </row>
    <row r="5670" spans="1:20" x14ac:dyDescent="0.2">
      <c r="A5670" s="18">
        <v>37504</v>
      </c>
      <c r="B5670" s="25">
        <v>11</v>
      </c>
      <c r="C5670" s="18">
        <v>37508</v>
      </c>
      <c r="D5670" s="25">
        <v>11.25</v>
      </c>
      <c r="G5670" s="18">
        <v>37488</v>
      </c>
      <c r="H5670" s="25">
        <v>9.75</v>
      </c>
      <c r="I5670" s="18">
        <v>37510</v>
      </c>
      <c r="J5670" s="25">
        <v>10.5</v>
      </c>
      <c r="K5670" s="18">
        <v>37510</v>
      </c>
      <c r="L5670" s="25">
        <v>11.63</v>
      </c>
      <c r="O5670" s="18">
        <v>37419</v>
      </c>
      <c r="P5670" s="6">
        <v>10</v>
      </c>
      <c r="Q5670" s="18">
        <v>37487</v>
      </c>
      <c r="R5670" s="6">
        <v>8.75</v>
      </c>
      <c r="S5670" s="18">
        <v>37393</v>
      </c>
      <c r="T5670" s="6">
        <v>8.8800000000000008</v>
      </c>
    </row>
    <row r="5671" spans="1:20" x14ac:dyDescent="0.2">
      <c r="A5671" s="18">
        <v>37503</v>
      </c>
      <c r="B5671" s="25">
        <v>10.75</v>
      </c>
      <c r="C5671" s="18">
        <v>37505</v>
      </c>
      <c r="D5671" s="25">
        <v>11.25</v>
      </c>
      <c r="G5671" s="18">
        <v>37487</v>
      </c>
      <c r="H5671" s="25">
        <v>9.75</v>
      </c>
      <c r="I5671" s="18">
        <v>37509</v>
      </c>
      <c r="J5671" s="25">
        <v>10.5</v>
      </c>
      <c r="K5671" s="18">
        <v>37509</v>
      </c>
      <c r="L5671" s="25">
        <v>11.75</v>
      </c>
      <c r="O5671" s="18">
        <v>37418</v>
      </c>
      <c r="P5671" s="6">
        <v>10</v>
      </c>
      <c r="Q5671" s="18">
        <v>37484</v>
      </c>
      <c r="R5671" s="6">
        <v>8.75</v>
      </c>
      <c r="S5671" s="18">
        <v>37392</v>
      </c>
      <c r="T5671" s="6">
        <v>8.8800000000000008</v>
      </c>
    </row>
    <row r="5672" spans="1:20" x14ac:dyDescent="0.2">
      <c r="A5672" s="18">
        <v>37502</v>
      </c>
      <c r="B5672" s="25">
        <v>10.75</v>
      </c>
      <c r="C5672" s="18">
        <v>37504</v>
      </c>
      <c r="D5672" s="25">
        <v>11.25</v>
      </c>
      <c r="G5672" s="18">
        <v>37484</v>
      </c>
      <c r="H5672" s="25">
        <v>9.75</v>
      </c>
      <c r="I5672" s="18">
        <v>37508</v>
      </c>
      <c r="J5672" s="25">
        <v>10.5</v>
      </c>
      <c r="K5672" s="18">
        <v>37508</v>
      </c>
      <c r="L5672" s="25">
        <v>11.75</v>
      </c>
      <c r="O5672" s="18">
        <v>37417</v>
      </c>
      <c r="P5672" s="6">
        <v>10</v>
      </c>
      <c r="Q5672" s="18">
        <v>37483</v>
      </c>
      <c r="R5672" s="6">
        <v>8.75</v>
      </c>
      <c r="S5672" s="18">
        <v>37391</v>
      </c>
      <c r="T5672" s="6">
        <v>9</v>
      </c>
    </row>
    <row r="5673" spans="1:20" x14ac:dyDescent="0.2">
      <c r="A5673" s="18">
        <v>37498</v>
      </c>
      <c r="B5673" s="25">
        <v>10.75</v>
      </c>
      <c r="C5673" s="18">
        <v>37503</v>
      </c>
      <c r="D5673" s="25">
        <v>10.75</v>
      </c>
      <c r="G5673" s="18">
        <v>37483</v>
      </c>
      <c r="H5673" s="25">
        <v>9.75</v>
      </c>
      <c r="I5673" s="18">
        <v>37505</v>
      </c>
      <c r="J5673" s="25">
        <v>10.5</v>
      </c>
      <c r="K5673" s="18">
        <v>37505</v>
      </c>
      <c r="L5673" s="25">
        <v>11.75</v>
      </c>
      <c r="O5673" s="18">
        <v>37414</v>
      </c>
      <c r="P5673" s="6">
        <v>9</v>
      </c>
      <c r="Q5673" s="18">
        <v>37482</v>
      </c>
      <c r="R5673" s="6">
        <v>8.75</v>
      </c>
      <c r="S5673" s="18">
        <v>37390</v>
      </c>
      <c r="T5673" s="6">
        <v>9</v>
      </c>
    </row>
    <row r="5674" spans="1:20" x14ac:dyDescent="0.2">
      <c r="A5674" s="18">
        <v>37497</v>
      </c>
      <c r="B5674" s="25">
        <v>10.63</v>
      </c>
      <c r="C5674" s="18">
        <v>37502</v>
      </c>
      <c r="D5674" s="25">
        <v>10.63</v>
      </c>
      <c r="G5674" s="18">
        <v>37482</v>
      </c>
      <c r="H5674" s="25">
        <v>9.75</v>
      </c>
      <c r="I5674" s="18">
        <v>37504</v>
      </c>
      <c r="J5674" s="25">
        <v>10.5</v>
      </c>
      <c r="K5674" s="18">
        <v>37504</v>
      </c>
      <c r="L5674" s="25">
        <v>11.75</v>
      </c>
      <c r="O5674" s="18">
        <v>37413</v>
      </c>
      <c r="P5674" s="6">
        <v>9</v>
      </c>
      <c r="Q5674" s="18">
        <v>37481</v>
      </c>
      <c r="R5674" s="6">
        <v>8.75</v>
      </c>
      <c r="S5674" s="18">
        <v>37389</v>
      </c>
      <c r="T5674" s="6">
        <v>9</v>
      </c>
    </row>
    <row r="5675" spans="1:20" x14ac:dyDescent="0.2">
      <c r="A5675" s="18">
        <v>37496</v>
      </c>
      <c r="B5675" s="25">
        <v>10.75</v>
      </c>
      <c r="C5675" s="18">
        <v>37498</v>
      </c>
      <c r="D5675" s="25">
        <v>10.63</v>
      </c>
      <c r="G5675" s="18">
        <v>37481</v>
      </c>
      <c r="H5675" s="25">
        <v>9.75</v>
      </c>
      <c r="I5675" s="18">
        <v>37503</v>
      </c>
      <c r="J5675" s="25">
        <v>10.5</v>
      </c>
      <c r="K5675" s="18">
        <v>37503</v>
      </c>
      <c r="L5675" s="25">
        <v>11.75</v>
      </c>
      <c r="O5675" s="18">
        <v>37412</v>
      </c>
      <c r="P5675" s="6">
        <v>9</v>
      </c>
      <c r="Q5675" s="18">
        <v>37480</v>
      </c>
      <c r="R5675" s="6">
        <v>8.75</v>
      </c>
      <c r="S5675" s="18">
        <v>37386</v>
      </c>
      <c r="T5675" s="6">
        <v>9.25</v>
      </c>
    </row>
    <row r="5676" spans="1:20" x14ac:dyDescent="0.2">
      <c r="A5676" s="18">
        <v>37495</v>
      </c>
      <c r="B5676" s="25">
        <v>10.25</v>
      </c>
      <c r="C5676" s="18">
        <v>37497</v>
      </c>
      <c r="D5676" s="25">
        <v>10.63</v>
      </c>
      <c r="G5676" s="18">
        <v>37480</v>
      </c>
      <c r="H5676" s="25">
        <v>9.75</v>
      </c>
      <c r="I5676" s="18">
        <v>37502</v>
      </c>
      <c r="J5676" s="25">
        <v>10.5</v>
      </c>
      <c r="K5676" s="18">
        <v>37502</v>
      </c>
      <c r="L5676" s="25">
        <v>11.63</v>
      </c>
      <c r="O5676" s="18">
        <v>37411</v>
      </c>
      <c r="P5676" s="6">
        <v>8</v>
      </c>
      <c r="Q5676" s="18">
        <v>37477</v>
      </c>
      <c r="R5676" s="6">
        <v>8.75</v>
      </c>
      <c r="S5676" s="18">
        <v>37385</v>
      </c>
      <c r="T5676" s="6">
        <v>9.25</v>
      </c>
    </row>
    <row r="5677" spans="1:20" x14ac:dyDescent="0.2">
      <c r="A5677" s="18">
        <v>37494</v>
      </c>
      <c r="B5677" s="25">
        <v>9.8800000000000008</v>
      </c>
      <c r="C5677" s="18">
        <v>37496</v>
      </c>
      <c r="D5677" s="25">
        <v>10.63</v>
      </c>
      <c r="G5677" s="18">
        <v>37477</v>
      </c>
      <c r="H5677" s="25">
        <v>9.75</v>
      </c>
      <c r="I5677" s="18">
        <v>37498</v>
      </c>
      <c r="J5677" s="25">
        <v>10</v>
      </c>
      <c r="K5677" s="18">
        <v>37498</v>
      </c>
      <c r="L5677" s="25">
        <v>11.5</v>
      </c>
      <c r="O5677" s="18">
        <v>37410</v>
      </c>
      <c r="P5677" s="6">
        <v>8</v>
      </c>
      <c r="Q5677" s="18">
        <v>37476</v>
      </c>
      <c r="R5677" s="6">
        <v>8.75</v>
      </c>
      <c r="S5677" s="18">
        <v>37384</v>
      </c>
      <c r="T5677" s="6">
        <v>9.25</v>
      </c>
    </row>
    <row r="5678" spans="1:20" x14ac:dyDescent="0.2">
      <c r="A5678" s="18">
        <v>37491</v>
      </c>
      <c r="B5678" s="25">
        <v>9.75</v>
      </c>
      <c r="C5678" s="18">
        <v>37495</v>
      </c>
      <c r="D5678" s="25">
        <v>10.25</v>
      </c>
      <c r="G5678" s="18">
        <v>37476</v>
      </c>
      <c r="H5678" s="25">
        <v>9.75</v>
      </c>
      <c r="I5678" s="18">
        <v>37497</v>
      </c>
      <c r="J5678" s="25">
        <v>10</v>
      </c>
      <c r="K5678" s="18">
        <v>37497</v>
      </c>
      <c r="L5678" s="25">
        <v>11.5</v>
      </c>
      <c r="O5678" s="18">
        <v>37407</v>
      </c>
      <c r="P5678" s="6">
        <v>8</v>
      </c>
      <c r="Q5678" s="18">
        <v>37475</v>
      </c>
      <c r="R5678" s="6">
        <v>8.75</v>
      </c>
      <c r="S5678" s="18">
        <v>37383</v>
      </c>
      <c r="T5678" s="6">
        <v>9.25</v>
      </c>
    </row>
    <row r="5679" spans="1:20" x14ac:dyDescent="0.2">
      <c r="A5679" s="18">
        <v>37490</v>
      </c>
      <c r="B5679" s="25">
        <v>9.75</v>
      </c>
      <c r="C5679" s="18">
        <v>37494</v>
      </c>
      <c r="D5679" s="25">
        <v>10.130000000000001</v>
      </c>
      <c r="G5679" s="18">
        <v>37475</v>
      </c>
      <c r="H5679" s="25">
        <v>9.8800000000000008</v>
      </c>
      <c r="I5679" s="18">
        <v>37496</v>
      </c>
      <c r="J5679" s="25">
        <v>10</v>
      </c>
      <c r="K5679" s="18">
        <v>37496</v>
      </c>
      <c r="L5679" s="25">
        <v>11.5</v>
      </c>
      <c r="O5679" s="18">
        <v>37406</v>
      </c>
      <c r="P5679" s="6">
        <v>8</v>
      </c>
      <c r="Q5679" s="18">
        <v>37474</v>
      </c>
      <c r="R5679" s="6">
        <v>8.75</v>
      </c>
      <c r="S5679" s="18">
        <v>37382</v>
      </c>
      <c r="T5679" s="6">
        <v>9.25</v>
      </c>
    </row>
    <row r="5680" spans="1:20" x14ac:dyDescent="0.2">
      <c r="A5680" s="18">
        <v>37489</v>
      </c>
      <c r="B5680" s="25">
        <v>9.75</v>
      </c>
      <c r="C5680" s="18">
        <v>37491</v>
      </c>
      <c r="D5680" s="25">
        <v>10</v>
      </c>
      <c r="G5680" s="18">
        <v>37474</v>
      </c>
      <c r="H5680" s="25">
        <v>9.8800000000000008</v>
      </c>
      <c r="I5680" s="18">
        <v>37495</v>
      </c>
      <c r="J5680" s="25">
        <v>10</v>
      </c>
      <c r="K5680" s="18">
        <v>37495</v>
      </c>
      <c r="L5680" s="25">
        <v>11.5</v>
      </c>
      <c r="O5680" s="18">
        <v>37405</v>
      </c>
      <c r="P5680" s="6">
        <v>7.63</v>
      </c>
      <c r="Q5680" s="18">
        <v>37473</v>
      </c>
      <c r="R5680" s="6">
        <v>8.75</v>
      </c>
      <c r="S5680" s="18">
        <v>37379</v>
      </c>
      <c r="T5680" s="6">
        <v>9.3800000000000008</v>
      </c>
    </row>
    <row r="5681" spans="1:20" x14ac:dyDescent="0.2">
      <c r="A5681" s="18">
        <v>37488</v>
      </c>
      <c r="B5681" s="25">
        <v>9.25</v>
      </c>
      <c r="C5681" s="18">
        <v>37490</v>
      </c>
      <c r="D5681" s="25">
        <v>10.130000000000001</v>
      </c>
      <c r="G5681" s="18">
        <v>37473</v>
      </c>
      <c r="H5681" s="25">
        <v>9.8800000000000008</v>
      </c>
      <c r="I5681" s="18">
        <v>37494</v>
      </c>
      <c r="J5681" s="25">
        <v>10</v>
      </c>
      <c r="K5681" s="18">
        <v>37494</v>
      </c>
      <c r="L5681" s="25">
        <v>11.5</v>
      </c>
      <c r="O5681" s="18">
        <v>37404</v>
      </c>
      <c r="P5681" s="6">
        <v>7.5</v>
      </c>
      <c r="Q5681" s="18">
        <v>37470</v>
      </c>
      <c r="R5681" s="6">
        <v>8.75</v>
      </c>
      <c r="S5681" s="18">
        <v>37378</v>
      </c>
      <c r="T5681" s="6">
        <v>9.3800000000000008</v>
      </c>
    </row>
    <row r="5682" spans="1:20" x14ac:dyDescent="0.2">
      <c r="A5682" s="18">
        <v>37487</v>
      </c>
      <c r="B5682" s="25">
        <v>9.25</v>
      </c>
      <c r="C5682" s="18">
        <v>37489</v>
      </c>
      <c r="D5682" s="25">
        <v>9.75</v>
      </c>
      <c r="G5682" s="18">
        <v>37470</v>
      </c>
      <c r="H5682" s="25">
        <v>9.8800000000000008</v>
      </c>
      <c r="I5682" s="18">
        <v>37491</v>
      </c>
      <c r="J5682" s="25">
        <v>10</v>
      </c>
      <c r="K5682" s="18">
        <v>37491</v>
      </c>
      <c r="L5682" s="25">
        <v>11.5</v>
      </c>
      <c r="O5682" s="18">
        <v>37400</v>
      </c>
      <c r="P5682" s="6">
        <v>7.13</v>
      </c>
      <c r="Q5682" s="18">
        <v>37469</v>
      </c>
      <c r="R5682" s="6">
        <v>8.75</v>
      </c>
      <c r="S5682" s="18">
        <v>37377</v>
      </c>
      <c r="T5682" s="6">
        <v>9.3800000000000008</v>
      </c>
    </row>
    <row r="5683" spans="1:20" x14ac:dyDescent="0.2">
      <c r="A5683" s="18">
        <v>37484</v>
      </c>
      <c r="B5683" s="25">
        <v>9.25</v>
      </c>
      <c r="C5683" s="18">
        <v>37488</v>
      </c>
      <c r="D5683" s="25">
        <v>9.25</v>
      </c>
      <c r="G5683" s="18">
        <v>37469</v>
      </c>
      <c r="H5683" s="25">
        <v>9.8800000000000008</v>
      </c>
      <c r="I5683" s="18">
        <v>37490</v>
      </c>
      <c r="J5683" s="25">
        <v>10</v>
      </c>
      <c r="K5683" s="18">
        <v>37490</v>
      </c>
      <c r="L5683" s="25">
        <v>11.5</v>
      </c>
      <c r="O5683" s="18">
        <v>37399</v>
      </c>
      <c r="P5683" s="6">
        <v>7.13</v>
      </c>
      <c r="Q5683" s="18">
        <v>37468</v>
      </c>
      <c r="R5683" s="6">
        <v>8.75</v>
      </c>
      <c r="S5683" s="18">
        <v>37376</v>
      </c>
      <c r="T5683" s="6">
        <v>9.3800000000000008</v>
      </c>
    </row>
    <row r="5684" spans="1:20" x14ac:dyDescent="0.2">
      <c r="A5684" s="18">
        <v>37483</v>
      </c>
      <c r="B5684" s="25">
        <v>9.1300000000000008</v>
      </c>
      <c r="C5684" s="18">
        <v>37487</v>
      </c>
      <c r="D5684" s="25">
        <v>9.25</v>
      </c>
      <c r="G5684" s="18">
        <v>37468</v>
      </c>
      <c r="H5684" s="25">
        <v>9.8800000000000008</v>
      </c>
      <c r="I5684" s="18">
        <v>37489</v>
      </c>
      <c r="J5684" s="25">
        <v>10</v>
      </c>
      <c r="K5684" s="18">
        <v>37489</v>
      </c>
      <c r="L5684" s="25">
        <v>11.5</v>
      </c>
      <c r="O5684" s="18">
        <v>37398</v>
      </c>
      <c r="P5684" s="6">
        <v>7.13</v>
      </c>
      <c r="Q5684" s="18">
        <v>37467</v>
      </c>
      <c r="R5684" s="6">
        <v>9</v>
      </c>
      <c r="S5684" s="18">
        <v>37375</v>
      </c>
      <c r="T5684" s="6">
        <v>9.3800000000000008</v>
      </c>
    </row>
    <row r="5685" spans="1:20" x14ac:dyDescent="0.2">
      <c r="A5685" s="18">
        <v>37482</v>
      </c>
      <c r="B5685" s="25">
        <v>9.1300000000000008</v>
      </c>
      <c r="C5685" s="18">
        <v>37484</v>
      </c>
      <c r="D5685" s="25">
        <v>9.25</v>
      </c>
      <c r="G5685" s="18">
        <v>37467</v>
      </c>
      <c r="H5685" s="25">
        <v>9.8800000000000008</v>
      </c>
      <c r="I5685" s="18">
        <v>37488</v>
      </c>
      <c r="J5685" s="25">
        <v>10</v>
      </c>
      <c r="K5685" s="18">
        <v>37488</v>
      </c>
      <c r="L5685" s="25">
        <v>11.25</v>
      </c>
      <c r="O5685" s="18">
        <v>37397</v>
      </c>
      <c r="P5685" s="6">
        <v>7.13</v>
      </c>
      <c r="Q5685" s="18">
        <v>37466</v>
      </c>
      <c r="R5685" s="6">
        <v>9</v>
      </c>
      <c r="S5685" s="18">
        <v>37372</v>
      </c>
      <c r="T5685" s="6">
        <v>9.3800000000000008</v>
      </c>
    </row>
    <row r="5686" spans="1:20" x14ac:dyDescent="0.2">
      <c r="A5686" s="18">
        <v>37481</v>
      </c>
      <c r="B5686" s="25">
        <v>9</v>
      </c>
      <c r="C5686" s="18">
        <v>37483</v>
      </c>
      <c r="D5686" s="25">
        <v>9.25</v>
      </c>
      <c r="G5686" s="18">
        <v>37466</v>
      </c>
      <c r="H5686" s="25">
        <v>9.8800000000000008</v>
      </c>
      <c r="I5686" s="18">
        <v>37487</v>
      </c>
      <c r="J5686" s="25">
        <v>10</v>
      </c>
      <c r="K5686" s="18">
        <v>37487</v>
      </c>
      <c r="L5686" s="25">
        <v>11.25</v>
      </c>
      <c r="O5686" s="18">
        <v>37396</v>
      </c>
      <c r="P5686" s="6">
        <v>7.13</v>
      </c>
      <c r="Q5686" s="18">
        <v>37463</v>
      </c>
      <c r="R5686" s="6">
        <v>9</v>
      </c>
      <c r="S5686" s="18">
        <v>37371</v>
      </c>
      <c r="T5686" s="6">
        <v>9.3800000000000008</v>
      </c>
    </row>
    <row r="5687" spans="1:20" x14ac:dyDescent="0.2">
      <c r="A5687" s="18">
        <v>37480</v>
      </c>
      <c r="B5687" s="25">
        <v>9</v>
      </c>
      <c r="C5687" s="18">
        <v>37482</v>
      </c>
      <c r="D5687" s="25">
        <v>9.25</v>
      </c>
      <c r="G5687" s="18">
        <v>37463</v>
      </c>
      <c r="H5687" s="25">
        <v>9.8800000000000008</v>
      </c>
      <c r="I5687" s="18">
        <v>37484</v>
      </c>
      <c r="J5687" s="25">
        <v>10</v>
      </c>
      <c r="K5687" s="18">
        <v>37484</v>
      </c>
      <c r="L5687" s="25">
        <v>11.25</v>
      </c>
      <c r="O5687" s="18">
        <v>37393</v>
      </c>
      <c r="P5687" s="6">
        <v>7.13</v>
      </c>
      <c r="Q5687" s="18">
        <v>37462</v>
      </c>
      <c r="R5687" s="6">
        <v>9</v>
      </c>
      <c r="S5687" s="18">
        <v>37370</v>
      </c>
      <c r="T5687" s="6">
        <v>9.25</v>
      </c>
    </row>
    <row r="5688" spans="1:20" x14ac:dyDescent="0.2">
      <c r="A5688" s="18">
        <v>37477</v>
      </c>
      <c r="B5688" s="25">
        <v>8.8800000000000008</v>
      </c>
      <c r="C5688" s="18">
        <v>37481</v>
      </c>
      <c r="D5688" s="25">
        <v>9.1300000000000008</v>
      </c>
      <c r="G5688" s="18">
        <v>37462</v>
      </c>
      <c r="H5688" s="25">
        <v>9.8800000000000008</v>
      </c>
      <c r="I5688" s="18">
        <v>37483</v>
      </c>
      <c r="J5688" s="25">
        <v>10</v>
      </c>
      <c r="K5688" s="18">
        <v>37483</v>
      </c>
      <c r="L5688" s="25">
        <v>11.25</v>
      </c>
      <c r="O5688" s="18">
        <v>37392</v>
      </c>
      <c r="P5688" s="6">
        <v>7.13</v>
      </c>
      <c r="Q5688" s="18">
        <v>37461</v>
      </c>
      <c r="R5688" s="6">
        <v>9</v>
      </c>
      <c r="S5688" s="18">
        <v>37369</v>
      </c>
      <c r="T5688" s="6">
        <v>9.25</v>
      </c>
    </row>
    <row r="5689" spans="1:20" x14ac:dyDescent="0.2">
      <c r="A5689" s="18">
        <v>37476</v>
      </c>
      <c r="B5689" s="25">
        <v>8.8800000000000008</v>
      </c>
      <c r="C5689" s="18">
        <v>37480</v>
      </c>
      <c r="D5689" s="25">
        <v>9</v>
      </c>
      <c r="G5689" s="18">
        <v>37461</v>
      </c>
      <c r="H5689" s="25">
        <v>9.8800000000000008</v>
      </c>
      <c r="I5689" s="18">
        <v>37482</v>
      </c>
      <c r="J5689" s="25">
        <v>10</v>
      </c>
      <c r="K5689" s="18">
        <v>37482</v>
      </c>
      <c r="L5689" s="25">
        <v>11.25</v>
      </c>
      <c r="O5689" s="18">
        <v>37391</v>
      </c>
      <c r="P5689" s="6">
        <v>7.13</v>
      </c>
      <c r="Q5689" s="18">
        <v>37460</v>
      </c>
      <c r="R5689" s="6">
        <v>9</v>
      </c>
      <c r="S5689" s="18">
        <v>37368</v>
      </c>
      <c r="T5689" s="6">
        <v>9.25</v>
      </c>
    </row>
    <row r="5690" spans="1:20" x14ac:dyDescent="0.2">
      <c r="A5690" s="18">
        <v>37475</v>
      </c>
      <c r="B5690" s="25">
        <v>8.8800000000000008</v>
      </c>
      <c r="C5690" s="18">
        <v>37477</v>
      </c>
      <c r="D5690" s="25">
        <v>8.8800000000000008</v>
      </c>
      <c r="G5690" s="18">
        <v>37460</v>
      </c>
      <c r="H5690" s="25">
        <v>9.8800000000000008</v>
      </c>
      <c r="I5690" s="18">
        <v>37481</v>
      </c>
      <c r="J5690" s="25">
        <v>10</v>
      </c>
      <c r="K5690" s="18">
        <v>37481</v>
      </c>
      <c r="L5690" s="25">
        <v>11.25</v>
      </c>
      <c r="O5690" s="18">
        <v>37390</v>
      </c>
      <c r="P5690" s="6">
        <v>7.13</v>
      </c>
      <c r="Q5690" s="18">
        <v>37459</v>
      </c>
      <c r="R5690" s="6">
        <v>9</v>
      </c>
      <c r="S5690" s="18">
        <v>37365</v>
      </c>
      <c r="T5690" s="6">
        <v>9.25</v>
      </c>
    </row>
    <row r="5691" spans="1:20" x14ac:dyDescent="0.2">
      <c r="A5691" s="18">
        <v>37474</v>
      </c>
      <c r="B5691" s="25">
        <v>8.8800000000000008</v>
      </c>
      <c r="C5691" s="18">
        <v>37476</v>
      </c>
      <c r="D5691" s="25">
        <v>8.8800000000000008</v>
      </c>
      <c r="G5691" s="18">
        <v>37459</v>
      </c>
      <c r="H5691" s="25">
        <v>9.6300000000000008</v>
      </c>
      <c r="I5691" s="18">
        <v>37480</v>
      </c>
      <c r="J5691" s="25">
        <v>10</v>
      </c>
      <c r="K5691" s="18">
        <v>37480</v>
      </c>
      <c r="L5691" s="25">
        <v>11.25</v>
      </c>
      <c r="O5691" s="18">
        <v>37389</v>
      </c>
      <c r="P5691" s="6">
        <v>7.13</v>
      </c>
      <c r="Q5691" s="18">
        <v>37456</v>
      </c>
      <c r="R5691" s="6">
        <v>9</v>
      </c>
      <c r="S5691" s="18">
        <v>37364</v>
      </c>
      <c r="T5691" s="6">
        <v>9.25</v>
      </c>
    </row>
    <row r="5692" spans="1:20" x14ac:dyDescent="0.2">
      <c r="A5692" s="18">
        <v>37473</v>
      </c>
      <c r="B5692" s="25">
        <v>9</v>
      </c>
      <c r="C5692" s="18">
        <v>37475</v>
      </c>
      <c r="D5692" s="25">
        <v>8.8800000000000008</v>
      </c>
      <c r="G5692" s="18">
        <v>37456</v>
      </c>
      <c r="H5692" s="25">
        <v>9.6300000000000008</v>
      </c>
      <c r="I5692" s="18">
        <v>37477</v>
      </c>
      <c r="J5692" s="25">
        <v>10</v>
      </c>
      <c r="K5692" s="18">
        <v>37477</v>
      </c>
      <c r="L5692" s="25">
        <v>11.25</v>
      </c>
      <c r="O5692" s="18">
        <v>37386</v>
      </c>
      <c r="P5692" s="6">
        <v>7.13</v>
      </c>
      <c r="Q5692" s="18">
        <v>37455</v>
      </c>
      <c r="R5692" s="6">
        <v>9</v>
      </c>
      <c r="S5692" s="18">
        <v>37363</v>
      </c>
      <c r="T5692" s="6">
        <v>9.5</v>
      </c>
    </row>
    <row r="5693" spans="1:20" x14ac:dyDescent="0.2">
      <c r="A5693" s="18">
        <v>37470</v>
      </c>
      <c r="B5693" s="25">
        <v>9</v>
      </c>
      <c r="C5693" s="18">
        <v>37474</v>
      </c>
      <c r="D5693" s="25">
        <v>8.8800000000000008</v>
      </c>
      <c r="G5693" s="18">
        <v>37455</v>
      </c>
      <c r="H5693" s="25">
        <v>9.6300000000000008</v>
      </c>
      <c r="I5693" s="18">
        <v>37476</v>
      </c>
      <c r="J5693" s="25">
        <v>10</v>
      </c>
      <c r="K5693" s="18">
        <v>37476</v>
      </c>
      <c r="L5693" s="25">
        <v>11.25</v>
      </c>
      <c r="O5693" s="18">
        <v>37385</v>
      </c>
      <c r="P5693" s="6">
        <v>7.13</v>
      </c>
      <c r="Q5693" s="18">
        <v>37454</v>
      </c>
      <c r="R5693" s="6">
        <v>9</v>
      </c>
      <c r="S5693" s="18">
        <v>37362</v>
      </c>
      <c r="T5693" s="6">
        <v>9.5</v>
      </c>
    </row>
    <row r="5694" spans="1:20" x14ac:dyDescent="0.2">
      <c r="A5694" s="18">
        <v>37469</v>
      </c>
      <c r="B5694" s="25">
        <v>9</v>
      </c>
      <c r="C5694" s="18">
        <v>37473</v>
      </c>
      <c r="D5694" s="25">
        <v>9</v>
      </c>
      <c r="G5694" s="18">
        <v>37454</v>
      </c>
      <c r="H5694" s="25">
        <v>9.6300000000000008</v>
      </c>
      <c r="I5694" s="18">
        <v>37475</v>
      </c>
      <c r="J5694" s="25">
        <v>10</v>
      </c>
      <c r="K5694" s="18">
        <v>37475</v>
      </c>
      <c r="L5694" s="25">
        <v>11.25</v>
      </c>
      <c r="O5694" s="18">
        <v>37384</v>
      </c>
      <c r="P5694" s="6">
        <v>7.13</v>
      </c>
      <c r="Q5694" s="18">
        <v>37453</v>
      </c>
      <c r="R5694" s="6">
        <v>9</v>
      </c>
      <c r="S5694" s="18">
        <v>37361</v>
      </c>
      <c r="T5694" s="6">
        <v>9.5</v>
      </c>
    </row>
    <row r="5695" spans="1:20" x14ac:dyDescent="0.2">
      <c r="A5695" s="18">
        <v>37468</v>
      </c>
      <c r="B5695" s="25">
        <v>9</v>
      </c>
      <c r="C5695" s="18">
        <v>37470</v>
      </c>
      <c r="D5695" s="25">
        <v>9</v>
      </c>
      <c r="G5695" s="18">
        <v>37453</v>
      </c>
      <c r="H5695" s="25">
        <v>9.6300000000000008</v>
      </c>
      <c r="I5695" s="18">
        <v>37474</v>
      </c>
      <c r="J5695" s="25">
        <v>10</v>
      </c>
      <c r="K5695" s="18">
        <v>37474</v>
      </c>
      <c r="L5695" s="25">
        <v>11.25</v>
      </c>
      <c r="O5695" s="18">
        <v>37383</v>
      </c>
      <c r="P5695" s="6">
        <v>7.13</v>
      </c>
      <c r="Q5695" s="18">
        <v>37452</v>
      </c>
      <c r="R5695" s="6">
        <v>9</v>
      </c>
      <c r="S5695" s="18">
        <v>37358</v>
      </c>
      <c r="T5695" s="6">
        <v>9.6300000000000008</v>
      </c>
    </row>
    <row r="5696" spans="1:20" x14ac:dyDescent="0.2">
      <c r="A5696" s="18">
        <v>37467</v>
      </c>
      <c r="B5696" s="25">
        <v>9</v>
      </c>
      <c r="C5696" s="18">
        <v>37469</v>
      </c>
      <c r="D5696" s="25">
        <v>9</v>
      </c>
      <c r="G5696" s="18">
        <v>37452</v>
      </c>
      <c r="H5696" s="25">
        <v>9.6300000000000008</v>
      </c>
      <c r="I5696" s="18">
        <v>37473</v>
      </c>
      <c r="J5696" s="25">
        <v>10</v>
      </c>
      <c r="K5696" s="18">
        <v>37473</v>
      </c>
      <c r="L5696" s="25">
        <v>11.25</v>
      </c>
      <c r="O5696" s="18">
        <v>37382</v>
      </c>
      <c r="P5696" s="6">
        <v>7.13</v>
      </c>
      <c r="Q5696" s="18">
        <v>37449</v>
      </c>
      <c r="R5696" s="6">
        <v>9</v>
      </c>
      <c r="S5696" s="18">
        <v>37357</v>
      </c>
      <c r="T5696" s="6">
        <v>9.6300000000000008</v>
      </c>
    </row>
    <row r="5697" spans="1:20" x14ac:dyDescent="0.2">
      <c r="A5697" s="18">
        <v>37466</v>
      </c>
      <c r="B5697" s="25">
        <v>9.1300000000000008</v>
      </c>
      <c r="C5697" s="18">
        <v>37468</v>
      </c>
      <c r="D5697" s="25">
        <v>8.8800000000000008</v>
      </c>
      <c r="G5697" s="18">
        <v>37449</v>
      </c>
      <c r="H5697" s="25">
        <v>9.6300000000000008</v>
      </c>
      <c r="I5697" s="18">
        <v>37470</v>
      </c>
      <c r="J5697" s="25">
        <v>10</v>
      </c>
      <c r="K5697" s="18">
        <v>37470</v>
      </c>
      <c r="L5697" s="25">
        <v>11.25</v>
      </c>
      <c r="O5697" s="18">
        <v>37379</v>
      </c>
      <c r="P5697" s="6">
        <v>7.13</v>
      </c>
      <c r="Q5697" s="18">
        <v>37448</v>
      </c>
      <c r="R5697" s="6">
        <v>9</v>
      </c>
      <c r="S5697" s="18">
        <v>37356</v>
      </c>
      <c r="T5697" s="6">
        <v>9.6300000000000008</v>
      </c>
    </row>
    <row r="5698" spans="1:20" x14ac:dyDescent="0.2">
      <c r="A5698" s="18">
        <v>37463</v>
      </c>
      <c r="B5698" s="25">
        <v>9.5</v>
      </c>
      <c r="C5698" s="18">
        <v>37467</v>
      </c>
      <c r="D5698" s="25">
        <v>9.1300000000000008</v>
      </c>
      <c r="G5698" s="18">
        <v>37448</v>
      </c>
      <c r="H5698" s="25">
        <v>9.6300000000000008</v>
      </c>
      <c r="I5698" s="18">
        <v>37469</v>
      </c>
      <c r="J5698" s="25">
        <v>10</v>
      </c>
      <c r="K5698" s="18">
        <v>37469</v>
      </c>
      <c r="L5698" s="25">
        <v>11.25</v>
      </c>
      <c r="O5698" s="18">
        <v>37378</v>
      </c>
      <c r="P5698" s="6">
        <v>7.13</v>
      </c>
      <c r="Q5698" s="18">
        <v>37447</v>
      </c>
      <c r="R5698" s="6">
        <v>8.75</v>
      </c>
      <c r="S5698" s="18">
        <v>37355</v>
      </c>
      <c r="T5698" s="6">
        <v>9.6300000000000008</v>
      </c>
    </row>
    <row r="5699" spans="1:20" x14ac:dyDescent="0.2">
      <c r="A5699" s="18">
        <v>37462</v>
      </c>
      <c r="B5699" s="25">
        <v>9.5</v>
      </c>
      <c r="C5699" s="18">
        <v>37466</v>
      </c>
      <c r="D5699" s="25">
        <v>9.18</v>
      </c>
      <c r="G5699" s="18">
        <v>37447</v>
      </c>
      <c r="H5699" s="25">
        <v>9.6300000000000008</v>
      </c>
      <c r="I5699" s="18">
        <v>37468</v>
      </c>
      <c r="J5699" s="25">
        <v>10</v>
      </c>
      <c r="K5699" s="18">
        <v>37468</v>
      </c>
      <c r="L5699" s="25">
        <v>11.25</v>
      </c>
      <c r="O5699" s="18">
        <v>37377</v>
      </c>
      <c r="P5699" s="6">
        <v>7.25</v>
      </c>
      <c r="Q5699" s="18">
        <v>37446</v>
      </c>
      <c r="R5699" s="6">
        <v>8.75</v>
      </c>
      <c r="S5699" s="18">
        <v>37354</v>
      </c>
      <c r="T5699" s="6">
        <v>9.6300000000000008</v>
      </c>
    </row>
    <row r="5700" spans="1:20" x14ac:dyDescent="0.2">
      <c r="A5700" s="18">
        <v>37461</v>
      </c>
      <c r="B5700" s="25">
        <v>9.5</v>
      </c>
      <c r="C5700" s="18">
        <v>37463</v>
      </c>
      <c r="D5700" s="25">
        <v>9.3000000000000007</v>
      </c>
      <c r="G5700" s="18">
        <v>37446</v>
      </c>
      <c r="H5700" s="25">
        <v>9.6300000000000008</v>
      </c>
      <c r="I5700" s="18">
        <v>37467</v>
      </c>
      <c r="J5700" s="25">
        <v>10</v>
      </c>
      <c r="K5700" s="18">
        <v>37467</v>
      </c>
      <c r="L5700" s="25">
        <v>11.25</v>
      </c>
      <c r="O5700" s="18">
        <v>37376</v>
      </c>
      <c r="P5700" s="6">
        <v>7.25</v>
      </c>
      <c r="Q5700" s="18">
        <v>37445</v>
      </c>
      <c r="R5700" s="6">
        <v>8.75</v>
      </c>
      <c r="S5700" s="18">
        <v>37351</v>
      </c>
      <c r="T5700" s="6">
        <v>9.6300000000000008</v>
      </c>
    </row>
    <row r="5701" spans="1:20" x14ac:dyDescent="0.2">
      <c r="A5701" s="18">
        <v>37460</v>
      </c>
      <c r="B5701" s="25">
        <v>9.75</v>
      </c>
      <c r="C5701" s="18">
        <v>37462</v>
      </c>
      <c r="D5701" s="25">
        <v>9.3800000000000008</v>
      </c>
      <c r="G5701" s="18">
        <v>37445</v>
      </c>
      <c r="H5701" s="25">
        <v>9.6300000000000008</v>
      </c>
      <c r="I5701" s="18">
        <v>37466</v>
      </c>
      <c r="J5701" s="25">
        <v>10</v>
      </c>
      <c r="K5701" s="18">
        <v>37466</v>
      </c>
      <c r="L5701" s="25">
        <v>11.25</v>
      </c>
      <c r="O5701" s="18">
        <v>37375</v>
      </c>
      <c r="P5701" s="6">
        <v>7.75</v>
      </c>
      <c r="Q5701" s="18">
        <v>37440</v>
      </c>
      <c r="R5701" s="6">
        <v>8.75</v>
      </c>
      <c r="S5701" s="18">
        <v>37350</v>
      </c>
      <c r="T5701" s="6">
        <v>9.75</v>
      </c>
    </row>
    <row r="5702" spans="1:20" x14ac:dyDescent="0.2">
      <c r="A5702" s="18">
        <v>37459</v>
      </c>
      <c r="B5702" s="25">
        <v>9.75</v>
      </c>
      <c r="C5702" s="18">
        <v>37461</v>
      </c>
      <c r="D5702" s="25">
        <v>9.5</v>
      </c>
      <c r="G5702" s="18">
        <v>37440</v>
      </c>
      <c r="H5702" s="25">
        <v>9.6300000000000008</v>
      </c>
      <c r="I5702" s="18">
        <v>37463</v>
      </c>
      <c r="J5702" s="25">
        <v>10</v>
      </c>
      <c r="K5702" s="18">
        <v>37463</v>
      </c>
      <c r="L5702" s="25">
        <v>11.25</v>
      </c>
      <c r="O5702" s="18">
        <v>37372</v>
      </c>
      <c r="P5702" s="6">
        <v>7.75</v>
      </c>
      <c r="Q5702" s="18">
        <v>37439</v>
      </c>
      <c r="R5702" s="6">
        <v>8.75</v>
      </c>
      <c r="S5702" s="18">
        <v>37349</v>
      </c>
      <c r="T5702" s="6">
        <v>9.75</v>
      </c>
    </row>
    <row r="5703" spans="1:20" x14ac:dyDescent="0.2">
      <c r="A5703" s="18">
        <v>37456</v>
      </c>
      <c r="B5703" s="25">
        <v>10</v>
      </c>
      <c r="C5703" s="18">
        <v>37460</v>
      </c>
      <c r="D5703" s="25">
        <v>9.75</v>
      </c>
      <c r="G5703" s="18">
        <v>37439</v>
      </c>
      <c r="H5703" s="25">
        <v>9.75</v>
      </c>
      <c r="I5703" s="18">
        <v>37462</v>
      </c>
      <c r="J5703" s="25">
        <v>10</v>
      </c>
      <c r="K5703" s="18">
        <v>37462</v>
      </c>
      <c r="L5703" s="25">
        <v>11.25</v>
      </c>
      <c r="O5703" s="18">
        <v>37371</v>
      </c>
      <c r="P5703" s="6">
        <v>7.75</v>
      </c>
      <c r="Q5703" s="18">
        <v>37438</v>
      </c>
      <c r="R5703" s="6">
        <v>8.75</v>
      </c>
      <c r="S5703" s="18">
        <v>37348</v>
      </c>
      <c r="T5703" s="6">
        <v>9.75</v>
      </c>
    </row>
    <row r="5704" spans="1:20" x14ac:dyDescent="0.2">
      <c r="A5704" s="18">
        <v>37455</v>
      </c>
      <c r="B5704" s="25">
        <v>10</v>
      </c>
      <c r="C5704" s="18">
        <v>37459</v>
      </c>
      <c r="D5704" s="25">
        <v>9.75</v>
      </c>
      <c r="G5704" s="18">
        <v>37438</v>
      </c>
      <c r="H5704" s="25">
        <v>9.8800000000000008</v>
      </c>
      <c r="I5704" s="18">
        <v>37461</v>
      </c>
      <c r="J5704" s="25">
        <v>10</v>
      </c>
      <c r="K5704" s="18">
        <v>37461</v>
      </c>
      <c r="L5704" s="25">
        <v>11.25</v>
      </c>
      <c r="O5704" s="18">
        <v>37370</v>
      </c>
      <c r="P5704" s="6">
        <v>7.75</v>
      </c>
      <c r="Q5704" s="18">
        <v>37435</v>
      </c>
      <c r="R5704" s="6">
        <v>8.75</v>
      </c>
      <c r="S5704" s="18">
        <v>37347</v>
      </c>
      <c r="T5704" s="6">
        <v>9.75</v>
      </c>
    </row>
    <row r="5705" spans="1:20" x14ac:dyDescent="0.2">
      <c r="A5705" s="18">
        <v>37454</v>
      </c>
      <c r="B5705" s="25">
        <v>10.25</v>
      </c>
      <c r="C5705" s="18">
        <v>37456</v>
      </c>
      <c r="D5705" s="25">
        <v>9.75</v>
      </c>
      <c r="G5705" s="18">
        <v>37435</v>
      </c>
      <c r="H5705" s="25">
        <v>9.8800000000000008</v>
      </c>
      <c r="I5705" s="18">
        <v>37460</v>
      </c>
      <c r="J5705" s="25">
        <v>10</v>
      </c>
      <c r="K5705" s="18">
        <v>37460</v>
      </c>
      <c r="L5705" s="25">
        <v>11.25</v>
      </c>
      <c r="O5705" s="18">
        <v>37369</v>
      </c>
      <c r="P5705" s="6">
        <v>7.38</v>
      </c>
      <c r="Q5705" s="18">
        <v>37434</v>
      </c>
      <c r="R5705" s="6">
        <v>8.75</v>
      </c>
      <c r="S5705" s="18">
        <v>37343</v>
      </c>
      <c r="T5705" s="6">
        <v>9.75</v>
      </c>
    </row>
    <row r="5706" spans="1:20" x14ac:dyDescent="0.2">
      <c r="A5706" s="18">
        <v>37453</v>
      </c>
      <c r="B5706" s="25">
        <v>10.5</v>
      </c>
      <c r="C5706" s="18">
        <v>37455</v>
      </c>
      <c r="D5706" s="25">
        <v>9.75</v>
      </c>
      <c r="G5706" s="18">
        <v>37434</v>
      </c>
      <c r="H5706" s="25">
        <v>9.8800000000000008</v>
      </c>
      <c r="I5706" s="18">
        <v>37459</v>
      </c>
      <c r="J5706" s="25">
        <v>10</v>
      </c>
      <c r="K5706" s="18">
        <v>37459</v>
      </c>
      <c r="L5706" s="25">
        <v>11.38</v>
      </c>
      <c r="O5706" s="18">
        <v>37368</v>
      </c>
      <c r="P5706" s="6">
        <v>7.38</v>
      </c>
      <c r="Q5706" s="18">
        <v>37433</v>
      </c>
      <c r="R5706" s="6">
        <v>8.5</v>
      </c>
      <c r="S5706" s="18">
        <v>37342</v>
      </c>
      <c r="T5706" s="6">
        <v>9.75</v>
      </c>
    </row>
    <row r="5707" spans="1:20" x14ac:dyDescent="0.2">
      <c r="A5707" s="18">
        <v>37452</v>
      </c>
      <c r="B5707" s="25">
        <v>10.5</v>
      </c>
      <c r="C5707" s="18">
        <v>37454</v>
      </c>
      <c r="D5707" s="25">
        <v>10.5</v>
      </c>
      <c r="G5707" s="18">
        <v>37433</v>
      </c>
      <c r="H5707" s="25">
        <v>9.8800000000000008</v>
      </c>
      <c r="I5707" s="18">
        <v>37456</v>
      </c>
      <c r="J5707" s="25">
        <v>10</v>
      </c>
      <c r="K5707" s="18">
        <v>37456</v>
      </c>
      <c r="L5707" s="25">
        <v>11.38</v>
      </c>
      <c r="O5707" s="18">
        <v>37365</v>
      </c>
      <c r="P5707" s="6">
        <v>7.5</v>
      </c>
      <c r="Q5707" s="18">
        <v>37432</v>
      </c>
      <c r="R5707" s="6">
        <v>8.5</v>
      </c>
      <c r="S5707" s="18">
        <v>37341</v>
      </c>
      <c r="T5707" s="6">
        <v>9.75</v>
      </c>
    </row>
    <row r="5708" spans="1:20" x14ac:dyDescent="0.2">
      <c r="A5708" s="18">
        <v>37449</v>
      </c>
      <c r="B5708" s="25">
        <v>10.5</v>
      </c>
      <c r="C5708" s="18">
        <v>37453</v>
      </c>
      <c r="D5708" s="25">
        <v>10.5</v>
      </c>
      <c r="G5708" s="18">
        <v>37432</v>
      </c>
      <c r="H5708" s="25">
        <v>10</v>
      </c>
      <c r="I5708" s="18">
        <v>37455</v>
      </c>
      <c r="J5708" s="25">
        <v>10</v>
      </c>
      <c r="K5708" s="18">
        <v>37455</v>
      </c>
      <c r="L5708" s="25">
        <v>11.38</v>
      </c>
      <c r="O5708" s="18">
        <v>37364</v>
      </c>
      <c r="P5708" s="6">
        <v>7.5</v>
      </c>
      <c r="Q5708" s="18">
        <v>37431</v>
      </c>
      <c r="R5708" s="6">
        <v>8.5</v>
      </c>
      <c r="S5708" s="18">
        <v>37340</v>
      </c>
      <c r="T5708" s="6">
        <v>9.75</v>
      </c>
    </row>
    <row r="5709" spans="1:20" x14ac:dyDescent="0.2">
      <c r="A5709" s="18">
        <v>37448</v>
      </c>
      <c r="B5709" s="25">
        <v>10.5</v>
      </c>
      <c r="C5709" s="18">
        <v>37452</v>
      </c>
      <c r="D5709" s="25">
        <v>10.5</v>
      </c>
      <c r="G5709" s="18">
        <v>37431</v>
      </c>
      <c r="H5709" s="25">
        <v>10</v>
      </c>
      <c r="I5709" s="18">
        <v>37454</v>
      </c>
      <c r="J5709" s="25">
        <v>10</v>
      </c>
      <c r="K5709" s="18">
        <v>37454</v>
      </c>
      <c r="L5709" s="25">
        <v>11.38</v>
      </c>
      <c r="O5709" s="18">
        <v>37363</v>
      </c>
      <c r="P5709" s="6">
        <v>7.5</v>
      </c>
      <c r="Q5709" s="18">
        <v>37428</v>
      </c>
      <c r="R5709" s="6">
        <v>8.5</v>
      </c>
      <c r="S5709" s="18">
        <v>37337</v>
      </c>
      <c r="T5709" s="6">
        <v>9.6300000000000008</v>
      </c>
    </row>
    <row r="5710" spans="1:20" x14ac:dyDescent="0.2">
      <c r="A5710" s="18">
        <v>37447</v>
      </c>
      <c r="B5710" s="25">
        <v>10.5</v>
      </c>
      <c r="C5710" s="18">
        <v>37449</v>
      </c>
      <c r="D5710" s="25">
        <v>10.63</v>
      </c>
      <c r="G5710" s="18">
        <v>37428</v>
      </c>
      <c r="H5710" s="25">
        <v>9.5</v>
      </c>
      <c r="I5710" s="18">
        <v>37453</v>
      </c>
      <c r="J5710" s="25">
        <v>10</v>
      </c>
      <c r="K5710" s="18">
        <v>37453</v>
      </c>
      <c r="L5710" s="25">
        <v>11.38</v>
      </c>
      <c r="O5710" s="18">
        <v>37362</v>
      </c>
      <c r="P5710" s="6">
        <v>7.5</v>
      </c>
      <c r="Q5710" s="18">
        <v>37427</v>
      </c>
      <c r="R5710" s="6">
        <v>8.5</v>
      </c>
      <c r="S5710" s="18">
        <v>37336</v>
      </c>
      <c r="T5710" s="6">
        <v>9.6300000000000008</v>
      </c>
    </row>
    <row r="5711" spans="1:20" x14ac:dyDescent="0.2">
      <c r="A5711" s="18">
        <v>37446</v>
      </c>
      <c r="B5711" s="25">
        <v>10.25</v>
      </c>
      <c r="C5711" s="18">
        <v>37448</v>
      </c>
      <c r="D5711" s="25">
        <v>10.63</v>
      </c>
      <c r="G5711" s="18">
        <v>37427</v>
      </c>
      <c r="H5711" s="25">
        <v>9</v>
      </c>
      <c r="I5711" s="18">
        <v>37452</v>
      </c>
      <c r="J5711" s="25">
        <v>10</v>
      </c>
      <c r="K5711" s="18">
        <v>37452</v>
      </c>
      <c r="L5711" s="25">
        <v>11.38</v>
      </c>
      <c r="O5711" s="18">
        <v>37361</v>
      </c>
      <c r="P5711" s="6">
        <v>8</v>
      </c>
      <c r="Q5711" s="18">
        <v>37426</v>
      </c>
      <c r="R5711" s="6">
        <v>8.5</v>
      </c>
      <c r="S5711" s="18">
        <v>37335</v>
      </c>
      <c r="T5711" s="6">
        <v>9.6300000000000008</v>
      </c>
    </row>
    <row r="5712" spans="1:20" x14ac:dyDescent="0.2">
      <c r="A5712" s="18">
        <v>37445</v>
      </c>
      <c r="B5712" s="25">
        <v>10.25</v>
      </c>
      <c r="C5712" s="18">
        <v>37447</v>
      </c>
      <c r="D5712" s="25">
        <v>10.5</v>
      </c>
      <c r="G5712" s="18">
        <v>37426</v>
      </c>
      <c r="H5712" s="25">
        <v>9</v>
      </c>
      <c r="I5712" s="18">
        <v>37449</v>
      </c>
      <c r="J5712" s="25">
        <v>10</v>
      </c>
      <c r="K5712" s="18">
        <v>37449</v>
      </c>
      <c r="L5712" s="25">
        <v>11.38</v>
      </c>
      <c r="O5712" s="18">
        <v>37358</v>
      </c>
      <c r="P5712" s="6">
        <v>8</v>
      </c>
      <c r="Q5712" s="18">
        <v>37425</v>
      </c>
      <c r="R5712" s="6">
        <v>8.25</v>
      </c>
      <c r="S5712" s="18">
        <v>37334</v>
      </c>
      <c r="T5712" s="6">
        <v>9.6300000000000008</v>
      </c>
    </row>
    <row r="5713" spans="1:20" x14ac:dyDescent="0.2">
      <c r="A5713" s="18">
        <v>37440</v>
      </c>
      <c r="B5713" s="25">
        <v>10.25</v>
      </c>
      <c r="C5713" s="18">
        <v>37446</v>
      </c>
      <c r="D5713" s="25">
        <v>10.5</v>
      </c>
      <c r="G5713" s="18">
        <v>37425</v>
      </c>
      <c r="H5713" s="25">
        <v>9</v>
      </c>
      <c r="I5713" s="18">
        <v>37448</v>
      </c>
      <c r="J5713" s="25">
        <v>10</v>
      </c>
      <c r="K5713" s="18">
        <v>37448</v>
      </c>
      <c r="L5713" s="25">
        <v>11.38</v>
      </c>
      <c r="O5713" s="18">
        <v>37357</v>
      </c>
      <c r="P5713" s="6">
        <v>8</v>
      </c>
      <c r="Q5713" s="18">
        <v>37424</v>
      </c>
      <c r="R5713" s="6">
        <v>8.25</v>
      </c>
      <c r="S5713" s="18">
        <v>37333</v>
      </c>
      <c r="T5713" s="6">
        <v>9.6300000000000008</v>
      </c>
    </row>
    <row r="5714" spans="1:20" x14ac:dyDescent="0.2">
      <c r="A5714" s="18">
        <v>37439</v>
      </c>
      <c r="B5714" s="25">
        <v>10.25</v>
      </c>
      <c r="C5714" s="18">
        <v>37445</v>
      </c>
      <c r="D5714" s="25">
        <v>10.5</v>
      </c>
      <c r="G5714" s="18">
        <v>37424</v>
      </c>
      <c r="H5714" s="25">
        <v>9</v>
      </c>
      <c r="I5714" s="18">
        <v>37447</v>
      </c>
      <c r="J5714" s="25">
        <v>10</v>
      </c>
      <c r="K5714" s="18">
        <v>37447</v>
      </c>
      <c r="L5714" s="25">
        <v>11.38</v>
      </c>
      <c r="O5714" s="18">
        <v>37356</v>
      </c>
      <c r="P5714" s="6">
        <v>8.1300000000000008</v>
      </c>
      <c r="Q5714" s="18">
        <v>37421</v>
      </c>
      <c r="R5714" s="6">
        <v>8.5</v>
      </c>
      <c r="S5714" s="18">
        <v>37330</v>
      </c>
      <c r="T5714" s="6">
        <v>9.6300000000000008</v>
      </c>
    </row>
    <row r="5715" spans="1:20" x14ac:dyDescent="0.2">
      <c r="A5715" s="18">
        <v>37438</v>
      </c>
      <c r="B5715" s="25">
        <v>10.25</v>
      </c>
      <c r="C5715" s="18">
        <v>37440</v>
      </c>
      <c r="D5715" s="25">
        <v>10.25</v>
      </c>
      <c r="G5715" s="18">
        <v>37421</v>
      </c>
      <c r="H5715" s="25">
        <v>9</v>
      </c>
      <c r="I5715" s="18">
        <v>37446</v>
      </c>
      <c r="J5715" s="25">
        <v>10</v>
      </c>
      <c r="K5715" s="18">
        <v>37446</v>
      </c>
      <c r="L5715" s="25">
        <v>11.38</v>
      </c>
      <c r="O5715" s="18">
        <v>37355</v>
      </c>
      <c r="P5715" s="6">
        <v>8.1300000000000008</v>
      </c>
      <c r="Q5715" s="18">
        <v>37420</v>
      </c>
      <c r="R5715" s="6">
        <v>8.5</v>
      </c>
      <c r="S5715" s="18">
        <v>37329</v>
      </c>
      <c r="T5715" s="6">
        <v>8.8800000000000008</v>
      </c>
    </row>
    <row r="5716" spans="1:20" x14ac:dyDescent="0.2">
      <c r="A5716" s="18">
        <v>37435</v>
      </c>
      <c r="B5716" s="25">
        <v>10.25</v>
      </c>
      <c r="C5716" s="18">
        <v>37439</v>
      </c>
      <c r="D5716" s="25">
        <v>10.25</v>
      </c>
      <c r="G5716" s="18">
        <v>37420</v>
      </c>
      <c r="H5716" s="25">
        <v>9</v>
      </c>
      <c r="I5716" s="18">
        <v>37445</v>
      </c>
      <c r="J5716" s="25">
        <v>10</v>
      </c>
      <c r="K5716" s="18">
        <v>37445</v>
      </c>
      <c r="L5716" s="25">
        <v>11.13</v>
      </c>
      <c r="O5716" s="18">
        <v>37354</v>
      </c>
      <c r="P5716" s="6">
        <v>8.1300000000000008</v>
      </c>
      <c r="Q5716" s="18">
        <v>37419</v>
      </c>
      <c r="R5716" s="6">
        <v>8.3800000000000008</v>
      </c>
      <c r="S5716" s="18">
        <v>37328</v>
      </c>
      <c r="T5716" s="6">
        <v>8.8800000000000008</v>
      </c>
    </row>
    <row r="5717" spans="1:20" x14ac:dyDescent="0.2">
      <c r="A5717" s="18">
        <v>37434</v>
      </c>
      <c r="B5717" s="25">
        <v>10.25</v>
      </c>
      <c r="C5717" s="18">
        <v>37438</v>
      </c>
      <c r="D5717" s="25">
        <v>10.25</v>
      </c>
      <c r="G5717" s="18">
        <v>37419</v>
      </c>
      <c r="H5717" s="25">
        <v>9</v>
      </c>
      <c r="I5717" s="18">
        <v>37440</v>
      </c>
      <c r="J5717" s="25">
        <v>10</v>
      </c>
      <c r="K5717" s="18">
        <v>37440</v>
      </c>
      <c r="L5717" s="25">
        <v>11.13</v>
      </c>
      <c r="O5717" s="18">
        <v>37351</v>
      </c>
      <c r="P5717" s="6">
        <v>8.1300000000000008</v>
      </c>
      <c r="Q5717" s="18">
        <v>37418</v>
      </c>
      <c r="R5717" s="6">
        <v>8.25</v>
      </c>
      <c r="S5717" s="18">
        <v>37327</v>
      </c>
      <c r="T5717" s="6">
        <v>8.8800000000000008</v>
      </c>
    </row>
    <row r="5718" spans="1:20" x14ac:dyDescent="0.2">
      <c r="A5718" s="18">
        <v>37433</v>
      </c>
      <c r="B5718" s="25">
        <v>10.25</v>
      </c>
      <c r="C5718" s="18">
        <v>37435</v>
      </c>
      <c r="D5718" s="25">
        <v>10.25</v>
      </c>
      <c r="G5718" s="18">
        <v>37418</v>
      </c>
      <c r="H5718" s="25">
        <v>8.25</v>
      </c>
      <c r="I5718" s="18">
        <v>37439</v>
      </c>
      <c r="J5718" s="25">
        <v>10</v>
      </c>
      <c r="K5718" s="18">
        <v>37439</v>
      </c>
      <c r="L5718" s="25">
        <v>11.13</v>
      </c>
      <c r="O5718" s="18">
        <v>37350</v>
      </c>
      <c r="P5718" s="6">
        <v>8.1300000000000008</v>
      </c>
      <c r="Q5718" s="18">
        <v>37417</v>
      </c>
      <c r="R5718" s="6">
        <v>8.3800000000000008</v>
      </c>
      <c r="S5718" s="18">
        <v>37326</v>
      </c>
      <c r="T5718" s="6">
        <v>8.8800000000000008</v>
      </c>
    </row>
    <row r="5719" spans="1:20" x14ac:dyDescent="0.2">
      <c r="A5719" s="18">
        <v>37432</v>
      </c>
      <c r="B5719" s="25">
        <v>10.25</v>
      </c>
      <c r="C5719" s="18">
        <v>37434</v>
      </c>
      <c r="D5719" s="25">
        <v>10.25</v>
      </c>
      <c r="G5719" s="18">
        <v>37417</v>
      </c>
      <c r="H5719" s="25">
        <v>8.25</v>
      </c>
      <c r="I5719" s="18">
        <v>37438</v>
      </c>
      <c r="J5719" s="25">
        <v>10</v>
      </c>
      <c r="K5719" s="18">
        <v>37438</v>
      </c>
      <c r="L5719" s="25">
        <v>10.88</v>
      </c>
      <c r="O5719" s="18">
        <v>37349</v>
      </c>
      <c r="P5719" s="6">
        <v>8.1300000000000008</v>
      </c>
      <c r="Q5719" s="18">
        <v>37414</v>
      </c>
      <c r="R5719" s="6">
        <v>8.3800000000000008</v>
      </c>
      <c r="S5719" s="18">
        <v>37323</v>
      </c>
      <c r="T5719" s="6">
        <v>8.8800000000000008</v>
      </c>
    </row>
    <row r="5720" spans="1:20" x14ac:dyDescent="0.2">
      <c r="A5720" s="18">
        <v>37431</v>
      </c>
      <c r="B5720" s="25">
        <v>10.25</v>
      </c>
      <c r="C5720" s="18">
        <v>37433</v>
      </c>
      <c r="D5720" s="25">
        <v>10</v>
      </c>
      <c r="G5720" s="18">
        <v>37414</v>
      </c>
      <c r="H5720" s="25">
        <v>8.25</v>
      </c>
      <c r="I5720" s="18">
        <v>37435</v>
      </c>
      <c r="J5720" s="25">
        <v>10</v>
      </c>
      <c r="K5720" s="18">
        <v>37435</v>
      </c>
      <c r="L5720" s="25">
        <v>10.88</v>
      </c>
      <c r="O5720" s="18">
        <v>37348</v>
      </c>
      <c r="P5720" s="6">
        <v>8.1300000000000008</v>
      </c>
      <c r="Q5720" s="18">
        <v>37413</v>
      </c>
      <c r="R5720" s="6">
        <v>8.3800000000000008</v>
      </c>
      <c r="S5720" s="18">
        <v>37322</v>
      </c>
      <c r="T5720" s="6">
        <v>8.8800000000000008</v>
      </c>
    </row>
    <row r="5721" spans="1:20" x14ac:dyDescent="0.2">
      <c r="A5721" s="18">
        <v>37428</v>
      </c>
      <c r="B5721" s="25">
        <v>10.25</v>
      </c>
      <c r="C5721" s="18">
        <v>37432</v>
      </c>
      <c r="D5721" s="25">
        <v>10</v>
      </c>
      <c r="G5721" s="18">
        <v>37413</v>
      </c>
      <c r="H5721" s="25">
        <v>8.25</v>
      </c>
      <c r="I5721" s="18">
        <v>37434</v>
      </c>
      <c r="J5721" s="25">
        <v>10</v>
      </c>
      <c r="K5721" s="18">
        <v>37434</v>
      </c>
      <c r="L5721" s="25">
        <v>10.88</v>
      </c>
      <c r="O5721" s="18">
        <v>37347</v>
      </c>
      <c r="P5721" s="6">
        <v>8.1300000000000008</v>
      </c>
      <c r="Q5721" s="18">
        <v>37412</v>
      </c>
      <c r="R5721" s="6">
        <v>8.3800000000000008</v>
      </c>
      <c r="S5721" s="18">
        <v>37321</v>
      </c>
      <c r="T5721" s="6">
        <v>8.8800000000000008</v>
      </c>
    </row>
    <row r="5722" spans="1:20" x14ac:dyDescent="0.2">
      <c r="A5722" s="18">
        <v>37427</v>
      </c>
      <c r="B5722" s="25">
        <v>10</v>
      </c>
      <c r="C5722" s="18">
        <v>37431</v>
      </c>
      <c r="D5722" s="25">
        <v>10</v>
      </c>
      <c r="G5722" s="18">
        <v>37412</v>
      </c>
      <c r="H5722" s="25">
        <v>8.25</v>
      </c>
      <c r="I5722" s="18">
        <v>37433</v>
      </c>
      <c r="J5722" s="25">
        <v>10</v>
      </c>
      <c r="K5722" s="18">
        <v>37433</v>
      </c>
      <c r="L5722" s="25">
        <v>10.88</v>
      </c>
      <c r="O5722" s="18">
        <v>37343</v>
      </c>
      <c r="P5722" s="6">
        <v>8.1300000000000008</v>
      </c>
      <c r="Q5722" s="18">
        <v>37411</v>
      </c>
      <c r="R5722" s="6">
        <v>8</v>
      </c>
      <c r="S5722" s="18">
        <v>37320</v>
      </c>
      <c r="T5722" s="6">
        <v>8.8800000000000008</v>
      </c>
    </row>
    <row r="5723" spans="1:20" x14ac:dyDescent="0.2">
      <c r="A5723" s="18">
        <v>37426</v>
      </c>
      <c r="B5723" s="25">
        <v>9.75</v>
      </c>
      <c r="C5723" s="18">
        <v>37428</v>
      </c>
      <c r="D5723" s="25">
        <v>10</v>
      </c>
      <c r="G5723" s="18">
        <v>37411</v>
      </c>
      <c r="H5723" s="25">
        <v>8.25</v>
      </c>
      <c r="I5723" s="18">
        <v>37432</v>
      </c>
      <c r="J5723" s="25">
        <v>10</v>
      </c>
      <c r="K5723" s="18">
        <v>37432</v>
      </c>
      <c r="L5723" s="25">
        <v>10.88</v>
      </c>
      <c r="O5723" s="18">
        <v>37342</v>
      </c>
      <c r="P5723" s="6">
        <v>8.1300000000000008</v>
      </c>
      <c r="Q5723" s="18">
        <v>37410</v>
      </c>
      <c r="R5723" s="6">
        <v>8</v>
      </c>
      <c r="S5723" s="18">
        <v>37319</v>
      </c>
      <c r="T5723" s="6">
        <v>8.8800000000000008</v>
      </c>
    </row>
    <row r="5724" spans="1:20" x14ac:dyDescent="0.2">
      <c r="A5724" s="18">
        <v>37425</v>
      </c>
      <c r="B5724" s="25">
        <v>9.5</v>
      </c>
      <c r="C5724" s="18">
        <v>37427</v>
      </c>
      <c r="D5724" s="25">
        <v>10</v>
      </c>
      <c r="G5724" s="18">
        <v>37410</v>
      </c>
      <c r="H5724" s="25">
        <v>8.25</v>
      </c>
      <c r="I5724" s="18">
        <v>37431</v>
      </c>
      <c r="J5724" s="25">
        <v>10</v>
      </c>
      <c r="K5724" s="18">
        <v>37431</v>
      </c>
      <c r="L5724" s="25">
        <v>10.63</v>
      </c>
      <c r="O5724" s="18">
        <v>37341</v>
      </c>
      <c r="P5724" s="6">
        <v>8.1300000000000008</v>
      </c>
      <c r="Q5724" s="18">
        <v>37407</v>
      </c>
      <c r="R5724" s="6">
        <v>8</v>
      </c>
      <c r="S5724" s="18">
        <v>37316</v>
      </c>
      <c r="T5724" s="6">
        <v>8.8800000000000008</v>
      </c>
    </row>
    <row r="5725" spans="1:20" x14ac:dyDescent="0.2">
      <c r="A5725" s="18">
        <v>37424</v>
      </c>
      <c r="B5725" s="25">
        <v>9.5</v>
      </c>
      <c r="C5725" s="18">
        <v>37426</v>
      </c>
      <c r="D5725" s="25">
        <v>10</v>
      </c>
      <c r="G5725" s="18">
        <v>37407</v>
      </c>
      <c r="H5725" s="25">
        <v>8.25</v>
      </c>
      <c r="I5725" s="18">
        <v>37428</v>
      </c>
      <c r="J5725" s="25">
        <v>10</v>
      </c>
      <c r="K5725" s="18">
        <v>37428</v>
      </c>
      <c r="L5725" s="25">
        <v>10.63</v>
      </c>
      <c r="O5725" s="18">
        <v>37340</v>
      </c>
      <c r="P5725" s="6">
        <v>8.1300000000000008</v>
      </c>
      <c r="Q5725" s="18">
        <v>37406</v>
      </c>
      <c r="R5725" s="6">
        <v>8</v>
      </c>
      <c r="S5725" s="18">
        <v>37315</v>
      </c>
      <c r="T5725" s="6">
        <v>8.8800000000000008</v>
      </c>
    </row>
    <row r="5726" spans="1:20" x14ac:dyDescent="0.2">
      <c r="A5726" s="18">
        <v>37421</v>
      </c>
      <c r="B5726" s="25">
        <v>9.5</v>
      </c>
      <c r="C5726" s="18">
        <v>37425</v>
      </c>
      <c r="D5726" s="25">
        <v>10</v>
      </c>
      <c r="G5726" s="18">
        <v>37406</v>
      </c>
      <c r="H5726" s="25">
        <v>8.25</v>
      </c>
      <c r="I5726" s="18">
        <v>37427</v>
      </c>
      <c r="J5726" s="25">
        <v>10</v>
      </c>
      <c r="K5726" s="18">
        <v>37427</v>
      </c>
      <c r="L5726" s="25">
        <v>10.63</v>
      </c>
      <c r="O5726" s="18">
        <v>37337</v>
      </c>
      <c r="P5726" s="6">
        <v>8.1300000000000008</v>
      </c>
      <c r="Q5726" s="18">
        <v>37405</v>
      </c>
      <c r="R5726" s="6">
        <v>8</v>
      </c>
      <c r="S5726" s="18">
        <v>37314</v>
      </c>
      <c r="T5726" s="6">
        <v>8.75</v>
      </c>
    </row>
    <row r="5727" spans="1:20" x14ac:dyDescent="0.2">
      <c r="A5727" s="18">
        <v>37420</v>
      </c>
      <c r="B5727" s="25">
        <v>9.5</v>
      </c>
      <c r="C5727" s="18">
        <v>37424</v>
      </c>
      <c r="D5727" s="25">
        <v>9.75</v>
      </c>
      <c r="G5727" s="18">
        <v>37405</v>
      </c>
      <c r="H5727" s="25">
        <v>8.25</v>
      </c>
      <c r="I5727" s="18">
        <v>37426</v>
      </c>
      <c r="J5727" s="25">
        <v>10</v>
      </c>
      <c r="K5727" s="18">
        <v>37426</v>
      </c>
      <c r="L5727" s="25">
        <v>10.63</v>
      </c>
      <c r="O5727" s="18">
        <v>37336</v>
      </c>
      <c r="P5727" s="6">
        <v>8.1300000000000008</v>
      </c>
      <c r="Q5727" s="18">
        <v>37404</v>
      </c>
      <c r="R5727" s="6">
        <v>8</v>
      </c>
      <c r="S5727" s="18">
        <v>37313</v>
      </c>
      <c r="T5727" s="6">
        <v>8.75</v>
      </c>
    </row>
    <row r="5728" spans="1:20" x14ac:dyDescent="0.2">
      <c r="A5728" s="18">
        <v>37419</v>
      </c>
      <c r="B5728" s="25">
        <v>9.5</v>
      </c>
      <c r="C5728" s="18">
        <v>37421</v>
      </c>
      <c r="D5728" s="25">
        <v>9.75</v>
      </c>
      <c r="G5728" s="18">
        <v>37404</v>
      </c>
      <c r="H5728" s="25">
        <v>8.25</v>
      </c>
      <c r="I5728" s="18">
        <v>37425</v>
      </c>
      <c r="J5728" s="25">
        <v>10</v>
      </c>
      <c r="K5728" s="18">
        <v>37425</v>
      </c>
      <c r="L5728" s="25">
        <v>10.63</v>
      </c>
      <c r="O5728" s="18">
        <v>37335</v>
      </c>
      <c r="P5728" s="6">
        <v>8.1300000000000008</v>
      </c>
      <c r="Q5728" s="18">
        <v>37400</v>
      </c>
      <c r="R5728" s="6">
        <v>8</v>
      </c>
      <c r="S5728" s="18">
        <v>37312</v>
      </c>
      <c r="T5728" s="6">
        <v>8.75</v>
      </c>
    </row>
    <row r="5729" spans="1:20" x14ac:dyDescent="0.2">
      <c r="A5729" s="18">
        <v>37418</v>
      </c>
      <c r="B5729" s="25">
        <v>9</v>
      </c>
      <c r="C5729" s="18">
        <v>37420</v>
      </c>
      <c r="D5729" s="25">
        <v>9.75</v>
      </c>
      <c r="G5729" s="18">
        <v>37400</v>
      </c>
      <c r="H5729" s="25">
        <v>8.25</v>
      </c>
      <c r="I5729" s="18">
        <v>37424</v>
      </c>
      <c r="J5729" s="25">
        <v>10</v>
      </c>
      <c r="K5729" s="18">
        <v>37424</v>
      </c>
      <c r="L5729" s="25">
        <v>10</v>
      </c>
      <c r="O5729" s="18">
        <v>37334</v>
      </c>
      <c r="P5729" s="6">
        <v>8.1300000000000008</v>
      </c>
      <c r="Q5729" s="18">
        <v>37399</v>
      </c>
      <c r="R5729" s="6">
        <v>8</v>
      </c>
      <c r="S5729" s="18">
        <v>37309</v>
      </c>
      <c r="T5729" s="6">
        <v>8.75</v>
      </c>
    </row>
    <row r="5730" spans="1:20" x14ac:dyDescent="0.2">
      <c r="A5730" s="18">
        <v>37417</v>
      </c>
      <c r="B5730" s="25">
        <v>9</v>
      </c>
      <c r="C5730" s="18">
        <v>37419</v>
      </c>
      <c r="D5730" s="25">
        <v>9.8800000000000008</v>
      </c>
      <c r="G5730" s="18">
        <v>37399</v>
      </c>
      <c r="H5730" s="25">
        <v>8.25</v>
      </c>
      <c r="I5730" s="18">
        <v>37421</v>
      </c>
      <c r="J5730" s="25">
        <v>10</v>
      </c>
      <c r="K5730" s="18">
        <v>37421</v>
      </c>
      <c r="L5730" s="25">
        <v>10</v>
      </c>
      <c r="O5730" s="18">
        <v>37333</v>
      </c>
      <c r="P5730" s="6">
        <v>8.1300000000000008</v>
      </c>
      <c r="Q5730" s="18">
        <v>37398</v>
      </c>
      <c r="R5730" s="6">
        <v>8</v>
      </c>
      <c r="S5730" s="18">
        <v>37308</v>
      </c>
      <c r="T5730" s="6">
        <v>8.75</v>
      </c>
    </row>
    <row r="5731" spans="1:20" x14ac:dyDescent="0.2">
      <c r="A5731" s="18">
        <v>37414</v>
      </c>
      <c r="B5731" s="25">
        <v>8.75</v>
      </c>
      <c r="C5731" s="18">
        <v>37418</v>
      </c>
      <c r="D5731" s="25">
        <v>9.25</v>
      </c>
      <c r="G5731" s="18">
        <v>37398</v>
      </c>
      <c r="H5731" s="25">
        <v>8.25</v>
      </c>
      <c r="I5731" s="18">
        <v>37420</v>
      </c>
      <c r="J5731" s="25">
        <v>10</v>
      </c>
      <c r="K5731" s="18">
        <v>37420</v>
      </c>
      <c r="L5731" s="25">
        <v>10</v>
      </c>
      <c r="O5731" s="18">
        <v>37330</v>
      </c>
      <c r="P5731" s="6">
        <v>8.1300000000000008</v>
      </c>
      <c r="Q5731" s="18">
        <v>37397</v>
      </c>
      <c r="R5731" s="6">
        <v>8</v>
      </c>
      <c r="S5731" s="18">
        <v>37307</v>
      </c>
      <c r="T5731" s="6">
        <v>8.75</v>
      </c>
    </row>
    <row r="5732" spans="1:20" x14ac:dyDescent="0.2">
      <c r="A5732" s="18">
        <v>37413</v>
      </c>
      <c r="B5732" s="25">
        <v>8.75</v>
      </c>
      <c r="C5732" s="18">
        <v>37417</v>
      </c>
      <c r="D5732" s="25">
        <v>9</v>
      </c>
      <c r="G5732" s="18">
        <v>37397</v>
      </c>
      <c r="H5732" s="25">
        <v>8.25</v>
      </c>
      <c r="I5732" s="18">
        <v>37419</v>
      </c>
      <c r="J5732" s="25">
        <v>10</v>
      </c>
      <c r="K5732" s="18">
        <v>37419</v>
      </c>
      <c r="L5732" s="25">
        <v>10</v>
      </c>
      <c r="O5732" s="18">
        <v>37329</v>
      </c>
      <c r="P5732" s="6">
        <v>8.1300000000000008</v>
      </c>
      <c r="Q5732" s="18">
        <v>37396</v>
      </c>
      <c r="R5732" s="6">
        <v>8</v>
      </c>
      <c r="S5732" s="18">
        <v>37306</v>
      </c>
      <c r="T5732" s="6">
        <v>8.75</v>
      </c>
    </row>
    <row r="5733" spans="1:20" x14ac:dyDescent="0.2">
      <c r="A5733" s="18">
        <v>37412</v>
      </c>
      <c r="B5733" s="25">
        <v>8.5</v>
      </c>
      <c r="C5733" s="18">
        <v>37414</v>
      </c>
      <c r="D5733" s="25">
        <v>8.75</v>
      </c>
      <c r="G5733" s="18">
        <v>37396</v>
      </c>
      <c r="H5733" s="25">
        <v>8.25</v>
      </c>
      <c r="I5733" s="18">
        <v>37418</v>
      </c>
      <c r="J5733" s="25">
        <v>10</v>
      </c>
      <c r="K5733" s="18">
        <v>37418</v>
      </c>
      <c r="L5733" s="25">
        <v>10</v>
      </c>
      <c r="O5733" s="18">
        <v>37328</v>
      </c>
      <c r="P5733" s="6">
        <v>8.25</v>
      </c>
      <c r="Q5733" s="18">
        <v>37393</v>
      </c>
      <c r="R5733" s="6">
        <v>8</v>
      </c>
      <c r="S5733" s="18">
        <v>37302</v>
      </c>
      <c r="T5733" s="6">
        <v>8.75</v>
      </c>
    </row>
    <row r="5734" spans="1:20" x14ac:dyDescent="0.2">
      <c r="A5734" s="18">
        <v>37411</v>
      </c>
      <c r="B5734" s="25">
        <v>8.5</v>
      </c>
      <c r="C5734" s="18">
        <v>37413</v>
      </c>
      <c r="D5734" s="25">
        <v>9.25</v>
      </c>
      <c r="G5734" s="18">
        <v>37393</v>
      </c>
      <c r="H5734" s="25">
        <v>8.25</v>
      </c>
      <c r="I5734" s="18">
        <v>37417</v>
      </c>
      <c r="J5734" s="25">
        <v>10</v>
      </c>
      <c r="K5734" s="18">
        <v>37417</v>
      </c>
      <c r="L5734" s="25">
        <v>9.75</v>
      </c>
      <c r="O5734" s="18">
        <v>37327</v>
      </c>
      <c r="P5734" s="6">
        <v>8.25</v>
      </c>
      <c r="Q5734" s="18">
        <v>37392</v>
      </c>
      <c r="R5734" s="6">
        <v>8</v>
      </c>
      <c r="S5734" s="18">
        <v>37301</v>
      </c>
      <c r="T5734" s="6">
        <v>8.75</v>
      </c>
    </row>
    <row r="5735" spans="1:20" x14ac:dyDescent="0.2">
      <c r="A5735" s="18">
        <v>37410</v>
      </c>
      <c r="B5735" s="25">
        <v>8</v>
      </c>
      <c r="C5735" s="18">
        <v>37412</v>
      </c>
      <c r="D5735" s="25">
        <v>8.75</v>
      </c>
      <c r="G5735" s="18">
        <v>37392</v>
      </c>
      <c r="H5735" s="25">
        <v>8.25</v>
      </c>
      <c r="I5735" s="18">
        <v>37414</v>
      </c>
      <c r="J5735" s="25">
        <v>10</v>
      </c>
      <c r="K5735" s="18">
        <v>37414</v>
      </c>
      <c r="L5735" s="25">
        <v>9.75</v>
      </c>
      <c r="O5735" s="18">
        <v>37326</v>
      </c>
      <c r="P5735" s="6">
        <v>8.25</v>
      </c>
      <c r="Q5735" s="18">
        <v>37391</v>
      </c>
      <c r="R5735" s="6">
        <v>8</v>
      </c>
      <c r="S5735" s="18">
        <v>37300</v>
      </c>
      <c r="T5735" s="6">
        <v>8.75</v>
      </c>
    </row>
    <row r="5736" spans="1:20" x14ac:dyDescent="0.2">
      <c r="A5736" s="18">
        <v>37407</v>
      </c>
      <c r="B5736" s="25">
        <v>8</v>
      </c>
      <c r="C5736" s="18">
        <v>37411</v>
      </c>
      <c r="D5736" s="25">
        <v>8.75</v>
      </c>
      <c r="G5736" s="18">
        <v>37391</v>
      </c>
      <c r="H5736" s="25">
        <v>8.25</v>
      </c>
      <c r="I5736" s="18">
        <v>37413</v>
      </c>
      <c r="J5736" s="25">
        <v>10</v>
      </c>
      <c r="K5736" s="18">
        <v>37413</v>
      </c>
      <c r="L5736" s="25">
        <v>9.75</v>
      </c>
      <c r="O5736" s="18">
        <v>37323</v>
      </c>
      <c r="P5736" s="6">
        <v>8.25</v>
      </c>
      <c r="Q5736" s="18">
        <v>37390</v>
      </c>
      <c r="R5736" s="6">
        <v>8</v>
      </c>
      <c r="S5736" s="18">
        <v>37299</v>
      </c>
      <c r="T5736" s="6">
        <v>8.75</v>
      </c>
    </row>
    <row r="5737" spans="1:20" x14ac:dyDescent="0.2">
      <c r="A5737" s="18">
        <v>37406</v>
      </c>
      <c r="B5737" s="25">
        <v>8</v>
      </c>
      <c r="C5737" s="18">
        <v>37410</v>
      </c>
      <c r="D5737" s="25">
        <v>8.25</v>
      </c>
      <c r="G5737" s="18">
        <v>37390</v>
      </c>
      <c r="H5737" s="25">
        <v>8.25</v>
      </c>
      <c r="I5737" s="18">
        <v>37412</v>
      </c>
      <c r="J5737" s="25">
        <v>10</v>
      </c>
      <c r="K5737" s="18">
        <v>37412</v>
      </c>
      <c r="L5737" s="25">
        <v>9.1300000000000008</v>
      </c>
      <c r="O5737" s="18">
        <v>37322</v>
      </c>
      <c r="P5737" s="6">
        <v>8.25</v>
      </c>
      <c r="Q5737" s="18">
        <v>37389</v>
      </c>
      <c r="R5737" s="6">
        <v>8</v>
      </c>
      <c r="S5737" s="18">
        <v>37298</v>
      </c>
      <c r="T5737" s="6">
        <v>8.75</v>
      </c>
    </row>
    <row r="5738" spans="1:20" x14ac:dyDescent="0.2">
      <c r="A5738" s="18">
        <v>37405</v>
      </c>
      <c r="B5738" s="25">
        <v>8</v>
      </c>
      <c r="C5738" s="18">
        <v>37407</v>
      </c>
      <c r="D5738" s="25">
        <v>8.25</v>
      </c>
      <c r="G5738" s="18">
        <v>37389</v>
      </c>
      <c r="H5738" s="25">
        <v>8.25</v>
      </c>
      <c r="I5738" s="18">
        <v>37411</v>
      </c>
      <c r="J5738" s="25">
        <v>10</v>
      </c>
      <c r="K5738" s="18">
        <v>37411</v>
      </c>
      <c r="L5738" s="25">
        <v>9.1300000000000008</v>
      </c>
      <c r="O5738" s="18">
        <v>37321</v>
      </c>
      <c r="P5738" s="6">
        <v>8.25</v>
      </c>
      <c r="Q5738" s="18">
        <v>37386</v>
      </c>
      <c r="R5738" s="6">
        <v>8</v>
      </c>
      <c r="S5738" s="18">
        <v>37295</v>
      </c>
      <c r="T5738" s="6">
        <v>8.75</v>
      </c>
    </row>
    <row r="5739" spans="1:20" x14ac:dyDescent="0.2">
      <c r="A5739" s="18">
        <v>37404</v>
      </c>
      <c r="B5739" s="25">
        <v>7.88</v>
      </c>
      <c r="C5739" s="18">
        <v>37406</v>
      </c>
      <c r="D5739" s="25">
        <v>8.25</v>
      </c>
      <c r="G5739" s="18">
        <v>37386</v>
      </c>
      <c r="H5739" s="25">
        <v>8.25</v>
      </c>
      <c r="I5739" s="18">
        <v>37410</v>
      </c>
      <c r="J5739" s="25">
        <v>10</v>
      </c>
      <c r="K5739" s="18">
        <v>37410</v>
      </c>
      <c r="L5739" s="25">
        <v>9.1300000000000008</v>
      </c>
      <c r="O5739" s="18">
        <v>37320</v>
      </c>
      <c r="P5739" s="6">
        <v>8.25</v>
      </c>
      <c r="Q5739" s="18">
        <v>37385</v>
      </c>
      <c r="R5739" s="6">
        <v>8</v>
      </c>
      <c r="S5739" s="18">
        <v>37294</v>
      </c>
      <c r="T5739" s="6">
        <v>8.75</v>
      </c>
    </row>
    <row r="5740" spans="1:20" x14ac:dyDescent="0.2">
      <c r="A5740" s="18">
        <v>37400</v>
      </c>
      <c r="B5740" s="25">
        <v>7.5</v>
      </c>
      <c r="C5740" s="18">
        <v>37405</v>
      </c>
      <c r="D5740" s="25">
        <v>8.1300000000000008</v>
      </c>
      <c r="G5740" s="18">
        <v>37385</v>
      </c>
      <c r="H5740" s="25">
        <v>8.25</v>
      </c>
      <c r="I5740" s="18">
        <v>37407</v>
      </c>
      <c r="J5740" s="25">
        <v>10</v>
      </c>
      <c r="K5740" s="18">
        <v>37407</v>
      </c>
      <c r="L5740" s="25">
        <v>9.1300000000000008</v>
      </c>
      <c r="O5740" s="18">
        <v>37319</v>
      </c>
      <c r="P5740" s="6">
        <v>8.25</v>
      </c>
      <c r="Q5740" s="18">
        <v>37384</v>
      </c>
      <c r="R5740" s="6">
        <v>8</v>
      </c>
      <c r="S5740" s="18">
        <v>37293</v>
      </c>
      <c r="T5740" s="6">
        <v>8.75</v>
      </c>
    </row>
    <row r="5741" spans="1:20" x14ac:dyDescent="0.2">
      <c r="A5741" s="18">
        <v>37399</v>
      </c>
      <c r="B5741" s="25">
        <v>7.25</v>
      </c>
      <c r="C5741" s="18">
        <v>37404</v>
      </c>
      <c r="D5741" s="25">
        <v>8.1300000000000008</v>
      </c>
      <c r="G5741" s="18">
        <v>37384</v>
      </c>
      <c r="H5741" s="25">
        <v>8.25</v>
      </c>
      <c r="I5741" s="18">
        <v>37406</v>
      </c>
      <c r="J5741" s="25">
        <v>10</v>
      </c>
      <c r="K5741" s="18">
        <v>37406</v>
      </c>
      <c r="L5741" s="25">
        <v>9.1300000000000008</v>
      </c>
      <c r="O5741" s="18">
        <v>37316</v>
      </c>
      <c r="P5741" s="6">
        <v>8.25</v>
      </c>
      <c r="Q5741" s="18">
        <v>37383</v>
      </c>
      <c r="R5741" s="6">
        <v>8.1300000000000008</v>
      </c>
      <c r="S5741" s="18">
        <v>37292</v>
      </c>
      <c r="T5741" s="6">
        <v>9.5</v>
      </c>
    </row>
    <row r="5742" spans="1:20" x14ac:dyDescent="0.2">
      <c r="A5742" s="18">
        <v>37398</v>
      </c>
      <c r="B5742" s="25">
        <v>7.25</v>
      </c>
      <c r="C5742" s="18">
        <v>37400</v>
      </c>
      <c r="D5742" s="25">
        <v>7.75</v>
      </c>
      <c r="G5742" s="18">
        <v>37383</v>
      </c>
      <c r="H5742" s="25">
        <v>8.25</v>
      </c>
      <c r="I5742" s="18">
        <v>37405</v>
      </c>
      <c r="J5742" s="25">
        <v>9.8800000000000008</v>
      </c>
      <c r="K5742" s="18">
        <v>37405</v>
      </c>
      <c r="L5742" s="25">
        <v>9</v>
      </c>
      <c r="O5742" s="18">
        <v>37315</v>
      </c>
      <c r="P5742" s="6">
        <v>8.25</v>
      </c>
      <c r="Q5742" s="18">
        <v>37382</v>
      </c>
      <c r="R5742" s="6">
        <v>8.1300000000000008</v>
      </c>
      <c r="S5742" s="18">
        <v>37291</v>
      </c>
      <c r="T5742" s="6">
        <v>9.5</v>
      </c>
    </row>
    <row r="5743" spans="1:20" x14ac:dyDescent="0.2">
      <c r="A5743" s="18">
        <v>37397</v>
      </c>
      <c r="B5743" s="25">
        <v>7.25</v>
      </c>
      <c r="C5743" s="18">
        <v>37399</v>
      </c>
      <c r="D5743" s="25">
        <v>7.75</v>
      </c>
      <c r="G5743" s="18">
        <v>37382</v>
      </c>
      <c r="H5743" s="25">
        <v>8.25</v>
      </c>
      <c r="I5743" s="18">
        <v>37404</v>
      </c>
      <c r="J5743" s="25">
        <v>10</v>
      </c>
      <c r="K5743" s="18">
        <v>37404</v>
      </c>
      <c r="L5743" s="25">
        <v>9</v>
      </c>
      <c r="O5743" s="18">
        <v>37314</v>
      </c>
      <c r="P5743" s="6">
        <v>8.25</v>
      </c>
      <c r="Q5743" s="18">
        <v>37379</v>
      </c>
      <c r="R5743" s="6">
        <v>8.1300000000000008</v>
      </c>
      <c r="S5743" s="18">
        <v>37288</v>
      </c>
      <c r="T5743" s="6">
        <v>9.5</v>
      </c>
    </row>
    <row r="5744" spans="1:20" x14ac:dyDescent="0.2">
      <c r="A5744" s="18">
        <v>37396</v>
      </c>
      <c r="B5744" s="25">
        <v>7.25</v>
      </c>
      <c r="C5744" s="18">
        <v>37398</v>
      </c>
      <c r="D5744" s="25">
        <v>7.75</v>
      </c>
      <c r="G5744" s="18">
        <v>37379</v>
      </c>
      <c r="H5744" s="25">
        <v>8.25</v>
      </c>
      <c r="I5744" s="18">
        <v>37400</v>
      </c>
      <c r="J5744" s="25">
        <v>10</v>
      </c>
      <c r="K5744" s="18">
        <v>37400</v>
      </c>
      <c r="L5744" s="25">
        <v>8.8800000000000008</v>
      </c>
      <c r="O5744" s="18">
        <v>37313</v>
      </c>
      <c r="P5744" s="6">
        <v>8.25</v>
      </c>
      <c r="Q5744" s="18">
        <v>37378</v>
      </c>
      <c r="R5744" s="6">
        <v>8.1300000000000008</v>
      </c>
      <c r="S5744" s="18">
        <v>37287</v>
      </c>
      <c r="T5744" s="6">
        <v>9.5</v>
      </c>
    </row>
    <row r="5745" spans="1:20" x14ac:dyDescent="0.2">
      <c r="A5745" s="18">
        <v>37393</v>
      </c>
      <c r="B5745" s="25">
        <v>7.13</v>
      </c>
      <c r="C5745" s="18">
        <v>37397</v>
      </c>
      <c r="D5745" s="25">
        <v>7.75</v>
      </c>
      <c r="G5745" s="18">
        <v>37378</v>
      </c>
      <c r="H5745" s="25">
        <v>8.25</v>
      </c>
      <c r="I5745" s="18">
        <v>37399</v>
      </c>
      <c r="J5745" s="25">
        <v>10</v>
      </c>
      <c r="K5745" s="18">
        <v>37399</v>
      </c>
      <c r="L5745" s="25">
        <v>8.8800000000000008</v>
      </c>
      <c r="O5745" s="18">
        <v>37312</v>
      </c>
      <c r="P5745" s="6">
        <v>8.25</v>
      </c>
      <c r="Q5745" s="18">
        <v>37377</v>
      </c>
      <c r="R5745" s="6">
        <v>8.1300000000000008</v>
      </c>
      <c r="S5745" s="18">
        <v>37286</v>
      </c>
      <c r="T5745" s="6">
        <v>9.5</v>
      </c>
    </row>
    <row r="5746" spans="1:20" x14ac:dyDescent="0.2">
      <c r="A5746" s="18">
        <v>37392</v>
      </c>
      <c r="B5746" s="25">
        <v>7.13</v>
      </c>
      <c r="C5746" s="18">
        <v>37396</v>
      </c>
      <c r="D5746" s="25">
        <v>7.63</v>
      </c>
      <c r="G5746" s="18">
        <v>37377</v>
      </c>
      <c r="H5746" s="25">
        <v>8.25</v>
      </c>
      <c r="I5746" s="18">
        <v>37398</v>
      </c>
      <c r="J5746" s="25">
        <v>10</v>
      </c>
      <c r="K5746" s="18">
        <v>37398</v>
      </c>
      <c r="L5746" s="25">
        <v>8.8800000000000008</v>
      </c>
      <c r="O5746" s="18">
        <v>37309</v>
      </c>
      <c r="P5746" s="6">
        <v>8.25</v>
      </c>
      <c r="Q5746" s="18">
        <v>37376</v>
      </c>
      <c r="R5746" s="6">
        <v>8.25</v>
      </c>
      <c r="S5746" s="18">
        <v>37285</v>
      </c>
      <c r="T5746" s="6">
        <v>9.5</v>
      </c>
    </row>
    <row r="5747" spans="1:20" x14ac:dyDescent="0.2">
      <c r="A5747" s="18">
        <v>37391</v>
      </c>
      <c r="B5747" s="25">
        <v>7.13</v>
      </c>
      <c r="C5747" s="18">
        <v>37393</v>
      </c>
      <c r="D5747" s="25">
        <v>7.38</v>
      </c>
      <c r="G5747" s="18">
        <v>37376</v>
      </c>
      <c r="H5747" s="25">
        <v>8.25</v>
      </c>
      <c r="I5747" s="18">
        <v>37397</v>
      </c>
      <c r="J5747" s="25">
        <v>10</v>
      </c>
      <c r="K5747" s="18">
        <v>37397</v>
      </c>
      <c r="L5747" s="25">
        <v>8.8800000000000008</v>
      </c>
      <c r="O5747" s="18">
        <v>37308</v>
      </c>
      <c r="P5747" s="6">
        <v>8.25</v>
      </c>
      <c r="Q5747" s="18">
        <v>37375</v>
      </c>
      <c r="R5747" s="6">
        <v>8.25</v>
      </c>
      <c r="S5747" s="18">
        <v>37284</v>
      </c>
      <c r="T5747" s="6">
        <v>9.5</v>
      </c>
    </row>
    <row r="5748" spans="1:20" x14ac:dyDescent="0.2">
      <c r="A5748" s="18">
        <v>37390</v>
      </c>
      <c r="B5748" s="25">
        <v>7.13</v>
      </c>
      <c r="C5748" s="18">
        <v>37392</v>
      </c>
      <c r="D5748" s="25">
        <v>7.38</v>
      </c>
      <c r="G5748" s="18">
        <v>37375</v>
      </c>
      <c r="H5748" s="25">
        <v>8.25</v>
      </c>
      <c r="I5748" s="18">
        <v>37396</v>
      </c>
      <c r="J5748" s="25">
        <v>10</v>
      </c>
      <c r="K5748" s="18">
        <v>37396</v>
      </c>
      <c r="L5748" s="25">
        <v>8.5</v>
      </c>
      <c r="O5748" s="18">
        <v>37307</v>
      </c>
      <c r="P5748" s="6">
        <v>8.25</v>
      </c>
      <c r="Q5748" s="18">
        <v>37372</v>
      </c>
      <c r="R5748" s="6">
        <v>8.25</v>
      </c>
      <c r="S5748" s="18">
        <v>37281</v>
      </c>
      <c r="T5748" s="6">
        <v>9.5</v>
      </c>
    </row>
    <row r="5749" spans="1:20" x14ac:dyDescent="0.2">
      <c r="A5749" s="18">
        <v>37389</v>
      </c>
      <c r="B5749" s="25">
        <v>7.25</v>
      </c>
      <c r="C5749" s="18">
        <v>37391</v>
      </c>
      <c r="D5749" s="25">
        <v>7.38</v>
      </c>
      <c r="G5749" s="18">
        <v>37372</v>
      </c>
      <c r="H5749" s="25">
        <v>8.25</v>
      </c>
      <c r="I5749" s="18">
        <v>37393</v>
      </c>
      <c r="J5749" s="25">
        <v>10</v>
      </c>
      <c r="K5749" s="18">
        <v>37393</v>
      </c>
      <c r="L5749" s="25">
        <v>8.5</v>
      </c>
      <c r="O5749" s="18">
        <v>37306</v>
      </c>
      <c r="P5749" s="6">
        <v>8.25</v>
      </c>
      <c r="Q5749" s="18">
        <v>37371</v>
      </c>
      <c r="R5749" s="6">
        <v>8.25</v>
      </c>
      <c r="S5749" s="18">
        <v>37280</v>
      </c>
      <c r="T5749" s="6">
        <v>9.5</v>
      </c>
    </row>
    <row r="5750" spans="1:20" x14ac:dyDescent="0.2">
      <c r="A5750" s="18">
        <v>37386</v>
      </c>
      <c r="B5750" s="25">
        <v>7.25</v>
      </c>
      <c r="C5750" s="18">
        <v>37390</v>
      </c>
      <c r="D5750" s="25">
        <v>7.25</v>
      </c>
      <c r="G5750" s="18">
        <v>37371</v>
      </c>
      <c r="H5750" s="25">
        <v>8.25</v>
      </c>
      <c r="I5750" s="18">
        <v>37392</v>
      </c>
      <c r="J5750" s="25">
        <v>10</v>
      </c>
      <c r="K5750" s="18">
        <v>37392</v>
      </c>
      <c r="L5750" s="25">
        <v>8.5</v>
      </c>
      <c r="O5750" s="18">
        <v>37302</v>
      </c>
      <c r="P5750" s="6">
        <v>8.25</v>
      </c>
      <c r="Q5750" s="18">
        <v>37370</v>
      </c>
      <c r="R5750" s="6">
        <v>8.25</v>
      </c>
      <c r="S5750" s="18">
        <v>37279</v>
      </c>
      <c r="T5750" s="6">
        <v>9.5</v>
      </c>
    </row>
    <row r="5751" spans="1:20" x14ac:dyDescent="0.2">
      <c r="A5751" s="18">
        <v>37385</v>
      </c>
      <c r="B5751" s="25">
        <v>7.25</v>
      </c>
      <c r="C5751" s="18">
        <v>37389</v>
      </c>
      <c r="D5751" s="25">
        <v>7.13</v>
      </c>
      <c r="G5751" s="18">
        <v>37370</v>
      </c>
      <c r="H5751" s="25">
        <v>8.25</v>
      </c>
      <c r="I5751" s="18">
        <v>37391</v>
      </c>
      <c r="J5751" s="25">
        <v>10</v>
      </c>
      <c r="K5751" s="18">
        <v>37391</v>
      </c>
      <c r="L5751" s="25">
        <v>8.5</v>
      </c>
      <c r="O5751" s="18">
        <v>37301</v>
      </c>
      <c r="P5751" s="6">
        <v>8.25</v>
      </c>
      <c r="Q5751" s="18">
        <v>37369</v>
      </c>
      <c r="R5751" s="6">
        <v>8.25</v>
      </c>
      <c r="S5751" s="18">
        <v>37277</v>
      </c>
      <c r="T5751" s="6">
        <v>9.5</v>
      </c>
    </row>
    <row r="5752" spans="1:20" x14ac:dyDescent="0.2">
      <c r="A5752" s="18">
        <v>37384</v>
      </c>
      <c r="B5752" s="25">
        <v>7.25</v>
      </c>
      <c r="C5752" s="18">
        <v>37386</v>
      </c>
      <c r="D5752" s="25">
        <v>7.13</v>
      </c>
      <c r="G5752" s="18">
        <v>37369</v>
      </c>
      <c r="H5752" s="25">
        <v>8.25</v>
      </c>
      <c r="I5752" s="18">
        <v>37390</v>
      </c>
      <c r="J5752" s="25">
        <v>10</v>
      </c>
      <c r="K5752" s="18">
        <v>37390</v>
      </c>
      <c r="L5752" s="25">
        <v>8.5</v>
      </c>
      <c r="O5752" s="18">
        <v>37300</v>
      </c>
      <c r="P5752" s="6">
        <v>8.25</v>
      </c>
      <c r="Q5752" s="18">
        <v>37368</v>
      </c>
      <c r="R5752" s="6">
        <v>8.25</v>
      </c>
      <c r="S5752" s="18">
        <v>37274</v>
      </c>
      <c r="T5752" s="6">
        <v>9.5</v>
      </c>
    </row>
    <row r="5753" spans="1:20" x14ac:dyDescent="0.2">
      <c r="A5753" s="18">
        <v>37383</v>
      </c>
      <c r="B5753" s="25">
        <v>7.38</v>
      </c>
      <c r="C5753" s="18">
        <v>37385</v>
      </c>
      <c r="D5753" s="25">
        <v>7</v>
      </c>
      <c r="G5753" s="18">
        <v>37368</v>
      </c>
      <c r="H5753" s="25">
        <v>8.25</v>
      </c>
      <c r="I5753" s="18">
        <v>37389</v>
      </c>
      <c r="J5753" s="25">
        <v>10</v>
      </c>
      <c r="K5753" s="18">
        <v>37389</v>
      </c>
      <c r="L5753" s="25">
        <v>8.5</v>
      </c>
      <c r="O5753" s="18">
        <v>37299</v>
      </c>
      <c r="P5753" s="6">
        <v>8.25</v>
      </c>
      <c r="Q5753" s="18">
        <v>37365</v>
      </c>
      <c r="R5753" s="6">
        <v>8.25</v>
      </c>
      <c r="S5753" s="18">
        <v>37273</v>
      </c>
      <c r="T5753" s="6">
        <v>9.5</v>
      </c>
    </row>
    <row r="5754" spans="1:20" x14ac:dyDescent="0.2">
      <c r="A5754" s="18">
        <v>37382</v>
      </c>
      <c r="B5754" s="25">
        <v>7.13</v>
      </c>
      <c r="C5754" s="18">
        <v>37384</v>
      </c>
      <c r="D5754" s="25">
        <v>6.88</v>
      </c>
      <c r="G5754" s="18">
        <v>37365</v>
      </c>
      <c r="H5754" s="25">
        <v>8.25</v>
      </c>
      <c r="I5754" s="18">
        <v>37386</v>
      </c>
      <c r="J5754" s="25">
        <v>10</v>
      </c>
      <c r="K5754" s="18">
        <v>37386</v>
      </c>
      <c r="L5754" s="25">
        <v>8.5</v>
      </c>
      <c r="O5754" s="18">
        <v>37298</v>
      </c>
      <c r="P5754" s="6">
        <v>8.25</v>
      </c>
      <c r="Q5754" s="18">
        <v>37364</v>
      </c>
      <c r="R5754" s="6">
        <v>8.25</v>
      </c>
      <c r="S5754" s="18">
        <v>37272</v>
      </c>
      <c r="T5754" s="6">
        <v>9.5</v>
      </c>
    </row>
    <row r="5755" spans="1:20" x14ac:dyDescent="0.2">
      <c r="A5755" s="18">
        <v>37379</v>
      </c>
      <c r="B5755" s="25">
        <v>7.13</v>
      </c>
      <c r="C5755" s="18">
        <v>37383</v>
      </c>
      <c r="D5755" s="25">
        <v>7</v>
      </c>
      <c r="G5755" s="18">
        <v>37364</v>
      </c>
      <c r="H5755" s="25">
        <v>8.25</v>
      </c>
      <c r="I5755" s="18">
        <v>37385</v>
      </c>
      <c r="J5755" s="25">
        <v>10</v>
      </c>
      <c r="K5755" s="18">
        <v>37385</v>
      </c>
      <c r="L5755" s="25">
        <v>8.5</v>
      </c>
      <c r="O5755" s="18">
        <v>37295</v>
      </c>
      <c r="P5755" s="6">
        <v>8.25</v>
      </c>
      <c r="Q5755" s="18">
        <v>37363</v>
      </c>
      <c r="R5755" s="6">
        <v>8.25</v>
      </c>
      <c r="S5755" s="18">
        <v>37271</v>
      </c>
      <c r="T5755" s="6">
        <v>9.5</v>
      </c>
    </row>
    <row r="5756" spans="1:20" x14ac:dyDescent="0.2">
      <c r="A5756" s="18">
        <v>37378</v>
      </c>
      <c r="B5756" s="25">
        <v>7.25</v>
      </c>
      <c r="C5756" s="18">
        <v>37382</v>
      </c>
      <c r="D5756" s="25">
        <v>7</v>
      </c>
      <c r="G5756" s="18">
        <v>37363</v>
      </c>
      <c r="H5756" s="25">
        <v>8.25</v>
      </c>
      <c r="I5756" s="18">
        <v>37384</v>
      </c>
      <c r="J5756" s="25">
        <v>10</v>
      </c>
      <c r="K5756" s="18">
        <v>37384</v>
      </c>
      <c r="L5756" s="25">
        <v>9</v>
      </c>
      <c r="O5756" s="18">
        <v>37294</v>
      </c>
      <c r="P5756" s="6">
        <v>8.25</v>
      </c>
      <c r="Q5756" s="18">
        <v>37362</v>
      </c>
      <c r="R5756" s="6">
        <v>8.25</v>
      </c>
      <c r="S5756" s="18">
        <v>37270</v>
      </c>
      <c r="T5756" s="6">
        <v>9.5</v>
      </c>
    </row>
    <row r="5757" spans="1:20" x14ac:dyDescent="0.2">
      <c r="A5757" s="18">
        <v>37377</v>
      </c>
      <c r="B5757" s="25">
        <v>7.5</v>
      </c>
      <c r="C5757" s="18">
        <v>37379</v>
      </c>
      <c r="D5757" s="25">
        <v>7.13</v>
      </c>
      <c r="G5757" s="18">
        <v>37362</v>
      </c>
      <c r="H5757" s="25">
        <v>8.25</v>
      </c>
      <c r="I5757" s="18">
        <v>37383</v>
      </c>
      <c r="J5757" s="25">
        <v>10</v>
      </c>
      <c r="K5757" s="18">
        <v>37383</v>
      </c>
      <c r="L5757" s="25">
        <v>9</v>
      </c>
      <c r="O5757" s="18">
        <v>37293</v>
      </c>
      <c r="P5757" s="6">
        <v>8.25</v>
      </c>
      <c r="Q5757" s="18">
        <v>37361</v>
      </c>
      <c r="R5757" s="6">
        <v>8.25</v>
      </c>
      <c r="S5757" s="18">
        <v>37267</v>
      </c>
      <c r="T5757" s="6">
        <v>9.5</v>
      </c>
    </row>
    <row r="5758" spans="1:20" x14ac:dyDescent="0.2">
      <c r="A5758" s="18">
        <v>37376</v>
      </c>
      <c r="B5758" s="25">
        <v>7.5</v>
      </c>
      <c r="C5758" s="18">
        <v>37378</v>
      </c>
      <c r="D5758" s="25">
        <v>7.13</v>
      </c>
      <c r="G5758" s="18">
        <v>37361</v>
      </c>
      <c r="H5758" s="25">
        <v>8.25</v>
      </c>
      <c r="I5758" s="18">
        <v>37382</v>
      </c>
      <c r="J5758" s="25">
        <v>10</v>
      </c>
      <c r="K5758" s="18">
        <v>37382</v>
      </c>
      <c r="L5758" s="25">
        <v>9.25</v>
      </c>
      <c r="O5758" s="18">
        <v>37292</v>
      </c>
      <c r="P5758" s="6">
        <v>8.25</v>
      </c>
      <c r="Q5758" s="18">
        <v>37358</v>
      </c>
      <c r="R5758" s="6">
        <v>8.5</v>
      </c>
      <c r="S5758" s="18">
        <v>37266</v>
      </c>
      <c r="T5758" s="6">
        <v>9.5</v>
      </c>
    </row>
    <row r="5759" spans="1:20" x14ac:dyDescent="0.2">
      <c r="A5759" s="18">
        <v>37375</v>
      </c>
      <c r="B5759" s="25">
        <v>7.5</v>
      </c>
      <c r="C5759" s="18">
        <v>37377</v>
      </c>
      <c r="D5759" s="25">
        <v>7.38</v>
      </c>
      <c r="G5759" s="18">
        <v>37358</v>
      </c>
      <c r="H5759" s="25">
        <v>8.25</v>
      </c>
      <c r="I5759" s="18">
        <v>37379</v>
      </c>
      <c r="J5759" s="25">
        <v>10</v>
      </c>
      <c r="K5759" s="18">
        <v>37379</v>
      </c>
      <c r="L5759" s="25">
        <v>9.25</v>
      </c>
      <c r="O5759" s="18">
        <v>37291</v>
      </c>
      <c r="P5759" s="6">
        <v>8.25</v>
      </c>
      <c r="Q5759" s="18">
        <v>37357</v>
      </c>
      <c r="R5759" s="6">
        <v>8.5</v>
      </c>
      <c r="S5759" s="18">
        <v>37265</v>
      </c>
      <c r="T5759" s="6">
        <v>9.5</v>
      </c>
    </row>
    <row r="5760" spans="1:20" x14ac:dyDescent="0.2">
      <c r="A5760" s="18">
        <v>37372</v>
      </c>
      <c r="B5760" s="25">
        <v>7.5</v>
      </c>
      <c r="C5760" s="18">
        <v>37376</v>
      </c>
      <c r="D5760" s="25">
        <v>7.38</v>
      </c>
      <c r="G5760" s="18">
        <v>37357</v>
      </c>
      <c r="H5760" s="25">
        <v>8.25</v>
      </c>
      <c r="I5760" s="18">
        <v>37378</v>
      </c>
      <c r="J5760" s="25">
        <v>10</v>
      </c>
      <c r="K5760" s="18">
        <v>37378</v>
      </c>
      <c r="L5760" s="25">
        <v>9.25</v>
      </c>
      <c r="O5760" s="18">
        <v>37288</v>
      </c>
      <c r="P5760" s="6">
        <v>8.25</v>
      </c>
      <c r="Q5760" s="18">
        <v>37356</v>
      </c>
      <c r="R5760" s="6">
        <v>8.5</v>
      </c>
      <c r="S5760" s="18">
        <v>37264</v>
      </c>
      <c r="T5760" s="6">
        <v>10</v>
      </c>
    </row>
    <row r="5761" spans="1:20" x14ac:dyDescent="0.2">
      <c r="A5761" s="18">
        <v>37371</v>
      </c>
      <c r="B5761" s="25">
        <v>7.5</v>
      </c>
      <c r="C5761" s="18">
        <v>37375</v>
      </c>
      <c r="D5761" s="25">
        <v>7.38</v>
      </c>
      <c r="G5761" s="18">
        <v>37356</v>
      </c>
      <c r="H5761" s="25">
        <v>8.25</v>
      </c>
      <c r="I5761" s="18">
        <v>37377</v>
      </c>
      <c r="J5761" s="25">
        <v>10</v>
      </c>
      <c r="K5761" s="18">
        <v>37377</v>
      </c>
      <c r="L5761" s="25">
        <v>9.25</v>
      </c>
      <c r="O5761" s="18">
        <v>37287</v>
      </c>
      <c r="P5761" s="6">
        <v>8.25</v>
      </c>
      <c r="Q5761" s="18">
        <v>37355</v>
      </c>
      <c r="R5761" s="6">
        <v>8.5</v>
      </c>
      <c r="S5761" s="18">
        <v>37263</v>
      </c>
      <c r="T5761" s="6">
        <v>10</v>
      </c>
    </row>
    <row r="5762" spans="1:20" x14ac:dyDescent="0.2">
      <c r="A5762" s="18">
        <v>37370</v>
      </c>
      <c r="B5762" s="25">
        <v>7.5</v>
      </c>
      <c r="C5762" s="18">
        <v>37372</v>
      </c>
      <c r="D5762" s="25">
        <v>7.38</v>
      </c>
      <c r="G5762" s="18">
        <v>37355</v>
      </c>
      <c r="H5762" s="25">
        <v>8.25</v>
      </c>
      <c r="I5762" s="18">
        <v>37376</v>
      </c>
      <c r="J5762" s="25">
        <v>10</v>
      </c>
      <c r="K5762" s="18">
        <v>37376</v>
      </c>
      <c r="L5762" s="25">
        <v>9.25</v>
      </c>
      <c r="O5762" s="18">
        <v>37286</v>
      </c>
      <c r="P5762" s="6">
        <v>8.25</v>
      </c>
      <c r="Q5762" s="18">
        <v>37354</v>
      </c>
      <c r="R5762" s="6">
        <v>8.5</v>
      </c>
      <c r="S5762" s="18">
        <v>37260</v>
      </c>
      <c r="T5762" s="6">
        <v>10</v>
      </c>
    </row>
    <row r="5763" spans="1:20" x14ac:dyDescent="0.2">
      <c r="A5763" s="18">
        <v>37369</v>
      </c>
      <c r="B5763" s="25">
        <v>7.5</v>
      </c>
      <c r="C5763" s="18">
        <v>37371</v>
      </c>
      <c r="D5763" s="25">
        <v>7.38</v>
      </c>
      <c r="G5763" s="18">
        <v>37354</v>
      </c>
      <c r="H5763" s="25">
        <v>8.25</v>
      </c>
      <c r="I5763" s="18">
        <v>37375</v>
      </c>
      <c r="J5763" s="25">
        <v>10.5</v>
      </c>
      <c r="K5763" s="18">
        <v>37375</v>
      </c>
      <c r="L5763" s="25">
        <v>9.3800000000000008</v>
      </c>
      <c r="O5763" s="18">
        <v>37285</v>
      </c>
      <c r="P5763" s="6">
        <v>8.25</v>
      </c>
      <c r="Q5763" s="18">
        <v>37351</v>
      </c>
      <c r="R5763" s="6">
        <v>8.5</v>
      </c>
      <c r="S5763" s="18">
        <v>37259</v>
      </c>
      <c r="T5763" s="6">
        <v>10</v>
      </c>
    </row>
    <row r="5764" spans="1:20" x14ac:dyDescent="0.2">
      <c r="A5764" s="18">
        <v>37368</v>
      </c>
      <c r="B5764" s="25">
        <v>7.5</v>
      </c>
      <c r="C5764" s="18">
        <v>37370</v>
      </c>
      <c r="D5764" s="25">
        <v>7.5</v>
      </c>
      <c r="G5764" s="18">
        <v>37351</v>
      </c>
      <c r="H5764" s="25">
        <v>8.25</v>
      </c>
      <c r="I5764" s="18">
        <v>37372</v>
      </c>
      <c r="J5764" s="25">
        <v>10.5</v>
      </c>
      <c r="K5764" s="18">
        <v>37372</v>
      </c>
      <c r="L5764" s="25">
        <v>9.3800000000000008</v>
      </c>
      <c r="O5764" s="18">
        <v>37284</v>
      </c>
      <c r="P5764" s="6">
        <v>8.25</v>
      </c>
      <c r="Q5764" s="18">
        <v>37350</v>
      </c>
      <c r="R5764" s="6">
        <v>8.5</v>
      </c>
      <c r="S5764" s="18">
        <v>37258</v>
      </c>
      <c r="T5764" s="6">
        <v>9.5</v>
      </c>
    </row>
    <row r="5765" spans="1:20" x14ac:dyDescent="0.2">
      <c r="A5765" s="18">
        <v>37365</v>
      </c>
      <c r="B5765" s="25">
        <v>7.5</v>
      </c>
      <c r="C5765" s="18">
        <v>37369</v>
      </c>
      <c r="D5765" s="25">
        <v>7.5</v>
      </c>
      <c r="G5765" s="18">
        <v>37350</v>
      </c>
      <c r="H5765" s="25">
        <v>8.25</v>
      </c>
      <c r="I5765" s="18">
        <v>37371</v>
      </c>
      <c r="J5765" s="25">
        <v>10.5</v>
      </c>
      <c r="K5765" s="18">
        <v>37371</v>
      </c>
      <c r="L5765" s="25">
        <v>9.3800000000000008</v>
      </c>
      <c r="O5765" s="18">
        <v>37281</v>
      </c>
      <c r="P5765" s="6">
        <v>8.25</v>
      </c>
      <c r="Q5765" s="18">
        <v>37349</v>
      </c>
      <c r="R5765" s="6">
        <v>8.5</v>
      </c>
      <c r="S5765" s="18">
        <v>37256</v>
      </c>
      <c r="T5765" s="6">
        <v>9.5</v>
      </c>
    </row>
    <row r="5766" spans="1:20" x14ac:dyDescent="0.2">
      <c r="A5766" s="18">
        <v>37364</v>
      </c>
      <c r="B5766" s="25">
        <v>7.5</v>
      </c>
      <c r="C5766" s="18">
        <v>37368</v>
      </c>
      <c r="D5766" s="25">
        <v>7.63</v>
      </c>
      <c r="G5766" s="18">
        <v>37349</v>
      </c>
      <c r="H5766" s="25">
        <v>8.25</v>
      </c>
      <c r="I5766" s="18">
        <v>37370</v>
      </c>
      <c r="J5766" s="25">
        <v>10.5</v>
      </c>
      <c r="K5766" s="18">
        <v>37370</v>
      </c>
      <c r="L5766" s="25">
        <v>9.3800000000000008</v>
      </c>
      <c r="O5766" s="18">
        <v>37280</v>
      </c>
      <c r="P5766" s="6">
        <v>8.25</v>
      </c>
      <c r="Q5766" s="18">
        <v>37348</v>
      </c>
      <c r="R5766" s="6">
        <v>8.5</v>
      </c>
      <c r="S5766" s="18">
        <v>37253</v>
      </c>
      <c r="T5766" s="6">
        <v>9.5</v>
      </c>
    </row>
    <row r="5767" spans="1:20" x14ac:dyDescent="0.2">
      <c r="A5767" s="18">
        <v>37363</v>
      </c>
      <c r="B5767" s="25">
        <v>7.5</v>
      </c>
      <c r="C5767" s="18">
        <v>37365</v>
      </c>
      <c r="D5767" s="25">
        <v>7.63</v>
      </c>
      <c r="G5767" s="18">
        <v>37348</v>
      </c>
      <c r="H5767" s="25">
        <v>8.25</v>
      </c>
      <c r="I5767" s="18">
        <v>37369</v>
      </c>
      <c r="J5767" s="25">
        <v>10.5</v>
      </c>
      <c r="K5767" s="18">
        <v>37369</v>
      </c>
      <c r="L5767" s="25">
        <v>9.3800000000000008</v>
      </c>
      <c r="O5767" s="18">
        <v>37279</v>
      </c>
      <c r="P5767" s="6">
        <v>8.25</v>
      </c>
      <c r="Q5767" s="18">
        <v>37347</v>
      </c>
      <c r="R5767" s="6">
        <v>8.5</v>
      </c>
      <c r="S5767" s="18">
        <v>37252</v>
      </c>
      <c r="T5767" s="6">
        <v>9.5</v>
      </c>
    </row>
    <row r="5768" spans="1:20" x14ac:dyDescent="0.2">
      <c r="A5768" s="18">
        <v>37362</v>
      </c>
      <c r="B5768" s="25">
        <v>7.5</v>
      </c>
      <c r="C5768" s="18">
        <v>37364</v>
      </c>
      <c r="D5768" s="25">
        <v>7.63</v>
      </c>
      <c r="G5768" s="18">
        <v>37347</v>
      </c>
      <c r="H5768" s="25">
        <v>8.25</v>
      </c>
      <c r="I5768" s="18">
        <v>37368</v>
      </c>
      <c r="J5768" s="25">
        <v>10.5</v>
      </c>
      <c r="K5768" s="18">
        <v>37368</v>
      </c>
      <c r="L5768" s="25">
        <v>9.3800000000000008</v>
      </c>
      <c r="O5768" s="18">
        <v>37278</v>
      </c>
      <c r="P5768" s="6">
        <v>8.25</v>
      </c>
      <c r="Q5768" s="18">
        <v>37343</v>
      </c>
      <c r="R5768" s="6">
        <v>8.5</v>
      </c>
      <c r="S5768" s="18">
        <v>37251</v>
      </c>
      <c r="T5768" s="6">
        <v>9.5</v>
      </c>
    </row>
    <row r="5769" spans="1:20" x14ac:dyDescent="0.2">
      <c r="A5769" s="18">
        <v>37361</v>
      </c>
      <c r="B5769" s="25">
        <v>7.5</v>
      </c>
      <c r="C5769" s="18">
        <v>37363</v>
      </c>
      <c r="D5769" s="25">
        <v>7.5</v>
      </c>
      <c r="G5769" s="18">
        <v>37343</v>
      </c>
      <c r="H5769" s="25">
        <v>8.25</v>
      </c>
      <c r="I5769" s="18">
        <v>37365</v>
      </c>
      <c r="J5769" s="25">
        <v>10.5</v>
      </c>
      <c r="K5769" s="18">
        <v>37365</v>
      </c>
      <c r="L5769" s="25">
        <v>9.3800000000000008</v>
      </c>
      <c r="O5769" s="18">
        <v>37277</v>
      </c>
      <c r="P5769" s="6">
        <v>8.25</v>
      </c>
      <c r="Q5769" s="18">
        <v>37342</v>
      </c>
      <c r="R5769" s="6">
        <v>8.5</v>
      </c>
      <c r="S5769" s="18">
        <v>37246</v>
      </c>
      <c r="T5769" s="6">
        <v>9.5</v>
      </c>
    </row>
    <row r="5770" spans="1:20" x14ac:dyDescent="0.2">
      <c r="A5770" s="18">
        <v>37358</v>
      </c>
      <c r="B5770" s="25">
        <v>7.5</v>
      </c>
      <c r="C5770" s="18">
        <v>37362</v>
      </c>
      <c r="D5770" s="25">
        <v>7.5</v>
      </c>
      <c r="G5770" s="18">
        <v>37342</v>
      </c>
      <c r="H5770" s="25">
        <v>8.25</v>
      </c>
      <c r="I5770" s="18">
        <v>37364</v>
      </c>
      <c r="J5770" s="25">
        <v>10.5</v>
      </c>
      <c r="K5770" s="18">
        <v>37364</v>
      </c>
      <c r="L5770" s="25">
        <v>9.3800000000000008</v>
      </c>
      <c r="O5770" s="18">
        <v>37274</v>
      </c>
      <c r="P5770" s="6">
        <v>8.25</v>
      </c>
      <c r="Q5770" s="18">
        <v>37341</v>
      </c>
      <c r="R5770" s="6">
        <v>8.5</v>
      </c>
      <c r="S5770" s="18">
        <v>37245</v>
      </c>
      <c r="T5770" s="6">
        <v>9.5</v>
      </c>
    </row>
    <row r="5771" spans="1:20" x14ac:dyDescent="0.2">
      <c r="A5771" s="18">
        <v>37357</v>
      </c>
      <c r="B5771" s="25">
        <v>7.5</v>
      </c>
      <c r="C5771" s="18">
        <v>37361</v>
      </c>
      <c r="D5771" s="25">
        <v>7.5</v>
      </c>
      <c r="G5771" s="18">
        <v>37341</v>
      </c>
      <c r="H5771" s="25">
        <v>8.25</v>
      </c>
      <c r="I5771" s="18">
        <v>37363</v>
      </c>
      <c r="J5771" s="25">
        <v>10.5</v>
      </c>
      <c r="K5771" s="18">
        <v>37363</v>
      </c>
      <c r="L5771" s="25">
        <v>9.3800000000000008</v>
      </c>
      <c r="O5771" s="18">
        <v>37273</v>
      </c>
      <c r="P5771" s="6">
        <v>8.25</v>
      </c>
      <c r="Q5771" s="18">
        <v>37340</v>
      </c>
      <c r="R5771" s="6">
        <v>8.5</v>
      </c>
      <c r="S5771" s="18">
        <v>37244</v>
      </c>
      <c r="T5771" s="6">
        <v>9.5</v>
      </c>
    </row>
    <row r="5772" spans="1:20" x14ac:dyDescent="0.2">
      <c r="A5772" s="18">
        <v>37356</v>
      </c>
      <c r="B5772" s="25">
        <v>8</v>
      </c>
      <c r="C5772" s="18">
        <v>37358</v>
      </c>
      <c r="D5772" s="25">
        <v>7.5</v>
      </c>
      <c r="G5772" s="18">
        <v>37340</v>
      </c>
      <c r="H5772" s="25">
        <v>8.25</v>
      </c>
      <c r="I5772" s="18">
        <v>37362</v>
      </c>
      <c r="J5772" s="25">
        <v>10.5</v>
      </c>
      <c r="K5772" s="18">
        <v>37362</v>
      </c>
      <c r="L5772" s="25">
        <v>9.3800000000000008</v>
      </c>
      <c r="O5772" s="18">
        <v>37272</v>
      </c>
      <c r="P5772" s="6">
        <v>8.25</v>
      </c>
      <c r="Q5772" s="18">
        <v>37337</v>
      </c>
      <c r="R5772" s="6">
        <v>8.5</v>
      </c>
      <c r="S5772" s="18">
        <v>37243</v>
      </c>
      <c r="T5772" s="6">
        <v>9.5</v>
      </c>
    </row>
    <row r="5773" spans="1:20" x14ac:dyDescent="0.2">
      <c r="A5773" s="18">
        <v>37355</v>
      </c>
      <c r="B5773" s="25">
        <v>8</v>
      </c>
      <c r="C5773" s="18">
        <v>37357</v>
      </c>
      <c r="D5773" s="25">
        <v>7.5</v>
      </c>
      <c r="G5773" s="18">
        <v>37337</v>
      </c>
      <c r="H5773" s="25">
        <v>8.25</v>
      </c>
      <c r="I5773" s="18">
        <v>37361</v>
      </c>
      <c r="J5773" s="25">
        <v>10.5</v>
      </c>
      <c r="K5773" s="18">
        <v>37361</v>
      </c>
      <c r="L5773" s="25">
        <v>9.25</v>
      </c>
      <c r="O5773" s="18">
        <v>37271</v>
      </c>
      <c r="P5773" s="6">
        <v>8.3800000000000008</v>
      </c>
      <c r="Q5773" s="18">
        <v>37336</v>
      </c>
      <c r="R5773" s="6">
        <v>8.5</v>
      </c>
      <c r="S5773" s="18">
        <v>37242</v>
      </c>
      <c r="T5773" s="6">
        <v>9.5</v>
      </c>
    </row>
    <row r="5774" spans="1:20" x14ac:dyDescent="0.2">
      <c r="A5774" s="18">
        <v>37354</v>
      </c>
      <c r="B5774" s="25">
        <v>8</v>
      </c>
      <c r="C5774" s="18">
        <v>37356</v>
      </c>
      <c r="D5774" s="25">
        <v>7.75</v>
      </c>
      <c r="G5774" s="18">
        <v>37336</v>
      </c>
      <c r="H5774" s="25">
        <v>8.25</v>
      </c>
      <c r="I5774" s="18">
        <v>37358</v>
      </c>
      <c r="J5774" s="25">
        <v>10.5</v>
      </c>
      <c r="K5774" s="18">
        <v>37358</v>
      </c>
      <c r="L5774" s="25">
        <v>9.25</v>
      </c>
      <c r="O5774" s="18">
        <v>37270</v>
      </c>
      <c r="P5774" s="6">
        <v>8.3800000000000008</v>
      </c>
      <c r="Q5774" s="18">
        <v>37335</v>
      </c>
      <c r="R5774" s="6">
        <v>8.5</v>
      </c>
      <c r="S5774" s="18">
        <v>37239</v>
      </c>
      <c r="T5774" s="6">
        <v>9.5</v>
      </c>
    </row>
    <row r="5775" spans="1:20" x14ac:dyDescent="0.2">
      <c r="A5775" s="18">
        <v>37351</v>
      </c>
      <c r="B5775" s="25">
        <v>8</v>
      </c>
      <c r="C5775" s="18">
        <v>37355</v>
      </c>
      <c r="D5775" s="25">
        <v>7.94</v>
      </c>
      <c r="G5775" s="18">
        <v>37335</v>
      </c>
      <c r="H5775" s="25">
        <v>8.25</v>
      </c>
      <c r="I5775" s="18">
        <v>37357</v>
      </c>
      <c r="J5775" s="25">
        <v>10.5</v>
      </c>
      <c r="K5775" s="18">
        <v>37357</v>
      </c>
      <c r="L5775" s="25">
        <v>9.25</v>
      </c>
      <c r="O5775" s="18">
        <v>37267</v>
      </c>
      <c r="P5775" s="6">
        <v>8.5</v>
      </c>
      <c r="Q5775" s="18">
        <v>37334</v>
      </c>
      <c r="R5775" s="6">
        <v>8.5</v>
      </c>
      <c r="S5775" s="18">
        <v>37238</v>
      </c>
      <c r="T5775" s="6">
        <v>9.5</v>
      </c>
    </row>
    <row r="5776" spans="1:20" x14ac:dyDescent="0.2">
      <c r="A5776" s="18">
        <v>37350</v>
      </c>
      <c r="B5776" s="25">
        <v>8</v>
      </c>
      <c r="C5776" s="18">
        <v>37354</v>
      </c>
      <c r="D5776" s="25">
        <v>7.94</v>
      </c>
      <c r="G5776" s="18">
        <v>37334</v>
      </c>
      <c r="H5776" s="25">
        <v>8.25</v>
      </c>
      <c r="I5776" s="18">
        <v>37356</v>
      </c>
      <c r="J5776" s="25">
        <v>10.5</v>
      </c>
      <c r="K5776" s="18">
        <v>37356</v>
      </c>
      <c r="L5776" s="25">
        <v>9.25</v>
      </c>
      <c r="O5776" s="18">
        <v>37266</v>
      </c>
      <c r="P5776" s="6">
        <v>8.5</v>
      </c>
      <c r="Q5776" s="18">
        <v>37333</v>
      </c>
      <c r="R5776" s="6">
        <v>8.5</v>
      </c>
      <c r="S5776" s="18">
        <v>37237</v>
      </c>
      <c r="T5776" s="6">
        <v>9.5</v>
      </c>
    </row>
    <row r="5777" spans="1:20" x14ac:dyDescent="0.2">
      <c r="A5777" s="18">
        <v>37349</v>
      </c>
      <c r="B5777" s="25">
        <v>8.1300000000000008</v>
      </c>
      <c r="C5777" s="18">
        <v>37351</v>
      </c>
      <c r="D5777" s="25">
        <v>7.94</v>
      </c>
      <c r="G5777" s="18">
        <v>37333</v>
      </c>
      <c r="H5777" s="25">
        <v>8.25</v>
      </c>
      <c r="I5777" s="18">
        <v>37355</v>
      </c>
      <c r="J5777" s="25">
        <v>10.5</v>
      </c>
      <c r="K5777" s="18">
        <v>37355</v>
      </c>
      <c r="L5777" s="25">
        <v>9.25</v>
      </c>
      <c r="O5777" s="18">
        <v>37265</v>
      </c>
      <c r="P5777" s="6">
        <v>8.5</v>
      </c>
      <c r="Q5777" s="18">
        <v>37330</v>
      </c>
      <c r="R5777" s="6">
        <v>8.5</v>
      </c>
      <c r="S5777" s="18">
        <v>37236</v>
      </c>
      <c r="T5777" s="6">
        <v>9.5</v>
      </c>
    </row>
    <row r="5778" spans="1:20" x14ac:dyDescent="0.2">
      <c r="A5778" s="18">
        <v>37348</v>
      </c>
      <c r="B5778" s="25">
        <v>8.1300000000000008</v>
      </c>
      <c r="C5778" s="18">
        <v>37350</v>
      </c>
      <c r="D5778" s="25">
        <v>8.1300000000000008</v>
      </c>
      <c r="G5778" s="18">
        <v>37330</v>
      </c>
      <c r="H5778" s="25">
        <v>8.25</v>
      </c>
      <c r="I5778" s="18">
        <v>37354</v>
      </c>
      <c r="J5778" s="25">
        <v>10.5</v>
      </c>
      <c r="K5778" s="18">
        <v>37354</v>
      </c>
      <c r="L5778" s="25">
        <v>9.25</v>
      </c>
      <c r="O5778" s="18">
        <v>37264</v>
      </c>
      <c r="P5778" s="6">
        <v>8.5</v>
      </c>
      <c r="Q5778" s="18">
        <v>37329</v>
      </c>
      <c r="R5778" s="6">
        <v>8.5</v>
      </c>
      <c r="S5778" s="18">
        <v>37235</v>
      </c>
      <c r="T5778" s="6">
        <v>9.5</v>
      </c>
    </row>
    <row r="5779" spans="1:20" x14ac:dyDescent="0.2">
      <c r="A5779" s="18">
        <v>37347</v>
      </c>
      <c r="B5779" s="25">
        <v>8.1300000000000008</v>
      </c>
      <c r="C5779" s="18">
        <v>37349</v>
      </c>
      <c r="D5779" s="25">
        <v>8.25</v>
      </c>
      <c r="G5779" s="18">
        <v>37329</v>
      </c>
      <c r="H5779" s="25">
        <v>8.25</v>
      </c>
      <c r="I5779" s="18">
        <v>37351</v>
      </c>
      <c r="J5779" s="25">
        <v>10.5</v>
      </c>
      <c r="K5779" s="18">
        <v>37351</v>
      </c>
      <c r="L5779" s="25">
        <v>9.25</v>
      </c>
      <c r="O5779" s="18">
        <v>37263</v>
      </c>
      <c r="P5779" s="6">
        <v>8.5</v>
      </c>
      <c r="Q5779" s="18">
        <v>37328</v>
      </c>
      <c r="R5779" s="6">
        <v>8.5</v>
      </c>
      <c r="S5779" s="18">
        <v>37232</v>
      </c>
      <c r="T5779" s="6">
        <v>9.5</v>
      </c>
    </row>
    <row r="5780" spans="1:20" x14ac:dyDescent="0.2">
      <c r="A5780" s="18">
        <v>37343</v>
      </c>
      <c r="B5780" s="25">
        <v>8.1300000000000008</v>
      </c>
      <c r="C5780" s="18">
        <v>37348</v>
      </c>
      <c r="D5780" s="25">
        <v>8.25</v>
      </c>
      <c r="G5780" s="18">
        <v>37328</v>
      </c>
      <c r="H5780" s="25">
        <v>8.25</v>
      </c>
      <c r="I5780" s="18">
        <v>37350</v>
      </c>
      <c r="J5780" s="25">
        <v>10.5</v>
      </c>
      <c r="K5780" s="18">
        <v>37350</v>
      </c>
      <c r="L5780" s="25">
        <v>9.5</v>
      </c>
      <c r="O5780" s="18">
        <v>37260</v>
      </c>
      <c r="P5780" s="6">
        <v>8.5</v>
      </c>
      <c r="Q5780" s="18">
        <v>37327</v>
      </c>
      <c r="R5780" s="6">
        <v>8.5</v>
      </c>
      <c r="S5780" s="18">
        <v>37231</v>
      </c>
      <c r="T5780" s="6">
        <v>9.5</v>
      </c>
    </row>
    <row r="5781" spans="1:20" x14ac:dyDescent="0.2">
      <c r="A5781" s="18">
        <v>37342</v>
      </c>
      <c r="B5781" s="25">
        <v>8.1300000000000008</v>
      </c>
      <c r="C5781" s="18">
        <v>37347</v>
      </c>
      <c r="D5781" s="25">
        <v>8.25</v>
      </c>
      <c r="G5781" s="18">
        <v>37327</v>
      </c>
      <c r="H5781" s="25">
        <v>8.25</v>
      </c>
      <c r="I5781" s="18">
        <v>37349</v>
      </c>
      <c r="J5781" s="25">
        <v>10.5</v>
      </c>
      <c r="K5781" s="18">
        <v>37349</v>
      </c>
      <c r="L5781" s="25">
        <v>9.5</v>
      </c>
      <c r="O5781" s="18">
        <v>37259</v>
      </c>
      <c r="P5781" s="6">
        <v>8.5</v>
      </c>
      <c r="Q5781" s="18">
        <v>37326</v>
      </c>
      <c r="R5781" s="6">
        <v>8.5</v>
      </c>
      <c r="S5781" s="18">
        <v>37230</v>
      </c>
      <c r="T5781" s="6">
        <v>9.5</v>
      </c>
    </row>
    <row r="5782" spans="1:20" x14ac:dyDescent="0.2">
      <c r="A5782" s="18">
        <v>37341</v>
      </c>
      <c r="B5782" s="25">
        <v>8.1300000000000008</v>
      </c>
      <c r="C5782" s="18">
        <v>37343</v>
      </c>
      <c r="D5782" s="25">
        <v>8.25</v>
      </c>
      <c r="G5782" s="18">
        <v>37326</v>
      </c>
      <c r="H5782" s="25">
        <v>8.25</v>
      </c>
      <c r="I5782" s="18">
        <v>37348</v>
      </c>
      <c r="J5782" s="25">
        <v>10.5</v>
      </c>
      <c r="K5782" s="18">
        <v>37348</v>
      </c>
      <c r="L5782" s="25">
        <v>9.5</v>
      </c>
      <c r="O5782" s="18">
        <v>37258</v>
      </c>
      <c r="P5782" s="6">
        <v>8.6300000000000008</v>
      </c>
      <c r="Q5782" s="18">
        <v>37323</v>
      </c>
      <c r="R5782" s="6">
        <v>8.5</v>
      </c>
      <c r="S5782" s="18">
        <v>37229</v>
      </c>
      <c r="T5782" s="6">
        <v>9.5</v>
      </c>
    </row>
    <row r="5783" spans="1:20" x14ac:dyDescent="0.2">
      <c r="A5783" s="18">
        <v>37340</v>
      </c>
      <c r="B5783" s="25">
        <v>8.1300000000000008</v>
      </c>
      <c r="C5783" s="18">
        <v>37342</v>
      </c>
      <c r="D5783" s="25">
        <v>8.25</v>
      </c>
      <c r="G5783" s="18">
        <v>37323</v>
      </c>
      <c r="H5783" s="25">
        <v>8.25</v>
      </c>
      <c r="I5783" s="18">
        <v>37347</v>
      </c>
      <c r="J5783" s="25">
        <v>10.5</v>
      </c>
      <c r="K5783" s="18">
        <v>37347</v>
      </c>
      <c r="L5783" s="25">
        <v>9.5</v>
      </c>
      <c r="O5783" s="18">
        <v>37256</v>
      </c>
      <c r="P5783" s="6">
        <v>8.6300000000000008</v>
      </c>
      <c r="Q5783" s="18">
        <v>37322</v>
      </c>
      <c r="R5783" s="6">
        <v>8.5</v>
      </c>
      <c r="S5783" s="18">
        <v>37228</v>
      </c>
      <c r="T5783" s="6">
        <v>9.5</v>
      </c>
    </row>
    <row r="5784" spans="1:20" x14ac:dyDescent="0.2">
      <c r="A5784" s="18">
        <v>37337</v>
      </c>
      <c r="B5784" s="25">
        <v>8</v>
      </c>
      <c r="C5784" s="18">
        <v>37341</v>
      </c>
      <c r="D5784" s="25">
        <v>8.25</v>
      </c>
      <c r="G5784" s="18">
        <v>37322</v>
      </c>
      <c r="H5784" s="25">
        <v>8.25</v>
      </c>
      <c r="I5784" s="18">
        <v>37343</v>
      </c>
      <c r="J5784" s="25">
        <v>10.5</v>
      </c>
      <c r="K5784" s="18">
        <v>37343</v>
      </c>
      <c r="L5784" s="25">
        <v>9.5</v>
      </c>
      <c r="O5784" s="18">
        <v>37253</v>
      </c>
      <c r="P5784" s="6">
        <v>9</v>
      </c>
      <c r="Q5784" s="18">
        <v>37321</v>
      </c>
      <c r="R5784" s="6">
        <v>8.5</v>
      </c>
      <c r="S5784" s="18">
        <v>37225</v>
      </c>
      <c r="T5784" s="6">
        <v>9.5</v>
      </c>
    </row>
    <row r="5785" spans="1:20" x14ac:dyDescent="0.2">
      <c r="A5785" s="18">
        <v>37336</v>
      </c>
      <c r="B5785" s="25">
        <v>8</v>
      </c>
      <c r="C5785" s="18">
        <v>37340</v>
      </c>
      <c r="D5785" s="25">
        <v>8.25</v>
      </c>
      <c r="G5785" s="18">
        <v>37321</v>
      </c>
      <c r="H5785" s="25">
        <v>8.25</v>
      </c>
      <c r="I5785" s="18">
        <v>37342</v>
      </c>
      <c r="J5785" s="25">
        <v>10.5</v>
      </c>
      <c r="K5785" s="18">
        <v>37342</v>
      </c>
      <c r="L5785" s="25">
        <v>9.5</v>
      </c>
      <c r="O5785" s="18">
        <v>37252</v>
      </c>
      <c r="P5785" s="6">
        <v>9</v>
      </c>
      <c r="Q5785" s="18">
        <v>37320</v>
      </c>
      <c r="R5785" s="6">
        <v>8.5</v>
      </c>
      <c r="S5785" s="18">
        <v>37224</v>
      </c>
      <c r="T5785" s="6">
        <v>9.5</v>
      </c>
    </row>
    <row r="5786" spans="1:20" x14ac:dyDescent="0.2">
      <c r="A5786" s="18">
        <v>37335</v>
      </c>
      <c r="B5786" s="25">
        <v>8</v>
      </c>
      <c r="C5786" s="18">
        <v>37337</v>
      </c>
      <c r="D5786" s="25">
        <v>8.1300000000000008</v>
      </c>
      <c r="G5786" s="18">
        <v>37320</v>
      </c>
      <c r="H5786" s="25">
        <v>8.1300000000000008</v>
      </c>
      <c r="I5786" s="18">
        <v>37341</v>
      </c>
      <c r="J5786" s="25">
        <v>10.5</v>
      </c>
      <c r="K5786" s="18">
        <v>37341</v>
      </c>
      <c r="L5786" s="25">
        <v>9.5</v>
      </c>
      <c r="O5786" s="18">
        <v>37251</v>
      </c>
      <c r="P5786" s="6">
        <v>9</v>
      </c>
      <c r="Q5786" s="18">
        <v>37319</v>
      </c>
      <c r="R5786" s="6">
        <v>8.5</v>
      </c>
      <c r="S5786" s="18">
        <v>37223</v>
      </c>
      <c r="T5786" s="6">
        <v>9.5</v>
      </c>
    </row>
    <row r="5787" spans="1:20" x14ac:dyDescent="0.2">
      <c r="A5787" s="18">
        <v>37334</v>
      </c>
      <c r="B5787" s="25">
        <v>8</v>
      </c>
      <c r="C5787" s="18">
        <v>37336</v>
      </c>
      <c r="D5787" s="25">
        <v>8.1300000000000008</v>
      </c>
      <c r="G5787" s="18">
        <v>37319</v>
      </c>
      <c r="H5787" s="25">
        <v>8.1300000000000008</v>
      </c>
      <c r="I5787" s="18">
        <v>37340</v>
      </c>
      <c r="J5787" s="25">
        <v>10.5</v>
      </c>
      <c r="K5787" s="18">
        <v>37340</v>
      </c>
      <c r="L5787" s="25">
        <v>9.25</v>
      </c>
      <c r="O5787" s="18">
        <v>37246</v>
      </c>
      <c r="P5787" s="6">
        <v>9</v>
      </c>
      <c r="Q5787" s="18">
        <v>37316</v>
      </c>
      <c r="R5787" s="6">
        <v>8.5</v>
      </c>
      <c r="S5787" s="18">
        <v>37222</v>
      </c>
      <c r="T5787" s="6">
        <v>9.5</v>
      </c>
    </row>
    <row r="5788" spans="1:20" x14ac:dyDescent="0.2">
      <c r="A5788" s="18">
        <v>37333</v>
      </c>
      <c r="B5788" s="25">
        <v>8</v>
      </c>
      <c r="C5788" s="18">
        <v>37335</v>
      </c>
      <c r="D5788" s="25">
        <v>8.1300000000000008</v>
      </c>
      <c r="G5788" s="18">
        <v>37316</v>
      </c>
      <c r="H5788" s="25">
        <v>8.1300000000000008</v>
      </c>
      <c r="I5788" s="18">
        <v>37337</v>
      </c>
      <c r="J5788" s="25">
        <v>10.5</v>
      </c>
      <c r="K5788" s="18">
        <v>37337</v>
      </c>
      <c r="L5788" s="25">
        <v>9.25</v>
      </c>
      <c r="O5788" s="18">
        <v>37245</v>
      </c>
      <c r="P5788" s="6">
        <v>9</v>
      </c>
      <c r="Q5788" s="18">
        <v>37315</v>
      </c>
      <c r="R5788" s="6">
        <v>8.5</v>
      </c>
      <c r="S5788" s="18">
        <v>37221</v>
      </c>
      <c r="T5788" s="6">
        <v>9.5</v>
      </c>
    </row>
    <row r="5789" spans="1:20" x14ac:dyDescent="0.2">
      <c r="A5789" s="18">
        <v>37330</v>
      </c>
      <c r="B5789" s="25">
        <v>8.01</v>
      </c>
      <c r="C5789" s="18">
        <v>37334</v>
      </c>
      <c r="D5789" s="25">
        <v>8.1300000000000008</v>
      </c>
      <c r="G5789" s="18">
        <v>37315</v>
      </c>
      <c r="H5789" s="25">
        <v>8.1300000000000008</v>
      </c>
      <c r="I5789" s="18">
        <v>37336</v>
      </c>
      <c r="J5789" s="25">
        <v>10.5</v>
      </c>
      <c r="K5789" s="18">
        <v>37336</v>
      </c>
      <c r="L5789" s="25">
        <v>9.5</v>
      </c>
      <c r="O5789" s="18">
        <v>37244</v>
      </c>
      <c r="P5789" s="6">
        <v>9</v>
      </c>
      <c r="Q5789" s="18">
        <v>37314</v>
      </c>
      <c r="R5789" s="6">
        <v>8.5</v>
      </c>
      <c r="S5789" s="18">
        <v>37218</v>
      </c>
      <c r="T5789" s="6">
        <v>9.5</v>
      </c>
    </row>
    <row r="5790" spans="1:20" x14ac:dyDescent="0.2">
      <c r="A5790" s="18">
        <v>37329</v>
      </c>
      <c r="B5790" s="25">
        <v>8</v>
      </c>
      <c r="C5790" s="18">
        <v>37333</v>
      </c>
      <c r="D5790" s="25">
        <v>8.1300000000000008</v>
      </c>
      <c r="G5790" s="18">
        <v>37314</v>
      </c>
      <c r="H5790" s="25">
        <v>8.1300000000000008</v>
      </c>
      <c r="I5790" s="18">
        <v>37335</v>
      </c>
      <c r="J5790" s="25">
        <v>10.5</v>
      </c>
      <c r="K5790" s="18">
        <v>37335</v>
      </c>
      <c r="L5790" s="25">
        <v>9.5</v>
      </c>
      <c r="O5790" s="18">
        <v>37243</v>
      </c>
      <c r="P5790" s="6">
        <v>9</v>
      </c>
      <c r="Q5790" s="18">
        <v>37313</v>
      </c>
      <c r="R5790" s="6">
        <v>8.5</v>
      </c>
      <c r="S5790" s="18">
        <v>37216</v>
      </c>
      <c r="T5790" s="6">
        <v>9.5</v>
      </c>
    </row>
    <row r="5791" spans="1:20" x14ac:dyDescent="0.2">
      <c r="A5791" s="18">
        <v>37328</v>
      </c>
      <c r="B5791" s="25">
        <v>7.75</v>
      </c>
      <c r="C5791" s="18">
        <v>37330</v>
      </c>
      <c r="D5791" s="25">
        <v>8.3800000000000008</v>
      </c>
      <c r="G5791" s="18">
        <v>37313</v>
      </c>
      <c r="H5791" s="25">
        <v>8.1300000000000008</v>
      </c>
      <c r="I5791" s="18">
        <v>37334</v>
      </c>
      <c r="J5791" s="25">
        <v>10.5</v>
      </c>
      <c r="K5791" s="18">
        <v>37334</v>
      </c>
      <c r="L5791" s="25">
        <v>9.5</v>
      </c>
      <c r="O5791" s="18">
        <v>37242</v>
      </c>
      <c r="P5791" s="6">
        <v>9</v>
      </c>
      <c r="Q5791" s="18">
        <v>37312</v>
      </c>
      <c r="R5791" s="6">
        <v>8.5</v>
      </c>
      <c r="S5791" s="18">
        <v>37215</v>
      </c>
      <c r="T5791" s="6">
        <v>9.5</v>
      </c>
    </row>
    <row r="5792" spans="1:20" x14ac:dyDescent="0.2">
      <c r="A5792" s="18">
        <v>37327</v>
      </c>
      <c r="B5792" s="25">
        <v>7.5</v>
      </c>
      <c r="C5792" s="18">
        <v>37329</v>
      </c>
      <c r="D5792" s="25">
        <v>7.63</v>
      </c>
      <c r="G5792" s="18">
        <v>37312</v>
      </c>
      <c r="H5792" s="25">
        <v>8.1300000000000008</v>
      </c>
      <c r="I5792" s="18">
        <v>37333</v>
      </c>
      <c r="J5792" s="25">
        <v>10.5</v>
      </c>
      <c r="K5792" s="18">
        <v>37333</v>
      </c>
      <c r="L5792" s="25">
        <v>9.3800000000000008</v>
      </c>
      <c r="O5792" s="18">
        <v>37239</v>
      </c>
      <c r="P5792" s="6">
        <v>9</v>
      </c>
      <c r="Q5792" s="18">
        <v>37309</v>
      </c>
      <c r="R5792" s="6">
        <v>8.5</v>
      </c>
      <c r="S5792" s="18">
        <v>37214</v>
      </c>
      <c r="T5792" s="6">
        <v>9.5</v>
      </c>
    </row>
    <row r="5793" spans="1:20" x14ac:dyDescent="0.2">
      <c r="A5793" s="18">
        <v>37326</v>
      </c>
      <c r="B5793" s="25">
        <v>7.5</v>
      </c>
      <c r="C5793" s="18">
        <v>37328</v>
      </c>
      <c r="D5793" s="25">
        <v>7.63</v>
      </c>
      <c r="G5793" s="18">
        <v>37309</v>
      </c>
      <c r="H5793" s="25">
        <v>8.1300000000000008</v>
      </c>
      <c r="I5793" s="18">
        <v>37330</v>
      </c>
      <c r="J5793" s="25">
        <v>10.5</v>
      </c>
      <c r="K5793" s="18">
        <v>37330</v>
      </c>
      <c r="L5793" s="25">
        <v>9.3800000000000008</v>
      </c>
      <c r="O5793" s="18">
        <v>37238</v>
      </c>
      <c r="P5793" s="6">
        <v>9</v>
      </c>
      <c r="Q5793" s="18">
        <v>37308</v>
      </c>
      <c r="R5793" s="6">
        <v>8.5</v>
      </c>
      <c r="S5793" s="18">
        <v>37211</v>
      </c>
      <c r="T5793" s="6">
        <v>9.5</v>
      </c>
    </row>
    <row r="5794" spans="1:20" x14ac:dyDescent="0.2">
      <c r="A5794" s="18">
        <v>37323</v>
      </c>
      <c r="B5794" s="25">
        <v>7.5</v>
      </c>
      <c r="C5794" s="18">
        <v>37327</v>
      </c>
      <c r="D5794" s="25">
        <v>7.38</v>
      </c>
      <c r="G5794" s="18">
        <v>37308</v>
      </c>
      <c r="H5794" s="25">
        <v>8.1300000000000008</v>
      </c>
      <c r="I5794" s="18">
        <v>37329</v>
      </c>
      <c r="J5794" s="25">
        <v>10.5</v>
      </c>
      <c r="K5794" s="18">
        <v>37329</v>
      </c>
      <c r="L5794" s="25">
        <v>9.3800000000000008</v>
      </c>
      <c r="O5794" s="18">
        <v>37237</v>
      </c>
      <c r="P5794" s="6">
        <v>9</v>
      </c>
      <c r="Q5794" s="18">
        <v>37307</v>
      </c>
      <c r="R5794" s="6">
        <v>8.5</v>
      </c>
      <c r="S5794" s="18">
        <v>37210</v>
      </c>
      <c r="T5794" s="6">
        <v>9.5</v>
      </c>
    </row>
    <row r="5795" spans="1:20" x14ac:dyDescent="0.2">
      <c r="A5795" s="18">
        <v>37322</v>
      </c>
      <c r="B5795" s="25">
        <v>7.75</v>
      </c>
      <c r="C5795" s="18">
        <v>37326</v>
      </c>
      <c r="D5795" s="25">
        <v>7.38</v>
      </c>
      <c r="G5795" s="18">
        <v>37307</v>
      </c>
      <c r="H5795" s="25">
        <v>8.1300000000000008</v>
      </c>
      <c r="I5795" s="18">
        <v>37328</v>
      </c>
      <c r="J5795" s="25">
        <v>10.5</v>
      </c>
      <c r="K5795" s="18">
        <v>37328</v>
      </c>
      <c r="L5795" s="25">
        <v>9.3800000000000008</v>
      </c>
      <c r="O5795" s="18">
        <v>37236</v>
      </c>
      <c r="P5795" s="6">
        <v>9</v>
      </c>
      <c r="Q5795" s="18">
        <v>37306</v>
      </c>
      <c r="R5795" s="6">
        <v>8.5</v>
      </c>
      <c r="S5795" s="18">
        <v>37209</v>
      </c>
      <c r="T5795" s="6">
        <v>9.5</v>
      </c>
    </row>
    <row r="5796" spans="1:20" x14ac:dyDescent="0.2">
      <c r="A5796" s="18">
        <v>37321</v>
      </c>
      <c r="B5796" s="25">
        <v>7.75</v>
      </c>
      <c r="C5796" s="18">
        <v>37323</v>
      </c>
      <c r="D5796" s="25">
        <v>7.38</v>
      </c>
      <c r="G5796" s="18">
        <v>37306</v>
      </c>
      <c r="H5796" s="25">
        <v>8.1300000000000008</v>
      </c>
      <c r="I5796" s="18">
        <v>37327</v>
      </c>
      <c r="J5796" s="25">
        <v>10.5</v>
      </c>
      <c r="K5796" s="18">
        <v>37327</v>
      </c>
      <c r="L5796" s="25">
        <v>9.3800000000000008</v>
      </c>
      <c r="O5796" s="18">
        <v>37235</v>
      </c>
      <c r="P5796" s="6">
        <v>9</v>
      </c>
      <c r="Q5796" s="18">
        <v>37302</v>
      </c>
      <c r="R5796" s="6">
        <v>8.5</v>
      </c>
      <c r="S5796" s="18">
        <v>37208</v>
      </c>
      <c r="T5796" s="6">
        <v>9.5</v>
      </c>
    </row>
    <row r="5797" spans="1:20" x14ac:dyDescent="0.2">
      <c r="A5797" s="18">
        <v>37320</v>
      </c>
      <c r="B5797" s="25">
        <v>7.5</v>
      </c>
      <c r="C5797" s="18">
        <v>37322</v>
      </c>
      <c r="D5797" s="25">
        <v>7.5</v>
      </c>
      <c r="G5797" s="18">
        <v>37302</v>
      </c>
      <c r="H5797" s="25">
        <v>8.1300000000000008</v>
      </c>
      <c r="I5797" s="18">
        <v>37326</v>
      </c>
      <c r="J5797" s="25">
        <v>10.5</v>
      </c>
      <c r="K5797" s="18">
        <v>37326</v>
      </c>
      <c r="L5797" s="25">
        <v>9.25</v>
      </c>
      <c r="O5797" s="18">
        <v>37232</v>
      </c>
      <c r="P5797" s="6">
        <v>9</v>
      </c>
      <c r="Q5797" s="18">
        <v>37301</v>
      </c>
      <c r="R5797" s="6">
        <v>8.5</v>
      </c>
      <c r="S5797" s="18">
        <v>37207</v>
      </c>
      <c r="T5797" s="6">
        <v>9.5</v>
      </c>
    </row>
    <row r="5798" spans="1:20" x14ac:dyDescent="0.2">
      <c r="A5798" s="18">
        <v>37319</v>
      </c>
      <c r="B5798" s="25">
        <v>7.38</v>
      </c>
      <c r="C5798" s="18">
        <v>37321</v>
      </c>
      <c r="D5798" s="25">
        <v>7.5</v>
      </c>
      <c r="G5798" s="18">
        <v>37301</v>
      </c>
      <c r="H5798" s="25">
        <v>8.1300000000000008</v>
      </c>
      <c r="I5798" s="18">
        <v>37323</v>
      </c>
      <c r="J5798" s="25">
        <v>10.5</v>
      </c>
      <c r="K5798" s="18">
        <v>37323</v>
      </c>
      <c r="L5798" s="25">
        <v>9.25</v>
      </c>
      <c r="O5798" s="18">
        <v>37231</v>
      </c>
      <c r="P5798" s="6">
        <v>9</v>
      </c>
      <c r="Q5798" s="18">
        <v>37300</v>
      </c>
      <c r="R5798" s="6">
        <v>8.5</v>
      </c>
      <c r="S5798" s="18">
        <v>37204</v>
      </c>
      <c r="T5798" s="6">
        <v>9.5</v>
      </c>
    </row>
    <row r="5799" spans="1:20" x14ac:dyDescent="0.2">
      <c r="A5799" s="18">
        <v>37316</v>
      </c>
      <c r="B5799" s="25">
        <v>7.38</v>
      </c>
      <c r="C5799" s="18">
        <v>37320</v>
      </c>
      <c r="D5799" s="25">
        <v>7.25</v>
      </c>
      <c r="G5799" s="18">
        <v>37300</v>
      </c>
      <c r="H5799" s="25">
        <v>8.1300000000000008</v>
      </c>
      <c r="I5799" s="18">
        <v>37322</v>
      </c>
      <c r="J5799" s="25">
        <v>10.5</v>
      </c>
      <c r="K5799" s="18">
        <v>37322</v>
      </c>
      <c r="L5799" s="25">
        <v>9.25</v>
      </c>
      <c r="O5799" s="18">
        <v>37230</v>
      </c>
      <c r="P5799" s="6">
        <v>9</v>
      </c>
      <c r="Q5799" s="18">
        <v>37299</v>
      </c>
      <c r="R5799" s="6">
        <v>8.5</v>
      </c>
      <c r="S5799" s="18">
        <v>37203</v>
      </c>
      <c r="T5799" s="6">
        <v>9.5</v>
      </c>
    </row>
    <row r="5800" spans="1:20" x14ac:dyDescent="0.2">
      <c r="A5800" s="18">
        <v>37315</v>
      </c>
      <c r="B5800" s="25">
        <v>7.38</v>
      </c>
      <c r="C5800" s="18">
        <v>37319</v>
      </c>
      <c r="D5800" s="25">
        <v>7.13</v>
      </c>
      <c r="G5800" s="18">
        <v>37299</v>
      </c>
      <c r="H5800" s="25">
        <v>8.1300000000000008</v>
      </c>
      <c r="I5800" s="18">
        <v>37321</v>
      </c>
      <c r="J5800" s="25">
        <v>10.5</v>
      </c>
      <c r="K5800" s="18">
        <v>37321</v>
      </c>
      <c r="L5800" s="25">
        <v>9.25</v>
      </c>
      <c r="O5800" s="18">
        <v>37229</v>
      </c>
      <c r="P5800" s="6">
        <v>9</v>
      </c>
      <c r="Q5800" s="18">
        <v>37298</v>
      </c>
      <c r="R5800" s="6">
        <v>8.5</v>
      </c>
      <c r="S5800" s="18">
        <v>37202</v>
      </c>
      <c r="T5800" s="6">
        <v>9.5</v>
      </c>
    </row>
    <row r="5801" spans="1:20" x14ac:dyDescent="0.2">
      <c r="A5801" s="18">
        <v>37314</v>
      </c>
      <c r="B5801" s="25">
        <v>7.38</v>
      </c>
      <c r="C5801" s="18">
        <v>37316</v>
      </c>
      <c r="D5801" s="25">
        <v>7.13</v>
      </c>
      <c r="G5801" s="18">
        <v>37298</v>
      </c>
      <c r="H5801" s="25">
        <v>8.1300000000000008</v>
      </c>
      <c r="I5801" s="18">
        <v>37320</v>
      </c>
      <c r="J5801" s="25">
        <v>10.5</v>
      </c>
      <c r="K5801" s="18">
        <v>37320</v>
      </c>
      <c r="L5801" s="25">
        <v>9.25</v>
      </c>
      <c r="O5801" s="18">
        <v>37228</v>
      </c>
      <c r="P5801" s="6">
        <v>9</v>
      </c>
      <c r="Q5801" s="18">
        <v>37295</v>
      </c>
      <c r="R5801" s="6">
        <v>8.5</v>
      </c>
      <c r="S5801" s="18">
        <v>37201</v>
      </c>
      <c r="T5801" s="6">
        <v>9.5</v>
      </c>
    </row>
    <row r="5802" spans="1:20" x14ac:dyDescent="0.2">
      <c r="A5802" s="18">
        <v>37313</v>
      </c>
      <c r="B5802" s="25">
        <v>7.25</v>
      </c>
      <c r="C5802" s="18">
        <v>37315</v>
      </c>
      <c r="D5802" s="25">
        <v>7.13</v>
      </c>
      <c r="G5802" s="18">
        <v>37295</v>
      </c>
      <c r="H5802" s="25">
        <v>8.1300000000000008</v>
      </c>
      <c r="I5802" s="18">
        <v>37319</v>
      </c>
      <c r="J5802" s="25">
        <v>10.5</v>
      </c>
      <c r="K5802" s="18">
        <v>37319</v>
      </c>
      <c r="L5802" s="25">
        <v>9.25</v>
      </c>
      <c r="O5802" s="18">
        <v>37225</v>
      </c>
      <c r="P5802" s="6">
        <v>9</v>
      </c>
      <c r="Q5802" s="18">
        <v>37294</v>
      </c>
      <c r="R5802" s="6">
        <v>8.5</v>
      </c>
      <c r="S5802" s="18">
        <v>37200</v>
      </c>
      <c r="T5802" s="6">
        <v>9.5</v>
      </c>
    </row>
    <row r="5803" spans="1:20" x14ac:dyDescent="0.2">
      <c r="A5803" s="18">
        <v>37312</v>
      </c>
      <c r="B5803" s="25">
        <v>7.25</v>
      </c>
      <c r="C5803" s="18">
        <v>37314</v>
      </c>
      <c r="D5803" s="25">
        <v>7.13</v>
      </c>
      <c r="G5803" s="18">
        <v>37294</v>
      </c>
      <c r="H5803" s="25">
        <v>8.1300000000000008</v>
      </c>
      <c r="I5803" s="18">
        <v>37316</v>
      </c>
      <c r="J5803" s="25">
        <v>10.5</v>
      </c>
      <c r="K5803" s="18">
        <v>37316</v>
      </c>
      <c r="L5803" s="25">
        <v>9.25</v>
      </c>
      <c r="O5803" s="18">
        <v>37224</v>
      </c>
      <c r="P5803" s="6">
        <v>8.3800000000000008</v>
      </c>
      <c r="Q5803" s="18">
        <v>37293</v>
      </c>
      <c r="R5803" s="6">
        <v>8.5</v>
      </c>
      <c r="S5803" s="18">
        <v>37197</v>
      </c>
      <c r="T5803" s="6">
        <v>9.5</v>
      </c>
    </row>
    <row r="5804" spans="1:20" x14ac:dyDescent="0.2">
      <c r="A5804" s="18">
        <v>37309</v>
      </c>
      <c r="B5804" s="25">
        <v>7.25</v>
      </c>
      <c r="C5804" s="18">
        <v>37313</v>
      </c>
      <c r="D5804" s="25">
        <v>7.13</v>
      </c>
      <c r="G5804" s="18">
        <v>37293</v>
      </c>
      <c r="H5804" s="25">
        <v>8.1300000000000008</v>
      </c>
      <c r="I5804" s="18">
        <v>37315</v>
      </c>
      <c r="J5804" s="25">
        <v>10.5</v>
      </c>
      <c r="K5804" s="18">
        <v>37315</v>
      </c>
      <c r="L5804" s="25">
        <v>9.25</v>
      </c>
      <c r="O5804" s="18">
        <v>37223</v>
      </c>
      <c r="P5804" s="6">
        <v>8.3800000000000008</v>
      </c>
      <c r="Q5804" s="18">
        <v>37292</v>
      </c>
      <c r="R5804" s="6">
        <v>8.5</v>
      </c>
      <c r="S5804" s="18">
        <v>37196</v>
      </c>
      <c r="T5804" s="6">
        <v>9.5</v>
      </c>
    </row>
    <row r="5805" spans="1:20" x14ac:dyDescent="0.2">
      <c r="A5805" s="18">
        <v>37308</v>
      </c>
      <c r="B5805" s="25">
        <v>7.25</v>
      </c>
      <c r="C5805" s="18">
        <v>37312</v>
      </c>
      <c r="D5805" s="25">
        <v>7.13</v>
      </c>
      <c r="G5805" s="18">
        <v>37292</v>
      </c>
      <c r="H5805" s="25">
        <v>8.1300000000000008</v>
      </c>
      <c r="I5805" s="18">
        <v>37314</v>
      </c>
      <c r="J5805" s="25">
        <v>10.5</v>
      </c>
      <c r="K5805" s="18">
        <v>37314</v>
      </c>
      <c r="L5805" s="25">
        <v>9.25</v>
      </c>
      <c r="O5805" s="18">
        <v>37222</v>
      </c>
      <c r="P5805" s="6">
        <v>8</v>
      </c>
      <c r="Q5805" s="18">
        <v>37291</v>
      </c>
      <c r="R5805" s="6">
        <v>8.5</v>
      </c>
      <c r="S5805" s="18">
        <v>37195</v>
      </c>
      <c r="T5805" s="6">
        <v>9.5</v>
      </c>
    </row>
    <row r="5806" spans="1:20" x14ac:dyDescent="0.2">
      <c r="A5806" s="18">
        <v>37307</v>
      </c>
      <c r="B5806" s="25">
        <v>7.25</v>
      </c>
      <c r="C5806" s="18">
        <v>37309</v>
      </c>
      <c r="D5806" s="25">
        <v>7.13</v>
      </c>
      <c r="G5806" s="18">
        <v>37291</v>
      </c>
      <c r="H5806" s="25">
        <v>8.1300000000000008</v>
      </c>
      <c r="I5806" s="18">
        <v>37313</v>
      </c>
      <c r="J5806" s="25">
        <v>10.5</v>
      </c>
      <c r="K5806" s="18">
        <v>37313</v>
      </c>
      <c r="L5806" s="25">
        <v>9.25</v>
      </c>
      <c r="O5806" s="18">
        <v>37221</v>
      </c>
      <c r="P5806" s="6">
        <v>8</v>
      </c>
      <c r="Q5806" s="18">
        <v>37288</v>
      </c>
      <c r="R5806" s="6">
        <v>8.5</v>
      </c>
      <c r="S5806" s="18">
        <v>37194</v>
      </c>
      <c r="T5806" s="6">
        <v>10</v>
      </c>
    </row>
    <row r="5807" spans="1:20" x14ac:dyDescent="0.2">
      <c r="A5807" s="18">
        <v>37306</v>
      </c>
      <c r="B5807" s="25">
        <v>7.13</v>
      </c>
      <c r="C5807" s="18">
        <v>37308</v>
      </c>
      <c r="D5807" s="25">
        <v>7.13</v>
      </c>
      <c r="G5807" s="18">
        <v>37288</v>
      </c>
      <c r="H5807" s="25">
        <v>8.1300000000000008</v>
      </c>
      <c r="I5807" s="18">
        <v>37312</v>
      </c>
      <c r="J5807" s="25">
        <v>10.5</v>
      </c>
      <c r="K5807" s="18">
        <v>37312</v>
      </c>
      <c r="L5807" s="25">
        <v>9.25</v>
      </c>
      <c r="O5807" s="18">
        <v>37218</v>
      </c>
      <c r="P5807" s="6">
        <v>8</v>
      </c>
      <c r="Q5807" s="18">
        <v>37287</v>
      </c>
      <c r="R5807" s="6">
        <v>8.5</v>
      </c>
      <c r="S5807" s="18">
        <v>37193</v>
      </c>
      <c r="T5807" s="6">
        <v>10</v>
      </c>
    </row>
    <row r="5808" spans="1:20" x14ac:dyDescent="0.2">
      <c r="A5808" s="18">
        <v>37302</v>
      </c>
      <c r="B5808" s="25">
        <v>7.13</v>
      </c>
      <c r="C5808" s="18">
        <v>37307</v>
      </c>
      <c r="D5808" s="25">
        <v>7.13</v>
      </c>
      <c r="G5808" s="18">
        <v>37287</v>
      </c>
      <c r="H5808" s="25">
        <v>8.1300000000000008</v>
      </c>
      <c r="I5808" s="18">
        <v>37309</v>
      </c>
      <c r="J5808" s="25">
        <v>10.5</v>
      </c>
      <c r="K5808" s="18">
        <v>37309</v>
      </c>
      <c r="L5808" s="25">
        <v>9.25</v>
      </c>
      <c r="O5808" s="18">
        <v>37216</v>
      </c>
      <c r="P5808" s="6">
        <v>8</v>
      </c>
      <c r="Q5808" s="18">
        <v>37286</v>
      </c>
      <c r="R5808" s="6">
        <v>8.5</v>
      </c>
      <c r="S5808" s="18">
        <v>37190</v>
      </c>
      <c r="T5808" s="6">
        <v>10</v>
      </c>
    </row>
    <row r="5809" spans="1:20" x14ac:dyDescent="0.2">
      <c r="A5809" s="18">
        <v>37301</v>
      </c>
      <c r="B5809" s="25">
        <v>7.13</v>
      </c>
      <c r="C5809" s="18">
        <v>37306</v>
      </c>
      <c r="D5809" s="25">
        <v>7.13</v>
      </c>
      <c r="G5809" s="18">
        <v>37286</v>
      </c>
      <c r="H5809" s="25">
        <v>8.1300000000000008</v>
      </c>
      <c r="I5809" s="18">
        <v>37308</v>
      </c>
      <c r="J5809" s="25">
        <v>10.5</v>
      </c>
      <c r="K5809" s="18">
        <v>37308</v>
      </c>
      <c r="L5809" s="25">
        <v>9.25</v>
      </c>
      <c r="O5809" s="18">
        <v>37215</v>
      </c>
      <c r="P5809" s="6">
        <v>8</v>
      </c>
      <c r="Q5809" s="18">
        <v>37285</v>
      </c>
      <c r="R5809" s="6">
        <v>8.5</v>
      </c>
      <c r="S5809" s="18">
        <v>37189</v>
      </c>
      <c r="T5809" s="6">
        <v>10</v>
      </c>
    </row>
    <row r="5810" spans="1:20" x14ac:dyDescent="0.2">
      <c r="A5810" s="18">
        <v>37300</v>
      </c>
      <c r="B5810" s="25">
        <v>7.13</v>
      </c>
      <c r="C5810" s="18">
        <v>37302</v>
      </c>
      <c r="D5810" s="25">
        <v>7.13</v>
      </c>
      <c r="G5810" s="18">
        <v>37285</v>
      </c>
      <c r="H5810" s="25">
        <v>8.3800000000000008</v>
      </c>
      <c r="I5810" s="18">
        <v>37307</v>
      </c>
      <c r="J5810" s="25">
        <v>10.5</v>
      </c>
      <c r="K5810" s="18">
        <v>37307</v>
      </c>
      <c r="L5810" s="25">
        <v>9.25</v>
      </c>
      <c r="O5810" s="18">
        <v>37214</v>
      </c>
      <c r="P5810" s="6">
        <v>8</v>
      </c>
      <c r="Q5810" s="18">
        <v>37284</v>
      </c>
      <c r="R5810" s="6">
        <v>8.5</v>
      </c>
      <c r="S5810" s="18">
        <v>37188</v>
      </c>
      <c r="T5810" s="6">
        <v>10</v>
      </c>
    </row>
    <row r="5811" spans="1:20" x14ac:dyDescent="0.2">
      <c r="A5811" s="18">
        <v>37299</v>
      </c>
      <c r="B5811" s="25">
        <v>7.13</v>
      </c>
      <c r="C5811" s="18">
        <v>37301</v>
      </c>
      <c r="D5811" s="25">
        <v>7.13</v>
      </c>
      <c r="G5811" s="18">
        <v>37284</v>
      </c>
      <c r="H5811" s="25">
        <v>8.3800000000000008</v>
      </c>
      <c r="I5811" s="18">
        <v>37306</v>
      </c>
      <c r="J5811" s="25">
        <v>10.5</v>
      </c>
      <c r="K5811" s="18">
        <v>37306</v>
      </c>
      <c r="L5811" s="25">
        <v>9.25</v>
      </c>
      <c r="O5811" s="18">
        <v>37211</v>
      </c>
      <c r="P5811" s="6">
        <v>8</v>
      </c>
      <c r="Q5811" s="18">
        <v>37281</v>
      </c>
      <c r="R5811" s="6">
        <v>8.5</v>
      </c>
      <c r="S5811" s="18">
        <v>37187</v>
      </c>
      <c r="T5811" s="6">
        <v>10</v>
      </c>
    </row>
    <row r="5812" spans="1:20" x14ac:dyDescent="0.2">
      <c r="A5812" s="18">
        <v>37298</v>
      </c>
      <c r="B5812" s="25">
        <v>7.13</v>
      </c>
      <c r="C5812" s="18">
        <v>37300</v>
      </c>
      <c r="D5812" s="25">
        <v>7.13</v>
      </c>
      <c r="G5812" s="18">
        <v>37281</v>
      </c>
      <c r="H5812" s="25">
        <v>8.3800000000000008</v>
      </c>
      <c r="I5812" s="18">
        <v>37302</v>
      </c>
      <c r="J5812" s="25">
        <v>10.5</v>
      </c>
      <c r="K5812" s="18">
        <v>37302</v>
      </c>
      <c r="L5812" s="25">
        <v>9.25</v>
      </c>
      <c r="O5812" s="18">
        <v>37210</v>
      </c>
      <c r="P5812" s="6">
        <v>8</v>
      </c>
      <c r="Q5812" s="18">
        <v>37280</v>
      </c>
      <c r="R5812" s="6">
        <v>8.5</v>
      </c>
      <c r="S5812" s="18">
        <v>37186</v>
      </c>
      <c r="T5812" s="6">
        <v>10</v>
      </c>
    </row>
    <row r="5813" spans="1:20" x14ac:dyDescent="0.2">
      <c r="A5813" s="18">
        <v>37295</v>
      </c>
      <c r="B5813" s="25">
        <v>7.13</v>
      </c>
      <c r="C5813" s="18">
        <v>37299</v>
      </c>
      <c r="D5813" s="25">
        <v>7</v>
      </c>
      <c r="G5813" s="18">
        <v>37280</v>
      </c>
      <c r="H5813" s="25">
        <v>8.3800000000000008</v>
      </c>
      <c r="I5813" s="18">
        <v>37301</v>
      </c>
      <c r="J5813" s="25">
        <v>10.5</v>
      </c>
      <c r="K5813" s="18">
        <v>37301</v>
      </c>
      <c r="L5813" s="25">
        <v>9.25</v>
      </c>
      <c r="O5813" s="18">
        <v>37209</v>
      </c>
      <c r="P5813" s="6">
        <v>8</v>
      </c>
      <c r="Q5813" s="18">
        <v>37279</v>
      </c>
      <c r="R5813" s="6">
        <v>8.5</v>
      </c>
      <c r="S5813" s="18">
        <v>37183</v>
      </c>
      <c r="T5813" s="6">
        <v>10</v>
      </c>
    </row>
    <row r="5814" spans="1:20" x14ac:dyDescent="0.2">
      <c r="A5814" s="18">
        <v>37294</v>
      </c>
      <c r="B5814" s="25">
        <v>7.13</v>
      </c>
      <c r="C5814" s="18">
        <v>37298</v>
      </c>
      <c r="D5814" s="25">
        <v>7</v>
      </c>
      <c r="G5814" s="18">
        <v>37279</v>
      </c>
      <c r="H5814" s="25">
        <v>8.3800000000000008</v>
      </c>
      <c r="I5814" s="18">
        <v>37300</v>
      </c>
      <c r="J5814" s="25">
        <v>10.5</v>
      </c>
      <c r="K5814" s="18">
        <v>37300</v>
      </c>
      <c r="L5814" s="25">
        <v>9.25</v>
      </c>
      <c r="O5814" s="18">
        <v>37208</v>
      </c>
      <c r="P5814" s="6">
        <v>8</v>
      </c>
      <c r="Q5814" s="18">
        <v>37278</v>
      </c>
      <c r="R5814" s="6">
        <v>8.5</v>
      </c>
      <c r="S5814" s="18">
        <v>37182</v>
      </c>
      <c r="T5814" s="6">
        <v>10</v>
      </c>
    </row>
    <row r="5815" spans="1:20" x14ac:dyDescent="0.2">
      <c r="A5815" s="18">
        <v>37293</v>
      </c>
      <c r="B5815" s="25">
        <v>7.13</v>
      </c>
      <c r="C5815" s="18">
        <v>37295</v>
      </c>
      <c r="D5815" s="25">
        <v>7</v>
      </c>
      <c r="G5815" s="18">
        <v>37278</v>
      </c>
      <c r="H5815" s="25">
        <v>8.3800000000000008</v>
      </c>
      <c r="I5815" s="18">
        <v>37299</v>
      </c>
      <c r="J5815" s="25">
        <v>10.5</v>
      </c>
      <c r="K5815" s="18">
        <v>37299</v>
      </c>
      <c r="L5815" s="25">
        <v>9.25</v>
      </c>
      <c r="O5815" s="18">
        <v>37207</v>
      </c>
      <c r="P5815" s="6">
        <v>8</v>
      </c>
      <c r="Q5815" s="18">
        <v>37277</v>
      </c>
      <c r="R5815" s="6">
        <v>8.5</v>
      </c>
      <c r="S5815" s="18">
        <v>37181</v>
      </c>
      <c r="T5815" s="6">
        <v>10</v>
      </c>
    </row>
    <row r="5816" spans="1:20" x14ac:dyDescent="0.2">
      <c r="A5816" s="18">
        <v>37292</v>
      </c>
      <c r="B5816" s="25">
        <v>7.13</v>
      </c>
      <c r="C5816" s="18">
        <v>37294</v>
      </c>
      <c r="D5816" s="25">
        <v>7</v>
      </c>
      <c r="G5816" s="18">
        <v>37277</v>
      </c>
      <c r="H5816" s="25">
        <v>8.3800000000000008</v>
      </c>
      <c r="I5816" s="18">
        <v>37298</v>
      </c>
      <c r="J5816" s="25">
        <v>10.5</v>
      </c>
      <c r="K5816" s="18">
        <v>37298</v>
      </c>
      <c r="L5816" s="25">
        <v>9.25</v>
      </c>
      <c r="O5816" s="18">
        <v>37204</v>
      </c>
      <c r="P5816" s="6">
        <v>8</v>
      </c>
      <c r="Q5816" s="18">
        <v>37274</v>
      </c>
      <c r="R5816" s="6">
        <v>8.5</v>
      </c>
      <c r="S5816" s="18">
        <v>37180</v>
      </c>
      <c r="T5816" s="6">
        <v>10</v>
      </c>
    </row>
    <row r="5817" spans="1:20" x14ac:dyDescent="0.2">
      <c r="A5817" s="18">
        <v>37291</v>
      </c>
      <c r="B5817" s="25">
        <v>7.13</v>
      </c>
      <c r="C5817" s="18">
        <v>37293</v>
      </c>
      <c r="D5817" s="25">
        <v>6.94</v>
      </c>
      <c r="G5817" s="18">
        <v>37274</v>
      </c>
      <c r="H5817" s="25">
        <v>8.3800000000000008</v>
      </c>
      <c r="I5817" s="18">
        <v>37295</v>
      </c>
      <c r="J5817" s="25">
        <v>10.5</v>
      </c>
      <c r="K5817" s="18">
        <v>37295</v>
      </c>
      <c r="L5817" s="25">
        <v>9.25</v>
      </c>
      <c r="O5817" s="18">
        <v>37203</v>
      </c>
      <c r="P5817" s="6">
        <v>8</v>
      </c>
      <c r="Q5817" s="18">
        <v>37273</v>
      </c>
      <c r="R5817" s="6">
        <v>8.5</v>
      </c>
      <c r="S5817" s="18">
        <v>37179</v>
      </c>
      <c r="T5817" s="6">
        <v>10</v>
      </c>
    </row>
    <row r="5818" spans="1:20" x14ac:dyDescent="0.2">
      <c r="A5818" s="18">
        <v>37288</v>
      </c>
      <c r="B5818" s="25">
        <v>7.13</v>
      </c>
      <c r="C5818" s="18">
        <v>37292</v>
      </c>
      <c r="D5818" s="25">
        <v>6.94</v>
      </c>
      <c r="G5818" s="18">
        <v>37273</v>
      </c>
      <c r="H5818" s="25">
        <v>8.3800000000000008</v>
      </c>
      <c r="I5818" s="18">
        <v>37294</v>
      </c>
      <c r="J5818" s="25">
        <v>10.5</v>
      </c>
      <c r="K5818" s="18">
        <v>37294</v>
      </c>
      <c r="L5818" s="25">
        <v>9.25</v>
      </c>
      <c r="O5818" s="18">
        <v>37202</v>
      </c>
      <c r="P5818" s="6">
        <v>8</v>
      </c>
      <c r="Q5818" s="18">
        <v>37272</v>
      </c>
      <c r="R5818" s="6">
        <v>8.5</v>
      </c>
      <c r="S5818" s="18">
        <v>37176</v>
      </c>
      <c r="T5818" s="6">
        <v>10</v>
      </c>
    </row>
    <row r="5819" spans="1:20" x14ac:dyDescent="0.2">
      <c r="A5819" s="18">
        <v>37287</v>
      </c>
      <c r="B5819" s="25">
        <v>7.13</v>
      </c>
      <c r="C5819" s="18">
        <v>37291</v>
      </c>
      <c r="D5819" s="25">
        <v>6.94</v>
      </c>
      <c r="G5819" s="18">
        <v>37272</v>
      </c>
      <c r="H5819" s="25">
        <v>8.3800000000000008</v>
      </c>
      <c r="I5819" s="18">
        <v>37293</v>
      </c>
      <c r="J5819" s="25">
        <v>10.5</v>
      </c>
      <c r="K5819" s="18">
        <v>37293</v>
      </c>
      <c r="L5819" s="25">
        <v>9.25</v>
      </c>
      <c r="O5819" s="18">
        <v>37201</v>
      </c>
      <c r="P5819" s="6">
        <v>8.1300000000000008</v>
      </c>
      <c r="Q5819" s="18">
        <v>37271</v>
      </c>
      <c r="R5819" s="6">
        <v>8.5</v>
      </c>
      <c r="S5819" s="18">
        <v>37175</v>
      </c>
      <c r="T5819" s="6">
        <v>10</v>
      </c>
    </row>
    <row r="5820" spans="1:20" x14ac:dyDescent="0.2">
      <c r="A5820" s="18">
        <v>37286</v>
      </c>
      <c r="B5820" s="25">
        <v>7.13</v>
      </c>
      <c r="C5820" s="18">
        <v>37288</v>
      </c>
      <c r="D5820" s="25">
        <v>6.94</v>
      </c>
      <c r="G5820" s="18">
        <v>37271</v>
      </c>
      <c r="H5820" s="25">
        <v>8.3800000000000008</v>
      </c>
      <c r="I5820" s="18">
        <v>37292</v>
      </c>
      <c r="J5820" s="25">
        <v>10.5</v>
      </c>
      <c r="K5820" s="18">
        <v>37292</v>
      </c>
      <c r="L5820" s="25">
        <v>9.25</v>
      </c>
      <c r="O5820" s="18">
        <v>37200</v>
      </c>
      <c r="P5820" s="6">
        <v>8.1300000000000008</v>
      </c>
      <c r="Q5820" s="18">
        <v>37270</v>
      </c>
      <c r="R5820" s="6">
        <v>8.5</v>
      </c>
      <c r="S5820" s="18">
        <v>37174</v>
      </c>
      <c r="T5820" s="6">
        <v>10</v>
      </c>
    </row>
    <row r="5821" spans="1:20" x14ac:dyDescent="0.2">
      <c r="A5821" s="18">
        <v>37285</v>
      </c>
      <c r="B5821" s="25">
        <v>7.13</v>
      </c>
      <c r="C5821" s="18">
        <v>37287</v>
      </c>
      <c r="D5821" s="25">
        <v>6.94</v>
      </c>
      <c r="G5821" s="18">
        <v>37270</v>
      </c>
      <c r="H5821" s="25">
        <v>8.3800000000000008</v>
      </c>
      <c r="I5821" s="18">
        <v>37291</v>
      </c>
      <c r="J5821" s="25">
        <v>10.5</v>
      </c>
      <c r="K5821" s="18">
        <v>37291</v>
      </c>
      <c r="L5821" s="25">
        <v>9.5</v>
      </c>
      <c r="O5821" s="18">
        <v>37197</v>
      </c>
      <c r="P5821" s="6">
        <v>8.1300000000000008</v>
      </c>
      <c r="Q5821" s="18">
        <v>37267</v>
      </c>
      <c r="R5821" s="6">
        <v>8.5</v>
      </c>
      <c r="S5821" s="18">
        <v>37173</v>
      </c>
      <c r="T5821" s="6">
        <v>10</v>
      </c>
    </row>
    <row r="5822" spans="1:20" x14ac:dyDescent="0.2">
      <c r="A5822" s="18">
        <v>37284</v>
      </c>
      <c r="B5822" s="25">
        <v>7.13</v>
      </c>
      <c r="C5822" s="18">
        <v>37286</v>
      </c>
      <c r="D5822" s="25">
        <v>7</v>
      </c>
      <c r="G5822" s="18">
        <v>37267</v>
      </c>
      <c r="H5822" s="25">
        <v>8.3800000000000008</v>
      </c>
      <c r="I5822" s="18">
        <v>37288</v>
      </c>
      <c r="J5822" s="25">
        <v>10.5</v>
      </c>
      <c r="K5822" s="18">
        <v>37288</v>
      </c>
      <c r="L5822" s="25">
        <v>9.5</v>
      </c>
      <c r="O5822" s="18">
        <v>37196</v>
      </c>
      <c r="P5822" s="6">
        <v>8.25</v>
      </c>
      <c r="Q5822" s="18">
        <v>37266</v>
      </c>
      <c r="R5822" s="6">
        <v>8.5</v>
      </c>
      <c r="S5822" s="18">
        <v>37169</v>
      </c>
      <c r="T5822" s="6">
        <v>10.88</v>
      </c>
    </row>
    <row r="5823" spans="1:20" x14ac:dyDescent="0.2">
      <c r="A5823" s="18">
        <v>37281</v>
      </c>
      <c r="B5823" s="25">
        <v>7.13</v>
      </c>
      <c r="C5823" s="18">
        <v>37285</v>
      </c>
      <c r="D5823" s="25">
        <v>7.13</v>
      </c>
      <c r="G5823" s="18">
        <v>37266</v>
      </c>
      <c r="H5823" s="25">
        <v>8.3800000000000008</v>
      </c>
      <c r="I5823" s="18">
        <v>37287</v>
      </c>
      <c r="J5823" s="25">
        <v>10.5</v>
      </c>
      <c r="K5823" s="18">
        <v>37287</v>
      </c>
      <c r="L5823" s="25">
        <v>9.3800000000000008</v>
      </c>
      <c r="O5823" s="18">
        <v>37195</v>
      </c>
      <c r="P5823" s="6">
        <v>8.25</v>
      </c>
      <c r="Q5823" s="18">
        <v>37265</v>
      </c>
      <c r="R5823" s="6">
        <v>8.5</v>
      </c>
      <c r="S5823" s="18">
        <v>37168</v>
      </c>
      <c r="T5823" s="6">
        <v>10.88</v>
      </c>
    </row>
    <row r="5824" spans="1:20" x14ac:dyDescent="0.2">
      <c r="A5824" s="18">
        <v>37280</v>
      </c>
      <c r="B5824" s="25">
        <v>7.13</v>
      </c>
      <c r="C5824" s="18">
        <v>37284</v>
      </c>
      <c r="D5824" s="25">
        <v>7.25</v>
      </c>
      <c r="G5824" s="18">
        <v>37265</v>
      </c>
      <c r="H5824" s="25">
        <v>8.3800000000000008</v>
      </c>
      <c r="I5824" s="18">
        <v>37286</v>
      </c>
      <c r="J5824" s="25">
        <v>10.5</v>
      </c>
      <c r="K5824" s="18">
        <v>37286</v>
      </c>
      <c r="L5824" s="25">
        <v>9.3800000000000008</v>
      </c>
      <c r="O5824" s="18">
        <v>37194</v>
      </c>
      <c r="P5824" s="6">
        <v>8.25</v>
      </c>
      <c r="Q5824" s="18">
        <v>37264</v>
      </c>
      <c r="R5824" s="6">
        <v>8.6300000000000008</v>
      </c>
      <c r="S5824" s="18">
        <v>37167</v>
      </c>
      <c r="T5824" s="6">
        <v>10.88</v>
      </c>
    </row>
    <row r="5825" spans="1:20" x14ac:dyDescent="0.2">
      <c r="A5825" s="18">
        <v>37279</v>
      </c>
      <c r="B5825" s="25">
        <v>7.13</v>
      </c>
      <c r="C5825" s="18">
        <v>37281</v>
      </c>
      <c r="D5825" s="25">
        <v>7.25</v>
      </c>
      <c r="G5825" s="18">
        <v>37264</v>
      </c>
      <c r="H5825" s="25">
        <v>8.5</v>
      </c>
      <c r="I5825" s="18">
        <v>37285</v>
      </c>
      <c r="J5825" s="25">
        <v>10.5</v>
      </c>
      <c r="K5825" s="18">
        <v>37285</v>
      </c>
      <c r="L5825" s="25">
        <v>9.3800000000000008</v>
      </c>
      <c r="O5825" s="18">
        <v>37193</v>
      </c>
      <c r="P5825" s="6">
        <v>8.25</v>
      </c>
      <c r="Q5825" s="18">
        <v>37263</v>
      </c>
      <c r="R5825" s="6">
        <v>8.6300000000000008</v>
      </c>
      <c r="S5825" s="18">
        <v>37166</v>
      </c>
      <c r="T5825" s="6">
        <v>10.88</v>
      </c>
    </row>
    <row r="5826" spans="1:20" x14ac:dyDescent="0.2">
      <c r="A5826" s="18">
        <v>37278</v>
      </c>
      <c r="B5826" s="25">
        <v>7.38</v>
      </c>
      <c r="C5826" s="18">
        <v>37280</v>
      </c>
      <c r="D5826" s="25">
        <v>7.25</v>
      </c>
      <c r="G5826" s="18">
        <v>37263</v>
      </c>
      <c r="H5826" s="25">
        <v>8.5</v>
      </c>
      <c r="I5826" s="18">
        <v>37284</v>
      </c>
      <c r="J5826" s="25">
        <v>10.5</v>
      </c>
      <c r="K5826" s="18">
        <v>37284</v>
      </c>
      <c r="L5826" s="25">
        <v>9.75</v>
      </c>
      <c r="O5826" s="18">
        <v>37190</v>
      </c>
      <c r="P5826" s="6">
        <v>8.25</v>
      </c>
      <c r="Q5826" s="18">
        <v>37260</v>
      </c>
      <c r="R5826" s="6">
        <v>8.6300000000000008</v>
      </c>
      <c r="S5826" s="18">
        <v>37165</v>
      </c>
      <c r="T5826" s="6">
        <v>10.88</v>
      </c>
    </row>
    <row r="5827" spans="1:20" x14ac:dyDescent="0.2">
      <c r="A5827" s="18">
        <v>37277</v>
      </c>
      <c r="B5827" s="25">
        <v>7.38</v>
      </c>
      <c r="C5827" s="18">
        <v>37279</v>
      </c>
      <c r="D5827" s="25">
        <v>7.25</v>
      </c>
      <c r="G5827" s="18">
        <v>37260</v>
      </c>
      <c r="H5827" s="25">
        <v>8.5</v>
      </c>
      <c r="I5827" s="18">
        <v>37281</v>
      </c>
      <c r="J5827" s="25">
        <v>10.5</v>
      </c>
      <c r="K5827" s="18">
        <v>37281</v>
      </c>
      <c r="L5827" s="25">
        <v>9.75</v>
      </c>
      <c r="O5827" s="18">
        <v>37189</v>
      </c>
      <c r="P5827" s="6">
        <v>8.25</v>
      </c>
      <c r="Q5827" s="18">
        <v>37259</v>
      </c>
      <c r="R5827" s="6">
        <v>8.6300000000000008</v>
      </c>
      <c r="S5827" s="18">
        <v>37162</v>
      </c>
      <c r="T5827" s="6">
        <v>10.88</v>
      </c>
    </row>
    <row r="5828" spans="1:20" x14ac:dyDescent="0.2">
      <c r="A5828" s="18">
        <v>37274</v>
      </c>
      <c r="B5828" s="25">
        <v>7.38</v>
      </c>
      <c r="C5828" s="18">
        <v>37278</v>
      </c>
      <c r="D5828" s="25">
        <v>7.25</v>
      </c>
      <c r="G5828" s="18">
        <v>37259</v>
      </c>
      <c r="H5828" s="25">
        <v>8.5</v>
      </c>
      <c r="I5828" s="18">
        <v>37280</v>
      </c>
      <c r="J5828" s="25">
        <v>10.5</v>
      </c>
      <c r="K5828" s="18">
        <v>37280</v>
      </c>
      <c r="L5828" s="25">
        <v>9.75</v>
      </c>
      <c r="O5828" s="18">
        <v>37188</v>
      </c>
      <c r="P5828" s="6">
        <v>8.25</v>
      </c>
      <c r="Q5828" s="18">
        <v>37258</v>
      </c>
      <c r="R5828" s="6">
        <v>8.6300000000000008</v>
      </c>
      <c r="S5828" s="18">
        <v>37161</v>
      </c>
      <c r="T5828" s="6">
        <v>10.88</v>
      </c>
    </row>
    <row r="5829" spans="1:20" x14ac:dyDescent="0.2">
      <c r="A5829" s="18">
        <v>37273</v>
      </c>
      <c r="B5829" s="25">
        <v>7.38</v>
      </c>
      <c r="C5829" s="18">
        <v>37277</v>
      </c>
      <c r="D5829" s="25">
        <v>7.25</v>
      </c>
      <c r="G5829" s="18">
        <v>37258</v>
      </c>
      <c r="H5829" s="25">
        <v>8.5</v>
      </c>
      <c r="I5829" s="18">
        <v>37279</v>
      </c>
      <c r="J5829" s="25">
        <v>10.5</v>
      </c>
      <c r="K5829" s="18">
        <v>37279</v>
      </c>
      <c r="L5829" s="25">
        <v>9.75</v>
      </c>
      <c r="O5829" s="18">
        <v>37187</v>
      </c>
      <c r="P5829" s="6">
        <v>8.25</v>
      </c>
      <c r="Q5829" s="18">
        <v>37256</v>
      </c>
      <c r="R5829" s="6">
        <v>8.6300000000000008</v>
      </c>
      <c r="S5829" s="18">
        <v>37160</v>
      </c>
      <c r="T5829" s="6">
        <v>11.25</v>
      </c>
    </row>
    <row r="5830" spans="1:20" x14ac:dyDescent="0.2">
      <c r="A5830" s="18">
        <v>37272</v>
      </c>
      <c r="B5830" s="25">
        <v>7.38</v>
      </c>
      <c r="C5830" s="18">
        <v>37274</v>
      </c>
      <c r="D5830" s="25">
        <v>7.25</v>
      </c>
      <c r="G5830" s="18">
        <v>37256</v>
      </c>
      <c r="H5830" s="25">
        <v>8.5</v>
      </c>
      <c r="I5830" s="18">
        <v>37278</v>
      </c>
      <c r="J5830" s="25">
        <v>10.5</v>
      </c>
      <c r="K5830" s="18">
        <v>37278</v>
      </c>
      <c r="L5830" s="25">
        <v>9.75</v>
      </c>
      <c r="O5830" s="18">
        <v>37186</v>
      </c>
      <c r="P5830" s="6">
        <v>8.25</v>
      </c>
      <c r="Q5830" s="18">
        <v>37253</v>
      </c>
      <c r="R5830" s="6">
        <v>8.6300000000000008</v>
      </c>
      <c r="S5830" s="18">
        <v>37159</v>
      </c>
      <c r="T5830" s="6">
        <v>11.25</v>
      </c>
    </row>
    <row r="5831" spans="1:20" x14ac:dyDescent="0.2">
      <c r="A5831" s="18">
        <v>37271</v>
      </c>
      <c r="B5831" s="25">
        <v>7.38</v>
      </c>
      <c r="C5831" s="18">
        <v>37273</v>
      </c>
      <c r="D5831" s="25">
        <v>7.5</v>
      </c>
      <c r="G5831" s="18">
        <v>37253</v>
      </c>
      <c r="H5831" s="25">
        <v>8.5</v>
      </c>
      <c r="I5831" s="18">
        <v>37277</v>
      </c>
      <c r="J5831" s="25">
        <v>10.5</v>
      </c>
      <c r="K5831" s="18">
        <v>37277</v>
      </c>
      <c r="L5831" s="25">
        <v>9.8800000000000008</v>
      </c>
      <c r="O5831" s="18">
        <v>37183</v>
      </c>
      <c r="P5831" s="6">
        <v>8.25</v>
      </c>
      <c r="Q5831" s="18">
        <v>37252</v>
      </c>
      <c r="R5831" s="6">
        <v>8.6300000000000008</v>
      </c>
      <c r="S5831" s="18">
        <v>37158</v>
      </c>
      <c r="T5831" s="6">
        <v>11.5</v>
      </c>
    </row>
    <row r="5832" spans="1:20" x14ac:dyDescent="0.2">
      <c r="A5832" s="18">
        <v>37270</v>
      </c>
      <c r="B5832" s="25">
        <v>7.38</v>
      </c>
      <c r="C5832" s="18">
        <v>37272</v>
      </c>
      <c r="D5832" s="25">
        <v>7.5</v>
      </c>
      <c r="G5832" s="18">
        <v>37252</v>
      </c>
      <c r="H5832" s="25">
        <v>8.5</v>
      </c>
      <c r="I5832" s="18">
        <v>37274</v>
      </c>
      <c r="J5832" s="25">
        <v>10.5</v>
      </c>
      <c r="K5832" s="18">
        <v>37274</v>
      </c>
      <c r="L5832" s="25">
        <v>9.8800000000000008</v>
      </c>
      <c r="O5832" s="18">
        <v>37182</v>
      </c>
      <c r="P5832" s="6">
        <v>8.75</v>
      </c>
      <c r="Q5832" s="18">
        <v>37251</v>
      </c>
      <c r="R5832" s="6">
        <v>8.6300000000000008</v>
      </c>
      <c r="S5832" s="18">
        <v>37155</v>
      </c>
      <c r="T5832" s="6">
        <v>11.5</v>
      </c>
    </row>
    <row r="5833" spans="1:20" x14ac:dyDescent="0.2">
      <c r="A5833" s="18">
        <v>37267</v>
      </c>
      <c r="B5833" s="25">
        <v>7.5</v>
      </c>
      <c r="C5833" s="18">
        <v>37271</v>
      </c>
      <c r="D5833" s="25">
        <v>7.5</v>
      </c>
      <c r="G5833" s="18">
        <v>37251</v>
      </c>
      <c r="H5833" s="25">
        <v>8.5</v>
      </c>
      <c r="I5833" s="18">
        <v>37273</v>
      </c>
      <c r="J5833" s="25">
        <v>10.5</v>
      </c>
      <c r="K5833" s="18">
        <v>37273</v>
      </c>
      <c r="L5833" s="25">
        <v>9.8800000000000008</v>
      </c>
      <c r="O5833" s="18">
        <v>37181</v>
      </c>
      <c r="P5833" s="6">
        <v>8.75</v>
      </c>
      <c r="Q5833" s="18">
        <v>37246</v>
      </c>
      <c r="R5833" s="6">
        <v>8.6300000000000008</v>
      </c>
      <c r="S5833" s="18">
        <v>37154</v>
      </c>
      <c r="T5833" s="6">
        <v>11.5</v>
      </c>
    </row>
    <row r="5834" spans="1:20" x14ac:dyDescent="0.2">
      <c r="A5834" s="18">
        <v>37266</v>
      </c>
      <c r="B5834" s="25">
        <v>7.5</v>
      </c>
      <c r="C5834" s="18">
        <v>37270</v>
      </c>
      <c r="D5834" s="25">
        <v>7.63</v>
      </c>
      <c r="G5834" s="18">
        <v>37246</v>
      </c>
      <c r="H5834" s="25">
        <v>8.5</v>
      </c>
      <c r="I5834" s="18">
        <v>37272</v>
      </c>
      <c r="J5834" s="25">
        <v>10.5</v>
      </c>
      <c r="K5834" s="18">
        <v>37272</v>
      </c>
      <c r="L5834" s="25">
        <v>9.8800000000000008</v>
      </c>
      <c r="O5834" s="18">
        <v>37180</v>
      </c>
      <c r="P5834" s="6">
        <v>8.75</v>
      </c>
      <c r="Q5834" s="18">
        <v>37245</v>
      </c>
      <c r="R5834" s="6">
        <v>8.6300000000000008</v>
      </c>
      <c r="S5834" s="18">
        <v>37153</v>
      </c>
      <c r="T5834" s="6">
        <v>11.5</v>
      </c>
    </row>
    <row r="5835" spans="1:20" x14ac:dyDescent="0.2">
      <c r="A5835" s="18">
        <v>37265</v>
      </c>
      <c r="B5835" s="25">
        <v>8</v>
      </c>
      <c r="C5835" s="18">
        <v>37267</v>
      </c>
      <c r="D5835" s="25">
        <v>7.69</v>
      </c>
      <c r="G5835" s="18">
        <v>37245</v>
      </c>
      <c r="H5835" s="25">
        <v>8.5</v>
      </c>
      <c r="I5835" s="18">
        <v>37271</v>
      </c>
      <c r="J5835" s="25">
        <v>10.5</v>
      </c>
      <c r="K5835" s="18">
        <v>37271</v>
      </c>
      <c r="L5835" s="25">
        <v>9.8800000000000008</v>
      </c>
      <c r="O5835" s="18">
        <v>37179</v>
      </c>
      <c r="P5835" s="6">
        <v>8.75</v>
      </c>
      <c r="Q5835" s="18">
        <v>37244</v>
      </c>
      <c r="R5835" s="6">
        <v>8.6300000000000008</v>
      </c>
      <c r="S5835" s="18">
        <v>37152</v>
      </c>
      <c r="T5835" s="6">
        <v>11.5</v>
      </c>
    </row>
    <row r="5836" spans="1:20" x14ac:dyDescent="0.2">
      <c r="A5836" s="18">
        <v>37264</v>
      </c>
      <c r="B5836" s="25">
        <v>8.25</v>
      </c>
      <c r="C5836" s="18">
        <v>37266</v>
      </c>
      <c r="D5836" s="25">
        <v>7.75</v>
      </c>
      <c r="G5836" s="18">
        <v>37244</v>
      </c>
      <c r="H5836" s="25">
        <v>8.5</v>
      </c>
      <c r="I5836" s="18">
        <v>37270</v>
      </c>
      <c r="J5836" s="25">
        <v>10.5</v>
      </c>
      <c r="K5836" s="18">
        <v>37270</v>
      </c>
      <c r="L5836" s="25">
        <v>9.8800000000000008</v>
      </c>
      <c r="O5836" s="18">
        <v>37176</v>
      </c>
      <c r="P5836" s="6">
        <v>8.75</v>
      </c>
      <c r="Q5836" s="18">
        <v>37243</v>
      </c>
      <c r="R5836" s="6">
        <v>8.75</v>
      </c>
      <c r="S5836" s="18">
        <v>37151</v>
      </c>
      <c r="T5836" s="6">
        <v>11.5</v>
      </c>
    </row>
    <row r="5837" spans="1:20" x14ac:dyDescent="0.2">
      <c r="A5837" s="18">
        <v>37263</v>
      </c>
      <c r="B5837" s="25">
        <v>8.25</v>
      </c>
      <c r="C5837" s="18">
        <v>37265</v>
      </c>
      <c r="D5837" s="25">
        <v>8.1300000000000008</v>
      </c>
      <c r="G5837" s="18">
        <v>37243</v>
      </c>
      <c r="H5837" s="25">
        <v>8.5</v>
      </c>
      <c r="I5837" s="18">
        <v>37267</v>
      </c>
      <c r="J5837" s="25">
        <v>10.5</v>
      </c>
      <c r="K5837" s="18">
        <v>37267</v>
      </c>
      <c r="L5837" s="25">
        <v>9.8800000000000008</v>
      </c>
      <c r="O5837" s="18">
        <v>37175</v>
      </c>
      <c r="P5837" s="6">
        <v>9</v>
      </c>
      <c r="Q5837" s="18">
        <v>37242</v>
      </c>
      <c r="R5837" s="6">
        <v>8.75</v>
      </c>
      <c r="S5837" s="18">
        <v>37148</v>
      </c>
      <c r="T5837" s="6">
        <v>11.5</v>
      </c>
    </row>
    <row r="5838" spans="1:20" x14ac:dyDescent="0.2">
      <c r="A5838" s="18">
        <v>37260</v>
      </c>
      <c r="B5838" s="25">
        <v>8.25</v>
      </c>
      <c r="C5838" s="18">
        <v>37264</v>
      </c>
      <c r="D5838" s="25">
        <v>8.1300000000000008</v>
      </c>
      <c r="G5838" s="18">
        <v>37242</v>
      </c>
      <c r="H5838" s="25">
        <v>8.5</v>
      </c>
      <c r="I5838" s="18">
        <v>37266</v>
      </c>
      <c r="J5838" s="25">
        <v>10.5</v>
      </c>
      <c r="K5838" s="18">
        <v>37266</v>
      </c>
      <c r="L5838" s="25">
        <v>9.8800000000000008</v>
      </c>
      <c r="O5838" s="18">
        <v>37174</v>
      </c>
      <c r="P5838" s="6">
        <v>9.75</v>
      </c>
      <c r="Q5838" s="18">
        <v>37239</v>
      </c>
      <c r="R5838" s="6">
        <v>8.75</v>
      </c>
      <c r="S5838" s="18">
        <v>37147</v>
      </c>
      <c r="T5838" s="6">
        <v>11.5</v>
      </c>
    </row>
    <row r="5839" spans="1:20" x14ac:dyDescent="0.2">
      <c r="A5839" s="18">
        <v>37259</v>
      </c>
      <c r="B5839" s="25">
        <v>8.5</v>
      </c>
      <c r="C5839" s="18">
        <v>37263</v>
      </c>
      <c r="D5839" s="25">
        <v>8.19</v>
      </c>
      <c r="G5839" s="18">
        <v>37239</v>
      </c>
      <c r="H5839" s="25">
        <v>8.5</v>
      </c>
      <c r="I5839" s="18">
        <v>37265</v>
      </c>
      <c r="J5839" s="25">
        <v>10.5</v>
      </c>
      <c r="K5839" s="18">
        <v>37265</v>
      </c>
      <c r="L5839" s="25">
        <v>9.8800000000000008</v>
      </c>
      <c r="O5839" s="18">
        <v>37173</v>
      </c>
      <c r="P5839" s="6">
        <v>9.75</v>
      </c>
      <c r="Q5839" s="18">
        <v>37238</v>
      </c>
      <c r="R5839" s="6">
        <v>8.75</v>
      </c>
      <c r="S5839" s="18">
        <v>37146</v>
      </c>
      <c r="T5839" s="6">
        <v>11.5</v>
      </c>
    </row>
    <row r="5840" spans="1:20" x14ac:dyDescent="0.2">
      <c r="A5840" s="18">
        <v>37258</v>
      </c>
      <c r="B5840" s="25">
        <v>8.5</v>
      </c>
      <c r="C5840" s="18">
        <v>37260</v>
      </c>
      <c r="D5840" s="25">
        <v>8.19</v>
      </c>
      <c r="G5840" s="18">
        <v>37238</v>
      </c>
      <c r="H5840" s="25">
        <v>8.5</v>
      </c>
      <c r="I5840" s="18">
        <v>37264</v>
      </c>
      <c r="J5840" s="25">
        <v>10.5</v>
      </c>
      <c r="K5840" s="18">
        <v>37264</v>
      </c>
      <c r="L5840" s="25">
        <v>9.8800000000000008</v>
      </c>
      <c r="O5840" s="18">
        <v>37169</v>
      </c>
      <c r="P5840" s="6">
        <v>9.75</v>
      </c>
      <c r="Q5840" s="18">
        <v>37237</v>
      </c>
      <c r="R5840" s="6">
        <v>8.75</v>
      </c>
      <c r="S5840" s="18">
        <v>37144</v>
      </c>
      <c r="T5840" s="6">
        <v>11.5</v>
      </c>
    </row>
    <row r="5841" spans="1:20" x14ac:dyDescent="0.2">
      <c r="A5841" s="18">
        <v>37256</v>
      </c>
      <c r="B5841" s="25">
        <v>8.5</v>
      </c>
      <c r="C5841" s="18">
        <v>37259</v>
      </c>
      <c r="D5841" s="25">
        <v>8.31</v>
      </c>
      <c r="G5841" s="18">
        <v>37237</v>
      </c>
      <c r="H5841" s="25">
        <v>8.5</v>
      </c>
      <c r="I5841" s="18">
        <v>37263</v>
      </c>
      <c r="J5841" s="25">
        <v>10.5</v>
      </c>
      <c r="K5841" s="18">
        <v>37263</v>
      </c>
      <c r="L5841" s="25">
        <v>10.130000000000001</v>
      </c>
      <c r="O5841" s="18">
        <v>37168</v>
      </c>
      <c r="P5841" s="6">
        <v>10</v>
      </c>
      <c r="Q5841" s="18">
        <v>37236</v>
      </c>
      <c r="R5841" s="6">
        <v>8.5</v>
      </c>
      <c r="S5841" s="18">
        <v>37141</v>
      </c>
      <c r="T5841" s="6">
        <v>11.5</v>
      </c>
    </row>
    <row r="5842" spans="1:20" x14ac:dyDescent="0.2">
      <c r="A5842" s="18">
        <v>37253</v>
      </c>
      <c r="B5842" s="25">
        <v>8.5</v>
      </c>
      <c r="C5842" s="18">
        <v>37258</v>
      </c>
      <c r="D5842" s="25">
        <v>8.25</v>
      </c>
      <c r="G5842" s="18">
        <v>37236</v>
      </c>
      <c r="H5842" s="25">
        <v>8.5</v>
      </c>
      <c r="I5842" s="18">
        <v>37260</v>
      </c>
      <c r="J5842" s="25">
        <v>10.5</v>
      </c>
      <c r="K5842" s="18">
        <v>37260</v>
      </c>
      <c r="L5842" s="25">
        <v>10.130000000000001</v>
      </c>
      <c r="O5842" s="18">
        <v>37167</v>
      </c>
      <c r="P5842" s="6">
        <v>10</v>
      </c>
      <c r="Q5842" s="18">
        <v>37235</v>
      </c>
      <c r="R5842" s="6">
        <v>8.5</v>
      </c>
      <c r="S5842" s="18">
        <v>37140</v>
      </c>
      <c r="T5842" s="6">
        <v>11.5</v>
      </c>
    </row>
    <row r="5843" spans="1:20" x14ac:dyDescent="0.2">
      <c r="A5843" s="18">
        <v>37252</v>
      </c>
      <c r="B5843" s="25">
        <v>8.5</v>
      </c>
      <c r="C5843" s="18">
        <v>37256</v>
      </c>
      <c r="D5843" s="25">
        <v>8.5</v>
      </c>
      <c r="G5843" s="18">
        <v>37235</v>
      </c>
      <c r="H5843" s="25">
        <v>8.5</v>
      </c>
      <c r="I5843" s="18">
        <v>37259</v>
      </c>
      <c r="J5843" s="25">
        <v>10.5</v>
      </c>
      <c r="K5843" s="18">
        <v>37259</v>
      </c>
      <c r="L5843" s="25">
        <v>10.130000000000001</v>
      </c>
      <c r="O5843" s="18">
        <v>37166</v>
      </c>
      <c r="P5843" s="6">
        <v>10</v>
      </c>
      <c r="Q5843" s="18">
        <v>37232</v>
      </c>
      <c r="R5843" s="6">
        <v>8.5</v>
      </c>
      <c r="S5843" s="18">
        <v>37139</v>
      </c>
      <c r="T5843" s="6">
        <v>11.5</v>
      </c>
    </row>
    <row r="5844" spans="1:20" x14ac:dyDescent="0.2">
      <c r="A5844" s="18">
        <v>37251</v>
      </c>
      <c r="B5844" s="25">
        <v>8.5</v>
      </c>
      <c r="C5844" s="18">
        <v>37253</v>
      </c>
      <c r="D5844" s="25">
        <v>8.5</v>
      </c>
      <c r="G5844" s="18">
        <v>37232</v>
      </c>
      <c r="H5844" s="25">
        <v>8.5</v>
      </c>
      <c r="I5844" s="18">
        <v>37258</v>
      </c>
      <c r="J5844" s="25">
        <v>10.5</v>
      </c>
      <c r="K5844" s="18">
        <v>37258</v>
      </c>
      <c r="L5844" s="25">
        <v>10.130000000000001</v>
      </c>
      <c r="O5844" s="18">
        <v>37165</v>
      </c>
      <c r="P5844" s="6">
        <v>10.25</v>
      </c>
      <c r="Q5844" s="18">
        <v>37231</v>
      </c>
      <c r="R5844" s="6">
        <v>8.5</v>
      </c>
      <c r="S5844" s="18">
        <v>37138</v>
      </c>
      <c r="T5844" s="6">
        <v>11.5</v>
      </c>
    </row>
    <row r="5845" spans="1:20" x14ac:dyDescent="0.2">
      <c r="A5845" s="18">
        <v>37246</v>
      </c>
      <c r="B5845" s="25">
        <v>8.5</v>
      </c>
      <c r="C5845" s="18">
        <v>37252</v>
      </c>
      <c r="D5845" s="25">
        <v>8.5</v>
      </c>
      <c r="G5845" s="18">
        <v>37231</v>
      </c>
      <c r="H5845" s="25">
        <v>8.5</v>
      </c>
      <c r="I5845" s="18">
        <v>37256</v>
      </c>
      <c r="J5845" s="25">
        <v>10.5</v>
      </c>
      <c r="K5845" s="18">
        <v>37256</v>
      </c>
      <c r="L5845" s="25">
        <v>10.130000000000001</v>
      </c>
      <c r="O5845" s="18">
        <v>37162</v>
      </c>
      <c r="P5845" s="6">
        <v>10.25</v>
      </c>
      <c r="Q5845" s="18">
        <v>37230</v>
      </c>
      <c r="R5845" s="6">
        <v>8.5</v>
      </c>
      <c r="S5845" s="18">
        <v>37134</v>
      </c>
      <c r="T5845" s="6">
        <v>11.5</v>
      </c>
    </row>
    <row r="5846" spans="1:20" x14ac:dyDescent="0.2">
      <c r="A5846" s="18">
        <v>37245</v>
      </c>
      <c r="B5846" s="25">
        <v>8.5</v>
      </c>
      <c r="C5846" s="18">
        <v>37251</v>
      </c>
      <c r="D5846" s="25">
        <v>8.5</v>
      </c>
      <c r="G5846" s="18">
        <v>37230</v>
      </c>
      <c r="H5846" s="25">
        <v>8.5</v>
      </c>
      <c r="I5846" s="18">
        <v>37253</v>
      </c>
      <c r="J5846" s="25">
        <v>10.5</v>
      </c>
      <c r="K5846" s="18">
        <v>37253</v>
      </c>
      <c r="L5846" s="25">
        <v>10.130000000000001</v>
      </c>
      <c r="O5846" s="18">
        <v>37161</v>
      </c>
      <c r="P5846" s="6">
        <v>10.25</v>
      </c>
      <c r="Q5846" s="18">
        <v>37229</v>
      </c>
      <c r="R5846" s="6">
        <v>8.5</v>
      </c>
      <c r="S5846" s="18">
        <v>37133</v>
      </c>
      <c r="T5846" s="6">
        <v>11.5</v>
      </c>
    </row>
    <row r="5847" spans="1:20" x14ac:dyDescent="0.2">
      <c r="A5847" s="18">
        <v>37244</v>
      </c>
      <c r="B5847" s="25">
        <v>8.5</v>
      </c>
      <c r="C5847" s="18">
        <v>37246</v>
      </c>
      <c r="D5847" s="25">
        <v>8.5</v>
      </c>
      <c r="G5847" s="18">
        <v>37229</v>
      </c>
      <c r="H5847" s="25">
        <v>8.5</v>
      </c>
      <c r="I5847" s="18">
        <v>37252</v>
      </c>
      <c r="J5847" s="25">
        <v>10.5</v>
      </c>
      <c r="K5847" s="18">
        <v>37252</v>
      </c>
      <c r="L5847" s="25">
        <v>10.130000000000001</v>
      </c>
      <c r="O5847" s="18">
        <v>37153</v>
      </c>
      <c r="P5847" s="6">
        <v>11</v>
      </c>
      <c r="Q5847" s="18">
        <v>37228</v>
      </c>
      <c r="R5847" s="6">
        <v>8.5</v>
      </c>
      <c r="S5847" s="18">
        <v>37132</v>
      </c>
      <c r="T5847" s="6">
        <v>11.5</v>
      </c>
    </row>
    <row r="5848" spans="1:20" x14ac:dyDescent="0.2">
      <c r="A5848" s="18">
        <v>37243</v>
      </c>
      <c r="B5848" s="25">
        <v>8.5</v>
      </c>
      <c r="C5848" s="18">
        <v>37245</v>
      </c>
      <c r="D5848" s="25">
        <v>8.5</v>
      </c>
      <c r="G5848" s="18">
        <v>37228</v>
      </c>
      <c r="H5848" s="25">
        <v>8.5</v>
      </c>
      <c r="I5848" s="18">
        <v>37251</v>
      </c>
      <c r="J5848" s="25">
        <v>10.5</v>
      </c>
      <c r="K5848" s="18">
        <v>37251</v>
      </c>
      <c r="L5848" s="25">
        <v>10.130000000000001</v>
      </c>
      <c r="O5848" s="18">
        <v>37152</v>
      </c>
      <c r="P5848" s="6">
        <v>11</v>
      </c>
      <c r="Q5848" s="18">
        <v>37225</v>
      </c>
      <c r="R5848" s="6">
        <v>8.5</v>
      </c>
      <c r="S5848" s="18">
        <v>37131</v>
      </c>
      <c r="T5848" s="6">
        <v>11.5</v>
      </c>
    </row>
    <row r="5849" spans="1:20" x14ac:dyDescent="0.2">
      <c r="A5849" s="18">
        <v>37242</v>
      </c>
      <c r="B5849" s="25">
        <v>8.5</v>
      </c>
      <c r="C5849" s="18">
        <v>37244</v>
      </c>
      <c r="D5849" s="25">
        <v>8.5</v>
      </c>
      <c r="G5849" s="18">
        <v>37225</v>
      </c>
      <c r="H5849" s="25">
        <v>8.5</v>
      </c>
      <c r="I5849" s="18">
        <v>37246</v>
      </c>
      <c r="J5849" s="25">
        <v>10.5</v>
      </c>
      <c r="K5849" s="18">
        <v>37246</v>
      </c>
      <c r="L5849" s="25">
        <v>10.130000000000001</v>
      </c>
      <c r="O5849" s="18">
        <v>37151</v>
      </c>
      <c r="P5849" s="6">
        <v>11</v>
      </c>
      <c r="Q5849" s="18">
        <v>37224</v>
      </c>
      <c r="R5849" s="6">
        <v>8.5</v>
      </c>
      <c r="S5849" s="18">
        <v>37130</v>
      </c>
      <c r="T5849" s="6">
        <v>11.5</v>
      </c>
    </row>
    <row r="5850" spans="1:20" x14ac:dyDescent="0.2">
      <c r="A5850" s="18">
        <v>37239</v>
      </c>
      <c r="B5850" s="25">
        <v>8.5</v>
      </c>
      <c r="C5850" s="18">
        <v>37243</v>
      </c>
      <c r="D5850" s="25">
        <v>8.5</v>
      </c>
      <c r="G5850" s="18">
        <v>37224</v>
      </c>
      <c r="H5850" s="25">
        <v>8.5</v>
      </c>
      <c r="I5850" s="18">
        <v>37245</v>
      </c>
      <c r="J5850" s="25">
        <v>10.5</v>
      </c>
      <c r="K5850" s="18">
        <v>37245</v>
      </c>
      <c r="L5850" s="25">
        <v>10.130000000000001</v>
      </c>
      <c r="O5850" s="18">
        <v>37148</v>
      </c>
      <c r="P5850" s="6">
        <v>11</v>
      </c>
      <c r="Q5850" s="18">
        <v>37223</v>
      </c>
      <c r="R5850" s="6">
        <v>8.5</v>
      </c>
      <c r="S5850" s="18">
        <v>37127</v>
      </c>
      <c r="T5850" s="6">
        <v>11.5</v>
      </c>
    </row>
    <row r="5851" spans="1:20" x14ac:dyDescent="0.2">
      <c r="A5851" s="18">
        <v>37238</v>
      </c>
      <c r="B5851" s="25">
        <v>8.5</v>
      </c>
      <c r="C5851" s="18">
        <v>37242</v>
      </c>
      <c r="D5851" s="25">
        <v>8.5</v>
      </c>
      <c r="G5851" s="18">
        <v>37223</v>
      </c>
      <c r="H5851" s="25">
        <v>8.5</v>
      </c>
      <c r="I5851" s="18">
        <v>37244</v>
      </c>
      <c r="J5851" s="25">
        <v>10.5</v>
      </c>
      <c r="K5851" s="18">
        <v>37244</v>
      </c>
      <c r="L5851" s="25">
        <v>10.130000000000001</v>
      </c>
      <c r="O5851" s="18">
        <v>37147</v>
      </c>
      <c r="P5851" s="6">
        <v>11</v>
      </c>
      <c r="Q5851" s="18">
        <v>37222</v>
      </c>
      <c r="R5851" s="6">
        <v>8.5</v>
      </c>
      <c r="S5851" s="18">
        <v>37126</v>
      </c>
      <c r="T5851" s="6">
        <v>11.5</v>
      </c>
    </row>
    <row r="5852" spans="1:20" x14ac:dyDescent="0.2">
      <c r="A5852" s="18">
        <v>37237</v>
      </c>
      <c r="B5852" s="25">
        <v>8</v>
      </c>
      <c r="C5852" s="18">
        <v>37239</v>
      </c>
      <c r="D5852" s="25">
        <v>8.5</v>
      </c>
      <c r="G5852" s="18">
        <v>37222</v>
      </c>
      <c r="H5852" s="25">
        <v>8</v>
      </c>
      <c r="I5852" s="18">
        <v>37243</v>
      </c>
      <c r="J5852" s="25">
        <v>10.5</v>
      </c>
      <c r="K5852" s="18">
        <v>37243</v>
      </c>
      <c r="L5852" s="25">
        <v>10.130000000000001</v>
      </c>
      <c r="O5852" s="18">
        <v>37146</v>
      </c>
      <c r="P5852" s="6">
        <v>11</v>
      </c>
      <c r="Q5852" s="18">
        <v>37221</v>
      </c>
      <c r="R5852" s="6">
        <v>8.5</v>
      </c>
      <c r="S5852" s="18">
        <v>37125</v>
      </c>
      <c r="T5852" s="6">
        <v>11.5</v>
      </c>
    </row>
    <row r="5853" spans="1:20" x14ac:dyDescent="0.2">
      <c r="A5853" s="18">
        <v>37236</v>
      </c>
      <c r="B5853" s="25">
        <v>8</v>
      </c>
      <c r="C5853" s="18">
        <v>37238</v>
      </c>
      <c r="D5853" s="25">
        <v>8.75</v>
      </c>
      <c r="G5853" s="18">
        <v>37221</v>
      </c>
      <c r="H5853" s="25">
        <v>8</v>
      </c>
      <c r="I5853" s="18">
        <v>37242</v>
      </c>
      <c r="J5853" s="25">
        <v>10.5</v>
      </c>
      <c r="K5853" s="18">
        <v>37242</v>
      </c>
      <c r="L5853" s="25">
        <v>9.6300000000000008</v>
      </c>
      <c r="O5853" s="18">
        <v>37144</v>
      </c>
      <c r="P5853" s="6">
        <v>11</v>
      </c>
      <c r="Q5853" s="18">
        <v>37218</v>
      </c>
      <c r="R5853" s="6">
        <v>8.5</v>
      </c>
      <c r="S5853" s="18">
        <v>37124</v>
      </c>
      <c r="T5853" s="6">
        <v>11.5</v>
      </c>
    </row>
    <row r="5854" spans="1:20" x14ac:dyDescent="0.2">
      <c r="A5854" s="18">
        <v>37235</v>
      </c>
      <c r="B5854" s="25">
        <v>8</v>
      </c>
      <c r="C5854" s="18">
        <v>37237</v>
      </c>
      <c r="D5854" s="25">
        <v>8.25</v>
      </c>
      <c r="G5854" s="18">
        <v>37218</v>
      </c>
      <c r="H5854" s="25">
        <v>8</v>
      </c>
      <c r="I5854" s="18">
        <v>37239</v>
      </c>
      <c r="J5854" s="25">
        <v>10.5</v>
      </c>
      <c r="K5854" s="18">
        <v>37239</v>
      </c>
      <c r="L5854" s="25">
        <v>9.6300000000000008</v>
      </c>
      <c r="O5854" s="18">
        <v>37141</v>
      </c>
      <c r="P5854" s="6">
        <v>11</v>
      </c>
      <c r="Q5854" s="18">
        <v>37216</v>
      </c>
      <c r="R5854" s="6">
        <v>8.5</v>
      </c>
      <c r="S5854" s="18">
        <v>37123</v>
      </c>
      <c r="T5854" s="6">
        <v>11.75</v>
      </c>
    </row>
    <row r="5855" spans="1:20" x14ac:dyDescent="0.2">
      <c r="A5855" s="18">
        <v>37232</v>
      </c>
      <c r="B5855" s="25">
        <v>8</v>
      </c>
      <c r="C5855" s="18">
        <v>37236</v>
      </c>
      <c r="D5855" s="25">
        <v>8.1300000000000008</v>
      </c>
      <c r="G5855" s="18">
        <v>37216</v>
      </c>
      <c r="H5855" s="25">
        <v>8</v>
      </c>
      <c r="I5855" s="18">
        <v>37238</v>
      </c>
      <c r="J5855" s="25">
        <v>10.5</v>
      </c>
      <c r="K5855" s="18">
        <v>37238</v>
      </c>
      <c r="L5855" s="25">
        <v>9.6300000000000008</v>
      </c>
      <c r="O5855" s="18">
        <v>37140</v>
      </c>
      <c r="P5855" s="6">
        <v>11.25</v>
      </c>
      <c r="Q5855" s="18">
        <v>37215</v>
      </c>
      <c r="R5855" s="6">
        <v>8.5</v>
      </c>
      <c r="S5855" s="18">
        <v>37120</v>
      </c>
      <c r="T5855" s="6">
        <v>11.75</v>
      </c>
    </row>
    <row r="5856" spans="1:20" x14ac:dyDescent="0.2">
      <c r="A5856" s="18">
        <v>37231</v>
      </c>
      <c r="B5856" s="25">
        <v>8</v>
      </c>
      <c r="C5856" s="18">
        <v>37235</v>
      </c>
      <c r="D5856" s="25">
        <v>8.1300000000000008</v>
      </c>
      <c r="G5856" s="18">
        <v>37215</v>
      </c>
      <c r="H5856" s="25">
        <v>8</v>
      </c>
      <c r="I5856" s="18">
        <v>37237</v>
      </c>
      <c r="J5856" s="25">
        <v>10.5</v>
      </c>
      <c r="K5856" s="18">
        <v>37237</v>
      </c>
      <c r="L5856" s="25">
        <v>9.6300000000000008</v>
      </c>
      <c r="O5856" s="18">
        <v>37139</v>
      </c>
      <c r="P5856" s="6">
        <v>11.25</v>
      </c>
      <c r="Q5856" s="18">
        <v>37214</v>
      </c>
      <c r="R5856" s="6">
        <v>8.5</v>
      </c>
      <c r="S5856" s="18">
        <v>37119</v>
      </c>
      <c r="T5856" s="6">
        <v>11.5</v>
      </c>
    </row>
    <row r="5857" spans="1:20" x14ac:dyDescent="0.2">
      <c r="A5857" s="18">
        <v>37230</v>
      </c>
      <c r="B5857" s="25">
        <v>7.5</v>
      </c>
      <c r="C5857" s="18">
        <v>37232</v>
      </c>
      <c r="D5857" s="25">
        <v>8.1300000000000008</v>
      </c>
      <c r="G5857" s="18">
        <v>37214</v>
      </c>
      <c r="H5857" s="25">
        <v>8</v>
      </c>
      <c r="I5857" s="18">
        <v>37236</v>
      </c>
      <c r="J5857" s="25">
        <v>10.5</v>
      </c>
      <c r="K5857" s="18">
        <v>37236</v>
      </c>
      <c r="L5857" s="25">
        <v>9.1300000000000008</v>
      </c>
      <c r="O5857" s="18">
        <v>37138</v>
      </c>
      <c r="P5857" s="6">
        <v>11.25</v>
      </c>
      <c r="Q5857" s="18">
        <v>37211</v>
      </c>
      <c r="R5857" s="6">
        <v>8.5</v>
      </c>
      <c r="S5857" s="18">
        <v>37118</v>
      </c>
      <c r="T5857" s="6">
        <v>11.5</v>
      </c>
    </row>
    <row r="5858" spans="1:20" x14ac:dyDescent="0.2">
      <c r="A5858" s="18">
        <v>37229</v>
      </c>
      <c r="B5858" s="25">
        <v>7.5</v>
      </c>
      <c r="C5858" s="18">
        <v>37231</v>
      </c>
      <c r="D5858" s="25">
        <v>8.1300000000000008</v>
      </c>
      <c r="G5858" s="18">
        <v>37211</v>
      </c>
      <c r="H5858" s="25">
        <v>8</v>
      </c>
      <c r="I5858" s="18">
        <v>37235</v>
      </c>
      <c r="J5858" s="25">
        <v>10.5</v>
      </c>
      <c r="K5858" s="18">
        <v>37235</v>
      </c>
      <c r="L5858" s="25">
        <v>8.8800000000000008</v>
      </c>
      <c r="O5858" s="18">
        <v>37134</v>
      </c>
      <c r="P5858" s="6">
        <v>11.25</v>
      </c>
      <c r="Q5858" s="18">
        <v>37210</v>
      </c>
      <c r="R5858" s="6">
        <v>8.5</v>
      </c>
      <c r="S5858" s="18">
        <v>37117</v>
      </c>
      <c r="T5858" s="6">
        <v>11.5</v>
      </c>
    </row>
    <row r="5859" spans="1:20" x14ac:dyDescent="0.2">
      <c r="A5859" s="18">
        <v>37228</v>
      </c>
      <c r="B5859" s="25">
        <v>7.5</v>
      </c>
      <c r="C5859" s="18">
        <v>37230</v>
      </c>
      <c r="D5859" s="25">
        <v>7.75</v>
      </c>
      <c r="G5859" s="18">
        <v>37210</v>
      </c>
      <c r="H5859" s="25">
        <v>8</v>
      </c>
      <c r="I5859" s="18">
        <v>37232</v>
      </c>
      <c r="J5859" s="25">
        <v>10.5</v>
      </c>
      <c r="K5859" s="18">
        <v>37232</v>
      </c>
      <c r="L5859" s="25">
        <v>8.8800000000000008</v>
      </c>
      <c r="O5859" s="18">
        <v>37133</v>
      </c>
      <c r="P5859" s="6">
        <v>11.25</v>
      </c>
      <c r="Q5859" s="18">
        <v>37209</v>
      </c>
      <c r="R5859" s="6">
        <v>8.5</v>
      </c>
      <c r="S5859" s="18">
        <v>37116</v>
      </c>
      <c r="T5859" s="6">
        <v>11.5</v>
      </c>
    </row>
    <row r="5860" spans="1:20" x14ac:dyDescent="0.2">
      <c r="A5860" s="18">
        <v>37225</v>
      </c>
      <c r="B5860" s="25">
        <v>7.5</v>
      </c>
      <c r="C5860" s="18">
        <v>37229</v>
      </c>
      <c r="D5860" s="25">
        <v>7.75</v>
      </c>
      <c r="G5860" s="18">
        <v>37209</v>
      </c>
      <c r="H5860" s="25">
        <v>8</v>
      </c>
      <c r="I5860" s="18">
        <v>37231</v>
      </c>
      <c r="J5860" s="25">
        <v>10.5</v>
      </c>
      <c r="K5860" s="18">
        <v>37231</v>
      </c>
      <c r="L5860" s="25">
        <v>8.8800000000000008</v>
      </c>
      <c r="O5860" s="18">
        <v>37132</v>
      </c>
      <c r="P5860" s="6">
        <v>11.25</v>
      </c>
      <c r="Q5860" s="18">
        <v>37208</v>
      </c>
      <c r="R5860" s="6">
        <v>8.5</v>
      </c>
      <c r="S5860" s="18">
        <v>37113</v>
      </c>
      <c r="T5860" s="6">
        <v>11.5</v>
      </c>
    </row>
    <row r="5861" spans="1:20" x14ac:dyDescent="0.2">
      <c r="A5861" s="18">
        <v>37224</v>
      </c>
      <c r="B5861" s="25">
        <v>7.5</v>
      </c>
      <c r="C5861" s="18">
        <v>37228</v>
      </c>
      <c r="D5861" s="25">
        <v>7.75</v>
      </c>
      <c r="G5861" s="18">
        <v>37208</v>
      </c>
      <c r="H5861" s="25">
        <v>8</v>
      </c>
      <c r="I5861" s="18">
        <v>37230</v>
      </c>
      <c r="J5861" s="25">
        <v>10.5</v>
      </c>
      <c r="K5861" s="18">
        <v>37230</v>
      </c>
      <c r="L5861" s="25">
        <v>8.8800000000000008</v>
      </c>
      <c r="O5861" s="18">
        <v>37131</v>
      </c>
      <c r="P5861" s="6">
        <v>11.25</v>
      </c>
      <c r="Q5861" s="18">
        <v>37207</v>
      </c>
      <c r="R5861" s="6">
        <v>8.5</v>
      </c>
      <c r="S5861" s="18">
        <v>37112</v>
      </c>
      <c r="T5861" s="6">
        <v>11.5</v>
      </c>
    </row>
    <row r="5862" spans="1:20" x14ac:dyDescent="0.2">
      <c r="A5862" s="18">
        <v>37223</v>
      </c>
      <c r="B5862" s="25">
        <v>7.5</v>
      </c>
      <c r="C5862" s="18">
        <v>37225</v>
      </c>
      <c r="D5862" s="25">
        <v>7.75</v>
      </c>
      <c r="G5862" s="18">
        <v>37207</v>
      </c>
      <c r="H5862" s="25">
        <v>8</v>
      </c>
      <c r="I5862" s="18">
        <v>37229</v>
      </c>
      <c r="J5862" s="25">
        <v>10.5</v>
      </c>
      <c r="K5862" s="18">
        <v>37229</v>
      </c>
      <c r="L5862" s="25">
        <v>8.8800000000000008</v>
      </c>
      <c r="O5862" s="18">
        <v>37130</v>
      </c>
      <c r="P5862" s="6">
        <v>11.25</v>
      </c>
      <c r="Q5862" s="18">
        <v>37204</v>
      </c>
      <c r="R5862" s="6">
        <v>8.5</v>
      </c>
      <c r="S5862" s="18">
        <v>37111</v>
      </c>
      <c r="T5862" s="6">
        <v>11.5</v>
      </c>
    </row>
    <row r="5863" spans="1:20" x14ac:dyDescent="0.2">
      <c r="A5863" s="18">
        <v>37222</v>
      </c>
      <c r="B5863" s="25">
        <v>7.25</v>
      </c>
      <c r="C5863" s="18">
        <v>37224</v>
      </c>
      <c r="D5863" s="25">
        <v>7.75</v>
      </c>
      <c r="G5863" s="18">
        <v>37204</v>
      </c>
      <c r="H5863" s="25">
        <v>8</v>
      </c>
      <c r="I5863" s="18">
        <v>37228</v>
      </c>
      <c r="J5863" s="25">
        <v>10.5</v>
      </c>
      <c r="K5863" s="18">
        <v>37228</v>
      </c>
      <c r="L5863" s="25">
        <v>8.8800000000000008</v>
      </c>
      <c r="O5863" s="18">
        <v>37127</v>
      </c>
      <c r="P5863" s="6">
        <v>11</v>
      </c>
      <c r="Q5863" s="18">
        <v>37203</v>
      </c>
      <c r="R5863" s="6">
        <v>8.5</v>
      </c>
      <c r="S5863" s="18">
        <v>37110</v>
      </c>
      <c r="T5863" s="6">
        <v>11.38</v>
      </c>
    </row>
    <row r="5864" spans="1:20" x14ac:dyDescent="0.2">
      <c r="A5864" s="18">
        <v>37221</v>
      </c>
      <c r="B5864" s="25">
        <v>7.25</v>
      </c>
      <c r="C5864" s="18">
        <v>37223</v>
      </c>
      <c r="D5864" s="25">
        <v>7.75</v>
      </c>
      <c r="G5864" s="18">
        <v>37203</v>
      </c>
      <c r="H5864" s="25">
        <v>8</v>
      </c>
      <c r="I5864" s="18">
        <v>37225</v>
      </c>
      <c r="J5864" s="25">
        <v>10.5</v>
      </c>
      <c r="K5864" s="18">
        <v>37225</v>
      </c>
      <c r="L5864" s="25">
        <v>8.8800000000000008</v>
      </c>
      <c r="O5864" s="18">
        <v>37126</v>
      </c>
      <c r="P5864" s="6">
        <v>11</v>
      </c>
      <c r="Q5864" s="18">
        <v>37202</v>
      </c>
      <c r="R5864" s="6">
        <v>8.5</v>
      </c>
      <c r="S5864" s="18">
        <v>37109</v>
      </c>
      <c r="T5864" s="6">
        <v>11.38</v>
      </c>
    </row>
    <row r="5865" spans="1:20" x14ac:dyDescent="0.2">
      <c r="A5865" s="18">
        <v>37218</v>
      </c>
      <c r="B5865" s="25">
        <v>7.25</v>
      </c>
      <c r="C5865" s="18">
        <v>37222</v>
      </c>
      <c r="D5865" s="25">
        <v>7.44</v>
      </c>
      <c r="G5865" s="18">
        <v>37202</v>
      </c>
      <c r="H5865" s="25">
        <v>8</v>
      </c>
      <c r="I5865" s="18">
        <v>37224</v>
      </c>
      <c r="J5865" s="25">
        <v>10.5</v>
      </c>
      <c r="K5865" s="18">
        <v>37224</v>
      </c>
      <c r="L5865" s="25">
        <v>9.25</v>
      </c>
      <c r="O5865" s="18">
        <v>37125</v>
      </c>
      <c r="P5865" s="6">
        <v>11</v>
      </c>
      <c r="Q5865" s="18">
        <v>37201</v>
      </c>
      <c r="R5865" s="6">
        <v>9</v>
      </c>
      <c r="S5865" s="18">
        <v>37106</v>
      </c>
      <c r="T5865" s="6">
        <v>11.38</v>
      </c>
    </row>
    <row r="5866" spans="1:20" x14ac:dyDescent="0.2">
      <c r="A5866" s="18">
        <v>37216</v>
      </c>
      <c r="B5866" s="25">
        <v>7.25</v>
      </c>
      <c r="C5866" s="18">
        <v>37221</v>
      </c>
      <c r="D5866" s="25">
        <v>7.44</v>
      </c>
      <c r="G5866" s="18">
        <v>37201</v>
      </c>
      <c r="H5866" s="25">
        <v>8.75</v>
      </c>
      <c r="I5866" s="18">
        <v>37223</v>
      </c>
      <c r="J5866" s="25">
        <v>10.5</v>
      </c>
      <c r="K5866" s="18">
        <v>37223</v>
      </c>
      <c r="L5866" s="25">
        <v>9.25</v>
      </c>
      <c r="O5866" s="18">
        <v>37124</v>
      </c>
      <c r="P5866" s="6">
        <v>11</v>
      </c>
      <c r="Q5866" s="18">
        <v>37200</v>
      </c>
      <c r="R5866" s="6">
        <v>9</v>
      </c>
      <c r="S5866" s="18">
        <v>37105</v>
      </c>
      <c r="T5866" s="6">
        <v>11.25</v>
      </c>
    </row>
    <row r="5867" spans="1:20" x14ac:dyDescent="0.2">
      <c r="A5867" s="18">
        <v>37215</v>
      </c>
      <c r="B5867" s="25">
        <v>7.25</v>
      </c>
      <c r="C5867" s="18">
        <v>37218</v>
      </c>
      <c r="D5867" s="25">
        <v>7.44</v>
      </c>
      <c r="G5867" s="18">
        <v>37200</v>
      </c>
      <c r="H5867" s="25">
        <v>8.75</v>
      </c>
      <c r="I5867" s="18">
        <v>37222</v>
      </c>
      <c r="J5867" s="25">
        <v>10.5</v>
      </c>
      <c r="K5867" s="18">
        <v>37222</v>
      </c>
      <c r="L5867" s="25">
        <v>9.25</v>
      </c>
      <c r="O5867" s="18">
        <v>37123</v>
      </c>
      <c r="P5867" s="6">
        <v>11</v>
      </c>
      <c r="Q5867" s="18">
        <v>37197</v>
      </c>
      <c r="R5867" s="6">
        <v>9</v>
      </c>
      <c r="S5867" s="18">
        <v>37104</v>
      </c>
      <c r="T5867" s="6">
        <v>11</v>
      </c>
    </row>
    <row r="5868" spans="1:20" x14ac:dyDescent="0.2">
      <c r="A5868" s="18">
        <v>37214</v>
      </c>
      <c r="B5868" s="25">
        <v>7.25</v>
      </c>
      <c r="C5868" s="18">
        <v>37216</v>
      </c>
      <c r="D5868" s="25">
        <v>7.44</v>
      </c>
      <c r="G5868" s="18">
        <v>37197</v>
      </c>
      <c r="H5868" s="25">
        <v>9</v>
      </c>
      <c r="I5868" s="18">
        <v>37221</v>
      </c>
      <c r="J5868" s="25">
        <v>10.5</v>
      </c>
      <c r="K5868" s="18">
        <v>37221</v>
      </c>
      <c r="L5868" s="25">
        <v>8.5</v>
      </c>
      <c r="O5868" s="18">
        <v>37120</v>
      </c>
      <c r="P5868" s="6">
        <v>11</v>
      </c>
      <c r="Q5868" s="18">
        <v>37196</v>
      </c>
      <c r="R5868" s="6">
        <v>9</v>
      </c>
      <c r="S5868" s="18">
        <v>37103</v>
      </c>
      <c r="T5868" s="6">
        <v>11</v>
      </c>
    </row>
    <row r="5869" spans="1:20" x14ac:dyDescent="0.2">
      <c r="A5869" s="18">
        <v>37211</v>
      </c>
      <c r="B5869" s="25">
        <v>7.25</v>
      </c>
      <c r="C5869" s="18">
        <v>37215</v>
      </c>
      <c r="D5869" s="25">
        <v>7.44</v>
      </c>
      <c r="G5869" s="18">
        <v>37196</v>
      </c>
      <c r="H5869" s="25">
        <v>9</v>
      </c>
      <c r="I5869" s="18">
        <v>37218</v>
      </c>
      <c r="J5869" s="25">
        <v>10.5</v>
      </c>
      <c r="K5869" s="18">
        <v>37218</v>
      </c>
      <c r="L5869" s="25">
        <v>8.5</v>
      </c>
      <c r="O5869" s="18">
        <v>37119</v>
      </c>
      <c r="P5869" s="6">
        <v>11</v>
      </c>
      <c r="Q5869" s="18">
        <v>37195</v>
      </c>
      <c r="R5869" s="6">
        <v>9</v>
      </c>
      <c r="S5869" s="18">
        <v>37102</v>
      </c>
      <c r="T5869" s="6">
        <v>11</v>
      </c>
    </row>
    <row r="5870" spans="1:20" x14ac:dyDescent="0.2">
      <c r="A5870" s="18">
        <v>37210</v>
      </c>
      <c r="B5870" s="25">
        <v>7.25</v>
      </c>
      <c r="C5870" s="18">
        <v>37214</v>
      </c>
      <c r="D5870" s="25">
        <v>7.44</v>
      </c>
      <c r="G5870" s="18">
        <v>37195</v>
      </c>
      <c r="H5870" s="25">
        <v>9</v>
      </c>
      <c r="I5870" s="18">
        <v>37216</v>
      </c>
      <c r="J5870" s="25">
        <v>10.5</v>
      </c>
      <c r="K5870" s="18">
        <v>37216</v>
      </c>
      <c r="L5870" s="25">
        <v>8.5</v>
      </c>
      <c r="O5870" s="18">
        <v>37118</v>
      </c>
      <c r="P5870" s="6">
        <v>11</v>
      </c>
      <c r="Q5870" s="18">
        <v>37194</v>
      </c>
      <c r="R5870" s="6">
        <v>9</v>
      </c>
      <c r="S5870" s="18">
        <v>37099</v>
      </c>
      <c r="T5870" s="6">
        <v>11</v>
      </c>
    </row>
    <row r="5871" spans="1:20" x14ac:dyDescent="0.2">
      <c r="A5871" s="18">
        <v>37209</v>
      </c>
      <c r="B5871" s="25">
        <v>7.5</v>
      </c>
      <c r="C5871" s="18">
        <v>37211</v>
      </c>
      <c r="D5871" s="25">
        <v>7.44</v>
      </c>
      <c r="G5871" s="18">
        <v>37194</v>
      </c>
      <c r="H5871" s="25">
        <v>9</v>
      </c>
      <c r="I5871" s="18">
        <v>37215</v>
      </c>
      <c r="J5871" s="25">
        <v>10.5</v>
      </c>
      <c r="K5871" s="18">
        <v>37215</v>
      </c>
      <c r="L5871" s="25">
        <v>8.5</v>
      </c>
      <c r="O5871" s="18">
        <v>37117</v>
      </c>
      <c r="P5871" s="6">
        <v>11</v>
      </c>
      <c r="Q5871" s="18">
        <v>37193</v>
      </c>
      <c r="R5871" s="6">
        <v>9</v>
      </c>
      <c r="S5871" s="18">
        <v>37098</v>
      </c>
      <c r="T5871" s="6">
        <v>11</v>
      </c>
    </row>
    <row r="5872" spans="1:20" x14ac:dyDescent="0.2">
      <c r="A5872" s="18">
        <v>37208</v>
      </c>
      <c r="B5872" s="25">
        <v>7.5</v>
      </c>
      <c r="C5872" s="18">
        <v>37210</v>
      </c>
      <c r="D5872" s="25">
        <v>7.44</v>
      </c>
      <c r="G5872" s="18">
        <v>37193</v>
      </c>
      <c r="H5872" s="25">
        <v>9</v>
      </c>
      <c r="I5872" s="18">
        <v>37214</v>
      </c>
      <c r="J5872" s="25">
        <v>10.5</v>
      </c>
      <c r="K5872" s="18">
        <v>37214</v>
      </c>
      <c r="L5872" s="25">
        <v>8.5</v>
      </c>
      <c r="O5872" s="18">
        <v>37116</v>
      </c>
      <c r="P5872" s="6">
        <v>11</v>
      </c>
      <c r="Q5872" s="18">
        <v>37190</v>
      </c>
      <c r="R5872" s="6">
        <v>9</v>
      </c>
      <c r="S5872" s="18">
        <v>37097</v>
      </c>
      <c r="T5872" s="6">
        <v>11</v>
      </c>
    </row>
    <row r="5873" spans="1:20" x14ac:dyDescent="0.2">
      <c r="A5873" s="18">
        <v>37207</v>
      </c>
      <c r="B5873" s="25">
        <v>7.5</v>
      </c>
      <c r="C5873" s="18">
        <v>37209</v>
      </c>
      <c r="D5873" s="25">
        <v>7.44</v>
      </c>
      <c r="G5873" s="18">
        <v>37190</v>
      </c>
      <c r="H5873" s="25">
        <v>9</v>
      </c>
      <c r="I5873" s="18">
        <v>37211</v>
      </c>
      <c r="J5873" s="25">
        <v>10.5</v>
      </c>
      <c r="K5873" s="18">
        <v>37211</v>
      </c>
      <c r="L5873" s="25">
        <v>8.5</v>
      </c>
      <c r="O5873" s="18">
        <v>37113</v>
      </c>
      <c r="P5873" s="6">
        <v>11</v>
      </c>
      <c r="Q5873" s="18">
        <v>37189</v>
      </c>
      <c r="R5873" s="6">
        <v>9</v>
      </c>
      <c r="S5873" s="18">
        <v>37096</v>
      </c>
      <c r="T5873" s="6">
        <v>11</v>
      </c>
    </row>
    <row r="5874" spans="1:20" x14ac:dyDescent="0.2">
      <c r="A5874" s="18">
        <v>37204</v>
      </c>
      <c r="B5874" s="25">
        <v>7.5</v>
      </c>
      <c r="C5874" s="18">
        <v>37208</v>
      </c>
      <c r="D5874" s="25">
        <v>7.63</v>
      </c>
      <c r="G5874" s="18">
        <v>37189</v>
      </c>
      <c r="H5874" s="25">
        <v>9</v>
      </c>
      <c r="I5874" s="18">
        <v>37210</v>
      </c>
      <c r="J5874" s="25">
        <v>10.5</v>
      </c>
      <c r="K5874" s="18">
        <v>37210</v>
      </c>
      <c r="L5874" s="25">
        <v>8.5</v>
      </c>
      <c r="O5874" s="18">
        <v>37112</v>
      </c>
      <c r="P5874" s="6">
        <v>11</v>
      </c>
      <c r="Q5874" s="18">
        <v>37188</v>
      </c>
      <c r="R5874" s="6">
        <v>9</v>
      </c>
      <c r="S5874" s="18">
        <v>37095</v>
      </c>
      <c r="T5874" s="6">
        <v>11</v>
      </c>
    </row>
    <row r="5875" spans="1:20" x14ac:dyDescent="0.2">
      <c r="A5875" s="18">
        <v>37203</v>
      </c>
      <c r="B5875" s="25">
        <v>7.88</v>
      </c>
      <c r="C5875" s="18">
        <v>37207</v>
      </c>
      <c r="D5875" s="25">
        <v>7.63</v>
      </c>
      <c r="G5875" s="18">
        <v>37188</v>
      </c>
      <c r="H5875" s="25">
        <v>9</v>
      </c>
      <c r="I5875" s="18">
        <v>37209</v>
      </c>
      <c r="J5875" s="25">
        <v>10.5</v>
      </c>
      <c r="K5875" s="18">
        <v>37209</v>
      </c>
      <c r="L5875" s="25">
        <v>8.5</v>
      </c>
      <c r="O5875" s="18">
        <v>37111</v>
      </c>
      <c r="P5875" s="6">
        <v>11</v>
      </c>
      <c r="Q5875" s="18">
        <v>37187</v>
      </c>
      <c r="R5875" s="6">
        <v>9</v>
      </c>
      <c r="S5875" s="18">
        <v>37092</v>
      </c>
      <c r="T5875" s="6">
        <v>11</v>
      </c>
    </row>
    <row r="5876" spans="1:20" x14ac:dyDescent="0.2">
      <c r="A5876" s="18">
        <v>37202</v>
      </c>
      <c r="B5876" s="25">
        <v>8</v>
      </c>
      <c r="C5876" s="18">
        <v>37204</v>
      </c>
      <c r="D5876" s="25">
        <v>7.63</v>
      </c>
      <c r="G5876" s="18">
        <v>37187</v>
      </c>
      <c r="H5876" s="25">
        <v>9</v>
      </c>
      <c r="I5876" s="18">
        <v>37208</v>
      </c>
      <c r="J5876" s="25">
        <v>10.5</v>
      </c>
      <c r="K5876" s="18">
        <v>37208</v>
      </c>
      <c r="L5876" s="25">
        <v>8.5</v>
      </c>
      <c r="O5876" s="18">
        <v>37110</v>
      </c>
      <c r="P5876" s="6">
        <v>11</v>
      </c>
      <c r="Q5876" s="18">
        <v>37186</v>
      </c>
      <c r="R5876" s="6">
        <v>9</v>
      </c>
      <c r="S5876" s="18">
        <v>37091</v>
      </c>
      <c r="T5876" s="6">
        <v>11</v>
      </c>
    </row>
    <row r="5877" spans="1:20" x14ac:dyDescent="0.2">
      <c r="A5877" s="18">
        <v>37201</v>
      </c>
      <c r="B5877" s="25">
        <v>8</v>
      </c>
      <c r="C5877" s="18">
        <v>37203</v>
      </c>
      <c r="D5877" s="25">
        <v>7.75</v>
      </c>
      <c r="G5877" s="18">
        <v>37186</v>
      </c>
      <c r="H5877" s="25">
        <v>9</v>
      </c>
      <c r="I5877" s="18">
        <v>37207</v>
      </c>
      <c r="J5877" s="25">
        <v>10.25</v>
      </c>
      <c r="K5877" s="18">
        <v>37207</v>
      </c>
      <c r="L5877" s="25">
        <v>8.5</v>
      </c>
      <c r="O5877" s="18">
        <v>37109</v>
      </c>
      <c r="P5877" s="6">
        <v>11</v>
      </c>
      <c r="Q5877" s="18">
        <v>37183</v>
      </c>
      <c r="R5877" s="6">
        <v>9</v>
      </c>
      <c r="S5877" s="18">
        <v>37090</v>
      </c>
      <c r="T5877" s="6">
        <v>11</v>
      </c>
    </row>
    <row r="5878" spans="1:20" x14ac:dyDescent="0.2">
      <c r="A5878" s="18">
        <v>37200</v>
      </c>
      <c r="B5878" s="25">
        <v>8</v>
      </c>
      <c r="C5878" s="18">
        <v>37202</v>
      </c>
      <c r="D5878" s="25">
        <v>7.75</v>
      </c>
      <c r="G5878" s="18">
        <v>37183</v>
      </c>
      <c r="H5878" s="25">
        <v>9</v>
      </c>
      <c r="I5878" s="18">
        <v>37204</v>
      </c>
      <c r="J5878" s="25">
        <v>10.25</v>
      </c>
      <c r="K5878" s="18">
        <v>37204</v>
      </c>
      <c r="L5878" s="25">
        <v>8.5</v>
      </c>
      <c r="O5878" s="18">
        <v>37106</v>
      </c>
      <c r="P5878" s="6">
        <v>11</v>
      </c>
      <c r="Q5878" s="18">
        <v>37182</v>
      </c>
      <c r="R5878" s="6">
        <v>9</v>
      </c>
      <c r="S5878" s="18">
        <v>37089</v>
      </c>
      <c r="T5878" s="6">
        <v>11</v>
      </c>
    </row>
    <row r="5879" spans="1:20" x14ac:dyDescent="0.2">
      <c r="A5879" s="18">
        <v>37197</v>
      </c>
      <c r="B5879" s="25">
        <v>8</v>
      </c>
      <c r="C5879" s="18">
        <v>37201</v>
      </c>
      <c r="D5879" s="25">
        <v>7.94</v>
      </c>
      <c r="G5879" s="18">
        <v>37182</v>
      </c>
      <c r="H5879" s="25">
        <v>9</v>
      </c>
      <c r="I5879" s="18">
        <v>37203</v>
      </c>
      <c r="J5879" s="25">
        <v>10.25</v>
      </c>
      <c r="K5879" s="18">
        <v>37203</v>
      </c>
      <c r="L5879" s="25">
        <v>8.5</v>
      </c>
      <c r="O5879" s="18">
        <v>37105</v>
      </c>
      <c r="P5879" s="6">
        <v>11</v>
      </c>
      <c r="Q5879" s="18">
        <v>37181</v>
      </c>
      <c r="R5879" s="6">
        <v>9</v>
      </c>
      <c r="S5879" s="18">
        <v>37088</v>
      </c>
      <c r="T5879" s="6">
        <v>10.75</v>
      </c>
    </row>
    <row r="5880" spans="1:20" x14ac:dyDescent="0.2">
      <c r="A5880" s="18">
        <v>37196</v>
      </c>
      <c r="B5880" s="25">
        <v>8</v>
      </c>
      <c r="C5880" s="18">
        <v>37200</v>
      </c>
      <c r="D5880" s="25">
        <v>7.94</v>
      </c>
      <c r="G5880" s="18">
        <v>37181</v>
      </c>
      <c r="H5880" s="25">
        <v>9</v>
      </c>
      <c r="I5880" s="18">
        <v>37202</v>
      </c>
      <c r="J5880" s="25">
        <v>10.5</v>
      </c>
      <c r="K5880" s="18">
        <v>37202</v>
      </c>
      <c r="L5880" s="25">
        <v>9.6300000000000008</v>
      </c>
      <c r="O5880" s="18">
        <v>37104</v>
      </c>
      <c r="P5880" s="6">
        <v>11</v>
      </c>
      <c r="Q5880" s="18">
        <v>37180</v>
      </c>
      <c r="R5880" s="6">
        <v>9.25</v>
      </c>
      <c r="S5880" s="18">
        <v>37085</v>
      </c>
      <c r="T5880" s="6">
        <v>10.5</v>
      </c>
    </row>
    <row r="5881" spans="1:20" x14ac:dyDescent="0.2">
      <c r="A5881" s="18">
        <v>37195</v>
      </c>
      <c r="B5881" s="25">
        <v>8</v>
      </c>
      <c r="C5881" s="18">
        <v>37197</v>
      </c>
      <c r="D5881" s="25">
        <v>7.94</v>
      </c>
      <c r="G5881" s="18">
        <v>37180</v>
      </c>
      <c r="H5881" s="25">
        <v>9</v>
      </c>
      <c r="I5881" s="18">
        <v>37201</v>
      </c>
      <c r="J5881" s="25">
        <v>10.5</v>
      </c>
      <c r="K5881" s="18">
        <v>37201</v>
      </c>
      <c r="L5881" s="25">
        <v>9.6300000000000008</v>
      </c>
      <c r="O5881" s="18">
        <v>37103</v>
      </c>
      <c r="P5881" s="6">
        <v>10.44</v>
      </c>
      <c r="Q5881" s="18">
        <v>37179</v>
      </c>
      <c r="R5881" s="6">
        <v>9.25</v>
      </c>
      <c r="S5881" s="18">
        <v>37084</v>
      </c>
      <c r="T5881" s="6">
        <v>10.5</v>
      </c>
    </row>
    <row r="5882" spans="1:20" x14ac:dyDescent="0.2">
      <c r="A5882" s="18">
        <v>37194</v>
      </c>
      <c r="B5882" s="25">
        <v>8</v>
      </c>
      <c r="C5882" s="18">
        <v>37196</v>
      </c>
      <c r="D5882" s="25">
        <v>7.94</v>
      </c>
      <c r="G5882" s="18">
        <v>37179</v>
      </c>
      <c r="H5882" s="25">
        <v>9</v>
      </c>
      <c r="I5882" s="18">
        <v>37200</v>
      </c>
      <c r="J5882" s="25">
        <v>10.5</v>
      </c>
      <c r="K5882" s="18">
        <v>37200</v>
      </c>
      <c r="L5882" s="25">
        <v>9.6300000000000008</v>
      </c>
      <c r="O5882" s="18">
        <v>37102</v>
      </c>
      <c r="P5882" s="6">
        <v>9.94</v>
      </c>
      <c r="Q5882" s="18">
        <v>37176</v>
      </c>
      <c r="R5882" s="6">
        <v>9.25</v>
      </c>
      <c r="S5882" s="18">
        <v>37083</v>
      </c>
      <c r="T5882" s="6">
        <v>10.25</v>
      </c>
    </row>
    <row r="5883" spans="1:20" x14ac:dyDescent="0.2">
      <c r="A5883" s="18">
        <v>37193</v>
      </c>
      <c r="B5883" s="25">
        <v>8</v>
      </c>
      <c r="C5883" s="18">
        <v>37195</v>
      </c>
      <c r="D5883" s="25">
        <v>7.94</v>
      </c>
      <c r="G5883" s="18">
        <v>37176</v>
      </c>
      <c r="H5883" s="25">
        <v>9</v>
      </c>
      <c r="I5883" s="18">
        <v>37197</v>
      </c>
      <c r="J5883" s="25">
        <v>10.5</v>
      </c>
      <c r="K5883" s="18">
        <v>37197</v>
      </c>
      <c r="L5883" s="25">
        <v>9.6300000000000008</v>
      </c>
      <c r="O5883" s="18">
        <v>37099</v>
      </c>
      <c r="P5883" s="6">
        <v>9.94</v>
      </c>
      <c r="Q5883" s="18">
        <v>37175</v>
      </c>
      <c r="R5883" s="6">
        <v>9.25</v>
      </c>
      <c r="S5883" s="18">
        <v>37082</v>
      </c>
      <c r="T5883" s="6">
        <v>10.25</v>
      </c>
    </row>
    <row r="5884" spans="1:20" x14ac:dyDescent="0.2">
      <c r="A5884" s="18">
        <v>37190</v>
      </c>
      <c r="B5884" s="25">
        <v>8.25</v>
      </c>
      <c r="C5884" s="18">
        <v>37194</v>
      </c>
      <c r="D5884" s="25">
        <v>8</v>
      </c>
      <c r="G5884" s="18">
        <v>37175</v>
      </c>
      <c r="H5884" s="25">
        <v>9</v>
      </c>
      <c r="I5884" s="18">
        <v>37196</v>
      </c>
      <c r="J5884" s="25">
        <v>10.5</v>
      </c>
      <c r="K5884" s="18">
        <v>37196</v>
      </c>
      <c r="L5884" s="25">
        <v>9.6300000000000008</v>
      </c>
      <c r="O5884" s="18">
        <v>37098</v>
      </c>
      <c r="P5884" s="6">
        <v>9.94</v>
      </c>
      <c r="Q5884" s="18">
        <v>37174</v>
      </c>
      <c r="R5884" s="6">
        <v>9.25</v>
      </c>
      <c r="S5884" s="18">
        <v>37081</v>
      </c>
      <c r="T5884" s="6">
        <v>10.25</v>
      </c>
    </row>
    <row r="5885" spans="1:20" x14ac:dyDescent="0.2">
      <c r="A5885" s="18">
        <v>37189</v>
      </c>
      <c r="B5885" s="25">
        <v>8.25</v>
      </c>
      <c r="C5885" s="18">
        <v>37193</v>
      </c>
      <c r="D5885" s="25">
        <v>8</v>
      </c>
      <c r="G5885" s="18">
        <v>37174</v>
      </c>
      <c r="H5885" s="25">
        <v>9</v>
      </c>
      <c r="I5885" s="18">
        <v>37195</v>
      </c>
      <c r="J5885" s="25">
        <v>10.5</v>
      </c>
      <c r="K5885" s="18">
        <v>37195</v>
      </c>
      <c r="L5885" s="25">
        <v>9.6300000000000008</v>
      </c>
      <c r="O5885" s="18">
        <v>37097</v>
      </c>
      <c r="P5885" s="6">
        <v>9.94</v>
      </c>
      <c r="Q5885" s="18">
        <v>37173</v>
      </c>
      <c r="R5885" s="6">
        <v>9.25</v>
      </c>
      <c r="S5885" s="18">
        <v>37078</v>
      </c>
      <c r="T5885" s="6">
        <v>10.25</v>
      </c>
    </row>
    <row r="5886" spans="1:20" x14ac:dyDescent="0.2">
      <c r="A5886" s="18">
        <v>37188</v>
      </c>
      <c r="B5886" s="25">
        <v>8.25</v>
      </c>
      <c r="C5886" s="18">
        <v>37190</v>
      </c>
      <c r="D5886" s="25">
        <v>8.25</v>
      </c>
      <c r="G5886" s="18">
        <v>37173</v>
      </c>
      <c r="H5886" s="25">
        <v>9.5</v>
      </c>
      <c r="I5886" s="18">
        <v>37194</v>
      </c>
      <c r="J5886" s="25">
        <v>10.5</v>
      </c>
      <c r="K5886" s="18">
        <v>37194</v>
      </c>
      <c r="L5886" s="25">
        <v>9.6300000000000008</v>
      </c>
      <c r="O5886" s="18">
        <v>37096</v>
      </c>
      <c r="P5886" s="6">
        <v>9.94</v>
      </c>
      <c r="Q5886" s="18">
        <v>37169</v>
      </c>
      <c r="R5886" s="6">
        <v>9.25</v>
      </c>
      <c r="S5886" s="18">
        <v>37077</v>
      </c>
      <c r="T5886" s="6">
        <v>10.25</v>
      </c>
    </row>
    <row r="5887" spans="1:20" x14ac:dyDescent="0.2">
      <c r="A5887" s="18">
        <v>37187</v>
      </c>
      <c r="B5887" s="25">
        <v>8.3800000000000008</v>
      </c>
      <c r="C5887" s="18">
        <v>37189</v>
      </c>
      <c r="D5887" s="25">
        <v>8.25</v>
      </c>
      <c r="G5887" s="18">
        <v>37169</v>
      </c>
      <c r="H5887" s="25">
        <v>9.5</v>
      </c>
      <c r="I5887" s="18">
        <v>37193</v>
      </c>
      <c r="J5887" s="25">
        <v>10.5</v>
      </c>
      <c r="K5887" s="18">
        <v>37193</v>
      </c>
      <c r="L5887" s="25">
        <v>9.6300000000000008</v>
      </c>
      <c r="O5887" s="18">
        <v>37095</v>
      </c>
      <c r="P5887" s="6">
        <v>9.5</v>
      </c>
      <c r="Q5887" s="18">
        <v>37168</v>
      </c>
      <c r="R5887" s="6">
        <v>9.5</v>
      </c>
      <c r="S5887" s="18">
        <v>37075</v>
      </c>
      <c r="T5887" s="6">
        <v>10.25</v>
      </c>
    </row>
    <row r="5888" spans="1:20" x14ac:dyDescent="0.2">
      <c r="A5888" s="18">
        <v>37186</v>
      </c>
      <c r="B5888" s="25">
        <v>8.3800000000000008</v>
      </c>
      <c r="C5888" s="18">
        <v>37188</v>
      </c>
      <c r="D5888" s="25">
        <v>8.25</v>
      </c>
      <c r="G5888" s="18">
        <v>37168</v>
      </c>
      <c r="H5888" s="25">
        <v>9.5</v>
      </c>
      <c r="I5888" s="18">
        <v>37190</v>
      </c>
      <c r="J5888" s="25">
        <v>10.5</v>
      </c>
      <c r="K5888" s="18">
        <v>37190</v>
      </c>
      <c r="L5888" s="25">
        <v>9.75</v>
      </c>
      <c r="O5888" s="18">
        <v>37092</v>
      </c>
      <c r="P5888" s="6">
        <v>9.5</v>
      </c>
      <c r="Q5888" s="18">
        <v>37167</v>
      </c>
      <c r="R5888" s="6">
        <v>9.5</v>
      </c>
      <c r="S5888" s="18">
        <v>37074</v>
      </c>
      <c r="T5888" s="6">
        <v>10.25</v>
      </c>
    </row>
    <row r="5889" spans="1:20" x14ac:dyDescent="0.2">
      <c r="A5889" s="18">
        <v>37183</v>
      </c>
      <c r="B5889" s="25">
        <v>8.3800000000000008</v>
      </c>
      <c r="C5889" s="18">
        <v>37187</v>
      </c>
      <c r="D5889" s="25">
        <v>8.3800000000000008</v>
      </c>
      <c r="G5889" s="18">
        <v>37167</v>
      </c>
      <c r="H5889" s="25">
        <v>9.5</v>
      </c>
      <c r="I5889" s="18">
        <v>37189</v>
      </c>
      <c r="J5889" s="25">
        <v>10.5</v>
      </c>
      <c r="K5889" s="18">
        <v>37189</v>
      </c>
      <c r="L5889" s="25">
        <v>9.75</v>
      </c>
      <c r="O5889" s="18">
        <v>37091</v>
      </c>
      <c r="P5889" s="6">
        <v>9.5</v>
      </c>
      <c r="Q5889" s="18">
        <v>37166</v>
      </c>
      <c r="R5889" s="6">
        <v>9.5</v>
      </c>
      <c r="S5889" s="18">
        <v>37071</v>
      </c>
      <c r="T5889" s="6">
        <v>10.25</v>
      </c>
    </row>
    <row r="5890" spans="1:20" x14ac:dyDescent="0.2">
      <c r="A5890" s="18">
        <v>37182</v>
      </c>
      <c r="B5890" s="25">
        <v>8.3800000000000008</v>
      </c>
      <c r="C5890" s="18">
        <v>37186</v>
      </c>
      <c r="D5890" s="25">
        <v>8.3800000000000008</v>
      </c>
      <c r="G5890" s="18">
        <v>37166</v>
      </c>
      <c r="H5890" s="25">
        <v>9.5</v>
      </c>
      <c r="I5890" s="18">
        <v>37188</v>
      </c>
      <c r="J5890" s="25">
        <v>10.5</v>
      </c>
      <c r="K5890" s="18">
        <v>37188</v>
      </c>
      <c r="L5890" s="25">
        <v>9.75</v>
      </c>
      <c r="O5890" s="18">
        <v>37090</v>
      </c>
      <c r="P5890" s="6">
        <v>9.25</v>
      </c>
      <c r="Q5890" s="18">
        <v>37165</v>
      </c>
      <c r="R5890" s="6">
        <v>9.5</v>
      </c>
      <c r="S5890" s="18">
        <v>37070</v>
      </c>
      <c r="T5890" s="6">
        <v>10.25</v>
      </c>
    </row>
    <row r="5891" spans="1:20" x14ac:dyDescent="0.2">
      <c r="A5891" s="18">
        <v>37181</v>
      </c>
      <c r="B5891" s="25">
        <v>8</v>
      </c>
      <c r="C5891" s="18">
        <v>37183</v>
      </c>
      <c r="D5891" s="25">
        <v>8.3800000000000008</v>
      </c>
      <c r="G5891" s="18">
        <v>37165</v>
      </c>
      <c r="H5891" s="25">
        <v>9.5</v>
      </c>
      <c r="I5891" s="18">
        <v>37187</v>
      </c>
      <c r="J5891" s="25">
        <v>10.5</v>
      </c>
      <c r="K5891" s="18">
        <v>37187</v>
      </c>
      <c r="L5891" s="25">
        <v>9.75</v>
      </c>
      <c r="O5891" s="18">
        <v>37089</v>
      </c>
      <c r="P5891" s="6">
        <v>8.8800000000000008</v>
      </c>
      <c r="Q5891" s="18">
        <v>37162</v>
      </c>
      <c r="R5891" s="6">
        <v>9.5</v>
      </c>
      <c r="S5891" s="18">
        <v>37069</v>
      </c>
      <c r="T5891" s="6">
        <v>10.25</v>
      </c>
    </row>
    <row r="5892" spans="1:20" x14ac:dyDescent="0.2">
      <c r="A5892" s="18">
        <v>37180</v>
      </c>
      <c r="B5892" s="25">
        <v>8</v>
      </c>
      <c r="C5892" s="18">
        <v>37182</v>
      </c>
      <c r="D5892" s="25">
        <v>8.3800000000000008</v>
      </c>
      <c r="G5892" s="18">
        <v>37162</v>
      </c>
      <c r="H5892" s="25">
        <v>9.5</v>
      </c>
      <c r="I5892" s="18">
        <v>37186</v>
      </c>
      <c r="J5892" s="25">
        <v>10.5</v>
      </c>
      <c r="K5892" s="18">
        <v>37186</v>
      </c>
      <c r="L5892" s="25">
        <v>9.75</v>
      </c>
      <c r="O5892" s="18">
        <v>37088</v>
      </c>
      <c r="P5892" s="6">
        <v>8.8800000000000008</v>
      </c>
      <c r="Q5892" s="18">
        <v>37161</v>
      </c>
      <c r="R5892" s="6">
        <v>9.5</v>
      </c>
      <c r="S5892" s="18">
        <v>37068</v>
      </c>
      <c r="T5892" s="6">
        <v>10.25</v>
      </c>
    </row>
    <row r="5893" spans="1:20" x14ac:dyDescent="0.2">
      <c r="A5893" s="18">
        <v>37179</v>
      </c>
      <c r="B5893" s="25">
        <v>8</v>
      </c>
      <c r="C5893" s="18">
        <v>37181</v>
      </c>
      <c r="D5893" s="25">
        <v>8.25</v>
      </c>
      <c r="G5893" s="18">
        <v>37161</v>
      </c>
      <c r="H5893" s="25">
        <v>9.5</v>
      </c>
      <c r="I5893" s="18">
        <v>37183</v>
      </c>
      <c r="J5893" s="25">
        <v>10.5</v>
      </c>
      <c r="K5893" s="18">
        <v>37183</v>
      </c>
      <c r="L5893" s="25">
        <v>9.75</v>
      </c>
      <c r="O5893" s="18">
        <v>37085</v>
      </c>
      <c r="P5893" s="6">
        <v>8.8800000000000008</v>
      </c>
      <c r="Q5893" s="18">
        <v>37160</v>
      </c>
      <c r="R5893" s="6">
        <v>9.5</v>
      </c>
      <c r="S5893" s="18">
        <v>37067</v>
      </c>
      <c r="T5893" s="6">
        <v>10.25</v>
      </c>
    </row>
    <row r="5894" spans="1:20" x14ac:dyDescent="0.2">
      <c r="A5894" s="18">
        <v>37176</v>
      </c>
      <c r="B5894" s="25">
        <v>8</v>
      </c>
      <c r="C5894" s="18">
        <v>37180</v>
      </c>
      <c r="D5894" s="25">
        <v>8.25</v>
      </c>
      <c r="G5894" s="18">
        <v>37160</v>
      </c>
      <c r="H5894" s="25">
        <v>9.5</v>
      </c>
      <c r="I5894" s="18">
        <v>37182</v>
      </c>
      <c r="J5894" s="25">
        <v>10.5</v>
      </c>
      <c r="K5894" s="18">
        <v>37182</v>
      </c>
      <c r="L5894" s="25">
        <v>9.75</v>
      </c>
      <c r="O5894" s="18">
        <v>37084</v>
      </c>
      <c r="P5894" s="6">
        <v>8.8800000000000008</v>
      </c>
      <c r="Q5894" s="18">
        <v>37159</v>
      </c>
      <c r="R5894" s="6">
        <v>9.5</v>
      </c>
      <c r="S5894" s="18">
        <v>37064</v>
      </c>
      <c r="T5894" s="6">
        <v>10.25</v>
      </c>
    </row>
    <row r="5895" spans="1:20" x14ac:dyDescent="0.2">
      <c r="A5895" s="18">
        <v>37175</v>
      </c>
      <c r="B5895" s="25">
        <v>9.1300000000000008</v>
      </c>
      <c r="C5895" s="18">
        <v>37179</v>
      </c>
      <c r="D5895" s="25">
        <v>8.25</v>
      </c>
      <c r="G5895" s="18">
        <v>37159</v>
      </c>
      <c r="H5895" s="25">
        <v>9.5</v>
      </c>
      <c r="I5895" s="18">
        <v>37181</v>
      </c>
      <c r="J5895" s="25">
        <v>10.5</v>
      </c>
      <c r="K5895" s="18">
        <v>37181</v>
      </c>
      <c r="L5895" s="25">
        <v>9.75</v>
      </c>
      <c r="O5895" s="18">
        <v>37083</v>
      </c>
      <c r="P5895" s="6">
        <v>8.8800000000000008</v>
      </c>
      <c r="Q5895" s="18">
        <v>37158</v>
      </c>
      <c r="R5895" s="6">
        <v>9.5</v>
      </c>
      <c r="S5895" s="18">
        <v>37063</v>
      </c>
      <c r="T5895" s="6">
        <v>10.25</v>
      </c>
    </row>
    <row r="5896" spans="1:20" x14ac:dyDescent="0.2">
      <c r="A5896" s="18">
        <v>37174</v>
      </c>
      <c r="B5896" s="25">
        <v>9.1300000000000008</v>
      </c>
      <c r="C5896" s="18">
        <v>37176</v>
      </c>
      <c r="D5896" s="25">
        <v>8.25</v>
      </c>
      <c r="G5896" s="18">
        <v>37158</v>
      </c>
      <c r="H5896" s="25">
        <v>9.5</v>
      </c>
      <c r="I5896" s="18">
        <v>37180</v>
      </c>
      <c r="J5896" s="25">
        <v>10.75</v>
      </c>
      <c r="K5896" s="18">
        <v>37180</v>
      </c>
      <c r="L5896" s="25">
        <v>10</v>
      </c>
      <c r="O5896" s="18">
        <v>37082</v>
      </c>
      <c r="P5896" s="6">
        <v>8.5</v>
      </c>
      <c r="Q5896" s="18">
        <v>37155</v>
      </c>
      <c r="R5896" s="6">
        <v>9.5</v>
      </c>
      <c r="S5896" s="18">
        <v>37062</v>
      </c>
      <c r="T5896" s="6">
        <v>10.25</v>
      </c>
    </row>
    <row r="5897" spans="1:20" x14ac:dyDescent="0.2">
      <c r="A5897" s="18">
        <v>37173</v>
      </c>
      <c r="B5897" s="25">
        <v>9.1300000000000008</v>
      </c>
      <c r="C5897" s="18">
        <v>37175</v>
      </c>
      <c r="D5897" s="25">
        <v>8.6300000000000008</v>
      </c>
      <c r="G5897" s="18">
        <v>37155</v>
      </c>
      <c r="H5897" s="25">
        <v>9.5</v>
      </c>
      <c r="I5897" s="18">
        <v>37179</v>
      </c>
      <c r="J5897" s="25">
        <v>10.75</v>
      </c>
      <c r="K5897" s="18">
        <v>37179</v>
      </c>
      <c r="L5897" s="25">
        <v>10</v>
      </c>
      <c r="O5897" s="18">
        <v>37081</v>
      </c>
      <c r="P5897" s="6">
        <v>8.5</v>
      </c>
      <c r="Q5897" s="18">
        <v>37154</v>
      </c>
      <c r="R5897" s="6">
        <v>9.5</v>
      </c>
      <c r="S5897" s="18">
        <v>37061</v>
      </c>
      <c r="T5897" s="6">
        <v>9.75</v>
      </c>
    </row>
    <row r="5898" spans="1:20" x14ac:dyDescent="0.2">
      <c r="A5898" s="18">
        <v>37169</v>
      </c>
      <c r="B5898" s="25">
        <v>9.1300000000000008</v>
      </c>
      <c r="C5898" s="18">
        <v>37174</v>
      </c>
      <c r="D5898" s="25">
        <v>9.1300000000000008</v>
      </c>
      <c r="G5898" s="18">
        <v>37154</v>
      </c>
      <c r="H5898" s="25">
        <v>9.5</v>
      </c>
      <c r="I5898" s="18">
        <v>37176</v>
      </c>
      <c r="J5898" s="25">
        <v>10.75</v>
      </c>
      <c r="K5898" s="18">
        <v>37176</v>
      </c>
      <c r="L5898" s="25">
        <v>10</v>
      </c>
      <c r="O5898" s="18">
        <v>37078</v>
      </c>
      <c r="P5898" s="6">
        <v>8.5</v>
      </c>
      <c r="Q5898" s="18">
        <v>37153</v>
      </c>
      <c r="R5898" s="6">
        <v>9.5</v>
      </c>
      <c r="S5898" s="18">
        <v>37060</v>
      </c>
      <c r="T5898" s="6">
        <v>9.25</v>
      </c>
    </row>
    <row r="5899" spans="1:20" x14ac:dyDescent="0.2">
      <c r="A5899" s="18">
        <v>37168</v>
      </c>
      <c r="B5899" s="25">
        <v>10.25</v>
      </c>
      <c r="C5899" s="18">
        <v>37173</v>
      </c>
      <c r="D5899" s="25">
        <v>9.1300000000000008</v>
      </c>
      <c r="G5899" s="18">
        <v>37153</v>
      </c>
      <c r="H5899" s="25">
        <v>9.5</v>
      </c>
      <c r="I5899" s="18">
        <v>37175</v>
      </c>
      <c r="J5899" s="25">
        <v>10.75</v>
      </c>
      <c r="K5899" s="18">
        <v>37175</v>
      </c>
      <c r="L5899" s="25">
        <v>10.5</v>
      </c>
      <c r="O5899" s="18">
        <v>37077</v>
      </c>
      <c r="P5899" s="6">
        <v>8.5</v>
      </c>
      <c r="Q5899" s="18">
        <v>37152</v>
      </c>
      <c r="R5899" s="6">
        <v>9.5</v>
      </c>
      <c r="S5899" s="18">
        <v>37057</v>
      </c>
      <c r="T5899" s="6">
        <v>9.25</v>
      </c>
    </row>
    <row r="5900" spans="1:20" x14ac:dyDescent="0.2">
      <c r="A5900" s="18">
        <v>37167</v>
      </c>
      <c r="B5900" s="25">
        <v>10.25</v>
      </c>
      <c r="C5900" s="18">
        <v>37169</v>
      </c>
      <c r="D5900" s="25">
        <v>9.3800000000000008</v>
      </c>
      <c r="G5900" s="18">
        <v>37152</v>
      </c>
      <c r="H5900" s="25">
        <v>9.5</v>
      </c>
      <c r="I5900" s="18">
        <v>37174</v>
      </c>
      <c r="J5900" s="25">
        <v>10.75</v>
      </c>
      <c r="K5900" s="18">
        <v>37174</v>
      </c>
      <c r="L5900" s="25">
        <v>10.5</v>
      </c>
      <c r="O5900" s="18">
        <v>37075</v>
      </c>
      <c r="P5900" s="6">
        <v>8.5</v>
      </c>
      <c r="Q5900" s="18">
        <v>37151</v>
      </c>
      <c r="R5900" s="6">
        <v>9.5</v>
      </c>
      <c r="S5900" s="18">
        <v>37056</v>
      </c>
      <c r="T5900" s="6">
        <v>9.25</v>
      </c>
    </row>
    <row r="5901" spans="1:20" x14ac:dyDescent="0.2">
      <c r="A5901" s="18">
        <v>37166</v>
      </c>
      <c r="B5901" s="25">
        <v>10.25</v>
      </c>
      <c r="C5901" s="18">
        <v>37168</v>
      </c>
      <c r="D5901" s="25">
        <v>10</v>
      </c>
      <c r="G5901" s="18">
        <v>37151</v>
      </c>
      <c r="H5901" s="25">
        <v>9.5</v>
      </c>
      <c r="I5901" s="18">
        <v>37173</v>
      </c>
      <c r="J5901" s="25">
        <v>10.75</v>
      </c>
      <c r="K5901" s="18">
        <v>37173</v>
      </c>
      <c r="L5901" s="25">
        <v>10.5</v>
      </c>
      <c r="O5901" s="18">
        <v>37074</v>
      </c>
      <c r="P5901" s="6">
        <v>8.5</v>
      </c>
      <c r="Q5901" s="18">
        <v>37148</v>
      </c>
      <c r="R5901" s="6">
        <v>9.5</v>
      </c>
      <c r="S5901" s="18">
        <v>37055</v>
      </c>
      <c r="T5901" s="6">
        <v>9.25</v>
      </c>
    </row>
    <row r="5902" spans="1:20" x14ac:dyDescent="0.2">
      <c r="A5902" s="18">
        <v>37165</v>
      </c>
      <c r="B5902" s="25">
        <v>10.63</v>
      </c>
      <c r="C5902" s="18">
        <v>37167</v>
      </c>
      <c r="D5902" s="25">
        <v>10</v>
      </c>
      <c r="G5902" s="18">
        <v>37148</v>
      </c>
      <c r="H5902" s="25">
        <v>9.5</v>
      </c>
      <c r="I5902" s="18">
        <v>37169</v>
      </c>
      <c r="J5902" s="25">
        <v>10.75</v>
      </c>
      <c r="K5902" s="18">
        <v>37169</v>
      </c>
      <c r="L5902" s="25">
        <v>10.5</v>
      </c>
      <c r="O5902" s="18">
        <v>37071</v>
      </c>
      <c r="P5902" s="6">
        <v>8.5</v>
      </c>
      <c r="Q5902" s="18">
        <v>37147</v>
      </c>
      <c r="R5902" s="6">
        <v>9.5</v>
      </c>
      <c r="S5902" s="18">
        <v>37054</v>
      </c>
      <c r="T5902" s="6">
        <v>9</v>
      </c>
    </row>
    <row r="5903" spans="1:20" x14ac:dyDescent="0.2">
      <c r="A5903" s="18">
        <v>37162</v>
      </c>
      <c r="B5903" s="25">
        <v>10.63</v>
      </c>
      <c r="C5903" s="18">
        <v>37166</v>
      </c>
      <c r="D5903" s="25">
        <v>10</v>
      </c>
      <c r="G5903" s="18">
        <v>37147</v>
      </c>
      <c r="H5903" s="25">
        <v>9.5</v>
      </c>
      <c r="I5903" s="18">
        <v>37168</v>
      </c>
      <c r="J5903" s="25">
        <v>10.75</v>
      </c>
      <c r="K5903" s="18">
        <v>37168</v>
      </c>
      <c r="L5903" s="25">
        <v>10.5</v>
      </c>
      <c r="O5903" s="18">
        <v>37070</v>
      </c>
      <c r="P5903" s="6">
        <v>8.5</v>
      </c>
      <c r="Q5903" s="18">
        <v>37146</v>
      </c>
      <c r="R5903" s="6">
        <v>9.5</v>
      </c>
      <c r="S5903" s="18">
        <v>37053</v>
      </c>
      <c r="T5903" s="6">
        <v>9</v>
      </c>
    </row>
    <row r="5904" spans="1:20" x14ac:dyDescent="0.2">
      <c r="A5904" s="18">
        <v>37161</v>
      </c>
      <c r="B5904" s="25">
        <v>10.63</v>
      </c>
      <c r="C5904" s="18">
        <v>37165</v>
      </c>
      <c r="D5904" s="25">
        <v>10.25</v>
      </c>
      <c r="G5904" s="18">
        <v>37146</v>
      </c>
      <c r="H5904" s="25">
        <v>9.5</v>
      </c>
      <c r="I5904" s="18">
        <v>37167</v>
      </c>
      <c r="J5904" s="25">
        <v>10.75</v>
      </c>
      <c r="K5904" s="18">
        <v>37167</v>
      </c>
      <c r="L5904" s="25">
        <v>10.5</v>
      </c>
      <c r="O5904" s="18">
        <v>37069</v>
      </c>
      <c r="P5904" s="6">
        <v>8.1300000000000008</v>
      </c>
      <c r="Q5904" s="18">
        <v>37144</v>
      </c>
      <c r="R5904" s="6">
        <v>9.5</v>
      </c>
      <c r="S5904" s="18">
        <v>37050</v>
      </c>
      <c r="T5904" s="6">
        <v>9</v>
      </c>
    </row>
    <row r="5905" spans="1:20" x14ac:dyDescent="0.2">
      <c r="A5905" s="18">
        <v>37160</v>
      </c>
      <c r="B5905" s="25">
        <v>10.63</v>
      </c>
      <c r="C5905" s="18">
        <v>37162</v>
      </c>
      <c r="D5905" s="25">
        <v>10.25</v>
      </c>
      <c r="G5905" s="18">
        <v>37144</v>
      </c>
      <c r="H5905" s="25">
        <v>9.5</v>
      </c>
      <c r="I5905" s="18">
        <v>37166</v>
      </c>
      <c r="J5905" s="25">
        <v>10.75</v>
      </c>
      <c r="K5905" s="18">
        <v>37166</v>
      </c>
      <c r="L5905" s="25">
        <v>10.5</v>
      </c>
      <c r="O5905" s="18">
        <v>37068</v>
      </c>
      <c r="P5905" s="6">
        <v>8</v>
      </c>
      <c r="Q5905" s="18">
        <v>37141</v>
      </c>
      <c r="R5905" s="6">
        <v>9.5</v>
      </c>
      <c r="S5905" s="18">
        <v>37049</v>
      </c>
      <c r="T5905" s="6">
        <v>9</v>
      </c>
    </row>
    <row r="5906" spans="1:20" x14ac:dyDescent="0.2">
      <c r="A5906" s="18">
        <v>37159</v>
      </c>
      <c r="B5906" s="25">
        <v>11.5</v>
      </c>
      <c r="C5906" s="18">
        <v>37161</v>
      </c>
      <c r="D5906" s="25">
        <v>10.63</v>
      </c>
      <c r="G5906" s="18">
        <v>37141</v>
      </c>
      <c r="H5906" s="25">
        <v>9.5</v>
      </c>
      <c r="I5906" s="18">
        <v>37165</v>
      </c>
      <c r="J5906" s="25">
        <v>10.75</v>
      </c>
      <c r="K5906" s="18">
        <v>37165</v>
      </c>
      <c r="L5906" s="25">
        <v>11.75</v>
      </c>
      <c r="O5906" s="18">
        <v>37067</v>
      </c>
      <c r="P5906" s="6">
        <v>8</v>
      </c>
      <c r="Q5906" s="18">
        <v>37140</v>
      </c>
      <c r="R5906" s="6">
        <v>9.5</v>
      </c>
      <c r="S5906" s="18">
        <v>37048</v>
      </c>
      <c r="T5906" s="6">
        <v>9</v>
      </c>
    </row>
    <row r="5907" spans="1:20" x14ac:dyDescent="0.2">
      <c r="A5907" s="18">
        <v>37158</v>
      </c>
      <c r="B5907" s="25">
        <v>11.75</v>
      </c>
      <c r="C5907" s="18">
        <v>37160</v>
      </c>
      <c r="D5907" s="25">
        <v>10.69</v>
      </c>
      <c r="G5907" s="18">
        <v>37140</v>
      </c>
      <c r="H5907" s="25">
        <v>9.5</v>
      </c>
      <c r="I5907" s="18">
        <v>37162</v>
      </c>
      <c r="J5907" s="25">
        <v>10.75</v>
      </c>
      <c r="K5907" s="18">
        <v>37162</v>
      </c>
      <c r="L5907" s="25">
        <v>11.75</v>
      </c>
      <c r="O5907" s="18">
        <v>37064</v>
      </c>
      <c r="P5907" s="6">
        <v>8</v>
      </c>
      <c r="Q5907" s="18">
        <v>37139</v>
      </c>
      <c r="R5907" s="6">
        <v>9.5</v>
      </c>
      <c r="S5907" s="18">
        <v>37047</v>
      </c>
      <c r="T5907" s="6">
        <v>9</v>
      </c>
    </row>
    <row r="5908" spans="1:20" x14ac:dyDescent="0.2">
      <c r="A5908" s="18">
        <v>37155</v>
      </c>
      <c r="B5908" s="25">
        <v>11.75</v>
      </c>
      <c r="C5908" s="18">
        <v>37159</v>
      </c>
      <c r="D5908" s="25">
        <v>11</v>
      </c>
      <c r="G5908" s="18">
        <v>37139</v>
      </c>
      <c r="H5908" s="25">
        <v>9.5</v>
      </c>
      <c r="I5908" s="18">
        <v>37161</v>
      </c>
      <c r="J5908" s="25">
        <v>10.75</v>
      </c>
      <c r="K5908" s="18">
        <v>37161</v>
      </c>
      <c r="L5908" s="25">
        <v>11.75</v>
      </c>
      <c r="O5908" s="18">
        <v>37063</v>
      </c>
      <c r="P5908" s="6">
        <v>8</v>
      </c>
      <c r="Q5908" s="18">
        <v>37138</v>
      </c>
      <c r="R5908" s="6">
        <v>9.5</v>
      </c>
    </row>
    <row r="5909" spans="1:20" x14ac:dyDescent="0.2">
      <c r="A5909" s="18">
        <v>37154</v>
      </c>
      <c r="B5909" s="25">
        <v>11.75</v>
      </c>
      <c r="C5909" s="18">
        <v>37158</v>
      </c>
      <c r="D5909" s="25">
        <v>11</v>
      </c>
      <c r="G5909" s="18">
        <v>37138</v>
      </c>
      <c r="H5909" s="25">
        <v>9.5</v>
      </c>
      <c r="I5909" s="18">
        <v>37160</v>
      </c>
      <c r="J5909" s="25">
        <v>10.75</v>
      </c>
      <c r="K5909" s="18">
        <v>37160</v>
      </c>
      <c r="L5909" s="25">
        <v>11.75</v>
      </c>
      <c r="O5909" s="18">
        <v>37062</v>
      </c>
      <c r="P5909" s="6">
        <v>7.88</v>
      </c>
      <c r="Q5909" s="18">
        <v>37134</v>
      </c>
      <c r="R5909" s="6">
        <v>9.5</v>
      </c>
    </row>
    <row r="5910" spans="1:20" x14ac:dyDescent="0.2">
      <c r="A5910" s="18">
        <v>37153</v>
      </c>
      <c r="B5910" s="25">
        <v>11.13</v>
      </c>
      <c r="C5910" s="18">
        <v>37155</v>
      </c>
      <c r="D5910" s="25">
        <v>11</v>
      </c>
      <c r="G5910" s="18">
        <v>37134</v>
      </c>
      <c r="H5910" s="25">
        <v>9.5</v>
      </c>
      <c r="I5910" s="18">
        <v>37159</v>
      </c>
      <c r="J5910" s="25">
        <v>10.75</v>
      </c>
      <c r="K5910" s="18">
        <v>37159</v>
      </c>
      <c r="L5910" s="25">
        <v>11.75</v>
      </c>
      <c r="O5910" s="18">
        <v>37061</v>
      </c>
      <c r="P5910" s="6">
        <v>7.88</v>
      </c>
      <c r="Q5910" s="18">
        <v>37133</v>
      </c>
      <c r="R5910" s="6">
        <v>9.5</v>
      </c>
    </row>
    <row r="5911" spans="1:20" x14ac:dyDescent="0.2">
      <c r="A5911" s="18">
        <v>37152</v>
      </c>
      <c r="B5911" s="25">
        <v>11</v>
      </c>
      <c r="C5911" s="18">
        <v>37154</v>
      </c>
      <c r="D5911" s="25">
        <v>11</v>
      </c>
      <c r="G5911" s="18">
        <v>37133</v>
      </c>
      <c r="H5911" s="25">
        <v>9.5</v>
      </c>
      <c r="I5911" s="18">
        <v>37158</v>
      </c>
      <c r="J5911" s="25">
        <v>10.75</v>
      </c>
      <c r="K5911" s="18">
        <v>37158</v>
      </c>
      <c r="L5911" s="25">
        <v>12.25</v>
      </c>
      <c r="O5911" s="18">
        <v>37060</v>
      </c>
      <c r="P5911" s="6">
        <v>8</v>
      </c>
      <c r="Q5911" s="18">
        <v>37132</v>
      </c>
      <c r="R5911" s="6">
        <v>9.5</v>
      </c>
    </row>
    <row r="5912" spans="1:20" x14ac:dyDescent="0.2">
      <c r="A5912" s="18">
        <v>37151</v>
      </c>
      <c r="B5912" s="25">
        <v>11</v>
      </c>
      <c r="C5912" s="18">
        <v>37153</v>
      </c>
      <c r="D5912" s="25">
        <v>11</v>
      </c>
      <c r="G5912" s="18">
        <v>37132</v>
      </c>
      <c r="H5912" s="25">
        <v>10</v>
      </c>
      <c r="I5912" s="18">
        <v>37155</v>
      </c>
      <c r="J5912" s="25">
        <v>10.75</v>
      </c>
      <c r="K5912" s="18">
        <v>37155</v>
      </c>
      <c r="L5912" s="25">
        <v>12.25</v>
      </c>
      <c r="O5912" s="18">
        <v>37057</v>
      </c>
      <c r="P5912" s="6">
        <v>8</v>
      </c>
      <c r="Q5912" s="18">
        <v>37131</v>
      </c>
      <c r="R5912" s="6">
        <v>9.5</v>
      </c>
    </row>
    <row r="5913" spans="1:20" x14ac:dyDescent="0.2">
      <c r="A5913" s="18">
        <v>37148</v>
      </c>
      <c r="B5913" s="25">
        <v>10.75</v>
      </c>
      <c r="C5913" s="18">
        <v>37152</v>
      </c>
      <c r="D5913" s="25">
        <v>11</v>
      </c>
      <c r="G5913" s="18">
        <v>37131</v>
      </c>
      <c r="H5913" s="25">
        <v>10</v>
      </c>
      <c r="I5913" s="18">
        <v>37154</v>
      </c>
      <c r="J5913" s="25">
        <v>10.75</v>
      </c>
      <c r="K5913" s="18">
        <v>37154</v>
      </c>
      <c r="L5913" s="25">
        <v>12.25</v>
      </c>
      <c r="O5913" s="18">
        <v>37056</v>
      </c>
      <c r="P5913" s="6">
        <v>8</v>
      </c>
      <c r="Q5913" s="18">
        <v>37130</v>
      </c>
      <c r="R5913" s="6">
        <v>9.5</v>
      </c>
    </row>
    <row r="5914" spans="1:20" x14ac:dyDescent="0.2">
      <c r="A5914" s="18">
        <v>37147</v>
      </c>
      <c r="B5914" s="25">
        <v>10.75</v>
      </c>
      <c r="C5914" s="18">
        <v>37151</v>
      </c>
      <c r="D5914" s="25">
        <v>11</v>
      </c>
      <c r="G5914" s="18">
        <v>37130</v>
      </c>
      <c r="H5914" s="25">
        <v>10</v>
      </c>
      <c r="I5914" s="18">
        <v>37153</v>
      </c>
      <c r="J5914" s="25">
        <v>10.75</v>
      </c>
      <c r="K5914" s="18">
        <v>37153</v>
      </c>
      <c r="L5914" s="25">
        <v>12.25</v>
      </c>
      <c r="O5914" s="18">
        <v>37055</v>
      </c>
      <c r="P5914" s="6">
        <v>8</v>
      </c>
      <c r="Q5914" s="18">
        <v>37127</v>
      </c>
      <c r="R5914" s="6">
        <v>9.5</v>
      </c>
    </row>
    <row r="5915" spans="1:20" x14ac:dyDescent="0.2">
      <c r="A5915" s="18">
        <v>37146</v>
      </c>
      <c r="B5915" s="25">
        <v>10.75</v>
      </c>
      <c r="C5915" s="18">
        <v>37148</v>
      </c>
      <c r="D5915" s="25">
        <v>11</v>
      </c>
      <c r="G5915" s="18">
        <v>37127</v>
      </c>
      <c r="H5915" s="25">
        <v>10</v>
      </c>
      <c r="I5915" s="18">
        <v>37152</v>
      </c>
      <c r="J5915" s="25">
        <v>10.75</v>
      </c>
      <c r="K5915" s="18">
        <v>37152</v>
      </c>
      <c r="L5915" s="25">
        <v>12.25</v>
      </c>
      <c r="O5915" s="18">
        <v>37054</v>
      </c>
      <c r="P5915" s="6">
        <v>8</v>
      </c>
      <c r="Q5915" s="18">
        <v>37126</v>
      </c>
      <c r="R5915" s="6">
        <v>9.5</v>
      </c>
    </row>
    <row r="5916" spans="1:20" x14ac:dyDescent="0.2">
      <c r="A5916" s="18">
        <v>37144</v>
      </c>
      <c r="B5916" s="25">
        <v>10</v>
      </c>
      <c r="C5916" s="18">
        <v>37147</v>
      </c>
      <c r="D5916" s="25">
        <v>10.75</v>
      </c>
      <c r="G5916" s="18">
        <v>37126</v>
      </c>
      <c r="H5916" s="25">
        <v>10</v>
      </c>
      <c r="I5916" s="18">
        <v>37151</v>
      </c>
      <c r="J5916" s="25">
        <v>10.75</v>
      </c>
      <c r="K5916" s="18">
        <v>37151</v>
      </c>
      <c r="L5916" s="25">
        <v>12.25</v>
      </c>
      <c r="O5916" s="18">
        <v>37053</v>
      </c>
      <c r="P5916" s="6">
        <v>8</v>
      </c>
      <c r="Q5916" s="18">
        <v>37125</v>
      </c>
      <c r="R5916" s="6">
        <v>9.5</v>
      </c>
    </row>
    <row r="5917" spans="1:20" x14ac:dyDescent="0.2">
      <c r="A5917" s="18">
        <v>37141</v>
      </c>
      <c r="B5917" s="25">
        <v>10</v>
      </c>
      <c r="C5917" s="18">
        <v>37146</v>
      </c>
      <c r="D5917" s="25">
        <v>10.75</v>
      </c>
      <c r="G5917" s="18">
        <v>37125</v>
      </c>
      <c r="H5917" s="25">
        <v>10</v>
      </c>
      <c r="I5917" s="18">
        <v>37148</v>
      </c>
      <c r="J5917" s="25">
        <v>10.75</v>
      </c>
      <c r="K5917" s="18">
        <v>37148</v>
      </c>
      <c r="L5917" s="25">
        <v>12.25</v>
      </c>
      <c r="O5917" s="18">
        <v>37050</v>
      </c>
      <c r="P5917" s="6">
        <v>8</v>
      </c>
      <c r="Q5917" s="18">
        <v>37124</v>
      </c>
      <c r="R5917" s="6">
        <v>9.5</v>
      </c>
    </row>
    <row r="5918" spans="1:20" x14ac:dyDescent="0.2">
      <c r="A5918" s="18">
        <v>37140</v>
      </c>
      <c r="B5918" s="25">
        <v>10</v>
      </c>
      <c r="C5918" s="18">
        <v>37144</v>
      </c>
      <c r="D5918" s="25">
        <v>10.5</v>
      </c>
      <c r="G5918" s="18">
        <v>37124</v>
      </c>
      <c r="H5918" s="25">
        <v>10</v>
      </c>
      <c r="I5918" s="18">
        <v>37147</v>
      </c>
      <c r="J5918" s="25">
        <v>10.75</v>
      </c>
      <c r="K5918" s="18">
        <v>37147</v>
      </c>
      <c r="L5918" s="25">
        <v>12.25</v>
      </c>
      <c r="O5918" s="18">
        <v>37049</v>
      </c>
      <c r="P5918" s="6">
        <v>8</v>
      </c>
      <c r="Q5918" s="18">
        <v>37123</v>
      </c>
      <c r="R5918" s="6">
        <v>9.5</v>
      </c>
    </row>
    <row r="5919" spans="1:20" x14ac:dyDescent="0.2">
      <c r="A5919" s="18">
        <v>37139</v>
      </c>
      <c r="B5919" s="25">
        <v>10</v>
      </c>
      <c r="C5919" s="18">
        <v>37141</v>
      </c>
      <c r="D5919" s="25">
        <v>9.8800000000000008</v>
      </c>
      <c r="G5919" s="18">
        <v>37123</v>
      </c>
      <c r="H5919" s="25">
        <v>10</v>
      </c>
      <c r="I5919" s="18">
        <v>37146</v>
      </c>
      <c r="J5919" s="25">
        <v>10.75</v>
      </c>
      <c r="K5919" s="18">
        <v>37146</v>
      </c>
      <c r="L5919" s="25">
        <v>12.25</v>
      </c>
      <c r="O5919" s="18">
        <v>37048</v>
      </c>
      <c r="P5919" s="6">
        <v>8</v>
      </c>
      <c r="Q5919" s="18">
        <v>37120</v>
      </c>
      <c r="R5919" s="6">
        <v>9.5</v>
      </c>
    </row>
    <row r="5920" spans="1:20" x14ac:dyDescent="0.2">
      <c r="A5920" s="18">
        <v>37138</v>
      </c>
      <c r="B5920" s="25">
        <v>9.8800000000000008</v>
      </c>
      <c r="C5920" s="18">
        <v>37140</v>
      </c>
      <c r="D5920" s="25">
        <v>9.8800000000000008</v>
      </c>
      <c r="G5920" s="18">
        <v>37120</v>
      </c>
      <c r="H5920" s="25">
        <v>10</v>
      </c>
      <c r="I5920" s="18">
        <v>37144</v>
      </c>
      <c r="J5920" s="25">
        <v>10.75</v>
      </c>
      <c r="K5920" s="18">
        <v>37144</v>
      </c>
      <c r="L5920" s="25">
        <v>12.25</v>
      </c>
      <c r="O5920" s="18">
        <v>37047</v>
      </c>
      <c r="P5920" s="6">
        <v>8</v>
      </c>
      <c r="Q5920" s="18">
        <v>37119</v>
      </c>
      <c r="R5920" s="6">
        <v>9.5</v>
      </c>
    </row>
    <row r="5921" spans="1:18" x14ac:dyDescent="0.2">
      <c r="A5921" s="18">
        <v>37134</v>
      </c>
      <c r="B5921" s="25">
        <v>9.8800000000000008</v>
      </c>
      <c r="C5921" s="18">
        <v>37139</v>
      </c>
      <c r="D5921" s="25">
        <v>9.8800000000000008</v>
      </c>
      <c r="G5921" s="18">
        <v>37119</v>
      </c>
      <c r="H5921" s="25">
        <v>10</v>
      </c>
      <c r="I5921" s="18">
        <v>37141</v>
      </c>
      <c r="J5921" s="25">
        <v>10.75</v>
      </c>
      <c r="K5921" s="18">
        <v>37141</v>
      </c>
      <c r="L5921" s="25">
        <v>12.25</v>
      </c>
      <c r="O5921" s="18">
        <v>37046</v>
      </c>
      <c r="P5921" s="6">
        <v>8</v>
      </c>
      <c r="Q5921" s="18">
        <v>37118</v>
      </c>
      <c r="R5921" s="6">
        <v>9.5</v>
      </c>
    </row>
    <row r="5922" spans="1:18" x14ac:dyDescent="0.2">
      <c r="A5922" s="18">
        <v>37133</v>
      </c>
      <c r="B5922" s="25">
        <v>9.8800000000000008</v>
      </c>
      <c r="C5922" s="18">
        <v>37138</v>
      </c>
      <c r="D5922" s="25">
        <v>9.6300000000000008</v>
      </c>
      <c r="G5922" s="18">
        <v>37118</v>
      </c>
      <c r="H5922" s="25">
        <v>10</v>
      </c>
      <c r="I5922" s="18">
        <v>37140</v>
      </c>
      <c r="J5922" s="25">
        <v>10.75</v>
      </c>
      <c r="K5922" s="18">
        <v>37140</v>
      </c>
      <c r="L5922" s="25">
        <v>12.25</v>
      </c>
      <c r="O5922" s="18">
        <v>37043</v>
      </c>
      <c r="P5922" s="6">
        <v>8</v>
      </c>
      <c r="Q5922" s="18">
        <v>37117</v>
      </c>
      <c r="R5922" s="6">
        <v>9.5</v>
      </c>
    </row>
    <row r="5923" spans="1:18" x14ac:dyDescent="0.2">
      <c r="A5923" s="18">
        <v>37132</v>
      </c>
      <c r="B5923" s="25">
        <v>9.6300000000000008</v>
      </c>
      <c r="C5923" s="18">
        <v>37134</v>
      </c>
      <c r="D5923" s="25">
        <v>9.6300000000000008</v>
      </c>
      <c r="G5923" s="18">
        <v>37117</v>
      </c>
      <c r="H5923" s="25">
        <v>10</v>
      </c>
      <c r="I5923" s="18">
        <v>37139</v>
      </c>
      <c r="J5923" s="25">
        <v>10.75</v>
      </c>
      <c r="K5923" s="18">
        <v>37139</v>
      </c>
      <c r="L5923" s="25">
        <v>12.25</v>
      </c>
      <c r="O5923" s="18">
        <v>37042</v>
      </c>
      <c r="P5923" s="6">
        <v>8</v>
      </c>
      <c r="Q5923" s="18">
        <v>37116</v>
      </c>
      <c r="R5923" s="6">
        <v>9.5</v>
      </c>
    </row>
    <row r="5924" spans="1:18" x14ac:dyDescent="0.2">
      <c r="A5924" s="18">
        <v>37131</v>
      </c>
      <c r="B5924" s="25">
        <v>9.6300000000000008</v>
      </c>
      <c r="C5924" s="18">
        <v>37133</v>
      </c>
      <c r="D5924" s="25">
        <v>9.6300000000000008</v>
      </c>
      <c r="G5924" s="18">
        <v>37116</v>
      </c>
      <c r="H5924" s="25">
        <v>10</v>
      </c>
      <c r="I5924" s="18">
        <v>37138</v>
      </c>
      <c r="J5924" s="25">
        <v>10.75</v>
      </c>
      <c r="K5924" s="18">
        <v>37138</v>
      </c>
      <c r="L5924" s="25">
        <v>12.25</v>
      </c>
      <c r="O5924" s="18">
        <v>37041</v>
      </c>
      <c r="P5924" s="6">
        <v>8</v>
      </c>
      <c r="Q5924" s="18">
        <v>37113</v>
      </c>
      <c r="R5924" s="6">
        <v>9.5</v>
      </c>
    </row>
    <row r="5925" spans="1:18" x14ac:dyDescent="0.2">
      <c r="A5925" s="18">
        <v>37130</v>
      </c>
      <c r="B5925" s="25">
        <v>9.6300000000000008</v>
      </c>
      <c r="C5925" s="18">
        <v>37132</v>
      </c>
      <c r="D5925" s="25">
        <v>9.6300000000000008</v>
      </c>
      <c r="G5925" s="18">
        <v>37113</v>
      </c>
      <c r="H5925" s="25">
        <v>10</v>
      </c>
      <c r="I5925" s="18">
        <v>37134</v>
      </c>
      <c r="J5925" s="25">
        <v>10.75</v>
      </c>
      <c r="K5925" s="18">
        <v>37134</v>
      </c>
      <c r="L5925" s="25">
        <v>12.25</v>
      </c>
      <c r="O5925" s="18">
        <v>37040</v>
      </c>
      <c r="P5925" s="6">
        <v>7.88</v>
      </c>
      <c r="Q5925" s="18">
        <v>37112</v>
      </c>
      <c r="R5925" s="6">
        <v>9.5</v>
      </c>
    </row>
    <row r="5926" spans="1:18" x14ac:dyDescent="0.2">
      <c r="A5926" s="18">
        <v>37127</v>
      </c>
      <c r="B5926" s="25">
        <v>9.6300000000000008</v>
      </c>
      <c r="C5926" s="18">
        <v>37131</v>
      </c>
      <c r="D5926" s="25">
        <v>9.6300000000000008</v>
      </c>
      <c r="G5926" s="18">
        <v>37112</v>
      </c>
      <c r="H5926" s="25">
        <v>10</v>
      </c>
      <c r="I5926" s="18">
        <v>37133</v>
      </c>
      <c r="J5926" s="25">
        <v>10.75</v>
      </c>
      <c r="K5926" s="18">
        <v>37133</v>
      </c>
      <c r="L5926" s="25">
        <v>12.25</v>
      </c>
      <c r="O5926" s="18">
        <v>37036</v>
      </c>
      <c r="P5926" s="6">
        <v>7.88</v>
      </c>
      <c r="Q5926" s="18">
        <v>37111</v>
      </c>
      <c r="R5926" s="6">
        <v>9.5</v>
      </c>
    </row>
    <row r="5927" spans="1:18" x14ac:dyDescent="0.2">
      <c r="A5927" s="18">
        <v>37126</v>
      </c>
      <c r="B5927" s="25">
        <v>9.6300000000000008</v>
      </c>
      <c r="C5927" s="18">
        <v>37130</v>
      </c>
      <c r="D5927" s="25">
        <v>9.6300000000000008</v>
      </c>
      <c r="G5927" s="18">
        <v>37111</v>
      </c>
      <c r="H5927" s="25">
        <v>10</v>
      </c>
      <c r="I5927" s="18">
        <v>37132</v>
      </c>
      <c r="J5927" s="25">
        <v>10.75</v>
      </c>
      <c r="K5927" s="18">
        <v>37132</v>
      </c>
      <c r="L5927" s="25">
        <v>12.25</v>
      </c>
      <c r="O5927" s="18">
        <v>37035</v>
      </c>
      <c r="P5927" s="6">
        <v>7.88</v>
      </c>
      <c r="Q5927" s="18">
        <v>37110</v>
      </c>
      <c r="R5927" s="6">
        <v>9.5</v>
      </c>
    </row>
    <row r="5928" spans="1:18" x14ac:dyDescent="0.2">
      <c r="A5928" s="18">
        <v>37125</v>
      </c>
      <c r="B5928" s="25">
        <v>9.5</v>
      </c>
      <c r="C5928" s="18">
        <v>37127</v>
      </c>
      <c r="D5928" s="25">
        <v>9.6300000000000008</v>
      </c>
      <c r="G5928" s="18">
        <v>37110</v>
      </c>
      <c r="H5928" s="25">
        <v>10</v>
      </c>
      <c r="I5928" s="18">
        <v>37131</v>
      </c>
      <c r="J5928" s="25">
        <v>10.75</v>
      </c>
      <c r="K5928" s="18">
        <v>37131</v>
      </c>
      <c r="L5928" s="25">
        <v>12.25</v>
      </c>
      <c r="O5928" s="18">
        <v>37034</v>
      </c>
      <c r="P5928" s="6">
        <v>7.88</v>
      </c>
      <c r="Q5928" s="18">
        <v>37109</v>
      </c>
      <c r="R5928" s="6">
        <v>9.5</v>
      </c>
    </row>
    <row r="5929" spans="1:18" x14ac:dyDescent="0.2">
      <c r="A5929" s="18">
        <v>37124</v>
      </c>
      <c r="B5929" s="25">
        <v>9.5</v>
      </c>
      <c r="C5929" s="18">
        <v>37126</v>
      </c>
      <c r="D5929" s="25">
        <v>9.6300000000000008</v>
      </c>
      <c r="G5929" s="18">
        <v>37109</v>
      </c>
      <c r="H5929" s="25">
        <v>10</v>
      </c>
      <c r="I5929" s="18">
        <v>37130</v>
      </c>
      <c r="J5929" s="25">
        <v>10.75</v>
      </c>
      <c r="K5929" s="18">
        <v>37130</v>
      </c>
      <c r="L5929" s="25">
        <v>12.5</v>
      </c>
      <c r="O5929" s="18">
        <v>37033</v>
      </c>
      <c r="P5929" s="6">
        <v>7.88</v>
      </c>
      <c r="Q5929" s="18">
        <v>37106</v>
      </c>
      <c r="R5929" s="6">
        <v>9.5</v>
      </c>
    </row>
    <row r="5930" spans="1:18" x14ac:dyDescent="0.2">
      <c r="A5930" s="18">
        <v>37123</v>
      </c>
      <c r="B5930" s="25">
        <v>9.5</v>
      </c>
      <c r="C5930" s="18">
        <v>37125</v>
      </c>
      <c r="D5930" s="25">
        <v>9.6300000000000008</v>
      </c>
      <c r="G5930" s="18">
        <v>37106</v>
      </c>
      <c r="H5930" s="25">
        <v>10</v>
      </c>
      <c r="I5930" s="18">
        <v>37127</v>
      </c>
      <c r="J5930" s="25">
        <v>10.75</v>
      </c>
      <c r="K5930" s="18">
        <v>37127</v>
      </c>
      <c r="L5930" s="25">
        <v>12.5</v>
      </c>
      <c r="O5930" s="18">
        <v>37032</v>
      </c>
      <c r="P5930" s="6">
        <v>7.88</v>
      </c>
      <c r="Q5930" s="18">
        <v>37105</v>
      </c>
      <c r="R5930" s="6">
        <v>9.5</v>
      </c>
    </row>
    <row r="5931" spans="1:18" x14ac:dyDescent="0.2">
      <c r="A5931" s="18">
        <v>37120</v>
      </c>
      <c r="B5931" s="25">
        <v>9.3800000000000008</v>
      </c>
      <c r="C5931" s="18">
        <v>37124</v>
      </c>
      <c r="D5931" s="25">
        <v>9.6300000000000008</v>
      </c>
      <c r="G5931" s="18">
        <v>37105</v>
      </c>
      <c r="H5931" s="25">
        <v>10</v>
      </c>
      <c r="I5931" s="18">
        <v>37126</v>
      </c>
      <c r="J5931" s="25">
        <v>10.75</v>
      </c>
      <c r="K5931" s="18">
        <v>37126</v>
      </c>
      <c r="L5931" s="25">
        <v>12.5</v>
      </c>
      <c r="O5931" s="18">
        <v>37029</v>
      </c>
      <c r="P5931" s="6">
        <v>7.88</v>
      </c>
      <c r="Q5931" s="18">
        <v>37104</v>
      </c>
      <c r="R5931" s="6">
        <v>9.25</v>
      </c>
    </row>
    <row r="5932" spans="1:18" x14ac:dyDescent="0.2">
      <c r="A5932" s="18">
        <v>37119</v>
      </c>
      <c r="B5932" s="25">
        <v>9.3800000000000008</v>
      </c>
      <c r="C5932" s="18">
        <v>37123</v>
      </c>
      <c r="D5932" s="25">
        <v>9.6300000000000008</v>
      </c>
      <c r="G5932" s="18">
        <v>37104</v>
      </c>
      <c r="H5932" s="25">
        <v>9</v>
      </c>
      <c r="I5932" s="18">
        <v>37125</v>
      </c>
      <c r="J5932" s="25">
        <v>10.75</v>
      </c>
      <c r="K5932" s="18">
        <v>37125</v>
      </c>
      <c r="L5932" s="25">
        <v>12.5</v>
      </c>
      <c r="O5932" s="18">
        <v>37028</v>
      </c>
      <c r="P5932" s="6">
        <v>8</v>
      </c>
      <c r="Q5932" s="18">
        <v>37103</v>
      </c>
      <c r="R5932" s="6">
        <v>9.25</v>
      </c>
    </row>
    <row r="5933" spans="1:18" x14ac:dyDescent="0.2">
      <c r="A5933" s="18">
        <v>37118</v>
      </c>
      <c r="B5933" s="25">
        <v>9.3800000000000008</v>
      </c>
      <c r="C5933" s="18">
        <v>37120</v>
      </c>
      <c r="D5933" s="25">
        <v>9.6300000000000008</v>
      </c>
      <c r="G5933" s="18">
        <v>37103</v>
      </c>
      <c r="H5933" s="25">
        <v>9</v>
      </c>
      <c r="I5933" s="18">
        <v>37124</v>
      </c>
      <c r="J5933" s="25">
        <v>10.75</v>
      </c>
      <c r="K5933" s="18">
        <v>37124</v>
      </c>
      <c r="L5933" s="25">
        <v>12.5</v>
      </c>
      <c r="O5933" s="18">
        <v>37027</v>
      </c>
      <c r="P5933" s="6">
        <v>8</v>
      </c>
      <c r="Q5933" s="18">
        <v>37102</v>
      </c>
      <c r="R5933" s="6">
        <v>9</v>
      </c>
    </row>
    <row r="5934" spans="1:18" x14ac:dyDescent="0.2">
      <c r="A5934" s="18">
        <v>37117</v>
      </c>
      <c r="B5934" s="25">
        <v>9.3800000000000008</v>
      </c>
      <c r="C5934" s="18">
        <v>37119</v>
      </c>
      <c r="D5934" s="25">
        <v>9.6300000000000008</v>
      </c>
      <c r="G5934" s="18">
        <v>37102</v>
      </c>
      <c r="H5934" s="25">
        <v>9</v>
      </c>
      <c r="I5934" s="18">
        <v>37123</v>
      </c>
      <c r="J5934" s="25">
        <v>10.75</v>
      </c>
      <c r="K5934" s="18">
        <v>37123</v>
      </c>
      <c r="L5934" s="25">
        <v>12.5</v>
      </c>
      <c r="O5934" s="18">
        <v>37026</v>
      </c>
      <c r="P5934" s="6">
        <v>8</v>
      </c>
      <c r="Q5934" s="18">
        <v>37099</v>
      </c>
      <c r="R5934" s="6">
        <v>9</v>
      </c>
    </row>
    <row r="5935" spans="1:18" x14ac:dyDescent="0.2">
      <c r="A5935" s="18">
        <v>37116</v>
      </c>
      <c r="B5935" s="25">
        <v>9.3800000000000008</v>
      </c>
      <c r="C5935" s="18">
        <v>37118</v>
      </c>
      <c r="D5935" s="25">
        <v>9.6300000000000008</v>
      </c>
      <c r="G5935" s="18">
        <v>37099</v>
      </c>
      <c r="H5935" s="25">
        <v>9</v>
      </c>
      <c r="I5935" s="18">
        <v>37120</v>
      </c>
      <c r="J5935" s="25">
        <v>10.75</v>
      </c>
      <c r="K5935" s="18">
        <v>37120</v>
      </c>
      <c r="L5935" s="25">
        <v>12.5</v>
      </c>
      <c r="O5935" s="18">
        <v>37025</v>
      </c>
      <c r="P5935" s="6">
        <v>8</v>
      </c>
      <c r="Q5935" s="18">
        <v>37098</v>
      </c>
      <c r="R5935" s="6">
        <v>9</v>
      </c>
    </row>
    <row r="5936" spans="1:18" x14ac:dyDescent="0.2">
      <c r="A5936" s="18">
        <v>37113</v>
      </c>
      <c r="B5936" s="25">
        <v>9.3800000000000008</v>
      </c>
      <c r="C5936" s="18">
        <v>37117</v>
      </c>
      <c r="D5936" s="25">
        <v>9.6300000000000008</v>
      </c>
      <c r="G5936" s="18">
        <v>37098</v>
      </c>
      <c r="H5936" s="25">
        <v>9</v>
      </c>
      <c r="I5936" s="18">
        <v>37119</v>
      </c>
      <c r="J5936" s="25">
        <v>10.75</v>
      </c>
      <c r="K5936" s="18">
        <v>37119</v>
      </c>
      <c r="L5936" s="25">
        <v>12.5</v>
      </c>
      <c r="O5936" s="18">
        <v>37022</v>
      </c>
      <c r="P5936" s="6">
        <v>8</v>
      </c>
      <c r="Q5936" s="18">
        <v>37097</v>
      </c>
      <c r="R5936" s="6">
        <v>9</v>
      </c>
    </row>
    <row r="5937" spans="1:18" x14ac:dyDescent="0.2">
      <c r="A5937" s="18">
        <v>37112</v>
      </c>
      <c r="B5937" s="25">
        <v>9.3800000000000008</v>
      </c>
      <c r="C5937" s="18">
        <v>37116</v>
      </c>
      <c r="D5937" s="25">
        <v>9.3800000000000008</v>
      </c>
      <c r="G5937" s="18">
        <v>37097</v>
      </c>
      <c r="H5937" s="25">
        <v>9</v>
      </c>
      <c r="I5937" s="18">
        <v>37118</v>
      </c>
      <c r="J5937" s="25">
        <v>10.75</v>
      </c>
      <c r="K5937" s="18">
        <v>37118</v>
      </c>
      <c r="L5937" s="25">
        <v>12.5</v>
      </c>
      <c r="O5937" s="18">
        <v>37021</v>
      </c>
      <c r="P5937" s="6">
        <v>8</v>
      </c>
      <c r="Q5937" s="18">
        <v>37096</v>
      </c>
      <c r="R5937" s="6">
        <v>9</v>
      </c>
    </row>
    <row r="5938" spans="1:18" x14ac:dyDescent="0.2">
      <c r="A5938" s="18">
        <v>37111</v>
      </c>
      <c r="B5938" s="25">
        <v>9.3800000000000008</v>
      </c>
      <c r="C5938" s="18">
        <v>37113</v>
      </c>
      <c r="D5938" s="25">
        <v>9.3800000000000008</v>
      </c>
      <c r="G5938" s="18">
        <v>37096</v>
      </c>
      <c r="H5938" s="25">
        <v>9</v>
      </c>
      <c r="I5938" s="18">
        <v>37117</v>
      </c>
      <c r="J5938" s="25">
        <v>10.75</v>
      </c>
      <c r="K5938" s="18">
        <v>37117</v>
      </c>
      <c r="L5938" s="25">
        <v>12.5</v>
      </c>
      <c r="O5938" s="18">
        <v>37020</v>
      </c>
      <c r="P5938" s="6">
        <v>8</v>
      </c>
      <c r="Q5938" s="18">
        <v>37095</v>
      </c>
      <c r="R5938" s="6">
        <v>9</v>
      </c>
    </row>
    <row r="5939" spans="1:18" x14ac:dyDescent="0.2">
      <c r="A5939" s="18">
        <v>37110</v>
      </c>
      <c r="B5939" s="25">
        <v>9.3800000000000008</v>
      </c>
      <c r="C5939" s="18">
        <v>37112</v>
      </c>
      <c r="D5939" s="25">
        <v>9.3800000000000008</v>
      </c>
      <c r="G5939" s="18">
        <v>37095</v>
      </c>
      <c r="H5939" s="25">
        <v>9</v>
      </c>
      <c r="I5939" s="18">
        <v>37116</v>
      </c>
      <c r="J5939" s="25">
        <v>10.75</v>
      </c>
      <c r="K5939" s="18">
        <v>37116</v>
      </c>
      <c r="L5939" s="25">
        <v>12.5</v>
      </c>
      <c r="O5939" s="18">
        <v>37019</v>
      </c>
      <c r="P5939" s="6">
        <v>8</v>
      </c>
      <c r="Q5939" s="18">
        <v>37092</v>
      </c>
      <c r="R5939" s="6">
        <v>9</v>
      </c>
    </row>
    <row r="5940" spans="1:18" x14ac:dyDescent="0.2">
      <c r="A5940" s="18">
        <v>37109</v>
      </c>
      <c r="B5940" s="25">
        <v>9.25</v>
      </c>
      <c r="C5940" s="18">
        <v>37111</v>
      </c>
      <c r="D5940" s="25">
        <v>9.3800000000000008</v>
      </c>
      <c r="G5940" s="18">
        <v>37092</v>
      </c>
      <c r="H5940" s="25">
        <v>9</v>
      </c>
      <c r="I5940" s="18">
        <v>37113</v>
      </c>
      <c r="J5940" s="25">
        <v>10.75</v>
      </c>
      <c r="K5940" s="18">
        <v>37113</v>
      </c>
      <c r="L5940" s="25">
        <v>12.5</v>
      </c>
      <c r="O5940" s="18">
        <v>37018</v>
      </c>
      <c r="P5940" s="6">
        <v>8</v>
      </c>
      <c r="Q5940" s="18">
        <v>37091</v>
      </c>
      <c r="R5940" s="6">
        <v>9</v>
      </c>
    </row>
    <row r="5941" spans="1:18" x14ac:dyDescent="0.2">
      <c r="A5941" s="18">
        <v>37106</v>
      </c>
      <c r="B5941" s="25">
        <v>9.25</v>
      </c>
      <c r="C5941" s="18">
        <v>37110</v>
      </c>
      <c r="D5941" s="25">
        <v>9.25</v>
      </c>
      <c r="G5941" s="18">
        <v>37091</v>
      </c>
      <c r="H5941" s="25">
        <v>9</v>
      </c>
      <c r="I5941" s="18">
        <v>37112</v>
      </c>
      <c r="J5941" s="25">
        <v>10.75</v>
      </c>
      <c r="K5941" s="18">
        <v>37112</v>
      </c>
      <c r="L5941" s="25">
        <v>12.5</v>
      </c>
      <c r="O5941" s="18">
        <v>37015</v>
      </c>
      <c r="P5941" s="6">
        <v>8</v>
      </c>
      <c r="Q5941" s="18">
        <v>37090</v>
      </c>
      <c r="R5941" s="6">
        <v>9</v>
      </c>
    </row>
    <row r="5942" spans="1:18" x14ac:dyDescent="0.2">
      <c r="A5942" s="18">
        <v>37105</v>
      </c>
      <c r="B5942" s="25">
        <v>9.25</v>
      </c>
      <c r="C5942" s="18">
        <v>37109</v>
      </c>
      <c r="D5942" s="25">
        <v>9.25</v>
      </c>
      <c r="G5942" s="18">
        <v>37090</v>
      </c>
      <c r="H5942" s="25">
        <v>9</v>
      </c>
      <c r="I5942" s="18">
        <v>37111</v>
      </c>
      <c r="J5942" s="25">
        <v>10.75</v>
      </c>
      <c r="K5942" s="18">
        <v>37111</v>
      </c>
      <c r="L5942" s="25">
        <v>12.5</v>
      </c>
      <c r="O5942" s="18">
        <v>37014</v>
      </c>
      <c r="P5942" s="6">
        <v>8</v>
      </c>
      <c r="Q5942" s="18">
        <v>37089</v>
      </c>
      <c r="R5942" s="6">
        <v>9</v>
      </c>
    </row>
    <row r="5943" spans="1:18" x14ac:dyDescent="0.2">
      <c r="A5943" s="18">
        <v>37104</v>
      </c>
      <c r="B5943" s="25">
        <v>9.25</v>
      </c>
      <c r="C5943" s="18">
        <v>37106</v>
      </c>
      <c r="D5943" s="25">
        <v>9.25</v>
      </c>
      <c r="G5943" s="18">
        <v>37089</v>
      </c>
      <c r="H5943" s="25">
        <v>9</v>
      </c>
      <c r="I5943" s="18">
        <v>37110</v>
      </c>
      <c r="J5943" s="25">
        <v>10.75</v>
      </c>
      <c r="K5943" s="18">
        <v>37110</v>
      </c>
      <c r="L5943" s="25">
        <v>12.5</v>
      </c>
      <c r="O5943" s="18">
        <v>37013</v>
      </c>
      <c r="P5943" s="6">
        <v>8</v>
      </c>
      <c r="Q5943" s="18">
        <v>37088</v>
      </c>
      <c r="R5943" s="6">
        <v>9</v>
      </c>
    </row>
    <row r="5944" spans="1:18" x14ac:dyDescent="0.2">
      <c r="A5944" s="18">
        <v>37103</v>
      </c>
      <c r="B5944" s="25">
        <v>9.25</v>
      </c>
      <c r="C5944" s="18">
        <v>37105</v>
      </c>
      <c r="D5944" s="25">
        <v>9.5</v>
      </c>
      <c r="G5944" s="18">
        <v>37088</v>
      </c>
      <c r="H5944" s="25">
        <v>9</v>
      </c>
      <c r="I5944" s="18">
        <v>37109</v>
      </c>
      <c r="J5944" s="25">
        <v>10.75</v>
      </c>
      <c r="K5944" s="18">
        <v>37109</v>
      </c>
      <c r="L5944" s="25">
        <v>12.25</v>
      </c>
      <c r="O5944" s="18">
        <v>37012</v>
      </c>
      <c r="P5944" s="6">
        <v>8</v>
      </c>
      <c r="Q5944" s="18">
        <v>37085</v>
      </c>
      <c r="R5944" s="6">
        <v>9</v>
      </c>
    </row>
    <row r="5945" spans="1:18" x14ac:dyDescent="0.2">
      <c r="A5945" s="18">
        <v>37102</v>
      </c>
      <c r="B5945" s="25">
        <v>9.1300000000000008</v>
      </c>
      <c r="C5945" s="18">
        <v>37104</v>
      </c>
      <c r="D5945" s="25">
        <v>9.5</v>
      </c>
      <c r="G5945" s="18">
        <v>37085</v>
      </c>
      <c r="H5945" s="25">
        <v>9</v>
      </c>
      <c r="I5945" s="18">
        <v>37106</v>
      </c>
      <c r="J5945" s="25">
        <v>10.75</v>
      </c>
      <c r="K5945" s="18">
        <v>37106</v>
      </c>
      <c r="L5945" s="25">
        <v>12.25</v>
      </c>
      <c r="O5945" s="18">
        <v>37011</v>
      </c>
      <c r="P5945" s="6">
        <v>8</v>
      </c>
      <c r="Q5945" s="18">
        <v>37084</v>
      </c>
      <c r="R5945" s="6">
        <v>8.5</v>
      </c>
    </row>
    <row r="5946" spans="1:18" x14ac:dyDescent="0.2">
      <c r="A5946" s="18">
        <v>37099</v>
      </c>
      <c r="B5946" s="25">
        <v>9</v>
      </c>
      <c r="C5946" s="18">
        <v>37103</v>
      </c>
      <c r="D5946" s="25">
        <v>9.5</v>
      </c>
      <c r="G5946" s="18">
        <v>37084</v>
      </c>
      <c r="H5946" s="25">
        <v>8</v>
      </c>
      <c r="I5946" s="18">
        <v>37105</v>
      </c>
      <c r="J5946" s="25">
        <v>10.75</v>
      </c>
      <c r="K5946" s="18">
        <v>37105</v>
      </c>
      <c r="L5946" s="25">
        <v>12.25</v>
      </c>
      <c r="O5946" s="18">
        <v>37008</v>
      </c>
      <c r="P5946" s="6">
        <v>8</v>
      </c>
      <c r="Q5946" s="18">
        <v>37083</v>
      </c>
      <c r="R5946" s="6">
        <v>7.5</v>
      </c>
    </row>
    <row r="5947" spans="1:18" x14ac:dyDescent="0.2">
      <c r="A5947" s="18">
        <v>37098</v>
      </c>
      <c r="B5947" s="25">
        <v>9</v>
      </c>
      <c r="C5947" s="18">
        <v>37102</v>
      </c>
      <c r="D5947" s="25">
        <v>9.75</v>
      </c>
      <c r="G5947" s="18">
        <v>37083</v>
      </c>
      <c r="H5947" s="25">
        <v>8</v>
      </c>
      <c r="I5947" s="18">
        <v>37104</v>
      </c>
      <c r="J5947" s="25">
        <v>10.75</v>
      </c>
      <c r="K5947" s="18">
        <v>37104</v>
      </c>
      <c r="L5947" s="25">
        <v>12.25</v>
      </c>
      <c r="O5947" s="18">
        <v>37007</v>
      </c>
      <c r="P5947" s="6">
        <v>8</v>
      </c>
      <c r="Q5947" s="18">
        <v>37082</v>
      </c>
      <c r="R5947" s="6">
        <v>7.5</v>
      </c>
    </row>
    <row r="5948" spans="1:18" x14ac:dyDescent="0.2">
      <c r="A5948" s="18">
        <v>37097</v>
      </c>
      <c r="B5948" s="25">
        <v>9</v>
      </c>
      <c r="C5948" s="18">
        <v>37099</v>
      </c>
      <c r="D5948" s="25">
        <v>9.25</v>
      </c>
      <c r="G5948" s="18">
        <v>37082</v>
      </c>
      <c r="H5948" s="25">
        <v>8</v>
      </c>
      <c r="I5948" s="18">
        <v>37103</v>
      </c>
      <c r="J5948" s="25">
        <v>10.75</v>
      </c>
      <c r="K5948" s="18">
        <v>37103</v>
      </c>
      <c r="L5948" s="25">
        <v>12.25</v>
      </c>
      <c r="O5948" s="18">
        <v>37006</v>
      </c>
      <c r="P5948" s="6">
        <v>8</v>
      </c>
      <c r="Q5948" s="18">
        <v>37081</v>
      </c>
      <c r="R5948" s="6">
        <v>7.5</v>
      </c>
    </row>
    <row r="5949" spans="1:18" x14ac:dyDescent="0.2">
      <c r="A5949" s="18">
        <v>37096</v>
      </c>
      <c r="B5949" s="25">
        <v>9</v>
      </c>
      <c r="C5949" s="18">
        <v>37098</v>
      </c>
      <c r="D5949" s="25">
        <v>9.25</v>
      </c>
      <c r="G5949" s="18">
        <v>37081</v>
      </c>
      <c r="H5949" s="25">
        <v>8</v>
      </c>
      <c r="I5949" s="18">
        <v>37102</v>
      </c>
      <c r="J5949" s="25">
        <v>10.5</v>
      </c>
      <c r="K5949" s="18">
        <v>37102</v>
      </c>
      <c r="L5949" s="25">
        <v>11.5</v>
      </c>
      <c r="O5949" s="18">
        <v>37005</v>
      </c>
      <c r="P5949" s="6">
        <v>8</v>
      </c>
      <c r="Q5949" s="18">
        <v>37078</v>
      </c>
      <c r="R5949" s="6">
        <v>7.5</v>
      </c>
    </row>
    <row r="5950" spans="1:18" x14ac:dyDescent="0.2">
      <c r="A5950" s="18">
        <v>37095</v>
      </c>
      <c r="B5950" s="25">
        <v>9</v>
      </c>
      <c r="C5950" s="18">
        <v>37097</v>
      </c>
      <c r="D5950" s="25">
        <v>9.25</v>
      </c>
      <c r="G5950" s="18">
        <v>37078</v>
      </c>
      <c r="H5950" s="25">
        <v>8</v>
      </c>
      <c r="I5950" s="18">
        <v>37099</v>
      </c>
      <c r="J5950" s="25">
        <v>10.5</v>
      </c>
      <c r="K5950" s="18">
        <v>37099</v>
      </c>
      <c r="L5950" s="25">
        <v>11.5</v>
      </c>
      <c r="O5950" s="18">
        <v>37004</v>
      </c>
      <c r="P5950" s="6">
        <v>8</v>
      </c>
      <c r="Q5950" s="18">
        <v>37077</v>
      </c>
      <c r="R5950" s="6">
        <v>7.5</v>
      </c>
    </row>
    <row r="5951" spans="1:18" x14ac:dyDescent="0.2">
      <c r="A5951" s="18">
        <v>37092</v>
      </c>
      <c r="B5951" s="25">
        <v>9</v>
      </c>
      <c r="C5951" s="18">
        <v>37096</v>
      </c>
      <c r="D5951" s="25">
        <v>9.25</v>
      </c>
      <c r="G5951" s="18">
        <v>37077</v>
      </c>
      <c r="H5951" s="25">
        <v>8</v>
      </c>
      <c r="I5951" s="18">
        <v>37098</v>
      </c>
      <c r="J5951" s="25">
        <v>10.5</v>
      </c>
      <c r="K5951" s="18">
        <v>37098</v>
      </c>
      <c r="L5951" s="25">
        <v>11.5</v>
      </c>
      <c r="O5951" s="18">
        <v>37001</v>
      </c>
      <c r="P5951" s="6">
        <v>8</v>
      </c>
      <c r="Q5951" s="18">
        <v>37075</v>
      </c>
      <c r="R5951" s="6">
        <v>7.5</v>
      </c>
    </row>
    <row r="5952" spans="1:18" x14ac:dyDescent="0.2">
      <c r="A5952" s="18">
        <v>37091</v>
      </c>
      <c r="B5952" s="25">
        <v>9</v>
      </c>
      <c r="C5952" s="18">
        <v>37095</v>
      </c>
      <c r="D5952" s="25">
        <v>9.25</v>
      </c>
      <c r="G5952" s="18">
        <v>37075</v>
      </c>
      <c r="H5952" s="25">
        <v>8</v>
      </c>
      <c r="I5952" s="18">
        <v>37097</v>
      </c>
      <c r="J5952" s="25">
        <v>10</v>
      </c>
      <c r="K5952" s="18">
        <v>37097</v>
      </c>
      <c r="L5952" s="25">
        <v>11.5</v>
      </c>
      <c r="O5952" s="18">
        <v>37000</v>
      </c>
      <c r="P5952" s="6">
        <v>8</v>
      </c>
      <c r="Q5952" s="18">
        <v>37074</v>
      </c>
      <c r="R5952" s="6">
        <v>7.5</v>
      </c>
    </row>
    <row r="5953" spans="1:18" x14ac:dyDescent="0.2">
      <c r="A5953" s="18">
        <v>37090</v>
      </c>
      <c r="B5953" s="25">
        <v>9</v>
      </c>
      <c r="C5953" s="18">
        <v>37092</v>
      </c>
      <c r="D5953" s="25">
        <v>9.25</v>
      </c>
      <c r="G5953" s="18">
        <v>37074</v>
      </c>
      <c r="H5953" s="25">
        <v>8</v>
      </c>
      <c r="I5953" s="18">
        <v>37096</v>
      </c>
      <c r="J5953" s="25">
        <v>10</v>
      </c>
      <c r="K5953" s="18">
        <v>37096</v>
      </c>
      <c r="L5953" s="25">
        <v>11.5</v>
      </c>
      <c r="O5953" s="18">
        <v>36999</v>
      </c>
      <c r="P5953" s="6">
        <v>8</v>
      </c>
      <c r="Q5953" s="18">
        <v>37071</v>
      </c>
      <c r="R5953" s="6">
        <v>7.5</v>
      </c>
    </row>
    <row r="5954" spans="1:18" x14ac:dyDescent="0.2">
      <c r="A5954" s="18">
        <v>37089</v>
      </c>
      <c r="B5954" s="25">
        <v>9</v>
      </c>
      <c r="C5954" s="18">
        <v>37091</v>
      </c>
      <c r="D5954" s="25">
        <v>9.25</v>
      </c>
      <c r="G5954" s="18">
        <v>37071</v>
      </c>
      <c r="H5954" s="25">
        <v>7.75</v>
      </c>
      <c r="I5954" s="18">
        <v>37095</v>
      </c>
      <c r="J5954" s="25">
        <v>10</v>
      </c>
      <c r="K5954" s="18">
        <v>37095</v>
      </c>
      <c r="L5954" s="25">
        <v>10.75</v>
      </c>
      <c r="O5954" s="18">
        <v>36998</v>
      </c>
      <c r="P5954" s="6">
        <v>8</v>
      </c>
      <c r="Q5954" s="18">
        <v>37070</v>
      </c>
      <c r="R5954" s="6">
        <v>7.5</v>
      </c>
    </row>
    <row r="5955" spans="1:18" x14ac:dyDescent="0.2">
      <c r="A5955" s="18">
        <v>37088</v>
      </c>
      <c r="B5955" s="25">
        <v>8.8800000000000008</v>
      </c>
      <c r="C5955" s="18">
        <v>37090</v>
      </c>
      <c r="D5955" s="25">
        <v>9.25</v>
      </c>
      <c r="G5955" s="18">
        <v>37070</v>
      </c>
      <c r="H5955" s="25">
        <v>7.75</v>
      </c>
      <c r="I5955" s="18">
        <v>37092</v>
      </c>
      <c r="J5955" s="25">
        <v>10</v>
      </c>
      <c r="K5955" s="18">
        <v>37092</v>
      </c>
      <c r="L5955" s="25">
        <v>10.75</v>
      </c>
      <c r="O5955" s="18">
        <v>36997</v>
      </c>
      <c r="P5955" s="6">
        <v>8</v>
      </c>
      <c r="Q5955" s="18">
        <v>37069</v>
      </c>
      <c r="R5955" s="6">
        <v>7.5</v>
      </c>
    </row>
    <row r="5956" spans="1:18" x14ac:dyDescent="0.2">
      <c r="A5956" s="18">
        <v>37085</v>
      </c>
      <c r="B5956" s="25">
        <v>8.8800000000000008</v>
      </c>
      <c r="C5956" s="18">
        <v>37089</v>
      </c>
      <c r="D5956" s="25">
        <v>9</v>
      </c>
      <c r="G5956" s="18">
        <v>37069</v>
      </c>
      <c r="H5956" s="25">
        <v>7.75</v>
      </c>
      <c r="I5956" s="18">
        <v>37091</v>
      </c>
      <c r="J5956" s="25">
        <v>10</v>
      </c>
      <c r="K5956" s="18">
        <v>37091</v>
      </c>
      <c r="L5956" s="25">
        <v>10.5</v>
      </c>
      <c r="O5956" s="18">
        <v>36993</v>
      </c>
      <c r="P5956" s="6">
        <v>8</v>
      </c>
      <c r="Q5956" s="18">
        <v>37068</v>
      </c>
      <c r="R5956" s="6">
        <v>7.5</v>
      </c>
    </row>
    <row r="5957" spans="1:18" x14ac:dyDescent="0.2">
      <c r="A5957" s="18">
        <v>37084</v>
      </c>
      <c r="B5957" s="25">
        <v>8.8800000000000008</v>
      </c>
      <c r="C5957" s="18">
        <v>37088</v>
      </c>
      <c r="D5957" s="25">
        <v>9</v>
      </c>
      <c r="G5957" s="18">
        <v>37068</v>
      </c>
      <c r="H5957" s="25">
        <v>7.75</v>
      </c>
      <c r="I5957" s="18">
        <v>37090</v>
      </c>
      <c r="J5957" s="25">
        <v>10</v>
      </c>
      <c r="K5957" s="18">
        <v>37090</v>
      </c>
      <c r="L5957" s="25">
        <v>10.5</v>
      </c>
      <c r="O5957" s="18">
        <v>36992</v>
      </c>
      <c r="P5957" s="6">
        <v>8</v>
      </c>
      <c r="Q5957" s="18">
        <v>37067</v>
      </c>
      <c r="R5957" s="6">
        <v>7.5</v>
      </c>
    </row>
    <row r="5958" spans="1:18" x14ac:dyDescent="0.2">
      <c r="A5958" s="18">
        <v>37083</v>
      </c>
      <c r="B5958" s="25">
        <v>8.75</v>
      </c>
      <c r="C5958" s="18">
        <v>37085</v>
      </c>
      <c r="D5958" s="25">
        <v>9</v>
      </c>
      <c r="G5958" s="18">
        <v>37067</v>
      </c>
      <c r="H5958" s="25">
        <v>7.75</v>
      </c>
      <c r="I5958" s="18">
        <v>37089</v>
      </c>
      <c r="J5958" s="25">
        <v>10</v>
      </c>
      <c r="K5958" s="18">
        <v>37089</v>
      </c>
      <c r="L5958" s="25">
        <v>10.25</v>
      </c>
      <c r="O5958" s="18">
        <v>36991</v>
      </c>
      <c r="P5958" s="6">
        <v>8</v>
      </c>
      <c r="Q5958" s="18">
        <v>37064</v>
      </c>
      <c r="R5958" s="6">
        <v>7.5</v>
      </c>
    </row>
    <row r="5959" spans="1:18" x14ac:dyDescent="0.2">
      <c r="A5959" s="18">
        <v>37082</v>
      </c>
      <c r="B5959" s="25">
        <v>8.5</v>
      </c>
      <c r="C5959" s="18">
        <v>37084</v>
      </c>
      <c r="D5959" s="25">
        <v>9</v>
      </c>
      <c r="G5959" s="18">
        <v>37064</v>
      </c>
      <c r="H5959" s="25">
        <v>7.75</v>
      </c>
      <c r="I5959" s="18">
        <v>37088</v>
      </c>
      <c r="J5959" s="25">
        <v>10</v>
      </c>
      <c r="K5959" s="18">
        <v>37088</v>
      </c>
      <c r="L5959" s="25">
        <v>9.8800000000000008</v>
      </c>
      <c r="O5959" s="18">
        <v>36990</v>
      </c>
      <c r="P5959" s="6">
        <v>8</v>
      </c>
      <c r="Q5959" s="18">
        <v>37063</v>
      </c>
      <c r="R5959" s="6">
        <v>7.5</v>
      </c>
    </row>
    <row r="5960" spans="1:18" x14ac:dyDescent="0.2">
      <c r="A5960" s="18">
        <v>37081</v>
      </c>
      <c r="B5960" s="25">
        <v>8.3800000000000008</v>
      </c>
      <c r="C5960" s="18">
        <v>37083</v>
      </c>
      <c r="D5960" s="25">
        <v>8.8800000000000008</v>
      </c>
      <c r="G5960" s="18">
        <v>37063</v>
      </c>
      <c r="H5960" s="25">
        <v>7.75</v>
      </c>
      <c r="I5960" s="18">
        <v>37085</v>
      </c>
      <c r="J5960" s="25">
        <v>10</v>
      </c>
      <c r="K5960" s="18">
        <v>37085</v>
      </c>
      <c r="L5960" s="25">
        <v>9.8800000000000008</v>
      </c>
      <c r="O5960" s="18">
        <v>36987</v>
      </c>
      <c r="P5960" s="6">
        <v>8</v>
      </c>
      <c r="Q5960" s="18">
        <v>37062</v>
      </c>
      <c r="R5960" s="6">
        <v>7.5</v>
      </c>
    </row>
    <row r="5961" spans="1:18" x14ac:dyDescent="0.2">
      <c r="A5961" s="18">
        <v>37078</v>
      </c>
      <c r="B5961" s="25">
        <v>8.3800000000000008</v>
      </c>
      <c r="C5961" s="18">
        <v>37082</v>
      </c>
      <c r="D5961" s="25">
        <v>8.8800000000000008</v>
      </c>
      <c r="G5961" s="18">
        <v>37062</v>
      </c>
      <c r="H5961" s="25">
        <v>7.75</v>
      </c>
      <c r="I5961" s="18">
        <v>37084</v>
      </c>
      <c r="J5961" s="25">
        <v>9.5</v>
      </c>
      <c r="K5961" s="18">
        <v>37084</v>
      </c>
      <c r="L5961" s="25">
        <v>9.8800000000000008</v>
      </c>
      <c r="O5961" s="18">
        <v>36986</v>
      </c>
      <c r="P5961" s="6">
        <v>8</v>
      </c>
      <c r="Q5961" s="18">
        <v>37061</v>
      </c>
      <c r="R5961" s="6">
        <v>7.5</v>
      </c>
    </row>
    <row r="5962" spans="1:18" x14ac:dyDescent="0.2">
      <c r="A5962" s="18">
        <v>37077</v>
      </c>
      <c r="B5962" s="25">
        <v>8.3800000000000008</v>
      </c>
      <c r="C5962" s="18">
        <v>37081</v>
      </c>
      <c r="D5962" s="25">
        <v>8.44</v>
      </c>
      <c r="G5962" s="18">
        <v>37061</v>
      </c>
      <c r="H5962" s="25">
        <v>7.75</v>
      </c>
      <c r="I5962" s="18">
        <v>37083</v>
      </c>
      <c r="J5962" s="25">
        <v>9.5</v>
      </c>
      <c r="K5962" s="18">
        <v>37083</v>
      </c>
      <c r="L5962" s="25">
        <v>9.8800000000000008</v>
      </c>
      <c r="O5962" s="18">
        <v>36985</v>
      </c>
      <c r="P5962" s="6">
        <v>8.1300000000000008</v>
      </c>
      <c r="Q5962" s="18">
        <v>37060</v>
      </c>
      <c r="R5962" s="6">
        <v>7.5</v>
      </c>
    </row>
    <row r="5963" spans="1:18" x14ac:dyDescent="0.2">
      <c r="A5963" s="18">
        <v>37075</v>
      </c>
      <c r="B5963" s="25">
        <v>8.3800000000000008</v>
      </c>
      <c r="C5963" s="18">
        <v>37078</v>
      </c>
      <c r="D5963" s="25">
        <v>8.44</v>
      </c>
      <c r="G5963" s="18">
        <v>37060</v>
      </c>
      <c r="H5963" s="25">
        <v>7.75</v>
      </c>
      <c r="I5963" s="18">
        <v>37082</v>
      </c>
      <c r="J5963" s="25">
        <v>9.5</v>
      </c>
      <c r="K5963" s="18">
        <v>37082</v>
      </c>
      <c r="L5963" s="25">
        <v>9.75</v>
      </c>
      <c r="O5963" s="18">
        <v>36984</v>
      </c>
      <c r="P5963" s="6">
        <v>8.1300000000000008</v>
      </c>
      <c r="Q5963" s="18">
        <v>37057</v>
      </c>
      <c r="R5963" s="6">
        <v>7.5</v>
      </c>
    </row>
    <row r="5964" spans="1:18" x14ac:dyDescent="0.2">
      <c r="A5964" s="18">
        <v>37074</v>
      </c>
      <c r="B5964" s="25">
        <v>8.3800000000000008</v>
      </c>
      <c r="C5964" s="18">
        <v>37077</v>
      </c>
      <c r="D5964" s="25">
        <v>8.44</v>
      </c>
      <c r="G5964" s="18">
        <v>37057</v>
      </c>
      <c r="H5964" s="25">
        <v>7.75</v>
      </c>
      <c r="I5964" s="18">
        <v>37081</v>
      </c>
      <c r="J5964" s="25">
        <v>9.5</v>
      </c>
      <c r="K5964" s="18">
        <v>37081</v>
      </c>
      <c r="L5964" s="25">
        <v>9.6300000000000008</v>
      </c>
      <c r="O5964" s="18">
        <v>36983</v>
      </c>
      <c r="P5964" s="6">
        <v>8.1300000000000008</v>
      </c>
      <c r="Q5964" s="18">
        <v>37056</v>
      </c>
      <c r="R5964" s="6">
        <v>7.5</v>
      </c>
    </row>
    <row r="5965" spans="1:18" x14ac:dyDescent="0.2">
      <c r="A5965" s="18">
        <v>37071</v>
      </c>
      <c r="B5965" s="25">
        <v>8.3800000000000008</v>
      </c>
      <c r="C5965" s="18">
        <v>37075</v>
      </c>
      <c r="D5965" s="25">
        <v>8.44</v>
      </c>
      <c r="G5965" s="18">
        <v>37056</v>
      </c>
      <c r="H5965" s="25">
        <v>7.75</v>
      </c>
      <c r="I5965" s="18">
        <v>37078</v>
      </c>
      <c r="J5965" s="25">
        <v>9.5</v>
      </c>
      <c r="K5965" s="18">
        <v>37078</v>
      </c>
      <c r="L5965" s="25">
        <v>9.6300000000000008</v>
      </c>
      <c r="O5965" s="18">
        <v>36980</v>
      </c>
      <c r="P5965" s="6">
        <v>8.1300000000000008</v>
      </c>
      <c r="Q5965" s="18">
        <v>37055</v>
      </c>
      <c r="R5965" s="6">
        <v>7.5</v>
      </c>
    </row>
    <row r="5966" spans="1:18" x14ac:dyDescent="0.2">
      <c r="A5966" s="18">
        <v>37070</v>
      </c>
      <c r="B5966" s="25">
        <v>8.3800000000000008</v>
      </c>
      <c r="C5966" s="18">
        <v>37074</v>
      </c>
      <c r="D5966" s="25">
        <v>8.6300000000000008</v>
      </c>
      <c r="G5966" s="18">
        <v>37055</v>
      </c>
      <c r="H5966" s="25">
        <v>7.75</v>
      </c>
      <c r="I5966" s="18">
        <v>37077</v>
      </c>
      <c r="J5966" s="25">
        <v>9.5</v>
      </c>
      <c r="K5966" s="18">
        <v>37077</v>
      </c>
      <c r="L5966" s="25">
        <v>9.6300000000000008</v>
      </c>
      <c r="O5966" s="18">
        <v>36979</v>
      </c>
      <c r="P5966" s="6">
        <v>8.1300000000000008</v>
      </c>
      <c r="Q5966" s="18">
        <v>37054</v>
      </c>
      <c r="R5966" s="6">
        <v>7.5</v>
      </c>
    </row>
    <row r="5967" spans="1:18" x14ac:dyDescent="0.2">
      <c r="A5967" s="18">
        <v>37069</v>
      </c>
      <c r="B5967" s="25">
        <v>8.3800000000000008</v>
      </c>
      <c r="C5967" s="18">
        <v>37071</v>
      </c>
      <c r="D5967" s="25">
        <v>8.3800000000000008</v>
      </c>
      <c r="G5967" s="18">
        <v>37054</v>
      </c>
      <c r="H5967" s="25">
        <v>7.5</v>
      </c>
      <c r="I5967" s="18">
        <v>37075</v>
      </c>
      <c r="J5967" s="25">
        <v>9.5</v>
      </c>
      <c r="K5967" s="18">
        <v>37075</v>
      </c>
      <c r="L5967" s="25">
        <v>9.6300000000000008</v>
      </c>
      <c r="O5967" s="18">
        <v>36978</v>
      </c>
      <c r="P5967" s="6">
        <v>8.1300000000000008</v>
      </c>
      <c r="Q5967" s="18">
        <v>37053</v>
      </c>
      <c r="R5967" s="6">
        <v>7.25</v>
      </c>
    </row>
    <row r="5968" spans="1:18" x14ac:dyDescent="0.2">
      <c r="A5968" s="18">
        <v>37068</v>
      </c>
      <c r="B5968" s="25">
        <v>8.3800000000000008</v>
      </c>
      <c r="C5968" s="18">
        <v>37070</v>
      </c>
      <c r="D5968" s="25">
        <v>8.3800000000000008</v>
      </c>
      <c r="G5968" s="18">
        <v>37053</v>
      </c>
      <c r="H5968" s="25">
        <v>7.5</v>
      </c>
      <c r="I5968" s="18">
        <v>37074</v>
      </c>
      <c r="J5968" s="25">
        <v>9.5</v>
      </c>
      <c r="K5968" s="18">
        <v>37074</v>
      </c>
      <c r="L5968" s="25">
        <v>9.6300000000000008</v>
      </c>
      <c r="O5968" s="18">
        <v>36977</v>
      </c>
      <c r="P5968" s="6">
        <v>8.25</v>
      </c>
      <c r="Q5968" s="18">
        <v>37050</v>
      </c>
      <c r="R5968" s="6">
        <v>7.25</v>
      </c>
    </row>
    <row r="5969" spans="1:18" x14ac:dyDescent="0.2">
      <c r="A5969" s="18">
        <v>37067</v>
      </c>
      <c r="B5969" s="25">
        <v>8.1300000000000008</v>
      </c>
      <c r="C5969" s="18">
        <v>37069</v>
      </c>
      <c r="D5969" s="25">
        <v>8.3800000000000008</v>
      </c>
      <c r="G5969" s="18">
        <v>37050</v>
      </c>
      <c r="H5969" s="25">
        <v>7.5</v>
      </c>
      <c r="I5969" s="18">
        <v>37071</v>
      </c>
      <c r="J5969" s="25">
        <v>9.5</v>
      </c>
      <c r="K5969" s="18">
        <v>37071</v>
      </c>
      <c r="L5969" s="25">
        <v>9.6300000000000008</v>
      </c>
      <c r="O5969" s="18">
        <v>36976</v>
      </c>
      <c r="P5969" s="6">
        <v>8.25</v>
      </c>
      <c r="Q5969" s="18">
        <v>37049</v>
      </c>
      <c r="R5969" s="6">
        <v>7.25</v>
      </c>
    </row>
    <row r="5970" spans="1:18" x14ac:dyDescent="0.2">
      <c r="A5970" s="18">
        <v>37064</v>
      </c>
      <c r="B5970" s="25">
        <v>8.1300000000000008</v>
      </c>
      <c r="C5970" s="18">
        <v>37068</v>
      </c>
      <c r="D5970" s="25">
        <v>8.3800000000000008</v>
      </c>
      <c r="G5970" s="18">
        <v>37049</v>
      </c>
      <c r="H5970" s="25">
        <v>7.5</v>
      </c>
      <c r="I5970" s="18">
        <v>37070</v>
      </c>
      <c r="J5970" s="25">
        <v>9.5</v>
      </c>
      <c r="K5970" s="18">
        <v>37070</v>
      </c>
      <c r="L5970" s="25">
        <v>9.6300000000000008</v>
      </c>
      <c r="O5970" s="18">
        <v>36973</v>
      </c>
      <c r="P5970" s="6">
        <v>8.25</v>
      </c>
      <c r="Q5970" s="18">
        <v>37048</v>
      </c>
      <c r="R5970" s="6">
        <v>7.25</v>
      </c>
    </row>
    <row r="5971" spans="1:18" x14ac:dyDescent="0.2">
      <c r="A5971" s="18">
        <v>37063</v>
      </c>
      <c r="B5971" s="25">
        <v>8.1300000000000008</v>
      </c>
      <c r="C5971" s="18">
        <v>37067</v>
      </c>
      <c r="D5971" s="25">
        <v>8.3800000000000008</v>
      </c>
      <c r="G5971" s="18">
        <v>37048</v>
      </c>
      <c r="H5971" s="25">
        <v>7.5</v>
      </c>
      <c r="I5971" s="18">
        <v>37069</v>
      </c>
      <c r="J5971" s="25">
        <v>9.25</v>
      </c>
      <c r="K5971" s="18">
        <v>37069</v>
      </c>
      <c r="L5971" s="25">
        <v>9.6300000000000008</v>
      </c>
      <c r="O5971" s="18">
        <v>36972</v>
      </c>
      <c r="P5971" s="6">
        <v>8.25</v>
      </c>
      <c r="Q5971" s="18">
        <v>37047</v>
      </c>
      <c r="R5971" s="6">
        <v>7.25</v>
      </c>
    </row>
    <row r="5972" spans="1:18" x14ac:dyDescent="0.2">
      <c r="A5972" s="18">
        <v>37062</v>
      </c>
      <c r="B5972" s="25">
        <v>8</v>
      </c>
      <c r="C5972" s="18">
        <v>37064</v>
      </c>
      <c r="D5972" s="25">
        <v>8.3800000000000008</v>
      </c>
      <c r="G5972" s="18">
        <v>37047</v>
      </c>
      <c r="H5972" s="25">
        <v>7.5</v>
      </c>
      <c r="I5972" s="18">
        <v>37068</v>
      </c>
      <c r="J5972" s="25">
        <v>9.25</v>
      </c>
      <c r="K5972" s="18">
        <v>37068</v>
      </c>
      <c r="L5972" s="25">
        <v>9.6300000000000008</v>
      </c>
      <c r="O5972" s="18">
        <v>36971</v>
      </c>
      <c r="P5972" s="6">
        <v>8.25</v>
      </c>
    </row>
    <row r="5973" spans="1:18" x14ac:dyDescent="0.2">
      <c r="A5973" s="18">
        <v>37061</v>
      </c>
      <c r="B5973" s="25">
        <v>8</v>
      </c>
      <c r="C5973" s="18">
        <v>37063</v>
      </c>
      <c r="D5973" s="25">
        <v>8.3800000000000008</v>
      </c>
      <c r="G5973" s="18">
        <v>37046</v>
      </c>
      <c r="H5973" s="25">
        <v>7.5</v>
      </c>
      <c r="I5973" s="18">
        <v>37067</v>
      </c>
      <c r="J5973" s="25">
        <v>9.25</v>
      </c>
      <c r="K5973" s="18">
        <v>37067</v>
      </c>
      <c r="L5973" s="25">
        <v>9.75</v>
      </c>
      <c r="O5973" s="18">
        <v>36970</v>
      </c>
      <c r="P5973" s="6">
        <v>8.25</v>
      </c>
    </row>
    <row r="5974" spans="1:18" x14ac:dyDescent="0.2">
      <c r="A5974" s="18">
        <v>37060</v>
      </c>
      <c r="B5974" s="25">
        <v>7.88</v>
      </c>
      <c r="C5974" s="18">
        <v>37062</v>
      </c>
      <c r="D5974" s="25">
        <v>8.1300000000000008</v>
      </c>
      <c r="G5974" s="18">
        <v>37043</v>
      </c>
      <c r="H5974" s="25">
        <v>7.5</v>
      </c>
      <c r="I5974" s="18">
        <v>37064</v>
      </c>
      <c r="J5974" s="25">
        <v>9.25</v>
      </c>
      <c r="K5974" s="18">
        <v>37064</v>
      </c>
      <c r="L5974" s="25">
        <v>9.75</v>
      </c>
      <c r="O5974" s="18">
        <v>36969</v>
      </c>
      <c r="P5974" s="6">
        <v>8.25</v>
      </c>
    </row>
    <row r="5975" spans="1:18" x14ac:dyDescent="0.2">
      <c r="A5975" s="18">
        <v>37057</v>
      </c>
      <c r="B5975" s="25">
        <v>7.88</v>
      </c>
      <c r="C5975" s="18">
        <v>37061</v>
      </c>
      <c r="D5975" s="25">
        <v>8</v>
      </c>
      <c r="G5975" s="18">
        <v>37042</v>
      </c>
      <c r="H5975" s="25">
        <v>7.5</v>
      </c>
      <c r="I5975" s="18">
        <v>37063</v>
      </c>
      <c r="J5975" s="25">
        <v>9.25</v>
      </c>
      <c r="K5975" s="18">
        <v>37063</v>
      </c>
      <c r="L5975" s="25">
        <v>9.75</v>
      </c>
      <c r="O5975" s="18">
        <v>36966</v>
      </c>
      <c r="P5975" s="6">
        <v>8.25</v>
      </c>
    </row>
    <row r="5976" spans="1:18" x14ac:dyDescent="0.2">
      <c r="A5976" s="18">
        <v>37056</v>
      </c>
      <c r="B5976" s="25">
        <v>7.88</v>
      </c>
      <c r="C5976" s="18">
        <v>37060</v>
      </c>
      <c r="D5976" s="25">
        <v>7.88</v>
      </c>
      <c r="G5976" s="18">
        <v>37041</v>
      </c>
      <c r="H5976" s="25">
        <v>7.5</v>
      </c>
      <c r="I5976" s="18">
        <v>37062</v>
      </c>
      <c r="J5976" s="25">
        <v>9</v>
      </c>
      <c r="K5976" s="18">
        <v>37062</v>
      </c>
      <c r="L5976" s="25">
        <v>9.6300000000000008</v>
      </c>
      <c r="O5976" s="18">
        <v>36965</v>
      </c>
      <c r="P5976" s="6">
        <v>8.25</v>
      </c>
    </row>
    <row r="5977" spans="1:18" x14ac:dyDescent="0.2">
      <c r="A5977" s="18">
        <v>37055</v>
      </c>
      <c r="B5977" s="25">
        <v>7.88</v>
      </c>
      <c r="C5977" s="18">
        <v>37057</v>
      </c>
      <c r="D5977" s="25">
        <v>7.88</v>
      </c>
      <c r="G5977" s="18">
        <v>37040</v>
      </c>
      <c r="H5977" s="25">
        <v>7.5</v>
      </c>
      <c r="I5977" s="18">
        <v>37061</v>
      </c>
      <c r="J5977" s="25">
        <v>9</v>
      </c>
      <c r="K5977" s="18">
        <v>37061</v>
      </c>
      <c r="L5977" s="25">
        <v>9.6300000000000008</v>
      </c>
      <c r="O5977" s="18">
        <v>36964</v>
      </c>
      <c r="P5977" s="6">
        <v>8.25</v>
      </c>
    </row>
    <row r="5978" spans="1:18" x14ac:dyDescent="0.2">
      <c r="A5978" s="18">
        <v>37054</v>
      </c>
      <c r="B5978" s="25">
        <v>7.5</v>
      </c>
      <c r="C5978" s="18">
        <v>37056</v>
      </c>
      <c r="D5978" s="25">
        <v>7.88</v>
      </c>
      <c r="G5978" s="18">
        <v>37036</v>
      </c>
      <c r="H5978" s="25">
        <v>7.5</v>
      </c>
      <c r="I5978" s="18">
        <v>37060</v>
      </c>
      <c r="J5978" s="25">
        <v>9</v>
      </c>
      <c r="K5978" s="18">
        <v>37060</v>
      </c>
      <c r="L5978" s="25">
        <v>9.6300000000000008</v>
      </c>
      <c r="O5978" s="18">
        <v>36963</v>
      </c>
      <c r="P5978" s="6">
        <v>8.25</v>
      </c>
    </row>
    <row r="5979" spans="1:18" x14ac:dyDescent="0.2">
      <c r="A5979" s="18">
        <v>37053</v>
      </c>
      <c r="B5979" s="25">
        <v>7.5</v>
      </c>
      <c r="C5979" s="18">
        <v>37055</v>
      </c>
      <c r="D5979" s="25">
        <v>7.88</v>
      </c>
      <c r="G5979" s="18">
        <v>37035</v>
      </c>
      <c r="H5979" s="25">
        <v>7.5</v>
      </c>
      <c r="I5979" s="18">
        <v>37057</v>
      </c>
      <c r="J5979" s="25">
        <v>9</v>
      </c>
      <c r="K5979" s="18">
        <v>37057</v>
      </c>
      <c r="L5979" s="25">
        <v>9.6300000000000008</v>
      </c>
      <c r="O5979" s="18">
        <v>36962</v>
      </c>
      <c r="P5979" s="6">
        <v>8.25</v>
      </c>
    </row>
    <row r="5980" spans="1:18" x14ac:dyDescent="0.2">
      <c r="A5980" s="18">
        <v>37050</v>
      </c>
      <c r="B5980" s="25">
        <v>7.5</v>
      </c>
      <c r="C5980" s="18">
        <v>37054</v>
      </c>
      <c r="D5980" s="25">
        <v>7.75</v>
      </c>
      <c r="G5980" s="18">
        <v>37034</v>
      </c>
      <c r="H5980" s="25">
        <v>7.5</v>
      </c>
      <c r="I5980" s="18">
        <v>37056</v>
      </c>
      <c r="J5980" s="25">
        <v>9</v>
      </c>
      <c r="K5980" s="18">
        <v>37056</v>
      </c>
      <c r="L5980" s="25">
        <v>9.6300000000000008</v>
      </c>
      <c r="O5980" s="18">
        <v>36959</v>
      </c>
      <c r="P5980" s="6">
        <v>8.25</v>
      </c>
    </row>
    <row r="5981" spans="1:18" x14ac:dyDescent="0.2">
      <c r="A5981" s="18">
        <v>37049</v>
      </c>
      <c r="B5981" s="25">
        <v>7.5</v>
      </c>
      <c r="C5981" s="18">
        <v>37053</v>
      </c>
      <c r="D5981" s="25">
        <v>7.75</v>
      </c>
      <c r="G5981" s="18">
        <v>37033</v>
      </c>
      <c r="H5981" s="25">
        <v>7.5</v>
      </c>
      <c r="I5981" s="18">
        <v>37055</v>
      </c>
      <c r="J5981" s="25">
        <v>9</v>
      </c>
      <c r="K5981" s="18">
        <v>37055</v>
      </c>
      <c r="L5981" s="25">
        <v>9.5</v>
      </c>
      <c r="O5981" s="18">
        <v>36958</v>
      </c>
      <c r="P5981" s="6">
        <v>8.25</v>
      </c>
    </row>
    <row r="5982" spans="1:18" x14ac:dyDescent="0.2">
      <c r="A5982" s="18">
        <v>37048</v>
      </c>
      <c r="B5982" s="25">
        <v>7.5</v>
      </c>
      <c r="C5982" s="18">
        <v>37050</v>
      </c>
      <c r="D5982" s="25">
        <v>7.75</v>
      </c>
      <c r="G5982" s="18">
        <v>37032</v>
      </c>
      <c r="H5982" s="25">
        <v>7.5</v>
      </c>
      <c r="I5982" s="18">
        <v>37054</v>
      </c>
      <c r="J5982" s="25">
        <v>9</v>
      </c>
      <c r="K5982" s="18">
        <v>37054</v>
      </c>
      <c r="L5982" s="25">
        <v>9.5</v>
      </c>
      <c r="O5982" s="18">
        <v>36957</v>
      </c>
      <c r="P5982" s="6">
        <v>8.25</v>
      </c>
    </row>
    <row r="5983" spans="1:18" x14ac:dyDescent="0.2">
      <c r="A5983" s="18">
        <v>37047</v>
      </c>
      <c r="B5983" s="25">
        <v>7.5</v>
      </c>
      <c r="C5983" s="18">
        <v>37049</v>
      </c>
      <c r="D5983" s="25">
        <v>7.75</v>
      </c>
      <c r="G5983" s="18">
        <v>37029</v>
      </c>
      <c r="H5983" s="25">
        <v>7.5</v>
      </c>
      <c r="I5983" s="18">
        <v>37053</v>
      </c>
      <c r="J5983" s="25">
        <v>9</v>
      </c>
      <c r="K5983" s="18">
        <v>37053</v>
      </c>
      <c r="L5983" s="25">
        <v>9.5</v>
      </c>
      <c r="O5983" s="18">
        <v>36956</v>
      </c>
      <c r="P5983" s="6">
        <v>8.25</v>
      </c>
    </row>
    <row r="5984" spans="1:18" x14ac:dyDescent="0.2">
      <c r="A5984" s="18">
        <v>37046</v>
      </c>
      <c r="B5984" s="25">
        <v>7.5</v>
      </c>
      <c r="C5984" s="18">
        <v>37048</v>
      </c>
      <c r="D5984" s="25">
        <v>7.75</v>
      </c>
      <c r="G5984" s="18">
        <v>37028</v>
      </c>
      <c r="H5984" s="25">
        <v>7.5</v>
      </c>
      <c r="I5984" s="18">
        <v>37050</v>
      </c>
      <c r="J5984" s="25">
        <v>9</v>
      </c>
      <c r="K5984" s="18">
        <v>37050</v>
      </c>
      <c r="L5984" s="25">
        <v>9.5</v>
      </c>
      <c r="O5984" s="18">
        <v>36955</v>
      </c>
      <c r="P5984" s="6">
        <v>8.25</v>
      </c>
    </row>
    <row r="5985" spans="1:16" x14ac:dyDescent="0.2">
      <c r="A5985" s="18">
        <v>37043</v>
      </c>
      <c r="B5985" s="25">
        <v>7.5</v>
      </c>
      <c r="C5985" s="18">
        <v>37047</v>
      </c>
      <c r="D5985" s="25">
        <v>7.75</v>
      </c>
      <c r="G5985" s="18">
        <v>37027</v>
      </c>
      <c r="H5985" s="25">
        <v>7.5</v>
      </c>
      <c r="I5985" s="18">
        <v>37049</v>
      </c>
      <c r="J5985" s="25">
        <v>9</v>
      </c>
      <c r="K5985" s="18">
        <v>37049</v>
      </c>
      <c r="L5985" s="25">
        <v>9.5</v>
      </c>
      <c r="O5985" s="18">
        <v>36952</v>
      </c>
      <c r="P5985" s="6">
        <v>8.25</v>
      </c>
    </row>
    <row r="5986" spans="1:16" x14ac:dyDescent="0.2">
      <c r="A5986" s="18">
        <v>37042</v>
      </c>
      <c r="B5986" s="25">
        <v>7.5</v>
      </c>
      <c r="C5986" s="18">
        <v>37046</v>
      </c>
      <c r="D5986" s="25">
        <v>7.63</v>
      </c>
      <c r="G5986" s="18">
        <v>37026</v>
      </c>
      <c r="H5986" s="25">
        <v>7.5</v>
      </c>
      <c r="I5986" s="18">
        <v>37048</v>
      </c>
      <c r="J5986" s="25">
        <v>9</v>
      </c>
      <c r="K5986" s="18">
        <v>37048</v>
      </c>
      <c r="L5986" s="25">
        <v>9.5</v>
      </c>
      <c r="O5986" s="18">
        <v>36951</v>
      </c>
      <c r="P5986" s="6">
        <v>8.25</v>
      </c>
    </row>
    <row r="5987" spans="1:16" x14ac:dyDescent="0.2">
      <c r="A5987" s="18">
        <v>37041</v>
      </c>
      <c r="B5987" s="25">
        <v>7.25</v>
      </c>
      <c r="C5987" s="18">
        <v>37043</v>
      </c>
      <c r="D5987" s="25">
        <v>7.5</v>
      </c>
      <c r="G5987" s="18">
        <v>37025</v>
      </c>
      <c r="H5987" s="25">
        <v>7.5</v>
      </c>
      <c r="I5987" s="18">
        <v>37047</v>
      </c>
      <c r="J5987" s="25">
        <v>9</v>
      </c>
      <c r="K5987" s="18">
        <v>37047</v>
      </c>
      <c r="L5987" s="25">
        <v>9.5</v>
      </c>
      <c r="O5987" s="18">
        <v>36950</v>
      </c>
      <c r="P5987" s="6">
        <v>8.25</v>
      </c>
    </row>
    <row r="5988" spans="1:16" x14ac:dyDescent="0.2">
      <c r="A5988" s="18">
        <v>37040</v>
      </c>
      <c r="B5988" s="25">
        <v>7.25</v>
      </c>
      <c r="C5988" s="18">
        <v>37042</v>
      </c>
      <c r="D5988" s="25">
        <v>7.5</v>
      </c>
      <c r="G5988" s="18">
        <v>37022</v>
      </c>
      <c r="H5988" s="25">
        <v>7.5</v>
      </c>
      <c r="I5988" s="18">
        <v>37046</v>
      </c>
      <c r="J5988" s="25">
        <v>9</v>
      </c>
      <c r="O5988" s="18">
        <v>36949</v>
      </c>
      <c r="P5988" s="6">
        <v>8.25</v>
      </c>
    </row>
    <row r="5989" spans="1:16" x14ac:dyDescent="0.2">
      <c r="A5989" s="18">
        <v>37036</v>
      </c>
      <c r="B5989" s="25">
        <v>7.25</v>
      </c>
      <c r="C5989" s="18">
        <v>37041</v>
      </c>
      <c r="D5989" s="25">
        <v>7.5</v>
      </c>
      <c r="G5989" s="18">
        <v>37021</v>
      </c>
      <c r="H5989" s="25">
        <v>7.5</v>
      </c>
      <c r="I5989" s="18">
        <v>37043</v>
      </c>
      <c r="J5989" s="25">
        <v>9</v>
      </c>
      <c r="O5989" s="18">
        <v>36948</v>
      </c>
      <c r="P5989" s="6">
        <v>8.25</v>
      </c>
    </row>
    <row r="5990" spans="1:16" x14ac:dyDescent="0.2">
      <c r="A5990" s="18">
        <v>37035</v>
      </c>
      <c r="B5990" s="25">
        <v>7.25</v>
      </c>
      <c r="C5990" s="18">
        <v>37040</v>
      </c>
      <c r="D5990" s="25">
        <v>7.38</v>
      </c>
      <c r="G5990" s="18">
        <v>37020</v>
      </c>
      <c r="H5990" s="25">
        <v>7.5</v>
      </c>
      <c r="I5990" s="18">
        <v>37042</v>
      </c>
      <c r="J5990" s="25">
        <v>9.5</v>
      </c>
      <c r="O5990" s="18">
        <v>36945</v>
      </c>
      <c r="P5990" s="6">
        <v>8.25</v>
      </c>
    </row>
    <row r="5991" spans="1:16" x14ac:dyDescent="0.2">
      <c r="A5991" s="18">
        <v>37034</v>
      </c>
      <c r="B5991" s="25">
        <v>7.25</v>
      </c>
      <c r="C5991" s="18">
        <v>37036</v>
      </c>
      <c r="D5991" s="25">
        <v>7.38</v>
      </c>
      <c r="G5991" s="18">
        <v>37019</v>
      </c>
      <c r="H5991" s="25">
        <v>7.5</v>
      </c>
      <c r="I5991" s="18">
        <v>37041</v>
      </c>
      <c r="J5991" s="25">
        <v>9.5</v>
      </c>
      <c r="O5991" s="18">
        <v>36944</v>
      </c>
      <c r="P5991" s="6">
        <v>8.25</v>
      </c>
    </row>
    <row r="5992" spans="1:16" x14ac:dyDescent="0.2">
      <c r="A5992" s="18">
        <v>37033</v>
      </c>
      <c r="B5992" s="25">
        <v>7.25</v>
      </c>
      <c r="C5992" s="18">
        <v>37035</v>
      </c>
      <c r="D5992" s="25">
        <v>7.38</v>
      </c>
      <c r="G5992" s="18">
        <v>37018</v>
      </c>
      <c r="H5992" s="25">
        <v>7.5</v>
      </c>
      <c r="I5992" s="18">
        <v>37040</v>
      </c>
      <c r="J5992" s="25">
        <v>9.5</v>
      </c>
      <c r="O5992" s="18">
        <v>36943</v>
      </c>
      <c r="P5992" s="6">
        <v>8.25</v>
      </c>
    </row>
    <row r="5993" spans="1:16" x14ac:dyDescent="0.2">
      <c r="A5993" s="18">
        <v>37032</v>
      </c>
      <c r="B5993" s="25">
        <v>7.13</v>
      </c>
      <c r="C5993" s="18">
        <v>37034</v>
      </c>
      <c r="D5993" s="25">
        <v>7.25</v>
      </c>
      <c r="G5993" s="18">
        <v>37015</v>
      </c>
      <c r="H5993" s="25">
        <v>7.5</v>
      </c>
      <c r="I5993" s="18">
        <v>37036</v>
      </c>
      <c r="J5993" s="25">
        <v>9.5</v>
      </c>
      <c r="O5993" s="18">
        <v>36942</v>
      </c>
      <c r="P5993" s="6">
        <v>8.5</v>
      </c>
    </row>
    <row r="5994" spans="1:16" x14ac:dyDescent="0.2">
      <c r="A5994" s="18">
        <v>37029</v>
      </c>
      <c r="B5994" s="25">
        <v>7.13</v>
      </c>
      <c r="C5994" s="18">
        <v>37033</v>
      </c>
      <c r="D5994" s="25">
        <v>7.25</v>
      </c>
      <c r="G5994" s="18">
        <v>37014</v>
      </c>
      <c r="H5994" s="25">
        <v>7.5</v>
      </c>
      <c r="I5994" s="18">
        <v>37035</v>
      </c>
      <c r="J5994" s="25">
        <v>9.5</v>
      </c>
      <c r="O5994" s="18">
        <v>36938</v>
      </c>
      <c r="P5994" s="6">
        <v>8.75</v>
      </c>
    </row>
    <row r="5995" spans="1:16" x14ac:dyDescent="0.2">
      <c r="A5995" s="18">
        <v>37028</v>
      </c>
      <c r="B5995" s="25">
        <v>7.38</v>
      </c>
      <c r="C5995" s="18">
        <v>37032</v>
      </c>
      <c r="D5995" s="25">
        <v>7.25</v>
      </c>
      <c r="G5995" s="18">
        <v>37013</v>
      </c>
      <c r="H5995" s="25">
        <v>7.5</v>
      </c>
      <c r="I5995" s="18">
        <v>37034</v>
      </c>
      <c r="J5995" s="25">
        <v>9.5</v>
      </c>
      <c r="O5995" s="18">
        <v>36937</v>
      </c>
      <c r="P5995" s="6">
        <v>8.75</v>
      </c>
    </row>
    <row r="5996" spans="1:16" x14ac:dyDescent="0.2">
      <c r="A5996" s="18">
        <v>37027</v>
      </c>
      <c r="B5996" s="25">
        <v>7.38</v>
      </c>
      <c r="C5996" s="18">
        <v>37029</v>
      </c>
      <c r="D5996" s="25">
        <v>7.25</v>
      </c>
      <c r="G5996" s="18">
        <v>37012</v>
      </c>
      <c r="H5996" s="25">
        <v>7.5</v>
      </c>
      <c r="I5996" s="18">
        <v>37033</v>
      </c>
      <c r="J5996" s="25">
        <v>9.5</v>
      </c>
      <c r="O5996" s="18">
        <v>36936</v>
      </c>
      <c r="P5996" s="6">
        <v>8.75</v>
      </c>
    </row>
    <row r="5997" spans="1:16" x14ac:dyDescent="0.2">
      <c r="A5997" s="18">
        <v>37026</v>
      </c>
      <c r="B5997" s="25">
        <v>7.38</v>
      </c>
      <c r="C5997" s="18">
        <v>37028</v>
      </c>
      <c r="D5997" s="25">
        <v>7.25</v>
      </c>
      <c r="G5997" s="18">
        <v>37011</v>
      </c>
      <c r="H5997" s="25">
        <v>7.5</v>
      </c>
      <c r="I5997" s="18">
        <v>37032</v>
      </c>
      <c r="J5997" s="25">
        <v>9.5</v>
      </c>
      <c r="O5997" s="18">
        <v>36935</v>
      </c>
      <c r="P5997" s="6">
        <v>8.75</v>
      </c>
    </row>
    <row r="5998" spans="1:16" x14ac:dyDescent="0.2">
      <c r="A5998" s="18">
        <v>37025</v>
      </c>
      <c r="B5998" s="25">
        <v>7.13</v>
      </c>
      <c r="C5998" s="18">
        <v>37027</v>
      </c>
      <c r="D5998" s="25">
        <v>7.25</v>
      </c>
      <c r="G5998" s="18">
        <v>37008</v>
      </c>
      <c r="H5998" s="25">
        <v>7.5</v>
      </c>
      <c r="I5998" s="18">
        <v>37029</v>
      </c>
      <c r="J5998" s="25">
        <v>9.5</v>
      </c>
      <c r="O5998" s="18">
        <v>36934</v>
      </c>
      <c r="P5998" s="6">
        <v>9.25</v>
      </c>
    </row>
    <row r="5999" spans="1:16" x14ac:dyDescent="0.2">
      <c r="A5999" s="18">
        <v>37022</v>
      </c>
      <c r="B5999" s="25">
        <v>7.13</v>
      </c>
      <c r="C5999" s="18">
        <v>37026</v>
      </c>
      <c r="D5999" s="25">
        <v>7.25</v>
      </c>
      <c r="G5999" s="18">
        <v>37007</v>
      </c>
      <c r="H5999" s="25">
        <v>7.5</v>
      </c>
      <c r="I5999" s="18">
        <v>37028</v>
      </c>
      <c r="J5999" s="25">
        <v>9.5</v>
      </c>
      <c r="O5999" s="18">
        <v>36931</v>
      </c>
      <c r="P5999" s="6">
        <v>9.25</v>
      </c>
    </row>
    <row r="6000" spans="1:16" x14ac:dyDescent="0.2">
      <c r="A6000" s="18">
        <v>37021</v>
      </c>
      <c r="B6000" s="25">
        <v>7.13</v>
      </c>
      <c r="C6000" s="18">
        <v>37025</v>
      </c>
      <c r="D6000" s="25">
        <v>7.13</v>
      </c>
      <c r="G6000" s="18">
        <v>37006</v>
      </c>
      <c r="H6000" s="25">
        <v>7.5</v>
      </c>
      <c r="I6000" s="18">
        <v>37027</v>
      </c>
      <c r="J6000" s="25">
        <v>9.5</v>
      </c>
      <c r="O6000" s="18">
        <v>36930</v>
      </c>
      <c r="P6000" s="6">
        <v>9.25</v>
      </c>
    </row>
    <row r="6001" spans="1:16" x14ac:dyDescent="0.2">
      <c r="A6001" s="18">
        <v>37020</v>
      </c>
      <c r="B6001" s="25">
        <v>7.13</v>
      </c>
      <c r="C6001" s="18">
        <v>37022</v>
      </c>
      <c r="D6001" s="25">
        <v>7.13</v>
      </c>
      <c r="G6001" s="18">
        <v>37005</v>
      </c>
      <c r="H6001" s="25">
        <v>7.5</v>
      </c>
      <c r="I6001" s="18">
        <v>37026</v>
      </c>
      <c r="J6001" s="25">
        <v>9.5</v>
      </c>
      <c r="O6001" s="18">
        <v>36929</v>
      </c>
      <c r="P6001" s="6">
        <v>9.25</v>
      </c>
    </row>
    <row r="6002" spans="1:16" x14ac:dyDescent="0.2">
      <c r="A6002" s="18">
        <v>37019</v>
      </c>
      <c r="B6002" s="25">
        <v>7</v>
      </c>
      <c r="C6002" s="18">
        <v>37021</v>
      </c>
      <c r="D6002" s="25">
        <v>7.13</v>
      </c>
      <c r="G6002" s="18">
        <v>37004</v>
      </c>
      <c r="H6002" s="25">
        <v>7.5</v>
      </c>
      <c r="I6002" s="18">
        <v>37025</v>
      </c>
      <c r="J6002" s="25">
        <v>9.5</v>
      </c>
      <c r="O6002" s="18">
        <v>36928</v>
      </c>
      <c r="P6002" s="6">
        <v>9.25</v>
      </c>
    </row>
    <row r="6003" spans="1:16" x14ac:dyDescent="0.2">
      <c r="A6003" s="18">
        <v>37018</v>
      </c>
      <c r="B6003" s="25">
        <v>7</v>
      </c>
      <c r="C6003" s="18">
        <v>37020</v>
      </c>
      <c r="D6003" s="25">
        <v>7.13</v>
      </c>
      <c r="G6003" s="18">
        <v>37001</v>
      </c>
      <c r="H6003" s="25">
        <v>7.5</v>
      </c>
      <c r="I6003" s="18">
        <v>37022</v>
      </c>
      <c r="J6003" s="25">
        <v>9.5</v>
      </c>
      <c r="O6003" s="18">
        <v>36927</v>
      </c>
      <c r="P6003" s="6">
        <v>10</v>
      </c>
    </row>
    <row r="6004" spans="1:16" x14ac:dyDescent="0.2">
      <c r="A6004" s="18">
        <v>37015</v>
      </c>
      <c r="B6004" s="25">
        <v>7</v>
      </c>
      <c r="C6004" s="18">
        <v>37019</v>
      </c>
      <c r="D6004" s="25">
        <v>7</v>
      </c>
      <c r="G6004" s="18">
        <v>37000</v>
      </c>
      <c r="H6004" s="25">
        <v>7.5</v>
      </c>
      <c r="I6004" s="18">
        <v>37021</v>
      </c>
      <c r="J6004" s="25">
        <v>9.5</v>
      </c>
      <c r="O6004" s="18">
        <v>36924</v>
      </c>
      <c r="P6004" s="6">
        <v>10</v>
      </c>
    </row>
    <row r="6005" spans="1:16" x14ac:dyDescent="0.2">
      <c r="A6005" s="18">
        <v>37014</v>
      </c>
      <c r="B6005" s="25">
        <v>7</v>
      </c>
      <c r="C6005" s="18">
        <v>37018</v>
      </c>
      <c r="D6005" s="25">
        <v>7</v>
      </c>
      <c r="G6005" s="18">
        <v>36999</v>
      </c>
      <c r="H6005" s="25">
        <v>7.5</v>
      </c>
      <c r="I6005" s="18">
        <v>37020</v>
      </c>
      <c r="J6005" s="25">
        <v>9.5</v>
      </c>
      <c r="O6005" s="18">
        <v>36923</v>
      </c>
      <c r="P6005" s="6">
        <v>10</v>
      </c>
    </row>
    <row r="6006" spans="1:16" x14ac:dyDescent="0.2">
      <c r="A6006" s="18">
        <v>37013</v>
      </c>
      <c r="B6006" s="25">
        <v>6.75</v>
      </c>
      <c r="C6006" s="18">
        <v>37015</v>
      </c>
      <c r="D6006" s="25">
        <v>7</v>
      </c>
      <c r="G6006" s="18">
        <v>36998</v>
      </c>
      <c r="H6006" s="25">
        <v>7.5</v>
      </c>
      <c r="I6006" s="18">
        <v>37019</v>
      </c>
      <c r="J6006" s="25">
        <v>9.5</v>
      </c>
      <c r="O6006" s="18">
        <v>36922</v>
      </c>
      <c r="P6006" s="6">
        <v>10</v>
      </c>
    </row>
    <row r="6007" spans="1:16" x14ac:dyDescent="0.2">
      <c r="A6007" s="18">
        <v>37012</v>
      </c>
      <c r="B6007" s="25">
        <v>6.63</v>
      </c>
      <c r="C6007" s="18">
        <v>37014</v>
      </c>
      <c r="D6007" s="25">
        <v>7</v>
      </c>
      <c r="G6007" s="18">
        <v>36997</v>
      </c>
      <c r="H6007" s="25">
        <v>7.5</v>
      </c>
      <c r="I6007" s="18">
        <v>37018</v>
      </c>
      <c r="J6007" s="25">
        <v>9.5</v>
      </c>
      <c r="O6007" s="18">
        <v>36915</v>
      </c>
      <c r="P6007" s="6">
        <v>10</v>
      </c>
    </row>
    <row r="6008" spans="1:16" x14ac:dyDescent="0.2">
      <c r="A6008" s="18">
        <v>37011</v>
      </c>
      <c r="B6008" s="25">
        <v>6.63</v>
      </c>
      <c r="C6008" s="18">
        <v>37013</v>
      </c>
      <c r="D6008" s="25">
        <v>6.75</v>
      </c>
      <c r="G6008" s="18">
        <v>36993</v>
      </c>
      <c r="H6008" s="25">
        <v>7.5</v>
      </c>
      <c r="I6008" s="18">
        <v>37015</v>
      </c>
      <c r="J6008" s="25">
        <v>9.5</v>
      </c>
      <c r="O6008" s="18">
        <v>36914</v>
      </c>
      <c r="P6008" s="6">
        <v>10</v>
      </c>
    </row>
    <row r="6009" spans="1:16" x14ac:dyDescent="0.2">
      <c r="A6009" s="18">
        <v>37008</v>
      </c>
      <c r="B6009" s="25">
        <v>6.63</v>
      </c>
      <c r="C6009" s="18">
        <v>37012</v>
      </c>
      <c r="D6009" s="25">
        <v>6.75</v>
      </c>
      <c r="G6009" s="18">
        <v>36992</v>
      </c>
      <c r="H6009" s="25">
        <v>7.5</v>
      </c>
      <c r="I6009" s="18">
        <v>37014</v>
      </c>
      <c r="J6009" s="25">
        <v>9.5</v>
      </c>
      <c r="O6009" s="18">
        <v>36913</v>
      </c>
      <c r="P6009" s="6">
        <v>10</v>
      </c>
    </row>
    <row r="6010" spans="1:16" x14ac:dyDescent="0.2">
      <c r="A6010" s="18">
        <v>37007</v>
      </c>
      <c r="B6010" s="25">
        <v>6.63</v>
      </c>
      <c r="C6010" s="18">
        <v>37011</v>
      </c>
      <c r="D6010" s="25">
        <v>6.63</v>
      </c>
      <c r="G6010" s="18">
        <v>36991</v>
      </c>
      <c r="H6010" s="25">
        <v>7.5</v>
      </c>
      <c r="I6010" s="18">
        <v>37013</v>
      </c>
      <c r="J6010" s="25">
        <v>9.5</v>
      </c>
      <c r="O6010" s="18">
        <v>36910</v>
      </c>
      <c r="P6010" s="6">
        <v>10</v>
      </c>
    </row>
    <row r="6011" spans="1:16" x14ac:dyDescent="0.2">
      <c r="A6011" s="18">
        <v>37006</v>
      </c>
      <c r="B6011" s="25">
        <v>6.63</v>
      </c>
      <c r="C6011" s="18">
        <v>37008</v>
      </c>
      <c r="D6011" s="25">
        <v>6.5</v>
      </c>
      <c r="G6011" s="18">
        <v>36990</v>
      </c>
      <c r="H6011" s="25">
        <v>7.5</v>
      </c>
      <c r="I6011" s="18">
        <v>37012</v>
      </c>
      <c r="J6011" s="25">
        <v>9.5</v>
      </c>
      <c r="O6011" s="18">
        <v>36909</v>
      </c>
      <c r="P6011" s="6">
        <v>10</v>
      </c>
    </row>
    <row r="6012" spans="1:16" x14ac:dyDescent="0.2">
      <c r="A6012" s="18">
        <v>37005</v>
      </c>
      <c r="B6012" s="25">
        <v>6.63</v>
      </c>
      <c r="C6012" s="18">
        <v>37007</v>
      </c>
      <c r="D6012" s="25">
        <v>6.5</v>
      </c>
      <c r="G6012" s="18">
        <v>36987</v>
      </c>
      <c r="H6012" s="25">
        <v>7.5</v>
      </c>
      <c r="I6012" s="18">
        <v>37011</v>
      </c>
      <c r="J6012" s="25">
        <v>9.5</v>
      </c>
      <c r="O6012" s="18">
        <v>36908</v>
      </c>
      <c r="P6012" s="6">
        <v>10</v>
      </c>
    </row>
    <row r="6013" spans="1:16" x14ac:dyDescent="0.2">
      <c r="A6013" s="18">
        <v>37004</v>
      </c>
      <c r="B6013" s="25">
        <v>6.63</v>
      </c>
      <c r="C6013" s="18">
        <v>37006</v>
      </c>
      <c r="D6013" s="25">
        <v>6.5</v>
      </c>
      <c r="G6013" s="18">
        <v>36986</v>
      </c>
      <c r="H6013" s="25">
        <v>7.5</v>
      </c>
      <c r="I6013" s="18">
        <v>37008</v>
      </c>
      <c r="J6013" s="25">
        <v>9.5</v>
      </c>
      <c r="O6013" s="18">
        <v>36907</v>
      </c>
      <c r="P6013" s="6">
        <v>10</v>
      </c>
    </row>
    <row r="6014" spans="1:16" x14ac:dyDescent="0.2">
      <c r="A6014" s="18">
        <v>37001</v>
      </c>
      <c r="B6014" s="25">
        <v>6.63</v>
      </c>
      <c r="C6014" s="18">
        <v>37005</v>
      </c>
      <c r="D6014" s="25">
        <v>6.5</v>
      </c>
      <c r="G6014" s="18">
        <v>36985</v>
      </c>
      <c r="H6014" s="25">
        <v>7.5</v>
      </c>
      <c r="I6014" s="18">
        <v>37007</v>
      </c>
      <c r="J6014" s="25">
        <v>9.5</v>
      </c>
      <c r="O6014" s="18">
        <v>36903</v>
      </c>
      <c r="P6014" s="6">
        <v>10</v>
      </c>
    </row>
    <row r="6015" spans="1:16" x14ac:dyDescent="0.2">
      <c r="A6015" s="18">
        <v>37000</v>
      </c>
      <c r="B6015" s="25">
        <v>6.63</v>
      </c>
      <c r="C6015" s="18">
        <v>37004</v>
      </c>
      <c r="D6015" s="25">
        <v>6.5</v>
      </c>
      <c r="G6015" s="18">
        <v>36984</v>
      </c>
      <c r="H6015" s="25">
        <v>7.5</v>
      </c>
      <c r="I6015" s="18">
        <v>37006</v>
      </c>
      <c r="J6015" s="25">
        <v>9.5</v>
      </c>
      <c r="O6015" s="18">
        <v>36902</v>
      </c>
      <c r="P6015" s="6">
        <v>10</v>
      </c>
    </row>
    <row r="6016" spans="1:16" x14ac:dyDescent="0.2">
      <c r="A6016" s="18">
        <v>36999</v>
      </c>
      <c r="B6016" s="25">
        <v>6.63</v>
      </c>
      <c r="C6016" s="18">
        <v>37001</v>
      </c>
      <c r="D6016" s="25">
        <v>6.5</v>
      </c>
      <c r="G6016" s="18">
        <v>36983</v>
      </c>
      <c r="H6016" s="25">
        <v>7.5</v>
      </c>
      <c r="I6016" s="18">
        <v>37005</v>
      </c>
      <c r="J6016" s="25">
        <v>9.5</v>
      </c>
      <c r="O6016" s="18">
        <v>36901</v>
      </c>
      <c r="P6016" s="6">
        <v>10</v>
      </c>
    </row>
    <row r="6017" spans="1:16" x14ac:dyDescent="0.2">
      <c r="A6017" s="18">
        <v>36998</v>
      </c>
      <c r="B6017" s="25">
        <v>6.75</v>
      </c>
      <c r="C6017" s="18">
        <v>37000</v>
      </c>
      <c r="D6017" s="25">
        <v>6.5</v>
      </c>
      <c r="G6017" s="18">
        <v>36980</v>
      </c>
      <c r="H6017" s="25">
        <v>7.5</v>
      </c>
      <c r="I6017" s="18">
        <v>37004</v>
      </c>
      <c r="J6017" s="25">
        <v>9.5</v>
      </c>
      <c r="O6017" s="18">
        <v>36900</v>
      </c>
      <c r="P6017" s="6">
        <v>10</v>
      </c>
    </row>
    <row r="6018" spans="1:16" x14ac:dyDescent="0.2">
      <c r="A6018" s="18">
        <v>36997</v>
      </c>
      <c r="B6018" s="25">
        <v>6.75</v>
      </c>
      <c r="C6018" s="18">
        <v>36999</v>
      </c>
      <c r="D6018" s="25">
        <v>6.5</v>
      </c>
      <c r="G6018" s="18">
        <v>36979</v>
      </c>
      <c r="H6018" s="25">
        <v>7.5</v>
      </c>
      <c r="I6018" s="18">
        <v>37001</v>
      </c>
      <c r="J6018" s="25">
        <v>9.5</v>
      </c>
      <c r="O6018" s="18">
        <v>36899</v>
      </c>
      <c r="P6018" s="6">
        <v>10</v>
      </c>
    </row>
    <row r="6019" spans="1:16" x14ac:dyDescent="0.2">
      <c r="A6019" s="18">
        <v>36993</v>
      </c>
      <c r="B6019" s="25">
        <v>6.75</v>
      </c>
      <c r="C6019" s="18">
        <v>36998</v>
      </c>
      <c r="D6019" s="25">
        <v>6.75</v>
      </c>
      <c r="G6019" s="18">
        <v>36978</v>
      </c>
      <c r="H6019" s="25">
        <v>8</v>
      </c>
      <c r="I6019" s="18">
        <v>37000</v>
      </c>
      <c r="J6019" s="25">
        <v>9.5</v>
      </c>
      <c r="O6019" s="18">
        <v>36896</v>
      </c>
      <c r="P6019" s="6">
        <v>10</v>
      </c>
    </row>
    <row r="6020" spans="1:16" x14ac:dyDescent="0.2">
      <c r="A6020" s="18">
        <v>36992</v>
      </c>
      <c r="B6020" s="25">
        <v>6.75</v>
      </c>
      <c r="C6020" s="18">
        <v>36997</v>
      </c>
      <c r="D6020" s="25">
        <v>6.75</v>
      </c>
      <c r="G6020" s="18">
        <v>36977</v>
      </c>
      <c r="H6020" s="25">
        <v>8</v>
      </c>
      <c r="I6020" s="18">
        <v>36999</v>
      </c>
      <c r="J6020" s="25">
        <v>9.5</v>
      </c>
      <c r="O6020" s="18">
        <v>36895</v>
      </c>
      <c r="P6020" s="6">
        <v>10</v>
      </c>
    </row>
    <row r="6021" spans="1:16" x14ac:dyDescent="0.2">
      <c r="A6021" s="18">
        <v>36991</v>
      </c>
      <c r="B6021" s="25">
        <v>6.88</v>
      </c>
      <c r="C6021" s="18">
        <v>36993</v>
      </c>
      <c r="D6021" s="25">
        <v>6.75</v>
      </c>
      <c r="G6021" s="18">
        <v>36976</v>
      </c>
      <c r="H6021" s="25">
        <v>8</v>
      </c>
      <c r="I6021" s="18">
        <v>36998</v>
      </c>
      <c r="J6021" s="25">
        <v>9.5</v>
      </c>
      <c r="O6021" s="18">
        <v>36894</v>
      </c>
      <c r="P6021" s="6">
        <v>10</v>
      </c>
    </row>
    <row r="6022" spans="1:16" x14ac:dyDescent="0.2">
      <c r="A6022" s="18">
        <v>36990</v>
      </c>
      <c r="B6022" s="25">
        <v>6.88</v>
      </c>
      <c r="C6022" s="18">
        <v>36992</v>
      </c>
      <c r="D6022" s="25">
        <v>6.75</v>
      </c>
      <c r="G6022" s="18">
        <v>36973</v>
      </c>
      <c r="H6022" s="25">
        <v>8</v>
      </c>
      <c r="I6022" s="18">
        <v>36997</v>
      </c>
      <c r="J6022" s="25">
        <v>9.5</v>
      </c>
      <c r="O6022" s="18">
        <v>36893</v>
      </c>
      <c r="P6022" s="6">
        <v>10</v>
      </c>
    </row>
    <row r="6023" spans="1:16" x14ac:dyDescent="0.2">
      <c r="A6023" s="18">
        <v>36987</v>
      </c>
      <c r="B6023" s="25">
        <v>6.88</v>
      </c>
      <c r="C6023" s="18">
        <v>36991</v>
      </c>
      <c r="D6023" s="25">
        <v>6.75</v>
      </c>
      <c r="G6023" s="18">
        <v>36972</v>
      </c>
      <c r="H6023" s="25">
        <v>8</v>
      </c>
      <c r="I6023" s="18">
        <v>36993</v>
      </c>
      <c r="J6023" s="25">
        <v>9.5</v>
      </c>
      <c r="O6023" s="18">
        <v>36889</v>
      </c>
      <c r="P6023" s="6">
        <v>10</v>
      </c>
    </row>
    <row r="6024" spans="1:16" x14ac:dyDescent="0.2">
      <c r="A6024" s="18">
        <v>36986</v>
      </c>
      <c r="B6024" s="25">
        <v>7</v>
      </c>
      <c r="C6024" s="18">
        <v>36990</v>
      </c>
      <c r="D6024" s="25">
        <v>6.75</v>
      </c>
      <c r="G6024" s="18">
        <v>36971</v>
      </c>
      <c r="H6024" s="25">
        <v>8</v>
      </c>
      <c r="I6024" s="18">
        <v>36992</v>
      </c>
      <c r="J6024" s="25">
        <v>9.25</v>
      </c>
      <c r="O6024" s="18">
        <v>36888</v>
      </c>
      <c r="P6024" s="6">
        <v>10</v>
      </c>
    </row>
    <row r="6025" spans="1:16" x14ac:dyDescent="0.2">
      <c r="A6025" s="18">
        <v>36985</v>
      </c>
      <c r="B6025" s="25">
        <v>7</v>
      </c>
      <c r="C6025" s="18">
        <v>36987</v>
      </c>
      <c r="D6025" s="25">
        <v>6.75</v>
      </c>
      <c r="G6025" s="18">
        <v>36970</v>
      </c>
      <c r="H6025" s="25">
        <v>8</v>
      </c>
      <c r="I6025" s="18">
        <v>36991</v>
      </c>
      <c r="J6025" s="25">
        <v>9.25</v>
      </c>
      <c r="O6025" s="18">
        <v>36887</v>
      </c>
      <c r="P6025" s="6">
        <v>9</v>
      </c>
    </row>
    <row r="6026" spans="1:16" x14ac:dyDescent="0.2">
      <c r="A6026" s="18">
        <v>36984</v>
      </c>
      <c r="B6026" s="25">
        <v>7</v>
      </c>
      <c r="C6026" s="18">
        <v>36986</v>
      </c>
      <c r="D6026" s="25">
        <v>7</v>
      </c>
      <c r="G6026" s="18">
        <v>36969</v>
      </c>
      <c r="H6026" s="25">
        <v>8</v>
      </c>
      <c r="I6026" s="18">
        <v>36990</v>
      </c>
      <c r="J6026" s="25">
        <v>9.5</v>
      </c>
      <c r="O6026" s="18">
        <v>36886</v>
      </c>
      <c r="P6026" s="6">
        <v>9</v>
      </c>
    </row>
    <row r="6027" spans="1:16" x14ac:dyDescent="0.2">
      <c r="A6027" s="18">
        <v>36983</v>
      </c>
      <c r="B6027" s="25">
        <v>7</v>
      </c>
      <c r="C6027" s="18">
        <v>36985</v>
      </c>
      <c r="D6027" s="25">
        <v>6.75</v>
      </c>
      <c r="G6027" s="18">
        <v>36966</v>
      </c>
      <c r="H6027" s="25">
        <v>8</v>
      </c>
      <c r="I6027" s="18">
        <v>36987</v>
      </c>
      <c r="J6027" s="25">
        <v>9.5</v>
      </c>
      <c r="O6027" s="18">
        <v>36882</v>
      </c>
      <c r="P6027" s="6">
        <v>9</v>
      </c>
    </row>
    <row r="6028" spans="1:16" x14ac:dyDescent="0.2">
      <c r="A6028" s="18">
        <v>36980</v>
      </c>
      <c r="B6028" s="25">
        <v>7</v>
      </c>
      <c r="C6028" s="18">
        <v>36984</v>
      </c>
      <c r="D6028" s="25">
        <v>6.75</v>
      </c>
      <c r="G6028" s="18">
        <v>36965</v>
      </c>
      <c r="H6028" s="25">
        <v>8</v>
      </c>
      <c r="I6028" s="18">
        <v>36986</v>
      </c>
      <c r="J6028" s="25">
        <v>9.5</v>
      </c>
      <c r="O6028" s="18">
        <v>36881</v>
      </c>
      <c r="P6028" s="6">
        <v>9</v>
      </c>
    </row>
    <row r="6029" spans="1:16" x14ac:dyDescent="0.2">
      <c r="A6029" s="18">
        <v>36979</v>
      </c>
      <c r="B6029" s="25">
        <v>7</v>
      </c>
      <c r="C6029" s="18">
        <v>36983</v>
      </c>
      <c r="D6029" s="25">
        <v>6.88</v>
      </c>
      <c r="G6029" s="18">
        <v>36964</v>
      </c>
      <c r="H6029" s="25">
        <v>8</v>
      </c>
      <c r="I6029" s="18">
        <v>36985</v>
      </c>
      <c r="J6029" s="25">
        <v>9.5</v>
      </c>
      <c r="O6029" s="18">
        <v>36880</v>
      </c>
      <c r="P6029" s="6">
        <v>9</v>
      </c>
    </row>
    <row r="6030" spans="1:16" x14ac:dyDescent="0.2">
      <c r="A6030" s="18">
        <v>36978</v>
      </c>
      <c r="B6030" s="25">
        <v>7.13</v>
      </c>
      <c r="C6030" s="18">
        <v>36980</v>
      </c>
      <c r="D6030" s="25">
        <v>6.88</v>
      </c>
      <c r="G6030" s="18">
        <v>36963</v>
      </c>
      <c r="H6030" s="25">
        <v>8</v>
      </c>
      <c r="I6030" s="18">
        <v>36984</v>
      </c>
      <c r="J6030" s="25">
        <v>9.5</v>
      </c>
      <c r="O6030" s="18">
        <v>36879</v>
      </c>
      <c r="P6030" s="6">
        <v>9</v>
      </c>
    </row>
    <row r="6031" spans="1:16" x14ac:dyDescent="0.2">
      <c r="A6031" s="18">
        <v>36977</v>
      </c>
      <c r="B6031" s="25">
        <v>7.13</v>
      </c>
      <c r="C6031" s="18">
        <v>36979</v>
      </c>
      <c r="D6031" s="25">
        <v>6.88</v>
      </c>
      <c r="G6031" s="18">
        <v>36962</v>
      </c>
      <c r="H6031" s="25">
        <v>8</v>
      </c>
      <c r="I6031" s="18">
        <v>36983</v>
      </c>
      <c r="J6031" s="25">
        <v>9.5</v>
      </c>
      <c r="O6031" s="18">
        <v>36878</v>
      </c>
      <c r="P6031" s="6">
        <v>8</v>
      </c>
    </row>
    <row r="6032" spans="1:16" x14ac:dyDescent="0.2">
      <c r="A6032" s="18">
        <v>36976</v>
      </c>
      <c r="B6032" s="25">
        <v>7.38</v>
      </c>
      <c r="C6032" s="18">
        <v>36978</v>
      </c>
      <c r="D6032" s="25">
        <v>6.88</v>
      </c>
      <c r="G6032" s="18">
        <v>36959</v>
      </c>
      <c r="H6032" s="25">
        <v>8</v>
      </c>
      <c r="I6032" s="18">
        <v>36980</v>
      </c>
      <c r="J6032" s="25">
        <v>9.5</v>
      </c>
      <c r="O6032" s="18">
        <v>36875</v>
      </c>
      <c r="P6032" s="6">
        <v>8</v>
      </c>
    </row>
    <row r="6033" spans="1:16" x14ac:dyDescent="0.2">
      <c r="A6033" s="18">
        <v>36973</v>
      </c>
      <c r="B6033" s="25">
        <v>7.38</v>
      </c>
      <c r="C6033" s="18">
        <v>36977</v>
      </c>
      <c r="D6033" s="25">
        <v>7.25</v>
      </c>
      <c r="G6033" s="18">
        <v>36958</v>
      </c>
      <c r="H6033" s="25">
        <v>8</v>
      </c>
      <c r="I6033" s="18">
        <v>36979</v>
      </c>
      <c r="J6033" s="25">
        <v>9.5</v>
      </c>
      <c r="O6033" s="18">
        <v>36874</v>
      </c>
      <c r="P6033" s="6">
        <v>8</v>
      </c>
    </row>
    <row r="6034" spans="1:16" x14ac:dyDescent="0.2">
      <c r="A6034" s="18">
        <v>36972</v>
      </c>
      <c r="B6034" s="25">
        <v>7.38</v>
      </c>
      <c r="C6034" s="18">
        <v>36976</v>
      </c>
      <c r="D6034" s="25">
        <v>7.25</v>
      </c>
      <c r="G6034" s="18">
        <v>36957</v>
      </c>
      <c r="H6034" s="25">
        <v>8</v>
      </c>
      <c r="I6034" s="18">
        <v>36978</v>
      </c>
      <c r="J6034" s="25">
        <v>9.5</v>
      </c>
      <c r="O6034" s="18">
        <v>36873</v>
      </c>
      <c r="P6034" s="6">
        <v>8</v>
      </c>
    </row>
    <row r="6035" spans="1:16" x14ac:dyDescent="0.2">
      <c r="A6035" s="18">
        <v>36971</v>
      </c>
      <c r="B6035" s="25">
        <v>7.38</v>
      </c>
      <c r="C6035" s="18">
        <v>36973</v>
      </c>
      <c r="D6035" s="25">
        <v>7.25</v>
      </c>
      <c r="G6035" s="18">
        <v>36956</v>
      </c>
      <c r="H6035" s="25">
        <v>8</v>
      </c>
      <c r="I6035" s="18">
        <v>36977</v>
      </c>
      <c r="J6035" s="25">
        <v>9.5</v>
      </c>
      <c r="O6035" s="18">
        <v>36872</v>
      </c>
      <c r="P6035" s="6">
        <v>8</v>
      </c>
    </row>
    <row r="6036" spans="1:16" x14ac:dyDescent="0.2">
      <c r="A6036" s="18">
        <v>36970</v>
      </c>
      <c r="B6036" s="25">
        <v>7.38</v>
      </c>
      <c r="C6036" s="18">
        <v>36972</v>
      </c>
      <c r="D6036" s="25">
        <v>7.25</v>
      </c>
      <c r="G6036" s="18">
        <v>36955</v>
      </c>
      <c r="H6036" s="25">
        <v>8</v>
      </c>
      <c r="I6036" s="18">
        <v>36976</v>
      </c>
      <c r="J6036" s="25">
        <v>9.5</v>
      </c>
      <c r="O6036" s="18">
        <v>36871</v>
      </c>
      <c r="P6036" s="6">
        <v>8</v>
      </c>
    </row>
    <row r="6037" spans="1:16" x14ac:dyDescent="0.2">
      <c r="A6037" s="18">
        <v>36969</v>
      </c>
      <c r="B6037" s="25">
        <v>7.38</v>
      </c>
      <c r="C6037" s="18">
        <v>36971</v>
      </c>
      <c r="D6037" s="25">
        <v>7.25</v>
      </c>
      <c r="G6037" s="18">
        <v>36952</v>
      </c>
      <c r="H6037" s="25">
        <v>8</v>
      </c>
      <c r="I6037" s="18">
        <v>36973</v>
      </c>
      <c r="J6037" s="25">
        <v>9.5</v>
      </c>
      <c r="O6037" s="18">
        <v>36868</v>
      </c>
      <c r="P6037" s="6">
        <v>8</v>
      </c>
    </row>
    <row r="6038" spans="1:16" x14ac:dyDescent="0.2">
      <c r="A6038" s="18">
        <v>36966</v>
      </c>
      <c r="B6038" s="25">
        <v>7.38</v>
      </c>
      <c r="C6038" s="18">
        <v>36970</v>
      </c>
      <c r="D6038" s="25">
        <v>7.25</v>
      </c>
      <c r="G6038" s="18">
        <v>36951</v>
      </c>
      <c r="H6038" s="25">
        <v>8</v>
      </c>
      <c r="I6038" s="18">
        <v>36972</v>
      </c>
      <c r="J6038" s="25">
        <v>9.5</v>
      </c>
      <c r="O6038" s="18">
        <v>36867</v>
      </c>
      <c r="P6038" s="6">
        <v>8</v>
      </c>
    </row>
    <row r="6039" spans="1:16" x14ac:dyDescent="0.2">
      <c r="A6039" s="18">
        <v>36965</v>
      </c>
      <c r="B6039" s="25">
        <v>7.38</v>
      </c>
      <c r="C6039" s="18">
        <v>36969</v>
      </c>
      <c r="D6039" s="25">
        <v>7.25</v>
      </c>
      <c r="G6039" s="18">
        <v>36950</v>
      </c>
      <c r="H6039" s="25">
        <v>8</v>
      </c>
      <c r="I6039" s="18">
        <v>36971</v>
      </c>
      <c r="J6039" s="25">
        <v>9.5</v>
      </c>
      <c r="O6039" s="18">
        <v>36866</v>
      </c>
      <c r="P6039" s="6">
        <v>7.5</v>
      </c>
    </row>
    <row r="6040" spans="1:16" x14ac:dyDescent="0.2">
      <c r="A6040" s="18">
        <v>36964</v>
      </c>
      <c r="B6040" s="25">
        <v>7.13</v>
      </c>
      <c r="C6040" s="18">
        <v>36966</v>
      </c>
      <c r="D6040" s="25">
        <v>7.13</v>
      </c>
      <c r="G6040" s="18">
        <v>36949</v>
      </c>
      <c r="H6040" s="25">
        <v>8</v>
      </c>
      <c r="I6040" s="18">
        <v>36970</v>
      </c>
      <c r="J6040" s="25">
        <v>9.5</v>
      </c>
      <c r="O6040" s="18">
        <v>36865</v>
      </c>
      <c r="P6040" s="6">
        <v>7</v>
      </c>
    </row>
    <row r="6041" spans="1:16" x14ac:dyDescent="0.2">
      <c r="A6041" s="18">
        <v>36963</v>
      </c>
      <c r="B6041" s="25">
        <v>7.13</v>
      </c>
      <c r="C6041" s="18">
        <v>36965</v>
      </c>
      <c r="D6041" s="25">
        <v>7.13</v>
      </c>
      <c r="G6041" s="18">
        <v>36948</v>
      </c>
      <c r="H6041" s="25">
        <v>8</v>
      </c>
      <c r="I6041" s="18">
        <v>36969</v>
      </c>
      <c r="J6041" s="25">
        <v>9.5</v>
      </c>
      <c r="O6041" s="18">
        <v>36864</v>
      </c>
      <c r="P6041" s="6">
        <v>7</v>
      </c>
    </row>
    <row r="6042" spans="1:16" x14ac:dyDescent="0.2">
      <c r="A6042" s="18">
        <v>36962</v>
      </c>
      <c r="B6042" s="25">
        <v>7.13</v>
      </c>
      <c r="C6042" s="18">
        <v>36964</v>
      </c>
      <c r="D6042" s="25">
        <v>7</v>
      </c>
      <c r="G6042" s="18">
        <v>36945</v>
      </c>
      <c r="H6042" s="25">
        <v>8.5</v>
      </c>
      <c r="I6042" s="18">
        <v>36966</v>
      </c>
      <c r="J6042" s="25">
        <v>9.5</v>
      </c>
      <c r="O6042" s="18">
        <v>36861</v>
      </c>
      <c r="P6042" s="6">
        <v>7</v>
      </c>
    </row>
    <row r="6043" spans="1:16" x14ac:dyDescent="0.2">
      <c r="A6043" s="18">
        <v>36959</v>
      </c>
      <c r="B6043" s="25">
        <v>6.75</v>
      </c>
      <c r="C6043" s="18">
        <v>36963</v>
      </c>
      <c r="D6043" s="25">
        <v>7</v>
      </c>
      <c r="G6043" s="18">
        <v>36944</v>
      </c>
      <c r="H6043" s="25">
        <v>8.5</v>
      </c>
      <c r="I6043" s="18">
        <v>36965</v>
      </c>
      <c r="J6043" s="25">
        <v>9.5</v>
      </c>
      <c r="O6043" s="18">
        <v>36860</v>
      </c>
      <c r="P6043" s="6">
        <v>8</v>
      </c>
    </row>
    <row r="6044" spans="1:16" x14ac:dyDescent="0.2">
      <c r="A6044" s="18">
        <v>36958</v>
      </c>
      <c r="B6044" s="25">
        <v>6.75</v>
      </c>
      <c r="C6044" s="18">
        <v>36962</v>
      </c>
      <c r="D6044" s="25">
        <v>7</v>
      </c>
      <c r="G6044" s="18">
        <v>36943</v>
      </c>
      <c r="H6044" s="25">
        <v>8.5</v>
      </c>
      <c r="I6044" s="18">
        <v>36964</v>
      </c>
      <c r="J6044" s="25">
        <v>9.5</v>
      </c>
      <c r="O6044" s="18">
        <v>36859</v>
      </c>
      <c r="P6044" s="6">
        <v>7</v>
      </c>
    </row>
    <row r="6045" spans="1:16" x14ac:dyDescent="0.2">
      <c r="A6045" s="18">
        <v>36957</v>
      </c>
      <c r="B6045" s="25">
        <v>7</v>
      </c>
      <c r="C6045" s="18">
        <v>36959</v>
      </c>
      <c r="D6045" s="25">
        <v>7</v>
      </c>
      <c r="G6045" s="18">
        <v>36942</v>
      </c>
      <c r="H6045" s="25">
        <v>8.5</v>
      </c>
      <c r="I6045" s="18">
        <v>36963</v>
      </c>
      <c r="J6045" s="25">
        <v>9.5</v>
      </c>
      <c r="O6045" s="18">
        <v>36858</v>
      </c>
      <c r="P6045" s="6">
        <v>7</v>
      </c>
    </row>
    <row r="6046" spans="1:16" x14ac:dyDescent="0.2">
      <c r="A6046" s="18">
        <v>36956</v>
      </c>
      <c r="B6046" s="25">
        <v>7</v>
      </c>
      <c r="C6046" s="18">
        <v>36958</v>
      </c>
      <c r="D6046" s="25">
        <v>6.75</v>
      </c>
      <c r="G6046" s="18">
        <v>36938</v>
      </c>
      <c r="H6046" s="25">
        <v>8.5</v>
      </c>
      <c r="I6046" s="18">
        <v>36962</v>
      </c>
      <c r="J6046" s="25">
        <v>9.5</v>
      </c>
      <c r="O6046" s="18">
        <v>36857</v>
      </c>
      <c r="P6046" s="6">
        <v>7</v>
      </c>
    </row>
    <row r="6047" spans="1:16" x14ac:dyDescent="0.2">
      <c r="A6047" s="18">
        <v>36955</v>
      </c>
      <c r="B6047" s="25">
        <v>7</v>
      </c>
      <c r="C6047" s="18">
        <v>36957</v>
      </c>
      <c r="D6047" s="25">
        <v>6.75</v>
      </c>
      <c r="I6047" s="18">
        <v>36959</v>
      </c>
      <c r="J6047" s="25">
        <v>9.5</v>
      </c>
      <c r="O6047" s="18">
        <v>36852</v>
      </c>
      <c r="P6047" s="6">
        <v>7.5</v>
      </c>
    </row>
    <row r="6048" spans="1:16" x14ac:dyDescent="0.2">
      <c r="A6048" s="18">
        <v>36952</v>
      </c>
      <c r="B6048" s="25">
        <v>7</v>
      </c>
      <c r="C6048" s="18">
        <v>36956</v>
      </c>
      <c r="D6048" s="25">
        <v>6.75</v>
      </c>
      <c r="I6048" s="18">
        <v>36958</v>
      </c>
      <c r="J6048" s="25">
        <v>9.5</v>
      </c>
      <c r="O6048" s="18">
        <v>36851</v>
      </c>
      <c r="P6048" s="6">
        <v>7</v>
      </c>
    </row>
    <row r="6049" spans="1:16" x14ac:dyDescent="0.2">
      <c r="A6049" s="18">
        <v>36951</v>
      </c>
      <c r="B6049" s="25">
        <v>7</v>
      </c>
      <c r="C6049" s="18">
        <v>36955</v>
      </c>
      <c r="D6049" s="25">
        <v>6.75</v>
      </c>
      <c r="I6049" s="18">
        <v>36957</v>
      </c>
      <c r="J6049" s="25">
        <v>9.5</v>
      </c>
      <c r="O6049" s="18">
        <v>36850</v>
      </c>
      <c r="P6049" s="6">
        <v>7</v>
      </c>
    </row>
    <row r="6050" spans="1:16" x14ac:dyDescent="0.2">
      <c r="A6050" s="18">
        <v>36950</v>
      </c>
      <c r="B6050" s="25">
        <v>7</v>
      </c>
      <c r="C6050" s="18">
        <v>36952</v>
      </c>
      <c r="D6050" s="25">
        <v>7</v>
      </c>
      <c r="I6050" s="18">
        <v>36956</v>
      </c>
      <c r="J6050" s="25">
        <v>9.5</v>
      </c>
      <c r="O6050" s="18">
        <v>36847</v>
      </c>
      <c r="P6050" s="6">
        <v>7.5</v>
      </c>
    </row>
    <row r="6051" spans="1:16" x14ac:dyDescent="0.2">
      <c r="A6051" s="18">
        <v>36949</v>
      </c>
      <c r="B6051" s="25">
        <v>7</v>
      </c>
      <c r="C6051" s="18">
        <v>36951</v>
      </c>
      <c r="D6051" s="25">
        <v>7</v>
      </c>
      <c r="I6051" s="18">
        <v>36955</v>
      </c>
      <c r="J6051" s="25">
        <v>9.5</v>
      </c>
      <c r="O6051" s="18">
        <v>36846</v>
      </c>
      <c r="P6051" s="6">
        <v>7</v>
      </c>
    </row>
    <row r="6052" spans="1:16" x14ac:dyDescent="0.2">
      <c r="A6052" s="18">
        <v>36948</v>
      </c>
      <c r="B6052" s="25">
        <v>7</v>
      </c>
      <c r="C6052" s="18">
        <v>36950</v>
      </c>
      <c r="D6052" s="25">
        <v>7</v>
      </c>
      <c r="I6052" s="18">
        <v>36952</v>
      </c>
      <c r="J6052" s="25">
        <v>10</v>
      </c>
      <c r="O6052" s="18">
        <v>36845</v>
      </c>
      <c r="P6052" s="6">
        <v>7</v>
      </c>
    </row>
    <row r="6053" spans="1:16" x14ac:dyDescent="0.2">
      <c r="A6053" s="18">
        <v>36945</v>
      </c>
      <c r="B6053" s="25">
        <v>7</v>
      </c>
      <c r="C6053" s="18">
        <v>36949</v>
      </c>
      <c r="D6053" s="25">
        <v>7</v>
      </c>
      <c r="I6053" s="18">
        <v>36951</v>
      </c>
      <c r="J6053" s="25">
        <v>10</v>
      </c>
      <c r="O6053" s="18">
        <v>36844</v>
      </c>
      <c r="P6053" s="6">
        <v>7</v>
      </c>
    </row>
    <row r="6054" spans="1:16" x14ac:dyDescent="0.2">
      <c r="A6054" s="18">
        <v>36944</v>
      </c>
      <c r="B6054" s="25">
        <v>7.25</v>
      </c>
      <c r="C6054" s="18">
        <v>36948</v>
      </c>
      <c r="D6054" s="25">
        <v>7</v>
      </c>
      <c r="I6054" s="18">
        <v>36950</v>
      </c>
      <c r="J6054" s="25">
        <v>10</v>
      </c>
      <c r="O6054" s="18">
        <v>36843</v>
      </c>
      <c r="P6054" s="6">
        <v>7</v>
      </c>
    </row>
    <row r="6055" spans="1:16" x14ac:dyDescent="0.2">
      <c r="A6055" s="18">
        <v>36943</v>
      </c>
      <c r="B6055" s="25">
        <v>7.38</v>
      </c>
      <c r="C6055" s="18">
        <v>36945</v>
      </c>
      <c r="D6055" s="25">
        <v>7</v>
      </c>
      <c r="I6055" s="18">
        <v>36949</v>
      </c>
      <c r="J6055" s="25">
        <v>10</v>
      </c>
      <c r="O6055" s="18">
        <v>36840</v>
      </c>
      <c r="P6055" s="6">
        <v>7</v>
      </c>
    </row>
    <row r="6056" spans="1:16" x14ac:dyDescent="0.2">
      <c r="A6056" s="18">
        <v>36942</v>
      </c>
      <c r="B6056" s="25">
        <v>7.38</v>
      </c>
      <c r="C6056" s="18">
        <v>36944</v>
      </c>
      <c r="D6056" s="25">
        <v>7.25</v>
      </c>
      <c r="I6056" s="18">
        <v>36948</v>
      </c>
      <c r="J6056" s="25">
        <v>10</v>
      </c>
      <c r="O6056" s="18">
        <v>36839</v>
      </c>
      <c r="P6056" s="6">
        <v>7</v>
      </c>
    </row>
    <row r="6057" spans="1:16" x14ac:dyDescent="0.2">
      <c r="A6057" s="18">
        <v>36938</v>
      </c>
      <c r="B6057" s="25">
        <v>7.38</v>
      </c>
      <c r="C6057" s="18">
        <v>36943</v>
      </c>
      <c r="D6057" s="25">
        <v>7.25</v>
      </c>
      <c r="I6057" s="18">
        <v>36945</v>
      </c>
      <c r="J6057" s="25">
        <v>10</v>
      </c>
      <c r="O6057" s="18">
        <v>36838</v>
      </c>
      <c r="P6057" s="6">
        <v>7</v>
      </c>
    </row>
    <row r="6058" spans="1:16" x14ac:dyDescent="0.2">
      <c r="A6058" s="18">
        <v>36937</v>
      </c>
      <c r="B6058" s="25">
        <v>7.5</v>
      </c>
      <c r="C6058" s="18">
        <v>36942</v>
      </c>
      <c r="D6058" s="25">
        <v>7.25</v>
      </c>
      <c r="I6058" s="18">
        <v>36944</v>
      </c>
      <c r="J6058" s="25">
        <v>10</v>
      </c>
      <c r="O6058" s="18">
        <v>36837</v>
      </c>
      <c r="P6058" s="6">
        <v>7</v>
      </c>
    </row>
    <row r="6059" spans="1:16" x14ac:dyDescent="0.2">
      <c r="A6059" s="18">
        <v>36936</v>
      </c>
      <c r="B6059" s="25">
        <v>7.5</v>
      </c>
      <c r="C6059" s="18">
        <v>36938</v>
      </c>
      <c r="D6059" s="25">
        <v>7.25</v>
      </c>
      <c r="I6059" s="18">
        <v>36943</v>
      </c>
      <c r="J6059" s="25">
        <v>10</v>
      </c>
      <c r="O6059" s="18">
        <v>36833</v>
      </c>
      <c r="P6059" s="6">
        <v>7</v>
      </c>
    </row>
    <row r="6060" spans="1:16" x14ac:dyDescent="0.2">
      <c r="A6060" s="18">
        <v>36935</v>
      </c>
      <c r="B6060" s="25">
        <v>7.5</v>
      </c>
      <c r="C6060" s="18">
        <v>36937</v>
      </c>
      <c r="D6060" s="25">
        <v>7.25</v>
      </c>
      <c r="I6060" s="18">
        <v>36942</v>
      </c>
      <c r="J6060" s="25">
        <v>10</v>
      </c>
      <c r="O6060" s="18">
        <v>36832</v>
      </c>
      <c r="P6060" s="6">
        <v>7</v>
      </c>
    </row>
    <row r="6061" spans="1:16" x14ac:dyDescent="0.2">
      <c r="A6061" s="18">
        <v>36934</v>
      </c>
      <c r="B6061" s="25">
        <v>7.75</v>
      </c>
      <c r="C6061" s="18">
        <v>36936</v>
      </c>
      <c r="D6061" s="25">
        <v>7.25</v>
      </c>
      <c r="I6061" s="18">
        <v>36938</v>
      </c>
      <c r="J6061" s="25">
        <v>10</v>
      </c>
      <c r="O6061" s="18">
        <v>36831</v>
      </c>
      <c r="P6061" s="6">
        <v>7</v>
      </c>
    </row>
    <row r="6062" spans="1:16" x14ac:dyDescent="0.2">
      <c r="A6062" s="18">
        <v>36931</v>
      </c>
      <c r="B6062" s="25">
        <v>7.75</v>
      </c>
      <c r="C6062" s="18">
        <v>36935</v>
      </c>
      <c r="D6062" s="25">
        <v>7.25</v>
      </c>
      <c r="O6062" s="18">
        <v>36830</v>
      </c>
      <c r="P6062" s="6">
        <v>7</v>
      </c>
    </row>
    <row r="6063" spans="1:16" x14ac:dyDescent="0.2">
      <c r="A6063" s="18">
        <v>36930</v>
      </c>
      <c r="B6063" s="25">
        <v>7.75</v>
      </c>
      <c r="C6063" s="18">
        <v>36934</v>
      </c>
      <c r="D6063" s="25">
        <v>7.75</v>
      </c>
      <c r="O6063" s="18">
        <v>36829</v>
      </c>
      <c r="P6063" s="6">
        <v>7</v>
      </c>
    </row>
    <row r="6064" spans="1:16" x14ac:dyDescent="0.2">
      <c r="A6064" s="18">
        <v>36929</v>
      </c>
      <c r="B6064" s="25">
        <v>8.5</v>
      </c>
      <c r="C6064" s="18">
        <v>36931</v>
      </c>
      <c r="D6064" s="25">
        <v>7.75</v>
      </c>
      <c r="O6064" s="18">
        <v>36826</v>
      </c>
      <c r="P6064" s="6">
        <v>8.5</v>
      </c>
    </row>
    <row r="6065" spans="1:16" x14ac:dyDescent="0.2">
      <c r="A6065" s="18">
        <v>36928</v>
      </c>
      <c r="B6065" s="25">
        <v>8.75</v>
      </c>
      <c r="C6065" s="18">
        <v>36930</v>
      </c>
      <c r="D6065" s="25">
        <v>7.75</v>
      </c>
      <c r="O6065" s="18">
        <v>36825</v>
      </c>
      <c r="P6065" s="6">
        <v>7</v>
      </c>
    </row>
    <row r="6066" spans="1:16" x14ac:dyDescent="0.2">
      <c r="A6066" s="18">
        <v>36927</v>
      </c>
      <c r="B6066" s="25">
        <v>8.75</v>
      </c>
      <c r="C6066" s="18">
        <v>36929</v>
      </c>
      <c r="D6066" s="25">
        <v>8.5</v>
      </c>
      <c r="O6066" s="18">
        <v>36824</v>
      </c>
      <c r="P6066" s="6">
        <v>7</v>
      </c>
    </row>
    <row r="6067" spans="1:16" x14ac:dyDescent="0.2">
      <c r="A6067" s="18">
        <v>36924</v>
      </c>
      <c r="B6067" s="25">
        <v>8.75</v>
      </c>
      <c r="C6067" s="18">
        <v>36928</v>
      </c>
      <c r="D6067" s="25">
        <v>8.75</v>
      </c>
      <c r="O6067" s="18">
        <v>36823</v>
      </c>
      <c r="P6067" s="6">
        <v>7</v>
      </c>
    </row>
    <row r="6068" spans="1:16" x14ac:dyDescent="0.2">
      <c r="A6068" s="18">
        <v>36923</v>
      </c>
      <c r="B6068" s="25">
        <v>8.75</v>
      </c>
      <c r="C6068" s="18">
        <v>36927</v>
      </c>
      <c r="D6068" s="25">
        <v>8.8800000000000008</v>
      </c>
      <c r="O6068" s="18">
        <v>36822</v>
      </c>
      <c r="P6068" s="6">
        <v>7</v>
      </c>
    </row>
    <row r="6069" spans="1:16" x14ac:dyDescent="0.2">
      <c r="A6069" s="18">
        <v>36922</v>
      </c>
      <c r="B6069" s="25">
        <v>9.25</v>
      </c>
      <c r="C6069" s="18">
        <v>36924</v>
      </c>
      <c r="D6069" s="25">
        <v>8.8800000000000008</v>
      </c>
      <c r="O6069" s="18">
        <v>36819</v>
      </c>
      <c r="P6069" s="6">
        <v>7</v>
      </c>
    </row>
    <row r="6070" spans="1:16" x14ac:dyDescent="0.2">
      <c r="A6070" s="18">
        <v>36921</v>
      </c>
      <c r="B6070" s="25">
        <v>9.25</v>
      </c>
      <c r="C6070" s="18">
        <v>36923</v>
      </c>
      <c r="D6070" s="25">
        <v>8.8800000000000008</v>
      </c>
      <c r="O6070" s="18">
        <v>36818</v>
      </c>
      <c r="P6070" s="6">
        <v>7</v>
      </c>
    </row>
    <row r="6071" spans="1:16" x14ac:dyDescent="0.2">
      <c r="A6071" s="18">
        <v>36920</v>
      </c>
      <c r="B6071" s="25">
        <v>9.75</v>
      </c>
      <c r="C6071" s="18">
        <v>36922</v>
      </c>
      <c r="D6071" s="25">
        <v>8.8800000000000008</v>
      </c>
      <c r="O6071" s="18">
        <v>36817</v>
      </c>
      <c r="P6071" s="6">
        <v>7</v>
      </c>
    </row>
    <row r="6072" spans="1:16" x14ac:dyDescent="0.2">
      <c r="A6072" s="18">
        <v>36917</v>
      </c>
      <c r="B6072" s="25">
        <v>9.75</v>
      </c>
      <c r="C6072" s="18">
        <v>36921</v>
      </c>
      <c r="D6072" s="25">
        <v>9.1300000000000008</v>
      </c>
      <c r="O6072" s="18">
        <v>36816</v>
      </c>
      <c r="P6072" s="6">
        <v>7</v>
      </c>
    </row>
    <row r="6073" spans="1:16" x14ac:dyDescent="0.2">
      <c r="A6073" s="18">
        <v>36916</v>
      </c>
      <c r="B6073" s="25">
        <v>9.75</v>
      </c>
      <c r="C6073" s="18">
        <v>36920</v>
      </c>
      <c r="D6073" s="25">
        <v>9.3800000000000008</v>
      </c>
      <c r="O6073" s="18">
        <v>36815</v>
      </c>
      <c r="P6073" s="6">
        <v>7</v>
      </c>
    </row>
    <row r="6074" spans="1:16" x14ac:dyDescent="0.2">
      <c r="A6074" s="18">
        <v>36915</v>
      </c>
      <c r="B6074" s="25">
        <v>10</v>
      </c>
      <c r="C6074" s="18">
        <v>36917</v>
      </c>
      <c r="D6074" s="25">
        <v>9.75</v>
      </c>
      <c r="O6074" s="18">
        <v>36784</v>
      </c>
      <c r="P6074" s="6">
        <v>7</v>
      </c>
    </row>
    <row r="6075" spans="1:16" x14ac:dyDescent="0.2">
      <c r="A6075" s="18">
        <v>36914</v>
      </c>
      <c r="B6075" s="25">
        <v>10</v>
      </c>
      <c r="C6075" s="18">
        <v>36916</v>
      </c>
      <c r="D6075" s="25">
        <v>9.75</v>
      </c>
    </row>
    <row r="6076" spans="1:16" x14ac:dyDescent="0.2">
      <c r="A6076" s="18">
        <v>36913</v>
      </c>
      <c r="B6076" s="25">
        <v>10</v>
      </c>
      <c r="C6076" s="18">
        <v>36915</v>
      </c>
      <c r="D6076" s="25">
        <v>9.8800000000000008</v>
      </c>
    </row>
    <row r="6077" spans="1:16" x14ac:dyDescent="0.2">
      <c r="A6077" s="18">
        <v>36910</v>
      </c>
      <c r="B6077" s="25">
        <v>10</v>
      </c>
      <c r="C6077" s="18">
        <v>36914</v>
      </c>
      <c r="D6077" s="25">
        <v>9.8800000000000008</v>
      </c>
    </row>
    <row r="6078" spans="1:16" x14ac:dyDescent="0.2">
      <c r="A6078" s="18">
        <v>36909</v>
      </c>
      <c r="B6078" s="25">
        <v>10</v>
      </c>
      <c r="C6078" s="18">
        <v>36913</v>
      </c>
      <c r="D6078" s="25">
        <v>9.8800000000000008</v>
      </c>
    </row>
    <row r="6079" spans="1:16" x14ac:dyDescent="0.2">
      <c r="A6079" s="18">
        <v>36908</v>
      </c>
      <c r="B6079" s="25">
        <v>10</v>
      </c>
      <c r="C6079" s="18">
        <v>36910</v>
      </c>
      <c r="D6079" s="25">
        <v>9.8800000000000008</v>
      </c>
    </row>
    <row r="6080" spans="1:16" x14ac:dyDescent="0.2">
      <c r="A6080" s="18">
        <v>36907</v>
      </c>
      <c r="B6080" s="25">
        <v>10</v>
      </c>
      <c r="C6080" s="18">
        <v>36909</v>
      </c>
      <c r="D6080" s="25">
        <v>9.8800000000000008</v>
      </c>
    </row>
    <row r="6081" spans="1:4" x14ac:dyDescent="0.2">
      <c r="A6081" s="18">
        <v>36903</v>
      </c>
      <c r="B6081" s="25">
        <v>10</v>
      </c>
      <c r="C6081" s="18">
        <v>36908</v>
      </c>
      <c r="D6081" s="25">
        <v>9.8800000000000008</v>
      </c>
    </row>
    <row r="6082" spans="1:4" x14ac:dyDescent="0.2">
      <c r="A6082" s="18">
        <v>36902</v>
      </c>
      <c r="B6082" s="25">
        <v>10</v>
      </c>
      <c r="C6082" s="18">
        <v>36907</v>
      </c>
      <c r="D6082" s="25">
        <v>9.8800000000000008</v>
      </c>
    </row>
    <row r="6083" spans="1:4" x14ac:dyDescent="0.2">
      <c r="A6083" s="18">
        <v>36901</v>
      </c>
      <c r="B6083" s="25">
        <v>10</v>
      </c>
      <c r="C6083" s="18">
        <v>36903</v>
      </c>
      <c r="D6083" s="25">
        <v>9.8800000000000008</v>
      </c>
    </row>
    <row r="6084" spans="1:4" x14ac:dyDescent="0.2">
      <c r="A6084" s="18">
        <v>36900</v>
      </c>
      <c r="B6084" s="25">
        <v>9.5</v>
      </c>
      <c r="C6084" s="18">
        <v>36902</v>
      </c>
      <c r="D6084" s="25">
        <v>9.8800000000000008</v>
      </c>
    </row>
    <row r="6085" spans="1:4" x14ac:dyDescent="0.2">
      <c r="A6085" s="18">
        <v>36899</v>
      </c>
      <c r="B6085" s="25">
        <v>9.5</v>
      </c>
      <c r="C6085" s="18">
        <v>36901</v>
      </c>
      <c r="D6085" s="25">
        <v>10</v>
      </c>
    </row>
    <row r="6086" spans="1:4" x14ac:dyDescent="0.2">
      <c r="A6086" s="18">
        <v>36896</v>
      </c>
      <c r="B6086" s="25">
        <v>9.5</v>
      </c>
      <c r="C6086" s="18">
        <v>36900</v>
      </c>
      <c r="D6086" s="25">
        <v>9.8800000000000008</v>
      </c>
    </row>
    <row r="6087" spans="1:4" x14ac:dyDescent="0.2">
      <c r="A6087" s="18">
        <v>36895</v>
      </c>
      <c r="B6087" s="25">
        <v>9.5</v>
      </c>
      <c r="C6087" s="18">
        <v>36899</v>
      </c>
      <c r="D6087" s="25">
        <v>9.8800000000000008</v>
      </c>
    </row>
    <row r="6088" spans="1:4" x14ac:dyDescent="0.2">
      <c r="A6088" s="18">
        <v>36894</v>
      </c>
      <c r="B6088" s="25">
        <v>9</v>
      </c>
      <c r="C6088" s="18">
        <v>36896</v>
      </c>
      <c r="D6088" s="25">
        <v>10</v>
      </c>
    </row>
    <row r="6089" spans="1:4" x14ac:dyDescent="0.2">
      <c r="A6089" s="18">
        <v>36893</v>
      </c>
      <c r="B6089" s="25">
        <v>9</v>
      </c>
      <c r="C6089" s="18">
        <v>36895</v>
      </c>
      <c r="D6089" s="25">
        <v>10</v>
      </c>
    </row>
    <row r="6090" spans="1:4" x14ac:dyDescent="0.2">
      <c r="A6090" s="18">
        <v>36889</v>
      </c>
      <c r="B6090" s="25">
        <v>9</v>
      </c>
      <c r="C6090" s="18">
        <v>36894</v>
      </c>
      <c r="D6090" s="25">
        <v>9.25</v>
      </c>
    </row>
    <row r="6091" spans="1:4" x14ac:dyDescent="0.2">
      <c r="A6091" s="18">
        <v>36888</v>
      </c>
      <c r="B6091" s="25">
        <v>9</v>
      </c>
      <c r="C6091" s="18">
        <v>36893</v>
      </c>
      <c r="D6091" s="25">
        <v>9.25</v>
      </c>
    </row>
    <row r="6092" spans="1:4" x14ac:dyDescent="0.2">
      <c r="A6092" s="18">
        <v>36887</v>
      </c>
      <c r="B6092" s="25">
        <v>8.5</v>
      </c>
      <c r="C6092" s="18">
        <v>36889</v>
      </c>
      <c r="D6092" s="25">
        <v>9.25</v>
      </c>
    </row>
    <row r="6093" spans="1:4" x14ac:dyDescent="0.2">
      <c r="A6093" s="18">
        <v>36886</v>
      </c>
      <c r="B6093" s="25">
        <v>8.5</v>
      </c>
      <c r="C6093" s="18">
        <v>36888</v>
      </c>
      <c r="D6093" s="25">
        <v>9.25</v>
      </c>
    </row>
    <row r="6094" spans="1:4" x14ac:dyDescent="0.2">
      <c r="A6094" s="18">
        <v>36882</v>
      </c>
      <c r="B6094" s="25">
        <v>8.5</v>
      </c>
      <c r="C6094" s="18">
        <v>36887</v>
      </c>
      <c r="D6094" s="25">
        <v>9.25</v>
      </c>
    </row>
    <row r="6095" spans="1:4" x14ac:dyDescent="0.2">
      <c r="A6095" s="18">
        <v>36881</v>
      </c>
      <c r="B6095" s="25">
        <v>8.5</v>
      </c>
      <c r="C6095" s="18">
        <v>36886</v>
      </c>
      <c r="D6095" s="25">
        <v>8.75</v>
      </c>
    </row>
    <row r="6096" spans="1:4" x14ac:dyDescent="0.2">
      <c r="A6096" s="18">
        <v>36880</v>
      </c>
      <c r="B6096" s="25">
        <v>8.5</v>
      </c>
      <c r="C6096" s="18">
        <v>36882</v>
      </c>
      <c r="D6096" s="25">
        <v>8.75</v>
      </c>
    </row>
    <row r="6097" spans="1:4" x14ac:dyDescent="0.2">
      <c r="A6097" s="18">
        <v>36879</v>
      </c>
      <c r="B6097" s="25">
        <v>8.5</v>
      </c>
      <c r="C6097" s="18">
        <v>36881</v>
      </c>
      <c r="D6097" s="25">
        <v>8.75</v>
      </c>
    </row>
    <row r="6098" spans="1:4" x14ac:dyDescent="0.2">
      <c r="A6098" s="18">
        <v>36878</v>
      </c>
      <c r="B6098" s="25">
        <v>8.5</v>
      </c>
      <c r="C6098" s="18">
        <v>36880</v>
      </c>
      <c r="D6098" s="25">
        <v>8.75</v>
      </c>
    </row>
    <row r="6099" spans="1:4" x14ac:dyDescent="0.2">
      <c r="A6099" s="18">
        <v>36875</v>
      </c>
      <c r="B6099" s="25">
        <v>8.5</v>
      </c>
      <c r="C6099" s="18">
        <v>36879</v>
      </c>
      <c r="D6099" s="25">
        <v>8.75</v>
      </c>
    </row>
    <row r="6100" spans="1:4" x14ac:dyDescent="0.2">
      <c r="A6100" s="18">
        <v>36874</v>
      </c>
      <c r="B6100" s="25">
        <v>8.5</v>
      </c>
      <c r="C6100" s="18">
        <v>36878</v>
      </c>
      <c r="D6100" s="25">
        <v>8.25</v>
      </c>
    </row>
    <row r="6101" spans="1:4" x14ac:dyDescent="0.2">
      <c r="A6101" s="18">
        <v>36873</v>
      </c>
      <c r="B6101" s="25">
        <v>7.75</v>
      </c>
      <c r="C6101" s="18">
        <v>36875</v>
      </c>
      <c r="D6101" s="25">
        <v>8.25</v>
      </c>
    </row>
    <row r="6102" spans="1:4" x14ac:dyDescent="0.2">
      <c r="A6102" s="18">
        <v>36872</v>
      </c>
      <c r="B6102" s="25">
        <v>7.75</v>
      </c>
      <c r="C6102" s="18">
        <v>36874</v>
      </c>
      <c r="D6102" s="25">
        <v>8.25</v>
      </c>
    </row>
    <row r="6103" spans="1:4" x14ac:dyDescent="0.2">
      <c r="A6103" s="18">
        <v>36871</v>
      </c>
      <c r="B6103" s="25">
        <v>7.75</v>
      </c>
      <c r="C6103" s="18">
        <v>36873</v>
      </c>
      <c r="D6103" s="25">
        <v>8</v>
      </c>
    </row>
    <row r="6104" spans="1:4" x14ac:dyDescent="0.2">
      <c r="A6104" s="18">
        <v>36868</v>
      </c>
      <c r="B6104" s="25">
        <v>7.75</v>
      </c>
      <c r="C6104" s="18">
        <v>36872</v>
      </c>
      <c r="D6104" s="25">
        <v>8</v>
      </c>
    </row>
    <row r="6105" spans="1:4" x14ac:dyDescent="0.2">
      <c r="A6105" s="18">
        <v>36867</v>
      </c>
      <c r="B6105" s="25">
        <v>7.88</v>
      </c>
      <c r="C6105" s="18">
        <v>36871</v>
      </c>
      <c r="D6105" s="25">
        <v>7.88</v>
      </c>
    </row>
    <row r="6106" spans="1:4" x14ac:dyDescent="0.2">
      <c r="A6106" s="18">
        <v>36866</v>
      </c>
      <c r="B6106" s="25">
        <v>7.75</v>
      </c>
      <c r="C6106" s="18">
        <v>36868</v>
      </c>
      <c r="D6106" s="25">
        <v>7.88</v>
      </c>
    </row>
    <row r="6107" spans="1:4" x14ac:dyDescent="0.2">
      <c r="A6107" s="18">
        <v>36865</v>
      </c>
      <c r="B6107" s="25">
        <v>7.75</v>
      </c>
      <c r="C6107" s="18">
        <v>36867</v>
      </c>
      <c r="D6107" s="25">
        <v>7.88</v>
      </c>
    </row>
    <row r="6108" spans="1:4" x14ac:dyDescent="0.2">
      <c r="A6108" s="18">
        <v>36864</v>
      </c>
      <c r="B6108" s="25">
        <v>7.38</v>
      </c>
      <c r="C6108" s="18">
        <v>36866</v>
      </c>
      <c r="D6108" s="25">
        <v>7.75</v>
      </c>
    </row>
    <row r="6109" spans="1:4" x14ac:dyDescent="0.2">
      <c r="A6109" s="18">
        <v>36861</v>
      </c>
      <c r="B6109" s="25">
        <v>7.38</v>
      </c>
      <c r="C6109" s="18">
        <v>36865</v>
      </c>
      <c r="D6109" s="25">
        <v>7.75</v>
      </c>
    </row>
    <row r="6110" spans="1:4" x14ac:dyDescent="0.2">
      <c r="A6110" s="18">
        <v>36860</v>
      </c>
      <c r="B6110" s="25">
        <v>7.38</v>
      </c>
      <c r="C6110" s="18">
        <v>36864</v>
      </c>
      <c r="D6110" s="25">
        <v>7.63</v>
      </c>
    </row>
    <row r="6111" spans="1:4" x14ac:dyDescent="0.2">
      <c r="A6111" s="18">
        <v>36859</v>
      </c>
      <c r="B6111" s="25">
        <v>7.25</v>
      </c>
      <c r="C6111" s="18">
        <v>36861</v>
      </c>
      <c r="D6111" s="25">
        <v>7.63</v>
      </c>
    </row>
    <row r="6112" spans="1:4" x14ac:dyDescent="0.2">
      <c r="A6112" s="18">
        <v>36858</v>
      </c>
      <c r="B6112" s="25">
        <v>7.25</v>
      </c>
      <c r="C6112" s="18">
        <v>36860</v>
      </c>
      <c r="D6112" s="25">
        <v>7.5</v>
      </c>
    </row>
    <row r="6113" spans="1:4" x14ac:dyDescent="0.2">
      <c r="A6113" s="18">
        <v>36857</v>
      </c>
      <c r="B6113" s="25">
        <v>7.25</v>
      </c>
      <c r="C6113" s="18">
        <v>36859</v>
      </c>
      <c r="D6113" s="25">
        <v>7.25</v>
      </c>
    </row>
    <row r="6114" spans="1:4" x14ac:dyDescent="0.2">
      <c r="A6114" s="18">
        <v>36852</v>
      </c>
      <c r="B6114" s="25">
        <v>7.25</v>
      </c>
      <c r="C6114" s="18">
        <v>36858</v>
      </c>
      <c r="D6114" s="25">
        <v>7.25</v>
      </c>
    </row>
    <row r="6115" spans="1:4" x14ac:dyDescent="0.2">
      <c r="A6115" s="18">
        <v>36851</v>
      </c>
      <c r="B6115" s="25">
        <v>7.25</v>
      </c>
      <c r="C6115" s="18">
        <v>36857</v>
      </c>
      <c r="D6115" s="25">
        <v>7.25</v>
      </c>
    </row>
    <row r="6116" spans="1:4" x14ac:dyDescent="0.2">
      <c r="A6116" s="18">
        <v>36850</v>
      </c>
      <c r="B6116" s="25">
        <v>7.25</v>
      </c>
      <c r="C6116" s="18">
        <v>36852</v>
      </c>
      <c r="D6116" s="25">
        <v>7.25</v>
      </c>
    </row>
    <row r="6117" spans="1:4" x14ac:dyDescent="0.2">
      <c r="A6117" s="18">
        <v>36847</v>
      </c>
      <c r="B6117" s="25">
        <v>7.25</v>
      </c>
      <c r="C6117" s="18">
        <v>36851</v>
      </c>
      <c r="D6117" s="25">
        <v>7.25</v>
      </c>
    </row>
    <row r="6118" spans="1:4" x14ac:dyDescent="0.2">
      <c r="A6118" s="18">
        <v>36846</v>
      </c>
      <c r="B6118" s="25">
        <v>7.25</v>
      </c>
      <c r="C6118" s="18">
        <v>36850</v>
      </c>
      <c r="D6118" s="25">
        <v>7.25</v>
      </c>
    </row>
    <row r="6119" spans="1:4" x14ac:dyDescent="0.2">
      <c r="A6119" s="18">
        <v>36845</v>
      </c>
      <c r="B6119" s="25">
        <v>7.25</v>
      </c>
      <c r="C6119" s="18">
        <v>36847</v>
      </c>
      <c r="D6119" s="25">
        <v>7.25</v>
      </c>
    </row>
    <row r="6120" spans="1:4" x14ac:dyDescent="0.2">
      <c r="A6120" s="18">
        <v>36844</v>
      </c>
      <c r="B6120" s="25">
        <v>7.25</v>
      </c>
      <c r="C6120" s="18">
        <v>36846</v>
      </c>
      <c r="D6120" s="25">
        <v>7.25</v>
      </c>
    </row>
    <row r="6121" spans="1:4" x14ac:dyDescent="0.2">
      <c r="A6121" s="18">
        <v>36843</v>
      </c>
      <c r="B6121" s="25">
        <v>7.25</v>
      </c>
      <c r="C6121" s="18">
        <v>36845</v>
      </c>
      <c r="D6121" s="25">
        <v>7.25</v>
      </c>
    </row>
    <row r="6122" spans="1:4" x14ac:dyDescent="0.2">
      <c r="A6122" s="18">
        <v>36840</v>
      </c>
      <c r="B6122" s="25">
        <v>7.25</v>
      </c>
      <c r="C6122" s="18">
        <v>36844</v>
      </c>
      <c r="D6122" s="25">
        <v>7.25</v>
      </c>
    </row>
    <row r="6123" spans="1:4" x14ac:dyDescent="0.2">
      <c r="A6123" s="18">
        <v>36839</v>
      </c>
      <c r="B6123" s="25">
        <v>7.25</v>
      </c>
      <c r="C6123" s="18">
        <v>36843</v>
      </c>
      <c r="D6123" s="25">
        <v>7.25</v>
      </c>
    </row>
    <row r="6124" spans="1:4" x14ac:dyDescent="0.2">
      <c r="A6124" s="18">
        <v>36838</v>
      </c>
      <c r="B6124" s="25">
        <v>7.25</v>
      </c>
      <c r="C6124" s="18">
        <v>36840</v>
      </c>
      <c r="D6124" s="25">
        <v>7.38</v>
      </c>
    </row>
    <row r="6125" spans="1:4" x14ac:dyDescent="0.2">
      <c r="A6125" s="18">
        <v>36837</v>
      </c>
      <c r="B6125" s="25">
        <v>7.25</v>
      </c>
      <c r="C6125" s="18">
        <v>36839</v>
      </c>
      <c r="D6125" s="25">
        <v>7.38</v>
      </c>
    </row>
    <row r="6126" spans="1:4" x14ac:dyDescent="0.2">
      <c r="A6126" s="18">
        <v>36836</v>
      </c>
      <c r="B6126" s="25">
        <v>7.25</v>
      </c>
      <c r="C6126" s="18">
        <v>36838</v>
      </c>
      <c r="D6126" s="25">
        <v>7.38</v>
      </c>
    </row>
    <row r="6127" spans="1:4" x14ac:dyDescent="0.2">
      <c r="A6127" s="18">
        <v>36833</v>
      </c>
      <c r="B6127" s="25">
        <v>7.25</v>
      </c>
      <c r="C6127" s="18">
        <v>36837</v>
      </c>
      <c r="D6127" s="25">
        <v>7.5</v>
      </c>
    </row>
    <row r="6128" spans="1:4" x14ac:dyDescent="0.2">
      <c r="A6128" s="18">
        <v>36832</v>
      </c>
      <c r="B6128" s="25">
        <v>7.25</v>
      </c>
      <c r="C6128" s="18">
        <v>36836</v>
      </c>
      <c r="D6128" s="25">
        <v>7.5</v>
      </c>
    </row>
    <row r="6129" spans="1:4" x14ac:dyDescent="0.2">
      <c r="A6129" s="18">
        <v>36831</v>
      </c>
      <c r="B6129" s="25">
        <v>7.5</v>
      </c>
      <c r="C6129" s="18">
        <v>36833</v>
      </c>
      <c r="D6129" s="25">
        <v>7.5</v>
      </c>
    </row>
    <row r="6130" spans="1:4" x14ac:dyDescent="0.2">
      <c r="A6130" s="18">
        <v>36830</v>
      </c>
      <c r="B6130" s="25">
        <v>7.5</v>
      </c>
      <c r="C6130" s="18">
        <v>36832</v>
      </c>
      <c r="D6130" s="25">
        <v>7.5</v>
      </c>
    </row>
    <row r="6131" spans="1:4" x14ac:dyDescent="0.2">
      <c r="A6131" s="18">
        <v>36829</v>
      </c>
      <c r="B6131" s="25">
        <v>7.5</v>
      </c>
      <c r="C6131" s="18">
        <v>36831</v>
      </c>
      <c r="D6131" s="25">
        <v>7.38</v>
      </c>
    </row>
    <row r="6132" spans="1:4" x14ac:dyDescent="0.2">
      <c r="A6132" s="18">
        <v>36826</v>
      </c>
      <c r="B6132" s="25">
        <v>8.5</v>
      </c>
      <c r="C6132" s="18">
        <v>36830</v>
      </c>
      <c r="D6132" s="25">
        <v>7.5</v>
      </c>
    </row>
    <row r="6133" spans="1:4" x14ac:dyDescent="0.2">
      <c r="A6133" s="18">
        <v>36825</v>
      </c>
      <c r="B6133" s="25">
        <v>7.5</v>
      </c>
      <c r="C6133" s="18">
        <v>36829</v>
      </c>
      <c r="D6133" s="25">
        <v>7.5</v>
      </c>
    </row>
    <row r="6134" spans="1:4" x14ac:dyDescent="0.2">
      <c r="A6134" s="18">
        <v>36824</v>
      </c>
      <c r="B6134" s="25">
        <v>7.5</v>
      </c>
      <c r="C6134" s="18">
        <v>36826</v>
      </c>
      <c r="D6134" s="25">
        <v>7.5</v>
      </c>
    </row>
    <row r="6135" spans="1:4" x14ac:dyDescent="0.2">
      <c r="A6135" s="18">
        <v>36823</v>
      </c>
      <c r="B6135" s="25">
        <v>7</v>
      </c>
      <c r="C6135" s="18">
        <v>36825</v>
      </c>
      <c r="D6135" s="25">
        <v>7.5</v>
      </c>
    </row>
    <row r="6136" spans="1:4" x14ac:dyDescent="0.2">
      <c r="A6136" s="18">
        <v>36822</v>
      </c>
      <c r="B6136" s="25">
        <v>7</v>
      </c>
      <c r="C6136" s="18">
        <v>36824</v>
      </c>
      <c r="D6136" s="25">
        <v>7.5</v>
      </c>
    </row>
    <row r="6137" spans="1:4" x14ac:dyDescent="0.2">
      <c r="A6137" s="18">
        <v>36819</v>
      </c>
      <c r="B6137" s="25">
        <v>7</v>
      </c>
      <c r="C6137" s="18">
        <v>36823</v>
      </c>
      <c r="D6137" s="25">
        <v>7.38</v>
      </c>
    </row>
    <row r="6138" spans="1:4" x14ac:dyDescent="0.2">
      <c r="A6138" s="18">
        <v>36818</v>
      </c>
      <c r="B6138" s="25">
        <v>7</v>
      </c>
      <c r="C6138" s="18">
        <v>36822</v>
      </c>
      <c r="D6138" s="25">
        <v>7.38</v>
      </c>
    </row>
    <row r="6139" spans="1:4" x14ac:dyDescent="0.2">
      <c r="A6139" s="18">
        <v>36817</v>
      </c>
      <c r="B6139" s="25">
        <v>7</v>
      </c>
      <c r="C6139" s="18">
        <v>36819</v>
      </c>
      <c r="D6139" s="25">
        <v>7.38</v>
      </c>
    </row>
    <row r="6140" spans="1:4" x14ac:dyDescent="0.2">
      <c r="A6140" s="18">
        <v>36816</v>
      </c>
      <c r="B6140" s="25">
        <v>7</v>
      </c>
      <c r="C6140" s="18">
        <v>36818</v>
      </c>
      <c r="D6140" s="25">
        <v>7.38</v>
      </c>
    </row>
    <row r="6141" spans="1:4" x14ac:dyDescent="0.2">
      <c r="A6141" s="18">
        <v>36815</v>
      </c>
      <c r="B6141" s="25">
        <v>7</v>
      </c>
      <c r="C6141" s="18">
        <v>36817</v>
      </c>
      <c r="D6141" s="25">
        <v>7.13</v>
      </c>
    </row>
    <row r="6142" spans="1:4" x14ac:dyDescent="0.2">
      <c r="A6142" s="18">
        <v>36784</v>
      </c>
      <c r="B6142" s="25">
        <v>6.25</v>
      </c>
      <c r="C6142" s="18">
        <v>36816</v>
      </c>
      <c r="D6142" s="25">
        <v>7.13</v>
      </c>
    </row>
    <row r="6143" spans="1:4" x14ac:dyDescent="0.2">
      <c r="C6143" s="18">
        <v>36815</v>
      </c>
      <c r="D6143" s="25">
        <v>7</v>
      </c>
    </row>
    <row r="6144" spans="1:4" x14ac:dyDescent="0.2">
      <c r="C6144" s="18">
        <v>36784</v>
      </c>
      <c r="D6144" s="25">
        <v>6.5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 Prices</vt:lpstr>
      <vt:lpstr>Fat and Grease Data</vt:lpstr>
      <vt:lpstr>Fats and Greases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Alden</dc:creator>
  <cp:lastModifiedBy>Tore Alden</cp:lastModifiedBy>
  <dcterms:created xsi:type="dcterms:W3CDTF">2025-07-17T10:26:08Z</dcterms:created>
  <dcterms:modified xsi:type="dcterms:W3CDTF">2025-07-17T10:26:40Z</dcterms:modified>
</cp:coreProperties>
</file>